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en\_2021\Internet\2021-07\"/>
    </mc:Choice>
  </mc:AlternateContent>
  <bookViews>
    <workbookView xWindow="960" yWindow="405" windowWidth="27240" windowHeight="12300"/>
  </bookViews>
  <sheets>
    <sheet name="Zsfg" sheetId="2" r:id="rId1"/>
    <sheet name="Überl" sheetId="14" r:id="rId2"/>
    <sheet name="Daten" sheetId="3" r:id="rId3"/>
    <sheet name="Z1" sheetId="4" r:id="rId4"/>
    <sheet name="Z2" sheetId="5" r:id="rId5"/>
  </sheets>
  <externalReferences>
    <externalReference r:id="rId6"/>
  </externalReferences>
  <definedNames>
    <definedName name="_xlnm.Print_Area" localSheetId="1">Überl!$A:$BD</definedName>
    <definedName name="_xlnm.Print_Titles" localSheetId="2">Daten!$A:$B,Daten!$4:$6</definedName>
    <definedName name="_xlnm.Print_Titles" localSheetId="1">Überl!$1:$4</definedName>
    <definedName name="_xlnm.Print_Titles" localSheetId="3">'Z1'!$A:$B,'Z1'!$4:$6</definedName>
    <definedName name="_xlnm.Print_Titles" localSheetId="4">'Z2'!$A:$B,'Z2'!$5:$6</definedName>
    <definedName name="ergland">#REF!</definedName>
    <definedName name="solver_adj" localSheetId="1" hidden="1">Überl!#REF!</definedName>
    <definedName name="solver_lin" localSheetId="1" hidden="1">0</definedName>
    <definedName name="solver_num" localSheetId="1" hidden="1">0</definedName>
    <definedName name="solver_opt" localSheetId="1" hidden="1">Überl!#REF!</definedName>
    <definedName name="solver_typ" localSheetId="1" hidden="1">2</definedName>
    <definedName name="solver_val" localSheetId="1" hidden="1">0</definedName>
    <definedName name="xx">[1]Gebietsstandsänderungen!#REF!</definedName>
  </definedNames>
  <calcPr calcId="162913"/>
</workbook>
</file>

<file path=xl/calcChain.xml><?xml version="1.0" encoding="utf-8"?>
<calcChain xmlns="http://schemas.openxmlformats.org/spreadsheetml/2006/main">
  <c r="C10" i="2" l="1"/>
  <c r="N1531" i="3" l="1"/>
  <c r="O1531" i="3"/>
  <c r="N1532" i="3"/>
  <c r="O1532" i="3"/>
  <c r="AO21" i="14" l="1"/>
  <c r="AP21" i="14"/>
  <c r="AO22" i="14"/>
  <c r="AP22" i="14"/>
  <c r="AO23" i="14"/>
  <c r="AP23" i="14"/>
  <c r="AO24" i="14"/>
  <c r="AP24" i="14"/>
  <c r="AO25" i="14"/>
  <c r="AP25" i="14"/>
  <c r="AO26" i="14"/>
  <c r="AP26" i="14"/>
  <c r="AO27" i="14"/>
  <c r="AP27" i="14"/>
  <c r="AO28" i="14"/>
  <c r="AP28" i="14"/>
  <c r="AO29" i="14"/>
  <c r="AP29" i="14"/>
  <c r="AO30" i="14"/>
  <c r="AP30" i="14"/>
  <c r="AO31" i="14"/>
  <c r="AP31" i="14"/>
  <c r="AO32" i="14"/>
  <c r="AP32" i="14"/>
  <c r="AO33" i="14"/>
  <c r="AP33" i="14"/>
  <c r="AO34" i="14"/>
  <c r="AP34" i="14"/>
  <c r="AO35" i="14"/>
  <c r="AP35" i="14"/>
  <c r="AO36" i="14"/>
  <c r="AP36" i="14"/>
  <c r="AO37" i="14"/>
  <c r="AP37" i="14"/>
  <c r="AO38" i="14"/>
  <c r="AP38" i="14"/>
  <c r="AO39" i="14"/>
  <c r="AP39" i="14"/>
  <c r="AO40" i="14"/>
  <c r="AP40" i="14"/>
  <c r="AO41" i="14"/>
  <c r="AP41" i="14"/>
  <c r="AO42" i="14"/>
  <c r="AP42" i="14"/>
  <c r="AO43" i="14"/>
  <c r="AP43" i="14"/>
  <c r="AO44" i="14"/>
  <c r="AP44" i="14"/>
  <c r="AO45" i="14"/>
  <c r="AP45" i="14"/>
  <c r="AO46" i="14"/>
  <c r="AP46" i="14"/>
  <c r="AO47" i="14"/>
  <c r="AP47" i="14"/>
  <c r="AO48" i="14"/>
  <c r="AP48" i="14"/>
  <c r="AO49" i="14"/>
  <c r="AP49" i="14"/>
  <c r="AO50" i="14"/>
  <c r="AP50" i="14"/>
  <c r="AO51" i="14"/>
  <c r="AP51" i="14"/>
  <c r="AO52" i="14"/>
  <c r="AP52" i="14"/>
  <c r="AO53" i="14"/>
  <c r="AP53" i="14"/>
  <c r="AO54" i="14"/>
  <c r="AP54" i="14"/>
  <c r="AO55" i="14"/>
  <c r="AP55" i="14"/>
  <c r="AO56" i="14"/>
  <c r="AP56" i="14"/>
  <c r="AO57" i="14"/>
  <c r="AP57" i="14"/>
  <c r="AO58" i="14"/>
  <c r="AP58" i="14"/>
  <c r="AO59" i="14"/>
  <c r="AP59" i="14"/>
  <c r="AO60" i="14"/>
  <c r="AP60" i="14"/>
  <c r="AO61" i="14"/>
  <c r="AP61" i="14"/>
  <c r="AO62" i="14"/>
  <c r="AP62" i="14"/>
  <c r="AO63" i="14"/>
  <c r="AP63" i="14"/>
  <c r="AO64" i="14"/>
  <c r="AP64" i="14"/>
  <c r="AO65" i="14"/>
  <c r="AP65" i="14"/>
  <c r="AO66" i="14"/>
  <c r="AP66" i="14"/>
  <c r="AO67" i="14"/>
  <c r="AP67" i="14"/>
  <c r="AO68" i="14"/>
  <c r="AP68" i="14"/>
  <c r="AO69" i="14"/>
  <c r="AP69" i="14"/>
  <c r="AO70" i="14"/>
  <c r="AP70" i="14"/>
  <c r="AO71" i="14"/>
  <c r="AP71" i="14"/>
  <c r="AO72" i="14"/>
  <c r="AP72" i="14"/>
  <c r="AO73" i="14"/>
  <c r="AP73" i="14"/>
  <c r="AO74" i="14"/>
  <c r="AP74" i="14"/>
  <c r="AO75" i="14"/>
  <c r="AP75" i="14"/>
  <c r="AO76" i="14"/>
  <c r="AP76" i="14"/>
  <c r="AO77" i="14"/>
  <c r="AP77" i="14"/>
  <c r="AO78" i="14"/>
  <c r="AP78" i="14"/>
  <c r="AO79" i="14"/>
  <c r="AP79" i="14"/>
  <c r="AO80" i="14"/>
  <c r="AP80" i="14"/>
  <c r="AO81" i="14"/>
  <c r="AP81" i="14"/>
  <c r="AO82" i="14"/>
  <c r="AP82" i="14"/>
  <c r="AO83" i="14"/>
  <c r="AP83" i="14"/>
  <c r="AO84" i="14"/>
  <c r="AP84" i="14"/>
  <c r="AO85" i="14"/>
  <c r="AP85" i="14"/>
  <c r="AO86" i="14"/>
  <c r="AP86" i="14"/>
  <c r="AO87" i="14"/>
  <c r="AP87" i="14"/>
  <c r="AO88" i="14"/>
  <c r="AP88" i="14"/>
  <c r="AO89" i="14"/>
  <c r="AP89" i="14"/>
  <c r="AO90" i="14"/>
  <c r="AP90" i="14"/>
  <c r="AO91" i="14"/>
  <c r="AP91" i="14"/>
  <c r="AO92" i="14"/>
  <c r="AP92" i="14"/>
  <c r="AO93" i="14"/>
  <c r="AP93" i="14"/>
  <c r="AO94" i="14"/>
  <c r="AP94" i="14"/>
  <c r="AO95" i="14"/>
  <c r="AP95" i="14"/>
  <c r="AO96" i="14"/>
  <c r="AP96" i="14"/>
  <c r="AO97" i="14"/>
  <c r="AP97" i="14"/>
  <c r="AO98" i="14"/>
  <c r="AP98" i="14"/>
  <c r="AO99" i="14"/>
  <c r="AP99" i="14"/>
  <c r="AO100" i="14"/>
  <c r="AP100" i="14"/>
  <c r="AO101" i="14"/>
  <c r="AP101" i="14"/>
  <c r="AO102" i="14"/>
  <c r="AP102" i="14"/>
  <c r="AO103" i="14"/>
  <c r="AP103" i="14"/>
  <c r="AO104" i="14"/>
  <c r="AP104" i="14"/>
  <c r="AO105" i="14"/>
  <c r="AP105" i="14"/>
  <c r="AO106" i="14"/>
  <c r="AP106" i="14"/>
  <c r="AO107" i="14"/>
  <c r="AP107" i="14"/>
  <c r="AO108" i="14"/>
  <c r="AP108" i="14"/>
  <c r="AO109" i="14"/>
  <c r="AP109" i="14"/>
  <c r="AO110" i="14"/>
  <c r="AP110" i="14"/>
  <c r="AO111" i="14"/>
  <c r="AP111" i="14"/>
  <c r="AO112" i="14"/>
  <c r="AP112" i="14"/>
  <c r="AO113" i="14"/>
  <c r="AP113" i="14"/>
  <c r="AO114" i="14"/>
  <c r="AP114" i="14"/>
  <c r="AO115" i="14"/>
  <c r="AP115" i="14"/>
  <c r="AO116" i="14"/>
  <c r="AP116" i="14"/>
  <c r="AO117" i="14"/>
  <c r="AP117" i="14"/>
  <c r="AO118" i="14"/>
  <c r="AP118" i="14"/>
  <c r="AO119" i="14"/>
  <c r="AP119" i="14"/>
  <c r="AO120" i="14"/>
  <c r="AP120" i="14"/>
  <c r="AO121" i="14"/>
  <c r="AP121" i="14"/>
  <c r="AO122" i="14"/>
  <c r="AP122" i="14"/>
  <c r="AO123" i="14"/>
  <c r="AP123" i="14"/>
  <c r="AO124" i="14"/>
  <c r="AP124" i="14"/>
  <c r="AO125" i="14"/>
  <c r="AP125" i="14"/>
  <c r="AO126" i="14"/>
  <c r="AP126" i="14"/>
  <c r="AO127" i="14"/>
  <c r="AP127" i="14"/>
  <c r="AO128" i="14"/>
  <c r="AP128" i="14"/>
  <c r="AO129" i="14"/>
  <c r="AP129" i="14"/>
  <c r="AO130" i="14"/>
  <c r="AP130" i="14"/>
  <c r="AO131" i="14"/>
  <c r="AP131" i="14"/>
  <c r="AO132" i="14"/>
  <c r="AP132" i="14"/>
  <c r="AO133" i="14"/>
  <c r="AP133" i="14"/>
  <c r="AO134" i="14"/>
  <c r="AP134" i="14"/>
  <c r="AO135" i="14"/>
  <c r="AP135" i="14"/>
  <c r="AO136" i="14"/>
  <c r="AP136" i="14"/>
  <c r="AO137" i="14"/>
  <c r="AP137" i="14"/>
  <c r="AO138" i="14"/>
  <c r="AP138" i="14"/>
  <c r="AO139" i="14"/>
  <c r="AP139" i="14"/>
  <c r="AO140" i="14"/>
  <c r="AP140" i="14"/>
  <c r="AO141" i="14"/>
  <c r="AP141" i="14"/>
  <c r="AO142" i="14"/>
  <c r="AP142" i="14"/>
  <c r="AO143" i="14"/>
  <c r="AP143" i="14"/>
  <c r="AO144" i="14"/>
  <c r="AP144" i="14"/>
  <c r="AO145" i="14"/>
  <c r="AP145" i="14"/>
  <c r="AO146" i="14"/>
  <c r="AP146" i="14"/>
  <c r="AO147" i="14"/>
  <c r="AP147" i="14"/>
  <c r="AO148" i="14"/>
  <c r="AP148" i="14"/>
  <c r="AO149" i="14"/>
  <c r="AP149" i="14"/>
  <c r="AO150" i="14"/>
  <c r="AP150" i="14"/>
  <c r="AO151" i="14"/>
  <c r="AP151" i="14"/>
  <c r="AO152" i="14"/>
  <c r="AP152" i="14"/>
  <c r="AO153" i="14"/>
  <c r="AP153" i="14"/>
  <c r="AO154" i="14"/>
  <c r="AP154" i="14"/>
  <c r="AO155" i="14"/>
  <c r="AP155" i="14"/>
  <c r="AO156" i="14"/>
  <c r="AP156" i="14"/>
  <c r="AO157" i="14"/>
  <c r="AP157" i="14"/>
  <c r="AO158" i="14"/>
  <c r="AP158" i="14"/>
  <c r="AO159" i="14"/>
  <c r="AP159" i="14"/>
  <c r="AO160" i="14"/>
  <c r="AP160" i="14"/>
  <c r="AO161" i="14"/>
  <c r="AP161" i="14"/>
  <c r="AO162" i="14"/>
  <c r="AP162" i="14"/>
  <c r="AO163" i="14"/>
  <c r="AP163" i="14"/>
  <c r="AO164" i="14"/>
  <c r="AP164" i="14"/>
  <c r="AO165" i="14"/>
  <c r="AP165" i="14"/>
  <c r="AO166" i="14"/>
  <c r="AP166" i="14"/>
  <c r="AO167" i="14"/>
  <c r="AP167" i="14"/>
  <c r="AO168" i="14"/>
  <c r="AP168" i="14"/>
  <c r="AO169" i="14"/>
  <c r="AP169" i="14"/>
  <c r="AO170" i="14"/>
  <c r="AP170" i="14"/>
  <c r="AO171" i="14"/>
  <c r="AP171" i="14"/>
  <c r="AO172" i="14"/>
  <c r="AP172" i="14"/>
  <c r="AO173" i="14"/>
  <c r="AP173" i="14"/>
  <c r="AO174" i="14"/>
  <c r="AP174" i="14"/>
  <c r="AO175" i="14"/>
  <c r="AP175" i="14"/>
  <c r="AO176" i="14"/>
  <c r="AP176" i="14"/>
  <c r="AO177" i="14"/>
  <c r="AP177" i="14"/>
  <c r="AO178" i="14"/>
  <c r="AP178" i="14"/>
  <c r="AO179" i="14"/>
  <c r="AP179" i="14"/>
  <c r="AO180" i="14"/>
  <c r="AP180" i="14"/>
  <c r="AO181" i="14"/>
  <c r="AP181" i="14"/>
  <c r="AO182" i="14"/>
  <c r="AP182" i="14"/>
  <c r="AO183" i="14"/>
  <c r="AP183" i="14"/>
  <c r="AO184" i="14"/>
  <c r="AP184" i="14"/>
  <c r="AO185" i="14"/>
  <c r="AP185" i="14"/>
  <c r="AO186" i="14"/>
  <c r="AP186" i="14"/>
  <c r="AO187" i="14"/>
  <c r="AP187" i="14"/>
  <c r="AO188" i="14"/>
  <c r="AP188" i="14"/>
  <c r="AO189" i="14"/>
  <c r="AP189" i="14"/>
  <c r="AO190" i="14"/>
  <c r="AP190" i="14"/>
  <c r="AO191" i="14"/>
  <c r="AP191" i="14"/>
  <c r="AO192" i="14"/>
  <c r="AP192" i="14"/>
  <c r="AO193" i="14"/>
  <c r="AP193" i="14"/>
  <c r="AO194" i="14"/>
  <c r="AP194" i="14"/>
  <c r="AO195" i="14"/>
  <c r="AP195" i="14"/>
  <c r="AO196" i="14"/>
  <c r="AP196" i="14"/>
  <c r="AO197" i="14"/>
  <c r="AP197" i="14"/>
  <c r="AO198" i="14"/>
  <c r="AP198" i="14"/>
  <c r="AO199" i="14"/>
  <c r="AP199" i="14"/>
  <c r="AO200" i="14"/>
  <c r="AP200" i="14"/>
  <c r="AO201" i="14"/>
  <c r="AP201" i="14"/>
  <c r="AO202" i="14"/>
  <c r="AP202" i="14"/>
  <c r="AO203" i="14"/>
  <c r="AP203" i="14"/>
  <c r="AO204" i="14"/>
  <c r="AP204" i="14"/>
  <c r="AO205" i="14"/>
  <c r="AP205" i="14"/>
  <c r="AO206" i="14"/>
  <c r="AP206" i="14"/>
  <c r="AO207" i="14"/>
  <c r="AP207" i="14"/>
  <c r="AO208" i="14"/>
  <c r="AP208" i="14"/>
  <c r="AO209" i="14"/>
  <c r="AP209" i="14"/>
  <c r="AO210" i="14"/>
  <c r="AP210" i="14"/>
  <c r="AO211" i="14"/>
  <c r="AP211" i="14"/>
  <c r="AO212" i="14"/>
  <c r="AP212" i="14"/>
  <c r="AO213" i="14"/>
  <c r="AP213" i="14"/>
  <c r="AO214" i="14"/>
  <c r="AP214" i="14"/>
  <c r="AO215" i="14"/>
  <c r="AP215" i="14"/>
  <c r="AO216" i="14"/>
  <c r="AP216" i="14"/>
  <c r="AO217" i="14"/>
  <c r="AP217" i="14"/>
  <c r="AO218" i="14"/>
  <c r="AP218" i="14"/>
  <c r="AO219" i="14"/>
  <c r="AP219" i="14"/>
  <c r="AO220" i="14"/>
  <c r="AP220" i="14"/>
  <c r="AO221" i="14"/>
  <c r="AP221" i="14"/>
  <c r="AO222" i="14"/>
  <c r="AP222" i="14"/>
  <c r="AO223" i="14"/>
  <c r="AP223" i="14"/>
  <c r="AO224" i="14"/>
  <c r="AP224" i="14"/>
  <c r="AO225" i="14"/>
  <c r="AP225" i="14"/>
  <c r="AO226" i="14"/>
  <c r="AP226" i="14"/>
  <c r="AO227" i="14"/>
  <c r="AP227" i="14"/>
  <c r="AO228" i="14"/>
  <c r="AP228" i="14"/>
  <c r="AO229" i="14"/>
  <c r="AP229" i="14"/>
  <c r="AO230" i="14"/>
  <c r="AP230" i="14"/>
  <c r="AO231" i="14"/>
  <c r="AP231" i="14"/>
  <c r="AO232" i="14"/>
  <c r="AP232" i="14"/>
  <c r="AO233" i="14"/>
  <c r="AP233" i="14"/>
  <c r="AO234" i="14"/>
  <c r="AP234" i="14"/>
  <c r="AO235" i="14"/>
  <c r="AP235" i="14"/>
  <c r="AO236" i="14"/>
  <c r="AP236" i="14"/>
  <c r="AO237" i="14"/>
  <c r="AP237" i="14"/>
  <c r="AO238" i="14"/>
  <c r="AP238" i="14"/>
  <c r="AO239" i="14"/>
  <c r="AP239" i="14"/>
  <c r="AO240" i="14"/>
  <c r="AP240" i="14"/>
  <c r="AO241" i="14"/>
  <c r="AP241" i="14"/>
  <c r="AO242" i="14"/>
  <c r="AP242" i="14"/>
  <c r="AO243" i="14"/>
  <c r="AP243" i="14"/>
  <c r="AO244" i="14"/>
  <c r="AP244" i="14"/>
  <c r="AO245" i="14"/>
  <c r="AP245" i="14"/>
  <c r="AO246" i="14"/>
  <c r="AP246" i="14"/>
  <c r="AO247" i="14"/>
  <c r="AP247" i="14"/>
  <c r="AO248" i="14"/>
  <c r="AP248" i="14"/>
  <c r="AO249" i="14"/>
  <c r="AP249" i="14"/>
  <c r="AO250" i="14"/>
  <c r="AP250" i="14"/>
  <c r="AO251" i="14"/>
  <c r="AP251" i="14"/>
  <c r="AO252" i="14"/>
  <c r="AP252" i="14"/>
  <c r="AO253" i="14"/>
  <c r="AP253" i="14"/>
  <c r="AO254" i="14"/>
  <c r="AP254" i="14"/>
  <c r="AO255" i="14"/>
  <c r="AP255" i="14"/>
  <c r="AO256" i="14"/>
  <c r="AP256" i="14"/>
  <c r="AO257" i="14"/>
  <c r="AP257" i="14"/>
  <c r="AO258" i="14"/>
  <c r="AP258" i="14"/>
  <c r="AO259" i="14"/>
  <c r="AP259" i="14"/>
  <c r="AO260" i="14"/>
  <c r="AP260" i="14"/>
  <c r="AO261" i="14"/>
  <c r="AP261" i="14"/>
  <c r="AO262" i="14"/>
  <c r="AP262" i="14"/>
  <c r="AO263" i="14"/>
  <c r="AP263" i="14"/>
  <c r="AO264" i="14"/>
  <c r="AP264" i="14"/>
  <c r="AO265" i="14"/>
  <c r="AP265" i="14"/>
  <c r="AO266" i="14"/>
  <c r="AP266" i="14"/>
  <c r="AO267" i="14"/>
  <c r="AP267" i="14"/>
  <c r="AO268" i="14"/>
  <c r="AP268" i="14"/>
  <c r="AO269" i="14"/>
  <c r="AP269" i="14"/>
  <c r="AO270" i="14"/>
  <c r="AP270" i="14"/>
  <c r="AO271" i="14"/>
  <c r="AP271" i="14"/>
  <c r="AO272" i="14"/>
  <c r="AP272" i="14"/>
  <c r="AO273" i="14"/>
  <c r="AP273" i="14"/>
  <c r="AO274" i="14"/>
  <c r="AP274" i="14"/>
  <c r="AO275" i="14"/>
  <c r="AP275" i="14"/>
  <c r="AO276" i="14"/>
  <c r="AP276" i="14"/>
  <c r="AO277" i="14"/>
  <c r="AP277" i="14"/>
  <c r="AO278" i="14"/>
  <c r="AP278" i="14"/>
  <c r="AO279" i="14"/>
  <c r="AP279" i="14"/>
  <c r="AO280" i="14"/>
  <c r="AP280" i="14"/>
  <c r="AO281" i="14"/>
  <c r="AP281" i="14"/>
  <c r="AO282" i="14"/>
  <c r="AP282" i="14"/>
  <c r="AO283" i="14"/>
  <c r="AP283" i="14"/>
  <c r="AO284" i="14"/>
  <c r="AP284" i="14"/>
  <c r="AO285" i="14"/>
  <c r="AP285" i="14"/>
  <c r="AO286" i="14"/>
  <c r="AP286" i="14"/>
  <c r="AO287" i="14"/>
  <c r="AP287" i="14"/>
  <c r="AO288" i="14"/>
  <c r="AP288" i="14"/>
  <c r="AO289" i="14"/>
  <c r="AP289" i="14"/>
  <c r="AO290" i="14"/>
  <c r="AP290" i="14"/>
  <c r="AO291" i="14"/>
  <c r="AP291" i="14"/>
  <c r="AO292" i="14"/>
  <c r="AP292" i="14"/>
  <c r="AO293" i="14"/>
  <c r="AP293" i="14"/>
  <c r="AO294" i="14"/>
  <c r="AP294" i="14"/>
  <c r="AO295" i="14"/>
  <c r="AP295" i="14"/>
  <c r="AO296" i="14"/>
  <c r="AP296" i="14"/>
  <c r="AO297" i="14"/>
  <c r="AP297" i="14"/>
  <c r="AO298" i="14"/>
  <c r="AP298" i="14"/>
  <c r="AO299" i="14"/>
  <c r="AP299" i="14"/>
  <c r="AO300" i="14"/>
  <c r="AP300" i="14"/>
  <c r="AO301" i="14"/>
  <c r="AP301" i="14"/>
  <c r="AO302" i="14"/>
  <c r="AP302" i="14"/>
  <c r="AO303" i="14"/>
  <c r="AP303" i="14"/>
  <c r="AO304" i="14"/>
  <c r="AP304" i="14"/>
  <c r="AO305" i="14"/>
  <c r="AP305" i="14"/>
  <c r="AO306" i="14"/>
  <c r="AP306" i="14"/>
  <c r="AO307" i="14"/>
  <c r="AP307" i="14"/>
  <c r="AO308" i="14"/>
  <c r="AP308" i="14"/>
  <c r="AO309" i="14"/>
  <c r="AP309" i="14"/>
  <c r="AO310" i="14"/>
  <c r="AP310" i="14"/>
  <c r="AO311" i="14"/>
  <c r="AP311" i="14"/>
  <c r="AO312" i="14"/>
  <c r="AP312" i="14"/>
  <c r="AO313" i="14"/>
  <c r="AP313" i="14"/>
  <c r="AO314" i="14"/>
  <c r="AP314" i="14"/>
  <c r="AO315" i="14"/>
  <c r="AP315" i="14"/>
  <c r="AO316" i="14"/>
  <c r="AP316" i="14"/>
  <c r="AO317" i="14"/>
  <c r="AP317" i="14"/>
  <c r="AO318" i="14"/>
  <c r="AP318" i="14"/>
  <c r="AO319" i="14"/>
  <c r="AP319" i="14"/>
  <c r="AO320" i="14"/>
  <c r="AP320" i="14"/>
  <c r="AO321" i="14"/>
  <c r="AP321" i="14"/>
  <c r="AO322" i="14"/>
  <c r="AP322" i="14"/>
  <c r="AO323" i="14"/>
  <c r="AP323" i="14"/>
  <c r="AO324" i="14"/>
  <c r="AP324" i="14"/>
  <c r="AO325" i="14"/>
  <c r="AP325" i="14"/>
  <c r="AO326" i="14"/>
  <c r="AP326" i="14"/>
  <c r="AO327" i="14"/>
  <c r="AP327" i="14"/>
  <c r="AO328" i="14"/>
  <c r="AP328" i="14"/>
  <c r="AO329" i="14"/>
  <c r="AP329" i="14"/>
  <c r="AO330" i="14"/>
  <c r="AP330" i="14"/>
  <c r="AO331" i="14"/>
  <c r="AP331" i="14"/>
  <c r="AO332" i="14"/>
  <c r="AP332" i="14"/>
  <c r="AO333" i="14"/>
  <c r="AP333" i="14"/>
  <c r="AO334" i="14"/>
  <c r="AP334" i="14"/>
  <c r="AO335" i="14"/>
  <c r="AP335" i="14"/>
  <c r="AO336" i="14"/>
  <c r="AP336" i="14"/>
  <c r="AO337" i="14"/>
  <c r="AP337" i="14"/>
  <c r="AO338" i="14"/>
  <c r="AP338" i="14"/>
  <c r="AO339" i="14"/>
  <c r="AP339" i="14"/>
  <c r="AO340" i="14"/>
  <c r="AP340" i="14"/>
  <c r="AO341" i="14"/>
  <c r="AP341" i="14"/>
  <c r="AO342" i="14"/>
  <c r="AP342" i="14"/>
  <c r="AO343" i="14"/>
  <c r="AP343" i="14"/>
  <c r="AO344" i="14"/>
  <c r="AP344" i="14"/>
  <c r="AO345" i="14"/>
  <c r="AP345" i="14"/>
  <c r="AO346" i="14"/>
  <c r="AP346" i="14"/>
  <c r="AO347" i="14"/>
  <c r="AP347" i="14"/>
  <c r="AO348" i="14"/>
  <c r="AP348" i="14"/>
  <c r="AO349" i="14"/>
  <c r="AP349" i="14"/>
  <c r="AO350" i="14"/>
  <c r="AP350" i="14"/>
  <c r="AO351" i="14"/>
  <c r="AP351" i="14"/>
  <c r="AO352" i="14"/>
  <c r="AP352" i="14"/>
  <c r="AO353" i="14"/>
  <c r="AP353" i="14"/>
  <c r="AO354" i="14"/>
  <c r="AP354" i="14"/>
  <c r="AO355" i="14"/>
  <c r="AP355" i="14"/>
  <c r="AO356" i="14"/>
  <c r="AP356" i="14"/>
  <c r="AO357" i="14"/>
  <c r="AP357" i="14"/>
  <c r="AO358" i="14"/>
  <c r="AP358" i="14"/>
  <c r="AO359" i="14"/>
  <c r="AP359" i="14"/>
  <c r="AO360" i="14"/>
  <c r="AP360" i="14"/>
  <c r="AO361" i="14"/>
  <c r="AP361" i="14"/>
  <c r="AO362" i="14"/>
  <c r="AP362" i="14"/>
  <c r="AO363" i="14"/>
  <c r="AP363" i="14"/>
  <c r="AO364" i="14"/>
  <c r="AP364" i="14"/>
  <c r="AO365" i="14"/>
  <c r="AP365" i="14"/>
  <c r="AO366" i="14"/>
  <c r="AP366" i="14"/>
  <c r="AO367" i="14"/>
  <c r="AP367" i="14"/>
  <c r="AO368" i="14"/>
  <c r="AP368" i="14"/>
  <c r="AO369" i="14"/>
  <c r="AP369" i="14"/>
  <c r="AO370" i="14"/>
  <c r="AP370" i="14"/>
  <c r="AO371" i="14"/>
  <c r="AP371" i="14"/>
  <c r="AO372" i="14"/>
  <c r="AP372" i="14"/>
  <c r="AO373" i="14"/>
  <c r="AP373" i="14"/>
  <c r="AO374" i="14"/>
  <c r="AP374" i="14"/>
  <c r="AO375" i="14"/>
  <c r="AP375" i="14"/>
  <c r="AO376" i="14"/>
  <c r="AP376" i="14"/>
  <c r="AO377" i="14"/>
  <c r="AP377" i="14"/>
  <c r="AO378" i="14"/>
  <c r="AP378" i="14"/>
  <c r="AO379" i="14"/>
  <c r="AP379" i="14"/>
  <c r="AO380" i="14"/>
  <c r="AP380" i="14"/>
  <c r="AO381" i="14"/>
  <c r="AP381" i="14"/>
  <c r="AO382" i="14"/>
  <c r="AP382" i="14"/>
  <c r="AO383" i="14"/>
  <c r="AP383" i="14"/>
  <c r="AO384" i="14"/>
  <c r="AP384" i="14"/>
  <c r="AO385" i="14"/>
  <c r="AP385" i="14"/>
  <c r="AO386" i="14"/>
  <c r="AP386" i="14"/>
  <c r="AO387" i="14"/>
  <c r="AP387" i="14"/>
  <c r="AO388" i="14"/>
  <c r="AP388" i="14"/>
  <c r="AO389" i="14"/>
  <c r="AP389" i="14"/>
  <c r="AO390" i="14"/>
  <c r="AP390" i="14"/>
  <c r="AO391" i="14"/>
  <c r="AP391" i="14"/>
  <c r="AO392" i="14"/>
  <c r="AP392" i="14"/>
  <c r="AO393" i="14"/>
  <c r="AP393" i="14"/>
  <c r="AO394" i="14"/>
  <c r="AP394" i="14"/>
  <c r="AO395" i="14"/>
  <c r="AP395" i="14"/>
  <c r="AO396" i="14"/>
  <c r="AP396" i="14"/>
  <c r="AO397" i="14"/>
  <c r="AP397" i="14"/>
  <c r="AO398" i="14"/>
  <c r="AP398" i="14"/>
  <c r="AO399" i="14"/>
  <c r="AP399" i="14"/>
  <c r="AO400" i="14"/>
  <c r="AP400" i="14"/>
  <c r="AO401" i="14"/>
  <c r="AP401" i="14"/>
  <c r="AO402" i="14"/>
  <c r="AP402" i="14"/>
  <c r="AO403" i="14"/>
  <c r="AP403" i="14"/>
  <c r="AO404" i="14"/>
  <c r="AP404" i="14"/>
  <c r="AO405" i="14"/>
  <c r="AP405" i="14"/>
  <c r="AO406" i="14"/>
  <c r="AP406" i="14"/>
  <c r="AO407" i="14"/>
  <c r="AP407" i="14"/>
  <c r="AO408" i="14"/>
  <c r="AP408" i="14"/>
  <c r="AO409" i="14"/>
  <c r="AP409" i="14"/>
  <c r="AO410" i="14"/>
  <c r="AP410" i="14"/>
  <c r="AO411" i="14"/>
  <c r="AP411" i="14"/>
  <c r="AO412" i="14"/>
  <c r="AP412" i="14"/>
  <c r="AO413" i="14"/>
  <c r="AP413" i="14"/>
  <c r="AO414" i="14"/>
  <c r="AP414" i="14"/>
  <c r="AO415" i="14"/>
  <c r="AP415" i="14"/>
  <c r="AO416" i="14"/>
  <c r="AP416" i="14"/>
  <c r="AO417" i="14"/>
  <c r="AP417" i="14"/>
  <c r="AO418" i="14"/>
  <c r="AP418" i="14"/>
  <c r="AO419" i="14"/>
  <c r="AP419" i="14"/>
  <c r="AO420" i="14"/>
  <c r="AP420" i="14"/>
  <c r="AO421" i="14"/>
  <c r="AP421" i="14"/>
  <c r="AO422" i="14"/>
  <c r="AP422" i="14"/>
  <c r="AO423" i="14"/>
  <c r="AP423" i="14"/>
  <c r="AO424" i="14"/>
  <c r="AP424" i="14"/>
  <c r="AO425" i="14"/>
  <c r="AP425" i="14"/>
  <c r="AO426" i="14"/>
  <c r="AP426" i="14"/>
  <c r="AO427" i="14"/>
  <c r="AP427" i="14"/>
  <c r="AO428" i="14"/>
  <c r="AP428" i="14"/>
  <c r="AO429" i="14"/>
  <c r="AP429" i="14"/>
  <c r="AO430" i="14"/>
  <c r="AP430" i="14"/>
  <c r="AO431" i="14"/>
  <c r="AP431" i="14"/>
  <c r="AO432" i="14"/>
  <c r="AP432" i="14"/>
  <c r="AO433" i="14"/>
  <c r="AP433" i="14"/>
  <c r="AO434" i="14"/>
  <c r="AP434" i="14"/>
  <c r="AO435" i="14"/>
  <c r="AP435" i="14"/>
  <c r="AO436" i="14"/>
  <c r="AP436" i="14"/>
  <c r="AO437" i="14"/>
  <c r="AP437" i="14"/>
  <c r="AO438" i="14"/>
  <c r="AP438" i="14"/>
  <c r="AO439" i="14"/>
  <c r="AP439" i="14"/>
  <c r="AO440" i="14"/>
  <c r="AP440" i="14"/>
  <c r="AO441" i="14"/>
  <c r="AP441" i="14"/>
  <c r="AO442" i="14"/>
  <c r="AP442" i="14"/>
  <c r="AO443" i="14"/>
  <c r="AP443" i="14"/>
  <c r="AO444" i="14"/>
  <c r="AP444" i="14"/>
  <c r="AO445" i="14"/>
  <c r="AP445" i="14"/>
  <c r="AO446" i="14"/>
  <c r="AP446" i="14"/>
  <c r="AO447" i="14"/>
  <c r="AP447" i="14"/>
  <c r="AO448" i="14"/>
  <c r="AP448" i="14"/>
  <c r="AO449" i="14"/>
  <c r="AP449" i="14"/>
  <c r="AO450" i="14"/>
  <c r="AP450" i="14"/>
  <c r="AO451" i="14"/>
  <c r="AP451" i="14"/>
  <c r="AO452" i="14"/>
  <c r="AP452" i="14"/>
  <c r="AO453" i="14"/>
  <c r="AP453" i="14"/>
  <c r="AO454" i="14"/>
  <c r="AP454" i="14"/>
  <c r="AO455" i="14"/>
  <c r="AP455" i="14"/>
  <c r="AO456" i="14"/>
  <c r="AP456" i="14"/>
  <c r="AO457" i="14"/>
  <c r="AP457" i="14"/>
  <c r="AO458" i="14"/>
  <c r="AP458" i="14"/>
  <c r="AO459" i="14"/>
  <c r="AP459" i="14"/>
  <c r="AO460" i="14"/>
  <c r="AP460" i="14"/>
  <c r="AO461" i="14"/>
  <c r="AP461" i="14"/>
  <c r="AO462" i="14"/>
  <c r="AP462" i="14"/>
  <c r="AO463" i="14"/>
  <c r="AP463" i="14"/>
  <c r="AO464" i="14"/>
  <c r="AP464" i="14"/>
  <c r="AO465" i="14"/>
  <c r="AP465" i="14"/>
  <c r="AO466" i="14"/>
  <c r="AP466" i="14"/>
  <c r="AO467" i="14"/>
  <c r="AP467" i="14"/>
  <c r="AO468" i="14"/>
  <c r="AP468" i="14"/>
  <c r="AO469" i="14"/>
  <c r="AP469" i="14"/>
  <c r="AO470" i="14"/>
  <c r="AP470" i="14"/>
  <c r="AO471" i="14"/>
  <c r="AP471" i="14"/>
  <c r="AO472" i="14"/>
  <c r="AP472" i="14"/>
  <c r="AO473" i="14"/>
  <c r="AP473" i="14"/>
  <c r="AO474" i="14"/>
  <c r="AP474" i="14"/>
  <c r="AO475" i="14"/>
  <c r="AP475" i="14"/>
  <c r="AO476" i="14"/>
  <c r="AP476" i="14"/>
  <c r="AO477" i="14"/>
  <c r="AP477" i="14"/>
  <c r="AO478" i="14"/>
  <c r="AP478" i="14"/>
  <c r="AO479" i="14"/>
  <c r="AP479" i="14"/>
  <c r="AO480" i="14"/>
  <c r="AP480" i="14"/>
  <c r="AO481" i="14"/>
  <c r="AP481" i="14"/>
  <c r="AO482" i="14"/>
  <c r="AP482" i="14"/>
  <c r="AO483" i="14"/>
  <c r="AP483" i="14"/>
  <c r="AO484" i="14"/>
  <c r="AP484" i="14"/>
  <c r="AO485" i="14"/>
  <c r="AP485" i="14"/>
  <c r="AO486" i="14"/>
  <c r="AP486" i="14"/>
  <c r="AO487" i="14"/>
  <c r="AP487" i="14"/>
  <c r="AO488" i="14"/>
  <c r="AP488" i="14"/>
  <c r="AO489" i="14"/>
  <c r="AP489" i="14"/>
  <c r="AO490" i="14"/>
  <c r="AP490" i="14"/>
  <c r="AO491" i="14"/>
  <c r="AP491" i="14"/>
  <c r="AO492" i="14"/>
  <c r="AP492" i="14"/>
  <c r="AO493" i="14"/>
  <c r="AP493" i="14"/>
  <c r="AO494" i="14"/>
  <c r="AP494" i="14"/>
  <c r="AO495" i="14"/>
  <c r="AP495" i="14"/>
  <c r="AO496" i="14"/>
  <c r="AP496" i="14"/>
  <c r="AO497" i="14"/>
  <c r="AP497" i="14"/>
  <c r="AO498" i="14"/>
  <c r="AP498" i="14"/>
  <c r="AO499" i="14"/>
  <c r="AP499" i="14"/>
  <c r="AO500" i="14"/>
  <c r="AP500" i="14"/>
  <c r="AO501" i="14"/>
  <c r="AP501" i="14"/>
  <c r="AO502" i="14"/>
  <c r="AP502" i="14"/>
  <c r="AO503" i="14"/>
  <c r="AP503" i="14"/>
  <c r="AO504" i="14"/>
  <c r="AP504" i="14"/>
  <c r="AO505" i="14"/>
  <c r="AP505" i="14"/>
  <c r="AO506" i="14"/>
  <c r="AP506" i="14"/>
  <c r="AO507" i="14"/>
  <c r="AP507" i="14"/>
  <c r="AO508" i="14"/>
  <c r="AP508" i="14"/>
  <c r="AO509" i="14"/>
  <c r="AP509" i="14"/>
  <c r="AO510" i="14"/>
  <c r="AP510" i="14"/>
  <c r="AO511" i="14"/>
  <c r="AP511" i="14"/>
  <c r="AO512" i="14"/>
  <c r="AP512" i="14"/>
  <c r="AO513" i="14"/>
  <c r="AP513" i="14"/>
  <c r="AO514" i="14"/>
  <c r="AP514" i="14"/>
  <c r="AO515" i="14"/>
  <c r="AP515" i="14"/>
  <c r="AO516" i="14"/>
  <c r="AP516" i="14"/>
  <c r="AO517" i="14"/>
  <c r="AP517" i="14"/>
  <c r="AO518" i="14"/>
  <c r="AP518" i="14"/>
  <c r="AO519" i="14"/>
  <c r="AP519" i="14"/>
  <c r="AO520" i="14"/>
  <c r="AP520" i="14"/>
  <c r="AO521" i="14"/>
  <c r="AP521" i="14"/>
  <c r="AO522" i="14"/>
  <c r="AP522" i="14"/>
  <c r="AO523" i="14"/>
  <c r="AP523" i="14"/>
  <c r="AO524" i="14"/>
  <c r="AP524" i="14"/>
  <c r="AO525" i="14"/>
  <c r="AP525" i="14"/>
  <c r="AO526" i="14"/>
  <c r="AP526" i="14"/>
  <c r="AO527" i="14"/>
  <c r="AP527" i="14"/>
  <c r="AO528" i="14"/>
  <c r="AP528" i="14"/>
  <c r="AO529" i="14"/>
  <c r="AP529" i="14"/>
  <c r="AO530" i="14"/>
  <c r="AP530" i="14"/>
  <c r="AO531" i="14"/>
  <c r="AP531" i="14"/>
  <c r="AO532" i="14"/>
  <c r="AP532" i="14"/>
  <c r="AO533" i="14"/>
  <c r="AP533" i="14"/>
  <c r="AO534" i="14"/>
  <c r="AP534" i="14"/>
  <c r="AO535" i="14"/>
  <c r="AP535" i="14"/>
  <c r="AO536" i="14"/>
  <c r="AP536" i="14"/>
  <c r="AO537" i="14"/>
  <c r="AP537" i="14"/>
  <c r="AO538" i="14"/>
  <c r="AP538" i="14"/>
  <c r="AO539" i="14"/>
  <c r="AP539" i="14"/>
  <c r="AO540" i="14"/>
  <c r="AP540" i="14"/>
  <c r="AO541" i="14"/>
  <c r="AP541" i="14"/>
  <c r="AO542" i="14"/>
  <c r="AP542" i="14"/>
  <c r="AO543" i="14"/>
  <c r="AP543" i="14"/>
  <c r="AO544" i="14"/>
  <c r="AP544" i="14"/>
  <c r="AO545" i="14"/>
  <c r="AP545" i="14"/>
  <c r="AO546" i="14"/>
  <c r="AP546" i="14"/>
  <c r="AO547" i="14"/>
  <c r="AP547" i="14"/>
  <c r="AO548" i="14"/>
  <c r="AP548" i="14"/>
  <c r="AO549" i="14"/>
  <c r="AP549" i="14"/>
  <c r="AO550" i="14"/>
  <c r="AP550" i="14"/>
  <c r="AO551" i="14"/>
  <c r="AP551" i="14"/>
  <c r="AO552" i="14"/>
  <c r="AP552" i="14"/>
  <c r="AO553" i="14"/>
  <c r="AP553" i="14"/>
  <c r="AO554" i="14"/>
  <c r="AP554" i="14"/>
  <c r="AO555" i="14"/>
  <c r="AP555" i="14"/>
  <c r="AO556" i="14"/>
  <c r="AP556" i="14"/>
  <c r="AO557" i="14"/>
  <c r="AP557" i="14"/>
  <c r="AO558" i="14"/>
  <c r="AP558" i="14"/>
  <c r="AO559" i="14"/>
  <c r="AP559" i="14"/>
  <c r="AO560" i="14"/>
  <c r="AP560" i="14"/>
  <c r="AO561" i="14"/>
  <c r="AP561" i="14"/>
  <c r="AO562" i="14"/>
  <c r="AP562" i="14"/>
  <c r="AO563" i="14"/>
  <c r="AP563" i="14"/>
  <c r="AO564" i="14"/>
  <c r="AP564" i="14"/>
  <c r="AO565" i="14"/>
  <c r="AP565" i="14"/>
  <c r="AO566" i="14"/>
  <c r="AP566" i="14"/>
  <c r="AO567" i="14"/>
  <c r="AP567" i="14"/>
  <c r="AO568" i="14"/>
  <c r="AP568" i="14"/>
  <c r="AO569" i="14"/>
  <c r="AP569" i="14"/>
  <c r="AO570" i="14"/>
  <c r="AP570" i="14"/>
  <c r="AO571" i="14"/>
  <c r="AP571" i="14"/>
  <c r="AO572" i="14"/>
  <c r="AP572" i="14"/>
  <c r="AO573" i="14"/>
  <c r="AP573" i="14"/>
  <c r="AO574" i="14"/>
  <c r="AP574" i="14"/>
  <c r="AO575" i="14"/>
  <c r="AP575" i="14"/>
  <c r="AO576" i="14"/>
  <c r="AP576" i="14"/>
  <c r="AO577" i="14"/>
  <c r="AP577" i="14"/>
  <c r="AO578" i="14"/>
  <c r="AP578" i="14"/>
  <c r="AO579" i="14"/>
  <c r="AP579" i="14"/>
  <c r="AO580" i="14"/>
  <c r="AP580" i="14"/>
  <c r="AO581" i="14"/>
  <c r="AP581" i="14"/>
  <c r="AO582" i="14"/>
  <c r="AP582" i="14"/>
  <c r="AO583" i="14"/>
  <c r="AP583" i="14"/>
  <c r="AO584" i="14"/>
  <c r="AP584" i="14"/>
  <c r="AO585" i="14"/>
  <c r="AP585" i="14"/>
  <c r="AO586" i="14"/>
  <c r="AP586" i="14"/>
  <c r="AO587" i="14"/>
  <c r="AP587" i="14"/>
  <c r="AO588" i="14"/>
  <c r="AP588" i="14"/>
  <c r="AO589" i="14"/>
  <c r="AP589" i="14"/>
  <c r="AO590" i="14"/>
  <c r="AP590" i="14"/>
  <c r="AO591" i="14"/>
  <c r="AP591" i="14"/>
  <c r="AO592" i="14"/>
  <c r="AP592" i="14"/>
  <c r="AO593" i="14"/>
  <c r="AP593" i="14"/>
  <c r="AO594" i="14"/>
  <c r="AP594" i="14"/>
  <c r="AO595" i="14"/>
  <c r="AP595" i="14"/>
  <c r="AO596" i="14"/>
  <c r="AP596" i="14"/>
  <c r="AO597" i="14"/>
  <c r="AP597" i="14"/>
  <c r="AO598" i="14"/>
  <c r="AP598" i="14"/>
  <c r="AO599" i="14"/>
  <c r="AP599" i="14"/>
  <c r="AO600" i="14"/>
  <c r="AP600" i="14"/>
  <c r="AO601" i="14"/>
  <c r="AP601" i="14"/>
  <c r="AO602" i="14"/>
  <c r="AP602" i="14"/>
  <c r="AO603" i="14"/>
  <c r="AP603" i="14"/>
  <c r="AO604" i="14"/>
  <c r="AP604" i="14"/>
  <c r="AO605" i="14"/>
  <c r="AP605" i="14"/>
  <c r="AO606" i="14"/>
  <c r="AP606" i="14"/>
  <c r="AO607" i="14"/>
  <c r="AP607" i="14"/>
  <c r="AO608" i="14"/>
  <c r="AP608" i="14"/>
  <c r="AO609" i="14"/>
  <c r="AP609" i="14"/>
  <c r="AO610" i="14"/>
  <c r="AP610" i="14"/>
  <c r="AO611" i="14"/>
  <c r="AP611" i="14"/>
  <c r="AO612" i="14"/>
  <c r="AP612" i="14"/>
  <c r="AO613" i="14"/>
  <c r="AP613" i="14"/>
  <c r="AO614" i="14"/>
  <c r="AP614" i="14"/>
  <c r="AO615" i="14"/>
  <c r="AP615" i="14"/>
  <c r="AO616" i="14"/>
  <c r="AP616" i="14"/>
  <c r="AO617" i="14"/>
  <c r="AP617" i="14"/>
  <c r="AO618" i="14"/>
  <c r="AP618" i="14"/>
  <c r="AO619" i="14"/>
  <c r="AP619" i="14"/>
  <c r="AO620" i="14"/>
  <c r="AP620" i="14"/>
  <c r="AO621" i="14"/>
  <c r="AP621" i="14"/>
  <c r="AO622" i="14"/>
  <c r="AP622" i="14"/>
  <c r="AO623" i="14"/>
  <c r="AP623" i="14"/>
  <c r="AO624" i="14"/>
  <c r="AP624" i="14"/>
  <c r="AO625" i="14"/>
  <c r="AP625" i="14"/>
  <c r="AO626" i="14"/>
  <c r="AP626" i="14"/>
  <c r="AO627" i="14"/>
  <c r="AP627" i="14"/>
  <c r="AO628" i="14"/>
  <c r="AP628" i="14"/>
  <c r="AO629" i="14"/>
  <c r="AP629" i="14"/>
  <c r="AO630" i="14"/>
  <c r="AP630" i="14"/>
  <c r="AO631" i="14"/>
  <c r="AP631" i="14"/>
  <c r="AO632" i="14"/>
  <c r="AP632" i="14"/>
  <c r="AO633" i="14"/>
  <c r="AP633" i="14"/>
  <c r="AO634" i="14"/>
  <c r="AP634" i="14"/>
  <c r="AO635" i="14"/>
  <c r="AP635" i="14"/>
  <c r="AO636" i="14"/>
  <c r="AP636" i="14"/>
  <c r="AO637" i="14"/>
  <c r="AP637" i="14"/>
  <c r="AO638" i="14"/>
  <c r="AP638" i="14"/>
  <c r="AO639" i="14"/>
  <c r="AP639" i="14"/>
  <c r="AO640" i="14"/>
  <c r="AP640" i="14"/>
  <c r="AO641" i="14"/>
  <c r="AP641" i="14"/>
  <c r="AO642" i="14"/>
  <c r="AP642" i="14"/>
  <c r="AO643" i="14"/>
  <c r="AP643" i="14"/>
  <c r="AO644" i="14"/>
  <c r="AP644" i="14"/>
  <c r="AO645" i="14"/>
  <c r="AP645" i="14"/>
  <c r="AO646" i="14"/>
  <c r="AP646" i="14"/>
  <c r="AO647" i="14"/>
  <c r="AP647" i="14"/>
  <c r="AO648" i="14"/>
  <c r="AP648" i="14"/>
  <c r="AO649" i="14"/>
  <c r="AP649" i="14"/>
  <c r="AO650" i="14"/>
  <c r="AP650" i="14"/>
  <c r="AO651" i="14"/>
  <c r="AP651" i="14"/>
  <c r="AO652" i="14"/>
  <c r="AP652" i="14"/>
  <c r="AO653" i="14"/>
  <c r="AP653" i="14"/>
  <c r="AO654" i="14"/>
  <c r="AP654" i="14"/>
  <c r="AO655" i="14"/>
  <c r="AP655" i="14"/>
  <c r="AO656" i="14"/>
  <c r="AP656" i="14"/>
  <c r="AO657" i="14"/>
  <c r="AP657" i="14"/>
  <c r="AO658" i="14"/>
  <c r="AP658" i="14"/>
  <c r="AO659" i="14"/>
  <c r="AP659" i="14"/>
  <c r="AO660" i="14"/>
  <c r="AP660" i="14"/>
  <c r="AO661" i="14"/>
  <c r="AP661" i="14"/>
  <c r="AO662" i="14"/>
  <c r="AP662" i="14"/>
  <c r="AO663" i="14"/>
  <c r="AP663" i="14"/>
  <c r="AO664" i="14"/>
  <c r="AP664" i="14"/>
  <c r="AO665" i="14"/>
  <c r="AP665" i="14"/>
  <c r="AO666" i="14"/>
  <c r="AP666" i="14"/>
  <c r="AO667" i="14"/>
  <c r="AP667" i="14"/>
  <c r="AO668" i="14"/>
  <c r="AP668" i="14"/>
  <c r="AO669" i="14"/>
  <c r="AP669" i="14"/>
  <c r="AO670" i="14"/>
  <c r="AP670" i="14"/>
  <c r="AO671" i="14"/>
  <c r="AP671" i="14"/>
  <c r="AO672" i="14"/>
  <c r="AP672" i="14"/>
  <c r="AO673" i="14"/>
  <c r="AP673" i="14"/>
  <c r="AO674" i="14"/>
  <c r="AP674" i="14"/>
  <c r="AO675" i="14"/>
  <c r="AP675" i="14"/>
  <c r="AO676" i="14"/>
  <c r="AP676" i="14"/>
  <c r="AO677" i="14"/>
  <c r="AP677" i="14"/>
  <c r="AO678" i="14"/>
  <c r="AP678" i="14"/>
  <c r="AO679" i="14"/>
  <c r="AP679" i="14"/>
  <c r="AO680" i="14"/>
  <c r="AP680" i="14"/>
  <c r="AO681" i="14"/>
  <c r="AP681" i="14"/>
  <c r="AO682" i="14"/>
  <c r="AP682" i="14"/>
  <c r="AO683" i="14"/>
  <c r="AP683" i="14"/>
  <c r="AO684" i="14"/>
  <c r="AP684" i="14"/>
  <c r="AO685" i="14"/>
  <c r="AP685" i="14"/>
  <c r="AO686" i="14"/>
  <c r="AP686" i="14"/>
  <c r="AO687" i="14"/>
  <c r="AP687" i="14"/>
  <c r="AO688" i="14"/>
  <c r="AP688" i="14"/>
  <c r="AO689" i="14"/>
  <c r="AP689" i="14"/>
  <c r="AO690" i="14"/>
  <c r="AP690" i="14"/>
  <c r="AO691" i="14"/>
  <c r="AP691" i="14"/>
  <c r="AO692" i="14"/>
  <c r="AP692" i="14"/>
  <c r="AO693" i="14"/>
  <c r="AP693" i="14"/>
  <c r="AO694" i="14"/>
  <c r="AP694" i="14"/>
  <c r="AO695" i="14"/>
  <c r="AP695" i="14"/>
  <c r="AO696" i="14"/>
  <c r="AP696" i="14"/>
  <c r="AO697" i="14"/>
  <c r="AP697" i="14"/>
  <c r="AO698" i="14"/>
  <c r="AP698" i="14"/>
  <c r="AO699" i="14"/>
  <c r="AP699" i="14"/>
  <c r="AO700" i="14"/>
  <c r="AP700" i="14"/>
  <c r="AO701" i="14"/>
  <c r="AP701" i="14"/>
  <c r="AO702" i="14"/>
  <c r="AP702" i="14"/>
  <c r="AO703" i="14"/>
  <c r="AP703" i="14"/>
  <c r="AO704" i="14"/>
  <c r="AP704" i="14"/>
  <c r="AO705" i="14"/>
  <c r="AP705" i="14"/>
  <c r="AO706" i="14"/>
  <c r="AP706" i="14"/>
  <c r="AO707" i="14"/>
  <c r="AP707" i="14"/>
  <c r="AO708" i="14"/>
  <c r="AP708" i="14"/>
  <c r="AO709" i="14"/>
  <c r="AP709" i="14"/>
  <c r="AO710" i="14"/>
  <c r="AP710" i="14"/>
  <c r="AO711" i="14"/>
  <c r="AP711" i="14"/>
  <c r="AO712" i="14"/>
  <c r="AP712" i="14"/>
  <c r="AO713" i="14"/>
  <c r="AP713" i="14"/>
  <c r="AO714" i="14"/>
  <c r="AP714" i="14"/>
  <c r="AO715" i="14"/>
  <c r="AP715" i="14"/>
  <c r="AO716" i="14"/>
  <c r="AP716" i="14"/>
  <c r="AO717" i="14"/>
  <c r="AP717" i="14"/>
  <c r="AO718" i="14"/>
  <c r="AP718" i="14"/>
  <c r="AO719" i="14"/>
  <c r="AP719" i="14"/>
  <c r="AO720" i="14"/>
  <c r="AP720" i="14"/>
  <c r="AO721" i="14"/>
  <c r="AP721" i="14"/>
  <c r="AO722" i="14"/>
  <c r="AP722" i="14"/>
  <c r="AO723" i="14"/>
  <c r="AP723" i="14"/>
  <c r="AO724" i="14"/>
  <c r="AP724" i="14"/>
  <c r="AO725" i="14"/>
  <c r="AP725" i="14"/>
  <c r="AO726" i="14"/>
  <c r="AP726" i="14"/>
  <c r="AO727" i="14"/>
  <c r="AP727" i="14"/>
  <c r="AO728" i="14"/>
  <c r="AP728" i="14"/>
  <c r="AO729" i="14"/>
  <c r="AP729" i="14"/>
  <c r="AO730" i="14"/>
  <c r="AP730" i="14"/>
  <c r="AO731" i="14"/>
  <c r="AP731" i="14"/>
  <c r="AO732" i="14"/>
  <c r="AP732" i="14"/>
  <c r="AO733" i="14"/>
  <c r="AP733" i="14"/>
  <c r="AO734" i="14"/>
  <c r="AP734" i="14"/>
  <c r="AO735" i="14"/>
  <c r="AP735" i="14"/>
  <c r="AO736" i="14"/>
  <c r="AP736" i="14"/>
  <c r="AO737" i="14"/>
  <c r="AP737" i="14"/>
  <c r="AO738" i="14"/>
  <c r="AP738" i="14"/>
  <c r="AO739" i="14"/>
  <c r="AP739" i="14"/>
  <c r="AO740" i="14"/>
  <c r="AP740" i="14"/>
  <c r="AO741" i="14"/>
  <c r="AP741" i="14"/>
  <c r="AO742" i="14"/>
  <c r="AP742" i="14"/>
  <c r="AO743" i="14"/>
  <c r="AP743" i="14"/>
  <c r="AO744" i="14"/>
  <c r="AP744" i="14"/>
  <c r="AO745" i="14"/>
  <c r="AP745" i="14"/>
  <c r="AO746" i="14"/>
  <c r="AP746" i="14"/>
  <c r="AO747" i="14"/>
  <c r="AP747" i="14"/>
  <c r="AO748" i="14"/>
  <c r="AP748" i="14"/>
  <c r="AO749" i="14"/>
  <c r="AP749" i="14"/>
  <c r="AO750" i="14"/>
  <c r="AP750" i="14"/>
  <c r="AO751" i="14"/>
  <c r="AP751" i="14"/>
  <c r="AO752" i="14"/>
  <c r="AP752" i="14"/>
  <c r="AO753" i="14"/>
  <c r="AP753" i="14"/>
  <c r="AO754" i="14"/>
  <c r="AP754" i="14"/>
  <c r="AO755" i="14"/>
  <c r="AP755" i="14"/>
  <c r="AO756" i="14"/>
  <c r="AP756" i="14"/>
  <c r="AO757" i="14"/>
  <c r="AP757" i="14"/>
  <c r="AO758" i="14"/>
  <c r="AP758" i="14"/>
  <c r="AO759" i="14"/>
  <c r="AP759" i="14"/>
  <c r="AO760" i="14"/>
  <c r="AP760" i="14"/>
  <c r="AO761" i="14"/>
  <c r="AP761" i="14"/>
  <c r="AO762" i="14"/>
  <c r="AP762" i="14"/>
  <c r="AO763" i="14"/>
  <c r="AP763" i="14"/>
  <c r="AO764" i="14"/>
  <c r="AP764" i="14"/>
  <c r="AO765" i="14"/>
  <c r="AP765" i="14"/>
  <c r="AO766" i="14"/>
  <c r="AP766" i="14"/>
  <c r="AO767" i="14"/>
  <c r="AP767" i="14"/>
  <c r="AO768" i="14"/>
  <c r="AP768" i="14"/>
  <c r="AO769" i="14"/>
  <c r="AP769" i="14"/>
  <c r="AO770" i="14"/>
  <c r="AP770" i="14"/>
  <c r="AO771" i="14"/>
  <c r="AP771" i="14"/>
  <c r="AO772" i="14"/>
  <c r="AP772" i="14"/>
  <c r="AO773" i="14"/>
  <c r="AP773" i="14"/>
  <c r="AO774" i="14"/>
  <c r="AP774" i="14"/>
  <c r="AO775" i="14"/>
  <c r="AP775" i="14"/>
  <c r="AO776" i="14"/>
  <c r="AP776" i="14"/>
  <c r="AO777" i="14"/>
  <c r="AP777" i="14"/>
  <c r="AO778" i="14"/>
  <c r="AP778" i="14"/>
  <c r="AO779" i="14"/>
  <c r="AP779" i="14"/>
  <c r="AO780" i="14"/>
  <c r="AP780" i="14"/>
  <c r="AO781" i="14"/>
  <c r="AP781" i="14"/>
  <c r="AO782" i="14"/>
  <c r="AP782" i="14"/>
  <c r="AO783" i="14"/>
  <c r="AP783" i="14"/>
  <c r="AO784" i="14"/>
  <c r="AP784" i="14"/>
  <c r="AO785" i="14"/>
  <c r="AP785" i="14"/>
  <c r="AO786" i="14"/>
  <c r="AP786" i="14"/>
  <c r="AO787" i="14"/>
  <c r="AP787" i="14"/>
  <c r="AO788" i="14"/>
  <c r="AP788" i="14"/>
  <c r="AO789" i="14"/>
  <c r="AP789" i="14"/>
  <c r="AO790" i="14"/>
  <c r="AP790" i="14"/>
  <c r="AO791" i="14"/>
  <c r="AP791" i="14"/>
  <c r="AO792" i="14"/>
  <c r="AP792" i="14"/>
  <c r="AO793" i="14"/>
  <c r="AP793" i="14"/>
  <c r="AO794" i="14"/>
  <c r="AP794" i="14"/>
  <c r="AO795" i="14"/>
  <c r="AP795" i="14"/>
  <c r="AO796" i="14"/>
  <c r="AP796" i="14"/>
  <c r="AO797" i="14"/>
  <c r="AP797" i="14"/>
  <c r="AO798" i="14"/>
  <c r="AP798" i="14"/>
  <c r="AO799" i="14"/>
  <c r="AP799" i="14"/>
  <c r="AO800" i="14"/>
  <c r="AP800" i="14"/>
  <c r="AO801" i="14"/>
  <c r="AP801" i="14"/>
  <c r="AO802" i="14"/>
  <c r="AP802" i="14"/>
  <c r="AO803" i="14"/>
  <c r="AP803" i="14"/>
  <c r="AO804" i="14"/>
  <c r="AP804" i="14"/>
  <c r="AO805" i="14"/>
  <c r="AP805" i="14"/>
  <c r="AO806" i="14"/>
  <c r="AP806" i="14"/>
  <c r="AO807" i="14"/>
  <c r="AP807" i="14"/>
  <c r="AO808" i="14"/>
  <c r="AP808" i="14"/>
  <c r="AO809" i="14"/>
  <c r="AP809" i="14"/>
  <c r="AO810" i="14"/>
  <c r="AP810" i="14"/>
  <c r="AO811" i="14"/>
  <c r="AP811" i="14"/>
  <c r="AO812" i="14"/>
  <c r="AP812" i="14"/>
  <c r="AO813" i="14"/>
  <c r="AP813" i="14"/>
  <c r="AO814" i="14"/>
  <c r="AP814" i="14"/>
  <c r="AO815" i="14"/>
  <c r="AP815" i="14"/>
  <c r="AO816" i="14"/>
  <c r="AP816" i="14"/>
  <c r="AO817" i="14"/>
  <c r="AP817" i="14"/>
  <c r="AO818" i="14"/>
  <c r="AP818" i="14"/>
  <c r="AO819" i="14"/>
  <c r="AP819" i="14"/>
  <c r="AO820" i="14"/>
  <c r="AP820" i="14"/>
  <c r="AO821" i="14"/>
  <c r="AP821" i="14"/>
  <c r="AO822" i="14"/>
  <c r="AP822" i="14"/>
  <c r="AO823" i="14"/>
  <c r="AP823" i="14"/>
  <c r="AO824" i="14"/>
  <c r="AP824" i="14"/>
  <c r="AO825" i="14"/>
  <c r="AP825" i="14"/>
  <c r="AO826" i="14"/>
  <c r="AP826" i="14"/>
  <c r="AO827" i="14"/>
  <c r="AP827" i="14"/>
  <c r="AO828" i="14"/>
  <c r="AP828" i="14"/>
  <c r="AO829" i="14"/>
  <c r="AP829" i="14"/>
  <c r="AO830" i="14"/>
  <c r="AP830" i="14"/>
  <c r="AO831" i="14"/>
  <c r="AP831" i="14"/>
  <c r="AO832" i="14"/>
  <c r="AP832" i="14"/>
  <c r="AO833" i="14"/>
  <c r="AP833" i="14"/>
  <c r="AO834" i="14"/>
  <c r="AP834" i="14"/>
  <c r="AO835" i="14"/>
  <c r="AP835" i="14"/>
  <c r="AO836" i="14"/>
  <c r="AP836" i="14"/>
  <c r="AO837" i="14"/>
  <c r="AP837" i="14"/>
  <c r="AO838" i="14"/>
  <c r="AP838" i="14"/>
  <c r="AO839" i="14"/>
  <c r="AP839" i="14"/>
  <c r="AO840" i="14"/>
  <c r="AP840" i="14"/>
  <c r="AO841" i="14"/>
  <c r="AP841" i="14"/>
  <c r="AO842" i="14"/>
  <c r="AP842" i="14"/>
  <c r="AO843" i="14"/>
  <c r="AP843" i="14"/>
  <c r="AO844" i="14"/>
  <c r="AP844" i="14"/>
  <c r="AO845" i="14"/>
  <c r="AP845" i="14"/>
  <c r="AO846" i="14"/>
  <c r="AP846" i="14"/>
  <c r="AO847" i="14"/>
  <c r="AP847" i="14"/>
  <c r="AO848" i="14"/>
  <c r="AP848" i="14"/>
  <c r="AO849" i="14"/>
  <c r="AP849" i="14"/>
  <c r="AO850" i="14"/>
  <c r="AP850" i="14"/>
  <c r="AO851" i="14"/>
  <c r="AP851" i="14"/>
  <c r="AO852" i="14"/>
  <c r="AP852" i="14"/>
  <c r="AO853" i="14"/>
  <c r="AP853" i="14"/>
  <c r="AO854" i="14"/>
  <c r="AP854" i="14"/>
  <c r="AO855" i="14"/>
  <c r="AP855" i="14"/>
  <c r="AO856" i="14"/>
  <c r="AP856" i="14"/>
  <c r="AO857" i="14"/>
  <c r="AP857" i="14"/>
  <c r="AO858" i="14"/>
  <c r="AP858" i="14"/>
  <c r="AO859" i="14"/>
  <c r="AP859" i="14"/>
  <c r="AO860" i="14"/>
  <c r="AP860" i="14"/>
  <c r="AO861" i="14"/>
  <c r="AP861" i="14"/>
  <c r="AO862" i="14"/>
  <c r="AP862" i="14"/>
  <c r="AO863" i="14"/>
  <c r="AP863" i="14"/>
  <c r="AO864" i="14"/>
  <c r="AP864" i="14"/>
  <c r="AO865" i="14"/>
  <c r="AP865" i="14"/>
  <c r="AO866" i="14"/>
  <c r="AP866" i="14"/>
  <c r="AO867" i="14"/>
  <c r="AP867" i="14"/>
  <c r="AO868" i="14"/>
  <c r="AP868" i="14"/>
  <c r="AO869" i="14"/>
  <c r="AP869" i="14"/>
  <c r="AO870" i="14"/>
  <c r="AP870" i="14"/>
  <c r="AO871" i="14"/>
  <c r="AP871" i="14"/>
  <c r="AO872" i="14"/>
  <c r="AP872" i="14"/>
  <c r="AO873" i="14"/>
  <c r="AP873" i="14"/>
  <c r="AO874" i="14"/>
  <c r="AP874" i="14"/>
  <c r="AO875" i="14"/>
  <c r="AP875" i="14"/>
  <c r="AO876" i="14"/>
  <c r="AP876" i="14"/>
  <c r="AO877" i="14"/>
  <c r="AP877" i="14"/>
  <c r="AO878" i="14"/>
  <c r="AP878" i="14"/>
  <c r="AO879" i="14"/>
  <c r="AP879" i="14"/>
  <c r="AO880" i="14"/>
  <c r="AP880" i="14"/>
  <c r="AO881" i="14"/>
  <c r="AP881" i="14"/>
  <c r="AO882" i="14"/>
  <c r="AP882" i="14"/>
  <c r="AO883" i="14"/>
  <c r="AP883" i="14"/>
  <c r="AO884" i="14"/>
  <c r="AP884" i="14"/>
  <c r="AO885" i="14"/>
  <c r="AP885" i="14"/>
  <c r="AO886" i="14"/>
  <c r="AP886" i="14"/>
  <c r="AO887" i="14"/>
  <c r="AP887" i="14"/>
  <c r="AO888" i="14"/>
  <c r="AP888" i="14"/>
  <c r="AO889" i="14"/>
  <c r="AP889" i="14"/>
  <c r="AO890" i="14"/>
  <c r="AP890" i="14"/>
  <c r="AO891" i="14"/>
  <c r="AP891" i="14"/>
  <c r="AO892" i="14"/>
  <c r="AP892" i="14"/>
  <c r="AO893" i="14"/>
  <c r="AP893" i="14"/>
  <c r="AO894" i="14"/>
  <c r="AP894" i="14"/>
  <c r="AO895" i="14"/>
  <c r="AP895" i="14"/>
  <c r="AO896" i="14"/>
  <c r="AP896" i="14"/>
  <c r="AO897" i="14"/>
  <c r="AP897" i="14"/>
  <c r="AO898" i="14"/>
  <c r="AP898" i="14"/>
  <c r="AO899" i="14"/>
  <c r="AP899" i="14"/>
  <c r="AO900" i="14"/>
  <c r="AP900" i="14"/>
  <c r="AO901" i="14"/>
  <c r="AP901" i="14"/>
  <c r="AO902" i="14"/>
  <c r="AP902" i="14"/>
  <c r="AO903" i="14"/>
  <c r="AP903" i="14"/>
  <c r="AO904" i="14"/>
  <c r="AP904" i="14"/>
  <c r="AO905" i="14"/>
  <c r="AP905" i="14"/>
  <c r="AO906" i="14"/>
  <c r="AP906" i="14"/>
  <c r="AO907" i="14"/>
  <c r="AP907" i="14"/>
  <c r="AO908" i="14"/>
  <c r="AP908" i="14"/>
  <c r="AO909" i="14"/>
  <c r="AP909" i="14"/>
  <c r="AO910" i="14"/>
  <c r="AP910" i="14"/>
  <c r="AO911" i="14"/>
  <c r="AP911" i="14"/>
  <c r="AO912" i="14"/>
  <c r="AP912" i="14"/>
  <c r="AO913" i="14"/>
  <c r="AP913" i="14"/>
  <c r="AO914" i="14"/>
  <c r="AP914" i="14"/>
  <c r="AO915" i="14"/>
  <c r="AP915" i="14"/>
  <c r="AO916" i="14"/>
  <c r="AP916" i="14"/>
  <c r="AO917" i="14"/>
  <c r="AP917" i="14"/>
  <c r="AO918" i="14"/>
  <c r="AP918" i="14"/>
  <c r="AO919" i="14"/>
  <c r="AP919" i="14"/>
  <c r="AO920" i="14"/>
  <c r="AP920" i="14"/>
  <c r="AO921" i="14"/>
  <c r="AP921" i="14"/>
  <c r="AO922" i="14"/>
  <c r="AP922" i="14"/>
  <c r="AO923" i="14"/>
  <c r="AP923" i="14"/>
  <c r="AO924" i="14"/>
  <c r="AP924" i="14"/>
  <c r="AO925" i="14"/>
  <c r="AP925" i="14"/>
  <c r="AO926" i="14"/>
  <c r="AP926" i="14"/>
  <c r="AO927" i="14"/>
  <c r="AP927" i="14"/>
  <c r="AO928" i="14"/>
  <c r="AP928" i="14"/>
  <c r="AO929" i="14"/>
  <c r="AP929" i="14"/>
  <c r="AO930" i="14"/>
  <c r="AP930" i="14"/>
  <c r="AO931" i="14"/>
  <c r="AP931" i="14"/>
  <c r="AO932" i="14"/>
  <c r="AP932" i="14"/>
  <c r="AO933" i="14"/>
  <c r="AP933" i="14"/>
  <c r="AO934" i="14"/>
  <c r="AP934" i="14"/>
  <c r="AO935" i="14"/>
  <c r="AP935" i="14"/>
  <c r="AO936" i="14"/>
  <c r="AP936" i="14"/>
  <c r="AO937" i="14"/>
  <c r="AP937" i="14"/>
  <c r="AO938" i="14"/>
  <c r="AP938" i="14"/>
  <c r="AO939" i="14"/>
  <c r="AP939" i="14"/>
  <c r="AO940" i="14"/>
  <c r="AP940" i="14"/>
  <c r="AO941" i="14"/>
  <c r="AP941" i="14"/>
  <c r="AO942" i="14"/>
  <c r="AP942" i="14"/>
  <c r="AO943" i="14"/>
  <c r="AP943" i="14"/>
  <c r="AO944" i="14"/>
  <c r="AP944" i="14"/>
  <c r="AO945" i="14"/>
  <c r="AP945" i="14"/>
  <c r="AO946" i="14"/>
  <c r="AP946" i="14"/>
  <c r="AO947" i="14"/>
  <c r="AP947" i="14"/>
  <c r="AO948" i="14"/>
  <c r="AP948" i="14"/>
  <c r="AO949" i="14"/>
  <c r="AP949" i="14"/>
  <c r="AO950" i="14"/>
  <c r="AP950" i="14"/>
  <c r="AO951" i="14"/>
  <c r="AP951" i="14"/>
  <c r="AO952" i="14"/>
  <c r="AP952" i="14"/>
  <c r="AO953" i="14"/>
  <c r="AP953" i="14"/>
  <c r="AO954" i="14"/>
  <c r="AP954" i="14"/>
  <c r="AO955" i="14"/>
  <c r="AP955" i="14"/>
  <c r="AO956" i="14"/>
  <c r="AP956" i="14"/>
  <c r="AO957" i="14"/>
  <c r="AP957" i="14"/>
  <c r="AO958" i="14"/>
  <c r="AP958" i="14"/>
  <c r="AO959" i="14"/>
  <c r="AP959" i="14"/>
  <c r="AO960" i="14"/>
  <c r="AP960" i="14"/>
  <c r="AO961" i="14"/>
  <c r="AP961" i="14"/>
  <c r="AO962" i="14"/>
  <c r="AP962" i="14"/>
  <c r="AO963" i="14"/>
  <c r="AP963" i="14"/>
  <c r="AO964" i="14"/>
  <c r="AP964" i="14"/>
  <c r="AO965" i="14"/>
  <c r="AP965" i="14"/>
  <c r="AO966" i="14"/>
  <c r="AP966" i="14"/>
  <c r="AO967" i="14"/>
  <c r="AP967" i="14"/>
  <c r="AO968" i="14"/>
  <c r="AP968" i="14"/>
  <c r="AO969" i="14"/>
  <c r="AP969" i="14"/>
  <c r="AO970" i="14"/>
  <c r="AP970" i="14"/>
  <c r="AO971" i="14"/>
  <c r="AP971" i="14"/>
  <c r="AO972" i="14"/>
  <c r="AP972" i="14"/>
  <c r="AO973" i="14"/>
  <c r="AP973" i="14"/>
  <c r="AO974" i="14"/>
  <c r="AP974" i="14"/>
  <c r="AO975" i="14"/>
  <c r="AP975" i="14"/>
  <c r="AO976" i="14"/>
  <c r="AP976" i="14"/>
  <c r="AO977" i="14"/>
  <c r="AP977" i="14"/>
  <c r="AO978" i="14"/>
  <c r="AP978" i="14"/>
  <c r="AO979" i="14"/>
  <c r="AP979" i="14"/>
  <c r="AO980" i="14"/>
  <c r="AP980" i="14"/>
  <c r="AO981" i="14"/>
  <c r="AP981" i="14"/>
  <c r="AO982" i="14"/>
  <c r="AP982" i="14"/>
  <c r="AO983" i="14"/>
  <c r="AP983" i="14"/>
  <c r="AO984" i="14"/>
  <c r="AP984" i="14"/>
  <c r="AO985" i="14"/>
  <c r="AP985" i="14"/>
  <c r="AO986" i="14"/>
  <c r="AP986" i="14"/>
  <c r="AO987" i="14"/>
  <c r="AP987" i="14"/>
  <c r="AO988" i="14"/>
  <c r="AP988" i="14"/>
  <c r="AO989" i="14"/>
  <c r="AP989" i="14"/>
  <c r="AO990" i="14"/>
  <c r="AP990" i="14"/>
  <c r="AO991" i="14"/>
  <c r="AP991" i="14"/>
  <c r="AO992" i="14"/>
  <c r="AP992" i="14"/>
  <c r="AO993" i="14"/>
  <c r="AP993" i="14"/>
  <c r="AO994" i="14"/>
  <c r="AP994" i="14"/>
  <c r="AO995" i="14"/>
  <c r="AP995" i="14"/>
  <c r="AO996" i="14"/>
  <c r="AP996" i="14"/>
  <c r="AO997" i="14"/>
  <c r="AP997" i="14"/>
  <c r="AO998" i="14"/>
  <c r="AP998" i="14"/>
  <c r="AO999" i="14"/>
  <c r="AP999" i="14"/>
  <c r="AO1000" i="14"/>
  <c r="AP1000" i="14"/>
  <c r="AO1001" i="14"/>
  <c r="AP1001" i="14"/>
  <c r="AO1002" i="14"/>
  <c r="AP1002" i="14"/>
  <c r="AO1003" i="14"/>
  <c r="AP1003" i="14"/>
  <c r="AO1004" i="14"/>
  <c r="AP1004" i="14"/>
  <c r="AO1005" i="14"/>
  <c r="AP1005" i="14"/>
  <c r="AO1006" i="14"/>
  <c r="AP1006" i="14"/>
  <c r="AO1007" i="14"/>
  <c r="AP1007" i="14"/>
  <c r="AO1008" i="14"/>
  <c r="AP1008" i="14"/>
  <c r="AO1009" i="14"/>
  <c r="AP1009" i="14"/>
  <c r="AO1010" i="14"/>
  <c r="AP1010" i="14"/>
  <c r="AO1011" i="14"/>
  <c r="AP1011" i="14"/>
  <c r="AO1012" i="14"/>
  <c r="AP1012" i="14"/>
  <c r="AO1013" i="14"/>
  <c r="AP1013" i="14"/>
  <c r="AO1014" i="14"/>
  <c r="AP1014" i="14"/>
  <c r="AO1015" i="14"/>
  <c r="AP1015" i="14"/>
  <c r="AO1016" i="14"/>
  <c r="AP1016" i="14"/>
  <c r="AO1017" i="14"/>
  <c r="AP1017" i="14"/>
  <c r="AO1018" i="14"/>
  <c r="AP1018" i="14"/>
  <c r="AO1019" i="14"/>
  <c r="AP1019" i="14"/>
  <c r="AO1020" i="14"/>
  <c r="AP1020" i="14"/>
  <c r="AO1021" i="14"/>
  <c r="AP1021" i="14"/>
  <c r="AO1022" i="14"/>
  <c r="AP1022" i="14"/>
  <c r="AO1023" i="14"/>
  <c r="AP1023" i="14"/>
  <c r="AO1024" i="14"/>
  <c r="AP1024" i="14"/>
  <c r="AO1025" i="14"/>
  <c r="AP1025" i="14"/>
  <c r="AO1026" i="14"/>
  <c r="AP1026" i="14"/>
  <c r="AO1027" i="14"/>
  <c r="AP1027" i="14"/>
  <c r="AO1028" i="14"/>
  <c r="AP1028" i="14"/>
  <c r="AO1029" i="14"/>
  <c r="AP1029" i="14"/>
  <c r="AO1030" i="14"/>
  <c r="AP1030" i="14"/>
  <c r="AO1031" i="14"/>
  <c r="AP1031" i="14"/>
  <c r="AO1032" i="14"/>
  <c r="AP1032" i="14"/>
  <c r="AO1033" i="14"/>
  <c r="AP1033" i="14"/>
  <c r="AO1034" i="14"/>
  <c r="AP1034" i="14"/>
  <c r="AO1035" i="14"/>
  <c r="AP1035" i="14"/>
  <c r="AO1036" i="14"/>
  <c r="AP1036" i="14"/>
  <c r="AO1037" i="14"/>
  <c r="AP1037" i="14"/>
  <c r="AO1038" i="14"/>
  <c r="AP1038" i="14"/>
  <c r="AO1039" i="14"/>
  <c r="AP1039" i="14"/>
  <c r="AO1040" i="14"/>
  <c r="AP1040" i="14"/>
  <c r="AO1041" i="14"/>
  <c r="AP1041" i="14"/>
  <c r="AO1042" i="14"/>
  <c r="AP1042" i="14"/>
  <c r="AO1043" i="14"/>
  <c r="AP1043" i="14"/>
  <c r="AO1044" i="14"/>
  <c r="AP1044" i="14"/>
  <c r="AO1045" i="14"/>
  <c r="AP1045" i="14"/>
  <c r="AO1046" i="14"/>
  <c r="AP1046" i="14"/>
  <c r="AO1047" i="14"/>
  <c r="AP1047" i="14"/>
  <c r="AO1048" i="14"/>
  <c r="AP1048" i="14"/>
  <c r="AO1049" i="14"/>
  <c r="AP1049" i="14"/>
  <c r="AO1050" i="14"/>
  <c r="AP1050" i="14"/>
  <c r="AO1051" i="14"/>
  <c r="AP1051" i="14"/>
  <c r="AO1052" i="14"/>
  <c r="AP1052" i="14"/>
  <c r="AO1053" i="14"/>
  <c r="AP1053" i="14"/>
  <c r="AO1054" i="14"/>
  <c r="AP1054" i="14"/>
  <c r="AO1055" i="14"/>
  <c r="AP1055" i="14"/>
  <c r="AO1056" i="14"/>
  <c r="AP1056" i="14"/>
  <c r="AO1057" i="14"/>
  <c r="AP1057" i="14"/>
  <c r="AO1058" i="14"/>
  <c r="AP1058" i="14"/>
  <c r="AO1059" i="14"/>
  <c r="AP1059" i="14"/>
  <c r="AO1060" i="14"/>
  <c r="AP1060" i="14"/>
  <c r="AO1061" i="14"/>
  <c r="AP1061" i="14"/>
  <c r="AO1062" i="14"/>
  <c r="AP1062" i="14"/>
  <c r="AO1063" i="14"/>
  <c r="AP1063" i="14"/>
  <c r="AO1064" i="14"/>
  <c r="AP1064" i="14"/>
  <c r="AO1065" i="14"/>
  <c r="AP1065" i="14"/>
  <c r="AO1066" i="14"/>
  <c r="AP1066" i="14"/>
  <c r="AO1067" i="14"/>
  <c r="AP1067" i="14"/>
  <c r="AO1068" i="14"/>
  <c r="AP1068" i="14"/>
  <c r="AO1069" i="14"/>
  <c r="AP1069" i="14"/>
  <c r="AO1070" i="14"/>
  <c r="AP1070" i="14"/>
  <c r="AO1071" i="14"/>
  <c r="AP1071" i="14"/>
  <c r="AO1072" i="14"/>
  <c r="AP1072" i="14"/>
  <c r="AO1073" i="14"/>
  <c r="AP1073" i="14"/>
  <c r="AO1074" i="14"/>
  <c r="AP1074" i="14"/>
  <c r="AO1075" i="14"/>
  <c r="AP1075" i="14"/>
  <c r="AO1076" i="14"/>
  <c r="AP1076" i="14"/>
  <c r="AO1077" i="14"/>
  <c r="AP1077" i="14"/>
  <c r="AO1078" i="14"/>
  <c r="AP1078" i="14"/>
  <c r="AO1079" i="14"/>
  <c r="AP1079" i="14"/>
  <c r="AO1080" i="14"/>
  <c r="AP1080" i="14"/>
  <c r="AO1081" i="14"/>
  <c r="AP1081" i="14"/>
  <c r="AO1082" i="14"/>
  <c r="AP1082" i="14"/>
  <c r="AO1083" i="14"/>
  <c r="AP1083" i="14"/>
  <c r="AO1084" i="14"/>
  <c r="AP1084" i="14"/>
  <c r="AO1085" i="14"/>
  <c r="AP1085" i="14"/>
  <c r="AO1086" i="14"/>
  <c r="AP1086" i="14"/>
  <c r="AO1087" i="14"/>
  <c r="AP1087" i="14"/>
  <c r="AO1088" i="14"/>
  <c r="AP1088" i="14"/>
  <c r="AO1089" i="14"/>
  <c r="AP1089" i="14"/>
  <c r="AO1090" i="14"/>
  <c r="AP1090" i="14"/>
  <c r="AO1091" i="14"/>
  <c r="AP1091" i="14"/>
  <c r="AO1092" i="14"/>
  <c r="AP1092" i="14"/>
  <c r="AO1093" i="14"/>
  <c r="AP1093" i="14"/>
  <c r="AO1094" i="14"/>
  <c r="AP1094" i="14"/>
  <c r="AO1095" i="14"/>
  <c r="AP1095" i="14"/>
  <c r="AO1096" i="14"/>
  <c r="AP1096" i="14"/>
  <c r="AO1097" i="14"/>
  <c r="AP1097" i="14"/>
  <c r="AO1098" i="14"/>
  <c r="AP1098" i="14"/>
  <c r="AO1099" i="14"/>
  <c r="AP1099" i="14"/>
  <c r="AO1100" i="14"/>
  <c r="AP1100" i="14"/>
  <c r="AO1101" i="14"/>
  <c r="AP1101" i="14"/>
  <c r="AO1102" i="14"/>
  <c r="AP1102" i="14"/>
  <c r="AO1103" i="14"/>
  <c r="AP1103" i="14"/>
  <c r="AO1104" i="14"/>
  <c r="AP1104" i="14"/>
  <c r="AO1105" i="14"/>
  <c r="AP1105" i="14"/>
  <c r="AO1106" i="14"/>
  <c r="AP1106" i="14"/>
  <c r="AO1107" i="14"/>
  <c r="AP1107" i="14"/>
  <c r="AO1108" i="14"/>
  <c r="AP1108" i="14"/>
  <c r="AO1109" i="14"/>
  <c r="AP1109" i="14"/>
  <c r="AO1110" i="14"/>
  <c r="AP1110" i="14"/>
  <c r="AO1111" i="14"/>
  <c r="AP1111" i="14"/>
  <c r="AO1112" i="14"/>
  <c r="AP1112" i="14"/>
  <c r="AO1113" i="14"/>
  <c r="AP1113" i="14"/>
  <c r="AO1114" i="14"/>
  <c r="AP1114" i="14"/>
  <c r="AO1115" i="14"/>
  <c r="AP1115" i="14"/>
  <c r="AO1116" i="14"/>
  <c r="AP1116" i="14"/>
  <c r="AO1117" i="14"/>
  <c r="AP1117" i="14"/>
  <c r="AO1118" i="14"/>
  <c r="AP1118" i="14"/>
  <c r="AO1119" i="14"/>
  <c r="AP1119" i="14"/>
  <c r="AO1120" i="14"/>
  <c r="AP1120" i="14"/>
  <c r="AO1121" i="14"/>
  <c r="AP1121" i="14"/>
  <c r="AO1122" i="14"/>
  <c r="AP1122" i="14"/>
  <c r="AO1123" i="14"/>
  <c r="AP1123" i="14"/>
  <c r="AO1124" i="14"/>
  <c r="AP1124" i="14"/>
  <c r="AO1125" i="14"/>
  <c r="AP1125" i="14"/>
  <c r="AO1126" i="14"/>
  <c r="AP1126" i="14"/>
  <c r="AO1127" i="14"/>
  <c r="AP1127" i="14"/>
  <c r="AO1128" i="14"/>
  <c r="AP1128" i="14"/>
  <c r="AO1129" i="14"/>
  <c r="AP1129" i="14"/>
  <c r="AO1130" i="14"/>
  <c r="AP1130" i="14"/>
  <c r="AO1131" i="14"/>
  <c r="AP1131" i="14"/>
  <c r="AO1132" i="14"/>
  <c r="AP1132" i="14"/>
  <c r="AO1133" i="14"/>
  <c r="AP1133" i="14"/>
  <c r="AO1134" i="14"/>
  <c r="AP1134" i="14"/>
  <c r="AO1135" i="14"/>
  <c r="AP1135" i="14"/>
  <c r="AO1136" i="14"/>
  <c r="AP1136" i="14"/>
  <c r="AO1137" i="14"/>
  <c r="AP1137" i="14"/>
  <c r="AO1138" i="14"/>
  <c r="AP1138" i="14"/>
  <c r="AO1139" i="14"/>
  <c r="AP1139" i="14"/>
  <c r="AO1140" i="14"/>
  <c r="AP1140" i="14"/>
  <c r="AO1141" i="14"/>
  <c r="AP1141" i="14"/>
  <c r="AO1142" i="14"/>
  <c r="AP1142" i="14"/>
  <c r="AO1143" i="14"/>
  <c r="AP1143" i="14"/>
  <c r="AO1144" i="14"/>
  <c r="AP1144" i="14"/>
  <c r="AO1145" i="14"/>
  <c r="AP1145" i="14"/>
  <c r="AO1146" i="14"/>
  <c r="AP1146" i="14"/>
  <c r="AO1147" i="14"/>
  <c r="AP1147" i="14"/>
  <c r="AO1148" i="14"/>
  <c r="AP1148" i="14"/>
  <c r="AO1149" i="14"/>
  <c r="AP1149" i="14"/>
  <c r="AO1150" i="14"/>
  <c r="AP1150" i="14"/>
  <c r="AO1151" i="14"/>
  <c r="AP1151" i="14"/>
  <c r="AO1152" i="14"/>
  <c r="AP1152" i="14"/>
  <c r="AO1153" i="14"/>
  <c r="AP1153" i="14"/>
  <c r="AO1154" i="14"/>
  <c r="AP1154" i="14"/>
  <c r="AO1155" i="14"/>
  <c r="AP1155" i="14"/>
  <c r="AO1156" i="14"/>
  <c r="AP1156" i="14"/>
  <c r="AO1157" i="14"/>
  <c r="AP1157" i="14"/>
  <c r="AO1158" i="14"/>
  <c r="AP1158" i="14"/>
  <c r="AO1159" i="14"/>
  <c r="AP1159" i="14"/>
  <c r="AO1160" i="14"/>
  <c r="AP1160" i="14"/>
  <c r="AO1161" i="14"/>
  <c r="AP1161" i="14"/>
  <c r="AO1162" i="14"/>
  <c r="AP1162" i="14"/>
  <c r="AO1163" i="14"/>
  <c r="AP1163" i="14"/>
  <c r="AO1164" i="14"/>
  <c r="AP1164" i="14"/>
  <c r="AO1165" i="14"/>
  <c r="AP1165" i="14"/>
  <c r="AO1166" i="14"/>
  <c r="AP1166" i="14"/>
  <c r="AO1167" i="14"/>
  <c r="AP1167" i="14"/>
  <c r="AO1168" i="14"/>
  <c r="AP1168" i="14"/>
  <c r="AO1169" i="14"/>
  <c r="AP1169" i="14"/>
  <c r="AO1170" i="14"/>
  <c r="AP1170" i="14"/>
  <c r="AO1171" i="14"/>
  <c r="AP1171" i="14"/>
  <c r="AO1172" i="14"/>
  <c r="AP1172" i="14"/>
  <c r="AO1173" i="14"/>
  <c r="AP1173" i="14"/>
  <c r="AO1174" i="14"/>
  <c r="AP1174" i="14"/>
  <c r="AO1175" i="14"/>
  <c r="AP1175" i="14"/>
  <c r="AO1176" i="14"/>
  <c r="AP1176" i="14"/>
  <c r="AO1177" i="14"/>
  <c r="AP1177" i="14"/>
  <c r="AO1178" i="14"/>
  <c r="AP1178" i="14"/>
  <c r="AO1179" i="14"/>
  <c r="AP1179" i="14"/>
  <c r="AO1180" i="14"/>
  <c r="AP1180" i="14"/>
  <c r="AO1181" i="14"/>
  <c r="AP1181" i="14"/>
  <c r="AO1182" i="14"/>
  <c r="AP1182" i="14"/>
  <c r="AO1183" i="14"/>
  <c r="AP1183" i="14"/>
  <c r="AO1184" i="14"/>
  <c r="AP1184" i="14"/>
  <c r="AO1185" i="14"/>
  <c r="AP1185" i="14"/>
  <c r="AO1186" i="14"/>
  <c r="AP1186" i="14"/>
  <c r="AO1187" i="14"/>
  <c r="AP1187" i="14"/>
  <c r="AO1188" i="14"/>
  <c r="AP1188" i="14"/>
  <c r="AO1189" i="14"/>
  <c r="AP1189" i="14"/>
  <c r="AO1190" i="14"/>
  <c r="AP1190" i="14"/>
  <c r="AO1191" i="14"/>
  <c r="AP1191" i="14"/>
  <c r="AO1192" i="14"/>
  <c r="AP1192" i="14"/>
  <c r="AO1193" i="14"/>
  <c r="AP1193" i="14"/>
  <c r="AO1194" i="14"/>
  <c r="AP1194" i="14"/>
  <c r="AO1195" i="14"/>
  <c r="AP1195" i="14"/>
  <c r="AO1196" i="14"/>
  <c r="AP1196" i="14"/>
  <c r="AO1197" i="14"/>
  <c r="AP1197" i="14"/>
  <c r="AO1198" i="14"/>
  <c r="AP1198" i="14"/>
  <c r="AO1199" i="14"/>
  <c r="AP1199" i="14"/>
  <c r="AO1200" i="14"/>
  <c r="AP1200" i="14"/>
  <c r="AO1201" i="14"/>
  <c r="AP1201" i="14"/>
  <c r="AO1202" i="14"/>
  <c r="AP1202" i="14"/>
  <c r="AO1203" i="14"/>
  <c r="AP1203" i="14"/>
  <c r="AO1204" i="14"/>
  <c r="AP1204" i="14"/>
  <c r="AO1205" i="14"/>
  <c r="AP1205" i="14"/>
  <c r="AO1206" i="14"/>
  <c r="AP1206" i="14"/>
  <c r="AO1207" i="14"/>
  <c r="AP1207" i="14"/>
  <c r="AO1208" i="14"/>
  <c r="AP1208" i="14"/>
  <c r="AO1209" i="14"/>
  <c r="AP1209" i="14"/>
  <c r="AO1210" i="14"/>
  <c r="AP1210" i="14"/>
  <c r="AO1211" i="14"/>
  <c r="AP1211" i="14"/>
  <c r="AO1212" i="14"/>
  <c r="AP1212" i="14"/>
  <c r="AO1213" i="14"/>
  <c r="AP1213" i="14"/>
  <c r="AO1214" i="14"/>
  <c r="AP1214" i="14"/>
  <c r="AO1215" i="14"/>
  <c r="AP1215" i="14"/>
  <c r="AO1216" i="14"/>
  <c r="AP1216" i="14"/>
  <c r="AO1217" i="14"/>
  <c r="AP1217" i="14"/>
  <c r="AO1218" i="14"/>
  <c r="AP1218" i="14"/>
  <c r="AO1219" i="14"/>
  <c r="AP1219" i="14"/>
  <c r="AO1220" i="14"/>
  <c r="AP1220" i="14"/>
  <c r="AO1221" i="14"/>
  <c r="AP1221" i="14"/>
  <c r="AO1222" i="14"/>
  <c r="AP1222" i="14"/>
  <c r="AO1223" i="14"/>
  <c r="AP1223" i="14"/>
  <c r="AO1224" i="14"/>
  <c r="AP1224" i="14"/>
  <c r="AO1225" i="14"/>
  <c r="AP1225" i="14"/>
  <c r="AO1226" i="14"/>
  <c r="AP1226" i="14"/>
  <c r="AO1227" i="14"/>
  <c r="AP1227" i="14"/>
  <c r="AO1228" i="14"/>
  <c r="AP1228" i="14"/>
  <c r="AO1229" i="14"/>
  <c r="AP1229" i="14"/>
  <c r="AO1230" i="14"/>
  <c r="AP1230" i="14"/>
  <c r="AO1231" i="14"/>
  <c r="AP1231" i="14"/>
  <c r="AO1232" i="14"/>
  <c r="AP1232" i="14"/>
  <c r="AO1233" i="14"/>
  <c r="AP1233" i="14"/>
  <c r="AO1234" i="14"/>
  <c r="AP1234" i="14"/>
  <c r="AO1235" i="14"/>
  <c r="AP1235" i="14"/>
  <c r="AO1236" i="14"/>
  <c r="AP1236" i="14"/>
  <c r="AO1237" i="14"/>
  <c r="AP1237" i="14"/>
  <c r="AO1238" i="14"/>
  <c r="AP1238" i="14"/>
  <c r="AO1239" i="14"/>
  <c r="AP1239" i="14"/>
  <c r="AO1240" i="14"/>
  <c r="AP1240" i="14"/>
  <c r="AO1241" i="14"/>
  <c r="AP1241" i="14"/>
  <c r="AO1242" i="14"/>
  <c r="AP1242" i="14"/>
  <c r="AO1243" i="14"/>
  <c r="AP1243" i="14"/>
  <c r="AO1244" i="14"/>
  <c r="AP1244" i="14"/>
  <c r="AO1245" i="14"/>
  <c r="AP1245" i="14"/>
  <c r="AO1246" i="14"/>
  <c r="AP1246" i="14"/>
  <c r="AO1247" i="14"/>
  <c r="AP1247" i="14"/>
  <c r="AO1248" i="14"/>
  <c r="AP1248" i="14"/>
  <c r="AO1249" i="14"/>
  <c r="AP1249" i="14"/>
  <c r="AO1250" i="14"/>
  <c r="AP1250" i="14"/>
  <c r="AO1251" i="14"/>
  <c r="AP1251" i="14"/>
  <c r="AO1252" i="14"/>
  <c r="AP1252" i="14"/>
  <c r="AO1253" i="14"/>
  <c r="AP1253" i="14"/>
  <c r="AO1254" i="14"/>
  <c r="AP1254" i="14"/>
  <c r="AO1255" i="14"/>
  <c r="AP1255" i="14"/>
  <c r="AO1256" i="14"/>
  <c r="AP1256" i="14"/>
  <c r="AO1257" i="14"/>
  <c r="AP1257" i="14"/>
  <c r="AO1258" i="14"/>
  <c r="AP1258" i="14"/>
  <c r="AO1259" i="14"/>
  <c r="AP1259" i="14"/>
  <c r="AO1260" i="14"/>
  <c r="AP1260" i="14"/>
  <c r="AO1261" i="14"/>
  <c r="AP1261" i="14"/>
  <c r="AO1262" i="14"/>
  <c r="AP1262" i="14"/>
  <c r="AO1263" i="14"/>
  <c r="AP1263" i="14"/>
  <c r="AO1264" i="14"/>
  <c r="AP1264" i="14"/>
  <c r="AO1265" i="14"/>
  <c r="AP1265" i="14"/>
  <c r="AO1266" i="14"/>
  <c r="AP1266" i="14"/>
  <c r="AO1267" i="14"/>
  <c r="AP1267" i="14"/>
  <c r="AO1268" i="14"/>
  <c r="AP1268" i="14"/>
  <c r="AO1269" i="14"/>
  <c r="AP1269" i="14"/>
  <c r="AO1270" i="14"/>
  <c r="AP1270" i="14"/>
  <c r="AO1271" i="14"/>
  <c r="AP1271" i="14"/>
  <c r="AO1272" i="14"/>
  <c r="AP1272" i="14"/>
  <c r="AO1273" i="14"/>
  <c r="AP1273" i="14"/>
  <c r="AO1274" i="14"/>
  <c r="AP1274" i="14"/>
  <c r="AO1275" i="14"/>
  <c r="AP1275" i="14"/>
  <c r="AO1276" i="14"/>
  <c r="AP1276" i="14"/>
  <c r="AO1277" i="14"/>
  <c r="AP1277" i="14"/>
  <c r="AO1278" i="14"/>
  <c r="AP1278" i="14"/>
  <c r="AO1279" i="14"/>
  <c r="AP1279" i="14"/>
  <c r="AO1280" i="14"/>
  <c r="AP1280" i="14"/>
  <c r="AO1281" i="14"/>
  <c r="AP1281" i="14"/>
  <c r="AO1282" i="14"/>
  <c r="AP1282" i="14"/>
  <c r="AO1283" i="14"/>
  <c r="AP1283" i="14"/>
  <c r="AO1284" i="14"/>
  <c r="AP1284" i="14"/>
  <c r="AO1285" i="14"/>
  <c r="AP1285" i="14"/>
  <c r="AO1286" i="14"/>
  <c r="AP1286" i="14"/>
  <c r="AO1287" i="14"/>
  <c r="AP1287" i="14"/>
  <c r="AO1288" i="14"/>
  <c r="AP1288" i="14"/>
  <c r="AO1289" i="14"/>
  <c r="AP1289" i="14"/>
  <c r="AO1290" i="14"/>
  <c r="AP1290" i="14"/>
  <c r="AO1291" i="14"/>
  <c r="AP1291" i="14"/>
  <c r="AO1292" i="14"/>
  <c r="AP1292" i="14"/>
  <c r="AO1293" i="14"/>
  <c r="AP1293" i="14"/>
  <c r="AO1294" i="14"/>
  <c r="AP1294" i="14"/>
  <c r="AO1295" i="14"/>
  <c r="AP1295" i="14"/>
  <c r="AO1296" i="14"/>
  <c r="AP1296" i="14"/>
  <c r="AO1297" i="14"/>
  <c r="AP1297" i="14"/>
  <c r="AO1298" i="14"/>
  <c r="AP1298" i="14"/>
  <c r="AO1299" i="14"/>
  <c r="AP1299" i="14"/>
  <c r="AO1300" i="14"/>
  <c r="AP1300" i="14"/>
  <c r="AO1301" i="14"/>
  <c r="AP1301" i="14"/>
  <c r="AO1302" i="14"/>
  <c r="AP1302" i="14"/>
  <c r="AO1303" i="14"/>
  <c r="AP1303" i="14"/>
  <c r="AO1304" i="14"/>
  <c r="AP1304" i="14"/>
  <c r="AO1305" i="14"/>
  <c r="AP1305" i="14"/>
  <c r="AO1306" i="14"/>
  <c r="AP1306" i="14"/>
  <c r="AO1307" i="14"/>
  <c r="AP1307" i="14"/>
  <c r="AO1308" i="14"/>
  <c r="AP1308" i="14"/>
  <c r="AO1309" i="14"/>
  <c r="AP1309" i="14"/>
  <c r="AO1310" i="14"/>
  <c r="AP1310" i="14"/>
  <c r="AO1311" i="14"/>
  <c r="AP1311" i="14"/>
  <c r="AO1312" i="14"/>
  <c r="AP1312" i="14"/>
  <c r="AO1313" i="14"/>
  <c r="AP1313" i="14"/>
  <c r="AO1314" i="14"/>
  <c r="AP1314" i="14"/>
  <c r="AO1315" i="14"/>
  <c r="AP1315" i="14"/>
  <c r="AO1316" i="14"/>
  <c r="AP1316" i="14"/>
  <c r="AO1317" i="14"/>
  <c r="AP1317" i="14"/>
  <c r="AO1318" i="14"/>
  <c r="AP1318" i="14"/>
  <c r="AO1319" i="14"/>
  <c r="AP1319" i="14"/>
  <c r="AO1320" i="14"/>
  <c r="AP1320" i="14"/>
  <c r="AO1321" i="14"/>
  <c r="AP1321" i="14"/>
  <c r="AO1322" i="14"/>
  <c r="AP1322" i="14"/>
  <c r="AO1323" i="14"/>
  <c r="AP1323" i="14"/>
  <c r="AO1324" i="14"/>
  <c r="AP1324" i="14"/>
  <c r="AO1325" i="14"/>
  <c r="AP1325" i="14"/>
  <c r="AO1326" i="14"/>
  <c r="AP1326" i="14"/>
  <c r="AO1327" i="14"/>
  <c r="AP1327" i="14"/>
  <c r="AO1328" i="14"/>
  <c r="AP1328" i="14"/>
  <c r="AO1329" i="14"/>
  <c r="AP1329" i="14"/>
  <c r="AO1330" i="14"/>
  <c r="AP1330" i="14"/>
  <c r="AO1331" i="14"/>
  <c r="AP1331" i="14"/>
  <c r="AO1332" i="14"/>
  <c r="AP1332" i="14"/>
  <c r="AO1333" i="14"/>
  <c r="AP1333" i="14"/>
  <c r="AO1334" i="14"/>
  <c r="AP1334" i="14"/>
  <c r="AO1335" i="14"/>
  <c r="AP1335" i="14"/>
  <c r="AO1336" i="14"/>
  <c r="AP1336" i="14"/>
  <c r="AO1337" i="14"/>
  <c r="AP1337" i="14"/>
  <c r="AO1338" i="14"/>
  <c r="AP1338" i="14"/>
  <c r="AO1339" i="14"/>
  <c r="AP1339" i="14"/>
  <c r="AO1340" i="14"/>
  <c r="AP1340" i="14"/>
  <c r="AO1341" i="14"/>
  <c r="AP1341" i="14"/>
  <c r="AO1342" i="14"/>
  <c r="AP1342" i="14"/>
  <c r="AO1343" i="14"/>
  <c r="AP1343" i="14"/>
  <c r="AO1344" i="14"/>
  <c r="AP1344" i="14"/>
  <c r="AO1345" i="14"/>
  <c r="AP1345" i="14"/>
  <c r="AO1346" i="14"/>
  <c r="AP1346" i="14"/>
  <c r="AO1347" i="14"/>
  <c r="AP1347" i="14"/>
  <c r="AO1348" i="14"/>
  <c r="AP1348" i="14"/>
  <c r="AO1349" i="14"/>
  <c r="AP1349" i="14"/>
  <c r="AO1350" i="14"/>
  <c r="AP1350" i="14"/>
  <c r="AO1351" i="14"/>
  <c r="AP1351" i="14"/>
  <c r="AO1352" i="14"/>
  <c r="AP1352" i="14"/>
  <c r="AO1353" i="14"/>
  <c r="AP1353" i="14"/>
  <c r="AO1354" i="14"/>
  <c r="AP1354" i="14"/>
  <c r="AO1355" i="14"/>
  <c r="AP1355" i="14"/>
  <c r="AO1356" i="14"/>
  <c r="AP1356" i="14"/>
  <c r="AO1357" i="14"/>
  <c r="AP1357" i="14"/>
  <c r="AO1358" i="14"/>
  <c r="AP1358" i="14"/>
  <c r="AO1359" i="14"/>
  <c r="AP1359" i="14"/>
  <c r="AO1360" i="14"/>
  <c r="AP1360" i="14"/>
  <c r="AO1361" i="14"/>
  <c r="AP1361" i="14"/>
  <c r="AO1362" i="14"/>
  <c r="AP1362" i="14"/>
  <c r="AO1363" i="14"/>
  <c r="AP1363" i="14"/>
  <c r="AO1364" i="14"/>
  <c r="AP1364" i="14"/>
  <c r="AO1365" i="14"/>
  <c r="AP1365" i="14"/>
  <c r="AO1366" i="14"/>
  <c r="AP1366" i="14"/>
  <c r="AO1367" i="14"/>
  <c r="AP1367" i="14"/>
  <c r="AO1368" i="14"/>
  <c r="AP1368" i="14"/>
  <c r="AO1369" i="14"/>
  <c r="AP1369" i="14"/>
  <c r="AO1370" i="14"/>
  <c r="AP1370" i="14"/>
  <c r="AO1371" i="14"/>
  <c r="AP1371" i="14"/>
  <c r="AO1372" i="14"/>
  <c r="AP1372" i="14"/>
  <c r="AO1373" i="14"/>
  <c r="AP1373" i="14"/>
  <c r="AO1374" i="14"/>
  <c r="AP1374" i="14"/>
  <c r="AO1375" i="14"/>
  <c r="AP1375" i="14"/>
  <c r="AO1376" i="14"/>
  <c r="AP1376" i="14"/>
  <c r="AO1377" i="14"/>
  <c r="AP1377" i="14"/>
  <c r="AO1378" i="14"/>
  <c r="AP1378" i="14"/>
  <c r="AO1379" i="14"/>
  <c r="AP1379" i="14"/>
  <c r="AO1380" i="14"/>
  <c r="AP1380" i="14"/>
  <c r="AO1381" i="14"/>
  <c r="AP1381" i="14"/>
  <c r="AO1382" i="14"/>
  <c r="AP1382" i="14"/>
  <c r="AO1383" i="14"/>
  <c r="AP1383" i="14"/>
  <c r="AO1384" i="14"/>
  <c r="AP1384" i="14"/>
  <c r="AO1385" i="14"/>
  <c r="AP1385" i="14"/>
  <c r="AO1386" i="14"/>
  <c r="AP1386" i="14"/>
  <c r="AO1387" i="14"/>
  <c r="AP1387" i="14"/>
  <c r="AO1388" i="14"/>
  <c r="AP1388" i="14"/>
  <c r="AO1389" i="14"/>
  <c r="AP1389" i="14"/>
  <c r="AO1390" i="14"/>
  <c r="AP1390" i="14"/>
  <c r="AO1391" i="14"/>
  <c r="AP1391" i="14"/>
  <c r="AO1392" i="14"/>
  <c r="AP1392" i="14"/>
  <c r="AO1393" i="14"/>
  <c r="AP1393" i="14"/>
  <c r="AO1394" i="14"/>
  <c r="AP1394" i="14"/>
  <c r="AO1395" i="14"/>
  <c r="AP1395" i="14"/>
  <c r="AO1396" i="14"/>
  <c r="AP1396" i="14"/>
  <c r="AO1397" i="14"/>
  <c r="AP1397" i="14"/>
  <c r="AO1398" i="14"/>
  <c r="AP1398" i="14"/>
  <c r="AO1399" i="14"/>
  <c r="AP1399" i="14"/>
  <c r="AO1400" i="14"/>
  <c r="AP1400" i="14"/>
  <c r="AO1401" i="14"/>
  <c r="AP1401" i="14"/>
  <c r="AO1402" i="14"/>
  <c r="AP1402" i="14"/>
  <c r="AO1403" i="14"/>
  <c r="AP1403" i="14"/>
  <c r="AO1404" i="14"/>
  <c r="AP1404" i="14"/>
  <c r="AO1405" i="14"/>
  <c r="AP1405" i="14"/>
  <c r="AO1406" i="14"/>
  <c r="AP1406" i="14"/>
  <c r="AO1407" i="14"/>
  <c r="AP1407" i="14"/>
  <c r="AO1408" i="14"/>
  <c r="AP1408" i="14"/>
  <c r="AO1409" i="14"/>
  <c r="AP1409" i="14"/>
  <c r="AO1410" i="14"/>
  <c r="AP1410" i="14"/>
  <c r="AO1411" i="14"/>
  <c r="AP1411" i="14"/>
  <c r="AO1412" i="14"/>
  <c r="AP1412" i="14"/>
  <c r="AO1413" i="14"/>
  <c r="AP1413" i="14"/>
  <c r="AO1414" i="14"/>
  <c r="AP1414" i="14"/>
  <c r="AO1415" i="14"/>
  <c r="AP1415" i="14"/>
  <c r="AO1416" i="14"/>
  <c r="AP1416" i="14"/>
  <c r="AO1417" i="14"/>
  <c r="AP1417" i="14"/>
  <c r="AO1418" i="14"/>
  <c r="AP1418" i="14"/>
  <c r="AO1419" i="14"/>
  <c r="AP1419" i="14"/>
  <c r="AO1420" i="14"/>
  <c r="AP1420" i="14"/>
  <c r="AO1421" i="14"/>
  <c r="AP1421" i="14"/>
  <c r="AO1422" i="14"/>
  <c r="AP1422" i="14"/>
  <c r="AO1423" i="14"/>
  <c r="AP1423" i="14"/>
  <c r="AO1424" i="14"/>
  <c r="AP1424" i="14"/>
  <c r="AO1425" i="14"/>
  <c r="AP1425" i="14"/>
  <c r="AO1426" i="14"/>
  <c r="AP1426" i="14"/>
  <c r="AO1427" i="14"/>
  <c r="AP1427" i="14"/>
  <c r="AO1428" i="14"/>
  <c r="AP1428" i="14"/>
  <c r="AO1429" i="14"/>
  <c r="AP1429" i="14"/>
  <c r="AO1430" i="14"/>
  <c r="AP1430" i="14"/>
  <c r="AO1431" i="14"/>
  <c r="AP1431" i="14"/>
  <c r="AO1432" i="14"/>
  <c r="AP1432" i="14"/>
  <c r="AO1433" i="14"/>
  <c r="AP1433" i="14"/>
  <c r="AO1434" i="14"/>
  <c r="AP1434" i="14"/>
  <c r="AO1435" i="14"/>
  <c r="AP1435" i="14"/>
  <c r="AO1436" i="14"/>
  <c r="AP1436" i="14"/>
  <c r="AO1437" i="14"/>
  <c r="AP1437" i="14"/>
  <c r="AO1438" i="14"/>
  <c r="AP1438" i="14"/>
  <c r="AO1439" i="14"/>
  <c r="AP1439" i="14"/>
  <c r="AO1440" i="14"/>
  <c r="AP1440" i="14"/>
  <c r="AO1441" i="14"/>
  <c r="AP1441" i="14"/>
  <c r="AO1442" i="14"/>
  <c r="AP1442" i="14"/>
  <c r="AO1443" i="14"/>
  <c r="AP1443" i="14"/>
  <c r="AO1444" i="14"/>
  <c r="AP1444" i="14"/>
  <c r="AO1445" i="14"/>
  <c r="AP1445" i="14"/>
  <c r="AO1446" i="14"/>
  <c r="AP1446" i="14"/>
  <c r="AO1447" i="14"/>
  <c r="AP1447" i="14"/>
  <c r="AO1448" i="14"/>
  <c r="AP1448" i="14"/>
  <c r="AO1449" i="14"/>
  <c r="AP1449" i="14"/>
  <c r="AO1450" i="14"/>
  <c r="AP1450" i="14"/>
  <c r="AO1451" i="14"/>
  <c r="AP1451" i="14"/>
  <c r="AO1452" i="14"/>
  <c r="AP1452" i="14"/>
  <c r="AO1453" i="14"/>
  <c r="AP1453" i="14"/>
  <c r="AO1454" i="14"/>
  <c r="AP1454" i="14"/>
  <c r="AO1455" i="14"/>
  <c r="AP1455" i="14"/>
  <c r="AO1456" i="14"/>
  <c r="AP1456" i="14"/>
  <c r="AO1457" i="14"/>
  <c r="AP1457" i="14"/>
  <c r="AO1458" i="14"/>
  <c r="AP1458" i="14"/>
  <c r="AO1459" i="14"/>
  <c r="AP1459" i="14"/>
  <c r="AO1460" i="14"/>
  <c r="AP1460" i="14"/>
  <c r="AO1461" i="14"/>
  <c r="AP1461" i="14"/>
  <c r="AO1462" i="14"/>
  <c r="AP1462" i="14"/>
  <c r="AO1463" i="14"/>
  <c r="AP1463" i="14"/>
  <c r="AO1464" i="14"/>
  <c r="AP1464" i="14"/>
  <c r="AO1465" i="14"/>
  <c r="AP1465" i="14"/>
  <c r="AO1466" i="14"/>
  <c r="AP1466" i="14"/>
  <c r="AO1467" i="14"/>
  <c r="AP1467" i="14"/>
  <c r="AO1468" i="14"/>
  <c r="AP1468" i="14"/>
  <c r="AO1469" i="14"/>
  <c r="AP1469" i="14"/>
  <c r="AO1470" i="14"/>
  <c r="AP1470" i="14"/>
  <c r="AO1471" i="14"/>
  <c r="AP1471" i="14"/>
  <c r="AO1472" i="14"/>
  <c r="AP1472" i="14"/>
  <c r="AO1473" i="14"/>
  <c r="AP1473" i="14"/>
  <c r="AO1474" i="14"/>
  <c r="AP1474" i="14"/>
  <c r="AO1475" i="14"/>
  <c r="AP1475" i="14"/>
  <c r="AO1476" i="14"/>
  <c r="AP1476" i="14"/>
  <c r="AO1477" i="14"/>
  <c r="AP1477" i="14"/>
  <c r="AO1478" i="14"/>
  <c r="AP1478" i="14"/>
  <c r="AO1479" i="14"/>
  <c r="AP1479" i="14"/>
  <c r="AO1480" i="14"/>
  <c r="AP1480" i="14"/>
  <c r="AO1481" i="14"/>
  <c r="AP1481" i="14"/>
  <c r="AO1482" i="14"/>
  <c r="AP1482" i="14"/>
  <c r="AO1483" i="14"/>
  <c r="AP1483" i="14"/>
  <c r="AO1484" i="14"/>
  <c r="AP1484" i="14"/>
  <c r="AO1485" i="14"/>
  <c r="AP1485" i="14"/>
  <c r="AO1486" i="14"/>
  <c r="AP1486" i="14"/>
  <c r="AO1487" i="14"/>
  <c r="AP1487" i="14"/>
  <c r="AO1488" i="14"/>
  <c r="AP1488" i="14"/>
  <c r="AO1489" i="14"/>
  <c r="AP1489" i="14"/>
  <c r="AO1490" i="14"/>
  <c r="AP1490" i="14"/>
  <c r="AO1491" i="14"/>
  <c r="AP1491" i="14"/>
  <c r="AO1492" i="14"/>
  <c r="AP1492" i="14"/>
  <c r="AO1493" i="14"/>
  <c r="AP1493" i="14"/>
  <c r="AO1494" i="14"/>
  <c r="AP1494" i="14"/>
  <c r="AO1495" i="14"/>
  <c r="AP1495" i="14"/>
  <c r="AO1496" i="14"/>
  <c r="AP1496" i="14"/>
  <c r="AO1497" i="14"/>
  <c r="AP1497" i="14"/>
  <c r="AO1498" i="14"/>
  <c r="AP1498" i="14"/>
  <c r="AO1499" i="14"/>
  <c r="AP1499" i="14"/>
  <c r="AO1500" i="14"/>
  <c r="AP1500" i="14"/>
  <c r="AO1501" i="14"/>
  <c r="AP1501" i="14"/>
  <c r="AO1502" i="14"/>
  <c r="AP1502" i="14"/>
  <c r="AO1503" i="14"/>
  <c r="AP1503" i="14"/>
  <c r="AO1504" i="14"/>
  <c r="AP1504" i="14"/>
  <c r="AO1505" i="14"/>
  <c r="AP1505" i="14"/>
  <c r="AO1506" i="14"/>
  <c r="AP1506" i="14"/>
  <c r="AO1507" i="14"/>
  <c r="AP1507" i="14"/>
  <c r="AO1508" i="14"/>
  <c r="AP1508" i="14"/>
  <c r="AO1509" i="14"/>
  <c r="AP1509" i="14"/>
  <c r="AO1510" i="14"/>
  <c r="AP1510" i="14"/>
  <c r="AO1511" i="14"/>
  <c r="AP1511" i="14"/>
  <c r="AO1512" i="14"/>
  <c r="AP1512" i="14"/>
  <c r="AO1513" i="14"/>
  <c r="AP1513" i="14"/>
  <c r="AO1514" i="14"/>
  <c r="AP1514" i="14"/>
  <c r="AO1515" i="14"/>
  <c r="AP1515" i="14"/>
  <c r="AO1516" i="14"/>
  <c r="AP1516" i="14"/>
  <c r="AO1517" i="14"/>
  <c r="AP1517" i="14"/>
  <c r="AO1518" i="14"/>
  <c r="AP1518" i="14"/>
  <c r="AO1519" i="14"/>
  <c r="AP1519" i="14"/>
  <c r="AO1520" i="14"/>
  <c r="AP1520" i="14"/>
  <c r="AO1521" i="14"/>
  <c r="AP1521" i="14"/>
  <c r="AO1522" i="14"/>
  <c r="AP1522" i="14"/>
  <c r="AO1523" i="14"/>
  <c r="AP1523" i="14"/>
  <c r="AO1524" i="14"/>
  <c r="AP1524" i="14"/>
  <c r="AO1525" i="14"/>
  <c r="AP1525" i="14"/>
  <c r="AO1526" i="14"/>
  <c r="AP1526" i="14"/>
  <c r="AO1527" i="14"/>
  <c r="AP1527" i="14"/>
  <c r="AO1528" i="14"/>
  <c r="AP1528" i="14"/>
  <c r="AO1529" i="14"/>
  <c r="AP1529" i="14"/>
  <c r="AO1530" i="14"/>
  <c r="AP1530" i="14"/>
  <c r="AO1531" i="14"/>
  <c r="AP1531" i="14"/>
  <c r="AO1532" i="14"/>
  <c r="AP1532" i="14"/>
  <c r="AO1533" i="14"/>
  <c r="AP1533" i="14"/>
  <c r="AO1534" i="14"/>
  <c r="AP1534" i="14"/>
  <c r="AO1535" i="14"/>
  <c r="AP1535" i="14"/>
  <c r="AO1536" i="14"/>
  <c r="AP1536" i="14"/>
  <c r="AO1537" i="14"/>
  <c r="AP1537" i="14"/>
  <c r="AO1538" i="14"/>
  <c r="AP1538" i="14"/>
  <c r="AO1539" i="14"/>
  <c r="AP1539" i="14"/>
  <c r="AO1540" i="14"/>
  <c r="AP1540" i="14"/>
  <c r="AO1541" i="14"/>
  <c r="AP1541" i="14"/>
  <c r="AO1542" i="14"/>
  <c r="AP1542" i="14"/>
  <c r="AO1543" i="14"/>
  <c r="AP1543" i="14"/>
  <c r="AO1544" i="14"/>
  <c r="AP1544" i="14"/>
  <c r="AO1545" i="14"/>
  <c r="AP1545" i="14"/>
  <c r="AO1546" i="14"/>
  <c r="AP1546" i="14"/>
  <c r="AO1547" i="14"/>
  <c r="AP1547" i="14"/>
  <c r="AO1548" i="14"/>
  <c r="AP1548" i="14"/>
  <c r="AO1549" i="14"/>
  <c r="AP1549" i="14"/>
  <c r="AO1550" i="14"/>
  <c r="AP1550" i="14"/>
  <c r="AO1551" i="14"/>
  <c r="AP1551" i="14"/>
  <c r="AO1552" i="14"/>
  <c r="AP1552" i="14"/>
  <c r="AO1553" i="14"/>
  <c r="AP1553" i="14"/>
  <c r="AO1554" i="14"/>
  <c r="AP1554" i="14"/>
  <c r="AO1555" i="14"/>
  <c r="AP1555" i="14"/>
  <c r="AO1556" i="14"/>
  <c r="AP1556" i="14"/>
  <c r="AO1557" i="14"/>
  <c r="AP1557" i="14"/>
  <c r="AO1558" i="14"/>
  <c r="AP1558" i="14"/>
  <c r="AO1559" i="14"/>
  <c r="AP1559" i="14"/>
  <c r="AO1560" i="14"/>
  <c r="AP1560" i="14"/>
  <c r="AO1561" i="14"/>
  <c r="AP1561" i="14"/>
  <c r="AO1562" i="14"/>
  <c r="AP1562" i="14"/>
  <c r="AO1563" i="14"/>
  <c r="AP1563" i="14"/>
  <c r="AO1564" i="14"/>
  <c r="AP1564" i="14"/>
  <c r="AO1565" i="14"/>
  <c r="AP1565" i="14"/>
  <c r="AO1566" i="14"/>
  <c r="AP1566" i="14"/>
  <c r="AO1567" i="14"/>
  <c r="AP1567" i="14"/>
  <c r="AO1568" i="14"/>
  <c r="AP1568" i="14"/>
  <c r="AO1569" i="14"/>
  <c r="AP1569" i="14"/>
  <c r="AO1570" i="14"/>
  <c r="AP1570" i="14"/>
  <c r="AO1571" i="14"/>
  <c r="AP1571" i="14"/>
  <c r="AO1572" i="14"/>
  <c r="AP1572" i="14"/>
  <c r="AO1573" i="14"/>
  <c r="AP1573" i="14"/>
  <c r="AO1574" i="14"/>
  <c r="AP1574" i="14"/>
  <c r="AO1575" i="14"/>
  <c r="AP1575" i="14"/>
  <c r="AO1576" i="14"/>
  <c r="AP1576" i="14"/>
  <c r="AO1577" i="14"/>
  <c r="AP1577" i="14"/>
  <c r="AO1578" i="14"/>
  <c r="AP1578" i="14"/>
  <c r="AO1579" i="14"/>
  <c r="AP1579" i="14"/>
  <c r="AO1580" i="14"/>
  <c r="AP1580" i="14"/>
  <c r="AO1581" i="14"/>
  <c r="AP1581" i="14"/>
  <c r="AO1582" i="14"/>
  <c r="AP1582" i="14"/>
  <c r="AO1583" i="14"/>
  <c r="AP1583" i="14"/>
  <c r="AO1584" i="14"/>
  <c r="AP1584" i="14"/>
  <c r="AO1585" i="14"/>
  <c r="AP1585" i="14"/>
  <c r="AO1586" i="14"/>
  <c r="AP1586" i="14"/>
  <c r="AO1587" i="14"/>
  <c r="AP1587" i="14"/>
  <c r="AO1588" i="14"/>
  <c r="AP1588" i="14"/>
  <c r="AO1589" i="14"/>
  <c r="AP1589" i="14"/>
  <c r="AO1590" i="14"/>
  <c r="AP1590" i="14"/>
  <c r="AO1591" i="14"/>
  <c r="AP1591" i="14"/>
  <c r="AO1592" i="14"/>
  <c r="AP1592" i="14"/>
  <c r="AO1593" i="14"/>
  <c r="AP1593" i="14"/>
  <c r="AO1594" i="14"/>
  <c r="AP1594" i="14"/>
  <c r="AO1595" i="14"/>
  <c r="AP1595" i="14"/>
  <c r="AO1596" i="14"/>
  <c r="AP1596" i="14"/>
  <c r="AO1597" i="14"/>
  <c r="AP1597" i="14"/>
  <c r="AO1598" i="14"/>
  <c r="AP1598" i="14"/>
  <c r="AO1599" i="14"/>
  <c r="AP1599" i="14"/>
  <c r="AO1600" i="14"/>
  <c r="AP1600" i="14"/>
  <c r="AO1601" i="14"/>
  <c r="AP1601" i="14"/>
  <c r="AO1602" i="14"/>
  <c r="AP1602" i="14"/>
  <c r="AO1603" i="14"/>
  <c r="AP1603" i="14"/>
  <c r="AO1604" i="14"/>
  <c r="AP1604" i="14"/>
  <c r="AO1605" i="14"/>
  <c r="AP1605" i="14"/>
  <c r="AO1606" i="14"/>
  <c r="AP1606" i="14"/>
  <c r="AO1607" i="14"/>
  <c r="AP1607" i="14"/>
  <c r="AO1608" i="14"/>
  <c r="AP1608" i="14"/>
  <c r="AO1609" i="14"/>
  <c r="AP1609" i="14"/>
  <c r="AO1610" i="14"/>
  <c r="AP1610" i="14"/>
  <c r="AO1611" i="14"/>
  <c r="AP1611" i="14"/>
  <c r="AO1612" i="14"/>
  <c r="AP1612" i="14"/>
  <c r="AO1613" i="14"/>
  <c r="AP1613" i="14"/>
  <c r="AO1614" i="14"/>
  <c r="AP1614" i="14"/>
  <c r="AO1615" i="14"/>
  <c r="AP1615" i="14"/>
  <c r="AO1616" i="14"/>
  <c r="AP1616" i="14"/>
  <c r="AO1617" i="14"/>
  <c r="AP1617" i="14"/>
  <c r="AO1618" i="14"/>
  <c r="AP1618" i="14"/>
  <c r="AO1619" i="14"/>
  <c r="AP1619" i="14"/>
  <c r="AO1620" i="14"/>
  <c r="AP1620" i="14"/>
  <c r="AO1621" i="14"/>
  <c r="AP1621" i="14"/>
  <c r="AO1622" i="14"/>
  <c r="AP1622" i="14"/>
  <c r="AO1623" i="14"/>
  <c r="AP1623" i="14"/>
  <c r="AO1624" i="14"/>
  <c r="AP1624" i="14"/>
  <c r="AO1625" i="14"/>
  <c r="AP1625" i="14"/>
  <c r="AO1626" i="14"/>
  <c r="AP1626" i="14"/>
  <c r="AO1627" i="14"/>
  <c r="AP1627" i="14"/>
  <c r="AO1628" i="14"/>
  <c r="AP1628" i="14"/>
  <c r="AO1629" i="14"/>
  <c r="AP1629" i="14"/>
  <c r="AO1630" i="14"/>
  <c r="AP1630" i="14"/>
  <c r="AO1631" i="14"/>
  <c r="AP1631" i="14"/>
  <c r="AO1632" i="14"/>
  <c r="AP1632" i="14"/>
  <c r="AO1633" i="14"/>
  <c r="AP1633" i="14"/>
  <c r="AO1634" i="14"/>
  <c r="AP1634" i="14"/>
  <c r="AO1635" i="14"/>
  <c r="AP1635" i="14"/>
  <c r="AO1636" i="14"/>
  <c r="AP1636" i="14"/>
  <c r="AO1637" i="14"/>
  <c r="AP1637" i="14"/>
  <c r="AO1638" i="14"/>
  <c r="AP1638" i="14"/>
  <c r="AO1639" i="14"/>
  <c r="AP1639" i="14"/>
  <c r="AO1640" i="14"/>
  <c r="AP1640" i="14"/>
  <c r="AO1641" i="14"/>
  <c r="AP1641" i="14"/>
  <c r="AO1642" i="14"/>
  <c r="AP1642" i="14"/>
  <c r="AO1643" i="14"/>
  <c r="AP1643" i="14"/>
  <c r="AO1644" i="14"/>
  <c r="AP1644" i="14"/>
  <c r="AO1645" i="14"/>
  <c r="AP1645" i="14"/>
  <c r="AO1646" i="14"/>
  <c r="AP1646" i="14"/>
  <c r="AO1647" i="14"/>
  <c r="AP1647" i="14"/>
  <c r="AO1648" i="14"/>
  <c r="AP1648" i="14"/>
  <c r="AO1649" i="14"/>
  <c r="AP1649" i="14"/>
  <c r="AO1650" i="14"/>
  <c r="AP1650" i="14"/>
  <c r="AO1651" i="14"/>
  <c r="AP1651" i="14"/>
  <c r="AO1652" i="14"/>
  <c r="AP1652" i="14"/>
  <c r="AO1653" i="14"/>
  <c r="AP1653" i="14"/>
  <c r="AO1654" i="14"/>
  <c r="AP1654" i="14"/>
  <c r="AO1655" i="14"/>
  <c r="AP1655" i="14"/>
  <c r="AO1656" i="14"/>
  <c r="AP1656" i="14"/>
  <c r="AO1657" i="14"/>
  <c r="AP1657" i="14"/>
  <c r="AO1658" i="14"/>
  <c r="AP1658" i="14"/>
  <c r="AO1659" i="14"/>
  <c r="AP1659" i="14"/>
  <c r="AO1660" i="14"/>
  <c r="AP1660" i="14"/>
  <c r="AO1661" i="14"/>
  <c r="AP1661" i="14"/>
  <c r="AO1662" i="14"/>
  <c r="AP1662" i="14"/>
  <c r="AO1663" i="14"/>
  <c r="AP1663" i="14"/>
  <c r="AO1664" i="14"/>
  <c r="AP1664" i="14"/>
  <c r="AO1665" i="14"/>
  <c r="AP1665" i="14"/>
  <c r="AO1666" i="14"/>
  <c r="AP1666" i="14"/>
  <c r="AO1667" i="14"/>
  <c r="AP1667" i="14"/>
  <c r="AO1668" i="14"/>
  <c r="AP1668" i="14"/>
  <c r="AO1669" i="14"/>
  <c r="AP1669" i="14"/>
  <c r="AO1670" i="14"/>
  <c r="AP1670" i="14"/>
  <c r="AO1671" i="14"/>
  <c r="AP1671" i="14"/>
  <c r="AO1672" i="14"/>
  <c r="AP1672" i="14"/>
  <c r="AO1673" i="14"/>
  <c r="AP1673" i="14"/>
  <c r="AO1674" i="14"/>
  <c r="AP1674" i="14"/>
  <c r="AO1675" i="14"/>
  <c r="AP1675" i="14"/>
  <c r="AO1676" i="14"/>
  <c r="AP1676" i="14"/>
  <c r="AO1677" i="14"/>
  <c r="AP1677" i="14"/>
  <c r="AO1678" i="14"/>
  <c r="AP1678" i="14"/>
  <c r="AO1679" i="14"/>
  <c r="AP1679" i="14"/>
  <c r="AO1680" i="14"/>
  <c r="AP1680" i="14"/>
  <c r="AO1681" i="14"/>
  <c r="AP1681" i="14"/>
  <c r="AO1682" i="14"/>
  <c r="AP1682" i="14"/>
  <c r="AO1683" i="14"/>
  <c r="AP1683" i="14"/>
  <c r="AO1684" i="14"/>
  <c r="AP1684" i="14"/>
  <c r="AO1685" i="14"/>
  <c r="AP1685" i="14"/>
  <c r="AO1686" i="14"/>
  <c r="AP1686" i="14"/>
  <c r="AO1687" i="14"/>
  <c r="AP1687" i="14"/>
  <c r="AO1688" i="14"/>
  <c r="AP1688" i="14"/>
  <c r="AO1689" i="14"/>
  <c r="AP1689" i="14"/>
  <c r="AO1690" i="14"/>
  <c r="AP1690" i="14"/>
  <c r="AO1691" i="14"/>
  <c r="AP1691" i="14"/>
  <c r="AO1692" i="14"/>
  <c r="AP1692" i="14"/>
  <c r="AO1693" i="14"/>
  <c r="AP1693" i="14"/>
  <c r="AO1694" i="14"/>
  <c r="AP1694" i="14"/>
  <c r="AO1695" i="14"/>
  <c r="AP1695" i="14"/>
  <c r="AO1696" i="14"/>
  <c r="AP1696" i="14"/>
  <c r="AO1697" i="14"/>
  <c r="AP1697" i="14"/>
  <c r="AO1698" i="14"/>
  <c r="AP1698" i="14"/>
  <c r="AO1699" i="14"/>
  <c r="AP1699" i="14"/>
  <c r="AO1700" i="14"/>
  <c r="AP1700" i="14"/>
  <c r="AO1701" i="14"/>
  <c r="AP1701" i="14"/>
  <c r="AO1702" i="14"/>
  <c r="AP1702" i="14"/>
  <c r="AO1703" i="14"/>
  <c r="AP1703" i="14"/>
  <c r="AO1704" i="14"/>
  <c r="AP1704" i="14"/>
  <c r="AO1705" i="14"/>
  <c r="AP1705" i="14"/>
  <c r="AO1706" i="14"/>
  <c r="AP1706" i="14"/>
  <c r="AO1707" i="14"/>
  <c r="AP1707" i="14"/>
  <c r="AO1708" i="14"/>
  <c r="AP1708" i="14"/>
  <c r="AO1709" i="14"/>
  <c r="AP1709" i="14"/>
  <c r="AO1710" i="14"/>
  <c r="AP1710" i="14"/>
  <c r="AO1711" i="14"/>
  <c r="AP1711" i="14"/>
  <c r="AO1712" i="14"/>
  <c r="AP1712" i="14"/>
  <c r="AO1713" i="14"/>
  <c r="AP1713" i="14"/>
  <c r="AO1714" i="14"/>
  <c r="AP1714" i="14"/>
  <c r="AO1715" i="14"/>
  <c r="AP1715" i="14"/>
  <c r="AO1716" i="14"/>
  <c r="AP1716" i="14"/>
  <c r="AO1717" i="14"/>
  <c r="AP1717" i="14"/>
  <c r="AO1718" i="14"/>
  <c r="AP1718" i="14"/>
  <c r="AO1719" i="14"/>
  <c r="AP1719" i="14"/>
  <c r="AO1720" i="14"/>
  <c r="AP1720" i="14"/>
  <c r="AO1721" i="14"/>
  <c r="AP1721" i="14"/>
  <c r="AO1722" i="14"/>
  <c r="AP1722" i="14"/>
  <c r="AO1723" i="14"/>
  <c r="AP1723" i="14"/>
  <c r="AO1724" i="14"/>
  <c r="AP1724" i="14"/>
  <c r="AO1725" i="14"/>
  <c r="AP1725" i="14"/>
  <c r="AO1726" i="14"/>
  <c r="AP1726" i="14"/>
  <c r="AO1727" i="14"/>
  <c r="AP1727" i="14"/>
  <c r="AO1728" i="14"/>
  <c r="AP1728" i="14"/>
  <c r="AO1729" i="14"/>
  <c r="AP1729" i="14"/>
  <c r="AO1730" i="14"/>
  <c r="AP1730" i="14"/>
  <c r="AO1731" i="14"/>
  <c r="AP1731" i="14"/>
  <c r="AO1732" i="14"/>
  <c r="AP1732" i="14"/>
  <c r="AO1733" i="14"/>
  <c r="AP1733" i="14"/>
  <c r="AO1734" i="14"/>
  <c r="AP1734" i="14"/>
  <c r="AO1735" i="14"/>
  <c r="AP1735" i="14"/>
  <c r="AO1736" i="14"/>
  <c r="AP1736" i="14"/>
  <c r="AO1737" i="14"/>
  <c r="AP1737" i="14"/>
  <c r="AO1738" i="14"/>
  <c r="AP1738" i="14"/>
  <c r="AO1739" i="14"/>
  <c r="AP1739" i="14"/>
  <c r="AO1740" i="14"/>
  <c r="AP1740" i="14"/>
  <c r="AO1741" i="14"/>
  <c r="AP1741" i="14"/>
  <c r="AO1742" i="14"/>
  <c r="AP1742" i="14"/>
  <c r="AO1743" i="14"/>
  <c r="AP1743" i="14"/>
  <c r="AO1744" i="14"/>
  <c r="AP1744" i="14"/>
  <c r="AO1745" i="14"/>
  <c r="AP1745" i="14"/>
  <c r="AO1746" i="14"/>
  <c r="AP1746" i="14"/>
  <c r="AO1747" i="14"/>
  <c r="AP1747" i="14"/>
  <c r="AO1748" i="14"/>
  <c r="AP1748" i="14"/>
  <c r="AO1749" i="14"/>
  <c r="AP1749" i="14"/>
  <c r="AO1750" i="14"/>
  <c r="AP1750" i="14"/>
  <c r="AO1751" i="14"/>
  <c r="AP1751" i="14"/>
  <c r="AO1752" i="14"/>
  <c r="AP1752" i="14"/>
  <c r="AO1753" i="14"/>
  <c r="AP1753" i="14"/>
  <c r="AO1754" i="14"/>
  <c r="AP1754" i="14"/>
  <c r="AO1755" i="14"/>
  <c r="AP1755" i="14"/>
  <c r="AO1756" i="14"/>
  <c r="AP1756" i="14"/>
  <c r="AO1757" i="14"/>
  <c r="AP1757" i="14"/>
  <c r="AO1758" i="14"/>
  <c r="AP1758" i="14"/>
  <c r="AO1759" i="14"/>
  <c r="AP1759" i="14"/>
  <c r="AO1760" i="14"/>
  <c r="AP1760" i="14"/>
  <c r="AO1761" i="14"/>
  <c r="AP1761" i="14"/>
  <c r="AO1762" i="14"/>
  <c r="AP1762" i="14"/>
  <c r="AO1763" i="14"/>
  <c r="AP1763" i="14"/>
  <c r="AO1764" i="14"/>
  <c r="AP1764" i="14"/>
  <c r="AO1765" i="14"/>
  <c r="AP1765" i="14"/>
  <c r="AO1766" i="14"/>
  <c r="AP1766" i="14"/>
  <c r="AO1767" i="14"/>
  <c r="AP1767" i="14"/>
  <c r="AO1768" i="14"/>
  <c r="AP1768" i="14"/>
  <c r="AO1769" i="14"/>
  <c r="AP1769" i="14"/>
  <c r="AO1770" i="14"/>
  <c r="AP1770" i="14"/>
  <c r="AO1771" i="14"/>
  <c r="AP1771" i="14"/>
  <c r="AO1772" i="14"/>
  <c r="AP1772" i="14"/>
  <c r="AO1773" i="14"/>
  <c r="AP1773" i="14"/>
  <c r="AO1774" i="14"/>
  <c r="AP1774" i="14"/>
  <c r="AO1775" i="14"/>
  <c r="AP1775" i="14"/>
  <c r="AO1776" i="14"/>
  <c r="AP1776" i="14"/>
  <c r="AO1777" i="14"/>
  <c r="AP1777" i="14"/>
  <c r="AO1778" i="14"/>
  <c r="AP1778" i="14"/>
  <c r="AO1779" i="14"/>
  <c r="AP1779" i="14"/>
  <c r="AO1780" i="14"/>
  <c r="AP1780" i="14"/>
  <c r="AO1781" i="14"/>
  <c r="AP1781" i="14"/>
  <c r="AO1782" i="14"/>
  <c r="AP1782" i="14"/>
  <c r="AO1783" i="14"/>
  <c r="AP1783" i="14"/>
  <c r="AO1784" i="14"/>
  <c r="AP1784" i="14"/>
  <c r="AO1785" i="14"/>
  <c r="AP1785" i="14"/>
  <c r="AO1786" i="14"/>
  <c r="AP1786" i="14"/>
  <c r="AO1787" i="14"/>
  <c r="AP1787" i="14"/>
  <c r="AO1788" i="14"/>
  <c r="AP1788" i="14"/>
  <c r="AO1789" i="14"/>
  <c r="AP1789" i="14"/>
  <c r="AO1790" i="14"/>
  <c r="AP1790" i="14"/>
  <c r="AO1791" i="14"/>
  <c r="AP1791" i="14"/>
  <c r="AO1792" i="14"/>
  <c r="AP1792" i="14"/>
  <c r="AO1793" i="14"/>
  <c r="AP1793" i="14"/>
  <c r="AO1794" i="14"/>
  <c r="AP1794" i="14"/>
  <c r="AO1795" i="14"/>
  <c r="AP1795" i="14"/>
  <c r="AO1796" i="14"/>
  <c r="AP1796" i="14"/>
  <c r="AO1797" i="14"/>
  <c r="AP1797" i="14"/>
  <c r="AO1798" i="14"/>
  <c r="AP1798" i="14"/>
  <c r="AO1799" i="14"/>
  <c r="AP1799" i="14"/>
  <c r="AO1800" i="14"/>
  <c r="AP1800" i="14"/>
  <c r="AO1801" i="14"/>
  <c r="AP1801" i="14"/>
  <c r="AO1802" i="14"/>
  <c r="AP1802" i="14"/>
  <c r="AO1803" i="14"/>
  <c r="AP1803" i="14"/>
  <c r="AO1804" i="14"/>
  <c r="AP1804" i="14"/>
  <c r="AO1805" i="14"/>
  <c r="AP1805" i="14"/>
  <c r="AO1806" i="14"/>
  <c r="AP1806" i="14"/>
  <c r="AO1807" i="14"/>
  <c r="AP1807" i="14"/>
  <c r="AO1808" i="14"/>
  <c r="AP1808" i="14"/>
  <c r="AO1809" i="14"/>
  <c r="AP1809" i="14"/>
  <c r="AO1810" i="14"/>
  <c r="AP1810" i="14"/>
  <c r="AO1811" i="14"/>
  <c r="AP1811" i="14"/>
  <c r="AO1812" i="14"/>
  <c r="AP1812" i="14"/>
  <c r="AO1813" i="14"/>
  <c r="AP1813" i="14"/>
  <c r="AO1814" i="14"/>
  <c r="AP1814" i="14"/>
  <c r="AO1815" i="14"/>
  <c r="AP1815" i="14"/>
  <c r="AO1816" i="14"/>
  <c r="AP1816" i="14"/>
  <c r="AO1817" i="14"/>
  <c r="AP1817" i="14"/>
  <c r="AO1818" i="14"/>
  <c r="AP1818" i="14"/>
  <c r="AO1819" i="14"/>
  <c r="AP1819" i="14"/>
  <c r="AO1820" i="14"/>
  <c r="AP1820" i="14"/>
  <c r="AO1821" i="14"/>
  <c r="AP1821" i="14"/>
  <c r="AO1822" i="14"/>
  <c r="AP1822" i="14"/>
  <c r="AO1823" i="14"/>
  <c r="AP1823" i="14"/>
  <c r="AO1824" i="14"/>
  <c r="AP1824" i="14"/>
  <c r="AO1825" i="14"/>
  <c r="AP1825" i="14"/>
  <c r="AO1826" i="14"/>
  <c r="AP1826" i="14"/>
  <c r="AO1827" i="14"/>
  <c r="AP1827" i="14"/>
  <c r="AO1828" i="14"/>
  <c r="AP1828" i="14"/>
  <c r="AO1829" i="14"/>
  <c r="AP1829" i="14"/>
  <c r="AO1830" i="14"/>
  <c r="AP1830" i="14"/>
  <c r="AO1831" i="14"/>
  <c r="AP1831" i="14"/>
  <c r="AO1832" i="14"/>
  <c r="AP1832" i="14"/>
  <c r="AO1833" i="14"/>
  <c r="AP1833" i="14"/>
  <c r="AO1834" i="14"/>
  <c r="AP1834" i="14"/>
  <c r="AO1835" i="14"/>
  <c r="AP1835" i="14"/>
  <c r="AO1836" i="14"/>
  <c r="AP1836" i="14"/>
  <c r="AO1837" i="14"/>
  <c r="AP1837" i="14"/>
  <c r="AO1838" i="14"/>
  <c r="AP1838" i="14"/>
  <c r="AO1839" i="14"/>
  <c r="AP1839" i="14"/>
  <c r="AO1840" i="14"/>
  <c r="AP1840" i="14"/>
  <c r="AO1841" i="14"/>
  <c r="AP1841" i="14"/>
  <c r="AO1842" i="14"/>
  <c r="AP1842" i="14"/>
  <c r="AO1843" i="14"/>
  <c r="AP1843" i="14"/>
  <c r="AO1844" i="14"/>
  <c r="AP1844" i="14"/>
  <c r="AO1845" i="14"/>
  <c r="AP1845" i="14"/>
  <c r="AO1846" i="14"/>
  <c r="AP1846" i="14"/>
  <c r="AO1847" i="14"/>
  <c r="AP1847" i="14"/>
  <c r="AO1848" i="14"/>
  <c r="AP1848" i="14"/>
  <c r="AO1849" i="14"/>
  <c r="AP1849" i="14"/>
  <c r="AO1850" i="14"/>
  <c r="AP1850" i="14"/>
  <c r="AO1851" i="14"/>
  <c r="AP1851" i="14"/>
  <c r="AO1852" i="14"/>
  <c r="AP1852" i="14"/>
  <c r="AO1853" i="14"/>
  <c r="AP1853" i="14"/>
  <c r="AO1854" i="14"/>
  <c r="AP1854" i="14"/>
  <c r="AO1855" i="14"/>
  <c r="AP1855" i="14"/>
  <c r="AO1856" i="14"/>
  <c r="AP1856" i="14"/>
  <c r="AO1857" i="14"/>
  <c r="AP1857" i="14"/>
  <c r="AO1858" i="14"/>
  <c r="AP1858" i="14"/>
  <c r="AO1859" i="14"/>
  <c r="AP1859" i="14"/>
  <c r="AO1860" i="14"/>
  <c r="AP1860" i="14"/>
  <c r="AO1861" i="14"/>
  <c r="AP1861" i="14"/>
  <c r="AO1862" i="14"/>
  <c r="AP1862" i="14"/>
  <c r="AO1863" i="14"/>
  <c r="AP1863" i="14"/>
  <c r="AO1864" i="14"/>
  <c r="AP1864" i="14"/>
  <c r="AO1865" i="14"/>
  <c r="AP1865" i="14"/>
  <c r="AO1866" i="14"/>
  <c r="AP1866" i="14"/>
  <c r="AO1867" i="14"/>
  <c r="AP1867" i="14"/>
  <c r="AO1868" i="14"/>
  <c r="AP1868" i="14"/>
  <c r="AO1869" i="14"/>
  <c r="AP1869" i="14"/>
  <c r="AO1870" i="14"/>
  <c r="AP1870" i="14"/>
  <c r="AO1871" i="14"/>
  <c r="AP1871" i="14"/>
  <c r="AO1872" i="14"/>
  <c r="AP1872" i="14"/>
  <c r="AO1873" i="14"/>
  <c r="AP1873" i="14"/>
  <c r="AO1874" i="14"/>
  <c r="AP1874" i="14"/>
  <c r="AO1875" i="14"/>
  <c r="AP1875" i="14"/>
  <c r="AO1876" i="14"/>
  <c r="AP1876" i="14"/>
  <c r="AO1877" i="14"/>
  <c r="AP1877" i="14"/>
  <c r="AO1878" i="14"/>
  <c r="AP1878" i="14"/>
  <c r="AO1879" i="14"/>
  <c r="AP1879" i="14"/>
  <c r="AO1880" i="14"/>
  <c r="AP1880" i="14"/>
  <c r="AO1881" i="14"/>
  <c r="AP1881" i="14"/>
  <c r="AO1882" i="14"/>
  <c r="AP1882" i="14"/>
  <c r="AO1883" i="14"/>
  <c r="AP1883" i="14"/>
  <c r="AO1884" i="14"/>
  <c r="AP1884" i="14"/>
  <c r="AO1885" i="14"/>
  <c r="AP1885" i="14"/>
  <c r="AO1886" i="14"/>
  <c r="AP1886" i="14"/>
  <c r="AO1887" i="14"/>
  <c r="AP1887" i="14"/>
  <c r="AO1888" i="14"/>
  <c r="AP1888" i="14"/>
  <c r="AO1889" i="14"/>
  <c r="AP1889" i="14"/>
  <c r="AO1890" i="14"/>
  <c r="AP1890" i="14"/>
  <c r="AO1891" i="14"/>
  <c r="AP1891" i="14"/>
  <c r="AO1892" i="14"/>
  <c r="AP1892" i="14"/>
  <c r="AO1893" i="14"/>
  <c r="AP1893" i="14"/>
  <c r="AO1894" i="14"/>
  <c r="AP1894" i="14"/>
  <c r="AO1895" i="14"/>
  <c r="AP1895" i="14"/>
  <c r="AO1896" i="14"/>
  <c r="AP1896" i="14"/>
  <c r="AO1897" i="14"/>
  <c r="AP1897" i="14"/>
  <c r="AO1898" i="14"/>
  <c r="AP1898" i="14"/>
  <c r="AO1899" i="14"/>
  <c r="AP1899" i="14"/>
  <c r="AO1900" i="14"/>
  <c r="AP1900" i="14"/>
  <c r="AO1901" i="14"/>
  <c r="AP1901" i="14"/>
  <c r="AO1902" i="14"/>
  <c r="AP1902" i="14"/>
  <c r="AO1903" i="14"/>
  <c r="AP1903" i="14"/>
  <c r="AO1904" i="14"/>
  <c r="AP1904" i="14"/>
  <c r="AO1905" i="14"/>
  <c r="AP1905" i="14"/>
  <c r="AO1906" i="14"/>
  <c r="AP1906" i="14"/>
  <c r="AO1907" i="14"/>
  <c r="AP1907" i="14"/>
  <c r="AO1908" i="14"/>
  <c r="AP1908" i="14"/>
  <c r="AO1909" i="14"/>
  <c r="AP1909" i="14"/>
  <c r="AO1910" i="14"/>
  <c r="AP1910" i="14"/>
  <c r="AO1911" i="14"/>
  <c r="AP1911" i="14"/>
  <c r="AO1912" i="14"/>
  <c r="AP1912" i="14"/>
  <c r="AO1913" i="14"/>
  <c r="AP1913" i="14"/>
  <c r="AO1914" i="14"/>
  <c r="AP1914" i="14"/>
  <c r="AO1915" i="14"/>
  <c r="AP1915" i="14"/>
  <c r="AO1916" i="14"/>
  <c r="AP1916" i="14"/>
  <c r="AO1917" i="14"/>
  <c r="AP1917" i="14"/>
  <c r="AO1918" i="14"/>
  <c r="AP1918" i="14"/>
  <c r="AO1919" i="14"/>
  <c r="AP1919" i="14"/>
  <c r="AO1920" i="14"/>
  <c r="AP1920" i="14"/>
  <c r="AO1921" i="14"/>
  <c r="AP1921" i="14"/>
  <c r="AO1922" i="14"/>
  <c r="AP1922" i="14"/>
  <c r="AO1923" i="14"/>
  <c r="AP1923" i="14"/>
  <c r="AO1924" i="14"/>
  <c r="AP1924" i="14"/>
  <c r="AO1925" i="14"/>
  <c r="AP1925" i="14"/>
  <c r="AO1926" i="14"/>
  <c r="AP1926" i="14"/>
  <c r="AO1927" i="14"/>
  <c r="AP1927" i="14"/>
  <c r="AO1928" i="14"/>
  <c r="AP1928" i="14"/>
  <c r="AO1929" i="14"/>
  <c r="AP1929" i="14"/>
  <c r="AO1930" i="14"/>
  <c r="AP1930" i="14"/>
  <c r="AO1931" i="14"/>
  <c r="AP1931" i="14"/>
  <c r="AO1932" i="14"/>
  <c r="AP1932" i="14"/>
  <c r="AO1933" i="14"/>
  <c r="AP1933" i="14"/>
  <c r="AO1934" i="14"/>
  <c r="AP1934" i="14"/>
  <c r="AO1935" i="14"/>
  <c r="AP1935" i="14"/>
  <c r="AO1936" i="14"/>
  <c r="AP1936" i="14"/>
  <c r="AO1937" i="14"/>
  <c r="AP1937" i="14"/>
  <c r="AO1938" i="14"/>
  <c r="AP1938" i="14"/>
  <c r="AO1939" i="14"/>
  <c r="AP1939" i="14"/>
  <c r="AO1940" i="14"/>
  <c r="AP1940" i="14"/>
  <c r="AO1941" i="14"/>
  <c r="AP1941" i="14"/>
  <c r="AO1942" i="14"/>
  <c r="AP1942" i="14"/>
  <c r="AO1943" i="14"/>
  <c r="AP1943" i="14"/>
  <c r="AO1944" i="14"/>
  <c r="AP1944" i="14"/>
  <c r="AO1945" i="14"/>
  <c r="AP1945" i="14"/>
  <c r="AO1946" i="14"/>
  <c r="AP1946" i="14"/>
  <c r="AO1947" i="14"/>
  <c r="AP1947" i="14"/>
  <c r="AO1948" i="14"/>
  <c r="AP1948" i="14"/>
  <c r="AO1949" i="14"/>
  <c r="AP1949" i="14"/>
  <c r="AO1950" i="14"/>
  <c r="AP1950" i="14"/>
  <c r="AO1951" i="14"/>
  <c r="AP1951" i="14"/>
  <c r="AO1952" i="14"/>
  <c r="AP1952" i="14"/>
  <c r="AO1953" i="14"/>
  <c r="AP1953" i="14"/>
  <c r="AO1954" i="14"/>
  <c r="AP1954" i="14"/>
  <c r="AO1955" i="14"/>
  <c r="AP1955" i="14"/>
  <c r="AO1956" i="14"/>
  <c r="AP1956" i="14"/>
  <c r="AO1957" i="14"/>
  <c r="AP1957" i="14"/>
  <c r="AO1958" i="14"/>
  <c r="AP1958" i="14"/>
  <c r="AO1959" i="14"/>
  <c r="AP1959" i="14"/>
  <c r="AO1960" i="14"/>
  <c r="AP1960" i="14"/>
  <c r="AO1961" i="14"/>
  <c r="AP1961" i="14"/>
  <c r="AO1962" i="14"/>
  <c r="AP1962" i="14"/>
  <c r="AO1963" i="14"/>
  <c r="AP1963" i="14"/>
  <c r="AO1964" i="14"/>
  <c r="AP1964" i="14"/>
  <c r="AO1965" i="14"/>
  <c r="AP1965" i="14"/>
  <c r="AO1966" i="14"/>
  <c r="AP1966" i="14"/>
  <c r="AO1967" i="14"/>
  <c r="AP1967" i="14"/>
  <c r="AO1968" i="14"/>
  <c r="AP1968" i="14"/>
  <c r="AO1969" i="14"/>
  <c r="AP1969" i="14"/>
  <c r="AO1970" i="14"/>
  <c r="AP1970" i="14"/>
  <c r="AO1971" i="14"/>
  <c r="AP1971" i="14"/>
  <c r="AO1972" i="14"/>
  <c r="AP1972" i="14"/>
  <c r="AO1973" i="14"/>
  <c r="AP1973" i="14"/>
  <c r="AO1974" i="14"/>
  <c r="AP1974" i="14"/>
  <c r="AO1975" i="14"/>
  <c r="AP1975" i="14"/>
  <c r="AO1976" i="14"/>
  <c r="AP1976" i="14"/>
  <c r="AO1977" i="14"/>
  <c r="AP1977" i="14"/>
  <c r="AO1978" i="14"/>
  <c r="AP1978" i="14"/>
  <c r="AO1979" i="14"/>
  <c r="AP1979" i="14"/>
  <c r="AO1980" i="14"/>
  <c r="AP1980" i="14"/>
  <c r="AO1981" i="14"/>
  <c r="AP1981" i="14"/>
  <c r="AO1982" i="14"/>
  <c r="AP1982" i="14"/>
  <c r="AO1983" i="14"/>
  <c r="AP1983" i="14"/>
  <c r="AO1984" i="14"/>
  <c r="AP1984" i="14"/>
  <c r="AO1985" i="14"/>
  <c r="AP1985" i="14"/>
  <c r="AO1986" i="14"/>
  <c r="AP1986" i="14"/>
  <c r="AO1987" i="14"/>
  <c r="AP1987" i="14"/>
  <c r="AO1988" i="14"/>
  <c r="AP1988" i="14"/>
  <c r="AO1989" i="14"/>
  <c r="AP1989" i="14"/>
  <c r="AO1990" i="14"/>
  <c r="AP1990" i="14"/>
  <c r="AO1991" i="14"/>
  <c r="AP1991" i="14"/>
  <c r="AO1992" i="14"/>
  <c r="AP1992" i="14"/>
  <c r="AO1993" i="14"/>
  <c r="AP1993" i="14"/>
  <c r="AO1994" i="14"/>
  <c r="AP1994" i="14"/>
  <c r="AO1995" i="14"/>
  <c r="AP1995" i="14"/>
  <c r="AO1996" i="14"/>
  <c r="AP1996" i="14"/>
  <c r="AO1997" i="14"/>
  <c r="AP1997" i="14"/>
  <c r="AO1998" i="14"/>
  <c r="AP1998" i="14"/>
  <c r="AO1999" i="14"/>
  <c r="AP1999" i="14"/>
  <c r="AO2000" i="14"/>
  <c r="AP2000" i="14"/>
  <c r="AO2001" i="14"/>
  <c r="AP2001" i="14"/>
  <c r="AO2002" i="14"/>
  <c r="AP2002" i="14"/>
  <c r="AO2003" i="14"/>
  <c r="AP2003" i="14"/>
  <c r="AO2004" i="14"/>
  <c r="AP2004" i="14"/>
  <c r="AO2005" i="14"/>
  <c r="AP2005" i="14"/>
  <c r="AO2006" i="14"/>
  <c r="AP2006" i="14"/>
  <c r="AO2007" i="14"/>
  <c r="AP2007" i="14"/>
  <c r="AO2008" i="14"/>
  <c r="AP2008" i="14"/>
  <c r="AO2009" i="14"/>
  <c r="AP2009" i="14"/>
  <c r="AO2010" i="14"/>
  <c r="AP2010" i="14"/>
  <c r="AO2011" i="14"/>
  <c r="AP2011" i="14"/>
  <c r="AO2012" i="14"/>
  <c r="AP2012" i="14"/>
  <c r="AO2013" i="14"/>
  <c r="AP2013" i="14"/>
  <c r="AO2014" i="14"/>
  <c r="AP2014" i="14"/>
  <c r="AO2015" i="14"/>
  <c r="AP2015" i="14"/>
  <c r="AO2016" i="14"/>
  <c r="AP2016" i="14"/>
  <c r="AO2017" i="14"/>
  <c r="AP2017" i="14"/>
  <c r="AO2018" i="14"/>
  <c r="AP2018" i="14"/>
  <c r="AO2019" i="14"/>
  <c r="AP2019" i="14"/>
  <c r="AO2020" i="14"/>
  <c r="AP2020" i="14"/>
  <c r="AO2021" i="14"/>
  <c r="AP2021" i="14"/>
  <c r="AO2022" i="14"/>
  <c r="AP2022" i="14"/>
  <c r="AO2023" i="14"/>
  <c r="AP2023" i="14"/>
  <c r="AO2024" i="14"/>
  <c r="AP2024" i="14"/>
  <c r="AO2025" i="14"/>
  <c r="AP2025" i="14"/>
  <c r="AO2026" i="14"/>
  <c r="AP2026" i="14"/>
  <c r="AO2027" i="14"/>
  <c r="AP2027" i="14"/>
  <c r="AO2028" i="14"/>
  <c r="AP2028" i="14"/>
  <c r="AO2029" i="14"/>
  <c r="AP2029" i="14"/>
  <c r="AO2030" i="14"/>
  <c r="AP2030" i="14"/>
  <c r="AO2031" i="14"/>
  <c r="AP2031" i="14"/>
  <c r="AO2032" i="14"/>
  <c r="AP2032" i="14"/>
  <c r="AO2033" i="14"/>
  <c r="AP2033" i="14"/>
  <c r="AO2034" i="14"/>
  <c r="AP2034" i="14"/>
  <c r="AO2035" i="14"/>
  <c r="AP2035" i="14"/>
  <c r="AO2036" i="14"/>
  <c r="AP2036" i="14"/>
  <c r="AO2037" i="14"/>
  <c r="AP2037" i="14"/>
  <c r="AO2038" i="14"/>
  <c r="AP2038" i="14"/>
  <c r="AO2039" i="14"/>
  <c r="AP2039" i="14"/>
  <c r="AO2040" i="14"/>
  <c r="AP2040" i="14"/>
  <c r="AO2041" i="14"/>
  <c r="AP2041" i="14"/>
  <c r="AO2042" i="14"/>
  <c r="AP2042" i="14"/>
  <c r="AO2043" i="14"/>
  <c r="AP2043" i="14"/>
  <c r="AO2044" i="14"/>
  <c r="AP2044" i="14"/>
  <c r="AO2045" i="14"/>
  <c r="AP2045" i="14"/>
  <c r="AO2046" i="14"/>
  <c r="AP2046" i="14"/>
  <c r="AO2047" i="14"/>
  <c r="AP2047" i="14"/>
  <c r="AO2048" i="14"/>
  <c r="AP2048" i="14"/>
  <c r="AO2049" i="14"/>
  <c r="AP2049" i="14"/>
  <c r="AO2050" i="14"/>
  <c r="AP2050" i="14"/>
  <c r="AO2051" i="14"/>
  <c r="AP2051" i="14"/>
  <c r="AO2052" i="14"/>
  <c r="AP2052" i="14"/>
  <c r="AO2053" i="14"/>
  <c r="AP2053" i="14"/>
  <c r="AO2054" i="14"/>
  <c r="AP2054" i="14"/>
  <c r="AO2055" i="14"/>
  <c r="AP2055" i="14"/>
  <c r="AO2056" i="14"/>
  <c r="AP2056" i="14"/>
  <c r="AO2057" i="14"/>
  <c r="AP2057" i="14"/>
  <c r="AO2058" i="14"/>
  <c r="AP2058" i="14"/>
  <c r="AO2059" i="14"/>
  <c r="AP2059" i="14"/>
  <c r="AO2060" i="14"/>
  <c r="AP2060" i="14"/>
  <c r="AO2061" i="14"/>
  <c r="AP2061" i="14"/>
  <c r="AO2062" i="14"/>
  <c r="AP2062" i="14"/>
  <c r="AO2063" i="14"/>
  <c r="AP2063" i="14"/>
  <c r="AO2064" i="14"/>
  <c r="AP2064" i="14"/>
  <c r="AO2065" i="14"/>
  <c r="AP2065" i="14"/>
  <c r="AO2066" i="14"/>
  <c r="AP2066" i="14"/>
  <c r="AO2067" i="14"/>
  <c r="AP2067" i="14"/>
  <c r="AO2068" i="14"/>
  <c r="AP2068" i="14"/>
  <c r="AO2069" i="14"/>
  <c r="AP2069" i="14"/>
  <c r="AO2070" i="14"/>
  <c r="AP2070" i="14"/>
  <c r="AO2071" i="14"/>
  <c r="AP2071" i="14"/>
  <c r="AO2072" i="14"/>
  <c r="AP2072" i="14"/>
  <c r="AO2073" i="14"/>
  <c r="AP2073" i="14"/>
  <c r="AO2074" i="14"/>
  <c r="AP2074" i="14"/>
  <c r="AO2075" i="14"/>
  <c r="AP2075" i="14"/>
  <c r="AO2076" i="14"/>
  <c r="AP2076" i="14"/>
  <c r="AO2077" i="14"/>
  <c r="AP2077" i="14"/>
  <c r="AO2078" i="14"/>
  <c r="AP2078" i="14"/>
  <c r="AO2079" i="14"/>
  <c r="AP2079" i="14"/>
  <c r="AO2080" i="14"/>
  <c r="AP2080" i="14"/>
  <c r="AO2081" i="14"/>
  <c r="AP2081" i="14"/>
  <c r="AO2082" i="14"/>
  <c r="AP2082" i="14"/>
  <c r="AO2083" i="14"/>
  <c r="AP2083" i="14"/>
  <c r="AO2084" i="14"/>
  <c r="AP2084" i="14"/>
  <c r="AO2085" i="14"/>
  <c r="AP2085" i="14"/>
  <c r="AO2086" i="14"/>
  <c r="AP2086" i="14"/>
  <c r="AO2087" i="14"/>
  <c r="AP2087" i="14"/>
  <c r="AO2088" i="14"/>
  <c r="AP2088" i="14"/>
  <c r="AO2089" i="14"/>
  <c r="AP2089" i="14"/>
  <c r="AO2090" i="14"/>
  <c r="AP2090" i="14"/>
  <c r="AO2091" i="14"/>
  <c r="AP2091" i="14"/>
  <c r="AO2092" i="14"/>
  <c r="AP2092" i="14"/>
  <c r="AO2093" i="14"/>
  <c r="AP2093" i="14"/>
  <c r="AO2094" i="14"/>
  <c r="AP2094" i="14"/>
  <c r="AO2095" i="14"/>
  <c r="AP2095" i="14"/>
  <c r="AO2096" i="14"/>
  <c r="AP2096" i="14"/>
  <c r="AO2097" i="14"/>
  <c r="AP2097" i="14"/>
  <c r="AO2098" i="14"/>
  <c r="AP2098" i="14"/>
  <c r="AO2099" i="14"/>
  <c r="AP2099" i="14"/>
  <c r="AO2100" i="14"/>
  <c r="AP2100" i="14"/>
  <c r="AO2101" i="14"/>
  <c r="AP2101" i="14"/>
  <c r="AO2102" i="14"/>
  <c r="AP2102" i="14"/>
  <c r="AO2103" i="14"/>
  <c r="AP2103" i="14"/>
  <c r="AO2104" i="14"/>
  <c r="AP2104" i="14"/>
  <c r="AO2105" i="14"/>
  <c r="AP2105" i="14"/>
  <c r="AO2106" i="14"/>
  <c r="AP2106" i="14"/>
  <c r="AO2107" i="14"/>
  <c r="AP2107" i="14"/>
  <c r="AO2108" i="14"/>
  <c r="AP2108" i="14"/>
  <c r="AO2109" i="14"/>
  <c r="AP2109" i="14"/>
  <c r="AO2110" i="14"/>
  <c r="AP2110" i="14"/>
  <c r="AO2111" i="14"/>
  <c r="AP2111" i="14"/>
  <c r="AO2112" i="14"/>
  <c r="AP2112" i="14"/>
  <c r="AO2113" i="14"/>
  <c r="AP2113" i="14"/>
  <c r="AO2114" i="14"/>
  <c r="AP2114" i="14"/>
  <c r="AO2115" i="14"/>
  <c r="AP2115" i="14"/>
  <c r="AP20" i="14"/>
  <c r="AO20" i="14"/>
  <c r="Y18" i="14"/>
  <c r="Z18" i="14" s="1"/>
  <c r="AA18" i="14" s="1"/>
  <c r="AB18" i="14" s="1"/>
  <c r="AC18" i="14" s="1"/>
  <c r="AD18" i="14" s="1"/>
  <c r="AX2114" i="14"/>
  <c r="AX2113" i="14"/>
  <c r="AX2112" i="14"/>
  <c r="AX2111" i="14"/>
  <c r="AX2110" i="14"/>
  <c r="AX2109" i="14"/>
  <c r="AX2108" i="14"/>
  <c r="AX2107" i="14"/>
  <c r="AX2106" i="14"/>
  <c r="AX2105" i="14"/>
  <c r="AX2104" i="14"/>
  <c r="AX2103" i="14"/>
  <c r="AX2102" i="14"/>
  <c r="AX2101" i="14"/>
  <c r="AX2100" i="14"/>
  <c r="AX2099" i="14"/>
  <c r="AX2098" i="14"/>
  <c r="AX2097" i="14"/>
  <c r="AX2096" i="14"/>
  <c r="AX2095" i="14"/>
  <c r="AX2094" i="14"/>
  <c r="AX2093" i="14"/>
  <c r="AX2092" i="14"/>
  <c r="AX2091" i="14"/>
  <c r="AX2090" i="14"/>
  <c r="AX2089" i="14"/>
  <c r="AX2088" i="14"/>
  <c r="AX2087" i="14"/>
  <c r="AX2086" i="14"/>
  <c r="AX2085" i="14"/>
  <c r="AX2084" i="14"/>
  <c r="AX2083" i="14"/>
  <c r="AX2082" i="14"/>
  <c r="AX2081" i="14"/>
  <c r="AX2080" i="14"/>
  <c r="AX2079" i="14"/>
  <c r="AX2078" i="14"/>
  <c r="AX2077" i="14"/>
  <c r="AX2076" i="14"/>
  <c r="AX2075" i="14"/>
  <c r="AX2074" i="14"/>
  <c r="AX2073" i="14"/>
  <c r="AX2072" i="14"/>
  <c r="AX2071" i="14"/>
  <c r="AX2070" i="14"/>
  <c r="AX2069" i="14"/>
  <c r="AX2068" i="14"/>
  <c r="AX2067" i="14"/>
  <c r="AX2066" i="14"/>
  <c r="AX2065" i="14"/>
  <c r="AX2064" i="14"/>
  <c r="AX2063" i="14"/>
  <c r="AX2062" i="14"/>
  <c r="AX2061" i="14"/>
  <c r="AX2060" i="14"/>
  <c r="AX2059" i="14"/>
  <c r="AX2058" i="14"/>
  <c r="AX2057" i="14"/>
  <c r="AX2056" i="14"/>
  <c r="AX2055" i="14"/>
  <c r="AX2054" i="14"/>
  <c r="AX2053" i="14"/>
  <c r="AX2052" i="14"/>
  <c r="AX2051" i="14"/>
  <c r="AX2050" i="14"/>
  <c r="AX2049" i="14"/>
  <c r="AX2048" i="14"/>
  <c r="AX2047" i="14"/>
  <c r="AX2046" i="14"/>
  <c r="AX2045" i="14"/>
  <c r="AX2044" i="14"/>
  <c r="AX2043" i="14"/>
  <c r="AX2042" i="14"/>
  <c r="AX2041" i="14"/>
  <c r="AX2040" i="14"/>
  <c r="AX2039" i="14"/>
  <c r="AX2038" i="14"/>
  <c r="AX2037" i="14"/>
  <c r="AX2036" i="14"/>
  <c r="AX2035" i="14"/>
  <c r="AX2034" i="14"/>
  <c r="AX2033" i="14"/>
  <c r="AX2032" i="14"/>
  <c r="AX2031" i="14"/>
  <c r="AX2030" i="14"/>
  <c r="AX2029" i="14"/>
  <c r="AX2028" i="14"/>
  <c r="AX2027" i="14"/>
  <c r="AX2026" i="14"/>
  <c r="AX2025" i="14"/>
  <c r="AX2024" i="14"/>
  <c r="AX2023" i="14"/>
  <c r="AX2022" i="14"/>
  <c r="AX2021" i="14"/>
  <c r="AX2020" i="14"/>
  <c r="AX2019" i="14"/>
  <c r="AX2018" i="14"/>
  <c r="AX2017" i="14"/>
  <c r="AX2016" i="14"/>
  <c r="AX2015" i="14"/>
  <c r="AX2014" i="14"/>
  <c r="AX2013" i="14"/>
  <c r="AX2012" i="14"/>
  <c r="AX2011" i="14"/>
  <c r="AX2010" i="14"/>
  <c r="AX2009" i="14"/>
  <c r="AX2008" i="14"/>
  <c r="AX2007" i="14"/>
  <c r="AX2006" i="14"/>
  <c r="AX2005" i="14"/>
  <c r="AX2004" i="14"/>
  <c r="AX2003" i="14"/>
  <c r="AX2002" i="14"/>
  <c r="AX2001" i="14"/>
  <c r="AX2000" i="14"/>
  <c r="AX1999" i="14"/>
  <c r="AX1998" i="14"/>
  <c r="AX1997" i="14"/>
  <c r="AX1996" i="14"/>
  <c r="AX1995" i="14"/>
  <c r="AX1994" i="14"/>
  <c r="AX1993" i="14"/>
  <c r="AX1992" i="14"/>
  <c r="AX1991" i="14"/>
  <c r="AX1990" i="14"/>
  <c r="AX1989" i="14"/>
  <c r="AX1988" i="14"/>
  <c r="AX1987" i="14"/>
  <c r="AX1986" i="14"/>
  <c r="AX1985" i="14"/>
  <c r="AX1984" i="14"/>
  <c r="AX1983" i="14"/>
  <c r="AX1982" i="14"/>
  <c r="AX1981" i="14"/>
  <c r="AX1980" i="14"/>
  <c r="AX1979" i="14"/>
  <c r="AX1978" i="14"/>
  <c r="AX1977" i="14"/>
  <c r="AX1976" i="14"/>
  <c r="AX1975" i="14"/>
  <c r="AX1974" i="14"/>
  <c r="AX1973" i="14"/>
  <c r="AX1972" i="14"/>
  <c r="AX1971" i="14"/>
  <c r="AX1970" i="14"/>
  <c r="AX1969" i="14"/>
  <c r="AX1968" i="14"/>
  <c r="AX1967" i="14"/>
  <c r="AX1966" i="14"/>
  <c r="AX1965" i="14"/>
  <c r="AX1964" i="14"/>
  <c r="AX1963" i="14"/>
  <c r="AX1962" i="14"/>
  <c r="AX1961" i="14"/>
  <c r="AX1960" i="14"/>
  <c r="AX1959" i="14"/>
  <c r="AX1958" i="14"/>
  <c r="AX1957" i="14"/>
  <c r="AX1956" i="14"/>
  <c r="AX1955" i="14"/>
  <c r="AX1954" i="14"/>
  <c r="AX1953" i="14"/>
  <c r="AX1952" i="14"/>
  <c r="AX1951" i="14"/>
  <c r="AX1950" i="14"/>
  <c r="AX1949" i="14"/>
  <c r="AX1948" i="14"/>
  <c r="AX1947" i="14"/>
  <c r="AX1946" i="14"/>
  <c r="AX1945" i="14"/>
  <c r="AX1944" i="14"/>
  <c r="AX1943" i="14"/>
  <c r="AX1942" i="14"/>
  <c r="AX1941" i="14"/>
  <c r="AX1940" i="14"/>
  <c r="AX1939" i="14"/>
  <c r="AX1938" i="14"/>
  <c r="AX1937" i="14"/>
  <c r="AX1936" i="14"/>
  <c r="AX1935" i="14"/>
  <c r="AX1934" i="14"/>
  <c r="AX1933" i="14"/>
  <c r="AX1932" i="14"/>
  <c r="AX1931" i="14"/>
  <c r="AX1930" i="14"/>
  <c r="AX1929" i="14"/>
  <c r="AX1928" i="14"/>
  <c r="AX1927" i="14"/>
  <c r="AX1926" i="14"/>
  <c r="AX1925" i="14"/>
  <c r="AX1924" i="14"/>
  <c r="AX1923" i="14"/>
  <c r="AX1922" i="14"/>
  <c r="AX1921" i="14"/>
  <c r="AX1920" i="14"/>
  <c r="AX1919" i="14"/>
  <c r="AX1918" i="14"/>
  <c r="AX1917" i="14"/>
  <c r="AX1916" i="14"/>
  <c r="AX1915" i="14"/>
  <c r="AX1914" i="14"/>
  <c r="AX1913" i="14"/>
  <c r="AX1912" i="14"/>
  <c r="AX1911" i="14"/>
  <c r="AX1910" i="14"/>
  <c r="AX1909" i="14"/>
  <c r="AX1908" i="14"/>
  <c r="AX1907" i="14"/>
  <c r="AX1906" i="14"/>
  <c r="AX1905" i="14"/>
  <c r="AX1904" i="14"/>
  <c r="AX1903" i="14"/>
  <c r="AX1902" i="14"/>
  <c r="AX1901" i="14"/>
  <c r="AX1900" i="14"/>
  <c r="AX1899" i="14"/>
  <c r="AX1898" i="14"/>
  <c r="AX1897" i="14"/>
  <c r="AX1896" i="14"/>
  <c r="AX1895" i="14"/>
  <c r="AX1894" i="14"/>
  <c r="AX1893" i="14"/>
  <c r="AX1892" i="14"/>
  <c r="AX1891" i="14"/>
  <c r="AX1890" i="14"/>
  <c r="AX1889" i="14"/>
  <c r="AX1888" i="14"/>
  <c r="AX1887" i="14"/>
  <c r="AX1886" i="14"/>
  <c r="AX1885" i="14"/>
  <c r="AX1884" i="14"/>
  <c r="AX1883" i="14"/>
  <c r="AX1882" i="14"/>
  <c r="AX1881" i="14"/>
  <c r="AX1880" i="14"/>
  <c r="AX1879" i="14"/>
  <c r="AX1878" i="14"/>
  <c r="AX1877" i="14"/>
  <c r="AX1876" i="14"/>
  <c r="AX1875" i="14"/>
  <c r="AX1874" i="14"/>
  <c r="AX1873" i="14"/>
  <c r="AX1872" i="14"/>
  <c r="AX1871" i="14"/>
  <c r="AX1870" i="14"/>
  <c r="AX1869" i="14"/>
  <c r="AX1868" i="14"/>
  <c r="AX1867" i="14"/>
  <c r="AX1866" i="14"/>
  <c r="AX1865" i="14"/>
  <c r="AX1864" i="14"/>
  <c r="AX1863" i="14"/>
  <c r="AX1862" i="14"/>
  <c r="AX1861" i="14"/>
  <c r="AX1860" i="14"/>
  <c r="AX1859" i="14"/>
  <c r="AX1858" i="14"/>
  <c r="AX1857" i="14"/>
  <c r="AX1856" i="14"/>
  <c r="AX1855" i="14"/>
  <c r="AX1854" i="14"/>
  <c r="AX1853" i="14"/>
  <c r="AX1852" i="14"/>
  <c r="AX1851" i="14"/>
  <c r="AX1850" i="14"/>
  <c r="AX1849" i="14"/>
  <c r="AX1848" i="14"/>
  <c r="AX1847" i="14"/>
  <c r="AX1846" i="14"/>
  <c r="AX1845" i="14"/>
  <c r="AX1844" i="14"/>
  <c r="AX1843" i="14"/>
  <c r="AX1842" i="14"/>
  <c r="AX1841" i="14"/>
  <c r="AX1840" i="14"/>
  <c r="AX1839" i="14"/>
  <c r="AX1838" i="14"/>
  <c r="AX1837" i="14"/>
  <c r="AX1836" i="14"/>
  <c r="AX1835" i="14"/>
  <c r="AX1834" i="14"/>
  <c r="AX1833" i="14"/>
  <c r="AX1832" i="14"/>
  <c r="AX1831" i="14"/>
  <c r="AX1830" i="14"/>
  <c r="AX1829" i="14"/>
  <c r="AX1828" i="14"/>
  <c r="AX1827" i="14"/>
  <c r="AX1826" i="14"/>
  <c r="AX1825" i="14"/>
  <c r="AX1824" i="14"/>
  <c r="AX1823" i="14"/>
  <c r="AX1822" i="14"/>
  <c r="AX1821" i="14"/>
  <c r="AX1820" i="14"/>
  <c r="AX1819" i="14"/>
  <c r="AX1818" i="14"/>
  <c r="AX1817" i="14"/>
  <c r="AX1816" i="14"/>
  <c r="AX1815" i="14"/>
  <c r="AX1814" i="14"/>
  <c r="AX1813" i="14"/>
  <c r="AX1812" i="14"/>
  <c r="AX1811" i="14"/>
  <c r="AX1810" i="14"/>
  <c r="AX1809" i="14"/>
  <c r="AX1808" i="14"/>
  <c r="AX1807" i="14"/>
  <c r="AX1806" i="14"/>
  <c r="AX1805" i="14"/>
  <c r="AX1804" i="14"/>
  <c r="AX1803" i="14"/>
  <c r="AX1802" i="14"/>
  <c r="AX1801" i="14"/>
  <c r="AX1800" i="14"/>
  <c r="AX1799" i="14"/>
  <c r="AX1798" i="14"/>
  <c r="AX1797" i="14"/>
  <c r="AX1796" i="14"/>
  <c r="AX1795" i="14"/>
  <c r="AX1794" i="14"/>
  <c r="AX1793" i="14"/>
  <c r="AX1792" i="14"/>
  <c r="AX1791" i="14"/>
  <c r="AX1790" i="14"/>
  <c r="AX1789" i="14"/>
  <c r="AX1788" i="14"/>
  <c r="AX1787" i="14"/>
  <c r="AX1786" i="14"/>
  <c r="AX1785" i="14"/>
  <c r="AX1784" i="14"/>
  <c r="AX1783" i="14"/>
  <c r="AX1782" i="14"/>
  <c r="AX1781" i="14"/>
  <c r="AX1780" i="14"/>
  <c r="AX1779" i="14"/>
  <c r="AX1778" i="14"/>
  <c r="AX1777" i="14"/>
  <c r="AX1776" i="14"/>
  <c r="AX1775" i="14"/>
  <c r="AX1774" i="14"/>
  <c r="AX1773" i="14"/>
  <c r="AX1772" i="14"/>
  <c r="AX1771" i="14"/>
  <c r="AX1770" i="14"/>
  <c r="AX1769" i="14"/>
  <c r="AX1768" i="14"/>
  <c r="AX1767" i="14"/>
  <c r="AX1766" i="14"/>
  <c r="AX1765" i="14"/>
  <c r="AX1764" i="14"/>
  <c r="AX1763" i="14"/>
  <c r="AX1762" i="14"/>
  <c r="AX1761" i="14"/>
  <c r="AX1760" i="14"/>
  <c r="AX1759" i="14"/>
  <c r="AX1758" i="14"/>
  <c r="AX1757" i="14"/>
  <c r="AX1756" i="14"/>
  <c r="AX1755" i="14"/>
  <c r="AX1754" i="14"/>
  <c r="AX1753" i="14"/>
  <c r="AX1752" i="14"/>
  <c r="AX1751" i="14"/>
  <c r="AX1750" i="14"/>
  <c r="AX1749" i="14"/>
  <c r="AX1748" i="14"/>
  <c r="AX1747" i="14"/>
  <c r="AX1746" i="14"/>
  <c r="AX1745" i="14"/>
  <c r="AX1744" i="14"/>
  <c r="AX1743" i="14"/>
  <c r="AX1742" i="14"/>
  <c r="AX1741" i="14"/>
  <c r="AX1740" i="14"/>
  <c r="AX1739" i="14"/>
  <c r="AX1738" i="14"/>
  <c r="AX1737" i="14"/>
  <c r="AX1736" i="14"/>
  <c r="AX1735" i="14"/>
  <c r="AX1734" i="14"/>
  <c r="AX1733" i="14"/>
  <c r="AX1732" i="14"/>
  <c r="AX1731" i="14"/>
  <c r="AX1730" i="14"/>
  <c r="AX1729" i="14"/>
  <c r="AX1728" i="14"/>
  <c r="AX1727" i="14"/>
  <c r="AX1726" i="14"/>
  <c r="AX1725" i="14"/>
  <c r="AX1724" i="14"/>
  <c r="AX1723" i="14"/>
  <c r="AX1722" i="14"/>
  <c r="AX1721" i="14"/>
  <c r="AX1720" i="14"/>
  <c r="AX1719" i="14"/>
  <c r="AX1718" i="14"/>
  <c r="AX1717" i="14"/>
  <c r="AX1716" i="14"/>
  <c r="AX1715" i="14"/>
  <c r="AX1714" i="14"/>
  <c r="AX1713" i="14"/>
  <c r="AX1712" i="14"/>
  <c r="AX1711" i="14"/>
  <c r="AX1710" i="14"/>
  <c r="AX1709" i="14"/>
  <c r="AX1708" i="14"/>
  <c r="AX1707" i="14"/>
  <c r="AX1706" i="14"/>
  <c r="AX1705" i="14"/>
  <c r="AX1704" i="14"/>
  <c r="AX1703" i="14"/>
  <c r="AX1702" i="14"/>
  <c r="AX1701" i="14"/>
  <c r="AX1700" i="14"/>
  <c r="AX1699" i="14"/>
  <c r="AX1698" i="14"/>
  <c r="AX1697" i="14"/>
  <c r="AX1696" i="14"/>
  <c r="AX1695" i="14"/>
  <c r="AX1694" i="14"/>
  <c r="AX1693" i="14"/>
  <c r="AX1692" i="14"/>
  <c r="AX1691" i="14"/>
  <c r="AX1690" i="14"/>
  <c r="AX1689" i="14"/>
  <c r="AX1688" i="14"/>
  <c r="AX1687" i="14"/>
  <c r="AX1686" i="14"/>
  <c r="AX1685" i="14"/>
  <c r="AX1684" i="14"/>
  <c r="AX1683" i="14"/>
  <c r="AX1682" i="14"/>
  <c r="AX1681" i="14"/>
  <c r="AX1680" i="14"/>
  <c r="AX1679" i="14"/>
  <c r="AX1678" i="14"/>
  <c r="AX1677" i="14"/>
  <c r="AX1676" i="14"/>
  <c r="AX1675" i="14"/>
  <c r="AX1674" i="14"/>
  <c r="AX1673" i="14"/>
  <c r="AX1672" i="14"/>
  <c r="AX1671" i="14"/>
  <c r="AX1670" i="14"/>
  <c r="AX1669" i="14"/>
  <c r="AX1668" i="14"/>
  <c r="AX1667" i="14"/>
  <c r="AX1666" i="14"/>
  <c r="AX1665" i="14"/>
  <c r="AX1664" i="14"/>
  <c r="AX1663" i="14"/>
  <c r="AX1662" i="14"/>
  <c r="AX1661" i="14"/>
  <c r="AX1660" i="14"/>
  <c r="AX1659" i="14"/>
  <c r="AX1658" i="14"/>
  <c r="AX1657" i="14"/>
  <c r="AX1656" i="14"/>
  <c r="AX1655" i="14"/>
  <c r="AX1654" i="14"/>
  <c r="AX1653" i="14"/>
  <c r="AX1652" i="14"/>
  <c r="AX1651" i="14"/>
  <c r="AX1650" i="14"/>
  <c r="AX1649" i="14"/>
  <c r="AX1648" i="14"/>
  <c r="AX1647" i="14"/>
  <c r="AX1646" i="14"/>
  <c r="AX1645" i="14"/>
  <c r="AX1644" i="14"/>
  <c r="AX1643" i="14"/>
  <c r="AX1642" i="14"/>
  <c r="AX1641" i="14"/>
  <c r="AX1640" i="14"/>
  <c r="AX1639" i="14"/>
  <c r="AX1638" i="14"/>
  <c r="AX1637" i="14"/>
  <c r="AX1636" i="14"/>
  <c r="AX1635" i="14"/>
  <c r="AX1634" i="14"/>
  <c r="AX1633" i="14"/>
  <c r="AX1632" i="14"/>
  <c r="AX1631" i="14"/>
  <c r="AX1630" i="14"/>
  <c r="AX1629" i="14"/>
  <c r="AX1628" i="14"/>
  <c r="AX1627" i="14"/>
  <c r="AX1626" i="14"/>
  <c r="AX1625" i="14"/>
  <c r="AX1624" i="14"/>
  <c r="AX1623" i="14"/>
  <c r="AX1622" i="14"/>
  <c r="AX1621" i="14"/>
  <c r="AX1620" i="14"/>
  <c r="AX1619" i="14"/>
  <c r="AX1618" i="14"/>
  <c r="AX1617" i="14"/>
  <c r="AX1616" i="14"/>
  <c r="AX1615" i="14"/>
  <c r="AX1614" i="14"/>
  <c r="AX1613" i="14"/>
  <c r="AX1612" i="14"/>
  <c r="AX1611" i="14"/>
  <c r="AX1610" i="14"/>
  <c r="AX1609" i="14"/>
  <c r="AX1608" i="14"/>
  <c r="AX1607" i="14"/>
  <c r="AX1606" i="14"/>
  <c r="AX1605" i="14"/>
  <c r="AX1604" i="14"/>
  <c r="AX1603" i="14"/>
  <c r="AX1602" i="14"/>
  <c r="AX1601" i="14"/>
  <c r="AX1600" i="14"/>
  <c r="AX1599" i="14"/>
  <c r="AX1598" i="14"/>
  <c r="AX1597" i="14"/>
  <c r="AX1596" i="14"/>
  <c r="AX1595" i="14"/>
  <c r="AX1594" i="14"/>
  <c r="AX1593" i="14"/>
  <c r="AX1592" i="14"/>
  <c r="AX1591" i="14"/>
  <c r="AX1590" i="14"/>
  <c r="AX1589" i="14"/>
  <c r="AX1588" i="14"/>
  <c r="AX1587" i="14"/>
  <c r="AX1586" i="14"/>
  <c r="AX1585" i="14"/>
  <c r="AX1584" i="14"/>
  <c r="AX1583" i="14"/>
  <c r="AX1582" i="14"/>
  <c r="AX1581" i="14"/>
  <c r="AX1580" i="14"/>
  <c r="AX1579" i="14"/>
  <c r="AX1578" i="14"/>
  <c r="AX1577" i="14"/>
  <c r="AX1576" i="14"/>
  <c r="AX1575" i="14"/>
  <c r="AX1574" i="14"/>
  <c r="AX1573" i="14"/>
  <c r="AX1572" i="14"/>
  <c r="AX1571" i="14"/>
  <c r="AX1570" i="14"/>
  <c r="AX1569" i="14"/>
  <c r="AX1568" i="14"/>
  <c r="AX1567" i="14"/>
  <c r="AX1566" i="14"/>
  <c r="AX1565" i="14"/>
  <c r="AX1564" i="14"/>
  <c r="AX1563" i="14"/>
  <c r="AX1562" i="14"/>
  <c r="AX1561" i="14"/>
  <c r="AX1560" i="14"/>
  <c r="AX1559" i="14"/>
  <c r="AX1558" i="14"/>
  <c r="AX1557" i="14"/>
  <c r="AX1556" i="14"/>
  <c r="AX1555" i="14"/>
  <c r="AX1554" i="14"/>
  <c r="AX1553" i="14"/>
  <c r="AX1552" i="14"/>
  <c r="AX1551" i="14"/>
  <c r="AX1550" i="14"/>
  <c r="AX1549" i="14"/>
  <c r="AX1548" i="14"/>
  <c r="AX1547" i="14"/>
  <c r="AX1546" i="14"/>
  <c r="AX1545" i="14"/>
  <c r="AX1544" i="14"/>
  <c r="AX1543" i="14"/>
  <c r="AX1542" i="14"/>
  <c r="AX1541" i="14"/>
  <c r="AX1540" i="14"/>
  <c r="AX1539" i="14"/>
  <c r="AX1538" i="14"/>
  <c r="AX1537" i="14"/>
  <c r="AX1536" i="14"/>
  <c r="AX1535" i="14"/>
  <c r="AX1534" i="14"/>
  <c r="AX1533" i="14"/>
  <c r="AX1532" i="14"/>
  <c r="AX1531" i="14"/>
  <c r="AX1530" i="14"/>
  <c r="AX1529" i="14"/>
  <c r="AX1528" i="14"/>
  <c r="AX1527" i="14"/>
  <c r="AX1526" i="14"/>
  <c r="AX1525" i="14"/>
  <c r="AX1524" i="14"/>
  <c r="AX1523" i="14"/>
  <c r="AX1522" i="14"/>
  <c r="AX1521" i="14"/>
  <c r="AX1520" i="14"/>
  <c r="AX1519" i="14"/>
  <c r="AX1518" i="14"/>
  <c r="AX1517" i="14"/>
  <c r="AX1516" i="14"/>
  <c r="AX1515" i="14"/>
  <c r="AX1514" i="14"/>
  <c r="AX1513" i="14"/>
  <c r="AX1512" i="14"/>
  <c r="AX1511" i="14"/>
  <c r="AX1510" i="14"/>
  <c r="AX1509" i="14"/>
  <c r="AX1508" i="14"/>
  <c r="AX1507" i="14"/>
  <c r="AX1506" i="14"/>
  <c r="AX1505" i="14"/>
  <c r="AX1504" i="14"/>
  <c r="AX1503" i="14"/>
  <c r="AX1502" i="14"/>
  <c r="AX1501" i="14"/>
  <c r="AX1500" i="14"/>
  <c r="AX1499" i="14"/>
  <c r="AX1498" i="14"/>
  <c r="AX1497" i="14"/>
  <c r="AX1496" i="14"/>
  <c r="AX1495" i="14"/>
  <c r="AX1494" i="14"/>
  <c r="AX1493" i="14"/>
  <c r="AX1492" i="14"/>
  <c r="AX1491" i="14"/>
  <c r="AX1490" i="14"/>
  <c r="AX1489" i="14"/>
  <c r="AX1488" i="14"/>
  <c r="AX1487" i="14"/>
  <c r="AX1486" i="14"/>
  <c r="AX1485" i="14"/>
  <c r="AX1484" i="14"/>
  <c r="AX1483" i="14"/>
  <c r="AX1482" i="14"/>
  <c r="AX1481" i="14"/>
  <c r="AX1480" i="14"/>
  <c r="AX1479" i="14"/>
  <c r="AX1478" i="14"/>
  <c r="AX1477" i="14"/>
  <c r="AX1476" i="14"/>
  <c r="AX1475" i="14"/>
  <c r="AX1474" i="14"/>
  <c r="AX1473" i="14"/>
  <c r="AX1472" i="14"/>
  <c r="AX1471" i="14"/>
  <c r="AX1470" i="14"/>
  <c r="AX1469" i="14"/>
  <c r="AX1468" i="14"/>
  <c r="AX1467" i="14"/>
  <c r="AX1466" i="14"/>
  <c r="AX1465" i="14"/>
  <c r="AX1464" i="14"/>
  <c r="AX1463" i="14"/>
  <c r="AX1462" i="14"/>
  <c r="AX1461" i="14"/>
  <c r="AX1460" i="14"/>
  <c r="AX1459" i="14"/>
  <c r="AX1458" i="14"/>
  <c r="AX1457" i="14"/>
  <c r="AX1456" i="14"/>
  <c r="AX1455" i="14"/>
  <c r="AX1454" i="14"/>
  <c r="AX1453" i="14"/>
  <c r="AX1452" i="14"/>
  <c r="AX1451" i="14"/>
  <c r="AX1450" i="14"/>
  <c r="AX1449" i="14"/>
  <c r="AX1448" i="14"/>
  <c r="AX1447" i="14"/>
  <c r="AX1446" i="14"/>
  <c r="AX1445" i="14"/>
  <c r="AX1444" i="14"/>
  <c r="AX1443" i="14"/>
  <c r="AX1442" i="14"/>
  <c r="AX1441" i="14"/>
  <c r="AX1440" i="14"/>
  <c r="AX1439" i="14"/>
  <c r="AX1438" i="14"/>
  <c r="AX1437" i="14"/>
  <c r="AX1436" i="14"/>
  <c r="AX1435" i="14"/>
  <c r="AX1434" i="14"/>
  <c r="AX1433" i="14"/>
  <c r="AX1432" i="14"/>
  <c r="AX1431" i="14"/>
  <c r="AX1430" i="14"/>
  <c r="AX1429" i="14"/>
  <c r="AX1428" i="14"/>
  <c r="AX1427" i="14"/>
  <c r="AX1426" i="14"/>
  <c r="AX1425" i="14"/>
  <c r="AX1424" i="14"/>
  <c r="AX1423" i="14"/>
  <c r="AX1422" i="14"/>
  <c r="AX1421" i="14"/>
  <c r="AX1420" i="14"/>
  <c r="AX1419" i="14"/>
  <c r="AX1418" i="14"/>
  <c r="AX1417" i="14"/>
  <c r="AX1416" i="14"/>
  <c r="AX1415" i="14"/>
  <c r="AX1414" i="14"/>
  <c r="AX1413" i="14"/>
  <c r="AX1412" i="14"/>
  <c r="AX1411" i="14"/>
  <c r="AX1410" i="14"/>
  <c r="AX1409" i="14"/>
  <c r="AX1408" i="14"/>
  <c r="AX1407" i="14"/>
  <c r="AX1406" i="14"/>
  <c r="AX1405" i="14"/>
  <c r="AX1404" i="14"/>
  <c r="AX1403" i="14"/>
  <c r="AX1402" i="14"/>
  <c r="AX1401" i="14"/>
  <c r="AX1400" i="14"/>
  <c r="AX1399" i="14"/>
  <c r="AX1398" i="14"/>
  <c r="AX1397" i="14"/>
  <c r="AX1396" i="14"/>
  <c r="AX1395" i="14"/>
  <c r="AX1394" i="14"/>
  <c r="AX1393" i="14"/>
  <c r="AX1392" i="14"/>
  <c r="AX1391" i="14"/>
  <c r="AX1390" i="14"/>
  <c r="AX1389" i="14"/>
  <c r="AX1388" i="14"/>
  <c r="AX1387" i="14"/>
  <c r="AX1386" i="14"/>
  <c r="AX1385" i="14"/>
  <c r="AX1384" i="14"/>
  <c r="AX1383" i="14"/>
  <c r="AX1382" i="14"/>
  <c r="AX1381" i="14"/>
  <c r="AX1380" i="14"/>
  <c r="AX1379" i="14"/>
  <c r="AX1378" i="14"/>
  <c r="AX1377" i="14"/>
  <c r="AX1376" i="14"/>
  <c r="AX1375" i="14"/>
  <c r="AX1374" i="14"/>
  <c r="AX1373" i="14"/>
  <c r="AX1372" i="14"/>
  <c r="AX1371" i="14"/>
  <c r="AX1370" i="14"/>
  <c r="AX1369" i="14"/>
  <c r="AX1368" i="14"/>
  <c r="AX1367" i="14"/>
  <c r="AX1366" i="14"/>
  <c r="AX1365" i="14"/>
  <c r="AX1364" i="14"/>
  <c r="AX1363" i="14"/>
  <c r="AX1362" i="14"/>
  <c r="AX1361" i="14"/>
  <c r="AX1360" i="14"/>
  <c r="AX1359" i="14"/>
  <c r="AX1358" i="14"/>
  <c r="AX1357" i="14"/>
  <c r="AX1356" i="14"/>
  <c r="AX1355" i="14"/>
  <c r="AX1354" i="14"/>
  <c r="AX1353" i="14"/>
  <c r="AX1352" i="14"/>
  <c r="AX1351" i="14"/>
  <c r="AX1350" i="14"/>
  <c r="AX1349" i="14"/>
  <c r="AX1348" i="14"/>
  <c r="AX1347" i="14"/>
  <c r="AX1346" i="14"/>
  <c r="AX1345" i="14"/>
  <c r="AX1344" i="14"/>
  <c r="AX1343" i="14"/>
  <c r="AX1342" i="14"/>
  <c r="AX1341" i="14"/>
  <c r="AX1340" i="14"/>
  <c r="AX1339" i="14"/>
  <c r="AX1338" i="14"/>
  <c r="AX1337" i="14"/>
  <c r="AX1336" i="14"/>
  <c r="AX1335" i="14"/>
  <c r="AX1334" i="14"/>
  <c r="AX1333" i="14"/>
  <c r="AX1332" i="14"/>
  <c r="AX1331" i="14"/>
  <c r="AX1330" i="14"/>
  <c r="AX1329" i="14"/>
  <c r="AX1328" i="14"/>
  <c r="AX1327" i="14"/>
  <c r="AX1326" i="14"/>
  <c r="AX1325" i="14"/>
  <c r="AX1324" i="14"/>
  <c r="AX1323" i="14"/>
  <c r="AX1322" i="14"/>
  <c r="AX1321" i="14"/>
  <c r="AX1320" i="14"/>
  <c r="AX1319" i="14"/>
  <c r="AX1318" i="14"/>
  <c r="AX1317" i="14"/>
  <c r="AX1316" i="14"/>
  <c r="AX1315" i="14"/>
  <c r="AX1314" i="14"/>
  <c r="AX1313" i="14"/>
  <c r="AX1312" i="14"/>
  <c r="AX1311" i="14"/>
  <c r="AX1310" i="14"/>
  <c r="AX1309" i="14"/>
  <c r="AX1308" i="14"/>
  <c r="AX1307" i="14"/>
  <c r="AX1306" i="14"/>
  <c r="AX1305" i="14"/>
  <c r="AX1304" i="14"/>
  <c r="AX1303" i="14"/>
  <c r="AX1302" i="14"/>
  <c r="AX1301" i="14"/>
  <c r="AX1300" i="14"/>
  <c r="AX1299" i="14"/>
  <c r="AX1298" i="14"/>
  <c r="AX1297" i="14"/>
  <c r="AX1296" i="14"/>
  <c r="AX1295" i="14"/>
  <c r="AX1294" i="14"/>
  <c r="AX1293" i="14"/>
  <c r="AX1292" i="14"/>
  <c r="AX1291" i="14"/>
  <c r="AX1290" i="14"/>
  <c r="AX1289" i="14"/>
  <c r="AX1288" i="14"/>
  <c r="AX1287" i="14"/>
  <c r="AX1286" i="14"/>
  <c r="AX1285" i="14"/>
  <c r="AX1284" i="14"/>
  <c r="AX1283" i="14"/>
  <c r="AX1282" i="14"/>
  <c r="AX1281" i="14"/>
  <c r="AX1280" i="14"/>
  <c r="AX1279" i="14"/>
  <c r="AX1278" i="14"/>
  <c r="AX1277" i="14"/>
  <c r="AX1276" i="14"/>
  <c r="AX1275" i="14"/>
  <c r="AX1274" i="14"/>
  <c r="AX1273" i="14"/>
  <c r="AX1272" i="14"/>
  <c r="AX1271" i="14"/>
  <c r="AX1270" i="14"/>
  <c r="AX1269" i="14"/>
  <c r="AX1268" i="14"/>
  <c r="AX1267" i="14"/>
  <c r="AX1266" i="14"/>
  <c r="AX1265" i="14"/>
  <c r="AX1264" i="14"/>
  <c r="AX1263" i="14"/>
  <c r="AX1262" i="14"/>
  <c r="AX1261" i="14"/>
  <c r="AX1260" i="14"/>
  <c r="AX1259" i="14"/>
  <c r="AX1258" i="14"/>
  <c r="AX1257" i="14"/>
  <c r="AX1256" i="14"/>
  <c r="AX1255" i="14"/>
  <c r="AX1254" i="14"/>
  <c r="AX1253" i="14"/>
  <c r="AX1252" i="14"/>
  <c r="AX1251" i="14"/>
  <c r="AX1250" i="14"/>
  <c r="AX1249" i="14"/>
  <c r="AX1248" i="14"/>
  <c r="AX1247" i="14"/>
  <c r="AX1246" i="14"/>
  <c r="AX1245" i="14"/>
  <c r="AX1244" i="14"/>
  <c r="AX1243" i="14"/>
  <c r="AX1242" i="14"/>
  <c r="AX1241" i="14"/>
  <c r="AX1240" i="14"/>
  <c r="AX1239" i="14"/>
  <c r="AX1238" i="14"/>
  <c r="AX1237" i="14"/>
  <c r="AX1236" i="14"/>
  <c r="AX1235" i="14"/>
  <c r="AX1234" i="14"/>
  <c r="AX1233" i="14"/>
  <c r="AX1232" i="14"/>
  <c r="AX1231" i="14"/>
  <c r="AX1230" i="14"/>
  <c r="AX1229" i="14"/>
  <c r="AX1228" i="14"/>
  <c r="AX1227" i="14"/>
  <c r="AX1226" i="14"/>
  <c r="AX1225" i="14"/>
  <c r="AX1224" i="14"/>
  <c r="AX1223" i="14"/>
  <c r="AX1222" i="14"/>
  <c r="AX1221" i="14"/>
  <c r="AX1220" i="14"/>
  <c r="AX1219" i="14"/>
  <c r="AX1218" i="14"/>
  <c r="AX1217" i="14"/>
  <c r="AX1216" i="14"/>
  <c r="AX1215" i="14"/>
  <c r="AX1214" i="14"/>
  <c r="AX1213" i="14"/>
  <c r="AX1212" i="14"/>
  <c r="AX1211" i="14"/>
  <c r="AX1210" i="14"/>
  <c r="AX1209" i="14"/>
  <c r="AX1208" i="14"/>
  <c r="AX1207" i="14"/>
  <c r="AX1206" i="14"/>
  <c r="AX1205" i="14"/>
  <c r="AX1204" i="14"/>
  <c r="AX1203" i="14"/>
  <c r="AX1202" i="14"/>
  <c r="AX1201" i="14"/>
  <c r="AX1200" i="14"/>
  <c r="AX1199" i="14"/>
  <c r="AX1198" i="14"/>
  <c r="AX1197" i="14"/>
  <c r="AX1196" i="14"/>
  <c r="AX1195" i="14"/>
  <c r="AX1194" i="14"/>
  <c r="AX1193" i="14"/>
  <c r="AX1192" i="14"/>
  <c r="AX1191" i="14"/>
  <c r="AX1190" i="14"/>
  <c r="AX1189" i="14"/>
  <c r="AX1188" i="14"/>
  <c r="AX1187" i="14"/>
  <c r="AX1186" i="14"/>
  <c r="AX1185" i="14"/>
  <c r="AX1184" i="14"/>
  <c r="AX1183" i="14"/>
  <c r="AX1182" i="14"/>
  <c r="AX1181" i="14"/>
  <c r="AX1180" i="14"/>
  <c r="AX1179" i="14"/>
  <c r="AX1178" i="14"/>
  <c r="AX1177" i="14"/>
  <c r="AX1176" i="14"/>
  <c r="AX1175" i="14"/>
  <c r="AX1174" i="14"/>
  <c r="AX1173" i="14"/>
  <c r="AX1172" i="14"/>
  <c r="AX1171" i="14"/>
  <c r="AX1170" i="14"/>
  <c r="AX1169" i="14"/>
  <c r="AX1168" i="14"/>
  <c r="AX1167" i="14"/>
  <c r="AX1166" i="14"/>
  <c r="AX1165" i="14"/>
  <c r="AX1164" i="14"/>
  <c r="AX1163" i="14"/>
  <c r="AX1162" i="14"/>
  <c r="AX1161" i="14"/>
  <c r="AX1160" i="14"/>
  <c r="AX1159" i="14"/>
  <c r="AX1158" i="14"/>
  <c r="AX1157" i="14"/>
  <c r="AX1156" i="14"/>
  <c r="AX1155" i="14"/>
  <c r="AX1154" i="14"/>
  <c r="AX1153" i="14"/>
  <c r="AX1152" i="14"/>
  <c r="AX1151" i="14"/>
  <c r="AX1150" i="14"/>
  <c r="AX1149" i="14"/>
  <c r="AX1148" i="14"/>
  <c r="AX1147" i="14"/>
  <c r="AX1146" i="14"/>
  <c r="AX1145" i="14"/>
  <c r="AX1144" i="14"/>
  <c r="AX1143" i="14"/>
  <c r="AX1142" i="14"/>
  <c r="AX1141" i="14"/>
  <c r="AX1140" i="14"/>
  <c r="AX1139" i="14"/>
  <c r="AX1138" i="14"/>
  <c r="AX1137" i="14"/>
  <c r="AX1136" i="14"/>
  <c r="AX1135" i="14"/>
  <c r="AX1134" i="14"/>
  <c r="AX1133" i="14"/>
  <c r="AX1132" i="14"/>
  <c r="AX1131" i="14"/>
  <c r="AX1130" i="14"/>
  <c r="AX1129" i="14"/>
  <c r="AX1128" i="14"/>
  <c r="AX1127" i="14"/>
  <c r="AX1126" i="14"/>
  <c r="AX1125" i="14"/>
  <c r="AX1124" i="14"/>
  <c r="AX1123" i="14"/>
  <c r="AX1122" i="14"/>
  <c r="AX1121" i="14"/>
  <c r="AX1120" i="14"/>
  <c r="AX1119" i="14"/>
  <c r="AX1118" i="14"/>
  <c r="AX1117" i="14"/>
  <c r="AX1116" i="14"/>
  <c r="AX1115" i="14"/>
  <c r="AX1114" i="14"/>
  <c r="AX1113" i="14"/>
  <c r="AX1112" i="14"/>
  <c r="AX1111" i="14"/>
  <c r="AX1110" i="14"/>
  <c r="AX1109" i="14"/>
  <c r="AX1108" i="14"/>
  <c r="AX1107" i="14"/>
  <c r="AX1106" i="14"/>
  <c r="AX1105" i="14"/>
  <c r="AX1104" i="14"/>
  <c r="AX1103" i="14"/>
  <c r="AX1102" i="14"/>
  <c r="AX1101" i="14"/>
  <c r="AX1100" i="14"/>
  <c r="AX1099" i="14"/>
  <c r="AX1098" i="14"/>
  <c r="AX1097" i="14"/>
  <c r="AX1096" i="14"/>
  <c r="AX1095" i="14"/>
  <c r="AX1094" i="14"/>
  <c r="AX1093" i="14"/>
  <c r="AX1092" i="14"/>
  <c r="AX1091" i="14"/>
  <c r="AX1090" i="14"/>
  <c r="AX1089" i="14"/>
  <c r="AX1088" i="14"/>
  <c r="AX1087" i="14"/>
  <c r="AX1086" i="14"/>
  <c r="AX1085" i="14"/>
  <c r="AX1084" i="14"/>
  <c r="AX1083" i="14"/>
  <c r="AX1082" i="14"/>
  <c r="AX1081" i="14"/>
  <c r="AX1080" i="14"/>
  <c r="AX1079" i="14"/>
  <c r="AX1078" i="14"/>
  <c r="AX1077" i="14"/>
  <c r="AX1076" i="14"/>
  <c r="AX1075" i="14"/>
  <c r="AX1074" i="14"/>
  <c r="AX1073" i="14"/>
  <c r="AX1072" i="14"/>
  <c r="AX1071" i="14"/>
  <c r="AX1070" i="14"/>
  <c r="AX1069" i="14"/>
  <c r="AX1068" i="14"/>
  <c r="AX1067" i="14"/>
  <c r="AX1066" i="14"/>
  <c r="AX1065" i="14"/>
  <c r="AX1064" i="14"/>
  <c r="AX1063" i="14"/>
  <c r="AX1062" i="14"/>
  <c r="AX1061" i="14"/>
  <c r="AX1060" i="14"/>
  <c r="AX1059" i="14"/>
  <c r="AX1058" i="14"/>
  <c r="AX1057" i="14"/>
  <c r="AX1056" i="14"/>
  <c r="AX1055" i="14"/>
  <c r="AX1054" i="14"/>
  <c r="AX1053" i="14"/>
  <c r="AX1052" i="14"/>
  <c r="AX1051" i="14"/>
  <c r="AX1050" i="14"/>
  <c r="AX1049" i="14"/>
  <c r="AX1048" i="14"/>
  <c r="AX1047" i="14"/>
  <c r="AX1046" i="14"/>
  <c r="AX1045" i="14"/>
  <c r="AX1044" i="14"/>
  <c r="AX1043" i="14"/>
  <c r="AX1042" i="14"/>
  <c r="AX1041" i="14"/>
  <c r="AX1040" i="14"/>
  <c r="AX1039" i="14"/>
  <c r="AX1038" i="14"/>
  <c r="AX1037" i="14"/>
  <c r="AX1036" i="14"/>
  <c r="AX1035" i="14"/>
  <c r="AX1034" i="14"/>
  <c r="AX1033" i="14"/>
  <c r="AX1032" i="14"/>
  <c r="AX1031" i="14"/>
  <c r="AX1030" i="14"/>
  <c r="AX1029" i="14"/>
  <c r="AX1028" i="14"/>
  <c r="AX1027" i="14"/>
  <c r="AX1026" i="14"/>
  <c r="AX1025" i="14"/>
  <c r="AX1024" i="14"/>
  <c r="AX1023" i="14"/>
  <c r="AX1022" i="14"/>
  <c r="AX1021" i="14"/>
  <c r="AX1020" i="14"/>
  <c r="AX1019" i="14"/>
  <c r="AX1018" i="14"/>
  <c r="AX1017" i="14"/>
  <c r="AX1016" i="14"/>
  <c r="AX1015" i="14"/>
  <c r="AX1014" i="14"/>
  <c r="AX1013" i="14"/>
  <c r="AX1012" i="14"/>
  <c r="AX1011" i="14"/>
  <c r="AX1010" i="14"/>
  <c r="AX1009" i="14"/>
  <c r="AX1008" i="14"/>
  <c r="AX1007" i="14"/>
  <c r="AX1006" i="14"/>
  <c r="AX1005" i="14"/>
  <c r="AX1004" i="14"/>
  <c r="AX1003" i="14"/>
  <c r="AX1002" i="14"/>
  <c r="AX1001" i="14"/>
  <c r="AX1000" i="14"/>
  <c r="AX999" i="14"/>
  <c r="AX998" i="14"/>
  <c r="AX997" i="14"/>
  <c r="AX996" i="14"/>
  <c r="AX995" i="14"/>
  <c r="AX994" i="14"/>
  <c r="AX993" i="14"/>
  <c r="AX992" i="14"/>
  <c r="AX991" i="14"/>
  <c r="AX990" i="14"/>
  <c r="AX989" i="14"/>
  <c r="AX988" i="14"/>
  <c r="AX987" i="14"/>
  <c r="AX986" i="14"/>
  <c r="AX985" i="14"/>
  <c r="AX984" i="14"/>
  <c r="AX983" i="14"/>
  <c r="AX982" i="14"/>
  <c r="AX981" i="14"/>
  <c r="AX980" i="14"/>
  <c r="AX979" i="14"/>
  <c r="AX978" i="14"/>
  <c r="AX977" i="14"/>
  <c r="AX976" i="14"/>
  <c r="AX975" i="14"/>
  <c r="AX974" i="14"/>
  <c r="AX973" i="14"/>
  <c r="AX972" i="14"/>
  <c r="AX971" i="14"/>
  <c r="AX970" i="14"/>
  <c r="AX969" i="14"/>
  <c r="AX968" i="14"/>
  <c r="AX967" i="14"/>
  <c r="AX966" i="14"/>
  <c r="AX965" i="14"/>
  <c r="AX964" i="14"/>
  <c r="AX963" i="14"/>
  <c r="AX962" i="14"/>
  <c r="AX961" i="14"/>
  <c r="AX960" i="14"/>
  <c r="AX959" i="14"/>
  <c r="AX958" i="14"/>
  <c r="AX957" i="14"/>
  <c r="AX956" i="14"/>
  <c r="AX955" i="14"/>
  <c r="AX954" i="14"/>
  <c r="AX953" i="14"/>
  <c r="AX952" i="14"/>
  <c r="AX951" i="14"/>
  <c r="AX950" i="14"/>
  <c r="AX949" i="14"/>
  <c r="AX948" i="14"/>
  <c r="AX947" i="14"/>
  <c r="AX946" i="14"/>
  <c r="AX945" i="14"/>
  <c r="AX944" i="14"/>
  <c r="AX943" i="14"/>
  <c r="AX942" i="14"/>
  <c r="AX941" i="14"/>
  <c r="AX940" i="14"/>
  <c r="AX939" i="14"/>
  <c r="AX938" i="14"/>
  <c r="AX937" i="14"/>
  <c r="AX936" i="14"/>
  <c r="AX935" i="14"/>
  <c r="AX934" i="14"/>
  <c r="AX933" i="14"/>
  <c r="AX932" i="14"/>
  <c r="AX931" i="14"/>
  <c r="AX930" i="14"/>
  <c r="AX929" i="14"/>
  <c r="AX928" i="14"/>
  <c r="AX927" i="14"/>
  <c r="AX926" i="14"/>
  <c r="AX925" i="14"/>
  <c r="AX924" i="14"/>
  <c r="AX923" i="14"/>
  <c r="AX922" i="14"/>
  <c r="AX921" i="14"/>
  <c r="AX920" i="14"/>
  <c r="AX919" i="14"/>
  <c r="AX918" i="14"/>
  <c r="AX917" i="14"/>
  <c r="AX916" i="14"/>
  <c r="AX915" i="14"/>
  <c r="AX914" i="14"/>
  <c r="AX913" i="14"/>
  <c r="AX912" i="14"/>
  <c r="AX911" i="14"/>
  <c r="AX910" i="14"/>
  <c r="AX909" i="14"/>
  <c r="AX908" i="14"/>
  <c r="AX907" i="14"/>
  <c r="AX906" i="14"/>
  <c r="AX905" i="14"/>
  <c r="AX904" i="14"/>
  <c r="AX903" i="14"/>
  <c r="AX902" i="14"/>
  <c r="AX901" i="14"/>
  <c r="AX900" i="14"/>
  <c r="AX899" i="14"/>
  <c r="AX898" i="14"/>
  <c r="AX897" i="14"/>
  <c r="AX896" i="14"/>
  <c r="AX895" i="14"/>
  <c r="AX894" i="14"/>
  <c r="AX893" i="14"/>
  <c r="AX892" i="14"/>
  <c r="AX891" i="14"/>
  <c r="AX890" i="14"/>
  <c r="AX889" i="14"/>
  <c r="AX888" i="14"/>
  <c r="AX887" i="14"/>
  <c r="AX886" i="14"/>
  <c r="AX885" i="14"/>
  <c r="AX884" i="14"/>
  <c r="AX883" i="14"/>
  <c r="AX882" i="14"/>
  <c r="AX881" i="14"/>
  <c r="AX880" i="14"/>
  <c r="AX879" i="14"/>
  <c r="AX878" i="14"/>
  <c r="AX877" i="14"/>
  <c r="AX876" i="14"/>
  <c r="AX875" i="14"/>
  <c r="AX874" i="14"/>
  <c r="AX873" i="14"/>
  <c r="AX872" i="14"/>
  <c r="AX871" i="14"/>
  <c r="AX870" i="14"/>
  <c r="AX869" i="14"/>
  <c r="AX868" i="14"/>
  <c r="AX867" i="14"/>
  <c r="AX866" i="14"/>
  <c r="AX865" i="14"/>
  <c r="AX864" i="14"/>
  <c r="AX863" i="14"/>
  <c r="AX862" i="14"/>
  <c r="AX861" i="14"/>
  <c r="AX860" i="14"/>
  <c r="AX859" i="14"/>
  <c r="AX858" i="14"/>
  <c r="AX857" i="14"/>
  <c r="AX856" i="14"/>
  <c r="AX855" i="14"/>
  <c r="AX854" i="14"/>
  <c r="AX853" i="14"/>
  <c r="AX852" i="14"/>
  <c r="AX851" i="14"/>
  <c r="AX850" i="14"/>
  <c r="AX849" i="14"/>
  <c r="AX848" i="14"/>
  <c r="AX847" i="14"/>
  <c r="AX846" i="14"/>
  <c r="AX845" i="14"/>
  <c r="AX844" i="14"/>
  <c r="AX843" i="14"/>
  <c r="AX842" i="14"/>
  <c r="AX841" i="14"/>
  <c r="AX840" i="14"/>
  <c r="AX839" i="14"/>
  <c r="AX838" i="14"/>
  <c r="AX837" i="14"/>
  <c r="AX836" i="14"/>
  <c r="AX835" i="14"/>
  <c r="AX834" i="14"/>
  <c r="AX833" i="14"/>
  <c r="AX832" i="14"/>
  <c r="AX831" i="14"/>
  <c r="AX830" i="14"/>
  <c r="AX829" i="14"/>
  <c r="AX828" i="14"/>
  <c r="AX827" i="14"/>
  <c r="AX826" i="14"/>
  <c r="AX825" i="14"/>
  <c r="AX824" i="14"/>
  <c r="AX823" i="14"/>
  <c r="AX822" i="14"/>
  <c r="AX821" i="14"/>
  <c r="AX820" i="14"/>
  <c r="AX819" i="14"/>
  <c r="AX818" i="14"/>
  <c r="AX817" i="14"/>
  <c r="AX816" i="14"/>
  <c r="AX815" i="14"/>
  <c r="AX814" i="14"/>
  <c r="AX813" i="14"/>
  <c r="AX812" i="14"/>
  <c r="AX811" i="14"/>
  <c r="AX810" i="14"/>
  <c r="AX809" i="14"/>
  <c r="AX808" i="14"/>
  <c r="AX807" i="14"/>
  <c r="AX806" i="14"/>
  <c r="AX805" i="14"/>
  <c r="AX804" i="14"/>
  <c r="AX803" i="14"/>
  <c r="AX802" i="14"/>
  <c r="AX801" i="14"/>
  <c r="AX800" i="14"/>
  <c r="AX799" i="14"/>
  <c r="AX798" i="14"/>
  <c r="AX797" i="14"/>
  <c r="AX796" i="14"/>
  <c r="AX795" i="14"/>
  <c r="AX794" i="14"/>
  <c r="AX793" i="14"/>
  <c r="AX792" i="14"/>
  <c r="AX791" i="14"/>
  <c r="AX790" i="14"/>
  <c r="AX789" i="14"/>
  <c r="AX788" i="14"/>
  <c r="AX787" i="14"/>
  <c r="AX786" i="14"/>
  <c r="AX785" i="14"/>
  <c r="AX784" i="14"/>
  <c r="AX783" i="14"/>
  <c r="AX782" i="14"/>
  <c r="AX781" i="14"/>
  <c r="AX780" i="14"/>
  <c r="AX779" i="14"/>
  <c r="AX778" i="14"/>
  <c r="AX777" i="14"/>
  <c r="AX776" i="14"/>
  <c r="AX775" i="14"/>
  <c r="AX774" i="14"/>
  <c r="AX773" i="14"/>
  <c r="AX772" i="14"/>
  <c r="AX771" i="14"/>
  <c r="AX770" i="14"/>
  <c r="AX769" i="14"/>
  <c r="AX768" i="14"/>
  <c r="AX767" i="14"/>
  <c r="AX766" i="14"/>
  <c r="AX765" i="14"/>
  <c r="AX764" i="14"/>
  <c r="AX763" i="14"/>
  <c r="AX762" i="14"/>
  <c r="AX761" i="14"/>
  <c r="AX760" i="14"/>
  <c r="AX759" i="14"/>
  <c r="AX758" i="14"/>
  <c r="AX757" i="14"/>
  <c r="AX756" i="14"/>
  <c r="AX755" i="14"/>
  <c r="AX754" i="14"/>
  <c r="AX753" i="14"/>
  <c r="AX752" i="14"/>
  <c r="AX751" i="14"/>
  <c r="AX750" i="14"/>
  <c r="AX749" i="14"/>
  <c r="AX748" i="14"/>
  <c r="AX747" i="14"/>
  <c r="AX746" i="14"/>
  <c r="AX745" i="14"/>
  <c r="AX744" i="14"/>
  <c r="AX743" i="14"/>
  <c r="AX742" i="14"/>
  <c r="AX741" i="14"/>
  <c r="AX740" i="14"/>
  <c r="AX739" i="14"/>
  <c r="AX738" i="14"/>
  <c r="AX737" i="14"/>
  <c r="AX736" i="14"/>
  <c r="AX735" i="14"/>
  <c r="AX734" i="14"/>
  <c r="AX733" i="14"/>
  <c r="AX732" i="14"/>
  <c r="AX731" i="14"/>
  <c r="AX730" i="14"/>
  <c r="AX729" i="14"/>
  <c r="AX728" i="14"/>
  <c r="AX727" i="14"/>
  <c r="AX726" i="14"/>
  <c r="AX725" i="14"/>
  <c r="AX724" i="14"/>
  <c r="AX723" i="14"/>
  <c r="AX722" i="14"/>
  <c r="AX721" i="14"/>
  <c r="AX720" i="14"/>
  <c r="AX719" i="14"/>
  <c r="AX718" i="14"/>
  <c r="AX717" i="14"/>
  <c r="AX716" i="14"/>
  <c r="AX715" i="14"/>
  <c r="AX714" i="14"/>
  <c r="AX713" i="14"/>
  <c r="AX712" i="14"/>
  <c r="AX711" i="14"/>
  <c r="AX710" i="14"/>
  <c r="AX709" i="14"/>
  <c r="AX708" i="14"/>
  <c r="AX707" i="14"/>
  <c r="AX706" i="14"/>
  <c r="AX705" i="14"/>
  <c r="AX704" i="14"/>
  <c r="AX703" i="14"/>
  <c r="AX702" i="14"/>
  <c r="AX701" i="14"/>
  <c r="AX700" i="14"/>
  <c r="AX699" i="14"/>
  <c r="AX698" i="14"/>
  <c r="AX697" i="14"/>
  <c r="AX696" i="14"/>
  <c r="AX695" i="14"/>
  <c r="AX694" i="14"/>
  <c r="AX693" i="14"/>
  <c r="AX692" i="14"/>
  <c r="AX691" i="14"/>
  <c r="AX690" i="14"/>
  <c r="AX689" i="14"/>
  <c r="AX688" i="14"/>
  <c r="AX687" i="14"/>
  <c r="AX686" i="14"/>
  <c r="AX685" i="14"/>
  <c r="AX684" i="14"/>
  <c r="AX683" i="14"/>
  <c r="AX682" i="14"/>
  <c r="AX681" i="14"/>
  <c r="AX680" i="14"/>
  <c r="AX679" i="14"/>
  <c r="AX678" i="14"/>
  <c r="AX677" i="14"/>
  <c r="AX676" i="14"/>
  <c r="AX675" i="14"/>
  <c r="AX674" i="14"/>
  <c r="AX673" i="14"/>
  <c r="AX672" i="14"/>
  <c r="AX671" i="14"/>
  <c r="AX670" i="14"/>
  <c r="AX669" i="14"/>
  <c r="AX668" i="14"/>
  <c r="AX667" i="14"/>
  <c r="AX666" i="14"/>
  <c r="AX665" i="14"/>
  <c r="AX664" i="14"/>
  <c r="AX663" i="14"/>
  <c r="AX662" i="14"/>
  <c r="AX661" i="14"/>
  <c r="AX660" i="14"/>
  <c r="AX659" i="14"/>
  <c r="AX658" i="14"/>
  <c r="AX657" i="14"/>
  <c r="AX656" i="14"/>
  <c r="AX655" i="14"/>
  <c r="AX654" i="14"/>
  <c r="AX653" i="14"/>
  <c r="AX652" i="14"/>
  <c r="AX651" i="14"/>
  <c r="AX650" i="14"/>
  <c r="AX649" i="14"/>
  <c r="AX648" i="14"/>
  <c r="AX647" i="14"/>
  <c r="AX646" i="14"/>
  <c r="AX645" i="14"/>
  <c r="AX644" i="14"/>
  <c r="AX643" i="14"/>
  <c r="AX642" i="14"/>
  <c r="AX641" i="14"/>
  <c r="AX640" i="14"/>
  <c r="AX639" i="14"/>
  <c r="AX638" i="14"/>
  <c r="AX637" i="14"/>
  <c r="AX636" i="14"/>
  <c r="AX635" i="14"/>
  <c r="AX634" i="14"/>
  <c r="AX633" i="14"/>
  <c r="AX632" i="14"/>
  <c r="AX631" i="14"/>
  <c r="AX630" i="14"/>
  <c r="AX629" i="14"/>
  <c r="AX628" i="14"/>
  <c r="AX627" i="14"/>
  <c r="AX626" i="14"/>
  <c r="AX625" i="14"/>
  <c r="AX624" i="14"/>
  <c r="AX623" i="14"/>
  <c r="AX622" i="14"/>
  <c r="AX621" i="14"/>
  <c r="AX620" i="14"/>
  <c r="AX619" i="14"/>
  <c r="AX618" i="14"/>
  <c r="AX617" i="14"/>
  <c r="AX616" i="14"/>
  <c r="AX615" i="14"/>
  <c r="AX614" i="14"/>
  <c r="AX613" i="14"/>
  <c r="AX612" i="14"/>
  <c r="AX611" i="14"/>
  <c r="AX610" i="14"/>
  <c r="AX609" i="14"/>
  <c r="AX608" i="14"/>
  <c r="AX607" i="14"/>
  <c r="AX606" i="14"/>
  <c r="AX605" i="14"/>
  <c r="AX604" i="14"/>
  <c r="AX603" i="14"/>
  <c r="AX602" i="14"/>
  <c r="AX601" i="14"/>
  <c r="AX600" i="14"/>
  <c r="AX599" i="14"/>
  <c r="AX598" i="14"/>
  <c r="AX597" i="14"/>
  <c r="AX596" i="14"/>
  <c r="AX595" i="14"/>
  <c r="AX594" i="14"/>
  <c r="AX593" i="14"/>
  <c r="AX592" i="14"/>
  <c r="AX591" i="14"/>
  <c r="AX590" i="14"/>
  <c r="AX589" i="14"/>
  <c r="AX588" i="14"/>
  <c r="AX587" i="14"/>
  <c r="AX586" i="14"/>
  <c r="AX585" i="14"/>
  <c r="AX584" i="14"/>
  <c r="AX583" i="14"/>
  <c r="AX582" i="14"/>
  <c r="AX581" i="14"/>
  <c r="AX580" i="14"/>
  <c r="AX579" i="14"/>
  <c r="AX578" i="14"/>
  <c r="AX577" i="14"/>
  <c r="AX576" i="14"/>
  <c r="AX575" i="14"/>
  <c r="AX574" i="14"/>
  <c r="AX573" i="14"/>
  <c r="AX572" i="14"/>
  <c r="AX571" i="14"/>
  <c r="AX570" i="14"/>
  <c r="AX569" i="14"/>
  <c r="AX568" i="14"/>
  <c r="AX567" i="14"/>
  <c r="AX566" i="14"/>
  <c r="AX565" i="14"/>
  <c r="AX564" i="14"/>
  <c r="AX563" i="14"/>
  <c r="AX562" i="14"/>
  <c r="AX561" i="14"/>
  <c r="AX560" i="14"/>
  <c r="AX559" i="14"/>
  <c r="AX558" i="14"/>
  <c r="AX557" i="14"/>
  <c r="AX556" i="14"/>
  <c r="AX555" i="14"/>
  <c r="AX554" i="14"/>
  <c r="AX553" i="14"/>
  <c r="AX552" i="14"/>
  <c r="AX551" i="14"/>
  <c r="AX550" i="14"/>
  <c r="AX549" i="14"/>
  <c r="AX548" i="14"/>
  <c r="AX547" i="14"/>
  <c r="AX546" i="14"/>
  <c r="AX545" i="14"/>
  <c r="AX544" i="14"/>
  <c r="AX543" i="14"/>
  <c r="AX542" i="14"/>
  <c r="AX541" i="14"/>
  <c r="AX540" i="14"/>
  <c r="AX539" i="14"/>
  <c r="AX538" i="14"/>
  <c r="AX537" i="14"/>
  <c r="AX536" i="14"/>
  <c r="AX535" i="14"/>
  <c r="AX534" i="14"/>
  <c r="AX533" i="14"/>
  <c r="AX532" i="14"/>
  <c r="AX531" i="14"/>
  <c r="AX530" i="14"/>
  <c r="AX529" i="14"/>
  <c r="AX528" i="14"/>
  <c r="AX527" i="14"/>
  <c r="AX526" i="14"/>
  <c r="AX525" i="14"/>
  <c r="AX524" i="14"/>
  <c r="AX523" i="14"/>
  <c r="AX522" i="14"/>
  <c r="AX521" i="14"/>
  <c r="AX520" i="14"/>
  <c r="AX519" i="14"/>
  <c r="AX518" i="14"/>
  <c r="AX517" i="14"/>
  <c r="AX516" i="14"/>
  <c r="AX515" i="14"/>
  <c r="AX514" i="14"/>
  <c r="AX513" i="14"/>
  <c r="AX512" i="14"/>
  <c r="AX511" i="14"/>
  <c r="AX510" i="14"/>
  <c r="AX509" i="14"/>
  <c r="AX508" i="14"/>
  <c r="AX507" i="14"/>
  <c r="AX506" i="14"/>
  <c r="AX505" i="14"/>
  <c r="AX504" i="14"/>
  <c r="AX503" i="14"/>
  <c r="AX502" i="14"/>
  <c r="AX501" i="14"/>
  <c r="AX500" i="14"/>
  <c r="AX499" i="14"/>
  <c r="AX498" i="14"/>
  <c r="AX497" i="14"/>
  <c r="AX496" i="14"/>
  <c r="AX495" i="14"/>
  <c r="AX494" i="14"/>
  <c r="AX493" i="14"/>
  <c r="AX492" i="14"/>
  <c r="AX491" i="14"/>
  <c r="AX490" i="14"/>
  <c r="AX489" i="14"/>
  <c r="AX488" i="14"/>
  <c r="AX487" i="14"/>
  <c r="AX486" i="14"/>
  <c r="AX485" i="14"/>
  <c r="AX484" i="14"/>
  <c r="AX483" i="14"/>
  <c r="AX482" i="14"/>
  <c r="AX481" i="14"/>
  <c r="AX480" i="14"/>
  <c r="AX479" i="14"/>
  <c r="AX478" i="14"/>
  <c r="AX477" i="14"/>
  <c r="AX476" i="14"/>
  <c r="AX475" i="14"/>
  <c r="AX474" i="14"/>
  <c r="AX473" i="14"/>
  <c r="AX472" i="14"/>
  <c r="AX471" i="14"/>
  <c r="AX470" i="14"/>
  <c r="AX469" i="14"/>
  <c r="AX468" i="14"/>
  <c r="AX467" i="14"/>
  <c r="AX466" i="14"/>
  <c r="AX465" i="14"/>
  <c r="AX464" i="14"/>
  <c r="AX463" i="14"/>
  <c r="AX462" i="14"/>
  <c r="AX461" i="14"/>
  <c r="AX460" i="14"/>
  <c r="AX459" i="14"/>
  <c r="AX458" i="14"/>
  <c r="AX457" i="14"/>
  <c r="AX456" i="14"/>
  <c r="AX455" i="14"/>
  <c r="AX454" i="14"/>
  <c r="AX453" i="14"/>
  <c r="AX452" i="14"/>
  <c r="AX451" i="14"/>
  <c r="AX450" i="14"/>
  <c r="AX449" i="14"/>
  <c r="AX448" i="14"/>
  <c r="AX447" i="14"/>
  <c r="AX446" i="14"/>
  <c r="AX445" i="14"/>
  <c r="AX444" i="14"/>
  <c r="AX443" i="14"/>
  <c r="AX442" i="14"/>
  <c r="AX441" i="14"/>
  <c r="AX440" i="14"/>
  <c r="AX439" i="14"/>
  <c r="AX438" i="14"/>
  <c r="AX437" i="14"/>
  <c r="AX436" i="14"/>
  <c r="AX435" i="14"/>
  <c r="AX434" i="14"/>
  <c r="AX433" i="14"/>
  <c r="AX432" i="14"/>
  <c r="AX431" i="14"/>
  <c r="AX430" i="14"/>
  <c r="AX429" i="14"/>
  <c r="AX428" i="14"/>
  <c r="AX427" i="14"/>
  <c r="AX426" i="14"/>
  <c r="AX425" i="14"/>
  <c r="AX424" i="14"/>
  <c r="AX423" i="14"/>
  <c r="AX422" i="14"/>
  <c r="AX421" i="14"/>
  <c r="AX420" i="14"/>
  <c r="AX419" i="14"/>
  <c r="AX418" i="14"/>
  <c r="AX417" i="14"/>
  <c r="AX416" i="14"/>
  <c r="AX415" i="14"/>
  <c r="AX414" i="14"/>
  <c r="AX413" i="14"/>
  <c r="AX412" i="14"/>
  <c r="AX411" i="14"/>
  <c r="AX410" i="14"/>
  <c r="AX409" i="14"/>
  <c r="AX408" i="14"/>
  <c r="AX407" i="14"/>
  <c r="AX406" i="14"/>
  <c r="AX405" i="14"/>
  <c r="AX404" i="14"/>
  <c r="AX403" i="14"/>
  <c r="AX402" i="14"/>
  <c r="AX401" i="14"/>
  <c r="AX400" i="14"/>
  <c r="AX399" i="14"/>
  <c r="AX398" i="14"/>
  <c r="AX397" i="14"/>
  <c r="AX396" i="14"/>
  <c r="AX395" i="14"/>
  <c r="AX394" i="14"/>
  <c r="AX393" i="14"/>
  <c r="AX392" i="14"/>
  <c r="AX391" i="14"/>
  <c r="AX390" i="14"/>
  <c r="AX389" i="14"/>
  <c r="AX388" i="14"/>
  <c r="AX387" i="14"/>
  <c r="AX386" i="14"/>
  <c r="AX385" i="14"/>
  <c r="AX384" i="14"/>
  <c r="AX383" i="14"/>
  <c r="AX382" i="14"/>
  <c r="AX381" i="14"/>
  <c r="AX380" i="14"/>
  <c r="AX379" i="14"/>
  <c r="AX378" i="14"/>
  <c r="AX377" i="14"/>
  <c r="AX376" i="14"/>
  <c r="AX375" i="14"/>
  <c r="AX374" i="14"/>
  <c r="AX373" i="14"/>
  <c r="AX372" i="14"/>
  <c r="AX371" i="14"/>
  <c r="AX370" i="14"/>
  <c r="AX369" i="14"/>
  <c r="AX368" i="14"/>
  <c r="AX367" i="14"/>
  <c r="AX366" i="14"/>
  <c r="AX365" i="14"/>
  <c r="AX364" i="14"/>
  <c r="AX363" i="14"/>
  <c r="AX362" i="14"/>
  <c r="AX361" i="14"/>
  <c r="AX360" i="14"/>
  <c r="AX359" i="14"/>
  <c r="AX358" i="14"/>
  <c r="AX357" i="14"/>
  <c r="AX356" i="14"/>
  <c r="AX355" i="14"/>
  <c r="AX354" i="14"/>
  <c r="AX353" i="14"/>
  <c r="AX352" i="14"/>
  <c r="AX351" i="14"/>
  <c r="AX350" i="14"/>
  <c r="AX349" i="14"/>
  <c r="AX348" i="14"/>
  <c r="AX347" i="14"/>
  <c r="AX346" i="14"/>
  <c r="AX345" i="14"/>
  <c r="AX344" i="14"/>
  <c r="AX343" i="14"/>
  <c r="AX342" i="14"/>
  <c r="AX341" i="14"/>
  <c r="AX340" i="14"/>
  <c r="AX339" i="14"/>
  <c r="AX338" i="14"/>
  <c r="AX337" i="14"/>
  <c r="AX336" i="14"/>
  <c r="AX335" i="14"/>
  <c r="AX334" i="14"/>
  <c r="AX333" i="14"/>
  <c r="AX332" i="14"/>
  <c r="AX331" i="14"/>
  <c r="AX330" i="14"/>
  <c r="AX329" i="14"/>
  <c r="AX328" i="14"/>
  <c r="AX327" i="14"/>
  <c r="AX326" i="14"/>
  <c r="AX325" i="14"/>
  <c r="AX324" i="14"/>
  <c r="AX323" i="14"/>
  <c r="AX322" i="14"/>
  <c r="AX321" i="14"/>
  <c r="AX320" i="14"/>
  <c r="AX319" i="14"/>
  <c r="AX318" i="14"/>
  <c r="AX317" i="14"/>
  <c r="AX316" i="14"/>
  <c r="AX315" i="14"/>
  <c r="AX314" i="14"/>
  <c r="AX313" i="14"/>
  <c r="AX312" i="14"/>
  <c r="AX311" i="14"/>
  <c r="AX310" i="14"/>
  <c r="AX309" i="14"/>
  <c r="AX308" i="14"/>
  <c r="AX307" i="14"/>
  <c r="AX306" i="14"/>
  <c r="AX305" i="14"/>
  <c r="AX304" i="14"/>
  <c r="AX303" i="14"/>
  <c r="AX302" i="14"/>
  <c r="AX301" i="14"/>
  <c r="AX300" i="14"/>
  <c r="AX299" i="14"/>
  <c r="AX298" i="14"/>
  <c r="AX297" i="14"/>
  <c r="AX296" i="14"/>
  <c r="AX295" i="14"/>
  <c r="AX294" i="14"/>
  <c r="AX293" i="14"/>
  <c r="AX292" i="14"/>
  <c r="AX291" i="14"/>
  <c r="AX290" i="14"/>
  <c r="AX289" i="14"/>
  <c r="AX288" i="14"/>
  <c r="AX287" i="14"/>
  <c r="AX286" i="14"/>
  <c r="AX285" i="14"/>
  <c r="AX284" i="14"/>
  <c r="AX283" i="14"/>
  <c r="AX282" i="14"/>
  <c r="AX281" i="14"/>
  <c r="AX280" i="14"/>
  <c r="AX279" i="14"/>
  <c r="AX278" i="14"/>
  <c r="AX277" i="14"/>
  <c r="AX276" i="14"/>
  <c r="AX275" i="14"/>
  <c r="AX274" i="14"/>
  <c r="AX273" i="14"/>
  <c r="AX272" i="14"/>
  <c r="AX271" i="14"/>
  <c r="AX270" i="14"/>
  <c r="AX269" i="14"/>
  <c r="AX268" i="14"/>
  <c r="AX267" i="14"/>
  <c r="AX266" i="14"/>
  <c r="AX265" i="14"/>
  <c r="AX264" i="14"/>
  <c r="AX263" i="14"/>
  <c r="AX262" i="14"/>
  <c r="AX261" i="14"/>
  <c r="AX260" i="14"/>
  <c r="AX259" i="14"/>
  <c r="AX258" i="14"/>
  <c r="AX257" i="14"/>
  <c r="AX256" i="14"/>
  <c r="AX255" i="14"/>
  <c r="AX254" i="14"/>
  <c r="AX253" i="14"/>
  <c r="AX252" i="14"/>
  <c r="AX251" i="14"/>
  <c r="AX250" i="14"/>
  <c r="AX249" i="14"/>
  <c r="AX248" i="14"/>
  <c r="AX247" i="14"/>
  <c r="AX246" i="14"/>
  <c r="AX245" i="14"/>
  <c r="AX244" i="14"/>
  <c r="AX243" i="14"/>
  <c r="AX242" i="14"/>
  <c r="AX241" i="14"/>
  <c r="AX240" i="14"/>
  <c r="AX239" i="14"/>
  <c r="AX238" i="14"/>
  <c r="AX237" i="14"/>
  <c r="AX236" i="14"/>
  <c r="AX235" i="14"/>
  <c r="AX234" i="14"/>
  <c r="AX233" i="14"/>
  <c r="AX232" i="14"/>
  <c r="AX231" i="14"/>
  <c r="AX230" i="14"/>
  <c r="AX229" i="14"/>
  <c r="AX228" i="14"/>
  <c r="AX227" i="14"/>
  <c r="AX226" i="14"/>
  <c r="AX225" i="14"/>
  <c r="AX224" i="14"/>
  <c r="AX223" i="14"/>
  <c r="AX222" i="14"/>
  <c r="AX221" i="14"/>
  <c r="AX220" i="14"/>
  <c r="AX219" i="14"/>
  <c r="AX218" i="14"/>
  <c r="AX217" i="14"/>
  <c r="AX216" i="14"/>
  <c r="AX215" i="14"/>
  <c r="AX214" i="14"/>
  <c r="AX213" i="14"/>
  <c r="AX212" i="14"/>
  <c r="AX211" i="14"/>
  <c r="AX210" i="14"/>
  <c r="AX209" i="14"/>
  <c r="AX208" i="14"/>
  <c r="AX207" i="14"/>
  <c r="AX206" i="14"/>
  <c r="AX205" i="14"/>
  <c r="AX204" i="14"/>
  <c r="AX203" i="14"/>
  <c r="AX202" i="14"/>
  <c r="AX201" i="14"/>
  <c r="AX200" i="14"/>
  <c r="AX199" i="14"/>
  <c r="AX198" i="14"/>
  <c r="AX197" i="14"/>
  <c r="AX196" i="14"/>
  <c r="AX195" i="14"/>
  <c r="AX194" i="14"/>
  <c r="AX193" i="14"/>
  <c r="AX192" i="14"/>
  <c r="AX191" i="14"/>
  <c r="AX190" i="14"/>
  <c r="AX189" i="14"/>
  <c r="AX188" i="14"/>
  <c r="AX187" i="14"/>
  <c r="AX186" i="14"/>
  <c r="AX185" i="14"/>
  <c r="AX184" i="14"/>
  <c r="AX183" i="14"/>
  <c r="AX182" i="14"/>
  <c r="AX181" i="14"/>
  <c r="AX180" i="14"/>
  <c r="AX179" i="14"/>
  <c r="AX178" i="14"/>
  <c r="AX177" i="14"/>
  <c r="AX176" i="14"/>
  <c r="AX175" i="14"/>
  <c r="AX174" i="14"/>
  <c r="AX173" i="14"/>
  <c r="AX172" i="14"/>
  <c r="AX171" i="14"/>
  <c r="AX170" i="14"/>
  <c r="AX169" i="14"/>
  <c r="AX168" i="14"/>
  <c r="AX167" i="14"/>
  <c r="AX166" i="14"/>
  <c r="AX165" i="14"/>
  <c r="AX164" i="14"/>
  <c r="AX163" i="14"/>
  <c r="AX162" i="14"/>
  <c r="AX161" i="14"/>
  <c r="AX160" i="14"/>
  <c r="AX159" i="14"/>
  <c r="AX158" i="14"/>
  <c r="AX157" i="14"/>
  <c r="AX156" i="14"/>
  <c r="AX155" i="14"/>
  <c r="AX154" i="14"/>
  <c r="AX153" i="14"/>
  <c r="AX152" i="14"/>
  <c r="AX151" i="14"/>
  <c r="AX150" i="14"/>
  <c r="AX149" i="14"/>
  <c r="AX148" i="14"/>
  <c r="AX147" i="14"/>
  <c r="AX146" i="14"/>
  <c r="AX145" i="14"/>
  <c r="AX144" i="14"/>
  <c r="AX143" i="14"/>
  <c r="AX142" i="14"/>
  <c r="AX141" i="14"/>
  <c r="AX140" i="14"/>
  <c r="AX139" i="14"/>
  <c r="AX138" i="14"/>
  <c r="AX137" i="14"/>
  <c r="AX136" i="14"/>
  <c r="AX135" i="14"/>
  <c r="AX134" i="14"/>
  <c r="AX133" i="14"/>
  <c r="AX132" i="14"/>
  <c r="AX131" i="14"/>
  <c r="AX130" i="14"/>
  <c r="AX129" i="14"/>
  <c r="AX128" i="14"/>
  <c r="AX127" i="14"/>
  <c r="AX126" i="14"/>
  <c r="AX125" i="14"/>
  <c r="AX124" i="14"/>
  <c r="AX123" i="14"/>
  <c r="AX122" i="14"/>
  <c r="AX121" i="14"/>
  <c r="AX120" i="14"/>
  <c r="AX119" i="14"/>
  <c r="AX118" i="14"/>
  <c r="AX117" i="14"/>
  <c r="AX116" i="14"/>
  <c r="AX115" i="14"/>
  <c r="AX114" i="14"/>
  <c r="AX113" i="14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P16" i="14"/>
  <c r="AQ16" i="14" s="1"/>
  <c r="AR16" i="14" s="1"/>
  <c r="AS16" i="14" s="1"/>
  <c r="AT16" i="14" s="1"/>
  <c r="AL14" i="14"/>
  <c r="AL8" i="14"/>
  <c r="AM7" i="14"/>
  <c r="AN7" i="14" s="1"/>
  <c r="AM6" i="14"/>
  <c r="AN6" i="14" s="1"/>
  <c r="AU16" i="14" l="1"/>
  <c r="BC1532" i="14"/>
  <c r="BC1533" i="14"/>
  <c r="AN8" i="14"/>
  <c r="AE18" i="14"/>
  <c r="AF18" i="14" s="1"/>
  <c r="AG18" i="14" s="1"/>
  <c r="AH18" i="14" s="1"/>
  <c r="AM8" i="14"/>
  <c r="BD1533" i="14" l="1"/>
  <c r="BD1532" i="14"/>
  <c r="D5" i="5"/>
  <c r="A1" i="4"/>
  <c r="S4" i="4"/>
  <c r="L4" i="4"/>
  <c r="E4" i="4"/>
  <c r="F5" i="4"/>
  <c r="E5" i="4"/>
  <c r="A1" i="3"/>
  <c r="Q21" i="14"/>
  <c r="AC21" i="14" s="1"/>
  <c r="Q22" i="14"/>
  <c r="AC22" i="14" s="1"/>
  <c r="Q23" i="14"/>
  <c r="AC23" i="14" s="1"/>
  <c r="Q25" i="14"/>
  <c r="AC25" i="14" s="1"/>
  <c r="Q26" i="14"/>
  <c r="AC26" i="14" s="1"/>
  <c r="Q27" i="14"/>
  <c r="AC27" i="14" s="1"/>
  <c r="Q28" i="14"/>
  <c r="AC28" i="14" s="1"/>
  <c r="Q29" i="14"/>
  <c r="AC29" i="14" s="1"/>
  <c r="Q30" i="14"/>
  <c r="AC30" i="14" s="1"/>
  <c r="Q31" i="14"/>
  <c r="AC31" i="14" s="1"/>
  <c r="Q32" i="14"/>
  <c r="AC32" i="14" s="1"/>
  <c r="Q33" i="14"/>
  <c r="AC33" i="14" s="1"/>
  <c r="Q34" i="14"/>
  <c r="AC34" i="14" s="1"/>
  <c r="Q35" i="14"/>
  <c r="AC35" i="14" s="1"/>
  <c r="Q36" i="14"/>
  <c r="AC36" i="14" s="1"/>
  <c r="Q37" i="14"/>
  <c r="AC37" i="14" s="1"/>
  <c r="Q38" i="14"/>
  <c r="AC38" i="14" s="1"/>
  <c r="Q39" i="14"/>
  <c r="AC39" i="14" s="1"/>
  <c r="Q40" i="14"/>
  <c r="AC40" i="14" s="1"/>
  <c r="Q41" i="14"/>
  <c r="AC41" i="14" s="1"/>
  <c r="Q42" i="14"/>
  <c r="AC42" i="14" s="1"/>
  <c r="Q43" i="14"/>
  <c r="AC43" i="14" s="1"/>
  <c r="Q44" i="14"/>
  <c r="AC44" i="14" s="1"/>
  <c r="Q45" i="14"/>
  <c r="AC45" i="14" s="1"/>
  <c r="Q46" i="14"/>
  <c r="AC46" i="14" s="1"/>
  <c r="Q47" i="14"/>
  <c r="AC47" i="14" s="1"/>
  <c r="Q48" i="14"/>
  <c r="AC48" i="14" s="1"/>
  <c r="Q49" i="14"/>
  <c r="AC49" i="14" s="1"/>
  <c r="Q50" i="14"/>
  <c r="AC50" i="14" s="1"/>
  <c r="Q51" i="14"/>
  <c r="AC51" i="14" s="1"/>
  <c r="Q52" i="14"/>
  <c r="AC52" i="14" s="1"/>
  <c r="Q53" i="14"/>
  <c r="AC53" i="14" s="1"/>
  <c r="Q54" i="14"/>
  <c r="AC54" i="14" s="1"/>
  <c r="Q55" i="14"/>
  <c r="AC55" i="14" s="1"/>
  <c r="Q56" i="14"/>
  <c r="AC56" i="14" s="1"/>
  <c r="Q57" i="14"/>
  <c r="AC57" i="14" s="1"/>
  <c r="Q58" i="14"/>
  <c r="AC58" i="14" s="1"/>
  <c r="Q59" i="14"/>
  <c r="AC59" i="14" s="1"/>
  <c r="Q60" i="14"/>
  <c r="AC60" i="14" s="1"/>
  <c r="Q61" i="14"/>
  <c r="AC61" i="14" s="1"/>
  <c r="Q62" i="14"/>
  <c r="AC62" i="14" s="1"/>
  <c r="Q63" i="14"/>
  <c r="AC63" i="14" s="1"/>
  <c r="Q64" i="14"/>
  <c r="AC64" i="14" s="1"/>
  <c r="Q65" i="14"/>
  <c r="AC65" i="14" s="1"/>
  <c r="Q66" i="14"/>
  <c r="AC66" i="14" s="1"/>
  <c r="Q67" i="14"/>
  <c r="AC67" i="14" s="1"/>
  <c r="Q68" i="14"/>
  <c r="AC68" i="14" s="1"/>
  <c r="Q69" i="14"/>
  <c r="AC69" i="14" s="1"/>
  <c r="Q70" i="14"/>
  <c r="AC70" i="14" s="1"/>
  <c r="Q71" i="14"/>
  <c r="AC71" i="14" s="1"/>
  <c r="Q72" i="14"/>
  <c r="AC72" i="14" s="1"/>
  <c r="Q73" i="14"/>
  <c r="AC73" i="14" s="1"/>
  <c r="Q74" i="14"/>
  <c r="AC74" i="14" s="1"/>
  <c r="Q75" i="14"/>
  <c r="AC75" i="14" s="1"/>
  <c r="Q76" i="14"/>
  <c r="AC76" i="14" s="1"/>
  <c r="Q77" i="14"/>
  <c r="AC77" i="14" s="1"/>
  <c r="Q78" i="14"/>
  <c r="AC78" i="14" s="1"/>
  <c r="Q79" i="14"/>
  <c r="AC79" i="14" s="1"/>
  <c r="Q80" i="14"/>
  <c r="AC80" i="14" s="1"/>
  <c r="Q81" i="14"/>
  <c r="AC81" i="14" s="1"/>
  <c r="Q82" i="14"/>
  <c r="AC82" i="14" s="1"/>
  <c r="Q83" i="14"/>
  <c r="AC83" i="14" s="1"/>
  <c r="Q84" i="14"/>
  <c r="AC84" i="14" s="1"/>
  <c r="Q85" i="14"/>
  <c r="AC85" i="14" s="1"/>
  <c r="Q86" i="14"/>
  <c r="AC86" i="14" s="1"/>
  <c r="Q87" i="14"/>
  <c r="AC87" i="14" s="1"/>
  <c r="Q88" i="14"/>
  <c r="AC88" i="14" s="1"/>
  <c r="Q89" i="14"/>
  <c r="AC89" i="14" s="1"/>
  <c r="Q90" i="14"/>
  <c r="AC90" i="14" s="1"/>
  <c r="Q91" i="14"/>
  <c r="AC91" i="14" s="1"/>
  <c r="Q92" i="14"/>
  <c r="AC92" i="14" s="1"/>
  <c r="Q93" i="14"/>
  <c r="AC93" i="14" s="1"/>
  <c r="Q94" i="14"/>
  <c r="AC94" i="14" s="1"/>
  <c r="Q95" i="14"/>
  <c r="AC95" i="14" s="1"/>
  <c r="Q96" i="14"/>
  <c r="AC96" i="14" s="1"/>
  <c r="Q97" i="14"/>
  <c r="AC97" i="14" s="1"/>
  <c r="Q98" i="14"/>
  <c r="AC98" i="14" s="1"/>
  <c r="Q99" i="14"/>
  <c r="AC99" i="14" s="1"/>
  <c r="Q100" i="14"/>
  <c r="AC100" i="14" s="1"/>
  <c r="Q101" i="14"/>
  <c r="AC101" i="14" s="1"/>
  <c r="Q102" i="14"/>
  <c r="AC102" i="14" s="1"/>
  <c r="Q103" i="14"/>
  <c r="AC103" i="14" s="1"/>
  <c r="Q104" i="14"/>
  <c r="AC104" i="14" s="1"/>
  <c r="Q105" i="14"/>
  <c r="AC105" i="14" s="1"/>
  <c r="Q106" i="14"/>
  <c r="AC106" i="14" s="1"/>
  <c r="Q107" i="14"/>
  <c r="AC107" i="14" s="1"/>
  <c r="Q108" i="14"/>
  <c r="AC108" i="14" s="1"/>
  <c r="Q109" i="14"/>
  <c r="AC109" i="14" s="1"/>
  <c r="Q110" i="14"/>
  <c r="AC110" i="14" s="1"/>
  <c r="Q111" i="14"/>
  <c r="Q112" i="14"/>
  <c r="AC112" i="14" s="1"/>
  <c r="Q113" i="14"/>
  <c r="AC113" i="14" s="1"/>
  <c r="Q114" i="14"/>
  <c r="AC114" i="14" s="1"/>
  <c r="Q115" i="14"/>
  <c r="AC115" i="14" s="1"/>
  <c r="Q116" i="14"/>
  <c r="AC116" i="14" s="1"/>
  <c r="Q117" i="14"/>
  <c r="AC117" i="14" s="1"/>
  <c r="Q118" i="14"/>
  <c r="AC118" i="14" s="1"/>
  <c r="Q119" i="14"/>
  <c r="AC119" i="14" s="1"/>
  <c r="Q120" i="14"/>
  <c r="AC120" i="14" s="1"/>
  <c r="Q121" i="14"/>
  <c r="AC121" i="14" s="1"/>
  <c r="Q122" i="14"/>
  <c r="AC122" i="14" s="1"/>
  <c r="Q123" i="14"/>
  <c r="AC123" i="14" s="1"/>
  <c r="Q124" i="14"/>
  <c r="AC124" i="14" s="1"/>
  <c r="Q125" i="14"/>
  <c r="AC125" i="14" s="1"/>
  <c r="Q126" i="14"/>
  <c r="AC126" i="14" s="1"/>
  <c r="Q127" i="14"/>
  <c r="AC127" i="14" s="1"/>
  <c r="Q128" i="14"/>
  <c r="AC128" i="14" s="1"/>
  <c r="Q129" i="14"/>
  <c r="AC129" i="14" s="1"/>
  <c r="Q130" i="14"/>
  <c r="AC130" i="14" s="1"/>
  <c r="Q131" i="14"/>
  <c r="AC131" i="14" s="1"/>
  <c r="Q132" i="14"/>
  <c r="AC132" i="14" s="1"/>
  <c r="Q133" i="14"/>
  <c r="AC133" i="14" s="1"/>
  <c r="Q134" i="14"/>
  <c r="AC134" i="14" s="1"/>
  <c r="Q135" i="14"/>
  <c r="AC135" i="14" s="1"/>
  <c r="Q136" i="14"/>
  <c r="AC136" i="14" s="1"/>
  <c r="Q137" i="14"/>
  <c r="AC137" i="14" s="1"/>
  <c r="Q138" i="14"/>
  <c r="AC138" i="14" s="1"/>
  <c r="Q139" i="14"/>
  <c r="AC139" i="14" s="1"/>
  <c r="Q140" i="14"/>
  <c r="AC140" i="14" s="1"/>
  <c r="Q141" i="14"/>
  <c r="AC141" i="14" s="1"/>
  <c r="Q142" i="14"/>
  <c r="AC142" i="14" s="1"/>
  <c r="Q143" i="14"/>
  <c r="AC143" i="14" s="1"/>
  <c r="Q144" i="14"/>
  <c r="AC144" i="14" s="1"/>
  <c r="Q145" i="14"/>
  <c r="AC145" i="14" s="1"/>
  <c r="Q146" i="14"/>
  <c r="AC146" i="14" s="1"/>
  <c r="Q147" i="14"/>
  <c r="AC147" i="14" s="1"/>
  <c r="Q148" i="14"/>
  <c r="AC148" i="14" s="1"/>
  <c r="Q149" i="14"/>
  <c r="AC149" i="14" s="1"/>
  <c r="Q150" i="14"/>
  <c r="AC150" i="14" s="1"/>
  <c r="Q151" i="14"/>
  <c r="AC151" i="14" s="1"/>
  <c r="Q152" i="14"/>
  <c r="AC152" i="14" s="1"/>
  <c r="Q153" i="14"/>
  <c r="AC153" i="14" s="1"/>
  <c r="Q154" i="14"/>
  <c r="AC154" i="14" s="1"/>
  <c r="Q155" i="14"/>
  <c r="AC155" i="14" s="1"/>
  <c r="Q156" i="14"/>
  <c r="AC156" i="14" s="1"/>
  <c r="Q157" i="14"/>
  <c r="AC157" i="14" s="1"/>
  <c r="Q158" i="14"/>
  <c r="AC158" i="14" s="1"/>
  <c r="Q159" i="14"/>
  <c r="AC159" i="14" s="1"/>
  <c r="Q160" i="14"/>
  <c r="AC160" i="14" s="1"/>
  <c r="Q161" i="14"/>
  <c r="AC161" i="14" s="1"/>
  <c r="Q162" i="14"/>
  <c r="AC162" i="14" s="1"/>
  <c r="Q163" i="14"/>
  <c r="AC163" i="14" s="1"/>
  <c r="Q164" i="14"/>
  <c r="AC164" i="14" s="1"/>
  <c r="Q165" i="14"/>
  <c r="AC165" i="14" s="1"/>
  <c r="Q166" i="14"/>
  <c r="AC166" i="14" s="1"/>
  <c r="Q167" i="14"/>
  <c r="AC167" i="14" s="1"/>
  <c r="Q168" i="14"/>
  <c r="AC168" i="14" s="1"/>
  <c r="Q169" i="14"/>
  <c r="AC169" i="14" s="1"/>
  <c r="Q170" i="14"/>
  <c r="AC170" i="14" s="1"/>
  <c r="Q171" i="14"/>
  <c r="AC171" i="14" s="1"/>
  <c r="Q172" i="14"/>
  <c r="AC172" i="14" s="1"/>
  <c r="Q173" i="14"/>
  <c r="AC173" i="14" s="1"/>
  <c r="Q174" i="14"/>
  <c r="AC174" i="14" s="1"/>
  <c r="Q175" i="14"/>
  <c r="AC175" i="14" s="1"/>
  <c r="Q176" i="14"/>
  <c r="AC176" i="14" s="1"/>
  <c r="Q177" i="14"/>
  <c r="AC177" i="14" s="1"/>
  <c r="Q178" i="14"/>
  <c r="AC178" i="14" s="1"/>
  <c r="Q179" i="14"/>
  <c r="AC179" i="14" s="1"/>
  <c r="Q180" i="14"/>
  <c r="AC180" i="14" s="1"/>
  <c r="Q181" i="14"/>
  <c r="AC181" i="14" s="1"/>
  <c r="Q182" i="14"/>
  <c r="AC182" i="14" s="1"/>
  <c r="Q183" i="14"/>
  <c r="AC183" i="14" s="1"/>
  <c r="Q184" i="14"/>
  <c r="AC184" i="14" s="1"/>
  <c r="Q185" i="14"/>
  <c r="AC185" i="14" s="1"/>
  <c r="Q186" i="14"/>
  <c r="AC186" i="14" s="1"/>
  <c r="Q187" i="14"/>
  <c r="AC187" i="14" s="1"/>
  <c r="Q188" i="14"/>
  <c r="AC188" i="14" s="1"/>
  <c r="Q189" i="14"/>
  <c r="AC189" i="14" s="1"/>
  <c r="Q190" i="14"/>
  <c r="AC190" i="14" s="1"/>
  <c r="Q191" i="14"/>
  <c r="AC191" i="14" s="1"/>
  <c r="Q193" i="14"/>
  <c r="AC193" i="14" s="1"/>
  <c r="Q194" i="14"/>
  <c r="AC194" i="14" s="1"/>
  <c r="Q195" i="14"/>
  <c r="AC195" i="14" s="1"/>
  <c r="Q196" i="14"/>
  <c r="AC196" i="14" s="1"/>
  <c r="Q197" i="14"/>
  <c r="AC197" i="14" s="1"/>
  <c r="Q198" i="14"/>
  <c r="AC198" i="14" s="1"/>
  <c r="Q199" i="14"/>
  <c r="AC199" i="14" s="1"/>
  <c r="Q200" i="14"/>
  <c r="AC200" i="14" s="1"/>
  <c r="Q201" i="14"/>
  <c r="AC201" i="14" s="1"/>
  <c r="Q202" i="14"/>
  <c r="AC202" i="14" s="1"/>
  <c r="Q203" i="14"/>
  <c r="AC203" i="14" s="1"/>
  <c r="Q204" i="14"/>
  <c r="AC204" i="14" s="1"/>
  <c r="Q205" i="14"/>
  <c r="AC205" i="14" s="1"/>
  <c r="Q206" i="14"/>
  <c r="AC206" i="14" s="1"/>
  <c r="Q207" i="14"/>
  <c r="AC207" i="14" s="1"/>
  <c r="Q208" i="14"/>
  <c r="AC208" i="14" s="1"/>
  <c r="Q209" i="14"/>
  <c r="AC209" i="14" s="1"/>
  <c r="Q210" i="14"/>
  <c r="AC210" i="14" s="1"/>
  <c r="Q211" i="14"/>
  <c r="AC211" i="14" s="1"/>
  <c r="Q212" i="14"/>
  <c r="AC212" i="14" s="1"/>
  <c r="Q213" i="14"/>
  <c r="AC213" i="14" s="1"/>
  <c r="Q214" i="14"/>
  <c r="AC214" i="14" s="1"/>
  <c r="Q215" i="14"/>
  <c r="AC215" i="14" s="1"/>
  <c r="Q216" i="14"/>
  <c r="AC216" i="14" s="1"/>
  <c r="Q217" i="14"/>
  <c r="AC217" i="14" s="1"/>
  <c r="Q218" i="14"/>
  <c r="AC218" i="14" s="1"/>
  <c r="Q219" i="14"/>
  <c r="AC219" i="14" s="1"/>
  <c r="Q220" i="14"/>
  <c r="AC220" i="14" s="1"/>
  <c r="Q221" i="14"/>
  <c r="AC221" i="14" s="1"/>
  <c r="Q222" i="14"/>
  <c r="AC222" i="14" s="1"/>
  <c r="Q223" i="14"/>
  <c r="AC223" i="14" s="1"/>
  <c r="Q224" i="14"/>
  <c r="AC224" i="14" s="1"/>
  <c r="Q225" i="14"/>
  <c r="AC225" i="14" s="1"/>
  <c r="Q226" i="14"/>
  <c r="AC226" i="14" s="1"/>
  <c r="Q227" i="14"/>
  <c r="AC227" i="14" s="1"/>
  <c r="Q228" i="14"/>
  <c r="AC228" i="14" s="1"/>
  <c r="Q229" i="14"/>
  <c r="AC229" i="14" s="1"/>
  <c r="Q230" i="14"/>
  <c r="AC230" i="14" s="1"/>
  <c r="Q231" i="14"/>
  <c r="AC231" i="14" s="1"/>
  <c r="Q232" i="14"/>
  <c r="AC232" i="14" s="1"/>
  <c r="Q233" i="14"/>
  <c r="AC233" i="14" s="1"/>
  <c r="Q234" i="14"/>
  <c r="AC234" i="14" s="1"/>
  <c r="Q235" i="14"/>
  <c r="AC235" i="14" s="1"/>
  <c r="Q236" i="14"/>
  <c r="AC236" i="14" s="1"/>
  <c r="Q237" i="14"/>
  <c r="AC237" i="14" s="1"/>
  <c r="Q238" i="14"/>
  <c r="AC238" i="14" s="1"/>
  <c r="Q239" i="14"/>
  <c r="AC239" i="14" s="1"/>
  <c r="Q240" i="14"/>
  <c r="AC240" i="14" s="1"/>
  <c r="Q241" i="14"/>
  <c r="AC241" i="14" s="1"/>
  <c r="Q242" i="14"/>
  <c r="AC242" i="14" s="1"/>
  <c r="Q243" i="14"/>
  <c r="AC243" i="14" s="1"/>
  <c r="Q244" i="14"/>
  <c r="AC244" i="14" s="1"/>
  <c r="Q245" i="14"/>
  <c r="AC245" i="14" s="1"/>
  <c r="Q246" i="14"/>
  <c r="AC246" i="14" s="1"/>
  <c r="Q247" i="14"/>
  <c r="AC247" i="14" s="1"/>
  <c r="Q248" i="14"/>
  <c r="AC248" i="14" s="1"/>
  <c r="Q249" i="14"/>
  <c r="AC249" i="14" s="1"/>
  <c r="Q250" i="14"/>
  <c r="AC250" i="14" s="1"/>
  <c r="Q251" i="14"/>
  <c r="AC251" i="14" s="1"/>
  <c r="Q252" i="14"/>
  <c r="AC252" i="14" s="1"/>
  <c r="Q253" i="14"/>
  <c r="AC253" i="14" s="1"/>
  <c r="Q254" i="14"/>
  <c r="AC254" i="14" s="1"/>
  <c r="Q255" i="14"/>
  <c r="AC255" i="14" s="1"/>
  <c r="Q256" i="14"/>
  <c r="AC256" i="14" s="1"/>
  <c r="Q257" i="14"/>
  <c r="AC257" i="14" s="1"/>
  <c r="Q258" i="14"/>
  <c r="AC258" i="14" s="1"/>
  <c r="Q259" i="14"/>
  <c r="AC259" i="14" s="1"/>
  <c r="Q260" i="14"/>
  <c r="AC260" i="14" s="1"/>
  <c r="Q261" i="14"/>
  <c r="AC261" i="14" s="1"/>
  <c r="Q262" i="14"/>
  <c r="AC262" i="14" s="1"/>
  <c r="Q263" i="14"/>
  <c r="AC263" i="14" s="1"/>
  <c r="Q264" i="14"/>
  <c r="AC264" i="14" s="1"/>
  <c r="Q265" i="14"/>
  <c r="AC265" i="14" s="1"/>
  <c r="Q266" i="14"/>
  <c r="AC266" i="14" s="1"/>
  <c r="Q267" i="14"/>
  <c r="AC267" i="14" s="1"/>
  <c r="Q268" i="14"/>
  <c r="AC268" i="14" s="1"/>
  <c r="Q269" i="14"/>
  <c r="AC269" i="14" s="1"/>
  <c r="Q270" i="14"/>
  <c r="AC270" i="14" s="1"/>
  <c r="Q271" i="14"/>
  <c r="AC271" i="14" s="1"/>
  <c r="Q272" i="14"/>
  <c r="AC272" i="14" s="1"/>
  <c r="Q273" i="14"/>
  <c r="AC273" i="14" s="1"/>
  <c r="Q274" i="14"/>
  <c r="AC274" i="14" s="1"/>
  <c r="Q275" i="14"/>
  <c r="AC275" i="14" s="1"/>
  <c r="Q276" i="14"/>
  <c r="AC276" i="14" s="1"/>
  <c r="Q277" i="14"/>
  <c r="AC277" i="14" s="1"/>
  <c r="Q278" i="14"/>
  <c r="AC278" i="14" s="1"/>
  <c r="Q279" i="14"/>
  <c r="AC279" i="14" s="1"/>
  <c r="Q280" i="14"/>
  <c r="AC280" i="14" s="1"/>
  <c r="Q281" i="14"/>
  <c r="AC281" i="14" s="1"/>
  <c r="Q282" i="14"/>
  <c r="AC282" i="14" s="1"/>
  <c r="Q283" i="14"/>
  <c r="AC283" i="14" s="1"/>
  <c r="Q284" i="14"/>
  <c r="AC284" i="14" s="1"/>
  <c r="Q285" i="14"/>
  <c r="AC285" i="14" s="1"/>
  <c r="Q286" i="14"/>
  <c r="AC286" i="14" s="1"/>
  <c r="Q287" i="14"/>
  <c r="AC287" i="14" s="1"/>
  <c r="Q288" i="14"/>
  <c r="AC288" i="14" s="1"/>
  <c r="Q289" i="14"/>
  <c r="AC289" i="14" s="1"/>
  <c r="Q290" i="14"/>
  <c r="AC290" i="14" s="1"/>
  <c r="Q291" i="14"/>
  <c r="AC291" i="14" s="1"/>
  <c r="Q292" i="14"/>
  <c r="AC292" i="14" s="1"/>
  <c r="Q293" i="14"/>
  <c r="AC293" i="14" s="1"/>
  <c r="Q294" i="14"/>
  <c r="AC294" i="14" s="1"/>
  <c r="Q295" i="14"/>
  <c r="AC295" i="14" s="1"/>
  <c r="Q296" i="14"/>
  <c r="AC296" i="14" s="1"/>
  <c r="Q297" i="14"/>
  <c r="AC297" i="14" s="1"/>
  <c r="Q298" i="14"/>
  <c r="AC298" i="14" s="1"/>
  <c r="Q299" i="14"/>
  <c r="AC299" i="14" s="1"/>
  <c r="Q300" i="14"/>
  <c r="AC300" i="14" s="1"/>
  <c r="Q301" i="14"/>
  <c r="AC301" i="14" s="1"/>
  <c r="Q302" i="14"/>
  <c r="AC302" i="14" s="1"/>
  <c r="Q303" i="14"/>
  <c r="AC303" i="14" s="1"/>
  <c r="Q304" i="14"/>
  <c r="AC304" i="14" s="1"/>
  <c r="Q305" i="14"/>
  <c r="AC305" i="14" s="1"/>
  <c r="Q306" i="14"/>
  <c r="AC306" i="14" s="1"/>
  <c r="Q307" i="14"/>
  <c r="AC307" i="14" s="1"/>
  <c r="Q308" i="14"/>
  <c r="AC308" i="14" s="1"/>
  <c r="Q309" i="14"/>
  <c r="AC309" i="14" s="1"/>
  <c r="Q310" i="14"/>
  <c r="AC310" i="14" s="1"/>
  <c r="Q311" i="14"/>
  <c r="AC311" i="14" s="1"/>
  <c r="Q312" i="14"/>
  <c r="AC312" i="14" s="1"/>
  <c r="Q313" i="14"/>
  <c r="AC313" i="14" s="1"/>
  <c r="Q314" i="14"/>
  <c r="AC314" i="14" s="1"/>
  <c r="Q315" i="14"/>
  <c r="AC315" i="14" s="1"/>
  <c r="Q316" i="14"/>
  <c r="AC316" i="14" s="1"/>
  <c r="Q317" i="14"/>
  <c r="AC317" i="14" s="1"/>
  <c r="Q318" i="14"/>
  <c r="AC318" i="14" s="1"/>
  <c r="Q319" i="14"/>
  <c r="AC319" i="14" s="1"/>
  <c r="Q320" i="14"/>
  <c r="AC320" i="14" s="1"/>
  <c r="Q321" i="14"/>
  <c r="AC321" i="14" s="1"/>
  <c r="Q322" i="14"/>
  <c r="AC322" i="14" s="1"/>
  <c r="Q323" i="14"/>
  <c r="Q325" i="14"/>
  <c r="AC325" i="14" s="1"/>
  <c r="Q326" i="14"/>
  <c r="AC326" i="14" s="1"/>
  <c r="Q327" i="14"/>
  <c r="AC327" i="14" s="1"/>
  <c r="Q328" i="14"/>
  <c r="AC328" i="14" s="1"/>
  <c r="Q329" i="14"/>
  <c r="AC329" i="14" s="1"/>
  <c r="Q330" i="14"/>
  <c r="AC330" i="14" s="1"/>
  <c r="Q331" i="14"/>
  <c r="AC331" i="14" s="1"/>
  <c r="Q332" i="14"/>
  <c r="AC332" i="14" s="1"/>
  <c r="Q333" i="14"/>
  <c r="AC333" i="14" s="1"/>
  <c r="Q334" i="14"/>
  <c r="AC334" i="14" s="1"/>
  <c r="Q335" i="14"/>
  <c r="AC335" i="14" s="1"/>
  <c r="Q336" i="14"/>
  <c r="AC336" i="14" s="1"/>
  <c r="Q337" i="14"/>
  <c r="AC337" i="14" s="1"/>
  <c r="Q338" i="14"/>
  <c r="AC338" i="14" s="1"/>
  <c r="Q339" i="14"/>
  <c r="AC339" i="14" s="1"/>
  <c r="Q340" i="14"/>
  <c r="AC340" i="14" s="1"/>
  <c r="Q341" i="14"/>
  <c r="AC341" i="14" s="1"/>
  <c r="Q342" i="14"/>
  <c r="AC342" i="14" s="1"/>
  <c r="Q343" i="14"/>
  <c r="AC343" i="14" s="1"/>
  <c r="Q344" i="14"/>
  <c r="AC344" i="14" s="1"/>
  <c r="Q345" i="14"/>
  <c r="AC345" i="14" s="1"/>
  <c r="Q346" i="14"/>
  <c r="AC346" i="14" s="1"/>
  <c r="Q347" i="14"/>
  <c r="AC347" i="14" s="1"/>
  <c r="Q348" i="14"/>
  <c r="AC348" i="14" s="1"/>
  <c r="Q349" i="14"/>
  <c r="AC349" i="14" s="1"/>
  <c r="Q350" i="14"/>
  <c r="AC350" i="14" s="1"/>
  <c r="Q351" i="14"/>
  <c r="AC351" i="14" s="1"/>
  <c r="Q352" i="14"/>
  <c r="AC352" i="14" s="1"/>
  <c r="Q353" i="14"/>
  <c r="AC353" i="14" s="1"/>
  <c r="Q354" i="14"/>
  <c r="AC354" i="14" s="1"/>
  <c r="Q355" i="14"/>
  <c r="AC355" i="14" s="1"/>
  <c r="Q356" i="14"/>
  <c r="AC356" i="14" s="1"/>
  <c r="Q357" i="14"/>
  <c r="AC357" i="14" s="1"/>
  <c r="Q358" i="14"/>
  <c r="AC358" i="14" s="1"/>
  <c r="Q359" i="14"/>
  <c r="AC359" i="14" s="1"/>
  <c r="Q360" i="14"/>
  <c r="AC360" i="14" s="1"/>
  <c r="Q361" i="14"/>
  <c r="AC361" i="14" s="1"/>
  <c r="Q362" i="14"/>
  <c r="AC362" i="14" s="1"/>
  <c r="Q363" i="14"/>
  <c r="AC363" i="14" s="1"/>
  <c r="Q364" i="14"/>
  <c r="AC364" i="14" s="1"/>
  <c r="Q365" i="14"/>
  <c r="AC365" i="14" s="1"/>
  <c r="Q366" i="14"/>
  <c r="AC366" i="14" s="1"/>
  <c r="Q367" i="14"/>
  <c r="AC367" i="14" s="1"/>
  <c r="Q368" i="14"/>
  <c r="AC368" i="14" s="1"/>
  <c r="Q369" i="14"/>
  <c r="AC369" i="14" s="1"/>
  <c r="Q370" i="14"/>
  <c r="AC370" i="14" s="1"/>
  <c r="Q371" i="14"/>
  <c r="AC371" i="14" s="1"/>
  <c r="Q372" i="14"/>
  <c r="AC372" i="14" s="1"/>
  <c r="Q373" i="14"/>
  <c r="AC373" i="14" s="1"/>
  <c r="Q374" i="14"/>
  <c r="AC374" i="14" s="1"/>
  <c r="Q375" i="14"/>
  <c r="AC375" i="14" s="1"/>
  <c r="Q376" i="14"/>
  <c r="AC376" i="14" s="1"/>
  <c r="Q377" i="14"/>
  <c r="AC377" i="14" s="1"/>
  <c r="Q378" i="14"/>
  <c r="AC378" i="14" s="1"/>
  <c r="Q379" i="14"/>
  <c r="AC379" i="14" s="1"/>
  <c r="Q380" i="14"/>
  <c r="AC380" i="14" s="1"/>
  <c r="Q381" i="14"/>
  <c r="AC381" i="14" s="1"/>
  <c r="Q382" i="14"/>
  <c r="AC382" i="14" s="1"/>
  <c r="Q383" i="14"/>
  <c r="AC383" i="14" s="1"/>
  <c r="Q384" i="14"/>
  <c r="AC384" i="14" s="1"/>
  <c r="Q385" i="14"/>
  <c r="AC385" i="14" s="1"/>
  <c r="Q386" i="14"/>
  <c r="AC386" i="14" s="1"/>
  <c r="Q387" i="14"/>
  <c r="AC387" i="14" s="1"/>
  <c r="Q388" i="14"/>
  <c r="AC388" i="14" s="1"/>
  <c r="Q389" i="14"/>
  <c r="AC389" i="14" s="1"/>
  <c r="Q390" i="14"/>
  <c r="AC390" i="14" s="1"/>
  <c r="Q391" i="14"/>
  <c r="AC391" i="14" s="1"/>
  <c r="Q392" i="14"/>
  <c r="AC392" i="14" s="1"/>
  <c r="Q393" i="14"/>
  <c r="AC393" i="14" s="1"/>
  <c r="Q394" i="14"/>
  <c r="AC394" i="14" s="1"/>
  <c r="Q395" i="14"/>
  <c r="AC395" i="14" s="1"/>
  <c r="Q396" i="14"/>
  <c r="AC396" i="14" s="1"/>
  <c r="Q397" i="14"/>
  <c r="AC397" i="14" s="1"/>
  <c r="Q398" i="14"/>
  <c r="AC398" i="14" s="1"/>
  <c r="Q399" i="14"/>
  <c r="AC399" i="14" s="1"/>
  <c r="Q400" i="14"/>
  <c r="AC400" i="14" s="1"/>
  <c r="Q401" i="14"/>
  <c r="AC401" i="14" s="1"/>
  <c r="Q402" i="14"/>
  <c r="AC402" i="14" s="1"/>
  <c r="Q403" i="14"/>
  <c r="AC403" i="14" s="1"/>
  <c r="Q404" i="14"/>
  <c r="AC404" i="14" s="1"/>
  <c r="Q405" i="14"/>
  <c r="AC405" i="14" s="1"/>
  <c r="Q406" i="14"/>
  <c r="AC406" i="14" s="1"/>
  <c r="Q407" i="14"/>
  <c r="AC407" i="14" s="1"/>
  <c r="Q408" i="14"/>
  <c r="AC408" i="14" s="1"/>
  <c r="Q409" i="14"/>
  <c r="AC409" i="14" s="1"/>
  <c r="Q410" i="14"/>
  <c r="AC410" i="14" s="1"/>
  <c r="Q411" i="14"/>
  <c r="AC411" i="14" s="1"/>
  <c r="Q412" i="14"/>
  <c r="AC412" i="14" s="1"/>
  <c r="Q413" i="14"/>
  <c r="AC413" i="14" s="1"/>
  <c r="Q414" i="14"/>
  <c r="AC414" i="14" s="1"/>
  <c r="Q415" i="14"/>
  <c r="AC415" i="14" s="1"/>
  <c r="Q416" i="14"/>
  <c r="AC416" i="14" s="1"/>
  <c r="Q417" i="14"/>
  <c r="AC417" i="14" s="1"/>
  <c r="Q418" i="14"/>
  <c r="AC418" i="14" s="1"/>
  <c r="Q419" i="14"/>
  <c r="AC419" i="14" s="1"/>
  <c r="Q420" i="14"/>
  <c r="AC420" i="14" s="1"/>
  <c r="Q421" i="14"/>
  <c r="AC421" i="14" s="1"/>
  <c r="Q422" i="14"/>
  <c r="AC422" i="14" s="1"/>
  <c r="Q423" i="14"/>
  <c r="AC423" i="14" s="1"/>
  <c r="Q424" i="14"/>
  <c r="AC424" i="14" s="1"/>
  <c r="Q425" i="14"/>
  <c r="AC425" i="14" s="1"/>
  <c r="Q426" i="14"/>
  <c r="AC426" i="14" s="1"/>
  <c r="Q427" i="14"/>
  <c r="AC427" i="14" s="1"/>
  <c r="Q428" i="14"/>
  <c r="AC428" i="14" s="1"/>
  <c r="Q429" i="14"/>
  <c r="AC429" i="14" s="1"/>
  <c r="Q430" i="14"/>
  <c r="AC430" i="14" s="1"/>
  <c r="Q431" i="14"/>
  <c r="AC431" i="14" s="1"/>
  <c r="Q432" i="14"/>
  <c r="AC432" i="14" s="1"/>
  <c r="Q433" i="14"/>
  <c r="AC433" i="14" s="1"/>
  <c r="Q434" i="14"/>
  <c r="AC434" i="14" s="1"/>
  <c r="Q435" i="14"/>
  <c r="AC435" i="14" s="1"/>
  <c r="Q436" i="14"/>
  <c r="AC436" i="14" s="1"/>
  <c r="Q437" i="14"/>
  <c r="AC437" i="14" s="1"/>
  <c r="Q438" i="14"/>
  <c r="AC438" i="14" s="1"/>
  <c r="Q439" i="14"/>
  <c r="AC439" i="14" s="1"/>
  <c r="Q440" i="14"/>
  <c r="AC440" i="14" s="1"/>
  <c r="Q441" i="14"/>
  <c r="AC441" i="14" s="1"/>
  <c r="Q442" i="14"/>
  <c r="AC442" i="14" s="1"/>
  <c r="Q443" i="14"/>
  <c r="AC443" i="14" s="1"/>
  <c r="Q444" i="14"/>
  <c r="AC444" i="14" s="1"/>
  <c r="Q445" i="14"/>
  <c r="AC445" i="14" s="1"/>
  <c r="Q446" i="14"/>
  <c r="AC446" i="14" s="1"/>
  <c r="Q447" i="14"/>
  <c r="AC447" i="14" s="1"/>
  <c r="Q448" i="14"/>
  <c r="AC448" i="14" s="1"/>
  <c r="Q449" i="14"/>
  <c r="AC449" i="14" s="1"/>
  <c r="Q450" i="14"/>
  <c r="AC450" i="14" s="1"/>
  <c r="Q451" i="14"/>
  <c r="AC451" i="14" s="1"/>
  <c r="Q452" i="14"/>
  <c r="AC452" i="14" s="1"/>
  <c r="Q453" i="14"/>
  <c r="AC453" i="14" s="1"/>
  <c r="Q454" i="14"/>
  <c r="AC454" i="14" s="1"/>
  <c r="Q455" i="14"/>
  <c r="AC455" i="14" s="1"/>
  <c r="Q456" i="14"/>
  <c r="AC456" i="14" s="1"/>
  <c r="Q457" i="14"/>
  <c r="AC457" i="14" s="1"/>
  <c r="Q458" i="14"/>
  <c r="AC458" i="14" s="1"/>
  <c r="Q459" i="14"/>
  <c r="AC459" i="14" s="1"/>
  <c r="Q460" i="14"/>
  <c r="AC460" i="14" s="1"/>
  <c r="Q461" i="14"/>
  <c r="AC461" i="14" s="1"/>
  <c r="Q462" i="14"/>
  <c r="AC462" i="14" s="1"/>
  <c r="Q463" i="14"/>
  <c r="AC463" i="14" s="1"/>
  <c r="Q464" i="14"/>
  <c r="AC464" i="14" s="1"/>
  <c r="Q465" i="14"/>
  <c r="AC465" i="14" s="1"/>
  <c r="Q466" i="14"/>
  <c r="AC466" i="14" s="1"/>
  <c r="Q467" i="14"/>
  <c r="AC467" i="14" s="1"/>
  <c r="Q468" i="14"/>
  <c r="AC468" i="14" s="1"/>
  <c r="Q469" i="14"/>
  <c r="AC469" i="14" s="1"/>
  <c r="Q470" i="14"/>
  <c r="AC470" i="14" s="1"/>
  <c r="Q471" i="14"/>
  <c r="AC471" i="14" s="1"/>
  <c r="Q472" i="14"/>
  <c r="AC472" i="14" s="1"/>
  <c r="Q473" i="14"/>
  <c r="AC473" i="14" s="1"/>
  <c r="Q474" i="14"/>
  <c r="AC474" i="14" s="1"/>
  <c r="Q475" i="14"/>
  <c r="AC475" i="14" s="1"/>
  <c r="Q476" i="14"/>
  <c r="AC476" i="14" s="1"/>
  <c r="Q477" i="14"/>
  <c r="AC477" i="14" s="1"/>
  <c r="Q478" i="14"/>
  <c r="AC478" i="14" s="1"/>
  <c r="Q479" i="14"/>
  <c r="AC479" i="14" s="1"/>
  <c r="Q480" i="14"/>
  <c r="AC480" i="14" s="1"/>
  <c r="Q481" i="14"/>
  <c r="AC481" i="14" s="1"/>
  <c r="Q482" i="14"/>
  <c r="AC482" i="14" s="1"/>
  <c r="Q483" i="14"/>
  <c r="AC483" i="14" s="1"/>
  <c r="Q484" i="14"/>
  <c r="AC484" i="14" s="1"/>
  <c r="Q485" i="14"/>
  <c r="AC485" i="14" s="1"/>
  <c r="Q486" i="14"/>
  <c r="AC486" i="14" s="1"/>
  <c r="Q487" i="14"/>
  <c r="AC487" i="14" s="1"/>
  <c r="Q488" i="14"/>
  <c r="AC488" i="14" s="1"/>
  <c r="Q489" i="14"/>
  <c r="AC489" i="14" s="1"/>
  <c r="Q490" i="14"/>
  <c r="AC490" i="14" s="1"/>
  <c r="Q491" i="14"/>
  <c r="AC491" i="14" s="1"/>
  <c r="Q492" i="14"/>
  <c r="AC492" i="14" s="1"/>
  <c r="Q493" i="14"/>
  <c r="AC493" i="14" s="1"/>
  <c r="Q494" i="14"/>
  <c r="AC494" i="14" s="1"/>
  <c r="Q495" i="14"/>
  <c r="AC495" i="14" s="1"/>
  <c r="Q496" i="14"/>
  <c r="AC496" i="14" s="1"/>
  <c r="Q497" i="14"/>
  <c r="AC497" i="14" s="1"/>
  <c r="Q498" i="14"/>
  <c r="AC498" i="14" s="1"/>
  <c r="Q499" i="14"/>
  <c r="AC499" i="14" s="1"/>
  <c r="Q500" i="14"/>
  <c r="AC500" i="14" s="1"/>
  <c r="Q501" i="14"/>
  <c r="AC501" i="14" s="1"/>
  <c r="Q502" i="14"/>
  <c r="AC502" i="14" s="1"/>
  <c r="Q503" i="14"/>
  <c r="AC503" i="14" s="1"/>
  <c r="Q504" i="14"/>
  <c r="AC504" i="14" s="1"/>
  <c r="Q505" i="14"/>
  <c r="AC505" i="14" s="1"/>
  <c r="Q506" i="14"/>
  <c r="AC506" i="14" s="1"/>
  <c r="Q507" i="14"/>
  <c r="AC507" i="14" s="1"/>
  <c r="Q508" i="14"/>
  <c r="AC508" i="14" s="1"/>
  <c r="Q509" i="14"/>
  <c r="AC509" i="14" s="1"/>
  <c r="Q510" i="14"/>
  <c r="AC510" i="14" s="1"/>
  <c r="Q511" i="14"/>
  <c r="AC511" i="14" s="1"/>
  <c r="Q512" i="14"/>
  <c r="AC512" i="14" s="1"/>
  <c r="Q513" i="14"/>
  <c r="AC513" i="14" s="1"/>
  <c r="Q514" i="14"/>
  <c r="AC514" i="14" s="1"/>
  <c r="Q515" i="14"/>
  <c r="AC515" i="14" s="1"/>
  <c r="Q516" i="14"/>
  <c r="AC516" i="14" s="1"/>
  <c r="Q517" i="14"/>
  <c r="AC517" i="14" s="1"/>
  <c r="Q518" i="14"/>
  <c r="AC518" i="14" s="1"/>
  <c r="Q519" i="14"/>
  <c r="AC519" i="14" s="1"/>
  <c r="Q520" i="14"/>
  <c r="AC520" i="14" s="1"/>
  <c r="Q521" i="14"/>
  <c r="AC521" i="14" s="1"/>
  <c r="Q522" i="14"/>
  <c r="AC522" i="14" s="1"/>
  <c r="Q523" i="14"/>
  <c r="AC523" i="14" s="1"/>
  <c r="Q524" i="14"/>
  <c r="AC524" i="14" s="1"/>
  <c r="Q525" i="14"/>
  <c r="AC525" i="14" s="1"/>
  <c r="Q526" i="14"/>
  <c r="AC526" i="14" s="1"/>
  <c r="Q527" i="14"/>
  <c r="AC527" i="14" s="1"/>
  <c r="Q528" i="14"/>
  <c r="AC528" i="14" s="1"/>
  <c r="Q529" i="14"/>
  <c r="AC529" i="14" s="1"/>
  <c r="Q530" i="14"/>
  <c r="AC530" i="14" s="1"/>
  <c r="Q531" i="14"/>
  <c r="AC531" i="14" s="1"/>
  <c r="Q532" i="14"/>
  <c r="AC532" i="14" s="1"/>
  <c r="Q533" i="14"/>
  <c r="AC533" i="14" s="1"/>
  <c r="Q534" i="14"/>
  <c r="AC534" i="14" s="1"/>
  <c r="Q535" i="14"/>
  <c r="AC535" i="14" s="1"/>
  <c r="Q536" i="14"/>
  <c r="AC536" i="14" s="1"/>
  <c r="Q537" i="14"/>
  <c r="AC537" i="14" s="1"/>
  <c r="Q538" i="14"/>
  <c r="AC538" i="14" s="1"/>
  <c r="Q539" i="14"/>
  <c r="AC539" i="14" s="1"/>
  <c r="Q540" i="14"/>
  <c r="AC540" i="14" s="1"/>
  <c r="Q541" i="14"/>
  <c r="AC541" i="14" s="1"/>
  <c r="Q542" i="14"/>
  <c r="AC542" i="14" s="1"/>
  <c r="Q543" i="14"/>
  <c r="AC543" i="14" s="1"/>
  <c r="Q544" i="14"/>
  <c r="AC544" i="14" s="1"/>
  <c r="Q545" i="14"/>
  <c r="AC545" i="14" s="1"/>
  <c r="Q546" i="14"/>
  <c r="AC546" i="14" s="1"/>
  <c r="Q547" i="14"/>
  <c r="AC547" i="14" s="1"/>
  <c r="Q548" i="14"/>
  <c r="AC548" i="14" s="1"/>
  <c r="Q549" i="14"/>
  <c r="AC549" i="14" s="1"/>
  <c r="Q550" i="14"/>
  <c r="AC550" i="14" s="1"/>
  <c r="Q551" i="14"/>
  <c r="AC551" i="14" s="1"/>
  <c r="Q552" i="14"/>
  <c r="AC552" i="14" s="1"/>
  <c r="Q553" i="14"/>
  <c r="AC553" i="14" s="1"/>
  <c r="Q554" i="14"/>
  <c r="AC554" i="14" s="1"/>
  <c r="Q555" i="14"/>
  <c r="AC555" i="14" s="1"/>
  <c r="Q556" i="14"/>
  <c r="AC556" i="14" s="1"/>
  <c r="Q557" i="14"/>
  <c r="AC557" i="14" s="1"/>
  <c r="Q558" i="14"/>
  <c r="AC558" i="14" s="1"/>
  <c r="Q559" i="14"/>
  <c r="AC559" i="14" s="1"/>
  <c r="Q560" i="14"/>
  <c r="AC560" i="14" s="1"/>
  <c r="Q561" i="14"/>
  <c r="AC561" i="14" s="1"/>
  <c r="Q562" i="14"/>
  <c r="AC562" i="14" s="1"/>
  <c r="Q563" i="14"/>
  <c r="AC563" i="14" s="1"/>
  <c r="Q564" i="14"/>
  <c r="AC564" i="14" s="1"/>
  <c r="Q565" i="14"/>
  <c r="AC565" i="14" s="1"/>
  <c r="Q566" i="14"/>
  <c r="AC566" i="14" s="1"/>
  <c r="Q567" i="14"/>
  <c r="AC567" i="14" s="1"/>
  <c r="Q568" i="14"/>
  <c r="AC568" i="14" s="1"/>
  <c r="Q569" i="14"/>
  <c r="AC569" i="14" s="1"/>
  <c r="Q570" i="14"/>
  <c r="AC570" i="14" s="1"/>
  <c r="Q571" i="14"/>
  <c r="AC571" i="14" s="1"/>
  <c r="Q572" i="14"/>
  <c r="AC572" i="14" s="1"/>
  <c r="Q573" i="14"/>
  <c r="AC573" i="14" s="1"/>
  <c r="Q574" i="14"/>
  <c r="AC574" i="14" s="1"/>
  <c r="Q575" i="14"/>
  <c r="AC575" i="14" s="1"/>
  <c r="Q576" i="14"/>
  <c r="AC576" i="14" s="1"/>
  <c r="Q577" i="14"/>
  <c r="AC577" i="14" s="1"/>
  <c r="Q578" i="14"/>
  <c r="AC578" i="14" s="1"/>
  <c r="Q579" i="14"/>
  <c r="AC579" i="14" s="1"/>
  <c r="Q580" i="14"/>
  <c r="AC580" i="14" s="1"/>
  <c r="Q581" i="14"/>
  <c r="AC581" i="14" s="1"/>
  <c r="Q582" i="14"/>
  <c r="AC582" i="14" s="1"/>
  <c r="Q583" i="14"/>
  <c r="AC583" i="14" s="1"/>
  <c r="Q584" i="14"/>
  <c r="AC584" i="14" s="1"/>
  <c r="Q585" i="14"/>
  <c r="AC585" i="14" s="1"/>
  <c r="Q586" i="14"/>
  <c r="AC586" i="14" s="1"/>
  <c r="Q587" i="14"/>
  <c r="AC587" i="14" s="1"/>
  <c r="Q588" i="14"/>
  <c r="AC588" i="14" s="1"/>
  <c r="Q589" i="14"/>
  <c r="AC589" i="14" s="1"/>
  <c r="Q590" i="14"/>
  <c r="AC590" i="14" s="1"/>
  <c r="Q591" i="14"/>
  <c r="AC591" i="14" s="1"/>
  <c r="Q592" i="14"/>
  <c r="AC592" i="14" s="1"/>
  <c r="Q593" i="14"/>
  <c r="AC593" i="14" s="1"/>
  <c r="Q594" i="14"/>
  <c r="AC594" i="14" s="1"/>
  <c r="Q595" i="14"/>
  <c r="AC595" i="14" s="1"/>
  <c r="Q596" i="14"/>
  <c r="AC596" i="14" s="1"/>
  <c r="Q597" i="14"/>
  <c r="AC597" i="14" s="1"/>
  <c r="Q598" i="14"/>
  <c r="AC598" i="14" s="1"/>
  <c r="Q599" i="14"/>
  <c r="AC599" i="14" s="1"/>
  <c r="Q600" i="14"/>
  <c r="AC600" i="14" s="1"/>
  <c r="Q601" i="14"/>
  <c r="AC601" i="14" s="1"/>
  <c r="Q602" i="14"/>
  <c r="AC602" i="14" s="1"/>
  <c r="Q603" i="14"/>
  <c r="AC603" i="14" s="1"/>
  <c r="Q604" i="14"/>
  <c r="AC604" i="14" s="1"/>
  <c r="Q605" i="14"/>
  <c r="AC605" i="14" s="1"/>
  <c r="Q606" i="14"/>
  <c r="AC606" i="14" s="1"/>
  <c r="Q607" i="14"/>
  <c r="AC607" i="14" s="1"/>
  <c r="Q608" i="14"/>
  <c r="AC608" i="14" s="1"/>
  <c r="Q609" i="14"/>
  <c r="AC609" i="14" s="1"/>
  <c r="Q610" i="14"/>
  <c r="AC610" i="14" s="1"/>
  <c r="Q611" i="14"/>
  <c r="AC611" i="14" s="1"/>
  <c r="Q612" i="14"/>
  <c r="AC612" i="14" s="1"/>
  <c r="Q613" i="14"/>
  <c r="AC613" i="14" s="1"/>
  <c r="Q614" i="14"/>
  <c r="AC614" i="14" s="1"/>
  <c r="Q615" i="14"/>
  <c r="AC615" i="14" s="1"/>
  <c r="Q616" i="14"/>
  <c r="AC616" i="14" s="1"/>
  <c r="Q617" i="14"/>
  <c r="AC617" i="14" s="1"/>
  <c r="Q618" i="14"/>
  <c r="AC618" i="14" s="1"/>
  <c r="Q619" i="14"/>
  <c r="AC619" i="14" s="1"/>
  <c r="Q620" i="14"/>
  <c r="AC620" i="14" s="1"/>
  <c r="Q621" i="14"/>
  <c r="AC621" i="14" s="1"/>
  <c r="Q622" i="14"/>
  <c r="AC622" i="14" s="1"/>
  <c r="Q623" i="14"/>
  <c r="AC623" i="14" s="1"/>
  <c r="Q624" i="14"/>
  <c r="AC624" i="14" s="1"/>
  <c r="Q625" i="14"/>
  <c r="AC625" i="14" s="1"/>
  <c r="Q626" i="14"/>
  <c r="AC626" i="14" s="1"/>
  <c r="Q627" i="14"/>
  <c r="AC627" i="14" s="1"/>
  <c r="Q628" i="14"/>
  <c r="AC628" i="14" s="1"/>
  <c r="Q629" i="14"/>
  <c r="AC629" i="14" s="1"/>
  <c r="Q630" i="14"/>
  <c r="AC630" i="14" s="1"/>
  <c r="Q631" i="14"/>
  <c r="AC631" i="14" s="1"/>
  <c r="Q632" i="14"/>
  <c r="AC632" i="14" s="1"/>
  <c r="Q633" i="14"/>
  <c r="AC633" i="14" s="1"/>
  <c r="Q634" i="14"/>
  <c r="AC634" i="14" s="1"/>
  <c r="Q635" i="14"/>
  <c r="AC635" i="14" s="1"/>
  <c r="Q636" i="14"/>
  <c r="AC636" i="14" s="1"/>
  <c r="Q637" i="14"/>
  <c r="AC637" i="14" s="1"/>
  <c r="Q638" i="14"/>
  <c r="AC638" i="14" s="1"/>
  <c r="Q639" i="14"/>
  <c r="AC639" i="14" s="1"/>
  <c r="Q640" i="14"/>
  <c r="AC640" i="14" s="1"/>
  <c r="Q641" i="14"/>
  <c r="AC641" i="14" s="1"/>
  <c r="Q642" i="14"/>
  <c r="AC642" i="14" s="1"/>
  <c r="Q643" i="14"/>
  <c r="AC643" i="14" s="1"/>
  <c r="Q644" i="14"/>
  <c r="AC644" i="14" s="1"/>
  <c r="Q645" i="14"/>
  <c r="AC645" i="14" s="1"/>
  <c r="Q646" i="14"/>
  <c r="AC646" i="14" s="1"/>
  <c r="Q647" i="14"/>
  <c r="AC647" i="14" s="1"/>
  <c r="Q648" i="14"/>
  <c r="AC648" i="14" s="1"/>
  <c r="Q649" i="14"/>
  <c r="AC649" i="14" s="1"/>
  <c r="Q650" i="14"/>
  <c r="AC650" i="14" s="1"/>
  <c r="Q651" i="14"/>
  <c r="AC651" i="14" s="1"/>
  <c r="Q652" i="14"/>
  <c r="AC652" i="14" s="1"/>
  <c r="Q653" i="14"/>
  <c r="AC653" i="14" s="1"/>
  <c r="Q654" i="14"/>
  <c r="AC654" i="14" s="1"/>
  <c r="Q655" i="14"/>
  <c r="AC655" i="14" s="1"/>
  <c r="Q656" i="14"/>
  <c r="AC656" i="14" s="1"/>
  <c r="Q657" i="14"/>
  <c r="AC657" i="14" s="1"/>
  <c r="Q658" i="14"/>
  <c r="AC658" i="14" s="1"/>
  <c r="Q659" i="14"/>
  <c r="AC659" i="14" s="1"/>
  <c r="Q660" i="14"/>
  <c r="AC660" i="14" s="1"/>
  <c r="Q661" i="14"/>
  <c r="AC661" i="14" s="1"/>
  <c r="Q662" i="14"/>
  <c r="AC662" i="14" s="1"/>
  <c r="Q663" i="14"/>
  <c r="AC663" i="14" s="1"/>
  <c r="Q664" i="14"/>
  <c r="AC664" i="14" s="1"/>
  <c r="Q665" i="14"/>
  <c r="AC665" i="14" s="1"/>
  <c r="Q666" i="14"/>
  <c r="AC666" i="14" s="1"/>
  <c r="Q667" i="14"/>
  <c r="AC667" i="14" s="1"/>
  <c r="Q668" i="14"/>
  <c r="AC668" i="14" s="1"/>
  <c r="Q669" i="14"/>
  <c r="AC669" i="14" s="1"/>
  <c r="Q670" i="14"/>
  <c r="AC670" i="14" s="1"/>
  <c r="Q671" i="14"/>
  <c r="AC671" i="14" s="1"/>
  <c r="Q672" i="14"/>
  <c r="AC672" i="14" s="1"/>
  <c r="Q673" i="14"/>
  <c r="AC673" i="14" s="1"/>
  <c r="Q674" i="14"/>
  <c r="AC674" i="14" s="1"/>
  <c r="Q675" i="14"/>
  <c r="AC675" i="14" s="1"/>
  <c r="Q676" i="14"/>
  <c r="AC676" i="14" s="1"/>
  <c r="Q677" i="14"/>
  <c r="AC677" i="14" s="1"/>
  <c r="Q678" i="14"/>
  <c r="AC678" i="14" s="1"/>
  <c r="Q679" i="14"/>
  <c r="AC679" i="14" s="1"/>
  <c r="Q680" i="14"/>
  <c r="AC680" i="14" s="1"/>
  <c r="Q681" i="14"/>
  <c r="AC681" i="14" s="1"/>
  <c r="Q682" i="14"/>
  <c r="AC682" i="14" s="1"/>
  <c r="Q683" i="14"/>
  <c r="AC683" i="14" s="1"/>
  <c r="Q684" i="14"/>
  <c r="AC684" i="14" s="1"/>
  <c r="Q685" i="14"/>
  <c r="AC685" i="14" s="1"/>
  <c r="Q686" i="14"/>
  <c r="AC686" i="14" s="1"/>
  <c r="Q687" i="14"/>
  <c r="AC687" i="14" s="1"/>
  <c r="Q688" i="14"/>
  <c r="AC688" i="14" s="1"/>
  <c r="Q689" i="14"/>
  <c r="AC689" i="14" s="1"/>
  <c r="Q690" i="14"/>
  <c r="AC690" i="14" s="1"/>
  <c r="Q691" i="14"/>
  <c r="AC691" i="14" s="1"/>
  <c r="Q692" i="14"/>
  <c r="AC692" i="14" s="1"/>
  <c r="Q693" i="14"/>
  <c r="AC693" i="14" s="1"/>
  <c r="Q694" i="14"/>
  <c r="AC694" i="14" s="1"/>
  <c r="Q695" i="14"/>
  <c r="AC695" i="14" s="1"/>
  <c r="Q696" i="14"/>
  <c r="AC696" i="14" s="1"/>
  <c r="Q697" i="14"/>
  <c r="AC697" i="14" s="1"/>
  <c r="Q698" i="14"/>
  <c r="AC698" i="14" s="1"/>
  <c r="Q699" i="14"/>
  <c r="AC699" i="14" s="1"/>
  <c r="Q700" i="14"/>
  <c r="AC700" i="14" s="1"/>
  <c r="Q701" i="14"/>
  <c r="AC701" i="14" s="1"/>
  <c r="Q702" i="14"/>
  <c r="AC702" i="14" s="1"/>
  <c r="Q703" i="14"/>
  <c r="AC703" i="14" s="1"/>
  <c r="Q704" i="14"/>
  <c r="AC704" i="14" s="1"/>
  <c r="Q705" i="14"/>
  <c r="AC705" i="14" s="1"/>
  <c r="Q706" i="14"/>
  <c r="AC706" i="14" s="1"/>
  <c r="Q707" i="14"/>
  <c r="AC707" i="14" s="1"/>
  <c r="Q708" i="14"/>
  <c r="AC708" i="14" s="1"/>
  <c r="Q709" i="14"/>
  <c r="AC709" i="14" s="1"/>
  <c r="Q710" i="14"/>
  <c r="AC710" i="14" s="1"/>
  <c r="Q711" i="14"/>
  <c r="AC711" i="14" s="1"/>
  <c r="Q712" i="14"/>
  <c r="AC712" i="14" s="1"/>
  <c r="Q713" i="14"/>
  <c r="AC713" i="14" s="1"/>
  <c r="Q714" i="14"/>
  <c r="AC714" i="14" s="1"/>
  <c r="Q715" i="14"/>
  <c r="AC715" i="14" s="1"/>
  <c r="Q716" i="14"/>
  <c r="AC716" i="14" s="1"/>
  <c r="Q717" i="14"/>
  <c r="AC717" i="14" s="1"/>
  <c r="Q718" i="14"/>
  <c r="AC718" i="14" s="1"/>
  <c r="Q719" i="14"/>
  <c r="AC719" i="14" s="1"/>
  <c r="Q720" i="14"/>
  <c r="AC720" i="14" s="1"/>
  <c r="Q721" i="14"/>
  <c r="AC721" i="14" s="1"/>
  <c r="Q722" i="14"/>
  <c r="AC722" i="14" s="1"/>
  <c r="Q723" i="14"/>
  <c r="AC723" i="14" s="1"/>
  <c r="Q724" i="14"/>
  <c r="AC724" i="14" s="1"/>
  <c r="Q725" i="14"/>
  <c r="AC725" i="14" s="1"/>
  <c r="Q726" i="14"/>
  <c r="AC726" i="14" s="1"/>
  <c r="Q727" i="14"/>
  <c r="AC727" i="14" s="1"/>
  <c r="Q728" i="14"/>
  <c r="AC728" i="14" s="1"/>
  <c r="Q729" i="14"/>
  <c r="AC729" i="14" s="1"/>
  <c r="Q730" i="14"/>
  <c r="AC730" i="14" s="1"/>
  <c r="Q731" i="14"/>
  <c r="AC731" i="14" s="1"/>
  <c r="Q732" i="14"/>
  <c r="AC732" i="14" s="1"/>
  <c r="Q733" i="14"/>
  <c r="AC733" i="14" s="1"/>
  <c r="Q734" i="14"/>
  <c r="AC734" i="14" s="1"/>
  <c r="Q735" i="14"/>
  <c r="AC735" i="14" s="1"/>
  <c r="Q736" i="14"/>
  <c r="AC736" i="14" s="1"/>
  <c r="Q737" i="14"/>
  <c r="AC737" i="14" s="1"/>
  <c r="Q738" i="14"/>
  <c r="AC738" i="14" s="1"/>
  <c r="Q739" i="14"/>
  <c r="AC739" i="14" s="1"/>
  <c r="Q740" i="14"/>
  <c r="AC740" i="14" s="1"/>
  <c r="Q741" i="14"/>
  <c r="AC741" i="14" s="1"/>
  <c r="Q742" i="14"/>
  <c r="AC742" i="14" s="1"/>
  <c r="Q743" i="14"/>
  <c r="AC743" i="14" s="1"/>
  <c r="Q744" i="14"/>
  <c r="AC744" i="14" s="1"/>
  <c r="Q745" i="14"/>
  <c r="AC745" i="14" s="1"/>
  <c r="Q746" i="14"/>
  <c r="AC746" i="14" s="1"/>
  <c r="Q747" i="14"/>
  <c r="AC747" i="14" s="1"/>
  <c r="Q748" i="14"/>
  <c r="AC748" i="14" s="1"/>
  <c r="Q749" i="14"/>
  <c r="AC749" i="14" s="1"/>
  <c r="Q750" i="14"/>
  <c r="AC750" i="14" s="1"/>
  <c r="Q751" i="14"/>
  <c r="AC751" i="14" s="1"/>
  <c r="Q752" i="14"/>
  <c r="AC752" i="14" s="1"/>
  <c r="Q753" i="14"/>
  <c r="AC753" i="14" s="1"/>
  <c r="Q754" i="14"/>
  <c r="AC754" i="14" s="1"/>
  <c r="Q755" i="14"/>
  <c r="AC755" i="14" s="1"/>
  <c r="Q756" i="14"/>
  <c r="AC756" i="14" s="1"/>
  <c r="Q757" i="14"/>
  <c r="AC757" i="14" s="1"/>
  <c r="Q758" i="14"/>
  <c r="AC758" i="14" s="1"/>
  <c r="Q759" i="14"/>
  <c r="AC759" i="14" s="1"/>
  <c r="Q760" i="14"/>
  <c r="AC760" i="14" s="1"/>
  <c r="Q761" i="14"/>
  <c r="AC761" i="14" s="1"/>
  <c r="Q762" i="14"/>
  <c r="AC762" i="14" s="1"/>
  <c r="Q763" i="14"/>
  <c r="AC763" i="14" s="1"/>
  <c r="Q764" i="14"/>
  <c r="AC764" i="14" s="1"/>
  <c r="Q765" i="14"/>
  <c r="AC765" i="14" s="1"/>
  <c r="Q766" i="14"/>
  <c r="AC766" i="14" s="1"/>
  <c r="Q767" i="14"/>
  <c r="AC767" i="14" s="1"/>
  <c r="Q768" i="14"/>
  <c r="AC768" i="14" s="1"/>
  <c r="Q769" i="14"/>
  <c r="AC769" i="14" s="1"/>
  <c r="Q770" i="14"/>
  <c r="AC770" i="14" s="1"/>
  <c r="Q771" i="14"/>
  <c r="AC771" i="14" s="1"/>
  <c r="Q772" i="14"/>
  <c r="AC772" i="14" s="1"/>
  <c r="Q773" i="14"/>
  <c r="AC773" i="14" s="1"/>
  <c r="Q774" i="14"/>
  <c r="AC774" i="14" s="1"/>
  <c r="Q775" i="14"/>
  <c r="AC775" i="14" s="1"/>
  <c r="Q776" i="14"/>
  <c r="AC776" i="14" s="1"/>
  <c r="Q777" i="14"/>
  <c r="AC777" i="14" s="1"/>
  <c r="Q778" i="14"/>
  <c r="AC778" i="14" s="1"/>
  <c r="Q779" i="14"/>
  <c r="AC779" i="14" s="1"/>
  <c r="Q780" i="14"/>
  <c r="AC780" i="14" s="1"/>
  <c r="Q781" i="14"/>
  <c r="AC781" i="14" s="1"/>
  <c r="Q782" i="14"/>
  <c r="AC782" i="14" s="1"/>
  <c r="Q783" i="14"/>
  <c r="AC783" i="14" s="1"/>
  <c r="Q784" i="14"/>
  <c r="AC784" i="14" s="1"/>
  <c r="Q785" i="14"/>
  <c r="AC785" i="14" s="1"/>
  <c r="Q786" i="14"/>
  <c r="AC786" i="14" s="1"/>
  <c r="Q787" i="14"/>
  <c r="AC787" i="14" s="1"/>
  <c r="Q788" i="14"/>
  <c r="AC788" i="14" s="1"/>
  <c r="Q789" i="14"/>
  <c r="AC789" i="14" s="1"/>
  <c r="Q790" i="14"/>
  <c r="AC790" i="14" s="1"/>
  <c r="Q791" i="14"/>
  <c r="AC791" i="14" s="1"/>
  <c r="Q792" i="14"/>
  <c r="AC792" i="14" s="1"/>
  <c r="Q793" i="14"/>
  <c r="AC793" i="14" s="1"/>
  <c r="Q794" i="14"/>
  <c r="AC794" i="14" s="1"/>
  <c r="Q795" i="14"/>
  <c r="AC795" i="14" s="1"/>
  <c r="Q796" i="14"/>
  <c r="AC796" i="14" s="1"/>
  <c r="Q797" i="14"/>
  <c r="AC797" i="14" s="1"/>
  <c r="Q798" i="14"/>
  <c r="AC798" i="14" s="1"/>
  <c r="Q799" i="14"/>
  <c r="AC799" i="14" s="1"/>
  <c r="Q800" i="14"/>
  <c r="AC800" i="14" s="1"/>
  <c r="Q801" i="14"/>
  <c r="AC801" i="14" s="1"/>
  <c r="Q802" i="14"/>
  <c r="AC802" i="14" s="1"/>
  <c r="Q803" i="14"/>
  <c r="AC803" i="14" s="1"/>
  <c r="Q804" i="14"/>
  <c r="AC804" i="14" s="1"/>
  <c r="Q805" i="14"/>
  <c r="AC805" i="14" s="1"/>
  <c r="Q806" i="14"/>
  <c r="AC806" i="14" s="1"/>
  <c r="Q807" i="14"/>
  <c r="AC807" i="14" s="1"/>
  <c r="Q808" i="14"/>
  <c r="AC808" i="14" s="1"/>
  <c r="Q809" i="14"/>
  <c r="AC809" i="14" s="1"/>
  <c r="Q810" i="14"/>
  <c r="AC810" i="14" s="1"/>
  <c r="Q811" i="14"/>
  <c r="AC811" i="14" s="1"/>
  <c r="Q812" i="14"/>
  <c r="AC812" i="14" s="1"/>
  <c r="Q813" i="14"/>
  <c r="AC813" i="14" s="1"/>
  <c r="Q814" i="14"/>
  <c r="AC814" i="14" s="1"/>
  <c r="Q815" i="14"/>
  <c r="AC815" i="14" s="1"/>
  <c r="Q816" i="14"/>
  <c r="AC816" i="14" s="1"/>
  <c r="Q817" i="14"/>
  <c r="AC817" i="14" s="1"/>
  <c r="Q818" i="14"/>
  <c r="AC818" i="14" s="1"/>
  <c r="Q819" i="14"/>
  <c r="AC819" i="14" s="1"/>
  <c r="Q820" i="14"/>
  <c r="AC820" i="14" s="1"/>
  <c r="Q821" i="14"/>
  <c r="AC821" i="14" s="1"/>
  <c r="Q822" i="14"/>
  <c r="AC822" i="14" s="1"/>
  <c r="Q823" i="14"/>
  <c r="AC823" i="14" s="1"/>
  <c r="Q824" i="14"/>
  <c r="AC824" i="14" s="1"/>
  <c r="Q825" i="14"/>
  <c r="AC825" i="14" s="1"/>
  <c r="Q826" i="14"/>
  <c r="AC826" i="14" s="1"/>
  <c r="Q827" i="14"/>
  <c r="AC827" i="14" s="1"/>
  <c r="Q828" i="14"/>
  <c r="AC828" i="14" s="1"/>
  <c r="Q829" i="14"/>
  <c r="AC829" i="14" s="1"/>
  <c r="Q830" i="14"/>
  <c r="AC830" i="14" s="1"/>
  <c r="Q831" i="14"/>
  <c r="AC831" i="14" s="1"/>
  <c r="Q832" i="14"/>
  <c r="AC832" i="14" s="1"/>
  <c r="Q833" i="14"/>
  <c r="AC833" i="14" s="1"/>
  <c r="Q834" i="14"/>
  <c r="AC834" i="14" s="1"/>
  <c r="Q835" i="14"/>
  <c r="AC835" i="14" s="1"/>
  <c r="Q836" i="14"/>
  <c r="AC836" i="14" s="1"/>
  <c r="Q837" i="14"/>
  <c r="AC837" i="14" s="1"/>
  <c r="Q838" i="14"/>
  <c r="AC838" i="14" s="1"/>
  <c r="Q839" i="14"/>
  <c r="AC839" i="14" s="1"/>
  <c r="Q840" i="14"/>
  <c r="AC840" i="14" s="1"/>
  <c r="Q841" i="14"/>
  <c r="AC841" i="14" s="1"/>
  <c r="Q842" i="14"/>
  <c r="AC842" i="14" s="1"/>
  <c r="Q843" i="14"/>
  <c r="AC843" i="14" s="1"/>
  <c r="Q844" i="14"/>
  <c r="AC844" i="14" s="1"/>
  <c r="Q845" i="14"/>
  <c r="AC845" i="14" s="1"/>
  <c r="Q846" i="14"/>
  <c r="AC846" i="14" s="1"/>
  <c r="Q847" i="14"/>
  <c r="AC847" i="14" s="1"/>
  <c r="Q848" i="14"/>
  <c r="AC848" i="14" s="1"/>
  <c r="Q849" i="14"/>
  <c r="AC849" i="14" s="1"/>
  <c r="Q850" i="14"/>
  <c r="AC850" i="14" s="1"/>
  <c r="Q851" i="14"/>
  <c r="AC851" i="14" s="1"/>
  <c r="Q852" i="14"/>
  <c r="AC852" i="14" s="1"/>
  <c r="Q853" i="14"/>
  <c r="AC853" i="14" s="1"/>
  <c r="Q854" i="14"/>
  <c r="AC854" i="14" s="1"/>
  <c r="Q855" i="14"/>
  <c r="AC855" i="14" s="1"/>
  <c r="Q856" i="14"/>
  <c r="AC856" i="14" s="1"/>
  <c r="Q857" i="14"/>
  <c r="AC857" i="14" s="1"/>
  <c r="Q858" i="14"/>
  <c r="AC858" i="14" s="1"/>
  <c r="Q859" i="14"/>
  <c r="AC859" i="14" s="1"/>
  <c r="Q860" i="14"/>
  <c r="AC860" i="14" s="1"/>
  <c r="Q861" i="14"/>
  <c r="AC861" i="14" s="1"/>
  <c r="Q862" i="14"/>
  <c r="AC862" i="14" s="1"/>
  <c r="Q863" i="14"/>
  <c r="AC863" i="14" s="1"/>
  <c r="Q864" i="14"/>
  <c r="AC864" i="14" s="1"/>
  <c r="Q865" i="14"/>
  <c r="AC865" i="14" s="1"/>
  <c r="Q866" i="14"/>
  <c r="AC866" i="14" s="1"/>
  <c r="Q867" i="14"/>
  <c r="AC867" i="14" s="1"/>
  <c r="Q868" i="14"/>
  <c r="AC868" i="14" s="1"/>
  <c r="Q869" i="14"/>
  <c r="AC869" i="14" s="1"/>
  <c r="Q870" i="14"/>
  <c r="AC870" i="14" s="1"/>
  <c r="Q871" i="14"/>
  <c r="AC871" i="14" s="1"/>
  <c r="Q872" i="14"/>
  <c r="AC872" i="14" s="1"/>
  <c r="Q873" i="14"/>
  <c r="AC873" i="14" s="1"/>
  <c r="Q874" i="14"/>
  <c r="AC874" i="14" s="1"/>
  <c r="Q875" i="14"/>
  <c r="AC875" i="14" s="1"/>
  <c r="Q876" i="14"/>
  <c r="AC876" i="14" s="1"/>
  <c r="Q877" i="14"/>
  <c r="AC877" i="14" s="1"/>
  <c r="Q878" i="14"/>
  <c r="AC878" i="14" s="1"/>
  <c r="Q879" i="14"/>
  <c r="AC879" i="14" s="1"/>
  <c r="Q880" i="14"/>
  <c r="AC880" i="14" s="1"/>
  <c r="Q881" i="14"/>
  <c r="AC881" i="14" s="1"/>
  <c r="Q882" i="14"/>
  <c r="AC882" i="14" s="1"/>
  <c r="Q883" i="14"/>
  <c r="AC883" i="14" s="1"/>
  <c r="Q884" i="14"/>
  <c r="AC884" i="14" s="1"/>
  <c r="Q885" i="14"/>
  <c r="AC885" i="14" s="1"/>
  <c r="Q886" i="14"/>
  <c r="AC886" i="14" s="1"/>
  <c r="Q887" i="14"/>
  <c r="AC887" i="14" s="1"/>
  <c r="Q888" i="14"/>
  <c r="AC888" i="14" s="1"/>
  <c r="Q889" i="14"/>
  <c r="AC889" i="14" s="1"/>
  <c r="Q890" i="14"/>
  <c r="AC890" i="14" s="1"/>
  <c r="Q891" i="14"/>
  <c r="AC891" i="14" s="1"/>
  <c r="Q892" i="14"/>
  <c r="AC892" i="14" s="1"/>
  <c r="Q893" i="14"/>
  <c r="AC893" i="14" s="1"/>
  <c r="Q894" i="14"/>
  <c r="AC894" i="14" s="1"/>
  <c r="Q895" i="14"/>
  <c r="AC895" i="14" s="1"/>
  <c r="Q896" i="14"/>
  <c r="AC896" i="14" s="1"/>
  <c r="Q897" i="14"/>
  <c r="AC897" i="14" s="1"/>
  <c r="Q898" i="14"/>
  <c r="AC898" i="14" s="1"/>
  <c r="Q899" i="14"/>
  <c r="Q900" i="14"/>
  <c r="AC900" i="14" s="1"/>
  <c r="Q901" i="14"/>
  <c r="AC901" i="14" s="1"/>
  <c r="Q902" i="14"/>
  <c r="AC902" i="14" s="1"/>
  <c r="Q903" i="14"/>
  <c r="AC903" i="14" s="1"/>
  <c r="Q904" i="14"/>
  <c r="AC904" i="14" s="1"/>
  <c r="Q905" i="14"/>
  <c r="AC905" i="14" s="1"/>
  <c r="Q906" i="14"/>
  <c r="AC906" i="14" s="1"/>
  <c r="Q907" i="14"/>
  <c r="AC907" i="14" s="1"/>
  <c r="Q908" i="14"/>
  <c r="AC908" i="14" s="1"/>
  <c r="Q909" i="14"/>
  <c r="AC909" i="14" s="1"/>
  <c r="Q910" i="14"/>
  <c r="AC910" i="14" s="1"/>
  <c r="Q911" i="14"/>
  <c r="AC911" i="14" s="1"/>
  <c r="Q912" i="14"/>
  <c r="AC912" i="14" s="1"/>
  <c r="Q913" i="14"/>
  <c r="AC913" i="14" s="1"/>
  <c r="Q914" i="14"/>
  <c r="AC914" i="14" s="1"/>
  <c r="Q915" i="14"/>
  <c r="AC915" i="14" s="1"/>
  <c r="Q916" i="14"/>
  <c r="AC916" i="14" s="1"/>
  <c r="Q917" i="14"/>
  <c r="AC917" i="14" s="1"/>
  <c r="Q918" i="14"/>
  <c r="AC918" i="14" s="1"/>
  <c r="Q919" i="14"/>
  <c r="AC919" i="14" s="1"/>
  <c r="Q920" i="14"/>
  <c r="AC920" i="14" s="1"/>
  <c r="Q921" i="14"/>
  <c r="AC921" i="14" s="1"/>
  <c r="Q922" i="14"/>
  <c r="AC922" i="14" s="1"/>
  <c r="Q923" i="14"/>
  <c r="AC923" i="14" s="1"/>
  <c r="Q924" i="14"/>
  <c r="AC924" i="14" s="1"/>
  <c r="Q925" i="14"/>
  <c r="AC925" i="14" s="1"/>
  <c r="Q926" i="14"/>
  <c r="AC926" i="14" s="1"/>
  <c r="Q927" i="14"/>
  <c r="AC927" i="14" s="1"/>
  <c r="Q928" i="14"/>
  <c r="AC928" i="14" s="1"/>
  <c r="Q929" i="14"/>
  <c r="AC929" i="14" s="1"/>
  <c r="Q930" i="14"/>
  <c r="AC930" i="14" s="1"/>
  <c r="Q931" i="14"/>
  <c r="AC931" i="14" s="1"/>
  <c r="Q932" i="14"/>
  <c r="AC932" i="14" s="1"/>
  <c r="Q933" i="14"/>
  <c r="AC933" i="14" s="1"/>
  <c r="Q934" i="14"/>
  <c r="AC934" i="14" s="1"/>
  <c r="Q935" i="14"/>
  <c r="AC935" i="14" s="1"/>
  <c r="Q936" i="14"/>
  <c r="AC936" i="14" s="1"/>
  <c r="Q937" i="14"/>
  <c r="AC937" i="14" s="1"/>
  <c r="Q938" i="14"/>
  <c r="AC938" i="14" s="1"/>
  <c r="Q939" i="14"/>
  <c r="AC939" i="14" s="1"/>
  <c r="Q940" i="14"/>
  <c r="AC940" i="14" s="1"/>
  <c r="Q941" i="14"/>
  <c r="AC941" i="14" s="1"/>
  <c r="Q942" i="14"/>
  <c r="AC942" i="14" s="1"/>
  <c r="Q943" i="14"/>
  <c r="AC943" i="14" s="1"/>
  <c r="Q944" i="14"/>
  <c r="AC944" i="14" s="1"/>
  <c r="Q945" i="14"/>
  <c r="AC945" i="14" s="1"/>
  <c r="Q946" i="14"/>
  <c r="AC946" i="14" s="1"/>
  <c r="Q947" i="14"/>
  <c r="AC947" i="14" s="1"/>
  <c r="Q948" i="14"/>
  <c r="AC948" i="14" s="1"/>
  <c r="Q949" i="14"/>
  <c r="AC949" i="14" s="1"/>
  <c r="Q950" i="14"/>
  <c r="AC950" i="14" s="1"/>
  <c r="Q951" i="14"/>
  <c r="AC951" i="14" s="1"/>
  <c r="Q952" i="14"/>
  <c r="AC952" i="14" s="1"/>
  <c r="Q953" i="14"/>
  <c r="AC953" i="14" s="1"/>
  <c r="Q954" i="14"/>
  <c r="AC954" i="14" s="1"/>
  <c r="Q955" i="14"/>
  <c r="AC955" i="14" s="1"/>
  <c r="Q956" i="14"/>
  <c r="AC956" i="14" s="1"/>
  <c r="Q957" i="14"/>
  <c r="AC957" i="14" s="1"/>
  <c r="Q958" i="14"/>
  <c r="AC958" i="14" s="1"/>
  <c r="Q959" i="14"/>
  <c r="AC959" i="14" s="1"/>
  <c r="Q960" i="14"/>
  <c r="AC960" i="14" s="1"/>
  <c r="Q961" i="14"/>
  <c r="AC961" i="14" s="1"/>
  <c r="Q962" i="14"/>
  <c r="AC962" i="14" s="1"/>
  <c r="Q963" i="14"/>
  <c r="AC963" i="14" s="1"/>
  <c r="Q964" i="14"/>
  <c r="AC964" i="14" s="1"/>
  <c r="Q965" i="14"/>
  <c r="AC965" i="14" s="1"/>
  <c r="Q966" i="14"/>
  <c r="AC966" i="14" s="1"/>
  <c r="Q967" i="14"/>
  <c r="AC967" i="14" s="1"/>
  <c r="Q968" i="14"/>
  <c r="AC968" i="14" s="1"/>
  <c r="Q969" i="14"/>
  <c r="AC969" i="14" s="1"/>
  <c r="Q970" i="14"/>
  <c r="AC970" i="14" s="1"/>
  <c r="Q971" i="14"/>
  <c r="AC971" i="14" s="1"/>
  <c r="Q972" i="14"/>
  <c r="AC972" i="14" s="1"/>
  <c r="Q973" i="14"/>
  <c r="AC973" i="14" s="1"/>
  <c r="Q974" i="14"/>
  <c r="AC974" i="14" s="1"/>
  <c r="Q975" i="14"/>
  <c r="AC975" i="14" s="1"/>
  <c r="Q976" i="14"/>
  <c r="AC976" i="14" s="1"/>
  <c r="Q977" i="14"/>
  <c r="AC977" i="14" s="1"/>
  <c r="Q978" i="14"/>
  <c r="AC978" i="14" s="1"/>
  <c r="Q979" i="14"/>
  <c r="AC979" i="14" s="1"/>
  <c r="Q980" i="14"/>
  <c r="AC980" i="14" s="1"/>
  <c r="Q981" i="14"/>
  <c r="AC981" i="14" s="1"/>
  <c r="Q982" i="14"/>
  <c r="AC982" i="14" s="1"/>
  <c r="Q983" i="14"/>
  <c r="AC983" i="14" s="1"/>
  <c r="Q984" i="14"/>
  <c r="AC984" i="14" s="1"/>
  <c r="Q985" i="14"/>
  <c r="AC985" i="14" s="1"/>
  <c r="Q986" i="14"/>
  <c r="AC986" i="14" s="1"/>
  <c r="Q987" i="14"/>
  <c r="AC987" i="14" s="1"/>
  <c r="Q988" i="14"/>
  <c r="AC988" i="14" s="1"/>
  <c r="Q989" i="14"/>
  <c r="AC989" i="14" s="1"/>
  <c r="Q990" i="14"/>
  <c r="AC990" i="14" s="1"/>
  <c r="Q991" i="14"/>
  <c r="AC991" i="14" s="1"/>
  <c r="Q992" i="14"/>
  <c r="AC992" i="14" s="1"/>
  <c r="Q993" i="14"/>
  <c r="AC993" i="14" s="1"/>
  <c r="Q994" i="14"/>
  <c r="AC994" i="14" s="1"/>
  <c r="Q995" i="14"/>
  <c r="AC995" i="14" s="1"/>
  <c r="Q996" i="14"/>
  <c r="AC996" i="14" s="1"/>
  <c r="Q997" i="14"/>
  <c r="AC997" i="14" s="1"/>
  <c r="Q998" i="14"/>
  <c r="AC998" i="14" s="1"/>
  <c r="Q999" i="14"/>
  <c r="AC999" i="14" s="1"/>
  <c r="Q1000" i="14"/>
  <c r="AC1000" i="14" s="1"/>
  <c r="Q1001" i="14"/>
  <c r="AC1001" i="14" s="1"/>
  <c r="Q1002" i="14"/>
  <c r="AC1002" i="14" s="1"/>
  <c r="Q1003" i="14"/>
  <c r="AC1003" i="14" s="1"/>
  <c r="Q1004" i="14"/>
  <c r="AC1004" i="14" s="1"/>
  <c r="Q1005" i="14"/>
  <c r="AC1005" i="14" s="1"/>
  <c r="Q1006" i="14"/>
  <c r="AC1006" i="14" s="1"/>
  <c r="Q1007" i="14"/>
  <c r="AC1007" i="14" s="1"/>
  <c r="Q1008" i="14"/>
  <c r="AC1008" i="14" s="1"/>
  <c r="Q1009" i="14"/>
  <c r="AC1009" i="14" s="1"/>
  <c r="Q1010" i="14"/>
  <c r="AC1010" i="14" s="1"/>
  <c r="Q1011" i="14"/>
  <c r="AC1011" i="14" s="1"/>
  <c r="Q1012" i="14"/>
  <c r="AC1012" i="14" s="1"/>
  <c r="Q1013" i="14"/>
  <c r="AC1013" i="14" s="1"/>
  <c r="Q1014" i="14"/>
  <c r="AC1014" i="14" s="1"/>
  <c r="Q1015" i="14"/>
  <c r="AC1015" i="14" s="1"/>
  <c r="Q1016" i="14"/>
  <c r="AC1016" i="14" s="1"/>
  <c r="Q1017" i="14"/>
  <c r="AC1017" i="14" s="1"/>
  <c r="Q1018" i="14"/>
  <c r="AC1018" i="14" s="1"/>
  <c r="Q1019" i="14"/>
  <c r="AC1019" i="14" s="1"/>
  <c r="Q1020" i="14"/>
  <c r="AC1020" i="14" s="1"/>
  <c r="Q1021" i="14"/>
  <c r="AC1021" i="14" s="1"/>
  <c r="Q1022" i="14"/>
  <c r="AC1022" i="14" s="1"/>
  <c r="Q1023" i="14"/>
  <c r="AC1023" i="14" s="1"/>
  <c r="Q1024" i="14"/>
  <c r="AC1024" i="14" s="1"/>
  <c r="Q1025" i="14"/>
  <c r="AC1025" i="14" s="1"/>
  <c r="Q1026" i="14"/>
  <c r="AC1026" i="14" s="1"/>
  <c r="Q1027" i="14"/>
  <c r="AC1027" i="14" s="1"/>
  <c r="Q1028" i="14"/>
  <c r="AC1028" i="14" s="1"/>
  <c r="Q1029" i="14"/>
  <c r="AC1029" i="14" s="1"/>
  <c r="Q1030" i="14"/>
  <c r="AC1030" i="14" s="1"/>
  <c r="Q1031" i="14"/>
  <c r="AC1031" i="14" s="1"/>
  <c r="Q1032" i="14"/>
  <c r="AC1032" i="14" s="1"/>
  <c r="Q1033" i="14"/>
  <c r="AC1033" i="14" s="1"/>
  <c r="Q1034" i="14"/>
  <c r="AC1034" i="14" s="1"/>
  <c r="Q1035" i="14"/>
  <c r="AC1035" i="14" s="1"/>
  <c r="Q1037" i="14"/>
  <c r="AC1037" i="14" s="1"/>
  <c r="Q1038" i="14"/>
  <c r="AC1038" i="14" s="1"/>
  <c r="Q1039" i="14"/>
  <c r="AC1039" i="14" s="1"/>
  <c r="Q1040" i="14"/>
  <c r="AC1040" i="14" s="1"/>
  <c r="Q1041" i="14"/>
  <c r="AC1041" i="14" s="1"/>
  <c r="Q1042" i="14"/>
  <c r="AC1042" i="14" s="1"/>
  <c r="Q1043" i="14"/>
  <c r="AC1043" i="14" s="1"/>
  <c r="Q1044" i="14"/>
  <c r="AC1044" i="14" s="1"/>
  <c r="Q1045" i="14"/>
  <c r="AC1045" i="14" s="1"/>
  <c r="Q1046" i="14"/>
  <c r="AC1046" i="14" s="1"/>
  <c r="Q1047" i="14"/>
  <c r="AC1047" i="14" s="1"/>
  <c r="Q1048" i="14"/>
  <c r="AC1048" i="14" s="1"/>
  <c r="Q1049" i="14"/>
  <c r="AC1049" i="14" s="1"/>
  <c r="Q1050" i="14"/>
  <c r="AC1050" i="14" s="1"/>
  <c r="Q1051" i="14"/>
  <c r="AC1051" i="14" s="1"/>
  <c r="Q1052" i="14"/>
  <c r="AC1052" i="14" s="1"/>
  <c r="Q1053" i="14"/>
  <c r="AC1053" i="14" s="1"/>
  <c r="Q1054" i="14"/>
  <c r="AC1054" i="14" s="1"/>
  <c r="Q1055" i="14"/>
  <c r="AC1055" i="14" s="1"/>
  <c r="Q1056" i="14"/>
  <c r="AC1056" i="14" s="1"/>
  <c r="Q1057" i="14"/>
  <c r="AC1057" i="14" s="1"/>
  <c r="Q1058" i="14"/>
  <c r="AC1058" i="14" s="1"/>
  <c r="Q1059" i="14"/>
  <c r="AC1059" i="14" s="1"/>
  <c r="Q1060" i="14"/>
  <c r="AC1060" i="14" s="1"/>
  <c r="Q1061" i="14"/>
  <c r="AC1061" i="14" s="1"/>
  <c r="Q1062" i="14"/>
  <c r="AC1062" i="14" s="1"/>
  <c r="Q1063" i="14"/>
  <c r="AC1063" i="14" s="1"/>
  <c r="Q1064" i="14"/>
  <c r="AC1064" i="14" s="1"/>
  <c r="Q1065" i="14"/>
  <c r="AC1065" i="14" s="1"/>
  <c r="Q1066" i="14"/>
  <c r="AC1066" i="14" s="1"/>
  <c r="Q1067" i="14"/>
  <c r="AC1067" i="14" s="1"/>
  <c r="Q1068" i="14"/>
  <c r="AC1068" i="14" s="1"/>
  <c r="Q1069" i="14"/>
  <c r="AC1069" i="14" s="1"/>
  <c r="Q1070" i="14"/>
  <c r="AC1070" i="14" s="1"/>
  <c r="Q1071" i="14"/>
  <c r="AC1071" i="14" s="1"/>
  <c r="Q1072" i="14"/>
  <c r="AC1072" i="14" s="1"/>
  <c r="Q1073" i="14"/>
  <c r="AC1073" i="14" s="1"/>
  <c r="Q1074" i="14"/>
  <c r="AC1074" i="14" s="1"/>
  <c r="Q1075" i="14"/>
  <c r="AC1075" i="14" s="1"/>
  <c r="Q1076" i="14"/>
  <c r="AC1076" i="14" s="1"/>
  <c r="Q1077" i="14"/>
  <c r="AC1077" i="14" s="1"/>
  <c r="Q1078" i="14"/>
  <c r="AC1078" i="14" s="1"/>
  <c r="Q1079" i="14"/>
  <c r="AC1079" i="14" s="1"/>
  <c r="Q1080" i="14"/>
  <c r="AC1080" i="14" s="1"/>
  <c r="Q1081" i="14"/>
  <c r="AC1081" i="14" s="1"/>
  <c r="Q1082" i="14"/>
  <c r="AC1082" i="14" s="1"/>
  <c r="Q1083" i="14"/>
  <c r="AC1083" i="14" s="1"/>
  <c r="Q1084" i="14"/>
  <c r="AC1084" i="14" s="1"/>
  <c r="Q1085" i="14"/>
  <c r="AC1085" i="14" s="1"/>
  <c r="Q1086" i="14"/>
  <c r="AC1086" i="14" s="1"/>
  <c r="Q1087" i="14"/>
  <c r="AC1087" i="14" s="1"/>
  <c r="Q1088" i="14"/>
  <c r="AC1088" i="14" s="1"/>
  <c r="Q1089" i="14"/>
  <c r="AC1089" i="14" s="1"/>
  <c r="Q1090" i="14"/>
  <c r="AC1090" i="14" s="1"/>
  <c r="Q1091" i="14"/>
  <c r="AC1091" i="14" s="1"/>
  <c r="Q1092" i="14"/>
  <c r="AC1092" i="14" s="1"/>
  <c r="Q1093" i="14"/>
  <c r="AC1093" i="14" s="1"/>
  <c r="Q1094" i="14"/>
  <c r="AC1094" i="14" s="1"/>
  <c r="Q1095" i="14"/>
  <c r="AC1095" i="14" s="1"/>
  <c r="Q1096" i="14"/>
  <c r="AC1096" i="14" s="1"/>
  <c r="Q1097" i="14"/>
  <c r="AC1097" i="14" s="1"/>
  <c r="Q1098" i="14"/>
  <c r="AC1098" i="14" s="1"/>
  <c r="Q1099" i="14"/>
  <c r="AC1099" i="14" s="1"/>
  <c r="Q1100" i="14"/>
  <c r="AC1100" i="14" s="1"/>
  <c r="Q1101" i="14"/>
  <c r="AC1101" i="14" s="1"/>
  <c r="Q1102" i="14"/>
  <c r="AC1102" i="14" s="1"/>
  <c r="Q1103" i="14"/>
  <c r="AC1103" i="14" s="1"/>
  <c r="Q1104" i="14"/>
  <c r="AC1104" i="14" s="1"/>
  <c r="Q1105" i="14"/>
  <c r="AC1105" i="14" s="1"/>
  <c r="Q1106" i="14"/>
  <c r="AC1106" i="14" s="1"/>
  <c r="Q1107" i="14"/>
  <c r="AC1107" i="14" s="1"/>
  <c r="Q1108" i="14"/>
  <c r="AC1108" i="14" s="1"/>
  <c r="Q1109" i="14"/>
  <c r="AC1109" i="14" s="1"/>
  <c r="Q1110" i="14"/>
  <c r="AC1110" i="14" s="1"/>
  <c r="Q1111" i="14"/>
  <c r="AC1111" i="14" s="1"/>
  <c r="Q1112" i="14"/>
  <c r="AC1112" i="14" s="1"/>
  <c r="Q1113" i="14"/>
  <c r="AC1113" i="14" s="1"/>
  <c r="Q1114" i="14"/>
  <c r="AC1114" i="14" s="1"/>
  <c r="Q1115" i="14"/>
  <c r="AC1115" i="14" s="1"/>
  <c r="Q1116" i="14"/>
  <c r="AC1116" i="14" s="1"/>
  <c r="Q1117" i="14"/>
  <c r="AC1117" i="14" s="1"/>
  <c r="Q1118" i="14"/>
  <c r="AC1118" i="14" s="1"/>
  <c r="Q1119" i="14"/>
  <c r="AC1119" i="14" s="1"/>
  <c r="Q1120" i="14"/>
  <c r="AC1120" i="14" s="1"/>
  <c r="Q1121" i="14"/>
  <c r="AC1121" i="14" s="1"/>
  <c r="Q1122" i="14"/>
  <c r="AC1122" i="14" s="1"/>
  <c r="Q1123" i="14"/>
  <c r="AC1123" i="14" s="1"/>
  <c r="Q1124" i="14"/>
  <c r="AC1124" i="14" s="1"/>
  <c r="Q1125" i="14"/>
  <c r="AC1125" i="14" s="1"/>
  <c r="Q1126" i="14"/>
  <c r="AC1126" i="14" s="1"/>
  <c r="Q1127" i="14"/>
  <c r="AC1127" i="14" s="1"/>
  <c r="Q1128" i="14"/>
  <c r="AC1128" i="14" s="1"/>
  <c r="Q1129" i="14"/>
  <c r="AC1129" i="14" s="1"/>
  <c r="Q1130" i="14"/>
  <c r="AC1130" i="14" s="1"/>
  <c r="Q1131" i="14"/>
  <c r="AC1131" i="14" s="1"/>
  <c r="Q1132" i="14"/>
  <c r="AC1132" i="14" s="1"/>
  <c r="Q1133" i="14"/>
  <c r="AC1133" i="14" s="1"/>
  <c r="Q1134" i="14"/>
  <c r="AC1134" i="14" s="1"/>
  <c r="Q1135" i="14"/>
  <c r="AC1135" i="14" s="1"/>
  <c r="Q1136" i="14"/>
  <c r="AC1136" i="14" s="1"/>
  <c r="Q1137" i="14"/>
  <c r="AC1137" i="14" s="1"/>
  <c r="Q1138" i="14"/>
  <c r="AC1138" i="14" s="1"/>
  <c r="Q1139" i="14"/>
  <c r="AC1139" i="14" s="1"/>
  <c r="Q1140" i="14"/>
  <c r="AC1140" i="14" s="1"/>
  <c r="Q1141" i="14"/>
  <c r="AC1141" i="14" s="1"/>
  <c r="Q1142" i="14"/>
  <c r="AC1142" i="14" s="1"/>
  <c r="Q1143" i="14"/>
  <c r="AC1143" i="14" s="1"/>
  <c r="Q1146" i="14"/>
  <c r="Q1147" i="14"/>
  <c r="AC1144" i="14" s="1"/>
  <c r="Q1148" i="14"/>
  <c r="AC1145" i="14" s="1"/>
  <c r="Q1149" i="14"/>
  <c r="AC1146" i="14" s="1"/>
  <c r="Q1150" i="14"/>
  <c r="AC1147" i="14" s="1"/>
  <c r="Q1151" i="14"/>
  <c r="AC1148" i="14" s="1"/>
  <c r="Q1152" i="14"/>
  <c r="Q1153" i="14"/>
  <c r="AC1149" i="14" s="1"/>
  <c r="Q1154" i="14"/>
  <c r="AC1150" i="14" s="1"/>
  <c r="Q1155" i="14"/>
  <c r="AC1151" i="14" s="1"/>
  <c r="Q1156" i="14"/>
  <c r="AC1152" i="14" s="1"/>
  <c r="Q1157" i="14"/>
  <c r="AC1153" i="14" s="1"/>
  <c r="Q1158" i="14"/>
  <c r="AC1154" i="14" s="1"/>
  <c r="Q1159" i="14"/>
  <c r="AC1155" i="14" s="1"/>
  <c r="Q1160" i="14"/>
  <c r="AC1156" i="14" s="1"/>
  <c r="Q1161" i="14"/>
  <c r="AC1157" i="14" s="1"/>
  <c r="Q1162" i="14"/>
  <c r="AC1158" i="14" s="1"/>
  <c r="Q1163" i="14"/>
  <c r="AC1159" i="14" s="1"/>
  <c r="Q1164" i="14"/>
  <c r="AC1160" i="14" s="1"/>
  <c r="Q1165" i="14"/>
  <c r="AC1161" i="14" s="1"/>
  <c r="Q1166" i="14"/>
  <c r="AC1162" i="14" s="1"/>
  <c r="Q1167" i="14"/>
  <c r="AC1163" i="14" s="1"/>
  <c r="Q1168" i="14"/>
  <c r="AC1164" i="14" s="1"/>
  <c r="Q1169" i="14"/>
  <c r="AC1165" i="14" s="1"/>
  <c r="Q1170" i="14"/>
  <c r="AC1166" i="14" s="1"/>
  <c r="Q1171" i="14"/>
  <c r="AC1167" i="14" s="1"/>
  <c r="Q1172" i="14"/>
  <c r="AC1168" i="14" s="1"/>
  <c r="Q1173" i="14"/>
  <c r="AC1169" i="14" s="1"/>
  <c r="Q1174" i="14"/>
  <c r="AC1170" i="14" s="1"/>
  <c r="Q1175" i="14"/>
  <c r="AC1171" i="14" s="1"/>
  <c r="Q1176" i="14"/>
  <c r="Q1177" i="14"/>
  <c r="AC1172" i="14" s="1"/>
  <c r="Q1178" i="14"/>
  <c r="AC1173" i="14" s="1"/>
  <c r="Q1179" i="14"/>
  <c r="AC1174" i="14" s="1"/>
  <c r="Q1180" i="14"/>
  <c r="AC1175" i="14" s="1"/>
  <c r="Q1181" i="14"/>
  <c r="AC1176" i="14" s="1"/>
  <c r="Q1182" i="14"/>
  <c r="AC1177" i="14" s="1"/>
  <c r="Q1183" i="14"/>
  <c r="AC1178" i="14" s="1"/>
  <c r="Q1184" i="14"/>
  <c r="AC1181" i="14" s="1"/>
  <c r="Q1185" i="14"/>
  <c r="AC1182" i="14" s="1"/>
  <c r="Q1186" i="14"/>
  <c r="AC1183" i="14" s="1"/>
  <c r="Q1187" i="14"/>
  <c r="AC1184" i="14" s="1"/>
  <c r="Q1188" i="14"/>
  <c r="AC1185" i="14" s="1"/>
  <c r="Q1189" i="14"/>
  <c r="AC1186" i="14" s="1"/>
  <c r="Q1190" i="14"/>
  <c r="AC1187" i="14" s="1"/>
  <c r="Q1191" i="14"/>
  <c r="AC1188" i="14" s="1"/>
  <c r="Q1192" i="14"/>
  <c r="AC1189" i="14" s="1"/>
  <c r="Q1193" i="14"/>
  <c r="AC1190" i="14" s="1"/>
  <c r="Q1194" i="14"/>
  <c r="AC1191" i="14" s="1"/>
  <c r="Q1195" i="14"/>
  <c r="AC1192" i="14" s="1"/>
  <c r="Q1196" i="14"/>
  <c r="AC1193" i="14" s="1"/>
  <c r="Q1197" i="14"/>
  <c r="AC1194" i="14" s="1"/>
  <c r="Q1198" i="14"/>
  <c r="AC1195" i="14" s="1"/>
  <c r="Q1199" i="14"/>
  <c r="AC1196" i="14" s="1"/>
  <c r="Q1200" i="14"/>
  <c r="AC1197" i="14" s="1"/>
  <c r="Q1201" i="14"/>
  <c r="AC1198" i="14" s="1"/>
  <c r="Q1202" i="14"/>
  <c r="AC1199" i="14" s="1"/>
  <c r="Q1203" i="14"/>
  <c r="AC1200" i="14" s="1"/>
  <c r="Q1204" i="14"/>
  <c r="AC1201" i="14" s="1"/>
  <c r="Q1205" i="14"/>
  <c r="AC1202" i="14" s="1"/>
  <c r="Q1206" i="14"/>
  <c r="AC1203" i="14" s="1"/>
  <c r="Q1207" i="14"/>
  <c r="AC1204" i="14" s="1"/>
  <c r="Q1208" i="14"/>
  <c r="AC1205" i="14" s="1"/>
  <c r="Q1209" i="14"/>
  <c r="AC1206" i="14" s="1"/>
  <c r="Q1210" i="14"/>
  <c r="AC1207" i="14" s="1"/>
  <c r="Q1211" i="14"/>
  <c r="AC1208" i="14" s="1"/>
  <c r="Q1212" i="14"/>
  <c r="AC1209" i="14" s="1"/>
  <c r="Q1213" i="14"/>
  <c r="AC1210" i="14" s="1"/>
  <c r="Q1214" i="14"/>
  <c r="AC1211" i="14" s="1"/>
  <c r="Q1215" i="14"/>
  <c r="AC1212" i="14" s="1"/>
  <c r="Q1216" i="14"/>
  <c r="AC1213" i="14" s="1"/>
  <c r="Q1217" i="14"/>
  <c r="AC1214" i="14" s="1"/>
  <c r="Q1218" i="14"/>
  <c r="AC1215" i="14" s="1"/>
  <c r="Q1219" i="14"/>
  <c r="AC1216" i="14" s="1"/>
  <c r="Q1220" i="14"/>
  <c r="AC1217" i="14" s="1"/>
  <c r="Q1221" i="14"/>
  <c r="AC1218" i="14" s="1"/>
  <c r="Q1222" i="14"/>
  <c r="AC1219" i="14" s="1"/>
  <c r="Q1223" i="14"/>
  <c r="AC1220" i="14" s="1"/>
  <c r="Q1224" i="14"/>
  <c r="AC1221" i="14" s="1"/>
  <c r="Q1225" i="14"/>
  <c r="AC1222" i="14" s="1"/>
  <c r="Q1226" i="14"/>
  <c r="AC1223" i="14" s="1"/>
  <c r="Q1227" i="14"/>
  <c r="AC1224" i="14" s="1"/>
  <c r="Q1228" i="14"/>
  <c r="AC1225" i="14" s="1"/>
  <c r="Q1229" i="14"/>
  <c r="AC1226" i="14" s="1"/>
  <c r="Q1230" i="14"/>
  <c r="AC1227" i="14" s="1"/>
  <c r="Q1231" i="14"/>
  <c r="AC1228" i="14" s="1"/>
  <c r="Q1232" i="14"/>
  <c r="AC1229" i="14" s="1"/>
  <c r="Q1233" i="14"/>
  <c r="AC1230" i="14" s="1"/>
  <c r="Q1234" i="14"/>
  <c r="AC1231" i="14" s="1"/>
  <c r="Q1235" i="14"/>
  <c r="AC1232" i="14" s="1"/>
  <c r="Q1236" i="14"/>
  <c r="AC1233" i="14" s="1"/>
  <c r="Q1237" i="14"/>
  <c r="AC1234" i="14" s="1"/>
  <c r="Q1238" i="14"/>
  <c r="AC1235" i="14" s="1"/>
  <c r="Q1239" i="14"/>
  <c r="AC1236" i="14" s="1"/>
  <c r="Q1240" i="14"/>
  <c r="AC1237" i="14" s="1"/>
  <c r="Q1241" i="14"/>
  <c r="AC1238" i="14" s="1"/>
  <c r="Q1242" i="14"/>
  <c r="AC1239" i="14" s="1"/>
  <c r="Q1243" i="14"/>
  <c r="AC1240" i="14" s="1"/>
  <c r="Q1244" i="14"/>
  <c r="AC1241" i="14" s="1"/>
  <c r="Q1245" i="14"/>
  <c r="AC1242" i="14" s="1"/>
  <c r="Q1246" i="14"/>
  <c r="AC1243" i="14" s="1"/>
  <c r="Q1247" i="14"/>
  <c r="AC1244" i="14" s="1"/>
  <c r="Q1248" i="14"/>
  <c r="AC1245" i="14" s="1"/>
  <c r="Q1249" i="14"/>
  <c r="AC1246" i="14" s="1"/>
  <c r="Q1250" i="14"/>
  <c r="AC1247" i="14" s="1"/>
  <c r="Q1251" i="14"/>
  <c r="AC1248" i="14" s="1"/>
  <c r="Q1252" i="14"/>
  <c r="AC1249" i="14" s="1"/>
  <c r="Q1253" i="14"/>
  <c r="AC1250" i="14" s="1"/>
  <c r="Q1254" i="14"/>
  <c r="AC1251" i="14" s="1"/>
  <c r="Q1255" i="14"/>
  <c r="AC1252" i="14" s="1"/>
  <c r="Q1256" i="14"/>
  <c r="AC1253" i="14" s="1"/>
  <c r="Q1257" i="14"/>
  <c r="AC1254" i="14" s="1"/>
  <c r="Q1258" i="14"/>
  <c r="AC1255" i="14" s="1"/>
  <c r="Q1259" i="14"/>
  <c r="AC1256" i="14" s="1"/>
  <c r="Q1261" i="14"/>
  <c r="AC1258" i="14" s="1"/>
  <c r="Q1262" i="14"/>
  <c r="AC1259" i="14" s="1"/>
  <c r="Q1263" i="14"/>
  <c r="AC1260" i="14" s="1"/>
  <c r="Q1264" i="14"/>
  <c r="AC1261" i="14" s="1"/>
  <c r="Q1265" i="14"/>
  <c r="AC1262" i="14" s="1"/>
  <c r="Q1266" i="14"/>
  <c r="AC1263" i="14" s="1"/>
  <c r="Q1267" i="14"/>
  <c r="AC1264" i="14" s="1"/>
  <c r="Q1268" i="14"/>
  <c r="AC1265" i="14" s="1"/>
  <c r="Q1269" i="14"/>
  <c r="AC1266" i="14" s="1"/>
  <c r="Q1270" i="14"/>
  <c r="AC1267" i="14" s="1"/>
  <c r="Q1271" i="14"/>
  <c r="AC1268" i="14" s="1"/>
  <c r="Q1272" i="14"/>
  <c r="AC1269" i="14" s="1"/>
  <c r="Q1273" i="14"/>
  <c r="AC1270" i="14" s="1"/>
  <c r="Q1274" i="14"/>
  <c r="AC1271" i="14" s="1"/>
  <c r="Q1275" i="14"/>
  <c r="AC1272" i="14" s="1"/>
  <c r="Q1276" i="14"/>
  <c r="AC1273" i="14" s="1"/>
  <c r="Q1277" i="14"/>
  <c r="AC1274" i="14" s="1"/>
  <c r="Q1278" i="14"/>
  <c r="AC1275" i="14" s="1"/>
  <c r="Q1279" i="14"/>
  <c r="AC1276" i="14" s="1"/>
  <c r="Q1280" i="14"/>
  <c r="AC1277" i="14" s="1"/>
  <c r="Q1281" i="14"/>
  <c r="AC1278" i="14" s="1"/>
  <c r="Q1282" i="14"/>
  <c r="AC1279" i="14" s="1"/>
  <c r="Q1283" i="14"/>
  <c r="AC1280" i="14" s="1"/>
  <c r="Q1284" i="14"/>
  <c r="AC1281" i="14" s="1"/>
  <c r="Q1285" i="14"/>
  <c r="AC1282" i="14" s="1"/>
  <c r="Q1286" i="14"/>
  <c r="AC1283" i="14" s="1"/>
  <c r="Q1287" i="14"/>
  <c r="AC1284" i="14" s="1"/>
  <c r="Q1288" i="14"/>
  <c r="AC1285" i="14" s="1"/>
  <c r="Q1289" i="14"/>
  <c r="AC1286" i="14" s="1"/>
  <c r="Q1290" i="14"/>
  <c r="AC1287" i="14" s="1"/>
  <c r="Q1291" i="14"/>
  <c r="AC1288" i="14" s="1"/>
  <c r="Q1292" i="14"/>
  <c r="AC1289" i="14" s="1"/>
  <c r="Q1293" i="14"/>
  <c r="AC1290" i="14" s="1"/>
  <c r="Q1294" i="14"/>
  <c r="AC1291" i="14" s="1"/>
  <c r="Q1295" i="14"/>
  <c r="AC1292" i="14" s="1"/>
  <c r="Q1296" i="14"/>
  <c r="AC1293" i="14" s="1"/>
  <c r="Q1297" i="14"/>
  <c r="AC1294" i="14" s="1"/>
  <c r="Q1298" i="14"/>
  <c r="AC1295" i="14" s="1"/>
  <c r="Q1299" i="14"/>
  <c r="AC1296" i="14" s="1"/>
  <c r="Q1300" i="14"/>
  <c r="AC1297" i="14" s="1"/>
  <c r="Q1301" i="14"/>
  <c r="AC1298" i="14" s="1"/>
  <c r="Q1302" i="14"/>
  <c r="AC1299" i="14" s="1"/>
  <c r="Q1303" i="14"/>
  <c r="AC1300" i="14" s="1"/>
  <c r="Q1304" i="14"/>
  <c r="AC1301" i="14" s="1"/>
  <c r="Q1305" i="14"/>
  <c r="AC1302" i="14" s="1"/>
  <c r="Q1306" i="14"/>
  <c r="AC1303" i="14" s="1"/>
  <c r="Q1307" i="14"/>
  <c r="AC1304" i="14" s="1"/>
  <c r="Q1308" i="14"/>
  <c r="AC1305" i="14" s="1"/>
  <c r="Q1309" i="14"/>
  <c r="AC1306" i="14" s="1"/>
  <c r="Q1310" i="14"/>
  <c r="AC1307" i="14" s="1"/>
  <c r="Q1311" i="14"/>
  <c r="AC1308" i="14" s="1"/>
  <c r="Q1312" i="14"/>
  <c r="AC1309" i="14" s="1"/>
  <c r="Q1313" i="14"/>
  <c r="AC1310" i="14" s="1"/>
  <c r="Q1314" i="14"/>
  <c r="AC1311" i="14" s="1"/>
  <c r="Q1315" i="14"/>
  <c r="AC1312" i="14" s="1"/>
  <c r="Q1316" i="14"/>
  <c r="AC1313" i="14" s="1"/>
  <c r="Q1317" i="14"/>
  <c r="AC1314" i="14" s="1"/>
  <c r="Q1318" i="14"/>
  <c r="AC1315" i="14" s="1"/>
  <c r="Q1319" i="14"/>
  <c r="AC1316" i="14" s="1"/>
  <c r="Q1320" i="14"/>
  <c r="AC1317" i="14" s="1"/>
  <c r="Q1321" i="14"/>
  <c r="AC1318" i="14" s="1"/>
  <c r="Q1322" i="14"/>
  <c r="AC1319" i="14" s="1"/>
  <c r="Q1323" i="14"/>
  <c r="AC1320" i="14" s="1"/>
  <c r="Q1324" i="14"/>
  <c r="AC1321" i="14" s="1"/>
  <c r="Q1325" i="14"/>
  <c r="AC1322" i="14" s="1"/>
  <c r="Q1326" i="14"/>
  <c r="AC1323" i="14" s="1"/>
  <c r="Q1327" i="14"/>
  <c r="AC1324" i="14" s="1"/>
  <c r="Q1328" i="14"/>
  <c r="AC1325" i="14" s="1"/>
  <c r="Q1329" i="14"/>
  <c r="AC1326" i="14" s="1"/>
  <c r="Q1330" i="14"/>
  <c r="AC1327" i="14" s="1"/>
  <c r="Q1331" i="14"/>
  <c r="AC1328" i="14" s="1"/>
  <c r="Q1332" i="14"/>
  <c r="AC1329" i="14" s="1"/>
  <c r="Q1333" i="14"/>
  <c r="AC1330" i="14" s="1"/>
  <c r="Q1334" i="14"/>
  <c r="AC1331" i="14" s="1"/>
  <c r="Q1335" i="14"/>
  <c r="AC1332" i="14" s="1"/>
  <c r="Q1336" i="14"/>
  <c r="AC1333" i="14" s="1"/>
  <c r="Q1337" i="14"/>
  <c r="AC1334" i="14" s="1"/>
  <c r="Q1338" i="14"/>
  <c r="AC1335" i="14" s="1"/>
  <c r="Q1340" i="14"/>
  <c r="AC1337" i="14" s="1"/>
  <c r="Q1341" i="14"/>
  <c r="AC1338" i="14" s="1"/>
  <c r="Q1342" i="14"/>
  <c r="AC1339" i="14" s="1"/>
  <c r="Q1343" i="14"/>
  <c r="AC1340" i="14" s="1"/>
  <c r="Q1344" i="14"/>
  <c r="AC1341" i="14" s="1"/>
  <c r="Q1345" i="14"/>
  <c r="AC1342" i="14" s="1"/>
  <c r="Q1346" i="14"/>
  <c r="AC1343" i="14" s="1"/>
  <c r="Q1347" i="14"/>
  <c r="AC1344" i="14" s="1"/>
  <c r="Q1348" i="14"/>
  <c r="AC1345" i="14" s="1"/>
  <c r="Q1349" i="14"/>
  <c r="AC1346" i="14" s="1"/>
  <c r="Q1350" i="14"/>
  <c r="AC1347" i="14" s="1"/>
  <c r="Q1351" i="14"/>
  <c r="AC1348" i="14" s="1"/>
  <c r="Q1352" i="14"/>
  <c r="AC1349" i="14" s="1"/>
  <c r="Q1353" i="14"/>
  <c r="AC1350" i="14" s="1"/>
  <c r="Q1354" i="14"/>
  <c r="AC1351" i="14" s="1"/>
  <c r="Q1355" i="14"/>
  <c r="AC1352" i="14" s="1"/>
  <c r="Q1356" i="14"/>
  <c r="AC1353" i="14" s="1"/>
  <c r="Q1357" i="14"/>
  <c r="AC1354" i="14" s="1"/>
  <c r="Q1358" i="14"/>
  <c r="AC1355" i="14" s="1"/>
  <c r="Q1359" i="14"/>
  <c r="AC1356" i="14" s="1"/>
  <c r="Q1360" i="14"/>
  <c r="AC1357" i="14" s="1"/>
  <c r="Q1361" i="14"/>
  <c r="AC1358" i="14" s="1"/>
  <c r="Q1362" i="14"/>
  <c r="AC1359" i="14" s="1"/>
  <c r="Q1363" i="14"/>
  <c r="AC1360" i="14" s="1"/>
  <c r="Q1364" i="14"/>
  <c r="AC1361" i="14" s="1"/>
  <c r="Q1365" i="14"/>
  <c r="AC1362" i="14" s="1"/>
  <c r="Q1366" i="14"/>
  <c r="AC1363" i="14" s="1"/>
  <c r="Q1367" i="14"/>
  <c r="AC1364" i="14" s="1"/>
  <c r="Q1368" i="14"/>
  <c r="AC1365" i="14" s="1"/>
  <c r="Q1369" i="14"/>
  <c r="AC1366" i="14" s="1"/>
  <c r="Q1370" i="14"/>
  <c r="AC1367" i="14" s="1"/>
  <c r="Q1371" i="14"/>
  <c r="AC1368" i="14" s="1"/>
  <c r="Q1372" i="14"/>
  <c r="AC1369" i="14" s="1"/>
  <c r="Q1373" i="14"/>
  <c r="AC1370" i="14" s="1"/>
  <c r="Q1374" i="14"/>
  <c r="AC1371" i="14" s="1"/>
  <c r="Q1375" i="14"/>
  <c r="AC1372" i="14" s="1"/>
  <c r="Q1376" i="14"/>
  <c r="AC1373" i="14" s="1"/>
  <c r="Q1377" i="14"/>
  <c r="AC1374" i="14" s="1"/>
  <c r="Q1378" i="14"/>
  <c r="AC1375" i="14" s="1"/>
  <c r="Q1379" i="14"/>
  <c r="AC1376" i="14" s="1"/>
  <c r="Q1380" i="14"/>
  <c r="AC1377" i="14" s="1"/>
  <c r="Q1381" i="14"/>
  <c r="AC1378" i="14" s="1"/>
  <c r="Q1382" i="14"/>
  <c r="AC1379" i="14" s="1"/>
  <c r="Q1383" i="14"/>
  <c r="AC1380" i="14" s="1"/>
  <c r="Q1384" i="14"/>
  <c r="AC1381" i="14" s="1"/>
  <c r="Q1385" i="14"/>
  <c r="AC1382" i="14" s="1"/>
  <c r="Q1386" i="14"/>
  <c r="AC1383" i="14" s="1"/>
  <c r="Q1387" i="14"/>
  <c r="AC1384" i="14" s="1"/>
  <c r="Q1388" i="14"/>
  <c r="AC1385" i="14" s="1"/>
  <c r="Q1389" i="14"/>
  <c r="AC1386" i="14" s="1"/>
  <c r="Q1390" i="14"/>
  <c r="AC1387" i="14" s="1"/>
  <c r="Q1391" i="14"/>
  <c r="AC1388" i="14" s="1"/>
  <c r="Q1392" i="14"/>
  <c r="AC1389" i="14" s="1"/>
  <c r="Q1393" i="14"/>
  <c r="AC1390" i="14" s="1"/>
  <c r="Q1394" i="14"/>
  <c r="AC1391" i="14" s="1"/>
  <c r="Q1395" i="14"/>
  <c r="AC1392" i="14" s="1"/>
  <c r="Q1396" i="14"/>
  <c r="AC1393" i="14" s="1"/>
  <c r="Q1397" i="14"/>
  <c r="AC1394" i="14" s="1"/>
  <c r="Q1398" i="14"/>
  <c r="AC1395" i="14" s="1"/>
  <c r="Q1399" i="14"/>
  <c r="AC1396" i="14" s="1"/>
  <c r="Q1400" i="14"/>
  <c r="AC1397" i="14" s="1"/>
  <c r="Q1401" i="14"/>
  <c r="AC1398" i="14" s="1"/>
  <c r="Q1402" i="14"/>
  <c r="AC1399" i="14" s="1"/>
  <c r="Q1403" i="14"/>
  <c r="AC1400" i="14" s="1"/>
  <c r="Q1404" i="14"/>
  <c r="AC1401" i="14" s="1"/>
  <c r="Q1405" i="14"/>
  <c r="AC1402" i="14" s="1"/>
  <c r="Q1406" i="14"/>
  <c r="AC1403" i="14" s="1"/>
  <c r="Q1407" i="14"/>
  <c r="AC1404" i="14" s="1"/>
  <c r="Q1408" i="14"/>
  <c r="AC1405" i="14" s="1"/>
  <c r="Q1409" i="14"/>
  <c r="AC1406" i="14" s="1"/>
  <c r="Q1410" i="14"/>
  <c r="AC1407" i="14" s="1"/>
  <c r="Q1411" i="14"/>
  <c r="AC1408" i="14" s="1"/>
  <c r="Q1412" i="14"/>
  <c r="AC1409" i="14" s="1"/>
  <c r="Q1413" i="14"/>
  <c r="AC1410" i="14" s="1"/>
  <c r="Q1414" i="14"/>
  <c r="AC1411" i="14" s="1"/>
  <c r="Q1415" i="14"/>
  <c r="AC1412" i="14" s="1"/>
  <c r="Q1416" i="14"/>
  <c r="AC1413" i="14" s="1"/>
  <c r="Q1417" i="14"/>
  <c r="AC1414" i="14" s="1"/>
  <c r="Q1418" i="14"/>
  <c r="AC1415" i="14" s="1"/>
  <c r="Q1419" i="14"/>
  <c r="AC1416" i="14" s="1"/>
  <c r="Q1420" i="14"/>
  <c r="AC1417" i="14" s="1"/>
  <c r="Q1421" i="14"/>
  <c r="AC1418" i="14" s="1"/>
  <c r="Q1422" i="14"/>
  <c r="AC1419" i="14" s="1"/>
  <c r="Q1423" i="14"/>
  <c r="AC1420" i="14" s="1"/>
  <c r="Q1424" i="14"/>
  <c r="AC1421" i="14" s="1"/>
  <c r="Q1425" i="14"/>
  <c r="AC1422" i="14" s="1"/>
  <c r="Q1426" i="14"/>
  <c r="AC1423" i="14" s="1"/>
  <c r="Q1427" i="14"/>
  <c r="AC1424" i="14" s="1"/>
  <c r="Q1428" i="14"/>
  <c r="AC1425" i="14" s="1"/>
  <c r="Q1429" i="14"/>
  <c r="AC1426" i="14" s="1"/>
  <c r="Q1430" i="14"/>
  <c r="AC1427" i="14" s="1"/>
  <c r="Q1431" i="14"/>
  <c r="AC1428" i="14" s="1"/>
  <c r="Q1432" i="14"/>
  <c r="AC1429" i="14" s="1"/>
  <c r="Q1433" i="14"/>
  <c r="AC1430" i="14" s="1"/>
  <c r="Q1434" i="14"/>
  <c r="AC1431" i="14" s="1"/>
  <c r="Q1435" i="14"/>
  <c r="AC1432" i="14" s="1"/>
  <c r="Q1436" i="14"/>
  <c r="AC1433" i="14" s="1"/>
  <c r="Q1437" i="14"/>
  <c r="AC1434" i="14" s="1"/>
  <c r="Q1438" i="14"/>
  <c r="AC1435" i="14" s="1"/>
  <c r="Q1439" i="14"/>
  <c r="AC1436" i="14" s="1"/>
  <c r="Q1440" i="14"/>
  <c r="AC1437" i="14" s="1"/>
  <c r="Q1441" i="14"/>
  <c r="AC1438" i="14" s="1"/>
  <c r="Q1442" i="14"/>
  <c r="AC1439" i="14" s="1"/>
  <c r="Q1443" i="14"/>
  <c r="AC1440" i="14" s="1"/>
  <c r="Q1444" i="14"/>
  <c r="AC1441" i="14" s="1"/>
  <c r="Q1445" i="14"/>
  <c r="AC1442" i="14" s="1"/>
  <c r="Q1446" i="14"/>
  <c r="AC1443" i="14" s="1"/>
  <c r="Q1447" i="14"/>
  <c r="AC1444" i="14" s="1"/>
  <c r="Q1448" i="14"/>
  <c r="AC1445" i="14" s="1"/>
  <c r="Q1449" i="14"/>
  <c r="AC1446" i="14" s="1"/>
  <c r="Q1450" i="14"/>
  <c r="AC1447" i="14" s="1"/>
  <c r="Q1451" i="14"/>
  <c r="AC1448" i="14" s="1"/>
  <c r="Q1452" i="14"/>
  <c r="AC1449" i="14" s="1"/>
  <c r="Q1453" i="14"/>
  <c r="AC1450" i="14" s="1"/>
  <c r="Q1454" i="14"/>
  <c r="AC1451" i="14" s="1"/>
  <c r="Q1455" i="14"/>
  <c r="AC1452" i="14" s="1"/>
  <c r="Q1456" i="14"/>
  <c r="AC1453" i="14" s="1"/>
  <c r="Q1457" i="14"/>
  <c r="AC1454" i="14" s="1"/>
  <c r="Q1458" i="14"/>
  <c r="AC1455" i="14" s="1"/>
  <c r="Q1460" i="14"/>
  <c r="AC1457" i="14" s="1"/>
  <c r="Q1461" i="14"/>
  <c r="AC1458" i="14" s="1"/>
  <c r="Q1462" i="14"/>
  <c r="AC1459" i="14" s="1"/>
  <c r="Q1463" i="14"/>
  <c r="AC1460" i="14" s="1"/>
  <c r="Q1464" i="14"/>
  <c r="AC1461" i="14" s="1"/>
  <c r="Q1465" i="14"/>
  <c r="AC1462" i="14" s="1"/>
  <c r="Q1466" i="14"/>
  <c r="AC1463" i="14" s="1"/>
  <c r="Q1467" i="14"/>
  <c r="AC1464" i="14" s="1"/>
  <c r="Q1468" i="14"/>
  <c r="AC1465" i="14" s="1"/>
  <c r="Q1469" i="14"/>
  <c r="AC1466" i="14" s="1"/>
  <c r="Q1470" i="14"/>
  <c r="AC1467" i="14" s="1"/>
  <c r="Q1471" i="14"/>
  <c r="AC1468" i="14" s="1"/>
  <c r="Q1472" i="14"/>
  <c r="AC1469" i="14" s="1"/>
  <c r="Q1473" i="14"/>
  <c r="AC1470" i="14" s="1"/>
  <c r="Q1474" i="14"/>
  <c r="AC1471" i="14" s="1"/>
  <c r="Q1475" i="14"/>
  <c r="AC1472" i="14" s="1"/>
  <c r="Q1476" i="14"/>
  <c r="AC1473" i="14" s="1"/>
  <c r="Q1477" i="14"/>
  <c r="AC1474" i="14" s="1"/>
  <c r="Q1478" i="14"/>
  <c r="AC1475" i="14" s="1"/>
  <c r="Q1479" i="14"/>
  <c r="AC1476" i="14" s="1"/>
  <c r="Q1480" i="14"/>
  <c r="AC1477" i="14" s="1"/>
  <c r="Q1481" i="14"/>
  <c r="AC1478" i="14" s="1"/>
  <c r="Q1482" i="14"/>
  <c r="AC1479" i="14" s="1"/>
  <c r="Q1483" i="14"/>
  <c r="AC1480" i="14" s="1"/>
  <c r="Q1484" i="14"/>
  <c r="AC1481" i="14" s="1"/>
  <c r="Q1485" i="14"/>
  <c r="AC1482" i="14" s="1"/>
  <c r="Q1486" i="14"/>
  <c r="AC1483" i="14" s="1"/>
  <c r="Q1487" i="14"/>
  <c r="AC1484" i="14" s="1"/>
  <c r="Q1488" i="14"/>
  <c r="AC1485" i="14" s="1"/>
  <c r="Q1489" i="14"/>
  <c r="AC1486" i="14" s="1"/>
  <c r="Q1490" i="14"/>
  <c r="AC1487" i="14" s="1"/>
  <c r="Q1491" i="14"/>
  <c r="AC1488" i="14" s="1"/>
  <c r="Q1492" i="14"/>
  <c r="AC1489" i="14" s="1"/>
  <c r="Q1493" i="14"/>
  <c r="AC1490" i="14" s="1"/>
  <c r="Q1494" i="14"/>
  <c r="AC1491" i="14" s="1"/>
  <c r="Q1495" i="14"/>
  <c r="AC1492" i="14" s="1"/>
  <c r="Q1496" i="14"/>
  <c r="AC1493" i="14" s="1"/>
  <c r="Q1497" i="14"/>
  <c r="AC1494" i="14" s="1"/>
  <c r="Q1498" i="14"/>
  <c r="AC1495" i="14" s="1"/>
  <c r="Q1499" i="14"/>
  <c r="AC1496" i="14" s="1"/>
  <c r="Q1500" i="14"/>
  <c r="AC1497" i="14" s="1"/>
  <c r="Q1501" i="14"/>
  <c r="AC1498" i="14" s="1"/>
  <c r="Q1502" i="14"/>
  <c r="AC1499" i="14" s="1"/>
  <c r="Q1503" i="14"/>
  <c r="AC1500" i="14" s="1"/>
  <c r="Q1504" i="14"/>
  <c r="AC1501" i="14" s="1"/>
  <c r="Q1505" i="14"/>
  <c r="AC1502" i="14" s="1"/>
  <c r="Q1506" i="14"/>
  <c r="AC1503" i="14" s="1"/>
  <c r="Q1507" i="14"/>
  <c r="AC1504" i="14" s="1"/>
  <c r="Q1508" i="14"/>
  <c r="AC1505" i="14" s="1"/>
  <c r="Q1509" i="14"/>
  <c r="AC1506" i="14" s="1"/>
  <c r="Q1510" i="14"/>
  <c r="AC1507" i="14" s="1"/>
  <c r="Q1511" i="14"/>
  <c r="AC1508" i="14" s="1"/>
  <c r="Q1512" i="14"/>
  <c r="AC1509" i="14" s="1"/>
  <c r="Q1513" i="14"/>
  <c r="AC1510" i="14" s="1"/>
  <c r="Q1514" i="14"/>
  <c r="AC1511" i="14" s="1"/>
  <c r="Q1515" i="14"/>
  <c r="AC1512" i="14" s="1"/>
  <c r="Q1516" i="14"/>
  <c r="AC1513" i="14" s="1"/>
  <c r="Q1517" i="14"/>
  <c r="AC1514" i="14" s="1"/>
  <c r="Q1518" i="14"/>
  <c r="AC1515" i="14" s="1"/>
  <c r="Q1519" i="14"/>
  <c r="AC1516" i="14" s="1"/>
  <c r="Q1520" i="14"/>
  <c r="AC1517" i="14" s="1"/>
  <c r="Q1521" i="14"/>
  <c r="AC1518" i="14" s="1"/>
  <c r="Q1522" i="14"/>
  <c r="AC1519" i="14" s="1"/>
  <c r="Q1523" i="14"/>
  <c r="AC1520" i="14" s="1"/>
  <c r="Q1524" i="14"/>
  <c r="AC1521" i="14" s="1"/>
  <c r="Q1525" i="14"/>
  <c r="AC1522" i="14" s="1"/>
  <c r="Q1526" i="14"/>
  <c r="AC1523" i="14" s="1"/>
  <c r="Q1527" i="14"/>
  <c r="AC1524" i="14" s="1"/>
  <c r="Q1528" i="14"/>
  <c r="AC1525" i="14" s="1"/>
  <c r="Q1529" i="14"/>
  <c r="AC1526" i="14" s="1"/>
  <c r="Q1530" i="14"/>
  <c r="AC1527" i="14" s="1"/>
  <c r="Q1531" i="14"/>
  <c r="AC1528" i="14" s="1"/>
  <c r="Q1532" i="14"/>
  <c r="AC1529" i="14" s="1"/>
  <c r="Q1533" i="14"/>
  <c r="AC1530" i="14" s="1"/>
  <c r="Q1534" i="14"/>
  <c r="AC1531" i="14" s="1"/>
  <c r="Q1535" i="14"/>
  <c r="AC1532" i="14" s="1"/>
  <c r="Q1536" i="14"/>
  <c r="AC1533" i="14" s="1"/>
  <c r="Q1537" i="14"/>
  <c r="AC1534" i="14" s="1"/>
  <c r="Q1538" i="14"/>
  <c r="AC1535" i="14" s="1"/>
  <c r="Q1539" i="14"/>
  <c r="AC1536" i="14" s="1"/>
  <c r="Q1540" i="14"/>
  <c r="AC1537" i="14" s="1"/>
  <c r="Q1541" i="14"/>
  <c r="AC1538" i="14" s="1"/>
  <c r="Q1542" i="14"/>
  <c r="AC1539" i="14" s="1"/>
  <c r="Q1543" i="14"/>
  <c r="AC1540" i="14" s="1"/>
  <c r="Q1544" i="14"/>
  <c r="AC1541" i="14" s="1"/>
  <c r="Q1545" i="14"/>
  <c r="AC1542" i="14" s="1"/>
  <c r="Q1546" i="14"/>
  <c r="AC1543" i="14" s="1"/>
  <c r="Q1547" i="14"/>
  <c r="AC1544" i="14" s="1"/>
  <c r="Q1548" i="14"/>
  <c r="AC1545" i="14" s="1"/>
  <c r="Q1549" i="14"/>
  <c r="AC1546" i="14" s="1"/>
  <c r="Q1550" i="14"/>
  <c r="AC1547" i="14" s="1"/>
  <c r="Q1551" i="14"/>
  <c r="AC1548" i="14" s="1"/>
  <c r="Q1552" i="14"/>
  <c r="AC1549" i="14" s="1"/>
  <c r="Q1553" i="14"/>
  <c r="AC1550" i="14" s="1"/>
  <c r="Q1554" i="14"/>
  <c r="AC1551" i="14" s="1"/>
  <c r="Q1555" i="14"/>
  <c r="AC1552" i="14" s="1"/>
  <c r="Q1556" i="14"/>
  <c r="AC1553" i="14" s="1"/>
  <c r="Q1557" i="14"/>
  <c r="AC1554" i="14" s="1"/>
  <c r="Q1558" i="14"/>
  <c r="AC1555" i="14" s="1"/>
  <c r="Q1559" i="14"/>
  <c r="AC1556" i="14" s="1"/>
  <c r="Q1560" i="14"/>
  <c r="AC1557" i="14" s="1"/>
  <c r="Q1561" i="14"/>
  <c r="AC1558" i="14" s="1"/>
  <c r="Q1562" i="14"/>
  <c r="AC1559" i="14" s="1"/>
  <c r="Q1563" i="14"/>
  <c r="AC1560" i="14" s="1"/>
  <c r="Q1564" i="14"/>
  <c r="AC1561" i="14" s="1"/>
  <c r="Q1565" i="14"/>
  <c r="AC1562" i="14" s="1"/>
  <c r="Q1566" i="14"/>
  <c r="AC1563" i="14" s="1"/>
  <c r="Q1567" i="14"/>
  <c r="AC1564" i="14" s="1"/>
  <c r="Q1568" i="14"/>
  <c r="AC1565" i="14" s="1"/>
  <c r="Q1569" i="14"/>
  <c r="AC1566" i="14" s="1"/>
  <c r="Q1570" i="14"/>
  <c r="AC1567" i="14" s="1"/>
  <c r="Q1571" i="14"/>
  <c r="AC1568" i="14" s="1"/>
  <c r="Q1572" i="14"/>
  <c r="AC1569" i="14" s="1"/>
  <c r="Q1573" i="14"/>
  <c r="AC1570" i="14" s="1"/>
  <c r="Q1574" i="14"/>
  <c r="AC1571" i="14" s="1"/>
  <c r="Q1575" i="14"/>
  <c r="AC1572" i="14" s="1"/>
  <c r="Q1576" i="14"/>
  <c r="AC1573" i="14" s="1"/>
  <c r="Q1577" i="14"/>
  <c r="AC1574" i="14" s="1"/>
  <c r="Q1578" i="14"/>
  <c r="AC1575" i="14" s="1"/>
  <c r="Q1579" i="14"/>
  <c r="AC1576" i="14" s="1"/>
  <c r="Q1580" i="14"/>
  <c r="AC1577" i="14" s="1"/>
  <c r="Q1581" i="14"/>
  <c r="AC1578" i="14" s="1"/>
  <c r="Q1582" i="14"/>
  <c r="AC1579" i="14" s="1"/>
  <c r="Q1583" i="14"/>
  <c r="AC1580" i="14" s="1"/>
  <c r="Q1584" i="14"/>
  <c r="AC1581" i="14" s="1"/>
  <c r="Q1585" i="14"/>
  <c r="AC1582" i="14" s="1"/>
  <c r="Q1586" i="14"/>
  <c r="AC1583" i="14" s="1"/>
  <c r="Q1587" i="14"/>
  <c r="AC1584" i="14" s="1"/>
  <c r="Q1588" i="14"/>
  <c r="AC1585" i="14" s="1"/>
  <c r="Q1589" i="14"/>
  <c r="AC1586" i="14" s="1"/>
  <c r="Q1590" i="14"/>
  <c r="AC1587" i="14" s="1"/>
  <c r="Q1591" i="14"/>
  <c r="AC1588" i="14" s="1"/>
  <c r="Q1592" i="14"/>
  <c r="AC1589" i="14" s="1"/>
  <c r="Q1593" i="14"/>
  <c r="AC1590" i="14" s="1"/>
  <c r="Q1594" i="14"/>
  <c r="AC1591" i="14" s="1"/>
  <c r="Q1595" i="14"/>
  <c r="AC1592" i="14" s="1"/>
  <c r="Q1596" i="14"/>
  <c r="AC1593" i="14" s="1"/>
  <c r="Q1597" i="14"/>
  <c r="AC1594" i="14" s="1"/>
  <c r="Q1598" i="14"/>
  <c r="AC1595" i="14" s="1"/>
  <c r="Q1599" i="14"/>
  <c r="AC1596" i="14" s="1"/>
  <c r="Q1600" i="14"/>
  <c r="AC1597" i="14" s="1"/>
  <c r="Q1601" i="14"/>
  <c r="AC1598" i="14" s="1"/>
  <c r="Q1602" i="14"/>
  <c r="AC1599" i="14" s="1"/>
  <c r="Q1603" i="14"/>
  <c r="AC1600" i="14" s="1"/>
  <c r="Q1604" i="14"/>
  <c r="AC1601" i="14" s="1"/>
  <c r="Q1605" i="14"/>
  <c r="AC1602" i="14" s="1"/>
  <c r="Q1606" i="14"/>
  <c r="AC1603" i="14" s="1"/>
  <c r="Q1607" i="14"/>
  <c r="AC1604" i="14" s="1"/>
  <c r="Q1608" i="14"/>
  <c r="AC1605" i="14" s="1"/>
  <c r="Q1609" i="14"/>
  <c r="AC1606" i="14" s="1"/>
  <c r="Q1610" i="14"/>
  <c r="AC1607" i="14" s="1"/>
  <c r="Q1611" i="14"/>
  <c r="AC1608" i="14" s="1"/>
  <c r="Q1612" i="14"/>
  <c r="AC1609" i="14" s="1"/>
  <c r="Q1613" i="14"/>
  <c r="AC1610" i="14" s="1"/>
  <c r="Q1614" i="14"/>
  <c r="AC1611" i="14" s="1"/>
  <c r="Q1615" i="14"/>
  <c r="AC1612" i="14" s="1"/>
  <c r="Q1616" i="14"/>
  <c r="AC1613" i="14" s="1"/>
  <c r="Q1617" i="14"/>
  <c r="AC1614" i="14" s="1"/>
  <c r="Q1618" i="14"/>
  <c r="AC1615" i="14" s="1"/>
  <c r="Q1619" i="14"/>
  <c r="AC1616" i="14" s="1"/>
  <c r="Q1620" i="14"/>
  <c r="AC1617" i="14" s="1"/>
  <c r="Q1621" i="14"/>
  <c r="AC1618" i="14" s="1"/>
  <c r="Q1622" i="14"/>
  <c r="AC1619" i="14" s="1"/>
  <c r="Q1623" i="14"/>
  <c r="AC1620" i="14" s="1"/>
  <c r="Q1624" i="14"/>
  <c r="AC1621" i="14" s="1"/>
  <c r="Q1625" i="14"/>
  <c r="AC1622" i="14" s="1"/>
  <c r="Q1626" i="14"/>
  <c r="AC1623" i="14" s="1"/>
  <c r="Q1627" i="14"/>
  <c r="AC1624" i="14" s="1"/>
  <c r="Q1628" i="14"/>
  <c r="AC1625" i="14" s="1"/>
  <c r="Q1629" i="14"/>
  <c r="AC1626" i="14" s="1"/>
  <c r="Q1630" i="14"/>
  <c r="AC1627" i="14" s="1"/>
  <c r="Q1631" i="14"/>
  <c r="AC1628" i="14" s="1"/>
  <c r="Q1632" i="14"/>
  <c r="AC1629" i="14" s="1"/>
  <c r="Q1633" i="14"/>
  <c r="AC1630" i="14" s="1"/>
  <c r="Q1634" i="14"/>
  <c r="AC1631" i="14" s="1"/>
  <c r="Q1635" i="14"/>
  <c r="AC1632" i="14" s="1"/>
  <c r="Q1636" i="14"/>
  <c r="AC1633" i="14" s="1"/>
  <c r="Q1637" i="14"/>
  <c r="AC1634" i="14" s="1"/>
  <c r="Q1638" i="14"/>
  <c r="AC1635" i="14" s="1"/>
  <c r="Q1639" i="14"/>
  <c r="AC1636" i="14" s="1"/>
  <c r="Q1640" i="14"/>
  <c r="AC1637" i="14" s="1"/>
  <c r="Q1641" i="14"/>
  <c r="AC1638" i="14" s="1"/>
  <c r="Q1642" i="14"/>
  <c r="AC1639" i="14" s="1"/>
  <c r="Q1643" i="14"/>
  <c r="AC1640" i="14" s="1"/>
  <c r="Q1644" i="14"/>
  <c r="AC1641" i="14" s="1"/>
  <c r="Q1645" i="14"/>
  <c r="AC1642" i="14" s="1"/>
  <c r="Q1646" i="14"/>
  <c r="AC1643" i="14" s="1"/>
  <c r="Q1647" i="14"/>
  <c r="AC1644" i="14" s="1"/>
  <c r="Q1648" i="14"/>
  <c r="AC1645" i="14" s="1"/>
  <c r="Q1649" i="14"/>
  <c r="AC1646" i="14" s="1"/>
  <c r="Q1650" i="14"/>
  <c r="AC1647" i="14" s="1"/>
  <c r="Q1651" i="14"/>
  <c r="AC1648" i="14" s="1"/>
  <c r="Q1652" i="14"/>
  <c r="AC1649" i="14" s="1"/>
  <c r="Q1653" i="14"/>
  <c r="AC1650" i="14" s="1"/>
  <c r="Q1655" i="14"/>
  <c r="AC1652" i="14" s="1"/>
  <c r="Q1656" i="14"/>
  <c r="AC1653" i="14" s="1"/>
  <c r="Q1657" i="14"/>
  <c r="AC1654" i="14" s="1"/>
  <c r="Q1658" i="14"/>
  <c r="AC1655" i="14" s="1"/>
  <c r="Q1659" i="14"/>
  <c r="AC1656" i="14" s="1"/>
  <c r="Q1660" i="14"/>
  <c r="AC1657" i="14" s="1"/>
  <c r="Q1661" i="14"/>
  <c r="AC1658" i="14" s="1"/>
  <c r="Q1662" i="14"/>
  <c r="AC1659" i="14" s="1"/>
  <c r="Q1663" i="14"/>
  <c r="AC1660" i="14" s="1"/>
  <c r="Q1664" i="14"/>
  <c r="AC1661" i="14" s="1"/>
  <c r="Q1665" i="14"/>
  <c r="AC1662" i="14" s="1"/>
  <c r="Q1666" i="14"/>
  <c r="AC1663" i="14" s="1"/>
  <c r="Q1667" i="14"/>
  <c r="AC1664" i="14" s="1"/>
  <c r="Q1668" i="14"/>
  <c r="AC1665" i="14" s="1"/>
  <c r="Q1669" i="14"/>
  <c r="AC1666" i="14" s="1"/>
  <c r="Q1670" i="14"/>
  <c r="AC1667" i="14" s="1"/>
  <c r="Q1671" i="14"/>
  <c r="AC1668" i="14" s="1"/>
  <c r="Q1672" i="14"/>
  <c r="AC1669" i="14" s="1"/>
  <c r="Q1673" i="14"/>
  <c r="AC1670" i="14" s="1"/>
  <c r="Q1674" i="14"/>
  <c r="AC1671" i="14" s="1"/>
  <c r="Q1675" i="14"/>
  <c r="AC1672" i="14" s="1"/>
  <c r="Q1676" i="14"/>
  <c r="AC1673" i="14" s="1"/>
  <c r="Q1677" i="14"/>
  <c r="AC1674" i="14" s="1"/>
  <c r="Q1678" i="14"/>
  <c r="AC1675" i="14" s="1"/>
  <c r="Q1679" i="14"/>
  <c r="AC1676" i="14" s="1"/>
  <c r="Q1680" i="14"/>
  <c r="AC1677" i="14" s="1"/>
  <c r="Q1681" i="14"/>
  <c r="AC1678" i="14" s="1"/>
  <c r="Q1682" i="14"/>
  <c r="AC1679" i="14" s="1"/>
  <c r="Q1683" i="14"/>
  <c r="AC1680" i="14" s="1"/>
  <c r="Q1684" i="14"/>
  <c r="AC1681" i="14" s="1"/>
  <c r="Q1685" i="14"/>
  <c r="AC1682" i="14" s="1"/>
  <c r="Q1686" i="14"/>
  <c r="AC1683" i="14" s="1"/>
  <c r="Q1687" i="14"/>
  <c r="AC1684" i="14" s="1"/>
  <c r="Q1688" i="14"/>
  <c r="AC1685" i="14" s="1"/>
  <c r="Q1689" i="14"/>
  <c r="AC1686" i="14" s="1"/>
  <c r="Q1690" i="14"/>
  <c r="AC1687" i="14" s="1"/>
  <c r="Q1691" i="14"/>
  <c r="AC1688" i="14" s="1"/>
  <c r="Q1692" i="14"/>
  <c r="AC1689" i="14" s="1"/>
  <c r="Q1693" i="14"/>
  <c r="AC1690" i="14" s="1"/>
  <c r="Q1694" i="14"/>
  <c r="AC1691" i="14" s="1"/>
  <c r="Q1695" i="14"/>
  <c r="AC1692" i="14" s="1"/>
  <c r="Q1696" i="14"/>
  <c r="AC1693" i="14" s="1"/>
  <c r="Q1697" i="14"/>
  <c r="AC1694" i="14" s="1"/>
  <c r="Q1698" i="14"/>
  <c r="AC1695" i="14" s="1"/>
  <c r="Q1699" i="14"/>
  <c r="AC1696" i="14" s="1"/>
  <c r="Q1700" i="14"/>
  <c r="AC1697" i="14" s="1"/>
  <c r="Q1701" i="14"/>
  <c r="AC1698" i="14" s="1"/>
  <c r="Q1702" i="14"/>
  <c r="AC1699" i="14" s="1"/>
  <c r="Q1703" i="14"/>
  <c r="AC1700" i="14" s="1"/>
  <c r="Q1704" i="14"/>
  <c r="AC1701" i="14" s="1"/>
  <c r="Q1705" i="14"/>
  <c r="AC1702" i="14" s="1"/>
  <c r="Q1706" i="14"/>
  <c r="AC1703" i="14" s="1"/>
  <c r="Q1707" i="14"/>
  <c r="AC1704" i="14" s="1"/>
  <c r="Q1708" i="14"/>
  <c r="AC1705" i="14" s="1"/>
  <c r="Q1709" i="14"/>
  <c r="AC1706" i="14" s="1"/>
  <c r="Q1710" i="14"/>
  <c r="AC1707" i="14" s="1"/>
  <c r="Q1711" i="14"/>
  <c r="AC1708" i="14" s="1"/>
  <c r="Q1712" i="14"/>
  <c r="AC1709" i="14" s="1"/>
  <c r="Q1713" i="14"/>
  <c r="AC1710" i="14" s="1"/>
  <c r="Q1714" i="14"/>
  <c r="AC1711" i="14" s="1"/>
  <c r="Q1715" i="14"/>
  <c r="AC1712" i="14" s="1"/>
  <c r="Q1716" i="14"/>
  <c r="AC1713" i="14" s="1"/>
  <c r="Q1717" i="14"/>
  <c r="AC1714" i="14" s="1"/>
  <c r="Q1718" i="14"/>
  <c r="AC1715" i="14" s="1"/>
  <c r="Q1719" i="14"/>
  <c r="AC1716" i="14" s="1"/>
  <c r="Q1720" i="14"/>
  <c r="AC1717" i="14" s="1"/>
  <c r="Q1721" i="14"/>
  <c r="AC1718" i="14" s="1"/>
  <c r="Q1722" i="14"/>
  <c r="AC1719" i="14" s="1"/>
  <c r="Q1723" i="14"/>
  <c r="AC1720" i="14" s="1"/>
  <c r="Q1724" i="14"/>
  <c r="AC1721" i="14" s="1"/>
  <c r="Q1725" i="14"/>
  <c r="AC1722" i="14" s="1"/>
  <c r="Q1726" i="14"/>
  <c r="AC1723" i="14" s="1"/>
  <c r="Q1727" i="14"/>
  <c r="AC1724" i="14" s="1"/>
  <c r="Q1728" i="14"/>
  <c r="AC1725" i="14" s="1"/>
  <c r="Q1729" i="14"/>
  <c r="AC1726" i="14" s="1"/>
  <c r="Q1730" i="14"/>
  <c r="AC1727" i="14" s="1"/>
  <c r="Q1731" i="14"/>
  <c r="AC1728" i="14" s="1"/>
  <c r="Q1732" i="14"/>
  <c r="AC1729" i="14" s="1"/>
  <c r="Q1733" i="14"/>
  <c r="AC1730" i="14" s="1"/>
  <c r="Q1734" i="14"/>
  <c r="AC1731" i="14" s="1"/>
  <c r="Q1735" i="14"/>
  <c r="AC1732" i="14" s="1"/>
  <c r="Q1736" i="14"/>
  <c r="AC1733" i="14" s="1"/>
  <c r="Q1737" i="14"/>
  <c r="AC1734" i="14" s="1"/>
  <c r="Q1738" i="14"/>
  <c r="AC1735" i="14" s="1"/>
  <c r="Q1739" i="14"/>
  <c r="AC1736" i="14" s="1"/>
  <c r="Q1740" i="14"/>
  <c r="AC1737" i="14" s="1"/>
  <c r="Q1741" i="14"/>
  <c r="AC1738" i="14" s="1"/>
  <c r="Q1742" i="14"/>
  <c r="AC1739" i="14" s="1"/>
  <c r="Q1744" i="14"/>
  <c r="AC1741" i="14" s="1"/>
  <c r="Q1745" i="14"/>
  <c r="AC1742" i="14" s="1"/>
  <c r="Q1746" i="14"/>
  <c r="AC1743" i="14" s="1"/>
  <c r="Q1747" i="14"/>
  <c r="AC1744" i="14" s="1"/>
  <c r="Q1748" i="14"/>
  <c r="AC1745" i="14" s="1"/>
  <c r="Q1749" i="14"/>
  <c r="AC1746" i="14" s="1"/>
  <c r="Q1750" i="14"/>
  <c r="AC1747" i="14" s="1"/>
  <c r="Q1751" i="14"/>
  <c r="AC1748" i="14" s="1"/>
  <c r="Q1752" i="14"/>
  <c r="AC1749" i="14" s="1"/>
  <c r="Q1753" i="14"/>
  <c r="AC1750" i="14" s="1"/>
  <c r="Q1754" i="14"/>
  <c r="AC1751" i="14" s="1"/>
  <c r="Q1755" i="14"/>
  <c r="AC1752" i="14" s="1"/>
  <c r="Q1756" i="14"/>
  <c r="AC1753" i="14" s="1"/>
  <c r="Q1757" i="14"/>
  <c r="AC1754" i="14" s="1"/>
  <c r="Q1758" i="14"/>
  <c r="AC1755" i="14" s="1"/>
  <c r="Q1759" i="14"/>
  <c r="AC1756" i="14" s="1"/>
  <c r="Q1760" i="14"/>
  <c r="AC1757" i="14" s="1"/>
  <c r="Q1761" i="14"/>
  <c r="AC1758" i="14" s="1"/>
  <c r="Q1762" i="14"/>
  <c r="AC1759" i="14" s="1"/>
  <c r="Q1763" i="14"/>
  <c r="AC1760" i="14" s="1"/>
  <c r="Q1764" i="14"/>
  <c r="AC1761" i="14" s="1"/>
  <c r="Q1765" i="14"/>
  <c r="AC1762" i="14" s="1"/>
  <c r="Q1766" i="14"/>
  <c r="AC1763" i="14" s="1"/>
  <c r="Q1767" i="14"/>
  <c r="AC1764" i="14" s="1"/>
  <c r="Q1768" i="14"/>
  <c r="AC1765" i="14" s="1"/>
  <c r="Q1769" i="14"/>
  <c r="AC1766" i="14" s="1"/>
  <c r="Q1770" i="14"/>
  <c r="AC1767" i="14" s="1"/>
  <c r="Q1771" i="14"/>
  <c r="AC1768" i="14" s="1"/>
  <c r="Q1772" i="14"/>
  <c r="AC1769" i="14" s="1"/>
  <c r="Q1773" i="14"/>
  <c r="AC1770" i="14" s="1"/>
  <c r="Q1774" i="14"/>
  <c r="AC1771" i="14" s="1"/>
  <c r="Q1775" i="14"/>
  <c r="AC1772" i="14" s="1"/>
  <c r="Q1776" i="14"/>
  <c r="AC1773" i="14" s="1"/>
  <c r="Q1777" i="14"/>
  <c r="AC1774" i="14" s="1"/>
  <c r="Q1778" i="14"/>
  <c r="AC1775" i="14" s="1"/>
  <c r="Q1779" i="14"/>
  <c r="AC1776" i="14" s="1"/>
  <c r="Q1780" i="14"/>
  <c r="AC1777" i="14" s="1"/>
  <c r="Q1781" i="14"/>
  <c r="AC1778" i="14" s="1"/>
  <c r="Q1782" i="14"/>
  <c r="AC1779" i="14" s="1"/>
  <c r="Q1783" i="14"/>
  <c r="AC1780" i="14" s="1"/>
  <c r="Q1784" i="14"/>
  <c r="AC1781" i="14" s="1"/>
  <c r="Q1785" i="14"/>
  <c r="AC1782" i="14" s="1"/>
  <c r="Q1786" i="14"/>
  <c r="AC1783" i="14" s="1"/>
  <c r="Q1787" i="14"/>
  <c r="AC1784" i="14" s="1"/>
  <c r="Q1788" i="14"/>
  <c r="AC1785" i="14" s="1"/>
  <c r="Q1789" i="14"/>
  <c r="AC1786" i="14" s="1"/>
  <c r="Q1790" i="14"/>
  <c r="AC1787" i="14" s="1"/>
  <c r="Q1791" i="14"/>
  <c r="AC1788" i="14" s="1"/>
  <c r="Q1792" i="14"/>
  <c r="AC1789" i="14" s="1"/>
  <c r="Q1793" i="14"/>
  <c r="AC1790" i="14" s="1"/>
  <c r="Q1794" i="14"/>
  <c r="AC1791" i="14" s="1"/>
  <c r="Q1795" i="14"/>
  <c r="AC1792" i="14" s="1"/>
  <c r="Q1796" i="14"/>
  <c r="AC1793" i="14" s="1"/>
  <c r="Q1797" i="14"/>
  <c r="AC1794" i="14" s="1"/>
  <c r="Q1798" i="14"/>
  <c r="AC1795" i="14" s="1"/>
  <c r="Q1799" i="14"/>
  <c r="AC1796" i="14" s="1"/>
  <c r="Q1800" i="14"/>
  <c r="AC1797" i="14" s="1"/>
  <c r="Q1801" i="14"/>
  <c r="AC1798" i="14" s="1"/>
  <c r="Q1802" i="14"/>
  <c r="AC1799" i="14" s="1"/>
  <c r="Q1803" i="14"/>
  <c r="AC1800" i="14" s="1"/>
  <c r="Q1804" i="14"/>
  <c r="AC1801" i="14" s="1"/>
  <c r="Q1805" i="14"/>
  <c r="AC1802" i="14" s="1"/>
  <c r="Q1806" i="14"/>
  <c r="AC1803" i="14" s="1"/>
  <c r="Q1807" i="14"/>
  <c r="AC1804" i="14" s="1"/>
  <c r="Q1808" i="14"/>
  <c r="AC1805" i="14" s="1"/>
  <c r="Q1809" i="14"/>
  <c r="AC1806" i="14" s="1"/>
  <c r="Q1810" i="14"/>
  <c r="AC1807" i="14" s="1"/>
  <c r="Q1811" i="14"/>
  <c r="AC1808" i="14" s="1"/>
  <c r="Q1812" i="14"/>
  <c r="AC1809" i="14" s="1"/>
  <c r="Q1813" i="14"/>
  <c r="AC1810" i="14" s="1"/>
  <c r="Q1814" i="14"/>
  <c r="AC1811" i="14" s="1"/>
  <c r="Q1815" i="14"/>
  <c r="AC1812" i="14" s="1"/>
  <c r="Q1816" i="14"/>
  <c r="AC1813" i="14" s="1"/>
  <c r="Q1817" i="14"/>
  <c r="AC1814" i="14" s="1"/>
  <c r="Q1818" i="14"/>
  <c r="AC1815" i="14" s="1"/>
  <c r="Q1819" i="14"/>
  <c r="AC1816" i="14" s="1"/>
  <c r="Q1820" i="14"/>
  <c r="AC1817" i="14" s="1"/>
  <c r="Q1821" i="14"/>
  <c r="AC1818" i="14" s="1"/>
  <c r="Q1822" i="14"/>
  <c r="AC1819" i="14" s="1"/>
  <c r="Q1823" i="14"/>
  <c r="AC1820" i="14" s="1"/>
  <c r="Q1824" i="14"/>
  <c r="AC1821" i="14" s="1"/>
  <c r="Q1825" i="14"/>
  <c r="AC1822" i="14" s="1"/>
  <c r="Q1826" i="14"/>
  <c r="AC1823" i="14" s="1"/>
  <c r="Q1827" i="14"/>
  <c r="AC1824" i="14" s="1"/>
  <c r="Q1828" i="14"/>
  <c r="AC1825" i="14" s="1"/>
  <c r="Q1829" i="14"/>
  <c r="AC1826" i="14" s="1"/>
  <c r="Q1830" i="14"/>
  <c r="AC1827" i="14" s="1"/>
  <c r="Q1831" i="14"/>
  <c r="AC1828" i="14" s="1"/>
  <c r="Q1832" i="14"/>
  <c r="AC1829" i="14" s="1"/>
  <c r="Q1833" i="14"/>
  <c r="AC1830" i="14" s="1"/>
  <c r="Q1834" i="14"/>
  <c r="AC1831" i="14" s="1"/>
  <c r="Q1835" i="14"/>
  <c r="AC1832" i="14" s="1"/>
  <c r="Q1836" i="14"/>
  <c r="AC1833" i="14" s="1"/>
  <c r="Q1837" i="14"/>
  <c r="AC1834" i="14" s="1"/>
  <c r="Q1838" i="14"/>
  <c r="AC1835" i="14" s="1"/>
  <c r="Q1839" i="14"/>
  <c r="AC1836" i="14" s="1"/>
  <c r="Q1840" i="14"/>
  <c r="AC1837" i="14" s="1"/>
  <c r="Q1841" i="14"/>
  <c r="AC1838" i="14" s="1"/>
  <c r="Q1842" i="14"/>
  <c r="AC1839" i="14" s="1"/>
  <c r="Q1843" i="14"/>
  <c r="AC1840" i="14" s="1"/>
  <c r="Q1844" i="14"/>
  <c r="AC1841" i="14" s="1"/>
  <c r="Q1845" i="14"/>
  <c r="AC1842" i="14" s="1"/>
  <c r="Q1847" i="14"/>
  <c r="AC1844" i="14" s="1"/>
  <c r="Q1848" i="14"/>
  <c r="AC1845" i="14" s="1"/>
  <c r="Q1849" i="14"/>
  <c r="AC1846" i="14" s="1"/>
  <c r="Q1850" i="14"/>
  <c r="AC1847" i="14" s="1"/>
  <c r="Q1851" i="14"/>
  <c r="AC1848" i="14" s="1"/>
  <c r="Q1852" i="14"/>
  <c r="AC1849" i="14" s="1"/>
  <c r="Q1853" i="14"/>
  <c r="AC1850" i="14" s="1"/>
  <c r="Q1854" i="14"/>
  <c r="AC1851" i="14" s="1"/>
  <c r="Q1855" i="14"/>
  <c r="AC1852" i="14" s="1"/>
  <c r="Q1856" i="14"/>
  <c r="AC1853" i="14" s="1"/>
  <c r="Q1857" i="14"/>
  <c r="AC1854" i="14" s="1"/>
  <c r="Q1858" i="14"/>
  <c r="AC1855" i="14" s="1"/>
  <c r="Q1859" i="14"/>
  <c r="AC1856" i="14" s="1"/>
  <c r="Q1860" i="14"/>
  <c r="AC1857" i="14" s="1"/>
  <c r="Q1861" i="14"/>
  <c r="AC1858" i="14" s="1"/>
  <c r="Q1862" i="14"/>
  <c r="AC1859" i="14" s="1"/>
  <c r="Q1863" i="14"/>
  <c r="AC1860" i="14" s="1"/>
  <c r="Q1864" i="14"/>
  <c r="AC1861" i="14" s="1"/>
  <c r="Q1865" i="14"/>
  <c r="AC1862" i="14" s="1"/>
  <c r="Q1866" i="14"/>
  <c r="AC1863" i="14" s="1"/>
  <c r="Q1867" i="14"/>
  <c r="AC1864" i="14" s="1"/>
  <c r="Q1868" i="14"/>
  <c r="AC1865" i="14" s="1"/>
  <c r="Q1869" i="14"/>
  <c r="AC1866" i="14" s="1"/>
  <c r="Q1870" i="14"/>
  <c r="AC1867" i="14" s="1"/>
  <c r="Q1871" i="14"/>
  <c r="AC1868" i="14" s="1"/>
  <c r="Q1872" i="14"/>
  <c r="AC1869" i="14" s="1"/>
  <c r="Q1873" i="14"/>
  <c r="AC1870" i="14" s="1"/>
  <c r="Q1874" i="14"/>
  <c r="AC1871" i="14" s="1"/>
  <c r="Q1875" i="14"/>
  <c r="AC1872" i="14" s="1"/>
  <c r="Q1876" i="14"/>
  <c r="AC1873" i="14" s="1"/>
  <c r="Q1877" i="14"/>
  <c r="AC1874" i="14" s="1"/>
  <c r="Q1878" i="14"/>
  <c r="AC1875" i="14" s="1"/>
  <c r="Q1879" i="14"/>
  <c r="AC1876" i="14" s="1"/>
  <c r="Q1880" i="14"/>
  <c r="AC1877" i="14" s="1"/>
  <c r="Q1881" i="14"/>
  <c r="AC1878" i="14" s="1"/>
  <c r="Q1882" i="14"/>
  <c r="AC1879" i="14" s="1"/>
  <c r="Q1883" i="14"/>
  <c r="AC1880" i="14" s="1"/>
  <c r="Q1884" i="14"/>
  <c r="AC1881" i="14" s="1"/>
  <c r="Q1885" i="14"/>
  <c r="AC1882" i="14" s="1"/>
  <c r="Q1886" i="14"/>
  <c r="AC1883" i="14" s="1"/>
  <c r="Q1887" i="14"/>
  <c r="AC1884" i="14" s="1"/>
  <c r="Q1888" i="14"/>
  <c r="AC1885" i="14" s="1"/>
  <c r="Q1889" i="14"/>
  <c r="AC1886" i="14" s="1"/>
  <c r="Q1890" i="14"/>
  <c r="AC1887" i="14" s="1"/>
  <c r="Q1891" i="14"/>
  <c r="AC1888" i="14" s="1"/>
  <c r="Q1892" i="14"/>
  <c r="AC1889" i="14" s="1"/>
  <c r="Q1893" i="14"/>
  <c r="AC1890" i="14" s="1"/>
  <c r="Q1894" i="14"/>
  <c r="AC1891" i="14" s="1"/>
  <c r="Q1895" i="14"/>
  <c r="AC1892" i="14" s="1"/>
  <c r="Q1896" i="14"/>
  <c r="AC1893" i="14" s="1"/>
  <c r="Q1897" i="14"/>
  <c r="AC1894" i="14" s="1"/>
  <c r="Q1898" i="14"/>
  <c r="AC1895" i="14" s="1"/>
  <c r="Q1899" i="14"/>
  <c r="AC1896" i="14" s="1"/>
  <c r="Q1900" i="14"/>
  <c r="AC1897" i="14" s="1"/>
  <c r="Q1901" i="14"/>
  <c r="AC1898" i="14" s="1"/>
  <c r="Q1902" i="14"/>
  <c r="AC1899" i="14" s="1"/>
  <c r="Q1903" i="14"/>
  <c r="AC1900" i="14" s="1"/>
  <c r="Q1904" i="14"/>
  <c r="AC1901" i="14" s="1"/>
  <c r="Q1905" i="14"/>
  <c r="AC1902" i="14" s="1"/>
  <c r="Q1906" i="14"/>
  <c r="AC1903" i="14" s="1"/>
  <c r="Q1907" i="14"/>
  <c r="AC1904" i="14" s="1"/>
  <c r="Q1908" i="14"/>
  <c r="AC1905" i="14" s="1"/>
  <c r="Q1909" i="14"/>
  <c r="AC1906" i="14" s="1"/>
  <c r="Q1910" i="14"/>
  <c r="AC1907" i="14" s="1"/>
  <c r="Q1911" i="14"/>
  <c r="AC1908" i="14" s="1"/>
  <c r="Q1912" i="14"/>
  <c r="AC1909" i="14" s="1"/>
  <c r="Q1913" i="14"/>
  <c r="AC1910" i="14" s="1"/>
  <c r="Q1914" i="14"/>
  <c r="AC1911" i="14" s="1"/>
  <c r="Q1915" i="14"/>
  <c r="AC1912" i="14" s="1"/>
  <c r="Q1916" i="14"/>
  <c r="AC1913" i="14" s="1"/>
  <c r="Q1917" i="14"/>
  <c r="AC1914" i="14" s="1"/>
  <c r="Q1918" i="14"/>
  <c r="AC1915" i="14" s="1"/>
  <c r="Q1919" i="14"/>
  <c r="AC1916" i="14" s="1"/>
  <c r="Q1920" i="14"/>
  <c r="AC1917" i="14" s="1"/>
  <c r="Q1921" i="14"/>
  <c r="AC1918" i="14" s="1"/>
  <c r="Q1922" i="14"/>
  <c r="AC1919" i="14" s="1"/>
  <c r="Q1923" i="14"/>
  <c r="AC1920" i="14" s="1"/>
  <c r="Q1924" i="14"/>
  <c r="AC1921" i="14" s="1"/>
  <c r="Q1925" i="14"/>
  <c r="AC1922" i="14" s="1"/>
  <c r="Q1926" i="14"/>
  <c r="AC1923" i="14" s="1"/>
  <c r="Q1927" i="14"/>
  <c r="AC1924" i="14" s="1"/>
  <c r="Q1928" i="14"/>
  <c r="AC1925" i="14" s="1"/>
  <c r="Q1929" i="14"/>
  <c r="AC1926" i="14" s="1"/>
  <c r="Q1930" i="14"/>
  <c r="AC1927" i="14" s="1"/>
  <c r="Q1931" i="14"/>
  <c r="AC1928" i="14" s="1"/>
  <c r="Q1932" i="14"/>
  <c r="AC1929" i="14" s="1"/>
  <c r="Q1933" i="14"/>
  <c r="AC1930" i="14" s="1"/>
  <c r="Q1934" i="14"/>
  <c r="AC1931" i="14" s="1"/>
  <c r="Q1935" i="14"/>
  <c r="AC1932" i="14" s="1"/>
  <c r="Q1936" i="14"/>
  <c r="AC1933" i="14" s="1"/>
  <c r="Q1937" i="14"/>
  <c r="AC1934" i="14" s="1"/>
  <c r="Q1938" i="14"/>
  <c r="AC1935" i="14" s="1"/>
  <c r="Q1939" i="14"/>
  <c r="AC1936" i="14" s="1"/>
  <c r="Q1940" i="14"/>
  <c r="AC1937" i="14" s="1"/>
  <c r="Q1941" i="14"/>
  <c r="AC1938" i="14" s="1"/>
  <c r="Q1942" i="14"/>
  <c r="AC1939" i="14" s="1"/>
  <c r="Q1943" i="14"/>
  <c r="AC1940" i="14" s="1"/>
  <c r="Q1944" i="14"/>
  <c r="AC1941" i="14" s="1"/>
  <c r="Q1945" i="14"/>
  <c r="AC1942" i="14" s="1"/>
  <c r="Q1946" i="14"/>
  <c r="AC1943" i="14" s="1"/>
  <c r="Q1947" i="14"/>
  <c r="AC1944" i="14" s="1"/>
  <c r="Q1948" i="14"/>
  <c r="AC1945" i="14" s="1"/>
  <c r="Q1949" i="14"/>
  <c r="AC1946" i="14" s="1"/>
  <c r="Q1950" i="14"/>
  <c r="AC1947" i="14" s="1"/>
  <c r="Q1951" i="14"/>
  <c r="AC1948" i="14" s="1"/>
  <c r="Q1952" i="14"/>
  <c r="AC1949" i="14" s="1"/>
  <c r="Q1953" i="14"/>
  <c r="AC1950" i="14" s="1"/>
  <c r="Q1954" i="14"/>
  <c r="AC1951" i="14" s="1"/>
  <c r="Q1955" i="14"/>
  <c r="AC1952" i="14" s="1"/>
  <c r="Q1956" i="14"/>
  <c r="AC1953" i="14" s="1"/>
  <c r="Q1957" i="14"/>
  <c r="AC1954" i="14" s="1"/>
  <c r="Q1958" i="14"/>
  <c r="AC1955" i="14" s="1"/>
  <c r="Q1959" i="14"/>
  <c r="AC1956" i="14" s="1"/>
  <c r="Q1960" i="14"/>
  <c r="AC1957" i="14" s="1"/>
  <c r="Q1961" i="14"/>
  <c r="AC1958" i="14" s="1"/>
  <c r="Q1962" i="14"/>
  <c r="AC1959" i="14" s="1"/>
  <c r="Q1963" i="14"/>
  <c r="AC1960" i="14" s="1"/>
  <c r="Q1964" i="14"/>
  <c r="AC1961" i="14" s="1"/>
  <c r="Q1965" i="14"/>
  <c r="AC1962" i="14" s="1"/>
  <c r="Q1966" i="14"/>
  <c r="AC1963" i="14" s="1"/>
  <c r="Q1967" i="14"/>
  <c r="AC1964" i="14" s="1"/>
  <c r="Q1968" i="14"/>
  <c r="AC1965" i="14" s="1"/>
  <c r="Q1969" i="14"/>
  <c r="AC1966" i="14" s="1"/>
  <c r="Q1970" i="14"/>
  <c r="AC1967" i="14" s="1"/>
  <c r="Q1971" i="14"/>
  <c r="AC1968" i="14" s="1"/>
  <c r="Q1972" i="14"/>
  <c r="AC1969" i="14" s="1"/>
  <c r="Q1973" i="14"/>
  <c r="AC1970" i="14" s="1"/>
  <c r="Q1974" i="14"/>
  <c r="AC1971" i="14" s="1"/>
  <c r="Q1975" i="14"/>
  <c r="AC1972" i="14" s="1"/>
  <c r="Q1976" i="14"/>
  <c r="AC1973" i="14" s="1"/>
  <c r="Q1977" i="14"/>
  <c r="AC1974" i="14" s="1"/>
  <c r="Q1978" i="14"/>
  <c r="AC1975" i="14" s="1"/>
  <c r="Q1979" i="14"/>
  <c r="AC1976" i="14" s="1"/>
  <c r="Q1980" i="14"/>
  <c r="AC1977" i="14" s="1"/>
  <c r="Q1981" i="14"/>
  <c r="AC1978" i="14" s="1"/>
  <c r="Q1982" i="14"/>
  <c r="AC1979" i="14" s="1"/>
  <c r="Q1983" i="14"/>
  <c r="AC1980" i="14" s="1"/>
  <c r="Q1984" i="14"/>
  <c r="AC1981" i="14" s="1"/>
  <c r="Q1985" i="14"/>
  <c r="AC1982" i="14" s="1"/>
  <c r="Q1986" i="14"/>
  <c r="AC1983" i="14" s="1"/>
  <c r="Q1987" i="14"/>
  <c r="AC1984" i="14" s="1"/>
  <c r="Q1988" i="14"/>
  <c r="AC1985" i="14" s="1"/>
  <c r="Q1989" i="14"/>
  <c r="AC1986" i="14" s="1"/>
  <c r="Q1990" i="14"/>
  <c r="AC1987" i="14" s="1"/>
  <c r="Q1991" i="14"/>
  <c r="AC1988" i="14" s="1"/>
  <c r="Q1992" i="14"/>
  <c r="AC1989" i="14" s="1"/>
  <c r="Q1993" i="14"/>
  <c r="AC1990" i="14" s="1"/>
  <c r="Q1994" i="14"/>
  <c r="AC1991" i="14" s="1"/>
  <c r="Q1995" i="14"/>
  <c r="AC1992" i="14" s="1"/>
  <c r="Q1996" i="14"/>
  <c r="AC1993" i="14" s="1"/>
  <c r="Q1997" i="14"/>
  <c r="AC1994" i="14" s="1"/>
  <c r="Q1998" i="14"/>
  <c r="AC1995" i="14" s="1"/>
  <c r="Q1999" i="14"/>
  <c r="AC1996" i="14" s="1"/>
  <c r="Q2000" i="14"/>
  <c r="AC1997" i="14" s="1"/>
  <c r="Q2001" i="14"/>
  <c r="AC1998" i="14" s="1"/>
  <c r="Q2002" i="14"/>
  <c r="AC1999" i="14" s="1"/>
  <c r="Q2003" i="14"/>
  <c r="AC2000" i="14" s="1"/>
  <c r="Q2004" i="14"/>
  <c r="AC2001" i="14" s="1"/>
  <c r="Q2005" i="14"/>
  <c r="AC2002" i="14" s="1"/>
  <c r="Q2006" i="14"/>
  <c r="AC2003" i="14" s="1"/>
  <c r="Q2007" i="14"/>
  <c r="AC2004" i="14" s="1"/>
  <c r="Q2008" i="14"/>
  <c r="AC2005" i="14" s="1"/>
  <c r="Q2009" i="14"/>
  <c r="AC2006" i="14" s="1"/>
  <c r="Q2010" i="14"/>
  <c r="AC2007" i="14" s="1"/>
  <c r="Q2011" i="14"/>
  <c r="AC2008" i="14" s="1"/>
  <c r="Q2012" i="14"/>
  <c r="AC2009" i="14" s="1"/>
  <c r="Q2013" i="14"/>
  <c r="AC2010" i="14" s="1"/>
  <c r="Q2014" i="14"/>
  <c r="AC2011" i="14" s="1"/>
  <c r="Q2015" i="14"/>
  <c r="AC2012" i="14" s="1"/>
  <c r="Q2016" i="14"/>
  <c r="AC2013" i="14" s="1"/>
  <c r="Q2017" i="14"/>
  <c r="AC2014" i="14" s="1"/>
  <c r="Q2018" i="14"/>
  <c r="AC2015" i="14" s="1"/>
  <c r="Q2019" i="14"/>
  <c r="AC2016" i="14" s="1"/>
  <c r="Q2020" i="14"/>
  <c r="AC2017" i="14" s="1"/>
  <c r="Q2021" i="14"/>
  <c r="AC2018" i="14" s="1"/>
  <c r="Q2022" i="14"/>
  <c r="AC2019" i="14" s="1"/>
  <c r="Q2023" i="14"/>
  <c r="Q2024" i="14"/>
  <c r="AC2021" i="14" s="1"/>
  <c r="Q2025" i="14"/>
  <c r="AC2022" i="14" s="1"/>
  <c r="Q2026" i="14"/>
  <c r="AC2023" i="14" s="1"/>
  <c r="Q2027" i="14"/>
  <c r="AC2024" i="14" s="1"/>
  <c r="Q2028" i="14"/>
  <c r="AC2025" i="14" s="1"/>
  <c r="Q2029" i="14"/>
  <c r="AC2026" i="14" s="1"/>
  <c r="Q2030" i="14"/>
  <c r="AC2027" i="14" s="1"/>
  <c r="Q2031" i="14"/>
  <c r="AC2028" i="14" s="1"/>
  <c r="Q2032" i="14"/>
  <c r="AC2029" i="14" s="1"/>
  <c r="Q2033" i="14"/>
  <c r="AC2030" i="14" s="1"/>
  <c r="Q2034" i="14"/>
  <c r="AC2031" i="14" s="1"/>
  <c r="Q2035" i="14"/>
  <c r="AC2032" i="14" s="1"/>
  <c r="Q2036" i="14"/>
  <c r="AC2033" i="14" s="1"/>
  <c r="Q2037" i="14"/>
  <c r="AC2034" i="14" s="1"/>
  <c r="Q2038" i="14"/>
  <c r="AC2035" i="14" s="1"/>
  <c r="Q2039" i="14"/>
  <c r="AC2036" i="14" s="1"/>
  <c r="Q2040" i="14"/>
  <c r="AC2037" i="14" s="1"/>
  <c r="Q2041" i="14"/>
  <c r="AC2038" i="14" s="1"/>
  <c r="Q2042" i="14"/>
  <c r="AC2039" i="14" s="1"/>
  <c r="Q2043" i="14"/>
  <c r="AC2040" i="14" s="1"/>
  <c r="Q2044" i="14"/>
  <c r="AC2041" i="14" s="1"/>
  <c r="Q2045" i="14"/>
  <c r="AC2042" i="14" s="1"/>
  <c r="Q2046" i="14"/>
  <c r="AC2043" i="14" s="1"/>
  <c r="Q2047" i="14"/>
  <c r="AC2044" i="14" s="1"/>
  <c r="Q2048" i="14"/>
  <c r="AC2045" i="14" s="1"/>
  <c r="Q2049" i="14"/>
  <c r="AC2046" i="14" s="1"/>
  <c r="Q2050" i="14"/>
  <c r="AC2047" i="14" s="1"/>
  <c r="Q2051" i="14"/>
  <c r="AC2048" i="14" s="1"/>
  <c r="Q2052" i="14"/>
  <c r="AC2049" i="14" s="1"/>
  <c r="Q2053" i="14"/>
  <c r="AC2050" i="14" s="1"/>
  <c r="Q2054" i="14"/>
  <c r="AC2051" i="14" s="1"/>
  <c r="Q2055" i="14"/>
  <c r="AC2052" i="14" s="1"/>
  <c r="Q2056" i="14"/>
  <c r="AC2053" i="14" s="1"/>
  <c r="Q2057" i="14"/>
  <c r="AC2054" i="14" s="1"/>
  <c r="Q2058" i="14"/>
  <c r="AC2055" i="14" s="1"/>
  <c r="Q2059" i="14"/>
  <c r="AC2056" i="14" s="1"/>
  <c r="Q2060" i="14"/>
  <c r="AC2057" i="14" s="1"/>
  <c r="Q2061" i="14"/>
  <c r="AC2058" i="14" s="1"/>
  <c r="Q2062" i="14"/>
  <c r="AC2059" i="14" s="1"/>
  <c r="Q2063" i="14"/>
  <c r="AC2060" i="14" s="1"/>
  <c r="Q2064" i="14"/>
  <c r="AC2061" i="14" s="1"/>
  <c r="Q2065" i="14"/>
  <c r="AC2062" i="14" s="1"/>
  <c r="Q2066" i="14"/>
  <c r="AC2063" i="14" s="1"/>
  <c r="Q2067" i="14"/>
  <c r="AC2064" i="14" s="1"/>
  <c r="Q2068" i="14"/>
  <c r="AC2065" i="14" s="1"/>
  <c r="Q2069" i="14"/>
  <c r="AC2066" i="14" s="1"/>
  <c r="Q2070" i="14"/>
  <c r="AC2067" i="14" s="1"/>
  <c r="Q2071" i="14"/>
  <c r="AC2068" i="14" s="1"/>
  <c r="Q2072" i="14"/>
  <c r="AC2069" i="14" s="1"/>
  <c r="Q2073" i="14"/>
  <c r="AC2070" i="14" s="1"/>
  <c r="Q2074" i="14"/>
  <c r="AC2071" i="14" s="1"/>
  <c r="Q2075" i="14"/>
  <c r="AC2072" i="14" s="1"/>
  <c r="Q2076" i="14"/>
  <c r="AC2073" i="14" s="1"/>
  <c r="Q2077" i="14"/>
  <c r="AC2074" i="14" s="1"/>
  <c r="Q2078" i="14"/>
  <c r="AC2075" i="14" s="1"/>
  <c r="Q2079" i="14"/>
  <c r="AC2076" i="14" s="1"/>
  <c r="Q2080" i="14"/>
  <c r="AC2077" i="14" s="1"/>
  <c r="Q2081" i="14"/>
  <c r="AC2078" i="14" s="1"/>
  <c r="Q2082" i="14"/>
  <c r="AC2079" i="14" s="1"/>
  <c r="Q2083" i="14"/>
  <c r="AC2080" i="14" s="1"/>
  <c r="Q2084" i="14"/>
  <c r="AC2081" i="14" s="1"/>
  <c r="Q2085" i="14"/>
  <c r="AC2082" i="14" s="1"/>
  <c r="Q2086" i="14"/>
  <c r="AC2083" i="14" s="1"/>
  <c r="Q2087" i="14"/>
  <c r="AC2084" i="14" s="1"/>
  <c r="Q2088" i="14"/>
  <c r="AC2085" i="14" s="1"/>
  <c r="Q2089" i="14"/>
  <c r="AC2086" i="14" s="1"/>
  <c r="Q2090" i="14"/>
  <c r="AC2087" i="14" s="1"/>
  <c r="Q2091" i="14"/>
  <c r="AC2088" i="14" s="1"/>
  <c r="Q2092" i="14"/>
  <c r="AC2089" i="14" s="1"/>
  <c r="Q2093" i="14"/>
  <c r="AC2090" i="14" s="1"/>
  <c r="Q2094" i="14"/>
  <c r="AC2091" i="14" s="1"/>
  <c r="Q2095" i="14"/>
  <c r="AC2092" i="14" s="1"/>
  <c r="Q2096" i="14"/>
  <c r="AC2093" i="14" s="1"/>
  <c r="Q2097" i="14"/>
  <c r="AC2094" i="14" s="1"/>
  <c r="Q2098" i="14"/>
  <c r="AC2095" i="14" s="1"/>
  <c r="Q2099" i="14"/>
  <c r="AC2096" i="14" s="1"/>
  <c r="Q2100" i="14"/>
  <c r="AC2097" i="14" s="1"/>
  <c r="Q2101" i="14"/>
  <c r="AC2098" i="14" s="1"/>
  <c r="Q2102" i="14"/>
  <c r="AC2099" i="14" s="1"/>
  <c r="Q2103" i="14"/>
  <c r="AC2100" i="14" s="1"/>
  <c r="Q2104" i="14"/>
  <c r="AC2101" i="14" s="1"/>
  <c r="Q2105" i="14"/>
  <c r="AC2102" i="14" s="1"/>
  <c r="Q2106" i="14"/>
  <c r="AC2103" i="14" s="1"/>
  <c r="Q2107" i="14"/>
  <c r="AC2104" i="14" s="1"/>
  <c r="Q2108" i="14"/>
  <c r="AC2105" i="14" s="1"/>
  <c r="Q2109" i="14"/>
  <c r="AC2106" i="14" s="1"/>
  <c r="Q2110" i="14"/>
  <c r="AC2107" i="14" s="1"/>
  <c r="Q2111" i="14"/>
  <c r="AC2108" i="14" s="1"/>
  <c r="Q2112" i="14"/>
  <c r="AC2109" i="14" s="1"/>
  <c r="Q2113" i="14"/>
  <c r="AC2110" i="14" s="1"/>
  <c r="Q2114" i="14"/>
  <c r="AC2111" i="14" s="1"/>
  <c r="Q2115" i="14"/>
  <c r="AC2112" i="14" s="1"/>
  <c r="Q2116" i="14"/>
  <c r="AC2113" i="14" s="1"/>
  <c r="Q2117" i="14"/>
  <c r="AC2114" i="14" s="1"/>
  <c r="Q20" i="14"/>
  <c r="Q2118" i="14" l="1"/>
  <c r="AC2115" i="14" s="1"/>
  <c r="AC20" i="14"/>
  <c r="AC2020" i="14"/>
  <c r="Q1654" i="14"/>
  <c r="AC1651" i="14" s="1"/>
  <c r="Q1846" i="14"/>
  <c r="AC1843" i="14" s="1"/>
  <c r="AC899" i="14"/>
  <c r="AC323" i="14"/>
  <c r="AC111" i="14"/>
  <c r="Q1036" i="14"/>
  <c r="AC1036" i="14" s="1"/>
  <c r="Q1459" i="14"/>
  <c r="AC1456" i="14" s="1"/>
  <c r="Q1339" i="14"/>
  <c r="AC1336" i="14" s="1"/>
  <c r="Q1260" i="14"/>
  <c r="AC1257" i="14" s="1"/>
  <c r="Q324" i="14"/>
  <c r="AC324" i="14" s="1"/>
  <c r="Q192" i="14"/>
  <c r="AC192" i="14" s="1"/>
  <c r="Q24" i="14"/>
  <c r="AC24" i="14" s="1"/>
  <c r="Q1743" i="14"/>
  <c r="N2118" i="14"/>
  <c r="N2117" i="14"/>
  <c r="T2118" i="14"/>
  <c r="AF2115" i="14" s="1"/>
  <c r="S2118" i="14"/>
  <c r="AE2115" i="14" s="1"/>
  <c r="R2118" i="14"/>
  <c r="AD2115" i="14" s="1"/>
  <c r="V2118" i="14"/>
  <c r="B2117" i="14"/>
  <c r="N2116" i="14"/>
  <c r="T2117" i="14"/>
  <c r="AF2114" i="14" s="1"/>
  <c r="AS2114" i="14" s="1"/>
  <c r="BB2113" i="14" s="1"/>
  <c r="M2112" i="3" s="1"/>
  <c r="S2117" i="14"/>
  <c r="AE2114" i="14" s="1"/>
  <c r="AR2114" i="14" s="1"/>
  <c r="BA2113" i="14" s="1"/>
  <c r="L2112" i="3" s="1"/>
  <c r="R2117" i="14"/>
  <c r="AD2114" i="14" s="1"/>
  <c r="AQ2114" i="14" s="1"/>
  <c r="AZ2113" i="14" s="1"/>
  <c r="K2112" i="3" s="1"/>
  <c r="V2117" i="14"/>
  <c r="B2116" i="14"/>
  <c r="AB2115" i="14"/>
  <c r="Y2115" i="14"/>
  <c r="N2115" i="14"/>
  <c r="T2116" i="14"/>
  <c r="AF2113" i="14" s="1"/>
  <c r="AS2113" i="14" s="1"/>
  <c r="BB2112" i="14" s="1"/>
  <c r="M2111" i="3" s="1"/>
  <c r="S2116" i="14"/>
  <c r="AE2113" i="14" s="1"/>
  <c r="AR2113" i="14" s="1"/>
  <c r="BA2112" i="14" s="1"/>
  <c r="L2111" i="3" s="1"/>
  <c r="R2116" i="14"/>
  <c r="AD2113" i="14" s="1"/>
  <c r="AQ2113" i="14" s="1"/>
  <c r="AZ2112" i="14" s="1"/>
  <c r="K2111" i="3" s="1"/>
  <c r="U2116" i="14"/>
  <c r="B2115" i="14"/>
  <c r="AB2114" i="14"/>
  <c r="Y2114" i="14"/>
  <c r="N2114" i="14"/>
  <c r="T2115" i="14"/>
  <c r="AF2112" i="14" s="1"/>
  <c r="AS2112" i="14" s="1"/>
  <c r="BB2111" i="14" s="1"/>
  <c r="M2110" i="3" s="1"/>
  <c r="S2115" i="14"/>
  <c r="AE2112" i="14" s="1"/>
  <c r="AR2112" i="14" s="1"/>
  <c r="BA2111" i="14" s="1"/>
  <c r="L2110" i="3" s="1"/>
  <c r="R2115" i="14"/>
  <c r="AD2112" i="14" s="1"/>
  <c r="AQ2112" i="14" s="1"/>
  <c r="AZ2111" i="14" s="1"/>
  <c r="K2110" i="3" s="1"/>
  <c r="V2115" i="14"/>
  <c r="B2114" i="14"/>
  <c r="AB2113" i="14"/>
  <c r="Y2113" i="14"/>
  <c r="N2113" i="14"/>
  <c r="T2114" i="14"/>
  <c r="AF2111" i="14" s="1"/>
  <c r="AS2111" i="14" s="1"/>
  <c r="BB2110" i="14" s="1"/>
  <c r="M2109" i="3" s="1"/>
  <c r="S2114" i="14"/>
  <c r="AE2111" i="14" s="1"/>
  <c r="AR2111" i="14" s="1"/>
  <c r="BA2110" i="14" s="1"/>
  <c r="L2109" i="3" s="1"/>
  <c r="R2114" i="14"/>
  <c r="AD2111" i="14" s="1"/>
  <c r="AQ2111" i="14" s="1"/>
  <c r="AZ2110" i="14" s="1"/>
  <c r="K2109" i="3" s="1"/>
  <c r="V2114" i="14"/>
  <c r="B2113" i="14"/>
  <c r="AB2112" i="14"/>
  <c r="AH2112" i="14" s="1"/>
  <c r="AU2112" i="14" s="1"/>
  <c r="BD2111" i="14" s="1"/>
  <c r="O2110" i="3" s="1"/>
  <c r="Y2112" i="14"/>
  <c r="N2112" i="14"/>
  <c r="T2113" i="14"/>
  <c r="AF2110" i="14" s="1"/>
  <c r="AS2110" i="14" s="1"/>
  <c r="BB2109" i="14" s="1"/>
  <c r="M2108" i="3" s="1"/>
  <c r="S2113" i="14"/>
  <c r="AE2110" i="14" s="1"/>
  <c r="AR2110" i="14" s="1"/>
  <c r="BA2109" i="14" s="1"/>
  <c r="L2108" i="3" s="1"/>
  <c r="R2113" i="14"/>
  <c r="AD2110" i="14" s="1"/>
  <c r="AQ2110" i="14" s="1"/>
  <c r="AZ2109" i="14" s="1"/>
  <c r="K2108" i="3" s="1"/>
  <c r="V2113" i="14"/>
  <c r="B2112" i="14"/>
  <c r="AB2111" i="14"/>
  <c r="AH2111" i="14" s="1"/>
  <c r="AU2111" i="14" s="1"/>
  <c r="BD2110" i="14" s="1"/>
  <c r="O2109" i="3" s="1"/>
  <c r="Y2111" i="14"/>
  <c r="N2111" i="14"/>
  <c r="T2112" i="14"/>
  <c r="AF2109" i="14" s="1"/>
  <c r="AS2109" i="14" s="1"/>
  <c r="BB2108" i="14" s="1"/>
  <c r="M2107" i="3" s="1"/>
  <c r="S2112" i="14"/>
  <c r="AE2109" i="14" s="1"/>
  <c r="AR2109" i="14" s="1"/>
  <c r="BA2108" i="14" s="1"/>
  <c r="L2107" i="3" s="1"/>
  <c r="R2112" i="14"/>
  <c r="AD2109" i="14" s="1"/>
  <c r="AQ2109" i="14" s="1"/>
  <c r="AZ2108" i="14" s="1"/>
  <c r="K2107" i="3" s="1"/>
  <c r="U2112" i="14"/>
  <c r="B2111" i="14"/>
  <c r="AB2110" i="14"/>
  <c r="Y2110" i="14"/>
  <c r="N2110" i="14"/>
  <c r="T2111" i="14"/>
  <c r="AF2108" i="14" s="1"/>
  <c r="AS2108" i="14" s="1"/>
  <c r="BB2107" i="14" s="1"/>
  <c r="M2106" i="3" s="1"/>
  <c r="S2111" i="14"/>
  <c r="AE2108" i="14" s="1"/>
  <c r="AR2108" i="14" s="1"/>
  <c r="BA2107" i="14" s="1"/>
  <c r="L2106" i="3" s="1"/>
  <c r="R2111" i="14"/>
  <c r="AD2108" i="14" s="1"/>
  <c r="AQ2108" i="14" s="1"/>
  <c r="AZ2107" i="14" s="1"/>
  <c r="K2106" i="3" s="1"/>
  <c r="V2111" i="14"/>
  <c r="B2110" i="14"/>
  <c r="AB2109" i="14"/>
  <c r="Y2109" i="14"/>
  <c r="N2109" i="14"/>
  <c r="T2110" i="14"/>
  <c r="AF2107" i="14" s="1"/>
  <c r="AS2107" i="14" s="1"/>
  <c r="BB2106" i="14" s="1"/>
  <c r="M2105" i="3" s="1"/>
  <c r="S2110" i="14"/>
  <c r="AE2107" i="14" s="1"/>
  <c r="AR2107" i="14" s="1"/>
  <c r="BA2106" i="14" s="1"/>
  <c r="L2105" i="3" s="1"/>
  <c r="R2110" i="14"/>
  <c r="AD2107" i="14" s="1"/>
  <c r="AQ2107" i="14" s="1"/>
  <c r="AZ2106" i="14" s="1"/>
  <c r="K2105" i="3" s="1"/>
  <c r="V2110" i="14"/>
  <c r="B2109" i="14"/>
  <c r="AB2108" i="14"/>
  <c r="AH2108" i="14" s="1"/>
  <c r="AU2108" i="14" s="1"/>
  <c r="BD2107" i="14" s="1"/>
  <c r="O2106" i="3" s="1"/>
  <c r="Y2108" i="14"/>
  <c r="N2108" i="14"/>
  <c r="T2109" i="14"/>
  <c r="AF2106" i="14" s="1"/>
  <c r="AS2106" i="14" s="1"/>
  <c r="BB2105" i="14" s="1"/>
  <c r="M2104" i="3" s="1"/>
  <c r="S2109" i="14"/>
  <c r="AE2106" i="14" s="1"/>
  <c r="AR2106" i="14" s="1"/>
  <c r="BA2105" i="14" s="1"/>
  <c r="L2104" i="3" s="1"/>
  <c r="R2109" i="14"/>
  <c r="AD2106" i="14" s="1"/>
  <c r="AQ2106" i="14" s="1"/>
  <c r="AZ2105" i="14" s="1"/>
  <c r="K2104" i="3" s="1"/>
  <c r="V2109" i="14"/>
  <c r="B2108" i="14"/>
  <c r="AB2107" i="14"/>
  <c r="AH2107" i="14" s="1"/>
  <c r="AU2107" i="14" s="1"/>
  <c r="BD2106" i="14" s="1"/>
  <c r="O2105" i="3" s="1"/>
  <c r="Y2107" i="14"/>
  <c r="N2107" i="14"/>
  <c r="T2108" i="14"/>
  <c r="AF2105" i="14" s="1"/>
  <c r="AS2105" i="14" s="1"/>
  <c r="BB2104" i="14" s="1"/>
  <c r="M2103" i="3" s="1"/>
  <c r="S2108" i="14"/>
  <c r="AE2105" i="14" s="1"/>
  <c r="AR2105" i="14" s="1"/>
  <c r="BA2104" i="14" s="1"/>
  <c r="L2103" i="3" s="1"/>
  <c r="R2108" i="14"/>
  <c r="AD2105" i="14" s="1"/>
  <c r="AQ2105" i="14" s="1"/>
  <c r="AZ2104" i="14" s="1"/>
  <c r="K2103" i="3" s="1"/>
  <c r="U2108" i="14"/>
  <c r="B2107" i="14"/>
  <c r="AB2106" i="14"/>
  <c r="Y2106" i="14"/>
  <c r="N2106" i="14"/>
  <c r="T2107" i="14"/>
  <c r="AF2104" i="14" s="1"/>
  <c r="AS2104" i="14" s="1"/>
  <c r="BB2103" i="14" s="1"/>
  <c r="M2102" i="3" s="1"/>
  <c r="S2107" i="14"/>
  <c r="AE2104" i="14" s="1"/>
  <c r="AR2104" i="14" s="1"/>
  <c r="BA2103" i="14" s="1"/>
  <c r="L2102" i="3" s="1"/>
  <c r="R2107" i="14"/>
  <c r="AD2104" i="14" s="1"/>
  <c r="AQ2104" i="14" s="1"/>
  <c r="AZ2103" i="14" s="1"/>
  <c r="K2102" i="3" s="1"/>
  <c r="V2107" i="14"/>
  <c r="B2106" i="14"/>
  <c r="AB2105" i="14"/>
  <c r="Y2105" i="14"/>
  <c r="N2105" i="14"/>
  <c r="T2106" i="14"/>
  <c r="AF2103" i="14" s="1"/>
  <c r="AS2103" i="14" s="1"/>
  <c r="BB2102" i="14" s="1"/>
  <c r="M2101" i="3" s="1"/>
  <c r="S2106" i="14"/>
  <c r="AE2103" i="14" s="1"/>
  <c r="AR2103" i="14" s="1"/>
  <c r="BA2102" i="14" s="1"/>
  <c r="L2101" i="3" s="1"/>
  <c r="R2106" i="14"/>
  <c r="AD2103" i="14" s="1"/>
  <c r="AQ2103" i="14" s="1"/>
  <c r="AZ2102" i="14" s="1"/>
  <c r="K2101" i="3" s="1"/>
  <c r="U2106" i="14"/>
  <c r="B2105" i="14"/>
  <c r="AB2104" i="14"/>
  <c r="Y2104" i="14"/>
  <c r="N2104" i="14"/>
  <c r="T2105" i="14"/>
  <c r="AF2102" i="14" s="1"/>
  <c r="AS2102" i="14" s="1"/>
  <c r="BB2101" i="14" s="1"/>
  <c r="M2100" i="3" s="1"/>
  <c r="S2105" i="14"/>
  <c r="AE2102" i="14" s="1"/>
  <c r="AR2102" i="14" s="1"/>
  <c r="BA2101" i="14" s="1"/>
  <c r="L2100" i="3" s="1"/>
  <c r="R2105" i="14"/>
  <c r="AD2102" i="14" s="1"/>
  <c r="AQ2102" i="14" s="1"/>
  <c r="AZ2101" i="14" s="1"/>
  <c r="K2100" i="3" s="1"/>
  <c r="V2105" i="14"/>
  <c r="B2104" i="14"/>
  <c r="AB2103" i="14"/>
  <c r="Y2103" i="14"/>
  <c r="N2103" i="14"/>
  <c r="T2104" i="14"/>
  <c r="AF2101" i="14" s="1"/>
  <c r="AS2101" i="14" s="1"/>
  <c r="BB2100" i="14" s="1"/>
  <c r="M2099" i="3" s="1"/>
  <c r="S2104" i="14"/>
  <c r="AE2101" i="14" s="1"/>
  <c r="AR2101" i="14" s="1"/>
  <c r="BA2100" i="14" s="1"/>
  <c r="L2099" i="3" s="1"/>
  <c r="R2104" i="14"/>
  <c r="AD2101" i="14" s="1"/>
  <c r="AQ2101" i="14" s="1"/>
  <c r="AZ2100" i="14" s="1"/>
  <c r="K2099" i="3" s="1"/>
  <c r="U2104" i="14"/>
  <c r="B2103" i="14"/>
  <c r="AB2102" i="14"/>
  <c r="Y2102" i="14"/>
  <c r="N2102" i="14"/>
  <c r="T2103" i="14"/>
  <c r="AF2100" i="14" s="1"/>
  <c r="AS2100" i="14" s="1"/>
  <c r="BB2099" i="14" s="1"/>
  <c r="M2098" i="3" s="1"/>
  <c r="S2103" i="14"/>
  <c r="AE2100" i="14" s="1"/>
  <c r="AR2100" i="14" s="1"/>
  <c r="BA2099" i="14" s="1"/>
  <c r="L2098" i="3" s="1"/>
  <c r="R2103" i="14"/>
  <c r="AD2100" i="14" s="1"/>
  <c r="AQ2100" i="14" s="1"/>
  <c r="AZ2099" i="14" s="1"/>
  <c r="K2098" i="3" s="1"/>
  <c r="V2103" i="14"/>
  <c r="B2102" i="14"/>
  <c r="AB2101" i="14"/>
  <c r="Y2101" i="14"/>
  <c r="N2101" i="14"/>
  <c r="T2102" i="14"/>
  <c r="AF2099" i="14" s="1"/>
  <c r="AS2099" i="14" s="1"/>
  <c r="BB2098" i="14" s="1"/>
  <c r="M2097" i="3" s="1"/>
  <c r="S2102" i="14"/>
  <c r="AE2099" i="14" s="1"/>
  <c r="AR2099" i="14" s="1"/>
  <c r="BA2098" i="14" s="1"/>
  <c r="L2097" i="3" s="1"/>
  <c r="R2102" i="14"/>
  <c r="AD2099" i="14" s="1"/>
  <c r="AQ2099" i="14" s="1"/>
  <c r="AZ2098" i="14" s="1"/>
  <c r="K2097" i="3" s="1"/>
  <c r="U2102" i="14"/>
  <c r="B2101" i="14"/>
  <c r="AB2100" i="14"/>
  <c r="Y2100" i="14"/>
  <c r="N2100" i="14"/>
  <c r="T2101" i="14"/>
  <c r="AF2098" i="14" s="1"/>
  <c r="AS2098" i="14" s="1"/>
  <c r="BB2097" i="14" s="1"/>
  <c r="M2096" i="3" s="1"/>
  <c r="S2101" i="14"/>
  <c r="AE2098" i="14" s="1"/>
  <c r="AR2098" i="14" s="1"/>
  <c r="BA2097" i="14" s="1"/>
  <c r="L2096" i="3" s="1"/>
  <c r="R2101" i="14"/>
  <c r="AD2098" i="14" s="1"/>
  <c r="AQ2098" i="14" s="1"/>
  <c r="AZ2097" i="14" s="1"/>
  <c r="K2096" i="3" s="1"/>
  <c r="V2101" i="14"/>
  <c r="B2100" i="14"/>
  <c r="AB2099" i="14"/>
  <c r="Y2099" i="14"/>
  <c r="N2099" i="14"/>
  <c r="T2100" i="14"/>
  <c r="AF2097" i="14" s="1"/>
  <c r="AS2097" i="14" s="1"/>
  <c r="BB2096" i="14" s="1"/>
  <c r="M2095" i="3" s="1"/>
  <c r="S2100" i="14"/>
  <c r="AE2097" i="14" s="1"/>
  <c r="AR2097" i="14" s="1"/>
  <c r="BA2096" i="14" s="1"/>
  <c r="L2095" i="3" s="1"/>
  <c r="R2100" i="14"/>
  <c r="AD2097" i="14" s="1"/>
  <c r="AQ2097" i="14" s="1"/>
  <c r="AZ2096" i="14" s="1"/>
  <c r="K2095" i="3" s="1"/>
  <c r="U2100" i="14"/>
  <c r="B2099" i="14"/>
  <c r="AB2098" i="14"/>
  <c r="Y2098" i="14"/>
  <c r="N2098" i="14"/>
  <c r="T2099" i="14"/>
  <c r="AF2096" i="14" s="1"/>
  <c r="AS2096" i="14" s="1"/>
  <c r="BB2095" i="14" s="1"/>
  <c r="M2094" i="3" s="1"/>
  <c r="S2099" i="14"/>
  <c r="AE2096" i="14" s="1"/>
  <c r="AR2096" i="14" s="1"/>
  <c r="BA2095" i="14" s="1"/>
  <c r="L2094" i="3" s="1"/>
  <c r="R2099" i="14"/>
  <c r="AD2096" i="14" s="1"/>
  <c r="AQ2096" i="14" s="1"/>
  <c r="AZ2095" i="14" s="1"/>
  <c r="K2094" i="3" s="1"/>
  <c r="V2099" i="14"/>
  <c r="B2098" i="14"/>
  <c r="AB2097" i="14"/>
  <c r="Y2097" i="14"/>
  <c r="N2097" i="14"/>
  <c r="T2098" i="14"/>
  <c r="AF2095" i="14" s="1"/>
  <c r="AS2095" i="14" s="1"/>
  <c r="BB2094" i="14" s="1"/>
  <c r="M2093" i="3" s="1"/>
  <c r="S2098" i="14"/>
  <c r="AE2095" i="14" s="1"/>
  <c r="AR2095" i="14" s="1"/>
  <c r="BA2094" i="14" s="1"/>
  <c r="L2093" i="3" s="1"/>
  <c r="R2098" i="14"/>
  <c r="AD2095" i="14" s="1"/>
  <c r="AQ2095" i="14" s="1"/>
  <c r="AZ2094" i="14" s="1"/>
  <c r="K2093" i="3" s="1"/>
  <c r="U2098" i="14"/>
  <c r="B2097" i="14"/>
  <c r="AB2096" i="14"/>
  <c r="Y2096" i="14"/>
  <c r="N2096" i="14"/>
  <c r="T2097" i="14"/>
  <c r="AF2094" i="14" s="1"/>
  <c r="AS2094" i="14" s="1"/>
  <c r="BB2093" i="14" s="1"/>
  <c r="M2092" i="3" s="1"/>
  <c r="S2097" i="14"/>
  <c r="AE2094" i="14" s="1"/>
  <c r="AR2094" i="14" s="1"/>
  <c r="BA2093" i="14" s="1"/>
  <c r="L2092" i="3" s="1"/>
  <c r="R2097" i="14"/>
  <c r="AD2094" i="14" s="1"/>
  <c r="AQ2094" i="14" s="1"/>
  <c r="AZ2093" i="14" s="1"/>
  <c r="K2092" i="3" s="1"/>
  <c r="V2097" i="14"/>
  <c r="B2096" i="14"/>
  <c r="AB2095" i="14"/>
  <c r="Y2095" i="14"/>
  <c r="N2095" i="14"/>
  <c r="T2096" i="14"/>
  <c r="AF2093" i="14" s="1"/>
  <c r="AS2093" i="14" s="1"/>
  <c r="BB2092" i="14" s="1"/>
  <c r="M2091" i="3" s="1"/>
  <c r="S2096" i="14"/>
  <c r="AE2093" i="14" s="1"/>
  <c r="AR2093" i="14" s="1"/>
  <c r="BA2092" i="14" s="1"/>
  <c r="L2091" i="3" s="1"/>
  <c r="R2096" i="14"/>
  <c r="AD2093" i="14" s="1"/>
  <c r="AQ2093" i="14" s="1"/>
  <c r="AZ2092" i="14" s="1"/>
  <c r="K2091" i="3" s="1"/>
  <c r="U2096" i="14"/>
  <c r="B2095" i="14"/>
  <c r="AB2094" i="14"/>
  <c r="Y2094" i="14"/>
  <c r="N2094" i="14"/>
  <c r="T2095" i="14"/>
  <c r="AF2092" i="14" s="1"/>
  <c r="AS2092" i="14" s="1"/>
  <c r="BB2091" i="14" s="1"/>
  <c r="M2090" i="3" s="1"/>
  <c r="S2095" i="14"/>
  <c r="AE2092" i="14" s="1"/>
  <c r="AR2092" i="14" s="1"/>
  <c r="BA2091" i="14" s="1"/>
  <c r="L2090" i="3" s="1"/>
  <c r="R2095" i="14"/>
  <c r="AD2092" i="14" s="1"/>
  <c r="AQ2092" i="14" s="1"/>
  <c r="AZ2091" i="14" s="1"/>
  <c r="K2090" i="3" s="1"/>
  <c r="V2095" i="14"/>
  <c r="B2094" i="14"/>
  <c r="AB2093" i="14"/>
  <c r="Y2093" i="14"/>
  <c r="N2093" i="14"/>
  <c r="T2094" i="14"/>
  <c r="AF2091" i="14" s="1"/>
  <c r="AS2091" i="14" s="1"/>
  <c r="BB2090" i="14" s="1"/>
  <c r="M2089" i="3" s="1"/>
  <c r="S2094" i="14"/>
  <c r="AE2091" i="14" s="1"/>
  <c r="AR2091" i="14" s="1"/>
  <c r="BA2090" i="14" s="1"/>
  <c r="L2089" i="3" s="1"/>
  <c r="R2094" i="14"/>
  <c r="AD2091" i="14" s="1"/>
  <c r="AQ2091" i="14" s="1"/>
  <c r="AZ2090" i="14" s="1"/>
  <c r="K2089" i="3" s="1"/>
  <c r="U2094" i="14"/>
  <c r="B2093" i="14"/>
  <c r="AB2092" i="14"/>
  <c r="AH2092" i="14" s="1"/>
  <c r="AU2092" i="14" s="1"/>
  <c r="BD2091" i="14" s="1"/>
  <c r="O2090" i="3" s="1"/>
  <c r="Y2092" i="14"/>
  <c r="N2092" i="14"/>
  <c r="T2093" i="14"/>
  <c r="AF2090" i="14" s="1"/>
  <c r="AS2090" i="14" s="1"/>
  <c r="BB2089" i="14" s="1"/>
  <c r="M2088" i="3" s="1"/>
  <c r="S2093" i="14"/>
  <c r="AE2090" i="14" s="1"/>
  <c r="AR2090" i="14" s="1"/>
  <c r="BA2089" i="14" s="1"/>
  <c r="L2088" i="3" s="1"/>
  <c r="R2093" i="14"/>
  <c r="AD2090" i="14" s="1"/>
  <c r="AQ2090" i="14" s="1"/>
  <c r="AZ2089" i="14" s="1"/>
  <c r="K2088" i="3" s="1"/>
  <c r="U2093" i="14"/>
  <c r="B2092" i="14"/>
  <c r="AB2091" i="14"/>
  <c r="Y2091" i="14"/>
  <c r="N2091" i="14"/>
  <c r="T2092" i="14"/>
  <c r="AF2089" i="14" s="1"/>
  <c r="AS2089" i="14" s="1"/>
  <c r="BB2088" i="14" s="1"/>
  <c r="M2087" i="3" s="1"/>
  <c r="S2092" i="14"/>
  <c r="AE2089" i="14" s="1"/>
  <c r="AR2089" i="14" s="1"/>
  <c r="BA2088" i="14" s="1"/>
  <c r="L2087" i="3" s="1"/>
  <c r="R2092" i="14"/>
  <c r="AD2089" i="14" s="1"/>
  <c r="AQ2089" i="14" s="1"/>
  <c r="AZ2088" i="14" s="1"/>
  <c r="K2087" i="3" s="1"/>
  <c r="U2092" i="14"/>
  <c r="B2091" i="14"/>
  <c r="AB2090" i="14"/>
  <c r="Y2090" i="14"/>
  <c r="N2090" i="14"/>
  <c r="T2091" i="14"/>
  <c r="AF2088" i="14" s="1"/>
  <c r="AS2088" i="14" s="1"/>
  <c r="BB2087" i="14" s="1"/>
  <c r="M2086" i="3" s="1"/>
  <c r="S2091" i="14"/>
  <c r="AE2088" i="14" s="1"/>
  <c r="AR2088" i="14" s="1"/>
  <c r="BA2087" i="14" s="1"/>
  <c r="L2086" i="3" s="1"/>
  <c r="R2091" i="14"/>
  <c r="AD2088" i="14" s="1"/>
  <c r="AQ2088" i="14" s="1"/>
  <c r="AZ2087" i="14" s="1"/>
  <c r="K2086" i="3" s="1"/>
  <c r="V2091" i="14"/>
  <c r="B2090" i="14"/>
  <c r="AB2089" i="14"/>
  <c r="Y2089" i="14"/>
  <c r="N2089" i="14"/>
  <c r="T2090" i="14"/>
  <c r="AF2087" i="14" s="1"/>
  <c r="AS2087" i="14" s="1"/>
  <c r="BB2086" i="14" s="1"/>
  <c r="M2085" i="3" s="1"/>
  <c r="S2090" i="14"/>
  <c r="AE2087" i="14" s="1"/>
  <c r="AR2087" i="14" s="1"/>
  <c r="BA2086" i="14" s="1"/>
  <c r="L2085" i="3" s="1"/>
  <c r="R2090" i="14"/>
  <c r="AD2087" i="14" s="1"/>
  <c r="AQ2087" i="14" s="1"/>
  <c r="AZ2086" i="14" s="1"/>
  <c r="K2085" i="3" s="1"/>
  <c r="U2090" i="14"/>
  <c r="B2089" i="14"/>
  <c r="AB2088" i="14"/>
  <c r="Y2088" i="14"/>
  <c r="N2088" i="14"/>
  <c r="T2089" i="14"/>
  <c r="AF2086" i="14" s="1"/>
  <c r="AS2086" i="14" s="1"/>
  <c r="BB2085" i="14" s="1"/>
  <c r="M2084" i="3" s="1"/>
  <c r="S2089" i="14"/>
  <c r="AE2086" i="14" s="1"/>
  <c r="AR2086" i="14" s="1"/>
  <c r="BA2085" i="14" s="1"/>
  <c r="L2084" i="3" s="1"/>
  <c r="R2089" i="14"/>
  <c r="AD2086" i="14" s="1"/>
  <c r="AQ2086" i="14" s="1"/>
  <c r="AZ2085" i="14" s="1"/>
  <c r="K2084" i="3" s="1"/>
  <c r="U2089" i="14"/>
  <c r="B2088" i="14"/>
  <c r="AB2087" i="14"/>
  <c r="AG2087" i="14" s="1"/>
  <c r="AT2087" i="14" s="1"/>
  <c r="BC2086" i="14" s="1"/>
  <c r="N2085" i="3" s="1"/>
  <c r="Y2087" i="14"/>
  <c r="N2087" i="14"/>
  <c r="T2088" i="14"/>
  <c r="AF2085" i="14" s="1"/>
  <c r="AS2085" i="14" s="1"/>
  <c r="BB2084" i="14" s="1"/>
  <c r="M2083" i="3" s="1"/>
  <c r="S2088" i="14"/>
  <c r="AE2085" i="14" s="1"/>
  <c r="AR2085" i="14" s="1"/>
  <c r="BA2084" i="14" s="1"/>
  <c r="L2083" i="3" s="1"/>
  <c r="R2088" i="14"/>
  <c r="AD2085" i="14" s="1"/>
  <c r="AQ2085" i="14" s="1"/>
  <c r="AZ2084" i="14" s="1"/>
  <c r="K2083" i="3" s="1"/>
  <c r="U2088" i="14"/>
  <c r="B2087" i="14"/>
  <c r="AB2086" i="14"/>
  <c r="AG2086" i="14" s="1"/>
  <c r="AT2086" i="14" s="1"/>
  <c r="BC2085" i="14" s="1"/>
  <c r="N2084" i="3" s="1"/>
  <c r="Y2086" i="14"/>
  <c r="N2086" i="14"/>
  <c r="T2087" i="14"/>
  <c r="AF2084" i="14" s="1"/>
  <c r="AS2084" i="14" s="1"/>
  <c r="BB2083" i="14" s="1"/>
  <c r="M2082" i="3" s="1"/>
  <c r="S2087" i="14"/>
  <c r="AE2084" i="14" s="1"/>
  <c r="AR2084" i="14" s="1"/>
  <c r="BA2083" i="14" s="1"/>
  <c r="L2082" i="3" s="1"/>
  <c r="R2087" i="14"/>
  <c r="AD2084" i="14" s="1"/>
  <c r="AQ2084" i="14" s="1"/>
  <c r="AZ2083" i="14" s="1"/>
  <c r="K2082" i="3" s="1"/>
  <c r="V2087" i="14"/>
  <c r="B2086" i="14"/>
  <c r="AB2085" i="14"/>
  <c r="Y2085" i="14"/>
  <c r="N2085" i="14"/>
  <c r="T2086" i="14"/>
  <c r="AF2083" i="14" s="1"/>
  <c r="AS2083" i="14" s="1"/>
  <c r="BB2082" i="14" s="1"/>
  <c r="M2081" i="3" s="1"/>
  <c r="S2086" i="14"/>
  <c r="AE2083" i="14" s="1"/>
  <c r="AR2083" i="14" s="1"/>
  <c r="BA2082" i="14" s="1"/>
  <c r="L2081" i="3" s="1"/>
  <c r="R2086" i="14"/>
  <c r="AD2083" i="14" s="1"/>
  <c r="AQ2083" i="14" s="1"/>
  <c r="AZ2082" i="14" s="1"/>
  <c r="K2081" i="3" s="1"/>
  <c r="U2086" i="14"/>
  <c r="B2085" i="14"/>
  <c r="AB2084" i="14"/>
  <c r="Y2084" i="14"/>
  <c r="N2084" i="14"/>
  <c r="T2085" i="14"/>
  <c r="AF2082" i="14" s="1"/>
  <c r="AS2082" i="14" s="1"/>
  <c r="BB2081" i="14" s="1"/>
  <c r="M2080" i="3" s="1"/>
  <c r="S2085" i="14"/>
  <c r="AE2082" i="14" s="1"/>
  <c r="AR2082" i="14" s="1"/>
  <c r="BA2081" i="14" s="1"/>
  <c r="L2080" i="3" s="1"/>
  <c r="R2085" i="14"/>
  <c r="AD2082" i="14" s="1"/>
  <c r="AQ2082" i="14" s="1"/>
  <c r="AZ2081" i="14" s="1"/>
  <c r="K2080" i="3" s="1"/>
  <c r="U2085" i="14"/>
  <c r="B2084" i="14"/>
  <c r="AB2083" i="14"/>
  <c r="Y2083" i="14"/>
  <c r="N2083" i="14"/>
  <c r="T2084" i="14"/>
  <c r="AF2081" i="14" s="1"/>
  <c r="AS2081" i="14" s="1"/>
  <c r="BB2080" i="14" s="1"/>
  <c r="M2079" i="3" s="1"/>
  <c r="S2084" i="14"/>
  <c r="AE2081" i="14" s="1"/>
  <c r="AR2081" i="14" s="1"/>
  <c r="BA2080" i="14" s="1"/>
  <c r="L2079" i="3" s="1"/>
  <c r="R2084" i="14"/>
  <c r="AD2081" i="14" s="1"/>
  <c r="AQ2081" i="14" s="1"/>
  <c r="AZ2080" i="14" s="1"/>
  <c r="K2079" i="3" s="1"/>
  <c r="U2084" i="14"/>
  <c r="B2083" i="14"/>
  <c r="AB2082" i="14"/>
  <c r="Y2082" i="14"/>
  <c r="N2082" i="14"/>
  <c r="T2083" i="14"/>
  <c r="AF2080" i="14" s="1"/>
  <c r="AS2080" i="14" s="1"/>
  <c r="BB2079" i="14" s="1"/>
  <c r="M2078" i="3" s="1"/>
  <c r="S2083" i="14"/>
  <c r="AE2080" i="14" s="1"/>
  <c r="AR2080" i="14" s="1"/>
  <c r="BA2079" i="14" s="1"/>
  <c r="L2078" i="3" s="1"/>
  <c r="R2083" i="14"/>
  <c r="AD2080" i="14" s="1"/>
  <c r="AQ2080" i="14" s="1"/>
  <c r="AZ2079" i="14" s="1"/>
  <c r="K2078" i="3" s="1"/>
  <c r="V2083" i="14"/>
  <c r="B2082" i="14"/>
  <c r="AB2081" i="14"/>
  <c r="Y2081" i="14"/>
  <c r="N2081" i="14"/>
  <c r="T2082" i="14"/>
  <c r="AF2079" i="14" s="1"/>
  <c r="AS2079" i="14" s="1"/>
  <c r="BB2078" i="14" s="1"/>
  <c r="M2077" i="3" s="1"/>
  <c r="S2082" i="14"/>
  <c r="AE2079" i="14" s="1"/>
  <c r="AR2079" i="14" s="1"/>
  <c r="BA2078" i="14" s="1"/>
  <c r="L2077" i="3" s="1"/>
  <c r="R2082" i="14"/>
  <c r="AD2079" i="14" s="1"/>
  <c r="AQ2079" i="14" s="1"/>
  <c r="AZ2078" i="14" s="1"/>
  <c r="K2077" i="3" s="1"/>
  <c r="U2082" i="14"/>
  <c r="B2081" i="14"/>
  <c r="AB2080" i="14"/>
  <c r="Y2080" i="14"/>
  <c r="N2080" i="14"/>
  <c r="T2081" i="14"/>
  <c r="AF2078" i="14" s="1"/>
  <c r="AS2078" i="14" s="1"/>
  <c r="BB2077" i="14" s="1"/>
  <c r="M2076" i="3" s="1"/>
  <c r="S2081" i="14"/>
  <c r="AE2078" i="14" s="1"/>
  <c r="AR2078" i="14" s="1"/>
  <c r="BA2077" i="14" s="1"/>
  <c r="L2076" i="3" s="1"/>
  <c r="R2081" i="14"/>
  <c r="AD2078" i="14" s="1"/>
  <c r="AQ2078" i="14" s="1"/>
  <c r="AZ2077" i="14" s="1"/>
  <c r="K2076" i="3" s="1"/>
  <c r="U2081" i="14"/>
  <c r="B2080" i="14"/>
  <c r="AB2079" i="14"/>
  <c r="Y2079" i="14"/>
  <c r="N2079" i="14"/>
  <c r="T2080" i="14"/>
  <c r="AF2077" i="14" s="1"/>
  <c r="AS2077" i="14" s="1"/>
  <c r="BB2076" i="14" s="1"/>
  <c r="M2075" i="3" s="1"/>
  <c r="S2080" i="14"/>
  <c r="AE2077" i="14" s="1"/>
  <c r="AR2077" i="14" s="1"/>
  <c r="BA2076" i="14" s="1"/>
  <c r="L2075" i="3" s="1"/>
  <c r="R2080" i="14"/>
  <c r="AD2077" i="14" s="1"/>
  <c r="AQ2077" i="14" s="1"/>
  <c r="AZ2076" i="14" s="1"/>
  <c r="K2075" i="3" s="1"/>
  <c r="U2080" i="14"/>
  <c r="B2079" i="14"/>
  <c r="AB2078" i="14"/>
  <c r="Y2078" i="14"/>
  <c r="N2078" i="14"/>
  <c r="T2079" i="14"/>
  <c r="AF2076" i="14" s="1"/>
  <c r="AS2076" i="14" s="1"/>
  <c r="BB2075" i="14" s="1"/>
  <c r="M2074" i="3" s="1"/>
  <c r="S2079" i="14"/>
  <c r="AE2076" i="14" s="1"/>
  <c r="AR2076" i="14" s="1"/>
  <c r="BA2075" i="14" s="1"/>
  <c r="L2074" i="3" s="1"/>
  <c r="R2079" i="14"/>
  <c r="AD2076" i="14" s="1"/>
  <c r="AQ2076" i="14" s="1"/>
  <c r="AZ2075" i="14" s="1"/>
  <c r="K2074" i="3" s="1"/>
  <c r="V2079" i="14"/>
  <c r="B2078" i="14"/>
  <c r="AB2077" i="14"/>
  <c r="Y2077" i="14"/>
  <c r="N2077" i="14"/>
  <c r="T2078" i="14"/>
  <c r="AF2075" i="14" s="1"/>
  <c r="AS2075" i="14" s="1"/>
  <c r="BB2074" i="14" s="1"/>
  <c r="M2073" i="3" s="1"/>
  <c r="S2078" i="14"/>
  <c r="AE2075" i="14" s="1"/>
  <c r="AR2075" i="14" s="1"/>
  <c r="BA2074" i="14" s="1"/>
  <c r="L2073" i="3" s="1"/>
  <c r="R2078" i="14"/>
  <c r="AD2075" i="14" s="1"/>
  <c r="AQ2075" i="14" s="1"/>
  <c r="AZ2074" i="14" s="1"/>
  <c r="K2073" i="3" s="1"/>
  <c r="U2078" i="14"/>
  <c r="B2077" i="14"/>
  <c r="AB2076" i="14"/>
  <c r="Y2076" i="14"/>
  <c r="N2076" i="14"/>
  <c r="T2077" i="14"/>
  <c r="AF2074" i="14" s="1"/>
  <c r="AS2074" i="14" s="1"/>
  <c r="BB2073" i="14" s="1"/>
  <c r="M2072" i="3" s="1"/>
  <c r="S2077" i="14"/>
  <c r="AE2074" i="14" s="1"/>
  <c r="AR2074" i="14" s="1"/>
  <c r="BA2073" i="14" s="1"/>
  <c r="L2072" i="3" s="1"/>
  <c r="R2077" i="14"/>
  <c r="AD2074" i="14" s="1"/>
  <c r="AQ2074" i="14" s="1"/>
  <c r="AZ2073" i="14" s="1"/>
  <c r="K2072" i="3" s="1"/>
  <c r="U2077" i="14"/>
  <c r="B2076" i="14"/>
  <c r="AB2075" i="14"/>
  <c r="Y2075" i="14"/>
  <c r="N2075" i="14"/>
  <c r="T2076" i="14"/>
  <c r="AF2073" i="14" s="1"/>
  <c r="AS2073" i="14" s="1"/>
  <c r="BB2072" i="14" s="1"/>
  <c r="M2071" i="3" s="1"/>
  <c r="S2076" i="14"/>
  <c r="AE2073" i="14" s="1"/>
  <c r="AR2073" i="14" s="1"/>
  <c r="BA2072" i="14" s="1"/>
  <c r="L2071" i="3" s="1"/>
  <c r="R2076" i="14"/>
  <c r="AD2073" i="14" s="1"/>
  <c r="AQ2073" i="14" s="1"/>
  <c r="AZ2072" i="14" s="1"/>
  <c r="K2071" i="3" s="1"/>
  <c r="U2076" i="14"/>
  <c r="B2075" i="14"/>
  <c r="AB2074" i="14"/>
  <c r="AG2074" i="14" s="1"/>
  <c r="AT2074" i="14" s="1"/>
  <c r="BC2073" i="14" s="1"/>
  <c r="N2072" i="3" s="1"/>
  <c r="Y2074" i="14"/>
  <c r="N2074" i="14"/>
  <c r="T2075" i="14"/>
  <c r="AF2072" i="14" s="1"/>
  <c r="AS2072" i="14" s="1"/>
  <c r="BB2071" i="14" s="1"/>
  <c r="M2070" i="3" s="1"/>
  <c r="S2075" i="14"/>
  <c r="AE2072" i="14" s="1"/>
  <c r="AR2072" i="14" s="1"/>
  <c r="BA2071" i="14" s="1"/>
  <c r="L2070" i="3" s="1"/>
  <c r="R2075" i="14"/>
  <c r="AD2072" i="14" s="1"/>
  <c r="AQ2072" i="14" s="1"/>
  <c r="AZ2071" i="14" s="1"/>
  <c r="K2070" i="3" s="1"/>
  <c r="V2075" i="14"/>
  <c r="B2074" i="14"/>
  <c r="AB2073" i="14"/>
  <c r="Y2073" i="14"/>
  <c r="N2073" i="14"/>
  <c r="T2074" i="14"/>
  <c r="AF2071" i="14" s="1"/>
  <c r="AS2071" i="14" s="1"/>
  <c r="BB2070" i="14" s="1"/>
  <c r="M2069" i="3" s="1"/>
  <c r="S2074" i="14"/>
  <c r="AE2071" i="14" s="1"/>
  <c r="AR2071" i="14" s="1"/>
  <c r="BA2070" i="14" s="1"/>
  <c r="L2069" i="3" s="1"/>
  <c r="R2074" i="14"/>
  <c r="AD2071" i="14" s="1"/>
  <c r="AQ2071" i="14" s="1"/>
  <c r="AZ2070" i="14" s="1"/>
  <c r="K2069" i="3" s="1"/>
  <c r="V2074" i="14"/>
  <c r="B2073" i="14"/>
  <c r="AB2072" i="14"/>
  <c r="Y2072" i="14"/>
  <c r="N2072" i="14"/>
  <c r="T2073" i="14"/>
  <c r="AF2070" i="14" s="1"/>
  <c r="AS2070" i="14" s="1"/>
  <c r="BB2069" i="14" s="1"/>
  <c r="M2068" i="3" s="1"/>
  <c r="S2073" i="14"/>
  <c r="AE2070" i="14" s="1"/>
  <c r="AR2070" i="14" s="1"/>
  <c r="BA2069" i="14" s="1"/>
  <c r="L2068" i="3" s="1"/>
  <c r="R2073" i="14"/>
  <c r="AD2070" i="14" s="1"/>
  <c r="AQ2070" i="14" s="1"/>
  <c r="AZ2069" i="14" s="1"/>
  <c r="K2068" i="3" s="1"/>
  <c r="U2073" i="14"/>
  <c r="B2072" i="14"/>
  <c r="AB2071" i="14"/>
  <c r="Y2071" i="14"/>
  <c r="N2071" i="14"/>
  <c r="T2072" i="14"/>
  <c r="AF2069" i="14" s="1"/>
  <c r="AS2069" i="14" s="1"/>
  <c r="BB2068" i="14" s="1"/>
  <c r="M2067" i="3" s="1"/>
  <c r="S2072" i="14"/>
  <c r="AE2069" i="14" s="1"/>
  <c r="AR2069" i="14" s="1"/>
  <c r="BA2068" i="14" s="1"/>
  <c r="L2067" i="3" s="1"/>
  <c r="R2072" i="14"/>
  <c r="AD2069" i="14" s="1"/>
  <c r="AQ2069" i="14" s="1"/>
  <c r="AZ2068" i="14" s="1"/>
  <c r="K2067" i="3" s="1"/>
  <c r="U2072" i="14"/>
  <c r="B2071" i="14"/>
  <c r="AB2070" i="14"/>
  <c r="Y2070" i="14"/>
  <c r="N2070" i="14"/>
  <c r="T2071" i="14"/>
  <c r="AF2068" i="14" s="1"/>
  <c r="AS2068" i="14" s="1"/>
  <c r="BB2067" i="14" s="1"/>
  <c r="M2066" i="3" s="1"/>
  <c r="S2071" i="14"/>
  <c r="AE2068" i="14" s="1"/>
  <c r="AR2068" i="14" s="1"/>
  <c r="BA2067" i="14" s="1"/>
  <c r="L2066" i="3" s="1"/>
  <c r="R2071" i="14"/>
  <c r="AD2068" i="14" s="1"/>
  <c r="AQ2068" i="14" s="1"/>
  <c r="AZ2067" i="14" s="1"/>
  <c r="K2066" i="3" s="1"/>
  <c r="V2071" i="14"/>
  <c r="B2070" i="14"/>
  <c r="AB2069" i="14"/>
  <c r="Y2069" i="14"/>
  <c r="N2069" i="14"/>
  <c r="T2070" i="14"/>
  <c r="AF2067" i="14" s="1"/>
  <c r="AS2067" i="14" s="1"/>
  <c r="BB2066" i="14" s="1"/>
  <c r="M2065" i="3" s="1"/>
  <c r="S2070" i="14"/>
  <c r="AE2067" i="14" s="1"/>
  <c r="AR2067" i="14" s="1"/>
  <c r="BA2066" i="14" s="1"/>
  <c r="L2065" i="3" s="1"/>
  <c r="R2070" i="14"/>
  <c r="AD2067" i="14" s="1"/>
  <c r="AQ2067" i="14" s="1"/>
  <c r="AZ2066" i="14" s="1"/>
  <c r="K2065" i="3" s="1"/>
  <c r="U2070" i="14"/>
  <c r="B2069" i="14"/>
  <c r="AB2068" i="14"/>
  <c r="Y2068" i="14"/>
  <c r="N2068" i="14"/>
  <c r="T2069" i="14"/>
  <c r="AF2066" i="14" s="1"/>
  <c r="AS2066" i="14" s="1"/>
  <c r="BB2065" i="14" s="1"/>
  <c r="M2064" i="3" s="1"/>
  <c r="S2069" i="14"/>
  <c r="AE2066" i="14" s="1"/>
  <c r="AR2066" i="14" s="1"/>
  <c r="BA2065" i="14" s="1"/>
  <c r="L2064" i="3" s="1"/>
  <c r="R2069" i="14"/>
  <c r="AD2066" i="14" s="1"/>
  <c r="AQ2066" i="14" s="1"/>
  <c r="AZ2065" i="14" s="1"/>
  <c r="K2064" i="3" s="1"/>
  <c r="V2069" i="14"/>
  <c r="B2068" i="14"/>
  <c r="AB2067" i="14"/>
  <c r="Y2067" i="14"/>
  <c r="N2067" i="14"/>
  <c r="T2068" i="14"/>
  <c r="AF2065" i="14" s="1"/>
  <c r="AS2065" i="14" s="1"/>
  <c r="BB2064" i="14" s="1"/>
  <c r="M2063" i="3" s="1"/>
  <c r="S2068" i="14"/>
  <c r="AE2065" i="14" s="1"/>
  <c r="AR2065" i="14" s="1"/>
  <c r="BA2064" i="14" s="1"/>
  <c r="L2063" i="3" s="1"/>
  <c r="R2068" i="14"/>
  <c r="AD2065" i="14" s="1"/>
  <c r="AQ2065" i="14" s="1"/>
  <c r="AZ2064" i="14" s="1"/>
  <c r="K2063" i="3" s="1"/>
  <c r="U2068" i="14"/>
  <c r="B2067" i="14"/>
  <c r="AB2066" i="14"/>
  <c r="Y2066" i="14"/>
  <c r="N2066" i="14"/>
  <c r="T2067" i="14"/>
  <c r="AF2064" i="14" s="1"/>
  <c r="AS2064" i="14" s="1"/>
  <c r="BB2063" i="14" s="1"/>
  <c r="M2062" i="3" s="1"/>
  <c r="S2067" i="14"/>
  <c r="AE2064" i="14" s="1"/>
  <c r="AR2064" i="14" s="1"/>
  <c r="BA2063" i="14" s="1"/>
  <c r="L2062" i="3" s="1"/>
  <c r="R2067" i="14"/>
  <c r="AD2064" i="14" s="1"/>
  <c r="AQ2064" i="14" s="1"/>
  <c r="AZ2063" i="14" s="1"/>
  <c r="K2062" i="3" s="1"/>
  <c r="V2067" i="14"/>
  <c r="B2066" i="14"/>
  <c r="AB2065" i="14"/>
  <c r="Y2065" i="14"/>
  <c r="N2065" i="14"/>
  <c r="T2066" i="14"/>
  <c r="AF2063" i="14" s="1"/>
  <c r="AS2063" i="14" s="1"/>
  <c r="BB2062" i="14" s="1"/>
  <c r="M2061" i="3" s="1"/>
  <c r="S2066" i="14"/>
  <c r="AE2063" i="14" s="1"/>
  <c r="AR2063" i="14" s="1"/>
  <c r="BA2062" i="14" s="1"/>
  <c r="L2061" i="3" s="1"/>
  <c r="R2066" i="14"/>
  <c r="AD2063" i="14" s="1"/>
  <c r="AQ2063" i="14" s="1"/>
  <c r="AZ2062" i="14" s="1"/>
  <c r="K2061" i="3" s="1"/>
  <c r="U2066" i="14"/>
  <c r="B2065" i="14"/>
  <c r="AB2064" i="14"/>
  <c r="Y2064" i="14"/>
  <c r="N2064" i="14"/>
  <c r="T2065" i="14"/>
  <c r="AF2062" i="14" s="1"/>
  <c r="AS2062" i="14" s="1"/>
  <c r="BB2061" i="14" s="1"/>
  <c r="M2060" i="3" s="1"/>
  <c r="S2065" i="14"/>
  <c r="AE2062" i="14" s="1"/>
  <c r="AR2062" i="14" s="1"/>
  <c r="BA2061" i="14" s="1"/>
  <c r="L2060" i="3" s="1"/>
  <c r="R2065" i="14"/>
  <c r="AD2062" i="14" s="1"/>
  <c r="AQ2062" i="14" s="1"/>
  <c r="AZ2061" i="14" s="1"/>
  <c r="K2060" i="3" s="1"/>
  <c r="U2065" i="14"/>
  <c r="B2064" i="14"/>
  <c r="AB2063" i="14"/>
  <c r="Y2063" i="14"/>
  <c r="N2063" i="14"/>
  <c r="T2064" i="14"/>
  <c r="AF2061" i="14" s="1"/>
  <c r="AS2061" i="14" s="1"/>
  <c r="BB2060" i="14" s="1"/>
  <c r="M2059" i="3" s="1"/>
  <c r="S2064" i="14"/>
  <c r="AE2061" i="14" s="1"/>
  <c r="AR2061" i="14" s="1"/>
  <c r="BA2060" i="14" s="1"/>
  <c r="L2059" i="3" s="1"/>
  <c r="R2064" i="14"/>
  <c r="AD2061" i="14" s="1"/>
  <c r="AQ2061" i="14" s="1"/>
  <c r="AZ2060" i="14" s="1"/>
  <c r="K2059" i="3" s="1"/>
  <c r="U2064" i="14"/>
  <c r="B2063" i="14"/>
  <c r="AB2062" i="14"/>
  <c r="Y2062" i="14"/>
  <c r="N2062" i="14"/>
  <c r="T2063" i="14"/>
  <c r="AF2060" i="14" s="1"/>
  <c r="AS2060" i="14" s="1"/>
  <c r="BB2059" i="14" s="1"/>
  <c r="M2058" i="3" s="1"/>
  <c r="S2063" i="14"/>
  <c r="AE2060" i="14" s="1"/>
  <c r="AR2060" i="14" s="1"/>
  <c r="BA2059" i="14" s="1"/>
  <c r="L2058" i="3" s="1"/>
  <c r="R2063" i="14"/>
  <c r="AD2060" i="14" s="1"/>
  <c r="AQ2060" i="14" s="1"/>
  <c r="AZ2059" i="14" s="1"/>
  <c r="K2058" i="3" s="1"/>
  <c r="V2063" i="14"/>
  <c r="B2062" i="14"/>
  <c r="AB2061" i="14"/>
  <c r="Y2061" i="14"/>
  <c r="N2061" i="14"/>
  <c r="T2062" i="14"/>
  <c r="AF2059" i="14" s="1"/>
  <c r="AS2059" i="14" s="1"/>
  <c r="BB2058" i="14" s="1"/>
  <c r="M2057" i="3" s="1"/>
  <c r="S2062" i="14"/>
  <c r="AE2059" i="14" s="1"/>
  <c r="AR2059" i="14" s="1"/>
  <c r="BA2058" i="14" s="1"/>
  <c r="L2057" i="3" s="1"/>
  <c r="R2062" i="14"/>
  <c r="AD2059" i="14" s="1"/>
  <c r="AQ2059" i="14" s="1"/>
  <c r="AZ2058" i="14" s="1"/>
  <c r="K2057" i="3" s="1"/>
  <c r="V2062" i="14"/>
  <c r="B2061" i="14"/>
  <c r="AB2060" i="14"/>
  <c r="AH2060" i="14" s="1"/>
  <c r="AU2060" i="14" s="1"/>
  <c r="BD2059" i="14" s="1"/>
  <c r="O2058" i="3" s="1"/>
  <c r="Y2060" i="14"/>
  <c r="N2060" i="14"/>
  <c r="T2061" i="14"/>
  <c r="AF2058" i="14" s="1"/>
  <c r="AS2058" i="14" s="1"/>
  <c r="BB2057" i="14" s="1"/>
  <c r="M2056" i="3" s="1"/>
  <c r="S2061" i="14"/>
  <c r="AE2058" i="14" s="1"/>
  <c r="AR2058" i="14" s="1"/>
  <c r="BA2057" i="14" s="1"/>
  <c r="L2056" i="3" s="1"/>
  <c r="R2061" i="14"/>
  <c r="AD2058" i="14" s="1"/>
  <c r="AQ2058" i="14" s="1"/>
  <c r="AZ2057" i="14" s="1"/>
  <c r="K2056" i="3" s="1"/>
  <c r="U2061" i="14"/>
  <c r="B2060" i="14"/>
  <c r="AB2059" i="14"/>
  <c r="Y2059" i="14"/>
  <c r="N2059" i="14"/>
  <c r="T2060" i="14"/>
  <c r="AF2057" i="14" s="1"/>
  <c r="AS2057" i="14" s="1"/>
  <c r="BB2056" i="14" s="1"/>
  <c r="M2055" i="3" s="1"/>
  <c r="S2060" i="14"/>
  <c r="AE2057" i="14" s="1"/>
  <c r="AR2057" i="14" s="1"/>
  <c r="BA2056" i="14" s="1"/>
  <c r="L2055" i="3" s="1"/>
  <c r="R2060" i="14"/>
  <c r="AD2057" i="14" s="1"/>
  <c r="AQ2057" i="14" s="1"/>
  <c r="AZ2056" i="14" s="1"/>
  <c r="K2055" i="3" s="1"/>
  <c r="U2060" i="14"/>
  <c r="B2059" i="14"/>
  <c r="AB2058" i="14"/>
  <c r="AG2058" i="14" s="1"/>
  <c r="AT2058" i="14" s="1"/>
  <c r="BC2057" i="14" s="1"/>
  <c r="N2056" i="3" s="1"/>
  <c r="Y2058" i="14"/>
  <c r="N2058" i="14"/>
  <c r="T2059" i="14"/>
  <c r="AF2056" i="14" s="1"/>
  <c r="AS2056" i="14" s="1"/>
  <c r="BB2055" i="14" s="1"/>
  <c r="M2054" i="3" s="1"/>
  <c r="S2059" i="14"/>
  <c r="AE2056" i="14" s="1"/>
  <c r="AR2056" i="14" s="1"/>
  <c r="BA2055" i="14" s="1"/>
  <c r="L2054" i="3" s="1"/>
  <c r="R2059" i="14"/>
  <c r="AD2056" i="14" s="1"/>
  <c r="AQ2056" i="14" s="1"/>
  <c r="AZ2055" i="14" s="1"/>
  <c r="K2054" i="3" s="1"/>
  <c r="V2059" i="14"/>
  <c r="B2058" i="14"/>
  <c r="AB2057" i="14"/>
  <c r="Y2057" i="14"/>
  <c r="N2057" i="14"/>
  <c r="T2058" i="14"/>
  <c r="AF2055" i="14" s="1"/>
  <c r="AS2055" i="14" s="1"/>
  <c r="BB2054" i="14" s="1"/>
  <c r="M2053" i="3" s="1"/>
  <c r="S2058" i="14"/>
  <c r="AE2055" i="14" s="1"/>
  <c r="AR2055" i="14" s="1"/>
  <c r="BA2054" i="14" s="1"/>
  <c r="L2053" i="3" s="1"/>
  <c r="R2058" i="14"/>
  <c r="AD2055" i="14" s="1"/>
  <c r="AQ2055" i="14" s="1"/>
  <c r="AZ2054" i="14" s="1"/>
  <c r="K2053" i="3" s="1"/>
  <c r="V2058" i="14"/>
  <c r="B2057" i="14"/>
  <c r="AB2056" i="14"/>
  <c r="AH2056" i="14" s="1"/>
  <c r="AU2056" i="14" s="1"/>
  <c r="BD2055" i="14" s="1"/>
  <c r="O2054" i="3" s="1"/>
  <c r="Y2056" i="14"/>
  <c r="N2056" i="14"/>
  <c r="T2057" i="14"/>
  <c r="AF2054" i="14" s="1"/>
  <c r="AS2054" i="14" s="1"/>
  <c r="BB2053" i="14" s="1"/>
  <c r="M2052" i="3" s="1"/>
  <c r="S2057" i="14"/>
  <c r="AE2054" i="14" s="1"/>
  <c r="AR2054" i="14" s="1"/>
  <c r="BA2053" i="14" s="1"/>
  <c r="L2052" i="3" s="1"/>
  <c r="R2057" i="14"/>
  <c r="AD2054" i="14" s="1"/>
  <c r="AQ2054" i="14" s="1"/>
  <c r="AZ2053" i="14" s="1"/>
  <c r="K2052" i="3" s="1"/>
  <c r="U2057" i="14"/>
  <c r="B2056" i="14"/>
  <c r="AB2055" i="14"/>
  <c r="Y2055" i="14"/>
  <c r="N2055" i="14"/>
  <c r="T2056" i="14"/>
  <c r="AF2053" i="14" s="1"/>
  <c r="AS2053" i="14" s="1"/>
  <c r="BB2052" i="14" s="1"/>
  <c r="M2051" i="3" s="1"/>
  <c r="S2056" i="14"/>
  <c r="AE2053" i="14" s="1"/>
  <c r="AR2053" i="14" s="1"/>
  <c r="BA2052" i="14" s="1"/>
  <c r="L2051" i="3" s="1"/>
  <c r="R2056" i="14"/>
  <c r="AD2053" i="14" s="1"/>
  <c r="AQ2053" i="14" s="1"/>
  <c r="AZ2052" i="14" s="1"/>
  <c r="K2051" i="3" s="1"/>
  <c r="U2056" i="14"/>
  <c r="B2055" i="14"/>
  <c r="AB2054" i="14"/>
  <c r="Y2054" i="14"/>
  <c r="R2054" i="14"/>
  <c r="AD2051" i="14" s="1"/>
  <c r="AQ2051" i="14" s="1"/>
  <c r="AZ2050" i="14" s="1"/>
  <c r="K2049" i="3" s="1"/>
  <c r="N2054" i="14"/>
  <c r="T2055" i="14"/>
  <c r="AF2052" i="14" s="1"/>
  <c r="AS2052" i="14" s="1"/>
  <c r="BB2051" i="14" s="1"/>
  <c r="M2050" i="3" s="1"/>
  <c r="S2055" i="14"/>
  <c r="AE2052" i="14" s="1"/>
  <c r="AR2052" i="14" s="1"/>
  <c r="BA2051" i="14" s="1"/>
  <c r="L2050" i="3" s="1"/>
  <c r="R2055" i="14"/>
  <c r="AD2052" i="14" s="1"/>
  <c r="AQ2052" i="14" s="1"/>
  <c r="AZ2051" i="14" s="1"/>
  <c r="K2050" i="3" s="1"/>
  <c r="V2055" i="14"/>
  <c r="B2054" i="14"/>
  <c r="AB2053" i="14"/>
  <c r="Y2053" i="14"/>
  <c r="N2053" i="14"/>
  <c r="T2054" i="14"/>
  <c r="AF2051" i="14" s="1"/>
  <c r="AS2051" i="14" s="1"/>
  <c r="BB2050" i="14" s="1"/>
  <c r="M2049" i="3" s="1"/>
  <c r="S2054" i="14"/>
  <c r="AE2051" i="14" s="1"/>
  <c r="AR2051" i="14" s="1"/>
  <c r="BA2050" i="14" s="1"/>
  <c r="L2049" i="3" s="1"/>
  <c r="V2054" i="14"/>
  <c r="B2053" i="14"/>
  <c r="AB2052" i="14"/>
  <c r="Y2052" i="14"/>
  <c r="N2052" i="14"/>
  <c r="T2053" i="14"/>
  <c r="AF2050" i="14" s="1"/>
  <c r="AS2050" i="14" s="1"/>
  <c r="BB2049" i="14" s="1"/>
  <c r="M2048" i="3" s="1"/>
  <c r="S2053" i="14"/>
  <c r="AE2050" i="14" s="1"/>
  <c r="AR2050" i="14" s="1"/>
  <c r="BA2049" i="14" s="1"/>
  <c r="L2048" i="3" s="1"/>
  <c r="R2053" i="14"/>
  <c r="AD2050" i="14" s="1"/>
  <c r="AQ2050" i="14" s="1"/>
  <c r="AZ2049" i="14" s="1"/>
  <c r="K2048" i="3" s="1"/>
  <c r="U2053" i="14"/>
  <c r="B2052" i="14"/>
  <c r="AB2051" i="14"/>
  <c r="Y2051" i="14"/>
  <c r="N2051" i="14"/>
  <c r="T2052" i="14"/>
  <c r="AF2049" i="14" s="1"/>
  <c r="AS2049" i="14" s="1"/>
  <c r="BB2048" i="14" s="1"/>
  <c r="M2047" i="3" s="1"/>
  <c r="S2052" i="14"/>
  <c r="AE2049" i="14" s="1"/>
  <c r="AR2049" i="14" s="1"/>
  <c r="BA2048" i="14" s="1"/>
  <c r="L2047" i="3" s="1"/>
  <c r="R2052" i="14"/>
  <c r="AD2049" i="14" s="1"/>
  <c r="AQ2049" i="14" s="1"/>
  <c r="AZ2048" i="14" s="1"/>
  <c r="K2047" i="3" s="1"/>
  <c r="U2052" i="14"/>
  <c r="B2051" i="14"/>
  <c r="AB2050" i="14"/>
  <c r="Y2050" i="14"/>
  <c r="N2050" i="14"/>
  <c r="T2051" i="14"/>
  <c r="AF2048" i="14" s="1"/>
  <c r="AS2048" i="14" s="1"/>
  <c r="BB2047" i="14" s="1"/>
  <c r="M2046" i="3" s="1"/>
  <c r="S2051" i="14"/>
  <c r="AE2048" i="14" s="1"/>
  <c r="AR2048" i="14" s="1"/>
  <c r="BA2047" i="14" s="1"/>
  <c r="L2046" i="3" s="1"/>
  <c r="R2051" i="14"/>
  <c r="AD2048" i="14" s="1"/>
  <c r="AQ2048" i="14" s="1"/>
  <c r="AZ2047" i="14" s="1"/>
  <c r="K2046" i="3" s="1"/>
  <c r="V2051" i="14"/>
  <c r="B2050" i="14"/>
  <c r="AB2049" i="14"/>
  <c r="Y2049" i="14"/>
  <c r="N2049" i="14"/>
  <c r="T2050" i="14"/>
  <c r="AF2047" i="14" s="1"/>
  <c r="AS2047" i="14" s="1"/>
  <c r="BB2046" i="14" s="1"/>
  <c r="M2045" i="3" s="1"/>
  <c r="S2050" i="14"/>
  <c r="AE2047" i="14" s="1"/>
  <c r="AR2047" i="14" s="1"/>
  <c r="BA2046" i="14" s="1"/>
  <c r="L2045" i="3" s="1"/>
  <c r="R2050" i="14"/>
  <c r="AD2047" i="14" s="1"/>
  <c r="AQ2047" i="14" s="1"/>
  <c r="AZ2046" i="14" s="1"/>
  <c r="K2045" i="3" s="1"/>
  <c r="U2050" i="14"/>
  <c r="B2049" i="14"/>
  <c r="AB2048" i="14"/>
  <c r="Y2048" i="14"/>
  <c r="U2048" i="14"/>
  <c r="N2048" i="14"/>
  <c r="T2049" i="14"/>
  <c r="AF2046" i="14" s="1"/>
  <c r="AS2046" i="14" s="1"/>
  <c r="BB2045" i="14" s="1"/>
  <c r="M2044" i="3" s="1"/>
  <c r="S2049" i="14"/>
  <c r="AE2046" i="14" s="1"/>
  <c r="AR2046" i="14" s="1"/>
  <c r="BA2045" i="14" s="1"/>
  <c r="L2044" i="3" s="1"/>
  <c r="R2049" i="14"/>
  <c r="AD2046" i="14" s="1"/>
  <c r="AQ2046" i="14" s="1"/>
  <c r="AZ2045" i="14" s="1"/>
  <c r="K2044" i="3" s="1"/>
  <c r="U2049" i="14"/>
  <c r="B2048" i="14"/>
  <c r="AB2047" i="14"/>
  <c r="Y2047" i="14"/>
  <c r="N2047" i="14"/>
  <c r="T2048" i="14"/>
  <c r="AF2045" i="14" s="1"/>
  <c r="AS2045" i="14" s="1"/>
  <c r="BB2044" i="14" s="1"/>
  <c r="M2043" i="3" s="1"/>
  <c r="S2048" i="14"/>
  <c r="AE2045" i="14" s="1"/>
  <c r="AR2045" i="14" s="1"/>
  <c r="BA2044" i="14" s="1"/>
  <c r="L2043" i="3" s="1"/>
  <c r="R2048" i="14"/>
  <c r="AD2045" i="14" s="1"/>
  <c r="AQ2045" i="14" s="1"/>
  <c r="AZ2044" i="14" s="1"/>
  <c r="K2043" i="3" s="1"/>
  <c r="B2047" i="14"/>
  <c r="AB2046" i="14"/>
  <c r="Y2046" i="14"/>
  <c r="N2046" i="14"/>
  <c r="T2047" i="14"/>
  <c r="AF2044" i="14" s="1"/>
  <c r="AS2044" i="14" s="1"/>
  <c r="BB2043" i="14" s="1"/>
  <c r="M2042" i="3" s="1"/>
  <c r="S2047" i="14"/>
  <c r="AE2044" i="14" s="1"/>
  <c r="AR2044" i="14" s="1"/>
  <c r="BA2043" i="14" s="1"/>
  <c r="L2042" i="3" s="1"/>
  <c r="R2047" i="14"/>
  <c r="AD2044" i="14" s="1"/>
  <c r="AQ2044" i="14" s="1"/>
  <c r="AZ2043" i="14" s="1"/>
  <c r="K2042" i="3" s="1"/>
  <c r="V2047" i="14"/>
  <c r="B2046" i="14"/>
  <c r="AB2045" i="14"/>
  <c r="Y2045" i="14"/>
  <c r="N2045" i="14"/>
  <c r="T2046" i="14"/>
  <c r="AF2043" i="14" s="1"/>
  <c r="AS2043" i="14" s="1"/>
  <c r="BB2042" i="14" s="1"/>
  <c r="M2041" i="3" s="1"/>
  <c r="S2046" i="14"/>
  <c r="AE2043" i="14" s="1"/>
  <c r="AR2043" i="14" s="1"/>
  <c r="BA2042" i="14" s="1"/>
  <c r="L2041" i="3" s="1"/>
  <c r="R2046" i="14"/>
  <c r="AD2043" i="14" s="1"/>
  <c r="AQ2043" i="14" s="1"/>
  <c r="AZ2042" i="14" s="1"/>
  <c r="K2041" i="3" s="1"/>
  <c r="U2046" i="14"/>
  <c r="B2045" i="14"/>
  <c r="AB2044" i="14"/>
  <c r="Y2044" i="14"/>
  <c r="N2044" i="14"/>
  <c r="T2045" i="14"/>
  <c r="AF2042" i="14" s="1"/>
  <c r="AS2042" i="14" s="1"/>
  <c r="BB2041" i="14" s="1"/>
  <c r="M2040" i="3" s="1"/>
  <c r="S2045" i="14"/>
  <c r="AE2042" i="14" s="1"/>
  <c r="AR2042" i="14" s="1"/>
  <c r="BA2041" i="14" s="1"/>
  <c r="L2040" i="3" s="1"/>
  <c r="R2045" i="14"/>
  <c r="AD2042" i="14" s="1"/>
  <c r="AQ2042" i="14" s="1"/>
  <c r="AZ2041" i="14" s="1"/>
  <c r="K2040" i="3" s="1"/>
  <c r="U2045" i="14"/>
  <c r="B2044" i="14"/>
  <c r="AB2043" i="14"/>
  <c r="Y2043" i="14"/>
  <c r="N2043" i="14"/>
  <c r="T2044" i="14"/>
  <c r="AF2041" i="14" s="1"/>
  <c r="AS2041" i="14" s="1"/>
  <c r="BB2040" i="14" s="1"/>
  <c r="M2039" i="3" s="1"/>
  <c r="S2044" i="14"/>
  <c r="AE2041" i="14" s="1"/>
  <c r="AR2041" i="14" s="1"/>
  <c r="BA2040" i="14" s="1"/>
  <c r="L2039" i="3" s="1"/>
  <c r="R2044" i="14"/>
  <c r="AD2041" i="14" s="1"/>
  <c r="AQ2041" i="14" s="1"/>
  <c r="AZ2040" i="14" s="1"/>
  <c r="K2039" i="3" s="1"/>
  <c r="U2044" i="14"/>
  <c r="B2043" i="14"/>
  <c r="AB2042" i="14"/>
  <c r="Y2042" i="14"/>
  <c r="N2042" i="14"/>
  <c r="T2043" i="14"/>
  <c r="AF2040" i="14" s="1"/>
  <c r="AS2040" i="14" s="1"/>
  <c r="BB2039" i="14" s="1"/>
  <c r="M2038" i="3" s="1"/>
  <c r="S2043" i="14"/>
  <c r="AE2040" i="14" s="1"/>
  <c r="AR2040" i="14" s="1"/>
  <c r="BA2039" i="14" s="1"/>
  <c r="L2038" i="3" s="1"/>
  <c r="R2043" i="14"/>
  <c r="AD2040" i="14" s="1"/>
  <c r="AQ2040" i="14" s="1"/>
  <c r="AZ2039" i="14" s="1"/>
  <c r="K2038" i="3" s="1"/>
  <c r="V2043" i="14"/>
  <c r="B2042" i="14"/>
  <c r="AB2041" i="14"/>
  <c r="Y2041" i="14"/>
  <c r="N2041" i="14"/>
  <c r="T2042" i="14"/>
  <c r="AF2039" i="14" s="1"/>
  <c r="AS2039" i="14" s="1"/>
  <c r="BB2038" i="14" s="1"/>
  <c r="M2037" i="3" s="1"/>
  <c r="S2042" i="14"/>
  <c r="AE2039" i="14" s="1"/>
  <c r="AR2039" i="14" s="1"/>
  <c r="BA2038" i="14" s="1"/>
  <c r="L2037" i="3" s="1"/>
  <c r="R2042" i="14"/>
  <c r="AD2039" i="14" s="1"/>
  <c r="AQ2039" i="14" s="1"/>
  <c r="AZ2038" i="14" s="1"/>
  <c r="K2037" i="3" s="1"/>
  <c r="U2042" i="14"/>
  <c r="B2041" i="14"/>
  <c r="AB2040" i="14"/>
  <c r="Y2040" i="14"/>
  <c r="N2040" i="14"/>
  <c r="T2041" i="14"/>
  <c r="AF2038" i="14" s="1"/>
  <c r="AS2038" i="14" s="1"/>
  <c r="BB2037" i="14" s="1"/>
  <c r="M2036" i="3" s="1"/>
  <c r="S2041" i="14"/>
  <c r="AE2038" i="14" s="1"/>
  <c r="AR2038" i="14" s="1"/>
  <c r="BA2037" i="14" s="1"/>
  <c r="L2036" i="3" s="1"/>
  <c r="R2041" i="14"/>
  <c r="AD2038" i="14" s="1"/>
  <c r="AQ2038" i="14" s="1"/>
  <c r="AZ2037" i="14" s="1"/>
  <c r="K2036" i="3" s="1"/>
  <c r="V2041" i="14"/>
  <c r="B2040" i="14"/>
  <c r="AB2039" i="14"/>
  <c r="Y2039" i="14"/>
  <c r="N2039" i="14"/>
  <c r="T2040" i="14"/>
  <c r="AF2037" i="14" s="1"/>
  <c r="AS2037" i="14" s="1"/>
  <c r="BB2036" i="14" s="1"/>
  <c r="M2035" i="3" s="1"/>
  <c r="S2040" i="14"/>
  <c r="AE2037" i="14" s="1"/>
  <c r="AR2037" i="14" s="1"/>
  <c r="BA2036" i="14" s="1"/>
  <c r="L2035" i="3" s="1"/>
  <c r="R2040" i="14"/>
  <c r="AD2037" i="14" s="1"/>
  <c r="AQ2037" i="14" s="1"/>
  <c r="AZ2036" i="14" s="1"/>
  <c r="K2035" i="3" s="1"/>
  <c r="U2040" i="14"/>
  <c r="B2039" i="14"/>
  <c r="AB2038" i="14"/>
  <c r="Y2038" i="14"/>
  <c r="N2038" i="14"/>
  <c r="T2039" i="14"/>
  <c r="AF2036" i="14" s="1"/>
  <c r="AS2036" i="14" s="1"/>
  <c r="BB2035" i="14" s="1"/>
  <c r="M2034" i="3" s="1"/>
  <c r="S2039" i="14"/>
  <c r="AE2036" i="14" s="1"/>
  <c r="AR2036" i="14" s="1"/>
  <c r="BA2035" i="14" s="1"/>
  <c r="L2034" i="3" s="1"/>
  <c r="R2039" i="14"/>
  <c r="AD2036" i="14" s="1"/>
  <c r="AQ2036" i="14" s="1"/>
  <c r="AZ2035" i="14" s="1"/>
  <c r="K2034" i="3" s="1"/>
  <c r="V2039" i="14"/>
  <c r="B2038" i="14"/>
  <c r="AB2037" i="14"/>
  <c r="Y2037" i="14"/>
  <c r="N2037" i="14"/>
  <c r="T2038" i="14"/>
  <c r="AF2035" i="14" s="1"/>
  <c r="AS2035" i="14" s="1"/>
  <c r="BB2034" i="14" s="1"/>
  <c r="M2033" i="3" s="1"/>
  <c r="S2038" i="14"/>
  <c r="AE2035" i="14" s="1"/>
  <c r="AR2035" i="14" s="1"/>
  <c r="BA2034" i="14" s="1"/>
  <c r="L2033" i="3" s="1"/>
  <c r="R2038" i="14"/>
  <c r="AD2035" i="14" s="1"/>
  <c r="AQ2035" i="14" s="1"/>
  <c r="AZ2034" i="14" s="1"/>
  <c r="K2033" i="3" s="1"/>
  <c r="U2038" i="14"/>
  <c r="B2037" i="14"/>
  <c r="AB2036" i="14"/>
  <c r="Y2036" i="14"/>
  <c r="N2036" i="14"/>
  <c r="T2037" i="14"/>
  <c r="AF2034" i="14" s="1"/>
  <c r="AS2034" i="14" s="1"/>
  <c r="BB2033" i="14" s="1"/>
  <c r="M2032" i="3" s="1"/>
  <c r="S2037" i="14"/>
  <c r="AE2034" i="14" s="1"/>
  <c r="AR2034" i="14" s="1"/>
  <c r="BA2033" i="14" s="1"/>
  <c r="L2032" i="3" s="1"/>
  <c r="R2037" i="14"/>
  <c r="AD2034" i="14" s="1"/>
  <c r="AQ2034" i="14" s="1"/>
  <c r="AZ2033" i="14" s="1"/>
  <c r="K2032" i="3" s="1"/>
  <c r="V2037" i="14"/>
  <c r="B2036" i="14"/>
  <c r="AB2035" i="14"/>
  <c r="Y2035" i="14"/>
  <c r="N2035" i="14"/>
  <c r="T2036" i="14"/>
  <c r="AF2033" i="14" s="1"/>
  <c r="AS2033" i="14" s="1"/>
  <c r="BB2032" i="14" s="1"/>
  <c r="M2031" i="3" s="1"/>
  <c r="S2036" i="14"/>
  <c r="AE2033" i="14" s="1"/>
  <c r="AR2033" i="14" s="1"/>
  <c r="BA2032" i="14" s="1"/>
  <c r="L2031" i="3" s="1"/>
  <c r="R2036" i="14"/>
  <c r="AD2033" i="14" s="1"/>
  <c r="AQ2033" i="14" s="1"/>
  <c r="AZ2032" i="14" s="1"/>
  <c r="K2031" i="3" s="1"/>
  <c r="U2036" i="14"/>
  <c r="B2035" i="14"/>
  <c r="AB2034" i="14"/>
  <c r="Y2034" i="14"/>
  <c r="N2034" i="14"/>
  <c r="T2035" i="14"/>
  <c r="AF2032" i="14" s="1"/>
  <c r="AS2032" i="14" s="1"/>
  <c r="BB2031" i="14" s="1"/>
  <c r="M2030" i="3" s="1"/>
  <c r="S2035" i="14"/>
  <c r="AE2032" i="14" s="1"/>
  <c r="AR2032" i="14" s="1"/>
  <c r="BA2031" i="14" s="1"/>
  <c r="L2030" i="3" s="1"/>
  <c r="R2035" i="14"/>
  <c r="AD2032" i="14" s="1"/>
  <c r="AQ2032" i="14" s="1"/>
  <c r="AZ2031" i="14" s="1"/>
  <c r="K2030" i="3" s="1"/>
  <c r="V2035" i="14"/>
  <c r="B2034" i="14"/>
  <c r="AB2033" i="14"/>
  <c r="Y2033" i="14"/>
  <c r="N2033" i="14"/>
  <c r="T2034" i="14"/>
  <c r="AF2031" i="14" s="1"/>
  <c r="AS2031" i="14" s="1"/>
  <c r="BB2030" i="14" s="1"/>
  <c r="M2029" i="3" s="1"/>
  <c r="S2034" i="14"/>
  <c r="AE2031" i="14" s="1"/>
  <c r="AR2031" i="14" s="1"/>
  <c r="BA2030" i="14" s="1"/>
  <c r="L2029" i="3" s="1"/>
  <c r="R2034" i="14"/>
  <c r="AD2031" i="14" s="1"/>
  <c r="AQ2031" i="14" s="1"/>
  <c r="AZ2030" i="14" s="1"/>
  <c r="K2029" i="3" s="1"/>
  <c r="U2034" i="14"/>
  <c r="B2033" i="14"/>
  <c r="AB2032" i="14"/>
  <c r="Y2032" i="14"/>
  <c r="N2032" i="14"/>
  <c r="T2033" i="14"/>
  <c r="AF2030" i="14" s="1"/>
  <c r="AS2030" i="14" s="1"/>
  <c r="BB2029" i="14" s="1"/>
  <c r="M2028" i="3" s="1"/>
  <c r="S2033" i="14"/>
  <c r="AE2030" i="14" s="1"/>
  <c r="AR2030" i="14" s="1"/>
  <c r="BA2029" i="14" s="1"/>
  <c r="L2028" i="3" s="1"/>
  <c r="R2033" i="14"/>
  <c r="AD2030" i="14" s="1"/>
  <c r="AQ2030" i="14" s="1"/>
  <c r="AZ2029" i="14" s="1"/>
  <c r="K2028" i="3" s="1"/>
  <c r="V2033" i="14"/>
  <c r="B2032" i="14"/>
  <c r="AB2031" i="14"/>
  <c r="Y2031" i="14"/>
  <c r="N2031" i="14"/>
  <c r="T2032" i="14"/>
  <c r="AF2029" i="14" s="1"/>
  <c r="AS2029" i="14" s="1"/>
  <c r="BB2028" i="14" s="1"/>
  <c r="M2027" i="3" s="1"/>
  <c r="S2032" i="14"/>
  <c r="AE2029" i="14" s="1"/>
  <c r="AR2029" i="14" s="1"/>
  <c r="BA2028" i="14" s="1"/>
  <c r="L2027" i="3" s="1"/>
  <c r="R2032" i="14"/>
  <c r="AD2029" i="14" s="1"/>
  <c r="AQ2029" i="14" s="1"/>
  <c r="AZ2028" i="14" s="1"/>
  <c r="K2027" i="3" s="1"/>
  <c r="U2032" i="14"/>
  <c r="B2031" i="14"/>
  <c r="AB2030" i="14"/>
  <c r="Y2030" i="14"/>
  <c r="N2030" i="14"/>
  <c r="T2031" i="14"/>
  <c r="AF2028" i="14" s="1"/>
  <c r="AS2028" i="14" s="1"/>
  <c r="BB2027" i="14" s="1"/>
  <c r="M2026" i="3" s="1"/>
  <c r="S2031" i="14"/>
  <c r="AE2028" i="14" s="1"/>
  <c r="AR2028" i="14" s="1"/>
  <c r="BA2027" i="14" s="1"/>
  <c r="L2026" i="3" s="1"/>
  <c r="R2031" i="14"/>
  <c r="AD2028" i="14" s="1"/>
  <c r="AQ2028" i="14" s="1"/>
  <c r="AZ2027" i="14" s="1"/>
  <c r="K2026" i="3" s="1"/>
  <c r="V2031" i="14"/>
  <c r="B2030" i="14"/>
  <c r="AB2029" i="14"/>
  <c r="Y2029" i="14"/>
  <c r="N2029" i="14"/>
  <c r="T2030" i="14"/>
  <c r="AF2027" i="14" s="1"/>
  <c r="AS2027" i="14" s="1"/>
  <c r="BB2026" i="14" s="1"/>
  <c r="M2025" i="3" s="1"/>
  <c r="S2030" i="14"/>
  <c r="AE2027" i="14" s="1"/>
  <c r="AR2027" i="14" s="1"/>
  <c r="BA2026" i="14" s="1"/>
  <c r="L2025" i="3" s="1"/>
  <c r="R2030" i="14"/>
  <c r="AD2027" i="14" s="1"/>
  <c r="AQ2027" i="14" s="1"/>
  <c r="AZ2026" i="14" s="1"/>
  <c r="K2025" i="3" s="1"/>
  <c r="U2030" i="14"/>
  <c r="B2029" i="14"/>
  <c r="AB2028" i="14"/>
  <c r="Y2028" i="14"/>
  <c r="N2028" i="14"/>
  <c r="T2029" i="14"/>
  <c r="AF2026" i="14" s="1"/>
  <c r="AS2026" i="14" s="1"/>
  <c r="BB2025" i="14" s="1"/>
  <c r="M2024" i="3" s="1"/>
  <c r="S2029" i="14"/>
  <c r="AE2026" i="14" s="1"/>
  <c r="AR2026" i="14" s="1"/>
  <c r="BA2025" i="14" s="1"/>
  <c r="L2024" i="3" s="1"/>
  <c r="R2029" i="14"/>
  <c r="AD2026" i="14" s="1"/>
  <c r="AQ2026" i="14" s="1"/>
  <c r="AZ2025" i="14" s="1"/>
  <c r="K2024" i="3" s="1"/>
  <c r="V2029" i="14"/>
  <c r="B2028" i="14"/>
  <c r="AB2027" i="14"/>
  <c r="Y2027" i="14"/>
  <c r="N2027" i="14"/>
  <c r="T2028" i="14"/>
  <c r="AF2025" i="14" s="1"/>
  <c r="AS2025" i="14" s="1"/>
  <c r="BB2024" i="14" s="1"/>
  <c r="M2023" i="3" s="1"/>
  <c r="S2028" i="14"/>
  <c r="AE2025" i="14" s="1"/>
  <c r="AR2025" i="14" s="1"/>
  <c r="BA2024" i="14" s="1"/>
  <c r="L2023" i="3" s="1"/>
  <c r="R2028" i="14"/>
  <c r="AD2025" i="14" s="1"/>
  <c r="AQ2025" i="14" s="1"/>
  <c r="AZ2024" i="14" s="1"/>
  <c r="K2023" i="3" s="1"/>
  <c r="U2028" i="14"/>
  <c r="B2027" i="14"/>
  <c r="AB2026" i="14"/>
  <c r="Y2026" i="14"/>
  <c r="N2026" i="14"/>
  <c r="T2027" i="14"/>
  <c r="AF2024" i="14" s="1"/>
  <c r="AS2024" i="14" s="1"/>
  <c r="BB2023" i="14" s="1"/>
  <c r="M2022" i="3" s="1"/>
  <c r="S2027" i="14"/>
  <c r="AE2024" i="14" s="1"/>
  <c r="AR2024" i="14" s="1"/>
  <c r="BA2023" i="14" s="1"/>
  <c r="L2022" i="3" s="1"/>
  <c r="R2027" i="14"/>
  <c r="AD2024" i="14" s="1"/>
  <c r="AQ2024" i="14" s="1"/>
  <c r="AZ2023" i="14" s="1"/>
  <c r="K2022" i="3" s="1"/>
  <c r="V2027" i="14"/>
  <c r="B2026" i="14"/>
  <c r="AB2025" i="14"/>
  <c r="Y2025" i="14"/>
  <c r="N2025" i="14"/>
  <c r="T2026" i="14"/>
  <c r="AF2023" i="14" s="1"/>
  <c r="AS2023" i="14" s="1"/>
  <c r="BB2022" i="14" s="1"/>
  <c r="M2021" i="3" s="1"/>
  <c r="S2026" i="14"/>
  <c r="AE2023" i="14" s="1"/>
  <c r="AR2023" i="14" s="1"/>
  <c r="BA2022" i="14" s="1"/>
  <c r="L2021" i="3" s="1"/>
  <c r="R2026" i="14"/>
  <c r="AD2023" i="14" s="1"/>
  <c r="AQ2023" i="14" s="1"/>
  <c r="AZ2022" i="14" s="1"/>
  <c r="K2021" i="3" s="1"/>
  <c r="U2026" i="14"/>
  <c r="B2025" i="14"/>
  <c r="AB2024" i="14"/>
  <c r="Y2024" i="14"/>
  <c r="N2024" i="14"/>
  <c r="T2025" i="14"/>
  <c r="AF2022" i="14" s="1"/>
  <c r="AS2022" i="14" s="1"/>
  <c r="BB2021" i="14" s="1"/>
  <c r="M2020" i="3" s="1"/>
  <c r="S2025" i="14"/>
  <c r="AE2022" i="14" s="1"/>
  <c r="AR2022" i="14" s="1"/>
  <c r="BA2021" i="14" s="1"/>
  <c r="L2020" i="3" s="1"/>
  <c r="R2025" i="14"/>
  <c r="AD2022" i="14" s="1"/>
  <c r="AQ2022" i="14" s="1"/>
  <c r="AZ2021" i="14" s="1"/>
  <c r="K2020" i="3" s="1"/>
  <c r="V2025" i="14"/>
  <c r="B2024" i="14"/>
  <c r="AB2023" i="14"/>
  <c r="Y2023" i="14"/>
  <c r="N2023" i="14"/>
  <c r="T2024" i="14"/>
  <c r="AF2021" i="14" s="1"/>
  <c r="AS2021" i="14" s="1"/>
  <c r="BB2020" i="14" s="1"/>
  <c r="M2019" i="3" s="1"/>
  <c r="S2024" i="14"/>
  <c r="AE2021" i="14" s="1"/>
  <c r="AR2021" i="14" s="1"/>
  <c r="BA2020" i="14" s="1"/>
  <c r="L2019" i="3" s="1"/>
  <c r="R2024" i="14"/>
  <c r="AD2021" i="14" s="1"/>
  <c r="AQ2021" i="14" s="1"/>
  <c r="AZ2020" i="14" s="1"/>
  <c r="K2019" i="3" s="1"/>
  <c r="U2024" i="14"/>
  <c r="B2023" i="14"/>
  <c r="AB2022" i="14"/>
  <c r="Y2022" i="14"/>
  <c r="N2022" i="14"/>
  <c r="T2023" i="14"/>
  <c r="AF2020" i="14" s="1"/>
  <c r="AS2020" i="14" s="1"/>
  <c r="BB2019" i="14" s="1"/>
  <c r="M2018" i="3" s="1"/>
  <c r="S2023" i="14"/>
  <c r="AE2020" i="14" s="1"/>
  <c r="AR2020" i="14" s="1"/>
  <c r="BA2019" i="14" s="1"/>
  <c r="L2018" i="3" s="1"/>
  <c r="R2023" i="14"/>
  <c r="AD2020" i="14" s="1"/>
  <c r="AQ2020" i="14" s="1"/>
  <c r="AZ2019" i="14" s="1"/>
  <c r="K2018" i="3" s="1"/>
  <c r="V2023" i="14"/>
  <c r="B2022" i="14"/>
  <c r="AB2021" i="14"/>
  <c r="Y2021" i="14"/>
  <c r="N2021" i="14"/>
  <c r="T2022" i="14"/>
  <c r="AF2019" i="14" s="1"/>
  <c r="S2022" i="14"/>
  <c r="AE2019" i="14" s="1"/>
  <c r="R2022" i="14"/>
  <c r="AD2019" i="14" s="1"/>
  <c r="U2022" i="14"/>
  <c r="B2021" i="14"/>
  <c r="AB2020" i="14"/>
  <c r="Y2020" i="14"/>
  <c r="N2020" i="14"/>
  <c r="T2021" i="14"/>
  <c r="AF2018" i="14" s="1"/>
  <c r="AS2018" i="14" s="1"/>
  <c r="BB2017" i="14" s="1"/>
  <c r="M2016" i="3" s="1"/>
  <c r="S2021" i="14"/>
  <c r="AE2018" i="14" s="1"/>
  <c r="AR2018" i="14" s="1"/>
  <c r="BA2017" i="14" s="1"/>
  <c r="L2016" i="3" s="1"/>
  <c r="R2021" i="14"/>
  <c r="AD2018" i="14" s="1"/>
  <c r="AQ2018" i="14" s="1"/>
  <c r="AZ2017" i="14" s="1"/>
  <c r="K2016" i="3" s="1"/>
  <c r="V2021" i="14"/>
  <c r="B2020" i="14"/>
  <c r="AB2019" i="14"/>
  <c r="Y2019" i="14"/>
  <c r="N2019" i="14"/>
  <c r="T2020" i="14"/>
  <c r="AF2017" i="14" s="1"/>
  <c r="AS2017" i="14" s="1"/>
  <c r="BB2016" i="14" s="1"/>
  <c r="M2015" i="3" s="1"/>
  <c r="S2020" i="14"/>
  <c r="AE2017" i="14" s="1"/>
  <c r="AR2017" i="14" s="1"/>
  <c r="BA2016" i="14" s="1"/>
  <c r="L2015" i="3" s="1"/>
  <c r="R2020" i="14"/>
  <c r="AD2017" i="14" s="1"/>
  <c r="AQ2017" i="14" s="1"/>
  <c r="AZ2016" i="14" s="1"/>
  <c r="K2015" i="3" s="1"/>
  <c r="U2020" i="14"/>
  <c r="B2019" i="14"/>
  <c r="AB2018" i="14"/>
  <c r="Y2018" i="14"/>
  <c r="N2018" i="14"/>
  <c r="T2019" i="14"/>
  <c r="AF2016" i="14" s="1"/>
  <c r="AS2016" i="14" s="1"/>
  <c r="BB2015" i="14" s="1"/>
  <c r="M2014" i="3" s="1"/>
  <c r="S2019" i="14"/>
  <c r="AE2016" i="14" s="1"/>
  <c r="AR2016" i="14" s="1"/>
  <c r="BA2015" i="14" s="1"/>
  <c r="L2014" i="3" s="1"/>
  <c r="R2019" i="14"/>
  <c r="AD2016" i="14" s="1"/>
  <c r="AQ2016" i="14" s="1"/>
  <c r="AZ2015" i="14" s="1"/>
  <c r="K2014" i="3" s="1"/>
  <c r="V2019" i="14"/>
  <c r="B2018" i="14"/>
  <c r="AB2017" i="14"/>
  <c r="Y2017" i="14"/>
  <c r="N2017" i="14"/>
  <c r="T2018" i="14"/>
  <c r="AF2015" i="14" s="1"/>
  <c r="AS2015" i="14" s="1"/>
  <c r="BB2014" i="14" s="1"/>
  <c r="M2013" i="3" s="1"/>
  <c r="S2018" i="14"/>
  <c r="AE2015" i="14" s="1"/>
  <c r="AR2015" i="14" s="1"/>
  <c r="BA2014" i="14" s="1"/>
  <c r="L2013" i="3" s="1"/>
  <c r="R2018" i="14"/>
  <c r="AD2015" i="14" s="1"/>
  <c r="AQ2015" i="14" s="1"/>
  <c r="AZ2014" i="14" s="1"/>
  <c r="K2013" i="3" s="1"/>
  <c r="U2018" i="14"/>
  <c r="B2017" i="14"/>
  <c r="AB2016" i="14"/>
  <c r="Y2016" i="14"/>
  <c r="N2016" i="14"/>
  <c r="T2017" i="14"/>
  <c r="AF2014" i="14" s="1"/>
  <c r="AS2014" i="14" s="1"/>
  <c r="BB2013" i="14" s="1"/>
  <c r="M2012" i="3" s="1"/>
  <c r="S2017" i="14"/>
  <c r="AE2014" i="14" s="1"/>
  <c r="AR2014" i="14" s="1"/>
  <c r="BA2013" i="14" s="1"/>
  <c r="L2012" i="3" s="1"/>
  <c r="R2017" i="14"/>
  <c r="AD2014" i="14" s="1"/>
  <c r="AQ2014" i="14" s="1"/>
  <c r="AZ2013" i="14" s="1"/>
  <c r="K2012" i="3" s="1"/>
  <c r="V2017" i="14"/>
  <c r="B2016" i="14"/>
  <c r="AB2015" i="14"/>
  <c r="Y2015" i="14"/>
  <c r="N2015" i="14"/>
  <c r="T2016" i="14"/>
  <c r="AF2013" i="14" s="1"/>
  <c r="AS2013" i="14" s="1"/>
  <c r="BB2012" i="14" s="1"/>
  <c r="M2011" i="3" s="1"/>
  <c r="S2016" i="14"/>
  <c r="AE2013" i="14" s="1"/>
  <c r="AR2013" i="14" s="1"/>
  <c r="BA2012" i="14" s="1"/>
  <c r="L2011" i="3" s="1"/>
  <c r="R2016" i="14"/>
  <c r="AD2013" i="14" s="1"/>
  <c r="AQ2013" i="14" s="1"/>
  <c r="AZ2012" i="14" s="1"/>
  <c r="K2011" i="3" s="1"/>
  <c r="V2016" i="14"/>
  <c r="B2015" i="14"/>
  <c r="AB2014" i="14"/>
  <c r="Y2014" i="14"/>
  <c r="N2014" i="14"/>
  <c r="T2015" i="14"/>
  <c r="AF2012" i="14" s="1"/>
  <c r="AS2012" i="14" s="1"/>
  <c r="BB2011" i="14" s="1"/>
  <c r="M2010" i="3" s="1"/>
  <c r="S2015" i="14"/>
  <c r="AE2012" i="14" s="1"/>
  <c r="AR2012" i="14" s="1"/>
  <c r="BA2011" i="14" s="1"/>
  <c r="L2010" i="3" s="1"/>
  <c r="R2015" i="14"/>
  <c r="AD2012" i="14" s="1"/>
  <c r="AQ2012" i="14" s="1"/>
  <c r="AZ2011" i="14" s="1"/>
  <c r="K2010" i="3" s="1"/>
  <c r="V2015" i="14"/>
  <c r="B2014" i="14"/>
  <c r="AB2013" i="14"/>
  <c r="AH2013" i="14" s="1"/>
  <c r="AU2013" i="14" s="1"/>
  <c r="BD2012" i="14" s="1"/>
  <c r="O2011" i="3" s="1"/>
  <c r="Y2013" i="14"/>
  <c r="N2013" i="14"/>
  <c r="T2014" i="14"/>
  <c r="AF2011" i="14" s="1"/>
  <c r="AS2011" i="14" s="1"/>
  <c r="BB2010" i="14" s="1"/>
  <c r="M2009" i="3" s="1"/>
  <c r="S2014" i="14"/>
  <c r="AE2011" i="14" s="1"/>
  <c r="AR2011" i="14" s="1"/>
  <c r="BA2010" i="14" s="1"/>
  <c r="L2009" i="3" s="1"/>
  <c r="R2014" i="14"/>
  <c r="AD2011" i="14" s="1"/>
  <c r="AQ2011" i="14" s="1"/>
  <c r="AZ2010" i="14" s="1"/>
  <c r="K2009" i="3" s="1"/>
  <c r="U2014" i="14"/>
  <c r="B2013" i="14"/>
  <c r="AB2012" i="14"/>
  <c r="Y2012" i="14"/>
  <c r="N2012" i="14"/>
  <c r="T2013" i="14"/>
  <c r="AF2010" i="14" s="1"/>
  <c r="AS2010" i="14" s="1"/>
  <c r="BB2009" i="14" s="1"/>
  <c r="M2008" i="3" s="1"/>
  <c r="S2013" i="14"/>
  <c r="AE2010" i="14" s="1"/>
  <c r="AR2010" i="14" s="1"/>
  <c r="BA2009" i="14" s="1"/>
  <c r="L2008" i="3" s="1"/>
  <c r="R2013" i="14"/>
  <c r="AD2010" i="14" s="1"/>
  <c r="AQ2010" i="14" s="1"/>
  <c r="AZ2009" i="14" s="1"/>
  <c r="K2008" i="3" s="1"/>
  <c r="V2013" i="14"/>
  <c r="B2012" i="14"/>
  <c r="AB2011" i="14"/>
  <c r="Y2011" i="14"/>
  <c r="N2011" i="14"/>
  <c r="T2012" i="14"/>
  <c r="AF2009" i="14" s="1"/>
  <c r="AS2009" i="14" s="1"/>
  <c r="BB2008" i="14" s="1"/>
  <c r="M2007" i="3" s="1"/>
  <c r="S2012" i="14"/>
  <c r="AE2009" i="14" s="1"/>
  <c r="AR2009" i="14" s="1"/>
  <c r="BA2008" i="14" s="1"/>
  <c r="L2007" i="3" s="1"/>
  <c r="R2012" i="14"/>
  <c r="AD2009" i="14" s="1"/>
  <c r="AQ2009" i="14" s="1"/>
  <c r="AZ2008" i="14" s="1"/>
  <c r="K2007" i="3" s="1"/>
  <c r="V2012" i="14"/>
  <c r="B2011" i="14"/>
  <c r="AB2010" i="14"/>
  <c r="Y2010" i="14"/>
  <c r="N2010" i="14"/>
  <c r="T2011" i="14"/>
  <c r="AF2008" i="14" s="1"/>
  <c r="AS2008" i="14" s="1"/>
  <c r="BB2007" i="14" s="1"/>
  <c r="M2006" i="3" s="1"/>
  <c r="S2011" i="14"/>
  <c r="AE2008" i="14" s="1"/>
  <c r="AR2008" i="14" s="1"/>
  <c r="BA2007" i="14" s="1"/>
  <c r="L2006" i="3" s="1"/>
  <c r="R2011" i="14"/>
  <c r="AD2008" i="14" s="1"/>
  <c r="AQ2008" i="14" s="1"/>
  <c r="AZ2007" i="14" s="1"/>
  <c r="K2006" i="3" s="1"/>
  <c r="V2011" i="14"/>
  <c r="B2010" i="14"/>
  <c r="AB2009" i="14"/>
  <c r="AH2009" i="14" s="1"/>
  <c r="AU2009" i="14" s="1"/>
  <c r="BD2008" i="14" s="1"/>
  <c r="O2007" i="3" s="1"/>
  <c r="Y2009" i="14"/>
  <c r="N2009" i="14"/>
  <c r="T2010" i="14"/>
  <c r="AF2007" i="14" s="1"/>
  <c r="AS2007" i="14" s="1"/>
  <c r="BB2006" i="14" s="1"/>
  <c r="M2005" i="3" s="1"/>
  <c r="S2010" i="14"/>
  <c r="AE2007" i="14" s="1"/>
  <c r="AR2007" i="14" s="1"/>
  <c r="BA2006" i="14" s="1"/>
  <c r="L2005" i="3" s="1"/>
  <c r="R2010" i="14"/>
  <c r="AD2007" i="14" s="1"/>
  <c r="AQ2007" i="14" s="1"/>
  <c r="AZ2006" i="14" s="1"/>
  <c r="K2005" i="3" s="1"/>
  <c r="U2010" i="14"/>
  <c r="B2009" i="14"/>
  <c r="AB2008" i="14"/>
  <c r="Y2008" i="14"/>
  <c r="N2008" i="14"/>
  <c r="T2009" i="14"/>
  <c r="AF2006" i="14" s="1"/>
  <c r="AS2006" i="14" s="1"/>
  <c r="BB2005" i="14" s="1"/>
  <c r="M2004" i="3" s="1"/>
  <c r="S2009" i="14"/>
  <c r="AE2006" i="14" s="1"/>
  <c r="AR2006" i="14" s="1"/>
  <c r="BA2005" i="14" s="1"/>
  <c r="L2004" i="3" s="1"/>
  <c r="R2009" i="14"/>
  <c r="AD2006" i="14" s="1"/>
  <c r="AQ2006" i="14" s="1"/>
  <c r="AZ2005" i="14" s="1"/>
  <c r="K2004" i="3" s="1"/>
  <c r="V2009" i="14"/>
  <c r="B2008" i="14"/>
  <c r="AB2007" i="14"/>
  <c r="Y2007" i="14"/>
  <c r="N2007" i="14"/>
  <c r="T2008" i="14"/>
  <c r="AF2005" i="14" s="1"/>
  <c r="AS2005" i="14" s="1"/>
  <c r="BB2004" i="14" s="1"/>
  <c r="M2003" i="3" s="1"/>
  <c r="S2008" i="14"/>
  <c r="AE2005" i="14" s="1"/>
  <c r="AR2005" i="14" s="1"/>
  <c r="BA2004" i="14" s="1"/>
  <c r="L2003" i="3" s="1"/>
  <c r="R2008" i="14"/>
  <c r="AD2005" i="14" s="1"/>
  <c r="AQ2005" i="14" s="1"/>
  <c r="AZ2004" i="14" s="1"/>
  <c r="K2003" i="3" s="1"/>
  <c r="V2008" i="14"/>
  <c r="B2007" i="14"/>
  <c r="AB2006" i="14"/>
  <c r="AH2006" i="14" s="1"/>
  <c r="AU2006" i="14" s="1"/>
  <c r="BD2005" i="14" s="1"/>
  <c r="O2004" i="3" s="1"/>
  <c r="Y2006" i="14"/>
  <c r="N2006" i="14"/>
  <c r="T2007" i="14"/>
  <c r="AF2004" i="14" s="1"/>
  <c r="AS2004" i="14" s="1"/>
  <c r="BB2003" i="14" s="1"/>
  <c r="M2002" i="3" s="1"/>
  <c r="S2007" i="14"/>
  <c r="AE2004" i="14" s="1"/>
  <c r="AR2004" i="14" s="1"/>
  <c r="BA2003" i="14" s="1"/>
  <c r="L2002" i="3" s="1"/>
  <c r="R2007" i="14"/>
  <c r="AD2004" i="14" s="1"/>
  <c r="AQ2004" i="14" s="1"/>
  <c r="AZ2003" i="14" s="1"/>
  <c r="K2002" i="3" s="1"/>
  <c r="V2007" i="14"/>
  <c r="B2006" i="14"/>
  <c r="AB2005" i="14"/>
  <c r="Y2005" i="14"/>
  <c r="N2005" i="14"/>
  <c r="T2006" i="14"/>
  <c r="AF2003" i="14" s="1"/>
  <c r="AS2003" i="14" s="1"/>
  <c r="BB2002" i="14" s="1"/>
  <c r="M2001" i="3" s="1"/>
  <c r="S2006" i="14"/>
  <c r="AE2003" i="14" s="1"/>
  <c r="AR2003" i="14" s="1"/>
  <c r="BA2002" i="14" s="1"/>
  <c r="L2001" i="3" s="1"/>
  <c r="R2006" i="14"/>
  <c r="AD2003" i="14" s="1"/>
  <c r="AQ2003" i="14" s="1"/>
  <c r="AZ2002" i="14" s="1"/>
  <c r="K2001" i="3" s="1"/>
  <c r="U2006" i="14"/>
  <c r="B2005" i="14"/>
  <c r="AB2004" i="14"/>
  <c r="Y2004" i="14"/>
  <c r="N2004" i="14"/>
  <c r="T2005" i="14"/>
  <c r="AF2002" i="14" s="1"/>
  <c r="AS2002" i="14" s="1"/>
  <c r="BB2001" i="14" s="1"/>
  <c r="M2000" i="3" s="1"/>
  <c r="S2005" i="14"/>
  <c r="AE2002" i="14" s="1"/>
  <c r="AR2002" i="14" s="1"/>
  <c r="BA2001" i="14" s="1"/>
  <c r="L2000" i="3" s="1"/>
  <c r="R2005" i="14"/>
  <c r="AD2002" i="14" s="1"/>
  <c r="AQ2002" i="14" s="1"/>
  <c r="AZ2001" i="14" s="1"/>
  <c r="K2000" i="3" s="1"/>
  <c r="V2005" i="14"/>
  <c r="B2004" i="14"/>
  <c r="AB2003" i="14"/>
  <c r="Y2003" i="14"/>
  <c r="N2003" i="14"/>
  <c r="T2004" i="14"/>
  <c r="AF2001" i="14" s="1"/>
  <c r="AS2001" i="14" s="1"/>
  <c r="BB2000" i="14" s="1"/>
  <c r="M1999" i="3" s="1"/>
  <c r="S2004" i="14"/>
  <c r="AE2001" i="14" s="1"/>
  <c r="AR2001" i="14" s="1"/>
  <c r="BA2000" i="14" s="1"/>
  <c r="L1999" i="3" s="1"/>
  <c r="R2004" i="14"/>
  <c r="AD2001" i="14" s="1"/>
  <c r="AQ2001" i="14" s="1"/>
  <c r="AZ2000" i="14" s="1"/>
  <c r="K1999" i="3" s="1"/>
  <c r="V2004" i="14"/>
  <c r="B2003" i="14"/>
  <c r="AB2002" i="14"/>
  <c r="Y2002" i="14"/>
  <c r="N2002" i="14"/>
  <c r="T2003" i="14"/>
  <c r="AF2000" i="14" s="1"/>
  <c r="AS2000" i="14" s="1"/>
  <c r="BB1999" i="14" s="1"/>
  <c r="M1998" i="3" s="1"/>
  <c r="S2003" i="14"/>
  <c r="AE2000" i="14" s="1"/>
  <c r="AR2000" i="14" s="1"/>
  <c r="BA1999" i="14" s="1"/>
  <c r="L1998" i="3" s="1"/>
  <c r="R2003" i="14"/>
  <c r="AD2000" i="14" s="1"/>
  <c r="AQ2000" i="14" s="1"/>
  <c r="AZ1999" i="14" s="1"/>
  <c r="K1998" i="3" s="1"/>
  <c r="V2003" i="14"/>
  <c r="B2002" i="14"/>
  <c r="AB2001" i="14"/>
  <c r="Y2001" i="14"/>
  <c r="N2001" i="14"/>
  <c r="T2002" i="14"/>
  <c r="AF1999" i="14" s="1"/>
  <c r="AS1999" i="14" s="1"/>
  <c r="BB1998" i="14" s="1"/>
  <c r="M1997" i="3" s="1"/>
  <c r="S2002" i="14"/>
  <c r="AE1999" i="14" s="1"/>
  <c r="AR1999" i="14" s="1"/>
  <c r="BA1998" i="14" s="1"/>
  <c r="L1997" i="3" s="1"/>
  <c r="R2002" i="14"/>
  <c r="AD1999" i="14" s="1"/>
  <c r="AQ1999" i="14" s="1"/>
  <c r="AZ1998" i="14" s="1"/>
  <c r="K1997" i="3" s="1"/>
  <c r="U2002" i="14"/>
  <c r="B2001" i="14"/>
  <c r="AB2000" i="14"/>
  <c r="Y2000" i="14"/>
  <c r="N2000" i="14"/>
  <c r="T2001" i="14"/>
  <c r="AF1998" i="14" s="1"/>
  <c r="AS1998" i="14" s="1"/>
  <c r="BB1997" i="14" s="1"/>
  <c r="M1996" i="3" s="1"/>
  <c r="S2001" i="14"/>
  <c r="AE1998" i="14" s="1"/>
  <c r="AR1998" i="14" s="1"/>
  <c r="BA1997" i="14" s="1"/>
  <c r="L1996" i="3" s="1"/>
  <c r="R2001" i="14"/>
  <c r="AD1998" i="14" s="1"/>
  <c r="AQ1998" i="14" s="1"/>
  <c r="AZ1997" i="14" s="1"/>
  <c r="K1996" i="3" s="1"/>
  <c r="V2001" i="14"/>
  <c r="B2000" i="14"/>
  <c r="AB1999" i="14"/>
  <c r="Y1999" i="14"/>
  <c r="N1999" i="14"/>
  <c r="T2000" i="14"/>
  <c r="AF1997" i="14" s="1"/>
  <c r="AS1997" i="14" s="1"/>
  <c r="BB1996" i="14" s="1"/>
  <c r="M1995" i="3" s="1"/>
  <c r="S2000" i="14"/>
  <c r="AE1997" i="14" s="1"/>
  <c r="AR1997" i="14" s="1"/>
  <c r="BA1996" i="14" s="1"/>
  <c r="L1995" i="3" s="1"/>
  <c r="R2000" i="14"/>
  <c r="AD1997" i="14" s="1"/>
  <c r="AQ1997" i="14" s="1"/>
  <c r="AZ1996" i="14" s="1"/>
  <c r="K1995" i="3" s="1"/>
  <c r="U2000" i="14"/>
  <c r="B1999" i="14"/>
  <c r="AB1998" i="14"/>
  <c r="Y1998" i="14"/>
  <c r="N1998" i="14"/>
  <c r="T1999" i="14"/>
  <c r="AF1996" i="14" s="1"/>
  <c r="AS1996" i="14" s="1"/>
  <c r="BB1995" i="14" s="1"/>
  <c r="M1994" i="3" s="1"/>
  <c r="S1999" i="14"/>
  <c r="AE1996" i="14" s="1"/>
  <c r="AR1996" i="14" s="1"/>
  <c r="BA1995" i="14" s="1"/>
  <c r="L1994" i="3" s="1"/>
  <c r="R1999" i="14"/>
  <c r="AD1996" i="14" s="1"/>
  <c r="AQ1996" i="14" s="1"/>
  <c r="AZ1995" i="14" s="1"/>
  <c r="K1994" i="3" s="1"/>
  <c r="V1999" i="14"/>
  <c r="B1998" i="14"/>
  <c r="AB1997" i="14"/>
  <c r="Y1997" i="14"/>
  <c r="N1997" i="14"/>
  <c r="T1998" i="14"/>
  <c r="AF1995" i="14" s="1"/>
  <c r="AS1995" i="14" s="1"/>
  <c r="BB1994" i="14" s="1"/>
  <c r="M1993" i="3" s="1"/>
  <c r="S1998" i="14"/>
  <c r="AE1995" i="14" s="1"/>
  <c r="AR1995" i="14" s="1"/>
  <c r="BA1994" i="14" s="1"/>
  <c r="L1993" i="3" s="1"/>
  <c r="R1998" i="14"/>
  <c r="AD1995" i="14" s="1"/>
  <c r="AQ1995" i="14" s="1"/>
  <c r="AZ1994" i="14" s="1"/>
  <c r="K1993" i="3" s="1"/>
  <c r="U1998" i="14"/>
  <c r="B1997" i="14"/>
  <c r="AB1996" i="14"/>
  <c r="Y1996" i="14"/>
  <c r="N1996" i="14"/>
  <c r="T1997" i="14"/>
  <c r="AF1994" i="14" s="1"/>
  <c r="AS1994" i="14" s="1"/>
  <c r="BB1993" i="14" s="1"/>
  <c r="M1992" i="3" s="1"/>
  <c r="S1997" i="14"/>
  <c r="AE1994" i="14" s="1"/>
  <c r="AR1994" i="14" s="1"/>
  <c r="BA1993" i="14" s="1"/>
  <c r="L1992" i="3" s="1"/>
  <c r="R1997" i="14"/>
  <c r="AD1994" i="14" s="1"/>
  <c r="AQ1994" i="14" s="1"/>
  <c r="AZ1993" i="14" s="1"/>
  <c r="K1992" i="3" s="1"/>
  <c r="V1997" i="14"/>
  <c r="B1996" i="14"/>
  <c r="AB1995" i="14"/>
  <c r="Y1995" i="14"/>
  <c r="N1995" i="14"/>
  <c r="T1996" i="14"/>
  <c r="AF1993" i="14" s="1"/>
  <c r="AS1993" i="14" s="1"/>
  <c r="BB1992" i="14" s="1"/>
  <c r="M1991" i="3" s="1"/>
  <c r="S1996" i="14"/>
  <c r="AE1993" i="14" s="1"/>
  <c r="AR1993" i="14" s="1"/>
  <c r="BA1992" i="14" s="1"/>
  <c r="L1991" i="3" s="1"/>
  <c r="R1996" i="14"/>
  <c r="AD1993" i="14" s="1"/>
  <c r="AQ1993" i="14" s="1"/>
  <c r="AZ1992" i="14" s="1"/>
  <c r="K1991" i="3" s="1"/>
  <c r="U1996" i="14"/>
  <c r="B1995" i="14"/>
  <c r="AB1994" i="14"/>
  <c r="Y1994" i="14"/>
  <c r="N1994" i="14"/>
  <c r="T1995" i="14"/>
  <c r="AF1992" i="14" s="1"/>
  <c r="AS1992" i="14" s="1"/>
  <c r="BB1991" i="14" s="1"/>
  <c r="M1990" i="3" s="1"/>
  <c r="S1995" i="14"/>
  <c r="AE1992" i="14" s="1"/>
  <c r="AR1992" i="14" s="1"/>
  <c r="BA1991" i="14" s="1"/>
  <c r="L1990" i="3" s="1"/>
  <c r="R1995" i="14"/>
  <c r="AD1992" i="14" s="1"/>
  <c r="AQ1992" i="14" s="1"/>
  <c r="AZ1991" i="14" s="1"/>
  <c r="K1990" i="3" s="1"/>
  <c r="V1995" i="14"/>
  <c r="B1994" i="14"/>
  <c r="AB1993" i="14"/>
  <c r="Y1993" i="14"/>
  <c r="N1993" i="14"/>
  <c r="T1994" i="14"/>
  <c r="AF1991" i="14" s="1"/>
  <c r="AS1991" i="14" s="1"/>
  <c r="BB1990" i="14" s="1"/>
  <c r="M1989" i="3" s="1"/>
  <c r="S1994" i="14"/>
  <c r="AE1991" i="14" s="1"/>
  <c r="AR1991" i="14" s="1"/>
  <c r="BA1990" i="14" s="1"/>
  <c r="L1989" i="3" s="1"/>
  <c r="R1994" i="14"/>
  <c r="AD1991" i="14" s="1"/>
  <c r="AQ1991" i="14" s="1"/>
  <c r="AZ1990" i="14" s="1"/>
  <c r="K1989" i="3" s="1"/>
  <c r="U1994" i="14"/>
  <c r="B1993" i="14"/>
  <c r="AB1992" i="14"/>
  <c r="Y1992" i="14"/>
  <c r="N1992" i="14"/>
  <c r="T1993" i="14"/>
  <c r="AF1990" i="14" s="1"/>
  <c r="AS1990" i="14" s="1"/>
  <c r="BB1989" i="14" s="1"/>
  <c r="M1988" i="3" s="1"/>
  <c r="S1993" i="14"/>
  <c r="AE1990" i="14" s="1"/>
  <c r="AR1990" i="14" s="1"/>
  <c r="BA1989" i="14" s="1"/>
  <c r="L1988" i="3" s="1"/>
  <c r="R1993" i="14"/>
  <c r="AD1990" i="14" s="1"/>
  <c r="AQ1990" i="14" s="1"/>
  <c r="AZ1989" i="14" s="1"/>
  <c r="K1988" i="3" s="1"/>
  <c r="V1993" i="14"/>
  <c r="B1992" i="14"/>
  <c r="AB1991" i="14"/>
  <c r="Y1991" i="14"/>
  <c r="N1991" i="14"/>
  <c r="T1992" i="14"/>
  <c r="AF1989" i="14" s="1"/>
  <c r="AS1989" i="14" s="1"/>
  <c r="BB1988" i="14" s="1"/>
  <c r="M1987" i="3" s="1"/>
  <c r="S1992" i="14"/>
  <c r="AE1989" i="14" s="1"/>
  <c r="AR1989" i="14" s="1"/>
  <c r="BA1988" i="14" s="1"/>
  <c r="L1987" i="3" s="1"/>
  <c r="R1992" i="14"/>
  <c r="AD1989" i="14" s="1"/>
  <c r="AQ1989" i="14" s="1"/>
  <c r="AZ1988" i="14" s="1"/>
  <c r="K1987" i="3" s="1"/>
  <c r="U1992" i="14"/>
  <c r="B1991" i="14"/>
  <c r="AB1990" i="14"/>
  <c r="Y1990" i="14"/>
  <c r="N1990" i="14"/>
  <c r="T1991" i="14"/>
  <c r="AF1988" i="14" s="1"/>
  <c r="AS1988" i="14" s="1"/>
  <c r="BB1987" i="14" s="1"/>
  <c r="M1986" i="3" s="1"/>
  <c r="S1991" i="14"/>
  <c r="AE1988" i="14" s="1"/>
  <c r="AR1988" i="14" s="1"/>
  <c r="BA1987" i="14" s="1"/>
  <c r="L1986" i="3" s="1"/>
  <c r="R1991" i="14"/>
  <c r="AD1988" i="14" s="1"/>
  <c r="AQ1988" i="14" s="1"/>
  <c r="AZ1987" i="14" s="1"/>
  <c r="K1986" i="3" s="1"/>
  <c r="V1991" i="14"/>
  <c r="B1990" i="14"/>
  <c r="AB1989" i="14"/>
  <c r="Y1989" i="14"/>
  <c r="N1989" i="14"/>
  <c r="T1990" i="14"/>
  <c r="AF1987" i="14" s="1"/>
  <c r="AS1987" i="14" s="1"/>
  <c r="BB1986" i="14" s="1"/>
  <c r="M1985" i="3" s="1"/>
  <c r="S1990" i="14"/>
  <c r="AE1987" i="14" s="1"/>
  <c r="AR1987" i="14" s="1"/>
  <c r="BA1986" i="14" s="1"/>
  <c r="L1985" i="3" s="1"/>
  <c r="R1990" i="14"/>
  <c r="AD1987" i="14" s="1"/>
  <c r="AQ1987" i="14" s="1"/>
  <c r="AZ1986" i="14" s="1"/>
  <c r="K1985" i="3" s="1"/>
  <c r="U1990" i="14"/>
  <c r="B1989" i="14"/>
  <c r="AB1988" i="14"/>
  <c r="Y1988" i="14"/>
  <c r="N1988" i="14"/>
  <c r="T1989" i="14"/>
  <c r="AF1986" i="14" s="1"/>
  <c r="AS1986" i="14" s="1"/>
  <c r="BB1985" i="14" s="1"/>
  <c r="M1984" i="3" s="1"/>
  <c r="S1989" i="14"/>
  <c r="AE1986" i="14" s="1"/>
  <c r="AR1986" i="14" s="1"/>
  <c r="BA1985" i="14" s="1"/>
  <c r="L1984" i="3" s="1"/>
  <c r="R1989" i="14"/>
  <c r="AD1986" i="14" s="1"/>
  <c r="AQ1986" i="14" s="1"/>
  <c r="AZ1985" i="14" s="1"/>
  <c r="K1984" i="3" s="1"/>
  <c r="U1989" i="14"/>
  <c r="B1988" i="14"/>
  <c r="AB1987" i="14"/>
  <c r="AG1987" i="14" s="1"/>
  <c r="AT1987" i="14" s="1"/>
  <c r="BC1986" i="14" s="1"/>
  <c r="N1985" i="3" s="1"/>
  <c r="Y1987" i="14"/>
  <c r="N1987" i="14"/>
  <c r="T1988" i="14"/>
  <c r="AF1985" i="14" s="1"/>
  <c r="AS1985" i="14" s="1"/>
  <c r="BB1984" i="14" s="1"/>
  <c r="M1983" i="3" s="1"/>
  <c r="S1988" i="14"/>
  <c r="AE1985" i="14" s="1"/>
  <c r="AR1985" i="14" s="1"/>
  <c r="BA1984" i="14" s="1"/>
  <c r="L1983" i="3" s="1"/>
  <c r="R1988" i="14"/>
  <c r="AD1985" i="14" s="1"/>
  <c r="AQ1985" i="14" s="1"/>
  <c r="AZ1984" i="14" s="1"/>
  <c r="K1983" i="3" s="1"/>
  <c r="U1988" i="14"/>
  <c r="B1987" i="14"/>
  <c r="AB1986" i="14"/>
  <c r="Y1986" i="14"/>
  <c r="N1986" i="14"/>
  <c r="T1987" i="14"/>
  <c r="AF1984" i="14" s="1"/>
  <c r="AS1984" i="14" s="1"/>
  <c r="BB1983" i="14" s="1"/>
  <c r="M1982" i="3" s="1"/>
  <c r="S1987" i="14"/>
  <c r="AE1984" i="14" s="1"/>
  <c r="AR1984" i="14" s="1"/>
  <c r="BA1983" i="14" s="1"/>
  <c r="L1982" i="3" s="1"/>
  <c r="R1987" i="14"/>
  <c r="AD1984" i="14" s="1"/>
  <c r="AQ1984" i="14" s="1"/>
  <c r="AZ1983" i="14" s="1"/>
  <c r="K1982" i="3" s="1"/>
  <c r="V1987" i="14"/>
  <c r="B1986" i="14"/>
  <c r="AB1985" i="14"/>
  <c r="Y1985" i="14"/>
  <c r="N1985" i="14"/>
  <c r="T1986" i="14"/>
  <c r="AF1983" i="14" s="1"/>
  <c r="AS1983" i="14" s="1"/>
  <c r="BB1982" i="14" s="1"/>
  <c r="M1981" i="3" s="1"/>
  <c r="S1986" i="14"/>
  <c r="AE1983" i="14" s="1"/>
  <c r="AR1983" i="14" s="1"/>
  <c r="BA1982" i="14" s="1"/>
  <c r="L1981" i="3" s="1"/>
  <c r="R1986" i="14"/>
  <c r="AD1983" i="14" s="1"/>
  <c r="AQ1983" i="14" s="1"/>
  <c r="AZ1982" i="14" s="1"/>
  <c r="K1981" i="3" s="1"/>
  <c r="U1986" i="14"/>
  <c r="B1985" i="14"/>
  <c r="AB1984" i="14"/>
  <c r="Y1984" i="14"/>
  <c r="N1984" i="14"/>
  <c r="T1985" i="14"/>
  <c r="AF1982" i="14" s="1"/>
  <c r="AS1982" i="14" s="1"/>
  <c r="BB1981" i="14" s="1"/>
  <c r="M1980" i="3" s="1"/>
  <c r="S1985" i="14"/>
  <c r="AE1982" i="14" s="1"/>
  <c r="AR1982" i="14" s="1"/>
  <c r="BA1981" i="14" s="1"/>
  <c r="L1980" i="3" s="1"/>
  <c r="R1985" i="14"/>
  <c r="AD1982" i="14" s="1"/>
  <c r="AQ1982" i="14" s="1"/>
  <c r="AZ1981" i="14" s="1"/>
  <c r="K1980" i="3" s="1"/>
  <c r="U1985" i="14"/>
  <c r="B1984" i="14"/>
  <c r="AB1983" i="14"/>
  <c r="AG1983" i="14" s="1"/>
  <c r="AT1983" i="14" s="1"/>
  <c r="BC1982" i="14" s="1"/>
  <c r="N1981" i="3" s="1"/>
  <c r="Y1983" i="14"/>
  <c r="N1983" i="14"/>
  <c r="T1984" i="14"/>
  <c r="AF1981" i="14" s="1"/>
  <c r="AS1981" i="14" s="1"/>
  <c r="BB1980" i="14" s="1"/>
  <c r="M1979" i="3" s="1"/>
  <c r="S1984" i="14"/>
  <c r="AE1981" i="14" s="1"/>
  <c r="AR1981" i="14" s="1"/>
  <c r="BA1980" i="14" s="1"/>
  <c r="L1979" i="3" s="1"/>
  <c r="R1984" i="14"/>
  <c r="AD1981" i="14" s="1"/>
  <c r="AQ1981" i="14" s="1"/>
  <c r="AZ1980" i="14" s="1"/>
  <c r="K1979" i="3" s="1"/>
  <c r="U1984" i="14"/>
  <c r="B1983" i="14"/>
  <c r="AB1982" i="14"/>
  <c r="Y1982" i="14"/>
  <c r="N1982" i="14"/>
  <c r="T1983" i="14"/>
  <c r="AF1980" i="14" s="1"/>
  <c r="AS1980" i="14" s="1"/>
  <c r="BB1979" i="14" s="1"/>
  <c r="M1978" i="3" s="1"/>
  <c r="S1983" i="14"/>
  <c r="AE1980" i="14" s="1"/>
  <c r="AR1980" i="14" s="1"/>
  <c r="BA1979" i="14" s="1"/>
  <c r="L1978" i="3" s="1"/>
  <c r="R1983" i="14"/>
  <c r="AD1980" i="14" s="1"/>
  <c r="AQ1980" i="14" s="1"/>
  <c r="AZ1979" i="14" s="1"/>
  <c r="K1978" i="3" s="1"/>
  <c r="V1983" i="14"/>
  <c r="B1982" i="14"/>
  <c r="AB1981" i="14"/>
  <c r="Y1981" i="14"/>
  <c r="N1981" i="14"/>
  <c r="T1982" i="14"/>
  <c r="AF1979" i="14" s="1"/>
  <c r="AS1979" i="14" s="1"/>
  <c r="BB1978" i="14" s="1"/>
  <c r="M1977" i="3" s="1"/>
  <c r="S1982" i="14"/>
  <c r="AE1979" i="14" s="1"/>
  <c r="AR1979" i="14" s="1"/>
  <c r="BA1978" i="14" s="1"/>
  <c r="L1977" i="3" s="1"/>
  <c r="R1982" i="14"/>
  <c r="AD1979" i="14" s="1"/>
  <c r="AQ1979" i="14" s="1"/>
  <c r="AZ1978" i="14" s="1"/>
  <c r="K1977" i="3" s="1"/>
  <c r="U1982" i="14"/>
  <c r="B1981" i="14"/>
  <c r="AB1980" i="14"/>
  <c r="Y1980" i="14"/>
  <c r="N1980" i="14"/>
  <c r="T1981" i="14"/>
  <c r="AF1978" i="14" s="1"/>
  <c r="AS1978" i="14" s="1"/>
  <c r="BB1977" i="14" s="1"/>
  <c r="M1976" i="3" s="1"/>
  <c r="S1981" i="14"/>
  <c r="AE1978" i="14" s="1"/>
  <c r="AR1978" i="14" s="1"/>
  <c r="BA1977" i="14" s="1"/>
  <c r="L1976" i="3" s="1"/>
  <c r="R1981" i="14"/>
  <c r="AD1978" i="14" s="1"/>
  <c r="AQ1978" i="14" s="1"/>
  <c r="AZ1977" i="14" s="1"/>
  <c r="K1976" i="3" s="1"/>
  <c r="U1981" i="14"/>
  <c r="B1980" i="14"/>
  <c r="AB1979" i="14"/>
  <c r="Y1979" i="14"/>
  <c r="N1979" i="14"/>
  <c r="T1980" i="14"/>
  <c r="AF1977" i="14" s="1"/>
  <c r="AS1977" i="14" s="1"/>
  <c r="BB1976" i="14" s="1"/>
  <c r="M1975" i="3" s="1"/>
  <c r="S1980" i="14"/>
  <c r="AE1977" i="14" s="1"/>
  <c r="AR1977" i="14" s="1"/>
  <c r="BA1976" i="14" s="1"/>
  <c r="L1975" i="3" s="1"/>
  <c r="R1980" i="14"/>
  <c r="AD1977" i="14" s="1"/>
  <c r="AQ1977" i="14" s="1"/>
  <c r="AZ1976" i="14" s="1"/>
  <c r="K1975" i="3" s="1"/>
  <c r="U1980" i="14"/>
  <c r="B1979" i="14"/>
  <c r="AB1978" i="14"/>
  <c r="Y1978" i="14"/>
  <c r="N1978" i="14"/>
  <c r="T1979" i="14"/>
  <c r="AF1976" i="14" s="1"/>
  <c r="AS1976" i="14" s="1"/>
  <c r="BB1975" i="14" s="1"/>
  <c r="M1974" i="3" s="1"/>
  <c r="S1979" i="14"/>
  <c r="AE1976" i="14" s="1"/>
  <c r="AR1976" i="14" s="1"/>
  <c r="BA1975" i="14" s="1"/>
  <c r="L1974" i="3" s="1"/>
  <c r="R1979" i="14"/>
  <c r="AD1976" i="14" s="1"/>
  <c r="AQ1976" i="14" s="1"/>
  <c r="AZ1975" i="14" s="1"/>
  <c r="K1974" i="3" s="1"/>
  <c r="V1979" i="14"/>
  <c r="B1978" i="14"/>
  <c r="AB1977" i="14"/>
  <c r="AG1977" i="14" s="1"/>
  <c r="AT1977" i="14" s="1"/>
  <c r="BC1976" i="14" s="1"/>
  <c r="N1975" i="3" s="1"/>
  <c r="Y1977" i="14"/>
  <c r="N1977" i="14"/>
  <c r="T1978" i="14"/>
  <c r="AF1975" i="14" s="1"/>
  <c r="AS1975" i="14" s="1"/>
  <c r="BB1974" i="14" s="1"/>
  <c r="M1973" i="3" s="1"/>
  <c r="S1978" i="14"/>
  <c r="AE1975" i="14" s="1"/>
  <c r="AR1975" i="14" s="1"/>
  <c r="BA1974" i="14" s="1"/>
  <c r="L1973" i="3" s="1"/>
  <c r="R1978" i="14"/>
  <c r="AD1975" i="14" s="1"/>
  <c r="AQ1975" i="14" s="1"/>
  <c r="AZ1974" i="14" s="1"/>
  <c r="K1973" i="3" s="1"/>
  <c r="U1978" i="14"/>
  <c r="B1977" i="14"/>
  <c r="AB1976" i="14"/>
  <c r="Y1976" i="14"/>
  <c r="N1976" i="14"/>
  <c r="T1977" i="14"/>
  <c r="AF1974" i="14" s="1"/>
  <c r="AS1974" i="14" s="1"/>
  <c r="BB1973" i="14" s="1"/>
  <c r="M1972" i="3" s="1"/>
  <c r="S1977" i="14"/>
  <c r="AE1974" i="14" s="1"/>
  <c r="AR1974" i="14" s="1"/>
  <c r="BA1973" i="14" s="1"/>
  <c r="L1972" i="3" s="1"/>
  <c r="R1977" i="14"/>
  <c r="AD1974" i="14" s="1"/>
  <c r="AQ1974" i="14" s="1"/>
  <c r="AZ1973" i="14" s="1"/>
  <c r="K1972" i="3" s="1"/>
  <c r="U1977" i="14"/>
  <c r="B1976" i="14"/>
  <c r="AB1975" i="14"/>
  <c r="Y1975" i="14"/>
  <c r="N1975" i="14"/>
  <c r="T1976" i="14"/>
  <c r="AF1973" i="14" s="1"/>
  <c r="AS1973" i="14" s="1"/>
  <c r="BB1972" i="14" s="1"/>
  <c r="M1971" i="3" s="1"/>
  <c r="S1976" i="14"/>
  <c r="AE1973" i="14" s="1"/>
  <c r="AR1973" i="14" s="1"/>
  <c r="BA1972" i="14" s="1"/>
  <c r="L1971" i="3" s="1"/>
  <c r="R1976" i="14"/>
  <c r="AD1973" i="14" s="1"/>
  <c r="AQ1973" i="14" s="1"/>
  <c r="AZ1972" i="14" s="1"/>
  <c r="K1971" i="3" s="1"/>
  <c r="U1976" i="14"/>
  <c r="B1975" i="14"/>
  <c r="AB1974" i="14"/>
  <c r="Y1974" i="14"/>
  <c r="N1974" i="14"/>
  <c r="T1975" i="14"/>
  <c r="AF1972" i="14" s="1"/>
  <c r="AS1972" i="14" s="1"/>
  <c r="BB1971" i="14" s="1"/>
  <c r="M1970" i="3" s="1"/>
  <c r="S1975" i="14"/>
  <c r="AE1972" i="14" s="1"/>
  <c r="AR1972" i="14" s="1"/>
  <c r="BA1971" i="14" s="1"/>
  <c r="L1970" i="3" s="1"/>
  <c r="R1975" i="14"/>
  <c r="AD1972" i="14" s="1"/>
  <c r="AQ1972" i="14" s="1"/>
  <c r="AZ1971" i="14" s="1"/>
  <c r="K1970" i="3" s="1"/>
  <c r="V1975" i="14"/>
  <c r="B1974" i="14"/>
  <c r="AB1973" i="14"/>
  <c r="Y1973" i="14"/>
  <c r="N1973" i="14"/>
  <c r="T1974" i="14"/>
  <c r="AF1971" i="14" s="1"/>
  <c r="AS1971" i="14" s="1"/>
  <c r="BB1970" i="14" s="1"/>
  <c r="M1969" i="3" s="1"/>
  <c r="S1974" i="14"/>
  <c r="AE1971" i="14" s="1"/>
  <c r="AR1971" i="14" s="1"/>
  <c r="BA1970" i="14" s="1"/>
  <c r="L1969" i="3" s="1"/>
  <c r="R1974" i="14"/>
  <c r="AD1971" i="14" s="1"/>
  <c r="AQ1971" i="14" s="1"/>
  <c r="AZ1970" i="14" s="1"/>
  <c r="K1969" i="3" s="1"/>
  <c r="U1974" i="14"/>
  <c r="B1973" i="14"/>
  <c r="AB1972" i="14"/>
  <c r="Y1972" i="14"/>
  <c r="N1972" i="14"/>
  <c r="T1973" i="14"/>
  <c r="AF1970" i="14" s="1"/>
  <c r="AS1970" i="14" s="1"/>
  <c r="BB1969" i="14" s="1"/>
  <c r="M1968" i="3" s="1"/>
  <c r="S1973" i="14"/>
  <c r="AE1970" i="14" s="1"/>
  <c r="AR1970" i="14" s="1"/>
  <c r="BA1969" i="14" s="1"/>
  <c r="L1968" i="3" s="1"/>
  <c r="R1973" i="14"/>
  <c r="AD1970" i="14" s="1"/>
  <c r="AQ1970" i="14" s="1"/>
  <c r="AZ1969" i="14" s="1"/>
  <c r="K1968" i="3" s="1"/>
  <c r="V1973" i="14"/>
  <c r="B1972" i="14"/>
  <c r="AB1971" i="14"/>
  <c r="Y1971" i="14"/>
  <c r="N1971" i="14"/>
  <c r="T1972" i="14"/>
  <c r="AF1969" i="14" s="1"/>
  <c r="AS1969" i="14" s="1"/>
  <c r="BB1968" i="14" s="1"/>
  <c r="M1967" i="3" s="1"/>
  <c r="S1972" i="14"/>
  <c r="AE1969" i="14" s="1"/>
  <c r="AR1969" i="14" s="1"/>
  <c r="BA1968" i="14" s="1"/>
  <c r="L1967" i="3" s="1"/>
  <c r="R1972" i="14"/>
  <c r="AD1969" i="14" s="1"/>
  <c r="AQ1969" i="14" s="1"/>
  <c r="AZ1968" i="14" s="1"/>
  <c r="K1967" i="3" s="1"/>
  <c r="U1972" i="14"/>
  <c r="B1971" i="14"/>
  <c r="AB1970" i="14"/>
  <c r="Y1970" i="14"/>
  <c r="N1970" i="14"/>
  <c r="T1971" i="14"/>
  <c r="AF1968" i="14" s="1"/>
  <c r="AS1968" i="14" s="1"/>
  <c r="BB1967" i="14" s="1"/>
  <c r="M1966" i="3" s="1"/>
  <c r="S1971" i="14"/>
  <c r="AE1968" i="14" s="1"/>
  <c r="AR1968" i="14" s="1"/>
  <c r="BA1967" i="14" s="1"/>
  <c r="L1966" i="3" s="1"/>
  <c r="R1971" i="14"/>
  <c r="AD1968" i="14" s="1"/>
  <c r="AQ1968" i="14" s="1"/>
  <c r="AZ1967" i="14" s="1"/>
  <c r="K1966" i="3" s="1"/>
  <c r="V1971" i="14"/>
  <c r="B1970" i="14"/>
  <c r="AB1969" i="14"/>
  <c r="Y1969" i="14"/>
  <c r="N1969" i="14"/>
  <c r="T1970" i="14"/>
  <c r="AF1967" i="14" s="1"/>
  <c r="AS1967" i="14" s="1"/>
  <c r="BB1966" i="14" s="1"/>
  <c r="M1965" i="3" s="1"/>
  <c r="S1970" i="14"/>
  <c r="AE1967" i="14" s="1"/>
  <c r="AR1967" i="14" s="1"/>
  <c r="BA1966" i="14" s="1"/>
  <c r="L1965" i="3" s="1"/>
  <c r="R1970" i="14"/>
  <c r="AD1967" i="14" s="1"/>
  <c r="AQ1967" i="14" s="1"/>
  <c r="AZ1966" i="14" s="1"/>
  <c r="K1965" i="3" s="1"/>
  <c r="U1970" i="14"/>
  <c r="B1969" i="14"/>
  <c r="AB1968" i="14"/>
  <c r="Y1968" i="14"/>
  <c r="N1968" i="14"/>
  <c r="T1969" i="14"/>
  <c r="AF1966" i="14" s="1"/>
  <c r="AS1966" i="14" s="1"/>
  <c r="BB1965" i="14" s="1"/>
  <c r="M1964" i="3" s="1"/>
  <c r="S1969" i="14"/>
  <c r="AE1966" i="14" s="1"/>
  <c r="AR1966" i="14" s="1"/>
  <c r="BA1965" i="14" s="1"/>
  <c r="L1964" i="3" s="1"/>
  <c r="R1969" i="14"/>
  <c r="AD1966" i="14" s="1"/>
  <c r="AQ1966" i="14" s="1"/>
  <c r="AZ1965" i="14" s="1"/>
  <c r="K1964" i="3" s="1"/>
  <c r="V1969" i="14"/>
  <c r="B1968" i="14"/>
  <c r="AB1967" i="14"/>
  <c r="Y1967" i="14"/>
  <c r="N1967" i="14"/>
  <c r="T1968" i="14"/>
  <c r="AF1965" i="14" s="1"/>
  <c r="AS1965" i="14" s="1"/>
  <c r="BB1964" i="14" s="1"/>
  <c r="M1963" i="3" s="1"/>
  <c r="S1968" i="14"/>
  <c r="AE1965" i="14" s="1"/>
  <c r="AR1965" i="14" s="1"/>
  <c r="BA1964" i="14" s="1"/>
  <c r="L1963" i="3" s="1"/>
  <c r="R1968" i="14"/>
  <c r="AD1965" i="14" s="1"/>
  <c r="AQ1965" i="14" s="1"/>
  <c r="AZ1964" i="14" s="1"/>
  <c r="K1963" i="3" s="1"/>
  <c r="U1968" i="14"/>
  <c r="B1967" i="14"/>
  <c r="AB1966" i="14"/>
  <c r="Y1966" i="14"/>
  <c r="N1966" i="14"/>
  <c r="T1967" i="14"/>
  <c r="AF1964" i="14" s="1"/>
  <c r="AS1964" i="14" s="1"/>
  <c r="BB1963" i="14" s="1"/>
  <c r="M1962" i="3" s="1"/>
  <c r="S1967" i="14"/>
  <c r="AE1964" i="14" s="1"/>
  <c r="AR1964" i="14" s="1"/>
  <c r="BA1963" i="14" s="1"/>
  <c r="L1962" i="3" s="1"/>
  <c r="R1967" i="14"/>
  <c r="AD1964" i="14" s="1"/>
  <c r="AQ1964" i="14" s="1"/>
  <c r="AZ1963" i="14" s="1"/>
  <c r="K1962" i="3" s="1"/>
  <c r="V1967" i="14"/>
  <c r="B1966" i="14"/>
  <c r="AB1965" i="14"/>
  <c r="AG1965" i="14" s="1"/>
  <c r="AT1965" i="14" s="1"/>
  <c r="BC1964" i="14" s="1"/>
  <c r="N1963" i="3" s="1"/>
  <c r="Y1965" i="14"/>
  <c r="N1965" i="14"/>
  <c r="T1966" i="14"/>
  <c r="AF1963" i="14" s="1"/>
  <c r="AS1963" i="14" s="1"/>
  <c r="BB1962" i="14" s="1"/>
  <c r="M1961" i="3" s="1"/>
  <c r="S1966" i="14"/>
  <c r="AE1963" i="14" s="1"/>
  <c r="AR1963" i="14" s="1"/>
  <c r="BA1962" i="14" s="1"/>
  <c r="L1961" i="3" s="1"/>
  <c r="R1966" i="14"/>
  <c r="AD1963" i="14" s="1"/>
  <c r="AQ1963" i="14" s="1"/>
  <c r="AZ1962" i="14" s="1"/>
  <c r="K1961" i="3" s="1"/>
  <c r="U1966" i="14"/>
  <c r="B1965" i="14"/>
  <c r="AB1964" i="14"/>
  <c r="Y1964" i="14"/>
  <c r="N1964" i="14"/>
  <c r="T1965" i="14"/>
  <c r="AF1962" i="14" s="1"/>
  <c r="AS1962" i="14" s="1"/>
  <c r="BB1961" i="14" s="1"/>
  <c r="M1960" i="3" s="1"/>
  <c r="S1965" i="14"/>
  <c r="AE1962" i="14" s="1"/>
  <c r="AR1962" i="14" s="1"/>
  <c r="BA1961" i="14" s="1"/>
  <c r="L1960" i="3" s="1"/>
  <c r="R1965" i="14"/>
  <c r="AD1962" i="14" s="1"/>
  <c r="AQ1962" i="14" s="1"/>
  <c r="AZ1961" i="14" s="1"/>
  <c r="K1960" i="3" s="1"/>
  <c r="V1965" i="14"/>
  <c r="B1964" i="14"/>
  <c r="AB1963" i="14"/>
  <c r="Y1963" i="14"/>
  <c r="N1963" i="14"/>
  <c r="T1964" i="14"/>
  <c r="AF1961" i="14" s="1"/>
  <c r="AS1961" i="14" s="1"/>
  <c r="BB1960" i="14" s="1"/>
  <c r="M1959" i="3" s="1"/>
  <c r="S1964" i="14"/>
  <c r="AE1961" i="14" s="1"/>
  <c r="AR1961" i="14" s="1"/>
  <c r="BA1960" i="14" s="1"/>
  <c r="L1959" i="3" s="1"/>
  <c r="R1964" i="14"/>
  <c r="AD1961" i="14" s="1"/>
  <c r="AQ1961" i="14" s="1"/>
  <c r="AZ1960" i="14" s="1"/>
  <c r="K1959" i="3" s="1"/>
  <c r="U1964" i="14"/>
  <c r="B1963" i="14"/>
  <c r="AB1962" i="14"/>
  <c r="Y1962" i="14"/>
  <c r="N1962" i="14"/>
  <c r="T1963" i="14"/>
  <c r="AF1960" i="14" s="1"/>
  <c r="AS1960" i="14" s="1"/>
  <c r="BB1959" i="14" s="1"/>
  <c r="M1958" i="3" s="1"/>
  <c r="S1963" i="14"/>
  <c r="AE1960" i="14" s="1"/>
  <c r="AR1960" i="14" s="1"/>
  <c r="BA1959" i="14" s="1"/>
  <c r="L1958" i="3" s="1"/>
  <c r="R1963" i="14"/>
  <c r="AD1960" i="14" s="1"/>
  <c r="AQ1960" i="14" s="1"/>
  <c r="AZ1959" i="14" s="1"/>
  <c r="K1958" i="3" s="1"/>
  <c r="V1963" i="14"/>
  <c r="B1962" i="14"/>
  <c r="AB1961" i="14"/>
  <c r="Y1961" i="14"/>
  <c r="N1961" i="14"/>
  <c r="T1962" i="14"/>
  <c r="AF1959" i="14" s="1"/>
  <c r="AS1959" i="14" s="1"/>
  <c r="BB1958" i="14" s="1"/>
  <c r="M1957" i="3" s="1"/>
  <c r="S1962" i="14"/>
  <c r="AE1959" i="14" s="1"/>
  <c r="AR1959" i="14" s="1"/>
  <c r="BA1958" i="14" s="1"/>
  <c r="L1957" i="3" s="1"/>
  <c r="R1962" i="14"/>
  <c r="AD1959" i="14" s="1"/>
  <c r="AQ1959" i="14" s="1"/>
  <c r="AZ1958" i="14" s="1"/>
  <c r="K1957" i="3" s="1"/>
  <c r="U1962" i="14"/>
  <c r="B1961" i="14"/>
  <c r="AB1960" i="14"/>
  <c r="Y1960" i="14"/>
  <c r="N1960" i="14"/>
  <c r="T1961" i="14"/>
  <c r="AF1958" i="14" s="1"/>
  <c r="AS1958" i="14" s="1"/>
  <c r="BB1957" i="14" s="1"/>
  <c r="M1956" i="3" s="1"/>
  <c r="S1961" i="14"/>
  <c r="AE1958" i="14" s="1"/>
  <c r="AR1958" i="14" s="1"/>
  <c r="BA1957" i="14" s="1"/>
  <c r="L1956" i="3" s="1"/>
  <c r="R1961" i="14"/>
  <c r="AD1958" i="14" s="1"/>
  <c r="AQ1958" i="14" s="1"/>
  <c r="AZ1957" i="14" s="1"/>
  <c r="K1956" i="3" s="1"/>
  <c r="V1961" i="14"/>
  <c r="B1960" i="14"/>
  <c r="AB1959" i="14"/>
  <c r="Y1959" i="14"/>
  <c r="V1959" i="14"/>
  <c r="N1959" i="14"/>
  <c r="T1960" i="14"/>
  <c r="AF1957" i="14" s="1"/>
  <c r="AS1957" i="14" s="1"/>
  <c r="BB1956" i="14" s="1"/>
  <c r="M1955" i="3" s="1"/>
  <c r="S1960" i="14"/>
  <c r="AE1957" i="14" s="1"/>
  <c r="AR1957" i="14" s="1"/>
  <c r="BA1956" i="14" s="1"/>
  <c r="L1955" i="3" s="1"/>
  <c r="R1960" i="14"/>
  <c r="AD1957" i="14" s="1"/>
  <c r="AQ1957" i="14" s="1"/>
  <c r="AZ1956" i="14" s="1"/>
  <c r="K1955" i="3" s="1"/>
  <c r="U1960" i="14"/>
  <c r="B1959" i="14"/>
  <c r="AB1958" i="14"/>
  <c r="Y1958" i="14"/>
  <c r="N1958" i="14"/>
  <c r="T1959" i="14"/>
  <c r="AF1956" i="14" s="1"/>
  <c r="AS1956" i="14" s="1"/>
  <c r="BB1955" i="14" s="1"/>
  <c r="M1954" i="3" s="1"/>
  <c r="S1959" i="14"/>
  <c r="AE1956" i="14" s="1"/>
  <c r="AR1956" i="14" s="1"/>
  <c r="BA1955" i="14" s="1"/>
  <c r="L1954" i="3" s="1"/>
  <c r="R1959" i="14"/>
  <c r="AD1956" i="14" s="1"/>
  <c r="AQ1956" i="14" s="1"/>
  <c r="AZ1955" i="14" s="1"/>
  <c r="K1954" i="3" s="1"/>
  <c r="B1958" i="14"/>
  <c r="AB1957" i="14"/>
  <c r="Y1957" i="14"/>
  <c r="N1957" i="14"/>
  <c r="T1958" i="14"/>
  <c r="AF1955" i="14" s="1"/>
  <c r="AS1955" i="14" s="1"/>
  <c r="BB1954" i="14" s="1"/>
  <c r="M1953" i="3" s="1"/>
  <c r="S1958" i="14"/>
  <c r="AE1955" i="14" s="1"/>
  <c r="AR1955" i="14" s="1"/>
  <c r="BA1954" i="14" s="1"/>
  <c r="L1953" i="3" s="1"/>
  <c r="R1958" i="14"/>
  <c r="AD1955" i="14" s="1"/>
  <c r="AQ1955" i="14" s="1"/>
  <c r="AZ1954" i="14" s="1"/>
  <c r="K1953" i="3" s="1"/>
  <c r="U1958" i="14"/>
  <c r="B1957" i="14"/>
  <c r="AB1956" i="14"/>
  <c r="Y1956" i="14"/>
  <c r="N1956" i="14"/>
  <c r="T1957" i="14"/>
  <c r="AF1954" i="14" s="1"/>
  <c r="AS1954" i="14" s="1"/>
  <c r="BB1953" i="14" s="1"/>
  <c r="M1952" i="3" s="1"/>
  <c r="S1957" i="14"/>
  <c r="AE1954" i="14" s="1"/>
  <c r="AR1954" i="14" s="1"/>
  <c r="BA1953" i="14" s="1"/>
  <c r="L1952" i="3" s="1"/>
  <c r="R1957" i="14"/>
  <c r="AD1954" i="14" s="1"/>
  <c r="AQ1954" i="14" s="1"/>
  <c r="AZ1953" i="14" s="1"/>
  <c r="K1952" i="3" s="1"/>
  <c r="V1957" i="14"/>
  <c r="B1956" i="14"/>
  <c r="AB1955" i="14"/>
  <c r="Y1955" i="14"/>
  <c r="N1955" i="14"/>
  <c r="T1956" i="14"/>
  <c r="AF1953" i="14" s="1"/>
  <c r="AS1953" i="14" s="1"/>
  <c r="BB1952" i="14" s="1"/>
  <c r="M1951" i="3" s="1"/>
  <c r="S1956" i="14"/>
  <c r="AE1953" i="14" s="1"/>
  <c r="AR1953" i="14" s="1"/>
  <c r="BA1952" i="14" s="1"/>
  <c r="L1951" i="3" s="1"/>
  <c r="R1956" i="14"/>
  <c r="AD1953" i="14" s="1"/>
  <c r="AQ1953" i="14" s="1"/>
  <c r="AZ1952" i="14" s="1"/>
  <c r="K1951" i="3" s="1"/>
  <c r="U1956" i="14"/>
  <c r="B1955" i="14"/>
  <c r="AB1954" i="14"/>
  <c r="Y1954" i="14"/>
  <c r="N1954" i="14"/>
  <c r="T1955" i="14"/>
  <c r="AF1952" i="14" s="1"/>
  <c r="AS1952" i="14" s="1"/>
  <c r="BB1951" i="14" s="1"/>
  <c r="M1950" i="3" s="1"/>
  <c r="S1955" i="14"/>
  <c r="AE1952" i="14" s="1"/>
  <c r="AR1952" i="14" s="1"/>
  <c r="BA1951" i="14" s="1"/>
  <c r="L1950" i="3" s="1"/>
  <c r="R1955" i="14"/>
  <c r="AD1952" i="14" s="1"/>
  <c r="AQ1952" i="14" s="1"/>
  <c r="AZ1951" i="14" s="1"/>
  <c r="K1950" i="3" s="1"/>
  <c r="V1955" i="14"/>
  <c r="B1954" i="14"/>
  <c r="AB1953" i="14"/>
  <c r="Y1953" i="14"/>
  <c r="T1953" i="14"/>
  <c r="AF1950" i="14" s="1"/>
  <c r="AS1950" i="14" s="1"/>
  <c r="BB1949" i="14" s="1"/>
  <c r="M1948" i="3" s="1"/>
  <c r="N1953" i="14"/>
  <c r="T1954" i="14"/>
  <c r="AF1951" i="14" s="1"/>
  <c r="AS1951" i="14" s="1"/>
  <c r="BB1950" i="14" s="1"/>
  <c r="M1949" i="3" s="1"/>
  <c r="S1954" i="14"/>
  <c r="AE1951" i="14" s="1"/>
  <c r="AR1951" i="14" s="1"/>
  <c r="BA1950" i="14" s="1"/>
  <c r="L1949" i="3" s="1"/>
  <c r="R1954" i="14"/>
  <c r="AD1951" i="14" s="1"/>
  <c r="AQ1951" i="14" s="1"/>
  <c r="AZ1950" i="14" s="1"/>
  <c r="K1949" i="3" s="1"/>
  <c r="U1954" i="14"/>
  <c r="B1953" i="14"/>
  <c r="AB1952" i="14"/>
  <c r="Y1952" i="14"/>
  <c r="N1952" i="14"/>
  <c r="S1953" i="14"/>
  <c r="AE1950" i="14" s="1"/>
  <c r="AR1950" i="14" s="1"/>
  <c r="BA1949" i="14" s="1"/>
  <c r="L1948" i="3" s="1"/>
  <c r="R1953" i="14"/>
  <c r="AD1950" i="14" s="1"/>
  <c r="AQ1950" i="14" s="1"/>
  <c r="AZ1949" i="14" s="1"/>
  <c r="K1948" i="3" s="1"/>
  <c r="V1953" i="14"/>
  <c r="B1952" i="14"/>
  <c r="AB1951" i="14"/>
  <c r="Y1951" i="14"/>
  <c r="N1951" i="14"/>
  <c r="T1952" i="14"/>
  <c r="AF1949" i="14" s="1"/>
  <c r="AS1949" i="14" s="1"/>
  <c r="BB1948" i="14" s="1"/>
  <c r="M1947" i="3" s="1"/>
  <c r="S1952" i="14"/>
  <c r="AE1949" i="14" s="1"/>
  <c r="AR1949" i="14" s="1"/>
  <c r="BA1948" i="14" s="1"/>
  <c r="L1947" i="3" s="1"/>
  <c r="R1952" i="14"/>
  <c r="AD1949" i="14" s="1"/>
  <c r="AQ1949" i="14" s="1"/>
  <c r="AZ1948" i="14" s="1"/>
  <c r="K1947" i="3" s="1"/>
  <c r="U1952" i="14"/>
  <c r="B1951" i="14"/>
  <c r="AB1950" i="14"/>
  <c r="Y1950" i="14"/>
  <c r="N1950" i="14"/>
  <c r="T1951" i="14"/>
  <c r="AF1948" i="14" s="1"/>
  <c r="AS1948" i="14" s="1"/>
  <c r="BB1947" i="14" s="1"/>
  <c r="M1946" i="3" s="1"/>
  <c r="S1951" i="14"/>
  <c r="AE1948" i="14" s="1"/>
  <c r="AR1948" i="14" s="1"/>
  <c r="BA1947" i="14" s="1"/>
  <c r="L1946" i="3" s="1"/>
  <c r="R1951" i="14"/>
  <c r="AD1948" i="14" s="1"/>
  <c r="AQ1948" i="14" s="1"/>
  <c r="AZ1947" i="14" s="1"/>
  <c r="K1946" i="3" s="1"/>
  <c r="V1951" i="14"/>
  <c r="B1950" i="14"/>
  <c r="AB1949" i="14"/>
  <c r="Y1949" i="14"/>
  <c r="N1949" i="14"/>
  <c r="T1950" i="14"/>
  <c r="AF1947" i="14" s="1"/>
  <c r="AS1947" i="14" s="1"/>
  <c r="BB1946" i="14" s="1"/>
  <c r="M1945" i="3" s="1"/>
  <c r="S1950" i="14"/>
  <c r="AE1947" i="14" s="1"/>
  <c r="AR1947" i="14" s="1"/>
  <c r="BA1946" i="14" s="1"/>
  <c r="L1945" i="3" s="1"/>
  <c r="R1950" i="14"/>
  <c r="AD1947" i="14" s="1"/>
  <c r="AQ1947" i="14" s="1"/>
  <c r="AZ1946" i="14" s="1"/>
  <c r="K1945" i="3" s="1"/>
  <c r="U1950" i="14"/>
  <c r="B1949" i="14"/>
  <c r="AB1948" i="14"/>
  <c r="Y1948" i="14"/>
  <c r="N1948" i="14"/>
  <c r="T1949" i="14"/>
  <c r="AF1946" i="14" s="1"/>
  <c r="AS1946" i="14" s="1"/>
  <c r="BB1945" i="14" s="1"/>
  <c r="M1944" i="3" s="1"/>
  <c r="S1949" i="14"/>
  <c r="AE1946" i="14" s="1"/>
  <c r="AR1946" i="14" s="1"/>
  <c r="BA1945" i="14" s="1"/>
  <c r="L1944" i="3" s="1"/>
  <c r="R1949" i="14"/>
  <c r="AD1946" i="14" s="1"/>
  <c r="AQ1946" i="14" s="1"/>
  <c r="AZ1945" i="14" s="1"/>
  <c r="K1944" i="3" s="1"/>
  <c r="V1949" i="14"/>
  <c r="B1948" i="14"/>
  <c r="AB1947" i="14"/>
  <c r="Y1947" i="14"/>
  <c r="N1947" i="14"/>
  <c r="T1948" i="14"/>
  <c r="AF1945" i="14" s="1"/>
  <c r="AS1945" i="14" s="1"/>
  <c r="BB1944" i="14" s="1"/>
  <c r="M1943" i="3" s="1"/>
  <c r="S1948" i="14"/>
  <c r="AE1945" i="14" s="1"/>
  <c r="AR1945" i="14" s="1"/>
  <c r="BA1944" i="14" s="1"/>
  <c r="L1943" i="3" s="1"/>
  <c r="R1948" i="14"/>
  <c r="AD1945" i="14" s="1"/>
  <c r="AQ1945" i="14" s="1"/>
  <c r="AZ1944" i="14" s="1"/>
  <c r="K1943" i="3" s="1"/>
  <c r="U1948" i="14"/>
  <c r="B1947" i="14"/>
  <c r="AB1946" i="14"/>
  <c r="Y1946" i="14"/>
  <c r="N1946" i="14"/>
  <c r="T1947" i="14"/>
  <c r="AF1944" i="14" s="1"/>
  <c r="AS1944" i="14" s="1"/>
  <c r="BB1943" i="14" s="1"/>
  <c r="M1942" i="3" s="1"/>
  <c r="S1947" i="14"/>
  <c r="AE1944" i="14" s="1"/>
  <c r="AR1944" i="14" s="1"/>
  <c r="BA1943" i="14" s="1"/>
  <c r="L1942" i="3" s="1"/>
  <c r="R1947" i="14"/>
  <c r="AD1944" i="14" s="1"/>
  <c r="AQ1944" i="14" s="1"/>
  <c r="AZ1943" i="14" s="1"/>
  <c r="K1942" i="3" s="1"/>
  <c r="V1947" i="14"/>
  <c r="B1946" i="14"/>
  <c r="AB1945" i="14"/>
  <c r="Y1945" i="14"/>
  <c r="N1945" i="14"/>
  <c r="T1946" i="14"/>
  <c r="AF1943" i="14" s="1"/>
  <c r="AS1943" i="14" s="1"/>
  <c r="BB1942" i="14" s="1"/>
  <c r="M1941" i="3" s="1"/>
  <c r="S1946" i="14"/>
  <c r="AE1943" i="14" s="1"/>
  <c r="AR1943" i="14" s="1"/>
  <c r="BA1942" i="14" s="1"/>
  <c r="L1941" i="3" s="1"/>
  <c r="R1946" i="14"/>
  <c r="AD1943" i="14" s="1"/>
  <c r="AQ1943" i="14" s="1"/>
  <c r="AZ1942" i="14" s="1"/>
  <c r="K1941" i="3" s="1"/>
  <c r="U1946" i="14"/>
  <c r="B1945" i="14"/>
  <c r="AB1944" i="14"/>
  <c r="Y1944" i="14"/>
  <c r="N1944" i="14"/>
  <c r="T1945" i="14"/>
  <c r="AF1942" i="14" s="1"/>
  <c r="AS1942" i="14" s="1"/>
  <c r="BB1941" i="14" s="1"/>
  <c r="M1940" i="3" s="1"/>
  <c r="S1945" i="14"/>
  <c r="AE1942" i="14" s="1"/>
  <c r="AR1942" i="14" s="1"/>
  <c r="BA1941" i="14" s="1"/>
  <c r="L1940" i="3" s="1"/>
  <c r="R1945" i="14"/>
  <c r="AD1942" i="14" s="1"/>
  <c r="AQ1942" i="14" s="1"/>
  <c r="AZ1941" i="14" s="1"/>
  <c r="K1940" i="3" s="1"/>
  <c r="V1945" i="14"/>
  <c r="B1944" i="14"/>
  <c r="AB1943" i="14"/>
  <c r="Y1943" i="14"/>
  <c r="N1943" i="14"/>
  <c r="T1944" i="14"/>
  <c r="AF1941" i="14" s="1"/>
  <c r="AS1941" i="14" s="1"/>
  <c r="BB1940" i="14" s="1"/>
  <c r="M1939" i="3" s="1"/>
  <c r="S1944" i="14"/>
  <c r="AE1941" i="14" s="1"/>
  <c r="AR1941" i="14" s="1"/>
  <c r="BA1940" i="14" s="1"/>
  <c r="L1939" i="3" s="1"/>
  <c r="R1944" i="14"/>
  <c r="AD1941" i="14" s="1"/>
  <c r="AQ1941" i="14" s="1"/>
  <c r="AZ1940" i="14" s="1"/>
  <c r="K1939" i="3" s="1"/>
  <c r="V1944" i="14"/>
  <c r="B1943" i="14"/>
  <c r="AB1942" i="14"/>
  <c r="AH1942" i="14" s="1"/>
  <c r="AU1942" i="14" s="1"/>
  <c r="BD1941" i="14" s="1"/>
  <c r="O1940" i="3" s="1"/>
  <c r="Y1942" i="14"/>
  <c r="N1942" i="14"/>
  <c r="T1943" i="14"/>
  <c r="AF1940" i="14" s="1"/>
  <c r="AS1940" i="14" s="1"/>
  <c r="BB1939" i="14" s="1"/>
  <c r="M1938" i="3" s="1"/>
  <c r="S1943" i="14"/>
  <c r="AE1940" i="14" s="1"/>
  <c r="AR1940" i="14" s="1"/>
  <c r="BA1939" i="14" s="1"/>
  <c r="L1938" i="3" s="1"/>
  <c r="R1943" i="14"/>
  <c r="AD1940" i="14" s="1"/>
  <c r="AQ1940" i="14" s="1"/>
  <c r="AZ1939" i="14" s="1"/>
  <c r="K1938" i="3" s="1"/>
  <c r="V1943" i="14"/>
  <c r="B1942" i="14"/>
  <c r="AB1941" i="14"/>
  <c r="AH1941" i="14" s="1"/>
  <c r="AU1941" i="14" s="1"/>
  <c r="BD1940" i="14" s="1"/>
  <c r="O1939" i="3" s="1"/>
  <c r="Y1941" i="14"/>
  <c r="N1941" i="14"/>
  <c r="T1942" i="14"/>
  <c r="AF1939" i="14" s="1"/>
  <c r="AS1939" i="14" s="1"/>
  <c r="BB1938" i="14" s="1"/>
  <c r="M1937" i="3" s="1"/>
  <c r="S1942" i="14"/>
  <c r="AE1939" i="14" s="1"/>
  <c r="AR1939" i="14" s="1"/>
  <c r="BA1938" i="14" s="1"/>
  <c r="L1937" i="3" s="1"/>
  <c r="R1942" i="14"/>
  <c r="AD1939" i="14" s="1"/>
  <c r="AQ1939" i="14" s="1"/>
  <c r="AZ1938" i="14" s="1"/>
  <c r="K1937" i="3" s="1"/>
  <c r="U1942" i="14"/>
  <c r="B1941" i="14"/>
  <c r="AB1940" i="14"/>
  <c r="Y1940" i="14"/>
  <c r="N1940" i="14"/>
  <c r="T1941" i="14"/>
  <c r="AF1938" i="14" s="1"/>
  <c r="AS1938" i="14" s="1"/>
  <c r="BB1937" i="14" s="1"/>
  <c r="M1936" i="3" s="1"/>
  <c r="S1941" i="14"/>
  <c r="AE1938" i="14" s="1"/>
  <c r="AR1938" i="14" s="1"/>
  <c r="BA1937" i="14" s="1"/>
  <c r="L1936" i="3" s="1"/>
  <c r="R1941" i="14"/>
  <c r="AD1938" i="14" s="1"/>
  <c r="AQ1938" i="14" s="1"/>
  <c r="AZ1937" i="14" s="1"/>
  <c r="K1936" i="3" s="1"/>
  <c r="V1941" i="14"/>
  <c r="B1940" i="14"/>
  <c r="AB1939" i="14"/>
  <c r="Y1939" i="14"/>
  <c r="N1939" i="14"/>
  <c r="T1940" i="14"/>
  <c r="AF1937" i="14" s="1"/>
  <c r="AS1937" i="14" s="1"/>
  <c r="BB1936" i="14" s="1"/>
  <c r="M1935" i="3" s="1"/>
  <c r="S1940" i="14"/>
  <c r="AE1937" i="14" s="1"/>
  <c r="AR1937" i="14" s="1"/>
  <c r="BA1936" i="14" s="1"/>
  <c r="L1935" i="3" s="1"/>
  <c r="R1940" i="14"/>
  <c r="AD1937" i="14" s="1"/>
  <c r="AQ1937" i="14" s="1"/>
  <c r="AZ1936" i="14" s="1"/>
  <c r="K1935" i="3" s="1"/>
  <c r="V1940" i="14"/>
  <c r="B1939" i="14"/>
  <c r="AB1938" i="14"/>
  <c r="Y1938" i="14"/>
  <c r="N1938" i="14"/>
  <c r="T1939" i="14"/>
  <c r="AF1936" i="14" s="1"/>
  <c r="AS1936" i="14" s="1"/>
  <c r="BB1935" i="14" s="1"/>
  <c r="M1934" i="3" s="1"/>
  <c r="S1939" i="14"/>
  <c r="AE1936" i="14" s="1"/>
  <c r="AR1936" i="14" s="1"/>
  <c r="BA1935" i="14" s="1"/>
  <c r="L1934" i="3" s="1"/>
  <c r="R1939" i="14"/>
  <c r="AD1936" i="14" s="1"/>
  <c r="AQ1936" i="14" s="1"/>
  <c r="AZ1935" i="14" s="1"/>
  <c r="K1934" i="3" s="1"/>
  <c r="V1939" i="14"/>
  <c r="B1938" i="14"/>
  <c r="AB1937" i="14"/>
  <c r="AH1937" i="14" s="1"/>
  <c r="AU1937" i="14" s="1"/>
  <c r="BD1936" i="14" s="1"/>
  <c r="O1935" i="3" s="1"/>
  <c r="Y1937" i="14"/>
  <c r="N1937" i="14"/>
  <c r="T1938" i="14"/>
  <c r="AF1935" i="14" s="1"/>
  <c r="AS1935" i="14" s="1"/>
  <c r="BB1934" i="14" s="1"/>
  <c r="M1933" i="3" s="1"/>
  <c r="S1938" i="14"/>
  <c r="AE1935" i="14" s="1"/>
  <c r="AR1935" i="14" s="1"/>
  <c r="BA1934" i="14" s="1"/>
  <c r="L1933" i="3" s="1"/>
  <c r="R1938" i="14"/>
  <c r="AD1935" i="14" s="1"/>
  <c r="AQ1935" i="14" s="1"/>
  <c r="AZ1934" i="14" s="1"/>
  <c r="K1933" i="3" s="1"/>
  <c r="U1938" i="14"/>
  <c r="B1937" i="14"/>
  <c r="AB1936" i="14"/>
  <c r="Y1936" i="14"/>
  <c r="N1936" i="14"/>
  <c r="T1937" i="14"/>
  <c r="AF1934" i="14" s="1"/>
  <c r="AS1934" i="14" s="1"/>
  <c r="BB1933" i="14" s="1"/>
  <c r="M1932" i="3" s="1"/>
  <c r="S1937" i="14"/>
  <c r="AE1934" i="14" s="1"/>
  <c r="AR1934" i="14" s="1"/>
  <c r="BA1933" i="14" s="1"/>
  <c r="L1932" i="3" s="1"/>
  <c r="R1937" i="14"/>
  <c r="AD1934" i="14" s="1"/>
  <c r="AQ1934" i="14" s="1"/>
  <c r="AZ1933" i="14" s="1"/>
  <c r="K1932" i="3" s="1"/>
  <c r="V1937" i="14"/>
  <c r="B1936" i="14"/>
  <c r="AB1935" i="14"/>
  <c r="Y1935" i="14"/>
  <c r="N1935" i="14"/>
  <c r="T1936" i="14"/>
  <c r="AF1933" i="14" s="1"/>
  <c r="AS1933" i="14" s="1"/>
  <c r="BB1932" i="14" s="1"/>
  <c r="M1931" i="3" s="1"/>
  <c r="S1936" i="14"/>
  <c r="AE1933" i="14" s="1"/>
  <c r="AR1933" i="14" s="1"/>
  <c r="BA1932" i="14" s="1"/>
  <c r="L1931" i="3" s="1"/>
  <c r="R1936" i="14"/>
  <c r="AD1933" i="14" s="1"/>
  <c r="AQ1933" i="14" s="1"/>
  <c r="AZ1932" i="14" s="1"/>
  <c r="K1931" i="3" s="1"/>
  <c r="V1936" i="14"/>
  <c r="B1935" i="14"/>
  <c r="AB1934" i="14"/>
  <c r="AH1934" i="14" s="1"/>
  <c r="AU1934" i="14" s="1"/>
  <c r="BD1933" i="14" s="1"/>
  <c r="O1932" i="3" s="1"/>
  <c r="Y1934" i="14"/>
  <c r="N1934" i="14"/>
  <c r="T1935" i="14"/>
  <c r="AF1932" i="14" s="1"/>
  <c r="AS1932" i="14" s="1"/>
  <c r="BB1931" i="14" s="1"/>
  <c r="M1930" i="3" s="1"/>
  <c r="S1935" i="14"/>
  <c r="AE1932" i="14" s="1"/>
  <c r="AR1932" i="14" s="1"/>
  <c r="BA1931" i="14" s="1"/>
  <c r="L1930" i="3" s="1"/>
  <c r="R1935" i="14"/>
  <c r="AD1932" i="14" s="1"/>
  <c r="AQ1932" i="14" s="1"/>
  <c r="AZ1931" i="14" s="1"/>
  <c r="K1930" i="3" s="1"/>
  <c r="V1935" i="14"/>
  <c r="B1934" i="14"/>
  <c r="AB1933" i="14"/>
  <c r="Y1933" i="14"/>
  <c r="N1933" i="14"/>
  <c r="T1934" i="14"/>
  <c r="AF1931" i="14" s="1"/>
  <c r="AS1931" i="14" s="1"/>
  <c r="BB1930" i="14" s="1"/>
  <c r="M1929" i="3" s="1"/>
  <c r="S1934" i="14"/>
  <c r="AE1931" i="14" s="1"/>
  <c r="AR1931" i="14" s="1"/>
  <c r="BA1930" i="14" s="1"/>
  <c r="L1929" i="3" s="1"/>
  <c r="R1934" i="14"/>
  <c r="AD1931" i="14" s="1"/>
  <c r="AQ1931" i="14" s="1"/>
  <c r="AZ1930" i="14" s="1"/>
  <c r="K1929" i="3" s="1"/>
  <c r="U1934" i="14"/>
  <c r="B1933" i="14"/>
  <c r="AB1932" i="14"/>
  <c r="Y1932" i="14"/>
  <c r="N1932" i="14"/>
  <c r="T1933" i="14"/>
  <c r="AF1930" i="14" s="1"/>
  <c r="AS1930" i="14" s="1"/>
  <c r="BB1929" i="14" s="1"/>
  <c r="M1928" i="3" s="1"/>
  <c r="S1933" i="14"/>
  <c r="AE1930" i="14" s="1"/>
  <c r="AR1930" i="14" s="1"/>
  <c r="BA1929" i="14" s="1"/>
  <c r="L1928" i="3" s="1"/>
  <c r="R1933" i="14"/>
  <c r="AD1930" i="14" s="1"/>
  <c r="AQ1930" i="14" s="1"/>
  <c r="AZ1929" i="14" s="1"/>
  <c r="K1928" i="3" s="1"/>
  <c r="V1933" i="14"/>
  <c r="B1932" i="14"/>
  <c r="AB1931" i="14"/>
  <c r="Y1931" i="14"/>
  <c r="N1931" i="14"/>
  <c r="T1932" i="14"/>
  <c r="AF1929" i="14" s="1"/>
  <c r="AS1929" i="14" s="1"/>
  <c r="BB1928" i="14" s="1"/>
  <c r="M1927" i="3" s="1"/>
  <c r="S1932" i="14"/>
  <c r="AE1929" i="14" s="1"/>
  <c r="AR1929" i="14" s="1"/>
  <c r="BA1928" i="14" s="1"/>
  <c r="L1927" i="3" s="1"/>
  <c r="R1932" i="14"/>
  <c r="AD1929" i="14" s="1"/>
  <c r="AQ1929" i="14" s="1"/>
  <c r="AZ1928" i="14" s="1"/>
  <c r="K1927" i="3" s="1"/>
  <c r="V1932" i="14"/>
  <c r="B1931" i="14"/>
  <c r="AB1930" i="14"/>
  <c r="Y1930" i="14"/>
  <c r="N1930" i="14"/>
  <c r="T1931" i="14"/>
  <c r="AF1928" i="14" s="1"/>
  <c r="AS1928" i="14" s="1"/>
  <c r="BB1927" i="14" s="1"/>
  <c r="M1926" i="3" s="1"/>
  <c r="S1931" i="14"/>
  <c r="AE1928" i="14" s="1"/>
  <c r="AR1928" i="14" s="1"/>
  <c r="BA1927" i="14" s="1"/>
  <c r="L1926" i="3" s="1"/>
  <c r="R1931" i="14"/>
  <c r="AD1928" i="14" s="1"/>
  <c r="AQ1928" i="14" s="1"/>
  <c r="AZ1927" i="14" s="1"/>
  <c r="K1926" i="3" s="1"/>
  <c r="V1931" i="14"/>
  <c r="B1930" i="14"/>
  <c r="AB1929" i="14"/>
  <c r="Y1929" i="14"/>
  <c r="N1929" i="14"/>
  <c r="T1930" i="14"/>
  <c r="AF1927" i="14" s="1"/>
  <c r="AS1927" i="14" s="1"/>
  <c r="BB1926" i="14" s="1"/>
  <c r="M1925" i="3" s="1"/>
  <c r="S1930" i="14"/>
  <c r="AE1927" i="14" s="1"/>
  <c r="AR1927" i="14" s="1"/>
  <c r="BA1926" i="14" s="1"/>
  <c r="L1925" i="3" s="1"/>
  <c r="R1930" i="14"/>
  <c r="AD1927" i="14" s="1"/>
  <c r="AQ1927" i="14" s="1"/>
  <c r="AZ1926" i="14" s="1"/>
  <c r="K1925" i="3" s="1"/>
  <c r="U1930" i="14"/>
  <c r="B1929" i="14"/>
  <c r="AB1928" i="14"/>
  <c r="Y1928" i="14"/>
  <c r="N1928" i="14"/>
  <c r="T1929" i="14"/>
  <c r="AF1926" i="14" s="1"/>
  <c r="AS1926" i="14" s="1"/>
  <c r="BB1925" i="14" s="1"/>
  <c r="M1924" i="3" s="1"/>
  <c r="S1929" i="14"/>
  <c r="AE1926" i="14" s="1"/>
  <c r="AR1926" i="14" s="1"/>
  <c r="BA1925" i="14" s="1"/>
  <c r="L1924" i="3" s="1"/>
  <c r="R1929" i="14"/>
  <c r="AD1926" i="14" s="1"/>
  <c r="AQ1926" i="14" s="1"/>
  <c r="AZ1925" i="14" s="1"/>
  <c r="K1924" i="3" s="1"/>
  <c r="V1929" i="14"/>
  <c r="B1928" i="14"/>
  <c r="AB1927" i="14"/>
  <c r="Y1927" i="14"/>
  <c r="N1927" i="14"/>
  <c r="T1928" i="14"/>
  <c r="AF1925" i="14" s="1"/>
  <c r="AS1925" i="14" s="1"/>
  <c r="BB1924" i="14" s="1"/>
  <c r="M1923" i="3" s="1"/>
  <c r="S1928" i="14"/>
  <c r="AE1925" i="14" s="1"/>
  <c r="AR1925" i="14" s="1"/>
  <c r="BA1924" i="14" s="1"/>
  <c r="L1923" i="3" s="1"/>
  <c r="R1928" i="14"/>
  <c r="AD1925" i="14" s="1"/>
  <c r="AQ1925" i="14" s="1"/>
  <c r="AZ1924" i="14" s="1"/>
  <c r="K1923" i="3" s="1"/>
  <c r="V1928" i="14"/>
  <c r="B1927" i="14"/>
  <c r="AB1926" i="14"/>
  <c r="AH1926" i="14" s="1"/>
  <c r="AU1926" i="14" s="1"/>
  <c r="BD1925" i="14" s="1"/>
  <c r="O1924" i="3" s="1"/>
  <c r="Y1926" i="14"/>
  <c r="U1926" i="14"/>
  <c r="N1926" i="14"/>
  <c r="T1927" i="14"/>
  <c r="AF1924" i="14" s="1"/>
  <c r="AS1924" i="14" s="1"/>
  <c r="BB1923" i="14" s="1"/>
  <c r="M1922" i="3" s="1"/>
  <c r="S1927" i="14"/>
  <c r="AE1924" i="14" s="1"/>
  <c r="AR1924" i="14" s="1"/>
  <c r="BA1923" i="14" s="1"/>
  <c r="L1922" i="3" s="1"/>
  <c r="R1927" i="14"/>
  <c r="AD1924" i="14" s="1"/>
  <c r="AQ1924" i="14" s="1"/>
  <c r="AZ1923" i="14" s="1"/>
  <c r="K1922" i="3" s="1"/>
  <c r="U1927" i="14"/>
  <c r="B1926" i="14"/>
  <c r="AB1925" i="14"/>
  <c r="Y1925" i="14"/>
  <c r="N1925" i="14"/>
  <c r="T1926" i="14"/>
  <c r="AF1923" i="14" s="1"/>
  <c r="AS1923" i="14" s="1"/>
  <c r="BB1922" i="14" s="1"/>
  <c r="M1921" i="3" s="1"/>
  <c r="S1926" i="14"/>
  <c r="AE1923" i="14" s="1"/>
  <c r="AR1923" i="14" s="1"/>
  <c r="BA1922" i="14" s="1"/>
  <c r="L1921" i="3" s="1"/>
  <c r="R1926" i="14"/>
  <c r="AD1923" i="14" s="1"/>
  <c r="AQ1923" i="14" s="1"/>
  <c r="AZ1922" i="14" s="1"/>
  <c r="K1921" i="3" s="1"/>
  <c r="B1925" i="14"/>
  <c r="AB1924" i="14"/>
  <c r="Y1924" i="14"/>
  <c r="N1924" i="14"/>
  <c r="T1925" i="14"/>
  <c r="AF1922" i="14" s="1"/>
  <c r="AS1922" i="14" s="1"/>
  <c r="BB1921" i="14" s="1"/>
  <c r="M1920" i="3" s="1"/>
  <c r="S1925" i="14"/>
  <c r="AE1922" i="14" s="1"/>
  <c r="AR1922" i="14" s="1"/>
  <c r="BA1921" i="14" s="1"/>
  <c r="L1920" i="3" s="1"/>
  <c r="R1925" i="14"/>
  <c r="AD1922" i="14" s="1"/>
  <c r="AQ1922" i="14" s="1"/>
  <c r="AZ1921" i="14" s="1"/>
  <c r="K1920" i="3" s="1"/>
  <c r="V1925" i="14"/>
  <c r="B1924" i="14"/>
  <c r="AB1923" i="14"/>
  <c r="Y1923" i="14"/>
  <c r="N1923" i="14"/>
  <c r="T1924" i="14"/>
  <c r="AF1921" i="14" s="1"/>
  <c r="AS1921" i="14" s="1"/>
  <c r="BB1920" i="14" s="1"/>
  <c r="M1919" i="3" s="1"/>
  <c r="S1924" i="14"/>
  <c r="AE1921" i="14" s="1"/>
  <c r="AR1921" i="14" s="1"/>
  <c r="BA1920" i="14" s="1"/>
  <c r="L1919" i="3" s="1"/>
  <c r="R1924" i="14"/>
  <c r="AD1921" i="14" s="1"/>
  <c r="AQ1921" i="14" s="1"/>
  <c r="AZ1920" i="14" s="1"/>
  <c r="K1919" i="3" s="1"/>
  <c r="U1924" i="14"/>
  <c r="B1923" i="14"/>
  <c r="AB1922" i="14"/>
  <c r="Y1922" i="14"/>
  <c r="N1922" i="14"/>
  <c r="T1923" i="14"/>
  <c r="AF1920" i="14" s="1"/>
  <c r="AS1920" i="14" s="1"/>
  <c r="BB1919" i="14" s="1"/>
  <c r="M1918" i="3" s="1"/>
  <c r="S1923" i="14"/>
  <c r="AE1920" i="14" s="1"/>
  <c r="AR1920" i="14" s="1"/>
  <c r="BA1919" i="14" s="1"/>
  <c r="L1918" i="3" s="1"/>
  <c r="R1923" i="14"/>
  <c r="AD1920" i="14" s="1"/>
  <c r="AQ1920" i="14" s="1"/>
  <c r="AZ1919" i="14" s="1"/>
  <c r="K1918" i="3" s="1"/>
  <c r="U1923" i="14"/>
  <c r="B1922" i="14"/>
  <c r="AB1921" i="14"/>
  <c r="Y1921" i="14"/>
  <c r="N1921" i="14"/>
  <c r="T1922" i="14"/>
  <c r="AF1919" i="14" s="1"/>
  <c r="AS1919" i="14" s="1"/>
  <c r="BB1918" i="14" s="1"/>
  <c r="M1917" i="3" s="1"/>
  <c r="S1922" i="14"/>
  <c r="AE1919" i="14" s="1"/>
  <c r="AR1919" i="14" s="1"/>
  <c r="BA1918" i="14" s="1"/>
  <c r="L1917" i="3" s="1"/>
  <c r="R1922" i="14"/>
  <c r="AD1919" i="14" s="1"/>
  <c r="AQ1919" i="14" s="1"/>
  <c r="AZ1918" i="14" s="1"/>
  <c r="K1917" i="3" s="1"/>
  <c r="U1922" i="14"/>
  <c r="B1921" i="14"/>
  <c r="AB1920" i="14"/>
  <c r="Y1920" i="14"/>
  <c r="N1920" i="14"/>
  <c r="T1921" i="14"/>
  <c r="AF1918" i="14" s="1"/>
  <c r="AS1918" i="14" s="1"/>
  <c r="BB1917" i="14" s="1"/>
  <c r="M1916" i="3" s="1"/>
  <c r="S1921" i="14"/>
  <c r="AE1918" i="14" s="1"/>
  <c r="AR1918" i="14" s="1"/>
  <c r="BA1917" i="14" s="1"/>
  <c r="L1916" i="3" s="1"/>
  <c r="R1921" i="14"/>
  <c r="AD1918" i="14" s="1"/>
  <c r="AQ1918" i="14" s="1"/>
  <c r="AZ1917" i="14" s="1"/>
  <c r="K1916" i="3" s="1"/>
  <c r="V1921" i="14"/>
  <c r="B1920" i="14"/>
  <c r="AB1919" i="14"/>
  <c r="Y1919" i="14"/>
  <c r="N1919" i="14"/>
  <c r="T1920" i="14"/>
  <c r="AF1917" i="14" s="1"/>
  <c r="AS1917" i="14" s="1"/>
  <c r="BB1916" i="14" s="1"/>
  <c r="M1915" i="3" s="1"/>
  <c r="S1920" i="14"/>
  <c r="AE1917" i="14" s="1"/>
  <c r="AR1917" i="14" s="1"/>
  <c r="BA1916" i="14" s="1"/>
  <c r="L1915" i="3" s="1"/>
  <c r="R1920" i="14"/>
  <c r="AD1917" i="14" s="1"/>
  <c r="AQ1917" i="14" s="1"/>
  <c r="AZ1916" i="14" s="1"/>
  <c r="K1915" i="3" s="1"/>
  <c r="V1920" i="14"/>
  <c r="B1919" i="14"/>
  <c r="AB1918" i="14"/>
  <c r="Y1918" i="14"/>
  <c r="N1918" i="14"/>
  <c r="T1919" i="14"/>
  <c r="AF1916" i="14" s="1"/>
  <c r="AS1916" i="14" s="1"/>
  <c r="BB1915" i="14" s="1"/>
  <c r="M1914" i="3" s="1"/>
  <c r="S1919" i="14"/>
  <c r="AE1916" i="14" s="1"/>
  <c r="AR1916" i="14" s="1"/>
  <c r="BA1915" i="14" s="1"/>
  <c r="L1914" i="3" s="1"/>
  <c r="R1919" i="14"/>
  <c r="AD1916" i="14" s="1"/>
  <c r="AQ1916" i="14" s="1"/>
  <c r="AZ1915" i="14" s="1"/>
  <c r="K1914" i="3" s="1"/>
  <c r="U1919" i="14"/>
  <c r="B1918" i="14"/>
  <c r="AB1917" i="14"/>
  <c r="Y1917" i="14"/>
  <c r="N1917" i="14"/>
  <c r="T1918" i="14"/>
  <c r="AF1915" i="14" s="1"/>
  <c r="AS1915" i="14" s="1"/>
  <c r="BB1914" i="14" s="1"/>
  <c r="M1913" i="3" s="1"/>
  <c r="S1918" i="14"/>
  <c r="AE1915" i="14" s="1"/>
  <c r="AR1915" i="14" s="1"/>
  <c r="BA1914" i="14" s="1"/>
  <c r="L1913" i="3" s="1"/>
  <c r="R1918" i="14"/>
  <c r="AD1915" i="14" s="1"/>
  <c r="AQ1915" i="14" s="1"/>
  <c r="AZ1914" i="14" s="1"/>
  <c r="K1913" i="3" s="1"/>
  <c r="V1918" i="14"/>
  <c r="B1917" i="14"/>
  <c r="AB1916" i="14"/>
  <c r="Y1916" i="14"/>
  <c r="N1916" i="14"/>
  <c r="T1917" i="14"/>
  <c r="AF1914" i="14" s="1"/>
  <c r="AS1914" i="14" s="1"/>
  <c r="BB1913" i="14" s="1"/>
  <c r="M1912" i="3" s="1"/>
  <c r="S1917" i="14"/>
  <c r="AE1914" i="14" s="1"/>
  <c r="AR1914" i="14" s="1"/>
  <c r="BA1913" i="14" s="1"/>
  <c r="L1912" i="3" s="1"/>
  <c r="R1917" i="14"/>
  <c r="AD1914" i="14" s="1"/>
  <c r="AQ1914" i="14" s="1"/>
  <c r="AZ1913" i="14" s="1"/>
  <c r="K1912" i="3" s="1"/>
  <c r="U1917" i="14"/>
  <c r="B1916" i="14"/>
  <c r="AB1915" i="14"/>
  <c r="Y1915" i="14"/>
  <c r="N1915" i="14"/>
  <c r="T1916" i="14"/>
  <c r="AF1913" i="14" s="1"/>
  <c r="AS1913" i="14" s="1"/>
  <c r="BB1912" i="14" s="1"/>
  <c r="M1911" i="3" s="1"/>
  <c r="S1916" i="14"/>
  <c r="AE1913" i="14" s="1"/>
  <c r="AR1913" i="14" s="1"/>
  <c r="BA1912" i="14" s="1"/>
  <c r="L1911" i="3" s="1"/>
  <c r="R1916" i="14"/>
  <c r="AD1913" i="14" s="1"/>
  <c r="AQ1913" i="14" s="1"/>
  <c r="AZ1912" i="14" s="1"/>
  <c r="K1911" i="3" s="1"/>
  <c r="V1916" i="14"/>
  <c r="B1915" i="14"/>
  <c r="AB1914" i="14"/>
  <c r="Y1914" i="14"/>
  <c r="N1914" i="14"/>
  <c r="T1915" i="14"/>
  <c r="AF1912" i="14" s="1"/>
  <c r="AS1912" i="14" s="1"/>
  <c r="BB1911" i="14" s="1"/>
  <c r="M1910" i="3" s="1"/>
  <c r="S1915" i="14"/>
  <c r="AE1912" i="14" s="1"/>
  <c r="AR1912" i="14" s="1"/>
  <c r="BA1911" i="14" s="1"/>
  <c r="L1910" i="3" s="1"/>
  <c r="R1915" i="14"/>
  <c r="AD1912" i="14" s="1"/>
  <c r="AQ1912" i="14" s="1"/>
  <c r="AZ1911" i="14" s="1"/>
  <c r="K1910" i="3" s="1"/>
  <c r="U1915" i="14"/>
  <c r="B1914" i="14"/>
  <c r="AB1913" i="14"/>
  <c r="Y1913" i="14"/>
  <c r="N1913" i="14"/>
  <c r="T1914" i="14"/>
  <c r="AF1911" i="14" s="1"/>
  <c r="AS1911" i="14" s="1"/>
  <c r="BB1910" i="14" s="1"/>
  <c r="M1909" i="3" s="1"/>
  <c r="S1914" i="14"/>
  <c r="AE1911" i="14" s="1"/>
  <c r="AR1911" i="14" s="1"/>
  <c r="BA1910" i="14" s="1"/>
  <c r="L1909" i="3" s="1"/>
  <c r="R1914" i="14"/>
  <c r="AD1911" i="14" s="1"/>
  <c r="AQ1911" i="14" s="1"/>
  <c r="AZ1910" i="14" s="1"/>
  <c r="K1909" i="3" s="1"/>
  <c r="V1914" i="14"/>
  <c r="B1913" i="14"/>
  <c r="AB1912" i="14"/>
  <c r="Y1912" i="14"/>
  <c r="N1912" i="14"/>
  <c r="T1913" i="14"/>
  <c r="AF1910" i="14" s="1"/>
  <c r="AS1910" i="14" s="1"/>
  <c r="BB1909" i="14" s="1"/>
  <c r="M1908" i="3" s="1"/>
  <c r="S1913" i="14"/>
  <c r="AE1910" i="14" s="1"/>
  <c r="AR1910" i="14" s="1"/>
  <c r="BA1909" i="14" s="1"/>
  <c r="L1908" i="3" s="1"/>
  <c r="R1913" i="14"/>
  <c r="AD1910" i="14" s="1"/>
  <c r="AQ1910" i="14" s="1"/>
  <c r="AZ1909" i="14" s="1"/>
  <c r="K1908" i="3" s="1"/>
  <c r="U1913" i="14"/>
  <c r="B1912" i="14"/>
  <c r="AB1911" i="14"/>
  <c r="Y1911" i="14"/>
  <c r="N1911" i="14"/>
  <c r="T1912" i="14"/>
  <c r="AF1909" i="14" s="1"/>
  <c r="AS1909" i="14" s="1"/>
  <c r="BB1908" i="14" s="1"/>
  <c r="M1907" i="3" s="1"/>
  <c r="S1912" i="14"/>
  <c r="AE1909" i="14" s="1"/>
  <c r="AR1909" i="14" s="1"/>
  <c r="BA1908" i="14" s="1"/>
  <c r="L1907" i="3" s="1"/>
  <c r="R1912" i="14"/>
  <c r="AD1909" i="14" s="1"/>
  <c r="AQ1909" i="14" s="1"/>
  <c r="AZ1908" i="14" s="1"/>
  <c r="K1907" i="3" s="1"/>
  <c r="V1912" i="14"/>
  <c r="B1911" i="14"/>
  <c r="AB1910" i="14"/>
  <c r="Y1910" i="14"/>
  <c r="N1910" i="14"/>
  <c r="T1911" i="14"/>
  <c r="AF1908" i="14" s="1"/>
  <c r="AS1908" i="14" s="1"/>
  <c r="BB1907" i="14" s="1"/>
  <c r="M1906" i="3" s="1"/>
  <c r="S1911" i="14"/>
  <c r="AE1908" i="14" s="1"/>
  <c r="AR1908" i="14" s="1"/>
  <c r="BA1907" i="14" s="1"/>
  <c r="L1906" i="3" s="1"/>
  <c r="R1911" i="14"/>
  <c r="AD1908" i="14" s="1"/>
  <c r="AQ1908" i="14" s="1"/>
  <c r="AZ1907" i="14" s="1"/>
  <c r="K1906" i="3" s="1"/>
  <c r="U1911" i="14"/>
  <c r="B1910" i="14"/>
  <c r="AB1909" i="14"/>
  <c r="Y1909" i="14"/>
  <c r="N1909" i="14"/>
  <c r="T1910" i="14"/>
  <c r="AF1907" i="14" s="1"/>
  <c r="AS1907" i="14" s="1"/>
  <c r="BB1906" i="14" s="1"/>
  <c r="M1905" i="3" s="1"/>
  <c r="S1910" i="14"/>
  <c r="AE1907" i="14" s="1"/>
  <c r="AR1907" i="14" s="1"/>
  <c r="BA1906" i="14" s="1"/>
  <c r="L1905" i="3" s="1"/>
  <c r="R1910" i="14"/>
  <c r="AD1907" i="14" s="1"/>
  <c r="AQ1907" i="14" s="1"/>
  <c r="AZ1906" i="14" s="1"/>
  <c r="K1905" i="3" s="1"/>
  <c r="V1910" i="14"/>
  <c r="B1909" i="14"/>
  <c r="AB1908" i="14"/>
  <c r="Y1908" i="14"/>
  <c r="N1908" i="14"/>
  <c r="T1909" i="14"/>
  <c r="AF1906" i="14" s="1"/>
  <c r="AS1906" i="14" s="1"/>
  <c r="BB1905" i="14" s="1"/>
  <c r="M1904" i="3" s="1"/>
  <c r="S1909" i="14"/>
  <c r="AE1906" i="14" s="1"/>
  <c r="AR1906" i="14" s="1"/>
  <c r="BA1905" i="14" s="1"/>
  <c r="L1904" i="3" s="1"/>
  <c r="R1909" i="14"/>
  <c r="AD1906" i="14" s="1"/>
  <c r="AQ1906" i="14" s="1"/>
  <c r="AZ1905" i="14" s="1"/>
  <c r="K1904" i="3" s="1"/>
  <c r="U1909" i="14"/>
  <c r="B1908" i="14"/>
  <c r="AB1907" i="14"/>
  <c r="Y1907" i="14"/>
  <c r="N1907" i="14"/>
  <c r="T1908" i="14"/>
  <c r="AF1905" i="14" s="1"/>
  <c r="AS1905" i="14" s="1"/>
  <c r="BB1904" i="14" s="1"/>
  <c r="M1903" i="3" s="1"/>
  <c r="S1908" i="14"/>
  <c r="AE1905" i="14" s="1"/>
  <c r="AR1905" i="14" s="1"/>
  <c r="BA1904" i="14" s="1"/>
  <c r="L1903" i="3" s="1"/>
  <c r="R1908" i="14"/>
  <c r="AD1905" i="14" s="1"/>
  <c r="AQ1905" i="14" s="1"/>
  <c r="AZ1904" i="14" s="1"/>
  <c r="K1903" i="3" s="1"/>
  <c r="V1908" i="14"/>
  <c r="B1907" i="14"/>
  <c r="AB1906" i="14"/>
  <c r="Y1906" i="14"/>
  <c r="N1906" i="14"/>
  <c r="T1907" i="14"/>
  <c r="AF1904" i="14" s="1"/>
  <c r="AS1904" i="14" s="1"/>
  <c r="BB1903" i="14" s="1"/>
  <c r="M1902" i="3" s="1"/>
  <c r="S1907" i="14"/>
  <c r="AE1904" i="14" s="1"/>
  <c r="AR1904" i="14" s="1"/>
  <c r="BA1903" i="14" s="1"/>
  <c r="L1902" i="3" s="1"/>
  <c r="R1907" i="14"/>
  <c r="AD1904" i="14" s="1"/>
  <c r="AQ1904" i="14" s="1"/>
  <c r="AZ1903" i="14" s="1"/>
  <c r="K1902" i="3" s="1"/>
  <c r="U1907" i="14"/>
  <c r="B1906" i="14"/>
  <c r="AB1905" i="14"/>
  <c r="Y1905" i="14"/>
  <c r="N1905" i="14"/>
  <c r="T1906" i="14"/>
  <c r="AF1903" i="14" s="1"/>
  <c r="AS1903" i="14" s="1"/>
  <c r="BB1902" i="14" s="1"/>
  <c r="M1901" i="3" s="1"/>
  <c r="S1906" i="14"/>
  <c r="AE1903" i="14" s="1"/>
  <c r="AR1903" i="14" s="1"/>
  <c r="BA1902" i="14" s="1"/>
  <c r="L1901" i="3" s="1"/>
  <c r="R1906" i="14"/>
  <c r="AD1903" i="14" s="1"/>
  <c r="AQ1903" i="14" s="1"/>
  <c r="AZ1902" i="14" s="1"/>
  <c r="K1901" i="3" s="1"/>
  <c r="V1906" i="14"/>
  <c r="B1905" i="14"/>
  <c r="AB1904" i="14"/>
  <c r="Y1904" i="14"/>
  <c r="N1904" i="14"/>
  <c r="T1905" i="14"/>
  <c r="AF1902" i="14" s="1"/>
  <c r="AS1902" i="14" s="1"/>
  <c r="BB1901" i="14" s="1"/>
  <c r="M1900" i="3" s="1"/>
  <c r="S1905" i="14"/>
  <c r="AE1902" i="14" s="1"/>
  <c r="AR1902" i="14" s="1"/>
  <c r="BA1901" i="14" s="1"/>
  <c r="L1900" i="3" s="1"/>
  <c r="R1905" i="14"/>
  <c r="AD1902" i="14" s="1"/>
  <c r="AQ1902" i="14" s="1"/>
  <c r="AZ1901" i="14" s="1"/>
  <c r="K1900" i="3" s="1"/>
  <c r="U1905" i="14"/>
  <c r="B1904" i="14"/>
  <c r="AB1903" i="14"/>
  <c r="Y1903" i="14"/>
  <c r="N1903" i="14"/>
  <c r="T1904" i="14"/>
  <c r="AF1901" i="14" s="1"/>
  <c r="AS1901" i="14" s="1"/>
  <c r="BB1900" i="14" s="1"/>
  <c r="M1899" i="3" s="1"/>
  <c r="S1904" i="14"/>
  <c r="AE1901" i="14" s="1"/>
  <c r="AR1901" i="14" s="1"/>
  <c r="BA1900" i="14" s="1"/>
  <c r="L1899" i="3" s="1"/>
  <c r="R1904" i="14"/>
  <c r="AD1901" i="14" s="1"/>
  <c r="AQ1901" i="14" s="1"/>
  <c r="AZ1900" i="14" s="1"/>
  <c r="K1899" i="3" s="1"/>
  <c r="V1904" i="14"/>
  <c r="B1903" i="14"/>
  <c r="AB1902" i="14"/>
  <c r="Y1902" i="14"/>
  <c r="N1902" i="14"/>
  <c r="T1903" i="14"/>
  <c r="AF1900" i="14" s="1"/>
  <c r="AS1900" i="14" s="1"/>
  <c r="BB1899" i="14" s="1"/>
  <c r="M1898" i="3" s="1"/>
  <c r="S1903" i="14"/>
  <c r="AE1900" i="14" s="1"/>
  <c r="AR1900" i="14" s="1"/>
  <c r="BA1899" i="14" s="1"/>
  <c r="L1898" i="3" s="1"/>
  <c r="R1903" i="14"/>
  <c r="AD1900" i="14" s="1"/>
  <c r="AQ1900" i="14" s="1"/>
  <c r="AZ1899" i="14" s="1"/>
  <c r="K1898" i="3" s="1"/>
  <c r="U1903" i="14"/>
  <c r="B1902" i="14"/>
  <c r="AB1901" i="14"/>
  <c r="Y1901" i="14"/>
  <c r="N1901" i="14"/>
  <c r="T1902" i="14"/>
  <c r="AF1899" i="14" s="1"/>
  <c r="AS1899" i="14" s="1"/>
  <c r="BB1898" i="14" s="1"/>
  <c r="M1897" i="3" s="1"/>
  <c r="S1902" i="14"/>
  <c r="AE1899" i="14" s="1"/>
  <c r="AR1899" i="14" s="1"/>
  <c r="BA1898" i="14" s="1"/>
  <c r="L1897" i="3" s="1"/>
  <c r="R1902" i="14"/>
  <c r="AD1899" i="14" s="1"/>
  <c r="AQ1899" i="14" s="1"/>
  <c r="AZ1898" i="14" s="1"/>
  <c r="K1897" i="3" s="1"/>
  <c r="V1902" i="14"/>
  <c r="B1901" i="14"/>
  <c r="AB1900" i="14"/>
  <c r="Y1900" i="14"/>
  <c r="N1900" i="14"/>
  <c r="T1901" i="14"/>
  <c r="AF1898" i="14" s="1"/>
  <c r="AS1898" i="14" s="1"/>
  <c r="BB1897" i="14" s="1"/>
  <c r="M1896" i="3" s="1"/>
  <c r="S1901" i="14"/>
  <c r="AE1898" i="14" s="1"/>
  <c r="AR1898" i="14" s="1"/>
  <c r="BA1897" i="14" s="1"/>
  <c r="L1896" i="3" s="1"/>
  <c r="R1901" i="14"/>
  <c r="AD1898" i="14" s="1"/>
  <c r="AQ1898" i="14" s="1"/>
  <c r="AZ1897" i="14" s="1"/>
  <c r="K1896" i="3" s="1"/>
  <c r="U1901" i="14"/>
  <c r="B1900" i="14"/>
  <c r="AB1899" i="14"/>
  <c r="Y1899" i="14"/>
  <c r="N1899" i="14"/>
  <c r="T1900" i="14"/>
  <c r="AF1897" i="14" s="1"/>
  <c r="AS1897" i="14" s="1"/>
  <c r="BB1896" i="14" s="1"/>
  <c r="M1895" i="3" s="1"/>
  <c r="S1900" i="14"/>
  <c r="AE1897" i="14" s="1"/>
  <c r="AR1897" i="14" s="1"/>
  <c r="BA1896" i="14" s="1"/>
  <c r="L1895" i="3" s="1"/>
  <c r="R1900" i="14"/>
  <c r="AD1897" i="14" s="1"/>
  <c r="AQ1897" i="14" s="1"/>
  <c r="AZ1896" i="14" s="1"/>
  <c r="K1895" i="3" s="1"/>
  <c r="V1900" i="14"/>
  <c r="B1899" i="14"/>
  <c r="AB1898" i="14"/>
  <c r="Y1898" i="14"/>
  <c r="N1898" i="14"/>
  <c r="T1899" i="14"/>
  <c r="AF1896" i="14" s="1"/>
  <c r="AS1896" i="14" s="1"/>
  <c r="BB1895" i="14" s="1"/>
  <c r="M1894" i="3" s="1"/>
  <c r="S1899" i="14"/>
  <c r="AE1896" i="14" s="1"/>
  <c r="AR1896" i="14" s="1"/>
  <c r="BA1895" i="14" s="1"/>
  <c r="L1894" i="3" s="1"/>
  <c r="R1899" i="14"/>
  <c r="AD1896" i="14" s="1"/>
  <c r="AQ1896" i="14" s="1"/>
  <c r="AZ1895" i="14" s="1"/>
  <c r="K1894" i="3" s="1"/>
  <c r="U1899" i="14"/>
  <c r="B1898" i="14"/>
  <c r="AB1897" i="14"/>
  <c r="Y1897" i="14"/>
  <c r="N1897" i="14"/>
  <c r="T1898" i="14"/>
  <c r="AF1895" i="14" s="1"/>
  <c r="AS1895" i="14" s="1"/>
  <c r="BB1894" i="14" s="1"/>
  <c r="M1893" i="3" s="1"/>
  <c r="S1898" i="14"/>
  <c r="AE1895" i="14" s="1"/>
  <c r="AR1895" i="14" s="1"/>
  <c r="BA1894" i="14" s="1"/>
  <c r="L1893" i="3" s="1"/>
  <c r="R1898" i="14"/>
  <c r="AD1895" i="14" s="1"/>
  <c r="AQ1895" i="14" s="1"/>
  <c r="AZ1894" i="14" s="1"/>
  <c r="K1893" i="3" s="1"/>
  <c r="V1898" i="14"/>
  <c r="B1897" i="14"/>
  <c r="AB1896" i="14"/>
  <c r="Y1896" i="14"/>
  <c r="N1896" i="14"/>
  <c r="T1897" i="14"/>
  <c r="AF1894" i="14" s="1"/>
  <c r="AS1894" i="14" s="1"/>
  <c r="BB1893" i="14" s="1"/>
  <c r="M1892" i="3" s="1"/>
  <c r="S1897" i="14"/>
  <c r="AE1894" i="14" s="1"/>
  <c r="AR1894" i="14" s="1"/>
  <c r="BA1893" i="14" s="1"/>
  <c r="L1892" i="3" s="1"/>
  <c r="R1897" i="14"/>
  <c r="AD1894" i="14" s="1"/>
  <c r="AQ1894" i="14" s="1"/>
  <c r="AZ1893" i="14" s="1"/>
  <c r="K1892" i="3" s="1"/>
  <c r="U1897" i="14"/>
  <c r="B1896" i="14"/>
  <c r="AB1895" i="14"/>
  <c r="Y1895" i="14"/>
  <c r="N1895" i="14"/>
  <c r="T1896" i="14"/>
  <c r="AF1893" i="14" s="1"/>
  <c r="AS1893" i="14" s="1"/>
  <c r="BB1892" i="14" s="1"/>
  <c r="M1891" i="3" s="1"/>
  <c r="S1896" i="14"/>
  <c r="AE1893" i="14" s="1"/>
  <c r="AR1893" i="14" s="1"/>
  <c r="BA1892" i="14" s="1"/>
  <c r="L1891" i="3" s="1"/>
  <c r="R1896" i="14"/>
  <c r="AD1893" i="14" s="1"/>
  <c r="AQ1893" i="14" s="1"/>
  <c r="AZ1892" i="14" s="1"/>
  <c r="K1891" i="3" s="1"/>
  <c r="V1896" i="14"/>
  <c r="B1895" i="14"/>
  <c r="AB1894" i="14"/>
  <c r="Y1894" i="14"/>
  <c r="N1894" i="14"/>
  <c r="T1895" i="14"/>
  <c r="AF1892" i="14" s="1"/>
  <c r="AS1892" i="14" s="1"/>
  <c r="BB1891" i="14" s="1"/>
  <c r="M1890" i="3" s="1"/>
  <c r="S1895" i="14"/>
  <c r="AE1892" i="14" s="1"/>
  <c r="AR1892" i="14" s="1"/>
  <c r="BA1891" i="14" s="1"/>
  <c r="L1890" i="3" s="1"/>
  <c r="R1895" i="14"/>
  <c r="AD1892" i="14" s="1"/>
  <c r="AQ1892" i="14" s="1"/>
  <c r="AZ1891" i="14" s="1"/>
  <c r="K1890" i="3" s="1"/>
  <c r="U1895" i="14"/>
  <c r="B1894" i="14"/>
  <c r="AB1893" i="14"/>
  <c r="Y1893" i="14"/>
  <c r="N1893" i="14"/>
  <c r="T1894" i="14"/>
  <c r="AF1891" i="14" s="1"/>
  <c r="AS1891" i="14" s="1"/>
  <c r="BB1890" i="14" s="1"/>
  <c r="M1889" i="3" s="1"/>
  <c r="S1894" i="14"/>
  <c r="AE1891" i="14" s="1"/>
  <c r="AR1891" i="14" s="1"/>
  <c r="BA1890" i="14" s="1"/>
  <c r="L1889" i="3" s="1"/>
  <c r="R1894" i="14"/>
  <c r="AD1891" i="14" s="1"/>
  <c r="AQ1891" i="14" s="1"/>
  <c r="AZ1890" i="14" s="1"/>
  <c r="K1889" i="3" s="1"/>
  <c r="V1894" i="14"/>
  <c r="B1893" i="14"/>
  <c r="AB1892" i="14"/>
  <c r="Y1892" i="14"/>
  <c r="N1892" i="14"/>
  <c r="T1893" i="14"/>
  <c r="AF1890" i="14" s="1"/>
  <c r="AS1890" i="14" s="1"/>
  <c r="BB1889" i="14" s="1"/>
  <c r="M1888" i="3" s="1"/>
  <c r="S1893" i="14"/>
  <c r="AE1890" i="14" s="1"/>
  <c r="AR1890" i="14" s="1"/>
  <c r="BA1889" i="14" s="1"/>
  <c r="L1888" i="3" s="1"/>
  <c r="R1893" i="14"/>
  <c r="AD1890" i="14" s="1"/>
  <c r="AQ1890" i="14" s="1"/>
  <c r="AZ1889" i="14" s="1"/>
  <c r="K1888" i="3" s="1"/>
  <c r="U1893" i="14"/>
  <c r="B1892" i="14"/>
  <c r="AB1891" i="14"/>
  <c r="Y1891" i="14"/>
  <c r="N1891" i="14"/>
  <c r="T1892" i="14"/>
  <c r="AF1889" i="14" s="1"/>
  <c r="AS1889" i="14" s="1"/>
  <c r="BB1888" i="14" s="1"/>
  <c r="M1887" i="3" s="1"/>
  <c r="S1892" i="14"/>
  <c r="AE1889" i="14" s="1"/>
  <c r="AR1889" i="14" s="1"/>
  <c r="BA1888" i="14" s="1"/>
  <c r="L1887" i="3" s="1"/>
  <c r="R1892" i="14"/>
  <c r="AD1889" i="14" s="1"/>
  <c r="AQ1889" i="14" s="1"/>
  <c r="AZ1888" i="14" s="1"/>
  <c r="K1887" i="3" s="1"/>
  <c r="V1892" i="14"/>
  <c r="B1891" i="14"/>
  <c r="AB1890" i="14"/>
  <c r="Y1890" i="14"/>
  <c r="N1890" i="14"/>
  <c r="T1891" i="14"/>
  <c r="AF1888" i="14" s="1"/>
  <c r="AS1888" i="14" s="1"/>
  <c r="BB1887" i="14" s="1"/>
  <c r="M1886" i="3" s="1"/>
  <c r="S1891" i="14"/>
  <c r="AE1888" i="14" s="1"/>
  <c r="AR1888" i="14" s="1"/>
  <c r="BA1887" i="14" s="1"/>
  <c r="L1886" i="3" s="1"/>
  <c r="R1891" i="14"/>
  <c r="AD1888" i="14" s="1"/>
  <c r="AQ1888" i="14" s="1"/>
  <c r="AZ1887" i="14" s="1"/>
  <c r="K1886" i="3" s="1"/>
  <c r="U1891" i="14"/>
  <c r="B1890" i="14"/>
  <c r="AB1889" i="14"/>
  <c r="Y1889" i="14"/>
  <c r="N1889" i="14"/>
  <c r="T1890" i="14"/>
  <c r="AF1887" i="14" s="1"/>
  <c r="AS1887" i="14" s="1"/>
  <c r="BB1886" i="14" s="1"/>
  <c r="M1885" i="3" s="1"/>
  <c r="S1890" i="14"/>
  <c r="AE1887" i="14" s="1"/>
  <c r="AR1887" i="14" s="1"/>
  <c r="BA1886" i="14" s="1"/>
  <c r="L1885" i="3" s="1"/>
  <c r="R1890" i="14"/>
  <c r="AD1887" i="14" s="1"/>
  <c r="AQ1887" i="14" s="1"/>
  <c r="AZ1886" i="14" s="1"/>
  <c r="K1885" i="3" s="1"/>
  <c r="V1890" i="14"/>
  <c r="B1889" i="14"/>
  <c r="AB1888" i="14"/>
  <c r="Y1888" i="14"/>
  <c r="N1888" i="14"/>
  <c r="T1889" i="14"/>
  <c r="AF1886" i="14" s="1"/>
  <c r="AS1886" i="14" s="1"/>
  <c r="BB1885" i="14" s="1"/>
  <c r="M1884" i="3" s="1"/>
  <c r="S1889" i="14"/>
  <c r="AE1886" i="14" s="1"/>
  <c r="AR1886" i="14" s="1"/>
  <c r="BA1885" i="14" s="1"/>
  <c r="L1884" i="3" s="1"/>
  <c r="R1889" i="14"/>
  <c r="AD1886" i="14" s="1"/>
  <c r="AQ1886" i="14" s="1"/>
  <c r="AZ1885" i="14" s="1"/>
  <c r="K1884" i="3" s="1"/>
  <c r="U1889" i="14"/>
  <c r="B1888" i="14"/>
  <c r="AB1887" i="14"/>
  <c r="Y1887" i="14"/>
  <c r="N1887" i="14"/>
  <c r="T1888" i="14"/>
  <c r="AF1885" i="14" s="1"/>
  <c r="AS1885" i="14" s="1"/>
  <c r="BB1884" i="14" s="1"/>
  <c r="M1883" i="3" s="1"/>
  <c r="S1888" i="14"/>
  <c r="AE1885" i="14" s="1"/>
  <c r="AR1885" i="14" s="1"/>
  <c r="BA1884" i="14" s="1"/>
  <c r="L1883" i="3" s="1"/>
  <c r="R1888" i="14"/>
  <c r="AD1885" i="14" s="1"/>
  <c r="AQ1885" i="14" s="1"/>
  <c r="AZ1884" i="14" s="1"/>
  <c r="K1883" i="3" s="1"/>
  <c r="V1888" i="14"/>
  <c r="B1887" i="14"/>
  <c r="AB1886" i="14"/>
  <c r="Y1886" i="14"/>
  <c r="N1886" i="14"/>
  <c r="T1887" i="14"/>
  <c r="AF1884" i="14" s="1"/>
  <c r="AS1884" i="14" s="1"/>
  <c r="BB1883" i="14" s="1"/>
  <c r="M1882" i="3" s="1"/>
  <c r="S1887" i="14"/>
  <c r="AE1884" i="14" s="1"/>
  <c r="AR1884" i="14" s="1"/>
  <c r="BA1883" i="14" s="1"/>
  <c r="L1882" i="3" s="1"/>
  <c r="R1887" i="14"/>
  <c r="AD1884" i="14" s="1"/>
  <c r="AQ1884" i="14" s="1"/>
  <c r="AZ1883" i="14" s="1"/>
  <c r="K1882" i="3" s="1"/>
  <c r="U1887" i="14"/>
  <c r="B1886" i="14"/>
  <c r="AB1885" i="14"/>
  <c r="Y1885" i="14"/>
  <c r="N1885" i="14"/>
  <c r="T1886" i="14"/>
  <c r="AF1883" i="14" s="1"/>
  <c r="AS1883" i="14" s="1"/>
  <c r="BB1882" i="14" s="1"/>
  <c r="M1881" i="3" s="1"/>
  <c r="S1886" i="14"/>
  <c r="AE1883" i="14" s="1"/>
  <c r="AR1883" i="14" s="1"/>
  <c r="BA1882" i="14" s="1"/>
  <c r="L1881" i="3" s="1"/>
  <c r="R1886" i="14"/>
  <c r="AD1883" i="14" s="1"/>
  <c r="AQ1883" i="14" s="1"/>
  <c r="AZ1882" i="14" s="1"/>
  <c r="K1881" i="3" s="1"/>
  <c r="V1886" i="14"/>
  <c r="B1885" i="14"/>
  <c r="AB1884" i="14"/>
  <c r="Y1884" i="14"/>
  <c r="N1884" i="14"/>
  <c r="T1885" i="14"/>
  <c r="AF1882" i="14" s="1"/>
  <c r="AS1882" i="14" s="1"/>
  <c r="BB1881" i="14" s="1"/>
  <c r="M1880" i="3" s="1"/>
  <c r="S1885" i="14"/>
  <c r="AE1882" i="14" s="1"/>
  <c r="AR1882" i="14" s="1"/>
  <c r="BA1881" i="14" s="1"/>
  <c r="L1880" i="3" s="1"/>
  <c r="R1885" i="14"/>
  <c r="AD1882" i="14" s="1"/>
  <c r="AQ1882" i="14" s="1"/>
  <c r="AZ1881" i="14" s="1"/>
  <c r="K1880" i="3" s="1"/>
  <c r="U1885" i="14"/>
  <c r="B1884" i="14"/>
  <c r="AB1883" i="14"/>
  <c r="Y1883" i="14"/>
  <c r="N1883" i="14"/>
  <c r="T1884" i="14"/>
  <c r="AF1881" i="14" s="1"/>
  <c r="AS1881" i="14" s="1"/>
  <c r="BB1880" i="14" s="1"/>
  <c r="M1879" i="3" s="1"/>
  <c r="S1884" i="14"/>
  <c r="AE1881" i="14" s="1"/>
  <c r="AR1881" i="14" s="1"/>
  <c r="BA1880" i="14" s="1"/>
  <c r="L1879" i="3" s="1"/>
  <c r="R1884" i="14"/>
  <c r="AD1881" i="14" s="1"/>
  <c r="AQ1881" i="14" s="1"/>
  <c r="AZ1880" i="14" s="1"/>
  <c r="K1879" i="3" s="1"/>
  <c r="V1884" i="14"/>
  <c r="B1883" i="14"/>
  <c r="AB1882" i="14"/>
  <c r="Y1882" i="14"/>
  <c r="N1882" i="14"/>
  <c r="T1883" i="14"/>
  <c r="AF1880" i="14" s="1"/>
  <c r="AS1880" i="14" s="1"/>
  <c r="BB1879" i="14" s="1"/>
  <c r="M1878" i="3" s="1"/>
  <c r="S1883" i="14"/>
  <c r="AE1880" i="14" s="1"/>
  <c r="AR1880" i="14" s="1"/>
  <c r="BA1879" i="14" s="1"/>
  <c r="L1878" i="3" s="1"/>
  <c r="R1883" i="14"/>
  <c r="AD1880" i="14" s="1"/>
  <c r="AQ1880" i="14" s="1"/>
  <c r="AZ1879" i="14" s="1"/>
  <c r="K1878" i="3" s="1"/>
  <c r="U1883" i="14"/>
  <c r="B1882" i="14"/>
  <c r="AB1881" i="14"/>
  <c r="Y1881" i="14"/>
  <c r="N1881" i="14"/>
  <c r="T1882" i="14"/>
  <c r="AF1879" i="14" s="1"/>
  <c r="AS1879" i="14" s="1"/>
  <c r="BB1878" i="14" s="1"/>
  <c r="M1877" i="3" s="1"/>
  <c r="S1882" i="14"/>
  <c r="AE1879" i="14" s="1"/>
  <c r="AR1879" i="14" s="1"/>
  <c r="BA1878" i="14" s="1"/>
  <c r="L1877" i="3" s="1"/>
  <c r="R1882" i="14"/>
  <c r="AD1879" i="14" s="1"/>
  <c r="AQ1879" i="14" s="1"/>
  <c r="AZ1878" i="14" s="1"/>
  <c r="K1877" i="3" s="1"/>
  <c r="V1882" i="14"/>
  <c r="B1881" i="14"/>
  <c r="AB1880" i="14"/>
  <c r="Y1880" i="14"/>
  <c r="N1880" i="14"/>
  <c r="T1881" i="14"/>
  <c r="AF1878" i="14" s="1"/>
  <c r="AS1878" i="14" s="1"/>
  <c r="BB1877" i="14" s="1"/>
  <c r="M1876" i="3" s="1"/>
  <c r="S1881" i="14"/>
  <c r="AE1878" i="14" s="1"/>
  <c r="AR1878" i="14" s="1"/>
  <c r="BA1877" i="14" s="1"/>
  <c r="L1876" i="3" s="1"/>
  <c r="R1881" i="14"/>
  <c r="AD1878" i="14" s="1"/>
  <c r="AQ1878" i="14" s="1"/>
  <c r="AZ1877" i="14" s="1"/>
  <c r="K1876" i="3" s="1"/>
  <c r="U1881" i="14"/>
  <c r="B1880" i="14"/>
  <c r="AB1879" i="14"/>
  <c r="Y1879" i="14"/>
  <c r="N1879" i="14"/>
  <c r="T1880" i="14"/>
  <c r="AF1877" i="14" s="1"/>
  <c r="AS1877" i="14" s="1"/>
  <c r="BB1876" i="14" s="1"/>
  <c r="M1875" i="3" s="1"/>
  <c r="S1880" i="14"/>
  <c r="AE1877" i="14" s="1"/>
  <c r="AR1877" i="14" s="1"/>
  <c r="BA1876" i="14" s="1"/>
  <c r="L1875" i="3" s="1"/>
  <c r="R1880" i="14"/>
  <c r="AD1877" i="14" s="1"/>
  <c r="AQ1877" i="14" s="1"/>
  <c r="AZ1876" i="14" s="1"/>
  <c r="K1875" i="3" s="1"/>
  <c r="V1880" i="14"/>
  <c r="B1879" i="14"/>
  <c r="AB1878" i="14"/>
  <c r="Y1878" i="14"/>
  <c r="N1878" i="14"/>
  <c r="T1879" i="14"/>
  <c r="AF1876" i="14" s="1"/>
  <c r="AS1876" i="14" s="1"/>
  <c r="BB1875" i="14" s="1"/>
  <c r="M1874" i="3" s="1"/>
  <c r="S1879" i="14"/>
  <c r="AE1876" i="14" s="1"/>
  <c r="AR1876" i="14" s="1"/>
  <c r="BA1875" i="14" s="1"/>
  <c r="L1874" i="3" s="1"/>
  <c r="R1879" i="14"/>
  <c r="AD1876" i="14" s="1"/>
  <c r="AQ1876" i="14" s="1"/>
  <c r="AZ1875" i="14" s="1"/>
  <c r="K1874" i="3" s="1"/>
  <c r="U1879" i="14"/>
  <c r="B1878" i="14"/>
  <c r="AB1877" i="14"/>
  <c r="Y1877" i="14"/>
  <c r="N1877" i="14"/>
  <c r="T1878" i="14"/>
  <c r="AF1875" i="14" s="1"/>
  <c r="AS1875" i="14" s="1"/>
  <c r="BB1874" i="14" s="1"/>
  <c r="M1873" i="3" s="1"/>
  <c r="S1878" i="14"/>
  <c r="AE1875" i="14" s="1"/>
  <c r="AR1875" i="14" s="1"/>
  <c r="BA1874" i="14" s="1"/>
  <c r="L1873" i="3" s="1"/>
  <c r="R1878" i="14"/>
  <c r="AD1875" i="14" s="1"/>
  <c r="AQ1875" i="14" s="1"/>
  <c r="AZ1874" i="14" s="1"/>
  <c r="K1873" i="3" s="1"/>
  <c r="V1878" i="14"/>
  <c r="B1877" i="14"/>
  <c r="AB1876" i="14"/>
  <c r="Y1876" i="14"/>
  <c r="N1876" i="14"/>
  <c r="T1877" i="14"/>
  <c r="AF1874" i="14" s="1"/>
  <c r="AS1874" i="14" s="1"/>
  <c r="BB1873" i="14" s="1"/>
  <c r="M1872" i="3" s="1"/>
  <c r="S1877" i="14"/>
  <c r="AE1874" i="14" s="1"/>
  <c r="AR1874" i="14" s="1"/>
  <c r="BA1873" i="14" s="1"/>
  <c r="L1872" i="3" s="1"/>
  <c r="R1877" i="14"/>
  <c r="AD1874" i="14" s="1"/>
  <c r="AQ1874" i="14" s="1"/>
  <c r="AZ1873" i="14" s="1"/>
  <c r="K1872" i="3" s="1"/>
  <c r="U1877" i="14"/>
  <c r="B1876" i="14"/>
  <c r="AB1875" i="14"/>
  <c r="Y1875" i="14"/>
  <c r="N1875" i="14"/>
  <c r="T1876" i="14"/>
  <c r="AF1873" i="14" s="1"/>
  <c r="AS1873" i="14" s="1"/>
  <c r="BB1872" i="14" s="1"/>
  <c r="M1871" i="3" s="1"/>
  <c r="S1876" i="14"/>
  <c r="AE1873" i="14" s="1"/>
  <c r="AR1873" i="14" s="1"/>
  <c r="BA1872" i="14" s="1"/>
  <c r="L1871" i="3" s="1"/>
  <c r="R1876" i="14"/>
  <c r="AD1873" i="14" s="1"/>
  <c r="AQ1873" i="14" s="1"/>
  <c r="AZ1872" i="14" s="1"/>
  <c r="K1871" i="3" s="1"/>
  <c r="V1876" i="14"/>
  <c r="B1875" i="14"/>
  <c r="AB1874" i="14"/>
  <c r="Y1874" i="14"/>
  <c r="N1874" i="14"/>
  <c r="T1875" i="14"/>
  <c r="AF1872" i="14" s="1"/>
  <c r="AS1872" i="14" s="1"/>
  <c r="BB1871" i="14" s="1"/>
  <c r="M1870" i="3" s="1"/>
  <c r="S1875" i="14"/>
  <c r="AE1872" i="14" s="1"/>
  <c r="AR1872" i="14" s="1"/>
  <c r="BA1871" i="14" s="1"/>
  <c r="L1870" i="3" s="1"/>
  <c r="R1875" i="14"/>
  <c r="AD1872" i="14" s="1"/>
  <c r="AQ1872" i="14" s="1"/>
  <c r="AZ1871" i="14" s="1"/>
  <c r="K1870" i="3" s="1"/>
  <c r="U1875" i="14"/>
  <c r="B1874" i="14"/>
  <c r="AB1873" i="14"/>
  <c r="Y1873" i="14"/>
  <c r="N1873" i="14"/>
  <c r="T1874" i="14"/>
  <c r="AF1871" i="14" s="1"/>
  <c r="AS1871" i="14" s="1"/>
  <c r="BB1870" i="14" s="1"/>
  <c r="M1869" i="3" s="1"/>
  <c r="S1874" i="14"/>
  <c r="AE1871" i="14" s="1"/>
  <c r="AR1871" i="14" s="1"/>
  <c r="BA1870" i="14" s="1"/>
  <c r="L1869" i="3" s="1"/>
  <c r="R1874" i="14"/>
  <c r="AD1871" i="14" s="1"/>
  <c r="AQ1871" i="14" s="1"/>
  <c r="AZ1870" i="14" s="1"/>
  <c r="K1869" i="3" s="1"/>
  <c r="V1874" i="14"/>
  <c r="B1873" i="14"/>
  <c r="AB1872" i="14"/>
  <c r="Y1872" i="14"/>
  <c r="N1872" i="14"/>
  <c r="T1873" i="14"/>
  <c r="AF1870" i="14" s="1"/>
  <c r="AS1870" i="14" s="1"/>
  <c r="BB1869" i="14" s="1"/>
  <c r="M1868" i="3" s="1"/>
  <c r="S1873" i="14"/>
  <c r="AE1870" i="14" s="1"/>
  <c r="AR1870" i="14" s="1"/>
  <c r="BA1869" i="14" s="1"/>
  <c r="L1868" i="3" s="1"/>
  <c r="R1873" i="14"/>
  <c r="AD1870" i="14" s="1"/>
  <c r="AQ1870" i="14" s="1"/>
  <c r="AZ1869" i="14" s="1"/>
  <c r="K1868" i="3" s="1"/>
  <c r="U1873" i="14"/>
  <c r="B1872" i="14"/>
  <c r="AB1871" i="14"/>
  <c r="Y1871" i="14"/>
  <c r="N1871" i="14"/>
  <c r="T1872" i="14"/>
  <c r="AF1869" i="14" s="1"/>
  <c r="AS1869" i="14" s="1"/>
  <c r="BB1868" i="14" s="1"/>
  <c r="M1867" i="3" s="1"/>
  <c r="S1872" i="14"/>
  <c r="AE1869" i="14" s="1"/>
  <c r="AR1869" i="14" s="1"/>
  <c r="BA1868" i="14" s="1"/>
  <c r="L1867" i="3" s="1"/>
  <c r="R1872" i="14"/>
  <c r="AD1869" i="14" s="1"/>
  <c r="AQ1869" i="14" s="1"/>
  <c r="AZ1868" i="14" s="1"/>
  <c r="K1867" i="3" s="1"/>
  <c r="V1872" i="14"/>
  <c r="B1871" i="14"/>
  <c r="AB1870" i="14"/>
  <c r="Y1870" i="14"/>
  <c r="N1870" i="14"/>
  <c r="T1871" i="14"/>
  <c r="AF1868" i="14" s="1"/>
  <c r="AS1868" i="14" s="1"/>
  <c r="BB1867" i="14" s="1"/>
  <c r="M1866" i="3" s="1"/>
  <c r="S1871" i="14"/>
  <c r="AE1868" i="14" s="1"/>
  <c r="AR1868" i="14" s="1"/>
  <c r="BA1867" i="14" s="1"/>
  <c r="L1866" i="3" s="1"/>
  <c r="R1871" i="14"/>
  <c r="AD1868" i="14" s="1"/>
  <c r="AQ1868" i="14" s="1"/>
  <c r="AZ1867" i="14" s="1"/>
  <c r="K1866" i="3" s="1"/>
  <c r="U1871" i="14"/>
  <c r="B1870" i="14"/>
  <c r="AB1869" i="14"/>
  <c r="Y1869" i="14"/>
  <c r="N1869" i="14"/>
  <c r="T1870" i="14"/>
  <c r="AF1867" i="14" s="1"/>
  <c r="AS1867" i="14" s="1"/>
  <c r="BB1866" i="14" s="1"/>
  <c r="M1865" i="3" s="1"/>
  <c r="S1870" i="14"/>
  <c r="AE1867" i="14" s="1"/>
  <c r="AR1867" i="14" s="1"/>
  <c r="BA1866" i="14" s="1"/>
  <c r="L1865" i="3" s="1"/>
  <c r="R1870" i="14"/>
  <c r="AD1867" i="14" s="1"/>
  <c r="AQ1867" i="14" s="1"/>
  <c r="AZ1866" i="14" s="1"/>
  <c r="K1865" i="3" s="1"/>
  <c r="V1870" i="14"/>
  <c r="B1869" i="14"/>
  <c r="AB1868" i="14"/>
  <c r="Y1868" i="14"/>
  <c r="N1868" i="14"/>
  <c r="T1869" i="14"/>
  <c r="AF1866" i="14" s="1"/>
  <c r="AS1866" i="14" s="1"/>
  <c r="BB1865" i="14" s="1"/>
  <c r="M1864" i="3" s="1"/>
  <c r="S1869" i="14"/>
  <c r="AE1866" i="14" s="1"/>
  <c r="AR1866" i="14" s="1"/>
  <c r="BA1865" i="14" s="1"/>
  <c r="L1864" i="3" s="1"/>
  <c r="R1869" i="14"/>
  <c r="AD1866" i="14" s="1"/>
  <c r="AQ1866" i="14" s="1"/>
  <c r="AZ1865" i="14" s="1"/>
  <c r="K1864" i="3" s="1"/>
  <c r="U1869" i="14"/>
  <c r="B1868" i="14"/>
  <c r="AB1867" i="14"/>
  <c r="Y1867" i="14"/>
  <c r="N1867" i="14"/>
  <c r="T1868" i="14"/>
  <c r="AF1865" i="14" s="1"/>
  <c r="AS1865" i="14" s="1"/>
  <c r="BB1864" i="14" s="1"/>
  <c r="M1863" i="3" s="1"/>
  <c r="S1868" i="14"/>
  <c r="AE1865" i="14" s="1"/>
  <c r="AR1865" i="14" s="1"/>
  <c r="BA1864" i="14" s="1"/>
  <c r="L1863" i="3" s="1"/>
  <c r="R1868" i="14"/>
  <c r="AD1865" i="14" s="1"/>
  <c r="AQ1865" i="14" s="1"/>
  <c r="AZ1864" i="14" s="1"/>
  <c r="K1863" i="3" s="1"/>
  <c r="V1868" i="14"/>
  <c r="B1867" i="14"/>
  <c r="AB1866" i="14"/>
  <c r="Y1866" i="14"/>
  <c r="V1866" i="14"/>
  <c r="N1866" i="14"/>
  <c r="T1867" i="14"/>
  <c r="AF1864" i="14" s="1"/>
  <c r="AS1864" i="14" s="1"/>
  <c r="BB1863" i="14" s="1"/>
  <c r="M1862" i="3" s="1"/>
  <c r="S1867" i="14"/>
  <c r="AE1864" i="14" s="1"/>
  <c r="AR1864" i="14" s="1"/>
  <c r="BA1863" i="14" s="1"/>
  <c r="L1862" i="3" s="1"/>
  <c r="R1867" i="14"/>
  <c r="AD1864" i="14" s="1"/>
  <c r="AQ1864" i="14" s="1"/>
  <c r="AZ1863" i="14" s="1"/>
  <c r="K1862" i="3" s="1"/>
  <c r="U1867" i="14"/>
  <c r="B1866" i="14"/>
  <c r="AB1865" i="14"/>
  <c r="Y1865" i="14"/>
  <c r="N1865" i="14"/>
  <c r="T1866" i="14"/>
  <c r="AF1863" i="14" s="1"/>
  <c r="AS1863" i="14" s="1"/>
  <c r="BB1862" i="14" s="1"/>
  <c r="M1861" i="3" s="1"/>
  <c r="S1866" i="14"/>
  <c r="AE1863" i="14" s="1"/>
  <c r="AR1863" i="14" s="1"/>
  <c r="BA1862" i="14" s="1"/>
  <c r="L1861" i="3" s="1"/>
  <c r="R1866" i="14"/>
  <c r="AD1863" i="14" s="1"/>
  <c r="AQ1863" i="14" s="1"/>
  <c r="AZ1862" i="14" s="1"/>
  <c r="K1861" i="3" s="1"/>
  <c r="B1865" i="14"/>
  <c r="AB1864" i="14"/>
  <c r="Y1864" i="14"/>
  <c r="N1864" i="14"/>
  <c r="T1865" i="14"/>
  <c r="AF1862" i="14" s="1"/>
  <c r="AS1862" i="14" s="1"/>
  <c r="BB1861" i="14" s="1"/>
  <c r="M1860" i="3" s="1"/>
  <c r="S1865" i="14"/>
  <c r="AE1862" i="14" s="1"/>
  <c r="AR1862" i="14" s="1"/>
  <c r="BA1861" i="14" s="1"/>
  <c r="L1860" i="3" s="1"/>
  <c r="R1865" i="14"/>
  <c r="AD1862" i="14" s="1"/>
  <c r="AQ1862" i="14" s="1"/>
  <c r="AZ1861" i="14" s="1"/>
  <c r="K1860" i="3" s="1"/>
  <c r="U1865" i="14"/>
  <c r="B1864" i="14"/>
  <c r="AB1863" i="14"/>
  <c r="Y1863" i="14"/>
  <c r="N1863" i="14"/>
  <c r="T1864" i="14"/>
  <c r="AF1861" i="14" s="1"/>
  <c r="AS1861" i="14" s="1"/>
  <c r="BB1860" i="14" s="1"/>
  <c r="M1859" i="3" s="1"/>
  <c r="S1864" i="14"/>
  <c r="AE1861" i="14" s="1"/>
  <c r="AR1861" i="14" s="1"/>
  <c r="BA1860" i="14" s="1"/>
  <c r="L1859" i="3" s="1"/>
  <c r="R1864" i="14"/>
  <c r="AD1861" i="14" s="1"/>
  <c r="AQ1861" i="14" s="1"/>
  <c r="AZ1860" i="14" s="1"/>
  <c r="K1859" i="3" s="1"/>
  <c r="V1864" i="14"/>
  <c r="B1863" i="14"/>
  <c r="AB1862" i="14"/>
  <c r="Y1862" i="14"/>
  <c r="N1862" i="14"/>
  <c r="T1863" i="14"/>
  <c r="AF1860" i="14" s="1"/>
  <c r="AS1860" i="14" s="1"/>
  <c r="BB1859" i="14" s="1"/>
  <c r="M1858" i="3" s="1"/>
  <c r="S1863" i="14"/>
  <c r="AE1860" i="14" s="1"/>
  <c r="AR1860" i="14" s="1"/>
  <c r="BA1859" i="14" s="1"/>
  <c r="L1858" i="3" s="1"/>
  <c r="R1863" i="14"/>
  <c r="AD1860" i="14" s="1"/>
  <c r="AQ1860" i="14" s="1"/>
  <c r="AZ1859" i="14" s="1"/>
  <c r="K1858" i="3" s="1"/>
  <c r="U1863" i="14"/>
  <c r="B1862" i="14"/>
  <c r="AB1861" i="14"/>
  <c r="Y1861" i="14"/>
  <c r="N1861" i="14"/>
  <c r="T1862" i="14"/>
  <c r="AF1859" i="14" s="1"/>
  <c r="AS1859" i="14" s="1"/>
  <c r="BB1858" i="14" s="1"/>
  <c r="M1857" i="3" s="1"/>
  <c r="S1862" i="14"/>
  <c r="AE1859" i="14" s="1"/>
  <c r="AR1859" i="14" s="1"/>
  <c r="BA1858" i="14" s="1"/>
  <c r="L1857" i="3" s="1"/>
  <c r="R1862" i="14"/>
  <c r="AD1859" i="14" s="1"/>
  <c r="AQ1859" i="14" s="1"/>
  <c r="AZ1858" i="14" s="1"/>
  <c r="K1857" i="3" s="1"/>
  <c r="V1862" i="14"/>
  <c r="B1861" i="14"/>
  <c r="AB1860" i="14"/>
  <c r="Y1860" i="14"/>
  <c r="N1860" i="14"/>
  <c r="T1861" i="14"/>
  <c r="AF1858" i="14" s="1"/>
  <c r="AS1858" i="14" s="1"/>
  <c r="BB1857" i="14" s="1"/>
  <c r="M1856" i="3" s="1"/>
  <c r="S1861" i="14"/>
  <c r="AE1858" i="14" s="1"/>
  <c r="AR1858" i="14" s="1"/>
  <c r="BA1857" i="14" s="1"/>
  <c r="L1856" i="3" s="1"/>
  <c r="R1861" i="14"/>
  <c r="AD1858" i="14" s="1"/>
  <c r="AQ1858" i="14" s="1"/>
  <c r="AZ1857" i="14" s="1"/>
  <c r="K1856" i="3" s="1"/>
  <c r="U1861" i="14"/>
  <c r="B1860" i="14"/>
  <c r="AB1859" i="14"/>
  <c r="Y1859" i="14"/>
  <c r="N1859" i="14"/>
  <c r="T1860" i="14"/>
  <c r="AF1857" i="14" s="1"/>
  <c r="AS1857" i="14" s="1"/>
  <c r="BB1856" i="14" s="1"/>
  <c r="M1855" i="3" s="1"/>
  <c r="S1860" i="14"/>
  <c r="AE1857" i="14" s="1"/>
  <c r="AR1857" i="14" s="1"/>
  <c r="BA1856" i="14" s="1"/>
  <c r="L1855" i="3" s="1"/>
  <c r="R1860" i="14"/>
  <c r="AD1857" i="14" s="1"/>
  <c r="AQ1857" i="14" s="1"/>
  <c r="AZ1856" i="14" s="1"/>
  <c r="K1855" i="3" s="1"/>
  <c r="V1860" i="14"/>
  <c r="B1859" i="14"/>
  <c r="AB1858" i="14"/>
  <c r="Y1858" i="14"/>
  <c r="N1858" i="14"/>
  <c r="T1859" i="14"/>
  <c r="AF1856" i="14" s="1"/>
  <c r="AS1856" i="14" s="1"/>
  <c r="BB1855" i="14" s="1"/>
  <c r="M1854" i="3" s="1"/>
  <c r="S1859" i="14"/>
  <c r="AE1856" i="14" s="1"/>
  <c r="AR1856" i="14" s="1"/>
  <c r="BA1855" i="14" s="1"/>
  <c r="L1854" i="3" s="1"/>
  <c r="R1859" i="14"/>
  <c r="AD1856" i="14" s="1"/>
  <c r="AQ1856" i="14" s="1"/>
  <c r="AZ1855" i="14" s="1"/>
  <c r="K1854" i="3" s="1"/>
  <c r="U1859" i="14"/>
  <c r="B1858" i="14"/>
  <c r="AB1857" i="14"/>
  <c r="Y1857" i="14"/>
  <c r="N1857" i="14"/>
  <c r="T1858" i="14"/>
  <c r="AF1855" i="14" s="1"/>
  <c r="AS1855" i="14" s="1"/>
  <c r="BB1854" i="14" s="1"/>
  <c r="M1853" i="3" s="1"/>
  <c r="S1858" i="14"/>
  <c r="AE1855" i="14" s="1"/>
  <c r="AR1855" i="14" s="1"/>
  <c r="BA1854" i="14" s="1"/>
  <c r="L1853" i="3" s="1"/>
  <c r="R1858" i="14"/>
  <c r="AD1855" i="14" s="1"/>
  <c r="AQ1855" i="14" s="1"/>
  <c r="AZ1854" i="14" s="1"/>
  <c r="K1853" i="3" s="1"/>
  <c r="V1858" i="14"/>
  <c r="B1857" i="14"/>
  <c r="AB1856" i="14"/>
  <c r="Y1856" i="14"/>
  <c r="N1856" i="14"/>
  <c r="T1857" i="14"/>
  <c r="AF1854" i="14" s="1"/>
  <c r="AS1854" i="14" s="1"/>
  <c r="BB1853" i="14" s="1"/>
  <c r="M1852" i="3" s="1"/>
  <c r="S1857" i="14"/>
  <c r="AE1854" i="14" s="1"/>
  <c r="AR1854" i="14" s="1"/>
  <c r="BA1853" i="14" s="1"/>
  <c r="L1852" i="3" s="1"/>
  <c r="R1857" i="14"/>
  <c r="AD1854" i="14" s="1"/>
  <c r="AQ1854" i="14" s="1"/>
  <c r="AZ1853" i="14" s="1"/>
  <c r="K1852" i="3" s="1"/>
  <c r="U1857" i="14"/>
  <c r="B1856" i="14"/>
  <c r="AB1855" i="14"/>
  <c r="Y1855" i="14"/>
  <c r="N1855" i="14"/>
  <c r="T1856" i="14"/>
  <c r="AF1853" i="14" s="1"/>
  <c r="AS1853" i="14" s="1"/>
  <c r="BB1852" i="14" s="1"/>
  <c r="M1851" i="3" s="1"/>
  <c r="S1856" i="14"/>
  <c r="AE1853" i="14" s="1"/>
  <c r="AR1853" i="14" s="1"/>
  <c r="BA1852" i="14" s="1"/>
  <c r="L1851" i="3" s="1"/>
  <c r="R1856" i="14"/>
  <c r="AD1853" i="14" s="1"/>
  <c r="AQ1853" i="14" s="1"/>
  <c r="AZ1852" i="14" s="1"/>
  <c r="K1851" i="3" s="1"/>
  <c r="V1856" i="14"/>
  <c r="B1855" i="14"/>
  <c r="AB1854" i="14"/>
  <c r="Y1854" i="14"/>
  <c r="N1854" i="14"/>
  <c r="T1855" i="14"/>
  <c r="AF1852" i="14" s="1"/>
  <c r="AS1852" i="14" s="1"/>
  <c r="BB1851" i="14" s="1"/>
  <c r="M1850" i="3" s="1"/>
  <c r="S1855" i="14"/>
  <c r="AE1852" i="14" s="1"/>
  <c r="AR1852" i="14" s="1"/>
  <c r="BA1851" i="14" s="1"/>
  <c r="L1850" i="3" s="1"/>
  <c r="R1855" i="14"/>
  <c r="AD1852" i="14" s="1"/>
  <c r="AQ1852" i="14" s="1"/>
  <c r="AZ1851" i="14" s="1"/>
  <c r="K1850" i="3" s="1"/>
  <c r="U1855" i="14"/>
  <c r="B1854" i="14"/>
  <c r="AB1853" i="14"/>
  <c r="Y1853" i="14"/>
  <c r="N1853" i="14"/>
  <c r="T1854" i="14"/>
  <c r="AF1851" i="14" s="1"/>
  <c r="AS1851" i="14" s="1"/>
  <c r="BB1850" i="14" s="1"/>
  <c r="M1849" i="3" s="1"/>
  <c r="S1854" i="14"/>
  <c r="AE1851" i="14" s="1"/>
  <c r="AR1851" i="14" s="1"/>
  <c r="BA1850" i="14" s="1"/>
  <c r="L1849" i="3" s="1"/>
  <c r="R1854" i="14"/>
  <c r="AD1851" i="14" s="1"/>
  <c r="AQ1851" i="14" s="1"/>
  <c r="AZ1850" i="14" s="1"/>
  <c r="K1849" i="3" s="1"/>
  <c r="V1854" i="14"/>
  <c r="B1853" i="14"/>
  <c r="AB1852" i="14"/>
  <c r="Y1852" i="14"/>
  <c r="N1852" i="14"/>
  <c r="T1853" i="14"/>
  <c r="AF1850" i="14" s="1"/>
  <c r="AS1850" i="14" s="1"/>
  <c r="BB1849" i="14" s="1"/>
  <c r="M1848" i="3" s="1"/>
  <c r="S1853" i="14"/>
  <c r="AE1850" i="14" s="1"/>
  <c r="AR1850" i="14" s="1"/>
  <c r="BA1849" i="14" s="1"/>
  <c r="L1848" i="3" s="1"/>
  <c r="R1853" i="14"/>
  <c r="AD1850" i="14" s="1"/>
  <c r="AQ1850" i="14" s="1"/>
  <c r="AZ1849" i="14" s="1"/>
  <c r="K1848" i="3" s="1"/>
  <c r="U1853" i="14"/>
  <c r="B1852" i="14"/>
  <c r="AB1851" i="14"/>
  <c r="Y1851" i="14"/>
  <c r="N1851" i="14"/>
  <c r="T1852" i="14"/>
  <c r="AF1849" i="14" s="1"/>
  <c r="AS1849" i="14" s="1"/>
  <c r="BB1848" i="14" s="1"/>
  <c r="M1847" i="3" s="1"/>
  <c r="S1852" i="14"/>
  <c r="AE1849" i="14" s="1"/>
  <c r="AR1849" i="14" s="1"/>
  <c r="BA1848" i="14" s="1"/>
  <c r="L1847" i="3" s="1"/>
  <c r="R1852" i="14"/>
  <c r="AD1849" i="14" s="1"/>
  <c r="AQ1849" i="14" s="1"/>
  <c r="AZ1848" i="14" s="1"/>
  <c r="K1847" i="3" s="1"/>
  <c r="V1852" i="14"/>
  <c r="B1851" i="14"/>
  <c r="AB1850" i="14"/>
  <c r="Y1850" i="14"/>
  <c r="N1850" i="14"/>
  <c r="T1851" i="14"/>
  <c r="AF1848" i="14" s="1"/>
  <c r="AS1848" i="14" s="1"/>
  <c r="BB1847" i="14" s="1"/>
  <c r="M1846" i="3" s="1"/>
  <c r="S1851" i="14"/>
  <c r="AE1848" i="14" s="1"/>
  <c r="AR1848" i="14" s="1"/>
  <c r="BA1847" i="14" s="1"/>
  <c r="L1846" i="3" s="1"/>
  <c r="R1851" i="14"/>
  <c r="AD1848" i="14" s="1"/>
  <c r="AQ1848" i="14" s="1"/>
  <c r="AZ1847" i="14" s="1"/>
  <c r="K1846" i="3" s="1"/>
  <c r="U1851" i="14"/>
  <c r="B1850" i="14"/>
  <c r="AB1849" i="14"/>
  <c r="Y1849" i="14"/>
  <c r="N1849" i="14"/>
  <c r="T1850" i="14"/>
  <c r="AF1847" i="14" s="1"/>
  <c r="AS1847" i="14" s="1"/>
  <c r="BB1846" i="14" s="1"/>
  <c r="M1845" i="3" s="1"/>
  <c r="S1850" i="14"/>
  <c r="AE1847" i="14" s="1"/>
  <c r="AR1847" i="14" s="1"/>
  <c r="BA1846" i="14" s="1"/>
  <c r="L1845" i="3" s="1"/>
  <c r="R1850" i="14"/>
  <c r="AD1847" i="14" s="1"/>
  <c r="AQ1847" i="14" s="1"/>
  <c r="AZ1846" i="14" s="1"/>
  <c r="K1845" i="3" s="1"/>
  <c r="V1850" i="14"/>
  <c r="B1849" i="14"/>
  <c r="AB1848" i="14"/>
  <c r="Y1848" i="14"/>
  <c r="N1848" i="14"/>
  <c r="T1849" i="14"/>
  <c r="AF1846" i="14" s="1"/>
  <c r="AS1846" i="14" s="1"/>
  <c r="BB1845" i="14" s="1"/>
  <c r="M1844" i="3" s="1"/>
  <c r="S1849" i="14"/>
  <c r="AE1846" i="14" s="1"/>
  <c r="AR1846" i="14" s="1"/>
  <c r="BA1845" i="14" s="1"/>
  <c r="L1844" i="3" s="1"/>
  <c r="R1849" i="14"/>
  <c r="AD1846" i="14" s="1"/>
  <c r="AQ1846" i="14" s="1"/>
  <c r="AZ1845" i="14" s="1"/>
  <c r="K1844" i="3" s="1"/>
  <c r="U1849" i="14"/>
  <c r="B1848" i="14"/>
  <c r="AB1847" i="14"/>
  <c r="Y1847" i="14"/>
  <c r="N1847" i="14"/>
  <c r="T1848" i="14"/>
  <c r="AF1845" i="14" s="1"/>
  <c r="AS1845" i="14" s="1"/>
  <c r="BB1844" i="14" s="1"/>
  <c r="M1843" i="3" s="1"/>
  <c r="S1848" i="14"/>
  <c r="AE1845" i="14" s="1"/>
  <c r="AR1845" i="14" s="1"/>
  <c r="BA1844" i="14" s="1"/>
  <c r="L1843" i="3" s="1"/>
  <c r="R1848" i="14"/>
  <c r="AD1845" i="14" s="1"/>
  <c r="AQ1845" i="14" s="1"/>
  <c r="AZ1844" i="14" s="1"/>
  <c r="K1843" i="3" s="1"/>
  <c r="V1848" i="14"/>
  <c r="B1847" i="14"/>
  <c r="AB1846" i="14"/>
  <c r="Y1846" i="14"/>
  <c r="N1846" i="14"/>
  <c r="T1847" i="14"/>
  <c r="AF1844" i="14" s="1"/>
  <c r="AS1844" i="14" s="1"/>
  <c r="BB1843" i="14" s="1"/>
  <c r="M1842" i="3" s="1"/>
  <c r="S1847" i="14"/>
  <c r="AE1844" i="14" s="1"/>
  <c r="AR1844" i="14" s="1"/>
  <c r="BA1843" i="14" s="1"/>
  <c r="L1842" i="3" s="1"/>
  <c r="R1847" i="14"/>
  <c r="AD1844" i="14" s="1"/>
  <c r="AQ1844" i="14" s="1"/>
  <c r="AZ1843" i="14" s="1"/>
  <c r="K1842" i="3" s="1"/>
  <c r="U1847" i="14"/>
  <c r="B1846" i="14"/>
  <c r="AB1845" i="14"/>
  <c r="Y1845" i="14"/>
  <c r="N1845" i="14"/>
  <c r="T1846" i="14"/>
  <c r="AF1843" i="14" s="1"/>
  <c r="AS1843" i="14" s="1"/>
  <c r="BB1842" i="14" s="1"/>
  <c r="M1841" i="3" s="1"/>
  <c r="S1846" i="14"/>
  <c r="AE1843" i="14" s="1"/>
  <c r="AR1843" i="14" s="1"/>
  <c r="BA1842" i="14" s="1"/>
  <c r="L1841" i="3" s="1"/>
  <c r="R1846" i="14"/>
  <c r="AD1843" i="14" s="1"/>
  <c r="AQ1843" i="14" s="1"/>
  <c r="AZ1842" i="14" s="1"/>
  <c r="K1841" i="3" s="1"/>
  <c r="V1846" i="14"/>
  <c r="B1845" i="14"/>
  <c r="AB1844" i="14"/>
  <c r="Y1844" i="14"/>
  <c r="N1844" i="14"/>
  <c r="T1845" i="14"/>
  <c r="AF1842" i="14" s="1"/>
  <c r="AS1842" i="14" s="1"/>
  <c r="BB1841" i="14" s="1"/>
  <c r="M1840" i="3" s="1"/>
  <c r="S1845" i="14"/>
  <c r="AE1842" i="14" s="1"/>
  <c r="AR1842" i="14" s="1"/>
  <c r="BA1841" i="14" s="1"/>
  <c r="L1840" i="3" s="1"/>
  <c r="R1845" i="14"/>
  <c r="AD1842" i="14" s="1"/>
  <c r="AQ1842" i="14" s="1"/>
  <c r="AZ1841" i="14" s="1"/>
  <c r="K1840" i="3" s="1"/>
  <c r="U1845" i="14"/>
  <c r="B1844" i="14"/>
  <c r="AB1843" i="14"/>
  <c r="Y1843" i="14"/>
  <c r="N1843" i="14"/>
  <c r="T1844" i="14"/>
  <c r="AF1841" i="14" s="1"/>
  <c r="AS1841" i="14" s="1"/>
  <c r="BB1840" i="14" s="1"/>
  <c r="M1839" i="3" s="1"/>
  <c r="S1844" i="14"/>
  <c r="AE1841" i="14" s="1"/>
  <c r="AR1841" i="14" s="1"/>
  <c r="BA1840" i="14" s="1"/>
  <c r="L1839" i="3" s="1"/>
  <c r="R1844" i="14"/>
  <c r="AD1841" i="14" s="1"/>
  <c r="AQ1841" i="14" s="1"/>
  <c r="AZ1840" i="14" s="1"/>
  <c r="K1839" i="3" s="1"/>
  <c r="V1844" i="14"/>
  <c r="B1843" i="14"/>
  <c r="AB1842" i="14"/>
  <c r="Y1842" i="14"/>
  <c r="N1842" i="14"/>
  <c r="T1843" i="14"/>
  <c r="AF1840" i="14" s="1"/>
  <c r="AS1840" i="14" s="1"/>
  <c r="BB1839" i="14" s="1"/>
  <c r="M1838" i="3" s="1"/>
  <c r="S1843" i="14"/>
  <c r="AE1840" i="14" s="1"/>
  <c r="AR1840" i="14" s="1"/>
  <c r="BA1839" i="14" s="1"/>
  <c r="L1838" i="3" s="1"/>
  <c r="R1843" i="14"/>
  <c r="AD1840" i="14" s="1"/>
  <c r="AQ1840" i="14" s="1"/>
  <c r="AZ1839" i="14" s="1"/>
  <c r="K1838" i="3" s="1"/>
  <c r="V1843" i="14"/>
  <c r="B1842" i="14"/>
  <c r="AB1841" i="14"/>
  <c r="AH1841" i="14" s="1"/>
  <c r="AU1841" i="14" s="1"/>
  <c r="BD1840" i="14" s="1"/>
  <c r="O1839" i="3" s="1"/>
  <c r="Y1841" i="14"/>
  <c r="N1841" i="14"/>
  <c r="T1842" i="14"/>
  <c r="AF1839" i="14" s="1"/>
  <c r="AS1839" i="14" s="1"/>
  <c r="BB1838" i="14" s="1"/>
  <c r="M1837" i="3" s="1"/>
  <c r="S1842" i="14"/>
  <c r="AE1839" i="14" s="1"/>
  <c r="AR1839" i="14" s="1"/>
  <c r="BA1838" i="14" s="1"/>
  <c r="L1837" i="3" s="1"/>
  <c r="R1842" i="14"/>
  <c r="AD1839" i="14" s="1"/>
  <c r="AQ1839" i="14" s="1"/>
  <c r="AZ1838" i="14" s="1"/>
  <c r="K1837" i="3" s="1"/>
  <c r="U1842" i="14"/>
  <c r="B1841" i="14"/>
  <c r="AB1840" i="14"/>
  <c r="AH1840" i="14" s="1"/>
  <c r="AU1840" i="14" s="1"/>
  <c r="BD1839" i="14" s="1"/>
  <c r="O1838" i="3" s="1"/>
  <c r="Y1840" i="14"/>
  <c r="N1840" i="14"/>
  <c r="T1841" i="14"/>
  <c r="AF1838" i="14" s="1"/>
  <c r="AS1838" i="14" s="1"/>
  <c r="BB1837" i="14" s="1"/>
  <c r="M1836" i="3" s="1"/>
  <c r="S1841" i="14"/>
  <c r="AE1838" i="14" s="1"/>
  <c r="AR1838" i="14" s="1"/>
  <c r="BA1837" i="14" s="1"/>
  <c r="L1836" i="3" s="1"/>
  <c r="R1841" i="14"/>
  <c r="AD1838" i="14" s="1"/>
  <c r="AQ1838" i="14" s="1"/>
  <c r="AZ1837" i="14" s="1"/>
  <c r="K1836" i="3" s="1"/>
  <c r="U1841" i="14"/>
  <c r="B1840" i="14"/>
  <c r="AB1839" i="14"/>
  <c r="Y1839" i="14"/>
  <c r="N1839" i="14"/>
  <c r="T1840" i="14"/>
  <c r="AF1837" i="14" s="1"/>
  <c r="AS1837" i="14" s="1"/>
  <c r="BB1836" i="14" s="1"/>
  <c r="M1835" i="3" s="1"/>
  <c r="S1840" i="14"/>
  <c r="AE1837" i="14" s="1"/>
  <c r="AR1837" i="14" s="1"/>
  <c r="BA1836" i="14" s="1"/>
  <c r="L1835" i="3" s="1"/>
  <c r="R1840" i="14"/>
  <c r="AD1837" i="14" s="1"/>
  <c r="AQ1837" i="14" s="1"/>
  <c r="AZ1836" i="14" s="1"/>
  <c r="K1835" i="3" s="1"/>
  <c r="V1840" i="14"/>
  <c r="B1839" i="14"/>
  <c r="AB1838" i="14"/>
  <c r="Y1838" i="14"/>
  <c r="N1838" i="14"/>
  <c r="T1839" i="14"/>
  <c r="AF1836" i="14" s="1"/>
  <c r="AS1836" i="14" s="1"/>
  <c r="BB1835" i="14" s="1"/>
  <c r="M1834" i="3" s="1"/>
  <c r="S1839" i="14"/>
  <c r="AE1836" i="14" s="1"/>
  <c r="AR1836" i="14" s="1"/>
  <c r="BA1835" i="14" s="1"/>
  <c r="L1834" i="3" s="1"/>
  <c r="R1839" i="14"/>
  <c r="AD1836" i="14" s="1"/>
  <c r="AQ1836" i="14" s="1"/>
  <c r="AZ1835" i="14" s="1"/>
  <c r="K1834" i="3" s="1"/>
  <c r="V1839" i="14"/>
  <c r="B1838" i="14"/>
  <c r="AB1837" i="14"/>
  <c r="AH1837" i="14" s="1"/>
  <c r="AU1837" i="14" s="1"/>
  <c r="BD1836" i="14" s="1"/>
  <c r="O1835" i="3" s="1"/>
  <c r="Y1837" i="14"/>
  <c r="N1837" i="14"/>
  <c r="T1838" i="14"/>
  <c r="AF1835" i="14" s="1"/>
  <c r="AS1835" i="14" s="1"/>
  <c r="BB1834" i="14" s="1"/>
  <c r="M1833" i="3" s="1"/>
  <c r="S1838" i="14"/>
  <c r="AE1835" i="14" s="1"/>
  <c r="AR1835" i="14" s="1"/>
  <c r="BA1834" i="14" s="1"/>
  <c r="L1833" i="3" s="1"/>
  <c r="R1838" i="14"/>
  <c r="AD1835" i="14" s="1"/>
  <c r="AQ1835" i="14" s="1"/>
  <c r="AZ1834" i="14" s="1"/>
  <c r="K1833" i="3" s="1"/>
  <c r="U1838" i="14"/>
  <c r="B1837" i="14"/>
  <c r="AB1836" i="14"/>
  <c r="Y1836" i="14"/>
  <c r="N1836" i="14"/>
  <c r="T1837" i="14"/>
  <c r="AF1834" i="14" s="1"/>
  <c r="AS1834" i="14" s="1"/>
  <c r="BB1833" i="14" s="1"/>
  <c r="M1832" i="3" s="1"/>
  <c r="S1837" i="14"/>
  <c r="AE1834" i="14" s="1"/>
  <c r="AR1834" i="14" s="1"/>
  <c r="BA1833" i="14" s="1"/>
  <c r="L1832" i="3" s="1"/>
  <c r="R1837" i="14"/>
  <c r="AD1834" i="14" s="1"/>
  <c r="AQ1834" i="14" s="1"/>
  <c r="AZ1833" i="14" s="1"/>
  <c r="K1832" i="3" s="1"/>
  <c r="U1837" i="14"/>
  <c r="B1836" i="14"/>
  <c r="AB1835" i="14"/>
  <c r="Y1835" i="14"/>
  <c r="N1835" i="14"/>
  <c r="T1836" i="14"/>
  <c r="AF1833" i="14" s="1"/>
  <c r="AS1833" i="14" s="1"/>
  <c r="BB1832" i="14" s="1"/>
  <c r="M1831" i="3" s="1"/>
  <c r="S1836" i="14"/>
  <c r="AE1833" i="14" s="1"/>
  <c r="AR1833" i="14" s="1"/>
  <c r="BA1832" i="14" s="1"/>
  <c r="L1831" i="3" s="1"/>
  <c r="R1836" i="14"/>
  <c r="AD1833" i="14" s="1"/>
  <c r="AQ1833" i="14" s="1"/>
  <c r="AZ1832" i="14" s="1"/>
  <c r="K1831" i="3" s="1"/>
  <c r="V1836" i="14"/>
  <c r="B1835" i="14"/>
  <c r="AB1834" i="14"/>
  <c r="Y1834" i="14"/>
  <c r="N1834" i="14"/>
  <c r="T1835" i="14"/>
  <c r="AF1832" i="14" s="1"/>
  <c r="AS1832" i="14" s="1"/>
  <c r="BB1831" i="14" s="1"/>
  <c r="M1830" i="3" s="1"/>
  <c r="S1835" i="14"/>
  <c r="AE1832" i="14" s="1"/>
  <c r="AR1832" i="14" s="1"/>
  <c r="BA1831" i="14" s="1"/>
  <c r="L1830" i="3" s="1"/>
  <c r="R1835" i="14"/>
  <c r="AD1832" i="14" s="1"/>
  <c r="AQ1832" i="14" s="1"/>
  <c r="AZ1831" i="14" s="1"/>
  <c r="K1830" i="3" s="1"/>
  <c r="V1835" i="14"/>
  <c r="B1834" i="14"/>
  <c r="AB1833" i="14"/>
  <c r="AH1833" i="14" s="1"/>
  <c r="AU1833" i="14" s="1"/>
  <c r="BD1832" i="14" s="1"/>
  <c r="O1831" i="3" s="1"/>
  <c r="Y1833" i="14"/>
  <c r="N1833" i="14"/>
  <c r="T1834" i="14"/>
  <c r="AF1831" i="14" s="1"/>
  <c r="AS1831" i="14" s="1"/>
  <c r="BB1830" i="14" s="1"/>
  <c r="M1829" i="3" s="1"/>
  <c r="S1834" i="14"/>
  <c r="AE1831" i="14" s="1"/>
  <c r="AR1831" i="14" s="1"/>
  <c r="BA1830" i="14" s="1"/>
  <c r="L1829" i="3" s="1"/>
  <c r="R1834" i="14"/>
  <c r="AD1831" i="14" s="1"/>
  <c r="AQ1831" i="14" s="1"/>
  <c r="AZ1830" i="14" s="1"/>
  <c r="K1829" i="3" s="1"/>
  <c r="U1834" i="14"/>
  <c r="B1833" i="14"/>
  <c r="AB1832" i="14"/>
  <c r="Y1832" i="14"/>
  <c r="N1832" i="14"/>
  <c r="T1833" i="14"/>
  <c r="AF1830" i="14" s="1"/>
  <c r="AS1830" i="14" s="1"/>
  <c r="BB1829" i="14" s="1"/>
  <c r="M1828" i="3" s="1"/>
  <c r="S1833" i="14"/>
  <c r="AE1830" i="14" s="1"/>
  <c r="AR1830" i="14" s="1"/>
  <c r="BA1829" i="14" s="1"/>
  <c r="L1828" i="3" s="1"/>
  <c r="R1833" i="14"/>
  <c r="AD1830" i="14" s="1"/>
  <c r="AQ1830" i="14" s="1"/>
  <c r="AZ1829" i="14" s="1"/>
  <c r="K1828" i="3" s="1"/>
  <c r="U1833" i="14"/>
  <c r="B1832" i="14"/>
  <c r="AB1831" i="14"/>
  <c r="Y1831" i="14"/>
  <c r="N1831" i="14"/>
  <c r="T1832" i="14"/>
  <c r="AF1829" i="14" s="1"/>
  <c r="AS1829" i="14" s="1"/>
  <c r="BB1828" i="14" s="1"/>
  <c r="M1827" i="3" s="1"/>
  <c r="S1832" i="14"/>
  <c r="AE1829" i="14" s="1"/>
  <c r="AR1829" i="14" s="1"/>
  <c r="BA1828" i="14" s="1"/>
  <c r="L1827" i="3" s="1"/>
  <c r="R1832" i="14"/>
  <c r="AD1829" i="14" s="1"/>
  <c r="AQ1829" i="14" s="1"/>
  <c r="AZ1828" i="14" s="1"/>
  <c r="K1827" i="3" s="1"/>
  <c r="V1832" i="14"/>
  <c r="B1831" i="14"/>
  <c r="AB1830" i="14"/>
  <c r="Y1830" i="14"/>
  <c r="N1830" i="14"/>
  <c r="T1831" i="14"/>
  <c r="AF1828" i="14" s="1"/>
  <c r="AS1828" i="14" s="1"/>
  <c r="BB1827" i="14" s="1"/>
  <c r="M1826" i="3" s="1"/>
  <c r="S1831" i="14"/>
  <c r="AE1828" i="14" s="1"/>
  <c r="AR1828" i="14" s="1"/>
  <c r="BA1827" i="14" s="1"/>
  <c r="L1826" i="3" s="1"/>
  <c r="R1831" i="14"/>
  <c r="AD1828" i="14" s="1"/>
  <c r="AQ1828" i="14" s="1"/>
  <c r="AZ1827" i="14" s="1"/>
  <c r="K1826" i="3" s="1"/>
  <c r="V1831" i="14"/>
  <c r="B1830" i="14"/>
  <c r="AB1829" i="14"/>
  <c r="AH1829" i="14" s="1"/>
  <c r="AU1829" i="14" s="1"/>
  <c r="BD1828" i="14" s="1"/>
  <c r="O1827" i="3" s="1"/>
  <c r="Y1829" i="14"/>
  <c r="N1829" i="14"/>
  <c r="T1830" i="14"/>
  <c r="AF1827" i="14" s="1"/>
  <c r="AS1827" i="14" s="1"/>
  <c r="BB1826" i="14" s="1"/>
  <c r="M1825" i="3" s="1"/>
  <c r="S1830" i="14"/>
  <c r="AE1827" i="14" s="1"/>
  <c r="AR1827" i="14" s="1"/>
  <c r="BA1826" i="14" s="1"/>
  <c r="L1825" i="3" s="1"/>
  <c r="R1830" i="14"/>
  <c r="AD1827" i="14" s="1"/>
  <c r="AQ1827" i="14" s="1"/>
  <c r="AZ1826" i="14" s="1"/>
  <c r="K1825" i="3" s="1"/>
  <c r="U1830" i="14"/>
  <c r="B1829" i="14"/>
  <c r="AB1828" i="14"/>
  <c r="AH1828" i="14" s="1"/>
  <c r="AU1828" i="14" s="1"/>
  <c r="BD1827" i="14" s="1"/>
  <c r="O1826" i="3" s="1"/>
  <c r="Y1828" i="14"/>
  <c r="N1828" i="14"/>
  <c r="T1829" i="14"/>
  <c r="AF1826" i="14" s="1"/>
  <c r="AS1826" i="14" s="1"/>
  <c r="BB1825" i="14" s="1"/>
  <c r="M1824" i="3" s="1"/>
  <c r="S1829" i="14"/>
  <c r="AE1826" i="14" s="1"/>
  <c r="AR1826" i="14" s="1"/>
  <c r="BA1825" i="14" s="1"/>
  <c r="L1824" i="3" s="1"/>
  <c r="R1829" i="14"/>
  <c r="AD1826" i="14" s="1"/>
  <c r="AQ1826" i="14" s="1"/>
  <c r="AZ1825" i="14" s="1"/>
  <c r="K1824" i="3" s="1"/>
  <c r="U1829" i="14"/>
  <c r="B1828" i="14"/>
  <c r="AB1827" i="14"/>
  <c r="Y1827" i="14"/>
  <c r="N1827" i="14"/>
  <c r="T1828" i="14"/>
  <c r="AF1825" i="14" s="1"/>
  <c r="AS1825" i="14" s="1"/>
  <c r="BB1824" i="14" s="1"/>
  <c r="M1823" i="3" s="1"/>
  <c r="S1828" i="14"/>
  <c r="AE1825" i="14" s="1"/>
  <c r="AR1825" i="14" s="1"/>
  <c r="BA1824" i="14" s="1"/>
  <c r="L1823" i="3" s="1"/>
  <c r="R1828" i="14"/>
  <c r="AD1825" i="14" s="1"/>
  <c r="AQ1825" i="14" s="1"/>
  <c r="AZ1824" i="14" s="1"/>
  <c r="K1823" i="3" s="1"/>
  <c r="V1828" i="14"/>
  <c r="B1827" i="14"/>
  <c r="AB1826" i="14"/>
  <c r="Y1826" i="14"/>
  <c r="N1826" i="14"/>
  <c r="T1827" i="14"/>
  <c r="AF1824" i="14" s="1"/>
  <c r="AS1824" i="14" s="1"/>
  <c r="BB1823" i="14" s="1"/>
  <c r="M1822" i="3" s="1"/>
  <c r="S1827" i="14"/>
  <c r="AE1824" i="14" s="1"/>
  <c r="AR1824" i="14" s="1"/>
  <c r="BA1823" i="14" s="1"/>
  <c r="L1822" i="3" s="1"/>
  <c r="R1827" i="14"/>
  <c r="AD1824" i="14" s="1"/>
  <c r="AQ1824" i="14" s="1"/>
  <c r="AZ1823" i="14" s="1"/>
  <c r="K1822" i="3" s="1"/>
  <c r="V1827" i="14"/>
  <c r="B1826" i="14"/>
  <c r="AB1825" i="14"/>
  <c r="Y1825" i="14"/>
  <c r="N1825" i="14"/>
  <c r="T1826" i="14"/>
  <c r="AF1823" i="14" s="1"/>
  <c r="AS1823" i="14" s="1"/>
  <c r="BB1822" i="14" s="1"/>
  <c r="M1821" i="3" s="1"/>
  <c r="S1826" i="14"/>
  <c r="AE1823" i="14" s="1"/>
  <c r="AR1823" i="14" s="1"/>
  <c r="BA1822" i="14" s="1"/>
  <c r="L1821" i="3" s="1"/>
  <c r="R1826" i="14"/>
  <c r="AD1823" i="14" s="1"/>
  <c r="AQ1823" i="14" s="1"/>
  <c r="AZ1822" i="14" s="1"/>
  <c r="K1821" i="3" s="1"/>
  <c r="U1826" i="14"/>
  <c r="B1825" i="14"/>
  <c r="AB1824" i="14"/>
  <c r="AH1824" i="14" s="1"/>
  <c r="AU1824" i="14" s="1"/>
  <c r="BD1823" i="14" s="1"/>
  <c r="O1822" i="3" s="1"/>
  <c r="Y1824" i="14"/>
  <c r="N1824" i="14"/>
  <c r="T1825" i="14"/>
  <c r="AF1822" i="14" s="1"/>
  <c r="AS1822" i="14" s="1"/>
  <c r="BB1821" i="14" s="1"/>
  <c r="M1820" i="3" s="1"/>
  <c r="S1825" i="14"/>
  <c r="AE1822" i="14" s="1"/>
  <c r="AR1822" i="14" s="1"/>
  <c r="BA1821" i="14" s="1"/>
  <c r="L1820" i="3" s="1"/>
  <c r="R1825" i="14"/>
  <c r="AD1822" i="14" s="1"/>
  <c r="AQ1822" i="14" s="1"/>
  <c r="AZ1821" i="14" s="1"/>
  <c r="K1820" i="3" s="1"/>
  <c r="U1825" i="14"/>
  <c r="B1824" i="14"/>
  <c r="AB1823" i="14"/>
  <c r="Y1823" i="14"/>
  <c r="N1823" i="14"/>
  <c r="T1824" i="14"/>
  <c r="AF1821" i="14" s="1"/>
  <c r="AS1821" i="14" s="1"/>
  <c r="BB1820" i="14" s="1"/>
  <c r="M1819" i="3" s="1"/>
  <c r="S1824" i="14"/>
  <c r="AE1821" i="14" s="1"/>
  <c r="AR1821" i="14" s="1"/>
  <c r="BA1820" i="14" s="1"/>
  <c r="L1819" i="3" s="1"/>
  <c r="R1824" i="14"/>
  <c r="AD1821" i="14" s="1"/>
  <c r="AQ1821" i="14" s="1"/>
  <c r="AZ1820" i="14" s="1"/>
  <c r="K1819" i="3" s="1"/>
  <c r="V1824" i="14"/>
  <c r="B1823" i="14"/>
  <c r="AB1822" i="14"/>
  <c r="Y1822" i="14"/>
  <c r="N1822" i="14"/>
  <c r="T1823" i="14"/>
  <c r="AF1820" i="14" s="1"/>
  <c r="AS1820" i="14" s="1"/>
  <c r="BB1819" i="14" s="1"/>
  <c r="M1818" i="3" s="1"/>
  <c r="S1823" i="14"/>
  <c r="AE1820" i="14" s="1"/>
  <c r="AR1820" i="14" s="1"/>
  <c r="BA1819" i="14" s="1"/>
  <c r="L1818" i="3" s="1"/>
  <c r="R1823" i="14"/>
  <c r="AD1820" i="14" s="1"/>
  <c r="AQ1820" i="14" s="1"/>
  <c r="AZ1819" i="14" s="1"/>
  <c r="K1818" i="3" s="1"/>
  <c r="V1823" i="14"/>
  <c r="B1822" i="14"/>
  <c r="AB1821" i="14"/>
  <c r="Y1821" i="14"/>
  <c r="N1821" i="14"/>
  <c r="T1822" i="14"/>
  <c r="AF1819" i="14" s="1"/>
  <c r="AS1819" i="14" s="1"/>
  <c r="BB1818" i="14" s="1"/>
  <c r="M1817" i="3" s="1"/>
  <c r="S1822" i="14"/>
  <c r="AE1819" i="14" s="1"/>
  <c r="AR1819" i="14" s="1"/>
  <c r="BA1818" i="14" s="1"/>
  <c r="L1817" i="3" s="1"/>
  <c r="R1822" i="14"/>
  <c r="AD1819" i="14" s="1"/>
  <c r="AQ1819" i="14" s="1"/>
  <c r="AZ1818" i="14" s="1"/>
  <c r="K1817" i="3" s="1"/>
  <c r="U1822" i="14"/>
  <c r="B1821" i="14"/>
  <c r="AB1820" i="14"/>
  <c r="Y1820" i="14"/>
  <c r="N1820" i="14"/>
  <c r="T1821" i="14"/>
  <c r="AF1818" i="14" s="1"/>
  <c r="AS1818" i="14" s="1"/>
  <c r="BB1817" i="14" s="1"/>
  <c r="M1816" i="3" s="1"/>
  <c r="S1821" i="14"/>
  <c r="AE1818" i="14" s="1"/>
  <c r="AR1818" i="14" s="1"/>
  <c r="BA1817" i="14" s="1"/>
  <c r="L1816" i="3" s="1"/>
  <c r="R1821" i="14"/>
  <c r="AD1818" i="14" s="1"/>
  <c r="AQ1818" i="14" s="1"/>
  <c r="AZ1817" i="14" s="1"/>
  <c r="K1816" i="3" s="1"/>
  <c r="U1821" i="14"/>
  <c r="B1820" i="14"/>
  <c r="AB1819" i="14"/>
  <c r="Y1819" i="14"/>
  <c r="N1819" i="14"/>
  <c r="T1820" i="14"/>
  <c r="AF1817" i="14" s="1"/>
  <c r="AS1817" i="14" s="1"/>
  <c r="BB1816" i="14" s="1"/>
  <c r="M1815" i="3" s="1"/>
  <c r="S1820" i="14"/>
  <c r="AE1817" i="14" s="1"/>
  <c r="AR1817" i="14" s="1"/>
  <c r="BA1816" i="14" s="1"/>
  <c r="L1815" i="3" s="1"/>
  <c r="R1820" i="14"/>
  <c r="AD1817" i="14" s="1"/>
  <c r="AQ1817" i="14" s="1"/>
  <c r="AZ1816" i="14" s="1"/>
  <c r="K1815" i="3" s="1"/>
  <c r="U1820" i="14"/>
  <c r="B1819" i="14"/>
  <c r="AB1818" i="14"/>
  <c r="Y1818" i="14"/>
  <c r="N1818" i="14"/>
  <c r="T1819" i="14"/>
  <c r="AF1816" i="14" s="1"/>
  <c r="AS1816" i="14" s="1"/>
  <c r="BB1815" i="14" s="1"/>
  <c r="M1814" i="3" s="1"/>
  <c r="S1819" i="14"/>
  <c r="AE1816" i="14" s="1"/>
  <c r="AR1816" i="14" s="1"/>
  <c r="BA1815" i="14" s="1"/>
  <c r="L1814" i="3" s="1"/>
  <c r="R1819" i="14"/>
  <c r="AD1816" i="14" s="1"/>
  <c r="AQ1816" i="14" s="1"/>
  <c r="AZ1815" i="14" s="1"/>
  <c r="K1814" i="3" s="1"/>
  <c r="V1819" i="14"/>
  <c r="B1818" i="14"/>
  <c r="AB1817" i="14"/>
  <c r="Y1817" i="14"/>
  <c r="N1817" i="14"/>
  <c r="T1818" i="14"/>
  <c r="AF1815" i="14" s="1"/>
  <c r="AS1815" i="14" s="1"/>
  <c r="BB1814" i="14" s="1"/>
  <c r="M1813" i="3" s="1"/>
  <c r="S1818" i="14"/>
  <c r="AE1815" i="14" s="1"/>
  <c r="AR1815" i="14" s="1"/>
  <c r="BA1814" i="14" s="1"/>
  <c r="L1813" i="3" s="1"/>
  <c r="R1818" i="14"/>
  <c r="AD1815" i="14" s="1"/>
  <c r="AQ1815" i="14" s="1"/>
  <c r="AZ1814" i="14" s="1"/>
  <c r="K1813" i="3" s="1"/>
  <c r="U1818" i="14"/>
  <c r="B1817" i="14"/>
  <c r="AB1816" i="14"/>
  <c r="Y1816" i="14"/>
  <c r="N1816" i="14"/>
  <c r="T1817" i="14"/>
  <c r="AF1814" i="14" s="1"/>
  <c r="AS1814" i="14" s="1"/>
  <c r="BB1813" i="14" s="1"/>
  <c r="M1812" i="3" s="1"/>
  <c r="S1817" i="14"/>
  <c r="AE1814" i="14" s="1"/>
  <c r="AR1814" i="14" s="1"/>
  <c r="BA1813" i="14" s="1"/>
  <c r="L1812" i="3" s="1"/>
  <c r="R1817" i="14"/>
  <c r="AD1814" i="14" s="1"/>
  <c r="AQ1814" i="14" s="1"/>
  <c r="AZ1813" i="14" s="1"/>
  <c r="K1812" i="3" s="1"/>
  <c r="U1817" i="14"/>
  <c r="B1816" i="14"/>
  <c r="AB1815" i="14"/>
  <c r="Y1815" i="14"/>
  <c r="N1815" i="14"/>
  <c r="T1816" i="14"/>
  <c r="AF1813" i="14" s="1"/>
  <c r="AS1813" i="14" s="1"/>
  <c r="BB1812" i="14" s="1"/>
  <c r="M1811" i="3" s="1"/>
  <c r="S1816" i="14"/>
  <c r="AE1813" i="14" s="1"/>
  <c r="AR1813" i="14" s="1"/>
  <c r="BA1812" i="14" s="1"/>
  <c r="L1811" i="3" s="1"/>
  <c r="R1816" i="14"/>
  <c r="AD1813" i="14" s="1"/>
  <c r="AQ1813" i="14" s="1"/>
  <c r="AZ1812" i="14" s="1"/>
  <c r="K1811" i="3" s="1"/>
  <c r="U1816" i="14"/>
  <c r="B1815" i="14"/>
  <c r="AB1814" i="14"/>
  <c r="Y1814" i="14"/>
  <c r="N1814" i="14"/>
  <c r="T1815" i="14"/>
  <c r="AF1812" i="14" s="1"/>
  <c r="AS1812" i="14" s="1"/>
  <c r="BB1811" i="14" s="1"/>
  <c r="M1810" i="3" s="1"/>
  <c r="S1815" i="14"/>
  <c r="AE1812" i="14" s="1"/>
  <c r="AR1812" i="14" s="1"/>
  <c r="BA1811" i="14" s="1"/>
  <c r="L1810" i="3" s="1"/>
  <c r="R1815" i="14"/>
  <c r="AD1812" i="14" s="1"/>
  <c r="AQ1812" i="14" s="1"/>
  <c r="AZ1811" i="14" s="1"/>
  <c r="K1810" i="3" s="1"/>
  <c r="V1815" i="14"/>
  <c r="B1814" i="14"/>
  <c r="AB1813" i="14"/>
  <c r="AG1813" i="14" s="1"/>
  <c r="AT1813" i="14" s="1"/>
  <c r="BC1812" i="14" s="1"/>
  <c r="N1811" i="3" s="1"/>
  <c r="Y1813" i="14"/>
  <c r="N1813" i="14"/>
  <c r="T1814" i="14"/>
  <c r="AF1811" i="14" s="1"/>
  <c r="AS1811" i="14" s="1"/>
  <c r="BB1810" i="14" s="1"/>
  <c r="M1809" i="3" s="1"/>
  <c r="S1814" i="14"/>
  <c r="AE1811" i="14" s="1"/>
  <c r="AR1811" i="14" s="1"/>
  <c r="BA1810" i="14" s="1"/>
  <c r="L1809" i="3" s="1"/>
  <c r="R1814" i="14"/>
  <c r="AD1811" i="14" s="1"/>
  <c r="AQ1811" i="14" s="1"/>
  <c r="AZ1810" i="14" s="1"/>
  <c r="K1809" i="3" s="1"/>
  <c r="U1814" i="14"/>
  <c r="B1813" i="14"/>
  <c r="AB1812" i="14"/>
  <c r="Y1812" i="14"/>
  <c r="N1812" i="14"/>
  <c r="T1813" i="14"/>
  <c r="AF1810" i="14" s="1"/>
  <c r="AS1810" i="14" s="1"/>
  <c r="BB1809" i="14" s="1"/>
  <c r="M1808" i="3" s="1"/>
  <c r="S1813" i="14"/>
  <c r="AE1810" i="14" s="1"/>
  <c r="AR1810" i="14" s="1"/>
  <c r="BA1809" i="14" s="1"/>
  <c r="L1808" i="3" s="1"/>
  <c r="R1813" i="14"/>
  <c r="AD1810" i="14" s="1"/>
  <c r="AQ1810" i="14" s="1"/>
  <c r="AZ1809" i="14" s="1"/>
  <c r="K1808" i="3" s="1"/>
  <c r="U1813" i="14"/>
  <c r="B1812" i="14"/>
  <c r="AB1811" i="14"/>
  <c r="AG1811" i="14" s="1"/>
  <c r="AT1811" i="14" s="1"/>
  <c r="BC1810" i="14" s="1"/>
  <c r="N1809" i="3" s="1"/>
  <c r="Y1811" i="14"/>
  <c r="N1811" i="14"/>
  <c r="T1812" i="14"/>
  <c r="AF1809" i="14" s="1"/>
  <c r="AS1809" i="14" s="1"/>
  <c r="BB1808" i="14" s="1"/>
  <c r="M1807" i="3" s="1"/>
  <c r="S1812" i="14"/>
  <c r="AE1809" i="14" s="1"/>
  <c r="AR1809" i="14" s="1"/>
  <c r="BA1808" i="14" s="1"/>
  <c r="L1807" i="3" s="1"/>
  <c r="R1812" i="14"/>
  <c r="AD1809" i="14" s="1"/>
  <c r="AQ1809" i="14" s="1"/>
  <c r="AZ1808" i="14" s="1"/>
  <c r="K1807" i="3" s="1"/>
  <c r="U1812" i="14"/>
  <c r="B1811" i="14"/>
  <c r="AB1810" i="14"/>
  <c r="Y1810" i="14"/>
  <c r="N1810" i="14"/>
  <c r="T1811" i="14"/>
  <c r="AF1808" i="14" s="1"/>
  <c r="AS1808" i="14" s="1"/>
  <c r="BB1807" i="14" s="1"/>
  <c r="M1806" i="3" s="1"/>
  <c r="S1811" i="14"/>
  <c r="AE1808" i="14" s="1"/>
  <c r="AR1808" i="14" s="1"/>
  <c r="BA1807" i="14" s="1"/>
  <c r="L1806" i="3" s="1"/>
  <c r="R1811" i="14"/>
  <c r="AD1808" i="14" s="1"/>
  <c r="AQ1808" i="14" s="1"/>
  <c r="AZ1807" i="14" s="1"/>
  <c r="K1806" i="3" s="1"/>
  <c r="V1811" i="14"/>
  <c r="B1810" i="14"/>
  <c r="AB1809" i="14"/>
  <c r="Y1809" i="14"/>
  <c r="N1809" i="14"/>
  <c r="T1810" i="14"/>
  <c r="AF1807" i="14" s="1"/>
  <c r="AS1807" i="14" s="1"/>
  <c r="BB1806" i="14" s="1"/>
  <c r="M1805" i="3" s="1"/>
  <c r="S1810" i="14"/>
  <c r="AE1807" i="14" s="1"/>
  <c r="AR1807" i="14" s="1"/>
  <c r="BA1806" i="14" s="1"/>
  <c r="L1805" i="3" s="1"/>
  <c r="R1810" i="14"/>
  <c r="AD1807" i="14" s="1"/>
  <c r="AQ1807" i="14" s="1"/>
  <c r="AZ1806" i="14" s="1"/>
  <c r="K1805" i="3" s="1"/>
  <c r="U1810" i="14"/>
  <c r="B1809" i="14"/>
  <c r="AB1808" i="14"/>
  <c r="Y1808" i="14"/>
  <c r="N1808" i="14"/>
  <c r="T1809" i="14"/>
  <c r="AF1806" i="14" s="1"/>
  <c r="AS1806" i="14" s="1"/>
  <c r="BB1805" i="14" s="1"/>
  <c r="M1804" i="3" s="1"/>
  <c r="S1809" i="14"/>
  <c r="AE1806" i="14" s="1"/>
  <c r="AR1806" i="14" s="1"/>
  <c r="BA1805" i="14" s="1"/>
  <c r="L1804" i="3" s="1"/>
  <c r="R1809" i="14"/>
  <c r="AD1806" i="14" s="1"/>
  <c r="AQ1806" i="14" s="1"/>
  <c r="AZ1805" i="14" s="1"/>
  <c r="K1804" i="3" s="1"/>
  <c r="V1809" i="14"/>
  <c r="B1808" i="14"/>
  <c r="AB1807" i="14"/>
  <c r="Y1807" i="14"/>
  <c r="N1807" i="14"/>
  <c r="T1808" i="14"/>
  <c r="AF1805" i="14" s="1"/>
  <c r="AS1805" i="14" s="1"/>
  <c r="BB1804" i="14" s="1"/>
  <c r="M1803" i="3" s="1"/>
  <c r="S1808" i="14"/>
  <c r="AE1805" i="14" s="1"/>
  <c r="AR1805" i="14" s="1"/>
  <c r="BA1804" i="14" s="1"/>
  <c r="L1803" i="3" s="1"/>
  <c r="R1808" i="14"/>
  <c r="AD1805" i="14" s="1"/>
  <c r="AQ1805" i="14" s="1"/>
  <c r="AZ1804" i="14" s="1"/>
  <c r="K1803" i="3" s="1"/>
  <c r="U1808" i="14"/>
  <c r="B1807" i="14"/>
  <c r="AB1806" i="14"/>
  <c r="Y1806" i="14"/>
  <c r="N1806" i="14"/>
  <c r="T1807" i="14"/>
  <c r="AF1804" i="14" s="1"/>
  <c r="AS1804" i="14" s="1"/>
  <c r="BB1803" i="14" s="1"/>
  <c r="M1802" i="3" s="1"/>
  <c r="S1807" i="14"/>
  <c r="AE1804" i="14" s="1"/>
  <c r="AR1804" i="14" s="1"/>
  <c r="BA1803" i="14" s="1"/>
  <c r="L1802" i="3" s="1"/>
  <c r="R1807" i="14"/>
  <c r="AD1804" i="14" s="1"/>
  <c r="AQ1804" i="14" s="1"/>
  <c r="AZ1803" i="14" s="1"/>
  <c r="K1802" i="3" s="1"/>
  <c r="V1807" i="14"/>
  <c r="B1806" i="14"/>
  <c r="AB1805" i="14"/>
  <c r="Y1805" i="14"/>
  <c r="N1805" i="14"/>
  <c r="T1806" i="14"/>
  <c r="AF1803" i="14" s="1"/>
  <c r="AS1803" i="14" s="1"/>
  <c r="BB1802" i="14" s="1"/>
  <c r="M1801" i="3" s="1"/>
  <c r="S1806" i="14"/>
  <c r="AE1803" i="14" s="1"/>
  <c r="AR1803" i="14" s="1"/>
  <c r="BA1802" i="14" s="1"/>
  <c r="L1801" i="3" s="1"/>
  <c r="R1806" i="14"/>
  <c r="AD1803" i="14" s="1"/>
  <c r="AQ1803" i="14" s="1"/>
  <c r="AZ1802" i="14" s="1"/>
  <c r="K1801" i="3" s="1"/>
  <c r="U1806" i="14"/>
  <c r="B1805" i="14"/>
  <c r="AB1804" i="14"/>
  <c r="Y1804" i="14"/>
  <c r="N1804" i="14"/>
  <c r="T1805" i="14"/>
  <c r="AF1802" i="14" s="1"/>
  <c r="AS1802" i="14" s="1"/>
  <c r="BB1801" i="14" s="1"/>
  <c r="M1800" i="3" s="1"/>
  <c r="S1805" i="14"/>
  <c r="AE1802" i="14" s="1"/>
  <c r="AR1802" i="14" s="1"/>
  <c r="BA1801" i="14" s="1"/>
  <c r="L1800" i="3" s="1"/>
  <c r="R1805" i="14"/>
  <c r="AD1802" i="14" s="1"/>
  <c r="AQ1802" i="14" s="1"/>
  <c r="AZ1801" i="14" s="1"/>
  <c r="K1800" i="3" s="1"/>
  <c r="V1805" i="14"/>
  <c r="B1804" i="14"/>
  <c r="AB1803" i="14"/>
  <c r="Y1803" i="14"/>
  <c r="N1803" i="14"/>
  <c r="T1804" i="14"/>
  <c r="AF1801" i="14" s="1"/>
  <c r="AS1801" i="14" s="1"/>
  <c r="BB1800" i="14" s="1"/>
  <c r="M1799" i="3" s="1"/>
  <c r="S1804" i="14"/>
  <c r="AE1801" i="14" s="1"/>
  <c r="AR1801" i="14" s="1"/>
  <c r="BA1800" i="14" s="1"/>
  <c r="L1799" i="3" s="1"/>
  <c r="R1804" i="14"/>
  <c r="AD1801" i="14" s="1"/>
  <c r="AQ1801" i="14" s="1"/>
  <c r="AZ1800" i="14" s="1"/>
  <c r="K1799" i="3" s="1"/>
  <c r="U1804" i="14"/>
  <c r="B1803" i="14"/>
  <c r="AB1802" i="14"/>
  <c r="Y1802" i="14"/>
  <c r="N1802" i="14"/>
  <c r="T1803" i="14"/>
  <c r="AF1800" i="14" s="1"/>
  <c r="AS1800" i="14" s="1"/>
  <c r="BB1799" i="14" s="1"/>
  <c r="M1798" i="3" s="1"/>
  <c r="S1803" i="14"/>
  <c r="AE1800" i="14" s="1"/>
  <c r="AR1800" i="14" s="1"/>
  <c r="BA1799" i="14" s="1"/>
  <c r="L1798" i="3" s="1"/>
  <c r="R1803" i="14"/>
  <c r="AD1800" i="14" s="1"/>
  <c r="AQ1800" i="14" s="1"/>
  <c r="AZ1799" i="14" s="1"/>
  <c r="K1798" i="3" s="1"/>
  <c r="V1803" i="14"/>
  <c r="B1802" i="14"/>
  <c r="AB1801" i="14"/>
  <c r="Y1801" i="14"/>
  <c r="N1801" i="14"/>
  <c r="T1802" i="14"/>
  <c r="AF1799" i="14" s="1"/>
  <c r="AS1799" i="14" s="1"/>
  <c r="BB1798" i="14" s="1"/>
  <c r="M1797" i="3" s="1"/>
  <c r="S1802" i="14"/>
  <c r="AE1799" i="14" s="1"/>
  <c r="AR1799" i="14" s="1"/>
  <c r="BA1798" i="14" s="1"/>
  <c r="L1797" i="3" s="1"/>
  <c r="R1802" i="14"/>
  <c r="AD1799" i="14" s="1"/>
  <c r="AQ1799" i="14" s="1"/>
  <c r="AZ1798" i="14" s="1"/>
  <c r="K1797" i="3" s="1"/>
  <c r="U1802" i="14"/>
  <c r="B1801" i="14"/>
  <c r="AB1800" i="14"/>
  <c r="Y1800" i="14"/>
  <c r="N1800" i="14"/>
  <c r="T1801" i="14"/>
  <c r="AF1798" i="14" s="1"/>
  <c r="AS1798" i="14" s="1"/>
  <c r="BB1797" i="14" s="1"/>
  <c r="M1796" i="3" s="1"/>
  <c r="S1801" i="14"/>
  <c r="AE1798" i="14" s="1"/>
  <c r="AR1798" i="14" s="1"/>
  <c r="BA1797" i="14" s="1"/>
  <c r="L1796" i="3" s="1"/>
  <c r="R1801" i="14"/>
  <c r="AD1798" i="14" s="1"/>
  <c r="AQ1798" i="14" s="1"/>
  <c r="AZ1797" i="14" s="1"/>
  <c r="K1796" i="3" s="1"/>
  <c r="V1801" i="14"/>
  <c r="B1800" i="14"/>
  <c r="AB1799" i="14"/>
  <c r="Y1799" i="14"/>
  <c r="N1799" i="14"/>
  <c r="T1800" i="14"/>
  <c r="AF1797" i="14" s="1"/>
  <c r="AS1797" i="14" s="1"/>
  <c r="BB1796" i="14" s="1"/>
  <c r="M1795" i="3" s="1"/>
  <c r="S1800" i="14"/>
  <c r="AE1797" i="14" s="1"/>
  <c r="AR1797" i="14" s="1"/>
  <c r="BA1796" i="14" s="1"/>
  <c r="L1795" i="3" s="1"/>
  <c r="R1800" i="14"/>
  <c r="AD1797" i="14" s="1"/>
  <c r="AQ1797" i="14" s="1"/>
  <c r="AZ1796" i="14" s="1"/>
  <c r="K1795" i="3" s="1"/>
  <c r="U1800" i="14"/>
  <c r="B1799" i="14"/>
  <c r="AB1798" i="14"/>
  <c r="Y1798" i="14"/>
  <c r="N1798" i="14"/>
  <c r="T1799" i="14"/>
  <c r="AF1796" i="14" s="1"/>
  <c r="AS1796" i="14" s="1"/>
  <c r="BB1795" i="14" s="1"/>
  <c r="M1794" i="3" s="1"/>
  <c r="S1799" i="14"/>
  <c r="AE1796" i="14" s="1"/>
  <c r="AR1796" i="14" s="1"/>
  <c r="BA1795" i="14" s="1"/>
  <c r="L1794" i="3" s="1"/>
  <c r="R1799" i="14"/>
  <c r="AD1796" i="14" s="1"/>
  <c r="AQ1796" i="14" s="1"/>
  <c r="AZ1795" i="14" s="1"/>
  <c r="K1794" i="3" s="1"/>
  <c r="V1799" i="14"/>
  <c r="B1798" i="14"/>
  <c r="AB1797" i="14"/>
  <c r="Y1797" i="14"/>
  <c r="N1797" i="14"/>
  <c r="T1798" i="14"/>
  <c r="AF1795" i="14" s="1"/>
  <c r="AS1795" i="14" s="1"/>
  <c r="BB1794" i="14" s="1"/>
  <c r="M1793" i="3" s="1"/>
  <c r="S1798" i="14"/>
  <c r="AE1795" i="14" s="1"/>
  <c r="AR1795" i="14" s="1"/>
  <c r="BA1794" i="14" s="1"/>
  <c r="L1793" i="3" s="1"/>
  <c r="R1798" i="14"/>
  <c r="AD1795" i="14" s="1"/>
  <c r="AQ1795" i="14" s="1"/>
  <c r="AZ1794" i="14" s="1"/>
  <c r="K1793" i="3" s="1"/>
  <c r="U1798" i="14"/>
  <c r="B1797" i="14"/>
  <c r="AB1796" i="14"/>
  <c r="Y1796" i="14"/>
  <c r="N1796" i="14"/>
  <c r="T1797" i="14"/>
  <c r="AF1794" i="14" s="1"/>
  <c r="AS1794" i="14" s="1"/>
  <c r="BB1793" i="14" s="1"/>
  <c r="M1792" i="3" s="1"/>
  <c r="S1797" i="14"/>
  <c r="AE1794" i="14" s="1"/>
  <c r="AR1794" i="14" s="1"/>
  <c r="BA1793" i="14" s="1"/>
  <c r="L1792" i="3" s="1"/>
  <c r="R1797" i="14"/>
  <c r="AD1794" i="14" s="1"/>
  <c r="AQ1794" i="14" s="1"/>
  <c r="AZ1793" i="14" s="1"/>
  <c r="K1792" i="3" s="1"/>
  <c r="V1797" i="14"/>
  <c r="B1796" i="14"/>
  <c r="AB1795" i="14"/>
  <c r="Y1795" i="14"/>
  <c r="V1795" i="14"/>
  <c r="N1795" i="14"/>
  <c r="T1796" i="14"/>
  <c r="AF1793" i="14" s="1"/>
  <c r="AS1793" i="14" s="1"/>
  <c r="BB1792" i="14" s="1"/>
  <c r="M1791" i="3" s="1"/>
  <c r="S1796" i="14"/>
  <c r="AE1793" i="14" s="1"/>
  <c r="AR1793" i="14" s="1"/>
  <c r="BA1792" i="14" s="1"/>
  <c r="L1791" i="3" s="1"/>
  <c r="R1796" i="14"/>
  <c r="AD1793" i="14" s="1"/>
  <c r="AQ1793" i="14" s="1"/>
  <c r="AZ1792" i="14" s="1"/>
  <c r="K1791" i="3" s="1"/>
  <c r="U1796" i="14"/>
  <c r="B1795" i="14"/>
  <c r="AB1794" i="14"/>
  <c r="Y1794" i="14"/>
  <c r="N1794" i="14"/>
  <c r="T1795" i="14"/>
  <c r="AF1792" i="14" s="1"/>
  <c r="AS1792" i="14" s="1"/>
  <c r="BB1791" i="14" s="1"/>
  <c r="M1790" i="3" s="1"/>
  <c r="S1795" i="14"/>
  <c r="AE1792" i="14" s="1"/>
  <c r="AR1792" i="14" s="1"/>
  <c r="BA1791" i="14" s="1"/>
  <c r="L1790" i="3" s="1"/>
  <c r="R1795" i="14"/>
  <c r="AD1792" i="14" s="1"/>
  <c r="AQ1792" i="14" s="1"/>
  <c r="AZ1791" i="14" s="1"/>
  <c r="K1790" i="3" s="1"/>
  <c r="B1794" i="14"/>
  <c r="AB1793" i="14"/>
  <c r="Y1793" i="14"/>
  <c r="N1793" i="14"/>
  <c r="T1794" i="14"/>
  <c r="AF1791" i="14" s="1"/>
  <c r="AS1791" i="14" s="1"/>
  <c r="BB1790" i="14" s="1"/>
  <c r="M1789" i="3" s="1"/>
  <c r="S1794" i="14"/>
  <c r="AE1791" i="14" s="1"/>
  <c r="AR1791" i="14" s="1"/>
  <c r="BA1790" i="14" s="1"/>
  <c r="L1789" i="3" s="1"/>
  <c r="R1794" i="14"/>
  <c r="AD1791" i="14" s="1"/>
  <c r="AQ1791" i="14" s="1"/>
  <c r="AZ1790" i="14" s="1"/>
  <c r="K1789" i="3" s="1"/>
  <c r="V1794" i="14"/>
  <c r="B1793" i="14"/>
  <c r="AB1792" i="14"/>
  <c r="Y1792" i="14"/>
  <c r="N1792" i="14"/>
  <c r="T1793" i="14"/>
  <c r="AF1790" i="14" s="1"/>
  <c r="AS1790" i="14" s="1"/>
  <c r="BB1789" i="14" s="1"/>
  <c r="M1788" i="3" s="1"/>
  <c r="S1793" i="14"/>
  <c r="AE1790" i="14" s="1"/>
  <c r="AR1790" i="14" s="1"/>
  <c r="BA1789" i="14" s="1"/>
  <c r="L1788" i="3" s="1"/>
  <c r="R1793" i="14"/>
  <c r="AD1790" i="14" s="1"/>
  <c r="AQ1790" i="14" s="1"/>
  <c r="AZ1789" i="14" s="1"/>
  <c r="K1788" i="3" s="1"/>
  <c r="U1793" i="14"/>
  <c r="B1792" i="14"/>
  <c r="AB1791" i="14"/>
  <c r="Y1791" i="14"/>
  <c r="N1791" i="14"/>
  <c r="T1792" i="14"/>
  <c r="AF1789" i="14" s="1"/>
  <c r="AS1789" i="14" s="1"/>
  <c r="BB1788" i="14" s="1"/>
  <c r="M1787" i="3" s="1"/>
  <c r="S1792" i="14"/>
  <c r="AE1789" i="14" s="1"/>
  <c r="AR1789" i="14" s="1"/>
  <c r="BA1788" i="14" s="1"/>
  <c r="L1787" i="3" s="1"/>
  <c r="R1792" i="14"/>
  <c r="AD1789" i="14" s="1"/>
  <c r="AQ1789" i="14" s="1"/>
  <c r="AZ1788" i="14" s="1"/>
  <c r="K1787" i="3" s="1"/>
  <c r="U1792" i="14"/>
  <c r="B1791" i="14"/>
  <c r="AB1790" i="14"/>
  <c r="Y1790" i="14"/>
  <c r="N1790" i="14"/>
  <c r="T1791" i="14"/>
  <c r="AF1788" i="14" s="1"/>
  <c r="AS1788" i="14" s="1"/>
  <c r="BB1787" i="14" s="1"/>
  <c r="M1786" i="3" s="1"/>
  <c r="S1791" i="14"/>
  <c r="AE1788" i="14" s="1"/>
  <c r="AR1788" i="14" s="1"/>
  <c r="BA1787" i="14" s="1"/>
  <c r="L1786" i="3" s="1"/>
  <c r="R1791" i="14"/>
  <c r="AD1788" i="14" s="1"/>
  <c r="AQ1788" i="14" s="1"/>
  <c r="AZ1787" i="14" s="1"/>
  <c r="K1786" i="3" s="1"/>
  <c r="U1791" i="14"/>
  <c r="B1790" i="14"/>
  <c r="AB1789" i="14"/>
  <c r="AG1789" i="14" s="1"/>
  <c r="AT1789" i="14" s="1"/>
  <c r="BC1788" i="14" s="1"/>
  <c r="N1787" i="3" s="1"/>
  <c r="Y1789" i="14"/>
  <c r="N1789" i="14"/>
  <c r="T1790" i="14"/>
  <c r="AF1787" i="14" s="1"/>
  <c r="AS1787" i="14" s="1"/>
  <c r="BB1786" i="14" s="1"/>
  <c r="M1785" i="3" s="1"/>
  <c r="S1790" i="14"/>
  <c r="AE1787" i="14" s="1"/>
  <c r="AR1787" i="14" s="1"/>
  <c r="BA1786" i="14" s="1"/>
  <c r="L1785" i="3" s="1"/>
  <c r="R1790" i="14"/>
  <c r="AD1787" i="14" s="1"/>
  <c r="AQ1787" i="14" s="1"/>
  <c r="AZ1786" i="14" s="1"/>
  <c r="K1785" i="3" s="1"/>
  <c r="U1790" i="14"/>
  <c r="B1789" i="14"/>
  <c r="AB1788" i="14"/>
  <c r="Y1788" i="14"/>
  <c r="N1788" i="14"/>
  <c r="T1789" i="14"/>
  <c r="AF1786" i="14" s="1"/>
  <c r="AS1786" i="14" s="1"/>
  <c r="BB1785" i="14" s="1"/>
  <c r="M1784" i="3" s="1"/>
  <c r="S1789" i="14"/>
  <c r="AE1786" i="14" s="1"/>
  <c r="AR1786" i="14" s="1"/>
  <c r="BA1785" i="14" s="1"/>
  <c r="L1784" i="3" s="1"/>
  <c r="R1789" i="14"/>
  <c r="AD1786" i="14" s="1"/>
  <c r="AQ1786" i="14" s="1"/>
  <c r="AZ1785" i="14" s="1"/>
  <c r="K1784" i="3" s="1"/>
  <c r="U1789" i="14"/>
  <c r="B1788" i="14"/>
  <c r="AB1787" i="14"/>
  <c r="Y1787" i="14"/>
  <c r="N1787" i="14"/>
  <c r="T1788" i="14"/>
  <c r="AF1785" i="14" s="1"/>
  <c r="AS1785" i="14" s="1"/>
  <c r="BB1784" i="14" s="1"/>
  <c r="M1783" i="3" s="1"/>
  <c r="S1788" i="14"/>
  <c r="AE1785" i="14" s="1"/>
  <c r="AR1785" i="14" s="1"/>
  <c r="BA1784" i="14" s="1"/>
  <c r="L1783" i="3" s="1"/>
  <c r="R1788" i="14"/>
  <c r="AD1785" i="14" s="1"/>
  <c r="AQ1785" i="14" s="1"/>
  <c r="AZ1784" i="14" s="1"/>
  <c r="K1783" i="3" s="1"/>
  <c r="V1788" i="14"/>
  <c r="B1787" i="14"/>
  <c r="AB1786" i="14"/>
  <c r="Y1786" i="14"/>
  <c r="N1786" i="14"/>
  <c r="T1787" i="14"/>
  <c r="AF1784" i="14" s="1"/>
  <c r="AS1784" i="14" s="1"/>
  <c r="BB1783" i="14" s="1"/>
  <c r="M1782" i="3" s="1"/>
  <c r="S1787" i="14"/>
  <c r="AE1784" i="14" s="1"/>
  <c r="AR1784" i="14" s="1"/>
  <c r="BA1783" i="14" s="1"/>
  <c r="L1782" i="3" s="1"/>
  <c r="R1787" i="14"/>
  <c r="AD1784" i="14" s="1"/>
  <c r="AQ1784" i="14" s="1"/>
  <c r="AZ1783" i="14" s="1"/>
  <c r="K1782" i="3" s="1"/>
  <c r="U1787" i="14"/>
  <c r="B1786" i="14"/>
  <c r="AB1785" i="14"/>
  <c r="Y1785" i="14"/>
  <c r="N1785" i="14"/>
  <c r="T1786" i="14"/>
  <c r="AF1783" i="14" s="1"/>
  <c r="AS1783" i="14" s="1"/>
  <c r="BB1782" i="14" s="1"/>
  <c r="M1781" i="3" s="1"/>
  <c r="S1786" i="14"/>
  <c r="AE1783" i="14" s="1"/>
  <c r="AR1783" i="14" s="1"/>
  <c r="BA1782" i="14" s="1"/>
  <c r="L1781" i="3" s="1"/>
  <c r="R1786" i="14"/>
  <c r="AD1783" i="14" s="1"/>
  <c r="AQ1783" i="14" s="1"/>
  <c r="AZ1782" i="14" s="1"/>
  <c r="K1781" i="3" s="1"/>
  <c r="U1786" i="14"/>
  <c r="B1785" i="14"/>
  <c r="AB1784" i="14"/>
  <c r="Y1784" i="14"/>
  <c r="N1784" i="14"/>
  <c r="T1785" i="14"/>
  <c r="AF1782" i="14" s="1"/>
  <c r="AS1782" i="14" s="1"/>
  <c r="BB1781" i="14" s="1"/>
  <c r="M1780" i="3" s="1"/>
  <c r="S1785" i="14"/>
  <c r="AE1782" i="14" s="1"/>
  <c r="AR1782" i="14" s="1"/>
  <c r="BA1781" i="14" s="1"/>
  <c r="L1780" i="3" s="1"/>
  <c r="R1785" i="14"/>
  <c r="AD1782" i="14" s="1"/>
  <c r="AQ1782" i="14" s="1"/>
  <c r="AZ1781" i="14" s="1"/>
  <c r="K1780" i="3" s="1"/>
  <c r="U1785" i="14"/>
  <c r="B1784" i="14"/>
  <c r="AB1783" i="14"/>
  <c r="AG1783" i="14" s="1"/>
  <c r="AT1783" i="14" s="1"/>
  <c r="BC1782" i="14" s="1"/>
  <c r="N1781" i="3" s="1"/>
  <c r="Y1783" i="14"/>
  <c r="N1783" i="14"/>
  <c r="T1784" i="14"/>
  <c r="AF1781" i="14" s="1"/>
  <c r="AS1781" i="14" s="1"/>
  <c r="BB1780" i="14" s="1"/>
  <c r="M1779" i="3" s="1"/>
  <c r="S1784" i="14"/>
  <c r="AE1781" i="14" s="1"/>
  <c r="AR1781" i="14" s="1"/>
  <c r="BA1780" i="14" s="1"/>
  <c r="L1779" i="3" s="1"/>
  <c r="R1784" i="14"/>
  <c r="AD1781" i="14" s="1"/>
  <c r="AQ1781" i="14" s="1"/>
  <c r="AZ1780" i="14" s="1"/>
  <c r="K1779" i="3" s="1"/>
  <c r="V1784" i="14"/>
  <c r="B1783" i="14"/>
  <c r="AB1782" i="14"/>
  <c r="Y1782" i="14"/>
  <c r="N1782" i="14"/>
  <c r="T1783" i="14"/>
  <c r="AF1780" i="14" s="1"/>
  <c r="AS1780" i="14" s="1"/>
  <c r="BB1779" i="14" s="1"/>
  <c r="M1778" i="3" s="1"/>
  <c r="S1783" i="14"/>
  <c r="AE1780" i="14" s="1"/>
  <c r="AR1780" i="14" s="1"/>
  <c r="BA1779" i="14" s="1"/>
  <c r="L1778" i="3" s="1"/>
  <c r="R1783" i="14"/>
  <c r="AD1780" i="14" s="1"/>
  <c r="AQ1780" i="14" s="1"/>
  <c r="AZ1779" i="14" s="1"/>
  <c r="K1778" i="3" s="1"/>
  <c r="U1783" i="14"/>
  <c r="B1782" i="14"/>
  <c r="AB1781" i="14"/>
  <c r="Y1781" i="14"/>
  <c r="N1781" i="14"/>
  <c r="T1782" i="14"/>
  <c r="AF1779" i="14" s="1"/>
  <c r="AS1779" i="14" s="1"/>
  <c r="BB1778" i="14" s="1"/>
  <c r="M1777" i="3" s="1"/>
  <c r="S1782" i="14"/>
  <c r="AE1779" i="14" s="1"/>
  <c r="AR1779" i="14" s="1"/>
  <c r="BA1778" i="14" s="1"/>
  <c r="L1777" i="3" s="1"/>
  <c r="R1782" i="14"/>
  <c r="AD1779" i="14" s="1"/>
  <c r="AQ1779" i="14" s="1"/>
  <c r="AZ1778" i="14" s="1"/>
  <c r="K1777" i="3" s="1"/>
  <c r="U1782" i="14"/>
  <c r="B1781" i="14"/>
  <c r="AB1780" i="14"/>
  <c r="Y1780" i="14"/>
  <c r="N1780" i="14"/>
  <c r="T1781" i="14"/>
  <c r="AF1778" i="14" s="1"/>
  <c r="AS1778" i="14" s="1"/>
  <c r="BB1777" i="14" s="1"/>
  <c r="M1776" i="3" s="1"/>
  <c r="S1781" i="14"/>
  <c r="AE1778" i="14" s="1"/>
  <c r="AR1778" i="14" s="1"/>
  <c r="BA1777" i="14" s="1"/>
  <c r="L1776" i="3" s="1"/>
  <c r="R1781" i="14"/>
  <c r="AD1778" i="14" s="1"/>
  <c r="AQ1778" i="14" s="1"/>
  <c r="AZ1777" i="14" s="1"/>
  <c r="K1776" i="3" s="1"/>
  <c r="U1781" i="14"/>
  <c r="B1780" i="14"/>
  <c r="AB1779" i="14"/>
  <c r="AG1779" i="14" s="1"/>
  <c r="AT1779" i="14" s="1"/>
  <c r="BC1778" i="14" s="1"/>
  <c r="N1777" i="3" s="1"/>
  <c r="Y1779" i="14"/>
  <c r="N1779" i="14"/>
  <c r="T1780" i="14"/>
  <c r="AF1777" i="14" s="1"/>
  <c r="AS1777" i="14" s="1"/>
  <c r="BB1776" i="14" s="1"/>
  <c r="M1775" i="3" s="1"/>
  <c r="S1780" i="14"/>
  <c r="AE1777" i="14" s="1"/>
  <c r="AR1777" i="14" s="1"/>
  <c r="BA1776" i="14" s="1"/>
  <c r="L1775" i="3" s="1"/>
  <c r="R1780" i="14"/>
  <c r="AD1777" i="14" s="1"/>
  <c r="AQ1777" i="14" s="1"/>
  <c r="AZ1776" i="14" s="1"/>
  <c r="K1775" i="3" s="1"/>
  <c r="V1780" i="14"/>
  <c r="B1779" i="14"/>
  <c r="AB1778" i="14"/>
  <c r="Y1778" i="14"/>
  <c r="N1778" i="14"/>
  <c r="T1779" i="14"/>
  <c r="AF1776" i="14" s="1"/>
  <c r="AS1776" i="14" s="1"/>
  <c r="BB1775" i="14" s="1"/>
  <c r="M1774" i="3" s="1"/>
  <c r="S1779" i="14"/>
  <c r="AE1776" i="14" s="1"/>
  <c r="AR1776" i="14" s="1"/>
  <c r="BA1775" i="14" s="1"/>
  <c r="L1774" i="3" s="1"/>
  <c r="R1779" i="14"/>
  <c r="AD1776" i="14" s="1"/>
  <c r="AQ1776" i="14" s="1"/>
  <c r="AZ1775" i="14" s="1"/>
  <c r="K1774" i="3" s="1"/>
  <c r="U1779" i="14"/>
  <c r="B1778" i="14"/>
  <c r="AB1777" i="14"/>
  <c r="Y1777" i="14"/>
  <c r="N1777" i="14"/>
  <c r="T1778" i="14"/>
  <c r="AF1775" i="14" s="1"/>
  <c r="AS1775" i="14" s="1"/>
  <c r="BB1774" i="14" s="1"/>
  <c r="M1773" i="3" s="1"/>
  <c r="S1778" i="14"/>
  <c r="AE1775" i="14" s="1"/>
  <c r="AR1775" i="14" s="1"/>
  <c r="BA1774" i="14" s="1"/>
  <c r="L1773" i="3" s="1"/>
  <c r="R1778" i="14"/>
  <c r="AD1775" i="14" s="1"/>
  <c r="AQ1775" i="14" s="1"/>
  <c r="AZ1774" i="14" s="1"/>
  <c r="K1773" i="3" s="1"/>
  <c r="U1778" i="14"/>
  <c r="B1777" i="14"/>
  <c r="AB1776" i="14"/>
  <c r="Y1776" i="14"/>
  <c r="N1776" i="14"/>
  <c r="T1777" i="14"/>
  <c r="AF1774" i="14" s="1"/>
  <c r="AS1774" i="14" s="1"/>
  <c r="BB1773" i="14" s="1"/>
  <c r="M1772" i="3" s="1"/>
  <c r="S1777" i="14"/>
  <c r="AE1774" i="14" s="1"/>
  <c r="AR1774" i="14" s="1"/>
  <c r="BA1773" i="14" s="1"/>
  <c r="L1772" i="3" s="1"/>
  <c r="R1777" i="14"/>
  <c r="AD1774" i="14" s="1"/>
  <c r="AQ1774" i="14" s="1"/>
  <c r="AZ1773" i="14" s="1"/>
  <c r="K1772" i="3" s="1"/>
  <c r="U1777" i="14"/>
  <c r="B1776" i="14"/>
  <c r="AB1775" i="14"/>
  <c r="AG1775" i="14" s="1"/>
  <c r="AT1775" i="14" s="1"/>
  <c r="BC1774" i="14" s="1"/>
  <c r="N1773" i="3" s="1"/>
  <c r="Y1775" i="14"/>
  <c r="N1775" i="14"/>
  <c r="T1776" i="14"/>
  <c r="AF1773" i="14" s="1"/>
  <c r="AS1773" i="14" s="1"/>
  <c r="BB1772" i="14" s="1"/>
  <c r="M1771" i="3" s="1"/>
  <c r="S1776" i="14"/>
  <c r="AE1773" i="14" s="1"/>
  <c r="AR1773" i="14" s="1"/>
  <c r="BA1772" i="14" s="1"/>
  <c r="L1771" i="3" s="1"/>
  <c r="R1776" i="14"/>
  <c r="AD1773" i="14" s="1"/>
  <c r="AQ1773" i="14" s="1"/>
  <c r="AZ1772" i="14" s="1"/>
  <c r="K1771" i="3" s="1"/>
  <c r="V1776" i="14"/>
  <c r="B1775" i="14"/>
  <c r="AB1774" i="14"/>
  <c r="Y1774" i="14"/>
  <c r="N1774" i="14"/>
  <c r="T1775" i="14"/>
  <c r="AF1772" i="14" s="1"/>
  <c r="AS1772" i="14" s="1"/>
  <c r="BB1771" i="14" s="1"/>
  <c r="M1770" i="3" s="1"/>
  <c r="S1775" i="14"/>
  <c r="AE1772" i="14" s="1"/>
  <c r="AR1772" i="14" s="1"/>
  <c r="BA1771" i="14" s="1"/>
  <c r="L1770" i="3" s="1"/>
  <c r="R1775" i="14"/>
  <c r="AD1772" i="14" s="1"/>
  <c r="AQ1772" i="14" s="1"/>
  <c r="AZ1771" i="14" s="1"/>
  <c r="K1770" i="3" s="1"/>
  <c r="U1775" i="14"/>
  <c r="B1774" i="14"/>
  <c r="AB1773" i="14"/>
  <c r="Y1773" i="14"/>
  <c r="N1773" i="14"/>
  <c r="T1774" i="14"/>
  <c r="AF1771" i="14" s="1"/>
  <c r="AS1771" i="14" s="1"/>
  <c r="BB1770" i="14" s="1"/>
  <c r="M1769" i="3" s="1"/>
  <c r="S1774" i="14"/>
  <c r="AE1771" i="14" s="1"/>
  <c r="AR1771" i="14" s="1"/>
  <c r="BA1770" i="14" s="1"/>
  <c r="L1769" i="3" s="1"/>
  <c r="R1774" i="14"/>
  <c r="AD1771" i="14" s="1"/>
  <c r="AQ1771" i="14" s="1"/>
  <c r="AZ1770" i="14" s="1"/>
  <c r="K1769" i="3" s="1"/>
  <c r="U1774" i="14"/>
  <c r="B1773" i="14"/>
  <c r="AB1772" i="14"/>
  <c r="Y1772" i="14"/>
  <c r="N1772" i="14"/>
  <c r="T1773" i="14"/>
  <c r="AF1770" i="14" s="1"/>
  <c r="AS1770" i="14" s="1"/>
  <c r="BB1769" i="14" s="1"/>
  <c r="M1768" i="3" s="1"/>
  <c r="S1773" i="14"/>
  <c r="AE1770" i="14" s="1"/>
  <c r="AR1770" i="14" s="1"/>
  <c r="BA1769" i="14" s="1"/>
  <c r="L1768" i="3" s="1"/>
  <c r="R1773" i="14"/>
  <c r="AD1770" i="14" s="1"/>
  <c r="AQ1770" i="14" s="1"/>
  <c r="AZ1769" i="14" s="1"/>
  <c r="K1768" i="3" s="1"/>
  <c r="U1773" i="14"/>
  <c r="B1772" i="14"/>
  <c r="AB1771" i="14"/>
  <c r="Y1771" i="14"/>
  <c r="N1771" i="14"/>
  <c r="T1772" i="14"/>
  <c r="AF1769" i="14" s="1"/>
  <c r="AS1769" i="14" s="1"/>
  <c r="BB1768" i="14" s="1"/>
  <c r="M1767" i="3" s="1"/>
  <c r="S1772" i="14"/>
  <c r="AE1769" i="14" s="1"/>
  <c r="AR1769" i="14" s="1"/>
  <c r="BA1768" i="14" s="1"/>
  <c r="L1767" i="3" s="1"/>
  <c r="R1772" i="14"/>
  <c r="AD1769" i="14" s="1"/>
  <c r="AQ1769" i="14" s="1"/>
  <c r="AZ1768" i="14" s="1"/>
  <c r="K1767" i="3" s="1"/>
  <c r="V1772" i="14"/>
  <c r="B1771" i="14"/>
  <c r="AB1770" i="14"/>
  <c r="Y1770" i="14"/>
  <c r="N1770" i="14"/>
  <c r="T1771" i="14"/>
  <c r="AF1768" i="14" s="1"/>
  <c r="AS1768" i="14" s="1"/>
  <c r="BB1767" i="14" s="1"/>
  <c r="M1766" i="3" s="1"/>
  <c r="S1771" i="14"/>
  <c r="AE1768" i="14" s="1"/>
  <c r="AR1768" i="14" s="1"/>
  <c r="BA1767" i="14" s="1"/>
  <c r="L1766" i="3" s="1"/>
  <c r="R1771" i="14"/>
  <c r="AD1768" i="14" s="1"/>
  <c r="AQ1768" i="14" s="1"/>
  <c r="AZ1767" i="14" s="1"/>
  <c r="K1766" i="3" s="1"/>
  <c r="U1771" i="14"/>
  <c r="B1770" i="14"/>
  <c r="AB1769" i="14"/>
  <c r="Y1769" i="14"/>
  <c r="N1769" i="14"/>
  <c r="T1770" i="14"/>
  <c r="AF1767" i="14" s="1"/>
  <c r="AS1767" i="14" s="1"/>
  <c r="BB1766" i="14" s="1"/>
  <c r="M1765" i="3" s="1"/>
  <c r="S1770" i="14"/>
  <c r="AE1767" i="14" s="1"/>
  <c r="AR1767" i="14" s="1"/>
  <c r="BA1766" i="14" s="1"/>
  <c r="L1765" i="3" s="1"/>
  <c r="R1770" i="14"/>
  <c r="AD1767" i="14" s="1"/>
  <c r="AQ1767" i="14" s="1"/>
  <c r="AZ1766" i="14" s="1"/>
  <c r="K1765" i="3" s="1"/>
  <c r="U1770" i="14"/>
  <c r="B1769" i="14"/>
  <c r="AB1768" i="14"/>
  <c r="AG1768" i="14" s="1"/>
  <c r="AT1768" i="14" s="1"/>
  <c r="BC1767" i="14" s="1"/>
  <c r="N1766" i="3" s="1"/>
  <c r="Y1768" i="14"/>
  <c r="N1768" i="14"/>
  <c r="T1769" i="14"/>
  <c r="AF1766" i="14" s="1"/>
  <c r="AS1766" i="14" s="1"/>
  <c r="BB1765" i="14" s="1"/>
  <c r="M1764" i="3" s="1"/>
  <c r="S1769" i="14"/>
  <c r="AE1766" i="14" s="1"/>
  <c r="AR1766" i="14" s="1"/>
  <c r="BA1765" i="14" s="1"/>
  <c r="L1764" i="3" s="1"/>
  <c r="R1769" i="14"/>
  <c r="AD1766" i="14" s="1"/>
  <c r="AQ1766" i="14" s="1"/>
  <c r="AZ1765" i="14" s="1"/>
  <c r="K1764" i="3" s="1"/>
  <c r="U1769" i="14"/>
  <c r="B1768" i="14"/>
  <c r="AB1767" i="14"/>
  <c r="Y1767" i="14"/>
  <c r="N1767" i="14"/>
  <c r="T1768" i="14"/>
  <c r="AF1765" i="14" s="1"/>
  <c r="AS1765" i="14" s="1"/>
  <c r="BB1764" i="14" s="1"/>
  <c r="M1763" i="3" s="1"/>
  <c r="S1768" i="14"/>
  <c r="AE1765" i="14" s="1"/>
  <c r="AR1765" i="14" s="1"/>
  <c r="BA1764" i="14" s="1"/>
  <c r="L1763" i="3" s="1"/>
  <c r="R1768" i="14"/>
  <c r="AD1765" i="14" s="1"/>
  <c r="AQ1765" i="14" s="1"/>
  <c r="AZ1764" i="14" s="1"/>
  <c r="K1763" i="3" s="1"/>
  <c r="V1768" i="14"/>
  <c r="B1767" i="14"/>
  <c r="AB1766" i="14"/>
  <c r="Y1766" i="14"/>
  <c r="N1766" i="14"/>
  <c r="T1767" i="14"/>
  <c r="AF1764" i="14" s="1"/>
  <c r="AS1764" i="14" s="1"/>
  <c r="BB1763" i="14" s="1"/>
  <c r="M1762" i="3" s="1"/>
  <c r="S1767" i="14"/>
  <c r="AE1764" i="14" s="1"/>
  <c r="AR1764" i="14" s="1"/>
  <c r="BA1763" i="14" s="1"/>
  <c r="L1762" i="3" s="1"/>
  <c r="R1767" i="14"/>
  <c r="AD1764" i="14" s="1"/>
  <c r="AQ1764" i="14" s="1"/>
  <c r="AZ1763" i="14" s="1"/>
  <c r="K1762" i="3" s="1"/>
  <c r="U1767" i="14"/>
  <c r="B1766" i="14"/>
  <c r="AB1765" i="14"/>
  <c r="Y1765" i="14"/>
  <c r="N1765" i="14"/>
  <c r="T1766" i="14"/>
  <c r="AF1763" i="14" s="1"/>
  <c r="AS1763" i="14" s="1"/>
  <c r="BB1762" i="14" s="1"/>
  <c r="M1761" i="3" s="1"/>
  <c r="S1766" i="14"/>
  <c r="AE1763" i="14" s="1"/>
  <c r="AR1763" i="14" s="1"/>
  <c r="BA1762" i="14" s="1"/>
  <c r="L1761" i="3" s="1"/>
  <c r="R1766" i="14"/>
  <c r="AD1763" i="14" s="1"/>
  <c r="AQ1763" i="14" s="1"/>
  <c r="AZ1762" i="14" s="1"/>
  <c r="K1761" i="3" s="1"/>
  <c r="U1766" i="14"/>
  <c r="B1765" i="14"/>
  <c r="AB1764" i="14"/>
  <c r="Y1764" i="14"/>
  <c r="N1764" i="14"/>
  <c r="T1765" i="14"/>
  <c r="AF1762" i="14" s="1"/>
  <c r="AS1762" i="14" s="1"/>
  <c r="BB1761" i="14" s="1"/>
  <c r="M1760" i="3" s="1"/>
  <c r="S1765" i="14"/>
  <c r="AE1762" i="14" s="1"/>
  <c r="AR1762" i="14" s="1"/>
  <c r="BA1761" i="14" s="1"/>
  <c r="L1760" i="3" s="1"/>
  <c r="R1765" i="14"/>
  <c r="AD1762" i="14" s="1"/>
  <c r="AQ1762" i="14" s="1"/>
  <c r="AZ1761" i="14" s="1"/>
  <c r="K1760" i="3" s="1"/>
  <c r="V1765" i="14"/>
  <c r="B1764" i="14"/>
  <c r="AB1763" i="14"/>
  <c r="Y1763" i="14"/>
  <c r="N1763" i="14"/>
  <c r="T1764" i="14"/>
  <c r="AF1761" i="14" s="1"/>
  <c r="AS1761" i="14" s="1"/>
  <c r="BB1760" i="14" s="1"/>
  <c r="M1759" i="3" s="1"/>
  <c r="S1764" i="14"/>
  <c r="AE1761" i="14" s="1"/>
  <c r="AR1761" i="14" s="1"/>
  <c r="BA1760" i="14" s="1"/>
  <c r="L1759" i="3" s="1"/>
  <c r="R1764" i="14"/>
  <c r="AD1761" i="14" s="1"/>
  <c r="AQ1761" i="14" s="1"/>
  <c r="AZ1760" i="14" s="1"/>
  <c r="K1759" i="3" s="1"/>
  <c r="U1764" i="14"/>
  <c r="B1763" i="14"/>
  <c r="AB1762" i="14"/>
  <c r="Y1762" i="14"/>
  <c r="N1762" i="14"/>
  <c r="T1763" i="14"/>
  <c r="AF1760" i="14" s="1"/>
  <c r="AS1760" i="14" s="1"/>
  <c r="BB1759" i="14" s="1"/>
  <c r="M1758" i="3" s="1"/>
  <c r="S1763" i="14"/>
  <c r="AE1760" i="14" s="1"/>
  <c r="AR1760" i="14" s="1"/>
  <c r="BA1759" i="14" s="1"/>
  <c r="L1758" i="3" s="1"/>
  <c r="R1763" i="14"/>
  <c r="AD1760" i="14" s="1"/>
  <c r="AQ1760" i="14" s="1"/>
  <c r="AZ1759" i="14" s="1"/>
  <c r="K1758" i="3" s="1"/>
  <c r="U1763" i="14"/>
  <c r="B1762" i="14"/>
  <c r="AB1761" i="14"/>
  <c r="Y1761" i="14"/>
  <c r="N1761" i="14"/>
  <c r="T1762" i="14"/>
  <c r="AF1759" i="14" s="1"/>
  <c r="AS1759" i="14" s="1"/>
  <c r="BB1758" i="14" s="1"/>
  <c r="M1757" i="3" s="1"/>
  <c r="S1762" i="14"/>
  <c r="AE1759" i="14" s="1"/>
  <c r="AR1759" i="14" s="1"/>
  <c r="BA1758" i="14" s="1"/>
  <c r="L1757" i="3" s="1"/>
  <c r="R1762" i="14"/>
  <c r="AD1759" i="14" s="1"/>
  <c r="AQ1759" i="14" s="1"/>
  <c r="AZ1758" i="14" s="1"/>
  <c r="K1757" i="3" s="1"/>
  <c r="U1762" i="14"/>
  <c r="B1761" i="14"/>
  <c r="AB1760" i="14"/>
  <c r="Y1760" i="14"/>
  <c r="N1760" i="14"/>
  <c r="T1761" i="14"/>
  <c r="AF1758" i="14" s="1"/>
  <c r="AS1758" i="14" s="1"/>
  <c r="BB1757" i="14" s="1"/>
  <c r="M1756" i="3" s="1"/>
  <c r="S1761" i="14"/>
  <c r="AE1758" i="14" s="1"/>
  <c r="AR1758" i="14" s="1"/>
  <c r="BA1757" i="14" s="1"/>
  <c r="L1756" i="3" s="1"/>
  <c r="R1761" i="14"/>
  <c r="AD1758" i="14" s="1"/>
  <c r="AQ1758" i="14" s="1"/>
  <c r="AZ1757" i="14" s="1"/>
  <c r="K1756" i="3" s="1"/>
  <c r="V1761" i="14"/>
  <c r="B1760" i="14"/>
  <c r="AB1759" i="14"/>
  <c r="Y1759" i="14"/>
  <c r="N1759" i="14"/>
  <c r="T1760" i="14"/>
  <c r="AF1757" i="14" s="1"/>
  <c r="AS1757" i="14" s="1"/>
  <c r="BB1756" i="14" s="1"/>
  <c r="M1755" i="3" s="1"/>
  <c r="S1760" i="14"/>
  <c r="AE1757" i="14" s="1"/>
  <c r="AR1757" i="14" s="1"/>
  <c r="BA1756" i="14" s="1"/>
  <c r="L1755" i="3" s="1"/>
  <c r="R1760" i="14"/>
  <c r="AD1757" i="14" s="1"/>
  <c r="AQ1757" i="14" s="1"/>
  <c r="AZ1756" i="14" s="1"/>
  <c r="K1755" i="3" s="1"/>
  <c r="V1760" i="14"/>
  <c r="B1759" i="14"/>
  <c r="AB1758" i="14"/>
  <c r="Y1758" i="14"/>
  <c r="N1758" i="14"/>
  <c r="T1759" i="14"/>
  <c r="AF1756" i="14" s="1"/>
  <c r="AS1756" i="14" s="1"/>
  <c r="BB1755" i="14" s="1"/>
  <c r="M1754" i="3" s="1"/>
  <c r="S1759" i="14"/>
  <c r="AE1756" i="14" s="1"/>
  <c r="AR1756" i="14" s="1"/>
  <c r="BA1755" i="14" s="1"/>
  <c r="L1754" i="3" s="1"/>
  <c r="R1759" i="14"/>
  <c r="AD1756" i="14" s="1"/>
  <c r="AQ1756" i="14" s="1"/>
  <c r="AZ1755" i="14" s="1"/>
  <c r="K1754" i="3" s="1"/>
  <c r="U1759" i="14"/>
  <c r="B1758" i="14"/>
  <c r="AB1757" i="14"/>
  <c r="Y1757" i="14"/>
  <c r="N1757" i="14"/>
  <c r="T1758" i="14"/>
  <c r="AF1755" i="14" s="1"/>
  <c r="AS1755" i="14" s="1"/>
  <c r="BB1754" i="14" s="1"/>
  <c r="M1753" i="3" s="1"/>
  <c r="S1758" i="14"/>
  <c r="AE1755" i="14" s="1"/>
  <c r="AR1755" i="14" s="1"/>
  <c r="BA1754" i="14" s="1"/>
  <c r="L1753" i="3" s="1"/>
  <c r="R1758" i="14"/>
  <c r="AD1755" i="14" s="1"/>
  <c r="AQ1755" i="14" s="1"/>
  <c r="AZ1754" i="14" s="1"/>
  <c r="K1753" i="3" s="1"/>
  <c r="U1758" i="14"/>
  <c r="B1757" i="14"/>
  <c r="AB1756" i="14"/>
  <c r="Y1756" i="14"/>
  <c r="N1756" i="14"/>
  <c r="T1757" i="14"/>
  <c r="AF1754" i="14" s="1"/>
  <c r="AS1754" i="14" s="1"/>
  <c r="BB1753" i="14" s="1"/>
  <c r="M1752" i="3" s="1"/>
  <c r="S1757" i="14"/>
  <c r="AE1754" i="14" s="1"/>
  <c r="AR1754" i="14" s="1"/>
  <c r="BA1753" i="14" s="1"/>
  <c r="L1752" i="3" s="1"/>
  <c r="R1757" i="14"/>
  <c r="AD1754" i="14" s="1"/>
  <c r="AQ1754" i="14" s="1"/>
  <c r="AZ1753" i="14" s="1"/>
  <c r="K1752" i="3" s="1"/>
  <c r="V1757" i="14"/>
  <c r="B1756" i="14"/>
  <c r="AB1755" i="14"/>
  <c r="Y1755" i="14"/>
  <c r="N1755" i="14"/>
  <c r="T1756" i="14"/>
  <c r="AF1753" i="14" s="1"/>
  <c r="AS1753" i="14" s="1"/>
  <c r="BB1752" i="14" s="1"/>
  <c r="M1751" i="3" s="1"/>
  <c r="S1756" i="14"/>
  <c r="AE1753" i="14" s="1"/>
  <c r="AR1753" i="14" s="1"/>
  <c r="BA1752" i="14" s="1"/>
  <c r="L1751" i="3" s="1"/>
  <c r="R1756" i="14"/>
  <c r="AD1753" i="14" s="1"/>
  <c r="AQ1753" i="14" s="1"/>
  <c r="AZ1752" i="14" s="1"/>
  <c r="K1751" i="3" s="1"/>
  <c r="U1756" i="14"/>
  <c r="B1755" i="14"/>
  <c r="AB1754" i="14"/>
  <c r="Y1754" i="14"/>
  <c r="N1754" i="14"/>
  <c r="T1755" i="14"/>
  <c r="AF1752" i="14" s="1"/>
  <c r="AS1752" i="14" s="1"/>
  <c r="BB1751" i="14" s="1"/>
  <c r="M1750" i="3" s="1"/>
  <c r="S1755" i="14"/>
  <c r="AE1752" i="14" s="1"/>
  <c r="AR1752" i="14" s="1"/>
  <c r="BA1751" i="14" s="1"/>
  <c r="L1750" i="3" s="1"/>
  <c r="R1755" i="14"/>
  <c r="AD1752" i="14" s="1"/>
  <c r="AQ1752" i="14" s="1"/>
  <c r="AZ1751" i="14" s="1"/>
  <c r="K1750" i="3" s="1"/>
  <c r="U1755" i="14"/>
  <c r="B1754" i="14"/>
  <c r="AB1753" i="14"/>
  <c r="Y1753" i="14"/>
  <c r="N1753" i="14"/>
  <c r="T1754" i="14"/>
  <c r="AF1751" i="14" s="1"/>
  <c r="AS1751" i="14" s="1"/>
  <c r="BB1750" i="14" s="1"/>
  <c r="M1749" i="3" s="1"/>
  <c r="S1754" i="14"/>
  <c r="AE1751" i="14" s="1"/>
  <c r="AR1751" i="14" s="1"/>
  <c r="BA1750" i="14" s="1"/>
  <c r="L1749" i="3" s="1"/>
  <c r="R1754" i="14"/>
  <c r="AD1751" i="14" s="1"/>
  <c r="AQ1751" i="14" s="1"/>
  <c r="AZ1750" i="14" s="1"/>
  <c r="K1749" i="3" s="1"/>
  <c r="U1754" i="14"/>
  <c r="B1753" i="14"/>
  <c r="AB1752" i="14"/>
  <c r="Y1752" i="14"/>
  <c r="N1752" i="14"/>
  <c r="T1753" i="14"/>
  <c r="AF1750" i="14" s="1"/>
  <c r="AS1750" i="14" s="1"/>
  <c r="BB1749" i="14" s="1"/>
  <c r="M1748" i="3" s="1"/>
  <c r="S1753" i="14"/>
  <c r="AE1750" i="14" s="1"/>
  <c r="AR1750" i="14" s="1"/>
  <c r="BA1749" i="14" s="1"/>
  <c r="L1748" i="3" s="1"/>
  <c r="R1753" i="14"/>
  <c r="AD1750" i="14" s="1"/>
  <c r="AQ1750" i="14" s="1"/>
  <c r="AZ1749" i="14" s="1"/>
  <c r="K1748" i="3" s="1"/>
  <c r="V1753" i="14"/>
  <c r="B1752" i="14"/>
  <c r="AB1751" i="14"/>
  <c r="Y1751" i="14"/>
  <c r="N1751" i="14"/>
  <c r="T1752" i="14"/>
  <c r="AF1749" i="14" s="1"/>
  <c r="AS1749" i="14" s="1"/>
  <c r="BB1748" i="14" s="1"/>
  <c r="M1747" i="3" s="1"/>
  <c r="S1752" i="14"/>
  <c r="AE1749" i="14" s="1"/>
  <c r="AR1749" i="14" s="1"/>
  <c r="BA1748" i="14" s="1"/>
  <c r="L1747" i="3" s="1"/>
  <c r="R1752" i="14"/>
  <c r="AD1749" i="14" s="1"/>
  <c r="AQ1749" i="14" s="1"/>
  <c r="AZ1748" i="14" s="1"/>
  <c r="K1747" i="3" s="1"/>
  <c r="U1752" i="14"/>
  <c r="B1751" i="14"/>
  <c r="AB1750" i="14"/>
  <c r="Y1750" i="14"/>
  <c r="N1750" i="14"/>
  <c r="T1751" i="14"/>
  <c r="AF1748" i="14" s="1"/>
  <c r="AS1748" i="14" s="1"/>
  <c r="BB1747" i="14" s="1"/>
  <c r="M1746" i="3" s="1"/>
  <c r="S1751" i="14"/>
  <c r="AE1748" i="14" s="1"/>
  <c r="AR1748" i="14" s="1"/>
  <c r="BA1747" i="14" s="1"/>
  <c r="L1746" i="3" s="1"/>
  <c r="R1751" i="14"/>
  <c r="AD1748" i="14" s="1"/>
  <c r="AQ1748" i="14" s="1"/>
  <c r="AZ1747" i="14" s="1"/>
  <c r="K1746" i="3" s="1"/>
  <c r="U1751" i="14"/>
  <c r="B1750" i="14"/>
  <c r="AB1749" i="14"/>
  <c r="Y1749" i="14"/>
  <c r="N1749" i="14"/>
  <c r="T1750" i="14"/>
  <c r="AF1747" i="14" s="1"/>
  <c r="AS1747" i="14" s="1"/>
  <c r="BB1746" i="14" s="1"/>
  <c r="M1745" i="3" s="1"/>
  <c r="S1750" i="14"/>
  <c r="AE1747" i="14" s="1"/>
  <c r="AR1747" i="14" s="1"/>
  <c r="BA1746" i="14" s="1"/>
  <c r="L1745" i="3" s="1"/>
  <c r="R1750" i="14"/>
  <c r="AD1747" i="14" s="1"/>
  <c r="AQ1747" i="14" s="1"/>
  <c r="AZ1746" i="14" s="1"/>
  <c r="K1745" i="3" s="1"/>
  <c r="U1750" i="14"/>
  <c r="B1749" i="14"/>
  <c r="AB1748" i="14"/>
  <c r="Y1748" i="14"/>
  <c r="N1748" i="14"/>
  <c r="T1749" i="14"/>
  <c r="AF1746" i="14" s="1"/>
  <c r="AS1746" i="14" s="1"/>
  <c r="BB1745" i="14" s="1"/>
  <c r="M1744" i="3" s="1"/>
  <c r="S1749" i="14"/>
  <c r="AE1746" i="14" s="1"/>
  <c r="AR1746" i="14" s="1"/>
  <c r="BA1745" i="14" s="1"/>
  <c r="L1744" i="3" s="1"/>
  <c r="R1749" i="14"/>
  <c r="AD1746" i="14" s="1"/>
  <c r="AQ1746" i="14" s="1"/>
  <c r="AZ1745" i="14" s="1"/>
  <c r="K1744" i="3" s="1"/>
  <c r="V1749" i="14"/>
  <c r="B1748" i="14"/>
  <c r="AB1747" i="14"/>
  <c r="Y1747" i="14"/>
  <c r="N1747" i="14"/>
  <c r="T1748" i="14"/>
  <c r="AF1745" i="14" s="1"/>
  <c r="AS1745" i="14" s="1"/>
  <c r="BB1744" i="14" s="1"/>
  <c r="M1743" i="3" s="1"/>
  <c r="S1748" i="14"/>
  <c r="AE1745" i="14" s="1"/>
  <c r="AR1745" i="14" s="1"/>
  <c r="BA1744" i="14" s="1"/>
  <c r="L1743" i="3" s="1"/>
  <c r="R1748" i="14"/>
  <c r="AD1745" i="14" s="1"/>
  <c r="AQ1745" i="14" s="1"/>
  <c r="AZ1744" i="14" s="1"/>
  <c r="K1743" i="3" s="1"/>
  <c r="U1748" i="14"/>
  <c r="B1747" i="14"/>
  <c r="AB1746" i="14"/>
  <c r="Y1746" i="14"/>
  <c r="N1746" i="14"/>
  <c r="T1747" i="14"/>
  <c r="AF1744" i="14" s="1"/>
  <c r="AS1744" i="14" s="1"/>
  <c r="BB1743" i="14" s="1"/>
  <c r="M1742" i="3" s="1"/>
  <c r="S1747" i="14"/>
  <c r="AE1744" i="14" s="1"/>
  <c r="AR1744" i="14" s="1"/>
  <c r="BA1743" i="14" s="1"/>
  <c r="L1742" i="3" s="1"/>
  <c r="R1747" i="14"/>
  <c r="AD1744" i="14" s="1"/>
  <c r="AQ1744" i="14" s="1"/>
  <c r="AZ1743" i="14" s="1"/>
  <c r="K1742" i="3" s="1"/>
  <c r="U1747" i="14"/>
  <c r="B1746" i="14"/>
  <c r="AB1745" i="14"/>
  <c r="Y1745" i="14"/>
  <c r="N1745" i="14"/>
  <c r="T1746" i="14"/>
  <c r="AF1743" i="14" s="1"/>
  <c r="AS1743" i="14" s="1"/>
  <c r="BB1742" i="14" s="1"/>
  <c r="M1741" i="3" s="1"/>
  <c r="S1746" i="14"/>
  <c r="AE1743" i="14" s="1"/>
  <c r="AR1743" i="14" s="1"/>
  <c r="BA1742" i="14" s="1"/>
  <c r="L1741" i="3" s="1"/>
  <c r="R1746" i="14"/>
  <c r="AD1743" i="14" s="1"/>
  <c r="AQ1743" i="14" s="1"/>
  <c r="AZ1742" i="14" s="1"/>
  <c r="K1741" i="3" s="1"/>
  <c r="U1746" i="14"/>
  <c r="B1745" i="14"/>
  <c r="AB1744" i="14"/>
  <c r="Y1744" i="14"/>
  <c r="N1744" i="14"/>
  <c r="T1745" i="14"/>
  <c r="AF1742" i="14" s="1"/>
  <c r="AS1742" i="14" s="1"/>
  <c r="BB1741" i="14" s="1"/>
  <c r="M1740" i="3" s="1"/>
  <c r="S1745" i="14"/>
  <c r="AE1742" i="14" s="1"/>
  <c r="AR1742" i="14" s="1"/>
  <c r="BA1741" i="14" s="1"/>
  <c r="L1740" i="3" s="1"/>
  <c r="R1745" i="14"/>
  <c r="AD1742" i="14" s="1"/>
  <c r="AQ1742" i="14" s="1"/>
  <c r="AZ1741" i="14" s="1"/>
  <c r="K1740" i="3" s="1"/>
  <c r="V1745" i="14"/>
  <c r="B1744" i="14"/>
  <c r="AB1743" i="14"/>
  <c r="Y1743" i="14"/>
  <c r="N1743" i="14"/>
  <c r="T1744" i="14"/>
  <c r="AF1741" i="14" s="1"/>
  <c r="AS1741" i="14" s="1"/>
  <c r="BB1740" i="14" s="1"/>
  <c r="M1739" i="3" s="1"/>
  <c r="S1744" i="14"/>
  <c r="AE1741" i="14" s="1"/>
  <c r="AR1741" i="14" s="1"/>
  <c r="BA1740" i="14" s="1"/>
  <c r="L1739" i="3" s="1"/>
  <c r="R1744" i="14"/>
  <c r="AD1741" i="14" s="1"/>
  <c r="AQ1741" i="14" s="1"/>
  <c r="AZ1740" i="14" s="1"/>
  <c r="K1739" i="3" s="1"/>
  <c r="V1744" i="14"/>
  <c r="B1743" i="14"/>
  <c r="AB1742" i="14"/>
  <c r="Y1742" i="14"/>
  <c r="N1742" i="14"/>
  <c r="T1743" i="14"/>
  <c r="AF1740" i="14" s="1"/>
  <c r="S1743" i="14"/>
  <c r="AE1740" i="14" s="1"/>
  <c r="R1743" i="14"/>
  <c r="AD1740" i="14" s="1"/>
  <c r="U1743" i="14"/>
  <c r="B1742" i="14"/>
  <c r="AB1741" i="14"/>
  <c r="Y1741" i="14"/>
  <c r="N1741" i="14"/>
  <c r="T1742" i="14"/>
  <c r="AF1739" i="14" s="1"/>
  <c r="AS1739" i="14" s="1"/>
  <c r="BB1738" i="14" s="1"/>
  <c r="M1737" i="3" s="1"/>
  <c r="S1742" i="14"/>
  <c r="AE1739" i="14" s="1"/>
  <c r="AR1739" i="14" s="1"/>
  <c r="BA1738" i="14" s="1"/>
  <c r="L1737" i="3" s="1"/>
  <c r="R1742" i="14"/>
  <c r="AD1739" i="14" s="1"/>
  <c r="AQ1739" i="14" s="1"/>
  <c r="AZ1738" i="14" s="1"/>
  <c r="K1737" i="3" s="1"/>
  <c r="V1742" i="14"/>
  <c r="B1741" i="14"/>
  <c r="AB1740" i="14"/>
  <c r="Y1740" i="14"/>
  <c r="N1740" i="14"/>
  <c r="T1741" i="14"/>
  <c r="AF1738" i="14" s="1"/>
  <c r="AS1738" i="14" s="1"/>
  <c r="BB1737" i="14" s="1"/>
  <c r="M1736" i="3" s="1"/>
  <c r="S1741" i="14"/>
  <c r="AE1738" i="14" s="1"/>
  <c r="AR1738" i="14" s="1"/>
  <c r="BA1737" i="14" s="1"/>
  <c r="L1736" i="3" s="1"/>
  <c r="R1741" i="14"/>
  <c r="AD1738" i="14" s="1"/>
  <c r="AQ1738" i="14" s="1"/>
  <c r="AZ1737" i="14" s="1"/>
  <c r="K1736" i="3" s="1"/>
  <c r="U1741" i="14"/>
  <c r="B1740" i="14"/>
  <c r="AB1739" i="14"/>
  <c r="Y1739" i="14"/>
  <c r="N1739" i="14"/>
  <c r="T1740" i="14"/>
  <c r="AF1737" i="14" s="1"/>
  <c r="AS1737" i="14" s="1"/>
  <c r="BB1736" i="14" s="1"/>
  <c r="M1735" i="3" s="1"/>
  <c r="S1740" i="14"/>
  <c r="AE1737" i="14" s="1"/>
  <c r="AR1737" i="14" s="1"/>
  <c r="BA1736" i="14" s="1"/>
  <c r="L1735" i="3" s="1"/>
  <c r="R1740" i="14"/>
  <c r="AD1737" i="14" s="1"/>
  <c r="AQ1737" i="14" s="1"/>
  <c r="AZ1736" i="14" s="1"/>
  <c r="K1735" i="3" s="1"/>
  <c r="V1740" i="14"/>
  <c r="B1739" i="14"/>
  <c r="AB1738" i="14"/>
  <c r="Y1738" i="14"/>
  <c r="N1738" i="14"/>
  <c r="T1739" i="14"/>
  <c r="AF1736" i="14" s="1"/>
  <c r="AS1736" i="14" s="1"/>
  <c r="BB1735" i="14" s="1"/>
  <c r="M1734" i="3" s="1"/>
  <c r="S1739" i="14"/>
  <c r="AE1736" i="14" s="1"/>
  <c r="AR1736" i="14" s="1"/>
  <c r="BA1735" i="14" s="1"/>
  <c r="L1734" i="3" s="1"/>
  <c r="R1739" i="14"/>
  <c r="AD1736" i="14" s="1"/>
  <c r="AQ1736" i="14" s="1"/>
  <c r="AZ1735" i="14" s="1"/>
  <c r="K1734" i="3" s="1"/>
  <c r="U1739" i="14"/>
  <c r="B1738" i="14"/>
  <c r="AB1737" i="14"/>
  <c r="Y1737" i="14"/>
  <c r="N1737" i="14"/>
  <c r="T1738" i="14"/>
  <c r="AF1735" i="14" s="1"/>
  <c r="AS1735" i="14" s="1"/>
  <c r="BB1734" i="14" s="1"/>
  <c r="M1733" i="3" s="1"/>
  <c r="S1738" i="14"/>
  <c r="AE1735" i="14" s="1"/>
  <c r="AR1735" i="14" s="1"/>
  <c r="BA1734" i="14" s="1"/>
  <c r="L1733" i="3" s="1"/>
  <c r="R1738" i="14"/>
  <c r="AD1735" i="14" s="1"/>
  <c r="AQ1735" i="14" s="1"/>
  <c r="AZ1734" i="14" s="1"/>
  <c r="K1733" i="3" s="1"/>
  <c r="V1738" i="14"/>
  <c r="B1737" i="14"/>
  <c r="AB1736" i="14"/>
  <c r="Y1736" i="14"/>
  <c r="N1736" i="14"/>
  <c r="T1737" i="14"/>
  <c r="AF1734" i="14" s="1"/>
  <c r="AS1734" i="14" s="1"/>
  <c r="BB1733" i="14" s="1"/>
  <c r="M1732" i="3" s="1"/>
  <c r="S1737" i="14"/>
  <c r="AE1734" i="14" s="1"/>
  <c r="AR1734" i="14" s="1"/>
  <c r="BA1733" i="14" s="1"/>
  <c r="L1732" i="3" s="1"/>
  <c r="R1737" i="14"/>
  <c r="AD1734" i="14" s="1"/>
  <c r="AQ1734" i="14" s="1"/>
  <c r="AZ1733" i="14" s="1"/>
  <c r="K1732" i="3" s="1"/>
  <c r="U1737" i="14"/>
  <c r="B1736" i="14"/>
  <c r="AB1735" i="14"/>
  <c r="Y1735" i="14"/>
  <c r="N1735" i="14"/>
  <c r="T1736" i="14"/>
  <c r="AF1733" i="14" s="1"/>
  <c r="AS1733" i="14" s="1"/>
  <c r="BB1732" i="14" s="1"/>
  <c r="M1731" i="3" s="1"/>
  <c r="S1736" i="14"/>
  <c r="AE1733" i="14" s="1"/>
  <c r="AR1733" i="14" s="1"/>
  <c r="BA1732" i="14" s="1"/>
  <c r="L1731" i="3" s="1"/>
  <c r="R1736" i="14"/>
  <c r="AD1733" i="14" s="1"/>
  <c r="AQ1733" i="14" s="1"/>
  <c r="AZ1732" i="14" s="1"/>
  <c r="K1731" i="3" s="1"/>
  <c r="V1736" i="14"/>
  <c r="B1735" i="14"/>
  <c r="AB1734" i="14"/>
  <c r="Y1734" i="14"/>
  <c r="N1734" i="14"/>
  <c r="T1735" i="14"/>
  <c r="AF1732" i="14" s="1"/>
  <c r="AS1732" i="14" s="1"/>
  <c r="BB1731" i="14" s="1"/>
  <c r="M1730" i="3" s="1"/>
  <c r="S1735" i="14"/>
  <c r="AE1732" i="14" s="1"/>
  <c r="AR1732" i="14" s="1"/>
  <c r="BA1731" i="14" s="1"/>
  <c r="L1730" i="3" s="1"/>
  <c r="R1735" i="14"/>
  <c r="AD1732" i="14" s="1"/>
  <c r="AQ1732" i="14" s="1"/>
  <c r="AZ1731" i="14" s="1"/>
  <c r="K1730" i="3" s="1"/>
  <c r="U1735" i="14"/>
  <c r="B1734" i="14"/>
  <c r="AB1733" i="14"/>
  <c r="Y1733" i="14"/>
  <c r="N1733" i="14"/>
  <c r="T1734" i="14"/>
  <c r="AF1731" i="14" s="1"/>
  <c r="AS1731" i="14" s="1"/>
  <c r="BB1730" i="14" s="1"/>
  <c r="M1729" i="3" s="1"/>
  <c r="S1734" i="14"/>
  <c r="AE1731" i="14" s="1"/>
  <c r="AR1731" i="14" s="1"/>
  <c r="BA1730" i="14" s="1"/>
  <c r="L1729" i="3" s="1"/>
  <c r="R1734" i="14"/>
  <c r="AD1731" i="14" s="1"/>
  <c r="AQ1731" i="14" s="1"/>
  <c r="AZ1730" i="14" s="1"/>
  <c r="K1729" i="3" s="1"/>
  <c r="V1734" i="14"/>
  <c r="B1733" i="14"/>
  <c r="AB1732" i="14"/>
  <c r="Y1732" i="14"/>
  <c r="N1732" i="14"/>
  <c r="T1733" i="14"/>
  <c r="AF1730" i="14" s="1"/>
  <c r="AS1730" i="14" s="1"/>
  <c r="BB1729" i="14" s="1"/>
  <c r="M1728" i="3" s="1"/>
  <c r="S1733" i="14"/>
  <c r="AE1730" i="14" s="1"/>
  <c r="AR1730" i="14" s="1"/>
  <c r="BA1729" i="14" s="1"/>
  <c r="L1728" i="3" s="1"/>
  <c r="R1733" i="14"/>
  <c r="AD1730" i="14" s="1"/>
  <c r="AQ1730" i="14" s="1"/>
  <c r="AZ1729" i="14" s="1"/>
  <c r="K1728" i="3" s="1"/>
  <c r="U1733" i="14"/>
  <c r="B1732" i="14"/>
  <c r="AB1731" i="14"/>
  <c r="Y1731" i="14"/>
  <c r="N1731" i="14"/>
  <c r="T1732" i="14"/>
  <c r="AF1729" i="14" s="1"/>
  <c r="AS1729" i="14" s="1"/>
  <c r="BB1728" i="14" s="1"/>
  <c r="M1727" i="3" s="1"/>
  <c r="S1732" i="14"/>
  <c r="AE1729" i="14" s="1"/>
  <c r="AR1729" i="14" s="1"/>
  <c r="BA1728" i="14" s="1"/>
  <c r="L1727" i="3" s="1"/>
  <c r="R1732" i="14"/>
  <c r="AD1729" i="14" s="1"/>
  <c r="AQ1729" i="14" s="1"/>
  <c r="AZ1728" i="14" s="1"/>
  <c r="K1727" i="3" s="1"/>
  <c r="V1732" i="14"/>
  <c r="B1731" i="14"/>
  <c r="AB1730" i="14"/>
  <c r="Y1730" i="14"/>
  <c r="N1730" i="14"/>
  <c r="T1731" i="14"/>
  <c r="AF1728" i="14" s="1"/>
  <c r="AS1728" i="14" s="1"/>
  <c r="BB1727" i="14" s="1"/>
  <c r="M1726" i="3" s="1"/>
  <c r="S1731" i="14"/>
  <c r="AE1728" i="14" s="1"/>
  <c r="AR1728" i="14" s="1"/>
  <c r="BA1727" i="14" s="1"/>
  <c r="L1726" i="3" s="1"/>
  <c r="R1731" i="14"/>
  <c r="AD1728" i="14" s="1"/>
  <c r="AQ1728" i="14" s="1"/>
  <c r="AZ1727" i="14" s="1"/>
  <c r="K1726" i="3" s="1"/>
  <c r="U1731" i="14"/>
  <c r="B1730" i="14"/>
  <c r="AB1729" i="14"/>
  <c r="Y1729" i="14"/>
  <c r="N1729" i="14"/>
  <c r="T1730" i="14"/>
  <c r="AF1727" i="14" s="1"/>
  <c r="AS1727" i="14" s="1"/>
  <c r="BB1726" i="14" s="1"/>
  <c r="M1725" i="3" s="1"/>
  <c r="S1730" i="14"/>
  <c r="AE1727" i="14" s="1"/>
  <c r="AR1727" i="14" s="1"/>
  <c r="BA1726" i="14" s="1"/>
  <c r="L1725" i="3" s="1"/>
  <c r="R1730" i="14"/>
  <c r="AD1727" i="14" s="1"/>
  <c r="AQ1727" i="14" s="1"/>
  <c r="AZ1726" i="14" s="1"/>
  <c r="K1725" i="3" s="1"/>
  <c r="V1730" i="14"/>
  <c r="B1729" i="14"/>
  <c r="AB1728" i="14"/>
  <c r="Y1728" i="14"/>
  <c r="N1728" i="14"/>
  <c r="T1729" i="14"/>
  <c r="AF1726" i="14" s="1"/>
  <c r="AS1726" i="14" s="1"/>
  <c r="BB1725" i="14" s="1"/>
  <c r="M1724" i="3" s="1"/>
  <c r="S1729" i="14"/>
  <c r="AE1726" i="14" s="1"/>
  <c r="AR1726" i="14" s="1"/>
  <c r="BA1725" i="14" s="1"/>
  <c r="L1724" i="3" s="1"/>
  <c r="R1729" i="14"/>
  <c r="AD1726" i="14" s="1"/>
  <c r="AQ1726" i="14" s="1"/>
  <c r="AZ1725" i="14" s="1"/>
  <c r="K1724" i="3" s="1"/>
  <c r="U1729" i="14"/>
  <c r="B1728" i="14"/>
  <c r="AB1727" i="14"/>
  <c r="Y1727" i="14"/>
  <c r="N1727" i="14"/>
  <c r="T1728" i="14"/>
  <c r="AF1725" i="14" s="1"/>
  <c r="AS1725" i="14" s="1"/>
  <c r="BB1724" i="14" s="1"/>
  <c r="M1723" i="3" s="1"/>
  <c r="S1728" i="14"/>
  <c r="AE1725" i="14" s="1"/>
  <c r="AR1725" i="14" s="1"/>
  <c r="BA1724" i="14" s="1"/>
  <c r="L1723" i="3" s="1"/>
  <c r="R1728" i="14"/>
  <c r="AD1725" i="14" s="1"/>
  <c r="AQ1725" i="14" s="1"/>
  <c r="AZ1724" i="14" s="1"/>
  <c r="K1723" i="3" s="1"/>
  <c r="V1728" i="14"/>
  <c r="B1727" i="14"/>
  <c r="AB1726" i="14"/>
  <c r="Y1726" i="14"/>
  <c r="N1726" i="14"/>
  <c r="T1727" i="14"/>
  <c r="AF1724" i="14" s="1"/>
  <c r="AS1724" i="14" s="1"/>
  <c r="BB1723" i="14" s="1"/>
  <c r="M1722" i="3" s="1"/>
  <c r="S1727" i="14"/>
  <c r="AE1724" i="14" s="1"/>
  <c r="AR1724" i="14" s="1"/>
  <c r="BA1723" i="14" s="1"/>
  <c r="L1722" i="3" s="1"/>
  <c r="R1727" i="14"/>
  <c r="AD1724" i="14" s="1"/>
  <c r="AQ1724" i="14" s="1"/>
  <c r="AZ1723" i="14" s="1"/>
  <c r="K1722" i="3" s="1"/>
  <c r="U1727" i="14"/>
  <c r="B1726" i="14"/>
  <c r="AB1725" i="14"/>
  <c r="Y1725" i="14"/>
  <c r="N1725" i="14"/>
  <c r="T1726" i="14"/>
  <c r="AF1723" i="14" s="1"/>
  <c r="AS1723" i="14" s="1"/>
  <c r="BB1722" i="14" s="1"/>
  <c r="M1721" i="3" s="1"/>
  <c r="S1726" i="14"/>
  <c r="AE1723" i="14" s="1"/>
  <c r="AR1723" i="14" s="1"/>
  <c r="BA1722" i="14" s="1"/>
  <c r="L1721" i="3" s="1"/>
  <c r="R1726" i="14"/>
  <c r="AD1723" i="14" s="1"/>
  <c r="AQ1723" i="14" s="1"/>
  <c r="AZ1722" i="14" s="1"/>
  <c r="K1721" i="3" s="1"/>
  <c r="V1726" i="14"/>
  <c r="B1725" i="14"/>
  <c r="AB1724" i="14"/>
  <c r="Y1724" i="14"/>
  <c r="N1724" i="14"/>
  <c r="T1725" i="14"/>
  <c r="AF1722" i="14" s="1"/>
  <c r="AS1722" i="14" s="1"/>
  <c r="BB1721" i="14" s="1"/>
  <c r="M1720" i="3" s="1"/>
  <c r="S1725" i="14"/>
  <c r="AE1722" i="14" s="1"/>
  <c r="AR1722" i="14" s="1"/>
  <c r="BA1721" i="14" s="1"/>
  <c r="L1720" i="3" s="1"/>
  <c r="R1725" i="14"/>
  <c r="AD1722" i="14" s="1"/>
  <c r="AQ1722" i="14" s="1"/>
  <c r="AZ1721" i="14" s="1"/>
  <c r="K1720" i="3" s="1"/>
  <c r="U1725" i="14"/>
  <c r="B1724" i="14"/>
  <c r="AB1723" i="14"/>
  <c r="Y1723" i="14"/>
  <c r="N1723" i="14"/>
  <c r="T1724" i="14"/>
  <c r="AF1721" i="14" s="1"/>
  <c r="AS5" i="14" s="1"/>
  <c r="S1724" i="14"/>
  <c r="AE1721" i="14" s="1"/>
  <c r="R1724" i="14"/>
  <c r="AD1721" i="14" s="1"/>
  <c r="V1724" i="14"/>
  <c r="B1723" i="14"/>
  <c r="AB1722" i="14"/>
  <c r="Y1722" i="14"/>
  <c r="N1722" i="14"/>
  <c r="T1723" i="14"/>
  <c r="AF1720" i="14" s="1"/>
  <c r="AS1720" i="14" s="1"/>
  <c r="BB1720" i="14" s="1"/>
  <c r="M1719" i="3" s="1"/>
  <c r="S1723" i="14"/>
  <c r="AE1720" i="14" s="1"/>
  <c r="AR1720" i="14" s="1"/>
  <c r="BA1720" i="14" s="1"/>
  <c r="L1719" i="3" s="1"/>
  <c r="R1723" i="14"/>
  <c r="AD1720" i="14" s="1"/>
  <c r="AQ1720" i="14" s="1"/>
  <c r="AZ1720" i="14" s="1"/>
  <c r="K1719" i="3" s="1"/>
  <c r="U1723" i="14"/>
  <c r="B1722" i="14"/>
  <c r="AB1721" i="14"/>
  <c r="Y1721" i="14"/>
  <c r="N1721" i="14"/>
  <c r="T1722" i="14"/>
  <c r="AF1719" i="14" s="1"/>
  <c r="AS1719" i="14" s="1"/>
  <c r="BB1719" i="14" s="1"/>
  <c r="M1718" i="3" s="1"/>
  <c r="S1722" i="14"/>
  <c r="AE1719" i="14" s="1"/>
  <c r="AR1719" i="14" s="1"/>
  <c r="BA1719" i="14" s="1"/>
  <c r="L1718" i="3" s="1"/>
  <c r="R1722" i="14"/>
  <c r="AD1719" i="14" s="1"/>
  <c r="AQ1719" i="14" s="1"/>
  <c r="AZ1719" i="14" s="1"/>
  <c r="K1718" i="3" s="1"/>
  <c r="V1722" i="14"/>
  <c r="B1721" i="14"/>
  <c r="AB1720" i="14"/>
  <c r="Y1720" i="14"/>
  <c r="N1720" i="14"/>
  <c r="T1721" i="14"/>
  <c r="AF1718" i="14" s="1"/>
  <c r="AS1718" i="14" s="1"/>
  <c r="BB1718" i="14" s="1"/>
  <c r="M1717" i="3" s="1"/>
  <c r="S1721" i="14"/>
  <c r="AE1718" i="14" s="1"/>
  <c r="AR1718" i="14" s="1"/>
  <c r="BA1718" i="14" s="1"/>
  <c r="L1717" i="3" s="1"/>
  <c r="R1721" i="14"/>
  <c r="AD1718" i="14" s="1"/>
  <c r="AQ1718" i="14" s="1"/>
  <c r="AZ1718" i="14" s="1"/>
  <c r="K1717" i="3" s="1"/>
  <c r="U1721" i="14"/>
  <c r="B1720" i="14"/>
  <c r="AB1719" i="14"/>
  <c r="Y1719" i="14"/>
  <c r="N1719" i="14"/>
  <c r="T1720" i="14"/>
  <c r="AF1717" i="14" s="1"/>
  <c r="AS1717" i="14" s="1"/>
  <c r="BB1717" i="14" s="1"/>
  <c r="M1716" i="3" s="1"/>
  <c r="S1720" i="14"/>
  <c r="AE1717" i="14" s="1"/>
  <c r="AR1717" i="14" s="1"/>
  <c r="BA1717" i="14" s="1"/>
  <c r="L1716" i="3" s="1"/>
  <c r="R1720" i="14"/>
  <c r="AD1717" i="14" s="1"/>
  <c r="AQ1717" i="14" s="1"/>
  <c r="AZ1717" i="14" s="1"/>
  <c r="K1716" i="3" s="1"/>
  <c r="V1720" i="14"/>
  <c r="B1719" i="14"/>
  <c r="AB1718" i="14"/>
  <c r="Y1718" i="14"/>
  <c r="N1718" i="14"/>
  <c r="T1719" i="14"/>
  <c r="AF1716" i="14" s="1"/>
  <c r="AS1716" i="14" s="1"/>
  <c r="BB1716" i="14" s="1"/>
  <c r="M1715" i="3" s="1"/>
  <c r="S1719" i="14"/>
  <c r="AE1716" i="14" s="1"/>
  <c r="AR1716" i="14" s="1"/>
  <c r="BA1716" i="14" s="1"/>
  <c r="L1715" i="3" s="1"/>
  <c r="R1719" i="14"/>
  <c r="AD1716" i="14" s="1"/>
  <c r="AQ1716" i="14" s="1"/>
  <c r="AZ1716" i="14" s="1"/>
  <c r="K1715" i="3" s="1"/>
  <c r="U1719" i="14"/>
  <c r="B1718" i="14"/>
  <c r="AB1717" i="14"/>
  <c r="Y1717" i="14"/>
  <c r="N1717" i="14"/>
  <c r="T1718" i="14"/>
  <c r="AF1715" i="14" s="1"/>
  <c r="AS1715" i="14" s="1"/>
  <c r="BB1715" i="14" s="1"/>
  <c r="M1714" i="3" s="1"/>
  <c r="S1718" i="14"/>
  <c r="AE1715" i="14" s="1"/>
  <c r="AR1715" i="14" s="1"/>
  <c r="BA1715" i="14" s="1"/>
  <c r="L1714" i="3" s="1"/>
  <c r="R1718" i="14"/>
  <c r="AD1715" i="14" s="1"/>
  <c r="AQ1715" i="14" s="1"/>
  <c r="AZ1715" i="14" s="1"/>
  <c r="K1714" i="3" s="1"/>
  <c r="V1718" i="14"/>
  <c r="B1717" i="14"/>
  <c r="AB1716" i="14"/>
  <c r="Y1716" i="14"/>
  <c r="N1716" i="14"/>
  <c r="T1717" i="14"/>
  <c r="AF1714" i="14" s="1"/>
  <c r="AS1714" i="14" s="1"/>
  <c r="BB1714" i="14" s="1"/>
  <c r="M1713" i="3" s="1"/>
  <c r="S1717" i="14"/>
  <c r="AE1714" i="14" s="1"/>
  <c r="AR1714" i="14" s="1"/>
  <c r="BA1714" i="14" s="1"/>
  <c r="L1713" i="3" s="1"/>
  <c r="R1717" i="14"/>
  <c r="AD1714" i="14" s="1"/>
  <c r="AQ1714" i="14" s="1"/>
  <c r="AZ1714" i="14" s="1"/>
  <c r="K1713" i="3" s="1"/>
  <c r="U1717" i="14"/>
  <c r="B1716" i="14"/>
  <c r="AB1715" i="14"/>
  <c r="Y1715" i="14"/>
  <c r="N1715" i="14"/>
  <c r="T1716" i="14"/>
  <c r="AF1713" i="14" s="1"/>
  <c r="AS1713" i="14" s="1"/>
  <c r="BB1713" i="14" s="1"/>
  <c r="M1712" i="3" s="1"/>
  <c r="S1716" i="14"/>
  <c r="AE1713" i="14" s="1"/>
  <c r="AR1713" i="14" s="1"/>
  <c r="BA1713" i="14" s="1"/>
  <c r="L1712" i="3" s="1"/>
  <c r="R1716" i="14"/>
  <c r="AD1713" i="14" s="1"/>
  <c r="AQ1713" i="14" s="1"/>
  <c r="AZ1713" i="14" s="1"/>
  <c r="K1712" i="3" s="1"/>
  <c r="V1716" i="14"/>
  <c r="B1715" i="14"/>
  <c r="AB1714" i="14"/>
  <c r="Y1714" i="14"/>
  <c r="N1714" i="14"/>
  <c r="T1715" i="14"/>
  <c r="AF1712" i="14" s="1"/>
  <c r="AS1712" i="14" s="1"/>
  <c r="BB1712" i="14" s="1"/>
  <c r="M1711" i="3" s="1"/>
  <c r="S1715" i="14"/>
  <c r="AE1712" i="14" s="1"/>
  <c r="AR1712" i="14" s="1"/>
  <c r="BA1712" i="14" s="1"/>
  <c r="L1711" i="3" s="1"/>
  <c r="R1715" i="14"/>
  <c r="AD1712" i="14" s="1"/>
  <c r="AQ1712" i="14" s="1"/>
  <c r="AZ1712" i="14" s="1"/>
  <c r="K1711" i="3" s="1"/>
  <c r="V1715" i="14"/>
  <c r="B1714" i="14"/>
  <c r="AB1713" i="14"/>
  <c r="AH1713" i="14" s="1"/>
  <c r="AU1713" i="14" s="1"/>
  <c r="BD1713" i="14" s="1"/>
  <c r="O1712" i="3" s="1"/>
  <c r="Y1713" i="14"/>
  <c r="N1713" i="14"/>
  <c r="T1714" i="14"/>
  <c r="AF1711" i="14" s="1"/>
  <c r="AS1711" i="14" s="1"/>
  <c r="BB1711" i="14" s="1"/>
  <c r="M1710" i="3" s="1"/>
  <c r="S1714" i="14"/>
  <c r="AE1711" i="14" s="1"/>
  <c r="AR1711" i="14" s="1"/>
  <c r="BA1711" i="14" s="1"/>
  <c r="L1710" i="3" s="1"/>
  <c r="R1714" i="14"/>
  <c r="AD1711" i="14" s="1"/>
  <c r="AQ1711" i="14" s="1"/>
  <c r="AZ1711" i="14" s="1"/>
  <c r="K1710" i="3" s="1"/>
  <c r="U1714" i="14"/>
  <c r="B1713" i="14"/>
  <c r="AB1712" i="14"/>
  <c r="Y1712" i="14"/>
  <c r="N1712" i="14"/>
  <c r="T1713" i="14"/>
  <c r="AF1710" i="14" s="1"/>
  <c r="AS1710" i="14" s="1"/>
  <c r="BB1710" i="14" s="1"/>
  <c r="M1709" i="3" s="1"/>
  <c r="S1713" i="14"/>
  <c r="AE1710" i="14" s="1"/>
  <c r="AR1710" i="14" s="1"/>
  <c r="BA1710" i="14" s="1"/>
  <c r="L1709" i="3" s="1"/>
  <c r="R1713" i="14"/>
  <c r="AD1710" i="14" s="1"/>
  <c r="AQ1710" i="14" s="1"/>
  <c r="AZ1710" i="14" s="1"/>
  <c r="K1709" i="3" s="1"/>
  <c r="U1713" i="14"/>
  <c r="B1712" i="14"/>
  <c r="AB1711" i="14"/>
  <c r="Y1711" i="14"/>
  <c r="N1711" i="14"/>
  <c r="T1712" i="14"/>
  <c r="AF1709" i="14" s="1"/>
  <c r="AS1709" i="14" s="1"/>
  <c r="BB1709" i="14" s="1"/>
  <c r="M1708" i="3" s="1"/>
  <c r="S1712" i="14"/>
  <c r="AE1709" i="14" s="1"/>
  <c r="AR1709" i="14" s="1"/>
  <c r="BA1709" i="14" s="1"/>
  <c r="L1708" i="3" s="1"/>
  <c r="R1712" i="14"/>
  <c r="AD1709" i="14" s="1"/>
  <c r="AQ1709" i="14" s="1"/>
  <c r="AZ1709" i="14" s="1"/>
  <c r="K1708" i="3" s="1"/>
  <c r="V1712" i="14"/>
  <c r="B1711" i="14"/>
  <c r="AB1710" i="14"/>
  <c r="Y1710" i="14"/>
  <c r="N1710" i="14"/>
  <c r="T1711" i="14"/>
  <c r="AF1708" i="14" s="1"/>
  <c r="AS1708" i="14" s="1"/>
  <c r="BB1708" i="14" s="1"/>
  <c r="M1707" i="3" s="1"/>
  <c r="S1711" i="14"/>
  <c r="AE1708" i="14" s="1"/>
  <c r="AR1708" i="14" s="1"/>
  <c r="BA1708" i="14" s="1"/>
  <c r="L1707" i="3" s="1"/>
  <c r="R1711" i="14"/>
  <c r="AD1708" i="14" s="1"/>
  <c r="AQ1708" i="14" s="1"/>
  <c r="AZ1708" i="14" s="1"/>
  <c r="K1707" i="3" s="1"/>
  <c r="V1711" i="14"/>
  <c r="B1710" i="14"/>
  <c r="AB1709" i="14"/>
  <c r="AH1709" i="14" s="1"/>
  <c r="AU1709" i="14" s="1"/>
  <c r="BD1709" i="14" s="1"/>
  <c r="O1708" i="3" s="1"/>
  <c r="Y1709" i="14"/>
  <c r="N1709" i="14"/>
  <c r="T1710" i="14"/>
  <c r="AF1707" i="14" s="1"/>
  <c r="AS1707" i="14" s="1"/>
  <c r="BB1707" i="14" s="1"/>
  <c r="M1706" i="3" s="1"/>
  <c r="S1710" i="14"/>
  <c r="AE1707" i="14" s="1"/>
  <c r="AR1707" i="14" s="1"/>
  <c r="BA1707" i="14" s="1"/>
  <c r="L1706" i="3" s="1"/>
  <c r="R1710" i="14"/>
  <c r="AD1707" i="14" s="1"/>
  <c r="AQ1707" i="14" s="1"/>
  <c r="AZ1707" i="14" s="1"/>
  <c r="K1706" i="3" s="1"/>
  <c r="U1710" i="14"/>
  <c r="B1709" i="14"/>
  <c r="AB1708" i="14"/>
  <c r="Y1708" i="14"/>
  <c r="N1708" i="14"/>
  <c r="T1709" i="14"/>
  <c r="AF1706" i="14" s="1"/>
  <c r="AS1706" i="14" s="1"/>
  <c r="BB1706" i="14" s="1"/>
  <c r="M1705" i="3" s="1"/>
  <c r="S1709" i="14"/>
  <c r="AE1706" i="14" s="1"/>
  <c r="AR1706" i="14" s="1"/>
  <c r="BA1706" i="14" s="1"/>
  <c r="L1705" i="3" s="1"/>
  <c r="R1709" i="14"/>
  <c r="AD1706" i="14" s="1"/>
  <c r="AQ1706" i="14" s="1"/>
  <c r="AZ1706" i="14" s="1"/>
  <c r="K1705" i="3" s="1"/>
  <c r="U1709" i="14"/>
  <c r="B1708" i="14"/>
  <c r="AB1707" i="14"/>
  <c r="Y1707" i="14"/>
  <c r="N1707" i="14"/>
  <c r="T1708" i="14"/>
  <c r="AF1705" i="14" s="1"/>
  <c r="AS1705" i="14" s="1"/>
  <c r="BB1705" i="14" s="1"/>
  <c r="M1704" i="3" s="1"/>
  <c r="S1708" i="14"/>
  <c r="AE1705" i="14" s="1"/>
  <c r="AR1705" i="14" s="1"/>
  <c r="BA1705" i="14" s="1"/>
  <c r="L1704" i="3" s="1"/>
  <c r="R1708" i="14"/>
  <c r="AD1705" i="14" s="1"/>
  <c r="AQ1705" i="14" s="1"/>
  <c r="AZ1705" i="14" s="1"/>
  <c r="K1704" i="3" s="1"/>
  <c r="V1708" i="14"/>
  <c r="B1707" i="14"/>
  <c r="AB1706" i="14"/>
  <c r="Y1706" i="14"/>
  <c r="N1706" i="14"/>
  <c r="T1707" i="14"/>
  <c r="AF1704" i="14" s="1"/>
  <c r="AS1704" i="14" s="1"/>
  <c r="BB1704" i="14" s="1"/>
  <c r="M1703" i="3" s="1"/>
  <c r="S1707" i="14"/>
  <c r="AE1704" i="14" s="1"/>
  <c r="AR1704" i="14" s="1"/>
  <c r="BA1704" i="14" s="1"/>
  <c r="L1703" i="3" s="1"/>
  <c r="R1707" i="14"/>
  <c r="AD1704" i="14" s="1"/>
  <c r="AQ1704" i="14" s="1"/>
  <c r="AZ1704" i="14" s="1"/>
  <c r="K1703" i="3" s="1"/>
  <c r="V1707" i="14"/>
  <c r="B1706" i="14"/>
  <c r="AB1705" i="14"/>
  <c r="AH1705" i="14" s="1"/>
  <c r="AU1705" i="14" s="1"/>
  <c r="BD1705" i="14" s="1"/>
  <c r="O1704" i="3" s="1"/>
  <c r="Y1705" i="14"/>
  <c r="N1705" i="14"/>
  <c r="T1706" i="14"/>
  <c r="AF1703" i="14" s="1"/>
  <c r="AS1703" i="14" s="1"/>
  <c r="BB1703" i="14" s="1"/>
  <c r="M1702" i="3" s="1"/>
  <c r="S1706" i="14"/>
  <c r="AE1703" i="14" s="1"/>
  <c r="AR1703" i="14" s="1"/>
  <c r="BA1703" i="14" s="1"/>
  <c r="L1702" i="3" s="1"/>
  <c r="R1706" i="14"/>
  <c r="AD1703" i="14" s="1"/>
  <c r="AQ1703" i="14" s="1"/>
  <c r="AZ1703" i="14" s="1"/>
  <c r="K1702" i="3" s="1"/>
  <c r="U1706" i="14"/>
  <c r="B1705" i="14"/>
  <c r="AB1704" i="14"/>
  <c r="Y1704" i="14"/>
  <c r="N1704" i="14"/>
  <c r="T1705" i="14"/>
  <c r="AF1702" i="14" s="1"/>
  <c r="AS1702" i="14" s="1"/>
  <c r="BB1702" i="14" s="1"/>
  <c r="M1701" i="3" s="1"/>
  <c r="S1705" i="14"/>
  <c r="AE1702" i="14" s="1"/>
  <c r="AR1702" i="14" s="1"/>
  <c r="BA1702" i="14" s="1"/>
  <c r="L1701" i="3" s="1"/>
  <c r="R1705" i="14"/>
  <c r="AD1702" i="14" s="1"/>
  <c r="AQ1702" i="14" s="1"/>
  <c r="AZ1702" i="14" s="1"/>
  <c r="K1701" i="3" s="1"/>
  <c r="U1705" i="14"/>
  <c r="B1704" i="14"/>
  <c r="AB1703" i="14"/>
  <c r="Y1703" i="14"/>
  <c r="N1703" i="14"/>
  <c r="T1704" i="14"/>
  <c r="AF1701" i="14" s="1"/>
  <c r="AS1701" i="14" s="1"/>
  <c r="BB1701" i="14" s="1"/>
  <c r="M1700" i="3" s="1"/>
  <c r="S1704" i="14"/>
  <c r="AE1701" i="14" s="1"/>
  <c r="AR1701" i="14" s="1"/>
  <c r="BA1701" i="14" s="1"/>
  <c r="L1700" i="3" s="1"/>
  <c r="R1704" i="14"/>
  <c r="AD1701" i="14" s="1"/>
  <c r="AQ1701" i="14" s="1"/>
  <c r="AZ1701" i="14" s="1"/>
  <c r="K1700" i="3" s="1"/>
  <c r="V1704" i="14"/>
  <c r="B1703" i="14"/>
  <c r="AB1702" i="14"/>
  <c r="Y1702" i="14"/>
  <c r="N1702" i="14"/>
  <c r="T1703" i="14"/>
  <c r="AF1700" i="14" s="1"/>
  <c r="AS1700" i="14" s="1"/>
  <c r="BB1700" i="14" s="1"/>
  <c r="M1699" i="3" s="1"/>
  <c r="S1703" i="14"/>
  <c r="AE1700" i="14" s="1"/>
  <c r="AR1700" i="14" s="1"/>
  <c r="BA1700" i="14" s="1"/>
  <c r="L1699" i="3" s="1"/>
  <c r="R1703" i="14"/>
  <c r="AD1700" i="14" s="1"/>
  <c r="AQ1700" i="14" s="1"/>
  <c r="AZ1700" i="14" s="1"/>
  <c r="K1699" i="3" s="1"/>
  <c r="V1703" i="14"/>
  <c r="B1702" i="14"/>
  <c r="AB1701" i="14"/>
  <c r="AH1701" i="14" s="1"/>
  <c r="AU1701" i="14" s="1"/>
  <c r="BD1701" i="14" s="1"/>
  <c r="O1700" i="3" s="1"/>
  <c r="Y1701" i="14"/>
  <c r="N1701" i="14"/>
  <c r="T1702" i="14"/>
  <c r="AF1699" i="14" s="1"/>
  <c r="AS1699" i="14" s="1"/>
  <c r="BB1699" i="14" s="1"/>
  <c r="M1698" i="3" s="1"/>
  <c r="S1702" i="14"/>
  <c r="AE1699" i="14" s="1"/>
  <c r="AR1699" i="14" s="1"/>
  <c r="BA1699" i="14" s="1"/>
  <c r="L1698" i="3" s="1"/>
  <c r="R1702" i="14"/>
  <c r="AD1699" i="14" s="1"/>
  <c r="AQ1699" i="14" s="1"/>
  <c r="AZ1699" i="14" s="1"/>
  <c r="K1698" i="3" s="1"/>
  <c r="U1702" i="14"/>
  <c r="B1701" i="14"/>
  <c r="AB1700" i="14"/>
  <c r="Y1700" i="14"/>
  <c r="N1700" i="14"/>
  <c r="T1701" i="14"/>
  <c r="AF1698" i="14" s="1"/>
  <c r="AS1698" i="14" s="1"/>
  <c r="BB1698" i="14" s="1"/>
  <c r="M1697" i="3" s="1"/>
  <c r="S1701" i="14"/>
  <c r="AE1698" i="14" s="1"/>
  <c r="AR1698" i="14" s="1"/>
  <c r="BA1698" i="14" s="1"/>
  <c r="L1697" i="3" s="1"/>
  <c r="R1701" i="14"/>
  <c r="AD1698" i="14" s="1"/>
  <c r="AQ1698" i="14" s="1"/>
  <c r="AZ1698" i="14" s="1"/>
  <c r="K1697" i="3" s="1"/>
  <c r="U1701" i="14"/>
  <c r="B1700" i="14"/>
  <c r="AB1699" i="14"/>
  <c r="Y1699" i="14"/>
  <c r="N1699" i="14"/>
  <c r="T1700" i="14"/>
  <c r="AF1697" i="14" s="1"/>
  <c r="AS1697" i="14" s="1"/>
  <c r="BB1697" i="14" s="1"/>
  <c r="M1696" i="3" s="1"/>
  <c r="S1700" i="14"/>
  <c r="AE1697" i="14" s="1"/>
  <c r="AR1697" i="14" s="1"/>
  <c r="BA1697" i="14" s="1"/>
  <c r="L1696" i="3" s="1"/>
  <c r="R1700" i="14"/>
  <c r="AD1697" i="14" s="1"/>
  <c r="AQ1697" i="14" s="1"/>
  <c r="AZ1697" i="14" s="1"/>
  <c r="K1696" i="3" s="1"/>
  <c r="V1700" i="14"/>
  <c r="B1699" i="14"/>
  <c r="AB1698" i="14"/>
  <c r="Y1698" i="14"/>
  <c r="N1698" i="14"/>
  <c r="T1699" i="14"/>
  <c r="AF1696" i="14" s="1"/>
  <c r="AS1696" i="14" s="1"/>
  <c r="BB1696" i="14" s="1"/>
  <c r="M1695" i="3" s="1"/>
  <c r="S1699" i="14"/>
  <c r="AE1696" i="14" s="1"/>
  <c r="AR1696" i="14" s="1"/>
  <c r="BA1696" i="14" s="1"/>
  <c r="L1695" i="3" s="1"/>
  <c r="R1699" i="14"/>
  <c r="AD1696" i="14" s="1"/>
  <c r="AQ1696" i="14" s="1"/>
  <c r="AZ1696" i="14" s="1"/>
  <c r="K1695" i="3" s="1"/>
  <c r="V1699" i="14"/>
  <c r="B1698" i="14"/>
  <c r="AB1697" i="14"/>
  <c r="AH1697" i="14" s="1"/>
  <c r="AU1697" i="14" s="1"/>
  <c r="BD1697" i="14" s="1"/>
  <c r="O1696" i="3" s="1"/>
  <c r="Y1697" i="14"/>
  <c r="N1697" i="14"/>
  <c r="T1698" i="14"/>
  <c r="AF1695" i="14" s="1"/>
  <c r="AS1695" i="14" s="1"/>
  <c r="BB1695" i="14" s="1"/>
  <c r="M1694" i="3" s="1"/>
  <c r="S1698" i="14"/>
  <c r="AE1695" i="14" s="1"/>
  <c r="AR1695" i="14" s="1"/>
  <c r="BA1695" i="14" s="1"/>
  <c r="L1694" i="3" s="1"/>
  <c r="R1698" i="14"/>
  <c r="AD1695" i="14" s="1"/>
  <c r="AQ1695" i="14" s="1"/>
  <c r="AZ1695" i="14" s="1"/>
  <c r="K1694" i="3" s="1"/>
  <c r="U1698" i="14"/>
  <c r="B1697" i="14"/>
  <c r="AB1696" i="14"/>
  <c r="Y1696" i="14"/>
  <c r="N1696" i="14"/>
  <c r="T1697" i="14"/>
  <c r="AF1694" i="14" s="1"/>
  <c r="AS1694" i="14" s="1"/>
  <c r="BB1694" i="14" s="1"/>
  <c r="M1693" i="3" s="1"/>
  <c r="S1697" i="14"/>
  <c r="AE1694" i="14" s="1"/>
  <c r="AR1694" i="14" s="1"/>
  <c r="BA1694" i="14" s="1"/>
  <c r="L1693" i="3" s="1"/>
  <c r="R1697" i="14"/>
  <c r="AD1694" i="14" s="1"/>
  <c r="AQ1694" i="14" s="1"/>
  <c r="AZ1694" i="14" s="1"/>
  <c r="K1693" i="3" s="1"/>
  <c r="U1697" i="14"/>
  <c r="B1696" i="14"/>
  <c r="AB1695" i="14"/>
  <c r="Y1695" i="14"/>
  <c r="N1695" i="14"/>
  <c r="T1696" i="14"/>
  <c r="AF1693" i="14" s="1"/>
  <c r="AS1693" i="14" s="1"/>
  <c r="BB1693" i="14" s="1"/>
  <c r="M1692" i="3" s="1"/>
  <c r="S1696" i="14"/>
  <c r="AE1693" i="14" s="1"/>
  <c r="AR1693" i="14" s="1"/>
  <c r="BA1693" i="14" s="1"/>
  <c r="L1692" i="3" s="1"/>
  <c r="R1696" i="14"/>
  <c r="AD1693" i="14" s="1"/>
  <c r="AQ1693" i="14" s="1"/>
  <c r="AZ1693" i="14" s="1"/>
  <c r="K1692" i="3" s="1"/>
  <c r="V1696" i="14"/>
  <c r="B1695" i="14"/>
  <c r="AB1694" i="14"/>
  <c r="Y1694" i="14"/>
  <c r="N1694" i="14"/>
  <c r="T1695" i="14"/>
  <c r="AF1692" i="14" s="1"/>
  <c r="AS1692" i="14" s="1"/>
  <c r="BB1692" i="14" s="1"/>
  <c r="M1691" i="3" s="1"/>
  <c r="S1695" i="14"/>
  <c r="AE1692" i="14" s="1"/>
  <c r="AR1692" i="14" s="1"/>
  <c r="BA1692" i="14" s="1"/>
  <c r="L1691" i="3" s="1"/>
  <c r="R1695" i="14"/>
  <c r="AD1692" i="14" s="1"/>
  <c r="AQ1692" i="14" s="1"/>
  <c r="AZ1692" i="14" s="1"/>
  <c r="K1691" i="3" s="1"/>
  <c r="V1695" i="14"/>
  <c r="B1694" i="14"/>
  <c r="AB1693" i="14"/>
  <c r="AH1693" i="14" s="1"/>
  <c r="AU1693" i="14" s="1"/>
  <c r="BD1693" i="14" s="1"/>
  <c r="O1692" i="3" s="1"/>
  <c r="Y1693" i="14"/>
  <c r="N1693" i="14"/>
  <c r="T1694" i="14"/>
  <c r="AF1691" i="14" s="1"/>
  <c r="AS1691" i="14" s="1"/>
  <c r="BB1691" i="14" s="1"/>
  <c r="M1690" i="3" s="1"/>
  <c r="S1694" i="14"/>
  <c r="AE1691" i="14" s="1"/>
  <c r="AR1691" i="14" s="1"/>
  <c r="BA1691" i="14" s="1"/>
  <c r="L1690" i="3" s="1"/>
  <c r="R1694" i="14"/>
  <c r="AD1691" i="14" s="1"/>
  <c r="AQ1691" i="14" s="1"/>
  <c r="AZ1691" i="14" s="1"/>
  <c r="K1690" i="3" s="1"/>
  <c r="U1694" i="14"/>
  <c r="B1693" i="14"/>
  <c r="AB1692" i="14"/>
  <c r="Y1692" i="14"/>
  <c r="R1692" i="14"/>
  <c r="AD1689" i="14" s="1"/>
  <c r="AQ1689" i="14" s="1"/>
  <c r="AZ1689" i="14" s="1"/>
  <c r="K1688" i="3" s="1"/>
  <c r="N1692" i="14"/>
  <c r="T1693" i="14"/>
  <c r="AF1690" i="14" s="1"/>
  <c r="AS1690" i="14" s="1"/>
  <c r="BB1690" i="14" s="1"/>
  <c r="M1689" i="3" s="1"/>
  <c r="S1693" i="14"/>
  <c r="AE1690" i="14" s="1"/>
  <c r="AR1690" i="14" s="1"/>
  <c r="BA1690" i="14" s="1"/>
  <c r="L1689" i="3" s="1"/>
  <c r="R1693" i="14"/>
  <c r="AD1690" i="14" s="1"/>
  <c r="AQ1690" i="14" s="1"/>
  <c r="AZ1690" i="14" s="1"/>
  <c r="K1689" i="3" s="1"/>
  <c r="U1693" i="14"/>
  <c r="B1692" i="14"/>
  <c r="AB1691" i="14"/>
  <c r="Y1691" i="14"/>
  <c r="N1691" i="14"/>
  <c r="T1692" i="14"/>
  <c r="AF1689" i="14" s="1"/>
  <c r="AS1689" i="14" s="1"/>
  <c r="BB1689" i="14" s="1"/>
  <c r="M1688" i="3" s="1"/>
  <c r="S1692" i="14"/>
  <c r="AE1689" i="14" s="1"/>
  <c r="AR1689" i="14" s="1"/>
  <c r="BA1689" i="14" s="1"/>
  <c r="L1688" i="3" s="1"/>
  <c r="V1692" i="14"/>
  <c r="B1691" i="14"/>
  <c r="AB1690" i="14"/>
  <c r="Y1690" i="14"/>
  <c r="N1690" i="14"/>
  <c r="T1691" i="14"/>
  <c r="AF1688" i="14" s="1"/>
  <c r="AS1688" i="14" s="1"/>
  <c r="BB1688" i="14" s="1"/>
  <c r="M1687" i="3" s="1"/>
  <c r="S1691" i="14"/>
  <c r="AE1688" i="14" s="1"/>
  <c r="AR1688" i="14" s="1"/>
  <c r="BA1688" i="14" s="1"/>
  <c r="L1687" i="3" s="1"/>
  <c r="R1691" i="14"/>
  <c r="AD1688" i="14" s="1"/>
  <c r="AQ1688" i="14" s="1"/>
  <c r="AZ1688" i="14" s="1"/>
  <c r="K1687" i="3" s="1"/>
  <c r="V1691" i="14"/>
  <c r="B1690" i="14"/>
  <c r="AB1689" i="14"/>
  <c r="AH1689" i="14" s="1"/>
  <c r="AU1689" i="14" s="1"/>
  <c r="BD1689" i="14" s="1"/>
  <c r="O1688" i="3" s="1"/>
  <c r="Y1689" i="14"/>
  <c r="N1689" i="14"/>
  <c r="T1690" i="14"/>
  <c r="AF1687" i="14" s="1"/>
  <c r="AS1687" i="14" s="1"/>
  <c r="BB1687" i="14" s="1"/>
  <c r="M1686" i="3" s="1"/>
  <c r="S1690" i="14"/>
  <c r="AE1687" i="14" s="1"/>
  <c r="AR1687" i="14" s="1"/>
  <c r="BA1687" i="14" s="1"/>
  <c r="L1686" i="3" s="1"/>
  <c r="R1690" i="14"/>
  <c r="AD1687" i="14" s="1"/>
  <c r="AQ1687" i="14" s="1"/>
  <c r="AZ1687" i="14" s="1"/>
  <c r="K1686" i="3" s="1"/>
  <c r="U1690" i="14"/>
  <c r="B1689" i="14"/>
  <c r="AB1688" i="14"/>
  <c r="Y1688" i="14"/>
  <c r="N1688" i="14"/>
  <c r="T1689" i="14"/>
  <c r="AF1686" i="14" s="1"/>
  <c r="AS1686" i="14" s="1"/>
  <c r="BB1686" i="14" s="1"/>
  <c r="M1685" i="3" s="1"/>
  <c r="S1689" i="14"/>
  <c r="AE1686" i="14" s="1"/>
  <c r="AR1686" i="14" s="1"/>
  <c r="BA1686" i="14" s="1"/>
  <c r="L1685" i="3" s="1"/>
  <c r="R1689" i="14"/>
  <c r="AD1686" i="14" s="1"/>
  <c r="AQ1686" i="14" s="1"/>
  <c r="AZ1686" i="14" s="1"/>
  <c r="K1685" i="3" s="1"/>
  <c r="U1689" i="14"/>
  <c r="B1688" i="14"/>
  <c r="AB1687" i="14"/>
  <c r="Y1687" i="14"/>
  <c r="N1687" i="14"/>
  <c r="T1688" i="14"/>
  <c r="AF1685" i="14" s="1"/>
  <c r="AS1685" i="14" s="1"/>
  <c r="BB1685" i="14" s="1"/>
  <c r="M1684" i="3" s="1"/>
  <c r="S1688" i="14"/>
  <c r="AE1685" i="14" s="1"/>
  <c r="AR1685" i="14" s="1"/>
  <c r="BA1685" i="14" s="1"/>
  <c r="L1684" i="3" s="1"/>
  <c r="R1688" i="14"/>
  <c r="AD1685" i="14" s="1"/>
  <c r="AQ1685" i="14" s="1"/>
  <c r="AZ1685" i="14" s="1"/>
  <c r="K1684" i="3" s="1"/>
  <c r="V1688" i="14"/>
  <c r="B1687" i="14"/>
  <c r="AB1686" i="14"/>
  <c r="Y1686" i="14"/>
  <c r="N1686" i="14"/>
  <c r="T1687" i="14"/>
  <c r="AF1684" i="14" s="1"/>
  <c r="AS1684" i="14" s="1"/>
  <c r="BB1684" i="14" s="1"/>
  <c r="M1683" i="3" s="1"/>
  <c r="S1687" i="14"/>
  <c r="AE1684" i="14" s="1"/>
  <c r="AR1684" i="14" s="1"/>
  <c r="BA1684" i="14" s="1"/>
  <c r="L1683" i="3" s="1"/>
  <c r="R1687" i="14"/>
  <c r="AD1684" i="14" s="1"/>
  <c r="AQ1684" i="14" s="1"/>
  <c r="AZ1684" i="14" s="1"/>
  <c r="K1683" i="3" s="1"/>
  <c r="V1687" i="14"/>
  <c r="B1686" i="14"/>
  <c r="AB1685" i="14"/>
  <c r="AH1685" i="14" s="1"/>
  <c r="AU1685" i="14" s="1"/>
  <c r="BD1685" i="14" s="1"/>
  <c r="O1684" i="3" s="1"/>
  <c r="Y1685" i="14"/>
  <c r="N1685" i="14"/>
  <c r="T1686" i="14"/>
  <c r="AF1683" i="14" s="1"/>
  <c r="AS1683" i="14" s="1"/>
  <c r="BB1683" i="14" s="1"/>
  <c r="M1682" i="3" s="1"/>
  <c r="S1686" i="14"/>
  <c r="AE1683" i="14" s="1"/>
  <c r="AR1683" i="14" s="1"/>
  <c r="BA1683" i="14" s="1"/>
  <c r="L1682" i="3" s="1"/>
  <c r="R1686" i="14"/>
  <c r="AD1683" i="14" s="1"/>
  <c r="AQ1683" i="14" s="1"/>
  <c r="AZ1683" i="14" s="1"/>
  <c r="K1682" i="3" s="1"/>
  <c r="U1686" i="14"/>
  <c r="B1685" i="14"/>
  <c r="AB1684" i="14"/>
  <c r="Y1684" i="14"/>
  <c r="N1684" i="14"/>
  <c r="T1685" i="14"/>
  <c r="AF1682" i="14" s="1"/>
  <c r="AS1682" i="14" s="1"/>
  <c r="BB1682" i="14" s="1"/>
  <c r="M1681" i="3" s="1"/>
  <c r="S1685" i="14"/>
  <c r="AE1682" i="14" s="1"/>
  <c r="AR1682" i="14" s="1"/>
  <c r="BA1682" i="14" s="1"/>
  <c r="L1681" i="3" s="1"/>
  <c r="R1685" i="14"/>
  <c r="AD1682" i="14" s="1"/>
  <c r="AQ1682" i="14" s="1"/>
  <c r="AZ1682" i="14" s="1"/>
  <c r="K1681" i="3" s="1"/>
  <c r="U1685" i="14"/>
  <c r="B1684" i="14"/>
  <c r="AB1683" i="14"/>
  <c r="Y1683" i="14"/>
  <c r="N1683" i="14"/>
  <c r="T1684" i="14"/>
  <c r="AF1681" i="14" s="1"/>
  <c r="AS1681" i="14" s="1"/>
  <c r="BB1681" i="14" s="1"/>
  <c r="M1680" i="3" s="1"/>
  <c r="S1684" i="14"/>
  <c r="AE1681" i="14" s="1"/>
  <c r="AR1681" i="14" s="1"/>
  <c r="BA1681" i="14" s="1"/>
  <c r="L1680" i="3" s="1"/>
  <c r="R1684" i="14"/>
  <c r="AD1681" i="14" s="1"/>
  <c r="AQ1681" i="14" s="1"/>
  <c r="AZ1681" i="14" s="1"/>
  <c r="K1680" i="3" s="1"/>
  <c r="V1684" i="14"/>
  <c r="B1683" i="14"/>
  <c r="AB1682" i="14"/>
  <c r="Y1682" i="14"/>
  <c r="N1682" i="14"/>
  <c r="T1683" i="14"/>
  <c r="AF1680" i="14" s="1"/>
  <c r="AS1680" i="14" s="1"/>
  <c r="BB1680" i="14" s="1"/>
  <c r="M1679" i="3" s="1"/>
  <c r="S1683" i="14"/>
  <c r="AE1680" i="14" s="1"/>
  <c r="AR1680" i="14" s="1"/>
  <c r="BA1680" i="14" s="1"/>
  <c r="L1679" i="3" s="1"/>
  <c r="R1683" i="14"/>
  <c r="AD1680" i="14" s="1"/>
  <c r="AQ1680" i="14" s="1"/>
  <c r="AZ1680" i="14" s="1"/>
  <c r="K1679" i="3" s="1"/>
  <c r="V1683" i="14"/>
  <c r="B1682" i="14"/>
  <c r="AB1681" i="14"/>
  <c r="AH1681" i="14" s="1"/>
  <c r="AU1681" i="14" s="1"/>
  <c r="BD1681" i="14" s="1"/>
  <c r="O1680" i="3" s="1"/>
  <c r="Y1681" i="14"/>
  <c r="N1681" i="14"/>
  <c r="T1682" i="14"/>
  <c r="AF1679" i="14" s="1"/>
  <c r="AS1679" i="14" s="1"/>
  <c r="BB1679" i="14" s="1"/>
  <c r="M1678" i="3" s="1"/>
  <c r="S1682" i="14"/>
  <c r="AE1679" i="14" s="1"/>
  <c r="AR1679" i="14" s="1"/>
  <c r="BA1679" i="14" s="1"/>
  <c r="L1678" i="3" s="1"/>
  <c r="R1682" i="14"/>
  <c r="AD1679" i="14" s="1"/>
  <c r="AQ1679" i="14" s="1"/>
  <c r="AZ1679" i="14" s="1"/>
  <c r="K1678" i="3" s="1"/>
  <c r="U1682" i="14"/>
  <c r="B1681" i="14"/>
  <c r="AB1680" i="14"/>
  <c r="Y1680" i="14"/>
  <c r="N1680" i="14"/>
  <c r="T1681" i="14"/>
  <c r="AF1678" i="14" s="1"/>
  <c r="AS1678" i="14" s="1"/>
  <c r="BB1678" i="14" s="1"/>
  <c r="M1677" i="3" s="1"/>
  <c r="S1681" i="14"/>
  <c r="AE1678" i="14" s="1"/>
  <c r="AR1678" i="14" s="1"/>
  <c r="BA1678" i="14" s="1"/>
  <c r="L1677" i="3" s="1"/>
  <c r="R1681" i="14"/>
  <c r="AD1678" i="14" s="1"/>
  <c r="AQ1678" i="14" s="1"/>
  <c r="AZ1678" i="14" s="1"/>
  <c r="K1677" i="3" s="1"/>
  <c r="U1681" i="14"/>
  <c r="B1680" i="14"/>
  <c r="AB1679" i="14"/>
  <c r="Y1679" i="14"/>
  <c r="N1679" i="14"/>
  <c r="T1680" i="14"/>
  <c r="AF1677" i="14" s="1"/>
  <c r="AS1677" i="14" s="1"/>
  <c r="BB1677" i="14" s="1"/>
  <c r="M1676" i="3" s="1"/>
  <c r="S1680" i="14"/>
  <c r="AE1677" i="14" s="1"/>
  <c r="AR1677" i="14" s="1"/>
  <c r="BA1677" i="14" s="1"/>
  <c r="L1676" i="3" s="1"/>
  <c r="R1680" i="14"/>
  <c r="AD1677" i="14" s="1"/>
  <c r="AQ1677" i="14" s="1"/>
  <c r="AZ1677" i="14" s="1"/>
  <c r="K1676" i="3" s="1"/>
  <c r="V1680" i="14"/>
  <c r="B1679" i="14"/>
  <c r="AB1678" i="14"/>
  <c r="Y1678" i="14"/>
  <c r="N1678" i="14"/>
  <c r="T1679" i="14"/>
  <c r="AF1676" i="14" s="1"/>
  <c r="AS1676" i="14" s="1"/>
  <c r="BB1676" i="14" s="1"/>
  <c r="M1675" i="3" s="1"/>
  <c r="S1679" i="14"/>
  <c r="AE1676" i="14" s="1"/>
  <c r="AR1676" i="14" s="1"/>
  <c r="BA1676" i="14" s="1"/>
  <c r="L1675" i="3" s="1"/>
  <c r="R1679" i="14"/>
  <c r="AD1676" i="14" s="1"/>
  <c r="AQ1676" i="14" s="1"/>
  <c r="AZ1676" i="14" s="1"/>
  <c r="K1675" i="3" s="1"/>
  <c r="V1679" i="14"/>
  <c r="B1678" i="14"/>
  <c r="AB1677" i="14"/>
  <c r="AH1677" i="14" s="1"/>
  <c r="AU1677" i="14" s="1"/>
  <c r="BD1677" i="14" s="1"/>
  <c r="O1676" i="3" s="1"/>
  <c r="Y1677" i="14"/>
  <c r="N1677" i="14"/>
  <c r="T1678" i="14"/>
  <c r="AF1675" i="14" s="1"/>
  <c r="AS1675" i="14" s="1"/>
  <c r="BB1675" i="14" s="1"/>
  <c r="M1674" i="3" s="1"/>
  <c r="S1678" i="14"/>
  <c r="AE1675" i="14" s="1"/>
  <c r="AR1675" i="14" s="1"/>
  <c r="BA1675" i="14" s="1"/>
  <c r="L1674" i="3" s="1"/>
  <c r="R1678" i="14"/>
  <c r="AD1675" i="14" s="1"/>
  <c r="AQ1675" i="14" s="1"/>
  <c r="AZ1675" i="14" s="1"/>
  <c r="K1674" i="3" s="1"/>
  <c r="U1678" i="14"/>
  <c r="B1677" i="14"/>
  <c r="AB1676" i="14"/>
  <c r="Y1676" i="14"/>
  <c r="N1676" i="14"/>
  <c r="T1677" i="14"/>
  <c r="AF1674" i="14" s="1"/>
  <c r="AS1674" i="14" s="1"/>
  <c r="BB1674" i="14" s="1"/>
  <c r="M1673" i="3" s="1"/>
  <c r="S1677" i="14"/>
  <c r="AE1674" i="14" s="1"/>
  <c r="AR1674" i="14" s="1"/>
  <c r="BA1674" i="14" s="1"/>
  <c r="L1673" i="3" s="1"/>
  <c r="R1677" i="14"/>
  <c r="AD1674" i="14" s="1"/>
  <c r="AQ1674" i="14" s="1"/>
  <c r="AZ1674" i="14" s="1"/>
  <c r="K1673" i="3" s="1"/>
  <c r="U1677" i="14"/>
  <c r="B1676" i="14"/>
  <c r="AB1675" i="14"/>
  <c r="Y1675" i="14"/>
  <c r="N1675" i="14"/>
  <c r="T1676" i="14"/>
  <c r="AF1673" i="14" s="1"/>
  <c r="AS1673" i="14" s="1"/>
  <c r="BB1673" i="14" s="1"/>
  <c r="M1672" i="3" s="1"/>
  <c r="S1676" i="14"/>
  <c r="AE1673" i="14" s="1"/>
  <c r="AR1673" i="14" s="1"/>
  <c r="BA1673" i="14" s="1"/>
  <c r="L1672" i="3" s="1"/>
  <c r="R1676" i="14"/>
  <c r="AD1673" i="14" s="1"/>
  <c r="AQ1673" i="14" s="1"/>
  <c r="AZ1673" i="14" s="1"/>
  <c r="K1672" i="3" s="1"/>
  <c r="V1676" i="14"/>
  <c r="B1675" i="14"/>
  <c r="AB1674" i="14"/>
  <c r="Y1674" i="14"/>
  <c r="N1674" i="14"/>
  <c r="T1675" i="14"/>
  <c r="AF1672" i="14" s="1"/>
  <c r="AS1672" i="14" s="1"/>
  <c r="BB1672" i="14" s="1"/>
  <c r="M1671" i="3" s="1"/>
  <c r="S1675" i="14"/>
  <c r="AE1672" i="14" s="1"/>
  <c r="AR1672" i="14" s="1"/>
  <c r="BA1672" i="14" s="1"/>
  <c r="L1671" i="3" s="1"/>
  <c r="R1675" i="14"/>
  <c r="AD1672" i="14" s="1"/>
  <c r="AQ1672" i="14" s="1"/>
  <c r="AZ1672" i="14" s="1"/>
  <c r="K1671" i="3" s="1"/>
  <c r="V1675" i="14"/>
  <c r="B1674" i="14"/>
  <c r="AB1673" i="14"/>
  <c r="AH1673" i="14" s="1"/>
  <c r="AU1673" i="14" s="1"/>
  <c r="BD1673" i="14" s="1"/>
  <c r="O1672" i="3" s="1"/>
  <c r="Y1673" i="14"/>
  <c r="N1673" i="14"/>
  <c r="T1674" i="14"/>
  <c r="AF1671" i="14" s="1"/>
  <c r="AS1671" i="14" s="1"/>
  <c r="BB1671" i="14" s="1"/>
  <c r="M1670" i="3" s="1"/>
  <c r="S1674" i="14"/>
  <c r="AE1671" i="14" s="1"/>
  <c r="AR1671" i="14" s="1"/>
  <c r="BA1671" i="14" s="1"/>
  <c r="L1670" i="3" s="1"/>
  <c r="R1674" i="14"/>
  <c r="AD1671" i="14" s="1"/>
  <c r="AQ1671" i="14" s="1"/>
  <c r="AZ1671" i="14" s="1"/>
  <c r="K1670" i="3" s="1"/>
  <c r="U1674" i="14"/>
  <c r="B1673" i="14"/>
  <c r="AB1672" i="14"/>
  <c r="Y1672" i="14"/>
  <c r="N1672" i="14"/>
  <c r="T1673" i="14"/>
  <c r="AF1670" i="14" s="1"/>
  <c r="AS1670" i="14" s="1"/>
  <c r="BB1670" i="14" s="1"/>
  <c r="M1669" i="3" s="1"/>
  <c r="S1673" i="14"/>
  <c r="AE1670" i="14" s="1"/>
  <c r="AR1670" i="14" s="1"/>
  <c r="BA1670" i="14" s="1"/>
  <c r="L1669" i="3" s="1"/>
  <c r="R1673" i="14"/>
  <c r="AD1670" i="14" s="1"/>
  <c r="AQ1670" i="14" s="1"/>
  <c r="AZ1670" i="14" s="1"/>
  <c r="K1669" i="3" s="1"/>
  <c r="U1673" i="14"/>
  <c r="B1672" i="14"/>
  <c r="AB1671" i="14"/>
  <c r="Y1671" i="14"/>
  <c r="N1671" i="14"/>
  <c r="T1672" i="14"/>
  <c r="AF1669" i="14" s="1"/>
  <c r="AS1669" i="14" s="1"/>
  <c r="BB1669" i="14" s="1"/>
  <c r="M1668" i="3" s="1"/>
  <c r="S1672" i="14"/>
  <c r="AE1669" i="14" s="1"/>
  <c r="AR1669" i="14" s="1"/>
  <c r="BA1669" i="14" s="1"/>
  <c r="L1668" i="3" s="1"/>
  <c r="R1672" i="14"/>
  <c r="AD1669" i="14" s="1"/>
  <c r="AQ1669" i="14" s="1"/>
  <c r="AZ1669" i="14" s="1"/>
  <c r="K1668" i="3" s="1"/>
  <c r="V1672" i="14"/>
  <c r="B1671" i="14"/>
  <c r="AB1670" i="14"/>
  <c r="Y1670" i="14"/>
  <c r="N1670" i="14"/>
  <c r="T1671" i="14"/>
  <c r="AF1668" i="14" s="1"/>
  <c r="AS1668" i="14" s="1"/>
  <c r="BB1668" i="14" s="1"/>
  <c r="M1667" i="3" s="1"/>
  <c r="S1671" i="14"/>
  <c r="AE1668" i="14" s="1"/>
  <c r="AR1668" i="14" s="1"/>
  <c r="BA1668" i="14" s="1"/>
  <c r="L1667" i="3" s="1"/>
  <c r="R1671" i="14"/>
  <c r="AD1668" i="14" s="1"/>
  <c r="AQ1668" i="14" s="1"/>
  <c r="AZ1668" i="14" s="1"/>
  <c r="K1667" i="3" s="1"/>
  <c r="V1671" i="14"/>
  <c r="B1670" i="14"/>
  <c r="AB1669" i="14"/>
  <c r="AH1669" i="14" s="1"/>
  <c r="AU1669" i="14" s="1"/>
  <c r="BD1669" i="14" s="1"/>
  <c r="O1668" i="3" s="1"/>
  <c r="Y1669" i="14"/>
  <c r="N1669" i="14"/>
  <c r="T1670" i="14"/>
  <c r="AF1667" i="14" s="1"/>
  <c r="AS1667" i="14" s="1"/>
  <c r="BB1667" i="14" s="1"/>
  <c r="M1666" i="3" s="1"/>
  <c r="S1670" i="14"/>
  <c r="AE1667" i="14" s="1"/>
  <c r="AR1667" i="14" s="1"/>
  <c r="BA1667" i="14" s="1"/>
  <c r="L1666" i="3" s="1"/>
  <c r="R1670" i="14"/>
  <c r="AD1667" i="14" s="1"/>
  <c r="AQ1667" i="14" s="1"/>
  <c r="AZ1667" i="14" s="1"/>
  <c r="K1666" i="3" s="1"/>
  <c r="U1670" i="14"/>
  <c r="B1669" i="14"/>
  <c r="AB1668" i="14"/>
  <c r="Y1668" i="14"/>
  <c r="N1668" i="14"/>
  <c r="T1669" i="14"/>
  <c r="AF1666" i="14" s="1"/>
  <c r="AS1666" i="14" s="1"/>
  <c r="BB1666" i="14" s="1"/>
  <c r="M1665" i="3" s="1"/>
  <c r="S1669" i="14"/>
  <c r="AE1666" i="14" s="1"/>
  <c r="AR1666" i="14" s="1"/>
  <c r="BA1666" i="14" s="1"/>
  <c r="L1665" i="3" s="1"/>
  <c r="R1669" i="14"/>
  <c r="AD1666" i="14" s="1"/>
  <c r="AQ1666" i="14" s="1"/>
  <c r="AZ1666" i="14" s="1"/>
  <c r="K1665" i="3" s="1"/>
  <c r="U1669" i="14"/>
  <c r="B1668" i="14"/>
  <c r="AB1667" i="14"/>
  <c r="Y1667" i="14"/>
  <c r="N1667" i="14"/>
  <c r="T1668" i="14"/>
  <c r="AF1665" i="14" s="1"/>
  <c r="AS1665" i="14" s="1"/>
  <c r="BB1665" i="14" s="1"/>
  <c r="M1664" i="3" s="1"/>
  <c r="S1668" i="14"/>
  <c r="AE1665" i="14" s="1"/>
  <c r="AR1665" i="14" s="1"/>
  <c r="BA1665" i="14" s="1"/>
  <c r="L1664" i="3" s="1"/>
  <c r="R1668" i="14"/>
  <c r="AD1665" i="14" s="1"/>
  <c r="AQ1665" i="14" s="1"/>
  <c r="AZ1665" i="14" s="1"/>
  <c r="K1664" i="3" s="1"/>
  <c r="V1668" i="14"/>
  <c r="B1667" i="14"/>
  <c r="AB1666" i="14"/>
  <c r="Y1666" i="14"/>
  <c r="N1666" i="14"/>
  <c r="T1667" i="14"/>
  <c r="AF1664" i="14" s="1"/>
  <c r="AS1664" i="14" s="1"/>
  <c r="BB1664" i="14" s="1"/>
  <c r="M1663" i="3" s="1"/>
  <c r="S1667" i="14"/>
  <c r="AE1664" i="14" s="1"/>
  <c r="AR1664" i="14" s="1"/>
  <c r="BA1664" i="14" s="1"/>
  <c r="L1663" i="3" s="1"/>
  <c r="R1667" i="14"/>
  <c r="AD1664" i="14" s="1"/>
  <c r="AQ1664" i="14" s="1"/>
  <c r="AZ1664" i="14" s="1"/>
  <c r="K1663" i="3" s="1"/>
  <c r="V1667" i="14"/>
  <c r="B1666" i="14"/>
  <c r="AB1665" i="14"/>
  <c r="AH1665" i="14" s="1"/>
  <c r="AU1665" i="14" s="1"/>
  <c r="BD1665" i="14" s="1"/>
  <c r="O1664" i="3" s="1"/>
  <c r="Y1665" i="14"/>
  <c r="N1665" i="14"/>
  <c r="T1666" i="14"/>
  <c r="AF1663" i="14" s="1"/>
  <c r="AS1663" i="14" s="1"/>
  <c r="BB1663" i="14" s="1"/>
  <c r="M1662" i="3" s="1"/>
  <c r="S1666" i="14"/>
  <c r="AE1663" i="14" s="1"/>
  <c r="AR1663" i="14" s="1"/>
  <c r="BA1663" i="14" s="1"/>
  <c r="L1662" i="3" s="1"/>
  <c r="R1666" i="14"/>
  <c r="AD1663" i="14" s="1"/>
  <c r="AQ1663" i="14" s="1"/>
  <c r="AZ1663" i="14" s="1"/>
  <c r="K1662" i="3" s="1"/>
  <c r="U1666" i="14"/>
  <c r="B1665" i="14"/>
  <c r="AB1664" i="14"/>
  <c r="Y1664" i="14"/>
  <c r="N1664" i="14"/>
  <c r="T1665" i="14"/>
  <c r="AF1662" i="14" s="1"/>
  <c r="AS1662" i="14" s="1"/>
  <c r="BB1662" i="14" s="1"/>
  <c r="M1661" i="3" s="1"/>
  <c r="S1665" i="14"/>
  <c r="AE1662" i="14" s="1"/>
  <c r="AR1662" i="14" s="1"/>
  <c r="BA1662" i="14" s="1"/>
  <c r="L1661" i="3" s="1"/>
  <c r="R1665" i="14"/>
  <c r="AD1662" i="14" s="1"/>
  <c r="AQ1662" i="14" s="1"/>
  <c r="AZ1662" i="14" s="1"/>
  <c r="K1661" i="3" s="1"/>
  <c r="U1665" i="14"/>
  <c r="B1664" i="14"/>
  <c r="AB1663" i="14"/>
  <c r="Y1663" i="14"/>
  <c r="N1663" i="14"/>
  <c r="T1664" i="14"/>
  <c r="AF1661" i="14" s="1"/>
  <c r="AS1661" i="14" s="1"/>
  <c r="BB1661" i="14" s="1"/>
  <c r="M1660" i="3" s="1"/>
  <c r="S1664" i="14"/>
  <c r="AE1661" i="14" s="1"/>
  <c r="AR1661" i="14" s="1"/>
  <c r="BA1661" i="14" s="1"/>
  <c r="L1660" i="3" s="1"/>
  <c r="R1664" i="14"/>
  <c r="AD1661" i="14" s="1"/>
  <c r="AQ1661" i="14" s="1"/>
  <c r="AZ1661" i="14" s="1"/>
  <c r="K1660" i="3" s="1"/>
  <c r="V1664" i="14"/>
  <c r="B1663" i="14"/>
  <c r="AB1662" i="14"/>
  <c r="Y1662" i="14"/>
  <c r="N1662" i="14"/>
  <c r="T1663" i="14"/>
  <c r="AF1660" i="14" s="1"/>
  <c r="AS1660" i="14" s="1"/>
  <c r="BB1660" i="14" s="1"/>
  <c r="M1659" i="3" s="1"/>
  <c r="S1663" i="14"/>
  <c r="AE1660" i="14" s="1"/>
  <c r="AR1660" i="14" s="1"/>
  <c r="BA1660" i="14" s="1"/>
  <c r="L1659" i="3" s="1"/>
  <c r="R1663" i="14"/>
  <c r="AD1660" i="14" s="1"/>
  <c r="AQ1660" i="14" s="1"/>
  <c r="AZ1660" i="14" s="1"/>
  <c r="K1659" i="3" s="1"/>
  <c r="V1663" i="14"/>
  <c r="B1662" i="14"/>
  <c r="AB1661" i="14"/>
  <c r="AH1661" i="14" s="1"/>
  <c r="AU1661" i="14" s="1"/>
  <c r="BD1661" i="14" s="1"/>
  <c r="O1660" i="3" s="1"/>
  <c r="Y1661" i="14"/>
  <c r="N1661" i="14"/>
  <c r="T1662" i="14"/>
  <c r="AF1659" i="14" s="1"/>
  <c r="AS1659" i="14" s="1"/>
  <c r="BB1659" i="14" s="1"/>
  <c r="M1658" i="3" s="1"/>
  <c r="S1662" i="14"/>
  <c r="AE1659" i="14" s="1"/>
  <c r="AR1659" i="14" s="1"/>
  <c r="BA1659" i="14" s="1"/>
  <c r="L1658" i="3" s="1"/>
  <c r="R1662" i="14"/>
  <c r="AD1659" i="14" s="1"/>
  <c r="AQ1659" i="14" s="1"/>
  <c r="AZ1659" i="14" s="1"/>
  <c r="K1658" i="3" s="1"/>
  <c r="U1662" i="14"/>
  <c r="B1661" i="14"/>
  <c r="AB1660" i="14"/>
  <c r="Y1660" i="14"/>
  <c r="N1660" i="14"/>
  <c r="T1661" i="14"/>
  <c r="AF1658" i="14" s="1"/>
  <c r="AS1658" i="14" s="1"/>
  <c r="BB1658" i="14" s="1"/>
  <c r="M1657" i="3" s="1"/>
  <c r="S1661" i="14"/>
  <c r="AE1658" i="14" s="1"/>
  <c r="AR1658" i="14" s="1"/>
  <c r="BA1658" i="14" s="1"/>
  <c r="L1657" i="3" s="1"/>
  <c r="R1661" i="14"/>
  <c r="AD1658" i="14" s="1"/>
  <c r="AQ1658" i="14" s="1"/>
  <c r="AZ1658" i="14" s="1"/>
  <c r="K1657" i="3" s="1"/>
  <c r="U1661" i="14"/>
  <c r="B1660" i="14"/>
  <c r="AB1659" i="14"/>
  <c r="Y1659" i="14"/>
  <c r="N1659" i="14"/>
  <c r="T1660" i="14"/>
  <c r="AF1657" i="14" s="1"/>
  <c r="AS1657" i="14" s="1"/>
  <c r="BB1657" i="14" s="1"/>
  <c r="M1656" i="3" s="1"/>
  <c r="S1660" i="14"/>
  <c r="AE1657" i="14" s="1"/>
  <c r="AR1657" i="14" s="1"/>
  <c r="BA1657" i="14" s="1"/>
  <c r="L1656" i="3" s="1"/>
  <c r="R1660" i="14"/>
  <c r="AD1657" i="14" s="1"/>
  <c r="AQ1657" i="14" s="1"/>
  <c r="AZ1657" i="14" s="1"/>
  <c r="K1656" i="3" s="1"/>
  <c r="V1660" i="14"/>
  <c r="B1659" i="14"/>
  <c r="AB1658" i="14"/>
  <c r="Y1658" i="14"/>
  <c r="N1658" i="14"/>
  <c r="T1659" i="14"/>
  <c r="AF1656" i="14" s="1"/>
  <c r="AS1656" i="14" s="1"/>
  <c r="BB1656" i="14" s="1"/>
  <c r="M1655" i="3" s="1"/>
  <c r="S1659" i="14"/>
  <c r="AE1656" i="14" s="1"/>
  <c r="AR1656" i="14" s="1"/>
  <c r="BA1656" i="14" s="1"/>
  <c r="L1655" i="3" s="1"/>
  <c r="R1659" i="14"/>
  <c r="AD1656" i="14" s="1"/>
  <c r="AQ1656" i="14" s="1"/>
  <c r="AZ1656" i="14" s="1"/>
  <c r="K1655" i="3" s="1"/>
  <c r="V1659" i="14"/>
  <c r="B1658" i="14"/>
  <c r="AB1657" i="14"/>
  <c r="AH1657" i="14" s="1"/>
  <c r="AU1657" i="14" s="1"/>
  <c r="BD1657" i="14" s="1"/>
  <c r="O1656" i="3" s="1"/>
  <c r="Y1657" i="14"/>
  <c r="N1657" i="14"/>
  <c r="T1658" i="14"/>
  <c r="AF1655" i="14" s="1"/>
  <c r="AS1655" i="14" s="1"/>
  <c r="BB1655" i="14" s="1"/>
  <c r="M1654" i="3" s="1"/>
  <c r="S1658" i="14"/>
  <c r="AE1655" i="14" s="1"/>
  <c r="AR1655" i="14" s="1"/>
  <c r="BA1655" i="14" s="1"/>
  <c r="L1654" i="3" s="1"/>
  <c r="R1658" i="14"/>
  <c r="AD1655" i="14" s="1"/>
  <c r="AQ1655" i="14" s="1"/>
  <c r="AZ1655" i="14" s="1"/>
  <c r="K1654" i="3" s="1"/>
  <c r="U1658" i="14"/>
  <c r="B1657" i="14"/>
  <c r="AB1656" i="14"/>
  <c r="Y1656" i="14"/>
  <c r="N1656" i="14"/>
  <c r="T1657" i="14"/>
  <c r="AF1654" i="14" s="1"/>
  <c r="AS1654" i="14" s="1"/>
  <c r="BB1654" i="14" s="1"/>
  <c r="M1653" i="3" s="1"/>
  <c r="S1657" i="14"/>
  <c r="AE1654" i="14" s="1"/>
  <c r="AR1654" i="14" s="1"/>
  <c r="BA1654" i="14" s="1"/>
  <c r="L1653" i="3" s="1"/>
  <c r="R1657" i="14"/>
  <c r="AD1654" i="14" s="1"/>
  <c r="AQ1654" i="14" s="1"/>
  <c r="AZ1654" i="14" s="1"/>
  <c r="K1653" i="3" s="1"/>
  <c r="U1657" i="14"/>
  <c r="B1656" i="14"/>
  <c r="AB1655" i="14"/>
  <c r="Y1655" i="14"/>
  <c r="N1655" i="14"/>
  <c r="T1656" i="14"/>
  <c r="AF1653" i="14" s="1"/>
  <c r="AS1653" i="14" s="1"/>
  <c r="BB1653" i="14" s="1"/>
  <c r="M1652" i="3" s="1"/>
  <c r="S1656" i="14"/>
  <c r="AE1653" i="14" s="1"/>
  <c r="AR1653" i="14" s="1"/>
  <c r="BA1653" i="14" s="1"/>
  <c r="L1652" i="3" s="1"/>
  <c r="R1656" i="14"/>
  <c r="AD1653" i="14" s="1"/>
  <c r="AQ1653" i="14" s="1"/>
  <c r="AZ1653" i="14" s="1"/>
  <c r="K1652" i="3" s="1"/>
  <c r="V1656" i="14"/>
  <c r="B1655" i="14"/>
  <c r="AB1654" i="14"/>
  <c r="Y1654" i="14"/>
  <c r="N1654" i="14"/>
  <c r="T1655" i="14"/>
  <c r="AF1652" i="14" s="1"/>
  <c r="AS1652" i="14" s="1"/>
  <c r="BB1652" i="14" s="1"/>
  <c r="M1651" i="3" s="1"/>
  <c r="S1655" i="14"/>
  <c r="AE1652" i="14" s="1"/>
  <c r="AR1652" i="14" s="1"/>
  <c r="BA1652" i="14" s="1"/>
  <c r="L1651" i="3" s="1"/>
  <c r="R1655" i="14"/>
  <c r="AD1652" i="14" s="1"/>
  <c r="AQ1652" i="14" s="1"/>
  <c r="AZ1652" i="14" s="1"/>
  <c r="K1651" i="3" s="1"/>
  <c r="V1655" i="14"/>
  <c r="B1654" i="14"/>
  <c r="AB1653" i="14"/>
  <c r="AH1653" i="14" s="1"/>
  <c r="AU1653" i="14" s="1"/>
  <c r="BD1653" i="14" s="1"/>
  <c r="O1652" i="3" s="1"/>
  <c r="Y1653" i="14"/>
  <c r="N1653" i="14"/>
  <c r="T1654" i="14"/>
  <c r="AF1651" i="14" s="1"/>
  <c r="AS1651" i="14" s="1"/>
  <c r="BB1651" i="14" s="1"/>
  <c r="M1650" i="3" s="1"/>
  <c r="S1654" i="14"/>
  <c r="AE1651" i="14" s="1"/>
  <c r="AR1651" i="14" s="1"/>
  <c r="BA1651" i="14" s="1"/>
  <c r="L1650" i="3" s="1"/>
  <c r="R1654" i="14"/>
  <c r="AD1651" i="14" s="1"/>
  <c r="AQ1651" i="14" s="1"/>
  <c r="AZ1651" i="14" s="1"/>
  <c r="K1650" i="3" s="1"/>
  <c r="U1654" i="14"/>
  <c r="B1653" i="14"/>
  <c r="AB1652" i="14"/>
  <c r="Y1652" i="14"/>
  <c r="N1652" i="14"/>
  <c r="T1653" i="14"/>
  <c r="AF1650" i="14" s="1"/>
  <c r="AS1650" i="14" s="1"/>
  <c r="BB1650" i="14" s="1"/>
  <c r="M1649" i="3" s="1"/>
  <c r="S1653" i="14"/>
  <c r="AE1650" i="14" s="1"/>
  <c r="AR1650" i="14" s="1"/>
  <c r="BA1650" i="14" s="1"/>
  <c r="L1649" i="3" s="1"/>
  <c r="R1653" i="14"/>
  <c r="AD1650" i="14" s="1"/>
  <c r="AQ1650" i="14" s="1"/>
  <c r="AZ1650" i="14" s="1"/>
  <c r="K1649" i="3" s="1"/>
  <c r="U1653" i="14"/>
  <c r="B1652" i="14"/>
  <c r="AB1651" i="14"/>
  <c r="Y1651" i="14"/>
  <c r="N1651" i="14"/>
  <c r="T1652" i="14"/>
  <c r="AF1649" i="14" s="1"/>
  <c r="AS1649" i="14" s="1"/>
  <c r="BB1649" i="14" s="1"/>
  <c r="M1648" i="3" s="1"/>
  <c r="S1652" i="14"/>
  <c r="AE1649" i="14" s="1"/>
  <c r="AR1649" i="14" s="1"/>
  <c r="BA1649" i="14" s="1"/>
  <c r="L1648" i="3" s="1"/>
  <c r="R1652" i="14"/>
  <c r="AD1649" i="14" s="1"/>
  <c r="AQ1649" i="14" s="1"/>
  <c r="AZ1649" i="14" s="1"/>
  <c r="K1648" i="3" s="1"/>
  <c r="V1652" i="14"/>
  <c r="B1651" i="14"/>
  <c r="AB1650" i="14"/>
  <c r="Y1650" i="14"/>
  <c r="N1650" i="14"/>
  <c r="T1651" i="14"/>
  <c r="AF1648" i="14" s="1"/>
  <c r="AS1648" i="14" s="1"/>
  <c r="BB1648" i="14" s="1"/>
  <c r="M1647" i="3" s="1"/>
  <c r="S1651" i="14"/>
  <c r="AE1648" i="14" s="1"/>
  <c r="AR1648" i="14" s="1"/>
  <c r="BA1648" i="14" s="1"/>
  <c r="L1647" i="3" s="1"/>
  <c r="R1651" i="14"/>
  <c r="AD1648" i="14" s="1"/>
  <c r="AQ1648" i="14" s="1"/>
  <c r="AZ1648" i="14" s="1"/>
  <c r="K1647" i="3" s="1"/>
  <c r="V1651" i="14"/>
  <c r="B1650" i="14"/>
  <c r="AB1649" i="14"/>
  <c r="AH1649" i="14" s="1"/>
  <c r="AU1649" i="14" s="1"/>
  <c r="BD1649" i="14" s="1"/>
  <c r="O1648" i="3" s="1"/>
  <c r="Y1649" i="14"/>
  <c r="N1649" i="14"/>
  <c r="T1650" i="14"/>
  <c r="AF1647" i="14" s="1"/>
  <c r="AS1647" i="14" s="1"/>
  <c r="BB1647" i="14" s="1"/>
  <c r="M1646" i="3" s="1"/>
  <c r="S1650" i="14"/>
  <c r="AE1647" i="14" s="1"/>
  <c r="AR1647" i="14" s="1"/>
  <c r="BA1647" i="14" s="1"/>
  <c r="L1646" i="3" s="1"/>
  <c r="R1650" i="14"/>
  <c r="AD1647" i="14" s="1"/>
  <c r="AQ1647" i="14" s="1"/>
  <c r="AZ1647" i="14" s="1"/>
  <c r="K1646" i="3" s="1"/>
  <c r="U1650" i="14"/>
  <c r="B1649" i="14"/>
  <c r="AB1648" i="14"/>
  <c r="Y1648" i="14"/>
  <c r="N1648" i="14"/>
  <c r="T1649" i="14"/>
  <c r="AF1646" i="14" s="1"/>
  <c r="AS1646" i="14" s="1"/>
  <c r="BB1646" i="14" s="1"/>
  <c r="M1645" i="3" s="1"/>
  <c r="S1649" i="14"/>
  <c r="AE1646" i="14" s="1"/>
  <c r="AR1646" i="14" s="1"/>
  <c r="BA1646" i="14" s="1"/>
  <c r="L1645" i="3" s="1"/>
  <c r="R1649" i="14"/>
  <c r="AD1646" i="14" s="1"/>
  <c r="AQ1646" i="14" s="1"/>
  <c r="AZ1646" i="14" s="1"/>
  <c r="K1645" i="3" s="1"/>
  <c r="U1649" i="14"/>
  <c r="B1648" i="14"/>
  <c r="AB1647" i="14"/>
  <c r="AG1647" i="14" s="1"/>
  <c r="AT1647" i="14" s="1"/>
  <c r="BC1647" i="14" s="1"/>
  <c r="N1646" i="3" s="1"/>
  <c r="Y1647" i="14"/>
  <c r="N1647" i="14"/>
  <c r="T1648" i="14"/>
  <c r="AF1645" i="14" s="1"/>
  <c r="AS1645" i="14" s="1"/>
  <c r="BB1645" i="14" s="1"/>
  <c r="M1644" i="3" s="1"/>
  <c r="S1648" i="14"/>
  <c r="AE1645" i="14" s="1"/>
  <c r="AR1645" i="14" s="1"/>
  <c r="BA1645" i="14" s="1"/>
  <c r="L1644" i="3" s="1"/>
  <c r="R1648" i="14"/>
  <c r="AD1645" i="14" s="1"/>
  <c r="AQ1645" i="14" s="1"/>
  <c r="AZ1645" i="14" s="1"/>
  <c r="K1644" i="3" s="1"/>
  <c r="V1648" i="14"/>
  <c r="B1647" i="14"/>
  <c r="AB1646" i="14"/>
  <c r="Y1646" i="14"/>
  <c r="N1646" i="14"/>
  <c r="T1647" i="14"/>
  <c r="AF1644" i="14" s="1"/>
  <c r="AS1644" i="14" s="1"/>
  <c r="BB1644" i="14" s="1"/>
  <c r="M1643" i="3" s="1"/>
  <c r="S1647" i="14"/>
  <c r="AE1644" i="14" s="1"/>
  <c r="AR1644" i="14" s="1"/>
  <c r="BA1644" i="14" s="1"/>
  <c r="L1643" i="3" s="1"/>
  <c r="R1647" i="14"/>
  <c r="AD1644" i="14" s="1"/>
  <c r="AQ1644" i="14" s="1"/>
  <c r="AZ1644" i="14" s="1"/>
  <c r="K1643" i="3" s="1"/>
  <c r="V1647" i="14"/>
  <c r="B1646" i="14"/>
  <c r="AB1645" i="14"/>
  <c r="AH1645" i="14" s="1"/>
  <c r="AU1645" i="14" s="1"/>
  <c r="BD1645" i="14" s="1"/>
  <c r="O1644" i="3" s="1"/>
  <c r="Y1645" i="14"/>
  <c r="N1645" i="14"/>
  <c r="T1646" i="14"/>
  <c r="AF1643" i="14" s="1"/>
  <c r="AS1643" i="14" s="1"/>
  <c r="BB1643" i="14" s="1"/>
  <c r="M1642" i="3" s="1"/>
  <c r="S1646" i="14"/>
  <c r="AE1643" i="14" s="1"/>
  <c r="AR1643" i="14" s="1"/>
  <c r="BA1643" i="14" s="1"/>
  <c r="L1642" i="3" s="1"/>
  <c r="R1646" i="14"/>
  <c r="AD1643" i="14" s="1"/>
  <c r="AQ1643" i="14" s="1"/>
  <c r="AZ1643" i="14" s="1"/>
  <c r="K1642" i="3" s="1"/>
  <c r="U1646" i="14"/>
  <c r="B1645" i="14"/>
  <c r="AB1644" i="14"/>
  <c r="Y1644" i="14"/>
  <c r="N1644" i="14"/>
  <c r="T1645" i="14"/>
  <c r="AF1642" i="14" s="1"/>
  <c r="AS1642" i="14" s="1"/>
  <c r="BB1642" i="14" s="1"/>
  <c r="M1641" i="3" s="1"/>
  <c r="S1645" i="14"/>
  <c r="AE1642" i="14" s="1"/>
  <c r="AR1642" i="14" s="1"/>
  <c r="BA1642" i="14" s="1"/>
  <c r="L1641" i="3" s="1"/>
  <c r="R1645" i="14"/>
  <c r="AD1642" i="14" s="1"/>
  <c r="AQ1642" i="14" s="1"/>
  <c r="AZ1642" i="14" s="1"/>
  <c r="K1641" i="3" s="1"/>
  <c r="U1645" i="14"/>
  <c r="B1644" i="14"/>
  <c r="AB1643" i="14"/>
  <c r="Y1643" i="14"/>
  <c r="N1643" i="14"/>
  <c r="T1644" i="14"/>
  <c r="AF1641" i="14" s="1"/>
  <c r="AS1641" i="14" s="1"/>
  <c r="BB1641" i="14" s="1"/>
  <c r="M1640" i="3" s="1"/>
  <c r="S1644" i="14"/>
  <c r="AE1641" i="14" s="1"/>
  <c r="AR1641" i="14" s="1"/>
  <c r="BA1641" i="14" s="1"/>
  <c r="L1640" i="3" s="1"/>
  <c r="R1644" i="14"/>
  <c r="AD1641" i="14" s="1"/>
  <c r="AQ1641" i="14" s="1"/>
  <c r="AZ1641" i="14" s="1"/>
  <c r="K1640" i="3" s="1"/>
  <c r="V1644" i="14"/>
  <c r="B1643" i="14"/>
  <c r="AB1642" i="14"/>
  <c r="Y1642" i="14"/>
  <c r="N1642" i="14"/>
  <c r="T1643" i="14"/>
  <c r="AF1640" i="14" s="1"/>
  <c r="AS1640" i="14" s="1"/>
  <c r="BB1640" i="14" s="1"/>
  <c r="M1639" i="3" s="1"/>
  <c r="S1643" i="14"/>
  <c r="AE1640" i="14" s="1"/>
  <c r="AR1640" i="14" s="1"/>
  <c r="BA1640" i="14" s="1"/>
  <c r="L1639" i="3" s="1"/>
  <c r="R1643" i="14"/>
  <c r="AD1640" i="14" s="1"/>
  <c r="AQ1640" i="14" s="1"/>
  <c r="AZ1640" i="14" s="1"/>
  <c r="K1639" i="3" s="1"/>
  <c r="V1643" i="14"/>
  <c r="B1642" i="14"/>
  <c r="AB1641" i="14"/>
  <c r="AH1641" i="14" s="1"/>
  <c r="AU1641" i="14" s="1"/>
  <c r="BD1641" i="14" s="1"/>
  <c r="O1640" i="3" s="1"/>
  <c r="Y1641" i="14"/>
  <c r="N1641" i="14"/>
  <c r="T1642" i="14"/>
  <c r="AF1639" i="14" s="1"/>
  <c r="AS1639" i="14" s="1"/>
  <c r="BB1639" i="14" s="1"/>
  <c r="M1638" i="3" s="1"/>
  <c r="S1642" i="14"/>
  <c r="AE1639" i="14" s="1"/>
  <c r="AR1639" i="14" s="1"/>
  <c r="BA1639" i="14" s="1"/>
  <c r="L1638" i="3" s="1"/>
  <c r="R1642" i="14"/>
  <c r="AD1639" i="14" s="1"/>
  <c r="AQ1639" i="14" s="1"/>
  <c r="AZ1639" i="14" s="1"/>
  <c r="K1638" i="3" s="1"/>
  <c r="U1642" i="14"/>
  <c r="B1641" i="14"/>
  <c r="AB1640" i="14"/>
  <c r="Y1640" i="14"/>
  <c r="N1640" i="14"/>
  <c r="T1641" i="14"/>
  <c r="AF1638" i="14" s="1"/>
  <c r="AS1638" i="14" s="1"/>
  <c r="BB1638" i="14" s="1"/>
  <c r="M1637" i="3" s="1"/>
  <c r="S1641" i="14"/>
  <c r="AE1638" i="14" s="1"/>
  <c r="AR1638" i="14" s="1"/>
  <c r="BA1638" i="14" s="1"/>
  <c r="L1637" i="3" s="1"/>
  <c r="R1641" i="14"/>
  <c r="AD1638" i="14" s="1"/>
  <c r="AQ1638" i="14" s="1"/>
  <c r="AZ1638" i="14" s="1"/>
  <c r="K1637" i="3" s="1"/>
  <c r="U1641" i="14"/>
  <c r="B1640" i="14"/>
  <c r="AB1639" i="14"/>
  <c r="Y1639" i="14"/>
  <c r="N1639" i="14"/>
  <c r="T1640" i="14"/>
  <c r="AF1637" i="14" s="1"/>
  <c r="AS1637" i="14" s="1"/>
  <c r="BB1637" i="14" s="1"/>
  <c r="M1636" i="3" s="1"/>
  <c r="S1640" i="14"/>
  <c r="AE1637" i="14" s="1"/>
  <c r="AR1637" i="14" s="1"/>
  <c r="BA1637" i="14" s="1"/>
  <c r="L1636" i="3" s="1"/>
  <c r="R1640" i="14"/>
  <c r="AD1637" i="14" s="1"/>
  <c r="AQ1637" i="14" s="1"/>
  <c r="AZ1637" i="14" s="1"/>
  <c r="K1636" i="3" s="1"/>
  <c r="V1640" i="14"/>
  <c r="B1639" i="14"/>
  <c r="AB1638" i="14"/>
  <c r="Y1638" i="14"/>
  <c r="N1638" i="14"/>
  <c r="T1639" i="14"/>
  <c r="AF1636" i="14" s="1"/>
  <c r="AS1636" i="14" s="1"/>
  <c r="BB1636" i="14" s="1"/>
  <c r="M1635" i="3" s="1"/>
  <c r="S1639" i="14"/>
  <c r="AE1636" i="14" s="1"/>
  <c r="AR1636" i="14" s="1"/>
  <c r="BA1636" i="14" s="1"/>
  <c r="L1635" i="3" s="1"/>
  <c r="R1639" i="14"/>
  <c r="AD1636" i="14" s="1"/>
  <c r="AQ1636" i="14" s="1"/>
  <c r="AZ1636" i="14" s="1"/>
  <c r="K1635" i="3" s="1"/>
  <c r="V1639" i="14"/>
  <c r="B1638" i="14"/>
  <c r="AB1637" i="14"/>
  <c r="AH1637" i="14" s="1"/>
  <c r="AU1637" i="14" s="1"/>
  <c r="BD1637" i="14" s="1"/>
  <c r="O1636" i="3" s="1"/>
  <c r="Y1637" i="14"/>
  <c r="N1637" i="14"/>
  <c r="T1638" i="14"/>
  <c r="AF1635" i="14" s="1"/>
  <c r="AS1635" i="14" s="1"/>
  <c r="BB1635" i="14" s="1"/>
  <c r="M1634" i="3" s="1"/>
  <c r="S1638" i="14"/>
  <c r="AE1635" i="14" s="1"/>
  <c r="AR1635" i="14" s="1"/>
  <c r="BA1635" i="14" s="1"/>
  <c r="L1634" i="3" s="1"/>
  <c r="R1638" i="14"/>
  <c r="AD1635" i="14" s="1"/>
  <c r="AQ1635" i="14" s="1"/>
  <c r="AZ1635" i="14" s="1"/>
  <c r="K1634" i="3" s="1"/>
  <c r="U1638" i="14"/>
  <c r="B1637" i="14"/>
  <c r="AB1636" i="14"/>
  <c r="Y1636" i="14"/>
  <c r="N1636" i="14"/>
  <c r="T1637" i="14"/>
  <c r="AF1634" i="14" s="1"/>
  <c r="AS1634" i="14" s="1"/>
  <c r="BB1634" i="14" s="1"/>
  <c r="M1633" i="3" s="1"/>
  <c r="S1637" i="14"/>
  <c r="AE1634" i="14" s="1"/>
  <c r="AR1634" i="14" s="1"/>
  <c r="BA1634" i="14" s="1"/>
  <c r="L1633" i="3" s="1"/>
  <c r="R1637" i="14"/>
  <c r="AD1634" i="14" s="1"/>
  <c r="AQ1634" i="14" s="1"/>
  <c r="AZ1634" i="14" s="1"/>
  <c r="K1633" i="3" s="1"/>
  <c r="U1637" i="14"/>
  <c r="B1636" i="14"/>
  <c r="AB1635" i="14"/>
  <c r="Y1635" i="14"/>
  <c r="N1635" i="14"/>
  <c r="T1636" i="14"/>
  <c r="AF1633" i="14" s="1"/>
  <c r="AS1633" i="14" s="1"/>
  <c r="BB1633" i="14" s="1"/>
  <c r="M1632" i="3" s="1"/>
  <c r="S1636" i="14"/>
  <c r="AE1633" i="14" s="1"/>
  <c r="AR1633" i="14" s="1"/>
  <c r="BA1633" i="14" s="1"/>
  <c r="L1632" i="3" s="1"/>
  <c r="R1636" i="14"/>
  <c r="AD1633" i="14" s="1"/>
  <c r="AQ1633" i="14" s="1"/>
  <c r="AZ1633" i="14" s="1"/>
  <c r="K1632" i="3" s="1"/>
  <c r="V1636" i="14"/>
  <c r="B1635" i="14"/>
  <c r="AB1634" i="14"/>
  <c r="Y1634" i="14"/>
  <c r="N1634" i="14"/>
  <c r="T1635" i="14"/>
  <c r="AF1632" i="14" s="1"/>
  <c r="AS1632" i="14" s="1"/>
  <c r="BB1632" i="14" s="1"/>
  <c r="M1631" i="3" s="1"/>
  <c r="S1635" i="14"/>
  <c r="AE1632" i="14" s="1"/>
  <c r="AR1632" i="14" s="1"/>
  <c r="BA1632" i="14" s="1"/>
  <c r="L1631" i="3" s="1"/>
  <c r="R1635" i="14"/>
  <c r="AD1632" i="14" s="1"/>
  <c r="AQ1632" i="14" s="1"/>
  <c r="AZ1632" i="14" s="1"/>
  <c r="K1631" i="3" s="1"/>
  <c r="V1635" i="14"/>
  <c r="B1634" i="14"/>
  <c r="AB1633" i="14"/>
  <c r="AH1633" i="14" s="1"/>
  <c r="AU1633" i="14" s="1"/>
  <c r="BD1633" i="14" s="1"/>
  <c r="O1632" i="3" s="1"/>
  <c r="Y1633" i="14"/>
  <c r="N1633" i="14"/>
  <c r="T1634" i="14"/>
  <c r="AF1631" i="14" s="1"/>
  <c r="AS1631" i="14" s="1"/>
  <c r="BB1631" i="14" s="1"/>
  <c r="M1630" i="3" s="1"/>
  <c r="S1634" i="14"/>
  <c r="AE1631" i="14" s="1"/>
  <c r="AR1631" i="14" s="1"/>
  <c r="BA1631" i="14" s="1"/>
  <c r="L1630" i="3" s="1"/>
  <c r="R1634" i="14"/>
  <c r="AD1631" i="14" s="1"/>
  <c r="AQ1631" i="14" s="1"/>
  <c r="AZ1631" i="14" s="1"/>
  <c r="K1630" i="3" s="1"/>
  <c r="U1634" i="14"/>
  <c r="B1633" i="14"/>
  <c r="AB1632" i="14"/>
  <c r="Y1632" i="14"/>
  <c r="N1632" i="14"/>
  <c r="T1633" i="14"/>
  <c r="AF1630" i="14" s="1"/>
  <c r="AS1630" i="14" s="1"/>
  <c r="BB1630" i="14" s="1"/>
  <c r="M1629" i="3" s="1"/>
  <c r="S1633" i="14"/>
  <c r="AE1630" i="14" s="1"/>
  <c r="AR1630" i="14" s="1"/>
  <c r="BA1630" i="14" s="1"/>
  <c r="L1629" i="3" s="1"/>
  <c r="R1633" i="14"/>
  <c r="AD1630" i="14" s="1"/>
  <c r="AQ1630" i="14" s="1"/>
  <c r="AZ1630" i="14" s="1"/>
  <c r="K1629" i="3" s="1"/>
  <c r="U1633" i="14"/>
  <c r="B1632" i="14"/>
  <c r="AB1631" i="14"/>
  <c r="Y1631" i="14"/>
  <c r="N1631" i="14"/>
  <c r="T1632" i="14"/>
  <c r="AF1629" i="14" s="1"/>
  <c r="AS1629" i="14" s="1"/>
  <c r="BB1629" i="14" s="1"/>
  <c r="M1628" i="3" s="1"/>
  <c r="S1632" i="14"/>
  <c r="AE1629" i="14" s="1"/>
  <c r="AR1629" i="14" s="1"/>
  <c r="BA1629" i="14" s="1"/>
  <c r="L1628" i="3" s="1"/>
  <c r="R1632" i="14"/>
  <c r="AD1629" i="14" s="1"/>
  <c r="AQ1629" i="14" s="1"/>
  <c r="AZ1629" i="14" s="1"/>
  <c r="K1628" i="3" s="1"/>
  <c r="V1632" i="14"/>
  <c r="B1631" i="14"/>
  <c r="AB1630" i="14"/>
  <c r="Y1630" i="14"/>
  <c r="N1630" i="14"/>
  <c r="T1631" i="14"/>
  <c r="AF1628" i="14" s="1"/>
  <c r="AS1628" i="14" s="1"/>
  <c r="BB1628" i="14" s="1"/>
  <c r="M1627" i="3" s="1"/>
  <c r="S1631" i="14"/>
  <c r="AE1628" i="14" s="1"/>
  <c r="AR1628" i="14" s="1"/>
  <c r="BA1628" i="14" s="1"/>
  <c r="L1627" i="3" s="1"/>
  <c r="R1631" i="14"/>
  <c r="AD1628" i="14" s="1"/>
  <c r="AQ1628" i="14" s="1"/>
  <c r="AZ1628" i="14" s="1"/>
  <c r="K1627" i="3" s="1"/>
  <c r="V1631" i="14"/>
  <c r="B1630" i="14"/>
  <c r="AB1629" i="14"/>
  <c r="Y1629" i="14"/>
  <c r="N1629" i="14"/>
  <c r="T1630" i="14"/>
  <c r="AF1627" i="14" s="1"/>
  <c r="AS1627" i="14" s="1"/>
  <c r="BB1627" i="14" s="1"/>
  <c r="M1626" i="3" s="1"/>
  <c r="S1630" i="14"/>
  <c r="AE1627" i="14" s="1"/>
  <c r="AR1627" i="14" s="1"/>
  <c r="BA1627" i="14" s="1"/>
  <c r="L1626" i="3" s="1"/>
  <c r="R1630" i="14"/>
  <c r="AD1627" i="14" s="1"/>
  <c r="AQ1627" i="14" s="1"/>
  <c r="AZ1627" i="14" s="1"/>
  <c r="K1626" i="3" s="1"/>
  <c r="U1630" i="14"/>
  <c r="B1629" i="14"/>
  <c r="AB1628" i="14"/>
  <c r="Y1628" i="14"/>
  <c r="N1628" i="14"/>
  <c r="T1629" i="14"/>
  <c r="AF1626" i="14" s="1"/>
  <c r="AS1626" i="14" s="1"/>
  <c r="BB1626" i="14" s="1"/>
  <c r="M1625" i="3" s="1"/>
  <c r="S1629" i="14"/>
  <c r="AE1626" i="14" s="1"/>
  <c r="AR1626" i="14" s="1"/>
  <c r="BA1626" i="14" s="1"/>
  <c r="L1625" i="3" s="1"/>
  <c r="R1629" i="14"/>
  <c r="AD1626" i="14" s="1"/>
  <c r="AQ1626" i="14" s="1"/>
  <c r="AZ1626" i="14" s="1"/>
  <c r="K1625" i="3" s="1"/>
  <c r="U1629" i="14"/>
  <c r="B1628" i="14"/>
  <c r="AB1627" i="14"/>
  <c r="Y1627" i="14"/>
  <c r="N1627" i="14"/>
  <c r="T1628" i="14"/>
  <c r="AF1625" i="14" s="1"/>
  <c r="AS1625" i="14" s="1"/>
  <c r="BB1625" i="14" s="1"/>
  <c r="M1624" i="3" s="1"/>
  <c r="S1628" i="14"/>
  <c r="AE1625" i="14" s="1"/>
  <c r="AR1625" i="14" s="1"/>
  <c r="BA1625" i="14" s="1"/>
  <c r="L1624" i="3" s="1"/>
  <c r="R1628" i="14"/>
  <c r="AD1625" i="14" s="1"/>
  <c r="AQ1625" i="14" s="1"/>
  <c r="AZ1625" i="14" s="1"/>
  <c r="K1624" i="3" s="1"/>
  <c r="V1628" i="14"/>
  <c r="B1627" i="14"/>
  <c r="AB1626" i="14"/>
  <c r="Y1626" i="14"/>
  <c r="N1626" i="14"/>
  <c r="T1627" i="14"/>
  <c r="AF1624" i="14" s="1"/>
  <c r="AS1624" i="14" s="1"/>
  <c r="BB1624" i="14" s="1"/>
  <c r="M1623" i="3" s="1"/>
  <c r="S1627" i="14"/>
  <c r="AE1624" i="14" s="1"/>
  <c r="AR1624" i="14" s="1"/>
  <c r="BA1624" i="14" s="1"/>
  <c r="L1623" i="3" s="1"/>
  <c r="R1627" i="14"/>
  <c r="AD1624" i="14" s="1"/>
  <c r="AQ1624" i="14" s="1"/>
  <c r="AZ1624" i="14" s="1"/>
  <c r="K1623" i="3" s="1"/>
  <c r="V1627" i="14"/>
  <c r="B1626" i="14"/>
  <c r="AB1625" i="14"/>
  <c r="AH1625" i="14" s="1"/>
  <c r="AU1625" i="14" s="1"/>
  <c r="BD1625" i="14" s="1"/>
  <c r="O1624" i="3" s="1"/>
  <c r="Y1625" i="14"/>
  <c r="N1625" i="14"/>
  <c r="T1626" i="14"/>
  <c r="AF1623" i="14" s="1"/>
  <c r="AS1623" i="14" s="1"/>
  <c r="BB1623" i="14" s="1"/>
  <c r="M1622" i="3" s="1"/>
  <c r="S1626" i="14"/>
  <c r="AE1623" i="14" s="1"/>
  <c r="AR1623" i="14" s="1"/>
  <c r="BA1623" i="14" s="1"/>
  <c r="L1622" i="3" s="1"/>
  <c r="R1626" i="14"/>
  <c r="AD1623" i="14" s="1"/>
  <c r="AQ1623" i="14" s="1"/>
  <c r="AZ1623" i="14" s="1"/>
  <c r="K1622" i="3" s="1"/>
  <c r="U1626" i="14"/>
  <c r="B1625" i="14"/>
  <c r="AB1624" i="14"/>
  <c r="Y1624" i="14"/>
  <c r="N1624" i="14"/>
  <c r="T1625" i="14"/>
  <c r="AF1622" i="14" s="1"/>
  <c r="AS1622" i="14" s="1"/>
  <c r="BB1622" i="14" s="1"/>
  <c r="M1621" i="3" s="1"/>
  <c r="S1625" i="14"/>
  <c r="AE1622" i="14" s="1"/>
  <c r="AR1622" i="14" s="1"/>
  <c r="BA1622" i="14" s="1"/>
  <c r="L1621" i="3" s="1"/>
  <c r="R1625" i="14"/>
  <c r="AD1622" i="14" s="1"/>
  <c r="AQ1622" i="14" s="1"/>
  <c r="AZ1622" i="14" s="1"/>
  <c r="K1621" i="3" s="1"/>
  <c r="U1625" i="14"/>
  <c r="B1624" i="14"/>
  <c r="AB1623" i="14"/>
  <c r="Y1623" i="14"/>
  <c r="N1623" i="14"/>
  <c r="T1624" i="14"/>
  <c r="AF1621" i="14" s="1"/>
  <c r="AS1621" i="14" s="1"/>
  <c r="BB1621" i="14" s="1"/>
  <c r="M1620" i="3" s="1"/>
  <c r="S1624" i="14"/>
  <c r="AE1621" i="14" s="1"/>
  <c r="AR1621" i="14" s="1"/>
  <c r="BA1621" i="14" s="1"/>
  <c r="L1620" i="3" s="1"/>
  <c r="R1624" i="14"/>
  <c r="AD1621" i="14" s="1"/>
  <c r="AQ1621" i="14" s="1"/>
  <c r="AZ1621" i="14" s="1"/>
  <c r="K1620" i="3" s="1"/>
  <c r="V1624" i="14"/>
  <c r="B1623" i="14"/>
  <c r="AB1622" i="14"/>
  <c r="Y1622" i="14"/>
  <c r="N1622" i="14"/>
  <c r="T1623" i="14"/>
  <c r="AF1620" i="14" s="1"/>
  <c r="AS1620" i="14" s="1"/>
  <c r="BB1620" i="14" s="1"/>
  <c r="M1619" i="3" s="1"/>
  <c r="S1623" i="14"/>
  <c r="AE1620" i="14" s="1"/>
  <c r="AR1620" i="14" s="1"/>
  <c r="BA1620" i="14" s="1"/>
  <c r="L1619" i="3" s="1"/>
  <c r="R1623" i="14"/>
  <c r="AD1620" i="14" s="1"/>
  <c r="AQ1620" i="14" s="1"/>
  <c r="AZ1620" i="14" s="1"/>
  <c r="K1619" i="3" s="1"/>
  <c r="V1623" i="14"/>
  <c r="B1622" i="14"/>
  <c r="AB1621" i="14"/>
  <c r="Y1621" i="14"/>
  <c r="N1621" i="14"/>
  <c r="T1622" i="14"/>
  <c r="AF1619" i="14" s="1"/>
  <c r="AS1619" i="14" s="1"/>
  <c r="BB1619" i="14" s="1"/>
  <c r="M1618" i="3" s="1"/>
  <c r="S1622" i="14"/>
  <c r="AE1619" i="14" s="1"/>
  <c r="AR1619" i="14" s="1"/>
  <c r="BA1619" i="14" s="1"/>
  <c r="L1618" i="3" s="1"/>
  <c r="R1622" i="14"/>
  <c r="AD1619" i="14" s="1"/>
  <c r="AQ1619" i="14" s="1"/>
  <c r="AZ1619" i="14" s="1"/>
  <c r="K1618" i="3" s="1"/>
  <c r="U1622" i="14"/>
  <c r="B1621" i="14"/>
  <c r="AB1620" i="14"/>
  <c r="Y1620" i="14"/>
  <c r="N1620" i="14"/>
  <c r="T1621" i="14"/>
  <c r="AF1618" i="14" s="1"/>
  <c r="AS1618" i="14" s="1"/>
  <c r="BB1618" i="14" s="1"/>
  <c r="M1617" i="3" s="1"/>
  <c r="S1621" i="14"/>
  <c r="AE1618" i="14" s="1"/>
  <c r="AR1618" i="14" s="1"/>
  <c r="BA1618" i="14" s="1"/>
  <c r="L1617" i="3" s="1"/>
  <c r="R1621" i="14"/>
  <c r="AD1618" i="14" s="1"/>
  <c r="AQ1618" i="14" s="1"/>
  <c r="AZ1618" i="14" s="1"/>
  <c r="K1617" i="3" s="1"/>
  <c r="U1621" i="14"/>
  <c r="B1620" i="14"/>
  <c r="AB1619" i="14"/>
  <c r="Y1619" i="14"/>
  <c r="N1619" i="14"/>
  <c r="T1620" i="14"/>
  <c r="AF1617" i="14" s="1"/>
  <c r="AS1617" i="14" s="1"/>
  <c r="BB1617" i="14" s="1"/>
  <c r="M1616" i="3" s="1"/>
  <c r="S1620" i="14"/>
  <c r="AE1617" i="14" s="1"/>
  <c r="AR1617" i="14" s="1"/>
  <c r="BA1617" i="14" s="1"/>
  <c r="L1616" i="3" s="1"/>
  <c r="R1620" i="14"/>
  <c r="AD1617" i="14" s="1"/>
  <c r="AQ1617" i="14" s="1"/>
  <c r="AZ1617" i="14" s="1"/>
  <c r="K1616" i="3" s="1"/>
  <c r="V1620" i="14"/>
  <c r="B1619" i="14"/>
  <c r="AB1618" i="14"/>
  <c r="Y1618" i="14"/>
  <c r="N1618" i="14"/>
  <c r="T1619" i="14"/>
  <c r="AF1616" i="14" s="1"/>
  <c r="AS1616" i="14" s="1"/>
  <c r="BB1616" i="14" s="1"/>
  <c r="M1615" i="3" s="1"/>
  <c r="S1619" i="14"/>
  <c r="AE1616" i="14" s="1"/>
  <c r="AR1616" i="14" s="1"/>
  <c r="BA1616" i="14" s="1"/>
  <c r="L1615" i="3" s="1"/>
  <c r="R1619" i="14"/>
  <c r="AD1616" i="14" s="1"/>
  <c r="AQ1616" i="14" s="1"/>
  <c r="AZ1616" i="14" s="1"/>
  <c r="K1615" i="3" s="1"/>
  <c r="V1619" i="14"/>
  <c r="B1618" i="14"/>
  <c r="AB1617" i="14"/>
  <c r="Y1617" i="14"/>
  <c r="N1617" i="14"/>
  <c r="T1618" i="14"/>
  <c r="AF1615" i="14" s="1"/>
  <c r="AS1615" i="14" s="1"/>
  <c r="BB1615" i="14" s="1"/>
  <c r="M1614" i="3" s="1"/>
  <c r="S1618" i="14"/>
  <c r="AE1615" i="14" s="1"/>
  <c r="AR1615" i="14" s="1"/>
  <c r="BA1615" i="14" s="1"/>
  <c r="L1614" i="3" s="1"/>
  <c r="R1618" i="14"/>
  <c r="AD1615" i="14" s="1"/>
  <c r="AQ1615" i="14" s="1"/>
  <c r="AZ1615" i="14" s="1"/>
  <c r="K1614" i="3" s="1"/>
  <c r="U1618" i="14"/>
  <c r="B1617" i="14"/>
  <c r="AB1616" i="14"/>
  <c r="Y1616" i="14"/>
  <c r="N1616" i="14"/>
  <c r="T1617" i="14"/>
  <c r="AF1614" i="14" s="1"/>
  <c r="AS1614" i="14" s="1"/>
  <c r="BB1614" i="14" s="1"/>
  <c r="M1613" i="3" s="1"/>
  <c r="S1617" i="14"/>
  <c r="AE1614" i="14" s="1"/>
  <c r="AR1614" i="14" s="1"/>
  <c r="BA1614" i="14" s="1"/>
  <c r="L1613" i="3" s="1"/>
  <c r="R1617" i="14"/>
  <c r="AD1614" i="14" s="1"/>
  <c r="AQ1614" i="14" s="1"/>
  <c r="AZ1614" i="14" s="1"/>
  <c r="K1613" i="3" s="1"/>
  <c r="U1617" i="14"/>
  <c r="B1616" i="14"/>
  <c r="AB1615" i="14"/>
  <c r="AG1615" i="14" s="1"/>
  <c r="AT1615" i="14" s="1"/>
  <c r="BC1615" i="14" s="1"/>
  <c r="N1614" i="3" s="1"/>
  <c r="Y1615" i="14"/>
  <c r="N1615" i="14"/>
  <c r="T1616" i="14"/>
  <c r="AF1613" i="14" s="1"/>
  <c r="AS1613" i="14" s="1"/>
  <c r="BB1613" i="14" s="1"/>
  <c r="M1612" i="3" s="1"/>
  <c r="S1616" i="14"/>
  <c r="AE1613" i="14" s="1"/>
  <c r="AR1613" i="14" s="1"/>
  <c r="BA1613" i="14" s="1"/>
  <c r="L1612" i="3" s="1"/>
  <c r="R1616" i="14"/>
  <c r="AD1613" i="14" s="1"/>
  <c r="AQ1613" i="14" s="1"/>
  <c r="AZ1613" i="14" s="1"/>
  <c r="K1612" i="3" s="1"/>
  <c r="V1616" i="14"/>
  <c r="B1615" i="14"/>
  <c r="AB1614" i="14"/>
  <c r="Y1614" i="14"/>
  <c r="N1614" i="14"/>
  <c r="T1615" i="14"/>
  <c r="AF1612" i="14" s="1"/>
  <c r="AS1612" i="14" s="1"/>
  <c r="BB1612" i="14" s="1"/>
  <c r="M1611" i="3" s="1"/>
  <c r="S1615" i="14"/>
  <c r="AE1612" i="14" s="1"/>
  <c r="AR1612" i="14" s="1"/>
  <c r="BA1612" i="14" s="1"/>
  <c r="L1611" i="3" s="1"/>
  <c r="R1615" i="14"/>
  <c r="AD1612" i="14" s="1"/>
  <c r="AQ1612" i="14" s="1"/>
  <c r="AZ1612" i="14" s="1"/>
  <c r="K1611" i="3" s="1"/>
  <c r="V1615" i="14"/>
  <c r="B1614" i="14"/>
  <c r="AB1613" i="14"/>
  <c r="Y1613" i="14"/>
  <c r="N1613" i="14"/>
  <c r="T1614" i="14"/>
  <c r="AF1611" i="14" s="1"/>
  <c r="AS1611" i="14" s="1"/>
  <c r="BB1611" i="14" s="1"/>
  <c r="M1610" i="3" s="1"/>
  <c r="S1614" i="14"/>
  <c r="AE1611" i="14" s="1"/>
  <c r="AR1611" i="14" s="1"/>
  <c r="BA1611" i="14" s="1"/>
  <c r="L1610" i="3" s="1"/>
  <c r="R1614" i="14"/>
  <c r="AD1611" i="14" s="1"/>
  <c r="AQ1611" i="14" s="1"/>
  <c r="AZ1611" i="14" s="1"/>
  <c r="K1610" i="3" s="1"/>
  <c r="V1614" i="14"/>
  <c r="B1613" i="14"/>
  <c r="AB1612" i="14"/>
  <c r="AH1612" i="14" s="1"/>
  <c r="AU1612" i="14" s="1"/>
  <c r="BD1612" i="14" s="1"/>
  <c r="O1611" i="3" s="1"/>
  <c r="Y1612" i="14"/>
  <c r="N1612" i="14"/>
  <c r="T1613" i="14"/>
  <c r="AF1610" i="14" s="1"/>
  <c r="AS1610" i="14" s="1"/>
  <c r="BB1610" i="14" s="1"/>
  <c r="M1609" i="3" s="1"/>
  <c r="S1613" i="14"/>
  <c r="AE1610" i="14" s="1"/>
  <c r="AR1610" i="14" s="1"/>
  <c r="BA1610" i="14" s="1"/>
  <c r="L1609" i="3" s="1"/>
  <c r="R1613" i="14"/>
  <c r="AD1610" i="14" s="1"/>
  <c r="AQ1610" i="14" s="1"/>
  <c r="AZ1610" i="14" s="1"/>
  <c r="K1609" i="3" s="1"/>
  <c r="U1613" i="14"/>
  <c r="B1612" i="14"/>
  <c r="AB1611" i="14"/>
  <c r="Y1611" i="14"/>
  <c r="N1611" i="14"/>
  <c r="T1612" i="14"/>
  <c r="AF1609" i="14" s="1"/>
  <c r="AS1609" i="14" s="1"/>
  <c r="BB1609" i="14" s="1"/>
  <c r="M1608" i="3" s="1"/>
  <c r="S1612" i="14"/>
  <c r="AE1609" i="14" s="1"/>
  <c r="AR1609" i="14" s="1"/>
  <c r="BA1609" i="14" s="1"/>
  <c r="L1608" i="3" s="1"/>
  <c r="R1612" i="14"/>
  <c r="AD1609" i="14" s="1"/>
  <c r="AQ1609" i="14" s="1"/>
  <c r="AZ1609" i="14" s="1"/>
  <c r="K1608" i="3" s="1"/>
  <c r="V1612" i="14"/>
  <c r="B1611" i="14"/>
  <c r="AB1610" i="14"/>
  <c r="Y1610" i="14"/>
  <c r="N1610" i="14"/>
  <c r="T1611" i="14"/>
  <c r="AF1608" i="14" s="1"/>
  <c r="AS1608" i="14" s="1"/>
  <c r="BB1608" i="14" s="1"/>
  <c r="M1607" i="3" s="1"/>
  <c r="S1611" i="14"/>
  <c r="AE1608" i="14" s="1"/>
  <c r="AR1608" i="14" s="1"/>
  <c r="BA1608" i="14" s="1"/>
  <c r="L1607" i="3" s="1"/>
  <c r="R1611" i="14"/>
  <c r="AD1608" i="14" s="1"/>
  <c r="AQ1608" i="14" s="1"/>
  <c r="AZ1608" i="14" s="1"/>
  <c r="K1607" i="3" s="1"/>
  <c r="V1611" i="14"/>
  <c r="B1610" i="14"/>
  <c r="AB1609" i="14"/>
  <c r="AH1609" i="14" s="1"/>
  <c r="AU1609" i="14" s="1"/>
  <c r="BD1609" i="14" s="1"/>
  <c r="O1608" i="3" s="1"/>
  <c r="Y1609" i="14"/>
  <c r="N1609" i="14"/>
  <c r="T1610" i="14"/>
  <c r="AF1607" i="14" s="1"/>
  <c r="AS1607" i="14" s="1"/>
  <c r="BB1607" i="14" s="1"/>
  <c r="M1606" i="3" s="1"/>
  <c r="S1610" i="14"/>
  <c r="AE1607" i="14" s="1"/>
  <c r="AR1607" i="14" s="1"/>
  <c r="BA1607" i="14" s="1"/>
  <c r="L1606" i="3" s="1"/>
  <c r="R1610" i="14"/>
  <c r="AD1607" i="14" s="1"/>
  <c r="AQ1607" i="14" s="1"/>
  <c r="AZ1607" i="14" s="1"/>
  <c r="K1606" i="3" s="1"/>
  <c r="U1610" i="14"/>
  <c r="B1609" i="14"/>
  <c r="AB1608" i="14"/>
  <c r="Y1608" i="14"/>
  <c r="N1608" i="14"/>
  <c r="T1609" i="14"/>
  <c r="AF1606" i="14" s="1"/>
  <c r="AS1606" i="14" s="1"/>
  <c r="BB1606" i="14" s="1"/>
  <c r="M1605" i="3" s="1"/>
  <c r="S1609" i="14"/>
  <c r="AE1606" i="14" s="1"/>
  <c r="AR1606" i="14" s="1"/>
  <c r="BA1606" i="14" s="1"/>
  <c r="L1605" i="3" s="1"/>
  <c r="R1609" i="14"/>
  <c r="AD1606" i="14" s="1"/>
  <c r="AQ1606" i="14" s="1"/>
  <c r="AZ1606" i="14" s="1"/>
  <c r="K1605" i="3" s="1"/>
  <c r="U1609" i="14"/>
  <c r="B1608" i="14"/>
  <c r="AB1607" i="14"/>
  <c r="Y1607" i="14"/>
  <c r="N1607" i="14"/>
  <c r="T1608" i="14"/>
  <c r="AF1605" i="14" s="1"/>
  <c r="AS1605" i="14" s="1"/>
  <c r="BB1605" i="14" s="1"/>
  <c r="M1604" i="3" s="1"/>
  <c r="S1608" i="14"/>
  <c r="AE1605" i="14" s="1"/>
  <c r="AR1605" i="14" s="1"/>
  <c r="BA1605" i="14" s="1"/>
  <c r="L1604" i="3" s="1"/>
  <c r="R1608" i="14"/>
  <c r="AD1605" i="14" s="1"/>
  <c r="AQ1605" i="14" s="1"/>
  <c r="AZ1605" i="14" s="1"/>
  <c r="K1604" i="3" s="1"/>
  <c r="V1608" i="14"/>
  <c r="B1607" i="14"/>
  <c r="AB1606" i="14"/>
  <c r="Y1606" i="14"/>
  <c r="N1606" i="14"/>
  <c r="T1607" i="14"/>
  <c r="AF1604" i="14" s="1"/>
  <c r="AS1604" i="14" s="1"/>
  <c r="BB1604" i="14" s="1"/>
  <c r="M1603" i="3" s="1"/>
  <c r="S1607" i="14"/>
  <c r="AE1604" i="14" s="1"/>
  <c r="AR1604" i="14" s="1"/>
  <c r="BA1604" i="14" s="1"/>
  <c r="L1603" i="3" s="1"/>
  <c r="R1607" i="14"/>
  <c r="AD1604" i="14" s="1"/>
  <c r="AQ1604" i="14" s="1"/>
  <c r="AZ1604" i="14" s="1"/>
  <c r="K1603" i="3" s="1"/>
  <c r="V1607" i="14"/>
  <c r="B1606" i="14"/>
  <c r="AB1605" i="14"/>
  <c r="Y1605" i="14"/>
  <c r="N1605" i="14"/>
  <c r="T1606" i="14"/>
  <c r="AF1603" i="14" s="1"/>
  <c r="AS1603" i="14" s="1"/>
  <c r="BB1603" i="14" s="1"/>
  <c r="M1602" i="3" s="1"/>
  <c r="S1606" i="14"/>
  <c r="AE1603" i="14" s="1"/>
  <c r="AR1603" i="14" s="1"/>
  <c r="BA1603" i="14" s="1"/>
  <c r="L1602" i="3" s="1"/>
  <c r="R1606" i="14"/>
  <c r="AD1603" i="14" s="1"/>
  <c r="AQ1603" i="14" s="1"/>
  <c r="AZ1603" i="14" s="1"/>
  <c r="K1602" i="3" s="1"/>
  <c r="U1606" i="14"/>
  <c r="B1605" i="14"/>
  <c r="AB1604" i="14"/>
  <c r="Y1604" i="14"/>
  <c r="N1604" i="14"/>
  <c r="T1605" i="14"/>
  <c r="AF1602" i="14" s="1"/>
  <c r="AS1602" i="14" s="1"/>
  <c r="BB1602" i="14" s="1"/>
  <c r="M1601" i="3" s="1"/>
  <c r="S1605" i="14"/>
  <c r="AE1602" i="14" s="1"/>
  <c r="AR1602" i="14" s="1"/>
  <c r="BA1602" i="14" s="1"/>
  <c r="L1601" i="3" s="1"/>
  <c r="R1605" i="14"/>
  <c r="AD1602" i="14" s="1"/>
  <c r="AQ1602" i="14" s="1"/>
  <c r="AZ1602" i="14" s="1"/>
  <c r="K1601" i="3" s="1"/>
  <c r="U1605" i="14"/>
  <c r="B1604" i="14"/>
  <c r="AB1603" i="14"/>
  <c r="Y1603" i="14"/>
  <c r="N1603" i="14"/>
  <c r="T1604" i="14"/>
  <c r="AF1601" i="14" s="1"/>
  <c r="AS1601" i="14" s="1"/>
  <c r="BB1601" i="14" s="1"/>
  <c r="M1600" i="3" s="1"/>
  <c r="S1604" i="14"/>
  <c r="AE1601" i="14" s="1"/>
  <c r="AR1601" i="14" s="1"/>
  <c r="BA1601" i="14" s="1"/>
  <c r="L1600" i="3" s="1"/>
  <c r="R1604" i="14"/>
  <c r="AD1601" i="14" s="1"/>
  <c r="AQ1601" i="14" s="1"/>
  <c r="AZ1601" i="14" s="1"/>
  <c r="K1600" i="3" s="1"/>
  <c r="V1604" i="14"/>
  <c r="B1603" i="14"/>
  <c r="AB1602" i="14"/>
  <c r="Y1602" i="14"/>
  <c r="N1602" i="14"/>
  <c r="T1603" i="14"/>
  <c r="AF1600" i="14" s="1"/>
  <c r="AS1600" i="14" s="1"/>
  <c r="BB1600" i="14" s="1"/>
  <c r="M1599" i="3" s="1"/>
  <c r="S1603" i="14"/>
  <c r="AE1600" i="14" s="1"/>
  <c r="AR1600" i="14" s="1"/>
  <c r="BA1600" i="14" s="1"/>
  <c r="L1599" i="3" s="1"/>
  <c r="R1603" i="14"/>
  <c r="AD1600" i="14" s="1"/>
  <c r="AQ1600" i="14" s="1"/>
  <c r="AZ1600" i="14" s="1"/>
  <c r="K1599" i="3" s="1"/>
  <c r="U1603" i="14"/>
  <c r="B1602" i="14"/>
  <c r="AB1601" i="14"/>
  <c r="Y1601" i="14"/>
  <c r="N1601" i="14"/>
  <c r="T1602" i="14"/>
  <c r="AF1599" i="14" s="1"/>
  <c r="AS1599" i="14" s="1"/>
  <c r="BB1599" i="14" s="1"/>
  <c r="M1598" i="3" s="1"/>
  <c r="S1602" i="14"/>
  <c r="AE1599" i="14" s="1"/>
  <c r="AR1599" i="14" s="1"/>
  <c r="BA1599" i="14" s="1"/>
  <c r="L1598" i="3" s="1"/>
  <c r="R1602" i="14"/>
  <c r="AD1599" i="14" s="1"/>
  <c r="AQ1599" i="14" s="1"/>
  <c r="AZ1599" i="14" s="1"/>
  <c r="K1598" i="3" s="1"/>
  <c r="U1602" i="14"/>
  <c r="B1601" i="14"/>
  <c r="AB1600" i="14"/>
  <c r="Y1600" i="14"/>
  <c r="V1600" i="14"/>
  <c r="N1600" i="14"/>
  <c r="T1601" i="14"/>
  <c r="AF1598" i="14" s="1"/>
  <c r="AS1598" i="14" s="1"/>
  <c r="BB1598" i="14" s="1"/>
  <c r="M1597" i="3" s="1"/>
  <c r="S1601" i="14"/>
  <c r="AE1598" i="14" s="1"/>
  <c r="AR1598" i="14" s="1"/>
  <c r="BA1598" i="14" s="1"/>
  <c r="L1597" i="3" s="1"/>
  <c r="R1601" i="14"/>
  <c r="AD1598" i="14" s="1"/>
  <c r="AQ1598" i="14" s="1"/>
  <c r="AZ1598" i="14" s="1"/>
  <c r="K1597" i="3" s="1"/>
  <c r="U1601" i="14"/>
  <c r="B1600" i="14"/>
  <c r="AB1599" i="14"/>
  <c r="Y1599" i="14"/>
  <c r="N1599" i="14"/>
  <c r="T1600" i="14"/>
  <c r="AF1597" i="14" s="1"/>
  <c r="AS1597" i="14" s="1"/>
  <c r="BB1597" i="14" s="1"/>
  <c r="M1596" i="3" s="1"/>
  <c r="S1600" i="14"/>
  <c r="AE1597" i="14" s="1"/>
  <c r="AR1597" i="14" s="1"/>
  <c r="BA1597" i="14" s="1"/>
  <c r="L1596" i="3" s="1"/>
  <c r="R1600" i="14"/>
  <c r="AD1597" i="14" s="1"/>
  <c r="AQ1597" i="14" s="1"/>
  <c r="AZ1597" i="14" s="1"/>
  <c r="K1596" i="3" s="1"/>
  <c r="B1599" i="14"/>
  <c r="AB1598" i="14"/>
  <c r="Y1598" i="14"/>
  <c r="N1598" i="14"/>
  <c r="T1599" i="14"/>
  <c r="AF1596" i="14" s="1"/>
  <c r="AS1596" i="14" s="1"/>
  <c r="BB1596" i="14" s="1"/>
  <c r="M1595" i="3" s="1"/>
  <c r="S1599" i="14"/>
  <c r="AE1596" i="14" s="1"/>
  <c r="AR1596" i="14" s="1"/>
  <c r="BA1596" i="14" s="1"/>
  <c r="L1595" i="3" s="1"/>
  <c r="R1599" i="14"/>
  <c r="AD1596" i="14" s="1"/>
  <c r="AQ1596" i="14" s="1"/>
  <c r="AZ1596" i="14" s="1"/>
  <c r="K1595" i="3" s="1"/>
  <c r="U1599" i="14"/>
  <c r="B1598" i="14"/>
  <c r="AB1597" i="14"/>
  <c r="Y1597" i="14"/>
  <c r="N1597" i="14"/>
  <c r="T1598" i="14"/>
  <c r="AF1595" i="14" s="1"/>
  <c r="AS1595" i="14" s="1"/>
  <c r="BB1595" i="14" s="1"/>
  <c r="M1594" i="3" s="1"/>
  <c r="S1598" i="14"/>
  <c r="AE1595" i="14" s="1"/>
  <c r="AR1595" i="14" s="1"/>
  <c r="BA1595" i="14" s="1"/>
  <c r="L1594" i="3" s="1"/>
  <c r="R1598" i="14"/>
  <c r="AD1595" i="14" s="1"/>
  <c r="AQ1595" i="14" s="1"/>
  <c r="AZ1595" i="14" s="1"/>
  <c r="K1594" i="3" s="1"/>
  <c r="U1598" i="14"/>
  <c r="B1597" i="14"/>
  <c r="AB1596" i="14"/>
  <c r="Y1596" i="14"/>
  <c r="N1596" i="14"/>
  <c r="T1597" i="14"/>
  <c r="AF1594" i="14" s="1"/>
  <c r="AS1594" i="14" s="1"/>
  <c r="BB1594" i="14" s="1"/>
  <c r="M1593" i="3" s="1"/>
  <c r="S1597" i="14"/>
  <c r="AE1594" i="14" s="1"/>
  <c r="AR1594" i="14" s="1"/>
  <c r="BA1594" i="14" s="1"/>
  <c r="L1593" i="3" s="1"/>
  <c r="R1597" i="14"/>
  <c r="AD1594" i="14" s="1"/>
  <c r="AQ1594" i="14" s="1"/>
  <c r="AZ1594" i="14" s="1"/>
  <c r="K1593" i="3" s="1"/>
  <c r="U1597" i="14"/>
  <c r="B1596" i="14"/>
  <c r="AB1595" i="14"/>
  <c r="Y1595" i="14"/>
  <c r="N1595" i="14"/>
  <c r="T1596" i="14"/>
  <c r="AF1593" i="14" s="1"/>
  <c r="AS1593" i="14" s="1"/>
  <c r="BB1593" i="14" s="1"/>
  <c r="M1592" i="3" s="1"/>
  <c r="S1596" i="14"/>
  <c r="AE1593" i="14" s="1"/>
  <c r="AR1593" i="14" s="1"/>
  <c r="BA1593" i="14" s="1"/>
  <c r="L1592" i="3" s="1"/>
  <c r="R1596" i="14"/>
  <c r="AD1593" i="14" s="1"/>
  <c r="AQ1593" i="14" s="1"/>
  <c r="AZ1593" i="14" s="1"/>
  <c r="K1592" i="3" s="1"/>
  <c r="V1596" i="14"/>
  <c r="B1595" i="14"/>
  <c r="AB1594" i="14"/>
  <c r="Y1594" i="14"/>
  <c r="N1594" i="14"/>
  <c r="T1595" i="14"/>
  <c r="AF1592" i="14" s="1"/>
  <c r="AS1592" i="14" s="1"/>
  <c r="BB1592" i="14" s="1"/>
  <c r="M1591" i="3" s="1"/>
  <c r="S1595" i="14"/>
  <c r="AE1592" i="14" s="1"/>
  <c r="AR1592" i="14" s="1"/>
  <c r="BA1592" i="14" s="1"/>
  <c r="L1591" i="3" s="1"/>
  <c r="R1595" i="14"/>
  <c r="AD1592" i="14" s="1"/>
  <c r="AQ1592" i="14" s="1"/>
  <c r="AZ1592" i="14" s="1"/>
  <c r="K1591" i="3" s="1"/>
  <c r="U1595" i="14"/>
  <c r="B1594" i="14"/>
  <c r="AB1593" i="14"/>
  <c r="Y1593" i="14"/>
  <c r="N1593" i="14"/>
  <c r="T1594" i="14"/>
  <c r="AF1591" i="14" s="1"/>
  <c r="AS1591" i="14" s="1"/>
  <c r="BB1591" i="14" s="1"/>
  <c r="M1590" i="3" s="1"/>
  <c r="S1594" i="14"/>
  <c r="AE1591" i="14" s="1"/>
  <c r="AR1591" i="14" s="1"/>
  <c r="BA1591" i="14" s="1"/>
  <c r="L1590" i="3" s="1"/>
  <c r="R1594" i="14"/>
  <c r="AD1591" i="14" s="1"/>
  <c r="AQ1591" i="14" s="1"/>
  <c r="AZ1591" i="14" s="1"/>
  <c r="K1590" i="3" s="1"/>
  <c r="U1594" i="14"/>
  <c r="B1593" i="14"/>
  <c r="AB1592" i="14"/>
  <c r="Y1592" i="14"/>
  <c r="N1592" i="14"/>
  <c r="T1593" i="14"/>
  <c r="AF1590" i="14" s="1"/>
  <c r="AS1590" i="14" s="1"/>
  <c r="BB1590" i="14" s="1"/>
  <c r="M1589" i="3" s="1"/>
  <c r="S1593" i="14"/>
  <c r="AE1590" i="14" s="1"/>
  <c r="AR1590" i="14" s="1"/>
  <c r="BA1590" i="14" s="1"/>
  <c r="L1589" i="3" s="1"/>
  <c r="R1593" i="14"/>
  <c r="AD1590" i="14" s="1"/>
  <c r="AQ1590" i="14" s="1"/>
  <c r="AZ1590" i="14" s="1"/>
  <c r="K1589" i="3" s="1"/>
  <c r="U1593" i="14"/>
  <c r="B1592" i="14"/>
  <c r="AB1591" i="14"/>
  <c r="Y1591" i="14"/>
  <c r="N1591" i="14"/>
  <c r="T1592" i="14"/>
  <c r="AF1589" i="14" s="1"/>
  <c r="AS1589" i="14" s="1"/>
  <c r="BB1589" i="14" s="1"/>
  <c r="M1588" i="3" s="1"/>
  <c r="S1592" i="14"/>
  <c r="AE1589" i="14" s="1"/>
  <c r="AR1589" i="14" s="1"/>
  <c r="BA1589" i="14" s="1"/>
  <c r="L1588" i="3" s="1"/>
  <c r="R1592" i="14"/>
  <c r="AD1589" i="14" s="1"/>
  <c r="AQ1589" i="14" s="1"/>
  <c r="AZ1589" i="14" s="1"/>
  <c r="K1588" i="3" s="1"/>
  <c r="V1592" i="14"/>
  <c r="B1591" i="14"/>
  <c r="AB1590" i="14"/>
  <c r="Y1590" i="14"/>
  <c r="N1590" i="14"/>
  <c r="T1591" i="14"/>
  <c r="AF1588" i="14" s="1"/>
  <c r="AS1588" i="14" s="1"/>
  <c r="BB1588" i="14" s="1"/>
  <c r="M1587" i="3" s="1"/>
  <c r="S1591" i="14"/>
  <c r="AE1588" i="14" s="1"/>
  <c r="AR1588" i="14" s="1"/>
  <c r="BA1588" i="14" s="1"/>
  <c r="L1587" i="3" s="1"/>
  <c r="R1591" i="14"/>
  <c r="AD1588" i="14" s="1"/>
  <c r="AQ1588" i="14" s="1"/>
  <c r="AZ1588" i="14" s="1"/>
  <c r="K1587" i="3" s="1"/>
  <c r="U1591" i="14"/>
  <c r="B1590" i="14"/>
  <c r="AB1589" i="14"/>
  <c r="Y1589" i="14"/>
  <c r="N1589" i="14"/>
  <c r="T1590" i="14"/>
  <c r="AF1587" i="14" s="1"/>
  <c r="AS1587" i="14" s="1"/>
  <c r="BB1587" i="14" s="1"/>
  <c r="M1586" i="3" s="1"/>
  <c r="S1590" i="14"/>
  <c r="AE1587" i="14" s="1"/>
  <c r="AR1587" i="14" s="1"/>
  <c r="BA1587" i="14" s="1"/>
  <c r="L1586" i="3" s="1"/>
  <c r="R1590" i="14"/>
  <c r="AD1587" i="14" s="1"/>
  <c r="AQ1587" i="14" s="1"/>
  <c r="AZ1587" i="14" s="1"/>
  <c r="K1586" i="3" s="1"/>
  <c r="U1590" i="14"/>
  <c r="B1589" i="14"/>
  <c r="AB1588" i="14"/>
  <c r="Y1588" i="14"/>
  <c r="N1588" i="14"/>
  <c r="T1589" i="14"/>
  <c r="AF1586" i="14" s="1"/>
  <c r="AS1586" i="14" s="1"/>
  <c r="BB1586" i="14" s="1"/>
  <c r="M1585" i="3" s="1"/>
  <c r="S1589" i="14"/>
  <c r="AE1586" i="14" s="1"/>
  <c r="AR1586" i="14" s="1"/>
  <c r="BA1586" i="14" s="1"/>
  <c r="L1585" i="3" s="1"/>
  <c r="R1589" i="14"/>
  <c r="AD1586" i="14" s="1"/>
  <c r="AQ1586" i="14" s="1"/>
  <c r="AZ1586" i="14" s="1"/>
  <c r="K1585" i="3" s="1"/>
  <c r="U1589" i="14"/>
  <c r="B1588" i="14"/>
  <c r="AB1587" i="14"/>
  <c r="Y1587" i="14"/>
  <c r="N1587" i="14"/>
  <c r="T1588" i="14"/>
  <c r="AF1585" i="14" s="1"/>
  <c r="AS1585" i="14" s="1"/>
  <c r="BB1585" i="14" s="1"/>
  <c r="M1584" i="3" s="1"/>
  <c r="S1588" i="14"/>
  <c r="AE1585" i="14" s="1"/>
  <c r="AR1585" i="14" s="1"/>
  <c r="BA1585" i="14" s="1"/>
  <c r="L1584" i="3" s="1"/>
  <c r="R1588" i="14"/>
  <c r="AD1585" i="14" s="1"/>
  <c r="AQ1585" i="14" s="1"/>
  <c r="AZ1585" i="14" s="1"/>
  <c r="K1584" i="3" s="1"/>
  <c r="V1588" i="14"/>
  <c r="B1587" i="14"/>
  <c r="AB1586" i="14"/>
  <c r="Y1586" i="14"/>
  <c r="N1586" i="14"/>
  <c r="T1587" i="14"/>
  <c r="AF1584" i="14" s="1"/>
  <c r="AS1584" i="14" s="1"/>
  <c r="BB1584" i="14" s="1"/>
  <c r="M1583" i="3" s="1"/>
  <c r="S1587" i="14"/>
  <c r="AE1584" i="14" s="1"/>
  <c r="AR1584" i="14" s="1"/>
  <c r="BA1584" i="14" s="1"/>
  <c r="L1583" i="3" s="1"/>
  <c r="R1587" i="14"/>
  <c r="AD1584" i="14" s="1"/>
  <c r="AQ1584" i="14" s="1"/>
  <c r="AZ1584" i="14" s="1"/>
  <c r="K1583" i="3" s="1"/>
  <c r="U1587" i="14"/>
  <c r="B1586" i="14"/>
  <c r="AB1585" i="14"/>
  <c r="Y1585" i="14"/>
  <c r="N1585" i="14"/>
  <c r="T1586" i="14"/>
  <c r="AF1583" i="14" s="1"/>
  <c r="AS1583" i="14" s="1"/>
  <c r="BB1583" i="14" s="1"/>
  <c r="M1582" i="3" s="1"/>
  <c r="S1586" i="14"/>
  <c r="AE1583" i="14" s="1"/>
  <c r="AR1583" i="14" s="1"/>
  <c r="BA1583" i="14" s="1"/>
  <c r="L1582" i="3" s="1"/>
  <c r="R1586" i="14"/>
  <c r="AD1583" i="14" s="1"/>
  <c r="AQ1583" i="14" s="1"/>
  <c r="AZ1583" i="14" s="1"/>
  <c r="K1582" i="3" s="1"/>
  <c r="U1586" i="14"/>
  <c r="B1585" i="14"/>
  <c r="AB1584" i="14"/>
  <c r="Y1584" i="14"/>
  <c r="N1584" i="14"/>
  <c r="T1585" i="14"/>
  <c r="AF1582" i="14" s="1"/>
  <c r="AS1582" i="14" s="1"/>
  <c r="BB1582" i="14" s="1"/>
  <c r="M1581" i="3" s="1"/>
  <c r="S1585" i="14"/>
  <c r="AE1582" i="14" s="1"/>
  <c r="AR1582" i="14" s="1"/>
  <c r="BA1582" i="14" s="1"/>
  <c r="L1581" i="3" s="1"/>
  <c r="R1585" i="14"/>
  <c r="AD1582" i="14" s="1"/>
  <c r="AQ1582" i="14" s="1"/>
  <c r="AZ1582" i="14" s="1"/>
  <c r="K1581" i="3" s="1"/>
  <c r="U1585" i="14"/>
  <c r="B1584" i="14"/>
  <c r="AB1583" i="14"/>
  <c r="Y1583" i="14"/>
  <c r="N1583" i="14"/>
  <c r="T1584" i="14"/>
  <c r="AF1581" i="14" s="1"/>
  <c r="AS1581" i="14" s="1"/>
  <c r="BB1581" i="14" s="1"/>
  <c r="M1580" i="3" s="1"/>
  <c r="S1584" i="14"/>
  <c r="AE1581" i="14" s="1"/>
  <c r="AR1581" i="14" s="1"/>
  <c r="BA1581" i="14" s="1"/>
  <c r="L1580" i="3" s="1"/>
  <c r="R1584" i="14"/>
  <c r="AD1581" i="14" s="1"/>
  <c r="AQ1581" i="14" s="1"/>
  <c r="AZ1581" i="14" s="1"/>
  <c r="K1580" i="3" s="1"/>
  <c r="V1584" i="14"/>
  <c r="B1583" i="14"/>
  <c r="AB1582" i="14"/>
  <c r="Y1582" i="14"/>
  <c r="N1582" i="14"/>
  <c r="T1583" i="14"/>
  <c r="AF1580" i="14" s="1"/>
  <c r="AS1580" i="14" s="1"/>
  <c r="BB1580" i="14" s="1"/>
  <c r="M1579" i="3" s="1"/>
  <c r="S1583" i="14"/>
  <c r="AE1580" i="14" s="1"/>
  <c r="AR1580" i="14" s="1"/>
  <c r="BA1580" i="14" s="1"/>
  <c r="L1579" i="3" s="1"/>
  <c r="R1583" i="14"/>
  <c r="AD1580" i="14" s="1"/>
  <c r="AQ1580" i="14" s="1"/>
  <c r="AZ1580" i="14" s="1"/>
  <c r="K1579" i="3" s="1"/>
  <c r="U1583" i="14"/>
  <c r="B1582" i="14"/>
  <c r="AB1581" i="14"/>
  <c r="Y1581" i="14"/>
  <c r="N1581" i="14"/>
  <c r="T1582" i="14"/>
  <c r="AF1579" i="14" s="1"/>
  <c r="AS1579" i="14" s="1"/>
  <c r="BB1579" i="14" s="1"/>
  <c r="M1578" i="3" s="1"/>
  <c r="S1582" i="14"/>
  <c r="AE1579" i="14" s="1"/>
  <c r="AR1579" i="14" s="1"/>
  <c r="BA1579" i="14" s="1"/>
  <c r="L1578" i="3" s="1"/>
  <c r="R1582" i="14"/>
  <c r="AD1579" i="14" s="1"/>
  <c r="AQ1579" i="14" s="1"/>
  <c r="AZ1579" i="14" s="1"/>
  <c r="K1578" i="3" s="1"/>
  <c r="U1582" i="14"/>
  <c r="B1581" i="14"/>
  <c r="AB1580" i="14"/>
  <c r="Y1580" i="14"/>
  <c r="N1580" i="14"/>
  <c r="T1581" i="14"/>
  <c r="AF1578" i="14" s="1"/>
  <c r="AS1578" i="14" s="1"/>
  <c r="BB1578" i="14" s="1"/>
  <c r="M1577" i="3" s="1"/>
  <c r="S1581" i="14"/>
  <c r="AE1578" i="14" s="1"/>
  <c r="AR1578" i="14" s="1"/>
  <c r="BA1578" i="14" s="1"/>
  <c r="L1577" i="3" s="1"/>
  <c r="R1581" i="14"/>
  <c r="AD1578" i="14" s="1"/>
  <c r="AQ1578" i="14" s="1"/>
  <c r="AZ1578" i="14" s="1"/>
  <c r="K1577" i="3" s="1"/>
  <c r="U1581" i="14"/>
  <c r="B1580" i="14"/>
  <c r="AB1579" i="14"/>
  <c r="Y1579" i="14"/>
  <c r="N1579" i="14"/>
  <c r="T1580" i="14"/>
  <c r="AF1577" i="14" s="1"/>
  <c r="AS1577" i="14" s="1"/>
  <c r="BB1577" i="14" s="1"/>
  <c r="M1576" i="3" s="1"/>
  <c r="S1580" i="14"/>
  <c r="AE1577" i="14" s="1"/>
  <c r="AR1577" i="14" s="1"/>
  <c r="BA1577" i="14" s="1"/>
  <c r="L1576" i="3" s="1"/>
  <c r="R1580" i="14"/>
  <c r="AD1577" i="14" s="1"/>
  <c r="AQ1577" i="14" s="1"/>
  <c r="AZ1577" i="14" s="1"/>
  <c r="K1576" i="3" s="1"/>
  <c r="U1580" i="14"/>
  <c r="B1579" i="14"/>
  <c r="AB1578" i="14"/>
  <c r="Y1578" i="14"/>
  <c r="N1578" i="14"/>
  <c r="T1579" i="14"/>
  <c r="AF1576" i="14" s="1"/>
  <c r="AS1576" i="14" s="1"/>
  <c r="BB1576" i="14" s="1"/>
  <c r="M1575" i="3" s="1"/>
  <c r="S1579" i="14"/>
  <c r="AE1576" i="14" s="1"/>
  <c r="AR1576" i="14" s="1"/>
  <c r="BA1576" i="14" s="1"/>
  <c r="L1575" i="3" s="1"/>
  <c r="R1579" i="14"/>
  <c r="AD1576" i="14" s="1"/>
  <c r="AQ1576" i="14" s="1"/>
  <c r="AZ1576" i="14" s="1"/>
  <c r="K1575" i="3" s="1"/>
  <c r="U1579" i="14"/>
  <c r="B1578" i="14"/>
  <c r="AB1577" i="14"/>
  <c r="Y1577" i="14"/>
  <c r="N1577" i="14"/>
  <c r="T1578" i="14"/>
  <c r="AF1575" i="14" s="1"/>
  <c r="AS1575" i="14" s="1"/>
  <c r="BB1575" i="14" s="1"/>
  <c r="M1574" i="3" s="1"/>
  <c r="S1578" i="14"/>
  <c r="AE1575" i="14" s="1"/>
  <c r="AR1575" i="14" s="1"/>
  <c r="BA1575" i="14" s="1"/>
  <c r="L1574" i="3" s="1"/>
  <c r="R1578" i="14"/>
  <c r="AD1575" i="14" s="1"/>
  <c r="AQ1575" i="14" s="1"/>
  <c r="AZ1575" i="14" s="1"/>
  <c r="K1574" i="3" s="1"/>
  <c r="U1578" i="14"/>
  <c r="B1577" i="14"/>
  <c r="AB1576" i="14"/>
  <c r="Y1576" i="14"/>
  <c r="N1576" i="14"/>
  <c r="T1577" i="14"/>
  <c r="AF1574" i="14" s="1"/>
  <c r="AS1574" i="14" s="1"/>
  <c r="BB1574" i="14" s="1"/>
  <c r="M1573" i="3" s="1"/>
  <c r="S1577" i="14"/>
  <c r="AE1574" i="14" s="1"/>
  <c r="AR1574" i="14" s="1"/>
  <c r="BA1574" i="14" s="1"/>
  <c r="L1573" i="3" s="1"/>
  <c r="R1577" i="14"/>
  <c r="AD1574" i="14" s="1"/>
  <c r="AQ1574" i="14" s="1"/>
  <c r="AZ1574" i="14" s="1"/>
  <c r="K1573" i="3" s="1"/>
  <c r="V1577" i="14"/>
  <c r="B1576" i="14"/>
  <c r="AB1575" i="14"/>
  <c r="Y1575" i="14"/>
  <c r="N1575" i="14"/>
  <c r="T1576" i="14"/>
  <c r="AF1573" i="14" s="1"/>
  <c r="AS1573" i="14" s="1"/>
  <c r="BB1573" i="14" s="1"/>
  <c r="M1572" i="3" s="1"/>
  <c r="S1576" i="14"/>
  <c r="AE1573" i="14" s="1"/>
  <c r="AR1573" i="14" s="1"/>
  <c r="BA1573" i="14" s="1"/>
  <c r="L1572" i="3" s="1"/>
  <c r="R1576" i="14"/>
  <c r="AD1573" i="14" s="1"/>
  <c r="AQ1573" i="14" s="1"/>
  <c r="AZ1573" i="14" s="1"/>
  <c r="K1572" i="3" s="1"/>
  <c r="U1576" i="14"/>
  <c r="B1575" i="14"/>
  <c r="AB1574" i="14"/>
  <c r="Y1574" i="14"/>
  <c r="N1574" i="14"/>
  <c r="T1575" i="14"/>
  <c r="AF1572" i="14" s="1"/>
  <c r="AS1572" i="14" s="1"/>
  <c r="BB1572" i="14" s="1"/>
  <c r="M1571" i="3" s="1"/>
  <c r="S1575" i="14"/>
  <c r="AE1572" i="14" s="1"/>
  <c r="AR1572" i="14" s="1"/>
  <c r="BA1572" i="14" s="1"/>
  <c r="L1571" i="3" s="1"/>
  <c r="R1575" i="14"/>
  <c r="AD1572" i="14" s="1"/>
  <c r="AQ1572" i="14" s="1"/>
  <c r="AZ1572" i="14" s="1"/>
  <c r="K1571" i="3" s="1"/>
  <c r="U1575" i="14"/>
  <c r="B1574" i="14"/>
  <c r="AB1573" i="14"/>
  <c r="Y1573" i="14"/>
  <c r="N1573" i="14"/>
  <c r="T1574" i="14"/>
  <c r="AF1571" i="14" s="1"/>
  <c r="AS1571" i="14" s="1"/>
  <c r="BB1571" i="14" s="1"/>
  <c r="M1570" i="3" s="1"/>
  <c r="S1574" i="14"/>
  <c r="AE1571" i="14" s="1"/>
  <c r="AR1571" i="14" s="1"/>
  <c r="BA1571" i="14" s="1"/>
  <c r="L1570" i="3" s="1"/>
  <c r="R1574" i="14"/>
  <c r="AD1571" i="14" s="1"/>
  <c r="AQ1571" i="14" s="1"/>
  <c r="AZ1571" i="14" s="1"/>
  <c r="K1570" i="3" s="1"/>
  <c r="U1574" i="14"/>
  <c r="B1573" i="14"/>
  <c r="AB1572" i="14"/>
  <c r="Y1572" i="14"/>
  <c r="N1572" i="14"/>
  <c r="T1573" i="14"/>
  <c r="AF1570" i="14" s="1"/>
  <c r="AS1570" i="14" s="1"/>
  <c r="BB1570" i="14" s="1"/>
  <c r="M1569" i="3" s="1"/>
  <c r="S1573" i="14"/>
  <c r="AE1570" i="14" s="1"/>
  <c r="AR1570" i="14" s="1"/>
  <c r="BA1570" i="14" s="1"/>
  <c r="L1569" i="3" s="1"/>
  <c r="R1573" i="14"/>
  <c r="AD1570" i="14" s="1"/>
  <c r="AQ1570" i="14" s="1"/>
  <c r="AZ1570" i="14" s="1"/>
  <c r="K1569" i="3" s="1"/>
  <c r="V1573" i="14"/>
  <c r="B1572" i="14"/>
  <c r="AB1571" i="14"/>
  <c r="Y1571" i="14"/>
  <c r="N1571" i="14"/>
  <c r="T1572" i="14"/>
  <c r="AF1569" i="14" s="1"/>
  <c r="AS1569" i="14" s="1"/>
  <c r="BB1569" i="14" s="1"/>
  <c r="M1568" i="3" s="1"/>
  <c r="S1572" i="14"/>
  <c r="AE1569" i="14" s="1"/>
  <c r="AR1569" i="14" s="1"/>
  <c r="BA1569" i="14" s="1"/>
  <c r="L1568" i="3" s="1"/>
  <c r="R1572" i="14"/>
  <c r="AD1569" i="14" s="1"/>
  <c r="AQ1569" i="14" s="1"/>
  <c r="AZ1569" i="14" s="1"/>
  <c r="K1568" i="3" s="1"/>
  <c r="U1572" i="14"/>
  <c r="B1571" i="14"/>
  <c r="AB1570" i="14"/>
  <c r="AH1570" i="14" s="1"/>
  <c r="AU1570" i="14" s="1"/>
  <c r="BD1570" i="14" s="1"/>
  <c r="O1569" i="3" s="1"/>
  <c r="Y1570" i="14"/>
  <c r="N1570" i="14"/>
  <c r="T1571" i="14"/>
  <c r="AF1568" i="14" s="1"/>
  <c r="AS1568" i="14" s="1"/>
  <c r="BB1568" i="14" s="1"/>
  <c r="M1567" i="3" s="1"/>
  <c r="S1571" i="14"/>
  <c r="AE1568" i="14" s="1"/>
  <c r="AR1568" i="14" s="1"/>
  <c r="BA1568" i="14" s="1"/>
  <c r="L1567" i="3" s="1"/>
  <c r="R1571" i="14"/>
  <c r="AD1568" i="14" s="1"/>
  <c r="AQ1568" i="14" s="1"/>
  <c r="AZ1568" i="14" s="1"/>
  <c r="K1567" i="3" s="1"/>
  <c r="U1571" i="14"/>
  <c r="B1570" i="14"/>
  <c r="AB1569" i="14"/>
  <c r="Y1569" i="14"/>
  <c r="N1569" i="14"/>
  <c r="T1570" i="14"/>
  <c r="AF1567" i="14" s="1"/>
  <c r="AS1567" i="14" s="1"/>
  <c r="BB1567" i="14" s="1"/>
  <c r="M1566" i="3" s="1"/>
  <c r="S1570" i="14"/>
  <c r="AE1567" i="14" s="1"/>
  <c r="AR1567" i="14" s="1"/>
  <c r="BA1567" i="14" s="1"/>
  <c r="L1566" i="3" s="1"/>
  <c r="R1570" i="14"/>
  <c r="AD1567" i="14" s="1"/>
  <c r="AQ1567" i="14" s="1"/>
  <c r="AZ1567" i="14" s="1"/>
  <c r="K1566" i="3" s="1"/>
  <c r="U1570" i="14"/>
  <c r="B1569" i="14"/>
  <c r="AB1568" i="14"/>
  <c r="Y1568" i="14"/>
  <c r="N1568" i="14"/>
  <c r="T1569" i="14"/>
  <c r="AF1566" i="14" s="1"/>
  <c r="AS1566" i="14" s="1"/>
  <c r="BB1566" i="14" s="1"/>
  <c r="M1565" i="3" s="1"/>
  <c r="S1569" i="14"/>
  <c r="AE1566" i="14" s="1"/>
  <c r="AR1566" i="14" s="1"/>
  <c r="BA1566" i="14" s="1"/>
  <c r="L1565" i="3" s="1"/>
  <c r="R1569" i="14"/>
  <c r="AD1566" i="14" s="1"/>
  <c r="AQ1566" i="14" s="1"/>
  <c r="AZ1566" i="14" s="1"/>
  <c r="K1565" i="3" s="1"/>
  <c r="V1569" i="14"/>
  <c r="B1568" i="14"/>
  <c r="AB1567" i="14"/>
  <c r="Y1567" i="14"/>
  <c r="N1567" i="14"/>
  <c r="T1568" i="14"/>
  <c r="AF1565" i="14" s="1"/>
  <c r="AS1565" i="14" s="1"/>
  <c r="BB1565" i="14" s="1"/>
  <c r="M1564" i="3" s="1"/>
  <c r="S1568" i="14"/>
  <c r="AE1565" i="14" s="1"/>
  <c r="AR1565" i="14" s="1"/>
  <c r="BA1565" i="14" s="1"/>
  <c r="L1564" i="3" s="1"/>
  <c r="R1568" i="14"/>
  <c r="AD1565" i="14" s="1"/>
  <c r="AQ1565" i="14" s="1"/>
  <c r="AZ1565" i="14" s="1"/>
  <c r="K1564" i="3" s="1"/>
  <c r="U1568" i="14"/>
  <c r="B1567" i="14"/>
  <c r="AB1566" i="14"/>
  <c r="Y1566" i="14"/>
  <c r="N1566" i="14"/>
  <c r="T1567" i="14"/>
  <c r="AF1564" i="14" s="1"/>
  <c r="AS1564" i="14" s="1"/>
  <c r="BB1564" i="14" s="1"/>
  <c r="M1563" i="3" s="1"/>
  <c r="S1567" i="14"/>
  <c r="AE1564" i="14" s="1"/>
  <c r="AR1564" i="14" s="1"/>
  <c r="BA1564" i="14" s="1"/>
  <c r="L1563" i="3" s="1"/>
  <c r="R1567" i="14"/>
  <c r="AD1564" i="14" s="1"/>
  <c r="AQ1564" i="14" s="1"/>
  <c r="AZ1564" i="14" s="1"/>
  <c r="K1563" i="3" s="1"/>
  <c r="U1567" i="14"/>
  <c r="B1566" i="14"/>
  <c r="AB1565" i="14"/>
  <c r="AG1565" i="14" s="1"/>
  <c r="AT1565" i="14" s="1"/>
  <c r="BC1565" i="14" s="1"/>
  <c r="N1564" i="3" s="1"/>
  <c r="Y1565" i="14"/>
  <c r="N1565" i="14"/>
  <c r="T1566" i="14"/>
  <c r="AF1563" i="14" s="1"/>
  <c r="AS1563" i="14" s="1"/>
  <c r="BB1563" i="14" s="1"/>
  <c r="M1562" i="3" s="1"/>
  <c r="S1566" i="14"/>
  <c r="AE1563" i="14" s="1"/>
  <c r="AR1563" i="14" s="1"/>
  <c r="BA1563" i="14" s="1"/>
  <c r="L1562" i="3" s="1"/>
  <c r="R1566" i="14"/>
  <c r="AD1563" i="14" s="1"/>
  <c r="AQ1563" i="14" s="1"/>
  <c r="AZ1563" i="14" s="1"/>
  <c r="K1562" i="3" s="1"/>
  <c r="U1566" i="14"/>
  <c r="B1565" i="14"/>
  <c r="AB1564" i="14"/>
  <c r="Y1564" i="14"/>
  <c r="N1564" i="14"/>
  <c r="T1565" i="14"/>
  <c r="AF1562" i="14" s="1"/>
  <c r="AS1562" i="14" s="1"/>
  <c r="BB1562" i="14" s="1"/>
  <c r="M1561" i="3" s="1"/>
  <c r="S1565" i="14"/>
  <c r="AE1562" i="14" s="1"/>
  <c r="AR1562" i="14" s="1"/>
  <c r="BA1562" i="14" s="1"/>
  <c r="L1561" i="3" s="1"/>
  <c r="R1565" i="14"/>
  <c r="AD1562" i="14" s="1"/>
  <c r="AQ1562" i="14" s="1"/>
  <c r="AZ1562" i="14" s="1"/>
  <c r="K1561" i="3" s="1"/>
  <c r="V1565" i="14"/>
  <c r="B1564" i="14"/>
  <c r="AB1563" i="14"/>
  <c r="Y1563" i="14"/>
  <c r="N1563" i="14"/>
  <c r="T1564" i="14"/>
  <c r="AF1561" i="14" s="1"/>
  <c r="AS1561" i="14" s="1"/>
  <c r="BB1561" i="14" s="1"/>
  <c r="M1560" i="3" s="1"/>
  <c r="S1564" i="14"/>
  <c r="AE1561" i="14" s="1"/>
  <c r="AR1561" i="14" s="1"/>
  <c r="BA1561" i="14" s="1"/>
  <c r="L1560" i="3" s="1"/>
  <c r="R1564" i="14"/>
  <c r="AD1561" i="14" s="1"/>
  <c r="AQ1561" i="14" s="1"/>
  <c r="AZ1561" i="14" s="1"/>
  <c r="K1560" i="3" s="1"/>
  <c r="U1564" i="14"/>
  <c r="B1563" i="14"/>
  <c r="AB1562" i="14"/>
  <c r="Y1562" i="14"/>
  <c r="N1562" i="14"/>
  <c r="T1563" i="14"/>
  <c r="AF1560" i="14" s="1"/>
  <c r="AS1560" i="14" s="1"/>
  <c r="BB1560" i="14" s="1"/>
  <c r="M1559" i="3" s="1"/>
  <c r="S1563" i="14"/>
  <c r="AE1560" i="14" s="1"/>
  <c r="AR1560" i="14" s="1"/>
  <c r="BA1560" i="14" s="1"/>
  <c r="L1559" i="3" s="1"/>
  <c r="R1563" i="14"/>
  <c r="AD1560" i="14" s="1"/>
  <c r="AQ1560" i="14" s="1"/>
  <c r="AZ1560" i="14" s="1"/>
  <c r="K1559" i="3" s="1"/>
  <c r="U1563" i="14"/>
  <c r="B1562" i="14"/>
  <c r="AB1561" i="14"/>
  <c r="AG1561" i="14" s="1"/>
  <c r="AT1561" i="14" s="1"/>
  <c r="BC1561" i="14" s="1"/>
  <c r="N1560" i="3" s="1"/>
  <c r="Y1561" i="14"/>
  <c r="N1561" i="14"/>
  <c r="T1562" i="14"/>
  <c r="AF1559" i="14" s="1"/>
  <c r="AS1559" i="14" s="1"/>
  <c r="BB1559" i="14" s="1"/>
  <c r="M1558" i="3" s="1"/>
  <c r="S1562" i="14"/>
  <c r="AE1559" i="14" s="1"/>
  <c r="AR1559" i="14" s="1"/>
  <c r="BA1559" i="14" s="1"/>
  <c r="L1558" i="3" s="1"/>
  <c r="R1562" i="14"/>
  <c r="AD1559" i="14" s="1"/>
  <c r="AQ1559" i="14" s="1"/>
  <c r="AZ1559" i="14" s="1"/>
  <c r="K1558" i="3" s="1"/>
  <c r="U1562" i="14"/>
  <c r="B1561" i="14"/>
  <c r="AB1560" i="14"/>
  <c r="Y1560" i="14"/>
  <c r="N1560" i="14"/>
  <c r="T1561" i="14"/>
  <c r="AF1558" i="14" s="1"/>
  <c r="AS1558" i="14" s="1"/>
  <c r="BB1558" i="14" s="1"/>
  <c r="M1557" i="3" s="1"/>
  <c r="S1561" i="14"/>
  <c r="AE1558" i="14" s="1"/>
  <c r="AR1558" i="14" s="1"/>
  <c r="BA1558" i="14" s="1"/>
  <c r="L1557" i="3" s="1"/>
  <c r="R1561" i="14"/>
  <c r="AD1558" i="14" s="1"/>
  <c r="AQ1558" i="14" s="1"/>
  <c r="AZ1558" i="14" s="1"/>
  <c r="K1557" i="3" s="1"/>
  <c r="V1561" i="14"/>
  <c r="B1560" i="14"/>
  <c r="AB1559" i="14"/>
  <c r="Y1559" i="14"/>
  <c r="N1559" i="14"/>
  <c r="T1560" i="14"/>
  <c r="AF1557" i="14" s="1"/>
  <c r="AS1557" i="14" s="1"/>
  <c r="BB1557" i="14" s="1"/>
  <c r="M1556" i="3" s="1"/>
  <c r="S1560" i="14"/>
  <c r="AE1557" i="14" s="1"/>
  <c r="AR1557" i="14" s="1"/>
  <c r="BA1557" i="14" s="1"/>
  <c r="L1556" i="3" s="1"/>
  <c r="R1560" i="14"/>
  <c r="AD1557" i="14" s="1"/>
  <c r="AQ1557" i="14" s="1"/>
  <c r="AZ1557" i="14" s="1"/>
  <c r="K1556" i="3" s="1"/>
  <c r="U1560" i="14"/>
  <c r="B1559" i="14"/>
  <c r="AB1558" i="14"/>
  <c r="Y1558" i="14"/>
  <c r="U1558" i="14"/>
  <c r="N1558" i="14"/>
  <c r="T1559" i="14"/>
  <c r="AF1556" i="14" s="1"/>
  <c r="AS1556" i="14" s="1"/>
  <c r="BB1556" i="14" s="1"/>
  <c r="M1555" i="3" s="1"/>
  <c r="S1559" i="14"/>
  <c r="AE1556" i="14" s="1"/>
  <c r="AR1556" i="14" s="1"/>
  <c r="BA1556" i="14" s="1"/>
  <c r="L1555" i="3" s="1"/>
  <c r="R1559" i="14"/>
  <c r="AD1556" i="14" s="1"/>
  <c r="AQ1556" i="14" s="1"/>
  <c r="AZ1556" i="14" s="1"/>
  <c r="K1555" i="3" s="1"/>
  <c r="U1559" i="14"/>
  <c r="B1558" i="14"/>
  <c r="AB1557" i="14"/>
  <c r="Y1557" i="14"/>
  <c r="N1557" i="14"/>
  <c r="T1558" i="14"/>
  <c r="AF1555" i="14" s="1"/>
  <c r="AS1555" i="14" s="1"/>
  <c r="BB1555" i="14" s="1"/>
  <c r="M1554" i="3" s="1"/>
  <c r="S1558" i="14"/>
  <c r="AE1555" i="14" s="1"/>
  <c r="AR1555" i="14" s="1"/>
  <c r="BA1555" i="14" s="1"/>
  <c r="L1554" i="3" s="1"/>
  <c r="R1558" i="14"/>
  <c r="AD1555" i="14" s="1"/>
  <c r="AQ1555" i="14" s="1"/>
  <c r="AZ1555" i="14" s="1"/>
  <c r="K1554" i="3" s="1"/>
  <c r="B1557" i="14"/>
  <c r="AB1556" i="14"/>
  <c r="Y1556" i="14"/>
  <c r="N1556" i="14"/>
  <c r="T1557" i="14"/>
  <c r="AF1554" i="14" s="1"/>
  <c r="AS1554" i="14" s="1"/>
  <c r="BB1554" i="14" s="1"/>
  <c r="M1553" i="3" s="1"/>
  <c r="S1557" i="14"/>
  <c r="AE1554" i="14" s="1"/>
  <c r="AR1554" i="14" s="1"/>
  <c r="BA1554" i="14" s="1"/>
  <c r="L1553" i="3" s="1"/>
  <c r="R1557" i="14"/>
  <c r="AD1554" i="14" s="1"/>
  <c r="AQ1554" i="14" s="1"/>
  <c r="AZ1554" i="14" s="1"/>
  <c r="K1553" i="3" s="1"/>
  <c r="V1557" i="14"/>
  <c r="B1556" i="14"/>
  <c r="AB1555" i="14"/>
  <c r="Y1555" i="14"/>
  <c r="N1555" i="14"/>
  <c r="T1556" i="14"/>
  <c r="AF1553" i="14" s="1"/>
  <c r="AS1553" i="14" s="1"/>
  <c r="BB1553" i="14" s="1"/>
  <c r="M1552" i="3" s="1"/>
  <c r="S1556" i="14"/>
  <c r="AE1553" i="14" s="1"/>
  <c r="AR1553" i="14" s="1"/>
  <c r="BA1553" i="14" s="1"/>
  <c r="L1552" i="3" s="1"/>
  <c r="R1556" i="14"/>
  <c r="AD1553" i="14" s="1"/>
  <c r="AQ1553" i="14" s="1"/>
  <c r="AZ1553" i="14" s="1"/>
  <c r="K1552" i="3" s="1"/>
  <c r="U1556" i="14"/>
  <c r="B1555" i="14"/>
  <c r="AB1554" i="14"/>
  <c r="Y1554" i="14"/>
  <c r="N1554" i="14"/>
  <c r="T1555" i="14"/>
  <c r="AF1552" i="14" s="1"/>
  <c r="AS1552" i="14" s="1"/>
  <c r="BB1552" i="14" s="1"/>
  <c r="M1551" i="3" s="1"/>
  <c r="S1555" i="14"/>
  <c r="AE1552" i="14" s="1"/>
  <c r="AR1552" i="14" s="1"/>
  <c r="BA1552" i="14" s="1"/>
  <c r="L1551" i="3" s="1"/>
  <c r="R1555" i="14"/>
  <c r="AD1552" i="14" s="1"/>
  <c r="AQ1552" i="14" s="1"/>
  <c r="AZ1552" i="14" s="1"/>
  <c r="K1551" i="3" s="1"/>
  <c r="U1555" i="14"/>
  <c r="B1554" i="14"/>
  <c r="AB1553" i="14"/>
  <c r="Y1553" i="14"/>
  <c r="N1553" i="14"/>
  <c r="T1554" i="14"/>
  <c r="AF1551" i="14" s="1"/>
  <c r="AS1551" i="14" s="1"/>
  <c r="BB1551" i="14" s="1"/>
  <c r="M1550" i="3" s="1"/>
  <c r="S1554" i="14"/>
  <c r="AE1551" i="14" s="1"/>
  <c r="AR1551" i="14" s="1"/>
  <c r="BA1551" i="14" s="1"/>
  <c r="L1550" i="3" s="1"/>
  <c r="R1554" i="14"/>
  <c r="AD1551" i="14" s="1"/>
  <c r="AQ1551" i="14" s="1"/>
  <c r="AZ1551" i="14" s="1"/>
  <c r="K1550" i="3" s="1"/>
  <c r="U1554" i="14"/>
  <c r="B1553" i="14"/>
  <c r="AB1552" i="14"/>
  <c r="AG1552" i="14" s="1"/>
  <c r="AT1552" i="14" s="1"/>
  <c r="BC1552" i="14" s="1"/>
  <c r="N1551" i="3" s="1"/>
  <c r="Y1552" i="14"/>
  <c r="N1552" i="14"/>
  <c r="T1553" i="14"/>
  <c r="AF1550" i="14" s="1"/>
  <c r="AS1550" i="14" s="1"/>
  <c r="BB1550" i="14" s="1"/>
  <c r="M1549" i="3" s="1"/>
  <c r="S1553" i="14"/>
  <c r="AE1550" i="14" s="1"/>
  <c r="AR1550" i="14" s="1"/>
  <c r="BA1550" i="14" s="1"/>
  <c r="L1549" i="3" s="1"/>
  <c r="R1553" i="14"/>
  <c r="AD1550" i="14" s="1"/>
  <c r="AQ1550" i="14" s="1"/>
  <c r="AZ1550" i="14" s="1"/>
  <c r="K1549" i="3" s="1"/>
  <c r="V1553" i="14"/>
  <c r="B1552" i="14"/>
  <c r="AB1551" i="14"/>
  <c r="Y1551" i="14"/>
  <c r="N1551" i="14"/>
  <c r="T1552" i="14"/>
  <c r="AF1549" i="14" s="1"/>
  <c r="AS1549" i="14" s="1"/>
  <c r="BB1549" i="14" s="1"/>
  <c r="M1548" i="3" s="1"/>
  <c r="S1552" i="14"/>
  <c r="AE1549" i="14" s="1"/>
  <c r="AR1549" i="14" s="1"/>
  <c r="BA1549" i="14" s="1"/>
  <c r="L1548" i="3" s="1"/>
  <c r="R1552" i="14"/>
  <c r="AD1549" i="14" s="1"/>
  <c r="AQ1549" i="14" s="1"/>
  <c r="AZ1549" i="14" s="1"/>
  <c r="K1548" i="3" s="1"/>
  <c r="U1552" i="14"/>
  <c r="B1551" i="14"/>
  <c r="AB1550" i="14"/>
  <c r="Y1550" i="14"/>
  <c r="N1550" i="14"/>
  <c r="T1551" i="14"/>
  <c r="AF1548" i="14" s="1"/>
  <c r="AS1548" i="14" s="1"/>
  <c r="BB1548" i="14" s="1"/>
  <c r="M1547" i="3" s="1"/>
  <c r="S1551" i="14"/>
  <c r="AE1548" i="14" s="1"/>
  <c r="AR1548" i="14" s="1"/>
  <c r="BA1548" i="14" s="1"/>
  <c r="L1547" i="3" s="1"/>
  <c r="R1551" i="14"/>
  <c r="AD1548" i="14" s="1"/>
  <c r="AQ1548" i="14" s="1"/>
  <c r="AZ1548" i="14" s="1"/>
  <c r="K1547" i="3" s="1"/>
  <c r="U1551" i="14"/>
  <c r="B1550" i="14"/>
  <c r="AB1549" i="14"/>
  <c r="Y1549" i="14"/>
  <c r="N1549" i="14"/>
  <c r="T1550" i="14"/>
  <c r="AF1547" i="14" s="1"/>
  <c r="AS1547" i="14" s="1"/>
  <c r="BB1547" i="14" s="1"/>
  <c r="M1546" i="3" s="1"/>
  <c r="S1550" i="14"/>
  <c r="AE1547" i="14" s="1"/>
  <c r="AR1547" i="14" s="1"/>
  <c r="BA1547" i="14" s="1"/>
  <c r="L1546" i="3" s="1"/>
  <c r="R1550" i="14"/>
  <c r="AD1547" i="14" s="1"/>
  <c r="AQ1547" i="14" s="1"/>
  <c r="AZ1547" i="14" s="1"/>
  <c r="K1546" i="3" s="1"/>
  <c r="U1550" i="14"/>
  <c r="B1549" i="14"/>
  <c r="AB1548" i="14"/>
  <c r="Y1548" i="14"/>
  <c r="N1548" i="14"/>
  <c r="T1549" i="14"/>
  <c r="AF1546" i="14" s="1"/>
  <c r="AS1546" i="14" s="1"/>
  <c r="BB1546" i="14" s="1"/>
  <c r="M1545" i="3" s="1"/>
  <c r="S1549" i="14"/>
  <c r="AE1546" i="14" s="1"/>
  <c r="AR1546" i="14" s="1"/>
  <c r="BA1546" i="14" s="1"/>
  <c r="L1545" i="3" s="1"/>
  <c r="R1549" i="14"/>
  <c r="AD1546" i="14" s="1"/>
  <c r="AQ1546" i="14" s="1"/>
  <c r="AZ1546" i="14" s="1"/>
  <c r="K1545" i="3" s="1"/>
  <c r="V1549" i="14"/>
  <c r="B1548" i="14"/>
  <c r="AB1547" i="14"/>
  <c r="Y1547" i="14"/>
  <c r="N1547" i="14"/>
  <c r="T1548" i="14"/>
  <c r="AF1545" i="14" s="1"/>
  <c r="AS1545" i="14" s="1"/>
  <c r="BB1545" i="14" s="1"/>
  <c r="M1544" i="3" s="1"/>
  <c r="S1548" i="14"/>
  <c r="AE1545" i="14" s="1"/>
  <c r="AR1545" i="14" s="1"/>
  <c r="BA1545" i="14" s="1"/>
  <c r="L1544" i="3" s="1"/>
  <c r="R1548" i="14"/>
  <c r="AD1545" i="14" s="1"/>
  <c r="AQ1545" i="14" s="1"/>
  <c r="AZ1545" i="14" s="1"/>
  <c r="K1544" i="3" s="1"/>
  <c r="V1548" i="14"/>
  <c r="B1547" i="14"/>
  <c r="AB1546" i="14"/>
  <c r="Y1546" i="14"/>
  <c r="N1546" i="14"/>
  <c r="T1547" i="14"/>
  <c r="AF1544" i="14" s="1"/>
  <c r="AS1544" i="14" s="1"/>
  <c r="BB1544" i="14" s="1"/>
  <c r="M1543" i="3" s="1"/>
  <c r="S1547" i="14"/>
  <c r="AE1544" i="14" s="1"/>
  <c r="AR1544" i="14" s="1"/>
  <c r="BA1544" i="14" s="1"/>
  <c r="L1543" i="3" s="1"/>
  <c r="R1547" i="14"/>
  <c r="AD1544" i="14" s="1"/>
  <c r="AQ1544" i="14" s="1"/>
  <c r="AZ1544" i="14" s="1"/>
  <c r="K1543" i="3" s="1"/>
  <c r="U1547" i="14"/>
  <c r="B1546" i="14"/>
  <c r="AB1545" i="14"/>
  <c r="Y1545" i="14"/>
  <c r="V1545" i="14"/>
  <c r="N1545" i="14"/>
  <c r="T1546" i="14"/>
  <c r="AF1543" i="14" s="1"/>
  <c r="AS1543" i="14" s="1"/>
  <c r="BB1543" i="14" s="1"/>
  <c r="M1542" i="3" s="1"/>
  <c r="S1546" i="14"/>
  <c r="AE1543" i="14" s="1"/>
  <c r="AR1543" i="14" s="1"/>
  <c r="BA1543" i="14" s="1"/>
  <c r="L1542" i="3" s="1"/>
  <c r="R1546" i="14"/>
  <c r="AD1543" i="14" s="1"/>
  <c r="AQ1543" i="14" s="1"/>
  <c r="AZ1543" i="14" s="1"/>
  <c r="K1542" i="3" s="1"/>
  <c r="U1546" i="14"/>
  <c r="B1545" i="14"/>
  <c r="AB1544" i="14"/>
  <c r="Y1544" i="14"/>
  <c r="N1544" i="14"/>
  <c r="T1545" i="14"/>
  <c r="AF1542" i="14" s="1"/>
  <c r="AS1542" i="14" s="1"/>
  <c r="BB1542" i="14" s="1"/>
  <c r="M1541" i="3" s="1"/>
  <c r="S1545" i="14"/>
  <c r="AE1542" i="14" s="1"/>
  <c r="AR1542" i="14" s="1"/>
  <c r="BA1542" i="14" s="1"/>
  <c r="L1541" i="3" s="1"/>
  <c r="R1545" i="14"/>
  <c r="AD1542" i="14" s="1"/>
  <c r="AQ1542" i="14" s="1"/>
  <c r="AZ1542" i="14" s="1"/>
  <c r="K1541" i="3" s="1"/>
  <c r="B1544" i="14"/>
  <c r="AB1543" i="14"/>
  <c r="Y1543" i="14"/>
  <c r="N1543" i="14"/>
  <c r="T1544" i="14"/>
  <c r="AF1541" i="14" s="1"/>
  <c r="AS1541" i="14" s="1"/>
  <c r="BB1541" i="14" s="1"/>
  <c r="M1540" i="3" s="1"/>
  <c r="S1544" i="14"/>
  <c r="AE1541" i="14" s="1"/>
  <c r="AR1541" i="14" s="1"/>
  <c r="BA1541" i="14" s="1"/>
  <c r="L1540" i="3" s="1"/>
  <c r="R1544" i="14"/>
  <c r="AD1541" i="14" s="1"/>
  <c r="AQ1541" i="14" s="1"/>
  <c r="AZ1541" i="14" s="1"/>
  <c r="K1540" i="3" s="1"/>
  <c r="U1544" i="14"/>
  <c r="B1543" i="14"/>
  <c r="AB1542" i="14"/>
  <c r="Y1542" i="14"/>
  <c r="N1542" i="14"/>
  <c r="T1543" i="14"/>
  <c r="AF1540" i="14" s="1"/>
  <c r="AS1540" i="14" s="1"/>
  <c r="BB1540" i="14" s="1"/>
  <c r="M1539" i="3" s="1"/>
  <c r="S1543" i="14"/>
  <c r="AE1540" i="14" s="1"/>
  <c r="AR1540" i="14" s="1"/>
  <c r="BA1540" i="14" s="1"/>
  <c r="L1539" i="3" s="1"/>
  <c r="R1543" i="14"/>
  <c r="AD1540" i="14" s="1"/>
  <c r="AQ1540" i="14" s="1"/>
  <c r="AZ1540" i="14" s="1"/>
  <c r="K1539" i="3" s="1"/>
  <c r="U1543" i="14"/>
  <c r="B1542" i="14"/>
  <c r="AB1541" i="14"/>
  <c r="Y1541" i="14"/>
  <c r="N1541" i="14"/>
  <c r="T1542" i="14"/>
  <c r="AF1539" i="14" s="1"/>
  <c r="AS1539" i="14" s="1"/>
  <c r="BB1539" i="14" s="1"/>
  <c r="M1538" i="3" s="1"/>
  <c r="S1542" i="14"/>
  <c r="AE1539" i="14" s="1"/>
  <c r="AR1539" i="14" s="1"/>
  <c r="BA1539" i="14" s="1"/>
  <c r="L1538" i="3" s="1"/>
  <c r="R1542" i="14"/>
  <c r="AD1539" i="14" s="1"/>
  <c r="AQ1539" i="14" s="1"/>
  <c r="AZ1539" i="14" s="1"/>
  <c r="K1538" i="3" s="1"/>
  <c r="U1542" i="14"/>
  <c r="B1541" i="14"/>
  <c r="AB1540" i="14"/>
  <c r="Y1540" i="14"/>
  <c r="N1540" i="14"/>
  <c r="T1541" i="14"/>
  <c r="AF1538" i="14" s="1"/>
  <c r="AS1538" i="14" s="1"/>
  <c r="BB1538" i="14" s="1"/>
  <c r="M1537" i="3" s="1"/>
  <c r="S1541" i="14"/>
  <c r="AE1538" i="14" s="1"/>
  <c r="AR1538" i="14" s="1"/>
  <c r="BA1538" i="14" s="1"/>
  <c r="L1537" i="3" s="1"/>
  <c r="R1541" i="14"/>
  <c r="AD1538" i="14" s="1"/>
  <c r="AQ1538" i="14" s="1"/>
  <c r="AZ1538" i="14" s="1"/>
  <c r="K1537" i="3" s="1"/>
  <c r="V1541" i="14"/>
  <c r="B1540" i="14"/>
  <c r="AB1539" i="14"/>
  <c r="Y1539" i="14"/>
  <c r="N1539" i="14"/>
  <c r="T1540" i="14"/>
  <c r="AF1537" i="14" s="1"/>
  <c r="AS1537" i="14" s="1"/>
  <c r="BB1537" i="14" s="1"/>
  <c r="M1536" i="3" s="1"/>
  <c r="S1540" i="14"/>
  <c r="AE1537" i="14" s="1"/>
  <c r="AR1537" i="14" s="1"/>
  <c r="BA1537" i="14" s="1"/>
  <c r="L1536" i="3" s="1"/>
  <c r="R1540" i="14"/>
  <c r="AD1537" i="14" s="1"/>
  <c r="AQ1537" i="14" s="1"/>
  <c r="AZ1537" i="14" s="1"/>
  <c r="K1536" i="3" s="1"/>
  <c r="U1540" i="14"/>
  <c r="B1539" i="14"/>
  <c r="AB1538" i="14"/>
  <c r="Y1538" i="14"/>
  <c r="N1538" i="14"/>
  <c r="T1539" i="14"/>
  <c r="AF1536" i="14" s="1"/>
  <c r="AS1536" i="14" s="1"/>
  <c r="BB1536" i="14" s="1"/>
  <c r="M1535" i="3" s="1"/>
  <c r="S1539" i="14"/>
  <c r="AE1536" i="14" s="1"/>
  <c r="AR1536" i="14" s="1"/>
  <c r="BA1536" i="14" s="1"/>
  <c r="L1535" i="3" s="1"/>
  <c r="R1539" i="14"/>
  <c r="AD1536" i="14" s="1"/>
  <c r="AQ1536" i="14" s="1"/>
  <c r="AZ1536" i="14" s="1"/>
  <c r="K1535" i="3" s="1"/>
  <c r="U1539" i="14"/>
  <c r="B1538" i="14"/>
  <c r="AB1537" i="14"/>
  <c r="Y1537" i="14"/>
  <c r="N1537" i="14"/>
  <c r="T1538" i="14"/>
  <c r="AF1535" i="14" s="1"/>
  <c r="AS1535" i="14" s="1"/>
  <c r="BB1535" i="14" s="1"/>
  <c r="M1534" i="3" s="1"/>
  <c r="S1538" i="14"/>
  <c r="AE1535" i="14" s="1"/>
  <c r="AR1535" i="14" s="1"/>
  <c r="BA1535" i="14" s="1"/>
  <c r="L1534" i="3" s="1"/>
  <c r="R1538" i="14"/>
  <c r="AD1535" i="14" s="1"/>
  <c r="AQ1535" i="14" s="1"/>
  <c r="AZ1535" i="14" s="1"/>
  <c r="K1534" i="3" s="1"/>
  <c r="U1538" i="14"/>
  <c r="B1537" i="14"/>
  <c r="AB1536" i="14"/>
  <c r="Y1536" i="14"/>
  <c r="N1536" i="14"/>
  <c r="T1537" i="14"/>
  <c r="AF1534" i="14" s="1"/>
  <c r="AS1534" i="14" s="1"/>
  <c r="BB1534" i="14" s="1"/>
  <c r="M1533" i="3" s="1"/>
  <c r="S1537" i="14"/>
  <c r="AE1534" i="14" s="1"/>
  <c r="AR1534" i="14" s="1"/>
  <c r="BA1534" i="14" s="1"/>
  <c r="L1533" i="3" s="1"/>
  <c r="R1537" i="14"/>
  <c r="AD1534" i="14" s="1"/>
  <c r="AQ1534" i="14" s="1"/>
  <c r="AZ1534" i="14" s="1"/>
  <c r="K1533" i="3" s="1"/>
  <c r="V1537" i="14"/>
  <c r="B1536" i="14"/>
  <c r="AB1535" i="14"/>
  <c r="Y1535" i="14"/>
  <c r="N1535" i="14"/>
  <c r="T1536" i="14"/>
  <c r="AF1533" i="14" s="1"/>
  <c r="AS1533" i="14" s="1"/>
  <c r="BB1531" i="14" s="1"/>
  <c r="M1530" i="3" s="1"/>
  <c r="S1536" i="14"/>
  <c r="AE1533" i="14" s="1"/>
  <c r="AR1533" i="14" s="1"/>
  <c r="BA1531" i="14" s="1"/>
  <c r="L1530" i="3" s="1"/>
  <c r="R1536" i="14"/>
  <c r="AD1533" i="14" s="1"/>
  <c r="AQ1533" i="14" s="1"/>
  <c r="AZ1531" i="14" s="1"/>
  <c r="K1530" i="3" s="1"/>
  <c r="U1536" i="14"/>
  <c r="B1535" i="14"/>
  <c r="AB1534" i="14"/>
  <c r="Y1534" i="14"/>
  <c r="N1534" i="14"/>
  <c r="T1535" i="14"/>
  <c r="AF1532" i="14" s="1"/>
  <c r="AS7" i="14" s="1"/>
  <c r="S1535" i="14"/>
  <c r="AE1532" i="14" s="1"/>
  <c r="AR7" i="14" s="1"/>
  <c r="R1535" i="14"/>
  <c r="AD1532" i="14" s="1"/>
  <c r="AQ7" i="14" s="1"/>
  <c r="U1535" i="14"/>
  <c r="B1534" i="14"/>
  <c r="AB1533" i="14"/>
  <c r="Y1533" i="14"/>
  <c r="N1533" i="14"/>
  <c r="T1534" i="14"/>
  <c r="AF1531" i="14" s="1"/>
  <c r="AS1531" i="14" s="1"/>
  <c r="BB1530" i="14" s="1"/>
  <c r="M1529" i="3" s="1"/>
  <c r="S1534" i="14"/>
  <c r="AE1531" i="14" s="1"/>
  <c r="AR1531" i="14" s="1"/>
  <c r="BA1530" i="14" s="1"/>
  <c r="L1529" i="3" s="1"/>
  <c r="R1534" i="14"/>
  <c r="AD1531" i="14" s="1"/>
  <c r="AQ1531" i="14" s="1"/>
  <c r="AZ1530" i="14" s="1"/>
  <c r="K1529" i="3" s="1"/>
  <c r="U1534" i="14"/>
  <c r="B1533" i="14"/>
  <c r="AB1532" i="14"/>
  <c r="Y1532" i="14"/>
  <c r="N1532" i="14"/>
  <c r="T1533" i="14"/>
  <c r="AF1530" i="14" s="1"/>
  <c r="AS6" i="14" s="1"/>
  <c r="S1533" i="14"/>
  <c r="AE1530" i="14" s="1"/>
  <c r="AR6" i="14" s="1"/>
  <c r="R1533" i="14"/>
  <c r="AD1530" i="14" s="1"/>
  <c r="AQ6" i="14" s="1"/>
  <c r="V1533" i="14"/>
  <c r="B1532" i="14"/>
  <c r="AB1531" i="14"/>
  <c r="Y1531" i="14"/>
  <c r="N1531" i="14"/>
  <c r="T1532" i="14"/>
  <c r="AF1529" i="14" s="1"/>
  <c r="AS1529" i="14" s="1"/>
  <c r="BB1529" i="14" s="1"/>
  <c r="M1528" i="3" s="1"/>
  <c r="S1532" i="14"/>
  <c r="AE1529" i="14" s="1"/>
  <c r="AR1529" i="14" s="1"/>
  <c r="BA1529" i="14" s="1"/>
  <c r="L1528" i="3" s="1"/>
  <c r="R1532" i="14"/>
  <c r="AD1529" i="14" s="1"/>
  <c r="AQ1529" i="14" s="1"/>
  <c r="AZ1529" i="14" s="1"/>
  <c r="K1528" i="3" s="1"/>
  <c r="U1532" i="14"/>
  <c r="B1531" i="14"/>
  <c r="AB1530" i="14"/>
  <c r="Y1530" i="14"/>
  <c r="N1530" i="14"/>
  <c r="T1531" i="14"/>
  <c r="AF1528" i="14" s="1"/>
  <c r="AS1528" i="14" s="1"/>
  <c r="BB1528" i="14" s="1"/>
  <c r="M1527" i="3" s="1"/>
  <c r="S1531" i="14"/>
  <c r="AE1528" i="14" s="1"/>
  <c r="AR1528" i="14" s="1"/>
  <c r="BA1528" i="14" s="1"/>
  <c r="L1527" i="3" s="1"/>
  <c r="R1531" i="14"/>
  <c r="AD1528" i="14" s="1"/>
  <c r="AQ1528" i="14" s="1"/>
  <c r="AZ1528" i="14" s="1"/>
  <c r="K1527" i="3" s="1"/>
  <c r="U1531" i="14"/>
  <c r="B1530" i="14"/>
  <c r="AB1529" i="14"/>
  <c r="Y1529" i="14"/>
  <c r="N1529" i="14"/>
  <c r="T1530" i="14"/>
  <c r="AF1527" i="14" s="1"/>
  <c r="AS1527" i="14" s="1"/>
  <c r="BB1527" i="14" s="1"/>
  <c r="M1526" i="3" s="1"/>
  <c r="S1530" i="14"/>
  <c r="AE1527" i="14" s="1"/>
  <c r="AR1527" i="14" s="1"/>
  <c r="BA1527" i="14" s="1"/>
  <c r="L1526" i="3" s="1"/>
  <c r="R1530" i="14"/>
  <c r="AD1527" i="14" s="1"/>
  <c r="AQ1527" i="14" s="1"/>
  <c r="AZ1527" i="14" s="1"/>
  <c r="K1526" i="3" s="1"/>
  <c r="U1530" i="14"/>
  <c r="B1529" i="14"/>
  <c r="AB1528" i="14"/>
  <c r="Y1528" i="14"/>
  <c r="N1528" i="14"/>
  <c r="T1529" i="14"/>
  <c r="AF1526" i="14" s="1"/>
  <c r="AS1526" i="14" s="1"/>
  <c r="BB1526" i="14" s="1"/>
  <c r="M1525" i="3" s="1"/>
  <c r="S1529" i="14"/>
  <c r="AE1526" i="14" s="1"/>
  <c r="AR1526" i="14" s="1"/>
  <c r="BA1526" i="14" s="1"/>
  <c r="L1525" i="3" s="1"/>
  <c r="R1529" i="14"/>
  <c r="AD1526" i="14" s="1"/>
  <c r="AQ1526" i="14" s="1"/>
  <c r="AZ1526" i="14" s="1"/>
  <c r="K1525" i="3" s="1"/>
  <c r="V1529" i="14"/>
  <c r="B1528" i="14"/>
  <c r="AB1527" i="14"/>
  <c r="Y1527" i="14"/>
  <c r="N1527" i="14"/>
  <c r="T1528" i="14"/>
  <c r="AF1525" i="14" s="1"/>
  <c r="AS1525" i="14" s="1"/>
  <c r="BB1525" i="14" s="1"/>
  <c r="M1524" i="3" s="1"/>
  <c r="S1528" i="14"/>
  <c r="AE1525" i="14" s="1"/>
  <c r="AR1525" i="14" s="1"/>
  <c r="BA1525" i="14" s="1"/>
  <c r="L1524" i="3" s="1"/>
  <c r="R1528" i="14"/>
  <c r="AD1525" i="14" s="1"/>
  <c r="AQ1525" i="14" s="1"/>
  <c r="AZ1525" i="14" s="1"/>
  <c r="K1524" i="3" s="1"/>
  <c r="U1528" i="14"/>
  <c r="B1527" i="14"/>
  <c r="AB1526" i="14"/>
  <c r="Y1526" i="14"/>
  <c r="N1526" i="14"/>
  <c r="T1527" i="14"/>
  <c r="AF1524" i="14" s="1"/>
  <c r="AS1524" i="14" s="1"/>
  <c r="BB1524" i="14" s="1"/>
  <c r="M1523" i="3" s="1"/>
  <c r="S1527" i="14"/>
  <c r="AE1524" i="14" s="1"/>
  <c r="AR1524" i="14" s="1"/>
  <c r="BA1524" i="14" s="1"/>
  <c r="L1523" i="3" s="1"/>
  <c r="R1527" i="14"/>
  <c r="AD1524" i="14" s="1"/>
  <c r="AQ1524" i="14" s="1"/>
  <c r="AZ1524" i="14" s="1"/>
  <c r="K1523" i="3" s="1"/>
  <c r="U1527" i="14"/>
  <c r="B1526" i="14"/>
  <c r="AB1525" i="14"/>
  <c r="Y1525" i="14"/>
  <c r="N1525" i="14"/>
  <c r="T1526" i="14"/>
  <c r="AF1523" i="14" s="1"/>
  <c r="AS1523" i="14" s="1"/>
  <c r="BB1523" i="14" s="1"/>
  <c r="M1522" i="3" s="1"/>
  <c r="S1526" i="14"/>
  <c r="AE1523" i="14" s="1"/>
  <c r="AR1523" i="14" s="1"/>
  <c r="BA1523" i="14" s="1"/>
  <c r="L1522" i="3" s="1"/>
  <c r="R1526" i="14"/>
  <c r="AD1523" i="14" s="1"/>
  <c r="AQ1523" i="14" s="1"/>
  <c r="AZ1523" i="14" s="1"/>
  <c r="K1522" i="3" s="1"/>
  <c r="U1526" i="14"/>
  <c r="B1525" i="14"/>
  <c r="AB1524" i="14"/>
  <c r="Y1524" i="14"/>
  <c r="N1524" i="14"/>
  <c r="T1525" i="14"/>
  <c r="AF1522" i="14" s="1"/>
  <c r="AS1522" i="14" s="1"/>
  <c r="BB1522" i="14" s="1"/>
  <c r="M1521" i="3" s="1"/>
  <c r="S1525" i="14"/>
  <c r="AE1522" i="14" s="1"/>
  <c r="AR1522" i="14" s="1"/>
  <c r="BA1522" i="14" s="1"/>
  <c r="L1521" i="3" s="1"/>
  <c r="R1525" i="14"/>
  <c r="AD1522" i="14" s="1"/>
  <c r="AQ1522" i="14" s="1"/>
  <c r="AZ1522" i="14" s="1"/>
  <c r="K1521" i="3" s="1"/>
  <c r="V1525" i="14"/>
  <c r="B1524" i="14"/>
  <c r="AB1523" i="14"/>
  <c r="Y1523" i="14"/>
  <c r="N1523" i="14"/>
  <c r="T1524" i="14"/>
  <c r="AF1521" i="14" s="1"/>
  <c r="AS1521" i="14" s="1"/>
  <c r="BB1521" i="14" s="1"/>
  <c r="M1520" i="3" s="1"/>
  <c r="S1524" i="14"/>
  <c r="AE1521" i="14" s="1"/>
  <c r="AR1521" i="14" s="1"/>
  <c r="BA1521" i="14" s="1"/>
  <c r="L1520" i="3" s="1"/>
  <c r="R1524" i="14"/>
  <c r="AD1521" i="14" s="1"/>
  <c r="AQ1521" i="14" s="1"/>
  <c r="AZ1521" i="14" s="1"/>
  <c r="K1520" i="3" s="1"/>
  <c r="U1524" i="14"/>
  <c r="B1523" i="14"/>
  <c r="AB1522" i="14"/>
  <c r="Y1522" i="14"/>
  <c r="N1522" i="14"/>
  <c r="T1523" i="14"/>
  <c r="AF1520" i="14" s="1"/>
  <c r="AS1520" i="14" s="1"/>
  <c r="BB1520" i="14" s="1"/>
  <c r="M1519" i="3" s="1"/>
  <c r="S1523" i="14"/>
  <c r="AE1520" i="14" s="1"/>
  <c r="AR1520" i="14" s="1"/>
  <c r="BA1520" i="14" s="1"/>
  <c r="L1519" i="3" s="1"/>
  <c r="R1523" i="14"/>
  <c r="AD1520" i="14" s="1"/>
  <c r="AQ1520" i="14" s="1"/>
  <c r="AZ1520" i="14" s="1"/>
  <c r="K1519" i="3" s="1"/>
  <c r="U1523" i="14"/>
  <c r="B1522" i="14"/>
  <c r="AB1521" i="14"/>
  <c r="Y1521" i="14"/>
  <c r="N1521" i="14"/>
  <c r="T1522" i="14"/>
  <c r="AF1519" i="14" s="1"/>
  <c r="AS1519" i="14" s="1"/>
  <c r="BB1519" i="14" s="1"/>
  <c r="M1518" i="3" s="1"/>
  <c r="S1522" i="14"/>
  <c r="AE1519" i="14" s="1"/>
  <c r="AR1519" i="14" s="1"/>
  <c r="BA1519" i="14" s="1"/>
  <c r="L1518" i="3" s="1"/>
  <c r="R1522" i="14"/>
  <c r="AD1519" i="14" s="1"/>
  <c r="AQ1519" i="14" s="1"/>
  <c r="AZ1519" i="14" s="1"/>
  <c r="K1518" i="3" s="1"/>
  <c r="U1522" i="14"/>
  <c r="B1521" i="14"/>
  <c r="AB1520" i="14"/>
  <c r="Y1520" i="14"/>
  <c r="N1520" i="14"/>
  <c r="T1521" i="14"/>
  <c r="AF1518" i="14" s="1"/>
  <c r="AS1518" i="14" s="1"/>
  <c r="BB1518" i="14" s="1"/>
  <c r="M1517" i="3" s="1"/>
  <c r="S1521" i="14"/>
  <c r="AE1518" i="14" s="1"/>
  <c r="AR1518" i="14" s="1"/>
  <c r="BA1518" i="14" s="1"/>
  <c r="L1517" i="3" s="1"/>
  <c r="R1521" i="14"/>
  <c r="AD1518" i="14" s="1"/>
  <c r="AQ1518" i="14" s="1"/>
  <c r="AZ1518" i="14" s="1"/>
  <c r="K1517" i="3" s="1"/>
  <c r="V1521" i="14"/>
  <c r="B1520" i="14"/>
  <c r="AB1519" i="14"/>
  <c r="Y1519" i="14"/>
  <c r="N1519" i="14"/>
  <c r="T1520" i="14"/>
  <c r="AF1517" i="14" s="1"/>
  <c r="AS1517" i="14" s="1"/>
  <c r="BB1517" i="14" s="1"/>
  <c r="M1516" i="3" s="1"/>
  <c r="S1520" i="14"/>
  <c r="AE1517" i="14" s="1"/>
  <c r="AR1517" i="14" s="1"/>
  <c r="BA1517" i="14" s="1"/>
  <c r="L1516" i="3" s="1"/>
  <c r="R1520" i="14"/>
  <c r="AD1517" i="14" s="1"/>
  <c r="AQ1517" i="14" s="1"/>
  <c r="AZ1517" i="14" s="1"/>
  <c r="K1516" i="3" s="1"/>
  <c r="U1520" i="14"/>
  <c r="B1519" i="14"/>
  <c r="AB1518" i="14"/>
  <c r="Y1518" i="14"/>
  <c r="N1518" i="14"/>
  <c r="T1519" i="14"/>
  <c r="AF1516" i="14" s="1"/>
  <c r="AS1516" i="14" s="1"/>
  <c r="BB1516" i="14" s="1"/>
  <c r="M1515" i="3" s="1"/>
  <c r="S1519" i="14"/>
  <c r="AE1516" i="14" s="1"/>
  <c r="AR1516" i="14" s="1"/>
  <c r="BA1516" i="14" s="1"/>
  <c r="L1515" i="3" s="1"/>
  <c r="R1519" i="14"/>
  <c r="AD1516" i="14" s="1"/>
  <c r="AQ1516" i="14" s="1"/>
  <c r="AZ1516" i="14" s="1"/>
  <c r="K1515" i="3" s="1"/>
  <c r="U1519" i="14"/>
  <c r="B1518" i="14"/>
  <c r="AB1517" i="14"/>
  <c r="Y1517" i="14"/>
  <c r="N1517" i="14"/>
  <c r="T1518" i="14"/>
  <c r="AF1515" i="14" s="1"/>
  <c r="AS1515" i="14" s="1"/>
  <c r="BB1515" i="14" s="1"/>
  <c r="M1514" i="3" s="1"/>
  <c r="S1518" i="14"/>
  <c r="AE1515" i="14" s="1"/>
  <c r="AR1515" i="14" s="1"/>
  <c r="BA1515" i="14" s="1"/>
  <c r="L1514" i="3" s="1"/>
  <c r="R1518" i="14"/>
  <c r="AD1515" i="14" s="1"/>
  <c r="AQ1515" i="14" s="1"/>
  <c r="AZ1515" i="14" s="1"/>
  <c r="K1514" i="3" s="1"/>
  <c r="U1518" i="14"/>
  <c r="B1517" i="14"/>
  <c r="AB1516" i="14"/>
  <c r="Y1516" i="14"/>
  <c r="N1516" i="14"/>
  <c r="T1517" i="14"/>
  <c r="AF1514" i="14" s="1"/>
  <c r="AS1514" i="14" s="1"/>
  <c r="BB1514" i="14" s="1"/>
  <c r="M1513" i="3" s="1"/>
  <c r="S1517" i="14"/>
  <c r="AE1514" i="14" s="1"/>
  <c r="AR1514" i="14" s="1"/>
  <c r="BA1514" i="14" s="1"/>
  <c r="L1513" i="3" s="1"/>
  <c r="R1517" i="14"/>
  <c r="AD1514" i="14" s="1"/>
  <c r="AQ1514" i="14" s="1"/>
  <c r="AZ1514" i="14" s="1"/>
  <c r="K1513" i="3" s="1"/>
  <c r="V1517" i="14"/>
  <c r="B1516" i="14"/>
  <c r="AB1515" i="14"/>
  <c r="Y1515" i="14"/>
  <c r="N1515" i="14"/>
  <c r="T1516" i="14"/>
  <c r="AF1513" i="14" s="1"/>
  <c r="AS1513" i="14" s="1"/>
  <c r="BB1513" i="14" s="1"/>
  <c r="M1512" i="3" s="1"/>
  <c r="S1516" i="14"/>
  <c r="AE1513" i="14" s="1"/>
  <c r="AR1513" i="14" s="1"/>
  <c r="BA1513" i="14" s="1"/>
  <c r="L1512" i="3" s="1"/>
  <c r="R1516" i="14"/>
  <c r="AD1513" i="14" s="1"/>
  <c r="AQ1513" i="14" s="1"/>
  <c r="AZ1513" i="14" s="1"/>
  <c r="K1512" i="3" s="1"/>
  <c r="U1516" i="14"/>
  <c r="B1515" i="14"/>
  <c r="AB1514" i="14"/>
  <c r="Y1514" i="14"/>
  <c r="N1514" i="14"/>
  <c r="T1515" i="14"/>
  <c r="AF1512" i="14" s="1"/>
  <c r="AS1512" i="14" s="1"/>
  <c r="BB1512" i="14" s="1"/>
  <c r="M1511" i="3" s="1"/>
  <c r="S1515" i="14"/>
  <c r="AE1512" i="14" s="1"/>
  <c r="AR1512" i="14" s="1"/>
  <c r="BA1512" i="14" s="1"/>
  <c r="L1511" i="3" s="1"/>
  <c r="R1515" i="14"/>
  <c r="AD1512" i="14" s="1"/>
  <c r="AQ1512" i="14" s="1"/>
  <c r="AZ1512" i="14" s="1"/>
  <c r="K1511" i="3" s="1"/>
  <c r="U1515" i="14"/>
  <c r="B1514" i="14"/>
  <c r="AB1513" i="14"/>
  <c r="Y1513" i="14"/>
  <c r="R1513" i="14"/>
  <c r="AD1510" i="14" s="1"/>
  <c r="AQ1510" i="14" s="1"/>
  <c r="AZ1510" i="14" s="1"/>
  <c r="K1509" i="3" s="1"/>
  <c r="N1513" i="14"/>
  <c r="T1514" i="14"/>
  <c r="AF1511" i="14" s="1"/>
  <c r="AS1511" i="14" s="1"/>
  <c r="BB1511" i="14" s="1"/>
  <c r="M1510" i="3" s="1"/>
  <c r="S1514" i="14"/>
  <c r="AE1511" i="14" s="1"/>
  <c r="AR1511" i="14" s="1"/>
  <c r="BA1511" i="14" s="1"/>
  <c r="L1510" i="3" s="1"/>
  <c r="R1514" i="14"/>
  <c r="AD1511" i="14" s="1"/>
  <c r="AQ1511" i="14" s="1"/>
  <c r="AZ1511" i="14" s="1"/>
  <c r="K1510" i="3" s="1"/>
  <c r="U1514" i="14"/>
  <c r="B1513" i="14"/>
  <c r="AB1512" i="14"/>
  <c r="Y1512" i="14"/>
  <c r="N1512" i="14"/>
  <c r="T1513" i="14"/>
  <c r="AF1510" i="14" s="1"/>
  <c r="AS1510" i="14" s="1"/>
  <c r="BB1510" i="14" s="1"/>
  <c r="M1509" i="3" s="1"/>
  <c r="S1513" i="14"/>
  <c r="AE1510" i="14" s="1"/>
  <c r="AR1510" i="14" s="1"/>
  <c r="BA1510" i="14" s="1"/>
  <c r="L1509" i="3" s="1"/>
  <c r="V1513" i="14"/>
  <c r="B1512" i="14"/>
  <c r="AB1511" i="14"/>
  <c r="Y1511" i="14"/>
  <c r="N1511" i="14"/>
  <c r="T1512" i="14"/>
  <c r="AF1509" i="14" s="1"/>
  <c r="AS1509" i="14" s="1"/>
  <c r="BB1509" i="14" s="1"/>
  <c r="M1508" i="3" s="1"/>
  <c r="S1512" i="14"/>
  <c r="AE1509" i="14" s="1"/>
  <c r="AR1509" i="14" s="1"/>
  <c r="BA1509" i="14" s="1"/>
  <c r="L1508" i="3" s="1"/>
  <c r="R1512" i="14"/>
  <c r="AD1509" i="14" s="1"/>
  <c r="AQ1509" i="14" s="1"/>
  <c r="AZ1509" i="14" s="1"/>
  <c r="K1508" i="3" s="1"/>
  <c r="U1512" i="14"/>
  <c r="B1511" i="14"/>
  <c r="AB1510" i="14"/>
  <c r="Y1510" i="14"/>
  <c r="N1510" i="14"/>
  <c r="T1511" i="14"/>
  <c r="AF1508" i="14" s="1"/>
  <c r="AS1508" i="14" s="1"/>
  <c r="BB1508" i="14" s="1"/>
  <c r="M1507" i="3" s="1"/>
  <c r="S1511" i="14"/>
  <c r="AE1508" i="14" s="1"/>
  <c r="AR1508" i="14" s="1"/>
  <c r="BA1508" i="14" s="1"/>
  <c r="L1507" i="3" s="1"/>
  <c r="R1511" i="14"/>
  <c r="AD1508" i="14" s="1"/>
  <c r="AQ1508" i="14" s="1"/>
  <c r="AZ1508" i="14" s="1"/>
  <c r="K1507" i="3" s="1"/>
  <c r="U1511" i="14"/>
  <c r="B1510" i="14"/>
  <c r="AB1509" i="14"/>
  <c r="Y1509" i="14"/>
  <c r="N1509" i="14"/>
  <c r="T1510" i="14"/>
  <c r="AF1507" i="14" s="1"/>
  <c r="AS1507" i="14" s="1"/>
  <c r="BB1507" i="14" s="1"/>
  <c r="M1506" i="3" s="1"/>
  <c r="S1510" i="14"/>
  <c r="AE1507" i="14" s="1"/>
  <c r="AR1507" i="14" s="1"/>
  <c r="BA1507" i="14" s="1"/>
  <c r="L1506" i="3" s="1"/>
  <c r="R1510" i="14"/>
  <c r="AD1507" i="14" s="1"/>
  <c r="AQ1507" i="14" s="1"/>
  <c r="AZ1507" i="14" s="1"/>
  <c r="K1506" i="3" s="1"/>
  <c r="U1510" i="14"/>
  <c r="B1509" i="14"/>
  <c r="AB1508" i="14"/>
  <c r="Y1508" i="14"/>
  <c r="N1508" i="14"/>
  <c r="T1509" i="14"/>
  <c r="AF1506" i="14" s="1"/>
  <c r="AS1506" i="14" s="1"/>
  <c r="BB1506" i="14" s="1"/>
  <c r="M1505" i="3" s="1"/>
  <c r="S1509" i="14"/>
  <c r="AE1506" i="14" s="1"/>
  <c r="AR1506" i="14" s="1"/>
  <c r="BA1506" i="14" s="1"/>
  <c r="L1505" i="3" s="1"/>
  <c r="R1509" i="14"/>
  <c r="AD1506" i="14" s="1"/>
  <c r="AQ1506" i="14" s="1"/>
  <c r="AZ1506" i="14" s="1"/>
  <c r="K1505" i="3" s="1"/>
  <c r="V1509" i="14"/>
  <c r="B1508" i="14"/>
  <c r="AB1507" i="14"/>
  <c r="Y1507" i="14"/>
  <c r="N1507" i="14"/>
  <c r="T1508" i="14"/>
  <c r="AF1505" i="14" s="1"/>
  <c r="AS1505" i="14" s="1"/>
  <c r="BB1505" i="14" s="1"/>
  <c r="M1504" i="3" s="1"/>
  <c r="S1508" i="14"/>
  <c r="AE1505" i="14" s="1"/>
  <c r="AR1505" i="14" s="1"/>
  <c r="BA1505" i="14" s="1"/>
  <c r="L1504" i="3" s="1"/>
  <c r="R1508" i="14"/>
  <c r="AD1505" i="14" s="1"/>
  <c r="AQ1505" i="14" s="1"/>
  <c r="AZ1505" i="14" s="1"/>
  <c r="K1504" i="3" s="1"/>
  <c r="U1508" i="14"/>
  <c r="B1507" i="14"/>
  <c r="AB1506" i="14"/>
  <c r="Y1506" i="14"/>
  <c r="N1506" i="14"/>
  <c r="T1507" i="14"/>
  <c r="AF1504" i="14" s="1"/>
  <c r="AS1504" i="14" s="1"/>
  <c r="BB1504" i="14" s="1"/>
  <c r="M1503" i="3" s="1"/>
  <c r="S1507" i="14"/>
  <c r="AE1504" i="14" s="1"/>
  <c r="AR1504" i="14" s="1"/>
  <c r="BA1504" i="14" s="1"/>
  <c r="L1503" i="3" s="1"/>
  <c r="R1507" i="14"/>
  <c r="AD1504" i="14" s="1"/>
  <c r="AQ1504" i="14" s="1"/>
  <c r="AZ1504" i="14" s="1"/>
  <c r="K1503" i="3" s="1"/>
  <c r="U1507" i="14"/>
  <c r="B1506" i="14"/>
  <c r="AB1505" i="14"/>
  <c r="Y1505" i="14"/>
  <c r="N1505" i="14"/>
  <c r="T1506" i="14"/>
  <c r="AF1503" i="14" s="1"/>
  <c r="AS1503" i="14" s="1"/>
  <c r="BB1503" i="14" s="1"/>
  <c r="M1502" i="3" s="1"/>
  <c r="S1506" i="14"/>
  <c r="AE1503" i="14" s="1"/>
  <c r="AR1503" i="14" s="1"/>
  <c r="BA1503" i="14" s="1"/>
  <c r="L1502" i="3" s="1"/>
  <c r="R1506" i="14"/>
  <c r="AD1503" i="14" s="1"/>
  <c r="AQ1503" i="14" s="1"/>
  <c r="AZ1503" i="14" s="1"/>
  <c r="K1502" i="3" s="1"/>
  <c r="U1506" i="14"/>
  <c r="B1505" i="14"/>
  <c r="AB1504" i="14"/>
  <c r="Y1504" i="14"/>
  <c r="N1504" i="14"/>
  <c r="T1505" i="14"/>
  <c r="AF1502" i="14" s="1"/>
  <c r="AS1502" i="14" s="1"/>
  <c r="BB1502" i="14" s="1"/>
  <c r="M1501" i="3" s="1"/>
  <c r="S1505" i="14"/>
  <c r="AE1502" i="14" s="1"/>
  <c r="AR1502" i="14" s="1"/>
  <c r="BA1502" i="14" s="1"/>
  <c r="L1501" i="3" s="1"/>
  <c r="R1505" i="14"/>
  <c r="AD1502" i="14" s="1"/>
  <c r="AQ1502" i="14" s="1"/>
  <c r="AZ1502" i="14" s="1"/>
  <c r="K1501" i="3" s="1"/>
  <c r="V1505" i="14"/>
  <c r="B1504" i="14"/>
  <c r="AB1503" i="14"/>
  <c r="Y1503" i="14"/>
  <c r="N1503" i="14"/>
  <c r="T1504" i="14"/>
  <c r="AF1501" i="14" s="1"/>
  <c r="AS1501" i="14" s="1"/>
  <c r="BB1501" i="14" s="1"/>
  <c r="M1500" i="3" s="1"/>
  <c r="S1504" i="14"/>
  <c r="AE1501" i="14" s="1"/>
  <c r="AR1501" i="14" s="1"/>
  <c r="BA1501" i="14" s="1"/>
  <c r="L1500" i="3" s="1"/>
  <c r="R1504" i="14"/>
  <c r="AD1501" i="14" s="1"/>
  <c r="AQ1501" i="14" s="1"/>
  <c r="AZ1501" i="14" s="1"/>
  <c r="K1500" i="3" s="1"/>
  <c r="U1504" i="14"/>
  <c r="B1503" i="14"/>
  <c r="AB1502" i="14"/>
  <c r="Y1502" i="14"/>
  <c r="N1502" i="14"/>
  <c r="T1503" i="14"/>
  <c r="AF1500" i="14" s="1"/>
  <c r="AS1500" i="14" s="1"/>
  <c r="BB1500" i="14" s="1"/>
  <c r="M1499" i="3" s="1"/>
  <c r="S1503" i="14"/>
  <c r="AE1500" i="14" s="1"/>
  <c r="AR1500" i="14" s="1"/>
  <c r="BA1500" i="14" s="1"/>
  <c r="L1499" i="3" s="1"/>
  <c r="R1503" i="14"/>
  <c r="AD1500" i="14" s="1"/>
  <c r="AQ1500" i="14" s="1"/>
  <c r="AZ1500" i="14" s="1"/>
  <c r="K1499" i="3" s="1"/>
  <c r="U1503" i="14"/>
  <c r="B1502" i="14"/>
  <c r="AB1501" i="14"/>
  <c r="Y1501" i="14"/>
  <c r="N1501" i="14"/>
  <c r="T1502" i="14"/>
  <c r="AF1499" i="14" s="1"/>
  <c r="AS1499" i="14" s="1"/>
  <c r="BB1499" i="14" s="1"/>
  <c r="M1498" i="3" s="1"/>
  <c r="S1502" i="14"/>
  <c r="AE1499" i="14" s="1"/>
  <c r="AR1499" i="14" s="1"/>
  <c r="BA1499" i="14" s="1"/>
  <c r="L1498" i="3" s="1"/>
  <c r="R1502" i="14"/>
  <c r="AD1499" i="14" s="1"/>
  <c r="AQ1499" i="14" s="1"/>
  <c r="AZ1499" i="14" s="1"/>
  <c r="K1498" i="3" s="1"/>
  <c r="U1502" i="14"/>
  <c r="B1501" i="14"/>
  <c r="AB1500" i="14"/>
  <c r="Y1500" i="14"/>
  <c r="N1500" i="14"/>
  <c r="T1501" i="14"/>
  <c r="AF1498" i="14" s="1"/>
  <c r="AS1498" i="14" s="1"/>
  <c r="BB1498" i="14" s="1"/>
  <c r="M1497" i="3" s="1"/>
  <c r="S1501" i="14"/>
  <c r="AE1498" i="14" s="1"/>
  <c r="AR1498" i="14" s="1"/>
  <c r="BA1498" i="14" s="1"/>
  <c r="L1497" i="3" s="1"/>
  <c r="R1501" i="14"/>
  <c r="AD1498" i="14" s="1"/>
  <c r="AQ1498" i="14" s="1"/>
  <c r="AZ1498" i="14" s="1"/>
  <c r="K1497" i="3" s="1"/>
  <c r="V1501" i="14"/>
  <c r="B1500" i="14"/>
  <c r="AB1499" i="14"/>
  <c r="Y1499" i="14"/>
  <c r="N1499" i="14"/>
  <c r="T1500" i="14"/>
  <c r="AF1497" i="14" s="1"/>
  <c r="AS1497" i="14" s="1"/>
  <c r="BB1497" i="14" s="1"/>
  <c r="M1496" i="3" s="1"/>
  <c r="S1500" i="14"/>
  <c r="AE1497" i="14" s="1"/>
  <c r="AR1497" i="14" s="1"/>
  <c r="BA1497" i="14" s="1"/>
  <c r="L1496" i="3" s="1"/>
  <c r="R1500" i="14"/>
  <c r="AD1497" i="14" s="1"/>
  <c r="AQ1497" i="14" s="1"/>
  <c r="AZ1497" i="14" s="1"/>
  <c r="K1496" i="3" s="1"/>
  <c r="U1500" i="14"/>
  <c r="B1499" i="14"/>
  <c r="AB1498" i="14"/>
  <c r="Y1498" i="14"/>
  <c r="N1498" i="14"/>
  <c r="T1499" i="14"/>
  <c r="AF1496" i="14" s="1"/>
  <c r="AS1496" i="14" s="1"/>
  <c r="BB1496" i="14" s="1"/>
  <c r="M1495" i="3" s="1"/>
  <c r="S1499" i="14"/>
  <c r="AE1496" i="14" s="1"/>
  <c r="AR1496" i="14" s="1"/>
  <c r="BA1496" i="14" s="1"/>
  <c r="L1495" i="3" s="1"/>
  <c r="R1499" i="14"/>
  <c r="AD1496" i="14" s="1"/>
  <c r="AQ1496" i="14" s="1"/>
  <c r="AZ1496" i="14" s="1"/>
  <c r="K1495" i="3" s="1"/>
  <c r="U1499" i="14"/>
  <c r="B1498" i="14"/>
  <c r="AB1497" i="14"/>
  <c r="Y1497" i="14"/>
  <c r="N1497" i="14"/>
  <c r="T1498" i="14"/>
  <c r="AF1495" i="14" s="1"/>
  <c r="AS1495" i="14" s="1"/>
  <c r="BB1495" i="14" s="1"/>
  <c r="M1494" i="3" s="1"/>
  <c r="S1498" i="14"/>
  <c r="AE1495" i="14" s="1"/>
  <c r="AR1495" i="14" s="1"/>
  <c r="BA1495" i="14" s="1"/>
  <c r="L1494" i="3" s="1"/>
  <c r="R1498" i="14"/>
  <c r="AD1495" i="14" s="1"/>
  <c r="AQ1495" i="14" s="1"/>
  <c r="AZ1495" i="14" s="1"/>
  <c r="K1494" i="3" s="1"/>
  <c r="U1498" i="14"/>
  <c r="B1497" i="14"/>
  <c r="AB1496" i="14"/>
  <c r="Y1496" i="14"/>
  <c r="N1496" i="14"/>
  <c r="T1497" i="14"/>
  <c r="AF1494" i="14" s="1"/>
  <c r="AS1494" i="14" s="1"/>
  <c r="BB1494" i="14" s="1"/>
  <c r="M1493" i="3" s="1"/>
  <c r="S1497" i="14"/>
  <c r="AE1494" i="14" s="1"/>
  <c r="AR1494" i="14" s="1"/>
  <c r="BA1494" i="14" s="1"/>
  <c r="L1493" i="3" s="1"/>
  <c r="R1497" i="14"/>
  <c r="AD1494" i="14" s="1"/>
  <c r="AQ1494" i="14" s="1"/>
  <c r="AZ1494" i="14" s="1"/>
  <c r="K1493" i="3" s="1"/>
  <c r="V1497" i="14"/>
  <c r="B1496" i="14"/>
  <c r="AB1495" i="14"/>
  <c r="AG1495" i="14" s="1"/>
  <c r="AT1495" i="14" s="1"/>
  <c r="BC1495" i="14" s="1"/>
  <c r="N1494" i="3" s="1"/>
  <c r="Y1495" i="14"/>
  <c r="N1495" i="14"/>
  <c r="T1496" i="14"/>
  <c r="AF1493" i="14" s="1"/>
  <c r="AS1493" i="14" s="1"/>
  <c r="BB1493" i="14" s="1"/>
  <c r="M1492" i="3" s="1"/>
  <c r="S1496" i="14"/>
  <c r="AE1493" i="14" s="1"/>
  <c r="AR1493" i="14" s="1"/>
  <c r="BA1493" i="14" s="1"/>
  <c r="L1492" i="3" s="1"/>
  <c r="R1496" i="14"/>
  <c r="AD1493" i="14" s="1"/>
  <c r="AQ1493" i="14" s="1"/>
  <c r="AZ1493" i="14" s="1"/>
  <c r="K1492" i="3" s="1"/>
  <c r="V1496" i="14"/>
  <c r="B1495" i="14"/>
  <c r="AB1494" i="14"/>
  <c r="Y1494" i="14"/>
  <c r="N1494" i="14"/>
  <c r="T1495" i="14"/>
  <c r="AF1492" i="14" s="1"/>
  <c r="AS1492" i="14" s="1"/>
  <c r="BB1492" i="14" s="1"/>
  <c r="M1491" i="3" s="1"/>
  <c r="S1495" i="14"/>
  <c r="AE1492" i="14" s="1"/>
  <c r="AR1492" i="14" s="1"/>
  <c r="BA1492" i="14" s="1"/>
  <c r="L1491" i="3" s="1"/>
  <c r="R1495" i="14"/>
  <c r="AD1492" i="14" s="1"/>
  <c r="AQ1492" i="14" s="1"/>
  <c r="AZ1492" i="14" s="1"/>
  <c r="K1491" i="3" s="1"/>
  <c r="U1495" i="14"/>
  <c r="B1494" i="14"/>
  <c r="AB1493" i="14"/>
  <c r="Y1493" i="14"/>
  <c r="N1493" i="14"/>
  <c r="T1494" i="14"/>
  <c r="AF1491" i="14" s="1"/>
  <c r="AS1491" i="14" s="1"/>
  <c r="BB1491" i="14" s="1"/>
  <c r="M1490" i="3" s="1"/>
  <c r="S1494" i="14"/>
  <c r="AE1491" i="14" s="1"/>
  <c r="AR1491" i="14" s="1"/>
  <c r="BA1491" i="14" s="1"/>
  <c r="L1490" i="3" s="1"/>
  <c r="R1494" i="14"/>
  <c r="AD1491" i="14" s="1"/>
  <c r="AQ1491" i="14" s="1"/>
  <c r="AZ1491" i="14" s="1"/>
  <c r="K1490" i="3" s="1"/>
  <c r="U1494" i="14"/>
  <c r="B1493" i="14"/>
  <c r="AB1492" i="14"/>
  <c r="Y1492" i="14"/>
  <c r="N1492" i="14"/>
  <c r="T1493" i="14"/>
  <c r="AF1490" i="14" s="1"/>
  <c r="AS1490" i="14" s="1"/>
  <c r="BB1490" i="14" s="1"/>
  <c r="M1489" i="3" s="1"/>
  <c r="S1493" i="14"/>
  <c r="AE1490" i="14" s="1"/>
  <c r="AR1490" i="14" s="1"/>
  <c r="BA1490" i="14" s="1"/>
  <c r="L1489" i="3" s="1"/>
  <c r="R1493" i="14"/>
  <c r="AD1490" i="14" s="1"/>
  <c r="AQ1490" i="14" s="1"/>
  <c r="AZ1490" i="14" s="1"/>
  <c r="K1489" i="3" s="1"/>
  <c r="U1493" i="14"/>
  <c r="B1492" i="14"/>
  <c r="AB1491" i="14"/>
  <c r="Y1491" i="14"/>
  <c r="N1491" i="14"/>
  <c r="T1492" i="14"/>
  <c r="AF1489" i="14" s="1"/>
  <c r="AS1489" i="14" s="1"/>
  <c r="BB1489" i="14" s="1"/>
  <c r="M1488" i="3" s="1"/>
  <c r="S1492" i="14"/>
  <c r="AE1489" i="14" s="1"/>
  <c r="AR1489" i="14" s="1"/>
  <c r="BA1489" i="14" s="1"/>
  <c r="L1488" i="3" s="1"/>
  <c r="R1492" i="14"/>
  <c r="AD1489" i="14" s="1"/>
  <c r="AQ1489" i="14" s="1"/>
  <c r="AZ1489" i="14" s="1"/>
  <c r="K1488" i="3" s="1"/>
  <c r="V1492" i="14"/>
  <c r="B1491" i="14"/>
  <c r="AB1490" i="14"/>
  <c r="Y1490" i="14"/>
  <c r="N1490" i="14"/>
  <c r="T1491" i="14"/>
  <c r="AF1488" i="14" s="1"/>
  <c r="AS1488" i="14" s="1"/>
  <c r="BB1488" i="14" s="1"/>
  <c r="M1487" i="3" s="1"/>
  <c r="S1491" i="14"/>
  <c r="AE1488" i="14" s="1"/>
  <c r="AR1488" i="14" s="1"/>
  <c r="BA1488" i="14" s="1"/>
  <c r="L1487" i="3" s="1"/>
  <c r="R1491" i="14"/>
  <c r="AD1488" i="14" s="1"/>
  <c r="AQ1488" i="14" s="1"/>
  <c r="AZ1488" i="14" s="1"/>
  <c r="K1487" i="3" s="1"/>
  <c r="U1491" i="14"/>
  <c r="B1490" i="14"/>
  <c r="AB1489" i="14"/>
  <c r="Y1489" i="14"/>
  <c r="N1489" i="14"/>
  <c r="T1490" i="14"/>
  <c r="AF1487" i="14" s="1"/>
  <c r="AS1487" i="14" s="1"/>
  <c r="BB1487" i="14" s="1"/>
  <c r="M1486" i="3" s="1"/>
  <c r="S1490" i="14"/>
  <c r="AE1487" i="14" s="1"/>
  <c r="AR1487" i="14" s="1"/>
  <c r="BA1487" i="14" s="1"/>
  <c r="L1486" i="3" s="1"/>
  <c r="R1490" i="14"/>
  <c r="AD1487" i="14" s="1"/>
  <c r="AQ1487" i="14" s="1"/>
  <c r="AZ1487" i="14" s="1"/>
  <c r="K1486" i="3" s="1"/>
  <c r="U1490" i="14"/>
  <c r="B1489" i="14"/>
  <c r="AB1488" i="14"/>
  <c r="AG1488" i="14" s="1"/>
  <c r="AT1488" i="14" s="1"/>
  <c r="BC1488" i="14" s="1"/>
  <c r="N1487" i="3" s="1"/>
  <c r="Y1488" i="14"/>
  <c r="N1488" i="14"/>
  <c r="T1489" i="14"/>
  <c r="AF1486" i="14" s="1"/>
  <c r="AS1486" i="14" s="1"/>
  <c r="BB1486" i="14" s="1"/>
  <c r="M1485" i="3" s="1"/>
  <c r="S1489" i="14"/>
  <c r="AE1486" i="14" s="1"/>
  <c r="AR1486" i="14" s="1"/>
  <c r="BA1486" i="14" s="1"/>
  <c r="L1485" i="3" s="1"/>
  <c r="R1489" i="14"/>
  <c r="AD1486" i="14" s="1"/>
  <c r="AQ1486" i="14" s="1"/>
  <c r="AZ1486" i="14" s="1"/>
  <c r="K1485" i="3" s="1"/>
  <c r="U1489" i="14"/>
  <c r="B1488" i="14"/>
  <c r="AB1487" i="14"/>
  <c r="AG1487" i="14" s="1"/>
  <c r="AT1487" i="14" s="1"/>
  <c r="BC1487" i="14" s="1"/>
  <c r="N1486" i="3" s="1"/>
  <c r="Y1487" i="14"/>
  <c r="N1487" i="14"/>
  <c r="T1488" i="14"/>
  <c r="AF1485" i="14" s="1"/>
  <c r="AS1485" i="14" s="1"/>
  <c r="BB1485" i="14" s="1"/>
  <c r="M1484" i="3" s="1"/>
  <c r="S1488" i="14"/>
  <c r="AE1485" i="14" s="1"/>
  <c r="AR1485" i="14" s="1"/>
  <c r="BA1485" i="14" s="1"/>
  <c r="L1484" i="3" s="1"/>
  <c r="R1488" i="14"/>
  <c r="AD1485" i="14" s="1"/>
  <c r="AQ1485" i="14" s="1"/>
  <c r="AZ1485" i="14" s="1"/>
  <c r="K1484" i="3" s="1"/>
  <c r="V1488" i="14"/>
  <c r="B1487" i="14"/>
  <c r="AB1486" i="14"/>
  <c r="Y1486" i="14"/>
  <c r="N1486" i="14"/>
  <c r="T1487" i="14"/>
  <c r="AF1484" i="14" s="1"/>
  <c r="AS1484" i="14" s="1"/>
  <c r="BB1484" i="14" s="1"/>
  <c r="M1483" i="3" s="1"/>
  <c r="S1487" i="14"/>
  <c r="AE1484" i="14" s="1"/>
  <c r="AR1484" i="14" s="1"/>
  <c r="BA1484" i="14" s="1"/>
  <c r="L1483" i="3" s="1"/>
  <c r="R1487" i="14"/>
  <c r="AD1484" i="14" s="1"/>
  <c r="AQ1484" i="14" s="1"/>
  <c r="AZ1484" i="14" s="1"/>
  <c r="K1483" i="3" s="1"/>
  <c r="U1487" i="14"/>
  <c r="B1486" i="14"/>
  <c r="AB1485" i="14"/>
  <c r="Y1485" i="14"/>
  <c r="N1485" i="14"/>
  <c r="T1486" i="14"/>
  <c r="AF1483" i="14" s="1"/>
  <c r="AS1483" i="14" s="1"/>
  <c r="BB1483" i="14" s="1"/>
  <c r="M1482" i="3" s="1"/>
  <c r="S1486" i="14"/>
  <c r="AE1483" i="14" s="1"/>
  <c r="AR1483" i="14" s="1"/>
  <c r="BA1483" i="14" s="1"/>
  <c r="L1482" i="3" s="1"/>
  <c r="R1486" i="14"/>
  <c r="AD1483" i="14" s="1"/>
  <c r="AQ1483" i="14" s="1"/>
  <c r="AZ1483" i="14" s="1"/>
  <c r="K1482" i="3" s="1"/>
  <c r="U1486" i="14"/>
  <c r="B1485" i="14"/>
  <c r="AB1484" i="14"/>
  <c r="Y1484" i="14"/>
  <c r="N1484" i="14"/>
  <c r="T1485" i="14"/>
  <c r="AF1482" i="14" s="1"/>
  <c r="AS1482" i="14" s="1"/>
  <c r="BB1482" i="14" s="1"/>
  <c r="M1481" i="3" s="1"/>
  <c r="S1485" i="14"/>
  <c r="AE1482" i="14" s="1"/>
  <c r="AR1482" i="14" s="1"/>
  <c r="BA1482" i="14" s="1"/>
  <c r="L1481" i="3" s="1"/>
  <c r="R1485" i="14"/>
  <c r="AD1482" i="14" s="1"/>
  <c r="AQ1482" i="14" s="1"/>
  <c r="AZ1482" i="14" s="1"/>
  <c r="K1481" i="3" s="1"/>
  <c r="U1485" i="14"/>
  <c r="B1484" i="14"/>
  <c r="AB1483" i="14"/>
  <c r="Y1483" i="14"/>
  <c r="N1483" i="14"/>
  <c r="T1484" i="14"/>
  <c r="AF1481" i="14" s="1"/>
  <c r="AS1481" i="14" s="1"/>
  <c r="BB1481" i="14" s="1"/>
  <c r="M1480" i="3" s="1"/>
  <c r="S1484" i="14"/>
  <c r="AE1481" i="14" s="1"/>
  <c r="AR1481" i="14" s="1"/>
  <c r="BA1481" i="14" s="1"/>
  <c r="L1480" i="3" s="1"/>
  <c r="R1484" i="14"/>
  <c r="AD1481" i="14" s="1"/>
  <c r="AQ1481" i="14" s="1"/>
  <c r="AZ1481" i="14" s="1"/>
  <c r="K1480" i="3" s="1"/>
  <c r="V1484" i="14"/>
  <c r="B1483" i="14"/>
  <c r="AB1482" i="14"/>
  <c r="Y1482" i="14"/>
  <c r="N1482" i="14"/>
  <c r="T1483" i="14"/>
  <c r="AF1480" i="14" s="1"/>
  <c r="AS1480" i="14" s="1"/>
  <c r="BB1480" i="14" s="1"/>
  <c r="M1479" i="3" s="1"/>
  <c r="S1483" i="14"/>
  <c r="AE1480" i="14" s="1"/>
  <c r="AR1480" i="14" s="1"/>
  <c r="BA1480" i="14" s="1"/>
  <c r="L1479" i="3" s="1"/>
  <c r="R1483" i="14"/>
  <c r="AD1480" i="14" s="1"/>
  <c r="AQ1480" i="14" s="1"/>
  <c r="AZ1480" i="14" s="1"/>
  <c r="K1479" i="3" s="1"/>
  <c r="U1483" i="14"/>
  <c r="B1482" i="14"/>
  <c r="AB1481" i="14"/>
  <c r="Y1481" i="14"/>
  <c r="N1481" i="14"/>
  <c r="T1482" i="14"/>
  <c r="AF1479" i="14" s="1"/>
  <c r="AS1479" i="14" s="1"/>
  <c r="BB1479" i="14" s="1"/>
  <c r="M1478" i="3" s="1"/>
  <c r="S1482" i="14"/>
  <c r="AE1479" i="14" s="1"/>
  <c r="AR1479" i="14" s="1"/>
  <c r="BA1479" i="14" s="1"/>
  <c r="L1478" i="3" s="1"/>
  <c r="R1482" i="14"/>
  <c r="AD1479" i="14" s="1"/>
  <c r="AQ1479" i="14" s="1"/>
  <c r="AZ1479" i="14" s="1"/>
  <c r="K1478" i="3" s="1"/>
  <c r="U1482" i="14"/>
  <c r="B1481" i="14"/>
  <c r="AB1480" i="14"/>
  <c r="Y1480" i="14"/>
  <c r="N1480" i="14"/>
  <c r="T1481" i="14"/>
  <c r="AF1478" i="14" s="1"/>
  <c r="AS1478" i="14" s="1"/>
  <c r="BB1478" i="14" s="1"/>
  <c r="M1477" i="3" s="1"/>
  <c r="S1481" i="14"/>
  <c r="AE1478" i="14" s="1"/>
  <c r="AR1478" i="14" s="1"/>
  <c r="BA1478" i="14" s="1"/>
  <c r="L1477" i="3" s="1"/>
  <c r="R1481" i="14"/>
  <c r="AD1478" i="14" s="1"/>
  <c r="AQ1478" i="14" s="1"/>
  <c r="AZ1478" i="14" s="1"/>
  <c r="K1477" i="3" s="1"/>
  <c r="U1481" i="14"/>
  <c r="B1480" i="14"/>
  <c r="AB1479" i="14"/>
  <c r="AG1479" i="14" s="1"/>
  <c r="AT1479" i="14" s="1"/>
  <c r="BC1479" i="14" s="1"/>
  <c r="N1478" i="3" s="1"/>
  <c r="Y1479" i="14"/>
  <c r="N1479" i="14"/>
  <c r="T1480" i="14"/>
  <c r="AF1477" i="14" s="1"/>
  <c r="AS1477" i="14" s="1"/>
  <c r="BB1477" i="14" s="1"/>
  <c r="M1476" i="3" s="1"/>
  <c r="S1480" i="14"/>
  <c r="AE1477" i="14" s="1"/>
  <c r="AR1477" i="14" s="1"/>
  <c r="BA1477" i="14" s="1"/>
  <c r="L1476" i="3" s="1"/>
  <c r="R1480" i="14"/>
  <c r="AD1477" i="14" s="1"/>
  <c r="AQ1477" i="14" s="1"/>
  <c r="AZ1477" i="14" s="1"/>
  <c r="K1476" i="3" s="1"/>
  <c r="V1480" i="14"/>
  <c r="B1479" i="14"/>
  <c r="AB1478" i="14"/>
  <c r="Y1478" i="14"/>
  <c r="N1478" i="14"/>
  <c r="T1479" i="14"/>
  <c r="AF1476" i="14" s="1"/>
  <c r="AS1476" i="14" s="1"/>
  <c r="BB1476" i="14" s="1"/>
  <c r="M1475" i="3" s="1"/>
  <c r="S1479" i="14"/>
  <c r="AE1476" i="14" s="1"/>
  <c r="AR1476" i="14" s="1"/>
  <c r="BA1476" i="14" s="1"/>
  <c r="L1475" i="3" s="1"/>
  <c r="R1479" i="14"/>
  <c r="AD1476" i="14" s="1"/>
  <c r="AQ1476" i="14" s="1"/>
  <c r="AZ1476" i="14" s="1"/>
  <c r="K1475" i="3" s="1"/>
  <c r="U1479" i="14"/>
  <c r="B1478" i="14"/>
  <c r="AB1477" i="14"/>
  <c r="Y1477" i="14"/>
  <c r="N1477" i="14"/>
  <c r="T1478" i="14"/>
  <c r="AF1475" i="14" s="1"/>
  <c r="AS1475" i="14" s="1"/>
  <c r="BB1475" i="14" s="1"/>
  <c r="M1474" i="3" s="1"/>
  <c r="S1478" i="14"/>
  <c r="AE1475" i="14" s="1"/>
  <c r="AR1475" i="14" s="1"/>
  <c r="BA1475" i="14" s="1"/>
  <c r="L1474" i="3" s="1"/>
  <c r="R1478" i="14"/>
  <c r="AD1475" i="14" s="1"/>
  <c r="AQ1475" i="14" s="1"/>
  <c r="AZ1475" i="14" s="1"/>
  <c r="K1474" i="3" s="1"/>
  <c r="U1478" i="14"/>
  <c r="B1477" i="14"/>
  <c r="AB1476" i="14"/>
  <c r="Y1476" i="14"/>
  <c r="N1476" i="14"/>
  <c r="T1477" i="14"/>
  <c r="AF1474" i="14" s="1"/>
  <c r="AS1474" i="14" s="1"/>
  <c r="BB1474" i="14" s="1"/>
  <c r="M1473" i="3" s="1"/>
  <c r="S1477" i="14"/>
  <c r="AE1474" i="14" s="1"/>
  <c r="AR1474" i="14" s="1"/>
  <c r="BA1474" i="14" s="1"/>
  <c r="L1473" i="3" s="1"/>
  <c r="R1477" i="14"/>
  <c r="AD1474" i="14" s="1"/>
  <c r="AQ1474" i="14" s="1"/>
  <c r="AZ1474" i="14" s="1"/>
  <c r="K1473" i="3" s="1"/>
  <c r="U1477" i="14"/>
  <c r="B1476" i="14"/>
  <c r="AB1475" i="14"/>
  <c r="Y1475" i="14"/>
  <c r="N1475" i="14"/>
  <c r="T1476" i="14"/>
  <c r="AF1473" i="14" s="1"/>
  <c r="AS1473" i="14" s="1"/>
  <c r="BB1473" i="14" s="1"/>
  <c r="M1472" i="3" s="1"/>
  <c r="S1476" i="14"/>
  <c r="AE1473" i="14" s="1"/>
  <c r="AR1473" i="14" s="1"/>
  <c r="BA1473" i="14" s="1"/>
  <c r="L1472" i="3" s="1"/>
  <c r="R1476" i="14"/>
  <c r="AD1473" i="14" s="1"/>
  <c r="AQ1473" i="14" s="1"/>
  <c r="AZ1473" i="14" s="1"/>
  <c r="K1472" i="3" s="1"/>
  <c r="V1476" i="14"/>
  <c r="B1475" i="14"/>
  <c r="AB1474" i="14"/>
  <c r="Y1474" i="14"/>
  <c r="N1474" i="14"/>
  <c r="T1475" i="14"/>
  <c r="AF1472" i="14" s="1"/>
  <c r="AS1472" i="14" s="1"/>
  <c r="BB1472" i="14" s="1"/>
  <c r="M1471" i="3" s="1"/>
  <c r="S1475" i="14"/>
  <c r="AE1472" i="14" s="1"/>
  <c r="AR1472" i="14" s="1"/>
  <c r="BA1472" i="14" s="1"/>
  <c r="L1471" i="3" s="1"/>
  <c r="R1475" i="14"/>
  <c r="AD1472" i="14" s="1"/>
  <c r="AQ1472" i="14" s="1"/>
  <c r="AZ1472" i="14" s="1"/>
  <c r="K1471" i="3" s="1"/>
  <c r="U1475" i="14"/>
  <c r="B1474" i="14"/>
  <c r="AB1473" i="14"/>
  <c r="Y1473" i="14"/>
  <c r="N1473" i="14"/>
  <c r="T1474" i="14"/>
  <c r="AF1471" i="14" s="1"/>
  <c r="AS1471" i="14" s="1"/>
  <c r="BB1471" i="14" s="1"/>
  <c r="M1470" i="3" s="1"/>
  <c r="S1474" i="14"/>
  <c r="AE1471" i="14" s="1"/>
  <c r="AR1471" i="14" s="1"/>
  <c r="BA1471" i="14" s="1"/>
  <c r="L1470" i="3" s="1"/>
  <c r="R1474" i="14"/>
  <c r="AD1471" i="14" s="1"/>
  <c r="AQ1471" i="14" s="1"/>
  <c r="AZ1471" i="14" s="1"/>
  <c r="K1470" i="3" s="1"/>
  <c r="U1474" i="14"/>
  <c r="B1473" i="14"/>
  <c r="AB1472" i="14"/>
  <c r="AG1472" i="14" s="1"/>
  <c r="AT1472" i="14" s="1"/>
  <c r="BC1472" i="14" s="1"/>
  <c r="N1471" i="3" s="1"/>
  <c r="Y1472" i="14"/>
  <c r="N1472" i="14"/>
  <c r="T1473" i="14"/>
  <c r="AF1470" i="14" s="1"/>
  <c r="AS1470" i="14" s="1"/>
  <c r="BB1470" i="14" s="1"/>
  <c r="M1469" i="3" s="1"/>
  <c r="S1473" i="14"/>
  <c r="AE1470" i="14" s="1"/>
  <c r="AR1470" i="14" s="1"/>
  <c r="BA1470" i="14" s="1"/>
  <c r="L1469" i="3" s="1"/>
  <c r="R1473" i="14"/>
  <c r="AD1470" i="14" s="1"/>
  <c r="AQ1470" i="14" s="1"/>
  <c r="AZ1470" i="14" s="1"/>
  <c r="K1469" i="3" s="1"/>
  <c r="U1473" i="14"/>
  <c r="B1472" i="14"/>
  <c r="AB1471" i="14"/>
  <c r="AG1471" i="14" s="1"/>
  <c r="AT1471" i="14" s="1"/>
  <c r="BC1471" i="14" s="1"/>
  <c r="N1470" i="3" s="1"/>
  <c r="Y1471" i="14"/>
  <c r="N1471" i="14"/>
  <c r="T1472" i="14"/>
  <c r="AF1469" i="14" s="1"/>
  <c r="AS1469" i="14" s="1"/>
  <c r="BB1469" i="14" s="1"/>
  <c r="M1468" i="3" s="1"/>
  <c r="S1472" i="14"/>
  <c r="AE1469" i="14" s="1"/>
  <c r="AR1469" i="14" s="1"/>
  <c r="BA1469" i="14" s="1"/>
  <c r="L1468" i="3" s="1"/>
  <c r="R1472" i="14"/>
  <c r="AD1469" i="14" s="1"/>
  <c r="AQ1469" i="14" s="1"/>
  <c r="AZ1469" i="14" s="1"/>
  <c r="K1468" i="3" s="1"/>
  <c r="V1472" i="14"/>
  <c r="B1471" i="14"/>
  <c r="AB1470" i="14"/>
  <c r="Y1470" i="14"/>
  <c r="N1470" i="14"/>
  <c r="T1471" i="14"/>
  <c r="AF1468" i="14" s="1"/>
  <c r="AS1468" i="14" s="1"/>
  <c r="BB1468" i="14" s="1"/>
  <c r="M1467" i="3" s="1"/>
  <c r="S1471" i="14"/>
  <c r="AE1468" i="14" s="1"/>
  <c r="AR1468" i="14" s="1"/>
  <c r="BA1468" i="14" s="1"/>
  <c r="L1467" i="3" s="1"/>
  <c r="R1471" i="14"/>
  <c r="AD1468" i="14" s="1"/>
  <c r="AQ1468" i="14" s="1"/>
  <c r="AZ1468" i="14" s="1"/>
  <c r="K1467" i="3" s="1"/>
  <c r="U1471" i="14"/>
  <c r="B1470" i="14"/>
  <c r="AB1469" i="14"/>
  <c r="Y1469" i="14"/>
  <c r="N1469" i="14"/>
  <c r="T1470" i="14"/>
  <c r="AF1467" i="14" s="1"/>
  <c r="AS1467" i="14" s="1"/>
  <c r="BB1467" i="14" s="1"/>
  <c r="M1466" i="3" s="1"/>
  <c r="S1470" i="14"/>
  <c r="AE1467" i="14" s="1"/>
  <c r="AR1467" i="14" s="1"/>
  <c r="BA1467" i="14" s="1"/>
  <c r="L1466" i="3" s="1"/>
  <c r="R1470" i="14"/>
  <c r="AD1467" i="14" s="1"/>
  <c r="AQ1467" i="14" s="1"/>
  <c r="AZ1467" i="14" s="1"/>
  <c r="K1466" i="3" s="1"/>
  <c r="U1470" i="14"/>
  <c r="B1469" i="14"/>
  <c r="AB1468" i="14"/>
  <c r="Y1468" i="14"/>
  <c r="N1468" i="14"/>
  <c r="T1469" i="14"/>
  <c r="AF1466" i="14" s="1"/>
  <c r="AS1466" i="14" s="1"/>
  <c r="BB1466" i="14" s="1"/>
  <c r="M1465" i="3" s="1"/>
  <c r="S1469" i="14"/>
  <c r="AE1466" i="14" s="1"/>
  <c r="AR1466" i="14" s="1"/>
  <c r="BA1466" i="14" s="1"/>
  <c r="L1465" i="3" s="1"/>
  <c r="R1469" i="14"/>
  <c r="AD1466" i="14" s="1"/>
  <c r="AQ1466" i="14" s="1"/>
  <c r="AZ1466" i="14" s="1"/>
  <c r="K1465" i="3" s="1"/>
  <c r="U1469" i="14"/>
  <c r="B1468" i="14"/>
  <c r="AB1467" i="14"/>
  <c r="Y1467" i="14"/>
  <c r="N1467" i="14"/>
  <c r="T1468" i="14"/>
  <c r="AF1465" i="14" s="1"/>
  <c r="AS1465" i="14" s="1"/>
  <c r="BB1465" i="14" s="1"/>
  <c r="M1464" i="3" s="1"/>
  <c r="S1468" i="14"/>
  <c r="AE1465" i="14" s="1"/>
  <c r="AR1465" i="14" s="1"/>
  <c r="BA1465" i="14" s="1"/>
  <c r="L1464" i="3" s="1"/>
  <c r="R1468" i="14"/>
  <c r="AD1465" i="14" s="1"/>
  <c r="AQ1465" i="14" s="1"/>
  <c r="AZ1465" i="14" s="1"/>
  <c r="K1464" i="3" s="1"/>
  <c r="V1468" i="14"/>
  <c r="B1467" i="14"/>
  <c r="AB1466" i="14"/>
  <c r="Y1466" i="14"/>
  <c r="N1466" i="14"/>
  <c r="T1467" i="14"/>
  <c r="AF1464" i="14" s="1"/>
  <c r="AS1464" i="14" s="1"/>
  <c r="BB1464" i="14" s="1"/>
  <c r="M1463" i="3" s="1"/>
  <c r="S1467" i="14"/>
  <c r="AE1464" i="14" s="1"/>
  <c r="AR1464" i="14" s="1"/>
  <c r="BA1464" i="14" s="1"/>
  <c r="L1463" i="3" s="1"/>
  <c r="R1467" i="14"/>
  <c r="AD1464" i="14" s="1"/>
  <c r="AQ1464" i="14" s="1"/>
  <c r="AZ1464" i="14" s="1"/>
  <c r="K1463" i="3" s="1"/>
  <c r="U1467" i="14"/>
  <c r="B1466" i="14"/>
  <c r="AB1465" i="14"/>
  <c r="Y1465" i="14"/>
  <c r="N1465" i="14"/>
  <c r="T1466" i="14"/>
  <c r="AF1463" i="14" s="1"/>
  <c r="AS1463" i="14" s="1"/>
  <c r="BB1463" i="14" s="1"/>
  <c r="M1462" i="3" s="1"/>
  <c r="S1466" i="14"/>
  <c r="AE1463" i="14" s="1"/>
  <c r="AR1463" i="14" s="1"/>
  <c r="BA1463" i="14" s="1"/>
  <c r="L1462" i="3" s="1"/>
  <c r="R1466" i="14"/>
  <c r="AD1463" i="14" s="1"/>
  <c r="AQ1463" i="14" s="1"/>
  <c r="AZ1463" i="14" s="1"/>
  <c r="K1462" i="3" s="1"/>
  <c r="U1466" i="14"/>
  <c r="B1465" i="14"/>
  <c r="AB1464" i="14"/>
  <c r="AG1464" i="14" s="1"/>
  <c r="AT1464" i="14" s="1"/>
  <c r="BC1464" i="14" s="1"/>
  <c r="N1463" i="3" s="1"/>
  <c r="Y1464" i="14"/>
  <c r="N1464" i="14"/>
  <c r="T1465" i="14"/>
  <c r="AF1462" i="14" s="1"/>
  <c r="AS1462" i="14" s="1"/>
  <c r="BB1462" i="14" s="1"/>
  <c r="M1461" i="3" s="1"/>
  <c r="S1465" i="14"/>
  <c r="AE1462" i="14" s="1"/>
  <c r="AR1462" i="14" s="1"/>
  <c r="BA1462" i="14" s="1"/>
  <c r="L1461" i="3" s="1"/>
  <c r="R1465" i="14"/>
  <c r="AD1462" i="14" s="1"/>
  <c r="AQ1462" i="14" s="1"/>
  <c r="AZ1462" i="14" s="1"/>
  <c r="K1461" i="3" s="1"/>
  <c r="U1465" i="14"/>
  <c r="B1464" i="14"/>
  <c r="AB1463" i="14"/>
  <c r="AG1463" i="14" s="1"/>
  <c r="AT1463" i="14" s="1"/>
  <c r="BC1463" i="14" s="1"/>
  <c r="N1462" i="3" s="1"/>
  <c r="Y1463" i="14"/>
  <c r="N1463" i="14"/>
  <c r="T1464" i="14"/>
  <c r="AF1461" i="14" s="1"/>
  <c r="AS1461" i="14" s="1"/>
  <c r="BB1461" i="14" s="1"/>
  <c r="M1460" i="3" s="1"/>
  <c r="S1464" i="14"/>
  <c r="AE1461" i="14" s="1"/>
  <c r="AR1461" i="14" s="1"/>
  <c r="BA1461" i="14" s="1"/>
  <c r="L1460" i="3" s="1"/>
  <c r="R1464" i="14"/>
  <c r="AD1461" i="14" s="1"/>
  <c r="AQ1461" i="14" s="1"/>
  <c r="AZ1461" i="14" s="1"/>
  <c r="K1460" i="3" s="1"/>
  <c r="V1464" i="14"/>
  <c r="B1463" i="14"/>
  <c r="AB1462" i="14"/>
  <c r="Y1462" i="14"/>
  <c r="N1462" i="14"/>
  <c r="T1463" i="14"/>
  <c r="AF1460" i="14" s="1"/>
  <c r="AS1460" i="14" s="1"/>
  <c r="BB1460" i="14" s="1"/>
  <c r="M1459" i="3" s="1"/>
  <c r="S1463" i="14"/>
  <c r="AE1460" i="14" s="1"/>
  <c r="AR1460" i="14" s="1"/>
  <c r="BA1460" i="14" s="1"/>
  <c r="L1459" i="3" s="1"/>
  <c r="R1463" i="14"/>
  <c r="AD1460" i="14" s="1"/>
  <c r="AQ1460" i="14" s="1"/>
  <c r="AZ1460" i="14" s="1"/>
  <c r="K1459" i="3" s="1"/>
  <c r="U1463" i="14"/>
  <c r="B1462" i="14"/>
  <c r="AB1461" i="14"/>
  <c r="Y1461" i="14"/>
  <c r="N1461" i="14"/>
  <c r="T1462" i="14"/>
  <c r="AF1459" i="14" s="1"/>
  <c r="AS1459" i="14" s="1"/>
  <c r="BB1459" i="14" s="1"/>
  <c r="M1458" i="3" s="1"/>
  <c r="S1462" i="14"/>
  <c r="AE1459" i="14" s="1"/>
  <c r="AR1459" i="14" s="1"/>
  <c r="BA1459" i="14" s="1"/>
  <c r="L1458" i="3" s="1"/>
  <c r="R1462" i="14"/>
  <c r="AD1459" i="14" s="1"/>
  <c r="AQ1459" i="14" s="1"/>
  <c r="AZ1459" i="14" s="1"/>
  <c r="K1458" i="3" s="1"/>
  <c r="U1462" i="14"/>
  <c r="B1461" i="14"/>
  <c r="AB1460" i="14"/>
  <c r="Y1460" i="14"/>
  <c r="N1460" i="14"/>
  <c r="T1461" i="14"/>
  <c r="AF1458" i="14" s="1"/>
  <c r="AS1458" i="14" s="1"/>
  <c r="BB1458" i="14" s="1"/>
  <c r="M1457" i="3" s="1"/>
  <c r="S1461" i="14"/>
  <c r="AE1458" i="14" s="1"/>
  <c r="AR1458" i="14" s="1"/>
  <c r="BA1458" i="14" s="1"/>
  <c r="L1457" i="3" s="1"/>
  <c r="R1461" i="14"/>
  <c r="AD1458" i="14" s="1"/>
  <c r="AQ1458" i="14" s="1"/>
  <c r="AZ1458" i="14" s="1"/>
  <c r="K1457" i="3" s="1"/>
  <c r="U1461" i="14"/>
  <c r="B1460" i="14"/>
  <c r="AB1459" i="14"/>
  <c r="Y1459" i="14"/>
  <c r="N1459" i="14"/>
  <c r="T1460" i="14"/>
  <c r="AF1457" i="14" s="1"/>
  <c r="AS1457" i="14" s="1"/>
  <c r="BB1457" i="14" s="1"/>
  <c r="M1456" i="3" s="1"/>
  <c r="S1460" i="14"/>
  <c r="AE1457" i="14" s="1"/>
  <c r="AR1457" i="14" s="1"/>
  <c r="BA1457" i="14" s="1"/>
  <c r="L1456" i="3" s="1"/>
  <c r="R1460" i="14"/>
  <c r="AD1457" i="14" s="1"/>
  <c r="AQ1457" i="14" s="1"/>
  <c r="AZ1457" i="14" s="1"/>
  <c r="K1456" i="3" s="1"/>
  <c r="V1460" i="14"/>
  <c r="B1459" i="14"/>
  <c r="AB1458" i="14"/>
  <c r="Y1458" i="14"/>
  <c r="N1458" i="14"/>
  <c r="T1459" i="14"/>
  <c r="AF1456" i="14" s="1"/>
  <c r="AS1456" i="14" s="1"/>
  <c r="BB1456" i="14" s="1"/>
  <c r="M1455" i="3" s="1"/>
  <c r="S1459" i="14"/>
  <c r="AE1456" i="14" s="1"/>
  <c r="AR1456" i="14" s="1"/>
  <c r="BA1456" i="14" s="1"/>
  <c r="L1455" i="3" s="1"/>
  <c r="R1459" i="14"/>
  <c r="AD1456" i="14" s="1"/>
  <c r="AQ1456" i="14" s="1"/>
  <c r="AZ1456" i="14" s="1"/>
  <c r="K1455" i="3" s="1"/>
  <c r="U1459" i="14"/>
  <c r="B1458" i="14"/>
  <c r="AB1457" i="14"/>
  <c r="Y1457" i="14"/>
  <c r="N1457" i="14"/>
  <c r="T1458" i="14"/>
  <c r="AF1455" i="14" s="1"/>
  <c r="AS1455" i="14" s="1"/>
  <c r="BB1455" i="14" s="1"/>
  <c r="M1454" i="3" s="1"/>
  <c r="S1458" i="14"/>
  <c r="AE1455" i="14" s="1"/>
  <c r="AR1455" i="14" s="1"/>
  <c r="BA1455" i="14" s="1"/>
  <c r="L1454" i="3" s="1"/>
  <c r="R1458" i="14"/>
  <c r="AD1455" i="14" s="1"/>
  <c r="AQ1455" i="14" s="1"/>
  <c r="AZ1455" i="14" s="1"/>
  <c r="K1454" i="3" s="1"/>
  <c r="U1458" i="14"/>
  <c r="B1457" i="14"/>
  <c r="AB1456" i="14"/>
  <c r="Y1456" i="14"/>
  <c r="N1456" i="14"/>
  <c r="T1457" i="14"/>
  <c r="AF1454" i="14" s="1"/>
  <c r="AS1454" i="14" s="1"/>
  <c r="BB1454" i="14" s="1"/>
  <c r="M1453" i="3" s="1"/>
  <c r="S1457" i="14"/>
  <c r="AE1454" i="14" s="1"/>
  <c r="AR1454" i="14" s="1"/>
  <c r="BA1454" i="14" s="1"/>
  <c r="L1453" i="3" s="1"/>
  <c r="R1457" i="14"/>
  <c r="AD1454" i="14" s="1"/>
  <c r="AQ1454" i="14" s="1"/>
  <c r="AZ1454" i="14" s="1"/>
  <c r="K1453" i="3" s="1"/>
  <c r="U1457" i="14"/>
  <c r="B1456" i="14"/>
  <c r="AB1455" i="14"/>
  <c r="AG1455" i="14" s="1"/>
  <c r="AT1455" i="14" s="1"/>
  <c r="BC1455" i="14" s="1"/>
  <c r="N1454" i="3" s="1"/>
  <c r="Y1455" i="14"/>
  <c r="N1455" i="14"/>
  <c r="T1456" i="14"/>
  <c r="AF1453" i="14" s="1"/>
  <c r="S1456" i="14"/>
  <c r="AE1453" i="14" s="1"/>
  <c r="R1456" i="14"/>
  <c r="AD1453" i="14" s="1"/>
  <c r="V1456" i="14"/>
  <c r="B1455" i="14"/>
  <c r="AB1454" i="14"/>
  <c r="Y1454" i="14"/>
  <c r="N1454" i="14"/>
  <c r="T1455" i="14"/>
  <c r="AF1452" i="14" s="1"/>
  <c r="AS1452" i="14" s="1"/>
  <c r="BB1452" i="14" s="1"/>
  <c r="M1451" i="3" s="1"/>
  <c r="S1455" i="14"/>
  <c r="AE1452" i="14" s="1"/>
  <c r="AR1452" i="14" s="1"/>
  <c r="BA1452" i="14" s="1"/>
  <c r="L1451" i="3" s="1"/>
  <c r="R1455" i="14"/>
  <c r="AD1452" i="14" s="1"/>
  <c r="AQ1452" i="14" s="1"/>
  <c r="AZ1452" i="14" s="1"/>
  <c r="K1451" i="3" s="1"/>
  <c r="U1455" i="14"/>
  <c r="B1454" i="14"/>
  <c r="AB1453" i="14"/>
  <c r="Y1453" i="14"/>
  <c r="N1453" i="14"/>
  <c r="T1454" i="14"/>
  <c r="AF1451" i="14" s="1"/>
  <c r="AS1451" i="14" s="1"/>
  <c r="BB1451" i="14" s="1"/>
  <c r="M1450" i="3" s="1"/>
  <c r="S1454" i="14"/>
  <c r="AE1451" i="14" s="1"/>
  <c r="AR1451" i="14" s="1"/>
  <c r="BA1451" i="14" s="1"/>
  <c r="L1450" i="3" s="1"/>
  <c r="R1454" i="14"/>
  <c r="AD1451" i="14" s="1"/>
  <c r="AQ1451" i="14" s="1"/>
  <c r="AZ1451" i="14" s="1"/>
  <c r="K1450" i="3" s="1"/>
  <c r="U1454" i="14"/>
  <c r="B1453" i="14"/>
  <c r="AB1452" i="14"/>
  <c r="Y1452" i="14"/>
  <c r="N1452" i="14"/>
  <c r="T1453" i="14"/>
  <c r="AF1450" i="14" s="1"/>
  <c r="AS1450" i="14" s="1"/>
  <c r="BB1450" i="14" s="1"/>
  <c r="M1449" i="3" s="1"/>
  <c r="S1453" i="14"/>
  <c r="AE1450" i="14" s="1"/>
  <c r="AR1450" i="14" s="1"/>
  <c r="BA1450" i="14" s="1"/>
  <c r="L1449" i="3" s="1"/>
  <c r="R1453" i="14"/>
  <c r="AD1450" i="14" s="1"/>
  <c r="AQ1450" i="14" s="1"/>
  <c r="AZ1450" i="14" s="1"/>
  <c r="K1449" i="3" s="1"/>
  <c r="U1453" i="14"/>
  <c r="B1452" i="14"/>
  <c r="AB1451" i="14"/>
  <c r="Y1451" i="14"/>
  <c r="N1451" i="14"/>
  <c r="T1452" i="14"/>
  <c r="AF1449" i="14" s="1"/>
  <c r="AS1449" i="14" s="1"/>
  <c r="BB1449" i="14" s="1"/>
  <c r="M1448" i="3" s="1"/>
  <c r="S1452" i="14"/>
  <c r="AE1449" i="14" s="1"/>
  <c r="AR1449" i="14" s="1"/>
  <c r="BA1449" i="14" s="1"/>
  <c r="L1448" i="3" s="1"/>
  <c r="R1452" i="14"/>
  <c r="AD1449" i="14" s="1"/>
  <c r="AQ1449" i="14" s="1"/>
  <c r="AZ1449" i="14" s="1"/>
  <c r="K1448" i="3" s="1"/>
  <c r="V1452" i="14"/>
  <c r="B1451" i="14"/>
  <c r="AB1450" i="14"/>
  <c r="Y1450" i="14"/>
  <c r="N1450" i="14"/>
  <c r="T1451" i="14"/>
  <c r="AF1448" i="14" s="1"/>
  <c r="AS1448" i="14" s="1"/>
  <c r="BB1448" i="14" s="1"/>
  <c r="M1447" i="3" s="1"/>
  <c r="S1451" i="14"/>
  <c r="AE1448" i="14" s="1"/>
  <c r="AR1448" i="14" s="1"/>
  <c r="BA1448" i="14" s="1"/>
  <c r="L1447" i="3" s="1"/>
  <c r="R1451" i="14"/>
  <c r="AD1448" i="14" s="1"/>
  <c r="AQ1448" i="14" s="1"/>
  <c r="AZ1448" i="14" s="1"/>
  <c r="K1447" i="3" s="1"/>
  <c r="U1451" i="14"/>
  <c r="B1450" i="14"/>
  <c r="AB1449" i="14"/>
  <c r="Y1449" i="14"/>
  <c r="N1449" i="14"/>
  <c r="T1450" i="14"/>
  <c r="AF1447" i="14" s="1"/>
  <c r="AS1447" i="14" s="1"/>
  <c r="BB1447" i="14" s="1"/>
  <c r="M1446" i="3" s="1"/>
  <c r="S1450" i="14"/>
  <c r="AE1447" i="14" s="1"/>
  <c r="AR1447" i="14" s="1"/>
  <c r="BA1447" i="14" s="1"/>
  <c r="L1446" i="3" s="1"/>
  <c r="R1450" i="14"/>
  <c r="AD1447" i="14" s="1"/>
  <c r="AQ1447" i="14" s="1"/>
  <c r="AZ1447" i="14" s="1"/>
  <c r="K1446" i="3" s="1"/>
  <c r="U1450" i="14"/>
  <c r="B1449" i="14"/>
  <c r="AB1448" i="14"/>
  <c r="Y1448" i="14"/>
  <c r="N1448" i="14"/>
  <c r="T1449" i="14"/>
  <c r="AF1446" i="14" s="1"/>
  <c r="AS1446" i="14" s="1"/>
  <c r="BB1446" i="14" s="1"/>
  <c r="M1445" i="3" s="1"/>
  <c r="S1449" i="14"/>
  <c r="AE1446" i="14" s="1"/>
  <c r="AR1446" i="14" s="1"/>
  <c r="BA1446" i="14" s="1"/>
  <c r="L1445" i="3" s="1"/>
  <c r="R1449" i="14"/>
  <c r="AD1446" i="14" s="1"/>
  <c r="AQ1446" i="14" s="1"/>
  <c r="AZ1446" i="14" s="1"/>
  <c r="K1445" i="3" s="1"/>
  <c r="U1449" i="14"/>
  <c r="B1448" i="14"/>
  <c r="AB1447" i="14"/>
  <c r="AG1447" i="14" s="1"/>
  <c r="AT1447" i="14" s="1"/>
  <c r="BC1447" i="14" s="1"/>
  <c r="N1446" i="3" s="1"/>
  <c r="Y1447" i="14"/>
  <c r="N1447" i="14"/>
  <c r="T1448" i="14"/>
  <c r="AF1445" i="14" s="1"/>
  <c r="AS1445" i="14" s="1"/>
  <c r="BB1445" i="14" s="1"/>
  <c r="M1444" i="3" s="1"/>
  <c r="S1448" i="14"/>
  <c r="AE1445" i="14" s="1"/>
  <c r="AR1445" i="14" s="1"/>
  <c r="BA1445" i="14" s="1"/>
  <c r="L1444" i="3" s="1"/>
  <c r="R1448" i="14"/>
  <c r="AD1445" i="14" s="1"/>
  <c r="AQ1445" i="14" s="1"/>
  <c r="AZ1445" i="14" s="1"/>
  <c r="K1444" i="3" s="1"/>
  <c r="V1448" i="14"/>
  <c r="B1447" i="14"/>
  <c r="AB1446" i="14"/>
  <c r="Y1446" i="14"/>
  <c r="N1446" i="14"/>
  <c r="T1447" i="14"/>
  <c r="AF1444" i="14" s="1"/>
  <c r="AS1444" i="14" s="1"/>
  <c r="BB1444" i="14" s="1"/>
  <c r="M1443" i="3" s="1"/>
  <c r="S1447" i="14"/>
  <c r="AE1444" i="14" s="1"/>
  <c r="AR1444" i="14" s="1"/>
  <c r="BA1444" i="14" s="1"/>
  <c r="L1443" i="3" s="1"/>
  <c r="R1447" i="14"/>
  <c r="AD1444" i="14" s="1"/>
  <c r="AQ1444" i="14" s="1"/>
  <c r="AZ1444" i="14" s="1"/>
  <c r="K1443" i="3" s="1"/>
  <c r="U1447" i="14"/>
  <c r="B1446" i="14"/>
  <c r="AB1445" i="14"/>
  <c r="Y1445" i="14"/>
  <c r="N1445" i="14"/>
  <c r="T1446" i="14"/>
  <c r="AF1443" i="14" s="1"/>
  <c r="AS1443" i="14" s="1"/>
  <c r="BB1443" i="14" s="1"/>
  <c r="M1442" i="3" s="1"/>
  <c r="S1446" i="14"/>
  <c r="AE1443" i="14" s="1"/>
  <c r="AR1443" i="14" s="1"/>
  <c r="BA1443" i="14" s="1"/>
  <c r="L1442" i="3" s="1"/>
  <c r="R1446" i="14"/>
  <c r="AD1443" i="14" s="1"/>
  <c r="AQ1443" i="14" s="1"/>
  <c r="AZ1443" i="14" s="1"/>
  <c r="K1442" i="3" s="1"/>
  <c r="U1446" i="14"/>
  <c r="B1445" i="14"/>
  <c r="AB1444" i="14"/>
  <c r="Y1444" i="14"/>
  <c r="N1444" i="14"/>
  <c r="T1445" i="14"/>
  <c r="AF1442" i="14" s="1"/>
  <c r="AS1442" i="14" s="1"/>
  <c r="BB1442" i="14" s="1"/>
  <c r="M1441" i="3" s="1"/>
  <c r="S1445" i="14"/>
  <c r="AE1442" i="14" s="1"/>
  <c r="AR1442" i="14" s="1"/>
  <c r="BA1442" i="14" s="1"/>
  <c r="L1441" i="3" s="1"/>
  <c r="R1445" i="14"/>
  <c r="AD1442" i="14" s="1"/>
  <c r="AQ1442" i="14" s="1"/>
  <c r="AZ1442" i="14" s="1"/>
  <c r="K1441" i="3" s="1"/>
  <c r="U1445" i="14"/>
  <c r="B1444" i="14"/>
  <c r="AB1443" i="14"/>
  <c r="Y1443" i="14"/>
  <c r="N1443" i="14"/>
  <c r="T1444" i="14"/>
  <c r="AF1441" i="14" s="1"/>
  <c r="AS1441" i="14" s="1"/>
  <c r="BB1441" i="14" s="1"/>
  <c r="M1440" i="3" s="1"/>
  <c r="S1444" i="14"/>
  <c r="AE1441" i="14" s="1"/>
  <c r="AR1441" i="14" s="1"/>
  <c r="BA1441" i="14" s="1"/>
  <c r="L1440" i="3" s="1"/>
  <c r="R1444" i="14"/>
  <c r="AD1441" i="14" s="1"/>
  <c r="AQ1441" i="14" s="1"/>
  <c r="AZ1441" i="14" s="1"/>
  <c r="K1440" i="3" s="1"/>
  <c r="V1444" i="14"/>
  <c r="B1443" i="14"/>
  <c r="AB1442" i="14"/>
  <c r="Y1442" i="14"/>
  <c r="N1442" i="14"/>
  <c r="T1443" i="14"/>
  <c r="AF1440" i="14" s="1"/>
  <c r="AS1440" i="14" s="1"/>
  <c r="BB1440" i="14" s="1"/>
  <c r="M1439" i="3" s="1"/>
  <c r="S1443" i="14"/>
  <c r="AE1440" i="14" s="1"/>
  <c r="AR1440" i="14" s="1"/>
  <c r="BA1440" i="14" s="1"/>
  <c r="L1439" i="3" s="1"/>
  <c r="R1443" i="14"/>
  <c r="AD1440" i="14" s="1"/>
  <c r="AQ1440" i="14" s="1"/>
  <c r="AZ1440" i="14" s="1"/>
  <c r="K1439" i="3" s="1"/>
  <c r="U1443" i="14"/>
  <c r="B1442" i="14"/>
  <c r="AB1441" i="14"/>
  <c r="Y1441" i="14"/>
  <c r="N1441" i="14"/>
  <c r="T1442" i="14"/>
  <c r="AF1439" i="14" s="1"/>
  <c r="AS1439" i="14" s="1"/>
  <c r="BB1439" i="14" s="1"/>
  <c r="M1438" i="3" s="1"/>
  <c r="S1442" i="14"/>
  <c r="AE1439" i="14" s="1"/>
  <c r="AR1439" i="14" s="1"/>
  <c r="BA1439" i="14" s="1"/>
  <c r="L1438" i="3" s="1"/>
  <c r="R1442" i="14"/>
  <c r="AD1439" i="14" s="1"/>
  <c r="AQ1439" i="14" s="1"/>
  <c r="AZ1439" i="14" s="1"/>
  <c r="K1438" i="3" s="1"/>
  <c r="U1442" i="14"/>
  <c r="B1441" i="14"/>
  <c r="AB1440" i="14"/>
  <c r="Y1440" i="14"/>
  <c r="N1440" i="14"/>
  <c r="T1441" i="14"/>
  <c r="AF1438" i="14" s="1"/>
  <c r="AS1438" i="14" s="1"/>
  <c r="BB1438" i="14" s="1"/>
  <c r="M1437" i="3" s="1"/>
  <c r="S1441" i="14"/>
  <c r="AE1438" i="14" s="1"/>
  <c r="AR1438" i="14" s="1"/>
  <c r="BA1438" i="14" s="1"/>
  <c r="L1437" i="3" s="1"/>
  <c r="R1441" i="14"/>
  <c r="AD1438" i="14" s="1"/>
  <c r="AQ1438" i="14" s="1"/>
  <c r="AZ1438" i="14" s="1"/>
  <c r="K1437" i="3" s="1"/>
  <c r="U1441" i="14"/>
  <c r="B1440" i="14"/>
  <c r="AB1439" i="14"/>
  <c r="AG1439" i="14" s="1"/>
  <c r="AT1439" i="14" s="1"/>
  <c r="BC1439" i="14" s="1"/>
  <c r="N1438" i="3" s="1"/>
  <c r="Y1439" i="14"/>
  <c r="N1439" i="14"/>
  <c r="T1440" i="14"/>
  <c r="AF1437" i="14" s="1"/>
  <c r="AS1437" i="14" s="1"/>
  <c r="BB1437" i="14" s="1"/>
  <c r="M1436" i="3" s="1"/>
  <c r="S1440" i="14"/>
  <c r="AE1437" i="14" s="1"/>
  <c r="AR1437" i="14" s="1"/>
  <c r="BA1437" i="14" s="1"/>
  <c r="L1436" i="3" s="1"/>
  <c r="R1440" i="14"/>
  <c r="AD1437" i="14" s="1"/>
  <c r="AQ1437" i="14" s="1"/>
  <c r="AZ1437" i="14" s="1"/>
  <c r="K1436" i="3" s="1"/>
  <c r="V1440" i="14"/>
  <c r="B1439" i="14"/>
  <c r="AB1438" i="14"/>
  <c r="Y1438" i="14"/>
  <c r="N1438" i="14"/>
  <c r="T1439" i="14"/>
  <c r="AF1436" i="14" s="1"/>
  <c r="AS1436" i="14" s="1"/>
  <c r="BB1436" i="14" s="1"/>
  <c r="M1435" i="3" s="1"/>
  <c r="S1439" i="14"/>
  <c r="AE1436" i="14" s="1"/>
  <c r="AR1436" i="14" s="1"/>
  <c r="BA1436" i="14" s="1"/>
  <c r="L1435" i="3" s="1"/>
  <c r="R1439" i="14"/>
  <c r="AD1436" i="14" s="1"/>
  <c r="AQ1436" i="14" s="1"/>
  <c r="AZ1436" i="14" s="1"/>
  <c r="K1435" i="3" s="1"/>
  <c r="U1439" i="14"/>
  <c r="B1438" i="14"/>
  <c r="AB1437" i="14"/>
  <c r="Y1437" i="14"/>
  <c r="N1437" i="14"/>
  <c r="T1438" i="14"/>
  <c r="AF1435" i="14" s="1"/>
  <c r="AS1435" i="14" s="1"/>
  <c r="BB1435" i="14" s="1"/>
  <c r="M1434" i="3" s="1"/>
  <c r="S1438" i="14"/>
  <c r="AE1435" i="14" s="1"/>
  <c r="AR1435" i="14" s="1"/>
  <c r="BA1435" i="14" s="1"/>
  <c r="L1434" i="3" s="1"/>
  <c r="R1438" i="14"/>
  <c r="AD1435" i="14" s="1"/>
  <c r="AQ1435" i="14" s="1"/>
  <c r="AZ1435" i="14" s="1"/>
  <c r="K1434" i="3" s="1"/>
  <c r="U1438" i="14"/>
  <c r="B1437" i="14"/>
  <c r="AB1436" i="14"/>
  <c r="Y1436" i="14"/>
  <c r="N1436" i="14"/>
  <c r="T1437" i="14"/>
  <c r="AF1434" i="14" s="1"/>
  <c r="AS1434" i="14" s="1"/>
  <c r="BB1434" i="14" s="1"/>
  <c r="M1433" i="3" s="1"/>
  <c r="S1437" i="14"/>
  <c r="AE1434" i="14" s="1"/>
  <c r="AR1434" i="14" s="1"/>
  <c r="BA1434" i="14" s="1"/>
  <c r="L1433" i="3" s="1"/>
  <c r="R1437" i="14"/>
  <c r="AD1434" i="14" s="1"/>
  <c r="AQ1434" i="14" s="1"/>
  <c r="AZ1434" i="14" s="1"/>
  <c r="K1433" i="3" s="1"/>
  <c r="U1437" i="14"/>
  <c r="B1436" i="14"/>
  <c r="AB1435" i="14"/>
  <c r="Y1435" i="14"/>
  <c r="N1435" i="14"/>
  <c r="T1436" i="14"/>
  <c r="AF1433" i="14" s="1"/>
  <c r="AS1433" i="14" s="1"/>
  <c r="BB1433" i="14" s="1"/>
  <c r="M1432" i="3" s="1"/>
  <c r="S1436" i="14"/>
  <c r="AE1433" i="14" s="1"/>
  <c r="AR1433" i="14" s="1"/>
  <c r="BA1433" i="14" s="1"/>
  <c r="L1432" i="3" s="1"/>
  <c r="R1436" i="14"/>
  <c r="AD1433" i="14" s="1"/>
  <c r="AQ1433" i="14" s="1"/>
  <c r="AZ1433" i="14" s="1"/>
  <c r="K1432" i="3" s="1"/>
  <c r="V1436" i="14"/>
  <c r="B1435" i="14"/>
  <c r="AB1434" i="14"/>
  <c r="Y1434" i="14"/>
  <c r="N1434" i="14"/>
  <c r="T1435" i="14"/>
  <c r="AF1432" i="14" s="1"/>
  <c r="AS1432" i="14" s="1"/>
  <c r="BB1432" i="14" s="1"/>
  <c r="M1431" i="3" s="1"/>
  <c r="S1435" i="14"/>
  <c r="AE1432" i="14" s="1"/>
  <c r="AR1432" i="14" s="1"/>
  <c r="BA1432" i="14" s="1"/>
  <c r="L1431" i="3" s="1"/>
  <c r="R1435" i="14"/>
  <c r="AD1432" i="14" s="1"/>
  <c r="AQ1432" i="14" s="1"/>
  <c r="AZ1432" i="14" s="1"/>
  <c r="K1431" i="3" s="1"/>
  <c r="U1435" i="14"/>
  <c r="B1434" i="14"/>
  <c r="AB1433" i="14"/>
  <c r="Y1433" i="14"/>
  <c r="N1433" i="14"/>
  <c r="T1434" i="14"/>
  <c r="AF1431" i="14" s="1"/>
  <c r="AS1431" i="14" s="1"/>
  <c r="BB1431" i="14" s="1"/>
  <c r="M1430" i="3" s="1"/>
  <c r="S1434" i="14"/>
  <c r="AE1431" i="14" s="1"/>
  <c r="AR1431" i="14" s="1"/>
  <c r="BA1431" i="14" s="1"/>
  <c r="L1430" i="3" s="1"/>
  <c r="R1434" i="14"/>
  <c r="AD1431" i="14" s="1"/>
  <c r="AQ1431" i="14" s="1"/>
  <c r="AZ1431" i="14" s="1"/>
  <c r="K1430" i="3" s="1"/>
  <c r="U1434" i="14"/>
  <c r="B1433" i="14"/>
  <c r="AB1432" i="14"/>
  <c r="Y1432" i="14"/>
  <c r="N1432" i="14"/>
  <c r="T1433" i="14"/>
  <c r="AF1430" i="14" s="1"/>
  <c r="AS1430" i="14" s="1"/>
  <c r="BB1430" i="14" s="1"/>
  <c r="M1429" i="3" s="1"/>
  <c r="S1433" i="14"/>
  <c r="AE1430" i="14" s="1"/>
  <c r="AR1430" i="14" s="1"/>
  <c r="BA1430" i="14" s="1"/>
  <c r="L1429" i="3" s="1"/>
  <c r="R1433" i="14"/>
  <c r="AD1430" i="14" s="1"/>
  <c r="AQ1430" i="14" s="1"/>
  <c r="AZ1430" i="14" s="1"/>
  <c r="K1429" i="3" s="1"/>
  <c r="U1433" i="14"/>
  <c r="B1432" i="14"/>
  <c r="AB1431" i="14"/>
  <c r="AG1431" i="14" s="1"/>
  <c r="AT1431" i="14" s="1"/>
  <c r="BC1431" i="14" s="1"/>
  <c r="N1430" i="3" s="1"/>
  <c r="Y1431" i="14"/>
  <c r="N1431" i="14"/>
  <c r="T1432" i="14"/>
  <c r="AF1429" i="14" s="1"/>
  <c r="AS1429" i="14" s="1"/>
  <c r="BB1429" i="14" s="1"/>
  <c r="M1428" i="3" s="1"/>
  <c r="S1432" i="14"/>
  <c r="AE1429" i="14" s="1"/>
  <c r="AR1429" i="14" s="1"/>
  <c r="BA1429" i="14" s="1"/>
  <c r="L1428" i="3" s="1"/>
  <c r="R1432" i="14"/>
  <c r="AD1429" i="14" s="1"/>
  <c r="AQ1429" i="14" s="1"/>
  <c r="AZ1429" i="14" s="1"/>
  <c r="K1428" i="3" s="1"/>
  <c r="V1432" i="14"/>
  <c r="B1431" i="14"/>
  <c r="AB1430" i="14"/>
  <c r="Y1430" i="14"/>
  <c r="N1430" i="14"/>
  <c r="T1431" i="14"/>
  <c r="AF1428" i="14" s="1"/>
  <c r="AS1428" i="14" s="1"/>
  <c r="BB1428" i="14" s="1"/>
  <c r="M1427" i="3" s="1"/>
  <c r="S1431" i="14"/>
  <c r="AE1428" i="14" s="1"/>
  <c r="AR1428" i="14" s="1"/>
  <c r="BA1428" i="14" s="1"/>
  <c r="L1427" i="3" s="1"/>
  <c r="R1431" i="14"/>
  <c r="AD1428" i="14" s="1"/>
  <c r="AQ1428" i="14" s="1"/>
  <c r="AZ1428" i="14" s="1"/>
  <c r="K1427" i="3" s="1"/>
  <c r="U1431" i="14"/>
  <c r="B1430" i="14"/>
  <c r="AB1429" i="14"/>
  <c r="Y1429" i="14"/>
  <c r="N1429" i="14"/>
  <c r="T1430" i="14"/>
  <c r="AF1427" i="14" s="1"/>
  <c r="AS1427" i="14" s="1"/>
  <c r="BB1427" i="14" s="1"/>
  <c r="M1426" i="3" s="1"/>
  <c r="S1430" i="14"/>
  <c r="AE1427" i="14" s="1"/>
  <c r="AR1427" i="14" s="1"/>
  <c r="BA1427" i="14" s="1"/>
  <c r="L1426" i="3" s="1"/>
  <c r="R1430" i="14"/>
  <c r="AD1427" i="14" s="1"/>
  <c r="AQ1427" i="14" s="1"/>
  <c r="AZ1427" i="14" s="1"/>
  <c r="K1426" i="3" s="1"/>
  <c r="U1430" i="14"/>
  <c r="B1429" i="14"/>
  <c r="AB1428" i="14"/>
  <c r="Y1428" i="14"/>
  <c r="N1428" i="14"/>
  <c r="T1429" i="14"/>
  <c r="AF1426" i="14" s="1"/>
  <c r="AS1426" i="14" s="1"/>
  <c r="BB1426" i="14" s="1"/>
  <c r="M1425" i="3" s="1"/>
  <c r="S1429" i="14"/>
  <c r="AE1426" i="14" s="1"/>
  <c r="AR1426" i="14" s="1"/>
  <c r="BA1426" i="14" s="1"/>
  <c r="L1425" i="3" s="1"/>
  <c r="R1429" i="14"/>
  <c r="AD1426" i="14" s="1"/>
  <c r="AQ1426" i="14" s="1"/>
  <c r="AZ1426" i="14" s="1"/>
  <c r="K1425" i="3" s="1"/>
  <c r="U1429" i="14"/>
  <c r="B1428" i="14"/>
  <c r="AB1427" i="14"/>
  <c r="Y1427" i="14"/>
  <c r="N1427" i="14"/>
  <c r="T1428" i="14"/>
  <c r="AF1425" i="14" s="1"/>
  <c r="AS1425" i="14" s="1"/>
  <c r="BB1425" i="14" s="1"/>
  <c r="M1424" i="3" s="1"/>
  <c r="S1428" i="14"/>
  <c r="AE1425" i="14" s="1"/>
  <c r="AR1425" i="14" s="1"/>
  <c r="BA1425" i="14" s="1"/>
  <c r="L1424" i="3" s="1"/>
  <c r="R1428" i="14"/>
  <c r="AD1425" i="14" s="1"/>
  <c r="AQ1425" i="14" s="1"/>
  <c r="AZ1425" i="14" s="1"/>
  <c r="K1424" i="3" s="1"/>
  <c r="V1428" i="14"/>
  <c r="B1427" i="14"/>
  <c r="AB1426" i="14"/>
  <c r="Y1426" i="14"/>
  <c r="N1426" i="14"/>
  <c r="T1427" i="14"/>
  <c r="AF1424" i="14" s="1"/>
  <c r="AS1424" i="14" s="1"/>
  <c r="BB1424" i="14" s="1"/>
  <c r="M1423" i="3" s="1"/>
  <c r="S1427" i="14"/>
  <c r="AE1424" i="14" s="1"/>
  <c r="AR1424" i="14" s="1"/>
  <c r="BA1424" i="14" s="1"/>
  <c r="L1423" i="3" s="1"/>
  <c r="R1427" i="14"/>
  <c r="AD1424" i="14" s="1"/>
  <c r="AQ1424" i="14" s="1"/>
  <c r="AZ1424" i="14" s="1"/>
  <c r="K1423" i="3" s="1"/>
  <c r="V1427" i="14"/>
  <c r="B1426" i="14"/>
  <c r="AB1425" i="14"/>
  <c r="Y1425" i="14"/>
  <c r="N1425" i="14"/>
  <c r="T1426" i="14"/>
  <c r="AF1423" i="14" s="1"/>
  <c r="AS1423" i="14" s="1"/>
  <c r="BB1423" i="14" s="1"/>
  <c r="M1422" i="3" s="1"/>
  <c r="S1426" i="14"/>
  <c r="AE1423" i="14" s="1"/>
  <c r="AR1423" i="14" s="1"/>
  <c r="BA1423" i="14" s="1"/>
  <c r="L1422" i="3" s="1"/>
  <c r="R1426" i="14"/>
  <c r="AD1423" i="14" s="1"/>
  <c r="AQ1423" i="14" s="1"/>
  <c r="AZ1423" i="14" s="1"/>
  <c r="K1422" i="3" s="1"/>
  <c r="U1426" i="14"/>
  <c r="B1425" i="14"/>
  <c r="AB1424" i="14"/>
  <c r="Y1424" i="14"/>
  <c r="N1424" i="14"/>
  <c r="T1425" i="14"/>
  <c r="AF1422" i="14" s="1"/>
  <c r="AS1422" i="14" s="1"/>
  <c r="BB1422" i="14" s="1"/>
  <c r="M1421" i="3" s="1"/>
  <c r="S1425" i="14"/>
  <c r="AE1422" i="14" s="1"/>
  <c r="AR1422" i="14" s="1"/>
  <c r="BA1422" i="14" s="1"/>
  <c r="L1421" i="3" s="1"/>
  <c r="R1425" i="14"/>
  <c r="AD1422" i="14" s="1"/>
  <c r="AQ1422" i="14" s="1"/>
  <c r="AZ1422" i="14" s="1"/>
  <c r="K1421" i="3" s="1"/>
  <c r="U1425" i="14"/>
  <c r="B1424" i="14"/>
  <c r="AB1423" i="14"/>
  <c r="Y1423" i="14"/>
  <c r="N1423" i="14"/>
  <c r="T1424" i="14"/>
  <c r="AF1421" i="14" s="1"/>
  <c r="AS1421" i="14" s="1"/>
  <c r="BB1421" i="14" s="1"/>
  <c r="M1420" i="3" s="1"/>
  <c r="S1424" i="14"/>
  <c r="AE1421" i="14" s="1"/>
  <c r="AR1421" i="14" s="1"/>
  <c r="BA1421" i="14" s="1"/>
  <c r="L1420" i="3" s="1"/>
  <c r="R1424" i="14"/>
  <c r="AD1421" i="14" s="1"/>
  <c r="AQ1421" i="14" s="1"/>
  <c r="AZ1421" i="14" s="1"/>
  <c r="K1420" i="3" s="1"/>
  <c r="V1424" i="14"/>
  <c r="B1423" i="14"/>
  <c r="AB1422" i="14"/>
  <c r="Y1422" i="14"/>
  <c r="N1422" i="14"/>
  <c r="T1423" i="14"/>
  <c r="AF1420" i="14" s="1"/>
  <c r="AS1420" i="14" s="1"/>
  <c r="BB1420" i="14" s="1"/>
  <c r="M1419" i="3" s="1"/>
  <c r="S1423" i="14"/>
  <c r="AE1420" i="14" s="1"/>
  <c r="AR1420" i="14" s="1"/>
  <c r="BA1420" i="14" s="1"/>
  <c r="L1419" i="3" s="1"/>
  <c r="R1423" i="14"/>
  <c r="AD1420" i="14" s="1"/>
  <c r="AQ1420" i="14" s="1"/>
  <c r="AZ1420" i="14" s="1"/>
  <c r="K1419" i="3" s="1"/>
  <c r="V1423" i="14"/>
  <c r="B1422" i="14"/>
  <c r="AB1421" i="14"/>
  <c r="Y1421" i="14"/>
  <c r="N1421" i="14"/>
  <c r="T1422" i="14"/>
  <c r="AF1419" i="14" s="1"/>
  <c r="AS1419" i="14" s="1"/>
  <c r="BB1419" i="14" s="1"/>
  <c r="M1418" i="3" s="1"/>
  <c r="S1422" i="14"/>
  <c r="AE1419" i="14" s="1"/>
  <c r="AR1419" i="14" s="1"/>
  <c r="BA1419" i="14" s="1"/>
  <c r="L1418" i="3" s="1"/>
  <c r="R1422" i="14"/>
  <c r="AD1419" i="14" s="1"/>
  <c r="AQ1419" i="14" s="1"/>
  <c r="AZ1419" i="14" s="1"/>
  <c r="K1418" i="3" s="1"/>
  <c r="U1422" i="14"/>
  <c r="B1421" i="14"/>
  <c r="AB1420" i="14"/>
  <c r="Y1420" i="14"/>
  <c r="N1420" i="14"/>
  <c r="T1421" i="14"/>
  <c r="AF1418" i="14" s="1"/>
  <c r="AS1418" i="14" s="1"/>
  <c r="BB1418" i="14" s="1"/>
  <c r="M1417" i="3" s="1"/>
  <c r="S1421" i="14"/>
  <c r="AE1418" i="14" s="1"/>
  <c r="AR1418" i="14" s="1"/>
  <c r="BA1418" i="14" s="1"/>
  <c r="L1417" i="3" s="1"/>
  <c r="R1421" i="14"/>
  <c r="AD1418" i="14" s="1"/>
  <c r="AQ1418" i="14" s="1"/>
  <c r="AZ1418" i="14" s="1"/>
  <c r="K1417" i="3" s="1"/>
  <c r="U1421" i="14"/>
  <c r="B1420" i="14"/>
  <c r="AB1419" i="14"/>
  <c r="Y1419" i="14"/>
  <c r="N1419" i="14"/>
  <c r="T1420" i="14"/>
  <c r="AF1417" i="14" s="1"/>
  <c r="AS1417" i="14" s="1"/>
  <c r="BB1417" i="14" s="1"/>
  <c r="M1416" i="3" s="1"/>
  <c r="S1420" i="14"/>
  <c r="AE1417" i="14" s="1"/>
  <c r="AR1417" i="14" s="1"/>
  <c r="BA1417" i="14" s="1"/>
  <c r="L1416" i="3" s="1"/>
  <c r="R1420" i="14"/>
  <c r="AD1417" i="14" s="1"/>
  <c r="AQ1417" i="14" s="1"/>
  <c r="AZ1417" i="14" s="1"/>
  <c r="K1416" i="3" s="1"/>
  <c r="V1420" i="14"/>
  <c r="B1419" i="14"/>
  <c r="AB1418" i="14"/>
  <c r="Y1418" i="14"/>
  <c r="N1418" i="14"/>
  <c r="T1419" i="14"/>
  <c r="AF1416" i="14" s="1"/>
  <c r="AS1416" i="14" s="1"/>
  <c r="BB1416" i="14" s="1"/>
  <c r="M1415" i="3" s="1"/>
  <c r="S1419" i="14"/>
  <c r="AE1416" i="14" s="1"/>
  <c r="AR1416" i="14" s="1"/>
  <c r="BA1416" i="14" s="1"/>
  <c r="L1415" i="3" s="1"/>
  <c r="R1419" i="14"/>
  <c r="AD1416" i="14" s="1"/>
  <c r="AQ1416" i="14" s="1"/>
  <c r="AZ1416" i="14" s="1"/>
  <c r="K1415" i="3" s="1"/>
  <c r="V1419" i="14"/>
  <c r="B1418" i="14"/>
  <c r="AB1417" i="14"/>
  <c r="Y1417" i="14"/>
  <c r="N1417" i="14"/>
  <c r="T1418" i="14"/>
  <c r="AF1415" i="14" s="1"/>
  <c r="AS1415" i="14" s="1"/>
  <c r="BB1415" i="14" s="1"/>
  <c r="M1414" i="3" s="1"/>
  <c r="S1418" i="14"/>
  <c r="AE1415" i="14" s="1"/>
  <c r="AR1415" i="14" s="1"/>
  <c r="BA1415" i="14" s="1"/>
  <c r="L1414" i="3" s="1"/>
  <c r="R1418" i="14"/>
  <c r="AD1415" i="14" s="1"/>
  <c r="AQ1415" i="14" s="1"/>
  <c r="AZ1415" i="14" s="1"/>
  <c r="K1414" i="3" s="1"/>
  <c r="U1418" i="14"/>
  <c r="B1417" i="14"/>
  <c r="AB1416" i="14"/>
  <c r="Y1416" i="14"/>
  <c r="R1416" i="14"/>
  <c r="AD1413" i="14" s="1"/>
  <c r="AQ1413" i="14" s="1"/>
  <c r="AZ1413" i="14" s="1"/>
  <c r="K1412" i="3" s="1"/>
  <c r="N1416" i="14"/>
  <c r="T1417" i="14"/>
  <c r="AF1414" i="14" s="1"/>
  <c r="AS1414" i="14" s="1"/>
  <c r="BB1414" i="14" s="1"/>
  <c r="M1413" i="3" s="1"/>
  <c r="S1417" i="14"/>
  <c r="AE1414" i="14" s="1"/>
  <c r="AR1414" i="14" s="1"/>
  <c r="BA1414" i="14" s="1"/>
  <c r="L1413" i="3" s="1"/>
  <c r="R1417" i="14"/>
  <c r="AD1414" i="14" s="1"/>
  <c r="AQ1414" i="14" s="1"/>
  <c r="AZ1414" i="14" s="1"/>
  <c r="K1413" i="3" s="1"/>
  <c r="U1417" i="14"/>
  <c r="B1416" i="14"/>
  <c r="AB1415" i="14"/>
  <c r="Y1415" i="14"/>
  <c r="N1415" i="14"/>
  <c r="T1416" i="14"/>
  <c r="AF1413" i="14" s="1"/>
  <c r="AS1413" i="14" s="1"/>
  <c r="BB1413" i="14" s="1"/>
  <c r="M1412" i="3" s="1"/>
  <c r="S1416" i="14"/>
  <c r="AE1413" i="14" s="1"/>
  <c r="AR1413" i="14" s="1"/>
  <c r="BA1413" i="14" s="1"/>
  <c r="L1412" i="3" s="1"/>
  <c r="V1416" i="14"/>
  <c r="B1415" i="14"/>
  <c r="AB1414" i="14"/>
  <c r="Y1414" i="14"/>
  <c r="N1414" i="14"/>
  <c r="T1415" i="14"/>
  <c r="AF1412" i="14" s="1"/>
  <c r="AS1412" i="14" s="1"/>
  <c r="BB1412" i="14" s="1"/>
  <c r="M1411" i="3" s="1"/>
  <c r="S1415" i="14"/>
  <c r="AE1412" i="14" s="1"/>
  <c r="AR1412" i="14" s="1"/>
  <c r="BA1412" i="14" s="1"/>
  <c r="L1411" i="3" s="1"/>
  <c r="R1415" i="14"/>
  <c r="AD1412" i="14" s="1"/>
  <c r="AQ1412" i="14" s="1"/>
  <c r="AZ1412" i="14" s="1"/>
  <c r="K1411" i="3" s="1"/>
  <c r="V1415" i="14"/>
  <c r="B1414" i="14"/>
  <c r="AB1413" i="14"/>
  <c r="AH1413" i="14" s="1"/>
  <c r="AU1413" i="14" s="1"/>
  <c r="BD1413" i="14" s="1"/>
  <c r="O1412" i="3" s="1"/>
  <c r="Y1413" i="14"/>
  <c r="N1413" i="14"/>
  <c r="T1414" i="14"/>
  <c r="AF1411" i="14" s="1"/>
  <c r="AS1411" i="14" s="1"/>
  <c r="BB1411" i="14" s="1"/>
  <c r="M1410" i="3" s="1"/>
  <c r="S1414" i="14"/>
  <c r="AE1411" i="14" s="1"/>
  <c r="AR1411" i="14" s="1"/>
  <c r="BA1411" i="14" s="1"/>
  <c r="L1410" i="3" s="1"/>
  <c r="R1414" i="14"/>
  <c r="AD1411" i="14" s="1"/>
  <c r="AQ1411" i="14" s="1"/>
  <c r="AZ1411" i="14" s="1"/>
  <c r="K1410" i="3" s="1"/>
  <c r="U1414" i="14"/>
  <c r="B1413" i="14"/>
  <c r="AB1412" i="14"/>
  <c r="Y1412" i="14"/>
  <c r="N1412" i="14"/>
  <c r="T1413" i="14"/>
  <c r="AF1410" i="14" s="1"/>
  <c r="AS1410" i="14" s="1"/>
  <c r="BB1410" i="14" s="1"/>
  <c r="M1409" i="3" s="1"/>
  <c r="S1413" i="14"/>
  <c r="AE1410" i="14" s="1"/>
  <c r="AR1410" i="14" s="1"/>
  <c r="BA1410" i="14" s="1"/>
  <c r="L1409" i="3" s="1"/>
  <c r="R1413" i="14"/>
  <c r="AD1410" i="14" s="1"/>
  <c r="AQ1410" i="14" s="1"/>
  <c r="AZ1410" i="14" s="1"/>
  <c r="K1409" i="3" s="1"/>
  <c r="U1413" i="14"/>
  <c r="B1412" i="14"/>
  <c r="AB1411" i="14"/>
  <c r="Y1411" i="14"/>
  <c r="N1411" i="14"/>
  <c r="T1412" i="14"/>
  <c r="AF1409" i="14" s="1"/>
  <c r="AS1409" i="14" s="1"/>
  <c r="BB1409" i="14" s="1"/>
  <c r="M1408" i="3" s="1"/>
  <c r="S1412" i="14"/>
  <c r="AE1409" i="14" s="1"/>
  <c r="AR1409" i="14" s="1"/>
  <c r="BA1409" i="14" s="1"/>
  <c r="L1408" i="3" s="1"/>
  <c r="R1412" i="14"/>
  <c r="AD1409" i="14" s="1"/>
  <c r="AQ1409" i="14" s="1"/>
  <c r="AZ1409" i="14" s="1"/>
  <c r="K1408" i="3" s="1"/>
  <c r="V1412" i="14"/>
  <c r="B1411" i="14"/>
  <c r="AB1410" i="14"/>
  <c r="Y1410" i="14"/>
  <c r="N1410" i="14"/>
  <c r="T1411" i="14"/>
  <c r="AF1408" i="14" s="1"/>
  <c r="AS1408" i="14" s="1"/>
  <c r="BB1408" i="14" s="1"/>
  <c r="M1407" i="3" s="1"/>
  <c r="S1411" i="14"/>
  <c r="AE1408" i="14" s="1"/>
  <c r="AR1408" i="14" s="1"/>
  <c r="BA1408" i="14" s="1"/>
  <c r="L1407" i="3" s="1"/>
  <c r="R1411" i="14"/>
  <c r="AD1408" i="14" s="1"/>
  <c r="AQ1408" i="14" s="1"/>
  <c r="AZ1408" i="14" s="1"/>
  <c r="K1407" i="3" s="1"/>
  <c r="V1411" i="14"/>
  <c r="B1410" i="14"/>
  <c r="AB1409" i="14"/>
  <c r="Y1409" i="14"/>
  <c r="N1409" i="14"/>
  <c r="T1410" i="14"/>
  <c r="AF1407" i="14" s="1"/>
  <c r="AS1407" i="14" s="1"/>
  <c r="BB1407" i="14" s="1"/>
  <c r="M1406" i="3" s="1"/>
  <c r="S1410" i="14"/>
  <c r="AE1407" i="14" s="1"/>
  <c r="AR1407" i="14" s="1"/>
  <c r="BA1407" i="14" s="1"/>
  <c r="L1406" i="3" s="1"/>
  <c r="R1410" i="14"/>
  <c r="AD1407" i="14" s="1"/>
  <c r="AQ1407" i="14" s="1"/>
  <c r="AZ1407" i="14" s="1"/>
  <c r="K1406" i="3" s="1"/>
  <c r="U1410" i="14"/>
  <c r="B1409" i="14"/>
  <c r="AB1408" i="14"/>
  <c r="Y1408" i="14"/>
  <c r="N1408" i="14"/>
  <c r="T1409" i="14"/>
  <c r="AF1406" i="14" s="1"/>
  <c r="AS1406" i="14" s="1"/>
  <c r="BB1406" i="14" s="1"/>
  <c r="M1405" i="3" s="1"/>
  <c r="S1409" i="14"/>
  <c r="AE1406" i="14" s="1"/>
  <c r="AR1406" i="14" s="1"/>
  <c r="BA1406" i="14" s="1"/>
  <c r="L1405" i="3" s="1"/>
  <c r="R1409" i="14"/>
  <c r="AD1406" i="14" s="1"/>
  <c r="AQ1406" i="14" s="1"/>
  <c r="AZ1406" i="14" s="1"/>
  <c r="K1405" i="3" s="1"/>
  <c r="U1409" i="14"/>
  <c r="B1408" i="14"/>
  <c r="AB1407" i="14"/>
  <c r="Y1407" i="14"/>
  <c r="N1407" i="14"/>
  <c r="T1408" i="14"/>
  <c r="AF1405" i="14" s="1"/>
  <c r="AS1405" i="14" s="1"/>
  <c r="BB1405" i="14" s="1"/>
  <c r="M1404" i="3" s="1"/>
  <c r="S1408" i="14"/>
  <c r="AE1405" i="14" s="1"/>
  <c r="AR1405" i="14" s="1"/>
  <c r="BA1405" i="14" s="1"/>
  <c r="L1404" i="3" s="1"/>
  <c r="R1408" i="14"/>
  <c r="AD1405" i="14" s="1"/>
  <c r="AQ1405" i="14" s="1"/>
  <c r="AZ1405" i="14" s="1"/>
  <c r="K1404" i="3" s="1"/>
  <c r="V1408" i="14"/>
  <c r="B1407" i="14"/>
  <c r="AB1406" i="14"/>
  <c r="Y1406" i="14"/>
  <c r="N1406" i="14"/>
  <c r="T1407" i="14"/>
  <c r="AF1404" i="14" s="1"/>
  <c r="AS1404" i="14" s="1"/>
  <c r="BB1404" i="14" s="1"/>
  <c r="M1403" i="3" s="1"/>
  <c r="S1407" i="14"/>
  <c r="AE1404" i="14" s="1"/>
  <c r="AR1404" i="14" s="1"/>
  <c r="BA1404" i="14" s="1"/>
  <c r="L1403" i="3" s="1"/>
  <c r="R1407" i="14"/>
  <c r="AD1404" i="14" s="1"/>
  <c r="AQ1404" i="14" s="1"/>
  <c r="AZ1404" i="14" s="1"/>
  <c r="K1403" i="3" s="1"/>
  <c r="V1407" i="14"/>
  <c r="B1406" i="14"/>
  <c r="AB1405" i="14"/>
  <c r="Y1405" i="14"/>
  <c r="N1405" i="14"/>
  <c r="T1406" i="14"/>
  <c r="AF1403" i="14" s="1"/>
  <c r="AS1403" i="14" s="1"/>
  <c r="BB1403" i="14" s="1"/>
  <c r="M1402" i="3" s="1"/>
  <c r="S1406" i="14"/>
  <c r="AE1403" i="14" s="1"/>
  <c r="AR1403" i="14" s="1"/>
  <c r="BA1403" i="14" s="1"/>
  <c r="L1402" i="3" s="1"/>
  <c r="R1406" i="14"/>
  <c r="AD1403" i="14" s="1"/>
  <c r="AQ1403" i="14" s="1"/>
  <c r="AZ1403" i="14" s="1"/>
  <c r="K1402" i="3" s="1"/>
  <c r="U1406" i="14"/>
  <c r="B1405" i="14"/>
  <c r="AB1404" i="14"/>
  <c r="Y1404" i="14"/>
  <c r="N1404" i="14"/>
  <c r="T1405" i="14"/>
  <c r="AF1402" i="14" s="1"/>
  <c r="AS1402" i="14" s="1"/>
  <c r="BB1402" i="14" s="1"/>
  <c r="M1401" i="3" s="1"/>
  <c r="S1405" i="14"/>
  <c r="AE1402" i="14" s="1"/>
  <c r="AR1402" i="14" s="1"/>
  <c r="BA1402" i="14" s="1"/>
  <c r="L1401" i="3" s="1"/>
  <c r="R1405" i="14"/>
  <c r="AD1402" i="14" s="1"/>
  <c r="AQ1402" i="14" s="1"/>
  <c r="AZ1402" i="14" s="1"/>
  <c r="K1401" i="3" s="1"/>
  <c r="U1405" i="14"/>
  <c r="B1404" i="14"/>
  <c r="AB1403" i="14"/>
  <c r="Y1403" i="14"/>
  <c r="N1403" i="14"/>
  <c r="T1404" i="14"/>
  <c r="AF1401" i="14" s="1"/>
  <c r="AS1401" i="14" s="1"/>
  <c r="BB1401" i="14" s="1"/>
  <c r="M1400" i="3" s="1"/>
  <c r="S1404" i="14"/>
  <c r="AE1401" i="14" s="1"/>
  <c r="AR1401" i="14" s="1"/>
  <c r="BA1401" i="14" s="1"/>
  <c r="L1400" i="3" s="1"/>
  <c r="R1404" i="14"/>
  <c r="AD1401" i="14" s="1"/>
  <c r="AQ1401" i="14" s="1"/>
  <c r="AZ1401" i="14" s="1"/>
  <c r="K1400" i="3" s="1"/>
  <c r="V1404" i="14"/>
  <c r="B1403" i="14"/>
  <c r="AB1402" i="14"/>
  <c r="Y1402" i="14"/>
  <c r="N1402" i="14"/>
  <c r="T1403" i="14"/>
  <c r="AF1400" i="14" s="1"/>
  <c r="AS1400" i="14" s="1"/>
  <c r="BB1400" i="14" s="1"/>
  <c r="M1399" i="3" s="1"/>
  <c r="S1403" i="14"/>
  <c r="AE1400" i="14" s="1"/>
  <c r="AR1400" i="14" s="1"/>
  <c r="BA1400" i="14" s="1"/>
  <c r="L1399" i="3" s="1"/>
  <c r="R1403" i="14"/>
  <c r="AD1400" i="14" s="1"/>
  <c r="AQ1400" i="14" s="1"/>
  <c r="AZ1400" i="14" s="1"/>
  <c r="K1399" i="3" s="1"/>
  <c r="V1403" i="14"/>
  <c r="B1402" i="14"/>
  <c r="AB1401" i="14"/>
  <c r="Y1401" i="14"/>
  <c r="N1401" i="14"/>
  <c r="T1402" i="14"/>
  <c r="AF1399" i="14" s="1"/>
  <c r="AS1399" i="14" s="1"/>
  <c r="BB1399" i="14" s="1"/>
  <c r="M1398" i="3" s="1"/>
  <c r="S1402" i="14"/>
  <c r="AE1399" i="14" s="1"/>
  <c r="AR1399" i="14" s="1"/>
  <c r="BA1399" i="14" s="1"/>
  <c r="L1398" i="3" s="1"/>
  <c r="R1402" i="14"/>
  <c r="AD1399" i="14" s="1"/>
  <c r="AQ1399" i="14" s="1"/>
  <c r="AZ1399" i="14" s="1"/>
  <c r="K1398" i="3" s="1"/>
  <c r="U1402" i="14"/>
  <c r="B1401" i="14"/>
  <c r="AB1400" i="14"/>
  <c r="Y1400" i="14"/>
  <c r="N1400" i="14"/>
  <c r="T1401" i="14"/>
  <c r="AF1398" i="14" s="1"/>
  <c r="AS1398" i="14" s="1"/>
  <c r="BB1398" i="14" s="1"/>
  <c r="M1397" i="3" s="1"/>
  <c r="S1401" i="14"/>
  <c r="AE1398" i="14" s="1"/>
  <c r="AR1398" i="14" s="1"/>
  <c r="BA1398" i="14" s="1"/>
  <c r="L1397" i="3" s="1"/>
  <c r="R1401" i="14"/>
  <c r="AD1398" i="14" s="1"/>
  <c r="AQ1398" i="14" s="1"/>
  <c r="AZ1398" i="14" s="1"/>
  <c r="K1397" i="3" s="1"/>
  <c r="U1401" i="14"/>
  <c r="B1400" i="14"/>
  <c r="AB1399" i="14"/>
  <c r="Y1399" i="14"/>
  <c r="N1399" i="14"/>
  <c r="T1400" i="14"/>
  <c r="AF1397" i="14" s="1"/>
  <c r="AS1397" i="14" s="1"/>
  <c r="BB1397" i="14" s="1"/>
  <c r="M1396" i="3" s="1"/>
  <c r="S1400" i="14"/>
  <c r="AE1397" i="14" s="1"/>
  <c r="AR1397" i="14" s="1"/>
  <c r="BA1397" i="14" s="1"/>
  <c r="L1396" i="3" s="1"/>
  <c r="R1400" i="14"/>
  <c r="AD1397" i="14" s="1"/>
  <c r="AQ1397" i="14" s="1"/>
  <c r="AZ1397" i="14" s="1"/>
  <c r="K1396" i="3" s="1"/>
  <c r="V1400" i="14"/>
  <c r="B1399" i="14"/>
  <c r="AB1398" i="14"/>
  <c r="Y1398" i="14"/>
  <c r="N1398" i="14"/>
  <c r="T1399" i="14"/>
  <c r="AF1396" i="14" s="1"/>
  <c r="AS1396" i="14" s="1"/>
  <c r="BB1396" i="14" s="1"/>
  <c r="M1395" i="3" s="1"/>
  <c r="S1399" i="14"/>
  <c r="AE1396" i="14" s="1"/>
  <c r="AR1396" i="14" s="1"/>
  <c r="BA1396" i="14" s="1"/>
  <c r="L1395" i="3" s="1"/>
  <c r="R1399" i="14"/>
  <c r="AD1396" i="14" s="1"/>
  <c r="AQ1396" i="14" s="1"/>
  <c r="AZ1396" i="14" s="1"/>
  <c r="K1395" i="3" s="1"/>
  <c r="V1399" i="14"/>
  <c r="B1398" i="14"/>
  <c r="AB1397" i="14"/>
  <c r="AH1397" i="14" s="1"/>
  <c r="AU1397" i="14" s="1"/>
  <c r="BD1397" i="14" s="1"/>
  <c r="O1396" i="3" s="1"/>
  <c r="Y1397" i="14"/>
  <c r="N1397" i="14"/>
  <c r="T1398" i="14"/>
  <c r="AF1395" i="14" s="1"/>
  <c r="AS1395" i="14" s="1"/>
  <c r="BB1395" i="14" s="1"/>
  <c r="M1394" i="3" s="1"/>
  <c r="S1398" i="14"/>
  <c r="AE1395" i="14" s="1"/>
  <c r="AR1395" i="14" s="1"/>
  <c r="BA1395" i="14" s="1"/>
  <c r="L1394" i="3" s="1"/>
  <c r="R1398" i="14"/>
  <c r="AD1395" i="14" s="1"/>
  <c r="AQ1395" i="14" s="1"/>
  <c r="AZ1395" i="14" s="1"/>
  <c r="K1394" i="3" s="1"/>
  <c r="U1398" i="14"/>
  <c r="B1397" i="14"/>
  <c r="AB1396" i="14"/>
  <c r="Y1396" i="14"/>
  <c r="N1396" i="14"/>
  <c r="T1397" i="14"/>
  <c r="AF1394" i="14" s="1"/>
  <c r="AS1394" i="14" s="1"/>
  <c r="BB1394" i="14" s="1"/>
  <c r="M1393" i="3" s="1"/>
  <c r="S1397" i="14"/>
  <c r="AE1394" i="14" s="1"/>
  <c r="AR1394" i="14" s="1"/>
  <c r="BA1394" i="14" s="1"/>
  <c r="L1393" i="3" s="1"/>
  <c r="R1397" i="14"/>
  <c r="AD1394" i="14" s="1"/>
  <c r="AQ1394" i="14" s="1"/>
  <c r="AZ1394" i="14" s="1"/>
  <c r="K1393" i="3" s="1"/>
  <c r="U1397" i="14"/>
  <c r="B1396" i="14"/>
  <c r="AB1395" i="14"/>
  <c r="AG1395" i="14" s="1"/>
  <c r="AT1395" i="14" s="1"/>
  <c r="BC1395" i="14" s="1"/>
  <c r="N1394" i="3" s="1"/>
  <c r="Y1395" i="14"/>
  <c r="N1395" i="14"/>
  <c r="T1396" i="14"/>
  <c r="AF1393" i="14" s="1"/>
  <c r="AS1393" i="14" s="1"/>
  <c r="BB1393" i="14" s="1"/>
  <c r="M1392" i="3" s="1"/>
  <c r="S1396" i="14"/>
  <c r="AE1393" i="14" s="1"/>
  <c r="AR1393" i="14" s="1"/>
  <c r="BA1393" i="14" s="1"/>
  <c r="L1392" i="3" s="1"/>
  <c r="R1396" i="14"/>
  <c r="AD1393" i="14" s="1"/>
  <c r="AQ1393" i="14" s="1"/>
  <c r="AZ1393" i="14" s="1"/>
  <c r="K1392" i="3" s="1"/>
  <c r="V1396" i="14"/>
  <c r="B1395" i="14"/>
  <c r="AB1394" i="14"/>
  <c r="Y1394" i="14"/>
  <c r="N1394" i="14"/>
  <c r="T1395" i="14"/>
  <c r="AF1392" i="14" s="1"/>
  <c r="AS1392" i="14" s="1"/>
  <c r="BB1392" i="14" s="1"/>
  <c r="M1391" i="3" s="1"/>
  <c r="S1395" i="14"/>
  <c r="AE1392" i="14" s="1"/>
  <c r="AR1392" i="14" s="1"/>
  <c r="BA1392" i="14" s="1"/>
  <c r="L1391" i="3" s="1"/>
  <c r="R1395" i="14"/>
  <c r="AD1392" i="14" s="1"/>
  <c r="AQ1392" i="14" s="1"/>
  <c r="AZ1392" i="14" s="1"/>
  <c r="K1391" i="3" s="1"/>
  <c r="V1395" i="14"/>
  <c r="B1394" i="14"/>
  <c r="AB1393" i="14"/>
  <c r="Y1393" i="14"/>
  <c r="N1393" i="14"/>
  <c r="T1394" i="14"/>
  <c r="AF1391" i="14" s="1"/>
  <c r="AS1391" i="14" s="1"/>
  <c r="BB1391" i="14" s="1"/>
  <c r="M1390" i="3" s="1"/>
  <c r="S1394" i="14"/>
  <c r="AE1391" i="14" s="1"/>
  <c r="AR1391" i="14" s="1"/>
  <c r="BA1391" i="14" s="1"/>
  <c r="L1390" i="3" s="1"/>
  <c r="R1394" i="14"/>
  <c r="AD1391" i="14" s="1"/>
  <c r="AQ1391" i="14" s="1"/>
  <c r="AZ1391" i="14" s="1"/>
  <c r="K1390" i="3" s="1"/>
  <c r="U1394" i="14"/>
  <c r="B1393" i="14"/>
  <c r="AB1392" i="14"/>
  <c r="Y1392" i="14"/>
  <c r="N1392" i="14"/>
  <c r="T1393" i="14"/>
  <c r="AF1390" i="14" s="1"/>
  <c r="AS1390" i="14" s="1"/>
  <c r="BB1390" i="14" s="1"/>
  <c r="M1389" i="3" s="1"/>
  <c r="S1393" i="14"/>
  <c r="AE1390" i="14" s="1"/>
  <c r="AR1390" i="14" s="1"/>
  <c r="BA1390" i="14" s="1"/>
  <c r="L1389" i="3" s="1"/>
  <c r="R1393" i="14"/>
  <c r="AD1390" i="14" s="1"/>
  <c r="AQ1390" i="14" s="1"/>
  <c r="AZ1390" i="14" s="1"/>
  <c r="K1389" i="3" s="1"/>
  <c r="U1393" i="14"/>
  <c r="B1392" i="14"/>
  <c r="AB1391" i="14"/>
  <c r="Y1391" i="14"/>
  <c r="N1391" i="14"/>
  <c r="T1392" i="14"/>
  <c r="AF1389" i="14" s="1"/>
  <c r="AS1389" i="14" s="1"/>
  <c r="BB1389" i="14" s="1"/>
  <c r="M1388" i="3" s="1"/>
  <c r="S1392" i="14"/>
  <c r="AE1389" i="14" s="1"/>
  <c r="AR1389" i="14" s="1"/>
  <c r="BA1389" i="14" s="1"/>
  <c r="L1388" i="3" s="1"/>
  <c r="R1392" i="14"/>
  <c r="AD1389" i="14" s="1"/>
  <c r="AQ1389" i="14" s="1"/>
  <c r="AZ1389" i="14" s="1"/>
  <c r="K1388" i="3" s="1"/>
  <c r="V1392" i="14"/>
  <c r="B1391" i="14"/>
  <c r="AB1390" i="14"/>
  <c r="Y1390" i="14"/>
  <c r="N1390" i="14"/>
  <c r="T1391" i="14"/>
  <c r="AF1388" i="14" s="1"/>
  <c r="AS1388" i="14" s="1"/>
  <c r="BB1388" i="14" s="1"/>
  <c r="M1387" i="3" s="1"/>
  <c r="S1391" i="14"/>
  <c r="AE1388" i="14" s="1"/>
  <c r="AR1388" i="14" s="1"/>
  <c r="BA1388" i="14" s="1"/>
  <c r="L1387" i="3" s="1"/>
  <c r="R1391" i="14"/>
  <c r="AD1388" i="14" s="1"/>
  <c r="AQ1388" i="14" s="1"/>
  <c r="AZ1388" i="14" s="1"/>
  <c r="K1387" i="3" s="1"/>
  <c r="V1391" i="14"/>
  <c r="B1390" i="14"/>
  <c r="AB1389" i="14"/>
  <c r="Y1389" i="14"/>
  <c r="N1389" i="14"/>
  <c r="T1390" i="14"/>
  <c r="AF1387" i="14" s="1"/>
  <c r="AS1387" i="14" s="1"/>
  <c r="BB1387" i="14" s="1"/>
  <c r="M1386" i="3" s="1"/>
  <c r="S1390" i="14"/>
  <c r="AE1387" i="14" s="1"/>
  <c r="AR1387" i="14" s="1"/>
  <c r="BA1387" i="14" s="1"/>
  <c r="L1386" i="3" s="1"/>
  <c r="R1390" i="14"/>
  <c r="AD1387" i="14" s="1"/>
  <c r="AQ1387" i="14" s="1"/>
  <c r="AZ1387" i="14" s="1"/>
  <c r="K1386" i="3" s="1"/>
  <c r="U1390" i="14"/>
  <c r="B1389" i="14"/>
  <c r="AB1388" i="14"/>
  <c r="Y1388" i="14"/>
  <c r="N1388" i="14"/>
  <c r="T1389" i="14"/>
  <c r="AF1386" i="14" s="1"/>
  <c r="AS1386" i="14" s="1"/>
  <c r="BB1386" i="14" s="1"/>
  <c r="M1385" i="3" s="1"/>
  <c r="S1389" i="14"/>
  <c r="AE1386" i="14" s="1"/>
  <c r="AR1386" i="14" s="1"/>
  <c r="BA1386" i="14" s="1"/>
  <c r="L1385" i="3" s="1"/>
  <c r="R1389" i="14"/>
  <c r="AD1386" i="14" s="1"/>
  <c r="AQ1386" i="14" s="1"/>
  <c r="AZ1386" i="14" s="1"/>
  <c r="K1385" i="3" s="1"/>
  <c r="U1389" i="14"/>
  <c r="B1388" i="14"/>
  <c r="AB1387" i="14"/>
  <c r="Y1387" i="14"/>
  <c r="N1387" i="14"/>
  <c r="T1388" i="14"/>
  <c r="AF1385" i="14" s="1"/>
  <c r="AS1385" i="14" s="1"/>
  <c r="BB1385" i="14" s="1"/>
  <c r="M1384" i="3" s="1"/>
  <c r="S1388" i="14"/>
  <c r="AE1385" i="14" s="1"/>
  <c r="AR1385" i="14" s="1"/>
  <c r="BA1385" i="14" s="1"/>
  <c r="L1384" i="3" s="1"/>
  <c r="R1388" i="14"/>
  <c r="AD1385" i="14" s="1"/>
  <c r="AQ1385" i="14" s="1"/>
  <c r="AZ1385" i="14" s="1"/>
  <c r="K1384" i="3" s="1"/>
  <c r="V1388" i="14"/>
  <c r="B1387" i="14"/>
  <c r="AB1386" i="14"/>
  <c r="Y1386" i="14"/>
  <c r="N1386" i="14"/>
  <c r="T1387" i="14"/>
  <c r="AF1384" i="14" s="1"/>
  <c r="AS1384" i="14" s="1"/>
  <c r="BB1384" i="14" s="1"/>
  <c r="M1383" i="3" s="1"/>
  <c r="S1387" i="14"/>
  <c r="AE1384" i="14" s="1"/>
  <c r="AR1384" i="14" s="1"/>
  <c r="BA1384" i="14" s="1"/>
  <c r="L1383" i="3" s="1"/>
  <c r="R1387" i="14"/>
  <c r="AD1384" i="14" s="1"/>
  <c r="AQ1384" i="14" s="1"/>
  <c r="AZ1384" i="14" s="1"/>
  <c r="K1383" i="3" s="1"/>
  <c r="V1387" i="14"/>
  <c r="B1386" i="14"/>
  <c r="AB1385" i="14"/>
  <c r="Y1385" i="14"/>
  <c r="N1385" i="14"/>
  <c r="T1386" i="14"/>
  <c r="AF1383" i="14" s="1"/>
  <c r="AS1383" i="14" s="1"/>
  <c r="BB1383" i="14" s="1"/>
  <c r="M1382" i="3" s="1"/>
  <c r="S1386" i="14"/>
  <c r="AE1383" i="14" s="1"/>
  <c r="AR1383" i="14" s="1"/>
  <c r="BA1383" i="14" s="1"/>
  <c r="L1382" i="3" s="1"/>
  <c r="R1386" i="14"/>
  <c r="AD1383" i="14" s="1"/>
  <c r="AQ1383" i="14" s="1"/>
  <c r="AZ1383" i="14" s="1"/>
  <c r="K1382" i="3" s="1"/>
  <c r="U1386" i="14"/>
  <c r="B1385" i="14"/>
  <c r="AB1384" i="14"/>
  <c r="Y1384" i="14"/>
  <c r="N1384" i="14"/>
  <c r="T1385" i="14"/>
  <c r="AF1382" i="14" s="1"/>
  <c r="AS1382" i="14" s="1"/>
  <c r="BB1382" i="14" s="1"/>
  <c r="M1381" i="3" s="1"/>
  <c r="S1385" i="14"/>
  <c r="AE1382" i="14" s="1"/>
  <c r="AR1382" i="14" s="1"/>
  <c r="BA1382" i="14" s="1"/>
  <c r="L1381" i="3" s="1"/>
  <c r="R1385" i="14"/>
  <c r="AD1382" i="14" s="1"/>
  <c r="AQ1382" i="14" s="1"/>
  <c r="AZ1382" i="14" s="1"/>
  <c r="K1381" i="3" s="1"/>
  <c r="U1385" i="14"/>
  <c r="B1384" i="14"/>
  <c r="AB1383" i="14"/>
  <c r="Y1383" i="14"/>
  <c r="V1383" i="14"/>
  <c r="N1383" i="14"/>
  <c r="T1384" i="14"/>
  <c r="AF1381" i="14" s="1"/>
  <c r="AS1381" i="14" s="1"/>
  <c r="BB1381" i="14" s="1"/>
  <c r="M1380" i="3" s="1"/>
  <c r="S1384" i="14"/>
  <c r="AE1381" i="14" s="1"/>
  <c r="AR1381" i="14" s="1"/>
  <c r="BA1381" i="14" s="1"/>
  <c r="L1380" i="3" s="1"/>
  <c r="R1384" i="14"/>
  <c r="AD1381" i="14" s="1"/>
  <c r="AQ1381" i="14" s="1"/>
  <c r="AZ1381" i="14" s="1"/>
  <c r="K1380" i="3" s="1"/>
  <c r="V1384" i="14"/>
  <c r="B1383" i="14"/>
  <c r="AB1382" i="14"/>
  <c r="Y1382" i="14"/>
  <c r="N1382" i="14"/>
  <c r="T1383" i="14"/>
  <c r="AF1380" i="14" s="1"/>
  <c r="AS1380" i="14" s="1"/>
  <c r="BB1380" i="14" s="1"/>
  <c r="M1379" i="3" s="1"/>
  <c r="S1383" i="14"/>
  <c r="AE1380" i="14" s="1"/>
  <c r="AR1380" i="14" s="1"/>
  <c r="BA1380" i="14" s="1"/>
  <c r="L1379" i="3" s="1"/>
  <c r="R1383" i="14"/>
  <c r="AD1380" i="14" s="1"/>
  <c r="AQ1380" i="14" s="1"/>
  <c r="AZ1380" i="14" s="1"/>
  <c r="K1379" i="3" s="1"/>
  <c r="B1382" i="14"/>
  <c r="AB1381" i="14"/>
  <c r="Y1381" i="14"/>
  <c r="N1381" i="14"/>
  <c r="T1382" i="14"/>
  <c r="AF1379" i="14" s="1"/>
  <c r="AS1379" i="14" s="1"/>
  <c r="BB1379" i="14" s="1"/>
  <c r="M1378" i="3" s="1"/>
  <c r="S1382" i="14"/>
  <c r="AE1379" i="14" s="1"/>
  <c r="AR1379" i="14" s="1"/>
  <c r="BA1379" i="14" s="1"/>
  <c r="L1378" i="3" s="1"/>
  <c r="R1382" i="14"/>
  <c r="AD1379" i="14" s="1"/>
  <c r="AQ1379" i="14" s="1"/>
  <c r="AZ1379" i="14" s="1"/>
  <c r="K1378" i="3" s="1"/>
  <c r="U1382" i="14"/>
  <c r="B1381" i="14"/>
  <c r="AB1380" i="14"/>
  <c r="Y1380" i="14"/>
  <c r="N1380" i="14"/>
  <c r="T1381" i="14"/>
  <c r="AF1378" i="14" s="1"/>
  <c r="AS1378" i="14" s="1"/>
  <c r="BB1378" i="14" s="1"/>
  <c r="M1377" i="3" s="1"/>
  <c r="S1381" i="14"/>
  <c r="AE1378" i="14" s="1"/>
  <c r="AR1378" i="14" s="1"/>
  <c r="BA1378" i="14" s="1"/>
  <c r="L1377" i="3" s="1"/>
  <c r="R1381" i="14"/>
  <c r="AD1378" i="14" s="1"/>
  <c r="AQ1378" i="14" s="1"/>
  <c r="AZ1378" i="14" s="1"/>
  <c r="K1377" i="3" s="1"/>
  <c r="U1381" i="14"/>
  <c r="B1380" i="14"/>
  <c r="AB1379" i="14"/>
  <c r="Y1379" i="14"/>
  <c r="N1379" i="14"/>
  <c r="T1380" i="14"/>
  <c r="AF1377" i="14" s="1"/>
  <c r="AS1377" i="14" s="1"/>
  <c r="BB1377" i="14" s="1"/>
  <c r="M1376" i="3" s="1"/>
  <c r="S1380" i="14"/>
  <c r="AE1377" i="14" s="1"/>
  <c r="AR1377" i="14" s="1"/>
  <c r="BA1377" i="14" s="1"/>
  <c r="L1376" i="3" s="1"/>
  <c r="R1380" i="14"/>
  <c r="AD1377" i="14" s="1"/>
  <c r="AQ1377" i="14" s="1"/>
  <c r="AZ1377" i="14" s="1"/>
  <c r="K1376" i="3" s="1"/>
  <c r="V1380" i="14"/>
  <c r="B1379" i="14"/>
  <c r="AB1378" i="14"/>
  <c r="Y1378" i="14"/>
  <c r="N1378" i="14"/>
  <c r="T1379" i="14"/>
  <c r="AF1376" i="14" s="1"/>
  <c r="AS1376" i="14" s="1"/>
  <c r="BB1376" i="14" s="1"/>
  <c r="M1375" i="3" s="1"/>
  <c r="S1379" i="14"/>
  <c r="AE1376" i="14" s="1"/>
  <c r="AR1376" i="14" s="1"/>
  <c r="BA1376" i="14" s="1"/>
  <c r="L1375" i="3" s="1"/>
  <c r="R1379" i="14"/>
  <c r="AD1376" i="14" s="1"/>
  <c r="AQ1376" i="14" s="1"/>
  <c r="AZ1376" i="14" s="1"/>
  <c r="K1375" i="3" s="1"/>
  <c r="U1379" i="14"/>
  <c r="B1378" i="14"/>
  <c r="AB1377" i="14"/>
  <c r="Y1377" i="14"/>
  <c r="N1377" i="14"/>
  <c r="T1378" i="14"/>
  <c r="AF1375" i="14" s="1"/>
  <c r="AS1375" i="14" s="1"/>
  <c r="BB1375" i="14" s="1"/>
  <c r="M1374" i="3" s="1"/>
  <c r="S1378" i="14"/>
  <c r="AE1375" i="14" s="1"/>
  <c r="AR1375" i="14" s="1"/>
  <c r="BA1375" i="14" s="1"/>
  <c r="L1374" i="3" s="1"/>
  <c r="R1378" i="14"/>
  <c r="AD1375" i="14" s="1"/>
  <c r="AQ1375" i="14" s="1"/>
  <c r="AZ1375" i="14" s="1"/>
  <c r="K1374" i="3" s="1"/>
  <c r="U1378" i="14"/>
  <c r="B1377" i="14"/>
  <c r="AB1376" i="14"/>
  <c r="Y1376" i="14"/>
  <c r="N1376" i="14"/>
  <c r="T1377" i="14"/>
  <c r="AF1374" i="14" s="1"/>
  <c r="AS1374" i="14" s="1"/>
  <c r="BB1374" i="14" s="1"/>
  <c r="M1373" i="3" s="1"/>
  <c r="S1377" i="14"/>
  <c r="AE1374" i="14" s="1"/>
  <c r="AR1374" i="14" s="1"/>
  <c r="BA1374" i="14" s="1"/>
  <c r="L1373" i="3" s="1"/>
  <c r="R1377" i="14"/>
  <c r="AD1374" i="14" s="1"/>
  <c r="AQ1374" i="14" s="1"/>
  <c r="AZ1374" i="14" s="1"/>
  <c r="K1373" i="3" s="1"/>
  <c r="U1377" i="14"/>
  <c r="B1376" i="14"/>
  <c r="AB1375" i="14"/>
  <c r="AG1375" i="14" s="1"/>
  <c r="AT1375" i="14" s="1"/>
  <c r="BC1375" i="14" s="1"/>
  <c r="N1374" i="3" s="1"/>
  <c r="Y1375" i="14"/>
  <c r="N1375" i="14"/>
  <c r="T1376" i="14"/>
  <c r="AF1373" i="14" s="1"/>
  <c r="AS1373" i="14" s="1"/>
  <c r="BB1373" i="14" s="1"/>
  <c r="M1372" i="3" s="1"/>
  <c r="S1376" i="14"/>
  <c r="AE1373" i="14" s="1"/>
  <c r="AR1373" i="14" s="1"/>
  <c r="BA1373" i="14" s="1"/>
  <c r="L1372" i="3" s="1"/>
  <c r="R1376" i="14"/>
  <c r="AD1373" i="14" s="1"/>
  <c r="AQ1373" i="14" s="1"/>
  <c r="AZ1373" i="14" s="1"/>
  <c r="K1372" i="3" s="1"/>
  <c r="V1376" i="14"/>
  <c r="B1375" i="14"/>
  <c r="AB1374" i="14"/>
  <c r="AG1374" i="14" s="1"/>
  <c r="AT1374" i="14" s="1"/>
  <c r="BC1374" i="14" s="1"/>
  <c r="N1373" i="3" s="1"/>
  <c r="Y1374" i="14"/>
  <c r="N1374" i="14"/>
  <c r="T1375" i="14"/>
  <c r="AF1372" i="14" s="1"/>
  <c r="AS1372" i="14" s="1"/>
  <c r="BB1372" i="14" s="1"/>
  <c r="M1371" i="3" s="1"/>
  <c r="S1375" i="14"/>
  <c r="AE1372" i="14" s="1"/>
  <c r="AR1372" i="14" s="1"/>
  <c r="BA1372" i="14" s="1"/>
  <c r="L1371" i="3" s="1"/>
  <c r="R1375" i="14"/>
  <c r="AD1372" i="14" s="1"/>
  <c r="AQ1372" i="14" s="1"/>
  <c r="AZ1372" i="14" s="1"/>
  <c r="K1371" i="3" s="1"/>
  <c r="V1375" i="14"/>
  <c r="B1374" i="14"/>
  <c r="AB1373" i="14"/>
  <c r="Y1373" i="14"/>
  <c r="N1373" i="14"/>
  <c r="T1374" i="14"/>
  <c r="AF1371" i="14" s="1"/>
  <c r="AS1371" i="14" s="1"/>
  <c r="BB1371" i="14" s="1"/>
  <c r="M1370" i="3" s="1"/>
  <c r="S1374" i="14"/>
  <c r="AE1371" i="14" s="1"/>
  <c r="AR1371" i="14" s="1"/>
  <c r="BA1371" i="14" s="1"/>
  <c r="L1370" i="3" s="1"/>
  <c r="R1374" i="14"/>
  <c r="AD1371" i="14" s="1"/>
  <c r="AQ1371" i="14" s="1"/>
  <c r="AZ1371" i="14" s="1"/>
  <c r="K1370" i="3" s="1"/>
  <c r="U1374" i="14"/>
  <c r="B1373" i="14"/>
  <c r="AB1372" i="14"/>
  <c r="Y1372" i="14"/>
  <c r="N1372" i="14"/>
  <c r="T1373" i="14"/>
  <c r="AF1370" i="14" s="1"/>
  <c r="AS1370" i="14" s="1"/>
  <c r="BB1370" i="14" s="1"/>
  <c r="M1369" i="3" s="1"/>
  <c r="S1373" i="14"/>
  <c r="AE1370" i="14" s="1"/>
  <c r="AR1370" i="14" s="1"/>
  <c r="BA1370" i="14" s="1"/>
  <c r="L1369" i="3" s="1"/>
  <c r="R1373" i="14"/>
  <c r="AD1370" i="14" s="1"/>
  <c r="AQ1370" i="14" s="1"/>
  <c r="AZ1370" i="14" s="1"/>
  <c r="K1369" i="3" s="1"/>
  <c r="U1373" i="14"/>
  <c r="B1372" i="14"/>
  <c r="AB1371" i="14"/>
  <c r="Y1371" i="14"/>
  <c r="N1371" i="14"/>
  <c r="T1372" i="14"/>
  <c r="AF1369" i="14" s="1"/>
  <c r="AS1369" i="14" s="1"/>
  <c r="BB1369" i="14" s="1"/>
  <c r="M1368" i="3" s="1"/>
  <c r="S1372" i="14"/>
  <c r="AE1369" i="14" s="1"/>
  <c r="AR1369" i="14" s="1"/>
  <c r="BA1369" i="14" s="1"/>
  <c r="L1368" i="3" s="1"/>
  <c r="R1372" i="14"/>
  <c r="AD1369" i="14" s="1"/>
  <c r="AQ1369" i="14" s="1"/>
  <c r="AZ1369" i="14" s="1"/>
  <c r="K1368" i="3" s="1"/>
  <c r="V1372" i="14"/>
  <c r="B1371" i="14"/>
  <c r="AB1370" i="14"/>
  <c r="Y1370" i="14"/>
  <c r="N1370" i="14"/>
  <c r="T1371" i="14"/>
  <c r="AF1368" i="14" s="1"/>
  <c r="AS1368" i="14" s="1"/>
  <c r="BB1368" i="14" s="1"/>
  <c r="M1367" i="3" s="1"/>
  <c r="S1371" i="14"/>
  <c r="AE1368" i="14" s="1"/>
  <c r="AR1368" i="14" s="1"/>
  <c r="BA1368" i="14" s="1"/>
  <c r="L1367" i="3" s="1"/>
  <c r="R1371" i="14"/>
  <c r="AD1368" i="14" s="1"/>
  <c r="AQ1368" i="14" s="1"/>
  <c r="AZ1368" i="14" s="1"/>
  <c r="K1367" i="3" s="1"/>
  <c r="U1371" i="14"/>
  <c r="B1370" i="14"/>
  <c r="AB1369" i="14"/>
  <c r="Y1369" i="14"/>
  <c r="R1369" i="14"/>
  <c r="AD1366" i="14" s="1"/>
  <c r="AQ1366" i="14" s="1"/>
  <c r="AZ1366" i="14" s="1"/>
  <c r="K1365" i="3" s="1"/>
  <c r="N1369" i="14"/>
  <c r="T1370" i="14"/>
  <c r="AF1367" i="14" s="1"/>
  <c r="AS1367" i="14" s="1"/>
  <c r="BB1367" i="14" s="1"/>
  <c r="M1366" i="3" s="1"/>
  <c r="S1370" i="14"/>
  <c r="AE1367" i="14" s="1"/>
  <c r="AR1367" i="14" s="1"/>
  <c r="BA1367" i="14" s="1"/>
  <c r="L1366" i="3" s="1"/>
  <c r="R1370" i="14"/>
  <c r="AD1367" i="14" s="1"/>
  <c r="AQ1367" i="14" s="1"/>
  <c r="AZ1367" i="14" s="1"/>
  <c r="K1366" i="3" s="1"/>
  <c r="U1370" i="14"/>
  <c r="B1369" i="14"/>
  <c r="AB1368" i="14"/>
  <c r="Y1368" i="14"/>
  <c r="N1368" i="14"/>
  <c r="T1369" i="14"/>
  <c r="AF1366" i="14" s="1"/>
  <c r="AS1366" i="14" s="1"/>
  <c r="BB1366" i="14" s="1"/>
  <c r="M1365" i="3" s="1"/>
  <c r="S1369" i="14"/>
  <c r="AE1366" i="14" s="1"/>
  <c r="AR1366" i="14" s="1"/>
  <c r="BA1366" i="14" s="1"/>
  <c r="L1365" i="3" s="1"/>
  <c r="U1369" i="14"/>
  <c r="B1368" i="14"/>
  <c r="AB1367" i="14"/>
  <c r="Y1367" i="14"/>
  <c r="N1367" i="14"/>
  <c r="T1368" i="14"/>
  <c r="AF1365" i="14" s="1"/>
  <c r="AS1365" i="14" s="1"/>
  <c r="BB1365" i="14" s="1"/>
  <c r="M1364" i="3" s="1"/>
  <c r="S1368" i="14"/>
  <c r="AE1365" i="14" s="1"/>
  <c r="AR1365" i="14" s="1"/>
  <c r="BA1365" i="14" s="1"/>
  <c r="L1364" i="3" s="1"/>
  <c r="R1368" i="14"/>
  <c r="AD1365" i="14" s="1"/>
  <c r="AQ1365" i="14" s="1"/>
  <c r="AZ1365" i="14" s="1"/>
  <c r="K1364" i="3" s="1"/>
  <c r="V1368" i="14"/>
  <c r="B1367" i="14"/>
  <c r="AB1366" i="14"/>
  <c r="AG1366" i="14" s="1"/>
  <c r="AT1366" i="14" s="1"/>
  <c r="BC1366" i="14" s="1"/>
  <c r="N1365" i="3" s="1"/>
  <c r="Y1366" i="14"/>
  <c r="N1366" i="14"/>
  <c r="T1367" i="14"/>
  <c r="AF1364" i="14" s="1"/>
  <c r="AS1364" i="14" s="1"/>
  <c r="BB1364" i="14" s="1"/>
  <c r="M1363" i="3" s="1"/>
  <c r="S1367" i="14"/>
  <c r="AE1364" i="14" s="1"/>
  <c r="AR1364" i="14" s="1"/>
  <c r="BA1364" i="14" s="1"/>
  <c r="L1363" i="3" s="1"/>
  <c r="R1367" i="14"/>
  <c r="AD1364" i="14" s="1"/>
  <c r="AQ1364" i="14" s="1"/>
  <c r="AZ1364" i="14" s="1"/>
  <c r="K1363" i="3" s="1"/>
  <c r="V1367" i="14"/>
  <c r="B1366" i="14"/>
  <c r="AB1365" i="14"/>
  <c r="AH1365" i="14" s="1"/>
  <c r="AU1365" i="14" s="1"/>
  <c r="BD1365" i="14" s="1"/>
  <c r="O1364" i="3" s="1"/>
  <c r="Y1365" i="14"/>
  <c r="N1365" i="14"/>
  <c r="T1366" i="14"/>
  <c r="AF1363" i="14" s="1"/>
  <c r="AS1363" i="14" s="1"/>
  <c r="BB1363" i="14" s="1"/>
  <c r="M1362" i="3" s="1"/>
  <c r="S1366" i="14"/>
  <c r="AE1363" i="14" s="1"/>
  <c r="AR1363" i="14" s="1"/>
  <c r="BA1363" i="14" s="1"/>
  <c r="L1362" i="3" s="1"/>
  <c r="R1366" i="14"/>
  <c r="AD1363" i="14" s="1"/>
  <c r="AQ1363" i="14" s="1"/>
  <c r="AZ1363" i="14" s="1"/>
  <c r="K1362" i="3" s="1"/>
  <c r="U1366" i="14"/>
  <c r="B1365" i="14"/>
  <c r="AB1364" i="14"/>
  <c r="Y1364" i="14"/>
  <c r="N1364" i="14"/>
  <c r="T1365" i="14"/>
  <c r="AF1362" i="14" s="1"/>
  <c r="AS1362" i="14" s="1"/>
  <c r="BB1362" i="14" s="1"/>
  <c r="M1361" i="3" s="1"/>
  <c r="S1365" i="14"/>
  <c r="AE1362" i="14" s="1"/>
  <c r="AR1362" i="14" s="1"/>
  <c r="BA1362" i="14" s="1"/>
  <c r="L1361" i="3" s="1"/>
  <c r="R1365" i="14"/>
  <c r="AD1362" i="14" s="1"/>
  <c r="AQ1362" i="14" s="1"/>
  <c r="AZ1362" i="14" s="1"/>
  <c r="K1361" i="3" s="1"/>
  <c r="U1365" i="14"/>
  <c r="B1364" i="14"/>
  <c r="AB1363" i="14"/>
  <c r="Y1363" i="14"/>
  <c r="N1363" i="14"/>
  <c r="T1364" i="14"/>
  <c r="AF1361" i="14" s="1"/>
  <c r="AS1361" i="14" s="1"/>
  <c r="BB1361" i="14" s="1"/>
  <c r="M1360" i="3" s="1"/>
  <c r="S1364" i="14"/>
  <c r="AE1361" i="14" s="1"/>
  <c r="AR1361" i="14" s="1"/>
  <c r="BA1361" i="14" s="1"/>
  <c r="L1360" i="3" s="1"/>
  <c r="R1364" i="14"/>
  <c r="AD1361" i="14" s="1"/>
  <c r="AQ1361" i="14" s="1"/>
  <c r="AZ1361" i="14" s="1"/>
  <c r="K1360" i="3" s="1"/>
  <c r="V1364" i="14"/>
  <c r="B1363" i="14"/>
  <c r="AB1362" i="14"/>
  <c r="Y1362" i="14"/>
  <c r="N1362" i="14"/>
  <c r="T1363" i="14"/>
  <c r="AF1360" i="14" s="1"/>
  <c r="AS1360" i="14" s="1"/>
  <c r="BB1360" i="14" s="1"/>
  <c r="M1359" i="3" s="1"/>
  <c r="S1363" i="14"/>
  <c r="AE1360" i="14" s="1"/>
  <c r="AR1360" i="14" s="1"/>
  <c r="BA1360" i="14" s="1"/>
  <c r="L1359" i="3" s="1"/>
  <c r="R1363" i="14"/>
  <c r="AD1360" i="14" s="1"/>
  <c r="AQ1360" i="14" s="1"/>
  <c r="AZ1360" i="14" s="1"/>
  <c r="K1359" i="3" s="1"/>
  <c r="U1363" i="14"/>
  <c r="B1362" i="14"/>
  <c r="AB1361" i="14"/>
  <c r="Y1361" i="14"/>
  <c r="N1361" i="14"/>
  <c r="T1362" i="14"/>
  <c r="AF1359" i="14" s="1"/>
  <c r="AS1359" i="14" s="1"/>
  <c r="BB1359" i="14" s="1"/>
  <c r="M1358" i="3" s="1"/>
  <c r="S1362" i="14"/>
  <c r="AE1359" i="14" s="1"/>
  <c r="AR1359" i="14" s="1"/>
  <c r="BA1359" i="14" s="1"/>
  <c r="L1358" i="3" s="1"/>
  <c r="R1362" i="14"/>
  <c r="AD1359" i="14" s="1"/>
  <c r="AQ1359" i="14" s="1"/>
  <c r="AZ1359" i="14" s="1"/>
  <c r="K1358" i="3" s="1"/>
  <c r="U1362" i="14"/>
  <c r="B1361" i="14"/>
  <c r="AB1360" i="14"/>
  <c r="Y1360" i="14"/>
  <c r="N1360" i="14"/>
  <c r="T1361" i="14"/>
  <c r="AF1358" i="14" s="1"/>
  <c r="AS1358" i="14" s="1"/>
  <c r="BB1358" i="14" s="1"/>
  <c r="M1357" i="3" s="1"/>
  <c r="S1361" i="14"/>
  <c r="AE1358" i="14" s="1"/>
  <c r="AR1358" i="14" s="1"/>
  <c r="BA1358" i="14" s="1"/>
  <c r="L1357" i="3" s="1"/>
  <c r="R1361" i="14"/>
  <c r="AD1358" i="14" s="1"/>
  <c r="AQ1358" i="14" s="1"/>
  <c r="AZ1358" i="14" s="1"/>
  <c r="K1357" i="3" s="1"/>
  <c r="U1361" i="14"/>
  <c r="B1360" i="14"/>
  <c r="AB1359" i="14"/>
  <c r="AG1359" i="14" s="1"/>
  <c r="AT1359" i="14" s="1"/>
  <c r="BC1359" i="14" s="1"/>
  <c r="N1358" i="3" s="1"/>
  <c r="Y1359" i="14"/>
  <c r="N1359" i="14"/>
  <c r="T1360" i="14"/>
  <c r="AF1357" i="14" s="1"/>
  <c r="AS1357" i="14" s="1"/>
  <c r="BB1357" i="14" s="1"/>
  <c r="M1356" i="3" s="1"/>
  <c r="S1360" i="14"/>
  <c r="AE1357" i="14" s="1"/>
  <c r="AR1357" i="14" s="1"/>
  <c r="BA1357" i="14" s="1"/>
  <c r="L1356" i="3" s="1"/>
  <c r="R1360" i="14"/>
  <c r="AD1357" i="14" s="1"/>
  <c r="AQ1357" i="14" s="1"/>
  <c r="AZ1357" i="14" s="1"/>
  <c r="K1356" i="3" s="1"/>
  <c r="V1360" i="14"/>
  <c r="B1359" i="14"/>
  <c r="AB1358" i="14"/>
  <c r="AG1358" i="14" s="1"/>
  <c r="AT1358" i="14" s="1"/>
  <c r="BC1358" i="14" s="1"/>
  <c r="N1357" i="3" s="1"/>
  <c r="Y1358" i="14"/>
  <c r="N1358" i="14"/>
  <c r="T1359" i="14"/>
  <c r="AF1356" i="14" s="1"/>
  <c r="AS1356" i="14" s="1"/>
  <c r="BB1356" i="14" s="1"/>
  <c r="M1355" i="3" s="1"/>
  <c r="S1359" i="14"/>
  <c r="AE1356" i="14" s="1"/>
  <c r="AR1356" i="14" s="1"/>
  <c r="BA1356" i="14" s="1"/>
  <c r="L1355" i="3" s="1"/>
  <c r="R1359" i="14"/>
  <c r="AD1356" i="14" s="1"/>
  <c r="AQ1356" i="14" s="1"/>
  <c r="AZ1356" i="14" s="1"/>
  <c r="K1355" i="3" s="1"/>
  <c r="V1359" i="14"/>
  <c r="B1358" i="14"/>
  <c r="AB1357" i="14"/>
  <c r="AH1357" i="14" s="1"/>
  <c r="AU1357" i="14" s="1"/>
  <c r="BD1357" i="14" s="1"/>
  <c r="O1356" i="3" s="1"/>
  <c r="Y1357" i="14"/>
  <c r="U1357" i="14"/>
  <c r="N1357" i="14"/>
  <c r="T1358" i="14"/>
  <c r="AF1355" i="14" s="1"/>
  <c r="AS1355" i="14" s="1"/>
  <c r="BB1355" i="14" s="1"/>
  <c r="M1354" i="3" s="1"/>
  <c r="S1358" i="14"/>
  <c r="AE1355" i="14" s="1"/>
  <c r="AR1355" i="14" s="1"/>
  <c r="BA1355" i="14" s="1"/>
  <c r="L1354" i="3" s="1"/>
  <c r="R1358" i="14"/>
  <c r="AD1355" i="14" s="1"/>
  <c r="AQ1355" i="14" s="1"/>
  <c r="AZ1355" i="14" s="1"/>
  <c r="K1354" i="3" s="1"/>
  <c r="U1358" i="14"/>
  <c r="B1357" i="14"/>
  <c r="AB1356" i="14"/>
  <c r="Y1356" i="14"/>
  <c r="N1356" i="14"/>
  <c r="T1357" i="14"/>
  <c r="AF1354" i="14" s="1"/>
  <c r="AS1354" i="14" s="1"/>
  <c r="BB1354" i="14" s="1"/>
  <c r="M1353" i="3" s="1"/>
  <c r="S1357" i="14"/>
  <c r="AE1354" i="14" s="1"/>
  <c r="AR1354" i="14" s="1"/>
  <c r="BA1354" i="14" s="1"/>
  <c r="L1353" i="3" s="1"/>
  <c r="R1357" i="14"/>
  <c r="AD1354" i="14" s="1"/>
  <c r="AQ1354" i="14" s="1"/>
  <c r="AZ1354" i="14" s="1"/>
  <c r="K1353" i="3" s="1"/>
  <c r="B1356" i="14"/>
  <c r="AB1355" i="14"/>
  <c r="Y1355" i="14"/>
  <c r="N1355" i="14"/>
  <c r="T1356" i="14"/>
  <c r="AF1353" i="14" s="1"/>
  <c r="AS1353" i="14" s="1"/>
  <c r="BB1353" i="14" s="1"/>
  <c r="M1352" i="3" s="1"/>
  <c r="S1356" i="14"/>
  <c r="AE1353" i="14" s="1"/>
  <c r="AR1353" i="14" s="1"/>
  <c r="BA1353" i="14" s="1"/>
  <c r="L1352" i="3" s="1"/>
  <c r="R1356" i="14"/>
  <c r="AD1353" i="14" s="1"/>
  <c r="AQ1353" i="14" s="1"/>
  <c r="AZ1353" i="14" s="1"/>
  <c r="K1352" i="3" s="1"/>
  <c r="V1356" i="14"/>
  <c r="B1355" i="14"/>
  <c r="AB1354" i="14"/>
  <c r="Y1354" i="14"/>
  <c r="N1354" i="14"/>
  <c r="T1355" i="14"/>
  <c r="AF1352" i="14" s="1"/>
  <c r="AS1352" i="14" s="1"/>
  <c r="BB1352" i="14" s="1"/>
  <c r="M1351" i="3" s="1"/>
  <c r="S1355" i="14"/>
  <c r="AE1352" i="14" s="1"/>
  <c r="AR1352" i="14" s="1"/>
  <c r="BA1352" i="14" s="1"/>
  <c r="L1351" i="3" s="1"/>
  <c r="R1355" i="14"/>
  <c r="AD1352" i="14" s="1"/>
  <c r="AQ1352" i="14" s="1"/>
  <c r="AZ1352" i="14" s="1"/>
  <c r="K1351" i="3" s="1"/>
  <c r="U1355" i="14"/>
  <c r="B1354" i="14"/>
  <c r="AB1353" i="14"/>
  <c r="Y1353" i="14"/>
  <c r="V1353" i="14"/>
  <c r="N1353" i="14"/>
  <c r="T1354" i="14"/>
  <c r="AF1351" i="14" s="1"/>
  <c r="AS1351" i="14" s="1"/>
  <c r="BB1351" i="14" s="1"/>
  <c r="M1350" i="3" s="1"/>
  <c r="S1354" i="14"/>
  <c r="AE1351" i="14" s="1"/>
  <c r="AR1351" i="14" s="1"/>
  <c r="BA1351" i="14" s="1"/>
  <c r="L1350" i="3" s="1"/>
  <c r="R1354" i="14"/>
  <c r="AD1351" i="14" s="1"/>
  <c r="AQ1351" i="14" s="1"/>
  <c r="AZ1351" i="14" s="1"/>
  <c r="K1350" i="3" s="1"/>
  <c r="U1354" i="14"/>
  <c r="B1353" i="14"/>
  <c r="AB1352" i="14"/>
  <c r="Y1352" i="14"/>
  <c r="N1352" i="14"/>
  <c r="T1353" i="14"/>
  <c r="AF1350" i="14" s="1"/>
  <c r="AS1350" i="14" s="1"/>
  <c r="BB1350" i="14" s="1"/>
  <c r="M1349" i="3" s="1"/>
  <c r="S1353" i="14"/>
  <c r="AE1350" i="14" s="1"/>
  <c r="AR1350" i="14" s="1"/>
  <c r="BA1350" i="14" s="1"/>
  <c r="L1349" i="3" s="1"/>
  <c r="R1353" i="14"/>
  <c r="AD1350" i="14" s="1"/>
  <c r="AQ1350" i="14" s="1"/>
  <c r="AZ1350" i="14" s="1"/>
  <c r="K1349" i="3" s="1"/>
  <c r="B1352" i="14"/>
  <c r="AB1351" i="14"/>
  <c r="Y1351" i="14"/>
  <c r="N1351" i="14"/>
  <c r="T1352" i="14"/>
  <c r="AF1349" i="14" s="1"/>
  <c r="AS1349" i="14" s="1"/>
  <c r="BB1349" i="14" s="1"/>
  <c r="M1348" i="3" s="1"/>
  <c r="S1352" i="14"/>
  <c r="AE1349" i="14" s="1"/>
  <c r="AR1349" i="14" s="1"/>
  <c r="BA1349" i="14" s="1"/>
  <c r="L1348" i="3" s="1"/>
  <c r="R1352" i="14"/>
  <c r="AD1349" i="14" s="1"/>
  <c r="AQ1349" i="14" s="1"/>
  <c r="AZ1349" i="14" s="1"/>
  <c r="K1348" i="3" s="1"/>
  <c r="V1352" i="14"/>
  <c r="B1351" i="14"/>
  <c r="AB1350" i="14"/>
  <c r="Y1350" i="14"/>
  <c r="N1350" i="14"/>
  <c r="T1351" i="14"/>
  <c r="AF1348" i="14" s="1"/>
  <c r="AS1348" i="14" s="1"/>
  <c r="BB1348" i="14" s="1"/>
  <c r="M1347" i="3" s="1"/>
  <c r="S1351" i="14"/>
  <c r="AE1348" i="14" s="1"/>
  <c r="AR1348" i="14" s="1"/>
  <c r="BA1348" i="14" s="1"/>
  <c r="L1347" i="3" s="1"/>
  <c r="R1351" i="14"/>
  <c r="AD1348" i="14" s="1"/>
  <c r="AQ1348" i="14" s="1"/>
  <c r="AZ1348" i="14" s="1"/>
  <c r="K1347" i="3" s="1"/>
  <c r="U1351" i="14"/>
  <c r="B1350" i="14"/>
  <c r="AB1349" i="14"/>
  <c r="Y1349" i="14"/>
  <c r="N1349" i="14"/>
  <c r="T1350" i="14"/>
  <c r="AF1347" i="14" s="1"/>
  <c r="AS1347" i="14" s="1"/>
  <c r="BB1347" i="14" s="1"/>
  <c r="M1346" i="3" s="1"/>
  <c r="S1350" i="14"/>
  <c r="AE1347" i="14" s="1"/>
  <c r="AR1347" i="14" s="1"/>
  <c r="BA1347" i="14" s="1"/>
  <c r="L1346" i="3" s="1"/>
  <c r="R1350" i="14"/>
  <c r="AD1347" i="14" s="1"/>
  <c r="AQ1347" i="14" s="1"/>
  <c r="AZ1347" i="14" s="1"/>
  <c r="K1346" i="3" s="1"/>
  <c r="U1350" i="14"/>
  <c r="B1349" i="14"/>
  <c r="AB1348" i="14"/>
  <c r="Y1348" i="14"/>
  <c r="N1348" i="14"/>
  <c r="T1349" i="14"/>
  <c r="AF1346" i="14" s="1"/>
  <c r="AS1346" i="14" s="1"/>
  <c r="BB1346" i="14" s="1"/>
  <c r="M1345" i="3" s="1"/>
  <c r="S1349" i="14"/>
  <c r="AE1346" i="14" s="1"/>
  <c r="AR1346" i="14" s="1"/>
  <c r="BA1346" i="14" s="1"/>
  <c r="L1345" i="3" s="1"/>
  <c r="R1349" i="14"/>
  <c r="AD1346" i="14" s="1"/>
  <c r="AQ1346" i="14" s="1"/>
  <c r="AZ1346" i="14" s="1"/>
  <c r="K1345" i="3" s="1"/>
  <c r="V1349" i="14"/>
  <c r="B1348" i="14"/>
  <c r="AB1347" i="14"/>
  <c r="Y1347" i="14"/>
  <c r="N1347" i="14"/>
  <c r="T1348" i="14"/>
  <c r="AF1345" i="14" s="1"/>
  <c r="AS1345" i="14" s="1"/>
  <c r="BB1345" i="14" s="1"/>
  <c r="M1344" i="3" s="1"/>
  <c r="S1348" i="14"/>
  <c r="AE1345" i="14" s="1"/>
  <c r="AR1345" i="14" s="1"/>
  <c r="BA1345" i="14" s="1"/>
  <c r="L1344" i="3" s="1"/>
  <c r="R1348" i="14"/>
  <c r="AD1345" i="14" s="1"/>
  <c r="AQ1345" i="14" s="1"/>
  <c r="AZ1345" i="14" s="1"/>
  <c r="K1344" i="3" s="1"/>
  <c r="V1348" i="14"/>
  <c r="B1347" i="14"/>
  <c r="AB1346" i="14"/>
  <c r="Y1346" i="14"/>
  <c r="N1346" i="14"/>
  <c r="T1347" i="14"/>
  <c r="AF1344" i="14" s="1"/>
  <c r="AS1344" i="14" s="1"/>
  <c r="BB1344" i="14" s="1"/>
  <c r="M1343" i="3" s="1"/>
  <c r="S1347" i="14"/>
  <c r="AE1344" i="14" s="1"/>
  <c r="AR1344" i="14" s="1"/>
  <c r="BA1344" i="14" s="1"/>
  <c r="L1343" i="3" s="1"/>
  <c r="R1347" i="14"/>
  <c r="AD1344" i="14" s="1"/>
  <c r="AQ1344" i="14" s="1"/>
  <c r="AZ1344" i="14" s="1"/>
  <c r="K1343" i="3" s="1"/>
  <c r="U1347" i="14"/>
  <c r="B1346" i="14"/>
  <c r="AB1345" i="14"/>
  <c r="AH1345" i="14" s="1"/>
  <c r="AU1345" i="14" s="1"/>
  <c r="BD1345" i="14" s="1"/>
  <c r="O1344" i="3" s="1"/>
  <c r="Y1345" i="14"/>
  <c r="N1345" i="14"/>
  <c r="T1346" i="14"/>
  <c r="AF1343" i="14" s="1"/>
  <c r="AS1343" i="14" s="1"/>
  <c r="BB1343" i="14" s="1"/>
  <c r="M1342" i="3" s="1"/>
  <c r="S1346" i="14"/>
  <c r="AE1343" i="14" s="1"/>
  <c r="AR1343" i="14" s="1"/>
  <c r="BA1343" i="14" s="1"/>
  <c r="L1342" i="3" s="1"/>
  <c r="R1346" i="14"/>
  <c r="AD1343" i="14" s="1"/>
  <c r="AQ1343" i="14" s="1"/>
  <c r="AZ1343" i="14" s="1"/>
  <c r="K1342" i="3" s="1"/>
  <c r="U1346" i="14"/>
  <c r="B1345" i="14"/>
  <c r="AB1344" i="14"/>
  <c r="Y1344" i="14"/>
  <c r="N1344" i="14"/>
  <c r="T1345" i="14"/>
  <c r="AF1342" i="14" s="1"/>
  <c r="AS1342" i="14" s="1"/>
  <c r="BB1342" i="14" s="1"/>
  <c r="M1341" i="3" s="1"/>
  <c r="S1345" i="14"/>
  <c r="AE1342" i="14" s="1"/>
  <c r="AR1342" i="14" s="1"/>
  <c r="BA1342" i="14" s="1"/>
  <c r="L1341" i="3" s="1"/>
  <c r="R1345" i="14"/>
  <c r="AD1342" i="14" s="1"/>
  <c r="AQ1342" i="14" s="1"/>
  <c r="AZ1342" i="14" s="1"/>
  <c r="K1341" i="3" s="1"/>
  <c r="V1345" i="14"/>
  <c r="B1344" i="14"/>
  <c r="AB1343" i="14"/>
  <c r="Y1343" i="14"/>
  <c r="N1343" i="14"/>
  <c r="T1344" i="14"/>
  <c r="AF1341" i="14" s="1"/>
  <c r="AS1341" i="14" s="1"/>
  <c r="BB1341" i="14" s="1"/>
  <c r="M1340" i="3" s="1"/>
  <c r="S1344" i="14"/>
  <c r="AE1341" i="14" s="1"/>
  <c r="AR1341" i="14" s="1"/>
  <c r="BA1341" i="14" s="1"/>
  <c r="L1340" i="3" s="1"/>
  <c r="R1344" i="14"/>
  <c r="AD1341" i="14" s="1"/>
  <c r="AQ1341" i="14" s="1"/>
  <c r="AZ1341" i="14" s="1"/>
  <c r="K1340" i="3" s="1"/>
  <c r="V1344" i="14"/>
  <c r="B1343" i="14"/>
  <c r="AB1342" i="14"/>
  <c r="Y1342" i="14"/>
  <c r="N1342" i="14"/>
  <c r="T1343" i="14"/>
  <c r="AF1340" i="14" s="1"/>
  <c r="AS1340" i="14" s="1"/>
  <c r="BB1340" i="14" s="1"/>
  <c r="M1339" i="3" s="1"/>
  <c r="S1343" i="14"/>
  <c r="AE1340" i="14" s="1"/>
  <c r="AR1340" i="14" s="1"/>
  <c r="BA1340" i="14" s="1"/>
  <c r="L1339" i="3" s="1"/>
  <c r="R1343" i="14"/>
  <c r="AD1340" i="14" s="1"/>
  <c r="AQ1340" i="14" s="1"/>
  <c r="AZ1340" i="14" s="1"/>
  <c r="K1339" i="3" s="1"/>
  <c r="U1343" i="14"/>
  <c r="B1342" i="14"/>
  <c r="AB1341" i="14"/>
  <c r="Y1341" i="14"/>
  <c r="N1341" i="14"/>
  <c r="T1342" i="14"/>
  <c r="AF1339" i="14" s="1"/>
  <c r="AS1339" i="14" s="1"/>
  <c r="BB1339" i="14" s="1"/>
  <c r="M1338" i="3" s="1"/>
  <c r="S1342" i="14"/>
  <c r="AE1339" i="14" s="1"/>
  <c r="AR1339" i="14" s="1"/>
  <c r="BA1339" i="14" s="1"/>
  <c r="L1338" i="3" s="1"/>
  <c r="R1342" i="14"/>
  <c r="AD1339" i="14" s="1"/>
  <c r="AQ1339" i="14" s="1"/>
  <c r="AZ1339" i="14" s="1"/>
  <c r="K1338" i="3" s="1"/>
  <c r="U1342" i="14"/>
  <c r="B1341" i="14"/>
  <c r="AB1340" i="14"/>
  <c r="Y1340" i="14"/>
  <c r="N1340" i="14"/>
  <c r="T1341" i="14"/>
  <c r="AF1338" i="14" s="1"/>
  <c r="AS1338" i="14" s="1"/>
  <c r="BB1338" i="14" s="1"/>
  <c r="M1337" i="3" s="1"/>
  <c r="S1341" i="14"/>
  <c r="AE1338" i="14" s="1"/>
  <c r="AR1338" i="14" s="1"/>
  <c r="BA1338" i="14" s="1"/>
  <c r="L1337" i="3" s="1"/>
  <c r="R1341" i="14"/>
  <c r="AD1338" i="14" s="1"/>
  <c r="AQ1338" i="14" s="1"/>
  <c r="AZ1338" i="14" s="1"/>
  <c r="K1337" i="3" s="1"/>
  <c r="V1341" i="14"/>
  <c r="B1340" i="14"/>
  <c r="AB1339" i="14"/>
  <c r="Y1339" i="14"/>
  <c r="N1339" i="14"/>
  <c r="T1340" i="14"/>
  <c r="AF1337" i="14" s="1"/>
  <c r="AS1337" i="14" s="1"/>
  <c r="BB1337" i="14" s="1"/>
  <c r="M1336" i="3" s="1"/>
  <c r="S1340" i="14"/>
  <c r="AE1337" i="14" s="1"/>
  <c r="AR1337" i="14" s="1"/>
  <c r="BA1337" i="14" s="1"/>
  <c r="L1336" i="3" s="1"/>
  <c r="R1340" i="14"/>
  <c r="V1340" i="14"/>
  <c r="B1339" i="14"/>
  <c r="AB1338" i="14"/>
  <c r="Y1338" i="14"/>
  <c r="N1338" i="14"/>
  <c r="T1339" i="14"/>
  <c r="AF1336" i="14" s="1"/>
  <c r="AS1336" i="14" s="1"/>
  <c r="BB1336" i="14" s="1"/>
  <c r="M1335" i="3" s="1"/>
  <c r="S1339" i="14"/>
  <c r="AE1336" i="14" s="1"/>
  <c r="AR1336" i="14" s="1"/>
  <c r="BA1336" i="14" s="1"/>
  <c r="L1335" i="3" s="1"/>
  <c r="R1339" i="14"/>
  <c r="AD1336" i="14" s="1"/>
  <c r="AQ1336" i="14" s="1"/>
  <c r="AZ1336" i="14" s="1"/>
  <c r="K1335" i="3" s="1"/>
  <c r="U1339" i="14"/>
  <c r="B1338" i="14"/>
  <c r="AB1337" i="14"/>
  <c r="Y1337" i="14"/>
  <c r="N1337" i="14"/>
  <c r="T1338" i="14"/>
  <c r="AF1335" i="14" s="1"/>
  <c r="AS1335" i="14" s="1"/>
  <c r="BB1335" i="14" s="1"/>
  <c r="M1334" i="3" s="1"/>
  <c r="S1338" i="14"/>
  <c r="AE1335" i="14" s="1"/>
  <c r="AR1335" i="14" s="1"/>
  <c r="BA1335" i="14" s="1"/>
  <c r="L1334" i="3" s="1"/>
  <c r="R1338" i="14"/>
  <c r="AD1335" i="14" s="1"/>
  <c r="AQ1335" i="14" s="1"/>
  <c r="AZ1335" i="14" s="1"/>
  <c r="K1334" i="3" s="1"/>
  <c r="U1338" i="14"/>
  <c r="B1337" i="14"/>
  <c r="AB1336" i="14"/>
  <c r="Y1336" i="14"/>
  <c r="N1336" i="14"/>
  <c r="T1337" i="14"/>
  <c r="AF1334" i="14" s="1"/>
  <c r="S1337" i="14"/>
  <c r="AE1334" i="14" s="1"/>
  <c r="R1337" i="14"/>
  <c r="AD1334" i="14" s="1"/>
  <c r="V1337" i="14"/>
  <c r="B1336" i="14"/>
  <c r="AB1335" i="14"/>
  <c r="Y1335" i="14"/>
  <c r="N1335" i="14"/>
  <c r="T1336" i="14"/>
  <c r="AF1333" i="14" s="1"/>
  <c r="AS1333" i="14" s="1"/>
  <c r="BB1333" i="14" s="1"/>
  <c r="M1332" i="3" s="1"/>
  <c r="S1336" i="14"/>
  <c r="AE1333" i="14" s="1"/>
  <c r="AR1333" i="14" s="1"/>
  <c r="BA1333" i="14" s="1"/>
  <c r="L1332" i="3" s="1"/>
  <c r="R1336" i="14"/>
  <c r="AD1333" i="14" s="1"/>
  <c r="AQ1333" i="14" s="1"/>
  <c r="AZ1333" i="14" s="1"/>
  <c r="K1332" i="3" s="1"/>
  <c r="V1336" i="14"/>
  <c r="B1335" i="14"/>
  <c r="AB1334" i="14"/>
  <c r="Y1334" i="14"/>
  <c r="N1334" i="14"/>
  <c r="T1335" i="14"/>
  <c r="AF1332" i="14" s="1"/>
  <c r="AS1332" i="14" s="1"/>
  <c r="BB1332" i="14" s="1"/>
  <c r="M1331" i="3" s="1"/>
  <c r="S1335" i="14"/>
  <c r="AE1332" i="14" s="1"/>
  <c r="AR1332" i="14" s="1"/>
  <c r="BA1332" i="14" s="1"/>
  <c r="L1331" i="3" s="1"/>
  <c r="R1335" i="14"/>
  <c r="AD1332" i="14" s="1"/>
  <c r="AQ1332" i="14" s="1"/>
  <c r="AZ1332" i="14" s="1"/>
  <c r="K1331" i="3" s="1"/>
  <c r="U1335" i="14"/>
  <c r="B1334" i="14"/>
  <c r="AB1333" i="14"/>
  <c r="Y1333" i="14"/>
  <c r="V1333" i="14"/>
  <c r="N1333" i="14"/>
  <c r="T1334" i="14"/>
  <c r="AF1331" i="14" s="1"/>
  <c r="AS1331" i="14" s="1"/>
  <c r="BB1331" i="14" s="1"/>
  <c r="M1330" i="3" s="1"/>
  <c r="S1334" i="14"/>
  <c r="AE1331" i="14" s="1"/>
  <c r="AR1331" i="14" s="1"/>
  <c r="BA1331" i="14" s="1"/>
  <c r="L1330" i="3" s="1"/>
  <c r="R1334" i="14"/>
  <c r="AD1331" i="14" s="1"/>
  <c r="AQ1331" i="14" s="1"/>
  <c r="AZ1331" i="14" s="1"/>
  <c r="K1330" i="3" s="1"/>
  <c r="U1334" i="14"/>
  <c r="B1333" i="14"/>
  <c r="AB1332" i="14"/>
  <c r="Y1332" i="14"/>
  <c r="N1332" i="14"/>
  <c r="T1333" i="14"/>
  <c r="AF1330" i="14" s="1"/>
  <c r="AS1330" i="14" s="1"/>
  <c r="BB1330" i="14" s="1"/>
  <c r="M1329" i="3" s="1"/>
  <c r="S1333" i="14"/>
  <c r="AE1330" i="14" s="1"/>
  <c r="AR1330" i="14" s="1"/>
  <c r="BA1330" i="14" s="1"/>
  <c r="L1329" i="3" s="1"/>
  <c r="R1333" i="14"/>
  <c r="AD1330" i="14" s="1"/>
  <c r="AQ1330" i="14" s="1"/>
  <c r="AZ1330" i="14" s="1"/>
  <c r="K1329" i="3" s="1"/>
  <c r="B1332" i="14"/>
  <c r="AB1331" i="14"/>
  <c r="Y1331" i="14"/>
  <c r="N1331" i="14"/>
  <c r="T1332" i="14"/>
  <c r="AF1329" i="14" s="1"/>
  <c r="AS1329" i="14" s="1"/>
  <c r="BB1329" i="14" s="1"/>
  <c r="M1328" i="3" s="1"/>
  <c r="S1332" i="14"/>
  <c r="AE1329" i="14" s="1"/>
  <c r="AR1329" i="14" s="1"/>
  <c r="BA1329" i="14" s="1"/>
  <c r="L1328" i="3" s="1"/>
  <c r="R1332" i="14"/>
  <c r="AD1329" i="14" s="1"/>
  <c r="AQ1329" i="14" s="1"/>
  <c r="AZ1329" i="14" s="1"/>
  <c r="K1328" i="3" s="1"/>
  <c r="V1332" i="14"/>
  <c r="B1331" i="14"/>
  <c r="AB1330" i="14"/>
  <c r="Y1330" i="14"/>
  <c r="N1330" i="14"/>
  <c r="T1331" i="14"/>
  <c r="AF1328" i="14" s="1"/>
  <c r="AS1328" i="14" s="1"/>
  <c r="BB1328" i="14" s="1"/>
  <c r="M1327" i="3" s="1"/>
  <c r="S1331" i="14"/>
  <c r="AE1328" i="14" s="1"/>
  <c r="AR1328" i="14" s="1"/>
  <c r="BA1328" i="14" s="1"/>
  <c r="L1327" i="3" s="1"/>
  <c r="R1331" i="14"/>
  <c r="AD1328" i="14" s="1"/>
  <c r="AQ1328" i="14" s="1"/>
  <c r="AZ1328" i="14" s="1"/>
  <c r="K1327" i="3" s="1"/>
  <c r="U1331" i="14"/>
  <c r="B1330" i="14"/>
  <c r="AB1329" i="14"/>
  <c r="AH1329" i="14" s="1"/>
  <c r="AU1329" i="14" s="1"/>
  <c r="BD1329" i="14" s="1"/>
  <c r="O1328" i="3" s="1"/>
  <c r="Y1329" i="14"/>
  <c r="N1329" i="14"/>
  <c r="T1330" i="14"/>
  <c r="AF1327" i="14" s="1"/>
  <c r="AS1327" i="14" s="1"/>
  <c r="BB1327" i="14" s="1"/>
  <c r="M1326" i="3" s="1"/>
  <c r="S1330" i="14"/>
  <c r="AE1327" i="14" s="1"/>
  <c r="AR1327" i="14" s="1"/>
  <c r="BA1327" i="14" s="1"/>
  <c r="L1326" i="3" s="1"/>
  <c r="R1330" i="14"/>
  <c r="AD1327" i="14" s="1"/>
  <c r="AQ1327" i="14" s="1"/>
  <c r="AZ1327" i="14" s="1"/>
  <c r="K1326" i="3" s="1"/>
  <c r="U1330" i="14"/>
  <c r="B1329" i="14"/>
  <c r="AB1328" i="14"/>
  <c r="Y1328" i="14"/>
  <c r="N1328" i="14"/>
  <c r="T1329" i="14"/>
  <c r="AF1326" i="14" s="1"/>
  <c r="AS1326" i="14" s="1"/>
  <c r="BB1326" i="14" s="1"/>
  <c r="M1325" i="3" s="1"/>
  <c r="S1329" i="14"/>
  <c r="AE1326" i="14" s="1"/>
  <c r="AR1326" i="14" s="1"/>
  <c r="BA1326" i="14" s="1"/>
  <c r="L1325" i="3" s="1"/>
  <c r="R1329" i="14"/>
  <c r="AD1326" i="14" s="1"/>
  <c r="AQ1326" i="14" s="1"/>
  <c r="AZ1326" i="14" s="1"/>
  <c r="K1325" i="3" s="1"/>
  <c r="V1329" i="14"/>
  <c r="B1328" i="14"/>
  <c r="AB1327" i="14"/>
  <c r="Y1327" i="14"/>
  <c r="N1327" i="14"/>
  <c r="T1328" i="14"/>
  <c r="AF1325" i="14" s="1"/>
  <c r="AS1325" i="14" s="1"/>
  <c r="BB1325" i="14" s="1"/>
  <c r="M1324" i="3" s="1"/>
  <c r="S1328" i="14"/>
  <c r="AE1325" i="14" s="1"/>
  <c r="AR1325" i="14" s="1"/>
  <c r="BA1325" i="14" s="1"/>
  <c r="L1324" i="3" s="1"/>
  <c r="R1328" i="14"/>
  <c r="AD1325" i="14" s="1"/>
  <c r="AQ1325" i="14" s="1"/>
  <c r="AZ1325" i="14" s="1"/>
  <c r="K1324" i="3" s="1"/>
  <c r="V1328" i="14"/>
  <c r="B1327" i="14"/>
  <c r="AB1326" i="14"/>
  <c r="Y1326" i="14"/>
  <c r="N1326" i="14"/>
  <c r="T1327" i="14"/>
  <c r="AF1324" i="14" s="1"/>
  <c r="AS1324" i="14" s="1"/>
  <c r="BB1324" i="14" s="1"/>
  <c r="M1323" i="3" s="1"/>
  <c r="S1327" i="14"/>
  <c r="AE1324" i="14" s="1"/>
  <c r="AR1324" i="14" s="1"/>
  <c r="BA1324" i="14" s="1"/>
  <c r="L1323" i="3" s="1"/>
  <c r="R1327" i="14"/>
  <c r="AD1324" i="14" s="1"/>
  <c r="AQ1324" i="14" s="1"/>
  <c r="AZ1324" i="14" s="1"/>
  <c r="K1323" i="3" s="1"/>
  <c r="U1327" i="14"/>
  <c r="B1326" i="14"/>
  <c r="AB1325" i="14"/>
  <c r="Y1325" i="14"/>
  <c r="N1325" i="14"/>
  <c r="T1326" i="14"/>
  <c r="AF1323" i="14" s="1"/>
  <c r="AS1323" i="14" s="1"/>
  <c r="BB1323" i="14" s="1"/>
  <c r="M1322" i="3" s="1"/>
  <c r="S1326" i="14"/>
  <c r="AE1323" i="14" s="1"/>
  <c r="AR1323" i="14" s="1"/>
  <c r="BA1323" i="14" s="1"/>
  <c r="L1322" i="3" s="1"/>
  <c r="R1326" i="14"/>
  <c r="AD1323" i="14" s="1"/>
  <c r="AQ1323" i="14" s="1"/>
  <c r="AZ1323" i="14" s="1"/>
  <c r="K1322" i="3" s="1"/>
  <c r="U1326" i="14"/>
  <c r="B1325" i="14"/>
  <c r="AB1324" i="14"/>
  <c r="Y1324" i="14"/>
  <c r="R1324" i="14"/>
  <c r="AD1321" i="14" s="1"/>
  <c r="AQ1321" i="14" s="1"/>
  <c r="AZ1321" i="14" s="1"/>
  <c r="K1320" i="3" s="1"/>
  <c r="N1324" i="14"/>
  <c r="T1325" i="14"/>
  <c r="AF1322" i="14" s="1"/>
  <c r="AS1322" i="14" s="1"/>
  <c r="BB1322" i="14" s="1"/>
  <c r="M1321" i="3" s="1"/>
  <c r="S1325" i="14"/>
  <c r="AE1322" i="14" s="1"/>
  <c r="AR1322" i="14" s="1"/>
  <c r="BA1322" i="14" s="1"/>
  <c r="L1321" i="3" s="1"/>
  <c r="R1325" i="14"/>
  <c r="AD1322" i="14" s="1"/>
  <c r="AQ1322" i="14" s="1"/>
  <c r="AZ1322" i="14" s="1"/>
  <c r="K1321" i="3" s="1"/>
  <c r="V1325" i="14"/>
  <c r="B1324" i="14"/>
  <c r="AB1323" i="14"/>
  <c r="Y1323" i="14"/>
  <c r="N1323" i="14"/>
  <c r="T1324" i="14"/>
  <c r="AF1321" i="14" s="1"/>
  <c r="AS1321" i="14" s="1"/>
  <c r="BB1321" i="14" s="1"/>
  <c r="M1320" i="3" s="1"/>
  <c r="S1324" i="14"/>
  <c r="AE1321" i="14" s="1"/>
  <c r="AR1321" i="14" s="1"/>
  <c r="BA1321" i="14" s="1"/>
  <c r="L1320" i="3" s="1"/>
  <c r="V1324" i="14"/>
  <c r="B1323" i="14"/>
  <c r="AB1322" i="14"/>
  <c r="Y1322" i="14"/>
  <c r="N1322" i="14"/>
  <c r="T1323" i="14"/>
  <c r="AF1320" i="14" s="1"/>
  <c r="AS1320" i="14" s="1"/>
  <c r="BB1320" i="14" s="1"/>
  <c r="M1319" i="3" s="1"/>
  <c r="S1323" i="14"/>
  <c r="AE1320" i="14" s="1"/>
  <c r="AR1320" i="14" s="1"/>
  <c r="BA1320" i="14" s="1"/>
  <c r="L1319" i="3" s="1"/>
  <c r="R1323" i="14"/>
  <c r="AD1320" i="14" s="1"/>
  <c r="AQ1320" i="14" s="1"/>
  <c r="AZ1320" i="14" s="1"/>
  <c r="K1319" i="3" s="1"/>
  <c r="U1323" i="14"/>
  <c r="B1322" i="14"/>
  <c r="AB1321" i="14"/>
  <c r="Y1321" i="14"/>
  <c r="N1321" i="14"/>
  <c r="T1322" i="14"/>
  <c r="AF1319" i="14" s="1"/>
  <c r="AS1319" i="14" s="1"/>
  <c r="BB1319" i="14" s="1"/>
  <c r="M1318" i="3" s="1"/>
  <c r="S1322" i="14"/>
  <c r="AE1319" i="14" s="1"/>
  <c r="AR1319" i="14" s="1"/>
  <c r="BA1319" i="14" s="1"/>
  <c r="L1318" i="3" s="1"/>
  <c r="R1322" i="14"/>
  <c r="AD1319" i="14" s="1"/>
  <c r="AQ1319" i="14" s="1"/>
  <c r="AZ1319" i="14" s="1"/>
  <c r="K1318" i="3" s="1"/>
  <c r="U1322" i="14"/>
  <c r="B1321" i="14"/>
  <c r="AB1320" i="14"/>
  <c r="Y1320" i="14"/>
  <c r="N1320" i="14"/>
  <c r="T1321" i="14"/>
  <c r="AF1318" i="14" s="1"/>
  <c r="AS1318" i="14" s="1"/>
  <c r="BB1318" i="14" s="1"/>
  <c r="M1317" i="3" s="1"/>
  <c r="S1321" i="14"/>
  <c r="AE1318" i="14" s="1"/>
  <c r="AR1318" i="14" s="1"/>
  <c r="BA1318" i="14" s="1"/>
  <c r="L1317" i="3" s="1"/>
  <c r="R1321" i="14"/>
  <c r="AD1318" i="14" s="1"/>
  <c r="AQ1318" i="14" s="1"/>
  <c r="AZ1318" i="14" s="1"/>
  <c r="K1317" i="3" s="1"/>
  <c r="V1321" i="14"/>
  <c r="B1320" i="14"/>
  <c r="AB1319" i="14"/>
  <c r="Y1319" i="14"/>
  <c r="N1319" i="14"/>
  <c r="T1320" i="14"/>
  <c r="AF1317" i="14" s="1"/>
  <c r="AS1317" i="14" s="1"/>
  <c r="BB1317" i="14" s="1"/>
  <c r="M1316" i="3" s="1"/>
  <c r="S1320" i="14"/>
  <c r="AE1317" i="14" s="1"/>
  <c r="AR1317" i="14" s="1"/>
  <c r="BA1317" i="14" s="1"/>
  <c r="L1316" i="3" s="1"/>
  <c r="R1320" i="14"/>
  <c r="AD1317" i="14" s="1"/>
  <c r="AQ1317" i="14" s="1"/>
  <c r="AZ1317" i="14" s="1"/>
  <c r="K1316" i="3" s="1"/>
  <c r="V1320" i="14"/>
  <c r="B1319" i="14"/>
  <c r="AB1318" i="14"/>
  <c r="Y1318" i="14"/>
  <c r="N1318" i="14"/>
  <c r="T1319" i="14"/>
  <c r="AF1316" i="14" s="1"/>
  <c r="AS1316" i="14" s="1"/>
  <c r="BB1316" i="14" s="1"/>
  <c r="M1315" i="3" s="1"/>
  <c r="S1319" i="14"/>
  <c r="AE1316" i="14" s="1"/>
  <c r="AR1316" i="14" s="1"/>
  <c r="BA1316" i="14" s="1"/>
  <c r="L1315" i="3" s="1"/>
  <c r="R1319" i="14"/>
  <c r="AD1316" i="14" s="1"/>
  <c r="AQ1316" i="14" s="1"/>
  <c r="AZ1316" i="14" s="1"/>
  <c r="K1315" i="3" s="1"/>
  <c r="U1319" i="14"/>
  <c r="B1318" i="14"/>
  <c r="AB1317" i="14"/>
  <c r="Y1317" i="14"/>
  <c r="N1317" i="14"/>
  <c r="T1318" i="14"/>
  <c r="AF1315" i="14" s="1"/>
  <c r="AS1315" i="14" s="1"/>
  <c r="BB1315" i="14" s="1"/>
  <c r="M1314" i="3" s="1"/>
  <c r="S1318" i="14"/>
  <c r="AE1315" i="14" s="1"/>
  <c r="AR1315" i="14" s="1"/>
  <c r="BA1315" i="14" s="1"/>
  <c r="L1314" i="3" s="1"/>
  <c r="R1318" i="14"/>
  <c r="AD1315" i="14" s="1"/>
  <c r="AQ1315" i="14" s="1"/>
  <c r="AZ1315" i="14" s="1"/>
  <c r="K1314" i="3" s="1"/>
  <c r="U1318" i="14"/>
  <c r="B1317" i="14"/>
  <c r="AB1316" i="14"/>
  <c r="Y1316" i="14"/>
  <c r="N1316" i="14"/>
  <c r="T1317" i="14"/>
  <c r="AF1314" i="14" s="1"/>
  <c r="AS1314" i="14" s="1"/>
  <c r="BB1314" i="14" s="1"/>
  <c r="M1313" i="3" s="1"/>
  <c r="S1317" i="14"/>
  <c r="AE1314" i="14" s="1"/>
  <c r="AR1314" i="14" s="1"/>
  <c r="BA1314" i="14" s="1"/>
  <c r="L1313" i="3" s="1"/>
  <c r="R1317" i="14"/>
  <c r="AD1314" i="14" s="1"/>
  <c r="AQ1314" i="14" s="1"/>
  <c r="AZ1314" i="14" s="1"/>
  <c r="K1313" i="3" s="1"/>
  <c r="V1317" i="14"/>
  <c r="B1316" i="14"/>
  <c r="AB1315" i="14"/>
  <c r="Y1315" i="14"/>
  <c r="N1315" i="14"/>
  <c r="T1316" i="14"/>
  <c r="AF1313" i="14" s="1"/>
  <c r="AS1313" i="14" s="1"/>
  <c r="BB1313" i="14" s="1"/>
  <c r="M1312" i="3" s="1"/>
  <c r="S1316" i="14"/>
  <c r="AE1313" i="14" s="1"/>
  <c r="AR1313" i="14" s="1"/>
  <c r="BA1313" i="14" s="1"/>
  <c r="L1312" i="3" s="1"/>
  <c r="R1316" i="14"/>
  <c r="AD1313" i="14" s="1"/>
  <c r="AQ1313" i="14" s="1"/>
  <c r="AZ1313" i="14" s="1"/>
  <c r="K1312" i="3" s="1"/>
  <c r="V1316" i="14"/>
  <c r="B1315" i="14"/>
  <c r="AB1314" i="14"/>
  <c r="Y1314" i="14"/>
  <c r="N1314" i="14"/>
  <c r="T1315" i="14"/>
  <c r="AF1312" i="14" s="1"/>
  <c r="AS1312" i="14" s="1"/>
  <c r="BB1312" i="14" s="1"/>
  <c r="M1311" i="3" s="1"/>
  <c r="S1315" i="14"/>
  <c r="AE1312" i="14" s="1"/>
  <c r="AR1312" i="14" s="1"/>
  <c r="BA1312" i="14" s="1"/>
  <c r="L1311" i="3" s="1"/>
  <c r="R1315" i="14"/>
  <c r="AD1312" i="14" s="1"/>
  <c r="AQ1312" i="14" s="1"/>
  <c r="AZ1312" i="14" s="1"/>
  <c r="K1311" i="3" s="1"/>
  <c r="U1315" i="14"/>
  <c r="B1314" i="14"/>
  <c r="AB1313" i="14"/>
  <c r="Y1313" i="14"/>
  <c r="N1313" i="14"/>
  <c r="T1314" i="14"/>
  <c r="AF1311" i="14" s="1"/>
  <c r="AS1311" i="14" s="1"/>
  <c r="BB1311" i="14" s="1"/>
  <c r="M1310" i="3" s="1"/>
  <c r="S1314" i="14"/>
  <c r="AE1311" i="14" s="1"/>
  <c r="AR1311" i="14" s="1"/>
  <c r="BA1311" i="14" s="1"/>
  <c r="L1310" i="3" s="1"/>
  <c r="R1314" i="14"/>
  <c r="AD1311" i="14" s="1"/>
  <c r="AQ1311" i="14" s="1"/>
  <c r="AZ1311" i="14" s="1"/>
  <c r="K1310" i="3" s="1"/>
  <c r="U1314" i="14"/>
  <c r="B1313" i="14"/>
  <c r="AB1312" i="14"/>
  <c r="Y1312" i="14"/>
  <c r="N1312" i="14"/>
  <c r="T1313" i="14"/>
  <c r="AF1310" i="14" s="1"/>
  <c r="AS1310" i="14" s="1"/>
  <c r="BB1310" i="14" s="1"/>
  <c r="M1309" i="3" s="1"/>
  <c r="S1313" i="14"/>
  <c r="AE1310" i="14" s="1"/>
  <c r="AR1310" i="14" s="1"/>
  <c r="BA1310" i="14" s="1"/>
  <c r="L1309" i="3" s="1"/>
  <c r="R1313" i="14"/>
  <c r="AD1310" i="14" s="1"/>
  <c r="AQ1310" i="14" s="1"/>
  <c r="AZ1310" i="14" s="1"/>
  <c r="K1309" i="3" s="1"/>
  <c r="V1313" i="14"/>
  <c r="B1312" i="14"/>
  <c r="AB1311" i="14"/>
  <c r="Y1311" i="14"/>
  <c r="N1311" i="14"/>
  <c r="T1312" i="14"/>
  <c r="AF1309" i="14" s="1"/>
  <c r="AS1309" i="14" s="1"/>
  <c r="BB1309" i="14" s="1"/>
  <c r="M1308" i="3" s="1"/>
  <c r="S1312" i="14"/>
  <c r="AE1309" i="14" s="1"/>
  <c r="AR1309" i="14" s="1"/>
  <c r="BA1309" i="14" s="1"/>
  <c r="L1308" i="3" s="1"/>
  <c r="R1312" i="14"/>
  <c r="AD1309" i="14" s="1"/>
  <c r="AQ1309" i="14" s="1"/>
  <c r="AZ1309" i="14" s="1"/>
  <c r="K1308" i="3" s="1"/>
  <c r="V1312" i="14"/>
  <c r="B1311" i="14"/>
  <c r="AB1310" i="14"/>
  <c r="Y1310" i="14"/>
  <c r="N1310" i="14"/>
  <c r="T1311" i="14"/>
  <c r="AF1308" i="14" s="1"/>
  <c r="AS1308" i="14" s="1"/>
  <c r="BB1308" i="14" s="1"/>
  <c r="M1307" i="3" s="1"/>
  <c r="S1311" i="14"/>
  <c r="AE1308" i="14" s="1"/>
  <c r="AR1308" i="14" s="1"/>
  <c r="BA1308" i="14" s="1"/>
  <c r="L1307" i="3" s="1"/>
  <c r="R1311" i="14"/>
  <c r="AD1308" i="14" s="1"/>
  <c r="AQ1308" i="14" s="1"/>
  <c r="AZ1308" i="14" s="1"/>
  <c r="K1307" i="3" s="1"/>
  <c r="U1311" i="14"/>
  <c r="B1310" i="14"/>
  <c r="AB1309" i="14"/>
  <c r="Y1309" i="14"/>
  <c r="N1309" i="14"/>
  <c r="T1310" i="14"/>
  <c r="AF1307" i="14" s="1"/>
  <c r="AS1307" i="14" s="1"/>
  <c r="BB1307" i="14" s="1"/>
  <c r="M1306" i="3" s="1"/>
  <c r="S1310" i="14"/>
  <c r="AE1307" i="14" s="1"/>
  <c r="AR1307" i="14" s="1"/>
  <c r="BA1307" i="14" s="1"/>
  <c r="L1306" i="3" s="1"/>
  <c r="R1310" i="14"/>
  <c r="AD1307" i="14" s="1"/>
  <c r="AQ1307" i="14" s="1"/>
  <c r="AZ1307" i="14" s="1"/>
  <c r="K1306" i="3" s="1"/>
  <c r="U1310" i="14"/>
  <c r="B1309" i="14"/>
  <c r="AB1308" i="14"/>
  <c r="Y1308" i="14"/>
  <c r="N1308" i="14"/>
  <c r="T1309" i="14"/>
  <c r="AF1306" i="14" s="1"/>
  <c r="AS1306" i="14" s="1"/>
  <c r="BB1306" i="14" s="1"/>
  <c r="M1305" i="3" s="1"/>
  <c r="S1309" i="14"/>
  <c r="AE1306" i="14" s="1"/>
  <c r="AR1306" i="14" s="1"/>
  <c r="BA1306" i="14" s="1"/>
  <c r="L1305" i="3" s="1"/>
  <c r="R1309" i="14"/>
  <c r="AD1306" i="14" s="1"/>
  <c r="AQ1306" i="14" s="1"/>
  <c r="AZ1306" i="14" s="1"/>
  <c r="K1305" i="3" s="1"/>
  <c r="V1309" i="14"/>
  <c r="B1308" i="14"/>
  <c r="AB1307" i="14"/>
  <c r="Y1307" i="14"/>
  <c r="N1307" i="14"/>
  <c r="T1308" i="14"/>
  <c r="AF1305" i="14" s="1"/>
  <c r="AS1305" i="14" s="1"/>
  <c r="BB1305" i="14" s="1"/>
  <c r="M1304" i="3" s="1"/>
  <c r="S1308" i="14"/>
  <c r="AE1305" i="14" s="1"/>
  <c r="AR1305" i="14" s="1"/>
  <c r="BA1305" i="14" s="1"/>
  <c r="L1304" i="3" s="1"/>
  <c r="R1308" i="14"/>
  <c r="AD1305" i="14" s="1"/>
  <c r="AQ1305" i="14" s="1"/>
  <c r="AZ1305" i="14" s="1"/>
  <c r="K1304" i="3" s="1"/>
  <c r="V1308" i="14"/>
  <c r="B1307" i="14"/>
  <c r="AB1306" i="14"/>
  <c r="AH1306" i="14" s="1"/>
  <c r="AU1306" i="14" s="1"/>
  <c r="BD1306" i="14" s="1"/>
  <c r="O1305" i="3" s="1"/>
  <c r="Y1306" i="14"/>
  <c r="N1306" i="14"/>
  <c r="T1307" i="14"/>
  <c r="AF1304" i="14" s="1"/>
  <c r="AS1304" i="14" s="1"/>
  <c r="BB1304" i="14" s="1"/>
  <c r="M1303" i="3" s="1"/>
  <c r="S1307" i="14"/>
  <c r="AE1304" i="14" s="1"/>
  <c r="AR1304" i="14" s="1"/>
  <c r="BA1304" i="14" s="1"/>
  <c r="L1303" i="3" s="1"/>
  <c r="R1307" i="14"/>
  <c r="AD1304" i="14" s="1"/>
  <c r="AQ1304" i="14" s="1"/>
  <c r="AZ1304" i="14" s="1"/>
  <c r="K1303" i="3" s="1"/>
  <c r="U1307" i="14"/>
  <c r="B1306" i="14"/>
  <c r="AB1305" i="14"/>
  <c r="Y1305" i="14"/>
  <c r="N1305" i="14"/>
  <c r="T1306" i="14"/>
  <c r="AF1303" i="14" s="1"/>
  <c r="AS1303" i="14" s="1"/>
  <c r="BB1303" i="14" s="1"/>
  <c r="M1302" i="3" s="1"/>
  <c r="S1306" i="14"/>
  <c r="AE1303" i="14" s="1"/>
  <c r="AR1303" i="14" s="1"/>
  <c r="BA1303" i="14" s="1"/>
  <c r="L1302" i="3" s="1"/>
  <c r="R1306" i="14"/>
  <c r="AD1303" i="14" s="1"/>
  <c r="AQ1303" i="14" s="1"/>
  <c r="AZ1303" i="14" s="1"/>
  <c r="K1302" i="3" s="1"/>
  <c r="U1306" i="14"/>
  <c r="B1305" i="14"/>
  <c r="AB1304" i="14"/>
  <c r="Y1304" i="14"/>
  <c r="N1304" i="14"/>
  <c r="T1305" i="14"/>
  <c r="AF1302" i="14" s="1"/>
  <c r="AS1302" i="14" s="1"/>
  <c r="BB1302" i="14" s="1"/>
  <c r="M1301" i="3" s="1"/>
  <c r="S1305" i="14"/>
  <c r="AE1302" i="14" s="1"/>
  <c r="AR1302" i="14" s="1"/>
  <c r="BA1302" i="14" s="1"/>
  <c r="L1301" i="3" s="1"/>
  <c r="R1305" i="14"/>
  <c r="AD1302" i="14" s="1"/>
  <c r="AQ1302" i="14" s="1"/>
  <c r="AZ1302" i="14" s="1"/>
  <c r="K1301" i="3" s="1"/>
  <c r="V1305" i="14"/>
  <c r="B1304" i="14"/>
  <c r="AB1303" i="14"/>
  <c r="Y1303" i="14"/>
  <c r="N1303" i="14"/>
  <c r="T1304" i="14"/>
  <c r="AF1301" i="14" s="1"/>
  <c r="AS1301" i="14" s="1"/>
  <c r="BB1301" i="14" s="1"/>
  <c r="M1300" i="3" s="1"/>
  <c r="S1304" i="14"/>
  <c r="AE1301" i="14" s="1"/>
  <c r="AR1301" i="14" s="1"/>
  <c r="BA1301" i="14" s="1"/>
  <c r="L1300" i="3" s="1"/>
  <c r="R1304" i="14"/>
  <c r="AD1301" i="14" s="1"/>
  <c r="AQ1301" i="14" s="1"/>
  <c r="AZ1301" i="14" s="1"/>
  <c r="K1300" i="3" s="1"/>
  <c r="V1304" i="14"/>
  <c r="B1303" i="14"/>
  <c r="AB1302" i="14"/>
  <c r="Y1302" i="14"/>
  <c r="N1302" i="14"/>
  <c r="T1303" i="14"/>
  <c r="AF1300" i="14" s="1"/>
  <c r="AS1300" i="14" s="1"/>
  <c r="BB1300" i="14" s="1"/>
  <c r="M1299" i="3" s="1"/>
  <c r="S1303" i="14"/>
  <c r="AE1300" i="14" s="1"/>
  <c r="AR1300" i="14" s="1"/>
  <c r="BA1300" i="14" s="1"/>
  <c r="L1299" i="3" s="1"/>
  <c r="R1303" i="14"/>
  <c r="AD1300" i="14" s="1"/>
  <c r="AQ1300" i="14" s="1"/>
  <c r="AZ1300" i="14" s="1"/>
  <c r="K1299" i="3" s="1"/>
  <c r="U1303" i="14"/>
  <c r="B1302" i="14"/>
  <c r="AB1301" i="14"/>
  <c r="Y1301" i="14"/>
  <c r="N1301" i="14"/>
  <c r="T1302" i="14"/>
  <c r="AF1299" i="14" s="1"/>
  <c r="AS1299" i="14" s="1"/>
  <c r="BB1299" i="14" s="1"/>
  <c r="M1298" i="3" s="1"/>
  <c r="S1302" i="14"/>
  <c r="AE1299" i="14" s="1"/>
  <c r="AR1299" i="14" s="1"/>
  <c r="BA1299" i="14" s="1"/>
  <c r="L1298" i="3" s="1"/>
  <c r="R1302" i="14"/>
  <c r="AD1299" i="14" s="1"/>
  <c r="AQ1299" i="14" s="1"/>
  <c r="AZ1299" i="14" s="1"/>
  <c r="K1298" i="3" s="1"/>
  <c r="U1302" i="14"/>
  <c r="B1301" i="14"/>
  <c r="AB1300" i="14"/>
  <c r="Y1300" i="14"/>
  <c r="N1300" i="14"/>
  <c r="T1301" i="14"/>
  <c r="AF1298" i="14" s="1"/>
  <c r="AS1298" i="14" s="1"/>
  <c r="BB1298" i="14" s="1"/>
  <c r="M1297" i="3" s="1"/>
  <c r="S1301" i="14"/>
  <c r="AE1298" i="14" s="1"/>
  <c r="AR1298" i="14" s="1"/>
  <c r="BA1298" i="14" s="1"/>
  <c r="L1297" i="3" s="1"/>
  <c r="R1301" i="14"/>
  <c r="AD1298" i="14" s="1"/>
  <c r="AQ1298" i="14" s="1"/>
  <c r="AZ1298" i="14" s="1"/>
  <c r="K1297" i="3" s="1"/>
  <c r="V1301" i="14"/>
  <c r="B1300" i="14"/>
  <c r="AB1299" i="14"/>
  <c r="Y1299" i="14"/>
  <c r="N1299" i="14"/>
  <c r="T1300" i="14"/>
  <c r="AF1297" i="14" s="1"/>
  <c r="AS1297" i="14" s="1"/>
  <c r="BB1297" i="14" s="1"/>
  <c r="M1296" i="3" s="1"/>
  <c r="S1300" i="14"/>
  <c r="AE1297" i="14" s="1"/>
  <c r="AR1297" i="14" s="1"/>
  <c r="BA1297" i="14" s="1"/>
  <c r="L1296" i="3" s="1"/>
  <c r="R1300" i="14"/>
  <c r="AD1297" i="14" s="1"/>
  <c r="AQ1297" i="14" s="1"/>
  <c r="AZ1297" i="14" s="1"/>
  <c r="K1296" i="3" s="1"/>
  <c r="V1300" i="14"/>
  <c r="B1299" i="14"/>
  <c r="AB1298" i="14"/>
  <c r="AH1298" i="14" s="1"/>
  <c r="AU1298" i="14" s="1"/>
  <c r="BD1298" i="14" s="1"/>
  <c r="O1297" i="3" s="1"/>
  <c r="Y1298" i="14"/>
  <c r="N1298" i="14"/>
  <c r="T1299" i="14"/>
  <c r="AF1296" i="14" s="1"/>
  <c r="AS1296" i="14" s="1"/>
  <c r="BB1296" i="14" s="1"/>
  <c r="M1295" i="3" s="1"/>
  <c r="S1299" i="14"/>
  <c r="AE1296" i="14" s="1"/>
  <c r="AR1296" i="14" s="1"/>
  <c r="BA1296" i="14" s="1"/>
  <c r="L1295" i="3" s="1"/>
  <c r="R1299" i="14"/>
  <c r="AD1296" i="14" s="1"/>
  <c r="AQ1296" i="14" s="1"/>
  <c r="AZ1296" i="14" s="1"/>
  <c r="K1295" i="3" s="1"/>
  <c r="U1299" i="14"/>
  <c r="B1298" i="14"/>
  <c r="AB1297" i="14"/>
  <c r="Y1297" i="14"/>
  <c r="N1297" i="14"/>
  <c r="T1298" i="14"/>
  <c r="AF1295" i="14" s="1"/>
  <c r="AS1295" i="14" s="1"/>
  <c r="BB1295" i="14" s="1"/>
  <c r="M1294" i="3" s="1"/>
  <c r="S1298" i="14"/>
  <c r="AE1295" i="14" s="1"/>
  <c r="AR1295" i="14" s="1"/>
  <c r="BA1295" i="14" s="1"/>
  <c r="L1294" i="3" s="1"/>
  <c r="R1298" i="14"/>
  <c r="AD1295" i="14" s="1"/>
  <c r="AQ1295" i="14" s="1"/>
  <c r="AZ1295" i="14" s="1"/>
  <c r="K1294" i="3" s="1"/>
  <c r="U1298" i="14"/>
  <c r="B1297" i="14"/>
  <c r="AB1296" i="14"/>
  <c r="Y1296" i="14"/>
  <c r="N1296" i="14"/>
  <c r="T1297" i="14"/>
  <c r="AF1294" i="14" s="1"/>
  <c r="AS1294" i="14" s="1"/>
  <c r="BB1294" i="14" s="1"/>
  <c r="M1293" i="3" s="1"/>
  <c r="S1297" i="14"/>
  <c r="AE1294" i="14" s="1"/>
  <c r="AR1294" i="14" s="1"/>
  <c r="BA1294" i="14" s="1"/>
  <c r="L1293" i="3" s="1"/>
  <c r="R1297" i="14"/>
  <c r="AD1294" i="14" s="1"/>
  <c r="AQ1294" i="14" s="1"/>
  <c r="AZ1294" i="14" s="1"/>
  <c r="K1293" i="3" s="1"/>
  <c r="V1297" i="14"/>
  <c r="B1296" i="14"/>
  <c r="AB1295" i="14"/>
  <c r="Y1295" i="14"/>
  <c r="N1295" i="14"/>
  <c r="T1296" i="14"/>
  <c r="AF1293" i="14" s="1"/>
  <c r="AS1293" i="14" s="1"/>
  <c r="BB1293" i="14" s="1"/>
  <c r="M1292" i="3" s="1"/>
  <c r="S1296" i="14"/>
  <c r="AE1293" i="14" s="1"/>
  <c r="AR1293" i="14" s="1"/>
  <c r="BA1293" i="14" s="1"/>
  <c r="L1292" i="3" s="1"/>
  <c r="R1296" i="14"/>
  <c r="AD1293" i="14" s="1"/>
  <c r="AQ1293" i="14" s="1"/>
  <c r="AZ1293" i="14" s="1"/>
  <c r="K1292" i="3" s="1"/>
  <c r="V1296" i="14"/>
  <c r="B1295" i="14"/>
  <c r="AB1294" i="14"/>
  <c r="Y1294" i="14"/>
  <c r="N1294" i="14"/>
  <c r="T1295" i="14"/>
  <c r="AF1292" i="14" s="1"/>
  <c r="AS1292" i="14" s="1"/>
  <c r="BB1292" i="14" s="1"/>
  <c r="M1291" i="3" s="1"/>
  <c r="S1295" i="14"/>
  <c r="AE1292" i="14" s="1"/>
  <c r="AR1292" i="14" s="1"/>
  <c r="BA1292" i="14" s="1"/>
  <c r="L1291" i="3" s="1"/>
  <c r="R1295" i="14"/>
  <c r="AD1292" i="14" s="1"/>
  <c r="AQ1292" i="14" s="1"/>
  <c r="AZ1292" i="14" s="1"/>
  <c r="K1291" i="3" s="1"/>
  <c r="U1295" i="14"/>
  <c r="B1294" i="14"/>
  <c r="AB1293" i="14"/>
  <c r="Y1293" i="14"/>
  <c r="N1293" i="14"/>
  <c r="T1294" i="14"/>
  <c r="AF1291" i="14" s="1"/>
  <c r="AS1291" i="14" s="1"/>
  <c r="BB1291" i="14" s="1"/>
  <c r="M1290" i="3" s="1"/>
  <c r="S1294" i="14"/>
  <c r="AE1291" i="14" s="1"/>
  <c r="AR1291" i="14" s="1"/>
  <c r="BA1291" i="14" s="1"/>
  <c r="L1290" i="3" s="1"/>
  <c r="R1294" i="14"/>
  <c r="AD1291" i="14" s="1"/>
  <c r="AQ1291" i="14" s="1"/>
  <c r="AZ1291" i="14" s="1"/>
  <c r="K1290" i="3" s="1"/>
  <c r="U1294" i="14"/>
  <c r="B1293" i="14"/>
  <c r="AB1292" i="14"/>
  <c r="Y1292" i="14"/>
  <c r="N1292" i="14"/>
  <c r="T1293" i="14"/>
  <c r="AF1290" i="14" s="1"/>
  <c r="AS1290" i="14" s="1"/>
  <c r="BB1290" i="14" s="1"/>
  <c r="M1289" i="3" s="1"/>
  <c r="S1293" i="14"/>
  <c r="AE1290" i="14" s="1"/>
  <c r="AR1290" i="14" s="1"/>
  <c r="BA1290" i="14" s="1"/>
  <c r="L1289" i="3" s="1"/>
  <c r="R1293" i="14"/>
  <c r="AD1290" i="14" s="1"/>
  <c r="AQ1290" i="14" s="1"/>
  <c r="AZ1290" i="14" s="1"/>
  <c r="K1289" i="3" s="1"/>
  <c r="V1293" i="14"/>
  <c r="B1292" i="14"/>
  <c r="AB1291" i="14"/>
  <c r="Y1291" i="14"/>
  <c r="N1291" i="14"/>
  <c r="T1292" i="14"/>
  <c r="AF1289" i="14" s="1"/>
  <c r="AS1289" i="14" s="1"/>
  <c r="BB1289" i="14" s="1"/>
  <c r="M1288" i="3" s="1"/>
  <c r="S1292" i="14"/>
  <c r="AE1289" i="14" s="1"/>
  <c r="AR1289" i="14" s="1"/>
  <c r="BA1289" i="14" s="1"/>
  <c r="L1288" i="3" s="1"/>
  <c r="R1292" i="14"/>
  <c r="AD1289" i="14" s="1"/>
  <c r="AQ1289" i="14" s="1"/>
  <c r="AZ1289" i="14" s="1"/>
  <c r="K1288" i="3" s="1"/>
  <c r="V1292" i="14"/>
  <c r="B1291" i="14"/>
  <c r="AB1290" i="14"/>
  <c r="AH1290" i="14" s="1"/>
  <c r="AU1290" i="14" s="1"/>
  <c r="BD1290" i="14" s="1"/>
  <c r="O1289" i="3" s="1"/>
  <c r="Y1290" i="14"/>
  <c r="N1290" i="14"/>
  <c r="T1291" i="14"/>
  <c r="AF1288" i="14" s="1"/>
  <c r="AS1288" i="14" s="1"/>
  <c r="BB1288" i="14" s="1"/>
  <c r="M1287" i="3" s="1"/>
  <c r="S1291" i="14"/>
  <c r="AE1288" i="14" s="1"/>
  <c r="AR1288" i="14" s="1"/>
  <c r="BA1288" i="14" s="1"/>
  <c r="L1287" i="3" s="1"/>
  <c r="R1291" i="14"/>
  <c r="AD1288" i="14" s="1"/>
  <c r="AQ1288" i="14" s="1"/>
  <c r="AZ1288" i="14" s="1"/>
  <c r="K1287" i="3" s="1"/>
  <c r="U1291" i="14"/>
  <c r="B1290" i="14"/>
  <c r="AB1289" i="14"/>
  <c r="Y1289" i="14"/>
  <c r="N1289" i="14"/>
  <c r="T1290" i="14"/>
  <c r="AF1287" i="14" s="1"/>
  <c r="AS1287" i="14" s="1"/>
  <c r="BB1287" i="14" s="1"/>
  <c r="M1286" i="3" s="1"/>
  <c r="S1290" i="14"/>
  <c r="AE1287" i="14" s="1"/>
  <c r="AR1287" i="14" s="1"/>
  <c r="BA1287" i="14" s="1"/>
  <c r="L1286" i="3" s="1"/>
  <c r="R1290" i="14"/>
  <c r="AD1287" i="14" s="1"/>
  <c r="AQ1287" i="14" s="1"/>
  <c r="AZ1287" i="14" s="1"/>
  <c r="K1286" i="3" s="1"/>
  <c r="U1290" i="14"/>
  <c r="B1289" i="14"/>
  <c r="AB1288" i="14"/>
  <c r="Y1288" i="14"/>
  <c r="N1288" i="14"/>
  <c r="T1289" i="14"/>
  <c r="AF1286" i="14" s="1"/>
  <c r="AS1286" i="14" s="1"/>
  <c r="BB1286" i="14" s="1"/>
  <c r="M1285" i="3" s="1"/>
  <c r="S1289" i="14"/>
  <c r="AE1286" i="14" s="1"/>
  <c r="AR1286" i="14" s="1"/>
  <c r="BA1286" i="14" s="1"/>
  <c r="L1285" i="3" s="1"/>
  <c r="R1289" i="14"/>
  <c r="AD1286" i="14" s="1"/>
  <c r="AQ1286" i="14" s="1"/>
  <c r="AZ1286" i="14" s="1"/>
  <c r="K1285" i="3" s="1"/>
  <c r="V1289" i="14"/>
  <c r="B1288" i="14"/>
  <c r="AB1287" i="14"/>
  <c r="Y1287" i="14"/>
  <c r="N1287" i="14"/>
  <c r="T1288" i="14"/>
  <c r="AF1285" i="14" s="1"/>
  <c r="AS1285" i="14" s="1"/>
  <c r="BB1285" i="14" s="1"/>
  <c r="M1284" i="3" s="1"/>
  <c r="S1288" i="14"/>
  <c r="AE1285" i="14" s="1"/>
  <c r="AR1285" i="14" s="1"/>
  <c r="BA1285" i="14" s="1"/>
  <c r="L1284" i="3" s="1"/>
  <c r="R1288" i="14"/>
  <c r="AD1285" i="14" s="1"/>
  <c r="AQ1285" i="14" s="1"/>
  <c r="AZ1285" i="14" s="1"/>
  <c r="K1284" i="3" s="1"/>
  <c r="V1288" i="14"/>
  <c r="B1287" i="14"/>
  <c r="AB1286" i="14"/>
  <c r="Y1286" i="14"/>
  <c r="N1286" i="14"/>
  <c r="T1287" i="14"/>
  <c r="AF1284" i="14" s="1"/>
  <c r="AS1284" i="14" s="1"/>
  <c r="BB1284" i="14" s="1"/>
  <c r="M1283" i="3" s="1"/>
  <c r="S1287" i="14"/>
  <c r="AE1284" i="14" s="1"/>
  <c r="AR1284" i="14" s="1"/>
  <c r="BA1284" i="14" s="1"/>
  <c r="L1283" i="3" s="1"/>
  <c r="R1287" i="14"/>
  <c r="AD1284" i="14" s="1"/>
  <c r="AQ1284" i="14" s="1"/>
  <c r="AZ1284" i="14" s="1"/>
  <c r="K1283" i="3" s="1"/>
  <c r="U1287" i="14"/>
  <c r="B1286" i="14"/>
  <c r="AB1285" i="14"/>
  <c r="Y1285" i="14"/>
  <c r="R1285" i="14"/>
  <c r="AD1282" i="14" s="1"/>
  <c r="AQ1282" i="14" s="1"/>
  <c r="AZ1282" i="14" s="1"/>
  <c r="K1281" i="3" s="1"/>
  <c r="N1285" i="14"/>
  <c r="T1286" i="14"/>
  <c r="AF1283" i="14" s="1"/>
  <c r="AS1283" i="14" s="1"/>
  <c r="BB1283" i="14" s="1"/>
  <c r="M1282" i="3" s="1"/>
  <c r="S1286" i="14"/>
  <c r="AE1283" i="14" s="1"/>
  <c r="AR1283" i="14" s="1"/>
  <c r="BA1283" i="14" s="1"/>
  <c r="L1282" i="3" s="1"/>
  <c r="R1286" i="14"/>
  <c r="AD1283" i="14" s="1"/>
  <c r="AQ1283" i="14" s="1"/>
  <c r="AZ1283" i="14" s="1"/>
  <c r="K1282" i="3" s="1"/>
  <c r="U1286" i="14"/>
  <c r="B1285" i="14"/>
  <c r="AB1284" i="14"/>
  <c r="Y1284" i="14"/>
  <c r="N1284" i="14"/>
  <c r="T1285" i="14"/>
  <c r="AF1282" i="14" s="1"/>
  <c r="AS1282" i="14" s="1"/>
  <c r="BB1282" i="14" s="1"/>
  <c r="M1281" i="3" s="1"/>
  <c r="S1285" i="14"/>
  <c r="AE1282" i="14" s="1"/>
  <c r="AR1282" i="14" s="1"/>
  <c r="BA1282" i="14" s="1"/>
  <c r="L1281" i="3" s="1"/>
  <c r="V1285" i="14"/>
  <c r="B1284" i="14"/>
  <c r="AB1283" i="14"/>
  <c r="Y1283" i="14"/>
  <c r="N1283" i="14"/>
  <c r="T1284" i="14"/>
  <c r="AF1281" i="14" s="1"/>
  <c r="AS1281" i="14" s="1"/>
  <c r="BB1281" i="14" s="1"/>
  <c r="M1280" i="3" s="1"/>
  <c r="S1284" i="14"/>
  <c r="AE1281" i="14" s="1"/>
  <c r="AR1281" i="14" s="1"/>
  <c r="BA1281" i="14" s="1"/>
  <c r="L1280" i="3" s="1"/>
  <c r="R1284" i="14"/>
  <c r="AD1281" i="14" s="1"/>
  <c r="AQ1281" i="14" s="1"/>
  <c r="AZ1281" i="14" s="1"/>
  <c r="K1280" i="3" s="1"/>
  <c r="V1284" i="14"/>
  <c r="B1283" i="14"/>
  <c r="AB1282" i="14"/>
  <c r="AH1282" i="14" s="1"/>
  <c r="AU1282" i="14" s="1"/>
  <c r="BD1282" i="14" s="1"/>
  <c r="O1281" i="3" s="1"/>
  <c r="Y1282" i="14"/>
  <c r="N1282" i="14"/>
  <c r="T1283" i="14"/>
  <c r="AF1280" i="14" s="1"/>
  <c r="AS1280" i="14" s="1"/>
  <c r="BB1280" i="14" s="1"/>
  <c r="M1279" i="3" s="1"/>
  <c r="S1283" i="14"/>
  <c r="AE1280" i="14" s="1"/>
  <c r="AR1280" i="14" s="1"/>
  <c r="BA1280" i="14" s="1"/>
  <c r="L1279" i="3" s="1"/>
  <c r="R1283" i="14"/>
  <c r="AD1280" i="14" s="1"/>
  <c r="AQ1280" i="14" s="1"/>
  <c r="AZ1280" i="14" s="1"/>
  <c r="K1279" i="3" s="1"/>
  <c r="U1283" i="14"/>
  <c r="B1282" i="14"/>
  <c r="AB1281" i="14"/>
  <c r="Y1281" i="14"/>
  <c r="N1281" i="14"/>
  <c r="T1282" i="14"/>
  <c r="AF1279" i="14" s="1"/>
  <c r="AS1279" i="14" s="1"/>
  <c r="BB1279" i="14" s="1"/>
  <c r="M1278" i="3" s="1"/>
  <c r="S1282" i="14"/>
  <c r="AE1279" i="14" s="1"/>
  <c r="AR1279" i="14" s="1"/>
  <c r="BA1279" i="14" s="1"/>
  <c r="L1278" i="3" s="1"/>
  <c r="R1282" i="14"/>
  <c r="AD1279" i="14" s="1"/>
  <c r="AQ1279" i="14" s="1"/>
  <c r="AZ1279" i="14" s="1"/>
  <c r="K1278" i="3" s="1"/>
  <c r="U1282" i="14"/>
  <c r="B1281" i="14"/>
  <c r="AB1280" i="14"/>
  <c r="Y1280" i="14"/>
  <c r="N1280" i="14"/>
  <c r="T1281" i="14"/>
  <c r="AF1278" i="14" s="1"/>
  <c r="AS1278" i="14" s="1"/>
  <c r="BB1278" i="14" s="1"/>
  <c r="M1277" i="3" s="1"/>
  <c r="S1281" i="14"/>
  <c r="AE1278" i="14" s="1"/>
  <c r="AR1278" i="14" s="1"/>
  <c r="BA1278" i="14" s="1"/>
  <c r="L1277" i="3" s="1"/>
  <c r="R1281" i="14"/>
  <c r="AD1278" i="14" s="1"/>
  <c r="AQ1278" i="14" s="1"/>
  <c r="AZ1278" i="14" s="1"/>
  <c r="K1277" i="3" s="1"/>
  <c r="V1281" i="14"/>
  <c r="B1280" i="14"/>
  <c r="AB1279" i="14"/>
  <c r="Y1279" i="14"/>
  <c r="N1279" i="14"/>
  <c r="T1280" i="14"/>
  <c r="AF1277" i="14" s="1"/>
  <c r="AS1277" i="14" s="1"/>
  <c r="BB1277" i="14" s="1"/>
  <c r="M1276" i="3" s="1"/>
  <c r="S1280" i="14"/>
  <c r="AE1277" i="14" s="1"/>
  <c r="AR1277" i="14" s="1"/>
  <c r="BA1277" i="14" s="1"/>
  <c r="L1276" i="3" s="1"/>
  <c r="R1280" i="14"/>
  <c r="AD1277" i="14" s="1"/>
  <c r="AQ1277" i="14" s="1"/>
  <c r="AZ1277" i="14" s="1"/>
  <c r="K1276" i="3" s="1"/>
  <c r="V1280" i="14"/>
  <c r="B1279" i="14"/>
  <c r="AB1278" i="14"/>
  <c r="Y1278" i="14"/>
  <c r="N1278" i="14"/>
  <c r="T1279" i="14"/>
  <c r="AF1276" i="14" s="1"/>
  <c r="AS1276" i="14" s="1"/>
  <c r="BB1276" i="14" s="1"/>
  <c r="M1275" i="3" s="1"/>
  <c r="S1279" i="14"/>
  <c r="AE1276" i="14" s="1"/>
  <c r="AR1276" i="14" s="1"/>
  <c r="BA1276" i="14" s="1"/>
  <c r="L1275" i="3" s="1"/>
  <c r="R1279" i="14"/>
  <c r="AD1276" i="14" s="1"/>
  <c r="AQ1276" i="14" s="1"/>
  <c r="AZ1276" i="14" s="1"/>
  <c r="K1275" i="3" s="1"/>
  <c r="U1279" i="14"/>
  <c r="B1278" i="14"/>
  <c r="AB1277" i="14"/>
  <c r="Y1277" i="14"/>
  <c r="N1277" i="14"/>
  <c r="T1278" i="14"/>
  <c r="AF1275" i="14" s="1"/>
  <c r="AS1275" i="14" s="1"/>
  <c r="BB1275" i="14" s="1"/>
  <c r="M1274" i="3" s="1"/>
  <c r="S1278" i="14"/>
  <c r="AE1275" i="14" s="1"/>
  <c r="AR1275" i="14" s="1"/>
  <c r="BA1275" i="14" s="1"/>
  <c r="L1274" i="3" s="1"/>
  <c r="R1278" i="14"/>
  <c r="AD1275" i="14" s="1"/>
  <c r="AQ1275" i="14" s="1"/>
  <c r="AZ1275" i="14" s="1"/>
  <c r="K1274" i="3" s="1"/>
  <c r="U1278" i="14"/>
  <c r="B1277" i="14"/>
  <c r="AB1276" i="14"/>
  <c r="Y1276" i="14"/>
  <c r="N1276" i="14"/>
  <c r="T1277" i="14"/>
  <c r="AF1274" i="14" s="1"/>
  <c r="AS1274" i="14" s="1"/>
  <c r="BB1274" i="14" s="1"/>
  <c r="M1273" i="3" s="1"/>
  <c r="S1277" i="14"/>
  <c r="AE1274" i="14" s="1"/>
  <c r="AR1274" i="14" s="1"/>
  <c r="BA1274" i="14" s="1"/>
  <c r="L1273" i="3" s="1"/>
  <c r="R1277" i="14"/>
  <c r="AD1274" i="14" s="1"/>
  <c r="AQ1274" i="14" s="1"/>
  <c r="AZ1274" i="14" s="1"/>
  <c r="K1273" i="3" s="1"/>
  <c r="V1277" i="14"/>
  <c r="B1276" i="14"/>
  <c r="AB1275" i="14"/>
  <c r="Y1275" i="14"/>
  <c r="N1275" i="14"/>
  <c r="T1276" i="14"/>
  <c r="AF1273" i="14" s="1"/>
  <c r="AS1273" i="14" s="1"/>
  <c r="BB1273" i="14" s="1"/>
  <c r="M1272" i="3" s="1"/>
  <c r="S1276" i="14"/>
  <c r="AE1273" i="14" s="1"/>
  <c r="AR1273" i="14" s="1"/>
  <c r="BA1273" i="14" s="1"/>
  <c r="L1272" i="3" s="1"/>
  <c r="R1276" i="14"/>
  <c r="AD1273" i="14" s="1"/>
  <c r="AQ1273" i="14" s="1"/>
  <c r="AZ1273" i="14" s="1"/>
  <c r="K1272" i="3" s="1"/>
  <c r="V1276" i="14"/>
  <c r="B1275" i="14"/>
  <c r="AB1274" i="14"/>
  <c r="AH1274" i="14" s="1"/>
  <c r="AU1274" i="14" s="1"/>
  <c r="BD1274" i="14" s="1"/>
  <c r="O1273" i="3" s="1"/>
  <c r="Y1274" i="14"/>
  <c r="N1274" i="14"/>
  <c r="T1275" i="14"/>
  <c r="AF1272" i="14" s="1"/>
  <c r="AS1272" i="14" s="1"/>
  <c r="BB1272" i="14" s="1"/>
  <c r="M1271" i="3" s="1"/>
  <c r="S1275" i="14"/>
  <c r="AE1272" i="14" s="1"/>
  <c r="AR1272" i="14" s="1"/>
  <c r="BA1272" i="14" s="1"/>
  <c r="L1271" i="3" s="1"/>
  <c r="R1275" i="14"/>
  <c r="AD1272" i="14" s="1"/>
  <c r="AQ1272" i="14" s="1"/>
  <c r="AZ1272" i="14" s="1"/>
  <c r="K1271" i="3" s="1"/>
  <c r="U1275" i="14"/>
  <c r="B1274" i="14"/>
  <c r="AB1273" i="14"/>
  <c r="Y1273" i="14"/>
  <c r="N1273" i="14"/>
  <c r="T1274" i="14"/>
  <c r="AF1271" i="14" s="1"/>
  <c r="AS1271" i="14" s="1"/>
  <c r="BB1271" i="14" s="1"/>
  <c r="M1270" i="3" s="1"/>
  <c r="S1274" i="14"/>
  <c r="AE1271" i="14" s="1"/>
  <c r="AR1271" i="14" s="1"/>
  <c r="BA1271" i="14" s="1"/>
  <c r="L1270" i="3" s="1"/>
  <c r="R1274" i="14"/>
  <c r="AD1271" i="14" s="1"/>
  <c r="AQ1271" i="14" s="1"/>
  <c r="AZ1271" i="14" s="1"/>
  <c r="K1270" i="3" s="1"/>
  <c r="U1274" i="14"/>
  <c r="B1273" i="14"/>
  <c r="AB1272" i="14"/>
  <c r="Y1272" i="14"/>
  <c r="N1272" i="14"/>
  <c r="T1273" i="14"/>
  <c r="AF1270" i="14" s="1"/>
  <c r="AS1270" i="14" s="1"/>
  <c r="BB1270" i="14" s="1"/>
  <c r="M1269" i="3" s="1"/>
  <c r="S1273" i="14"/>
  <c r="AE1270" i="14" s="1"/>
  <c r="AR1270" i="14" s="1"/>
  <c r="BA1270" i="14" s="1"/>
  <c r="L1269" i="3" s="1"/>
  <c r="R1273" i="14"/>
  <c r="AD1270" i="14" s="1"/>
  <c r="AQ1270" i="14" s="1"/>
  <c r="AZ1270" i="14" s="1"/>
  <c r="K1269" i="3" s="1"/>
  <c r="V1273" i="14"/>
  <c r="B1272" i="14"/>
  <c r="AB1271" i="14"/>
  <c r="Y1271" i="14"/>
  <c r="N1271" i="14"/>
  <c r="T1272" i="14"/>
  <c r="AF1269" i="14" s="1"/>
  <c r="AS1269" i="14" s="1"/>
  <c r="BB1269" i="14" s="1"/>
  <c r="M1268" i="3" s="1"/>
  <c r="S1272" i="14"/>
  <c r="AE1269" i="14" s="1"/>
  <c r="AR1269" i="14" s="1"/>
  <c r="BA1269" i="14" s="1"/>
  <c r="L1268" i="3" s="1"/>
  <c r="R1272" i="14"/>
  <c r="AD1269" i="14" s="1"/>
  <c r="AQ1269" i="14" s="1"/>
  <c r="AZ1269" i="14" s="1"/>
  <c r="K1268" i="3" s="1"/>
  <c r="V1272" i="14"/>
  <c r="B1271" i="14"/>
  <c r="AB1270" i="14"/>
  <c r="AH1270" i="14" s="1"/>
  <c r="AU1270" i="14" s="1"/>
  <c r="BD1270" i="14" s="1"/>
  <c r="O1269" i="3" s="1"/>
  <c r="Y1270" i="14"/>
  <c r="N1270" i="14"/>
  <c r="T1271" i="14"/>
  <c r="AF1268" i="14" s="1"/>
  <c r="AS1268" i="14" s="1"/>
  <c r="BB1268" i="14" s="1"/>
  <c r="M1267" i="3" s="1"/>
  <c r="S1271" i="14"/>
  <c r="AE1268" i="14" s="1"/>
  <c r="AR1268" i="14" s="1"/>
  <c r="BA1268" i="14" s="1"/>
  <c r="L1267" i="3" s="1"/>
  <c r="R1271" i="14"/>
  <c r="AD1268" i="14" s="1"/>
  <c r="AQ1268" i="14" s="1"/>
  <c r="AZ1268" i="14" s="1"/>
  <c r="K1267" i="3" s="1"/>
  <c r="U1271" i="14"/>
  <c r="B1270" i="14"/>
  <c r="AB1269" i="14"/>
  <c r="Y1269" i="14"/>
  <c r="N1269" i="14"/>
  <c r="T1270" i="14"/>
  <c r="AF1267" i="14" s="1"/>
  <c r="AS1267" i="14" s="1"/>
  <c r="BB1267" i="14" s="1"/>
  <c r="M1266" i="3" s="1"/>
  <c r="S1270" i="14"/>
  <c r="AE1267" i="14" s="1"/>
  <c r="AR1267" i="14" s="1"/>
  <c r="BA1267" i="14" s="1"/>
  <c r="L1266" i="3" s="1"/>
  <c r="R1270" i="14"/>
  <c r="AD1267" i="14" s="1"/>
  <c r="AQ1267" i="14" s="1"/>
  <c r="AZ1267" i="14" s="1"/>
  <c r="K1266" i="3" s="1"/>
  <c r="U1270" i="14"/>
  <c r="B1269" i="14"/>
  <c r="AB1268" i="14"/>
  <c r="AG1268" i="14" s="1"/>
  <c r="AT1268" i="14" s="1"/>
  <c r="BC1268" i="14" s="1"/>
  <c r="N1267" i="3" s="1"/>
  <c r="Y1268" i="14"/>
  <c r="N1268" i="14"/>
  <c r="T1269" i="14"/>
  <c r="AF1266" i="14" s="1"/>
  <c r="AS1266" i="14" s="1"/>
  <c r="BB1266" i="14" s="1"/>
  <c r="M1265" i="3" s="1"/>
  <c r="S1269" i="14"/>
  <c r="AE1266" i="14" s="1"/>
  <c r="AR1266" i="14" s="1"/>
  <c r="BA1266" i="14" s="1"/>
  <c r="L1265" i="3" s="1"/>
  <c r="R1269" i="14"/>
  <c r="AD1266" i="14" s="1"/>
  <c r="AQ1266" i="14" s="1"/>
  <c r="AZ1266" i="14" s="1"/>
  <c r="K1265" i="3" s="1"/>
  <c r="V1269" i="14"/>
  <c r="B1268" i="14"/>
  <c r="AB1267" i="14"/>
  <c r="Y1267" i="14"/>
  <c r="N1267" i="14"/>
  <c r="T1268" i="14"/>
  <c r="AF1265" i="14" s="1"/>
  <c r="AS1265" i="14" s="1"/>
  <c r="BB1265" i="14" s="1"/>
  <c r="M1264" i="3" s="1"/>
  <c r="S1268" i="14"/>
  <c r="AE1265" i="14" s="1"/>
  <c r="AR1265" i="14" s="1"/>
  <c r="BA1265" i="14" s="1"/>
  <c r="L1264" i="3" s="1"/>
  <c r="R1268" i="14"/>
  <c r="AD1265" i="14" s="1"/>
  <c r="AQ1265" i="14" s="1"/>
  <c r="AZ1265" i="14" s="1"/>
  <c r="K1264" i="3" s="1"/>
  <c r="V1268" i="14"/>
  <c r="B1267" i="14"/>
  <c r="AB1266" i="14"/>
  <c r="AH1266" i="14" s="1"/>
  <c r="AU1266" i="14" s="1"/>
  <c r="BD1266" i="14" s="1"/>
  <c r="O1265" i="3" s="1"/>
  <c r="Y1266" i="14"/>
  <c r="N1266" i="14"/>
  <c r="T1267" i="14"/>
  <c r="AF1264" i="14" s="1"/>
  <c r="AS1264" i="14" s="1"/>
  <c r="BB1264" i="14" s="1"/>
  <c r="M1263" i="3" s="1"/>
  <c r="S1267" i="14"/>
  <c r="AE1264" i="14" s="1"/>
  <c r="AR1264" i="14" s="1"/>
  <c r="BA1264" i="14" s="1"/>
  <c r="L1263" i="3" s="1"/>
  <c r="R1267" i="14"/>
  <c r="AD1264" i="14" s="1"/>
  <c r="AQ1264" i="14" s="1"/>
  <c r="AZ1264" i="14" s="1"/>
  <c r="K1263" i="3" s="1"/>
  <c r="U1267" i="14"/>
  <c r="B1266" i="14"/>
  <c r="AB1265" i="14"/>
  <c r="Y1265" i="14"/>
  <c r="N1265" i="14"/>
  <c r="T1266" i="14"/>
  <c r="AF1263" i="14" s="1"/>
  <c r="AS1263" i="14" s="1"/>
  <c r="BB1263" i="14" s="1"/>
  <c r="M1262" i="3" s="1"/>
  <c r="S1266" i="14"/>
  <c r="AE1263" i="14" s="1"/>
  <c r="AR1263" i="14" s="1"/>
  <c r="BA1263" i="14" s="1"/>
  <c r="L1262" i="3" s="1"/>
  <c r="R1266" i="14"/>
  <c r="AD1263" i="14" s="1"/>
  <c r="AQ1263" i="14" s="1"/>
  <c r="AZ1263" i="14" s="1"/>
  <c r="K1262" i="3" s="1"/>
  <c r="U1266" i="14"/>
  <c r="B1265" i="14"/>
  <c r="AB1264" i="14"/>
  <c r="Y1264" i="14"/>
  <c r="N1264" i="14"/>
  <c r="T1265" i="14"/>
  <c r="AF1262" i="14" s="1"/>
  <c r="AS1262" i="14" s="1"/>
  <c r="BB1262" i="14" s="1"/>
  <c r="M1261" i="3" s="1"/>
  <c r="S1265" i="14"/>
  <c r="AE1262" i="14" s="1"/>
  <c r="AR1262" i="14" s="1"/>
  <c r="BA1262" i="14" s="1"/>
  <c r="L1261" i="3" s="1"/>
  <c r="R1265" i="14"/>
  <c r="AD1262" i="14" s="1"/>
  <c r="AQ1262" i="14" s="1"/>
  <c r="AZ1262" i="14" s="1"/>
  <c r="K1261" i="3" s="1"/>
  <c r="V1265" i="14"/>
  <c r="B1264" i="14"/>
  <c r="AB1263" i="14"/>
  <c r="Y1263" i="14"/>
  <c r="N1263" i="14"/>
  <c r="T1264" i="14"/>
  <c r="AF1261" i="14" s="1"/>
  <c r="AS1261" i="14" s="1"/>
  <c r="BB1261" i="14" s="1"/>
  <c r="M1260" i="3" s="1"/>
  <c r="S1264" i="14"/>
  <c r="AE1261" i="14" s="1"/>
  <c r="AR1261" i="14" s="1"/>
  <c r="BA1261" i="14" s="1"/>
  <c r="L1260" i="3" s="1"/>
  <c r="R1264" i="14"/>
  <c r="AD1261" i="14" s="1"/>
  <c r="AQ1261" i="14" s="1"/>
  <c r="AZ1261" i="14" s="1"/>
  <c r="K1260" i="3" s="1"/>
  <c r="V1264" i="14"/>
  <c r="B1263" i="14"/>
  <c r="AB1262" i="14"/>
  <c r="Y1262" i="14"/>
  <c r="N1262" i="14"/>
  <c r="T1263" i="14"/>
  <c r="AF1260" i="14" s="1"/>
  <c r="AS1260" i="14" s="1"/>
  <c r="BB1260" i="14" s="1"/>
  <c r="M1259" i="3" s="1"/>
  <c r="S1263" i="14"/>
  <c r="AE1260" i="14" s="1"/>
  <c r="AR1260" i="14" s="1"/>
  <c r="BA1260" i="14" s="1"/>
  <c r="L1259" i="3" s="1"/>
  <c r="R1263" i="14"/>
  <c r="AD1260" i="14" s="1"/>
  <c r="AQ1260" i="14" s="1"/>
  <c r="AZ1260" i="14" s="1"/>
  <c r="K1259" i="3" s="1"/>
  <c r="U1263" i="14"/>
  <c r="B1262" i="14"/>
  <c r="AB1261" i="14"/>
  <c r="Y1261" i="14"/>
  <c r="N1261" i="14"/>
  <c r="T1262" i="14"/>
  <c r="AF1259" i="14" s="1"/>
  <c r="AS1259" i="14" s="1"/>
  <c r="BB1259" i="14" s="1"/>
  <c r="M1258" i="3" s="1"/>
  <c r="S1262" i="14"/>
  <c r="AE1259" i="14" s="1"/>
  <c r="AR1259" i="14" s="1"/>
  <c r="BA1259" i="14" s="1"/>
  <c r="L1258" i="3" s="1"/>
  <c r="R1262" i="14"/>
  <c r="AD1259" i="14" s="1"/>
  <c r="AQ1259" i="14" s="1"/>
  <c r="AZ1259" i="14" s="1"/>
  <c r="K1258" i="3" s="1"/>
  <c r="U1262" i="14"/>
  <c r="B1261" i="14"/>
  <c r="AB1260" i="14"/>
  <c r="Y1260" i="14"/>
  <c r="N1260" i="14"/>
  <c r="T1261" i="14"/>
  <c r="AF1258" i="14" s="1"/>
  <c r="AS1258" i="14" s="1"/>
  <c r="BB1258" i="14" s="1"/>
  <c r="M1257" i="3" s="1"/>
  <c r="S1261" i="14"/>
  <c r="AE1258" i="14" s="1"/>
  <c r="AR1258" i="14" s="1"/>
  <c r="BA1258" i="14" s="1"/>
  <c r="L1257" i="3" s="1"/>
  <c r="R1261" i="14"/>
  <c r="AD1258" i="14" s="1"/>
  <c r="AQ1258" i="14" s="1"/>
  <c r="AZ1258" i="14" s="1"/>
  <c r="K1257" i="3" s="1"/>
  <c r="V1261" i="14"/>
  <c r="B1260" i="14"/>
  <c r="AB1259" i="14"/>
  <c r="Y1259" i="14"/>
  <c r="N1259" i="14"/>
  <c r="T1260" i="14"/>
  <c r="AF1257" i="14" s="1"/>
  <c r="AS1257" i="14" s="1"/>
  <c r="BB1257" i="14" s="1"/>
  <c r="M1256" i="3" s="1"/>
  <c r="S1260" i="14"/>
  <c r="AE1257" i="14" s="1"/>
  <c r="AR1257" i="14" s="1"/>
  <c r="BA1257" i="14" s="1"/>
  <c r="L1256" i="3" s="1"/>
  <c r="R1260" i="14"/>
  <c r="AD1257" i="14" s="1"/>
  <c r="AQ1257" i="14" s="1"/>
  <c r="AZ1257" i="14" s="1"/>
  <c r="K1256" i="3" s="1"/>
  <c r="V1260" i="14"/>
  <c r="B1259" i="14"/>
  <c r="AB1258" i="14"/>
  <c r="AH1258" i="14" s="1"/>
  <c r="AU1258" i="14" s="1"/>
  <c r="BD1258" i="14" s="1"/>
  <c r="O1257" i="3" s="1"/>
  <c r="Y1258" i="14"/>
  <c r="N1258" i="14"/>
  <c r="T1259" i="14"/>
  <c r="AF1256" i="14" s="1"/>
  <c r="AS1256" i="14" s="1"/>
  <c r="BB1256" i="14" s="1"/>
  <c r="M1255" i="3" s="1"/>
  <c r="S1259" i="14"/>
  <c r="AE1256" i="14" s="1"/>
  <c r="AR1256" i="14" s="1"/>
  <c r="BA1256" i="14" s="1"/>
  <c r="L1255" i="3" s="1"/>
  <c r="R1259" i="14"/>
  <c r="AD1256" i="14" s="1"/>
  <c r="AQ1256" i="14" s="1"/>
  <c r="AZ1256" i="14" s="1"/>
  <c r="K1255" i="3" s="1"/>
  <c r="U1259" i="14"/>
  <c r="B1258" i="14"/>
  <c r="AB1257" i="14"/>
  <c r="Y1257" i="14"/>
  <c r="N1257" i="14"/>
  <c r="T1258" i="14"/>
  <c r="AF1255" i="14" s="1"/>
  <c r="AS1255" i="14" s="1"/>
  <c r="BB1255" i="14" s="1"/>
  <c r="M1254" i="3" s="1"/>
  <c r="S1258" i="14"/>
  <c r="AE1255" i="14" s="1"/>
  <c r="AR1255" i="14" s="1"/>
  <c r="BA1255" i="14" s="1"/>
  <c r="L1254" i="3" s="1"/>
  <c r="R1258" i="14"/>
  <c r="AD1255" i="14" s="1"/>
  <c r="AQ1255" i="14" s="1"/>
  <c r="AZ1255" i="14" s="1"/>
  <c r="K1254" i="3" s="1"/>
  <c r="U1258" i="14"/>
  <c r="B1257" i="14"/>
  <c r="AB1256" i="14"/>
  <c r="Y1256" i="14"/>
  <c r="N1256" i="14"/>
  <c r="T1257" i="14"/>
  <c r="AF1254" i="14" s="1"/>
  <c r="AS1254" i="14" s="1"/>
  <c r="BB1254" i="14" s="1"/>
  <c r="M1253" i="3" s="1"/>
  <c r="S1257" i="14"/>
  <c r="AE1254" i="14" s="1"/>
  <c r="AR1254" i="14" s="1"/>
  <c r="BA1254" i="14" s="1"/>
  <c r="L1253" i="3" s="1"/>
  <c r="R1257" i="14"/>
  <c r="AD1254" i="14" s="1"/>
  <c r="AQ1254" i="14" s="1"/>
  <c r="AZ1254" i="14" s="1"/>
  <c r="K1253" i="3" s="1"/>
  <c r="V1257" i="14"/>
  <c r="B1256" i="14"/>
  <c r="AB1255" i="14"/>
  <c r="Y1255" i="14"/>
  <c r="N1255" i="14"/>
  <c r="T1256" i="14"/>
  <c r="AF1253" i="14" s="1"/>
  <c r="AS1253" i="14" s="1"/>
  <c r="BB1253" i="14" s="1"/>
  <c r="M1252" i="3" s="1"/>
  <c r="S1256" i="14"/>
  <c r="AE1253" i="14" s="1"/>
  <c r="AR1253" i="14" s="1"/>
  <c r="BA1253" i="14" s="1"/>
  <c r="L1252" i="3" s="1"/>
  <c r="R1256" i="14"/>
  <c r="AD1253" i="14" s="1"/>
  <c r="AQ1253" i="14" s="1"/>
  <c r="AZ1253" i="14" s="1"/>
  <c r="K1252" i="3" s="1"/>
  <c r="V1256" i="14"/>
  <c r="B1255" i="14"/>
  <c r="AB1254" i="14"/>
  <c r="Y1254" i="14"/>
  <c r="N1254" i="14"/>
  <c r="T1255" i="14"/>
  <c r="AF1252" i="14" s="1"/>
  <c r="AS1252" i="14" s="1"/>
  <c r="BB1252" i="14" s="1"/>
  <c r="M1251" i="3" s="1"/>
  <c r="S1255" i="14"/>
  <c r="AE1252" i="14" s="1"/>
  <c r="AR1252" i="14" s="1"/>
  <c r="BA1252" i="14" s="1"/>
  <c r="L1251" i="3" s="1"/>
  <c r="R1255" i="14"/>
  <c r="AD1252" i="14" s="1"/>
  <c r="AQ1252" i="14" s="1"/>
  <c r="AZ1252" i="14" s="1"/>
  <c r="K1251" i="3" s="1"/>
  <c r="U1255" i="14"/>
  <c r="B1254" i="14"/>
  <c r="AB1253" i="14"/>
  <c r="Y1253" i="14"/>
  <c r="N1253" i="14"/>
  <c r="T1254" i="14"/>
  <c r="AF1251" i="14" s="1"/>
  <c r="AS1251" i="14" s="1"/>
  <c r="BB1251" i="14" s="1"/>
  <c r="M1250" i="3" s="1"/>
  <c r="S1254" i="14"/>
  <c r="AE1251" i="14" s="1"/>
  <c r="AR1251" i="14" s="1"/>
  <c r="BA1251" i="14" s="1"/>
  <c r="L1250" i="3" s="1"/>
  <c r="R1254" i="14"/>
  <c r="AD1251" i="14" s="1"/>
  <c r="AQ1251" i="14" s="1"/>
  <c r="AZ1251" i="14" s="1"/>
  <c r="K1250" i="3" s="1"/>
  <c r="U1254" i="14"/>
  <c r="B1253" i="14"/>
  <c r="AB1252" i="14"/>
  <c r="Y1252" i="14"/>
  <c r="N1252" i="14"/>
  <c r="T1253" i="14"/>
  <c r="AF1250" i="14" s="1"/>
  <c r="AS1250" i="14" s="1"/>
  <c r="BB1250" i="14" s="1"/>
  <c r="M1249" i="3" s="1"/>
  <c r="S1253" i="14"/>
  <c r="AE1250" i="14" s="1"/>
  <c r="AR1250" i="14" s="1"/>
  <c r="BA1250" i="14" s="1"/>
  <c r="L1249" i="3" s="1"/>
  <c r="R1253" i="14"/>
  <c r="AD1250" i="14" s="1"/>
  <c r="AQ1250" i="14" s="1"/>
  <c r="AZ1250" i="14" s="1"/>
  <c r="K1249" i="3" s="1"/>
  <c r="V1253" i="14"/>
  <c r="B1252" i="14"/>
  <c r="AB1251" i="14"/>
  <c r="Y1251" i="14"/>
  <c r="N1251" i="14"/>
  <c r="T1252" i="14"/>
  <c r="AF1249" i="14" s="1"/>
  <c r="AS1249" i="14" s="1"/>
  <c r="BB1249" i="14" s="1"/>
  <c r="M1248" i="3" s="1"/>
  <c r="S1252" i="14"/>
  <c r="AE1249" i="14" s="1"/>
  <c r="AR1249" i="14" s="1"/>
  <c r="BA1249" i="14" s="1"/>
  <c r="L1248" i="3" s="1"/>
  <c r="R1252" i="14"/>
  <c r="AD1249" i="14" s="1"/>
  <c r="AQ1249" i="14" s="1"/>
  <c r="AZ1249" i="14" s="1"/>
  <c r="K1248" i="3" s="1"/>
  <c r="V1252" i="14"/>
  <c r="B1251" i="14"/>
  <c r="AB1250" i="14"/>
  <c r="Y1250" i="14"/>
  <c r="N1250" i="14"/>
  <c r="T1251" i="14"/>
  <c r="AF1248" i="14" s="1"/>
  <c r="AS1248" i="14" s="1"/>
  <c r="BB1248" i="14" s="1"/>
  <c r="M1247" i="3" s="1"/>
  <c r="S1251" i="14"/>
  <c r="AE1248" i="14" s="1"/>
  <c r="AR1248" i="14" s="1"/>
  <c r="BA1248" i="14" s="1"/>
  <c r="L1247" i="3" s="1"/>
  <c r="R1251" i="14"/>
  <c r="AD1248" i="14" s="1"/>
  <c r="AQ1248" i="14" s="1"/>
  <c r="AZ1248" i="14" s="1"/>
  <c r="K1247" i="3" s="1"/>
  <c r="U1251" i="14"/>
  <c r="B1250" i="14"/>
  <c r="AB1249" i="14"/>
  <c r="Y1249" i="14"/>
  <c r="N1249" i="14"/>
  <c r="T1250" i="14"/>
  <c r="AF1247" i="14" s="1"/>
  <c r="AS1247" i="14" s="1"/>
  <c r="BB1247" i="14" s="1"/>
  <c r="M1246" i="3" s="1"/>
  <c r="S1250" i="14"/>
  <c r="AE1247" i="14" s="1"/>
  <c r="AR1247" i="14" s="1"/>
  <c r="BA1247" i="14" s="1"/>
  <c r="L1246" i="3" s="1"/>
  <c r="R1250" i="14"/>
  <c r="AD1247" i="14" s="1"/>
  <c r="AQ1247" i="14" s="1"/>
  <c r="AZ1247" i="14" s="1"/>
  <c r="K1246" i="3" s="1"/>
  <c r="U1250" i="14"/>
  <c r="B1249" i="14"/>
  <c r="AB1248" i="14"/>
  <c r="Y1248" i="14"/>
  <c r="N1248" i="14"/>
  <c r="T1249" i="14"/>
  <c r="AF1246" i="14" s="1"/>
  <c r="AS1246" i="14" s="1"/>
  <c r="BB1246" i="14" s="1"/>
  <c r="M1245" i="3" s="1"/>
  <c r="S1249" i="14"/>
  <c r="AE1246" i="14" s="1"/>
  <c r="AR1246" i="14" s="1"/>
  <c r="BA1246" i="14" s="1"/>
  <c r="L1245" i="3" s="1"/>
  <c r="R1249" i="14"/>
  <c r="AD1246" i="14" s="1"/>
  <c r="AQ1246" i="14" s="1"/>
  <c r="AZ1246" i="14" s="1"/>
  <c r="K1245" i="3" s="1"/>
  <c r="V1249" i="14"/>
  <c r="B1248" i="14"/>
  <c r="AB1247" i="14"/>
  <c r="Y1247" i="14"/>
  <c r="N1247" i="14"/>
  <c r="T1248" i="14"/>
  <c r="AF1245" i="14" s="1"/>
  <c r="AS1245" i="14" s="1"/>
  <c r="BB1245" i="14" s="1"/>
  <c r="M1244" i="3" s="1"/>
  <c r="S1248" i="14"/>
  <c r="AE1245" i="14" s="1"/>
  <c r="AR1245" i="14" s="1"/>
  <c r="BA1245" i="14" s="1"/>
  <c r="L1244" i="3" s="1"/>
  <c r="R1248" i="14"/>
  <c r="AD1245" i="14" s="1"/>
  <c r="AQ1245" i="14" s="1"/>
  <c r="AZ1245" i="14" s="1"/>
  <c r="K1244" i="3" s="1"/>
  <c r="V1248" i="14"/>
  <c r="B1247" i="14"/>
  <c r="AB1246" i="14"/>
  <c r="Y1246" i="14"/>
  <c r="N1246" i="14"/>
  <c r="T1247" i="14"/>
  <c r="AF1244" i="14" s="1"/>
  <c r="AS1244" i="14" s="1"/>
  <c r="BB1244" i="14" s="1"/>
  <c r="M1243" i="3" s="1"/>
  <c r="S1247" i="14"/>
  <c r="AE1244" i="14" s="1"/>
  <c r="AR1244" i="14" s="1"/>
  <c r="BA1244" i="14" s="1"/>
  <c r="L1243" i="3" s="1"/>
  <c r="R1247" i="14"/>
  <c r="AD1244" i="14" s="1"/>
  <c r="AQ1244" i="14" s="1"/>
  <c r="AZ1244" i="14" s="1"/>
  <c r="K1243" i="3" s="1"/>
  <c r="U1247" i="14"/>
  <c r="B1246" i="14"/>
  <c r="AB1245" i="14"/>
  <c r="Y1245" i="14"/>
  <c r="N1245" i="14"/>
  <c r="T1246" i="14"/>
  <c r="AF1243" i="14" s="1"/>
  <c r="AS1243" i="14" s="1"/>
  <c r="BB1243" i="14" s="1"/>
  <c r="M1242" i="3" s="1"/>
  <c r="S1246" i="14"/>
  <c r="AE1243" i="14" s="1"/>
  <c r="AR1243" i="14" s="1"/>
  <c r="BA1243" i="14" s="1"/>
  <c r="L1242" i="3" s="1"/>
  <c r="R1246" i="14"/>
  <c r="AD1243" i="14" s="1"/>
  <c r="AQ1243" i="14" s="1"/>
  <c r="AZ1243" i="14" s="1"/>
  <c r="K1242" i="3" s="1"/>
  <c r="U1246" i="14"/>
  <c r="B1245" i="14"/>
  <c r="AB1244" i="14"/>
  <c r="Y1244" i="14"/>
  <c r="N1244" i="14"/>
  <c r="T1245" i="14"/>
  <c r="AF1242" i="14" s="1"/>
  <c r="AS1242" i="14" s="1"/>
  <c r="BB1242" i="14" s="1"/>
  <c r="M1241" i="3" s="1"/>
  <c r="S1245" i="14"/>
  <c r="AE1242" i="14" s="1"/>
  <c r="AR1242" i="14" s="1"/>
  <c r="BA1242" i="14" s="1"/>
  <c r="L1241" i="3" s="1"/>
  <c r="R1245" i="14"/>
  <c r="AD1242" i="14" s="1"/>
  <c r="AQ1242" i="14" s="1"/>
  <c r="AZ1242" i="14" s="1"/>
  <c r="K1241" i="3" s="1"/>
  <c r="V1245" i="14"/>
  <c r="B1244" i="14"/>
  <c r="AB1243" i="14"/>
  <c r="Y1243" i="14"/>
  <c r="N1243" i="14"/>
  <c r="T1244" i="14"/>
  <c r="AF1241" i="14" s="1"/>
  <c r="AS1241" i="14" s="1"/>
  <c r="BB1241" i="14" s="1"/>
  <c r="M1240" i="3" s="1"/>
  <c r="S1244" i="14"/>
  <c r="AE1241" i="14" s="1"/>
  <c r="AR1241" i="14" s="1"/>
  <c r="BA1241" i="14" s="1"/>
  <c r="L1240" i="3" s="1"/>
  <c r="R1244" i="14"/>
  <c r="AD1241" i="14" s="1"/>
  <c r="AQ1241" i="14" s="1"/>
  <c r="AZ1241" i="14" s="1"/>
  <c r="K1240" i="3" s="1"/>
  <c r="V1244" i="14"/>
  <c r="B1243" i="14"/>
  <c r="AB1242" i="14"/>
  <c r="AH1242" i="14" s="1"/>
  <c r="AU1242" i="14" s="1"/>
  <c r="BD1242" i="14" s="1"/>
  <c r="O1241" i="3" s="1"/>
  <c r="Y1242" i="14"/>
  <c r="N1242" i="14"/>
  <c r="T1243" i="14"/>
  <c r="AF1240" i="14" s="1"/>
  <c r="AS1240" i="14" s="1"/>
  <c r="BB1240" i="14" s="1"/>
  <c r="M1239" i="3" s="1"/>
  <c r="S1243" i="14"/>
  <c r="AE1240" i="14" s="1"/>
  <c r="AR1240" i="14" s="1"/>
  <c r="BA1240" i="14" s="1"/>
  <c r="L1239" i="3" s="1"/>
  <c r="R1243" i="14"/>
  <c r="AD1240" i="14" s="1"/>
  <c r="AQ1240" i="14" s="1"/>
  <c r="AZ1240" i="14" s="1"/>
  <c r="K1239" i="3" s="1"/>
  <c r="U1243" i="14"/>
  <c r="B1242" i="14"/>
  <c r="AB1241" i="14"/>
  <c r="Y1241" i="14"/>
  <c r="N1241" i="14"/>
  <c r="T1242" i="14"/>
  <c r="AF1239" i="14" s="1"/>
  <c r="AS1239" i="14" s="1"/>
  <c r="BB1239" i="14" s="1"/>
  <c r="M1238" i="3" s="1"/>
  <c r="S1242" i="14"/>
  <c r="AE1239" i="14" s="1"/>
  <c r="AR1239" i="14" s="1"/>
  <c r="BA1239" i="14" s="1"/>
  <c r="L1238" i="3" s="1"/>
  <c r="R1242" i="14"/>
  <c r="AD1239" i="14" s="1"/>
  <c r="AQ1239" i="14" s="1"/>
  <c r="AZ1239" i="14" s="1"/>
  <c r="K1238" i="3" s="1"/>
  <c r="U1242" i="14"/>
  <c r="B1241" i="14"/>
  <c r="AB1240" i="14"/>
  <c r="Y1240" i="14"/>
  <c r="N1240" i="14"/>
  <c r="T1241" i="14"/>
  <c r="AF1238" i="14" s="1"/>
  <c r="AS1238" i="14" s="1"/>
  <c r="BB1238" i="14" s="1"/>
  <c r="M1237" i="3" s="1"/>
  <c r="S1241" i="14"/>
  <c r="AE1238" i="14" s="1"/>
  <c r="AR1238" i="14" s="1"/>
  <c r="BA1238" i="14" s="1"/>
  <c r="L1237" i="3" s="1"/>
  <c r="R1241" i="14"/>
  <c r="AD1238" i="14" s="1"/>
  <c r="AQ1238" i="14" s="1"/>
  <c r="AZ1238" i="14" s="1"/>
  <c r="K1237" i="3" s="1"/>
  <c r="V1241" i="14"/>
  <c r="B1240" i="14"/>
  <c r="AB1239" i="14"/>
  <c r="Y1239" i="14"/>
  <c r="N1239" i="14"/>
  <c r="T1240" i="14"/>
  <c r="AF1237" i="14" s="1"/>
  <c r="AS1237" i="14" s="1"/>
  <c r="BB1237" i="14" s="1"/>
  <c r="M1236" i="3" s="1"/>
  <c r="S1240" i="14"/>
  <c r="AE1237" i="14" s="1"/>
  <c r="AR1237" i="14" s="1"/>
  <c r="BA1237" i="14" s="1"/>
  <c r="L1236" i="3" s="1"/>
  <c r="R1240" i="14"/>
  <c r="AD1237" i="14" s="1"/>
  <c r="AQ1237" i="14" s="1"/>
  <c r="AZ1237" i="14" s="1"/>
  <c r="K1236" i="3" s="1"/>
  <c r="V1240" i="14"/>
  <c r="B1239" i="14"/>
  <c r="AB1238" i="14"/>
  <c r="Y1238" i="14"/>
  <c r="N1238" i="14"/>
  <c r="T1239" i="14"/>
  <c r="AF1236" i="14" s="1"/>
  <c r="AS1236" i="14" s="1"/>
  <c r="BB1236" i="14" s="1"/>
  <c r="M1235" i="3" s="1"/>
  <c r="S1239" i="14"/>
  <c r="AE1236" i="14" s="1"/>
  <c r="AR1236" i="14" s="1"/>
  <c r="BA1236" i="14" s="1"/>
  <c r="L1235" i="3" s="1"/>
  <c r="R1239" i="14"/>
  <c r="AD1236" i="14" s="1"/>
  <c r="AQ1236" i="14" s="1"/>
  <c r="AZ1236" i="14" s="1"/>
  <c r="K1235" i="3" s="1"/>
  <c r="U1239" i="14"/>
  <c r="B1238" i="14"/>
  <c r="AB1237" i="14"/>
  <c r="Y1237" i="14"/>
  <c r="N1237" i="14"/>
  <c r="T1238" i="14"/>
  <c r="AF1235" i="14" s="1"/>
  <c r="AS1235" i="14" s="1"/>
  <c r="BB1235" i="14" s="1"/>
  <c r="M1234" i="3" s="1"/>
  <c r="S1238" i="14"/>
  <c r="AE1235" i="14" s="1"/>
  <c r="AR1235" i="14" s="1"/>
  <c r="BA1235" i="14" s="1"/>
  <c r="L1234" i="3" s="1"/>
  <c r="R1238" i="14"/>
  <c r="AD1235" i="14" s="1"/>
  <c r="AQ1235" i="14" s="1"/>
  <c r="AZ1235" i="14" s="1"/>
  <c r="K1234" i="3" s="1"/>
  <c r="U1238" i="14"/>
  <c r="B1237" i="14"/>
  <c r="AB1236" i="14"/>
  <c r="Y1236" i="14"/>
  <c r="N1236" i="14"/>
  <c r="T1237" i="14"/>
  <c r="AF1234" i="14" s="1"/>
  <c r="AS1234" i="14" s="1"/>
  <c r="BB1234" i="14" s="1"/>
  <c r="M1233" i="3" s="1"/>
  <c r="S1237" i="14"/>
  <c r="AE1234" i="14" s="1"/>
  <c r="AR1234" i="14" s="1"/>
  <c r="BA1234" i="14" s="1"/>
  <c r="L1233" i="3" s="1"/>
  <c r="R1237" i="14"/>
  <c r="AD1234" i="14" s="1"/>
  <c r="AQ1234" i="14" s="1"/>
  <c r="AZ1234" i="14" s="1"/>
  <c r="K1233" i="3" s="1"/>
  <c r="V1237" i="14"/>
  <c r="B1236" i="14"/>
  <c r="AB1235" i="14"/>
  <c r="Y1235" i="14"/>
  <c r="N1235" i="14"/>
  <c r="T1236" i="14"/>
  <c r="AF1233" i="14" s="1"/>
  <c r="AS1233" i="14" s="1"/>
  <c r="BB1233" i="14" s="1"/>
  <c r="M1232" i="3" s="1"/>
  <c r="S1236" i="14"/>
  <c r="AE1233" i="14" s="1"/>
  <c r="AR1233" i="14" s="1"/>
  <c r="BA1233" i="14" s="1"/>
  <c r="L1232" i="3" s="1"/>
  <c r="R1236" i="14"/>
  <c r="AD1233" i="14" s="1"/>
  <c r="AQ1233" i="14" s="1"/>
  <c r="AZ1233" i="14" s="1"/>
  <c r="K1232" i="3" s="1"/>
  <c r="V1236" i="14"/>
  <c r="B1235" i="14"/>
  <c r="AB1234" i="14"/>
  <c r="Y1234" i="14"/>
  <c r="N1234" i="14"/>
  <c r="T1235" i="14"/>
  <c r="AF1232" i="14" s="1"/>
  <c r="AS1232" i="14" s="1"/>
  <c r="BB1232" i="14" s="1"/>
  <c r="M1231" i="3" s="1"/>
  <c r="S1235" i="14"/>
  <c r="AE1232" i="14" s="1"/>
  <c r="AR1232" i="14" s="1"/>
  <c r="BA1232" i="14" s="1"/>
  <c r="L1231" i="3" s="1"/>
  <c r="R1235" i="14"/>
  <c r="AD1232" i="14" s="1"/>
  <c r="AQ1232" i="14" s="1"/>
  <c r="AZ1232" i="14" s="1"/>
  <c r="K1231" i="3" s="1"/>
  <c r="U1235" i="14"/>
  <c r="B1234" i="14"/>
  <c r="AB1233" i="14"/>
  <c r="Y1233" i="14"/>
  <c r="N1233" i="14"/>
  <c r="T1234" i="14"/>
  <c r="AF1231" i="14" s="1"/>
  <c r="AS1231" i="14" s="1"/>
  <c r="BB1231" i="14" s="1"/>
  <c r="M1230" i="3" s="1"/>
  <c r="S1234" i="14"/>
  <c r="AE1231" i="14" s="1"/>
  <c r="AR1231" i="14" s="1"/>
  <c r="BA1231" i="14" s="1"/>
  <c r="L1230" i="3" s="1"/>
  <c r="R1234" i="14"/>
  <c r="AD1231" i="14" s="1"/>
  <c r="AQ1231" i="14" s="1"/>
  <c r="AZ1231" i="14" s="1"/>
  <c r="K1230" i="3" s="1"/>
  <c r="U1234" i="14"/>
  <c r="B1233" i="14"/>
  <c r="AB1232" i="14"/>
  <c r="Y1232" i="14"/>
  <c r="N1232" i="14"/>
  <c r="T1233" i="14"/>
  <c r="AF1230" i="14" s="1"/>
  <c r="AS1230" i="14" s="1"/>
  <c r="BB1230" i="14" s="1"/>
  <c r="M1229" i="3" s="1"/>
  <c r="S1233" i="14"/>
  <c r="AE1230" i="14" s="1"/>
  <c r="AR1230" i="14" s="1"/>
  <c r="BA1230" i="14" s="1"/>
  <c r="L1229" i="3" s="1"/>
  <c r="R1233" i="14"/>
  <c r="AD1230" i="14" s="1"/>
  <c r="AQ1230" i="14" s="1"/>
  <c r="AZ1230" i="14" s="1"/>
  <c r="K1229" i="3" s="1"/>
  <c r="V1233" i="14"/>
  <c r="B1232" i="14"/>
  <c r="AB1231" i="14"/>
  <c r="Y1231" i="14"/>
  <c r="N1231" i="14"/>
  <c r="T1232" i="14"/>
  <c r="AF1229" i="14" s="1"/>
  <c r="AS1229" i="14" s="1"/>
  <c r="BB1229" i="14" s="1"/>
  <c r="M1228" i="3" s="1"/>
  <c r="S1232" i="14"/>
  <c r="AE1229" i="14" s="1"/>
  <c r="AR1229" i="14" s="1"/>
  <c r="BA1229" i="14" s="1"/>
  <c r="L1228" i="3" s="1"/>
  <c r="R1232" i="14"/>
  <c r="AD1229" i="14" s="1"/>
  <c r="AQ1229" i="14" s="1"/>
  <c r="AZ1229" i="14" s="1"/>
  <c r="K1228" i="3" s="1"/>
  <c r="V1232" i="14"/>
  <c r="B1231" i="14"/>
  <c r="AB1230" i="14"/>
  <c r="AH1230" i="14" s="1"/>
  <c r="AU1230" i="14" s="1"/>
  <c r="BD1230" i="14" s="1"/>
  <c r="O1229" i="3" s="1"/>
  <c r="Y1230" i="14"/>
  <c r="N1230" i="14"/>
  <c r="T1231" i="14"/>
  <c r="AF1228" i="14" s="1"/>
  <c r="AS1228" i="14" s="1"/>
  <c r="BB1228" i="14" s="1"/>
  <c r="M1227" i="3" s="1"/>
  <c r="S1231" i="14"/>
  <c r="AE1228" i="14" s="1"/>
  <c r="AR1228" i="14" s="1"/>
  <c r="BA1228" i="14" s="1"/>
  <c r="L1227" i="3" s="1"/>
  <c r="R1231" i="14"/>
  <c r="AD1228" i="14" s="1"/>
  <c r="AQ1228" i="14" s="1"/>
  <c r="AZ1228" i="14" s="1"/>
  <c r="K1227" i="3" s="1"/>
  <c r="U1231" i="14"/>
  <c r="B1230" i="14"/>
  <c r="AB1229" i="14"/>
  <c r="Y1229" i="14"/>
  <c r="N1229" i="14"/>
  <c r="T1230" i="14"/>
  <c r="AF1227" i="14" s="1"/>
  <c r="AS1227" i="14" s="1"/>
  <c r="BB1227" i="14" s="1"/>
  <c r="M1226" i="3" s="1"/>
  <c r="S1230" i="14"/>
  <c r="AE1227" i="14" s="1"/>
  <c r="AR1227" i="14" s="1"/>
  <c r="BA1227" i="14" s="1"/>
  <c r="L1226" i="3" s="1"/>
  <c r="R1230" i="14"/>
  <c r="AD1227" i="14" s="1"/>
  <c r="AQ1227" i="14" s="1"/>
  <c r="AZ1227" i="14" s="1"/>
  <c r="K1226" i="3" s="1"/>
  <c r="U1230" i="14"/>
  <c r="B1229" i="14"/>
  <c r="AB1228" i="14"/>
  <c r="AG1228" i="14" s="1"/>
  <c r="AT1228" i="14" s="1"/>
  <c r="BC1228" i="14" s="1"/>
  <c r="N1227" i="3" s="1"/>
  <c r="Y1228" i="14"/>
  <c r="N1228" i="14"/>
  <c r="T1229" i="14"/>
  <c r="AF1226" i="14" s="1"/>
  <c r="AS1226" i="14" s="1"/>
  <c r="BB1226" i="14" s="1"/>
  <c r="M1225" i="3" s="1"/>
  <c r="S1229" i="14"/>
  <c r="AE1226" i="14" s="1"/>
  <c r="AR1226" i="14" s="1"/>
  <c r="BA1226" i="14" s="1"/>
  <c r="L1225" i="3" s="1"/>
  <c r="R1229" i="14"/>
  <c r="AD1226" i="14" s="1"/>
  <c r="AQ1226" i="14" s="1"/>
  <c r="AZ1226" i="14" s="1"/>
  <c r="K1225" i="3" s="1"/>
  <c r="V1229" i="14"/>
  <c r="B1228" i="14"/>
  <c r="AB1227" i="14"/>
  <c r="Y1227" i="14"/>
  <c r="N1227" i="14"/>
  <c r="T1228" i="14"/>
  <c r="AF1225" i="14" s="1"/>
  <c r="AS1225" i="14" s="1"/>
  <c r="BB1225" i="14" s="1"/>
  <c r="M1224" i="3" s="1"/>
  <c r="S1228" i="14"/>
  <c r="AE1225" i="14" s="1"/>
  <c r="AR1225" i="14" s="1"/>
  <c r="BA1225" i="14" s="1"/>
  <c r="L1224" i="3" s="1"/>
  <c r="R1228" i="14"/>
  <c r="AD1225" i="14" s="1"/>
  <c r="AQ1225" i="14" s="1"/>
  <c r="AZ1225" i="14" s="1"/>
  <c r="K1224" i="3" s="1"/>
  <c r="V1228" i="14"/>
  <c r="B1227" i="14"/>
  <c r="AB1226" i="14"/>
  <c r="Y1226" i="14"/>
  <c r="N1226" i="14"/>
  <c r="T1227" i="14"/>
  <c r="AF1224" i="14" s="1"/>
  <c r="AS1224" i="14" s="1"/>
  <c r="BB1224" i="14" s="1"/>
  <c r="M1223" i="3" s="1"/>
  <c r="S1227" i="14"/>
  <c r="AE1224" i="14" s="1"/>
  <c r="AR1224" i="14" s="1"/>
  <c r="BA1224" i="14" s="1"/>
  <c r="L1223" i="3" s="1"/>
  <c r="R1227" i="14"/>
  <c r="AD1224" i="14" s="1"/>
  <c r="AQ1224" i="14" s="1"/>
  <c r="AZ1224" i="14" s="1"/>
  <c r="K1223" i="3" s="1"/>
  <c r="U1227" i="14"/>
  <c r="B1226" i="14"/>
  <c r="AB1225" i="14"/>
  <c r="Y1225" i="14"/>
  <c r="N1225" i="14"/>
  <c r="T1226" i="14"/>
  <c r="AF1223" i="14" s="1"/>
  <c r="AS1223" i="14" s="1"/>
  <c r="BB1223" i="14" s="1"/>
  <c r="M1222" i="3" s="1"/>
  <c r="S1226" i="14"/>
  <c r="AE1223" i="14" s="1"/>
  <c r="AR1223" i="14" s="1"/>
  <c r="BA1223" i="14" s="1"/>
  <c r="L1222" i="3" s="1"/>
  <c r="R1226" i="14"/>
  <c r="AD1223" i="14" s="1"/>
  <c r="AQ1223" i="14" s="1"/>
  <c r="AZ1223" i="14" s="1"/>
  <c r="K1222" i="3" s="1"/>
  <c r="U1226" i="14"/>
  <c r="B1225" i="14"/>
  <c r="AB1224" i="14"/>
  <c r="Y1224" i="14"/>
  <c r="N1224" i="14"/>
  <c r="T1225" i="14"/>
  <c r="AF1222" i="14" s="1"/>
  <c r="AS1222" i="14" s="1"/>
  <c r="BB1222" i="14" s="1"/>
  <c r="M1221" i="3" s="1"/>
  <c r="S1225" i="14"/>
  <c r="AE1222" i="14" s="1"/>
  <c r="AR1222" i="14" s="1"/>
  <c r="BA1222" i="14" s="1"/>
  <c r="L1221" i="3" s="1"/>
  <c r="R1225" i="14"/>
  <c r="AD1222" i="14" s="1"/>
  <c r="AQ1222" i="14" s="1"/>
  <c r="AZ1222" i="14" s="1"/>
  <c r="K1221" i="3" s="1"/>
  <c r="V1225" i="14"/>
  <c r="B1224" i="14"/>
  <c r="AB1223" i="14"/>
  <c r="Y1223" i="14"/>
  <c r="N1223" i="14"/>
  <c r="T1224" i="14"/>
  <c r="AF1221" i="14" s="1"/>
  <c r="AS1221" i="14" s="1"/>
  <c r="BB1221" i="14" s="1"/>
  <c r="M1220" i="3" s="1"/>
  <c r="S1224" i="14"/>
  <c r="AE1221" i="14" s="1"/>
  <c r="AR1221" i="14" s="1"/>
  <c r="BA1221" i="14" s="1"/>
  <c r="L1220" i="3" s="1"/>
  <c r="R1224" i="14"/>
  <c r="AD1221" i="14" s="1"/>
  <c r="AQ1221" i="14" s="1"/>
  <c r="AZ1221" i="14" s="1"/>
  <c r="K1220" i="3" s="1"/>
  <c r="V1224" i="14"/>
  <c r="B1223" i="14"/>
  <c r="AB1222" i="14"/>
  <c r="Y1222" i="14"/>
  <c r="N1222" i="14"/>
  <c r="T1223" i="14"/>
  <c r="AF1220" i="14" s="1"/>
  <c r="AS1220" i="14" s="1"/>
  <c r="BB1220" i="14" s="1"/>
  <c r="M1219" i="3" s="1"/>
  <c r="S1223" i="14"/>
  <c r="AE1220" i="14" s="1"/>
  <c r="AR1220" i="14" s="1"/>
  <c r="BA1220" i="14" s="1"/>
  <c r="L1219" i="3" s="1"/>
  <c r="R1223" i="14"/>
  <c r="AD1220" i="14" s="1"/>
  <c r="AQ1220" i="14" s="1"/>
  <c r="AZ1220" i="14" s="1"/>
  <c r="K1219" i="3" s="1"/>
  <c r="U1223" i="14"/>
  <c r="B1222" i="14"/>
  <c r="AB1221" i="14"/>
  <c r="Y1221" i="14"/>
  <c r="N1221" i="14"/>
  <c r="T1222" i="14"/>
  <c r="AF1219" i="14" s="1"/>
  <c r="AS1219" i="14" s="1"/>
  <c r="BB1219" i="14" s="1"/>
  <c r="M1218" i="3" s="1"/>
  <c r="S1222" i="14"/>
  <c r="AE1219" i="14" s="1"/>
  <c r="AR1219" i="14" s="1"/>
  <c r="BA1219" i="14" s="1"/>
  <c r="L1218" i="3" s="1"/>
  <c r="R1222" i="14"/>
  <c r="AD1219" i="14" s="1"/>
  <c r="AQ1219" i="14" s="1"/>
  <c r="AZ1219" i="14" s="1"/>
  <c r="K1218" i="3" s="1"/>
  <c r="U1222" i="14"/>
  <c r="B1221" i="14"/>
  <c r="AB1220" i="14"/>
  <c r="Y1220" i="14"/>
  <c r="N1220" i="14"/>
  <c r="T1221" i="14"/>
  <c r="AF1218" i="14" s="1"/>
  <c r="AS1218" i="14" s="1"/>
  <c r="BB1218" i="14" s="1"/>
  <c r="M1217" i="3" s="1"/>
  <c r="S1221" i="14"/>
  <c r="AE1218" i="14" s="1"/>
  <c r="AR1218" i="14" s="1"/>
  <c r="BA1218" i="14" s="1"/>
  <c r="L1217" i="3" s="1"/>
  <c r="R1221" i="14"/>
  <c r="AD1218" i="14" s="1"/>
  <c r="AQ1218" i="14" s="1"/>
  <c r="AZ1218" i="14" s="1"/>
  <c r="K1217" i="3" s="1"/>
  <c r="V1221" i="14"/>
  <c r="B1220" i="14"/>
  <c r="AB1219" i="14"/>
  <c r="Y1219" i="14"/>
  <c r="N1219" i="14"/>
  <c r="T1220" i="14"/>
  <c r="AF1217" i="14" s="1"/>
  <c r="AS1217" i="14" s="1"/>
  <c r="BB1217" i="14" s="1"/>
  <c r="M1216" i="3" s="1"/>
  <c r="S1220" i="14"/>
  <c r="AE1217" i="14" s="1"/>
  <c r="AR1217" i="14" s="1"/>
  <c r="BA1217" i="14" s="1"/>
  <c r="L1216" i="3" s="1"/>
  <c r="R1220" i="14"/>
  <c r="AD1217" i="14" s="1"/>
  <c r="AQ1217" i="14" s="1"/>
  <c r="AZ1217" i="14" s="1"/>
  <c r="K1216" i="3" s="1"/>
  <c r="V1220" i="14"/>
  <c r="B1219" i="14"/>
  <c r="AB1218" i="14"/>
  <c r="Y1218" i="14"/>
  <c r="N1218" i="14"/>
  <c r="T1219" i="14"/>
  <c r="AF1216" i="14" s="1"/>
  <c r="AS1216" i="14" s="1"/>
  <c r="BB1216" i="14" s="1"/>
  <c r="M1215" i="3" s="1"/>
  <c r="S1219" i="14"/>
  <c r="AE1216" i="14" s="1"/>
  <c r="AR1216" i="14" s="1"/>
  <c r="BA1216" i="14" s="1"/>
  <c r="L1215" i="3" s="1"/>
  <c r="R1219" i="14"/>
  <c r="AD1216" i="14" s="1"/>
  <c r="AQ1216" i="14" s="1"/>
  <c r="AZ1216" i="14" s="1"/>
  <c r="K1215" i="3" s="1"/>
  <c r="U1219" i="14"/>
  <c r="B1218" i="14"/>
  <c r="AB1217" i="14"/>
  <c r="Y1217" i="14"/>
  <c r="N1217" i="14"/>
  <c r="T1218" i="14"/>
  <c r="AF1215" i="14" s="1"/>
  <c r="AS1215" i="14" s="1"/>
  <c r="BB1215" i="14" s="1"/>
  <c r="M1214" i="3" s="1"/>
  <c r="S1218" i="14"/>
  <c r="AE1215" i="14" s="1"/>
  <c r="AR1215" i="14" s="1"/>
  <c r="BA1215" i="14" s="1"/>
  <c r="L1214" i="3" s="1"/>
  <c r="R1218" i="14"/>
  <c r="AD1215" i="14" s="1"/>
  <c r="AQ1215" i="14" s="1"/>
  <c r="AZ1215" i="14" s="1"/>
  <c r="K1214" i="3" s="1"/>
  <c r="U1218" i="14"/>
  <c r="B1217" i="14"/>
  <c r="AB1216" i="14"/>
  <c r="Y1216" i="14"/>
  <c r="N1216" i="14"/>
  <c r="T1217" i="14"/>
  <c r="AF1214" i="14" s="1"/>
  <c r="AS1214" i="14" s="1"/>
  <c r="BB1214" i="14" s="1"/>
  <c r="M1213" i="3" s="1"/>
  <c r="S1217" i="14"/>
  <c r="AE1214" i="14" s="1"/>
  <c r="AR1214" i="14" s="1"/>
  <c r="BA1214" i="14" s="1"/>
  <c r="L1213" i="3" s="1"/>
  <c r="R1217" i="14"/>
  <c r="AD1214" i="14" s="1"/>
  <c r="AQ1214" i="14" s="1"/>
  <c r="AZ1214" i="14" s="1"/>
  <c r="K1213" i="3" s="1"/>
  <c r="V1217" i="14"/>
  <c r="B1216" i="14"/>
  <c r="AB1215" i="14"/>
  <c r="Y1215" i="14"/>
  <c r="N1215" i="14"/>
  <c r="T1216" i="14"/>
  <c r="AF1213" i="14" s="1"/>
  <c r="AS1213" i="14" s="1"/>
  <c r="BB1213" i="14" s="1"/>
  <c r="M1212" i="3" s="1"/>
  <c r="S1216" i="14"/>
  <c r="AE1213" i="14" s="1"/>
  <c r="AR1213" i="14" s="1"/>
  <c r="BA1213" i="14" s="1"/>
  <c r="L1212" i="3" s="1"/>
  <c r="R1216" i="14"/>
  <c r="AD1213" i="14" s="1"/>
  <c r="AQ1213" i="14" s="1"/>
  <c r="AZ1213" i="14" s="1"/>
  <c r="K1212" i="3" s="1"/>
  <c r="V1216" i="14"/>
  <c r="B1215" i="14"/>
  <c r="AB1214" i="14"/>
  <c r="Y1214" i="14"/>
  <c r="N1214" i="14"/>
  <c r="T1215" i="14"/>
  <c r="AF1212" i="14" s="1"/>
  <c r="AS1212" i="14" s="1"/>
  <c r="BB1212" i="14" s="1"/>
  <c r="M1211" i="3" s="1"/>
  <c r="S1215" i="14"/>
  <c r="AE1212" i="14" s="1"/>
  <c r="AR1212" i="14" s="1"/>
  <c r="BA1212" i="14" s="1"/>
  <c r="L1211" i="3" s="1"/>
  <c r="R1215" i="14"/>
  <c r="AD1212" i="14" s="1"/>
  <c r="AQ1212" i="14" s="1"/>
  <c r="AZ1212" i="14" s="1"/>
  <c r="K1211" i="3" s="1"/>
  <c r="U1215" i="14"/>
  <c r="B1214" i="14"/>
  <c r="AB1213" i="14"/>
  <c r="Y1213" i="14"/>
  <c r="N1213" i="14"/>
  <c r="T1214" i="14"/>
  <c r="AF1211" i="14" s="1"/>
  <c r="AS1211" i="14" s="1"/>
  <c r="BB1211" i="14" s="1"/>
  <c r="M1210" i="3" s="1"/>
  <c r="S1214" i="14"/>
  <c r="AE1211" i="14" s="1"/>
  <c r="AR1211" i="14" s="1"/>
  <c r="BA1211" i="14" s="1"/>
  <c r="L1210" i="3" s="1"/>
  <c r="R1214" i="14"/>
  <c r="AD1211" i="14" s="1"/>
  <c r="AQ1211" i="14" s="1"/>
  <c r="AZ1211" i="14" s="1"/>
  <c r="K1210" i="3" s="1"/>
  <c r="U1214" i="14"/>
  <c r="B1213" i="14"/>
  <c r="AB1212" i="14"/>
  <c r="Y1212" i="14"/>
  <c r="N1212" i="14"/>
  <c r="T1213" i="14"/>
  <c r="AF1210" i="14" s="1"/>
  <c r="AS1210" i="14" s="1"/>
  <c r="BB1210" i="14" s="1"/>
  <c r="M1209" i="3" s="1"/>
  <c r="S1213" i="14"/>
  <c r="AE1210" i="14" s="1"/>
  <c r="AR1210" i="14" s="1"/>
  <c r="BA1210" i="14" s="1"/>
  <c r="L1209" i="3" s="1"/>
  <c r="R1213" i="14"/>
  <c r="AD1210" i="14" s="1"/>
  <c r="AQ1210" i="14" s="1"/>
  <c r="AZ1210" i="14" s="1"/>
  <c r="K1209" i="3" s="1"/>
  <c r="V1213" i="14"/>
  <c r="B1212" i="14"/>
  <c r="AB1211" i="14"/>
  <c r="Y1211" i="14"/>
  <c r="N1211" i="14"/>
  <c r="T1212" i="14"/>
  <c r="AF1209" i="14" s="1"/>
  <c r="AS1209" i="14" s="1"/>
  <c r="BB1209" i="14" s="1"/>
  <c r="M1208" i="3" s="1"/>
  <c r="S1212" i="14"/>
  <c r="AE1209" i="14" s="1"/>
  <c r="AR1209" i="14" s="1"/>
  <c r="BA1209" i="14" s="1"/>
  <c r="L1208" i="3" s="1"/>
  <c r="R1212" i="14"/>
  <c r="AD1209" i="14" s="1"/>
  <c r="AQ1209" i="14" s="1"/>
  <c r="AZ1209" i="14" s="1"/>
  <c r="K1208" i="3" s="1"/>
  <c r="U1212" i="14"/>
  <c r="B1211" i="14"/>
  <c r="AB1210" i="14"/>
  <c r="Y1210" i="14"/>
  <c r="N1210" i="14"/>
  <c r="T1211" i="14"/>
  <c r="AF1208" i="14" s="1"/>
  <c r="AS1208" i="14" s="1"/>
  <c r="BB1208" i="14" s="1"/>
  <c r="M1207" i="3" s="1"/>
  <c r="S1211" i="14"/>
  <c r="AE1208" i="14" s="1"/>
  <c r="AR1208" i="14" s="1"/>
  <c r="BA1208" i="14" s="1"/>
  <c r="L1207" i="3" s="1"/>
  <c r="R1211" i="14"/>
  <c r="AD1208" i="14" s="1"/>
  <c r="AQ1208" i="14" s="1"/>
  <c r="AZ1208" i="14" s="1"/>
  <c r="K1207" i="3" s="1"/>
  <c r="U1211" i="14"/>
  <c r="B1210" i="14"/>
  <c r="AB1209" i="14"/>
  <c r="Y1209" i="14"/>
  <c r="V1209" i="14"/>
  <c r="N1209" i="14"/>
  <c r="T1210" i="14"/>
  <c r="AF1207" i="14" s="1"/>
  <c r="AS1207" i="14" s="1"/>
  <c r="BB1207" i="14" s="1"/>
  <c r="M1206" i="3" s="1"/>
  <c r="S1210" i="14"/>
  <c r="AE1207" i="14" s="1"/>
  <c r="AR1207" i="14" s="1"/>
  <c r="BA1207" i="14" s="1"/>
  <c r="L1206" i="3" s="1"/>
  <c r="R1210" i="14"/>
  <c r="AD1207" i="14" s="1"/>
  <c r="AQ1207" i="14" s="1"/>
  <c r="AZ1207" i="14" s="1"/>
  <c r="K1206" i="3" s="1"/>
  <c r="U1210" i="14"/>
  <c r="B1209" i="14"/>
  <c r="AB1208" i="14"/>
  <c r="Y1208" i="14"/>
  <c r="N1208" i="14"/>
  <c r="T1209" i="14"/>
  <c r="AF1206" i="14" s="1"/>
  <c r="AS1206" i="14" s="1"/>
  <c r="BB1206" i="14" s="1"/>
  <c r="M1205" i="3" s="1"/>
  <c r="S1209" i="14"/>
  <c r="AE1206" i="14" s="1"/>
  <c r="AR1206" i="14" s="1"/>
  <c r="BA1206" i="14" s="1"/>
  <c r="L1205" i="3" s="1"/>
  <c r="R1209" i="14"/>
  <c r="AD1206" i="14" s="1"/>
  <c r="AQ1206" i="14" s="1"/>
  <c r="AZ1206" i="14" s="1"/>
  <c r="K1205" i="3" s="1"/>
  <c r="B1208" i="14"/>
  <c r="AB1207" i="14"/>
  <c r="Y1207" i="14"/>
  <c r="N1207" i="14"/>
  <c r="T1208" i="14"/>
  <c r="AF1205" i="14" s="1"/>
  <c r="AS1205" i="14" s="1"/>
  <c r="BB1205" i="14" s="1"/>
  <c r="M1204" i="3" s="1"/>
  <c r="S1208" i="14"/>
  <c r="AE1205" i="14" s="1"/>
  <c r="AR1205" i="14" s="1"/>
  <c r="BA1205" i="14" s="1"/>
  <c r="L1204" i="3" s="1"/>
  <c r="R1208" i="14"/>
  <c r="AD1205" i="14" s="1"/>
  <c r="AQ1205" i="14" s="1"/>
  <c r="AZ1205" i="14" s="1"/>
  <c r="K1204" i="3" s="1"/>
  <c r="V1208" i="14"/>
  <c r="B1207" i="14"/>
  <c r="AB1206" i="14"/>
  <c r="Y1206" i="14"/>
  <c r="N1206" i="14"/>
  <c r="T1207" i="14"/>
  <c r="AF1204" i="14" s="1"/>
  <c r="AS1204" i="14" s="1"/>
  <c r="BB1204" i="14" s="1"/>
  <c r="M1203" i="3" s="1"/>
  <c r="S1207" i="14"/>
  <c r="AE1204" i="14" s="1"/>
  <c r="AR1204" i="14" s="1"/>
  <c r="BA1204" i="14" s="1"/>
  <c r="L1203" i="3" s="1"/>
  <c r="R1207" i="14"/>
  <c r="AD1204" i="14" s="1"/>
  <c r="AQ1204" i="14" s="1"/>
  <c r="AZ1204" i="14" s="1"/>
  <c r="K1203" i="3" s="1"/>
  <c r="U1207" i="14"/>
  <c r="B1206" i="14"/>
  <c r="AB1205" i="14"/>
  <c r="Y1205" i="14"/>
  <c r="N1205" i="14"/>
  <c r="T1206" i="14"/>
  <c r="AF1203" i="14" s="1"/>
  <c r="AS1203" i="14" s="1"/>
  <c r="BB1203" i="14" s="1"/>
  <c r="M1202" i="3" s="1"/>
  <c r="S1206" i="14"/>
  <c r="AE1203" i="14" s="1"/>
  <c r="AR1203" i="14" s="1"/>
  <c r="BA1203" i="14" s="1"/>
  <c r="L1202" i="3" s="1"/>
  <c r="R1206" i="14"/>
  <c r="AD1203" i="14" s="1"/>
  <c r="AQ1203" i="14" s="1"/>
  <c r="AZ1203" i="14" s="1"/>
  <c r="K1202" i="3" s="1"/>
  <c r="U1206" i="14"/>
  <c r="B1205" i="14"/>
  <c r="AB1204" i="14"/>
  <c r="AG1204" i="14" s="1"/>
  <c r="AT1204" i="14" s="1"/>
  <c r="BC1204" i="14" s="1"/>
  <c r="N1203" i="3" s="1"/>
  <c r="Y1204" i="14"/>
  <c r="N1204" i="14"/>
  <c r="T1205" i="14"/>
  <c r="AF1202" i="14" s="1"/>
  <c r="AS1202" i="14" s="1"/>
  <c r="BB1202" i="14" s="1"/>
  <c r="M1201" i="3" s="1"/>
  <c r="S1205" i="14"/>
  <c r="AE1202" i="14" s="1"/>
  <c r="AR1202" i="14" s="1"/>
  <c r="BA1202" i="14" s="1"/>
  <c r="L1201" i="3" s="1"/>
  <c r="R1205" i="14"/>
  <c r="AD1202" i="14" s="1"/>
  <c r="AQ1202" i="14" s="1"/>
  <c r="AZ1202" i="14" s="1"/>
  <c r="K1201" i="3" s="1"/>
  <c r="V1205" i="14"/>
  <c r="B1204" i="14"/>
  <c r="AB1203" i="14"/>
  <c r="Y1203" i="14"/>
  <c r="N1203" i="14"/>
  <c r="T1204" i="14"/>
  <c r="AF1201" i="14" s="1"/>
  <c r="AS1201" i="14" s="1"/>
  <c r="BB1201" i="14" s="1"/>
  <c r="M1200" i="3" s="1"/>
  <c r="S1204" i="14"/>
  <c r="AE1201" i="14" s="1"/>
  <c r="AR1201" i="14" s="1"/>
  <c r="BA1201" i="14" s="1"/>
  <c r="L1200" i="3" s="1"/>
  <c r="R1204" i="14"/>
  <c r="AD1201" i="14" s="1"/>
  <c r="AQ1201" i="14" s="1"/>
  <c r="AZ1201" i="14" s="1"/>
  <c r="K1200" i="3" s="1"/>
  <c r="U1204" i="14"/>
  <c r="B1203" i="14"/>
  <c r="AB1202" i="14"/>
  <c r="Y1202" i="14"/>
  <c r="N1202" i="14"/>
  <c r="T1203" i="14"/>
  <c r="AF1200" i="14" s="1"/>
  <c r="AS1200" i="14" s="1"/>
  <c r="BB1200" i="14" s="1"/>
  <c r="M1199" i="3" s="1"/>
  <c r="S1203" i="14"/>
  <c r="AE1200" i="14" s="1"/>
  <c r="AR1200" i="14" s="1"/>
  <c r="BA1200" i="14" s="1"/>
  <c r="L1199" i="3" s="1"/>
  <c r="R1203" i="14"/>
  <c r="AD1200" i="14" s="1"/>
  <c r="AQ1200" i="14" s="1"/>
  <c r="AZ1200" i="14" s="1"/>
  <c r="K1199" i="3" s="1"/>
  <c r="U1203" i="14"/>
  <c r="B1202" i="14"/>
  <c r="AB1201" i="14"/>
  <c r="Y1201" i="14"/>
  <c r="V1201" i="14"/>
  <c r="N1201" i="14"/>
  <c r="T1202" i="14"/>
  <c r="AF1199" i="14" s="1"/>
  <c r="AS1199" i="14" s="1"/>
  <c r="BB1199" i="14" s="1"/>
  <c r="M1198" i="3" s="1"/>
  <c r="S1202" i="14"/>
  <c r="AE1199" i="14" s="1"/>
  <c r="AR1199" i="14" s="1"/>
  <c r="BA1199" i="14" s="1"/>
  <c r="L1198" i="3" s="1"/>
  <c r="R1202" i="14"/>
  <c r="AD1199" i="14" s="1"/>
  <c r="AQ1199" i="14" s="1"/>
  <c r="AZ1199" i="14" s="1"/>
  <c r="K1198" i="3" s="1"/>
  <c r="U1202" i="14"/>
  <c r="B1201" i="14"/>
  <c r="AB1200" i="14"/>
  <c r="Y1200" i="14"/>
  <c r="N1200" i="14"/>
  <c r="T1201" i="14"/>
  <c r="AF1198" i="14" s="1"/>
  <c r="AS1198" i="14" s="1"/>
  <c r="BB1198" i="14" s="1"/>
  <c r="M1197" i="3" s="1"/>
  <c r="S1201" i="14"/>
  <c r="AE1198" i="14" s="1"/>
  <c r="AR1198" i="14" s="1"/>
  <c r="BA1198" i="14" s="1"/>
  <c r="L1197" i="3" s="1"/>
  <c r="R1201" i="14"/>
  <c r="AD1198" i="14" s="1"/>
  <c r="AQ1198" i="14" s="1"/>
  <c r="AZ1198" i="14" s="1"/>
  <c r="K1197" i="3" s="1"/>
  <c r="B1200" i="14"/>
  <c r="AB1199" i="14"/>
  <c r="Y1199" i="14"/>
  <c r="N1199" i="14"/>
  <c r="T1200" i="14"/>
  <c r="AF1197" i="14" s="1"/>
  <c r="AS1197" i="14" s="1"/>
  <c r="BB1197" i="14" s="1"/>
  <c r="M1196" i="3" s="1"/>
  <c r="S1200" i="14"/>
  <c r="AE1197" i="14" s="1"/>
  <c r="AR1197" i="14" s="1"/>
  <c r="BA1197" i="14" s="1"/>
  <c r="L1196" i="3" s="1"/>
  <c r="R1200" i="14"/>
  <c r="AD1197" i="14" s="1"/>
  <c r="AQ1197" i="14" s="1"/>
  <c r="AZ1197" i="14" s="1"/>
  <c r="K1196" i="3" s="1"/>
  <c r="V1200" i="14"/>
  <c r="B1199" i="14"/>
  <c r="AB1198" i="14"/>
  <c r="Y1198" i="14"/>
  <c r="N1198" i="14"/>
  <c r="T1199" i="14"/>
  <c r="AF1196" i="14" s="1"/>
  <c r="AS1196" i="14" s="1"/>
  <c r="BB1196" i="14" s="1"/>
  <c r="M1195" i="3" s="1"/>
  <c r="S1199" i="14"/>
  <c r="AE1196" i="14" s="1"/>
  <c r="AR1196" i="14" s="1"/>
  <c r="BA1196" i="14" s="1"/>
  <c r="L1195" i="3" s="1"/>
  <c r="R1199" i="14"/>
  <c r="AD1196" i="14" s="1"/>
  <c r="AQ1196" i="14" s="1"/>
  <c r="AZ1196" i="14" s="1"/>
  <c r="K1195" i="3" s="1"/>
  <c r="U1199" i="14"/>
  <c r="B1198" i="14"/>
  <c r="AB1197" i="14"/>
  <c r="Y1197" i="14"/>
  <c r="N1197" i="14"/>
  <c r="T1198" i="14"/>
  <c r="AF1195" i="14" s="1"/>
  <c r="AS1195" i="14" s="1"/>
  <c r="BB1195" i="14" s="1"/>
  <c r="M1194" i="3" s="1"/>
  <c r="S1198" i="14"/>
  <c r="AE1195" i="14" s="1"/>
  <c r="AR1195" i="14" s="1"/>
  <c r="BA1195" i="14" s="1"/>
  <c r="L1194" i="3" s="1"/>
  <c r="R1198" i="14"/>
  <c r="AD1195" i="14" s="1"/>
  <c r="AQ1195" i="14" s="1"/>
  <c r="AZ1195" i="14" s="1"/>
  <c r="K1194" i="3" s="1"/>
  <c r="U1198" i="14"/>
  <c r="B1197" i="14"/>
  <c r="AB1196" i="14"/>
  <c r="Y1196" i="14"/>
  <c r="N1196" i="14"/>
  <c r="T1197" i="14"/>
  <c r="AF1194" i="14" s="1"/>
  <c r="AS1194" i="14" s="1"/>
  <c r="BB1194" i="14" s="1"/>
  <c r="M1193" i="3" s="1"/>
  <c r="S1197" i="14"/>
  <c r="AE1194" i="14" s="1"/>
  <c r="AR1194" i="14" s="1"/>
  <c r="BA1194" i="14" s="1"/>
  <c r="L1193" i="3" s="1"/>
  <c r="R1197" i="14"/>
  <c r="AD1194" i="14" s="1"/>
  <c r="AQ1194" i="14" s="1"/>
  <c r="AZ1194" i="14" s="1"/>
  <c r="K1193" i="3" s="1"/>
  <c r="V1197" i="14"/>
  <c r="B1196" i="14"/>
  <c r="AB1195" i="14"/>
  <c r="Y1195" i="14"/>
  <c r="N1195" i="14"/>
  <c r="T1196" i="14"/>
  <c r="AF1193" i="14" s="1"/>
  <c r="AS1193" i="14" s="1"/>
  <c r="BB1193" i="14" s="1"/>
  <c r="M1192" i="3" s="1"/>
  <c r="S1196" i="14"/>
  <c r="AE1193" i="14" s="1"/>
  <c r="AR1193" i="14" s="1"/>
  <c r="BA1193" i="14" s="1"/>
  <c r="L1192" i="3" s="1"/>
  <c r="R1196" i="14"/>
  <c r="AD1193" i="14" s="1"/>
  <c r="AQ1193" i="14" s="1"/>
  <c r="AZ1193" i="14" s="1"/>
  <c r="K1192" i="3" s="1"/>
  <c r="U1196" i="14"/>
  <c r="B1195" i="14"/>
  <c r="AB1194" i="14"/>
  <c r="Y1194" i="14"/>
  <c r="N1194" i="14"/>
  <c r="T1195" i="14"/>
  <c r="AF1192" i="14" s="1"/>
  <c r="AS1192" i="14" s="1"/>
  <c r="BB1192" i="14" s="1"/>
  <c r="M1191" i="3" s="1"/>
  <c r="S1195" i="14"/>
  <c r="AE1192" i="14" s="1"/>
  <c r="AR1192" i="14" s="1"/>
  <c r="BA1192" i="14" s="1"/>
  <c r="L1191" i="3" s="1"/>
  <c r="R1195" i="14"/>
  <c r="AD1192" i="14" s="1"/>
  <c r="AQ1192" i="14" s="1"/>
  <c r="AZ1192" i="14" s="1"/>
  <c r="K1191" i="3" s="1"/>
  <c r="U1195" i="14"/>
  <c r="B1194" i="14"/>
  <c r="AB1193" i="14"/>
  <c r="Y1193" i="14"/>
  <c r="N1193" i="14"/>
  <c r="T1194" i="14"/>
  <c r="AF1191" i="14" s="1"/>
  <c r="AS1191" i="14" s="1"/>
  <c r="BB1191" i="14" s="1"/>
  <c r="M1190" i="3" s="1"/>
  <c r="S1194" i="14"/>
  <c r="AE1191" i="14" s="1"/>
  <c r="AR1191" i="14" s="1"/>
  <c r="BA1191" i="14" s="1"/>
  <c r="L1190" i="3" s="1"/>
  <c r="R1194" i="14"/>
  <c r="AD1191" i="14" s="1"/>
  <c r="AQ1191" i="14" s="1"/>
  <c r="AZ1191" i="14" s="1"/>
  <c r="K1190" i="3" s="1"/>
  <c r="U1194" i="14"/>
  <c r="B1193" i="14"/>
  <c r="AB1192" i="14"/>
  <c r="Y1192" i="14"/>
  <c r="N1192" i="14"/>
  <c r="T1193" i="14"/>
  <c r="AF1190" i="14" s="1"/>
  <c r="AS1190" i="14" s="1"/>
  <c r="BB1190" i="14" s="1"/>
  <c r="M1189" i="3" s="1"/>
  <c r="S1193" i="14"/>
  <c r="AE1190" i="14" s="1"/>
  <c r="AR1190" i="14" s="1"/>
  <c r="BA1190" i="14" s="1"/>
  <c r="L1189" i="3" s="1"/>
  <c r="R1193" i="14"/>
  <c r="AD1190" i="14" s="1"/>
  <c r="AQ1190" i="14" s="1"/>
  <c r="AZ1190" i="14" s="1"/>
  <c r="K1189" i="3" s="1"/>
  <c r="V1193" i="14"/>
  <c r="B1192" i="14"/>
  <c r="AB1191" i="14"/>
  <c r="Y1191" i="14"/>
  <c r="N1191" i="14"/>
  <c r="T1192" i="14"/>
  <c r="AF1189" i="14" s="1"/>
  <c r="AS1189" i="14" s="1"/>
  <c r="BB1189" i="14" s="1"/>
  <c r="M1188" i="3" s="1"/>
  <c r="S1192" i="14"/>
  <c r="AE1189" i="14" s="1"/>
  <c r="AR1189" i="14" s="1"/>
  <c r="BA1189" i="14" s="1"/>
  <c r="L1188" i="3" s="1"/>
  <c r="R1192" i="14"/>
  <c r="AD1189" i="14" s="1"/>
  <c r="AQ1189" i="14" s="1"/>
  <c r="AZ1189" i="14" s="1"/>
  <c r="K1188" i="3" s="1"/>
  <c r="V1192" i="14"/>
  <c r="B1191" i="14"/>
  <c r="AB1190" i="14"/>
  <c r="Y1190" i="14"/>
  <c r="N1190" i="14"/>
  <c r="T1191" i="14"/>
  <c r="AF1188" i="14" s="1"/>
  <c r="AS1188" i="14" s="1"/>
  <c r="BB1188" i="14" s="1"/>
  <c r="M1187" i="3" s="1"/>
  <c r="S1191" i="14"/>
  <c r="AE1188" i="14" s="1"/>
  <c r="AR1188" i="14" s="1"/>
  <c r="BA1188" i="14" s="1"/>
  <c r="L1187" i="3" s="1"/>
  <c r="R1191" i="14"/>
  <c r="AD1188" i="14" s="1"/>
  <c r="AQ1188" i="14" s="1"/>
  <c r="AZ1188" i="14" s="1"/>
  <c r="K1187" i="3" s="1"/>
  <c r="U1191" i="14"/>
  <c r="B1190" i="14"/>
  <c r="AB1189" i="14"/>
  <c r="Y1189" i="14"/>
  <c r="N1189" i="14"/>
  <c r="T1190" i="14"/>
  <c r="AF1187" i="14" s="1"/>
  <c r="AS1187" i="14" s="1"/>
  <c r="BB1187" i="14" s="1"/>
  <c r="M1186" i="3" s="1"/>
  <c r="S1190" i="14"/>
  <c r="AE1187" i="14" s="1"/>
  <c r="AR1187" i="14" s="1"/>
  <c r="BA1187" i="14" s="1"/>
  <c r="L1186" i="3" s="1"/>
  <c r="R1190" i="14"/>
  <c r="AD1187" i="14" s="1"/>
  <c r="AQ1187" i="14" s="1"/>
  <c r="AZ1187" i="14" s="1"/>
  <c r="K1186" i="3" s="1"/>
  <c r="U1190" i="14"/>
  <c r="B1189" i="14"/>
  <c r="AB1188" i="14"/>
  <c r="Y1188" i="14"/>
  <c r="N1188" i="14"/>
  <c r="T1189" i="14"/>
  <c r="AF1186" i="14" s="1"/>
  <c r="AS1186" i="14" s="1"/>
  <c r="BB1186" i="14" s="1"/>
  <c r="M1185" i="3" s="1"/>
  <c r="S1189" i="14"/>
  <c r="AE1186" i="14" s="1"/>
  <c r="AR1186" i="14" s="1"/>
  <c r="BA1186" i="14" s="1"/>
  <c r="L1185" i="3" s="1"/>
  <c r="R1189" i="14"/>
  <c r="AD1186" i="14" s="1"/>
  <c r="AQ1186" i="14" s="1"/>
  <c r="AZ1186" i="14" s="1"/>
  <c r="K1185" i="3" s="1"/>
  <c r="V1189" i="14"/>
  <c r="B1188" i="14"/>
  <c r="AB1187" i="14"/>
  <c r="Y1187" i="14"/>
  <c r="N1187" i="14"/>
  <c r="T1188" i="14"/>
  <c r="AF1185" i="14" s="1"/>
  <c r="AS1185" i="14" s="1"/>
  <c r="BB1185" i="14" s="1"/>
  <c r="M1184" i="3" s="1"/>
  <c r="S1188" i="14"/>
  <c r="AE1185" i="14" s="1"/>
  <c r="AR1185" i="14" s="1"/>
  <c r="BA1185" i="14" s="1"/>
  <c r="L1184" i="3" s="1"/>
  <c r="R1188" i="14"/>
  <c r="AD1185" i="14" s="1"/>
  <c r="AQ1185" i="14" s="1"/>
  <c r="AZ1185" i="14" s="1"/>
  <c r="K1184" i="3" s="1"/>
  <c r="U1188" i="14"/>
  <c r="B1187" i="14"/>
  <c r="AB1186" i="14"/>
  <c r="Y1186" i="14"/>
  <c r="U1186" i="14"/>
  <c r="N1186" i="14"/>
  <c r="T1187" i="14"/>
  <c r="AF1184" i="14" s="1"/>
  <c r="AS1184" i="14" s="1"/>
  <c r="BB1184" i="14" s="1"/>
  <c r="M1183" i="3" s="1"/>
  <c r="S1187" i="14"/>
  <c r="AE1184" i="14" s="1"/>
  <c r="AR1184" i="14" s="1"/>
  <c r="BA1184" i="14" s="1"/>
  <c r="L1183" i="3" s="1"/>
  <c r="R1187" i="14"/>
  <c r="AD1184" i="14" s="1"/>
  <c r="AQ1184" i="14" s="1"/>
  <c r="AZ1184" i="14" s="1"/>
  <c r="K1183" i="3" s="1"/>
  <c r="U1187" i="14"/>
  <c r="B1186" i="14"/>
  <c r="AB1185" i="14"/>
  <c r="Y1185" i="14"/>
  <c r="V1185" i="14"/>
  <c r="N1185" i="14"/>
  <c r="T1186" i="14"/>
  <c r="AF1183" i="14" s="1"/>
  <c r="AS1183" i="14" s="1"/>
  <c r="BB1183" i="14" s="1"/>
  <c r="M1182" i="3" s="1"/>
  <c r="S1186" i="14"/>
  <c r="AE1183" i="14" s="1"/>
  <c r="AR1183" i="14" s="1"/>
  <c r="BA1183" i="14" s="1"/>
  <c r="L1182" i="3" s="1"/>
  <c r="R1186" i="14"/>
  <c r="AD1183" i="14" s="1"/>
  <c r="AQ1183" i="14" s="1"/>
  <c r="AZ1183" i="14" s="1"/>
  <c r="K1182" i="3" s="1"/>
  <c r="B1185" i="14"/>
  <c r="AB1184" i="14"/>
  <c r="Y1184" i="14"/>
  <c r="N1184" i="14"/>
  <c r="T1185" i="14"/>
  <c r="AF1182" i="14" s="1"/>
  <c r="AS1182" i="14" s="1"/>
  <c r="BB1182" i="14" s="1"/>
  <c r="M1181" i="3" s="1"/>
  <c r="S1185" i="14"/>
  <c r="AE1182" i="14" s="1"/>
  <c r="AR1182" i="14" s="1"/>
  <c r="BA1182" i="14" s="1"/>
  <c r="L1181" i="3" s="1"/>
  <c r="R1185" i="14"/>
  <c r="AD1182" i="14" s="1"/>
  <c r="AQ1182" i="14" s="1"/>
  <c r="AZ1182" i="14" s="1"/>
  <c r="K1181" i="3" s="1"/>
  <c r="B1184" i="14"/>
  <c r="AB1183" i="14"/>
  <c r="Y1183" i="14"/>
  <c r="N1183" i="14"/>
  <c r="T1184" i="14"/>
  <c r="AF1181" i="14" s="1"/>
  <c r="AS1181" i="14" s="1"/>
  <c r="BB1181" i="14" s="1"/>
  <c r="M1180" i="3" s="1"/>
  <c r="S1184" i="14"/>
  <c r="AE1181" i="14" s="1"/>
  <c r="AR1181" i="14" s="1"/>
  <c r="BA1181" i="14" s="1"/>
  <c r="L1180" i="3" s="1"/>
  <c r="R1184" i="14"/>
  <c r="AD1181" i="14" s="1"/>
  <c r="AQ1181" i="14" s="1"/>
  <c r="AZ1181" i="14" s="1"/>
  <c r="K1180" i="3" s="1"/>
  <c r="V1184" i="14"/>
  <c r="B1183" i="14"/>
  <c r="AB1182" i="14"/>
  <c r="Y1182" i="14"/>
  <c r="N1182" i="14"/>
  <c r="T1183" i="14"/>
  <c r="AF1178" i="14" s="1"/>
  <c r="AS1178" i="14" s="1"/>
  <c r="BB1178" i="14" s="1"/>
  <c r="M1177" i="3" s="1"/>
  <c r="S1183" i="14"/>
  <c r="AE1178" i="14" s="1"/>
  <c r="AR1178" i="14" s="1"/>
  <c r="BA1178" i="14" s="1"/>
  <c r="L1177" i="3" s="1"/>
  <c r="R1183" i="14"/>
  <c r="AD1178" i="14" s="1"/>
  <c r="AQ1178" i="14" s="1"/>
  <c r="AZ1178" i="14" s="1"/>
  <c r="K1177" i="3" s="1"/>
  <c r="U1183" i="14"/>
  <c r="B1182" i="14"/>
  <c r="AB1181" i="14"/>
  <c r="Y1181" i="14"/>
  <c r="N1181" i="14"/>
  <c r="T1182" i="14"/>
  <c r="AF1177" i="14" s="1"/>
  <c r="AS1177" i="14" s="1"/>
  <c r="BB1177" i="14" s="1"/>
  <c r="M1176" i="3" s="1"/>
  <c r="S1182" i="14"/>
  <c r="AE1177" i="14" s="1"/>
  <c r="AR1177" i="14" s="1"/>
  <c r="BA1177" i="14" s="1"/>
  <c r="L1176" i="3" s="1"/>
  <c r="R1182" i="14"/>
  <c r="AD1177" i="14" s="1"/>
  <c r="AQ1177" i="14" s="1"/>
  <c r="AZ1177" i="14" s="1"/>
  <c r="K1176" i="3" s="1"/>
  <c r="U1182" i="14"/>
  <c r="B1181" i="14"/>
  <c r="AB1180" i="14"/>
  <c r="Y1180" i="14"/>
  <c r="N1180" i="14"/>
  <c r="T1181" i="14"/>
  <c r="AF1176" i="14" s="1"/>
  <c r="AS1176" i="14" s="1"/>
  <c r="BB1176" i="14" s="1"/>
  <c r="M1175" i="3" s="1"/>
  <c r="S1181" i="14"/>
  <c r="AE1176" i="14" s="1"/>
  <c r="AR1176" i="14" s="1"/>
  <c r="BA1176" i="14" s="1"/>
  <c r="L1175" i="3" s="1"/>
  <c r="R1181" i="14"/>
  <c r="AD1176" i="14" s="1"/>
  <c r="AQ1176" i="14" s="1"/>
  <c r="AZ1176" i="14" s="1"/>
  <c r="K1175" i="3" s="1"/>
  <c r="V1181" i="14"/>
  <c r="B1180" i="14"/>
  <c r="AB1179" i="14"/>
  <c r="Y1179" i="14"/>
  <c r="N1179" i="14"/>
  <c r="T1180" i="14"/>
  <c r="AF1175" i="14" s="1"/>
  <c r="AS1175" i="14" s="1"/>
  <c r="BB1175" i="14" s="1"/>
  <c r="M1174" i="3" s="1"/>
  <c r="S1180" i="14"/>
  <c r="AE1175" i="14" s="1"/>
  <c r="AR1175" i="14" s="1"/>
  <c r="BA1175" i="14" s="1"/>
  <c r="L1174" i="3" s="1"/>
  <c r="R1180" i="14"/>
  <c r="AD1175" i="14" s="1"/>
  <c r="AQ1175" i="14" s="1"/>
  <c r="AZ1175" i="14" s="1"/>
  <c r="K1174" i="3" s="1"/>
  <c r="V1180" i="14"/>
  <c r="B1179" i="14"/>
  <c r="AB1178" i="14"/>
  <c r="Y1178" i="14"/>
  <c r="N1178" i="14"/>
  <c r="T1179" i="14"/>
  <c r="AF1174" i="14" s="1"/>
  <c r="AS1174" i="14" s="1"/>
  <c r="BB1174" i="14" s="1"/>
  <c r="M1173" i="3" s="1"/>
  <c r="S1179" i="14"/>
  <c r="AE1174" i="14" s="1"/>
  <c r="AR1174" i="14" s="1"/>
  <c r="BA1174" i="14" s="1"/>
  <c r="L1173" i="3" s="1"/>
  <c r="R1179" i="14"/>
  <c r="AD1174" i="14" s="1"/>
  <c r="AQ1174" i="14" s="1"/>
  <c r="AZ1174" i="14" s="1"/>
  <c r="K1173" i="3" s="1"/>
  <c r="U1179" i="14"/>
  <c r="B1178" i="14"/>
  <c r="AB1177" i="14"/>
  <c r="Y1177" i="14"/>
  <c r="N1177" i="14"/>
  <c r="T1178" i="14"/>
  <c r="AF1173" i="14" s="1"/>
  <c r="AS1173" i="14" s="1"/>
  <c r="BB1173" i="14" s="1"/>
  <c r="M1172" i="3" s="1"/>
  <c r="S1178" i="14"/>
  <c r="AE1173" i="14" s="1"/>
  <c r="AR1173" i="14" s="1"/>
  <c r="BA1173" i="14" s="1"/>
  <c r="L1172" i="3" s="1"/>
  <c r="R1178" i="14"/>
  <c r="AD1173" i="14" s="1"/>
  <c r="AQ1173" i="14" s="1"/>
  <c r="AZ1173" i="14" s="1"/>
  <c r="K1172" i="3" s="1"/>
  <c r="U1178" i="14"/>
  <c r="B1177" i="14"/>
  <c r="AB1176" i="14"/>
  <c r="Y1176" i="14"/>
  <c r="N1176" i="14"/>
  <c r="T1177" i="14"/>
  <c r="AF1172" i="14" s="1"/>
  <c r="AS1172" i="14" s="1"/>
  <c r="BB1172" i="14" s="1"/>
  <c r="M1171" i="3" s="1"/>
  <c r="S1177" i="14"/>
  <c r="AE1172" i="14" s="1"/>
  <c r="AR1172" i="14" s="1"/>
  <c r="BA1172" i="14" s="1"/>
  <c r="L1171" i="3" s="1"/>
  <c r="R1177" i="14"/>
  <c r="AD1172" i="14" s="1"/>
  <c r="AQ1172" i="14" s="1"/>
  <c r="AZ1172" i="14" s="1"/>
  <c r="K1171" i="3" s="1"/>
  <c r="V1177" i="14"/>
  <c r="B1176" i="14"/>
  <c r="AB1175" i="14"/>
  <c r="Y1175" i="14"/>
  <c r="N1175" i="14"/>
  <c r="T1176" i="14"/>
  <c r="S1176" i="14"/>
  <c r="R1176" i="14"/>
  <c r="V1176" i="14"/>
  <c r="B1175" i="14"/>
  <c r="AB1174" i="14"/>
  <c r="Y1174" i="14"/>
  <c r="N1174" i="14"/>
  <c r="T1175" i="14"/>
  <c r="AF1171" i="14" s="1"/>
  <c r="AS1171" i="14" s="1"/>
  <c r="BB1171" i="14" s="1"/>
  <c r="M1170" i="3" s="1"/>
  <c r="S1175" i="14"/>
  <c r="AE1171" i="14" s="1"/>
  <c r="AR1171" i="14" s="1"/>
  <c r="BA1171" i="14" s="1"/>
  <c r="L1170" i="3" s="1"/>
  <c r="R1175" i="14"/>
  <c r="AD1171" i="14" s="1"/>
  <c r="AQ1171" i="14" s="1"/>
  <c r="AZ1171" i="14" s="1"/>
  <c r="K1170" i="3" s="1"/>
  <c r="U1175" i="14"/>
  <c r="B1174" i="14"/>
  <c r="AB1173" i="14"/>
  <c r="Y1173" i="14"/>
  <c r="N1173" i="14"/>
  <c r="T1174" i="14"/>
  <c r="AF1170" i="14" s="1"/>
  <c r="AS1170" i="14" s="1"/>
  <c r="BB1170" i="14" s="1"/>
  <c r="M1169" i="3" s="1"/>
  <c r="S1174" i="14"/>
  <c r="AE1170" i="14" s="1"/>
  <c r="AR1170" i="14" s="1"/>
  <c r="BA1170" i="14" s="1"/>
  <c r="L1169" i="3" s="1"/>
  <c r="R1174" i="14"/>
  <c r="AD1170" i="14" s="1"/>
  <c r="AQ1170" i="14" s="1"/>
  <c r="AZ1170" i="14" s="1"/>
  <c r="K1169" i="3" s="1"/>
  <c r="U1174" i="14"/>
  <c r="B1173" i="14"/>
  <c r="AB1172" i="14"/>
  <c r="Y1172" i="14"/>
  <c r="N1172" i="14"/>
  <c r="T1173" i="14"/>
  <c r="AF1169" i="14" s="1"/>
  <c r="AS1169" i="14" s="1"/>
  <c r="BB1169" i="14" s="1"/>
  <c r="M1168" i="3" s="1"/>
  <c r="S1173" i="14"/>
  <c r="AE1169" i="14" s="1"/>
  <c r="AR1169" i="14" s="1"/>
  <c r="BA1169" i="14" s="1"/>
  <c r="L1168" i="3" s="1"/>
  <c r="R1173" i="14"/>
  <c r="AD1169" i="14" s="1"/>
  <c r="AQ1169" i="14" s="1"/>
  <c r="AZ1169" i="14" s="1"/>
  <c r="K1168" i="3" s="1"/>
  <c r="V1173" i="14"/>
  <c r="B1172" i="14"/>
  <c r="AB1171" i="14"/>
  <c r="Y1171" i="14"/>
  <c r="N1171" i="14"/>
  <c r="T1172" i="14"/>
  <c r="AF1168" i="14" s="1"/>
  <c r="AS1168" i="14" s="1"/>
  <c r="BB1168" i="14" s="1"/>
  <c r="M1167" i="3" s="1"/>
  <c r="S1172" i="14"/>
  <c r="AE1168" i="14" s="1"/>
  <c r="AR1168" i="14" s="1"/>
  <c r="BA1168" i="14" s="1"/>
  <c r="L1167" i="3" s="1"/>
  <c r="R1172" i="14"/>
  <c r="AD1168" i="14" s="1"/>
  <c r="AQ1168" i="14" s="1"/>
  <c r="AZ1168" i="14" s="1"/>
  <c r="K1167" i="3" s="1"/>
  <c r="V1172" i="14"/>
  <c r="B1171" i="14"/>
  <c r="AB1170" i="14"/>
  <c r="Y1170" i="14"/>
  <c r="N1170" i="14"/>
  <c r="T1171" i="14"/>
  <c r="AF1167" i="14" s="1"/>
  <c r="AS1167" i="14" s="1"/>
  <c r="BB1167" i="14" s="1"/>
  <c r="M1166" i="3" s="1"/>
  <c r="S1171" i="14"/>
  <c r="AE1167" i="14" s="1"/>
  <c r="AR1167" i="14" s="1"/>
  <c r="BA1167" i="14" s="1"/>
  <c r="L1166" i="3" s="1"/>
  <c r="R1171" i="14"/>
  <c r="AD1167" i="14" s="1"/>
  <c r="AQ1167" i="14" s="1"/>
  <c r="AZ1167" i="14" s="1"/>
  <c r="K1166" i="3" s="1"/>
  <c r="U1171" i="14"/>
  <c r="B1170" i="14"/>
  <c r="AB1169" i="14"/>
  <c r="Y1169" i="14"/>
  <c r="N1169" i="14"/>
  <c r="T1170" i="14"/>
  <c r="AF1166" i="14" s="1"/>
  <c r="AS1166" i="14" s="1"/>
  <c r="BB1166" i="14" s="1"/>
  <c r="M1165" i="3" s="1"/>
  <c r="S1170" i="14"/>
  <c r="AE1166" i="14" s="1"/>
  <c r="AR1166" i="14" s="1"/>
  <c r="BA1166" i="14" s="1"/>
  <c r="L1165" i="3" s="1"/>
  <c r="R1170" i="14"/>
  <c r="AD1166" i="14" s="1"/>
  <c r="AQ1166" i="14" s="1"/>
  <c r="AZ1166" i="14" s="1"/>
  <c r="K1165" i="3" s="1"/>
  <c r="U1170" i="14"/>
  <c r="B1169" i="14"/>
  <c r="AB1168" i="14"/>
  <c r="Y1168" i="14"/>
  <c r="N1168" i="14"/>
  <c r="T1169" i="14"/>
  <c r="AF1165" i="14" s="1"/>
  <c r="AS1165" i="14" s="1"/>
  <c r="BB1165" i="14" s="1"/>
  <c r="M1164" i="3" s="1"/>
  <c r="S1169" i="14"/>
  <c r="AE1165" i="14" s="1"/>
  <c r="AR1165" i="14" s="1"/>
  <c r="BA1165" i="14" s="1"/>
  <c r="L1164" i="3" s="1"/>
  <c r="R1169" i="14"/>
  <c r="AD1165" i="14" s="1"/>
  <c r="AQ1165" i="14" s="1"/>
  <c r="AZ1165" i="14" s="1"/>
  <c r="K1164" i="3" s="1"/>
  <c r="V1169" i="14"/>
  <c r="B1168" i="14"/>
  <c r="AB1167" i="14"/>
  <c r="Y1167" i="14"/>
  <c r="N1167" i="14"/>
  <c r="T1168" i="14"/>
  <c r="AF1164" i="14" s="1"/>
  <c r="AS1164" i="14" s="1"/>
  <c r="BB1164" i="14" s="1"/>
  <c r="M1163" i="3" s="1"/>
  <c r="S1168" i="14"/>
  <c r="AE1164" i="14" s="1"/>
  <c r="AR1164" i="14" s="1"/>
  <c r="BA1164" i="14" s="1"/>
  <c r="L1163" i="3" s="1"/>
  <c r="R1168" i="14"/>
  <c r="AD1164" i="14" s="1"/>
  <c r="AQ1164" i="14" s="1"/>
  <c r="AZ1164" i="14" s="1"/>
  <c r="K1163" i="3" s="1"/>
  <c r="V1168" i="14"/>
  <c r="B1167" i="14"/>
  <c r="AB1166" i="14"/>
  <c r="Y1166" i="14"/>
  <c r="N1166" i="14"/>
  <c r="T1167" i="14"/>
  <c r="AF1163" i="14" s="1"/>
  <c r="AS1163" i="14" s="1"/>
  <c r="BB1163" i="14" s="1"/>
  <c r="M1162" i="3" s="1"/>
  <c r="S1167" i="14"/>
  <c r="AE1163" i="14" s="1"/>
  <c r="AR1163" i="14" s="1"/>
  <c r="BA1163" i="14" s="1"/>
  <c r="L1162" i="3" s="1"/>
  <c r="R1167" i="14"/>
  <c r="AD1163" i="14" s="1"/>
  <c r="AQ1163" i="14" s="1"/>
  <c r="AZ1163" i="14" s="1"/>
  <c r="K1162" i="3" s="1"/>
  <c r="U1167" i="14"/>
  <c r="B1166" i="14"/>
  <c r="AB1165" i="14"/>
  <c r="Y1165" i="14"/>
  <c r="N1165" i="14"/>
  <c r="T1166" i="14"/>
  <c r="AF1162" i="14" s="1"/>
  <c r="AS1162" i="14" s="1"/>
  <c r="BB1162" i="14" s="1"/>
  <c r="M1161" i="3" s="1"/>
  <c r="S1166" i="14"/>
  <c r="AE1162" i="14" s="1"/>
  <c r="AR1162" i="14" s="1"/>
  <c r="BA1162" i="14" s="1"/>
  <c r="L1161" i="3" s="1"/>
  <c r="R1166" i="14"/>
  <c r="AD1162" i="14" s="1"/>
  <c r="AQ1162" i="14" s="1"/>
  <c r="AZ1162" i="14" s="1"/>
  <c r="K1161" i="3" s="1"/>
  <c r="U1166" i="14"/>
  <c r="B1165" i="14"/>
  <c r="AB1164" i="14"/>
  <c r="Y1164" i="14"/>
  <c r="N1164" i="14"/>
  <c r="T1165" i="14"/>
  <c r="AF1161" i="14" s="1"/>
  <c r="AS1161" i="14" s="1"/>
  <c r="BB1161" i="14" s="1"/>
  <c r="M1160" i="3" s="1"/>
  <c r="S1165" i="14"/>
  <c r="AE1161" i="14" s="1"/>
  <c r="AR1161" i="14" s="1"/>
  <c r="BA1161" i="14" s="1"/>
  <c r="L1160" i="3" s="1"/>
  <c r="R1165" i="14"/>
  <c r="AD1161" i="14" s="1"/>
  <c r="AQ1161" i="14" s="1"/>
  <c r="AZ1161" i="14" s="1"/>
  <c r="K1160" i="3" s="1"/>
  <c r="V1165" i="14"/>
  <c r="B1164" i="14"/>
  <c r="AB1163" i="14"/>
  <c r="Y1163" i="14"/>
  <c r="N1163" i="14"/>
  <c r="T1164" i="14"/>
  <c r="AF1160" i="14" s="1"/>
  <c r="AS1160" i="14" s="1"/>
  <c r="BB1160" i="14" s="1"/>
  <c r="M1159" i="3" s="1"/>
  <c r="S1164" i="14"/>
  <c r="AE1160" i="14" s="1"/>
  <c r="AR1160" i="14" s="1"/>
  <c r="BA1160" i="14" s="1"/>
  <c r="L1159" i="3" s="1"/>
  <c r="R1164" i="14"/>
  <c r="AD1160" i="14" s="1"/>
  <c r="AQ1160" i="14" s="1"/>
  <c r="AZ1160" i="14" s="1"/>
  <c r="K1159" i="3" s="1"/>
  <c r="V1164" i="14"/>
  <c r="B1163" i="14"/>
  <c r="AB1162" i="14"/>
  <c r="Y1162" i="14"/>
  <c r="N1162" i="14"/>
  <c r="T1163" i="14"/>
  <c r="AF1159" i="14" s="1"/>
  <c r="AS1159" i="14" s="1"/>
  <c r="BB1159" i="14" s="1"/>
  <c r="M1158" i="3" s="1"/>
  <c r="S1163" i="14"/>
  <c r="AE1159" i="14" s="1"/>
  <c r="AR1159" i="14" s="1"/>
  <c r="BA1159" i="14" s="1"/>
  <c r="L1158" i="3" s="1"/>
  <c r="R1163" i="14"/>
  <c r="AD1159" i="14" s="1"/>
  <c r="AQ1159" i="14" s="1"/>
  <c r="AZ1159" i="14" s="1"/>
  <c r="K1158" i="3" s="1"/>
  <c r="U1163" i="14"/>
  <c r="B1162" i="14"/>
  <c r="AB1161" i="14"/>
  <c r="Y1161" i="14"/>
  <c r="N1161" i="14"/>
  <c r="T1162" i="14"/>
  <c r="AF1158" i="14" s="1"/>
  <c r="AS1158" i="14" s="1"/>
  <c r="BB1158" i="14" s="1"/>
  <c r="M1157" i="3" s="1"/>
  <c r="S1162" i="14"/>
  <c r="AE1158" i="14" s="1"/>
  <c r="AR1158" i="14" s="1"/>
  <c r="BA1158" i="14" s="1"/>
  <c r="L1157" i="3" s="1"/>
  <c r="R1162" i="14"/>
  <c r="AD1158" i="14" s="1"/>
  <c r="AQ1158" i="14" s="1"/>
  <c r="AZ1158" i="14" s="1"/>
  <c r="K1157" i="3" s="1"/>
  <c r="U1162" i="14"/>
  <c r="B1161" i="14"/>
  <c r="AB1160" i="14"/>
  <c r="Y1160" i="14"/>
  <c r="N1160" i="14"/>
  <c r="T1161" i="14"/>
  <c r="AF1157" i="14" s="1"/>
  <c r="AS1157" i="14" s="1"/>
  <c r="BB1157" i="14" s="1"/>
  <c r="M1156" i="3" s="1"/>
  <c r="S1161" i="14"/>
  <c r="AE1157" i="14" s="1"/>
  <c r="AR1157" i="14" s="1"/>
  <c r="BA1157" i="14" s="1"/>
  <c r="L1156" i="3" s="1"/>
  <c r="R1161" i="14"/>
  <c r="AD1157" i="14" s="1"/>
  <c r="AQ1157" i="14" s="1"/>
  <c r="AZ1157" i="14" s="1"/>
  <c r="K1156" i="3" s="1"/>
  <c r="V1161" i="14"/>
  <c r="B1160" i="14"/>
  <c r="AB1159" i="14"/>
  <c r="Y1159" i="14"/>
  <c r="N1159" i="14"/>
  <c r="T1160" i="14"/>
  <c r="AF1156" i="14" s="1"/>
  <c r="AS1156" i="14" s="1"/>
  <c r="BB1156" i="14" s="1"/>
  <c r="M1155" i="3" s="1"/>
  <c r="S1160" i="14"/>
  <c r="AE1156" i="14" s="1"/>
  <c r="AR1156" i="14" s="1"/>
  <c r="BA1156" i="14" s="1"/>
  <c r="L1155" i="3" s="1"/>
  <c r="R1160" i="14"/>
  <c r="AD1156" i="14" s="1"/>
  <c r="AQ1156" i="14" s="1"/>
  <c r="AZ1156" i="14" s="1"/>
  <c r="K1155" i="3" s="1"/>
  <c r="V1160" i="14"/>
  <c r="B1159" i="14"/>
  <c r="AB1158" i="14"/>
  <c r="Y1158" i="14"/>
  <c r="N1158" i="14"/>
  <c r="T1159" i="14"/>
  <c r="AF1155" i="14" s="1"/>
  <c r="AS1155" i="14" s="1"/>
  <c r="BB1155" i="14" s="1"/>
  <c r="M1154" i="3" s="1"/>
  <c r="S1159" i="14"/>
  <c r="AE1155" i="14" s="1"/>
  <c r="AR1155" i="14" s="1"/>
  <c r="BA1155" i="14" s="1"/>
  <c r="L1154" i="3" s="1"/>
  <c r="R1159" i="14"/>
  <c r="AD1155" i="14" s="1"/>
  <c r="AQ1155" i="14" s="1"/>
  <c r="AZ1155" i="14" s="1"/>
  <c r="K1154" i="3" s="1"/>
  <c r="U1159" i="14"/>
  <c r="B1158" i="14"/>
  <c r="AB1157" i="14"/>
  <c r="Y1157" i="14"/>
  <c r="N1157" i="14"/>
  <c r="T1158" i="14"/>
  <c r="AF1154" i="14" s="1"/>
  <c r="AS1154" i="14" s="1"/>
  <c r="BB1154" i="14" s="1"/>
  <c r="M1153" i="3" s="1"/>
  <c r="S1158" i="14"/>
  <c r="AE1154" i="14" s="1"/>
  <c r="AR1154" i="14" s="1"/>
  <c r="BA1154" i="14" s="1"/>
  <c r="L1153" i="3" s="1"/>
  <c r="R1158" i="14"/>
  <c r="AD1154" i="14" s="1"/>
  <c r="AQ1154" i="14" s="1"/>
  <c r="AZ1154" i="14" s="1"/>
  <c r="K1153" i="3" s="1"/>
  <c r="U1158" i="14"/>
  <c r="B1157" i="14"/>
  <c r="AB1156" i="14"/>
  <c r="Y1156" i="14"/>
  <c r="N1156" i="14"/>
  <c r="T1157" i="14"/>
  <c r="AF1153" i="14" s="1"/>
  <c r="AS1153" i="14" s="1"/>
  <c r="BB1153" i="14" s="1"/>
  <c r="M1152" i="3" s="1"/>
  <c r="S1157" i="14"/>
  <c r="AE1153" i="14" s="1"/>
  <c r="AR1153" i="14" s="1"/>
  <c r="BA1153" i="14" s="1"/>
  <c r="L1152" i="3" s="1"/>
  <c r="R1157" i="14"/>
  <c r="AD1153" i="14" s="1"/>
  <c r="AQ1153" i="14" s="1"/>
  <c r="AZ1153" i="14" s="1"/>
  <c r="K1152" i="3" s="1"/>
  <c r="V1157" i="14"/>
  <c r="B1156" i="14"/>
  <c r="AB1155" i="14"/>
  <c r="Y1155" i="14"/>
  <c r="N1155" i="14"/>
  <c r="T1156" i="14"/>
  <c r="AF1152" i="14" s="1"/>
  <c r="AS1152" i="14" s="1"/>
  <c r="BB1152" i="14" s="1"/>
  <c r="M1151" i="3" s="1"/>
  <c r="S1156" i="14"/>
  <c r="AE1152" i="14" s="1"/>
  <c r="AR1152" i="14" s="1"/>
  <c r="BA1152" i="14" s="1"/>
  <c r="L1151" i="3" s="1"/>
  <c r="R1156" i="14"/>
  <c r="AD1152" i="14" s="1"/>
  <c r="AQ1152" i="14" s="1"/>
  <c r="AZ1152" i="14" s="1"/>
  <c r="K1151" i="3" s="1"/>
  <c r="V1156" i="14"/>
  <c r="B1155" i="14"/>
  <c r="AB1154" i="14"/>
  <c r="Y1154" i="14"/>
  <c r="N1154" i="14"/>
  <c r="T1155" i="14"/>
  <c r="AF1151" i="14" s="1"/>
  <c r="AS1151" i="14" s="1"/>
  <c r="BB1151" i="14" s="1"/>
  <c r="M1150" i="3" s="1"/>
  <c r="S1155" i="14"/>
  <c r="AE1151" i="14" s="1"/>
  <c r="AR1151" i="14" s="1"/>
  <c r="BA1151" i="14" s="1"/>
  <c r="L1150" i="3" s="1"/>
  <c r="R1155" i="14"/>
  <c r="AD1151" i="14" s="1"/>
  <c r="AQ1151" i="14" s="1"/>
  <c r="AZ1151" i="14" s="1"/>
  <c r="K1150" i="3" s="1"/>
  <c r="U1155" i="14"/>
  <c r="B1154" i="14"/>
  <c r="AB1153" i="14"/>
  <c r="Y1153" i="14"/>
  <c r="V1153" i="14"/>
  <c r="N1153" i="14"/>
  <c r="T1154" i="14"/>
  <c r="AF1150" i="14" s="1"/>
  <c r="AS1150" i="14" s="1"/>
  <c r="BB1150" i="14" s="1"/>
  <c r="M1149" i="3" s="1"/>
  <c r="S1154" i="14"/>
  <c r="AE1150" i="14" s="1"/>
  <c r="AR1150" i="14" s="1"/>
  <c r="BA1150" i="14" s="1"/>
  <c r="L1149" i="3" s="1"/>
  <c r="R1154" i="14"/>
  <c r="AD1150" i="14" s="1"/>
  <c r="AQ1150" i="14" s="1"/>
  <c r="AZ1150" i="14" s="1"/>
  <c r="K1149" i="3" s="1"/>
  <c r="U1154" i="14"/>
  <c r="B1153" i="14"/>
  <c r="AB1152" i="14"/>
  <c r="Y1152" i="14"/>
  <c r="N1152" i="14"/>
  <c r="T1153" i="14"/>
  <c r="AF1149" i="14" s="1"/>
  <c r="AS1149" i="14" s="1"/>
  <c r="BB1149" i="14" s="1"/>
  <c r="M1148" i="3" s="1"/>
  <c r="S1153" i="14"/>
  <c r="AE1149" i="14" s="1"/>
  <c r="AR1149" i="14" s="1"/>
  <c r="BA1149" i="14" s="1"/>
  <c r="L1148" i="3" s="1"/>
  <c r="R1153" i="14"/>
  <c r="AD1149" i="14" s="1"/>
  <c r="AQ1149" i="14" s="1"/>
  <c r="AZ1149" i="14" s="1"/>
  <c r="K1148" i="3" s="1"/>
  <c r="B1152" i="14"/>
  <c r="AB1151" i="14"/>
  <c r="Y1151" i="14"/>
  <c r="N1151" i="14"/>
  <c r="T1152" i="14"/>
  <c r="S1152" i="14"/>
  <c r="R1152" i="14"/>
  <c r="V1152" i="14"/>
  <c r="B1151" i="14"/>
  <c r="AB1150" i="14"/>
  <c r="Y1150" i="14"/>
  <c r="N1150" i="14"/>
  <c r="T1151" i="14"/>
  <c r="AF1148" i="14" s="1"/>
  <c r="AS1148" i="14" s="1"/>
  <c r="BB1148" i="14" s="1"/>
  <c r="M1147" i="3" s="1"/>
  <c r="S1151" i="14"/>
  <c r="AE1148" i="14" s="1"/>
  <c r="AR1148" i="14" s="1"/>
  <c r="BA1148" i="14" s="1"/>
  <c r="L1147" i="3" s="1"/>
  <c r="R1151" i="14"/>
  <c r="AD1148" i="14" s="1"/>
  <c r="AQ1148" i="14" s="1"/>
  <c r="AZ1148" i="14" s="1"/>
  <c r="K1147" i="3" s="1"/>
  <c r="U1151" i="14"/>
  <c r="B1150" i="14"/>
  <c r="AB1149" i="14"/>
  <c r="Y1149" i="14"/>
  <c r="N1149" i="14"/>
  <c r="T1150" i="14"/>
  <c r="AF1147" i="14" s="1"/>
  <c r="AS1147" i="14" s="1"/>
  <c r="BB1147" i="14" s="1"/>
  <c r="M1146" i="3" s="1"/>
  <c r="S1150" i="14"/>
  <c r="AE1147" i="14" s="1"/>
  <c r="AR1147" i="14" s="1"/>
  <c r="BA1147" i="14" s="1"/>
  <c r="L1146" i="3" s="1"/>
  <c r="R1150" i="14"/>
  <c r="AD1147" i="14" s="1"/>
  <c r="AQ1147" i="14" s="1"/>
  <c r="AZ1147" i="14" s="1"/>
  <c r="K1146" i="3" s="1"/>
  <c r="U1150" i="14"/>
  <c r="B1149" i="14"/>
  <c r="AB1148" i="14"/>
  <c r="Y1148" i="14"/>
  <c r="N1148" i="14"/>
  <c r="T1149" i="14"/>
  <c r="AF1146" i="14" s="1"/>
  <c r="AS1146" i="14" s="1"/>
  <c r="BB1146" i="14" s="1"/>
  <c r="M1145" i="3" s="1"/>
  <c r="S1149" i="14"/>
  <c r="AE1146" i="14" s="1"/>
  <c r="AR1146" i="14" s="1"/>
  <c r="BA1146" i="14" s="1"/>
  <c r="L1145" i="3" s="1"/>
  <c r="R1149" i="14"/>
  <c r="AD1146" i="14" s="1"/>
  <c r="AQ1146" i="14" s="1"/>
  <c r="AZ1146" i="14" s="1"/>
  <c r="K1145" i="3" s="1"/>
  <c r="V1149" i="14"/>
  <c r="B1148" i="14"/>
  <c r="AB1147" i="14"/>
  <c r="Y1147" i="14"/>
  <c r="N1147" i="14"/>
  <c r="T1148" i="14"/>
  <c r="AF1145" i="14" s="1"/>
  <c r="AS1145" i="14" s="1"/>
  <c r="BB1145" i="14" s="1"/>
  <c r="M1144" i="3" s="1"/>
  <c r="S1148" i="14"/>
  <c r="AE1145" i="14" s="1"/>
  <c r="AR1145" i="14" s="1"/>
  <c r="BA1145" i="14" s="1"/>
  <c r="L1144" i="3" s="1"/>
  <c r="R1148" i="14"/>
  <c r="AD1145" i="14" s="1"/>
  <c r="AQ1145" i="14" s="1"/>
  <c r="AZ1145" i="14" s="1"/>
  <c r="K1144" i="3" s="1"/>
  <c r="V1148" i="14"/>
  <c r="B1147" i="14"/>
  <c r="AB1146" i="14"/>
  <c r="Y1146" i="14"/>
  <c r="N1146" i="14"/>
  <c r="T1147" i="14"/>
  <c r="AF1144" i="14" s="1"/>
  <c r="AS1144" i="14" s="1"/>
  <c r="BB1144" i="14" s="1"/>
  <c r="M1143" i="3" s="1"/>
  <c r="S1147" i="14"/>
  <c r="AE1144" i="14" s="1"/>
  <c r="AR1144" i="14" s="1"/>
  <c r="BA1144" i="14" s="1"/>
  <c r="L1143" i="3" s="1"/>
  <c r="R1147" i="14"/>
  <c r="AD1144" i="14" s="1"/>
  <c r="AQ1144" i="14" s="1"/>
  <c r="AZ1144" i="14" s="1"/>
  <c r="K1143" i="3" s="1"/>
  <c r="U1147" i="14"/>
  <c r="B1146" i="14"/>
  <c r="AB1145" i="14"/>
  <c r="Y1145" i="14"/>
  <c r="N1145" i="14"/>
  <c r="T1146" i="14"/>
  <c r="S1146" i="14"/>
  <c r="R1146" i="14"/>
  <c r="V1146" i="14"/>
  <c r="B1145" i="14"/>
  <c r="AB1144" i="14"/>
  <c r="Y1144" i="14"/>
  <c r="N1144" i="14"/>
  <c r="B1144" i="14"/>
  <c r="AB1143" i="14"/>
  <c r="Y1143" i="14"/>
  <c r="N1143" i="14"/>
  <c r="T1143" i="14"/>
  <c r="AF1143" i="14" s="1"/>
  <c r="AS1143" i="14" s="1"/>
  <c r="BB1143" i="14" s="1"/>
  <c r="M1142" i="3" s="1"/>
  <c r="S1143" i="14"/>
  <c r="AE1143" i="14" s="1"/>
  <c r="AR1143" i="14" s="1"/>
  <c r="BA1143" i="14" s="1"/>
  <c r="L1142" i="3" s="1"/>
  <c r="R1143" i="14"/>
  <c r="AD1143" i="14" s="1"/>
  <c r="AQ1143" i="14" s="1"/>
  <c r="AZ1143" i="14" s="1"/>
  <c r="K1142" i="3" s="1"/>
  <c r="U1143" i="14"/>
  <c r="B1143" i="14"/>
  <c r="AB1142" i="14"/>
  <c r="Y1142" i="14"/>
  <c r="N1142" i="14"/>
  <c r="T1142" i="14"/>
  <c r="AF1142" i="14" s="1"/>
  <c r="AS1142" i="14" s="1"/>
  <c r="BB1142" i="14" s="1"/>
  <c r="M1141" i="3" s="1"/>
  <c r="S1142" i="14"/>
  <c r="AE1142" i="14" s="1"/>
  <c r="AR1142" i="14" s="1"/>
  <c r="BA1142" i="14" s="1"/>
  <c r="L1141" i="3" s="1"/>
  <c r="R1142" i="14"/>
  <c r="AD1142" i="14" s="1"/>
  <c r="AQ1142" i="14" s="1"/>
  <c r="AZ1142" i="14" s="1"/>
  <c r="K1141" i="3" s="1"/>
  <c r="V1142" i="14"/>
  <c r="B1142" i="14"/>
  <c r="AB1141" i="14"/>
  <c r="Y1141" i="14"/>
  <c r="N1141" i="14"/>
  <c r="T1141" i="14"/>
  <c r="AF1141" i="14" s="1"/>
  <c r="AS1141" i="14" s="1"/>
  <c r="BB1141" i="14" s="1"/>
  <c r="M1140" i="3" s="1"/>
  <c r="S1141" i="14"/>
  <c r="AE1141" i="14" s="1"/>
  <c r="AR1141" i="14" s="1"/>
  <c r="BA1141" i="14" s="1"/>
  <c r="L1140" i="3" s="1"/>
  <c r="R1141" i="14"/>
  <c r="AD1141" i="14" s="1"/>
  <c r="AQ1141" i="14" s="1"/>
  <c r="AZ1141" i="14" s="1"/>
  <c r="K1140" i="3" s="1"/>
  <c r="U1141" i="14"/>
  <c r="B1141" i="14"/>
  <c r="AB1140" i="14"/>
  <c r="Y1140" i="14"/>
  <c r="N1140" i="14"/>
  <c r="T1140" i="14"/>
  <c r="AF1140" i="14" s="1"/>
  <c r="AS1140" i="14" s="1"/>
  <c r="BB1140" i="14" s="1"/>
  <c r="M1139" i="3" s="1"/>
  <c r="S1140" i="14"/>
  <c r="AE1140" i="14" s="1"/>
  <c r="AR1140" i="14" s="1"/>
  <c r="BA1140" i="14" s="1"/>
  <c r="L1139" i="3" s="1"/>
  <c r="R1140" i="14"/>
  <c r="AD1140" i="14" s="1"/>
  <c r="AQ1140" i="14" s="1"/>
  <c r="AZ1140" i="14" s="1"/>
  <c r="K1139" i="3" s="1"/>
  <c r="V1140" i="14"/>
  <c r="B1140" i="14"/>
  <c r="AB1139" i="14"/>
  <c r="Y1139" i="14"/>
  <c r="N1139" i="14"/>
  <c r="T1139" i="14"/>
  <c r="AF1139" i="14" s="1"/>
  <c r="AS1139" i="14" s="1"/>
  <c r="BB1139" i="14" s="1"/>
  <c r="M1138" i="3" s="1"/>
  <c r="S1139" i="14"/>
  <c r="AE1139" i="14" s="1"/>
  <c r="AR1139" i="14" s="1"/>
  <c r="BA1139" i="14" s="1"/>
  <c r="L1138" i="3" s="1"/>
  <c r="R1139" i="14"/>
  <c r="AD1139" i="14" s="1"/>
  <c r="AQ1139" i="14" s="1"/>
  <c r="AZ1139" i="14" s="1"/>
  <c r="K1138" i="3" s="1"/>
  <c r="U1139" i="14"/>
  <c r="B1139" i="14"/>
  <c r="AB1138" i="14"/>
  <c r="Y1138" i="14"/>
  <c r="T1138" i="14"/>
  <c r="AF1138" i="14" s="1"/>
  <c r="AS1138" i="14" s="1"/>
  <c r="BB1138" i="14" s="1"/>
  <c r="M1137" i="3" s="1"/>
  <c r="N1138" i="14"/>
  <c r="S1138" i="14"/>
  <c r="AE1138" i="14" s="1"/>
  <c r="AR1138" i="14" s="1"/>
  <c r="BA1138" i="14" s="1"/>
  <c r="L1137" i="3" s="1"/>
  <c r="R1138" i="14"/>
  <c r="AD1138" i="14" s="1"/>
  <c r="AQ1138" i="14" s="1"/>
  <c r="AZ1138" i="14" s="1"/>
  <c r="K1137" i="3" s="1"/>
  <c r="V1138" i="14"/>
  <c r="B1138" i="14"/>
  <c r="AB1137" i="14"/>
  <c r="Y1137" i="14"/>
  <c r="N1137" i="14"/>
  <c r="T1137" i="14"/>
  <c r="AF1137" i="14" s="1"/>
  <c r="AS1137" i="14" s="1"/>
  <c r="BB1137" i="14" s="1"/>
  <c r="M1136" i="3" s="1"/>
  <c r="S1137" i="14"/>
  <c r="AE1137" i="14" s="1"/>
  <c r="AR1137" i="14" s="1"/>
  <c r="BA1137" i="14" s="1"/>
  <c r="L1136" i="3" s="1"/>
  <c r="R1137" i="14"/>
  <c r="AD1137" i="14" s="1"/>
  <c r="AQ1137" i="14" s="1"/>
  <c r="AZ1137" i="14" s="1"/>
  <c r="K1136" i="3" s="1"/>
  <c r="U1137" i="14"/>
  <c r="B1137" i="14"/>
  <c r="AB1136" i="14"/>
  <c r="Y1136" i="14"/>
  <c r="N1136" i="14"/>
  <c r="T1136" i="14"/>
  <c r="AF1136" i="14" s="1"/>
  <c r="AS1136" i="14" s="1"/>
  <c r="BB1136" i="14" s="1"/>
  <c r="M1135" i="3" s="1"/>
  <c r="S1136" i="14"/>
  <c r="AE1136" i="14" s="1"/>
  <c r="AR1136" i="14" s="1"/>
  <c r="BA1136" i="14" s="1"/>
  <c r="L1135" i="3" s="1"/>
  <c r="R1136" i="14"/>
  <c r="AD1136" i="14" s="1"/>
  <c r="AQ1136" i="14" s="1"/>
  <c r="AZ1136" i="14" s="1"/>
  <c r="K1135" i="3" s="1"/>
  <c r="V1136" i="14"/>
  <c r="B1136" i="14"/>
  <c r="AB1135" i="14"/>
  <c r="Y1135" i="14"/>
  <c r="N1135" i="14"/>
  <c r="T1135" i="14"/>
  <c r="AF1135" i="14" s="1"/>
  <c r="AS1135" i="14" s="1"/>
  <c r="BB1135" i="14" s="1"/>
  <c r="M1134" i="3" s="1"/>
  <c r="S1135" i="14"/>
  <c r="AE1135" i="14" s="1"/>
  <c r="AR1135" i="14" s="1"/>
  <c r="BA1135" i="14" s="1"/>
  <c r="L1134" i="3" s="1"/>
  <c r="R1135" i="14"/>
  <c r="AD1135" i="14" s="1"/>
  <c r="AQ1135" i="14" s="1"/>
  <c r="AZ1135" i="14" s="1"/>
  <c r="K1134" i="3" s="1"/>
  <c r="U1135" i="14"/>
  <c r="B1135" i="14"/>
  <c r="AB1134" i="14"/>
  <c r="Y1134" i="14"/>
  <c r="N1134" i="14"/>
  <c r="T1134" i="14"/>
  <c r="AF1134" i="14" s="1"/>
  <c r="AS1134" i="14" s="1"/>
  <c r="BB1134" i="14" s="1"/>
  <c r="M1133" i="3" s="1"/>
  <c r="S1134" i="14"/>
  <c r="AE1134" i="14" s="1"/>
  <c r="AR1134" i="14" s="1"/>
  <c r="BA1134" i="14" s="1"/>
  <c r="L1133" i="3" s="1"/>
  <c r="R1134" i="14"/>
  <c r="AD1134" i="14" s="1"/>
  <c r="AQ1134" i="14" s="1"/>
  <c r="AZ1134" i="14" s="1"/>
  <c r="K1133" i="3" s="1"/>
  <c r="V1134" i="14"/>
  <c r="B1134" i="14"/>
  <c r="AB1133" i="14"/>
  <c r="Y1133" i="14"/>
  <c r="N1133" i="14"/>
  <c r="T1133" i="14"/>
  <c r="AF1133" i="14" s="1"/>
  <c r="AS1133" i="14" s="1"/>
  <c r="BB1133" i="14" s="1"/>
  <c r="M1132" i="3" s="1"/>
  <c r="S1133" i="14"/>
  <c r="AE1133" i="14" s="1"/>
  <c r="AR1133" i="14" s="1"/>
  <c r="BA1133" i="14" s="1"/>
  <c r="L1132" i="3" s="1"/>
  <c r="R1133" i="14"/>
  <c r="AD1133" i="14" s="1"/>
  <c r="AQ1133" i="14" s="1"/>
  <c r="AZ1133" i="14" s="1"/>
  <c r="K1132" i="3" s="1"/>
  <c r="U1133" i="14"/>
  <c r="B1133" i="14"/>
  <c r="AB1132" i="14"/>
  <c r="Y1132" i="14"/>
  <c r="N1132" i="14"/>
  <c r="T1132" i="14"/>
  <c r="AF1132" i="14" s="1"/>
  <c r="AS1132" i="14" s="1"/>
  <c r="BB1132" i="14" s="1"/>
  <c r="M1131" i="3" s="1"/>
  <c r="S1132" i="14"/>
  <c r="AE1132" i="14" s="1"/>
  <c r="AR1132" i="14" s="1"/>
  <c r="BA1132" i="14" s="1"/>
  <c r="L1131" i="3" s="1"/>
  <c r="R1132" i="14"/>
  <c r="AD1132" i="14" s="1"/>
  <c r="AQ1132" i="14" s="1"/>
  <c r="AZ1132" i="14" s="1"/>
  <c r="K1131" i="3" s="1"/>
  <c r="V1132" i="14"/>
  <c r="B1132" i="14"/>
  <c r="AB1131" i="14"/>
  <c r="Y1131" i="14"/>
  <c r="N1131" i="14"/>
  <c r="T1131" i="14"/>
  <c r="AF1131" i="14" s="1"/>
  <c r="AS1131" i="14" s="1"/>
  <c r="BB1131" i="14" s="1"/>
  <c r="M1130" i="3" s="1"/>
  <c r="S1131" i="14"/>
  <c r="AE1131" i="14" s="1"/>
  <c r="AR1131" i="14" s="1"/>
  <c r="BA1131" i="14" s="1"/>
  <c r="L1130" i="3" s="1"/>
  <c r="R1131" i="14"/>
  <c r="AD1131" i="14" s="1"/>
  <c r="AQ1131" i="14" s="1"/>
  <c r="AZ1131" i="14" s="1"/>
  <c r="K1130" i="3" s="1"/>
  <c r="U1131" i="14"/>
  <c r="B1131" i="14"/>
  <c r="AB1130" i="14"/>
  <c r="Y1130" i="14"/>
  <c r="N1130" i="14"/>
  <c r="T1130" i="14"/>
  <c r="AF1130" i="14" s="1"/>
  <c r="AS1130" i="14" s="1"/>
  <c r="BB1130" i="14" s="1"/>
  <c r="M1129" i="3" s="1"/>
  <c r="S1130" i="14"/>
  <c r="AE1130" i="14" s="1"/>
  <c r="AR1130" i="14" s="1"/>
  <c r="BA1130" i="14" s="1"/>
  <c r="L1129" i="3" s="1"/>
  <c r="R1130" i="14"/>
  <c r="AD1130" i="14" s="1"/>
  <c r="AQ1130" i="14" s="1"/>
  <c r="AZ1130" i="14" s="1"/>
  <c r="K1129" i="3" s="1"/>
  <c r="U1130" i="14"/>
  <c r="B1130" i="14"/>
  <c r="AB1129" i="14"/>
  <c r="Y1129" i="14"/>
  <c r="N1129" i="14"/>
  <c r="T1129" i="14"/>
  <c r="AF1129" i="14" s="1"/>
  <c r="AS1129" i="14" s="1"/>
  <c r="BB1129" i="14" s="1"/>
  <c r="M1128" i="3" s="1"/>
  <c r="S1129" i="14"/>
  <c r="AE1129" i="14" s="1"/>
  <c r="AR1129" i="14" s="1"/>
  <c r="BA1129" i="14" s="1"/>
  <c r="L1128" i="3" s="1"/>
  <c r="R1129" i="14"/>
  <c r="AD1129" i="14" s="1"/>
  <c r="AQ1129" i="14" s="1"/>
  <c r="AZ1129" i="14" s="1"/>
  <c r="K1128" i="3" s="1"/>
  <c r="V1129" i="14"/>
  <c r="B1129" i="14"/>
  <c r="AB1128" i="14"/>
  <c r="Y1128" i="14"/>
  <c r="N1128" i="14"/>
  <c r="T1128" i="14"/>
  <c r="AF1128" i="14" s="1"/>
  <c r="AS1128" i="14" s="1"/>
  <c r="BB1128" i="14" s="1"/>
  <c r="M1127" i="3" s="1"/>
  <c r="S1128" i="14"/>
  <c r="AE1128" i="14" s="1"/>
  <c r="AR1128" i="14" s="1"/>
  <c r="BA1128" i="14" s="1"/>
  <c r="L1127" i="3" s="1"/>
  <c r="R1128" i="14"/>
  <c r="AD1128" i="14" s="1"/>
  <c r="AQ1128" i="14" s="1"/>
  <c r="AZ1128" i="14" s="1"/>
  <c r="K1127" i="3" s="1"/>
  <c r="V1128" i="14"/>
  <c r="B1128" i="14"/>
  <c r="AB1127" i="14"/>
  <c r="Y1127" i="14"/>
  <c r="N1127" i="14"/>
  <c r="T1127" i="14"/>
  <c r="AF1127" i="14" s="1"/>
  <c r="AS1127" i="14" s="1"/>
  <c r="BB1127" i="14" s="1"/>
  <c r="M1126" i="3" s="1"/>
  <c r="S1127" i="14"/>
  <c r="AE1127" i="14" s="1"/>
  <c r="AR1127" i="14" s="1"/>
  <c r="BA1127" i="14" s="1"/>
  <c r="L1126" i="3" s="1"/>
  <c r="R1127" i="14"/>
  <c r="AD1127" i="14" s="1"/>
  <c r="AQ1127" i="14" s="1"/>
  <c r="AZ1127" i="14" s="1"/>
  <c r="K1126" i="3" s="1"/>
  <c r="U1127" i="14"/>
  <c r="B1127" i="14"/>
  <c r="AB1126" i="14"/>
  <c r="Y1126" i="14"/>
  <c r="N1126" i="14"/>
  <c r="T1126" i="14"/>
  <c r="AF1126" i="14" s="1"/>
  <c r="AS1126" i="14" s="1"/>
  <c r="BB1126" i="14" s="1"/>
  <c r="M1125" i="3" s="1"/>
  <c r="S1126" i="14"/>
  <c r="AE1126" i="14" s="1"/>
  <c r="AR1126" i="14" s="1"/>
  <c r="BA1126" i="14" s="1"/>
  <c r="L1125" i="3" s="1"/>
  <c r="R1126" i="14"/>
  <c r="AD1126" i="14" s="1"/>
  <c r="AQ1126" i="14" s="1"/>
  <c r="AZ1126" i="14" s="1"/>
  <c r="K1125" i="3" s="1"/>
  <c r="U1126" i="14"/>
  <c r="B1126" i="14"/>
  <c r="AB1125" i="14"/>
  <c r="Y1125" i="14"/>
  <c r="N1125" i="14"/>
  <c r="T1125" i="14"/>
  <c r="AF1125" i="14" s="1"/>
  <c r="AS1125" i="14" s="1"/>
  <c r="BB1125" i="14" s="1"/>
  <c r="M1124" i="3" s="1"/>
  <c r="S1125" i="14"/>
  <c r="AE1125" i="14" s="1"/>
  <c r="AR1125" i="14" s="1"/>
  <c r="BA1125" i="14" s="1"/>
  <c r="L1124" i="3" s="1"/>
  <c r="R1125" i="14"/>
  <c r="AD1125" i="14" s="1"/>
  <c r="AQ1125" i="14" s="1"/>
  <c r="AZ1125" i="14" s="1"/>
  <c r="K1124" i="3" s="1"/>
  <c r="V1125" i="14"/>
  <c r="B1125" i="14"/>
  <c r="AB1124" i="14"/>
  <c r="Y1124" i="14"/>
  <c r="N1124" i="14"/>
  <c r="T1124" i="14"/>
  <c r="AF1124" i="14" s="1"/>
  <c r="AS1124" i="14" s="1"/>
  <c r="BB1124" i="14" s="1"/>
  <c r="M1123" i="3" s="1"/>
  <c r="S1124" i="14"/>
  <c r="AE1124" i="14" s="1"/>
  <c r="AR1124" i="14" s="1"/>
  <c r="BA1124" i="14" s="1"/>
  <c r="L1123" i="3" s="1"/>
  <c r="R1124" i="14"/>
  <c r="AD1124" i="14" s="1"/>
  <c r="AQ1124" i="14" s="1"/>
  <c r="AZ1124" i="14" s="1"/>
  <c r="K1123" i="3" s="1"/>
  <c r="V1124" i="14"/>
  <c r="B1124" i="14"/>
  <c r="AB1123" i="14"/>
  <c r="Y1123" i="14"/>
  <c r="N1123" i="14"/>
  <c r="T1123" i="14"/>
  <c r="AF1123" i="14" s="1"/>
  <c r="AS1123" i="14" s="1"/>
  <c r="BB1123" i="14" s="1"/>
  <c r="M1122" i="3" s="1"/>
  <c r="S1123" i="14"/>
  <c r="AE1123" i="14" s="1"/>
  <c r="AR1123" i="14" s="1"/>
  <c r="BA1123" i="14" s="1"/>
  <c r="L1122" i="3" s="1"/>
  <c r="R1123" i="14"/>
  <c r="AD1123" i="14" s="1"/>
  <c r="AQ1123" i="14" s="1"/>
  <c r="AZ1123" i="14" s="1"/>
  <c r="K1122" i="3" s="1"/>
  <c r="U1123" i="14"/>
  <c r="B1123" i="14"/>
  <c r="AB1122" i="14"/>
  <c r="Y1122" i="14"/>
  <c r="N1122" i="14"/>
  <c r="T1122" i="14"/>
  <c r="AF1122" i="14" s="1"/>
  <c r="AS1122" i="14" s="1"/>
  <c r="BB1122" i="14" s="1"/>
  <c r="M1121" i="3" s="1"/>
  <c r="S1122" i="14"/>
  <c r="AE1122" i="14" s="1"/>
  <c r="AR1122" i="14" s="1"/>
  <c r="BA1122" i="14" s="1"/>
  <c r="L1121" i="3" s="1"/>
  <c r="R1122" i="14"/>
  <c r="AD1122" i="14" s="1"/>
  <c r="AQ1122" i="14" s="1"/>
  <c r="AZ1122" i="14" s="1"/>
  <c r="K1121" i="3" s="1"/>
  <c r="U1122" i="14"/>
  <c r="B1122" i="14"/>
  <c r="AB1121" i="14"/>
  <c r="Y1121" i="14"/>
  <c r="N1121" i="14"/>
  <c r="T1121" i="14"/>
  <c r="AF1121" i="14" s="1"/>
  <c r="AS1121" i="14" s="1"/>
  <c r="BB1121" i="14" s="1"/>
  <c r="M1120" i="3" s="1"/>
  <c r="S1121" i="14"/>
  <c r="AE1121" i="14" s="1"/>
  <c r="AR1121" i="14" s="1"/>
  <c r="BA1121" i="14" s="1"/>
  <c r="L1120" i="3" s="1"/>
  <c r="R1121" i="14"/>
  <c r="AD1121" i="14" s="1"/>
  <c r="AQ1121" i="14" s="1"/>
  <c r="AZ1121" i="14" s="1"/>
  <c r="K1120" i="3" s="1"/>
  <c r="V1121" i="14"/>
  <c r="B1121" i="14"/>
  <c r="AB1120" i="14"/>
  <c r="Y1120" i="14"/>
  <c r="S1120" i="14"/>
  <c r="AE1120" i="14" s="1"/>
  <c r="AR1120" i="14" s="1"/>
  <c r="BA1120" i="14" s="1"/>
  <c r="L1119" i="3" s="1"/>
  <c r="N1120" i="14"/>
  <c r="T1120" i="14"/>
  <c r="AF1120" i="14" s="1"/>
  <c r="AS1120" i="14" s="1"/>
  <c r="BB1120" i="14" s="1"/>
  <c r="M1119" i="3" s="1"/>
  <c r="R1120" i="14"/>
  <c r="AD1120" i="14" s="1"/>
  <c r="AQ1120" i="14" s="1"/>
  <c r="AZ1120" i="14" s="1"/>
  <c r="K1119" i="3" s="1"/>
  <c r="V1120" i="14"/>
  <c r="B1120" i="14"/>
  <c r="AB1119" i="14"/>
  <c r="Y1119" i="14"/>
  <c r="N1119" i="14"/>
  <c r="T1119" i="14"/>
  <c r="AF1119" i="14" s="1"/>
  <c r="AS1119" i="14" s="1"/>
  <c r="BB1119" i="14" s="1"/>
  <c r="M1118" i="3" s="1"/>
  <c r="S1119" i="14"/>
  <c r="AE1119" i="14" s="1"/>
  <c r="AR1119" i="14" s="1"/>
  <c r="BA1119" i="14" s="1"/>
  <c r="L1118" i="3" s="1"/>
  <c r="R1119" i="14"/>
  <c r="AD1119" i="14" s="1"/>
  <c r="AQ1119" i="14" s="1"/>
  <c r="AZ1119" i="14" s="1"/>
  <c r="K1118" i="3" s="1"/>
  <c r="U1119" i="14"/>
  <c r="B1119" i="14"/>
  <c r="AB1118" i="14"/>
  <c r="Y1118" i="14"/>
  <c r="N1118" i="14"/>
  <c r="T1118" i="14"/>
  <c r="AF1118" i="14" s="1"/>
  <c r="AS1118" i="14" s="1"/>
  <c r="BB1118" i="14" s="1"/>
  <c r="M1117" i="3" s="1"/>
  <c r="S1118" i="14"/>
  <c r="AE1118" i="14" s="1"/>
  <c r="AR1118" i="14" s="1"/>
  <c r="BA1118" i="14" s="1"/>
  <c r="L1117" i="3" s="1"/>
  <c r="R1118" i="14"/>
  <c r="AD1118" i="14" s="1"/>
  <c r="AQ1118" i="14" s="1"/>
  <c r="AZ1118" i="14" s="1"/>
  <c r="K1117" i="3" s="1"/>
  <c r="U1118" i="14"/>
  <c r="B1118" i="14"/>
  <c r="AB1117" i="14"/>
  <c r="Y1117" i="14"/>
  <c r="N1117" i="14"/>
  <c r="T1117" i="14"/>
  <c r="AF1117" i="14" s="1"/>
  <c r="AS1117" i="14" s="1"/>
  <c r="BB1117" i="14" s="1"/>
  <c r="M1116" i="3" s="1"/>
  <c r="S1117" i="14"/>
  <c r="AE1117" i="14" s="1"/>
  <c r="AR1117" i="14" s="1"/>
  <c r="BA1117" i="14" s="1"/>
  <c r="L1116" i="3" s="1"/>
  <c r="R1117" i="14"/>
  <c r="AD1117" i="14" s="1"/>
  <c r="AQ1117" i="14" s="1"/>
  <c r="AZ1117" i="14" s="1"/>
  <c r="K1116" i="3" s="1"/>
  <c r="V1117" i="14"/>
  <c r="B1117" i="14"/>
  <c r="AB1116" i="14"/>
  <c r="Y1116" i="14"/>
  <c r="N1116" i="14"/>
  <c r="T1116" i="14"/>
  <c r="AF1116" i="14" s="1"/>
  <c r="AS1116" i="14" s="1"/>
  <c r="BB1116" i="14" s="1"/>
  <c r="M1115" i="3" s="1"/>
  <c r="S1116" i="14"/>
  <c r="AE1116" i="14" s="1"/>
  <c r="AR1116" i="14" s="1"/>
  <c r="BA1116" i="14" s="1"/>
  <c r="L1115" i="3" s="1"/>
  <c r="R1116" i="14"/>
  <c r="AD1116" i="14" s="1"/>
  <c r="AQ1116" i="14" s="1"/>
  <c r="AZ1116" i="14" s="1"/>
  <c r="K1115" i="3" s="1"/>
  <c r="V1116" i="14"/>
  <c r="B1116" i="14"/>
  <c r="AB1115" i="14"/>
  <c r="Y1115" i="14"/>
  <c r="N1115" i="14"/>
  <c r="T1115" i="14"/>
  <c r="AF1115" i="14" s="1"/>
  <c r="AS1115" i="14" s="1"/>
  <c r="BB1115" i="14" s="1"/>
  <c r="M1114" i="3" s="1"/>
  <c r="S1115" i="14"/>
  <c r="AE1115" i="14" s="1"/>
  <c r="AR1115" i="14" s="1"/>
  <c r="BA1115" i="14" s="1"/>
  <c r="L1114" i="3" s="1"/>
  <c r="R1115" i="14"/>
  <c r="AD1115" i="14" s="1"/>
  <c r="AQ1115" i="14" s="1"/>
  <c r="AZ1115" i="14" s="1"/>
  <c r="K1114" i="3" s="1"/>
  <c r="U1115" i="14"/>
  <c r="B1115" i="14"/>
  <c r="AB1114" i="14"/>
  <c r="Y1114" i="14"/>
  <c r="N1114" i="14"/>
  <c r="T1114" i="14"/>
  <c r="AF1114" i="14" s="1"/>
  <c r="AS1114" i="14" s="1"/>
  <c r="BB1114" i="14" s="1"/>
  <c r="M1113" i="3" s="1"/>
  <c r="S1114" i="14"/>
  <c r="AE1114" i="14" s="1"/>
  <c r="AR1114" i="14" s="1"/>
  <c r="BA1114" i="14" s="1"/>
  <c r="L1113" i="3" s="1"/>
  <c r="R1114" i="14"/>
  <c r="AD1114" i="14" s="1"/>
  <c r="AQ1114" i="14" s="1"/>
  <c r="AZ1114" i="14" s="1"/>
  <c r="K1113" i="3" s="1"/>
  <c r="U1114" i="14"/>
  <c r="B1114" i="14"/>
  <c r="AB1113" i="14"/>
  <c r="Y1113" i="14"/>
  <c r="N1113" i="14"/>
  <c r="T1113" i="14"/>
  <c r="AF1113" i="14" s="1"/>
  <c r="AS1113" i="14" s="1"/>
  <c r="BB1113" i="14" s="1"/>
  <c r="M1112" i="3" s="1"/>
  <c r="S1113" i="14"/>
  <c r="AE1113" i="14" s="1"/>
  <c r="AR1113" i="14" s="1"/>
  <c r="BA1113" i="14" s="1"/>
  <c r="L1112" i="3" s="1"/>
  <c r="R1113" i="14"/>
  <c r="AD1113" i="14" s="1"/>
  <c r="AQ1113" i="14" s="1"/>
  <c r="AZ1113" i="14" s="1"/>
  <c r="K1112" i="3" s="1"/>
  <c r="V1113" i="14"/>
  <c r="B1113" i="14"/>
  <c r="AB1112" i="14"/>
  <c r="Y1112" i="14"/>
  <c r="N1112" i="14"/>
  <c r="T1112" i="14"/>
  <c r="AF1112" i="14" s="1"/>
  <c r="AS1112" i="14" s="1"/>
  <c r="BB1112" i="14" s="1"/>
  <c r="M1111" i="3" s="1"/>
  <c r="S1112" i="14"/>
  <c r="AE1112" i="14" s="1"/>
  <c r="AR1112" i="14" s="1"/>
  <c r="BA1112" i="14" s="1"/>
  <c r="L1111" i="3" s="1"/>
  <c r="R1112" i="14"/>
  <c r="AD1112" i="14" s="1"/>
  <c r="AQ1112" i="14" s="1"/>
  <c r="AZ1112" i="14" s="1"/>
  <c r="K1111" i="3" s="1"/>
  <c r="V1112" i="14"/>
  <c r="B1112" i="14"/>
  <c r="AB1111" i="14"/>
  <c r="Y1111" i="14"/>
  <c r="N1111" i="14"/>
  <c r="T1111" i="14"/>
  <c r="AF1111" i="14" s="1"/>
  <c r="AS1111" i="14" s="1"/>
  <c r="BB1111" i="14" s="1"/>
  <c r="M1110" i="3" s="1"/>
  <c r="S1111" i="14"/>
  <c r="AE1111" i="14" s="1"/>
  <c r="AR1111" i="14" s="1"/>
  <c r="BA1111" i="14" s="1"/>
  <c r="L1110" i="3" s="1"/>
  <c r="R1111" i="14"/>
  <c r="AD1111" i="14" s="1"/>
  <c r="AQ1111" i="14" s="1"/>
  <c r="AZ1111" i="14" s="1"/>
  <c r="K1110" i="3" s="1"/>
  <c r="U1111" i="14"/>
  <c r="B1111" i="14"/>
  <c r="AB1110" i="14"/>
  <c r="Y1110" i="14"/>
  <c r="N1110" i="14"/>
  <c r="T1110" i="14"/>
  <c r="AF1110" i="14" s="1"/>
  <c r="AS1110" i="14" s="1"/>
  <c r="BB1110" i="14" s="1"/>
  <c r="M1109" i="3" s="1"/>
  <c r="S1110" i="14"/>
  <c r="AE1110" i="14" s="1"/>
  <c r="AR1110" i="14" s="1"/>
  <c r="BA1110" i="14" s="1"/>
  <c r="L1109" i="3" s="1"/>
  <c r="R1110" i="14"/>
  <c r="AD1110" i="14" s="1"/>
  <c r="AQ1110" i="14" s="1"/>
  <c r="AZ1110" i="14" s="1"/>
  <c r="K1109" i="3" s="1"/>
  <c r="U1110" i="14"/>
  <c r="B1110" i="14"/>
  <c r="AB1109" i="14"/>
  <c r="Y1109" i="14"/>
  <c r="N1109" i="14"/>
  <c r="T1109" i="14"/>
  <c r="AF1109" i="14" s="1"/>
  <c r="AS1109" i="14" s="1"/>
  <c r="BB1109" i="14" s="1"/>
  <c r="M1108" i="3" s="1"/>
  <c r="S1109" i="14"/>
  <c r="AE1109" i="14" s="1"/>
  <c r="AR1109" i="14" s="1"/>
  <c r="BA1109" i="14" s="1"/>
  <c r="L1108" i="3" s="1"/>
  <c r="R1109" i="14"/>
  <c r="AD1109" i="14" s="1"/>
  <c r="AQ1109" i="14" s="1"/>
  <c r="AZ1109" i="14" s="1"/>
  <c r="K1108" i="3" s="1"/>
  <c r="V1109" i="14"/>
  <c r="B1109" i="14"/>
  <c r="AB1108" i="14"/>
  <c r="Y1108" i="14"/>
  <c r="N1108" i="14"/>
  <c r="T1108" i="14"/>
  <c r="AF1108" i="14" s="1"/>
  <c r="AS1108" i="14" s="1"/>
  <c r="BB1108" i="14" s="1"/>
  <c r="M1107" i="3" s="1"/>
  <c r="S1108" i="14"/>
  <c r="AE1108" i="14" s="1"/>
  <c r="AR1108" i="14" s="1"/>
  <c r="BA1108" i="14" s="1"/>
  <c r="L1107" i="3" s="1"/>
  <c r="R1108" i="14"/>
  <c r="AD1108" i="14" s="1"/>
  <c r="AQ1108" i="14" s="1"/>
  <c r="AZ1108" i="14" s="1"/>
  <c r="K1107" i="3" s="1"/>
  <c r="V1108" i="14"/>
  <c r="B1108" i="14"/>
  <c r="AB1107" i="14"/>
  <c r="Y1107" i="14"/>
  <c r="N1107" i="14"/>
  <c r="T1107" i="14"/>
  <c r="AF1107" i="14" s="1"/>
  <c r="AS1107" i="14" s="1"/>
  <c r="BB1107" i="14" s="1"/>
  <c r="M1106" i="3" s="1"/>
  <c r="S1107" i="14"/>
  <c r="AE1107" i="14" s="1"/>
  <c r="AR1107" i="14" s="1"/>
  <c r="BA1107" i="14" s="1"/>
  <c r="L1106" i="3" s="1"/>
  <c r="R1107" i="14"/>
  <c r="AD1107" i="14" s="1"/>
  <c r="AQ1107" i="14" s="1"/>
  <c r="AZ1107" i="14" s="1"/>
  <c r="K1106" i="3" s="1"/>
  <c r="U1107" i="14"/>
  <c r="B1107" i="14"/>
  <c r="AB1106" i="14"/>
  <c r="Y1106" i="14"/>
  <c r="N1106" i="14"/>
  <c r="T1106" i="14"/>
  <c r="AF1106" i="14" s="1"/>
  <c r="AS1106" i="14" s="1"/>
  <c r="BB1106" i="14" s="1"/>
  <c r="M1105" i="3" s="1"/>
  <c r="S1106" i="14"/>
  <c r="AE1106" i="14" s="1"/>
  <c r="AR1106" i="14" s="1"/>
  <c r="BA1106" i="14" s="1"/>
  <c r="L1105" i="3" s="1"/>
  <c r="R1106" i="14"/>
  <c r="AD1106" i="14" s="1"/>
  <c r="AQ1106" i="14" s="1"/>
  <c r="AZ1106" i="14" s="1"/>
  <c r="K1105" i="3" s="1"/>
  <c r="U1106" i="14"/>
  <c r="B1106" i="14"/>
  <c r="AB1105" i="14"/>
  <c r="Y1105" i="14"/>
  <c r="N1105" i="14"/>
  <c r="T1105" i="14"/>
  <c r="AF1105" i="14" s="1"/>
  <c r="AS1105" i="14" s="1"/>
  <c r="BB1105" i="14" s="1"/>
  <c r="M1104" i="3" s="1"/>
  <c r="S1105" i="14"/>
  <c r="AE1105" i="14" s="1"/>
  <c r="AR1105" i="14" s="1"/>
  <c r="BA1105" i="14" s="1"/>
  <c r="L1104" i="3" s="1"/>
  <c r="R1105" i="14"/>
  <c r="AD1105" i="14" s="1"/>
  <c r="AQ1105" i="14" s="1"/>
  <c r="AZ1105" i="14" s="1"/>
  <c r="K1104" i="3" s="1"/>
  <c r="V1105" i="14"/>
  <c r="B1105" i="14"/>
  <c r="AB1104" i="14"/>
  <c r="Y1104" i="14"/>
  <c r="S1104" i="14"/>
  <c r="AE1104" i="14" s="1"/>
  <c r="AR1104" i="14" s="1"/>
  <c r="BA1104" i="14" s="1"/>
  <c r="L1103" i="3" s="1"/>
  <c r="N1104" i="14"/>
  <c r="T1104" i="14"/>
  <c r="AF1104" i="14" s="1"/>
  <c r="AS1104" i="14" s="1"/>
  <c r="BB1104" i="14" s="1"/>
  <c r="M1103" i="3" s="1"/>
  <c r="R1104" i="14"/>
  <c r="AD1104" i="14" s="1"/>
  <c r="AQ1104" i="14" s="1"/>
  <c r="AZ1104" i="14" s="1"/>
  <c r="K1103" i="3" s="1"/>
  <c r="V1104" i="14"/>
  <c r="B1104" i="14"/>
  <c r="AB1103" i="14"/>
  <c r="Y1103" i="14"/>
  <c r="N1103" i="14"/>
  <c r="T1103" i="14"/>
  <c r="AF1103" i="14" s="1"/>
  <c r="AS1103" i="14" s="1"/>
  <c r="BB1103" i="14" s="1"/>
  <c r="M1102" i="3" s="1"/>
  <c r="S1103" i="14"/>
  <c r="AE1103" i="14" s="1"/>
  <c r="AR1103" i="14" s="1"/>
  <c r="BA1103" i="14" s="1"/>
  <c r="L1102" i="3" s="1"/>
  <c r="R1103" i="14"/>
  <c r="AD1103" i="14" s="1"/>
  <c r="AQ1103" i="14" s="1"/>
  <c r="AZ1103" i="14" s="1"/>
  <c r="K1102" i="3" s="1"/>
  <c r="U1103" i="14"/>
  <c r="B1103" i="14"/>
  <c r="AB1102" i="14"/>
  <c r="Y1102" i="14"/>
  <c r="N1102" i="14"/>
  <c r="T1102" i="14"/>
  <c r="AF1102" i="14" s="1"/>
  <c r="AS1102" i="14" s="1"/>
  <c r="BB1102" i="14" s="1"/>
  <c r="M1101" i="3" s="1"/>
  <c r="S1102" i="14"/>
  <c r="AE1102" i="14" s="1"/>
  <c r="AR1102" i="14" s="1"/>
  <c r="BA1102" i="14" s="1"/>
  <c r="L1101" i="3" s="1"/>
  <c r="R1102" i="14"/>
  <c r="AD1102" i="14" s="1"/>
  <c r="AQ1102" i="14" s="1"/>
  <c r="AZ1102" i="14" s="1"/>
  <c r="K1101" i="3" s="1"/>
  <c r="U1102" i="14"/>
  <c r="B1102" i="14"/>
  <c r="AB1101" i="14"/>
  <c r="Y1101" i="14"/>
  <c r="N1101" i="14"/>
  <c r="T1101" i="14"/>
  <c r="AF1101" i="14" s="1"/>
  <c r="AS1101" i="14" s="1"/>
  <c r="BB1101" i="14" s="1"/>
  <c r="M1100" i="3" s="1"/>
  <c r="S1101" i="14"/>
  <c r="AE1101" i="14" s="1"/>
  <c r="AR1101" i="14" s="1"/>
  <c r="BA1101" i="14" s="1"/>
  <c r="L1100" i="3" s="1"/>
  <c r="R1101" i="14"/>
  <c r="AD1101" i="14" s="1"/>
  <c r="AQ1101" i="14" s="1"/>
  <c r="AZ1101" i="14" s="1"/>
  <c r="K1100" i="3" s="1"/>
  <c r="V1101" i="14"/>
  <c r="B1101" i="14"/>
  <c r="AB1100" i="14"/>
  <c r="Y1100" i="14"/>
  <c r="N1100" i="14"/>
  <c r="T1100" i="14"/>
  <c r="AF1100" i="14" s="1"/>
  <c r="AS1100" i="14" s="1"/>
  <c r="BB1100" i="14" s="1"/>
  <c r="M1099" i="3" s="1"/>
  <c r="S1100" i="14"/>
  <c r="AE1100" i="14" s="1"/>
  <c r="AR1100" i="14" s="1"/>
  <c r="BA1100" i="14" s="1"/>
  <c r="L1099" i="3" s="1"/>
  <c r="R1100" i="14"/>
  <c r="AD1100" i="14" s="1"/>
  <c r="AQ1100" i="14" s="1"/>
  <c r="AZ1100" i="14" s="1"/>
  <c r="K1099" i="3" s="1"/>
  <c r="V1100" i="14"/>
  <c r="B1100" i="14"/>
  <c r="AB1099" i="14"/>
  <c r="Y1099" i="14"/>
  <c r="N1099" i="14"/>
  <c r="T1099" i="14"/>
  <c r="AF1099" i="14" s="1"/>
  <c r="AS1099" i="14" s="1"/>
  <c r="BB1099" i="14" s="1"/>
  <c r="M1098" i="3" s="1"/>
  <c r="S1099" i="14"/>
  <c r="AE1099" i="14" s="1"/>
  <c r="AR1099" i="14" s="1"/>
  <c r="BA1099" i="14" s="1"/>
  <c r="L1098" i="3" s="1"/>
  <c r="R1099" i="14"/>
  <c r="AD1099" i="14" s="1"/>
  <c r="AQ1099" i="14" s="1"/>
  <c r="AZ1099" i="14" s="1"/>
  <c r="K1098" i="3" s="1"/>
  <c r="U1099" i="14"/>
  <c r="B1099" i="14"/>
  <c r="AB1098" i="14"/>
  <c r="Y1098" i="14"/>
  <c r="N1098" i="14"/>
  <c r="T1098" i="14"/>
  <c r="AF1098" i="14" s="1"/>
  <c r="AS1098" i="14" s="1"/>
  <c r="BB1098" i="14" s="1"/>
  <c r="M1097" i="3" s="1"/>
  <c r="S1098" i="14"/>
  <c r="AE1098" i="14" s="1"/>
  <c r="AR1098" i="14" s="1"/>
  <c r="BA1098" i="14" s="1"/>
  <c r="L1097" i="3" s="1"/>
  <c r="R1098" i="14"/>
  <c r="AD1098" i="14" s="1"/>
  <c r="AQ1098" i="14" s="1"/>
  <c r="AZ1098" i="14" s="1"/>
  <c r="K1097" i="3" s="1"/>
  <c r="U1098" i="14"/>
  <c r="B1098" i="14"/>
  <c r="AB1097" i="14"/>
  <c r="Y1097" i="14"/>
  <c r="N1097" i="14"/>
  <c r="T1097" i="14"/>
  <c r="AF1097" i="14" s="1"/>
  <c r="AS1097" i="14" s="1"/>
  <c r="BB1097" i="14" s="1"/>
  <c r="M1096" i="3" s="1"/>
  <c r="S1097" i="14"/>
  <c r="AE1097" i="14" s="1"/>
  <c r="AR1097" i="14" s="1"/>
  <c r="BA1097" i="14" s="1"/>
  <c r="L1096" i="3" s="1"/>
  <c r="R1097" i="14"/>
  <c r="AD1097" i="14" s="1"/>
  <c r="AQ1097" i="14" s="1"/>
  <c r="AZ1097" i="14" s="1"/>
  <c r="K1096" i="3" s="1"/>
  <c r="V1097" i="14"/>
  <c r="B1097" i="14"/>
  <c r="AB1096" i="14"/>
  <c r="Y1096" i="14"/>
  <c r="N1096" i="14"/>
  <c r="T1096" i="14"/>
  <c r="AF1096" i="14" s="1"/>
  <c r="AS1096" i="14" s="1"/>
  <c r="BB1096" i="14" s="1"/>
  <c r="M1095" i="3" s="1"/>
  <c r="S1096" i="14"/>
  <c r="AE1096" i="14" s="1"/>
  <c r="AR1096" i="14" s="1"/>
  <c r="BA1096" i="14" s="1"/>
  <c r="L1095" i="3" s="1"/>
  <c r="R1096" i="14"/>
  <c r="AD1096" i="14" s="1"/>
  <c r="AQ1096" i="14" s="1"/>
  <c r="AZ1096" i="14" s="1"/>
  <c r="K1095" i="3" s="1"/>
  <c r="V1096" i="14"/>
  <c r="B1096" i="14"/>
  <c r="AB1095" i="14"/>
  <c r="Y1095" i="14"/>
  <c r="N1095" i="14"/>
  <c r="T1095" i="14"/>
  <c r="AF1095" i="14" s="1"/>
  <c r="AS1095" i="14" s="1"/>
  <c r="BB1095" i="14" s="1"/>
  <c r="M1094" i="3" s="1"/>
  <c r="S1095" i="14"/>
  <c r="AE1095" i="14" s="1"/>
  <c r="AR1095" i="14" s="1"/>
  <c r="BA1095" i="14" s="1"/>
  <c r="L1094" i="3" s="1"/>
  <c r="R1095" i="14"/>
  <c r="AD1095" i="14" s="1"/>
  <c r="AQ1095" i="14" s="1"/>
  <c r="AZ1095" i="14" s="1"/>
  <c r="K1094" i="3" s="1"/>
  <c r="U1095" i="14"/>
  <c r="B1095" i="14"/>
  <c r="AB1094" i="14"/>
  <c r="Y1094" i="14"/>
  <c r="N1094" i="14"/>
  <c r="T1094" i="14"/>
  <c r="AF1094" i="14" s="1"/>
  <c r="AS1094" i="14" s="1"/>
  <c r="BB1094" i="14" s="1"/>
  <c r="M1093" i="3" s="1"/>
  <c r="S1094" i="14"/>
  <c r="AE1094" i="14" s="1"/>
  <c r="AR1094" i="14" s="1"/>
  <c r="BA1094" i="14" s="1"/>
  <c r="L1093" i="3" s="1"/>
  <c r="R1094" i="14"/>
  <c r="AD1094" i="14" s="1"/>
  <c r="AQ1094" i="14" s="1"/>
  <c r="AZ1094" i="14" s="1"/>
  <c r="K1093" i="3" s="1"/>
  <c r="U1094" i="14"/>
  <c r="B1094" i="14"/>
  <c r="AB1093" i="14"/>
  <c r="Y1093" i="14"/>
  <c r="N1093" i="14"/>
  <c r="T1093" i="14"/>
  <c r="AF1093" i="14" s="1"/>
  <c r="AS1093" i="14" s="1"/>
  <c r="BB1093" i="14" s="1"/>
  <c r="M1092" i="3" s="1"/>
  <c r="S1093" i="14"/>
  <c r="AE1093" i="14" s="1"/>
  <c r="AR1093" i="14" s="1"/>
  <c r="BA1093" i="14" s="1"/>
  <c r="L1092" i="3" s="1"/>
  <c r="R1093" i="14"/>
  <c r="AD1093" i="14" s="1"/>
  <c r="AQ1093" i="14" s="1"/>
  <c r="AZ1093" i="14" s="1"/>
  <c r="K1092" i="3" s="1"/>
  <c r="V1093" i="14"/>
  <c r="B1093" i="14"/>
  <c r="AB1092" i="14"/>
  <c r="Y1092" i="14"/>
  <c r="N1092" i="14"/>
  <c r="T1092" i="14"/>
  <c r="AF1092" i="14" s="1"/>
  <c r="AS1092" i="14" s="1"/>
  <c r="BB1092" i="14" s="1"/>
  <c r="M1091" i="3" s="1"/>
  <c r="S1092" i="14"/>
  <c r="AE1092" i="14" s="1"/>
  <c r="AR1092" i="14" s="1"/>
  <c r="BA1092" i="14" s="1"/>
  <c r="L1091" i="3" s="1"/>
  <c r="R1092" i="14"/>
  <c r="AD1092" i="14" s="1"/>
  <c r="AQ1092" i="14" s="1"/>
  <c r="AZ1092" i="14" s="1"/>
  <c r="K1091" i="3" s="1"/>
  <c r="V1092" i="14"/>
  <c r="B1092" i="14"/>
  <c r="AB1091" i="14"/>
  <c r="Y1091" i="14"/>
  <c r="N1091" i="14"/>
  <c r="T1091" i="14"/>
  <c r="AF1091" i="14" s="1"/>
  <c r="AS1091" i="14" s="1"/>
  <c r="BB1091" i="14" s="1"/>
  <c r="M1090" i="3" s="1"/>
  <c r="S1091" i="14"/>
  <c r="AE1091" i="14" s="1"/>
  <c r="AR1091" i="14" s="1"/>
  <c r="BA1091" i="14" s="1"/>
  <c r="L1090" i="3" s="1"/>
  <c r="R1091" i="14"/>
  <c r="AD1091" i="14" s="1"/>
  <c r="AQ1091" i="14" s="1"/>
  <c r="AZ1091" i="14" s="1"/>
  <c r="K1090" i="3" s="1"/>
  <c r="U1091" i="14"/>
  <c r="B1091" i="14"/>
  <c r="AB1090" i="14"/>
  <c r="Y1090" i="14"/>
  <c r="N1090" i="14"/>
  <c r="T1090" i="14"/>
  <c r="AF1090" i="14" s="1"/>
  <c r="AS1090" i="14" s="1"/>
  <c r="BB1090" i="14" s="1"/>
  <c r="M1089" i="3" s="1"/>
  <c r="S1090" i="14"/>
  <c r="AE1090" i="14" s="1"/>
  <c r="AR1090" i="14" s="1"/>
  <c r="BA1090" i="14" s="1"/>
  <c r="L1089" i="3" s="1"/>
  <c r="R1090" i="14"/>
  <c r="AD1090" i="14" s="1"/>
  <c r="AQ1090" i="14" s="1"/>
  <c r="AZ1090" i="14" s="1"/>
  <c r="K1089" i="3" s="1"/>
  <c r="U1090" i="14"/>
  <c r="B1090" i="14"/>
  <c r="AB1089" i="14"/>
  <c r="Y1089" i="14"/>
  <c r="N1089" i="14"/>
  <c r="T1089" i="14"/>
  <c r="AF1089" i="14" s="1"/>
  <c r="AS1089" i="14" s="1"/>
  <c r="BB1089" i="14" s="1"/>
  <c r="M1088" i="3" s="1"/>
  <c r="S1089" i="14"/>
  <c r="AE1089" i="14" s="1"/>
  <c r="AR1089" i="14" s="1"/>
  <c r="BA1089" i="14" s="1"/>
  <c r="L1088" i="3" s="1"/>
  <c r="R1089" i="14"/>
  <c r="AD1089" i="14" s="1"/>
  <c r="AQ1089" i="14" s="1"/>
  <c r="AZ1089" i="14" s="1"/>
  <c r="K1088" i="3" s="1"/>
  <c r="V1089" i="14"/>
  <c r="B1089" i="14"/>
  <c r="AB1088" i="14"/>
  <c r="Y1088" i="14"/>
  <c r="N1088" i="14"/>
  <c r="T1088" i="14"/>
  <c r="AF1088" i="14" s="1"/>
  <c r="AS1088" i="14" s="1"/>
  <c r="BB1088" i="14" s="1"/>
  <c r="M1087" i="3" s="1"/>
  <c r="S1088" i="14"/>
  <c r="AE1088" i="14" s="1"/>
  <c r="AR1088" i="14" s="1"/>
  <c r="BA1088" i="14" s="1"/>
  <c r="L1087" i="3" s="1"/>
  <c r="R1088" i="14"/>
  <c r="AD1088" i="14" s="1"/>
  <c r="AQ1088" i="14" s="1"/>
  <c r="AZ1088" i="14" s="1"/>
  <c r="K1087" i="3" s="1"/>
  <c r="V1088" i="14"/>
  <c r="B1088" i="14"/>
  <c r="AB1087" i="14"/>
  <c r="Y1087" i="14"/>
  <c r="N1087" i="14"/>
  <c r="T1087" i="14"/>
  <c r="AF1087" i="14" s="1"/>
  <c r="AS1087" i="14" s="1"/>
  <c r="BB1087" i="14" s="1"/>
  <c r="M1086" i="3" s="1"/>
  <c r="S1087" i="14"/>
  <c r="AE1087" i="14" s="1"/>
  <c r="AR1087" i="14" s="1"/>
  <c r="BA1087" i="14" s="1"/>
  <c r="L1086" i="3" s="1"/>
  <c r="R1087" i="14"/>
  <c r="AD1087" i="14" s="1"/>
  <c r="AQ1087" i="14" s="1"/>
  <c r="AZ1087" i="14" s="1"/>
  <c r="K1086" i="3" s="1"/>
  <c r="U1087" i="14"/>
  <c r="B1087" i="14"/>
  <c r="AB1086" i="14"/>
  <c r="Y1086" i="14"/>
  <c r="N1086" i="14"/>
  <c r="T1086" i="14"/>
  <c r="AF1086" i="14" s="1"/>
  <c r="AS1086" i="14" s="1"/>
  <c r="BB1086" i="14" s="1"/>
  <c r="M1085" i="3" s="1"/>
  <c r="S1086" i="14"/>
  <c r="AE1086" i="14" s="1"/>
  <c r="AR1086" i="14" s="1"/>
  <c r="BA1086" i="14" s="1"/>
  <c r="L1085" i="3" s="1"/>
  <c r="R1086" i="14"/>
  <c r="AD1086" i="14" s="1"/>
  <c r="AQ1086" i="14" s="1"/>
  <c r="AZ1086" i="14" s="1"/>
  <c r="K1085" i="3" s="1"/>
  <c r="U1086" i="14"/>
  <c r="B1086" i="14"/>
  <c r="AB1085" i="14"/>
  <c r="Y1085" i="14"/>
  <c r="N1085" i="14"/>
  <c r="T1085" i="14"/>
  <c r="AF1085" i="14" s="1"/>
  <c r="AS1085" i="14" s="1"/>
  <c r="BB1085" i="14" s="1"/>
  <c r="M1084" i="3" s="1"/>
  <c r="S1085" i="14"/>
  <c r="AE1085" i="14" s="1"/>
  <c r="AR1085" i="14" s="1"/>
  <c r="BA1085" i="14" s="1"/>
  <c r="L1084" i="3" s="1"/>
  <c r="R1085" i="14"/>
  <c r="AD1085" i="14" s="1"/>
  <c r="AQ1085" i="14" s="1"/>
  <c r="AZ1085" i="14" s="1"/>
  <c r="K1084" i="3" s="1"/>
  <c r="V1085" i="14"/>
  <c r="B1085" i="14"/>
  <c r="AB1084" i="14"/>
  <c r="Y1084" i="14"/>
  <c r="N1084" i="14"/>
  <c r="T1084" i="14"/>
  <c r="AF1084" i="14" s="1"/>
  <c r="AS1084" i="14" s="1"/>
  <c r="BB1084" i="14" s="1"/>
  <c r="M1083" i="3" s="1"/>
  <c r="S1084" i="14"/>
  <c r="AE1084" i="14" s="1"/>
  <c r="AR1084" i="14" s="1"/>
  <c r="BA1084" i="14" s="1"/>
  <c r="L1083" i="3" s="1"/>
  <c r="R1084" i="14"/>
  <c r="AD1084" i="14" s="1"/>
  <c r="AQ1084" i="14" s="1"/>
  <c r="AZ1084" i="14" s="1"/>
  <c r="K1083" i="3" s="1"/>
  <c r="V1084" i="14"/>
  <c r="B1084" i="14"/>
  <c r="AB1083" i="14"/>
  <c r="Y1083" i="14"/>
  <c r="N1083" i="14"/>
  <c r="T1083" i="14"/>
  <c r="AF1083" i="14" s="1"/>
  <c r="AS1083" i="14" s="1"/>
  <c r="BB1083" i="14" s="1"/>
  <c r="M1082" i="3" s="1"/>
  <c r="S1083" i="14"/>
  <c r="AE1083" i="14" s="1"/>
  <c r="AR1083" i="14" s="1"/>
  <c r="BA1083" i="14" s="1"/>
  <c r="L1082" i="3" s="1"/>
  <c r="R1083" i="14"/>
  <c r="AD1083" i="14" s="1"/>
  <c r="AQ1083" i="14" s="1"/>
  <c r="AZ1083" i="14" s="1"/>
  <c r="K1082" i="3" s="1"/>
  <c r="U1083" i="14"/>
  <c r="B1083" i="14"/>
  <c r="AB1082" i="14"/>
  <c r="Y1082" i="14"/>
  <c r="T1082" i="14"/>
  <c r="AF1082" i="14" s="1"/>
  <c r="AS1082" i="14" s="1"/>
  <c r="BB1082" i="14" s="1"/>
  <c r="M1081" i="3" s="1"/>
  <c r="N1082" i="14"/>
  <c r="S1082" i="14"/>
  <c r="AE1082" i="14" s="1"/>
  <c r="AR1082" i="14" s="1"/>
  <c r="BA1082" i="14" s="1"/>
  <c r="L1081" i="3" s="1"/>
  <c r="R1082" i="14"/>
  <c r="AD1082" i="14" s="1"/>
  <c r="AQ1082" i="14" s="1"/>
  <c r="AZ1082" i="14" s="1"/>
  <c r="K1081" i="3" s="1"/>
  <c r="U1082" i="14"/>
  <c r="B1082" i="14"/>
  <c r="AB1081" i="14"/>
  <c r="Y1081" i="14"/>
  <c r="N1081" i="14"/>
  <c r="T1081" i="14"/>
  <c r="AF1081" i="14" s="1"/>
  <c r="AS1081" i="14" s="1"/>
  <c r="BB1081" i="14" s="1"/>
  <c r="M1080" i="3" s="1"/>
  <c r="S1081" i="14"/>
  <c r="AE1081" i="14" s="1"/>
  <c r="AR1081" i="14" s="1"/>
  <c r="BA1081" i="14" s="1"/>
  <c r="L1080" i="3" s="1"/>
  <c r="R1081" i="14"/>
  <c r="AD1081" i="14" s="1"/>
  <c r="AQ1081" i="14" s="1"/>
  <c r="AZ1081" i="14" s="1"/>
  <c r="K1080" i="3" s="1"/>
  <c r="V1081" i="14"/>
  <c r="B1081" i="14"/>
  <c r="AB1080" i="14"/>
  <c r="Y1080" i="14"/>
  <c r="N1080" i="14"/>
  <c r="T1080" i="14"/>
  <c r="AF1080" i="14" s="1"/>
  <c r="AS1080" i="14" s="1"/>
  <c r="BB1080" i="14" s="1"/>
  <c r="M1079" i="3" s="1"/>
  <c r="S1080" i="14"/>
  <c r="AE1080" i="14" s="1"/>
  <c r="AR1080" i="14" s="1"/>
  <c r="BA1080" i="14" s="1"/>
  <c r="L1079" i="3" s="1"/>
  <c r="R1080" i="14"/>
  <c r="AD1080" i="14" s="1"/>
  <c r="AQ1080" i="14" s="1"/>
  <c r="AZ1080" i="14" s="1"/>
  <c r="K1079" i="3" s="1"/>
  <c r="V1080" i="14"/>
  <c r="B1080" i="14"/>
  <c r="AB1079" i="14"/>
  <c r="Y1079" i="14"/>
  <c r="N1079" i="14"/>
  <c r="T1079" i="14"/>
  <c r="AF1079" i="14" s="1"/>
  <c r="AS1079" i="14" s="1"/>
  <c r="BB1079" i="14" s="1"/>
  <c r="M1078" i="3" s="1"/>
  <c r="S1079" i="14"/>
  <c r="AE1079" i="14" s="1"/>
  <c r="AR1079" i="14" s="1"/>
  <c r="BA1079" i="14" s="1"/>
  <c r="L1078" i="3" s="1"/>
  <c r="R1079" i="14"/>
  <c r="AD1079" i="14" s="1"/>
  <c r="AQ1079" i="14" s="1"/>
  <c r="AZ1079" i="14" s="1"/>
  <c r="K1078" i="3" s="1"/>
  <c r="U1079" i="14"/>
  <c r="B1079" i="14"/>
  <c r="AB1078" i="14"/>
  <c r="Y1078" i="14"/>
  <c r="N1078" i="14"/>
  <c r="T1078" i="14"/>
  <c r="AF1078" i="14" s="1"/>
  <c r="AS1078" i="14" s="1"/>
  <c r="BB1078" i="14" s="1"/>
  <c r="M1077" i="3" s="1"/>
  <c r="S1078" i="14"/>
  <c r="AE1078" i="14" s="1"/>
  <c r="AR1078" i="14" s="1"/>
  <c r="BA1078" i="14" s="1"/>
  <c r="L1077" i="3" s="1"/>
  <c r="R1078" i="14"/>
  <c r="AD1078" i="14" s="1"/>
  <c r="AQ1078" i="14" s="1"/>
  <c r="AZ1078" i="14" s="1"/>
  <c r="K1077" i="3" s="1"/>
  <c r="U1078" i="14"/>
  <c r="B1078" i="14"/>
  <c r="AB1077" i="14"/>
  <c r="Y1077" i="14"/>
  <c r="N1077" i="14"/>
  <c r="T1077" i="14"/>
  <c r="AF1077" i="14" s="1"/>
  <c r="AS1077" i="14" s="1"/>
  <c r="BB1077" i="14" s="1"/>
  <c r="M1076" i="3" s="1"/>
  <c r="S1077" i="14"/>
  <c r="AE1077" i="14" s="1"/>
  <c r="AR1077" i="14" s="1"/>
  <c r="BA1077" i="14" s="1"/>
  <c r="L1076" i="3" s="1"/>
  <c r="R1077" i="14"/>
  <c r="AD1077" i="14" s="1"/>
  <c r="AQ1077" i="14" s="1"/>
  <c r="AZ1077" i="14" s="1"/>
  <c r="K1076" i="3" s="1"/>
  <c r="V1077" i="14"/>
  <c r="B1077" i="14"/>
  <c r="AB1076" i="14"/>
  <c r="Y1076" i="14"/>
  <c r="N1076" i="14"/>
  <c r="T1076" i="14"/>
  <c r="AF1076" i="14" s="1"/>
  <c r="AS1076" i="14" s="1"/>
  <c r="BB1076" i="14" s="1"/>
  <c r="M1075" i="3" s="1"/>
  <c r="S1076" i="14"/>
  <c r="AE1076" i="14" s="1"/>
  <c r="AR1076" i="14" s="1"/>
  <c r="BA1076" i="14" s="1"/>
  <c r="L1075" i="3" s="1"/>
  <c r="R1076" i="14"/>
  <c r="AD1076" i="14" s="1"/>
  <c r="AQ1076" i="14" s="1"/>
  <c r="AZ1076" i="14" s="1"/>
  <c r="K1075" i="3" s="1"/>
  <c r="V1076" i="14"/>
  <c r="B1076" i="14"/>
  <c r="AB1075" i="14"/>
  <c r="Y1075" i="14"/>
  <c r="N1075" i="14"/>
  <c r="T1075" i="14"/>
  <c r="AF1075" i="14" s="1"/>
  <c r="AS1075" i="14" s="1"/>
  <c r="BB1075" i="14" s="1"/>
  <c r="M1074" i="3" s="1"/>
  <c r="S1075" i="14"/>
  <c r="AE1075" i="14" s="1"/>
  <c r="AR1075" i="14" s="1"/>
  <c r="BA1075" i="14" s="1"/>
  <c r="L1074" i="3" s="1"/>
  <c r="R1075" i="14"/>
  <c r="AD1075" i="14" s="1"/>
  <c r="AQ1075" i="14" s="1"/>
  <c r="AZ1075" i="14" s="1"/>
  <c r="K1074" i="3" s="1"/>
  <c r="U1075" i="14"/>
  <c r="B1075" i="14"/>
  <c r="AB1074" i="14"/>
  <c r="Y1074" i="14"/>
  <c r="N1074" i="14"/>
  <c r="T1074" i="14"/>
  <c r="AF1074" i="14" s="1"/>
  <c r="AS1074" i="14" s="1"/>
  <c r="BB1074" i="14" s="1"/>
  <c r="M1073" i="3" s="1"/>
  <c r="S1074" i="14"/>
  <c r="AE1074" i="14" s="1"/>
  <c r="AR1074" i="14" s="1"/>
  <c r="BA1074" i="14" s="1"/>
  <c r="L1073" i="3" s="1"/>
  <c r="R1074" i="14"/>
  <c r="AD1074" i="14" s="1"/>
  <c r="AQ1074" i="14" s="1"/>
  <c r="AZ1074" i="14" s="1"/>
  <c r="K1073" i="3" s="1"/>
  <c r="U1074" i="14"/>
  <c r="B1074" i="14"/>
  <c r="AB1073" i="14"/>
  <c r="Y1073" i="14"/>
  <c r="N1073" i="14"/>
  <c r="T1073" i="14"/>
  <c r="AF1073" i="14" s="1"/>
  <c r="AS1073" i="14" s="1"/>
  <c r="BB1073" i="14" s="1"/>
  <c r="M1072" i="3" s="1"/>
  <c r="S1073" i="14"/>
  <c r="AE1073" i="14" s="1"/>
  <c r="AR1073" i="14" s="1"/>
  <c r="BA1073" i="14" s="1"/>
  <c r="L1072" i="3" s="1"/>
  <c r="R1073" i="14"/>
  <c r="AD1073" i="14" s="1"/>
  <c r="AQ1073" i="14" s="1"/>
  <c r="AZ1073" i="14" s="1"/>
  <c r="K1072" i="3" s="1"/>
  <c r="V1073" i="14"/>
  <c r="B1073" i="14"/>
  <c r="AB1072" i="14"/>
  <c r="Y1072" i="14"/>
  <c r="N1072" i="14"/>
  <c r="T1072" i="14"/>
  <c r="AF1072" i="14" s="1"/>
  <c r="AS1072" i="14" s="1"/>
  <c r="BB1072" i="14" s="1"/>
  <c r="M1071" i="3" s="1"/>
  <c r="S1072" i="14"/>
  <c r="AE1072" i="14" s="1"/>
  <c r="AR1072" i="14" s="1"/>
  <c r="BA1072" i="14" s="1"/>
  <c r="L1071" i="3" s="1"/>
  <c r="R1072" i="14"/>
  <c r="AD1072" i="14" s="1"/>
  <c r="AQ1072" i="14" s="1"/>
  <c r="AZ1072" i="14" s="1"/>
  <c r="K1071" i="3" s="1"/>
  <c r="V1072" i="14"/>
  <c r="B1072" i="14"/>
  <c r="AB1071" i="14"/>
  <c r="Y1071" i="14"/>
  <c r="N1071" i="14"/>
  <c r="T1071" i="14"/>
  <c r="AF1071" i="14" s="1"/>
  <c r="AS1071" i="14" s="1"/>
  <c r="BB1071" i="14" s="1"/>
  <c r="M1070" i="3" s="1"/>
  <c r="S1071" i="14"/>
  <c r="AE1071" i="14" s="1"/>
  <c r="AR1071" i="14" s="1"/>
  <c r="BA1071" i="14" s="1"/>
  <c r="L1070" i="3" s="1"/>
  <c r="R1071" i="14"/>
  <c r="AD1071" i="14" s="1"/>
  <c r="AQ1071" i="14" s="1"/>
  <c r="AZ1071" i="14" s="1"/>
  <c r="K1070" i="3" s="1"/>
  <c r="U1071" i="14"/>
  <c r="B1071" i="14"/>
  <c r="AB1070" i="14"/>
  <c r="Y1070" i="14"/>
  <c r="N1070" i="14"/>
  <c r="T1070" i="14"/>
  <c r="AF1070" i="14" s="1"/>
  <c r="AS1070" i="14" s="1"/>
  <c r="BB1070" i="14" s="1"/>
  <c r="M1069" i="3" s="1"/>
  <c r="S1070" i="14"/>
  <c r="AE1070" i="14" s="1"/>
  <c r="AR1070" i="14" s="1"/>
  <c r="BA1070" i="14" s="1"/>
  <c r="L1069" i="3" s="1"/>
  <c r="R1070" i="14"/>
  <c r="AD1070" i="14" s="1"/>
  <c r="AQ1070" i="14" s="1"/>
  <c r="AZ1070" i="14" s="1"/>
  <c r="K1069" i="3" s="1"/>
  <c r="U1070" i="14"/>
  <c r="B1070" i="14"/>
  <c r="AB1069" i="14"/>
  <c r="Y1069" i="14"/>
  <c r="N1069" i="14"/>
  <c r="T1069" i="14"/>
  <c r="AF1069" i="14" s="1"/>
  <c r="AS1069" i="14" s="1"/>
  <c r="BB1069" i="14" s="1"/>
  <c r="M1068" i="3" s="1"/>
  <c r="S1069" i="14"/>
  <c r="AE1069" i="14" s="1"/>
  <c r="AR1069" i="14" s="1"/>
  <c r="BA1069" i="14" s="1"/>
  <c r="L1068" i="3" s="1"/>
  <c r="R1069" i="14"/>
  <c r="AD1069" i="14" s="1"/>
  <c r="AQ1069" i="14" s="1"/>
  <c r="AZ1069" i="14" s="1"/>
  <c r="K1068" i="3" s="1"/>
  <c r="V1069" i="14"/>
  <c r="B1069" i="14"/>
  <c r="AB1068" i="14"/>
  <c r="Y1068" i="14"/>
  <c r="N1068" i="14"/>
  <c r="T1068" i="14"/>
  <c r="AF1068" i="14" s="1"/>
  <c r="AS1068" i="14" s="1"/>
  <c r="BB1068" i="14" s="1"/>
  <c r="M1067" i="3" s="1"/>
  <c r="S1068" i="14"/>
  <c r="AE1068" i="14" s="1"/>
  <c r="AR1068" i="14" s="1"/>
  <c r="BA1068" i="14" s="1"/>
  <c r="L1067" i="3" s="1"/>
  <c r="R1068" i="14"/>
  <c r="AD1068" i="14" s="1"/>
  <c r="AQ1068" i="14" s="1"/>
  <c r="AZ1068" i="14" s="1"/>
  <c r="K1067" i="3" s="1"/>
  <c r="V1068" i="14"/>
  <c r="B1068" i="14"/>
  <c r="AB1067" i="14"/>
  <c r="Y1067" i="14"/>
  <c r="N1067" i="14"/>
  <c r="T1067" i="14"/>
  <c r="AF1067" i="14" s="1"/>
  <c r="AS1067" i="14" s="1"/>
  <c r="BB1067" i="14" s="1"/>
  <c r="M1066" i="3" s="1"/>
  <c r="S1067" i="14"/>
  <c r="AE1067" i="14" s="1"/>
  <c r="AR1067" i="14" s="1"/>
  <c r="BA1067" i="14" s="1"/>
  <c r="L1066" i="3" s="1"/>
  <c r="R1067" i="14"/>
  <c r="AD1067" i="14" s="1"/>
  <c r="AQ1067" i="14" s="1"/>
  <c r="AZ1067" i="14" s="1"/>
  <c r="K1066" i="3" s="1"/>
  <c r="U1067" i="14"/>
  <c r="B1067" i="14"/>
  <c r="AB1066" i="14"/>
  <c r="Y1066" i="14"/>
  <c r="N1066" i="14"/>
  <c r="T1066" i="14"/>
  <c r="AF1066" i="14" s="1"/>
  <c r="AS1066" i="14" s="1"/>
  <c r="BB1066" i="14" s="1"/>
  <c r="M1065" i="3" s="1"/>
  <c r="S1066" i="14"/>
  <c r="AE1066" i="14" s="1"/>
  <c r="AR1066" i="14" s="1"/>
  <c r="BA1066" i="14" s="1"/>
  <c r="L1065" i="3" s="1"/>
  <c r="R1066" i="14"/>
  <c r="AD1066" i="14" s="1"/>
  <c r="AQ1066" i="14" s="1"/>
  <c r="AZ1066" i="14" s="1"/>
  <c r="K1065" i="3" s="1"/>
  <c r="U1066" i="14"/>
  <c r="B1066" i="14"/>
  <c r="AB1065" i="14"/>
  <c r="Y1065" i="14"/>
  <c r="N1065" i="14"/>
  <c r="T1065" i="14"/>
  <c r="AF1065" i="14" s="1"/>
  <c r="AS1065" i="14" s="1"/>
  <c r="BB1065" i="14" s="1"/>
  <c r="M1064" i="3" s="1"/>
  <c r="S1065" i="14"/>
  <c r="AE1065" i="14" s="1"/>
  <c r="AR1065" i="14" s="1"/>
  <c r="BA1065" i="14" s="1"/>
  <c r="L1064" i="3" s="1"/>
  <c r="R1065" i="14"/>
  <c r="AD1065" i="14" s="1"/>
  <c r="AQ1065" i="14" s="1"/>
  <c r="AZ1065" i="14" s="1"/>
  <c r="K1064" i="3" s="1"/>
  <c r="V1065" i="14"/>
  <c r="B1065" i="14"/>
  <c r="AB1064" i="14"/>
  <c r="Y1064" i="14"/>
  <c r="N1064" i="14"/>
  <c r="T1064" i="14"/>
  <c r="AF1064" i="14" s="1"/>
  <c r="AS1064" i="14" s="1"/>
  <c r="BB1064" i="14" s="1"/>
  <c r="M1063" i="3" s="1"/>
  <c r="S1064" i="14"/>
  <c r="AE1064" i="14" s="1"/>
  <c r="AR1064" i="14" s="1"/>
  <c r="BA1064" i="14" s="1"/>
  <c r="L1063" i="3" s="1"/>
  <c r="R1064" i="14"/>
  <c r="AD1064" i="14" s="1"/>
  <c r="AQ1064" i="14" s="1"/>
  <c r="AZ1064" i="14" s="1"/>
  <c r="K1063" i="3" s="1"/>
  <c r="V1064" i="14"/>
  <c r="B1064" i="14"/>
  <c r="AB1063" i="14"/>
  <c r="Y1063" i="14"/>
  <c r="N1063" i="14"/>
  <c r="T1063" i="14"/>
  <c r="AF1063" i="14" s="1"/>
  <c r="AS1063" i="14" s="1"/>
  <c r="BB1063" i="14" s="1"/>
  <c r="M1062" i="3" s="1"/>
  <c r="S1063" i="14"/>
  <c r="AE1063" i="14" s="1"/>
  <c r="AR1063" i="14" s="1"/>
  <c r="BA1063" i="14" s="1"/>
  <c r="L1062" i="3" s="1"/>
  <c r="R1063" i="14"/>
  <c r="AD1063" i="14" s="1"/>
  <c r="AQ1063" i="14" s="1"/>
  <c r="AZ1063" i="14" s="1"/>
  <c r="K1062" i="3" s="1"/>
  <c r="U1063" i="14"/>
  <c r="B1063" i="14"/>
  <c r="AB1062" i="14"/>
  <c r="Y1062" i="14"/>
  <c r="N1062" i="14"/>
  <c r="T1062" i="14"/>
  <c r="AF1062" i="14" s="1"/>
  <c r="AS1062" i="14" s="1"/>
  <c r="BB1062" i="14" s="1"/>
  <c r="M1061" i="3" s="1"/>
  <c r="S1062" i="14"/>
  <c r="AE1062" i="14" s="1"/>
  <c r="AR1062" i="14" s="1"/>
  <c r="BA1062" i="14" s="1"/>
  <c r="L1061" i="3" s="1"/>
  <c r="R1062" i="14"/>
  <c r="AD1062" i="14" s="1"/>
  <c r="AQ1062" i="14" s="1"/>
  <c r="AZ1062" i="14" s="1"/>
  <c r="K1061" i="3" s="1"/>
  <c r="U1062" i="14"/>
  <c r="B1062" i="14"/>
  <c r="AB1061" i="14"/>
  <c r="Y1061" i="14"/>
  <c r="N1061" i="14"/>
  <c r="T1061" i="14"/>
  <c r="AF1061" i="14" s="1"/>
  <c r="AS1061" i="14" s="1"/>
  <c r="BB1061" i="14" s="1"/>
  <c r="M1060" i="3" s="1"/>
  <c r="S1061" i="14"/>
  <c r="AE1061" i="14" s="1"/>
  <c r="AR1061" i="14" s="1"/>
  <c r="BA1061" i="14" s="1"/>
  <c r="L1060" i="3" s="1"/>
  <c r="R1061" i="14"/>
  <c r="AD1061" i="14" s="1"/>
  <c r="AQ1061" i="14" s="1"/>
  <c r="AZ1061" i="14" s="1"/>
  <c r="K1060" i="3" s="1"/>
  <c r="V1061" i="14"/>
  <c r="B1061" i="14"/>
  <c r="AB1060" i="14"/>
  <c r="Y1060" i="14"/>
  <c r="N1060" i="14"/>
  <c r="T1060" i="14"/>
  <c r="AF1060" i="14" s="1"/>
  <c r="AS1060" i="14" s="1"/>
  <c r="BB1060" i="14" s="1"/>
  <c r="M1059" i="3" s="1"/>
  <c r="S1060" i="14"/>
  <c r="AE1060" i="14" s="1"/>
  <c r="AR1060" i="14" s="1"/>
  <c r="BA1060" i="14" s="1"/>
  <c r="L1059" i="3" s="1"/>
  <c r="R1060" i="14"/>
  <c r="AD1060" i="14" s="1"/>
  <c r="AQ1060" i="14" s="1"/>
  <c r="AZ1060" i="14" s="1"/>
  <c r="K1059" i="3" s="1"/>
  <c r="V1060" i="14"/>
  <c r="B1060" i="14"/>
  <c r="AB1059" i="14"/>
  <c r="Y1059" i="14"/>
  <c r="N1059" i="14"/>
  <c r="T1059" i="14"/>
  <c r="AF1059" i="14" s="1"/>
  <c r="AS1059" i="14" s="1"/>
  <c r="BB1059" i="14" s="1"/>
  <c r="M1058" i="3" s="1"/>
  <c r="S1059" i="14"/>
  <c r="AE1059" i="14" s="1"/>
  <c r="AR1059" i="14" s="1"/>
  <c r="BA1059" i="14" s="1"/>
  <c r="L1058" i="3" s="1"/>
  <c r="R1059" i="14"/>
  <c r="AD1059" i="14" s="1"/>
  <c r="AQ1059" i="14" s="1"/>
  <c r="AZ1059" i="14" s="1"/>
  <c r="K1058" i="3" s="1"/>
  <c r="U1059" i="14"/>
  <c r="B1059" i="14"/>
  <c r="AB1058" i="14"/>
  <c r="Y1058" i="14"/>
  <c r="N1058" i="14"/>
  <c r="T1058" i="14"/>
  <c r="AF1058" i="14" s="1"/>
  <c r="AS1058" i="14" s="1"/>
  <c r="BB1058" i="14" s="1"/>
  <c r="M1057" i="3" s="1"/>
  <c r="S1058" i="14"/>
  <c r="AE1058" i="14" s="1"/>
  <c r="AR1058" i="14" s="1"/>
  <c r="BA1058" i="14" s="1"/>
  <c r="L1057" i="3" s="1"/>
  <c r="R1058" i="14"/>
  <c r="AD1058" i="14" s="1"/>
  <c r="AQ1058" i="14" s="1"/>
  <c r="AZ1058" i="14" s="1"/>
  <c r="K1057" i="3" s="1"/>
  <c r="U1058" i="14"/>
  <c r="B1058" i="14"/>
  <c r="AB1057" i="14"/>
  <c r="Y1057" i="14"/>
  <c r="N1057" i="14"/>
  <c r="T1057" i="14"/>
  <c r="AF1057" i="14" s="1"/>
  <c r="AS1057" i="14" s="1"/>
  <c r="BB1057" i="14" s="1"/>
  <c r="M1056" i="3" s="1"/>
  <c r="S1057" i="14"/>
  <c r="AE1057" i="14" s="1"/>
  <c r="AR1057" i="14" s="1"/>
  <c r="BA1057" i="14" s="1"/>
  <c r="L1056" i="3" s="1"/>
  <c r="R1057" i="14"/>
  <c r="AD1057" i="14" s="1"/>
  <c r="AQ1057" i="14" s="1"/>
  <c r="AZ1057" i="14" s="1"/>
  <c r="K1056" i="3" s="1"/>
  <c r="V1057" i="14"/>
  <c r="B1057" i="14"/>
  <c r="AB1056" i="14"/>
  <c r="Y1056" i="14"/>
  <c r="N1056" i="14"/>
  <c r="T1056" i="14"/>
  <c r="AF1056" i="14" s="1"/>
  <c r="AS1056" i="14" s="1"/>
  <c r="BB1056" i="14" s="1"/>
  <c r="M1055" i="3" s="1"/>
  <c r="S1056" i="14"/>
  <c r="AE1056" i="14" s="1"/>
  <c r="AR1056" i="14" s="1"/>
  <c r="BA1056" i="14" s="1"/>
  <c r="L1055" i="3" s="1"/>
  <c r="R1056" i="14"/>
  <c r="AD1056" i="14" s="1"/>
  <c r="AQ1056" i="14" s="1"/>
  <c r="AZ1056" i="14" s="1"/>
  <c r="K1055" i="3" s="1"/>
  <c r="V1056" i="14"/>
  <c r="B1056" i="14"/>
  <c r="AB1055" i="14"/>
  <c r="Y1055" i="14"/>
  <c r="N1055" i="14"/>
  <c r="T1055" i="14"/>
  <c r="AF1055" i="14" s="1"/>
  <c r="AS1055" i="14" s="1"/>
  <c r="BB1055" i="14" s="1"/>
  <c r="M1054" i="3" s="1"/>
  <c r="S1055" i="14"/>
  <c r="AE1055" i="14" s="1"/>
  <c r="AR1055" i="14" s="1"/>
  <c r="BA1055" i="14" s="1"/>
  <c r="L1054" i="3" s="1"/>
  <c r="R1055" i="14"/>
  <c r="AD1055" i="14" s="1"/>
  <c r="AQ1055" i="14" s="1"/>
  <c r="AZ1055" i="14" s="1"/>
  <c r="K1054" i="3" s="1"/>
  <c r="U1055" i="14"/>
  <c r="B1055" i="14"/>
  <c r="AB1054" i="14"/>
  <c r="Y1054" i="14"/>
  <c r="U1054" i="14"/>
  <c r="N1054" i="14"/>
  <c r="T1054" i="14"/>
  <c r="AF1054" i="14" s="1"/>
  <c r="AS1054" i="14" s="1"/>
  <c r="BB1054" i="14" s="1"/>
  <c r="M1053" i="3" s="1"/>
  <c r="S1054" i="14"/>
  <c r="AE1054" i="14" s="1"/>
  <c r="AR1054" i="14" s="1"/>
  <c r="BA1054" i="14" s="1"/>
  <c r="L1053" i="3" s="1"/>
  <c r="R1054" i="14"/>
  <c r="AD1054" i="14" s="1"/>
  <c r="AQ1054" i="14" s="1"/>
  <c r="AZ1054" i="14" s="1"/>
  <c r="K1053" i="3" s="1"/>
  <c r="B1054" i="14"/>
  <c r="AB1053" i="14"/>
  <c r="Y1053" i="14"/>
  <c r="N1053" i="14"/>
  <c r="T1053" i="14"/>
  <c r="AF1053" i="14" s="1"/>
  <c r="AS1053" i="14" s="1"/>
  <c r="BB1053" i="14" s="1"/>
  <c r="M1052" i="3" s="1"/>
  <c r="S1053" i="14"/>
  <c r="AE1053" i="14" s="1"/>
  <c r="AR1053" i="14" s="1"/>
  <c r="BA1053" i="14" s="1"/>
  <c r="L1052" i="3" s="1"/>
  <c r="R1053" i="14"/>
  <c r="AD1053" i="14" s="1"/>
  <c r="AQ1053" i="14" s="1"/>
  <c r="AZ1053" i="14" s="1"/>
  <c r="K1052" i="3" s="1"/>
  <c r="V1053" i="14"/>
  <c r="B1053" i="14"/>
  <c r="AB1052" i="14"/>
  <c r="Y1052" i="14"/>
  <c r="N1052" i="14"/>
  <c r="T1052" i="14"/>
  <c r="AF1052" i="14" s="1"/>
  <c r="AS1052" i="14" s="1"/>
  <c r="BB1052" i="14" s="1"/>
  <c r="M1051" i="3" s="1"/>
  <c r="S1052" i="14"/>
  <c r="AE1052" i="14" s="1"/>
  <c r="AR1052" i="14" s="1"/>
  <c r="BA1052" i="14" s="1"/>
  <c r="L1051" i="3" s="1"/>
  <c r="R1052" i="14"/>
  <c r="AD1052" i="14" s="1"/>
  <c r="AQ1052" i="14" s="1"/>
  <c r="AZ1052" i="14" s="1"/>
  <c r="K1051" i="3" s="1"/>
  <c r="V1052" i="14"/>
  <c r="B1052" i="14"/>
  <c r="AB1051" i="14"/>
  <c r="Y1051" i="14"/>
  <c r="N1051" i="14"/>
  <c r="T1051" i="14"/>
  <c r="AF1051" i="14" s="1"/>
  <c r="AS1051" i="14" s="1"/>
  <c r="BB1051" i="14" s="1"/>
  <c r="M1050" i="3" s="1"/>
  <c r="S1051" i="14"/>
  <c r="AE1051" i="14" s="1"/>
  <c r="AR1051" i="14" s="1"/>
  <c r="BA1051" i="14" s="1"/>
  <c r="L1050" i="3" s="1"/>
  <c r="R1051" i="14"/>
  <c r="AD1051" i="14" s="1"/>
  <c r="AQ1051" i="14" s="1"/>
  <c r="AZ1051" i="14" s="1"/>
  <c r="K1050" i="3" s="1"/>
  <c r="V1051" i="14"/>
  <c r="B1051" i="14"/>
  <c r="AB1050" i="14"/>
  <c r="Y1050" i="14"/>
  <c r="N1050" i="14"/>
  <c r="T1050" i="14"/>
  <c r="AF1050" i="14" s="1"/>
  <c r="AS1050" i="14" s="1"/>
  <c r="BB1050" i="14" s="1"/>
  <c r="M1049" i="3" s="1"/>
  <c r="S1050" i="14"/>
  <c r="AE1050" i="14" s="1"/>
  <c r="AR1050" i="14" s="1"/>
  <c r="BA1050" i="14" s="1"/>
  <c r="L1049" i="3" s="1"/>
  <c r="R1050" i="14"/>
  <c r="AD1050" i="14" s="1"/>
  <c r="AQ1050" i="14" s="1"/>
  <c r="AZ1050" i="14" s="1"/>
  <c r="K1049" i="3" s="1"/>
  <c r="U1050" i="14"/>
  <c r="B1050" i="14"/>
  <c r="AB1049" i="14"/>
  <c r="Y1049" i="14"/>
  <c r="N1049" i="14"/>
  <c r="T1049" i="14"/>
  <c r="AF1049" i="14" s="1"/>
  <c r="AS1049" i="14" s="1"/>
  <c r="BB1049" i="14" s="1"/>
  <c r="M1048" i="3" s="1"/>
  <c r="S1049" i="14"/>
  <c r="AE1049" i="14" s="1"/>
  <c r="AR1049" i="14" s="1"/>
  <c r="BA1049" i="14" s="1"/>
  <c r="L1048" i="3" s="1"/>
  <c r="R1049" i="14"/>
  <c r="AD1049" i="14" s="1"/>
  <c r="AQ1049" i="14" s="1"/>
  <c r="AZ1049" i="14" s="1"/>
  <c r="K1048" i="3" s="1"/>
  <c r="V1049" i="14"/>
  <c r="B1049" i="14"/>
  <c r="AB1048" i="14"/>
  <c r="Y1048" i="14"/>
  <c r="N1048" i="14"/>
  <c r="T1048" i="14"/>
  <c r="AF1048" i="14" s="1"/>
  <c r="AS1048" i="14" s="1"/>
  <c r="BB1048" i="14" s="1"/>
  <c r="M1047" i="3" s="1"/>
  <c r="S1048" i="14"/>
  <c r="AE1048" i="14" s="1"/>
  <c r="AR1048" i="14" s="1"/>
  <c r="BA1048" i="14" s="1"/>
  <c r="L1047" i="3" s="1"/>
  <c r="R1048" i="14"/>
  <c r="AD1048" i="14" s="1"/>
  <c r="AQ1048" i="14" s="1"/>
  <c r="AZ1048" i="14" s="1"/>
  <c r="K1047" i="3" s="1"/>
  <c r="V1048" i="14"/>
  <c r="B1048" i="14"/>
  <c r="AB1047" i="14"/>
  <c r="Y1047" i="14"/>
  <c r="N1047" i="14"/>
  <c r="T1047" i="14"/>
  <c r="AF1047" i="14" s="1"/>
  <c r="AS1047" i="14" s="1"/>
  <c r="BB1047" i="14" s="1"/>
  <c r="M1046" i="3" s="1"/>
  <c r="S1047" i="14"/>
  <c r="AE1047" i="14" s="1"/>
  <c r="AR1047" i="14" s="1"/>
  <c r="BA1047" i="14" s="1"/>
  <c r="L1046" i="3" s="1"/>
  <c r="R1047" i="14"/>
  <c r="AD1047" i="14" s="1"/>
  <c r="AQ1047" i="14" s="1"/>
  <c r="AZ1047" i="14" s="1"/>
  <c r="K1046" i="3" s="1"/>
  <c r="V1047" i="14"/>
  <c r="B1047" i="14"/>
  <c r="AB1046" i="14"/>
  <c r="Y1046" i="14"/>
  <c r="U1046" i="14"/>
  <c r="N1046" i="14"/>
  <c r="T1046" i="14"/>
  <c r="AF1046" i="14" s="1"/>
  <c r="AS1046" i="14" s="1"/>
  <c r="BB1046" i="14" s="1"/>
  <c r="M1045" i="3" s="1"/>
  <c r="S1046" i="14"/>
  <c r="AE1046" i="14" s="1"/>
  <c r="AR1046" i="14" s="1"/>
  <c r="BA1046" i="14" s="1"/>
  <c r="L1045" i="3" s="1"/>
  <c r="R1046" i="14"/>
  <c r="AD1046" i="14" s="1"/>
  <c r="AQ1046" i="14" s="1"/>
  <c r="AZ1046" i="14" s="1"/>
  <c r="K1045" i="3" s="1"/>
  <c r="B1046" i="14"/>
  <c r="AB1045" i="14"/>
  <c r="Y1045" i="14"/>
  <c r="N1045" i="14"/>
  <c r="T1045" i="14"/>
  <c r="AF1045" i="14" s="1"/>
  <c r="AS1045" i="14" s="1"/>
  <c r="BB1045" i="14" s="1"/>
  <c r="M1044" i="3" s="1"/>
  <c r="S1045" i="14"/>
  <c r="AE1045" i="14" s="1"/>
  <c r="AR1045" i="14" s="1"/>
  <c r="BA1045" i="14" s="1"/>
  <c r="L1044" i="3" s="1"/>
  <c r="R1045" i="14"/>
  <c r="AD1045" i="14" s="1"/>
  <c r="AQ1045" i="14" s="1"/>
  <c r="AZ1045" i="14" s="1"/>
  <c r="K1044" i="3" s="1"/>
  <c r="V1045" i="14"/>
  <c r="B1045" i="14"/>
  <c r="AB1044" i="14"/>
  <c r="Y1044" i="14"/>
  <c r="N1044" i="14"/>
  <c r="T1044" i="14"/>
  <c r="AF1044" i="14" s="1"/>
  <c r="AS1044" i="14" s="1"/>
  <c r="BB1044" i="14" s="1"/>
  <c r="M1043" i="3" s="1"/>
  <c r="S1044" i="14"/>
  <c r="AE1044" i="14" s="1"/>
  <c r="AR1044" i="14" s="1"/>
  <c r="BA1044" i="14" s="1"/>
  <c r="L1043" i="3" s="1"/>
  <c r="R1044" i="14"/>
  <c r="AD1044" i="14" s="1"/>
  <c r="AQ1044" i="14" s="1"/>
  <c r="AZ1044" i="14" s="1"/>
  <c r="K1043" i="3" s="1"/>
  <c r="V1044" i="14"/>
  <c r="B1044" i="14"/>
  <c r="AB1043" i="14"/>
  <c r="Y1043" i="14"/>
  <c r="N1043" i="14"/>
  <c r="T1043" i="14"/>
  <c r="AF1043" i="14" s="1"/>
  <c r="AS1043" i="14" s="1"/>
  <c r="BB1043" i="14" s="1"/>
  <c r="M1042" i="3" s="1"/>
  <c r="S1043" i="14"/>
  <c r="AE1043" i="14" s="1"/>
  <c r="AR1043" i="14" s="1"/>
  <c r="BA1043" i="14" s="1"/>
  <c r="L1042" i="3" s="1"/>
  <c r="R1043" i="14"/>
  <c r="AD1043" i="14" s="1"/>
  <c r="AQ1043" i="14" s="1"/>
  <c r="AZ1043" i="14" s="1"/>
  <c r="K1042" i="3" s="1"/>
  <c r="U1043" i="14"/>
  <c r="B1043" i="14"/>
  <c r="AB1042" i="14"/>
  <c r="Y1042" i="14"/>
  <c r="N1042" i="14"/>
  <c r="T1042" i="14"/>
  <c r="AF1042" i="14" s="1"/>
  <c r="AS1042" i="14" s="1"/>
  <c r="BB1042" i="14" s="1"/>
  <c r="M1041" i="3" s="1"/>
  <c r="S1042" i="14"/>
  <c r="AE1042" i="14" s="1"/>
  <c r="AR1042" i="14" s="1"/>
  <c r="BA1042" i="14" s="1"/>
  <c r="L1041" i="3" s="1"/>
  <c r="R1042" i="14"/>
  <c r="AD1042" i="14" s="1"/>
  <c r="AQ1042" i="14" s="1"/>
  <c r="AZ1042" i="14" s="1"/>
  <c r="K1041" i="3" s="1"/>
  <c r="U1042" i="14"/>
  <c r="B1042" i="14"/>
  <c r="AB1041" i="14"/>
  <c r="Y1041" i="14"/>
  <c r="V1041" i="14"/>
  <c r="N1041" i="14"/>
  <c r="T1041" i="14"/>
  <c r="AF1041" i="14" s="1"/>
  <c r="AS1041" i="14" s="1"/>
  <c r="BB1041" i="14" s="1"/>
  <c r="M1040" i="3" s="1"/>
  <c r="S1041" i="14"/>
  <c r="AE1041" i="14" s="1"/>
  <c r="AR1041" i="14" s="1"/>
  <c r="BA1041" i="14" s="1"/>
  <c r="L1040" i="3" s="1"/>
  <c r="R1041" i="14"/>
  <c r="AD1041" i="14" s="1"/>
  <c r="AQ1041" i="14" s="1"/>
  <c r="AZ1041" i="14" s="1"/>
  <c r="K1040" i="3" s="1"/>
  <c r="B1041" i="14"/>
  <c r="AB1040" i="14"/>
  <c r="Y1040" i="14"/>
  <c r="N1040" i="14"/>
  <c r="T1040" i="14"/>
  <c r="AF1040" i="14" s="1"/>
  <c r="AS1040" i="14" s="1"/>
  <c r="BB1040" i="14" s="1"/>
  <c r="M1039" i="3" s="1"/>
  <c r="S1040" i="14"/>
  <c r="AE1040" i="14" s="1"/>
  <c r="AR1040" i="14" s="1"/>
  <c r="BA1040" i="14" s="1"/>
  <c r="L1039" i="3" s="1"/>
  <c r="R1040" i="14"/>
  <c r="AD1040" i="14" s="1"/>
  <c r="AQ1040" i="14" s="1"/>
  <c r="AZ1040" i="14" s="1"/>
  <c r="K1039" i="3" s="1"/>
  <c r="V1040" i="14"/>
  <c r="B1040" i="14"/>
  <c r="AB1039" i="14"/>
  <c r="Y1039" i="14"/>
  <c r="N1039" i="14"/>
  <c r="T1039" i="14"/>
  <c r="AF1039" i="14" s="1"/>
  <c r="AS1039" i="14" s="1"/>
  <c r="BB1039" i="14" s="1"/>
  <c r="M1038" i="3" s="1"/>
  <c r="S1039" i="14"/>
  <c r="AE1039" i="14" s="1"/>
  <c r="AR1039" i="14" s="1"/>
  <c r="BA1039" i="14" s="1"/>
  <c r="L1038" i="3" s="1"/>
  <c r="R1039" i="14"/>
  <c r="AD1039" i="14" s="1"/>
  <c r="AQ1039" i="14" s="1"/>
  <c r="AZ1039" i="14" s="1"/>
  <c r="K1038" i="3" s="1"/>
  <c r="U1039" i="14"/>
  <c r="B1039" i="14"/>
  <c r="AB1038" i="14"/>
  <c r="Y1038" i="14"/>
  <c r="N1038" i="14"/>
  <c r="T1038" i="14"/>
  <c r="AF1038" i="14" s="1"/>
  <c r="AS1038" i="14" s="1"/>
  <c r="BB1038" i="14" s="1"/>
  <c r="M1037" i="3" s="1"/>
  <c r="S1038" i="14"/>
  <c r="AE1038" i="14" s="1"/>
  <c r="AR1038" i="14" s="1"/>
  <c r="BA1038" i="14" s="1"/>
  <c r="L1037" i="3" s="1"/>
  <c r="R1038" i="14"/>
  <c r="AD1038" i="14" s="1"/>
  <c r="AQ1038" i="14" s="1"/>
  <c r="AZ1038" i="14" s="1"/>
  <c r="K1037" i="3" s="1"/>
  <c r="U1038" i="14"/>
  <c r="B1038" i="14"/>
  <c r="AB1037" i="14"/>
  <c r="Y1037" i="14"/>
  <c r="N1037" i="14"/>
  <c r="T1037" i="14"/>
  <c r="AF1037" i="14" s="1"/>
  <c r="AS1037" i="14" s="1"/>
  <c r="BB1037" i="14" s="1"/>
  <c r="M1036" i="3" s="1"/>
  <c r="S1037" i="14"/>
  <c r="AE1037" i="14" s="1"/>
  <c r="AR1037" i="14" s="1"/>
  <c r="BA1037" i="14" s="1"/>
  <c r="L1036" i="3" s="1"/>
  <c r="R1037" i="14"/>
  <c r="AD1037" i="14" s="1"/>
  <c r="AQ1037" i="14" s="1"/>
  <c r="AZ1037" i="14" s="1"/>
  <c r="K1036" i="3" s="1"/>
  <c r="V1037" i="14"/>
  <c r="B1037" i="14"/>
  <c r="AB1036" i="14"/>
  <c r="Y1036" i="14"/>
  <c r="N1036" i="14"/>
  <c r="T1036" i="14"/>
  <c r="AF1036" i="14" s="1"/>
  <c r="AS1036" i="14" s="1"/>
  <c r="BB1036" i="14" s="1"/>
  <c r="M1035" i="3" s="1"/>
  <c r="S1036" i="14"/>
  <c r="AE1036" i="14" s="1"/>
  <c r="AR1036" i="14" s="1"/>
  <c r="BA1036" i="14" s="1"/>
  <c r="L1035" i="3" s="1"/>
  <c r="R1036" i="14"/>
  <c r="AD1036" i="14" s="1"/>
  <c r="AQ1036" i="14" s="1"/>
  <c r="AZ1036" i="14" s="1"/>
  <c r="K1035" i="3" s="1"/>
  <c r="V1036" i="14"/>
  <c r="B1036" i="14"/>
  <c r="AB1035" i="14"/>
  <c r="Y1035" i="14"/>
  <c r="N1035" i="14"/>
  <c r="T1035" i="14"/>
  <c r="AF1035" i="14" s="1"/>
  <c r="AS1035" i="14" s="1"/>
  <c r="BB1035" i="14" s="1"/>
  <c r="M1034" i="3" s="1"/>
  <c r="S1035" i="14"/>
  <c r="AE1035" i="14" s="1"/>
  <c r="AR1035" i="14" s="1"/>
  <c r="BA1035" i="14" s="1"/>
  <c r="L1034" i="3" s="1"/>
  <c r="R1035" i="14"/>
  <c r="AD1035" i="14" s="1"/>
  <c r="AQ1035" i="14" s="1"/>
  <c r="AZ1035" i="14" s="1"/>
  <c r="K1034" i="3" s="1"/>
  <c r="U1035" i="14"/>
  <c r="B1035" i="14"/>
  <c r="AB1034" i="14"/>
  <c r="Y1034" i="14"/>
  <c r="N1034" i="14"/>
  <c r="T1034" i="14"/>
  <c r="AF1034" i="14" s="1"/>
  <c r="AS1034" i="14" s="1"/>
  <c r="BB1034" i="14" s="1"/>
  <c r="M1033" i="3" s="1"/>
  <c r="S1034" i="14"/>
  <c r="AE1034" i="14" s="1"/>
  <c r="AR1034" i="14" s="1"/>
  <c r="BA1034" i="14" s="1"/>
  <c r="L1033" i="3" s="1"/>
  <c r="R1034" i="14"/>
  <c r="AD1034" i="14" s="1"/>
  <c r="AQ1034" i="14" s="1"/>
  <c r="AZ1034" i="14" s="1"/>
  <c r="K1033" i="3" s="1"/>
  <c r="U1034" i="14"/>
  <c r="B1034" i="14"/>
  <c r="AB1033" i="14"/>
  <c r="Y1033" i="14"/>
  <c r="N1033" i="14"/>
  <c r="T1033" i="14"/>
  <c r="AF1033" i="14" s="1"/>
  <c r="AS1033" i="14" s="1"/>
  <c r="BB1033" i="14" s="1"/>
  <c r="M1032" i="3" s="1"/>
  <c r="S1033" i="14"/>
  <c r="AE1033" i="14" s="1"/>
  <c r="AR1033" i="14" s="1"/>
  <c r="BA1033" i="14" s="1"/>
  <c r="L1032" i="3" s="1"/>
  <c r="R1033" i="14"/>
  <c r="AD1033" i="14" s="1"/>
  <c r="AQ1033" i="14" s="1"/>
  <c r="AZ1033" i="14" s="1"/>
  <c r="K1032" i="3" s="1"/>
  <c r="V1033" i="14"/>
  <c r="B1033" i="14"/>
  <c r="AB1032" i="14"/>
  <c r="Y1032" i="14"/>
  <c r="N1032" i="14"/>
  <c r="T1032" i="14"/>
  <c r="AF1032" i="14" s="1"/>
  <c r="AS1032" i="14" s="1"/>
  <c r="BB1032" i="14" s="1"/>
  <c r="M1031" i="3" s="1"/>
  <c r="S1032" i="14"/>
  <c r="AE1032" i="14" s="1"/>
  <c r="AR1032" i="14" s="1"/>
  <c r="BA1032" i="14" s="1"/>
  <c r="L1031" i="3" s="1"/>
  <c r="R1032" i="14"/>
  <c r="AD1032" i="14" s="1"/>
  <c r="AQ1032" i="14" s="1"/>
  <c r="AZ1032" i="14" s="1"/>
  <c r="K1031" i="3" s="1"/>
  <c r="V1032" i="14"/>
  <c r="B1032" i="14"/>
  <c r="AB1031" i="14"/>
  <c r="Y1031" i="14"/>
  <c r="N1031" i="14"/>
  <c r="T1031" i="14"/>
  <c r="AF1031" i="14" s="1"/>
  <c r="AS1031" i="14" s="1"/>
  <c r="BB1031" i="14" s="1"/>
  <c r="M1030" i="3" s="1"/>
  <c r="S1031" i="14"/>
  <c r="AE1031" i="14" s="1"/>
  <c r="AR1031" i="14" s="1"/>
  <c r="BA1031" i="14" s="1"/>
  <c r="L1030" i="3" s="1"/>
  <c r="R1031" i="14"/>
  <c r="AD1031" i="14" s="1"/>
  <c r="AQ1031" i="14" s="1"/>
  <c r="AZ1031" i="14" s="1"/>
  <c r="K1030" i="3" s="1"/>
  <c r="U1031" i="14"/>
  <c r="B1031" i="14"/>
  <c r="AB1030" i="14"/>
  <c r="Y1030" i="14"/>
  <c r="N1030" i="14"/>
  <c r="T1030" i="14"/>
  <c r="AF1030" i="14" s="1"/>
  <c r="AS1030" i="14" s="1"/>
  <c r="BB1030" i="14" s="1"/>
  <c r="M1029" i="3" s="1"/>
  <c r="S1030" i="14"/>
  <c r="AE1030" i="14" s="1"/>
  <c r="AR1030" i="14" s="1"/>
  <c r="BA1030" i="14" s="1"/>
  <c r="L1029" i="3" s="1"/>
  <c r="R1030" i="14"/>
  <c r="AD1030" i="14" s="1"/>
  <c r="AQ1030" i="14" s="1"/>
  <c r="AZ1030" i="14" s="1"/>
  <c r="K1029" i="3" s="1"/>
  <c r="U1030" i="14"/>
  <c r="B1030" i="14"/>
  <c r="AB1029" i="14"/>
  <c r="Y1029" i="14"/>
  <c r="N1029" i="14"/>
  <c r="T1029" i="14"/>
  <c r="AF1029" i="14" s="1"/>
  <c r="AS1029" i="14" s="1"/>
  <c r="BB1029" i="14" s="1"/>
  <c r="M1028" i="3" s="1"/>
  <c r="S1029" i="14"/>
  <c r="AE1029" i="14" s="1"/>
  <c r="AR1029" i="14" s="1"/>
  <c r="BA1029" i="14" s="1"/>
  <c r="L1028" i="3" s="1"/>
  <c r="R1029" i="14"/>
  <c r="AD1029" i="14" s="1"/>
  <c r="AQ1029" i="14" s="1"/>
  <c r="AZ1029" i="14" s="1"/>
  <c r="K1028" i="3" s="1"/>
  <c r="V1029" i="14"/>
  <c r="B1029" i="14"/>
  <c r="AB1028" i="14"/>
  <c r="Y1028" i="14"/>
  <c r="N1028" i="14"/>
  <c r="T1028" i="14"/>
  <c r="AF1028" i="14" s="1"/>
  <c r="AS1028" i="14" s="1"/>
  <c r="BB1028" i="14" s="1"/>
  <c r="M1027" i="3" s="1"/>
  <c r="S1028" i="14"/>
  <c r="AE1028" i="14" s="1"/>
  <c r="AR1028" i="14" s="1"/>
  <c r="BA1028" i="14" s="1"/>
  <c r="L1027" i="3" s="1"/>
  <c r="R1028" i="14"/>
  <c r="AD1028" i="14" s="1"/>
  <c r="AQ1028" i="14" s="1"/>
  <c r="AZ1028" i="14" s="1"/>
  <c r="K1027" i="3" s="1"/>
  <c r="V1028" i="14"/>
  <c r="B1028" i="14"/>
  <c r="AB1027" i="14"/>
  <c r="Y1027" i="14"/>
  <c r="N1027" i="14"/>
  <c r="T1027" i="14"/>
  <c r="AF1027" i="14" s="1"/>
  <c r="AS1027" i="14" s="1"/>
  <c r="BB1027" i="14" s="1"/>
  <c r="M1026" i="3" s="1"/>
  <c r="S1027" i="14"/>
  <c r="AE1027" i="14" s="1"/>
  <c r="AR1027" i="14" s="1"/>
  <c r="BA1027" i="14" s="1"/>
  <c r="L1026" i="3" s="1"/>
  <c r="R1027" i="14"/>
  <c r="AD1027" i="14" s="1"/>
  <c r="AQ1027" i="14" s="1"/>
  <c r="AZ1027" i="14" s="1"/>
  <c r="K1026" i="3" s="1"/>
  <c r="U1027" i="14"/>
  <c r="B1027" i="14"/>
  <c r="AB1026" i="14"/>
  <c r="Y1026" i="14"/>
  <c r="N1026" i="14"/>
  <c r="T1026" i="14"/>
  <c r="AF1026" i="14" s="1"/>
  <c r="AS1026" i="14" s="1"/>
  <c r="BB1026" i="14" s="1"/>
  <c r="M1025" i="3" s="1"/>
  <c r="S1026" i="14"/>
  <c r="AE1026" i="14" s="1"/>
  <c r="AR1026" i="14" s="1"/>
  <c r="BA1026" i="14" s="1"/>
  <c r="L1025" i="3" s="1"/>
  <c r="R1026" i="14"/>
  <c r="AD1026" i="14" s="1"/>
  <c r="AQ1026" i="14" s="1"/>
  <c r="AZ1026" i="14" s="1"/>
  <c r="K1025" i="3" s="1"/>
  <c r="U1026" i="14"/>
  <c r="B1026" i="14"/>
  <c r="AB1025" i="14"/>
  <c r="Y1025" i="14"/>
  <c r="N1025" i="14"/>
  <c r="T1025" i="14"/>
  <c r="AF1025" i="14" s="1"/>
  <c r="AS1025" i="14" s="1"/>
  <c r="BB1025" i="14" s="1"/>
  <c r="M1024" i="3" s="1"/>
  <c r="S1025" i="14"/>
  <c r="AE1025" i="14" s="1"/>
  <c r="AR1025" i="14" s="1"/>
  <c r="BA1025" i="14" s="1"/>
  <c r="L1024" i="3" s="1"/>
  <c r="R1025" i="14"/>
  <c r="AD1025" i="14" s="1"/>
  <c r="AQ1025" i="14" s="1"/>
  <c r="AZ1025" i="14" s="1"/>
  <c r="K1024" i="3" s="1"/>
  <c r="V1025" i="14"/>
  <c r="B1025" i="14"/>
  <c r="AB1024" i="14"/>
  <c r="Y1024" i="14"/>
  <c r="N1024" i="14"/>
  <c r="T1024" i="14"/>
  <c r="AF1024" i="14" s="1"/>
  <c r="AS1024" i="14" s="1"/>
  <c r="BB1024" i="14" s="1"/>
  <c r="M1023" i="3" s="1"/>
  <c r="S1024" i="14"/>
  <c r="AE1024" i="14" s="1"/>
  <c r="AR1024" i="14" s="1"/>
  <c r="BA1024" i="14" s="1"/>
  <c r="L1023" i="3" s="1"/>
  <c r="R1024" i="14"/>
  <c r="AD1024" i="14" s="1"/>
  <c r="AQ1024" i="14" s="1"/>
  <c r="AZ1024" i="14" s="1"/>
  <c r="K1023" i="3" s="1"/>
  <c r="V1024" i="14"/>
  <c r="B1024" i="14"/>
  <c r="AB1023" i="14"/>
  <c r="Y1023" i="14"/>
  <c r="N1023" i="14"/>
  <c r="T1023" i="14"/>
  <c r="AF1023" i="14" s="1"/>
  <c r="AS1023" i="14" s="1"/>
  <c r="BB1023" i="14" s="1"/>
  <c r="M1022" i="3" s="1"/>
  <c r="S1023" i="14"/>
  <c r="AE1023" i="14" s="1"/>
  <c r="AR1023" i="14" s="1"/>
  <c r="BA1023" i="14" s="1"/>
  <c r="L1022" i="3" s="1"/>
  <c r="R1023" i="14"/>
  <c r="AD1023" i="14" s="1"/>
  <c r="AQ1023" i="14" s="1"/>
  <c r="AZ1023" i="14" s="1"/>
  <c r="K1022" i="3" s="1"/>
  <c r="U1023" i="14"/>
  <c r="B1023" i="14"/>
  <c r="AB1022" i="14"/>
  <c r="Y1022" i="14"/>
  <c r="N1022" i="14"/>
  <c r="T1022" i="14"/>
  <c r="AF1022" i="14" s="1"/>
  <c r="AS1022" i="14" s="1"/>
  <c r="BB1022" i="14" s="1"/>
  <c r="M1021" i="3" s="1"/>
  <c r="S1022" i="14"/>
  <c r="AE1022" i="14" s="1"/>
  <c r="AR1022" i="14" s="1"/>
  <c r="BA1022" i="14" s="1"/>
  <c r="L1021" i="3" s="1"/>
  <c r="R1022" i="14"/>
  <c r="AD1022" i="14" s="1"/>
  <c r="AQ1022" i="14" s="1"/>
  <c r="AZ1022" i="14" s="1"/>
  <c r="K1021" i="3" s="1"/>
  <c r="U1022" i="14"/>
  <c r="B1022" i="14"/>
  <c r="AB1021" i="14"/>
  <c r="Y1021" i="14"/>
  <c r="N1021" i="14"/>
  <c r="T1021" i="14"/>
  <c r="AF1021" i="14" s="1"/>
  <c r="AS1021" i="14" s="1"/>
  <c r="BB1021" i="14" s="1"/>
  <c r="M1020" i="3" s="1"/>
  <c r="S1021" i="14"/>
  <c r="AE1021" i="14" s="1"/>
  <c r="AR1021" i="14" s="1"/>
  <c r="BA1021" i="14" s="1"/>
  <c r="L1020" i="3" s="1"/>
  <c r="R1021" i="14"/>
  <c r="AD1021" i="14" s="1"/>
  <c r="AQ1021" i="14" s="1"/>
  <c r="AZ1021" i="14" s="1"/>
  <c r="K1020" i="3" s="1"/>
  <c r="V1021" i="14"/>
  <c r="B1021" i="14"/>
  <c r="AB1020" i="14"/>
  <c r="Y1020" i="14"/>
  <c r="N1020" i="14"/>
  <c r="T1020" i="14"/>
  <c r="AF1020" i="14" s="1"/>
  <c r="AS1020" i="14" s="1"/>
  <c r="BB1020" i="14" s="1"/>
  <c r="M1019" i="3" s="1"/>
  <c r="S1020" i="14"/>
  <c r="AE1020" i="14" s="1"/>
  <c r="AR1020" i="14" s="1"/>
  <c r="BA1020" i="14" s="1"/>
  <c r="L1019" i="3" s="1"/>
  <c r="R1020" i="14"/>
  <c r="AD1020" i="14" s="1"/>
  <c r="AQ1020" i="14" s="1"/>
  <c r="AZ1020" i="14" s="1"/>
  <c r="K1019" i="3" s="1"/>
  <c r="V1020" i="14"/>
  <c r="B1020" i="14"/>
  <c r="AB1019" i="14"/>
  <c r="Y1019" i="14"/>
  <c r="N1019" i="14"/>
  <c r="T1019" i="14"/>
  <c r="AF1019" i="14" s="1"/>
  <c r="AS1019" i="14" s="1"/>
  <c r="BB1019" i="14" s="1"/>
  <c r="M1018" i="3" s="1"/>
  <c r="S1019" i="14"/>
  <c r="AE1019" i="14" s="1"/>
  <c r="AR1019" i="14" s="1"/>
  <c r="BA1019" i="14" s="1"/>
  <c r="L1018" i="3" s="1"/>
  <c r="R1019" i="14"/>
  <c r="AD1019" i="14" s="1"/>
  <c r="AQ1019" i="14" s="1"/>
  <c r="AZ1019" i="14" s="1"/>
  <c r="K1018" i="3" s="1"/>
  <c r="U1019" i="14"/>
  <c r="B1019" i="14"/>
  <c r="AB1018" i="14"/>
  <c r="Y1018" i="14"/>
  <c r="N1018" i="14"/>
  <c r="T1018" i="14"/>
  <c r="AF1018" i="14" s="1"/>
  <c r="AS1018" i="14" s="1"/>
  <c r="BB1018" i="14" s="1"/>
  <c r="M1017" i="3" s="1"/>
  <c r="S1018" i="14"/>
  <c r="AE1018" i="14" s="1"/>
  <c r="AR1018" i="14" s="1"/>
  <c r="BA1018" i="14" s="1"/>
  <c r="L1017" i="3" s="1"/>
  <c r="R1018" i="14"/>
  <c r="AD1018" i="14" s="1"/>
  <c r="AQ1018" i="14" s="1"/>
  <c r="AZ1018" i="14" s="1"/>
  <c r="K1017" i="3" s="1"/>
  <c r="U1018" i="14"/>
  <c r="B1018" i="14"/>
  <c r="AB1017" i="14"/>
  <c r="Y1017" i="14"/>
  <c r="V1017" i="14"/>
  <c r="N1017" i="14"/>
  <c r="T1017" i="14"/>
  <c r="AF1017" i="14" s="1"/>
  <c r="AS1017" i="14" s="1"/>
  <c r="BB1017" i="14" s="1"/>
  <c r="M1016" i="3" s="1"/>
  <c r="S1017" i="14"/>
  <c r="AE1017" i="14" s="1"/>
  <c r="AR1017" i="14" s="1"/>
  <c r="BA1017" i="14" s="1"/>
  <c r="L1016" i="3" s="1"/>
  <c r="R1017" i="14"/>
  <c r="AD1017" i="14" s="1"/>
  <c r="AQ1017" i="14" s="1"/>
  <c r="AZ1017" i="14" s="1"/>
  <c r="K1016" i="3" s="1"/>
  <c r="B1017" i="14"/>
  <c r="AB1016" i="14"/>
  <c r="Y1016" i="14"/>
  <c r="N1016" i="14"/>
  <c r="T1016" i="14"/>
  <c r="AF1016" i="14" s="1"/>
  <c r="AS1016" i="14" s="1"/>
  <c r="BB1016" i="14" s="1"/>
  <c r="M1015" i="3" s="1"/>
  <c r="S1016" i="14"/>
  <c r="AE1016" i="14" s="1"/>
  <c r="AR1016" i="14" s="1"/>
  <c r="BA1016" i="14" s="1"/>
  <c r="L1015" i="3" s="1"/>
  <c r="R1016" i="14"/>
  <c r="AD1016" i="14" s="1"/>
  <c r="AQ1016" i="14" s="1"/>
  <c r="AZ1016" i="14" s="1"/>
  <c r="K1015" i="3" s="1"/>
  <c r="V1016" i="14"/>
  <c r="B1016" i="14"/>
  <c r="AB1015" i="14"/>
  <c r="Y1015" i="14"/>
  <c r="N1015" i="14"/>
  <c r="T1015" i="14"/>
  <c r="AF1015" i="14" s="1"/>
  <c r="AS1015" i="14" s="1"/>
  <c r="BB1015" i="14" s="1"/>
  <c r="M1014" i="3" s="1"/>
  <c r="S1015" i="14"/>
  <c r="AE1015" i="14" s="1"/>
  <c r="AR1015" i="14" s="1"/>
  <c r="BA1015" i="14" s="1"/>
  <c r="L1014" i="3" s="1"/>
  <c r="R1015" i="14"/>
  <c r="AD1015" i="14" s="1"/>
  <c r="AQ1015" i="14" s="1"/>
  <c r="AZ1015" i="14" s="1"/>
  <c r="K1014" i="3" s="1"/>
  <c r="V1015" i="14"/>
  <c r="B1015" i="14"/>
  <c r="AB1014" i="14"/>
  <c r="Y1014" i="14"/>
  <c r="N1014" i="14"/>
  <c r="T1014" i="14"/>
  <c r="AF1014" i="14" s="1"/>
  <c r="AS1014" i="14" s="1"/>
  <c r="BB1014" i="14" s="1"/>
  <c r="M1013" i="3" s="1"/>
  <c r="S1014" i="14"/>
  <c r="AE1014" i="14" s="1"/>
  <c r="AR1014" i="14" s="1"/>
  <c r="BA1014" i="14" s="1"/>
  <c r="L1013" i="3" s="1"/>
  <c r="R1014" i="14"/>
  <c r="AD1014" i="14" s="1"/>
  <c r="AQ1014" i="14" s="1"/>
  <c r="AZ1014" i="14" s="1"/>
  <c r="K1013" i="3" s="1"/>
  <c r="U1014" i="14"/>
  <c r="B1014" i="14"/>
  <c r="AB1013" i="14"/>
  <c r="Y1013" i="14"/>
  <c r="N1013" i="14"/>
  <c r="T1013" i="14"/>
  <c r="AF1013" i="14" s="1"/>
  <c r="AS1013" i="14" s="1"/>
  <c r="BB1013" i="14" s="1"/>
  <c r="M1012" i="3" s="1"/>
  <c r="S1013" i="14"/>
  <c r="AE1013" i="14" s="1"/>
  <c r="AR1013" i="14" s="1"/>
  <c r="BA1013" i="14" s="1"/>
  <c r="L1012" i="3" s="1"/>
  <c r="R1013" i="14"/>
  <c r="AD1013" i="14" s="1"/>
  <c r="AQ1013" i="14" s="1"/>
  <c r="AZ1013" i="14" s="1"/>
  <c r="K1012" i="3" s="1"/>
  <c r="V1013" i="14"/>
  <c r="B1013" i="14"/>
  <c r="AB1012" i="14"/>
  <c r="Y1012" i="14"/>
  <c r="N1012" i="14"/>
  <c r="T1012" i="14"/>
  <c r="AF1012" i="14" s="1"/>
  <c r="AS1012" i="14" s="1"/>
  <c r="BB1012" i="14" s="1"/>
  <c r="M1011" i="3" s="1"/>
  <c r="S1012" i="14"/>
  <c r="AE1012" i="14" s="1"/>
  <c r="AR1012" i="14" s="1"/>
  <c r="BA1012" i="14" s="1"/>
  <c r="L1011" i="3" s="1"/>
  <c r="R1012" i="14"/>
  <c r="AD1012" i="14" s="1"/>
  <c r="AQ1012" i="14" s="1"/>
  <c r="AZ1012" i="14" s="1"/>
  <c r="K1011" i="3" s="1"/>
  <c r="V1012" i="14"/>
  <c r="B1012" i="14"/>
  <c r="AB1011" i="14"/>
  <c r="Y1011" i="14"/>
  <c r="N1011" i="14"/>
  <c r="T1011" i="14"/>
  <c r="AF1011" i="14" s="1"/>
  <c r="AS1011" i="14" s="1"/>
  <c r="BB1011" i="14" s="1"/>
  <c r="M1010" i="3" s="1"/>
  <c r="S1011" i="14"/>
  <c r="AE1011" i="14" s="1"/>
  <c r="AR1011" i="14" s="1"/>
  <c r="BA1011" i="14" s="1"/>
  <c r="L1010" i="3" s="1"/>
  <c r="R1011" i="14"/>
  <c r="AD1011" i="14" s="1"/>
  <c r="AQ1011" i="14" s="1"/>
  <c r="AZ1011" i="14" s="1"/>
  <c r="K1010" i="3" s="1"/>
  <c r="V1011" i="14"/>
  <c r="B1011" i="14"/>
  <c r="AB1010" i="14"/>
  <c r="Y1010" i="14"/>
  <c r="N1010" i="14"/>
  <c r="T1010" i="14"/>
  <c r="AF1010" i="14" s="1"/>
  <c r="AS1010" i="14" s="1"/>
  <c r="BB1010" i="14" s="1"/>
  <c r="M1009" i="3" s="1"/>
  <c r="S1010" i="14"/>
  <c r="AE1010" i="14" s="1"/>
  <c r="AR1010" i="14" s="1"/>
  <c r="BA1010" i="14" s="1"/>
  <c r="L1009" i="3" s="1"/>
  <c r="R1010" i="14"/>
  <c r="AD1010" i="14" s="1"/>
  <c r="AQ1010" i="14" s="1"/>
  <c r="AZ1010" i="14" s="1"/>
  <c r="K1009" i="3" s="1"/>
  <c r="U1010" i="14"/>
  <c r="B1010" i="14"/>
  <c r="AB1009" i="14"/>
  <c r="Y1009" i="14"/>
  <c r="N1009" i="14"/>
  <c r="T1009" i="14"/>
  <c r="AF1009" i="14" s="1"/>
  <c r="AS1009" i="14" s="1"/>
  <c r="BB1009" i="14" s="1"/>
  <c r="M1008" i="3" s="1"/>
  <c r="S1009" i="14"/>
  <c r="AE1009" i="14" s="1"/>
  <c r="AR1009" i="14" s="1"/>
  <c r="BA1009" i="14" s="1"/>
  <c r="L1008" i="3" s="1"/>
  <c r="R1009" i="14"/>
  <c r="AD1009" i="14" s="1"/>
  <c r="AQ1009" i="14" s="1"/>
  <c r="AZ1009" i="14" s="1"/>
  <c r="K1008" i="3" s="1"/>
  <c r="V1009" i="14"/>
  <c r="B1009" i="14"/>
  <c r="AB1008" i="14"/>
  <c r="Y1008" i="14"/>
  <c r="S1008" i="14"/>
  <c r="AE1008" i="14" s="1"/>
  <c r="AR1008" i="14" s="1"/>
  <c r="BA1008" i="14" s="1"/>
  <c r="L1007" i="3" s="1"/>
  <c r="N1008" i="14"/>
  <c r="T1008" i="14"/>
  <c r="AF1008" i="14" s="1"/>
  <c r="AS1008" i="14" s="1"/>
  <c r="BB1008" i="14" s="1"/>
  <c r="M1007" i="3" s="1"/>
  <c r="R1008" i="14"/>
  <c r="AD1008" i="14" s="1"/>
  <c r="AQ1008" i="14" s="1"/>
  <c r="AZ1008" i="14" s="1"/>
  <c r="K1007" i="3" s="1"/>
  <c r="V1008" i="14"/>
  <c r="B1008" i="14"/>
  <c r="AB1007" i="14"/>
  <c r="Y1007" i="14"/>
  <c r="N1007" i="14"/>
  <c r="T1007" i="14"/>
  <c r="AF1007" i="14" s="1"/>
  <c r="AS1007" i="14" s="1"/>
  <c r="BB1007" i="14" s="1"/>
  <c r="M1006" i="3" s="1"/>
  <c r="S1007" i="14"/>
  <c r="AE1007" i="14" s="1"/>
  <c r="AR1007" i="14" s="1"/>
  <c r="BA1007" i="14" s="1"/>
  <c r="L1006" i="3" s="1"/>
  <c r="R1007" i="14"/>
  <c r="AD1007" i="14" s="1"/>
  <c r="AQ1007" i="14" s="1"/>
  <c r="AZ1007" i="14" s="1"/>
  <c r="K1006" i="3" s="1"/>
  <c r="V1007" i="14"/>
  <c r="B1007" i="14"/>
  <c r="AB1006" i="14"/>
  <c r="Y1006" i="14"/>
  <c r="N1006" i="14"/>
  <c r="T1006" i="14"/>
  <c r="AF1006" i="14" s="1"/>
  <c r="AS1006" i="14" s="1"/>
  <c r="BB1006" i="14" s="1"/>
  <c r="M1005" i="3" s="1"/>
  <c r="S1006" i="14"/>
  <c r="AE1006" i="14" s="1"/>
  <c r="AR1006" i="14" s="1"/>
  <c r="BA1006" i="14" s="1"/>
  <c r="L1005" i="3" s="1"/>
  <c r="R1006" i="14"/>
  <c r="AD1006" i="14" s="1"/>
  <c r="AQ1006" i="14" s="1"/>
  <c r="AZ1006" i="14" s="1"/>
  <c r="K1005" i="3" s="1"/>
  <c r="U1006" i="14"/>
  <c r="B1006" i="14"/>
  <c r="AB1005" i="14"/>
  <c r="Y1005" i="14"/>
  <c r="N1005" i="14"/>
  <c r="T1005" i="14"/>
  <c r="AF1005" i="14" s="1"/>
  <c r="AS1005" i="14" s="1"/>
  <c r="BB1005" i="14" s="1"/>
  <c r="M1004" i="3" s="1"/>
  <c r="S1005" i="14"/>
  <c r="AE1005" i="14" s="1"/>
  <c r="AR1005" i="14" s="1"/>
  <c r="BA1005" i="14" s="1"/>
  <c r="L1004" i="3" s="1"/>
  <c r="R1005" i="14"/>
  <c r="AD1005" i="14" s="1"/>
  <c r="AQ1005" i="14" s="1"/>
  <c r="AZ1005" i="14" s="1"/>
  <c r="K1004" i="3" s="1"/>
  <c r="V1005" i="14"/>
  <c r="B1005" i="14"/>
  <c r="AB1004" i="14"/>
  <c r="Y1004" i="14"/>
  <c r="N1004" i="14"/>
  <c r="T1004" i="14"/>
  <c r="AF1004" i="14" s="1"/>
  <c r="AS1004" i="14" s="1"/>
  <c r="BB1004" i="14" s="1"/>
  <c r="M1003" i="3" s="1"/>
  <c r="S1004" i="14"/>
  <c r="AE1004" i="14" s="1"/>
  <c r="AR1004" i="14" s="1"/>
  <c r="BA1004" i="14" s="1"/>
  <c r="L1003" i="3" s="1"/>
  <c r="R1004" i="14"/>
  <c r="AD1004" i="14" s="1"/>
  <c r="AQ1004" i="14" s="1"/>
  <c r="AZ1004" i="14" s="1"/>
  <c r="K1003" i="3" s="1"/>
  <c r="V1004" i="14"/>
  <c r="B1004" i="14"/>
  <c r="AB1003" i="14"/>
  <c r="Y1003" i="14"/>
  <c r="N1003" i="14"/>
  <c r="T1003" i="14"/>
  <c r="AF1003" i="14" s="1"/>
  <c r="AS1003" i="14" s="1"/>
  <c r="BB1003" i="14" s="1"/>
  <c r="M1002" i="3" s="1"/>
  <c r="S1003" i="14"/>
  <c r="AE1003" i="14" s="1"/>
  <c r="AR1003" i="14" s="1"/>
  <c r="BA1003" i="14" s="1"/>
  <c r="L1002" i="3" s="1"/>
  <c r="R1003" i="14"/>
  <c r="AD1003" i="14" s="1"/>
  <c r="AQ1003" i="14" s="1"/>
  <c r="AZ1003" i="14" s="1"/>
  <c r="K1002" i="3" s="1"/>
  <c r="V1003" i="14"/>
  <c r="B1003" i="14"/>
  <c r="AB1002" i="14"/>
  <c r="Y1002" i="14"/>
  <c r="N1002" i="14"/>
  <c r="T1002" i="14"/>
  <c r="AF1002" i="14" s="1"/>
  <c r="AS1002" i="14" s="1"/>
  <c r="BB1002" i="14" s="1"/>
  <c r="M1001" i="3" s="1"/>
  <c r="S1002" i="14"/>
  <c r="AE1002" i="14" s="1"/>
  <c r="AR1002" i="14" s="1"/>
  <c r="BA1002" i="14" s="1"/>
  <c r="L1001" i="3" s="1"/>
  <c r="R1002" i="14"/>
  <c r="AD1002" i="14" s="1"/>
  <c r="AQ1002" i="14" s="1"/>
  <c r="AZ1002" i="14" s="1"/>
  <c r="K1001" i="3" s="1"/>
  <c r="U1002" i="14"/>
  <c r="B1002" i="14"/>
  <c r="AB1001" i="14"/>
  <c r="Y1001" i="14"/>
  <c r="N1001" i="14"/>
  <c r="T1001" i="14"/>
  <c r="AF1001" i="14" s="1"/>
  <c r="AS1001" i="14" s="1"/>
  <c r="BB1001" i="14" s="1"/>
  <c r="M1000" i="3" s="1"/>
  <c r="S1001" i="14"/>
  <c r="AE1001" i="14" s="1"/>
  <c r="AR1001" i="14" s="1"/>
  <c r="BA1001" i="14" s="1"/>
  <c r="L1000" i="3" s="1"/>
  <c r="R1001" i="14"/>
  <c r="AD1001" i="14" s="1"/>
  <c r="AQ1001" i="14" s="1"/>
  <c r="AZ1001" i="14" s="1"/>
  <c r="K1000" i="3" s="1"/>
  <c r="V1001" i="14"/>
  <c r="B1001" i="14"/>
  <c r="AB1000" i="14"/>
  <c r="Y1000" i="14"/>
  <c r="N1000" i="14"/>
  <c r="T1000" i="14"/>
  <c r="AF1000" i="14" s="1"/>
  <c r="AS1000" i="14" s="1"/>
  <c r="BB1000" i="14" s="1"/>
  <c r="M999" i="3" s="1"/>
  <c r="S1000" i="14"/>
  <c r="AE1000" i="14" s="1"/>
  <c r="AR1000" i="14" s="1"/>
  <c r="BA1000" i="14" s="1"/>
  <c r="L999" i="3" s="1"/>
  <c r="R1000" i="14"/>
  <c r="AD1000" i="14" s="1"/>
  <c r="AQ1000" i="14" s="1"/>
  <c r="AZ1000" i="14" s="1"/>
  <c r="K999" i="3" s="1"/>
  <c r="V1000" i="14"/>
  <c r="B1000" i="14"/>
  <c r="AB999" i="14"/>
  <c r="Y999" i="14"/>
  <c r="N999" i="14"/>
  <c r="T999" i="14"/>
  <c r="AF999" i="14" s="1"/>
  <c r="AS999" i="14" s="1"/>
  <c r="BB999" i="14" s="1"/>
  <c r="M998" i="3" s="1"/>
  <c r="S999" i="14"/>
  <c r="AE999" i="14" s="1"/>
  <c r="AR999" i="14" s="1"/>
  <c r="BA999" i="14" s="1"/>
  <c r="L998" i="3" s="1"/>
  <c r="R999" i="14"/>
  <c r="AD999" i="14" s="1"/>
  <c r="AQ999" i="14" s="1"/>
  <c r="AZ999" i="14" s="1"/>
  <c r="K998" i="3" s="1"/>
  <c r="V999" i="14"/>
  <c r="B999" i="14"/>
  <c r="AB998" i="14"/>
  <c r="Y998" i="14"/>
  <c r="N998" i="14"/>
  <c r="T998" i="14"/>
  <c r="AF998" i="14" s="1"/>
  <c r="AS998" i="14" s="1"/>
  <c r="BB998" i="14" s="1"/>
  <c r="M997" i="3" s="1"/>
  <c r="S998" i="14"/>
  <c r="AE998" i="14" s="1"/>
  <c r="AR998" i="14" s="1"/>
  <c r="BA998" i="14" s="1"/>
  <c r="L997" i="3" s="1"/>
  <c r="R998" i="14"/>
  <c r="AD998" i="14" s="1"/>
  <c r="AQ998" i="14" s="1"/>
  <c r="AZ998" i="14" s="1"/>
  <c r="K997" i="3" s="1"/>
  <c r="U998" i="14"/>
  <c r="B998" i="14"/>
  <c r="AB997" i="14"/>
  <c r="Y997" i="14"/>
  <c r="N997" i="14"/>
  <c r="T997" i="14"/>
  <c r="AF997" i="14" s="1"/>
  <c r="AS997" i="14" s="1"/>
  <c r="BB997" i="14" s="1"/>
  <c r="M996" i="3" s="1"/>
  <c r="S997" i="14"/>
  <c r="AE997" i="14" s="1"/>
  <c r="AR997" i="14" s="1"/>
  <c r="BA997" i="14" s="1"/>
  <c r="L996" i="3" s="1"/>
  <c r="R997" i="14"/>
  <c r="AD997" i="14" s="1"/>
  <c r="AQ997" i="14" s="1"/>
  <c r="AZ997" i="14" s="1"/>
  <c r="K996" i="3" s="1"/>
  <c r="V997" i="14"/>
  <c r="B997" i="14"/>
  <c r="AB996" i="14"/>
  <c r="Y996" i="14"/>
  <c r="N996" i="14"/>
  <c r="T996" i="14"/>
  <c r="AF996" i="14" s="1"/>
  <c r="AS996" i="14" s="1"/>
  <c r="BB996" i="14" s="1"/>
  <c r="M995" i="3" s="1"/>
  <c r="S996" i="14"/>
  <c r="AE996" i="14" s="1"/>
  <c r="AR996" i="14" s="1"/>
  <c r="BA996" i="14" s="1"/>
  <c r="L995" i="3" s="1"/>
  <c r="R996" i="14"/>
  <c r="AD996" i="14" s="1"/>
  <c r="AQ996" i="14" s="1"/>
  <c r="AZ996" i="14" s="1"/>
  <c r="K995" i="3" s="1"/>
  <c r="V996" i="14"/>
  <c r="B996" i="14"/>
  <c r="AB995" i="14"/>
  <c r="Y995" i="14"/>
  <c r="T995" i="14"/>
  <c r="AF995" i="14" s="1"/>
  <c r="AS995" i="14" s="1"/>
  <c r="BB995" i="14" s="1"/>
  <c r="M994" i="3" s="1"/>
  <c r="N995" i="14"/>
  <c r="S995" i="14"/>
  <c r="AE995" i="14" s="1"/>
  <c r="AR995" i="14" s="1"/>
  <c r="BA995" i="14" s="1"/>
  <c r="L994" i="3" s="1"/>
  <c r="R995" i="14"/>
  <c r="AD995" i="14" s="1"/>
  <c r="AQ995" i="14" s="1"/>
  <c r="AZ995" i="14" s="1"/>
  <c r="K994" i="3" s="1"/>
  <c r="V995" i="14"/>
  <c r="B995" i="14"/>
  <c r="AB994" i="14"/>
  <c r="Y994" i="14"/>
  <c r="N994" i="14"/>
  <c r="T994" i="14"/>
  <c r="AF994" i="14" s="1"/>
  <c r="AS994" i="14" s="1"/>
  <c r="BB994" i="14" s="1"/>
  <c r="M993" i="3" s="1"/>
  <c r="S994" i="14"/>
  <c r="AE994" i="14" s="1"/>
  <c r="AR994" i="14" s="1"/>
  <c r="BA994" i="14" s="1"/>
  <c r="L993" i="3" s="1"/>
  <c r="R994" i="14"/>
  <c r="AD994" i="14" s="1"/>
  <c r="AQ994" i="14" s="1"/>
  <c r="AZ994" i="14" s="1"/>
  <c r="K993" i="3" s="1"/>
  <c r="U994" i="14"/>
  <c r="B994" i="14"/>
  <c r="AB993" i="14"/>
  <c r="Y993" i="14"/>
  <c r="N993" i="14"/>
  <c r="T993" i="14"/>
  <c r="AF993" i="14" s="1"/>
  <c r="AS993" i="14" s="1"/>
  <c r="BB993" i="14" s="1"/>
  <c r="M992" i="3" s="1"/>
  <c r="S993" i="14"/>
  <c r="AE993" i="14" s="1"/>
  <c r="AR993" i="14" s="1"/>
  <c r="BA993" i="14" s="1"/>
  <c r="L992" i="3" s="1"/>
  <c r="R993" i="14"/>
  <c r="AD993" i="14" s="1"/>
  <c r="AQ993" i="14" s="1"/>
  <c r="AZ993" i="14" s="1"/>
  <c r="K992" i="3" s="1"/>
  <c r="V993" i="14"/>
  <c r="B993" i="14"/>
  <c r="AB992" i="14"/>
  <c r="Y992" i="14"/>
  <c r="S992" i="14"/>
  <c r="AE992" i="14" s="1"/>
  <c r="AR992" i="14" s="1"/>
  <c r="BA992" i="14" s="1"/>
  <c r="L991" i="3" s="1"/>
  <c r="N992" i="14"/>
  <c r="T992" i="14"/>
  <c r="AF992" i="14" s="1"/>
  <c r="AS992" i="14" s="1"/>
  <c r="BB992" i="14" s="1"/>
  <c r="M991" i="3" s="1"/>
  <c r="R992" i="14"/>
  <c r="AD992" i="14" s="1"/>
  <c r="AQ992" i="14" s="1"/>
  <c r="AZ992" i="14" s="1"/>
  <c r="K991" i="3" s="1"/>
  <c r="V992" i="14"/>
  <c r="B992" i="14"/>
  <c r="AB991" i="14"/>
  <c r="Y991" i="14"/>
  <c r="N991" i="14"/>
  <c r="T991" i="14"/>
  <c r="AF991" i="14" s="1"/>
  <c r="AS991" i="14" s="1"/>
  <c r="BB991" i="14" s="1"/>
  <c r="M990" i="3" s="1"/>
  <c r="S991" i="14"/>
  <c r="AE991" i="14" s="1"/>
  <c r="AR991" i="14" s="1"/>
  <c r="BA991" i="14" s="1"/>
  <c r="L990" i="3" s="1"/>
  <c r="R991" i="14"/>
  <c r="AD991" i="14" s="1"/>
  <c r="AQ991" i="14" s="1"/>
  <c r="AZ991" i="14" s="1"/>
  <c r="K990" i="3" s="1"/>
  <c r="V991" i="14"/>
  <c r="B991" i="14"/>
  <c r="AB990" i="14"/>
  <c r="Y990" i="14"/>
  <c r="N990" i="14"/>
  <c r="T990" i="14"/>
  <c r="AF990" i="14" s="1"/>
  <c r="AS990" i="14" s="1"/>
  <c r="BB990" i="14" s="1"/>
  <c r="M989" i="3" s="1"/>
  <c r="S990" i="14"/>
  <c r="AE990" i="14" s="1"/>
  <c r="AR990" i="14" s="1"/>
  <c r="BA990" i="14" s="1"/>
  <c r="L989" i="3" s="1"/>
  <c r="R990" i="14"/>
  <c r="AD990" i="14" s="1"/>
  <c r="AQ990" i="14" s="1"/>
  <c r="AZ990" i="14" s="1"/>
  <c r="K989" i="3" s="1"/>
  <c r="U990" i="14"/>
  <c r="B990" i="14"/>
  <c r="AB989" i="14"/>
  <c r="Y989" i="14"/>
  <c r="N989" i="14"/>
  <c r="T989" i="14"/>
  <c r="AF989" i="14" s="1"/>
  <c r="AS989" i="14" s="1"/>
  <c r="BB989" i="14" s="1"/>
  <c r="M988" i="3" s="1"/>
  <c r="S989" i="14"/>
  <c r="AE989" i="14" s="1"/>
  <c r="AR989" i="14" s="1"/>
  <c r="BA989" i="14" s="1"/>
  <c r="L988" i="3" s="1"/>
  <c r="R989" i="14"/>
  <c r="AD989" i="14" s="1"/>
  <c r="AQ989" i="14" s="1"/>
  <c r="AZ989" i="14" s="1"/>
  <c r="K988" i="3" s="1"/>
  <c r="V989" i="14"/>
  <c r="B989" i="14"/>
  <c r="AB988" i="14"/>
  <c r="Y988" i="14"/>
  <c r="N988" i="14"/>
  <c r="T988" i="14"/>
  <c r="AF988" i="14" s="1"/>
  <c r="AS988" i="14" s="1"/>
  <c r="BB988" i="14" s="1"/>
  <c r="M987" i="3" s="1"/>
  <c r="S988" i="14"/>
  <c r="AE988" i="14" s="1"/>
  <c r="AR988" i="14" s="1"/>
  <c r="BA988" i="14" s="1"/>
  <c r="L987" i="3" s="1"/>
  <c r="R988" i="14"/>
  <c r="AD988" i="14" s="1"/>
  <c r="AQ988" i="14" s="1"/>
  <c r="AZ988" i="14" s="1"/>
  <c r="K987" i="3" s="1"/>
  <c r="V988" i="14"/>
  <c r="B988" i="14"/>
  <c r="AB987" i="14"/>
  <c r="Y987" i="14"/>
  <c r="N987" i="14"/>
  <c r="T987" i="14"/>
  <c r="AF987" i="14" s="1"/>
  <c r="AS987" i="14" s="1"/>
  <c r="BB987" i="14" s="1"/>
  <c r="M986" i="3" s="1"/>
  <c r="S987" i="14"/>
  <c r="AE987" i="14" s="1"/>
  <c r="AR987" i="14" s="1"/>
  <c r="BA987" i="14" s="1"/>
  <c r="L986" i="3" s="1"/>
  <c r="R987" i="14"/>
  <c r="AD987" i="14" s="1"/>
  <c r="AQ987" i="14" s="1"/>
  <c r="AZ987" i="14" s="1"/>
  <c r="K986" i="3" s="1"/>
  <c r="V987" i="14"/>
  <c r="B987" i="14"/>
  <c r="AB986" i="14"/>
  <c r="Y986" i="14"/>
  <c r="N986" i="14"/>
  <c r="T986" i="14"/>
  <c r="AF986" i="14" s="1"/>
  <c r="AS986" i="14" s="1"/>
  <c r="BB986" i="14" s="1"/>
  <c r="M985" i="3" s="1"/>
  <c r="S986" i="14"/>
  <c r="AE986" i="14" s="1"/>
  <c r="AR986" i="14" s="1"/>
  <c r="BA986" i="14" s="1"/>
  <c r="L985" i="3" s="1"/>
  <c r="R986" i="14"/>
  <c r="AD986" i="14" s="1"/>
  <c r="AQ986" i="14" s="1"/>
  <c r="AZ986" i="14" s="1"/>
  <c r="K985" i="3" s="1"/>
  <c r="U986" i="14"/>
  <c r="B986" i="14"/>
  <c r="AB985" i="14"/>
  <c r="Y985" i="14"/>
  <c r="N985" i="14"/>
  <c r="T985" i="14"/>
  <c r="AF985" i="14" s="1"/>
  <c r="AS985" i="14" s="1"/>
  <c r="BB985" i="14" s="1"/>
  <c r="M984" i="3" s="1"/>
  <c r="S985" i="14"/>
  <c r="AE985" i="14" s="1"/>
  <c r="AR985" i="14" s="1"/>
  <c r="BA985" i="14" s="1"/>
  <c r="L984" i="3" s="1"/>
  <c r="R985" i="14"/>
  <c r="AD985" i="14" s="1"/>
  <c r="AQ985" i="14" s="1"/>
  <c r="AZ985" i="14" s="1"/>
  <c r="K984" i="3" s="1"/>
  <c r="V985" i="14"/>
  <c r="B985" i="14"/>
  <c r="AB984" i="14"/>
  <c r="Y984" i="14"/>
  <c r="N984" i="14"/>
  <c r="T984" i="14"/>
  <c r="AF984" i="14" s="1"/>
  <c r="AS984" i="14" s="1"/>
  <c r="BB984" i="14" s="1"/>
  <c r="M983" i="3" s="1"/>
  <c r="S984" i="14"/>
  <c r="AE984" i="14" s="1"/>
  <c r="AR984" i="14" s="1"/>
  <c r="BA984" i="14" s="1"/>
  <c r="L983" i="3" s="1"/>
  <c r="R984" i="14"/>
  <c r="AD984" i="14" s="1"/>
  <c r="AQ984" i="14" s="1"/>
  <c r="AZ984" i="14" s="1"/>
  <c r="K983" i="3" s="1"/>
  <c r="V984" i="14"/>
  <c r="B984" i="14"/>
  <c r="AB983" i="14"/>
  <c r="Y983" i="14"/>
  <c r="N983" i="14"/>
  <c r="T983" i="14"/>
  <c r="AF983" i="14" s="1"/>
  <c r="AS983" i="14" s="1"/>
  <c r="BB983" i="14" s="1"/>
  <c r="M982" i="3" s="1"/>
  <c r="S983" i="14"/>
  <c r="AE983" i="14" s="1"/>
  <c r="AR983" i="14" s="1"/>
  <c r="BA983" i="14" s="1"/>
  <c r="L982" i="3" s="1"/>
  <c r="R983" i="14"/>
  <c r="AD983" i="14" s="1"/>
  <c r="AQ983" i="14" s="1"/>
  <c r="AZ983" i="14" s="1"/>
  <c r="K982" i="3" s="1"/>
  <c r="V983" i="14"/>
  <c r="B983" i="14"/>
  <c r="AB982" i="14"/>
  <c r="Y982" i="14"/>
  <c r="N982" i="14"/>
  <c r="T982" i="14"/>
  <c r="AF982" i="14" s="1"/>
  <c r="AS982" i="14" s="1"/>
  <c r="BB982" i="14" s="1"/>
  <c r="M981" i="3" s="1"/>
  <c r="S982" i="14"/>
  <c r="AE982" i="14" s="1"/>
  <c r="AR982" i="14" s="1"/>
  <c r="BA982" i="14" s="1"/>
  <c r="L981" i="3" s="1"/>
  <c r="R982" i="14"/>
  <c r="AD982" i="14" s="1"/>
  <c r="AQ982" i="14" s="1"/>
  <c r="AZ982" i="14" s="1"/>
  <c r="K981" i="3" s="1"/>
  <c r="U982" i="14"/>
  <c r="B982" i="14"/>
  <c r="AB981" i="14"/>
  <c r="Y981" i="14"/>
  <c r="N981" i="14"/>
  <c r="T981" i="14"/>
  <c r="AF981" i="14" s="1"/>
  <c r="AS981" i="14" s="1"/>
  <c r="BB981" i="14" s="1"/>
  <c r="M980" i="3" s="1"/>
  <c r="S981" i="14"/>
  <c r="AE981" i="14" s="1"/>
  <c r="AR981" i="14" s="1"/>
  <c r="BA981" i="14" s="1"/>
  <c r="L980" i="3" s="1"/>
  <c r="R981" i="14"/>
  <c r="AD981" i="14" s="1"/>
  <c r="AQ981" i="14" s="1"/>
  <c r="AZ981" i="14" s="1"/>
  <c r="K980" i="3" s="1"/>
  <c r="V981" i="14"/>
  <c r="B981" i="14"/>
  <c r="AB980" i="14"/>
  <c r="Y980" i="14"/>
  <c r="N980" i="14"/>
  <c r="T980" i="14"/>
  <c r="AF980" i="14" s="1"/>
  <c r="AS980" i="14" s="1"/>
  <c r="BB980" i="14" s="1"/>
  <c r="M979" i="3" s="1"/>
  <c r="S980" i="14"/>
  <c r="AE980" i="14" s="1"/>
  <c r="AR980" i="14" s="1"/>
  <c r="BA980" i="14" s="1"/>
  <c r="L979" i="3" s="1"/>
  <c r="R980" i="14"/>
  <c r="AD980" i="14" s="1"/>
  <c r="AQ980" i="14" s="1"/>
  <c r="AZ980" i="14" s="1"/>
  <c r="K979" i="3" s="1"/>
  <c r="V980" i="14"/>
  <c r="B980" i="14"/>
  <c r="AB979" i="14"/>
  <c r="Y979" i="14"/>
  <c r="N979" i="14"/>
  <c r="T979" i="14"/>
  <c r="AF979" i="14" s="1"/>
  <c r="AS979" i="14" s="1"/>
  <c r="BB979" i="14" s="1"/>
  <c r="M978" i="3" s="1"/>
  <c r="S979" i="14"/>
  <c r="AE979" i="14" s="1"/>
  <c r="AR979" i="14" s="1"/>
  <c r="BA979" i="14" s="1"/>
  <c r="L978" i="3" s="1"/>
  <c r="R979" i="14"/>
  <c r="AD979" i="14" s="1"/>
  <c r="AQ979" i="14" s="1"/>
  <c r="AZ979" i="14" s="1"/>
  <c r="K978" i="3" s="1"/>
  <c r="V979" i="14"/>
  <c r="B979" i="14"/>
  <c r="AB978" i="14"/>
  <c r="Y978" i="14"/>
  <c r="N978" i="14"/>
  <c r="T978" i="14"/>
  <c r="AF978" i="14" s="1"/>
  <c r="AS978" i="14" s="1"/>
  <c r="BB978" i="14" s="1"/>
  <c r="M977" i="3" s="1"/>
  <c r="S978" i="14"/>
  <c r="AE978" i="14" s="1"/>
  <c r="AR978" i="14" s="1"/>
  <c r="BA978" i="14" s="1"/>
  <c r="L977" i="3" s="1"/>
  <c r="R978" i="14"/>
  <c r="AD978" i="14" s="1"/>
  <c r="AQ978" i="14" s="1"/>
  <c r="AZ978" i="14" s="1"/>
  <c r="K977" i="3" s="1"/>
  <c r="U978" i="14"/>
  <c r="B978" i="14"/>
  <c r="AB977" i="14"/>
  <c r="Y977" i="14"/>
  <c r="N977" i="14"/>
  <c r="T977" i="14"/>
  <c r="AF977" i="14" s="1"/>
  <c r="AS977" i="14" s="1"/>
  <c r="BB977" i="14" s="1"/>
  <c r="M976" i="3" s="1"/>
  <c r="S977" i="14"/>
  <c r="AE977" i="14" s="1"/>
  <c r="AR977" i="14" s="1"/>
  <c r="BA977" i="14" s="1"/>
  <c r="L976" i="3" s="1"/>
  <c r="R977" i="14"/>
  <c r="AD977" i="14" s="1"/>
  <c r="AQ977" i="14" s="1"/>
  <c r="AZ977" i="14" s="1"/>
  <c r="K976" i="3" s="1"/>
  <c r="V977" i="14"/>
  <c r="B977" i="14"/>
  <c r="AB976" i="14"/>
  <c r="Y976" i="14"/>
  <c r="N976" i="14"/>
  <c r="T976" i="14"/>
  <c r="AF976" i="14" s="1"/>
  <c r="AS976" i="14" s="1"/>
  <c r="BB976" i="14" s="1"/>
  <c r="M975" i="3" s="1"/>
  <c r="S976" i="14"/>
  <c r="AE976" i="14" s="1"/>
  <c r="AR976" i="14" s="1"/>
  <c r="BA976" i="14" s="1"/>
  <c r="L975" i="3" s="1"/>
  <c r="R976" i="14"/>
  <c r="AD976" i="14" s="1"/>
  <c r="AQ976" i="14" s="1"/>
  <c r="AZ976" i="14" s="1"/>
  <c r="K975" i="3" s="1"/>
  <c r="V976" i="14"/>
  <c r="B976" i="14"/>
  <c r="AB975" i="14"/>
  <c r="Y975" i="14"/>
  <c r="N975" i="14"/>
  <c r="T975" i="14"/>
  <c r="AF975" i="14" s="1"/>
  <c r="AS975" i="14" s="1"/>
  <c r="BB975" i="14" s="1"/>
  <c r="M974" i="3" s="1"/>
  <c r="S975" i="14"/>
  <c r="AE975" i="14" s="1"/>
  <c r="AR975" i="14" s="1"/>
  <c r="BA975" i="14" s="1"/>
  <c r="L974" i="3" s="1"/>
  <c r="R975" i="14"/>
  <c r="AD975" i="14" s="1"/>
  <c r="AQ975" i="14" s="1"/>
  <c r="AZ975" i="14" s="1"/>
  <c r="K974" i="3" s="1"/>
  <c r="V975" i="14"/>
  <c r="B975" i="14"/>
  <c r="AB974" i="14"/>
  <c r="Y974" i="14"/>
  <c r="N974" i="14"/>
  <c r="T974" i="14"/>
  <c r="AF974" i="14" s="1"/>
  <c r="AS974" i="14" s="1"/>
  <c r="BB974" i="14" s="1"/>
  <c r="M973" i="3" s="1"/>
  <c r="S974" i="14"/>
  <c r="AE974" i="14" s="1"/>
  <c r="AR974" i="14" s="1"/>
  <c r="BA974" i="14" s="1"/>
  <c r="L973" i="3" s="1"/>
  <c r="R974" i="14"/>
  <c r="AD974" i="14" s="1"/>
  <c r="AQ974" i="14" s="1"/>
  <c r="AZ974" i="14" s="1"/>
  <c r="K973" i="3" s="1"/>
  <c r="U974" i="14"/>
  <c r="B974" i="14"/>
  <c r="AB973" i="14"/>
  <c r="Y973" i="14"/>
  <c r="N973" i="14"/>
  <c r="T973" i="14"/>
  <c r="AF973" i="14" s="1"/>
  <c r="AS973" i="14" s="1"/>
  <c r="BB973" i="14" s="1"/>
  <c r="M972" i="3" s="1"/>
  <c r="S973" i="14"/>
  <c r="AE973" i="14" s="1"/>
  <c r="AR973" i="14" s="1"/>
  <c r="BA973" i="14" s="1"/>
  <c r="L972" i="3" s="1"/>
  <c r="R973" i="14"/>
  <c r="AD973" i="14" s="1"/>
  <c r="AQ973" i="14" s="1"/>
  <c r="AZ973" i="14" s="1"/>
  <c r="K972" i="3" s="1"/>
  <c r="V973" i="14"/>
  <c r="B973" i="14"/>
  <c r="AB972" i="14"/>
  <c r="Y972" i="14"/>
  <c r="N972" i="14"/>
  <c r="T972" i="14"/>
  <c r="AF972" i="14" s="1"/>
  <c r="AS972" i="14" s="1"/>
  <c r="BB972" i="14" s="1"/>
  <c r="M971" i="3" s="1"/>
  <c r="S972" i="14"/>
  <c r="AE972" i="14" s="1"/>
  <c r="AR972" i="14" s="1"/>
  <c r="BA972" i="14" s="1"/>
  <c r="L971" i="3" s="1"/>
  <c r="R972" i="14"/>
  <c r="AD972" i="14" s="1"/>
  <c r="AQ972" i="14" s="1"/>
  <c r="AZ972" i="14" s="1"/>
  <c r="K971" i="3" s="1"/>
  <c r="V972" i="14"/>
  <c r="B972" i="14"/>
  <c r="AB971" i="14"/>
  <c r="Y971" i="14"/>
  <c r="N971" i="14"/>
  <c r="T971" i="14"/>
  <c r="AF971" i="14" s="1"/>
  <c r="AS971" i="14" s="1"/>
  <c r="BB971" i="14" s="1"/>
  <c r="M970" i="3" s="1"/>
  <c r="S971" i="14"/>
  <c r="AE971" i="14" s="1"/>
  <c r="AR971" i="14" s="1"/>
  <c r="BA971" i="14" s="1"/>
  <c r="L970" i="3" s="1"/>
  <c r="R971" i="14"/>
  <c r="AD971" i="14" s="1"/>
  <c r="AQ971" i="14" s="1"/>
  <c r="AZ971" i="14" s="1"/>
  <c r="K970" i="3" s="1"/>
  <c r="V971" i="14"/>
  <c r="B971" i="14"/>
  <c r="AB970" i="14"/>
  <c r="Y970" i="14"/>
  <c r="N970" i="14"/>
  <c r="T970" i="14"/>
  <c r="AF970" i="14" s="1"/>
  <c r="AS970" i="14" s="1"/>
  <c r="BB970" i="14" s="1"/>
  <c r="M969" i="3" s="1"/>
  <c r="S970" i="14"/>
  <c r="AE970" i="14" s="1"/>
  <c r="AR970" i="14" s="1"/>
  <c r="BA970" i="14" s="1"/>
  <c r="L969" i="3" s="1"/>
  <c r="R970" i="14"/>
  <c r="AD970" i="14" s="1"/>
  <c r="AQ970" i="14" s="1"/>
  <c r="AZ970" i="14" s="1"/>
  <c r="K969" i="3" s="1"/>
  <c r="U970" i="14"/>
  <c r="B970" i="14"/>
  <c r="AB969" i="14"/>
  <c r="Y969" i="14"/>
  <c r="N969" i="14"/>
  <c r="T969" i="14"/>
  <c r="AF969" i="14" s="1"/>
  <c r="AS969" i="14" s="1"/>
  <c r="BB969" i="14" s="1"/>
  <c r="M968" i="3" s="1"/>
  <c r="S969" i="14"/>
  <c r="AE969" i="14" s="1"/>
  <c r="AR969" i="14" s="1"/>
  <c r="BA969" i="14" s="1"/>
  <c r="L968" i="3" s="1"/>
  <c r="R969" i="14"/>
  <c r="AD969" i="14" s="1"/>
  <c r="AQ969" i="14" s="1"/>
  <c r="AZ969" i="14" s="1"/>
  <c r="K968" i="3" s="1"/>
  <c r="V969" i="14"/>
  <c r="B969" i="14"/>
  <c r="AB968" i="14"/>
  <c r="Y968" i="14"/>
  <c r="N968" i="14"/>
  <c r="T968" i="14"/>
  <c r="AF968" i="14" s="1"/>
  <c r="AS968" i="14" s="1"/>
  <c r="BB968" i="14" s="1"/>
  <c r="M967" i="3" s="1"/>
  <c r="S968" i="14"/>
  <c r="AE968" i="14" s="1"/>
  <c r="AR968" i="14" s="1"/>
  <c r="BA968" i="14" s="1"/>
  <c r="L967" i="3" s="1"/>
  <c r="R968" i="14"/>
  <c r="AD968" i="14" s="1"/>
  <c r="AQ968" i="14" s="1"/>
  <c r="AZ968" i="14" s="1"/>
  <c r="K967" i="3" s="1"/>
  <c r="V968" i="14"/>
  <c r="B968" i="14"/>
  <c r="AB967" i="14"/>
  <c r="Y967" i="14"/>
  <c r="N967" i="14"/>
  <c r="T967" i="14"/>
  <c r="AF967" i="14" s="1"/>
  <c r="AS967" i="14" s="1"/>
  <c r="BB967" i="14" s="1"/>
  <c r="M966" i="3" s="1"/>
  <c r="S967" i="14"/>
  <c r="AE967" i="14" s="1"/>
  <c r="AR967" i="14" s="1"/>
  <c r="BA967" i="14" s="1"/>
  <c r="L966" i="3" s="1"/>
  <c r="R967" i="14"/>
  <c r="AD967" i="14" s="1"/>
  <c r="AQ967" i="14" s="1"/>
  <c r="AZ967" i="14" s="1"/>
  <c r="K966" i="3" s="1"/>
  <c r="V967" i="14"/>
  <c r="B967" i="14"/>
  <c r="AB966" i="14"/>
  <c r="Y966" i="14"/>
  <c r="N966" i="14"/>
  <c r="T966" i="14"/>
  <c r="AF966" i="14" s="1"/>
  <c r="AS966" i="14" s="1"/>
  <c r="BB966" i="14" s="1"/>
  <c r="M965" i="3" s="1"/>
  <c r="S966" i="14"/>
  <c r="AE966" i="14" s="1"/>
  <c r="AR966" i="14" s="1"/>
  <c r="BA966" i="14" s="1"/>
  <c r="L965" i="3" s="1"/>
  <c r="R966" i="14"/>
  <c r="AD966" i="14" s="1"/>
  <c r="AQ966" i="14" s="1"/>
  <c r="AZ966" i="14" s="1"/>
  <c r="K965" i="3" s="1"/>
  <c r="U966" i="14"/>
  <c r="B966" i="14"/>
  <c r="AB965" i="14"/>
  <c r="Y965" i="14"/>
  <c r="N965" i="14"/>
  <c r="T965" i="14"/>
  <c r="AF965" i="14" s="1"/>
  <c r="AS965" i="14" s="1"/>
  <c r="BB965" i="14" s="1"/>
  <c r="M964" i="3" s="1"/>
  <c r="S965" i="14"/>
  <c r="AE965" i="14" s="1"/>
  <c r="AR965" i="14" s="1"/>
  <c r="BA965" i="14" s="1"/>
  <c r="L964" i="3" s="1"/>
  <c r="R965" i="14"/>
  <c r="AD965" i="14" s="1"/>
  <c r="AQ965" i="14" s="1"/>
  <c r="AZ965" i="14" s="1"/>
  <c r="K964" i="3" s="1"/>
  <c r="U965" i="14"/>
  <c r="B965" i="14"/>
  <c r="AB964" i="14"/>
  <c r="Y964" i="14"/>
  <c r="N964" i="14"/>
  <c r="T964" i="14"/>
  <c r="AF964" i="14" s="1"/>
  <c r="AS964" i="14" s="1"/>
  <c r="BB964" i="14" s="1"/>
  <c r="M963" i="3" s="1"/>
  <c r="S964" i="14"/>
  <c r="AE964" i="14" s="1"/>
  <c r="AR964" i="14" s="1"/>
  <c r="BA964" i="14" s="1"/>
  <c r="L963" i="3" s="1"/>
  <c r="R964" i="14"/>
  <c r="AD964" i="14" s="1"/>
  <c r="AQ964" i="14" s="1"/>
  <c r="AZ964" i="14" s="1"/>
  <c r="K963" i="3" s="1"/>
  <c r="V964" i="14"/>
  <c r="B964" i="14"/>
  <c r="AB963" i="14"/>
  <c r="Y963" i="14"/>
  <c r="N963" i="14"/>
  <c r="T963" i="14"/>
  <c r="AF963" i="14" s="1"/>
  <c r="AS963" i="14" s="1"/>
  <c r="BB963" i="14" s="1"/>
  <c r="M962" i="3" s="1"/>
  <c r="S963" i="14"/>
  <c r="AE963" i="14" s="1"/>
  <c r="AR963" i="14" s="1"/>
  <c r="BA963" i="14" s="1"/>
  <c r="L962" i="3" s="1"/>
  <c r="R963" i="14"/>
  <c r="AD963" i="14" s="1"/>
  <c r="AQ963" i="14" s="1"/>
  <c r="AZ963" i="14" s="1"/>
  <c r="K962" i="3" s="1"/>
  <c r="U963" i="14"/>
  <c r="B963" i="14"/>
  <c r="AB962" i="14"/>
  <c r="Y962" i="14"/>
  <c r="N962" i="14"/>
  <c r="T962" i="14"/>
  <c r="AF962" i="14" s="1"/>
  <c r="AS962" i="14" s="1"/>
  <c r="BB962" i="14" s="1"/>
  <c r="M961" i="3" s="1"/>
  <c r="S962" i="14"/>
  <c r="AE962" i="14" s="1"/>
  <c r="AR962" i="14" s="1"/>
  <c r="BA962" i="14" s="1"/>
  <c r="L961" i="3" s="1"/>
  <c r="R962" i="14"/>
  <c r="AD962" i="14" s="1"/>
  <c r="AQ962" i="14" s="1"/>
  <c r="AZ962" i="14" s="1"/>
  <c r="K961" i="3" s="1"/>
  <c r="V962" i="14"/>
  <c r="B962" i="14"/>
  <c r="AB961" i="14"/>
  <c r="Y961" i="14"/>
  <c r="N961" i="14"/>
  <c r="T961" i="14"/>
  <c r="AF961" i="14" s="1"/>
  <c r="AS961" i="14" s="1"/>
  <c r="BB961" i="14" s="1"/>
  <c r="M960" i="3" s="1"/>
  <c r="S961" i="14"/>
  <c r="AE961" i="14" s="1"/>
  <c r="AR961" i="14" s="1"/>
  <c r="BA961" i="14" s="1"/>
  <c r="L960" i="3" s="1"/>
  <c r="R961" i="14"/>
  <c r="AD961" i="14" s="1"/>
  <c r="AQ961" i="14" s="1"/>
  <c r="AZ961" i="14" s="1"/>
  <c r="K960" i="3" s="1"/>
  <c r="U961" i="14"/>
  <c r="B961" i="14"/>
  <c r="AB960" i="14"/>
  <c r="Y960" i="14"/>
  <c r="N960" i="14"/>
  <c r="T960" i="14"/>
  <c r="AF960" i="14" s="1"/>
  <c r="AS960" i="14" s="1"/>
  <c r="BB960" i="14" s="1"/>
  <c r="M959" i="3" s="1"/>
  <c r="S960" i="14"/>
  <c r="AE960" i="14" s="1"/>
  <c r="AR960" i="14" s="1"/>
  <c r="BA960" i="14" s="1"/>
  <c r="L959" i="3" s="1"/>
  <c r="R960" i="14"/>
  <c r="AD960" i="14" s="1"/>
  <c r="AQ960" i="14" s="1"/>
  <c r="AZ960" i="14" s="1"/>
  <c r="K959" i="3" s="1"/>
  <c r="V960" i="14"/>
  <c r="B960" i="14"/>
  <c r="AB959" i="14"/>
  <c r="Y959" i="14"/>
  <c r="N959" i="14"/>
  <c r="T959" i="14"/>
  <c r="AF959" i="14" s="1"/>
  <c r="AS959" i="14" s="1"/>
  <c r="BB959" i="14" s="1"/>
  <c r="M958" i="3" s="1"/>
  <c r="S959" i="14"/>
  <c r="AE959" i="14" s="1"/>
  <c r="AR959" i="14" s="1"/>
  <c r="BA959" i="14" s="1"/>
  <c r="L958" i="3" s="1"/>
  <c r="R959" i="14"/>
  <c r="AD959" i="14" s="1"/>
  <c r="AQ959" i="14" s="1"/>
  <c r="AZ959" i="14" s="1"/>
  <c r="K958" i="3" s="1"/>
  <c r="U959" i="14"/>
  <c r="B959" i="14"/>
  <c r="AB958" i="14"/>
  <c r="Y958" i="14"/>
  <c r="N958" i="14"/>
  <c r="T958" i="14"/>
  <c r="AF958" i="14" s="1"/>
  <c r="AS958" i="14" s="1"/>
  <c r="BB958" i="14" s="1"/>
  <c r="M957" i="3" s="1"/>
  <c r="S958" i="14"/>
  <c r="AE958" i="14" s="1"/>
  <c r="AR958" i="14" s="1"/>
  <c r="BA958" i="14" s="1"/>
  <c r="L957" i="3" s="1"/>
  <c r="R958" i="14"/>
  <c r="AD958" i="14" s="1"/>
  <c r="AQ958" i="14" s="1"/>
  <c r="AZ958" i="14" s="1"/>
  <c r="K957" i="3" s="1"/>
  <c r="V958" i="14"/>
  <c r="B958" i="14"/>
  <c r="AB957" i="14"/>
  <c r="Y957" i="14"/>
  <c r="N957" i="14"/>
  <c r="T957" i="14"/>
  <c r="AF957" i="14" s="1"/>
  <c r="AS957" i="14" s="1"/>
  <c r="BB957" i="14" s="1"/>
  <c r="M956" i="3" s="1"/>
  <c r="S957" i="14"/>
  <c r="AE957" i="14" s="1"/>
  <c r="AR957" i="14" s="1"/>
  <c r="BA957" i="14" s="1"/>
  <c r="L956" i="3" s="1"/>
  <c r="R957" i="14"/>
  <c r="AD957" i="14" s="1"/>
  <c r="AQ957" i="14" s="1"/>
  <c r="AZ957" i="14" s="1"/>
  <c r="K956" i="3" s="1"/>
  <c r="U957" i="14"/>
  <c r="B957" i="14"/>
  <c r="AB956" i="14"/>
  <c r="Y956" i="14"/>
  <c r="N956" i="14"/>
  <c r="T956" i="14"/>
  <c r="AF956" i="14" s="1"/>
  <c r="AS956" i="14" s="1"/>
  <c r="BB956" i="14" s="1"/>
  <c r="M955" i="3" s="1"/>
  <c r="S956" i="14"/>
  <c r="AE956" i="14" s="1"/>
  <c r="AR956" i="14" s="1"/>
  <c r="BA956" i="14" s="1"/>
  <c r="L955" i="3" s="1"/>
  <c r="R956" i="14"/>
  <c r="AD956" i="14" s="1"/>
  <c r="AQ956" i="14" s="1"/>
  <c r="AZ956" i="14" s="1"/>
  <c r="K955" i="3" s="1"/>
  <c r="V956" i="14"/>
  <c r="B956" i="14"/>
  <c r="AB955" i="14"/>
  <c r="Y955" i="14"/>
  <c r="N955" i="14"/>
  <c r="T955" i="14"/>
  <c r="AF955" i="14" s="1"/>
  <c r="AS955" i="14" s="1"/>
  <c r="BB955" i="14" s="1"/>
  <c r="M954" i="3" s="1"/>
  <c r="S955" i="14"/>
  <c r="AE955" i="14" s="1"/>
  <c r="AR955" i="14" s="1"/>
  <c r="BA955" i="14" s="1"/>
  <c r="L954" i="3" s="1"/>
  <c r="R955" i="14"/>
  <c r="AD955" i="14" s="1"/>
  <c r="AQ955" i="14" s="1"/>
  <c r="AZ955" i="14" s="1"/>
  <c r="K954" i="3" s="1"/>
  <c r="U955" i="14"/>
  <c r="B955" i="14"/>
  <c r="AB954" i="14"/>
  <c r="Y954" i="14"/>
  <c r="N954" i="14"/>
  <c r="T954" i="14"/>
  <c r="AF954" i="14" s="1"/>
  <c r="AS954" i="14" s="1"/>
  <c r="BB954" i="14" s="1"/>
  <c r="M953" i="3" s="1"/>
  <c r="S954" i="14"/>
  <c r="AE954" i="14" s="1"/>
  <c r="AR954" i="14" s="1"/>
  <c r="BA954" i="14" s="1"/>
  <c r="L953" i="3" s="1"/>
  <c r="R954" i="14"/>
  <c r="AD954" i="14" s="1"/>
  <c r="AQ954" i="14" s="1"/>
  <c r="AZ954" i="14" s="1"/>
  <c r="K953" i="3" s="1"/>
  <c r="V954" i="14"/>
  <c r="B954" i="14"/>
  <c r="AB953" i="14"/>
  <c r="Y953" i="14"/>
  <c r="N953" i="14"/>
  <c r="T953" i="14"/>
  <c r="AF953" i="14" s="1"/>
  <c r="AS953" i="14" s="1"/>
  <c r="BB953" i="14" s="1"/>
  <c r="M952" i="3" s="1"/>
  <c r="S953" i="14"/>
  <c r="AE953" i="14" s="1"/>
  <c r="AR953" i="14" s="1"/>
  <c r="BA953" i="14" s="1"/>
  <c r="L952" i="3" s="1"/>
  <c r="R953" i="14"/>
  <c r="AD953" i="14" s="1"/>
  <c r="AQ953" i="14" s="1"/>
  <c r="AZ953" i="14" s="1"/>
  <c r="K952" i="3" s="1"/>
  <c r="U953" i="14"/>
  <c r="B953" i="14"/>
  <c r="AB952" i="14"/>
  <c r="Y952" i="14"/>
  <c r="N952" i="14"/>
  <c r="T952" i="14"/>
  <c r="AF952" i="14" s="1"/>
  <c r="AS952" i="14" s="1"/>
  <c r="BB952" i="14" s="1"/>
  <c r="M951" i="3" s="1"/>
  <c r="S952" i="14"/>
  <c r="AE952" i="14" s="1"/>
  <c r="AR952" i="14" s="1"/>
  <c r="BA952" i="14" s="1"/>
  <c r="L951" i="3" s="1"/>
  <c r="R952" i="14"/>
  <c r="AD952" i="14" s="1"/>
  <c r="AQ952" i="14" s="1"/>
  <c r="AZ952" i="14" s="1"/>
  <c r="K951" i="3" s="1"/>
  <c r="V952" i="14"/>
  <c r="B952" i="14"/>
  <c r="AB951" i="14"/>
  <c r="Y951" i="14"/>
  <c r="N951" i="14"/>
  <c r="T951" i="14"/>
  <c r="AF951" i="14" s="1"/>
  <c r="AS951" i="14" s="1"/>
  <c r="BB951" i="14" s="1"/>
  <c r="M950" i="3" s="1"/>
  <c r="S951" i="14"/>
  <c r="AE951" i="14" s="1"/>
  <c r="AR951" i="14" s="1"/>
  <c r="BA951" i="14" s="1"/>
  <c r="L950" i="3" s="1"/>
  <c r="R951" i="14"/>
  <c r="AD951" i="14" s="1"/>
  <c r="AQ951" i="14" s="1"/>
  <c r="AZ951" i="14" s="1"/>
  <c r="K950" i="3" s="1"/>
  <c r="U951" i="14"/>
  <c r="B951" i="14"/>
  <c r="AB950" i="14"/>
  <c r="Y950" i="14"/>
  <c r="N950" i="14"/>
  <c r="T950" i="14"/>
  <c r="AF950" i="14" s="1"/>
  <c r="AS950" i="14" s="1"/>
  <c r="BB950" i="14" s="1"/>
  <c r="M949" i="3" s="1"/>
  <c r="S950" i="14"/>
  <c r="AE950" i="14" s="1"/>
  <c r="AR950" i="14" s="1"/>
  <c r="BA950" i="14" s="1"/>
  <c r="L949" i="3" s="1"/>
  <c r="R950" i="14"/>
  <c r="AD950" i="14" s="1"/>
  <c r="AQ950" i="14" s="1"/>
  <c r="AZ950" i="14" s="1"/>
  <c r="K949" i="3" s="1"/>
  <c r="V950" i="14"/>
  <c r="B950" i="14"/>
  <c r="AB949" i="14"/>
  <c r="Y949" i="14"/>
  <c r="N949" i="14"/>
  <c r="T949" i="14"/>
  <c r="AF949" i="14" s="1"/>
  <c r="AS949" i="14" s="1"/>
  <c r="BB949" i="14" s="1"/>
  <c r="M948" i="3" s="1"/>
  <c r="S949" i="14"/>
  <c r="AE949" i="14" s="1"/>
  <c r="AR949" i="14" s="1"/>
  <c r="BA949" i="14" s="1"/>
  <c r="L948" i="3" s="1"/>
  <c r="R949" i="14"/>
  <c r="AD949" i="14" s="1"/>
  <c r="AQ949" i="14" s="1"/>
  <c r="AZ949" i="14" s="1"/>
  <c r="K948" i="3" s="1"/>
  <c r="U949" i="14"/>
  <c r="B949" i="14"/>
  <c r="AB948" i="14"/>
  <c r="Y948" i="14"/>
  <c r="N948" i="14"/>
  <c r="T948" i="14"/>
  <c r="AF948" i="14" s="1"/>
  <c r="AS948" i="14" s="1"/>
  <c r="BB948" i="14" s="1"/>
  <c r="M947" i="3" s="1"/>
  <c r="S948" i="14"/>
  <c r="AE948" i="14" s="1"/>
  <c r="AR948" i="14" s="1"/>
  <c r="BA948" i="14" s="1"/>
  <c r="L947" i="3" s="1"/>
  <c r="R948" i="14"/>
  <c r="AD948" i="14" s="1"/>
  <c r="AQ948" i="14" s="1"/>
  <c r="AZ948" i="14" s="1"/>
  <c r="K947" i="3" s="1"/>
  <c r="V948" i="14"/>
  <c r="B948" i="14"/>
  <c r="AB947" i="14"/>
  <c r="Y947" i="14"/>
  <c r="N947" i="14"/>
  <c r="T947" i="14"/>
  <c r="AF947" i="14" s="1"/>
  <c r="AS947" i="14" s="1"/>
  <c r="BB947" i="14" s="1"/>
  <c r="M946" i="3" s="1"/>
  <c r="S947" i="14"/>
  <c r="AE947" i="14" s="1"/>
  <c r="AR947" i="14" s="1"/>
  <c r="BA947" i="14" s="1"/>
  <c r="L946" i="3" s="1"/>
  <c r="R947" i="14"/>
  <c r="AD947" i="14" s="1"/>
  <c r="AQ947" i="14" s="1"/>
  <c r="AZ947" i="14" s="1"/>
  <c r="K946" i="3" s="1"/>
  <c r="U947" i="14"/>
  <c r="B947" i="14"/>
  <c r="AB946" i="14"/>
  <c r="Y946" i="14"/>
  <c r="N946" i="14"/>
  <c r="T946" i="14"/>
  <c r="AF946" i="14" s="1"/>
  <c r="AS946" i="14" s="1"/>
  <c r="BB946" i="14" s="1"/>
  <c r="M945" i="3" s="1"/>
  <c r="S946" i="14"/>
  <c r="AE946" i="14" s="1"/>
  <c r="AR946" i="14" s="1"/>
  <c r="BA946" i="14" s="1"/>
  <c r="L945" i="3" s="1"/>
  <c r="R946" i="14"/>
  <c r="AD946" i="14" s="1"/>
  <c r="AQ946" i="14" s="1"/>
  <c r="AZ946" i="14" s="1"/>
  <c r="K945" i="3" s="1"/>
  <c r="V946" i="14"/>
  <c r="B946" i="14"/>
  <c r="AB945" i="14"/>
  <c r="Y945" i="14"/>
  <c r="N945" i="14"/>
  <c r="T945" i="14"/>
  <c r="AF945" i="14" s="1"/>
  <c r="AS945" i="14" s="1"/>
  <c r="BB945" i="14" s="1"/>
  <c r="M944" i="3" s="1"/>
  <c r="S945" i="14"/>
  <c r="AE945" i="14" s="1"/>
  <c r="AR945" i="14" s="1"/>
  <c r="BA945" i="14" s="1"/>
  <c r="L944" i="3" s="1"/>
  <c r="R945" i="14"/>
  <c r="AD945" i="14" s="1"/>
  <c r="AQ945" i="14" s="1"/>
  <c r="AZ945" i="14" s="1"/>
  <c r="K944" i="3" s="1"/>
  <c r="U945" i="14"/>
  <c r="B945" i="14"/>
  <c r="AB944" i="14"/>
  <c r="Y944" i="14"/>
  <c r="N944" i="14"/>
  <c r="T944" i="14"/>
  <c r="AF944" i="14" s="1"/>
  <c r="AS944" i="14" s="1"/>
  <c r="BB944" i="14" s="1"/>
  <c r="M943" i="3" s="1"/>
  <c r="S944" i="14"/>
  <c r="AE944" i="14" s="1"/>
  <c r="AR944" i="14" s="1"/>
  <c r="BA944" i="14" s="1"/>
  <c r="L943" i="3" s="1"/>
  <c r="R944" i="14"/>
  <c r="AD944" i="14" s="1"/>
  <c r="AQ944" i="14" s="1"/>
  <c r="AZ944" i="14" s="1"/>
  <c r="K943" i="3" s="1"/>
  <c r="V944" i="14"/>
  <c r="B944" i="14"/>
  <c r="AB943" i="14"/>
  <c r="Y943" i="14"/>
  <c r="N943" i="14"/>
  <c r="T943" i="14"/>
  <c r="AF943" i="14" s="1"/>
  <c r="AS943" i="14" s="1"/>
  <c r="BB943" i="14" s="1"/>
  <c r="M942" i="3" s="1"/>
  <c r="S943" i="14"/>
  <c r="AE943" i="14" s="1"/>
  <c r="AR943" i="14" s="1"/>
  <c r="BA943" i="14" s="1"/>
  <c r="L942" i="3" s="1"/>
  <c r="R943" i="14"/>
  <c r="AD943" i="14" s="1"/>
  <c r="AQ943" i="14" s="1"/>
  <c r="AZ943" i="14" s="1"/>
  <c r="K942" i="3" s="1"/>
  <c r="U943" i="14"/>
  <c r="B943" i="14"/>
  <c r="AB942" i="14"/>
  <c r="Y942" i="14"/>
  <c r="N942" i="14"/>
  <c r="T942" i="14"/>
  <c r="AF942" i="14" s="1"/>
  <c r="AS942" i="14" s="1"/>
  <c r="BB942" i="14" s="1"/>
  <c r="M941" i="3" s="1"/>
  <c r="S942" i="14"/>
  <c r="AE942" i="14" s="1"/>
  <c r="AR942" i="14" s="1"/>
  <c r="BA942" i="14" s="1"/>
  <c r="L941" i="3" s="1"/>
  <c r="R942" i="14"/>
  <c r="AD942" i="14" s="1"/>
  <c r="AQ942" i="14" s="1"/>
  <c r="AZ942" i="14" s="1"/>
  <c r="K941" i="3" s="1"/>
  <c r="V942" i="14"/>
  <c r="B942" i="14"/>
  <c r="AB941" i="14"/>
  <c r="Y941" i="14"/>
  <c r="N941" i="14"/>
  <c r="T941" i="14"/>
  <c r="AF941" i="14" s="1"/>
  <c r="AS941" i="14" s="1"/>
  <c r="BB941" i="14" s="1"/>
  <c r="M940" i="3" s="1"/>
  <c r="S941" i="14"/>
  <c r="AE941" i="14" s="1"/>
  <c r="AR941" i="14" s="1"/>
  <c r="BA941" i="14" s="1"/>
  <c r="L940" i="3" s="1"/>
  <c r="R941" i="14"/>
  <c r="AD941" i="14" s="1"/>
  <c r="AQ941" i="14" s="1"/>
  <c r="AZ941" i="14" s="1"/>
  <c r="K940" i="3" s="1"/>
  <c r="U941" i="14"/>
  <c r="B941" i="14"/>
  <c r="AB940" i="14"/>
  <c r="Y940" i="14"/>
  <c r="N940" i="14"/>
  <c r="T940" i="14"/>
  <c r="AF940" i="14" s="1"/>
  <c r="AS940" i="14" s="1"/>
  <c r="BB940" i="14" s="1"/>
  <c r="M939" i="3" s="1"/>
  <c r="S940" i="14"/>
  <c r="AE940" i="14" s="1"/>
  <c r="AR940" i="14" s="1"/>
  <c r="BA940" i="14" s="1"/>
  <c r="L939" i="3" s="1"/>
  <c r="R940" i="14"/>
  <c r="AD940" i="14" s="1"/>
  <c r="AQ940" i="14" s="1"/>
  <c r="AZ940" i="14" s="1"/>
  <c r="K939" i="3" s="1"/>
  <c r="V940" i="14"/>
  <c r="B940" i="14"/>
  <c r="AB939" i="14"/>
  <c r="Y939" i="14"/>
  <c r="N939" i="14"/>
  <c r="T939" i="14"/>
  <c r="AF939" i="14" s="1"/>
  <c r="AS939" i="14" s="1"/>
  <c r="BB939" i="14" s="1"/>
  <c r="M938" i="3" s="1"/>
  <c r="S939" i="14"/>
  <c r="AE939" i="14" s="1"/>
  <c r="AR939" i="14" s="1"/>
  <c r="BA939" i="14" s="1"/>
  <c r="L938" i="3" s="1"/>
  <c r="R939" i="14"/>
  <c r="AD939" i="14" s="1"/>
  <c r="AQ939" i="14" s="1"/>
  <c r="AZ939" i="14" s="1"/>
  <c r="K938" i="3" s="1"/>
  <c r="U939" i="14"/>
  <c r="B939" i="14"/>
  <c r="AB938" i="14"/>
  <c r="Y938" i="14"/>
  <c r="N938" i="14"/>
  <c r="T938" i="14"/>
  <c r="AF938" i="14" s="1"/>
  <c r="AS938" i="14" s="1"/>
  <c r="BB938" i="14" s="1"/>
  <c r="M937" i="3" s="1"/>
  <c r="S938" i="14"/>
  <c r="AE938" i="14" s="1"/>
  <c r="AR938" i="14" s="1"/>
  <c r="BA938" i="14" s="1"/>
  <c r="L937" i="3" s="1"/>
  <c r="R938" i="14"/>
  <c r="AD938" i="14" s="1"/>
  <c r="AQ938" i="14" s="1"/>
  <c r="AZ938" i="14" s="1"/>
  <c r="K937" i="3" s="1"/>
  <c r="V938" i="14"/>
  <c r="B938" i="14"/>
  <c r="AB937" i="14"/>
  <c r="Y937" i="14"/>
  <c r="N937" i="14"/>
  <c r="T937" i="14"/>
  <c r="AF937" i="14" s="1"/>
  <c r="AS937" i="14" s="1"/>
  <c r="BB937" i="14" s="1"/>
  <c r="M936" i="3" s="1"/>
  <c r="S937" i="14"/>
  <c r="AE937" i="14" s="1"/>
  <c r="AR937" i="14" s="1"/>
  <c r="BA937" i="14" s="1"/>
  <c r="L936" i="3" s="1"/>
  <c r="R937" i="14"/>
  <c r="AD937" i="14" s="1"/>
  <c r="AQ937" i="14" s="1"/>
  <c r="AZ937" i="14" s="1"/>
  <c r="K936" i="3" s="1"/>
  <c r="U937" i="14"/>
  <c r="B937" i="14"/>
  <c r="AB936" i="14"/>
  <c r="Y936" i="14"/>
  <c r="N936" i="14"/>
  <c r="T936" i="14"/>
  <c r="AF936" i="14" s="1"/>
  <c r="AS936" i="14" s="1"/>
  <c r="BB936" i="14" s="1"/>
  <c r="M935" i="3" s="1"/>
  <c r="S936" i="14"/>
  <c r="AE936" i="14" s="1"/>
  <c r="AR936" i="14" s="1"/>
  <c r="BA936" i="14" s="1"/>
  <c r="L935" i="3" s="1"/>
  <c r="R936" i="14"/>
  <c r="AD936" i="14" s="1"/>
  <c r="AQ936" i="14" s="1"/>
  <c r="AZ936" i="14" s="1"/>
  <c r="K935" i="3" s="1"/>
  <c r="V936" i="14"/>
  <c r="B936" i="14"/>
  <c r="AB935" i="14"/>
  <c r="Y935" i="14"/>
  <c r="N935" i="14"/>
  <c r="T935" i="14"/>
  <c r="AF935" i="14" s="1"/>
  <c r="AS935" i="14" s="1"/>
  <c r="BB935" i="14" s="1"/>
  <c r="M934" i="3" s="1"/>
  <c r="S935" i="14"/>
  <c r="AE935" i="14" s="1"/>
  <c r="AR935" i="14" s="1"/>
  <c r="BA935" i="14" s="1"/>
  <c r="L934" i="3" s="1"/>
  <c r="R935" i="14"/>
  <c r="AD935" i="14" s="1"/>
  <c r="AQ935" i="14" s="1"/>
  <c r="AZ935" i="14" s="1"/>
  <c r="K934" i="3" s="1"/>
  <c r="U935" i="14"/>
  <c r="B935" i="14"/>
  <c r="AB934" i="14"/>
  <c r="Y934" i="14"/>
  <c r="N934" i="14"/>
  <c r="T934" i="14"/>
  <c r="AF934" i="14" s="1"/>
  <c r="AS934" i="14" s="1"/>
  <c r="BB934" i="14" s="1"/>
  <c r="M933" i="3" s="1"/>
  <c r="S934" i="14"/>
  <c r="AE934" i="14" s="1"/>
  <c r="AR934" i="14" s="1"/>
  <c r="BA934" i="14" s="1"/>
  <c r="L933" i="3" s="1"/>
  <c r="R934" i="14"/>
  <c r="AD934" i="14" s="1"/>
  <c r="AQ934" i="14" s="1"/>
  <c r="AZ934" i="14" s="1"/>
  <c r="K933" i="3" s="1"/>
  <c r="V934" i="14"/>
  <c r="B934" i="14"/>
  <c r="AB933" i="14"/>
  <c r="Y933" i="14"/>
  <c r="N933" i="14"/>
  <c r="T933" i="14"/>
  <c r="AF933" i="14" s="1"/>
  <c r="AS933" i="14" s="1"/>
  <c r="BB933" i="14" s="1"/>
  <c r="M932" i="3" s="1"/>
  <c r="S933" i="14"/>
  <c r="AE933" i="14" s="1"/>
  <c r="AR933" i="14" s="1"/>
  <c r="BA933" i="14" s="1"/>
  <c r="L932" i="3" s="1"/>
  <c r="R933" i="14"/>
  <c r="AD933" i="14" s="1"/>
  <c r="AQ933" i="14" s="1"/>
  <c r="AZ933" i="14" s="1"/>
  <c r="K932" i="3" s="1"/>
  <c r="U933" i="14"/>
  <c r="B933" i="14"/>
  <c r="AB932" i="14"/>
  <c r="Y932" i="14"/>
  <c r="N932" i="14"/>
  <c r="T932" i="14"/>
  <c r="AF932" i="14" s="1"/>
  <c r="AS932" i="14" s="1"/>
  <c r="BB932" i="14" s="1"/>
  <c r="M931" i="3" s="1"/>
  <c r="S932" i="14"/>
  <c r="AE932" i="14" s="1"/>
  <c r="AR932" i="14" s="1"/>
  <c r="BA932" i="14" s="1"/>
  <c r="L931" i="3" s="1"/>
  <c r="R932" i="14"/>
  <c r="AD932" i="14" s="1"/>
  <c r="AQ932" i="14" s="1"/>
  <c r="AZ932" i="14" s="1"/>
  <c r="K931" i="3" s="1"/>
  <c r="V932" i="14"/>
  <c r="B932" i="14"/>
  <c r="AB931" i="14"/>
  <c r="Y931" i="14"/>
  <c r="N931" i="14"/>
  <c r="T931" i="14"/>
  <c r="AF931" i="14" s="1"/>
  <c r="AS931" i="14" s="1"/>
  <c r="BB931" i="14" s="1"/>
  <c r="M930" i="3" s="1"/>
  <c r="S931" i="14"/>
  <c r="AE931" i="14" s="1"/>
  <c r="AR931" i="14" s="1"/>
  <c r="BA931" i="14" s="1"/>
  <c r="L930" i="3" s="1"/>
  <c r="R931" i="14"/>
  <c r="AD931" i="14" s="1"/>
  <c r="AQ931" i="14" s="1"/>
  <c r="AZ931" i="14" s="1"/>
  <c r="K930" i="3" s="1"/>
  <c r="U931" i="14"/>
  <c r="B931" i="14"/>
  <c r="AB930" i="14"/>
  <c r="Y930" i="14"/>
  <c r="N930" i="14"/>
  <c r="T930" i="14"/>
  <c r="AF930" i="14" s="1"/>
  <c r="AS930" i="14" s="1"/>
  <c r="BB930" i="14" s="1"/>
  <c r="M929" i="3" s="1"/>
  <c r="S930" i="14"/>
  <c r="AE930" i="14" s="1"/>
  <c r="AR930" i="14" s="1"/>
  <c r="BA930" i="14" s="1"/>
  <c r="L929" i="3" s="1"/>
  <c r="R930" i="14"/>
  <c r="AD930" i="14" s="1"/>
  <c r="AQ930" i="14" s="1"/>
  <c r="AZ930" i="14" s="1"/>
  <c r="K929" i="3" s="1"/>
  <c r="V930" i="14"/>
  <c r="B930" i="14"/>
  <c r="AB929" i="14"/>
  <c r="Y929" i="14"/>
  <c r="N929" i="14"/>
  <c r="T929" i="14"/>
  <c r="AF929" i="14" s="1"/>
  <c r="AS929" i="14" s="1"/>
  <c r="BB929" i="14" s="1"/>
  <c r="M928" i="3" s="1"/>
  <c r="S929" i="14"/>
  <c r="AE929" i="14" s="1"/>
  <c r="AR929" i="14" s="1"/>
  <c r="BA929" i="14" s="1"/>
  <c r="L928" i="3" s="1"/>
  <c r="R929" i="14"/>
  <c r="AD929" i="14" s="1"/>
  <c r="AQ929" i="14" s="1"/>
  <c r="AZ929" i="14" s="1"/>
  <c r="K928" i="3" s="1"/>
  <c r="U929" i="14"/>
  <c r="B929" i="14"/>
  <c r="AB928" i="14"/>
  <c r="Y928" i="14"/>
  <c r="N928" i="14"/>
  <c r="T928" i="14"/>
  <c r="AF928" i="14" s="1"/>
  <c r="AS928" i="14" s="1"/>
  <c r="BB928" i="14" s="1"/>
  <c r="M927" i="3" s="1"/>
  <c r="S928" i="14"/>
  <c r="AE928" i="14" s="1"/>
  <c r="AR928" i="14" s="1"/>
  <c r="BA928" i="14" s="1"/>
  <c r="L927" i="3" s="1"/>
  <c r="R928" i="14"/>
  <c r="AD928" i="14" s="1"/>
  <c r="AQ928" i="14" s="1"/>
  <c r="AZ928" i="14" s="1"/>
  <c r="K927" i="3" s="1"/>
  <c r="V928" i="14"/>
  <c r="B928" i="14"/>
  <c r="AB927" i="14"/>
  <c r="Y927" i="14"/>
  <c r="N927" i="14"/>
  <c r="T927" i="14"/>
  <c r="AF927" i="14" s="1"/>
  <c r="AS927" i="14" s="1"/>
  <c r="BB927" i="14" s="1"/>
  <c r="M926" i="3" s="1"/>
  <c r="S927" i="14"/>
  <c r="AE927" i="14" s="1"/>
  <c r="AR927" i="14" s="1"/>
  <c r="BA927" i="14" s="1"/>
  <c r="L926" i="3" s="1"/>
  <c r="R927" i="14"/>
  <c r="AD927" i="14" s="1"/>
  <c r="AQ927" i="14" s="1"/>
  <c r="AZ927" i="14" s="1"/>
  <c r="K926" i="3" s="1"/>
  <c r="U927" i="14"/>
  <c r="B927" i="14"/>
  <c r="AB926" i="14"/>
  <c r="Y926" i="14"/>
  <c r="N926" i="14"/>
  <c r="T926" i="14"/>
  <c r="AF926" i="14" s="1"/>
  <c r="AS926" i="14" s="1"/>
  <c r="BB926" i="14" s="1"/>
  <c r="M925" i="3" s="1"/>
  <c r="S926" i="14"/>
  <c r="AE926" i="14" s="1"/>
  <c r="AR926" i="14" s="1"/>
  <c r="BA926" i="14" s="1"/>
  <c r="L925" i="3" s="1"/>
  <c r="R926" i="14"/>
  <c r="AD926" i="14" s="1"/>
  <c r="AQ926" i="14" s="1"/>
  <c r="AZ926" i="14" s="1"/>
  <c r="K925" i="3" s="1"/>
  <c r="V926" i="14"/>
  <c r="B926" i="14"/>
  <c r="AB925" i="14"/>
  <c r="Y925" i="14"/>
  <c r="N925" i="14"/>
  <c r="T925" i="14"/>
  <c r="AF925" i="14" s="1"/>
  <c r="AS925" i="14" s="1"/>
  <c r="BB925" i="14" s="1"/>
  <c r="M924" i="3" s="1"/>
  <c r="S925" i="14"/>
  <c r="AE925" i="14" s="1"/>
  <c r="AR925" i="14" s="1"/>
  <c r="BA925" i="14" s="1"/>
  <c r="L924" i="3" s="1"/>
  <c r="R925" i="14"/>
  <c r="AD925" i="14" s="1"/>
  <c r="AQ925" i="14" s="1"/>
  <c r="AZ925" i="14" s="1"/>
  <c r="K924" i="3" s="1"/>
  <c r="U925" i="14"/>
  <c r="B925" i="14"/>
  <c r="AB924" i="14"/>
  <c r="Y924" i="14"/>
  <c r="N924" i="14"/>
  <c r="T924" i="14"/>
  <c r="AF924" i="14" s="1"/>
  <c r="AS924" i="14" s="1"/>
  <c r="BB924" i="14" s="1"/>
  <c r="M923" i="3" s="1"/>
  <c r="S924" i="14"/>
  <c r="AE924" i="14" s="1"/>
  <c r="AR924" i="14" s="1"/>
  <c r="BA924" i="14" s="1"/>
  <c r="L923" i="3" s="1"/>
  <c r="R924" i="14"/>
  <c r="AD924" i="14" s="1"/>
  <c r="AQ924" i="14" s="1"/>
  <c r="AZ924" i="14" s="1"/>
  <c r="K923" i="3" s="1"/>
  <c r="V924" i="14"/>
  <c r="B924" i="14"/>
  <c r="AB923" i="14"/>
  <c r="Y923" i="14"/>
  <c r="N923" i="14"/>
  <c r="T923" i="14"/>
  <c r="AF923" i="14" s="1"/>
  <c r="AS923" i="14" s="1"/>
  <c r="BB923" i="14" s="1"/>
  <c r="M922" i="3" s="1"/>
  <c r="S923" i="14"/>
  <c r="AE923" i="14" s="1"/>
  <c r="AR923" i="14" s="1"/>
  <c r="BA923" i="14" s="1"/>
  <c r="L922" i="3" s="1"/>
  <c r="R923" i="14"/>
  <c r="AD923" i="14" s="1"/>
  <c r="AQ923" i="14" s="1"/>
  <c r="AZ923" i="14" s="1"/>
  <c r="K922" i="3" s="1"/>
  <c r="U923" i="14"/>
  <c r="B923" i="14"/>
  <c r="AB922" i="14"/>
  <c r="Y922" i="14"/>
  <c r="N922" i="14"/>
  <c r="T922" i="14"/>
  <c r="AF922" i="14" s="1"/>
  <c r="AS922" i="14" s="1"/>
  <c r="BB922" i="14" s="1"/>
  <c r="M921" i="3" s="1"/>
  <c r="S922" i="14"/>
  <c r="AE922" i="14" s="1"/>
  <c r="AR922" i="14" s="1"/>
  <c r="BA922" i="14" s="1"/>
  <c r="L921" i="3" s="1"/>
  <c r="R922" i="14"/>
  <c r="AD922" i="14" s="1"/>
  <c r="AQ922" i="14" s="1"/>
  <c r="AZ922" i="14" s="1"/>
  <c r="K921" i="3" s="1"/>
  <c r="V922" i="14"/>
  <c r="B922" i="14"/>
  <c r="AB921" i="14"/>
  <c r="Y921" i="14"/>
  <c r="N921" i="14"/>
  <c r="T921" i="14"/>
  <c r="AF921" i="14" s="1"/>
  <c r="AS921" i="14" s="1"/>
  <c r="BB921" i="14" s="1"/>
  <c r="M920" i="3" s="1"/>
  <c r="S921" i="14"/>
  <c r="AE921" i="14" s="1"/>
  <c r="AR921" i="14" s="1"/>
  <c r="BA921" i="14" s="1"/>
  <c r="L920" i="3" s="1"/>
  <c r="R921" i="14"/>
  <c r="AD921" i="14" s="1"/>
  <c r="AQ921" i="14" s="1"/>
  <c r="AZ921" i="14" s="1"/>
  <c r="K920" i="3" s="1"/>
  <c r="U921" i="14"/>
  <c r="B921" i="14"/>
  <c r="AB920" i="14"/>
  <c r="Y920" i="14"/>
  <c r="N920" i="14"/>
  <c r="T920" i="14"/>
  <c r="AF920" i="14" s="1"/>
  <c r="AS920" i="14" s="1"/>
  <c r="BB920" i="14" s="1"/>
  <c r="M919" i="3" s="1"/>
  <c r="S920" i="14"/>
  <c r="AE920" i="14" s="1"/>
  <c r="AR920" i="14" s="1"/>
  <c r="BA920" i="14" s="1"/>
  <c r="L919" i="3" s="1"/>
  <c r="R920" i="14"/>
  <c r="AD920" i="14" s="1"/>
  <c r="AQ920" i="14" s="1"/>
  <c r="AZ920" i="14" s="1"/>
  <c r="K919" i="3" s="1"/>
  <c r="V920" i="14"/>
  <c r="B920" i="14"/>
  <c r="AB919" i="14"/>
  <c r="Y919" i="14"/>
  <c r="N919" i="14"/>
  <c r="T919" i="14"/>
  <c r="AF919" i="14" s="1"/>
  <c r="AS919" i="14" s="1"/>
  <c r="BB919" i="14" s="1"/>
  <c r="M918" i="3" s="1"/>
  <c r="S919" i="14"/>
  <c r="AE919" i="14" s="1"/>
  <c r="AR919" i="14" s="1"/>
  <c r="BA919" i="14" s="1"/>
  <c r="L918" i="3" s="1"/>
  <c r="R919" i="14"/>
  <c r="AD919" i="14" s="1"/>
  <c r="AQ919" i="14" s="1"/>
  <c r="AZ919" i="14" s="1"/>
  <c r="K918" i="3" s="1"/>
  <c r="U919" i="14"/>
  <c r="B919" i="14"/>
  <c r="AB918" i="14"/>
  <c r="Y918" i="14"/>
  <c r="N918" i="14"/>
  <c r="T918" i="14"/>
  <c r="AF918" i="14" s="1"/>
  <c r="AS918" i="14" s="1"/>
  <c r="BB918" i="14" s="1"/>
  <c r="M917" i="3" s="1"/>
  <c r="S918" i="14"/>
  <c r="AE918" i="14" s="1"/>
  <c r="AR918" i="14" s="1"/>
  <c r="BA918" i="14" s="1"/>
  <c r="L917" i="3" s="1"/>
  <c r="R918" i="14"/>
  <c r="AD918" i="14" s="1"/>
  <c r="AQ918" i="14" s="1"/>
  <c r="AZ918" i="14" s="1"/>
  <c r="K917" i="3" s="1"/>
  <c r="V918" i="14"/>
  <c r="B918" i="14"/>
  <c r="AB917" i="14"/>
  <c r="Y917" i="14"/>
  <c r="N917" i="14"/>
  <c r="T917" i="14"/>
  <c r="AF917" i="14" s="1"/>
  <c r="AS917" i="14" s="1"/>
  <c r="BB917" i="14" s="1"/>
  <c r="M916" i="3" s="1"/>
  <c r="S917" i="14"/>
  <c r="AE917" i="14" s="1"/>
  <c r="AR917" i="14" s="1"/>
  <c r="BA917" i="14" s="1"/>
  <c r="L916" i="3" s="1"/>
  <c r="R917" i="14"/>
  <c r="AD917" i="14" s="1"/>
  <c r="AQ917" i="14" s="1"/>
  <c r="AZ917" i="14" s="1"/>
  <c r="K916" i="3" s="1"/>
  <c r="U917" i="14"/>
  <c r="B917" i="14"/>
  <c r="AB916" i="14"/>
  <c r="Y916" i="14"/>
  <c r="N916" i="14"/>
  <c r="T916" i="14"/>
  <c r="AF916" i="14" s="1"/>
  <c r="AS916" i="14" s="1"/>
  <c r="BB916" i="14" s="1"/>
  <c r="M915" i="3" s="1"/>
  <c r="S916" i="14"/>
  <c r="AE916" i="14" s="1"/>
  <c r="AR916" i="14" s="1"/>
  <c r="BA916" i="14" s="1"/>
  <c r="L915" i="3" s="1"/>
  <c r="R916" i="14"/>
  <c r="AD916" i="14" s="1"/>
  <c r="AQ916" i="14" s="1"/>
  <c r="AZ916" i="14" s="1"/>
  <c r="K915" i="3" s="1"/>
  <c r="V916" i="14"/>
  <c r="B916" i="14"/>
  <c r="AB915" i="14"/>
  <c r="Y915" i="14"/>
  <c r="N915" i="14"/>
  <c r="T915" i="14"/>
  <c r="AF915" i="14" s="1"/>
  <c r="AS915" i="14" s="1"/>
  <c r="BB915" i="14" s="1"/>
  <c r="M914" i="3" s="1"/>
  <c r="S915" i="14"/>
  <c r="AE915" i="14" s="1"/>
  <c r="AR915" i="14" s="1"/>
  <c r="BA915" i="14" s="1"/>
  <c r="L914" i="3" s="1"/>
  <c r="R915" i="14"/>
  <c r="AD915" i="14" s="1"/>
  <c r="AQ915" i="14" s="1"/>
  <c r="AZ915" i="14" s="1"/>
  <c r="K914" i="3" s="1"/>
  <c r="U915" i="14"/>
  <c r="B915" i="14"/>
  <c r="AB914" i="14"/>
  <c r="Y914" i="14"/>
  <c r="N914" i="14"/>
  <c r="T914" i="14"/>
  <c r="AF914" i="14" s="1"/>
  <c r="AS914" i="14" s="1"/>
  <c r="BB914" i="14" s="1"/>
  <c r="M913" i="3" s="1"/>
  <c r="S914" i="14"/>
  <c r="AE914" i="14" s="1"/>
  <c r="AR914" i="14" s="1"/>
  <c r="BA914" i="14" s="1"/>
  <c r="L913" i="3" s="1"/>
  <c r="R914" i="14"/>
  <c r="AD914" i="14" s="1"/>
  <c r="AQ914" i="14" s="1"/>
  <c r="AZ914" i="14" s="1"/>
  <c r="K913" i="3" s="1"/>
  <c r="V914" i="14"/>
  <c r="B914" i="14"/>
  <c r="AB913" i="14"/>
  <c r="Y913" i="14"/>
  <c r="N913" i="14"/>
  <c r="T913" i="14"/>
  <c r="AF913" i="14" s="1"/>
  <c r="AS913" i="14" s="1"/>
  <c r="BB913" i="14" s="1"/>
  <c r="M912" i="3" s="1"/>
  <c r="S913" i="14"/>
  <c r="AE913" i="14" s="1"/>
  <c r="AR913" i="14" s="1"/>
  <c r="BA913" i="14" s="1"/>
  <c r="L912" i="3" s="1"/>
  <c r="R913" i="14"/>
  <c r="AD913" i="14" s="1"/>
  <c r="AQ913" i="14" s="1"/>
  <c r="AZ913" i="14" s="1"/>
  <c r="K912" i="3" s="1"/>
  <c r="U913" i="14"/>
  <c r="B913" i="14"/>
  <c r="AB912" i="14"/>
  <c r="Y912" i="14"/>
  <c r="N912" i="14"/>
  <c r="T912" i="14"/>
  <c r="AF912" i="14" s="1"/>
  <c r="AS912" i="14" s="1"/>
  <c r="BB912" i="14" s="1"/>
  <c r="M911" i="3" s="1"/>
  <c r="S912" i="14"/>
  <c r="AE912" i="14" s="1"/>
  <c r="AR912" i="14" s="1"/>
  <c r="BA912" i="14" s="1"/>
  <c r="L911" i="3" s="1"/>
  <c r="R912" i="14"/>
  <c r="AD912" i="14" s="1"/>
  <c r="AQ912" i="14" s="1"/>
  <c r="AZ912" i="14" s="1"/>
  <c r="K911" i="3" s="1"/>
  <c r="V912" i="14"/>
  <c r="B912" i="14"/>
  <c r="AB911" i="14"/>
  <c r="Y911" i="14"/>
  <c r="N911" i="14"/>
  <c r="T911" i="14"/>
  <c r="AF911" i="14" s="1"/>
  <c r="AS911" i="14" s="1"/>
  <c r="BB911" i="14" s="1"/>
  <c r="M910" i="3" s="1"/>
  <c r="S911" i="14"/>
  <c r="AE911" i="14" s="1"/>
  <c r="AR911" i="14" s="1"/>
  <c r="BA911" i="14" s="1"/>
  <c r="L910" i="3" s="1"/>
  <c r="R911" i="14"/>
  <c r="AD911" i="14" s="1"/>
  <c r="AQ911" i="14" s="1"/>
  <c r="AZ911" i="14" s="1"/>
  <c r="K910" i="3" s="1"/>
  <c r="U911" i="14"/>
  <c r="B911" i="14"/>
  <c r="AB910" i="14"/>
  <c r="Y910" i="14"/>
  <c r="N910" i="14"/>
  <c r="T910" i="14"/>
  <c r="AF910" i="14" s="1"/>
  <c r="AS910" i="14" s="1"/>
  <c r="BB910" i="14" s="1"/>
  <c r="M909" i="3" s="1"/>
  <c r="S910" i="14"/>
  <c r="AE910" i="14" s="1"/>
  <c r="AR910" i="14" s="1"/>
  <c r="BA910" i="14" s="1"/>
  <c r="L909" i="3" s="1"/>
  <c r="R910" i="14"/>
  <c r="AD910" i="14" s="1"/>
  <c r="AQ910" i="14" s="1"/>
  <c r="AZ910" i="14" s="1"/>
  <c r="K909" i="3" s="1"/>
  <c r="V910" i="14"/>
  <c r="B910" i="14"/>
  <c r="AB909" i="14"/>
  <c r="Y909" i="14"/>
  <c r="N909" i="14"/>
  <c r="T909" i="14"/>
  <c r="AF909" i="14" s="1"/>
  <c r="AS909" i="14" s="1"/>
  <c r="BB909" i="14" s="1"/>
  <c r="M908" i="3" s="1"/>
  <c r="S909" i="14"/>
  <c r="AE909" i="14" s="1"/>
  <c r="AR909" i="14" s="1"/>
  <c r="BA909" i="14" s="1"/>
  <c r="L908" i="3" s="1"/>
  <c r="R909" i="14"/>
  <c r="AD909" i="14" s="1"/>
  <c r="AQ909" i="14" s="1"/>
  <c r="AZ909" i="14" s="1"/>
  <c r="K908" i="3" s="1"/>
  <c r="U909" i="14"/>
  <c r="B909" i="14"/>
  <c r="AB908" i="14"/>
  <c r="Y908" i="14"/>
  <c r="N908" i="14"/>
  <c r="T908" i="14"/>
  <c r="AF908" i="14" s="1"/>
  <c r="AS908" i="14" s="1"/>
  <c r="BB908" i="14" s="1"/>
  <c r="M907" i="3" s="1"/>
  <c r="S908" i="14"/>
  <c r="AE908" i="14" s="1"/>
  <c r="AR908" i="14" s="1"/>
  <c r="BA908" i="14" s="1"/>
  <c r="L907" i="3" s="1"/>
  <c r="R908" i="14"/>
  <c r="AD908" i="14" s="1"/>
  <c r="AQ908" i="14" s="1"/>
  <c r="AZ908" i="14" s="1"/>
  <c r="K907" i="3" s="1"/>
  <c r="V908" i="14"/>
  <c r="B908" i="14"/>
  <c r="AB907" i="14"/>
  <c r="Y907" i="14"/>
  <c r="N907" i="14"/>
  <c r="T907" i="14"/>
  <c r="AF907" i="14" s="1"/>
  <c r="AS907" i="14" s="1"/>
  <c r="BB907" i="14" s="1"/>
  <c r="M906" i="3" s="1"/>
  <c r="S907" i="14"/>
  <c r="AE907" i="14" s="1"/>
  <c r="AR907" i="14" s="1"/>
  <c r="BA907" i="14" s="1"/>
  <c r="L906" i="3" s="1"/>
  <c r="R907" i="14"/>
  <c r="AD907" i="14" s="1"/>
  <c r="AQ907" i="14" s="1"/>
  <c r="AZ907" i="14" s="1"/>
  <c r="K906" i="3" s="1"/>
  <c r="U907" i="14"/>
  <c r="B907" i="14"/>
  <c r="AB906" i="14"/>
  <c r="Y906" i="14"/>
  <c r="N906" i="14"/>
  <c r="T906" i="14"/>
  <c r="AF906" i="14" s="1"/>
  <c r="AS906" i="14" s="1"/>
  <c r="BB906" i="14" s="1"/>
  <c r="M905" i="3" s="1"/>
  <c r="S906" i="14"/>
  <c r="AE906" i="14" s="1"/>
  <c r="AR906" i="14" s="1"/>
  <c r="BA906" i="14" s="1"/>
  <c r="L905" i="3" s="1"/>
  <c r="R906" i="14"/>
  <c r="AD906" i="14" s="1"/>
  <c r="AQ906" i="14" s="1"/>
  <c r="AZ906" i="14" s="1"/>
  <c r="K905" i="3" s="1"/>
  <c r="V906" i="14"/>
  <c r="B906" i="14"/>
  <c r="AB905" i="14"/>
  <c r="Y905" i="14"/>
  <c r="N905" i="14"/>
  <c r="T905" i="14"/>
  <c r="AF905" i="14" s="1"/>
  <c r="AS905" i="14" s="1"/>
  <c r="BB905" i="14" s="1"/>
  <c r="M904" i="3" s="1"/>
  <c r="S905" i="14"/>
  <c r="AE905" i="14" s="1"/>
  <c r="AR905" i="14" s="1"/>
  <c r="BA905" i="14" s="1"/>
  <c r="L904" i="3" s="1"/>
  <c r="R905" i="14"/>
  <c r="AD905" i="14" s="1"/>
  <c r="AQ905" i="14" s="1"/>
  <c r="AZ905" i="14" s="1"/>
  <c r="K904" i="3" s="1"/>
  <c r="U905" i="14"/>
  <c r="B905" i="14"/>
  <c r="AB904" i="14"/>
  <c r="Y904" i="14"/>
  <c r="N904" i="14"/>
  <c r="T904" i="14"/>
  <c r="AF904" i="14" s="1"/>
  <c r="AS904" i="14" s="1"/>
  <c r="BB904" i="14" s="1"/>
  <c r="M903" i="3" s="1"/>
  <c r="S904" i="14"/>
  <c r="AE904" i="14" s="1"/>
  <c r="AR904" i="14" s="1"/>
  <c r="BA904" i="14" s="1"/>
  <c r="L903" i="3" s="1"/>
  <c r="R904" i="14"/>
  <c r="AD904" i="14" s="1"/>
  <c r="AQ904" i="14" s="1"/>
  <c r="AZ904" i="14" s="1"/>
  <c r="K903" i="3" s="1"/>
  <c r="V904" i="14"/>
  <c r="B904" i="14"/>
  <c r="AB903" i="14"/>
  <c r="Y903" i="14"/>
  <c r="N903" i="14"/>
  <c r="T903" i="14"/>
  <c r="AF903" i="14" s="1"/>
  <c r="AS903" i="14" s="1"/>
  <c r="BB903" i="14" s="1"/>
  <c r="M902" i="3" s="1"/>
  <c r="S903" i="14"/>
  <c r="AE903" i="14" s="1"/>
  <c r="AR903" i="14" s="1"/>
  <c r="BA903" i="14" s="1"/>
  <c r="L902" i="3" s="1"/>
  <c r="R903" i="14"/>
  <c r="AD903" i="14" s="1"/>
  <c r="AQ903" i="14" s="1"/>
  <c r="AZ903" i="14" s="1"/>
  <c r="K902" i="3" s="1"/>
  <c r="U903" i="14"/>
  <c r="B903" i="14"/>
  <c r="AB902" i="14"/>
  <c r="Y902" i="14"/>
  <c r="N902" i="14"/>
  <c r="T902" i="14"/>
  <c r="AF902" i="14" s="1"/>
  <c r="AS902" i="14" s="1"/>
  <c r="BB902" i="14" s="1"/>
  <c r="M901" i="3" s="1"/>
  <c r="S902" i="14"/>
  <c r="AE902" i="14" s="1"/>
  <c r="AR902" i="14" s="1"/>
  <c r="BA902" i="14" s="1"/>
  <c r="L901" i="3" s="1"/>
  <c r="R902" i="14"/>
  <c r="AD902" i="14" s="1"/>
  <c r="AQ902" i="14" s="1"/>
  <c r="AZ902" i="14" s="1"/>
  <c r="K901" i="3" s="1"/>
  <c r="V902" i="14"/>
  <c r="B902" i="14"/>
  <c r="AB901" i="14"/>
  <c r="Y901" i="14"/>
  <c r="N901" i="14"/>
  <c r="T901" i="14"/>
  <c r="AF901" i="14" s="1"/>
  <c r="AS901" i="14" s="1"/>
  <c r="BB901" i="14" s="1"/>
  <c r="M900" i="3" s="1"/>
  <c r="S901" i="14"/>
  <c r="AE901" i="14" s="1"/>
  <c r="AR901" i="14" s="1"/>
  <c r="BA901" i="14" s="1"/>
  <c r="L900" i="3" s="1"/>
  <c r="R901" i="14"/>
  <c r="AD901" i="14" s="1"/>
  <c r="AQ901" i="14" s="1"/>
  <c r="AZ901" i="14" s="1"/>
  <c r="K900" i="3" s="1"/>
  <c r="U901" i="14"/>
  <c r="B901" i="14"/>
  <c r="AB900" i="14"/>
  <c r="Y900" i="14"/>
  <c r="N900" i="14"/>
  <c r="T900" i="14"/>
  <c r="AF900" i="14" s="1"/>
  <c r="AS900" i="14" s="1"/>
  <c r="BB900" i="14" s="1"/>
  <c r="M899" i="3" s="1"/>
  <c r="S900" i="14"/>
  <c r="AE900" i="14" s="1"/>
  <c r="AR900" i="14" s="1"/>
  <c r="BA900" i="14" s="1"/>
  <c r="L899" i="3" s="1"/>
  <c r="R900" i="14"/>
  <c r="AD900" i="14" s="1"/>
  <c r="AQ900" i="14" s="1"/>
  <c r="AZ900" i="14" s="1"/>
  <c r="K899" i="3" s="1"/>
  <c r="V900" i="14"/>
  <c r="B900" i="14"/>
  <c r="AB899" i="14"/>
  <c r="Y899" i="14"/>
  <c r="N899" i="14"/>
  <c r="T899" i="14"/>
  <c r="AF899" i="14" s="1"/>
  <c r="AS899" i="14" s="1"/>
  <c r="BB899" i="14" s="1"/>
  <c r="M898" i="3" s="1"/>
  <c r="S899" i="14"/>
  <c r="AE899" i="14" s="1"/>
  <c r="AR899" i="14" s="1"/>
  <c r="BA899" i="14" s="1"/>
  <c r="L898" i="3" s="1"/>
  <c r="R899" i="14"/>
  <c r="AD899" i="14" s="1"/>
  <c r="AQ899" i="14" s="1"/>
  <c r="AZ899" i="14" s="1"/>
  <c r="K898" i="3" s="1"/>
  <c r="U899" i="14"/>
  <c r="B899" i="14"/>
  <c r="AB898" i="14"/>
  <c r="Y898" i="14"/>
  <c r="N898" i="14"/>
  <c r="T898" i="14"/>
  <c r="AF898" i="14" s="1"/>
  <c r="AS898" i="14" s="1"/>
  <c r="BB898" i="14" s="1"/>
  <c r="M897" i="3" s="1"/>
  <c r="S898" i="14"/>
  <c r="AE898" i="14" s="1"/>
  <c r="AR898" i="14" s="1"/>
  <c r="BA898" i="14" s="1"/>
  <c r="L897" i="3" s="1"/>
  <c r="R898" i="14"/>
  <c r="AD898" i="14" s="1"/>
  <c r="AQ898" i="14" s="1"/>
  <c r="AZ898" i="14" s="1"/>
  <c r="K897" i="3" s="1"/>
  <c r="V898" i="14"/>
  <c r="B898" i="14"/>
  <c r="AB897" i="14"/>
  <c r="Y897" i="14"/>
  <c r="N897" i="14"/>
  <c r="T897" i="14"/>
  <c r="AF897" i="14" s="1"/>
  <c r="AS897" i="14" s="1"/>
  <c r="BB897" i="14" s="1"/>
  <c r="M896" i="3" s="1"/>
  <c r="S897" i="14"/>
  <c r="AE897" i="14" s="1"/>
  <c r="AR897" i="14" s="1"/>
  <c r="BA897" i="14" s="1"/>
  <c r="L896" i="3" s="1"/>
  <c r="R897" i="14"/>
  <c r="AD897" i="14" s="1"/>
  <c r="AQ897" i="14" s="1"/>
  <c r="AZ897" i="14" s="1"/>
  <c r="K896" i="3" s="1"/>
  <c r="U897" i="14"/>
  <c r="B897" i="14"/>
  <c r="AB896" i="14"/>
  <c r="Y896" i="14"/>
  <c r="N896" i="14"/>
  <c r="T896" i="14"/>
  <c r="AF896" i="14" s="1"/>
  <c r="S896" i="14"/>
  <c r="AE896" i="14" s="1"/>
  <c r="R896" i="14"/>
  <c r="AD896" i="14" s="1"/>
  <c r="V896" i="14"/>
  <c r="B896" i="14"/>
  <c r="AB895" i="14"/>
  <c r="Y895" i="14"/>
  <c r="N895" i="14"/>
  <c r="T895" i="14"/>
  <c r="AF895" i="14" s="1"/>
  <c r="AS895" i="14" s="1"/>
  <c r="BB895" i="14" s="1"/>
  <c r="M894" i="3" s="1"/>
  <c r="S895" i="14"/>
  <c r="AE895" i="14" s="1"/>
  <c r="AR895" i="14" s="1"/>
  <c r="BA895" i="14" s="1"/>
  <c r="L894" i="3" s="1"/>
  <c r="R895" i="14"/>
  <c r="AD895" i="14" s="1"/>
  <c r="AQ895" i="14" s="1"/>
  <c r="AZ895" i="14" s="1"/>
  <c r="K894" i="3" s="1"/>
  <c r="U895" i="14"/>
  <c r="B895" i="14"/>
  <c r="AB894" i="14"/>
  <c r="Y894" i="14"/>
  <c r="N894" i="14"/>
  <c r="T894" i="14"/>
  <c r="AF894" i="14" s="1"/>
  <c r="AS894" i="14" s="1"/>
  <c r="BB894" i="14" s="1"/>
  <c r="M893" i="3" s="1"/>
  <c r="S894" i="14"/>
  <c r="AE894" i="14" s="1"/>
  <c r="AR894" i="14" s="1"/>
  <c r="BA894" i="14" s="1"/>
  <c r="L893" i="3" s="1"/>
  <c r="R894" i="14"/>
  <c r="AD894" i="14" s="1"/>
  <c r="AQ894" i="14" s="1"/>
  <c r="AZ894" i="14" s="1"/>
  <c r="K893" i="3" s="1"/>
  <c r="V894" i="14"/>
  <c r="B894" i="14"/>
  <c r="AB893" i="14"/>
  <c r="Y893" i="14"/>
  <c r="N893" i="14"/>
  <c r="T893" i="14"/>
  <c r="AF893" i="14" s="1"/>
  <c r="AS893" i="14" s="1"/>
  <c r="BB893" i="14" s="1"/>
  <c r="M892" i="3" s="1"/>
  <c r="S893" i="14"/>
  <c r="AE893" i="14" s="1"/>
  <c r="AR893" i="14" s="1"/>
  <c r="BA893" i="14" s="1"/>
  <c r="L892" i="3" s="1"/>
  <c r="R893" i="14"/>
  <c r="AD893" i="14" s="1"/>
  <c r="AQ893" i="14" s="1"/>
  <c r="AZ893" i="14" s="1"/>
  <c r="K892" i="3" s="1"/>
  <c r="U893" i="14"/>
  <c r="B893" i="14"/>
  <c r="AB892" i="14"/>
  <c r="Y892" i="14"/>
  <c r="N892" i="14"/>
  <c r="T892" i="14"/>
  <c r="AF892" i="14" s="1"/>
  <c r="AS892" i="14" s="1"/>
  <c r="BB892" i="14" s="1"/>
  <c r="M891" i="3" s="1"/>
  <c r="S892" i="14"/>
  <c r="AE892" i="14" s="1"/>
  <c r="AR892" i="14" s="1"/>
  <c r="BA892" i="14" s="1"/>
  <c r="L891" i="3" s="1"/>
  <c r="R892" i="14"/>
  <c r="AD892" i="14" s="1"/>
  <c r="AQ892" i="14" s="1"/>
  <c r="AZ892" i="14" s="1"/>
  <c r="K891" i="3" s="1"/>
  <c r="V892" i="14"/>
  <c r="B892" i="14"/>
  <c r="AB891" i="14"/>
  <c r="Y891" i="14"/>
  <c r="N891" i="14"/>
  <c r="T891" i="14"/>
  <c r="AF891" i="14" s="1"/>
  <c r="AS891" i="14" s="1"/>
  <c r="BB891" i="14" s="1"/>
  <c r="M890" i="3" s="1"/>
  <c r="S891" i="14"/>
  <c r="AE891" i="14" s="1"/>
  <c r="AR891" i="14" s="1"/>
  <c r="BA891" i="14" s="1"/>
  <c r="L890" i="3" s="1"/>
  <c r="R891" i="14"/>
  <c r="AD891" i="14" s="1"/>
  <c r="AQ891" i="14" s="1"/>
  <c r="AZ891" i="14" s="1"/>
  <c r="K890" i="3" s="1"/>
  <c r="U891" i="14"/>
  <c r="B891" i="14"/>
  <c r="AB890" i="14"/>
  <c r="Y890" i="14"/>
  <c r="N890" i="14"/>
  <c r="T890" i="14"/>
  <c r="AF890" i="14" s="1"/>
  <c r="AS890" i="14" s="1"/>
  <c r="BB890" i="14" s="1"/>
  <c r="M889" i="3" s="1"/>
  <c r="S890" i="14"/>
  <c r="AE890" i="14" s="1"/>
  <c r="AR890" i="14" s="1"/>
  <c r="BA890" i="14" s="1"/>
  <c r="L889" i="3" s="1"/>
  <c r="R890" i="14"/>
  <c r="AD890" i="14" s="1"/>
  <c r="AQ890" i="14" s="1"/>
  <c r="AZ890" i="14" s="1"/>
  <c r="K889" i="3" s="1"/>
  <c r="V890" i="14"/>
  <c r="B890" i="14"/>
  <c r="AB889" i="14"/>
  <c r="Y889" i="14"/>
  <c r="N889" i="14"/>
  <c r="T889" i="14"/>
  <c r="AF889" i="14" s="1"/>
  <c r="AS889" i="14" s="1"/>
  <c r="BB889" i="14" s="1"/>
  <c r="M888" i="3" s="1"/>
  <c r="S889" i="14"/>
  <c r="AE889" i="14" s="1"/>
  <c r="AR889" i="14" s="1"/>
  <c r="BA889" i="14" s="1"/>
  <c r="L888" i="3" s="1"/>
  <c r="R889" i="14"/>
  <c r="AD889" i="14" s="1"/>
  <c r="AQ889" i="14" s="1"/>
  <c r="AZ889" i="14" s="1"/>
  <c r="K888" i="3" s="1"/>
  <c r="U889" i="14"/>
  <c r="B889" i="14"/>
  <c r="AB888" i="14"/>
  <c r="Y888" i="14"/>
  <c r="N888" i="14"/>
  <c r="T888" i="14"/>
  <c r="AF888" i="14" s="1"/>
  <c r="AS888" i="14" s="1"/>
  <c r="BB888" i="14" s="1"/>
  <c r="M887" i="3" s="1"/>
  <c r="S888" i="14"/>
  <c r="AE888" i="14" s="1"/>
  <c r="AR888" i="14" s="1"/>
  <c r="BA888" i="14" s="1"/>
  <c r="L887" i="3" s="1"/>
  <c r="R888" i="14"/>
  <c r="AD888" i="14" s="1"/>
  <c r="AQ888" i="14" s="1"/>
  <c r="AZ888" i="14" s="1"/>
  <c r="K887" i="3" s="1"/>
  <c r="V888" i="14"/>
  <c r="B888" i="14"/>
  <c r="AB887" i="14"/>
  <c r="Y887" i="14"/>
  <c r="N887" i="14"/>
  <c r="T887" i="14"/>
  <c r="AF887" i="14" s="1"/>
  <c r="AS887" i="14" s="1"/>
  <c r="BB887" i="14" s="1"/>
  <c r="M886" i="3" s="1"/>
  <c r="S887" i="14"/>
  <c r="AE887" i="14" s="1"/>
  <c r="AR887" i="14" s="1"/>
  <c r="BA887" i="14" s="1"/>
  <c r="L886" i="3" s="1"/>
  <c r="R887" i="14"/>
  <c r="AD887" i="14" s="1"/>
  <c r="AQ887" i="14" s="1"/>
  <c r="AZ887" i="14" s="1"/>
  <c r="K886" i="3" s="1"/>
  <c r="U887" i="14"/>
  <c r="B887" i="14"/>
  <c r="AB886" i="14"/>
  <c r="Y886" i="14"/>
  <c r="N886" i="14"/>
  <c r="T886" i="14"/>
  <c r="AF886" i="14" s="1"/>
  <c r="AS886" i="14" s="1"/>
  <c r="BB886" i="14" s="1"/>
  <c r="M885" i="3" s="1"/>
  <c r="S886" i="14"/>
  <c r="AE886" i="14" s="1"/>
  <c r="AR886" i="14" s="1"/>
  <c r="BA886" i="14" s="1"/>
  <c r="L885" i="3" s="1"/>
  <c r="R886" i="14"/>
  <c r="AD886" i="14" s="1"/>
  <c r="AQ886" i="14" s="1"/>
  <c r="AZ886" i="14" s="1"/>
  <c r="K885" i="3" s="1"/>
  <c r="V886" i="14"/>
  <c r="B886" i="14"/>
  <c r="AB885" i="14"/>
  <c r="Y885" i="14"/>
  <c r="N885" i="14"/>
  <c r="T885" i="14"/>
  <c r="AF885" i="14" s="1"/>
  <c r="AS885" i="14" s="1"/>
  <c r="BB885" i="14" s="1"/>
  <c r="M884" i="3" s="1"/>
  <c r="S885" i="14"/>
  <c r="AE885" i="14" s="1"/>
  <c r="AR885" i="14" s="1"/>
  <c r="BA885" i="14" s="1"/>
  <c r="L884" i="3" s="1"/>
  <c r="R885" i="14"/>
  <c r="AD885" i="14" s="1"/>
  <c r="AQ885" i="14" s="1"/>
  <c r="AZ885" i="14" s="1"/>
  <c r="K884" i="3" s="1"/>
  <c r="U885" i="14"/>
  <c r="B885" i="14"/>
  <c r="AB884" i="14"/>
  <c r="Y884" i="14"/>
  <c r="N884" i="14"/>
  <c r="T884" i="14"/>
  <c r="AF884" i="14" s="1"/>
  <c r="AS884" i="14" s="1"/>
  <c r="BB884" i="14" s="1"/>
  <c r="M883" i="3" s="1"/>
  <c r="S884" i="14"/>
  <c r="AE884" i="14" s="1"/>
  <c r="AR884" i="14" s="1"/>
  <c r="BA884" i="14" s="1"/>
  <c r="L883" i="3" s="1"/>
  <c r="R884" i="14"/>
  <c r="AD884" i="14" s="1"/>
  <c r="AQ884" i="14" s="1"/>
  <c r="AZ884" i="14" s="1"/>
  <c r="K883" i="3" s="1"/>
  <c r="V884" i="14"/>
  <c r="B884" i="14"/>
  <c r="AB883" i="14"/>
  <c r="Y883" i="14"/>
  <c r="N883" i="14"/>
  <c r="T883" i="14"/>
  <c r="AF883" i="14" s="1"/>
  <c r="AS883" i="14" s="1"/>
  <c r="BB883" i="14" s="1"/>
  <c r="M882" i="3" s="1"/>
  <c r="S883" i="14"/>
  <c r="AE883" i="14" s="1"/>
  <c r="AR883" i="14" s="1"/>
  <c r="BA883" i="14" s="1"/>
  <c r="L882" i="3" s="1"/>
  <c r="R883" i="14"/>
  <c r="AD883" i="14" s="1"/>
  <c r="AQ883" i="14" s="1"/>
  <c r="AZ883" i="14" s="1"/>
  <c r="K882" i="3" s="1"/>
  <c r="U883" i="14"/>
  <c r="B883" i="14"/>
  <c r="AB882" i="14"/>
  <c r="Y882" i="14"/>
  <c r="N882" i="14"/>
  <c r="T882" i="14"/>
  <c r="AF882" i="14" s="1"/>
  <c r="AS882" i="14" s="1"/>
  <c r="BB882" i="14" s="1"/>
  <c r="M881" i="3" s="1"/>
  <c r="S882" i="14"/>
  <c r="AE882" i="14" s="1"/>
  <c r="AR882" i="14" s="1"/>
  <c r="BA882" i="14" s="1"/>
  <c r="L881" i="3" s="1"/>
  <c r="R882" i="14"/>
  <c r="AD882" i="14" s="1"/>
  <c r="AQ882" i="14" s="1"/>
  <c r="AZ882" i="14" s="1"/>
  <c r="K881" i="3" s="1"/>
  <c r="V882" i="14"/>
  <c r="B882" i="14"/>
  <c r="AB881" i="14"/>
  <c r="Y881" i="14"/>
  <c r="N881" i="14"/>
  <c r="T881" i="14"/>
  <c r="AF881" i="14" s="1"/>
  <c r="AS881" i="14" s="1"/>
  <c r="BB881" i="14" s="1"/>
  <c r="M880" i="3" s="1"/>
  <c r="S881" i="14"/>
  <c r="AE881" i="14" s="1"/>
  <c r="AR881" i="14" s="1"/>
  <c r="BA881" i="14" s="1"/>
  <c r="L880" i="3" s="1"/>
  <c r="R881" i="14"/>
  <c r="AD881" i="14" s="1"/>
  <c r="AQ881" i="14" s="1"/>
  <c r="AZ881" i="14" s="1"/>
  <c r="K880" i="3" s="1"/>
  <c r="U881" i="14"/>
  <c r="B881" i="14"/>
  <c r="AB880" i="14"/>
  <c r="Y880" i="14"/>
  <c r="N880" i="14"/>
  <c r="T880" i="14"/>
  <c r="AF880" i="14" s="1"/>
  <c r="AS880" i="14" s="1"/>
  <c r="BB880" i="14" s="1"/>
  <c r="M879" i="3" s="1"/>
  <c r="S880" i="14"/>
  <c r="AE880" i="14" s="1"/>
  <c r="AR880" i="14" s="1"/>
  <c r="BA880" i="14" s="1"/>
  <c r="L879" i="3" s="1"/>
  <c r="R880" i="14"/>
  <c r="AD880" i="14" s="1"/>
  <c r="AQ880" i="14" s="1"/>
  <c r="AZ880" i="14" s="1"/>
  <c r="K879" i="3" s="1"/>
  <c r="V880" i="14"/>
  <c r="B880" i="14"/>
  <c r="AB879" i="14"/>
  <c r="Y879" i="14"/>
  <c r="N879" i="14"/>
  <c r="T879" i="14"/>
  <c r="AF879" i="14" s="1"/>
  <c r="AS879" i="14" s="1"/>
  <c r="BB879" i="14" s="1"/>
  <c r="M878" i="3" s="1"/>
  <c r="S879" i="14"/>
  <c r="AE879" i="14" s="1"/>
  <c r="AR879" i="14" s="1"/>
  <c r="BA879" i="14" s="1"/>
  <c r="L878" i="3" s="1"/>
  <c r="R879" i="14"/>
  <c r="AD879" i="14" s="1"/>
  <c r="AQ879" i="14" s="1"/>
  <c r="AZ879" i="14" s="1"/>
  <c r="K878" i="3" s="1"/>
  <c r="U879" i="14"/>
  <c r="B879" i="14"/>
  <c r="AB878" i="14"/>
  <c r="Y878" i="14"/>
  <c r="N878" i="14"/>
  <c r="T878" i="14"/>
  <c r="AF878" i="14" s="1"/>
  <c r="AS878" i="14" s="1"/>
  <c r="BB878" i="14" s="1"/>
  <c r="M877" i="3" s="1"/>
  <c r="S878" i="14"/>
  <c r="AE878" i="14" s="1"/>
  <c r="AR878" i="14" s="1"/>
  <c r="BA878" i="14" s="1"/>
  <c r="L877" i="3" s="1"/>
  <c r="R878" i="14"/>
  <c r="AD878" i="14" s="1"/>
  <c r="AQ878" i="14" s="1"/>
  <c r="AZ878" i="14" s="1"/>
  <c r="K877" i="3" s="1"/>
  <c r="V878" i="14"/>
  <c r="B878" i="14"/>
  <c r="AB877" i="14"/>
  <c r="Y877" i="14"/>
  <c r="N877" i="14"/>
  <c r="T877" i="14"/>
  <c r="AF877" i="14" s="1"/>
  <c r="AS877" i="14" s="1"/>
  <c r="BB877" i="14" s="1"/>
  <c r="M876" i="3" s="1"/>
  <c r="S877" i="14"/>
  <c r="AE877" i="14" s="1"/>
  <c r="AR877" i="14" s="1"/>
  <c r="BA877" i="14" s="1"/>
  <c r="L876" i="3" s="1"/>
  <c r="R877" i="14"/>
  <c r="AD877" i="14" s="1"/>
  <c r="AQ877" i="14" s="1"/>
  <c r="AZ877" i="14" s="1"/>
  <c r="K876" i="3" s="1"/>
  <c r="U877" i="14"/>
  <c r="B877" i="14"/>
  <c r="AB876" i="14"/>
  <c r="Y876" i="14"/>
  <c r="N876" i="14"/>
  <c r="T876" i="14"/>
  <c r="AF876" i="14" s="1"/>
  <c r="AS876" i="14" s="1"/>
  <c r="BB876" i="14" s="1"/>
  <c r="M875" i="3" s="1"/>
  <c r="S876" i="14"/>
  <c r="AE876" i="14" s="1"/>
  <c r="AR876" i="14" s="1"/>
  <c r="BA876" i="14" s="1"/>
  <c r="L875" i="3" s="1"/>
  <c r="R876" i="14"/>
  <c r="AD876" i="14" s="1"/>
  <c r="AQ876" i="14" s="1"/>
  <c r="AZ876" i="14" s="1"/>
  <c r="K875" i="3" s="1"/>
  <c r="V876" i="14"/>
  <c r="B876" i="14"/>
  <c r="AB875" i="14"/>
  <c r="Y875" i="14"/>
  <c r="N875" i="14"/>
  <c r="T875" i="14"/>
  <c r="AF875" i="14" s="1"/>
  <c r="AS875" i="14" s="1"/>
  <c r="BB875" i="14" s="1"/>
  <c r="M874" i="3" s="1"/>
  <c r="S875" i="14"/>
  <c r="AE875" i="14" s="1"/>
  <c r="AR875" i="14" s="1"/>
  <c r="BA875" i="14" s="1"/>
  <c r="L874" i="3" s="1"/>
  <c r="R875" i="14"/>
  <c r="AD875" i="14" s="1"/>
  <c r="AQ875" i="14" s="1"/>
  <c r="AZ875" i="14" s="1"/>
  <c r="K874" i="3" s="1"/>
  <c r="U875" i="14"/>
  <c r="B875" i="14"/>
  <c r="AB874" i="14"/>
  <c r="Y874" i="14"/>
  <c r="N874" i="14"/>
  <c r="T874" i="14"/>
  <c r="AF874" i="14" s="1"/>
  <c r="AS874" i="14" s="1"/>
  <c r="BB874" i="14" s="1"/>
  <c r="M873" i="3" s="1"/>
  <c r="S874" i="14"/>
  <c r="AE874" i="14" s="1"/>
  <c r="AR874" i="14" s="1"/>
  <c r="BA874" i="14" s="1"/>
  <c r="L873" i="3" s="1"/>
  <c r="R874" i="14"/>
  <c r="AD874" i="14" s="1"/>
  <c r="AQ874" i="14" s="1"/>
  <c r="AZ874" i="14" s="1"/>
  <c r="K873" i="3" s="1"/>
  <c r="V874" i="14"/>
  <c r="B874" i="14"/>
  <c r="AB873" i="14"/>
  <c r="Y873" i="14"/>
  <c r="N873" i="14"/>
  <c r="T873" i="14"/>
  <c r="AF873" i="14" s="1"/>
  <c r="AS873" i="14" s="1"/>
  <c r="BB873" i="14" s="1"/>
  <c r="M872" i="3" s="1"/>
  <c r="S873" i="14"/>
  <c r="AE873" i="14" s="1"/>
  <c r="AR873" i="14" s="1"/>
  <c r="BA873" i="14" s="1"/>
  <c r="L872" i="3" s="1"/>
  <c r="R873" i="14"/>
  <c r="AD873" i="14" s="1"/>
  <c r="AQ873" i="14" s="1"/>
  <c r="AZ873" i="14" s="1"/>
  <c r="K872" i="3" s="1"/>
  <c r="U873" i="14"/>
  <c r="B873" i="14"/>
  <c r="AB872" i="14"/>
  <c r="Y872" i="14"/>
  <c r="N872" i="14"/>
  <c r="T872" i="14"/>
  <c r="AF872" i="14" s="1"/>
  <c r="AS872" i="14" s="1"/>
  <c r="BB872" i="14" s="1"/>
  <c r="M871" i="3" s="1"/>
  <c r="S872" i="14"/>
  <c r="AE872" i="14" s="1"/>
  <c r="AR872" i="14" s="1"/>
  <c r="BA872" i="14" s="1"/>
  <c r="L871" i="3" s="1"/>
  <c r="R872" i="14"/>
  <c r="AD872" i="14" s="1"/>
  <c r="AQ872" i="14" s="1"/>
  <c r="AZ872" i="14" s="1"/>
  <c r="K871" i="3" s="1"/>
  <c r="V872" i="14"/>
  <c r="B872" i="14"/>
  <c r="AB871" i="14"/>
  <c r="Y871" i="14"/>
  <c r="N871" i="14"/>
  <c r="T871" i="14"/>
  <c r="AF871" i="14" s="1"/>
  <c r="AS871" i="14" s="1"/>
  <c r="BB871" i="14" s="1"/>
  <c r="M870" i="3" s="1"/>
  <c r="S871" i="14"/>
  <c r="AE871" i="14" s="1"/>
  <c r="AR871" i="14" s="1"/>
  <c r="BA871" i="14" s="1"/>
  <c r="L870" i="3" s="1"/>
  <c r="R871" i="14"/>
  <c r="AD871" i="14" s="1"/>
  <c r="AQ871" i="14" s="1"/>
  <c r="AZ871" i="14" s="1"/>
  <c r="K870" i="3" s="1"/>
  <c r="U871" i="14"/>
  <c r="B871" i="14"/>
  <c r="AB870" i="14"/>
  <c r="Y870" i="14"/>
  <c r="N870" i="14"/>
  <c r="T870" i="14"/>
  <c r="AF870" i="14" s="1"/>
  <c r="AS870" i="14" s="1"/>
  <c r="BB870" i="14" s="1"/>
  <c r="M869" i="3" s="1"/>
  <c r="S870" i="14"/>
  <c r="AE870" i="14" s="1"/>
  <c r="AR870" i="14" s="1"/>
  <c r="BA870" i="14" s="1"/>
  <c r="L869" i="3" s="1"/>
  <c r="R870" i="14"/>
  <c r="AD870" i="14" s="1"/>
  <c r="AQ870" i="14" s="1"/>
  <c r="AZ870" i="14" s="1"/>
  <c r="K869" i="3" s="1"/>
  <c r="V870" i="14"/>
  <c r="B870" i="14"/>
  <c r="AB869" i="14"/>
  <c r="Y869" i="14"/>
  <c r="N869" i="14"/>
  <c r="T869" i="14"/>
  <c r="AF869" i="14" s="1"/>
  <c r="AS869" i="14" s="1"/>
  <c r="BB869" i="14" s="1"/>
  <c r="M868" i="3" s="1"/>
  <c r="S869" i="14"/>
  <c r="AE869" i="14" s="1"/>
  <c r="AR869" i="14" s="1"/>
  <c r="BA869" i="14" s="1"/>
  <c r="L868" i="3" s="1"/>
  <c r="R869" i="14"/>
  <c r="AD869" i="14" s="1"/>
  <c r="AQ869" i="14" s="1"/>
  <c r="AZ869" i="14" s="1"/>
  <c r="K868" i="3" s="1"/>
  <c r="U869" i="14"/>
  <c r="B869" i="14"/>
  <c r="AB868" i="14"/>
  <c r="Y868" i="14"/>
  <c r="N868" i="14"/>
  <c r="T868" i="14"/>
  <c r="AF868" i="14" s="1"/>
  <c r="AS868" i="14" s="1"/>
  <c r="BB868" i="14" s="1"/>
  <c r="M867" i="3" s="1"/>
  <c r="S868" i="14"/>
  <c r="AE868" i="14" s="1"/>
  <c r="AR868" i="14" s="1"/>
  <c r="BA868" i="14" s="1"/>
  <c r="L867" i="3" s="1"/>
  <c r="R868" i="14"/>
  <c r="AD868" i="14" s="1"/>
  <c r="AQ868" i="14" s="1"/>
  <c r="AZ868" i="14" s="1"/>
  <c r="K867" i="3" s="1"/>
  <c r="V868" i="14"/>
  <c r="B868" i="14"/>
  <c r="AB867" i="14"/>
  <c r="Y867" i="14"/>
  <c r="N867" i="14"/>
  <c r="T867" i="14"/>
  <c r="AF867" i="14" s="1"/>
  <c r="AS867" i="14" s="1"/>
  <c r="BB867" i="14" s="1"/>
  <c r="M866" i="3" s="1"/>
  <c r="S867" i="14"/>
  <c r="AE867" i="14" s="1"/>
  <c r="AR867" i="14" s="1"/>
  <c r="BA867" i="14" s="1"/>
  <c r="L866" i="3" s="1"/>
  <c r="R867" i="14"/>
  <c r="AD867" i="14" s="1"/>
  <c r="AQ867" i="14" s="1"/>
  <c r="AZ867" i="14" s="1"/>
  <c r="K866" i="3" s="1"/>
  <c r="U867" i="14"/>
  <c r="B867" i="14"/>
  <c r="AB866" i="14"/>
  <c r="Y866" i="14"/>
  <c r="N866" i="14"/>
  <c r="T866" i="14"/>
  <c r="AF866" i="14" s="1"/>
  <c r="AS866" i="14" s="1"/>
  <c r="BB866" i="14" s="1"/>
  <c r="M865" i="3" s="1"/>
  <c r="S866" i="14"/>
  <c r="AE866" i="14" s="1"/>
  <c r="AR866" i="14" s="1"/>
  <c r="BA866" i="14" s="1"/>
  <c r="L865" i="3" s="1"/>
  <c r="R866" i="14"/>
  <c r="AD866" i="14" s="1"/>
  <c r="AQ866" i="14" s="1"/>
  <c r="AZ866" i="14" s="1"/>
  <c r="K865" i="3" s="1"/>
  <c r="V866" i="14"/>
  <c r="B866" i="14"/>
  <c r="AB865" i="14"/>
  <c r="Y865" i="14"/>
  <c r="N865" i="14"/>
  <c r="T865" i="14"/>
  <c r="AF865" i="14" s="1"/>
  <c r="AS865" i="14" s="1"/>
  <c r="BB865" i="14" s="1"/>
  <c r="M864" i="3" s="1"/>
  <c r="S865" i="14"/>
  <c r="AE865" i="14" s="1"/>
  <c r="AR865" i="14" s="1"/>
  <c r="BA865" i="14" s="1"/>
  <c r="L864" i="3" s="1"/>
  <c r="R865" i="14"/>
  <c r="AD865" i="14" s="1"/>
  <c r="AQ865" i="14" s="1"/>
  <c r="AZ865" i="14" s="1"/>
  <c r="K864" i="3" s="1"/>
  <c r="U865" i="14"/>
  <c r="B865" i="14"/>
  <c r="AB864" i="14"/>
  <c r="Y864" i="14"/>
  <c r="N864" i="14"/>
  <c r="T864" i="14"/>
  <c r="AF864" i="14" s="1"/>
  <c r="AS864" i="14" s="1"/>
  <c r="BB864" i="14" s="1"/>
  <c r="M863" i="3" s="1"/>
  <c r="S864" i="14"/>
  <c r="AE864" i="14" s="1"/>
  <c r="AR864" i="14" s="1"/>
  <c r="BA864" i="14" s="1"/>
  <c r="L863" i="3" s="1"/>
  <c r="R864" i="14"/>
  <c r="AD864" i="14" s="1"/>
  <c r="AQ864" i="14" s="1"/>
  <c r="AZ864" i="14" s="1"/>
  <c r="K863" i="3" s="1"/>
  <c r="V864" i="14"/>
  <c r="B864" i="14"/>
  <c r="AB863" i="14"/>
  <c r="Y863" i="14"/>
  <c r="N863" i="14"/>
  <c r="T863" i="14"/>
  <c r="AF863" i="14" s="1"/>
  <c r="AS863" i="14" s="1"/>
  <c r="BB863" i="14" s="1"/>
  <c r="M862" i="3" s="1"/>
  <c r="S863" i="14"/>
  <c r="AE863" i="14" s="1"/>
  <c r="AR863" i="14" s="1"/>
  <c r="BA863" i="14" s="1"/>
  <c r="L862" i="3" s="1"/>
  <c r="R863" i="14"/>
  <c r="AD863" i="14" s="1"/>
  <c r="AQ863" i="14" s="1"/>
  <c r="AZ863" i="14" s="1"/>
  <c r="K862" i="3" s="1"/>
  <c r="U863" i="14"/>
  <c r="B863" i="14"/>
  <c r="AB862" i="14"/>
  <c r="Y862" i="14"/>
  <c r="N862" i="14"/>
  <c r="T862" i="14"/>
  <c r="AF862" i="14" s="1"/>
  <c r="AS862" i="14" s="1"/>
  <c r="BB862" i="14" s="1"/>
  <c r="M861" i="3" s="1"/>
  <c r="S862" i="14"/>
  <c r="AE862" i="14" s="1"/>
  <c r="AR862" i="14" s="1"/>
  <c r="BA862" i="14" s="1"/>
  <c r="L861" i="3" s="1"/>
  <c r="R862" i="14"/>
  <c r="AD862" i="14" s="1"/>
  <c r="AQ862" i="14" s="1"/>
  <c r="AZ862" i="14" s="1"/>
  <c r="K861" i="3" s="1"/>
  <c r="V862" i="14"/>
  <c r="B862" i="14"/>
  <c r="AB861" i="14"/>
  <c r="Y861" i="14"/>
  <c r="N861" i="14"/>
  <c r="T861" i="14"/>
  <c r="AF861" i="14" s="1"/>
  <c r="AS861" i="14" s="1"/>
  <c r="BB861" i="14" s="1"/>
  <c r="M860" i="3" s="1"/>
  <c r="S861" i="14"/>
  <c r="AE861" i="14" s="1"/>
  <c r="AR861" i="14" s="1"/>
  <c r="BA861" i="14" s="1"/>
  <c r="L860" i="3" s="1"/>
  <c r="R861" i="14"/>
  <c r="AD861" i="14" s="1"/>
  <c r="AQ861" i="14" s="1"/>
  <c r="AZ861" i="14" s="1"/>
  <c r="K860" i="3" s="1"/>
  <c r="U861" i="14"/>
  <c r="B861" i="14"/>
  <c r="AB860" i="14"/>
  <c r="Y860" i="14"/>
  <c r="N860" i="14"/>
  <c r="T860" i="14"/>
  <c r="AF860" i="14" s="1"/>
  <c r="AS860" i="14" s="1"/>
  <c r="BB860" i="14" s="1"/>
  <c r="M859" i="3" s="1"/>
  <c r="S860" i="14"/>
  <c r="AE860" i="14" s="1"/>
  <c r="AR860" i="14" s="1"/>
  <c r="BA860" i="14" s="1"/>
  <c r="L859" i="3" s="1"/>
  <c r="R860" i="14"/>
  <c r="AD860" i="14" s="1"/>
  <c r="AQ860" i="14" s="1"/>
  <c r="AZ860" i="14" s="1"/>
  <c r="K859" i="3" s="1"/>
  <c r="V860" i="14"/>
  <c r="B860" i="14"/>
  <c r="AB859" i="14"/>
  <c r="Y859" i="14"/>
  <c r="N859" i="14"/>
  <c r="T859" i="14"/>
  <c r="AF859" i="14" s="1"/>
  <c r="AS859" i="14" s="1"/>
  <c r="BB859" i="14" s="1"/>
  <c r="M858" i="3" s="1"/>
  <c r="S859" i="14"/>
  <c r="AE859" i="14" s="1"/>
  <c r="AR859" i="14" s="1"/>
  <c r="BA859" i="14" s="1"/>
  <c r="L858" i="3" s="1"/>
  <c r="R859" i="14"/>
  <c r="AD859" i="14" s="1"/>
  <c r="AQ859" i="14" s="1"/>
  <c r="AZ859" i="14" s="1"/>
  <c r="K858" i="3" s="1"/>
  <c r="U859" i="14"/>
  <c r="B859" i="14"/>
  <c r="AB858" i="14"/>
  <c r="Y858" i="14"/>
  <c r="N858" i="14"/>
  <c r="T858" i="14"/>
  <c r="AF858" i="14" s="1"/>
  <c r="AS858" i="14" s="1"/>
  <c r="BB858" i="14" s="1"/>
  <c r="M857" i="3" s="1"/>
  <c r="S858" i="14"/>
  <c r="AE858" i="14" s="1"/>
  <c r="AR858" i="14" s="1"/>
  <c r="BA858" i="14" s="1"/>
  <c r="L857" i="3" s="1"/>
  <c r="R858" i="14"/>
  <c r="AD858" i="14" s="1"/>
  <c r="AQ858" i="14" s="1"/>
  <c r="AZ858" i="14" s="1"/>
  <c r="K857" i="3" s="1"/>
  <c r="V858" i="14"/>
  <c r="B858" i="14"/>
  <c r="AB857" i="14"/>
  <c r="Y857" i="14"/>
  <c r="N857" i="14"/>
  <c r="T857" i="14"/>
  <c r="AF857" i="14" s="1"/>
  <c r="AS857" i="14" s="1"/>
  <c r="BB857" i="14" s="1"/>
  <c r="M856" i="3" s="1"/>
  <c r="S857" i="14"/>
  <c r="AE857" i="14" s="1"/>
  <c r="AR857" i="14" s="1"/>
  <c r="BA857" i="14" s="1"/>
  <c r="L856" i="3" s="1"/>
  <c r="R857" i="14"/>
  <c r="AD857" i="14" s="1"/>
  <c r="AQ857" i="14" s="1"/>
  <c r="AZ857" i="14" s="1"/>
  <c r="K856" i="3" s="1"/>
  <c r="U857" i="14"/>
  <c r="B857" i="14"/>
  <c r="AB856" i="14"/>
  <c r="Y856" i="14"/>
  <c r="N856" i="14"/>
  <c r="T856" i="14"/>
  <c r="AF856" i="14" s="1"/>
  <c r="AS856" i="14" s="1"/>
  <c r="BB856" i="14" s="1"/>
  <c r="M855" i="3" s="1"/>
  <c r="S856" i="14"/>
  <c r="AE856" i="14" s="1"/>
  <c r="AR856" i="14" s="1"/>
  <c r="BA856" i="14" s="1"/>
  <c r="L855" i="3" s="1"/>
  <c r="R856" i="14"/>
  <c r="AD856" i="14" s="1"/>
  <c r="AQ856" i="14" s="1"/>
  <c r="AZ856" i="14" s="1"/>
  <c r="K855" i="3" s="1"/>
  <c r="V856" i="14"/>
  <c r="B856" i="14"/>
  <c r="AB855" i="14"/>
  <c r="Y855" i="14"/>
  <c r="N855" i="14"/>
  <c r="T855" i="14"/>
  <c r="AF855" i="14" s="1"/>
  <c r="AS855" i="14" s="1"/>
  <c r="BB855" i="14" s="1"/>
  <c r="M854" i="3" s="1"/>
  <c r="S855" i="14"/>
  <c r="AE855" i="14" s="1"/>
  <c r="AR855" i="14" s="1"/>
  <c r="BA855" i="14" s="1"/>
  <c r="L854" i="3" s="1"/>
  <c r="R855" i="14"/>
  <c r="AD855" i="14" s="1"/>
  <c r="AQ855" i="14" s="1"/>
  <c r="AZ855" i="14" s="1"/>
  <c r="K854" i="3" s="1"/>
  <c r="U855" i="14"/>
  <c r="B855" i="14"/>
  <c r="AB854" i="14"/>
  <c r="Y854" i="14"/>
  <c r="N854" i="14"/>
  <c r="T854" i="14"/>
  <c r="AF854" i="14" s="1"/>
  <c r="AS854" i="14" s="1"/>
  <c r="BB854" i="14" s="1"/>
  <c r="M853" i="3" s="1"/>
  <c r="S854" i="14"/>
  <c r="AE854" i="14" s="1"/>
  <c r="AR854" i="14" s="1"/>
  <c r="BA854" i="14" s="1"/>
  <c r="L853" i="3" s="1"/>
  <c r="R854" i="14"/>
  <c r="AD854" i="14" s="1"/>
  <c r="AQ854" i="14" s="1"/>
  <c r="AZ854" i="14" s="1"/>
  <c r="K853" i="3" s="1"/>
  <c r="V854" i="14"/>
  <c r="B854" i="14"/>
  <c r="AB853" i="14"/>
  <c r="Y853" i="14"/>
  <c r="N853" i="14"/>
  <c r="T853" i="14"/>
  <c r="AF853" i="14" s="1"/>
  <c r="AS853" i="14" s="1"/>
  <c r="BB853" i="14" s="1"/>
  <c r="M852" i="3" s="1"/>
  <c r="S853" i="14"/>
  <c r="AE853" i="14" s="1"/>
  <c r="AR853" i="14" s="1"/>
  <c r="BA853" i="14" s="1"/>
  <c r="L852" i="3" s="1"/>
  <c r="R853" i="14"/>
  <c r="AD853" i="14" s="1"/>
  <c r="AQ853" i="14" s="1"/>
  <c r="AZ853" i="14" s="1"/>
  <c r="K852" i="3" s="1"/>
  <c r="U853" i="14"/>
  <c r="B853" i="14"/>
  <c r="AB852" i="14"/>
  <c r="Y852" i="14"/>
  <c r="N852" i="14"/>
  <c r="T852" i="14"/>
  <c r="AF852" i="14" s="1"/>
  <c r="AS852" i="14" s="1"/>
  <c r="BB852" i="14" s="1"/>
  <c r="M851" i="3" s="1"/>
  <c r="S852" i="14"/>
  <c r="AE852" i="14" s="1"/>
  <c r="AR852" i="14" s="1"/>
  <c r="BA852" i="14" s="1"/>
  <c r="L851" i="3" s="1"/>
  <c r="R852" i="14"/>
  <c r="AD852" i="14" s="1"/>
  <c r="AQ852" i="14" s="1"/>
  <c r="AZ852" i="14" s="1"/>
  <c r="K851" i="3" s="1"/>
  <c r="V852" i="14"/>
  <c r="B852" i="14"/>
  <c r="AB851" i="14"/>
  <c r="Y851" i="14"/>
  <c r="N851" i="14"/>
  <c r="T851" i="14"/>
  <c r="AF851" i="14" s="1"/>
  <c r="AS851" i="14" s="1"/>
  <c r="BB851" i="14" s="1"/>
  <c r="M850" i="3" s="1"/>
  <c r="S851" i="14"/>
  <c r="AE851" i="14" s="1"/>
  <c r="AR851" i="14" s="1"/>
  <c r="BA851" i="14" s="1"/>
  <c r="L850" i="3" s="1"/>
  <c r="R851" i="14"/>
  <c r="AD851" i="14" s="1"/>
  <c r="AQ851" i="14" s="1"/>
  <c r="AZ851" i="14" s="1"/>
  <c r="K850" i="3" s="1"/>
  <c r="U851" i="14"/>
  <c r="B851" i="14"/>
  <c r="AB850" i="14"/>
  <c r="Y850" i="14"/>
  <c r="N850" i="14"/>
  <c r="T850" i="14"/>
  <c r="AF850" i="14" s="1"/>
  <c r="AS850" i="14" s="1"/>
  <c r="BB850" i="14" s="1"/>
  <c r="M849" i="3" s="1"/>
  <c r="S850" i="14"/>
  <c r="AE850" i="14" s="1"/>
  <c r="AR850" i="14" s="1"/>
  <c r="BA850" i="14" s="1"/>
  <c r="L849" i="3" s="1"/>
  <c r="R850" i="14"/>
  <c r="AD850" i="14" s="1"/>
  <c r="AQ850" i="14" s="1"/>
  <c r="AZ850" i="14" s="1"/>
  <c r="K849" i="3" s="1"/>
  <c r="V850" i="14"/>
  <c r="B850" i="14"/>
  <c r="AB849" i="14"/>
  <c r="Y849" i="14"/>
  <c r="N849" i="14"/>
  <c r="T849" i="14"/>
  <c r="AF849" i="14" s="1"/>
  <c r="AS849" i="14" s="1"/>
  <c r="BB849" i="14" s="1"/>
  <c r="M848" i="3" s="1"/>
  <c r="S849" i="14"/>
  <c r="AE849" i="14" s="1"/>
  <c r="AR849" i="14" s="1"/>
  <c r="BA849" i="14" s="1"/>
  <c r="L848" i="3" s="1"/>
  <c r="R849" i="14"/>
  <c r="AD849" i="14" s="1"/>
  <c r="AQ849" i="14" s="1"/>
  <c r="AZ849" i="14" s="1"/>
  <c r="K848" i="3" s="1"/>
  <c r="U849" i="14"/>
  <c r="B849" i="14"/>
  <c r="AB848" i="14"/>
  <c r="Y848" i="14"/>
  <c r="N848" i="14"/>
  <c r="T848" i="14"/>
  <c r="AF848" i="14" s="1"/>
  <c r="AS848" i="14" s="1"/>
  <c r="BB848" i="14" s="1"/>
  <c r="M847" i="3" s="1"/>
  <c r="S848" i="14"/>
  <c r="AE848" i="14" s="1"/>
  <c r="AR848" i="14" s="1"/>
  <c r="BA848" i="14" s="1"/>
  <c r="L847" i="3" s="1"/>
  <c r="R848" i="14"/>
  <c r="AD848" i="14" s="1"/>
  <c r="AQ848" i="14" s="1"/>
  <c r="AZ848" i="14" s="1"/>
  <c r="K847" i="3" s="1"/>
  <c r="V848" i="14"/>
  <c r="B848" i="14"/>
  <c r="AB847" i="14"/>
  <c r="Y847" i="14"/>
  <c r="N847" i="14"/>
  <c r="T847" i="14"/>
  <c r="AF847" i="14" s="1"/>
  <c r="AS847" i="14" s="1"/>
  <c r="BB847" i="14" s="1"/>
  <c r="M846" i="3" s="1"/>
  <c r="S847" i="14"/>
  <c r="AE847" i="14" s="1"/>
  <c r="AR847" i="14" s="1"/>
  <c r="BA847" i="14" s="1"/>
  <c r="L846" i="3" s="1"/>
  <c r="R847" i="14"/>
  <c r="AD847" i="14" s="1"/>
  <c r="AQ847" i="14" s="1"/>
  <c r="AZ847" i="14" s="1"/>
  <c r="K846" i="3" s="1"/>
  <c r="U847" i="14"/>
  <c r="B847" i="14"/>
  <c r="AB846" i="14"/>
  <c r="Y846" i="14"/>
  <c r="N846" i="14"/>
  <c r="T846" i="14"/>
  <c r="AF846" i="14" s="1"/>
  <c r="AS846" i="14" s="1"/>
  <c r="BB846" i="14" s="1"/>
  <c r="M845" i="3" s="1"/>
  <c r="S846" i="14"/>
  <c r="AE846" i="14" s="1"/>
  <c r="AR846" i="14" s="1"/>
  <c r="BA846" i="14" s="1"/>
  <c r="L845" i="3" s="1"/>
  <c r="R846" i="14"/>
  <c r="AD846" i="14" s="1"/>
  <c r="AQ846" i="14" s="1"/>
  <c r="AZ846" i="14" s="1"/>
  <c r="K845" i="3" s="1"/>
  <c r="V846" i="14"/>
  <c r="B846" i="14"/>
  <c r="AB845" i="14"/>
  <c r="Y845" i="14"/>
  <c r="N845" i="14"/>
  <c r="T845" i="14"/>
  <c r="AF845" i="14" s="1"/>
  <c r="AS845" i="14" s="1"/>
  <c r="BB845" i="14" s="1"/>
  <c r="M844" i="3" s="1"/>
  <c r="S845" i="14"/>
  <c r="AE845" i="14" s="1"/>
  <c r="AR845" i="14" s="1"/>
  <c r="BA845" i="14" s="1"/>
  <c r="L844" i="3" s="1"/>
  <c r="R845" i="14"/>
  <c r="AD845" i="14" s="1"/>
  <c r="AQ845" i="14" s="1"/>
  <c r="AZ845" i="14" s="1"/>
  <c r="K844" i="3" s="1"/>
  <c r="U845" i="14"/>
  <c r="B845" i="14"/>
  <c r="AB844" i="14"/>
  <c r="Y844" i="14"/>
  <c r="N844" i="14"/>
  <c r="T844" i="14"/>
  <c r="AF844" i="14" s="1"/>
  <c r="AS844" i="14" s="1"/>
  <c r="BB844" i="14" s="1"/>
  <c r="M843" i="3" s="1"/>
  <c r="S844" i="14"/>
  <c r="AE844" i="14" s="1"/>
  <c r="AR844" i="14" s="1"/>
  <c r="BA844" i="14" s="1"/>
  <c r="L843" i="3" s="1"/>
  <c r="R844" i="14"/>
  <c r="AD844" i="14" s="1"/>
  <c r="AQ844" i="14" s="1"/>
  <c r="AZ844" i="14" s="1"/>
  <c r="K843" i="3" s="1"/>
  <c r="V844" i="14"/>
  <c r="B844" i="14"/>
  <c r="AB843" i="14"/>
  <c r="Y843" i="14"/>
  <c r="N843" i="14"/>
  <c r="T843" i="14"/>
  <c r="AF843" i="14" s="1"/>
  <c r="AS843" i="14" s="1"/>
  <c r="BB843" i="14" s="1"/>
  <c r="M842" i="3" s="1"/>
  <c r="S843" i="14"/>
  <c r="AE843" i="14" s="1"/>
  <c r="AR843" i="14" s="1"/>
  <c r="BA843" i="14" s="1"/>
  <c r="L842" i="3" s="1"/>
  <c r="R843" i="14"/>
  <c r="AD843" i="14" s="1"/>
  <c r="AQ843" i="14" s="1"/>
  <c r="AZ843" i="14" s="1"/>
  <c r="K842" i="3" s="1"/>
  <c r="U843" i="14"/>
  <c r="B843" i="14"/>
  <c r="AB842" i="14"/>
  <c r="Y842" i="14"/>
  <c r="N842" i="14"/>
  <c r="T842" i="14"/>
  <c r="AF842" i="14" s="1"/>
  <c r="AS842" i="14" s="1"/>
  <c r="BB842" i="14" s="1"/>
  <c r="M841" i="3" s="1"/>
  <c r="S842" i="14"/>
  <c r="AE842" i="14" s="1"/>
  <c r="AR842" i="14" s="1"/>
  <c r="BA842" i="14" s="1"/>
  <c r="L841" i="3" s="1"/>
  <c r="R842" i="14"/>
  <c r="AD842" i="14" s="1"/>
  <c r="AQ842" i="14" s="1"/>
  <c r="AZ842" i="14" s="1"/>
  <c r="K841" i="3" s="1"/>
  <c r="V842" i="14"/>
  <c r="B842" i="14"/>
  <c r="AB841" i="14"/>
  <c r="Y841" i="14"/>
  <c r="N841" i="14"/>
  <c r="T841" i="14"/>
  <c r="AF841" i="14" s="1"/>
  <c r="AS841" i="14" s="1"/>
  <c r="BB841" i="14" s="1"/>
  <c r="M840" i="3" s="1"/>
  <c r="S841" i="14"/>
  <c r="AE841" i="14" s="1"/>
  <c r="AR841" i="14" s="1"/>
  <c r="BA841" i="14" s="1"/>
  <c r="L840" i="3" s="1"/>
  <c r="R841" i="14"/>
  <c r="AD841" i="14" s="1"/>
  <c r="AQ841" i="14" s="1"/>
  <c r="AZ841" i="14" s="1"/>
  <c r="K840" i="3" s="1"/>
  <c r="U841" i="14"/>
  <c r="B841" i="14"/>
  <c r="AB840" i="14"/>
  <c r="Y840" i="14"/>
  <c r="N840" i="14"/>
  <c r="T840" i="14"/>
  <c r="AF840" i="14" s="1"/>
  <c r="AS840" i="14" s="1"/>
  <c r="BB840" i="14" s="1"/>
  <c r="M839" i="3" s="1"/>
  <c r="S840" i="14"/>
  <c r="AE840" i="14" s="1"/>
  <c r="AR840" i="14" s="1"/>
  <c r="BA840" i="14" s="1"/>
  <c r="L839" i="3" s="1"/>
  <c r="R840" i="14"/>
  <c r="AD840" i="14" s="1"/>
  <c r="AQ840" i="14" s="1"/>
  <c r="AZ840" i="14" s="1"/>
  <c r="K839" i="3" s="1"/>
  <c r="V840" i="14"/>
  <c r="B840" i="14"/>
  <c r="AB839" i="14"/>
  <c r="Y839" i="14"/>
  <c r="N839" i="14"/>
  <c r="T839" i="14"/>
  <c r="AF839" i="14" s="1"/>
  <c r="AS839" i="14" s="1"/>
  <c r="BB839" i="14" s="1"/>
  <c r="M838" i="3" s="1"/>
  <c r="S839" i="14"/>
  <c r="AE839" i="14" s="1"/>
  <c r="AR839" i="14" s="1"/>
  <c r="BA839" i="14" s="1"/>
  <c r="L838" i="3" s="1"/>
  <c r="R839" i="14"/>
  <c r="AD839" i="14" s="1"/>
  <c r="AQ839" i="14" s="1"/>
  <c r="AZ839" i="14" s="1"/>
  <c r="K838" i="3" s="1"/>
  <c r="U839" i="14"/>
  <c r="B839" i="14"/>
  <c r="AB838" i="14"/>
  <c r="Y838" i="14"/>
  <c r="N838" i="14"/>
  <c r="T838" i="14"/>
  <c r="AF838" i="14" s="1"/>
  <c r="AS838" i="14" s="1"/>
  <c r="BB838" i="14" s="1"/>
  <c r="M837" i="3" s="1"/>
  <c r="S838" i="14"/>
  <c r="AE838" i="14" s="1"/>
  <c r="AR838" i="14" s="1"/>
  <c r="BA838" i="14" s="1"/>
  <c r="L837" i="3" s="1"/>
  <c r="R838" i="14"/>
  <c r="AD838" i="14" s="1"/>
  <c r="AQ838" i="14" s="1"/>
  <c r="AZ838" i="14" s="1"/>
  <c r="K837" i="3" s="1"/>
  <c r="V838" i="14"/>
  <c r="B838" i="14"/>
  <c r="AB837" i="14"/>
  <c r="Y837" i="14"/>
  <c r="N837" i="14"/>
  <c r="T837" i="14"/>
  <c r="AF837" i="14" s="1"/>
  <c r="AS837" i="14" s="1"/>
  <c r="BB837" i="14" s="1"/>
  <c r="M836" i="3" s="1"/>
  <c r="S837" i="14"/>
  <c r="AE837" i="14" s="1"/>
  <c r="AR837" i="14" s="1"/>
  <c r="BA837" i="14" s="1"/>
  <c r="L836" i="3" s="1"/>
  <c r="R837" i="14"/>
  <c r="AD837" i="14" s="1"/>
  <c r="AQ837" i="14" s="1"/>
  <c r="AZ837" i="14" s="1"/>
  <c r="K836" i="3" s="1"/>
  <c r="U837" i="14"/>
  <c r="B837" i="14"/>
  <c r="AB836" i="14"/>
  <c r="Y836" i="14"/>
  <c r="N836" i="14"/>
  <c r="T836" i="14"/>
  <c r="AF836" i="14" s="1"/>
  <c r="AS836" i="14" s="1"/>
  <c r="BB836" i="14" s="1"/>
  <c r="M835" i="3" s="1"/>
  <c r="S836" i="14"/>
  <c r="AE836" i="14" s="1"/>
  <c r="AR836" i="14" s="1"/>
  <c r="BA836" i="14" s="1"/>
  <c r="L835" i="3" s="1"/>
  <c r="R836" i="14"/>
  <c r="AD836" i="14" s="1"/>
  <c r="AQ836" i="14" s="1"/>
  <c r="AZ836" i="14" s="1"/>
  <c r="K835" i="3" s="1"/>
  <c r="V836" i="14"/>
  <c r="B836" i="14"/>
  <c r="AB835" i="14"/>
  <c r="Y835" i="14"/>
  <c r="N835" i="14"/>
  <c r="T835" i="14"/>
  <c r="AF835" i="14" s="1"/>
  <c r="AS835" i="14" s="1"/>
  <c r="BB835" i="14" s="1"/>
  <c r="M834" i="3" s="1"/>
  <c r="S835" i="14"/>
  <c r="AE835" i="14" s="1"/>
  <c r="AR835" i="14" s="1"/>
  <c r="BA835" i="14" s="1"/>
  <c r="L834" i="3" s="1"/>
  <c r="R835" i="14"/>
  <c r="AD835" i="14" s="1"/>
  <c r="AQ835" i="14" s="1"/>
  <c r="AZ835" i="14" s="1"/>
  <c r="K834" i="3" s="1"/>
  <c r="U835" i="14"/>
  <c r="B835" i="14"/>
  <c r="AB834" i="14"/>
  <c r="Y834" i="14"/>
  <c r="N834" i="14"/>
  <c r="T834" i="14"/>
  <c r="AF834" i="14" s="1"/>
  <c r="AS834" i="14" s="1"/>
  <c r="BB834" i="14" s="1"/>
  <c r="M833" i="3" s="1"/>
  <c r="S834" i="14"/>
  <c r="AE834" i="14" s="1"/>
  <c r="AR834" i="14" s="1"/>
  <c r="BA834" i="14" s="1"/>
  <c r="L833" i="3" s="1"/>
  <c r="R834" i="14"/>
  <c r="AD834" i="14" s="1"/>
  <c r="AQ834" i="14" s="1"/>
  <c r="AZ834" i="14" s="1"/>
  <c r="K833" i="3" s="1"/>
  <c r="V834" i="14"/>
  <c r="B834" i="14"/>
  <c r="AB833" i="14"/>
  <c r="Y833" i="14"/>
  <c r="N833" i="14"/>
  <c r="T833" i="14"/>
  <c r="AF833" i="14" s="1"/>
  <c r="AS833" i="14" s="1"/>
  <c r="BB833" i="14" s="1"/>
  <c r="M832" i="3" s="1"/>
  <c r="S833" i="14"/>
  <c r="AE833" i="14" s="1"/>
  <c r="AR833" i="14" s="1"/>
  <c r="BA833" i="14" s="1"/>
  <c r="L832" i="3" s="1"/>
  <c r="R833" i="14"/>
  <c r="AD833" i="14" s="1"/>
  <c r="AQ833" i="14" s="1"/>
  <c r="AZ833" i="14" s="1"/>
  <c r="K832" i="3" s="1"/>
  <c r="U833" i="14"/>
  <c r="B833" i="14"/>
  <c r="AB832" i="14"/>
  <c r="Y832" i="14"/>
  <c r="N832" i="14"/>
  <c r="T832" i="14"/>
  <c r="AF832" i="14" s="1"/>
  <c r="AS832" i="14" s="1"/>
  <c r="BB832" i="14" s="1"/>
  <c r="M831" i="3" s="1"/>
  <c r="S832" i="14"/>
  <c r="AE832" i="14" s="1"/>
  <c r="AR832" i="14" s="1"/>
  <c r="BA832" i="14" s="1"/>
  <c r="L831" i="3" s="1"/>
  <c r="R832" i="14"/>
  <c r="AD832" i="14" s="1"/>
  <c r="AQ832" i="14" s="1"/>
  <c r="AZ832" i="14" s="1"/>
  <c r="K831" i="3" s="1"/>
  <c r="V832" i="14"/>
  <c r="B832" i="14"/>
  <c r="AB831" i="14"/>
  <c r="Y831" i="14"/>
  <c r="N831" i="14"/>
  <c r="T831" i="14"/>
  <c r="AF831" i="14" s="1"/>
  <c r="AS831" i="14" s="1"/>
  <c r="BB831" i="14" s="1"/>
  <c r="M830" i="3" s="1"/>
  <c r="S831" i="14"/>
  <c r="AE831" i="14" s="1"/>
  <c r="AR831" i="14" s="1"/>
  <c r="BA831" i="14" s="1"/>
  <c r="L830" i="3" s="1"/>
  <c r="R831" i="14"/>
  <c r="AD831" i="14" s="1"/>
  <c r="AQ831" i="14" s="1"/>
  <c r="AZ831" i="14" s="1"/>
  <c r="K830" i="3" s="1"/>
  <c r="U831" i="14"/>
  <c r="B831" i="14"/>
  <c r="AB830" i="14"/>
  <c r="Y830" i="14"/>
  <c r="N830" i="14"/>
  <c r="T830" i="14"/>
  <c r="AF830" i="14" s="1"/>
  <c r="AS830" i="14" s="1"/>
  <c r="BB830" i="14" s="1"/>
  <c r="M829" i="3" s="1"/>
  <c r="S830" i="14"/>
  <c r="AE830" i="14" s="1"/>
  <c r="AR830" i="14" s="1"/>
  <c r="BA830" i="14" s="1"/>
  <c r="L829" i="3" s="1"/>
  <c r="R830" i="14"/>
  <c r="AD830" i="14" s="1"/>
  <c r="AQ830" i="14" s="1"/>
  <c r="AZ830" i="14" s="1"/>
  <c r="K829" i="3" s="1"/>
  <c r="V830" i="14"/>
  <c r="B830" i="14"/>
  <c r="AB829" i="14"/>
  <c r="Y829" i="14"/>
  <c r="N829" i="14"/>
  <c r="T829" i="14"/>
  <c r="AF829" i="14" s="1"/>
  <c r="AS829" i="14" s="1"/>
  <c r="BB829" i="14" s="1"/>
  <c r="M828" i="3" s="1"/>
  <c r="S829" i="14"/>
  <c r="AE829" i="14" s="1"/>
  <c r="AR829" i="14" s="1"/>
  <c r="BA829" i="14" s="1"/>
  <c r="L828" i="3" s="1"/>
  <c r="R829" i="14"/>
  <c r="AD829" i="14" s="1"/>
  <c r="AQ829" i="14" s="1"/>
  <c r="AZ829" i="14" s="1"/>
  <c r="K828" i="3" s="1"/>
  <c r="U829" i="14"/>
  <c r="B829" i="14"/>
  <c r="AB828" i="14"/>
  <c r="Y828" i="14"/>
  <c r="N828" i="14"/>
  <c r="T828" i="14"/>
  <c r="AF828" i="14" s="1"/>
  <c r="AS828" i="14" s="1"/>
  <c r="BB828" i="14" s="1"/>
  <c r="M827" i="3" s="1"/>
  <c r="S828" i="14"/>
  <c r="AE828" i="14" s="1"/>
  <c r="AR828" i="14" s="1"/>
  <c r="BA828" i="14" s="1"/>
  <c r="L827" i="3" s="1"/>
  <c r="R828" i="14"/>
  <c r="AD828" i="14" s="1"/>
  <c r="AQ828" i="14" s="1"/>
  <c r="AZ828" i="14" s="1"/>
  <c r="K827" i="3" s="1"/>
  <c r="V828" i="14"/>
  <c r="B828" i="14"/>
  <c r="AB827" i="14"/>
  <c r="Y827" i="14"/>
  <c r="N827" i="14"/>
  <c r="T827" i="14"/>
  <c r="AF827" i="14" s="1"/>
  <c r="AS827" i="14" s="1"/>
  <c r="BB827" i="14" s="1"/>
  <c r="M826" i="3" s="1"/>
  <c r="S827" i="14"/>
  <c r="AE827" i="14" s="1"/>
  <c r="AR827" i="14" s="1"/>
  <c r="BA827" i="14" s="1"/>
  <c r="L826" i="3" s="1"/>
  <c r="R827" i="14"/>
  <c r="AD827" i="14" s="1"/>
  <c r="AQ827" i="14" s="1"/>
  <c r="AZ827" i="14" s="1"/>
  <c r="K826" i="3" s="1"/>
  <c r="U827" i="14"/>
  <c r="B827" i="14"/>
  <c r="AB826" i="14"/>
  <c r="Y826" i="14"/>
  <c r="N826" i="14"/>
  <c r="T826" i="14"/>
  <c r="AF826" i="14" s="1"/>
  <c r="AS826" i="14" s="1"/>
  <c r="BB826" i="14" s="1"/>
  <c r="M825" i="3" s="1"/>
  <c r="S826" i="14"/>
  <c r="AE826" i="14" s="1"/>
  <c r="AR826" i="14" s="1"/>
  <c r="BA826" i="14" s="1"/>
  <c r="L825" i="3" s="1"/>
  <c r="R826" i="14"/>
  <c r="AD826" i="14" s="1"/>
  <c r="AQ826" i="14" s="1"/>
  <c r="AZ826" i="14" s="1"/>
  <c r="K825" i="3" s="1"/>
  <c r="V826" i="14"/>
  <c r="B826" i="14"/>
  <c r="AB825" i="14"/>
  <c r="Y825" i="14"/>
  <c r="N825" i="14"/>
  <c r="T825" i="14"/>
  <c r="AF825" i="14" s="1"/>
  <c r="AS825" i="14" s="1"/>
  <c r="BB825" i="14" s="1"/>
  <c r="M824" i="3" s="1"/>
  <c r="S825" i="14"/>
  <c r="AE825" i="14" s="1"/>
  <c r="AR825" i="14" s="1"/>
  <c r="BA825" i="14" s="1"/>
  <c r="L824" i="3" s="1"/>
  <c r="R825" i="14"/>
  <c r="AD825" i="14" s="1"/>
  <c r="AQ825" i="14" s="1"/>
  <c r="AZ825" i="14" s="1"/>
  <c r="K824" i="3" s="1"/>
  <c r="U825" i="14"/>
  <c r="B825" i="14"/>
  <c r="AB824" i="14"/>
  <c r="Y824" i="14"/>
  <c r="N824" i="14"/>
  <c r="T824" i="14"/>
  <c r="AF824" i="14" s="1"/>
  <c r="AS824" i="14" s="1"/>
  <c r="BB824" i="14" s="1"/>
  <c r="M823" i="3" s="1"/>
  <c r="S824" i="14"/>
  <c r="AE824" i="14" s="1"/>
  <c r="AR824" i="14" s="1"/>
  <c r="BA824" i="14" s="1"/>
  <c r="L823" i="3" s="1"/>
  <c r="R824" i="14"/>
  <c r="AD824" i="14" s="1"/>
  <c r="AQ824" i="14" s="1"/>
  <c r="AZ824" i="14" s="1"/>
  <c r="K823" i="3" s="1"/>
  <c r="V824" i="14"/>
  <c r="B824" i="14"/>
  <c r="AB823" i="14"/>
  <c r="Y823" i="14"/>
  <c r="N823" i="14"/>
  <c r="T823" i="14"/>
  <c r="AF823" i="14" s="1"/>
  <c r="AS823" i="14" s="1"/>
  <c r="BB823" i="14" s="1"/>
  <c r="M822" i="3" s="1"/>
  <c r="S823" i="14"/>
  <c r="AE823" i="14" s="1"/>
  <c r="AR823" i="14" s="1"/>
  <c r="BA823" i="14" s="1"/>
  <c r="L822" i="3" s="1"/>
  <c r="R823" i="14"/>
  <c r="AD823" i="14" s="1"/>
  <c r="AQ823" i="14" s="1"/>
  <c r="AZ823" i="14" s="1"/>
  <c r="K822" i="3" s="1"/>
  <c r="U823" i="14"/>
  <c r="B823" i="14"/>
  <c r="AB822" i="14"/>
  <c r="Y822" i="14"/>
  <c r="N822" i="14"/>
  <c r="T822" i="14"/>
  <c r="AF822" i="14" s="1"/>
  <c r="AS822" i="14" s="1"/>
  <c r="BB822" i="14" s="1"/>
  <c r="M821" i="3" s="1"/>
  <c r="S822" i="14"/>
  <c r="AE822" i="14" s="1"/>
  <c r="AR822" i="14" s="1"/>
  <c r="BA822" i="14" s="1"/>
  <c r="L821" i="3" s="1"/>
  <c r="R822" i="14"/>
  <c r="AD822" i="14" s="1"/>
  <c r="AQ822" i="14" s="1"/>
  <c r="AZ822" i="14" s="1"/>
  <c r="K821" i="3" s="1"/>
  <c r="V822" i="14"/>
  <c r="B822" i="14"/>
  <c r="AB821" i="14"/>
  <c r="Y821" i="14"/>
  <c r="N821" i="14"/>
  <c r="T821" i="14"/>
  <c r="AF821" i="14" s="1"/>
  <c r="AS821" i="14" s="1"/>
  <c r="BB821" i="14" s="1"/>
  <c r="M820" i="3" s="1"/>
  <c r="S821" i="14"/>
  <c r="AE821" i="14" s="1"/>
  <c r="AR821" i="14" s="1"/>
  <c r="BA821" i="14" s="1"/>
  <c r="L820" i="3" s="1"/>
  <c r="R821" i="14"/>
  <c r="AD821" i="14" s="1"/>
  <c r="AQ821" i="14" s="1"/>
  <c r="AZ821" i="14" s="1"/>
  <c r="K820" i="3" s="1"/>
  <c r="U821" i="14"/>
  <c r="B821" i="14"/>
  <c r="AB820" i="14"/>
  <c r="Y820" i="14"/>
  <c r="N820" i="14"/>
  <c r="T820" i="14"/>
  <c r="AF820" i="14" s="1"/>
  <c r="AS820" i="14" s="1"/>
  <c r="BB820" i="14" s="1"/>
  <c r="M819" i="3" s="1"/>
  <c r="S820" i="14"/>
  <c r="AE820" i="14" s="1"/>
  <c r="AR820" i="14" s="1"/>
  <c r="BA820" i="14" s="1"/>
  <c r="L819" i="3" s="1"/>
  <c r="R820" i="14"/>
  <c r="AD820" i="14" s="1"/>
  <c r="AQ820" i="14" s="1"/>
  <c r="AZ820" i="14" s="1"/>
  <c r="K819" i="3" s="1"/>
  <c r="V820" i="14"/>
  <c r="B820" i="14"/>
  <c r="AB819" i="14"/>
  <c r="Y819" i="14"/>
  <c r="N819" i="14"/>
  <c r="T819" i="14"/>
  <c r="AF819" i="14" s="1"/>
  <c r="AS819" i="14" s="1"/>
  <c r="BB819" i="14" s="1"/>
  <c r="M818" i="3" s="1"/>
  <c r="S819" i="14"/>
  <c r="AE819" i="14" s="1"/>
  <c r="AR819" i="14" s="1"/>
  <c r="BA819" i="14" s="1"/>
  <c r="L818" i="3" s="1"/>
  <c r="R819" i="14"/>
  <c r="AD819" i="14" s="1"/>
  <c r="AQ819" i="14" s="1"/>
  <c r="AZ819" i="14" s="1"/>
  <c r="K818" i="3" s="1"/>
  <c r="U819" i="14"/>
  <c r="B819" i="14"/>
  <c r="AB818" i="14"/>
  <c r="Y818" i="14"/>
  <c r="N818" i="14"/>
  <c r="T818" i="14"/>
  <c r="AF818" i="14" s="1"/>
  <c r="AS818" i="14" s="1"/>
  <c r="BB818" i="14" s="1"/>
  <c r="M817" i="3" s="1"/>
  <c r="S818" i="14"/>
  <c r="AE818" i="14" s="1"/>
  <c r="AR818" i="14" s="1"/>
  <c r="BA818" i="14" s="1"/>
  <c r="L817" i="3" s="1"/>
  <c r="R818" i="14"/>
  <c r="AD818" i="14" s="1"/>
  <c r="AQ818" i="14" s="1"/>
  <c r="AZ818" i="14" s="1"/>
  <c r="K817" i="3" s="1"/>
  <c r="V818" i="14"/>
  <c r="B818" i="14"/>
  <c r="AB817" i="14"/>
  <c r="Y817" i="14"/>
  <c r="N817" i="14"/>
  <c r="T817" i="14"/>
  <c r="AF817" i="14" s="1"/>
  <c r="AS817" i="14" s="1"/>
  <c r="BB817" i="14" s="1"/>
  <c r="M816" i="3" s="1"/>
  <c r="S817" i="14"/>
  <c r="AE817" i="14" s="1"/>
  <c r="AR817" i="14" s="1"/>
  <c r="BA817" i="14" s="1"/>
  <c r="L816" i="3" s="1"/>
  <c r="R817" i="14"/>
  <c r="AD817" i="14" s="1"/>
  <c r="AQ817" i="14" s="1"/>
  <c r="AZ817" i="14" s="1"/>
  <c r="K816" i="3" s="1"/>
  <c r="V817" i="14"/>
  <c r="B817" i="14"/>
  <c r="AB816" i="14"/>
  <c r="Y816" i="14"/>
  <c r="N816" i="14"/>
  <c r="T816" i="14"/>
  <c r="AF816" i="14" s="1"/>
  <c r="AS816" i="14" s="1"/>
  <c r="BB816" i="14" s="1"/>
  <c r="M815" i="3" s="1"/>
  <c r="S816" i="14"/>
  <c r="AE816" i="14" s="1"/>
  <c r="AR816" i="14" s="1"/>
  <c r="BA816" i="14" s="1"/>
  <c r="L815" i="3" s="1"/>
  <c r="R816" i="14"/>
  <c r="AD816" i="14" s="1"/>
  <c r="AQ816" i="14" s="1"/>
  <c r="AZ816" i="14" s="1"/>
  <c r="K815" i="3" s="1"/>
  <c r="U816" i="14"/>
  <c r="B816" i="14"/>
  <c r="AB815" i="14"/>
  <c r="Y815" i="14"/>
  <c r="N815" i="14"/>
  <c r="T815" i="14"/>
  <c r="AF815" i="14" s="1"/>
  <c r="AS815" i="14" s="1"/>
  <c r="BB815" i="14" s="1"/>
  <c r="M814" i="3" s="1"/>
  <c r="S815" i="14"/>
  <c r="AE815" i="14" s="1"/>
  <c r="AR815" i="14" s="1"/>
  <c r="BA815" i="14" s="1"/>
  <c r="L814" i="3" s="1"/>
  <c r="R815" i="14"/>
  <c r="AD815" i="14" s="1"/>
  <c r="AQ815" i="14" s="1"/>
  <c r="AZ815" i="14" s="1"/>
  <c r="K814" i="3" s="1"/>
  <c r="U815" i="14"/>
  <c r="B815" i="14"/>
  <c r="AB814" i="14"/>
  <c r="Y814" i="14"/>
  <c r="N814" i="14"/>
  <c r="T814" i="14"/>
  <c r="AF814" i="14" s="1"/>
  <c r="AS814" i="14" s="1"/>
  <c r="BB814" i="14" s="1"/>
  <c r="M813" i="3" s="1"/>
  <c r="S814" i="14"/>
  <c r="AE814" i="14" s="1"/>
  <c r="AR814" i="14" s="1"/>
  <c r="BA814" i="14" s="1"/>
  <c r="L813" i="3" s="1"/>
  <c r="R814" i="14"/>
  <c r="AD814" i="14" s="1"/>
  <c r="AQ814" i="14" s="1"/>
  <c r="AZ814" i="14" s="1"/>
  <c r="K813" i="3" s="1"/>
  <c r="V814" i="14"/>
  <c r="B814" i="14"/>
  <c r="AB813" i="14"/>
  <c r="Y813" i="14"/>
  <c r="N813" i="14"/>
  <c r="T813" i="14"/>
  <c r="AF813" i="14" s="1"/>
  <c r="AS813" i="14" s="1"/>
  <c r="BB813" i="14" s="1"/>
  <c r="M812" i="3" s="1"/>
  <c r="S813" i="14"/>
  <c r="AE813" i="14" s="1"/>
  <c r="AR813" i="14" s="1"/>
  <c r="BA813" i="14" s="1"/>
  <c r="L812" i="3" s="1"/>
  <c r="R813" i="14"/>
  <c r="AD813" i="14" s="1"/>
  <c r="AQ813" i="14" s="1"/>
  <c r="AZ813" i="14" s="1"/>
  <c r="K812" i="3" s="1"/>
  <c r="V813" i="14"/>
  <c r="B813" i="14"/>
  <c r="AB812" i="14"/>
  <c r="Y812" i="14"/>
  <c r="N812" i="14"/>
  <c r="T812" i="14"/>
  <c r="AF812" i="14" s="1"/>
  <c r="AS812" i="14" s="1"/>
  <c r="BB812" i="14" s="1"/>
  <c r="M811" i="3" s="1"/>
  <c r="S812" i="14"/>
  <c r="AE812" i="14" s="1"/>
  <c r="AR812" i="14" s="1"/>
  <c r="BA812" i="14" s="1"/>
  <c r="L811" i="3" s="1"/>
  <c r="R812" i="14"/>
  <c r="AD812" i="14" s="1"/>
  <c r="AQ812" i="14" s="1"/>
  <c r="AZ812" i="14" s="1"/>
  <c r="K811" i="3" s="1"/>
  <c r="U812" i="14"/>
  <c r="B812" i="14"/>
  <c r="AB811" i="14"/>
  <c r="Y811" i="14"/>
  <c r="N811" i="14"/>
  <c r="T811" i="14"/>
  <c r="AF811" i="14" s="1"/>
  <c r="AS811" i="14" s="1"/>
  <c r="BB811" i="14" s="1"/>
  <c r="M810" i="3" s="1"/>
  <c r="S811" i="14"/>
  <c r="AE811" i="14" s="1"/>
  <c r="AR811" i="14" s="1"/>
  <c r="BA811" i="14" s="1"/>
  <c r="L810" i="3" s="1"/>
  <c r="R811" i="14"/>
  <c r="AD811" i="14" s="1"/>
  <c r="AQ811" i="14" s="1"/>
  <c r="AZ811" i="14" s="1"/>
  <c r="K810" i="3" s="1"/>
  <c r="U811" i="14"/>
  <c r="B811" i="14"/>
  <c r="AB810" i="14"/>
  <c r="Y810" i="14"/>
  <c r="N810" i="14"/>
  <c r="T810" i="14"/>
  <c r="AF810" i="14" s="1"/>
  <c r="AS810" i="14" s="1"/>
  <c r="BB810" i="14" s="1"/>
  <c r="M809" i="3" s="1"/>
  <c r="S810" i="14"/>
  <c r="AE810" i="14" s="1"/>
  <c r="AR810" i="14" s="1"/>
  <c r="BA810" i="14" s="1"/>
  <c r="L809" i="3" s="1"/>
  <c r="R810" i="14"/>
  <c r="AD810" i="14" s="1"/>
  <c r="AQ810" i="14" s="1"/>
  <c r="AZ810" i="14" s="1"/>
  <c r="K809" i="3" s="1"/>
  <c r="V810" i="14"/>
  <c r="B810" i="14"/>
  <c r="AB809" i="14"/>
  <c r="Y809" i="14"/>
  <c r="N809" i="14"/>
  <c r="T809" i="14"/>
  <c r="AF809" i="14" s="1"/>
  <c r="AS809" i="14" s="1"/>
  <c r="BB809" i="14" s="1"/>
  <c r="M808" i="3" s="1"/>
  <c r="S809" i="14"/>
  <c r="AE809" i="14" s="1"/>
  <c r="AR809" i="14" s="1"/>
  <c r="BA809" i="14" s="1"/>
  <c r="L808" i="3" s="1"/>
  <c r="R809" i="14"/>
  <c r="AD809" i="14" s="1"/>
  <c r="AQ809" i="14" s="1"/>
  <c r="AZ809" i="14" s="1"/>
  <c r="K808" i="3" s="1"/>
  <c r="V809" i="14"/>
  <c r="B809" i="14"/>
  <c r="AB808" i="14"/>
  <c r="Y808" i="14"/>
  <c r="N808" i="14"/>
  <c r="T808" i="14"/>
  <c r="AF808" i="14" s="1"/>
  <c r="AS808" i="14" s="1"/>
  <c r="BB808" i="14" s="1"/>
  <c r="M807" i="3" s="1"/>
  <c r="S808" i="14"/>
  <c r="AE808" i="14" s="1"/>
  <c r="AR808" i="14" s="1"/>
  <c r="BA808" i="14" s="1"/>
  <c r="L807" i="3" s="1"/>
  <c r="R808" i="14"/>
  <c r="AD808" i="14" s="1"/>
  <c r="AQ808" i="14" s="1"/>
  <c r="AZ808" i="14" s="1"/>
  <c r="K807" i="3" s="1"/>
  <c r="U808" i="14"/>
  <c r="B808" i="14"/>
  <c r="AB807" i="14"/>
  <c r="Y807" i="14"/>
  <c r="N807" i="14"/>
  <c r="T807" i="14"/>
  <c r="AF807" i="14" s="1"/>
  <c r="AS807" i="14" s="1"/>
  <c r="BB807" i="14" s="1"/>
  <c r="M806" i="3" s="1"/>
  <c r="S807" i="14"/>
  <c r="AE807" i="14" s="1"/>
  <c r="AR807" i="14" s="1"/>
  <c r="BA807" i="14" s="1"/>
  <c r="L806" i="3" s="1"/>
  <c r="R807" i="14"/>
  <c r="AD807" i="14" s="1"/>
  <c r="AQ807" i="14" s="1"/>
  <c r="AZ807" i="14" s="1"/>
  <c r="K806" i="3" s="1"/>
  <c r="U807" i="14"/>
  <c r="B807" i="14"/>
  <c r="AB806" i="14"/>
  <c r="Y806" i="14"/>
  <c r="N806" i="14"/>
  <c r="T806" i="14"/>
  <c r="AF806" i="14" s="1"/>
  <c r="AS806" i="14" s="1"/>
  <c r="BB806" i="14" s="1"/>
  <c r="M805" i="3" s="1"/>
  <c r="S806" i="14"/>
  <c r="AE806" i="14" s="1"/>
  <c r="AR806" i="14" s="1"/>
  <c r="BA806" i="14" s="1"/>
  <c r="L805" i="3" s="1"/>
  <c r="R806" i="14"/>
  <c r="AD806" i="14" s="1"/>
  <c r="AQ806" i="14" s="1"/>
  <c r="AZ806" i="14" s="1"/>
  <c r="K805" i="3" s="1"/>
  <c r="V806" i="14"/>
  <c r="B806" i="14"/>
  <c r="AB805" i="14"/>
  <c r="Y805" i="14"/>
  <c r="N805" i="14"/>
  <c r="T805" i="14"/>
  <c r="AF805" i="14" s="1"/>
  <c r="AS805" i="14" s="1"/>
  <c r="BB805" i="14" s="1"/>
  <c r="M804" i="3" s="1"/>
  <c r="S805" i="14"/>
  <c r="AE805" i="14" s="1"/>
  <c r="AR805" i="14" s="1"/>
  <c r="BA805" i="14" s="1"/>
  <c r="L804" i="3" s="1"/>
  <c r="R805" i="14"/>
  <c r="AD805" i="14" s="1"/>
  <c r="AQ805" i="14" s="1"/>
  <c r="AZ805" i="14" s="1"/>
  <c r="K804" i="3" s="1"/>
  <c r="V805" i="14"/>
  <c r="B805" i="14"/>
  <c r="AB804" i="14"/>
  <c r="Y804" i="14"/>
  <c r="N804" i="14"/>
  <c r="T804" i="14"/>
  <c r="AF804" i="14" s="1"/>
  <c r="AS804" i="14" s="1"/>
  <c r="BB804" i="14" s="1"/>
  <c r="M803" i="3" s="1"/>
  <c r="S804" i="14"/>
  <c r="AE804" i="14" s="1"/>
  <c r="AR804" i="14" s="1"/>
  <c r="BA804" i="14" s="1"/>
  <c r="L803" i="3" s="1"/>
  <c r="R804" i="14"/>
  <c r="AD804" i="14" s="1"/>
  <c r="AQ804" i="14" s="1"/>
  <c r="AZ804" i="14" s="1"/>
  <c r="K803" i="3" s="1"/>
  <c r="U804" i="14"/>
  <c r="B804" i="14"/>
  <c r="AB803" i="14"/>
  <c r="Y803" i="14"/>
  <c r="N803" i="14"/>
  <c r="T803" i="14"/>
  <c r="AF803" i="14" s="1"/>
  <c r="AS803" i="14" s="1"/>
  <c r="BB803" i="14" s="1"/>
  <c r="M802" i="3" s="1"/>
  <c r="S803" i="14"/>
  <c r="AE803" i="14" s="1"/>
  <c r="AR803" i="14" s="1"/>
  <c r="BA803" i="14" s="1"/>
  <c r="L802" i="3" s="1"/>
  <c r="R803" i="14"/>
  <c r="AD803" i="14" s="1"/>
  <c r="AQ803" i="14" s="1"/>
  <c r="AZ803" i="14" s="1"/>
  <c r="K802" i="3" s="1"/>
  <c r="U803" i="14"/>
  <c r="B803" i="14"/>
  <c r="AB802" i="14"/>
  <c r="Y802" i="14"/>
  <c r="N802" i="14"/>
  <c r="T802" i="14"/>
  <c r="AF802" i="14" s="1"/>
  <c r="AS802" i="14" s="1"/>
  <c r="BB802" i="14" s="1"/>
  <c r="M801" i="3" s="1"/>
  <c r="S802" i="14"/>
  <c r="AE802" i="14" s="1"/>
  <c r="AR802" i="14" s="1"/>
  <c r="BA802" i="14" s="1"/>
  <c r="L801" i="3" s="1"/>
  <c r="R802" i="14"/>
  <c r="AD802" i="14" s="1"/>
  <c r="AQ802" i="14" s="1"/>
  <c r="AZ802" i="14" s="1"/>
  <c r="K801" i="3" s="1"/>
  <c r="U802" i="14"/>
  <c r="B802" i="14"/>
  <c r="AB801" i="14"/>
  <c r="Y801" i="14"/>
  <c r="N801" i="14"/>
  <c r="T801" i="14"/>
  <c r="AF801" i="14" s="1"/>
  <c r="AS801" i="14" s="1"/>
  <c r="BB801" i="14" s="1"/>
  <c r="M800" i="3" s="1"/>
  <c r="S801" i="14"/>
  <c r="AE801" i="14" s="1"/>
  <c r="AR801" i="14" s="1"/>
  <c r="BA801" i="14" s="1"/>
  <c r="L800" i="3" s="1"/>
  <c r="R801" i="14"/>
  <c r="AD801" i="14" s="1"/>
  <c r="AQ801" i="14" s="1"/>
  <c r="AZ801" i="14" s="1"/>
  <c r="K800" i="3" s="1"/>
  <c r="U801" i="14"/>
  <c r="B801" i="14"/>
  <c r="AB800" i="14"/>
  <c r="Y800" i="14"/>
  <c r="N800" i="14"/>
  <c r="T800" i="14"/>
  <c r="AF800" i="14" s="1"/>
  <c r="AS800" i="14" s="1"/>
  <c r="BB800" i="14" s="1"/>
  <c r="M799" i="3" s="1"/>
  <c r="S800" i="14"/>
  <c r="AE800" i="14" s="1"/>
  <c r="AR800" i="14" s="1"/>
  <c r="BA800" i="14" s="1"/>
  <c r="L799" i="3" s="1"/>
  <c r="R800" i="14"/>
  <c r="AD800" i="14" s="1"/>
  <c r="AQ800" i="14" s="1"/>
  <c r="AZ800" i="14" s="1"/>
  <c r="K799" i="3" s="1"/>
  <c r="V800" i="14"/>
  <c r="B800" i="14"/>
  <c r="AB799" i="14"/>
  <c r="Y799" i="14"/>
  <c r="N799" i="14"/>
  <c r="T799" i="14"/>
  <c r="AF799" i="14" s="1"/>
  <c r="AS799" i="14" s="1"/>
  <c r="BB799" i="14" s="1"/>
  <c r="M798" i="3" s="1"/>
  <c r="S799" i="14"/>
  <c r="AE799" i="14" s="1"/>
  <c r="AR799" i="14" s="1"/>
  <c r="BA799" i="14" s="1"/>
  <c r="L798" i="3" s="1"/>
  <c r="R799" i="14"/>
  <c r="AD799" i="14" s="1"/>
  <c r="AQ799" i="14" s="1"/>
  <c r="AZ799" i="14" s="1"/>
  <c r="K798" i="3" s="1"/>
  <c r="U799" i="14"/>
  <c r="B799" i="14"/>
  <c r="AB798" i="14"/>
  <c r="Y798" i="14"/>
  <c r="N798" i="14"/>
  <c r="T798" i="14"/>
  <c r="AF798" i="14" s="1"/>
  <c r="AS798" i="14" s="1"/>
  <c r="BB798" i="14" s="1"/>
  <c r="M797" i="3" s="1"/>
  <c r="S798" i="14"/>
  <c r="AE798" i="14" s="1"/>
  <c r="AR798" i="14" s="1"/>
  <c r="BA798" i="14" s="1"/>
  <c r="L797" i="3" s="1"/>
  <c r="R798" i="14"/>
  <c r="AD798" i="14" s="1"/>
  <c r="AQ798" i="14" s="1"/>
  <c r="AZ798" i="14" s="1"/>
  <c r="K797" i="3" s="1"/>
  <c r="U798" i="14"/>
  <c r="B798" i="14"/>
  <c r="AB797" i="14"/>
  <c r="Y797" i="14"/>
  <c r="N797" i="14"/>
  <c r="T797" i="14"/>
  <c r="AF797" i="14" s="1"/>
  <c r="AS797" i="14" s="1"/>
  <c r="BB797" i="14" s="1"/>
  <c r="M796" i="3" s="1"/>
  <c r="S797" i="14"/>
  <c r="AE797" i="14" s="1"/>
  <c r="AR797" i="14" s="1"/>
  <c r="BA797" i="14" s="1"/>
  <c r="L796" i="3" s="1"/>
  <c r="R797" i="14"/>
  <c r="AD797" i="14" s="1"/>
  <c r="AQ797" i="14" s="1"/>
  <c r="AZ797" i="14" s="1"/>
  <c r="K796" i="3" s="1"/>
  <c r="U797" i="14"/>
  <c r="B797" i="14"/>
  <c r="AB796" i="14"/>
  <c r="Y796" i="14"/>
  <c r="N796" i="14"/>
  <c r="T796" i="14"/>
  <c r="AF796" i="14" s="1"/>
  <c r="AS796" i="14" s="1"/>
  <c r="BB796" i="14" s="1"/>
  <c r="M795" i="3" s="1"/>
  <c r="S796" i="14"/>
  <c r="AE796" i="14" s="1"/>
  <c r="AR796" i="14" s="1"/>
  <c r="BA796" i="14" s="1"/>
  <c r="L795" i="3" s="1"/>
  <c r="R796" i="14"/>
  <c r="AD796" i="14" s="1"/>
  <c r="AQ796" i="14" s="1"/>
  <c r="AZ796" i="14" s="1"/>
  <c r="K795" i="3" s="1"/>
  <c r="V796" i="14"/>
  <c r="B796" i="14"/>
  <c r="AB795" i="14"/>
  <c r="Y795" i="14"/>
  <c r="N795" i="14"/>
  <c r="T795" i="14"/>
  <c r="AF795" i="14" s="1"/>
  <c r="AS795" i="14" s="1"/>
  <c r="BB795" i="14" s="1"/>
  <c r="M794" i="3" s="1"/>
  <c r="S795" i="14"/>
  <c r="AE795" i="14" s="1"/>
  <c r="AR795" i="14" s="1"/>
  <c r="BA795" i="14" s="1"/>
  <c r="L794" i="3" s="1"/>
  <c r="R795" i="14"/>
  <c r="AD795" i="14" s="1"/>
  <c r="AQ795" i="14" s="1"/>
  <c r="AZ795" i="14" s="1"/>
  <c r="K794" i="3" s="1"/>
  <c r="U795" i="14"/>
  <c r="B795" i="14"/>
  <c r="AB794" i="14"/>
  <c r="Y794" i="14"/>
  <c r="N794" i="14"/>
  <c r="T794" i="14"/>
  <c r="AF794" i="14" s="1"/>
  <c r="AS794" i="14" s="1"/>
  <c r="BB794" i="14" s="1"/>
  <c r="M793" i="3" s="1"/>
  <c r="S794" i="14"/>
  <c r="AE794" i="14" s="1"/>
  <c r="AR794" i="14" s="1"/>
  <c r="BA794" i="14" s="1"/>
  <c r="L793" i="3" s="1"/>
  <c r="R794" i="14"/>
  <c r="AD794" i="14" s="1"/>
  <c r="AQ794" i="14" s="1"/>
  <c r="AZ794" i="14" s="1"/>
  <c r="K793" i="3" s="1"/>
  <c r="U794" i="14"/>
  <c r="B794" i="14"/>
  <c r="AB793" i="14"/>
  <c r="Y793" i="14"/>
  <c r="N793" i="14"/>
  <c r="T793" i="14"/>
  <c r="AF793" i="14" s="1"/>
  <c r="AS793" i="14" s="1"/>
  <c r="BB793" i="14" s="1"/>
  <c r="M792" i="3" s="1"/>
  <c r="S793" i="14"/>
  <c r="AE793" i="14" s="1"/>
  <c r="AR793" i="14" s="1"/>
  <c r="BA793" i="14" s="1"/>
  <c r="L792" i="3" s="1"/>
  <c r="R793" i="14"/>
  <c r="AD793" i="14" s="1"/>
  <c r="AQ793" i="14" s="1"/>
  <c r="AZ793" i="14" s="1"/>
  <c r="K792" i="3" s="1"/>
  <c r="U793" i="14"/>
  <c r="B793" i="14"/>
  <c r="AB792" i="14"/>
  <c r="Y792" i="14"/>
  <c r="N792" i="14"/>
  <c r="T792" i="14"/>
  <c r="AF792" i="14" s="1"/>
  <c r="AS792" i="14" s="1"/>
  <c r="BB792" i="14" s="1"/>
  <c r="M791" i="3" s="1"/>
  <c r="S792" i="14"/>
  <c r="AE792" i="14" s="1"/>
  <c r="AR792" i="14" s="1"/>
  <c r="BA792" i="14" s="1"/>
  <c r="L791" i="3" s="1"/>
  <c r="R792" i="14"/>
  <c r="AD792" i="14" s="1"/>
  <c r="AQ792" i="14" s="1"/>
  <c r="AZ792" i="14" s="1"/>
  <c r="K791" i="3" s="1"/>
  <c r="V792" i="14"/>
  <c r="B792" i="14"/>
  <c r="AB791" i="14"/>
  <c r="Y791" i="14"/>
  <c r="N791" i="14"/>
  <c r="T791" i="14"/>
  <c r="AF791" i="14" s="1"/>
  <c r="AS791" i="14" s="1"/>
  <c r="BB791" i="14" s="1"/>
  <c r="M790" i="3" s="1"/>
  <c r="S791" i="14"/>
  <c r="AE791" i="14" s="1"/>
  <c r="AR791" i="14" s="1"/>
  <c r="BA791" i="14" s="1"/>
  <c r="L790" i="3" s="1"/>
  <c r="R791" i="14"/>
  <c r="AD791" i="14" s="1"/>
  <c r="AQ791" i="14" s="1"/>
  <c r="AZ791" i="14" s="1"/>
  <c r="K790" i="3" s="1"/>
  <c r="U791" i="14"/>
  <c r="B791" i="14"/>
  <c r="AB790" i="14"/>
  <c r="Y790" i="14"/>
  <c r="N790" i="14"/>
  <c r="T790" i="14"/>
  <c r="AF790" i="14" s="1"/>
  <c r="AS790" i="14" s="1"/>
  <c r="BB790" i="14" s="1"/>
  <c r="M789" i="3" s="1"/>
  <c r="S790" i="14"/>
  <c r="AE790" i="14" s="1"/>
  <c r="AR790" i="14" s="1"/>
  <c r="BA790" i="14" s="1"/>
  <c r="L789" i="3" s="1"/>
  <c r="R790" i="14"/>
  <c r="AD790" i="14" s="1"/>
  <c r="AQ790" i="14" s="1"/>
  <c r="AZ790" i="14" s="1"/>
  <c r="K789" i="3" s="1"/>
  <c r="U790" i="14"/>
  <c r="B790" i="14"/>
  <c r="AB789" i="14"/>
  <c r="Y789" i="14"/>
  <c r="N789" i="14"/>
  <c r="T789" i="14"/>
  <c r="AF789" i="14" s="1"/>
  <c r="AS789" i="14" s="1"/>
  <c r="BB789" i="14" s="1"/>
  <c r="M788" i="3" s="1"/>
  <c r="S789" i="14"/>
  <c r="AE789" i="14" s="1"/>
  <c r="AR789" i="14" s="1"/>
  <c r="BA789" i="14" s="1"/>
  <c r="L788" i="3" s="1"/>
  <c r="R789" i="14"/>
  <c r="AD789" i="14" s="1"/>
  <c r="AQ789" i="14" s="1"/>
  <c r="AZ789" i="14" s="1"/>
  <c r="K788" i="3" s="1"/>
  <c r="U789" i="14"/>
  <c r="B789" i="14"/>
  <c r="AB788" i="14"/>
  <c r="Y788" i="14"/>
  <c r="N788" i="14"/>
  <c r="T788" i="14"/>
  <c r="AF788" i="14" s="1"/>
  <c r="AS788" i="14" s="1"/>
  <c r="BB788" i="14" s="1"/>
  <c r="M787" i="3" s="1"/>
  <c r="S788" i="14"/>
  <c r="AE788" i="14" s="1"/>
  <c r="AR788" i="14" s="1"/>
  <c r="BA788" i="14" s="1"/>
  <c r="L787" i="3" s="1"/>
  <c r="R788" i="14"/>
  <c r="AD788" i="14" s="1"/>
  <c r="AQ788" i="14" s="1"/>
  <c r="AZ788" i="14" s="1"/>
  <c r="K787" i="3" s="1"/>
  <c r="V788" i="14"/>
  <c r="B788" i="14"/>
  <c r="AB787" i="14"/>
  <c r="Y787" i="14"/>
  <c r="N787" i="14"/>
  <c r="T787" i="14"/>
  <c r="AF787" i="14" s="1"/>
  <c r="AS787" i="14" s="1"/>
  <c r="BB787" i="14" s="1"/>
  <c r="M786" i="3" s="1"/>
  <c r="S787" i="14"/>
  <c r="AE787" i="14" s="1"/>
  <c r="AR787" i="14" s="1"/>
  <c r="BA787" i="14" s="1"/>
  <c r="L786" i="3" s="1"/>
  <c r="R787" i="14"/>
  <c r="AD787" i="14" s="1"/>
  <c r="AQ787" i="14" s="1"/>
  <c r="AZ787" i="14" s="1"/>
  <c r="K786" i="3" s="1"/>
  <c r="U787" i="14"/>
  <c r="B787" i="14"/>
  <c r="AB786" i="14"/>
  <c r="Y786" i="14"/>
  <c r="N786" i="14"/>
  <c r="T786" i="14"/>
  <c r="AF786" i="14" s="1"/>
  <c r="AS786" i="14" s="1"/>
  <c r="BB786" i="14" s="1"/>
  <c r="M785" i="3" s="1"/>
  <c r="S786" i="14"/>
  <c r="AE786" i="14" s="1"/>
  <c r="AR786" i="14" s="1"/>
  <c r="BA786" i="14" s="1"/>
  <c r="L785" i="3" s="1"/>
  <c r="R786" i="14"/>
  <c r="AD786" i="14" s="1"/>
  <c r="AQ786" i="14" s="1"/>
  <c r="AZ786" i="14" s="1"/>
  <c r="K785" i="3" s="1"/>
  <c r="U786" i="14"/>
  <c r="B786" i="14"/>
  <c r="AB785" i="14"/>
  <c r="Y785" i="14"/>
  <c r="N785" i="14"/>
  <c r="T785" i="14"/>
  <c r="AF785" i="14" s="1"/>
  <c r="AS785" i="14" s="1"/>
  <c r="BB785" i="14" s="1"/>
  <c r="M784" i="3" s="1"/>
  <c r="S785" i="14"/>
  <c r="AE785" i="14" s="1"/>
  <c r="AR785" i="14" s="1"/>
  <c r="BA785" i="14" s="1"/>
  <c r="L784" i="3" s="1"/>
  <c r="R785" i="14"/>
  <c r="AD785" i="14" s="1"/>
  <c r="AQ785" i="14" s="1"/>
  <c r="AZ785" i="14" s="1"/>
  <c r="K784" i="3" s="1"/>
  <c r="U785" i="14"/>
  <c r="B785" i="14"/>
  <c r="AB784" i="14"/>
  <c r="Y784" i="14"/>
  <c r="S784" i="14"/>
  <c r="AE784" i="14" s="1"/>
  <c r="AR784" i="14" s="1"/>
  <c r="BA784" i="14" s="1"/>
  <c r="L783" i="3" s="1"/>
  <c r="N784" i="14"/>
  <c r="T784" i="14"/>
  <c r="AF784" i="14" s="1"/>
  <c r="AS784" i="14" s="1"/>
  <c r="BB784" i="14" s="1"/>
  <c r="M783" i="3" s="1"/>
  <c r="R784" i="14"/>
  <c r="AD784" i="14" s="1"/>
  <c r="AQ784" i="14" s="1"/>
  <c r="AZ784" i="14" s="1"/>
  <c r="K783" i="3" s="1"/>
  <c r="V784" i="14"/>
  <c r="B784" i="14"/>
  <c r="AB783" i="14"/>
  <c r="Y783" i="14"/>
  <c r="N783" i="14"/>
  <c r="T783" i="14"/>
  <c r="AF783" i="14" s="1"/>
  <c r="AS783" i="14" s="1"/>
  <c r="BB783" i="14" s="1"/>
  <c r="M782" i="3" s="1"/>
  <c r="S783" i="14"/>
  <c r="AE783" i="14" s="1"/>
  <c r="AR783" i="14" s="1"/>
  <c r="BA783" i="14" s="1"/>
  <c r="L782" i="3" s="1"/>
  <c r="R783" i="14"/>
  <c r="AD783" i="14" s="1"/>
  <c r="AQ783" i="14" s="1"/>
  <c r="AZ783" i="14" s="1"/>
  <c r="K782" i="3" s="1"/>
  <c r="U783" i="14"/>
  <c r="B783" i="14"/>
  <c r="AB782" i="14"/>
  <c r="Y782" i="14"/>
  <c r="N782" i="14"/>
  <c r="T782" i="14"/>
  <c r="AF782" i="14" s="1"/>
  <c r="AS782" i="14" s="1"/>
  <c r="BB782" i="14" s="1"/>
  <c r="M781" i="3" s="1"/>
  <c r="S782" i="14"/>
  <c r="AE782" i="14" s="1"/>
  <c r="AR782" i="14" s="1"/>
  <c r="BA782" i="14" s="1"/>
  <c r="L781" i="3" s="1"/>
  <c r="R782" i="14"/>
  <c r="AD782" i="14" s="1"/>
  <c r="AQ782" i="14" s="1"/>
  <c r="AZ782" i="14" s="1"/>
  <c r="K781" i="3" s="1"/>
  <c r="U782" i="14"/>
  <c r="B782" i="14"/>
  <c r="AB781" i="14"/>
  <c r="Y781" i="14"/>
  <c r="N781" i="14"/>
  <c r="T781" i="14"/>
  <c r="AF781" i="14" s="1"/>
  <c r="AS781" i="14" s="1"/>
  <c r="BB781" i="14" s="1"/>
  <c r="M780" i="3" s="1"/>
  <c r="S781" i="14"/>
  <c r="AE781" i="14" s="1"/>
  <c r="AR781" i="14" s="1"/>
  <c r="BA781" i="14" s="1"/>
  <c r="L780" i="3" s="1"/>
  <c r="R781" i="14"/>
  <c r="AD781" i="14" s="1"/>
  <c r="AQ781" i="14" s="1"/>
  <c r="AZ781" i="14" s="1"/>
  <c r="K780" i="3" s="1"/>
  <c r="U781" i="14"/>
  <c r="B781" i="14"/>
  <c r="AB780" i="14"/>
  <c r="Y780" i="14"/>
  <c r="N780" i="14"/>
  <c r="T780" i="14"/>
  <c r="AF780" i="14" s="1"/>
  <c r="AS780" i="14" s="1"/>
  <c r="BB780" i="14" s="1"/>
  <c r="M779" i="3" s="1"/>
  <c r="S780" i="14"/>
  <c r="AE780" i="14" s="1"/>
  <c r="AR780" i="14" s="1"/>
  <c r="BA780" i="14" s="1"/>
  <c r="L779" i="3" s="1"/>
  <c r="R780" i="14"/>
  <c r="AD780" i="14" s="1"/>
  <c r="AQ780" i="14" s="1"/>
  <c r="AZ780" i="14" s="1"/>
  <c r="K779" i="3" s="1"/>
  <c r="V780" i="14"/>
  <c r="B780" i="14"/>
  <c r="AB779" i="14"/>
  <c r="Y779" i="14"/>
  <c r="N779" i="14"/>
  <c r="T779" i="14"/>
  <c r="AF779" i="14" s="1"/>
  <c r="AS779" i="14" s="1"/>
  <c r="BB779" i="14" s="1"/>
  <c r="M778" i="3" s="1"/>
  <c r="S779" i="14"/>
  <c r="AE779" i="14" s="1"/>
  <c r="AR779" i="14" s="1"/>
  <c r="BA779" i="14" s="1"/>
  <c r="L778" i="3" s="1"/>
  <c r="R779" i="14"/>
  <c r="AD779" i="14" s="1"/>
  <c r="AQ779" i="14" s="1"/>
  <c r="AZ779" i="14" s="1"/>
  <c r="K778" i="3" s="1"/>
  <c r="U779" i="14"/>
  <c r="B779" i="14"/>
  <c r="AB778" i="14"/>
  <c r="Y778" i="14"/>
  <c r="N778" i="14"/>
  <c r="T778" i="14"/>
  <c r="AF778" i="14" s="1"/>
  <c r="AS778" i="14" s="1"/>
  <c r="BB778" i="14" s="1"/>
  <c r="M777" i="3" s="1"/>
  <c r="S778" i="14"/>
  <c r="AE778" i="14" s="1"/>
  <c r="AR778" i="14" s="1"/>
  <c r="BA778" i="14" s="1"/>
  <c r="L777" i="3" s="1"/>
  <c r="R778" i="14"/>
  <c r="AD778" i="14" s="1"/>
  <c r="AQ778" i="14" s="1"/>
  <c r="AZ778" i="14" s="1"/>
  <c r="K777" i="3" s="1"/>
  <c r="U778" i="14"/>
  <c r="B778" i="14"/>
  <c r="AB777" i="14"/>
  <c r="Y777" i="14"/>
  <c r="N777" i="14"/>
  <c r="T777" i="14"/>
  <c r="AF777" i="14" s="1"/>
  <c r="AS777" i="14" s="1"/>
  <c r="BB777" i="14" s="1"/>
  <c r="M776" i="3" s="1"/>
  <c r="S777" i="14"/>
  <c r="AE777" i="14" s="1"/>
  <c r="AR777" i="14" s="1"/>
  <c r="BA777" i="14" s="1"/>
  <c r="L776" i="3" s="1"/>
  <c r="R777" i="14"/>
  <c r="AD777" i="14" s="1"/>
  <c r="AQ777" i="14" s="1"/>
  <c r="AZ777" i="14" s="1"/>
  <c r="K776" i="3" s="1"/>
  <c r="U777" i="14"/>
  <c r="B777" i="14"/>
  <c r="AB776" i="14"/>
  <c r="Y776" i="14"/>
  <c r="N776" i="14"/>
  <c r="T776" i="14"/>
  <c r="AF776" i="14" s="1"/>
  <c r="AS776" i="14" s="1"/>
  <c r="BB776" i="14" s="1"/>
  <c r="M775" i="3" s="1"/>
  <c r="S776" i="14"/>
  <c r="AE776" i="14" s="1"/>
  <c r="AR776" i="14" s="1"/>
  <c r="BA776" i="14" s="1"/>
  <c r="L775" i="3" s="1"/>
  <c r="R776" i="14"/>
  <c r="AD776" i="14" s="1"/>
  <c r="AQ776" i="14" s="1"/>
  <c r="AZ776" i="14" s="1"/>
  <c r="K775" i="3" s="1"/>
  <c r="V776" i="14"/>
  <c r="B776" i="14"/>
  <c r="AB775" i="14"/>
  <c r="Y775" i="14"/>
  <c r="N775" i="14"/>
  <c r="T775" i="14"/>
  <c r="AF775" i="14" s="1"/>
  <c r="AS775" i="14" s="1"/>
  <c r="BB775" i="14" s="1"/>
  <c r="M774" i="3" s="1"/>
  <c r="S775" i="14"/>
  <c r="AE775" i="14" s="1"/>
  <c r="AR775" i="14" s="1"/>
  <c r="BA775" i="14" s="1"/>
  <c r="L774" i="3" s="1"/>
  <c r="R775" i="14"/>
  <c r="AD775" i="14" s="1"/>
  <c r="AQ775" i="14" s="1"/>
  <c r="AZ775" i="14" s="1"/>
  <c r="K774" i="3" s="1"/>
  <c r="U775" i="14"/>
  <c r="B775" i="14"/>
  <c r="AB774" i="14"/>
  <c r="Y774" i="14"/>
  <c r="N774" i="14"/>
  <c r="T774" i="14"/>
  <c r="AF774" i="14" s="1"/>
  <c r="AS774" i="14" s="1"/>
  <c r="BB774" i="14" s="1"/>
  <c r="M773" i="3" s="1"/>
  <c r="S774" i="14"/>
  <c r="AE774" i="14" s="1"/>
  <c r="AR774" i="14" s="1"/>
  <c r="BA774" i="14" s="1"/>
  <c r="L773" i="3" s="1"/>
  <c r="R774" i="14"/>
  <c r="AD774" i="14" s="1"/>
  <c r="AQ774" i="14" s="1"/>
  <c r="AZ774" i="14" s="1"/>
  <c r="K773" i="3" s="1"/>
  <c r="U774" i="14"/>
  <c r="B774" i="14"/>
  <c r="AB773" i="14"/>
  <c r="Y773" i="14"/>
  <c r="N773" i="14"/>
  <c r="T773" i="14"/>
  <c r="AF773" i="14" s="1"/>
  <c r="AS773" i="14" s="1"/>
  <c r="BB773" i="14" s="1"/>
  <c r="M772" i="3" s="1"/>
  <c r="S773" i="14"/>
  <c r="AE773" i="14" s="1"/>
  <c r="AR773" i="14" s="1"/>
  <c r="BA773" i="14" s="1"/>
  <c r="L772" i="3" s="1"/>
  <c r="R773" i="14"/>
  <c r="AD773" i="14" s="1"/>
  <c r="AQ773" i="14" s="1"/>
  <c r="AZ773" i="14" s="1"/>
  <c r="K772" i="3" s="1"/>
  <c r="U773" i="14"/>
  <c r="B773" i="14"/>
  <c r="AB772" i="14"/>
  <c r="Y772" i="14"/>
  <c r="N772" i="14"/>
  <c r="T772" i="14"/>
  <c r="AF772" i="14" s="1"/>
  <c r="AS772" i="14" s="1"/>
  <c r="BB772" i="14" s="1"/>
  <c r="M771" i="3" s="1"/>
  <c r="S772" i="14"/>
  <c r="AE772" i="14" s="1"/>
  <c r="AR772" i="14" s="1"/>
  <c r="BA772" i="14" s="1"/>
  <c r="L771" i="3" s="1"/>
  <c r="R772" i="14"/>
  <c r="AD772" i="14" s="1"/>
  <c r="AQ772" i="14" s="1"/>
  <c r="AZ772" i="14" s="1"/>
  <c r="K771" i="3" s="1"/>
  <c r="V772" i="14"/>
  <c r="B772" i="14"/>
  <c r="AB771" i="14"/>
  <c r="Y771" i="14"/>
  <c r="N771" i="14"/>
  <c r="T771" i="14"/>
  <c r="AF771" i="14" s="1"/>
  <c r="AS771" i="14" s="1"/>
  <c r="BB771" i="14" s="1"/>
  <c r="M770" i="3" s="1"/>
  <c r="S771" i="14"/>
  <c r="AE771" i="14" s="1"/>
  <c r="AR771" i="14" s="1"/>
  <c r="BA771" i="14" s="1"/>
  <c r="L770" i="3" s="1"/>
  <c r="R771" i="14"/>
  <c r="AD771" i="14" s="1"/>
  <c r="AQ771" i="14" s="1"/>
  <c r="AZ771" i="14" s="1"/>
  <c r="K770" i="3" s="1"/>
  <c r="U771" i="14"/>
  <c r="B771" i="14"/>
  <c r="AB770" i="14"/>
  <c r="Y770" i="14"/>
  <c r="N770" i="14"/>
  <c r="T770" i="14"/>
  <c r="AF770" i="14" s="1"/>
  <c r="AS770" i="14" s="1"/>
  <c r="BB770" i="14" s="1"/>
  <c r="M769" i="3" s="1"/>
  <c r="S770" i="14"/>
  <c r="AE770" i="14" s="1"/>
  <c r="AR770" i="14" s="1"/>
  <c r="BA770" i="14" s="1"/>
  <c r="L769" i="3" s="1"/>
  <c r="R770" i="14"/>
  <c r="AD770" i="14" s="1"/>
  <c r="AQ770" i="14" s="1"/>
  <c r="AZ770" i="14" s="1"/>
  <c r="K769" i="3" s="1"/>
  <c r="U770" i="14"/>
  <c r="B770" i="14"/>
  <c r="AB769" i="14"/>
  <c r="Y769" i="14"/>
  <c r="N769" i="14"/>
  <c r="T769" i="14"/>
  <c r="AF769" i="14" s="1"/>
  <c r="AS769" i="14" s="1"/>
  <c r="BB769" i="14" s="1"/>
  <c r="M768" i="3" s="1"/>
  <c r="S769" i="14"/>
  <c r="AE769" i="14" s="1"/>
  <c r="AR769" i="14" s="1"/>
  <c r="BA769" i="14" s="1"/>
  <c r="L768" i="3" s="1"/>
  <c r="R769" i="14"/>
  <c r="AD769" i="14" s="1"/>
  <c r="AQ769" i="14" s="1"/>
  <c r="AZ769" i="14" s="1"/>
  <c r="K768" i="3" s="1"/>
  <c r="U769" i="14"/>
  <c r="B769" i="14"/>
  <c r="AB768" i="14"/>
  <c r="Y768" i="14"/>
  <c r="N768" i="14"/>
  <c r="T768" i="14"/>
  <c r="AF768" i="14" s="1"/>
  <c r="AS768" i="14" s="1"/>
  <c r="BB768" i="14" s="1"/>
  <c r="M767" i="3" s="1"/>
  <c r="S768" i="14"/>
  <c r="AE768" i="14" s="1"/>
  <c r="AR768" i="14" s="1"/>
  <c r="BA768" i="14" s="1"/>
  <c r="L767" i="3" s="1"/>
  <c r="R768" i="14"/>
  <c r="AD768" i="14" s="1"/>
  <c r="AQ768" i="14" s="1"/>
  <c r="AZ768" i="14" s="1"/>
  <c r="K767" i="3" s="1"/>
  <c r="V768" i="14"/>
  <c r="B768" i="14"/>
  <c r="AB767" i="14"/>
  <c r="Y767" i="14"/>
  <c r="N767" i="14"/>
  <c r="T767" i="14"/>
  <c r="AF767" i="14" s="1"/>
  <c r="AS767" i="14" s="1"/>
  <c r="BB767" i="14" s="1"/>
  <c r="M766" i="3" s="1"/>
  <c r="S767" i="14"/>
  <c r="AE767" i="14" s="1"/>
  <c r="AR767" i="14" s="1"/>
  <c r="BA767" i="14" s="1"/>
  <c r="L766" i="3" s="1"/>
  <c r="R767" i="14"/>
  <c r="AD767" i="14" s="1"/>
  <c r="AQ767" i="14" s="1"/>
  <c r="AZ767" i="14" s="1"/>
  <c r="K766" i="3" s="1"/>
  <c r="U767" i="14"/>
  <c r="B767" i="14"/>
  <c r="AB766" i="14"/>
  <c r="Y766" i="14"/>
  <c r="N766" i="14"/>
  <c r="T766" i="14"/>
  <c r="AF766" i="14" s="1"/>
  <c r="AS766" i="14" s="1"/>
  <c r="BB766" i="14" s="1"/>
  <c r="M765" i="3" s="1"/>
  <c r="S766" i="14"/>
  <c r="AE766" i="14" s="1"/>
  <c r="AR766" i="14" s="1"/>
  <c r="BA766" i="14" s="1"/>
  <c r="L765" i="3" s="1"/>
  <c r="R766" i="14"/>
  <c r="AD766" i="14" s="1"/>
  <c r="AQ766" i="14" s="1"/>
  <c r="AZ766" i="14" s="1"/>
  <c r="K765" i="3" s="1"/>
  <c r="U766" i="14"/>
  <c r="B766" i="14"/>
  <c r="AB765" i="14"/>
  <c r="Y765" i="14"/>
  <c r="N765" i="14"/>
  <c r="T765" i="14"/>
  <c r="AF765" i="14" s="1"/>
  <c r="AS765" i="14" s="1"/>
  <c r="BB765" i="14" s="1"/>
  <c r="M764" i="3" s="1"/>
  <c r="S765" i="14"/>
  <c r="AE765" i="14" s="1"/>
  <c r="AR765" i="14" s="1"/>
  <c r="BA765" i="14" s="1"/>
  <c r="L764" i="3" s="1"/>
  <c r="R765" i="14"/>
  <c r="AD765" i="14" s="1"/>
  <c r="AQ765" i="14" s="1"/>
  <c r="AZ765" i="14" s="1"/>
  <c r="K764" i="3" s="1"/>
  <c r="U765" i="14"/>
  <c r="B765" i="14"/>
  <c r="AB764" i="14"/>
  <c r="Y764" i="14"/>
  <c r="N764" i="14"/>
  <c r="T764" i="14"/>
  <c r="AF764" i="14" s="1"/>
  <c r="AS764" i="14" s="1"/>
  <c r="BB764" i="14" s="1"/>
  <c r="M763" i="3" s="1"/>
  <c r="S764" i="14"/>
  <c r="AE764" i="14" s="1"/>
  <c r="AR764" i="14" s="1"/>
  <c r="BA764" i="14" s="1"/>
  <c r="L763" i="3" s="1"/>
  <c r="R764" i="14"/>
  <c r="AD764" i="14" s="1"/>
  <c r="AQ764" i="14" s="1"/>
  <c r="AZ764" i="14" s="1"/>
  <c r="K763" i="3" s="1"/>
  <c r="V764" i="14"/>
  <c r="B764" i="14"/>
  <c r="AB763" i="14"/>
  <c r="Y763" i="14"/>
  <c r="N763" i="14"/>
  <c r="T763" i="14"/>
  <c r="AF763" i="14" s="1"/>
  <c r="AS763" i="14" s="1"/>
  <c r="BB763" i="14" s="1"/>
  <c r="M762" i="3" s="1"/>
  <c r="S763" i="14"/>
  <c r="AE763" i="14" s="1"/>
  <c r="AR763" i="14" s="1"/>
  <c r="BA763" i="14" s="1"/>
  <c r="L762" i="3" s="1"/>
  <c r="R763" i="14"/>
  <c r="AD763" i="14" s="1"/>
  <c r="AQ763" i="14" s="1"/>
  <c r="AZ763" i="14" s="1"/>
  <c r="K762" i="3" s="1"/>
  <c r="U763" i="14"/>
  <c r="B763" i="14"/>
  <c r="AB762" i="14"/>
  <c r="Y762" i="14"/>
  <c r="N762" i="14"/>
  <c r="T762" i="14"/>
  <c r="AF762" i="14" s="1"/>
  <c r="AS762" i="14" s="1"/>
  <c r="BB762" i="14" s="1"/>
  <c r="M761" i="3" s="1"/>
  <c r="S762" i="14"/>
  <c r="AE762" i="14" s="1"/>
  <c r="AR762" i="14" s="1"/>
  <c r="BA762" i="14" s="1"/>
  <c r="L761" i="3" s="1"/>
  <c r="R762" i="14"/>
  <c r="AD762" i="14" s="1"/>
  <c r="AQ762" i="14" s="1"/>
  <c r="AZ762" i="14" s="1"/>
  <c r="K761" i="3" s="1"/>
  <c r="U762" i="14"/>
  <c r="B762" i="14"/>
  <c r="AB761" i="14"/>
  <c r="Y761" i="14"/>
  <c r="N761" i="14"/>
  <c r="T761" i="14"/>
  <c r="AF761" i="14" s="1"/>
  <c r="AS761" i="14" s="1"/>
  <c r="BB761" i="14" s="1"/>
  <c r="M760" i="3" s="1"/>
  <c r="S761" i="14"/>
  <c r="AE761" i="14" s="1"/>
  <c r="AR761" i="14" s="1"/>
  <c r="BA761" i="14" s="1"/>
  <c r="L760" i="3" s="1"/>
  <c r="R761" i="14"/>
  <c r="AD761" i="14" s="1"/>
  <c r="AQ761" i="14" s="1"/>
  <c r="AZ761" i="14" s="1"/>
  <c r="K760" i="3" s="1"/>
  <c r="U761" i="14"/>
  <c r="B761" i="14"/>
  <c r="AB760" i="14"/>
  <c r="Y760" i="14"/>
  <c r="N760" i="14"/>
  <c r="T760" i="14"/>
  <c r="AF760" i="14" s="1"/>
  <c r="AS760" i="14" s="1"/>
  <c r="BB760" i="14" s="1"/>
  <c r="M759" i="3" s="1"/>
  <c r="S760" i="14"/>
  <c r="AE760" i="14" s="1"/>
  <c r="AR760" i="14" s="1"/>
  <c r="BA760" i="14" s="1"/>
  <c r="L759" i="3" s="1"/>
  <c r="R760" i="14"/>
  <c r="AD760" i="14" s="1"/>
  <c r="AQ760" i="14" s="1"/>
  <c r="AZ760" i="14" s="1"/>
  <c r="K759" i="3" s="1"/>
  <c r="V760" i="14"/>
  <c r="B760" i="14"/>
  <c r="AB759" i="14"/>
  <c r="Y759" i="14"/>
  <c r="N759" i="14"/>
  <c r="T759" i="14"/>
  <c r="AF759" i="14" s="1"/>
  <c r="AS759" i="14" s="1"/>
  <c r="BB759" i="14" s="1"/>
  <c r="M758" i="3" s="1"/>
  <c r="S759" i="14"/>
  <c r="AE759" i="14" s="1"/>
  <c r="AR759" i="14" s="1"/>
  <c r="BA759" i="14" s="1"/>
  <c r="L758" i="3" s="1"/>
  <c r="R759" i="14"/>
  <c r="AD759" i="14" s="1"/>
  <c r="AQ759" i="14" s="1"/>
  <c r="AZ759" i="14" s="1"/>
  <c r="K758" i="3" s="1"/>
  <c r="U759" i="14"/>
  <c r="B759" i="14"/>
  <c r="AB758" i="14"/>
  <c r="Y758" i="14"/>
  <c r="N758" i="14"/>
  <c r="T758" i="14"/>
  <c r="AF758" i="14" s="1"/>
  <c r="AS758" i="14" s="1"/>
  <c r="BB758" i="14" s="1"/>
  <c r="M757" i="3" s="1"/>
  <c r="S758" i="14"/>
  <c r="AE758" i="14" s="1"/>
  <c r="AR758" i="14" s="1"/>
  <c r="BA758" i="14" s="1"/>
  <c r="L757" i="3" s="1"/>
  <c r="R758" i="14"/>
  <c r="AD758" i="14" s="1"/>
  <c r="AQ758" i="14" s="1"/>
  <c r="AZ758" i="14" s="1"/>
  <c r="K757" i="3" s="1"/>
  <c r="U758" i="14"/>
  <c r="B758" i="14"/>
  <c r="AB757" i="14"/>
  <c r="Y757" i="14"/>
  <c r="N757" i="14"/>
  <c r="T757" i="14"/>
  <c r="AF757" i="14" s="1"/>
  <c r="AS757" i="14" s="1"/>
  <c r="BB757" i="14" s="1"/>
  <c r="M756" i="3" s="1"/>
  <c r="S757" i="14"/>
  <c r="AE757" i="14" s="1"/>
  <c r="AR757" i="14" s="1"/>
  <c r="BA757" i="14" s="1"/>
  <c r="L756" i="3" s="1"/>
  <c r="R757" i="14"/>
  <c r="AD757" i="14" s="1"/>
  <c r="AQ757" i="14" s="1"/>
  <c r="AZ757" i="14" s="1"/>
  <c r="K756" i="3" s="1"/>
  <c r="U757" i="14"/>
  <c r="B757" i="14"/>
  <c r="AB756" i="14"/>
  <c r="Y756" i="14"/>
  <c r="N756" i="14"/>
  <c r="T756" i="14"/>
  <c r="AF756" i="14" s="1"/>
  <c r="AS756" i="14" s="1"/>
  <c r="BB756" i="14" s="1"/>
  <c r="M755" i="3" s="1"/>
  <c r="S756" i="14"/>
  <c r="AE756" i="14" s="1"/>
  <c r="AR756" i="14" s="1"/>
  <c r="BA756" i="14" s="1"/>
  <c r="L755" i="3" s="1"/>
  <c r="R756" i="14"/>
  <c r="AD756" i="14" s="1"/>
  <c r="AQ756" i="14" s="1"/>
  <c r="AZ756" i="14" s="1"/>
  <c r="K755" i="3" s="1"/>
  <c r="V756" i="14"/>
  <c r="B756" i="14"/>
  <c r="AB755" i="14"/>
  <c r="Y755" i="14"/>
  <c r="N755" i="14"/>
  <c r="T755" i="14"/>
  <c r="AF755" i="14" s="1"/>
  <c r="AS755" i="14" s="1"/>
  <c r="BB755" i="14" s="1"/>
  <c r="M754" i="3" s="1"/>
  <c r="S755" i="14"/>
  <c r="AE755" i="14" s="1"/>
  <c r="AR755" i="14" s="1"/>
  <c r="BA755" i="14" s="1"/>
  <c r="L754" i="3" s="1"/>
  <c r="R755" i="14"/>
  <c r="AD755" i="14" s="1"/>
  <c r="AQ755" i="14" s="1"/>
  <c r="AZ755" i="14" s="1"/>
  <c r="K754" i="3" s="1"/>
  <c r="U755" i="14"/>
  <c r="B755" i="14"/>
  <c r="AB754" i="14"/>
  <c r="Y754" i="14"/>
  <c r="N754" i="14"/>
  <c r="T754" i="14"/>
  <c r="AF754" i="14" s="1"/>
  <c r="AS754" i="14" s="1"/>
  <c r="BB754" i="14" s="1"/>
  <c r="M753" i="3" s="1"/>
  <c r="S754" i="14"/>
  <c r="AE754" i="14" s="1"/>
  <c r="AR754" i="14" s="1"/>
  <c r="BA754" i="14" s="1"/>
  <c r="L753" i="3" s="1"/>
  <c r="R754" i="14"/>
  <c r="AD754" i="14" s="1"/>
  <c r="AQ754" i="14" s="1"/>
  <c r="AZ754" i="14" s="1"/>
  <c r="K753" i="3" s="1"/>
  <c r="U754" i="14"/>
  <c r="B754" i="14"/>
  <c r="AB753" i="14"/>
  <c r="Y753" i="14"/>
  <c r="N753" i="14"/>
  <c r="T753" i="14"/>
  <c r="AF753" i="14" s="1"/>
  <c r="AS753" i="14" s="1"/>
  <c r="BB753" i="14" s="1"/>
  <c r="M752" i="3" s="1"/>
  <c r="S753" i="14"/>
  <c r="AE753" i="14" s="1"/>
  <c r="AR753" i="14" s="1"/>
  <c r="BA753" i="14" s="1"/>
  <c r="L752" i="3" s="1"/>
  <c r="R753" i="14"/>
  <c r="AD753" i="14" s="1"/>
  <c r="AQ753" i="14" s="1"/>
  <c r="AZ753" i="14" s="1"/>
  <c r="K752" i="3" s="1"/>
  <c r="U753" i="14"/>
  <c r="B753" i="14"/>
  <c r="AB752" i="14"/>
  <c r="Y752" i="14"/>
  <c r="N752" i="14"/>
  <c r="T752" i="14"/>
  <c r="AF752" i="14" s="1"/>
  <c r="AS752" i="14" s="1"/>
  <c r="BB752" i="14" s="1"/>
  <c r="M751" i="3" s="1"/>
  <c r="S752" i="14"/>
  <c r="AE752" i="14" s="1"/>
  <c r="AR752" i="14" s="1"/>
  <c r="BA752" i="14" s="1"/>
  <c r="L751" i="3" s="1"/>
  <c r="R752" i="14"/>
  <c r="AD752" i="14" s="1"/>
  <c r="AQ752" i="14" s="1"/>
  <c r="AZ752" i="14" s="1"/>
  <c r="K751" i="3" s="1"/>
  <c r="V752" i="14"/>
  <c r="B752" i="14"/>
  <c r="AB751" i="14"/>
  <c r="Y751" i="14"/>
  <c r="N751" i="14"/>
  <c r="T751" i="14"/>
  <c r="AF751" i="14" s="1"/>
  <c r="AS751" i="14" s="1"/>
  <c r="BB751" i="14" s="1"/>
  <c r="M750" i="3" s="1"/>
  <c r="S751" i="14"/>
  <c r="AE751" i="14" s="1"/>
  <c r="AR751" i="14" s="1"/>
  <c r="BA751" i="14" s="1"/>
  <c r="L750" i="3" s="1"/>
  <c r="R751" i="14"/>
  <c r="AD751" i="14" s="1"/>
  <c r="AQ751" i="14" s="1"/>
  <c r="AZ751" i="14" s="1"/>
  <c r="K750" i="3" s="1"/>
  <c r="U751" i="14"/>
  <c r="B751" i="14"/>
  <c r="AB750" i="14"/>
  <c r="Y750" i="14"/>
  <c r="N750" i="14"/>
  <c r="T750" i="14"/>
  <c r="AF750" i="14" s="1"/>
  <c r="AS750" i="14" s="1"/>
  <c r="BB750" i="14" s="1"/>
  <c r="M749" i="3" s="1"/>
  <c r="S750" i="14"/>
  <c r="AE750" i="14" s="1"/>
  <c r="AR750" i="14" s="1"/>
  <c r="BA750" i="14" s="1"/>
  <c r="L749" i="3" s="1"/>
  <c r="R750" i="14"/>
  <c r="AD750" i="14" s="1"/>
  <c r="AQ750" i="14" s="1"/>
  <c r="AZ750" i="14" s="1"/>
  <c r="K749" i="3" s="1"/>
  <c r="U750" i="14"/>
  <c r="B750" i="14"/>
  <c r="AB749" i="14"/>
  <c r="Y749" i="14"/>
  <c r="N749" i="14"/>
  <c r="T749" i="14"/>
  <c r="AF749" i="14" s="1"/>
  <c r="AS749" i="14" s="1"/>
  <c r="BB749" i="14" s="1"/>
  <c r="M748" i="3" s="1"/>
  <c r="S749" i="14"/>
  <c r="AE749" i="14" s="1"/>
  <c r="AR749" i="14" s="1"/>
  <c r="BA749" i="14" s="1"/>
  <c r="L748" i="3" s="1"/>
  <c r="R749" i="14"/>
  <c r="AD749" i="14" s="1"/>
  <c r="AQ749" i="14" s="1"/>
  <c r="AZ749" i="14" s="1"/>
  <c r="K748" i="3" s="1"/>
  <c r="U749" i="14"/>
  <c r="B749" i="14"/>
  <c r="AB748" i="14"/>
  <c r="Y748" i="14"/>
  <c r="S748" i="14"/>
  <c r="AE748" i="14" s="1"/>
  <c r="AR748" i="14" s="1"/>
  <c r="BA748" i="14" s="1"/>
  <c r="L747" i="3" s="1"/>
  <c r="N748" i="14"/>
  <c r="T748" i="14"/>
  <c r="AF748" i="14" s="1"/>
  <c r="AS748" i="14" s="1"/>
  <c r="BB748" i="14" s="1"/>
  <c r="M747" i="3" s="1"/>
  <c r="R748" i="14"/>
  <c r="AD748" i="14" s="1"/>
  <c r="AQ748" i="14" s="1"/>
  <c r="AZ748" i="14" s="1"/>
  <c r="K747" i="3" s="1"/>
  <c r="V748" i="14"/>
  <c r="B748" i="14"/>
  <c r="AB747" i="14"/>
  <c r="Y747" i="14"/>
  <c r="N747" i="14"/>
  <c r="T747" i="14"/>
  <c r="AF747" i="14" s="1"/>
  <c r="AS747" i="14" s="1"/>
  <c r="BB747" i="14" s="1"/>
  <c r="M746" i="3" s="1"/>
  <c r="S747" i="14"/>
  <c r="AE747" i="14" s="1"/>
  <c r="AR747" i="14" s="1"/>
  <c r="BA747" i="14" s="1"/>
  <c r="L746" i="3" s="1"/>
  <c r="R747" i="14"/>
  <c r="AD747" i="14" s="1"/>
  <c r="AQ747" i="14" s="1"/>
  <c r="AZ747" i="14" s="1"/>
  <c r="K746" i="3" s="1"/>
  <c r="U747" i="14"/>
  <c r="B747" i="14"/>
  <c r="AB746" i="14"/>
  <c r="Y746" i="14"/>
  <c r="N746" i="14"/>
  <c r="T746" i="14"/>
  <c r="AF746" i="14" s="1"/>
  <c r="AS746" i="14" s="1"/>
  <c r="BB746" i="14" s="1"/>
  <c r="M745" i="3" s="1"/>
  <c r="S746" i="14"/>
  <c r="AE746" i="14" s="1"/>
  <c r="AR746" i="14" s="1"/>
  <c r="BA746" i="14" s="1"/>
  <c r="L745" i="3" s="1"/>
  <c r="R746" i="14"/>
  <c r="AD746" i="14" s="1"/>
  <c r="AQ746" i="14" s="1"/>
  <c r="AZ746" i="14" s="1"/>
  <c r="K745" i="3" s="1"/>
  <c r="U746" i="14"/>
  <c r="B746" i="14"/>
  <c r="AB745" i="14"/>
  <c r="Y745" i="14"/>
  <c r="N745" i="14"/>
  <c r="T745" i="14"/>
  <c r="AF745" i="14" s="1"/>
  <c r="AS745" i="14" s="1"/>
  <c r="BB745" i="14" s="1"/>
  <c r="M744" i="3" s="1"/>
  <c r="S745" i="14"/>
  <c r="AE745" i="14" s="1"/>
  <c r="AR745" i="14" s="1"/>
  <c r="BA745" i="14" s="1"/>
  <c r="L744" i="3" s="1"/>
  <c r="R745" i="14"/>
  <c r="AD745" i="14" s="1"/>
  <c r="AQ745" i="14" s="1"/>
  <c r="AZ745" i="14" s="1"/>
  <c r="K744" i="3" s="1"/>
  <c r="U745" i="14"/>
  <c r="B745" i="14"/>
  <c r="AB744" i="14"/>
  <c r="Y744" i="14"/>
  <c r="N744" i="14"/>
  <c r="T744" i="14"/>
  <c r="AF744" i="14" s="1"/>
  <c r="AS744" i="14" s="1"/>
  <c r="BB744" i="14" s="1"/>
  <c r="M743" i="3" s="1"/>
  <c r="S744" i="14"/>
  <c r="AE744" i="14" s="1"/>
  <c r="AR744" i="14" s="1"/>
  <c r="BA744" i="14" s="1"/>
  <c r="L743" i="3" s="1"/>
  <c r="R744" i="14"/>
  <c r="AD744" i="14" s="1"/>
  <c r="AQ744" i="14" s="1"/>
  <c r="AZ744" i="14" s="1"/>
  <c r="K743" i="3" s="1"/>
  <c r="V744" i="14"/>
  <c r="B744" i="14"/>
  <c r="AB743" i="14"/>
  <c r="Y743" i="14"/>
  <c r="N743" i="14"/>
  <c r="T743" i="14"/>
  <c r="AF743" i="14" s="1"/>
  <c r="AS743" i="14" s="1"/>
  <c r="BB743" i="14" s="1"/>
  <c r="M742" i="3" s="1"/>
  <c r="S743" i="14"/>
  <c r="AE743" i="14" s="1"/>
  <c r="AR743" i="14" s="1"/>
  <c r="BA743" i="14" s="1"/>
  <c r="L742" i="3" s="1"/>
  <c r="R743" i="14"/>
  <c r="AD743" i="14" s="1"/>
  <c r="AQ743" i="14" s="1"/>
  <c r="AZ743" i="14" s="1"/>
  <c r="K742" i="3" s="1"/>
  <c r="U743" i="14"/>
  <c r="B743" i="14"/>
  <c r="AB742" i="14"/>
  <c r="Y742" i="14"/>
  <c r="N742" i="14"/>
  <c r="T742" i="14"/>
  <c r="AF742" i="14" s="1"/>
  <c r="AS742" i="14" s="1"/>
  <c r="BB742" i="14" s="1"/>
  <c r="M741" i="3" s="1"/>
  <c r="S742" i="14"/>
  <c r="AE742" i="14" s="1"/>
  <c r="AR742" i="14" s="1"/>
  <c r="BA742" i="14" s="1"/>
  <c r="L741" i="3" s="1"/>
  <c r="R742" i="14"/>
  <c r="AD742" i="14" s="1"/>
  <c r="AQ742" i="14" s="1"/>
  <c r="AZ742" i="14" s="1"/>
  <c r="K741" i="3" s="1"/>
  <c r="U742" i="14"/>
  <c r="B742" i="14"/>
  <c r="AB741" i="14"/>
  <c r="Y741" i="14"/>
  <c r="N741" i="14"/>
  <c r="T741" i="14"/>
  <c r="AF741" i="14" s="1"/>
  <c r="AS741" i="14" s="1"/>
  <c r="BB741" i="14" s="1"/>
  <c r="M740" i="3" s="1"/>
  <c r="S741" i="14"/>
  <c r="AE741" i="14" s="1"/>
  <c r="AR741" i="14" s="1"/>
  <c r="BA741" i="14" s="1"/>
  <c r="L740" i="3" s="1"/>
  <c r="R741" i="14"/>
  <c r="AD741" i="14" s="1"/>
  <c r="AQ741" i="14" s="1"/>
  <c r="AZ741" i="14" s="1"/>
  <c r="K740" i="3" s="1"/>
  <c r="U741" i="14"/>
  <c r="B741" i="14"/>
  <c r="AB740" i="14"/>
  <c r="Y740" i="14"/>
  <c r="N740" i="14"/>
  <c r="T740" i="14"/>
  <c r="AF740" i="14" s="1"/>
  <c r="AS740" i="14" s="1"/>
  <c r="BB740" i="14" s="1"/>
  <c r="M739" i="3" s="1"/>
  <c r="S740" i="14"/>
  <c r="AE740" i="14" s="1"/>
  <c r="AR740" i="14" s="1"/>
  <c r="BA740" i="14" s="1"/>
  <c r="L739" i="3" s="1"/>
  <c r="R740" i="14"/>
  <c r="AD740" i="14" s="1"/>
  <c r="AQ740" i="14" s="1"/>
  <c r="AZ740" i="14" s="1"/>
  <c r="K739" i="3" s="1"/>
  <c r="V740" i="14"/>
  <c r="B740" i="14"/>
  <c r="AB739" i="14"/>
  <c r="Y739" i="14"/>
  <c r="N739" i="14"/>
  <c r="T739" i="14"/>
  <c r="AF739" i="14" s="1"/>
  <c r="AS739" i="14" s="1"/>
  <c r="BB739" i="14" s="1"/>
  <c r="M738" i="3" s="1"/>
  <c r="S739" i="14"/>
  <c r="AE739" i="14" s="1"/>
  <c r="AR739" i="14" s="1"/>
  <c r="BA739" i="14" s="1"/>
  <c r="L738" i="3" s="1"/>
  <c r="R739" i="14"/>
  <c r="AD739" i="14" s="1"/>
  <c r="AQ739" i="14" s="1"/>
  <c r="AZ739" i="14" s="1"/>
  <c r="K738" i="3" s="1"/>
  <c r="B739" i="14"/>
  <c r="AB738" i="14"/>
  <c r="Y738" i="14"/>
  <c r="N738" i="14"/>
  <c r="T738" i="14"/>
  <c r="AF738" i="14" s="1"/>
  <c r="AS738" i="14" s="1"/>
  <c r="BB738" i="14" s="1"/>
  <c r="M737" i="3" s="1"/>
  <c r="S738" i="14"/>
  <c r="AE738" i="14" s="1"/>
  <c r="AR738" i="14" s="1"/>
  <c r="BA738" i="14" s="1"/>
  <c r="L737" i="3" s="1"/>
  <c r="R738" i="14"/>
  <c r="AD738" i="14" s="1"/>
  <c r="AQ738" i="14" s="1"/>
  <c r="AZ738" i="14" s="1"/>
  <c r="K737" i="3" s="1"/>
  <c r="U738" i="14"/>
  <c r="B738" i="14"/>
  <c r="AB737" i="14"/>
  <c r="Y737" i="14"/>
  <c r="N737" i="14"/>
  <c r="T737" i="14"/>
  <c r="AF737" i="14" s="1"/>
  <c r="AS737" i="14" s="1"/>
  <c r="BB737" i="14" s="1"/>
  <c r="M736" i="3" s="1"/>
  <c r="S737" i="14"/>
  <c r="AE737" i="14" s="1"/>
  <c r="AR737" i="14" s="1"/>
  <c r="BA737" i="14" s="1"/>
  <c r="L736" i="3" s="1"/>
  <c r="R737" i="14"/>
  <c r="AD737" i="14" s="1"/>
  <c r="AQ737" i="14" s="1"/>
  <c r="AZ737" i="14" s="1"/>
  <c r="K736" i="3" s="1"/>
  <c r="U737" i="14"/>
  <c r="B737" i="14"/>
  <c r="AB736" i="14"/>
  <c r="Y736" i="14"/>
  <c r="N736" i="14"/>
  <c r="T736" i="14"/>
  <c r="AF736" i="14" s="1"/>
  <c r="AS736" i="14" s="1"/>
  <c r="BB736" i="14" s="1"/>
  <c r="M735" i="3" s="1"/>
  <c r="S736" i="14"/>
  <c r="AE736" i="14" s="1"/>
  <c r="AR736" i="14" s="1"/>
  <c r="BA736" i="14" s="1"/>
  <c r="L735" i="3" s="1"/>
  <c r="R736" i="14"/>
  <c r="AD736" i="14" s="1"/>
  <c r="AQ736" i="14" s="1"/>
  <c r="AZ736" i="14" s="1"/>
  <c r="K735" i="3" s="1"/>
  <c r="V736" i="14"/>
  <c r="B736" i="14"/>
  <c r="AB735" i="14"/>
  <c r="Y735" i="14"/>
  <c r="N735" i="14"/>
  <c r="T735" i="14"/>
  <c r="AF735" i="14" s="1"/>
  <c r="AS735" i="14" s="1"/>
  <c r="BB735" i="14" s="1"/>
  <c r="M734" i="3" s="1"/>
  <c r="S735" i="14"/>
  <c r="AE735" i="14" s="1"/>
  <c r="AR735" i="14" s="1"/>
  <c r="BA735" i="14" s="1"/>
  <c r="L734" i="3" s="1"/>
  <c r="R735" i="14"/>
  <c r="AD735" i="14" s="1"/>
  <c r="AQ735" i="14" s="1"/>
  <c r="AZ735" i="14" s="1"/>
  <c r="K734" i="3" s="1"/>
  <c r="U735" i="14"/>
  <c r="B735" i="14"/>
  <c r="AB734" i="14"/>
  <c r="Y734" i="14"/>
  <c r="N734" i="14"/>
  <c r="T734" i="14"/>
  <c r="AF734" i="14" s="1"/>
  <c r="AS734" i="14" s="1"/>
  <c r="BB734" i="14" s="1"/>
  <c r="M733" i="3" s="1"/>
  <c r="S734" i="14"/>
  <c r="AE734" i="14" s="1"/>
  <c r="AR734" i="14" s="1"/>
  <c r="BA734" i="14" s="1"/>
  <c r="L733" i="3" s="1"/>
  <c r="R734" i="14"/>
  <c r="AD734" i="14" s="1"/>
  <c r="AQ734" i="14" s="1"/>
  <c r="AZ734" i="14" s="1"/>
  <c r="K733" i="3" s="1"/>
  <c r="U734" i="14"/>
  <c r="B734" i="14"/>
  <c r="AB733" i="14"/>
  <c r="Y733" i="14"/>
  <c r="N733" i="14"/>
  <c r="T733" i="14"/>
  <c r="AF733" i="14" s="1"/>
  <c r="AS733" i="14" s="1"/>
  <c r="BB733" i="14" s="1"/>
  <c r="M732" i="3" s="1"/>
  <c r="S733" i="14"/>
  <c r="AE733" i="14" s="1"/>
  <c r="AR733" i="14" s="1"/>
  <c r="BA733" i="14" s="1"/>
  <c r="L732" i="3" s="1"/>
  <c r="R733" i="14"/>
  <c r="AD733" i="14" s="1"/>
  <c r="AQ733" i="14" s="1"/>
  <c r="AZ733" i="14" s="1"/>
  <c r="K732" i="3" s="1"/>
  <c r="U733" i="14"/>
  <c r="B733" i="14"/>
  <c r="AB732" i="14"/>
  <c r="Y732" i="14"/>
  <c r="N732" i="14"/>
  <c r="T732" i="14"/>
  <c r="AF732" i="14" s="1"/>
  <c r="AS732" i="14" s="1"/>
  <c r="BB732" i="14" s="1"/>
  <c r="M731" i="3" s="1"/>
  <c r="S732" i="14"/>
  <c r="AE732" i="14" s="1"/>
  <c r="AR732" i="14" s="1"/>
  <c r="BA732" i="14" s="1"/>
  <c r="L731" i="3" s="1"/>
  <c r="R732" i="14"/>
  <c r="AD732" i="14" s="1"/>
  <c r="AQ732" i="14" s="1"/>
  <c r="AZ732" i="14" s="1"/>
  <c r="K731" i="3" s="1"/>
  <c r="V732" i="14"/>
  <c r="B732" i="14"/>
  <c r="AB731" i="14"/>
  <c r="Y731" i="14"/>
  <c r="N731" i="14"/>
  <c r="T731" i="14"/>
  <c r="AF731" i="14" s="1"/>
  <c r="AS731" i="14" s="1"/>
  <c r="BB731" i="14" s="1"/>
  <c r="M730" i="3" s="1"/>
  <c r="S731" i="14"/>
  <c r="AE731" i="14" s="1"/>
  <c r="AR731" i="14" s="1"/>
  <c r="BA731" i="14" s="1"/>
  <c r="L730" i="3" s="1"/>
  <c r="R731" i="14"/>
  <c r="AD731" i="14" s="1"/>
  <c r="AQ731" i="14" s="1"/>
  <c r="AZ731" i="14" s="1"/>
  <c r="K730" i="3" s="1"/>
  <c r="U731" i="14"/>
  <c r="B731" i="14"/>
  <c r="AB730" i="14"/>
  <c r="Y730" i="14"/>
  <c r="N730" i="14"/>
  <c r="T730" i="14"/>
  <c r="AF730" i="14" s="1"/>
  <c r="AS730" i="14" s="1"/>
  <c r="BB730" i="14" s="1"/>
  <c r="M729" i="3" s="1"/>
  <c r="S730" i="14"/>
  <c r="AE730" i="14" s="1"/>
  <c r="AR730" i="14" s="1"/>
  <c r="BA730" i="14" s="1"/>
  <c r="L729" i="3" s="1"/>
  <c r="R730" i="14"/>
  <c r="AD730" i="14" s="1"/>
  <c r="AQ730" i="14" s="1"/>
  <c r="AZ730" i="14" s="1"/>
  <c r="K729" i="3" s="1"/>
  <c r="U730" i="14"/>
  <c r="B730" i="14"/>
  <c r="AB729" i="14"/>
  <c r="Y729" i="14"/>
  <c r="N729" i="14"/>
  <c r="T729" i="14"/>
  <c r="AF729" i="14" s="1"/>
  <c r="AS729" i="14" s="1"/>
  <c r="BB729" i="14" s="1"/>
  <c r="M728" i="3" s="1"/>
  <c r="S729" i="14"/>
  <c r="AE729" i="14" s="1"/>
  <c r="AR729" i="14" s="1"/>
  <c r="BA729" i="14" s="1"/>
  <c r="L728" i="3" s="1"/>
  <c r="R729" i="14"/>
  <c r="AD729" i="14" s="1"/>
  <c r="AQ729" i="14" s="1"/>
  <c r="AZ729" i="14" s="1"/>
  <c r="K728" i="3" s="1"/>
  <c r="U729" i="14"/>
  <c r="B729" i="14"/>
  <c r="AB728" i="14"/>
  <c r="Y728" i="14"/>
  <c r="N728" i="14"/>
  <c r="T728" i="14"/>
  <c r="AF728" i="14" s="1"/>
  <c r="AS728" i="14" s="1"/>
  <c r="BB728" i="14" s="1"/>
  <c r="M727" i="3" s="1"/>
  <c r="S728" i="14"/>
  <c r="AE728" i="14" s="1"/>
  <c r="AR728" i="14" s="1"/>
  <c r="BA728" i="14" s="1"/>
  <c r="L727" i="3" s="1"/>
  <c r="R728" i="14"/>
  <c r="AD728" i="14" s="1"/>
  <c r="AQ728" i="14" s="1"/>
  <c r="AZ728" i="14" s="1"/>
  <c r="K727" i="3" s="1"/>
  <c r="V728" i="14"/>
  <c r="B728" i="14"/>
  <c r="AB727" i="14"/>
  <c r="Y727" i="14"/>
  <c r="N727" i="14"/>
  <c r="T727" i="14"/>
  <c r="AF727" i="14" s="1"/>
  <c r="AS727" i="14" s="1"/>
  <c r="BB727" i="14" s="1"/>
  <c r="M726" i="3" s="1"/>
  <c r="S727" i="14"/>
  <c r="AE727" i="14" s="1"/>
  <c r="AR727" i="14" s="1"/>
  <c r="BA727" i="14" s="1"/>
  <c r="L726" i="3" s="1"/>
  <c r="R727" i="14"/>
  <c r="AD727" i="14" s="1"/>
  <c r="AQ727" i="14" s="1"/>
  <c r="AZ727" i="14" s="1"/>
  <c r="K726" i="3" s="1"/>
  <c r="U727" i="14"/>
  <c r="B727" i="14"/>
  <c r="AB726" i="14"/>
  <c r="Y726" i="14"/>
  <c r="U726" i="14"/>
  <c r="N726" i="14"/>
  <c r="T726" i="14"/>
  <c r="AF726" i="14" s="1"/>
  <c r="AS726" i="14" s="1"/>
  <c r="BB726" i="14" s="1"/>
  <c r="M725" i="3" s="1"/>
  <c r="S726" i="14"/>
  <c r="AE726" i="14" s="1"/>
  <c r="AR726" i="14" s="1"/>
  <c r="BA726" i="14" s="1"/>
  <c r="L725" i="3" s="1"/>
  <c r="R726" i="14"/>
  <c r="AD726" i="14" s="1"/>
  <c r="AQ726" i="14" s="1"/>
  <c r="AZ726" i="14" s="1"/>
  <c r="K725" i="3" s="1"/>
  <c r="B726" i="14"/>
  <c r="AB725" i="14"/>
  <c r="Y725" i="14"/>
  <c r="N725" i="14"/>
  <c r="T725" i="14"/>
  <c r="AF725" i="14" s="1"/>
  <c r="AS725" i="14" s="1"/>
  <c r="BB725" i="14" s="1"/>
  <c r="M724" i="3" s="1"/>
  <c r="S725" i="14"/>
  <c r="AE725" i="14" s="1"/>
  <c r="AR725" i="14" s="1"/>
  <c r="BA725" i="14" s="1"/>
  <c r="L724" i="3" s="1"/>
  <c r="R725" i="14"/>
  <c r="AD725" i="14" s="1"/>
  <c r="AQ725" i="14" s="1"/>
  <c r="AZ725" i="14" s="1"/>
  <c r="K724" i="3" s="1"/>
  <c r="U725" i="14"/>
  <c r="B725" i="14"/>
  <c r="AB724" i="14"/>
  <c r="Y724" i="14"/>
  <c r="N724" i="14"/>
  <c r="T724" i="14"/>
  <c r="AF724" i="14" s="1"/>
  <c r="AS724" i="14" s="1"/>
  <c r="BB724" i="14" s="1"/>
  <c r="M723" i="3" s="1"/>
  <c r="S724" i="14"/>
  <c r="AE724" i="14" s="1"/>
  <c r="AR724" i="14" s="1"/>
  <c r="BA724" i="14" s="1"/>
  <c r="L723" i="3" s="1"/>
  <c r="R724" i="14"/>
  <c r="AD724" i="14" s="1"/>
  <c r="AQ724" i="14" s="1"/>
  <c r="AZ724" i="14" s="1"/>
  <c r="K723" i="3" s="1"/>
  <c r="V724" i="14"/>
  <c r="B724" i="14"/>
  <c r="AB723" i="14"/>
  <c r="Y723" i="14"/>
  <c r="N723" i="14"/>
  <c r="T723" i="14"/>
  <c r="AF723" i="14" s="1"/>
  <c r="AS723" i="14" s="1"/>
  <c r="BB723" i="14" s="1"/>
  <c r="M722" i="3" s="1"/>
  <c r="S723" i="14"/>
  <c r="AE723" i="14" s="1"/>
  <c r="AR723" i="14" s="1"/>
  <c r="BA723" i="14" s="1"/>
  <c r="L722" i="3" s="1"/>
  <c r="R723" i="14"/>
  <c r="AD723" i="14" s="1"/>
  <c r="AQ723" i="14" s="1"/>
  <c r="AZ723" i="14" s="1"/>
  <c r="K722" i="3" s="1"/>
  <c r="U723" i="14"/>
  <c r="B723" i="14"/>
  <c r="AB722" i="14"/>
  <c r="Y722" i="14"/>
  <c r="N722" i="14"/>
  <c r="T722" i="14"/>
  <c r="AF722" i="14" s="1"/>
  <c r="AS722" i="14" s="1"/>
  <c r="BB722" i="14" s="1"/>
  <c r="M721" i="3" s="1"/>
  <c r="S722" i="14"/>
  <c r="AE722" i="14" s="1"/>
  <c r="AR722" i="14" s="1"/>
  <c r="BA722" i="14" s="1"/>
  <c r="L721" i="3" s="1"/>
  <c r="R722" i="14"/>
  <c r="AD722" i="14" s="1"/>
  <c r="AQ722" i="14" s="1"/>
  <c r="AZ722" i="14" s="1"/>
  <c r="K721" i="3" s="1"/>
  <c r="U722" i="14"/>
  <c r="B722" i="14"/>
  <c r="AB721" i="14"/>
  <c r="Y721" i="14"/>
  <c r="N721" i="14"/>
  <c r="T721" i="14"/>
  <c r="AF721" i="14" s="1"/>
  <c r="AS721" i="14" s="1"/>
  <c r="BB721" i="14" s="1"/>
  <c r="M720" i="3" s="1"/>
  <c r="S721" i="14"/>
  <c r="AE721" i="14" s="1"/>
  <c r="AR721" i="14" s="1"/>
  <c r="BA721" i="14" s="1"/>
  <c r="L720" i="3" s="1"/>
  <c r="R721" i="14"/>
  <c r="AD721" i="14" s="1"/>
  <c r="AQ721" i="14" s="1"/>
  <c r="AZ721" i="14" s="1"/>
  <c r="K720" i="3" s="1"/>
  <c r="U721" i="14"/>
  <c r="B721" i="14"/>
  <c r="AB720" i="14"/>
  <c r="Y720" i="14"/>
  <c r="N720" i="14"/>
  <c r="T720" i="14"/>
  <c r="AF720" i="14" s="1"/>
  <c r="AS720" i="14" s="1"/>
  <c r="BB720" i="14" s="1"/>
  <c r="M719" i="3" s="1"/>
  <c r="S720" i="14"/>
  <c r="AE720" i="14" s="1"/>
  <c r="AR720" i="14" s="1"/>
  <c r="BA720" i="14" s="1"/>
  <c r="L719" i="3" s="1"/>
  <c r="R720" i="14"/>
  <c r="AD720" i="14" s="1"/>
  <c r="AQ720" i="14" s="1"/>
  <c r="AZ720" i="14" s="1"/>
  <c r="K719" i="3" s="1"/>
  <c r="V720" i="14"/>
  <c r="B720" i="14"/>
  <c r="AB719" i="14"/>
  <c r="Y719" i="14"/>
  <c r="T719" i="14"/>
  <c r="AF719" i="14" s="1"/>
  <c r="AS719" i="14" s="1"/>
  <c r="BB719" i="14" s="1"/>
  <c r="M718" i="3" s="1"/>
  <c r="N719" i="14"/>
  <c r="S719" i="14"/>
  <c r="AE719" i="14" s="1"/>
  <c r="AR719" i="14" s="1"/>
  <c r="BA719" i="14" s="1"/>
  <c r="L718" i="3" s="1"/>
  <c r="R719" i="14"/>
  <c r="AD719" i="14" s="1"/>
  <c r="AQ719" i="14" s="1"/>
  <c r="AZ719" i="14" s="1"/>
  <c r="K718" i="3" s="1"/>
  <c r="U719" i="14"/>
  <c r="B719" i="14"/>
  <c r="AB718" i="14"/>
  <c r="Y718" i="14"/>
  <c r="N718" i="14"/>
  <c r="T718" i="14"/>
  <c r="AF718" i="14" s="1"/>
  <c r="AS718" i="14" s="1"/>
  <c r="BB718" i="14" s="1"/>
  <c r="M717" i="3" s="1"/>
  <c r="S718" i="14"/>
  <c r="AE718" i="14" s="1"/>
  <c r="AR718" i="14" s="1"/>
  <c r="BA718" i="14" s="1"/>
  <c r="L717" i="3" s="1"/>
  <c r="R718" i="14"/>
  <c r="AD718" i="14" s="1"/>
  <c r="AQ718" i="14" s="1"/>
  <c r="AZ718" i="14" s="1"/>
  <c r="K717" i="3" s="1"/>
  <c r="U718" i="14"/>
  <c r="B718" i="14"/>
  <c r="AB717" i="14"/>
  <c r="Y717" i="14"/>
  <c r="N717" i="14"/>
  <c r="T717" i="14"/>
  <c r="AF717" i="14" s="1"/>
  <c r="AS717" i="14" s="1"/>
  <c r="BB717" i="14" s="1"/>
  <c r="M716" i="3" s="1"/>
  <c r="S717" i="14"/>
  <c r="AE717" i="14" s="1"/>
  <c r="AR717" i="14" s="1"/>
  <c r="BA717" i="14" s="1"/>
  <c r="L716" i="3" s="1"/>
  <c r="R717" i="14"/>
  <c r="AD717" i="14" s="1"/>
  <c r="AQ717" i="14" s="1"/>
  <c r="AZ717" i="14" s="1"/>
  <c r="K716" i="3" s="1"/>
  <c r="U717" i="14"/>
  <c r="B717" i="14"/>
  <c r="AB716" i="14"/>
  <c r="Y716" i="14"/>
  <c r="N716" i="14"/>
  <c r="T716" i="14"/>
  <c r="AF716" i="14" s="1"/>
  <c r="AS716" i="14" s="1"/>
  <c r="BB716" i="14" s="1"/>
  <c r="M715" i="3" s="1"/>
  <c r="S716" i="14"/>
  <c r="AE716" i="14" s="1"/>
  <c r="AR716" i="14" s="1"/>
  <c r="BA716" i="14" s="1"/>
  <c r="L715" i="3" s="1"/>
  <c r="R716" i="14"/>
  <c r="AD716" i="14" s="1"/>
  <c r="AQ716" i="14" s="1"/>
  <c r="AZ716" i="14" s="1"/>
  <c r="K715" i="3" s="1"/>
  <c r="V716" i="14"/>
  <c r="B716" i="14"/>
  <c r="AB715" i="14"/>
  <c r="Y715" i="14"/>
  <c r="N715" i="14"/>
  <c r="T715" i="14"/>
  <c r="AF715" i="14" s="1"/>
  <c r="AS715" i="14" s="1"/>
  <c r="BB715" i="14" s="1"/>
  <c r="M714" i="3" s="1"/>
  <c r="S715" i="14"/>
  <c r="AE715" i="14" s="1"/>
  <c r="AR715" i="14" s="1"/>
  <c r="BA715" i="14" s="1"/>
  <c r="L714" i="3" s="1"/>
  <c r="R715" i="14"/>
  <c r="AD715" i="14" s="1"/>
  <c r="AQ715" i="14" s="1"/>
  <c r="AZ715" i="14" s="1"/>
  <c r="K714" i="3" s="1"/>
  <c r="U715" i="14"/>
  <c r="B715" i="14"/>
  <c r="AB714" i="14"/>
  <c r="Y714" i="14"/>
  <c r="N714" i="14"/>
  <c r="T714" i="14"/>
  <c r="AF714" i="14" s="1"/>
  <c r="AS714" i="14" s="1"/>
  <c r="BB714" i="14" s="1"/>
  <c r="M713" i="3" s="1"/>
  <c r="S714" i="14"/>
  <c r="AE714" i="14" s="1"/>
  <c r="AR714" i="14" s="1"/>
  <c r="BA714" i="14" s="1"/>
  <c r="L713" i="3" s="1"/>
  <c r="R714" i="14"/>
  <c r="AD714" i="14" s="1"/>
  <c r="AQ714" i="14" s="1"/>
  <c r="AZ714" i="14" s="1"/>
  <c r="K713" i="3" s="1"/>
  <c r="V714" i="14"/>
  <c r="B714" i="14"/>
  <c r="AB713" i="14"/>
  <c r="Y713" i="14"/>
  <c r="N713" i="14"/>
  <c r="T713" i="14"/>
  <c r="AF713" i="14" s="1"/>
  <c r="AS713" i="14" s="1"/>
  <c r="BB713" i="14" s="1"/>
  <c r="M712" i="3" s="1"/>
  <c r="S713" i="14"/>
  <c r="AE713" i="14" s="1"/>
  <c r="AR713" i="14" s="1"/>
  <c r="BA713" i="14" s="1"/>
  <c r="L712" i="3" s="1"/>
  <c r="R713" i="14"/>
  <c r="AD713" i="14" s="1"/>
  <c r="AQ713" i="14" s="1"/>
  <c r="AZ713" i="14" s="1"/>
  <c r="K712" i="3" s="1"/>
  <c r="U713" i="14"/>
  <c r="B713" i="14"/>
  <c r="AB712" i="14"/>
  <c r="Y712" i="14"/>
  <c r="N712" i="14"/>
  <c r="T712" i="14"/>
  <c r="AF712" i="14" s="1"/>
  <c r="AS712" i="14" s="1"/>
  <c r="BB712" i="14" s="1"/>
  <c r="M711" i="3" s="1"/>
  <c r="S712" i="14"/>
  <c r="AE712" i="14" s="1"/>
  <c r="AR712" i="14" s="1"/>
  <c r="BA712" i="14" s="1"/>
  <c r="L711" i="3" s="1"/>
  <c r="R712" i="14"/>
  <c r="AD712" i="14" s="1"/>
  <c r="AQ712" i="14" s="1"/>
  <c r="AZ712" i="14" s="1"/>
  <c r="K711" i="3" s="1"/>
  <c r="V712" i="14"/>
  <c r="B712" i="14"/>
  <c r="AB711" i="14"/>
  <c r="Y711" i="14"/>
  <c r="N711" i="14"/>
  <c r="T711" i="14"/>
  <c r="AF711" i="14" s="1"/>
  <c r="AS711" i="14" s="1"/>
  <c r="BB711" i="14" s="1"/>
  <c r="M710" i="3" s="1"/>
  <c r="S711" i="14"/>
  <c r="AE711" i="14" s="1"/>
  <c r="AR711" i="14" s="1"/>
  <c r="BA711" i="14" s="1"/>
  <c r="L710" i="3" s="1"/>
  <c r="R711" i="14"/>
  <c r="AD711" i="14" s="1"/>
  <c r="AQ711" i="14" s="1"/>
  <c r="AZ711" i="14" s="1"/>
  <c r="K710" i="3" s="1"/>
  <c r="U711" i="14"/>
  <c r="B711" i="14"/>
  <c r="AB710" i="14"/>
  <c r="Y710" i="14"/>
  <c r="N710" i="14"/>
  <c r="T710" i="14"/>
  <c r="AF710" i="14" s="1"/>
  <c r="AS710" i="14" s="1"/>
  <c r="BB710" i="14" s="1"/>
  <c r="M709" i="3" s="1"/>
  <c r="S710" i="14"/>
  <c r="AE710" i="14" s="1"/>
  <c r="AR710" i="14" s="1"/>
  <c r="BA710" i="14" s="1"/>
  <c r="L709" i="3" s="1"/>
  <c r="R710" i="14"/>
  <c r="AD710" i="14" s="1"/>
  <c r="AQ710" i="14" s="1"/>
  <c r="AZ710" i="14" s="1"/>
  <c r="K709" i="3" s="1"/>
  <c r="V710" i="14"/>
  <c r="B710" i="14"/>
  <c r="AB709" i="14"/>
  <c r="Y709" i="14"/>
  <c r="N709" i="14"/>
  <c r="T709" i="14"/>
  <c r="AF709" i="14" s="1"/>
  <c r="AS709" i="14" s="1"/>
  <c r="BB709" i="14" s="1"/>
  <c r="M708" i="3" s="1"/>
  <c r="S709" i="14"/>
  <c r="AE709" i="14" s="1"/>
  <c r="AR709" i="14" s="1"/>
  <c r="BA709" i="14" s="1"/>
  <c r="L708" i="3" s="1"/>
  <c r="R709" i="14"/>
  <c r="AD709" i="14" s="1"/>
  <c r="AQ709" i="14" s="1"/>
  <c r="AZ709" i="14" s="1"/>
  <c r="K708" i="3" s="1"/>
  <c r="U709" i="14"/>
  <c r="B709" i="14"/>
  <c r="AB708" i="14"/>
  <c r="Y708" i="14"/>
  <c r="N708" i="14"/>
  <c r="T708" i="14"/>
  <c r="AF708" i="14" s="1"/>
  <c r="AS708" i="14" s="1"/>
  <c r="BB708" i="14" s="1"/>
  <c r="M707" i="3" s="1"/>
  <c r="S708" i="14"/>
  <c r="AE708" i="14" s="1"/>
  <c r="AR708" i="14" s="1"/>
  <c r="BA708" i="14" s="1"/>
  <c r="L707" i="3" s="1"/>
  <c r="R708" i="14"/>
  <c r="AD708" i="14" s="1"/>
  <c r="AQ708" i="14" s="1"/>
  <c r="AZ708" i="14" s="1"/>
  <c r="K707" i="3" s="1"/>
  <c r="V708" i="14"/>
  <c r="B708" i="14"/>
  <c r="AB707" i="14"/>
  <c r="Y707" i="14"/>
  <c r="N707" i="14"/>
  <c r="T707" i="14"/>
  <c r="AF707" i="14" s="1"/>
  <c r="AS707" i="14" s="1"/>
  <c r="BB707" i="14" s="1"/>
  <c r="M706" i="3" s="1"/>
  <c r="S707" i="14"/>
  <c r="AE707" i="14" s="1"/>
  <c r="AR707" i="14" s="1"/>
  <c r="BA707" i="14" s="1"/>
  <c r="L706" i="3" s="1"/>
  <c r="R707" i="14"/>
  <c r="AD707" i="14" s="1"/>
  <c r="AQ707" i="14" s="1"/>
  <c r="AZ707" i="14" s="1"/>
  <c r="K706" i="3" s="1"/>
  <c r="U707" i="14"/>
  <c r="B707" i="14"/>
  <c r="AB706" i="14"/>
  <c r="Y706" i="14"/>
  <c r="N706" i="14"/>
  <c r="T706" i="14"/>
  <c r="AF706" i="14" s="1"/>
  <c r="AS706" i="14" s="1"/>
  <c r="BB706" i="14" s="1"/>
  <c r="M705" i="3" s="1"/>
  <c r="S706" i="14"/>
  <c r="AE706" i="14" s="1"/>
  <c r="AR706" i="14" s="1"/>
  <c r="BA706" i="14" s="1"/>
  <c r="L705" i="3" s="1"/>
  <c r="R706" i="14"/>
  <c r="AD706" i="14" s="1"/>
  <c r="AQ706" i="14" s="1"/>
  <c r="AZ706" i="14" s="1"/>
  <c r="K705" i="3" s="1"/>
  <c r="V706" i="14"/>
  <c r="B706" i="14"/>
  <c r="AB705" i="14"/>
  <c r="Y705" i="14"/>
  <c r="N705" i="14"/>
  <c r="T705" i="14"/>
  <c r="AF705" i="14" s="1"/>
  <c r="AS705" i="14" s="1"/>
  <c r="BB705" i="14" s="1"/>
  <c r="M704" i="3" s="1"/>
  <c r="S705" i="14"/>
  <c r="AE705" i="14" s="1"/>
  <c r="AR705" i="14" s="1"/>
  <c r="BA705" i="14" s="1"/>
  <c r="L704" i="3" s="1"/>
  <c r="R705" i="14"/>
  <c r="AD705" i="14" s="1"/>
  <c r="AQ705" i="14" s="1"/>
  <c r="AZ705" i="14" s="1"/>
  <c r="K704" i="3" s="1"/>
  <c r="U705" i="14"/>
  <c r="B705" i="14"/>
  <c r="AB704" i="14"/>
  <c r="Y704" i="14"/>
  <c r="N704" i="14"/>
  <c r="T704" i="14"/>
  <c r="AF704" i="14" s="1"/>
  <c r="AS704" i="14" s="1"/>
  <c r="BB704" i="14" s="1"/>
  <c r="M703" i="3" s="1"/>
  <c r="S704" i="14"/>
  <c r="AE704" i="14" s="1"/>
  <c r="AR704" i="14" s="1"/>
  <c r="BA704" i="14" s="1"/>
  <c r="L703" i="3" s="1"/>
  <c r="R704" i="14"/>
  <c r="AD704" i="14" s="1"/>
  <c r="AQ704" i="14" s="1"/>
  <c r="AZ704" i="14" s="1"/>
  <c r="K703" i="3" s="1"/>
  <c r="V704" i="14"/>
  <c r="B704" i="14"/>
  <c r="AB703" i="14"/>
  <c r="Y703" i="14"/>
  <c r="N703" i="14"/>
  <c r="T703" i="14"/>
  <c r="AF703" i="14" s="1"/>
  <c r="AS703" i="14" s="1"/>
  <c r="BB703" i="14" s="1"/>
  <c r="M702" i="3" s="1"/>
  <c r="S703" i="14"/>
  <c r="AE703" i="14" s="1"/>
  <c r="AR703" i="14" s="1"/>
  <c r="BA703" i="14" s="1"/>
  <c r="L702" i="3" s="1"/>
  <c r="R703" i="14"/>
  <c r="AD703" i="14" s="1"/>
  <c r="AQ703" i="14" s="1"/>
  <c r="AZ703" i="14" s="1"/>
  <c r="K702" i="3" s="1"/>
  <c r="U703" i="14"/>
  <c r="B703" i="14"/>
  <c r="AB702" i="14"/>
  <c r="Y702" i="14"/>
  <c r="N702" i="14"/>
  <c r="T702" i="14"/>
  <c r="AF702" i="14" s="1"/>
  <c r="AS702" i="14" s="1"/>
  <c r="BB702" i="14" s="1"/>
  <c r="M701" i="3" s="1"/>
  <c r="S702" i="14"/>
  <c r="AE702" i="14" s="1"/>
  <c r="AR702" i="14" s="1"/>
  <c r="BA702" i="14" s="1"/>
  <c r="L701" i="3" s="1"/>
  <c r="R702" i="14"/>
  <c r="AD702" i="14" s="1"/>
  <c r="AQ702" i="14" s="1"/>
  <c r="AZ702" i="14" s="1"/>
  <c r="K701" i="3" s="1"/>
  <c r="V702" i="14"/>
  <c r="B702" i="14"/>
  <c r="AB701" i="14"/>
  <c r="Y701" i="14"/>
  <c r="N701" i="14"/>
  <c r="T701" i="14"/>
  <c r="AF701" i="14" s="1"/>
  <c r="AS701" i="14" s="1"/>
  <c r="BB701" i="14" s="1"/>
  <c r="M700" i="3" s="1"/>
  <c r="S701" i="14"/>
  <c r="AE701" i="14" s="1"/>
  <c r="AR701" i="14" s="1"/>
  <c r="BA701" i="14" s="1"/>
  <c r="L700" i="3" s="1"/>
  <c r="R701" i="14"/>
  <c r="AD701" i="14" s="1"/>
  <c r="AQ701" i="14" s="1"/>
  <c r="AZ701" i="14" s="1"/>
  <c r="K700" i="3" s="1"/>
  <c r="U701" i="14"/>
  <c r="B701" i="14"/>
  <c r="AB700" i="14"/>
  <c r="Y700" i="14"/>
  <c r="N700" i="14"/>
  <c r="T700" i="14"/>
  <c r="AF700" i="14" s="1"/>
  <c r="AS700" i="14" s="1"/>
  <c r="BB700" i="14" s="1"/>
  <c r="M699" i="3" s="1"/>
  <c r="S700" i="14"/>
  <c r="AE700" i="14" s="1"/>
  <c r="AR700" i="14" s="1"/>
  <c r="BA700" i="14" s="1"/>
  <c r="L699" i="3" s="1"/>
  <c r="R700" i="14"/>
  <c r="AD700" i="14" s="1"/>
  <c r="AQ700" i="14" s="1"/>
  <c r="AZ700" i="14" s="1"/>
  <c r="K699" i="3" s="1"/>
  <c r="V700" i="14"/>
  <c r="B700" i="14"/>
  <c r="AB699" i="14"/>
  <c r="Y699" i="14"/>
  <c r="N699" i="14"/>
  <c r="T699" i="14"/>
  <c r="AF699" i="14" s="1"/>
  <c r="AS699" i="14" s="1"/>
  <c r="BB699" i="14" s="1"/>
  <c r="M698" i="3" s="1"/>
  <c r="S699" i="14"/>
  <c r="AE699" i="14" s="1"/>
  <c r="AR699" i="14" s="1"/>
  <c r="BA699" i="14" s="1"/>
  <c r="L698" i="3" s="1"/>
  <c r="R699" i="14"/>
  <c r="AD699" i="14" s="1"/>
  <c r="AQ699" i="14" s="1"/>
  <c r="AZ699" i="14" s="1"/>
  <c r="K698" i="3" s="1"/>
  <c r="U699" i="14"/>
  <c r="B699" i="14"/>
  <c r="AB698" i="14"/>
  <c r="Y698" i="14"/>
  <c r="N698" i="14"/>
  <c r="T698" i="14"/>
  <c r="AF698" i="14" s="1"/>
  <c r="AS698" i="14" s="1"/>
  <c r="BB698" i="14" s="1"/>
  <c r="M697" i="3" s="1"/>
  <c r="S698" i="14"/>
  <c r="AE698" i="14" s="1"/>
  <c r="AR698" i="14" s="1"/>
  <c r="BA698" i="14" s="1"/>
  <c r="L697" i="3" s="1"/>
  <c r="R698" i="14"/>
  <c r="AD698" i="14" s="1"/>
  <c r="AQ698" i="14" s="1"/>
  <c r="AZ698" i="14" s="1"/>
  <c r="K697" i="3" s="1"/>
  <c r="V698" i="14"/>
  <c r="B698" i="14"/>
  <c r="AB697" i="14"/>
  <c r="Y697" i="14"/>
  <c r="N697" i="14"/>
  <c r="T697" i="14"/>
  <c r="AF697" i="14" s="1"/>
  <c r="AS697" i="14" s="1"/>
  <c r="BB697" i="14" s="1"/>
  <c r="M696" i="3" s="1"/>
  <c r="S697" i="14"/>
  <c r="AE697" i="14" s="1"/>
  <c r="AR697" i="14" s="1"/>
  <c r="BA697" i="14" s="1"/>
  <c r="L696" i="3" s="1"/>
  <c r="R697" i="14"/>
  <c r="AD697" i="14" s="1"/>
  <c r="AQ697" i="14" s="1"/>
  <c r="AZ697" i="14" s="1"/>
  <c r="K696" i="3" s="1"/>
  <c r="U697" i="14"/>
  <c r="B697" i="14"/>
  <c r="AB696" i="14"/>
  <c r="Y696" i="14"/>
  <c r="N696" i="14"/>
  <c r="T696" i="14"/>
  <c r="AF696" i="14" s="1"/>
  <c r="AS696" i="14" s="1"/>
  <c r="BB696" i="14" s="1"/>
  <c r="M695" i="3" s="1"/>
  <c r="S696" i="14"/>
  <c r="AE696" i="14" s="1"/>
  <c r="AR696" i="14" s="1"/>
  <c r="BA696" i="14" s="1"/>
  <c r="L695" i="3" s="1"/>
  <c r="R696" i="14"/>
  <c r="AD696" i="14" s="1"/>
  <c r="AQ696" i="14" s="1"/>
  <c r="AZ696" i="14" s="1"/>
  <c r="K695" i="3" s="1"/>
  <c r="V696" i="14"/>
  <c r="B696" i="14"/>
  <c r="AB695" i="14"/>
  <c r="Y695" i="14"/>
  <c r="N695" i="14"/>
  <c r="T695" i="14"/>
  <c r="AF695" i="14" s="1"/>
  <c r="AS695" i="14" s="1"/>
  <c r="BB695" i="14" s="1"/>
  <c r="M694" i="3" s="1"/>
  <c r="S695" i="14"/>
  <c r="AE695" i="14" s="1"/>
  <c r="AR695" i="14" s="1"/>
  <c r="BA695" i="14" s="1"/>
  <c r="L694" i="3" s="1"/>
  <c r="R695" i="14"/>
  <c r="AD695" i="14" s="1"/>
  <c r="AQ695" i="14" s="1"/>
  <c r="AZ695" i="14" s="1"/>
  <c r="K694" i="3" s="1"/>
  <c r="U695" i="14"/>
  <c r="B695" i="14"/>
  <c r="AB694" i="14"/>
  <c r="Y694" i="14"/>
  <c r="N694" i="14"/>
  <c r="T694" i="14"/>
  <c r="AF694" i="14" s="1"/>
  <c r="AS694" i="14" s="1"/>
  <c r="BB694" i="14" s="1"/>
  <c r="M693" i="3" s="1"/>
  <c r="S694" i="14"/>
  <c r="AE694" i="14" s="1"/>
  <c r="AR694" i="14" s="1"/>
  <c r="BA694" i="14" s="1"/>
  <c r="L693" i="3" s="1"/>
  <c r="R694" i="14"/>
  <c r="AD694" i="14" s="1"/>
  <c r="AQ694" i="14" s="1"/>
  <c r="AZ694" i="14" s="1"/>
  <c r="K693" i="3" s="1"/>
  <c r="V694" i="14"/>
  <c r="B694" i="14"/>
  <c r="AB693" i="14"/>
  <c r="Y693" i="14"/>
  <c r="N693" i="14"/>
  <c r="T693" i="14"/>
  <c r="AF693" i="14" s="1"/>
  <c r="AS693" i="14" s="1"/>
  <c r="BB693" i="14" s="1"/>
  <c r="M692" i="3" s="1"/>
  <c r="S693" i="14"/>
  <c r="AE693" i="14" s="1"/>
  <c r="AR693" i="14" s="1"/>
  <c r="BA693" i="14" s="1"/>
  <c r="L692" i="3" s="1"/>
  <c r="R693" i="14"/>
  <c r="AD693" i="14" s="1"/>
  <c r="AQ693" i="14" s="1"/>
  <c r="AZ693" i="14" s="1"/>
  <c r="K692" i="3" s="1"/>
  <c r="U693" i="14"/>
  <c r="B693" i="14"/>
  <c r="AB692" i="14"/>
  <c r="Y692" i="14"/>
  <c r="N692" i="14"/>
  <c r="T692" i="14"/>
  <c r="AF692" i="14" s="1"/>
  <c r="AS692" i="14" s="1"/>
  <c r="BB692" i="14" s="1"/>
  <c r="M691" i="3" s="1"/>
  <c r="S692" i="14"/>
  <c r="AE692" i="14" s="1"/>
  <c r="AR692" i="14" s="1"/>
  <c r="BA692" i="14" s="1"/>
  <c r="L691" i="3" s="1"/>
  <c r="R692" i="14"/>
  <c r="AD692" i="14" s="1"/>
  <c r="AQ692" i="14" s="1"/>
  <c r="AZ692" i="14" s="1"/>
  <c r="K691" i="3" s="1"/>
  <c r="V692" i="14"/>
  <c r="B692" i="14"/>
  <c r="AB691" i="14"/>
  <c r="Y691" i="14"/>
  <c r="N691" i="14"/>
  <c r="T691" i="14"/>
  <c r="AF691" i="14" s="1"/>
  <c r="AS691" i="14" s="1"/>
  <c r="BB691" i="14" s="1"/>
  <c r="M690" i="3" s="1"/>
  <c r="S691" i="14"/>
  <c r="AE691" i="14" s="1"/>
  <c r="AR691" i="14" s="1"/>
  <c r="BA691" i="14" s="1"/>
  <c r="L690" i="3" s="1"/>
  <c r="R691" i="14"/>
  <c r="AD691" i="14" s="1"/>
  <c r="AQ691" i="14" s="1"/>
  <c r="AZ691" i="14" s="1"/>
  <c r="K690" i="3" s="1"/>
  <c r="U691" i="14"/>
  <c r="B691" i="14"/>
  <c r="AB690" i="14"/>
  <c r="Y690" i="14"/>
  <c r="N690" i="14"/>
  <c r="T690" i="14"/>
  <c r="AF690" i="14" s="1"/>
  <c r="AS690" i="14" s="1"/>
  <c r="BB690" i="14" s="1"/>
  <c r="M689" i="3" s="1"/>
  <c r="S690" i="14"/>
  <c r="AE690" i="14" s="1"/>
  <c r="AR690" i="14" s="1"/>
  <c r="BA690" i="14" s="1"/>
  <c r="L689" i="3" s="1"/>
  <c r="R690" i="14"/>
  <c r="AD690" i="14" s="1"/>
  <c r="AQ690" i="14" s="1"/>
  <c r="AZ690" i="14" s="1"/>
  <c r="K689" i="3" s="1"/>
  <c r="V690" i="14"/>
  <c r="B690" i="14"/>
  <c r="AB689" i="14"/>
  <c r="Y689" i="14"/>
  <c r="N689" i="14"/>
  <c r="T689" i="14"/>
  <c r="AF689" i="14" s="1"/>
  <c r="AS689" i="14" s="1"/>
  <c r="BB689" i="14" s="1"/>
  <c r="M688" i="3" s="1"/>
  <c r="S689" i="14"/>
  <c r="AE689" i="14" s="1"/>
  <c r="AR689" i="14" s="1"/>
  <c r="BA689" i="14" s="1"/>
  <c r="L688" i="3" s="1"/>
  <c r="R689" i="14"/>
  <c r="AD689" i="14" s="1"/>
  <c r="AQ689" i="14" s="1"/>
  <c r="AZ689" i="14" s="1"/>
  <c r="K688" i="3" s="1"/>
  <c r="U689" i="14"/>
  <c r="B689" i="14"/>
  <c r="AB688" i="14"/>
  <c r="Y688" i="14"/>
  <c r="N688" i="14"/>
  <c r="T688" i="14"/>
  <c r="AF688" i="14" s="1"/>
  <c r="AS688" i="14" s="1"/>
  <c r="BB688" i="14" s="1"/>
  <c r="M687" i="3" s="1"/>
  <c r="S688" i="14"/>
  <c r="AE688" i="14" s="1"/>
  <c r="AR688" i="14" s="1"/>
  <c r="BA688" i="14" s="1"/>
  <c r="L687" i="3" s="1"/>
  <c r="R688" i="14"/>
  <c r="AD688" i="14" s="1"/>
  <c r="AQ688" i="14" s="1"/>
  <c r="AZ688" i="14" s="1"/>
  <c r="K687" i="3" s="1"/>
  <c r="V688" i="14"/>
  <c r="B688" i="14"/>
  <c r="AB687" i="14"/>
  <c r="Y687" i="14"/>
  <c r="N687" i="14"/>
  <c r="T687" i="14"/>
  <c r="AF687" i="14" s="1"/>
  <c r="AS687" i="14" s="1"/>
  <c r="BB687" i="14" s="1"/>
  <c r="M686" i="3" s="1"/>
  <c r="S687" i="14"/>
  <c r="AE687" i="14" s="1"/>
  <c r="AR687" i="14" s="1"/>
  <c r="BA687" i="14" s="1"/>
  <c r="L686" i="3" s="1"/>
  <c r="R687" i="14"/>
  <c r="AD687" i="14" s="1"/>
  <c r="AQ687" i="14" s="1"/>
  <c r="AZ687" i="14" s="1"/>
  <c r="K686" i="3" s="1"/>
  <c r="U687" i="14"/>
  <c r="B687" i="14"/>
  <c r="AB686" i="14"/>
  <c r="Y686" i="14"/>
  <c r="N686" i="14"/>
  <c r="T686" i="14"/>
  <c r="AF686" i="14" s="1"/>
  <c r="AS686" i="14" s="1"/>
  <c r="BB686" i="14" s="1"/>
  <c r="M685" i="3" s="1"/>
  <c r="S686" i="14"/>
  <c r="AE686" i="14" s="1"/>
  <c r="AR686" i="14" s="1"/>
  <c r="BA686" i="14" s="1"/>
  <c r="L685" i="3" s="1"/>
  <c r="R686" i="14"/>
  <c r="AD686" i="14" s="1"/>
  <c r="AQ686" i="14" s="1"/>
  <c r="AZ686" i="14" s="1"/>
  <c r="K685" i="3" s="1"/>
  <c r="V686" i="14"/>
  <c r="B686" i="14"/>
  <c r="AB685" i="14"/>
  <c r="Y685" i="14"/>
  <c r="N685" i="14"/>
  <c r="T685" i="14"/>
  <c r="AF685" i="14" s="1"/>
  <c r="AS685" i="14" s="1"/>
  <c r="BB685" i="14" s="1"/>
  <c r="M684" i="3" s="1"/>
  <c r="S685" i="14"/>
  <c r="AE685" i="14" s="1"/>
  <c r="AR685" i="14" s="1"/>
  <c r="BA685" i="14" s="1"/>
  <c r="L684" i="3" s="1"/>
  <c r="R685" i="14"/>
  <c r="AD685" i="14" s="1"/>
  <c r="AQ685" i="14" s="1"/>
  <c r="AZ685" i="14" s="1"/>
  <c r="K684" i="3" s="1"/>
  <c r="U685" i="14"/>
  <c r="B685" i="14"/>
  <c r="AB684" i="14"/>
  <c r="Y684" i="14"/>
  <c r="N684" i="14"/>
  <c r="T684" i="14"/>
  <c r="AF684" i="14" s="1"/>
  <c r="AS684" i="14" s="1"/>
  <c r="BB684" i="14" s="1"/>
  <c r="M683" i="3" s="1"/>
  <c r="S684" i="14"/>
  <c r="AE684" i="14" s="1"/>
  <c r="AR684" i="14" s="1"/>
  <c r="BA684" i="14" s="1"/>
  <c r="L683" i="3" s="1"/>
  <c r="R684" i="14"/>
  <c r="AD684" i="14" s="1"/>
  <c r="AQ684" i="14" s="1"/>
  <c r="AZ684" i="14" s="1"/>
  <c r="K683" i="3" s="1"/>
  <c r="V684" i="14"/>
  <c r="B684" i="14"/>
  <c r="AB683" i="14"/>
  <c r="Y683" i="14"/>
  <c r="N683" i="14"/>
  <c r="T683" i="14"/>
  <c r="AF683" i="14" s="1"/>
  <c r="AS683" i="14" s="1"/>
  <c r="BB683" i="14" s="1"/>
  <c r="M682" i="3" s="1"/>
  <c r="S683" i="14"/>
  <c r="AE683" i="14" s="1"/>
  <c r="AR683" i="14" s="1"/>
  <c r="BA683" i="14" s="1"/>
  <c r="L682" i="3" s="1"/>
  <c r="R683" i="14"/>
  <c r="AD683" i="14" s="1"/>
  <c r="AQ683" i="14" s="1"/>
  <c r="AZ683" i="14" s="1"/>
  <c r="K682" i="3" s="1"/>
  <c r="U683" i="14"/>
  <c r="B683" i="14"/>
  <c r="AB682" i="14"/>
  <c r="Y682" i="14"/>
  <c r="N682" i="14"/>
  <c r="T682" i="14"/>
  <c r="AF682" i="14" s="1"/>
  <c r="AS682" i="14" s="1"/>
  <c r="BB682" i="14" s="1"/>
  <c r="M681" i="3" s="1"/>
  <c r="S682" i="14"/>
  <c r="AE682" i="14" s="1"/>
  <c r="AR682" i="14" s="1"/>
  <c r="BA682" i="14" s="1"/>
  <c r="L681" i="3" s="1"/>
  <c r="R682" i="14"/>
  <c r="AD682" i="14" s="1"/>
  <c r="AQ682" i="14" s="1"/>
  <c r="AZ682" i="14" s="1"/>
  <c r="K681" i="3" s="1"/>
  <c r="V682" i="14"/>
  <c r="B682" i="14"/>
  <c r="AB681" i="14"/>
  <c r="Y681" i="14"/>
  <c r="N681" i="14"/>
  <c r="T681" i="14"/>
  <c r="AF681" i="14" s="1"/>
  <c r="AS681" i="14" s="1"/>
  <c r="BB681" i="14" s="1"/>
  <c r="M680" i="3" s="1"/>
  <c r="S681" i="14"/>
  <c r="AE681" i="14" s="1"/>
  <c r="AR681" i="14" s="1"/>
  <c r="BA681" i="14" s="1"/>
  <c r="L680" i="3" s="1"/>
  <c r="R681" i="14"/>
  <c r="AD681" i="14" s="1"/>
  <c r="AQ681" i="14" s="1"/>
  <c r="AZ681" i="14" s="1"/>
  <c r="K680" i="3" s="1"/>
  <c r="U681" i="14"/>
  <c r="B681" i="14"/>
  <c r="AB680" i="14"/>
  <c r="Y680" i="14"/>
  <c r="N680" i="14"/>
  <c r="T680" i="14"/>
  <c r="AF680" i="14" s="1"/>
  <c r="AS680" i="14" s="1"/>
  <c r="BB680" i="14" s="1"/>
  <c r="M679" i="3" s="1"/>
  <c r="S680" i="14"/>
  <c r="AE680" i="14" s="1"/>
  <c r="AR680" i="14" s="1"/>
  <c r="BA680" i="14" s="1"/>
  <c r="L679" i="3" s="1"/>
  <c r="R680" i="14"/>
  <c r="AD680" i="14" s="1"/>
  <c r="AQ680" i="14" s="1"/>
  <c r="AZ680" i="14" s="1"/>
  <c r="K679" i="3" s="1"/>
  <c r="V680" i="14"/>
  <c r="B680" i="14"/>
  <c r="AB679" i="14"/>
  <c r="Y679" i="14"/>
  <c r="N679" i="14"/>
  <c r="T679" i="14"/>
  <c r="AF679" i="14" s="1"/>
  <c r="AS679" i="14" s="1"/>
  <c r="BB679" i="14" s="1"/>
  <c r="M678" i="3" s="1"/>
  <c r="S679" i="14"/>
  <c r="AE679" i="14" s="1"/>
  <c r="AR679" i="14" s="1"/>
  <c r="BA679" i="14" s="1"/>
  <c r="L678" i="3" s="1"/>
  <c r="R679" i="14"/>
  <c r="AD679" i="14" s="1"/>
  <c r="AQ679" i="14" s="1"/>
  <c r="AZ679" i="14" s="1"/>
  <c r="K678" i="3" s="1"/>
  <c r="U679" i="14"/>
  <c r="B679" i="14"/>
  <c r="AB678" i="14"/>
  <c r="Y678" i="14"/>
  <c r="N678" i="14"/>
  <c r="T678" i="14"/>
  <c r="AF678" i="14" s="1"/>
  <c r="AS678" i="14" s="1"/>
  <c r="BB678" i="14" s="1"/>
  <c r="M677" i="3" s="1"/>
  <c r="S678" i="14"/>
  <c r="AE678" i="14" s="1"/>
  <c r="AR678" i="14" s="1"/>
  <c r="BA678" i="14" s="1"/>
  <c r="L677" i="3" s="1"/>
  <c r="R678" i="14"/>
  <c r="AD678" i="14" s="1"/>
  <c r="AQ678" i="14" s="1"/>
  <c r="AZ678" i="14" s="1"/>
  <c r="K677" i="3" s="1"/>
  <c r="V678" i="14"/>
  <c r="B678" i="14"/>
  <c r="AB677" i="14"/>
  <c r="Y677" i="14"/>
  <c r="N677" i="14"/>
  <c r="T677" i="14"/>
  <c r="AF677" i="14" s="1"/>
  <c r="AS677" i="14" s="1"/>
  <c r="BB677" i="14" s="1"/>
  <c r="M676" i="3" s="1"/>
  <c r="S677" i="14"/>
  <c r="AE677" i="14" s="1"/>
  <c r="AR677" i="14" s="1"/>
  <c r="BA677" i="14" s="1"/>
  <c r="L676" i="3" s="1"/>
  <c r="R677" i="14"/>
  <c r="AD677" i="14" s="1"/>
  <c r="AQ677" i="14" s="1"/>
  <c r="AZ677" i="14" s="1"/>
  <c r="K676" i="3" s="1"/>
  <c r="U677" i="14"/>
  <c r="B677" i="14"/>
  <c r="AB676" i="14"/>
  <c r="Y676" i="14"/>
  <c r="N676" i="14"/>
  <c r="T676" i="14"/>
  <c r="AF676" i="14" s="1"/>
  <c r="AS676" i="14" s="1"/>
  <c r="BB676" i="14" s="1"/>
  <c r="M675" i="3" s="1"/>
  <c r="S676" i="14"/>
  <c r="AE676" i="14" s="1"/>
  <c r="AR676" i="14" s="1"/>
  <c r="BA676" i="14" s="1"/>
  <c r="L675" i="3" s="1"/>
  <c r="R676" i="14"/>
  <c r="AD676" i="14" s="1"/>
  <c r="AQ676" i="14" s="1"/>
  <c r="AZ676" i="14" s="1"/>
  <c r="K675" i="3" s="1"/>
  <c r="V676" i="14"/>
  <c r="B676" i="14"/>
  <c r="AB675" i="14"/>
  <c r="Y675" i="14"/>
  <c r="N675" i="14"/>
  <c r="T675" i="14"/>
  <c r="AF675" i="14" s="1"/>
  <c r="AS675" i="14" s="1"/>
  <c r="BB675" i="14" s="1"/>
  <c r="M674" i="3" s="1"/>
  <c r="S675" i="14"/>
  <c r="AE675" i="14" s="1"/>
  <c r="AR675" i="14" s="1"/>
  <c r="BA675" i="14" s="1"/>
  <c r="L674" i="3" s="1"/>
  <c r="R675" i="14"/>
  <c r="AD675" i="14" s="1"/>
  <c r="AQ675" i="14" s="1"/>
  <c r="AZ675" i="14" s="1"/>
  <c r="K674" i="3" s="1"/>
  <c r="U675" i="14"/>
  <c r="B675" i="14"/>
  <c r="AB674" i="14"/>
  <c r="Y674" i="14"/>
  <c r="N674" i="14"/>
  <c r="T674" i="14"/>
  <c r="AF674" i="14" s="1"/>
  <c r="AS674" i="14" s="1"/>
  <c r="BB674" i="14" s="1"/>
  <c r="M673" i="3" s="1"/>
  <c r="S674" i="14"/>
  <c r="AE674" i="14" s="1"/>
  <c r="AR674" i="14" s="1"/>
  <c r="BA674" i="14" s="1"/>
  <c r="L673" i="3" s="1"/>
  <c r="R674" i="14"/>
  <c r="AD674" i="14" s="1"/>
  <c r="AQ674" i="14" s="1"/>
  <c r="AZ674" i="14" s="1"/>
  <c r="K673" i="3" s="1"/>
  <c r="V674" i="14"/>
  <c r="B674" i="14"/>
  <c r="AB673" i="14"/>
  <c r="Y673" i="14"/>
  <c r="N673" i="14"/>
  <c r="T673" i="14"/>
  <c r="AF673" i="14" s="1"/>
  <c r="AS673" i="14" s="1"/>
  <c r="BB673" i="14" s="1"/>
  <c r="M672" i="3" s="1"/>
  <c r="S673" i="14"/>
  <c r="AE673" i="14" s="1"/>
  <c r="AR673" i="14" s="1"/>
  <c r="BA673" i="14" s="1"/>
  <c r="L672" i="3" s="1"/>
  <c r="R673" i="14"/>
  <c r="AD673" i="14" s="1"/>
  <c r="AQ673" i="14" s="1"/>
  <c r="AZ673" i="14" s="1"/>
  <c r="K672" i="3" s="1"/>
  <c r="U673" i="14"/>
  <c r="B673" i="14"/>
  <c r="AB672" i="14"/>
  <c r="Y672" i="14"/>
  <c r="N672" i="14"/>
  <c r="T672" i="14"/>
  <c r="AF672" i="14" s="1"/>
  <c r="AS672" i="14" s="1"/>
  <c r="BB672" i="14" s="1"/>
  <c r="M671" i="3" s="1"/>
  <c r="S672" i="14"/>
  <c r="AE672" i="14" s="1"/>
  <c r="AR672" i="14" s="1"/>
  <c r="BA672" i="14" s="1"/>
  <c r="L671" i="3" s="1"/>
  <c r="R672" i="14"/>
  <c r="AD672" i="14" s="1"/>
  <c r="AQ672" i="14" s="1"/>
  <c r="AZ672" i="14" s="1"/>
  <c r="K671" i="3" s="1"/>
  <c r="V672" i="14"/>
  <c r="B672" i="14"/>
  <c r="AB671" i="14"/>
  <c r="Y671" i="14"/>
  <c r="N671" i="14"/>
  <c r="T671" i="14"/>
  <c r="AF671" i="14" s="1"/>
  <c r="AS671" i="14" s="1"/>
  <c r="BB671" i="14" s="1"/>
  <c r="M670" i="3" s="1"/>
  <c r="S671" i="14"/>
  <c r="AE671" i="14" s="1"/>
  <c r="AR671" i="14" s="1"/>
  <c r="BA671" i="14" s="1"/>
  <c r="L670" i="3" s="1"/>
  <c r="R671" i="14"/>
  <c r="AD671" i="14" s="1"/>
  <c r="AQ671" i="14" s="1"/>
  <c r="AZ671" i="14" s="1"/>
  <c r="K670" i="3" s="1"/>
  <c r="U671" i="14"/>
  <c r="B671" i="14"/>
  <c r="AB670" i="14"/>
  <c r="Y670" i="14"/>
  <c r="N670" i="14"/>
  <c r="T670" i="14"/>
  <c r="AF670" i="14" s="1"/>
  <c r="AS670" i="14" s="1"/>
  <c r="BB670" i="14" s="1"/>
  <c r="M669" i="3" s="1"/>
  <c r="S670" i="14"/>
  <c r="AE670" i="14" s="1"/>
  <c r="AR670" i="14" s="1"/>
  <c r="BA670" i="14" s="1"/>
  <c r="L669" i="3" s="1"/>
  <c r="R670" i="14"/>
  <c r="AD670" i="14" s="1"/>
  <c r="AQ670" i="14" s="1"/>
  <c r="AZ670" i="14" s="1"/>
  <c r="K669" i="3" s="1"/>
  <c r="V670" i="14"/>
  <c r="B670" i="14"/>
  <c r="AB669" i="14"/>
  <c r="Y669" i="14"/>
  <c r="N669" i="14"/>
  <c r="T669" i="14"/>
  <c r="AF669" i="14" s="1"/>
  <c r="AS669" i="14" s="1"/>
  <c r="BB669" i="14" s="1"/>
  <c r="M668" i="3" s="1"/>
  <c r="S669" i="14"/>
  <c r="AE669" i="14" s="1"/>
  <c r="AR669" i="14" s="1"/>
  <c r="BA669" i="14" s="1"/>
  <c r="L668" i="3" s="1"/>
  <c r="R669" i="14"/>
  <c r="AD669" i="14" s="1"/>
  <c r="AQ669" i="14" s="1"/>
  <c r="AZ669" i="14" s="1"/>
  <c r="K668" i="3" s="1"/>
  <c r="U669" i="14"/>
  <c r="B669" i="14"/>
  <c r="AB668" i="14"/>
  <c r="Y668" i="14"/>
  <c r="N668" i="14"/>
  <c r="T668" i="14"/>
  <c r="AF668" i="14" s="1"/>
  <c r="AS668" i="14" s="1"/>
  <c r="BB668" i="14" s="1"/>
  <c r="M667" i="3" s="1"/>
  <c r="S668" i="14"/>
  <c r="AE668" i="14" s="1"/>
  <c r="AR668" i="14" s="1"/>
  <c r="BA668" i="14" s="1"/>
  <c r="L667" i="3" s="1"/>
  <c r="R668" i="14"/>
  <c r="AD668" i="14" s="1"/>
  <c r="AQ668" i="14" s="1"/>
  <c r="AZ668" i="14" s="1"/>
  <c r="K667" i="3" s="1"/>
  <c r="V668" i="14"/>
  <c r="B668" i="14"/>
  <c r="AB667" i="14"/>
  <c r="Y667" i="14"/>
  <c r="N667" i="14"/>
  <c r="T667" i="14"/>
  <c r="AF667" i="14" s="1"/>
  <c r="AS667" i="14" s="1"/>
  <c r="BB667" i="14" s="1"/>
  <c r="M666" i="3" s="1"/>
  <c r="S667" i="14"/>
  <c r="AE667" i="14" s="1"/>
  <c r="AR667" i="14" s="1"/>
  <c r="BA667" i="14" s="1"/>
  <c r="L666" i="3" s="1"/>
  <c r="R667" i="14"/>
  <c r="AD667" i="14" s="1"/>
  <c r="AQ667" i="14" s="1"/>
  <c r="AZ667" i="14" s="1"/>
  <c r="K666" i="3" s="1"/>
  <c r="U667" i="14"/>
  <c r="B667" i="14"/>
  <c r="AB666" i="14"/>
  <c r="Y666" i="14"/>
  <c r="N666" i="14"/>
  <c r="T666" i="14"/>
  <c r="AF666" i="14" s="1"/>
  <c r="AS666" i="14" s="1"/>
  <c r="BB666" i="14" s="1"/>
  <c r="M665" i="3" s="1"/>
  <c r="S666" i="14"/>
  <c r="AE666" i="14" s="1"/>
  <c r="AR666" i="14" s="1"/>
  <c r="BA666" i="14" s="1"/>
  <c r="L665" i="3" s="1"/>
  <c r="R666" i="14"/>
  <c r="AD666" i="14" s="1"/>
  <c r="AQ666" i="14" s="1"/>
  <c r="AZ666" i="14" s="1"/>
  <c r="K665" i="3" s="1"/>
  <c r="V666" i="14"/>
  <c r="B666" i="14"/>
  <c r="AB665" i="14"/>
  <c r="Y665" i="14"/>
  <c r="N665" i="14"/>
  <c r="T665" i="14"/>
  <c r="AF665" i="14" s="1"/>
  <c r="AS665" i="14" s="1"/>
  <c r="BB665" i="14" s="1"/>
  <c r="M664" i="3" s="1"/>
  <c r="S665" i="14"/>
  <c r="AE665" i="14" s="1"/>
  <c r="AR665" i="14" s="1"/>
  <c r="BA665" i="14" s="1"/>
  <c r="L664" i="3" s="1"/>
  <c r="R665" i="14"/>
  <c r="AD665" i="14" s="1"/>
  <c r="AQ665" i="14" s="1"/>
  <c r="AZ665" i="14" s="1"/>
  <c r="K664" i="3" s="1"/>
  <c r="U665" i="14"/>
  <c r="B665" i="14"/>
  <c r="AB664" i="14"/>
  <c r="Y664" i="14"/>
  <c r="N664" i="14"/>
  <c r="T664" i="14"/>
  <c r="AF664" i="14" s="1"/>
  <c r="AS664" i="14" s="1"/>
  <c r="BB664" i="14" s="1"/>
  <c r="M663" i="3" s="1"/>
  <c r="S664" i="14"/>
  <c r="AE664" i="14" s="1"/>
  <c r="AR664" i="14" s="1"/>
  <c r="BA664" i="14" s="1"/>
  <c r="L663" i="3" s="1"/>
  <c r="R664" i="14"/>
  <c r="AD664" i="14" s="1"/>
  <c r="AQ664" i="14" s="1"/>
  <c r="AZ664" i="14" s="1"/>
  <c r="K663" i="3" s="1"/>
  <c r="V664" i="14"/>
  <c r="B664" i="14"/>
  <c r="AB663" i="14"/>
  <c r="Y663" i="14"/>
  <c r="N663" i="14"/>
  <c r="T663" i="14"/>
  <c r="AF663" i="14" s="1"/>
  <c r="AS663" i="14" s="1"/>
  <c r="BB663" i="14" s="1"/>
  <c r="M662" i="3" s="1"/>
  <c r="S663" i="14"/>
  <c r="AE663" i="14" s="1"/>
  <c r="AR663" i="14" s="1"/>
  <c r="BA663" i="14" s="1"/>
  <c r="L662" i="3" s="1"/>
  <c r="R663" i="14"/>
  <c r="AD663" i="14" s="1"/>
  <c r="AQ663" i="14" s="1"/>
  <c r="AZ663" i="14" s="1"/>
  <c r="K662" i="3" s="1"/>
  <c r="U663" i="14"/>
  <c r="B663" i="14"/>
  <c r="AB662" i="14"/>
  <c r="Y662" i="14"/>
  <c r="N662" i="14"/>
  <c r="T662" i="14"/>
  <c r="AF662" i="14" s="1"/>
  <c r="AS662" i="14" s="1"/>
  <c r="BB662" i="14" s="1"/>
  <c r="M661" i="3" s="1"/>
  <c r="S662" i="14"/>
  <c r="AE662" i="14" s="1"/>
  <c r="AR662" i="14" s="1"/>
  <c r="BA662" i="14" s="1"/>
  <c r="L661" i="3" s="1"/>
  <c r="R662" i="14"/>
  <c r="AD662" i="14" s="1"/>
  <c r="AQ662" i="14" s="1"/>
  <c r="AZ662" i="14" s="1"/>
  <c r="K661" i="3" s="1"/>
  <c r="V662" i="14"/>
  <c r="B662" i="14"/>
  <c r="AB661" i="14"/>
  <c r="Y661" i="14"/>
  <c r="N661" i="14"/>
  <c r="T661" i="14"/>
  <c r="AF661" i="14" s="1"/>
  <c r="AS661" i="14" s="1"/>
  <c r="BB661" i="14" s="1"/>
  <c r="M660" i="3" s="1"/>
  <c r="S661" i="14"/>
  <c r="AE661" i="14" s="1"/>
  <c r="AR661" i="14" s="1"/>
  <c r="BA661" i="14" s="1"/>
  <c r="L660" i="3" s="1"/>
  <c r="R661" i="14"/>
  <c r="AD661" i="14" s="1"/>
  <c r="AQ661" i="14" s="1"/>
  <c r="AZ661" i="14" s="1"/>
  <c r="K660" i="3" s="1"/>
  <c r="U661" i="14"/>
  <c r="B661" i="14"/>
  <c r="AB660" i="14"/>
  <c r="Y660" i="14"/>
  <c r="N660" i="14"/>
  <c r="T660" i="14"/>
  <c r="AF660" i="14" s="1"/>
  <c r="AS660" i="14" s="1"/>
  <c r="BB660" i="14" s="1"/>
  <c r="M659" i="3" s="1"/>
  <c r="S660" i="14"/>
  <c r="AE660" i="14" s="1"/>
  <c r="AR660" i="14" s="1"/>
  <c r="BA660" i="14" s="1"/>
  <c r="L659" i="3" s="1"/>
  <c r="R660" i="14"/>
  <c r="AD660" i="14" s="1"/>
  <c r="AQ660" i="14" s="1"/>
  <c r="AZ660" i="14" s="1"/>
  <c r="K659" i="3" s="1"/>
  <c r="V660" i="14"/>
  <c r="B660" i="14"/>
  <c r="AB659" i="14"/>
  <c r="Y659" i="14"/>
  <c r="N659" i="14"/>
  <c r="T659" i="14"/>
  <c r="AF659" i="14" s="1"/>
  <c r="AS659" i="14" s="1"/>
  <c r="BB659" i="14" s="1"/>
  <c r="M658" i="3" s="1"/>
  <c r="S659" i="14"/>
  <c r="AE659" i="14" s="1"/>
  <c r="AR659" i="14" s="1"/>
  <c r="BA659" i="14" s="1"/>
  <c r="L658" i="3" s="1"/>
  <c r="R659" i="14"/>
  <c r="AD659" i="14" s="1"/>
  <c r="AQ659" i="14" s="1"/>
  <c r="AZ659" i="14" s="1"/>
  <c r="K658" i="3" s="1"/>
  <c r="U659" i="14"/>
  <c r="B659" i="14"/>
  <c r="AB658" i="14"/>
  <c r="Y658" i="14"/>
  <c r="N658" i="14"/>
  <c r="T658" i="14"/>
  <c r="AF658" i="14" s="1"/>
  <c r="AS658" i="14" s="1"/>
  <c r="BB658" i="14" s="1"/>
  <c r="M657" i="3" s="1"/>
  <c r="S658" i="14"/>
  <c r="AE658" i="14" s="1"/>
  <c r="AR658" i="14" s="1"/>
  <c r="BA658" i="14" s="1"/>
  <c r="L657" i="3" s="1"/>
  <c r="R658" i="14"/>
  <c r="AD658" i="14" s="1"/>
  <c r="AQ658" i="14" s="1"/>
  <c r="AZ658" i="14" s="1"/>
  <c r="K657" i="3" s="1"/>
  <c r="V658" i="14"/>
  <c r="B658" i="14"/>
  <c r="AB657" i="14"/>
  <c r="Y657" i="14"/>
  <c r="N657" i="14"/>
  <c r="T657" i="14"/>
  <c r="AF657" i="14" s="1"/>
  <c r="AS657" i="14" s="1"/>
  <c r="BB657" i="14" s="1"/>
  <c r="M656" i="3" s="1"/>
  <c r="S657" i="14"/>
  <c r="AE657" i="14" s="1"/>
  <c r="AR657" i="14" s="1"/>
  <c r="BA657" i="14" s="1"/>
  <c r="L656" i="3" s="1"/>
  <c r="R657" i="14"/>
  <c r="AD657" i="14" s="1"/>
  <c r="AQ657" i="14" s="1"/>
  <c r="AZ657" i="14" s="1"/>
  <c r="K656" i="3" s="1"/>
  <c r="U657" i="14"/>
  <c r="B657" i="14"/>
  <c r="AB656" i="14"/>
  <c r="Y656" i="14"/>
  <c r="N656" i="14"/>
  <c r="T656" i="14"/>
  <c r="AF656" i="14" s="1"/>
  <c r="AS656" i="14" s="1"/>
  <c r="BB656" i="14" s="1"/>
  <c r="M655" i="3" s="1"/>
  <c r="S656" i="14"/>
  <c r="AE656" i="14" s="1"/>
  <c r="AR656" i="14" s="1"/>
  <c r="BA656" i="14" s="1"/>
  <c r="L655" i="3" s="1"/>
  <c r="R656" i="14"/>
  <c r="AD656" i="14" s="1"/>
  <c r="AQ656" i="14" s="1"/>
  <c r="AZ656" i="14" s="1"/>
  <c r="K655" i="3" s="1"/>
  <c r="V656" i="14"/>
  <c r="B656" i="14"/>
  <c r="AB655" i="14"/>
  <c r="Y655" i="14"/>
  <c r="N655" i="14"/>
  <c r="T655" i="14"/>
  <c r="AF655" i="14" s="1"/>
  <c r="AS655" i="14" s="1"/>
  <c r="BB655" i="14" s="1"/>
  <c r="M654" i="3" s="1"/>
  <c r="S655" i="14"/>
  <c r="AE655" i="14" s="1"/>
  <c r="AR655" i="14" s="1"/>
  <c r="BA655" i="14" s="1"/>
  <c r="L654" i="3" s="1"/>
  <c r="R655" i="14"/>
  <c r="AD655" i="14" s="1"/>
  <c r="AQ655" i="14" s="1"/>
  <c r="AZ655" i="14" s="1"/>
  <c r="K654" i="3" s="1"/>
  <c r="U655" i="14"/>
  <c r="B655" i="14"/>
  <c r="AB654" i="14"/>
  <c r="Y654" i="14"/>
  <c r="N654" i="14"/>
  <c r="T654" i="14"/>
  <c r="AF654" i="14" s="1"/>
  <c r="AS654" i="14" s="1"/>
  <c r="BB654" i="14" s="1"/>
  <c r="M653" i="3" s="1"/>
  <c r="S654" i="14"/>
  <c r="AE654" i="14" s="1"/>
  <c r="AR654" i="14" s="1"/>
  <c r="BA654" i="14" s="1"/>
  <c r="L653" i="3" s="1"/>
  <c r="R654" i="14"/>
  <c r="AD654" i="14" s="1"/>
  <c r="AQ654" i="14" s="1"/>
  <c r="AZ654" i="14" s="1"/>
  <c r="K653" i="3" s="1"/>
  <c r="V654" i="14"/>
  <c r="B654" i="14"/>
  <c r="AB653" i="14"/>
  <c r="Y653" i="14"/>
  <c r="N653" i="14"/>
  <c r="T653" i="14"/>
  <c r="AF653" i="14" s="1"/>
  <c r="AS653" i="14" s="1"/>
  <c r="BB653" i="14" s="1"/>
  <c r="M652" i="3" s="1"/>
  <c r="S653" i="14"/>
  <c r="AE653" i="14" s="1"/>
  <c r="AR653" i="14" s="1"/>
  <c r="BA653" i="14" s="1"/>
  <c r="L652" i="3" s="1"/>
  <c r="R653" i="14"/>
  <c r="AD653" i="14" s="1"/>
  <c r="AQ653" i="14" s="1"/>
  <c r="AZ653" i="14" s="1"/>
  <c r="K652" i="3" s="1"/>
  <c r="U653" i="14"/>
  <c r="B653" i="14"/>
  <c r="AB652" i="14"/>
  <c r="Y652" i="14"/>
  <c r="N652" i="14"/>
  <c r="T652" i="14"/>
  <c r="AF652" i="14" s="1"/>
  <c r="AS652" i="14" s="1"/>
  <c r="BB652" i="14" s="1"/>
  <c r="M651" i="3" s="1"/>
  <c r="S652" i="14"/>
  <c r="AE652" i="14" s="1"/>
  <c r="AR652" i="14" s="1"/>
  <c r="BA652" i="14" s="1"/>
  <c r="L651" i="3" s="1"/>
  <c r="R652" i="14"/>
  <c r="AD652" i="14" s="1"/>
  <c r="AQ652" i="14" s="1"/>
  <c r="AZ652" i="14" s="1"/>
  <c r="K651" i="3" s="1"/>
  <c r="V652" i="14"/>
  <c r="B652" i="14"/>
  <c r="AB651" i="14"/>
  <c r="Y651" i="14"/>
  <c r="N651" i="14"/>
  <c r="T651" i="14"/>
  <c r="AF651" i="14" s="1"/>
  <c r="AS651" i="14" s="1"/>
  <c r="BB651" i="14" s="1"/>
  <c r="M650" i="3" s="1"/>
  <c r="S651" i="14"/>
  <c r="AE651" i="14" s="1"/>
  <c r="AR651" i="14" s="1"/>
  <c r="BA651" i="14" s="1"/>
  <c r="L650" i="3" s="1"/>
  <c r="R651" i="14"/>
  <c r="AD651" i="14" s="1"/>
  <c r="AQ651" i="14" s="1"/>
  <c r="AZ651" i="14" s="1"/>
  <c r="K650" i="3" s="1"/>
  <c r="U651" i="14"/>
  <c r="B651" i="14"/>
  <c r="AB650" i="14"/>
  <c r="Y650" i="14"/>
  <c r="N650" i="14"/>
  <c r="T650" i="14"/>
  <c r="AF650" i="14" s="1"/>
  <c r="AS650" i="14" s="1"/>
  <c r="BB650" i="14" s="1"/>
  <c r="M649" i="3" s="1"/>
  <c r="S650" i="14"/>
  <c r="AE650" i="14" s="1"/>
  <c r="AR650" i="14" s="1"/>
  <c r="BA650" i="14" s="1"/>
  <c r="L649" i="3" s="1"/>
  <c r="R650" i="14"/>
  <c r="AD650" i="14" s="1"/>
  <c r="AQ650" i="14" s="1"/>
  <c r="AZ650" i="14" s="1"/>
  <c r="K649" i="3" s="1"/>
  <c r="V650" i="14"/>
  <c r="B650" i="14"/>
  <c r="AB649" i="14"/>
  <c r="Y649" i="14"/>
  <c r="N649" i="14"/>
  <c r="T649" i="14"/>
  <c r="AF649" i="14" s="1"/>
  <c r="AS649" i="14" s="1"/>
  <c r="BB649" i="14" s="1"/>
  <c r="M648" i="3" s="1"/>
  <c r="S649" i="14"/>
  <c r="AE649" i="14" s="1"/>
  <c r="AR649" i="14" s="1"/>
  <c r="BA649" i="14" s="1"/>
  <c r="L648" i="3" s="1"/>
  <c r="R649" i="14"/>
  <c r="AD649" i="14" s="1"/>
  <c r="AQ649" i="14" s="1"/>
  <c r="AZ649" i="14" s="1"/>
  <c r="K648" i="3" s="1"/>
  <c r="V649" i="14"/>
  <c r="B649" i="14"/>
  <c r="AB648" i="14"/>
  <c r="Y648" i="14"/>
  <c r="N648" i="14"/>
  <c r="T648" i="14"/>
  <c r="AF648" i="14" s="1"/>
  <c r="AS648" i="14" s="1"/>
  <c r="BB648" i="14" s="1"/>
  <c r="M647" i="3" s="1"/>
  <c r="S648" i="14"/>
  <c r="AE648" i="14" s="1"/>
  <c r="AR648" i="14" s="1"/>
  <c r="BA648" i="14" s="1"/>
  <c r="L647" i="3" s="1"/>
  <c r="R648" i="14"/>
  <c r="AD648" i="14" s="1"/>
  <c r="AQ648" i="14" s="1"/>
  <c r="AZ648" i="14" s="1"/>
  <c r="K647" i="3" s="1"/>
  <c r="V648" i="14"/>
  <c r="B648" i="14"/>
  <c r="AB647" i="14"/>
  <c r="Y647" i="14"/>
  <c r="N647" i="14"/>
  <c r="T647" i="14"/>
  <c r="AF647" i="14" s="1"/>
  <c r="AS647" i="14" s="1"/>
  <c r="BB647" i="14" s="1"/>
  <c r="M646" i="3" s="1"/>
  <c r="S647" i="14"/>
  <c r="AE647" i="14" s="1"/>
  <c r="AR647" i="14" s="1"/>
  <c r="BA647" i="14" s="1"/>
  <c r="L646" i="3" s="1"/>
  <c r="R647" i="14"/>
  <c r="AD647" i="14" s="1"/>
  <c r="AQ647" i="14" s="1"/>
  <c r="AZ647" i="14" s="1"/>
  <c r="K646" i="3" s="1"/>
  <c r="U647" i="14"/>
  <c r="B647" i="14"/>
  <c r="AB646" i="14"/>
  <c r="Y646" i="14"/>
  <c r="N646" i="14"/>
  <c r="T646" i="14"/>
  <c r="AF646" i="14" s="1"/>
  <c r="AS646" i="14" s="1"/>
  <c r="BB646" i="14" s="1"/>
  <c r="M645" i="3" s="1"/>
  <c r="S646" i="14"/>
  <c r="AE646" i="14" s="1"/>
  <c r="AR646" i="14" s="1"/>
  <c r="BA646" i="14" s="1"/>
  <c r="L645" i="3" s="1"/>
  <c r="R646" i="14"/>
  <c r="AD646" i="14" s="1"/>
  <c r="AQ646" i="14" s="1"/>
  <c r="AZ646" i="14" s="1"/>
  <c r="K645" i="3" s="1"/>
  <c r="V646" i="14"/>
  <c r="B646" i="14"/>
  <c r="AB645" i="14"/>
  <c r="Y645" i="14"/>
  <c r="N645" i="14"/>
  <c r="T645" i="14"/>
  <c r="AF645" i="14" s="1"/>
  <c r="AS645" i="14" s="1"/>
  <c r="BB645" i="14" s="1"/>
  <c r="M644" i="3" s="1"/>
  <c r="S645" i="14"/>
  <c r="AE645" i="14" s="1"/>
  <c r="AR645" i="14" s="1"/>
  <c r="BA645" i="14" s="1"/>
  <c r="L644" i="3" s="1"/>
  <c r="R645" i="14"/>
  <c r="AD645" i="14" s="1"/>
  <c r="AQ645" i="14" s="1"/>
  <c r="AZ645" i="14" s="1"/>
  <c r="K644" i="3" s="1"/>
  <c r="V645" i="14"/>
  <c r="B645" i="14"/>
  <c r="AB644" i="14"/>
  <c r="Y644" i="14"/>
  <c r="N644" i="14"/>
  <c r="T644" i="14"/>
  <c r="AF644" i="14" s="1"/>
  <c r="AS644" i="14" s="1"/>
  <c r="BB644" i="14" s="1"/>
  <c r="M643" i="3" s="1"/>
  <c r="S644" i="14"/>
  <c r="AE644" i="14" s="1"/>
  <c r="AR644" i="14" s="1"/>
  <c r="BA644" i="14" s="1"/>
  <c r="L643" i="3" s="1"/>
  <c r="R644" i="14"/>
  <c r="AD644" i="14" s="1"/>
  <c r="AQ644" i="14" s="1"/>
  <c r="AZ644" i="14" s="1"/>
  <c r="K643" i="3" s="1"/>
  <c r="V644" i="14"/>
  <c r="B644" i="14"/>
  <c r="AB643" i="14"/>
  <c r="Y643" i="14"/>
  <c r="N643" i="14"/>
  <c r="T643" i="14"/>
  <c r="AF643" i="14" s="1"/>
  <c r="AS643" i="14" s="1"/>
  <c r="BB643" i="14" s="1"/>
  <c r="M642" i="3" s="1"/>
  <c r="S643" i="14"/>
  <c r="AE643" i="14" s="1"/>
  <c r="AR643" i="14" s="1"/>
  <c r="BA643" i="14" s="1"/>
  <c r="L642" i="3" s="1"/>
  <c r="R643" i="14"/>
  <c r="AD643" i="14" s="1"/>
  <c r="AQ643" i="14" s="1"/>
  <c r="AZ643" i="14" s="1"/>
  <c r="K642" i="3" s="1"/>
  <c r="U643" i="14"/>
  <c r="B643" i="14"/>
  <c r="AB642" i="14"/>
  <c r="Y642" i="14"/>
  <c r="N642" i="14"/>
  <c r="T642" i="14"/>
  <c r="AF642" i="14" s="1"/>
  <c r="AS642" i="14" s="1"/>
  <c r="BB642" i="14" s="1"/>
  <c r="M641" i="3" s="1"/>
  <c r="S642" i="14"/>
  <c r="AE642" i="14" s="1"/>
  <c r="AR642" i="14" s="1"/>
  <c r="BA642" i="14" s="1"/>
  <c r="L641" i="3" s="1"/>
  <c r="R642" i="14"/>
  <c r="AD642" i="14" s="1"/>
  <c r="AQ642" i="14" s="1"/>
  <c r="AZ642" i="14" s="1"/>
  <c r="K641" i="3" s="1"/>
  <c r="V642" i="14"/>
  <c r="B642" i="14"/>
  <c r="AB641" i="14"/>
  <c r="Y641" i="14"/>
  <c r="N641" i="14"/>
  <c r="T641" i="14"/>
  <c r="AF641" i="14" s="1"/>
  <c r="AS641" i="14" s="1"/>
  <c r="BB641" i="14" s="1"/>
  <c r="M640" i="3" s="1"/>
  <c r="S641" i="14"/>
  <c r="AE641" i="14" s="1"/>
  <c r="AR641" i="14" s="1"/>
  <c r="BA641" i="14" s="1"/>
  <c r="L640" i="3" s="1"/>
  <c r="R641" i="14"/>
  <c r="AD641" i="14" s="1"/>
  <c r="AQ641" i="14" s="1"/>
  <c r="AZ641" i="14" s="1"/>
  <c r="K640" i="3" s="1"/>
  <c r="V641" i="14"/>
  <c r="B641" i="14"/>
  <c r="AB640" i="14"/>
  <c r="Y640" i="14"/>
  <c r="N640" i="14"/>
  <c r="T640" i="14"/>
  <c r="AF640" i="14" s="1"/>
  <c r="AS640" i="14" s="1"/>
  <c r="BB640" i="14" s="1"/>
  <c r="M639" i="3" s="1"/>
  <c r="S640" i="14"/>
  <c r="AE640" i="14" s="1"/>
  <c r="AR640" i="14" s="1"/>
  <c r="BA640" i="14" s="1"/>
  <c r="L639" i="3" s="1"/>
  <c r="R640" i="14"/>
  <c r="AD640" i="14" s="1"/>
  <c r="AQ640" i="14" s="1"/>
  <c r="AZ640" i="14" s="1"/>
  <c r="K639" i="3" s="1"/>
  <c r="V640" i="14"/>
  <c r="B640" i="14"/>
  <c r="AB639" i="14"/>
  <c r="Y639" i="14"/>
  <c r="N639" i="14"/>
  <c r="T639" i="14"/>
  <c r="AF639" i="14" s="1"/>
  <c r="AS639" i="14" s="1"/>
  <c r="BB639" i="14" s="1"/>
  <c r="M638" i="3" s="1"/>
  <c r="S639" i="14"/>
  <c r="AE639" i="14" s="1"/>
  <c r="AR639" i="14" s="1"/>
  <c r="BA639" i="14" s="1"/>
  <c r="L638" i="3" s="1"/>
  <c r="R639" i="14"/>
  <c r="AD639" i="14" s="1"/>
  <c r="AQ639" i="14" s="1"/>
  <c r="AZ639" i="14" s="1"/>
  <c r="K638" i="3" s="1"/>
  <c r="U639" i="14"/>
  <c r="B639" i="14"/>
  <c r="AB638" i="14"/>
  <c r="Y638" i="14"/>
  <c r="N638" i="14"/>
  <c r="T638" i="14"/>
  <c r="AF638" i="14" s="1"/>
  <c r="AS638" i="14" s="1"/>
  <c r="BB638" i="14" s="1"/>
  <c r="M637" i="3" s="1"/>
  <c r="S638" i="14"/>
  <c r="AE638" i="14" s="1"/>
  <c r="AR638" i="14" s="1"/>
  <c r="BA638" i="14" s="1"/>
  <c r="L637" i="3" s="1"/>
  <c r="R638" i="14"/>
  <c r="AD638" i="14" s="1"/>
  <c r="AQ638" i="14" s="1"/>
  <c r="AZ638" i="14" s="1"/>
  <c r="K637" i="3" s="1"/>
  <c r="V638" i="14"/>
  <c r="B638" i="14"/>
  <c r="AB637" i="14"/>
  <c r="Y637" i="14"/>
  <c r="N637" i="14"/>
  <c r="T637" i="14"/>
  <c r="AF637" i="14" s="1"/>
  <c r="AS637" i="14" s="1"/>
  <c r="BB637" i="14" s="1"/>
  <c r="M636" i="3" s="1"/>
  <c r="S637" i="14"/>
  <c r="AE637" i="14" s="1"/>
  <c r="AR637" i="14" s="1"/>
  <c r="BA637" i="14" s="1"/>
  <c r="L636" i="3" s="1"/>
  <c r="R637" i="14"/>
  <c r="AD637" i="14" s="1"/>
  <c r="AQ637" i="14" s="1"/>
  <c r="AZ637" i="14" s="1"/>
  <c r="K636" i="3" s="1"/>
  <c r="V637" i="14"/>
  <c r="B637" i="14"/>
  <c r="AB636" i="14"/>
  <c r="Y636" i="14"/>
  <c r="N636" i="14"/>
  <c r="T636" i="14"/>
  <c r="AF636" i="14" s="1"/>
  <c r="AS636" i="14" s="1"/>
  <c r="BB636" i="14" s="1"/>
  <c r="M635" i="3" s="1"/>
  <c r="S636" i="14"/>
  <c r="AE636" i="14" s="1"/>
  <c r="AR636" i="14" s="1"/>
  <c r="BA636" i="14" s="1"/>
  <c r="L635" i="3" s="1"/>
  <c r="R636" i="14"/>
  <c r="AD636" i="14" s="1"/>
  <c r="AQ636" i="14" s="1"/>
  <c r="AZ636" i="14" s="1"/>
  <c r="K635" i="3" s="1"/>
  <c r="V636" i="14"/>
  <c r="B636" i="14"/>
  <c r="AB635" i="14"/>
  <c r="Y635" i="14"/>
  <c r="N635" i="14"/>
  <c r="T635" i="14"/>
  <c r="AF635" i="14" s="1"/>
  <c r="AS635" i="14" s="1"/>
  <c r="BB635" i="14" s="1"/>
  <c r="M634" i="3" s="1"/>
  <c r="S635" i="14"/>
  <c r="AE635" i="14" s="1"/>
  <c r="AR635" i="14" s="1"/>
  <c r="BA635" i="14" s="1"/>
  <c r="L634" i="3" s="1"/>
  <c r="R635" i="14"/>
  <c r="AD635" i="14" s="1"/>
  <c r="AQ635" i="14" s="1"/>
  <c r="AZ635" i="14" s="1"/>
  <c r="K634" i="3" s="1"/>
  <c r="U635" i="14"/>
  <c r="B635" i="14"/>
  <c r="AB634" i="14"/>
  <c r="Y634" i="14"/>
  <c r="N634" i="14"/>
  <c r="T634" i="14"/>
  <c r="AF634" i="14" s="1"/>
  <c r="AS634" i="14" s="1"/>
  <c r="BB634" i="14" s="1"/>
  <c r="M633" i="3" s="1"/>
  <c r="S634" i="14"/>
  <c r="AE634" i="14" s="1"/>
  <c r="AR634" i="14" s="1"/>
  <c r="BA634" i="14" s="1"/>
  <c r="L633" i="3" s="1"/>
  <c r="R634" i="14"/>
  <c r="AD634" i="14" s="1"/>
  <c r="AQ634" i="14" s="1"/>
  <c r="AZ634" i="14" s="1"/>
  <c r="K633" i="3" s="1"/>
  <c r="V634" i="14"/>
  <c r="B634" i="14"/>
  <c r="AB633" i="14"/>
  <c r="Y633" i="14"/>
  <c r="N633" i="14"/>
  <c r="T633" i="14"/>
  <c r="AF633" i="14" s="1"/>
  <c r="AS633" i="14" s="1"/>
  <c r="BB633" i="14" s="1"/>
  <c r="M632" i="3" s="1"/>
  <c r="S633" i="14"/>
  <c r="AE633" i="14" s="1"/>
  <c r="AR633" i="14" s="1"/>
  <c r="BA633" i="14" s="1"/>
  <c r="L632" i="3" s="1"/>
  <c r="R633" i="14"/>
  <c r="AD633" i="14" s="1"/>
  <c r="AQ633" i="14" s="1"/>
  <c r="AZ633" i="14" s="1"/>
  <c r="K632" i="3" s="1"/>
  <c r="V633" i="14"/>
  <c r="B633" i="14"/>
  <c r="AB632" i="14"/>
  <c r="Y632" i="14"/>
  <c r="N632" i="14"/>
  <c r="T632" i="14"/>
  <c r="AF632" i="14" s="1"/>
  <c r="AS632" i="14" s="1"/>
  <c r="BB632" i="14" s="1"/>
  <c r="M631" i="3" s="1"/>
  <c r="S632" i="14"/>
  <c r="AE632" i="14" s="1"/>
  <c r="AR632" i="14" s="1"/>
  <c r="BA632" i="14" s="1"/>
  <c r="L631" i="3" s="1"/>
  <c r="R632" i="14"/>
  <c r="AD632" i="14" s="1"/>
  <c r="AQ632" i="14" s="1"/>
  <c r="AZ632" i="14" s="1"/>
  <c r="K631" i="3" s="1"/>
  <c r="V632" i="14"/>
  <c r="B632" i="14"/>
  <c r="AB631" i="14"/>
  <c r="Y631" i="14"/>
  <c r="N631" i="14"/>
  <c r="T631" i="14"/>
  <c r="AF631" i="14" s="1"/>
  <c r="AS631" i="14" s="1"/>
  <c r="BB631" i="14" s="1"/>
  <c r="M630" i="3" s="1"/>
  <c r="S631" i="14"/>
  <c r="AE631" i="14" s="1"/>
  <c r="AR631" i="14" s="1"/>
  <c r="BA631" i="14" s="1"/>
  <c r="L630" i="3" s="1"/>
  <c r="R631" i="14"/>
  <c r="AD631" i="14" s="1"/>
  <c r="AQ631" i="14" s="1"/>
  <c r="AZ631" i="14" s="1"/>
  <c r="K630" i="3" s="1"/>
  <c r="U631" i="14"/>
  <c r="B631" i="14"/>
  <c r="AB630" i="14"/>
  <c r="Y630" i="14"/>
  <c r="N630" i="14"/>
  <c r="T630" i="14"/>
  <c r="AF630" i="14" s="1"/>
  <c r="AS630" i="14" s="1"/>
  <c r="BB630" i="14" s="1"/>
  <c r="M629" i="3" s="1"/>
  <c r="S630" i="14"/>
  <c r="AE630" i="14" s="1"/>
  <c r="AR630" i="14" s="1"/>
  <c r="BA630" i="14" s="1"/>
  <c r="L629" i="3" s="1"/>
  <c r="R630" i="14"/>
  <c r="AD630" i="14" s="1"/>
  <c r="AQ630" i="14" s="1"/>
  <c r="AZ630" i="14" s="1"/>
  <c r="K629" i="3" s="1"/>
  <c r="V630" i="14"/>
  <c r="B630" i="14"/>
  <c r="AB629" i="14"/>
  <c r="Y629" i="14"/>
  <c r="N629" i="14"/>
  <c r="T629" i="14"/>
  <c r="AF629" i="14" s="1"/>
  <c r="AS629" i="14" s="1"/>
  <c r="BB629" i="14" s="1"/>
  <c r="M628" i="3" s="1"/>
  <c r="S629" i="14"/>
  <c r="AE629" i="14" s="1"/>
  <c r="AR629" i="14" s="1"/>
  <c r="BA629" i="14" s="1"/>
  <c r="L628" i="3" s="1"/>
  <c r="R629" i="14"/>
  <c r="AD629" i="14" s="1"/>
  <c r="AQ629" i="14" s="1"/>
  <c r="AZ629" i="14" s="1"/>
  <c r="K628" i="3" s="1"/>
  <c r="V629" i="14"/>
  <c r="B629" i="14"/>
  <c r="AB628" i="14"/>
  <c r="Y628" i="14"/>
  <c r="S628" i="14"/>
  <c r="AE628" i="14" s="1"/>
  <c r="AR628" i="14" s="1"/>
  <c r="BA628" i="14" s="1"/>
  <c r="L627" i="3" s="1"/>
  <c r="N628" i="14"/>
  <c r="T628" i="14"/>
  <c r="AF628" i="14" s="1"/>
  <c r="AS628" i="14" s="1"/>
  <c r="BB628" i="14" s="1"/>
  <c r="M627" i="3" s="1"/>
  <c r="R628" i="14"/>
  <c r="AD628" i="14" s="1"/>
  <c r="AQ628" i="14" s="1"/>
  <c r="AZ628" i="14" s="1"/>
  <c r="K627" i="3" s="1"/>
  <c r="V628" i="14"/>
  <c r="B628" i="14"/>
  <c r="AB627" i="14"/>
  <c r="Y627" i="14"/>
  <c r="N627" i="14"/>
  <c r="T627" i="14"/>
  <c r="AF627" i="14" s="1"/>
  <c r="AS627" i="14" s="1"/>
  <c r="BB627" i="14" s="1"/>
  <c r="M626" i="3" s="1"/>
  <c r="S627" i="14"/>
  <c r="AE627" i="14" s="1"/>
  <c r="AR627" i="14" s="1"/>
  <c r="BA627" i="14" s="1"/>
  <c r="L626" i="3" s="1"/>
  <c r="R627" i="14"/>
  <c r="AD627" i="14" s="1"/>
  <c r="AQ627" i="14" s="1"/>
  <c r="AZ627" i="14" s="1"/>
  <c r="K626" i="3" s="1"/>
  <c r="U627" i="14"/>
  <c r="B627" i="14"/>
  <c r="AB626" i="14"/>
  <c r="Y626" i="14"/>
  <c r="N626" i="14"/>
  <c r="T626" i="14"/>
  <c r="AF626" i="14" s="1"/>
  <c r="AS626" i="14" s="1"/>
  <c r="BB626" i="14" s="1"/>
  <c r="M625" i="3" s="1"/>
  <c r="S626" i="14"/>
  <c r="AE626" i="14" s="1"/>
  <c r="AR626" i="14" s="1"/>
  <c r="BA626" i="14" s="1"/>
  <c r="L625" i="3" s="1"/>
  <c r="R626" i="14"/>
  <c r="AD626" i="14" s="1"/>
  <c r="AQ626" i="14" s="1"/>
  <c r="AZ626" i="14" s="1"/>
  <c r="K625" i="3" s="1"/>
  <c r="V626" i="14"/>
  <c r="B626" i="14"/>
  <c r="AB625" i="14"/>
  <c r="Y625" i="14"/>
  <c r="N625" i="14"/>
  <c r="T625" i="14"/>
  <c r="AF625" i="14" s="1"/>
  <c r="AS625" i="14" s="1"/>
  <c r="BB625" i="14" s="1"/>
  <c r="M624" i="3" s="1"/>
  <c r="S625" i="14"/>
  <c r="AE625" i="14" s="1"/>
  <c r="AR625" i="14" s="1"/>
  <c r="BA625" i="14" s="1"/>
  <c r="L624" i="3" s="1"/>
  <c r="R625" i="14"/>
  <c r="AD625" i="14" s="1"/>
  <c r="AQ625" i="14" s="1"/>
  <c r="AZ625" i="14" s="1"/>
  <c r="K624" i="3" s="1"/>
  <c r="V625" i="14"/>
  <c r="B625" i="14"/>
  <c r="AB624" i="14"/>
  <c r="Y624" i="14"/>
  <c r="N624" i="14"/>
  <c r="T624" i="14"/>
  <c r="AF624" i="14" s="1"/>
  <c r="AS624" i="14" s="1"/>
  <c r="BB624" i="14" s="1"/>
  <c r="M623" i="3" s="1"/>
  <c r="S624" i="14"/>
  <c r="AE624" i="14" s="1"/>
  <c r="AR624" i="14" s="1"/>
  <c r="BA624" i="14" s="1"/>
  <c r="L623" i="3" s="1"/>
  <c r="R624" i="14"/>
  <c r="AD624" i="14" s="1"/>
  <c r="AQ624" i="14" s="1"/>
  <c r="AZ624" i="14" s="1"/>
  <c r="K623" i="3" s="1"/>
  <c r="V624" i="14"/>
  <c r="B624" i="14"/>
  <c r="AB623" i="14"/>
  <c r="Y623" i="14"/>
  <c r="N623" i="14"/>
  <c r="T623" i="14"/>
  <c r="AF623" i="14" s="1"/>
  <c r="AS623" i="14" s="1"/>
  <c r="BB623" i="14" s="1"/>
  <c r="M622" i="3" s="1"/>
  <c r="S623" i="14"/>
  <c r="AE623" i="14" s="1"/>
  <c r="AR623" i="14" s="1"/>
  <c r="BA623" i="14" s="1"/>
  <c r="L622" i="3" s="1"/>
  <c r="R623" i="14"/>
  <c r="AD623" i="14" s="1"/>
  <c r="AQ623" i="14" s="1"/>
  <c r="AZ623" i="14" s="1"/>
  <c r="K622" i="3" s="1"/>
  <c r="U623" i="14"/>
  <c r="B623" i="14"/>
  <c r="AB622" i="14"/>
  <c r="Y622" i="14"/>
  <c r="N622" i="14"/>
  <c r="T622" i="14"/>
  <c r="AF622" i="14" s="1"/>
  <c r="AS622" i="14" s="1"/>
  <c r="BB622" i="14" s="1"/>
  <c r="M621" i="3" s="1"/>
  <c r="S622" i="14"/>
  <c r="AE622" i="14" s="1"/>
  <c r="AR622" i="14" s="1"/>
  <c r="BA622" i="14" s="1"/>
  <c r="L621" i="3" s="1"/>
  <c r="R622" i="14"/>
  <c r="AD622" i="14" s="1"/>
  <c r="AQ622" i="14" s="1"/>
  <c r="AZ622" i="14" s="1"/>
  <c r="K621" i="3" s="1"/>
  <c r="V622" i="14"/>
  <c r="B622" i="14"/>
  <c r="AB621" i="14"/>
  <c r="Y621" i="14"/>
  <c r="N621" i="14"/>
  <c r="T621" i="14"/>
  <c r="AF621" i="14" s="1"/>
  <c r="AS621" i="14" s="1"/>
  <c r="BB621" i="14" s="1"/>
  <c r="M620" i="3" s="1"/>
  <c r="S621" i="14"/>
  <c r="AE621" i="14" s="1"/>
  <c r="AR621" i="14" s="1"/>
  <c r="BA621" i="14" s="1"/>
  <c r="L620" i="3" s="1"/>
  <c r="R621" i="14"/>
  <c r="AD621" i="14" s="1"/>
  <c r="AQ621" i="14" s="1"/>
  <c r="AZ621" i="14" s="1"/>
  <c r="K620" i="3" s="1"/>
  <c r="V621" i="14"/>
  <c r="B621" i="14"/>
  <c r="AB620" i="14"/>
  <c r="Y620" i="14"/>
  <c r="N620" i="14"/>
  <c r="T620" i="14"/>
  <c r="AF620" i="14" s="1"/>
  <c r="AS620" i="14" s="1"/>
  <c r="BB620" i="14" s="1"/>
  <c r="M619" i="3" s="1"/>
  <c r="S620" i="14"/>
  <c r="AE620" i="14" s="1"/>
  <c r="AR620" i="14" s="1"/>
  <c r="BA620" i="14" s="1"/>
  <c r="L619" i="3" s="1"/>
  <c r="R620" i="14"/>
  <c r="AD620" i="14" s="1"/>
  <c r="AQ620" i="14" s="1"/>
  <c r="AZ620" i="14" s="1"/>
  <c r="K619" i="3" s="1"/>
  <c r="V620" i="14"/>
  <c r="B620" i="14"/>
  <c r="AB619" i="14"/>
  <c r="Y619" i="14"/>
  <c r="N619" i="14"/>
  <c r="T619" i="14"/>
  <c r="AF619" i="14" s="1"/>
  <c r="AS619" i="14" s="1"/>
  <c r="BB619" i="14" s="1"/>
  <c r="M618" i="3" s="1"/>
  <c r="S619" i="14"/>
  <c r="AE619" i="14" s="1"/>
  <c r="AR619" i="14" s="1"/>
  <c r="BA619" i="14" s="1"/>
  <c r="L618" i="3" s="1"/>
  <c r="R619" i="14"/>
  <c r="AD619" i="14" s="1"/>
  <c r="AQ619" i="14" s="1"/>
  <c r="AZ619" i="14" s="1"/>
  <c r="K618" i="3" s="1"/>
  <c r="U619" i="14"/>
  <c r="B619" i="14"/>
  <c r="AB618" i="14"/>
  <c r="Y618" i="14"/>
  <c r="N618" i="14"/>
  <c r="T618" i="14"/>
  <c r="AF618" i="14" s="1"/>
  <c r="AS618" i="14" s="1"/>
  <c r="BB618" i="14" s="1"/>
  <c r="M617" i="3" s="1"/>
  <c r="S618" i="14"/>
  <c r="AE618" i="14" s="1"/>
  <c r="AR618" i="14" s="1"/>
  <c r="BA618" i="14" s="1"/>
  <c r="L617" i="3" s="1"/>
  <c r="R618" i="14"/>
  <c r="AD618" i="14" s="1"/>
  <c r="AQ618" i="14" s="1"/>
  <c r="AZ618" i="14" s="1"/>
  <c r="K617" i="3" s="1"/>
  <c r="V618" i="14"/>
  <c r="B618" i="14"/>
  <c r="AB617" i="14"/>
  <c r="Y617" i="14"/>
  <c r="N617" i="14"/>
  <c r="T617" i="14"/>
  <c r="AF617" i="14" s="1"/>
  <c r="AS617" i="14" s="1"/>
  <c r="BB617" i="14" s="1"/>
  <c r="M616" i="3" s="1"/>
  <c r="S617" i="14"/>
  <c r="AE617" i="14" s="1"/>
  <c r="AR617" i="14" s="1"/>
  <c r="BA617" i="14" s="1"/>
  <c r="L616" i="3" s="1"/>
  <c r="R617" i="14"/>
  <c r="AD617" i="14" s="1"/>
  <c r="AQ617" i="14" s="1"/>
  <c r="AZ617" i="14" s="1"/>
  <c r="K616" i="3" s="1"/>
  <c r="V617" i="14"/>
  <c r="B617" i="14"/>
  <c r="AB616" i="14"/>
  <c r="Y616" i="14"/>
  <c r="N616" i="14"/>
  <c r="T616" i="14"/>
  <c r="AF616" i="14" s="1"/>
  <c r="AS616" i="14" s="1"/>
  <c r="BB616" i="14" s="1"/>
  <c r="M615" i="3" s="1"/>
  <c r="S616" i="14"/>
  <c r="AE616" i="14" s="1"/>
  <c r="AR616" i="14" s="1"/>
  <c r="BA616" i="14" s="1"/>
  <c r="L615" i="3" s="1"/>
  <c r="R616" i="14"/>
  <c r="AD616" i="14" s="1"/>
  <c r="AQ616" i="14" s="1"/>
  <c r="AZ616" i="14" s="1"/>
  <c r="K615" i="3" s="1"/>
  <c r="V616" i="14"/>
  <c r="B616" i="14"/>
  <c r="AB615" i="14"/>
  <c r="Y615" i="14"/>
  <c r="N615" i="14"/>
  <c r="T615" i="14"/>
  <c r="AF615" i="14" s="1"/>
  <c r="AS615" i="14" s="1"/>
  <c r="BB615" i="14" s="1"/>
  <c r="M614" i="3" s="1"/>
  <c r="S615" i="14"/>
  <c r="AE615" i="14" s="1"/>
  <c r="AR615" i="14" s="1"/>
  <c r="BA615" i="14" s="1"/>
  <c r="L614" i="3" s="1"/>
  <c r="R615" i="14"/>
  <c r="AD615" i="14" s="1"/>
  <c r="AQ615" i="14" s="1"/>
  <c r="AZ615" i="14" s="1"/>
  <c r="K614" i="3" s="1"/>
  <c r="U615" i="14"/>
  <c r="B615" i="14"/>
  <c r="AB614" i="14"/>
  <c r="Y614" i="14"/>
  <c r="N614" i="14"/>
  <c r="T614" i="14"/>
  <c r="AF614" i="14" s="1"/>
  <c r="AS614" i="14" s="1"/>
  <c r="BB614" i="14" s="1"/>
  <c r="M613" i="3" s="1"/>
  <c r="S614" i="14"/>
  <c r="AE614" i="14" s="1"/>
  <c r="AR614" i="14" s="1"/>
  <c r="BA614" i="14" s="1"/>
  <c r="L613" i="3" s="1"/>
  <c r="R614" i="14"/>
  <c r="AD614" i="14" s="1"/>
  <c r="AQ614" i="14" s="1"/>
  <c r="AZ614" i="14" s="1"/>
  <c r="K613" i="3" s="1"/>
  <c r="V614" i="14"/>
  <c r="B614" i="14"/>
  <c r="AB613" i="14"/>
  <c r="Y613" i="14"/>
  <c r="N613" i="14"/>
  <c r="T613" i="14"/>
  <c r="AF613" i="14" s="1"/>
  <c r="AS613" i="14" s="1"/>
  <c r="BB613" i="14" s="1"/>
  <c r="M612" i="3" s="1"/>
  <c r="S613" i="14"/>
  <c r="AE613" i="14" s="1"/>
  <c r="AR613" i="14" s="1"/>
  <c r="BA613" i="14" s="1"/>
  <c r="L612" i="3" s="1"/>
  <c r="R613" i="14"/>
  <c r="AD613" i="14" s="1"/>
  <c r="AQ613" i="14" s="1"/>
  <c r="AZ613" i="14" s="1"/>
  <c r="K612" i="3" s="1"/>
  <c r="V613" i="14"/>
  <c r="B613" i="14"/>
  <c r="AB612" i="14"/>
  <c r="Y612" i="14"/>
  <c r="S612" i="14"/>
  <c r="AE612" i="14" s="1"/>
  <c r="AR612" i="14" s="1"/>
  <c r="BA612" i="14" s="1"/>
  <c r="L611" i="3" s="1"/>
  <c r="N612" i="14"/>
  <c r="T612" i="14"/>
  <c r="AF612" i="14" s="1"/>
  <c r="AS612" i="14" s="1"/>
  <c r="BB612" i="14" s="1"/>
  <c r="M611" i="3" s="1"/>
  <c r="R612" i="14"/>
  <c r="AD612" i="14" s="1"/>
  <c r="AQ612" i="14" s="1"/>
  <c r="AZ612" i="14" s="1"/>
  <c r="K611" i="3" s="1"/>
  <c r="V612" i="14"/>
  <c r="B612" i="14"/>
  <c r="AB611" i="14"/>
  <c r="Y611" i="14"/>
  <c r="N611" i="14"/>
  <c r="T611" i="14"/>
  <c r="AF611" i="14" s="1"/>
  <c r="AS611" i="14" s="1"/>
  <c r="BB611" i="14" s="1"/>
  <c r="M610" i="3" s="1"/>
  <c r="S611" i="14"/>
  <c r="AE611" i="14" s="1"/>
  <c r="AR611" i="14" s="1"/>
  <c r="BA611" i="14" s="1"/>
  <c r="L610" i="3" s="1"/>
  <c r="R611" i="14"/>
  <c r="AD611" i="14" s="1"/>
  <c r="AQ611" i="14" s="1"/>
  <c r="AZ611" i="14" s="1"/>
  <c r="K610" i="3" s="1"/>
  <c r="U611" i="14"/>
  <c r="B611" i="14"/>
  <c r="AB610" i="14"/>
  <c r="Y610" i="14"/>
  <c r="N610" i="14"/>
  <c r="T610" i="14"/>
  <c r="AF610" i="14" s="1"/>
  <c r="AS610" i="14" s="1"/>
  <c r="BB610" i="14" s="1"/>
  <c r="M609" i="3" s="1"/>
  <c r="S610" i="14"/>
  <c r="AE610" i="14" s="1"/>
  <c r="AR610" i="14" s="1"/>
  <c r="BA610" i="14" s="1"/>
  <c r="L609" i="3" s="1"/>
  <c r="R610" i="14"/>
  <c r="AD610" i="14" s="1"/>
  <c r="AQ610" i="14" s="1"/>
  <c r="AZ610" i="14" s="1"/>
  <c r="K609" i="3" s="1"/>
  <c r="V610" i="14"/>
  <c r="B610" i="14"/>
  <c r="AB609" i="14"/>
  <c r="Y609" i="14"/>
  <c r="N609" i="14"/>
  <c r="T609" i="14"/>
  <c r="AF609" i="14" s="1"/>
  <c r="AS609" i="14" s="1"/>
  <c r="BB609" i="14" s="1"/>
  <c r="M608" i="3" s="1"/>
  <c r="S609" i="14"/>
  <c r="AE609" i="14" s="1"/>
  <c r="AR609" i="14" s="1"/>
  <c r="BA609" i="14" s="1"/>
  <c r="L608" i="3" s="1"/>
  <c r="R609" i="14"/>
  <c r="AD609" i="14" s="1"/>
  <c r="AQ609" i="14" s="1"/>
  <c r="AZ609" i="14" s="1"/>
  <c r="K608" i="3" s="1"/>
  <c r="V609" i="14"/>
  <c r="B609" i="14"/>
  <c r="AB608" i="14"/>
  <c r="Y608" i="14"/>
  <c r="N608" i="14"/>
  <c r="T608" i="14"/>
  <c r="AF608" i="14" s="1"/>
  <c r="AS608" i="14" s="1"/>
  <c r="BB608" i="14" s="1"/>
  <c r="M607" i="3" s="1"/>
  <c r="S608" i="14"/>
  <c r="AE608" i="14" s="1"/>
  <c r="AR608" i="14" s="1"/>
  <c r="BA608" i="14" s="1"/>
  <c r="L607" i="3" s="1"/>
  <c r="R608" i="14"/>
  <c r="AD608" i="14" s="1"/>
  <c r="AQ608" i="14" s="1"/>
  <c r="AZ608" i="14" s="1"/>
  <c r="K607" i="3" s="1"/>
  <c r="V608" i="14"/>
  <c r="B608" i="14"/>
  <c r="AB607" i="14"/>
  <c r="Y607" i="14"/>
  <c r="N607" i="14"/>
  <c r="T607" i="14"/>
  <c r="AF607" i="14" s="1"/>
  <c r="AS607" i="14" s="1"/>
  <c r="BB607" i="14" s="1"/>
  <c r="M606" i="3" s="1"/>
  <c r="S607" i="14"/>
  <c r="AE607" i="14" s="1"/>
  <c r="AR607" i="14" s="1"/>
  <c r="BA607" i="14" s="1"/>
  <c r="L606" i="3" s="1"/>
  <c r="R607" i="14"/>
  <c r="AD607" i="14" s="1"/>
  <c r="AQ607" i="14" s="1"/>
  <c r="AZ607" i="14" s="1"/>
  <c r="K606" i="3" s="1"/>
  <c r="U607" i="14"/>
  <c r="B607" i="14"/>
  <c r="AB606" i="14"/>
  <c r="Y606" i="14"/>
  <c r="N606" i="14"/>
  <c r="T606" i="14"/>
  <c r="AF606" i="14" s="1"/>
  <c r="AS606" i="14" s="1"/>
  <c r="BB606" i="14" s="1"/>
  <c r="M605" i="3" s="1"/>
  <c r="S606" i="14"/>
  <c r="AE606" i="14" s="1"/>
  <c r="AR606" i="14" s="1"/>
  <c r="BA606" i="14" s="1"/>
  <c r="L605" i="3" s="1"/>
  <c r="R606" i="14"/>
  <c r="AD606" i="14" s="1"/>
  <c r="AQ606" i="14" s="1"/>
  <c r="AZ606" i="14" s="1"/>
  <c r="K605" i="3" s="1"/>
  <c r="V606" i="14"/>
  <c r="B606" i="14"/>
  <c r="AB605" i="14"/>
  <c r="Y605" i="14"/>
  <c r="N605" i="14"/>
  <c r="T605" i="14"/>
  <c r="AF605" i="14" s="1"/>
  <c r="AS605" i="14" s="1"/>
  <c r="BB605" i="14" s="1"/>
  <c r="M604" i="3" s="1"/>
  <c r="S605" i="14"/>
  <c r="AE605" i="14" s="1"/>
  <c r="AR605" i="14" s="1"/>
  <c r="BA605" i="14" s="1"/>
  <c r="L604" i="3" s="1"/>
  <c r="R605" i="14"/>
  <c r="AD605" i="14" s="1"/>
  <c r="AQ605" i="14" s="1"/>
  <c r="AZ605" i="14" s="1"/>
  <c r="K604" i="3" s="1"/>
  <c r="V605" i="14"/>
  <c r="B605" i="14"/>
  <c r="AB604" i="14"/>
  <c r="Y604" i="14"/>
  <c r="N604" i="14"/>
  <c r="T604" i="14"/>
  <c r="AF604" i="14" s="1"/>
  <c r="AS604" i="14" s="1"/>
  <c r="BB604" i="14" s="1"/>
  <c r="M603" i="3" s="1"/>
  <c r="S604" i="14"/>
  <c r="AE604" i="14" s="1"/>
  <c r="AR604" i="14" s="1"/>
  <c r="BA604" i="14" s="1"/>
  <c r="L603" i="3" s="1"/>
  <c r="R604" i="14"/>
  <c r="AD604" i="14" s="1"/>
  <c r="AQ604" i="14" s="1"/>
  <c r="AZ604" i="14" s="1"/>
  <c r="K603" i="3" s="1"/>
  <c r="V604" i="14"/>
  <c r="B604" i="14"/>
  <c r="AB603" i="14"/>
  <c r="Y603" i="14"/>
  <c r="N603" i="14"/>
  <c r="T603" i="14"/>
  <c r="AF603" i="14" s="1"/>
  <c r="AS603" i="14" s="1"/>
  <c r="BB603" i="14" s="1"/>
  <c r="M602" i="3" s="1"/>
  <c r="S603" i="14"/>
  <c r="AE603" i="14" s="1"/>
  <c r="AR603" i="14" s="1"/>
  <c r="BA603" i="14" s="1"/>
  <c r="L602" i="3" s="1"/>
  <c r="R603" i="14"/>
  <c r="AD603" i="14" s="1"/>
  <c r="AQ603" i="14" s="1"/>
  <c r="AZ603" i="14" s="1"/>
  <c r="K602" i="3" s="1"/>
  <c r="U603" i="14"/>
  <c r="B603" i="14"/>
  <c r="AB602" i="14"/>
  <c r="Y602" i="14"/>
  <c r="N602" i="14"/>
  <c r="T602" i="14"/>
  <c r="AF602" i="14" s="1"/>
  <c r="AS602" i="14" s="1"/>
  <c r="BB602" i="14" s="1"/>
  <c r="M601" i="3" s="1"/>
  <c r="S602" i="14"/>
  <c r="AE602" i="14" s="1"/>
  <c r="AR602" i="14" s="1"/>
  <c r="BA602" i="14" s="1"/>
  <c r="L601" i="3" s="1"/>
  <c r="R602" i="14"/>
  <c r="AD602" i="14" s="1"/>
  <c r="AQ602" i="14" s="1"/>
  <c r="AZ602" i="14" s="1"/>
  <c r="K601" i="3" s="1"/>
  <c r="V602" i="14"/>
  <c r="B602" i="14"/>
  <c r="AB601" i="14"/>
  <c r="Y601" i="14"/>
  <c r="N601" i="14"/>
  <c r="T601" i="14"/>
  <c r="AF601" i="14" s="1"/>
  <c r="AS601" i="14" s="1"/>
  <c r="BB601" i="14" s="1"/>
  <c r="M600" i="3" s="1"/>
  <c r="S601" i="14"/>
  <c r="AE601" i="14" s="1"/>
  <c r="AR601" i="14" s="1"/>
  <c r="BA601" i="14" s="1"/>
  <c r="L600" i="3" s="1"/>
  <c r="R601" i="14"/>
  <c r="AD601" i="14" s="1"/>
  <c r="AQ601" i="14" s="1"/>
  <c r="AZ601" i="14" s="1"/>
  <c r="K600" i="3" s="1"/>
  <c r="V601" i="14"/>
  <c r="B601" i="14"/>
  <c r="AB600" i="14"/>
  <c r="Y600" i="14"/>
  <c r="N600" i="14"/>
  <c r="T600" i="14"/>
  <c r="AF600" i="14" s="1"/>
  <c r="AS600" i="14" s="1"/>
  <c r="BB600" i="14" s="1"/>
  <c r="M599" i="3" s="1"/>
  <c r="S600" i="14"/>
  <c r="AE600" i="14" s="1"/>
  <c r="AR600" i="14" s="1"/>
  <c r="BA600" i="14" s="1"/>
  <c r="L599" i="3" s="1"/>
  <c r="R600" i="14"/>
  <c r="AD600" i="14" s="1"/>
  <c r="AQ600" i="14" s="1"/>
  <c r="AZ600" i="14" s="1"/>
  <c r="K599" i="3" s="1"/>
  <c r="V600" i="14"/>
  <c r="B600" i="14"/>
  <c r="AB599" i="14"/>
  <c r="Y599" i="14"/>
  <c r="N599" i="14"/>
  <c r="T599" i="14"/>
  <c r="AF599" i="14" s="1"/>
  <c r="AS599" i="14" s="1"/>
  <c r="BB599" i="14" s="1"/>
  <c r="M598" i="3" s="1"/>
  <c r="S599" i="14"/>
  <c r="AE599" i="14" s="1"/>
  <c r="AR599" i="14" s="1"/>
  <c r="BA599" i="14" s="1"/>
  <c r="L598" i="3" s="1"/>
  <c r="R599" i="14"/>
  <c r="AD599" i="14" s="1"/>
  <c r="AQ599" i="14" s="1"/>
  <c r="AZ599" i="14" s="1"/>
  <c r="K598" i="3" s="1"/>
  <c r="U599" i="14"/>
  <c r="B599" i="14"/>
  <c r="AB598" i="14"/>
  <c r="Y598" i="14"/>
  <c r="N598" i="14"/>
  <c r="T598" i="14"/>
  <c r="AF598" i="14" s="1"/>
  <c r="AS598" i="14" s="1"/>
  <c r="BB598" i="14" s="1"/>
  <c r="M597" i="3" s="1"/>
  <c r="S598" i="14"/>
  <c r="AE598" i="14" s="1"/>
  <c r="AR598" i="14" s="1"/>
  <c r="BA598" i="14" s="1"/>
  <c r="L597" i="3" s="1"/>
  <c r="R598" i="14"/>
  <c r="AD598" i="14" s="1"/>
  <c r="AQ598" i="14" s="1"/>
  <c r="AZ598" i="14" s="1"/>
  <c r="K597" i="3" s="1"/>
  <c r="V598" i="14"/>
  <c r="B598" i="14"/>
  <c r="AB597" i="14"/>
  <c r="Y597" i="14"/>
  <c r="N597" i="14"/>
  <c r="T597" i="14"/>
  <c r="AF597" i="14" s="1"/>
  <c r="AS597" i="14" s="1"/>
  <c r="BB597" i="14" s="1"/>
  <c r="M596" i="3" s="1"/>
  <c r="S597" i="14"/>
  <c r="AE597" i="14" s="1"/>
  <c r="AR597" i="14" s="1"/>
  <c r="BA597" i="14" s="1"/>
  <c r="L596" i="3" s="1"/>
  <c r="R597" i="14"/>
  <c r="AD597" i="14" s="1"/>
  <c r="AQ597" i="14" s="1"/>
  <c r="AZ597" i="14" s="1"/>
  <c r="K596" i="3" s="1"/>
  <c r="V597" i="14"/>
  <c r="B597" i="14"/>
  <c r="AB596" i="14"/>
  <c r="Y596" i="14"/>
  <c r="S596" i="14"/>
  <c r="AE596" i="14" s="1"/>
  <c r="AR596" i="14" s="1"/>
  <c r="BA596" i="14" s="1"/>
  <c r="L595" i="3" s="1"/>
  <c r="N596" i="14"/>
  <c r="T596" i="14"/>
  <c r="AF596" i="14" s="1"/>
  <c r="AS596" i="14" s="1"/>
  <c r="BB596" i="14" s="1"/>
  <c r="M595" i="3" s="1"/>
  <c r="R596" i="14"/>
  <c r="AD596" i="14" s="1"/>
  <c r="AQ596" i="14" s="1"/>
  <c r="AZ596" i="14" s="1"/>
  <c r="K595" i="3" s="1"/>
  <c r="V596" i="14"/>
  <c r="B596" i="14"/>
  <c r="AB595" i="14"/>
  <c r="Y595" i="14"/>
  <c r="N595" i="14"/>
  <c r="T595" i="14"/>
  <c r="AF595" i="14" s="1"/>
  <c r="AS595" i="14" s="1"/>
  <c r="BB595" i="14" s="1"/>
  <c r="M594" i="3" s="1"/>
  <c r="S595" i="14"/>
  <c r="AE595" i="14" s="1"/>
  <c r="AR595" i="14" s="1"/>
  <c r="BA595" i="14" s="1"/>
  <c r="L594" i="3" s="1"/>
  <c r="R595" i="14"/>
  <c r="AD595" i="14" s="1"/>
  <c r="AQ595" i="14" s="1"/>
  <c r="AZ595" i="14" s="1"/>
  <c r="K594" i="3" s="1"/>
  <c r="U595" i="14"/>
  <c r="B595" i="14"/>
  <c r="AB594" i="14"/>
  <c r="Y594" i="14"/>
  <c r="N594" i="14"/>
  <c r="T594" i="14"/>
  <c r="AF594" i="14" s="1"/>
  <c r="AS594" i="14" s="1"/>
  <c r="BB594" i="14" s="1"/>
  <c r="M593" i="3" s="1"/>
  <c r="S594" i="14"/>
  <c r="AE594" i="14" s="1"/>
  <c r="AR594" i="14" s="1"/>
  <c r="BA594" i="14" s="1"/>
  <c r="L593" i="3" s="1"/>
  <c r="R594" i="14"/>
  <c r="AD594" i="14" s="1"/>
  <c r="AQ594" i="14" s="1"/>
  <c r="AZ594" i="14" s="1"/>
  <c r="K593" i="3" s="1"/>
  <c r="V594" i="14"/>
  <c r="B594" i="14"/>
  <c r="AB593" i="14"/>
  <c r="Y593" i="14"/>
  <c r="N593" i="14"/>
  <c r="T593" i="14"/>
  <c r="AF593" i="14" s="1"/>
  <c r="AS593" i="14" s="1"/>
  <c r="BB593" i="14" s="1"/>
  <c r="M592" i="3" s="1"/>
  <c r="S593" i="14"/>
  <c r="AE593" i="14" s="1"/>
  <c r="AR593" i="14" s="1"/>
  <c r="BA593" i="14" s="1"/>
  <c r="L592" i="3" s="1"/>
  <c r="R593" i="14"/>
  <c r="AD593" i="14" s="1"/>
  <c r="AQ593" i="14" s="1"/>
  <c r="AZ593" i="14" s="1"/>
  <c r="K592" i="3" s="1"/>
  <c r="V593" i="14"/>
  <c r="B593" i="14"/>
  <c r="AB592" i="14"/>
  <c r="Y592" i="14"/>
  <c r="N592" i="14"/>
  <c r="T592" i="14"/>
  <c r="AF592" i="14" s="1"/>
  <c r="AS592" i="14" s="1"/>
  <c r="BB592" i="14" s="1"/>
  <c r="M591" i="3" s="1"/>
  <c r="S592" i="14"/>
  <c r="AE592" i="14" s="1"/>
  <c r="AR592" i="14" s="1"/>
  <c r="BA592" i="14" s="1"/>
  <c r="L591" i="3" s="1"/>
  <c r="R592" i="14"/>
  <c r="AD592" i="14" s="1"/>
  <c r="AQ592" i="14" s="1"/>
  <c r="AZ592" i="14" s="1"/>
  <c r="K591" i="3" s="1"/>
  <c r="V592" i="14"/>
  <c r="B592" i="14"/>
  <c r="AB591" i="14"/>
  <c r="Y591" i="14"/>
  <c r="N591" i="14"/>
  <c r="T591" i="14"/>
  <c r="AF591" i="14" s="1"/>
  <c r="AS591" i="14" s="1"/>
  <c r="BB591" i="14" s="1"/>
  <c r="M590" i="3" s="1"/>
  <c r="S591" i="14"/>
  <c r="AE591" i="14" s="1"/>
  <c r="AR591" i="14" s="1"/>
  <c r="BA591" i="14" s="1"/>
  <c r="L590" i="3" s="1"/>
  <c r="R591" i="14"/>
  <c r="AD591" i="14" s="1"/>
  <c r="AQ591" i="14" s="1"/>
  <c r="AZ591" i="14" s="1"/>
  <c r="K590" i="3" s="1"/>
  <c r="U591" i="14"/>
  <c r="B591" i="14"/>
  <c r="AB590" i="14"/>
  <c r="Y590" i="14"/>
  <c r="N590" i="14"/>
  <c r="T590" i="14"/>
  <c r="AF590" i="14" s="1"/>
  <c r="AS590" i="14" s="1"/>
  <c r="BB590" i="14" s="1"/>
  <c r="M589" i="3" s="1"/>
  <c r="S590" i="14"/>
  <c r="AE590" i="14" s="1"/>
  <c r="AR590" i="14" s="1"/>
  <c r="BA590" i="14" s="1"/>
  <c r="L589" i="3" s="1"/>
  <c r="R590" i="14"/>
  <c r="AD590" i="14" s="1"/>
  <c r="AQ590" i="14" s="1"/>
  <c r="AZ590" i="14" s="1"/>
  <c r="K589" i="3" s="1"/>
  <c r="V590" i="14"/>
  <c r="B590" i="14"/>
  <c r="AB589" i="14"/>
  <c r="Y589" i="14"/>
  <c r="N589" i="14"/>
  <c r="T589" i="14"/>
  <c r="AF589" i="14" s="1"/>
  <c r="AS589" i="14" s="1"/>
  <c r="BB589" i="14" s="1"/>
  <c r="M588" i="3" s="1"/>
  <c r="S589" i="14"/>
  <c r="AE589" i="14" s="1"/>
  <c r="AR589" i="14" s="1"/>
  <c r="BA589" i="14" s="1"/>
  <c r="L588" i="3" s="1"/>
  <c r="R589" i="14"/>
  <c r="AD589" i="14" s="1"/>
  <c r="AQ589" i="14" s="1"/>
  <c r="AZ589" i="14" s="1"/>
  <c r="K588" i="3" s="1"/>
  <c r="V589" i="14"/>
  <c r="B589" i="14"/>
  <c r="AB588" i="14"/>
  <c r="Y588" i="14"/>
  <c r="N588" i="14"/>
  <c r="T588" i="14"/>
  <c r="AF588" i="14" s="1"/>
  <c r="AS588" i="14" s="1"/>
  <c r="BB588" i="14" s="1"/>
  <c r="M587" i="3" s="1"/>
  <c r="S588" i="14"/>
  <c r="AE588" i="14" s="1"/>
  <c r="AR588" i="14" s="1"/>
  <c r="BA588" i="14" s="1"/>
  <c r="L587" i="3" s="1"/>
  <c r="R588" i="14"/>
  <c r="AD588" i="14" s="1"/>
  <c r="AQ588" i="14" s="1"/>
  <c r="AZ588" i="14" s="1"/>
  <c r="K587" i="3" s="1"/>
  <c r="V588" i="14"/>
  <c r="B588" i="14"/>
  <c r="AB587" i="14"/>
  <c r="Y587" i="14"/>
  <c r="N587" i="14"/>
  <c r="T587" i="14"/>
  <c r="AF587" i="14" s="1"/>
  <c r="AS587" i="14" s="1"/>
  <c r="BB587" i="14" s="1"/>
  <c r="M586" i="3" s="1"/>
  <c r="S587" i="14"/>
  <c r="AE587" i="14" s="1"/>
  <c r="AR587" i="14" s="1"/>
  <c r="BA587" i="14" s="1"/>
  <c r="L586" i="3" s="1"/>
  <c r="R587" i="14"/>
  <c r="AD587" i="14" s="1"/>
  <c r="AQ587" i="14" s="1"/>
  <c r="AZ587" i="14" s="1"/>
  <c r="K586" i="3" s="1"/>
  <c r="U587" i="14"/>
  <c r="B587" i="14"/>
  <c r="AB586" i="14"/>
  <c r="Y586" i="14"/>
  <c r="N586" i="14"/>
  <c r="T586" i="14"/>
  <c r="AF586" i="14" s="1"/>
  <c r="AS586" i="14" s="1"/>
  <c r="BB586" i="14" s="1"/>
  <c r="M585" i="3" s="1"/>
  <c r="S586" i="14"/>
  <c r="AE586" i="14" s="1"/>
  <c r="AR586" i="14" s="1"/>
  <c r="BA586" i="14" s="1"/>
  <c r="L585" i="3" s="1"/>
  <c r="R586" i="14"/>
  <c r="AD586" i="14" s="1"/>
  <c r="AQ586" i="14" s="1"/>
  <c r="AZ586" i="14" s="1"/>
  <c r="K585" i="3" s="1"/>
  <c r="V586" i="14"/>
  <c r="B586" i="14"/>
  <c r="AB585" i="14"/>
  <c r="Y585" i="14"/>
  <c r="N585" i="14"/>
  <c r="T585" i="14"/>
  <c r="AF585" i="14" s="1"/>
  <c r="AS585" i="14" s="1"/>
  <c r="BB585" i="14" s="1"/>
  <c r="M584" i="3" s="1"/>
  <c r="S585" i="14"/>
  <c r="AE585" i="14" s="1"/>
  <c r="AR585" i="14" s="1"/>
  <c r="BA585" i="14" s="1"/>
  <c r="L584" i="3" s="1"/>
  <c r="R585" i="14"/>
  <c r="AD585" i="14" s="1"/>
  <c r="AQ585" i="14" s="1"/>
  <c r="AZ585" i="14" s="1"/>
  <c r="K584" i="3" s="1"/>
  <c r="V585" i="14"/>
  <c r="B585" i="14"/>
  <c r="AB584" i="14"/>
  <c r="Y584" i="14"/>
  <c r="N584" i="14"/>
  <c r="T584" i="14"/>
  <c r="AF584" i="14" s="1"/>
  <c r="AS584" i="14" s="1"/>
  <c r="BB584" i="14" s="1"/>
  <c r="M583" i="3" s="1"/>
  <c r="S584" i="14"/>
  <c r="AE584" i="14" s="1"/>
  <c r="AR584" i="14" s="1"/>
  <c r="BA584" i="14" s="1"/>
  <c r="L583" i="3" s="1"/>
  <c r="R584" i="14"/>
  <c r="AD584" i="14" s="1"/>
  <c r="AQ584" i="14" s="1"/>
  <c r="AZ584" i="14" s="1"/>
  <c r="K583" i="3" s="1"/>
  <c r="V584" i="14"/>
  <c r="B584" i="14"/>
  <c r="AB583" i="14"/>
  <c r="Y583" i="14"/>
  <c r="N583" i="14"/>
  <c r="T583" i="14"/>
  <c r="AF583" i="14" s="1"/>
  <c r="AS583" i="14" s="1"/>
  <c r="BB583" i="14" s="1"/>
  <c r="M582" i="3" s="1"/>
  <c r="S583" i="14"/>
  <c r="AE583" i="14" s="1"/>
  <c r="AR583" i="14" s="1"/>
  <c r="BA583" i="14" s="1"/>
  <c r="L582" i="3" s="1"/>
  <c r="R583" i="14"/>
  <c r="AD583" i="14" s="1"/>
  <c r="AQ583" i="14" s="1"/>
  <c r="AZ583" i="14" s="1"/>
  <c r="K582" i="3" s="1"/>
  <c r="U583" i="14"/>
  <c r="B583" i="14"/>
  <c r="AB582" i="14"/>
  <c r="Y582" i="14"/>
  <c r="N582" i="14"/>
  <c r="T582" i="14"/>
  <c r="AF582" i="14" s="1"/>
  <c r="AS582" i="14" s="1"/>
  <c r="BB582" i="14" s="1"/>
  <c r="M581" i="3" s="1"/>
  <c r="S582" i="14"/>
  <c r="AE582" i="14" s="1"/>
  <c r="AR582" i="14" s="1"/>
  <c r="BA582" i="14" s="1"/>
  <c r="L581" i="3" s="1"/>
  <c r="R582" i="14"/>
  <c r="AD582" i="14" s="1"/>
  <c r="AQ582" i="14" s="1"/>
  <c r="AZ582" i="14" s="1"/>
  <c r="K581" i="3" s="1"/>
  <c r="V582" i="14"/>
  <c r="B582" i="14"/>
  <c r="AB581" i="14"/>
  <c r="Y581" i="14"/>
  <c r="N581" i="14"/>
  <c r="T581" i="14"/>
  <c r="AF581" i="14" s="1"/>
  <c r="AS581" i="14" s="1"/>
  <c r="BB581" i="14" s="1"/>
  <c r="M580" i="3" s="1"/>
  <c r="S581" i="14"/>
  <c r="AE581" i="14" s="1"/>
  <c r="AR581" i="14" s="1"/>
  <c r="BA581" i="14" s="1"/>
  <c r="L580" i="3" s="1"/>
  <c r="R581" i="14"/>
  <c r="AD581" i="14" s="1"/>
  <c r="AQ581" i="14" s="1"/>
  <c r="AZ581" i="14" s="1"/>
  <c r="K580" i="3" s="1"/>
  <c r="V581" i="14"/>
  <c r="B581" i="14"/>
  <c r="AB580" i="14"/>
  <c r="Y580" i="14"/>
  <c r="S580" i="14"/>
  <c r="AE580" i="14" s="1"/>
  <c r="AR580" i="14" s="1"/>
  <c r="BA580" i="14" s="1"/>
  <c r="L579" i="3" s="1"/>
  <c r="N580" i="14"/>
  <c r="T580" i="14"/>
  <c r="AF580" i="14" s="1"/>
  <c r="AS580" i="14" s="1"/>
  <c r="BB580" i="14" s="1"/>
  <c r="M579" i="3" s="1"/>
  <c r="R580" i="14"/>
  <c r="AD580" i="14" s="1"/>
  <c r="AQ580" i="14" s="1"/>
  <c r="AZ580" i="14" s="1"/>
  <c r="K579" i="3" s="1"/>
  <c r="V580" i="14"/>
  <c r="B580" i="14"/>
  <c r="AB579" i="14"/>
  <c r="Y579" i="14"/>
  <c r="N579" i="14"/>
  <c r="T579" i="14"/>
  <c r="AF579" i="14" s="1"/>
  <c r="AS579" i="14" s="1"/>
  <c r="BB579" i="14" s="1"/>
  <c r="M578" i="3" s="1"/>
  <c r="S579" i="14"/>
  <c r="AE579" i="14" s="1"/>
  <c r="AR579" i="14" s="1"/>
  <c r="BA579" i="14" s="1"/>
  <c r="L578" i="3" s="1"/>
  <c r="R579" i="14"/>
  <c r="AD579" i="14" s="1"/>
  <c r="AQ579" i="14" s="1"/>
  <c r="AZ579" i="14" s="1"/>
  <c r="K578" i="3" s="1"/>
  <c r="U579" i="14"/>
  <c r="B579" i="14"/>
  <c r="AB578" i="14"/>
  <c r="Y578" i="14"/>
  <c r="N578" i="14"/>
  <c r="T578" i="14"/>
  <c r="AF578" i="14" s="1"/>
  <c r="AS578" i="14" s="1"/>
  <c r="BB578" i="14" s="1"/>
  <c r="M577" i="3" s="1"/>
  <c r="S578" i="14"/>
  <c r="AE578" i="14" s="1"/>
  <c r="AR578" i="14" s="1"/>
  <c r="BA578" i="14" s="1"/>
  <c r="L577" i="3" s="1"/>
  <c r="R578" i="14"/>
  <c r="AD578" i="14" s="1"/>
  <c r="AQ578" i="14" s="1"/>
  <c r="AZ578" i="14" s="1"/>
  <c r="K577" i="3" s="1"/>
  <c r="V578" i="14"/>
  <c r="B578" i="14"/>
  <c r="AB577" i="14"/>
  <c r="Y577" i="14"/>
  <c r="N577" i="14"/>
  <c r="T577" i="14"/>
  <c r="AF577" i="14" s="1"/>
  <c r="AS577" i="14" s="1"/>
  <c r="BB577" i="14" s="1"/>
  <c r="M576" i="3" s="1"/>
  <c r="S577" i="14"/>
  <c r="AE577" i="14" s="1"/>
  <c r="AR577" i="14" s="1"/>
  <c r="BA577" i="14" s="1"/>
  <c r="L576" i="3" s="1"/>
  <c r="R577" i="14"/>
  <c r="AD577" i="14" s="1"/>
  <c r="AQ577" i="14" s="1"/>
  <c r="AZ577" i="14" s="1"/>
  <c r="K576" i="3" s="1"/>
  <c r="V577" i="14"/>
  <c r="B577" i="14"/>
  <c r="AB576" i="14"/>
  <c r="Y576" i="14"/>
  <c r="N576" i="14"/>
  <c r="T576" i="14"/>
  <c r="AF576" i="14" s="1"/>
  <c r="AS576" i="14" s="1"/>
  <c r="BB576" i="14" s="1"/>
  <c r="M575" i="3" s="1"/>
  <c r="S576" i="14"/>
  <c r="AE576" i="14" s="1"/>
  <c r="AR576" i="14" s="1"/>
  <c r="BA576" i="14" s="1"/>
  <c r="L575" i="3" s="1"/>
  <c r="R576" i="14"/>
  <c r="AD576" i="14" s="1"/>
  <c r="AQ576" i="14" s="1"/>
  <c r="AZ576" i="14" s="1"/>
  <c r="K575" i="3" s="1"/>
  <c r="V576" i="14"/>
  <c r="B576" i="14"/>
  <c r="AB575" i="14"/>
  <c r="Y575" i="14"/>
  <c r="N575" i="14"/>
  <c r="T575" i="14"/>
  <c r="AF575" i="14" s="1"/>
  <c r="AS575" i="14" s="1"/>
  <c r="BB575" i="14" s="1"/>
  <c r="M574" i="3" s="1"/>
  <c r="S575" i="14"/>
  <c r="AE575" i="14" s="1"/>
  <c r="AR575" i="14" s="1"/>
  <c r="BA575" i="14" s="1"/>
  <c r="L574" i="3" s="1"/>
  <c r="R575" i="14"/>
  <c r="AD575" i="14" s="1"/>
  <c r="AQ575" i="14" s="1"/>
  <c r="AZ575" i="14" s="1"/>
  <c r="K574" i="3" s="1"/>
  <c r="U575" i="14"/>
  <c r="B575" i="14"/>
  <c r="AB574" i="14"/>
  <c r="Y574" i="14"/>
  <c r="N574" i="14"/>
  <c r="T574" i="14"/>
  <c r="AF574" i="14" s="1"/>
  <c r="AS574" i="14" s="1"/>
  <c r="BB574" i="14" s="1"/>
  <c r="M573" i="3" s="1"/>
  <c r="S574" i="14"/>
  <c r="AE574" i="14" s="1"/>
  <c r="AR574" i="14" s="1"/>
  <c r="BA574" i="14" s="1"/>
  <c r="L573" i="3" s="1"/>
  <c r="R574" i="14"/>
  <c r="AD574" i="14" s="1"/>
  <c r="AQ574" i="14" s="1"/>
  <c r="AZ574" i="14" s="1"/>
  <c r="K573" i="3" s="1"/>
  <c r="V574" i="14"/>
  <c r="B574" i="14"/>
  <c r="AB573" i="14"/>
  <c r="Y573" i="14"/>
  <c r="N573" i="14"/>
  <c r="T573" i="14"/>
  <c r="AF573" i="14" s="1"/>
  <c r="AS573" i="14" s="1"/>
  <c r="BB573" i="14" s="1"/>
  <c r="M572" i="3" s="1"/>
  <c r="S573" i="14"/>
  <c r="AE573" i="14" s="1"/>
  <c r="AR573" i="14" s="1"/>
  <c r="BA573" i="14" s="1"/>
  <c r="L572" i="3" s="1"/>
  <c r="R573" i="14"/>
  <c r="AD573" i="14" s="1"/>
  <c r="AQ573" i="14" s="1"/>
  <c r="AZ573" i="14" s="1"/>
  <c r="K572" i="3" s="1"/>
  <c r="V573" i="14"/>
  <c r="B573" i="14"/>
  <c r="AB572" i="14"/>
  <c r="Y572" i="14"/>
  <c r="N572" i="14"/>
  <c r="T572" i="14"/>
  <c r="AF572" i="14" s="1"/>
  <c r="AS572" i="14" s="1"/>
  <c r="BB572" i="14" s="1"/>
  <c r="M571" i="3" s="1"/>
  <c r="S572" i="14"/>
  <c r="AE572" i="14" s="1"/>
  <c r="AR572" i="14" s="1"/>
  <c r="BA572" i="14" s="1"/>
  <c r="L571" i="3" s="1"/>
  <c r="R572" i="14"/>
  <c r="AD572" i="14" s="1"/>
  <c r="AQ572" i="14" s="1"/>
  <c r="AZ572" i="14" s="1"/>
  <c r="K571" i="3" s="1"/>
  <c r="V572" i="14"/>
  <c r="B572" i="14"/>
  <c r="AB571" i="14"/>
  <c r="Y571" i="14"/>
  <c r="N571" i="14"/>
  <c r="T571" i="14"/>
  <c r="AF571" i="14" s="1"/>
  <c r="AS571" i="14" s="1"/>
  <c r="BB571" i="14" s="1"/>
  <c r="M570" i="3" s="1"/>
  <c r="S571" i="14"/>
  <c r="AE571" i="14" s="1"/>
  <c r="AR571" i="14" s="1"/>
  <c r="BA571" i="14" s="1"/>
  <c r="L570" i="3" s="1"/>
  <c r="R571" i="14"/>
  <c r="AD571" i="14" s="1"/>
  <c r="AQ571" i="14" s="1"/>
  <c r="AZ571" i="14" s="1"/>
  <c r="K570" i="3" s="1"/>
  <c r="U571" i="14"/>
  <c r="B571" i="14"/>
  <c r="AB570" i="14"/>
  <c r="Y570" i="14"/>
  <c r="N570" i="14"/>
  <c r="T570" i="14"/>
  <c r="AF570" i="14" s="1"/>
  <c r="AS570" i="14" s="1"/>
  <c r="BB570" i="14" s="1"/>
  <c r="M569" i="3" s="1"/>
  <c r="S570" i="14"/>
  <c r="AE570" i="14" s="1"/>
  <c r="AR570" i="14" s="1"/>
  <c r="BA570" i="14" s="1"/>
  <c r="L569" i="3" s="1"/>
  <c r="R570" i="14"/>
  <c r="AD570" i="14" s="1"/>
  <c r="AQ570" i="14" s="1"/>
  <c r="AZ570" i="14" s="1"/>
  <c r="K569" i="3" s="1"/>
  <c r="V570" i="14"/>
  <c r="B570" i="14"/>
  <c r="AB569" i="14"/>
  <c r="Y569" i="14"/>
  <c r="N569" i="14"/>
  <c r="T569" i="14"/>
  <c r="AF569" i="14" s="1"/>
  <c r="AS569" i="14" s="1"/>
  <c r="BB569" i="14" s="1"/>
  <c r="M568" i="3" s="1"/>
  <c r="S569" i="14"/>
  <c r="AE569" i="14" s="1"/>
  <c r="AR569" i="14" s="1"/>
  <c r="BA569" i="14" s="1"/>
  <c r="L568" i="3" s="1"/>
  <c r="R569" i="14"/>
  <c r="AD569" i="14" s="1"/>
  <c r="AQ569" i="14" s="1"/>
  <c r="AZ569" i="14" s="1"/>
  <c r="K568" i="3" s="1"/>
  <c r="V569" i="14"/>
  <c r="B569" i="14"/>
  <c r="AB568" i="14"/>
  <c r="Y568" i="14"/>
  <c r="N568" i="14"/>
  <c r="T568" i="14"/>
  <c r="AF568" i="14" s="1"/>
  <c r="AS568" i="14" s="1"/>
  <c r="BB568" i="14" s="1"/>
  <c r="M567" i="3" s="1"/>
  <c r="S568" i="14"/>
  <c r="AE568" i="14" s="1"/>
  <c r="AR568" i="14" s="1"/>
  <c r="BA568" i="14" s="1"/>
  <c r="L567" i="3" s="1"/>
  <c r="R568" i="14"/>
  <c r="AD568" i="14" s="1"/>
  <c r="AQ568" i="14" s="1"/>
  <c r="AZ568" i="14" s="1"/>
  <c r="K567" i="3" s="1"/>
  <c r="V568" i="14"/>
  <c r="B568" i="14"/>
  <c r="AB567" i="14"/>
  <c r="Y567" i="14"/>
  <c r="N567" i="14"/>
  <c r="T567" i="14"/>
  <c r="AF567" i="14" s="1"/>
  <c r="AS567" i="14" s="1"/>
  <c r="BB567" i="14" s="1"/>
  <c r="M566" i="3" s="1"/>
  <c r="S567" i="14"/>
  <c r="AE567" i="14" s="1"/>
  <c r="AR567" i="14" s="1"/>
  <c r="BA567" i="14" s="1"/>
  <c r="L566" i="3" s="1"/>
  <c r="R567" i="14"/>
  <c r="AD567" i="14" s="1"/>
  <c r="AQ567" i="14" s="1"/>
  <c r="AZ567" i="14" s="1"/>
  <c r="K566" i="3" s="1"/>
  <c r="U567" i="14"/>
  <c r="B567" i="14"/>
  <c r="AB566" i="14"/>
  <c r="Y566" i="14"/>
  <c r="N566" i="14"/>
  <c r="T566" i="14"/>
  <c r="AF566" i="14" s="1"/>
  <c r="AS566" i="14" s="1"/>
  <c r="BB566" i="14" s="1"/>
  <c r="M565" i="3" s="1"/>
  <c r="S566" i="14"/>
  <c r="AE566" i="14" s="1"/>
  <c r="AR566" i="14" s="1"/>
  <c r="BA566" i="14" s="1"/>
  <c r="L565" i="3" s="1"/>
  <c r="R566" i="14"/>
  <c r="AD566" i="14" s="1"/>
  <c r="AQ566" i="14" s="1"/>
  <c r="AZ566" i="14" s="1"/>
  <c r="K565" i="3" s="1"/>
  <c r="V566" i="14"/>
  <c r="B566" i="14"/>
  <c r="AB565" i="14"/>
  <c r="Y565" i="14"/>
  <c r="N565" i="14"/>
  <c r="T565" i="14"/>
  <c r="AF565" i="14" s="1"/>
  <c r="AS565" i="14" s="1"/>
  <c r="BB565" i="14" s="1"/>
  <c r="M564" i="3" s="1"/>
  <c r="S565" i="14"/>
  <c r="AE565" i="14" s="1"/>
  <c r="AR565" i="14" s="1"/>
  <c r="BA565" i="14" s="1"/>
  <c r="L564" i="3" s="1"/>
  <c r="R565" i="14"/>
  <c r="AD565" i="14" s="1"/>
  <c r="AQ565" i="14" s="1"/>
  <c r="AZ565" i="14" s="1"/>
  <c r="K564" i="3" s="1"/>
  <c r="V565" i="14"/>
  <c r="B565" i="14"/>
  <c r="AB564" i="14"/>
  <c r="Y564" i="14"/>
  <c r="S564" i="14"/>
  <c r="AE564" i="14" s="1"/>
  <c r="AR564" i="14" s="1"/>
  <c r="BA564" i="14" s="1"/>
  <c r="L563" i="3" s="1"/>
  <c r="N564" i="14"/>
  <c r="T564" i="14"/>
  <c r="AF564" i="14" s="1"/>
  <c r="AS564" i="14" s="1"/>
  <c r="BB564" i="14" s="1"/>
  <c r="M563" i="3" s="1"/>
  <c r="R564" i="14"/>
  <c r="AD564" i="14" s="1"/>
  <c r="AQ564" i="14" s="1"/>
  <c r="AZ564" i="14" s="1"/>
  <c r="K563" i="3" s="1"/>
  <c r="V564" i="14"/>
  <c r="B564" i="14"/>
  <c r="AB563" i="14"/>
  <c r="Y563" i="14"/>
  <c r="N563" i="14"/>
  <c r="T563" i="14"/>
  <c r="AF563" i="14" s="1"/>
  <c r="AS563" i="14" s="1"/>
  <c r="BB563" i="14" s="1"/>
  <c r="M562" i="3" s="1"/>
  <c r="S563" i="14"/>
  <c r="AE563" i="14" s="1"/>
  <c r="AR563" i="14" s="1"/>
  <c r="BA563" i="14" s="1"/>
  <c r="L562" i="3" s="1"/>
  <c r="R563" i="14"/>
  <c r="AD563" i="14" s="1"/>
  <c r="AQ563" i="14" s="1"/>
  <c r="AZ563" i="14" s="1"/>
  <c r="K562" i="3" s="1"/>
  <c r="U563" i="14"/>
  <c r="B563" i="14"/>
  <c r="AB562" i="14"/>
  <c r="Y562" i="14"/>
  <c r="N562" i="14"/>
  <c r="T562" i="14"/>
  <c r="AF562" i="14" s="1"/>
  <c r="AS562" i="14" s="1"/>
  <c r="BB562" i="14" s="1"/>
  <c r="M561" i="3" s="1"/>
  <c r="S562" i="14"/>
  <c r="AE562" i="14" s="1"/>
  <c r="AR562" i="14" s="1"/>
  <c r="BA562" i="14" s="1"/>
  <c r="L561" i="3" s="1"/>
  <c r="R562" i="14"/>
  <c r="AD562" i="14" s="1"/>
  <c r="AQ562" i="14" s="1"/>
  <c r="AZ562" i="14" s="1"/>
  <c r="K561" i="3" s="1"/>
  <c r="V562" i="14"/>
  <c r="B562" i="14"/>
  <c r="AB561" i="14"/>
  <c r="Y561" i="14"/>
  <c r="N561" i="14"/>
  <c r="T561" i="14"/>
  <c r="AF561" i="14" s="1"/>
  <c r="AS561" i="14" s="1"/>
  <c r="BB561" i="14" s="1"/>
  <c r="M560" i="3" s="1"/>
  <c r="S561" i="14"/>
  <c r="AE561" i="14" s="1"/>
  <c r="AR561" i="14" s="1"/>
  <c r="BA561" i="14" s="1"/>
  <c r="L560" i="3" s="1"/>
  <c r="R561" i="14"/>
  <c r="AD561" i="14" s="1"/>
  <c r="AQ561" i="14" s="1"/>
  <c r="AZ561" i="14" s="1"/>
  <c r="K560" i="3" s="1"/>
  <c r="V561" i="14"/>
  <c r="B561" i="14"/>
  <c r="AB560" i="14"/>
  <c r="Y560" i="14"/>
  <c r="N560" i="14"/>
  <c r="T560" i="14"/>
  <c r="AF560" i="14" s="1"/>
  <c r="AS560" i="14" s="1"/>
  <c r="BB560" i="14" s="1"/>
  <c r="M559" i="3" s="1"/>
  <c r="S560" i="14"/>
  <c r="AE560" i="14" s="1"/>
  <c r="AR560" i="14" s="1"/>
  <c r="BA560" i="14" s="1"/>
  <c r="L559" i="3" s="1"/>
  <c r="R560" i="14"/>
  <c r="AD560" i="14" s="1"/>
  <c r="AQ560" i="14" s="1"/>
  <c r="AZ560" i="14" s="1"/>
  <c r="K559" i="3" s="1"/>
  <c r="V560" i="14"/>
  <c r="B560" i="14"/>
  <c r="AB559" i="14"/>
  <c r="Y559" i="14"/>
  <c r="N559" i="14"/>
  <c r="T559" i="14"/>
  <c r="AF559" i="14" s="1"/>
  <c r="AS559" i="14" s="1"/>
  <c r="BB559" i="14" s="1"/>
  <c r="M558" i="3" s="1"/>
  <c r="S559" i="14"/>
  <c r="AE559" i="14" s="1"/>
  <c r="AR559" i="14" s="1"/>
  <c r="BA559" i="14" s="1"/>
  <c r="L558" i="3" s="1"/>
  <c r="R559" i="14"/>
  <c r="AD559" i="14" s="1"/>
  <c r="AQ559" i="14" s="1"/>
  <c r="AZ559" i="14" s="1"/>
  <c r="K558" i="3" s="1"/>
  <c r="U559" i="14"/>
  <c r="B559" i="14"/>
  <c r="AB558" i="14"/>
  <c r="Y558" i="14"/>
  <c r="N558" i="14"/>
  <c r="T558" i="14"/>
  <c r="AF558" i="14" s="1"/>
  <c r="AS558" i="14" s="1"/>
  <c r="BB558" i="14" s="1"/>
  <c r="M557" i="3" s="1"/>
  <c r="S558" i="14"/>
  <c r="AE558" i="14" s="1"/>
  <c r="AR558" i="14" s="1"/>
  <c r="BA558" i="14" s="1"/>
  <c r="L557" i="3" s="1"/>
  <c r="R558" i="14"/>
  <c r="AD558" i="14" s="1"/>
  <c r="AQ558" i="14" s="1"/>
  <c r="AZ558" i="14" s="1"/>
  <c r="K557" i="3" s="1"/>
  <c r="V558" i="14"/>
  <c r="B558" i="14"/>
  <c r="AB557" i="14"/>
  <c r="Y557" i="14"/>
  <c r="N557" i="14"/>
  <c r="T557" i="14"/>
  <c r="AF557" i="14" s="1"/>
  <c r="AS557" i="14" s="1"/>
  <c r="BB557" i="14" s="1"/>
  <c r="M556" i="3" s="1"/>
  <c r="S557" i="14"/>
  <c r="AE557" i="14" s="1"/>
  <c r="AR557" i="14" s="1"/>
  <c r="BA557" i="14" s="1"/>
  <c r="L556" i="3" s="1"/>
  <c r="R557" i="14"/>
  <c r="AD557" i="14" s="1"/>
  <c r="AQ557" i="14" s="1"/>
  <c r="AZ557" i="14" s="1"/>
  <c r="K556" i="3" s="1"/>
  <c r="V557" i="14"/>
  <c r="B557" i="14"/>
  <c r="AB556" i="14"/>
  <c r="Y556" i="14"/>
  <c r="N556" i="14"/>
  <c r="T556" i="14"/>
  <c r="AF556" i="14" s="1"/>
  <c r="AS556" i="14" s="1"/>
  <c r="BB556" i="14" s="1"/>
  <c r="M555" i="3" s="1"/>
  <c r="S556" i="14"/>
  <c r="AE556" i="14" s="1"/>
  <c r="AR556" i="14" s="1"/>
  <c r="BA556" i="14" s="1"/>
  <c r="L555" i="3" s="1"/>
  <c r="R556" i="14"/>
  <c r="AD556" i="14" s="1"/>
  <c r="AQ556" i="14" s="1"/>
  <c r="AZ556" i="14" s="1"/>
  <c r="K555" i="3" s="1"/>
  <c r="V556" i="14"/>
  <c r="B556" i="14"/>
  <c r="AB555" i="14"/>
  <c r="Y555" i="14"/>
  <c r="N555" i="14"/>
  <c r="T555" i="14"/>
  <c r="AF555" i="14" s="1"/>
  <c r="AS555" i="14" s="1"/>
  <c r="BB555" i="14" s="1"/>
  <c r="M554" i="3" s="1"/>
  <c r="S555" i="14"/>
  <c r="AE555" i="14" s="1"/>
  <c r="AR555" i="14" s="1"/>
  <c r="BA555" i="14" s="1"/>
  <c r="L554" i="3" s="1"/>
  <c r="R555" i="14"/>
  <c r="AD555" i="14" s="1"/>
  <c r="AQ555" i="14" s="1"/>
  <c r="AZ555" i="14" s="1"/>
  <c r="K554" i="3" s="1"/>
  <c r="U555" i="14"/>
  <c r="B555" i="14"/>
  <c r="AB554" i="14"/>
  <c r="Y554" i="14"/>
  <c r="N554" i="14"/>
  <c r="T554" i="14"/>
  <c r="AF554" i="14" s="1"/>
  <c r="AS554" i="14" s="1"/>
  <c r="BB554" i="14" s="1"/>
  <c r="M553" i="3" s="1"/>
  <c r="S554" i="14"/>
  <c r="AE554" i="14" s="1"/>
  <c r="AR554" i="14" s="1"/>
  <c r="BA554" i="14" s="1"/>
  <c r="L553" i="3" s="1"/>
  <c r="R554" i="14"/>
  <c r="AD554" i="14" s="1"/>
  <c r="AQ554" i="14" s="1"/>
  <c r="AZ554" i="14" s="1"/>
  <c r="K553" i="3" s="1"/>
  <c r="V554" i="14"/>
  <c r="B554" i="14"/>
  <c r="AB553" i="14"/>
  <c r="Y553" i="14"/>
  <c r="N553" i="14"/>
  <c r="T553" i="14"/>
  <c r="AF553" i="14" s="1"/>
  <c r="AS553" i="14" s="1"/>
  <c r="BB553" i="14" s="1"/>
  <c r="M552" i="3" s="1"/>
  <c r="S553" i="14"/>
  <c r="AE553" i="14" s="1"/>
  <c r="AR553" i="14" s="1"/>
  <c r="BA553" i="14" s="1"/>
  <c r="L552" i="3" s="1"/>
  <c r="R553" i="14"/>
  <c r="AD553" i="14" s="1"/>
  <c r="AQ553" i="14" s="1"/>
  <c r="AZ553" i="14" s="1"/>
  <c r="K552" i="3" s="1"/>
  <c r="V553" i="14"/>
  <c r="B553" i="14"/>
  <c r="AB552" i="14"/>
  <c r="Y552" i="14"/>
  <c r="N552" i="14"/>
  <c r="T552" i="14"/>
  <c r="AF552" i="14" s="1"/>
  <c r="AS552" i="14" s="1"/>
  <c r="BB552" i="14" s="1"/>
  <c r="M551" i="3" s="1"/>
  <c r="S552" i="14"/>
  <c r="AE552" i="14" s="1"/>
  <c r="AR552" i="14" s="1"/>
  <c r="BA552" i="14" s="1"/>
  <c r="L551" i="3" s="1"/>
  <c r="R552" i="14"/>
  <c r="AD552" i="14" s="1"/>
  <c r="AQ552" i="14" s="1"/>
  <c r="AZ552" i="14" s="1"/>
  <c r="K551" i="3" s="1"/>
  <c r="V552" i="14"/>
  <c r="B552" i="14"/>
  <c r="AB551" i="14"/>
  <c r="Y551" i="14"/>
  <c r="N551" i="14"/>
  <c r="T551" i="14"/>
  <c r="AF551" i="14" s="1"/>
  <c r="AS551" i="14" s="1"/>
  <c r="BB551" i="14" s="1"/>
  <c r="M550" i="3" s="1"/>
  <c r="S551" i="14"/>
  <c r="AE551" i="14" s="1"/>
  <c r="AR551" i="14" s="1"/>
  <c r="BA551" i="14" s="1"/>
  <c r="L550" i="3" s="1"/>
  <c r="R551" i="14"/>
  <c r="AD551" i="14" s="1"/>
  <c r="AQ551" i="14" s="1"/>
  <c r="AZ551" i="14" s="1"/>
  <c r="K550" i="3" s="1"/>
  <c r="U551" i="14"/>
  <c r="B551" i="14"/>
  <c r="AB550" i="14"/>
  <c r="Y550" i="14"/>
  <c r="N550" i="14"/>
  <c r="T550" i="14"/>
  <c r="AF550" i="14" s="1"/>
  <c r="AS550" i="14" s="1"/>
  <c r="BB550" i="14" s="1"/>
  <c r="M549" i="3" s="1"/>
  <c r="S550" i="14"/>
  <c r="AE550" i="14" s="1"/>
  <c r="AR550" i="14" s="1"/>
  <c r="BA550" i="14" s="1"/>
  <c r="L549" i="3" s="1"/>
  <c r="R550" i="14"/>
  <c r="AD550" i="14" s="1"/>
  <c r="AQ550" i="14" s="1"/>
  <c r="AZ550" i="14" s="1"/>
  <c r="K549" i="3" s="1"/>
  <c r="V550" i="14"/>
  <c r="B550" i="14"/>
  <c r="AB549" i="14"/>
  <c r="Y549" i="14"/>
  <c r="N549" i="14"/>
  <c r="T549" i="14"/>
  <c r="AF549" i="14" s="1"/>
  <c r="AS549" i="14" s="1"/>
  <c r="BB549" i="14" s="1"/>
  <c r="M548" i="3" s="1"/>
  <c r="S549" i="14"/>
  <c r="AE549" i="14" s="1"/>
  <c r="AR549" i="14" s="1"/>
  <c r="BA549" i="14" s="1"/>
  <c r="L548" i="3" s="1"/>
  <c r="R549" i="14"/>
  <c r="AD549" i="14" s="1"/>
  <c r="AQ549" i="14" s="1"/>
  <c r="AZ549" i="14" s="1"/>
  <c r="K548" i="3" s="1"/>
  <c r="V549" i="14"/>
  <c r="B549" i="14"/>
  <c r="AB548" i="14"/>
  <c r="Y548" i="14"/>
  <c r="S548" i="14"/>
  <c r="AE548" i="14" s="1"/>
  <c r="AR548" i="14" s="1"/>
  <c r="BA548" i="14" s="1"/>
  <c r="L547" i="3" s="1"/>
  <c r="N548" i="14"/>
  <c r="T548" i="14"/>
  <c r="AF548" i="14" s="1"/>
  <c r="AS548" i="14" s="1"/>
  <c r="BB548" i="14" s="1"/>
  <c r="M547" i="3" s="1"/>
  <c r="R548" i="14"/>
  <c r="AD548" i="14" s="1"/>
  <c r="AQ548" i="14" s="1"/>
  <c r="AZ548" i="14" s="1"/>
  <c r="K547" i="3" s="1"/>
  <c r="V548" i="14"/>
  <c r="B548" i="14"/>
  <c r="AB547" i="14"/>
  <c r="Y547" i="14"/>
  <c r="N547" i="14"/>
  <c r="T547" i="14"/>
  <c r="AF547" i="14" s="1"/>
  <c r="AS547" i="14" s="1"/>
  <c r="BB547" i="14" s="1"/>
  <c r="M546" i="3" s="1"/>
  <c r="S547" i="14"/>
  <c r="AE547" i="14" s="1"/>
  <c r="AR547" i="14" s="1"/>
  <c r="BA547" i="14" s="1"/>
  <c r="L546" i="3" s="1"/>
  <c r="R547" i="14"/>
  <c r="AD547" i="14" s="1"/>
  <c r="AQ547" i="14" s="1"/>
  <c r="AZ547" i="14" s="1"/>
  <c r="K546" i="3" s="1"/>
  <c r="U547" i="14"/>
  <c r="B547" i="14"/>
  <c r="AB546" i="14"/>
  <c r="Y546" i="14"/>
  <c r="N546" i="14"/>
  <c r="T546" i="14"/>
  <c r="AF546" i="14" s="1"/>
  <c r="AS546" i="14" s="1"/>
  <c r="BB546" i="14" s="1"/>
  <c r="M545" i="3" s="1"/>
  <c r="S546" i="14"/>
  <c r="AE546" i="14" s="1"/>
  <c r="AR546" i="14" s="1"/>
  <c r="BA546" i="14" s="1"/>
  <c r="L545" i="3" s="1"/>
  <c r="R546" i="14"/>
  <c r="AD546" i="14" s="1"/>
  <c r="AQ546" i="14" s="1"/>
  <c r="AZ546" i="14" s="1"/>
  <c r="K545" i="3" s="1"/>
  <c r="V546" i="14"/>
  <c r="B546" i="14"/>
  <c r="AB545" i="14"/>
  <c r="Y545" i="14"/>
  <c r="N545" i="14"/>
  <c r="T545" i="14"/>
  <c r="AF545" i="14" s="1"/>
  <c r="AS545" i="14" s="1"/>
  <c r="BB545" i="14" s="1"/>
  <c r="M544" i="3" s="1"/>
  <c r="S545" i="14"/>
  <c r="AE545" i="14" s="1"/>
  <c r="AR545" i="14" s="1"/>
  <c r="BA545" i="14" s="1"/>
  <c r="L544" i="3" s="1"/>
  <c r="R545" i="14"/>
  <c r="AD545" i="14" s="1"/>
  <c r="AQ545" i="14" s="1"/>
  <c r="AZ545" i="14" s="1"/>
  <c r="K544" i="3" s="1"/>
  <c r="V545" i="14"/>
  <c r="B545" i="14"/>
  <c r="AB544" i="14"/>
  <c r="Y544" i="14"/>
  <c r="N544" i="14"/>
  <c r="T544" i="14"/>
  <c r="AF544" i="14" s="1"/>
  <c r="AS544" i="14" s="1"/>
  <c r="BB544" i="14" s="1"/>
  <c r="M543" i="3" s="1"/>
  <c r="S544" i="14"/>
  <c r="AE544" i="14" s="1"/>
  <c r="AR544" i="14" s="1"/>
  <c r="BA544" i="14" s="1"/>
  <c r="L543" i="3" s="1"/>
  <c r="R544" i="14"/>
  <c r="AD544" i="14" s="1"/>
  <c r="AQ544" i="14" s="1"/>
  <c r="AZ544" i="14" s="1"/>
  <c r="K543" i="3" s="1"/>
  <c r="V544" i="14"/>
  <c r="B544" i="14"/>
  <c r="AB543" i="14"/>
  <c r="Y543" i="14"/>
  <c r="N543" i="14"/>
  <c r="T543" i="14"/>
  <c r="AF543" i="14" s="1"/>
  <c r="AS543" i="14" s="1"/>
  <c r="BB543" i="14" s="1"/>
  <c r="M542" i="3" s="1"/>
  <c r="S543" i="14"/>
  <c r="AE543" i="14" s="1"/>
  <c r="AR543" i="14" s="1"/>
  <c r="BA543" i="14" s="1"/>
  <c r="L542" i="3" s="1"/>
  <c r="R543" i="14"/>
  <c r="AD543" i="14" s="1"/>
  <c r="AQ543" i="14" s="1"/>
  <c r="AZ543" i="14" s="1"/>
  <c r="K542" i="3" s="1"/>
  <c r="U543" i="14"/>
  <c r="B543" i="14"/>
  <c r="AB542" i="14"/>
  <c r="Y542" i="14"/>
  <c r="N542" i="14"/>
  <c r="T542" i="14"/>
  <c r="AF542" i="14" s="1"/>
  <c r="AS542" i="14" s="1"/>
  <c r="BB542" i="14" s="1"/>
  <c r="M541" i="3" s="1"/>
  <c r="S542" i="14"/>
  <c r="AE542" i="14" s="1"/>
  <c r="AR542" i="14" s="1"/>
  <c r="BA542" i="14" s="1"/>
  <c r="L541" i="3" s="1"/>
  <c r="R542" i="14"/>
  <c r="AD542" i="14" s="1"/>
  <c r="AQ542" i="14" s="1"/>
  <c r="AZ542" i="14" s="1"/>
  <c r="K541" i="3" s="1"/>
  <c r="V542" i="14"/>
  <c r="B542" i="14"/>
  <c r="AB541" i="14"/>
  <c r="Y541" i="14"/>
  <c r="N541" i="14"/>
  <c r="T541" i="14"/>
  <c r="AF541" i="14" s="1"/>
  <c r="AS541" i="14" s="1"/>
  <c r="BB541" i="14" s="1"/>
  <c r="M540" i="3" s="1"/>
  <c r="S541" i="14"/>
  <c r="AE541" i="14" s="1"/>
  <c r="AR541" i="14" s="1"/>
  <c r="BA541" i="14" s="1"/>
  <c r="L540" i="3" s="1"/>
  <c r="R541" i="14"/>
  <c r="AD541" i="14" s="1"/>
  <c r="AQ541" i="14" s="1"/>
  <c r="AZ541" i="14" s="1"/>
  <c r="K540" i="3" s="1"/>
  <c r="V541" i="14"/>
  <c r="B541" i="14"/>
  <c r="AB540" i="14"/>
  <c r="Y540" i="14"/>
  <c r="N540" i="14"/>
  <c r="T540" i="14"/>
  <c r="AF540" i="14" s="1"/>
  <c r="AS540" i="14" s="1"/>
  <c r="BB540" i="14" s="1"/>
  <c r="M539" i="3" s="1"/>
  <c r="S540" i="14"/>
  <c r="AE540" i="14" s="1"/>
  <c r="AR540" i="14" s="1"/>
  <c r="BA540" i="14" s="1"/>
  <c r="L539" i="3" s="1"/>
  <c r="R540" i="14"/>
  <c r="AD540" i="14" s="1"/>
  <c r="AQ540" i="14" s="1"/>
  <c r="AZ540" i="14" s="1"/>
  <c r="K539" i="3" s="1"/>
  <c r="V540" i="14"/>
  <c r="B540" i="14"/>
  <c r="AB539" i="14"/>
  <c r="Y539" i="14"/>
  <c r="N539" i="14"/>
  <c r="T539" i="14"/>
  <c r="AF539" i="14" s="1"/>
  <c r="AS539" i="14" s="1"/>
  <c r="BB539" i="14" s="1"/>
  <c r="M538" i="3" s="1"/>
  <c r="S539" i="14"/>
  <c r="AE539" i="14" s="1"/>
  <c r="AR539" i="14" s="1"/>
  <c r="BA539" i="14" s="1"/>
  <c r="L538" i="3" s="1"/>
  <c r="R539" i="14"/>
  <c r="AD539" i="14" s="1"/>
  <c r="AQ539" i="14" s="1"/>
  <c r="AZ539" i="14" s="1"/>
  <c r="K538" i="3" s="1"/>
  <c r="U539" i="14"/>
  <c r="B539" i="14"/>
  <c r="AB538" i="14"/>
  <c r="Y538" i="14"/>
  <c r="N538" i="14"/>
  <c r="T538" i="14"/>
  <c r="AF538" i="14" s="1"/>
  <c r="AS538" i="14" s="1"/>
  <c r="BB538" i="14" s="1"/>
  <c r="M537" i="3" s="1"/>
  <c r="S538" i="14"/>
  <c r="AE538" i="14" s="1"/>
  <c r="AR538" i="14" s="1"/>
  <c r="BA538" i="14" s="1"/>
  <c r="L537" i="3" s="1"/>
  <c r="R538" i="14"/>
  <c r="AD538" i="14" s="1"/>
  <c r="AQ538" i="14" s="1"/>
  <c r="AZ538" i="14" s="1"/>
  <c r="K537" i="3" s="1"/>
  <c r="V538" i="14"/>
  <c r="B538" i="14"/>
  <c r="AB537" i="14"/>
  <c r="Y537" i="14"/>
  <c r="N537" i="14"/>
  <c r="T537" i="14"/>
  <c r="AF537" i="14" s="1"/>
  <c r="AS537" i="14" s="1"/>
  <c r="BB537" i="14" s="1"/>
  <c r="M536" i="3" s="1"/>
  <c r="S537" i="14"/>
  <c r="AE537" i="14" s="1"/>
  <c r="AR537" i="14" s="1"/>
  <c r="BA537" i="14" s="1"/>
  <c r="L536" i="3" s="1"/>
  <c r="R537" i="14"/>
  <c r="AD537" i="14" s="1"/>
  <c r="AQ537" i="14" s="1"/>
  <c r="AZ537" i="14" s="1"/>
  <c r="K536" i="3" s="1"/>
  <c r="V537" i="14"/>
  <c r="B537" i="14"/>
  <c r="AB536" i="14"/>
  <c r="Y536" i="14"/>
  <c r="N536" i="14"/>
  <c r="T536" i="14"/>
  <c r="AF536" i="14" s="1"/>
  <c r="AS536" i="14" s="1"/>
  <c r="BB536" i="14" s="1"/>
  <c r="M535" i="3" s="1"/>
  <c r="S536" i="14"/>
  <c r="AE536" i="14" s="1"/>
  <c r="AR536" i="14" s="1"/>
  <c r="BA536" i="14" s="1"/>
  <c r="L535" i="3" s="1"/>
  <c r="R536" i="14"/>
  <c r="AD536" i="14" s="1"/>
  <c r="AQ536" i="14" s="1"/>
  <c r="AZ536" i="14" s="1"/>
  <c r="K535" i="3" s="1"/>
  <c r="V536" i="14"/>
  <c r="B536" i="14"/>
  <c r="AB535" i="14"/>
  <c r="Y535" i="14"/>
  <c r="N535" i="14"/>
  <c r="T535" i="14"/>
  <c r="AF535" i="14" s="1"/>
  <c r="AS535" i="14" s="1"/>
  <c r="BB535" i="14" s="1"/>
  <c r="M534" i="3" s="1"/>
  <c r="S535" i="14"/>
  <c r="AE535" i="14" s="1"/>
  <c r="AR535" i="14" s="1"/>
  <c r="BA535" i="14" s="1"/>
  <c r="L534" i="3" s="1"/>
  <c r="R535" i="14"/>
  <c r="AD535" i="14" s="1"/>
  <c r="AQ535" i="14" s="1"/>
  <c r="AZ535" i="14" s="1"/>
  <c r="K534" i="3" s="1"/>
  <c r="U535" i="14"/>
  <c r="B535" i="14"/>
  <c r="AB534" i="14"/>
  <c r="Y534" i="14"/>
  <c r="N534" i="14"/>
  <c r="T534" i="14"/>
  <c r="AF534" i="14" s="1"/>
  <c r="AS534" i="14" s="1"/>
  <c r="BB534" i="14" s="1"/>
  <c r="M533" i="3" s="1"/>
  <c r="S534" i="14"/>
  <c r="AE534" i="14" s="1"/>
  <c r="AR534" i="14" s="1"/>
  <c r="BA534" i="14" s="1"/>
  <c r="L533" i="3" s="1"/>
  <c r="R534" i="14"/>
  <c r="AD534" i="14" s="1"/>
  <c r="AQ534" i="14" s="1"/>
  <c r="AZ534" i="14" s="1"/>
  <c r="K533" i="3" s="1"/>
  <c r="V534" i="14"/>
  <c r="B534" i="14"/>
  <c r="AB533" i="14"/>
  <c r="Y533" i="14"/>
  <c r="N533" i="14"/>
  <c r="T533" i="14"/>
  <c r="AF533" i="14" s="1"/>
  <c r="AS533" i="14" s="1"/>
  <c r="BB533" i="14" s="1"/>
  <c r="M532" i="3" s="1"/>
  <c r="S533" i="14"/>
  <c r="AE533" i="14" s="1"/>
  <c r="AR533" i="14" s="1"/>
  <c r="BA533" i="14" s="1"/>
  <c r="L532" i="3" s="1"/>
  <c r="R533" i="14"/>
  <c r="AD533" i="14" s="1"/>
  <c r="AQ533" i="14" s="1"/>
  <c r="AZ533" i="14" s="1"/>
  <c r="K532" i="3" s="1"/>
  <c r="V533" i="14"/>
  <c r="B533" i="14"/>
  <c r="AB532" i="14"/>
  <c r="Y532" i="14"/>
  <c r="S532" i="14"/>
  <c r="AE532" i="14" s="1"/>
  <c r="AR532" i="14" s="1"/>
  <c r="BA532" i="14" s="1"/>
  <c r="L531" i="3" s="1"/>
  <c r="N532" i="14"/>
  <c r="T532" i="14"/>
  <c r="AF532" i="14" s="1"/>
  <c r="AS532" i="14" s="1"/>
  <c r="BB532" i="14" s="1"/>
  <c r="M531" i="3" s="1"/>
  <c r="R532" i="14"/>
  <c r="AD532" i="14" s="1"/>
  <c r="AQ532" i="14" s="1"/>
  <c r="AZ532" i="14" s="1"/>
  <c r="K531" i="3" s="1"/>
  <c r="V532" i="14"/>
  <c r="B532" i="14"/>
  <c r="AB531" i="14"/>
  <c r="Y531" i="14"/>
  <c r="N531" i="14"/>
  <c r="T531" i="14"/>
  <c r="AF531" i="14" s="1"/>
  <c r="AS531" i="14" s="1"/>
  <c r="BB531" i="14" s="1"/>
  <c r="M530" i="3" s="1"/>
  <c r="S531" i="14"/>
  <c r="AE531" i="14" s="1"/>
  <c r="AR531" i="14" s="1"/>
  <c r="BA531" i="14" s="1"/>
  <c r="L530" i="3" s="1"/>
  <c r="R531" i="14"/>
  <c r="AD531" i="14" s="1"/>
  <c r="AQ531" i="14" s="1"/>
  <c r="AZ531" i="14" s="1"/>
  <c r="K530" i="3" s="1"/>
  <c r="U531" i="14"/>
  <c r="B531" i="14"/>
  <c r="AB530" i="14"/>
  <c r="Y530" i="14"/>
  <c r="N530" i="14"/>
  <c r="T530" i="14"/>
  <c r="AF530" i="14" s="1"/>
  <c r="AS530" i="14" s="1"/>
  <c r="BB530" i="14" s="1"/>
  <c r="M529" i="3" s="1"/>
  <c r="S530" i="14"/>
  <c r="AE530" i="14" s="1"/>
  <c r="AR530" i="14" s="1"/>
  <c r="BA530" i="14" s="1"/>
  <c r="L529" i="3" s="1"/>
  <c r="R530" i="14"/>
  <c r="AD530" i="14" s="1"/>
  <c r="AQ530" i="14" s="1"/>
  <c r="AZ530" i="14" s="1"/>
  <c r="K529" i="3" s="1"/>
  <c r="V530" i="14"/>
  <c r="B530" i="14"/>
  <c r="AB529" i="14"/>
  <c r="Y529" i="14"/>
  <c r="N529" i="14"/>
  <c r="T529" i="14"/>
  <c r="AF529" i="14" s="1"/>
  <c r="AS529" i="14" s="1"/>
  <c r="BB529" i="14" s="1"/>
  <c r="M528" i="3" s="1"/>
  <c r="S529" i="14"/>
  <c r="AE529" i="14" s="1"/>
  <c r="AR529" i="14" s="1"/>
  <c r="BA529" i="14" s="1"/>
  <c r="L528" i="3" s="1"/>
  <c r="R529" i="14"/>
  <c r="AD529" i="14" s="1"/>
  <c r="AQ529" i="14" s="1"/>
  <c r="AZ529" i="14" s="1"/>
  <c r="K528" i="3" s="1"/>
  <c r="V529" i="14"/>
  <c r="B529" i="14"/>
  <c r="AB528" i="14"/>
  <c r="Y528" i="14"/>
  <c r="N528" i="14"/>
  <c r="T528" i="14"/>
  <c r="AF528" i="14" s="1"/>
  <c r="AS528" i="14" s="1"/>
  <c r="BB528" i="14" s="1"/>
  <c r="M527" i="3" s="1"/>
  <c r="S528" i="14"/>
  <c r="AE528" i="14" s="1"/>
  <c r="AR528" i="14" s="1"/>
  <c r="BA528" i="14" s="1"/>
  <c r="L527" i="3" s="1"/>
  <c r="R528" i="14"/>
  <c r="AD528" i="14" s="1"/>
  <c r="AQ528" i="14" s="1"/>
  <c r="AZ528" i="14" s="1"/>
  <c r="K527" i="3" s="1"/>
  <c r="V528" i="14"/>
  <c r="B528" i="14"/>
  <c r="AB527" i="14"/>
  <c r="Y527" i="14"/>
  <c r="N527" i="14"/>
  <c r="T527" i="14"/>
  <c r="AF527" i="14" s="1"/>
  <c r="AS527" i="14" s="1"/>
  <c r="BB527" i="14" s="1"/>
  <c r="M526" i="3" s="1"/>
  <c r="S527" i="14"/>
  <c r="AE527" i="14" s="1"/>
  <c r="AR527" i="14" s="1"/>
  <c r="BA527" i="14" s="1"/>
  <c r="L526" i="3" s="1"/>
  <c r="R527" i="14"/>
  <c r="AD527" i="14" s="1"/>
  <c r="AQ527" i="14" s="1"/>
  <c r="AZ527" i="14" s="1"/>
  <c r="K526" i="3" s="1"/>
  <c r="U527" i="14"/>
  <c r="B527" i="14"/>
  <c r="AB526" i="14"/>
  <c r="Y526" i="14"/>
  <c r="N526" i="14"/>
  <c r="T526" i="14"/>
  <c r="AF526" i="14" s="1"/>
  <c r="AS526" i="14" s="1"/>
  <c r="BB526" i="14" s="1"/>
  <c r="M525" i="3" s="1"/>
  <c r="S526" i="14"/>
  <c r="AE526" i="14" s="1"/>
  <c r="AR526" i="14" s="1"/>
  <c r="BA526" i="14" s="1"/>
  <c r="L525" i="3" s="1"/>
  <c r="R526" i="14"/>
  <c r="AD526" i="14" s="1"/>
  <c r="AQ526" i="14" s="1"/>
  <c r="AZ526" i="14" s="1"/>
  <c r="K525" i="3" s="1"/>
  <c r="V526" i="14"/>
  <c r="B526" i="14"/>
  <c r="AB525" i="14"/>
  <c r="Y525" i="14"/>
  <c r="N525" i="14"/>
  <c r="T525" i="14"/>
  <c r="AF525" i="14" s="1"/>
  <c r="AS525" i="14" s="1"/>
  <c r="BB525" i="14" s="1"/>
  <c r="M524" i="3" s="1"/>
  <c r="S525" i="14"/>
  <c r="AE525" i="14" s="1"/>
  <c r="AR525" i="14" s="1"/>
  <c r="BA525" i="14" s="1"/>
  <c r="L524" i="3" s="1"/>
  <c r="R525" i="14"/>
  <c r="AD525" i="14" s="1"/>
  <c r="AQ525" i="14" s="1"/>
  <c r="AZ525" i="14" s="1"/>
  <c r="K524" i="3" s="1"/>
  <c r="V525" i="14"/>
  <c r="B525" i="14"/>
  <c r="AB524" i="14"/>
  <c r="Y524" i="14"/>
  <c r="N524" i="14"/>
  <c r="T524" i="14"/>
  <c r="AF524" i="14" s="1"/>
  <c r="AS524" i="14" s="1"/>
  <c r="BB524" i="14" s="1"/>
  <c r="M523" i="3" s="1"/>
  <c r="S524" i="14"/>
  <c r="AE524" i="14" s="1"/>
  <c r="AR524" i="14" s="1"/>
  <c r="BA524" i="14" s="1"/>
  <c r="L523" i="3" s="1"/>
  <c r="R524" i="14"/>
  <c r="AD524" i="14" s="1"/>
  <c r="AQ524" i="14" s="1"/>
  <c r="AZ524" i="14" s="1"/>
  <c r="K523" i="3" s="1"/>
  <c r="V524" i="14"/>
  <c r="B524" i="14"/>
  <c r="AB523" i="14"/>
  <c r="Y523" i="14"/>
  <c r="N523" i="14"/>
  <c r="T523" i="14"/>
  <c r="AF523" i="14" s="1"/>
  <c r="AS523" i="14" s="1"/>
  <c r="BB523" i="14" s="1"/>
  <c r="M522" i="3" s="1"/>
  <c r="S523" i="14"/>
  <c r="AE523" i="14" s="1"/>
  <c r="AR523" i="14" s="1"/>
  <c r="BA523" i="14" s="1"/>
  <c r="L522" i="3" s="1"/>
  <c r="R523" i="14"/>
  <c r="AD523" i="14" s="1"/>
  <c r="AQ523" i="14" s="1"/>
  <c r="AZ523" i="14" s="1"/>
  <c r="K522" i="3" s="1"/>
  <c r="U523" i="14"/>
  <c r="B523" i="14"/>
  <c r="AB522" i="14"/>
  <c r="Y522" i="14"/>
  <c r="N522" i="14"/>
  <c r="T522" i="14"/>
  <c r="AF522" i="14" s="1"/>
  <c r="AS522" i="14" s="1"/>
  <c r="BB522" i="14" s="1"/>
  <c r="M521" i="3" s="1"/>
  <c r="S522" i="14"/>
  <c r="AE522" i="14" s="1"/>
  <c r="AR522" i="14" s="1"/>
  <c r="BA522" i="14" s="1"/>
  <c r="L521" i="3" s="1"/>
  <c r="R522" i="14"/>
  <c r="AD522" i="14" s="1"/>
  <c r="AQ522" i="14" s="1"/>
  <c r="AZ522" i="14" s="1"/>
  <c r="K521" i="3" s="1"/>
  <c r="V522" i="14"/>
  <c r="B522" i="14"/>
  <c r="AB521" i="14"/>
  <c r="Y521" i="14"/>
  <c r="N521" i="14"/>
  <c r="T521" i="14"/>
  <c r="AF521" i="14" s="1"/>
  <c r="AS521" i="14" s="1"/>
  <c r="BB521" i="14" s="1"/>
  <c r="M520" i="3" s="1"/>
  <c r="S521" i="14"/>
  <c r="AE521" i="14" s="1"/>
  <c r="AR521" i="14" s="1"/>
  <c r="BA521" i="14" s="1"/>
  <c r="L520" i="3" s="1"/>
  <c r="R521" i="14"/>
  <c r="AD521" i="14" s="1"/>
  <c r="AQ521" i="14" s="1"/>
  <c r="AZ521" i="14" s="1"/>
  <c r="K520" i="3" s="1"/>
  <c r="V521" i="14"/>
  <c r="B521" i="14"/>
  <c r="AB520" i="14"/>
  <c r="Y520" i="14"/>
  <c r="N520" i="14"/>
  <c r="T520" i="14"/>
  <c r="AF520" i="14" s="1"/>
  <c r="AS520" i="14" s="1"/>
  <c r="BB520" i="14" s="1"/>
  <c r="M519" i="3" s="1"/>
  <c r="S520" i="14"/>
  <c r="AE520" i="14" s="1"/>
  <c r="AR520" i="14" s="1"/>
  <c r="BA520" i="14" s="1"/>
  <c r="L519" i="3" s="1"/>
  <c r="R520" i="14"/>
  <c r="AD520" i="14" s="1"/>
  <c r="AQ520" i="14" s="1"/>
  <c r="AZ520" i="14" s="1"/>
  <c r="K519" i="3" s="1"/>
  <c r="V520" i="14"/>
  <c r="B520" i="14"/>
  <c r="AB519" i="14"/>
  <c r="Y519" i="14"/>
  <c r="N519" i="14"/>
  <c r="T519" i="14"/>
  <c r="AF519" i="14" s="1"/>
  <c r="AS519" i="14" s="1"/>
  <c r="BB519" i="14" s="1"/>
  <c r="M518" i="3" s="1"/>
  <c r="S519" i="14"/>
  <c r="AE519" i="14" s="1"/>
  <c r="AR519" i="14" s="1"/>
  <c r="BA519" i="14" s="1"/>
  <c r="L518" i="3" s="1"/>
  <c r="R519" i="14"/>
  <c r="AD519" i="14" s="1"/>
  <c r="AQ519" i="14" s="1"/>
  <c r="AZ519" i="14" s="1"/>
  <c r="K518" i="3" s="1"/>
  <c r="U519" i="14"/>
  <c r="B519" i="14"/>
  <c r="AB518" i="14"/>
  <c r="Y518" i="14"/>
  <c r="N518" i="14"/>
  <c r="T518" i="14"/>
  <c r="AF518" i="14" s="1"/>
  <c r="AS518" i="14" s="1"/>
  <c r="BB518" i="14" s="1"/>
  <c r="M517" i="3" s="1"/>
  <c r="S518" i="14"/>
  <c r="AE518" i="14" s="1"/>
  <c r="AR518" i="14" s="1"/>
  <c r="BA518" i="14" s="1"/>
  <c r="L517" i="3" s="1"/>
  <c r="R518" i="14"/>
  <c r="AD518" i="14" s="1"/>
  <c r="AQ518" i="14" s="1"/>
  <c r="AZ518" i="14" s="1"/>
  <c r="K517" i="3" s="1"/>
  <c r="V518" i="14"/>
  <c r="B518" i="14"/>
  <c r="AB517" i="14"/>
  <c r="Y517" i="14"/>
  <c r="N517" i="14"/>
  <c r="T517" i="14"/>
  <c r="AF517" i="14" s="1"/>
  <c r="AS517" i="14" s="1"/>
  <c r="BB517" i="14" s="1"/>
  <c r="M516" i="3" s="1"/>
  <c r="S517" i="14"/>
  <c r="AE517" i="14" s="1"/>
  <c r="AR517" i="14" s="1"/>
  <c r="BA517" i="14" s="1"/>
  <c r="L516" i="3" s="1"/>
  <c r="R517" i="14"/>
  <c r="AD517" i="14" s="1"/>
  <c r="AQ517" i="14" s="1"/>
  <c r="AZ517" i="14" s="1"/>
  <c r="K516" i="3" s="1"/>
  <c r="V517" i="14"/>
  <c r="B517" i="14"/>
  <c r="AB516" i="14"/>
  <c r="Y516" i="14"/>
  <c r="S516" i="14"/>
  <c r="AE516" i="14" s="1"/>
  <c r="AR516" i="14" s="1"/>
  <c r="BA516" i="14" s="1"/>
  <c r="L515" i="3" s="1"/>
  <c r="N516" i="14"/>
  <c r="T516" i="14"/>
  <c r="AF516" i="14" s="1"/>
  <c r="AS516" i="14" s="1"/>
  <c r="BB516" i="14" s="1"/>
  <c r="M515" i="3" s="1"/>
  <c r="R516" i="14"/>
  <c r="AD516" i="14" s="1"/>
  <c r="AQ516" i="14" s="1"/>
  <c r="AZ516" i="14" s="1"/>
  <c r="K515" i="3" s="1"/>
  <c r="V516" i="14"/>
  <c r="B516" i="14"/>
  <c r="AB515" i="14"/>
  <c r="Y515" i="14"/>
  <c r="N515" i="14"/>
  <c r="T515" i="14"/>
  <c r="AF515" i="14" s="1"/>
  <c r="AS515" i="14" s="1"/>
  <c r="BB515" i="14" s="1"/>
  <c r="M514" i="3" s="1"/>
  <c r="S515" i="14"/>
  <c r="AE515" i="14" s="1"/>
  <c r="AR515" i="14" s="1"/>
  <c r="BA515" i="14" s="1"/>
  <c r="L514" i="3" s="1"/>
  <c r="R515" i="14"/>
  <c r="AD515" i="14" s="1"/>
  <c r="AQ515" i="14" s="1"/>
  <c r="AZ515" i="14" s="1"/>
  <c r="K514" i="3" s="1"/>
  <c r="U515" i="14"/>
  <c r="B515" i="14"/>
  <c r="AB514" i="14"/>
  <c r="Y514" i="14"/>
  <c r="N514" i="14"/>
  <c r="T514" i="14"/>
  <c r="AF514" i="14" s="1"/>
  <c r="AS514" i="14" s="1"/>
  <c r="BB514" i="14" s="1"/>
  <c r="M513" i="3" s="1"/>
  <c r="S514" i="14"/>
  <c r="AE514" i="14" s="1"/>
  <c r="AR514" i="14" s="1"/>
  <c r="BA514" i="14" s="1"/>
  <c r="L513" i="3" s="1"/>
  <c r="R514" i="14"/>
  <c r="AD514" i="14" s="1"/>
  <c r="AQ514" i="14" s="1"/>
  <c r="AZ514" i="14" s="1"/>
  <c r="K513" i="3" s="1"/>
  <c r="V514" i="14"/>
  <c r="B514" i="14"/>
  <c r="AB513" i="14"/>
  <c r="Y513" i="14"/>
  <c r="N513" i="14"/>
  <c r="T513" i="14"/>
  <c r="AF513" i="14" s="1"/>
  <c r="AS513" i="14" s="1"/>
  <c r="BB513" i="14" s="1"/>
  <c r="M512" i="3" s="1"/>
  <c r="S513" i="14"/>
  <c r="AE513" i="14" s="1"/>
  <c r="AR513" i="14" s="1"/>
  <c r="BA513" i="14" s="1"/>
  <c r="L512" i="3" s="1"/>
  <c r="R513" i="14"/>
  <c r="AD513" i="14" s="1"/>
  <c r="AQ513" i="14" s="1"/>
  <c r="AZ513" i="14" s="1"/>
  <c r="K512" i="3" s="1"/>
  <c r="V513" i="14"/>
  <c r="B513" i="14"/>
  <c r="AB512" i="14"/>
  <c r="Y512" i="14"/>
  <c r="N512" i="14"/>
  <c r="T512" i="14"/>
  <c r="AF512" i="14" s="1"/>
  <c r="AS512" i="14" s="1"/>
  <c r="BB512" i="14" s="1"/>
  <c r="M511" i="3" s="1"/>
  <c r="S512" i="14"/>
  <c r="AE512" i="14" s="1"/>
  <c r="AR512" i="14" s="1"/>
  <c r="BA512" i="14" s="1"/>
  <c r="L511" i="3" s="1"/>
  <c r="R512" i="14"/>
  <c r="AD512" i="14" s="1"/>
  <c r="AQ512" i="14" s="1"/>
  <c r="AZ512" i="14" s="1"/>
  <c r="K511" i="3" s="1"/>
  <c r="V512" i="14"/>
  <c r="B512" i="14"/>
  <c r="AB511" i="14"/>
  <c r="Y511" i="14"/>
  <c r="N511" i="14"/>
  <c r="T511" i="14"/>
  <c r="AF511" i="14" s="1"/>
  <c r="AS511" i="14" s="1"/>
  <c r="BB511" i="14" s="1"/>
  <c r="M510" i="3" s="1"/>
  <c r="S511" i="14"/>
  <c r="AE511" i="14" s="1"/>
  <c r="AR511" i="14" s="1"/>
  <c r="BA511" i="14" s="1"/>
  <c r="L510" i="3" s="1"/>
  <c r="R511" i="14"/>
  <c r="AD511" i="14" s="1"/>
  <c r="AQ511" i="14" s="1"/>
  <c r="AZ511" i="14" s="1"/>
  <c r="K510" i="3" s="1"/>
  <c r="U511" i="14"/>
  <c r="B511" i="14"/>
  <c r="AB510" i="14"/>
  <c r="Y510" i="14"/>
  <c r="N510" i="14"/>
  <c r="T510" i="14"/>
  <c r="AF510" i="14" s="1"/>
  <c r="AS510" i="14" s="1"/>
  <c r="BB510" i="14" s="1"/>
  <c r="M509" i="3" s="1"/>
  <c r="S510" i="14"/>
  <c r="AE510" i="14" s="1"/>
  <c r="AR510" i="14" s="1"/>
  <c r="BA510" i="14" s="1"/>
  <c r="L509" i="3" s="1"/>
  <c r="R510" i="14"/>
  <c r="AD510" i="14" s="1"/>
  <c r="AQ510" i="14" s="1"/>
  <c r="AZ510" i="14" s="1"/>
  <c r="K509" i="3" s="1"/>
  <c r="V510" i="14"/>
  <c r="B510" i="14"/>
  <c r="AB509" i="14"/>
  <c r="Y509" i="14"/>
  <c r="N509" i="14"/>
  <c r="T509" i="14"/>
  <c r="AF509" i="14" s="1"/>
  <c r="AS509" i="14" s="1"/>
  <c r="BB509" i="14" s="1"/>
  <c r="M508" i="3" s="1"/>
  <c r="S509" i="14"/>
  <c r="AE509" i="14" s="1"/>
  <c r="AR509" i="14" s="1"/>
  <c r="BA509" i="14" s="1"/>
  <c r="L508" i="3" s="1"/>
  <c r="R509" i="14"/>
  <c r="AD509" i="14" s="1"/>
  <c r="AQ509" i="14" s="1"/>
  <c r="AZ509" i="14" s="1"/>
  <c r="K508" i="3" s="1"/>
  <c r="V509" i="14"/>
  <c r="B509" i="14"/>
  <c r="AB508" i="14"/>
  <c r="Y508" i="14"/>
  <c r="N508" i="14"/>
  <c r="T508" i="14"/>
  <c r="AF508" i="14" s="1"/>
  <c r="AS508" i="14" s="1"/>
  <c r="BB508" i="14" s="1"/>
  <c r="M507" i="3" s="1"/>
  <c r="S508" i="14"/>
  <c r="AE508" i="14" s="1"/>
  <c r="AR508" i="14" s="1"/>
  <c r="BA508" i="14" s="1"/>
  <c r="L507" i="3" s="1"/>
  <c r="R508" i="14"/>
  <c r="AD508" i="14" s="1"/>
  <c r="AQ508" i="14" s="1"/>
  <c r="AZ508" i="14" s="1"/>
  <c r="K507" i="3" s="1"/>
  <c r="V508" i="14"/>
  <c r="B508" i="14"/>
  <c r="AB507" i="14"/>
  <c r="Y507" i="14"/>
  <c r="N507" i="14"/>
  <c r="T507" i="14"/>
  <c r="AF507" i="14" s="1"/>
  <c r="AS507" i="14" s="1"/>
  <c r="BB507" i="14" s="1"/>
  <c r="M506" i="3" s="1"/>
  <c r="S507" i="14"/>
  <c r="AE507" i="14" s="1"/>
  <c r="AR507" i="14" s="1"/>
  <c r="BA507" i="14" s="1"/>
  <c r="L506" i="3" s="1"/>
  <c r="R507" i="14"/>
  <c r="AD507" i="14" s="1"/>
  <c r="AQ507" i="14" s="1"/>
  <c r="AZ507" i="14" s="1"/>
  <c r="K506" i="3" s="1"/>
  <c r="U507" i="14"/>
  <c r="B507" i="14"/>
  <c r="AB506" i="14"/>
  <c r="Y506" i="14"/>
  <c r="N506" i="14"/>
  <c r="T506" i="14"/>
  <c r="AF506" i="14" s="1"/>
  <c r="AS506" i="14" s="1"/>
  <c r="BB506" i="14" s="1"/>
  <c r="M505" i="3" s="1"/>
  <c r="S506" i="14"/>
  <c r="AE506" i="14" s="1"/>
  <c r="AR506" i="14" s="1"/>
  <c r="BA506" i="14" s="1"/>
  <c r="L505" i="3" s="1"/>
  <c r="R506" i="14"/>
  <c r="AD506" i="14" s="1"/>
  <c r="AQ506" i="14" s="1"/>
  <c r="AZ506" i="14" s="1"/>
  <c r="K505" i="3" s="1"/>
  <c r="V506" i="14"/>
  <c r="B506" i="14"/>
  <c r="AB505" i="14"/>
  <c r="Y505" i="14"/>
  <c r="N505" i="14"/>
  <c r="T505" i="14"/>
  <c r="AF505" i="14" s="1"/>
  <c r="AS505" i="14" s="1"/>
  <c r="BB505" i="14" s="1"/>
  <c r="M504" i="3" s="1"/>
  <c r="S505" i="14"/>
  <c r="AE505" i="14" s="1"/>
  <c r="AR505" i="14" s="1"/>
  <c r="BA505" i="14" s="1"/>
  <c r="L504" i="3" s="1"/>
  <c r="R505" i="14"/>
  <c r="AD505" i="14" s="1"/>
  <c r="AQ505" i="14" s="1"/>
  <c r="AZ505" i="14" s="1"/>
  <c r="K504" i="3" s="1"/>
  <c r="V505" i="14"/>
  <c r="B505" i="14"/>
  <c r="AB504" i="14"/>
  <c r="Y504" i="14"/>
  <c r="N504" i="14"/>
  <c r="T504" i="14"/>
  <c r="AF504" i="14" s="1"/>
  <c r="AS504" i="14" s="1"/>
  <c r="BB504" i="14" s="1"/>
  <c r="M503" i="3" s="1"/>
  <c r="S504" i="14"/>
  <c r="AE504" i="14" s="1"/>
  <c r="AR504" i="14" s="1"/>
  <c r="BA504" i="14" s="1"/>
  <c r="L503" i="3" s="1"/>
  <c r="R504" i="14"/>
  <c r="AD504" i="14" s="1"/>
  <c r="AQ504" i="14" s="1"/>
  <c r="AZ504" i="14" s="1"/>
  <c r="K503" i="3" s="1"/>
  <c r="V504" i="14"/>
  <c r="B504" i="14"/>
  <c r="AB503" i="14"/>
  <c r="Y503" i="14"/>
  <c r="N503" i="14"/>
  <c r="T503" i="14"/>
  <c r="AF503" i="14" s="1"/>
  <c r="AS503" i="14" s="1"/>
  <c r="BB503" i="14" s="1"/>
  <c r="M502" i="3" s="1"/>
  <c r="S503" i="14"/>
  <c r="AE503" i="14" s="1"/>
  <c r="AR503" i="14" s="1"/>
  <c r="BA503" i="14" s="1"/>
  <c r="L502" i="3" s="1"/>
  <c r="R503" i="14"/>
  <c r="AD503" i="14" s="1"/>
  <c r="AQ503" i="14" s="1"/>
  <c r="AZ503" i="14" s="1"/>
  <c r="K502" i="3" s="1"/>
  <c r="U503" i="14"/>
  <c r="B503" i="14"/>
  <c r="AB502" i="14"/>
  <c r="Y502" i="14"/>
  <c r="N502" i="14"/>
  <c r="T502" i="14"/>
  <c r="AF502" i="14" s="1"/>
  <c r="AS502" i="14" s="1"/>
  <c r="BB502" i="14" s="1"/>
  <c r="M501" i="3" s="1"/>
  <c r="S502" i="14"/>
  <c r="AE502" i="14" s="1"/>
  <c r="AR502" i="14" s="1"/>
  <c r="BA502" i="14" s="1"/>
  <c r="L501" i="3" s="1"/>
  <c r="R502" i="14"/>
  <c r="AD502" i="14" s="1"/>
  <c r="AQ502" i="14" s="1"/>
  <c r="AZ502" i="14" s="1"/>
  <c r="K501" i="3" s="1"/>
  <c r="V502" i="14"/>
  <c r="B502" i="14"/>
  <c r="AB501" i="14"/>
  <c r="Y501" i="14"/>
  <c r="N501" i="14"/>
  <c r="T501" i="14"/>
  <c r="AF501" i="14" s="1"/>
  <c r="AS501" i="14" s="1"/>
  <c r="BB501" i="14" s="1"/>
  <c r="M500" i="3" s="1"/>
  <c r="S501" i="14"/>
  <c r="AE501" i="14" s="1"/>
  <c r="AR501" i="14" s="1"/>
  <c r="BA501" i="14" s="1"/>
  <c r="L500" i="3" s="1"/>
  <c r="R501" i="14"/>
  <c r="AD501" i="14" s="1"/>
  <c r="AQ501" i="14" s="1"/>
  <c r="AZ501" i="14" s="1"/>
  <c r="K500" i="3" s="1"/>
  <c r="V501" i="14"/>
  <c r="B501" i="14"/>
  <c r="AB500" i="14"/>
  <c r="Y500" i="14"/>
  <c r="S500" i="14"/>
  <c r="AE500" i="14" s="1"/>
  <c r="AR500" i="14" s="1"/>
  <c r="BA500" i="14" s="1"/>
  <c r="L499" i="3" s="1"/>
  <c r="N500" i="14"/>
  <c r="T500" i="14"/>
  <c r="AF500" i="14" s="1"/>
  <c r="AS500" i="14" s="1"/>
  <c r="BB500" i="14" s="1"/>
  <c r="M499" i="3" s="1"/>
  <c r="R500" i="14"/>
  <c r="AD500" i="14" s="1"/>
  <c r="AQ500" i="14" s="1"/>
  <c r="AZ500" i="14" s="1"/>
  <c r="K499" i="3" s="1"/>
  <c r="V500" i="14"/>
  <c r="B500" i="14"/>
  <c r="AB499" i="14"/>
  <c r="Y499" i="14"/>
  <c r="N499" i="14"/>
  <c r="T499" i="14"/>
  <c r="AF499" i="14" s="1"/>
  <c r="AS499" i="14" s="1"/>
  <c r="BB499" i="14" s="1"/>
  <c r="M498" i="3" s="1"/>
  <c r="S499" i="14"/>
  <c r="AE499" i="14" s="1"/>
  <c r="AR499" i="14" s="1"/>
  <c r="BA499" i="14" s="1"/>
  <c r="L498" i="3" s="1"/>
  <c r="R499" i="14"/>
  <c r="AD499" i="14" s="1"/>
  <c r="AQ499" i="14" s="1"/>
  <c r="AZ499" i="14" s="1"/>
  <c r="K498" i="3" s="1"/>
  <c r="U499" i="14"/>
  <c r="B499" i="14"/>
  <c r="AB498" i="14"/>
  <c r="Y498" i="14"/>
  <c r="N498" i="14"/>
  <c r="T498" i="14"/>
  <c r="AF498" i="14" s="1"/>
  <c r="AS498" i="14" s="1"/>
  <c r="BB498" i="14" s="1"/>
  <c r="M497" i="3" s="1"/>
  <c r="S498" i="14"/>
  <c r="AE498" i="14" s="1"/>
  <c r="AR498" i="14" s="1"/>
  <c r="BA498" i="14" s="1"/>
  <c r="L497" i="3" s="1"/>
  <c r="R498" i="14"/>
  <c r="AD498" i="14" s="1"/>
  <c r="AQ498" i="14" s="1"/>
  <c r="AZ498" i="14" s="1"/>
  <c r="K497" i="3" s="1"/>
  <c r="V498" i="14"/>
  <c r="B498" i="14"/>
  <c r="AB497" i="14"/>
  <c r="Y497" i="14"/>
  <c r="N497" i="14"/>
  <c r="T497" i="14"/>
  <c r="AF497" i="14" s="1"/>
  <c r="AS497" i="14" s="1"/>
  <c r="BB497" i="14" s="1"/>
  <c r="M496" i="3" s="1"/>
  <c r="S497" i="14"/>
  <c r="AE497" i="14" s="1"/>
  <c r="AR497" i="14" s="1"/>
  <c r="BA497" i="14" s="1"/>
  <c r="L496" i="3" s="1"/>
  <c r="R497" i="14"/>
  <c r="AD497" i="14" s="1"/>
  <c r="AQ497" i="14" s="1"/>
  <c r="AZ497" i="14" s="1"/>
  <c r="K496" i="3" s="1"/>
  <c r="V497" i="14"/>
  <c r="B497" i="14"/>
  <c r="AB496" i="14"/>
  <c r="Y496" i="14"/>
  <c r="N496" i="14"/>
  <c r="T496" i="14"/>
  <c r="AF496" i="14" s="1"/>
  <c r="AS496" i="14" s="1"/>
  <c r="BB496" i="14" s="1"/>
  <c r="M495" i="3" s="1"/>
  <c r="S496" i="14"/>
  <c r="AE496" i="14" s="1"/>
  <c r="AR496" i="14" s="1"/>
  <c r="BA496" i="14" s="1"/>
  <c r="L495" i="3" s="1"/>
  <c r="R496" i="14"/>
  <c r="AD496" i="14" s="1"/>
  <c r="AQ496" i="14" s="1"/>
  <c r="AZ496" i="14" s="1"/>
  <c r="K495" i="3" s="1"/>
  <c r="V496" i="14"/>
  <c r="B496" i="14"/>
  <c r="AB495" i="14"/>
  <c r="Y495" i="14"/>
  <c r="N495" i="14"/>
  <c r="T495" i="14"/>
  <c r="AF495" i="14" s="1"/>
  <c r="AS495" i="14" s="1"/>
  <c r="BB495" i="14" s="1"/>
  <c r="M494" i="3" s="1"/>
  <c r="S495" i="14"/>
  <c r="AE495" i="14" s="1"/>
  <c r="AR495" i="14" s="1"/>
  <c r="BA495" i="14" s="1"/>
  <c r="L494" i="3" s="1"/>
  <c r="R495" i="14"/>
  <c r="AD495" i="14" s="1"/>
  <c r="AQ495" i="14" s="1"/>
  <c r="AZ495" i="14" s="1"/>
  <c r="K494" i="3" s="1"/>
  <c r="U495" i="14"/>
  <c r="B495" i="14"/>
  <c r="AB494" i="14"/>
  <c r="Y494" i="14"/>
  <c r="N494" i="14"/>
  <c r="T494" i="14"/>
  <c r="AF494" i="14" s="1"/>
  <c r="AS494" i="14" s="1"/>
  <c r="BB494" i="14" s="1"/>
  <c r="M493" i="3" s="1"/>
  <c r="S494" i="14"/>
  <c r="AE494" i="14" s="1"/>
  <c r="AR494" i="14" s="1"/>
  <c r="BA494" i="14" s="1"/>
  <c r="L493" i="3" s="1"/>
  <c r="R494" i="14"/>
  <c r="AD494" i="14" s="1"/>
  <c r="AQ494" i="14" s="1"/>
  <c r="AZ494" i="14" s="1"/>
  <c r="K493" i="3" s="1"/>
  <c r="V494" i="14"/>
  <c r="B494" i="14"/>
  <c r="AB493" i="14"/>
  <c r="Y493" i="14"/>
  <c r="N493" i="14"/>
  <c r="T493" i="14"/>
  <c r="AF493" i="14" s="1"/>
  <c r="AS493" i="14" s="1"/>
  <c r="BB493" i="14" s="1"/>
  <c r="M492" i="3" s="1"/>
  <c r="S493" i="14"/>
  <c r="AE493" i="14" s="1"/>
  <c r="AR493" i="14" s="1"/>
  <c r="BA493" i="14" s="1"/>
  <c r="L492" i="3" s="1"/>
  <c r="R493" i="14"/>
  <c r="AD493" i="14" s="1"/>
  <c r="AQ493" i="14" s="1"/>
  <c r="AZ493" i="14" s="1"/>
  <c r="K492" i="3" s="1"/>
  <c r="V493" i="14"/>
  <c r="B493" i="14"/>
  <c r="AB492" i="14"/>
  <c r="Y492" i="14"/>
  <c r="N492" i="14"/>
  <c r="T492" i="14"/>
  <c r="AF492" i="14" s="1"/>
  <c r="AS492" i="14" s="1"/>
  <c r="BB492" i="14" s="1"/>
  <c r="M491" i="3" s="1"/>
  <c r="S492" i="14"/>
  <c r="AE492" i="14" s="1"/>
  <c r="AR492" i="14" s="1"/>
  <c r="BA492" i="14" s="1"/>
  <c r="L491" i="3" s="1"/>
  <c r="R492" i="14"/>
  <c r="AD492" i="14" s="1"/>
  <c r="AQ492" i="14" s="1"/>
  <c r="AZ492" i="14" s="1"/>
  <c r="K491" i="3" s="1"/>
  <c r="V492" i="14"/>
  <c r="B492" i="14"/>
  <c r="AB491" i="14"/>
  <c r="Y491" i="14"/>
  <c r="N491" i="14"/>
  <c r="T491" i="14"/>
  <c r="AF491" i="14" s="1"/>
  <c r="AS491" i="14" s="1"/>
  <c r="BB491" i="14" s="1"/>
  <c r="M490" i="3" s="1"/>
  <c r="S491" i="14"/>
  <c r="AE491" i="14" s="1"/>
  <c r="AR491" i="14" s="1"/>
  <c r="BA491" i="14" s="1"/>
  <c r="L490" i="3" s="1"/>
  <c r="R491" i="14"/>
  <c r="AD491" i="14" s="1"/>
  <c r="AQ491" i="14" s="1"/>
  <c r="AZ491" i="14" s="1"/>
  <c r="K490" i="3" s="1"/>
  <c r="U491" i="14"/>
  <c r="B491" i="14"/>
  <c r="AB490" i="14"/>
  <c r="Y490" i="14"/>
  <c r="N490" i="14"/>
  <c r="T490" i="14"/>
  <c r="AF490" i="14" s="1"/>
  <c r="AS490" i="14" s="1"/>
  <c r="BB490" i="14" s="1"/>
  <c r="M489" i="3" s="1"/>
  <c r="S490" i="14"/>
  <c r="AE490" i="14" s="1"/>
  <c r="AR490" i="14" s="1"/>
  <c r="BA490" i="14" s="1"/>
  <c r="L489" i="3" s="1"/>
  <c r="R490" i="14"/>
  <c r="AD490" i="14" s="1"/>
  <c r="AQ490" i="14" s="1"/>
  <c r="AZ490" i="14" s="1"/>
  <c r="K489" i="3" s="1"/>
  <c r="V490" i="14"/>
  <c r="B490" i="14"/>
  <c r="AB489" i="14"/>
  <c r="Y489" i="14"/>
  <c r="N489" i="14"/>
  <c r="T489" i="14"/>
  <c r="AF489" i="14" s="1"/>
  <c r="AS489" i="14" s="1"/>
  <c r="BB489" i="14" s="1"/>
  <c r="M488" i="3" s="1"/>
  <c r="S489" i="14"/>
  <c r="AE489" i="14" s="1"/>
  <c r="AR489" i="14" s="1"/>
  <c r="BA489" i="14" s="1"/>
  <c r="L488" i="3" s="1"/>
  <c r="R489" i="14"/>
  <c r="AD489" i="14" s="1"/>
  <c r="AQ489" i="14" s="1"/>
  <c r="AZ489" i="14" s="1"/>
  <c r="K488" i="3" s="1"/>
  <c r="V489" i="14"/>
  <c r="B489" i="14"/>
  <c r="AB488" i="14"/>
  <c r="Y488" i="14"/>
  <c r="N488" i="14"/>
  <c r="T488" i="14"/>
  <c r="AF488" i="14" s="1"/>
  <c r="AS488" i="14" s="1"/>
  <c r="BB488" i="14" s="1"/>
  <c r="M487" i="3" s="1"/>
  <c r="S488" i="14"/>
  <c r="AE488" i="14" s="1"/>
  <c r="AR488" i="14" s="1"/>
  <c r="BA488" i="14" s="1"/>
  <c r="L487" i="3" s="1"/>
  <c r="R488" i="14"/>
  <c r="AD488" i="14" s="1"/>
  <c r="AQ488" i="14" s="1"/>
  <c r="AZ488" i="14" s="1"/>
  <c r="K487" i="3" s="1"/>
  <c r="V488" i="14"/>
  <c r="B488" i="14"/>
  <c r="AB487" i="14"/>
  <c r="Y487" i="14"/>
  <c r="N487" i="14"/>
  <c r="T487" i="14"/>
  <c r="AF487" i="14" s="1"/>
  <c r="AS487" i="14" s="1"/>
  <c r="BB487" i="14" s="1"/>
  <c r="M486" i="3" s="1"/>
  <c r="S487" i="14"/>
  <c r="AE487" i="14" s="1"/>
  <c r="AR487" i="14" s="1"/>
  <c r="BA487" i="14" s="1"/>
  <c r="L486" i="3" s="1"/>
  <c r="R487" i="14"/>
  <c r="AD487" i="14" s="1"/>
  <c r="AQ487" i="14" s="1"/>
  <c r="AZ487" i="14" s="1"/>
  <c r="K486" i="3" s="1"/>
  <c r="U487" i="14"/>
  <c r="B487" i="14"/>
  <c r="AB486" i="14"/>
  <c r="Y486" i="14"/>
  <c r="N486" i="14"/>
  <c r="T486" i="14"/>
  <c r="AF486" i="14" s="1"/>
  <c r="AS486" i="14" s="1"/>
  <c r="BB486" i="14" s="1"/>
  <c r="M485" i="3" s="1"/>
  <c r="S486" i="14"/>
  <c r="AE486" i="14" s="1"/>
  <c r="AR486" i="14" s="1"/>
  <c r="BA486" i="14" s="1"/>
  <c r="L485" i="3" s="1"/>
  <c r="R486" i="14"/>
  <c r="AD486" i="14" s="1"/>
  <c r="AQ486" i="14" s="1"/>
  <c r="AZ486" i="14" s="1"/>
  <c r="K485" i="3" s="1"/>
  <c r="V486" i="14"/>
  <c r="B486" i="14"/>
  <c r="AB485" i="14"/>
  <c r="Y485" i="14"/>
  <c r="N485" i="14"/>
  <c r="T485" i="14"/>
  <c r="AF485" i="14" s="1"/>
  <c r="AS485" i="14" s="1"/>
  <c r="BB485" i="14" s="1"/>
  <c r="M484" i="3" s="1"/>
  <c r="S485" i="14"/>
  <c r="AE485" i="14" s="1"/>
  <c r="AR485" i="14" s="1"/>
  <c r="BA485" i="14" s="1"/>
  <c r="L484" i="3" s="1"/>
  <c r="R485" i="14"/>
  <c r="AD485" i="14" s="1"/>
  <c r="AQ485" i="14" s="1"/>
  <c r="AZ485" i="14" s="1"/>
  <c r="K484" i="3" s="1"/>
  <c r="V485" i="14"/>
  <c r="B485" i="14"/>
  <c r="AB484" i="14"/>
  <c r="Y484" i="14"/>
  <c r="S484" i="14"/>
  <c r="AE484" i="14" s="1"/>
  <c r="AR484" i="14" s="1"/>
  <c r="BA484" i="14" s="1"/>
  <c r="L483" i="3" s="1"/>
  <c r="N484" i="14"/>
  <c r="T484" i="14"/>
  <c r="AF484" i="14" s="1"/>
  <c r="AS484" i="14" s="1"/>
  <c r="BB484" i="14" s="1"/>
  <c r="M483" i="3" s="1"/>
  <c r="R484" i="14"/>
  <c r="AD484" i="14" s="1"/>
  <c r="AQ484" i="14" s="1"/>
  <c r="AZ484" i="14" s="1"/>
  <c r="K483" i="3" s="1"/>
  <c r="V484" i="14"/>
  <c r="B484" i="14"/>
  <c r="AB483" i="14"/>
  <c r="Y483" i="14"/>
  <c r="N483" i="14"/>
  <c r="T483" i="14"/>
  <c r="AF483" i="14" s="1"/>
  <c r="AS483" i="14" s="1"/>
  <c r="BB483" i="14" s="1"/>
  <c r="M482" i="3" s="1"/>
  <c r="S483" i="14"/>
  <c r="AE483" i="14" s="1"/>
  <c r="AR483" i="14" s="1"/>
  <c r="BA483" i="14" s="1"/>
  <c r="L482" i="3" s="1"/>
  <c r="R483" i="14"/>
  <c r="AD483" i="14" s="1"/>
  <c r="AQ483" i="14" s="1"/>
  <c r="AZ483" i="14" s="1"/>
  <c r="K482" i="3" s="1"/>
  <c r="U483" i="14"/>
  <c r="B483" i="14"/>
  <c r="AB482" i="14"/>
  <c r="Y482" i="14"/>
  <c r="N482" i="14"/>
  <c r="T482" i="14"/>
  <c r="AF482" i="14" s="1"/>
  <c r="AS482" i="14" s="1"/>
  <c r="BB482" i="14" s="1"/>
  <c r="M481" i="3" s="1"/>
  <c r="S482" i="14"/>
  <c r="AE482" i="14" s="1"/>
  <c r="AR482" i="14" s="1"/>
  <c r="BA482" i="14" s="1"/>
  <c r="L481" i="3" s="1"/>
  <c r="R482" i="14"/>
  <c r="AD482" i="14" s="1"/>
  <c r="AQ482" i="14" s="1"/>
  <c r="AZ482" i="14" s="1"/>
  <c r="K481" i="3" s="1"/>
  <c r="V482" i="14"/>
  <c r="B482" i="14"/>
  <c r="AB481" i="14"/>
  <c r="Y481" i="14"/>
  <c r="N481" i="14"/>
  <c r="T481" i="14"/>
  <c r="AF481" i="14" s="1"/>
  <c r="AS481" i="14" s="1"/>
  <c r="BB481" i="14" s="1"/>
  <c r="M480" i="3" s="1"/>
  <c r="S481" i="14"/>
  <c r="AE481" i="14" s="1"/>
  <c r="AR481" i="14" s="1"/>
  <c r="BA481" i="14" s="1"/>
  <c r="L480" i="3" s="1"/>
  <c r="R481" i="14"/>
  <c r="AD481" i="14" s="1"/>
  <c r="AQ481" i="14" s="1"/>
  <c r="AZ481" i="14" s="1"/>
  <c r="K480" i="3" s="1"/>
  <c r="V481" i="14"/>
  <c r="B481" i="14"/>
  <c r="AB480" i="14"/>
  <c r="Y480" i="14"/>
  <c r="N480" i="14"/>
  <c r="T480" i="14"/>
  <c r="AF480" i="14" s="1"/>
  <c r="AS480" i="14" s="1"/>
  <c r="BB480" i="14" s="1"/>
  <c r="M479" i="3" s="1"/>
  <c r="S480" i="14"/>
  <c r="AE480" i="14" s="1"/>
  <c r="AR480" i="14" s="1"/>
  <c r="BA480" i="14" s="1"/>
  <c r="L479" i="3" s="1"/>
  <c r="R480" i="14"/>
  <c r="AD480" i="14" s="1"/>
  <c r="AQ480" i="14" s="1"/>
  <c r="AZ480" i="14" s="1"/>
  <c r="K479" i="3" s="1"/>
  <c r="V480" i="14"/>
  <c r="B480" i="14"/>
  <c r="AB479" i="14"/>
  <c r="Y479" i="14"/>
  <c r="N479" i="14"/>
  <c r="T479" i="14"/>
  <c r="AF479" i="14" s="1"/>
  <c r="AS479" i="14" s="1"/>
  <c r="BB479" i="14" s="1"/>
  <c r="M478" i="3" s="1"/>
  <c r="S479" i="14"/>
  <c r="AE479" i="14" s="1"/>
  <c r="AR479" i="14" s="1"/>
  <c r="BA479" i="14" s="1"/>
  <c r="L478" i="3" s="1"/>
  <c r="R479" i="14"/>
  <c r="AD479" i="14" s="1"/>
  <c r="AQ479" i="14" s="1"/>
  <c r="AZ479" i="14" s="1"/>
  <c r="K478" i="3" s="1"/>
  <c r="U479" i="14"/>
  <c r="B479" i="14"/>
  <c r="AB478" i="14"/>
  <c r="Y478" i="14"/>
  <c r="N478" i="14"/>
  <c r="T478" i="14"/>
  <c r="AF478" i="14" s="1"/>
  <c r="AS478" i="14" s="1"/>
  <c r="BB478" i="14" s="1"/>
  <c r="M477" i="3" s="1"/>
  <c r="S478" i="14"/>
  <c r="AE478" i="14" s="1"/>
  <c r="AR478" i="14" s="1"/>
  <c r="BA478" i="14" s="1"/>
  <c r="L477" i="3" s="1"/>
  <c r="R478" i="14"/>
  <c r="AD478" i="14" s="1"/>
  <c r="AQ478" i="14" s="1"/>
  <c r="AZ478" i="14" s="1"/>
  <c r="K477" i="3" s="1"/>
  <c r="V478" i="14"/>
  <c r="B478" i="14"/>
  <c r="AB477" i="14"/>
  <c r="Y477" i="14"/>
  <c r="N477" i="14"/>
  <c r="T477" i="14"/>
  <c r="AF477" i="14" s="1"/>
  <c r="AS477" i="14" s="1"/>
  <c r="BB477" i="14" s="1"/>
  <c r="M476" i="3" s="1"/>
  <c r="S477" i="14"/>
  <c r="AE477" i="14" s="1"/>
  <c r="AR477" i="14" s="1"/>
  <c r="BA477" i="14" s="1"/>
  <c r="L476" i="3" s="1"/>
  <c r="R477" i="14"/>
  <c r="AD477" i="14" s="1"/>
  <c r="AQ477" i="14" s="1"/>
  <c r="AZ477" i="14" s="1"/>
  <c r="K476" i="3" s="1"/>
  <c r="V477" i="14"/>
  <c r="B477" i="14"/>
  <c r="AB476" i="14"/>
  <c r="Y476" i="14"/>
  <c r="N476" i="14"/>
  <c r="T476" i="14"/>
  <c r="AF476" i="14" s="1"/>
  <c r="AS476" i="14" s="1"/>
  <c r="BB476" i="14" s="1"/>
  <c r="M475" i="3" s="1"/>
  <c r="S476" i="14"/>
  <c r="AE476" i="14" s="1"/>
  <c r="AR476" i="14" s="1"/>
  <c r="BA476" i="14" s="1"/>
  <c r="L475" i="3" s="1"/>
  <c r="R476" i="14"/>
  <c r="AD476" i="14" s="1"/>
  <c r="AQ476" i="14" s="1"/>
  <c r="AZ476" i="14" s="1"/>
  <c r="K475" i="3" s="1"/>
  <c r="V476" i="14"/>
  <c r="B476" i="14"/>
  <c r="AB475" i="14"/>
  <c r="Y475" i="14"/>
  <c r="N475" i="14"/>
  <c r="T475" i="14"/>
  <c r="AF475" i="14" s="1"/>
  <c r="AS475" i="14" s="1"/>
  <c r="BB475" i="14" s="1"/>
  <c r="M474" i="3" s="1"/>
  <c r="S475" i="14"/>
  <c r="AE475" i="14" s="1"/>
  <c r="AR475" i="14" s="1"/>
  <c r="BA475" i="14" s="1"/>
  <c r="L474" i="3" s="1"/>
  <c r="R475" i="14"/>
  <c r="AD475" i="14" s="1"/>
  <c r="AQ475" i="14" s="1"/>
  <c r="AZ475" i="14" s="1"/>
  <c r="K474" i="3" s="1"/>
  <c r="U475" i="14"/>
  <c r="B475" i="14"/>
  <c r="AB474" i="14"/>
  <c r="Y474" i="14"/>
  <c r="N474" i="14"/>
  <c r="T474" i="14"/>
  <c r="AF474" i="14" s="1"/>
  <c r="AS474" i="14" s="1"/>
  <c r="BB474" i="14" s="1"/>
  <c r="M473" i="3" s="1"/>
  <c r="S474" i="14"/>
  <c r="AE474" i="14" s="1"/>
  <c r="AR474" i="14" s="1"/>
  <c r="BA474" i="14" s="1"/>
  <c r="L473" i="3" s="1"/>
  <c r="R474" i="14"/>
  <c r="AD474" i="14" s="1"/>
  <c r="AQ474" i="14" s="1"/>
  <c r="AZ474" i="14" s="1"/>
  <c r="K473" i="3" s="1"/>
  <c r="V474" i="14"/>
  <c r="B474" i="14"/>
  <c r="AB473" i="14"/>
  <c r="Y473" i="14"/>
  <c r="N473" i="14"/>
  <c r="T473" i="14"/>
  <c r="AF473" i="14" s="1"/>
  <c r="AS473" i="14" s="1"/>
  <c r="BB473" i="14" s="1"/>
  <c r="M472" i="3" s="1"/>
  <c r="S473" i="14"/>
  <c r="AE473" i="14" s="1"/>
  <c r="AR473" i="14" s="1"/>
  <c r="BA473" i="14" s="1"/>
  <c r="L472" i="3" s="1"/>
  <c r="R473" i="14"/>
  <c r="AD473" i="14" s="1"/>
  <c r="AQ473" i="14" s="1"/>
  <c r="AZ473" i="14" s="1"/>
  <c r="K472" i="3" s="1"/>
  <c r="V473" i="14"/>
  <c r="B473" i="14"/>
  <c r="AB472" i="14"/>
  <c r="Y472" i="14"/>
  <c r="N472" i="14"/>
  <c r="T472" i="14"/>
  <c r="AF472" i="14" s="1"/>
  <c r="AS472" i="14" s="1"/>
  <c r="BB472" i="14" s="1"/>
  <c r="M471" i="3" s="1"/>
  <c r="S472" i="14"/>
  <c r="AE472" i="14" s="1"/>
  <c r="AR472" i="14" s="1"/>
  <c r="BA472" i="14" s="1"/>
  <c r="L471" i="3" s="1"/>
  <c r="R472" i="14"/>
  <c r="AD472" i="14" s="1"/>
  <c r="AQ472" i="14" s="1"/>
  <c r="AZ472" i="14" s="1"/>
  <c r="K471" i="3" s="1"/>
  <c r="V472" i="14"/>
  <c r="B472" i="14"/>
  <c r="AB471" i="14"/>
  <c r="Y471" i="14"/>
  <c r="N471" i="14"/>
  <c r="T471" i="14"/>
  <c r="AF471" i="14" s="1"/>
  <c r="AS471" i="14" s="1"/>
  <c r="BB471" i="14" s="1"/>
  <c r="M470" i="3" s="1"/>
  <c r="S471" i="14"/>
  <c r="AE471" i="14" s="1"/>
  <c r="AR471" i="14" s="1"/>
  <c r="BA471" i="14" s="1"/>
  <c r="L470" i="3" s="1"/>
  <c r="R471" i="14"/>
  <c r="AD471" i="14" s="1"/>
  <c r="AQ471" i="14" s="1"/>
  <c r="AZ471" i="14" s="1"/>
  <c r="K470" i="3" s="1"/>
  <c r="U471" i="14"/>
  <c r="B471" i="14"/>
  <c r="AB470" i="14"/>
  <c r="Y470" i="14"/>
  <c r="N470" i="14"/>
  <c r="T470" i="14"/>
  <c r="AF470" i="14" s="1"/>
  <c r="AS470" i="14" s="1"/>
  <c r="BB470" i="14" s="1"/>
  <c r="M469" i="3" s="1"/>
  <c r="S470" i="14"/>
  <c r="AE470" i="14" s="1"/>
  <c r="AR470" i="14" s="1"/>
  <c r="BA470" i="14" s="1"/>
  <c r="L469" i="3" s="1"/>
  <c r="R470" i="14"/>
  <c r="AD470" i="14" s="1"/>
  <c r="AQ470" i="14" s="1"/>
  <c r="AZ470" i="14" s="1"/>
  <c r="K469" i="3" s="1"/>
  <c r="V470" i="14"/>
  <c r="B470" i="14"/>
  <c r="AB469" i="14"/>
  <c r="Y469" i="14"/>
  <c r="N469" i="14"/>
  <c r="T469" i="14"/>
  <c r="AF469" i="14" s="1"/>
  <c r="AS469" i="14" s="1"/>
  <c r="BB469" i="14" s="1"/>
  <c r="M468" i="3" s="1"/>
  <c r="S469" i="14"/>
  <c r="AE469" i="14" s="1"/>
  <c r="AR469" i="14" s="1"/>
  <c r="BA469" i="14" s="1"/>
  <c r="L468" i="3" s="1"/>
  <c r="R469" i="14"/>
  <c r="AD469" i="14" s="1"/>
  <c r="AQ469" i="14" s="1"/>
  <c r="AZ469" i="14" s="1"/>
  <c r="K468" i="3" s="1"/>
  <c r="V469" i="14"/>
  <c r="B469" i="14"/>
  <c r="AB468" i="14"/>
  <c r="Y468" i="14"/>
  <c r="N468" i="14"/>
  <c r="T468" i="14"/>
  <c r="AF468" i="14" s="1"/>
  <c r="AS468" i="14" s="1"/>
  <c r="BB468" i="14" s="1"/>
  <c r="M467" i="3" s="1"/>
  <c r="S468" i="14"/>
  <c r="AE468" i="14" s="1"/>
  <c r="AR468" i="14" s="1"/>
  <c r="BA468" i="14" s="1"/>
  <c r="L467" i="3" s="1"/>
  <c r="R468" i="14"/>
  <c r="AD468" i="14" s="1"/>
  <c r="AQ468" i="14" s="1"/>
  <c r="AZ468" i="14" s="1"/>
  <c r="K467" i="3" s="1"/>
  <c r="V468" i="14"/>
  <c r="B468" i="14"/>
  <c r="AB467" i="14"/>
  <c r="Y467" i="14"/>
  <c r="N467" i="14"/>
  <c r="T467" i="14"/>
  <c r="AF467" i="14" s="1"/>
  <c r="AS467" i="14" s="1"/>
  <c r="BB467" i="14" s="1"/>
  <c r="M466" i="3" s="1"/>
  <c r="S467" i="14"/>
  <c r="AE467" i="14" s="1"/>
  <c r="AR467" i="14" s="1"/>
  <c r="BA467" i="14" s="1"/>
  <c r="L466" i="3" s="1"/>
  <c r="R467" i="14"/>
  <c r="AD467" i="14" s="1"/>
  <c r="AQ467" i="14" s="1"/>
  <c r="AZ467" i="14" s="1"/>
  <c r="K466" i="3" s="1"/>
  <c r="U467" i="14"/>
  <c r="B467" i="14"/>
  <c r="AB466" i="14"/>
  <c r="Y466" i="14"/>
  <c r="N466" i="14"/>
  <c r="T466" i="14"/>
  <c r="AF466" i="14" s="1"/>
  <c r="AS466" i="14" s="1"/>
  <c r="BB466" i="14" s="1"/>
  <c r="M465" i="3" s="1"/>
  <c r="S466" i="14"/>
  <c r="AE466" i="14" s="1"/>
  <c r="AR466" i="14" s="1"/>
  <c r="BA466" i="14" s="1"/>
  <c r="L465" i="3" s="1"/>
  <c r="R466" i="14"/>
  <c r="AD466" i="14" s="1"/>
  <c r="AQ466" i="14" s="1"/>
  <c r="AZ466" i="14" s="1"/>
  <c r="K465" i="3" s="1"/>
  <c r="V466" i="14"/>
  <c r="B466" i="14"/>
  <c r="AB465" i="14"/>
  <c r="Y465" i="14"/>
  <c r="N465" i="14"/>
  <c r="T465" i="14"/>
  <c r="AF465" i="14" s="1"/>
  <c r="AS465" i="14" s="1"/>
  <c r="BB465" i="14" s="1"/>
  <c r="M464" i="3" s="1"/>
  <c r="S465" i="14"/>
  <c r="AE465" i="14" s="1"/>
  <c r="AR465" i="14" s="1"/>
  <c r="BA465" i="14" s="1"/>
  <c r="L464" i="3" s="1"/>
  <c r="R465" i="14"/>
  <c r="AD465" i="14" s="1"/>
  <c r="AQ465" i="14" s="1"/>
  <c r="AZ465" i="14" s="1"/>
  <c r="K464" i="3" s="1"/>
  <c r="V465" i="14"/>
  <c r="B465" i="14"/>
  <c r="AB464" i="14"/>
  <c r="Y464" i="14"/>
  <c r="N464" i="14"/>
  <c r="T464" i="14"/>
  <c r="AF464" i="14" s="1"/>
  <c r="AS464" i="14" s="1"/>
  <c r="BB464" i="14" s="1"/>
  <c r="M463" i="3" s="1"/>
  <c r="S464" i="14"/>
  <c r="AE464" i="14" s="1"/>
  <c r="AR464" i="14" s="1"/>
  <c r="BA464" i="14" s="1"/>
  <c r="L463" i="3" s="1"/>
  <c r="R464" i="14"/>
  <c r="AD464" i="14" s="1"/>
  <c r="AQ464" i="14" s="1"/>
  <c r="AZ464" i="14" s="1"/>
  <c r="K463" i="3" s="1"/>
  <c r="V464" i="14"/>
  <c r="B464" i="14"/>
  <c r="AB463" i="14"/>
  <c r="Y463" i="14"/>
  <c r="N463" i="14"/>
  <c r="T463" i="14"/>
  <c r="AF463" i="14" s="1"/>
  <c r="AS463" i="14" s="1"/>
  <c r="BB463" i="14" s="1"/>
  <c r="M462" i="3" s="1"/>
  <c r="S463" i="14"/>
  <c r="AE463" i="14" s="1"/>
  <c r="AR463" i="14" s="1"/>
  <c r="BA463" i="14" s="1"/>
  <c r="L462" i="3" s="1"/>
  <c r="R463" i="14"/>
  <c r="AD463" i="14" s="1"/>
  <c r="AQ463" i="14" s="1"/>
  <c r="AZ463" i="14" s="1"/>
  <c r="K462" i="3" s="1"/>
  <c r="U463" i="14"/>
  <c r="B463" i="14"/>
  <c r="AB462" i="14"/>
  <c r="Y462" i="14"/>
  <c r="N462" i="14"/>
  <c r="T462" i="14"/>
  <c r="AF462" i="14" s="1"/>
  <c r="AS462" i="14" s="1"/>
  <c r="BB462" i="14" s="1"/>
  <c r="M461" i="3" s="1"/>
  <c r="S462" i="14"/>
  <c r="AE462" i="14" s="1"/>
  <c r="AR462" i="14" s="1"/>
  <c r="BA462" i="14" s="1"/>
  <c r="L461" i="3" s="1"/>
  <c r="R462" i="14"/>
  <c r="AD462" i="14" s="1"/>
  <c r="AQ462" i="14" s="1"/>
  <c r="AZ462" i="14" s="1"/>
  <c r="K461" i="3" s="1"/>
  <c r="V462" i="14"/>
  <c r="B462" i="14"/>
  <c r="AB461" i="14"/>
  <c r="Y461" i="14"/>
  <c r="N461" i="14"/>
  <c r="T461" i="14"/>
  <c r="AF461" i="14" s="1"/>
  <c r="AS461" i="14" s="1"/>
  <c r="BB461" i="14" s="1"/>
  <c r="M460" i="3" s="1"/>
  <c r="S461" i="14"/>
  <c r="AE461" i="14" s="1"/>
  <c r="AR461" i="14" s="1"/>
  <c r="BA461" i="14" s="1"/>
  <c r="L460" i="3" s="1"/>
  <c r="R461" i="14"/>
  <c r="AD461" i="14" s="1"/>
  <c r="AQ461" i="14" s="1"/>
  <c r="AZ461" i="14" s="1"/>
  <c r="K460" i="3" s="1"/>
  <c r="V461" i="14"/>
  <c r="B461" i="14"/>
  <c r="AB460" i="14"/>
  <c r="Y460" i="14"/>
  <c r="N460" i="14"/>
  <c r="T460" i="14"/>
  <c r="AF460" i="14" s="1"/>
  <c r="AS460" i="14" s="1"/>
  <c r="BB460" i="14" s="1"/>
  <c r="M459" i="3" s="1"/>
  <c r="S460" i="14"/>
  <c r="AE460" i="14" s="1"/>
  <c r="AR460" i="14" s="1"/>
  <c r="BA460" i="14" s="1"/>
  <c r="L459" i="3" s="1"/>
  <c r="R460" i="14"/>
  <c r="AD460" i="14" s="1"/>
  <c r="AQ460" i="14" s="1"/>
  <c r="AZ460" i="14" s="1"/>
  <c r="K459" i="3" s="1"/>
  <c r="V460" i="14"/>
  <c r="B460" i="14"/>
  <c r="AB459" i="14"/>
  <c r="Y459" i="14"/>
  <c r="N459" i="14"/>
  <c r="T459" i="14"/>
  <c r="AF459" i="14" s="1"/>
  <c r="AS459" i="14" s="1"/>
  <c r="BB459" i="14" s="1"/>
  <c r="M458" i="3" s="1"/>
  <c r="S459" i="14"/>
  <c r="AE459" i="14" s="1"/>
  <c r="AR459" i="14" s="1"/>
  <c r="BA459" i="14" s="1"/>
  <c r="L458" i="3" s="1"/>
  <c r="R459" i="14"/>
  <c r="AD459" i="14" s="1"/>
  <c r="AQ459" i="14" s="1"/>
  <c r="AZ459" i="14" s="1"/>
  <c r="K458" i="3" s="1"/>
  <c r="U459" i="14"/>
  <c r="B459" i="14"/>
  <c r="AB458" i="14"/>
  <c r="Y458" i="14"/>
  <c r="N458" i="14"/>
  <c r="T458" i="14"/>
  <c r="AF458" i="14" s="1"/>
  <c r="AS458" i="14" s="1"/>
  <c r="BB458" i="14" s="1"/>
  <c r="M457" i="3" s="1"/>
  <c r="S458" i="14"/>
  <c r="AE458" i="14" s="1"/>
  <c r="AR458" i="14" s="1"/>
  <c r="BA458" i="14" s="1"/>
  <c r="L457" i="3" s="1"/>
  <c r="R458" i="14"/>
  <c r="AD458" i="14" s="1"/>
  <c r="AQ458" i="14" s="1"/>
  <c r="AZ458" i="14" s="1"/>
  <c r="K457" i="3" s="1"/>
  <c r="V458" i="14"/>
  <c r="B458" i="14"/>
  <c r="AB457" i="14"/>
  <c r="Y457" i="14"/>
  <c r="N457" i="14"/>
  <c r="T457" i="14"/>
  <c r="AF457" i="14" s="1"/>
  <c r="AS457" i="14" s="1"/>
  <c r="BB457" i="14" s="1"/>
  <c r="M456" i="3" s="1"/>
  <c r="S457" i="14"/>
  <c r="AE457" i="14" s="1"/>
  <c r="AR457" i="14" s="1"/>
  <c r="BA457" i="14" s="1"/>
  <c r="L456" i="3" s="1"/>
  <c r="R457" i="14"/>
  <c r="AD457" i="14" s="1"/>
  <c r="AQ457" i="14" s="1"/>
  <c r="AZ457" i="14" s="1"/>
  <c r="K456" i="3" s="1"/>
  <c r="V457" i="14"/>
  <c r="B457" i="14"/>
  <c r="AB456" i="14"/>
  <c r="Y456" i="14"/>
  <c r="N456" i="14"/>
  <c r="T456" i="14"/>
  <c r="AF456" i="14" s="1"/>
  <c r="AS456" i="14" s="1"/>
  <c r="BB456" i="14" s="1"/>
  <c r="M455" i="3" s="1"/>
  <c r="S456" i="14"/>
  <c r="AE456" i="14" s="1"/>
  <c r="AR456" i="14" s="1"/>
  <c r="BA456" i="14" s="1"/>
  <c r="L455" i="3" s="1"/>
  <c r="R456" i="14"/>
  <c r="AD456" i="14" s="1"/>
  <c r="AQ456" i="14" s="1"/>
  <c r="AZ456" i="14" s="1"/>
  <c r="K455" i="3" s="1"/>
  <c r="V456" i="14"/>
  <c r="B456" i="14"/>
  <c r="AB455" i="14"/>
  <c r="Y455" i="14"/>
  <c r="N455" i="14"/>
  <c r="T455" i="14"/>
  <c r="AF455" i="14" s="1"/>
  <c r="AS455" i="14" s="1"/>
  <c r="BB455" i="14" s="1"/>
  <c r="M454" i="3" s="1"/>
  <c r="S455" i="14"/>
  <c r="AE455" i="14" s="1"/>
  <c r="AR455" i="14" s="1"/>
  <c r="BA455" i="14" s="1"/>
  <c r="L454" i="3" s="1"/>
  <c r="R455" i="14"/>
  <c r="AD455" i="14" s="1"/>
  <c r="AQ455" i="14" s="1"/>
  <c r="AZ455" i="14" s="1"/>
  <c r="K454" i="3" s="1"/>
  <c r="U455" i="14"/>
  <c r="B455" i="14"/>
  <c r="AB454" i="14"/>
  <c r="Y454" i="14"/>
  <c r="N454" i="14"/>
  <c r="T454" i="14"/>
  <c r="AF454" i="14" s="1"/>
  <c r="AS454" i="14" s="1"/>
  <c r="BB454" i="14" s="1"/>
  <c r="M453" i="3" s="1"/>
  <c r="S454" i="14"/>
  <c r="AE454" i="14" s="1"/>
  <c r="AR454" i="14" s="1"/>
  <c r="BA454" i="14" s="1"/>
  <c r="L453" i="3" s="1"/>
  <c r="R454" i="14"/>
  <c r="AD454" i="14" s="1"/>
  <c r="AQ454" i="14" s="1"/>
  <c r="AZ454" i="14" s="1"/>
  <c r="K453" i="3" s="1"/>
  <c r="V454" i="14"/>
  <c r="B454" i="14"/>
  <c r="AB453" i="14"/>
  <c r="Y453" i="14"/>
  <c r="N453" i="14"/>
  <c r="T453" i="14"/>
  <c r="AF453" i="14" s="1"/>
  <c r="AS453" i="14" s="1"/>
  <c r="BB453" i="14" s="1"/>
  <c r="M452" i="3" s="1"/>
  <c r="S453" i="14"/>
  <c r="AE453" i="14" s="1"/>
  <c r="AR453" i="14" s="1"/>
  <c r="BA453" i="14" s="1"/>
  <c r="L452" i="3" s="1"/>
  <c r="R453" i="14"/>
  <c r="AD453" i="14" s="1"/>
  <c r="AQ453" i="14" s="1"/>
  <c r="AZ453" i="14" s="1"/>
  <c r="K452" i="3" s="1"/>
  <c r="V453" i="14"/>
  <c r="B453" i="14"/>
  <c r="AB452" i="14"/>
  <c r="Y452" i="14"/>
  <c r="N452" i="14"/>
  <c r="T452" i="14"/>
  <c r="AF452" i="14" s="1"/>
  <c r="AS452" i="14" s="1"/>
  <c r="BB452" i="14" s="1"/>
  <c r="M451" i="3" s="1"/>
  <c r="S452" i="14"/>
  <c r="AE452" i="14" s="1"/>
  <c r="AR452" i="14" s="1"/>
  <c r="BA452" i="14" s="1"/>
  <c r="L451" i="3" s="1"/>
  <c r="R452" i="14"/>
  <c r="AD452" i="14" s="1"/>
  <c r="AQ452" i="14" s="1"/>
  <c r="AZ452" i="14" s="1"/>
  <c r="K451" i="3" s="1"/>
  <c r="V452" i="14"/>
  <c r="B452" i="14"/>
  <c r="AB451" i="14"/>
  <c r="Y451" i="14"/>
  <c r="N451" i="14"/>
  <c r="T451" i="14"/>
  <c r="AF451" i="14" s="1"/>
  <c r="AS451" i="14" s="1"/>
  <c r="BB451" i="14" s="1"/>
  <c r="M450" i="3" s="1"/>
  <c r="S451" i="14"/>
  <c r="AE451" i="14" s="1"/>
  <c r="AR451" i="14" s="1"/>
  <c r="BA451" i="14" s="1"/>
  <c r="L450" i="3" s="1"/>
  <c r="R451" i="14"/>
  <c r="AD451" i="14" s="1"/>
  <c r="AQ451" i="14" s="1"/>
  <c r="AZ451" i="14" s="1"/>
  <c r="K450" i="3" s="1"/>
  <c r="U451" i="14"/>
  <c r="B451" i="14"/>
  <c r="AB450" i="14"/>
  <c r="Y450" i="14"/>
  <c r="N450" i="14"/>
  <c r="T450" i="14"/>
  <c r="AF450" i="14" s="1"/>
  <c r="AS450" i="14" s="1"/>
  <c r="BB450" i="14" s="1"/>
  <c r="M449" i="3" s="1"/>
  <c r="S450" i="14"/>
  <c r="AE450" i="14" s="1"/>
  <c r="AR450" i="14" s="1"/>
  <c r="BA450" i="14" s="1"/>
  <c r="L449" i="3" s="1"/>
  <c r="R450" i="14"/>
  <c r="AD450" i="14" s="1"/>
  <c r="AQ450" i="14" s="1"/>
  <c r="AZ450" i="14" s="1"/>
  <c r="K449" i="3" s="1"/>
  <c r="V450" i="14"/>
  <c r="B450" i="14"/>
  <c r="AB449" i="14"/>
  <c r="Y449" i="14"/>
  <c r="N449" i="14"/>
  <c r="T449" i="14"/>
  <c r="AF449" i="14" s="1"/>
  <c r="AS449" i="14" s="1"/>
  <c r="BB449" i="14" s="1"/>
  <c r="M448" i="3" s="1"/>
  <c r="S449" i="14"/>
  <c r="AE449" i="14" s="1"/>
  <c r="AR449" i="14" s="1"/>
  <c r="BA449" i="14" s="1"/>
  <c r="L448" i="3" s="1"/>
  <c r="R449" i="14"/>
  <c r="AD449" i="14" s="1"/>
  <c r="AQ449" i="14" s="1"/>
  <c r="AZ449" i="14" s="1"/>
  <c r="K448" i="3" s="1"/>
  <c r="V449" i="14"/>
  <c r="B449" i="14"/>
  <c r="AB448" i="14"/>
  <c r="Y448" i="14"/>
  <c r="N448" i="14"/>
  <c r="T448" i="14"/>
  <c r="AF448" i="14" s="1"/>
  <c r="AS448" i="14" s="1"/>
  <c r="BB448" i="14" s="1"/>
  <c r="M447" i="3" s="1"/>
  <c r="S448" i="14"/>
  <c r="AE448" i="14" s="1"/>
  <c r="AR448" i="14" s="1"/>
  <c r="BA448" i="14" s="1"/>
  <c r="L447" i="3" s="1"/>
  <c r="R448" i="14"/>
  <c r="AD448" i="14" s="1"/>
  <c r="AQ448" i="14" s="1"/>
  <c r="AZ448" i="14" s="1"/>
  <c r="K447" i="3" s="1"/>
  <c r="V448" i="14"/>
  <c r="B448" i="14"/>
  <c r="AB447" i="14"/>
  <c r="Y447" i="14"/>
  <c r="N447" i="14"/>
  <c r="T447" i="14"/>
  <c r="AF447" i="14" s="1"/>
  <c r="AS447" i="14" s="1"/>
  <c r="BB447" i="14" s="1"/>
  <c r="M446" i="3" s="1"/>
  <c r="S447" i="14"/>
  <c r="AE447" i="14" s="1"/>
  <c r="AR447" i="14" s="1"/>
  <c r="BA447" i="14" s="1"/>
  <c r="L446" i="3" s="1"/>
  <c r="R447" i="14"/>
  <c r="AD447" i="14" s="1"/>
  <c r="AQ447" i="14" s="1"/>
  <c r="AZ447" i="14" s="1"/>
  <c r="K446" i="3" s="1"/>
  <c r="U447" i="14"/>
  <c r="B447" i="14"/>
  <c r="AB446" i="14"/>
  <c r="Y446" i="14"/>
  <c r="N446" i="14"/>
  <c r="T446" i="14"/>
  <c r="AF446" i="14" s="1"/>
  <c r="AS446" i="14" s="1"/>
  <c r="BB446" i="14" s="1"/>
  <c r="M445" i="3" s="1"/>
  <c r="S446" i="14"/>
  <c r="AE446" i="14" s="1"/>
  <c r="AR446" i="14" s="1"/>
  <c r="BA446" i="14" s="1"/>
  <c r="L445" i="3" s="1"/>
  <c r="R446" i="14"/>
  <c r="AD446" i="14" s="1"/>
  <c r="AQ446" i="14" s="1"/>
  <c r="AZ446" i="14" s="1"/>
  <c r="K445" i="3" s="1"/>
  <c r="V446" i="14"/>
  <c r="B446" i="14"/>
  <c r="AB445" i="14"/>
  <c r="Y445" i="14"/>
  <c r="N445" i="14"/>
  <c r="T445" i="14"/>
  <c r="AF445" i="14" s="1"/>
  <c r="AS445" i="14" s="1"/>
  <c r="BB445" i="14" s="1"/>
  <c r="M444" i="3" s="1"/>
  <c r="S445" i="14"/>
  <c r="AE445" i="14" s="1"/>
  <c r="AR445" i="14" s="1"/>
  <c r="BA445" i="14" s="1"/>
  <c r="L444" i="3" s="1"/>
  <c r="R445" i="14"/>
  <c r="AD445" i="14" s="1"/>
  <c r="AQ445" i="14" s="1"/>
  <c r="AZ445" i="14" s="1"/>
  <c r="K444" i="3" s="1"/>
  <c r="V445" i="14"/>
  <c r="B445" i="14"/>
  <c r="AB444" i="14"/>
  <c r="Y444" i="14"/>
  <c r="N444" i="14"/>
  <c r="T444" i="14"/>
  <c r="AF444" i="14" s="1"/>
  <c r="AS444" i="14" s="1"/>
  <c r="BB444" i="14" s="1"/>
  <c r="M443" i="3" s="1"/>
  <c r="S444" i="14"/>
  <c r="AE444" i="14" s="1"/>
  <c r="AR444" i="14" s="1"/>
  <c r="BA444" i="14" s="1"/>
  <c r="L443" i="3" s="1"/>
  <c r="R444" i="14"/>
  <c r="AD444" i="14" s="1"/>
  <c r="AQ444" i="14" s="1"/>
  <c r="AZ444" i="14" s="1"/>
  <c r="K443" i="3" s="1"/>
  <c r="V444" i="14"/>
  <c r="B444" i="14"/>
  <c r="AB443" i="14"/>
  <c r="Y443" i="14"/>
  <c r="N443" i="14"/>
  <c r="T443" i="14"/>
  <c r="AF443" i="14" s="1"/>
  <c r="AS443" i="14" s="1"/>
  <c r="BB443" i="14" s="1"/>
  <c r="M442" i="3" s="1"/>
  <c r="S443" i="14"/>
  <c r="AE443" i="14" s="1"/>
  <c r="AR443" i="14" s="1"/>
  <c r="BA443" i="14" s="1"/>
  <c r="L442" i="3" s="1"/>
  <c r="R443" i="14"/>
  <c r="AD443" i="14" s="1"/>
  <c r="AQ443" i="14" s="1"/>
  <c r="AZ443" i="14" s="1"/>
  <c r="K442" i="3" s="1"/>
  <c r="U443" i="14"/>
  <c r="B443" i="14"/>
  <c r="AB442" i="14"/>
  <c r="Y442" i="14"/>
  <c r="N442" i="14"/>
  <c r="T442" i="14"/>
  <c r="AF442" i="14" s="1"/>
  <c r="AS442" i="14" s="1"/>
  <c r="BB442" i="14" s="1"/>
  <c r="M441" i="3" s="1"/>
  <c r="S442" i="14"/>
  <c r="AE442" i="14" s="1"/>
  <c r="AR442" i="14" s="1"/>
  <c r="BA442" i="14" s="1"/>
  <c r="L441" i="3" s="1"/>
  <c r="R442" i="14"/>
  <c r="AD442" i="14" s="1"/>
  <c r="AQ442" i="14" s="1"/>
  <c r="AZ442" i="14" s="1"/>
  <c r="K441" i="3" s="1"/>
  <c r="V442" i="14"/>
  <c r="B442" i="14"/>
  <c r="AB441" i="14"/>
  <c r="Y441" i="14"/>
  <c r="N441" i="14"/>
  <c r="T441" i="14"/>
  <c r="AF441" i="14" s="1"/>
  <c r="AS441" i="14" s="1"/>
  <c r="BB441" i="14" s="1"/>
  <c r="M440" i="3" s="1"/>
  <c r="S441" i="14"/>
  <c r="AE441" i="14" s="1"/>
  <c r="AR441" i="14" s="1"/>
  <c r="BA441" i="14" s="1"/>
  <c r="L440" i="3" s="1"/>
  <c r="R441" i="14"/>
  <c r="AD441" i="14" s="1"/>
  <c r="AQ441" i="14" s="1"/>
  <c r="AZ441" i="14" s="1"/>
  <c r="K440" i="3" s="1"/>
  <c r="V441" i="14"/>
  <c r="B441" i="14"/>
  <c r="AB440" i="14"/>
  <c r="Y440" i="14"/>
  <c r="N440" i="14"/>
  <c r="T440" i="14"/>
  <c r="AF440" i="14" s="1"/>
  <c r="AS440" i="14" s="1"/>
  <c r="BB440" i="14" s="1"/>
  <c r="M439" i="3" s="1"/>
  <c r="S440" i="14"/>
  <c r="AE440" i="14" s="1"/>
  <c r="AR440" i="14" s="1"/>
  <c r="BA440" i="14" s="1"/>
  <c r="L439" i="3" s="1"/>
  <c r="R440" i="14"/>
  <c r="AD440" i="14" s="1"/>
  <c r="AQ440" i="14" s="1"/>
  <c r="AZ440" i="14" s="1"/>
  <c r="K439" i="3" s="1"/>
  <c r="V440" i="14"/>
  <c r="B440" i="14"/>
  <c r="AB439" i="14"/>
  <c r="Y439" i="14"/>
  <c r="N439" i="14"/>
  <c r="T439" i="14"/>
  <c r="AF439" i="14" s="1"/>
  <c r="AS439" i="14" s="1"/>
  <c r="BB439" i="14" s="1"/>
  <c r="M438" i="3" s="1"/>
  <c r="S439" i="14"/>
  <c r="AE439" i="14" s="1"/>
  <c r="AR439" i="14" s="1"/>
  <c r="BA439" i="14" s="1"/>
  <c r="L438" i="3" s="1"/>
  <c r="R439" i="14"/>
  <c r="AD439" i="14" s="1"/>
  <c r="AQ439" i="14" s="1"/>
  <c r="AZ439" i="14" s="1"/>
  <c r="K438" i="3" s="1"/>
  <c r="U439" i="14"/>
  <c r="B439" i="14"/>
  <c r="AB438" i="14"/>
  <c r="Y438" i="14"/>
  <c r="N438" i="14"/>
  <c r="T438" i="14"/>
  <c r="AF438" i="14" s="1"/>
  <c r="AS438" i="14" s="1"/>
  <c r="BB438" i="14" s="1"/>
  <c r="M437" i="3" s="1"/>
  <c r="S438" i="14"/>
  <c r="AE438" i="14" s="1"/>
  <c r="AR438" i="14" s="1"/>
  <c r="BA438" i="14" s="1"/>
  <c r="L437" i="3" s="1"/>
  <c r="R438" i="14"/>
  <c r="AD438" i="14" s="1"/>
  <c r="AQ438" i="14" s="1"/>
  <c r="AZ438" i="14" s="1"/>
  <c r="K437" i="3" s="1"/>
  <c r="V438" i="14"/>
  <c r="B438" i="14"/>
  <c r="AB437" i="14"/>
  <c r="Y437" i="14"/>
  <c r="N437" i="14"/>
  <c r="T437" i="14"/>
  <c r="AF437" i="14" s="1"/>
  <c r="AS437" i="14" s="1"/>
  <c r="BB437" i="14" s="1"/>
  <c r="M436" i="3" s="1"/>
  <c r="S437" i="14"/>
  <c r="AE437" i="14" s="1"/>
  <c r="AR437" i="14" s="1"/>
  <c r="BA437" i="14" s="1"/>
  <c r="L436" i="3" s="1"/>
  <c r="R437" i="14"/>
  <c r="AD437" i="14" s="1"/>
  <c r="AQ437" i="14" s="1"/>
  <c r="AZ437" i="14" s="1"/>
  <c r="K436" i="3" s="1"/>
  <c r="V437" i="14"/>
  <c r="B437" i="14"/>
  <c r="AB436" i="14"/>
  <c r="Y436" i="14"/>
  <c r="N436" i="14"/>
  <c r="T436" i="14"/>
  <c r="AF436" i="14" s="1"/>
  <c r="AS436" i="14" s="1"/>
  <c r="BB436" i="14" s="1"/>
  <c r="M435" i="3" s="1"/>
  <c r="S436" i="14"/>
  <c r="AE436" i="14" s="1"/>
  <c r="AR436" i="14" s="1"/>
  <c r="BA436" i="14" s="1"/>
  <c r="L435" i="3" s="1"/>
  <c r="R436" i="14"/>
  <c r="AD436" i="14" s="1"/>
  <c r="AQ436" i="14" s="1"/>
  <c r="AZ436" i="14" s="1"/>
  <c r="K435" i="3" s="1"/>
  <c r="V436" i="14"/>
  <c r="B436" i="14"/>
  <c r="AB435" i="14"/>
  <c r="Y435" i="14"/>
  <c r="N435" i="14"/>
  <c r="T435" i="14"/>
  <c r="AF435" i="14" s="1"/>
  <c r="AS435" i="14" s="1"/>
  <c r="BB435" i="14" s="1"/>
  <c r="M434" i="3" s="1"/>
  <c r="S435" i="14"/>
  <c r="AE435" i="14" s="1"/>
  <c r="AR435" i="14" s="1"/>
  <c r="BA435" i="14" s="1"/>
  <c r="L434" i="3" s="1"/>
  <c r="R435" i="14"/>
  <c r="AD435" i="14" s="1"/>
  <c r="AQ435" i="14" s="1"/>
  <c r="AZ435" i="14" s="1"/>
  <c r="K434" i="3" s="1"/>
  <c r="U435" i="14"/>
  <c r="B435" i="14"/>
  <c r="AB434" i="14"/>
  <c r="Y434" i="14"/>
  <c r="N434" i="14"/>
  <c r="T434" i="14"/>
  <c r="AF434" i="14" s="1"/>
  <c r="AS434" i="14" s="1"/>
  <c r="BB434" i="14" s="1"/>
  <c r="M433" i="3" s="1"/>
  <c r="S434" i="14"/>
  <c r="AE434" i="14" s="1"/>
  <c r="AR434" i="14" s="1"/>
  <c r="BA434" i="14" s="1"/>
  <c r="L433" i="3" s="1"/>
  <c r="R434" i="14"/>
  <c r="AD434" i="14" s="1"/>
  <c r="AQ434" i="14" s="1"/>
  <c r="AZ434" i="14" s="1"/>
  <c r="K433" i="3" s="1"/>
  <c r="V434" i="14"/>
  <c r="B434" i="14"/>
  <c r="AB433" i="14"/>
  <c r="Y433" i="14"/>
  <c r="N433" i="14"/>
  <c r="T433" i="14"/>
  <c r="AF433" i="14" s="1"/>
  <c r="AS433" i="14" s="1"/>
  <c r="BB433" i="14" s="1"/>
  <c r="M432" i="3" s="1"/>
  <c r="S433" i="14"/>
  <c r="AE433" i="14" s="1"/>
  <c r="AR433" i="14" s="1"/>
  <c r="BA433" i="14" s="1"/>
  <c r="L432" i="3" s="1"/>
  <c r="R433" i="14"/>
  <c r="AD433" i="14" s="1"/>
  <c r="AQ433" i="14" s="1"/>
  <c r="AZ433" i="14" s="1"/>
  <c r="K432" i="3" s="1"/>
  <c r="V433" i="14"/>
  <c r="B433" i="14"/>
  <c r="AB432" i="14"/>
  <c r="Y432" i="14"/>
  <c r="N432" i="14"/>
  <c r="T432" i="14"/>
  <c r="AF432" i="14" s="1"/>
  <c r="AS432" i="14" s="1"/>
  <c r="BB432" i="14" s="1"/>
  <c r="M431" i="3" s="1"/>
  <c r="S432" i="14"/>
  <c r="AE432" i="14" s="1"/>
  <c r="AR432" i="14" s="1"/>
  <c r="BA432" i="14" s="1"/>
  <c r="L431" i="3" s="1"/>
  <c r="R432" i="14"/>
  <c r="AD432" i="14" s="1"/>
  <c r="AQ432" i="14" s="1"/>
  <c r="AZ432" i="14" s="1"/>
  <c r="K431" i="3" s="1"/>
  <c r="V432" i="14"/>
  <c r="B432" i="14"/>
  <c r="AB431" i="14"/>
  <c r="Y431" i="14"/>
  <c r="N431" i="14"/>
  <c r="T431" i="14"/>
  <c r="AF431" i="14" s="1"/>
  <c r="AS431" i="14" s="1"/>
  <c r="BB431" i="14" s="1"/>
  <c r="M430" i="3" s="1"/>
  <c r="S431" i="14"/>
  <c r="AE431" i="14" s="1"/>
  <c r="AR431" i="14" s="1"/>
  <c r="BA431" i="14" s="1"/>
  <c r="L430" i="3" s="1"/>
  <c r="R431" i="14"/>
  <c r="AD431" i="14" s="1"/>
  <c r="AQ431" i="14" s="1"/>
  <c r="AZ431" i="14" s="1"/>
  <c r="K430" i="3" s="1"/>
  <c r="U431" i="14"/>
  <c r="B431" i="14"/>
  <c r="AB430" i="14"/>
  <c r="Y430" i="14"/>
  <c r="N430" i="14"/>
  <c r="T430" i="14"/>
  <c r="AF430" i="14" s="1"/>
  <c r="AS430" i="14" s="1"/>
  <c r="BB430" i="14" s="1"/>
  <c r="M429" i="3" s="1"/>
  <c r="S430" i="14"/>
  <c r="AE430" i="14" s="1"/>
  <c r="AR430" i="14" s="1"/>
  <c r="BA430" i="14" s="1"/>
  <c r="L429" i="3" s="1"/>
  <c r="R430" i="14"/>
  <c r="AD430" i="14" s="1"/>
  <c r="AQ430" i="14" s="1"/>
  <c r="AZ430" i="14" s="1"/>
  <c r="K429" i="3" s="1"/>
  <c r="V430" i="14"/>
  <c r="B430" i="14"/>
  <c r="AB429" i="14"/>
  <c r="Y429" i="14"/>
  <c r="N429" i="14"/>
  <c r="T429" i="14"/>
  <c r="AF429" i="14" s="1"/>
  <c r="AS429" i="14" s="1"/>
  <c r="BB429" i="14" s="1"/>
  <c r="M428" i="3" s="1"/>
  <c r="S429" i="14"/>
  <c r="AE429" i="14" s="1"/>
  <c r="AR429" i="14" s="1"/>
  <c r="BA429" i="14" s="1"/>
  <c r="L428" i="3" s="1"/>
  <c r="R429" i="14"/>
  <c r="AD429" i="14" s="1"/>
  <c r="AQ429" i="14" s="1"/>
  <c r="AZ429" i="14" s="1"/>
  <c r="K428" i="3" s="1"/>
  <c r="V429" i="14"/>
  <c r="B429" i="14"/>
  <c r="AB428" i="14"/>
  <c r="Y428" i="14"/>
  <c r="N428" i="14"/>
  <c r="T428" i="14"/>
  <c r="AF428" i="14" s="1"/>
  <c r="AS428" i="14" s="1"/>
  <c r="BB428" i="14" s="1"/>
  <c r="M427" i="3" s="1"/>
  <c r="S428" i="14"/>
  <c r="AE428" i="14" s="1"/>
  <c r="AR428" i="14" s="1"/>
  <c r="BA428" i="14" s="1"/>
  <c r="L427" i="3" s="1"/>
  <c r="R428" i="14"/>
  <c r="AD428" i="14" s="1"/>
  <c r="AQ428" i="14" s="1"/>
  <c r="AZ428" i="14" s="1"/>
  <c r="K427" i="3" s="1"/>
  <c r="V428" i="14"/>
  <c r="B428" i="14"/>
  <c r="AB427" i="14"/>
  <c r="Y427" i="14"/>
  <c r="N427" i="14"/>
  <c r="T427" i="14"/>
  <c r="AF427" i="14" s="1"/>
  <c r="AS427" i="14" s="1"/>
  <c r="BB427" i="14" s="1"/>
  <c r="M426" i="3" s="1"/>
  <c r="S427" i="14"/>
  <c r="AE427" i="14" s="1"/>
  <c r="AR427" i="14" s="1"/>
  <c r="BA427" i="14" s="1"/>
  <c r="L426" i="3" s="1"/>
  <c r="R427" i="14"/>
  <c r="AD427" i="14" s="1"/>
  <c r="AQ427" i="14" s="1"/>
  <c r="AZ427" i="14" s="1"/>
  <c r="K426" i="3" s="1"/>
  <c r="U427" i="14"/>
  <c r="B427" i="14"/>
  <c r="AB426" i="14"/>
  <c r="Y426" i="14"/>
  <c r="N426" i="14"/>
  <c r="T426" i="14"/>
  <c r="AF426" i="14" s="1"/>
  <c r="AS426" i="14" s="1"/>
  <c r="BB426" i="14" s="1"/>
  <c r="M425" i="3" s="1"/>
  <c r="S426" i="14"/>
  <c r="AE426" i="14" s="1"/>
  <c r="AR426" i="14" s="1"/>
  <c r="BA426" i="14" s="1"/>
  <c r="L425" i="3" s="1"/>
  <c r="R426" i="14"/>
  <c r="AD426" i="14" s="1"/>
  <c r="AQ426" i="14" s="1"/>
  <c r="AZ426" i="14" s="1"/>
  <c r="K425" i="3" s="1"/>
  <c r="V426" i="14"/>
  <c r="B426" i="14"/>
  <c r="AB425" i="14"/>
  <c r="Y425" i="14"/>
  <c r="N425" i="14"/>
  <c r="T425" i="14"/>
  <c r="AF425" i="14" s="1"/>
  <c r="AS425" i="14" s="1"/>
  <c r="BB425" i="14" s="1"/>
  <c r="M424" i="3" s="1"/>
  <c r="S425" i="14"/>
  <c r="AE425" i="14" s="1"/>
  <c r="AR425" i="14" s="1"/>
  <c r="BA425" i="14" s="1"/>
  <c r="L424" i="3" s="1"/>
  <c r="R425" i="14"/>
  <c r="AD425" i="14" s="1"/>
  <c r="AQ425" i="14" s="1"/>
  <c r="AZ425" i="14" s="1"/>
  <c r="K424" i="3" s="1"/>
  <c r="V425" i="14"/>
  <c r="B425" i="14"/>
  <c r="AB424" i="14"/>
  <c r="Y424" i="14"/>
  <c r="N424" i="14"/>
  <c r="T424" i="14"/>
  <c r="AF424" i="14" s="1"/>
  <c r="AS424" i="14" s="1"/>
  <c r="BB424" i="14" s="1"/>
  <c r="M423" i="3" s="1"/>
  <c r="S424" i="14"/>
  <c r="AE424" i="14" s="1"/>
  <c r="AR424" i="14" s="1"/>
  <c r="BA424" i="14" s="1"/>
  <c r="L423" i="3" s="1"/>
  <c r="R424" i="14"/>
  <c r="AD424" i="14" s="1"/>
  <c r="AQ424" i="14" s="1"/>
  <c r="AZ424" i="14" s="1"/>
  <c r="K423" i="3" s="1"/>
  <c r="V424" i="14"/>
  <c r="B424" i="14"/>
  <c r="AB423" i="14"/>
  <c r="Y423" i="14"/>
  <c r="N423" i="14"/>
  <c r="T423" i="14"/>
  <c r="AF423" i="14" s="1"/>
  <c r="AS423" i="14" s="1"/>
  <c r="BB423" i="14" s="1"/>
  <c r="M422" i="3" s="1"/>
  <c r="S423" i="14"/>
  <c r="AE423" i="14" s="1"/>
  <c r="AR423" i="14" s="1"/>
  <c r="BA423" i="14" s="1"/>
  <c r="L422" i="3" s="1"/>
  <c r="R423" i="14"/>
  <c r="AD423" i="14" s="1"/>
  <c r="AQ423" i="14" s="1"/>
  <c r="AZ423" i="14" s="1"/>
  <c r="K422" i="3" s="1"/>
  <c r="U423" i="14"/>
  <c r="B423" i="14"/>
  <c r="AB422" i="14"/>
  <c r="Y422" i="14"/>
  <c r="N422" i="14"/>
  <c r="T422" i="14"/>
  <c r="AF422" i="14" s="1"/>
  <c r="AS422" i="14" s="1"/>
  <c r="BB422" i="14" s="1"/>
  <c r="M421" i="3" s="1"/>
  <c r="S422" i="14"/>
  <c r="AE422" i="14" s="1"/>
  <c r="AR422" i="14" s="1"/>
  <c r="BA422" i="14" s="1"/>
  <c r="L421" i="3" s="1"/>
  <c r="R422" i="14"/>
  <c r="AD422" i="14" s="1"/>
  <c r="AQ422" i="14" s="1"/>
  <c r="AZ422" i="14" s="1"/>
  <c r="K421" i="3" s="1"/>
  <c r="V422" i="14"/>
  <c r="B422" i="14"/>
  <c r="AB421" i="14"/>
  <c r="Y421" i="14"/>
  <c r="N421" i="14"/>
  <c r="T421" i="14"/>
  <c r="AF421" i="14" s="1"/>
  <c r="AS421" i="14" s="1"/>
  <c r="BB421" i="14" s="1"/>
  <c r="M420" i="3" s="1"/>
  <c r="S421" i="14"/>
  <c r="AE421" i="14" s="1"/>
  <c r="AR421" i="14" s="1"/>
  <c r="BA421" i="14" s="1"/>
  <c r="L420" i="3" s="1"/>
  <c r="R421" i="14"/>
  <c r="AD421" i="14" s="1"/>
  <c r="AQ421" i="14" s="1"/>
  <c r="AZ421" i="14" s="1"/>
  <c r="K420" i="3" s="1"/>
  <c r="V421" i="14"/>
  <c r="B421" i="14"/>
  <c r="AB420" i="14"/>
  <c r="Y420" i="14"/>
  <c r="N420" i="14"/>
  <c r="T420" i="14"/>
  <c r="AF420" i="14" s="1"/>
  <c r="AS420" i="14" s="1"/>
  <c r="BB420" i="14" s="1"/>
  <c r="M419" i="3" s="1"/>
  <c r="S420" i="14"/>
  <c r="AE420" i="14" s="1"/>
  <c r="AR420" i="14" s="1"/>
  <c r="BA420" i="14" s="1"/>
  <c r="L419" i="3" s="1"/>
  <c r="R420" i="14"/>
  <c r="AD420" i="14" s="1"/>
  <c r="AQ420" i="14" s="1"/>
  <c r="AZ420" i="14" s="1"/>
  <c r="K419" i="3" s="1"/>
  <c r="V420" i="14"/>
  <c r="B420" i="14"/>
  <c r="AB419" i="14"/>
  <c r="Y419" i="14"/>
  <c r="N419" i="14"/>
  <c r="T419" i="14"/>
  <c r="AF419" i="14" s="1"/>
  <c r="AS419" i="14" s="1"/>
  <c r="BB419" i="14" s="1"/>
  <c r="M418" i="3" s="1"/>
  <c r="S419" i="14"/>
  <c r="AE419" i="14" s="1"/>
  <c r="AR419" i="14" s="1"/>
  <c r="BA419" i="14" s="1"/>
  <c r="L418" i="3" s="1"/>
  <c r="R419" i="14"/>
  <c r="AD419" i="14" s="1"/>
  <c r="AQ419" i="14" s="1"/>
  <c r="AZ419" i="14" s="1"/>
  <c r="K418" i="3" s="1"/>
  <c r="U419" i="14"/>
  <c r="B419" i="14"/>
  <c r="AB418" i="14"/>
  <c r="Y418" i="14"/>
  <c r="N418" i="14"/>
  <c r="T418" i="14"/>
  <c r="AF418" i="14" s="1"/>
  <c r="AS418" i="14" s="1"/>
  <c r="BB418" i="14" s="1"/>
  <c r="M417" i="3" s="1"/>
  <c r="S418" i="14"/>
  <c r="AE418" i="14" s="1"/>
  <c r="AR418" i="14" s="1"/>
  <c r="BA418" i="14" s="1"/>
  <c r="L417" i="3" s="1"/>
  <c r="R418" i="14"/>
  <c r="AD418" i="14" s="1"/>
  <c r="AQ418" i="14" s="1"/>
  <c r="AZ418" i="14" s="1"/>
  <c r="K417" i="3" s="1"/>
  <c r="V418" i="14"/>
  <c r="B418" i="14"/>
  <c r="AB417" i="14"/>
  <c r="Y417" i="14"/>
  <c r="N417" i="14"/>
  <c r="T417" i="14"/>
  <c r="AF417" i="14" s="1"/>
  <c r="AS417" i="14" s="1"/>
  <c r="BB417" i="14" s="1"/>
  <c r="M416" i="3" s="1"/>
  <c r="S417" i="14"/>
  <c r="AE417" i="14" s="1"/>
  <c r="AR417" i="14" s="1"/>
  <c r="BA417" i="14" s="1"/>
  <c r="L416" i="3" s="1"/>
  <c r="R417" i="14"/>
  <c r="AD417" i="14" s="1"/>
  <c r="AQ417" i="14" s="1"/>
  <c r="AZ417" i="14" s="1"/>
  <c r="K416" i="3" s="1"/>
  <c r="V417" i="14"/>
  <c r="B417" i="14"/>
  <c r="AB416" i="14"/>
  <c r="Y416" i="14"/>
  <c r="N416" i="14"/>
  <c r="T416" i="14"/>
  <c r="AF416" i="14" s="1"/>
  <c r="AS416" i="14" s="1"/>
  <c r="BB416" i="14" s="1"/>
  <c r="M415" i="3" s="1"/>
  <c r="S416" i="14"/>
  <c r="AE416" i="14" s="1"/>
  <c r="AR416" i="14" s="1"/>
  <c r="BA416" i="14" s="1"/>
  <c r="L415" i="3" s="1"/>
  <c r="R416" i="14"/>
  <c r="AD416" i="14" s="1"/>
  <c r="AQ416" i="14" s="1"/>
  <c r="AZ416" i="14" s="1"/>
  <c r="K415" i="3" s="1"/>
  <c r="V416" i="14"/>
  <c r="B416" i="14"/>
  <c r="AB415" i="14"/>
  <c r="Y415" i="14"/>
  <c r="N415" i="14"/>
  <c r="T415" i="14"/>
  <c r="AF415" i="14" s="1"/>
  <c r="AS415" i="14" s="1"/>
  <c r="BB415" i="14" s="1"/>
  <c r="M414" i="3" s="1"/>
  <c r="S415" i="14"/>
  <c r="AE415" i="14" s="1"/>
  <c r="AR415" i="14" s="1"/>
  <c r="BA415" i="14" s="1"/>
  <c r="L414" i="3" s="1"/>
  <c r="R415" i="14"/>
  <c r="AD415" i="14" s="1"/>
  <c r="AQ415" i="14" s="1"/>
  <c r="AZ415" i="14" s="1"/>
  <c r="K414" i="3" s="1"/>
  <c r="U415" i="14"/>
  <c r="B415" i="14"/>
  <c r="AB414" i="14"/>
  <c r="Y414" i="14"/>
  <c r="N414" i="14"/>
  <c r="T414" i="14"/>
  <c r="AF414" i="14" s="1"/>
  <c r="AS414" i="14" s="1"/>
  <c r="BB414" i="14" s="1"/>
  <c r="M413" i="3" s="1"/>
  <c r="S414" i="14"/>
  <c r="AE414" i="14" s="1"/>
  <c r="AR414" i="14" s="1"/>
  <c r="BA414" i="14" s="1"/>
  <c r="L413" i="3" s="1"/>
  <c r="R414" i="14"/>
  <c r="AD414" i="14" s="1"/>
  <c r="AQ414" i="14" s="1"/>
  <c r="AZ414" i="14" s="1"/>
  <c r="K413" i="3" s="1"/>
  <c r="V414" i="14"/>
  <c r="B414" i="14"/>
  <c r="AB413" i="14"/>
  <c r="Y413" i="14"/>
  <c r="N413" i="14"/>
  <c r="T413" i="14"/>
  <c r="AF413" i="14" s="1"/>
  <c r="AS413" i="14" s="1"/>
  <c r="BB413" i="14" s="1"/>
  <c r="M412" i="3" s="1"/>
  <c r="S413" i="14"/>
  <c r="AE413" i="14" s="1"/>
  <c r="AR413" i="14" s="1"/>
  <c r="BA413" i="14" s="1"/>
  <c r="L412" i="3" s="1"/>
  <c r="R413" i="14"/>
  <c r="AD413" i="14" s="1"/>
  <c r="AQ413" i="14" s="1"/>
  <c r="AZ413" i="14" s="1"/>
  <c r="K412" i="3" s="1"/>
  <c r="V413" i="14"/>
  <c r="B413" i="14"/>
  <c r="AB412" i="14"/>
  <c r="Y412" i="14"/>
  <c r="N412" i="14"/>
  <c r="T412" i="14"/>
  <c r="AF412" i="14" s="1"/>
  <c r="AS412" i="14" s="1"/>
  <c r="BB412" i="14" s="1"/>
  <c r="M411" i="3" s="1"/>
  <c r="S412" i="14"/>
  <c r="AE412" i="14" s="1"/>
  <c r="AR412" i="14" s="1"/>
  <c r="BA412" i="14" s="1"/>
  <c r="L411" i="3" s="1"/>
  <c r="R412" i="14"/>
  <c r="AD412" i="14" s="1"/>
  <c r="AQ412" i="14" s="1"/>
  <c r="AZ412" i="14" s="1"/>
  <c r="K411" i="3" s="1"/>
  <c r="V412" i="14"/>
  <c r="B412" i="14"/>
  <c r="AB411" i="14"/>
  <c r="Y411" i="14"/>
  <c r="N411" i="14"/>
  <c r="T411" i="14"/>
  <c r="AF411" i="14" s="1"/>
  <c r="AS411" i="14" s="1"/>
  <c r="BB411" i="14" s="1"/>
  <c r="M410" i="3" s="1"/>
  <c r="S411" i="14"/>
  <c r="AE411" i="14" s="1"/>
  <c r="AR411" i="14" s="1"/>
  <c r="BA411" i="14" s="1"/>
  <c r="L410" i="3" s="1"/>
  <c r="R411" i="14"/>
  <c r="AD411" i="14" s="1"/>
  <c r="AQ411" i="14" s="1"/>
  <c r="AZ411" i="14" s="1"/>
  <c r="K410" i="3" s="1"/>
  <c r="U411" i="14"/>
  <c r="B411" i="14"/>
  <c r="AB410" i="14"/>
  <c r="Y410" i="14"/>
  <c r="N410" i="14"/>
  <c r="T410" i="14"/>
  <c r="AF410" i="14" s="1"/>
  <c r="AS410" i="14" s="1"/>
  <c r="BB410" i="14" s="1"/>
  <c r="M409" i="3" s="1"/>
  <c r="S410" i="14"/>
  <c r="AE410" i="14" s="1"/>
  <c r="AR410" i="14" s="1"/>
  <c r="BA410" i="14" s="1"/>
  <c r="L409" i="3" s="1"/>
  <c r="R410" i="14"/>
  <c r="AD410" i="14" s="1"/>
  <c r="AQ410" i="14" s="1"/>
  <c r="AZ410" i="14" s="1"/>
  <c r="K409" i="3" s="1"/>
  <c r="V410" i="14"/>
  <c r="B410" i="14"/>
  <c r="AB409" i="14"/>
  <c r="Y409" i="14"/>
  <c r="N409" i="14"/>
  <c r="T409" i="14"/>
  <c r="AF409" i="14" s="1"/>
  <c r="AS409" i="14" s="1"/>
  <c r="BB409" i="14" s="1"/>
  <c r="M408" i="3" s="1"/>
  <c r="S409" i="14"/>
  <c r="AE409" i="14" s="1"/>
  <c r="AR409" i="14" s="1"/>
  <c r="BA409" i="14" s="1"/>
  <c r="L408" i="3" s="1"/>
  <c r="R409" i="14"/>
  <c r="AD409" i="14" s="1"/>
  <c r="AQ409" i="14" s="1"/>
  <c r="AZ409" i="14" s="1"/>
  <c r="K408" i="3" s="1"/>
  <c r="V409" i="14"/>
  <c r="B409" i="14"/>
  <c r="AB408" i="14"/>
  <c r="Y408" i="14"/>
  <c r="N408" i="14"/>
  <c r="T408" i="14"/>
  <c r="AF408" i="14" s="1"/>
  <c r="AS408" i="14" s="1"/>
  <c r="BB408" i="14" s="1"/>
  <c r="M407" i="3" s="1"/>
  <c r="S408" i="14"/>
  <c r="AE408" i="14" s="1"/>
  <c r="AR408" i="14" s="1"/>
  <c r="BA408" i="14" s="1"/>
  <c r="L407" i="3" s="1"/>
  <c r="R408" i="14"/>
  <c r="AD408" i="14" s="1"/>
  <c r="AQ408" i="14" s="1"/>
  <c r="AZ408" i="14" s="1"/>
  <c r="K407" i="3" s="1"/>
  <c r="V408" i="14"/>
  <c r="B408" i="14"/>
  <c r="AB407" i="14"/>
  <c r="Y407" i="14"/>
  <c r="N407" i="14"/>
  <c r="T407" i="14"/>
  <c r="AF407" i="14" s="1"/>
  <c r="AS407" i="14" s="1"/>
  <c r="BB407" i="14" s="1"/>
  <c r="M406" i="3" s="1"/>
  <c r="S407" i="14"/>
  <c r="AE407" i="14" s="1"/>
  <c r="AR407" i="14" s="1"/>
  <c r="BA407" i="14" s="1"/>
  <c r="L406" i="3" s="1"/>
  <c r="R407" i="14"/>
  <c r="AD407" i="14" s="1"/>
  <c r="AQ407" i="14" s="1"/>
  <c r="AZ407" i="14" s="1"/>
  <c r="K406" i="3" s="1"/>
  <c r="U407" i="14"/>
  <c r="B407" i="14"/>
  <c r="AB406" i="14"/>
  <c r="Y406" i="14"/>
  <c r="N406" i="14"/>
  <c r="T406" i="14"/>
  <c r="AF406" i="14" s="1"/>
  <c r="AS406" i="14" s="1"/>
  <c r="BB406" i="14" s="1"/>
  <c r="M405" i="3" s="1"/>
  <c r="S406" i="14"/>
  <c r="AE406" i="14" s="1"/>
  <c r="AR406" i="14" s="1"/>
  <c r="BA406" i="14" s="1"/>
  <c r="L405" i="3" s="1"/>
  <c r="R406" i="14"/>
  <c r="AD406" i="14" s="1"/>
  <c r="AQ406" i="14" s="1"/>
  <c r="AZ406" i="14" s="1"/>
  <c r="K405" i="3" s="1"/>
  <c r="V406" i="14"/>
  <c r="B406" i="14"/>
  <c r="AB405" i="14"/>
  <c r="Y405" i="14"/>
  <c r="N405" i="14"/>
  <c r="T405" i="14"/>
  <c r="AF405" i="14" s="1"/>
  <c r="AS405" i="14" s="1"/>
  <c r="BB405" i="14" s="1"/>
  <c r="M404" i="3" s="1"/>
  <c r="S405" i="14"/>
  <c r="AE405" i="14" s="1"/>
  <c r="AR405" i="14" s="1"/>
  <c r="BA405" i="14" s="1"/>
  <c r="L404" i="3" s="1"/>
  <c r="R405" i="14"/>
  <c r="AD405" i="14" s="1"/>
  <c r="AQ405" i="14" s="1"/>
  <c r="AZ405" i="14" s="1"/>
  <c r="K404" i="3" s="1"/>
  <c r="V405" i="14"/>
  <c r="B405" i="14"/>
  <c r="AB404" i="14"/>
  <c r="Y404" i="14"/>
  <c r="N404" i="14"/>
  <c r="T404" i="14"/>
  <c r="AF404" i="14" s="1"/>
  <c r="AS404" i="14" s="1"/>
  <c r="BB404" i="14" s="1"/>
  <c r="M403" i="3" s="1"/>
  <c r="S404" i="14"/>
  <c r="AE404" i="14" s="1"/>
  <c r="AR404" i="14" s="1"/>
  <c r="BA404" i="14" s="1"/>
  <c r="L403" i="3" s="1"/>
  <c r="R404" i="14"/>
  <c r="AD404" i="14" s="1"/>
  <c r="AQ404" i="14" s="1"/>
  <c r="AZ404" i="14" s="1"/>
  <c r="K403" i="3" s="1"/>
  <c r="V404" i="14"/>
  <c r="B404" i="14"/>
  <c r="AB403" i="14"/>
  <c r="Y403" i="14"/>
  <c r="N403" i="14"/>
  <c r="T403" i="14"/>
  <c r="AF403" i="14" s="1"/>
  <c r="AS403" i="14" s="1"/>
  <c r="BB403" i="14" s="1"/>
  <c r="M402" i="3" s="1"/>
  <c r="S403" i="14"/>
  <c r="AE403" i="14" s="1"/>
  <c r="AR403" i="14" s="1"/>
  <c r="BA403" i="14" s="1"/>
  <c r="L402" i="3" s="1"/>
  <c r="R403" i="14"/>
  <c r="AD403" i="14" s="1"/>
  <c r="AQ403" i="14" s="1"/>
  <c r="AZ403" i="14" s="1"/>
  <c r="K402" i="3" s="1"/>
  <c r="U403" i="14"/>
  <c r="B403" i="14"/>
  <c r="AB402" i="14"/>
  <c r="Y402" i="14"/>
  <c r="N402" i="14"/>
  <c r="T402" i="14"/>
  <c r="AF402" i="14" s="1"/>
  <c r="AS402" i="14" s="1"/>
  <c r="BB402" i="14" s="1"/>
  <c r="M401" i="3" s="1"/>
  <c r="S402" i="14"/>
  <c r="AE402" i="14" s="1"/>
  <c r="AR402" i="14" s="1"/>
  <c r="BA402" i="14" s="1"/>
  <c r="L401" i="3" s="1"/>
  <c r="R402" i="14"/>
  <c r="AD402" i="14" s="1"/>
  <c r="AQ402" i="14" s="1"/>
  <c r="AZ402" i="14" s="1"/>
  <c r="K401" i="3" s="1"/>
  <c r="V402" i="14"/>
  <c r="B402" i="14"/>
  <c r="AB401" i="14"/>
  <c r="Y401" i="14"/>
  <c r="N401" i="14"/>
  <c r="T401" i="14"/>
  <c r="AF401" i="14" s="1"/>
  <c r="AS401" i="14" s="1"/>
  <c r="BB401" i="14" s="1"/>
  <c r="M400" i="3" s="1"/>
  <c r="S401" i="14"/>
  <c r="AE401" i="14" s="1"/>
  <c r="AR401" i="14" s="1"/>
  <c r="BA401" i="14" s="1"/>
  <c r="L400" i="3" s="1"/>
  <c r="R401" i="14"/>
  <c r="AD401" i="14" s="1"/>
  <c r="AQ401" i="14" s="1"/>
  <c r="AZ401" i="14" s="1"/>
  <c r="K400" i="3" s="1"/>
  <c r="V401" i="14"/>
  <c r="B401" i="14"/>
  <c r="AB400" i="14"/>
  <c r="Y400" i="14"/>
  <c r="N400" i="14"/>
  <c r="T400" i="14"/>
  <c r="AF400" i="14" s="1"/>
  <c r="AS400" i="14" s="1"/>
  <c r="BB400" i="14" s="1"/>
  <c r="M399" i="3" s="1"/>
  <c r="S400" i="14"/>
  <c r="AE400" i="14" s="1"/>
  <c r="AR400" i="14" s="1"/>
  <c r="BA400" i="14" s="1"/>
  <c r="L399" i="3" s="1"/>
  <c r="R400" i="14"/>
  <c r="AD400" i="14" s="1"/>
  <c r="AQ400" i="14" s="1"/>
  <c r="AZ400" i="14" s="1"/>
  <c r="K399" i="3" s="1"/>
  <c r="V400" i="14"/>
  <c r="B400" i="14"/>
  <c r="AB399" i="14"/>
  <c r="Y399" i="14"/>
  <c r="N399" i="14"/>
  <c r="T399" i="14"/>
  <c r="AF399" i="14" s="1"/>
  <c r="AS399" i="14" s="1"/>
  <c r="BB399" i="14" s="1"/>
  <c r="M398" i="3" s="1"/>
  <c r="S399" i="14"/>
  <c r="AE399" i="14" s="1"/>
  <c r="AR399" i="14" s="1"/>
  <c r="BA399" i="14" s="1"/>
  <c r="L398" i="3" s="1"/>
  <c r="R399" i="14"/>
  <c r="AD399" i="14" s="1"/>
  <c r="AQ399" i="14" s="1"/>
  <c r="AZ399" i="14" s="1"/>
  <c r="K398" i="3" s="1"/>
  <c r="U399" i="14"/>
  <c r="B399" i="14"/>
  <c r="AB398" i="14"/>
  <c r="Y398" i="14"/>
  <c r="N398" i="14"/>
  <c r="T398" i="14"/>
  <c r="AF398" i="14" s="1"/>
  <c r="AS398" i="14" s="1"/>
  <c r="BB398" i="14" s="1"/>
  <c r="M397" i="3" s="1"/>
  <c r="S398" i="14"/>
  <c r="AE398" i="14" s="1"/>
  <c r="AR398" i="14" s="1"/>
  <c r="BA398" i="14" s="1"/>
  <c r="L397" i="3" s="1"/>
  <c r="R398" i="14"/>
  <c r="AD398" i="14" s="1"/>
  <c r="AQ398" i="14" s="1"/>
  <c r="AZ398" i="14" s="1"/>
  <c r="K397" i="3" s="1"/>
  <c r="V398" i="14"/>
  <c r="B398" i="14"/>
  <c r="AB397" i="14"/>
  <c r="Y397" i="14"/>
  <c r="V397" i="14"/>
  <c r="N397" i="14"/>
  <c r="T397" i="14"/>
  <c r="AF397" i="14" s="1"/>
  <c r="AS397" i="14" s="1"/>
  <c r="BB397" i="14" s="1"/>
  <c r="M396" i="3" s="1"/>
  <c r="S397" i="14"/>
  <c r="AE397" i="14" s="1"/>
  <c r="AR397" i="14" s="1"/>
  <c r="BA397" i="14" s="1"/>
  <c r="L396" i="3" s="1"/>
  <c r="R397" i="14"/>
  <c r="AD397" i="14" s="1"/>
  <c r="AQ397" i="14" s="1"/>
  <c r="AZ397" i="14" s="1"/>
  <c r="K396" i="3" s="1"/>
  <c r="B397" i="14"/>
  <c r="AB396" i="14"/>
  <c r="Y396" i="14"/>
  <c r="N396" i="14"/>
  <c r="T396" i="14"/>
  <c r="AF396" i="14" s="1"/>
  <c r="AS396" i="14" s="1"/>
  <c r="BB396" i="14" s="1"/>
  <c r="M395" i="3" s="1"/>
  <c r="S396" i="14"/>
  <c r="AE396" i="14" s="1"/>
  <c r="AR396" i="14" s="1"/>
  <c r="BA396" i="14" s="1"/>
  <c r="L395" i="3" s="1"/>
  <c r="R396" i="14"/>
  <c r="AD396" i="14" s="1"/>
  <c r="AQ396" i="14" s="1"/>
  <c r="AZ396" i="14" s="1"/>
  <c r="K395" i="3" s="1"/>
  <c r="V396" i="14"/>
  <c r="B396" i="14"/>
  <c r="AB395" i="14"/>
  <c r="Y395" i="14"/>
  <c r="N395" i="14"/>
  <c r="T395" i="14"/>
  <c r="AF395" i="14" s="1"/>
  <c r="AS395" i="14" s="1"/>
  <c r="BB395" i="14" s="1"/>
  <c r="M394" i="3" s="1"/>
  <c r="S395" i="14"/>
  <c r="AE395" i="14" s="1"/>
  <c r="AR395" i="14" s="1"/>
  <c r="BA395" i="14" s="1"/>
  <c r="L394" i="3" s="1"/>
  <c r="R395" i="14"/>
  <c r="AD395" i="14" s="1"/>
  <c r="AQ395" i="14" s="1"/>
  <c r="AZ395" i="14" s="1"/>
  <c r="K394" i="3" s="1"/>
  <c r="U395" i="14"/>
  <c r="B395" i="14"/>
  <c r="AB394" i="14"/>
  <c r="Y394" i="14"/>
  <c r="N394" i="14"/>
  <c r="T394" i="14"/>
  <c r="AF394" i="14" s="1"/>
  <c r="AS394" i="14" s="1"/>
  <c r="BB394" i="14" s="1"/>
  <c r="M393" i="3" s="1"/>
  <c r="S394" i="14"/>
  <c r="AE394" i="14" s="1"/>
  <c r="AR394" i="14" s="1"/>
  <c r="BA394" i="14" s="1"/>
  <c r="L393" i="3" s="1"/>
  <c r="R394" i="14"/>
  <c r="AD394" i="14" s="1"/>
  <c r="AQ394" i="14" s="1"/>
  <c r="AZ394" i="14" s="1"/>
  <c r="K393" i="3" s="1"/>
  <c r="V394" i="14"/>
  <c r="B394" i="14"/>
  <c r="AB393" i="14"/>
  <c r="Y393" i="14"/>
  <c r="N393" i="14"/>
  <c r="T393" i="14"/>
  <c r="AF393" i="14" s="1"/>
  <c r="AS393" i="14" s="1"/>
  <c r="BB393" i="14" s="1"/>
  <c r="M392" i="3" s="1"/>
  <c r="S393" i="14"/>
  <c r="AE393" i="14" s="1"/>
  <c r="AR393" i="14" s="1"/>
  <c r="BA393" i="14" s="1"/>
  <c r="L392" i="3" s="1"/>
  <c r="R393" i="14"/>
  <c r="AD393" i="14" s="1"/>
  <c r="AQ393" i="14" s="1"/>
  <c r="AZ393" i="14" s="1"/>
  <c r="K392" i="3" s="1"/>
  <c r="V393" i="14"/>
  <c r="B393" i="14"/>
  <c r="AB392" i="14"/>
  <c r="Y392" i="14"/>
  <c r="N392" i="14"/>
  <c r="T392" i="14"/>
  <c r="AF392" i="14" s="1"/>
  <c r="AS392" i="14" s="1"/>
  <c r="BB392" i="14" s="1"/>
  <c r="M391" i="3" s="1"/>
  <c r="S392" i="14"/>
  <c r="AE392" i="14" s="1"/>
  <c r="AR392" i="14" s="1"/>
  <c r="BA392" i="14" s="1"/>
  <c r="L391" i="3" s="1"/>
  <c r="R392" i="14"/>
  <c r="AD392" i="14" s="1"/>
  <c r="AQ392" i="14" s="1"/>
  <c r="AZ392" i="14" s="1"/>
  <c r="K391" i="3" s="1"/>
  <c r="V392" i="14"/>
  <c r="B392" i="14"/>
  <c r="AB391" i="14"/>
  <c r="Y391" i="14"/>
  <c r="N391" i="14"/>
  <c r="T391" i="14"/>
  <c r="AF391" i="14" s="1"/>
  <c r="AS391" i="14" s="1"/>
  <c r="BB391" i="14" s="1"/>
  <c r="M390" i="3" s="1"/>
  <c r="S391" i="14"/>
  <c r="AE391" i="14" s="1"/>
  <c r="AR391" i="14" s="1"/>
  <c r="BA391" i="14" s="1"/>
  <c r="L390" i="3" s="1"/>
  <c r="R391" i="14"/>
  <c r="AD391" i="14" s="1"/>
  <c r="AQ391" i="14" s="1"/>
  <c r="AZ391" i="14" s="1"/>
  <c r="K390" i="3" s="1"/>
  <c r="U391" i="14"/>
  <c r="B391" i="14"/>
  <c r="AB390" i="14"/>
  <c r="Y390" i="14"/>
  <c r="N390" i="14"/>
  <c r="T390" i="14"/>
  <c r="AF390" i="14" s="1"/>
  <c r="AS390" i="14" s="1"/>
  <c r="BB390" i="14" s="1"/>
  <c r="M389" i="3" s="1"/>
  <c r="S390" i="14"/>
  <c r="AE390" i="14" s="1"/>
  <c r="AR390" i="14" s="1"/>
  <c r="BA390" i="14" s="1"/>
  <c r="L389" i="3" s="1"/>
  <c r="R390" i="14"/>
  <c r="AD390" i="14" s="1"/>
  <c r="AQ390" i="14" s="1"/>
  <c r="AZ390" i="14" s="1"/>
  <c r="K389" i="3" s="1"/>
  <c r="V390" i="14"/>
  <c r="B390" i="14"/>
  <c r="AB389" i="14"/>
  <c r="Y389" i="14"/>
  <c r="N389" i="14"/>
  <c r="T389" i="14"/>
  <c r="AF389" i="14" s="1"/>
  <c r="AS389" i="14" s="1"/>
  <c r="BB389" i="14" s="1"/>
  <c r="M388" i="3" s="1"/>
  <c r="S389" i="14"/>
  <c r="AE389" i="14" s="1"/>
  <c r="AR389" i="14" s="1"/>
  <c r="BA389" i="14" s="1"/>
  <c r="L388" i="3" s="1"/>
  <c r="R389" i="14"/>
  <c r="AD389" i="14" s="1"/>
  <c r="AQ389" i="14" s="1"/>
  <c r="AZ389" i="14" s="1"/>
  <c r="K388" i="3" s="1"/>
  <c r="V389" i="14"/>
  <c r="B389" i="14"/>
  <c r="AB388" i="14"/>
  <c r="Y388" i="14"/>
  <c r="N388" i="14"/>
  <c r="T388" i="14"/>
  <c r="AF388" i="14" s="1"/>
  <c r="AS388" i="14" s="1"/>
  <c r="BB388" i="14" s="1"/>
  <c r="M387" i="3" s="1"/>
  <c r="S388" i="14"/>
  <c r="AE388" i="14" s="1"/>
  <c r="AR388" i="14" s="1"/>
  <c r="BA388" i="14" s="1"/>
  <c r="L387" i="3" s="1"/>
  <c r="R388" i="14"/>
  <c r="AD388" i="14" s="1"/>
  <c r="AQ388" i="14" s="1"/>
  <c r="AZ388" i="14" s="1"/>
  <c r="K387" i="3" s="1"/>
  <c r="V388" i="14"/>
  <c r="B388" i="14"/>
  <c r="AB387" i="14"/>
  <c r="Y387" i="14"/>
  <c r="N387" i="14"/>
  <c r="T387" i="14"/>
  <c r="AF387" i="14" s="1"/>
  <c r="AS387" i="14" s="1"/>
  <c r="BB387" i="14" s="1"/>
  <c r="M386" i="3" s="1"/>
  <c r="S387" i="14"/>
  <c r="AE387" i="14" s="1"/>
  <c r="AR387" i="14" s="1"/>
  <c r="BA387" i="14" s="1"/>
  <c r="L386" i="3" s="1"/>
  <c r="R387" i="14"/>
  <c r="AD387" i="14" s="1"/>
  <c r="AQ387" i="14" s="1"/>
  <c r="AZ387" i="14" s="1"/>
  <c r="K386" i="3" s="1"/>
  <c r="U387" i="14"/>
  <c r="B387" i="14"/>
  <c r="AB386" i="14"/>
  <c r="Y386" i="14"/>
  <c r="N386" i="14"/>
  <c r="T386" i="14"/>
  <c r="AF386" i="14" s="1"/>
  <c r="AS386" i="14" s="1"/>
  <c r="BB386" i="14" s="1"/>
  <c r="M385" i="3" s="1"/>
  <c r="S386" i="14"/>
  <c r="AE386" i="14" s="1"/>
  <c r="AR386" i="14" s="1"/>
  <c r="BA386" i="14" s="1"/>
  <c r="L385" i="3" s="1"/>
  <c r="R386" i="14"/>
  <c r="AD386" i="14" s="1"/>
  <c r="AQ386" i="14" s="1"/>
  <c r="AZ386" i="14" s="1"/>
  <c r="K385" i="3" s="1"/>
  <c r="V386" i="14"/>
  <c r="B386" i="14"/>
  <c r="AB385" i="14"/>
  <c r="Y385" i="14"/>
  <c r="N385" i="14"/>
  <c r="T385" i="14"/>
  <c r="AF385" i="14" s="1"/>
  <c r="AS385" i="14" s="1"/>
  <c r="BB385" i="14" s="1"/>
  <c r="M384" i="3" s="1"/>
  <c r="S385" i="14"/>
  <c r="AE385" i="14" s="1"/>
  <c r="AR385" i="14" s="1"/>
  <c r="BA385" i="14" s="1"/>
  <c r="L384" i="3" s="1"/>
  <c r="R385" i="14"/>
  <c r="AD385" i="14" s="1"/>
  <c r="AQ385" i="14" s="1"/>
  <c r="AZ385" i="14" s="1"/>
  <c r="K384" i="3" s="1"/>
  <c r="V385" i="14"/>
  <c r="B385" i="14"/>
  <c r="AB384" i="14"/>
  <c r="Y384" i="14"/>
  <c r="N384" i="14"/>
  <c r="T384" i="14"/>
  <c r="AF384" i="14" s="1"/>
  <c r="AS384" i="14" s="1"/>
  <c r="BB384" i="14" s="1"/>
  <c r="M383" i="3" s="1"/>
  <c r="S384" i="14"/>
  <c r="AE384" i="14" s="1"/>
  <c r="AR384" i="14" s="1"/>
  <c r="BA384" i="14" s="1"/>
  <c r="L383" i="3" s="1"/>
  <c r="R384" i="14"/>
  <c r="AD384" i="14" s="1"/>
  <c r="AQ384" i="14" s="1"/>
  <c r="AZ384" i="14" s="1"/>
  <c r="K383" i="3" s="1"/>
  <c r="V384" i="14"/>
  <c r="B384" i="14"/>
  <c r="AB383" i="14"/>
  <c r="Y383" i="14"/>
  <c r="N383" i="14"/>
  <c r="T383" i="14"/>
  <c r="AF383" i="14" s="1"/>
  <c r="AS383" i="14" s="1"/>
  <c r="BB383" i="14" s="1"/>
  <c r="M382" i="3" s="1"/>
  <c r="S383" i="14"/>
  <c r="AE383" i="14" s="1"/>
  <c r="AR383" i="14" s="1"/>
  <c r="BA383" i="14" s="1"/>
  <c r="L382" i="3" s="1"/>
  <c r="R383" i="14"/>
  <c r="AD383" i="14" s="1"/>
  <c r="AQ383" i="14" s="1"/>
  <c r="AZ383" i="14" s="1"/>
  <c r="K382" i="3" s="1"/>
  <c r="U383" i="14"/>
  <c r="B383" i="14"/>
  <c r="AB382" i="14"/>
  <c r="Y382" i="14"/>
  <c r="N382" i="14"/>
  <c r="T382" i="14"/>
  <c r="AF382" i="14" s="1"/>
  <c r="AS382" i="14" s="1"/>
  <c r="BB382" i="14" s="1"/>
  <c r="M381" i="3" s="1"/>
  <c r="S382" i="14"/>
  <c r="AE382" i="14" s="1"/>
  <c r="AR382" i="14" s="1"/>
  <c r="BA382" i="14" s="1"/>
  <c r="L381" i="3" s="1"/>
  <c r="R382" i="14"/>
  <c r="AD382" i="14" s="1"/>
  <c r="AQ382" i="14" s="1"/>
  <c r="AZ382" i="14" s="1"/>
  <c r="K381" i="3" s="1"/>
  <c r="V382" i="14"/>
  <c r="B382" i="14"/>
  <c r="AB381" i="14"/>
  <c r="Y381" i="14"/>
  <c r="N381" i="14"/>
  <c r="T381" i="14"/>
  <c r="AF381" i="14" s="1"/>
  <c r="AS381" i="14" s="1"/>
  <c r="BB381" i="14" s="1"/>
  <c r="M380" i="3" s="1"/>
  <c r="S381" i="14"/>
  <c r="AE381" i="14" s="1"/>
  <c r="AR381" i="14" s="1"/>
  <c r="BA381" i="14" s="1"/>
  <c r="L380" i="3" s="1"/>
  <c r="R381" i="14"/>
  <c r="AD381" i="14" s="1"/>
  <c r="AQ381" i="14" s="1"/>
  <c r="AZ381" i="14" s="1"/>
  <c r="K380" i="3" s="1"/>
  <c r="V381" i="14"/>
  <c r="B381" i="14"/>
  <c r="AB380" i="14"/>
  <c r="Y380" i="14"/>
  <c r="T380" i="14"/>
  <c r="AF380" i="14" s="1"/>
  <c r="AS380" i="14" s="1"/>
  <c r="BB380" i="14" s="1"/>
  <c r="M379" i="3" s="1"/>
  <c r="N380" i="14"/>
  <c r="S380" i="14"/>
  <c r="AE380" i="14" s="1"/>
  <c r="AR380" i="14" s="1"/>
  <c r="BA380" i="14" s="1"/>
  <c r="L379" i="3" s="1"/>
  <c r="R380" i="14"/>
  <c r="AD380" i="14" s="1"/>
  <c r="AQ380" i="14" s="1"/>
  <c r="AZ380" i="14" s="1"/>
  <c r="K379" i="3" s="1"/>
  <c r="V380" i="14"/>
  <c r="B380" i="14"/>
  <c r="AB379" i="14"/>
  <c r="Y379" i="14"/>
  <c r="N379" i="14"/>
  <c r="T379" i="14"/>
  <c r="AF379" i="14" s="1"/>
  <c r="AS379" i="14" s="1"/>
  <c r="BB379" i="14" s="1"/>
  <c r="M378" i="3" s="1"/>
  <c r="S379" i="14"/>
  <c r="AE379" i="14" s="1"/>
  <c r="AR379" i="14" s="1"/>
  <c r="BA379" i="14" s="1"/>
  <c r="L378" i="3" s="1"/>
  <c r="R379" i="14"/>
  <c r="AD379" i="14" s="1"/>
  <c r="AQ379" i="14" s="1"/>
  <c r="AZ379" i="14" s="1"/>
  <c r="K378" i="3" s="1"/>
  <c r="U379" i="14"/>
  <c r="B379" i="14"/>
  <c r="AB378" i="14"/>
  <c r="Y378" i="14"/>
  <c r="N378" i="14"/>
  <c r="T378" i="14"/>
  <c r="AF378" i="14" s="1"/>
  <c r="AS378" i="14" s="1"/>
  <c r="BB378" i="14" s="1"/>
  <c r="M377" i="3" s="1"/>
  <c r="S378" i="14"/>
  <c r="AE378" i="14" s="1"/>
  <c r="AR378" i="14" s="1"/>
  <c r="BA378" i="14" s="1"/>
  <c r="L377" i="3" s="1"/>
  <c r="R378" i="14"/>
  <c r="AD378" i="14" s="1"/>
  <c r="AQ378" i="14" s="1"/>
  <c r="AZ378" i="14" s="1"/>
  <c r="K377" i="3" s="1"/>
  <c r="V378" i="14"/>
  <c r="B378" i="14"/>
  <c r="AB377" i="14"/>
  <c r="Y377" i="14"/>
  <c r="N377" i="14"/>
  <c r="T377" i="14"/>
  <c r="AF377" i="14" s="1"/>
  <c r="AS377" i="14" s="1"/>
  <c r="BB377" i="14" s="1"/>
  <c r="M376" i="3" s="1"/>
  <c r="S377" i="14"/>
  <c r="AE377" i="14" s="1"/>
  <c r="AR377" i="14" s="1"/>
  <c r="BA377" i="14" s="1"/>
  <c r="L376" i="3" s="1"/>
  <c r="R377" i="14"/>
  <c r="AD377" i="14" s="1"/>
  <c r="AQ377" i="14" s="1"/>
  <c r="AZ377" i="14" s="1"/>
  <c r="K376" i="3" s="1"/>
  <c r="V377" i="14"/>
  <c r="B377" i="14"/>
  <c r="AB376" i="14"/>
  <c r="Y376" i="14"/>
  <c r="N376" i="14"/>
  <c r="T376" i="14"/>
  <c r="AF376" i="14" s="1"/>
  <c r="AS376" i="14" s="1"/>
  <c r="BB376" i="14" s="1"/>
  <c r="M375" i="3" s="1"/>
  <c r="S376" i="14"/>
  <c r="AE376" i="14" s="1"/>
  <c r="AR376" i="14" s="1"/>
  <c r="BA376" i="14" s="1"/>
  <c r="L375" i="3" s="1"/>
  <c r="R376" i="14"/>
  <c r="AD376" i="14" s="1"/>
  <c r="AQ376" i="14" s="1"/>
  <c r="AZ376" i="14" s="1"/>
  <c r="K375" i="3" s="1"/>
  <c r="V376" i="14"/>
  <c r="B376" i="14"/>
  <c r="AB375" i="14"/>
  <c r="Y375" i="14"/>
  <c r="N375" i="14"/>
  <c r="T375" i="14"/>
  <c r="AF375" i="14" s="1"/>
  <c r="AS375" i="14" s="1"/>
  <c r="BB375" i="14" s="1"/>
  <c r="M374" i="3" s="1"/>
  <c r="S375" i="14"/>
  <c r="AE375" i="14" s="1"/>
  <c r="AR375" i="14" s="1"/>
  <c r="BA375" i="14" s="1"/>
  <c r="L374" i="3" s="1"/>
  <c r="R375" i="14"/>
  <c r="AD375" i="14" s="1"/>
  <c r="AQ375" i="14" s="1"/>
  <c r="AZ375" i="14" s="1"/>
  <c r="K374" i="3" s="1"/>
  <c r="U375" i="14"/>
  <c r="B375" i="14"/>
  <c r="AB374" i="14"/>
  <c r="Y374" i="14"/>
  <c r="N374" i="14"/>
  <c r="T374" i="14"/>
  <c r="AF374" i="14" s="1"/>
  <c r="AS374" i="14" s="1"/>
  <c r="BB374" i="14" s="1"/>
  <c r="M373" i="3" s="1"/>
  <c r="S374" i="14"/>
  <c r="AE374" i="14" s="1"/>
  <c r="AR374" i="14" s="1"/>
  <c r="BA374" i="14" s="1"/>
  <c r="L373" i="3" s="1"/>
  <c r="R374" i="14"/>
  <c r="AD374" i="14" s="1"/>
  <c r="AQ374" i="14" s="1"/>
  <c r="AZ374" i="14" s="1"/>
  <c r="K373" i="3" s="1"/>
  <c r="V374" i="14"/>
  <c r="B374" i="14"/>
  <c r="AB373" i="14"/>
  <c r="Y373" i="14"/>
  <c r="N373" i="14"/>
  <c r="T373" i="14"/>
  <c r="AF373" i="14" s="1"/>
  <c r="AS373" i="14" s="1"/>
  <c r="BB373" i="14" s="1"/>
  <c r="M372" i="3" s="1"/>
  <c r="S373" i="14"/>
  <c r="AE373" i="14" s="1"/>
  <c r="AR373" i="14" s="1"/>
  <c r="BA373" i="14" s="1"/>
  <c r="L372" i="3" s="1"/>
  <c r="R373" i="14"/>
  <c r="AD373" i="14" s="1"/>
  <c r="AQ373" i="14" s="1"/>
  <c r="AZ373" i="14" s="1"/>
  <c r="K372" i="3" s="1"/>
  <c r="V373" i="14"/>
  <c r="B373" i="14"/>
  <c r="AB372" i="14"/>
  <c r="Y372" i="14"/>
  <c r="N372" i="14"/>
  <c r="T372" i="14"/>
  <c r="AF372" i="14" s="1"/>
  <c r="AS372" i="14" s="1"/>
  <c r="BB372" i="14" s="1"/>
  <c r="M371" i="3" s="1"/>
  <c r="S372" i="14"/>
  <c r="AE372" i="14" s="1"/>
  <c r="AR372" i="14" s="1"/>
  <c r="BA372" i="14" s="1"/>
  <c r="L371" i="3" s="1"/>
  <c r="R372" i="14"/>
  <c r="AD372" i="14" s="1"/>
  <c r="AQ372" i="14" s="1"/>
  <c r="AZ372" i="14" s="1"/>
  <c r="K371" i="3" s="1"/>
  <c r="V372" i="14"/>
  <c r="B372" i="14"/>
  <c r="AB371" i="14"/>
  <c r="Y371" i="14"/>
  <c r="N371" i="14"/>
  <c r="T371" i="14"/>
  <c r="AF371" i="14" s="1"/>
  <c r="AS371" i="14" s="1"/>
  <c r="BB371" i="14" s="1"/>
  <c r="M370" i="3" s="1"/>
  <c r="S371" i="14"/>
  <c r="AE371" i="14" s="1"/>
  <c r="AR371" i="14" s="1"/>
  <c r="BA371" i="14" s="1"/>
  <c r="L370" i="3" s="1"/>
  <c r="R371" i="14"/>
  <c r="AD371" i="14" s="1"/>
  <c r="AQ371" i="14" s="1"/>
  <c r="AZ371" i="14" s="1"/>
  <c r="K370" i="3" s="1"/>
  <c r="U371" i="14"/>
  <c r="B371" i="14"/>
  <c r="AB370" i="14"/>
  <c r="Y370" i="14"/>
  <c r="N370" i="14"/>
  <c r="T370" i="14"/>
  <c r="AF370" i="14" s="1"/>
  <c r="AS370" i="14" s="1"/>
  <c r="BB370" i="14" s="1"/>
  <c r="M369" i="3" s="1"/>
  <c r="S370" i="14"/>
  <c r="AE370" i="14" s="1"/>
  <c r="AR370" i="14" s="1"/>
  <c r="BA370" i="14" s="1"/>
  <c r="L369" i="3" s="1"/>
  <c r="R370" i="14"/>
  <c r="AD370" i="14" s="1"/>
  <c r="AQ370" i="14" s="1"/>
  <c r="AZ370" i="14" s="1"/>
  <c r="K369" i="3" s="1"/>
  <c r="V370" i="14"/>
  <c r="B370" i="14"/>
  <c r="AB369" i="14"/>
  <c r="Y369" i="14"/>
  <c r="N369" i="14"/>
  <c r="T369" i="14"/>
  <c r="AF369" i="14" s="1"/>
  <c r="AS369" i="14" s="1"/>
  <c r="BB369" i="14" s="1"/>
  <c r="M368" i="3" s="1"/>
  <c r="S369" i="14"/>
  <c r="AE369" i="14" s="1"/>
  <c r="AR369" i="14" s="1"/>
  <c r="BA369" i="14" s="1"/>
  <c r="L368" i="3" s="1"/>
  <c r="R369" i="14"/>
  <c r="AD369" i="14" s="1"/>
  <c r="AQ369" i="14" s="1"/>
  <c r="AZ369" i="14" s="1"/>
  <c r="K368" i="3" s="1"/>
  <c r="V369" i="14"/>
  <c r="B369" i="14"/>
  <c r="AB368" i="14"/>
  <c r="Y368" i="14"/>
  <c r="N368" i="14"/>
  <c r="T368" i="14"/>
  <c r="AF368" i="14" s="1"/>
  <c r="AS368" i="14" s="1"/>
  <c r="BB368" i="14" s="1"/>
  <c r="M367" i="3" s="1"/>
  <c r="S368" i="14"/>
  <c r="AE368" i="14" s="1"/>
  <c r="AR368" i="14" s="1"/>
  <c r="BA368" i="14" s="1"/>
  <c r="L367" i="3" s="1"/>
  <c r="R368" i="14"/>
  <c r="AD368" i="14" s="1"/>
  <c r="AQ368" i="14" s="1"/>
  <c r="AZ368" i="14" s="1"/>
  <c r="K367" i="3" s="1"/>
  <c r="V368" i="14"/>
  <c r="B368" i="14"/>
  <c r="AB367" i="14"/>
  <c r="Y367" i="14"/>
  <c r="N367" i="14"/>
  <c r="T367" i="14"/>
  <c r="AF367" i="14" s="1"/>
  <c r="AS367" i="14" s="1"/>
  <c r="BB367" i="14" s="1"/>
  <c r="M366" i="3" s="1"/>
  <c r="S367" i="14"/>
  <c r="AE367" i="14" s="1"/>
  <c r="AR367" i="14" s="1"/>
  <c r="BA367" i="14" s="1"/>
  <c r="L366" i="3" s="1"/>
  <c r="R367" i="14"/>
  <c r="AD367" i="14" s="1"/>
  <c r="AQ367" i="14" s="1"/>
  <c r="AZ367" i="14" s="1"/>
  <c r="K366" i="3" s="1"/>
  <c r="U367" i="14"/>
  <c r="B367" i="14"/>
  <c r="AB366" i="14"/>
  <c r="Y366" i="14"/>
  <c r="N366" i="14"/>
  <c r="T366" i="14"/>
  <c r="AF366" i="14" s="1"/>
  <c r="AS366" i="14" s="1"/>
  <c r="BB366" i="14" s="1"/>
  <c r="M365" i="3" s="1"/>
  <c r="S366" i="14"/>
  <c r="AE366" i="14" s="1"/>
  <c r="AR366" i="14" s="1"/>
  <c r="BA366" i="14" s="1"/>
  <c r="L365" i="3" s="1"/>
  <c r="R366" i="14"/>
  <c r="AD366" i="14" s="1"/>
  <c r="AQ366" i="14" s="1"/>
  <c r="AZ366" i="14" s="1"/>
  <c r="K365" i="3" s="1"/>
  <c r="V366" i="14"/>
  <c r="B366" i="14"/>
  <c r="AB365" i="14"/>
  <c r="Y365" i="14"/>
  <c r="V365" i="14"/>
  <c r="N365" i="14"/>
  <c r="T365" i="14"/>
  <c r="AF365" i="14" s="1"/>
  <c r="AS365" i="14" s="1"/>
  <c r="BB365" i="14" s="1"/>
  <c r="M364" i="3" s="1"/>
  <c r="S365" i="14"/>
  <c r="AE365" i="14" s="1"/>
  <c r="AR365" i="14" s="1"/>
  <c r="BA365" i="14" s="1"/>
  <c r="L364" i="3" s="1"/>
  <c r="R365" i="14"/>
  <c r="AD365" i="14" s="1"/>
  <c r="AQ365" i="14" s="1"/>
  <c r="AZ365" i="14" s="1"/>
  <c r="K364" i="3" s="1"/>
  <c r="B365" i="14"/>
  <c r="AB364" i="14"/>
  <c r="Y364" i="14"/>
  <c r="N364" i="14"/>
  <c r="T364" i="14"/>
  <c r="AF364" i="14" s="1"/>
  <c r="AS364" i="14" s="1"/>
  <c r="BB364" i="14" s="1"/>
  <c r="M363" i="3" s="1"/>
  <c r="S364" i="14"/>
  <c r="AE364" i="14" s="1"/>
  <c r="AR364" i="14" s="1"/>
  <c r="BA364" i="14" s="1"/>
  <c r="L363" i="3" s="1"/>
  <c r="R364" i="14"/>
  <c r="AD364" i="14" s="1"/>
  <c r="AQ364" i="14" s="1"/>
  <c r="AZ364" i="14" s="1"/>
  <c r="K363" i="3" s="1"/>
  <c r="V364" i="14"/>
  <c r="B364" i="14"/>
  <c r="AB363" i="14"/>
  <c r="Y363" i="14"/>
  <c r="N363" i="14"/>
  <c r="T363" i="14"/>
  <c r="AF363" i="14" s="1"/>
  <c r="AS363" i="14" s="1"/>
  <c r="BB363" i="14" s="1"/>
  <c r="M362" i="3" s="1"/>
  <c r="S363" i="14"/>
  <c r="AE363" i="14" s="1"/>
  <c r="AR363" i="14" s="1"/>
  <c r="BA363" i="14" s="1"/>
  <c r="L362" i="3" s="1"/>
  <c r="R363" i="14"/>
  <c r="AD363" i="14" s="1"/>
  <c r="AQ363" i="14" s="1"/>
  <c r="AZ363" i="14" s="1"/>
  <c r="K362" i="3" s="1"/>
  <c r="U363" i="14"/>
  <c r="B363" i="14"/>
  <c r="AB362" i="14"/>
  <c r="Y362" i="14"/>
  <c r="N362" i="14"/>
  <c r="T362" i="14"/>
  <c r="AF362" i="14" s="1"/>
  <c r="AS362" i="14" s="1"/>
  <c r="BB362" i="14" s="1"/>
  <c r="M361" i="3" s="1"/>
  <c r="S362" i="14"/>
  <c r="AE362" i="14" s="1"/>
  <c r="AR362" i="14" s="1"/>
  <c r="BA362" i="14" s="1"/>
  <c r="L361" i="3" s="1"/>
  <c r="R362" i="14"/>
  <c r="AD362" i="14" s="1"/>
  <c r="AQ362" i="14" s="1"/>
  <c r="AZ362" i="14" s="1"/>
  <c r="K361" i="3" s="1"/>
  <c r="V362" i="14"/>
  <c r="B362" i="14"/>
  <c r="AB361" i="14"/>
  <c r="Y361" i="14"/>
  <c r="N361" i="14"/>
  <c r="T361" i="14"/>
  <c r="AF361" i="14" s="1"/>
  <c r="AS361" i="14" s="1"/>
  <c r="BB361" i="14" s="1"/>
  <c r="M360" i="3" s="1"/>
  <c r="S361" i="14"/>
  <c r="AE361" i="14" s="1"/>
  <c r="AR361" i="14" s="1"/>
  <c r="BA361" i="14" s="1"/>
  <c r="L360" i="3" s="1"/>
  <c r="R361" i="14"/>
  <c r="AD361" i="14" s="1"/>
  <c r="AQ361" i="14" s="1"/>
  <c r="AZ361" i="14" s="1"/>
  <c r="K360" i="3" s="1"/>
  <c r="V361" i="14"/>
  <c r="B361" i="14"/>
  <c r="AB360" i="14"/>
  <c r="Y360" i="14"/>
  <c r="T360" i="14"/>
  <c r="AF360" i="14" s="1"/>
  <c r="AS360" i="14" s="1"/>
  <c r="BB360" i="14" s="1"/>
  <c r="M359" i="3" s="1"/>
  <c r="N360" i="14"/>
  <c r="S360" i="14"/>
  <c r="AE360" i="14" s="1"/>
  <c r="AR360" i="14" s="1"/>
  <c r="BA360" i="14" s="1"/>
  <c r="L359" i="3" s="1"/>
  <c r="R360" i="14"/>
  <c r="AD360" i="14" s="1"/>
  <c r="AQ360" i="14" s="1"/>
  <c r="AZ360" i="14" s="1"/>
  <c r="K359" i="3" s="1"/>
  <c r="V360" i="14"/>
  <c r="B360" i="14"/>
  <c r="AB359" i="14"/>
  <c r="Y359" i="14"/>
  <c r="N359" i="14"/>
  <c r="T359" i="14"/>
  <c r="AF359" i="14" s="1"/>
  <c r="AS359" i="14" s="1"/>
  <c r="BB359" i="14" s="1"/>
  <c r="M358" i="3" s="1"/>
  <c r="S359" i="14"/>
  <c r="AE359" i="14" s="1"/>
  <c r="AR359" i="14" s="1"/>
  <c r="BA359" i="14" s="1"/>
  <c r="L358" i="3" s="1"/>
  <c r="R359" i="14"/>
  <c r="AD359" i="14" s="1"/>
  <c r="AQ359" i="14" s="1"/>
  <c r="AZ359" i="14" s="1"/>
  <c r="K358" i="3" s="1"/>
  <c r="U359" i="14"/>
  <c r="B359" i="14"/>
  <c r="AB358" i="14"/>
  <c r="Y358" i="14"/>
  <c r="N358" i="14"/>
  <c r="T358" i="14"/>
  <c r="AF358" i="14" s="1"/>
  <c r="AS358" i="14" s="1"/>
  <c r="BB358" i="14" s="1"/>
  <c r="M357" i="3" s="1"/>
  <c r="S358" i="14"/>
  <c r="AE358" i="14" s="1"/>
  <c r="AR358" i="14" s="1"/>
  <c r="BA358" i="14" s="1"/>
  <c r="L357" i="3" s="1"/>
  <c r="R358" i="14"/>
  <c r="AD358" i="14" s="1"/>
  <c r="AQ358" i="14" s="1"/>
  <c r="AZ358" i="14" s="1"/>
  <c r="K357" i="3" s="1"/>
  <c r="V358" i="14"/>
  <c r="B358" i="14"/>
  <c r="AB357" i="14"/>
  <c r="Y357" i="14"/>
  <c r="V357" i="14"/>
  <c r="N357" i="14"/>
  <c r="T357" i="14"/>
  <c r="AF357" i="14" s="1"/>
  <c r="AS357" i="14" s="1"/>
  <c r="BB357" i="14" s="1"/>
  <c r="M356" i="3" s="1"/>
  <c r="S357" i="14"/>
  <c r="AE357" i="14" s="1"/>
  <c r="AR357" i="14" s="1"/>
  <c r="BA357" i="14" s="1"/>
  <c r="L356" i="3" s="1"/>
  <c r="R357" i="14"/>
  <c r="AD357" i="14" s="1"/>
  <c r="AQ357" i="14" s="1"/>
  <c r="AZ357" i="14" s="1"/>
  <c r="K356" i="3" s="1"/>
  <c r="B357" i="14"/>
  <c r="AB356" i="14"/>
  <c r="Y356" i="14"/>
  <c r="N356" i="14"/>
  <c r="T356" i="14"/>
  <c r="AF356" i="14" s="1"/>
  <c r="AS356" i="14" s="1"/>
  <c r="BB356" i="14" s="1"/>
  <c r="M355" i="3" s="1"/>
  <c r="S356" i="14"/>
  <c r="AE356" i="14" s="1"/>
  <c r="AR356" i="14" s="1"/>
  <c r="BA356" i="14" s="1"/>
  <c r="L355" i="3" s="1"/>
  <c r="R356" i="14"/>
  <c r="AD356" i="14" s="1"/>
  <c r="AQ356" i="14" s="1"/>
  <c r="AZ356" i="14" s="1"/>
  <c r="K355" i="3" s="1"/>
  <c r="V356" i="14"/>
  <c r="B356" i="14"/>
  <c r="AB355" i="14"/>
  <c r="Y355" i="14"/>
  <c r="N355" i="14"/>
  <c r="T355" i="14"/>
  <c r="AF355" i="14" s="1"/>
  <c r="AS355" i="14" s="1"/>
  <c r="BB355" i="14" s="1"/>
  <c r="M354" i="3" s="1"/>
  <c r="S355" i="14"/>
  <c r="AE355" i="14" s="1"/>
  <c r="AR355" i="14" s="1"/>
  <c r="BA355" i="14" s="1"/>
  <c r="L354" i="3" s="1"/>
  <c r="R355" i="14"/>
  <c r="AD355" i="14" s="1"/>
  <c r="AQ355" i="14" s="1"/>
  <c r="AZ355" i="14" s="1"/>
  <c r="K354" i="3" s="1"/>
  <c r="U355" i="14"/>
  <c r="B355" i="14"/>
  <c r="AB354" i="14"/>
  <c r="Y354" i="14"/>
  <c r="N354" i="14"/>
  <c r="T354" i="14"/>
  <c r="AF354" i="14" s="1"/>
  <c r="AS354" i="14" s="1"/>
  <c r="BB354" i="14" s="1"/>
  <c r="M353" i="3" s="1"/>
  <c r="S354" i="14"/>
  <c r="AE354" i="14" s="1"/>
  <c r="AR354" i="14" s="1"/>
  <c r="BA354" i="14" s="1"/>
  <c r="L353" i="3" s="1"/>
  <c r="R354" i="14"/>
  <c r="AD354" i="14" s="1"/>
  <c r="AQ354" i="14" s="1"/>
  <c r="AZ354" i="14" s="1"/>
  <c r="K353" i="3" s="1"/>
  <c r="V354" i="14"/>
  <c r="B354" i="14"/>
  <c r="AB353" i="14"/>
  <c r="Y353" i="14"/>
  <c r="N353" i="14"/>
  <c r="T353" i="14"/>
  <c r="AF353" i="14" s="1"/>
  <c r="AS353" i="14" s="1"/>
  <c r="BB353" i="14" s="1"/>
  <c r="M352" i="3" s="1"/>
  <c r="S353" i="14"/>
  <c r="AE353" i="14" s="1"/>
  <c r="AR353" i="14" s="1"/>
  <c r="BA353" i="14" s="1"/>
  <c r="L352" i="3" s="1"/>
  <c r="R353" i="14"/>
  <c r="AD353" i="14" s="1"/>
  <c r="AQ353" i="14" s="1"/>
  <c r="AZ353" i="14" s="1"/>
  <c r="K352" i="3" s="1"/>
  <c r="V353" i="14"/>
  <c r="B353" i="14"/>
  <c r="AB352" i="14"/>
  <c r="Y352" i="14"/>
  <c r="N352" i="14"/>
  <c r="T352" i="14"/>
  <c r="AF352" i="14" s="1"/>
  <c r="AS352" i="14" s="1"/>
  <c r="BB352" i="14" s="1"/>
  <c r="M351" i="3" s="1"/>
  <c r="S352" i="14"/>
  <c r="AE352" i="14" s="1"/>
  <c r="AR352" i="14" s="1"/>
  <c r="BA352" i="14" s="1"/>
  <c r="L351" i="3" s="1"/>
  <c r="R352" i="14"/>
  <c r="AD352" i="14" s="1"/>
  <c r="AQ352" i="14" s="1"/>
  <c r="AZ352" i="14" s="1"/>
  <c r="K351" i="3" s="1"/>
  <c r="V352" i="14"/>
  <c r="B352" i="14"/>
  <c r="AB351" i="14"/>
  <c r="Y351" i="14"/>
  <c r="N351" i="14"/>
  <c r="T351" i="14"/>
  <c r="AF351" i="14" s="1"/>
  <c r="AS351" i="14" s="1"/>
  <c r="BB351" i="14" s="1"/>
  <c r="M350" i="3" s="1"/>
  <c r="S351" i="14"/>
  <c r="AE351" i="14" s="1"/>
  <c r="AR351" i="14" s="1"/>
  <c r="BA351" i="14" s="1"/>
  <c r="L350" i="3" s="1"/>
  <c r="R351" i="14"/>
  <c r="AD351" i="14" s="1"/>
  <c r="AQ351" i="14" s="1"/>
  <c r="AZ351" i="14" s="1"/>
  <c r="K350" i="3" s="1"/>
  <c r="U351" i="14"/>
  <c r="B351" i="14"/>
  <c r="AB350" i="14"/>
  <c r="Y350" i="14"/>
  <c r="N350" i="14"/>
  <c r="T350" i="14"/>
  <c r="AF350" i="14" s="1"/>
  <c r="AS350" i="14" s="1"/>
  <c r="BB350" i="14" s="1"/>
  <c r="M349" i="3" s="1"/>
  <c r="S350" i="14"/>
  <c r="AE350" i="14" s="1"/>
  <c r="AR350" i="14" s="1"/>
  <c r="BA350" i="14" s="1"/>
  <c r="L349" i="3" s="1"/>
  <c r="R350" i="14"/>
  <c r="AD350" i="14" s="1"/>
  <c r="AQ350" i="14" s="1"/>
  <c r="AZ350" i="14" s="1"/>
  <c r="K349" i="3" s="1"/>
  <c r="V350" i="14"/>
  <c r="B350" i="14"/>
  <c r="AB349" i="14"/>
  <c r="Y349" i="14"/>
  <c r="N349" i="14"/>
  <c r="T349" i="14"/>
  <c r="AF349" i="14" s="1"/>
  <c r="AS349" i="14" s="1"/>
  <c r="BB349" i="14" s="1"/>
  <c r="M348" i="3" s="1"/>
  <c r="S349" i="14"/>
  <c r="AE349" i="14" s="1"/>
  <c r="AR349" i="14" s="1"/>
  <c r="BA349" i="14" s="1"/>
  <c r="L348" i="3" s="1"/>
  <c r="R349" i="14"/>
  <c r="AD349" i="14" s="1"/>
  <c r="AQ349" i="14" s="1"/>
  <c r="AZ349" i="14" s="1"/>
  <c r="K348" i="3" s="1"/>
  <c r="V349" i="14"/>
  <c r="B349" i="14"/>
  <c r="AB348" i="14"/>
  <c r="Y348" i="14"/>
  <c r="N348" i="14"/>
  <c r="T348" i="14"/>
  <c r="AF348" i="14" s="1"/>
  <c r="AS348" i="14" s="1"/>
  <c r="BB348" i="14" s="1"/>
  <c r="M347" i="3" s="1"/>
  <c r="S348" i="14"/>
  <c r="AE348" i="14" s="1"/>
  <c r="AR348" i="14" s="1"/>
  <c r="BA348" i="14" s="1"/>
  <c r="L347" i="3" s="1"/>
  <c r="R348" i="14"/>
  <c r="AD348" i="14" s="1"/>
  <c r="AQ348" i="14" s="1"/>
  <c r="AZ348" i="14" s="1"/>
  <c r="K347" i="3" s="1"/>
  <c r="V348" i="14"/>
  <c r="B348" i="14"/>
  <c r="AB347" i="14"/>
  <c r="Y347" i="14"/>
  <c r="N347" i="14"/>
  <c r="T347" i="14"/>
  <c r="AF347" i="14" s="1"/>
  <c r="AS347" i="14" s="1"/>
  <c r="BB347" i="14" s="1"/>
  <c r="M346" i="3" s="1"/>
  <c r="S347" i="14"/>
  <c r="AE347" i="14" s="1"/>
  <c r="AR347" i="14" s="1"/>
  <c r="BA347" i="14" s="1"/>
  <c r="L346" i="3" s="1"/>
  <c r="R347" i="14"/>
  <c r="AD347" i="14" s="1"/>
  <c r="AQ347" i="14" s="1"/>
  <c r="AZ347" i="14" s="1"/>
  <c r="K346" i="3" s="1"/>
  <c r="U347" i="14"/>
  <c r="B347" i="14"/>
  <c r="AB346" i="14"/>
  <c r="Y346" i="14"/>
  <c r="N346" i="14"/>
  <c r="T346" i="14"/>
  <c r="AF346" i="14" s="1"/>
  <c r="AS346" i="14" s="1"/>
  <c r="BB346" i="14" s="1"/>
  <c r="M345" i="3" s="1"/>
  <c r="S346" i="14"/>
  <c r="AE346" i="14" s="1"/>
  <c r="AR346" i="14" s="1"/>
  <c r="BA346" i="14" s="1"/>
  <c r="L345" i="3" s="1"/>
  <c r="R346" i="14"/>
  <c r="AD346" i="14" s="1"/>
  <c r="AQ346" i="14" s="1"/>
  <c r="AZ346" i="14" s="1"/>
  <c r="K345" i="3" s="1"/>
  <c r="V346" i="14"/>
  <c r="B346" i="14"/>
  <c r="AB345" i="14"/>
  <c r="Y345" i="14"/>
  <c r="N345" i="14"/>
  <c r="T345" i="14"/>
  <c r="AF345" i="14" s="1"/>
  <c r="AS345" i="14" s="1"/>
  <c r="BB345" i="14" s="1"/>
  <c r="M344" i="3" s="1"/>
  <c r="S345" i="14"/>
  <c r="AE345" i="14" s="1"/>
  <c r="AR345" i="14" s="1"/>
  <c r="BA345" i="14" s="1"/>
  <c r="L344" i="3" s="1"/>
  <c r="R345" i="14"/>
  <c r="AD345" i="14" s="1"/>
  <c r="AQ345" i="14" s="1"/>
  <c r="AZ345" i="14" s="1"/>
  <c r="K344" i="3" s="1"/>
  <c r="V345" i="14"/>
  <c r="B345" i="14"/>
  <c r="AB344" i="14"/>
  <c r="Y344" i="14"/>
  <c r="N344" i="14"/>
  <c r="T344" i="14"/>
  <c r="AF344" i="14" s="1"/>
  <c r="AS344" i="14" s="1"/>
  <c r="BB344" i="14" s="1"/>
  <c r="M343" i="3" s="1"/>
  <c r="S344" i="14"/>
  <c r="AE344" i="14" s="1"/>
  <c r="AR344" i="14" s="1"/>
  <c r="BA344" i="14" s="1"/>
  <c r="L343" i="3" s="1"/>
  <c r="R344" i="14"/>
  <c r="AD344" i="14" s="1"/>
  <c r="AQ344" i="14" s="1"/>
  <c r="AZ344" i="14" s="1"/>
  <c r="K343" i="3" s="1"/>
  <c r="V344" i="14"/>
  <c r="B344" i="14"/>
  <c r="AB343" i="14"/>
  <c r="Y343" i="14"/>
  <c r="N343" i="14"/>
  <c r="T343" i="14"/>
  <c r="AF343" i="14" s="1"/>
  <c r="AS343" i="14" s="1"/>
  <c r="BB343" i="14" s="1"/>
  <c r="M342" i="3" s="1"/>
  <c r="S343" i="14"/>
  <c r="AE343" i="14" s="1"/>
  <c r="AR343" i="14" s="1"/>
  <c r="BA343" i="14" s="1"/>
  <c r="L342" i="3" s="1"/>
  <c r="R343" i="14"/>
  <c r="AD343" i="14" s="1"/>
  <c r="AQ343" i="14" s="1"/>
  <c r="AZ343" i="14" s="1"/>
  <c r="K342" i="3" s="1"/>
  <c r="U343" i="14"/>
  <c r="B343" i="14"/>
  <c r="AB342" i="14"/>
  <c r="Y342" i="14"/>
  <c r="N342" i="14"/>
  <c r="T342" i="14"/>
  <c r="AF342" i="14" s="1"/>
  <c r="AS342" i="14" s="1"/>
  <c r="BB342" i="14" s="1"/>
  <c r="M341" i="3" s="1"/>
  <c r="S342" i="14"/>
  <c r="AE342" i="14" s="1"/>
  <c r="AR342" i="14" s="1"/>
  <c r="BA342" i="14" s="1"/>
  <c r="L341" i="3" s="1"/>
  <c r="R342" i="14"/>
  <c r="AD342" i="14" s="1"/>
  <c r="AQ342" i="14" s="1"/>
  <c r="AZ342" i="14" s="1"/>
  <c r="K341" i="3" s="1"/>
  <c r="V342" i="14"/>
  <c r="B342" i="14"/>
  <c r="AB341" i="14"/>
  <c r="Y341" i="14"/>
  <c r="N341" i="14"/>
  <c r="T341" i="14"/>
  <c r="AF341" i="14" s="1"/>
  <c r="AS341" i="14" s="1"/>
  <c r="BB341" i="14" s="1"/>
  <c r="M340" i="3" s="1"/>
  <c r="S341" i="14"/>
  <c r="AE341" i="14" s="1"/>
  <c r="AR341" i="14" s="1"/>
  <c r="BA341" i="14" s="1"/>
  <c r="L340" i="3" s="1"/>
  <c r="R341" i="14"/>
  <c r="AD341" i="14" s="1"/>
  <c r="AQ341" i="14" s="1"/>
  <c r="AZ341" i="14" s="1"/>
  <c r="K340" i="3" s="1"/>
  <c r="V341" i="14"/>
  <c r="B341" i="14"/>
  <c r="AB340" i="14"/>
  <c r="Y340" i="14"/>
  <c r="N340" i="14"/>
  <c r="T340" i="14"/>
  <c r="AF340" i="14" s="1"/>
  <c r="AS340" i="14" s="1"/>
  <c r="BB340" i="14" s="1"/>
  <c r="M339" i="3" s="1"/>
  <c r="S340" i="14"/>
  <c r="AE340" i="14" s="1"/>
  <c r="AR340" i="14" s="1"/>
  <c r="BA340" i="14" s="1"/>
  <c r="L339" i="3" s="1"/>
  <c r="R340" i="14"/>
  <c r="AD340" i="14" s="1"/>
  <c r="AQ340" i="14" s="1"/>
  <c r="AZ340" i="14" s="1"/>
  <c r="K339" i="3" s="1"/>
  <c r="V340" i="14"/>
  <c r="B340" i="14"/>
  <c r="AB339" i="14"/>
  <c r="Y339" i="14"/>
  <c r="N339" i="14"/>
  <c r="T339" i="14"/>
  <c r="AF339" i="14" s="1"/>
  <c r="AS339" i="14" s="1"/>
  <c r="BB339" i="14" s="1"/>
  <c r="M338" i="3" s="1"/>
  <c r="S339" i="14"/>
  <c r="AE339" i="14" s="1"/>
  <c r="AR339" i="14" s="1"/>
  <c r="BA339" i="14" s="1"/>
  <c r="L338" i="3" s="1"/>
  <c r="R339" i="14"/>
  <c r="AD339" i="14" s="1"/>
  <c r="AQ339" i="14" s="1"/>
  <c r="AZ339" i="14" s="1"/>
  <c r="K338" i="3" s="1"/>
  <c r="U339" i="14"/>
  <c r="B339" i="14"/>
  <c r="AB338" i="14"/>
  <c r="Y338" i="14"/>
  <c r="N338" i="14"/>
  <c r="T338" i="14"/>
  <c r="AF338" i="14" s="1"/>
  <c r="AS338" i="14" s="1"/>
  <c r="BB338" i="14" s="1"/>
  <c r="M337" i="3" s="1"/>
  <c r="S338" i="14"/>
  <c r="AE338" i="14" s="1"/>
  <c r="AR338" i="14" s="1"/>
  <c r="BA338" i="14" s="1"/>
  <c r="L337" i="3" s="1"/>
  <c r="R338" i="14"/>
  <c r="AD338" i="14" s="1"/>
  <c r="AQ338" i="14" s="1"/>
  <c r="AZ338" i="14" s="1"/>
  <c r="K337" i="3" s="1"/>
  <c r="V338" i="14"/>
  <c r="B338" i="14"/>
  <c r="AB337" i="14"/>
  <c r="Y337" i="14"/>
  <c r="N337" i="14"/>
  <c r="T337" i="14"/>
  <c r="AF337" i="14" s="1"/>
  <c r="AS337" i="14" s="1"/>
  <c r="BB337" i="14" s="1"/>
  <c r="M336" i="3" s="1"/>
  <c r="S337" i="14"/>
  <c r="AE337" i="14" s="1"/>
  <c r="AR337" i="14" s="1"/>
  <c r="BA337" i="14" s="1"/>
  <c r="L336" i="3" s="1"/>
  <c r="R337" i="14"/>
  <c r="AD337" i="14" s="1"/>
  <c r="AQ337" i="14" s="1"/>
  <c r="AZ337" i="14" s="1"/>
  <c r="K336" i="3" s="1"/>
  <c r="V337" i="14"/>
  <c r="B337" i="14"/>
  <c r="AB336" i="14"/>
  <c r="Y336" i="14"/>
  <c r="N336" i="14"/>
  <c r="T336" i="14"/>
  <c r="AF336" i="14" s="1"/>
  <c r="AS336" i="14" s="1"/>
  <c r="BB336" i="14" s="1"/>
  <c r="M335" i="3" s="1"/>
  <c r="S336" i="14"/>
  <c r="AE336" i="14" s="1"/>
  <c r="AR336" i="14" s="1"/>
  <c r="BA336" i="14" s="1"/>
  <c r="L335" i="3" s="1"/>
  <c r="R336" i="14"/>
  <c r="AD336" i="14" s="1"/>
  <c r="AQ336" i="14" s="1"/>
  <c r="AZ336" i="14" s="1"/>
  <c r="K335" i="3" s="1"/>
  <c r="V336" i="14"/>
  <c r="B336" i="14"/>
  <c r="AB335" i="14"/>
  <c r="Y335" i="14"/>
  <c r="N335" i="14"/>
  <c r="T335" i="14"/>
  <c r="AF335" i="14" s="1"/>
  <c r="AS335" i="14" s="1"/>
  <c r="BB335" i="14" s="1"/>
  <c r="M334" i="3" s="1"/>
  <c r="S335" i="14"/>
  <c r="AE335" i="14" s="1"/>
  <c r="AR335" i="14" s="1"/>
  <c r="BA335" i="14" s="1"/>
  <c r="L334" i="3" s="1"/>
  <c r="R335" i="14"/>
  <c r="AD335" i="14" s="1"/>
  <c r="AQ335" i="14" s="1"/>
  <c r="AZ335" i="14" s="1"/>
  <c r="K334" i="3" s="1"/>
  <c r="U335" i="14"/>
  <c r="B335" i="14"/>
  <c r="AB334" i="14"/>
  <c r="Y334" i="14"/>
  <c r="N334" i="14"/>
  <c r="T334" i="14"/>
  <c r="AF334" i="14" s="1"/>
  <c r="AS334" i="14" s="1"/>
  <c r="BB334" i="14" s="1"/>
  <c r="M333" i="3" s="1"/>
  <c r="S334" i="14"/>
  <c r="AE334" i="14" s="1"/>
  <c r="AR334" i="14" s="1"/>
  <c r="BA334" i="14" s="1"/>
  <c r="L333" i="3" s="1"/>
  <c r="R334" i="14"/>
  <c r="AD334" i="14" s="1"/>
  <c r="AQ334" i="14" s="1"/>
  <c r="AZ334" i="14" s="1"/>
  <c r="K333" i="3" s="1"/>
  <c r="V334" i="14"/>
  <c r="B334" i="14"/>
  <c r="AB333" i="14"/>
  <c r="Y333" i="14"/>
  <c r="N333" i="14"/>
  <c r="T333" i="14"/>
  <c r="AF333" i="14" s="1"/>
  <c r="AS333" i="14" s="1"/>
  <c r="BB333" i="14" s="1"/>
  <c r="M332" i="3" s="1"/>
  <c r="S333" i="14"/>
  <c r="AE333" i="14" s="1"/>
  <c r="AR333" i="14" s="1"/>
  <c r="BA333" i="14" s="1"/>
  <c r="L332" i="3" s="1"/>
  <c r="R333" i="14"/>
  <c r="AD333" i="14" s="1"/>
  <c r="AQ333" i="14" s="1"/>
  <c r="AZ333" i="14" s="1"/>
  <c r="K332" i="3" s="1"/>
  <c r="V333" i="14"/>
  <c r="B333" i="14"/>
  <c r="AB332" i="14"/>
  <c r="Y332" i="14"/>
  <c r="N332" i="14"/>
  <c r="T332" i="14"/>
  <c r="AF332" i="14" s="1"/>
  <c r="AS332" i="14" s="1"/>
  <c r="BB332" i="14" s="1"/>
  <c r="M331" i="3" s="1"/>
  <c r="S332" i="14"/>
  <c r="AE332" i="14" s="1"/>
  <c r="AR332" i="14" s="1"/>
  <c r="BA332" i="14" s="1"/>
  <c r="L331" i="3" s="1"/>
  <c r="R332" i="14"/>
  <c r="AD332" i="14" s="1"/>
  <c r="AQ332" i="14" s="1"/>
  <c r="AZ332" i="14" s="1"/>
  <c r="K331" i="3" s="1"/>
  <c r="V332" i="14"/>
  <c r="B332" i="14"/>
  <c r="AB331" i="14"/>
  <c r="Y331" i="14"/>
  <c r="N331" i="14"/>
  <c r="T331" i="14"/>
  <c r="AF331" i="14" s="1"/>
  <c r="AS331" i="14" s="1"/>
  <c r="BB331" i="14" s="1"/>
  <c r="M330" i="3" s="1"/>
  <c r="S331" i="14"/>
  <c r="AE331" i="14" s="1"/>
  <c r="AR331" i="14" s="1"/>
  <c r="BA331" i="14" s="1"/>
  <c r="L330" i="3" s="1"/>
  <c r="R331" i="14"/>
  <c r="AD331" i="14" s="1"/>
  <c r="AQ331" i="14" s="1"/>
  <c r="AZ331" i="14" s="1"/>
  <c r="K330" i="3" s="1"/>
  <c r="U331" i="14"/>
  <c r="B331" i="14"/>
  <c r="AB330" i="14"/>
  <c r="Y330" i="14"/>
  <c r="N330" i="14"/>
  <c r="T330" i="14"/>
  <c r="AF330" i="14" s="1"/>
  <c r="AS330" i="14" s="1"/>
  <c r="BB330" i="14" s="1"/>
  <c r="M329" i="3" s="1"/>
  <c r="S330" i="14"/>
  <c r="AE330" i="14" s="1"/>
  <c r="AR330" i="14" s="1"/>
  <c r="BA330" i="14" s="1"/>
  <c r="L329" i="3" s="1"/>
  <c r="R330" i="14"/>
  <c r="AD330" i="14" s="1"/>
  <c r="AQ330" i="14" s="1"/>
  <c r="AZ330" i="14" s="1"/>
  <c r="K329" i="3" s="1"/>
  <c r="V330" i="14"/>
  <c r="B330" i="14"/>
  <c r="AB329" i="14"/>
  <c r="Y329" i="14"/>
  <c r="N329" i="14"/>
  <c r="T329" i="14"/>
  <c r="AF329" i="14" s="1"/>
  <c r="AS329" i="14" s="1"/>
  <c r="BB329" i="14" s="1"/>
  <c r="M328" i="3" s="1"/>
  <c r="S329" i="14"/>
  <c r="AE329" i="14" s="1"/>
  <c r="AR329" i="14" s="1"/>
  <c r="BA329" i="14" s="1"/>
  <c r="L328" i="3" s="1"/>
  <c r="R329" i="14"/>
  <c r="AD329" i="14" s="1"/>
  <c r="AQ329" i="14" s="1"/>
  <c r="AZ329" i="14" s="1"/>
  <c r="K328" i="3" s="1"/>
  <c r="V329" i="14"/>
  <c r="B329" i="14"/>
  <c r="AB328" i="14"/>
  <c r="Y328" i="14"/>
  <c r="N328" i="14"/>
  <c r="T328" i="14"/>
  <c r="AF328" i="14" s="1"/>
  <c r="AS328" i="14" s="1"/>
  <c r="BB328" i="14" s="1"/>
  <c r="M327" i="3" s="1"/>
  <c r="S328" i="14"/>
  <c r="AE328" i="14" s="1"/>
  <c r="AR328" i="14" s="1"/>
  <c r="BA328" i="14" s="1"/>
  <c r="L327" i="3" s="1"/>
  <c r="R328" i="14"/>
  <c r="AD328" i="14" s="1"/>
  <c r="AQ328" i="14" s="1"/>
  <c r="AZ328" i="14" s="1"/>
  <c r="K327" i="3" s="1"/>
  <c r="V328" i="14"/>
  <c r="B328" i="14"/>
  <c r="AB327" i="14"/>
  <c r="Y327" i="14"/>
  <c r="N327" i="14"/>
  <c r="T327" i="14"/>
  <c r="AF327" i="14" s="1"/>
  <c r="AS327" i="14" s="1"/>
  <c r="BB327" i="14" s="1"/>
  <c r="M326" i="3" s="1"/>
  <c r="S327" i="14"/>
  <c r="AE327" i="14" s="1"/>
  <c r="AR327" i="14" s="1"/>
  <c r="BA327" i="14" s="1"/>
  <c r="L326" i="3" s="1"/>
  <c r="R327" i="14"/>
  <c r="AD327" i="14" s="1"/>
  <c r="AQ327" i="14" s="1"/>
  <c r="AZ327" i="14" s="1"/>
  <c r="K326" i="3" s="1"/>
  <c r="U327" i="14"/>
  <c r="B327" i="14"/>
  <c r="AB326" i="14"/>
  <c r="Y326" i="14"/>
  <c r="N326" i="14"/>
  <c r="T326" i="14"/>
  <c r="AF326" i="14" s="1"/>
  <c r="AS326" i="14" s="1"/>
  <c r="BB326" i="14" s="1"/>
  <c r="M325" i="3" s="1"/>
  <c r="S326" i="14"/>
  <c r="AE326" i="14" s="1"/>
  <c r="AR326" i="14" s="1"/>
  <c r="BA326" i="14" s="1"/>
  <c r="L325" i="3" s="1"/>
  <c r="R326" i="14"/>
  <c r="AD326" i="14" s="1"/>
  <c r="AQ326" i="14" s="1"/>
  <c r="AZ326" i="14" s="1"/>
  <c r="K325" i="3" s="1"/>
  <c r="V326" i="14"/>
  <c r="B326" i="14"/>
  <c r="AB325" i="14"/>
  <c r="Y325" i="14"/>
  <c r="V325" i="14"/>
  <c r="N325" i="14"/>
  <c r="T325" i="14"/>
  <c r="AF325" i="14" s="1"/>
  <c r="AS325" i="14" s="1"/>
  <c r="BB325" i="14" s="1"/>
  <c r="M324" i="3" s="1"/>
  <c r="S325" i="14"/>
  <c r="AE325" i="14" s="1"/>
  <c r="AR325" i="14" s="1"/>
  <c r="BA325" i="14" s="1"/>
  <c r="L324" i="3" s="1"/>
  <c r="R325" i="14"/>
  <c r="B325" i="14"/>
  <c r="AB324" i="14"/>
  <c r="Y324" i="14"/>
  <c r="N324" i="14"/>
  <c r="T324" i="14"/>
  <c r="AF324" i="14" s="1"/>
  <c r="AS324" i="14" s="1"/>
  <c r="BB324" i="14" s="1"/>
  <c r="M323" i="3" s="1"/>
  <c r="S324" i="14"/>
  <c r="AE324" i="14" s="1"/>
  <c r="AR324" i="14" s="1"/>
  <c r="BA324" i="14" s="1"/>
  <c r="L323" i="3" s="1"/>
  <c r="R324" i="14"/>
  <c r="AD324" i="14" s="1"/>
  <c r="AQ324" i="14" s="1"/>
  <c r="AZ324" i="14" s="1"/>
  <c r="K323" i="3" s="1"/>
  <c r="V324" i="14"/>
  <c r="B324" i="14"/>
  <c r="AB323" i="14"/>
  <c r="Y323" i="14"/>
  <c r="N323" i="14"/>
  <c r="T323" i="14"/>
  <c r="AF323" i="14" s="1"/>
  <c r="S323" i="14"/>
  <c r="AE323" i="14" s="1"/>
  <c r="R323" i="14"/>
  <c r="AD323" i="14" s="1"/>
  <c r="U323" i="14"/>
  <c r="B323" i="14"/>
  <c r="AB322" i="14"/>
  <c r="Y322" i="14"/>
  <c r="N322" i="14"/>
  <c r="T322" i="14"/>
  <c r="AF322" i="14" s="1"/>
  <c r="AS322" i="14" s="1"/>
  <c r="BB322" i="14" s="1"/>
  <c r="M321" i="3" s="1"/>
  <c r="S322" i="14"/>
  <c r="AE322" i="14" s="1"/>
  <c r="AR322" i="14" s="1"/>
  <c r="BA322" i="14" s="1"/>
  <c r="L321" i="3" s="1"/>
  <c r="R322" i="14"/>
  <c r="AD322" i="14" s="1"/>
  <c r="AQ322" i="14" s="1"/>
  <c r="AZ322" i="14" s="1"/>
  <c r="K321" i="3" s="1"/>
  <c r="V322" i="14"/>
  <c r="B322" i="14"/>
  <c r="AB321" i="14"/>
  <c r="Y321" i="14"/>
  <c r="N321" i="14"/>
  <c r="T321" i="14"/>
  <c r="AF321" i="14" s="1"/>
  <c r="AS321" i="14" s="1"/>
  <c r="BB321" i="14" s="1"/>
  <c r="M320" i="3" s="1"/>
  <c r="S321" i="14"/>
  <c r="AE321" i="14" s="1"/>
  <c r="AR321" i="14" s="1"/>
  <c r="BA321" i="14" s="1"/>
  <c r="L320" i="3" s="1"/>
  <c r="R321" i="14"/>
  <c r="AD321" i="14" s="1"/>
  <c r="AQ321" i="14" s="1"/>
  <c r="AZ321" i="14" s="1"/>
  <c r="K320" i="3" s="1"/>
  <c r="V321" i="14"/>
  <c r="B321" i="14"/>
  <c r="AB320" i="14"/>
  <c r="Y320" i="14"/>
  <c r="N320" i="14"/>
  <c r="T320" i="14"/>
  <c r="AF320" i="14" s="1"/>
  <c r="AS320" i="14" s="1"/>
  <c r="BB320" i="14" s="1"/>
  <c r="M319" i="3" s="1"/>
  <c r="S320" i="14"/>
  <c r="AE320" i="14" s="1"/>
  <c r="AR320" i="14" s="1"/>
  <c r="BA320" i="14" s="1"/>
  <c r="L319" i="3" s="1"/>
  <c r="R320" i="14"/>
  <c r="AD320" i="14" s="1"/>
  <c r="AQ320" i="14" s="1"/>
  <c r="AZ320" i="14" s="1"/>
  <c r="K319" i="3" s="1"/>
  <c r="V320" i="14"/>
  <c r="B320" i="14"/>
  <c r="AB319" i="14"/>
  <c r="Y319" i="14"/>
  <c r="N319" i="14"/>
  <c r="T319" i="14"/>
  <c r="AF319" i="14" s="1"/>
  <c r="AS319" i="14" s="1"/>
  <c r="BB319" i="14" s="1"/>
  <c r="M318" i="3" s="1"/>
  <c r="S319" i="14"/>
  <c r="AE319" i="14" s="1"/>
  <c r="AR319" i="14" s="1"/>
  <c r="BA319" i="14" s="1"/>
  <c r="L318" i="3" s="1"/>
  <c r="R319" i="14"/>
  <c r="AD319" i="14" s="1"/>
  <c r="AQ319" i="14" s="1"/>
  <c r="AZ319" i="14" s="1"/>
  <c r="K318" i="3" s="1"/>
  <c r="U319" i="14"/>
  <c r="B319" i="14"/>
  <c r="AB318" i="14"/>
  <c r="Y318" i="14"/>
  <c r="N318" i="14"/>
  <c r="T318" i="14"/>
  <c r="AF318" i="14" s="1"/>
  <c r="AS318" i="14" s="1"/>
  <c r="BB318" i="14" s="1"/>
  <c r="M317" i="3" s="1"/>
  <c r="S318" i="14"/>
  <c r="AE318" i="14" s="1"/>
  <c r="AR318" i="14" s="1"/>
  <c r="BA318" i="14" s="1"/>
  <c r="L317" i="3" s="1"/>
  <c r="R318" i="14"/>
  <c r="AD318" i="14" s="1"/>
  <c r="AQ318" i="14" s="1"/>
  <c r="AZ318" i="14" s="1"/>
  <c r="K317" i="3" s="1"/>
  <c r="V318" i="14"/>
  <c r="B318" i="14"/>
  <c r="AB317" i="14"/>
  <c r="Y317" i="14"/>
  <c r="V317" i="14"/>
  <c r="N317" i="14"/>
  <c r="T317" i="14"/>
  <c r="AF317" i="14" s="1"/>
  <c r="AS317" i="14" s="1"/>
  <c r="BB317" i="14" s="1"/>
  <c r="M316" i="3" s="1"/>
  <c r="S317" i="14"/>
  <c r="AE317" i="14" s="1"/>
  <c r="AR317" i="14" s="1"/>
  <c r="BA317" i="14" s="1"/>
  <c r="L316" i="3" s="1"/>
  <c r="R317" i="14"/>
  <c r="AD317" i="14" s="1"/>
  <c r="AQ317" i="14" s="1"/>
  <c r="AZ317" i="14" s="1"/>
  <c r="K316" i="3" s="1"/>
  <c r="B317" i="14"/>
  <c r="AB316" i="14"/>
  <c r="Y316" i="14"/>
  <c r="N316" i="14"/>
  <c r="T316" i="14"/>
  <c r="AF316" i="14" s="1"/>
  <c r="AS316" i="14" s="1"/>
  <c r="BB316" i="14" s="1"/>
  <c r="M315" i="3" s="1"/>
  <c r="S316" i="14"/>
  <c r="AE316" i="14" s="1"/>
  <c r="AR316" i="14" s="1"/>
  <c r="BA316" i="14" s="1"/>
  <c r="L315" i="3" s="1"/>
  <c r="R316" i="14"/>
  <c r="AD316" i="14" s="1"/>
  <c r="AQ316" i="14" s="1"/>
  <c r="AZ316" i="14" s="1"/>
  <c r="K315" i="3" s="1"/>
  <c r="V316" i="14"/>
  <c r="B316" i="14"/>
  <c r="AB315" i="14"/>
  <c r="Y315" i="14"/>
  <c r="N315" i="14"/>
  <c r="T315" i="14"/>
  <c r="AF315" i="14" s="1"/>
  <c r="AS315" i="14" s="1"/>
  <c r="BB315" i="14" s="1"/>
  <c r="M314" i="3" s="1"/>
  <c r="S315" i="14"/>
  <c r="AE315" i="14" s="1"/>
  <c r="AR315" i="14" s="1"/>
  <c r="BA315" i="14" s="1"/>
  <c r="L314" i="3" s="1"/>
  <c r="R315" i="14"/>
  <c r="AD315" i="14" s="1"/>
  <c r="AQ315" i="14" s="1"/>
  <c r="AZ315" i="14" s="1"/>
  <c r="K314" i="3" s="1"/>
  <c r="U315" i="14"/>
  <c r="B315" i="14"/>
  <c r="AB314" i="14"/>
  <c r="Y314" i="14"/>
  <c r="N314" i="14"/>
  <c r="T314" i="14"/>
  <c r="AF314" i="14" s="1"/>
  <c r="AS314" i="14" s="1"/>
  <c r="BB314" i="14" s="1"/>
  <c r="M313" i="3" s="1"/>
  <c r="S314" i="14"/>
  <c r="AE314" i="14" s="1"/>
  <c r="AR314" i="14" s="1"/>
  <c r="BA314" i="14" s="1"/>
  <c r="L313" i="3" s="1"/>
  <c r="R314" i="14"/>
  <c r="AD314" i="14" s="1"/>
  <c r="AQ314" i="14" s="1"/>
  <c r="AZ314" i="14" s="1"/>
  <c r="K313" i="3" s="1"/>
  <c r="V314" i="14"/>
  <c r="B314" i="14"/>
  <c r="AB313" i="14"/>
  <c r="Y313" i="14"/>
  <c r="N313" i="14"/>
  <c r="T313" i="14"/>
  <c r="AF313" i="14" s="1"/>
  <c r="AS313" i="14" s="1"/>
  <c r="BB313" i="14" s="1"/>
  <c r="M312" i="3" s="1"/>
  <c r="S313" i="14"/>
  <c r="AE313" i="14" s="1"/>
  <c r="AR313" i="14" s="1"/>
  <c r="BA313" i="14" s="1"/>
  <c r="L312" i="3" s="1"/>
  <c r="R313" i="14"/>
  <c r="AD313" i="14" s="1"/>
  <c r="AQ313" i="14" s="1"/>
  <c r="AZ313" i="14" s="1"/>
  <c r="K312" i="3" s="1"/>
  <c r="V313" i="14"/>
  <c r="B313" i="14"/>
  <c r="AB312" i="14"/>
  <c r="Y312" i="14"/>
  <c r="N312" i="14"/>
  <c r="T312" i="14"/>
  <c r="AF312" i="14" s="1"/>
  <c r="AS312" i="14" s="1"/>
  <c r="BB312" i="14" s="1"/>
  <c r="M311" i="3" s="1"/>
  <c r="S312" i="14"/>
  <c r="AE312" i="14" s="1"/>
  <c r="AR312" i="14" s="1"/>
  <c r="BA312" i="14" s="1"/>
  <c r="L311" i="3" s="1"/>
  <c r="R312" i="14"/>
  <c r="AD312" i="14" s="1"/>
  <c r="AQ312" i="14" s="1"/>
  <c r="AZ312" i="14" s="1"/>
  <c r="K311" i="3" s="1"/>
  <c r="V312" i="14"/>
  <c r="B312" i="14"/>
  <c r="AB311" i="14"/>
  <c r="Y311" i="14"/>
  <c r="N311" i="14"/>
  <c r="T311" i="14"/>
  <c r="AF311" i="14" s="1"/>
  <c r="AS311" i="14" s="1"/>
  <c r="BB311" i="14" s="1"/>
  <c r="M310" i="3" s="1"/>
  <c r="S311" i="14"/>
  <c r="AE311" i="14" s="1"/>
  <c r="AR311" i="14" s="1"/>
  <c r="BA311" i="14" s="1"/>
  <c r="L310" i="3" s="1"/>
  <c r="R311" i="14"/>
  <c r="AD311" i="14" s="1"/>
  <c r="AQ311" i="14" s="1"/>
  <c r="AZ311" i="14" s="1"/>
  <c r="K310" i="3" s="1"/>
  <c r="U311" i="14"/>
  <c r="B311" i="14"/>
  <c r="AB310" i="14"/>
  <c r="Y310" i="14"/>
  <c r="N310" i="14"/>
  <c r="T310" i="14"/>
  <c r="AF310" i="14" s="1"/>
  <c r="AS310" i="14" s="1"/>
  <c r="BB310" i="14" s="1"/>
  <c r="M309" i="3" s="1"/>
  <c r="S310" i="14"/>
  <c r="AE310" i="14" s="1"/>
  <c r="AR310" i="14" s="1"/>
  <c r="BA310" i="14" s="1"/>
  <c r="L309" i="3" s="1"/>
  <c r="R310" i="14"/>
  <c r="AD310" i="14" s="1"/>
  <c r="AQ310" i="14" s="1"/>
  <c r="AZ310" i="14" s="1"/>
  <c r="K309" i="3" s="1"/>
  <c r="V310" i="14"/>
  <c r="B310" i="14"/>
  <c r="AB309" i="14"/>
  <c r="Y309" i="14"/>
  <c r="N309" i="14"/>
  <c r="T309" i="14"/>
  <c r="AF309" i="14" s="1"/>
  <c r="AS309" i="14" s="1"/>
  <c r="BB309" i="14" s="1"/>
  <c r="M308" i="3" s="1"/>
  <c r="S309" i="14"/>
  <c r="AE309" i="14" s="1"/>
  <c r="AR309" i="14" s="1"/>
  <c r="BA309" i="14" s="1"/>
  <c r="L308" i="3" s="1"/>
  <c r="R309" i="14"/>
  <c r="AD309" i="14" s="1"/>
  <c r="AQ309" i="14" s="1"/>
  <c r="AZ309" i="14" s="1"/>
  <c r="K308" i="3" s="1"/>
  <c r="V309" i="14"/>
  <c r="B309" i="14"/>
  <c r="AB308" i="14"/>
  <c r="Y308" i="14"/>
  <c r="N308" i="14"/>
  <c r="T308" i="14"/>
  <c r="AF308" i="14" s="1"/>
  <c r="AS308" i="14" s="1"/>
  <c r="BB308" i="14" s="1"/>
  <c r="M307" i="3" s="1"/>
  <c r="S308" i="14"/>
  <c r="AE308" i="14" s="1"/>
  <c r="AR308" i="14" s="1"/>
  <c r="BA308" i="14" s="1"/>
  <c r="L307" i="3" s="1"/>
  <c r="R308" i="14"/>
  <c r="AD308" i="14" s="1"/>
  <c r="AQ308" i="14" s="1"/>
  <c r="AZ308" i="14" s="1"/>
  <c r="K307" i="3" s="1"/>
  <c r="V308" i="14"/>
  <c r="B308" i="14"/>
  <c r="AB307" i="14"/>
  <c r="Y307" i="14"/>
  <c r="N307" i="14"/>
  <c r="T307" i="14"/>
  <c r="AF307" i="14" s="1"/>
  <c r="AS307" i="14" s="1"/>
  <c r="BB307" i="14" s="1"/>
  <c r="M306" i="3" s="1"/>
  <c r="S307" i="14"/>
  <c r="AE307" i="14" s="1"/>
  <c r="AR307" i="14" s="1"/>
  <c r="BA307" i="14" s="1"/>
  <c r="L306" i="3" s="1"/>
  <c r="R307" i="14"/>
  <c r="AD307" i="14" s="1"/>
  <c r="AQ307" i="14" s="1"/>
  <c r="AZ307" i="14" s="1"/>
  <c r="K306" i="3" s="1"/>
  <c r="U307" i="14"/>
  <c r="B307" i="14"/>
  <c r="AB306" i="14"/>
  <c r="Y306" i="14"/>
  <c r="N306" i="14"/>
  <c r="T306" i="14"/>
  <c r="AF306" i="14" s="1"/>
  <c r="AS306" i="14" s="1"/>
  <c r="BB306" i="14" s="1"/>
  <c r="M305" i="3" s="1"/>
  <c r="S306" i="14"/>
  <c r="AE306" i="14" s="1"/>
  <c r="AR306" i="14" s="1"/>
  <c r="BA306" i="14" s="1"/>
  <c r="L305" i="3" s="1"/>
  <c r="R306" i="14"/>
  <c r="AD306" i="14" s="1"/>
  <c r="AQ306" i="14" s="1"/>
  <c r="AZ306" i="14" s="1"/>
  <c r="K305" i="3" s="1"/>
  <c r="V306" i="14"/>
  <c r="B306" i="14"/>
  <c r="AB305" i="14"/>
  <c r="Y305" i="14"/>
  <c r="N305" i="14"/>
  <c r="T305" i="14"/>
  <c r="AF305" i="14" s="1"/>
  <c r="AS305" i="14" s="1"/>
  <c r="BB305" i="14" s="1"/>
  <c r="M304" i="3" s="1"/>
  <c r="S305" i="14"/>
  <c r="AE305" i="14" s="1"/>
  <c r="AR305" i="14" s="1"/>
  <c r="BA305" i="14" s="1"/>
  <c r="L304" i="3" s="1"/>
  <c r="R305" i="14"/>
  <c r="AD305" i="14" s="1"/>
  <c r="AQ305" i="14" s="1"/>
  <c r="AZ305" i="14" s="1"/>
  <c r="K304" i="3" s="1"/>
  <c r="V305" i="14"/>
  <c r="B305" i="14"/>
  <c r="AB304" i="14"/>
  <c r="Y304" i="14"/>
  <c r="N304" i="14"/>
  <c r="T304" i="14"/>
  <c r="AF304" i="14" s="1"/>
  <c r="AS304" i="14" s="1"/>
  <c r="BB304" i="14" s="1"/>
  <c r="M303" i="3" s="1"/>
  <c r="S304" i="14"/>
  <c r="AE304" i="14" s="1"/>
  <c r="AR304" i="14" s="1"/>
  <c r="BA304" i="14" s="1"/>
  <c r="L303" i="3" s="1"/>
  <c r="R304" i="14"/>
  <c r="AD304" i="14" s="1"/>
  <c r="AQ304" i="14" s="1"/>
  <c r="AZ304" i="14" s="1"/>
  <c r="K303" i="3" s="1"/>
  <c r="V304" i="14"/>
  <c r="B304" i="14"/>
  <c r="AB303" i="14"/>
  <c r="Y303" i="14"/>
  <c r="N303" i="14"/>
  <c r="T303" i="14"/>
  <c r="AF303" i="14" s="1"/>
  <c r="AS303" i="14" s="1"/>
  <c r="BB303" i="14" s="1"/>
  <c r="M302" i="3" s="1"/>
  <c r="S303" i="14"/>
  <c r="AE303" i="14" s="1"/>
  <c r="AR303" i="14" s="1"/>
  <c r="BA303" i="14" s="1"/>
  <c r="L302" i="3" s="1"/>
  <c r="R303" i="14"/>
  <c r="AD303" i="14" s="1"/>
  <c r="AQ303" i="14" s="1"/>
  <c r="AZ303" i="14" s="1"/>
  <c r="K302" i="3" s="1"/>
  <c r="U303" i="14"/>
  <c r="B303" i="14"/>
  <c r="AB302" i="14"/>
  <c r="Y302" i="14"/>
  <c r="N302" i="14"/>
  <c r="T302" i="14"/>
  <c r="AF302" i="14" s="1"/>
  <c r="AS302" i="14" s="1"/>
  <c r="BB302" i="14" s="1"/>
  <c r="M301" i="3" s="1"/>
  <c r="S302" i="14"/>
  <c r="AE302" i="14" s="1"/>
  <c r="AR302" i="14" s="1"/>
  <c r="BA302" i="14" s="1"/>
  <c r="L301" i="3" s="1"/>
  <c r="R302" i="14"/>
  <c r="AD302" i="14" s="1"/>
  <c r="AQ302" i="14" s="1"/>
  <c r="AZ302" i="14" s="1"/>
  <c r="K301" i="3" s="1"/>
  <c r="V302" i="14"/>
  <c r="B302" i="14"/>
  <c r="AB301" i="14"/>
  <c r="Y301" i="14"/>
  <c r="N301" i="14"/>
  <c r="T301" i="14"/>
  <c r="AF301" i="14" s="1"/>
  <c r="AS301" i="14" s="1"/>
  <c r="BB301" i="14" s="1"/>
  <c r="M300" i="3" s="1"/>
  <c r="S301" i="14"/>
  <c r="AE301" i="14" s="1"/>
  <c r="AR301" i="14" s="1"/>
  <c r="BA301" i="14" s="1"/>
  <c r="L300" i="3" s="1"/>
  <c r="R301" i="14"/>
  <c r="AD301" i="14" s="1"/>
  <c r="AQ301" i="14" s="1"/>
  <c r="AZ301" i="14" s="1"/>
  <c r="K300" i="3" s="1"/>
  <c r="V301" i="14"/>
  <c r="B301" i="14"/>
  <c r="AB300" i="14"/>
  <c r="Y300" i="14"/>
  <c r="N300" i="14"/>
  <c r="T300" i="14"/>
  <c r="AF300" i="14" s="1"/>
  <c r="AS300" i="14" s="1"/>
  <c r="BB300" i="14" s="1"/>
  <c r="M299" i="3" s="1"/>
  <c r="S300" i="14"/>
  <c r="AE300" i="14" s="1"/>
  <c r="AR300" i="14" s="1"/>
  <c r="BA300" i="14" s="1"/>
  <c r="L299" i="3" s="1"/>
  <c r="R300" i="14"/>
  <c r="AD300" i="14" s="1"/>
  <c r="AQ300" i="14" s="1"/>
  <c r="AZ300" i="14" s="1"/>
  <c r="K299" i="3" s="1"/>
  <c r="V300" i="14"/>
  <c r="B300" i="14"/>
  <c r="AB299" i="14"/>
  <c r="Y299" i="14"/>
  <c r="N299" i="14"/>
  <c r="T299" i="14"/>
  <c r="AF299" i="14" s="1"/>
  <c r="AS299" i="14" s="1"/>
  <c r="BB299" i="14" s="1"/>
  <c r="M298" i="3" s="1"/>
  <c r="S299" i="14"/>
  <c r="AE299" i="14" s="1"/>
  <c r="AR299" i="14" s="1"/>
  <c r="BA299" i="14" s="1"/>
  <c r="L298" i="3" s="1"/>
  <c r="R299" i="14"/>
  <c r="AD299" i="14" s="1"/>
  <c r="AQ299" i="14" s="1"/>
  <c r="AZ299" i="14" s="1"/>
  <c r="K298" i="3" s="1"/>
  <c r="U299" i="14"/>
  <c r="B299" i="14"/>
  <c r="AB298" i="14"/>
  <c r="Y298" i="14"/>
  <c r="N298" i="14"/>
  <c r="T298" i="14"/>
  <c r="AF298" i="14" s="1"/>
  <c r="AS298" i="14" s="1"/>
  <c r="BB298" i="14" s="1"/>
  <c r="M297" i="3" s="1"/>
  <c r="S298" i="14"/>
  <c r="AE298" i="14" s="1"/>
  <c r="AR298" i="14" s="1"/>
  <c r="BA298" i="14" s="1"/>
  <c r="L297" i="3" s="1"/>
  <c r="R298" i="14"/>
  <c r="AD298" i="14" s="1"/>
  <c r="AQ298" i="14" s="1"/>
  <c r="AZ298" i="14" s="1"/>
  <c r="K297" i="3" s="1"/>
  <c r="V298" i="14"/>
  <c r="B298" i="14"/>
  <c r="AB297" i="14"/>
  <c r="Y297" i="14"/>
  <c r="N297" i="14"/>
  <c r="T297" i="14"/>
  <c r="AF297" i="14" s="1"/>
  <c r="AS297" i="14" s="1"/>
  <c r="BB297" i="14" s="1"/>
  <c r="M296" i="3" s="1"/>
  <c r="S297" i="14"/>
  <c r="AE297" i="14" s="1"/>
  <c r="AR297" i="14" s="1"/>
  <c r="BA297" i="14" s="1"/>
  <c r="L296" i="3" s="1"/>
  <c r="R297" i="14"/>
  <c r="AD297" i="14" s="1"/>
  <c r="AQ297" i="14" s="1"/>
  <c r="AZ297" i="14" s="1"/>
  <c r="K296" i="3" s="1"/>
  <c r="V297" i="14"/>
  <c r="B297" i="14"/>
  <c r="AB296" i="14"/>
  <c r="Y296" i="14"/>
  <c r="N296" i="14"/>
  <c r="T296" i="14"/>
  <c r="AF296" i="14" s="1"/>
  <c r="AS296" i="14" s="1"/>
  <c r="BB296" i="14" s="1"/>
  <c r="M295" i="3" s="1"/>
  <c r="S296" i="14"/>
  <c r="AE296" i="14" s="1"/>
  <c r="AR296" i="14" s="1"/>
  <c r="BA296" i="14" s="1"/>
  <c r="L295" i="3" s="1"/>
  <c r="R296" i="14"/>
  <c r="AD296" i="14" s="1"/>
  <c r="AQ296" i="14" s="1"/>
  <c r="AZ296" i="14" s="1"/>
  <c r="K295" i="3" s="1"/>
  <c r="V296" i="14"/>
  <c r="B296" i="14"/>
  <c r="AB295" i="14"/>
  <c r="Y295" i="14"/>
  <c r="N295" i="14"/>
  <c r="T295" i="14"/>
  <c r="AF295" i="14" s="1"/>
  <c r="AS295" i="14" s="1"/>
  <c r="BB295" i="14" s="1"/>
  <c r="M294" i="3" s="1"/>
  <c r="S295" i="14"/>
  <c r="AE295" i="14" s="1"/>
  <c r="AR295" i="14" s="1"/>
  <c r="BA295" i="14" s="1"/>
  <c r="L294" i="3" s="1"/>
  <c r="R295" i="14"/>
  <c r="AD295" i="14" s="1"/>
  <c r="AQ295" i="14" s="1"/>
  <c r="AZ295" i="14" s="1"/>
  <c r="K294" i="3" s="1"/>
  <c r="U295" i="14"/>
  <c r="B295" i="14"/>
  <c r="AB294" i="14"/>
  <c r="Y294" i="14"/>
  <c r="N294" i="14"/>
  <c r="T294" i="14"/>
  <c r="AF294" i="14" s="1"/>
  <c r="AS294" i="14" s="1"/>
  <c r="BB294" i="14" s="1"/>
  <c r="M293" i="3" s="1"/>
  <c r="S294" i="14"/>
  <c r="AE294" i="14" s="1"/>
  <c r="AR294" i="14" s="1"/>
  <c r="BA294" i="14" s="1"/>
  <c r="L293" i="3" s="1"/>
  <c r="R294" i="14"/>
  <c r="AD294" i="14" s="1"/>
  <c r="AQ294" i="14" s="1"/>
  <c r="AZ294" i="14" s="1"/>
  <c r="K293" i="3" s="1"/>
  <c r="V294" i="14"/>
  <c r="B294" i="14"/>
  <c r="AB293" i="14"/>
  <c r="Y293" i="14"/>
  <c r="V293" i="14"/>
  <c r="N293" i="14"/>
  <c r="T293" i="14"/>
  <c r="AF293" i="14" s="1"/>
  <c r="AS293" i="14" s="1"/>
  <c r="BB293" i="14" s="1"/>
  <c r="M292" i="3" s="1"/>
  <c r="S293" i="14"/>
  <c r="AE293" i="14" s="1"/>
  <c r="AR293" i="14" s="1"/>
  <c r="BA293" i="14" s="1"/>
  <c r="L292" i="3" s="1"/>
  <c r="R293" i="14"/>
  <c r="AD293" i="14" s="1"/>
  <c r="AQ293" i="14" s="1"/>
  <c r="AZ293" i="14" s="1"/>
  <c r="K292" i="3" s="1"/>
  <c r="B293" i="14"/>
  <c r="AB292" i="14"/>
  <c r="Y292" i="14"/>
  <c r="N292" i="14"/>
  <c r="T292" i="14"/>
  <c r="AF292" i="14" s="1"/>
  <c r="AS292" i="14" s="1"/>
  <c r="BB292" i="14" s="1"/>
  <c r="M291" i="3" s="1"/>
  <c r="S292" i="14"/>
  <c r="AE292" i="14" s="1"/>
  <c r="AR292" i="14" s="1"/>
  <c r="BA292" i="14" s="1"/>
  <c r="L291" i="3" s="1"/>
  <c r="R292" i="14"/>
  <c r="AD292" i="14" s="1"/>
  <c r="AQ292" i="14" s="1"/>
  <c r="AZ292" i="14" s="1"/>
  <c r="K291" i="3" s="1"/>
  <c r="V292" i="14"/>
  <c r="B292" i="14"/>
  <c r="AB291" i="14"/>
  <c r="Y291" i="14"/>
  <c r="N291" i="14"/>
  <c r="T291" i="14"/>
  <c r="AF291" i="14" s="1"/>
  <c r="AS291" i="14" s="1"/>
  <c r="BB291" i="14" s="1"/>
  <c r="M290" i="3" s="1"/>
  <c r="S291" i="14"/>
  <c r="AE291" i="14" s="1"/>
  <c r="AR291" i="14" s="1"/>
  <c r="BA291" i="14" s="1"/>
  <c r="L290" i="3" s="1"/>
  <c r="R291" i="14"/>
  <c r="AD291" i="14" s="1"/>
  <c r="AQ291" i="14" s="1"/>
  <c r="AZ291" i="14" s="1"/>
  <c r="K290" i="3" s="1"/>
  <c r="U291" i="14"/>
  <c r="B291" i="14"/>
  <c r="AB290" i="14"/>
  <c r="Y290" i="14"/>
  <c r="N290" i="14"/>
  <c r="T290" i="14"/>
  <c r="AF290" i="14" s="1"/>
  <c r="AS290" i="14" s="1"/>
  <c r="BB290" i="14" s="1"/>
  <c r="M289" i="3" s="1"/>
  <c r="S290" i="14"/>
  <c r="AE290" i="14" s="1"/>
  <c r="AR290" i="14" s="1"/>
  <c r="BA290" i="14" s="1"/>
  <c r="L289" i="3" s="1"/>
  <c r="R290" i="14"/>
  <c r="AD290" i="14" s="1"/>
  <c r="AQ290" i="14" s="1"/>
  <c r="AZ290" i="14" s="1"/>
  <c r="K289" i="3" s="1"/>
  <c r="V290" i="14"/>
  <c r="B290" i="14"/>
  <c r="AB289" i="14"/>
  <c r="Y289" i="14"/>
  <c r="N289" i="14"/>
  <c r="T289" i="14"/>
  <c r="AF289" i="14" s="1"/>
  <c r="AS289" i="14" s="1"/>
  <c r="BB289" i="14" s="1"/>
  <c r="M288" i="3" s="1"/>
  <c r="S289" i="14"/>
  <c r="AE289" i="14" s="1"/>
  <c r="AR289" i="14" s="1"/>
  <c r="BA289" i="14" s="1"/>
  <c r="L288" i="3" s="1"/>
  <c r="R289" i="14"/>
  <c r="AD289" i="14" s="1"/>
  <c r="AQ289" i="14" s="1"/>
  <c r="AZ289" i="14" s="1"/>
  <c r="K288" i="3" s="1"/>
  <c r="V289" i="14"/>
  <c r="B289" i="14"/>
  <c r="AB288" i="14"/>
  <c r="Y288" i="14"/>
  <c r="N288" i="14"/>
  <c r="T288" i="14"/>
  <c r="AF288" i="14" s="1"/>
  <c r="AS288" i="14" s="1"/>
  <c r="BB288" i="14" s="1"/>
  <c r="M287" i="3" s="1"/>
  <c r="S288" i="14"/>
  <c r="AE288" i="14" s="1"/>
  <c r="AR288" i="14" s="1"/>
  <c r="BA288" i="14" s="1"/>
  <c r="L287" i="3" s="1"/>
  <c r="R288" i="14"/>
  <c r="AD288" i="14" s="1"/>
  <c r="AQ288" i="14" s="1"/>
  <c r="AZ288" i="14" s="1"/>
  <c r="K287" i="3" s="1"/>
  <c r="V288" i="14"/>
  <c r="B288" i="14"/>
  <c r="AB287" i="14"/>
  <c r="Y287" i="14"/>
  <c r="N287" i="14"/>
  <c r="T287" i="14"/>
  <c r="AF287" i="14" s="1"/>
  <c r="AS287" i="14" s="1"/>
  <c r="BB287" i="14" s="1"/>
  <c r="M286" i="3" s="1"/>
  <c r="S287" i="14"/>
  <c r="AE287" i="14" s="1"/>
  <c r="AR287" i="14" s="1"/>
  <c r="BA287" i="14" s="1"/>
  <c r="L286" i="3" s="1"/>
  <c r="R287" i="14"/>
  <c r="AD287" i="14" s="1"/>
  <c r="AQ287" i="14" s="1"/>
  <c r="AZ287" i="14" s="1"/>
  <c r="K286" i="3" s="1"/>
  <c r="U287" i="14"/>
  <c r="B287" i="14"/>
  <c r="AB286" i="14"/>
  <c r="Y286" i="14"/>
  <c r="N286" i="14"/>
  <c r="T286" i="14"/>
  <c r="AF286" i="14" s="1"/>
  <c r="AS286" i="14" s="1"/>
  <c r="BB286" i="14" s="1"/>
  <c r="M285" i="3" s="1"/>
  <c r="S286" i="14"/>
  <c r="AE286" i="14" s="1"/>
  <c r="AR286" i="14" s="1"/>
  <c r="BA286" i="14" s="1"/>
  <c r="L285" i="3" s="1"/>
  <c r="R286" i="14"/>
  <c r="AD286" i="14" s="1"/>
  <c r="AQ286" i="14" s="1"/>
  <c r="AZ286" i="14" s="1"/>
  <c r="K285" i="3" s="1"/>
  <c r="V286" i="14"/>
  <c r="B286" i="14"/>
  <c r="AB285" i="14"/>
  <c r="Y285" i="14"/>
  <c r="N285" i="14"/>
  <c r="T285" i="14"/>
  <c r="AF285" i="14" s="1"/>
  <c r="AS285" i="14" s="1"/>
  <c r="BB285" i="14" s="1"/>
  <c r="M284" i="3" s="1"/>
  <c r="S285" i="14"/>
  <c r="AE285" i="14" s="1"/>
  <c r="AR285" i="14" s="1"/>
  <c r="BA285" i="14" s="1"/>
  <c r="L284" i="3" s="1"/>
  <c r="R285" i="14"/>
  <c r="AD285" i="14" s="1"/>
  <c r="AQ285" i="14" s="1"/>
  <c r="AZ285" i="14" s="1"/>
  <c r="K284" i="3" s="1"/>
  <c r="V285" i="14"/>
  <c r="B285" i="14"/>
  <c r="AB284" i="14"/>
  <c r="Y284" i="14"/>
  <c r="N284" i="14"/>
  <c r="T284" i="14"/>
  <c r="AF284" i="14" s="1"/>
  <c r="AS284" i="14" s="1"/>
  <c r="BB284" i="14" s="1"/>
  <c r="M283" i="3" s="1"/>
  <c r="S284" i="14"/>
  <c r="AE284" i="14" s="1"/>
  <c r="AR284" i="14" s="1"/>
  <c r="BA284" i="14" s="1"/>
  <c r="L283" i="3" s="1"/>
  <c r="R284" i="14"/>
  <c r="AD284" i="14" s="1"/>
  <c r="AQ284" i="14" s="1"/>
  <c r="AZ284" i="14" s="1"/>
  <c r="K283" i="3" s="1"/>
  <c r="V284" i="14"/>
  <c r="B284" i="14"/>
  <c r="AB283" i="14"/>
  <c r="Y283" i="14"/>
  <c r="N283" i="14"/>
  <c r="T283" i="14"/>
  <c r="AF283" i="14" s="1"/>
  <c r="AS283" i="14" s="1"/>
  <c r="BB283" i="14" s="1"/>
  <c r="M282" i="3" s="1"/>
  <c r="S283" i="14"/>
  <c r="AE283" i="14" s="1"/>
  <c r="AR283" i="14" s="1"/>
  <c r="BA283" i="14" s="1"/>
  <c r="L282" i="3" s="1"/>
  <c r="R283" i="14"/>
  <c r="AD283" i="14" s="1"/>
  <c r="AQ283" i="14" s="1"/>
  <c r="AZ283" i="14" s="1"/>
  <c r="K282" i="3" s="1"/>
  <c r="U283" i="14"/>
  <c r="B283" i="14"/>
  <c r="AB282" i="14"/>
  <c r="Y282" i="14"/>
  <c r="N282" i="14"/>
  <c r="T282" i="14"/>
  <c r="AF282" i="14" s="1"/>
  <c r="AS282" i="14" s="1"/>
  <c r="BB282" i="14" s="1"/>
  <c r="M281" i="3" s="1"/>
  <c r="S282" i="14"/>
  <c r="AE282" i="14" s="1"/>
  <c r="AR282" i="14" s="1"/>
  <c r="BA282" i="14" s="1"/>
  <c r="L281" i="3" s="1"/>
  <c r="R282" i="14"/>
  <c r="AD282" i="14" s="1"/>
  <c r="AQ282" i="14" s="1"/>
  <c r="AZ282" i="14" s="1"/>
  <c r="K281" i="3" s="1"/>
  <c r="V282" i="14"/>
  <c r="B282" i="14"/>
  <c r="AB281" i="14"/>
  <c r="Y281" i="14"/>
  <c r="N281" i="14"/>
  <c r="T281" i="14"/>
  <c r="AF281" i="14" s="1"/>
  <c r="AS281" i="14" s="1"/>
  <c r="BB281" i="14" s="1"/>
  <c r="M280" i="3" s="1"/>
  <c r="S281" i="14"/>
  <c r="AE281" i="14" s="1"/>
  <c r="AR281" i="14" s="1"/>
  <c r="BA281" i="14" s="1"/>
  <c r="L280" i="3" s="1"/>
  <c r="R281" i="14"/>
  <c r="AD281" i="14" s="1"/>
  <c r="AQ281" i="14" s="1"/>
  <c r="AZ281" i="14" s="1"/>
  <c r="K280" i="3" s="1"/>
  <c r="V281" i="14"/>
  <c r="B281" i="14"/>
  <c r="AB280" i="14"/>
  <c r="Y280" i="14"/>
  <c r="N280" i="14"/>
  <c r="T280" i="14"/>
  <c r="AF280" i="14" s="1"/>
  <c r="AS280" i="14" s="1"/>
  <c r="BB280" i="14" s="1"/>
  <c r="M279" i="3" s="1"/>
  <c r="S280" i="14"/>
  <c r="AE280" i="14" s="1"/>
  <c r="AR280" i="14" s="1"/>
  <c r="BA280" i="14" s="1"/>
  <c r="L279" i="3" s="1"/>
  <c r="R280" i="14"/>
  <c r="AD280" i="14" s="1"/>
  <c r="AQ280" i="14" s="1"/>
  <c r="AZ280" i="14" s="1"/>
  <c r="K279" i="3" s="1"/>
  <c r="V280" i="14"/>
  <c r="B280" i="14"/>
  <c r="AB279" i="14"/>
  <c r="Y279" i="14"/>
  <c r="N279" i="14"/>
  <c r="T279" i="14"/>
  <c r="AF279" i="14" s="1"/>
  <c r="AS279" i="14" s="1"/>
  <c r="BB279" i="14" s="1"/>
  <c r="M278" i="3" s="1"/>
  <c r="S279" i="14"/>
  <c r="AE279" i="14" s="1"/>
  <c r="AR279" i="14" s="1"/>
  <c r="BA279" i="14" s="1"/>
  <c r="L278" i="3" s="1"/>
  <c r="R279" i="14"/>
  <c r="AD279" i="14" s="1"/>
  <c r="AQ279" i="14" s="1"/>
  <c r="AZ279" i="14" s="1"/>
  <c r="K278" i="3" s="1"/>
  <c r="U279" i="14"/>
  <c r="B279" i="14"/>
  <c r="AB278" i="14"/>
  <c r="Y278" i="14"/>
  <c r="N278" i="14"/>
  <c r="T278" i="14"/>
  <c r="AF278" i="14" s="1"/>
  <c r="AS278" i="14" s="1"/>
  <c r="BB278" i="14" s="1"/>
  <c r="M277" i="3" s="1"/>
  <c r="S278" i="14"/>
  <c r="AE278" i="14" s="1"/>
  <c r="AR278" i="14" s="1"/>
  <c r="BA278" i="14" s="1"/>
  <c r="L277" i="3" s="1"/>
  <c r="R278" i="14"/>
  <c r="AD278" i="14" s="1"/>
  <c r="AQ278" i="14" s="1"/>
  <c r="AZ278" i="14" s="1"/>
  <c r="K277" i="3" s="1"/>
  <c r="V278" i="14"/>
  <c r="B278" i="14"/>
  <c r="AB277" i="14"/>
  <c r="Y277" i="14"/>
  <c r="V277" i="14"/>
  <c r="N277" i="14"/>
  <c r="T277" i="14"/>
  <c r="AF277" i="14" s="1"/>
  <c r="AS277" i="14" s="1"/>
  <c r="BB277" i="14" s="1"/>
  <c r="M276" i="3" s="1"/>
  <c r="S277" i="14"/>
  <c r="AE277" i="14" s="1"/>
  <c r="AR277" i="14" s="1"/>
  <c r="BA277" i="14" s="1"/>
  <c r="L276" i="3" s="1"/>
  <c r="R277" i="14"/>
  <c r="AD277" i="14" s="1"/>
  <c r="AQ277" i="14" s="1"/>
  <c r="AZ277" i="14" s="1"/>
  <c r="K276" i="3" s="1"/>
  <c r="B277" i="14"/>
  <c r="AB276" i="14"/>
  <c r="Y276" i="14"/>
  <c r="N276" i="14"/>
  <c r="T276" i="14"/>
  <c r="AF276" i="14" s="1"/>
  <c r="AS276" i="14" s="1"/>
  <c r="BB276" i="14" s="1"/>
  <c r="M275" i="3" s="1"/>
  <c r="S276" i="14"/>
  <c r="AE276" i="14" s="1"/>
  <c r="AR276" i="14" s="1"/>
  <c r="BA276" i="14" s="1"/>
  <c r="L275" i="3" s="1"/>
  <c r="R276" i="14"/>
  <c r="AD276" i="14" s="1"/>
  <c r="AQ276" i="14" s="1"/>
  <c r="AZ276" i="14" s="1"/>
  <c r="K275" i="3" s="1"/>
  <c r="V276" i="14"/>
  <c r="B276" i="14"/>
  <c r="AB275" i="14"/>
  <c r="Y275" i="14"/>
  <c r="N275" i="14"/>
  <c r="T275" i="14"/>
  <c r="AF275" i="14" s="1"/>
  <c r="AS275" i="14" s="1"/>
  <c r="BB275" i="14" s="1"/>
  <c r="M274" i="3" s="1"/>
  <c r="S275" i="14"/>
  <c r="AE275" i="14" s="1"/>
  <c r="AR275" i="14" s="1"/>
  <c r="BA275" i="14" s="1"/>
  <c r="L274" i="3" s="1"/>
  <c r="R275" i="14"/>
  <c r="AD275" i="14" s="1"/>
  <c r="AQ275" i="14" s="1"/>
  <c r="AZ275" i="14" s="1"/>
  <c r="K274" i="3" s="1"/>
  <c r="U275" i="14"/>
  <c r="B275" i="14"/>
  <c r="AB274" i="14"/>
  <c r="Y274" i="14"/>
  <c r="N274" i="14"/>
  <c r="T274" i="14"/>
  <c r="AF274" i="14" s="1"/>
  <c r="AS274" i="14" s="1"/>
  <c r="BB274" i="14" s="1"/>
  <c r="M273" i="3" s="1"/>
  <c r="S274" i="14"/>
  <c r="AE274" i="14" s="1"/>
  <c r="AR274" i="14" s="1"/>
  <c r="BA274" i="14" s="1"/>
  <c r="L273" i="3" s="1"/>
  <c r="R274" i="14"/>
  <c r="AD274" i="14" s="1"/>
  <c r="AQ274" i="14" s="1"/>
  <c r="AZ274" i="14" s="1"/>
  <c r="K273" i="3" s="1"/>
  <c r="V274" i="14"/>
  <c r="B274" i="14"/>
  <c r="AB273" i="14"/>
  <c r="Y273" i="14"/>
  <c r="N273" i="14"/>
  <c r="T273" i="14"/>
  <c r="AF273" i="14" s="1"/>
  <c r="AS273" i="14" s="1"/>
  <c r="BB273" i="14" s="1"/>
  <c r="M272" i="3" s="1"/>
  <c r="S273" i="14"/>
  <c r="AE273" i="14" s="1"/>
  <c r="AR273" i="14" s="1"/>
  <c r="BA273" i="14" s="1"/>
  <c r="L272" i="3" s="1"/>
  <c r="R273" i="14"/>
  <c r="AD273" i="14" s="1"/>
  <c r="AQ273" i="14" s="1"/>
  <c r="AZ273" i="14" s="1"/>
  <c r="K272" i="3" s="1"/>
  <c r="V273" i="14"/>
  <c r="B273" i="14"/>
  <c r="AB272" i="14"/>
  <c r="Y272" i="14"/>
  <c r="N272" i="14"/>
  <c r="T272" i="14"/>
  <c r="AF272" i="14" s="1"/>
  <c r="AS272" i="14" s="1"/>
  <c r="BB272" i="14" s="1"/>
  <c r="M271" i="3" s="1"/>
  <c r="S272" i="14"/>
  <c r="AE272" i="14" s="1"/>
  <c r="AR272" i="14" s="1"/>
  <c r="BA272" i="14" s="1"/>
  <c r="L271" i="3" s="1"/>
  <c r="R272" i="14"/>
  <c r="AD272" i="14" s="1"/>
  <c r="AQ272" i="14" s="1"/>
  <c r="AZ272" i="14" s="1"/>
  <c r="K271" i="3" s="1"/>
  <c r="V272" i="14"/>
  <c r="B272" i="14"/>
  <c r="AB271" i="14"/>
  <c r="Y271" i="14"/>
  <c r="N271" i="14"/>
  <c r="T271" i="14"/>
  <c r="AF271" i="14" s="1"/>
  <c r="AS271" i="14" s="1"/>
  <c r="BB271" i="14" s="1"/>
  <c r="M270" i="3" s="1"/>
  <c r="S271" i="14"/>
  <c r="AE271" i="14" s="1"/>
  <c r="AR271" i="14" s="1"/>
  <c r="BA271" i="14" s="1"/>
  <c r="L270" i="3" s="1"/>
  <c r="R271" i="14"/>
  <c r="AD271" i="14" s="1"/>
  <c r="AQ271" i="14" s="1"/>
  <c r="AZ271" i="14" s="1"/>
  <c r="K270" i="3" s="1"/>
  <c r="U271" i="14"/>
  <c r="B271" i="14"/>
  <c r="AB270" i="14"/>
  <c r="Y270" i="14"/>
  <c r="N270" i="14"/>
  <c r="T270" i="14"/>
  <c r="AF270" i="14" s="1"/>
  <c r="AS270" i="14" s="1"/>
  <c r="BB270" i="14" s="1"/>
  <c r="M269" i="3" s="1"/>
  <c r="S270" i="14"/>
  <c r="AE270" i="14" s="1"/>
  <c r="AR270" i="14" s="1"/>
  <c r="BA270" i="14" s="1"/>
  <c r="L269" i="3" s="1"/>
  <c r="R270" i="14"/>
  <c r="AD270" i="14" s="1"/>
  <c r="AQ270" i="14" s="1"/>
  <c r="AZ270" i="14" s="1"/>
  <c r="K269" i="3" s="1"/>
  <c r="V270" i="14"/>
  <c r="B270" i="14"/>
  <c r="AB269" i="14"/>
  <c r="Y269" i="14"/>
  <c r="N269" i="14"/>
  <c r="T269" i="14"/>
  <c r="AF269" i="14" s="1"/>
  <c r="AS269" i="14" s="1"/>
  <c r="BB269" i="14" s="1"/>
  <c r="M268" i="3" s="1"/>
  <c r="S269" i="14"/>
  <c r="AE269" i="14" s="1"/>
  <c r="AR269" i="14" s="1"/>
  <c r="BA269" i="14" s="1"/>
  <c r="L268" i="3" s="1"/>
  <c r="R269" i="14"/>
  <c r="AD269" i="14" s="1"/>
  <c r="AQ269" i="14" s="1"/>
  <c r="AZ269" i="14" s="1"/>
  <c r="K268" i="3" s="1"/>
  <c r="V269" i="14"/>
  <c r="B269" i="14"/>
  <c r="AB268" i="14"/>
  <c r="Y268" i="14"/>
  <c r="N268" i="14"/>
  <c r="T268" i="14"/>
  <c r="AF268" i="14" s="1"/>
  <c r="AS268" i="14" s="1"/>
  <c r="BB268" i="14" s="1"/>
  <c r="M267" i="3" s="1"/>
  <c r="S268" i="14"/>
  <c r="AE268" i="14" s="1"/>
  <c r="AR268" i="14" s="1"/>
  <c r="BA268" i="14" s="1"/>
  <c r="L267" i="3" s="1"/>
  <c r="R268" i="14"/>
  <c r="AD268" i="14" s="1"/>
  <c r="AQ268" i="14" s="1"/>
  <c r="AZ268" i="14" s="1"/>
  <c r="K267" i="3" s="1"/>
  <c r="V268" i="14"/>
  <c r="B268" i="14"/>
  <c r="AB267" i="14"/>
  <c r="Y267" i="14"/>
  <c r="U267" i="14"/>
  <c r="N267" i="14"/>
  <c r="T267" i="14"/>
  <c r="AF267" i="14" s="1"/>
  <c r="AS267" i="14" s="1"/>
  <c r="BB267" i="14" s="1"/>
  <c r="M266" i="3" s="1"/>
  <c r="S267" i="14"/>
  <c r="AE267" i="14" s="1"/>
  <c r="AR267" i="14" s="1"/>
  <c r="BA267" i="14" s="1"/>
  <c r="L266" i="3" s="1"/>
  <c r="R267" i="14"/>
  <c r="AD267" i="14" s="1"/>
  <c r="AQ267" i="14" s="1"/>
  <c r="AZ267" i="14" s="1"/>
  <c r="K266" i="3" s="1"/>
  <c r="B267" i="14"/>
  <c r="AB266" i="14"/>
  <c r="Y266" i="14"/>
  <c r="N266" i="14"/>
  <c r="T266" i="14"/>
  <c r="AF266" i="14" s="1"/>
  <c r="AS266" i="14" s="1"/>
  <c r="BB266" i="14" s="1"/>
  <c r="M265" i="3" s="1"/>
  <c r="S266" i="14"/>
  <c r="AE266" i="14" s="1"/>
  <c r="AR266" i="14" s="1"/>
  <c r="BA266" i="14" s="1"/>
  <c r="L265" i="3" s="1"/>
  <c r="R266" i="14"/>
  <c r="AD266" i="14" s="1"/>
  <c r="AQ266" i="14" s="1"/>
  <c r="AZ266" i="14" s="1"/>
  <c r="K265" i="3" s="1"/>
  <c r="V266" i="14"/>
  <c r="B266" i="14"/>
  <c r="AB265" i="14"/>
  <c r="Y265" i="14"/>
  <c r="N265" i="14"/>
  <c r="T265" i="14"/>
  <c r="AF265" i="14" s="1"/>
  <c r="AS265" i="14" s="1"/>
  <c r="BB265" i="14" s="1"/>
  <c r="M264" i="3" s="1"/>
  <c r="S265" i="14"/>
  <c r="AE265" i="14" s="1"/>
  <c r="AR265" i="14" s="1"/>
  <c r="BA265" i="14" s="1"/>
  <c r="L264" i="3" s="1"/>
  <c r="R265" i="14"/>
  <c r="AD265" i="14" s="1"/>
  <c r="AQ265" i="14" s="1"/>
  <c r="AZ265" i="14" s="1"/>
  <c r="K264" i="3" s="1"/>
  <c r="V265" i="14"/>
  <c r="B265" i="14"/>
  <c r="AB264" i="14"/>
  <c r="Y264" i="14"/>
  <c r="N264" i="14"/>
  <c r="T264" i="14"/>
  <c r="AF264" i="14" s="1"/>
  <c r="AS264" i="14" s="1"/>
  <c r="BB264" i="14" s="1"/>
  <c r="M263" i="3" s="1"/>
  <c r="S264" i="14"/>
  <c r="AE264" i="14" s="1"/>
  <c r="AR264" i="14" s="1"/>
  <c r="BA264" i="14" s="1"/>
  <c r="L263" i="3" s="1"/>
  <c r="R264" i="14"/>
  <c r="AD264" i="14" s="1"/>
  <c r="AQ264" i="14" s="1"/>
  <c r="AZ264" i="14" s="1"/>
  <c r="K263" i="3" s="1"/>
  <c r="V264" i="14"/>
  <c r="B264" i="14"/>
  <c r="AB263" i="14"/>
  <c r="Y263" i="14"/>
  <c r="N263" i="14"/>
  <c r="T263" i="14"/>
  <c r="AF263" i="14" s="1"/>
  <c r="AS263" i="14" s="1"/>
  <c r="BB263" i="14" s="1"/>
  <c r="M262" i="3" s="1"/>
  <c r="S263" i="14"/>
  <c r="AE263" i="14" s="1"/>
  <c r="AR263" i="14" s="1"/>
  <c r="BA263" i="14" s="1"/>
  <c r="L262" i="3" s="1"/>
  <c r="R263" i="14"/>
  <c r="AD263" i="14" s="1"/>
  <c r="AQ263" i="14" s="1"/>
  <c r="AZ263" i="14" s="1"/>
  <c r="K262" i="3" s="1"/>
  <c r="U263" i="14"/>
  <c r="B263" i="14"/>
  <c r="AB262" i="14"/>
  <c r="Y262" i="14"/>
  <c r="N262" i="14"/>
  <c r="T262" i="14"/>
  <c r="AF262" i="14" s="1"/>
  <c r="AS262" i="14" s="1"/>
  <c r="BB262" i="14" s="1"/>
  <c r="M261" i="3" s="1"/>
  <c r="S262" i="14"/>
  <c r="AE262" i="14" s="1"/>
  <c r="AR262" i="14" s="1"/>
  <c r="BA262" i="14" s="1"/>
  <c r="L261" i="3" s="1"/>
  <c r="R262" i="14"/>
  <c r="AD262" i="14" s="1"/>
  <c r="AQ262" i="14" s="1"/>
  <c r="AZ262" i="14" s="1"/>
  <c r="K261" i="3" s="1"/>
  <c r="V262" i="14"/>
  <c r="B262" i="14"/>
  <c r="AB261" i="14"/>
  <c r="Y261" i="14"/>
  <c r="N261" i="14"/>
  <c r="T261" i="14"/>
  <c r="AF261" i="14" s="1"/>
  <c r="AS261" i="14" s="1"/>
  <c r="BB261" i="14" s="1"/>
  <c r="M260" i="3" s="1"/>
  <c r="S261" i="14"/>
  <c r="AE261" i="14" s="1"/>
  <c r="AR261" i="14" s="1"/>
  <c r="BA261" i="14" s="1"/>
  <c r="L260" i="3" s="1"/>
  <c r="R261" i="14"/>
  <c r="AD261" i="14" s="1"/>
  <c r="AQ261" i="14" s="1"/>
  <c r="AZ261" i="14" s="1"/>
  <c r="K260" i="3" s="1"/>
  <c r="V261" i="14"/>
  <c r="B261" i="14"/>
  <c r="AB260" i="14"/>
  <c r="Y260" i="14"/>
  <c r="N260" i="14"/>
  <c r="T260" i="14"/>
  <c r="AF260" i="14" s="1"/>
  <c r="AS260" i="14" s="1"/>
  <c r="BB260" i="14" s="1"/>
  <c r="M259" i="3" s="1"/>
  <c r="S260" i="14"/>
  <c r="AE260" i="14" s="1"/>
  <c r="AR260" i="14" s="1"/>
  <c r="BA260" i="14" s="1"/>
  <c r="L259" i="3" s="1"/>
  <c r="R260" i="14"/>
  <c r="AD260" i="14" s="1"/>
  <c r="AQ260" i="14" s="1"/>
  <c r="AZ260" i="14" s="1"/>
  <c r="K259" i="3" s="1"/>
  <c r="V260" i="14"/>
  <c r="B260" i="14"/>
  <c r="AB259" i="14"/>
  <c r="Y259" i="14"/>
  <c r="N259" i="14"/>
  <c r="T259" i="14"/>
  <c r="AF259" i="14" s="1"/>
  <c r="AS259" i="14" s="1"/>
  <c r="BB259" i="14" s="1"/>
  <c r="M258" i="3" s="1"/>
  <c r="S259" i="14"/>
  <c r="AE259" i="14" s="1"/>
  <c r="AR259" i="14" s="1"/>
  <c r="BA259" i="14" s="1"/>
  <c r="L258" i="3" s="1"/>
  <c r="R259" i="14"/>
  <c r="AD259" i="14" s="1"/>
  <c r="AQ259" i="14" s="1"/>
  <c r="AZ259" i="14" s="1"/>
  <c r="K258" i="3" s="1"/>
  <c r="U259" i="14"/>
  <c r="B259" i="14"/>
  <c r="AB258" i="14"/>
  <c r="Y258" i="14"/>
  <c r="N258" i="14"/>
  <c r="T258" i="14"/>
  <c r="AF258" i="14" s="1"/>
  <c r="AS258" i="14" s="1"/>
  <c r="BB258" i="14" s="1"/>
  <c r="M257" i="3" s="1"/>
  <c r="S258" i="14"/>
  <c r="AE258" i="14" s="1"/>
  <c r="AR258" i="14" s="1"/>
  <c r="BA258" i="14" s="1"/>
  <c r="L257" i="3" s="1"/>
  <c r="R258" i="14"/>
  <c r="AD258" i="14" s="1"/>
  <c r="AQ258" i="14" s="1"/>
  <c r="AZ258" i="14" s="1"/>
  <c r="K257" i="3" s="1"/>
  <c r="V258" i="14"/>
  <c r="B258" i="14"/>
  <c r="AB257" i="14"/>
  <c r="Y257" i="14"/>
  <c r="N257" i="14"/>
  <c r="T257" i="14"/>
  <c r="AF257" i="14" s="1"/>
  <c r="AS257" i="14" s="1"/>
  <c r="BB257" i="14" s="1"/>
  <c r="M256" i="3" s="1"/>
  <c r="S257" i="14"/>
  <c r="AE257" i="14" s="1"/>
  <c r="AR257" i="14" s="1"/>
  <c r="BA257" i="14" s="1"/>
  <c r="L256" i="3" s="1"/>
  <c r="R257" i="14"/>
  <c r="AD257" i="14" s="1"/>
  <c r="AQ257" i="14" s="1"/>
  <c r="AZ257" i="14" s="1"/>
  <c r="K256" i="3" s="1"/>
  <c r="V257" i="14"/>
  <c r="B257" i="14"/>
  <c r="AB256" i="14"/>
  <c r="Y256" i="14"/>
  <c r="N256" i="14"/>
  <c r="T256" i="14"/>
  <c r="AF256" i="14" s="1"/>
  <c r="AS256" i="14" s="1"/>
  <c r="BB256" i="14" s="1"/>
  <c r="M255" i="3" s="1"/>
  <c r="S256" i="14"/>
  <c r="AE256" i="14" s="1"/>
  <c r="AR256" i="14" s="1"/>
  <c r="BA256" i="14" s="1"/>
  <c r="L255" i="3" s="1"/>
  <c r="R256" i="14"/>
  <c r="AD256" i="14" s="1"/>
  <c r="AQ256" i="14" s="1"/>
  <c r="AZ256" i="14" s="1"/>
  <c r="K255" i="3" s="1"/>
  <c r="U256" i="14"/>
  <c r="B256" i="14"/>
  <c r="AB255" i="14"/>
  <c r="Y255" i="14"/>
  <c r="N255" i="14"/>
  <c r="T255" i="14"/>
  <c r="AF255" i="14" s="1"/>
  <c r="AS255" i="14" s="1"/>
  <c r="BB255" i="14" s="1"/>
  <c r="M254" i="3" s="1"/>
  <c r="S255" i="14"/>
  <c r="AE255" i="14" s="1"/>
  <c r="AR255" i="14" s="1"/>
  <c r="BA255" i="14" s="1"/>
  <c r="L254" i="3" s="1"/>
  <c r="R255" i="14"/>
  <c r="AD255" i="14" s="1"/>
  <c r="AQ255" i="14" s="1"/>
  <c r="AZ255" i="14" s="1"/>
  <c r="K254" i="3" s="1"/>
  <c r="U255" i="14"/>
  <c r="B255" i="14"/>
  <c r="AB254" i="14"/>
  <c r="Y254" i="14"/>
  <c r="N254" i="14"/>
  <c r="T254" i="14"/>
  <c r="AF254" i="14" s="1"/>
  <c r="AS254" i="14" s="1"/>
  <c r="BB254" i="14" s="1"/>
  <c r="M253" i="3" s="1"/>
  <c r="S254" i="14"/>
  <c r="AE254" i="14" s="1"/>
  <c r="AR254" i="14" s="1"/>
  <c r="BA254" i="14" s="1"/>
  <c r="L253" i="3" s="1"/>
  <c r="R254" i="14"/>
  <c r="AD254" i="14" s="1"/>
  <c r="AQ254" i="14" s="1"/>
  <c r="AZ254" i="14" s="1"/>
  <c r="K253" i="3" s="1"/>
  <c r="V254" i="14"/>
  <c r="B254" i="14"/>
  <c r="AB253" i="14"/>
  <c r="Y253" i="14"/>
  <c r="N253" i="14"/>
  <c r="T253" i="14"/>
  <c r="AF253" i="14" s="1"/>
  <c r="AS253" i="14" s="1"/>
  <c r="BB253" i="14" s="1"/>
  <c r="M252" i="3" s="1"/>
  <c r="S253" i="14"/>
  <c r="AE253" i="14" s="1"/>
  <c r="AR253" i="14" s="1"/>
  <c r="BA253" i="14" s="1"/>
  <c r="L252" i="3" s="1"/>
  <c r="R253" i="14"/>
  <c r="AD253" i="14" s="1"/>
  <c r="AQ253" i="14" s="1"/>
  <c r="AZ253" i="14" s="1"/>
  <c r="K252" i="3" s="1"/>
  <c r="U253" i="14"/>
  <c r="B253" i="14"/>
  <c r="AB252" i="14"/>
  <c r="Y252" i="14"/>
  <c r="N252" i="14"/>
  <c r="T252" i="14"/>
  <c r="AF252" i="14" s="1"/>
  <c r="AS252" i="14" s="1"/>
  <c r="BB252" i="14" s="1"/>
  <c r="M251" i="3" s="1"/>
  <c r="S252" i="14"/>
  <c r="AE252" i="14" s="1"/>
  <c r="AR252" i="14" s="1"/>
  <c r="BA252" i="14" s="1"/>
  <c r="L251" i="3" s="1"/>
  <c r="R252" i="14"/>
  <c r="AD252" i="14" s="1"/>
  <c r="AQ252" i="14" s="1"/>
  <c r="AZ252" i="14" s="1"/>
  <c r="K251" i="3" s="1"/>
  <c r="U252" i="14"/>
  <c r="B252" i="14"/>
  <c r="AB251" i="14"/>
  <c r="Y251" i="14"/>
  <c r="N251" i="14"/>
  <c r="T251" i="14"/>
  <c r="AF251" i="14" s="1"/>
  <c r="AS251" i="14" s="1"/>
  <c r="BB251" i="14" s="1"/>
  <c r="M250" i="3" s="1"/>
  <c r="S251" i="14"/>
  <c r="AE251" i="14" s="1"/>
  <c r="AR251" i="14" s="1"/>
  <c r="BA251" i="14" s="1"/>
  <c r="L250" i="3" s="1"/>
  <c r="R251" i="14"/>
  <c r="AD251" i="14" s="1"/>
  <c r="AQ251" i="14" s="1"/>
  <c r="AZ251" i="14" s="1"/>
  <c r="K250" i="3" s="1"/>
  <c r="U251" i="14"/>
  <c r="B251" i="14"/>
  <c r="AB250" i="14"/>
  <c r="Y250" i="14"/>
  <c r="N250" i="14"/>
  <c r="T250" i="14"/>
  <c r="AF250" i="14" s="1"/>
  <c r="AS250" i="14" s="1"/>
  <c r="BB250" i="14" s="1"/>
  <c r="M249" i="3" s="1"/>
  <c r="S250" i="14"/>
  <c r="AE250" i="14" s="1"/>
  <c r="AR250" i="14" s="1"/>
  <c r="BA250" i="14" s="1"/>
  <c r="L249" i="3" s="1"/>
  <c r="R250" i="14"/>
  <c r="AD250" i="14" s="1"/>
  <c r="AQ250" i="14" s="1"/>
  <c r="AZ250" i="14" s="1"/>
  <c r="K249" i="3" s="1"/>
  <c r="V250" i="14"/>
  <c r="B250" i="14"/>
  <c r="AB249" i="14"/>
  <c r="Y249" i="14"/>
  <c r="N249" i="14"/>
  <c r="T249" i="14"/>
  <c r="AF249" i="14" s="1"/>
  <c r="AS249" i="14" s="1"/>
  <c r="BB249" i="14" s="1"/>
  <c r="M248" i="3" s="1"/>
  <c r="S249" i="14"/>
  <c r="AE249" i="14" s="1"/>
  <c r="AR249" i="14" s="1"/>
  <c r="BA249" i="14" s="1"/>
  <c r="L248" i="3" s="1"/>
  <c r="R249" i="14"/>
  <c r="AD249" i="14" s="1"/>
  <c r="AQ249" i="14" s="1"/>
  <c r="AZ249" i="14" s="1"/>
  <c r="K248" i="3" s="1"/>
  <c r="U249" i="14"/>
  <c r="B249" i="14"/>
  <c r="AB248" i="14"/>
  <c r="Y248" i="14"/>
  <c r="N248" i="14"/>
  <c r="T248" i="14"/>
  <c r="AF248" i="14" s="1"/>
  <c r="AS248" i="14" s="1"/>
  <c r="BB248" i="14" s="1"/>
  <c r="M247" i="3" s="1"/>
  <c r="S248" i="14"/>
  <c r="AE248" i="14" s="1"/>
  <c r="AR248" i="14" s="1"/>
  <c r="BA248" i="14" s="1"/>
  <c r="L247" i="3" s="1"/>
  <c r="R248" i="14"/>
  <c r="AD248" i="14" s="1"/>
  <c r="AQ248" i="14" s="1"/>
  <c r="AZ248" i="14" s="1"/>
  <c r="K247" i="3" s="1"/>
  <c r="U248" i="14"/>
  <c r="B248" i="14"/>
  <c r="AB247" i="14"/>
  <c r="Y247" i="14"/>
  <c r="N247" i="14"/>
  <c r="T247" i="14"/>
  <c r="AF247" i="14" s="1"/>
  <c r="AS247" i="14" s="1"/>
  <c r="BB247" i="14" s="1"/>
  <c r="M246" i="3" s="1"/>
  <c r="S247" i="14"/>
  <c r="AE247" i="14" s="1"/>
  <c r="AR247" i="14" s="1"/>
  <c r="BA247" i="14" s="1"/>
  <c r="L246" i="3" s="1"/>
  <c r="R247" i="14"/>
  <c r="AD247" i="14" s="1"/>
  <c r="AQ247" i="14" s="1"/>
  <c r="AZ247" i="14" s="1"/>
  <c r="K246" i="3" s="1"/>
  <c r="U247" i="14"/>
  <c r="B247" i="14"/>
  <c r="AB246" i="14"/>
  <c r="Y246" i="14"/>
  <c r="V246" i="14"/>
  <c r="N246" i="14"/>
  <c r="T246" i="14"/>
  <c r="AF246" i="14" s="1"/>
  <c r="AS246" i="14" s="1"/>
  <c r="BB246" i="14" s="1"/>
  <c r="M245" i="3" s="1"/>
  <c r="S246" i="14"/>
  <c r="AE246" i="14" s="1"/>
  <c r="AR246" i="14" s="1"/>
  <c r="BA246" i="14" s="1"/>
  <c r="L245" i="3" s="1"/>
  <c r="R246" i="14"/>
  <c r="AD246" i="14" s="1"/>
  <c r="AQ246" i="14" s="1"/>
  <c r="AZ246" i="14" s="1"/>
  <c r="K245" i="3" s="1"/>
  <c r="B246" i="14"/>
  <c r="AB245" i="14"/>
  <c r="Y245" i="14"/>
  <c r="N245" i="14"/>
  <c r="T245" i="14"/>
  <c r="AF245" i="14" s="1"/>
  <c r="AS245" i="14" s="1"/>
  <c r="BB245" i="14" s="1"/>
  <c r="M244" i="3" s="1"/>
  <c r="S245" i="14"/>
  <c r="AE245" i="14" s="1"/>
  <c r="AR245" i="14" s="1"/>
  <c r="BA245" i="14" s="1"/>
  <c r="L244" i="3" s="1"/>
  <c r="R245" i="14"/>
  <c r="AD245" i="14" s="1"/>
  <c r="AQ245" i="14" s="1"/>
  <c r="AZ245" i="14" s="1"/>
  <c r="K244" i="3" s="1"/>
  <c r="U245" i="14"/>
  <c r="B245" i="14"/>
  <c r="AB244" i="14"/>
  <c r="Y244" i="14"/>
  <c r="N244" i="14"/>
  <c r="T244" i="14"/>
  <c r="AF244" i="14" s="1"/>
  <c r="AS244" i="14" s="1"/>
  <c r="BB244" i="14" s="1"/>
  <c r="M243" i="3" s="1"/>
  <c r="S244" i="14"/>
  <c r="AE244" i="14" s="1"/>
  <c r="AR244" i="14" s="1"/>
  <c r="BA244" i="14" s="1"/>
  <c r="L243" i="3" s="1"/>
  <c r="R244" i="14"/>
  <c r="AD244" i="14" s="1"/>
  <c r="AQ244" i="14" s="1"/>
  <c r="AZ244" i="14" s="1"/>
  <c r="K243" i="3" s="1"/>
  <c r="U244" i="14"/>
  <c r="B244" i="14"/>
  <c r="AB243" i="14"/>
  <c r="Y243" i="14"/>
  <c r="N243" i="14"/>
  <c r="T243" i="14"/>
  <c r="AF243" i="14" s="1"/>
  <c r="AS243" i="14" s="1"/>
  <c r="BB243" i="14" s="1"/>
  <c r="M242" i="3" s="1"/>
  <c r="S243" i="14"/>
  <c r="AE243" i="14" s="1"/>
  <c r="AR243" i="14" s="1"/>
  <c r="BA243" i="14" s="1"/>
  <c r="L242" i="3" s="1"/>
  <c r="R243" i="14"/>
  <c r="AD243" i="14" s="1"/>
  <c r="AQ243" i="14" s="1"/>
  <c r="AZ243" i="14" s="1"/>
  <c r="K242" i="3" s="1"/>
  <c r="U243" i="14"/>
  <c r="B243" i="14"/>
  <c r="AB242" i="14"/>
  <c r="Y242" i="14"/>
  <c r="N242" i="14"/>
  <c r="T242" i="14"/>
  <c r="AF242" i="14" s="1"/>
  <c r="AS242" i="14" s="1"/>
  <c r="BB242" i="14" s="1"/>
  <c r="M241" i="3" s="1"/>
  <c r="S242" i="14"/>
  <c r="AE242" i="14" s="1"/>
  <c r="AR242" i="14" s="1"/>
  <c r="BA242" i="14" s="1"/>
  <c r="L241" i="3" s="1"/>
  <c r="R242" i="14"/>
  <c r="AD242" i="14" s="1"/>
  <c r="AQ242" i="14" s="1"/>
  <c r="AZ242" i="14" s="1"/>
  <c r="K241" i="3" s="1"/>
  <c r="V242" i="14"/>
  <c r="B242" i="14"/>
  <c r="AB241" i="14"/>
  <c r="Y241" i="14"/>
  <c r="N241" i="14"/>
  <c r="T241" i="14"/>
  <c r="AF241" i="14" s="1"/>
  <c r="AS241" i="14" s="1"/>
  <c r="BB241" i="14" s="1"/>
  <c r="M240" i="3" s="1"/>
  <c r="S241" i="14"/>
  <c r="AE241" i="14" s="1"/>
  <c r="AR241" i="14" s="1"/>
  <c r="BA241" i="14" s="1"/>
  <c r="L240" i="3" s="1"/>
  <c r="R241" i="14"/>
  <c r="AD241" i="14" s="1"/>
  <c r="AQ241" i="14" s="1"/>
  <c r="AZ241" i="14" s="1"/>
  <c r="K240" i="3" s="1"/>
  <c r="U241" i="14"/>
  <c r="B241" i="14"/>
  <c r="AB240" i="14"/>
  <c r="Y240" i="14"/>
  <c r="N240" i="14"/>
  <c r="T240" i="14"/>
  <c r="AF240" i="14" s="1"/>
  <c r="AS240" i="14" s="1"/>
  <c r="BB240" i="14" s="1"/>
  <c r="M239" i="3" s="1"/>
  <c r="S240" i="14"/>
  <c r="AE240" i="14" s="1"/>
  <c r="AR240" i="14" s="1"/>
  <c r="BA240" i="14" s="1"/>
  <c r="L239" i="3" s="1"/>
  <c r="R240" i="14"/>
  <c r="AD240" i="14" s="1"/>
  <c r="AQ240" i="14" s="1"/>
  <c r="AZ240" i="14" s="1"/>
  <c r="K239" i="3" s="1"/>
  <c r="U240" i="14"/>
  <c r="B240" i="14"/>
  <c r="AB239" i="14"/>
  <c r="Y239" i="14"/>
  <c r="N239" i="14"/>
  <c r="T239" i="14"/>
  <c r="AF239" i="14" s="1"/>
  <c r="AS239" i="14" s="1"/>
  <c r="BB239" i="14" s="1"/>
  <c r="M238" i="3" s="1"/>
  <c r="S239" i="14"/>
  <c r="AE239" i="14" s="1"/>
  <c r="AR239" i="14" s="1"/>
  <c r="BA239" i="14" s="1"/>
  <c r="L238" i="3" s="1"/>
  <c r="R239" i="14"/>
  <c r="AD239" i="14" s="1"/>
  <c r="AQ239" i="14" s="1"/>
  <c r="AZ239" i="14" s="1"/>
  <c r="K238" i="3" s="1"/>
  <c r="U239" i="14"/>
  <c r="B239" i="14"/>
  <c r="AB238" i="14"/>
  <c r="Y238" i="14"/>
  <c r="N238" i="14"/>
  <c r="T238" i="14"/>
  <c r="AF238" i="14" s="1"/>
  <c r="AS238" i="14" s="1"/>
  <c r="BB238" i="14" s="1"/>
  <c r="M237" i="3" s="1"/>
  <c r="S238" i="14"/>
  <c r="AE238" i="14" s="1"/>
  <c r="AR238" i="14" s="1"/>
  <c r="BA238" i="14" s="1"/>
  <c r="L237" i="3" s="1"/>
  <c r="R238" i="14"/>
  <c r="AD238" i="14" s="1"/>
  <c r="AQ238" i="14" s="1"/>
  <c r="AZ238" i="14" s="1"/>
  <c r="K237" i="3" s="1"/>
  <c r="V238" i="14"/>
  <c r="B238" i="14"/>
  <c r="AB237" i="14"/>
  <c r="Y237" i="14"/>
  <c r="N237" i="14"/>
  <c r="T237" i="14"/>
  <c r="AF237" i="14" s="1"/>
  <c r="AS237" i="14" s="1"/>
  <c r="BB237" i="14" s="1"/>
  <c r="M236" i="3" s="1"/>
  <c r="S237" i="14"/>
  <c r="AE237" i="14" s="1"/>
  <c r="AR237" i="14" s="1"/>
  <c r="BA237" i="14" s="1"/>
  <c r="L236" i="3" s="1"/>
  <c r="R237" i="14"/>
  <c r="AD237" i="14" s="1"/>
  <c r="AQ237" i="14" s="1"/>
  <c r="AZ237" i="14" s="1"/>
  <c r="K236" i="3" s="1"/>
  <c r="U237" i="14"/>
  <c r="B237" i="14"/>
  <c r="AB236" i="14"/>
  <c r="Y236" i="14"/>
  <c r="N236" i="14"/>
  <c r="T236" i="14"/>
  <c r="AF236" i="14" s="1"/>
  <c r="AS236" i="14" s="1"/>
  <c r="BB236" i="14" s="1"/>
  <c r="M235" i="3" s="1"/>
  <c r="S236" i="14"/>
  <c r="AE236" i="14" s="1"/>
  <c r="AR236" i="14" s="1"/>
  <c r="BA236" i="14" s="1"/>
  <c r="L235" i="3" s="1"/>
  <c r="R236" i="14"/>
  <c r="AD236" i="14" s="1"/>
  <c r="AQ236" i="14" s="1"/>
  <c r="AZ236" i="14" s="1"/>
  <c r="K235" i="3" s="1"/>
  <c r="V236" i="14"/>
  <c r="B236" i="14"/>
  <c r="AB235" i="14"/>
  <c r="Y235" i="14"/>
  <c r="N235" i="14"/>
  <c r="T235" i="14"/>
  <c r="AF235" i="14" s="1"/>
  <c r="AS235" i="14" s="1"/>
  <c r="BB235" i="14" s="1"/>
  <c r="M234" i="3" s="1"/>
  <c r="S235" i="14"/>
  <c r="AE235" i="14" s="1"/>
  <c r="AR235" i="14" s="1"/>
  <c r="BA235" i="14" s="1"/>
  <c r="L234" i="3" s="1"/>
  <c r="R235" i="14"/>
  <c r="AD235" i="14" s="1"/>
  <c r="AQ235" i="14" s="1"/>
  <c r="AZ235" i="14" s="1"/>
  <c r="K234" i="3" s="1"/>
  <c r="U235" i="14"/>
  <c r="B235" i="14"/>
  <c r="AB234" i="14"/>
  <c r="Y234" i="14"/>
  <c r="N234" i="14"/>
  <c r="T234" i="14"/>
  <c r="AF234" i="14" s="1"/>
  <c r="AS234" i="14" s="1"/>
  <c r="BB234" i="14" s="1"/>
  <c r="M233" i="3" s="1"/>
  <c r="S234" i="14"/>
  <c r="AE234" i="14" s="1"/>
  <c r="AR234" i="14" s="1"/>
  <c r="BA234" i="14" s="1"/>
  <c r="L233" i="3" s="1"/>
  <c r="R234" i="14"/>
  <c r="AD234" i="14" s="1"/>
  <c r="AQ234" i="14" s="1"/>
  <c r="AZ234" i="14" s="1"/>
  <c r="K233" i="3" s="1"/>
  <c r="V234" i="14"/>
  <c r="B234" i="14"/>
  <c r="AB233" i="14"/>
  <c r="Y233" i="14"/>
  <c r="N233" i="14"/>
  <c r="T233" i="14"/>
  <c r="AF233" i="14" s="1"/>
  <c r="AS233" i="14" s="1"/>
  <c r="BB233" i="14" s="1"/>
  <c r="M232" i="3" s="1"/>
  <c r="S233" i="14"/>
  <c r="AE233" i="14" s="1"/>
  <c r="AR233" i="14" s="1"/>
  <c r="BA233" i="14" s="1"/>
  <c r="L232" i="3" s="1"/>
  <c r="R233" i="14"/>
  <c r="AD233" i="14" s="1"/>
  <c r="AQ233" i="14" s="1"/>
  <c r="AZ233" i="14" s="1"/>
  <c r="K232" i="3" s="1"/>
  <c r="U233" i="14"/>
  <c r="B233" i="14"/>
  <c r="AB232" i="14"/>
  <c r="Y232" i="14"/>
  <c r="N232" i="14"/>
  <c r="T232" i="14"/>
  <c r="AF232" i="14" s="1"/>
  <c r="AS232" i="14" s="1"/>
  <c r="BB232" i="14" s="1"/>
  <c r="M231" i="3" s="1"/>
  <c r="S232" i="14"/>
  <c r="AE232" i="14" s="1"/>
  <c r="AR232" i="14" s="1"/>
  <c r="BA232" i="14" s="1"/>
  <c r="L231" i="3" s="1"/>
  <c r="R232" i="14"/>
  <c r="AD232" i="14" s="1"/>
  <c r="AQ232" i="14" s="1"/>
  <c r="AZ232" i="14" s="1"/>
  <c r="K231" i="3" s="1"/>
  <c r="V232" i="14"/>
  <c r="B232" i="14"/>
  <c r="AB231" i="14"/>
  <c r="Y231" i="14"/>
  <c r="N231" i="14"/>
  <c r="T231" i="14"/>
  <c r="AF231" i="14" s="1"/>
  <c r="AS231" i="14" s="1"/>
  <c r="BB231" i="14" s="1"/>
  <c r="M230" i="3" s="1"/>
  <c r="S231" i="14"/>
  <c r="AE231" i="14" s="1"/>
  <c r="AR231" i="14" s="1"/>
  <c r="BA231" i="14" s="1"/>
  <c r="L230" i="3" s="1"/>
  <c r="R231" i="14"/>
  <c r="AD231" i="14" s="1"/>
  <c r="AQ231" i="14" s="1"/>
  <c r="AZ231" i="14" s="1"/>
  <c r="K230" i="3" s="1"/>
  <c r="U231" i="14"/>
  <c r="B231" i="14"/>
  <c r="AB230" i="14"/>
  <c r="Y230" i="14"/>
  <c r="N230" i="14"/>
  <c r="T230" i="14"/>
  <c r="AF230" i="14" s="1"/>
  <c r="AS230" i="14" s="1"/>
  <c r="BB230" i="14" s="1"/>
  <c r="M229" i="3" s="1"/>
  <c r="S230" i="14"/>
  <c r="AE230" i="14" s="1"/>
  <c r="AR230" i="14" s="1"/>
  <c r="BA230" i="14" s="1"/>
  <c r="L229" i="3" s="1"/>
  <c r="R230" i="14"/>
  <c r="AD230" i="14" s="1"/>
  <c r="AQ230" i="14" s="1"/>
  <c r="AZ230" i="14" s="1"/>
  <c r="K229" i="3" s="1"/>
  <c r="V230" i="14"/>
  <c r="B230" i="14"/>
  <c r="AB229" i="14"/>
  <c r="Y229" i="14"/>
  <c r="N229" i="14"/>
  <c r="T229" i="14"/>
  <c r="AF229" i="14" s="1"/>
  <c r="AS229" i="14" s="1"/>
  <c r="BB229" i="14" s="1"/>
  <c r="M228" i="3" s="1"/>
  <c r="S229" i="14"/>
  <c r="AE229" i="14" s="1"/>
  <c r="AR229" i="14" s="1"/>
  <c r="BA229" i="14" s="1"/>
  <c r="L228" i="3" s="1"/>
  <c r="R229" i="14"/>
  <c r="AD229" i="14" s="1"/>
  <c r="AQ229" i="14" s="1"/>
  <c r="AZ229" i="14" s="1"/>
  <c r="K228" i="3" s="1"/>
  <c r="U229" i="14"/>
  <c r="B229" i="14"/>
  <c r="AB228" i="14"/>
  <c r="Y228" i="14"/>
  <c r="N228" i="14"/>
  <c r="T228" i="14"/>
  <c r="AF228" i="14" s="1"/>
  <c r="AS228" i="14" s="1"/>
  <c r="BB228" i="14" s="1"/>
  <c r="M227" i="3" s="1"/>
  <c r="S228" i="14"/>
  <c r="AE228" i="14" s="1"/>
  <c r="AR228" i="14" s="1"/>
  <c r="BA228" i="14" s="1"/>
  <c r="L227" i="3" s="1"/>
  <c r="R228" i="14"/>
  <c r="AD228" i="14" s="1"/>
  <c r="AQ228" i="14" s="1"/>
  <c r="AZ228" i="14" s="1"/>
  <c r="K227" i="3" s="1"/>
  <c r="V228" i="14"/>
  <c r="B228" i="14"/>
  <c r="AB227" i="14"/>
  <c r="Y227" i="14"/>
  <c r="N227" i="14"/>
  <c r="T227" i="14"/>
  <c r="AF227" i="14" s="1"/>
  <c r="AS227" i="14" s="1"/>
  <c r="BB227" i="14" s="1"/>
  <c r="M226" i="3" s="1"/>
  <c r="S227" i="14"/>
  <c r="AE227" i="14" s="1"/>
  <c r="AR227" i="14" s="1"/>
  <c r="BA227" i="14" s="1"/>
  <c r="L226" i="3" s="1"/>
  <c r="R227" i="14"/>
  <c r="AD227" i="14" s="1"/>
  <c r="AQ227" i="14" s="1"/>
  <c r="AZ227" i="14" s="1"/>
  <c r="K226" i="3" s="1"/>
  <c r="U227" i="14"/>
  <c r="B227" i="14"/>
  <c r="AB226" i="14"/>
  <c r="Y226" i="14"/>
  <c r="N226" i="14"/>
  <c r="T226" i="14"/>
  <c r="AF226" i="14" s="1"/>
  <c r="AS226" i="14" s="1"/>
  <c r="BB226" i="14" s="1"/>
  <c r="M225" i="3" s="1"/>
  <c r="S226" i="14"/>
  <c r="AE226" i="14" s="1"/>
  <c r="AR226" i="14" s="1"/>
  <c r="BA226" i="14" s="1"/>
  <c r="L225" i="3" s="1"/>
  <c r="R226" i="14"/>
  <c r="AD226" i="14" s="1"/>
  <c r="AQ226" i="14" s="1"/>
  <c r="AZ226" i="14" s="1"/>
  <c r="K225" i="3" s="1"/>
  <c r="V226" i="14"/>
  <c r="B226" i="14"/>
  <c r="AB225" i="14"/>
  <c r="Y225" i="14"/>
  <c r="N225" i="14"/>
  <c r="T225" i="14"/>
  <c r="AF225" i="14" s="1"/>
  <c r="AS225" i="14" s="1"/>
  <c r="BB225" i="14" s="1"/>
  <c r="M224" i="3" s="1"/>
  <c r="S225" i="14"/>
  <c r="AE225" i="14" s="1"/>
  <c r="AR225" i="14" s="1"/>
  <c r="BA225" i="14" s="1"/>
  <c r="L224" i="3" s="1"/>
  <c r="R225" i="14"/>
  <c r="AD225" i="14" s="1"/>
  <c r="AQ225" i="14" s="1"/>
  <c r="AZ225" i="14" s="1"/>
  <c r="K224" i="3" s="1"/>
  <c r="U225" i="14"/>
  <c r="B225" i="14"/>
  <c r="AB224" i="14"/>
  <c r="Y224" i="14"/>
  <c r="N224" i="14"/>
  <c r="T224" i="14"/>
  <c r="AF224" i="14" s="1"/>
  <c r="AS224" i="14" s="1"/>
  <c r="BB224" i="14" s="1"/>
  <c r="M223" i="3" s="1"/>
  <c r="S224" i="14"/>
  <c r="AE224" i="14" s="1"/>
  <c r="AR224" i="14" s="1"/>
  <c r="BA224" i="14" s="1"/>
  <c r="L223" i="3" s="1"/>
  <c r="R224" i="14"/>
  <c r="AD224" i="14" s="1"/>
  <c r="AQ224" i="14" s="1"/>
  <c r="AZ224" i="14" s="1"/>
  <c r="K223" i="3" s="1"/>
  <c r="V224" i="14"/>
  <c r="B224" i="14"/>
  <c r="AB223" i="14"/>
  <c r="Y223" i="14"/>
  <c r="N223" i="14"/>
  <c r="T223" i="14"/>
  <c r="AF223" i="14" s="1"/>
  <c r="AS223" i="14" s="1"/>
  <c r="BB223" i="14" s="1"/>
  <c r="M222" i="3" s="1"/>
  <c r="S223" i="14"/>
  <c r="AE223" i="14" s="1"/>
  <c r="AR223" i="14" s="1"/>
  <c r="BA223" i="14" s="1"/>
  <c r="L222" i="3" s="1"/>
  <c r="R223" i="14"/>
  <c r="AD223" i="14" s="1"/>
  <c r="AQ223" i="14" s="1"/>
  <c r="AZ223" i="14" s="1"/>
  <c r="K222" i="3" s="1"/>
  <c r="U223" i="14"/>
  <c r="B223" i="14"/>
  <c r="AB222" i="14"/>
  <c r="Y222" i="14"/>
  <c r="N222" i="14"/>
  <c r="T222" i="14"/>
  <c r="AF222" i="14" s="1"/>
  <c r="AS222" i="14" s="1"/>
  <c r="BB222" i="14" s="1"/>
  <c r="M221" i="3" s="1"/>
  <c r="S222" i="14"/>
  <c r="AE222" i="14" s="1"/>
  <c r="AR222" i="14" s="1"/>
  <c r="BA222" i="14" s="1"/>
  <c r="L221" i="3" s="1"/>
  <c r="R222" i="14"/>
  <c r="AD222" i="14" s="1"/>
  <c r="AQ222" i="14" s="1"/>
  <c r="AZ222" i="14" s="1"/>
  <c r="K221" i="3" s="1"/>
  <c r="V222" i="14"/>
  <c r="B222" i="14"/>
  <c r="AB221" i="14"/>
  <c r="Y221" i="14"/>
  <c r="N221" i="14"/>
  <c r="T221" i="14"/>
  <c r="AF221" i="14" s="1"/>
  <c r="AS221" i="14" s="1"/>
  <c r="BB221" i="14" s="1"/>
  <c r="M220" i="3" s="1"/>
  <c r="S221" i="14"/>
  <c r="AE221" i="14" s="1"/>
  <c r="AR221" i="14" s="1"/>
  <c r="BA221" i="14" s="1"/>
  <c r="L220" i="3" s="1"/>
  <c r="R221" i="14"/>
  <c r="AD221" i="14" s="1"/>
  <c r="AQ221" i="14" s="1"/>
  <c r="AZ221" i="14" s="1"/>
  <c r="K220" i="3" s="1"/>
  <c r="U221" i="14"/>
  <c r="B221" i="14"/>
  <c r="AB220" i="14"/>
  <c r="Y220" i="14"/>
  <c r="N220" i="14"/>
  <c r="T220" i="14"/>
  <c r="AF220" i="14" s="1"/>
  <c r="AS220" i="14" s="1"/>
  <c r="BB220" i="14" s="1"/>
  <c r="M219" i="3" s="1"/>
  <c r="S220" i="14"/>
  <c r="AE220" i="14" s="1"/>
  <c r="AR220" i="14" s="1"/>
  <c r="BA220" i="14" s="1"/>
  <c r="L219" i="3" s="1"/>
  <c r="R220" i="14"/>
  <c r="AD220" i="14" s="1"/>
  <c r="AQ220" i="14" s="1"/>
  <c r="AZ220" i="14" s="1"/>
  <c r="K219" i="3" s="1"/>
  <c r="V220" i="14"/>
  <c r="B220" i="14"/>
  <c r="AB219" i="14"/>
  <c r="Y219" i="14"/>
  <c r="N219" i="14"/>
  <c r="T219" i="14"/>
  <c r="AF219" i="14" s="1"/>
  <c r="AS219" i="14" s="1"/>
  <c r="BB219" i="14" s="1"/>
  <c r="M218" i="3" s="1"/>
  <c r="S219" i="14"/>
  <c r="AE219" i="14" s="1"/>
  <c r="AR219" i="14" s="1"/>
  <c r="BA219" i="14" s="1"/>
  <c r="L218" i="3" s="1"/>
  <c r="R219" i="14"/>
  <c r="AD219" i="14" s="1"/>
  <c r="AQ219" i="14" s="1"/>
  <c r="AZ219" i="14" s="1"/>
  <c r="K218" i="3" s="1"/>
  <c r="U219" i="14"/>
  <c r="B219" i="14"/>
  <c r="AB218" i="14"/>
  <c r="Y218" i="14"/>
  <c r="N218" i="14"/>
  <c r="T218" i="14"/>
  <c r="AF218" i="14" s="1"/>
  <c r="AS218" i="14" s="1"/>
  <c r="BB218" i="14" s="1"/>
  <c r="M217" i="3" s="1"/>
  <c r="S218" i="14"/>
  <c r="AE218" i="14" s="1"/>
  <c r="AR218" i="14" s="1"/>
  <c r="BA218" i="14" s="1"/>
  <c r="L217" i="3" s="1"/>
  <c r="R218" i="14"/>
  <c r="AD218" i="14" s="1"/>
  <c r="AQ218" i="14" s="1"/>
  <c r="AZ218" i="14" s="1"/>
  <c r="K217" i="3" s="1"/>
  <c r="V218" i="14"/>
  <c r="B218" i="14"/>
  <c r="AB217" i="14"/>
  <c r="Y217" i="14"/>
  <c r="N217" i="14"/>
  <c r="T217" i="14"/>
  <c r="AF217" i="14" s="1"/>
  <c r="AS217" i="14" s="1"/>
  <c r="BB217" i="14" s="1"/>
  <c r="M216" i="3" s="1"/>
  <c r="S217" i="14"/>
  <c r="AE217" i="14" s="1"/>
  <c r="AR217" i="14" s="1"/>
  <c r="BA217" i="14" s="1"/>
  <c r="L216" i="3" s="1"/>
  <c r="R217" i="14"/>
  <c r="AD217" i="14" s="1"/>
  <c r="AQ217" i="14" s="1"/>
  <c r="AZ217" i="14" s="1"/>
  <c r="K216" i="3" s="1"/>
  <c r="U217" i="14"/>
  <c r="B217" i="14"/>
  <c r="AB216" i="14"/>
  <c r="Y216" i="14"/>
  <c r="N216" i="14"/>
  <c r="T216" i="14"/>
  <c r="AF216" i="14" s="1"/>
  <c r="AS216" i="14" s="1"/>
  <c r="BB216" i="14" s="1"/>
  <c r="M215" i="3" s="1"/>
  <c r="S216" i="14"/>
  <c r="AE216" i="14" s="1"/>
  <c r="AR216" i="14" s="1"/>
  <c r="BA216" i="14" s="1"/>
  <c r="L215" i="3" s="1"/>
  <c r="R216" i="14"/>
  <c r="AD216" i="14" s="1"/>
  <c r="AQ216" i="14" s="1"/>
  <c r="AZ216" i="14" s="1"/>
  <c r="K215" i="3" s="1"/>
  <c r="V216" i="14"/>
  <c r="B216" i="14"/>
  <c r="AB215" i="14"/>
  <c r="Y215" i="14"/>
  <c r="N215" i="14"/>
  <c r="T215" i="14"/>
  <c r="AF215" i="14" s="1"/>
  <c r="AS215" i="14" s="1"/>
  <c r="BB215" i="14" s="1"/>
  <c r="M214" i="3" s="1"/>
  <c r="S215" i="14"/>
  <c r="AE215" i="14" s="1"/>
  <c r="AR215" i="14" s="1"/>
  <c r="BA215" i="14" s="1"/>
  <c r="L214" i="3" s="1"/>
  <c r="R215" i="14"/>
  <c r="AD215" i="14" s="1"/>
  <c r="AQ215" i="14" s="1"/>
  <c r="AZ215" i="14" s="1"/>
  <c r="K214" i="3" s="1"/>
  <c r="U215" i="14"/>
  <c r="B215" i="14"/>
  <c r="AB214" i="14"/>
  <c r="Y214" i="14"/>
  <c r="N214" i="14"/>
  <c r="T214" i="14"/>
  <c r="AF214" i="14" s="1"/>
  <c r="AS214" i="14" s="1"/>
  <c r="BB214" i="14" s="1"/>
  <c r="M213" i="3" s="1"/>
  <c r="S214" i="14"/>
  <c r="AE214" i="14" s="1"/>
  <c r="AR214" i="14" s="1"/>
  <c r="BA214" i="14" s="1"/>
  <c r="L213" i="3" s="1"/>
  <c r="R214" i="14"/>
  <c r="AD214" i="14" s="1"/>
  <c r="AQ214" i="14" s="1"/>
  <c r="AZ214" i="14" s="1"/>
  <c r="K213" i="3" s="1"/>
  <c r="V214" i="14"/>
  <c r="B214" i="14"/>
  <c r="AB213" i="14"/>
  <c r="Y213" i="14"/>
  <c r="N213" i="14"/>
  <c r="T213" i="14"/>
  <c r="AF213" i="14" s="1"/>
  <c r="AS213" i="14" s="1"/>
  <c r="BB213" i="14" s="1"/>
  <c r="M212" i="3" s="1"/>
  <c r="S213" i="14"/>
  <c r="AE213" i="14" s="1"/>
  <c r="AR213" i="14" s="1"/>
  <c r="BA213" i="14" s="1"/>
  <c r="L212" i="3" s="1"/>
  <c r="R213" i="14"/>
  <c r="AD213" i="14" s="1"/>
  <c r="AQ213" i="14" s="1"/>
  <c r="AZ213" i="14" s="1"/>
  <c r="K212" i="3" s="1"/>
  <c r="U213" i="14"/>
  <c r="B213" i="14"/>
  <c r="AB212" i="14"/>
  <c r="Y212" i="14"/>
  <c r="N212" i="14"/>
  <c r="T212" i="14"/>
  <c r="AF212" i="14" s="1"/>
  <c r="AS212" i="14" s="1"/>
  <c r="BB212" i="14" s="1"/>
  <c r="M211" i="3" s="1"/>
  <c r="S212" i="14"/>
  <c r="AE212" i="14" s="1"/>
  <c r="AR212" i="14" s="1"/>
  <c r="BA212" i="14" s="1"/>
  <c r="L211" i="3" s="1"/>
  <c r="R212" i="14"/>
  <c r="AD212" i="14" s="1"/>
  <c r="AQ212" i="14" s="1"/>
  <c r="AZ212" i="14" s="1"/>
  <c r="K211" i="3" s="1"/>
  <c r="V212" i="14"/>
  <c r="B212" i="14"/>
  <c r="AB211" i="14"/>
  <c r="Y211" i="14"/>
  <c r="N211" i="14"/>
  <c r="T211" i="14"/>
  <c r="AF211" i="14" s="1"/>
  <c r="AS211" i="14" s="1"/>
  <c r="BB211" i="14" s="1"/>
  <c r="M210" i="3" s="1"/>
  <c r="S211" i="14"/>
  <c r="AE211" i="14" s="1"/>
  <c r="AR211" i="14" s="1"/>
  <c r="BA211" i="14" s="1"/>
  <c r="L210" i="3" s="1"/>
  <c r="R211" i="14"/>
  <c r="AD211" i="14" s="1"/>
  <c r="AQ211" i="14" s="1"/>
  <c r="AZ211" i="14" s="1"/>
  <c r="K210" i="3" s="1"/>
  <c r="U211" i="14"/>
  <c r="B211" i="14"/>
  <c r="AB210" i="14"/>
  <c r="Y210" i="14"/>
  <c r="N210" i="14"/>
  <c r="T210" i="14"/>
  <c r="AF210" i="14" s="1"/>
  <c r="AS210" i="14" s="1"/>
  <c r="BB210" i="14" s="1"/>
  <c r="M209" i="3" s="1"/>
  <c r="S210" i="14"/>
  <c r="AE210" i="14" s="1"/>
  <c r="AR210" i="14" s="1"/>
  <c r="BA210" i="14" s="1"/>
  <c r="L209" i="3" s="1"/>
  <c r="R210" i="14"/>
  <c r="AD210" i="14" s="1"/>
  <c r="AQ210" i="14" s="1"/>
  <c r="AZ210" i="14" s="1"/>
  <c r="K209" i="3" s="1"/>
  <c r="V210" i="14"/>
  <c r="B210" i="14"/>
  <c r="AB209" i="14"/>
  <c r="Y209" i="14"/>
  <c r="N209" i="14"/>
  <c r="T209" i="14"/>
  <c r="AF209" i="14" s="1"/>
  <c r="AS209" i="14" s="1"/>
  <c r="BB209" i="14" s="1"/>
  <c r="M208" i="3" s="1"/>
  <c r="S209" i="14"/>
  <c r="AE209" i="14" s="1"/>
  <c r="AR209" i="14" s="1"/>
  <c r="BA209" i="14" s="1"/>
  <c r="L208" i="3" s="1"/>
  <c r="R209" i="14"/>
  <c r="AD209" i="14" s="1"/>
  <c r="AQ209" i="14" s="1"/>
  <c r="AZ209" i="14" s="1"/>
  <c r="K208" i="3" s="1"/>
  <c r="U209" i="14"/>
  <c r="B209" i="14"/>
  <c r="AB208" i="14"/>
  <c r="Y208" i="14"/>
  <c r="N208" i="14"/>
  <c r="T208" i="14"/>
  <c r="AF208" i="14" s="1"/>
  <c r="AS208" i="14" s="1"/>
  <c r="BB208" i="14" s="1"/>
  <c r="M207" i="3" s="1"/>
  <c r="S208" i="14"/>
  <c r="AE208" i="14" s="1"/>
  <c r="AR208" i="14" s="1"/>
  <c r="BA208" i="14" s="1"/>
  <c r="L207" i="3" s="1"/>
  <c r="R208" i="14"/>
  <c r="AD208" i="14" s="1"/>
  <c r="AQ208" i="14" s="1"/>
  <c r="AZ208" i="14" s="1"/>
  <c r="K207" i="3" s="1"/>
  <c r="V208" i="14"/>
  <c r="B208" i="14"/>
  <c r="AB207" i="14"/>
  <c r="Y207" i="14"/>
  <c r="N207" i="14"/>
  <c r="T207" i="14"/>
  <c r="AF207" i="14" s="1"/>
  <c r="AS207" i="14" s="1"/>
  <c r="BB207" i="14" s="1"/>
  <c r="M206" i="3" s="1"/>
  <c r="S207" i="14"/>
  <c r="AE207" i="14" s="1"/>
  <c r="AR207" i="14" s="1"/>
  <c r="BA207" i="14" s="1"/>
  <c r="L206" i="3" s="1"/>
  <c r="R207" i="14"/>
  <c r="AD207" i="14" s="1"/>
  <c r="AQ207" i="14" s="1"/>
  <c r="AZ207" i="14" s="1"/>
  <c r="K206" i="3" s="1"/>
  <c r="U207" i="14"/>
  <c r="B207" i="14"/>
  <c r="AB206" i="14"/>
  <c r="Y206" i="14"/>
  <c r="N206" i="14"/>
  <c r="T206" i="14"/>
  <c r="AF206" i="14" s="1"/>
  <c r="AS206" i="14" s="1"/>
  <c r="BB206" i="14" s="1"/>
  <c r="M205" i="3" s="1"/>
  <c r="S206" i="14"/>
  <c r="AE206" i="14" s="1"/>
  <c r="AR206" i="14" s="1"/>
  <c r="BA206" i="14" s="1"/>
  <c r="L205" i="3" s="1"/>
  <c r="R206" i="14"/>
  <c r="AD206" i="14" s="1"/>
  <c r="AQ206" i="14" s="1"/>
  <c r="AZ206" i="14" s="1"/>
  <c r="K205" i="3" s="1"/>
  <c r="V206" i="14"/>
  <c r="B206" i="14"/>
  <c r="AB205" i="14"/>
  <c r="Y205" i="14"/>
  <c r="N205" i="14"/>
  <c r="T205" i="14"/>
  <c r="AF205" i="14" s="1"/>
  <c r="AS205" i="14" s="1"/>
  <c r="BB205" i="14" s="1"/>
  <c r="M204" i="3" s="1"/>
  <c r="S205" i="14"/>
  <c r="AE205" i="14" s="1"/>
  <c r="AR205" i="14" s="1"/>
  <c r="BA205" i="14" s="1"/>
  <c r="L204" i="3" s="1"/>
  <c r="R205" i="14"/>
  <c r="AD205" i="14" s="1"/>
  <c r="AQ205" i="14" s="1"/>
  <c r="AZ205" i="14" s="1"/>
  <c r="K204" i="3" s="1"/>
  <c r="U205" i="14"/>
  <c r="B205" i="14"/>
  <c r="AB204" i="14"/>
  <c r="Y204" i="14"/>
  <c r="N204" i="14"/>
  <c r="T204" i="14"/>
  <c r="AF204" i="14" s="1"/>
  <c r="AS204" i="14" s="1"/>
  <c r="BB204" i="14" s="1"/>
  <c r="M203" i="3" s="1"/>
  <c r="S204" i="14"/>
  <c r="AE204" i="14" s="1"/>
  <c r="AR204" i="14" s="1"/>
  <c r="BA204" i="14" s="1"/>
  <c r="L203" i="3" s="1"/>
  <c r="R204" i="14"/>
  <c r="AD204" i="14" s="1"/>
  <c r="AQ204" i="14" s="1"/>
  <c r="AZ204" i="14" s="1"/>
  <c r="K203" i="3" s="1"/>
  <c r="V204" i="14"/>
  <c r="B204" i="14"/>
  <c r="AB203" i="14"/>
  <c r="Y203" i="14"/>
  <c r="N203" i="14"/>
  <c r="T203" i="14"/>
  <c r="AF203" i="14" s="1"/>
  <c r="AS203" i="14" s="1"/>
  <c r="BB203" i="14" s="1"/>
  <c r="M202" i="3" s="1"/>
  <c r="S203" i="14"/>
  <c r="AE203" i="14" s="1"/>
  <c r="AR203" i="14" s="1"/>
  <c r="BA203" i="14" s="1"/>
  <c r="L202" i="3" s="1"/>
  <c r="R203" i="14"/>
  <c r="AD203" i="14" s="1"/>
  <c r="AQ203" i="14" s="1"/>
  <c r="AZ203" i="14" s="1"/>
  <c r="K202" i="3" s="1"/>
  <c r="U203" i="14"/>
  <c r="B203" i="14"/>
  <c r="AB202" i="14"/>
  <c r="Y202" i="14"/>
  <c r="N202" i="14"/>
  <c r="T202" i="14"/>
  <c r="AF202" i="14" s="1"/>
  <c r="AS202" i="14" s="1"/>
  <c r="BB202" i="14" s="1"/>
  <c r="M201" i="3" s="1"/>
  <c r="S202" i="14"/>
  <c r="AE202" i="14" s="1"/>
  <c r="AR202" i="14" s="1"/>
  <c r="BA202" i="14" s="1"/>
  <c r="L201" i="3" s="1"/>
  <c r="R202" i="14"/>
  <c r="AD202" i="14" s="1"/>
  <c r="AQ202" i="14" s="1"/>
  <c r="AZ202" i="14" s="1"/>
  <c r="K201" i="3" s="1"/>
  <c r="V202" i="14"/>
  <c r="B202" i="14"/>
  <c r="AB201" i="14"/>
  <c r="Y201" i="14"/>
  <c r="N201" i="14"/>
  <c r="T201" i="14"/>
  <c r="AF201" i="14" s="1"/>
  <c r="AS201" i="14" s="1"/>
  <c r="BB201" i="14" s="1"/>
  <c r="M200" i="3" s="1"/>
  <c r="S201" i="14"/>
  <c r="AE201" i="14" s="1"/>
  <c r="AR201" i="14" s="1"/>
  <c r="BA201" i="14" s="1"/>
  <c r="L200" i="3" s="1"/>
  <c r="R201" i="14"/>
  <c r="AD201" i="14" s="1"/>
  <c r="AQ201" i="14" s="1"/>
  <c r="AZ201" i="14" s="1"/>
  <c r="K200" i="3" s="1"/>
  <c r="U201" i="14"/>
  <c r="B201" i="14"/>
  <c r="AB200" i="14"/>
  <c r="Y200" i="14"/>
  <c r="N200" i="14"/>
  <c r="T200" i="14"/>
  <c r="AF200" i="14" s="1"/>
  <c r="AS200" i="14" s="1"/>
  <c r="BB200" i="14" s="1"/>
  <c r="M199" i="3" s="1"/>
  <c r="S200" i="14"/>
  <c r="AE200" i="14" s="1"/>
  <c r="AR200" i="14" s="1"/>
  <c r="BA200" i="14" s="1"/>
  <c r="L199" i="3" s="1"/>
  <c r="R200" i="14"/>
  <c r="AD200" i="14" s="1"/>
  <c r="AQ200" i="14" s="1"/>
  <c r="AZ200" i="14" s="1"/>
  <c r="K199" i="3" s="1"/>
  <c r="V200" i="14"/>
  <c r="B200" i="14"/>
  <c r="AB199" i="14"/>
  <c r="Y199" i="14"/>
  <c r="N199" i="14"/>
  <c r="T199" i="14"/>
  <c r="AF199" i="14" s="1"/>
  <c r="AS199" i="14" s="1"/>
  <c r="BB199" i="14" s="1"/>
  <c r="M198" i="3" s="1"/>
  <c r="S199" i="14"/>
  <c r="AE199" i="14" s="1"/>
  <c r="AR199" i="14" s="1"/>
  <c r="BA199" i="14" s="1"/>
  <c r="L198" i="3" s="1"/>
  <c r="R199" i="14"/>
  <c r="AD199" i="14" s="1"/>
  <c r="AQ199" i="14" s="1"/>
  <c r="AZ199" i="14" s="1"/>
  <c r="K198" i="3" s="1"/>
  <c r="U199" i="14"/>
  <c r="B199" i="14"/>
  <c r="AB198" i="14"/>
  <c r="Y198" i="14"/>
  <c r="T198" i="14"/>
  <c r="AF198" i="14" s="1"/>
  <c r="AS198" i="14" s="1"/>
  <c r="BB198" i="14" s="1"/>
  <c r="M197" i="3" s="1"/>
  <c r="N198" i="14"/>
  <c r="S198" i="14"/>
  <c r="AE198" i="14" s="1"/>
  <c r="AR198" i="14" s="1"/>
  <c r="BA198" i="14" s="1"/>
  <c r="L197" i="3" s="1"/>
  <c r="R198" i="14"/>
  <c r="AD198" i="14" s="1"/>
  <c r="AQ198" i="14" s="1"/>
  <c r="AZ198" i="14" s="1"/>
  <c r="K197" i="3" s="1"/>
  <c r="V198" i="14"/>
  <c r="B198" i="14"/>
  <c r="AB197" i="14"/>
  <c r="Y197" i="14"/>
  <c r="N197" i="14"/>
  <c r="T197" i="14"/>
  <c r="AF197" i="14" s="1"/>
  <c r="AS197" i="14" s="1"/>
  <c r="BB197" i="14" s="1"/>
  <c r="M196" i="3" s="1"/>
  <c r="S197" i="14"/>
  <c r="AE197" i="14" s="1"/>
  <c r="AR197" i="14" s="1"/>
  <c r="BA197" i="14" s="1"/>
  <c r="L196" i="3" s="1"/>
  <c r="R197" i="14"/>
  <c r="AD197" i="14" s="1"/>
  <c r="AQ197" i="14" s="1"/>
  <c r="AZ197" i="14" s="1"/>
  <c r="K196" i="3" s="1"/>
  <c r="U197" i="14"/>
  <c r="B197" i="14"/>
  <c r="AB196" i="14"/>
  <c r="Y196" i="14"/>
  <c r="N196" i="14"/>
  <c r="T196" i="14"/>
  <c r="AF196" i="14" s="1"/>
  <c r="AS196" i="14" s="1"/>
  <c r="BB196" i="14" s="1"/>
  <c r="M195" i="3" s="1"/>
  <c r="S196" i="14"/>
  <c r="AE196" i="14" s="1"/>
  <c r="AR196" i="14" s="1"/>
  <c r="BA196" i="14" s="1"/>
  <c r="L195" i="3" s="1"/>
  <c r="R196" i="14"/>
  <c r="AD196" i="14" s="1"/>
  <c r="AQ196" i="14" s="1"/>
  <c r="AZ196" i="14" s="1"/>
  <c r="K195" i="3" s="1"/>
  <c r="V196" i="14"/>
  <c r="B196" i="14"/>
  <c r="AB195" i="14"/>
  <c r="Y195" i="14"/>
  <c r="N195" i="14"/>
  <c r="T195" i="14"/>
  <c r="AF195" i="14" s="1"/>
  <c r="AS195" i="14" s="1"/>
  <c r="BB195" i="14" s="1"/>
  <c r="M194" i="3" s="1"/>
  <c r="S195" i="14"/>
  <c r="AE195" i="14" s="1"/>
  <c r="AR195" i="14" s="1"/>
  <c r="BA195" i="14" s="1"/>
  <c r="L194" i="3" s="1"/>
  <c r="R195" i="14"/>
  <c r="AD195" i="14" s="1"/>
  <c r="AQ195" i="14" s="1"/>
  <c r="AZ195" i="14" s="1"/>
  <c r="K194" i="3" s="1"/>
  <c r="U195" i="14"/>
  <c r="B195" i="14"/>
  <c r="AB194" i="14"/>
  <c r="Y194" i="14"/>
  <c r="N194" i="14"/>
  <c r="T194" i="14"/>
  <c r="AF194" i="14" s="1"/>
  <c r="AS194" i="14" s="1"/>
  <c r="BB194" i="14" s="1"/>
  <c r="M193" i="3" s="1"/>
  <c r="S194" i="14"/>
  <c r="AE194" i="14" s="1"/>
  <c r="AR194" i="14" s="1"/>
  <c r="BA194" i="14" s="1"/>
  <c r="L193" i="3" s="1"/>
  <c r="R194" i="14"/>
  <c r="AD194" i="14" s="1"/>
  <c r="AQ194" i="14" s="1"/>
  <c r="AZ194" i="14" s="1"/>
  <c r="K193" i="3" s="1"/>
  <c r="V194" i="14"/>
  <c r="B194" i="14"/>
  <c r="AB193" i="14"/>
  <c r="Y193" i="14"/>
  <c r="N193" i="14"/>
  <c r="T193" i="14"/>
  <c r="AF193" i="14" s="1"/>
  <c r="AS193" i="14" s="1"/>
  <c r="BB193" i="14" s="1"/>
  <c r="M192" i="3" s="1"/>
  <c r="R193" i="14"/>
  <c r="AD193" i="14" s="1"/>
  <c r="AQ193" i="14" s="1"/>
  <c r="AZ193" i="14" s="1"/>
  <c r="K192" i="3" s="1"/>
  <c r="U193" i="14"/>
  <c r="B193" i="14"/>
  <c r="AB192" i="14"/>
  <c r="Y192" i="14"/>
  <c r="N192" i="14"/>
  <c r="T192" i="14"/>
  <c r="AF192" i="14" s="1"/>
  <c r="AS192" i="14" s="1"/>
  <c r="BB192" i="14" s="1"/>
  <c r="M191" i="3" s="1"/>
  <c r="S192" i="14"/>
  <c r="AE192" i="14" s="1"/>
  <c r="AR192" i="14" s="1"/>
  <c r="BA192" i="14" s="1"/>
  <c r="L191" i="3" s="1"/>
  <c r="R192" i="14"/>
  <c r="AD192" i="14" s="1"/>
  <c r="AQ192" i="14" s="1"/>
  <c r="AZ192" i="14" s="1"/>
  <c r="K191" i="3" s="1"/>
  <c r="V192" i="14"/>
  <c r="B192" i="14"/>
  <c r="AB191" i="14"/>
  <c r="Y191" i="14"/>
  <c r="N191" i="14"/>
  <c r="T191" i="14"/>
  <c r="S191" i="14"/>
  <c r="AE191" i="14" s="1"/>
  <c r="R191" i="14"/>
  <c r="AD191" i="14" s="1"/>
  <c r="U191" i="14"/>
  <c r="B191" i="14"/>
  <c r="AB190" i="14"/>
  <c r="Y190" i="14"/>
  <c r="N190" i="14"/>
  <c r="T190" i="14"/>
  <c r="AF190" i="14" s="1"/>
  <c r="AS190" i="14" s="1"/>
  <c r="BB190" i="14" s="1"/>
  <c r="M189" i="3" s="1"/>
  <c r="S190" i="14"/>
  <c r="AE190" i="14" s="1"/>
  <c r="AR190" i="14" s="1"/>
  <c r="BA190" i="14" s="1"/>
  <c r="L189" i="3" s="1"/>
  <c r="R190" i="14"/>
  <c r="AD190" i="14" s="1"/>
  <c r="AQ190" i="14" s="1"/>
  <c r="AZ190" i="14" s="1"/>
  <c r="K189" i="3" s="1"/>
  <c r="V190" i="14"/>
  <c r="B190" i="14"/>
  <c r="AB189" i="14"/>
  <c r="Y189" i="14"/>
  <c r="N189" i="14"/>
  <c r="T189" i="14"/>
  <c r="AF189" i="14" s="1"/>
  <c r="AS189" i="14" s="1"/>
  <c r="BB189" i="14" s="1"/>
  <c r="M188" i="3" s="1"/>
  <c r="S189" i="14"/>
  <c r="AE189" i="14" s="1"/>
  <c r="AR189" i="14" s="1"/>
  <c r="BA189" i="14" s="1"/>
  <c r="L188" i="3" s="1"/>
  <c r="R189" i="14"/>
  <c r="AD189" i="14" s="1"/>
  <c r="AQ189" i="14" s="1"/>
  <c r="AZ189" i="14" s="1"/>
  <c r="K188" i="3" s="1"/>
  <c r="U189" i="14"/>
  <c r="B189" i="14"/>
  <c r="AB188" i="14"/>
  <c r="Y188" i="14"/>
  <c r="N188" i="14"/>
  <c r="T188" i="14"/>
  <c r="AF188" i="14" s="1"/>
  <c r="AS188" i="14" s="1"/>
  <c r="BB188" i="14" s="1"/>
  <c r="M187" i="3" s="1"/>
  <c r="S188" i="14"/>
  <c r="AE188" i="14" s="1"/>
  <c r="AR188" i="14" s="1"/>
  <c r="BA188" i="14" s="1"/>
  <c r="L187" i="3" s="1"/>
  <c r="R188" i="14"/>
  <c r="AD188" i="14" s="1"/>
  <c r="AQ188" i="14" s="1"/>
  <c r="AZ188" i="14" s="1"/>
  <c r="K187" i="3" s="1"/>
  <c r="V188" i="14"/>
  <c r="B188" i="14"/>
  <c r="AB187" i="14"/>
  <c r="Y187" i="14"/>
  <c r="N187" i="14"/>
  <c r="T187" i="14"/>
  <c r="AF187" i="14" s="1"/>
  <c r="AS187" i="14" s="1"/>
  <c r="BB187" i="14" s="1"/>
  <c r="M186" i="3" s="1"/>
  <c r="S187" i="14"/>
  <c r="AE187" i="14" s="1"/>
  <c r="AR187" i="14" s="1"/>
  <c r="BA187" i="14" s="1"/>
  <c r="L186" i="3" s="1"/>
  <c r="R187" i="14"/>
  <c r="AD187" i="14" s="1"/>
  <c r="AQ187" i="14" s="1"/>
  <c r="AZ187" i="14" s="1"/>
  <c r="K186" i="3" s="1"/>
  <c r="U187" i="14"/>
  <c r="B187" i="14"/>
  <c r="AB186" i="14"/>
  <c r="Y186" i="14"/>
  <c r="N186" i="14"/>
  <c r="T186" i="14"/>
  <c r="AF186" i="14" s="1"/>
  <c r="AS186" i="14" s="1"/>
  <c r="BB186" i="14" s="1"/>
  <c r="M185" i="3" s="1"/>
  <c r="S186" i="14"/>
  <c r="AE186" i="14" s="1"/>
  <c r="AR186" i="14" s="1"/>
  <c r="BA186" i="14" s="1"/>
  <c r="L185" i="3" s="1"/>
  <c r="R186" i="14"/>
  <c r="AD186" i="14" s="1"/>
  <c r="AQ186" i="14" s="1"/>
  <c r="AZ186" i="14" s="1"/>
  <c r="K185" i="3" s="1"/>
  <c r="V186" i="14"/>
  <c r="B186" i="14"/>
  <c r="AB185" i="14"/>
  <c r="Y185" i="14"/>
  <c r="N185" i="14"/>
  <c r="T185" i="14"/>
  <c r="AF185" i="14" s="1"/>
  <c r="AS185" i="14" s="1"/>
  <c r="BB185" i="14" s="1"/>
  <c r="M184" i="3" s="1"/>
  <c r="S185" i="14"/>
  <c r="AE185" i="14" s="1"/>
  <c r="AR185" i="14" s="1"/>
  <c r="BA185" i="14" s="1"/>
  <c r="L184" i="3" s="1"/>
  <c r="R185" i="14"/>
  <c r="AD185" i="14" s="1"/>
  <c r="AQ185" i="14" s="1"/>
  <c r="AZ185" i="14" s="1"/>
  <c r="K184" i="3" s="1"/>
  <c r="U185" i="14"/>
  <c r="B185" i="14"/>
  <c r="AB184" i="14"/>
  <c r="Y184" i="14"/>
  <c r="N184" i="14"/>
  <c r="T184" i="14"/>
  <c r="AF184" i="14" s="1"/>
  <c r="AS184" i="14" s="1"/>
  <c r="BB184" i="14" s="1"/>
  <c r="M183" i="3" s="1"/>
  <c r="S184" i="14"/>
  <c r="AE184" i="14" s="1"/>
  <c r="AR184" i="14" s="1"/>
  <c r="BA184" i="14" s="1"/>
  <c r="L183" i="3" s="1"/>
  <c r="R184" i="14"/>
  <c r="AD184" i="14" s="1"/>
  <c r="AQ184" i="14" s="1"/>
  <c r="AZ184" i="14" s="1"/>
  <c r="K183" i="3" s="1"/>
  <c r="V184" i="14"/>
  <c r="B184" i="14"/>
  <c r="AB183" i="14"/>
  <c r="Y183" i="14"/>
  <c r="N183" i="14"/>
  <c r="T183" i="14"/>
  <c r="AF183" i="14" s="1"/>
  <c r="AS183" i="14" s="1"/>
  <c r="BB183" i="14" s="1"/>
  <c r="M182" i="3" s="1"/>
  <c r="S183" i="14"/>
  <c r="AE183" i="14" s="1"/>
  <c r="AR183" i="14" s="1"/>
  <c r="BA183" i="14" s="1"/>
  <c r="L182" i="3" s="1"/>
  <c r="R183" i="14"/>
  <c r="AD183" i="14" s="1"/>
  <c r="AQ183" i="14" s="1"/>
  <c r="AZ183" i="14" s="1"/>
  <c r="K182" i="3" s="1"/>
  <c r="U183" i="14"/>
  <c r="B183" i="14"/>
  <c r="AB182" i="14"/>
  <c r="Y182" i="14"/>
  <c r="N182" i="14"/>
  <c r="T182" i="14"/>
  <c r="AF182" i="14" s="1"/>
  <c r="AS182" i="14" s="1"/>
  <c r="BB182" i="14" s="1"/>
  <c r="M181" i="3" s="1"/>
  <c r="S182" i="14"/>
  <c r="AE182" i="14" s="1"/>
  <c r="AR182" i="14" s="1"/>
  <c r="BA182" i="14" s="1"/>
  <c r="L181" i="3" s="1"/>
  <c r="R182" i="14"/>
  <c r="AD182" i="14" s="1"/>
  <c r="AQ182" i="14" s="1"/>
  <c r="AZ182" i="14" s="1"/>
  <c r="K181" i="3" s="1"/>
  <c r="V182" i="14"/>
  <c r="B182" i="14"/>
  <c r="AB181" i="14"/>
  <c r="Y181" i="14"/>
  <c r="N181" i="14"/>
  <c r="T181" i="14"/>
  <c r="AF181" i="14" s="1"/>
  <c r="AS181" i="14" s="1"/>
  <c r="BB181" i="14" s="1"/>
  <c r="M180" i="3" s="1"/>
  <c r="S181" i="14"/>
  <c r="AE181" i="14" s="1"/>
  <c r="AR181" i="14" s="1"/>
  <c r="BA181" i="14" s="1"/>
  <c r="L180" i="3" s="1"/>
  <c r="R181" i="14"/>
  <c r="AD181" i="14" s="1"/>
  <c r="AQ181" i="14" s="1"/>
  <c r="AZ181" i="14" s="1"/>
  <c r="K180" i="3" s="1"/>
  <c r="U181" i="14"/>
  <c r="B181" i="14"/>
  <c r="AB180" i="14"/>
  <c r="Y180" i="14"/>
  <c r="N180" i="14"/>
  <c r="T180" i="14"/>
  <c r="AF180" i="14" s="1"/>
  <c r="AS180" i="14" s="1"/>
  <c r="BB180" i="14" s="1"/>
  <c r="M179" i="3" s="1"/>
  <c r="S180" i="14"/>
  <c r="AE180" i="14" s="1"/>
  <c r="AR180" i="14" s="1"/>
  <c r="BA180" i="14" s="1"/>
  <c r="L179" i="3" s="1"/>
  <c r="R180" i="14"/>
  <c r="AD180" i="14" s="1"/>
  <c r="AQ180" i="14" s="1"/>
  <c r="AZ180" i="14" s="1"/>
  <c r="K179" i="3" s="1"/>
  <c r="V180" i="14"/>
  <c r="B180" i="14"/>
  <c r="AB179" i="14"/>
  <c r="Y179" i="14"/>
  <c r="N179" i="14"/>
  <c r="T179" i="14"/>
  <c r="AF179" i="14" s="1"/>
  <c r="AS179" i="14" s="1"/>
  <c r="BB179" i="14" s="1"/>
  <c r="M178" i="3" s="1"/>
  <c r="S179" i="14"/>
  <c r="AE179" i="14" s="1"/>
  <c r="AR179" i="14" s="1"/>
  <c r="BA179" i="14" s="1"/>
  <c r="L178" i="3" s="1"/>
  <c r="R179" i="14"/>
  <c r="AD179" i="14" s="1"/>
  <c r="AQ179" i="14" s="1"/>
  <c r="AZ179" i="14" s="1"/>
  <c r="K178" i="3" s="1"/>
  <c r="U179" i="14"/>
  <c r="B179" i="14"/>
  <c r="AB178" i="14"/>
  <c r="Y178" i="14"/>
  <c r="N178" i="14"/>
  <c r="T178" i="14"/>
  <c r="AF178" i="14" s="1"/>
  <c r="AS178" i="14" s="1"/>
  <c r="BB178" i="14" s="1"/>
  <c r="M177" i="3" s="1"/>
  <c r="S178" i="14"/>
  <c r="AE178" i="14" s="1"/>
  <c r="AR178" i="14" s="1"/>
  <c r="BA178" i="14" s="1"/>
  <c r="L177" i="3" s="1"/>
  <c r="R178" i="14"/>
  <c r="AD178" i="14" s="1"/>
  <c r="AQ178" i="14" s="1"/>
  <c r="AZ178" i="14" s="1"/>
  <c r="K177" i="3" s="1"/>
  <c r="V178" i="14"/>
  <c r="B178" i="14"/>
  <c r="AB177" i="14"/>
  <c r="Y177" i="14"/>
  <c r="N177" i="14"/>
  <c r="T177" i="14"/>
  <c r="AF177" i="14" s="1"/>
  <c r="AS177" i="14" s="1"/>
  <c r="BB177" i="14" s="1"/>
  <c r="M176" i="3" s="1"/>
  <c r="S177" i="14"/>
  <c r="AE177" i="14" s="1"/>
  <c r="AR177" i="14" s="1"/>
  <c r="BA177" i="14" s="1"/>
  <c r="L176" i="3" s="1"/>
  <c r="R177" i="14"/>
  <c r="AD177" i="14" s="1"/>
  <c r="AQ177" i="14" s="1"/>
  <c r="AZ177" i="14" s="1"/>
  <c r="K176" i="3" s="1"/>
  <c r="U177" i="14"/>
  <c r="B177" i="14"/>
  <c r="AB176" i="14"/>
  <c r="Y176" i="14"/>
  <c r="N176" i="14"/>
  <c r="T176" i="14"/>
  <c r="AF176" i="14" s="1"/>
  <c r="AS176" i="14" s="1"/>
  <c r="BB176" i="14" s="1"/>
  <c r="M175" i="3" s="1"/>
  <c r="S176" i="14"/>
  <c r="AE176" i="14" s="1"/>
  <c r="AR176" i="14" s="1"/>
  <c r="BA176" i="14" s="1"/>
  <c r="L175" i="3" s="1"/>
  <c r="R176" i="14"/>
  <c r="AD176" i="14" s="1"/>
  <c r="AQ176" i="14" s="1"/>
  <c r="AZ176" i="14" s="1"/>
  <c r="K175" i="3" s="1"/>
  <c r="V176" i="14"/>
  <c r="B176" i="14"/>
  <c r="AB175" i="14"/>
  <c r="Y175" i="14"/>
  <c r="N175" i="14"/>
  <c r="T175" i="14"/>
  <c r="AF175" i="14" s="1"/>
  <c r="AS175" i="14" s="1"/>
  <c r="BB175" i="14" s="1"/>
  <c r="M174" i="3" s="1"/>
  <c r="S175" i="14"/>
  <c r="AE175" i="14" s="1"/>
  <c r="AR175" i="14" s="1"/>
  <c r="BA175" i="14" s="1"/>
  <c r="L174" i="3" s="1"/>
  <c r="R175" i="14"/>
  <c r="AD175" i="14" s="1"/>
  <c r="AQ175" i="14" s="1"/>
  <c r="AZ175" i="14" s="1"/>
  <c r="K174" i="3" s="1"/>
  <c r="U175" i="14"/>
  <c r="B175" i="14"/>
  <c r="AB174" i="14"/>
  <c r="Y174" i="14"/>
  <c r="N174" i="14"/>
  <c r="T174" i="14"/>
  <c r="AF174" i="14" s="1"/>
  <c r="AS174" i="14" s="1"/>
  <c r="BB174" i="14" s="1"/>
  <c r="M173" i="3" s="1"/>
  <c r="S174" i="14"/>
  <c r="AE174" i="14" s="1"/>
  <c r="AR174" i="14" s="1"/>
  <c r="BA174" i="14" s="1"/>
  <c r="L173" i="3" s="1"/>
  <c r="R174" i="14"/>
  <c r="AD174" i="14" s="1"/>
  <c r="AQ174" i="14" s="1"/>
  <c r="AZ174" i="14" s="1"/>
  <c r="K173" i="3" s="1"/>
  <c r="V174" i="14"/>
  <c r="B174" i="14"/>
  <c r="AB173" i="14"/>
  <c r="Y173" i="14"/>
  <c r="N173" i="14"/>
  <c r="T173" i="14"/>
  <c r="AF173" i="14" s="1"/>
  <c r="AS173" i="14" s="1"/>
  <c r="BB173" i="14" s="1"/>
  <c r="M172" i="3" s="1"/>
  <c r="S173" i="14"/>
  <c r="AE173" i="14" s="1"/>
  <c r="AR173" i="14" s="1"/>
  <c r="BA173" i="14" s="1"/>
  <c r="L172" i="3" s="1"/>
  <c r="R173" i="14"/>
  <c r="AD173" i="14" s="1"/>
  <c r="AQ173" i="14" s="1"/>
  <c r="AZ173" i="14" s="1"/>
  <c r="K172" i="3" s="1"/>
  <c r="U173" i="14"/>
  <c r="B173" i="14"/>
  <c r="AB172" i="14"/>
  <c r="Y172" i="14"/>
  <c r="N172" i="14"/>
  <c r="T172" i="14"/>
  <c r="AF172" i="14" s="1"/>
  <c r="AS172" i="14" s="1"/>
  <c r="BB172" i="14" s="1"/>
  <c r="M171" i="3" s="1"/>
  <c r="S172" i="14"/>
  <c r="AE172" i="14" s="1"/>
  <c r="AR172" i="14" s="1"/>
  <c r="BA172" i="14" s="1"/>
  <c r="L171" i="3" s="1"/>
  <c r="R172" i="14"/>
  <c r="AD172" i="14" s="1"/>
  <c r="AQ172" i="14" s="1"/>
  <c r="AZ172" i="14" s="1"/>
  <c r="K171" i="3" s="1"/>
  <c r="V172" i="14"/>
  <c r="B172" i="14"/>
  <c r="AB171" i="14"/>
  <c r="Y171" i="14"/>
  <c r="N171" i="14"/>
  <c r="T171" i="14"/>
  <c r="AF171" i="14" s="1"/>
  <c r="AS171" i="14" s="1"/>
  <c r="BB171" i="14" s="1"/>
  <c r="M170" i="3" s="1"/>
  <c r="S171" i="14"/>
  <c r="AE171" i="14" s="1"/>
  <c r="AR171" i="14" s="1"/>
  <c r="BA171" i="14" s="1"/>
  <c r="L170" i="3" s="1"/>
  <c r="R171" i="14"/>
  <c r="AD171" i="14" s="1"/>
  <c r="AQ171" i="14" s="1"/>
  <c r="AZ171" i="14" s="1"/>
  <c r="K170" i="3" s="1"/>
  <c r="U171" i="14"/>
  <c r="B171" i="14"/>
  <c r="AB170" i="14"/>
  <c r="Y170" i="14"/>
  <c r="T170" i="14"/>
  <c r="AF170" i="14" s="1"/>
  <c r="AS170" i="14" s="1"/>
  <c r="BB170" i="14" s="1"/>
  <c r="M169" i="3" s="1"/>
  <c r="N170" i="14"/>
  <c r="S170" i="14"/>
  <c r="AE170" i="14" s="1"/>
  <c r="AR170" i="14" s="1"/>
  <c r="BA170" i="14" s="1"/>
  <c r="L169" i="3" s="1"/>
  <c r="R170" i="14"/>
  <c r="AD170" i="14" s="1"/>
  <c r="AQ170" i="14" s="1"/>
  <c r="AZ170" i="14" s="1"/>
  <c r="K169" i="3" s="1"/>
  <c r="V170" i="14"/>
  <c r="B170" i="14"/>
  <c r="AB169" i="14"/>
  <c r="Y169" i="14"/>
  <c r="N169" i="14"/>
  <c r="T169" i="14"/>
  <c r="AF169" i="14" s="1"/>
  <c r="AS169" i="14" s="1"/>
  <c r="BB169" i="14" s="1"/>
  <c r="M168" i="3" s="1"/>
  <c r="S169" i="14"/>
  <c r="AE169" i="14" s="1"/>
  <c r="AR169" i="14" s="1"/>
  <c r="BA169" i="14" s="1"/>
  <c r="L168" i="3" s="1"/>
  <c r="R169" i="14"/>
  <c r="AD169" i="14" s="1"/>
  <c r="AQ169" i="14" s="1"/>
  <c r="AZ169" i="14" s="1"/>
  <c r="K168" i="3" s="1"/>
  <c r="U169" i="14"/>
  <c r="B169" i="14"/>
  <c r="AB168" i="14"/>
  <c r="Y168" i="14"/>
  <c r="N168" i="14"/>
  <c r="T168" i="14"/>
  <c r="AF168" i="14" s="1"/>
  <c r="AS168" i="14" s="1"/>
  <c r="BB168" i="14" s="1"/>
  <c r="M167" i="3" s="1"/>
  <c r="S168" i="14"/>
  <c r="AE168" i="14" s="1"/>
  <c r="AR168" i="14" s="1"/>
  <c r="BA168" i="14" s="1"/>
  <c r="L167" i="3" s="1"/>
  <c r="R168" i="14"/>
  <c r="AD168" i="14" s="1"/>
  <c r="AQ168" i="14" s="1"/>
  <c r="AZ168" i="14" s="1"/>
  <c r="K167" i="3" s="1"/>
  <c r="V168" i="14"/>
  <c r="B168" i="14"/>
  <c r="AB167" i="14"/>
  <c r="Y167" i="14"/>
  <c r="N167" i="14"/>
  <c r="T167" i="14"/>
  <c r="AF167" i="14" s="1"/>
  <c r="AS167" i="14" s="1"/>
  <c r="BB167" i="14" s="1"/>
  <c r="M166" i="3" s="1"/>
  <c r="S167" i="14"/>
  <c r="AE167" i="14" s="1"/>
  <c r="AR167" i="14" s="1"/>
  <c r="BA167" i="14" s="1"/>
  <c r="L166" i="3" s="1"/>
  <c r="R167" i="14"/>
  <c r="AD167" i="14" s="1"/>
  <c r="AQ167" i="14" s="1"/>
  <c r="AZ167" i="14" s="1"/>
  <c r="K166" i="3" s="1"/>
  <c r="U167" i="14"/>
  <c r="B167" i="14"/>
  <c r="AB166" i="14"/>
  <c r="Y166" i="14"/>
  <c r="N166" i="14"/>
  <c r="T166" i="14"/>
  <c r="AF166" i="14" s="1"/>
  <c r="AS166" i="14" s="1"/>
  <c r="BB166" i="14" s="1"/>
  <c r="M165" i="3" s="1"/>
  <c r="S166" i="14"/>
  <c r="AE166" i="14" s="1"/>
  <c r="AR166" i="14" s="1"/>
  <c r="BA166" i="14" s="1"/>
  <c r="L165" i="3" s="1"/>
  <c r="R166" i="14"/>
  <c r="AD166" i="14" s="1"/>
  <c r="AQ166" i="14" s="1"/>
  <c r="AZ166" i="14" s="1"/>
  <c r="K165" i="3" s="1"/>
  <c r="V166" i="14"/>
  <c r="B166" i="14"/>
  <c r="AB165" i="14"/>
  <c r="Y165" i="14"/>
  <c r="N165" i="14"/>
  <c r="T165" i="14"/>
  <c r="AF165" i="14" s="1"/>
  <c r="AS165" i="14" s="1"/>
  <c r="BB165" i="14" s="1"/>
  <c r="M164" i="3" s="1"/>
  <c r="S165" i="14"/>
  <c r="AE165" i="14" s="1"/>
  <c r="AR165" i="14" s="1"/>
  <c r="BA165" i="14" s="1"/>
  <c r="L164" i="3" s="1"/>
  <c r="R165" i="14"/>
  <c r="AD165" i="14" s="1"/>
  <c r="AQ165" i="14" s="1"/>
  <c r="AZ165" i="14" s="1"/>
  <c r="K164" i="3" s="1"/>
  <c r="U165" i="14"/>
  <c r="B165" i="14"/>
  <c r="AB164" i="14"/>
  <c r="Y164" i="14"/>
  <c r="N164" i="14"/>
  <c r="T164" i="14"/>
  <c r="AF164" i="14" s="1"/>
  <c r="AS164" i="14" s="1"/>
  <c r="BB164" i="14" s="1"/>
  <c r="M163" i="3" s="1"/>
  <c r="S164" i="14"/>
  <c r="AE164" i="14" s="1"/>
  <c r="AR164" i="14" s="1"/>
  <c r="BA164" i="14" s="1"/>
  <c r="L163" i="3" s="1"/>
  <c r="R164" i="14"/>
  <c r="AD164" i="14" s="1"/>
  <c r="AQ164" i="14" s="1"/>
  <c r="AZ164" i="14" s="1"/>
  <c r="K163" i="3" s="1"/>
  <c r="V164" i="14"/>
  <c r="B164" i="14"/>
  <c r="AB163" i="14"/>
  <c r="Y163" i="14"/>
  <c r="N163" i="14"/>
  <c r="T163" i="14"/>
  <c r="AF163" i="14" s="1"/>
  <c r="AS163" i="14" s="1"/>
  <c r="BB163" i="14" s="1"/>
  <c r="M162" i="3" s="1"/>
  <c r="S163" i="14"/>
  <c r="AE163" i="14" s="1"/>
  <c r="AR163" i="14" s="1"/>
  <c r="BA163" i="14" s="1"/>
  <c r="L162" i="3" s="1"/>
  <c r="R163" i="14"/>
  <c r="AD163" i="14" s="1"/>
  <c r="AQ163" i="14" s="1"/>
  <c r="AZ163" i="14" s="1"/>
  <c r="K162" i="3" s="1"/>
  <c r="U163" i="14"/>
  <c r="B163" i="14"/>
  <c r="AB162" i="14"/>
  <c r="Y162" i="14"/>
  <c r="N162" i="14"/>
  <c r="T162" i="14"/>
  <c r="AF162" i="14" s="1"/>
  <c r="AS162" i="14" s="1"/>
  <c r="BB162" i="14" s="1"/>
  <c r="M161" i="3" s="1"/>
  <c r="S162" i="14"/>
  <c r="AE162" i="14" s="1"/>
  <c r="AR162" i="14" s="1"/>
  <c r="BA162" i="14" s="1"/>
  <c r="L161" i="3" s="1"/>
  <c r="R162" i="14"/>
  <c r="AD162" i="14" s="1"/>
  <c r="AQ162" i="14" s="1"/>
  <c r="AZ162" i="14" s="1"/>
  <c r="K161" i="3" s="1"/>
  <c r="V162" i="14"/>
  <c r="B162" i="14"/>
  <c r="AB161" i="14"/>
  <c r="Y161" i="14"/>
  <c r="N161" i="14"/>
  <c r="T161" i="14"/>
  <c r="AF161" i="14" s="1"/>
  <c r="AS161" i="14" s="1"/>
  <c r="BB161" i="14" s="1"/>
  <c r="M160" i="3" s="1"/>
  <c r="S161" i="14"/>
  <c r="AE161" i="14" s="1"/>
  <c r="AR161" i="14" s="1"/>
  <c r="BA161" i="14" s="1"/>
  <c r="L160" i="3" s="1"/>
  <c r="R161" i="14"/>
  <c r="AD161" i="14" s="1"/>
  <c r="AQ161" i="14" s="1"/>
  <c r="AZ161" i="14" s="1"/>
  <c r="K160" i="3" s="1"/>
  <c r="U161" i="14"/>
  <c r="B161" i="14"/>
  <c r="AB160" i="14"/>
  <c r="Y160" i="14"/>
  <c r="N160" i="14"/>
  <c r="T160" i="14"/>
  <c r="AF160" i="14" s="1"/>
  <c r="AS160" i="14" s="1"/>
  <c r="BB160" i="14" s="1"/>
  <c r="M159" i="3" s="1"/>
  <c r="S160" i="14"/>
  <c r="AE160" i="14" s="1"/>
  <c r="AR160" i="14" s="1"/>
  <c r="BA160" i="14" s="1"/>
  <c r="L159" i="3" s="1"/>
  <c r="R160" i="14"/>
  <c r="AD160" i="14" s="1"/>
  <c r="AQ160" i="14" s="1"/>
  <c r="AZ160" i="14" s="1"/>
  <c r="K159" i="3" s="1"/>
  <c r="V160" i="14"/>
  <c r="B160" i="14"/>
  <c r="AB159" i="14"/>
  <c r="Y159" i="14"/>
  <c r="N159" i="14"/>
  <c r="T159" i="14"/>
  <c r="AF159" i="14" s="1"/>
  <c r="AS159" i="14" s="1"/>
  <c r="BB159" i="14" s="1"/>
  <c r="M158" i="3" s="1"/>
  <c r="S159" i="14"/>
  <c r="AE159" i="14" s="1"/>
  <c r="AR159" i="14" s="1"/>
  <c r="BA159" i="14" s="1"/>
  <c r="L158" i="3" s="1"/>
  <c r="R159" i="14"/>
  <c r="AD159" i="14" s="1"/>
  <c r="AQ159" i="14" s="1"/>
  <c r="AZ159" i="14" s="1"/>
  <c r="K158" i="3" s="1"/>
  <c r="U159" i="14"/>
  <c r="B159" i="14"/>
  <c r="AB158" i="14"/>
  <c r="Y158" i="14"/>
  <c r="N158" i="14"/>
  <c r="T158" i="14"/>
  <c r="AF158" i="14" s="1"/>
  <c r="AS158" i="14" s="1"/>
  <c r="BB158" i="14" s="1"/>
  <c r="M157" i="3" s="1"/>
  <c r="S158" i="14"/>
  <c r="AE158" i="14" s="1"/>
  <c r="AR158" i="14" s="1"/>
  <c r="BA158" i="14" s="1"/>
  <c r="L157" i="3" s="1"/>
  <c r="R158" i="14"/>
  <c r="AD158" i="14" s="1"/>
  <c r="AQ158" i="14" s="1"/>
  <c r="AZ158" i="14" s="1"/>
  <c r="K157" i="3" s="1"/>
  <c r="V158" i="14"/>
  <c r="B158" i="14"/>
  <c r="AB157" i="14"/>
  <c r="Y157" i="14"/>
  <c r="N157" i="14"/>
  <c r="T157" i="14"/>
  <c r="AF157" i="14" s="1"/>
  <c r="AS157" i="14" s="1"/>
  <c r="BB157" i="14" s="1"/>
  <c r="M156" i="3" s="1"/>
  <c r="S157" i="14"/>
  <c r="AE157" i="14" s="1"/>
  <c r="AR157" i="14" s="1"/>
  <c r="BA157" i="14" s="1"/>
  <c r="L156" i="3" s="1"/>
  <c r="R157" i="14"/>
  <c r="AD157" i="14" s="1"/>
  <c r="AQ157" i="14" s="1"/>
  <c r="AZ157" i="14" s="1"/>
  <c r="K156" i="3" s="1"/>
  <c r="U157" i="14"/>
  <c r="B157" i="14"/>
  <c r="AB156" i="14"/>
  <c r="Y156" i="14"/>
  <c r="N156" i="14"/>
  <c r="T156" i="14"/>
  <c r="AF156" i="14" s="1"/>
  <c r="AS156" i="14" s="1"/>
  <c r="BB156" i="14" s="1"/>
  <c r="M155" i="3" s="1"/>
  <c r="S156" i="14"/>
  <c r="AE156" i="14" s="1"/>
  <c r="AR156" i="14" s="1"/>
  <c r="BA156" i="14" s="1"/>
  <c r="L155" i="3" s="1"/>
  <c r="R156" i="14"/>
  <c r="AD156" i="14" s="1"/>
  <c r="AQ156" i="14" s="1"/>
  <c r="AZ156" i="14" s="1"/>
  <c r="K155" i="3" s="1"/>
  <c r="V156" i="14"/>
  <c r="B156" i="14"/>
  <c r="AB155" i="14"/>
  <c r="Y155" i="14"/>
  <c r="N155" i="14"/>
  <c r="T155" i="14"/>
  <c r="AF155" i="14" s="1"/>
  <c r="AS155" i="14" s="1"/>
  <c r="BB155" i="14" s="1"/>
  <c r="M154" i="3" s="1"/>
  <c r="S155" i="14"/>
  <c r="AE155" i="14" s="1"/>
  <c r="AR155" i="14" s="1"/>
  <c r="BA155" i="14" s="1"/>
  <c r="L154" i="3" s="1"/>
  <c r="R155" i="14"/>
  <c r="AD155" i="14" s="1"/>
  <c r="AQ155" i="14" s="1"/>
  <c r="AZ155" i="14" s="1"/>
  <c r="K154" i="3" s="1"/>
  <c r="U155" i="14"/>
  <c r="B155" i="14"/>
  <c r="AB154" i="14"/>
  <c r="Y154" i="14"/>
  <c r="N154" i="14"/>
  <c r="T154" i="14"/>
  <c r="AF154" i="14" s="1"/>
  <c r="AS154" i="14" s="1"/>
  <c r="BB154" i="14" s="1"/>
  <c r="M153" i="3" s="1"/>
  <c r="S154" i="14"/>
  <c r="AE154" i="14" s="1"/>
  <c r="AR154" i="14" s="1"/>
  <c r="BA154" i="14" s="1"/>
  <c r="L153" i="3" s="1"/>
  <c r="R154" i="14"/>
  <c r="AD154" i="14" s="1"/>
  <c r="AQ154" i="14" s="1"/>
  <c r="AZ154" i="14" s="1"/>
  <c r="K153" i="3" s="1"/>
  <c r="V154" i="14"/>
  <c r="B154" i="14"/>
  <c r="AB153" i="14"/>
  <c r="Y153" i="14"/>
  <c r="N153" i="14"/>
  <c r="T153" i="14"/>
  <c r="AF153" i="14" s="1"/>
  <c r="AS153" i="14" s="1"/>
  <c r="BB153" i="14" s="1"/>
  <c r="M152" i="3" s="1"/>
  <c r="S153" i="14"/>
  <c r="AE153" i="14" s="1"/>
  <c r="AR153" i="14" s="1"/>
  <c r="BA153" i="14" s="1"/>
  <c r="L152" i="3" s="1"/>
  <c r="R153" i="14"/>
  <c r="AD153" i="14" s="1"/>
  <c r="AQ153" i="14" s="1"/>
  <c r="AZ153" i="14" s="1"/>
  <c r="K152" i="3" s="1"/>
  <c r="U153" i="14"/>
  <c r="B153" i="14"/>
  <c r="AB152" i="14"/>
  <c r="Y152" i="14"/>
  <c r="N152" i="14"/>
  <c r="T152" i="14"/>
  <c r="AF152" i="14" s="1"/>
  <c r="AS152" i="14" s="1"/>
  <c r="BB152" i="14" s="1"/>
  <c r="M151" i="3" s="1"/>
  <c r="S152" i="14"/>
  <c r="AE152" i="14" s="1"/>
  <c r="AR152" i="14" s="1"/>
  <c r="BA152" i="14" s="1"/>
  <c r="L151" i="3" s="1"/>
  <c r="R152" i="14"/>
  <c r="AD152" i="14" s="1"/>
  <c r="AQ152" i="14" s="1"/>
  <c r="AZ152" i="14" s="1"/>
  <c r="K151" i="3" s="1"/>
  <c r="V152" i="14"/>
  <c r="B152" i="14"/>
  <c r="AB151" i="14"/>
  <c r="Y151" i="14"/>
  <c r="N151" i="14"/>
  <c r="T151" i="14"/>
  <c r="AF151" i="14" s="1"/>
  <c r="AS151" i="14" s="1"/>
  <c r="BB151" i="14" s="1"/>
  <c r="M150" i="3" s="1"/>
  <c r="S151" i="14"/>
  <c r="AE151" i="14" s="1"/>
  <c r="AR151" i="14" s="1"/>
  <c r="BA151" i="14" s="1"/>
  <c r="L150" i="3" s="1"/>
  <c r="R151" i="14"/>
  <c r="AD151" i="14" s="1"/>
  <c r="AQ151" i="14" s="1"/>
  <c r="AZ151" i="14" s="1"/>
  <c r="K150" i="3" s="1"/>
  <c r="U151" i="14"/>
  <c r="B151" i="14"/>
  <c r="AB150" i="14"/>
  <c r="Y150" i="14"/>
  <c r="N150" i="14"/>
  <c r="T150" i="14"/>
  <c r="AF150" i="14" s="1"/>
  <c r="AS150" i="14" s="1"/>
  <c r="BB150" i="14" s="1"/>
  <c r="M149" i="3" s="1"/>
  <c r="S150" i="14"/>
  <c r="AE150" i="14" s="1"/>
  <c r="AR150" i="14" s="1"/>
  <c r="BA150" i="14" s="1"/>
  <c r="L149" i="3" s="1"/>
  <c r="R150" i="14"/>
  <c r="AD150" i="14" s="1"/>
  <c r="AQ150" i="14" s="1"/>
  <c r="AZ150" i="14" s="1"/>
  <c r="K149" i="3" s="1"/>
  <c r="V150" i="14"/>
  <c r="B150" i="14"/>
  <c r="AB149" i="14"/>
  <c r="Y149" i="14"/>
  <c r="N149" i="14"/>
  <c r="T149" i="14"/>
  <c r="AF149" i="14" s="1"/>
  <c r="AS149" i="14" s="1"/>
  <c r="BB149" i="14" s="1"/>
  <c r="M148" i="3" s="1"/>
  <c r="S149" i="14"/>
  <c r="AE149" i="14" s="1"/>
  <c r="AR149" i="14" s="1"/>
  <c r="BA149" i="14" s="1"/>
  <c r="L148" i="3" s="1"/>
  <c r="R149" i="14"/>
  <c r="AD149" i="14" s="1"/>
  <c r="AQ149" i="14" s="1"/>
  <c r="AZ149" i="14" s="1"/>
  <c r="K148" i="3" s="1"/>
  <c r="U149" i="14"/>
  <c r="B149" i="14"/>
  <c r="AB148" i="14"/>
  <c r="Y148" i="14"/>
  <c r="N148" i="14"/>
  <c r="T148" i="14"/>
  <c r="AF148" i="14" s="1"/>
  <c r="AS148" i="14" s="1"/>
  <c r="BB148" i="14" s="1"/>
  <c r="M147" i="3" s="1"/>
  <c r="S148" i="14"/>
  <c r="AE148" i="14" s="1"/>
  <c r="AR148" i="14" s="1"/>
  <c r="BA148" i="14" s="1"/>
  <c r="L147" i="3" s="1"/>
  <c r="R148" i="14"/>
  <c r="AD148" i="14" s="1"/>
  <c r="AQ148" i="14" s="1"/>
  <c r="AZ148" i="14" s="1"/>
  <c r="K147" i="3" s="1"/>
  <c r="V148" i="14"/>
  <c r="B148" i="14"/>
  <c r="AB147" i="14"/>
  <c r="Y147" i="14"/>
  <c r="N147" i="14"/>
  <c r="T147" i="14"/>
  <c r="AF147" i="14" s="1"/>
  <c r="AS147" i="14" s="1"/>
  <c r="BB147" i="14" s="1"/>
  <c r="M146" i="3" s="1"/>
  <c r="S147" i="14"/>
  <c r="AE147" i="14" s="1"/>
  <c r="AR147" i="14" s="1"/>
  <c r="BA147" i="14" s="1"/>
  <c r="L146" i="3" s="1"/>
  <c r="R147" i="14"/>
  <c r="AD147" i="14" s="1"/>
  <c r="AQ147" i="14" s="1"/>
  <c r="AZ147" i="14" s="1"/>
  <c r="K146" i="3" s="1"/>
  <c r="U147" i="14"/>
  <c r="B147" i="14"/>
  <c r="AB146" i="14"/>
  <c r="Y146" i="14"/>
  <c r="N146" i="14"/>
  <c r="T146" i="14"/>
  <c r="AF146" i="14" s="1"/>
  <c r="AS146" i="14" s="1"/>
  <c r="BB146" i="14" s="1"/>
  <c r="M145" i="3" s="1"/>
  <c r="S146" i="14"/>
  <c r="AE146" i="14" s="1"/>
  <c r="AR146" i="14" s="1"/>
  <c r="BA146" i="14" s="1"/>
  <c r="L145" i="3" s="1"/>
  <c r="R146" i="14"/>
  <c r="AD146" i="14" s="1"/>
  <c r="AQ146" i="14" s="1"/>
  <c r="AZ146" i="14" s="1"/>
  <c r="K145" i="3" s="1"/>
  <c r="V146" i="14"/>
  <c r="B146" i="14"/>
  <c r="AB145" i="14"/>
  <c r="Y145" i="14"/>
  <c r="N145" i="14"/>
  <c r="T145" i="14"/>
  <c r="AF145" i="14" s="1"/>
  <c r="AS145" i="14" s="1"/>
  <c r="BB145" i="14" s="1"/>
  <c r="M144" i="3" s="1"/>
  <c r="S145" i="14"/>
  <c r="AE145" i="14" s="1"/>
  <c r="AR145" i="14" s="1"/>
  <c r="BA145" i="14" s="1"/>
  <c r="L144" i="3" s="1"/>
  <c r="R145" i="14"/>
  <c r="AD145" i="14" s="1"/>
  <c r="AQ145" i="14" s="1"/>
  <c r="AZ145" i="14" s="1"/>
  <c r="K144" i="3" s="1"/>
  <c r="U145" i="14"/>
  <c r="B145" i="14"/>
  <c r="AB144" i="14"/>
  <c r="Y144" i="14"/>
  <c r="N144" i="14"/>
  <c r="T144" i="14"/>
  <c r="AF144" i="14" s="1"/>
  <c r="AS144" i="14" s="1"/>
  <c r="BB144" i="14" s="1"/>
  <c r="M143" i="3" s="1"/>
  <c r="S144" i="14"/>
  <c r="AE144" i="14" s="1"/>
  <c r="AR144" i="14" s="1"/>
  <c r="BA144" i="14" s="1"/>
  <c r="L143" i="3" s="1"/>
  <c r="R144" i="14"/>
  <c r="AD144" i="14" s="1"/>
  <c r="AQ144" i="14" s="1"/>
  <c r="AZ144" i="14" s="1"/>
  <c r="K143" i="3" s="1"/>
  <c r="V144" i="14"/>
  <c r="B144" i="14"/>
  <c r="AB143" i="14"/>
  <c r="Y143" i="14"/>
  <c r="N143" i="14"/>
  <c r="T143" i="14"/>
  <c r="AF143" i="14" s="1"/>
  <c r="AS143" i="14" s="1"/>
  <c r="BB143" i="14" s="1"/>
  <c r="M142" i="3" s="1"/>
  <c r="S143" i="14"/>
  <c r="AE143" i="14" s="1"/>
  <c r="AR143" i="14" s="1"/>
  <c r="BA143" i="14" s="1"/>
  <c r="L142" i="3" s="1"/>
  <c r="R143" i="14"/>
  <c r="AD143" i="14" s="1"/>
  <c r="AQ143" i="14" s="1"/>
  <c r="AZ143" i="14" s="1"/>
  <c r="K142" i="3" s="1"/>
  <c r="U143" i="14"/>
  <c r="B143" i="14"/>
  <c r="AB142" i="14"/>
  <c r="Y142" i="14"/>
  <c r="N142" i="14"/>
  <c r="T142" i="14"/>
  <c r="AF142" i="14" s="1"/>
  <c r="AS142" i="14" s="1"/>
  <c r="BB142" i="14" s="1"/>
  <c r="M141" i="3" s="1"/>
  <c r="S142" i="14"/>
  <c r="AE142" i="14" s="1"/>
  <c r="AR142" i="14" s="1"/>
  <c r="BA142" i="14" s="1"/>
  <c r="L141" i="3" s="1"/>
  <c r="R142" i="14"/>
  <c r="AD142" i="14" s="1"/>
  <c r="AQ142" i="14" s="1"/>
  <c r="AZ142" i="14" s="1"/>
  <c r="K141" i="3" s="1"/>
  <c r="V142" i="14"/>
  <c r="B142" i="14"/>
  <c r="AB141" i="14"/>
  <c r="Y141" i="14"/>
  <c r="N141" i="14"/>
  <c r="T141" i="14"/>
  <c r="AF141" i="14" s="1"/>
  <c r="AS141" i="14" s="1"/>
  <c r="BB141" i="14" s="1"/>
  <c r="M140" i="3" s="1"/>
  <c r="S141" i="14"/>
  <c r="AE141" i="14" s="1"/>
  <c r="AR141" i="14" s="1"/>
  <c r="BA141" i="14" s="1"/>
  <c r="L140" i="3" s="1"/>
  <c r="R141" i="14"/>
  <c r="AD141" i="14" s="1"/>
  <c r="AQ141" i="14" s="1"/>
  <c r="AZ141" i="14" s="1"/>
  <c r="K140" i="3" s="1"/>
  <c r="U141" i="14"/>
  <c r="B141" i="14"/>
  <c r="AB140" i="14"/>
  <c r="Y140" i="14"/>
  <c r="N140" i="14"/>
  <c r="T140" i="14"/>
  <c r="AF140" i="14" s="1"/>
  <c r="AS140" i="14" s="1"/>
  <c r="BB140" i="14" s="1"/>
  <c r="M139" i="3" s="1"/>
  <c r="S140" i="14"/>
  <c r="AE140" i="14" s="1"/>
  <c r="AR140" i="14" s="1"/>
  <c r="BA140" i="14" s="1"/>
  <c r="L139" i="3" s="1"/>
  <c r="R140" i="14"/>
  <c r="AD140" i="14" s="1"/>
  <c r="AQ140" i="14" s="1"/>
  <c r="AZ140" i="14" s="1"/>
  <c r="K139" i="3" s="1"/>
  <c r="V140" i="14"/>
  <c r="B140" i="14"/>
  <c r="AB139" i="14"/>
  <c r="Y139" i="14"/>
  <c r="N139" i="14"/>
  <c r="T139" i="14"/>
  <c r="AF139" i="14" s="1"/>
  <c r="AS139" i="14" s="1"/>
  <c r="BB139" i="14" s="1"/>
  <c r="M138" i="3" s="1"/>
  <c r="S139" i="14"/>
  <c r="AE139" i="14" s="1"/>
  <c r="AR139" i="14" s="1"/>
  <c r="BA139" i="14" s="1"/>
  <c r="L138" i="3" s="1"/>
  <c r="R139" i="14"/>
  <c r="AD139" i="14" s="1"/>
  <c r="AQ139" i="14" s="1"/>
  <c r="AZ139" i="14" s="1"/>
  <c r="K138" i="3" s="1"/>
  <c r="U139" i="14"/>
  <c r="B139" i="14"/>
  <c r="AB138" i="14"/>
  <c r="Y138" i="14"/>
  <c r="N138" i="14"/>
  <c r="T138" i="14"/>
  <c r="AF138" i="14" s="1"/>
  <c r="AS138" i="14" s="1"/>
  <c r="BB138" i="14" s="1"/>
  <c r="M137" i="3" s="1"/>
  <c r="S138" i="14"/>
  <c r="AE138" i="14" s="1"/>
  <c r="AR138" i="14" s="1"/>
  <c r="BA138" i="14" s="1"/>
  <c r="L137" i="3" s="1"/>
  <c r="R138" i="14"/>
  <c r="AD138" i="14" s="1"/>
  <c r="AQ138" i="14" s="1"/>
  <c r="AZ138" i="14" s="1"/>
  <c r="K137" i="3" s="1"/>
  <c r="V138" i="14"/>
  <c r="B138" i="14"/>
  <c r="AB137" i="14"/>
  <c r="Y137" i="14"/>
  <c r="N137" i="14"/>
  <c r="T137" i="14"/>
  <c r="AF137" i="14" s="1"/>
  <c r="AS137" i="14" s="1"/>
  <c r="BB137" i="14" s="1"/>
  <c r="M136" i="3" s="1"/>
  <c r="S137" i="14"/>
  <c r="AE137" i="14" s="1"/>
  <c r="AR137" i="14" s="1"/>
  <c r="BA137" i="14" s="1"/>
  <c r="L136" i="3" s="1"/>
  <c r="R137" i="14"/>
  <c r="AD137" i="14" s="1"/>
  <c r="AQ137" i="14" s="1"/>
  <c r="AZ137" i="14" s="1"/>
  <c r="K136" i="3" s="1"/>
  <c r="U137" i="14"/>
  <c r="B137" i="14"/>
  <c r="AB136" i="14"/>
  <c r="Y136" i="14"/>
  <c r="N136" i="14"/>
  <c r="T136" i="14"/>
  <c r="AF136" i="14" s="1"/>
  <c r="AS136" i="14" s="1"/>
  <c r="BB136" i="14" s="1"/>
  <c r="M135" i="3" s="1"/>
  <c r="S136" i="14"/>
  <c r="AE136" i="14" s="1"/>
  <c r="AR136" i="14" s="1"/>
  <c r="BA136" i="14" s="1"/>
  <c r="L135" i="3" s="1"/>
  <c r="R136" i="14"/>
  <c r="AD136" i="14" s="1"/>
  <c r="AQ136" i="14" s="1"/>
  <c r="AZ136" i="14" s="1"/>
  <c r="K135" i="3" s="1"/>
  <c r="V136" i="14"/>
  <c r="B136" i="14"/>
  <c r="AB135" i="14"/>
  <c r="Y135" i="14"/>
  <c r="N135" i="14"/>
  <c r="T135" i="14"/>
  <c r="AF135" i="14" s="1"/>
  <c r="AS135" i="14" s="1"/>
  <c r="BB135" i="14" s="1"/>
  <c r="M134" i="3" s="1"/>
  <c r="S135" i="14"/>
  <c r="AE135" i="14" s="1"/>
  <c r="AR135" i="14" s="1"/>
  <c r="BA135" i="14" s="1"/>
  <c r="L134" i="3" s="1"/>
  <c r="R135" i="14"/>
  <c r="AD135" i="14" s="1"/>
  <c r="AQ135" i="14" s="1"/>
  <c r="AZ135" i="14" s="1"/>
  <c r="K134" i="3" s="1"/>
  <c r="U135" i="14"/>
  <c r="B135" i="14"/>
  <c r="AB134" i="14"/>
  <c r="Y134" i="14"/>
  <c r="T134" i="14"/>
  <c r="AF134" i="14" s="1"/>
  <c r="AS134" i="14" s="1"/>
  <c r="BB134" i="14" s="1"/>
  <c r="M133" i="3" s="1"/>
  <c r="N134" i="14"/>
  <c r="S134" i="14"/>
  <c r="AE134" i="14" s="1"/>
  <c r="AR134" i="14" s="1"/>
  <c r="BA134" i="14" s="1"/>
  <c r="L133" i="3" s="1"/>
  <c r="R134" i="14"/>
  <c r="AD134" i="14" s="1"/>
  <c r="AQ134" i="14" s="1"/>
  <c r="AZ134" i="14" s="1"/>
  <c r="K133" i="3" s="1"/>
  <c r="V134" i="14"/>
  <c r="B134" i="14"/>
  <c r="AB133" i="14"/>
  <c r="Y133" i="14"/>
  <c r="N133" i="14"/>
  <c r="T133" i="14"/>
  <c r="AF133" i="14" s="1"/>
  <c r="AS133" i="14" s="1"/>
  <c r="BB133" i="14" s="1"/>
  <c r="M132" i="3" s="1"/>
  <c r="S133" i="14"/>
  <c r="AE133" i="14" s="1"/>
  <c r="AR133" i="14" s="1"/>
  <c r="BA133" i="14" s="1"/>
  <c r="L132" i="3" s="1"/>
  <c r="R133" i="14"/>
  <c r="AD133" i="14" s="1"/>
  <c r="AQ133" i="14" s="1"/>
  <c r="AZ133" i="14" s="1"/>
  <c r="K132" i="3" s="1"/>
  <c r="U133" i="14"/>
  <c r="B133" i="14"/>
  <c r="AB132" i="14"/>
  <c r="Y132" i="14"/>
  <c r="N132" i="14"/>
  <c r="T132" i="14"/>
  <c r="AF132" i="14" s="1"/>
  <c r="AS132" i="14" s="1"/>
  <c r="BB132" i="14" s="1"/>
  <c r="M131" i="3" s="1"/>
  <c r="S132" i="14"/>
  <c r="AE132" i="14" s="1"/>
  <c r="AR132" i="14" s="1"/>
  <c r="BA132" i="14" s="1"/>
  <c r="L131" i="3" s="1"/>
  <c r="R132" i="14"/>
  <c r="AD132" i="14" s="1"/>
  <c r="AQ132" i="14" s="1"/>
  <c r="AZ132" i="14" s="1"/>
  <c r="K131" i="3" s="1"/>
  <c r="V132" i="14"/>
  <c r="B132" i="14"/>
  <c r="AB131" i="14"/>
  <c r="Y131" i="14"/>
  <c r="N131" i="14"/>
  <c r="T131" i="14"/>
  <c r="AF131" i="14" s="1"/>
  <c r="AS131" i="14" s="1"/>
  <c r="BB131" i="14" s="1"/>
  <c r="M130" i="3" s="1"/>
  <c r="S131" i="14"/>
  <c r="AE131" i="14" s="1"/>
  <c r="AR131" i="14" s="1"/>
  <c r="BA131" i="14" s="1"/>
  <c r="L130" i="3" s="1"/>
  <c r="R131" i="14"/>
  <c r="AD131" i="14" s="1"/>
  <c r="AQ131" i="14" s="1"/>
  <c r="AZ131" i="14" s="1"/>
  <c r="K130" i="3" s="1"/>
  <c r="U131" i="14"/>
  <c r="B131" i="14"/>
  <c r="AB130" i="14"/>
  <c r="Y130" i="14"/>
  <c r="N130" i="14"/>
  <c r="T130" i="14"/>
  <c r="AF130" i="14" s="1"/>
  <c r="AS130" i="14" s="1"/>
  <c r="BB130" i="14" s="1"/>
  <c r="M129" i="3" s="1"/>
  <c r="S130" i="14"/>
  <c r="AE130" i="14" s="1"/>
  <c r="AR130" i="14" s="1"/>
  <c r="BA130" i="14" s="1"/>
  <c r="L129" i="3" s="1"/>
  <c r="R130" i="14"/>
  <c r="AD130" i="14" s="1"/>
  <c r="AQ130" i="14" s="1"/>
  <c r="AZ130" i="14" s="1"/>
  <c r="K129" i="3" s="1"/>
  <c r="V130" i="14"/>
  <c r="B130" i="14"/>
  <c r="AB129" i="14"/>
  <c r="Y129" i="14"/>
  <c r="N129" i="14"/>
  <c r="T129" i="14"/>
  <c r="AF129" i="14" s="1"/>
  <c r="AS129" i="14" s="1"/>
  <c r="BB129" i="14" s="1"/>
  <c r="M128" i="3" s="1"/>
  <c r="S129" i="14"/>
  <c r="AE129" i="14" s="1"/>
  <c r="AR129" i="14" s="1"/>
  <c r="BA129" i="14" s="1"/>
  <c r="L128" i="3" s="1"/>
  <c r="R129" i="14"/>
  <c r="AD129" i="14" s="1"/>
  <c r="AQ129" i="14" s="1"/>
  <c r="AZ129" i="14" s="1"/>
  <c r="K128" i="3" s="1"/>
  <c r="U129" i="14"/>
  <c r="B129" i="14"/>
  <c r="AB128" i="14"/>
  <c r="Y128" i="14"/>
  <c r="N128" i="14"/>
  <c r="T128" i="14"/>
  <c r="AF128" i="14" s="1"/>
  <c r="AS128" i="14" s="1"/>
  <c r="BB128" i="14" s="1"/>
  <c r="M127" i="3" s="1"/>
  <c r="S128" i="14"/>
  <c r="AE128" i="14" s="1"/>
  <c r="AR128" i="14" s="1"/>
  <c r="BA128" i="14" s="1"/>
  <c r="L127" i="3" s="1"/>
  <c r="R128" i="14"/>
  <c r="AD128" i="14" s="1"/>
  <c r="AQ128" i="14" s="1"/>
  <c r="AZ128" i="14" s="1"/>
  <c r="K127" i="3" s="1"/>
  <c r="V128" i="14"/>
  <c r="B128" i="14"/>
  <c r="AB127" i="14"/>
  <c r="Y127" i="14"/>
  <c r="N127" i="14"/>
  <c r="T127" i="14"/>
  <c r="AF127" i="14" s="1"/>
  <c r="AS127" i="14" s="1"/>
  <c r="BB127" i="14" s="1"/>
  <c r="M126" i="3" s="1"/>
  <c r="S127" i="14"/>
  <c r="AE127" i="14" s="1"/>
  <c r="AR127" i="14" s="1"/>
  <c r="BA127" i="14" s="1"/>
  <c r="L126" i="3" s="1"/>
  <c r="R127" i="14"/>
  <c r="AD127" i="14" s="1"/>
  <c r="AQ127" i="14" s="1"/>
  <c r="AZ127" i="14" s="1"/>
  <c r="K126" i="3" s="1"/>
  <c r="U127" i="14"/>
  <c r="B127" i="14"/>
  <c r="AB126" i="14"/>
  <c r="Y126" i="14"/>
  <c r="N126" i="14"/>
  <c r="T126" i="14"/>
  <c r="AF126" i="14" s="1"/>
  <c r="AS126" i="14" s="1"/>
  <c r="BB126" i="14" s="1"/>
  <c r="M125" i="3" s="1"/>
  <c r="S126" i="14"/>
  <c r="AE126" i="14" s="1"/>
  <c r="AR126" i="14" s="1"/>
  <c r="BA126" i="14" s="1"/>
  <c r="L125" i="3" s="1"/>
  <c r="R126" i="14"/>
  <c r="AD126" i="14" s="1"/>
  <c r="AQ126" i="14" s="1"/>
  <c r="AZ126" i="14" s="1"/>
  <c r="K125" i="3" s="1"/>
  <c r="V126" i="14"/>
  <c r="B126" i="14"/>
  <c r="AB125" i="14"/>
  <c r="Y125" i="14"/>
  <c r="N125" i="14"/>
  <c r="T125" i="14"/>
  <c r="AF125" i="14" s="1"/>
  <c r="AS125" i="14" s="1"/>
  <c r="BB125" i="14" s="1"/>
  <c r="M124" i="3" s="1"/>
  <c r="S125" i="14"/>
  <c r="AE125" i="14" s="1"/>
  <c r="AR125" i="14" s="1"/>
  <c r="BA125" i="14" s="1"/>
  <c r="L124" i="3" s="1"/>
  <c r="R125" i="14"/>
  <c r="AD125" i="14" s="1"/>
  <c r="AQ125" i="14" s="1"/>
  <c r="AZ125" i="14" s="1"/>
  <c r="K124" i="3" s="1"/>
  <c r="U125" i="14"/>
  <c r="B125" i="14"/>
  <c r="AB124" i="14"/>
  <c r="Y124" i="14"/>
  <c r="N124" i="14"/>
  <c r="T124" i="14"/>
  <c r="AF124" i="14" s="1"/>
  <c r="AS124" i="14" s="1"/>
  <c r="BB124" i="14" s="1"/>
  <c r="M123" i="3" s="1"/>
  <c r="S124" i="14"/>
  <c r="AE124" i="14" s="1"/>
  <c r="AR124" i="14" s="1"/>
  <c r="BA124" i="14" s="1"/>
  <c r="L123" i="3" s="1"/>
  <c r="R124" i="14"/>
  <c r="AD124" i="14" s="1"/>
  <c r="AQ124" i="14" s="1"/>
  <c r="AZ124" i="14" s="1"/>
  <c r="K123" i="3" s="1"/>
  <c r="V124" i="14"/>
  <c r="B124" i="14"/>
  <c r="AB123" i="14"/>
  <c r="Y123" i="14"/>
  <c r="N123" i="14"/>
  <c r="T123" i="14"/>
  <c r="AF123" i="14" s="1"/>
  <c r="AS123" i="14" s="1"/>
  <c r="BB123" i="14" s="1"/>
  <c r="M122" i="3" s="1"/>
  <c r="S123" i="14"/>
  <c r="AE123" i="14" s="1"/>
  <c r="AR123" i="14" s="1"/>
  <c r="BA123" i="14" s="1"/>
  <c r="L122" i="3" s="1"/>
  <c r="R123" i="14"/>
  <c r="AD123" i="14" s="1"/>
  <c r="AQ123" i="14" s="1"/>
  <c r="AZ123" i="14" s="1"/>
  <c r="K122" i="3" s="1"/>
  <c r="U123" i="14"/>
  <c r="B123" i="14"/>
  <c r="AB122" i="14"/>
  <c r="Y122" i="14"/>
  <c r="N122" i="14"/>
  <c r="T122" i="14"/>
  <c r="AF122" i="14" s="1"/>
  <c r="AS122" i="14" s="1"/>
  <c r="BB122" i="14" s="1"/>
  <c r="M121" i="3" s="1"/>
  <c r="S122" i="14"/>
  <c r="AE122" i="14" s="1"/>
  <c r="AR122" i="14" s="1"/>
  <c r="BA122" i="14" s="1"/>
  <c r="L121" i="3" s="1"/>
  <c r="R122" i="14"/>
  <c r="AD122" i="14" s="1"/>
  <c r="AQ122" i="14" s="1"/>
  <c r="AZ122" i="14" s="1"/>
  <c r="K121" i="3" s="1"/>
  <c r="V122" i="14"/>
  <c r="B122" i="14"/>
  <c r="AB121" i="14"/>
  <c r="Y121" i="14"/>
  <c r="N121" i="14"/>
  <c r="T121" i="14"/>
  <c r="AF121" i="14" s="1"/>
  <c r="AS121" i="14" s="1"/>
  <c r="BB121" i="14" s="1"/>
  <c r="M120" i="3" s="1"/>
  <c r="S121" i="14"/>
  <c r="AE121" i="14" s="1"/>
  <c r="AR121" i="14" s="1"/>
  <c r="BA121" i="14" s="1"/>
  <c r="L120" i="3" s="1"/>
  <c r="R121" i="14"/>
  <c r="AD121" i="14" s="1"/>
  <c r="AQ121" i="14" s="1"/>
  <c r="AZ121" i="14" s="1"/>
  <c r="K120" i="3" s="1"/>
  <c r="U121" i="14"/>
  <c r="B121" i="14"/>
  <c r="AB120" i="14"/>
  <c r="Y120" i="14"/>
  <c r="N120" i="14"/>
  <c r="T120" i="14"/>
  <c r="AF120" i="14" s="1"/>
  <c r="AS120" i="14" s="1"/>
  <c r="BB120" i="14" s="1"/>
  <c r="M119" i="3" s="1"/>
  <c r="S120" i="14"/>
  <c r="AE120" i="14" s="1"/>
  <c r="AR120" i="14" s="1"/>
  <c r="BA120" i="14" s="1"/>
  <c r="L119" i="3" s="1"/>
  <c r="R120" i="14"/>
  <c r="AD120" i="14" s="1"/>
  <c r="AQ120" i="14" s="1"/>
  <c r="AZ120" i="14" s="1"/>
  <c r="K119" i="3" s="1"/>
  <c r="V120" i="14"/>
  <c r="B120" i="14"/>
  <c r="AB119" i="14"/>
  <c r="Y119" i="14"/>
  <c r="N119" i="14"/>
  <c r="T119" i="14"/>
  <c r="AF119" i="14" s="1"/>
  <c r="AS119" i="14" s="1"/>
  <c r="BB119" i="14" s="1"/>
  <c r="M118" i="3" s="1"/>
  <c r="S119" i="14"/>
  <c r="AE119" i="14" s="1"/>
  <c r="AR119" i="14" s="1"/>
  <c r="BA119" i="14" s="1"/>
  <c r="L118" i="3" s="1"/>
  <c r="R119" i="14"/>
  <c r="AD119" i="14" s="1"/>
  <c r="AQ119" i="14" s="1"/>
  <c r="AZ119" i="14" s="1"/>
  <c r="K118" i="3" s="1"/>
  <c r="U119" i="14"/>
  <c r="B119" i="14"/>
  <c r="AB118" i="14"/>
  <c r="Y118" i="14"/>
  <c r="N118" i="14"/>
  <c r="T118" i="14"/>
  <c r="AF118" i="14" s="1"/>
  <c r="AS118" i="14" s="1"/>
  <c r="BB118" i="14" s="1"/>
  <c r="M117" i="3" s="1"/>
  <c r="S118" i="14"/>
  <c r="AE118" i="14" s="1"/>
  <c r="AR118" i="14" s="1"/>
  <c r="BA118" i="14" s="1"/>
  <c r="L117" i="3" s="1"/>
  <c r="R118" i="14"/>
  <c r="AD118" i="14" s="1"/>
  <c r="AQ118" i="14" s="1"/>
  <c r="AZ118" i="14" s="1"/>
  <c r="K117" i="3" s="1"/>
  <c r="V118" i="14"/>
  <c r="B118" i="14"/>
  <c r="AB117" i="14"/>
  <c r="Y117" i="14"/>
  <c r="N117" i="14"/>
  <c r="T117" i="14"/>
  <c r="AF117" i="14" s="1"/>
  <c r="AS117" i="14" s="1"/>
  <c r="BB117" i="14" s="1"/>
  <c r="M116" i="3" s="1"/>
  <c r="S117" i="14"/>
  <c r="AE117" i="14" s="1"/>
  <c r="AR117" i="14" s="1"/>
  <c r="BA117" i="14" s="1"/>
  <c r="L116" i="3" s="1"/>
  <c r="R117" i="14"/>
  <c r="AD117" i="14" s="1"/>
  <c r="AQ117" i="14" s="1"/>
  <c r="AZ117" i="14" s="1"/>
  <c r="K116" i="3" s="1"/>
  <c r="U117" i="14"/>
  <c r="B117" i="14"/>
  <c r="AB116" i="14"/>
  <c r="Y116" i="14"/>
  <c r="N116" i="14"/>
  <c r="T116" i="14"/>
  <c r="AF116" i="14" s="1"/>
  <c r="AS116" i="14" s="1"/>
  <c r="BB116" i="14" s="1"/>
  <c r="M115" i="3" s="1"/>
  <c r="S116" i="14"/>
  <c r="AE116" i="14" s="1"/>
  <c r="AR116" i="14" s="1"/>
  <c r="BA116" i="14" s="1"/>
  <c r="L115" i="3" s="1"/>
  <c r="R116" i="14"/>
  <c r="AD116" i="14" s="1"/>
  <c r="AQ116" i="14" s="1"/>
  <c r="AZ116" i="14" s="1"/>
  <c r="K115" i="3" s="1"/>
  <c r="V116" i="14"/>
  <c r="B116" i="14"/>
  <c r="AB115" i="14"/>
  <c r="Y115" i="14"/>
  <c r="N115" i="14"/>
  <c r="T115" i="14"/>
  <c r="AF115" i="14" s="1"/>
  <c r="AS115" i="14" s="1"/>
  <c r="BB115" i="14" s="1"/>
  <c r="M114" i="3" s="1"/>
  <c r="S115" i="14"/>
  <c r="AE115" i="14" s="1"/>
  <c r="AR115" i="14" s="1"/>
  <c r="BA115" i="14" s="1"/>
  <c r="L114" i="3" s="1"/>
  <c r="R115" i="14"/>
  <c r="AD115" i="14" s="1"/>
  <c r="AQ115" i="14" s="1"/>
  <c r="AZ115" i="14" s="1"/>
  <c r="K114" i="3" s="1"/>
  <c r="U115" i="14"/>
  <c r="B115" i="14"/>
  <c r="AB114" i="14"/>
  <c r="Y114" i="14"/>
  <c r="N114" i="14"/>
  <c r="T114" i="14"/>
  <c r="AF114" i="14" s="1"/>
  <c r="AS114" i="14" s="1"/>
  <c r="BB114" i="14" s="1"/>
  <c r="M113" i="3" s="1"/>
  <c r="S114" i="14"/>
  <c r="AE114" i="14" s="1"/>
  <c r="AR114" i="14" s="1"/>
  <c r="BA114" i="14" s="1"/>
  <c r="L113" i="3" s="1"/>
  <c r="R114" i="14"/>
  <c r="AD114" i="14" s="1"/>
  <c r="AQ114" i="14" s="1"/>
  <c r="AZ114" i="14" s="1"/>
  <c r="K113" i="3" s="1"/>
  <c r="V114" i="14"/>
  <c r="B114" i="14"/>
  <c r="AB113" i="14"/>
  <c r="Y113" i="14"/>
  <c r="N113" i="14"/>
  <c r="T113" i="14"/>
  <c r="AF113" i="14" s="1"/>
  <c r="AS113" i="14" s="1"/>
  <c r="BB113" i="14" s="1"/>
  <c r="M112" i="3" s="1"/>
  <c r="S113" i="14"/>
  <c r="AE113" i="14" s="1"/>
  <c r="AR113" i="14" s="1"/>
  <c r="BA113" i="14" s="1"/>
  <c r="L112" i="3" s="1"/>
  <c r="R113" i="14"/>
  <c r="AD113" i="14" s="1"/>
  <c r="AQ113" i="14" s="1"/>
  <c r="AZ113" i="14" s="1"/>
  <c r="K112" i="3" s="1"/>
  <c r="U113" i="14"/>
  <c r="B113" i="14"/>
  <c r="AB112" i="14"/>
  <c r="Y112" i="14"/>
  <c r="N112" i="14"/>
  <c r="T112" i="14"/>
  <c r="AF112" i="14" s="1"/>
  <c r="AS112" i="14" s="1"/>
  <c r="BB112" i="14" s="1"/>
  <c r="M111" i="3" s="1"/>
  <c r="S112" i="14"/>
  <c r="AE112" i="14" s="1"/>
  <c r="AR112" i="14" s="1"/>
  <c r="BA112" i="14" s="1"/>
  <c r="L111" i="3" s="1"/>
  <c r="R112" i="14"/>
  <c r="AD112" i="14" s="1"/>
  <c r="AQ112" i="14" s="1"/>
  <c r="AZ112" i="14" s="1"/>
  <c r="K111" i="3" s="1"/>
  <c r="V112" i="14"/>
  <c r="B112" i="14"/>
  <c r="AB111" i="14"/>
  <c r="Y111" i="14"/>
  <c r="N111" i="14"/>
  <c r="T111" i="14"/>
  <c r="AF111" i="14" s="1"/>
  <c r="AS111" i="14" s="1"/>
  <c r="BB111" i="14" s="1"/>
  <c r="M110" i="3" s="1"/>
  <c r="S111" i="14"/>
  <c r="AE111" i="14" s="1"/>
  <c r="AR111" i="14" s="1"/>
  <c r="BA111" i="14" s="1"/>
  <c r="L110" i="3" s="1"/>
  <c r="R111" i="14"/>
  <c r="AD111" i="14" s="1"/>
  <c r="AQ111" i="14" s="1"/>
  <c r="AZ111" i="14" s="1"/>
  <c r="K110" i="3" s="1"/>
  <c r="U111" i="14"/>
  <c r="B111" i="14"/>
  <c r="AB110" i="14"/>
  <c r="Y110" i="14"/>
  <c r="N110" i="14"/>
  <c r="T110" i="14"/>
  <c r="AF110" i="14" s="1"/>
  <c r="AS110" i="14" s="1"/>
  <c r="BB110" i="14" s="1"/>
  <c r="M109" i="3" s="1"/>
  <c r="S110" i="14"/>
  <c r="AE110" i="14" s="1"/>
  <c r="AR110" i="14" s="1"/>
  <c r="BA110" i="14" s="1"/>
  <c r="L109" i="3" s="1"/>
  <c r="R110" i="14"/>
  <c r="AD110" i="14" s="1"/>
  <c r="AQ110" i="14" s="1"/>
  <c r="AZ110" i="14" s="1"/>
  <c r="K109" i="3" s="1"/>
  <c r="V110" i="14"/>
  <c r="B110" i="14"/>
  <c r="AB109" i="14"/>
  <c r="Y109" i="14"/>
  <c r="N109" i="14"/>
  <c r="T109" i="14"/>
  <c r="AF109" i="14" s="1"/>
  <c r="AS109" i="14" s="1"/>
  <c r="BB109" i="14" s="1"/>
  <c r="M108" i="3" s="1"/>
  <c r="S109" i="14"/>
  <c r="AE109" i="14" s="1"/>
  <c r="AR109" i="14" s="1"/>
  <c r="BA109" i="14" s="1"/>
  <c r="L108" i="3" s="1"/>
  <c r="R109" i="14"/>
  <c r="AD109" i="14" s="1"/>
  <c r="AQ109" i="14" s="1"/>
  <c r="AZ109" i="14" s="1"/>
  <c r="K108" i="3" s="1"/>
  <c r="U109" i="14"/>
  <c r="B109" i="14"/>
  <c r="AB108" i="14"/>
  <c r="Y108" i="14"/>
  <c r="N108" i="14"/>
  <c r="T108" i="14"/>
  <c r="AF108" i="14" s="1"/>
  <c r="AS108" i="14" s="1"/>
  <c r="BB108" i="14" s="1"/>
  <c r="M107" i="3" s="1"/>
  <c r="S108" i="14"/>
  <c r="AE108" i="14" s="1"/>
  <c r="AR108" i="14" s="1"/>
  <c r="BA108" i="14" s="1"/>
  <c r="L107" i="3" s="1"/>
  <c r="R108" i="14"/>
  <c r="AD108" i="14" s="1"/>
  <c r="AQ108" i="14" s="1"/>
  <c r="AZ108" i="14" s="1"/>
  <c r="K107" i="3" s="1"/>
  <c r="V108" i="14"/>
  <c r="B108" i="14"/>
  <c r="AB107" i="14"/>
  <c r="Y107" i="14"/>
  <c r="N107" i="14"/>
  <c r="T107" i="14"/>
  <c r="AF107" i="14" s="1"/>
  <c r="AS107" i="14" s="1"/>
  <c r="BB107" i="14" s="1"/>
  <c r="M106" i="3" s="1"/>
  <c r="S107" i="14"/>
  <c r="AE107" i="14" s="1"/>
  <c r="AR107" i="14" s="1"/>
  <c r="BA107" i="14" s="1"/>
  <c r="L106" i="3" s="1"/>
  <c r="R107" i="14"/>
  <c r="AD107" i="14" s="1"/>
  <c r="AQ107" i="14" s="1"/>
  <c r="AZ107" i="14" s="1"/>
  <c r="K106" i="3" s="1"/>
  <c r="U107" i="14"/>
  <c r="B107" i="14"/>
  <c r="AB106" i="14"/>
  <c r="Y106" i="14"/>
  <c r="T106" i="14"/>
  <c r="AF106" i="14" s="1"/>
  <c r="AS106" i="14" s="1"/>
  <c r="BB106" i="14" s="1"/>
  <c r="M105" i="3" s="1"/>
  <c r="N106" i="14"/>
  <c r="S106" i="14"/>
  <c r="AE106" i="14" s="1"/>
  <c r="AR106" i="14" s="1"/>
  <c r="BA106" i="14" s="1"/>
  <c r="L105" i="3" s="1"/>
  <c r="R106" i="14"/>
  <c r="AD106" i="14" s="1"/>
  <c r="AQ106" i="14" s="1"/>
  <c r="AZ106" i="14" s="1"/>
  <c r="K105" i="3" s="1"/>
  <c r="V106" i="14"/>
  <c r="B106" i="14"/>
  <c r="AB105" i="14"/>
  <c r="Y105" i="14"/>
  <c r="N105" i="14"/>
  <c r="T105" i="14"/>
  <c r="AF105" i="14" s="1"/>
  <c r="AS105" i="14" s="1"/>
  <c r="BB105" i="14" s="1"/>
  <c r="M104" i="3" s="1"/>
  <c r="S105" i="14"/>
  <c r="AE105" i="14" s="1"/>
  <c r="AR105" i="14" s="1"/>
  <c r="BA105" i="14" s="1"/>
  <c r="L104" i="3" s="1"/>
  <c r="R105" i="14"/>
  <c r="AD105" i="14" s="1"/>
  <c r="AQ105" i="14" s="1"/>
  <c r="AZ105" i="14" s="1"/>
  <c r="K104" i="3" s="1"/>
  <c r="U105" i="14"/>
  <c r="B105" i="14"/>
  <c r="AB104" i="14"/>
  <c r="Y104" i="14"/>
  <c r="N104" i="14"/>
  <c r="T104" i="14"/>
  <c r="AF104" i="14" s="1"/>
  <c r="AS104" i="14" s="1"/>
  <c r="BB104" i="14" s="1"/>
  <c r="M103" i="3" s="1"/>
  <c r="S104" i="14"/>
  <c r="AE104" i="14" s="1"/>
  <c r="AR104" i="14" s="1"/>
  <c r="BA104" i="14" s="1"/>
  <c r="L103" i="3" s="1"/>
  <c r="R104" i="14"/>
  <c r="AD104" i="14" s="1"/>
  <c r="AQ104" i="14" s="1"/>
  <c r="AZ104" i="14" s="1"/>
  <c r="K103" i="3" s="1"/>
  <c r="V104" i="14"/>
  <c r="B104" i="14"/>
  <c r="AB103" i="14"/>
  <c r="Y103" i="14"/>
  <c r="N103" i="14"/>
  <c r="T103" i="14"/>
  <c r="AF103" i="14" s="1"/>
  <c r="AS103" i="14" s="1"/>
  <c r="BB103" i="14" s="1"/>
  <c r="M102" i="3" s="1"/>
  <c r="S103" i="14"/>
  <c r="AE103" i="14" s="1"/>
  <c r="AR103" i="14" s="1"/>
  <c r="BA103" i="14" s="1"/>
  <c r="L102" i="3" s="1"/>
  <c r="R103" i="14"/>
  <c r="AD103" i="14" s="1"/>
  <c r="AQ103" i="14" s="1"/>
  <c r="AZ103" i="14" s="1"/>
  <c r="K102" i="3" s="1"/>
  <c r="U103" i="14"/>
  <c r="B103" i="14"/>
  <c r="AB102" i="14"/>
  <c r="Y102" i="14"/>
  <c r="N102" i="14"/>
  <c r="T102" i="14"/>
  <c r="AF102" i="14" s="1"/>
  <c r="AS102" i="14" s="1"/>
  <c r="BB102" i="14" s="1"/>
  <c r="M101" i="3" s="1"/>
  <c r="S102" i="14"/>
  <c r="AE102" i="14" s="1"/>
  <c r="AR102" i="14" s="1"/>
  <c r="BA102" i="14" s="1"/>
  <c r="L101" i="3" s="1"/>
  <c r="R102" i="14"/>
  <c r="AD102" i="14" s="1"/>
  <c r="AQ102" i="14" s="1"/>
  <c r="AZ102" i="14" s="1"/>
  <c r="K101" i="3" s="1"/>
  <c r="V102" i="14"/>
  <c r="B102" i="14"/>
  <c r="AB101" i="14"/>
  <c r="Y101" i="14"/>
  <c r="N101" i="14"/>
  <c r="T101" i="14"/>
  <c r="AF101" i="14" s="1"/>
  <c r="AS101" i="14" s="1"/>
  <c r="BB101" i="14" s="1"/>
  <c r="M100" i="3" s="1"/>
  <c r="S101" i="14"/>
  <c r="AE101" i="14" s="1"/>
  <c r="AR101" i="14" s="1"/>
  <c r="BA101" i="14" s="1"/>
  <c r="L100" i="3" s="1"/>
  <c r="R101" i="14"/>
  <c r="AD101" i="14" s="1"/>
  <c r="AQ101" i="14" s="1"/>
  <c r="AZ101" i="14" s="1"/>
  <c r="K100" i="3" s="1"/>
  <c r="U101" i="14"/>
  <c r="B101" i="14"/>
  <c r="AB100" i="14"/>
  <c r="Y100" i="14"/>
  <c r="N100" i="14"/>
  <c r="T100" i="14"/>
  <c r="AF100" i="14" s="1"/>
  <c r="AS100" i="14" s="1"/>
  <c r="BB100" i="14" s="1"/>
  <c r="M99" i="3" s="1"/>
  <c r="S100" i="14"/>
  <c r="AE100" i="14" s="1"/>
  <c r="AR100" i="14" s="1"/>
  <c r="BA100" i="14" s="1"/>
  <c r="L99" i="3" s="1"/>
  <c r="R100" i="14"/>
  <c r="AD100" i="14" s="1"/>
  <c r="AQ100" i="14" s="1"/>
  <c r="AZ100" i="14" s="1"/>
  <c r="K99" i="3" s="1"/>
  <c r="V100" i="14"/>
  <c r="B100" i="14"/>
  <c r="AB99" i="14"/>
  <c r="Y99" i="14"/>
  <c r="N99" i="14"/>
  <c r="T99" i="14"/>
  <c r="AF99" i="14" s="1"/>
  <c r="AS99" i="14" s="1"/>
  <c r="BB99" i="14" s="1"/>
  <c r="M98" i="3" s="1"/>
  <c r="S99" i="14"/>
  <c r="AE99" i="14" s="1"/>
  <c r="AR99" i="14" s="1"/>
  <c r="BA99" i="14" s="1"/>
  <c r="L98" i="3" s="1"/>
  <c r="R99" i="14"/>
  <c r="AD99" i="14" s="1"/>
  <c r="AQ99" i="14" s="1"/>
  <c r="AZ99" i="14" s="1"/>
  <c r="K98" i="3" s="1"/>
  <c r="U99" i="14"/>
  <c r="B99" i="14"/>
  <c r="AB98" i="14"/>
  <c r="Y98" i="14"/>
  <c r="N98" i="14"/>
  <c r="T98" i="14"/>
  <c r="AF98" i="14" s="1"/>
  <c r="AS98" i="14" s="1"/>
  <c r="BB98" i="14" s="1"/>
  <c r="M97" i="3" s="1"/>
  <c r="S98" i="14"/>
  <c r="AE98" i="14" s="1"/>
  <c r="AR98" i="14" s="1"/>
  <c r="BA98" i="14" s="1"/>
  <c r="L97" i="3" s="1"/>
  <c r="R98" i="14"/>
  <c r="AD98" i="14" s="1"/>
  <c r="AQ98" i="14" s="1"/>
  <c r="AZ98" i="14" s="1"/>
  <c r="K97" i="3" s="1"/>
  <c r="V98" i="14"/>
  <c r="B98" i="14"/>
  <c r="AB97" i="14"/>
  <c r="Y97" i="14"/>
  <c r="N97" i="14"/>
  <c r="T97" i="14"/>
  <c r="AF97" i="14" s="1"/>
  <c r="AS97" i="14" s="1"/>
  <c r="BB97" i="14" s="1"/>
  <c r="M96" i="3" s="1"/>
  <c r="S97" i="14"/>
  <c r="AE97" i="14" s="1"/>
  <c r="AR97" i="14" s="1"/>
  <c r="BA97" i="14" s="1"/>
  <c r="L96" i="3" s="1"/>
  <c r="R97" i="14"/>
  <c r="AD97" i="14" s="1"/>
  <c r="AQ97" i="14" s="1"/>
  <c r="AZ97" i="14" s="1"/>
  <c r="K96" i="3" s="1"/>
  <c r="U97" i="14"/>
  <c r="B97" i="14"/>
  <c r="AB96" i="14"/>
  <c r="Y96" i="14"/>
  <c r="N96" i="14"/>
  <c r="T96" i="14"/>
  <c r="AF96" i="14" s="1"/>
  <c r="AS96" i="14" s="1"/>
  <c r="BB96" i="14" s="1"/>
  <c r="M95" i="3" s="1"/>
  <c r="S96" i="14"/>
  <c r="AE96" i="14" s="1"/>
  <c r="AR96" i="14" s="1"/>
  <c r="BA96" i="14" s="1"/>
  <c r="L95" i="3" s="1"/>
  <c r="R96" i="14"/>
  <c r="AD96" i="14" s="1"/>
  <c r="AQ96" i="14" s="1"/>
  <c r="AZ96" i="14" s="1"/>
  <c r="K95" i="3" s="1"/>
  <c r="V96" i="14"/>
  <c r="B96" i="14"/>
  <c r="AB95" i="14"/>
  <c r="Y95" i="14"/>
  <c r="N95" i="14"/>
  <c r="T95" i="14"/>
  <c r="AF95" i="14" s="1"/>
  <c r="AS95" i="14" s="1"/>
  <c r="BB95" i="14" s="1"/>
  <c r="M94" i="3" s="1"/>
  <c r="S95" i="14"/>
  <c r="AE95" i="14" s="1"/>
  <c r="AR95" i="14" s="1"/>
  <c r="BA95" i="14" s="1"/>
  <c r="L94" i="3" s="1"/>
  <c r="R95" i="14"/>
  <c r="AD95" i="14" s="1"/>
  <c r="AQ95" i="14" s="1"/>
  <c r="AZ95" i="14" s="1"/>
  <c r="K94" i="3" s="1"/>
  <c r="U95" i="14"/>
  <c r="B95" i="14"/>
  <c r="AB94" i="14"/>
  <c r="Y94" i="14"/>
  <c r="N94" i="14"/>
  <c r="T94" i="14"/>
  <c r="AF94" i="14" s="1"/>
  <c r="AS94" i="14" s="1"/>
  <c r="BB94" i="14" s="1"/>
  <c r="M93" i="3" s="1"/>
  <c r="S94" i="14"/>
  <c r="AE94" i="14" s="1"/>
  <c r="AR94" i="14" s="1"/>
  <c r="BA94" i="14" s="1"/>
  <c r="L93" i="3" s="1"/>
  <c r="R94" i="14"/>
  <c r="AD94" i="14" s="1"/>
  <c r="AQ94" i="14" s="1"/>
  <c r="AZ94" i="14" s="1"/>
  <c r="K93" i="3" s="1"/>
  <c r="V94" i="14"/>
  <c r="B94" i="14"/>
  <c r="AB93" i="14"/>
  <c r="Y93" i="14"/>
  <c r="N93" i="14"/>
  <c r="T93" i="14"/>
  <c r="AF93" i="14" s="1"/>
  <c r="AS93" i="14" s="1"/>
  <c r="BB93" i="14" s="1"/>
  <c r="M92" i="3" s="1"/>
  <c r="S93" i="14"/>
  <c r="AE93" i="14" s="1"/>
  <c r="AR93" i="14" s="1"/>
  <c r="BA93" i="14" s="1"/>
  <c r="L92" i="3" s="1"/>
  <c r="R93" i="14"/>
  <c r="AD93" i="14" s="1"/>
  <c r="AQ93" i="14" s="1"/>
  <c r="AZ93" i="14" s="1"/>
  <c r="K92" i="3" s="1"/>
  <c r="U93" i="14"/>
  <c r="B93" i="14"/>
  <c r="AB92" i="14"/>
  <c r="Y92" i="14"/>
  <c r="N92" i="14"/>
  <c r="T92" i="14"/>
  <c r="AF92" i="14" s="1"/>
  <c r="AS92" i="14" s="1"/>
  <c r="BB92" i="14" s="1"/>
  <c r="M91" i="3" s="1"/>
  <c r="S92" i="14"/>
  <c r="AE92" i="14" s="1"/>
  <c r="AR92" i="14" s="1"/>
  <c r="BA92" i="14" s="1"/>
  <c r="L91" i="3" s="1"/>
  <c r="R92" i="14"/>
  <c r="AD92" i="14" s="1"/>
  <c r="AQ92" i="14" s="1"/>
  <c r="AZ92" i="14" s="1"/>
  <c r="K91" i="3" s="1"/>
  <c r="V92" i="14"/>
  <c r="B92" i="14"/>
  <c r="AB91" i="14"/>
  <c r="Y91" i="14"/>
  <c r="N91" i="14"/>
  <c r="T91" i="14"/>
  <c r="AF91" i="14" s="1"/>
  <c r="AS91" i="14" s="1"/>
  <c r="BB91" i="14" s="1"/>
  <c r="M90" i="3" s="1"/>
  <c r="S91" i="14"/>
  <c r="AE91" i="14" s="1"/>
  <c r="AR91" i="14" s="1"/>
  <c r="BA91" i="14" s="1"/>
  <c r="L90" i="3" s="1"/>
  <c r="R91" i="14"/>
  <c r="AD91" i="14" s="1"/>
  <c r="AQ91" i="14" s="1"/>
  <c r="AZ91" i="14" s="1"/>
  <c r="K90" i="3" s="1"/>
  <c r="U91" i="14"/>
  <c r="B91" i="14"/>
  <c r="AB90" i="14"/>
  <c r="Y90" i="14"/>
  <c r="N90" i="14"/>
  <c r="T90" i="14"/>
  <c r="AF90" i="14" s="1"/>
  <c r="AS90" i="14" s="1"/>
  <c r="BB90" i="14" s="1"/>
  <c r="M89" i="3" s="1"/>
  <c r="S90" i="14"/>
  <c r="AE90" i="14" s="1"/>
  <c r="AR90" i="14" s="1"/>
  <c r="BA90" i="14" s="1"/>
  <c r="L89" i="3" s="1"/>
  <c r="R90" i="14"/>
  <c r="AD90" i="14" s="1"/>
  <c r="AQ90" i="14" s="1"/>
  <c r="AZ90" i="14" s="1"/>
  <c r="K89" i="3" s="1"/>
  <c r="V90" i="14"/>
  <c r="B90" i="14"/>
  <c r="AB89" i="14"/>
  <c r="Y89" i="14"/>
  <c r="N89" i="14"/>
  <c r="T89" i="14"/>
  <c r="AF89" i="14" s="1"/>
  <c r="AS89" i="14" s="1"/>
  <c r="BB89" i="14" s="1"/>
  <c r="M88" i="3" s="1"/>
  <c r="S89" i="14"/>
  <c r="AE89" i="14" s="1"/>
  <c r="AR89" i="14" s="1"/>
  <c r="BA89" i="14" s="1"/>
  <c r="L88" i="3" s="1"/>
  <c r="R89" i="14"/>
  <c r="AD89" i="14" s="1"/>
  <c r="AQ89" i="14" s="1"/>
  <c r="AZ89" i="14" s="1"/>
  <c r="K88" i="3" s="1"/>
  <c r="U89" i="14"/>
  <c r="B89" i="14"/>
  <c r="AB88" i="14"/>
  <c r="Y88" i="14"/>
  <c r="N88" i="14"/>
  <c r="T88" i="14"/>
  <c r="AF88" i="14" s="1"/>
  <c r="AS88" i="14" s="1"/>
  <c r="BB88" i="14" s="1"/>
  <c r="M87" i="3" s="1"/>
  <c r="S88" i="14"/>
  <c r="AE88" i="14" s="1"/>
  <c r="AR88" i="14" s="1"/>
  <c r="BA88" i="14" s="1"/>
  <c r="L87" i="3" s="1"/>
  <c r="R88" i="14"/>
  <c r="AD88" i="14" s="1"/>
  <c r="AQ88" i="14" s="1"/>
  <c r="AZ88" i="14" s="1"/>
  <c r="K87" i="3" s="1"/>
  <c r="V88" i="14"/>
  <c r="B88" i="14"/>
  <c r="AB87" i="14"/>
  <c r="Y87" i="14"/>
  <c r="N87" i="14"/>
  <c r="T87" i="14"/>
  <c r="AF87" i="14" s="1"/>
  <c r="AS87" i="14" s="1"/>
  <c r="BB87" i="14" s="1"/>
  <c r="M86" i="3" s="1"/>
  <c r="S87" i="14"/>
  <c r="AE87" i="14" s="1"/>
  <c r="AR87" i="14" s="1"/>
  <c r="BA87" i="14" s="1"/>
  <c r="L86" i="3" s="1"/>
  <c r="R87" i="14"/>
  <c r="AD87" i="14" s="1"/>
  <c r="AQ87" i="14" s="1"/>
  <c r="AZ87" i="14" s="1"/>
  <c r="K86" i="3" s="1"/>
  <c r="U87" i="14"/>
  <c r="B87" i="14"/>
  <c r="AB86" i="14"/>
  <c r="Y86" i="14"/>
  <c r="N86" i="14"/>
  <c r="T86" i="14"/>
  <c r="AF86" i="14" s="1"/>
  <c r="AS86" i="14" s="1"/>
  <c r="BB86" i="14" s="1"/>
  <c r="M85" i="3" s="1"/>
  <c r="S86" i="14"/>
  <c r="AE86" i="14" s="1"/>
  <c r="AR86" i="14" s="1"/>
  <c r="BA86" i="14" s="1"/>
  <c r="L85" i="3" s="1"/>
  <c r="R86" i="14"/>
  <c r="AD86" i="14" s="1"/>
  <c r="AQ86" i="14" s="1"/>
  <c r="AZ86" i="14" s="1"/>
  <c r="K85" i="3" s="1"/>
  <c r="U86" i="14"/>
  <c r="B86" i="14"/>
  <c r="AB85" i="14"/>
  <c r="Y85" i="14"/>
  <c r="N85" i="14"/>
  <c r="T85" i="14"/>
  <c r="AF85" i="14" s="1"/>
  <c r="AS85" i="14" s="1"/>
  <c r="BB85" i="14" s="1"/>
  <c r="M84" i="3" s="1"/>
  <c r="S85" i="14"/>
  <c r="AE85" i="14" s="1"/>
  <c r="AR85" i="14" s="1"/>
  <c r="BA85" i="14" s="1"/>
  <c r="L84" i="3" s="1"/>
  <c r="R85" i="14"/>
  <c r="AD85" i="14" s="1"/>
  <c r="AQ85" i="14" s="1"/>
  <c r="AZ85" i="14" s="1"/>
  <c r="K84" i="3" s="1"/>
  <c r="U85" i="14"/>
  <c r="B85" i="14"/>
  <c r="AB84" i="14"/>
  <c r="Y84" i="14"/>
  <c r="N84" i="14"/>
  <c r="T84" i="14"/>
  <c r="AF84" i="14" s="1"/>
  <c r="AS84" i="14" s="1"/>
  <c r="BB84" i="14" s="1"/>
  <c r="M83" i="3" s="1"/>
  <c r="S84" i="14"/>
  <c r="AE84" i="14" s="1"/>
  <c r="AR84" i="14" s="1"/>
  <c r="BA84" i="14" s="1"/>
  <c r="L83" i="3" s="1"/>
  <c r="R84" i="14"/>
  <c r="AD84" i="14" s="1"/>
  <c r="AQ84" i="14" s="1"/>
  <c r="AZ84" i="14" s="1"/>
  <c r="K83" i="3" s="1"/>
  <c r="V84" i="14"/>
  <c r="B84" i="14"/>
  <c r="AB83" i="14"/>
  <c r="Y83" i="14"/>
  <c r="N83" i="14"/>
  <c r="T83" i="14"/>
  <c r="AF83" i="14" s="1"/>
  <c r="AS83" i="14" s="1"/>
  <c r="BB83" i="14" s="1"/>
  <c r="M82" i="3" s="1"/>
  <c r="S83" i="14"/>
  <c r="AE83" i="14" s="1"/>
  <c r="AR83" i="14" s="1"/>
  <c r="BA83" i="14" s="1"/>
  <c r="L82" i="3" s="1"/>
  <c r="R83" i="14"/>
  <c r="AD83" i="14" s="1"/>
  <c r="AQ83" i="14" s="1"/>
  <c r="AZ83" i="14" s="1"/>
  <c r="K82" i="3" s="1"/>
  <c r="U83" i="14"/>
  <c r="B83" i="14"/>
  <c r="AB82" i="14"/>
  <c r="Y82" i="14"/>
  <c r="N82" i="14"/>
  <c r="T82" i="14"/>
  <c r="AF82" i="14" s="1"/>
  <c r="AS82" i="14" s="1"/>
  <c r="BB82" i="14" s="1"/>
  <c r="M81" i="3" s="1"/>
  <c r="S82" i="14"/>
  <c r="AE82" i="14" s="1"/>
  <c r="AR82" i="14" s="1"/>
  <c r="BA82" i="14" s="1"/>
  <c r="L81" i="3" s="1"/>
  <c r="R82" i="14"/>
  <c r="AD82" i="14" s="1"/>
  <c r="AQ82" i="14" s="1"/>
  <c r="AZ82" i="14" s="1"/>
  <c r="K81" i="3" s="1"/>
  <c r="U82" i="14"/>
  <c r="B82" i="14"/>
  <c r="AB81" i="14"/>
  <c r="Y81" i="14"/>
  <c r="N81" i="14"/>
  <c r="T81" i="14"/>
  <c r="AF81" i="14" s="1"/>
  <c r="AS81" i="14" s="1"/>
  <c r="BB81" i="14" s="1"/>
  <c r="M80" i="3" s="1"/>
  <c r="S81" i="14"/>
  <c r="AE81" i="14" s="1"/>
  <c r="AR81" i="14" s="1"/>
  <c r="BA81" i="14" s="1"/>
  <c r="L80" i="3" s="1"/>
  <c r="R81" i="14"/>
  <c r="AD81" i="14" s="1"/>
  <c r="AQ81" i="14" s="1"/>
  <c r="AZ81" i="14" s="1"/>
  <c r="K80" i="3" s="1"/>
  <c r="U81" i="14"/>
  <c r="B81" i="14"/>
  <c r="AB80" i="14"/>
  <c r="Y80" i="14"/>
  <c r="N80" i="14"/>
  <c r="T80" i="14"/>
  <c r="AF80" i="14" s="1"/>
  <c r="AS80" i="14" s="1"/>
  <c r="BB80" i="14" s="1"/>
  <c r="M79" i="3" s="1"/>
  <c r="S80" i="14"/>
  <c r="AE80" i="14" s="1"/>
  <c r="AR80" i="14" s="1"/>
  <c r="BA80" i="14" s="1"/>
  <c r="L79" i="3" s="1"/>
  <c r="R80" i="14"/>
  <c r="AD80" i="14" s="1"/>
  <c r="AQ80" i="14" s="1"/>
  <c r="AZ80" i="14" s="1"/>
  <c r="K79" i="3" s="1"/>
  <c r="V80" i="14"/>
  <c r="B80" i="14"/>
  <c r="AB79" i="14"/>
  <c r="Y79" i="14"/>
  <c r="N79" i="14"/>
  <c r="T79" i="14"/>
  <c r="AF79" i="14" s="1"/>
  <c r="AS79" i="14" s="1"/>
  <c r="BB79" i="14" s="1"/>
  <c r="M78" i="3" s="1"/>
  <c r="S79" i="14"/>
  <c r="AE79" i="14" s="1"/>
  <c r="AR79" i="14" s="1"/>
  <c r="BA79" i="14" s="1"/>
  <c r="L78" i="3" s="1"/>
  <c r="R79" i="14"/>
  <c r="AD79" i="14" s="1"/>
  <c r="AQ79" i="14" s="1"/>
  <c r="AZ79" i="14" s="1"/>
  <c r="K78" i="3" s="1"/>
  <c r="U79" i="14"/>
  <c r="B79" i="14"/>
  <c r="AB78" i="14"/>
  <c r="Y78" i="14"/>
  <c r="N78" i="14"/>
  <c r="T78" i="14"/>
  <c r="AF78" i="14" s="1"/>
  <c r="AS78" i="14" s="1"/>
  <c r="BB78" i="14" s="1"/>
  <c r="M77" i="3" s="1"/>
  <c r="S78" i="14"/>
  <c r="AE78" i="14" s="1"/>
  <c r="AR78" i="14" s="1"/>
  <c r="BA78" i="14" s="1"/>
  <c r="L77" i="3" s="1"/>
  <c r="R78" i="14"/>
  <c r="AD78" i="14" s="1"/>
  <c r="AQ78" i="14" s="1"/>
  <c r="AZ78" i="14" s="1"/>
  <c r="K77" i="3" s="1"/>
  <c r="V78" i="14"/>
  <c r="B78" i="14"/>
  <c r="AB77" i="14"/>
  <c r="Y77" i="14"/>
  <c r="N77" i="14"/>
  <c r="T77" i="14"/>
  <c r="AF77" i="14" s="1"/>
  <c r="AS77" i="14" s="1"/>
  <c r="BB77" i="14" s="1"/>
  <c r="M76" i="3" s="1"/>
  <c r="S77" i="14"/>
  <c r="AE77" i="14" s="1"/>
  <c r="AR77" i="14" s="1"/>
  <c r="BA77" i="14" s="1"/>
  <c r="L76" i="3" s="1"/>
  <c r="R77" i="14"/>
  <c r="AD77" i="14" s="1"/>
  <c r="AQ77" i="14" s="1"/>
  <c r="AZ77" i="14" s="1"/>
  <c r="K76" i="3" s="1"/>
  <c r="U77" i="14"/>
  <c r="B77" i="14"/>
  <c r="AB76" i="14"/>
  <c r="Y76" i="14"/>
  <c r="N76" i="14"/>
  <c r="T76" i="14"/>
  <c r="AF76" i="14" s="1"/>
  <c r="AS76" i="14" s="1"/>
  <c r="BB76" i="14" s="1"/>
  <c r="M75" i="3" s="1"/>
  <c r="S76" i="14"/>
  <c r="AE76" i="14" s="1"/>
  <c r="AR76" i="14" s="1"/>
  <c r="BA76" i="14" s="1"/>
  <c r="L75" i="3" s="1"/>
  <c r="R76" i="14"/>
  <c r="AD76" i="14" s="1"/>
  <c r="AQ76" i="14" s="1"/>
  <c r="AZ76" i="14" s="1"/>
  <c r="K75" i="3" s="1"/>
  <c r="V76" i="14"/>
  <c r="B76" i="14"/>
  <c r="AB75" i="14"/>
  <c r="Y75" i="14"/>
  <c r="N75" i="14"/>
  <c r="T75" i="14"/>
  <c r="AF75" i="14" s="1"/>
  <c r="AS75" i="14" s="1"/>
  <c r="BB75" i="14" s="1"/>
  <c r="M74" i="3" s="1"/>
  <c r="S75" i="14"/>
  <c r="AE75" i="14" s="1"/>
  <c r="AR75" i="14" s="1"/>
  <c r="BA75" i="14" s="1"/>
  <c r="L74" i="3" s="1"/>
  <c r="R75" i="14"/>
  <c r="AD75" i="14" s="1"/>
  <c r="AQ75" i="14" s="1"/>
  <c r="AZ75" i="14" s="1"/>
  <c r="K74" i="3" s="1"/>
  <c r="U75" i="14"/>
  <c r="B75" i="14"/>
  <c r="AB74" i="14"/>
  <c r="Y74" i="14"/>
  <c r="N74" i="14"/>
  <c r="T74" i="14"/>
  <c r="AF74" i="14" s="1"/>
  <c r="AS74" i="14" s="1"/>
  <c r="BB74" i="14" s="1"/>
  <c r="M73" i="3" s="1"/>
  <c r="S74" i="14"/>
  <c r="AE74" i="14" s="1"/>
  <c r="AR74" i="14" s="1"/>
  <c r="BA74" i="14" s="1"/>
  <c r="L73" i="3" s="1"/>
  <c r="R74" i="14"/>
  <c r="AD74" i="14" s="1"/>
  <c r="AQ74" i="14" s="1"/>
  <c r="AZ74" i="14" s="1"/>
  <c r="K73" i="3" s="1"/>
  <c r="V74" i="14"/>
  <c r="B74" i="14"/>
  <c r="AB73" i="14"/>
  <c r="Y73" i="14"/>
  <c r="N73" i="14"/>
  <c r="T73" i="14"/>
  <c r="AF73" i="14" s="1"/>
  <c r="AS73" i="14" s="1"/>
  <c r="BB73" i="14" s="1"/>
  <c r="M72" i="3" s="1"/>
  <c r="S73" i="14"/>
  <c r="AE73" i="14" s="1"/>
  <c r="AR73" i="14" s="1"/>
  <c r="BA73" i="14" s="1"/>
  <c r="L72" i="3" s="1"/>
  <c r="R73" i="14"/>
  <c r="AD73" i="14" s="1"/>
  <c r="AQ73" i="14" s="1"/>
  <c r="AZ73" i="14" s="1"/>
  <c r="K72" i="3" s="1"/>
  <c r="U73" i="14"/>
  <c r="B73" i="14"/>
  <c r="AB72" i="14"/>
  <c r="Y72" i="14"/>
  <c r="N72" i="14"/>
  <c r="T72" i="14"/>
  <c r="AF72" i="14" s="1"/>
  <c r="AS72" i="14" s="1"/>
  <c r="BB72" i="14" s="1"/>
  <c r="M71" i="3" s="1"/>
  <c r="S72" i="14"/>
  <c r="AE72" i="14" s="1"/>
  <c r="AR72" i="14" s="1"/>
  <c r="BA72" i="14" s="1"/>
  <c r="L71" i="3" s="1"/>
  <c r="R72" i="14"/>
  <c r="AD72" i="14" s="1"/>
  <c r="AQ72" i="14" s="1"/>
  <c r="AZ72" i="14" s="1"/>
  <c r="K71" i="3" s="1"/>
  <c r="V72" i="14"/>
  <c r="B72" i="14"/>
  <c r="AB71" i="14"/>
  <c r="Y71" i="14"/>
  <c r="N71" i="14"/>
  <c r="T71" i="14"/>
  <c r="AF71" i="14" s="1"/>
  <c r="AS71" i="14" s="1"/>
  <c r="BB71" i="14" s="1"/>
  <c r="M70" i="3" s="1"/>
  <c r="S71" i="14"/>
  <c r="AE71" i="14" s="1"/>
  <c r="AR71" i="14" s="1"/>
  <c r="BA71" i="14" s="1"/>
  <c r="L70" i="3" s="1"/>
  <c r="R71" i="14"/>
  <c r="AD71" i="14" s="1"/>
  <c r="AQ71" i="14" s="1"/>
  <c r="AZ71" i="14" s="1"/>
  <c r="K70" i="3" s="1"/>
  <c r="U71" i="14"/>
  <c r="B71" i="14"/>
  <c r="AB70" i="14"/>
  <c r="Y70" i="14"/>
  <c r="T70" i="14"/>
  <c r="AF70" i="14" s="1"/>
  <c r="AS70" i="14" s="1"/>
  <c r="BB70" i="14" s="1"/>
  <c r="M69" i="3" s="1"/>
  <c r="N70" i="14"/>
  <c r="S70" i="14"/>
  <c r="AE70" i="14" s="1"/>
  <c r="AR70" i="14" s="1"/>
  <c r="BA70" i="14" s="1"/>
  <c r="L69" i="3" s="1"/>
  <c r="R70" i="14"/>
  <c r="AD70" i="14" s="1"/>
  <c r="AQ70" i="14" s="1"/>
  <c r="AZ70" i="14" s="1"/>
  <c r="K69" i="3" s="1"/>
  <c r="U70" i="14"/>
  <c r="B70" i="14"/>
  <c r="AB69" i="14"/>
  <c r="Y69" i="14"/>
  <c r="N69" i="14"/>
  <c r="T69" i="14"/>
  <c r="AF69" i="14" s="1"/>
  <c r="AS69" i="14" s="1"/>
  <c r="BB69" i="14" s="1"/>
  <c r="M68" i="3" s="1"/>
  <c r="S69" i="14"/>
  <c r="AE69" i="14" s="1"/>
  <c r="AR69" i="14" s="1"/>
  <c r="BA69" i="14" s="1"/>
  <c r="L68" i="3" s="1"/>
  <c r="R69" i="14"/>
  <c r="AD69" i="14" s="1"/>
  <c r="AQ69" i="14" s="1"/>
  <c r="AZ69" i="14" s="1"/>
  <c r="K68" i="3" s="1"/>
  <c r="U69" i="14"/>
  <c r="B69" i="14"/>
  <c r="AB68" i="14"/>
  <c r="Y68" i="14"/>
  <c r="N68" i="14"/>
  <c r="T68" i="14"/>
  <c r="AF68" i="14" s="1"/>
  <c r="AS68" i="14" s="1"/>
  <c r="BB68" i="14" s="1"/>
  <c r="M67" i="3" s="1"/>
  <c r="S68" i="14"/>
  <c r="AE68" i="14" s="1"/>
  <c r="AR68" i="14" s="1"/>
  <c r="BA68" i="14" s="1"/>
  <c r="L67" i="3" s="1"/>
  <c r="R68" i="14"/>
  <c r="AD68" i="14" s="1"/>
  <c r="AQ68" i="14" s="1"/>
  <c r="AZ68" i="14" s="1"/>
  <c r="K67" i="3" s="1"/>
  <c r="V68" i="14"/>
  <c r="B68" i="14"/>
  <c r="AB67" i="14"/>
  <c r="Y67" i="14"/>
  <c r="N67" i="14"/>
  <c r="T67" i="14"/>
  <c r="AF67" i="14" s="1"/>
  <c r="AS67" i="14" s="1"/>
  <c r="BB67" i="14" s="1"/>
  <c r="M66" i="3" s="1"/>
  <c r="S67" i="14"/>
  <c r="AE67" i="14" s="1"/>
  <c r="AR67" i="14" s="1"/>
  <c r="BA67" i="14" s="1"/>
  <c r="L66" i="3" s="1"/>
  <c r="R67" i="14"/>
  <c r="AD67" i="14" s="1"/>
  <c r="AQ67" i="14" s="1"/>
  <c r="AZ67" i="14" s="1"/>
  <c r="K66" i="3" s="1"/>
  <c r="U67" i="14"/>
  <c r="B67" i="14"/>
  <c r="AB66" i="14"/>
  <c r="Y66" i="14"/>
  <c r="N66" i="14"/>
  <c r="T66" i="14"/>
  <c r="AF66" i="14" s="1"/>
  <c r="AS66" i="14" s="1"/>
  <c r="BB66" i="14" s="1"/>
  <c r="M65" i="3" s="1"/>
  <c r="S66" i="14"/>
  <c r="AE66" i="14" s="1"/>
  <c r="AR66" i="14" s="1"/>
  <c r="BA66" i="14" s="1"/>
  <c r="L65" i="3" s="1"/>
  <c r="R66" i="14"/>
  <c r="AD66" i="14" s="1"/>
  <c r="AQ66" i="14" s="1"/>
  <c r="AZ66" i="14" s="1"/>
  <c r="K65" i="3" s="1"/>
  <c r="U66" i="14"/>
  <c r="B66" i="14"/>
  <c r="AB65" i="14"/>
  <c r="Y65" i="14"/>
  <c r="N65" i="14"/>
  <c r="T65" i="14"/>
  <c r="AF65" i="14" s="1"/>
  <c r="AS65" i="14" s="1"/>
  <c r="BB65" i="14" s="1"/>
  <c r="M64" i="3" s="1"/>
  <c r="S65" i="14"/>
  <c r="AE65" i="14" s="1"/>
  <c r="AR65" i="14" s="1"/>
  <c r="BA65" i="14" s="1"/>
  <c r="L64" i="3" s="1"/>
  <c r="R65" i="14"/>
  <c r="AD65" i="14" s="1"/>
  <c r="AQ65" i="14" s="1"/>
  <c r="AZ65" i="14" s="1"/>
  <c r="K64" i="3" s="1"/>
  <c r="U65" i="14"/>
  <c r="B65" i="14"/>
  <c r="AB64" i="14"/>
  <c r="Y64" i="14"/>
  <c r="N64" i="14"/>
  <c r="T64" i="14"/>
  <c r="AF64" i="14" s="1"/>
  <c r="AS64" i="14" s="1"/>
  <c r="BB64" i="14" s="1"/>
  <c r="M63" i="3" s="1"/>
  <c r="S64" i="14"/>
  <c r="AE64" i="14" s="1"/>
  <c r="AR64" i="14" s="1"/>
  <c r="BA64" i="14" s="1"/>
  <c r="L63" i="3" s="1"/>
  <c r="R64" i="14"/>
  <c r="AD64" i="14" s="1"/>
  <c r="AQ64" i="14" s="1"/>
  <c r="AZ64" i="14" s="1"/>
  <c r="K63" i="3" s="1"/>
  <c r="V64" i="14"/>
  <c r="B64" i="14"/>
  <c r="AB63" i="14"/>
  <c r="Y63" i="14"/>
  <c r="N63" i="14"/>
  <c r="T63" i="14"/>
  <c r="AF63" i="14" s="1"/>
  <c r="AS63" i="14" s="1"/>
  <c r="BB63" i="14" s="1"/>
  <c r="M62" i="3" s="1"/>
  <c r="S63" i="14"/>
  <c r="AE63" i="14" s="1"/>
  <c r="AR63" i="14" s="1"/>
  <c r="BA63" i="14" s="1"/>
  <c r="L62" i="3" s="1"/>
  <c r="R63" i="14"/>
  <c r="AD63" i="14" s="1"/>
  <c r="AQ63" i="14" s="1"/>
  <c r="AZ63" i="14" s="1"/>
  <c r="K62" i="3" s="1"/>
  <c r="U63" i="14"/>
  <c r="B63" i="14"/>
  <c r="AB62" i="14"/>
  <c r="Y62" i="14"/>
  <c r="N62" i="14"/>
  <c r="T62" i="14"/>
  <c r="AF62" i="14" s="1"/>
  <c r="AS62" i="14" s="1"/>
  <c r="BB62" i="14" s="1"/>
  <c r="M61" i="3" s="1"/>
  <c r="S62" i="14"/>
  <c r="AE62" i="14" s="1"/>
  <c r="AR62" i="14" s="1"/>
  <c r="BA62" i="14" s="1"/>
  <c r="L61" i="3" s="1"/>
  <c r="R62" i="14"/>
  <c r="AD62" i="14" s="1"/>
  <c r="AQ62" i="14" s="1"/>
  <c r="AZ62" i="14" s="1"/>
  <c r="K61" i="3" s="1"/>
  <c r="V62" i="14"/>
  <c r="B62" i="14"/>
  <c r="AB61" i="14"/>
  <c r="Y61" i="14"/>
  <c r="N61" i="14"/>
  <c r="T61" i="14"/>
  <c r="AF61" i="14" s="1"/>
  <c r="AS61" i="14" s="1"/>
  <c r="BB61" i="14" s="1"/>
  <c r="M60" i="3" s="1"/>
  <c r="S61" i="14"/>
  <c r="AE61" i="14" s="1"/>
  <c r="AR61" i="14" s="1"/>
  <c r="BA61" i="14" s="1"/>
  <c r="L60" i="3" s="1"/>
  <c r="R61" i="14"/>
  <c r="AD61" i="14" s="1"/>
  <c r="AQ61" i="14" s="1"/>
  <c r="AZ61" i="14" s="1"/>
  <c r="K60" i="3" s="1"/>
  <c r="U61" i="14"/>
  <c r="B61" i="14"/>
  <c r="AB60" i="14"/>
  <c r="Y60" i="14"/>
  <c r="N60" i="14"/>
  <c r="T60" i="14"/>
  <c r="AF60" i="14" s="1"/>
  <c r="AS60" i="14" s="1"/>
  <c r="BB60" i="14" s="1"/>
  <c r="M59" i="3" s="1"/>
  <c r="S60" i="14"/>
  <c r="AE60" i="14" s="1"/>
  <c r="AR60" i="14" s="1"/>
  <c r="BA60" i="14" s="1"/>
  <c r="L59" i="3" s="1"/>
  <c r="R60" i="14"/>
  <c r="AD60" i="14" s="1"/>
  <c r="AQ60" i="14" s="1"/>
  <c r="AZ60" i="14" s="1"/>
  <c r="K59" i="3" s="1"/>
  <c r="V60" i="14"/>
  <c r="B60" i="14"/>
  <c r="AB59" i="14"/>
  <c r="Y59" i="14"/>
  <c r="N59" i="14"/>
  <c r="T59" i="14"/>
  <c r="AF59" i="14" s="1"/>
  <c r="AS59" i="14" s="1"/>
  <c r="BB59" i="14" s="1"/>
  <c r="M58" i="3" s="1"/>
  <c r="S59" i="14"/>
  <c r="AE59" i="14" s="1"/>
  <c r="AR59" i="14" s="1"/>
  <c r="BA59" i="14" s="1"/>
  <c r="L58" i="3" s="1"/>
  <c r="R59" i="14"/>
  <c r="AD59" i="14" s="1"/>
  <c r="AQ59" i="14" s="1"/>
  <c r="AZ59" i="14" s="1"/>
  <c r="K58" i="3" s="1"/>
  <c r="U59" i="14"/>
  <c r="B59" i="14"/>
  <c r="AB58" i="14"/>
  <c r="Y58" i="14"/>
  <c r="N58" i="14"/>
  <c r="T58" i="14"/>
  <c r="AF58" i="14" s="1"/>
  <c r="AS58" i="14" s="1"/>
  <c r="BB58" i="14" s="1"/>
  <c r="M57" i="3" s="1"/>
  <c r="S58" i="14"/>
  <c r="AE58" i="14" s="1"/>
  <c r="AR58" i="14" s="1"/>
  <c r="BA58" i="14" s="1"/>
  <c r="L57" i="3" s="1"/>
  <c r="R58" i="14"/>
  <c r="AD58" i="14" s="1"/>
  <c r="AQ58" i="14" s="1"/>
  <c r="AZ58" i="14" s="1"/>
  <c r="K57" i="3" s="1"/>
  <c r="U58" i="14"/>
  <c r="B58" i="14"/>
  <c r="AB57" i="14"/>
  <c r="Y57" i="14"/>
  <c r="N57" i="14"/>
  <c r="T57" i="14"/>
  <c r="AF57" i="14" s="1"/>
  <c r="AS57" i="14" s="1"/>
  <c r="BB57" i="14" s="1"/>
  <c r="M56" i="3" s="1"/>
  <c r="S57" i="14"/>
  <c r="AE57" i="14" s="1"/>
  <c r="AR57" i="14" s="1"/>
  <c r="BA57" i="14" s="1"/>
  <c r="L56" i="3" s="1"/>
  <c r="R57" i="14"/>
  <c r="AD57" i="14" s="1"/>
  <c r="AQ57" i="14" s="1"/>
  <c r="AZ57" i="14" s="1"/>
  <c r="K56" i="3" s="1"/>
  <c r="U57" i="14"/>
  <c r="B57" i="14"/>
  <c r="AB56" i="14"/>
  <c r="Y56" i="14"/>
  <c r="N56" i="14"/>
  <c r="T56" i="14"/>
  <c r="AF56" i="14" s="1"/>
  <c r="AS56" i="14" s="1"/>
  <c r="BB56" i="14" s="1"/>
  <c r="M55" i="3" s="1"/>
  <c r="S56" i="14"/>
  <c r="AE56" i="14" s="1"/>
  <c r="AR56" i="14" s="1"/>
  <c r="BA56" i="14" s="1"/>
  <c r="L55" i="3" s="1"/>
  <c r="R56" i="14"/>
  <c r="AD56" i="14" s="1"/>
  <c r="AQ56" i="14" s="1"/>
  <c r="AZ56" i="14" s="1"/>
  <c r="K55" i="3" s="1"/>
  <c r="V56" i="14"/>
  <c r="B56" i="14"/>
  <c r="AB55" i="14"/>
  <c r="Y55" i="14"/>
  <c r="N55" i="14"/>
  <c r="T55" i="14"/>
  <c r="AF55" i="14" s="1"/>
  <c r="AS55" i="14" s="1"/>
  <c r="BB55" i="14" s="1"/>
  <c r="M54" i="3" s="1"/>
  <c r="S55" i="14"/>
  <c r="AE55" i="14" s="1"/>
  <c r="AR55" i="14" s="1"/>
  <c r="BA55" i="14" s="1"/>
  <c r="L54" i="3" s="1"/>
  <c r="R55" i="14"/>
  <c r="AD55" i="14" s="1"/>
  <c r="AQ55" i="14" s="1"/>
  <c r="AZ55" i="14" s="1"/>
  <c r="K54" i="3" s="1"/>
  <c r="U55" i="14"/>
  <c r="B55" i="14"/>
  <c r="AB54" i="14"/>
  <c r="Y54" i="14"/>
  <c r="N54" i="14"/>
  <c r="T54" i="14"/>
  <c r="AF54" i="14" s="1"/>
  <c r="AS54" i="14" s="1"/>
  <c r="BB54" i="14" s="1"/>
  <c r="M53" i="3" s="1"/>
  <c r="S54" i="14"/>
  <c r="AE54" i="14" s="1"/>
  <c r="AR54" i="14" s="1"/>
  <c r="BA54" i="14" s="1"/>
  <c r="L53" i="3" s="1"/>
  <c r="R54" i="14"/>
  <c r="AD54" i="14" s="1"/>
  <c r="AQ54" i="14" s="1"/>
  <c r="AZ54" i="14" s="1"/>
  <c r="K53" i="3" s="1"/>
  <c r="U54" i="14"/>
  <c r="B54" i="14"/>
  <c r="AB53" i="14"/>
  <c r="Y53" i="14"/>
  <c r="N53" i="14"/>
  <c r="T53" i="14"/>
  <c r="AF53" i="14" s="1"/>
  <c r="AS53" i="14" s="1"/>
  <c r="BB53" i="14" s="1"/>
  <c r="M52" i="3" s="1"/>
  <c r="S53" i="14"/>
  <c r="AE53" i="14" s="1"/>
  <c r="AR53" i="14" s="1"/>
  <c r="BA53" i="14" s="1"/>
  <c r="L52" i="3" s="1"/>
  <c r="R53" i="14"/>
  <c r="AD53" i="14" s="1"/>
  <c r="AQ53" i="14" s="1"/>
  <c r="AZ53" i="14" s="1"/>
  <c r="K52" i="3" s="1"/>
  <c r="U53" i="14"/>
  <c r="B53" i="14"/>
  <c r="AB52" i="14"/>
  <c r="Y52" i="14"/>
  <c r="N52" i="14"/>
  <c r="T52" i="14"/>
  <c r="AF52" i="14" s="1"/>
  <c r="AS52" i="14" s="1"/>
  <c r="BB52" i="14" s="1"/>
  <c r="M51" i="3" s="1"/>
  <c r="S52" i="14"/>
  <c r="AE52" i="14" s="1"/>
  <c r="AR52" i="14" s="1"/>
  <c r="BA52" i="14" s="1"/>
  <c r="L51" i="3" s="1"/>
  <c r="R52" i="14"/>
  <c r="AD52" i="14" s="1"/>
  <c r="AQ52" i="14" s="1"/>
  <c r="AZ52" i="14" s="1"/>
  <c r="K51" i="3" s="1"/>
  <c r="V52" i="14"/>
  <c r="B52" i="14"/>
  <c r="AB51" i="14"/>
  <c r="Y51" i="14"/>
  <c r="N51" i="14"/>
  <c r="T51" i="14"/>
  <c r="AF51" i="14" s="1"/>
  <c r="AS51" i="14" s="1"/>
  <c r="BB51" i="14" s="1"/>
  <c r="M50" i="3" s="1"/>
  <c r="S51" i="14"/>
  <c r="AE51" i="14" s="1"/>
  <c r="AR51" i="14" s="1"/>
  <c r="BA51" i="14" s="1"/>
  <c r="L50" i="3" s="1"/>
  <c r="R51" i="14"/>
  <c r="AD51" i="14" s="1"/>
  <c r="AQ51" i="14" s="1"/>
  <c r="AZ51" i="14" s="1"/>
  <c r="K50" i="3" s="1"/>
  <c r="U51" i="14"/>
  <c r="B51" i="14"/>
  <c r="AB50" i="14"/>
  <c r="Y50" i="14"/>
  <c r="N50" i="14"/>
  <c r="T50" i="14"/>
  <c r="AF50" i="14" s="1"/>
  <c r="AS50" i="14" s="1"/>
  <c r="BB50" i="14" s="1"/>
  <c r="M49" i="3" s="1"/>
  <c r="S50" i="14"/>
  <c r="AE50" i="14" s="1"/>
  <c r="AR50" i="14" s="1"/>
  <c r="BA50" i="14" s="1"/>
  <c r="L49" i="3" s="1"/>
  <c r="R50" i="14"/>
  <c r="AD50" i="14" s="1"/>
  <c r="AQ50" i="14" s="1"/>
  <c r="AZ50" i="14" s="1"/>
  <c r="K49" i="3" s="1"/>
  <c r="U50" i="14"/>
  <c r="B50" i="14"/>
  <c r="AB49" i="14"/>
  <c r="Y49" i="14"/>
  <c r="N49" i="14"/>
  <c r="T49" i="14"/>
  <c r="AF49" i="14" s="1"/>
  <c r="AS49" i="14" s="1"/>
  <c r="BB49" i="14" s="1"/>
  <c r="M48" i="3" s="1"/>
  <c r="S49" i="14"/>
  <c r="AE49" i="14" s="1"/>
  <c r="AR49" i="14" s="1"/>
  <c r="BA49" i="14" s="1"/>
  <c r="L48" i="3" s="1"/>
  <c r="R49" i="14"/>
  <c r="AD49" i="14" s="1"/>
  <c r="AQ49" i="14" s="1"/>
  <c r="AZ49" i="14" s="1"/>
  <c r="K48" i="3" s="1"/>
  <c r="U49" i="14"/>
  <c r="B49" i="14"/>
  <c r="AB48" i="14"/>
  <c r="Y48" i="14"/>
  <c r="N48" i="14"/>
  <c r="T48" i="14"/>
  <c r="AF48" i="14" s="1"/>
  <c r="AS48" i="14" s="1"/>
  <c r="BB48" i="14" s="1"/>
  <c r="M47" i="3" s="1"/>
  <c r="S48" i="14"/>
  <c r="AE48" i="14" s="1"/>
  <c r="AR48" i="14" s="1"/>
  <c r="BA48" i="14" s="1"/>
  <c r="L47" i="3" s="1"/>
  <c r="R48" i="14"/>
  <c r="AD48" i="14" s="1"/>
  <c r="AQ48" i="14" s="1"/>
  <c r="AZ48" i="14" s="1"/>
  <c r="K47" i="3" s="1"/>
  <c r="V48" i="14"/>
  <c r="B48" i="14"/>
  <c r="AB47" i="14"/>
  <c r="Y47" i="14"/>
  <c r="N47" i="14"/>
  <c r="T47" i="14"/>
  <c r="AF47" i="14" s="1"/>
  <c r="AS47" i="14" s="1"/>
  <c r="BB47" i="14" s="1"/>
  <c r="M46" i="3" s="1"/>
  <c r="S47" i="14"/>
  <c r="AE47" i="14" s="1"/>
  <c r="AR47" i="14" s="1"/>
  <c r="BA47" i="14" s="1"/>
  <c r="L46" i="3" s="1"/>
  <c r="R47" i="14"/>
  <c r="AD47" i="14" s="1"/>
  <c r="AQ47" i="14" s="1"/>
  <c r="AZ47" i="14" s="1"/>
  <c r="K46" i="3" s="1"/>
  <c r="U47" i="14"/>
  <c r="B47" i="14"/>
  <c r="AB46" i="14"/>
  <c r="Y46" i="14"/>
  <c r="N46" i="14"/>
  <c r="T46" i="14"/>
  <c r="AF46" i="14" s="1"/>
  <c r="AS46" i="14" s="1"/>
  <c r="BB46" i="14" s="1"/>
  <c r="M45" i="3" s="1"/>
  <c r="S46" i="14"/>
  <c r="AE46" i="14" s="1"/>
  <c r="AR46" i="14" s="1"/>
  <c r="BA46" i="14" s="1"/>
  <c r="L45" i="3" s="1"/>
  <c r="R46" i="14"/>
  <c r="AD46" i="14" s="1"/>
  <c r="AQ46" i="14" s="1"/>
  <c r="AZ46" i="14" s="1"/>
  <c r="K45" i="3" s="1"/>
  <c r="U46" i="14"/>
  <c r="B46" i="14"/>
  <c r="AB45" i="14"/>
  <c r="Y45" i="14"/>
  <c r="N45" i="14"/>
  <c r="T45" i="14"/>
  <c r="AF45" i="14" s="1"/>
  <c r="AS45" i="14" s="1"/>
  <c r="BB45" i="14" s="1"/>
  <c r="M44" i="3" s="1"/>
  <c r="S45" i="14"/>
  <c r="AE45" i="14" s="1"/>
  <c r="AR45" i="14" s="1"/>
  <c r="BA45" i="14" s="1"/>
  <c r="L44" i="3" s="1"/>
  <c r="R45" i="14"/>
  <c r="AD45" i="14" s="1"/>
  <c r="AQ45" i="14" s="1"/>
  <c r="AZ45" i="14" s="1"/>
  <c r="K44" i="3" s="1"/>
  <c r="U45" i="14"/>
  <c r="B45" i="14"/>
  <c r="AB44" i="14"/>
  <c r="Y44" i="14"/>
  <c r="N44" i="14"/>
  <c r="T44" i="14"/>
  <c r="AF44" i="14" s="1"/>
  <c r="AS44" i="14" s="1"/>
  <c r="BB44" i="14" s="1"/>
  <c r="M43" i="3" s="1"/>
  <c r="S44" i="14"/>
  <c r="AE44" i="14" s="1"/>
  <c r="AR44" i="14" s="1"/>
  <c r="BA44" i="14" s="1"/>
  <c r="L43" i="3" s="1"/>
  <c r="R44" i="14"/>
  <c r="AD44" i="14" s="1"/>
  <c r="AQ44" i="14" s="1"/>
  <c r="AZ44" i="14" s="1"/>
  <c r="K43" i="3" s="1"/>
  <c r="V44" i="14"/>
  <c r="B44" i="14"/>
  <c r="AB43" i="14"/>
  <c r="Y43" i="14"/>
  <c r="N43" i="14"/>
  <c r="T43" i="14"/>
  <c r="AF43" i="14" s="1"/>
  <c r="AS43" i="14" s="1"/>
  <c r="BB43" i="14" s="1"/>
  <c r="M42" i="3" s="1"/>
  <c r="S43" i="14"/>
  <c r="AE43" i="14" s="1"/>
  <c r="AR43" i="14" s="1"/>
  <c r="BA43" i="14" s="1"/>
  <c r="L42" i="3" s="1"/>
  <c r="R43" i="14"/>
  <c r="AD43" i="14" s="1"/>
  <c r="AQ43" i="14" s="1"/>
  <c r="AZ43" i="14" s="1"/>
  <c r="K42" i="3" s="1"/>
  <c r="U43" i="14"/>
  <c r="B43" i="14"/>
  <c r="AB42" i="14"/>
  <c r="Y42" i="14"/>
  <c r="N42" i="14"/>
  <c r="T42" i="14"/>
  <c r="AF42" i="14" s="1"/>
  <c r="AS42" i="14" s="1"/>
  <c r="BB42" i="14" s="1"/>
  <c r="M41" i="3" s="1"/>
  <c r="S42" i="14"/>
  <c r="AE42" i="14" s="1"/>
  <c r="AR42" i="14" s="1"/>
  <c r="BA42" i="14" s="1"/>
  <c r="L41" i="3" s="1"/>
  <c r="R42" i="14"/>
  <c r="AD42" i="14" s="1"/>
  <c r="AQ42" i="14" s="1"/>
  <c r="AZ42" i="14" s="1"/>
  <c r="K41" i="3" s="1"/>
  <c r="U42" i="14"/>
  <c r="B42" i="14"/>
  <c r="AB41" i="14"/>
  <c r="Y41" i="14"/>
  <c r="N41" i="14"/>
  <c r="T41" i="14"/>
  <c r="AF41" i="14" s="1"/>
  <c r="AS41" i="14" s="1"/>
  <c r="BB41" i="14" s="1"/>
  <c r="M40" i="3" s="1"/>
  <c r="S41" i="14"/>
  <c r="AE41" i="14" s="1"/>
  <c r="AR41" i="14" s="1"/>
  <c r="BA41" i="14" s="1"/>
  <c r="L40" i="3" s="1"/>
  <c r="R41" i="14"/>
  <c r="AD41" i="14" s="1"/>
  <c r="AQ41" i="14" s="1"/>
  <c r="AZ41" i="14" s="1"/>
  <c r="K40" i="3" s="1"/>
  <c r="U41" i="14"/>
  <c r="B41" i="14"/>
  <c r="AB40" i="14"/>
  <c r="Y40" i="14"/>
  <c r="N40" i="14"/>
  <c r="T40" i="14"/>
  <c r="AF40" i="14" s="1"/>
  <c r="AS40" i="14" s="1"/>
  <c r="BB40" i="14" s="1"/>
  <c r="M39" i="3" s="1"/>
  <c r="S40" i="14"/>
  <c r="AE40" i="14" s="1"/>
  <c r="AR40" i="14" s="1"/>
  <c r="BA40" i="14" s="1"/>
  <c r="L39" i="3" s="1"/>
  <c r="R40" i="14"/>
  <c r="AD40" i="14" s="1"/>
  <c r="AQ40" i="14" s="1"/>
  <c r="AZ40" i="14" s="1"/>
  <c r="K39" i="3" s="1"/>
  <c r="V40" i="14"/>
  <c r="B40" i="14"/>
  <c r="AB39" i="14"/>
  <c r="Y39" i="14"/>
  <c r="N39" i="14"/>
  <c r="T39" i="14"/>
  <c r="AF39" i="14" s="1"/>
  <c r="AS39" i="14" s="1"/>
  <c r="BB39" i="14" s="1"/>
  <c r="M38" i="3" s="1"/>
  <c r="S39" i="14"/>
  <c r="AE39" i="14" s="1"/>
  <c r="AR39" i="14" s="1"/>
  <c r="BA39" i="14" s="1"/>
  <c r="L38" i="3" s="1"/>
  <c r="R39" i="14"/>
  <c r="AD39" i="14" s="1"/>
  <c r="AQ39" i="14" s="1"/>
  <c r="AZ39" i="14" s="1"/>
  <c r="K38" i="3" s="1"/>
  <c r="U39" i="14"/>
  <c r="B39" i="14"/>
  <c r="AB38" i="14"/>
  <c r="Y38" i="14"/>
  <c r="N38" i="14"/>
  <c r="T38" i="14"/>
  <c r="AF38" i="14" s="1"/>
  <c r="AS38" i="14" s="1"/>
  <c r="BB38" i="14" s="1"/>
  <c r="M37" i="3" s="1"/>
  <c r="S38" i="14"/>
  <c r="AE38" i="14" s="1"/>
  <c r="AR38" i="14" s="1"/>
  <c r="BA38" i="14" s="1"/>
  <c r="L37" i="3" s="1"/>
  <c r="R38" i="14"/>
  <c r="AD38" i="14" s="1"/>
  <c r="AQ38" i="14" s="1"/>
  <c r="AZ38" i="14" s="1"/>
  <c r="K37" i="3" s="1"/>
  <c r="U38" i="14"/>
  <c r="B38" i="14"/>
  <c r="AB37" i="14"/>
  <c r="Y37" i="14"/>
  <c r="N37" i="14"/>
  <c r="T37" i="14"/>
  <c r="AF37" i="14" s="1"/>
  <c r="AS37" i="14" s="1"/>
  <c r="BB37" i="14" s="1"/>
  <c r="M36" i="3" s="1"/>
  <c r="S37" i="14"/>
  <c r="AE37" i="14" s="1"/>
  <c r="AR37" i="14" s="1"/>
  <c r="BA37" i="14" s="1"/>
  <c r="L36" i="3" s="1"/>
  <c r="R37" i="14"/>
  <c r="AD37" i="14" s="1"/>
  <c r="AQ37" i="14" s="1"/>
  <c r="AZ37" i="14" s="1"/>
  <c r="K36" i="3" s="1"/>
  <c r="U37" i="14"/>
  <c r="B37" i="14"/>
  <c r="AB36" i="14"/>
  <c r="Y36" i="14"/>
  <c r="N36" i="14"/>
  <c r="T36" i="14"/>
  <c r="AF36" i="14" s="1"/>
  <c r="AS36" i="14" s="1"/>
  <c r="BB36" i="14" s="1"/>
  <c r="M35" i="3" s="1"/>
  <c r="S36" i="14"/>
  <c r="AE36" i="14" s="1"/>
  <c r="AR36" i="14" s="1"/>
  <c r="BA36" i="14" s="1"/>
  <c r="L35" i="3" s="1"/>
  <c r="R36" i="14"/>
  <c r="AD36" i="14" s="1"/>
  <c r="AQ36" i="14" s="1"/>
  <c r="AZ36" i="14" s="1"/>
  <c r="K35" i="3" s="1"/>
  <c r="V36" i="14"/>
  <c r="B36" i="14"/>
  <c r="AB35" i="14"/>
  <c r="Y35" i="14"/>
  <c r="N35" i="14"/>
  <c r="T35" i="14"/>
  <c r="AF35" i="14" s="1"/>
  <c r="AS35" i="14" s="1"/>
  <c r="BB35" i="14" s="1"/>
  <c r="M34" i="3" s="1"/>
  <c r="S35" i="14"/>
  <c r="AE35" i="14" s="1"/>
  <c r="AR35" i="14" s="1"/>
  <c r="BA35" i="14" s="1"/>
  <c r="L34" i="3" s="1"/>
  <c r="R35" i="14"/>
  <c r="AD35" i="14" s="1"/>
  <c r="AQ35" i="14" s="1"/>
  <c r="AZ35" i="14" s="1"/>
  <c r="K34" i="3" s="1"/>
  <c r="U35" i="14"/>
  <c r="B35" i="14"/>
  <c r="AB34" i="14"/>
  <c r="Y34" i="14"/>
  <c r="N34" i="14"/>
  <c r="T34" i="14"/>
  <c r="AF34" i="14" s="1"/>
  <c r="AS34" i="14" s="1"/>
  <c r="BB34" i="14" s="1"/>
  <c r="M33" i="3" s="1"/>
  <c r="S34" i="14"/>
  <c r="AE34" i="14" s="1"/>
  <c r="AR34" i="14" s="1"/>
  <c r="BA34" i="14" s="1"/>
  <c r="L33" i="3" s="1"/>
  <c r="R34" i="14"/>
  <c r="AD34" i="14" s="1"/>
  <c r="AQ34" i="14" s="1"/>
  <c r="AZ34" i="14" s="1"/>
  <c r="K33" i="3" s="1"/>
  <c r="U34" i="14"/>
  <c r="B34" i="14"/>
  <c r="AB33" i="14"/>
  <c r="Y33" i="14"/>
  <c r="N33" i="14"/>
  <c r="T33" i="14"/>
  <c r="AF33" i="14" s="1"/>
  <c r="AS33" i="14" s="1"/>
  <c r="BB33" i="14" s="1"/>
  <c r="M32" i="3" s="1"/>
  <c r="S33" i="14"/>
  <c r="AE33" i="14" s="1"/>
  <c r="AR33" i="14" s="1"/>
  <c r="BA33" i="14" s="1"/>
  <c r="L32" i="3" s="1"/>
  <c r="R33" i="14"/>
  <c r="AD33" i="14" s="1"/>
  <c r="AQ33" i="14" s="1"/>
  <c r="AZ33" i="14" s="1"/>
  <c r="K32" i="3" s="1"/>
  <c r="U33" i="14"/>
  <c r="B33" i="14"/>
  <c r="AB32" i="14"/>
  <c r="Y32" i="14"/>
  <c r="N32" i="14"/>
  <c r="T32" i="14"/>
  <c r="AF32" i="14" s="1"/>
  <c r="AS32" i="14" s="1"/>
  <c r="BB32" i="14" s="1"/>
  <c r="M31" i="3" s="1"/>
  <c r="S32" i="14"/>
  <c r="AE32" i="14" s="1"/>
  <c r="AR32" i="14" s="1"/>
  <c r="BA32" i="14" s="1"/>
  <c r="L31" i="3" s="1"/>
  <c r="R32" i="14"/>
  <c r="AD32" i="14" s="1"/>
  <c r="AQ32" i="14" s="1"/>
  <c r="AZ32" i="14" s="1"/>
  <c r="K31" i="3" s="1"/>
  <c r="V32" i="14"/>
  <c r="B32" i="14"/>
  <c r="AB31" i="14"/>
  <c r="Y31" i="14"/>
  <c r="N31" i="14"/>
  <c r="T31" i="14"/>
  <c r="AF31" i="14" s="1"/>
  <c r="AS31" i="14" s="1"/>
  <c r="BB31" i="14" s="1"/>
  <c r="M30" i="3" s="1"/>
  <c r="S31" i="14"/>
  <c r="AE31" i="14" s="1"/>
  <c r="AR31" i="14" s="1"/>
  <c r="BA31" i="14" s="1"/>
  <c r="L30" i="3" s="1"/>
  <c r="R31" i="14"/>
  <c r="AD31" i="14" s="1"/>
  <c r="AQ31" i="14" s="1"/>
  <c r="AZ31" i="14" s="1"/>
  <c r="K30" i="3" s="1"/>
  <c r="U31" i="14"/>
  <c r="B31" i="14"/>
  <c r="AB30" i="14"/>
  <c r="Y30" i="14"/>
  <c r="N30" i="14"/>
  <c r="T30" i="14"/>
  <c r="AF30" i="14" s="1"/>
  <c r="AS30" i="14" s="1"/>
  <c r="BB30" i="14" s="1"/>
  <c r="M29" i="3" s="1"/>
  <c r="S30" i="14"/>
  <c r="AE30" i="14" s="1"/>
  <c r="AR30" i="14" s="1"/>
  <c r="BA30" i="14" s="1"/>
  <c r="L29" i="3" s="1"/>
  <c r="R30" i="14"/>
  <c r="AD30" i="14" s="1"/>
  <c r="AQ30" i="14" s="1"/>
  <c r="AZ30" i="14" s="1"/>
  <c r="K29" i="3" s="1"/>
  <c r="U30" i="14"/>
  <c r="B30" i="14"/>
  <c r="AB29" i="14"/>
  <c r="Y29" i="14"/>
  <c r="N29" i="14"/>
  <c r="T29" i="14"/>
  <c r="AF29" i="14" s="1"/>
  <c r="AS29" i="14" s="1"/>
  <c r="BB29" i="14" s="1"/>
  <c r="M28" i="3" s="1"/>
  <c r="S29" i="14"/>
  <c r="AE29" i="14" s="1"/>
  <c r="AR29" i="14" s="1"/>
  <c r="BA29" i="14" s="1"/>
  <c r="L28" i="3" s="1"/>
  <c r="R29" i="14"/>
  <c r="AD29" i="14" s="1"/>
  <c r="AQ29" i="14" s="1"/>
  <c r="AZ29" i="14" s="1"/>
  <c r="K28" i="3" s="1"/>
  <c r="U29" i="14"/>
  <c r="B29" i="14"/>
  <c r="AB28" i="14"/>
  <c r="Y28" i="14"/>
  <c r="N28" i="14"/>
  <c r="T28" i="14"/>
  <c r="AF28" i="14" s="1"/>
  <c r="AS28" i="14" s="1"/>
  <c r="BB28" i="14" s="1"/>
  <c r="M27" i="3" s="1"/>
  <c r="S28" i="14"/>
  <c r="AE28" i="14" s="1"/>
  <c r="AR28" i="14" s="1"/>
  <c r="BA28" i="14" s="1"/>
  <c r="L27" i="3" s="1"/>
  <c r="R28" i="14"/>
  <c r="AD28" i="14" s="1"/>
  <c r="AQ28" i="14" s="1"/>
  <c r="AZ28" i="14" s="1"/>
  <c r="K27" i="3" s="1"/>
  <c r="V28" i="14"/>
  <c r="B28" i="14"/>
  <c r="AB27" i="14"/>
  <c r="Y27" i="14"/>
  <c r="N27" i="14"/>
  <c r="T27" i="14"/>
  <c r="AF27" i="14" s="1"/>
  <c r="AS27" i="14" s="1"/>
  <c r="BB27" i="14" s="1"/>
  <c r="M26" i="3" s="1"/>
  <c r="S27" i="14"/>
  <c r="AE27" i="14" s="1"/>
  <c r="AR27" i="14" s="1"/>
  <c r="BA27" i="14" s="1"/>
  <c r="L26" i="3" s="1"/>
  <c r="R27" i="14"/>
  <c r="AD27" i="14" s="1"/>
  <c r="AQ27" i="14" s="1"/>
  <c r="AZ27" i="14" s="1"/>
  <c r="K26" i="3" s="1"/>
  <c r="U27" i="14"/>
  <c r="B27" i="14"/>
  <c r="AB26" i="14"/>
  <c r="Y26" i="14"/>
  <c r="T26" i="14"/>
  <c r="AF26" i="14" s="1"/>
  <c r="AS26" i="14" s="1"/>
  <c r="BB26" i="14" s="1"/>
  <c r="M25" i="3" s="1"/>
  <c r="N26" i="14"/>
  <c r="S26" i="14"/>
  <c r="AE26" i="14" s="1"/>
  <c r="AR26" i="14" s="1"/>
  <c r="BA26" i="14" s="1"/>
  <c r="L25" i="3" s="1"/>
  <c r="R26" i="14"/>
  <c r="AD26" i="14" s="1"/>
  <c r="AQ26" i="14" s="1"/>
  <c r="AZ26" i="14" s="1"/>
  <c r="K25" i="3" s="1"/>
  <c r="U26" i="14"/>
  <c r="B26" i="14"/>
  <c r="AB25" i="14"/>
  <c r="Y25" i="14"/>
  <c r="N25" i="14"/>
  <c r="T25" i="14"/>
  <c r="AF25" i="14" s="1"/>
  <c r="AS25" i="14" s="1"/>
  <c r="BB25" i="14" s="1"/>
  <c r="M24" i="3" s="1"/>
  <c r="S25" i="14"/>
  <c r="AE25" i="14" s="1"/>
  <c r="AR25" i="14" s="1"/>
  <c r="BA25" i="14" s="1"/>
  <c r="L24" i="3" s="1"/>
  <c r="R25" i="14"/>
  <c r="AD25" i="14" s="1"/>
  <c r="AQ25" i="14" s="1"/>
  <c r="AZ25" i="14" s="1"/>
  <c r="K24" i="3" s="1"/>
  <c r="U25" i="14"/>
  <c r="B25" i="14"/>
  <c r="AB24" i="14"/>
  <c r="Y24" i="14"/>
  <c r="N24" i="14"/>
  <c r="T24" i="14"/>
  <c r="AF24" i="14" s="1"/>
  <c r="AS24" i="14" s="1"/>
  <c r="BB24" i="14" s="1"/>
  <c r="M23" i="3" s="1"/>
  <c r="S24" i="14"/>
  <c r="AE24" i="14" s="1"/>
  <c r="AR24" i="14" s="1"/>
  <c r="BA24" i="14" s="1"/>
  <c r="L23" i="3" s="1"/>
  <c r="R24" i="14"/>
  <c r="AD24" i="14" s="1"/>
  <c r="AQ24" i="14" s="1"/>
  <c r="AZ24" i="14" s="1"/>
  <c r="K23" i="3" s="1"/>
  <c r="V24" i="14"/>
  <c r="B24" i="14"/>
  <c r="AB23" i="14"/>
  <c r="Y23" i="14"/>
  <c r="N23" i="14"/>
  <c r="T23" i="14"/>
  <c r="AF23" i="14" s="1"/>
  <c r="AS23" i="14" s="1"/>
  <c r="BB23" i="14" s="1"/>
  <c r="M22" i="3" s="1"/>
  <c r="S23" i="14"/>
  <c r="AE23" i="14" s="1"/>
  <c r="AR23" i="14" s="1"/>
  <c r="BA23" i="14" s="1"/>
  <c r="L22" i="3" s="1"/>
  <c r="R23" i="14"/>
  <c r="AD23" i="14" s="1"/>
  <c r="AQ23" i="14" s="1"/>
  <c r="AZ23" i="14" s="1"/>
  <c r="K22" i="3" s="1"/>
  <c r="U23" i="14"/>
  <c r="B23" i="14"/>
  <c r="AB22" i="14"/>
  <c r="Y22" i="14"/>
  <c r="N22" i="14"/>
  <c r="T22" i="14"/>
  <c r="AF22" i="14" s="1"/>
  <c r="AS22" i="14" s="1"/>
  <c r="BB22" i="14" s="1"/>
  <c r="M21" i="3" s="1"/>
  <c r="S22" i="14"/>
  <c r="AE22" i="14" s="1"/>
  <c r="AR22" i="14" s="1"/>
  <c r="BA22" i="14" s="1"/>
  <c r="L21" i="3" s="1"/>
  <c r="R22" i="14"/>
  <c r="AD22" i="14" s="1"/>
  <c r="AQ22" i="14" s="1"/>
  <c r="AZ22" i="14" s="1"/>
  <c r="K21" i="3" s="1"/>
  <c r="V22" i="14"/>
  <c r="B22" i="14"/>
  <c r="AB21" i="14"/>
  <c r="Y21" i="14"/>
  <c r="N21" i="14"/>
  <c r="T21" i="14"/>
  <c r="AF21" i="14" s="1"/>
  <c r="AS21" i="14" s="1"/>
  <c r="BB21" i="14" s="1"/>
  <c r="M20" i="3" s="1"/>
  <c r="S21" i="14"/>
  <c r="AE21" i="14" s="1"/>
  <c r="AR21" i="14" s="1"/>
  <c r="BA21" i="14" s="1"/>
  <c r="L20" i="3" s="1"/>
  <c r="R21" i="14"/>
  <c r="U21" i="14"/>
  <c r="B21" i="14"/>
  <c r="AB20" i="14"/>
  <c r="AG20" i="14" s="1"/>
  <c r="AT20" i="14" s="1"/>
  <c r="Y20" i="14"/>
  <c r="N20" i="14"/>
  <c r="R20" i="14"/>
  <c r="V20" i="14"/>
  <c r="B20" i="14"/>
  <c r="AH16" i="14"/>
  <c r="AG16" i="14"/>
  <c r="P9" i="14"/>
  <c r="P8" i="14"/>
  <c r="Q1144" i="14" s="1"/>
  <c r="AC1180" i="14" s="1"/>
  <c r="AC6" i="14" l="1"/>
  <c r="Q1145" i="14"/>
  <c r="AC1179" i="14" s="1"/>
  <c r="AC8" i="14" s="1"/>
  <c r="P13" i="14"/>
  <c r="AA9" i="14"/>
  <c r="AA13" i="14"/>
  <c r="AA6" i="14"/>
  <c r="AA10" i="14"/>
  <c r="AA5" i="14"/>
  <c r="AA7" i="14"/>
  <c r="AA11" i="14"/>
  <c r="AA8" i="14"/>
  <c r="AA12" i="14"/>
  <c r="AC13" i="14"/>
  <c r="AG1159" i="14"/>
  <c r="AT1159" i="14" s="1"/>
  <c r="BC1159" i="14" s="1"/>
  <c r="N1158" i="3" s="1"/>
  <c r="AG1163" i="14"/>
  <c r="AT1163" i="14" s="1"/>
  <c r="BC1163" i="14" s="1"/>
  <c r="N1162" i="3" s="1"/>
  <c r="AC9" i="14"/>
  <c r="AC12" i="14"/>
  <c r="AD20" i="14"/>
  <c r="AQ20" i="14" s="1"/>
  <c r="AZ20" i="14" s="1"/>
  <c r="K19" i="3" s="1"/>
  <c r="AH454" i="14"/>
  <c r="AU454" i="14" s="1"/>
  <c r="BD454" i="14" s="1"/>
  <c r="O453" i="3" s="1"/>
  <c r="AG762" i="14"/>
  <c r="AT762" i="14" s="1"/>
  <c r="BC762" i="14" s="1"/>
  <c r="N761" i="3" s="1"/>
  <c r="AG766" i="14"/>
  <c r="AT766" i="14" s="1"/>
  <c r="BC766" i="14" s="1"/>
  <c r="N765" i="3" s="1"/>
  <c r="AG770" i="14"/>
  <c r="AT770" i="14" s="1"/>
  <c r="BC770" i="14" s="1"/>
  <c r="N769" i="3" s="1"/>
  <c r="AH834" i="14"/>
  <c r="AU834" i="14" s="1"/>
  <c r="BD834" i="14" s="1"/>
  <c r="O833" i="3" s="1"/>
  <c r="AH842" i="14"/>
  <c r="AU842" i="14" s="1"/>
  <c r="BD842" i="14" s="1"/>
  <c r="O841" i="3" s="1"/>
  <c r="AH858" i="14"/>
  <c r="AU858" i="14" s="1"/>
  <c r="BD858" i="14" s="1"/>
  <c r="O857" i="3" s="1"/>
  <c r="AR1721" i="14"/>
  <c r="AR5" i="14"/>
  <c r="AR1530" i="14"/>
  <c r="AS1530" i="14"/>
  <c r="AR1532" i="14"/>
  <c r="AS1532" i="14"/>
  <c r="AQ1721" i="14"/>
  <c r="AQ5" i="14"/>
  <c r="AQ12" i="14" s="1"/>
  <c r="AS1721" i="14"/>
  <c r="AC10" i="14"/>
  <c r="AB6" i="14"/>
  <c r="AB7" i="14"/>
  <c r="AB9" i="14"/>
  <c r="AB11" i="14"/>
  <c r="AR896" i="14"/>
  <c r="BA896" i="14" s="1"/>
  <c r="L895" i="3" s="1"/>
  <c r="AB8" i="14"/>
  <c r="AS1334" i="14"/>
  <c r="BB1334" i="14" s="1"/>
  <c r="AF9" i="14"/>
  <c r="AQ1453" i="14"/>
  <c r="AZ1453" i="14" s="1"/>
  <c r="K1452" i="3" s="1"/>
  <c r="AD10" i="14"/>
  <c r="AR1740" i="14"/>
  <c r="BA1739" i="14" s="1"/>
  <c r="AE11" i="14"/>
  <c r="AR2019" i="14"/>
  <c r="BA2018" i="14" s="1"/>
  <c r="L2017" i="3" s="1"/>
  <c r="AE12" i="14"/>
  <c r="AH2115" i="14"/>
  <c r="AU2115" i="14" s="1"/>
  <c r="BD2114" i="14" s="1"/>
  <c r="O2113" i="3" s="1"/>
  <c r="AB13" i="14"/>
  <c r="AR2115" i="14"/>
  <c r="BA2114" i="14" s="1"/>
  <c r="L2113" i="3" s="1"/>
  <c r="AE13" i="14"/>
  <c r="AC7" i="14"/>
  <c r="AQ191" i="14"/>
  <c r="AD6" i="14"/>
  <c r="AQ323" i="14"/>
  <c r="AZ323" i="14" s="1"/>
  <c r="K322" i="3" s="1"/>
  <c r="AS896" i="14"/>
  <c r="BB896" i="14" s="1"/>
  <c r="M895" i="3" s="1"/>
  <c r="AR1453" i="14"/>
  <c r="BA1453" i="14" s="1"/>
  <c r="L1452" i="3" s="1"/>
  <c r="AE10" i="14"/>
  <c r="AS1740" i="14"/>
  <c r="BB1739" i="14" s="1"/>
  <c r="M1738" i="3" s="1"/>
  <c r="AF11" i="14"/>
  <c r="AS2019" i="14"/>
  <c r="BB2018" i="14" s="1"/>
  <c r="M2017" i="3" s="1"/>
  <c r="AF12" i="14"/>
  <c r="AS2115" i="14"/>
  <c r="BB2114" i="14" s="1"/>
  <c r="M2113" i="3" s="1"/>
  <c r="AF13" i="14"/>
  <c r="AC5" i="14"/>
  <c r="AR191" i="14"/>
  <c r="BA191" i="14" s="1"/>
  <c r="L190" i="3" s="1"/>
  <c r="AR323" i="14"/>
  <c r="BA323" i="14" s="1"/>
  <c r="L322" i="3" s="1"/>
  <c r="AE7" i="14"/>
  <c r="AQ1334" i="14"/>
  <c r="AZ1334" i="14" s="1"/>
  <c r="K1333" i="3" s="1"/>
  <c r="AS1453" i="14"/>
  <c r="BB1453" i="14" s="1"/>
  <c r="M1452" i="3" s="1"/>
  <c r="AF10" i="14"/>
  <c r="AB12" i="14"/>
  <c r="AB5" i="14"/>
  <c r="AS323" i="14"/>
  <c r="BB323" i="14" s="1"/>
  <c r="M322" i="3" s="1"/>
  <c r="AF7" i="14"/>
  <c r="AQ896" i="14"/>
  <c r="AZ896" i="14" s="1"/>
  <c r="K895" i="3" s="1"/>
  <c r="AR1334" i="14"/>
  <c r="BA1334" i="14" s="1"/>
  <c r="L1333" i="3" s="1"/>
  <c r="AE9" i="14"/>
  <c r="AB10" i="14"/>
  <c r="AQ1740" i="14"/>
  <c r="AD11" i="14"/>
  <c r="AQ2019" i="14"/>
  <c r="AD12" i="14"/>
  <c r="AQ2115" i="14"/>
  <c r="AD13" i="14"/>
  <c r="AQ1532" i="14"/>
  <c r="AQ1530" i="14"/>
  <c r="AG837" i="14"/>
  <c r="AT837" i="14" s="1"/>
  <c r="BC837" i="14" s="1"/>
  <c r="N836" i="3" s="1"/>
  <c r="AG1367" i="14"/>
  <c r="AT1367" i="14" s="1"/>
  <c r="BC1367" i="14" s="1"/>
  <c r="N1366" i="3" s="1"/>
  <c r="AH1542" i="14"/>
  <c r="AU1542" i="14" s="1"/>
  <c r="BD1542" i="14" s="1"/>
  <c r="O1541" i="3" s="1"/>
  <c r="AH320" i="14"/>
  <c r="AU320" i="14" s="1"/>
  <c r="BD320" i="14" s="1"/>
  <c r="O319" i="3" s="1"/>
  <c r="AH362" i="14"/>
  <c r="AU362" i="14" s="1"/>
  <c r="BD362" i="14" s="1"/>
  <c r="O361" i="3" s="1"/>
  <c r="AH416" i="14"/>
  <c r="AU416" i="14" s="1"/>
  <c r="BD416" i="14" s="1"/>
  <c r="O415" i="3" s="1"/>
  <c r="AH660" i="14"/>
  <c r="AU660" i="14" s="1"/>
  <c r="BD660" i="14" s="1"/>
  <c r="O659" i="3" s="1"/>
  <c r="AH692" i="14"/>
  <c r="AU692" i="14" s="1"/>
  <c r="BD692" i="14" s="1"/>
  <c r="O691" i="3" s="1"/>
  <c r="AH310" i="14"/>
  <c r="AU310" i="14" s="1"/>
  <c r="BD310" i="14" s="1"/>
  <c r="O309" i="3" s="1"/>
  <c r="AH317" i="14"/>
  <c r="AU317" i="14" s="1"/>
  <c r="BD317" i="14" s="1"/>
  <c r="O316" i="3" s="1"/>
  <c r="AG359" i="14"/>
  <c r="AT359" i="14" s="1"/>
  <c r="BC359" i="14" s="1"/>
  <c r="N358" i="3" s="1"/>
  <c r="AH1007" i="14"/>
  <c r="AU1007" i="14" s="1"/>
  <c r="BD1007" i="14" s="1"/>
  <c r="O1006" i="3" s="1"/>
  <c r="AG343" i="14"/>
  <c r="AT343" i="14" s="1"/>
  <c r="BC343" i="14" s="1"/>
  <c r="N342" i="3" s="1"/>
  <c r="AH662" i="14"/>
  <c r="AU662" i="14" s="1"/>
  <c r="BD662" i="14" s="1"/>
  <c r="O661" i="3" s="1"/>
  <c r="AG1035" i="14"/>
  <c r="AT1035" i="14" s="1"/>
  <c r="BC1035" i="14" s="1"/>
  <c r="N1034" i="3" s="1"/>
  <c r="AH1286" i="14"/>
  <c r="AU1286" i="14" s="1"/>
  <c r="BD1286" i="14" s="1"/>
  <c r="O1285" i="3" s="1"/>
  <c r="AH1350" i="14"/>
  <c r="AU1350" i="14" s="1"/>
  <c r="BD1350" i="14" s="1"/>
  <c r="O1349" i="3" s="1"/>
  <c r="AG1576" i="14"/>
  <c r="AT1576" i="14" s="1"/>
  <c r="BC1576" i="14" s="1"/>
  <c r="N1575" i="3" s="1"/>
  <c r="AH1825" i="14"/>
  <c r="AU1825" i="14" s="1"/>
  <c r="BD1824" i="14" s="1"/>
  <c r="O1823" i="3" s="1"/>
  <c r="AH384" i="14"/>
  <c r="AU384" i="14" s="1"/>
  <c r="BD384" i="14" s="1"/>
  <c r="O383" i="3" s="1"/>
  <c r="AH448" i="14"/>
  <c r="AU448" i="14" s="1"/>
  <c r="BD448" i="14" s="1"/>
  <c r="O447" i="3" s="1"/>
  <c r="AH456" i="14"/>
  <c r="AU456" i="14" s="1"/>
  <c r="BD456" i="14" s="1"/>
  <c r="O455" i="3" s="1"/>
  <c r="AH694" i="14"/>
  <c r="AU694" i="14" s="1"/>
  <c r="BD694" i="14" s="1"/>
  <c r="O693" i="3" s="1"/>
  <c r="AH832" i="14"/>
  <c r="AU832" i="14" s="1"/>
  <c r="BD832" i="14" s="1"/>
  <c r="O831" i="3" s="1"/>
  <c r="AH840" i="14"/>
  <c r="AU840" i="14" s="1"/>
  <c r="BD840" i="14" s="1"/>
  <c r="O839" i="3" s="1"/>
  <c r="AH856" i="14"/>
  <c r="AU856" i="14" s="1"/>
  <c r="BD856" i="14" s="1"/>
  <c r="O855" i="3" s="1"/>
  <c r="AH975" i="14"/>
  <c r="AU975" i="14" s="1"/>
  <c r="BD975" i="14" s="1"/>
  <c r="O974" i="3" s="1"/>
  <c r="AH1182" i="14"/>
  <c r="AU1182" i="14" s="1"/>
  <c r="BD1182" i="14" s="1"/>
  <c r="O1181" i="3" s="1"/>
  <c r="AH1522" i="14"/>
  <c r="AU1522" i="14" s="1"/>
  <c r="BD1522" i="14" s="1"/>
  <c r="O1521" i="3" s="1"/>
  <c r="E12" i="14"/>
  <c r="AH381" i="14"/>
  <c r="AU381" i="14" s="1"/>
  <c r="BD381" i="14" s="1"/>
  <c r="O380" i="3" s="1"/>
  <c r="AH1502" i="14"/>
  <c r="AU1502" i="14" s="1"/>
  <c r="BD1502" i="14" s="1"/>
  <c r="O1501" i="3" s="1"/>
  <c r="AH1514" i="14"/>
  <c r="AU1514" i="14" s="1"/>
  <c r="BD1514" i="14" s="1"/>
  <c r="O1513" i="3" s="1"/>
  <c r="AH1629" i="14"/>
  <c r="AU1629" i="14" s="1"/>
  <c r="BD1629" i="14" s="1"/>
  <c r="O1628" i="3" s="1"/>
  <c r="AH1597" i="14"/>
  <c r="AU1597" i="14" s="1"/>
  <c r="BD1597" i="14" s="1"/>
  <c r="O1596" i="3" s="1"/>
  <c r="AG647" i="14"/>
  <c r="AT647" i="14" s="1"/>
  <c r="BC647" i="14" s="1"/>
  <c r="N646" i="3" s="1"/>
  <c r="S13" i="14"/>
  <c r="Q13" i="14"/>
  <c r="Q10" i="14"/>
  <c r="Q9" i="14"/>
  <c r="Q6" i="14"/>
  <c r="Q12" i="14"/>
  <c r="Q7" i="14"/>
  <c r="Q8" i="14"/>
  <c r="Q5" i="14"/>
  <c r="V79" i="14"/>
  <c r="V101" i="14"/>
  <c r="V103" i="14"/>
  <c r="AH103" i="14" s="1"/>
  <c r="AU103" i="14" s="1"/>
  <c r="BD103" i="14" s="1"/>
  <c r="O102" i="3" s="1"/>
  <c r="V135" i="14"/>
  <c r="V137" i="14"/>
  <c r="V141" i="14"/>
  <c r="V163" i="14"/>
  <c r="AH163" i="14" s="1"/>
  <c r="AU163" i="14" s="1"/>
  <c r="BD163" i="14" s="1"/>
  <c r="O162" i="3" s="1"/>
  <c r="V165" i="14"/>
  <c r="V167" i="14"/>
  <c r="V169" i="14"/>
  <c r="V171" i="14"/>
  <c r="V173" i="14"/>
  <c r="V195" i="14"/>
  <c r="AH195" i="14" s="1"/>
  <c r="AU195" i="14" s="1"/>
  <c r="BD195" i="14" s="1"/>
  <c r="O194" i="3" s="1"/>
  <c r="V197" i="14"/>
  <c r="V199" i="14"/>
  <c r="V201" i="14"/>
  <c r="V245" i="14"/>
  <c r="V247" i="14"/>
  <c r="V252" i="14"/>
  <c r="V283" i="14"/>
  <c r="V303" i="14"/>
  <c r="V319" i="14"/>
  <c r="V327" i="14"/>
  <c r="V371" i="14"/>
  <c r="V383" i="14"/>
  <c r="V395" i="14"/>
  <c r="V411" i="14"/>
  <c r="V435" i="14"/>
  <c r="V439" i="14"/>
  <c r="AH445" i="14"/>
  <c r="AU445" i="14" s="1"/>
  <c r="BD445" i="14" s="1"/>
  <c r="O444" i="3" s="1"/>
  <c r="V447" i="14"/>
  <c r="V459" i="14"/>
  <c r="V467" i="14"/>
  <c r="V483" i="14"/>
  <c r="V491" i="14"/>
  <c r="V499" i="14"/>
  <c r="V507" i="14"/>
  <c r="V515" i="14"/>
  <c r="V523" i="14"/>
  <c r="V531" i="14"/>
  <c r="V539" i="14"/>
  <c r="V547" i="14"/>
  <c r="V555" i="14"/>
  <c r="V563" i="14"/>
  <c r="V571" i="14"/>
  <c r="V579" i="14"/>
  <c r="V587" i="14"/>
  <c r="V595" i="14"/>
  <c r="V603" i="14"/>
  <c r="V611" i="14"/>
  <c r="V619" i="14"/>
  <c r="V627" i="14"/>
  <c r="V635" i="14"/>
  <c r="V643" i="14"/>
  <c r="V651" i="14"/>
  <c r="V659" i="14"/>
  <c r="V669" i="14"/>
  <c r="V681" i="14"/>
  <c r="V689" i="14"/>
  <c r="V701" i="14"/>
  <c r="V709" i="14"/>
  <c r="V711" i="14"/>
  <c r="V753" i="14"/>
  <c r="V755" i="14"/>
  <c r="V765" i="14"/>
  <c r="V25" i="14"/>
  <c r="V51" i="14"/>
  <c r="AH51" i="14" s="1"/>
  <c r="AU51" i="14" s="1"/>
  <c r="BD51" i="14" s="1"/>
  <c r="O50" i="3" s="1"/>
  <c r="V53" i="14"/>
  <c r="V81" i="14"/>
  <c r="V99" i="14"/>
  <c r="AH99" i="14" s="1"/>
  <c r="AU99" i="14" s="1"/>
  <c r="BD99" i="14" s="1"/>
  <c r="O98" i="3" s="1"/>
  <c r="V109" i="14"/>
  <c r="V131" i="14"/>
  <c r="AH131" i="14" s="1"/>
  <c r="AU131" i="14" s="1"/>
  <c r="BD131" i="14" s="1"/>
  <c r="O130" i="3" s="1"/>
  <c r="V133" i="14"/>
  <c r="V139" i="14"/>
  <c r="F10" i="14"/>
  <c r="F13" i="14"/>
  <c r="V21" i="14"/>
  <c r="V47" i="14"/>
  <c r="AH47" i="14" s="1"/>
  <c r="AU47" i="14" s="1"/>
  <c r="BD47" i="14" s="1"/>
  <c r="O46" i="3" s="1"/>
  <c r="V49" i="14"/>
  <c r="V67" i="14"/>
  <c r="AH67" i="14" s="1"/>
  <c r="AU67" i="14" s="1"/>
  <c r="BD67" i="14" s="1"/>
  <c r="O66" i="3" s="1"/>
  <c r="V69" i="14"/>
  <c r="V71" i="14"/>
  <c r="AH71" i="14" s="1"/>
  <c r="AU71" i="14" s="1"/>
  <c r="BD71" i="14" s="1"/>
  <c r="O70" i="3" s="1"/>
  <c r="V73" i="14"/>
  <c r="V75" i="14"/>
  <c r="AH75" i="14" s="1"/>
  <c r="AU75" i="14" s="1"/>
  <c r="BD75" i="14" s="1"/>
  <c r="O74" i="3" s="1"/>
  <c r="V77" i="14"/>
  <c r="V95" i="14"/>
  <c r="V97" i="14"/>
  <c r="V127" i="14"/>
  <c r="V129" i="14"/>
  <c r="V159" i="14"/>
  <c r="V161" i="14"/>
  <c r="V191" i="14"/>
  <c r="V193" i="14"/>
  <c r="V240" i="14"/>
  <c r="AH246" i="14"/>
  <c r="AU246" i="14" s="1"/>
  <c r="BD246" i="14" s="1"/>
  <c r="O245" i="3" s="1"/>
  <c r="V249" i="14"/>
  <c r="V251" i="14"/>
  <c r="V256" i="14"/>
  <c r="V259" i="14"/>
  <c r="V267" i="14"/>
  <c r="AH267" i="14" s="1"/>
  <c r="AU267" i="14" s="1"/>
  <c r="BD267" i="14" s="1"/>
  <c r="O266" i="3" s="1"/>
  <c r="AH269" i="14"/>
  <c r="AU269" i="14" s="1"/>
  <c r="BD269" i="14" s="1"/>
  <c r="O268" i="3" s="1"/>
  <c r="V271" i="14"/>
  <c r="AH272" i="14"/>
  <c r="AU272" i="14" s="1"/>
  <c r="BD272" i="14" s="1"/>
  <c r="O271" i="3" s="1"/>
  <c r="V279" i="14"/>
  <c r="AH282" i="14"/>
  <c r="AU282" i="14" s="1"/>
  <c r="BD282" i="14" s="1"/>
  <c r="O281" i="3" s="1"/>
  <c r="AG287" i="14"/>
  <c r="AT287" i="14" s="1"/>
  <c r="BC287" i="14" s="1"/>
  <c r="N286" i="3" s="1"/>
  <c r="V295" i="14"/>
  <c r="V307" i="14"/>
  <c r="AH312" i="14"/>
  <c r="AU312" i="14" s="1"/>
  <c r="BD312" i="14" s="1"/>
  <c r="O311" i="3" s="1"/>
  <c r="V323" i="14"/>
  <c r="AH326" i="14"/>
  <c r="AU326" i="14" s="1"/>
  <c r="BD326" i="14" s="1"/>
  <c r="O325" i="3" s="1"/>
  <c r="V331" i="14"/>
  <c r="V339" i="14"/>
  <c r="V343" i="14"/>
  <c r="AH344" i="14"/>
  <c r="AU344" i="14" s="1"/>
  <c r="BD344" i="14" s="1"/>
  <c r="O343" i="3" s="1"/>
  <c r="AG351" i="14"/>
  <c r="AT351" i="14" s="1"/>
  <c r="BC351" i="14" s="1"/>
  <c r="N350" i="3" s="1"/>
  <c r="V359" i="14"/>
  <c r="V367" i="14"/>
  <c r="AG375" i="14"/>
  <c r="AT375" i="14" s="1"/>
  <c r="BC375" i="14" s="1"/>
  <c r="N374" i="3" s="1"/>
  <c r="V379" i="14"/>
  <c r="V387" i="14"/>
  <c r="AH394" i="14"/>
  <c r="AU394" i="14" s="1"/>
  <c r="BD394" i="14" s="1"/>
  <c r="O393" i="3" s="1"/>
  <c r="AH410" i="14"/>
  <c r="AU410" i="14" s="1"/>
  <c r="BD410" i="14" s="1"/>
  <c r="O409" i="3" s="1"/>
  <c r="V419" i="14"/>
  <c r="V427" i="14"/>
  <c r="V443" i="14"/>
  <c r="V451" i="14"/>
  <c r="V471" i="14"/>
  <c r="V657" i="14"/>
  <c r="V667" i="14"/>
  <c r="V675" i="14"/>
  <c r="V677" i="14"/>
  <c r="V679" i="14"/>
  <c r="V687" i="14"/>
  <c r="V697" i="14"/>
  <c r="V699" i="14"/>
  <c r="V707" i="14"/>
  <c r="AH708" i="14"/>
  <c r="AU708" i="14" s="1"/>
  <c r="BD708" i="14" s="1"/>
  <c r="O707" i="3" s="1"/>
  <c r="AH710" i="14"/>
  <c r="AU710" i="14" s="1"/>
  <c r="BD710" i="14" s="1"/>
  <c r="O709" i="3" s="1"/>
  <c r="V717" i="14"/>
  <c r="V741" i="14"/>
  <c r="V761" i="14"/>
  <c r="V763" i="14"/>
  <c r="V795" i="14"/>
  <c r="V23" i="14"/>
  <c r="V27" i="14"/>
  <c r="AH79" i="14"/>
  <c r="AU79" i="14" s="1"/>
  <c r="BD79" i="14" s="1"/>
  <c r="O78" i="3" s="1"/>
  <c r="V105" i="14"/>
  <c r="V107" i="14"/>
  <c r="AH107" i="14" s="1"/>
  <c r="AU107" i="14" s="1"/>
  <c r="BD107" i="14" s="1"/>
  <c r="O106" i="3" s="1"/>
  <c r="F8" i="14"/>
  <c r="T10" i="14"/>
  <c r="R12" i="14"/>
  <c r="T13" i="14"/>
  <c r="V35" i="14"/>
  <c r="AH35" i="14" s="1"/>
  <c r="AU35" i="14" s="1"/>
  <c r="BD35" i="14" s="1"/>
  <c r="O34" i="3" s="1"/>
  <c r="V37" i="14"/>
  <c r="V39" i="14"/>
  <c r="AH39" i="14" s="1"/>
  <c r="AU39" i="14" s="1"/>
  <c r="BD39" i="14" s="1"/>
  <c r="O38" i="3" s="1"/>
  <c r="V41" i="14"/>
  <c r="V43" i="14"/>
  <c r="AH43" i="14" s="1"/>
  <c r="AU43" i="14" s="1"/>
  <c r="BD43" i="14" s="1"/>
  <c r="O42" i="3" s="1"/>
  <c r="V45" i="14"/>
  <c r="V63" i="14"/>
  <c r="V65" i="14"/>
  <c r="V87" i="14"/>
  <c r="V89" i="14"/>
  <c r="V91" i="14"/>
  <c r="V93" i="14"/>
  <c r="V115" i="14"/>
  <c r="AH115" i="14" s="1"/>
  <c r="AU115" i="14" s="1"/>
  <c r="BD115" i="14" s="1"/>
  <c r="O114" i="3" s="1"/>
  <c r="V117" i="14"/>
  <c r="V119" i="14"/>
  <c r="V121" i="14"/>
  <c r="V123" i="14"/>
  <c r="V125" i="14"/>
  <c r="V147" i="14"/>
  <c r="AH147" i="14" s="1"/>
  <c r="AU147" i="14" s="1"/>
  <c r="BD147" i="14" s="1"/>
  <c r="O146" i="3" s="1"/>
  <c r="V149" i="14"/>
  <c r="V151" i="14"/>
  <c r="V153" i="14"/>
  <c r="V155" i="14"/>
  <c r="V157" i="14"/>
  <c r="V179" i="14"/>
  <c r="AH179" i="14" s="1"/>
  <c r="AU179" i="14" s="1"/>
  <c r="BD179" i="14" s="1"/>
  <c r="O178" i="3" s="1"/>
  <c r="V181" i="14"/>
  <c r="V183" i="14"/>
  <c r="V185" i="14"/>
  <c r="V187" i="14"/>
  <c r="V189" i="14"/>
  <c r="V205" i="14"/>
  <c r="AH205" i="14" s="1"/>
  <c r="AU205" i="14" s="1"/>
  <c r="BD205" i="14" s="1"/>
  <c r="O204" i="3" s="1"/>
  <c r="V209" i="14"/>
  <c r="AH209" i="14" s="1"/>
  <c r="AU209" i="14" s="1"/>
  <c r="BD209" i="14" s="1"/>
  <c r="O208" i="3" s="1"/>
  <c r="V213" i="14"/>
  <c r="AH213" i="14" s="1"/>
  <c r="AU213" i="14" s="1"/>
  <c r="BD213" i="14" s="1"/>
  <c r="O212" i="3" s="1"/>
  <c r="V217" i="14"/>
  <c r="AH217" i="14" s="1"/>
  <c r="AU217" i="14" s="1"/>
  <c r="BD217" i="14" s="1"/>
  <c r="O216" i="3" s="1"/>
  <c r="V221" i="14"/>
  <c r="AH221" i="14" s="1"/>
  <c r="AU221" i="14" s="1"/>
  <c r="BD221" i="14" s="1"/>
  <c r="O220" i="3" s="1"/>
  <c r="V225" i="14"/>
  <c r="AH225" i="14" s="1"/>
  <c r="AU225" i="14" s="1"/>
  <c r="BD225" i="14" s="1"/>
  <c r="O224" i="3" s="1"/>
  <c r="V229" i="14"/>
  <c r="AH229" i="14" s="1"/>
  <c r="AU229" i="14" s="1"/>
  <c r="BD229" i="14" s="1"/>
  <c r="O228" i="3" s="1"/>
  <c r="V233" i="14"/>
  <c r="AH233" i="14" s="1"/>
  <c r="AU233" i="14" s="1"/>
  <c r="BD233" i="14" s="1"/>
  <c r="O232" i="3" s="1"/>
  <c r="V237" i="14"/>
  <c r="V239" i="14"/>
  <c r="V244" i="14"/>
  <c r="V253" i="14"/>
  <c r="V255" i="14"/>
  <c r="V275" i="14"/>
  <c r="V287" i="14"/>
  <c r="V299" i="14"/>
  <c r="V315" i="14"/>
  <c r="AH330" i="14"/>
  <c r="AU330" i="14" s="1"/>
  <c r="BD330" i="14" s="1"/>
  <c r="O329" i="3" s="1"/>
  <c r="AH342" i="14"/>
  <c r="AU342" i="14" s="1"/>
  <c r="BD342" i="14" s="1"/>
  <c r="O341" i="3" s="1"/>
  <c r="V351" i="14"/>
  <c r="AH360" i="14"/>
  <c r="AU360" i="14" s="1"/>
  <c r="BD360" i="14" s="1"/>
  <c r="O359" i="3" s="1"/>
  <c r="V375" i="14"/>
  <c r="AG391" i="14"/>
  <c r="AT391" i="14" s="1"/>
  <c r="BC391" i="14" s="1"/>
  <c r="N390" i="3" s="1"/>
  <c r="V399" i="14"/>
  <c r="AG407" i="14"/>
  <c r="AT407" i="14" s="1"/>
  <c r="BC407" i="14" s="1"/>
  <c r="N406" i="3" s="1"/>
  <c r="AG415" i="14"/>
  <c r="AT415" i="14" s="1"/>
  <c r="BC415" i="14" s="1"/>
  <c r="N414" i="3" s="1"/>
  <c r="AH426" i="14"/>
  <c r="AU426" i="14" s="1"/>
  <c r="BD426" i="14" s="1"/>
  <c r="O425" i="3" s="1"/>
  <c r="AH442" i="14"/>
  <c r="AU442" i="14" s="1"/>
  <c r="BD442" i="14" s="1"/>
  <c r="O441" i="3" s="1"/>
  <c r="AG455" i="14"/>
  <c r="AT455" i="14" s="1"/>
  <c r="BC455" i="14" s="1"/>
  <c r="N454" i="3" s="1"/>
  <c r="V475" i="14"/>
  <c r="V639" i="14"/>
  <c r="V647" i="14"/>
  <c r="V655" i="14"/>
  <c r="V665" i="14"/>
  <c r="V673" i="14"/>
  <c r="AH676" i="14"/>
  <c r="AU676" i="14" s="1"/>
  <c r="BD676" i="14" s="1"/>
  <c r="O675" i="3" s="1"/>
  <c r="V685" i="14"/>
  <c r="V693" i="14"/>
  <c r="V695" i="14"/>
  <c r="V705" i="14"/>
  <c r="V715" i="14"/>
  <c r="V719" i="14"/>
  <c r="V721" i="14"/>
  <c r="V725" i="14"/>
  <c r="V729" i="14"/>
  <c r="V733" i="14"/>
  <c r="V737" i="14"/>
  <c r="V743" i="14"/>
  <c r="V759" i="14"/>
  <c r="V793" i="14"/>
  <c r="V29" i="14"/>
  <c r="D9" i="14"/>
  <c r="D6" i="14"/>
  <c r="D7" i="14"/>
  <c r="D8" i="14"/>
  <c r="D13" i="14"/>
  <c r="D11" i="14"/>
  <c r="D5" i="14"/>
  <c r="D10" i="14"/>
  <c r="D12" i="14"/>
  <c r="V31" i="14"/>
  <c r="V33" i="14"/>
  <c r="V55" i="14"/>
  <c r="V57" i="14"/>
  <c r="V59" i="14"/>
  <c r="V61" i="14"/>
  <c r="V83" i="14"/>
  <c r="AH83" i="14" s="1"/>
  <c r="AU83" i="14" s="1"/>
  <c r="BD83" i="14" s="1"/>
  <c r="O82" i="3" s="1"/>
  <c r="V85" i="14"/>
  <c r="V111" i="14"/>
  <c r="V113" i="14"/>
  <c r="V143" i="14"/>
  <c r="V145" i="14"/>
  <c r="V175" i="14"/>
  <c r="V177" i="14"/>
  <c r="V203" i="14"/>
  <c r="V207" i="14"/>
  <c r="AH207" i="14" s="1"/>
  <c r="AU207" i="14" s="1"/>
  <c r="BD207" i="14" s="1"/>
  <c r="O206" i="3" s="1"/>
  <c r="V211" i="14"/>
  <c r="AH211" i="14" s="1"/>
  <c r="AU211" i="14" s="1"/>
  <c r="BD211" i="14" s="1"/>
  <c r="O210" i="3" s="1"/>
  <c r="V215" i="14"/>
  <c r="AH215" i="14" s="1"/>
  <c r="AU215" i="14" s="1"/>
  <c r="BD215" i="14" s="1"/>
  <c r="O214" i="3" s="1"/>
  <c r="V219" i="14"/>
  <c r="AH219" i="14" s="1"/>
  <c r="AU219" i="14" s="1"/>
  <c r="BD219" i="14" s="1"/>
  <c r="O218" i="3" s="1"/>
  <c r="V223" i="14"/>
  <c r="AH223" i="14" s="1"/>
  <c r="AU223" i="14" s="1"/>
  <c r="BD223" i="14" s="1"/>
  <c r="O222" i="3" s="1"/>
  <c r="V227" i="14"/>
  <c r="AH227" i="14" s="1"/>
  <c r="AU227" i="14" s="1"/>
  <c r="BD227" i="14" s="1"/>
  <c r="O226" i="3" s="1"/>
  <c r="V231" i="14"/>
  <c r="AH231" i="14" s="1"/>
  <c r="AU231" i="14" s="1"/>
  <c r="BD231" i="14" s="1"/>
  <c r="O230" i="3" s="1"/>
  <c r="V235" i="14"/>
  <c r="AH238" i="14"/>
  <c r="AU238" i="14" s="1"/>
  <c r="BD238" i="14" s="1"/>
  <c r="O237" i="3" s="1"/>
  <c r="V241" i="14"/>
  <c r="V243" i="14"/>
  <c r="V248" i="14"/>
  <c r="AH254" i="14"/>
  <c r="AU254" i="14" s="1"/>
  <c r="BD254" i="14" s="1"/>
  <c r="O253" i="3" s="1"/>
  <c r="V263" i="14"/>
  <c r="AH280" i="14"/>
  <c r="AU280" i="14" s="1"/>
  <c r="BD280" i="14" s="1"/>
  <c r="O279" i="3" s="1"/>
  <c r="V291" i="14"/>
  <c r="V311" i="14"/>
  <c r="AG319" i="14"/>
  <c r="AT319" i="14" s="1"/>
  <c r="BC319" i="14" s="1"/>
  <c r="N318" i="3" s="1"/>
  <c r="AH333" i="14"/>
  <c r="AU333" i="14" s="1"/>
  <c r="BD333" i="14" s="1"/>
  <c r="O332" i="3" s="1"/>
  <c r="V335" i="14"/>
  <c r="V347" i="14"/>
  <c r="V355" i="14"/>
  <c r="V363" i="14"/>
  <c r="AH368" i="14"/>
  <c r="AU368" i="14" s="1"/>
  <c r="BD368" i="14" s="1"/>
  <c r="O367" i="3" s="1"/>
  <c r="AH376" i="14"/>
  <c r="AU376" i="14" s="1"/>
  <c r="BD376" i="14" s="1"/>
  <c r="O375" i="3" s="1"/>
  <c r="V391" i="14"/>
  <c r="V403" i="14"/>
  <c r="V407" i="14"/>
  <c r="AH413" i="14"/>
  <c r="AU413" i="14" s="1"/>
  <c r="BD413" i="14" s="1"/>
  <c r="O412" i="3" s="1"/>
  <c r="V415" i="14"/>
  <c r="V423" i="14"/>
  <c r="V431" i="14"/>
  <c r="AG439" i="14"/>
  <c r="AT439" i="14" s="1"/>
  <c r="BC439" i="14" s="1"/>
  <c r="N438" i="3" s="1"/>
  <c r="AG447" i="14"/>
  <c r="AT447" i="14" s="1"/>
  <c r="BC447" i="14" s="1"/>
  <c r="N446" i="3" s="1"/>
  <c r="V455" i="14"/>
  <c r="AH461" i="14"/>
  <c r="AU461" i="14" s="1"/>
  <c r="BD461" i="14" s="1"/>
  <c r="O460" i="3" s="1"/>
  <c r="V463" i="14"/>
  <c r="V479" i="14"/>
  <c r="V487" i="14"/>
  <c r="V495" i="14"/>
  <c r="V503" i="14"/>
  <c r="V511" i="14"/>
  <c r="V519" i="14"/>
  <c r="V527" i="14"/>
  <c r="V535" i="14"/>
  <c r="V543" i="14"/>
  <c r="V551" i="14"/>
  <c r="V559" i="14"/>
  <c r="V567" i="14"/>
  <c r="V575" i="14"/>
  <c r="V583" i="14"/>
  <c r="V591" i="14"/>
  <c r="V599" i="14"/>
  <c r="V607" i="14"/>
  <c r="V615" i="14"/>
  <c r="V623" i="14"/>
  <c r="V631" i="14"/>
  <c r="V653" i="14"/>
  <c r="V661" i="14"/>
  <c r="V663" i="14"/>
  <c r="V671" i="14"/>
  <c r="V683" i="14"/>
  <c r="V691" i="14"/>
  <c r="V703" i="14"/>
  <c r="V713" i="14"/>
  <c r="V723" i="14"/>
  <c r="V727" i="14"/>
  <c r="V731" i="14"/>
  <c r="V735" i="14"/>
  <c r="U739" i="14"/>
  <c r="V739" i="14"/>
  <c r="V757" i="14"/>
  <c r="V767" i="14"/>
  <c r="V745" i="14"/>
  <c r="V747" i="14"/>
  <c r="V749" i="14"/>
  <c r="V751" i="14"/>
  <c r="V769" i="14"/>
  <c r="V771" i="14"/>
  <c r="AG774" i="14"/>
  <c r="AT774" i="14" s="1"/>
  <c r="BC774" i="14" s="1"/>
  <c r="N773" i="3" s="1"/>
  <c r="V797" i="14"/>
  <c r="V799" i="14"/>
  <c r="V815" i="14"/>
  <c r="AG821" i="14"/>
  <c r="AT821" i="14" s="1"/>
  <c r="BC821" i="14" s="1"/>
  <c r="N820" i="3" s="1"/>
  <c r="V823" i="14"/>
  <c r="V833" i="14"/>
  <c r="V835" i="14"/>
  <c r="V845" i="14"/>
  <c r="V847" i="14"/>
  <c r="AH848" i="14"/>
  <c r="AU848" i="14" s="1"/>
  <c r="BD848" i="14" s="1"/>
  <c r="O847" i="3" s="1"/>
  <c r="AH850" i="14"/>
  <c r="AU850" i="14" s="1"/>
  <c r="BD850" i="14" s="1"/>
  <c r="O849" i="3" s="1"/>
  <c r="V857" i="14"/>
  <c r="V859" i="14"/>
  <c r="AG867" i="14"/>
  <c r="AT867" i="14" s="1"/>
  <c r="BC867" i="14" s="1"/>
  <c r="N866" i="3" s="1"/>
  <c r="V869" i="14"/>
  <c r="V879" i="14"/>
  <c r="V889" i="14"/>
  <c r="AH889" i="14" s="1"/>
  <c r="AU889" i="14" s="1"/>
  <c r="BD889" i="14" s="1"/>
  <c r="O888" i="3" s="1"/>
  <c r="V891" i="14"/>
  <c r="V895" i="14"/>
  <c r="AH896" i="14"/>
  <c r="AU896" i="14" s="1"/>
  <c r="BD896" i="14" s="1"/>
  <c r="O895" i="3" s="1"/>
  <c r="AH898" i="14"/>
  <c r="AU898" i="14" s="1"/>
  <c r="BD898" i="14" s="1"/>
  <c r="O897" i="3" s="1"/>
  <c r="V921" i="14"/>
  <c r="V923" i="14"/>
  <c r="V937" i="14"/>
  <c r="V951" i="14"/>
  <c r="V953" i="14"/>
  <c r="V970" i="14"/>
  <c r="AH971" i="14"/>
  <c r="AU971" i="14" s="1"/>
  <c r="BD971" i="14" s="1"/>
  <c r="O970" i="3" s="1"/>
  <c r="V978" i="14"/>
  <c r="AH987" i="14"/>
  <c r="AU987" i="14" s="1"/>
  <c r="BD987" i="14" s="1"/>
  <c r="O986" i="3" s="1"/>
  <c r="V1002" i="14"/>
  <c r="AH1003" i="14"/>
  <c r="AU1003" i="14" s="1"/>
  <c r="BD1003" i="14" s="1"/>
  <c r="O1002" i="3" s="1"/>
  <c r="V1018" i="14"/>
  <c r="AH1018" i="14" s="1"/>
  <c r="AU1018" i="14" s="1"/>
  <c r="BD1018" i="14" s="1"/>
  <c r="O1017" i="3" s="1"/>
  <c r="V1022" i="14"/>
  <c r="V1035" i="14"/>
  <c r="V1042" i="14"/>
  <c r="V1063" i="14"/>
  <c r="V1066" i="14"/>
  <c r="V1083" i="14"/>
  <c r="V1086" i="14"/>
  <c r="V1095" i="14"/>
  <c r="V1133" i="14"/>
  <c r="AH1133" i="14" s="1"/>
  <c r="AU1133" i="14" s="1"/>
  <c r="BD1133" i="14" s="1"/>
  <c r="O1132" i="3" s="1"/>
  <c r="V1150" i="14"/>
  <c r="V1163" i="14"/>
  <c r="V1166" i="14"/>
  <c r="V1183" i="14"/>
  <c r="AH1178" i="14" s="1"/>
  <c r="AU1178" i="14" s="1"/>
  <c r="BD1178" i="14" s="1"/>
  <c r="O1177" i="3" s="1"/>
  <c r="V1186" i="14"/>
  <c r="AH1183" i="14" s="1"/>
  <c r="AU1183" i="14" s="1"/>
  <c r="BD1183" i="14" s="1"/>
  <c r="O1182" i="3" s="1"/>
  <c r="V1194" i="14"/>
  <c r="AH1191" i="14" s="1"/>
  <c r="AU1191" i="14" s="1"/>
  <c r="BD1191" i="14" s="1"/>
  <c r="O1190" i="3" s="1"/>
  <c r="V1198" i="14"/>
  <c r="AH1195" i="14" s="1"/>
  <c r="AU1195" i="14" s="1"/>
  <c r="BD1195" i="14" s="1"/>
  <c r="O1194" i="3" s="1"/>
  <c r="V1204" i="14"/>
  <c r="V1206" i="14"/>
  <c r="V1212" i="14"/>
  <c r="V1226" i="14"/>
  <c r="AH1223" i="14" s="1"/>
  <c r="AU1223" i="14" s="1"/>
  <c r="BD1223" i="14" s="1"/>
  <c r="O1222" i="3" s="1"/>
  <c r="V1231" i="14"/>
  <c r="V1234" i="14"/>
  <c r="V1239" i="14"/>
  <c r="V1242" i="14"/>
  <c r="AH1239" i="14" s="1"/>
  <c r="AU1239" i="14" s="1"/>
  <c r="BD1239" i="14" s="1"/>
  <c r="O1238" i="3" s="1"/>
  <c r="V1247" i="14"/>
  <c r="AG1252" i="14"/>
  <c r="AT1252" i="14" s="1"/>
  <c r="BC1252" i="14" s="1"/>
  <c r="N1251" i="3" s="1"/>
  <c r="AH1254" i="14"/>
  <c r="AU1254" i="14" s="1"/>
  <c r="BD1254" i="14" s="1"/>
  <c r="O1253" i="3" s="1"/>
  <c r="V1259" i="14"/>
  <c r="V1262" i="14"/>
  <c r="AH1259" i="14" s="1"/>
  <c r="AU1259" i="14" s="1"/>
  <c r="BD1259" i="14" s="1"/>
  <c r="O1258" i="3" s="1"/>
  <c r="V1274" i="14"/>
  <c r="AH1271" i="14" s="1"/>
  <c r="AU1271" i="14" s="1"/>
  <c r="BD1271" i="14" s="1"/>
  <c r="O1270" i="3" s="1"/>
  <c r="V1279" i="14"/>
  <c r="AG1284" i="14"/>
  <c r="AT1284" i="14" s="1"/>
  <c r="BC1284" i="14" s="1"/>
  <c r="N1283" i="3" s="1"/>
  <c r="V1298" i="14"/>
  <c r="AH1295" i="14" s="1"/>
  <c r="AU1295" i="14" s="1"/>
  <c r="BD1295" i="14" s="1"/>
  <c r="O1294" i="3" s="1"/>
  <c r="AH1302" i="14"/>
  <c r="AU1302" i="14" s="1"/>
  <c r="BD1302" i="14" s="1"/>
  <c r="O1301" i="3" s="1"/>
  <c r="V1307" i="14"/>
  <c r="V1310" i="14"/>
  <c r="AH1307" i="14" s="1"/>
  <c r="AU1307" i="14" s="1"/>
  <c r="BD1307" i="14" s="1"/>
  <c r="O1306" i="3" s="1"/>
  <c r="V1315" i="14"/>
  <c r="V1318" i="14"/>
  <c r="AH1315" i="14" s="1"/>
  <c r="AU1315" i="14" s="1"/>
  <c r="BD1315" i="14" s="1"/>
  <c r="O1314" i="3" s="1"/>
  <c r="V1323" i="14"/>
  <c r="AH1326" i="14"/>
  <c r="AU1326" i="14" s="1"/>
  <c r="BD1326" i="14" s="1"/>
  <c r="O1325" i="3" s="1"/>
  <c r="V1331" i="14"/>
  <c r="V1334" i="14"/>
  <c r="AH1331" i="14" s="1"/>
  <c r="AU1331" i="14" s="1"/>
  <c r="BD1331" i="14" s="1"/>
  <c r="O1330" i="3" s="1"/>
  <c r="AH1342" i="14"/>
  <c r="AU1342" i="14" s="1"/>
  <c r="BD1342" i="14" s="1"/>
  <c r="O1341" i="3" s="1"/>
  <c r="V1347" i="14"/>
  <c r="V1350" i="14"/>
  <c r="AH1347" i="14" s="1"/>
  <c r="AU1347" i="14" s="1"/>
  <c r="BD1347" i="14" s="1"/>
  <c r="O1346" i="3" s="1"/>
  <c r="V1354" i="14"/>
  <c r="AH1351" i="14" s="1"/>
  <c r="AU1351" i="14" s="1"/>
  <c r="BD1351" i="14" s="1"/>
  <c r="O1350" i="3" s="1"/>
  <c r="AH1353" i="14"/>
  <c r="AU1353" i="14" s="1"/>
  <c r="BD1353" i="14" s="1"/>
  <c r="O1352" i="3" s="1"/>
  <c r="V1358" i="14"/>
  <c r="V1363" i="14"/>
  <c r="V1382" i="14"/>
  <c r="V1394" i="14"/>
  <c r="AG1399" i="14"/>
  <c r="AT1399" i="14" s="1"/>
  <c r="BC1399" i="14" s="1"/>
  <c r="N1398" i="3" s="1"/>
  <c r="V1410" i="14"/>
  <c r="V1414" i="14"/>
  <c r="V1426" i="14"/>
  <c r="AG1440" i="14"/>
  <c r="AT1440" i="14" s="1"/>
  <c r="BC1440" i="14" s="1"/>
  <c r="N1439" i="3" s="1"/>
  <c r="AG1448" i="14"/>
  <c r="AT1448" i="14" s="1"/>
  <c r="BC1448" i="14" s="1"/>
  <c r="N1447" i="3" s="1"/>
  <c r="V1463" i="14"/>
  <c r="V1466" i="14"/>
  <c r="V1471" i="14"/>
  <c r="V1474" i="14"/>
  <c r="V1479" i="14"/>
  <c r="V1482" i="14"/>
  <c r="V1494" i="14"/>
  <c r="V1506" i="14"/>
  <c r="AH1503" i="14" s="1"/>
  <c r="AU1503" i="14" s="1"/>
  <c r="BD1503" i="14" s="1"/>
  <c r="O1502" i="3" s="1"/>
  <c r="V1508" i="14"/>
  <c r="AH1505" i="14" s="1"/>
  <c r="AU1505" i="14" s="1"/>
  <c r="BD1505" i="14" s="1"/>
  <c r="O1504" i="3" s="1"/>
  <c r="V1512" i="14"/>
  <c r="V1516" i="14"/>
  <c r="AH1513" i="14" s="1"/>
  <c r="AU1513" i="14" s="1"/>
  <c r="BD1513" i="14" s="1"/>
  <c r="O1512" i="3" s="1"/>
  <c r="V1520" i="14"/>
  <c r="V1524" i="14"/>
  <c r="AH1526" i="14"/>
  <c r="AU1526" i="14" s="1"/>
  <c r="BD1526" i="14" s="1"/>
  <c r="O1525" i="3" s="1"/>
  <c r="V1540" i="14"/>
  <c r="AH1537" i="14" s="1"/>
  <c r="AU1537" i="14" s="1"/>
  <c r="BD1537" i="14" s="1"/>
  <c r="O1536" i="3" s="1"/>
  <c r="V1544" i="14"/>
  <c r="V1552" i="14"/>
  <c r="V1554" i="14"/>
  <c r="AH1551" i="14" s="1"/>
  <c r="AU1551" i="14" s="1"/>
  <c r="BD1551" i="14" s="1"/>
  <c r="O1550" i="3" s="1"/>
  <c r="V1556" i="14"/>
  <c r="V1558" i="14"/>
  <c r="V1563" i="14"/>
  <c r="V1567" i="14"/>
  <c r="V1572" i="14"/>
  <c r="AG1572" i="14"/>
  <c r="AT1572" i="14" s="1"/>
  <c r="BC1572" i="14" s="1"/>
  <c r="N1571" i="3" s="1"/>
  <c r="V1576" i="14"/>
  <c r="V1578" i="14"/>
  <c r="AH1581" i="14"/>
  <c r="AU1581" i="14" s="1"/>
  <c r="BD1581" i="14" s="1"/>
  <c r="O1580" i="3" s="1"/>
  <c r="AH1585" i="14"/>
  <c r="AU1585" i="14" s="1"/>
  <c r="BD1585" i="14" s="1"/>
  <c r="O1584" i="3" s="1"/>
  <c r="AH1589" i="14"/>
  <c r="AU1589" i="14" s="1"/>
  <c r="BD1589" i="14" s="1"/>
  <c r="O1588" i="3" s="1"/>
  <c r="V1595" i="14"/>
  <c r="V1597" i="14"/>
  <c r="AH1594" i="14" s="1"/>
  <c r="AU1594" i="14" s="1"/>
  <c r="BD1594" i="14" s="1"/>
  <c r="O1593" i="3" s="1"/>
  <c r="V1601" i="14"/>
  <c r="AH1598" i="14" s="1"/>
  <c r="AU1598" i="14" s="1"/>
  <c r="BD1598" i="14" s="1"/>
  <c r="O1597" i="3" s="1"/>
  <c r="V1602" i="14"/>
  <c r="V1606" i="14"/>
  <c r="V1609" i="14"/>
  <c r="AH1608" i="14"/>
  <c r="AU1608" i="14" s="1"/>
  <c r="BD1608" i="14" s="1"/>
  <c r="O1607" i="3" s="1"/>
  <c r="V1617" i="14"/>
  <c r="AH1614" i="14" s="1"/>
  <c r="AU1614" i="14" s="1"/>
  <c r="BD1614" i="14" s="1"/>
  <c r="O1613" i="3" s="1"/>
  <c r="AH1621" i="14"/>
  <c r="AU1621" i="14" s="1"/>
  <c r="BD1621" i="14" s="1"/>
  <c r="O1620" i="3" s="1"/>
  <c r="V1626" i="14"/>
  <c r="V1629" i="14"/>
  <c r="AH1626" i="14" s="1"/>
  <c r="AU1626" i="14" s="1"/>
  <c r="BD1626" i="14" s="1"/>
  <c r="O1625" i="3" s="1"/>
  <c r="AG1631" i="14"/>
  <c r="AT1631" i="14" s="1"/>
  <c r="BC1631" i="14" s="1"/>
  <c r="N1630" i="3" s="1"/>
  <c r="AG1639" i="14"/>
  <c r="AT1639" i="14" s="1"/>
  <c r="BC1639" i="14" s="1"/>
  <c r="N1638" i="3" s="1"/>
  <c r="V1650" i="14"/>
  <c r="V1653" i="14"/>
  <c r="AH1650" i="14" s="1"/>
  <c r="AU1650" i="14" s="1"/>
  <c r="BD1650" i="14" s="1"/>
  <c r="O1649" i="3" s="1"/>
  <c r="V1658" i="14"/>
  <c r="V1661" i="14"/>
  <c r="V1666" i="14"/>
  <c r="V1669" i="14"/>
  <c r="V1674" i="14"/>
  <c r="V1677" i="14"/>
  <c r="AH1674" i="14" s="1"/>
  <c r="AU1674" i="14" s="1"/>
  <c r="BD1674" i="14" s="1"/>
  <c r="O1673" i="3" s="1"/>
  <c r="V1682" i="14"/>
  <c r="V1685" i="14"/>
  <c r="AH1682" i="14" s="1"/>
  <c r="AU1682" i="14" s="1"/>
  <c r="BD1682" i="14" s="1"/>
  <c r="O1681" i="3" s="1"/>
  <c r="V1690" i="14"/>
  <c r="V1693" i="14"/>
  <c r="AH1690" i="14" s="1"/>
  <c r="AU1690" i="14" s="1"/>
  <c r="BD1690" i="14" s="1"/>
  <c r="O1689" i="3" s="1"/>
  <c r="AG1695" i="14"/>
  <c r="AT1695" i="14" s="1"/>
  <c r="BC1695" i="14" s="1"/>
  <c r="N1694" i="3" s="1"/>
  <c r="AG1703" i="14"/>
  <c r="AT1703" i="14" s="1"/>
  <c r="BC1703" i="14" s="1"/>
  <c r="N1702" i="3" s="1"/>
  <c r="V1719" i="14"/>
  <c r="AH1716" i="14" s="1"/>
  <c r="AU1716" i="14" s="1"/>
  <c r="BD1716" i="14" s="1"/>
  <c r="O1715" i="3" s="1"/>
  <c r="V1731" i="14"/>
  <c r="AH1728" i="14" s="1"/>
  <c r="AU1728" i="14" s="1"/>
  <c r="BD1727" i="14" s="1"/>
  <c r="O1726" i="3" s="1"/>
  <c r="V1735" i="14"/>
  <c r="AH1732" i="14" s="1"/>
  <c r="AU1732" i="14" s="1"/>
  <c r="BD1731" i="14" s="1"/>
  <c r="O1730" i="3" s="1"/>
  <c r="V1737" i="14"/>
  <c r="AH1734" i="14" s="1"/>
  <c r="AU1734" i="14" s="1"/>
  <c r="BD1733" i="14" s="1"/>
  <c r="O1732" i="3" s="1"/>
  <c r="V1748" i="14"/>
  <c r="V1755" i="14"/>
  <c r="V1759" i="14"/>
  <c r="V1763" i="14"/>
  <c r="V1770" i="14"/>
  <c r="V1771" i="14"/>
  <c r="V1791" i="14"/>
  <c r="V1802" i="14"/>
  <c r="V1804" i="14"/>
  <c r="V1820" i="14"/>
  <c r="AH1817" i="14" s="1"/>
  <c r="AU1817" i="14" s="1"/>
  <c r="BD1816" i="14" s="1"/>
  <c r="O1815" i="3" s="1"/>
  <c r="V1833" i="14"/>
  <c r="AH1830" i="14" s="1"/>
  <c r="AU1830" i="14" s="1"/>
  <c r="BD1829" i="14" s="1"/>
  <c r="O1828" i="3" s="1"/>
  <c r="V1857" i="14"/>
  <c r="AH1854" i="14" s="1"/>
  <c r="AU1854" i="14" s="1"/>
  <c r="BD1853" i="14" s="1"/>
  <c r="O1852" i="3" s="1"/>
  <c r="V1865" i="14"/>
  <c r="V1875" i="14"/>
  <c r="AH1872" i="14" s="1"/>
  <c r="AU1872" i="14" s="1"/>
  <c r="BD1871" i="14" s="1"/>
  <c r="O1870" i="3" s="1"/>
  <c r="V1885" i="14"/>
  <c r="AH1882" i="14" s="1"/>
  <c r="AU1882" i="14" s="1"/>
  <c r="BD1881" i="14" s="1"/>
  <c r="O1880" i="3" s="1"/>
  <c r="V1893" i="14"/>
  <c r="AH1890" i="14" s="1"/>
  <c r="AU1890" i="14" s="1"/>
  <c r="BD1889" i="14" s="1"/>
  <c r="O1888" i="3" s="1"/>
  <c r="V1901" i="14"/>
  <c r="AH1898" i="14" s="1"/>
  <c r="AU1898" i="14" s="1"/>
  <c r="BD1897" i="14" s="1"/>
  <c r="O1896" i="3" s="1"/>
  <c r="V1903" i="14"/>
  <c r="V1911" i="14"/>
  <c r="AH1908" i="14" s="1"/>
  <c r="AU1908" i="14" s="1"/>
  <c r="BD1907" i="14" s="1"/>
  <c r="O1906" i="3" s="1"/>
  <c r="V1913" i="14"/>
  <c r="V1919" i="14"/>
  <c r="V1922" i="14"/>
  <c r="AH1919" i="14" s="1"/>
  <c r="AU1919" i="14" s="1"/>
  <c r="BD1918" i="14" s="1"/>
  <c r="O1917" i="3" s="1"/>
  <c r="V1946" i="14"/>
  <c r="AH1943" i="14" s="1"/>
  <c r="AU1943" i="14" s="1"/>
  <c r="BD1942" i="14" s="1"/>
  <c r="O1941" i="3" s="1"/>
  <c r="V1958" i="14"/>
  <c r="V1966" i="14"/>
  <c r="V1974" i="14"/>
  <c r="AH1971" i="14" s="1"/>
  <c r="AU1971" i="14" s="1"/>
  <c r="BD1970" i="14" s="1"/>
  <c r="O1969" i="3" s="1"/>
  <c r="V1976" i="14"/>
  <c r="V1978" i="14"/>
  <c r="AH1975" i="14" s="1"/>
  <c r="AU1975" i="14" s="1"/>
  <c r="BD1974" i="14" s="1"/>
  <c r="O1973" i="3" s="1"/>
  <c r="V1986" i="14"/>
  <c r="V1996" i="14"/>
  <c r="V2006" i="14"/>
  <c r="AH2003" i="14" s="1"/>
  <c r="AU2003" i="14" s="1"/>
  <c r="BD2002" i="14" s="1"/>
  <c r="O2001" i="3" s="1"/>
  <c r="V2024" i="14"/>
  <c r="AH2021" i="14" s="1"/>
  <c r="AU2021" i="14" s="1"/>
  <c r="BD2020" i="14" s="1"/>
  <c r="O2019" i="3" s="1"/>
  <c r="V2032" i="14"/>
  <c r="AH2029" i="14" s="1"/>
  <c r="AU2029" i="14" s="1"/>
  <c r="BD2028" i="14" s="1"/>
  <c r="O2027" i="3" s="1"/>
  <c r="V2040" i="14"/>
  <c r="AH2037" i="14" s="1"/>
  <c r="AU2037" i="14" s="1"/>
  <c r="BD2036" i="14" s="1"/>
  <c r="O2035" i="3" s="1"/>
  <c r="V2045" i="14"/>
  <c r="V2050" i="14"/>
  <c r="V2056" i="14"/>
  <c r="V2061" i="14"/>
  <c r="V2064" i="14"/>
  <c r="AH2061" i="14" s="1"/>
  <c r="AU2061" i="14" s="1"/>
  <c r="BD2060" i="14" s="1"/>
  <c r="O2059" i="3" s="1"/>
  <c r="V2066" i="14"/>
  <c r="V2073" i="14"/>
  <c r="V2081" i="14"/>
  <c r="V2084" i="14"/>
  <c r="AH2081" i="14" s="1"/>
  <c r="AU2081" i="14" s="1"/>
  <c r="BD2080" i="14" s="1"/>
  <c r="O2079" i="3" s="1"/>
  <c r="V2089" i="14"/>
  <c r="V2096" i="14"/>
  <c r="AH2093" i="14" s="1"/>
  <c r="AU2093" i="14" s="1"/>
  <c r="BD2092" i="14" s="1"/>
  <c r="O2091" i="3" s="1"/>
  <c r="V2106" i="14"/>
  <c r="AH2103" i="14" s="1"/>
  <c r="AU2103" i="14" s="1"/>
  <c r="BD2102" i="14" s="1"/>
  <c r="O2101" i="3" s="1"/>
  <c r="V2112" i="14"/>
  <c r="AH2109" i="14" s="1"/>
  <c r="AU2109" i="14" s="1"/>
  <c r="BD2108" i="14" s="1"/>
  <c r="O2107" i="3" s="1"/>
  <c r="Q11" i="14"/>
  <c r="AC1740" i="14"/>
  <c r="AC11" i="14" s="1"/>
  <c r="V807" i="14"/>
  <c r="V821" i="14"/>
  <c r="V831" i="14"/>
  <c r="V841" i="14"/>
  <c r="AH841" i="14" s="1"/>
  <c r="AU841" i="14" s="1"/>
  <c r="BD841" i="14" s="1"/>
  <c r="O840" i="3" s="1"/>
  <c r="V843" i="14"/>
  <c r="V855" i="14"/>
  <c r="V865" i="14"/>
  <c r="V867" i="14"/>
  <c r="V877" i="14"/>
  <c r="V887" i="14"/>
  <c r="V893" i="14"/>
  <c r="V917" i="14"/>
  <c r="V919" i="14"/>
  <c r="V933" i="14"/>
  <c r="V935" i="14"/>
  <c r="V947" i="14"/>
  <c r="V949" i="14"/>
  <c r="V963" i="14"/>
  <c r="V965" i="14"/>
  <c r="V974" i="14"/>
  <c r="V990" i="14"/>
  <c r="V1006" i="14"/>
  <c r="V1031" i="14"/>
  <c r="V1038" i="14"/>
  <c r="V1071" i="14"/>
  <c r="AH1071" i="14" s="1"/>
  <c r="AU1071" i="14" s="1"/>
  <c r="BD1071" i="14" s="1"/>
  <c r="O1070" i="3" s="1"/>
  <c r="V1074" i="14"/>
  <c r="V1079" i="14"/>
  <c r="V1082" i="14"/>
  <c r="AH1082" i="14" s="1"/>
  <c r="AU1082" i="14" s="1"/>
  <c r="BD1082" i="14" s="1"/>
  <c r="O1081" i="3" s="1"/>
  <c r="V1091" i="14"/>
  <c r="AH1091" i="14" s="1"/>
  <c r="AU1091" i="14" s="1"/>
  <c r="BD1091" i="14" s="1"/>
  <c r="O1090" i="3" s="1"/>
  <c r="V1094" i="14"/>
  <c r="V1099" i="14"/>
  <c r="V1103" i="14"/>
  <c r="V1115" i="14"/>
  <c r="V1119" i="14"/>
  <c r="V1131" i="14"/>
  <c r="V1135" i="14"/>
  <c r="V1137" i="14"/>
  <c r="AH1137" i="14" s="1"/>
  <c r="AU1137" i="14" s="1"/>
  <c r="BD1137" i="14" s="1"/>
  <c r="O1136" i="3" s="1"/>
  <c r="V1159" i="14"/>
  <c r="V1162" i="14"/>
  <c r="V1175" i="14"/>
  <c r="V1178" i="14"/>
  <c r="V1179" i="14"/>
  <c r="V1182" i="14"/>
  <c r="V1190" i="14"/>
  <c r="AH1187" i="14" s="1"/>
  <c r="AU1187" i="14" s="1"/>
  <c r="BD1187" i="14" s="1"/>
  <c r="O1186" i="3" s="1"/>
  <c r="V1196" i="14"/>
  <c r="V1215" i="14"/>
  <c r="AH1214" i="14"/>
  <c r="AU1214" i="14" s="1"/>
  <c r="BD1214" i="14" s="1"/>
  <c r="O1213" i="3" s="1"/>
  <c r="V1219" i="14"/>
  <c r="V1222" i="14"/>
  <c r="AH1219" i="14" s="1"/>
  <c r="AU1219" i="14" s="1"/>
  <c r="BD1219" i="14" s="1"/>
  <c r="O1218" i="3" s="1"/>
  <c r="V1250" i="14"/>
  <c r="V1255" i="14"/>
  <c r="V1267" i="14"/>
  <c r="V1270" i="14"/>
  <c r="AH1267" i="14" s="1"/>
  <c r="AU1267" i="14" s="1"/>
  <c r="BD1267" i="14" s="1"/>
  <c r="O1266" i="3" s="1"/>
  <c r="V1282" i="14"/>
  <c r="AH1279" i="14" s="1"/>
  <c r="AU1279" i="14" s="1"/>
  <c r="BD1279" i="14" s="1"/>
  <c r="O1278" i="3" s="1"/>
  <c r="V1291" i="14"/>
  <c r="V1294" i="14"/>
  <c r="AH1291" i="14" s="1"/>
  <c r="AU1291" i="14" s="1"/>
  <c r="BD1291" i="14" s="1"/>
  <c r="O1290" i="3" s="1"/>
  <c r="V1303" i="14"/>
  <c r="V1327" i="14"/>
  <c r="V1330" i="14"/>
  <c r="AH1327" i="14" s="1"/>
  <c r="AU1327" i="14" s="1"/>
  <c r="BD1327" i="14" s="1"/>
  <c r="O1326" i="3" s="1"/>
  <c r="AH1338" i="14"/>
  <c r="AU1338" i="14" s="1"/>
  <c r="BD1338" i="14" s="1"/>
  <c r="O1337" i="3" s="1"/>
  <c r="V1343" i="14"/>
  <c r="V1346" i="14"/>
  <c r="V1366" i="14"/>
  <c r="AG1370" i="14"/>
  <c r="AT1370" i="14" s="1"/>
  <c r="BC1370" i="14" s="1"/>
  <c r="N1369" i="3" s="1"/>
  <c r="V1378" i="14"/>
  <c r="V1386" i="14"/>
  <c r="V1402" i="14"/>
  <c r="V1430" i="14"/>
  <c r="V1435" i="14"/>
  <c r="V1438" i="14"/>
  <c r="V1443" i="14"/>
  <c r="V1446" i="14"/>
  <c r="V1451" i="14"/>
  <c r="V1454" i="14"/>
  <c r="V1487" i="14"/>
  <c r="V1490" i="14"/>
  <c r="AH1494" i="14"/>
  <c r="AU1494" i="14" s="1"/>
  <c r="BD1494" i="14" s="1"/>
  <c r="O1493" i="3" s="1"/>
  <c r="V1502" i="14"/>
  <c r="AH1499" i="14" s="1"/>
  <c r="AU1499" i="14" s="1"/>
  <c r="BD1499" i="14" s="1"/>
  <c r="O1498" i="3" s="1"/>
  <c r="V1504" i="14"/>
  <c r="AH1501" i="14" s="1"/>
  <c r="AU1501" i="14" s="1"/>
  <c r="BD1501" i="14" s="1"/>
  <c r="O1500" i="3" s="1"/>
  <c r="V1534" i="14"/>
  <c r="AH1531" i="14" s="1"/>
  <c r="AU1531" i="14" s="1"/>
  <c r="BD1530" i="14" s="1"/>
  <c r="O1529" i="3" s="1"/>
  <c r="V1538" i="14"/>
  <c r="AH1535" i="14" s="1"/>
  <c r="AU1535" i="14" s="1"/>
  <c r="BD1535" i="14" s="1"/>
  <c r="O1534" i="3" s="1"/>
  <c r="AH1546" i="14"/>
  <c r="AU1546" i="14" s="1"/>
  <c r="BD1546" i="14" s="1"/>
  <c r="O1545" i="3" s="1"/>
  <c r="V1551" i="14"/>
  <c r="AH1554" i="14"/>
  <c r="AU1554" i="14" s="1"/>
  <c r="BD1554" i="14" s="1"/>
  <c r="O1553" i="3" s="1"/>
  <c r="V1571" i="14"/>
  <c r="V1580" i="14"/>
  <c r="V1582" i="14"/>
  <c r="V1586" i="14"/>
  <c r="V1590" i="14"/>
  <c r="V1599" i="14"/>
  <c r="V1605" i="14"/>
  <c r="AH1602" i="14" s="1"/>
  <c r="AU1602" i="14" s="1"/>
  <c r="BD1602" i="14" s="1"/>
  <c r="O1601" i="3" s="1"/>
  <c r="V1622" i="14"/>
  <c r="V1634" i="14"/>
  <c r="V1637" i="14"/>
  <c r="AH1634" i="14" s="1"/>
  <c r="AU1634" i="14" s="1"/>
  <c r="BD1634" i="14" s="1"/>
  <c r="O1633" i="3" s="1"/>
  <c r="V1642" i="14"/>
  <c r="V1645" i="14"/>
  <c r="AH1642" i="14" s="1"/>
  <c r="AU1642" i="14" s="1"/>
  <c r="BD1642" i="14" s="1"/>
  <c r="O1641" i="3" s="1"/>
  <c r="V1649" i="14"/>
  <c r="AH1646" i="14" s="1"/>
  <c r="AU1646" i="14" s="1"/>
  <c r="BD1646" i="14" s="1"/>
  <c r="O1645" i="3" s="1"/>
  <c r="V1698" i="14"/>
  <c r="V1701" i="14"/>
  <c r="AH1698" i="14" s="1"/>
  <c r="AU1698" i="14" s="1"/>
  <c r="BD1698" i="14" s="1"/>
  <c r="O1697" i="3" s="1"/>
  <c r="V1706" i="14"/>
  <c r="V1709" i="14"/>
  <c r="AH1706" i="14" s="1"/>
  <c r="AU1706" i="14" s="1"/>
  <c r="BD1706" i="14" s="1"/>
  <c r="O1705" i="3" s="1"/>
  <c r="V1714" i="14"/>
  <c r="V1717" i="14"/>
  <c r="AH1714" i="14" s="1"/>
  <c r="AU1714" i="14" s="1"/>
  <c r="BD1714" i="14" s="1"/>
  <c r="O1713" i="3" s="1"/>
  <c r="V1727" i="14"/>
  <c r="AH1724" i="14" s="1"/>
  <c r="AU1724" i="14" s="1"/>
  <c r="BD1723" i="14" s="1"/>
  <c r="O1722" i="3" s="1"/>
  <c r="V1729" i="14"/>
  <c r="AH1726" i="14" s="1"/>
  <c r="AU1726" i="14" s="1"/>
  <c r="BD1725" i="14" s="1"/>
  <c r="O1724" i="3" s="1"/>
  <c r="V1733" i="14"/>
  <c r="AH1730" i="14" s="1"/>
  <c r="AU1730" i="14" s="1"/>
  <c r="BD1729" i="14" s="1"/>
  <c r="O1728" i="3" s="1"/>
  <c r="V1747" i="14"/>
  <c r="V1752" i="14"/>
  <c r="V1754" i="14"/>
  <c r="AH1751" i="14" s="1"/>
  <c r="AU1751" i="14" s="1"/>
  <c r="BD1750" i="14" s="1"/>
  <c r="O1749" i="3" s="1"/>
  <c r="V1762" i="14"/>
  <c r="AH1759" i="14" s="1"/>
  <c r="AU1759" i="14" s="1"/>
  <c r="BD1758" i="14" s="1"/>
  <c r="O1757" i="3" s="1"/>
  <c r="V1766" i="14"/>
  <c r="V1774" i="14"/>
  <c r="V1779" i="14"/>
  <c r="V1782" i="14"/>
  <c r="V1787" i="14"/>
  <c r="V1806" i="14"/>
  <c r="AH1803" i="14" s="1"/>
  <c r="AU1803" i="14" s="1"/>
  <c r="BD1802" i="14" s="1"/>
  <c r="O1801" i="3" s="1"/>
  <c r="V1808" i="14"/>
  <c r="AH1805" i="14" s="1"/>
  <c r="AU1805" i="14" s="1"/>
  <c r="BD1804" i="14" s="1"/>
  <c r="O1803" i="3" s="1"/>
  <c r="V1816" i="14"/>
  <c r="V1818" i="14"/>
  <c r="V1822" i="14"/>
  <c r="V1825" i="14"/>
  <c r="AH1822" i="14" s="1"/>
  <c r="AU1822" i="14" s="1"/>
  <c r="BD1821" i="14" s="1"/>
  <c r="O1820" i="3" s="1"/>
  <c r="V1837" i="14"/>
  <c r="AH1834" i="14" s="1"/>
  <c r="AU1834" i="14" s="1"/>
  <c r="BD1833" i="14" s="1"/>
  <c r="O1832" i="3" s="1"/>
  <c r="V1853" i="14"/>
  <c r="AH1850" i="14" s="1"/>
  <c r="AU1850" i="14" s="1"/>
  <c r="BD1849" i="14" s="1"/>
  <c r="O1848" i="3" s="1"/>
  <c r="V1855" i="14"/>
  <c r="AH1852" i="14" s="1"/>
  <c r="AU1852" i="14" s="1"/>
  <c r="BD1851" i="14" s="1"/>
  <c r="O1850" i="3" s="1"/>
  <c r="V1863" i="14"/>
  <c r="V1873" i="14"/>
  <c r="AH1870" i="14" s="1"/>
  <c r="AU1870" i="14" s="1"/>
  <c r="BD1869" i="14" s="1"/>
  <c r="O1868" i="3" s="1"/>
  <c r="V1881" i="14"/>
  <c r="AH1878" i="14" s="1"/>
  <c r="AU1878" i="14" s="1"/>
  <c r="BD1877" i="14" s="1"/>
  <c r="O1876" i="3" s="1"/>
  <c r="V1883" i="14"/>
  <c r="AH1880" i="14" s="1"/>
  <c r="AU1880" i="14" s="1"/>
  <c r="BD1879" i="14" s="1"/>
  <c r="O1878" i="3" s="1"/>
  <c r="V1891" i="14"/>
  <c r="AH1888" i="14" s="1"/>
  <c r="AU1888" i="14" s="1"/>
  <c r="BD1887" i="14" s="1"/>
  <c r="O1886" i="3" s="1"/>
  <c r="V1899" i="14"/>
  <c r="AH1896" i="14" s="1"/>
  <c r="AU1896" i="14" s="1"/>
  <c r="BD1895" i="14" s="1"/>
  <c r="O1894" i="3" s="1"/>
  <c r="V1909" i="14"/>
  <c r="AH1906" i="14" s="1"/>
  <c r="AU1906" i="14" s="1"/>
  <c r="BD1905" i="14" s="1"/>
  <c r="O1904" i="3" s="1"/>
  <c r="V1917" i="14"/>
  <c r="AH1914" i="14" s="1"/>
  <c r="AU1914" i="14" s="1"/>
  <c r="BD1913" i="14" s="1"/>
  <c r="O1912" i="3" s="1"/>
  <c r="V1927" i="14"/>
  <c r="V1938" i="14"/>
  <c r="AH1935" i="14" s="1"/>
  <c r="AU1935" i="14" s="1"/>
  <c r="BD1934" i="14" s="1"/>
  <c r="O1933" i="3" s="1"/>
  <c r="AH1944" i="14"/>
  <c r="AU1944" i="14" s="1"/>
  <c r="BD1943" i="14" s="1"/>
  <c r="O1942" i="3" s="1"/>
  <c r="V1954" i="14"/>
  <c r="V1972" i="14"/>
  <c r="AH1969" i="14" s="1"/>
  <c r="AU1969" i="14" s="1"/>
  <c r="BD1968" i="14" s="1"/>
  <c r="O1967" i="3" s="1"/>
  <c r="V1984" i="14"/>
  <c r="V1994" i="14"/>
  <c r="AH1991" i="14" s="1"/>
  <c r="AU1991" i="14" s="1"/>
  <c r="BD1990" i="14" s="1"/>
  <c r="O1989" i="3" s="1"/>
  <c r="V2010" i="14"/>
  <c r="AH2007" i="14" s="1"/>
  <c r="AU2007" i="14" s="1"/>
  <c r="BD2006" i="14" s="1"/>
  <c r="O2005" i="3" s="1"/>
  <c r="V2022" i="14"/>
  <c r="AH2019" i="14" s="1"/>
  <c r="AU2019" i="14" s="1"/>
  <c r="BD2018" i="14" s="1"/>
  <c r="O2017" i="3" s="1"/>
  <c r="V2030" i="14"/>
  <c r="AH2027" i="14" s="1"/>
  <c r="AU2027" i="14" s="1"/>
  <c r="BD2026" i="14" s="1"/>
  <c r="O2025" i="3" s="1"/>
  <c r="V2038" i="14"/>
  <c r="AH2035" i="14" s="1"/>
  <c r="AU2035" i="14" s="1"/>
  <c r="BD2034" i="14" s="1"/>
  <c r="O2033" i="3" s="1"/>
  <c r="V2049" i="14"/>
  <c r="V2072" i="14"/>
  <c r="AH2069" i="14" s="1"/>
  <c r="AU2069" i="14" s="1"/>
  <c r="BD2068" i="14" s="1"/>
  <c r="O2067" i="3" s="1"/>
  <c r="V2077" i="14"/>
  <c r="V2080" i="14"/>
  <c r="AH2077" i="14" s="1"/>
  <c r="AU2077" i="14" s="1"/>
  <c r="BD2076" i="14" s="1"/>
  <c r="O2075" i="3" s="1"/>
  <c r="V2092" i="14"/>
  <c r="AH2089" i="14" s="1"/>
  <c r="AU2089" i="14" s="1"/>
  <c r="BD2088" i="14" s="1"/>
  <c r="O2087" i="3" s="1"/>
  <c r="AH2094" i="14"/>
  <c r="AU2094" i="14" s="1"/>
  <c r="BD2093" i="14" s="1"/>
  <c r="O2092" i="3" s="1"/>
  <c r="V2104" i="14"/>
  <c r="AH2101" i="14" s="1"/>
  <c r="AU2101" i="14" s="1"/>
  <c r="BD2100" i="14" s="1"/>
  <c r="O2099" i="3" s="1"/>
  <c r="V2116" i="14"/>
  <c r="AH2113" i="14" s="1"/>
  <c r="AU2113" i="14" s="1"/>
  <c r="BD2112" i="14" s="1"/>
  <c r="O2111" i="3" s="1"/>
  <c r="D2121" i="14"/>
  <c r="V777" i="14"/>
  <c r="V779" i="14"/>
  <c r="V781" i="14"/>
  <c r="V783" i="14"/>
  <c r="V785" i="14"/>
  <c r="V787" i="14"/>
  <c r="V789" i="14"/>
  <c r="V791" i="14"/>
  <c r="V819" i="14"/>
  <c r="V829" i="14"/>
  <c r="V839" i="14"/>
  <c r="V853" i="14"/>
  <c r="V863" i="14"/>
  <c r="V873" i="14"/>
  <c r="V875" i="14"/>
  <c r="V885" i="14"/>
  <c r="V901" i="14"/>
  <c r="V903" i="14"/>
  <c r="V909" i="14"/>
  <c r="V911" i="14"/>
  <c r="V913" i="14"/>
  <c r="V915" i="14"/>
  <c r="V929" i="14"/>
  <c r="AH929" i="14" s="1"/>
  <c r="AU929" i="14" s="1"/>
  <c r="BD929" i="14" s="1"/>
  <c r="O928" i="3" s="1"/>
  <c r="V931" i="14"/>
  <c r="V943" i="14"/>
  <c r="AH943" i="14" s="1"/>
  <c r="AU943" i="14" s="1"/>
  <c r="BD943" i="14" s="1"/>
  <c r="O942" i="3" s="1"/>
  <c r="V945" i="14"/>
  <c r="AH945" i="14" s="1"/>
  <c r="AU945" i="14" s="1"/>
  <c r="BD945" i="14" s="1"/>
  <c r="O944" i="3" s="1"/>
  <c r="V959" i="14"/>
  <c r="AH959" i="14" s="1"/>
  <c r="AU959" i="14" s="1"/>
  <c r="BD959" i="14" s="1"/>
  <c r="O958" i="3" s="1"/>
  <c r="V961" i="14"/>
  <c r="AH961" i="14" s="1"/>
  <c r="AU961" i="14" s="1"/>
  <c r="BD961" i="14" s="1"/>
  <c r="O960" i="3" s="1"/>
  <c r="V982" i="14"/>
  <c r="V1014" i="14"/>
  <c r="AG1019" i="14"/>
  <c r="AT1019" i="14" s="1"/>
  <c r="BC1019" i="14" s="1"/>
  <c r="N1018" i="3" s="1"/>
  <c r="V1023" i="14"/>
  <c r="V1027" i="14"/>
  <c r="V1034" i="14"/>
  <c r="V1043" i="14"/>
  <c r="V1055" i="14"/>
  <c r="V1059" i="14"/>
  <c r="AH1059" i="14" s="1"/>
  <c r="AU1059" i="14" s="1"/>
  <c r="BD1059" i="14" s="1"/>
  <c r="O1058" i="3" s="1"/>
  <c r="V1062" i="14"/>
  <c r="V1067" i="14"/>
  <c r="V1070" i="14"/>
  <c r="AH1070" i="14" s="1"/>
  <c r="AU1070" i="14" s="1"/>
  <c r="BD1070" i="14" s="1"/>
  <c r="O1069" i="3" s="1"/>
  <c r="V1087" i="14"/>
  <c r="V1090" i="14"/>
  <c r="AH1090" i="14" s="1"/>
  <c r="AU1090" i="14" s="1"/>
  <c r="BD1090" i="14" s="1"/>
  <c r="O1089" i="3" s="1"/>
  <c r="V1098" i="14"/>
  <c r="AH1098" i="14" s="1"/>
  <c r="AU1098" i="14" s="1"/>
  <c r="BD1098" i="14" s="1"/>
  <c r="O1097" i="3" s="1"/>
  <c r="V1102" i="14"/>
  <c r="V1107" i="14"/>
  <c r="V1111" i="14"/>
  <c r="V1114" i="14"/>
  <c r="AH1114" i="14" s="1"/>
  <c r="AU1114" i="14" s="1"/>
  <c r="BD1114" i="14" s="1"/>
  <c r="O1113" i="3" s="1"/>
  <c r="V1118" i="14"/>
  <c r="V1123" i="14"/>
  <c r="V1127" i="14"/>
  <c r="V1130" i="14"/>
  <c r="V1139" i="14"/>
  <c r="V1141" i="14"/>
  <c r="V1143" i="14"/>
  <c r="AH1146" i="14"/>
  <c r="AU1146" i="14" s="1"/>
  <c r="BD1146" i="14" s="1"/>
  <c r="O1145" i="3" s="1"/>
  <c r="V1155" i="14"/>
  <c r="AG1155" i="14"/>
  <c r="AT1155" i="14" s="1"/>
  <c r="BC1155" i="14" s="1"/>
  <c r="N1154" i="3" s="1"/>
  <c r="V1158" i="14"/>
  <c r="AH1154" i="14" s="1"/>
  <c r="AU1154" i="14" s="1"/>
  <c r="BD1154" i="14" s="1"/>
  <c r="O1153" i="3" s="1"/>
  <c r="V1171" i="14"/>
  <c r="AG1171" i="14"/>
  <c r="AT1171" i="14" s="1"/>
  <c r="BC1171" i="14" s="1"/>
  <c r="N1170" i="3" s="1"/>
  <c r="V1174" i="14"/>
  <c r="AH1170" i="14" s="1"/>
  <c r="AU1170" i="14" s="1"/>
  <c r="BD1170" i="14" s="1"/>
  <c r="O1169" i="3" s="1"/>
  <c r="AG1173" i="14"/>
  <c r="AT1173" i="14" s="1"/>
  <c r="BC1173" i="14" s="1"/>
  <c r="N1172" i="3" s="1"/>
  <c r="AH1176" i="14"/>
  <c r="AU1176" i="14" s="1"/>
  <c r="BD1176" i="14" s="1"/>
  <c r="O1175" i="3" s="1"/>
  <c r="V1188" i="14"/>
  <c r="V1199" i="14"/>
  <c r="AH1198" i="14"/>
  <c r="AU1198" i="14" s="1"/>
  <c r="BD1198" i="14" s="1"/>
  <c r="O1197" i="3" s="1"/>
  <c r="V1203" i="14"/>
  <c r="V1207" i="14"/>
  <c r="V1211" i="14"/>
  <c r="V1218" i="14"/>
  <c r="V1227" i="14"/>
  <c r="V1230" i="14"/>
  <c r="V1235" i="14"/>
  <c r="V1238" i="14"/>
  <c r="V1243" i="14"/>
  <c r="V1246" i="14"/>
  <c r="V1258" i="14"/>
  <c r="AH1255" i="14" s="1"/>
  <c r="AU1255" i="14" s="1"/>
  <c r="BD1255" i="14" s="1"/>
  <c r="O1254" i="3" s="1"/>
  <c r="V1263" i="14"/>
  <c r="V1275" i="14"/>
  <c r="V1278" i="14"/>
  <c r="AH1275" i="14" s="1"/>
  <c r="AU1275" i="14" s="1"/>
  <c r="BD1275" i="14" s="1"/>
  <c r="O1274" i="3" s="1"/>
  <c r="V1287" i="14"/>
  <c r="V1299" i="14"/>
  <c r="V1302" i="14"/>
  <c r="AH1299" i="14" s="1"/>
  <c r="AU1299" i="14" s="1"/>
  <c r="BD1299" i="14" s="1"/>
  <c r="O1298" i="3" s="1"/>
  <c r="V1306" i="14"/>
  <c r="AH1303" i="14" s="1"/>
  <c r="AU1303" i="14" s="1"/>
  <c r="BD1303" i="14" s="1"/>
  <c r="O1302" i="3" s="1"/>
  <c r="V1311" i="14"/>
  <c r="V1314" i="14"/>
  <c r="AH1311" i="14" s="1"/>
  <c r="AU1311" i="14" s="1"/>
  <c r="BD1311" i="14" s="1"/>
  <c r="O1310" i="3" s="1"/>
  <c r="AH1318" i="14"/>
  <c r="AU1318" i="14" s="1"/>
  <c r="BD1318" i="14" s="1"/>
  <c r="O1317" i="3" s="1"/>
  <c r="V1326" i="14"/>
  <c r="AH1323" i="14" s="1"/>
  <c r="AU1323" i="14" s="1"/>
  <c r="BD1323" i="14" s="1"/>
  <c r="O1322" i="3" s="1"/>
  <c r="AH1334" i="14"/>
  <c r="AU1334" i="14" s="1"/>
  <c r="BD1334" i="14" s="1"/>
  <c r="O1333" i="3" s="1"/>
  <c r="V1339" i="14"/>
  <c r="V1342" i="14"/>
  <c r="AH1339" i="14" s="1"/>
  <c r="AU1339" i="14" s="1"/>
  <c r="BD1339" i="14" s="1"/>
  <c r="O1338" i="3" s="1"/>
  <c r="V1362" i="14"/>
  <c r="V1371" i="14"/>
  <c r="V1374" i="14"/>
  <c r="V1390" i="14"/>
  <c r="V1398" i="14"/>
  <c r="V1406" i="14"/>
  <c r="V1422" i="14"/>
  <c r="V1459" i="14"/>
  <c r="V1462" i="14"/>
  <c r="V1467" i="14"/>
  <c r="V1470" i="14"/>
  <c r="V1475" i="14"/>
  <c r="V1478" i="14"/>
  <c r="V1483" i="14"/>
  <c r="V1495" i="14"/>
  <c r="V1498" i="14"/>
  <c r="V1500" i="14"/>
  <c r="AH1497" i="14" s="1"/>
  <c r="AU1497" i="14" s="1"/>
  <c r="BD1497" i="14" s="1"/>
  <c r="O1496" i="3" s="1"/>
  <c r="V1530" i="14"/>
  <c r="AH1527" i="14" s="1"/>
  <c r="AU1527" i="14" s="1"/>
  <c r="BD1527" i="14" s="1"/>
  <c r="O1526" i="3" s="1"/>
  <c r="V1532" i="14"/>
  <c r="AH1529" i="14" s="1"/>
  <c r="AU1529" i="14" s="1"/>
  <c r="BD1529" i="14" s="1"/>
  <c r="O1528" i="3" s="1"/>
  <c r="V1536" i="14"/>
  <c r="V1543" i="14"/>
  <c r="V1547" i="14"/>
  <c r="V1550" i="14"/>
  <c r="AH1547" i="14" s="1"/>
  <c r="AU1547" i="14" s="1"/>
  <c r="BD1547" i="14" s="1"/>
  <c r="O1546" i="3" s="1"/>
  <c r="V1555" i="14"/>
  <c r="V1560" i="14"/>
  <c r="V1562" i="14"/>
  <c r="AH1559" i="14" s="1"/>
  <c r="AU1559" i="14" s="1"/>
  <c r="BD1559" i="14" s="1"/>
  <c r="O1558" i="3" s="1"/>
  <c r="V1564" i="14"/>
  <c r="V1566" i="14"/>
  <c r="AH1563" i="14" s="1"/>
  <c r="AU1563" i="14" s="1"/>
  <c r="BD1563" i="14" s="1"/>
  <c r="O1562" i="3" s="1"/>
  <c r="V1568" i="14"/>
  <c r="V1570" i="14"/>
  <c r="AH1567" i="14" s="1"/>
  <c r="AU1567" i="14" s="1"/>
  <c r="BD1567" i="14" s="1"/>
  <c r="O1566" i="3" s="1"/>
  <c r="V1575" i="14"/>
  <c r="V1585" i="14"/>
  <c r="AH1582" i="14" s="1"/>
  <c r="AU1582" i="14" s="1"/>
  <c r="BD1582" i="14" s="1"/>
  <c r="O1581" i="3" s="1"/>
  <c r="V1589" i="14"/>
  <c r="AH1586" i="14" s="1"/>
  <c r="AU1586" i="14" s="1"/>
  <c r="BD1586" i="14" s="1"/>
  <c r="O1585" i="3" s="1"/>
  <c r="V1594" i="14"/>
  <c r="V1603" i="14"/>
  <c r="V1618" i="14"/>
  <c r="V1621" i="14"/>
  <c r="AH1618" i="14" s="1"/>
  <c r="AU1618" i="14" s="1"/>
  <c r="BD1618" i="14" s="1"/>
  <c r="O1617" i="3" s="1"/>
  <c r="V1625" i="14"/>
  <c r="V1630" i="14"/>
  <c r="V1654" i="14"/>
  <c r="V1657" i="14"/>
  <c r="V1662" i="14"/>
  <c r="V1665" i="14"/>
  <c r="V1670" i="14"/>
  <c r="V1673" i="14"/>
  <c r="V1678" i="14"/>
  <c r="V1681" i="14"/>
  <c r="V1686" i="14"/>
  <c r="V1689" i="14"/>
  <c r="V1723" i="14"/>
  <c r="AH1720" i="14" s="1"/>
  <c r="AU1720" i="14" s="1"/>
  <c r="BD1720" i="14" s="1"/>
  <c r="O1719" i="3" s="1"/>
  <c r="V1725" i="14"/>
  <c r="V1741" i="14"/>
  <c r="AH1738" i="14" s="1"/>
  <c r="AU1738" i="14" s="1"/>
  <c r="BD1737" i="14" s="1"/>
  <c r="O1736" i="3" s="1"/>
  <c r="V1743" i="14"/>
  <c r="V1746" i="14"/>
  <c r="AH1743" i="14" s="1"/>
  <c r="AU1743" i="14" s="1"/>
  <c r="BD1742" i="14" s="1"/>
  <c r="O1741" i="3" s="1"/>
  <c r="V1751" i="14"/>
  <c r="V1756" i="14"/>
  <c r="V1758" i="14"/>
  <c r="AH1755" i="14" s="1"/>
  <c r="AU1755" i="14" s="1"/>
  <c r="BD1754" i="14" s="1"/>
  <c r="O1753" i="3" s="1"/>
  <c r="V1764" i="14"/>
  <c r="AG1764" i="14"/>
  <c r="AT1764" i="14" s="1"/>
  <c r="BC1763" i="14" s="1"/>
  <c r="N1762" i="3" s="1"/>
  <c r="V1790" i="14"/>
  <c r="AH1792" i="14"/>
  <c r="AU1792" i="14" s="1"/>
  <c r="BD1791" i="14" s="1"/>
  <c r="O1790" i="3" s="1"/>
  <c r="V1814" i="14"/>
  <c r="AG1814" i="14"/>
  <c r="AT1814" i="14" s="1"/>
  <c r="BC1813" i="14" s="1"/>
  <c r="N1812" i="3" s="1"/>
  <c r="V1841" i="14"/>
  <c r="AH1838" i="14" s="1"/>
  <c r="AU1838" i="14" s="1"/>
  <c r="BD1837" i="14" s="1"/>
  <c r="O1836" i="3" s="1"/>
  <c r="V1849" i="14"/>
  <c r="AH1846" i="14" s="1"/>
  <c r="AU1846" i="14" s="1"/>
  <c r="BD1845" i="14" s="1"/>
  <c r="O1844" i="3" s="1"/>
  <c r="V1851" i="14"/>
  <c r="V1861" i="14"/>
  <c r="AH1858" i="14" s="1"/>
  <c r="AU1858" i="14" s="1"/>
  <c r="BD1857" i="14" s="1"/>
  <c r="O1856" i="3" s="1"/>
  <c r="V1871" i="14"/>
  <c r="AH1868" i="14" s="1"/>
  <c r="AU1868" i="14" s="1"/>
  <c r="BD1867" i="14" s="1"/>
  <c r="O1866" i="3" s="1"/>
  <c r="AH1871" i="14"/>
  <c r="AU1871" i="14" s="1"/>
  <c r="BD1870" i="14" s="1"/>
  <c r="O1869" i="3" s="1"/>
  <c r="V1879" i="14"/>
  <c r="AH1876" i="14" s="1"/>
  <c r="AU1876" i="14" s="1"/>
  <c r="BD1875" i="14" s="1"/>
  <c r="O1874" i="3" s="1"/>
  <c r="V1889" i="14"/>
  <c r="V1897" i="14"/>
  <c r="AH1894" i="14" s="1"/>
  <c r="AU1894" i="14" s="1"/>
  <c r="BD1893" i="14" s="1"/>
  <c r="O1892" i="3" s="1"/>
  <c r="V1907" i="14"/>
  <c r="AH1904" i="14" s="1"/>
  <c r="AU1904" i="14" s="1"/>
  <c r="BD1903" i="14" s="1"/>
  <c r="O1902" i="3" s="1"/>
  <c r="V1915" i="14"/>
  <c r="V1924" i="14"/>
  <c r="AH1921" i="14" s="1"/>
  <c r="AU1921" i="14" s="1"/>
  <c r="BD1920" i="14" s="1"/>
  <c r="O1919" i="3" s="1"/>
  <c r="V1926" i="14"/>
  <c r="AH1923" i="14" s="1"/>
  <c r="AU1923" i="14" s="1"/>
  <c r="BD1922" i="14" s="1"/>
  <c r="O1921" i="3" s="1"/>
  <c r="V1930" i="14"/>
  <c r="AH1927" i="14" s="1"/>
  <c r="AU1927" i="14" s="1"/>
  <c r="BD1926" i="14" s="1"/>
  <c r="O1925" i="3" s="1"/>
  <c r="V1942" i="14"/>
  <c r="V1950" i="14"/>
  <c r="V1962" i="14"/>
  <c r="V1970" i="14"/>
  <c r="AH1967" i="14" s="1"/>
  <c r="AU1967" i="14" s="1"/>
  <c r="BD1966" i="14" s="1"/>
  <c r="O1965" i="3" s="1"/>
  <c r="V1982" i="14"/>
  <c r="AG1982" i="14"/>
  <c r="AT1982" i="14" s="1"/>
  <c r="BC1981" i="14" s="1"/>
  <c r="N1980" i="3" s="1"/>
  <c r="V1990" i="14"/>
  <c r="V1992" i="14"/>
  <c r="V2000" i="14"/>
  <c r="AH1997" i="14" s="1"/>
  <c r="AU1997" i="14" s="1"/>
  <c r="BD1996" i="14" s="1"/>
  <c r="O1995" i="3" s="1"/>
  <c r="V2002" i="14"/>
  <c r="AH1999" i="14" s="1"/>
  <c r="AU1999" i="14" s="1"/>
  <c r="BD1998" i="14" s="1"/>
  <c r="O1997" i="3" s="1"/>
  <c r="V2014" i="14"/>
  <c r="AH2011" i="14" s="1"/>
  <c r="AU2011" i="14" s="1"/>
  <c r="BD2010" i="14" s="1"/>
  <c r="O2009" i="3" s="1"/>
  <c r="V2020" i="14"/>
  <c r="AH2017" i="14" s="1"/>
  <c r="AU2017" i="14" s="1"/>
  <c r="BD2016" i="14" s="1"/>
  <c r="O2015" i="3" s="1"/>
  <c r="V2028" i="14"/>
  <c r="AH2025" i="14" s="1"/>
  <c r="AU2025" i="14" s="1"/>
  <c r="BD2024" i="14" s="1"/>
  <c r="O2023" i="3" s="1"/>
  <c r="V2036" i="14"/>
  <c r="AH2033" i="14" s="1"/>
  <c r="AU2033" i="14" s="1"/>
  <c r="BD2032" i="14" s="1"/>
  <c r="O2031" i="3" s="1"/>
  <c r="V2044" i="14"/>
  <c r="AH2041" i="14" s="1"/>
  <c r="AU2041" i="14" s="1"/>
  <c r="BD2040" i="14" s="1"/>
  <c r="O2039" i="3" s="1"/>
  <c r="V2046" i="14"/>
  <c r="AH2043" i="14" s="1"/>
  <c r="AU2043" i="14" s="1"/>
  <c r="BD2042" i="14" s="1"/>
  <c r="O2041" i="3" s="1"/>
  <c r="V2048" i="14"/>
  <c r="AH2045" i="14" s="1"/>
  <c r="AU2045" i="14" s="1"/>
  <c r="BD2044" i="14" s="1"/>
  <c r="O2043" i="3" s="1"/>
  <c r="AH2051" i="14"/>
  <c r="AU2051" i="14" s="1"/>
  <c r="BD2050" i="14" s="1"/>
  <c r="O2049" i="3" s="1"/>
  <c r="V2053" i="14"/>
  <c r="V2057" i="14"/>
  <c r="V2060" i="14"/>
  <c r="AH2057" i="14" s="1"/>
  <c r="AU2057" i="14" s="1"/>
  <c r="BD2056" i="14" s="1"/>
  <c r="O2055" i="3" s="1"/>
  <c r="V2065" i="14"/>
  <c r="V2070" i="14"/>
  <c r="AH2067" i="14" s="1"/>
  <c r="AU2067" i="14" s="1"/>
  <c r="BD2066" i="14" s="1"/>
  <c r="O2065" i="3" s="1"/>
  <c r="AG2078" i="14"/>
  <c r="AT2078" i="14" s="1"/>
  <c r="BC2077" i="14" s="1"/>
  <c r="N2076" i="3" s="1"/>
  <c r="V2085" i="14"/>
  <c r="V2088" i="14"/>
  <c r="AH2085" i="14" s="1"/>
  <c r="AU2085" i="14" s="1"/>
  <c r="BD2084" i="14" s="1"/>
  <c r="O2083" i="3" s="1"/>
  <c r="V2102" i="14"/>
  <c r="AH2099" i="14" s="1"/>
  <c r="AU2099" i="14" s="1"/>
  <c r="BD2098" i="14" s="1"/>
  <c r="O2097" i="3" s="1"/>
  <c r="V773" i="14"/>
  <c r="V775" i="14"/>
  <c r="V801" i="14"/>
  <c r="V803" i="14"/>
  <c r="V811" i="14"/>
  <c r="V825" i="14"/>
  <c r="V827" i="14"/>
  <c r="V837" i="14"/>
  <c r="V849" i="14"/>
  <c r="V851" i="14"/>
  <c r="V861" i="14"/>
  <c r="V871" i="14"/>
  <c r="V881" i="14"/>
  <c r="V883" i="14"/>
  <c r="V897" i="14"/>
  <c r="V899" i="14"/>
  <c r="V905" i="14"/>
  <c r="V907" i="14"/>
  <c r="V925" i="14"/>
  <c r="AH925" i="14" s="1"/>
  <c r="AU925" i="14" s="1"/>
  <c r="BD925" i="14" s="1"/>
  <c r="O924" i="3" s="1"/>
  <c r="V927" i="14"/>
  <c r="V939" i="14"/>
  <c r="AH939" i="14" s="1"/>
  <c r="AU939" i="14" s="1"/>
  <c r="BD939" i="14" s="1"/>
  <c r="O938" i="3" s="1"/>
  <c r="V941" i="14"/>
  <c r="AH953" i="14"/>
  <c r="AU953" i="14" s="1"/>
  <c r="BD953" i="14" s="1"/>
  <c r="O952" i="3" s="1"/>
  <c r="V955" i="14"/>
  <c r="AH955" i="14" s="1"/>
  <c r="AU955" i="14" s="1"/>
  <c r="BD955" i="14" s="1"/>
  <c r="O954" i="3" s="1"/>
  <c r="V957" i="14"/>
  <c r="V966" i="14"/>
  <c r="AH967" i="14"/>
  <c r="AU967" i="14" s="1"/>
  <c r="BD967" i="14" s="1"/>
  <c r="O966" i="3" s="1"/>
  <c r="V986" i="14"/>
  <c r="V994" i="14"/>
  <c r="V998" i="14"/>
  <c r="AH999" i="14"/>
  <c r="AU999" i="14" s="1"/>
  <c r="BD999" i="14" s="1"/>
  <c r="O998" i="3" s="1"/>
  <c r="V1010" i="14"/>
  <c r="V1019" i="14"/>
  <c r="V1026" i="14"/>
  <c r="AH1026" i="14" s="1"/>
  <c r="AU1026" i="14" s="1"/>
  <c r="BD1026" i="14" s="1"/>
  <c r="O1025" i="3" s="1"/>
  <c r="V1030" i="14"/>
  <c r="AH1030" i="14" s="1"/>
  <c r="AU1030" i="14" s="1"/>
  <c r="BD1030" i="14" s="1"/>
  <c r="O1029" i="3" s="1"/>
  <c r="V1039" i="14"/>
  <c r="V1046" i="14"/>
  <c r="V1050" i="14"/>
  <c r="V1054" i="14"/>
  <c r="AH1054" i="14" s="1"/>
  <c r="AU1054" i="14" s="1"/>
  <c r="BD1054" i="14" s="1"/>
  <c r="O1053" i="3" s="1"/>
  <c r="V1058" i="14"/>
  <c r="AH1063" i="14"/>
  <c r="AU1063" i="14" s="1"/>
  <c r="BD1063" i="14" s="1"/>
  <c r="O1062" i="3" s="1"/>
  <c r="V1075" i="14"/>
  <c r="V1078" i="14"/>
  <c r="AH1083" i="14"/>
  <c r="AU1083" i="14" s="1"/>
  <c r="BD1083" i="14" s="1"/>
  <c r="O1082" i="3" s="1"/>
  <c r="V1106" i="14"/>
  <c r="V1110" i="14"/>
  <c r="V1122" i="14"/>
  <c r="V1126" i="14"/>
  <c r="AH1126" i="14" s="1"/>
  <c r="AU1126" i="14" s="1"/>
  <c r="BD1126" i="14" s="1"/>
  <c r="O1125" i="3" s="1"/>
  <c r="V1147" i="14"/>
  <c r="AH1147" i="14"/>
  <c r="AU1147" i="14" s="1"/>
  <c r="BD1147" i="14" s="1"/>
  <c r="O1146" i="3" s="1"/>
  <c r="V1151" i="14"/>
  <c r="AG1151" i="14"/>
  <c r="AT1151" i="14" s="1"/>
  <c r="BC1151" i="14" s="1"/>
  <c r="N1150" i="3" s="1"/>
  <c r="V1154" i="14"/>
  <c r="V1167" i="14"/>
  <c r="V1170" i="14"/>
  <c r="AH1166" i="14" s="1"/>
  <c r="AU1166" i="14" s="1"/>
  <c r="BD1166" i="14" s="1"/>
  <c r="O1165" i="3" s="1"/>
  <c r="AH1172" i="14"/>
  <c r="AU1172" i="14" s="1"/>
  <c r="BD1172" i="14" s="1"/>
  <c r="O1171" i="3" s="1"/>
  <c r="V1187" i="14"/>
  <c r="AH1186" i="14"/>
  <c r="AU1186" i="14" s="1"/>
  <c r="BD1186" i="14" s="1"/>
  <c r="O1185" i="3" s="1"/>
  <c r="V1191" i="14"/>
  <c r="AH1190" i="14"/>
  <c r="AU1190" i="14" s="1"/>
  <c r="BD1190" i="14" s="1"/>
  <c r="O1189" i="3" s="1"/>
  <c r="V1195" i="14"/>
  <c r="V1202" i="14"/>
  <c r="AH1199" i="14" s="1"/>
  <c r="AU1199" i="14" s="1"/>
  <c r="BD1199" i="14" s="1"/>
  <c r="O1198" i="3" s="1"/>
  <c r="V1210" i="14"/>
  <c r="AH1207" i="14" s="1"/>
  <c r="AU1207" i="14" s="1"/>
  <c r="BD1207" i="14" s="1"/>
  <c r="O1206" i="3" s="1"/>
  <c r="V1214" i="14"/>
  <c r="AH1211" i="14" s="1"/>
  <c r="AU1211" i="14" s="1"/>
  <c r="BD1211" i="14" s="1"/>
  <c r="O1210" i="3" s="1"/>
  <c r="V1223" i="14"/>
  <c r="V1251" i="14"/>
  <c r="V1254" i="14"/>
  <c r="AH1251" i="14" s="1"/>
  <c r="AU1251" i="14" s="1"/>
  <c r="BD1251" i="14" s="1"/>
  <c r="O1250" i="3" s="1"/>
  <c r="V1266" i="14"/>
  <c r="AH1263" i="14" s="1"/>
  <c r="AU1263" i="14" s="1"/>
  <c r="BD1263" i="14" s="1"/>
  <c r="O1262" i="3" s="1"/>
  <c r="V1271" i="14"/>
  <c r="V1283" i="14"/>
  <c r="V1286" i="14"/>
  <c r="AH1283" i="14" s="1"/>
  <c r="AU1283" i="14" s="1"/>
  <c r="BD1283" i="14" s="1"/>
  <c r="O1282" i="3" s="1"/>
  <c r="V1290" i="14"/>
  <c r="AH1287" i="14" s="1"/>
  <c r="AU1287" i="14" s="1"/>
  <c r="BD1287" i="14" s="1"/>
  <c r="O1286" i="3" s="1"/>
  <c r="V1295" i="14"/>
  <c r="AG1300" i="14"/>
  <c r="AT1300" i="14" s="1"/>
  <c r="BC1300" i="14" s="1"/>
  <c r="N1299" i="3" s="1"/>
  <c r="V1319" i="14"/>
  <c r="V1322" i="14"/>
  <c r="AH1319" i="14" s="1"/>
  <c r="AU1319" i="14" s="1"/>
  <c r="BD1319" i="14" s="1"/>
  <c r="O1318" i="3" s="1"/>
  <c r="AH1321" i="14"/>
  <c r="AU1321" i="14" s="1"/>
  <c r="BD1321" i="14" s="1"/>
  <c r="O1320" i="3" s="1"/>
  <c r="AH1330" i="14"/>
  <c r="AU1330" i="14" s="1"/>
  <c r="BD1330" i="14" s="1"/>
  <c r="O1329" i="3" s="1"/>
  <c r="V1335" i="14"/>
  <c r="V1338" i="14"/>
  <c r="AH1335" i="14" s="1"/>
  <c r="AU1335" i="14" s="1"/>
  <c r="BD1335" i="14" s="1"/>
  <c r="O1334" i="3" s="1"/>
  <c r="AH1337" i="14"/>
  <c r="AU1337" i="14" s="1"/>
  <c r="BD1337" i="14" s="1"/>
  <c r="O1336" i="3" s="1"/>
  <c r="V1351" i="14"/>
  <c r="V1355" i="14"/>
  <c r="AG1362" i="14"/>
  <c r="AT1362" i="14" s="1"/>
  <c r="BC1362" i="14" s="1"/>
  <c r="N1361" i="3" s="1"/>
  <c r="V1370" i="14"/>
  <c r="V1379" i="14"/>
  <c r="AH1381" i="14"/>
  <c r="AU1381" i="14" s="1"/>
  <c r="BD1381" i="14" s="1"/>
  <c r="O1380" i="3" s="1"/>
  <c r="V1418" i="14"/>
  <c r="V1431" i="14"/>
  <c r="V1434" i="14"/>
  <c r="V1439" i="14"/>
  <c r="V1442" i="14"/>
  <c r="V1447" i="14"/>
  <c r="V1450" i="14"/>
  <c r="V1455" i="14"/>
  <c r="V1458" i="14"/>
  <c r="V1486" i="14"/>
  <c r="V1491" i="14"/>
  <c r="AH1498" i="14"/>
  <c r="AU1498" i="14" s="1"/>
  <c r="BD1498" i="14" s="1"/>
  <c r="O1497" i="3" s="1"/>
  <c r="V1510" i="14"/>
  <c r="AH1507" i="14" s="1"/>
  <c r="AU1507" i="14" s="1"/>
  <c r="BD1507" i="14" s="1"/>
  <c r="O1506" i="3" s="1"/>
  <c r="V1514" i="14"/>
  <c r="AH1511" i="14" s="1"/>
  <c r="AU1511" i="14" s="1"/>
  <c r="BD1511" i="14" s="1"/>
  <c r="O1510" i="3" s="1"/>
  <c r="V1518" i="14"/>
  <c r="AH1515" i="14" s="1"/>
  <c r="AU1515" i="14" s="1"/>
  <c r="BD1515" i="14" s="1"/>
  <c r="O1514" i="3" s="1"/>
  <c r="V1522" i="14"/>
  <c r="AH1519" i="14" s="1"/>
  <c r="AU1519" i="14" s="1"/>
  <c r="BD1519" i="14" s="1"/>
  <c r="O1518" i="3" s="1"/>
  <c r="V1526" i="14"/>
  <c r="AH1523" i="14" s="1"/>
  <c r="AU1523" i="14" s="1"/>
  <c r="BD1523" i="14" s="1"/>
  <c r="O1522" i="3" s="1"/>
  <c r="V1528" i="14"/>
  <c r="AH1525" i="14" s="1"/>
  <c r="AU1525" i="14" s="1"/>
  <c r="BD1525" i="14" s="1"/>
  <c r="O1524" i="3" s="1"/>
  <c r="AH1530" i="14"/>
  <c r="V1542" i="14"/>
  <c r="AH1539" i="14" s="1"/>
  <c r="AU1539" i="14" s="1"/>
  <c r="BD1539" i="14" s="1"/>
  <c r="O1538" i="3" s="1"/>
  <c r="V1546" i="14"/>
  <c r="AH1543" i="14" s="1"/>
  <c r="AU1543" i="14" s="1"/>
  <c r="BD1543" i="14" s="1"/>
  <c r="O1542" i="3" s="1"/>
  <c r="V1559" i="14"/>
  <c r="V1574" i="14"/>
  <c r="AG1577" i="14"/>
  <c r="AT1577" i="14" s="1"/>
  <c r="BC1577" i="14" s="1"/>
  <c r="N1576" i="3" s="1"/>
  <c r="V1579" i="14"/>
  <c r="V1581" i="14"/>
  <c r="V1583" i="14"/>
  <c r="V1587" i="14"/>
  <c r="V1591" i="14"/>
  <c r="V1593" i="14"/>
  <c r="AH1592" i="14"/>
  <c r="AU1592" i="14" s="1"/>
  <c r="BD1592" i="14" s="1"/>
  <c r="O1591" i="3" s="1"/>
  <c r="V1598" i="14"/>
  <c r="AH1601" i="14"/>
  <c r="AU1601" i="14" s="1"/>
  <c r="BD1601" i="14" s="1"/>
  <c r="O1600" i="3" s="1"/>
  <c r="AH1605" i="14"/>
  <c r="AU1605" i="14" s="1"/>
  <c r="BD1605" i="14" s="1"/>
  <c r="O1604" i="3" s="1"/>
  <c r="V1610" i="14"/>
  <c r="V1613" i="14"/>
  <c r="AG1619" i="14"/>
  <c r="AT1619" i="14" s="1"/>
  <c r="BC1619" i="14" s="1"/>
  <c r="N1618" i="3" s="1"/>
  <c r="AG1623" i="14"/>
  <c r="AT1623" i="14" s="1"/>
  <c r="BC1623" i="14" s="1"/>
  <c r="N1622" i="3" s="1"/>
  <c r="V1633" i="14"/>
  <c r="AH1630" i="14" s="1"/>
  <c r="AU1630" i="14" s="1"/>
  <c r="BD1630" i="14" s="1"/>
  <c r="O1629" i="3" s="1"/>
  <c r="V1638" i="14"/>
  <c r="V1641" i="14"/>
  <c r="AH1638" i="14" s="1"/>
  <c r="AU1638" i="14" s="1"/>
  <c r="BD1638" i="14" s="1"/>
  <c r="O1637" i="3" s="1"/>
  <c r="V1646" i="14"/>
  <c r="AG1655" i="14"/>
  <c r="AT1655" i="14" s="1"/>
  <c r="BC1655" i="14" s="1"/>
  <c r="N1654" i="3" s="1"/>
  <c r="AG1663" i="14"/>
  <c r="AT1663" i="14" s="1"/>
  <c r="BC1663" i="14" s="1"/>
  <c r="N1662" i="3" s="1"/>
  <c r="AG1671" i="14"/>
  <c r="AT1671" i="14" s="1"/>
  <c r="BC1671" i="14" s="1"/>
  <c r="N1670" i="3" s="1"/>
  <c r="AG1679" i="14"/>
  <c r="AT1679" i="14" s="1"/>
  <c r="BC1679" i="14" s="1"/>
  <c r="N1678" i="3" s="1"/>
  <c r="AG1687" i="14"/>
  <c r="AT1687" i="14" s="1"/>
  <c r="BC1687" i="14" s="1"/>
  <c r="N1686" i="3" s="1"/>
  <c r="V1694" i="14"/>
  <c r="V1697" i="14"/>
  <c r="V1702" i="14"/>
  <c r="V1705" i="14"/>
  <c r="V1710" i="14"/>
  <c r="V1713" i="14"/>
  <c r="AH1710" i="14" s="1"/>
  <c r="AU1710" i="14" s="1"/>
  <c r="BD1710" i="14" s="1"/>
  <c r="O1709" i="3" s="1"/>
  <c r="V1721" i="14"/>
  <c r="AH1718" i="14" s="1"/>
  <c r="AU1718" i="14" s="1"/>
  <c r="BD1718" i="14" s="1"/>
  <c r="O1717" i="3" s="1"/>
  <c r="V1739" i="14"/>
  <c r="AH1736" i="14" s="1"/>
  <c r="AU1736" i="14" s="1"/>
  <c r="BD1735" i="14" s="1"/>
  <c r="O1734" i="3" s="1"/>
  <c r="V1750" i="14"/>
  <c r="AH1747" i="14" s="1"/>
  <c r="AU1747" i="14" s="1"/>
  <c r="BD1746" i="14" s="1"/>
  <c r="O1745" i="3" s="1"/>
  <c r="AG1756" i="14"/>
  <c r="AT1756" i="14" s="1"/>
  <c r="BC1755" i="14" s="1"/>
  <c r="N1754" i="3" s="1"/>
  <c r="V1767" i="14"/>
  <c r="V1775" i="14"/>
  <c r="V1778" i="14"/>
  <c r="V1783" i="14"/>
  <c r="V1786" i="14"/>
  <c r="V1793" i="14"/>
  <c r="V1796" i="14"/>
  <c r="AH1793" i="14" s="1"/>
  <c r="AU1793" i="14" s="1"/>
  <c r="BD1792" i="14" s="1"/>
  <c r="O1791" i="3" s="1"/>
  <c r="V1798" i="14"/>
  <c r="AH1795" i="14" s="1"/>
  <c r="AU1795" i="14" s="1"/>
  <c r="BD1794" i="14" s="1"/>
  <c r="O1793" i="3" s="1"/>
  <c r="V1800" i="14"/>
  <c r="AH1799" i="14"/>
  <c r="AU1799" i="14" s="1"/>
  <c r="BD1798" i="14" s="1"/>
  <c r="O1797" i="3" s="1"/>
  <c r="AH1801" i="14"/>
  <c r="AU1801" i="14" s="1"/>
  <c r="BD1800" i="14" s="1"/>
  <c r="O1799" i="3" s="1"/>
  <c r="V1810" i="14"/>
  <c r="AH1807" i="14" s="1"/>
  <c r="AU1807" i="14" s="1"/>
  <c r="BD1806" i="14" s="1"/>
  <c r="O1805" i="3" s="1"/>
  <c r="V1812" i="14"/>
  <c r="AH1809" i="14" s="1"/>
  <c r="AU1809" i="14" s="1"/>
  <c r="BD1808" i="14" s="1"/>
  <c r="O1807" i="3" s="1"/>
  <c r="V1829" i="14"/>
  <c r="AH1826" i="14" s="1"/>
  <c r="AU1826" i="14" s="1"/>
  <c r="BD1825" i="14" s="1"/>
  <c r="O1824" i="3" s="1"/>
  <c r="V1845" i="14"/>
  <c r="AH1842" i="14" s="1"/>
  <c r="AU1842" i="14" s="1"/>
  <c r="BD1841" i="14" s="1"/>
  <c r="O1840" i="3" s="1"/>
  <c r="V1847" i="14"/>
  <c r="V1859" i="14"/>
  <c r="AH1856" i="14" s="1"/>
  <c r="AU1856" i="14" s="1"/>
  <c r="BD1855" i="14" s="1"/>
  <c r="O1854" i="3" s="1"/>
  <c r="V1867" i="14"/>
  <c r="V1869" i="14"/>
  <c r="V1877" i="14"/>
  <c r="AH1874" i="14" s="1"/>
  <c r="AU1874" i="14" s="1"/>
  <c r="BD1873" i="14" s="1"/>
  <c r="O1872" i="3" s="1"/>
  <c r="V1887" i="14"/>
  <c r="AH1884" i="14" s="1"/>
  <c r="AU1884" i="14" s="1"/>
  <c r="BD1883" i="14" s="1"/>
  <c r="O1882" i="3" s="1"/>
  <c r="V1895" i="14"/>
  <c r="AH1892" i="14" s="1"/>
  <c r="AU1892" i="14" s="1"/>
  <c r="BD1891" i="14" s="1"/>
  <c r="O1890" i="3" s="1"/>
  <c r="AH1900" i="14"/>
  <c r="AU1900" i="14" s="1"/>
  <c r="BD1899" i="14" s="1"/>
  <c r="O1898" i="3" s="1"/>
  <c r="V1905" i="14"/>
  <c r="AH1902" i="14" s="1"/>
  <c r="AU1902" i="14" s="1"/>
  <c r="BD1901" i="14" s="1"/>
  <c r="O1900" i="3" s="1"/>
  <c r="AH1910" i="14"/>
  <c r="AU1910" i="14" s="1"/>
  <c r="BD1909" i="14" s="1"/>
  <c r="O1908" i="3" s="1"/>
  <c r="V1923" i="14"/>
  <c r="V1934" i="14"/>
  <c r="AH1948" i="14"/>
  <c r="AU1948" i="14" s="1"/>
  <c r="BD1947" i="14" s="1"/>
  <c r="O1946" i="3" s="1"/>
  <c r="AH1973" i="14"/>
  <c r="AU1973" i="14" s="1"/>
  <c r="BD1972" i="14" s="1"/>
  <c r="O1971" i="3" s="1"/>
  <c r="V1980" i="14"/>
  <c r="V1988" i="14"/>
  <c r="V1998" i="14"/>
  <c r="AH1995" i="14" s="1"/>
  <c r="AU1995" i="14" s="1"/>
  <c r="BD1994" i="14" s="1"/>
  <c r="O1993" i="3" s="1"/>
  <c r="V2018" i="14"/>
  <c r="AH2015" i="14" s="1"/>
  <c r="AU2015" i="14" s="1"/>
  <c r="BD2014" i="14" s="1"/>
  <c r="O2013" i="3" s="1"/>
  <c r="V2026" i="14"/>
  <c r="AH2023" i="14" s="1"/>
  <c r="AU2023" i="14" s="1"/>
  <c r="BD2022" i="14" s="1"/>
  <c r="O2021" i="3" s="1"/>
  <c r="V2034" i="14"/>
  <c r="AH2031" i="14" s="1"/>
  <c r="AU2031" i="14" s="1"/>
  <c r="BD2030" i="14" s="1"/>
  <c r="O2029" i="3" s="1"/>
  <c r="V2042" i="14"/>
  <c r="AH2039" i="14" s="1"/>
  <c r="AU2039" i="14" s="1"/>
  <c r="BD2038" i="14" s="1"/>
  <c r="O2037" i="3" s="1"/>
  <c r="V2052" i="14"/>
  <c r="AH2049" i="14" s="1"/>
  <c r="AU2049" i="14" s="1"/>
  <c r="BD2048" i="14" s="1"/>
  <c r="O2047" i="3" s="1"/>
  <c r="V2068" i="14"/>
  <c r="AH2065" i="14" s="1"/>
  <c r="AU2065" i="14" s="1"/>
  <c r="BD2064" i="14" s="1"/>
  <c r="O2063" i="3" s="1"/>
  <c r="V2076" i="14"/>
  <c r="AH2073" i="14" s="1"/>
  <c r="AU2073" i="14" s="1"/>
  <c r="BD2072" i="14" s="1"/>
  <c r="O2071" i="3" s="1"/>
  <c r="V2093" i="14"/>
  <c r="V2098" i="14"/>
  <c r="AH2095" i="14" s="1"/>
  <c r="AU2095" i="14" s="1"/>
  <c r="BD2094" i="14" s="1"/>
  <c r="O2093" i="3" s="1"/>
  <c r="V2100" i="14"/>
  <c r="AH2097" i="14" s="1"/>
  <c r="AU2097" i="14" s="1"/>
  <c r="BD2096" i="14" s="1"/>
  <c r="O2095" i="3" s="1"/>
  <c r="V2108" i="14"/>
  <c r="AH2105" i="14" s="1"/>
  <c r="AU2105" i="14" s="1"/>
  <c r="BD2104" i="14" s="1"/>
  <c r="O2103" i="3" s="1"/>
  <c r="AG811" i="14"/>
  <c r="AT811" i="14" s="1"/>
  <c r="BC811" i="14" s="1"/>
  <c r="N810" i="3" s="1"/>
  <c r="AH1078" i="14"/>
  <c r="AU1078" i="14" s="1"/>
  <c r="BD1078" i="14" s="1"/>
  <c r="O1077" i="3" s="1"/>
  <c r="AG807" i="14"/>
  <c r="AT807" i="14" s="1"/>
  <c r="BC807" i="14" s="1"/>
  <c r="N806" i="3" s="1"/>
  <c r="AD1337" i="14"/>
  <c r="AD9" i="14" s="1"/>
  <c r="R9" i="14"/>
  <c r="AG631" i="14"/>
  <c r="AT631" i="14" s="1"/>
  <c r="BC631" i="14" s="1"/>
  <c r="N630" i="3" s="1"/>
  <c r="AG1042" i="14"/>
  <c r="AT1042" i="14" s="1"/>
  <c r="BC1042" i="14" s="1"/>
  <c r="N1041" i="3" s="1"/>
  <c r="AH1042" i="14"/>
  <c r="AU1042" i="14" s="1"/>
  <c r="BD1042" i="14" s="1"/>
  <c r="O1041" i="3" s="1"/>
  <c r="AH1066" i="14"/>
  <c r="AU1066" i="14" s="1"/>
  <c r="BD1066" i="14" s="1"/>
  <c r="O1065" i="3" s="1"/>
  <c r="AH1086" i="14"/>
  <c r="AU1086" i="14" s="1"/>
  <c r="BD1086" i="14" s="1"/>
  <c r="O1085" i="3" s="1"/>
  <c r="AG639" i="14"/>
  <c r="AT639" i="14" s="1"/>
  <c r="BC639" i="14" s="1"/>
  <c r="N638" i="3" s="1"/>
  <c r="AG815" i="14"/>
  <c r="AT815" i="14" s="1"/>
  <c r="BC815" i="14" s="1"/>
  <c r="N814" i="3" s="1"/>
  <c r="AH1074" i="14"/>
  <c r="AU1074" i="14" s="1"/>
  <c r="BD1074" i="14" s="1"/>
  <c r="O1073" i="3" s="1"/>
  <c r="AH63" i="14"/>
  <c r="AU63" i="14" s="1"/>
  <c r="BD63" i="14" s="1"/>
  <c r="O62" i="3" s="1"/>
  <c r="AH95" i="14"/>
  <c r="AU95" i="14" s="1"/>
  <c r="BD95" i="14" s="1"/>
  <c r="O94" i="3" s="1"/>
  <c r="AH31" i="14"/>
  <c r="AU31" i="14" s="1"/>
  <c r="BD31" i="14" s="1"/>
  <c r="O30" i="3" s="1"/>
  <c r="AH23" i="14"/>
  <c r="AU23" i="14" s="1"/>
  <c r="BD23" i="14" s="1"/>
  <c r="O22" i="3" s="1"/>
  <c r="AH27" i="14"/>
  <c r="AU27" i="14" s="1"/>
  <c r="BD27" i="14" s="1"/>
  <c r="O26" i="3" s="1"/>
  <c r="AH55" i="14"/>
  <c r="AU55" i="14" s="1"/>
  <c r="BD55" i="14" s="1"/>
  <c r="O54" i="3" s="1"/>
  <c r="AH59" i="14"/>
  <c r="AU59" i="14" s="1"/>
  <c r="BD59" i="14" s="1"/>
  <c r="O58" i="3" s="1"/>
  <c r="AH87" i="14"/>
  <c r="AU87" i="14" s="1"/>
  <c r="BD87" i="14" s="1"/>
  <c r="O86" i="3" s="1"/>
  <c r="AH91" i="14"/>
  <c r="AU91" i="14" s="1"/>
  <c r="BD91" i="14" s="1"/>
  <c r="O90" i="3" s="1"/>
  <c r="S193" i="14"/>
  <c r="AE193" i="14" s="1"/>
  <c r="AR193" i="14" s="1"/>
  <c r="BA193" i="14" s="1"/>
  <c r="L192" i="3" s="1"/>
  <c r="F6" i="14"/>
  <c r="AH259" i="14"/>
  <c r="AU259" i="14" s="1"/>
  <c r="BD259" i="14" s="1"/>
  <c r="O258" i="3" s="1"/>
  <c r="AH294" i="14"/>
  <c r="AU294" i="14" s="1"/>
  <c r="BD294" i="14" s="1"/>
  <c r="O293" i="3" s="1"/>
  <c r="AH301" i="14"/>
  <c r="AU301" i="14" s="1"/>
  <c r="BD301" i="14" s="1"/>
  <c r="O300" i="3" s="1"/>
  <c r="AH304" i="14"/>
  <c r="AU304" i="14" s="1"/>
  <c r="BD304" i="14" s="1"/>
  <c r="O303" i="3" s="1"/>
  <c r="AG311" i="14"/>
  <c r="AT311" i="14" s="1"/>
  <c r="BC311" i="14" s="1"/>
  <c r="N310" i="3" s="1"/>
  <c r="AH314" i="14"/>
  <c r="AU314" i="14" s="1"/>
  <c r="BD314" i="14" s="1"/>
  <c r="O313" i="3" s="1"/>
  <c r="AH346" i="14"/>
  <c r="AU346" i="14" s="1"/>
  <c r="BD346" i="14" s="1"/>
  <c r="O345" i="3" s="1"/>
  <c r="AH358" i="14"/>
  <c r="AU358" i="14" s="1"/>
  <c r="BD358" i="14" s="1"/>
  <c r="O357" i="3" s="1"/>
  <c r="AH365" i="14"/>
  <c r="AU365" i="14" s="1"/>
  <c r="BD365" i="14" s="1"/>
  <c r="O364" i="3" s="1"/>
  <c r="AG367" i="14"/>
  <c r="AT367" i="14" s="1"/>
  <c r="BC367" i="14" s="1"/>
  <c r="N366" i="3" s="1"/>
  <c r="AH374" i="14"/>
  <c r="AU374" i="14" s="1"/>
  <c r="BD374" i="14" s="1"/>
  <c r="O373" i="3" s="1"/>
  <c r="AG661" i="14"/>
  <c r="AT661" i="14" s="1"/>
  <c r="BC661" i="14" s="1"/>
  <c r="N660" i="3" s="1"/>
  <c r="AH678" i="14"/>
  <c r="AU678" i="14" s="1"/>
  <c r="BD678" i="14" s="1"/>
  <c r="O677" i="3" s="1"/>
  <c r="AG709" i="14"/>
  <c r="AT709" i="14" s="1"/>
  <c r="BC709" i="14" s="1"/>
  <c r="N708" i="3" s="1"/>
  <c r="AG778" i="14"/>
  <c r="AT778" i="14" s="1"/>
  <c r="BC778" i="14" s="1"/>
  <c r="N777" i="3" s="1"/>
  <c r="AG782" i="14"/>
  <c r="AT782" i="14" s="1"/>
  <c r="BC782" i="14" s="1"/>
  <c r="N781" i="3" s="1"/>
  <c r="AG786" i="14"/>
  <c r="AT786" i="14" s="1"/>
  <c r="BC786" i="14" s="1"/>
  <c r="N785" i="3" s="1"/>
  <c r="AG790" i="14"/>
  <c r="AT790" i="14" s="1"/>
  <c r="BC790" i="14" s="1"/>
  <c r="N789" i="3" s="1"/>
  <c r="AH824" i="14"/>
  <c r="AU824" i="14" s="1"/>
  <c r="BD824" i="14" s="1"/>
  <c r="O823" i="3" s="1"/>
  <c r="AH826" i="14"/>
  <c r="AU826" i="14" s="1"/>
  <c r="BD826" i="14" s="1"/>
  <c r="O825" i="3" s="1"/>
  <c r="AG833" i="14"/>
  <c r="AT833" i="14" s="1"/>
  <c r="BC833" i="14" s="1"/>
  <c r="N832" i="3" s="1"/>
  <c r="AG849" i="14"/>
  <c r="AT849" i="14" s="1"/>
  <c r="BC849" i="14" s="1"/>
  <c r="N848" i="3" s="1"/>
  <c r="AG853" i="14"/>
  <c r="AT853" i="14" s="1"/>
  <c r="BC853" i="14" s="1"/>
  <c r="N852" i="3" s="1"/>
  <c r="AH857" i="14"/>
  <c r="AU857" i="14" s="1"/>
  <c r="BD857" i="14" s="1"/>
  <c r="O856" i="3" s="1"/>
  <c r="AH864" i="14"/>
  <c r="AU864" i="14" s="1"/>
  <c r="BD864" i="14" s="1"/>
  <c r="O863" i="3" s="1"/>
  <c r="AH866" i="14"/>
  <c r="AU866" i="14" s="1"/>
  <c r="BD866" i="14" s="1"/>
  <c r="O865" i="3" s="1"/>
  <c r="AH872" i="14"/>
  <c r="AU872" i="14" s="1"/>
  <c r="BD872" i="14" s="1"/>
  <c r="O871" i="3" s="1"/>
  <c r="AH874" i="14"/>
  <c r="AU874" i="14" s="1"/>
  <c r="BD874" i="14" s="1"/>
  <c r="O873" i="3" s="1"/>
  <c r="AH909" i="14"/>
  <c r="AU909" i="14" s="1"/>
  <c r="BD909" i="14" s="1"/>
  <c r="O908" i="3" s="1"/>
  <c r="AH913" i="14"/>
  <c r="AU913" i="14" s="1"/>
  <c r="BD913" i="14" s="1"/>
  <c r="O912" i="3" s="1"/>
  <c r="AH917" i="14"/>
  <c r="AU917" i="14" s="1"/>
  <c r="BD917" i="14" s="1"/>
  <c r="O916" i="3" s="1"/>
  <c r="AH933" i="14"/>
  <c r="AU933" i="14" s="1"/>
  <c r="BD933" i="14" s="1"/>
  <c r="O932" i="3" s="1"/>
  <c r="AH947" i="14"/>
  <c r="AU947" i="14" s="1"/>
  <c r="BD947" i="14" s="1"/>
  <c r="O946" i="3" s="1"/>
  <c r="AH963" i="14"/>
  <c r="AU963" i="14" s="1"/>
  <c r="BD963" i="14" s="1"/>
  <c r="O962" i="3" s="1"/>
  <c r="AH983" i="14"/>
  <c r="AU983" i="14" s="1"/>
  <c r="BD983" i="14" s="1"/>
  <c r="O982" i="3" s="1"/>
  <c r="AG1106" i="14"/>
  <c r="AT1106" i="14" s="1"/>
  <c r="BC1106" i="14" s="1"/>
  <c r="N1105" i="3" s="1"/>
  <c r="AH1110" i="14"/>
  <c r="AU1110" i="14" s="1"/>
  <c r="BD1110" i="14" s="1"/>
  <c r="O1109" i="3" s="1"/>
  <c r="AG1196" i="14"/>
  <c r="AT1196" i="14" s="1"/>
  <c r="BC1196" i="14" s="1"/>
  <c r="N1195" i="3" s="1"/>
  <c r="AG1220" i="14"/>
  <c r="AT1220" i="14" s="1"/>
  <c r="BC1220" i="14" s="1"/>
  <c r="N1219" i="3" s="1"/>
  <c r="AG1232" i="14"/>
  <c r="AT1232" i="14" s="1"/>
  <c r="BC1232" i="14" s="1"/>
  <c r="N1231" i="3" s="1"/>
  <c r="AH1246" i="14"/>
  <c r="AU1246" i="14" s="1"/>
  <c r="BD1246" i="14" s="1"/>
  <c r="O1245" i="3" s="1"/>
  <c r="AH1262" i="14"/>
  <c r="AU1262" i="14" s="1"/>
  <c r="BD1262" i="14" s="1"/>
  <c r="O1261" i="3" s="1"/>
  <c r="AH1278" i="14"/>
  <c r="AU1278" i="14" s="1"/>
  <c r="BD1278" i="14" s="1"/>
  <c r="O1277" i="3" s="1"/>
  <c r="AH1294" i="14"/>
  <c r="AU1294" i="14" s="1"/>
  <c r="BD1294" i="14" s="1"/>
  <c r="O1293" i="3" s="1"/>
  <c r="AH1310" i="14"/>
  <c r="AU1310" i="14" s="1"/>
  <c r="BD1310" i="14" s="1"/>
  <c r="O1309" i="3" s="1"/>
  <c r="AH1322" i="14"/>
  <c r="AU1322" i="14" s="1"/>
  <c r="BD1322" i="14" s="1"/>
  <c r="O1321" i="3" s="1"/>
  <c r="AH1343" i="14"/>
  <c r="AU1343" i="14" s="1"/>
  <c r="BD1343" i="14" s="1"/>
  <c r="O1342" i="3" s="1"/>
  <c r="AG1354" i="14"/>
  <c r="AT1354" i="14" s="1"/>
  <c r="BC1354" i="14" s="1"/>
  <c r="N1353" i="3" s="1"/>
  <c r="AG1383" i="14"/>
  <c r="AT1383" i="14" s="1"/>
  <c r="BC1383" i="14" s="1"/>
  <c r="N1382" i="3" s="1"/>
  <c r="AH57" i="14"/>
  <c r="AU57" i="14" s="1"/>
  <c r="BD57" i="14" s="1"/>
  <c r="O56" i="3" s="1"/>
  <c r="AH244" i="14"/>
  <c r="AU244" i="14" s="1"/>
  <c r="BD244" i="14" s="1"/>
  <c r="O243" i="3" s="1"/>
  <c r="AH252" i="14"/>
  <c r="AU252" i="14" s="1"/>
  <c r="BD252" i="14" s="1"/>
  <c r="O251" i="3" s="1"/>
  <c r="AG271" i="14"/>
  <c r="AT271" i="14" s="1"/>
  <c r="BC271" i="14" s="1"/>
  <c r="N270" i="3" s="1"/>
  <c r="AH296" i="14"/>
  <c r="AU296" i="14" s="1"/>
  <c r="BD296" i="14" s="1"/>
  <c r="O295" i="3" s="1"/>
  <c r="AG327" i="14"/>
  <c r="AT327" i="14" s="1"/>
  <c r="BC327" i="14" s="1"/>
  <c r="N326" i="3" s="1"/>
  <c r="AG335" i="14"/>
  <c r="AT335" i="14" s="1"/>
  <c r="BC335" i="14" s="1"/>
  <c r="N334" i="3" s="1"/>
  <c r="AG383" i="14"/>
  <c r="AT383" i="14" s="1"/>
  <c r="BC383" i="14" s="1"/>
  <c r="N382" i="3" s="1"/>
  <c r="AH400" i="14"/>
  <c r="AU400" i="14" s="1"/>
  <c r="BD400" i="14" s="1"/>
  <c r="O399" i="3" s="1"/>
  <c r="AG423" i="14"/>
  <c r="AT423" i="14" s="1"/>
  <c r="BC423" i="14" s="1"/>
  <c r="N422" i="3" s="1"/>
  <c r="AH432" i="14"/>
  <c r="AU432" i="14" s="1"/>
  <c r="BD432" i="14" s="1"/>
  <c r="O431" i="3" s="1"/>
  <c r="AG463" i="14"/>
  <c r="AT463" i="14" s="1"/>
  <c r="BC463" i="14" s="1"/>
  <c r="N462" i="3" s="1"/>
  <c r="AG693" i="14"/>
  <c r="AT693" i="14" s="1"/>
  <c r="BC693" i="14" s="1"/>
  <c r="N692" i="3" s="1"/>
  <c r="AG819" i="14"/>
  <c r="AT819" i="14" s="1"/>
  <c r="BC819" i="14" s="1"/>
  <c r="N818" i="3" s="1"/>
  <c r="AG883" i="14"/>
  <c r="AT883" i="14" s="1"/>
  <c r="BC883" i="14" s="1"/>
  <c r="N882" i="3" s="1"/>
  <c r="AG897" i="14"/>
  <c r="AT897" i="14" s="1"/>
  <c r="BC897" i="14" s="1"/>
  <c r="N896" i="3" s="1"/>
  <c r="AH941" i="14"/>
  <c r="AU941" i="14" s="1"/>
  <c r="BD941" i="14" s="1"/>
  <c r="O940" i="3" s="1"/>
  <c r="AH957" i="14"/>
  <c r="AU957" i="14" s="1"/>
  <c r="BD957" i="14" s="1"/>
  <c r="O956" i="3" s="1"/>
  <c r="AH979" i="14"/>
  <c r="AU979" i="14" s="1"/>
  <c r="BD979" i="14" s="1"/>
  <c r="O978" i="3" s="1"/>
  <c r="AG1031" i="14"/>
  <c r="AT1031" i="14" s="1"/>
  <c r="BC1031" i="14" s="1"/>
  <c r="N1030" i="3" s="1"/>
  <c r="AH1067" i="14"/>
  <c r="AU1067" i="14" s="1"/>
  <c r="BD1067" i="14" s="1"/>
  <c r="O1066" i="3" s="1"/>
  <c r="AH1079" i="14"/>
  <c r="AU1079" i="14" s="1"/>
  <c r="BD1079" i="14" s="1"/>
  <c r="O1078" i="3" s="1"/>
  <c r="AG1118" i="14"/>
  <c r="AT1118" i="14" s="1"/>
  <c r="BC1118" i="14" s="1"/>
  <c r="N1117" i="3" s="1"/>
  <c r="AH1150" i="14"/>
  <c r="AU1150" i="14" s="1"/>
  <c r="BD1150" i="14" s="1"/>
  <c r="O1149" i="3" s="1"/>
  <c r="AG1188" i="14"/>
  <c r="AT1188" i="14" s="1"/>
  <c r="BC1188" i="14" s="1"/>
  <c r="N1187" i="3" s="1"/>
  <c r="AG1212" i="14"/>
  <c r="AT1212" i="14" s="1"/>
  <c r="BC1212" i="14" s="1"/>
  <c r="N1211" i="3" s="1"/>
  <c r="AH1235" i="14"/>
  <c r="AU1235" i="14" s="1"/>
  <c r="BD1235" i="14" s="1"/>
  <c r="O1234" i="3" s="1"/>
  <c r="AG1240" i="14"/>
  <c r="AT1240" i="14" s="1"/>
  <c r="BC1240" i="14" s="1"/>
  <c r="N1239" i="3" s="1"/>
  <c r="AH1249" i="14"/>
  <c r="AU1249" i="14" s="1"/>
  <c r="BD1249" i="14" s="1"/>
  <c r="O1248" i="3" s="1"/>
  <c r="AH119" i="14"/>
  <c r="AU119" i="14" s="1"/>
  <c r="BD119" i="14" s="1"/>
  <c r="O118" i="3" s="1"/>
  <c r="AH127" i="14"/>
  <c r="AU127" i="14" s="1"/>
  <c r="BD127" i="14" s="1"/>
  <c r="O126" i="3" s="1"/>
  <c r="AH135" i="14"/>
  <c r="AU135" i="14" s="1"/>
  <c r="BD135" i="14" s="1"/>
  <c r="O134" i="3" s="1"/>
  <c r="AH143" i="14"/>
  <c r="AU143" i="14" s="1"/>
  <c r="BD143" i="14" s="1"/>
  <c r="O142" i="3" s="1"/>
  <c r="AH151" i="14"/>
  <c r="AU151" i="14" s="1"/>
  <c r="BD151" i="14" s="1"/>
  <c r="O150" i="3" s="1"/>
  <c r="AH159" i="14"/>
  <c r="AU159" i="14" s="1"/>
  <c r="BD159" i="14" s="1"/>
  <c r="O158" i="3" s="1"/>
  <c r="AH167" i="14"/>
  <c r="AU167" i="14" s="1"/>
  <c r="BD167" i="14" s="1"/>
  <c r="O166" i="3" s="1"/>
  <c r="AH171" i="14"/>
  <c r="AU171" i="14" s="1"/>
  <c r="BD171" i="14" s="1"/>
  <c r="O170" i="3" s="1"/>
  <c r="AH183" i="14"/>
  <c r="AU183" i="14" s="1"/>
  <c r="BD183" i="14" s="1"/>
  <c r="O182" i="3" s="1"/>
  <c r="AG279" i="14"/>
  <c r="AT279" i="14" s="1"/>
  <c r="BC279" i="14" s="1"/>
  <c r="N278" i="3" s="1"/>
  <c r="AG753" i="14"/>
  <c r="AT753" i="14" s="1"/>
  <c r="BC753" i="14" s="1"/>
  <c r="N752" i="3" s="1"/>
  <c r="AG757" i="14"/>
  <c r="AT757" i="14" s="1"/>
  <c r="BC757" i="14" s="1"/>
  <c r="N756" i="3" s="1"/>
  <c r="AG881" i="14"/>
  <c r="AT881" i="14" s="1"/>
  <c r="BC881" i="14" s="1"/>
  <c r="N880" i="3" s="1"/>
  <c r="AG885" i="14"/>
  <c r="AT885" i="14" s="1"/>
  <c r="BC885" i="14" s="1"/>
  <c r="N884" i="3" s="1"/>
  <c r="AG1122" i="14"/>
  <c r="AT1122" i="14" s="1"/>
  <c r="BC1122" i="14" s="1"/>
  <c r="N1121" i="3" s="1"/>
  <c r="AH111" i="14"/>
  <c r="AU111" i="14" s="1"/>
  <c r="BD111" i="14" s="1"/>
  <c r="O110" i="3" s="1"/>
  <c r="AH123" i="14"/>
  <c r="AU123" i="14" s="1"/>
  <c r="BD123" i="14" s="1"/>
  <c r="O122" i="3" s="1"/>
  <c r="AH139" i="14"/>
  <c r="AU139" i="14" s="1"/>
  <c r="BD139" i="14" s="1"/>
  <c r="O138" i="3" s="1"/>
  <c r="AH155" i="14"/>
  <c r="AU155" i="14" s="1"/>
  <c r="BD155" i="14" s="1"/>
  <c r="O154" i="3" s="1"/>
  <c r="AH175" i="14"/>
  <c r="AU175" i="14" s="1"/>
  <c r="BD175" i="14" s="1"/>
  <c r="O174" i="3" s="1"/>
  <c r="AH187" i="14"/>
  <c r="AU187" i="14" s="1"/>
  <c r="BD187" i="14" s="1"/>
  <c r="O186" i="3" s="1"/>
  <c r="AH191" i="14"/>
  <c r="AU191" i="14" s="1"/>
  <c r="BD191" i="14" s="1"/>
  <c r="O190" i="3" s="1"/>
  <c r="AH199" i="14"/>
  <c r="AU199" i="14" s="1"/>
  <c r="BD199" i="14" s="1"/>
  <c r="O198" i="3" s="1"/>
  <c r="AH240" i="14"/>
  <c r="AU240" i="14" s="1"/>
  <c r="BD240" i="14" s="1"/>
  <c r="O239" i="3" s="1"/>
  <c r="AH242" i="14"/>
  <c r="AU242" i="14" s="1"/>
  <c r="BD242" i="14" s="1"/>
  <c r="O241" i="3" s="1"/>
  <c r="AH248" i="14"/>
  <c r="AU248" i="14" s="1"/>
  <c r="BD248" i="14" s="1"/>
  <c r="O247" i="3" s="1"/>
  <c r="AH250" i="14"/>
  <c r="AU250" i="14" s="1"/>
  <c r="BD250" i="14" s="1"/>
  <c r="O249" i="3" s="1"/>
  <c r="AH256" i="14"/>
  <c r="AU256" i="14" s="1"/>
  <c r="BD256" i="14" s="1"/>
  <c r="O255" i="3" s="1"/>
  <c r="AH263" i="14"/>
  <c r="AU263" i="14" s="1"/>
  <c r="BD263" i="14" s="1"/>
  <c r="O262" i="3" s="1"/>
  <c r="AH278" i="14"/>
  <c r="AU278" i="14" s="1"/>
  <c r="BD278" i="14" s="1"/>
  <c r="O277" i="3" s="1"/>
  <c r="AH285" i="14"/>
  <c r="AU285" i="14" s="1"/>
  <c r="BD285" i="14" s="1"/>
  <c r="O284" i="3" s="1"/>
  <c r="AH288" i="14"/>
  <c r="AU288" i="14" s="1"/>
  <c r="BD288" i="14" s="1"/>
  <c r="O287" i="3" s="1"/>
  <c r="AG295" i="14"/>
  <c r="AT295" i="14" s="1"/>
  <c r="BC295" i="14" s="1"/>
  <c r="N294" i="3" s="1"/>
  <c r="AH298" i="14"/>
  <c r="AU298" i="14" s="1"/>
  <c r="BD298" i="14" s="1"/>
  <c r="O297" i="3" s="1"/>
  <c r="AG303" i="14"/>
  <c r="AT303" i="14" s="1"/>
  <c r="BC303" i="14" s="1"/>
  <c r="N302" i="3" s="1"/>
  <c r="AH328" i="14"/>
  <c r="AU328" i="14" s="1"/>
  <c r="BD328" i="14" s="1"/>
  <c r="O327" i="3" s="1"/>
  <c r="AH336" i="14"/>
  <c r="AU336" i="14" s="1"/>
  <c r="BD336" i="14" s="1"/>
  <c r="O335" i="3" s="1"/>
  <c r="AH349" i="14"/>
  <c r="AU349" i="14" s="1"/>
  <c r="BD349" i="14" s="1"/>
  <c r="O348" i="3" s="1"/>
  <c r="AH352" i="14"/>
  <c r="AU352" i="14" s="1"/>
  <c r="BD352" i="14" s="1"/>
  <c r="O351" i="3" s="1"/>
  <c r="AH378" i="14"/>
  <c r="AU378" i="14" s="1"/>
  <c r="BD378" i="14" s="1"/>
  <c r="O377" i="3" s="1"/>
  <c r="AH390" i="14"/>
  <c r="AU390" i="14" s="1"/>
  <c r="BD390" i="14" s="1"/>
  <c r="O389" i="3" s="1"/>
  <c r="AH392" i="14"/>
  <c r="AU392" i="14" s="1"/>
  <c r="BD392" i="14" s="1"/>
  <c r="O391" i="3" s="1"/>
  <c r="AH397" i="14"/>
  <c r="AU397" i="14" s="1"/>
  <c r="BD397" i="14" s="1"/>
  <c r="O396" i="3" s="1"/>
  <c r="AG399" i="14"/>
  <c r="AT399" i="14" s="1"/>
  <c r="BC399" i="14" s="1"/>
  <c r="N398" i="3" s="1"/>
  <c r="AH406" i="14"/>
  <c r="AU406" i="14" s="1"/>
  <c r="BD406" i="14" s="1"/>
  <c r="O405" i="3" s="1"/>
  <c r="AH408" i="14"/>
  <c r="AU408" i="14" s="1"/>
  <c r="BD408" i="14" s="1"/>
  <c r="O407" i="3" s="1"/>
  <c r="AH422" i="14"/>
  <c r="AU422" i="14" s="1"/>
  <c r="BD422" i="14" s="1"/>
  <c r="O421" i="3" s="1"/>
  <c r="AH424" i="14"/>
  <c r="AU424" i="14" s="1"/>
  <c r="BD424" i="14" s="1"/>
  <c r="O423" i="3" s="1"/>
  <c r="AH429" i="14"/>
  <c r="AU429" i="14" s="1"/>
  <c r="BD429" i="14" s="1"/>
  <c r="O428" i="3" s="1"/>
  <c r="AG431" i="14"/>
  <c r="AT431" i="14" s="1"/>
  <c r="BC431" i="14" s="1"/>
  <c r="N430" i="3" s="1"/>
  <c r="AH438" i="14"/>
  <c r="AU438" i="14" s="1"/>
  <c r="BD438" i="14" s="1"/>
  <c r="O437" i="3" s="1"/>
  <c r="AH440" i="14"/>
  <c r="AU440" i="14" s="1"/>
  <c r="BD440" i="14" s="1"/>
  <c r="O439" i="3" s="1"/>
  <c r="AH458" i="14"/>
  <c r="AU458" i="14" s="1"/>
  <c r="BD458" i="14" s="1"/>
  <c r="O457" i="3" s="1"/>
  <c r="AH464" i="14"/>
  <c r="AU464" i="14" s="1"/>
  <c r="BD464" i="14" s="1"/>
  <c r="O463" i="3" s="1"/>
  <c r="AH640" i="14"/>
  <c r="AU640" i="14" s="1"/>
  <c r="BD640" i="14" s="1"/>
  <c r="O639" i="3" s="1"/>
  <c r="AG677" i="14"/>
  <c r="AT677" i="14" s="1"/>
  <c r="BC677" i="14" s="1"/>
  <c r="N676" i="3" s="1"/>
  <c r="AG749" i="14"/>
  <c r="AT749" i="14" s="1"/>
  <c r="BC749" i="14" s="1"/>
  <c r="N748" i="3" s="1"/>
  <c r="AG794" i="14"/>
  <c r="AT794" i="14" s="1"/>
  <c r="BC794" i="14" s="1"/>
  <c r="N793" i="3" s="1"/>
  <c r="AG798" i="14"/>
  <c r="AT798" i="14" s="1"/>
  <c r="BC798" i="14" s="1"/>
  <c r="N797" i="3" s="1"/>
  <c r="AG802" i="14"/>
  <c r="AT802" i="14" s="1"/>
  <c r="BC802" i="14" s="1"/>
  <c r="N801" i="3" s="1"/>
  <c r="AH825" i="14"/>
  <c r="AU825" i="14" s="1"/>
  <c r="BD825" i="14" s="1"/>
  <c r="O824" i="3" s="1"/>
  <c r="AG835" i="14"/>
  <c r="AT835" i="14" s="1"/>
  <c r="BC835" i="14" s="1"/>
  <c r="N834" i="3" s="1"/>
  <c r="AG851" i="14"/>
  <c r="AT851" i="14" s="1"/>
  <c r="BC851" i="14" s="1"/>
  <c r="N850" i="3" s="1"/>
  <c r="AG865" i="14"/>
  <c r="AT865" i="14" s="1"/>
  <c r="BC865" i="14" s="1"/>
  <c r="N864" i="3" s="1"/>
  <c r="AG869" i="14"/>
  <c r="AT869" i="14" s="1"/>
  <c r="BC869" i="14" s="1"/>
  <c r="N868" i="3" s="1"/>
  <c r="AH873" i="14"/>
  <c r="AU873" i="14" s="1"/>
  <c r="BD873" i="14" s="1"/>
  <c r="O872" i="3" s="1"/>
  <c r="AH880" i="14"/>
  <c r="AU880" i="14" s="1"/>
  <c r="BD880" i="14" s="1"/>
  <c r="O879" i="3" s="1"/>
  <c r="AH882" i="14"/>
  <c r="AU882" i="14" s="1"/>
  <c r="BD882" i="14" s="1"/>
  <c r="O881" i="3" s="1"/>
  <c r="AH888" i="14"/>
  <c r="AU888" i="14" s="1"/>
  <c r="BD888" i="14" s="1"/>
  <c r="O887" i="3" s="1"/>
  <c r="AH890" i="14"/>
  <c r="AU890" i="14" s="1"/>
  <c r="BD890" i="14" s="1"/>
  <c r="O889" i="3" s="1"/>
  <c r="AH902" i="14"/>
  <c r="AU902" i="14" s="1"/>
  <c r="BD902" i="14" s="1"/>
  <c r="O901" i="3" s="1"/>
  <c r="AH905" i="14"/>
  <c r="AU905" i="14" s="1"/>
  <c r="BD905" i="14" s="1"/>
  <c r="O904" i="3" s="1"/>
  <c r="AH921" i="14"/>
  <c r="AU921" i="14" s="1"/>
  <c r="BD921" i="14" s="1"/>
  <c r="O920" i="3" s="1"/>
  <c r="AH935" i="14"/>
  <c r="AU935" i="14" s="1"/>
  <c r="BD935" i="14" s="1"/>
  <c r="O934" i="3" s="1"/>
  <c r="AH949" i="14"/>
  <c r="AU949" i="14" s="1"/>
  <c r="BD949" i="14" s="1"/>
  <c r="O948" i="3" s="1"/>
  <c r="AH951" i="14"/>
  <c r="AU951" i="14" s="1"/>
  <c r="BD951" i="14" s="1"/>
  <c r="O950" i="3" s="1"/>
  <c r="AH991" i="14"/>
  <c r="AU991" i="14" s="1"/>
  <c r="BD991" i="14" s="1"/>
  <c r="O990" i="3" s="1"/>
  <c r="AH995" i="14"/>
  <c r="AU995" i="14" s="1"/>
  <c r="BD995" i="14" s="1"/>
  <c r="O994" i="3" s="1"/>
  <c r="AH1075" i="14"/>
  <c r="AU1075" i="14" s="1"/>
  <c r="BD1075" i="14" s="1"/>
  <c r="O1074" i="3" s="1"/>
  <c r="AH1087" i="14"/>
  <c r="AU1087" i="14" s="1"/>
  <c r="BD1087" i="14" s="1"/>
  <c r="O1086" i="3" s="1"/>
  <c r="AH1094" i="14"/>
  <c r="AU1094" i="14" s="1"/>
  <c r="BD1094" i="14" s="1"/>
  <c r="O1093" i="3" s="1"/>
  <c r="AG1102" i="14"/>
  <c r="AT1102" i="14" s="1"/>
  <c r="BC1102" i="14" s="1"/>
  <c r="N1101" i="3" s="1"/>
  <c r="AH1130" i="14"/>
  <c r="AU1130" i="14" s="1"/>
  <c r="BD1130" i="14" s="1"/>
  <c r="O1129" i="3" s="1"/>
  <c r="AH1141" i="14"/>
  <c r="AU1141" i="14" s="1"/>
  <c r="BD1141" i="14" s="1"/>
  <c r="O1140" i="3" s="1"/>
  <c r="AH1158" i="14"/>
  <c r="AU1158" i="14" s="1"/>
  <c r="BD1158" i="14" s="1"/>
  <c r="O1157" i="3" s="1"/>
  <c r="AH1162" i="14"/>
  <c r="AU1162" i="14" s="1"/>
  <c r="BD1162" i="14" s="1"/>
  <c r="O1161" i="3" s="1"/>
  <c r="AG1167" i="14"/>
  <c r="AT1167" i="14" s="1"/>
  <c r="BC1167" i="14" s="1"/>
  <c r="N1166" i="3" s="1"/>
  <c r="AH1203" i="14"/>
  <c r="AU1203" i="14" s="1"/>
  <c r="BD1203" i="14" s="1"/>
  <c r="O1202" i="3" s="1"/>
  <c r="AH1206" i="14"/>
  <c r="AU1206" i="14" s="1"/>
  <c r="BD1206" i="14" s="1"/>
  <c r="O1205" i="3" s="1"/>
  <c r="AG1224" i="14"/>
  <c r="AT1224" i="14" s="1"/>
  <c r="BC1224" i="14" s="1"/>
  <c r="N1223" i="3" s="1"/>
  <c r="AH1226" i="14"/>
  <c r="AU1226" i="14" s="1"/>
  <c r="BD1226" i="14" s="1"/>
  <c r="O1225" i="3" s="1"/>
  <c r="AG1236" i="14"/>
  <c r="AT1236" i="14" s="1"/>
  <c r="BC1236" i="14" s="1"/>
  <c r="N1235" i="3" s="1"/>
  <c r="AG1244" i="14"/>
  <c r="AT1244" i="14" s="1"/>
  <c r="BC1244" i="14" s="1"/>
  <c r="N1243" i="3" s="1"/>
  <c r="AG1248" i="14"/>
  <c r="AT1248" i="14" s="1"/>
  <c r="BC1248" i="14" s="1"/>
  <c r="N1247" i="3" s="1"/>
  <c r="AG1260" i="14"/>
  <c r="AT1260" i="14" s="1"/>
  <c r="BC1260" i="14" s="1"/>
  <c r="N1259" i="3" s="1"/>
  <c r="AG1276" i="14"/>
  <c r="AT1276" i="14" s="1"/>
  <c r="BC1276" i="14" s="1"/>
  <c r="N1275" i="3" s="1"/>
  <c r="AG1292" i="14"/>
  <c r="AT1292" i="14" s="1"/>
  <c r="BC1292" i="14" s="1"/>
  <c r="N1291" i="3" s="1"/>
  <c r="AG1308" i="14"/>
  <c r="AT1308" i="14" s="1"/>
  <c r="BC1308" i="14" s="1"/>
  <c r="N1307" i="3" s="1"/>
  <c r="AH1314" i="14"/>
  <c r="AU1314" i="14" s="1"/>
  <c r="BD1314" i="14" s="1"/>
  <c r="O1313" i="3" s="1"/>
  <c r="AH1346" i="14"/>
  <c r="AU1346" i="14" s="1"/>
  <c r="BD1346" i="14" s="1"/>
  <c r="O1345" i="3" s="1"/>
  <c r="AG1378" i="14"/>
  <c r="AT1378" i="14" s="1"/>
  <c r="BC1378" i="14" s="1"/>
  <c r="N1377" i="3" s="1"/>
  <c r="AH1409" i="14"/>
  <c r="AU1409" i="14" s="1"/>
  <c r="BD1409" i="14" s="1"/>
  <c r="O1408" i="3" s="1"/>
  <c r="AG1411" i="14"/>
  <c r="AT1411" i="14" s="1"/>
  <c r="BC1411" i="14" s="1"/>
  <c r="N1410" i="3" s="1"/>
  <c r="AG1415" i="14"/>
  <c r="AT1415" i="14" s="1"/>
  <c r="BC1415" i="14" s="1"/>
  <c r="N1414" i="3" s="1"/>
  <c r="AH1425" i="14"/>
  <c r="AU1425" i="14" s="1"/>
  <c r="BD1425" i="14" s="1"/>
  <c r="O1424" i="3" s="1"/>
  <c r="AG1456" i="14"/>
  <c r="AT1456" i="14" s="1"/>
  <c r="BC1456" i="14" s="1"/>
  <c r="N1455" i="3" s="1"/>
  <c r="AH1510" i="14"/>
  <c r="AU1510" i="14" s="1"/>
  <c r="BD1510" i="14" s="1"/>
  <c r="O1509" i="3" s="1"/>
  <c r="AH1518" i="14"/>
  <c r="AU1518" i="14" s="1"/>
  <c r="BD1518" i="14" s="1"/>
  <c r="O1517" i="3" s="1"/>
  <c r="AH1521" i="14"/>
  <c r="AU1521" i="14" s="1"/>
  <c r="BD1521" i="14" s="1"/>
  <c r="O1520" i="3" s="1"/>
  <c r="AH1534" i="14"/>
  <c r="AU1534" i="14" s="1"/>
  <c r="BD1534" i="14" s="1"/>
  <c r="O1533" i="3" s="1"/>
  <c r="AG1544" i="14"/>
  <c r="AT1544" i="14" s="1"/>
  <c r="BC1544" i="14" s="1"/>
  <c r="N1543" i="3" s="1"/>
  <c r="AH1580" i="14"/>
  <c r="AU1580" i="14" s="1"/>
  <c r="BD1580" i="14" s="1"/>
  <c r="O1579" i="3" s="1"/>
  <c r="AH1584" i="14"/>
  <c r="AU1584" i="14" s="1"/>
  <c r="BD1584" i="14" s="1"/>
  <c r="O1583" i="3" s="1"/>
  <c r="AH1588" i="14"/>
  <c r="AU1588" i="14" s="1"/>
  <c r="BD1588" i="14" s="1"/>
  <c r="O1587" i="3" s="1"/>
  <c r="AH1590" i="14"/>
  <c r="AU1590" i="14" s="1"/>
  <c r="BD1590" i="14" s="1"/>
  <c r="O1589" i="3" s="1"/>
  <c r="AH1624" i="14"/>
  <c r="AU1624" i="14" s="1"/>
  <c r="BD1624" i="14" s="1"/>
  <c r="O1623" i="3" s="1"/>
  <c r="AH1658" i="14"/>
  <c r="AU1658" i="14" s="1"/>
  <c r="BD1658" i="14" s="1"/>
  <c r="O1657" i="3" s="1"/>
  <c r="AH1666" i="14"/>
  <c r="AU1666" i="14" s="1"/>
  <c r="BD1666" i="14" s="1"/>
  <c r="O1665" i="3" s="1"/>
  <c r="AH1722" i="14"/>
  <c r="AU1722" i="14" s="1"/>
  <c r="BD1721" i="14" s="1"/>
  <c r="O1720" i="3" s="1"/>
  <c r="AH1740" i="14"/>
  <c r="AU1740" i="14" s="1"/>
  <c r="BD1739" i="14" s="1"/>
  <c r="O1738" i="3" s="1"/>
  <c r="AH1742" i="14"/>
  <c r="AU1742" i="14" s="1"/>
  <c r="BD1741" i="14" s="1"/>
  <c r="O1740" i="3" s="1"/>
  <c r="AH1749" i="14"/>
  <c r="AU1749" i="14" s="1"/>
  <c r="BD1748" i="14" s="1"/>
  <c r="O1747" i="3" s="1"/>
  <c r="AH1763" i="14"/>
  <c r="AU1763" i="14" s="1"/>
  <c r="BD1762" i="14" s="1"/>
  <c r="O1761" i="3" s="1"/>
  <c r="AG1771" i="14"/>
  <c r="AT1771" i="14" s="1"/>
  <c r="BC1770" i="14" s="1"/>
  <c r="N1769" i="3" s="1"/>
  <c r="AH1797" i="14"/>
  <c r="AU1797" i="14" s="1"/>
  <c r="BD1796" i="14" s="1"/>
  <c r="O1795" i="3" s="1"/>
  <c r="AG1815" i="14"/>
  <c r="AT1815" i="14" s="1"/>
  <c r="BC1814" i="14" s="1"/>
  <c r="N1813" i="3" s="1"/>
  <c r="AG1819" i="14"/>
  <c r="AT1819" i="14" s="1"/>
  <c r="BC1818" i="14" s="1"/>
  <c r="N1817" i="3" s="1"/>
  <c r="AH1844" i="14"/>
  <c r="AU1844" i="14" s="1"/>
  <c r="BD1843" i="14" s="1"/>
  <c r="O1842" i="3" s="1"/>
  <c r="AH1863" i="14"/>
  <c r="AU1863" i="14" s="1"/>
  <c r="BD1862" i="14" s="1"/>
  <c r="O1861" i="3" s="1"/>
  <c r="AH1886" i="14"/>
  <c r="AU1886" i="14" s="1"/>
  <c r="BD1885" i="14" s="1"/>
  <c r="O1884" i="3" s="1"/>
  <c r="AH1933" i="14"/>
  <c r="AU1933" i="14" s="1"/>
  <c r="BD1932" i="14" s="1"/>
  <c r="O1931" i="3" s="1"/>
  <c r="AH2010" i="14"/>
  <c r="AU2010" i="14" s="1"/>
  <c r="BD2009" i="14" s="1"/>
  <c r="O2008" i="3" s="1"/>
  <c r="AH2047" i="14"/>
  <c r="AU2047" i="14" s="1"/>
  <c r="BD2046" i="14" s="1"/>
  <c r="O2045" i="3" s="1"/>
  <c r="AH2052" i="14"/>
  <c r="AU2052" i="14" s="1"/>
  <c r="BD2051" i="14" s="1"/>
  <c r="O2050" i="3" s="1"/>
  <c r="AG2054" i="14"/>
  <c r="AT2054" i="14" s="1"/>
  <c r="BC2053" i="14" s="1"/>
  <c r="N2052" i="3" s="1"/>
  <c r="AG2062" i="14"/>
  <c r="AT2062" i="14" s="1"/>
  <c r="BC2061" i="14" s="1"/>
  <c r="N2060" i="3" s="1"/>
  <c r="AH2071" i="14"/>
  <c r="AU2071" i="14" s="1"/>
  <c r="BD2070" i="14" s="1"/>
  <c r="O2069" i="3" s="1"/>
  <c r="AH1758" i="14"/>
  <c r="AU1758" i="14" s="1"/>
  <c r="BD1757" i="14" s="1"/>
  <c r="O1756" i="3" s="1"/>
  <c r="AG2050" i="14"/>
  <c r="AT2050" i="14" s="1"/>
  <c r="BC2049" i="14" s="1"/>
  <c r="N2048" i="3" s="1"/>
  <c r="AH1373" i="14"/>
  <c r="AU1373" i="14" s="1"/>
  <c r="BD1373" i="14" s="1"/>
  <c r="O1372" i="3" s="1"/>
  <c r="AH1380" i="14"/>
  <c r="AU1380" i="14" s="1"/>
  <c r="BD1380" i="14" s="1"/>
  <c r="O1379" i="3" s="1"/>
  <c r="AH1393" i="14"/>
  <c r="AU1393" i="14" s="1"/>
  <c r="BD1393" i="14" s="1"/>
  <c r="O1392" i="3" s="1"/>
  <c r="AG1432" i="14"/>
  <c r="AT1432" i="14" s="1"/>
  <c r="BC1432" i="14" s="1"/>
  <c r="N1431" i="3" s="1"/>
  <c r="AG1480" i="14"/>
  <c r="AT1480" i="14" s="1"/>
  <c r="BC1480" i="14" s="1"/>
  <c r="N1479" i="3" s="1"/>
  <c r="AH1506" i="14"/>
  <c r="AU1506" i="14" s="1"/>
  <c r="BD1506" i="14" s="1"/>
  <c r="O1505" i="3" s="1"/>
  <c r="AH1509" i="14"/>
  <c r="AU1509" i="14" s="1"/>
  <c r="BD1509" i="14" s="1"/>
  <c r="O1508" i="3" s="1"/>
  <c r="AH1517" i="14"/>
  <c r="AU1517" i="14" s="1"/>
  <c r="BD1517" i="14" s="1"/>
  <c r="O1516" i="3" s="1"/>
  <c r="AH1533" i="14"/>
  <c r="AU1533" i="14" s="1"/>
  <c r="BD1531" i="14" s="1"/>
  <c r="O1530" i="3" s="1"/>
  <c r="AH1538" i="14"/>
  <c r="AU1538" i="14" s="1"/>
  <c r="BD1538" i="14" s="1"/>
  <c r="O1537" i="3" s="1"/>
  <c r="AG1540" i="14"/>
  <c r="AT1540" i="14" s="1"/>
  <c r="BC1540" i="14" s="1"/>
  <c r="N1539" i="3" s="1"/>
  <c r="AG1553" i="14"/>
  <c r="AT1553" i="14" s="1"/>
  <c r="BC1553" i="14" s="1"/>
  <c r="N1552" i="3" s="1"/>
  <c r="AH1555" i="14"/>
  <c r="AU1555" i="14" s="1"/>
  <c r="BD1555" i="14" s="1"/>
  <c r="O1554" i="3" s="1"/>
  <c r="AG1560" i="14"/>
  <c r="AT1560" i="14" s="1"/>
  <c r="BC1560" i="14" s="1"/>
  <c r="N1559" i="3" s="1"/>
  <c r="AH1571" i="14"/>
  <c r="AU1571" i="14" s="1"/>
  <c r="BD1571" i="14" s="1"/>
  <c r="O1570" i="3" s="1"/>
  <c r="AG1578" i="14"/>
  <c r="AT1578" i="14" s="1"/>
  <c r="BC1578" i="14" s="1"/>
  <c r="N1577" i="3" s="1"/>
  <c r="AH1593" i="14"/>
  <c r="AU1593" i="14" s="1"/>
  <c r="BD1593" i="14" s="1"/>
  <c r="O1592" i="3" s="1"/>
  <c r="AH1596" i="14"/>
  <c r="AU1596" i="14" s="1"/>
  <c r="BD1596" i="14" s="1"/>
  <c r="O1595" i="3" s="1"/>
  <c r="AH1600" i="14"/>
  <c r="AU1600" i="14" s="1"/>
  <c r="BD1600" i="14" s="1"/>
  <c r="O1599" i="3" s="1"/>
  <c r="AH1606" i="14"/>
  <c r="AU1606" i="14" s="1"/>
  <c r="BD1606" i="14" s="1"/>
  <c r="O1605" i="3" s="1"/>
  <c r="AG1711" i="14"/>
  <c r="AT1711" i="14" s="1"/>
  <c r="BC1711" i="14" s="1"/>
  <c r="N1710" i="3" s="1"/>
  <c r="AG1752" i="14"/>
  <c r="AT1752" i="14" s="1"/>
  <c r="BC1751" i="14" s="1"/>
  <c r="N1750" i="3" s="1"/>
  <c r="AG1766" i="14"/>
  <c r="AT1766" i="14" s="1"/>
  <c r="BC1765" i="14" s="1"/>
  <c r="N1764" i="3" s="1"/>
  <c r="AG1810" i="14"/>
  <c r="AT1810" i="14" s="1"/>
  <c r="BC1809" i="14" s="1"/>
  <c r="N1808" i="3" s="1"/>
  <c r="AH1848" i="14"/>
  <c r="AU1848" i="14" s="1"/>
  <c r="BD1847" i="14" s="1"/>
  <c r="O1846" i="3" s="1"/>
  <c r="AH1912" i="14"/>
  <c r="AU1912" i="14" s="1"/>
  <c r="BD1911" i="14" s="1"/>
  <c r="O1910" i="3" s="1"/>
  <c r="AH1916" i="14"/>
  <c r="AU1916" i="14" s="1"/>
  <c r="BD1915" i="14" s="1"/>
  <c r="O1914" i="3" s="1"/>
  <c r="AH1918" i="14"/>
  <c r="AU1918" i="14" s="1"/>
  <c r="BD1917" i="14" s="1"/>
  <c r="O1916" i="3" s="1"/>
  <c r="AH1952" i="14"/>
  <c r="AU1952" i="14" s="1"/>
  <c r="BD1951" i="14" s="1"/>
  <c r="O1950" i="3" s="1"/>
  <c r="AH1956" i="14"/>
  <c r="AU1956" i="14" s="1"/>
  <c r="BD1955" i="14" s="1"/>
  <c r="O1954" i="3" s="1"/>
  <c r="AH1972" i="14"/>
  <c r="AU1972" i="14" s="1"/>
  <c r="BD1971" i="14" s="1"/>
  <c r="O1970" i="3" s="1"/>
  <c r="AG1978" i="14"/>
  <c r="AT1978" i="14" s="1"/>
  <c r="BC1977" i="14" s="1"/>
  <c r="N1976" i="3" s="1"/>
  <c r="AG1986" i="14"/>
  <c r="AT1986" i="14" s="1"/>
  <c r="BC1985" i="14" s="1"/>
  <c r="N1984" i="3" s="1"/>
  <c r="AH1993" i="14"/>
  <c r="AU1993" i="14" s="1"/>
  <c r="BD1992" i="14" s="1"/>
  <c r="O1991" i="3" s="1"/>
  <c r="AH2001" i="14"/>
  <c r="AU2001" i="14" s="1"/>
  <c r="BD2000" i="14" s="1"/>
  <c r="O1999" i="3" s="1"/>
  <c r="AH190" i="14"/>
  <c r="AU190" i="14" s="1"/>
  <c r="BD190" i="14" s="1"/>
  <c r="O189" i="3" s="1"/>
  <c r="AG895" i="14"/>
  <c r="AT895" i="14" s="1"/>
  <c r="BC895" i="14" s="1"/>
  <c r="N894" i="3" s="1"/>
  <c r="AH768" i="14"/>
  <c r="AU768" i="14" s="1"/>
  <c r="BD768" i="14" s="1"/>
  <c r="O767" i="3" s="1"/>
  <c r="AH920" i="14"/>
  <c r="AU920" i="14" s="1"/>
  <c r="BD920" i="14" s="1"/>
  <c r="O919" i="3" s="1"/>
  <c r="AH126" i="14"/>
  <c r="AU126" i="14" s="1"/>
  <c r="BD126" i="14" s="1"/>
  <c r="O125" i="3" s="1"/>
  <c r="AH158" i="14"/>
  <c r="AU158" i="14" s="1"/>
  <c r="BD158" i="14" s="1"/>
  <c r="O157" i="3" s="1"/>
  <c r="AH174" i="14"/>
  <c r="AU174" i="14" s="1"/>
  <c r="BD174" i="14" s="1"/>
  <c r="O173" i="3" s="1"/>
  <c r="AG863" i="14"/>
  <c r="AT863" i="14" s="1"/>
  <c r="BC863" i="14" s="1"/>
  <c r="N862" i="3" s="1"/>
  <c r="AH928" i="14"/>
  <c r="AU928" i="14" s="1"/>
  <c r="BD928" i="14" s="1"/>
  <c r="O927" i="3" s="1"/>
  <c r="AG978" i="14"/>
  <c r="AT978" i="14" s="1"/>
  <c r="BC978" i="14" s="1"/>
  <c r="N977" i="3" s="1"/>
  <c r="AH142" i="14"/>
  <c r="AU142" i="14" s="1"/>
  <c r="BD142" i="14" s="1"/>
  <c r="O141" i="3" s="1"/>
  <c r="AH740" i="14"/>
  <c r="AU740" i="14" s="1"/>
  <c r="BD740" i="14" s="1"/>
  <c r="O739" i="3" s="1"/>
  <c r="AH752" i="14"/>
  <c r="AU752" i="14" s="1"/>
  <c r="BD752" i="14" s="1"/>
  <c r="O751" i="3" s="1"/>
  <c r="AG831" i="14"/>
  <c r="AT831" i="14" s="1"/>
  <c r="BC831" i="14" s="1"/>
  <c r="N830" i="3" s="1"/>
  <c r="AG847" i="14"/>
  <c r="AT847" i="14" s="1"/>
  <c r="BC847" i="14" s="1"/>
  <c r="N846" i="3" s="1"/>
  <c r="AG970" i="14"/>
  <c r="AT970" i="14" s="1"/>
  <c r="BC970" i="14" s="1"/>
  <c r="N969" i="3" s="1"/>
  <c r="AH1062" i="14"/>
  <c r="AU1062" i="14" s="1"/>
  <c r="BD1062" i="14" s="1"/>
  <c r="O1061" i="3" s="1"/>
  <c r="AG879" i="14"/>
  <c r="AT879" i="14" s="1"/>
  <c r="BC879" i="14" s="1"/>
  <c r="N878" i="3" s="1"/>
  <c r="AH686" i="14"/>
  <c r="AU686" i="14" s="1"/>
  <c r="BD686" i="14" s="1"/>
  <c r="O685" i="3" s="1"/>
  <c r="AH702" i="14"/>
  <c r="AU702" i="14" s="1"/>
  <c r="BD702" i="14" s="1"/>
  <c r="O701" i="3" s="1"/>
  <c r="AH950" i="14"/>
  <c r="AU950" i="14" s="1"/>
  <c r="BD950" i="14" s="1"/>
  <c r="O949" i="3" s="1"/>
  <c r="AH106" i="14"/>
  <c r="AU106" i="14" s="1"/>
  <c r="BD106" i="14" s="1"/>
  <c r="O105" i="3" s="1"/>
  <c r="AH122" i="14"/>
  <c r="AU122" i="14" s="1"/>
  <c r="BD122" i="14" s="1"/>
  <c r="O121" i="3" s="1"/>
  <c r="AH154" i="14"/>
  <c r="AU154" i="14" s="1"/>
  <c r="BD154" i="14" s="1"/>
  <c r="O153" i="3" s="1"/>
  <c r="AH170" i="14"/>
  <c r="AU170" i="14" s="1"/>
  <c r="BD170" i="14" s="1"/>
  <c r="O169" i="3" s="1"/>
  <c r="AH186" i="14"/>
  <c r="AU186" i="14" s="1"/>
  <c r="BD186" i="14" s="1"/>
  <c r="O185" i="3" s="1"/>
  <c r="AG635" i="14"/>
  <c r="AT635" i="14" s="1"/>
  <c r="BC635" i="14" s="1"/>
  <c r="N634" i="3" s="1"/>
  <c r="AG651" i="14"/>
  <c r="AT651" i="14" s="1"/>
  <c r="BC651" i="14" s="1"/>
  <c r="N650" i="3" s="1"/>
  <c r="AH724" i="14"/>
  <c r="AU724" i="14" s="1"/>
  <c r="BD724" i="14" s="1"/>
  <c r="O723" i="3" s="1"/>
  <c r="AH748" i="14"/>
  <c r="AU748" i="14" s="1"/>
  <c r="BD748" i="14" s="1"/>
  <c r="O747" i="3" s="1"/>
  <c r="AH764" i="14"/>
  <c r="AU764" i="14" s="1"/>
  <c r="BD764" i="14" s="1"/>
  <c r="O763" i="3" s="1"/>
  <c r="AH780" i="14"/>
  <c r="AU780" i="14" s="1"/>
  <c r="BD780" i="14" s="1"/>
  <c r="O779" i="3" s="1"/>
  <c r="AH788" i="14"/>
  <c r="AU788" i="14" s="1"/>
  <c r="BD788" i="14" s="1"/>
  <c r="O787" i="3" s="1"/>
  <c r="AH796" i="14"/>
  <c r="AU796" i="14" s="1"/>
  <c r="BD796" i="14" s="1"/>
  <c r="O795" i="3" s="1"/>
  <c r="AH912" i="14"/>
  <c r="AU912" i="14" s="1"/>
  <c r="BD912" i="14" s="1"/>
  <c r="O911" i="3" s="1"/>
  <c r="AG986" i="14"/>
  <c r="AT986" i="14" s="1"/>
  <c r="BC986" i="14" s="1"/>
  <c r="N985" i="3" s="1"/>
  <c r="AG994" i="14"/>
  <c r="AT994" i="14" s="1"/>
  <c r="BC994" i="14" s="1"/>
  <c r="N993" i="3" s="1"/>
  <c r="AG966" i="14"/>
  <c r="AT966" i="14" s="1"/>
  <c r="BC966" i="14" s="1"/>
  <c r="N965" i="3" s="1"/>
  <c r="AG974" i="14"/>
  <c r="AT974" i="14" s="1"/>
  <c r="BC974" i="14" s="1"/>
  <c r="N973" i="3" s="1"/>
  <c r="AG982" i="14"/>
  <c r="AT982" i="14" s="1"/>
  <c r="BC982" i="14" s="1"/>
  <c r="N981" i="3" s="1"/>
  <c r="AG990" i="14"/>
  <c r="AT990" i="14" s="1"/>
  <c r="BC990" i="14" s="1"/>
  <c r="N989" i="3" s="1"/>
  <c r="AG998" i="14"/>
  <c r="AT998" i="14" s="1"/>
  <c r="BC998" i="14" s="1"/>
  <c r="N997" i="3" s="1"/>
  <c r="AG1006" i="14"/>
  <c r="AT1006" i="14" s="1"/>
  <c r="BC1006" i="14" s="1"/>
  <c r="N1005" i="3" s="1"/>
  <c r="AG1014" i="14"/>
  <c r="AT1014" i="14" s="1"/>
  <c r="BC1014" i="14" s="1"/>
  <c r="N1013" i="3" s="1"/>
  <c r="AH1022" i="14"/>
  <c r="AU1022" i="14" s="1"/>
  <c r="BD1022" i="14" s="1"/>
  <c r="O1021" i="3" s="1"/>
  <c r="AH1097" i="14"/>
  <c r="AU1097" i="14" s="1"/>
  <c r="BD1097" i="14" s="1"/>
  <c r="O1096" i="3" s="1"/>
  <c r="AH1129" i="14"/>
  <c r="AU1129" i="14" s="1"/>
  <c r="BD1129" i="14" s="1"/>
  <c r="O1128" i="3" s="1"/>
  <c r="AH110" i="14"/>
  <c r="AU110" i="14" s="1"/>
  <c r="BD110" i="14" s="1"/>
  <c r="O109" i="3" s="1"/>
  <c r="AH946" i="14"/>
  <c r="AU946" i="14" s="1"/>
  <c r="BD946" i="14" s="1"/>
  <c r="O945" i="3" s="1"/>
  <c r="AH962" i="14"/>
  <c r="AU962" i="14" s="1"/>
  <c r="BD962" i="14" s="1"/>
  <c r="O961" i="3" s="1"/>
  <c r="AH904" i="14"/>
  <c r="AU904" i="14" s="1"/>
  <c r="BD904" i="14" s="1"/>
  <c r="O903" i="3" s="1"/>
  <c r="AG1002" i="14"/>
  <c r="AT1002" i="14" s="1"/>
  <c r="BC1002" i="14" s="1"/>
  <c r="N1001" i="3" s="1"/>
  <c r="AG1010" i="14"/>
  <c r="AT1010" i="14" s="1"/>
  <c r="BC1010" i="14" s="1"/>
  <c r="N1009" i="3" s="1"/>
  <c r="AH62" i="14"/>
  <c r="AU62" i="14" s="1"/>
  <c r="BD62" i="14" s="1"/>
  <c r="O61" i="3" s="1"/>
  <c r="AH670" i="14"/>
  <c r="AU670" i="14" s="1"/>
  <c r="BD670" i="14" s="1"/>
  <c r="O669" i="3" s="1"/>
  <c r="AH720" i="14"/>
  <c r="AU720" i="14" s="1"/>
  <c r="BD720" i="14" s="1"/>
  <c r="O719" i="3" s="1"/>
  <c r="AH78" i="14"/>
  <c r="AU78" i="14" s="1"/>
  <c r="BD78" i="14" s="1"/>
  <c r="O77" i="3" s="1"/>
  <c r="AH94" i="14"/>
  <c r="AU94" i="14" s="1"/>
  <c r="BD94" i="14" s="1"/>
  <c r="O93" i="3" s="1"/>
  <c r="AH114" i="14"/>
  <c r="AU114" i="14" s="1"/>
  <c r="BD114" i="14" s="1"/>
  <c r="O113" i="3" s="1"/>
  <c r="AH130" i="14"/>
  <c r="AU130" i="14" s="1"/>
  <c r="BD130" i="14" s="1"/>
  <c r="O129" i="3" s="1"/>
  <c r="AH146" i="14"/>
  <c r="AU146" i="14" s="1"/>
  <c r="BD146" i="14" s="1"/>
  <c r="O145" i="3" s="1"/>
  <c r="AH162" i="14"/>
  <c r="AU162" i="14" s="1"/>
  <c r="BD162" i="14" s="1"/>
  <c r="O161" i="3" s="1"/>
  <c r="AH178" i="14"/>
  <c r="AU178" i="14" s="1"/>
  <c r="BD178" i="14" s="1"/>
  <c r="O177" i="3" s="1"/>
  <c r="AH194" i="14"/>
  <c r="AU194" i="14" s="1"/>
  <c r="BD194" i="14" s="1"/>
  <c r="O193" i="3" s="1"/>
  <c r="AG643" i="14"/>
  <c r="AT643" i="14" s="1"/>
  <c r="BC643" i="14" s="1"/>
  <c r="N642" i="3" s="1"/>
  <c r="AH728" i="14"/>
  <c r="AU728" i="14" s="1"/>
  <c r="BD728" i="14" s="1"/>
  <c r="O727" i="3" s="1"/>
  <c r="AH756" i="14"/>
  <c r="AU756" i="14" s="1"/>
  <c r="BD756" i="14" s="1"/>
  <c r="O755" i="3" s="1"/>
  <c r="AH772" i="14"/>
  <c r="AU772" i="14" s="1"/>
  <c r="BD772" i="14" s="1"/>
  <c r="O771" i="3" s="1"/>
  <c r="AH784" i="14"/>
  <c r="AU784" i="14" s="1"/>
  <c r="BD784" i="14" s="1"/>
  <c r="O783" i="3" s="1"/>
  <c r="AH800" i="14"/>
  <c r="AU800" i="14" s="1"/>
  <c r="BD800" i="14" s="1"/>
  <c r="O799" i="3" s="1"/>
  <c r="AH900" i="14"/>
  <c r="AU900" i="14" s="1"/>
  <c r="BD900" i="14" s="1"/>
  <c r="O899" i="3" s="1"/>
  <c r="AH908" i="14"/>
  <c r="AU908" i="14" s="1"/>
  <c r="BD908" i="14" s="1"/>
  <c r="O907" i="3" s="1"/>
  <c r="AH916" i="14"/>
  <c r="AU916" i="14" s="1"/>
  <c r="BD916" i="14" s="1"/>
  <c r="O915" i="3" s="1"/>
  <c r="AH924" i="14"/>
  <c r="AU924" i="14" s="1"/>
  <c r="BD924" i="14" s="1"/>
  <c r="O923" i="3" s="1"/>
  <c r="AH932" i="14"/>
  <c r="AU932" i="14" s="1"/>
  <c r="BD932" i="14" s="1"/>
  <c r="O931" i="3" s="1"/>
  <c r="AH134" i="14"/>
  <c r="AU134" i="14" s="1"/>
  <c r="BD134" i="14" s="1"/>
  <c r="O133" i="3" s="1"/>
  <c r="AH166" i="14"/>
  <c r="AU166" i="14" s="1"/>
  <c r="BD166" i="14" s="1"/>
  <c r="O165" i="3" s="1"/>
  <c r="AH182" i="14"/>
  <c r="AU182" i="14" s="1"/>
  <c r="BD182" i="14" s="1"/>
  <c r="O181" i="3" s="1"/>
  <c r="AH198" i="14"/>
  <c r="AU198" i="14" s="1"/>
  <c r="BD198" i="14" s="1"/>
  <c r="O197" i="3" s="1"/>
  <c r="AH208" i="14"/>
  <c r="AU208" i="14" s="1"/>
  <c r="BD208" i="14" s="1"/>
  <c r="O207" i="3" s="1"/>
  <c r="AH212" i="14"/>
  <c r="AU212" i="14" s="1"/>
  <c r="BD212" i="14" s="1"/>
  <c r="O211" i="3" s="1"/>
  <c r="AH216" i="14"/>
  <c r="AU216" i="14" s="1"/>
  <c r="BD216" i="14" s="1"/>
  <c r="O215" i="3" s="1"/>
  <c r="AH220" i="14"/>
  <c r="AU220" i="14" s="1"/>
  <c r="BD220" i="14" s="1"/>
  <c r="O219" i="3" s="1"/>
  <c r="AH224" i="14"/>
  <c r="AU224" i="14" s="1"/>
  <c r="BD224" i="14" s="1"/>
  <c r="O223" i="3" s="1"/>
  <c r="AH228" i="14"/>
  <c r="AU228" i="14" s="1"/>
  <c r="BD228" i="14" s="1"/>
  <c r="O227" i="3" s="1"/>
  <c r="AH654" i="14"/>
  <c r="AU654" i="14" s="1"/>
  <c r="BD654" i="14" s="1"/>
  <c r="O653" i="3" s="1"/>
  <c r="AH736" i="14"/>
  <c r="AU736" i="14" s="1"/>
  <c r="BD736" i="14" s="1"/>
  <c r="O735" i="3" s="1"/>
  <c r="AH744" i="14"/>
  <c r="AU744" i="14" s="1"/>
  <c r="BD744" i="14" s="1"/>
  <c r="O743" i="3" s="1"/>
  <c r="AH760" i="14"/>
  <c r="AU760" i="14" s="1"/>
  <c r="BD760" i="14" s="1"/>
  <c r="O759" i="3" s="1"/>
  <c r="AH942" i="14"/>
  <c r="AU942" i="14" s="1"/>
  <c r="BD942" i="14" s="1"/>
  <c r="O941" i="3" s="1"/>
  <c r="AH958" i="14"/>
  <c r="AU958" i="14" s="1"/>
  <c r="BD958" i="14" s="1"/>
  <c r="O957" i="3" s="1"/>
  <c r="AH965" i="14"/>
  <c r="AU965" i="14" s="1"/>
  <c r="BD965" i="14" s="1"/>
  <c r="O964" i="3" s="1"/>
  <c r="AG1038" i="14"/>
  <c r="AT1038" i="14" s="1"/>
  <c r="BC1038" i="14" s="1"/>
  <c r="N1037" i="3" s="1"/>
  <c r="AH1038" i="14"/>
  <c r="AU1038" i="14" s="1"/>
  <c r="BD1038" i="14" s="1"/>
  <c r="O1037" i="3" s="1"/>
  <c r="AH1105" i="14"/>
  <c r="AU1105" i="14" s="1"/>
  <c r="BD1105" i="14" s="1"/>
  <c r="O1104" i="3" s="1"/>
  <c r="AH1121" i="14"/>
  <c r="AU1121" i="14" s="1"/>
  <c r="BD1121" i="14" s="1"/>
  <c r="O1120" i="3" s="1"/>
  <c r="AH74" i="14"/>
  <c r="AU74" i="14" s="1"/>
  <c r="BD74" i="14" s="1"/>
  <c r="O73" i="3" s="1"/>
  <c r="AH732" i="14"/>
  <c r="AU732" i="14" s="1"/>
  <c r="BD732" i="14" s="1"/>
  <c r="O731" i="3" s="1"/>
  <c r="AH954" i="14"/>
  <c r="AU954" i="14" s="1"/>
  <c r="BD954" i="14" s="1"/>
  <c r="O953" i="3" s="1"/>
  <c r="AH1034" i="14"/>
  <c r="AU1034" i="14" s="1"/>
  <c r="BD1034" i="14" s="1"/>
  <c r="O1033" i="3" s="1"/>
  <c r="AH1101" i="14"/>
  <c r="AU1101" i="14" s="1"/>
  <c r="BD1101" i="14" s="1"/>
  <c r="O1100" i="3" s="1"/>
  <c r="AH1125" i="14"/>
  <c r="AU1125" i="14" s="1"/>
  <c r="BD1125" i="14" s="1"/>
  <c r="O1124" i="3" s="1"/>
  <c r="AH1136" i="14"/>
  <c r="AU1136" i="14" s="1"/>
  <c r="BD1136" i="14" s="1"/>
  <c r="O1135" i="3" s="1"/>
  <c r="AH1140" i="14"/>
  <c r="AU1140" i="14" s="1"/>
  <c r="BD1140" i="14" s="1"/>
  <c r="O1139" i="3" s="1"/>
  <c r="AD325" i="14"/>
  <c r="AD7" i="14" s="1"/>
  <c r="R7" i="14"/>
  <c r="F2121" i="14"/>
  <c r="AG705" i="14"/>
  <c r="AT705" i="14" s="1"/>
  <c r="BC705" i="14" s="1"/>
  <c r="N704" i="3" s="1"/>
  <c r="AH776" i="14"/>
  <c r="AU776" i="14" s="1"/>
  <c r="BD776" i="14" s="1"/>
  <c r="O775" i="3" s="1"/>
  <c r="AH792" i="14"/>
  <c r="AU792" i="14" s="1"/>
  <c r="BD792" i="14" s="1"/>
  <c r="O791" i="3" s="1"/>
  <c r="AH1109" i="14"/>
  <c r="AU1109" i="14" s="1"/>
  <c r="BD1109" i="14" s="1"/>
  <c r="O1108" i="3" s="1"/>
  <c r="AH1113" i="14"/>
  <c r="AU1113" i="14" s="1"/>
  <c r="BD1113" i="14" s="1"/>
  <c r="O1112" i="3" s="1"/>
  <c r="AH1117" i="14"/>
  <c r="AU1117" i="14" s="1"/>
  <c r="BD1117" i="14" s="1"/>
  <c r="O1116" i="3" s="1"/>
  <c r="AH232" i="14"/>
  <c r="AU232" i="14" s="1"/>
  <c r="BD232" i="14" s="1"/>
  <c r="O231" i="3" s="1"/>
  <c r="AG689" i="14"/>
  <c r="AT689" i="14" s="1"/>
  <c r="BC689" i="14" s="1"/>
  <c r="N688" i="3" s="1"/>
  <c r="AH2100" i="14"/>
  <c r="AU2100" i="14" s="1"/>
  <c r="BD2099" i="14" s="1"/>
  <c r="O2098" i="3" s="1"/>
  <c r="AH682" i="14"/>
  <c r="AU682" i="14" s="1"/>
  <c r="BD682" i="14" s="1"/>
  <c r="O681" i="3" s="1"/>
  <c r="AH1578" i="14"/>
  <c r="AU1578" i="14" s="1"/>
  <c r="BD1578" i="14" s="1"/>
  <c r="O1577" i="3" s="1"/>
  <c r="AH2114" i="14"/>
  <c r="AU2114" i="14" s="1"/>
  <c r="BD2113" i="14" s="1"/>
  <c r="O2112" i="3" s="1"/>
  <c r="AH286" i="14"/>
  <c r="AU286" i="14" s="1"/>
  <c r="BD286" i="14" s="1"/>
  <c r="O285" i="3" s="1"/>
  <c r="AH1224" i="14"/>
  <c r="AU1224" i="14" s="1"/>
  <c r="BD1224" i="14" s="1"/>
  <c r="O1223" i="3" s="1"/>
  <c r="AG1555" i="14"/>
  <c r="AT1555" i="14" s="1"/>
  <c r="BC1555" i="14" s="1"/>
  <c r="N1554" i="3" s="1"/>
  <c r="AG1567" i="14"/>
  <c r="AT1567" i="14" s="1"/>
  <c r="BC1567" i="14" s="1"/>
  <c r="N1566" i="3" s="1"/>
  <c r="AG1571" i="14"/>
  <c r="AT1571" i="14" s="1"/>
  <c r="BC1571" i="14" s="1"/>
  <c r="N1570" i="3" s="1"/>
  <c r="AH1628" i="14"/>
  <c r="AU1628" i="14" s="1"/>
  <c r="BD1628" i="14" s="1"/>
  <c r="O1627" i="3" s="1"/>
  <c r="AH1636" i="14"/>
  <c r="AU1636" i="14" s="1"/>
  <c r="BD1636" i="14" s="1"/>
  <c r="O1635" i="3" s="1"/>
  <c r="AH1644" i="14"/>
  <c r="AU1644" i="14" s="1"/>
  <c r="BD1644" i="14" s="1"/>
  <c r="O1643" i="3" s="1"/>
  <c r="AH1652" i="14"/>
  <c r="AU1652" i="14" s="1"/>
  <c r="BD1652" i="14" s="1"/>
  <c r="O1651" i="3" s="1"/>
  <c r="AH1660" i="14"/>
  <c r="AU1660" i="14" s="1"/>
  <c r="BD1660" i="14" s="1"/>
  <c r="O1659" i="3" s="1"/>
  <c r="AH1668" i="14"/>
  <c r="AU1668" i="14" s="1"/>
  <c r="BD1668" i="14" s="1"/>
  <c r="O1667" i="3" s="1"/>
  <c r="AH1676" i="14"/>
  <c r="AU1676" i="14" s="1"/>
  <c r="BD1676" i="14" s="1"/>
  <c r="O1675" i="3" s="1"/>
  <c r="AH1684" i="14"/>
  <c r="AU1684" i="14" s="1"/>
  <c r="BD1684" i="14" s="1"/>
  <c r="O1683" i="3" s="1"/>
  <c r="AH1692" i="14"/>
  <c r="AU1692" i="14" s="1"/>
  <c r="BD1692" i="14" s="1"/>
  <c r="O1691" i="3" s="1"/>
  <c r="AH382" i="14"/>
  <c r="AU382" i="14" s="1"/>
  <c r="BD382" i="14" s="1"/>
  <c r="O381" i="3" s="1"/>
  <c r="AH906" i="14"/>
  <c r="AU906" i="14" s="1"/>
  <c r="BD906" i="14" s="1"/>
  <c r="O905" i="3" s="1"/>
  <c r="AH910" i="14"/>
  <c r="AU910" i="14" s="1"/>
  <c r="BD910" i="14" s="1"/>
  <c r="O909" i="3" s="1"/>
  <c r="AH914" i="14"/>
  <c r="AU914" i="14" s="1"/>
  <c r="BD914" i="14" s="1"/>
  <c r="O913" i="3" s="1"/>
  <c r="AH918" i="14"/>
  <c r="AU918" i="14" s="1"/>
  <c r="BD918" i="14" s="1"/>
  <c r="O917" i="3" s="1"/>
  <c r="AH922" i="14"/>
  <c r="AU922" i="14" s="1"/>
  <c r="BD922" i="14" s="1"/>
  <c r="O921" i="3" s="1"/>
  <c r="AH926" i="14"/>
  <c r="AU926" i="14" s="1"/>
  <c r="BD926" i="14" s="1"/>
  <c r="O925" i="3" s="1"/>
  <c r="AH930" i="14"/>
  <c r="AU930" i="14" s="1"/>
  <c r="BD930" i="14" s="1"/>
  <c r="O929" i="3" s="1"/>
  <c r="AH934" i="14"/>
  <c r="AU934" i="14" s="1"/>
  <c r="BD934" i="14" s="1"/>
  <c r="O933" i="3" s="1"/>
  <c r="AH938" i="14"/>
  <c r="AU938" i="14" s="1"/>
  <c r="BD938" i="14" s="1"/>
  <c r="O937" i="3" s="1"/>
  <c r="AH973" i="14"/>
  <c r="AU973" i="14" s="1"/>
  <c r="BD973" i="14" s="1"/>
  <c r="O972" i="3" s="1"/>
  <c r="AH981" i="14"/>
  <c r="AU981" i="14" s="1"/>
  <c r="BD981" i="14" s="1"/>
  <c r="O980" i="3" s="1"/>
  <c r="AH989" i="14"/>
  <c r="AU989" i="14" s="1"/>
  <c r="BD989" i="14" s="1"/>
  <c r="O988" i="3" s="1"/>
  <c r="AH997" i="14"/>
  <c r="AU997" i="14" s="1"/>
  <c r="BD997" i="14" s="1"/>
  <c r="O996" i="3" s="1"/>
  <c r="AH1005" i="14"/>
  <c r="AU1005" i="14" s="1"/>
  <c r="BD1005" i="14" s="1"/>
  <c r="O1004" i="3" s="1"/>
  <c r="AH1013" i="14"/>
  <c r="AU1013" i="14" s="1"/>
  <c r="BD1013" i="14" s="1"/>
  <c r="O1012" i="3" s="1"/>
  <c r="AH1021" i="14"/>
  <c r="AU1021" i="14" s="1"/>
  <c r="BD1021" i="14" s="1"/>
  <c r="O1020" i="3" s="1"/>
  <c r="AH1037" i="14"/>
  <c r="AU1037" i="14" s="1"/>
  <c r="BD1037" i="14" s="1"/>
  <c r="O1036" i="3" s="1"/>
  <c r="AH698" i="14"/>
  <c r="AU698" i="14" s="1"/>
  <c r="BD698" i="14" s="1"/>
  <c r="O697" i="3" s="1"/>
  <c r="AG859" i="14"/>
  <c r="AT859" i="14" s="1"/>
  <c r="BC859" i="14" s="1"/>
  <c r="N858" i="3" s="1"/>
  <c r="AH862" i="14"/>
  <c r="AU862" i="14" s="1"/>
  <c r="BD862" i="14" s="1"/>
  <c r="O861" i="3" s="1"/>
  <c r="AG893" i="14"/>
  <c r="AT893" i="14" s="1"/>
  <c r="BC893" i="14" s="1"/>
  <c r="N892" i="3" s="1"/>
  <c r="AH940" i="14"/>
  <c r="AU940" i="14" s="1"/>
  <c r="BD940" i="14" s="1"/>
  <c r="O939" i="3" s="1"/>
  <c r="AH944" i="14"/>
  <c r="AU944" i="14" s="1"/>
  <c r="BD944" i="14" s="1"/>
  <c r="O943" i="3" s="1"/>
  <c r="AH948" i="14"/>
  <c r="AU948" i="14" s="1"/>
  <c r="BD948" i="14" s="1"/>
  <c r="O947" i="3" s="1"/>
  <c r="AH1061" i="14"/>
  <c r="AU1061" i="14" s="1"/>
  <c r="BD1061" i="14" s="1"/>
  <c r="O1060" i="3" s="1"/>
  <c r="AH1065" i="14"/>
  <c r="AU1065" i="14" s="1"/>
  <c r="BD1065" i="14" s="1"/>
  <c r="O1064" i="3" s="1"/>
  <c r="AH1069" i="14"/>
  <c r="AU1069" i="14" s="1"/>
  <c r="BD1069" i="14" s="1"/>
  <c r="O1068" i="3" s="1"/>
  <c r="AH1073" i="14"/>
  <c r="AU1073" i="14" s="1"/>
  <c r="BD1073" i="14" s="1"/>
  <c r="O1072" i="3" s="1"/>
  <c r="AH1077" i="14"/>
  <c r="AU1077" i="14" s="1"/>
  <c r="BD1077" i="14" s="1"/>
  <c r="O1076" i="3" s="1"/>
  <c r="AH1081" i="14"/>
  <c r="AU1081" i="14" s="1"/>
  <c r="BD1081" i="14" s="1"/>
  <c r="O1080" i="3" s="1"/>
  <c r="AH1085" i="14"/>
  <c r="AU1085" i="14" s="1"/>
  <c r="BD1085" i="14" s="1"/>
  <c r="O1084" i="3" s="1"/>
  <c r="AH1089" i="14"/>
  <c r="AU1089" i="14" s="1"/>
  <c r="BD1089" i="14" s="1"/>
  <c r="O1088" i="3" s="1"/>
  <c r="AH1093" i="14"/>
  <c r="AU1093" i="14" s="1"/>
  <c r="BD1093" i="14" s="1"/>
  <c r="O1092" i="3" s="1"/>
  <c r="AH1553" i="14"/>
  <c r="AU1553" i="14" s="1"/>
  <c r="BD1553" i="14" s="1"/>
  <c r="O1552" i="3" s="1"/>
  <c r="AH90" i="14"/>
  <c r="AU90" i="14" s="1"/>
  <c r="BD90" i="14" s="1"/>
  <c r="O89" i="3" s="1"/>
  <c r="AH1552" i="14"/>
  <c r="AU1552" i="14" s="1"/>
  <c r="BD1552" i="14" s="1"/>
  <c r="O1551" i="3" s="1"/>
  <c r="AH1561" i="14"/>
  <c r="AU1561" i="14" s="1"/>
  <c r="BD1561" i="14" s="1"/>
  <c r="O1560" i="3" s="1"/>
  <c r="AH1574" i="14"/>
  <c r="AU1574" i="14" s="1"/>
  <c r="BD1574" i="14" s="1"/>
  <c r="O1573" i="3" s="1"/>
  <c r="AG1602" i="14"/>
  <c r="AT1602" i="14" s="1"/>
  <c r="BC1602" i="14" s="1"/>
  <c r="N1601" i="3" s="1"/>
  <c r="AH1700" i="14"/>
  <c r="AU1700" i="14" s="1"/>
  <c r="BD1700" i="14" s="1"/>
  <c r="O1699" i="3" s="1"/>
  <c r="AH1708" i="14"/>
  <c r="AU1708" i="14" s="1"/>
  <c r="BD1708" i="14" s="1"/>
  <c r="O1707" i="3" s="1"/>
  <c r="AH1798" i="14"/>
  <c r="AU1798" i="14" s="1"/>
  <c r="BD1797" i="14" s="1"/>
  <c r="O1796" i="3" s="1"/>
  <c r="AG1803" i="14"/>
  <c r="AT1803" i="14" s="1"/>
  <c r="BC1802" i="14" s="1"/>
  <c r="N1801" i="3" s="1"/>
  <c r="AH102" i="14"/>
  <c r="AU102" i="14" s="1"/>
  <c r="BD102" i="14" s="1"/>
  <c r="O101" i="3" s="1"/>
  <c r="AH350" i="14"/>
  <c r="AU350" i="14" s="1"/>
  <c r="BD350" i="14" s="1"/>
  <c r="O349" i="3" s="1"/>
  <c r="AH1756" i="14"/>
  <c r="AU1756" i="14" s="1"/>
  <c r="BD1755" i="14" s="1"/>
  <c r="O1754" i="3" s="1"/>
  <c r="AH1762" i="14"/>
  <c r="AU1762" i="14" s="1"/>
  <c r="BD1761" i="14" s="1"/>
  <c r="O1760" i="3" s="1"/>
  <c r="AH1764" i="14"/>
  <c r="AU1764" i="14" s="1"/>
  <c r="BD1763" i="14" s="1"/>
  <c r="O1762" i="3" s="1"/>
  <c r="AH1932" i="14"/>
  <c r="AU1932" i="14" s="1"/>
  <c r="BD1931" i="14" s="1"/>
  <c r="O1930" i="3" s="1"/>
  <c r="AH1122" i="14"/>
  <c r="AU1122" i="14" s="1"/>
  <c r="BD1122" i="14" s="1"/>
  <c r="O1121" i="3" s="1"/>
  <c r="AH666" i="14"/>
  <c r="AU666" i="14" s="1"/>
  <c r="BD666" i="14" s="1"/>
  <c r="O665" i="3" s="1"/>
  <c r="AG673" i="14"/>
  <c r="AT673" i="14" s="1"/>
  <c r="BC673" i="14" s="1"/>
  <c r="N672" i="3" s="1"/>
  <c r="AH1180" i="14"/>
  <c r="AU1180" i="14" s="1"/>
  <c r="BD1180" i="14" s="1"/>
  <c r="O1179" i="3" s="1"/>
  <c r="AH1217" i="14"/>
  <c r="AU1217" i="14" s="1"/>
  <c r="BD1217" i="14" s="1"/>
  <c r="O1216" i="3" s="1"/>
  <c r="AH1220" i="14"/>
  <c r="AU1220" i="14" s="1"/>
  <c r="BD1220" i="14" s="1"/>
  <c r="O1219" i="3" s="1"/>
  <c r="AH1221" i="14"/>
  <c r="AU1221" i="14" s="1"/>
  <c r="BD1221" i="14" s="1"/>
  <c r="O1220" i="3" s="1"/>
  <c r="AH1548" i="14"/>
  <c r="AU1548" i="14" s="1"/>
  <c r="BD1548" i="14" s="1"/>
  <c r="O1547" i="3" s="1"/>
  <c r="AH1556" i="14"/>
  <c r="AU1556" i="14" s="1"/>
  <c r="BD1556" i="14" s="1"/>
  <c r="O1555" i="3" s="1"/>
  <c r="AH1565" i="14"/>
  <c r="AU1565" i="14" s="1"/>
  <c r="BD1565" i="14" s="1"/>
  <c r="O1564" i="3" s="1"/>
  <c r="AH1569" i="14"/>
  <c r="AU1569" i="14" s="1"/>
  <c r="BD1569" i="14" s="1"/>
  <c r="O1568" i="3" s="1"/>
  <c r="AH1855" i="14"/>
  <c r="AU1855" i="14" s="1"/>
  <c r="BD1854" i="14" s="1"/>
  <c r="O1853" i="3" s="1"/>
  <c r="AH1857" i="14"/>
  <c r="AU1857" i="14" s="1"/>
  <c r="BD1856" i="14" s="1"/>
  <c r="O1855" i="3" s="1"/>
  <c r="AH1867" i="14"/>
  <c r="AU1867" i="14" s="1"/>
  <c r="BD1866" i="14" s="1"/>
  <c r="O1865" i="3" s="1"/>
  <c r="AH1970" i="14"/>
  <c r="AU1970" i="14" s="1"/>
  <c r="BD1969" i="14" s="1"/>
  <c r="O1968" i="3" s="1"/>
  <c r="AG1199" i="14"/>
  <c r="AT1199" i="14" s="1"/>
  <c r="BC1199" i="14" s="1"/>
  <c r="N1198" i="3" s="1"/>
  <c r="AH1232" i="14"/>
  <c r="AU1232" i="14" s="1"/>
  <c r="BD1232" i="14" s="1"/>
  <c r="O1231" i="3" s="1"/>
  <c r="AH1320" i="14"/>
  <c r="AU1320" i="14" s="1"/>
  <c r="BD1320" i="14" s="1"/>
  <c r="O1319" i="3" s="1"/>
  <c r="AH1336" i="14"/>
  <c r="AU1336" i="14" s="1"/>
  <c r="BD1336" i="14" s="1"/>
  <c r="O1335" i="3" s="1"/>
  <c r="AH1804" i="14"/>
  <c r="AU1804" i="14" s="1"/>
  <c r="BD1803" i="14" s="1"/>
  <c r="O1802" i="3" s="1"/>
  <c r="AG1807" i="14"/>
  <c r="AT1807" i="14" s="1"/>
  <c r="BC1806" i="14" s="1"/>
  <c r="N1805" i="3" s="1"/>
  <c r="AH1808" i="14"/>
  <c r="AU1808" i="14" s="1"/>
  <c r="BD1807" i="14" s="1"/>
  <c r="O1806" i="3" s="1"/>
  <c r="AH1849" i="14"/>
  <c r="AU1849" i="14" s="1"/>
  <c r="BD1848" i="14" s="1"/>
  <c r="O1847" i="3" s="1"/>
  <c r="AH1851" i="14"/>
  <c r="AU1851" i="14" s="1"/>
  <c r="BD1850" i="14" s="1"/>
  <c r="O1849" i="3" s="1"/>
  <c r="AG1854" i="14"/>
  <c r="AT1854" i="14" s="1"/>
  <c r="BC1853" i="14" s="1"/>
  <c r="N1852" i="3" s="1"/>
  <c r="AH1859" i="14"/>
  <c r="AU1859" i="14" s="1"/>
  <c r="BD1858" i="14" s="1"/>
  <c r="O1857" i="3" s="1"/>
  <c r="AH1964" i="14"/>
  <c r="AU1964" i="14" s="1"/>
  <c r="BD1963" i="14" s="1"/>
  <c r="O1962" i="3" s="1"/>
  <c r="AH1968" i="14"/>
  <c r="AU1968" i="14" s="1"/>
  <c r="BD1967" i="14" s="1"/>
  <c r="O1966" i="3" s="1"/>
  <c r="AH2012" i="14"/>
  <c r="AU2012" i="14" s="1"/>
  <c r="BD2011" i="14" s="1"/>
  <c r="O2010" i="3" s="1"/>
  <c r="AH2022" i="14"/>
  <c r="AU2022" i="14" s="1"/>
  <c r="BD2021" i="14" s="1"/>
  <c r="O2020" i="3" s="1"/>
  <c r="AH318" i="14"/>
  <c r="AU318" i="14" s="1"/>
  <c r="BD318" i="14" s="1"/>
  <c r="O317" i="3" s="1"/>
  <c r="AH414" i="14"/>
  <c r="AU414" i="14" s="1"/>
  <c r="BD414" i="14" s="1"/>
  <c r="O413" i="3" s="1"/>
  <c r="AH462" i="14"/>
  <c r="AU462" i="14" s="1"/>
  <c r="BD462" i="14" s="1"/>
  <c r="O461" i="3" s="1"/>
  <c r="AG1143" i="14"/>
  <c r="AT1143" i="14" s="1"/>
  <c r="BC1143" i="14" s="1"/>
  <c r="N1142" i="3" s="1"/>
  <c r="AH1940" i="14"/>
  <c r="AU1940" i="14" s="1"/>
  <c r="BD1939" i="14" s="1"/>
  <c r="O1938" i="3" s="1"/>
  <c r="AH150" i="14"/>
  <c r="AU150" i="14" s="1"/>
  <c r="BD150" i="14" s="1"/>
  <c r="O149" i="3" s="1"/>
  <c r="AH206" i="14"/>
  <c r="AU206" i="14" s="1"/>
  <c r="BD206" i="14" s="1"/>
  <c r="O205" i="3" s="1"/>
  <c r="AH574" i="14"/>
  <c r="AU574" i="14" s="1"/>
  <c r="BD574" i="14" s="1"/>
  <c r="O573" i="3" s="1"/>
  <c r="AH582" i="14"/>
  <c r="AU582" i="14" s="1"/>
  <c r="BD582" i="14" s="1"/>
  <c r="O581" i="3" s="1"/>
  <c r="AH590" i="14"/>
  <c r="AU590" i="14" s="1"/>
  <c r="BD590" i="14" s="1"/>
  <c r="O589" i="3" s="1"/>
  <c r="AH598" i="14"/>
  <c r="AU598" i="14" s="1"/>
  <c r="BD598" i="14" s="1"/>
  <c r="O597" i="3" s="1"/>
  <c r="AH606" i="14"/>
  <c r="AU606" i="14" s="1"/>
  <c r="BD606" i="14" s="1"/>
  <c r="O605" i="3" s="1"/>
  <c r="AH614" i="14"/>
  <c r="AU614" i="14" s="1"/>
  <c r="BD614" i="14" s="1"/>
  <c r="O613" i="3" s="1"/>
  <c r="AH622" i="14"/>
  <c r="AU622" i="14" s="1"/>
  <c r="BD622" i="14" s="1"/>
  <c r="O621" i="3" s="1"/>
  <c r="AH634" i="14"/>
  <c r="AU634" i="14" s="1"/>
  <c r="BD634" i="14" s="1"/>
  <c r="O633" i="3" s="1"/>
  <c r="AH650" i="14"/>
  <c r="AU650" i="14" s="1"/>
  <c r="BD650" i="14" s="1"/>
  <c r="O649" i="3" s="1"/>
  <c r="AG657" i="14"/>
  <c r="AT657" i="14" s="1"/>
  <c r="BC657" i="14" s="1"/>
  <c r="N656" i="3" s="1"/>
  <c r="AG1137" i="14"/>
  <c r="AT1137" i="14" s="1"/>
  <c r="BC1137" i="14" s="1"/>
  <c r="N1136" i="3" s="1"/>
  <c r="AH1433" i="14"/>
  <c r="AU1433" i="14" s="1"/>
  <c r="BD1433" i="14" s="1"/>
  <c r="O1432" i="3" s="1"/>
  <c r="AH1441" i="14"/>
  <c r="AU1441" i="14" s="1"/>
  <c r="BD1441" i="14" s="1"/>
  <c r="O1440" i="3" s="1"/>
  <c r="AH1449" i="14"/>
  <c r="AU1449" i="14" s="1"/>
  <c r="BD1449" i="14" s="1"/>
  <c r="O1448" i="3" s="1"/>
  <c r="AH1457" i="14"/>
  <c r="AU1457" i="14" s="1"/>
  <c r="BD1457" i="14" s="1"/>
  <c r="O1456" i="3" s="1"/>
  <c r="AH1465" i="14"/>
  <c r="AU1465" i="14" s="1"/>
  <c r="BD1465" i="14" s="1"/>
  <c r="O1464" i="3" s="1"/>
  <c r="AH1473" i="14"/>
  <c r="AU1473" i="14" s="1"/>
  <c r="BD1473" i="14" s="1"/>
  <c r="O1472" i="3" s="1"/>
  <c r="AH1481" i="14"/>
  <c r="AU1481" i="14" s="1"/>
  <c r="BD1481" i="14" s="1"/>
  <c r="O1480" i="3" s="1"/>
  <c r="AH1489" i="14"/>
  <c r="AU1489" i="14" s="1"/>
  <c r="BD1489" i="14" s="1"/>
  <c r="O1488" i="3" s="1"/>
  <c r="AH2030" i="14"/>
  <c r="AU2030" i="14" s="1"/>
  <c r="BD2029" i="14" s="1"/>
  <c r="O2028" i="3" s="1"/>
  <c r="AH2038" i="14"/>
  <c r="AU2038" i="14" s="1"/>
  <c r="BD2037" i="14" s="1"/>
  <c r="O2036" i="3" s="1"/>
  <c r="AH2064" i="14"/>
  <c r="AU2064" i="14" s="1"/>
  <c r="BD2063" i="14" s="1"/>
  <c r="O2062" i="3" s="1"/>
  <c r="AH22" i="14"/>
  <c r="AU22" i="14" s="1"/>
  <c r="BD22" i="14" s="1"/>
  <c r="O21" i="3" s="1"/>
  <c r="AH98" i="14"/>
  <c r="AU98" i="14" s="1"/>
  <c r="BD98" i="14" s="1"/>
  <c r="O97" i="3" s="1"/>
  <c r="AH118" i="14"/>
  <c r="AU118" i="14" s="1"/>
  <c r="BD118" i="14" s="1"/>
  <c r="O117" i="3" s="1"/>
  <c r="AG267" i="14"/>
  <c r="AT267" i="14" s="1"/>
  <c r="BC267" i="14" s="1"/>
  <c r="N266" i="3" s="1"/>
  <c r="AH1568" i="14"/>
  <c r="AU1568" i="14" s="1"/>
  <c r="BD1568" i="14" s="1"/>
  <c r="O1567" i="3" s="1"/>
  <c r="AH1765" i="14"/>
  <c r="AU1765" i="14" s="1"/>
  <c r="BD1764" i="14" s="1"/>
  <c r="O1763" i="3" s="1"/>
  <c r="AH138" i="14"/>
  <c r="AU138" i="14" s="1"/>
  <c r="BD138" i="14" s="1"/>
  <c r="O137" i="3" s="1"/>
  <c r="AG249" i="14"/>
  <c r="AT249" i="14" s="1"/>
  <c r="BC249" i="14" s="1"/>
  <c r="N248" i="3" s="1"/>
  <c r="AH714" i="14"/>
  <c r="AU714" i="14" s="1"/>
  <c r="BD714" i="14" s="1"/>
  <c r="O713" i="3" s="1"/>
  <c r="AH810" i="14"/>
  <c r="AU810" i="14" s="1"/>
  <c r="BD810" i="14" s="1"/>
  <c r="O809" i="3" s="1"/>
  <c r="AH818" i="14"/>
  <c r="AU818" i="14" s="1"/>
  <c r="BD818" i="14" s="1"/>
  <c r="O817" i="3" s="1"/>
  <c r="AH838" i="14"/>
  <c r="AU838" i="14" s="1"/>
  <c r="BD838" i="14" s="1"/>
  <c r="O837" i="3" s="1"/>
  <c r="AH876" i="14"/>
  <c r="AU876" i="14" s="1"/>
  <c r="BD876" i="14" s="1"/>
  <c r="O875" i="3" s="1"/>
  <c r="AG1166" i="14"/>
  <c r="AT1166" i="14" s="1"/>
  <c r="BC1166" i="14" s="1"/>
  <c r="N1165" i="3" s="1"/>
  <c r="AH1225" i="14"/>
  <c r="AU1225" i="14" s="1"/>
  <c r="BD1225" i="14" s="1"/>
  <c r="O1224" i="3" s="1"/>
  <c r="AH1233" i="14"/>
  <c r="AU1233" i="14" s="1"/>
  <c r="BD1233" i="14" s="1"/>
  <c r="O1232" i="3" s="1"/>
  <c r="AH1236" i="14"/>
  <c r="AU1236" i="14" s="1"/>
  <c r="BD1236" i="14" s="1"/>
  <c r="O1235" i="3" s="1"/>
  <c r="AH1237" i="14"/>
  <c r="AU1237" i="14" s="1"/>
  <c r="BD1237" i="14" s="1"/>
  <c r="O1236" i="3" s="1"/>
  <c r="AH1812" i="14"/>
  <c r="AU1812" i="14" s="1"/>
  <c r="BD1811" i="14" s="1"/>
  <c r="O1810" i="3" s="1"/>
  <c r="AH1820" i="14"/>
  <c r="AU1820" i="14" s="1"/>
  <c r="BD1819" i="14" s="1"/>
  <c r="O1818" i="3" s="1"/>
  <c r="AH1865" i="14"/>
  <c r="AU1865" i="14" s="1"/>
  <c r="BD1864" i="14" s="1"/>
  <c r="O1863" i="3" s="1"/>
  <c r="AH664" i="14"/>
  <c r="AU664" i="14" s="1"/>
  <c r="BD664" i="14" s="1"/>
  <c r="O663" i="3" s="1"/>
  <c r="AH696" i="14"/>
  <c r="AU696" i="14" s="1"/>
  <c r="BD696" i="14" s="1"/>
  <c r="O695" i="3" s="1"/>
  <c r="AH868" i="14"/>
  <c r="AU868" i="14" s="1"/>
  <c r="BD868" i="14" s="1"/>
  <c r="O867" i="3" s="1"/>
  <c r="AH886" i="14"/>
  <c r="AU886" i="14" s="1"/>
  <c r="BD886" i="14" s="1"/>
  <c r="O885" i="3" s="1"/>
  <c r="AH892" i="14"/>
  <c r="AU892" i="14" s="1"/>
  <c r="BD892" i="14" s="1"/>
  <c r="O891" i="3" s="1"/>
  <c r="AH1132" i="14"/>
  <c r="AU1132" i="14" s="1"/>
  <c r="BD1132" i="14" s="1"/>
  <c r="O1131" i="3" s="1"/>
  <c r="AG1150" i="14"/>
  <c r="AT1150" i="14" s="1"/>
  <c r="BC1150" i="14" s="1"/>
  <c r="N1149" i="3" s="1"/>
  <c r="AG1158" i="14"/>
  <c r="AT1158" i="14" s="1"/>
  <c r="BC1158" i="14" s="1"/>
  <c r="N1157" i="3" s="1"/>
  <c r="AH1245" i="14"/>
  <c r="AU1245" i="14" s="1"/>
  <c r="BD1245" i="14" s="1"/>
  <c r="O1244" i="3" s="1"/>
  <c r="AH1252" i="14"/>
  <c r="AU1252" i="14" s="1"/>
  <c r="BD1252" i="14" s="1"/>
  <c r="O1251" i="3" s="1"/>
  <c r="AH1253" i="14"/>
  <c r="AU1253" i="14" s="1"/>
  <c r="BD1253" i="14" s="1"/>
  <c r="O1252" i="3" s="1"/>
  <c r="AH1260" i="14"/>
  <c r="AU1260" i="14" s="1"/>
  <c r="BD1260" i="14" s="1"/>
  <c r="O1259" i="3" s="1"/>
  <c r="AH1261" i="14"/>
  <c r="AU1261" i="14" s="1"/>
  <c r="BD1261" i="14" s="1"/>
  <c r="O1260" i="3" s="1"/>
  <c r="AH1268" i="14"/>
  <c r="AU1268" i="14" s="1"/>
  <c r="BD1268" i="14" s="1"/>
  <c r="O1267" i="3" s="1"/>
  <c r="AH1269" i="14"/>
  <c r="AU1269" i="14" s="1"/>
  <c r="BD1269" i="14" s="1"/>
  <c r="O1268" i="3" s="1"/>
  <c r="AH1276" i="14"/>
  <c r="AU1276" i="14" s="1"/>
  <c r="BD1276" i="14" s="1"/>
  <c r="O1275" i="3" s="1"/>
  <c r="AH1277" i="14"/>
  <c r="AU1277" i="14" s="1"/>
  <c r="BD1277" i="14" s="1"/>
  <c r="O1276" i="3" s="1"/>
  <c r="AH1284" i="14"/>
  <c r="AU1284" i="14" s="1"/>
  <c r="BD1284" i="14" s="1"/>
  <c r="O1283" i="3" s="1"/>
  <c r="AH1285" i="14"/>
  <c r="AU1285" i="14" s="1"/>
  <c r="BD1285" i="14" s="1"/>
  <c r="O1284" i="3" s="1"/>
  <c r="AH1292" i="14"/>
  <c r="AU1292" i="14" s="1"/>
  <c r="BD1292" i="14" s="1"/>
  <c r="O1291" i="3" s="1"/>
  <c r="AH1293" i="14"/>
  <c r="AU1293" i="14" s="1"/>
  <c r="BD1293" i="14" s="1"/>
  <c r="O1292" i="3" s="1"/>
  <c r="AH1300" i="14"/>
  <c r="AU1300" i="14" s="1"/>
  <c r="BD1300" i="14" s="1"/>
  <c r="O1299" i="3" s="1"/>
  <c r="AH1301" i="14"/>
  <c r="AU1301" i="14" s="1"/>
  <c r="BD1301" i="14" s="1"/>
  <c r="O1300" i="3" s="1"/>
  <c r="AH1308" i="14"/>
  <c r="AU1308" i="14" s="1"/>
  <c r="BD1308" i="14" s="1"/>
  <c r="O1307" i="3" s="1"/>
  <c r="AH1309" i="14"/>
  <c r="AU1309" i="14" s="1"/>
  <c r="BD1309" i="14" s="1"/>
  <c r="O1308" i="3" s="1"/>
  <c r="AH1316" i="14"/>
  <c r="AU1316" i="14" s="1"/>
  <c r="BD1316" i="14" s="1"/>
  <c r="O1315" i="3" s="1"/>
  <c r="AH1332" i="14"/>
  <c r="AU1332" i="14" s="1"/>
  <c r="BD1332" i="14" s="1"/>
  <c r="O1331" i="3" s="1"/>
  <c r="AH1348" i="14"/>
  <c r="AU1348" i="14" s="1"/>
  <c r="BD1348" i="14" s="1"/>
  <c r="O1347" i="3" s="1"/>
  <c r="AH1360" i="14"/>
  <c r="AU1360" i="14" s="1"/>
  <c r="BD1360" i="14" s="1"/>
  <c r="O1359" i="3" s="1"/>
  <c r="AH1364" i="14"/>
  <c r="AU1364" i="14" s="1"/>
  <c r="BD1364" i="14" s="1"/>
  <c r="O1363" i="3" s="1"/>
  <c r="AH1376" i="14"/>
  <c r="AU1376" i="14" s="1"/>
  <c r="BD1376" i="14" s="1"/>
  <c r="O1375" i="3" s="1"/>
  <c r="AH1611" i="14"/>
  <c r="AU1611" i="14" s="1"/>
  <c r="BD1611" i="14" s="1"/>
  <c r="O1610" i="3" s="1"/>
  <c r="AH1615" i="14"/>
  <c r="AU1615" i="14" s="1"/>
  <c r="BD1615" i="14" s="1"/>
  <c r="O1614" i="3" s="1"/>
  <c r="AH1616" i="14"/>
  <c r="AU1616" i="14" s="1"/>
  <c r="BD1616" i="14" s="1"/>
  <c r="O1615" i="3" s="1"/>
  <c r="AH1754" i="14"/>
  <c r="AU1754" i="14" s="1"/>
  <c r="BD1753" i="14" s="1"/>
  <c r="O1752" i="3" s="1"/>
  <c r="AH1802" i="14"/>
  <c r="AU1802" i="14" s="1"/>
  <c r="BD1801" i="14" s="1"/>
  <c r="O1800" i="3" s="1"/>
  <c r="AH1806" i="14"/>
  <c r="AU1806" i="14" s="1"/>
  <c r="BD1805" i="14" s="1"/>
  <c r="O1804" i="3" s="1"/>
  <c r="AH210" i="14"/>
  <c r="AU210" i="14" s="1"/>
  <c r="BD210" i="14" s="1"/>
  <c r="O209" i="3" s="1"/>
  <c r="AH214" i="14"/>
  <c r="AU214" i="14" s="1"/>
  <c r="BD214" i="14" s="1"/>
  <c r="O213" i="3" s="1"/>
  <c r="AH218" i="14"/>
  <c r="AU218" i="14" s="1"/>
  <c r="BD218" i="14" s="1"/>
  <c r="O217" i="3" s="1"/>
  <c r="AH222" i="14"/>
  <c r="AU222" i="14" s="1"/>
  <c r="BD222" i="14" s="1"/>
  <c r="O221" i="3" s="1"/>
  <c r="AH226" i="14"/>
  <c r="AU226" i="14" s="1"/>
  <c r="BD226" i="14" s="1"/>
  <c r="O225" i="3" s="1"/>
  <c r="AH230" i="14"/>
  <c r="AU230" i="14" s="1"/>
  <c r="BD230" i="14" s="1"/>
  <c r="O229" i="3" s="1"/>
  <c r="AH234" i="14"/>
  <c r="AU234" i="14" s="1"/>
  <c r="BD234" i="14" s="1"/>
  <c r="O233" i="3" s="1"/>
  <c r="AH262" i="14"/>
  <c r="AU262" i="14" s="1"/>
  <c r="BD262" i="14" s="1"/>
  <c r="O261" i="3" s="1"/>
  <c r="AH270" i="14"/>
  <c r="AU270" i="14" s="1"/>
  <c r="BD270" i="14" s="1"/>
  <c r="O269" i="3" s="1"/>
  <c r="AH302" i="14"/>
  <c r="AU302" i="14" s="1"/>
  <c r="BD302" i="14" s="1"/>
  <c r="O301" i="3" s="1"/>
  <c r="AH334" i="14"/>
  <c r="AU334" i="14" s="1"/>
  <c r="BD334" i="14" s="1"/>
  <c r="O333" i="3" s="1"/>
  <c r="AH366" i="14"/>
  <c r="AU366" i="14" s="1"/>
  <c r="BD366" i="14" s="1"/>
  <c r="O365" i="3" s="1"/>
  <c r="AH398" i="14"/>
  <c r="AU398" i="14" s="1"/>
  <c r="BD398" i="14" s="1"/>
  <c r="O397" i="3" s="1"/>
  <c r="AH430" i="14"/>
  <c r="AU430" i="14" s="1"/>
  <c r="BD430" i="14" s="1"/>
  <c r="O429" i="3" s="1"/>
  <c r="AH446" i="14"/>
  <c r="AU446" i="14" s="1"/>
  <c r="BD446" i="14" s="1"/>
  <c r="O445" i="3" s="1"/>
  <c r="AG829" i="14"/>
  <c r="AT829" i="14" s="1"/>
  <c r="BC829" i="14" s="1"/>
  <c r="N828" i="3" s="1"/>
  <c r="AG845" i="14"/>
  <c r="AT845" i="14" s="1"/>
  <c r="BC845" i="14" s="1"/>
  <c r="N844" i="3" s="1"/>
  <c r="AG1141" i="14"/>
  <c r="AT1141" i="14" s="1"/>
  <c r="BC1141" i="14" s="1"/>
  <c r="N1140" i="3" s="1"/>
  <c r="AH1196" i="14"/>
  <c r="AU1196" i="14" s="1"/>
  <c r="BD1196" i="14" s="1"/>
  <c r="O1195" i="3" s="1"/>
  <c r="AH1202" i="14"/>
  <c r="AU1202" i="14" s="1"/>
  <c r="BD1202" i="14" s="1"/>
  <c r="O1201" i="3" s="1"/>
  <c r="AH630" i="14"/>
  <c r="AU630" i="14" s="1"/>
  <c r="BD630" i="14" s="1"/>
  <c r="O629" i="3" s="1"/>
  <c r="AH646" i="14"/>
  <c r="AU646" i="14" s="1"/>
  <c r="BD646" i="14" s="1"/>
  <c r="O645" i="3" s="1"/>
  <c r="AH652" i="14"/>
  <c r="AU652" i="14" s="1"/>
  <c r="BD652" i="14" s="1"/>
  <c r="O651" i="3" s="1"/>
  <c r="AH680" i="14"/>
  <c r="AU680" i="14" s="1"/>
  <c r="BD680" i="14" s="1"/>
  <c r="O679" i="3" s="1"/>
  <c r="AH712" i="14"/>
  <c r="AU712" i="14" s="1"/>
  <c r="BD712" i="14" s="1"/>
  <c r="O711" i="3" s="1"/>
  <c r="AG804" i="14"/>
  <c r="AT804" i="14" s="1"/>
  <c r="BC804" i="14" s="1"/>
  <c r="N803" i="3" s="1"/>
  <c r="AG812" i="14"/>
  <c r="AT812" i="14" s="1"/>
  <c r="BC812" i="14" s="1"/>
  <c r="N811" i="3" s="1"/>
  <c r="AH822" i="14"/>
  <c r="AU822" i="14" s="1"/>
  <c r="BD822" i="14" s="1"/>
  <c r="O821" i="3" s="1"/>
  <c r="AH828" i="14"/>
  <c r="AU828" i="14" s="1"/>
  <c r="BD828" i="14" s="1"/>
  <c r="O827" i="3" s="1"/>
  <c r="AH852" i="14"/>
  <c r="AU852" i="14" s="1"/>
  <c r="BD852" i="14" s="1"/>
  <c r="O851" i="3" s="1"/>
  <c r="AG875" i="14"/>
  <c r="AT875" i="14" s="1"/>
  <c r="BC875" i="14" s="1"/>
  <c r="N874" i="3" s="1"/>
  <c r="AH878" i="14"/>
  <c r="AU878" i="14" s="1"/>
  <c r="BD878" i="14" s="1"/>
  <c r="O877" i="3" s="1"/>
  <c r="AH1017" i="14"/>
  <c r="AU1017" i="14" s="1"/>
  <c r="BD1017" i="14" s="1"/>
  <c r="O1016" i="3" s="1"/>
  <c r="AH1033" i="14"/>
  <c r="AU1033" i="14" s="1"/>
  <c r="BD1033" i="14" s="1"/>
  <c r="O1032" i="3" s="1"/>
  <c r="AH1492" i="14"/>
  <c r="AU1492" i="14" s="1"/>
  <c r="BD1492" i="14" s="1"/>
  <c r="O1491" i="3" s="1"/>
  <c r="AH1712" i="14"/>
  <c r="AU1712" i="14" s="1"/>
  <c r="BD1712" i="14" s="1"/>
  <c r="O1711" i="3" s="1"/>
  <c r="AH1715" i="14"/>
  <c r="AU1715" i="14" s="1"/>
  <c r="BD1715" i="14" s="1"/>
  <c r="O1714" i="3" s="1"/>
  <c r="AH1723" i="14"/>
  <c r="AU1723" i="14" s="1"/>
  <c r="BD1722" i="14" s="1"/>
  <c r="O1721" i="3" s="1"/>
  <c r="AH1731" i="14"/>
  <c r="AU1731" i="14" s="1"/>
  <c r="BD1730" i="14" s="1"/>
  <c r="O1729" i="3" s="1"/>
  <c r="AH1739" i="14"/>
  <c r="AU1739" i="14" s="1"/>
  <c r="BD1738" i="14" s="1"/>
  <c r="O1737" i="3" s="1"/>
  <c r="AH1768" i="14"/>
  <c r="AU1768" i="14" s="1"/>
  <c r="BD1767" i="14" s="1"/>
  <c r="O1766" i="3" s="1"/>
  <c r="AH1769" i="14"/>
  <c r="AU1769" i="14" s="1"/>
  <c r="BD1768" i="14" s="1"/>
  <c r="O1767" i="3" s="1"/>
  <c r="AH1776" i="14"/>
  <c r="AU1776" i="14" s="1"/>
  <c r="BD1775" i="14" s="1"/>
  <c r="O1774" i="3" s="1"/>
  <c r="AH1777" i="14"/>
  <c r="AU1777" i="14" s="1"/>
  <c r="BD1776" i="14" s="1"/>
  <c r="O1775" i="3" s="1"/>
  <c r="AH1784" i="14"/>
  <c r="AU1784" i="14" s="1"/>
  <c r="BD1783" i="14" s="1"/>
  <c r="O1782" i="3" s="1"/>
  <c r="AH1785" i="14"/>
  <c r="AU1785" i="14" s="1"/>
  <c r="BD1784" i="14" s="1"/>
  <c r="O1783" i="3" s="1"/>
  <c r="AH1879" i="14"/>
  <c r="AU1879" i="14" s="1"/>
  <c r="BD1878" i="14" s="1"/>
  <c r="O1877" i="3" s="1"/>
  <c r="AH1887" i="14"/>
  <c r="AU1887" i="14" s="1"/>
  <c r="BD1886" i="14" s="1"/>
  <c r="O1885" i="3" s="1"/>
  <c r="AG1949" i="14"/>
  <c r="AT1949" i="14" s="1"/>
  <c r="BC1948" i="14" s="1"/>
  <c r="N1947" i="3" s="1"/>
  <c r="AG1953" i="14"/>
  <c r="AT1953" i="14" s="1"/>
  <c r="BC1952" i="14" s="1"/>
  <c r="N1951" i="3" s="1"/>
  <c r="AG1971" i="14"/>
  <c r="AT1971" i="14" s="1"/>
  <c r="BC1970" i="14" s="1"/>
  <c r="N1969" i="3" s="1"/>
  <c r="AG2049" i="14"/>
  <c r="AT2049" i="14" s="1"/>
  <c r="BC2048" i="14" s="1"/>
  <c r="N2047" i="3" s="1"/>
  <c r="AH2055" i="14"/>
  <c r="AU2055" i="14" s="1"/>
  <c r="BD2054" i="14" s="1"/>
  <c r="O2053" i="3" s="1"/>
  <c r="AH2059" i="14"/>
  <c r="AU2059" i="14" s="1"/>
  <c r="BD2058" i="14" s="1"/>
  <c r="O2057" i="3" s="1"/>
  <c r="AH2063" i="14"/>
  <c r="AU2063" i="14" s="1"/>
  <c r="BD2062" i="14" s="1"/>
  <c r="O2061" i="3" s="1"/>
  <c r="AG2067" i="14"/>
  <c r="AT2067" i="14" s="1"/>
  <c r="BC2066" i="14" s="1"/>
  <c r="N2065" i="3" s="1"/>
  <c r="AH2074" i="14"/>
  <c r="AU2074" i="14" s="1"/>
  <c r="BD2073" i="14" s="1"/>
  <c r="O2072" i="3" s="1"/>
  <c r="AH2110" i="14"/>
  <c r="AU2110" i="14" s="1"/>
  <c r="BD2109" i="14" s="1"/>
  <c r="O2108" i="3" s="1"/>
  <c r="AH202" i="14"/>
  <c r="AU202" i="14" s="1"/>
  <c r="BD202" i="14" s="1"/>
  <c r="O201" i="3" s="1"/>
  <c r="AG241" i="14"/>
  <c r="AT241" i="14" s="1"/>
  <c r="BC241" i="14" s="1"/>
  <c r="N240" i="3" s="1"/>
  <c r="AG263" i="14"/>
  <c r="AT263" i="14" s="1"/>
  <c r="BC263" i="14" s="1"/>
  <c r="N262" i="3" s="1"/>
  <c r="AH550" i="14"/>
  <c r="AU550" i="14" s="1"/>
  <c r="BD550" i="14" s="1"/>
  <c r="O549" i="3" s="1"/>
  <c r="AH558" i="14"/>
  <c r="AU558" i="14" s="1"/>
  <c r="BD558" i="14" s="1"/>
  <c r="O557" i="3" s="1"/>
  <c r="AH566" i="14"/>
  <c r="AU566" i="14" s="1"/>
  <c r="BD566" i="14" s="1"/>
  <c r="O565" i="3" s="1"/>
  <c r="AH1106" i="14"/>
  <c r="AU1106" i="14" s="1"/>
  <c r="BD1106" i="14" s="1"/>
  <c r="O1105" i="3" s="1"/>
  <c r="AG1195" i="14"/>
  <c r="AT1195" i="14" s="1"/>
  <c r="BC1195" i="14" s="1"/>
  <c r="N1194" i="3" s="1"/>
  <c r="AH1210" i="14"/>
  <c r="AU1210" i="14" s="1"/>
  <c r="BD1210" i="14" s="1"/>
  <c r="O1209" i="3" s="1"/>
  <c r="AG1211" i="14"/>
  <c r="AT1211" i="14" s="1"/>
  <c r="BC1211" i="14" s="1"/>
  <c r="N1210" i="3" s="1"/>
  <c r="AH1428" i="14"/>
  <c r="AU1428" i="14" s="1"/>
  <c r="BD1428" i="14" s="1"/>
  <c r="O1427" i="3" s="1"/>
  <c r="AH1436" i="14"/>
  <c r="AU1436" i="14" s="1"/>
  <c r="BD1436" i="14" s="1"/>
  <c r="O1435" i="3" s="1"/>
  <c r="AH1444" i="14"/>
  <c r="AU1444" i="14" s="1"/>
  <c r="BD1444" i="14" s="1"/>
  <c r="O1443" i="3" s="1"/>
  <c r="AH1452" i="14"/>
  <c r="AU1452" i="14" s="1"/>
  <c r="BD1452" i="14" s="1"/>
  <c r="O1451" i="3" s="1"/>
  <c r="AH1460" i="14"/>
  <c r="AU1460" i="14" s="1"/>
  <c r="BD1460" i="14" s="1"/>
  <c r="O1459" i="3" s="1"/>
  <c r="AH1468" i="14"/>
  <c r="AU1468" i="14" s="1"/>
  <c r="BD1468" i="14" s="1"/>
  <c r="O1467" i="3" s="1"/>
  <c r="AH1476" i="14"/>
  <c r="AU1476" i="14" s="1"/>
  <c r="BD1476" i="14" s="1"/>
  <c r="O1475" i="3" s="1"/>
  <c r="AH1484" i="14"/>
  <c r="AU1484" i="14" s="1"/>
  <c r="BD1484" i="14" s="1"/>
  <c r="O1483" i="3" s="1"/>
  <c r="AH1540" i="14"/>
  <c r="AU1540" i="14" s="1"/>
  <c r="BD1540" i="14" s="1"/>
  <c r="O1539" i="3" s="1"/>
  <c r="AH1623" i="14"/>
  <c r="AU1623" i="14" s="1"/>
  <c r="BD1623" i="14" s="1"/>
  <c r="O1622" i="3" s="1"/>
  <c r="AH1631" i="14"/>
  <c r="AU1631" i="14" s="1"/>
  <c r="BD1631" i="14" s="1"/>
  <c r="O1630" i="3" s="1"/>
  <c r="AH1639" i="14"/>
  <c r="AU1639" i="14" s="1"/>
  <c r="BD1639" i="14" s="1"/>
  <c r="O1638" i="3" s="1"/>
  <c r="AH1647" i="14"/>
  <c r="AU1647" i="14" s="1"/>
  <c r="BD1647" i="14" s="1"/>
  <c r="O1646" i="3" s="1"/>
  <c r="AH1655" i="14"/>
  <c r="AU1655" i="14" s="1"/>
  <c r="BD1655" i="14" s="1"/>
  <c r="O1654" i="3" s="1"/>
  <c r="AH1663" i="14"/>
  <c r="AU1663" i="14" s="1"/>
  <c r="BD1663" i="14" s="1"/>
  <c r="O1662" i="3" s="1"/>
  <c r="AH1671" i="14"/>
  <c r="AU1671" i="14" s="1"/>
  <c r="BD1671" i="14" s="1"/>
  <c r="O1670" i="3" s="1"/>
  <c r="AH1679" i="14"/>
  <c r="AU1679" i="14" s="1"/>
  <c r="BD1679" i="14" s="1"/>
  <c r="O1678" i="3" s="1"/>
  <c r="AH1687" i="14"/>
  <c r="AU1687" i="14" s="1"/>
  <c r="BD1687" i="14" s="1"/>
  <c r="O1686" i="3" s="1"/>
  <c r="AH1695" i="14"/>
  <c r="AU1695" i="14" s="1"/>
  <c r="BD1695" i="14" s="1"/>
  <c r="O1694" i="3" s="1"/>
  <c r="AH1703" i="14"/>
  <c r="AU1703" i="14" s="1"/>
  <c r="BD1703" i="14" s="1"/>
  <c r="O1702" i="3" s="1"/>
  <c r="AH1717" i="14"/>
  <c r="AU1717" i="14" s="1"/>
  <c r="BD1717" i="14" s="1"/>
  <c r="O1716" i="3" s="1"/>
  <c r="AH1725" i="14"/>
  <c r="AU1725" i="14" s="1"/>
  <c r="BD1724" i="14" s="1"/>
  <c r="O1723" i="3" s="1"/>
  <c r="AH1733" i="14"/>
  <c r="AU1733" i="14" s="1"/>
  <c r="BD1732" i="14" s="1"/>
  <c r="O1731" i="3" s="1"/>
  <c r="AH1741" i="14"/>
  <c r="AU1741" i="14" s="1"/>
  <c r="BD1740" i="14" s="1"/>
  <c r="O1739" i="3" s="1"/>
  <c r="AH1845" i="14"/>
  <c r="AU1845" i="14" s="1"/>
  <c r="BD1844" i="14" s="1"/>
  <c r="O1843" i="3" s="1"/>
  <c r="AH1873" i="14"/>
  <c r="AU1873" i="14" s="1"/>
  <c r="BD1872" i="14" s="1"/>
  <c r="O1871" i="3" s="1"/>
  <c r="AH1881" i="14"/>
  <c r="AU1881" i="14" s="1"/>
  <c r="BD1880" i="14" s="1"/>
  <c r="O1879" i="3" s="1"/>
  <c r="AH1889" i="14"/>
  <c r="AU1889" i="14" s="1"/>
  <c r="BD1888" i="14" s="1"/>
  <c r="O1887" i="3" s="1"/>
  <c r="AH1897" i="14"/>
  <c r="AU1897" i="14" s="1"/>
  <c r="BD1896" i="14" s="1"/>
  <c r="O1895" i="3" s="1"/>
  <c r="AH1905" i="14"/>
  <c r="AU1905" i="14" s="1"/>
  <c r="BD1904" i="14" s="1"/>
  <c r="O1903" i="3" s="1"/>
  <c r="AH1913" i="14"/>
  <c r="AU1913" i="14" s="1"/>
  <c r="BD1912" i="14" s="1"/>
  <c r="O1911" i="3" s="1"/>
  <c r="AH1976" i="14"/>
  <c r="AU1976" i="14" s="1"/>
  <c r="BD1975" i="14" s="1"/>
  <c r="O1974" i="3" s="1"/>
  <c r="AH1984" i="14"/>
  <c r="AU1984" i="14" s="1"/>
  <c r="BD1983" i="14" s="1"/>
  <c r="O1982" i="3" s="1"/>
  <c r="AH1988" i="14"/>
  <c r="AU1988" i="14" s="1"/>
  <c r="BD1987" i="14" s="1"/>
  <c r="O1986" i="3" s="1"/>
  <c r="AG1993" i="14"/>
  <c r="AT1993" i="14" s="1"/>
  <c r="BC1992" i="14" s="1"/>
  <c r="N1991" i="3" s="1"/>
  <c r="AG1999" i="14"/>
  <c r="AT1999" i="14" s="1"/>
  <c r="BC1998" i="14" s="1"/>
  <c r="N1997" i="3" s="1"/>
  <c r="AH2008" i="14"/>
  <c r="AU2008" i="14" s="1"/>
  <c r="BD2007" i="14" s="1"/>
  <c r="O2006" i="3" s="1"/>
  <c r="AH2020" i="14"/>
  <c r="AU2020" i="14" s="1"/>
  <c r="BD2019" i="14" s="1"/>
  <c r="O2018" i="3" s="1"/>
  <c r="AH2028" i="14"/>
  <c r="AU2028" i="14" s="1"/>
  <c r="BD2027" i="14" s="1"/>
  <c r="O2026" i="3" s="1"/>
  <c r="AH2036" i="14"/>
  <c r="AU2036" i="14" s="1"/>
  <c r="BD2035" i="14" s="1"/>
  <c r="O2034" i="3" s="1"/>
  <c r="AH24" i="14"/>
  <c r="AU24" i="14" s="1"/>
  <c r="BD24" i="14" s="1"/>
  <c r="O23" i="3" s="1"/>
  <c r="AH28" i="14"/>
  <c r="AU28" i="14" s="1"/>
  <c r="BD28" i="14" s="1"/>
  <c r="O27" i="3" s="1"/>
  <c r="AH40" i="14"/>
  <c r="AU40" i="14" s="1"/>
  <c r="BD40" i="14" s="1"/>
  <c r="O39" i="3" s="1"/>
  <c r="AH44" i="14"/>
  <c r="AU44" i="14" s="1"/>
  <c r="BD44" i="14" s="1"/>
  <c r="O43" i="3" s="1"/>
  <c r="AH48" i="14"/>
  <c r="AU48" i="14" s="1"/>
  <c r="BD48" i="14" s="1"/>
  <c r="O47" i="3" s="1"/>
  <c r="AH52" i="14"/>
  <c r="AU52" i="14" s="1"/>
  <c r="BD52" i="14" s="1"/>
  <c r="O51" i="3" s="1"/>
  <c r="AG237" i="14"/>
  <c r="AT237" i="14" s="1"/>
  <c r="BC237" i="14" s="1"/>
  <c r="N236" i="3" s="1"/>
  <c r="AG253" i="14"/>
  <c r="AT253" i="14" s="1"/>
  <c r="BC253" i="14" s="1"/>
  <c r="N252" i="3" s="1"/>
  <c r="AG259" i="14"/>
  <c r="AT259" i="14" s="1"/>
  <c r="BC259" i="14" s="1"/>
  <c r="N258" i="3" s="1"/>
  <c r="AH266" i="14"/>
  <c r="AU266" i="14" s="1"/>
  <c r="BD266" i="14" s="1"/>
  <c r="O265" i="3" s="1"/>
  <c r="AH290" i="14"/>
  <c r="AU290" i="14" s="1"/>
  <c r="BD290" i="14" s="1"/>
  <c r="O289" i="3" s="1"/>
  <c r="AH322" i="14"/>
  <c r="AU322" i="14" s="1"/>
  <c r="BD322" i="14" s="1"/>
  <c r="O321" i="3" s="1"/>
  <c r="AH354" i="14"/>
  <c r="AU354" i="14" s="1"/>
  <c r="BD354" i="14" s="1"/>
  <c r="O353" i="3" s="1"/>
  <c r="AH386" i="14"/>
  <c r="AU386" i="14" s="1"/>
  <c r="BD386" i="14" s="1"/>
  <c r="O385" i="3" s="1"/>
  <c r="AH418" i="14"/>
  <c r="AU418" i="14" s="1"/>
  <c r="BD418" i="14" s="1"/>
  <c r="O417" i="3" s="1"/>
  <c r="AH20" i="14"/>
  <c r="AU20" i="14" s="1"/>
  <c r="BD20" i="14" s="1"/>
  <c r="O19" i="3" s="1"/>
  <c r="AH32" i="14"/>
  <c r="AU32" i="14" s="1"/>
  <c r="BD32" i="14" s="1"/>
  <c r="O31" i="3" s="1"/>
  <c r="AH36" i="14"/>
  <c r="AU36" i="14" s="1"/>
  <c r="BD36" i="14" s="1"/>
  <c r="O35" i="3" s="1"/>
  <c r="AH56" i="14"/>
  <c r="AU56" i="14" s="1"/>
  <c r="BD56" i="14" s="1"/>
  <c r="O55" i="3" s="1"/>
  <c r="AH60" i="14"/>
  <c r="AU60" i="14" s="1"/>
  <c r="BD60" i="14" s="1"/>
  <c r="O59" i="3" s="1"/>
  <c r="AH64" i="14"/>
  <c r="AU64" i="14" s="1"/>
  <c r="BD64" i="14" s="1"/>
  <c r="O63" i="3" s="1"/>
  <c r="AH68" i="14"/>
  <c r="AU68" i="14" s="1"/>
  <c r="BD68" i="14" s="1"/>
  <c r="O67" i="3" s="1"/>
  <c r="AH72" i="14"/>
  <c r="AU72" i="14" s="1"/>
  <c r="BD72" i="14" s="1"/>
  <c r="O71" i="3" s="1"/>
  <c r="AH76" i="14"/>
  <c r="AU76" i="14" s="1"/>
  <c r="BD76" i="14" s="1"/>
  <c r="O75" i="3" s="1"/>
  <c r="AH80" i="14"/>
  <c r="AU80" i="14" s="1"/>
  <c r="BD80" i="14" s="1"/>
  <c r="O79" i="3" s="1"/>
  <c r="AH84" i="14"/>
  <c r="AU84" i="14" s="1"/>
  <c r="BD84" i="14" s="1"/>
  <c r="O83" i="3" s="1"/>
  <c r="AH88" i="14"/>
  <c r="AU88" i="14" s="1"/>
  <c r="BD88" i="14" s="1"/>
  <c r="O87" i="3" s="1"/>
  <c r="AH92" i="14"/>
  <c r="AU92" i="14" s="1"/>
  <c r="BD92" i="14" s="1"/>
  <c r="O91" i="3" s="1"/>
  <c r="AH96" i="14"/>
  <c r="AU96" i="14" s="1"/>
  <c r="BD96" i="14" s="1"/>
  <c r="O95" i="3" s="1"/>
  <c r="AH100" i="14"/>
  <c r="AU100" i="14" s="1"/>
  <c r="BD100" i="14" s="1"/>
  <c r="O99" i="3" s="1"/>
  <c r="AH104" i="14"/>
  <c r="AU104" i="14" s="1"/>
  <c r="BD104" i="14" s="1"/>
  <c r="O103" i="3" s="1"/>
  <c r="AH108" i="14"/>
  <c r="AU108" i="14" s="1"/>
  <c r="BD108" i="14" s="1"/>
  <c r="O107" i="3" s="1"/>
  <c r="AH112" i="14"/>
  <c r="AU112" i="14" s="1"/>
  <c r="BD112" i="14" s="1"/>
  <c r="O111" i="3" s="1"/>
  <c r="AH116" i="14"/>
  <c r="AU116" i="14" s="1"/>
  <c r="BD116" i="14" s="1"/>
  <c r="O115" i="3" s="1"/>
  <c r="AH120" i="14"/>
  <c r="AU120" i="14" s="1"/>
  <c r="BD120" i="14" s="1"/>
  <c r="O119" i="3" s="1"/>
  <c r="AH124" i="14"/>
  <c r="AU124" i="14" s="1"/>
  <c r="BD124" i="14" s="1"/>
  <c r="O123" i="3" s="1"/>
  <c r="AH128" i="14"/>
  <c r="AU128" i="14" s="1"/>
  <c r="BD128" i="14" s="1"/>
  <c r="O127" i="3" s="1"/>
  <c r="AH132" i="14"/>
  <c r="AU132" i="14" s="1"/>
  <c r="BD132" i="14" s="1"/>
  <c r="O131" i="3" s="1"/>
  <c r="AH136" i="14"/>
  <c r="AU136" i="14" s="1"/>
  <c r="BD136" i="14" s="1"/>
  <c r="O135" i="3" s="1"/>
  <c r="AH140" i="14"/>
  <c r="AU140" i="14" s="1"/>
  <c r="BD140" i="14" s="1"/>
  <c r="O139" i="3" s="1"/>
  <c r="AH144" i="14"/>
  <c r="AU144" i="14" s="1"/>
  <c r="BD144" i="14" s="1"/>
  <c r="O143" i="3" s="1"/>
  <c r="AH148" i="14"/>
  <c r="AU148" i="14" s="1"/>
  <c r="BD148" i="14" s="1"/>
  <c r="O147" i="3" s="1"/>
  <c r="AH152" i="14"/>
  <c r="AU152" i="14" s="1"/>
  <c r="BD152" i="14" s="1"/>
  <c r="O151" i="3" s="1"/>
  <c r="AH156" i="14"/>
  <c r="AU156" i="14" s="1"/>
  <c r="BD156" i="14" s="1"/>
  <c r="O155" i="3" s="1"/>
  <c r="AH160" i="14"/>
  <c r="AU160" i="14" s="1"/>
  <c r="BD160" i="14" s="1"/>
  <c r="O159" i="3" s="1"/>
  <c r="AH164" i="14"/>
  <c r="AU164" i="14" s="1"/>
  <c r="BD164" i="14" s="1"/>
  <c r="O163" i="3" s="1"/>
  <c r="AH168" i="14"/>
  <c r="AU168" i="14" s="1"/>
  <c r="BD168" i="14" s="1"/>
  <c r="O167" i="3" s="1"/>
  <c r="AH172" i="14"/>
  <c r="AU172" i="14" s="1"/>
  <c r="BD172" i="14" s="1"/>
  <c r="O171" i="3" s="1"/>
  <c r="AH176" i="14"/>
  <c r="AU176" i="14" s="1"/>
  <c r="BD176" i="14" s="1"/>
  <c r="O175" i="3" s="1"/>
  <c r="AH180" i="14"/>
  <c r="AU180" i="14" s="1"/>
  <c r="BD180" i="14" s="1"/>
  <c r="O179" i="3" s="1"/>
  <c r="AH184" i="14"/>
  <c r="AU184" i="14" s="1"/>
  <c r="BD184" i="14" s="1"/>
  <c r="O183" i="3" s="1"/>
  <c r="AH188" i="14"/>
  <c r="AU188" i="14" s="1"/>
  <c r="BD188" i="14" s="1"/>
  <c r="O187" i="3" s="1"/>
  <c r="AH192" i="14"/>
  <c r="AU192" i="14" s="1"/>
  <c r="BD192" i="14" s="1"/>
  <c r="O191" i="3" s="1"/>
  <c r="AH196" i="14"/>
  <c r="AU196" i="14" s="1"/>
  <c r="BD196" i="14" s="1"/>
  <c r="O195" i="3" s="1"/>
  <c r="AH200" i="14"/>
  <c r="AU200" i="14" s="1"/>
  <c r="BD200" i="14" s="1"/>
  <c r="O199" i="3" s="1"/>
  <c r="AH204" i="14"/>
  <c r="AU204" i="14" s="1"/>
  <c r="BD204" i="14" s="1"/>
  <c r="O203" i="3" s="1"/>
  <c r="AG245" i="14"/>
  <c r="AT245" i="14" s="1"/>
  <c r="BC245" i="14" s="1"/>
  <c r="N244" i="3" s="1"/>
  <c r="AH258" i="14"/>
  <c r="AU258" i="14" s="1"/>
  <c r="BD258" i="14" s="1"/>
  <c r="O257" i="3" s="1"/>
  <c r="AH274" i="14"/>
  <c r="AU274" i="14" s="1"/>
  <c r="BD274" i="14" s="1"/>
  <c r="O273" i="3" s="1"/>
  <c r="AH306" i="14"/>
  <c r="AU306" i="14" s="1"/>
  <c r="BD306" i="14" s="1"/>
  <c r="O305" i="3" s="1"/>
  <c r="AH338" i="14"/>
  <c r="AU338" i="14" s="1"/>
  <c r="BD338" i="14" s="1"/>
  <c r="O337" i="3" s="1"/>
  <c r="AH370" i="14"/>
  <c r="AU370" i="14" s="1"/>
  <c r="BD370" i="14" s="1"/>
  <c r="O369" i="3" s="1"/>
  <c r="AH402" i="14"/>
  <c r="AU402" i="14" s="1"/>
  <c r="BD402" i="14" s="1"/>
  <c r="O401" i="3" s="1"/>
  <c r="AH434" i="14"/>
  <c r="AU434" i="14" s="1"/>
  <c r="BD434" i="14" s="1"/>
  <c r="O433" i="3" s="1"/>
  <c r="AH450" i="14"/>
  <c r="AU450" i="14" s="1"/>
  <c r="BD450" i="14" s="1"/>
  <c r="O449" i="3" s="1"/>
  <c r="AH470" i="14"/>
  <c r="AU470" i="14" s="1"/>
  <c r="BD470" i="14" s="1"/>
  <c r="O469" i="3" s="1"/>
  <c r="AH478" i="14"/>
  <c r="AU478" i="14" s="1"/>
  <c r="BD478" i="14" s="1"/>
  <c r="O477" i="3" s="1"/>
  <c r="AH486" i="14"/>
  <c r="AU486" i="14" s="1"/>
  <c r="BD486" i="14" s="1"/>
  <c r="O485" i="3" s="1"/>
  <c r="AH494" i="14"/>
  <c r="AU494" i="14" s="1"/>
  <c r="BD494" i="14" s="1"/>
  <c r="O493" i="3" s="1"/>
  <c r="AH502" i="14"/>
  <c r="AU502" i="14" s="1"/>
  <c r="BD502" i="14" s="1"/>
  <c r="O501" i="3" s="1"/>
  <c r="AH510" i="14"/>
  <c r="AU510" i="14" s="1"/>
  <c r="BD510" i="14" s="1"/>
  <c r="O509" i="3" s="1"/>
  <c r="AG1043" i="14"/>
  <c r="AT1043" i="14" s="1"/>
  <c r="BC1043" i="14" s="1"/>
  <c r="N1042" i="3" s="1"/>
  <c r="AH1046" i="14"/>
  <c r="AU1046" i="14" s="1"/>
  <c r="BD1046" i="14" s="1"/>
  <c r="O1045" i="3" s="1"/>
  <c r="AH1050" i="14"/>
  <c r="AU1050" i="14" s="1"/>
  <c r="BD1050" i="14" s="1"/>
  <c r="O1049" i="3" s="1"/>
  <c r="AH1058" i="14"/>
  <c r="AU1058" i="14" s="1"/>
  <c r="BD1058" i="14" s="1"/>
  <c r="O1057" i="3" s="1"/>
  <c r="AH1152" i="14"/>
  <c r="AU1152" i="14" s="1"/>
  <c r="BD1152" i="14" s="1"/>
  <c r="O1151" i="3" s="1"/>
  <c r="AH1160" i="14"/>
  <c r="AU1160" i="14" s="1"/>
  <c r="BD1160" i="14" s="1"/>
  <c r="O1159" i="3" s="1"/>
  <c r="AH1168" i="14"/>
  <c r="AU1168" i="14" s="1"/>
  <c r="BD1168" i="14" s="1"/>
  <c r="O1167" i="3" s="1"/>
  <c r="AH1188" i="14"/>
  <c r="AU1188" i="14" s="1"/>
  <c r="BD1188" i="14" s="1"/>
  <c r="O1187" i="3" s="1"/>
  <c r="AH1192" i="14"/>
  <c r="AU1192" i="14" s="1"/>
  <c r="BD1192" i="14" s="1"/>
  <c r="O1191" i="3" s="1"/>
  <c r="AH518" i="14"/>
  <c r="AU518" i="14" s="1"/>
  <c r="BD518" i="14" s="1"/>
  <c r="O517" i="3" s="1"/>
  <c r="AH526" i="14"/>
  <c r="AU526" i="14" s="1"/>
  <c r="BD526" i="14" s="1"/>
  <c r="O525" i="3" s="1"/>
  <c r="AH534" i="14"/>
  <c r="AU534" i="14" s="1"/>
  <c r="BD534" i="14" s="1"/>
  <c r="O533" i="3" s="1"/>
  <c r="AH542" i="14"/>
  <c r="AU542" i="14" s="1"/>
  <c r="BD542" i="14" s="1"/>
  <c r="O541" i="3" s="1"/>
  <c r="AH1184" i="14"/>
  <c r="AU1184" i="14" s="1"/>
  <c r="BD1184" i="14" s="1"/>
  <c r="O1183" i="3" s="1"/>
  <c r="AH638" i="14"/>
  <c r="AU638" i="14" s="1"/>
  <c r="BD638" i="14" s="1"/>
  <c r="O637" i="3" s="1"/>
  <c r="AH656" i="14"/>
  <c r="AU656" i="14" s="1"/>
  <c r="BD656" i="14" s="1"/>
  <c r="O655" i="3" s="1"/>
  <c r="AH658" i="14"/>
  <c r="AU658" i="14" s="1"/>
  <c r="BD658" i="14" s="1"/>
  <c r="O657" i="3" s="1"/>
  <c r="AG659" i="14"/>
  <c r="AT659" i="14" s="1"/>
  <c r="BC659" i="14" s="1"/>
  <c r="N658" i="3" s="1"/>
  <c r="AH672" i="14"/>
  <c r="AU672" i="14" s="1"/>
  <c r="BD672" i="14" s="1"/>
  <c r="O671" i="3" s="1"/>
  <c r="AH674" i="14"/>
  <c r="AU674" i="14" s="1"/>
  <c r="BD674" i="14" s="1"/>
  <c r="O673" i="3" s="1"/>
  <c r="AG675" i="14"/>
  <c r="AT675" i="14" s="1"/>
  <c r="BC675" i="14" s="1"/>
  <c r="N674" i="3" s="1"/>
  <c r="AH688" i="14"/>
  <c r="AU688" i="14" s="1"/>
  <c r="BD688" i="14" s="1"/>
  <c r="O687" i="3" s="1"/>
  <c r="AH690" i="14"/>
  <c r="AU690" i="14" s="1"/>
  <c r="BD690" i="14" s="1"/>
  <c r="O689" i="3" s="1"/>
  <c r="AG691" i="14"/>
  <c r="AT691" i="14" s="1"/>
  <c r="BC691" i="14" s="1"/>
  <c r="N690" i="3" s="1"/>
  <c r="AH704" i="14"/>
  <c r="AU704" i="14" s="1"/>
  <c r="BD704" i="14" s="1"/>
  <c r="O703" i="3" s="1"/>
  <c r="AH706" i="14"/>
  <c r="AU706" i="14" s="1"/>
  <c r="BD706" i="14" s="1"/>
  <c r="O705" i="3" s="1"/>
  <c r="AG707" i="14"/>
  <c r="AT707" i="14" s="1"/>
  <c r="BC707" i="14" s="1"/>
  <c r="N706" i="3" s="1"/>
  <c r="AG803" i="14"/>
  <c r="AT803" i="14" s="1"/>
  <c r="BC803" i="14" s="1"/>
  <c r="N802" i="3" s="1"/>
  <c r="AG808" i="14"/>
  <c r="AT808" i="14" s="1"/>
  <c r="BC808" i="14" s="1"/>
  <c r="N807" i="3" s="1"/>
  <c r="AG816" i="14"/>
  <c r="AT816" i="14" s="1"/>
  <c r="BC816" i="14" s="1"/>
  <c r="N815" i="3" s="1"/>
  <c r="AH820" i="14"/>
  <c r="AU820" i="14" s="1"/>
  <c r="BD820" i="14" s="1"/>
  <c r="O819" i="3" s="1"/>
  <c r="AG827" i="14"/>
  <c r="AT827" i="14" s="1"/>
  <c r="BC827" i="14" s="1"/>
  <c r="N826" i="3" s="1"/>
  <c r="AH830" i="14"/>
  <c r="AU830" i="14" s="1"/>
  <c r="BD830" i="14" s="1"/>
  <c r="O829" i="3" s="1"/>
  <c r="AH844" i="14"/>
  <c r="AU844" i="14" s="1"/>
  <c r="BD844" i="14" s="1"/>
  <c r="O843" i="3" s="1"/>
  <c r="AH854" i="14"/>
  <c r="AU854" i="14" s="1"/>
  <c r="BD854" i="14" s="1"/>
  <c r="O853" i="3" s="1"/>
  <c r="AG861" i="14"/>
  <c r="AT861" i="14" s="1"/>
  <c r="BC861" i="14" s="1"/>
  <c r="N860" i="3" s="1"/>
  <c r="AH884" i="14"/>
  <c r="AU884" i="14" s="1"/>
  <c r="BD884" i="14" s="1"/>
  <c r="O883" i="3" s="1"/>
  <c r="AG891" i="14"/>
  <c r="AT891" i="14" s="1"/>
  <c r="BC891" i="14" s="1"/>
  <c r="N890" i="3" s="1"/>
  <c r="AH894" i="14"/>
  <c r="AU894" i="14" s="1"/>
  <c r="BD894" i="14" s="1"/>
  <c r="O893" i="3" s="1"/>
  <c r="AH936" i="14"/>
  <c r="AU936" i="14" s="1"/>
  <c r="BD936" i="14" s="1"/>
  <c r="O935" i="3" s="1"/>
  <c r="AH1025" i="14"/>
  <c r="AU1025" i="14" s="1"/>
  <c r="BD1025" i="14" s="1"/>
  <c r="O1024" i="3" s="1"/>
  <c r="AH1041" i="14"/>
  <c r="AU1041" i="14" s="1"/>
  <c r="BD1041" i="14" s="1"/>
  <c r="O1040" i="3" s="1"/>
  <c r="AG1139" i="14"/>
  <c r="AT1139" i="14" s="1"/>
  <c r="BC1139" i="14" s="1"/>
  <c r="N1138" i="3" s="1"/>
  <c r="AG1154" i="14"/>
  <c r="AT1154" i="14" s="1"/>
  <c r="BC1154" i="14" s="1"/>
  <c r="N1153" i="3" s="1"/>
  <c r="AH1156" i="14"/>
  <c r="AU1156" i="14" s="1"/>
  <c r="BD1156" i="14" s="1"/>
  <c r="O1155" i="3" s="1"/>
  <c r="AG1162" i="14"/>
  <c r="AT1162" i="14" s="1"/>
  <c r="BC1162" i="14" s="1"/>
  <c r="N1161" i="3" s="1"/>
  <c r="AH1164" i="14"/>
  <c r="AU1164" i="14" s="1"/>
  <c r="BD1164" i="14" s="1"/>
  <c r="O1163" i="3" s="1"/>
  <c r="AG1174" i="14"/>
  <c r="AT1174" i="14" s="1"/>
  <c r="BC1174" i="14" s="1"/>
  <c r="N1173" i="3" s="1"/>
  <c r="AH1200" i="14"/>
  <c r="AU1200" i="14" s="1"/>
  <c r="BD1200" i="14" s="1"/>
  <c r="O1199" i="3" s="1"/>
  <c r="AH1240" i="14"/>
  <c r="AU1240" i="14" s="1"/>
  <c r="BD1240" i="14" s="1"/>
  <c r="O1239" i="3" s="1"/>
  <c r="AH466" i="14"/>
  <c r="AU466" i="14" s="1"/>
  <c r="BD466" i="14" s="1"/>
  <c r="O465" i="3" s="1"/>
  <c r="AH474" i="14"/>
  <c r="AU474" i="14" s="1"/>
  <c r="BD474" i="14" s="1"/>
  <c r="O473" i="3" s="1"/>
  <c r="AH482" i="14"/>
  <c r="AU482" i="14" s="1"/>
  <c r="BD482" i="14" s="1"/>
  <c r="O481" i="3" s="1"/>
  <c r="AH490" i="14"/>
  <c r="AU490" i="14" s="1"/>
  <c r="BD490" i="14" s="1"/>
  <c r="O489" i="3" s="1"/>
  <c r="AH498" i="14"/>
  <c r="AU498" i="14" s="1"/>
  <c r="BD498" i="14" s="1"/>
  <c r="O497" i="3" s="1"/>
  <c r="AH506" i="14"/>
  <c r="AU506" i="14" s="1"/>
  <c r="BD506" i="14" s="1"/>
  <c r="O505" i="3" s="1"/>
  <c r="AH514" i="14"/>
  <c r="AU514" i="14" s="1"/>
  <c r="BD514" i="14" s="1"/>
  <c r="O513" i="3" s="1"/>
  <c r="AH522" i="14"/>
  <c r="AU522" i="14" s="1"/>
  <c r="BD522" i="14" s="1"/>
  <c r="O521" i="3" s="1"/>
  <c r="AH530" i="14"/>
  <c r="AU530" i="14" s="1"/>
  <c r="BD530" i="14" s="1"/>
  <c r="O529" i="3" s="1"/>
  <c r="AH538" i="14"/>
  <c r="AU538" i="14" s="1"/>
  <c r="BD538" i="14" s="1"/>
  <c r="O537" i="3" s="1"/>
  <c r="AH546" i="14"/>
  <c r="AU546" i="14" s="1"/>
  <c r="BD546" i="14" s="1"/>
  <c r="O545" i="3" s="1"/>
  <c r="AH554" i="14"/>
  <c r="AU554" i="14" s="1"/>
  <c r="BD554" i="14" s="1"/>
  <c r="O553" i="3" s="1"/>
  <c r="AH562" i="14"/>
  <c r="AU562" i="14" s="1"/>
  <c r="BD562" i="14" s="1"/>
  <c r="O561" i="3" s="1"/>
  <c r="AH570" i="14"/>
  <c r="AU570" i="14" s="1"/>
  <c r="BD570" i="14" s="1"/>
  <c r="O569" i="3" s="1"/>
  <c r="AH578" i="14"/>
  <c r="AU578" i="14" s="1"/>
  <c r="BD578" i="14" s="1"/>
  <c r="O577" i="3" s="1"/>
  <c r="AH586" i="14"/>
  <c r="AU586" i="14" s="1"/>
  <c r="BD586" i="14" s="1"/>
  <c r="O585" i="3" s="1"/>
  <c r="AH594" i="14"/>
  <c r="AU594" i="14" s="1"/>
  <c r="BD594" i="14" s="1"/>
  <c r="O593" i="3" s="1"/>
  <c r="AH602" i="14"/>
  <c r="AU602" i="14" s="1"/>
  <c r="BD602" i="14" s="1"/>
  <c r="O601" i="3" s="1"/>
  <c r="AH610" i="14"/>
  <c r="AU610" i="14" s="1"/>
  <c r="BD610" i="14" s="1"/>
  <c r="O609" i="3" s="1"/>
  <c r="AH618" i="14"/>
  <c r="AU618" i="14" s="1"/>
  <c r="BD618" i="14" s="1"/>
  <c r="O617" i="3" s="1"/>
  <c r="AH626" i="14"/>
  <c r="AU626" i="14" s="1"/>
  <c r="BD626" i="14" s="1"/>
  <c r="O625" i="3" s="1"/>
  <c r="AH642" i="14"/>
  <c r="AU642" i="14" s="1"/>
  <c r="BD642" i="14" s="1"/>
  <c r="O641" i="3" s="1"/>
  <c r="AG655" i="14"/>
  <c r="AT655" i="14" s="1"/>
  <c r="BC655" i="14" s="1"/>
  <c r="N654" i="3" s="1"/>
  <c r="AH668" i="14"/>
  <c r="AU668" i="14" s="1"/>
  <c r="BD668" i="14" s="1"/>
  <c r="O667" i="3" s="1"/>
  <c r="AG671" i="14"/>
  <c r="AT671" i="14" s="1"/>
  <c r="BC671" i="14" s="1"/>
  <c r="N670" i="3" s="1"/>
  <c r="AH684" i="14"/>
  <c r="AU684" i="14" s="1"/>
  <c r="BD684" i="14" s="1"/>
  <c r="O683" i="3" s="1"/>
  <c r="AG687" i="14"/>
  <c r="AT687" i="14" s="1"/>
  <c r="BC687" i="14" s="1"/>
  <c r="N686" i="3" s="1"/>
  <c r="AH700" i="14"/>
  <c r="AU700" i="14" s="1"/>
  <c r="BD700" i="14" s="1"/>
  <c r="O699" i="3" s="1"/>
  <c r="AG703" i="14"/>
  <c r="AT703" i="14" s="1"/>
  <c r="BC703" i="14" s="1"/>
  <c r="N702" i="3" s="1"/>
  <c r="AH716" i="14"/>
  <c r="AU716" i="14" s="1"/>
  <c r="BD716" i="14" s="1"/>
  <c r="O715" i="3" s="1"/>
  <c r="AH806" i="14"/>
  <c r="AU806" i="14" s="1"/>
  <c r="BD806" i="14" s="1"/>
  <c r="O805" i="3" s="1"/>
  <c r="AH814" i="14"/>
  <c r="AU814" i="14" s="1"/>
  <c r="BD814" i="14" s="1"/>
  <c r="O813" i="3" s="1"/>
  <c r="AH836" i="14"/>
  <c r="AU836" i="14" s="1"/>
  <c r="BD836" i="14" s="1"/>
  <c r="O835" i="3" s="1"/>
  <c r="AG843" i="14"/>
  <c r="AT843" i="14" s="1"/>
  <c r="BC843" i="14" s="1"/>
  <c r="N842" i="3" s="1"/>
  <c r="AH846" i="14"/>
  <c r="AU846" i="14" s="1"/>
  <c r="BD846" i="14" s="1"/>
  <c r="O845" i="3" s="1"/>
  <c r="AH860" i="14"/>
  <c r="AU860" i="14" s="1"/>
  <c r="BD860" i="14" s="1"/>
  <c r="O859" i="3" s="1"/>
  <c r="AH870" i="14"/>
  <c r="AU870" i="14" s="1"/>
  <c r="BD870" i="14" s="1"/>
  <c r="O869" i="3" s="1"/>
  <c r="AG877" i="14"/>
  <c r="AT877" i="14" s="1"/>
  <c r="BC877" i="14" s="1"/>
  <c r="N876" i="3" s="1"/>
  <c r="AH952" i="14"/>
  <c r="AU952" i="14" s="1"/>
  <c r="BD952" i="14" s="1"/>
  <c r="O951" i="3" s="1"/>
  <c r="AH956" i="14"/>
  <c r="AU956" i="14" s="1"/>
  <c r="BD956" i="14" s="1"/>
  <c r="O955" i="3" s="1"/>
  <c r="AH960" i="14"/>
  <c r="AU960" i="14" s="1"/>
  <c r="BD960" i="14" s="1"/>
  <c r="O959" i="3" s="1"/>
  <c r="AH964" i="14"/>
  <c r="AU964" i="14" s="1"/>
  <c r="BD964" i="14" s="1"/>
  <c r="O963" i="3" s="1"/>
  <c r="AH969" i="14"/>
  <c r="AU969" i="14" s="1"/>
  <c r="BD969" i="14" s="1"/>
  <c r="O968" i="3" s="1"/>
  <c r="AH977" i="14"/>
  <c r="AU977" i="14" s="1"/>
  <c r="BD977" i="14" s="1"/>
  <c r="O976" i="3" s="1"/>
  <c r="AH985" i="14"/>
  <c r="AU985" i="14" s="1"/>
  <c r="BD985" i="14" s="1"/>
  <c r="O984" i="3" s="1"/>
  <c r="AH993" i="14"/>
  <c r="AU993" i="14" s="1"/>
  <c r="BD993" i="14" s="1"/>
  <c r="O992" i="3" s="1"/>
  <c r="AH1001" i="14"/>
  <c r="AU1001" i="14" s="1"/>
  <c r="BD1001" i="14" s="1"/>
  <c r="O1000" i="3" s="1"/>
  <c r="AH1009" i="14"/>
  <c r="AU1009" i="14" s="1"/>
  <c r="BD1009" i="14" s="1"/>
  <c r="O1008" i="3" s="1"/>
  <c r="AH1029" i="14"/>
  <c r="AU1029" i="14" s="1"/>
  <c r="BD1029" i="14" s="1"/>
  <c r="O1028" i="3" s="1"/>
  <c r="AG1039" i="14"/>
  <c r="AT1039" i="14" s="1"/>
  <c r="BC1039" i="14" s="1"/>
  <c r="N1038" i="3" s="1"/>
  <c r="AH1045" i="14"/>
  <c r="AU1045" i="14" s="1"/>
  <c r="BD1045" i="14" s="1"/>
  <c r="O1044" i="3" s="1"/>
  <c r="AG1046" i="14"/>
  <c r="AT1046" i="14" s="1"/>
  <c r="BC1046" i="14" s="1"/>
  <c r="N1045" i="3" s="1"/>
  <c r="AH1049" i="14"/>
  <c r="AU1049" i="14" s="1"/>
  <c r="BD1049" i="14" s="1"/>
  <c r="O1048" i="3" s="1"/>
  <c r="AG1050" i="14"/>
  <c r="AT1050" i="14" s="1"/>
  <c r="BC1050" i="14" s="1"/>
  <c r="N1049" i="3" s="1"/>
  <c r="AH1053" i="14"/>
  <c r="AU1053" i="14" s="1"/>
  <c r="BD1053" i="14" s="1"/>
  <c r="O1052" i="3" s="1"/>
  <c r="AH1057" i="14"/>
  <c r="AU1057" i="14" s="1"/>
  <c r="BD1057" i="14" s="1"/>
  <c r="O1056" i="3" s="1"/>
  <c r="AH1102" i="14"/>
  <c r="AU1102" i="14" s="1"/>
  <c r="BD1102" i="14" s="1"/>
  <c r="O1101" i="3" s="1"/>
  <c r="AH1118" i="14"/>
  <c r="AU1118" i="14" s="1"/>
  <c r="BD1118" i="14" s="1"/>
  <c r="O1117" i="3" s="1"/>
  <c r="AG1133" i="14"/>
  <c r="AT1133" i="14" s="1"/>
  <c r="BC1133" i="14" s="1"/>
  <c r="N1132" i="3" s="1"/>
  <c r="AG1135" i="14"/>
  <c r="AT1135" i="14" s="1"/>
  <c r="BC1135" i="14" s="1"/>
  <c r="N1134" i="3" s="1"/>
  <c r="AG1144" i="14"/>
  <c r="AT1144" i="14" s="1"/>
  <c r="BC1144" i="14" s="1"/>
  <c r="N1143" i="3" s="1"/>
  <c r="AH1148" i="14"/>
  <c r="AU1148" i="14" s="1"/>
  <c r="BD1148" i="14" s="1"/>
  <c r="O1147" i="3" s="1"/>
  <c r="AG1170" i="14"/>
  <c r="AT1170" i="14" s="1"/>
  <c r="BC1170" i="14" s="1"/>
  <c r="N1169" i="3" s="1"/>
  <c r="AG1178" i="14"/>
  <c r="AT1178" i="14" s="1"/>
  <c r="BC1178" i="14" s="1"/>
  <c r="N1177" i="3" s="1"/>
  <c r="AH1189" i="14"/>
  <c r="AU1189" i="14" s="1"/>
  <c r="BD1189" i="14" s="1"/>
  <c r="O1188" i="3" s="1"/>
  <c r="AH1194" i="14"/>
  <c r="AU1194" i="14" s="1"/>
  <c r="BD1194" i="14" s="1"/>
  <c r="O1193" i="3" s="1"/>
  <c r="AH1201" i="14"/>
  <c r="AU1201" i="14" s="1"/>
  <c r="BD1201" i="14" s="1"/>
  <c r="O1200" i="3" s="1"/>
  <c r="AH1205" i="14"/>
  <c r="AU1205" i="14" s="1"/>
  <c r="BD1205" i="14" s="1"/>
  <c r="O1204" i="3" s="1"/>
  <c r="AH1215" i="14"/>
  <c r="AU1215" i="14" s="1"/>
  <c r="BD1215" i="14" s="1"/>
  <c r="O1214" i="3" s="1"/>
  <c r="AG1215" i="14"/>
  <c r="AT1215" i="14" s="1"/>
  <c r="BC1215" i="14" s="1"/>
  <c r="N1214" i="3" s="1"/>
  <c r="AH1384" i="14"/>
  <c r="AU1384" i="14" s="1"/>
  <c r="BD1384" i="14" s="1"/>
  <c r="O1383" i="3" s="1"/>
  <c r="AH1400" i="14"/>
  <c r="AU1400" i="14" s="1"/>
  <c r="BD1400" i="14" s="1"/>
  <c r="O1399" i="3" s="1"/>
  <c r="AH1416" i="14"/>
  <c r="AU1416" i="14" s="1"/>
  <c r="BD1416" i="14" s="1"/>
  <c r="O1415" i="3" s="1"/>
  <c r="AH1493" i="14"/>
  <c r="AU1493" i="14" s="1"/>
  <c r="BD1493" i="14" s="1"/>
  <c r="O1492" i="3" s="1"/>
  <c r="AG1497" i="14"/>
  <c r="AT1497" i="14" s="1"/>
  <c r="BC1497" i="14" s="1"/>
  <c r="N1496" i="3" s="1"/>
  <c r="AG1501" i="14"/>
  <c r="AT1501" i="14" s="1"/>
  <c r="BC1501" i="14" s="1"/>
  <c r="N1500" i="3" s="1"/>
  <c r="AG1505" i="14"/>
  <c r="AT1505" i="14" s="1"/>
  <c r="BC1505" i="14" s="1"/>
  <c r="N1504" i="3" s="1"/>
  <c r="AG1509" i="14"/>
  <c r="AT1509" i="14" s="1"/>
  <c r="BC1509" i="14" s="1"/>
  <c r="N1508" i="3" s="1"/>
  <c r="AG1513" i="14"/>
  <c r="AT1513" i="14" s="1"/>
  <c r="BC1513" i="14" s="1"/>
  <c r="N1512" i="3" s="1"/>
  <c r="AG1517" i="14"/>
  <c r="AT1517" i="14" s="1"/>
  <c r="BC1517" i="14" s="1"/>
  <c r="N1516" i="3" s="1"/>
  <c r="AG1521" i="14"/>
  <c r="AT1521" i="14" s="1"/>
  <c r="BC1521" i="14" s="1"/>
  <c r="N1520" i="3" s="1"/>
  <c r="AG1525" i="14"/>
  <c r="AT1525" i="14" s="1"/>
  <c r="BC1525" i="14" s="1"/>
  <c r="N1524" i="3" s="1"/>
  <c r="AG1529" i="14"/>
  <c r="AT1529" i="14" s="1"/>
  <c r="BC1529" i="14" s="1"/>
  <c r="N1528" i="3" s="1"/>
  <c r="AG1533" i="14"/>
  <c r="AT1533" i="14" s="1"/>
  <c r="BC1531" i="14" s="1"/>
  <c r="N1530" i="3" s="1"/>
  <c r="AH1549" i="14"/>
  <c r="AU1549" i="14" s="1"/>
  <c r="BD1549" i="14" s="1"/>
  <c r="O1548" i="3" s="1"/>
  <c r="AH1557" i="14"/>
  <c r="AU1557" i="14" s="1"/>
  <c r="BD1557" i="14" s="1"/>
  <c r="O1556" i="3" s="1"/>
  <c r="AH1562" i="14"/>
  <c r="AU1562" i="14" s="1"/>
  <c r="BD1562" i="14" s="1"/>
  <c r="O1561" i="3" s="1"/>
  <c r="AH1576" i="14"/>
  <c r="AU1576" i="14" s="1"/>
  <c r="BD1576" i="14" s="1"/>
  <c r="O1575" i="3" s="1"/>
  <c r="AH1577" i="14"/>
  <c r="AU1577" i="14" s="1"/>
  <c r="BD1577" i="14" s="1"/>
  <c r="O1576" i="3" s="1"/>
  <c r="AH1587" i="14"/>
  <c r="AU1587" i="14" s="1"/>
  <c r="BD1587" i="14" s="1"/>
  <c r="O1586" i="3" s="1"/>
  <c r="AH1603" i="14"/>
  <c r="AU1603" i="14" s="1"/>
  <c r="BD1603" i="14" s="1"/>
  <c r="O1602" i="3" s="1"/>
  <c r="AH1607" i="14"/>
  <c r="AU1607" i="14" s="1"/>
  <c r="BD1607" i="14" s="1"/>
  <c r="O1606" i="3" s="1"/>
  <c r="AH1748" i="14"/>
  <c r="AU1748" i="14" s="1"/>
  <c r="BD1747" i="14" s="1"/>
  <c r="O1746" i="3" s="1"/>
  <c r="AG1860" i="14"/>
  <c r="AT1860" i="14" s="1"/>
  <c r="BC1859" i="14" s="1"/>
  <c r="N1858" i="3" s="1"/>
  <c r="AH1960" i="14"/>
  <c r="AU1960" i="14" s="1"/>
  <c r="BD1959" i="14" s="1"/>
  <c r="O1958" i="3" s="1"/>
  <c r="AH1980" i="14"/>
  <c r="AU1980" i="14" s="1"/>
  <c r="BD1979" i="14" s="1"/>
  <c r="O1978" i="3" s="1"/>
  <c r="AH1241" i="14"/>
  <c r="AU1241" i="14" s="1"/>
  <c r="BD1241" i="14" s="1"/>
  <c r="O1240" i="3" s="1"/>
  <c r="AH1396" i="14"/>
  <c r="AU1396" i="14" s="1"/>
  <c r="BD1396" i="14" s="1"/>
  <c r="O1395" i="3" s="1"/>
  <c r="AH1412" i="14"/>
  <c r="AU1412" i="14" s="1"/>
  <c r="BD1412" i="14" s="1"/>
  <c r="O1411" i="3" s="1"/>
  <c r="AH1429" i="14"/>
  <c r="AU1429" i="14" s="1"/>
  <c r="BD1429" i="14" s="1"/>
  <c r="O1428" i="3" s="1"/>
  <c r="AH1437" i="14"/>
  <c r="AU1437" i="14" s="1"/>
  <c r="BD1437" i="14" s="1"/>
  <c r="O1436" i="3" s="1"/>
  <c r="AH1445" i="14"/>
  <c r="AU1445" i="14" s="1"/>
  <c r="BD1445" i="14" s="1"/>
  <c r="O1444" i="3" s="1"/>
  <c r="AH1453" i="14"/>
  <c r="AU1453" i="14" s="1"/>
  <c r="BD1453" i="14" s="1"/>
  <c r="O1452" i="3" s="1"/>
  <c r="AH1461" i="14"/>
  <c r="AU1461" i="14" s="1"/>
  <c r="BD1461" i="14" s="1"/>
  <c r="O1460" i="3" s="1"/>
  <c r="AH1469" i="14"/>
  <c r="AU1469" i="14" s="1"/>
  <c r="BD1469" i="14" s="1"/>
  <c r="O1468" i="3" s="1"/>
  <c r="AH1477" i="14"/>
  <c r="AU1477" i="14" s="1"/>
  <c r="BD1477" i="14" s="1"/>
  <c r="O1476" i="3" s="1"/>
  <c r="AH1485" i="14"/>
  <c r="AU1485" i="14" s="1"/>
  <c r="BD1485" i="14" s="1"/>
  <c r="O1484" i="3" s="1"/>
  <c r="AH1545" i="14"/>
  <c r="AU1545" i="14" s="1"/>
  <c r="BD1545" i="14" s="1"/>
  <c r="O1544" i="3" s="1"/>
  <c r="AG1547" i="14"/>
  <c r="AT1547" i="14" s="1"/>
  <c r="BC1547" i="14" s="1"/>
  <c r="N1546" i="3" s="1"/>
  <c r="AH1566" i="14"/>
  <c r="AU1566" i="14" s="1"/>
  <c r="BD1566" i="14" s="1"/>
  <c r="O1565" i="3" s="1"/>
  <c r="AH1583" i="14"/>
  <c r="AU1583" i="14" s="1"/>
  <c r="BD1583" i="14" s="1"/>
  <c r="O1582" i="3" s="1"/>
  <c r="AH1599" i="14"/>
  <c r="AU1599" i="14" s="1"/>
  <c r="BD1599" i="14" s="1"/>
  <c r="O1598" i="3" s="1"/>
  <c r="AH1632" i="14"/>
  <c r="AU1632" i="14" s="1"/>
  <c r="BD1632" i="14" s="1"/>
  <c r="O1631" i="3" s="1"/>
  <c r="AH1640" i="14"/>
  <c r="AU1640" i="14" s="1"/>
  <c r="BD1640" i="14" s="1"/>
  <c r="O1639" i="3" s="1"/>
  <c r="AH1648" i="14"/>
  <c r="AU1648" i="14" s="1"/>
  <c r="BD1648" i="14" s="1"/>
  <c r="O1647" i="3" s="1"/>
  <c r="AH1656" i="14"/>
  <c r="AU1656" i="14" s="1"/>
  <c r="BD1656" i="14" s="1"/>
  <c r="O1655" i="3" s="1"/>
  <c r="AH1664" i="14"/>
  <c r="AU1664" i="14" s="1"/>
  <c r="BD1664" i="14" s="1"/>
  <c r="O1663" i="3" s="1"/>
  <c r="AH1672" i="14"/>
  <c r="AU1672" i="14" s="1"/>
  <c r="BD1672" i="14" s="1"/>
  <c r="O1671" i="3" s="1"/>
  <c r="AH1680" i="14"/>
  <c r="AU1680" i="14" s="1"/>
  <c r="BD1680" i="14" s="1"/>
  <c r="O1679" i="3" s="1"/>
  <c r="AH1688" i="14"/>
  <c r="AU1688" i="14" s="1"/>
  <c r="BD1688" i="14" s="1"/>
  <c r="O1687" i="3" s="1"/>
  <c r="AH1696" i="14"/>
  <c r="AU1696" i="14" s="1"/>
  <c r="BD1696" i="14" s="1"/>
  <c r="O1695" i="3" s="1"/>
  <c r="AH1704" i="14"/>
  <c r="AU1704" i="14" s="1"/>
  <c r="BD1704" i="14" s="1"/>
  <c r="O1703" i="3" s="1"/>
  <c r="AH1760" i="14"/>
  <c r="AU1760" i="14" s="1"/>
  <c r="BD1759" i="14" s="1"/>
  <c r="O1758" i="3" s="1"/>
  <c r="AH1761" i="14"/>
  <c r="AU1761" i="14" s="1"/>
  <c r="BD1760" i="14" s="1"/>
  <c r="O1759" i="3" s="1"/>
  <c r="AH1800" i="14"/>
  <c r="AU1800" i="14" s="1"/>
  <c r="BD1799" i="14" s="1"/>
  <c r="O1798" i="3" s="1"/>
  <c r="AH1847" i="14"/>
  <c r="AU1847" i="14" s="1"/>
  <c r="BD1846" i="14" s="1"/>
  <c r="O1845" i="3" s="1"/>
  <c r="AG1850" i="14"/>
  <c r="AT1850" i="14" s="1"/>
  <c r="BC1849" i="14" s="1"/>
  <c r="N1848" i="3" s="1"/>
  <c r="AH1861" i="14"/>
  <c r="AU1861" i="14" s="1"/>
  <c r="BD1860" i="14" s="1"/>
  <c r="O1859" i="3" s="1"/>
  <c r="AH1869" i="14"/>
  <c r="AU1869" i="14" s="1"/>
  <c r="BD1868" i="14" s="1"/>
  <c r="O1867" i="3" s="1"/>
  <c r="AH1875" i="14"/>
  <c r="AU1875" i="14" s="1"/>
  <c r="BD1874" i="14" s="1"/>
  <c r="O1873" i="3" s="1"/>
  <c r="AH1883" i="14"/>
  <c r="AU1883" i="14" s="1"/>
  <c r="BD1882" i="14" s="1"/>
  <c r="O1881" i="3" s="1"/>
  <c r="AH1891" i="14"/>
  <c r="AU1891" i="14" s="1"/>
  <c r="BD1890" i="14" s="1"/>
  <c r="O1889" i="3" s="1"/>
  <c r="AH1899" i="14"/>
  <c r="AU1899" i="14" s="1"/>
  <c r="BD1898" i="14" s="1"/>
  <c r="O1897" i="3" s="1"/>
  <c r="AH1907" i="14"/>
  <c r="AU1907" i="14" s="1"/>
  <c r="BD1906" i="14" s="1"/>
  <c r="O1905" i="3" s="1"/>
  <c r="AH1915" i="14"/>
  <c r="AU1915" i="14" s="1"/>
  <c r="BD1914" i="14" s="1"/>
  <c r="O1913" i="3" s="1"/>
  <c r="AH1917" i="14"/>
  <c r="AU1917" i="14" s="1"/>
  <c r="BD1916" i="14" s="1"/>
  <c r="O1915" i="3" s="1"/>
  <c r="AH1936" i="14"/>
  <c r="AU1936" i="14" s="1"/>
  <c r="BD1935" i="14" s="1"/>
  <c r="O1934" i="3" s="1"/>
  <c r="AG1957" i="14"/>
  <c r="AT1957" i="14" s="1"/>
  <c r="BC1956" i="14" s="1"/>
  <c r="N1955" i="3" s="1"/>
  <c r="AG1961" i="14"/>
  <c r="AT1961" i="14" s="1"/>
  <c r="BC1960" i="14" s="1"/>
  <c r="N1959" i="3" s="1"/>
  <c r="AH1992" i="14"/>
  <c r="AU1992" i="14" s="1"/>
  <c r="BD1991" i="14" s="1"/>
  <c r="O1990" i="3" s="1"/>
  <c r="AH2040" i="14"/>
  <c r="AU2040" i="14" s="1"/>
  <c r="BD2039" i="14" s="1"/>
  <c r="O2038" i="3" s="1"/>
  <c r="AH2042" i="14"/>
  <c r="AU2042" i="14" s="1"/>
  <c r="BD2041" i="14" s="1"/>
  <c r="O2040" i="3" s="1"/>
  <c r="AH2046" i="14"/>
  <c r="AU2046" i="14" s="1"/>
  <c r="BD2045" i="14" s="1"/>
  <c r="O2044" i="3" s="1"/>
  <c r="AH2070" i="14"/>
  <c r="AU2070" i="14" s="1"/>
  <c r="BD2069" i="14" s="1"/>
  <c r="O2068" i="3" s="1"/>
  <c r="AH2082" i="14"/>
  <c r="AU2082" i="14" s="1"/>
  <c r="BD2081" i="14" s="1"/>
  <c r="O2080" i="3" s="1"/>
  <c r="AH2090" i="14"/>
  <c r="AU2090" i="14" s="1"/>
  <c r="BD2089" i="14" s="1"/>
  <c r="O2088" i="3" s="1"/>
  <c r="AH1193" i="14"/>
  <c r="AU1193" i="14" s="1"/>
  <c r="BD1193" i="14" s="1"/>
  <c r="O1192" i="3" s="1"/>
  <c r="AH1197" i="14"/>
  <c r="AU1197" i="14" s="1"/>
  <c r="BD1197" i="14" s="1"/>
  <c r="O1196" i="3" s="1"/>
  <c r="AH1204" i="14"/>
  <c r="AU1204" i="14" s="1"/>
  <c r="BD1204" i="14" s="1"/>
  <c r="O1203" i="3" s="1"/>
  <c r="AH1208" i="14"/>
  <c r="AU1208" i="14" s="1"/>
  <c r="BD1208" i="14" s="1"/>
  <c r="O1207" i="3" s="1"/>
  <c r="AH1209" i="14"/>
  <c r="AU1209" i="14" s="1"/>
  <c r="BD1209" i="14" s="1"/>
  <c r="O1208" i="3" s="1"/>
  <c r="AH1213" i="14"/>
  <c r="AU1213" i="14" s="1"/>
  <c r="BD1213" i="14" s="1"/>
  <c r="O1212" i="3" s="1"/>
  <c r="AH1228" i="14"/>
  <c r="AU1228" i="14" s="1"/>
  <c r="BD1228" i="14" s="1"/>
  <c r="O1227" i="3" s="1"/>
  <c r="AH1229" i="14"/>
  <c r="AU1229" i="14" s="1"/>
  <c r="BD1229" i="14" s="1"/>
  <c r="O1228" i="3" s="1"/>
  <c r="AH1248" i="14"/>
  <c r="AU1248" i="14" s="1"/>
  <c r="BD1248" i="14" s="1"/>
  <c r="O1247" i="3" s="1"/>
  <c r="AH1256" i="14"/>
  <c r="AU1256" i="14" s="1"/>
  <c r="BD1256" i="14" s="1"/>
  <c r="O1255" i="3" s="1"/>
  <c r="AH1257" i="14"/>
  <c r="AU1257" i="14" s="1"/>
  <c r="BD1257" i="14" s="1"/>
  <c r="O1256" i="3" s="1"/>
  <c r="AH1264" i="14"/>
  <c r="AU1264" i="14" s="1"/>
  <c r="BD1264" i="14" s="1"/>
  <c r="O1263" i="3" s="1"/>
  <c r="AH1265" i="14"/>
  <c r="AU1265" i="14" s="1"/>
  <c r="BD1265" i="14" s="1"/>
  <c r="O1264" i="3" s="1"/>
  <c r="AH1272" i="14"/>
  <c r="AU1272" i="14" s="1"/>
  <c r="BD1272" i="14" s="1"/>
  <c r="O1271" i="3" s="1"/>
  <c r="AH1273" i="14"/>
  <c r="AU1273" i="14" s="1"/>
  <c r="BD1273" i="14" s="1"/>
  <c r="O1272" i="3" s="1"/>
  <c r="AH1280" i="14"/>
  <c r="AU1280" i="14" s="1"/>
  <c r="BD1280" i="14" s="1"/>
  <c r="O1279" i="3" s="1"/>
  <c r="AH1281" i="14"/>
  <c r="AU1281" i="14" s="1"/>
  <c r="BD1281" i="14" s="1"/>
  <c r="O1280" i="3" s="1"/>
  <c r="AH1288" i="14"/>
  <c r="AU1288" i="14" s="1"/>
  <c r="BD1288" i="14" s="1"/>
  <c r="O1287" i="3" s="1"/>
  <c r="AH1289" i="14"/>
  <c r="AU1289" i="14" s="1"/>
  <c r="BD1289" i="14" s="1"/>
  <c r="O1288" i="3" s="1"/>
  <c r="AH1296" i="14"/>
  <c r="AU1296" i="14" s="1"/>
  <c r="BD1296" i="14" s="1"/>
  <c r="O1295" i="3" s="1"/>
  <c r="AH1297" i="14"/>
  <c r="AU1297" i="14" s="1"/>
  <c r="BD1297" i="14" s="1"/>
  <c r="O1296" i="3" s="1"/>
  <c r="AH1304" i="14"/>
  <c r="AU1304" i="14" s="1"/>
  <c r="BD1304" i="14" s="1"/>
  <c r="O1303" i="3" s="1"/>
  <c r="AH1305" i="14"/>
  <c r="AU1305" i="14" s="1"/>
  <c r="BD1305" i="14" s="1"/>
  <c r="O1304" i="3" s="1"/>
  <c r="AH1312" i="14"/>
  <c r="AU1312" i="14" s="1"/>
  <c r="BD1312" i="14" s="1"/>
  <c r="O1311" i="3" s="1"/>
  <c r="AH1313" i="14"/>
  <c r="AU1313" i="14" s="1"/>
  <c r="BD1313" i="14" s="1"/>
  <c r="O1312" i="3" s="1"/>
  <c r="AH1324" i="14"/>
  <c r="AU1324" i="14" s="1"/>
  <c r="BD1324" i="14" s="1"/>
  <c r="O1323" i="3" s="1"/>
  <c r="AH1340" i="14"/>
  <c r="AU1340" i="14" s="1"/>
  <c r="BD1340" i="14" s="1"/>
  <c r="O1339" i="3" s="1"/>
  <c r="AH1352" i="14"/>
  <c r="AU1352" i="14" s="1"/>
  <c r="BD1352" i="14" s="1"/>
  <c r="O1351" i="3" s="1"/>
  <c r="AH1368" i="14"/>
  <c r="AU1368" i="14" s="1"/>
  <c r="BD1368" i="14" s="1"/>
  <c r="O1367" i="3" s="1"/>
  <c r="AH1392" i="14"/>
  <c r="AU1392" i="14" s="1"/>
  <c r="BD1392" i="14" s="1"/>
  <c r="O1391" i="3" s="1"/>
  <c r="AH1408" i="14"/>
  <c r="AU1408" i="14" s="1"/>
  <c r="BD1408" i="14" s="1"/>
  <c r="O1407" i="3" s="1"/>
  <c r="AH1424" i="14"/>
  <c r="AU1424" i="14" s="1"/>
  <c r="BD1424" i="14" s="1"/>
  <c r="O1423" i="3" s="1"/>
  <c r="AH1544" i="14"/>
  <c r="AU1544" i="14" s="1"/>
  <c r="BD1544" i="14" s="1"/>
  <c r="O1543" i="3" s="1"/>
  <c r="AH1560" i="14"/>
  <c r="AU1560" i="14" s="1"/>
  <c r="BD1560" i="14" s="1"/>
  <c r="O1559" i="3" s="1"/>
  <c r="AH1564" i="14"/>
  <c r="AU1564" i="14" s="1"/>
  <c r="BD1564" i="14" s="1"/>
  <c r="O1563" i="3" s="1"/>
  <c r="AH1573" i="14"/>
  <c r="AU1573" i="14" s="1"/>
  <c r="BD1573" i="14" s="1"/>
  <c r="O1572" i="3" s="1"/>
  <c r="AH1579" i="14"/>
  <c r="AU1579" i="14" s="1"/>
  <c r="BD1579" i="14" s="1"/>
  <c r="O1578" i="3" s="1"/>
  <c r="AH1595" i="14"/>
  <c r="AU1595" i="14" s="1"/>
  <c r="BD1595" i="14" s="1"/>
  <c r="O1594" i="3" s="1"/>
  <c r="AG1606" i="14"/>
  <c r="AT1606" i="14" s="1"/>
  <c r="BC1606" i="14" s="1"/>
  <c r="N1605" i="3" s="1"/>
  <c r="AH1619" i="14"/>
  <c r="AU1619" i="14" s="1"/>
  <c r="BD1619" i="14" s="1"/>
  <c r="O1618" i="3" s="1"/>
  <c r="AH1620" i="14"/>
  <c r="AU1620" i="14" s="1"/>
  <c r="BD1620" i="14" s="1"/>
  <c r="O1619" i="3" s="1"/>
  <c r="AH1719" i="14"/>
  <c r="AU1719" i="14" s="1"/>
  <c r="BD1719" i="14" s="1"/>
  <c r="O1718" i="3" s="1"/>
  <c r="AH1727" i="14"/>
  <c r="AU1727" i="14" s="1"/>
  <c r="BD1726" i="14" s="1"/>
  <c r="O1725" i="3" s="1"/>
  <c r="AH1735" i="14"/>
  <c r="AU1735" i="14" s="1"/>
  <c r="BD1734" i="14" s="1"/>
  <c r="O1733" i="3" s="1"/>
  <c r="AG1743" i="14"/>
  <c r="AT1743" i="14" s="1"/>
  <c r="BC1742" i="14" s="1"/>
  <c r="N1741" i="3" s="1"/>
  <c r="AG1747" i="14"/>
  <c r="AT1747" i="14" s="1"/>
  <c r="BC1746" i="14" s="1"/>
  <c r="N1745" i="3" s="1"/>
  <c r="AG1751" i="14"/>
  <c r="AT1751" i="14" s="1"/>
  <c r="BC1750" i="14" s="1"/>
  <c r="N1749" i="3" s="1"/>
  <c r="AG1755" i="14"/>
  <c r="AT1755" i="14" s="1"/>
  <c r="BC1754" i="14" s="1"/>
  <c r="N1753" i="3" s="1"/>
  <c r="AG1763" i="14"/>
  <c r="AT1763" i="14" s="1"/>
  <c r="BC1762" i="14" s="1"/>
  <c r="N1761" i="3" s="1"/>
  <c r="AH1772" i="14"/>
  <c r="AU1772" i="14" s="1"/>
  <c r="BD1771" i="14" s="1"/>
  <c r="O1770" i="3" s="1"/>
  <c r="AH1773" i="14"/>
  <c r="AU1773" i="14" s="1"/>
  <c r="BD1772" i="14" s="1"/>
  <c r="O1771" i="3" s="1"/>
  <c r="AH1780" i="14"/>
  <c r="AU1780" i="14" s="1"/>
  <c r="BD1779" i="14" s="1"/>
  <c r="O1778" i="3" s="1"/>
  <c r="AH1781" i="14"/>
  <c r="AU1781" i="14" s="1"/>
  <c r="BD1780" i="14" s="1"/>
  <c r="O1779" i="3" s="1"/>
  <c r="AH1788" i="14"/>
  <c r="AU1788" i="14" s="1"/>
  <c r="BD1787" i="14" s="1"/>
  <c r="O1786" i="3" s="1"/>
  <c r="AH1794" i="14"/>
  <c r="AU1794" i="14" s="1"/>
  <c r="BD1793" i="14" s="1"/>
  <c r="O1792" i="3" s="1"/>
  <c r="AH1796" i="14"/>
  <c r="AU1796" i="14" s="1"/>
  <c r="BD1795" i="14" s="1"/>
  <c r="O1794" i="3" s="1"/>
  <c r="AG1799" i="14"/>
  <c r="AT1799" i="14" s="1"/>
  <c r="BC1798" i="14" s="1"/>
  <c r="N1797" i="3" s="1"/>
  <c r="AH1843" i="14"/>
  <c r="AU1843" i="14" s="1"/>
  <c r="BD1842" i="14" s="1"/>
  <c r="O1841" i="3" s="1"/>
  <c r="AG1846" i="14"/>
  <c r="AT1846" i="14" s="1"/>
  <c r="BC1845" i="14" s="1"/>
  <c r="N1844" i="3" s="1"/>
  <c r="AH1877" i="14"/>
  <c r="AU1877" i="14" s="1"/>
  <c r="BD1876" i="14" s="1"/>
  <c r="O1875" i="3" s="1"/>
  <c r="AH1885" i="14"/>
  <c r="AU1885" i="14" s="1"/>
  <c r="BD1884" i="14" s="1"/>
  <c r="O1883" i="3" s="1"/>
  <c r="AH1893" i="14"/>
  <c r="AU1893" i="14" s="1"/>
  <c r="BD1892" i="14" s="1"/>
  <c r="O1891" i="3" s="1"/>
  <c r="AH1901" i="14"/>
  <c r="AU1901" i="14" s="1"/>
  <c r="BD1900" i="14" s="1"/>
  <c r="O1899" i="3" s="1"/>
  <c r="AH1909" i="14"/>
  <c r="AU1909" i="14" s="1"/>
  <c r="BD1908" i="14" s="1"/>
  <c r="O1907" i="3" s="1"/>
  <c r="AG1919" i="14"/>
  <c r="AT1919" i="14" s="1"/>
  <c r="BC1918" i="14" s="1"/>
  <c r="N1917" i="3" s="1"/>
  <c r="AG1923" i="14"/>
  <c r="AT1923" i="14" s="1"/>
  <c r="BC1922" i="14" s="1"/>
  <c r="N1921" i="3" s="1"/>
  <c r="AG1945" i="14"/>
  <c r="AT1945" i="14" s="1"/>
  <c r="BC1944" i="14" s="1"/>
  <c r="N1943" i="3" s="1"/>
  <c r="AG1997" i="14"/>
  <c r="AT1997" i="14" s="1"/>
  <c r="BC1996" i="14" s="1"/>
  <c r="N1995" i="3" s="1"/>
  <c r="AH2016" i="14"/>
  <c r="AU2016" i="14" s="1"/>
  <c r="BD2015" i="14" s="1"/>
  <c r="O2014" i="3" s="1"/>
  <c r="AH2024" i="14"/>
  <c r="AU2024" i="14" s="1"/>
  <c r="BD2023" i="14" s="1"/>
  <c r="O2022" i="3" s="1"/>
  <c r="AH2032" i="14"/>
  <c r="AU2032" i="14" s="1"/>
  <c r="BD2031" i="14" s="1"/>
  <c r="O2030" i="3" s="1"/>
  <c r="AH2050" i="14"/>
  <c r="AU2050" i="14" s="1"/>
  <c r="BD2049" i="14" s="1"/>
  <c r="O2048" i="3" s="1"/>
  <c r="AH2054" i="14"/>
  <c r="AU2054" i="14" s="1"/>
  <c r="BD2053" i="14" s="1"/>
  <c r="O2052" i="3" s="1"/>
  <c r="AH2058" i="14"/>
  <c r="AU2058" i="14" s="1"/>
  <c r="BD2057" i="14" s="1"/>
  <c r="O2056" i="3" s="1"/>
  <c r="AH2062" i="14"/>
  <c r="AU2062" i="14" s="1"/>
  <c r="BD2061" i="14" s="1"/>
  <c r="O2060" i="3" s="1"/>
  <c r="AG2095" i="14"/>
  <c r="AT2095" i="14" s="1"/>
  <c r="BC2094" i="14" s="1"/>
  <c r="N2093" i="3" s="1"/>
  <c r="AH2104" i="14"/>
  <c r="AU2104" i="14" s="1"/>
  <c r="BD2103" i="14" s="1"/>
  <c r="O2102" i="3" s="1"/>
  <c r="AH1212" i="14"/>
  <c r="AU1212" i="14" s="1"/>
  <c r="BD1212" i="14" s="1"/>
  <c r="O1211" i="3" s="1"/>
  <c r="AH1216" i="14"/>
  <c r="AU1216" i="14" s="1"/>
  <c r="BD1216" i="14" s="1"/>
  <c r="O1215" i="3" s="1"/>
  <c r="AH1244" i="14"/>
  <c r="AU1244" i="14" s="1"/>
  <c r="BD1244" i="14" s="1"/>
  <c r="O1243" i="3" s="1"/>
  <c r="AH1328" i="14"/>
  <c r="AU1328" i="14" s="1"/>
  <c r="BD1328" i="14" s="1"/>
  <c r="O1327" i="3" s="1"/>
  <c r="AH1344" i="14"/>
  <c r="AU1344" i="14" s="1"/>
  <c r="BD1344" i="14" s="1"/>
  <c r="O1343" i="3" s="1"/>
  <c r="AH1356" i="14"/>
  <c r="AU1356" i="14" s="1"/>
  <c r="BD1356" i="14" s="1"/>
  <c r="O1355" i="3" s="1"/>
  <c r="AH1372" i="14"/>
  <c r="AU1372" i="14" s="1"/>
  <c r="BD1372" i="14" s="1"/>
  <c r="O1371" i="3" s="1"/>
  <c r="AH1388" i="14"/>
  <c r="AU1388" i="14" s="1"/>
  <c r="BD1388" i="14" s="1"/>
  <c r="O1387" i="3" s="1"/>
  <c r="AH1404" i="14"/>
  <c r="AU1404" i="14" s="1"/>
  <c r="BD1404" i="14" s="1"/>
  <c r="O1403" i="3" s="1"/>
  <c r="AH1420" i="14"/>
  <c r="AU1420" i="14" s="1"/>
  <c r="BD1420" i="14" s="1"/>
  <c r="O1419" i="3" s="1"/>
  <c r="AH1432" i="14"/>
  <c r="AU1432" i="14" s="1"/>
  <c r="BD1432" i="14" s="1"/>
  <c r="O1431" i="3" s="1"/>
  <c r="AH1440" i="14"/>
  <c r="AU1440" i="14" s="1"/>
  <c r="BD1440" i="14" s="1"/>
  <c r="O1439" i="3" s="1"/>
  <c r="AH1448" i="14"/>
  <c r="AU1448" i="14" s="1"/>
  <c r="BD1448" i="14" s="1"/>
  <c r="O1447" i="3" s="1"/>
  <c r="AH1456" i="14"/>
  <c r="AU1456" i="14" s="1"/>
  <c r="BD1456" i="14" s="1"/>
  <c r="O1455" i="3" s="1"/>
  <c r="AH1464" i="14"/>
  <c r="AU1464" i="14" s="1"/>
  <c r="BD1464" i="14" s="1"/>
  <c r="O1463" i="3" s="1"/>
  <c r="AH1472" i="14"/>
  <c r="AU1472" i="14" s="1"/>
  <c r="BD1472" i="14" s="1"/>
  <c r="O1471" i="3" s="1"/>
  <c r="AH1480" i="14"/>
  <c r="AU1480" i="14" s="1"/>
  <c r="BD1480" i="14" s="1"/>
  <c r="O1479" i="3" s="1"/>
  <c r="AH1488" i="14"/>
  <c r="AU1488" i="14" s="1"/>
  <c r="BD1488" i="14" s="1"/>
  <c r="O1487" i="3" s="1"/>
  <c r="AG1537" i="14"/>
  <c r="AT1537" i="14" s="1"/>
  <c r="BC1537" i="14" s="1"/>
  <c r="N1536" i="3" s="1"/>
  <c r="AH1541" i="14"/>
  <c r="AU1541" i="14" s="1"/>
  <c r="BD1541" i="14" s="1"/>
  <c r="O1540" i="3" s="1"/>
  <c r="AH1550" i="14"/>
  <c r="AU1550" i="14" s="1"/>
  <c r="BD1550" i="14" s="1"/>
  <c r="O1549" i="3" s="1"/>
  <c r="AH1558" i="14"/>
  <c r="AU1558" i="14" s="1"/>
  <c r="BD1558" i="14" s="1"/>
  <c r="O1557" i="3" s="1"/>
  <c r="AG1563" i="14"/>
  <c r="AT1563" i="14" s="1"/>
  <c r="BC1563" i="14" s="1"/>
  <c r="N1562" i="3" s="1"/>
  <c r="AH1572" i="14"/>
  <c r="AU1572" i="14" s="1"/>
  <c r="BD1572" i="14" s="1"/>
  <c r="O1571" i="3" s="1"/>
  <c r="AH1591" i="14"/>
  <c r="AU1591" i="14" s="1"/>
  <c r="BD1591" i="14" s="1"/>
  <c r="O1590" i="3" s="1"/>
  <c r="AH1627" i="14"/>
  <c r="AU1627" i="14" s="1"/>
  <c r="BD1627" i="14" s="1"/>
  <c r="O1626" i="3" s="1"/>
  <c r="AH1635" i="14"/>
  <c r="AU1635" i="14" s="1"/>
  <c r="BD1635" i="14" s="1"/>
  <c r="O1634" i="3" s="1"/>
  <c r="AH1643" i="14"/>
  <c r="AU1643" i="14" s="1"/>
  <c r="BD1643" i="14" s="1"/>
  <c r="O1642" i="3" s="1"/>
  <c r="AH1651" i="14"/>
  <c r="AU1651" i="14" s="1"/>
  <c r="BD1651" i="14" s="1"/>
  <c r="O1650" i="3" s="1"/>
  <c r="AH1659" i="14"/>
  <c r="AU1659" i="14" s="1"/>
  <c r="BD1659" i="14" s="1"/>
  <c r="O1658" i="3" s="1"/>
  <c r="AH1667" i="14"/>
  <c r="AU1667" i="14" s="1"/>
  <c r="BD1667" i="14" s="1"/>
  <c r="O1666" i="3" s="1"/>
  <c r="AH1675" i="14"/>
  <c r="AU1675" i="14" s="1"/>
  <c r="BD1675" i="14" s="1"/>
  <c r="O1674" i="3" s="1"/>
  <c r="AH1683" i="14"/>
  <c r="AU1683" i="14" s="1"/>
  <c r="BD1683" i="14" s="1"/>
  <c r="O1682" i="3" s="1"/>
  <c r="AH1691" i="14"/>
  <c r="AU1691" i="14" s="1"/>
  <c r="BD1691" i="14" s="1"/>
  <c r="O1690" i="3" s="1"/>
  <c r="AH1699" i="14"/>
  <c r="AU1699" i="14" s="1"/>
  <c r="BD1699" i="14" s="1"/>
  <c r="O1698" i="3" s="1"/>
  <c r="AH1707" i="14"/>
  <c r="AU1707" i="14" s="1"/>
  <c r="BD1707" i="14" s="1"/>
  <c r="O1706" i="3" s="1"/>
  <c r="AH1711" i="14"/>
  <c r="AU1711" i="14" s="1"/>
  <c r="BD1711" i="14" s="1"/>
  <c r="O1710" i="3" s="1"/>
  <c r="AH1721" i="14"/>
  <c r="AH1729" i="14"/>
  <c r="AU1729" i="14" s="1"/>
  <c r="BD1728" i="14" s="1"/>
  <c r="O1727" i="3" s="1"/>
  <c r="AH1737" i="14"/>
  <c r="AU1737" i="14" s="1"/>
  <c r="BD1736" i="14" s="1"/>
  <c r="O1735" i="3" s="1"/>
  <c r="AH1744" i="14"/>
  <c r="AU1744" i="14" s="1"/>
  <c r="BD1743" i="14" s="1"/>
  <c r="O1742" i="3" s="1"/>
  <c r="AH1752" i="14"/>
  <c r="AU1752" i="14" s="1"/>
  <c r="BD1751" i="14" s="1"/>
  <c r="O1750" i="3" s="1"/>
  <c r="AH1753" i="14"/>
  <c r="AU1753" i="14" s="1"/>
  <c r="BD1752" i="14" s="1"/>
  <c r="O1751" i="3" s="1"/>
  <c r="AH1757" i="14"/>
  <c r="AU1757" i="14" s="1"/>
  <c r="BD1756" i="14" s="1"/>
  <c r="O1755" i="3" s="1"/>
  <c r="AG1795" i="14"/>
  <c r="AT1795" i="14" s="1"/>
  <c r="BC1794" i="14" s="1"/>
  <c r="N1793" i="3" s="1"/>
  <c r="AH1816" i="14"/>
  <c r="AU1816" i="14" s="1"/>
  <c r="BD1815" i="14" s="1"/>
  <c r="O1814" i="3" s="1"/>
  <c r="AH1853" i="14"/>
  <c r="AU1853" i="14" s="1"/>
  <c r="BD1852" i="14" s="1"/>
  <c r="O1851" i="3" s="1"/>
  <c r="AG1864" i="14"/>
  <c r="AT1864" i="14" s="1"/>
  <c r="BC1863" i="14" s="1"/>
  <c r="N1862" i="3" s="1"/>
  <c r="AH1895" i="14"/>
  <c r="AU1895" i="14" s="1"/>
  <c r="BD1894" i="14" s="1"/>
  <c r="O1893" i="3" s="1"/>
  <c r="AH1903" i="14"/>
  <c r="AU1903" i="14" s="1"/>
  <c r="BD1902" i="14" s="1"/>
  <c r="O1901" i="3" s="1"/>
  <c r="AH1911" i="14"/>
  <c r="AU1911" i="14" s="1"/>
  <c r="BD1910" i="14" s="1"/>
  <c r="O1909" i="3" s="1"/>
  <c r="AH1920" i="14"/>
  <c r="AU1920" i="14" s="1"/>
  <c r="BD1919" i="14" s="1"/>
  <c r="O1918" i="3" s="1"/>
  <c r="AH1924" i="14"/>
  <c r="AU1924" i="14" s="1"/>
  <c r="BD1923" i="14" s="1"/>
  <c r="O1922" i="3" s="1"/>
  <c r="AH1928" i="14"/>
  <c r="AU1928" i="14" s="1"/>
  <c r="BD1927" i="14" s="1"/>
  <c r="O1926" i="3" s="1"/>
  <c r="AG1975" i="14"/>
  <c r="AT1975" i="14" s="1"/>
  <c r="BC1974" i="14" s="1"/>
  <c r="N1973" i="3" s="1"/>
  <c r="AH1990" i="14"/>
  <c r="AU1990" i="14" s="1"/>
  <c r="BD1989" i="14" s="1"/>
  <c r="O1988" i="3" s="1"/>
  <c r="AH1996" i="14"/>
  <c r="AU1996" i="14" s="1"/>
  <c r="BD1995" i="14" s="1"/>
  <c r="O1994" i="3" s="1"/>
  <c r="AH2000" i="14"/>
  <c r="AU2000" i="14" s="1"/>
  <c r="BD1999" i="14" s="1"/>
  <c r="O1998" i="3" s="1"/>
  <c r="AH2004" i="14"/>
  <c r="AU2004" i="14" s="1"/>
  <c r="BD2003" i="14" s="1"/>
  <c r="O2002" i="3" s="1"/>
  <c r="AH2018" i="14"/>
  <c r="AU2018" i="14" s="1"/>
  <c r="BD2017" i="14" s="1"/>
  <c r="O2016" i="3" s="1"/>
  <c r="AH2026" i="14"/>
  <c r="AU2026" i="14" s="1"/>
  <c r="BD2025" i="14" s="1"/>
  <c r="O2024" i="3" s="1"/>
  <c r="AH2034" i="14"/>
  <c r="AU2034" i="14" s="1"/>
  <c r="BD2033" i="14" s="1"/>
  <c r="O2032" i="3" s="1"/>
  <c r="AG2045" i="14"/>
  <c r="AT2045" i="14" s="1"/>
  <c r="BC2044" i="14" s="1"/>
  <c r="N2043" i="3" s="1"/>
  <c r="AH2066" i="14"/>
  <c r="AU2066" i="14" s="1"/>
  <c r="BD2065" i="14" s="1"/>
  <c r="O2064" i="3" s="1"/>
  <c r="AH2078" i="14"/>
  <c r="AU2078" i="14" s="1"/>
  <c r="BD2077" i="14" s="1"/>
  <c r="O2076" i="3" s="1"/>
  <c r="AH2086" i="14"/>
  <c r="AU2086" i="14" s="1"/>
  <c r="BD2085" i="14" s="1"/>
  <c r="O2084" i="3" s="1"/>
  <c r="AH2098" i="14"/>
  <c r="AU2098" i="14" s="1"/>
  <c r="BD2097" i="14" s="1"/>
  <c r="O2096" i="3" s="1"/>
  <c r="AH2102" i="14"/>
  <c r="AU2102" i="14" s="1"/>
  <c r="BD2101" i="14" s="1"/>
  <c r="O2100" i="3" s="1"/>
  <c r="AH2106" i="14"/>
  <c r="AU2106" i="14" s="1"/>
  <c r="BD2105" i="14" s="1"/>
  <c r="O2104" i="3" s="1"/>
  <c r="AH61" i="14"/>
  <c r="AU61" i="14" s="1"/>
  <c r="BD61" i="14" s="1"/>
  <c r="O60" i="3" s="1"/>
  <c r="AH65" i="14"/>
  <c r="AU65" i="14" s="1"/>
  <c r="BD65" i="14" s="1"/>
  <c r="O64" i="3" s="1"/>
  <c r="AG69" i="14"/>
  <c r="AT69" i="14" s="1"/>
  <c r="BC69" i="14" s="1"/>
  <c r="N68" i="3" s="1"/>
  <c r="AG73" i="14"/>
  <c r="AT73" i="14" s="1"/>
  <c r="BC73" i="14" s="1"/>
  <c r="N72" i="3" s="1"/>
  <c r="AH77" i="14"/>
  <c r="AU77" i="14" s="1"/>
  <c r="BD77" i="14" s="1"/>
  <c r="O76" i="3" s="1"/>
  <c r="AH81" i="14"/>
  <c r="AU81" i="14" s="1"/>
  <c r="BD81" i="14" s="1"/>
  <c r="O80" i="3" s="1"/>
  <c r="AG85" i="14"/>
  <c r="AT85" i="14" s="1"/>
  <c r="BC85" i="14" s="1"/>
  <c r="N84" i="3" s="1"/>
  <c r="AG89" i="14"/>
  <c r="AT89" i="14" s="1"/>
  <c r="BC89" i="14" s="1"/>
  <c r="N88" i="3" s="1"/>
  <c r="AH93" i="14"/>
  <c r="AU93" i="14" s="1"/>
  <c r="BD93" i="14" s="1"/>
  <c r="O92" i="3" s="1"/>
  <c r="AH97" i="14"/>
  <c r="AU97" i="14" s="1"/>
  <c r="BD97" i="14" s="1"/>
  <c r="O96" i="3" s="1"/>
  <c r="AH101" i="14"/>
  <c r="AU101" i="14" s="1"/>
  <c r="BD101" i="14" s="1"/>
  <c r="O100" i="3" s="1"/>
  <c r="AH105" i="14"/>
  <c r="AU105" i="14" s="1"/>
  <c r="BD105" i="14" s="1"/>
  <c r="O104" i="3" s="1"/>
  <c r="AH109" i="14"/>
  <c r="AU109" i="14" s="1"/>
  <c r="BD109" i="14" s="1"/>
  <c r="O108" i="3" s="1"/>
  <c r="AH113" i="14"/>
  <c r="AU113" i="14" s="1"/>
  <c r="BD113" i="14" s="1"/>
  <c r="O112" i="3" s="1"/>
  <c r="AH117" i="14"/>
  <c r="AU117" i="14" s="1"/>
  <c r="BD117" i="14" s="1"/>
  <c r="O116" i="3" s="1"/>
  <c r="AH121" i="14"/>
  <c r="AU121" i="14" s="1"/>
  <c r="BD121" i="14" s="1"/>
  <c r="O120" i="3" s="1"/>
  <c r="AH125" i="14"/>
  <c r="AU125" i="14" s="1"/>
  <c r="BD125" i="14" s="1"/>
  <c r="O124" i="3" s="1"/>
  <c r="AH129" i="14"/>
  <c r="AU129" i="14" s="1"/>
  <c r="BD129" i="14" s="1"/>
  <c r="O128" i="3" s="1"/>
  <c r="AH133" i="14"/>
  <c r="AU133" i="14" s="1"/>
  <c r="BD133" i="14" s="1"/>
  <c r="O132" i="3" s="1"/>
  <c r="AH137" i="14"/>
  <c r="AU137" i="14" s="1"/>
  <c r="BD137" i="14" s="1"/>
  <c r="O136" i="3" s="1"/>
  <c r="AH141" i="14"/>
  <c r="AU141" i="14" s="1"/>
  <c r="BD141" i="14" s="1"/>
  <c r="O140" i="3" s="1"/>
  <c r="AH145" i="14"/>
  <c r="AU145" i="14" s="1"/>
  <c r="BD145" i="14" s="1"/>
  <c r="O144" i="3" s="1"/>
  <c r="AH149" i="14"/>
  <c r="AU149" i="14" s="1"/>
  <c r="BD149" i="14" s="1"/>
  <c r="O148" i="3" s="1"/>
  <c r="AH153" i="14"/>
  <c r="AU153" i="14" s="1"/>
  <c r="BD153" i="14" s="1"/>
  <c r="O152" i="3" s="1"/>
  <c r="AH157" i="14"/>
  <c r="AU157" i="14" s="1"/>
  <c r="BD157" i="14" s="1"/>
  <c r="O156" i="3" s="1"/>
  <c r="AH161" i="14"/>
  <c r="AU161" i="14" s="1"/>
  <c r="BD161" i="14" s="1"/>
  <c r="O160" i="3" s="1"/>
  <c r="AH165" i="14"/>
  <c r="AU165" i="14" s="1"/>
  <c r="BD165" i="14" s="1"/>
  <c r="O164" i="3" s="1"/>
  <c r="AH169" i="14"/>
  <c r="AU169" i="14" s="1"/>
  <c r="BD169" i="14" s="1"/>
  <c r="O168" i="3" s="1"/>
  <c r="AH173" i="14"/>
  <c r="AU173" i="14" s="1"/>
  <c r="BD173" i="14" s="1"/>
  <c r="O172" i="3" s="1"/>
  <c r="AH177" i="14"/>
  <c r="AU177" i="14" s="1"/>
  <c r="BD177" i="14" s="1"/>
  <c r="O176" i="3" s="1"/>
  <c r="AH181" i="14"/>
  <c r="AU181" i="14" s="1"/>
  <c r="BD181" i="14" s="1"/>
  <c r="O180" i="3" s="1"/>
  <c r="AH185" i="14"/>
  <c r="AU185" i="14" s="1"/>
  <c r="BD185" i="14" s="1"/>
  <c r="O184" i="3" s="1"/>
  <c r="AH189" i="14"/>
  <c r="AU189" i="14" s="1"/>
  <c r="BD189" i="14" s="1"/>
  <c r="O188" i="3" s="1"/>
  <c r="AH193" i="14"/>
  <c r="AU193" i="14" s="1"/>
  <c r="BD193" i="14" s="1"/>
  <c r="O192" i="3" s="1"/>
  <c r="AH197" i="14"/>
  <c r="AU197" i="14" s="1"/>
  <c r="BD197" i="14" s="1"/>
  <c r="O196" i="3" s="1"/>
  <c r="AH235" i="14"/>
  <c r="AU235" i="14" s="1"/>
  <c r="BD235" i="14" s="1"/>
  <c r="O234" i="3" s="1"/>
  <c r="AH236" i="14"/>
  <c r="AU236" i="14" s="1"/>
  <c r="BD236" i="14" s="1"/>
  <c r="O235" i="3" s="1"/>
  <c r="AG243" i="14"/>
  <c r="AT243" i="14" s="1"/>
  <c r="BC243" i="14" s="1"/>
  <c r="N242" i="3" s="1"/>
  <c r="AD21" i="14"/>
  <c r="AD5" i="14" s="1"/>
  <c r="R5" i="14"/>
  <c r="AH203" i="14"/>
  <c r="AU203" i="14" s="1"/>
  <c r="BD203" i="14" s="1"/>
  <c r="O202" i="3" s="1"/>
  <c r="AG239" i="14"/>
  <c r="AT239" i="14" s="1"/>
  <c r="BC239" i="14" s="1"/>
  <c r="N238" i="3" s="1"/>
  <c r="AG255" i="14"/>
  <c r="AT255" i="14" s="1"/>
  <c r="BC255" i="14" s="1"/>
  <c r="N254" i="3" s="1"/>
  <c r="AF191" i="14"/>
  <c r="T6" i="14"/>
  <c r="AG251" i="14"/>
  <c r="AT251" i="14" s="1"/>
  <c r="BC251" i="14" s="1"/>
  <c r="N250" i="3" s="1"/>
  <c r="AG21" i="14"/>
  <c r="AT21" i="14" s="1"/>
  <c r="BC21" i="14" s="1"/>
  <c r="N20" i="3" s="1"/>
  <c r="AH25" i="14"/>
  <c r="AU25" i="14" s="1"/>
  <c r="BD25" i="14" s="1"/>
  <c r="O24" i="3" s="1"/>
  <c r="AG29" i="14"/>
  <c r="AT29" i="14" s="1"/>
  <c r="BC29" i="14" s="1"/>
  <c r="N28" i="3" s="1"/>
  <c r="AH33" i="14"/>
  <c r="AU33" i="14" s="1"/>
  <c r="BD33" i="14" s="1"/>
  <c r="O32" i="3" s="1"/>
  <c r="AH37" i="14"/>
  <c r="AU37" i="14" s="1"/>
  <c r="BD37" i="14" s="1"/>
  <c r="O36" i="3" s="1"/>
  <c r="AH41" i="14"/>
  <c r="AU41" i="14" s="1"/>
  <c r="BD41" i="14" s="1"/>
  <c r="O40" i="3" s="1"/>
  <c r="AG45" i="14"/>
  <c r="AT45" i="14" s="1"/>
  <c r="BC45" i="14" s="1"/>
  <c r="N44" i="3" s="1"/>
  <c r="AH49" i="14"/>
  <c r="AU49" i="14" s="1"/>
  <c r="BD49" i="14" s="1"/>
  <c r="O48" i="3" s="1"/>
  <c r="AG53" i="14"/>
  <c r="AT53" i="14" s="1"/>
  <c r="BC53" i="14" s="1"/>
  <c r="N52" i="3" s="1"/>
  <c r="AG26" i="14"/>
  <c r="AT26" i="14" s="1"/>
  <c r="BC26" i="14" s="1"/>
  <c r="N25" i="3" s="1"/>
  <c r="AG30" i="14"/>
  <c r="AT30" i="14" s="1"/>
  <c r="BC30" i="14" s="1"/>
  <c r="N29" i="3" s="1"/>
  <c r="AG34" i="14"/>
  <c r="AT34" i="14" s="1"/>
  <c r="BC34" i="14" s="1"/>
  <c r="N33" i="3" s="1"/>
  <c r="AG38" i="14"/>
  <c r="AT38" i="14" s="1"/>
  <c r="BC38" i="14" s="1"/>
  <c r="N37" i="3" s="1"/>
  <c r="AG42" i="14"/>
  <c r="AT42" i="14" s="1"/>
  <c r="BC42" i="14" s="1"/>
  <c r="N41" i="3" s="1"/>
  <c r="AG46" i="14"/>
  <c r="AT46" i="14" s="1"/>
  <c r="BC46" i="14" s="1"/>
  <c r="N45" i="3" s="1"/>
  <c r="AG50" i="14"/>
  <c r="AT50" i="14" s="1"/>
  <c r="BC50" i="14" s="1"/>
  <c r="N49" i="3" s="1"/>
  <c r="AG54" i="14"/>
  <c r="AT54" i="14" s="1"/>
  <c r="BC54" i="14" s="1"/>
  <c r="N53" i="3" s="1"/>
  <c r="AG58" i="14"/>
  <c r="AT58" i="14" s="1"/>
  <c r="BC58" i="14" s="1"/>
  <c r="N57" i="3" s="1"/>
  <c r="AG66" i="14"/>
  <c r="AT66" i="14" s="1"/>
  <c r="BC66" i="14" s="1"/>
  <c r="N65" i="3" s="1"/>
  <c r="AG70" i="14"/>
  <c r="AT70" i="14" s="1"/>
  <c r="BC70" i="14" s="1"/>
  <c r="N69" i="3" s="1"/>
  <c r="AG82" i="14"/>
  <c r="AT82" i="14" s="1"/>
  <c r="BC82" i="14" s="1"/>
  <c r="N81" i="3" s="1"/>
  <c r="AG86" i="14"/>
  <c r="AT86" i="14" s="1"/>
  <c r="BC86" i="14" s="1"/>
  <c r="N85" i="3" s="1"/>
  <c r="AH201" i="14"/>
  <c r="AU201" i="14" s="1"/>
  <c r="BD201" i="14" s="1"/>
  <c r="O200" i="3" s="1"/>
  <c r="AG247" i="14"/>
  <c r="AT247" i="14" s="1"/>
  <c r="BC247" i="14" s="1"/>
  <c r="N246" i="3" s="1"/>
  <c r="AG33" i="14"/>
  <c r="AT33" i="14" s="1"/>
  <c r="BC33" i="14" s="1"/>
  <c r="N32" i="3" s="1"/>
  <c r="AG37" i="14"/>
  <c r="AT37" i="14" s="1"/>
  <c r="BC37" i="14" s="1"/>
  <c r="N36" i="3" s="1"/>
  <c r="AG49" i="14"/>
  <c r="AT49" i="14" s="1"/>
  <c r="BC49" i="14" s="1"/>
  <c r="N48" i="3" s="1"/>
  <c r="AG61" i="14"/>
  <c r="AT61" i="14" s="1"/>
  <c r="BC61" i="14" s="1"/>
  <c r="N60" i="3" s="1"/>
  <c r="U62" i="14"/>
  <c r="AG62" i="14" s="1"/>
  <c r="AT62" i="14" s="1"/>
  <c r="BC62" i="14" s="1"/>
  <c r="N61" i="3" s="1"/>
  <c r="U74" i="14"/>
  <c r="AG74" i="14" s="1"/>
  <c r="AT74" i="14" s="1"/>
  <c r="BC74" i="14" s="1"/>
  <c r="N73" i="3" s="1"/>
  <c r="U78" i="14"/>
  <c r="AG78" i="14" s="1"/>
  <c r="AT78" i="14" s="1"/>
  <c r="BC78" i="14" s="1"/>
  <c r="N77" i="3" s="1"/>
  <c r="AG81" i="14"/>
  <c r="AT81" i="14" s="1"/>
  <c r="BC81" i="14" s="1"/>
  <c r="N80" i="3" s="1"/>
  <c r="U90" i="14"/>
  <c r="AG90" i="14" s="1"/>
  <c r="AT90" i="14" s="1"/>
  <c r="BC90" i="14" s="1"/>
  <c r="N89" i="3" s="1"/>
  <c r="U94" i="14"/>
  <c r="AG94" i="14" s="1"/>
  <c r="AT94" i="14" s="1"/>
  <c r="BC94" i="14" s="1"/>
  <c r="N93" i="3" s="1"/>
  <c r="U98" i="14"/>
  <c r="AG98" i="14" s="1"/>
  <c r="AT98" i="14" s="1"/>
  <c r="BC98" i="14" s="1"/>
  <c r="N97" i="3" s="1"/>
  <c r="AG101" i="14"/>
  <c r="AT101" i="14" s="1"/>
  <c r="BC101" i="14" s="1"/>
  <c r="N100" i="3" s="1"/>
  <c r="U106" i="14"/>
  <c r="AG106" i="14" s="1"/>
  <c r="AT106" i="14" s="1"/>
  <c r="BC106" i="14" s="1"/>
  <c r="N105" i="3" s="1"/>
  <c r="AG109" i="14"/>
  <c r="AT109" i="14" s="1"/>
  <c r="BC109" i="14" s="1"/>
  <c r="N108" i="3" s="1"/>
  <c r="U114" i="14"/>
  <c r="AG114" i="14" s="1"/>
  <c r="AT114" i="14" s="1"/>
  <c r="BC114" i="14" s="1"/>
  <c r="N113" i="3" s="1"/>
  <c r="AG117" i="14"/>
  <c r="AT117" i="14" s="1"/>
  <c r="BC117" i="14" s="1"/>
  <c r="N116" i="3" s="1"/>
  <c r="U122" i="14"/>
  <c r="AG122" i="14" s="1"/>
  <c r="AT122" i="14" s="1"/>
  <c r="BC122" i="14" s="1"/>
  <c r="N121" i="3" s="1"/>
  <c r="AG125" i="14"/>
  <c r="AT125" i="14" s="1"/>
  <c r="BC125" i="14" s="1"/>
  <c r="N124" i="3" s="1"/>
  <c r="U130" i="14"/>
  <c r="AG130" i="14" s="1"/>
  <c r="AT130" i="14" s="1"/>
  <c r="BC130" i="14" s="1"/>
  <c r="N129" i="3" s="1"/>
  <c r="AG133" i="14"/>
  <c r="AT133" i="14" s="1"/>
  <c r="BC133" i="14" s="1"/>
  <c r="N132" i="3" s="1"/>
  <c r="U138" i="14"/>
  <c r="AG138" i="14" s="1"/>
  <c r="AT138" i="14" s="1"/>
  <c r="BC138" i="14" s="1"/>
  <c r="N137" i="3" s="1"/>
  <c r="AG141" i="14"/>
  <c r="AT141" i="14" s="1"/>
  <c r="BC141" i="14" s="1"/>
  <c r="N140" i="3" s="1"/>
  <c r="U146" i="14"/>
  <c r="AG146" i="14" s="1"/>
  <c r="AT146" i="14" s="1"/>
  <c r="BC146" i="14" s="1"/>
  <c r="N145" i="3" s="1"/>
  <c r="AG149" i="14"/>
  <c r="AT149" i="14" s="1"/>
  <c r="BC149" i="14" s="1"/>
  <c r="N148" i="3" s="1"/>
  <c r="U154" i="14"/>
  <c r="AG154" i="14" s="1"/>
  <c r="AT154" i="14" s="1"/>
  <c r="BC154" i="14" s="1"/>
  <c r="N153" i="3" s="1"/>
  <c r="U162" i="14"/>
  <c r="AG162" i="14" s="1"/>
  <c r="AT162" i="14" s="1"/>
  <c r="BC162" i="14" s="1"/>
  <c r="N161" i="3" s="1"/>
  <c r="U166" i="14"/>
  <c r="AG166" i="14" s="1"/>
  <c r="AT166" i="14" s="1"/>
  <c r="BC166" i="14" s="1"/>
  <c r="N165" i="3" s="1"/>
  <c r="AG169" i="14"/>
  <c r="AT169" i="14" s="1"/>
  <c r="BC169" i="14" s="1"/>
  <c r="N168" i="3" s="1"/>
  <c r="U170" i="14"/>
  <c r="AG170" i="14" s="1"/>
  <c r="AT170" i="14" s="1"/>
  <c r="BC170" i="14" s="1"/>
  <c r="N169" i="3" s="1"/>
  <c r="AG173" i="14"/>
  <c r="AT173" i="14" s="1"/>
  <c r="BC173" i="14" s="1"/>
  <c r="N172" i="3" s="1"/>
  <c r="U174" i="14"/>
  <c r="AG174" i="14" s="1"/>
  <c r="AT174" i="14" s="1"/>
  <c r="BC174" i="14" s="1"/>
  <c r="N173" i="3" s="1"/>
  <c r="AG177" i="14"/>
  <c r="AT177" i="14" s="1"/>
  <c r="BC177" i="14" s="1"/>
  <c r="N176" i="3" s="1"/>
  <c r="U178" i="14"/>
  <c r="AG178" i="14" s="1"/>
  <c r="AT178" i="14" s="1"/>
  <c r="BC178" i="14" s="1"/>
  <c r="N177" i="3" s="1"/>
  <c r="AG181" i="14"/>
  <c r="AT181" i="14" s="1"/>
  <c r="BC181" i="14" s="1"/>
  <c r="N180" i="3" s="1"/>
  <c r="U182" i="14"/>
  <c r="AG182" i="14" s="1"/>
  <c r="AT182" i="14" s="1"/>
  <c r="BC182" i="14" s="1"/>
  <c r="N181" i="3" s="1"/>
  <c r="AG185" i="14"/>
  <c r="AT185" i="14" s="1"/>
  <c r="BC185" i="14" s="1"/>
  <c r="N184" i="3" s="1"/>
  <c r="U186" i="14"/>
  <c r="AG186" i="14" s="1"/>
  <c r="AT186" i="14" s="1"/>
  <c r="BC186" i="14" s="1"/>
  <c r="N185" i="3" s="1"/>
  <c r="AG189" i="14"/>
  <c r="AT189" i="14" s="1"/>
  <c r="BC189" i="14" s="1"/>
  <c r="N188" i="3" s="1"/>
  <c r="U190" i="14"/>
  <c r="AG190" i="14" s="1"/>
  <c r="AT190" i="14" s="1"/>
  <c r="BC190" i="14" s="1"/>
  <c r="N189" i="3" s="1"/>
  <c r="AG193" i="14"/>
  <c r="AT193" i="14" s="1"/>
  <c r="BC193" i="14" s="1"/>
  <c r="N192" i="3" s="1"/>
  <c r="U194" i="14"/>
  <c r="AG194" i="14" s="1"/>
  <c r="AT194" i="14" s="1"/>
  <c r="BC194" i="14" s="1"/>
  <c r="N193" i="3" s="1"/>
  <c r="AG197" i="14"/>
  <c r="AT197" i="14" s="1"/>
  <c r="BC197" i="14" s="1"/>
  <c r="N196" i="3" s="1"/>
  <c r="U198" i="14"/>
  <c r="AG198" i="14" s="1"/>
  <c r="AT198" i="14" s="1"/>
  <c r="BC198" i="14" s="1"/>
  <c r="N197" i="3" s="1"/>
  <c r="AG201" i="14"/>
  <c r="AT201" i="14" s="1"/>
  <c r="BC201" i="14" s="1"/>
  <c r="N200" i="3" s="1"/>
  <c r="U202" i="14"/>
  <c r="AG202" i="14" s="1"/>
  <c r="AT202" i="14" s="1"/>
  <c r="BC202" i="14" s="1"/>
  <c r="N201" i="3" s="1"/>
  <c r="AG205" i="14"/>
  <c r="AT205" i="14" s="1"/>
  <c r="BC205" i="14" s="1"/>
  <c r="N204" i="3" s="1"/>
  <c r="U206" i="14"/>
  <c r="AG206" i="14" s="1"/>
  <c r="AT206" i="14" s="1"/>
  <c r="BC206" i="14" s="1"/>
  <c r="N205" i="3" s="1"/>
  <c r="AG209" i="14"/>
  <c r="AT209" i="14" s="1"/>
  <c r="BC209" i="14" s="1"/>
  <c r="N208" i="3" s="1"/>
  <c r="U210" i="14"/>
  <c r="AG210" i="14" s="1"/>
  <c r="AT210" i="14" s="1"/>
  <c r="BC210" i="14" s="1"/>
  <c r="N209" i="3" s="1"/>
  <c r="AG213" i="14"/>
  <c r="AT213" i="14" s="1"/>
  <c r="BC213" i="14" s="1"/>
  <c r="N212" i="3" s="1"/>
  <c r="U214" i="14"/>
  <c r="AG214" i="14" s="1"/>
  <c r="AT214" i="14" s="1"/>
  <c r="BC214" i="14" s="1"/>
  <c r="N213" i="3" s="1"/>
  <c r="AG217" i="14"/>
  <c r="AT217" i="14" s="1"/>
  <c r="BC217" i="14" s="1"/>
  <c r="N216" i="3" s="1"/>
  <c r="U218" i="14"/>
  <c r="AG218" i="14" s="1"/>
  <c r="AT218" i="14" s="1"/>
  <c r="BC218" i="14" s="1"/>
  <c r="N217" i="3" s="1"/>
  <c r="AG221" i="14"/>
  <c r="AT221" i="14" s="1"/>
  <c r="BC221" i="14" s="1"/>
  <c r="N220" i="3" s="1"/>
  <c r="U222" i="14"/>
  <c r="AG222" i="14" s="1"/>
  <c r="AT222" i="14" s="1"/>
  <c r="BC222" i="14" s="1"/>
  <c r="N221" i="3" s="1"/>
  <c r="AG225" i="14"/>
  <c r="AT225" i="14" s="1"/>
  <c r="BC225" i="14" s="1"/>
  <c r="N224" i="3" s="1"/>
  <c r="U226" i="14"/>
  <c r="AG226" i="14" s="1"/>
  <c r="AT226" i="14" s="1"/>
  <c r="BC226" i="14" s="1"/>
  <c r="N225" i="3" s="1"/>
  <c r="AG229" i="14"/>
  <c r="AT229" i="14" s="1"/>
  <c r="BC229" i="14" s="1"/>
  <c r="N228" i="3" s="1"/>
  <c r="U230" i="14"/>
  <c r="AG230" i="14" s="1"/>
  <c r="AT230" i="14" s="1"/>
  <c r="BC230" i="14" s="1"/>
  <c r="N229" i="3" s="1"/>
  <c r="AG233" i="14"/>
  <c r="AT233" i="14" s="1"/>
  <c r="BC233" i="14" s="1"/>
  <c r="N232" i="3" s="1"/>
  <c r="U234" i="14"/>
  <c r="AG234" i="14" s="1"/>
  <c r="AT234" i="14" s="1"/>
  <c r="BC234" i="14" s="1"/>
  <c r="N233" i="3" s="1"/>
  <c r="AH239" i="14"/>
  <c r="AU239" i="14" s="1"/>
  <c r="BD239" i="14" s="1"/>
  <c r="O238" i="3" s="1"/>
  <c r="AH243" i="14"/>
  <c r="AU243" i="14" s="1"/>
  <c r="BD243" i="14" s="1"/>
  <c r="O242" i="3" s="1"/>
  <c r="AH247" i="14"/>
  <c r="AU247" i="14" s="1"/>
  <c r="BD247" i="14" s="1"/>
  <c r="O246" i="3" s="1"/>
  <c r="AH251" i="14"/>
  <c r="AU251" i="14" s="1"/>
  <c r="BD251" i="14" s="1"/>
  <c r="O250" i="3" s="1"/>
  <c r="AH255" i="14"/>
  <c r="AU255" i="14" s="1"/>
  <c r="BD255" i="14" s="1"/>
  <c r="O254" i="3" s="1"/>
  <c r="AH260" i="14"/>
  <c r="AU260" i="14" s="1"/>
  <c r="BD260" i="14" s="1"/>
  <c r="O259" i="3" s="1"/>
  <c r="AH264" i="14"/>
  <c r="AU264" i="14" s="1"/>
  <c r="BD264" i="14" s="1"/>
  <c r="O263" i="3" s="1"/>
  <c r="AH268" i="14"/>
  <c r="AU268" i="14" s="1"/>
  <c r="BD268" i="14" s="1"/>
  <c r="O267" i="3" s="1"/>
  <c r="AH277" i="14"/>
  <c r="AU277" i="14" s="1"/>
  <c r="BD277" i="14" s="1"/>
  <c r="O276" i="3" s="1"/>
  <c r="AH283" i="14"/>
  <c r="AU283" i="14" s="1"/>
  <c r="BD283" i="14" s="1"/>
  <c r="O282" i="3" s="1"/>
  <c r="U284" i="14"/>
  <c r="AH293" i="14"/>
  <c r="AU293" i="14" s="1"/>
  <c r="BD293" i="14" s="1"/>
  <c r="O292" i="3" s="1"/>
  <c r="AH299" i="14"/>
  <c r="AU299" i="14" s="1"/>
  <c r="BD299" i="14" s="1"/>
  <c r="O298" i="3" s="1"/>
  <c r="U300" i="14"/>
  <c r="AH309" i="14"/>
  <c r="AU309" i="14" s="1"/>
  <c r="BD309" i="14" s="1"/>
  <c r="O308" i="3" s="1"/>
  <c r="AH315" i="14"/>
  <c r="AU315" i="14" s="1"/>
  <c r="BD315" i="14" s="1"/>
  <c r="O314" i="3" s="1"/>
  <c r="U316" i="14"/>
  <c r="AH325" i="14"/>
  <c r="AU325" i="14" s="1"/>
  <c r="BD325" i="14" s="1"/>
  <c r="O324" i="3" s="1"/>
  <c r="AH331" i="14"/>
  <c r="AU331" i="14" s="1"/>
  <c r="BD331" i="14" s="1"/>
  <c r="O330" i="3" s="1"/>
  <c r="U332" i="14"/>
  <c r="AH341" i="14"/>
  <c r="AU341" i="14" s="1"/>
  <c r="BD341" i="14" s="1"/>
  <c r="O340" i="3" s="1"/>
  <c r="AH347" i="14"/>
  <c r="AU347" i="14" s="1"/>
  <c r="BD347" i="14" s="1"/>
  <c r="O346" i="3" s="1"/>
  <c r="U348" i="14"/>
  <c r="AH357" i="14"/>
  <c r="AU357" i="14" s="1"/>
  <c r="BD357" i="14" s="1"/>
  <c r="O356" i="3" s="1"/>
  <c r="AH363" i="14"/>
  <c r="AU363" i="14" s="1"/>
  <c r="BD363" i="14" s="1"/>
  <c r="O362" i="3" s="1"/>
  <c r="U364" i="14"/>
  <c r="AH373" i="14"/>
  <c r="AU373" i="14" s="1"/>
  <c r="BD373" i="14" s="1"/>
  <c r="O372" i="3" s="1"/>
  <c r="AH379" i="14"/>
  <c r="AU379" i="14" s="1"/>
  <c r="BD379" i="14" s="1"/>
  <c r="O378" i="3" s="1"/>
  <c r="U380" i="14"/>
  <c r="AH389" i="14"/>
  <c r="AU389" i="14" s="1"/>
  <c r="BD389" i="14" s="1"/>
  <c r="O388" i="3" s="1"/>
  <c r="AH395" i="14"/>
  <c r="AU395" i="14" s="1"/>
  <c r="BD395" i="14" s="1"/>
  <c r="O394" i="3" s="1"/>
  <c r="U396" i="14"/>
  <c r="AH405" i="14"/>
  <c r="AU405" i="14" s="1"/>
  <c r="BD405" i="14" s="1"/>
  <c r="O404" i="3" s="1"/>
  <c r="AH411" i="14"/>
  <c r="AU411" i="14" s="1"/>
  <c r="BD411" i="14" s="1"/>
  <c r="O410" i="3" s="1"/>
  <c r="U412" i="14"/>
  <c r="AH421" i="14"/>
  <c r="AU421" i="14" s="1"/>
  <c r="BD421" i="14" s="1"/>
  <c r="O420" i="3" s="1"/>
  <c r="AH427" i="14"/>
  <c r="AU427" i="14" s="1"/>
  <c r="BD427" i="14" s="1"/>
  <c r="O426" i="3" s="1"/>
  <c r="U428" i="14"/>
  <c r="AH437" i="14"/>
  <c r="AU437" i="14" s="1"/>
  <c r="BD437" i="14" s="1"/>
  <c r="O436" i="3" s="1"/>
  <c r="AH443" i="14"/>
  <c r="AU443" i="14" s="1"/>
  <c r="BD443" i="14" s="1"/>
  <c r="O442" i="3" s="1"/>
  <c r="U444" i="14"/>
  <c r="AH453" i="14"/>
  <c r="AU453" i="14" s="1"/>
  <c r="BD453" i="14" s="1"/>
  <c r="O452" i="3" s="1"/>
  <c r="AH459" i="14"/>
  <c r="AU459" i="14" s="1"/>
  <c r="BD459" i="14" s="1"/>
  <c r="O458" i="3" s="1"/>
  <c r="U460" i="14"/>
  <c r="AH467" i="14"/>
  <c r="AU467" i="14" s="1"/>
  <c r="BD467" i="14" s="1"/>
  <c r="O466" i="3" s="1"/>
  <c r="AH475" i="14"/>
  <c r="AU475" i="14" s="1"/>
  <c r="BD475" i="14" s="1"/>
  <c r="O474" i="3" s="1"/>
  <c r="AH483" i="14"/>
  <c r="AU483" i="14" s="1"/>
  <c r="BD483" i="14" s="1"/>
  <c r="O482" i="3" s="1"/>
  <c r="AH491" i="14"/>
  <c r="AU491" i="14" s="1"/>
  <c r="BD491" i="14" s="1"/>
  <c r="O490" i="3" s="1"/>
  <c r="AH499" i="14"/>
  <c r="AU499" i="14" s="1"/>
  <c r="BD499" i="14" s="1"/>
  <c r="O498" i="3" s="1"/>
  <c r="AH507" i="14"/>
  <c r="AU507" i="14" s="1"/>
  <c r="BD507" i="14" s="1"/>
  <c r="O506" i="3" s="1"/>
  <c r="AH515" i="14"/>
  <c r="AU515" i="14" s="1"/>
  <c r="BD515" i="14" s="1"/>
  <c r="O514" i="3" s="1"/>
  <c r="AH523" i="14"/>
  <c r="AU523" i="14" s="1"/>
  <c r="BD523" i="14" s="1"/>
  <c r="O522" i="3" s="1"/>
  <c r="AH531" i="14"/>
  <c r="AU531" i="14" s="1"/>
  <c r="BD531" i="14" s="1"/>
  <c r="O530" i="3" s="1"/>
  <c r="AH539" i="14"/>
  <c r="AU539" i="14" s="1"/>
  <c r="BD539" i="14" s="1"/>
  <c r="O538" i="3" s="1"/>
  <c r="AH547" i="14"/>
  <c r="AU547" i="14" s="1"/>
  <c r="BD547" i="14" s="1"/>
  <c r="O546" i="3" s="1"/>
  <c r="AH555" i="14"/>
  <c r="AU555" i="14" s="1"/>
  <c r="BD555" i="14" s="1"/>
  <c r="O554" i="3" s="1"/>
  <c r="AH563" i="14"/>
  <c r="AU563" i="14" s="1"/>
  <c r="BD563" i="14" s="1"/>
  <c r="O562" i="3" s="1"/>
  <c r="AH571" i="14"/>
  <c r="AU571" i="14" s="1"/>
  <c r="BD571" i="14" s="1"/>
  <c r="O570" i="3" s="1"/>
  <c r="AH579" i="14"/>
  <c r="AU579" i="14" s="1"/>
  <c r="BD579" i="14" s="1"/>
  <c r="O578" i="3" s="1"/>
  <c r="AH587" i="14"/>
  <c r="AU587" i="14" s="1"/>
  <c r="BD587" i="14" s="1"/>
  <c r="O586" i="3" s="1"/>
  <c r="AH595" i="14"/>
  <c r="AU595" i="14" s="1"/>
  <c r="BD595" i="14" s="1"/>
  <c r="O594" i="3" s="1"/>
  <c r="AH603" i="14"/>
  <c r="AU603" i="14" s="1"/>
  <c r="BD603" i="14" s="1"/>
  <c r="O602" i="3" s="1"/>
  <c r="AH611" i="14"/>
  <c r="AU611" i="14" s="1"/>
  <c r="BD611" i="14" s="1"/>
  <c r="O610" i="3" s="1"/>
  <c r="AH619" i="14"/>
  <c r="AU619" i="14" s="1"/>
  <c r="BD619" i="14" s="1"/>
  <c r="O618" i="3" s="1"/>
  <c r="AH627" i="14"/>
  <c r="AU627" i="14" s="1"/>
  <c r="BD627" i="14" s="1"/>
  <c r="O626" i="3" s="1"/>
  <c r="AH632" i="14"/>
  <c r="AU632" i="14" s="1"/>
  <c r="BD632" i="14" s="1"/>
  <c r="O631" i="3" s="1"/>
  <c r="AH639" i="14"/>
  <c r="AU639" i="14" s="1"/>
  <c r="BD639" i="14" s="1"/>
  <c r="O638" i="3" s="1"/>
  <c r="AH648" i="14"/>
  <c r="AU648" i="14" s="1"/>
  <c r="BD648" i="14" s="1"/>
  <c r="O647" i="3" s="1"/>
  <c r="U22" i="14"/>
  <c r="AG22" i="14" s="1"/>
  <c r="AT22" i="14" s="1"/>
  <c r="BC22" i="14" s="1"/>
  <c r="N21" i="3" s="1"/>
  <c r="AG25" i="14"/>
  <c r="AT25" i="14" s="1"/>
  <c r="BC25" i="14" s="1"/>
  <c r="N24" i="3" s="1"/>
  <c r="AG41" i="14"/>
  <c r="AT41" i="14" s="1"/>
  <c r="BC41" i="14" s="1"/>
  <c r="N40" i="3" s="1"/>
  <c r="AG57" i="14"/>
  <c r="AT57" i="14" s="1"/>
  <c r="BC57" i="14" s="1"/>
  <c r="N56" i="3" s="1"/>
  <c r="AG65" i="14"/>
  <c r="AT65" i="14" s="1"/>
  <c r="BC65" i="14" s="1"/>
  <c r="N64" i="3" s="1"/>
  <c r="AG77" i="14"/>
  <c r="AT77" i="14" s="1"/>
  <c r="BC77" i="14" s="1"/>
  <c r="N76" i="3" s="1"/>
  <c r="AG93" i="14"/>
  <c r="AT93" i="14" s="1"/>
  <c r="BC93" i="14" s="1"/>
  <c r="N92" i="3" s="1"/>
  <c r="AG97" i="14"/>
  <c r="AT97" i="14" s="1"/>
  <c r="BC97" i="14" s="1"/>
  <c r="N96" i="3" s="1"/>
  <c r="U102" i="14"/>
  <c r="AG102" i="14" s="1"/>
  <c r="AT102" i="14" s="1"/>
  <c r="BC102" i="14" s="1"/>
  <c r="N101" i="3" s="1"/>
  <c r="AG105" i="14"/>
  <c r="AT105" i="14" s="1"/>
  <c r="BC105" i="14" s="1"/>
  <c r="N104" i="3" s="1"/>
  <c r="U110" i="14"/>
  <c r="AG110" i="14" s="1"/>
  <c r="AT110" i="14" s="1"/>
  <c r="BC110" i="14" s="1"/>
  <c r="N109" i="3" s="1"/>
  <c r="AG113" i="14"/>
  <c r="AT113" i="14" s="1"/>
  <c r="BC113" i="14" s="1"/>
  <c r="N112" i="3" s="1"/>
  <c r="U118" i="14"/>
  <c r="AG118" i="14" s="1"/>
  <c r="AT118" i="14" s="1"/>
  <c r="BC118" i="14" s="1"/>
  <c r="N117" i="3" s="1"/>
  <c r="AG121" i="14"/>
  <c r="AT121" i="14" s="1"/>
  <c r="BC121" i="14" s="1"/>
  <c r="N120" i="3" s="1"/>
  <c r="U126" i="14"/>
  <c r="AG126" i="14" s="1"/>
  <c r="AT126" i="14" s="1"/>
  <c r="BC126" i="14" s="1"/>
  <c r="N125" i="3" s="1"/>
  <c r="AG129" i="14"/>
  <c r="AT129" i="14" s="1"/>
  <c r="BC129" i="14" s="1"/>
  <c r="N128" i="3" s="1"/>
  <c r="U134" i="14"/>
  <c r="AG134" i="14" s="1"/>
  <c r="AT134" i="14" s="1"/>
  <c r="BC134" i="14" s="1"/>
  <c r="N133" i="3" s="1"/>
  <c r="AG137" i="14"/>
  <c r="AT137" i="14" s="1"/>
  <c r="BC137" i="14" s="1"/>
  <c r="N136" i="3" s="1"/>
  <c r="U142" i="14"/>
  <c r="AG142" i="14" s="1"/>
  <c r="AT142" i="14" s="1"/>
  <c r="BC142" i="14" s="1"/>
  <c r="N141" i="3" s="1"/>
  <c r="AG145" i="14"/>
  <c r="AT145" i="14" s="1"/>
  <c r="BC145" i="14" s="1"/>
  <c r="N144" i="3" s="1"/>
  <c r="U150" i="14"/>
  <c r="AG150" i="14" s="1"/>
  <c r="AT150" i="14" s="1"/>
  <c r="BC150" i="14" s="1"/>
  <c r="N149" i="3" s="1"/>
  <c r="AG153" i="14"/>
  <c r="AT153" i="14" s="1"/>
  <c r="BC153" i="14" s="1"/>
  <c r="N152" i="3" s="1"/>
  <c r="AG157" i="14"/>
  <c r="AT157" i="14" s="1"/>
  <c r="BC157" i="14" s="1"/>
  <c r="N156" i="3" s="1"/>
  <c r="U158" i="14"/>
  <c r="AG158" i="14" s="1"/>
  <c r="AT158" i="14" s="1"/>
  <c r="BC158" i="14" s="1"/>
  <c r="N157" i="3" s="1"/>
  <c r="AG161" i="14"/>
  <c r="AT161" i="14" s="1"/>
  <c r="BC161" i="14" s="1"/>
  <c r="N160" i="3" s="1"/>
  <c r="AG165" i="14"/>
  <c r="AT165" i="14" s="1"/>
  <c r="BC165" i="14" s="1"/>
  <c r="N164" i="3" s="1"/>
  <c r="E5" i="14"/>
  <c r="G6" i="14"/>
  <c r="E7" i="14"/>
  <c r="S7" i="14"/>
  <c r="G8" i="14"/>
  <c r="E9" i="14"/>
  <c r="S9" i="14"/>
  <c r="G10" i="14"/>
  <c r="E11" i="14"/>
  <c r="R11" i="14"/>
  <c r="F12" i="14"/>
  <c r="S12" i="14"/>
  <c r="G13" i="14"/>
  <c r="G2121" i="14"/>
  <c r="AH21" i="14"/>
  <c r="AU21" i="14" s="1"/>
  <c r="BD21" i="14" s="1"/>
  <c r="O20" i="3" s="1"/>
  <c r="V26" i="14"/>
  <c r="AH26" i="14" s="1"/>
  <c r="AU26" i="14" s="1"/>
  <c r="BD26" i="14" s="1"/>
  <c r="O25" i="3" s="1"/>
  <c r="AH29" i="14"/>
  <c r="AU29" i="14" s="1"/>
  <c r="BD29" i="14" s="1"/>
  <c r="O28" i="3" s="1"/>
  <c r="V30" i="14"/>
  <c r="AH30" i="14" s="1"/>
  <c r="AU30" i="14" s="1"/>
  <c r="BD30" i="14" s="1"/>
  <c r="O29" i="3" s="1"/>
  <c r="V34" i="14"/>
  <c r="AH34" i="14" s="1"/>
  <c r="AU34" i="14" s="1"/>
  <c r="BD34" i="14" s="1"/>
  <c r="O33" i="3" s="1"/>
  <c r="V38" i="14"/>
  <c r="AH38" i="14" s="1"/>
  <c r="AU38" i="14" s="1"/>
  <c r="BD38" i="14" s="1"/>
  <c r="O37" i="3" s="1"/>
  <c r="V42" i="14"/>
  <c r="AH42" i="14" s="1"/>
  <c r="AU42" i="14" s="1"/>
  <c r="BD42" i="14" s="1"/>
  <c r="O41" i="3" s="1"/>
  <c r="AH45" i="14"/>
  <c r="AU45" i="14" s="1"/>
  <c r="BD45" i="14" s="1"/>
  <c r="O44" i="3" s="1"/>
  <c r="V46" i="14"/>
  <c r="AH46" i="14" s="1"/>
  <c r="AU46" i="14" s="1"/>
  <c r="BD46" i="14" s="1"/>
  <c r="O45" i="3" s="1"/>
  <c r="V50" i="14"/>
  <c r="AH50" i="14" s="1"/>
  <c r="AU50" i="14" s="1"/>
  <c r="BD50" i="14" s="1"/>
  <c r="O49" i="3" s="1"/>
  <c r="AH53" i="14"/>
  <c r="AU53" i="14" s="1"/>
  <c r="BD53" i="14" s="1"/>
  <c r="O52" i="3" s="1"/>
  <c r="V54" i="14"/>
  <c r="AH54" i="14" s="1"/>
  <c r="AU54" i="14" s="1"/>
  <c r="BD54" i="14" s="1"/>
  <c r="O53" i="3" s="1"/>
  <c r="V58" i="14"/>
  <c r="AH58" i="14" s="1"/>
  <c r="AU58" i="14" s="1"/>
  <c r="BD58" i="14" s="1"/>
  <c r="O57" i="3" s="1"/>
  <c r="V66" i="14"/>
  <c r="AH66" i="14" s="1"/>
  <c r="AU66" i="14" s="1"/>
  <c r="BD66" i="14" s="1"/>
  <c r="O65" i="3" s="1"/>
  <c r="AH69" i="14"/>
  <c r="AU69" i="14" s="1"/>
  <c r="BD69" i="14" s="1"/>
  <c r="O68" i="3" s="1"/>
  <c r="V70" i="14"/>
  <c r="AH70" i="14" s="1"/>
  <c r="AU70" i="14" s="1"/>
  <c r="BD70" i="14" s="1"/>
  <c r="O69" i="3" s="1"/>
  <c r="AH73" i="14"/>
  <c r="AU73" i="14" s="1"/>
  <c r="BD73" i="14" s="1"/>
  <c r="O72" i="3" s="1"/>
  <c r="V82" i="14"/>
  <c r="AH82" i="14" s="1"/>
  <c r="AU82" i="14" s="1"/>
  <c r="BD82" i="14" s="1"/>
  <c r="O81" i="3" s="1"/>
  <c r="AH85" i="14"/>
  <c r="AU85" i="14" s="1"/>
  <c r="BD85" i="14" s="1"/>
  <c r="O84" i="3" s="1"/>
  <c r="V86" i="14"/>
  <c r="AH86" i="14" s="1"/>
  <c r="AU86" i="14" s="1"/>
  <c r="BD86" i="14" s="1"/>
  <c r="O85" i="3" s="1"/>
  <c r="AH89" i="14"/>
  <c r="AU89" i="14" s="1"/>
  <c r="BD89" i="14" s="1"/>
  <c r="O88" i="3" s="1"/>
  <c r="AH237" i="14"/>
  <c r="AU237" i="14" s="1"/>
  <c r="BD237" i="14" s="1"/>
  <c r="O236" i="3" s="1"/>
  <c r="AG240" i="14"/>
  <c r="AT240" i="14" s="1"/>
  <c r="BC240" i="14" s="1"/>
  <c r="N239" i="3" s="1"/>
  <c r="AH241" i="14"/>
  <c r="AU241" i="14" s="1"/>
  <c r="BD241" i="14" s="1"/>
  <c r="O240" i="3" s="1"/>
  <c r="AG244" i="14"/>
  <c r="AT244" i="14" s="1"/>
  <c r="BC244" i="14" s="1"/>
  <c r="N243" i="3" s="1"/>
  <c r="AH245" i="14"/>
  <c r="AU245" i="14" s="1"/>
  <c r="BD245" i="14" s="1"/>
  <c r="O244" i="3" s="1"/>
  <c r="AG248" i="14"/>
  <c r="AT248" i="14" s="1"/>
  <c r="BC248" i="14" s="1"/>
  <c r="N247" i="3" s="1"/>
  <c r="AH249" i="14"/>
  <c r="AU249" i="14" s="1"/>
  <c r="BD249" i="14" s="1"/>
  <c r="O248" i="3" s="1"/>
  <c r="AG252" i="14"/>
  <c r="AT252" i="14" s="1"/>
  <c r="BC252" i="14" s="1"/>
  <c r="N251" i="3" s="1"/>
  <c r="AH253" i="14"/>
  <c r="AU253" i="14" s="1"/>
  <c r="BD253" i="14" s="1"/>
  <c r="O252" i="3" s="1"/>
  <c r="AG256" i="14"/>
  <c r="AT256" i="14" s="1"/>
  <c r="BC256" i="14" s="1"/>
  <c r="N255" i="3" s="1"/>
  <c r="U257" i="14"/>
  <c r="U261" i="14"/>
  <c r="U265" i="14"/>
  <c r="AH273" i="14"/>
  <c r="AU273" i="14" s="1"/>
  <c r="BD273" i="14" s="1"/>
  <c r="O272" i="3" s="1"/>
  <c r="AH279" i="14"/>
  <c r="AU279" i="14" s="1"/>
  <c r="BD279" i="14" s="1"/>
  <c r="O278" i="3" s="1"/>
  <c r="U280" i="14"/>
  <c r="AG280" i="14" s="1"/>
  <c r="AT280" i="14" s="1"/>
  <c r="BC280" i="14" s="1"/>
  <c r="N279" i="3" s="1"/>
  <c r="AG283" i="14"/>
  <c r="AT283" i="14" s="1"/>
  <c r="BC283" i="14" s="1"/>
  <c r="N282" i="3" s="1"/>
  <c r="AH284" i="14"/>
  <c r="AU284" i="14" s="1"/>
  <c r="BD284" i="14" s="1"/>
  <c r="O283" i="3" s="1"/>
  <c r="AH289" i="14"/>
  <c r="AU289" i="14" s="1"/>
  <c r="BD289" i="14" s="1"/>
  <c r="O288" i="3" s="1"/>
  <c r="AH295" i="14"/>
  <c r="AU295" i="14" s="1"/>
  <c r="BD295" i="14" s="1"/>
  <c r="O294" i="3" s="1"/>
  <c r="U296" i="14"/>
  <c r="AG299" i="14"/>
  <c r="AT299" i="14" s="1"/>
  <c r="BC299" i="14" s="1"/>
  <c r="N298" i="3" s="1"/>
  <c r="AH300" i="14"/>
  <c r="AU300" i="14" s="1"/>
  <c r="BD300" i="14" s="1"/>
  <c r="O299" i="3" s="1"/>
  <c r="AH305" i="14"/>
  <c r="AU305" i="14" s="1"/>
  <c r="BD305" i="14" s="1"/>
  <c r="O304" i="3" s="1"/>
  <c r="AH311" i="14"/>
  <c r="AU311" i="14" s="1"/>
  <c r="BD311" i="14" s="1"/>
  <c r="O310" i="3" s="1"/>
  <c r="U312" i="14"/>
  <c r="AG315" i="14"/>
  <c r="AT315" i="14" s="1"/>
  <c r="BC315" i="14" s="1"/>
  <c r="N314" i="3" s="1"/>
  <c r="AH316" i="14"/>
  <c r="AU316" i="14" s="1"/>
  <c r="BD316" i="14" s="1"/>
  <c r="O315" i="3" s="1"/>
  <c r="AH321" i="14"/>
  <c r="AU321" i="14" s="1"/>
  <c r="BD321" i="14" s="1"/>
  <c r="O320" i="3" s="1"/>
  <c r="AH327" i="14"/>
  <c r="AU327" i="14" s="1"/>
  <c r="BD327" i="14" s="1"/>
  <c r="O326" i="3" s="1"/>
  <c r="U328" i="14"/>
  <c r="AG331" i="14"/>
  <c r="AT331" i="14" s="1"/>
  <c r="BC331" i="14" s="1"/>
  <c r="N330" i="3" s="1"/>
  <c r="AH332" i="14"/>
  <c r="AU332" i="14" s="1"/>
  <c r="BD332" i="14" s="1"/>
  <c r="O331" i="3" s="1"/>
  <c r="AH337" i="14"/>
  <c r="AU337" i="14" s="1"/>
  <c r="BD337" i="14" s="1"/>
  <c r="O336" i="3" s="1"/>
  <c r="AH343" i="14"/>
  <c r="AU343" i="14" s="1"/>
  <c r="BD343" i="14" s="1"/>
  <c r="O342" i="3" s="1"/>
  <c r="U344" i="14"/>
  <c r="AG344" i="14" s="1"/>
  <c r="AT344" i="14" s="1"/>
  <c r="BC344" i="14" s="1"/>
  <c r="N343" i="3" s="1"/>
  <c r="AG347" i="14"/>
  <c r="AT347" i="14" s="1"/>
  <c r="BC347" i="14" s="1"/>
  <c r="N346" i="3" s="1"/>
  <c r="AH348" i="14"/>
  <c r="AU348" i="14" s="1"/>
  <c r="BD348" i="14" s="1"/>
  <c r="O347" i="3" s="1"/>
  <c r="AH353" i="14"/>
  <c r="AU353" i="14" s="1"/>
  <c r="BD353" i="14" s="1"/>
  <c r="O352" i="3" s="1"/>
  <c r="AH359" i="14"/>
  <c r="AU359" i="14" s="1"/>
  <c r="BD359" i="14" s="1"/>
  <c r="O358" i="3" s="1"/>
  <c r="U360" i="14"/>
  <c r="AG363" i="14"/>
  <c r="AT363" i="14" s="1"/>
  <c r="BC363" i="14" s="1"/>
  <c r="N362" i="3" s="1"/>
  <c r="AH364" i="14"/>
  <c r="AU364" i="14" s="1"/>
  <c r="BD364" i="14" s="1"/>
  <c r="O363" i="3" s="1"/>
  <c r="AH369" i="14"/>
  <c r="AU369" i="14" s="1"/>
  <c r="BD369" i="14" s="1"/>
  <c r="O368" i="3" s="1"/>
  <c r="AH375" i="14"/>
  <c r="AU375" i="14" s="1"/>
  <c r="BD375" i="14" s="1"/>
  <c r="O374" i="3" s="1"/>
  <c r="U376" i="14"/>
  <c r="AG379" i="14"/>
  <c r="AT379" i="14" s="1"/>
  <c r="BC379" i="14" s="1"/>
  <c r="N378" i="3" s="1"/>
  <c r="AH380" i="14"/>
  <c r="AU380" i="14" s="1"/>
  <c r="BD380" i="14" s="1"/>
  <c r="O379" i="3" s="1"/>
  <c r="AH385" i="14"/>
  <c r="AU385" i="14" s="1"/>
  <c r="BD385" i="14" s="1"/>
  <c r="O384" i="3" s="1"/>
  <c r="AH391" i="14"/>
  <c r="AU391" i="14" s="1"/>
  <c r="BD391" i="14" s="1"/>
  <c r="O390" i="3" s="1"/>
  <c r="U392" i="14"/>
  <c r="AG395" i="14"/>
  <c r="AT395" i="14" s="1"/>
  <c r="BC395" i="14" s="1"/>
  <c r="N394" i="3" s="1"/>
  <c r="AH396" i="14"/>
  <c r="AU396" i="14" s="1"/>
  <c r="BD396" i="14" s="1"/>
  <c r="O395" i="3" s="1"/>
  <c r="AH401" i="14"/>
  <c r="AU401" i="14" s="1"/>
  <c r="BD401" i="14" s="1"/>
  <c r="O400" i="3" s="1"/>
  <c r="AH407" i="14"/>
  <c r="AU407" i="14" s="1"/>
  <c r="BD407" i="14" s="1"/>
  <c r="O406" i="3" s="1"/>
  <c r="U408" i="14"/>
  <c r="AG408" i="14" s="1"/>
  <c r="AT408" i="14" s="1"/>
  <c r="BC408" i="14" s="1"/>
  <c r="N407" i="3" s="1"/>
  <c r="AG411" i="14"/>
  <c r="AT411" i="14" s="1"/>
  <c r="BC411" i="14" s="1"/>
  <c r="N410" i="3" s="1"/>
  <c r="AH412" i="14"/>
  <c r="AU412" i="14" s="1"/>
  <c r="BD412" i="14" s="1"/>
  <c r="O411" i="3" s="1"/>
  <c r="AH417" i="14"/>
  <c r="AU417" i="14" s="1"/>
  <c r="BD417" i="14" s="1"/>
  <c r="O416" i="3" s="1"/>
  <c r="AH423" i="14"/>
  <c r="AU423" i="14" s="1"/>
  <c r="BD423" i="14" s="1"/>
  <c r="O422" i="3" s="1"/>
  <c r="U424" i="14"/>
  <c r="AG427" i="14"/>
  <c r="AT427" i="14" s="1"/>
  <c r="BC427" i="14" s="1"/>
  <c r="N426" i="3" s="1"/>
  <c r="AH428" i="14"/>
  <c r="AU428" i="14" s="1"/>
  <c r="BD428" i="14" s="1"/>
  <c r="O427" i="3" s="1"/>
  <c r="AH433" i="14"/>
  <c r="AU433" i="14" s="1"/>
  <c r="BD433" i="14" s="1"/>
  <c r="O432" i="3" s="1"/>
  <c r="AH439" i="14"/>
  <c r="AU439" i="14" s="1"/>
  <c r="BD439" i="14" s="1"/>
  <c r="O438" i="3" s="1"/>
  <c r="U440" i="14"/>
  <c r="AG443" i="14"/>
  <c r="AT443" i="14" s="1"/>
  <c r="BC443" i="14" s="1"/>
  <c r="N442" i="3" s="1"/>
  <c r="AH444" i="14"/>
  <c r="AU444" i="14" s="1"/>
  <c r="BD444" i="14" s="1"/>
  <c r="O443" i="3" s="1"/>
  <c r="AH449" i="14"/>
  <c r="AU449" i="14" s="1"/>
  <c r="BD449" i="14" s="1"/>
  <c r="O448" i="3" s="1"/>
  <c r="AH455" i="14"/>
  <c r="AU455" i="14" s="1"/>
  <c r="BD455" i="14" s="1"/>
  <c r="O454" i="3" s="1"/>
  <c r="U456" i="14"/>
  <c r="AG459" i="14"/>
  <c r="AT459" i="14" s="1"/>
  <c r="BC459" i="14" s="1"/>
  <c r="N458" i="3" s="1"/>
  <c r="AH460" i="14"/>
  <c r="AU460" i="14" s="1"/>
  <c r="BD460" i="14" s="1"/>
  <c r="O459" i="3" s="1"/>
  <c r="AH465" i="14"/>
  <c r="AU465" i="14" s="1"/>
  <c r="BD465" i="14" s="1"/>
  <c r="O464" i="3" s="1"/>
  <c r="AH472" i="14"/>
  <c r="AU472" i="14" s="1"/>
  <c r="BD472" i="14" s="1"/>
  <c r="O471" i="3" s="1"/>
  <c r="AH473" i="14"/>
  <c r="AU473" i="14" s="1"/>
  <c r="BD473" i="14" s="1"/>
  <c r="O472" i="3" s="1"/>
  <c r="AH480" i="14"/>
  <c r="AU480" i="14" s="1"/>
  <c r="BD480" i="14" s="1"/>
  <c r="O479" i="3" s="1"/>
  <c r="AH481" i="14"/>
  <c r="AU481" i="14" s="1"/>
  <c r="BD481" i="14" s="1"/>
  <c r="O480" i="3" s="1"/>
  <c r="AH488" i="14"/>
  <c r="AU488" i="14" s="1"/>
  <c r="BD488" i="14" s="1"/>
  <c r="O487" i="3" s="1"/>
  <c r="AH489" i="14"/>
  <c r="AU489" i="14" s="1"/>
  <c r="BD489" i="14" s="1"/>
  <c r="O488" i="3" s="1"/>
  <c r="AH496" i="14"/>
  <c r="AU496" i="14" s="1"/>
  <c r="BD496" i="14" s="1"/>
  <c r="O495" i="3" s="1"/>
  <c r="AH497" i="14"/>
  <c r="AU497" i="14" s="1"/>
  <c r="BD497" i="14" s="1"/>
  <c r="O496" i="3" s="1"/>
  <c r="AH504" i="14"/>
  <c r="AU504" i="14" s="1"/>
  <c r="BD504" i="14" s="1"/>
  <c r="O503" i="3" s="1"/>
  <c r="AH505" i="14"/>
  <c r="AU505" i="14" s="1"/>
  <c r="BD505" i="14" s="1"/>
  <c r="O504" i="3" s="1"/>
  <c r="AH512" i="14"/>
  <c r="AU512" i="14" s="1"/>
  <c r="BD512" i="14" s="1"/>
  <c r="O511" i="3" s="1"/>
  <c r="AH513" i="14"/>
  <c r="AU513" i="14" s="1"/>
  <c r="BD513" i="14" s="1"/>
  <c r="O512" i="3" s="1"/>
  <c r="AH520" i="14"/>
  <c r="AU520" i="14" s="1"/>
  <c r="BD520" i="14" s="1"/>
  <c r="O519" i="3" s="1"/>
  <c r="AH521" i="14"/>
  <c r="AU521" i="14" s="1"/>
  <c r="BD521" i="14" s="1"/>
  <c r="O520" i="3" s="1"/>
  <c r="AH528" i="14"/>
  <c r="AU528" i="14" s="1"/>
  <c r="BD528" i="14" s="1"/>
  <c r="O527" i="3" s="1"/>
  <c r="AH529" i="14"/>
  <c r="AU529" i="14" s="1"/>
  <c r="BD529" i="14" s="1"/>
  <c r="O528" i="3" s="1"/>
  <c r="AH536" i="14"/>
  <c r="AU536" i="14" s="1"/>
  <c r="BD536" i="14" s="1"/>
  <c r="O535" i="3" s="1"/>
  <c r="AH537" i="14"/>
  <c r="AU537" i="14" s="1"/>
  <c r="BD537" i="14" s="1"/>
  <c r="O536" i="3" s="1"/>
  <c r="AH544" i="14"/>
  <c r="AU544" i="14" s="1"/>
  <c r="BD544" i="14" s="1"/>
  <c r="O543" i="3" s="1"/>
  <c r="AH545" i="14"/>
  <c r="AU545" i="14" s="1"/>
  <c r="BD545" i="14" s="1"/>
  <c r="O544" i="3" s="1"/>
  <c r="AH552" i="14"/>
  <c r="AU552" i="14" s="1"/>
  <c r="BD552" i="14" s="1"/>
  <c r="O551" i="3" s="1"/>
  <c r="AH553" i="14"/>
  <c r="AU553" i="14" s="1"/>
  <c r="BD553" i="14" s="1"/>
  <c r="O552" i="3" s="1"/>
  <c r="AH560" i="14"/>
  <c r="AU560" i="14" s="1"/>
  <c r="BD560" i="14" s="1"/>
  <c r="O559" i="3" s="1"/>
  <c r="AH561" i="14"/>
  <c r="AU561" i="14" s="1"/>
  <c r="BD561" i="14" s="1"/>
  <c r="O560" i="3" s="1"/>
  <c r="AH568" i="14"/>
  <c r="AU568" i="14" s="1"/>
  <c r="BD568" i="14" s="1"/>
  <c r="O567" i="3" s="1"/>
  <c r="AH569" i="14"/>
  <c r="AU569" i="14" s="1"/>
  <c r="BD569" i="14" s="1"/>
  <c r="O568" i="3" s="1"/>
  <c r="AH576" i="14"/>
  <c r="AU576" i="14" s="1"/>
  <c r="BD576" i="14" s="1"/>
  <c r="O575" i="3" s="1"/>
  <c r="AH577" i="14"/>
  <c r="AU577" i="14" s="1"/>
  <c r="BD577" i="14" s="1"/>
  <c r="O576" i="3" s="1"/>
  <c r="AH584" i="14"/>
  <c r="AU584" i="14" s="1"/>
  <c r="BD584" i="14" s="1"/>
  <c r="O583" i="3" s="1"/>
  <c r="AH585" i="14"/>
  <c r="AU585" i="14" s="1"/>
  <c r="BD585" i="14" s="1"/>
  <c r="O584" i="3" s="1"/>
  <c r="AH592" i="14"/>
  <c r="AU592" i="14" s="1"/>
  <c r="BD592" i="14" s="1"/>
  <c r="O591" i="3" s="1"/>
  <c r="AH593" i="14"/>
  <c r="AU593" i="14" s="1"/>
  <c r="BD593" i="14" s="1"/>
  <c r="O592" i="3" s="1"/>
  <c r="AH600" i="14"/>
  <c r="AU600" i="14" s="1"/>
  <c r="BD600" i="14" s="1"/>
  <c r="O599" i="3" s="1"/>
  <c r="AH601" i="14"/>
  <c r="AU601" i="14" s="1"/>
  <c r="BD601" i="14" s="1"/>
  <c r="O600" i="3" s="1"/>
  <c r="AH608" i="14"/>
  <c r="AU608" i="14" s="1"/>
  <c r="BD608" i="14" s="1"/>
  <c r="O607" i="3" s="1"/>
  <c r="AH609" i="14"/>
  <c r="AU609" i="14" s="1"/>
  <c r="BD609" i="14" s="1"/>
  <c r="O608" i="3" s="1"/>
  <c r="AH616" i="14"/>
  <c r="AU616" i="14" s="1"/>
  <c r="BD616" i="14" s="1"/>
  <c r="O615" i="3" s="1"/>
  <c r="AH617" i="14"/>
  <c r="AU617" i="14" s="1"/>
  <c r="BD617" i="14" s="1"/>
  <c r="O616" i="3" s="1"/>
  <c r="AH624" i="14"/>
  <c r="AU624" i="14" s="1"/>
  <c r="BD624" i="14" s="1"/>
  <c r="O623" i="3" s="1"/>
  <c r="AH625" i="14"/>
  <c r="AU625" i="14" s="1"/>
  <c r="BD625" i="14" s="1"/>
  <c r="O624" i="3" s="1"/>
  <c r="AH636" i="14"/>
  <c r="AU636" i="14" s="1"/>
  <c r="BD636" i="14" s="1"/>
  <c r="O635" i="3" s="1"/>
  <c r="AH643" i="14"/>
  <c r="AU643" i="14" s="1"/>
  <c r="BD643" i="14" s="1"/>
  <c r="O642" i="3" s="1"/>
  <c r="F5" i="14"/>
  <c r="R6" i="14"/>
  <c r="F7" i="14"/>
  <c r="T7" i="14"/>
  <c r="F9" i="14"/>
  <c r="T9" i="14"/>
  <c r="R10" i="14"/>
  <c r="F11" i="14"/>
  <c r="S11" i="14"/>
  <c r="G12" i="14"/>
  <c r="T12" i="14"/>
  <c r="R13" i="14"/>
  <c r="AG23" i="14"/>
  <c r="AT23" i="14" s="1"/>
  <c r="BC23" i="14" s="1"/>
  <c r="N22" i="3" s="1"/>
  <c r="AG27" i="14"/>
  <c r="AT27" i="14" s="1"/>
  <c r="BC27" i="14" s="1"/>
  <c r="N26" i="3" s="1"/>
  <c r="U32" i="14"/>
  <c r="AG32" i="14" s="1"/>
  <c r="AT32" i="14" s="1"/>
  <c r="BC32" i="14" s="1"/>
  <c r="N31" i="3" s="1"/>
  <c r="AG35" i="14"/>
  <c r="AT35" i="14" s="1"/>
  <c r="BC35" i="14" s="1"/>
  <c r="N34" i="3" s="1"/>
  <c r="U40" i="14"/>
  <c r="AG40" i="14" s="1"/>
  <c r="AT40" i="14" s="1"/>
  <c r="BC40" i="14" s="1"/>
  <c r="N39" i="3" s="1"/>
  <c r="AG43" i="14"/>
  <c r="AT43" i="14" s="1"/>
  <c r="BC43" i="14" s="1"/>
  <c r="N42" i="3" s="1"/>
  <c r="U48" i="14"/>
  <c r="AG48" i="14" s="1"/>
  <c r="AT48" i="14" s="1"/>
  <c r="BC48" i="14" s="1"/>
  <c r="N47" i="3" s="1"/>
  <c r="AG51" i="14"/>
  <c r="AT51" i="14" s="1"/>
  <c r="BC51" i="14" s="1"/>
  <c r="N50" i="3" s="1"/>
  <c r="AG55" i="14"/>
  <c r="AT55" i="14" s="1"/>
  <c r="BC55" i="14" s="1"/>
  <c r="N54" i="3" s="1"/>
  <c r="AG59" i="14"/>
  <c r="AT59" i="14" s="1"/>
  <c r="BC59" i="14" s="1"/>
  <c r="N58" i="3" s="1"/>
  <c r="U64" i="14"/>
  <c r="AG64" i="14" s="1"/>
  <c r="AT64" i="14" s="1"/>
  <c r="BC64" i="14" s="1"/>
  <c r="N63" i="3" s="1"/>
  <c r="AG67" i="14"/>
  <c r="AT67" i="14" s="1"/>
  <c r="BC67" i="14" s="1"/>
  <c r="N66" i="3" s="1"/>
  <c r="AG71" i="14"/>
  <c r="AT71" i="14" s="1"/>
  <c r="BC71" i="14" s="1"/>
  <c r="N70" i="3" s="1"/>
  <c r="AG75" i="14"/>
  <c r="AT75" i="14" s="1"/>
  <c r="BC75" i="14" s="1"/>
  <c r="N74" i="3" s="1"/>
  <c r="U80" i="14"/>
  <c r="AG80" i="14" s="1"/>
  <c r="AT80" i="14" s="1"/>
  <c r="BC80" i="14" s="1"/>
  <c r="N79" i="3" s="1"/>
  <c r="U84" i="14"/>
  <c r="AG84" i="14" s="1"/>
  <c r="AT84" i="14" s="1"/>
  <c r="BC84" i="14" s="1"/>
  <c r="N83" i="3" s="1"/>
  <c r="U88" i="14"/>
  <c r="AG88" i="14" s="1"/>
  <c r="AT88" i="14" s="1"/>
  <c r="BC88" i="14" s="1"/>
  <c r="N87" i="3" s="1"/>
  <c r="U92" i="14"/>
  <c r="AG92" i="14" s="1"/>
  <c r="AT92" i="14" s="1"/>
  <c r="BC92" i="14" s="1"/>
  <c r="N91" i="3" s="1"/>
  <c r="AG95" i="14"/>
  <c r="AT95" i="14" s="1"/>
  <c r="BC95" i="14" s="1"/>
  <c r="N94" i="3" s="1"/>
  <c r="AG99" i="14"/>
  <c r="AT99" i="14" s="1"/>
  <c r="BC99" i="14" s="1"/>
  <c r="N98" i="3" s="1"/>
  <c r="AG103" i="14"/>
  <c r="AT103" i="14" s="1"/>
  <c r="BC103" i="14" s="1"/>
  <c r="N102" i="3" s="1"/>
  <c r="AG107" i="14"/>
  <c r="AT107" i="14" s="1"/>
  <c r="BC107" i="14" s="1"/>
  <c r="N106" i="3" s="1"/>
  <c r="U112" i="14"/>
  <c r="AG112" i="14" s="1"/>
  <c r="AT112" i="14" s="1"/>
  <c r="BC112" i="14" s="1"/>
  <c r="N111" i="3" s="1"/>
  <c r="U116" i="14"/>
  <c r="AG116" i="14" s="1"/>
  <c r="AT116" i="14" s="1"/>
  <c r="BC116" i="14" s="1"/>
  <c r="N115" i="3" s="1"/>
  <c r="U120" i="14"/>
  <c r="AG120" i="14" s="1"/>
  <c r="AT120" i="14" s="1"/>
  <c r="BC120" i="14" s="1"/>
  <c r="N119" i="3" s="1"/>
  <c r="AG123" i="14"/>
  <c r="AT123" i="14" s="1"/>
  <c r="BC123" i="14" s="1"/>
  <c r="N122" i="3" s="1"/>
  <c r="AG127" i="14"/>
  <c r="AT127" i="14" s="1"/>
  <c r="BC127" i="14" s="1"/>
  <c r="N126" i="3" s="1"/>
  <c r="U132" i="14"/>
  <c r="AG132" i="14" s="1"/>
  <c r="AT132" i="14" s="1"/>
  <c r="BC132" i="14" s="1"/>
  <c r="N131" i="3" s="1"/>
  <c r="U136" i="14"/>
  <c r="AG136" i="14" s="1"/>
  <c r="AT136" i="14" s="1"/>
  <c r="BC136" i="14" s="1"/>
  <c r="N135" i="3" s="1"/>
  <c r="AG139" i="14"/>
  <c r="AT139" i="14" s="1"/>
  <c r="BC139" i="14" s="1"/>
  <c r="N138" i="3" s="1"/>
  <c r="AG143" i="14"/>
  <c r="AT143" i="14" s="1"/>
  <c r="BC143" i="14" s="1"/>
  <c r="N142" i="3" s="1"/>
  <c r="U148" i="14"/>
  <c r="AG148" i="14" s="1"/>
  <c r="AT148" i="14" s="1"/>
  <c r="BC148" i="14" s="1"/>
  <c r="N147" i="3" s="1"/>
  <c r="U152" i="14"/>
  <c r="AG152" i="14" s="1"/>
  <c r="AT152" i="14" s="1"/>
  <c r="BC152" i="14" s="1"/>
  <c r="N151" i="3" s="1"/>
  <c r="U156" i="14"/>
  <c r="AG156" i="14" s="1"/>
  <c r="AT156" i="14" s="1"/>
  <c r="BC156" i="14" s="1"/>
  <c r="N155" i="3" s="1"/>
  <c r="U160" i="14"/>
  <c r="AG160" i="14" s="1"/>
  <c r="AT160" i="14" s="1"/>
  <c r="BC160" i="14" s="1"/>
  <c r="N159" i="3" s="1"/>
  <c r="U164" i="14"/>
  <c r="AG164" i="14" s="1"/>
  <c r="AT164" i="14" s="1"/>
  <c r="BC164" i="14" s="1"/>
  <c r="N163" i="3" s="1"/>
  <c r="U168" i="14"/>
  <c r="AG168" i="14" s="1"/>
  <c r="AT168" i="14" s="1"/>
  <c r="BC168" i="14" s="1"/>
  <c r="N167" i="3" s="1"/>
  <c r="AG171" i="14"/>
  <c r="AT171" i="14" s="1"/>
  <c r="BC171" i="14" s="1"/>
  <c r="N170" i="3" s="1"/>
  <c r="U172" i="14"/>
  <c r="AG172" i="14" s="1"/>
  <c r="AT172" i="14" s="1"/>
  <c r="BC172" i="14" s="1"/>
  <c r="N171" i="3" s="1"/>
  <c r="AG175" i="14"/>
  <c r="AT175" i="14" s="1"/>
  <c r="BC175" i="14" s="1"/>
  <c r="N174" i="3" s="1"/>
  <c r="U176" i="14"/>
  <c r="AG176" i="14" s="1"/>
  <c r="AT176" i="14" s="1"/>
  <c r="BC176" i="14" s="1"/>
  <c r="N175" i="3" s="1"/>
  <c r="AG179" i="14"/>
  <c r="AT179" i="14" s="1"/>
  <c r="BC179" i="14" s="1"/>
  <c r="N178" i="3" s="1"/>
  <c r="U180" i="14"/>
  <c r="AG180" i="14" s="1"/>
  <c r="AT180" i="14" s="1"/>
  <c r="BC180" i="14" s="1"/>
  <c r="N179" i="3" s="1"/>
  <c r="AG183" i="14"/>
  <c r="AT183" i="14" s="1"/>
  <c r="BC183" i="14" s="1"/>
  <c r="N182" i="3" s="1"/>
  <c r="U184" i="14"/>
  <c r="AG184" i="14" s="1"/>
  <c r="AT184" i="14" s="1"/>
  <c r="BC184" i="14" s="1"/>
  <c r="N183" i="3" s="1"/>
  <c r="AG187" i="14"/>
  <c r="AT187" i="14" s="1"/>
  <c r="BC187" i="14" s="1"/>
  <c r="N186" i="3" s="1"/>
  <c r="U188" i="14"/>
  <c r="AG188" i="14" s="1"/>
  <c r="AT188" i="14" s="1"/>
  <c r="BC188" i="14" s="1"/>
  <c r="N187" i="3" s="1"/>
  <c r="AG191" i="14"/>
  <c r="AT191" i="14" s="1"/>
  <c r="BC191" i="14" s="1"/>
  <c r="N190" i="3" s="1"/>
  <c r="U192" i="14"/>
  <c r="AG192" i="14" s="1"/>
  <c r="AT192" i="14" s="1"/>
  <c r="BC192" i="14" s="1"/>
  <c r="N191" i="3" s="1"/>
  <c r="AG195" i="14"/>
  <c r="AT195" i="14" s="1"/>
  <c r="BC195" i="14" s="1"/>
  <c r="N194" i="3" s="1"/>
  <c r="U196" i="14"/>
  <c r="AG196" i="14" s="1"/>
  <c r="AT196" i="14" s="1"/>
  <c r="BC196" i="14" s="1"/>
  <c r="N195" i="3" s="1"/>
  <c r="AG199" i="14"/>
  <c r="AT199" i="14" s="1"/>
  <c r="BC199" i="14" s="1"/>
  <c r="N198" i="3" s="1"/>
  <c r="U200" i="14"/>
  <c r="AG200" i="14" s="1"/>
  <c r="AT200" i="14" s="1"/>
  <c r="BC200" i="14" s="1"/>
  <c r="N199" i="3" s="1"/>
  <c r="AG203" i="14"/>
  <c r="AT203" i="14" s="1"/>
  <c r="BC203" i="14" s="1"/>
  <c r="N202" i="3" s="1"/>
  <c r="U204" i="14"/>
  <c r="AG204" i="14" s="1"/>
  <c r="AT204" i="14" s="1"/>
  <c r="BC204" i="14" s="1"/>
  <c r="N203" i="3" s="1"/>
  <c r="AG207" i="14"/>
  <c r="AT207" i="14" s="1"/>
  <c r="BC207" i="14" s="1"/>
  <c r="N206" i="3" s="1"/>
  <c r="U208" i="14"/>
  <c r="AG208" i="14" s="1"/>
  <c r="AT208" i="14" s="1"/>
  <c r="BC208" i="14" s="1"/>
  <c r="N207" i="3" s="1"/>
  <c r="AG211" i="14"/>
  <c r="AT211" i="14" s="1"/>
  <c r="BC211" i="14" s="1"/>
  <c r="N210" i="3" s="1"/>
  <c r="U212" i="14"/>
  <c r="AG212" i="14" s="1"/>
  <c r="AT212" i="14" s="1"/>
  <c r="BC212" i="14" s="1"/>
  <c r="N211" i="3" s="1"/>
  <c r="AG215" i="14"/>
  <c r="AT215" i="14" s="1"/>
  <c r="BC215" i="14" s="1"/>
  <c r="N214" i="3" s="1"/>
  <c r="U216" i="14"/>
  <c r="AG216" i="14" s="1"/>
  <c r="AT216" i="14" s="1"/>
  <c r="BC216" i="14" s="1"/>
  <c r="N215" i="3" s="1"/>
  <c r="AG219" i="14"/>
  <c r="AT219" i="14" s="1"/>
  <c r="BC219" i="14" s="1"/>
  <c r="N218" i="3" s="1"/>
  <c r="U220" i="14"/>
  <c r="AG220" i="14" s="1"/>
  <c r="AT220" i="14" s="1"/>
  <c r="BC220" i="14" s="1"/>
  <c r="N219" i="3" s="1"/>
  <c r="AG223" i="14"/>
  <c r="AT223" i="14" s="1"/>
  <c r="BC223" i="14" s="1"/>
  <c r="N222" i="3" s="1"/>
  <c r="U224" i="14"/>
  <c r="AG224" i="14" s="1"/>
  <c r="AT224" i="14" s="1"/>
  <c r="BC224" i="14" s="1"/>
  <c r="N223" i="3" s="1"/>
  <c r="AG227" i="14"/>
  <c r="AT227" i="14" s="1"/>
  <c r="BC227" i="14" s="1"/>
  <c r="N226" i="3" s="1"/>
  <c r="U228" i="14"/>
  <c r="AG228" i="14" s="1"/>
  <c r="AT228" i="14" s="1"/>
  <c r="BC228" i="14" s="1"/>
  <c r="N227" i="3" s="1"/>
  <c r="AG231" i="14"/>
  <c r="AT231" i="14" s="1"/>
  <c r="BC231" i="14" s="1"/>
  <c r="N230" i="3" s="1"/>
  <c r="U232" i="14"/>
  <c r="AG232" i="14" s="1"/>
  <c r="AT232" i="14" s="1"/>
  <c r="BC232" i="14" s="1"/>
  <c r="N231" i="3" s="1"/>
  <c r="AG235" i="14"/>
  <c r="AT235" i="14" s="1"/>
  <c r="BC235" i="14" s="1"/>
  <c r="N234" i="3" s="1"/>
  <c r="U236" i="14"/>
  <c r="AG236" i="14" s="1"/>
  <c r="AT236" i="14" s="1"/>
  <c r="BC236" i="14" s="1"/>
  <c r="N235" i="3" s="1"/>
  <c r="U260" i="14"/>
  <c r="AG260" i="14" s="1"/>
  <c r="AT260" i="14" s="1"/>
  <c r="BC260" i="14" s="1"/>
  <c r="N259" i="3" s="1"/>
  <c r="U264" i="14"/>
  <c r="AG264" i="14" s="1"/>
  <c r="AT264" i="14" s="1"/>
  <c r="BC264" i="14" s="1"/>
  <c r="N263" i="3" s="1"/>
  <c r="U268" i="14"/>
  <c r="AG268" i="14" s="1"/>
  <c r="AT268" i="14" s="1"/>
  <c r="BC268" i="14" s="1"/>
  <c r="N267" i="3" s="1"/>
  <c r="AH275" i="14"/>
  <c r="AU275" i="14" s="1"/>
  <c r="BD275" i="14" s="1"/>
  <c r="O274" i="3" s="1"/>
  <c r="U276" i="14"/>
  <c r="AH291" i="14"/>
  <c r="AU291" i="14" s="1"/>
  <c r="BD291" i="14" s="1"/>
  <c r="O290" i="3" s="1"/>
  <c r="U292" i="14"/>
  <c r="AH307" i="14"/>
  <c r="AU307" i="14" s="1"/>
  <c r="BD307" i="14" s="1"/>
  <c r="O306" i="3" s="1"/>
  <c r="U308" i="14"/>
  <c r="AG308" i="14" s="1"/>
  <c r="AT308" i="14" s="1"/>
  <c r="BC308" i="14" s="1"/>
  <c r="N307" i="3" s="1"/>
  <c r="AH323" i="14"/>
  <c r="AU323" i="14" s="1"/>
  <c r="BD323" i="14" s="1"/>
  <c r="O322" i="3" s="1"/>
  <c r="U324" i="14"/>
  <c r="AH339" i="14"/>
  <c r="AU339" i="14" s="1"/>
  <c r="BD339" i="14" s="1"/>
  <c r="O338" i="3" s="1"/>
  <c r="U340" i="14"/>
  <c r="AH355" i="14"/>
  <c r="AU355" i="14" s="1"/>
  <c r="BD355" i="14" s="1"/>
  <c r="O354" i="3" s="1"/>
  <c r="U356" i="14"/>
  <c r="AH371" i="14"/>
  <c r="AU371" i="14" s="1"/>
  <c r="BD371" i="14" s="1"/>
  <c r="O370" i="3" s="1"/>
  <c r="U372" i="14"/>
  <c r="AG372" i="14" s="1"/>
  <c r="AT372" i="14" s="1"/>
  <c r="BC372" i="14" s="1"/>
  <c r="N371" i="3" s="1"/>
  <c r="AH387" i="14"/>
  <c r="AU387" i="14" s="1"/>
  <c r="BD387" i="14" s="1"/>
  <c r="O386" i="3" s="1"/>
  <c r="U388" i="14"/>
  <c r="AH403" i="14"/>
  <c r="AU403" i="14" s="1"/>
  <c r="BD403" i="14" s="1"/>
  <c r="O402" i="3" s="1"/>
  <c r="U404" i="14"/>
  <c r="AH419" i="14"/>
  <c r="AU419" i="14" s="1"/>
  <c r="BD419" i="14" s="1"/>
  <c r="O418" i="3" s="1"/>
  <c r="U420" i="14"/>
  <c r="AH435" i="14"/>
  <c r="AU435" i="14" s="1"/>
  <c r="BD435" i="14" s="1"/>
  <c r="O434" i="3" s="1"/>
  <c r="U436" i="14"/>
  <c r="AH451" i="14"/>
  <c r="AU451" i="14" s="1"/>
  <c r="BD451" i="14" s="1"/>
  <c r="O450" i="3" s="1"/>
  <c r="U452" i="14"/>
  <c r="AH471" i="14"/>
  <c r="AU471" i="14" s="1"/>
  <c r="BD471" i="14" s="1"/>
  <c r="O470" i="3" s="1"/>
  <c r="AH479" i="14"/>
  <c r="AU479" i="14" s="1"/>
  <c r="BD479" i="14" s="1"/>
  <c r="O478" i="3" s="1"/>
  <c r="AH487" i="14"/>
  <c r="AU487" i="14" s="1"/>
  <c r="BD487" i="14" s="1"/>
  <c r="O486" i="3" s="1"/>
  <c r="AH495" i="14"/>
  <c r="AU495" i="14" s="1"/>
  <c r="BD495" i="14" s="1"/>
  <c r="O494" i="3" s="1"/>
  <c r="AH503" i="14"/>
  <c r="AU503" i="14" s="1"/>
  <c r="BD503" i="14" s="1"/>
  <c r="O502" i="3" s="1"/>
  <c r="AH511" i="14"/>
  <c r="AU511" i="14" s="1"/>
  <c r="BD511" i="14" s="1"/>
  <c r="O510" i="3" s="1"/>
  <c r="AH519" i="14"/>
  <c r="AU519" i="14" s="1"/>
  <c r="BD519" i="14" s="1"/>
  <c r="O518" i="3" s="1"/>
  <c r="AH527" i="14"/>
  <c r="AU527" i="14" s="1"/>
  <c r="BD527" i="14" s="1"/>
  <c r="O526" i="3" s="1"/>
  <c r="AH535" i="14"/>
  <c r="AU535" i="14" s="1"/>
  <c r="BD535" i="14" s="1"/>
  <c r="O534" i="3" s="1"/>
  <c r="AH543" i="14"/>
  <c r="AU543" i="14" s="1"/>
  <c r="BD543" i="14" s="1"/>
  <c r="O542" i="3" s="1"/>
  <c r="AH551" i="14"/>
  <c r="AU551" i="14" s="1"/>
  <c r="BD551" i="14" s="1"/>
  <c r="O550" i="3" s="1"/>
  <c r="AH559" i="14"/>
  <c r="AU559" i="14" s="1"/>
  <c r="BD559" i="14" s="1"/>
  <c r="O558" i="3" s="1"/>
  <c r="AH567" i="14"/>
  <c r="AU567" i="14" s="1"/>
  <c r="BD567" i="14" s="1"/>
  <c r="O566" i="3" s="1"/>
  <c r="AH575" i="14"/>
  <c r="AU575" i="14" s="1"/>
  <c r="BD575" i="14" s="1"/>
  <c r="O574" i="3" s="1"/>
  <c r="AH583" i="14"/>
  <c r="AU583" i="14" s="1"/>
  <c r="BD583" i="14" s="1"/>
  <c r="O582" i="3" s="1"/>
  <c r="AH591" i="14"/>
  <c r="AU591" i="14" s="1"/>
  <c r="BD591" i="14" s="1"/>
  <c r="O590" i="3" s="1"/>
  <c r="AH599" i="14"/>
  <c r="AU599" i="14" s="1"/>
  <c r="BD599" i="14" s="1"/>
  <c r="O598" i="3" s="1"/>
  <c r="AH607" i="14"/>
  <c r="AU607" i="14" s="1"/>
  <c r="BD607" i="14" s="1"/>
  <c r="O606" i="3" s="1"/>
  <c r="AH615" i="14"/>
  <c r="AU615" i="14" s="1"/>
  <c r="BD615" i="14" s="1"/>
  <c r="O614" i="3" s="1"/>
  <c r="AH623" i="14"/>
  <c r="AU623" i="14" s="1"/>
  <c r="BD623" i="14" s="1"/>
  <c r="O622" i="3" s="1"/>
  <c r="AH631" i="14"/>
  <c r="AU631" i="14" s="1"/>
  <c r="BD631" i="14" s="1"/>
  <c r="O630" i="3" s="1"/>
  <c r="AH647" i="14"/>
  <c r="AU647" i="14" s="1"/>
  <c r="BD647" i="14" s="1"/>
  <c r="O646" i="3" s="1"/>
  <c r="U20" i="14"/>
  <c r="BC20" i="14" s="1"/>
  <c r="N19" i="3" s="1"/>
  <c r="S20" i="14"/>
  <c r="AE20" i="14" s="1"/>
  <c r="U24" i="14"/>
  <c r="AG24" i="14" s="1"/>
  <c r="AT24" i="14" s="1"/>
  <c r="BC24" i="14" s="1"/>
  <c r="N23" i="3" s="1"/>
  <c r="U28" i="14"/>
  <c r="AG28" i="14" s="1"/>
  <c r="AT28" i="14" s="1"/>
  <c r="BC28" i="14" s="1"/>
  <c r="N27" i="3" s="1"/>
  <c r="AG31" i="14"/>
  <c r="AT31" i="14" s="1"/>
  <c r="BC31" i="14" s="1"/>
  <c r="N30" i="3" s="1"/>
  <c r="U36" i="14"/>
  <c r="AG36" i="14" s="1"/>
  <c r="AT36" i="14" s="1"/>
  <c r="BC36" i="14" s="1"/>
  <c r="N35" i="3" s="1"/>
  <c r="AG39" i="14"/>
  <c r="AT39" i="14" s="1"/>
  <c r="BC39" i="14" s="1"/>
  <c r="N38" i="3" s="1"/>
  <c r="U44" i="14"/>
  <c r="AG44" i="14" s="1"/>
  <c r="AT44" i="14" s="1"/>
  <c r="BC44" i="14" s="1"/>
  <c r="N43" i="3" s="1"/>
  <c r="AG47" i="14"/>
  <c r="AT47" i="14" s="1"/>
  <c r="BC47" i="14" s="1"/>
  <c r="N46" i="3" s="1"/>
  <c r="U52" i="14"/>
  <c r="AG52" i="14" s="1"/>
  <c r="AT52" i="14" s="1"/>
  <c r="BC52" i="14" s="1"/>
  <c r="N51" i="3" s="1"/>
  <c r="U56" i="14"/>
  <c r="AG56" i="14" s="1"/>
  <c r="AT56" i="14" s="1"/>
  <c r="BC56" i="14" s="1"/>
  <c r="N55" i="3" s="1"/>
  <c r="U60" i="14"/>
  <c r="AG60" i="14" s="1"/>
  <c r="AT60" i="14" s="1"/>
  <c r="BC60" i="14" s="1"/>
  <c r="N59" i="3" s="1"/>
  <c r="AG63" i="14"/>
  <c r="AT63" i="14" s="1"/>
  <c r="BC63" i="14" s="1"/>
  <c r="N62" i="3" s="1"/>
  <c r="U68" i="14"/>
  <c r="AG68" i="14" s="1"/>
  <c r="AT68" i="14" s="1"/>
  <c r="BC68" i="14" s="1"/>
  <c r="N67" i="3" s="1"/>
  <c r="U72" i="14"/>
  <c r="AG72" i="14" s="1"/>
  <c r="AT72" i="14" s="1"/>
  <c r="BC72" i="14" s="1"/>
  <c r="N71" i="3" s="1"/>
  <c r="U76" i="14"/>
  <c r="AG76" i="14" s="1"/>
  <c r="AT76" i="14" s="1"/>
  <c r="BC76" i="14" s="1"/>
  <c r="N75" i="3" s="1"/>
  <c r="AG79" i="14"/>
  <c r="AT79" i="14" s="1"/>
  <c r="BC79" i="14" s="1"/>
  <c r="N78" i="3" s="1"/>
  <c r="AG83" i="14"/>
  <c r="AT83" i="14" s="1"/>
  <c r="BC83" i="14" s="1"/>
  <c r="N82" i="3" s="1"/>
  <c r="AG87" i="14"/>
  <c r="AT87" i="14" s="1"/>
  <c r="BC87" i="14" s="1"/>
  <c r="N86" i="3" s="1"/>
  <c r="AG91" i="14"/>
  <c r="AT91" i="14" s="1"/>
  <c r="BC91" i="14" s="1"/>
  <c r="N90" i="3" s="1"/>
  <c r="U96" i="14"/>
  <c r="AG96" i="14" s="1"/>
  <c r="AT96" i="14" s="1"/>
  <c r="BC96" i="14" s="1"/>
  <c r="N95" i="3" s="1"/>
  <c r="U100" i="14"/>
  <c r="AG100" i="14" s="1"/>
  <c r="AT100" i="14" s="1"/>
  <c r="BC100" i="14" s="1"/>
  <c r="N99" i="3" s="1"/>
  <c r="U104" i="14"/>
  <c r="AG104" i="14" s="1"/>
  <c r="AT104" i="14" s="1"/>
  <c r="BC104" i="14" s="1"/>
  <c r="N103" i="3" s="1"/>
  <c r="U108" i="14"/>
  <c r="AG108" i="14" s="1"/>
  <c r="AT108" i="14" s="1"/>
  <c r="BC108" i="14" s="1"/>
  <c r="N107" i="3" s="1"/>
  <c r="AG111" i="14"/>
  <c r="AT111" i="14" s="1"/>
  <c r="BC111" i="14" s="1"/>
  <c r="N110" i="3" s="1"/>
  <c r="AG115" i="14"/>
  <c r="AT115" i="14" s="1"/>
  <c r="BC115" i="14" s="1"/>
  <c r="N114" i="3" s="1"/>
  <c r="AG119" i="14"/>
  <c r="AT119" i="14" s="1"/>
  <c r="BC119" i="14" s="1"/>
  <c r="N118" i="3" s="1"/>
  <c r="U124" i="14"/>
  <c r="AG124" i="14" s="1"/>
  <c r="AT124" i="14" s="1"/>
  <c r="BC124" i="14" s="1"/>
  <c r="N123" i="3" s="1"/>
  <c r="U128" i="14"/>
  <c r="AG128" i="14" s="1"/>
  <c r="AT128" i="14" s="1"/>
  <c r="BC128" i="14" s="1"/>
  <c r="N127" i="3" s="1"/>
  <c r="AG131" i="14"/>
  <c r="AT131" i="14" s="1"/>
  <c r="BC131" i="14" s="1"/>
  <c r="N130" i="3" s="1"/>
  <c r="AG135" i="14"/>
  <c r="AT135" i="14" s="1"/>
  <c r="BC135" i="14" s="1"/>
  <c r="N134" i="3" s="1"/>
  <c r="U140" i="14"/>
  <c r="AG140" i="14" s="1"/>
  <c r="AT140" i="14" s="1"/>
  <c r="BC140" i="14" s="1"/>
  <c r="N139" i="3" s="1"/>
  <c r="U144" i="14"/>
  <c r="AG144" i="14" s="1"/>
  <c r="AT144" i="14" s="1"/>
  <c r="BC144" i="14" s="1"/>
  <c r="N143" i="3" s="1"/>
  <c r="AG147" i="14"/>
  <c r="AT147" i="14" s="1"/>
  <c r="BC147" i="14" s="1"/>
  <c r="N146" i="3" s="1"/>
  <c r="AG151" i="14"/>
  <c r="AT151" i="14" s="1"/>
  <c r="BC151" i="14" s="1"/>
  <c r="N150" i="3" s="1"/>
  <c r="AG155" i="14"/>
  <c r="AT155" i="14" s="1"/>
  <c r="BC155" i="14" s="1"/>
  <c r="N154" i="3" s="1"/>
  <c r="AG159" i="14"/>
  <c r="AT159" i="14" s="1"/>
  <c r="BC159" i="14" s="1"/>
  <c r="N158" i="3" s="1"/>
  <c r="AG163" i="14"/>
  <c r="AT163" i="14" s="1"/>
  <c r="BC163" i="14" s="1"/>
  <c r="N162" i="3" s="1"/>
  <c r="AG167" i="14"/>
  <c r="AT167" i="14" s="1"/>
  <c r="BC167" i="14" s="1"/>
  <c r="N166" i="3" s="1"/>
  <c r="G5" i="14"/>
  <c r="E6" i="14"/>
  <c r="S6" i="14"/>
  <c r="G7" i="14"/>
  <c r="E8" i="14"/>
  <c r="G9" i="14"/>
  <c r="E10" i="14"/>
  <c r="S10" i="14"/>
  <c r="G11" i="14"/>
  <c r="T11" i="14"/>
  <c r="E13" i="14"/>
  <c r="E2121" i="14"/>
  <c r="T20" i="14"/>
  <c r="AF20" i="14" s="1"/>
  <c r="AB2121" i="14"/>
  <c r="U238" i="14"/>
  <c r="AG238" i="14" s="1"/>
  <c r="AT238" i="14" s="1"/>
  <c r="BC238" i="14" s="1"/>
  <c r="N237" i="3" s="1"/>
  <c r="U242" i="14"/>
  <c r="AG242" i="14" s="1"/>
  <c r="AT242" i="14" s="1"/>
  <c r="BC242" i="14" s="1"/>
  <c r="N241" i="3" s="1"/>
  <c r="U246" i="14"/>
  <c r="AG246" i="14" s="1"/>
  <c r="AT246" i="14" s="1"/>
  <c r="BC246" i="14" s="1"/>
  <c r="N245" i="3" s="1"/>
  <c r="U250" i="14"/>
  <c r="AG250" i="14" s="1"/>
  <c r="AT250" i="14" s="1"/>
  <c r="BC250" i="14" s="1"/>
  <c r="N249" i="3" s="1"/>
  <c r="U254" i="14"/>
  <c r="AG254" i="14" s="1"/>
  <c r="AT254" i="14" s="1"/>
  <c r="BC254" i="14" s="1"/>
  <c r="N253" i="3" s="1"/>
  <c r="AH257" i="14"/>
  <c r="AU257" i="14" s="1"/>
  <c r="BD257" i="14" s="1"/>
  <c r="O256" i="3" s="1"/>
  <c r="AH261" i="14"/>
  <c r="AU261" i="14" s="1"/>
  <c r="BD261" i="14" s="1"/>
  <c r="O260" i="3" s="1"/>
  <c r="AH265" i="14"/>
  <c r="AU265" i="14" s="1"/>
  <c r="BD265" i="14" s="1"/>
  <c r="O264" i="3" s="1"/>
  <c r="AH271" i="14"/>
  <c r="AU271" i="14" s="1"/>
  <c r="BD271" i="14" s="1"/>
  <c r="O270" i="3" s="1"/>
  <c r="U272" i="14"/>
  <c r="AG275" i="14"/>
  <c r="AT275" i="14" s="1"/>
  <c r="BC275" i="14" s="1"/>
  <c r="N274" i="3" s="1"/>
  <c r="AH276" i="14"/>
  <c r="AU276" i="14" s="1"/>
  <c r="BD276" i="14" s="1"/>
  <c r="O275" i="3" s="1"/>
  <c r="AH281" i="14"/>
  <c r="AU281" i="14" s="1"/>
  <c r="BD281" i="14" s="1"/>
  <c r="O280" i="3" s="1"/>
  <c r="AH287" i="14"/>
  <c r="AU287" i="14" s="1"/>
  <c r="BD287" i="14" s="1"/>
  <c r="O286" i="3" s="1"/>
  <c r="U288" i="14"/>
  <c r="AG288" i="14" s="1"/>
  <c r="AT288" i="14" s="1"/>
  <c r="BC288" i="14" s="1"/>
  <c r="N287" i="3" s="1"/>
  <c r="AG291" i="14"/>
  <c r="AT291" i="14" s="1"/>
  <c r="BC291" i="14" s="1"/>
  <c r="N290" i="3" s="1"/>
  <c r="AH292" i="14"/>
  <c r="AU292" i="14" s="1"/>
  <c r="BD292" i="14" s="1"/>
  <c r="O291" i="3" s="1"/>
  <c r="AH297" i="14"/>
  <c r="AU297" i="14" s="1"/>
  <c r="BD297" i="14" s="1"/>
  <c r="O296" i="3" s="1"/>
  <c r="AH303" i="14"/>
  <c r="AU303" i="14" s="1"/>
  <c r="BD303" i="14" s="1"/>
  <c r="O302" i="3" s="1"/>
  <c r="U304" i="14"/>
  <c r="AG304" i="14" s="1"/>
  <c r="AT304" i="14" s="1"/>
  <c r="BC304" i="14" s="1"/>
  <c r="N303" i="3" s="1"/>
  <c r="AG307" i="14"/>
  <c r="AT307" i="14" s="1"/>
  <c r="BC307" i="14" s="1"/>
  <c r="N306" i="3" s="1"/>
  <c r="AH308" i="14"/>
  <c r="AU308" i="14" s="1"/>
  <c r="BD308" i="14" s="1"/>
  <c r="O307" i="3" s="1"/>
  <c r="AH313" i="14"/>
  <c r="AU313" i="14" s="1"/>
  <c r="BD313" i="14" s="1"/>
  <c r="O312" i="3" s="1"/>
  <c r="AH319" i="14"/>
  <c r="AU319" i="14" s="1"/>
  <c r="BD319" i="14" s="1"/>
  <c r="O318" i="3" s="1"/>
  <c r="U320" i="14"/>
  <c r="AG320" i="14" s="1"/>
  <c r="AT320" i="14" s="1"/>
  <c r="BC320" i="14" s="1"/>
  <c r="N319" i="3" s="1"/>
  <c r="AG323" i="14"/>
  <c r="AT323" i="14" s="1"/>
  <c r="BC323" i="14" s="1"/>
  <c r="N322" i="3" s="1"/>
  <c r="AH324" i="14"/>
  <c r="AU324" i="14" s="1"/>
  <c r="BD324" i="14" s="1"/>
  <c r="O323" i="3" s="1"/>
  <c r="AH329" i="14"/>
  <c r="AU329" i="14" s="1"/>
  <c r="BD329" i="14" s="1"/>
  <c r="O328" i="3" s="1"/>
  <c r="AH335" i="14"/>
  <c r="AU335" i="14" s="1"/>
  <c r="BD335" i="14" s="1"/>
  <c r="O334" i="3" s="1"/>
  <c r="U336" i="14"/>
  <c r="AG339" i="14"/>
  <c r="AT339" i="14" s="1"/>
  <c r="BC339" i="14" s="1"/>
  <c r="N338" i="3" s="1"/>
  <c r="AH340" i="14"/>
  <c r="AU340" i="14" s="1"/>
  <c r="BD340" i="14" s="1"/>
  <c r="O339" i="3" s="1"/>
  <c r="AH345" i="14"/>
  <c r="AU345" i="14" s="1"/>
  <c r="BD345" i="14" s="1"/>
  <c r="O344" i="3" s="1"/>
  <c r="AH351" i="14"/>
  <c r="AU351" i="14" s="1"/>
  <c r="BD351" i="14" s="1"/>
  <c r="O350" i="3" s="1"/>
  <c r="U352" i="14"/>
  <c r="AG352" i="14" s="1"/>
  <c r="AT352" i="14" s="1"/>
  <c r="BC352" i="14" s="1"/>
  <c r="N351" i="3" s="1"/>
  <c r="AG355" i="14"/>
  <c r="AT355" i="14" s="1"/>
  <c r="BC355" i="14" s="1"/>
  <c r="N354" i="3" s="1"/>
  <c r="AH356" i="14"/>
  <c r="AU356" i="14" s="1"/>
  <c r="BD356" i="14" s="1"/>
  <c r="O355" i="3" s="1"/>
  <c r="AH361" i="14"/>
  <c r="AU361" i="14" s="1"/>
  <c r="BD361" i="14" s="1"/>
  <c r="O360" i="3" s="1"/>
  <c r="AH367" i="14"/>
  <c r="AU367" i="14" s="1"/>
  <c r="BD367" i="14" s="1"/>
  <c r="O366" i="3" s="1"/>
  <c r="U368" i="14"/>
  <c r="AG368" i="14" s="1"/>
  <c r="AT368" i="14" s="1"/>
  <c r="BC368" i="14" s="1"/>
  <c r="N367" i="3" s="1"/>
  <c r="AG371" i="14"/>
  <c r="AT371" i="14" s="1"/>
  <c r="BC371" i="14" s="1"/>
  <c r="N370" i="3" s="1"/>
  <c r="AH372" i="14"/>
  <c r="AU372" i="14" s="1"/>
  <c r="BD372" i="14" s="1"/>
  <c r="O371" i="3" s="1"/>
  <c r="AH377" i="14"/>
  <c r="AU377" i="14" s="1"/>
  <c r="BD377" i="14" s="1"/>
  <c r="O376" i="3" s="1"/>
  <c r="AH383" i="14"/>
  <c r="AU383" i="14" s="1"/>
  <c r="BD383" i="14" s="1"/>
  <c r="O382" i="3" s="1"/>
  <c r="U384" i="14"/>
  <c r="AG384" i="14" s="1"/>
  <c r="AT384" i="14" s="1"/>
  <c r="BC384" i="14" s="1"/>
  <c r="N383" i="3" s="1"/>
  <c r="AG387" i="14"/>
  <c r="AT387" i="14" s="1"/>
  <c r="BC387" i="14" s="1"/>
  <c r="N386" i="3" s="1"/>
  <c r="AH388" i="14"/>
  <c r="AU388" i="14" s="1"/>
  <c r="BD388" i="14" s="1"/>
  <c r="O387" i="3" s="1"/>
  <c r="AH393" i="14"/>
  <c r="AU393" i="14" s="1"/>
  <c r="BD393" i="14" s="1"/>
  <c r="O392" i="3" s="1"/>
  <c r="AH399" i="14"/>
  <c r="AU399" i="14" s="1"/>
  <c r="BD399" i="14" s="1"/>
  <c r="O398" i="3" s="1"/>
  <c r="U400" i="14"/>
  <c r="AG403" i="14"/>
  <c r="AT403" i="14" s="1"/>
  <c r="BC403" i="14" s="1"/>
  <c r="N402" i="3" s="1"/>
  <c r="AH404" i="14"/>
  <c r="AU404" i="14" s="1"/>
  <c r="BD404" i="14" s="1"/>
  <c r="O403" i="3" s="1"/>
  <c r="AH409" i="14"/>
  <c r="AU409" i="14" s="1"/>
  <c r="BD409" i="14" s="1"/>
  <c r="O408" i="3" s="1"/>
  <c r="AH415" i="14"/>
  <c r="AU415" i="14" s="1"/>
  <c r="BD415" i="14" s="1"/>
  <c r="O414" i="3" s="1"/>
  <c r="U416" i="14"/>
  <c r="AG416" i="14" s="1"/>
  <c r="AT416" i="14" s="1"/>
  <c r="BC416" i="14" s="1"/>
  <c r="N415" i="3" s="1"/>
  <c r="AG419" i="14"/>
  <c r="AT419" i="14" s="1"/>
  <c r="BC419" i="14" s="1"/>
  <c r="N418" i="3" s="1"/>
  <c r="AH420" i="14"/>
  <c r="AU420" i="14" s="1"/>
  <c r="BD420" i="14" s="1"/>
  <c r="O419" i="3" s="1"/>
  <c r="AH425" i="14"/>
  <c r="AU425" i="14" s="1"/>
  <c r="BD425" i="14" s="1"/>
  <c r="O424" i="3" s="1"/>
  <c r="AH431" i="14"/>
  <c r="AU431" i="14" s="1"/>
  <c r="BD431" i="14" s="1"/>
  <c r="O430" i="3" s="1"/>
  <c r="U432" i="14"/>
  <c r="AG432" i="14" s="1"/>
  <c r="AT432" i="14" s="1"/>
  <c r="BC432" i="14" s="1"/>
  <c r="N431" i="3" s="1"/>
  <c r="AG435" i="14"/>
  <c r="AT435" i="14" s="1"/>
  <c r="BC435" i="14" s="1"/>
  <c r="N434" i="3" s="1"/>
  <c r="AH436" i="14"/>
  <c r="AU436" i="14" s="1"/>
  <c r="BD436" i="14" s="1"/>
  <c r="O435" i="3" s="1"/>
  <c r="AH441" i="14"/>
  <c r="AU441" i="14" s="1"/>
  <c r="BD441" i="14" s="1"/>
  <c r="O440" i="3" s="1"/>
  <c r="AH447" i="14"/>
  <c r="AU447" i="14" s="1"/>
  <c r="BD447" i="14" s="1"/>
  <c r="O446" i="3" s="1"/>
  <c r="U448" i="14"/>
  <c r="AG448" i="14" s="1"/>
  <c r="AT448" i="14" s="1"/>
  <c r="BC448" i="14" s="1"/>
  <c r="N447" i="3" s="1"/>
  <c r="AG451" i="14"/>
  <c r="AT451" i="14" s="1"/>
  <c r="BC451" i="14" s="1"/>
  <c r="N450" i="3" s="1"/>
  <c r="AH452" i="14"/>
  <c r="AU452" i="14" s="1"/>
  <c r="BD452" i="14" s="1"/>
  <c r="O451" i="3" s="1"/>
  <c r="AH457" i="14"/>
  <c r="AU457" i="14" s="1"/>
  <c r="BD457" i="14" s="1"/>
  <c r="O456" i="3" s="1"/>
  <c r="AH463" i="14"/>
  <c r="AU463" i="14" s="1"/>
  <c r="BD463" i="14" s="1"/>
  <c r="O462" i="3" s="1"/>
  <c r="U464" i="14"/>
  <c r="AH468" i="14"/>
  <c r="AU468" i="14" s="1"/>
  <c r="BD468" i="14" s="1"/>
  <c r="O467" i="3" s="1"/>
  <c r="AH469" i="14"/>
  <c r="AU469" i="14" s="1"/>
  <c r="BD469" i="14" s="1"/>
  <c r="O468" i="3" s="1"/>
  <c r="AH476" i="14"/>
  <c r="AU476" i="14" s="1"/>
  <c r="BD476" i="14" s="1"/>
  <c r="O475" i="3" s="1"/>
  <c r="AH477" i="14"/>
  <c r="AU477" i="14" s="1"/>
  <c r="BD477" i="14" s="1"/>
  <c r="O476" i="3" s="1"/>
  <c r="AH484" i="14"/>
  <c r="AU484" i="14" s="1"/>
  <c r="BD484" i="14" s="1"/>
  <c r="O483" i="3" s="1"/>
  <c r="AH485" i="14"/>
  <c r="AU485" i="14" s="1"/>
  <c r="BD485" i="14" s="1"/>
  <c r="O484" i="3" s="1"/>
  <c r="AH492" i="14"/>
  <c r="AU492" i="14" s="1"/>
  <c r="BD492" i="14" s="1"/>
  <c r="O491" i="3" s="1"/>
  <c r="AH493" i="14"/>
  <c r="AU493" i="14" s="1"/>
  <c r="BD493" i="14" s="1"/>
  <c r="O492" i="3" s="1"/>
  <c r="AH500" i="14"/>
  <c r="AU500" i="14" s="1"/>
  <c r="BD500" i="14" s="1"/>
  <c r="O499" i="3" s="1"/>
  <c r="AH501" i="14"/>
  <c r="AU501" i="14" s="1"/>
  <c r="BD501" i="14" s="1"/>
  <c r="O500" i="3" s="1"/>
  <c r="AH508" i="14"/>
  <c r="AU508" i="14" s="1"/>
  <c r="BD508" i="14" s="1"/>
  <c r="O507" i="3" s="1"/>
  <c r="AH509" i="14"/>
  <c r="AU509" i="14" s="1"/>
  <c r="BD509" i="14" s="1"/>
  <c r="O508" i="3" s="1"/>
  <c r="AH516" i="14"/>
  <c r="AU516" i="14" s="1"/>
  <c r="BD516" i="14" s="1"/>
  <c r="O515" i="3" s="1"/>
  <c r="AH517" i="14"/>
  <c r="AU517" i="14" s="1"/>
  <c r="BD517" i="14" s="1"/>
  <c r="O516" i="3" s="1"/>
  <c r="AH524" i="14"/>
  <c r="AU524" i="14" s="1"/>
  <c r="BD524" i="14" s="1"/>
  <c r="O523" i="3" s="1"/>
  <c r="AH525" i="14"/>
  <c r="AU525" i="14" s="1"/>
  <c r="BD525" i="14" s="1"/>
  <c r="O524" i="3" s="1"/>
  <c r="AH532" i="14"/>
  <c r="AU532" i="14" s="1"/>
  <c r="BD532" i="14" s="1"/>
  <c r="O531" i="3" s="1"/>
  <c r="AH533" i="14"/>
  <c r="AU533" i="14" s="1"/>
  <c r="BD533" i="14" s="1"/>
  <c r="O532" i="3" s="1"/>
  <c r="AH540" i="14"/>
  <c r="AU540" i="14" s="1"/>
  <c r="BD540" i="14" s="1"/>
  <c r="O539" i="3" s="1"/>
  <c r="AH541" i="14"/>
  <c r="AU541" i="14" s="1"/>
  <c r="BD541" i="14" s="1"/>
  <c r="O540" i="3" s="1"/>
  <c r="AH548" i="14"/>
  <c r="AU548" i="14" s="1"/>
  <c r="BD548" i="14" s="1"/>
  <c r="O547" i="3" s="1"/>
  <c r="AH549" i="14"/>
  <c r="AU549" i="14" s="1"/>
  <c r="BD549" i="14" s="1"/>
  <c r="O548" i="3" s="1"/>
  <c r="AH556" i="14"/>
  <c r="AU556" i="14" s="1"/>
  <c r="BD556" i="14" s="1"/>
  <c r="O555" i="3" s="1"/>
  <c r="AH557" i="14"/>
  <c r="AU557" i="14" s="1"/>
  <c r="BD557" i="14" s="1"/>
  <c r="O556" i="3" s="1"/>
  <c r="AH564" i="14"/>
  <c r="AU564" i="14" s="1"/>
  <c r="BD564" i="14" s="1"/>
  <c r="O563" i="3" s="1"/>
  <c r="AH565" i="14"/>
  <c r="AU565" i="14" s="1"/>
  <c r="BD565" i="14" s="1"/>
  <c r="O564" i="3" s="1"/>
  <c r="AH572" i="14"/>
  <c r="AU572" i="14" s="1"/>
  <c r="BD572" i="14" s="1"/>
  <c r="O571" i="3" s="1"/>
  <c r="AH573" i="14"/>
  <c r="AU573" i="14" s="1"/>
  <c r="BD573" i="14" s="1"/>
  <c r="O572" i="3" s="1"/>
  <c r="AH580" i="14"/>
  <c r="AU580" i="14" s="1"/>
  <c r="BD580" i="14" s="1"/>
  <c r="O579" i="3" s="1"/>
  <c r="AH581" i="14"/>
  <c r="AU581" i="14" s="1"/>
  <c r="BD581" i="14" s="1"/>
  <c r="O580" i="3" s="1"/>
  <c r="AH588" i="14"/>
  <c r="AU588" i="14" s="1"/>
  <c r="BD588" i="14" s="1"/>
  <c r="O587" i="3" s="1"/>
  <c r="AH589" i="14"/>
  <c r="AU589" i="14" s="1"/>
  <c r="BD589" i="14" s="1"/>
  <c r="O588" i="3" s="1"/>
  <c r="AH596" i="14"/>
  <c r="AU596" i="14" s="1"/>
  <c r="BD596" i="14" s="1"/>
  <c r="O595" i="3" s="1"/>
  <c r="AH597" i="14"/>
  <c r="AU597" i="14" s="1"/>
  <c r="BD597" i="14" s="1"/>
  <c r="O596" i="3" s="1"/>
  <c r="AH604" i="14"/>
  <c r="AU604" i="14" s="1"/>
  <c r="BD604" i="14" s="1"/>
  <c r="O603" i="3" s="1"/>
  <c r="AH605" i="14"/>
  <c r="AU605" i="14" s="1"/>
  <c r="BD605" i="14" s="1"/>
  <c r="O604" i="3" s="1"/>
  <c r="AH612" i="14"/>
  <c r="AU612" i="14" s="1"/>
  <c r="BD612" i="14" s="1"/>
  <c r="O611" i="3" s="1"/>
  <c r="AH613" i="14"/>
  <c r="AU613" i="14" s="1"/>
  <c r="BD613" i="14" s="1"/>
  <c r="O612" i="3" s="1"/>
  <c r="AH620" i="14"/>
  <c r="AU620" i="14" s="1"/>
  <c r="BD620" i="14" s="1"/>
  <c r="O619" i="3" s="1"/>
  <c r="AH621" i="14"/>
  <c r="AU621" i="14" s="1"/>
  <c r="BD621" i="14" s="1"/>
  <c r="O620" i="3" s="1"/>
  <c r="AH628" i="14"/>
  <c r="AU628" i="14" s="1"/>
  <c r="BD628" i="14" s="1"/>
  <c r="O627" i="3" s="1"/>
  <c r="AH635" i="14"/>
  <c r="AU635" i="14" s="1"/>
  <c r="BD635" i="14" s="1"/>
  <c r="O634" i="3" s="1"/>
  <c r="AH644" i="14"/>
  <c r="AU644" i="14" s="1"/>
  <c r="BD644" i="14" s="1"/>
  <c r="O643" i="3" s="1"/>
  <c r="AH651" i="14"/>
  <c r="AU651" i="14" s="1"/>
  <c r="BD651" i="14" s="1"/>
  <c r="O650" i="3" s="1"/>
  <c r="AG467" i="14"/>
  <c r="AT467" i="14" s="1"/>
  <c r="BC467" i="14" s="1"/>
  <c r="N466" i="3" s="1"/>
  <c r="U468" i="14"/>
  <c r="AG468" i="14" s="1"/>
  <c r="AT468" i="14" s="1"/>
  <c r="BC468" i="14" s="1"/>
  <c r="N467" i="3" s="1"/>
  <c r="AG471" i="14"/>
  <c r="AT471" i="14" s="1"/>
  <c r="BC471" i="14" s="1"/>
  <c r="N470" i="3" s="1"/>
  <c r="U472" i="14"/>
  <c r="AG475" i="14"/>
  <c r="AT475" i="14" s="1"/>
  <c r="BC475" i="14" s="1"/>
  <c r="N474" i="3" s="1"/>
  <c r="U476" i="14"/>
  <c r="AG476" i="14" s="1"/>
  <c r="AT476" i="14" s="1"/>
  <c r="BC476" i="14" s="1"/>
  <c r="N475" i="3" s="1"/>
  <c r="AG479" i="14"/>
  <c r="AT479" i="14" s="1"/>
  <c r="BC479" i="14" s="1"/>
  <c r="N478" i="3" s="1"/>
  <c r="U480" i="14"/>
  <c r="AG483" i="14"/>
  <c r="AT483" i="14" s="1"/>
  <c r="BC483" i="14" s="1"/>
  <c r="N482" i="3" s="1"/>
  <c r="U484" i="14"/>
  <c r="AG484" i="14" s="1"/>
  <c r="AT484" i="14" s="1"/>
  <c r="BC484" i="14" s="1"/>
  <c r="N483" i="3" s="1"/>
  <c r="AG487" i="14"/>
  <c r="AT487" i="14" s="1"/>
  <c r="BC487" i="14" s="1"/>
  <c r="N486" i="3" s="1"/>
  <c r="U488" i="14"/>
  <c r="AG491" i="14"/>
  <c r="AT491" i="14" s="1"/>
  <c r="BC491" i="14" s="1"/>
  <c r="N490" i="3" s="1"/>
  <c r="U492" i="14"/>
  <c r="AG492" i="14" s="1"/>
  <c r="AT492" i="14" s="1"/>
  <c r="BC492" i="14" s="1"/>
  <c r="N491" i="3" s="1"/>
  <c r="AG495" i="14"/>
  <c r="AT495" i="14" s="1"/>
  <c r="BC495" i="14" s="1"/>
  <c r="N494" i="3" s="1"/>
  <c r="U496" i="14"/>
  <c r="AG499" i="14"/>
  <c r="AT499" i="14" s="1"/>
  <c r="BC499" i="14" s="1"/>
  <c r="N498" i="3" s="1"/>
  <c r="U500" i="14"/>
  <c r="AG500" i="14" s="1"/>
  <c r="AT500" i="14" s="1"/>
  <c r="BC500" i="14" s="1"/>
  <c r="N499" i="3" s="1"/>
  <c r="AG503" i="14"/>
  <c r="AT503" i="14" s="1"/>
  <c r="BC503" i="14" s="1"/>
  <c r="N502" i="3" s="1"/>
  <c r="U504" i="14"/>
  <c r="AG507" i="14"/>
  <c r="AT507" i="14" s="1"/>
  <c r="BC507" i="14" s="1"/>
  <c r="N506" i="3" s="1"/>
  <c r="U508" i="14"/>
  <c r="AG508" i="14" s="1"/>
  <c r="AT508" i="14" s="1"/>
  <c r="BC508" i="14" s="1"/>
  <c r="N507" i="3" s="1"/>
  <c r="AG511" i="14"/>
  <c r="AT511" i="14" s="1"/>
  <c r="BC511" i="14" s="1"/>
  <c r="N510" i="3" s="1"/>
  <c r="U512" i="14"/>
  <c r="AG515" i="14"/>
  <c r="AT515" i="14" s="1"/>
  <c r="BC515" i="14" s="1"/>
  <c r="N514" i="3" s="1"/>
  <c r="U516" i="14"/>
  <c r="AG516" i="14" s="1"/>
  <c r="AT516" i="14" s="1"/>
  <c r="BC516" i="14" s="1"/>
  <c r="N515" i="3" s="1"/>
  <c r="AG519" i="14"/>
  <c r="AT519" i="14" s="1"/>
  <c r="BC519" i="14" s="1"/>
  <c r="N518" i="3" s="1"/>
  <c r="U520" i="14"/>
  <c r="AG523" i="14"/>
  <c r="AT523" i="14" s="1"/>
  <c r="BC523" i="14" s="1"/>
  <c r="N522" i="3" s="1"/>
  <c r="U524" i="14"/>
  <c r="AG524" i="14" s="1"/>
  <c r="AT524" i="14" s="1"/>
  <c r="BC524" i="14" s="1"/>
  <c r="N523" i="3" s="1"/>
  <c r="AG527" i="14"/>
  <c r="AT527" i="14" s="1"/>
  <c r="BC527" i="14" s="1"/>
  <c r="N526" i="3" s="1"/>
  <c r="U528" i="14"/>
  <c r="AG531" i="14"/>
  <c r="AT531" i="14" s="1"/>
  <c r="BC531" i="14" s="1"/>
  <c r="N530" i="3" s="1"/>
  <c r="U532" i="14"/>
  <c r="AG532" i="14" s="1"/>
  <c r="AT532" i="14" s="1"/>
  <c r="BC532" i="14" s="1"/>
  <c r="N531" i="3" s="1"/>
  <c r="AG535" i="14"/>
  <c r="AT535" i="14" s="1"/>
  <c r="BC535" i="14" s="1"/>
  <c r="N534" i="3" s="1"/>
  <c r="U536" i="14"/>
  <c r="AG539" i="14"/>
  <c r="AT539" i="14" s="1"/>
  <c r="BC539" i="14" s="1"/>
  <c r="N538" i="3" s="1"/>
  <c r="U540" i="14"/>
  <c r="AG540" i="14" s="1"/>
  <c r="AT540" i="14" s="1"/>
  <c r="BC540" i="14" s="1"/>
  <c r="N539" i="3" s="1"/>
  <c r="AG543" i="14"/>
  <c r="AT543" i="14" s="1"/>
  <c r="BC543" i="14" s="1"/>
  <c r="N542" i="3" s="1"/>
  <c r="U544" i="14"/>
  <c r="AG547" i="14"/>
  <c r="AT547" i="14" s="1"/>
  <c r="BC547" i="14" s="1"/>
  <c r="N546" i="3" s="1"/>
  <c r="U548" i="14"/>
  <c r="AG548" i="14" s="1"/>
  <c r="AT548" i="14" s="1"/>
  <c r="BC548" i="14" s="1"/>
  <c r="N547" i="3" s="1"/>
  <c r="AG551" i="14"/>
  <c r="AT551" i="14" s="1"/>
  <c r="BC551" i="14" s="1"/>
  <c r="N550" i="3" s="1"/>
  <c r="U552" i="14"/>
  <c r="AG555" i="14"/>
  <c r="AT555" i="14" s="1"/>
  <c r="BC555" i="14" s="1"/>
  <c r="N554" i="3" s="1"/>
  <c r="U556" i="14"/>
  <c r="AG556" i="14" s="1"/>
  <c r="AT556" i="14" s="1"/>
  <c r="BC556" i="14" s="1"/>
  <c r="N555" i="3" s="1"/>
  <c r="AG559" i="14"/>
  <c r="AT559" i="14" s="1"/>
  <c r="BC559" i="14" s="1"/>
  <c r="N558" i="3" s="1"/>
  <c r="U560" i="14"/>
  <c r="AG563" i="14"/>
  <c r="AT563" i="14" s="1"/>
  <c r="BC563" i="14" s="1"/>
  <c r="N562" i="3" s="1"/>
  <c r="U564" i="14"/>
  <c r="AG564" i="14" s="1"/>
  <c r="AT564" i="14" s="1"/>
  <c r="BC564" i="14" s="1"/>
  <c r="N563" i="3" s="1"/>
  <c r="AG567" i="14"/>
  <c r="AT567" i="14" s="1"/>
  <c r="BC567" i="14" s="1"/>
  <c r="N566" i="3" s="1"/>
  <c r="U568" i="14"/>
  <c r="AG571" i="14"/>
  <c r="AT571" i="14" s="1"/>
  <c r="BC571" i="14" s="1"/>
  <c r="N570" i="3" s="1"/>
  <c r="U572" i="14"/>
  <c r="AG572" i="14" s="1"/>
  <c r="AT572" i="14" s="1"/>
  <c r="BC572" i="14" s="1"/>
  <c r="N571" i="3" s="1"/>
  <c r="AG575" i="14"/>
  <c r="AT575" i="14" s="1"/>
  <c r="BC575" i="14" s="1"/>
  <c r="N574" i="3" s="1"/>
  <c r="U576" i="14"/>
  <c r="AG579" i="14"/>
  <c r="AT579" i="14" s="1"/>
  <c r="BC579" i="14" s="1"/>
  <c r="N578" i="3" s="1"/>
  <c r="U580" i="14"/>
  <c r="AG580" i="14" s="1"/>
  <c r="AT580" i="14" s="1"/>
  <c r="BC580" i="14" s="1"/>
  <c r="N579" i="3" s="1"/>
  <c r="AG583" i="14"/>
  <c r="AT583" i="14" s="1"/>
  <c r="BC583" i="14" s="1"/>
  <c r="N582" i="3" s="1"/>
  <c r="U584" i="14"/>
  <c r="AG587" i="14"/>
  <c r="AT587" i="14" s="1"/>
  <c r="BC587" i="14" s="1"/>
  <c r="N586" i="3" s="1"/>
  <c r="U588" i="14"/>
  <c r="AG588" i="14" s="1"/>
  <c r="AT588" i="14" s="1"/>
  <c r="BC588" i="14" s="1"/>
  <c r="N587" i="3" s="1"/>
  <c r="AG591" i="14"/>
  <c r="AT591" i="14" s="1"/>
  <c r="BC591" i="14" s="1"/>
  <c r="N590" i="3" s="1"/>
  <c r="U592" i="14"/>
  <c r="AG595" i="14"/>
  <c r="AT595" i="14" s="1"/>
  <c r="BC595" i="14" s="1"/>
  <c r="N594" i="3" s="1"/>
  <c r="U596" i="14"/>
  <c r="AG596" i="14" s="1"/>
  <c r="AT596" i="14" s="1"/>
  <c r="BC596" i="14" s="1"/>
  <c r="N595" i="3" s="1"/>
  <c r="AG599" i="14"/>
  <c r="AT599" i="14" s="1"/>
  <c r="BC599" i="14" s="1"/>
  <c r="N598" i="3" s="1"/>
  <c r="U600" i="14"/>
  <c r="AG603" i="14"/>
  <c r="AT603" i="14" s="1"/>
  <c r="BC603" i="14" s="1"/>
  <c r="N602" i="3" s="1"/>
  <c r="U604" i="14"/>
  <c r="AG604" i="14" s="1"/>
  <c r="AT604" i="14" s="1"/>
  <c r="BC604" i="14" s="1"/>
  <c r="N603" i="3" s="1"/>
  <c r="AG607" i="14"/>
  <c r="AT607" i="14" s="1"/>
  <c r="BC607" i="14" s="1"/>
  <c r="N606" i="3" s="1"/>
  <c r="U608" i="14"/>
  <c r="AG611" i="14"/>
  <c r="AT611" i="14" s="1"/>
  <c r="BC611" i="14" s="1"/>
  <c r="N610" i="3" s="1"/>
  <c r="U612" i="14"/>
  <c r="AG612" i="14" s="1"/>
  <c r="AT612" i="14" s="1"/>
  <c r="BC612" i="14" s="1"/>
  <c r="N611" i="3" s="1"/>
  <c r="AG615" i="14"/>
  <c r="AT615" i="14" s="1"/>
  <c r="BC615" i="14" s="1"/>
  <c r="N614" i="3" s="1"/>
  <c r="U616" i="14"/>
  <c r="AG619" i="14"/>
  <c r="AT619" i="14" s="1"/>
  <c r="BC619" i="14" s="1"/>
  <c r="N618" i="3" s="1"/>
  <c r="U620" i="14"/>
  <c r="AG620" i="14" s="1"/>
  <c r="AT620" i="14" s="1"/>
  <c r="BC620" i="14" s="1"/>
  <c r="N619" i="3" s="1"/>
  <c r="AG623" i="14"/>
  <c r="AT623" i="14" s="1"/>
  <c r="BC623" i="14" s="1"/>
  <c r="N622" i="3" s="1"/>
  <c r="U624" i="14"/>
  <c r="AG627" i="14"/>
  <c r="AT627" i="14" s="1"/>
  <c r="BC627" i="14" s="1"/>
  <c r="N626" i="3" s="1"/>
  <c r="U628" i="14"/>
  <c r="AG628" i="14" s="1"/>
  <c r="AT628" i="14" s="1"/>
  <c r="BC628" i="14" s="1"/>
  <c r="N627" i="3" s="1"/>
  <c r="U630" i="14"/>
  <c r="AG630" i="14" s="1"/>
  <c r="AT630" i="14" s="1"/>
  <c r="BC630" i="14" s="1"/>
  <c r="N629" i="3" s="1"/>
  <c r="U632" i="14"/>
  <c r="AG632" i="14" s="1"/>
  <c r="AT632" i="14" s="1"/>
  <c r="BC632" i="14" s="1"/>
  <c r="N631" i="3" s="1"/>
  <c r="U634" i="14"/>
  <c r="U636" i="14"/>
  <c r="AG636" i="14" s="1"/>
  <c r="AT636" i="14" s="1"/>
  <c r="BC636" i="14" s="1"/>
  <c r="N635" i="3" s="1"/>
  <c r="U638" i="14"/>
  <c r="AG638" i="14" s="1"/>
  <c r="AT638" i="14" s="1"/>
  <c r="BC638" i="14" s="1"/>
  <c r="N637" i="3" s="1"/>
  <c r="U640" i="14"/>
  <c r="AG640" i="14" s="1"/>
  <c r="AT640" i="14" s="1"/>
  <c r="BC640" i="14" s="1"/>
  <c r="N639" i="3" s="1"/>
  <c r="U642" i="14"/>
  <c r="U644" i="14"/>
  <c r="AG644" i="14" s="1"/>
  <c r="AT644" i="14" s="1"/>
  <c r="BC644" i="14" s="1"/>
  <c r="N643" i="3" s="1"/>
  <c r="U646" i="14"/>
  <c r="AG646" i="14" s="1"/>
  <c r="AT646" i="14" s="1"/>
  <c r="BC646" i="14" s="1"/>
  <c r="N645" i="3" s="1"/>
  <c r="U648" i="14"/>
  <c r="AG648" i="14" s="1"/>
  <c r="AT648" i="14" s="1"/>
  <c r="BC648" i="14" s="1"/>
  <c r="N647" i="3" s="1"/>
  <c r="U650" i="14"/>
  <c r="AG650" i="14" s="1"/>
  <c r="AT650" i="14" s="1"/>
  <c r="BC650" i="14" s="1"/>
  <c r="N649" i="3" s="1"/>
  <c r="U652" i="14"/>
  <c r="AH653" i="14"/>
  <c r="AU653" i="14" s="1"/>
  <c r="BD653" i="14" s="1"/>
  <c r="O652" i="3" s="1"/>
  <c r="U656" i="14"/>
  <c r="U658" i="14"/>
  <c r="AH667" i="14"/>
  <c r="AU667" i="14" s="1"/>
  <c r="BD667" i="14" s="1"/>
  <c r="O666" i="3" s="1"/>
  <c r="AH669" i="14"/>
  <c r="AU669" i="14" s="1"/>
  <c r="BD669" i="14" s="1"/>
  <c r="O668" i="3" s="1"/>
  <c r="U672" i="14"/>
  <c r="U674" i="14"/>
  <c r="AH683" i="14"/>
  <c r="AU683" i="14" s="1"/>
  <c r="BD683" i="14" s="1"/>
  <c r="O682" i="3" s="1"/>
  <c r="AH685" i="14"/>
  <c r="AU685" i="14" s="1"/>
  <c r="BD685" i="14" s="1"/>
  <c r="O684" i="3" s="1"/>
  <c r="U688" i="14"/>
  <c r="U690" i="14"/>
  <c r="AH699" i="14"/>
  <c r="AU699" i="14" s="1"/>
  <c r="BD699" i="14" s="1"/>
  <c r="O698" i="3" s="1"/>
  <c r="AH701" i="14"/>
  <c r="AU701" i="14" s="1"/>
  <c r="BD701" i="14" s="1"/>
  <c r="O700" i="3" s="1"/>
  <c r="U704" i="14"/>
  <c r="U706" i="14"/>
  <c r="AH715" i="14"/>
  <c r="AU715" i="14" s="1"/>
  <c r="BD715" i="14" s="1"/>
  <c r="O714" i="3" s="1"/>
  <c r="AH719" i="14"/>
  <c r="AU719" i="14" s="1"/>
  <c r="BD719" i="14" s="1"/>
  <c r="O718" i="3" s="1"/>
  <c r="U720" i="14"/>
  <c r="AH723" i="14"/>
  <c r="AU723" i="14" s="1"/>
  <c r="BD723" i="14" s="1"/>
  <c r="O722" i="3" s="1"/>
  <c r="U724" i="14"/>
  <c r="AG724" i="14" s="1"/>
  <c r="AT724" i="14" s="1"/>
  <c r="BC724" i="14" s="1"/>
  <c r="N723" i="3" s="1"/>
  <c r="AH727" i="14"/>
  <c r="AU727" i="14" s="1"/>
  <c r="BD727" i="14" s="1"/>
  <c r="O726" i="3" s="1"/>
  <c r="U728" i="14"/>
  <c r="AH731" i="14"/>
  <c r="AU731" i="14" s="1"/>
  <c r="BD731" i="14" s="1"/>
  <c r="O730" i="3" s="1"/>
  <c r="U732" i="14"/>
  <c r="AG732" i="14" s="1"/>
  <c r="AT732" i="14" s="1"/>
  <c r="BC732" i="14" s="1"/>
  <c r="N731" i="3" s="1"/>
  <c r="AH735" i="14"/>
  <c r="AU735" i="14" s="1"/>
  <c r="BD735" i="14" s="1"/>
  <c r="O734" i="3" s="1"/>
  <c r="U736" i="14"/>
  <c r="AH739" i="14"/>
  <c r="AU739" i="14" s="1"/>
  <c r="BD739" i="14" s="1"/>
  <c r="O738" i="3" s="1"/>
  <c r="U740" i="14"/>
  <c r="AG740" i="14" s="1"/>
  <c r="AT740" i="14" s="1"/>
  <c r="BC740" i="14" s="1"/>
  <c r="N739" i="3" s="1"/>
  <c r="AH743" i="14"/>
  <c r="AU743" i="14" s="1"/>
  <c r="BD743" i="14" s="1"/>
  <c r="O742" i="3" s="1"/>
  <c r="U744" i="14"/>
  <c r="AH747" i="14"/>
  <c r="AU747" i="14" s="1"/>
  <c r="BD747" i="14" s="1"/>
  <c r="O746" i="3" s="1"/>
  <c r="U748" i="14"/>
  <c r="AG748" i="14" s="1"/>
  <c r="AT748" i="14" s="1"/>
  <c r="BC748" i="14" s="1"/>
  <c r="N747" i="3" s="1"/>
  <c r="AH751" i="14"/>
  <c r="AU751" i="14" s="1"/>
  <c r="BD751" i="14" s="1"/>
  <c r="O750" i="3" s="1"/>
  <c r="U752" i="14"/>
  <c r="AH755" i="14"/>
  <c r="AU755" i="14" s="1"/>
  <c r="BD755" i="14" s="1"/>
  <c r="O754" i="3" s="1"/>
  <c r="U756" i="14"/>
  <c r="AG756" i="14" s="1"/>
  <c r="AT756" i="14" s="1"/>
  <c r="BC756" i="14" s="1"/>
  <c r="N755" i="3" s="1"/>
  <c r="AH759" i="14"/>
  <c r="AU759" i="14" s="1"/>
  <c r="BD759" i="14" s="1"/>
  <c r="O758" i="3" s="1"/>
  <c r="AH763" i="14"/>
  <c r="AU763" i="14" s="1"/>
  <c r="BD763" i="14" s="1"/>
  <c r="O762" i="3" s="1"/>
  <c r="AH767" i="14"/>
  <c r="AU767" i="14" s="1"/>
  <c r="BD767" i="14" s="1"/>
  <c r="O766" i="3" s="1"/>
  <c r="AH771" i="14"/>
  <c r="AU771" i="14" s="1"/>
  <c r="BD771" i="14" s="1"/>
  <c r="O770" i="3" s="1"/>
  <c r="AH775" i="14"/>
  <c r="AU775" i="14" s="1"/>
  <c r="BD775" i="14" s="1"/>
  <c r="O774" i="3" s="1"/>
  <c r="AH779" i="14"/>
  <c r="AU779" i="14" s="1"/>
  <c r="BD779" i="14" s="1"/>
  <c r="O778" i="3" s="1"/>
  <c r="AH783" i="14"/>
  <c r="AU783" i="14" s="1"/>
  <c r="BD783" i="14" s="1"/>
  <c r="O782" i="3" s="1"/>
  <c r="AH787" i="14"/>
  <c r="AU787" i="14" s="1"/>
  <c r="BD787" i="14" s="1"/>
  <c r="O786" i="3" s="1"/>
  <c r="AH791" i="14"/>
  <c r="AU791" i="14" s="1"/>
  <c r="BD791" i="14" s="1"/>
  <c r="O790" i="3" s="1"/>
  <c r="AH795" i="14"/>
  <c r="AU795" i="14" s="1"/>
  <c r="BD795" i="14" s="1"/>
  <c r="O794" i="3" s="1"/>
  <c r="AH799" i="14"/>
  <c r="AU799" i="14" s="1"/>
  <c r="BD799" i="14" s="1"/>
  <c r="O798" i="3" s="1"/>
  <c r="AH807" i="14"/>
  <c r="AU807" i="14" s="1"/>
  <c r="BD807" i="14" s="1"/>
  <c r="O806" i="3" s="1"/>
  <c r="AH815" i="14"/>
  <c r="AU815" i="14" s="1"/>
  <c r="BD815" i="14" s="1"/>
  <c r="O814" i="3" s="1"/>
  <c r="U269" i="14"/>
  <c r="AG272" i="14"/>
  <c r="AT272" i="14" s="1"/>
  <c r="BC272" i="14" s="1"/>
  <c r="N271" i="3" s="1"/>
  <c r="U273" i="14"/>
  <c r="AG273" i="14" s="1"/>
  <c r="AT273" i="14" s="1"/>
  <c r="BC273" i="14" s="1"/>
  <c r="N272" i="3" s="1"/>
  <c r="AG276" i="14"/>
  <c r="AT276" i="14" s="1"/>
  <c r="BC276" i="14" s="1"/>
  <c r="N275" i="3" s="1"/>
  <c r="U277" i="14"/>
  <c r="U281" i="14"/>
  <c r="AG281" i="14" s="1"/>
  <c r="AT281" i="14" s="1"/>
  <c r="BC281" i="14" s="1"/>
  <c r="N280" i="3" s="1"/>
  <c r="AG284" i="14"/>
  <c r="AT284" i="14" s="1"/>
  <c r="BC284" i="14" s="1"/>
  <c r="N283" i="3" s="1"/>
  <c r="U285" i="14"/>
  <c r="U289" i="14"/>
  <c r="AG289" i="14" s="1"/>
  <c r="AT289" i="14" s="1"/>
  <c r="BC289" i="14" s="1"/>
  <c r="N288" i="3" s="1"/>
  <c r="AG292" i="14"/>
  <c r="AT292" i="14" s="1"/>
  <c r="BC292" i="14" s="1"/>
  <c r="N291" i="3" s="1"/>
  <c r="U293" i="14"/>
  <c r="AG293" i="14" s="1"/>
  <c r="AT293" i="14" s="1"/>
  <c r="BC293" i="14" s="1"/>
  <c r="N292" i="3" s="1"/>
  <c r="AG296" i="14"/>
  <c r="AT296" i="14" s="1"/>
  <c r="BC296" i="14" s="1"/>
  <c r="N295" i="3" s="1"/>
  <c r="U297" i="14"/>
  <c r="AG297" i="14" s="1"/>
  <c r="AT297" i="14" s="1"/>
  <c r="BC297" i="14" s="1"/>
  <c r="N296" i="3" s="1"/>
  <c r="AG300" i="14"/>
  <c r="AT300" i="14" s="1"/>
  <c r="BC300" i="14" s="1"/>
  <c r="N299" i="3" s="1"/>
  <c r="U301" i="14"/>
  <c r="AG301" i="14" s="1"/>
  <c r="AT301" i="14" s="1"/>
  <c r="BC301" i="14" s="1"/>
  <c r="N300" i="3" s="1"/>
  <c r="U305" i="14"/>
  <c r="AG305" i="14" s="1"/>
  <c r="AT305" i="14" s="1"/>
  <c r="BC305" i="14" s="1"/>
  <c r="N304" i="3" s="1"/>
  <c r="U309" i="14"/>
  <c r="AG309" i="14" s="1"/>
  <c r="AT309" i="14" s="1"/>
  <c r="BC309" i="14" s="1"/>
  <c r="N308" i="3" s="1"/>
  <c r="AG312" i="14"/>
  <c r="AT312" i="14" s="1"/>
  <c r="BC312" i="14" s="1"/>
  <c r="N311" i="3" s="1"/>
  <c r="U313" i="14"/>
  <c r="AG313" i="14" s="1"/>
  <c r="AT313" i="14" s="1"/>
  <c r="BC313" i="14" s="1"/>
  <c r="N312" i="3" s="1"/>
  <c r="AG316" i="14"/>
  <c r="AT316" i="14" s="1"/>
  <c r="BC316" i="14" s="1"/>
  <c r="N315" i="3" s="1"/>
  <c r="U317" i="14"/>
  <c r="AG317" i="14" s="1"/>
  <c r="AT317" i="14" s="1"/>
  <c r="BC317" i="14" s="1"/>
  <c r="N316" i="3" s="1"/>
  <c r="U321" i="14"/>
  <c r="AG321" i="14" s="1"/>
  <c r="AT321" i="14" s="1"/>
  <c r="BC321" i="14" s="1"/>
  <c r="N320" i="3" s="1"/>
  <c r="AG324" i="14"/>
  <c r="AT324" i="14" s="1"/>
  <c r="BC324" i="14" s="1"/>
  <c r="N323" i="3" s="1"/>
  <c r="U325" i="14"/>
  <c r="AG328" i="14"/>
  <c r="AT328" i="14" s="1"/>
  <c r="BC328" i="14" s="1"/>
  <c r="N327" i="3" s="1"/>
  <c r="U329" i="14"/>
  <c r="AG329" i="14" s="1"/>
  <c r="AT329" i="14" s="1"/>
  <c r="BC329" i="14" s="1"/>
  <c r="N328" i="3" s="1"/>
  <c r="AG332" i="14"/>
  <c r="AT332" i="14" s="1"/>
  <c r="BC332" i="14" s="1"/>
  <c r="N331" i="3" s="1"/>
  <c r="U333" i="14"/>
  <c r="AG336" i="14"/>
  <c r="AT336" i="14" s="1"/>
  <c r="BC336" i="14" s="1"/>
  <c r="N335" i="3" s="1"/>
  <c r="U337" i="14"/>
  <c r="AG337" i="14" s="1"/>
  <c r="AT337" i="14" s="1"/>
  <c r="BC337" i="14" s="1"/>
  <c r="N336" i="3" s="1"/>
  <c r="AG340" i="14"/>
  <c r="AT340" i="14" s="1"/>
  <c r="BC340" i="14" s="1"/>
  <c r="N339" i="3" s="1"/>
  <c r="U341" i="14"/>
  <c r="AG341" i="14" s="1"/>
  <c r="AT341" i="14" s="1"/>
  <c r="BC341" i="14" s="1"/>
  <c r="N340" i="3" s="1"/>
  <c r="U345" i="14"/>
  <c r="AG345" i="14" s="1"/>
  <c r="AT345" i="14" s="1"/>
  <c r="BC345" i="14" s="1"/>
  <c r="N344" i="3" s="1"/>
  <c r="AG348" i="14"/>
  <c r="AT348" i="14" s="1"/>
  <c r="BC348" i="14" s="1"/>
  <c r="N347" i="3" s="1"/>
  <c r="U349" i="14"/>
  <c r="U353" i="14"/>
  <c r="AG353" i="14" s="1"/>
  <c r="AT353" i="14" s="1"/>
  <c r="BC353" i="14" s="1"/>
  <c r="N352" i="3" s="1"/>
  <c r="AG356" i="14"/>
  <c r="AT356" i="14" s="1"/>
  <c r="BC356" i="14" s="1"/>
  <c r="N355" i="3" s="1"/>
  <c r="U357" i="14"/>
  <c r="AG357" i="14" s="1"/>
  <c r="AT357" i="14" s="1"/>
  <c r="BC357" i="14" s="1"/>
  <c r="N356" i="3" s="1"/>
  <c r="AG360" i="14"/>
  <c r="AT360" i="14" s="1"/>
  <c r="BC360" i="14" s="1"/>
  <c r="N359" i="3" s="1"/>
  <c r="U361" i="14"/>
  <c r="AG361" i="14" s="1"/>
  <c r="AT361" i="14" s="1"/>
  <c r="BC361" i="14" s="1"/>
  <c r="N360" i="3" s="1"/>
  <c r="AG364" i="14"/>
  <c r="AT364" i="14" s="1"/>
  <c r="BC364" i="14" s="1"/>
  <c r="N363" i="3" s="1"/>
  <c r="U365" i="14"/>
  <c r="AG365" i="14" s="1"/>
  <c r="AT365" i="14" s="1"/>
  <c r="BC365" i="14" s="1"/>
  <c r="N364" i="3" s="1"/>
  <c r="U369" i="14"/>
  <c r="AG369" i="14" s="1"/>
  <c r="AT369" i="14" s="1"/>
  <c r="BC369" i="14" s="1"/>
  <c r="N368" i="3" s="1"/>
  <c r="U373" i="14"/>
  <c r="AG376" i="14"/>
  <c r="AT376" i="14" s="1"/>
  <c r="BC376" i="14" s="1"/>
  <c r="N375" i="3" s="1"/>
  <c r="U377" i="14"/>
  <c r="AG377" i="14" s="1"/>
  <c r="AT377" i="14" s="1"/>
  <c r="BC377" i="14" s="1"/>
  <c r="N376" i="3" s="1"/>
  <c r="AG380" i="14"/>
  <c r="AT380" i="14" s="1"/>
  <c r="BC380" i="14" s="1"/>
  <c r="N379" i="3" s="1"/>
  <c r="U381" i="14"/>
  <c r="AG381" i="14" s="1"/>
  <c r="AT381" i="14" s="1"/>
  <c r="BC381" i="14" s="1"/>
  <c r="N380" i="3" s="1"/>
  <c r="U385" i="14"/>
  <c r="AG385" i="14" s="1"/>
  <c r="AT385" i="14" s="1"/>
  <c r="BC385" i="14" s="1"/>
  <c r="N384" i="3" s="1"/>
  <c r="AG388" i="14"/>
  <c r="AT388" i="14" s="1"/>
  <c r="BC388" i="14" s="1"/>
  <c r="N387" i="3" s="1"/>
  <c r="U389" i="14"/>
  <c r="AG389" i="14" s="1"/>
  <c r="AT389" i="14" s="1"/>
  <c r="BC389" i="14" s="1"/>
  <c r="N388" i="3" s="1"/>
  <c r="AG392" i="14"/>
  <c r="AT392" i="14" s="1"/>
  <c r="BC392" i="14" s="1"/>
  <c r="N391" i="3" s="1"/>
  <c r="U393" i="14"/>
  <c r="AG393" i="14" s="1"/>
  <c r="AT393" i="14" s="1"/>
  <c r="BC393" i="14" s="1"/>
  <c r="N392" i="3" s="1"/>
  <c r="AG396" i="14"/>
  <c r="AT396" i="14" s="1"/>
  <c r="BC396" i="14" s="1"/>
  <c r="N395" i="3" s="1"/>
  <c r="U397" i="14"/>
  <c r="AG400" i="14"/>
  <c r="AT400" i="14" s="1"/>
  <c r="BC400" i="14" s="1"/>
  <c r="N399" i="3" s="1"/>
  <c r="U401" i="14"/>
  <c r="AG401" i="14" s="1"/>
  <c r="AT401" i="14" s="1"/>
  <c r="BC401" i="14" s="1"/>
  <c r="N400" i="3" s="1"/>
  <c r="AG404" i="14"/>
  <c r="AT404" i="14" s="1"/>
  <c r="BC404" i="14" s="1"/>
  <c r="N403" i="3" s="1"/>
  <c r="U405" i="14"/>
  <c r="AG405" i="14" s="1"/>
  <c r="AT405" i="14" s="1"/>
  <c r="BC405" i="14" s="1"/>
  <c r="N404" i="3" s="1"/>
  <c r="U409" i="14"/>
  <c r="AG409" i="14" s="1"/>
  <c r="AT409" i="14" s="1"/>
  <c r="BC409" i="14" s="1"/>
  <c r="N408" i="3" s="1"/>
  <c r="AG412" i="14"/>
  <c r="AT412" i="14" s="1"/>
  <c r="BC412" i="14" s="1"/>
  <c r="N411" i="3" s="1"/>
  <c r="U413" i="14"/>
  <c r="U417" i="14"/>
  <c r="AG417" i="14" s="1"/>
  <c r="AT417" i="14" s="1"/>
  <c r="BC417" i="14" s="1"/>
  <c r="N416" i="3" s="1"/>
  <c r="AG420" i="14"/>
  <c r="AT420" i="14" s="1"/>
  <c r="BC420" i="14" s="1"/>
  <c r="N419" i="3" s="1"/>
  <c r="U421" i="14"/>
  <c r="AG424" i="14"/>
  <c r="AT424" i="14" s="1"/>
  <c r="BC424" i="14" s="1"/>
  <c r="N423" i="3" s="1"/>
  <c r="U425" i="14"/>
  <c r="AG425" i="14" s="1"/>
  <c r="AT425" i="14" s="1"/>
  <c r="BC425" i="14" s="1"/>
  <c r="N424" i="3" s="1"/>
  <c r="AG428" i="14"/>
  <c r="AT428" i="14" s="1"/>
  <c r="BC428" i="14" s="1"/>
  <c r="N427" i="3" s="1"/>
  <c r="U429" i="14"/>
  <c r="AG429" i="14" s="1"/>
  <c r="AT429" i="14" s="1"/>
  <c r="BC429" i="14" s="1"/>
  <c r="N428" i="3" s="1"/>
  <c r="U433" i="14"/>
  <c r="AG433" i="14" s="1"/>
  <c r="AT433" i="14" s="1"/>
  <c r="BC433" i="14" s="1"/>
  <c r="N432" i="3" s="1"/>
  <c r="AG436" i="14"/>
  <c r="AT436" i="14" s="1"/>
  <c r="BC436" i="14" s="1"/>
  <c r="N435" i="3" s="1"/>
  <c r="U437" i="14"/>
  <c r="AG437" i="14" s="1"/>
  <c r="AT437" i="14" s="1"/>
  <c r="BC437" i="14" s="1"/>
  <c r="N436" i="3" s="1"/>
  <c r="AG440" i="14"/>
  <c r="AT440" i="14" s="1"/>
  <c r="BC440" i="14" s="1"/>
  <c r="N439" i="3" s="1"/>
  <c r="U441" i="14"/>
  <c r="AG441" i="14" s="1"/>
  <c r="AT441" i="14" s="1"/>
  <c r="BC441" i="14" s="1"/>
  <c r="N440" i="3" s="1"/>
  <c r="AG444" i="14"/>
  <c r="AT444" i="14" s="1"/>
  <c r="BC444" i="14" s="1"/>
  <c r="N443" i="3" s="1"/>
  <c r="U445" i="14"/>
  <c r="U449" i="14"/>
  <c r="AG449" i="14" s="1"/>
  <c r="AT449" i="14" s="1"/>
  <c r="BC449" i="14" s="1"/>
  <c r="N448" i="3" s="1"/>
  <c r="AG452" i="14"/>
  <c r="AT452" i="14" s="1"/>
  <c r="BC452" i="14" s="1"/>
  <c r="N451" i="3" s="1"/>
  <c r="U453" i="14"/>
  <c r="AG453" i="14" s="1"/>
  <c r="AT453" i="14" s="1"/>
  <c r="BC453" i="14" s="1"/>
  <c r="N452" i="3" s="1"/>
  <c r="AG456" i="14"/>
  <c r="AT456" i="14" s="1"/>
  <c r="BC456" i="14" s="1"/>
  <c r="N455" i="3" s="1"/>
  <c r="U457" i="14"/>
  <c r="AG457" i="14" s="1"/>
  <c r="AT457" i="14" s="1"/>
  <c r="BC457" i="14" s="1"/>
  <c r="N456" i="3" s="1"/>
  <c r="AG460" i="14"/>
  <c r="AT460" i="14" s="1"/>
  <c r="BC460" i="14" s="1"/>
  <c r="N459" i="3" s="1"/>
  <c r="U461" i="14"/>
  <c r="AG461" i="14" s="1"/>
  <c r="AT461" i="14" s="1"/>
  <c r="BC461" i="14" s="1"/>
  <c r="N460" i="3" s="1"/>
  <c r="AG464" i="14"/>
  <c r="AT464" i="14" s="1"/>
  <c r="BC464" i="14" s="1"/>
  <c r="N463" i="3" s="1"/>
  <c r="U465" i="14"/>
  <c r="AG465" i="14" s="1"/>
  <c r="AT465" i="14" s="1"/>
  <c r="BC465" i="14" s="1"/>
  <c r="N464" i="3" s="1"/>
  <c r="U469" i="14"/>
  <c r="AG472" i="14"/>
  <c r="AT472" i="14" s="1"/>
  <c r="BC472" i="14" s="1"/>
  <c r="N471" i="3" s="1"/>
  <c r="U473" i="14"/>
  <c r="AG473" i="14" s="1"/>
  <c r="AT473" i="14" s="1"/>
  <c r="BC473" i="14" s="1"/>
  <c r="N472" i="3" s="1"/>
  <c r="U477" i="14"/>
  <c r="AG480" i="14"/>
  <c r="AT480" i="14" s="1"/>
  <c r="BC480" i="14" s="1"/>
  <c r="N479" i="3" s="1"/>
  <c r="U481" i="14"/>
  <c r="AG481" i="14" s="1"/>
  <c r="AT481" i="14" s="1"/>
  <c r="BC481" i="14" s="1"/>
  <c r="N480" i="3" s="1"/>
  <c r="U485" i="14"/>
  <c r="AG485" i="14" s="1"/>
  <c r="AT485" i="14" s="1"/>
  <c r="BC485" i="14" s="1"/>
  <c r="N484" i="3" s="1"/>
  <c r="AG488" i="14"/>
  <c r="AT488" i="14" s="1"/>
  <c r="BC488" i="14" s="1"/>
  <c r="N487" i="3" s="1"/>
  <c r="U489" i="14"/>
  <c r="AG489" i="14" s="1"/>
  <c r="AT489" i="14" s="1"/>
  <c r="BC489" i="14" s="1"/>
  <c r="N488" i="3" s="1"/>
  <c r="U493" i="14"/>
  <c r="AG493" i="14" s="1"/>
  <c r="AT493" i="14" s="1"/>
  <c r="BC493" i="14" s="1"/>
  <c r="N492" i="3" s="1"/>
  <c r="AG496" i="14"/>
  <c r="AT496" i="14" s="1"/>
  <c r="BC496" i="14" s="1"/>
  <c r="N495" i="3" s="1"/>
  <c r="U497" i="14"/>
  <c r="AG497" i="14" s="1"/>
  <c r="AT497" i="14" s="1"/>
  <c r="BC497" i="14" s="1"/>
  <c r="N496" i="3" s="1"/>
  <c r="U501" i="14"/>
  <c r="AG504" i="14"/>
  <c r="AT504" i="14" s="1"/>
  <c r="BC504" i="14" s="1"/>
  <c r="N503" i="3" s="1"/>
  <c r="U505" i="14"/>
  <c r="AG505" i="14" s="1"/>
  <c r="AT505" i="14" s="1"/>
  <c r="BC505" i="14" s="1"/>
  <c r="N504" i="3" s="1"/>
  <c r="U509" i="14"/>
  <c r="AG512" i="14"/>
  <c r="AT512" i="14" s="1"/>
  <c r="BC512" i="14" s="1"/>
  <c r="N511" i="3" s="1"/>
  <c r="U513" i="14"/>
  <c r="AG513" i="14" s="1"/>
  <c r="AT513" i="14" s="1"/>
  <c r="BC513" i="14" s="1"/>
  <c r="N512" i="3" s="1"/>
  <c r="U517" i="14"/>
  <c r="AG517" i="14" s="1"/>
  <c r="AT517" i="14" s="1"/>
  <c r="BC517" i="14" s="1"/>
  <c r="N516" i="3" s="1"/>
  <c r="AG520" i="14"/>
  <c r="AT520" i="14" s="1"/>
  <c r="BC520" i="14" s="1"/>
  <c r="N519" i="3" s="1"/>
  <c r="U521" i="14"/>
  <c r="AG521" i="14" s="1"/>
  <c r="AT521" i="14" s="1"/>
  <c r="BC521" i="14" s="1"/>
  <c r="N520" i="3" s="1"/>
  <c r="U525" i="14"/>
  <c r="AG525" i="14" s="1"/>
  <c r="AT525" i="14" s="1"/>
  <c r="BC525" i="14" s="1"/>
  <c r="N524" i="3" s="1"/>
  <c r="AG528" i="14"/>
  <c r="AT528" i="14" s="1"/>
  <c r="BC528" i="14" s="1"/>
  <c r="N527" i="3" s="1"/>
  <c r="U529" i="14"/>
  <c r="AG529" i="14" s="1"/>
  <c r="AT529" i="14" s="1"/>
  <c r="BC529" i="14" s="1"/>
  <c r="N528" i="3" s="1"/>
  <c r="U533" i="14"/>
  <c r="AG536" i="14"/>
  <c r="AT536" i="14" s="1"/>
  <c r="BC536" i="14" s="1"/>
  <c r="N535" i="3" s="1"/>
  <c r="U537" i="14"/>
  <c r="AG537" i="14" s="1"/>
  <c r="AT537" i="14" s="1"/>
  <c r="BC537" i="14" s="1"/>
  <c r="N536" i="3" s="1"/>
  <c r="U541" i="14"/>
  <c r="AG544" i="14"/>
  <c r="AT544" i="14" s="1"/>
  <c r="BC544" i="14" s="1"/>
  <c r="N543" i="3" s="1"/>
  <c r="U545" i="14"/>
  <c r="AG545" i="14" s="1"/>
  <c r="AT545" i="14" s="1"/>
  <c r="BC545" i="14" s="1"/>
  <c r="N544" i="3" s="1"/>
  <c r="U549" i="14"/>
  <c r="AG549" i="14" s="1"/>
  <c r="AT549" i="14" s="1"/>
  <c r="BC549" i="14" s="1"/>
  <c r="N548" i="3" s="1"/>
  <c r="AG552" i="14"/>
  <c r="AT552" i="14" s="1"/>
  <c r="BC552" i="14" s="1"/>
  <c r="N551" i="3" s="1"/>
  <c r="U553" i="14"/>
  <c r="AG553" i="14" s="1"/>
  <c r="AT553" i="14" s="1"/>
  <c r="BC553" i="14" s="1"/>
  <c r="N552" i="3" s="1"/>
  <c r="U557" i="14"/>
  <c r="AG557" i="14" s="1"/>
  <c r="AT557" i="14" s="1"/>
  <c r="BC557" i="14" s="1"/>
  <c r="N556" i="3" s="1"/>
  <c r="AG560" i="14"/>
  <c r="AT560" i="14" s="1"/>
  <c r="BC560" i="14" s="1"/>
  <c r="N559" i="3" s="1"/>
  <c r="U561" i="14"/>
  <c r="AG561" i="14" s="1"/>
  <c r="AT561" i="14" s="1"/>
  <c r="BC561" i="14" s="1"/>
  <c r="N560" i="3" s="1"/>
  <c r="U565" i="14"/>
  <c r="AG568" i="14"/>
  <c r="AT568" i="14" s="1"/>
  <c r="BC568" i="14" s="1"/>
  <c r="N567" i="3" s="1"/>
  <c r="U569" i="14"/>
  <c r="AG569" i="14" s="1"/>
  <c r="AT569" i="14" s="1"/>
  <c r="BC569" i="14" s="1"/>
  <c r="N568" i="3" s="1"/>
  <c r="U573" i="14"/>
  <c r="AG576" i="14"/>
  <c r="AT576" i="14" s="1"/>
  <c r="BC576" i="14" s="1"/>
  <c r="N575" i="3" s="1"/>
  <c r="U577" i="14"/>
  <c r="AG577" i="14" s="1"/>
  <c r="AT577" i="14" s="1"/>
  <c r="BC577" i="14" s="1"/>
  <c r="N576" i="3" s="1"/>
  <c r="U581" i="14"/>
  <c r="AG584" i="14"/>
  <c r="AT584" i="14" s="1"/>
  <c r="BC584" i="14" s="1"/>
  <c r="N583" i="3" s="1"/>
  <c r="U585" i="14"/>
  <c r="U589" i="14"/>
  <c r="AG589" i="14" s="1"/>
  <c r="AT589" i="14" s="1"/>
  <c r="BC589" i="14" s="1"/>
  <c r="N588" i="3" s="1"/>
  <c r="AG592" i="14"/>
  <c r="AT592" i="14" s="1"/>
  <c r="BC592" i="14" s="1"/>
  <c r="N591" i="3" s="1"/>
  <c r="U593" i="14"/>
  <c r="AG593" i="14" s="1"/>
  <c r="AT593" i="14" s="1"/>
  <c r="BC593" i="14" s="1"/>
  <c r="N592" i="3" s="1"/>
  <c r="U597" i="14"/>
  <c r="AG600" i="14"/>
  <c r="AT600" i="14" s="1"/>
  <c r="BC600" i="14" s="1"/>
  <c r="N599" i="3" s="1"/>
  <c r="U601" i="14"/>
  <c r="AG601" i="14" s="1"/>
  <c r="AT601" i="14" s="1"/>
  <c r="BC601" i="14" s="1"/>
  <c r="N600" i="3" s="1"/>
  <c r="U605" i="14"/>
  <c r="AG608" i="14"/>
  <c r="AT608" i="14" s="1"/>
  <c r="BC608" i="14" s="1"/>
  <c r="N607" i="3" s="1"/>
  <c r="U609" i="14"/>
  <c r="AG609" i="14" s="1"/>
  <c r="AT609" i="14" s="1"/>
  <c r="BC609" i="14" s="1"/>
  <c r="N608" i="3" s="1"/>
  <c r="U613" i="14"/>
  <c r="AG616" i="14"/>
  <c r="AT616" i="14" s="1"/>
  <c r="BC616" i="14" s="1"/>
  <c r="N615" i="3" s="1"/>
  <c r="U617" i="14"/>
  <c r="U621" i="14"/>
  <c r="AG621" i="14" s="1"/>
  <c r="AT621" i="14" s="1"/>
  <c r="BC621" i="14" s="1"/>
  <c r="N620" i="3" s="1"/>
  <c r="AG624" i="14"/>
  <c r="AT624" i="14" s="1"/>
  <c r="BC624" i="14" s="1"/>
  <c r="N623" i="3" s="1"/>
  <c r="U625" i="14"/>
  <c r="AG625" i="14" s="1"/>
  <c r="AT625" i="14" s="1"/>
  <c r="BC625" i="14" s="1"/>
  <c r="N624" i="3" s="1"/>
  <c r="U629" i="14"/>
  <c r="AG629" i="14" s="1"/>
  <c r="AT629" i="14" s="1"/>
  <c r="BC629" i="14" s="1"/>
  <c r="N628" i="3" s="1"/>
  <c r="U654" i="14"/>
  <c r="AG654" i="14" s="1"/>
  <c r="AT654" i="14" s="1"/>
  <c r="BC654" i="14" s="1"/>
  <c r="N653" i="3" s="1"/>
  <c r="AH663" i="14"/>
  <c r="AU663" i="14" s="1"/>
  <c r="BD663" i="14" s="1"/>
  <c r="O662" i="3" s="1"/>
  <c r="AH665" i="14"/>
  <c r="AU665" i="14" s="1"/>
  <c r="BD665" i="14" s="1"/>
  <c r="O664" i="3" s="1"/>
  <c r="U668" i="14"/>
  <c r="U670" i="14"/>
  <c r="AG670" i="14" s="1"/>
  <c r="AT670" i="14" s="1"/>
  <c r="BC670" i="14" s="1"/>
  <c r="N669" i="3" s="1"/>
  <c r="AH679" i="14"/>
  <c r="AU679" i="14" s="1"/>
  <c r="BD679" i="14" s="1"/>
  <c r="O678" i="3" s="1"/>
  <c r="AH681" i="14"/>
  <c r="AU681" i="14" s="1"/>
  <c r="BD681" i="14" s="1"/>
  <c r="O680" i="3" s="1"/>
  <c r="U684" i="14"/>
  <c r="U686" i="14"/>
  <c r="AG686" i="14" s="1"/>
  <c r="AT686" i="14" s="1"/>
  <c r="BC686" i="14" s="1"/>
  <c r="N685" i="3" s="1"/>
  <c r="AH695" i="14"/>
  <c r="AU695" i="14" s="1"/>
  <c r="BD695" i="14" s="1"/>
  <c r="O694" i="3" s="1"/>
  <c r="AH697" i="14"/>
  <c r="AU697" i="14" s="1"/>
  <c r="BD697" i="14" s="1"/>
  <c r="O696" i="3" s="1"/>
  <c r="U700" i="14"/>
  <c r="U702" i="14"/>
  <c r="AG702" i="14" s="1"/>
  <c r="AT702" i="14" s="1"/>
  <c r="BC702" i="14" s="1"/>
  <c r="N701" i="3" s="1"/>
  <c r="AH711" i="14"/>
  <c r="AU711" i="14" s="1"/>
  <c r="BD711" i="14" s="1"/>
  <c r="O710" i="3" s="1"/>
  <c r="AH713" i="14"/>
  <c r="AU713" i="14" s="1"/>
  <c r="BD713" i="14" s="1"/>
  <c r="O712" i="3" s="1"/>
  <c r="U716" i="14"/>
  <c r="AG719" i="14"/>
  <c r="AT719" i="14" s="1"/>
  <c r="BC719" i="14" s="1"/>
  <c r="N718" i="3" s="1"/>
  <c r="AG720" i="14"/>
  <c r="AT720" i="14" s="1"/>
  <c r="BC720" i="14" s="1"/>
  <c r="N719" i="3" s="1"/>
  <c r="AG723" i="14"/>
  <c r="AT723" i="14" s="1"/>
  <c r="BC723" i="14" s="1"/>
  <c r="N722" i="3" s="1"/>
  <c r="AG727" i="14"/>
  <c r="AT727" i="14" s="1"/>
  <c r="BC727" i="14" s="1"/>
  <c r="N726" i="3" s="1"/>
  <c r="AG728" i="14"/>
  <c r="AT728" i="14" s="1"/>
  <c r="BC728" i="14" s="1"/>
  <c r="N727" i="3" s="1"/>
  <c r="AG731" i="14"/>
  <c r="AT731" i="14" s="1"/>
  <c r="BC731" i="14" s="1"/>
  <c r="N730" i="3" s="1"/>
  <c r="AG735" i="14"/>
  <c r="AT735" i="14" s="1"/>
  <c r="BC735" i="14" s="1"/>
  <c r="N734" i="3" s="1"/>
  <c r="AG736" i="14"/>
  <c r="AT736" i="14" s="1"/>
  <c r="BC736" i="14" s="1"/>
  <c r="N735" i="3" s="1"/>
  <c r="AG739" i="14"/>
  <c r="AT739" i="14" s="1"/>
  <c r="BC739" i="14" s="1"/>
  <c r="N738" i="3" s="1"/>
  <c r="AG743" i="14"/>
  <c r="AT743" i="14" s="1"/>
  <c r="BC743" i="14" s="1"/>
  <c r="N742" i="3" s="1"/>
  <c r="AG744" i="14"/>
  <c r="AT744" i="14" s="1"/>
  <c r="BC744" i="14" s="1"/>
  <c r="N743" i="3" s="1"/>
  <c r="AG747" i="14"/>
  <c r="AT747" i="14" s="1"/>
  <c r="BC747" i="14" s="1"/>
  <c r="N746" i="3" s="1"/>
  <c r="AG751" i="14"/>
  <c r="AT751" i="14" s="1"/>
  <c r="BC751" i="14" s="1"/>
  <c r="N750" i="3" s="1"/>
  <c r="AG752" i="14"/>
  <c r="AT752" i="14" s="1"/>
  <c r="BC752" i="14" s="1"/>
  <c r="N751" i="3" s="1"/>
  <c r="AG755" i="14"/>
  <c r="AT755" i="14" s="1"/>
  <c r="BC755" i="14" s="1"/>
  <c r="N754" i="3" s="1"/>
  <c r="AG761" i="14"/>
  <c r="AT761" i="14" s="1"/>
  <c r="BC761" i="14" s="1"/>
  <c r="N760" i="3" s="1"/>
  <c r="AG765" i="14"/>
  <c r="AT765" i="14" s="1"/>
  <c r="BC765" i="14" s="1"/>
  <c r="N764" i="3" s="1"/>
  <c r="AG769" i="14"/>
  <c r="AT769" i="14" s="1"/>
  <c r="BC769" i="14" s="1"/>
  <c r="N768" i="3" s="1"/>
  <c r="AG773" i="14"/>
  <c r="AT773" i="14" s="1"/>
  <c r="BC773" i="14" s="1"/>
  <c r="N772" i="3" s="1"/>
  <c r="AG777" i="14"/>
  <c r="AT777" i="14" s="1"/>
  <c r="BC777" i="14" s="1"/>
  <c r="N776" i="3" s="1"/>
  <c r="AG781" i="14"/>
  <c r="AT781" i="14" s="1"/>
  <c r="BC781" i="14" s="1"/>
  <c r="N780" i="3" s="1"/>
  <c r="AG785" i="14"/>
  <c r="AT785" i="14" s="1"/>
  <c r="BC785" i="14" s="1"/>
  <c r="N784" i="3" s="1"/>
  <c r="AG789" i="14"/>
  <c r="AT789" i="14" s="1"/>
  <c r="BC789" i="14" s="1"/>
  <c r="N788" i="3" s="1"/>
  <c r="AG793" i="14"/>
  <c r="AT793" i="14" s="1"/>
  <c r="BC793" i="14" s="1"/>
  <c r="N792" i="3" s="1"/>
  <c r="AG797" i="14"/>
  <c r="AT797" i="14" s="1"/>
  <c r="BC797" i="14" s="1"/>
  <c r="N796" i="3" s="1"/>
  <c r="AG801" i="14"/>
  <c r="AT801" i="14" s="1"/>
  <c r="BC801" i="14" s="1"/>
  <c r="N800" i="3" s="1"/>
  <c r="AG257" i="14"/>
  <c r="AT257" i="14" s="1"/>
  <c r="BC257" i="14" s="1"/>
  <c r="N256" i="3" s="1"/>
  <c r="U258" i="14"/>
  <c r="AG258" i="14" s="1"/>
  <c r="AT258" i="14" s="1"/>
  <c r="BC258" i="14" s="1"/>
  <c r="N257" i="3" s="1"/>
  <c r="AG261" i="14"/>
  <c r="AT261" i="14" s="1"/>
  <c r="BC261" i="14" s="1"/>
  <c r="N260" i="3" s="1"/>
  <c r="U262" i="14"/>
  <c r="AG262" i="14" s="1"/>
  <c r="AT262" i="14" s="1"/>
  <c r="BC262" i="14" s="1"/>
  <c r="N261" i="3" s="1"/>
  <c r="AG265" i="14"/>
  <c r="AT265" i="14" s="1"/>
  <c r="BC265" i="14" s="1"/>
  <c r="N264" i="3" s="1"/>
  <c r="U266" i="14"/>
  <c r="AG266" i="14" s="1"/>
  <c r="AT266" i="14" s="1"/>
  <c r="BC266" i="14" s="1"/>
  <c r="N265" i="3" s="1"/>
  <c r="AG269" i="14"/>
  <c r="AT269" i="14" s="1"/>
  <c r="BC269" i="14" s="1"/>
  <c r="N268" i="3" s="1"/>
  <c r="U270" i="14"/>
  <c r="AG270" i="14" s="1"/>
  <c r="AT270" i="14" s="1"/>
  <c r="BC270" i="14" s="1"/>
  <c r="N269" i="3" s="1"/>
  <c r="U274" i="14"/>
  <c r="AG274" i="14" s="1"/>
  <c r="AT274" i="14" s="1"/>
  <c r="BC274" i="14" s="1"/>
  <c r="N273" i="3" s="1"/>
  <c r="AG277" i="14"/>
  <c r="AT277" i="14" s="1"/>
  <c r="BC277" i="14" s="1"/>
  <c r="N276" i="3" s="1"/>
  <c r="U278" i="14"/>
  <c r="AG278" i="14" s="1"/>
  <c r="AT278" i="14" s="1"/>
  <c r="BC278" i="14" s="1"/>
  <c r="N277" i="3" s="1"/>
  <c r="U282" i="14"/>
  <c r="AG282" i="14" s="1"/>
  <c r="AT282" i="14" s="1"/>
  <c r="BC282" i="14" s="1"/>
  <c r="N281" i="3" s="1"/>
  <c r="AG285" i="14"/>
  <c r="AT285" i="14" s="1"/>
  <c r="BC285" i="14" s="1"/>
  <c r="N284" i="3" s="1"/>
  <c r="U286" i="14"/>
  <c r="AG286" i="14" s="1"/>
  <c r="AT286" i="14" s="1"/>
  <c r="BC286" i="14" s="1"/>
  <c r="N285" i="3" s="1"/>
  <c r="U290" i="14"/>
  <c r="AG290" i="14" s="1"/>
  <c r="AT290" i="14" s="1"/>
  <c r="BC290" i="14" s="1"/>
  <c r="N289" i="3" s="1"/>
  <c r="U294" i="14"/>
  <c r="AG294" i="14" s="1"/>
  <c r="AT294" i="14" s="1"/>
  <c r="BC294" i="14" s="1"/>
  <c r="N293" i="3" s="1"/>
  <c r="U298" i="14"/>
  <c r="AG298" i="14" s="1"/>
  <c r="AT298" i="14" s="1"/>
  <c r="BC298" i="14" s="1"/>
  <c r="N297" i="3" s="1"/>
  <c r="U302" i="14"/>
  <c r="AG302" i="14" s="1"/>
  <c r="AT302" i="14" s="1"/>
  <c r="BC302" i="14" s="1"/>
  <c r="N301" i="3" s="1"/>
  <c r="U306" i="14"/>
  <c r="AG306" i="14" s="1"/>
  <c r="AT306" i="14" s="1"/>
  <c r="BC306" i="14" s="1"/>
  <c r="N305" i="3" s="1"/>
  <c r="U310" i="14"/>
  <c r="AG310" i="14" s="1"/>
  <c r="AT310" i="14" s="1"/>
  <c r="BC310" i="14" s="1"/>
  <c r="N309" i="3" s="1"/>
  <c r="U314" i="14"/>
  <c r="AG314" i="14" s="1"/>
  <c r="AT314" i="14" s="1"/>
  <c r="BC314" i="14" s="1"/>
  <c r="N313" i="3" s="1"/>
  <c r="U318" i="14"/>
  <c r="AG318" i="14" s="1"/>
  <c r="AT318" i="14" s="1"/>
  <c r="BC318" i="14" s="1"/>
  <c r="N317" i="3" s="1"/>
  <c r="U322" i="14"/>
  <c r="AG322" i="14" s="1"/>
  <c r="AT322" i="14" s="1"/>
  <c r="BC322" i="14" s="1"/>
  <c r="N321" i="3" s="1"/>
  <c r="AG325" i="14"/>
  <c r="AT325" i="14" s="1"/>
  <c r="BC325" i="14" s="1"/>
  <c r="N324" i="3" s="1"/>
  <c r="U326" i="14"/>
  <c r="AG326" i="14" s="1"/>
  <c r="AT326" i="14" s="1"/>
  <c r="BC326" i="14" s="1"/>
  <c r="N325" i="3" s="1"/>
  <c r="U330" i="14"/>
  <c r="AG330" i="14" s="1"/>
  <c r="AT330" i="14" s="1"/>
  <c r="BC330" i="14" s="1"/>
  <c r="N329" i="3" s="1"/>
  <c r="AG333" i="14"/>
  <c r="AT333" i="14" s="1"/>
  <c r="BC333" i="14" s="1"/>
  <c r="N332" i="3" s="1"/>
  <c r="U334" i="14"/>
  <c r="AG334" i="14" s="1"/>
  <c r="AT334" i="14" s="1"/>
  <c r="BC334" i="14" s="1"/>
  <c r="N333" i="3" s="1"/>
  <c r="U338" i="14"/>
  <c r="AG338" i="14" s="1"/>
  <c r="AT338" i="14" s="1"/>
  <c r="BC338" i="14" s="1"/>
  <c r="N337" i="3" s="1"/>
  <c r="U342" i="14"/>
  <c r="AG342" i="14" s="1"/>
  <c r="AT342" i="14" s="1"/>
  <c r="BC342" i="14" s="1"/>
  <c r="N341" i="3" s="1"/>
  <c r="U346" i="14"/>
  <c r="AG346" i="14" s="1"/>
  <c r="AT346" i="14" s="1"/>
  <c r="BC346" i="14" s="1"/>
  <c r="N345" i="3" s="1"/>
  <c r="AG349" i="14"/>
  <c r="AT349" i="14" s="1"/>
  <c r="BC349" i="14" s="1"/>
  <c r="N348" i="3" s="1"/>
  <c r="U350" i="14"/>
  <c r="AG350" i="14" s="1"/>
  <c r="AT350" i="14" s="1"/>
  <c r="BC350" i="14" s="1"/>
  <c r="N349" i="3" s="1"/>
  <c r="U354" i="14"/>
  <c r="AG354" i="14" s="1"/>
  <c r="AT354" i="14" s="1"/>
  <c r="BC354" i="14" s="1"/>
  <c r="N353" i="3" s="1"/>
  <c r="U358" i="14"/>
  <c r="AG358" i="14" s="1"/>
  <c r="AT358" i="14" s="1"/>
  <c r="BC358" i="14" s="1"/>
  <c r="N357" i="3" s="1"/>
  <c r="U362" i="14"/>
  <c r="AG362" i="14" s="1"/>
  <c r="AT362" i="14" s="1"/>
  <c r="BC362" i="14" s="1"/>
  <c r="N361" i="3" s="1"/>
  <c r="U366" i="14"/>
  <c r="AG366" i="14" s="1"/>
  <c r="AT366" i="14" s="1"/>
  <c r="BC366" i="14" s="1"/>
  <c r="N365" i="3" s="1"/>
  <c r="U370" i="14"/>
  <c r="AG370" i="14" s="1"/>
  <c r="AT370" i="14" s="1"/>
  <c r="BC370" i="14" s="1"/>
  <c r="N369" i="3" s="1"/>
  <c r="AG373" i="14"/>
  <c r="AT373" i="14" s="1"/>
  <c r="BC373" i="14" s="1"/>
  <c r="N372" i="3" s="1"/>
  <c r="U374" i="14"/>
  <c r="AG374" i="14" s="1"/>
  <c r="AT374" i="14" s="1"/>
  <c r="BC374" i="14" s="1"/>
  <c r="N373" i="3" s="1"/>
  <c r="U378" i="14"/>
  <c r="AG378" i="14" s="1"/>
  <c r="AT378" i="14" s="1"/>
  <c r="BC378" i="14" s="1"/>
  <c r="N377" i="3" s="1"/>
  <c r="U382" i="14"/>
  <c r="AG382" i="14" s="1"/>
  <c r="AT382" i="14" s="1"/>
  <c r="BC382" i="14" s="1"/>
  <c r="N381" i="3" s="1"/>
  <c r="U386" i="14"/>
  <c r="AG386" i="14" s="1"/>
  <c r="AT386" i="14" s="1"/>
  <c r="BC386" i="14" s="1"/>
  <c r="N385" i="3" s="1"/>
  <c r="U390" i="14"/>
  <c r="AG390" i="14" s="1"/>
  <c r="AT390" i="14" s="1"/>
  <c r="BC390" i="14" s="1"/>
  <c r="N389" i="3" s="1"/>
  <c r="U394" i="14"/>
  <c r="AG394" i="14" s="1"/>
  <c r="AT394" i="14" s="1"/>
  <c r="BC394" i="14" s="1"/>
  <c r="N393" i="3" s="1"/>
  <c r="AG397" i="14"/>
  <c r="AT397" i="14" s="1"/>
  <c r="BC397" i="14" s="1"/>
  <c r="N396" i="3" s="1"/>
  <c r="U398" i="14"/>
  <c r="AG398" i="14" s="1"/>
  <c r="AT398" i="14" s="1"/>
  <c r="BC398" i="14" s="1"/>
  <c r="N397" i="3" s="1"/>
  <c r="U402" i="14"/>
  <c r="AG402" i="14" s="1"/>
  <c r="AT402" i="14" s="1"/>
  <c r="BC402" i="14" s="1"/>
  <c r="N401" i="3" s="1"/>
  <c r="U406" i="14"/>
  <c r="AG406" i="14" s="1"/>
  <c r="AT406" i="14" s="1"/>
  <c r="BC406" i="14" s="1"/>
  <c r="N405" i="3" s="1"/>
  <c r="U410" i="14"/>
  <c r="AG410" i="14" s="1"/>
  <c r="AT410" i="14" s="1"/>
  <c r="BC410" i="14" s="1"/>
  <c r="N409" i="3" s="1"/>
  <c r="AG413" i="14"/>
  <c r="AT413" i="14" s="1"/>
  <c r="BC413" i="14" s="1"/>
  <c r="N412" i="3" s="1"/>
  <c r="U414" i="14"/>
  <c r="AG414" i="14" s="1"/>
  <c r="AT414" i="14" s="1"/>
  <c r="BC414" i="14" s="1"/>
  <c r="N413" i="3" s="1"/>
  <c r="U418" i="14"/>
  <c r="AG418" i="14" s="1"/>
  <c r="AT418" i="14" s="1"/>
  <c r="BC418" i="14" s="1"/>
  <c r="N417" i="3" s="1"/>
  <c r="AG421" i="14"/>
  <c r="AT421" i="14" s="1"/>
  <c r="BC421" i="14" s="1"/>
  <c r="N420" i="3" s="1"/>
  <c r="U422" i="14"/>
  <c r="AG422" i="14" s="1"/>
  <c r="AT422" i="14" s="1"/>
  <c r="BC422" i="14" s="1"/>
  <c r="N421" i="3" s="1"/>
  <c r="U426" i="14"/>
  <c r="AG426" i="14" s="1"/>
  <c r="AT426" i="14" s="1"/>
  <c r="BC426" i="14" s="1"/>
  <c r="N425" i="3" s="1"/>
  <c r="U430" i="14"/>
  <c r="AG430" i="14" s="1"/>
  <c r="AT430" i="14" s="1"/>
  <c r="BC430" i="14" s="1"/>
  <c r="N429" i="3" s="1"/>
  <c r="U434" i="14"/>
  <c r="AG434" i="14" s="1"/>
  <c r="AT434" i="14" s="1"/>
  <c r="BC434" i="14" s="1"/>
  <c r="N433" i="3" s="1"/>
  <c r="U438" i="14"/>
  <c r="AG438" i="14" s="1"/>
  <c r="AT438" i="14" s="1"/>
  <c r="BC438" i="14" s="1"/>
  <c r="N437" i="3" s="1"/>
  <c r="U442" i="14"/>
  <c r="AG442" i="14" s="1"/>
  <c r="AT442" i="14" s="1"/>
  <c r="BC442" i="14" s="1"/>
  <c r="N441" i="3" s="1"/>
  <c r="AG445" i="14"/>
  <c r="AT445" i="14" s="1"/>
  <c r="BC445" i="14" s="1"/>
  <c r="N444" i="3" s="1"/>
  <c r="U446" i="14"/>
  <c r="AG446" i="14" s="1"/>
  <c r="AT446" i="14" s="1"/>
  <c r="BC446" i="14" s="1"/>
  <c r="N445" i="3" s="1"/>
  <c r="U450" i="14"/>
  <c r="AG450" i="14" s="1"/>
  <c r="AT450" i="14" s="1"/>
  <c r="BC450" i="14" s="1"/>
  <c r="N449" i="3" s="1"/>
  <c r="U454" i="14"/>
  <c r="AG454" i="14" s="1"/>
  <c r="AT454" i="14" s="1"/>
  <c r="BC454" i="14" s="1"/>
  <c r="N453" i="3" s="1"/>
  <c r="U458" i="14"/>
  <c r="AG458" i="14" s="1"/>
  <c r="AT458" i="14" s="1"/>
  <c r="BC458" i="14" s="1"/>
  <c r="N457" i="3" s="1"/>
  <c r="U462" i="14"/>
  <c r="AG462" i="14" s="1"/>
  <c r="AT462" i="14" s="1"/>
  <c r="BC462" i="14" s="1"/>
  <c r="N461" i="3" s="1"/>
  <c r="U466" i="14"/>
  <c r="AG466" i="14" s="1"/>
  <c r="AT466" i="14" s="1"/>
  <c r="BC466" i="14" s="1"/>
  <c r="N465" i="3" s="1"/>
  <c r="AG469" i="14"/>
  <c r="AT469" i="14" s="1"/>
  <c r="BC469" i="14" s="1"/>
  <c r="N468" i="3" s="1"/>
  <c r="U470" i="14"/>
  <c r="AG470" i="14" s="1"/>
  <c r="AT470" i="14" s="1"/>
  <c r="BC470" i="14" s="1"/>
  <c r="N469" i="3" s="1"/>
  <c r="U474" i="14"/>
  <c r="AG474" i="14" s="1"/>
  <c r="AT474" i="14" s="1"/>
  <c r="BC474" i="14" s="1"/>
  <c r="N473" i="3" s="1"/>
  <c r="AG477" i="14"/>
  <c r="AT477" i="14" s="1"/>
  <c r="BC477" i="14" s="1"/>
  <c r="N476" i="3" s="1"/>
  <c r="U478" i="14"/>
  <c r="AG478" i="14" s="1"/>
  <c r="AT478" i="14" s="1"/>
  <c r="BC478" i="14" s="1"/>
  <c r="N477" i="3" s="1"/>
  <c r="U482" i="14"/>
  <c r="AG482" i="14" s="1"/>
  <c r="AT482" i="14" s="1"/>
  <c r="BC482" i="14" s="1"/>
  <c r="N481" i="3" s="1"/>
  <c r="U486" i="14"/>
  <c r="AG486" i="14" s="1"/>
  <c r="AT486" i="14" s="1"/>
  <c r="BC486" i="14" s="1"/>
  <c r="N485" i="3" s="1"/>
  <c r="U490" i="14"/>
  <c r="AG490" i="14" s="1"/>
  <c r="AT490" i="14" s="1"/>
  <c r="BC490" i="14" s="1"/>
  <c r="N489" i="3" s="1"/>
  <c r="U494" i="14"/>
  <c r="AG494" i="14" s="1"/>
  <c r="AT494" i="14" s="1"/>
  <c r="BC494" i="14" s="1"/>
  <c r="N493" i="3" s="1"/>
  <c r="U498" i="14"/>
  <c r="AG498" i="14" s="1"/>
  <c r="AT498" i="14" s="1"/>
  <c r="BC498" i="14" s="1"/>
  <c r="N497" i="3" s="1"/>
  <c r="AG501" i="14"/>
  <c r="AT501" i="14" s="1"/>
  <c r="BC501" i="14" s="1"/>
  <c r="N500" i="3" s="1"/>
  <c r="U502" i="14"/>
  <c r="AG502" i="14" s="1"/>
  <c r="AT502" i="14" s="1"/>
  <c r="BC502" i="14" s="1"/>
  <c r="N501" i="3" s="1"/>
  <c r="U506" i="14"/>
  <c r="AG506" i="14" s="1"/>
  <c r="AT506" i="14" s="1"/>
  <c r="BC506" i="14" s="1"/>
  <c r="N505" i="3" s="1"/>
  <c r="AG509" i="14"/>
  <c r="AT509" i="14" s="1"/>
  <c r="BC509" i="14" s="1"/>
  <c r="N508" i="3" s="1"/>
  <c r="U510" i="14"/>
  <c r="AG510" i="14" s="1"/>
  <c r="AT510" i="14" s="1"/>
  <c r="BC510" i="14" s="1"/>
  <c r="N509" i="3" s="1"/>
  <c r="U514" i="14"/>
  <c r="AG514" i="14" s="1"/>
  <c r="AT514" i="14" s="1"/>
  <c r="BC514" i="14" s="1"/>
  <c r="N513" i="3" s="1"/>
  <c r="U518" i="14"/>
  <c r="AG518" i="14" s="1"/>
  <c r="AT518" i="14" s="1"/>
  <c r="BC518" i="14" s="1"/>
  <c r="N517" i="3" s="1"/>
  <c r="U522" i="14"/>
  <c r="AG522" i="14" s="1"/>
  <c r="AT522" i="14" s="1"/>
  <c r="BC522" i="14" s="1"/>
  <c r="N521" i="3" s="1"/>
  <c r="U526" i="14"/>
  <c r="AG526" i="14" s="1"/>
  <c r="AT526" i="14" s="1"/>
  <c r="BC526" i="14" s="1"/>
  <c r="N525" i="3" s="1"/>
  <c r="U530" i="14"/>
  <c r="AG530" i="14" s="1"/>
  <c r="AT530" i="14" s="1"/>
  <c r="BC530" i="14" s="1"/>
  <c r="N529" i="3" s="1"/>
  <c r="AG533" i="14"/>
  <c r="AT533" i="14" s="1"/>
  <c r="BC533" i="14" s="1"/>
  <c r="N532" i="3" s="1"/>
  <c r="U534" i="14"/>
  <c r="AG534" i="14" s="1"/>
  <c r="AT534" i="14" s="1"/>
  <c r="BC534" i="14" s="1"/>
  <c r="N533" i="3" s="1"/>
  <c r="U538" i="14"/>
  <c r="AG538" i="14" s="1"/>
  <c r="AT538" i="14" s="1"/>
  <c r="BC538" i="14" s="1"/>
  <c r="N537" i="3" s="1"/>
  <c r="AG541" i="14"/>
  <c r="AT541" i="14" s="1"/>
  <c r="BC541" i="14" s="1"/>
  <c r="N540" i="3" s="1"/>
  <c r="U542" i="14"/>
  <c r="AG542" i="14" s="1"/>
  <c r="AT542" i="14" s="1"/>
  <c r="BC542" i="14" s="1"/>
  <c r="N541" i="3" s="1"/>
  <c r="U546" i="14"/>
  <c r="AG546" i="14" s="1"/>
  <c r="AT546" i="14" s="1"/>
  <c r="BC546" i="14" s="1"/>
  <c r="N545" i="3" s="1"/>
  <c r="U550" i="14"/>
  <c r="AG550" i="14" s="1"/>
  <c r="AT550" i="14" s="1"/>
  <c r="BC550" i="14" s="1"/>
  <c r="N549" i="3" s="1"/>
  <c r="U554" i="14"/>
  <c r="AG554" i="14" s="1"/>
  <c r="AT554" i="14" s="1"/>
  <c r="BC554" i="14" s="1"/>
  <c r="N553" i="3" s="1"/>
  <c r="U558" i="14"/>
  <c r="AG558" i="14" s="1"/>
  <c r="AT558" i="14" s="1"/>
  <c r="BC558" i="14" s="1"/>
  <c r="N557" i="3" s="1"/>
  <c r="U562" i="14"/>
  <c r="AG562" i="14" s="1"/>
  <c r="AT562" i="14" s="1"/>
  <c r="BC562" i="14" s="1"/>
  <c r="N561" i="3" s="1"/>
  <c r="AG565" i="14"/>
  <c r="AT565" i="14" s="1"/>
  <c r="BC565" i="14" s="1"/>
  <c r="N564" i="3" s="1"/>
  <c r="U566" i="14"/>
  <c r="AG566" i="14" s="1"/>
  <c r="AT566" i="14" s="1"/>
  <c r="BC566" i="14" s="1"/>
  <c r="N565" i="3" s="1"/>
  <c r="U570" i="14"/>
  <c r="AG570" i="14" s="1"/>
  <c r="AT570" i="14" s="1"/>
  <c r="BC570" i="14" s="1"/>
  <c r="N569" i="3" s="1"/>
  <c r="AG573" i="14"/>
  <c r="AT573" i="14" s="1"/>
  <c r="BC573" i="14" s="1"/>
  <c r="N572" i="3" s="1"/>
  <c r="U574" i="14"/>
  <c r="AG574" i="14" s="1"/>
  <c r="AT574" i="14" s="1"/>
  <c r="BC574" i="14" s="1"/>
  <c r="N573" i="3" s="1"/>
  <c r="U578" i="14"/>
  <c r="AG578" i="14" s="1"/>
  <c r="AT578" i="14" s="1"/>
  <c r="BC578" i="14" s="1"/>
  <c r="N577" i="3" s="1"/>
  <c r="AG581" i="14"/>
  <c r="AT581" i="14" s="1"/>
  <c r="BC581" i="14" s="1"/>
  <c r="N580" i="3" s="1"/>
  <c r="U582" i="14"/>
  <c r="AG582" i="14" s="1"/>
  <c r="AT582" i="14" s="1"/>
  <c r="BC582" i="14" s="1"/>
  <c r="N581" i="3" s="1"/>
  <c r="AG585" i="14"/>
  <c r="AT585" i="14" s="1"/>
  <c r="BC585" i="14" s="1"/>
  <c r="N584" i="3" s="1"/>
  <c r="U586" i="14"/>
  <c r="AG586" i="14" s="1"/>
  <c r="AT586" i="14" s="1"/>
  <c r="BC586" i="14" s="1"/>
  <c r="N585" i="3" s="1"/>
  <c r="U590" i="14"/>
  <c r="AG590" i="14" s="1"/>
  <c r="AT590" i="14" s="1"/>
  <c r="BC590" i="14" s="1"/>
  <c r="N589" i="3" s="1"/>
  <c r="U594" i="14"/>
  <c r="AG594" i="14" s="1"/>
  <c r="AT594" i="14" s="1"/>
  <c r="BC594" i="14" s="1"/>
  <c r="N593" i="3" s="1"/>
  <c r="AG597" i="14"/>
  <c r="AT597" i="14" s="1"/>
  <c r="BC597" i="14" s="1"/>
  <c r="N596" i="3" s="1"/>
  <c r="U598" i="14"/>
  <c r="AG598" i="14" s="1"/>
  <c r="AT598" i="14" s="1"/>
  <c r="BC598" i="14" s="1"/>
  <c r="N597" i="3" s="1"/>
  <c r="U602" i="14"/>
  <c r="AG602" i="14" s="1"/>
  <c r="AT602" i="14" s="1"/>
  <c r="BC602" i="14" s="1"/>
  <c r="N601" i="3" s="1"/>
  <c r="AG605" i="14"/>
  <c r="AT605" i="14" s="1"/>
  <c r="BC605" i="14" s="1"/>
  <c r="N604" i="3" s="1"/>
  <c r="U606" i="14"/>
  <c r="AG606" i="14" s="1"/>
  <c r="AT606" i="14" s="1"/>
  <c r="BC606" i="14" s="1"/>
  <c r="N605" i="3" s="1"/>
  <c r="U610" i="14"/>
  <c r="AG610" i="14" s="1"/>
  <c r="AT610" i="14" s="1"/>
  <c r="BC610" i="14" s="1"/>
  <c r="N609" i="3" s="1"/>
  <c r="AG613" i="14"/>
  <c r="AT613" i="14" s="1"/>
  <c r="BC613" i="14" s="1"/>
  <c r="N612" i="3" s="1"/>
  <c r="U614" i="14"/>
  <c r="AG614" i="14" s="1"/>
  <c r="AT614" i="14" s="1"/>
  <c r="BC614" i="14" s="1"/>
  <c r="N613" i="3" s="1"/>
  <c r="AG617" i="14"/>
  <c r="AT617" i="14" s="1"/>
  <c r="BC617" i="14" s="1"/>
  <c r="N616" i="3" s="1"/>
  <c r="U618" i="14"/>
  <c r="AG618" i="14" s="1"/>
  <c r="AT618" i="14" s="1"/>
  <c r="BC618" i="14" s="1"/>
  <c r="N617" i="3" s="1"/>
  <c r="U622" i="14"/>
  <c r="AG622" i="14" s="1"/>
  <c r="AT622" i="14" s="1"/>
  <c r="BC622" i="14" s="1"/>
  <c r="N621" i="3" s="1"/>
  <c r="U626" i="14"/>
  <c r="AG626" i="14" s="1"/>
  <c r="AT626" i="14" s="1"/>
  <c r="BC626" i="14" s="1"/>
  <c r="N625" i="3" s="1"/>
  <c r="AH629" i="14"/>
  <c r="AU629" i="14" s="1"/>
  <c r="BD629" i="14" s="1"/>
  <c r="O628" i="3" s="1"/>
  <c r="U633" i="14"/>
  <c r="AG633" i="14" s="1"/>
  <c r="AT633" i="14" s="1"/>
  <c r="BC633" i="14" s="1"/>
  <c r="N632" i="3" s="1"/>
  <c r="AH633" i="14"/>
  <c r="AU633" i="14" s="1"/>
  <c r="BD633" i="14" s="1"/>
  <c r="O632" i="3" s="1"/>
  <c r="U637" i="14"/>
  <c r="AG637" i="14" s="1"/>
  <c r="AT637" i="14" s="1"/>
  <c r="BC637" i="14" s="1"/>
  <c r="N636" i="3" s="1"/>
  <c r="AH637" i="14"/>
  <c r="AU637" i="14" s="1"/>
  <c r="BD637" i="14" s="1"/>
  <c r="O636" i="3" s="1"/>
  <c r="U641" i="14"/>
  <c r="AG641" i="14" s="1"/>
  <c r="AT641" i="14" s="1"/>
  <c r="BC641" i="14" s="1"/>
  <c r="N640" i="3" s="1"/>
  <c r="AH641" i="14"/>
  <c r="AU641" i="14" s="1"/>
  <c r="BD641" i="14" s="1"/>
  <c r="O640" i="3" s="1"/>
  <c r="U645" i="14"/>
  <c r="AG645" i="14" s="1"/>
  <c r="AT645" i="14" s="1"/>
  <c r="BC645" i="14" s="1"/>
  <c r="N644" i="3" s="1"/>
  <c r="AH645" i="14"/>
  <c r="AU645" i="14" s="1"/>
  <c r="BD645" i="14" s="1"/>
  <c r="O644" i="3" s="1"/>
  <c r="U649" i="14"/>
  <c r="AG649" i="14" s="1"/>
  <c r="AT649" i="14" s="1"/>
  <c r="BC649" i="14" s="1"/>
  <c r="N648" i="3" s="1"/>
  <c r="AH649" i="14"/>
  <c r="AU649" i="14" s="1"/>
  <c r="BD649" i="14" s="1"/>
  <c r="O648" i="3" s="1"/>
  <c r="AG653" i="14"/>
  <c r="AT653" i="14" s="1"/>
  <c r="BC653" i="14" s="1"/>
  <c r="N652" i="3" s="1"/>
  <c r="AG656" i="14"/>
  <c r="AT656" i="14" s="1"/>
  <c r="BC656" i="14" s="1"/>
  <c r="N655" i="3" s="1"/>
  <c r="AG658" i="14"/>
  <c r="AT658" i="14" s="1"/>
  <c r="BC658" i="14" s="1"/>
  <c r="N657" i="3" s="1"/>
  <c r="AH659" i="14"/>
  <c r="AU659" i="14" s="1"/>
  <c r="BD659" i="14" s="1"/>
  <c r="O658" i="3" s="1"/>
  <c r="AH661" i="14"/>
  <c r="AU661" i="14" s="1"/>
  <c r="BD661" i="14" s="1"/>
  <c r="O660" i="3" s="1"/>
  <c r="U664" i="14"/>
  <c r="AG664" i="14" s="1"/>
  <c r="AT664" i="14" s="1"/>
  <c r="BC664" i="14" s="1"/>
  <c r="N663" i="3" s="1"/>
  <c r="U666" i="14"/>
  <c r="AG666" i="14" s="1"/>
  <c r="AT666" i="14" s="1"/>
  <c r="BC666" i="14" s="1"/>
  <c r="N665" i="3" s="1"/>
  <c r="AG667" i="14"/>
  <c r="AT667" i="14" s="1"/>
  <c r="BC667" i="14" s="1"/>
  <c r="N666" i="3" s="1"/>
  <c r="AG669" i="14"/>
  <c r="AT669" i="14" s="1"/>
  <c r="BC669" i="14" s="1"/>
  <c r="N668" i="3" s="1"/>
  <c r="AG672" i="14"/>
  <c r="AT672" i="14" s="1"/>
  <c r="BC672" i="14" s="1"/>
  <c r="N671" i="3" s="1"/>
  <c r="AG674" i="14"/>
  <c r="AT674" i="14" s="1"/>
  <c r="BC674" i="14" s="1"/>
  <c r="N673" i="3" s="1"/>
  <c r="AH675" i="14"/>
  <c r="AU675" i="14" s="1"/>
  <c r="BD675" i="14" s="1"/>
  <c r="O674" i="3" s="1"/>
  <c r="AH677" i="14"/>
  <c r="AU677" i="14" s="1"/>
  <c r="BD677" i="14" s="1"/>
  <c r="O676" i="3" s="1"/>
  <c r="U680" i="14"/>
  <c r="AG680" i="14" s="1"/>
  <c r="AT680" i="14" s="1"/>
  <c r="BC680" i="14" s="1"/>
  <c r="N679" i="3" s="1"/>
  <c r="U682" i="14"/>
  <c r="AG682" i="14" s="1"/>
  <c r="AT682" i="14" s="1"/>
  <c r="BC682" i="14" s="1"/>
  <c r="N681" i="3" s="1"/>
  <c r="AG683" i="14"/>
  <c r="AT683" i="14" s="1"/>
  <c r="BC683" i="14" s="1"/>
  <c r="N682" i="3" s="1"/>
  <c r="AG685" i="14"/>
  <c r="AT685" i="14" s="1"/>
  <c r="BC685" i="14" s="1"/>
  <c r="N684" i="3" s="1"/>
  <c r="AG688" i="14"/>
  <c r="AT688" i="14" s="1"/>
  <c r="BC688" i="14" s="1"/>
  <c r="N687" i="3" s="1"/>
  <c r="AG690" i="14"/>
  <c r="AT690" i="14" s="1"/>
  <c r="BC690" i="14" s="1"/>
  <c r="N689" i="3" s="1"/>
  <c r="AH691" i="14"/>
  <c r="AU691" i="14" s="1"/>
  <c r="BD691" i="14" s="1"/>
  <c r="O690" i="3" s="1"/>
  <c r="AH693" i="14"/>
  <c r="AU693" i="14" s="1"/>
  <c r="BD693" i="14" s="1"/>
  <c r="O692" i="3" s="1"/>
  <c r="U696" i="14"/>
  <c r="AG696" i="14" s="1"/>
  <c r="AT696" i="14" s="1"/>
  <c r="BC696" i="14" s="1"/>
  <c r="N695" i="3" s="1"/>
  <c r="U698" i="14"/>
  <c r="AG698" i="14" s="1"/>
  <c r="AT698" i="14" s="1"/>
  <c r="BC698" i="14" s="1"/>
  <c r="N697" i="3" s="1"/>
  <c r="AG699" i="14"/>
  <c r="AT699" i="14" s="1"/>
  <c r="BC699" i="14" s="1"/>
  <c r="N698" i="3" s="1"/>
  <c r="AG701" i="14"/>
  <c r="AT701" i="14" s="1"/>
  <c r="BC701" i="14" s="1"/>
  <c r="N700" i="3" s="1"/>
  <c r="AG704" i="14"/>
  <c r="AT704" i="14" s="1"/>
  <c r="BC704" i="14" s="1"/>
  <c r="N703" i="3" s="1"/>
  <c r="AG706" i="14"/>
  <c r="AT706" i="14" s="1"/>
  <c r="BC706" i="14" s="1"/>
  <c r="N705" i="3" s="1"/>
  <c r="AH707" i="14"/>
  <c r="AU707" i="14" s="1"/>
  <c r="BD707" i="14" s="1"/>
  <c r="O706" i="3" s="1"/>
  <c r="AH709" i="14"/>
  <c r="AU709" i="14" s="1"/>
  <c r="BD709" i="14" s="1"/>
  <c r="O708" i="3" s="1"/>
  <c r="U712" i="14"/>
  <c r="AG712" i="14" s="1"/>
  <c r="AT712" i="14" s="1"/>
  <c r="BC712" i="14" s="1"/>
  <c r="N711" i="3" s="1"/>
  <c r="U714" i="14"/>
  <c r="AG714" i="14" s="1"/>
  <c r="AT714" i="14" s="1"/>
  <c r="BC714" i="14" s="1"/>
  <c r="N713" i="3" s="1"/>
  <c r="AG715" i="14"/>
  <c r="AT715" i="14" s="1"/>
  <c r="BC715" i="14" s="1"/>
  <c r="N714" i="3" s="1"/>
  <c r="AH811" i="14"/>
  <c r="AU811" i="14" s="1"/>
  <c r="BD811" i="14" s="1"/>
  <c r="O810" i="3" s="1"/>
  <c r="AG634" i="14"/>
  <c r="AT634" i="14" s="1"/>
  <c r="BC634" i="14" s="1"/>
  <c r="N633" i="3" s="1"/>
  <c r="AG642" i="14"/>
  <c r="AT642" i="14" s="1"/>
  <c r="BC642" i="14" s="1"/>
  <c r="N641" i="3" s="1"/>
  <c r="AG652" i="14"/>
  <c r="AT652" i="14" s="1"/>
  <c r="BC652" i="14" s="1"/>
  <c r="N651" i="3" s="1"/>
  <c r="AH655" i="14"/>
  <c r="AU655" i="14" s="1"/>
  <c r="BD655" i="14" s="1"/>
  <c r="O654" i="3" s="1"/>
  <c r="AH657" i="14"/>
  <c r="AU657" i="14" s="1"/>
  <c r="BD657" i="14" s="1"/>
  <c r="O656" i="3" s="1"/>
  <c r="U660" i="14"/>
  <c r="AG660" i="14" s="1"/>
  <c r="AT660" i="14" s="1"/>
  <c r="BC660" i="14" s="1"/>
  <c r="N659" i="3" s="1"/>
  <c r="U662" i="14"/>
  <c r="AG662" i="14" s="1"/>
  <c r="AT662" i="14" s="1"/>
  <c r="BC662" i="14" s="1"/>
  <c r="N661" i="3" s="1"/>
  <c r="AG663" i="14"/>
  <c r="AT663" i="14" s="1"/>
  <c r="BC663" i="14" s="1"/>
  <c r="N662" i="3" s="1"/>
  <c r="AG665" i="14"/>
  <c r="AT665" i="14" s="1"/>
  <c r="BC665" i="14" s="1"/>
  <c r="N664" i="3" s="1"/>
  <c r="AG668" i="14"/>
  <c r="AT668" i="14" s="1"/>
  <c r="BC668" i="14" s="1"/>
  <c r="N667" i="3" s="1"/>
  <c r="AH671" i="14"/>
  <c r="AU671" i="14" s="1"/>
  <c r="BD671" i="14" s="1"/>
  <c r="O670" i="3" s="1"/>
  <c r="AH673" i="14"/>
  <c r="AU673" i="14" s="1"/>
  <c r="BD673" i="14" s="1"/>
  <c r="O672" i="3" s="1"/>
  <c r="U676" i="14"/>
  <c r="AG676" i="14" s="1"/>
  <c r="AT676" i="14" s="1"/>
  <c r="BC676" i="14" s="1"/>
  <c r="N675" i="3" s="1"/>
  <c r="U678" i="14"/>
  <c r="AG678" i="14" s="1"/>
  <c r="AT678" i="14" s="1"/>
  <c r="BC678" i="14" s="1"/>
  <c r="N677" i="3" s="1"/>
  <c r="AG679" i="14"/>
  <c r="AT679" i="14" s="1"/>
  <c r="BC679" i="14" s="1"/>
  <c r="N678" i="3" s="1"/>
  <c r="AG681" i="14"/>
  <c r="AT681" i="14" s="1"/>
  <c r="BC681" i="14" s="1"/>
  <c r="N680" i="3" s="1"/>
  <c r="AG684" i="14"/>
  <c r="AT684" i="14" s="1"/>
  <c r="BC684" i="14" s="1"/>
  <c r="N683" i="3" s="1"/>
  <c r="AH687" i="14"/>
  <c r="AU687" i="14" s="1"/>
  <c r="BD687" i="14" s="1"/>
  <c r="O686" i="3" s="1"/>
  <c r="AH689" i="14"/>
  <c r="AU689" i="14" s="1"/>
  <c r="BD689" i="14" s="1"/>
  <c r="O688" i="3" s="1"/>
  <c r="U692" i="14"/>
  <c r="AG692" i="14" s="1"/>
  <c r="AT692" i="14" s="1"/>
  <c r="BC692" i="14" s="1"/>
  <c r="N691" i="3" s="1"/>
  <c r="U694" i="14"/>
  <c r="AG694" i="14" s="1"/>
  <c r="AT694" i="14" s="1"/>
  <c r="BC694" i="14" s="1"/>
  <c r="N693" i="3" s="1"/>
  <c r="AG695" i="14"/>
  <c r="AT695" i="14" s="1"/>
  <c r="BC695" i="14" s="1"/>
  <c r="N694" i="3" s="1"/>
  <c r="AG697" i="14"/>
  <c r="AT697" i="14" s="1"/>
  <c r="BC697" i="14" s="1"/>
  <c r="N696" i="3" s="1"/>
  <c r="AG700" i="14"/>
  <c r="AT700" i="14" s="1"/>
  <c r="BC700" i="14" s="1"/>
  <c r="N699" i="3" s="1"/>
  <c r="AH703" i="14"/>
  <c r="AU703" i="14" s="1"/>
  <c r="BD703" i="14" s="1"/>
  <c r="O702" i="3" s="1"/>
  <c r="AH705" i="14"/>
  <c r="AU705" i="14" s="1"/>
  <c r="BD705" i="14" s="1"/>
  <c r="O704" i="3" s="1"/>
  <c r="U708" i="14"/>
  <c r="AG708" i="14" s="1"/>
  <c r="AT708" i="14" s="1"/>
  <c r="BC708" i="14" s="1"/>
  <c r="N707" i="3" s="1"/>
  <c r="U710" i="14"/>
  <c r="AG710" i="14" s="1"/>
  <c r="AT710" i="14" s="1"/>
  <c r="BC710" i="14" s="1"/>
  <c r="N709" i="3" s="1"/>
  <c r="AG711" i="14"/>
  <c r="AT711" i="14" s="1"/>
  <c r="BC711" i="14" s="1"/>
  <c r="N710" i="3" s="1"/>
  <c r="AG713" i="14"/>
  <c r="AT713" i="14" s="1"/>
  <c r="BC713" i="14" s="1"/>
  <c r="N712" i="3" s="1"/>
  <c r="AG716" i="14"/>
  <c r="AT716" i="14" s="1"/>
  <c r="BC716" i="14" s="1"/>
  <c r="N715" i="3" s="1"/>
  <c r="AG717" i="14"/>
  <c r="AT717" i="14" s="1"/>
  <c r="BC717" i="14" s="1"/>
  <c r="N716" i="3" s="1"/>
  <c r="AG718" i="14"/>
  <c r="AT718" i="14" s="1"/>
  <c r="BC718" i="14" s="1"/>
  <c r="N717" i="3" s="1"/>
  <c r="AG721" i="14"/>
  <c r="AT721" i="14" s="1"/>
  <c r="BC721" i="14" s="1"/>
  <c r="N720" i="3" s="1"/>
  <c r="AG722" i="14"/>
  <c r="AT722" i="14" s="1"/>
  <c r="BC722" i="14" s="1"/>
  <c r="N721" i="3" s="1"/>
  <c r="AG725" i="14"/>
  <c r="AT725" i="14" s="1"/>
  <c r="BC725" i="14" s="1"/>
  <c r="N724" i="3" s="1"/>
  <c r="AG726" i="14"/>
  <c r="AT726" i="14" s="1"/>
  <c r="BC726" i="14" s="1"/>
  <c r="N725" i="3" s="1"/>
  <c r="AG729" i="14"/>
  <c r="AT729" i="14" s="1"/>
  <c r="BC729" i="14" s="1"/>
  <c r="N728" i="3" s="1"/>
  <c r="AG730" i="14"/>
  <c r="AT730" i="14" s="1"/>
  <c r="BC730" i="14" s="1"/>
  <c r="N729" i="3" s="1"/>
  <c r="AG733" i="14"/>
  <c r="AT733" i="14" s="1"/>
  <c r="BC733" i="14" s="1"/>
  <c r="N732" i="3" s="1"/>
  <c r="AG734" i="14"/>
  <c r="AT734" i="14" s="1"/>
  <c r="BC734" i="14" s="1"/>
  <c r="N733" i="3" s="1"/>
  <c r="AG737" i="14"/>
  <c r="AT737" i="14" s="1"/>
  <c r="BC737" i="14" s="1"/>
  <c r="N736" i="3" s="1"/>
  <c r="AG738" i="14"/>
  <c r="AT738" i="14" s="1"/>
  <c r="BC738" i="14" s="1"/>
  <c r="N737" i="3" s="1"/>
  <c r="AG741" i="14"/>
  <c r="AT741" i="14" s="1"/>
  <c r="BC741" i="14" s="1"/>
  <c r="N740" i="3" s="1"/>
  <c r="AG742" i="14"/>
  <c r="AT742" i="14" s="1"/>
  <c r="BC742" i="14" s="1"/>
  <c r="N741" i="3" s="1"/>
  <c r="AG745" i="14"/>
  <c r="AT745" i="14" s="1"/>
  <c r="BC745" i="14" s="1"/>
  <c r="N744" i="3" s="1"/>
  <c r="AG746" i="14"/>
  <c r="AT746" i="14" s="1"/>
  <c r="BC746" i="14" s="1"/>
  <c r="N745" i="3" s="1"/>
  <c r="AG750" i="14"/>
  <c r="AT750" i="14" s="1"/>
  <c r="BC750" i="14" s="1"/>
  <c r="N749" i="3" s="1"/>
  <c r="AG754" i="14"/>
  <c r="AT754" i="14" s="1"/>
  <c r="BC754" i="14" s="1"/>
  <c r="N753" i="3" s="1"/>
  <c r="AG758" i="14"/>
  <c r="AT758" i="14" s="1"/>
  <c r="BC758" i="14" s="1"/>
  <c r="N757" i="3" s="1"/>
  <c r="AH803" i="14"/>
  <c r="AU803" i="14" s="1"/>
  <c r="BD803" i="14" s="1"/>
  <c r="O802" i="3" s="1"/>
  <c r="AH717" i="14"/>
  <c r="AU717" i="14" s="1"/>
  <c r="BD717" i="14" s="1"/>
  <c r="O716" i="3" s="1"/>
  <c r="V718" i="14"/>
  <c r="AH718" i="14" s="1"/>
  <c r="AU718" i="14" s="1"/>
  <c r="BD718" i="14" s="1"/>
  <c r="O717" i="3" s="1"/>
  <c r="AH721" i="14"/>
  <c r="AU721" i="14" s="1"/>
  <c r="BD721" i="14" s="1"/>
  <c r="O720" i="3" s="1"/>
  <c r="V722" i="14"/>
  <c r="AH722" i="14" s="1"/>
  <c r="AU722" i="14" s="1"/>
  <c r="BD722" i="14" s="1"/>
  <c r="O721" i="3" s="1"/>
  <c r="AH725" i="14"/>
  <c r="AU725" i="14" s="1"/>
  <c r="BD725" i="14" s="1"/>
  <c r="O724" i="3" s="1"/>
  <c r="V726" i="14"/>
  <c r="AH726" i="14" s="1"/>
  <c r="AU726" i="14" s="1"/>
  <c r="BD726" i="14" s="1"/>
  <c r="O725" i="3" s="1"/>
  <c r="AH729" i="14"/>
  <c r="AU729" i="14" s="1"/>
  <c r="BD729" i="14" s="1"/>
  <c r="O728" i="3" s="1"/>
  <c r="V730" i="14"/>
  <c r="AH730" i="14" s="1"/>
  <c r="AU730" i="14" s="1"/>
  <c r="BD730" i="14" s="1"/>
  <c r="O729" i="3" s="1"/>
  <c r="AH733" i="14"/>
  <c r="AU733" i="14" s="1"/>
  <c r="BD733" i="14" s="1"/>
  <c r="O732" i="3" s="1"/>
  <c r="V734" i="14"/>
  <c r="AH734" i="14" s="1"/>
  <c r="AU734" i="14" s="1"/>
  <c r="BD734" i="14" s="1"/>
  <c r="O733" i="3" s="1"/>
  <c r="AH737" i="14"/>
  <c r="AU737" i="14" s="1"/>
  <c r="BD737" i="14" s="1"/>
  <c r="O736" i="3" s="1"/>
  <c r="V738" i="14"/>
  <c r="AH738" i="14" s="1"/>
  <c r="AU738" i="14" s="1"/>
  <c r="BD738" i="14" s="1"/>
  <c r="O737" i="3" s="1"/>
  <c r="AH741" i="14"/>
  <c r="AU741" i="14" s="1"/>
  <c r="BD741" i="14" s="1"/>
  <c r="O740" i="3" s="1"/>
  <c r="V742" i="14"/>
  <c r="AH742" i="14" s="1"/>
  <c r="AU742" i="14" s="1"/>
  <c r="BD742" i="14" s="1"/>
  <c r="O741" i="3" s="1"/>
  <c r="AH745" i="14"/>
  <c r="AU745" i="14" s="1"/>
  <c r="BD745" i="14" s="1"/>
  <c r="O744" i="3" s="1"/>
  <c r="V746" i="14"/>
  <c r="AH746" i="14" s="1"/>
  <c r="AU746" i="14" s="1"/>
  <c r="BD746" i="14" s="1"/>
  <c r="O745" i="3" s="1"/>
  <c r="AH749" i="14"/>
  <c r="AU749" i="14" s="1"/>
  <c r="BD749" i="14" s="1"/>
  <c r="O748" i="3" s="1"/>
  <c r="V750" i="14"/>
  <c r="AH750" i="14" s="1"/>
  <c r="AU750" i="14" s="1"/>
  <c r="BD750" i="14" s="1"/>
  <c r="O749" i="3" s="1"/>
  <c r="AH753" i="14"/>
  <c r="AU753" i="14" s="1"/>
  <c r="BD753" i="14" s="1"/>
  <c r="O752" i="3" s="1"/>
  <c r="V754" i="14"/>
  <c r="AH754" i="14" s="1"/>
  <c r="AU754" i="14" s="1"/>
  <c r="BD754" i="14" s="1"/>
  <c r="O753" i="3" s="1"/>
  <c r="AH757" i="14"/>
  <c r="AU757" i="14" s="1"/>
  <c r="BD757" i="14" s="1"/>
  <c r="O756" i="3" s="1"/>
  <c r="V758" i="14"/>
  <c r="AH758" i="14" s="1"/>
  <c r="AU758" i="14" s="1"/>
  <c r="BD758" i="14" s="1"/>
  <c r="O757" i="3" s="1"/>
  <c r="AH761" i="14"/>
  <c r="AU761" i="14" s="1"/>
  <c r="BD761" i="14" s="1"/>
  <c r="O760" i="3" s="1"/>
  <c r="V762" i="14"/>
  <c r="AH762" i="14" s="1"/>
  <c r="AU762" i="14" s="1"/>
  <c r="BD762" i="14" s="1"/>
  <c r="O761" i="3" s="1"/>
  <c r="AH765" i="14"/>
  <c r="AU765" i="14" s="1"/>
  <c r="BD765" i="14" s="1"/>
  <c r="O764" i="3" s="1"/>
  <c r="V766" i="14"/>
  <c r="AH766" i="14" s="1"/>
  <c r="AU766" i="14" s="1"/>
  <c r="BD766" i="14" s="1"/>
  <c r="O765" i="3" s="1"/>
  <c r="AH769" i="14"/>
  <c r="AU769" i="14" s="1"/>
  <c r="BD769" i="14" s="1"/>
  <c r="O768" i="3" s="1"/>
  <c r="V770" i="14"/>
  <c r="AH770" i="14" s="1"/>
  <c r="AU770" i="14" s="1"/>
  <c r="BD770" i="14" s="1"/>
  <c r="O769" i="3" s="1"/>
  <c r="AH773" i="14"/>
  <c r="AU773" i="14" s="1"/>
  <c r="BD773" i="14" s="1"/>
  <c r="O772" i="3" s="1"/>
  <c r="V774" i="14"/>
  <c r="AH774" i="14" s="1"/>
  <c r="AU774" i="14" s="1"/>
  <c r="BD774" i="14" s="1"/>
  <c r="O773" i="3" s="1"/>
  <c r="AH777" i="14"/>
  <c r="AU777" i="14" s="1"/>
  <c r="BD777" i="14" s="1"/>
  <c r="O776" i="3" s="1"/>
  <c r="V778" i="14"/>
  <c r="AH778" i="14" s="1"/>
  <c r="AU778" i="14" s="1"/>
  <c r="BD778" i="14" s="1"/>
  <c r="O777" i="3" s="1"/>
  <c r="AH781" i="14"/>
  <c r="AU781" i="14" s="1"/>
  <c r="BD781" i="14" s="1"/>
  <c r="O780" i="3" s="1"/>
  <c r="V782" i="14"/>
  <c r="AH782" i="14" s="1"/>
  <c r="AU782" i="14" s="1"/>
  <c r="BD782" i="14" s="1"/>
  <c r="O781" i="3" s="1"/>
  <c r="AH785" i="14"/>
  <c r="AU785" i="14" s="1"/>
  <c r="BD785" i="14" s="1"/>
  <c r="O784" i="3" s="1"/>
  <c r="V786" i="14"/>
  <c r="AH786" i="14" s="1"/>
  <c r="AU786" i="14" s="1"/>
  <c r="BD786" i="14" s="1"/>
  <c r="O785" i="3" s="1"/>
  <c r="AH789" i="14"/>
  <c r="AU789" i="14" s="1"/>
  <c r="BD789" i="14" s="1"/>
  <c r="O788" i="3" s="1"/>
  <c r="V790" i="14"/>
  <c r="AH790" i="14" s="1"/>
  <c r="AU790" i="14" s="1"/>
  <c r="BD790" i="14" s="1"/>
  <c r="O789" i="3" s="1"/>
  <c r="AH793" i="14"/>
  <c r="AU793" i="14" s="1"/>
  <c r="BD793" i="14" s="1"/>
  <c r="O792" i="3" s="1"/>
  <c r="V794" i="14"/>
  <c r="AH794" i="14" s="1"/>
  <c r="AU794" i="14" s="1"/>
  <c r="BD794" i="14" s="1"/>
  <c r="O793" i="3" s="1"/>
  <c r="AH797" i="14"/>
  <c r="AU797" i="14" s="1"/>
  <c r="BD797" i="14" s="1"/>
  <c r="O796" i="3" s="1"/>
  <c r="V798" i="14"/>
  <c r="AH798" i="14" s="1"/>
  <c r="AU798" i="14" s="1"/>
  <c r="BD798" i="14" s="1"/>
  <c r="O797" i="3" s="1"/>
  <c r="AH801" i="14"/>
  <c r="AU801" i="14" s="1"/>
  <c r="BD801" i="14" s="1"/>
  <c r="O800" i="3" s="1"/>
  <c r="V802" i="14"/>
  <c r="AH802" i="14" s="1"/>
  <c r="AU802" i="14" s="1"/>
  <c r="BD802" i="14" s="1"/>
  <c r="O801" i="3" s="1"/>
  <c r="V804" i="14"/>
  <c r="AH804" i="14" s="1"/>
  <c r="AU804" i="14" s="1"/>
  <c r="BD804" i="14" s="1"/>
  <c r="O803" i="3" s="1"/>
  <c r="V808" i="14"/>
  <c r="AH808" i="14" s="1"/>
  <c r="AU808" i="14" s="1"/>
  <c r="BD808" i="14" s="1"/>
  <c r="O807" i="3" s="1"/>
  <c r="V812" i="14"/>
  <c r="AH812" i="14" s="1"/>
  <c r="AU812" i="14" s="1"/>
  <c r="BD812" i="14" s="1"/>
  <c r="O811" i="3" s="1"/>
  <c r="V816" i="14"/>
  <c r="AH816" i="14" s="1"/>
  <c r="AU816" i="14" s="1"/>
  <c r="BD816" i="14" s="1"/>
  <c r="O815" i="3" s="1"/>
  <c r="AH827" i="14"/>
  <c r="AU827" i="14" s="1"/>
  <c r="BD827" i="14" s="1"/>
  <c r="O826" i="3" s="1"/>
  <c r="AH829" i="14"/>
  <c r="AU829" i="14" s="1"/>
  <c r="BD829" i="14" s="1"/>
  <c r="O828" i="3" s="1"/>
  <c r="U832" i="14"/>
  <c r="U834" i="14"/>
  <c r="AG834" i="14" s="1"/>
  <c r="AT834" i="14" s="1"/>
  <c r="BC834" i="14" s="1"/>
  <c r="N833" i="3" s="1"/>
  <c r="AH843" i="14"/>
  <c r="AU843" i="14" s="1"/>
  <c r="BD843" i="14" s="1"/>
  <c r="O842" i="3" s="1"/>
  <c r="AH845" i="14"/>
  <c r="AU845" i="14" s="1"/>
  <c r="BD845" i="14" s="1"/>
  <c r="O844" i="3" s="1"/>
  <c r="U848" i="14"/>
  <c r="U850" i="14"/>
  <c r="AH859" i="14"/>
  <c r="AU859" i="14" s="1"/>
  <c r="BD859" i="14" s="1"/>
  <c r="O858" i="3" s="1"/>
  <c r="AH861" i="14"/>
  <c r="AU861" i="14" s="1"/>
  <c r="BD861" i="14" s="1"/>
  <c r="O860" i="3" s="1"/>
  <c r="U864" i="14"/>
  <c r="AG864" i="14" s="1"/>
  <c r="AT864" i="14" s="1"/>
  <c r="BC864" i="14" s="1"/>
  <c r="N863" i="3" s="1"/>
  <c r="U866" i="14"/>
  <c r="AG866" i="14" s="1"/>
  <c r="AT866" i="14" s="1"/>
  <c r="BC866" i="14" s="1"/>
  <c r="N865" i="3" s="1"/>
  <c r="AH875" i="14"/>
  <c r="AU875" i="14" s="1"/>
  <c r="BD875" i="14" s="1"/>
  <c r="O874" i="3" s="1"/>
  <c r="AH877" i="14"/>
  <c r="AU877" i="14" s="1"/>
  <c r="BD877" i="14" s="1"/>
  <c r="O876" i="3" s="1"/>
  <c r="U880" i="14"/>
  <c r="AG880" i="14" s="1"/>
  <c r="AT880" i="14" s="1"/>
  <c r="BC880" i="14" s="1"/>
  <c r="N879" i="3" s="1"/>
  <c r="U882" i="14"/>
  <c r="AG882" i="14" s="1"/>
  <c r="AT882" i="14" s="1"/>
  <c r="BC882" i="14" s="1"/>
  <c r="N881" i="3" s="1"/>
  <c r="AH891" i="14"/>
  <c r="AU891" i="14" s="1"/>
  <c r="BD891" i="14" s="1"/>
  <c r="O890" i="3" s="1"/>
  <c r="AH893" i="14"/>
  <c r="AU893" i="14" s="1"/>
  <c r="BD893" i="14" s="1"/>
  <c r="O892" i="3" s="1"/>
  <c r="U896" i="14"/>
  <c r="AG896" i="14" s="1"/>
  <c r="AT896" i="14" s="1"/>
  <c r="BC896" i="14" s="1"/>
  <c r="N895" i="3" s="1"/>
  <c r="AH901" i="14"/>
  <c r="AU901" i="14" s="1"/>
  <c r="BD901" i="14" s="1"/>
  <c r="O900" i="3" s="1"/>
  <c r="AG1018" i="14"/>
  <c r="AT1018" i="14" s="1"/>
  <c r="BC1018" i="14" s="1"/>
  <c r="N1017" i="3" s="1"/>
  <c r="AG1034" i="14"/>
  <c r="AT1034" i="14" s="1"/>
  <c r="BC1034" i="14" s="1"/>
  <c r="N1033" i="3" s="1"/>
  <c r="AG759" i="14"/>
  <c r="AT759" i="14" s="1"/>
  <c r="BC759" i="14" s="1"/>
  <c r="N758" i="3" s="1"/>
  <c r="U760" i="14"/>
  <c r="AG760" i="14" s="1"/>
  <c r="AT760" i="14" s="1"/>
  <c r="BC760" i="14" s="1"/>
  <c r="N759" i="3" s="1"/>
  <c r="AG763" i="14"/>
  <c r="AT763" i="14" s="1"/>
  <c r="BC763" i="14" s="1"/>
  <c r="N762" i="3" s="1"/>
  <c r="U764" i="14"/>
  <c r="AG764" i="14" s="1"/>
  <c r="AT764" i="14" s="1"/>
  <c r="BC764" i="14" s="1"/>
  <c r="N763" i="3" s="1"/>
  <c r="AG767" i="14"/>
  <c r="AT767" i="14" s="1"/>
  <c r="BC767" i="14" s="1"/>
  <c r="N766" i="3" s="1"/>
  <c r="U768" i="14"/>
  <c r="AG768" i="14" s="1"/>
  <c r="AT768" i="14" s="1"/>
  <c r="BC768" i="14" s="1"/>
  <c r="N767" i="3" s="1"/>
  <c r="AG771" i="14"/>
  <c r="AT771" i="14" s="1"/>
  <c r="BC771" i="14" s="1"/>
  <c r="N770" i="3" s="1"/>
  <c r="U772" i="14"/>
  <c r="AG772" i="14" s="1"/>
  <c r="AT772" i="14" s="1"/>
  <c r="BC772" i="14" s="1"/>
  <c r="N771" i="3" s="1"/>
  <c r="AG775" i="14"/>
  <c r="AT775" i="14" s="1"/>
  <c r="BC775" i="14" s="1"/>
  <c r="N774" i="3" s="1"/>
  <c r="U776" i="14"/>
  <c r="AG776" i="14" s="1"/>
  <c r="AT776" i="14" s="1"/>
  <c r="BC776" i="14" s="1"/>
  <c r="N775" i="3" s="1"/>
  <c r="AG779" i="14"/>
  <c r="AT779" i="14" s="1"/>
  <c r="BC779" i="14" s="1"/>
  <c r="N778" i="3" s="1"/>
  <c r="U780" i="14"/>
  <c r="AG780" i="14" s="1"/>
  <c r="AT780" i="14" s="1"/>
  <c r="BC780" i="14" s="1"/>
  <c r="N779" i="3" s="1"/>
  <c r="AG783" i="14"/>
  <c r="AT783" i="14" s="1"/>
  <c r="BC783" i="14" s="1"/>
  <c r="N782" i="3" s="1"/>
  <c r="U784" i="14"/>
  <c r="AG784" i="14" s="1"/>
  <c r="AT784" i="14" s="1"/>
  <c r="BC784" i="14" s="1"/>
  <c r="N783" i="3" s="1"/>
  <c r="AG787" i="14"/>
  <c r="AT787" i="14" s="1"/>
  <c r="BC787" i="14" s="1"/>
  <c r="N786" i="3" s="1"/>
  <c r="U788" i="14"/>
  <c r="AG788" i="14" s="1"/>
  <c r="AT788" i="14" s="1"/>
  <c r="BC788" i="14" s="1"/>
  <c r="N787" i="3" s="1"/>
  <c r="AG791" i="14"/>
  <c r="AT791" i="14" s="1"/>
  <c r="BC791" i="14" s="1"/>
  <c r="N790" i="3" s="1"/>
  <c r="U792" i="14"/>
  <c r="AG792" i="14" s="1"/>
  <c r="AT792" i="14" s="1"/>
  <c r="BC792" i="14" s="1"/>
  <c r="N791" i="3" s="1"/>
  <c r="AG795" i="14"/>
  <c r="AT795" i="14" s="1"/>
  <c r="BC795" i="14" s="1"/>
  <c r="N794" i="3" s="1"/>
  <c r="U796" i="14"/>
  <c r="AG796" i="14" s="1"/>
  <c r="AT796" i="14" s="1"/>
  <c r="BC796" i="14" s="1"/>
  <c r="N795" i="3" s="1"/>
  <c r="AG799" i="14"/>
  <c r="AT799" i="14" s="1"/>
  <c r="BC799" i="14" s="1"/>
  <c r="N798" i="3" s="1"/>
  <c r="U800" i="14"/>
  <c r="AG800" i="14" s="1"/>
  <c r="AT800" i="14" s="1"/>
  <c r="BC800" i="14" s="1"/>
  <c r="N799" i="3" s="1"/>
  <c r="U805" i="14"/>
  <c r="AG805" i="14" s="1"/>
  <c r="AT805" i="14" s="1"/>
  <c r="BC805" i="14" s="1"/>
  <c r="N804" i="3" s="1"/>
  <c r="AH805" i="14"/>
  <c r="AU805" i="14" s="1"/>
  <c r="BD805" i="14" s="1"/>
  <c r="O804" i="3" s="1"/>
  <c r="U809" i="14"/>
  <c r="AG809" i="14" s="1"/>
  <c r="AT809" i="14" s="1"/>
  <c r="BC809" i="14" s="1"/>
  <c r="N808" i="3" s="1"/>
  <c r="AH809" i="14"/>
  <c r="AU809" i="14" s="1"/>
  <c r="BD809" i="14" s="1"/>
  <c r="O808" i="3" s="1"/>
  <c r="U813" i="14"/>
  <c r="AG813" i="14" s="1"/>
  <c r="AT813" i="14" s="1"/>
  <c r="BC813" i="14" s="1"/>
  <c r="N812" i="3" s="1"/>
  <c r="AH813" i="14"/>
  <c r="AU813" i="14" s="1"/>
  <c r="BD813" i="14" s="1"/>
  <c r="O812" i="3" s="1"/>
  <c r="U817" i="14"/>
  <c r="AG817" i="14" s="1"/>
  <c r="AT817" i="14" s="1"/>
  <c r="BC817" i="14" s="1"/>
  <c r="N816" i="3" s="1"/>
  <c r="AH817" i="14"/>
  <c r="AU817" i="14" s="1"/>
  <c r="BD817" i="14" s="1"/>
  <c r="O816" i="3" s="1"/>
  <c r="AH823" i="14"/>
  <c r="AU823" i="14" s="1"/>
  <c r="BD823" i="14" s="1"/>
  <c r="O822" i="3" s="1"/>
  <c r="U828" i="14"/>
  <c r="AG828" i="14" s="1"/>
  <c r="AT828" i="14" s="1"/>
  <c r="BC828" i="14" s="1"/>
  <c r="N827" i="3" s="1"/>
  <c r="U830" i="14"/>
  <c r="AG830" i="14" s="1"/>
  <c r="AT830" i="14" s="1"/>
  <c r="BC830" i="14" s="1"/>
  <c r="N829" i="3" s="1"/>
  <c r="AH839" i="14"/>
  <c r="AU839" i="14" s="1"/>
  <c r="BD839" i="14" s="1"/>
  <c r="O838" i="3" s="1"/>
  <c r="U844" i="14"/>
  <c r="AG844" i="14" s="1"/>
  <c r="AT844" i="14" s="1"/>
  <c r="BC844" i="14" s="1"/>
  <c r="N843" i="3" s="1"/>
  <c r="U846" i="14"/>
  <c r="AG846" i="14" s="1"/>
  <c r="AT846" i="14" s="1"/>
  <c r="BC846" i="14" s="1"/>
  <c r="N845" i="3" s="1"/>
  <c r="AH855" i="14"/>
  <c r="AU855" i="14" s="1"/>
  <c r="BD855" i="14" s="1"/>
  <c r="O854" i="3" s="1"/>
  <c r="U860" i="14"/>
  <c r="AG860" i="14" s="1"/>
  <c r="AT860" i="14" s="1"/>
  <c r="BC860" i="14" s="1"/>
  <c r="N859" i="3" s="1"/>
  <c r="U862" i="14"/>
  <c r="AG862" i="14" s="1"/>
  <c r="AT862" i="14" s="1"/>
  <c r="BC862" i="14" s="1"/>
  <c r="N861" i="3" s="1"/>
  <c r="AH871" i="14"/>
  <c r="AU871" i="14" s="1"/>
  <c r="BD871" i="14" s="1"/>
  <c r="O870" i="3" s="1"/>
  <c r="U876" i="14"/>
  <c r="AG876" i="14" s="1"/>
  <c r="AT876" i="14" s="1"/>
  <c r="BC876" i="14" s="1"/>
  <c r="N875" i="3" s="1"/>
  <c r="U878" i="14"/>
  <c r="AG878" i="14" s="1"/>
  <c r="AT878" i="14" s="1"/>
  <c r="BC878" i="14" s="1"/>
  <c r="N877" i="3" s="1"/>
  <c r="AH887" i="14"/>
  <c r="AU887" i="14" s="1"/>
  <c r="BD887" i="14" s="1"/>
  <c r="O886" i="3" s="1"/>
  <c r="U892" i="14"/>
  <c r="AG892" i="14" s="1"/>
  <c r="AT892" i="14" s="1"/>
  <c r="BC892" i="14" s="1"/>
  <c r="N891" i="3" s="1"/>
  <c r="U894" i="14"/>
  <c r="AG894" i="14" s="1"/>
  <c r="AT894" i="14" s="1"/>
  <c r="BC894" i="14" s="1"/>
  <c r="N893" i="3" s="1"/>
  <c r="AH899" i="14"/>
  <c r="AU899" i="14" s="1"/>
  <c r="BD899" i="14" s="1"/>
  <c r="O898" i="3" s="1"/>
  <c r="U900" i="14"/>
  <c r="AG900" i="14" s="1"/>
  <c r="AT900" i="14" s="1"/>
  <c r="BC900" i="14" s="1"/>
  <c r="N899" i="3" s="1"/>
  <c r="AH903" i="14"/>
  <c r="AU903" i="14" s="1"/>
  <c r="BD903" i="14" s="1"/>
  <c r="O902" i="3" s="1"/>
  <c r="AH970" i="14"/>
  <c r="AU970" i="14" s="1"/>
  <c r="BD970" i="14" s="1"/>
  <c r="O969" i="3" s="1"/>
  <c r="AH978" i="14"/>
  <c r="AU978" i="14" s="1"/>
  <c r="BD978" i="14" s="1"/>
  <c r="O977" i="3" s="1"/>
  <c r="AH986" i="14"/>
  <c r="AU986" i="14" s="1"/>
  <c r="BD986" i="14" s="1"/>
  <c r="O985" i="3" s="1"/>
  <c r="AH994" i="14"/>
  <c r="AU994" i="14" s="1"/>
  <c r="BD994" i="14" s="1"/>
  <c r="O993" i="3" s="1"/>
  <c r="AH1002" i="14"/>
  <c r="AU1002" i="14" s="1"/>
  <c r="BD1002" i="14" s="1"/>
  <c r="O1001" i="3" s="1"/>
  <c r="AH1010" i="14"/>
  <c r="AU1010" i="14" s="1"/>
  <c r="BD1010" i="14" s="1"/>
  <c r="O1009" i="3" s="1"/>
  <c r="AG1022" i="14"/>
  <c r="AT1022" i="14" s="1"/>
  <c r="BC1022" i="14" s="1"/>
  <c r="N1021" i="3" s="1"/>
  <c r="AH819" i="14"/>
  <c r="AU819" i="14" s="1"/>
  <c r="BD819" i="14" s="1"/>
  <c r="O818" i="3" s="1"/>
  <c r="AH821" i="14"/>
  <c r="AU821" i="14" s="1"/>
  <c r="BD821" i="14" s="1"/>
  <c r="O820" i="3" s="1"/>
  <c r="U824" i="14"/>
  <c r="AG824" i="14" s="1"/>
  <c r="AT824" i="14" s="1"/>
  <c r="BC824" i="14" s="1"/>
  <c r="N823" i="3" s="1"/>
  <c r="U826" i="14"/>
  <c r="AG826" i="14" s="1"/>
  <c r="AT826" i="14" s="1"/>
  <c r="BC826" i="14" s="1"/>
  <c r="N825" i="3" s="1"/>
  <c r="AG832" i="14"/>
  <c r="AT832" i="14" s="1"/>
  <c r="BC832" i="14" s="1"/>
  <c r="N831" i="3" s="1"/>
  <c r="AH835" i="14"/>
  <c r="AU835" i="14" s="1"/>
  <c r="BD835" i="14" s="1"/>
  <c r="O834" i="3" s="1"/>
  <c r="AH837" i="14"/>
  <c r="AU837" i="14" s="1"/>
  <c r="BD837" i="14" s="1"/>
  <c r="O836" i="3" s="1"/>
  <c r="U840" i="14"/>
  <c r="AG840" i="14" s="1"/>
  <c r="AT840" i="14" s="1"/>
  <c r="BC840" i="14" s="1"/>
  <c r="N839" i="3" s="1"/>
  <c r="U842" i="14"/>
  <c r="AG842" i="14" s="1"/>
  <c r="AT842" i="14" s="1"/>
  <c r="BC842" i="14" s="1"/>
  <c r="N841" i="3" s="1"/>
  <c r="AG848" i="14"/>
  <c r="AT848" i="14" s="1"/>
  <c r="BC848" i="14" s="1"/>
  <c r="N847" i="3" s="1"/>
  <c r="AG850" i="14"/>
  <c r="AT850" i="14" s="1"/>
  <c r="BC850" i="14" s="1"/>
  <c r="N849" i="3" s="1"/>
  <c r="AH851" i="14"/>
  <c r="AU851" i="14" s="1"/>
  <c r="BD851" i="14" s="1"/>
  <c r="O850" i="3" s="1"/>
  <c r="AH853" i="14"/>
  <c r="AU853" i="14" s="1"/>
  <c r="BD853" i="14" s="1"/>
  <c r="O852" i="3" s="1"/>
  <c r="U856" i="14"/>
  <c r="AG856" i="14" s="1"/>
  <c r="AT856" i="14" s="1"/>
  <c r="BC856" i="14" s="1"/>
  <c r="N855" i="3" s="1"/>
  <c r="U858" i="14"/>
  <c r="AG858" i="14" s="1"/>
  <c r="AT858" i="14" s="1"/>
  <c r="BC858" i="14" s="1"/>
  <c r="N857" i="3" s="1"/>
  <c r="AH867" i="14"/>
  <c r="AU867" i="14" s="1"/>
  <c r="BD867" i="14" s="1"/>
  <c r="O866" i="3" s="1"/>
  <c r="AH869" i="14"/>
  <c r="AU869" i="14" s="1"/>
  <c r="BD869" i="14" s="1"/>
  <c r="O868" i="3" s="1"/>
  <c r="U872" i="14"/>
  <c r="AG872" i="14" s="1"/>
  <c r="AT872" i="14" s="1"/>
  <c r="BC872" i="14" s="1"/>
  <c r="N871" i="3" s="1"/>
  <c r="U874" i="14"/>
  <c r="AG874" i="14" s="1"/>
  <c r="AT874" i="14" s="1"/>
  <c r="BC874" i="14" s="1"/>
  <c r="N873" i="3" s="1"/>
  <c r="AH883" i="14"/>
  <c r="AU883" i="14" s="1"/>
  <c r="BD883" i="14" s="1"/>
  <c r="O882" i="3" s="1"/>
  <c r="AH885" i="14"/>
  <c r="AU885" i="14" s="1"/>
  <c r="BD885" i="14" s="1"/>
  <c r="O884" i="3" s="1"/>
  <c r="U888" i="14"/>
  <c r="AG888" i="14" s="1"/>
  <c r="AT888" i="14" s="1"/>
  <c r="BC888" i="14" s="1"/>
  <c r="N887" i="3" s="1"/>
  <c r="U890" i="14"/>
  <c r="AG890" i="14" s="1"/>
  <c r="AT890" i="14" s="1"/>
  <c r="BC890" i="14" s="1"/>
  <c r="N889" i="3" s="1"/>
  <c r="AG899" i="14"/>
  <c r="AT899" i="14" s="1"/>
  <c r="BC899" i="14" s="1"/>
  <c r="N898" i="3" s="1"/>
  <c r="AG903" i="14"/>
  <c r="AT903" i="14" s="1"/>
  <c r="BC903" i="14" s="1"/>
  <c r="N902" i="3" s="1"/>
  <c r="AH907" i="14"/>
  <c r="AU907" i="14" s="1"/>
  <c r="BD907" i="14" s="1"/>
  <c r="O906" i="3" s="1"/>
  <c r="AH911" i="14"/>
  <c r="AU911" i="14" s="1"/>
  <c r="BD911" i="14" s="1"/>
  <c r="O910" i="3" s="1"/>
  <c r="AH915" i="14"/>
  <c r="AU915" i="14" s="1"/>
  <c r="BD915" i="14" s="1"/>
  <c r="O914" i="3" s="1"/>
  <c r="AH919" i="14"/>
  <c r="AU919" i="14" s="1"/>
  <c r="BD919" i="14" s="1"/>
  <c r="O918" i="3" s="1"/>
  <c r="AH923" i="14"/>
  <c r="AU923" i="14" s="1"/>
  <c r="BD923" i="14" s="1"/>
  <c r="O922" i="3" s="1"/>
  <c r="AH927" i="14"/>
  <c r="AU927" i="14" s="1"/>
  <c r="BD927" i="14" s="1"/>
  <c r="O926" i="3" s="1"/>
  <c r="AH931" i="14"/>
  <c r="AU931" i="14" s="1"/>
  <c r="BD931" i="14" s="1"/>
  <c r="O930" i="3" s="1"/>
  <c r="AG1023" i="14"/>
  <c r="AT1023" i="14" s="1"/>
  <c r="BC1023" i="14" s="1"/>
  <c r="N1022" i="3" s="1"/>
  <c r="AG1026" i="14"/>
  <c r="AT1026" i="14" s="1"/>
  <c r="BC1026" i="14" s="1"/>
  <c r="N1025" i="3" s="1"/>
  <c r="U806" i="14"/>
  <c r="AG806" i="14" s="1"/>
  <c r="AT806" i="14" s="1"/>
  <c r="BC806" i="14" s="1"/>
  <c r="N805" i="3" s="1"/>
  <c r="U810" i="14"/>
  <c r="AG810" i="14" s="1"/>
  <c r="AT810" i="14" s="1"/>
  <c r="BC810" i="14" s="1"/>
  <c r="N809" i="3" s="1"/>
  <c r="U814" i="14"/>
  <c r="AG814" i="14" s="1"/>
  <c r="AT814" i="14" s="1"/>
  <c r="BC814" i="14" s="1"/>
  <c r="N813" i="3" s="1"/>
  <c r="U818" i="14"/>
  <c r="AG818" i="14" s="1"/>
  <c r="AT818" i="14" s="1"/>
  <c r="BC818" i="14" s="1"/>
  <c r="N817" i="3" s="1"/>
  <c r="U820" i="14"/>
  <c r="AG820" i="14" s="1"/>
  <c r="AT820" i="14" s="1"/>
  <c r="BC820" i="14" s="1"/>
  <c r="N819" i="3" s="1"/>
  <c r="U822" i="14"/>
  <c r="AG822" i="14" s="1"/>
  <c r="AT822" i="14" s="1"/>
  <c r="BC822" i="14" s="1"/>
  <c r="N821" i="3" s="1"/>
  <c r="AG823" i="14"/>
  <c r="AT823" i="14" s="1"/>
  <c r="BC823" i="14" s="1"/>
  <c r="N822" i="3" s="1"/>
  <c r="AG825" i="14"/>
  <c r="AT825" i="14" s="1"/>
  <c r="BC825" i="14" s="1"/>
  <c r="N824" i="3" s="1"/>
  <c r="AH831" i="14"/>
  <c r="AU831" i="14" s="1"/>
  <c r="BD831" i="14" s="1"/>
  <c r="O830" i="3" s="1"/>
  <c r="AH833" i="14"/>
  <c r="AU833" i="14" s="1"/>
  <c r="BD833" i="14" s="1"/>
  <c r="O832" i="3" s="1"/>
  <c r="U836" i="14"/>
  <c r="AG836" i="14" s="1"/>
  <c r="AT836" i="14" s="1"/>
  <c r="BC836" i="14" s="1"/>
  <c r="N835" i="3" s="1"/>
  <c r="U838" i="14"/>
  <c r="AG838" i="14" s="1"/>
  <c r="AT838" i="14" s="1"/>
  <c r="BC838" i="14" s="1"/>
  <c r="N837" i="3" s="1"/>
  <c r="AG839" i="14"/>
  <c r="AT839" i="14" s="1"/>
  <c r="BC839" i="14" s="1"/>
  <c r="N838" i="3" s="1"/>
  <c r="AG841" i="14"/>
  <c r="AT841" i="14" s="1"/>
  <c r="BC841" i="14" s="1"/>
  <c r="N840" i="3" s="1"/>
  <c r="AH847" i="14"/>
  <c r="AU847" i="14" s="1"/>
  <c r="BD847" i="14" s="1"/>
  <c r="O846" i="3" s="1"/>
  <c r="AH849" i="14"/>
  <c r="AU849" i="14" s="1"/>
  <c r="BD849" i="14" s="1"/>
  <c r="O848" i="3" s="1"/>
  <c r="U852" i="14"/>
  <c r="AG852" i="14" s="1"/>
  <c r="AT852" i="14" s="1"/>
  <c r="BC852" i="14" s="1"/>
  <c r="N851" i="3" s="1"/>
  <c r="U854" i="14"/>
  <c r="AG854" i="14" s="1"/>
  <c r="AT854" i="14" s="1"/>
  <c r="BC854" i="14" s="1"/>
  <c r="N853" i="3" s="1"/>
  <c r="AG855" i="14"/>
  <c r="AT855" i="14" s="1"/>
  <c r="BC855" i="14" s="1"/>
  <c r="N854" i="3" s="1"/>
  <c r="AG857" i="14"/>
  <c r="AT857" i="14" s="1"/>
  <c r="BC857" i="14" s="1"/>
  <c r="N856" i="3" s="1"/>
  <c r="AH863" i="14"/>
  <c r="AU863" i="14" s="1"/>
  <c r="BD863" i="14" s="1"/>
  <c r="O862" i="3" s="1"/>
  <c r="AH865" i="14"/>
  <c r="AU865" i="14" s="1"/>
  <c r="BD865" i="14" s="1"/>
  <c r="O864" i="3" s="1"/>
  <c r="U868" i="14"/>
  <c r="AG868" i="14" s="1"/>
  <c r="AT868" i="14" s="1"/>
  <c r="BC868" i="14" s="1"/>
  <c r="N867" i="3" s="1"/>
  <c r="U870" i="14"/>
  <c r="AG870" i="14" s="1"/>
  <c r="AT870" i="14" s="1"/>
  <c r="BC870" i="14" s="1"/>
  <c r="N869" i="3" s="1"/>
  <c r="AG871" i="14"/>
  <c r="AT871" i="14" s="1"/>
  <c r="BC871" i="14" s="1"/>
  <c r="N870" i="3" s="1"/>
  <c r="AG873" i="14"/>
  <c r="AT873" i="14" s="1"/>
  <c r="BC873" i="14" s="1"/>
  <c r="N872" i="3" s="1"/>
  <c r="AH879" i="14"/>
  <c r="AU879" i="14" s="1"/>
  <c r="BD879" i="14" s="1"/>
  <c r="O878" i="3" s="1"/>
  <c r="AH881" i="14"/>
  <c r="AU881" i="14" s="1"/>
  <c r="BD881" i="14" s="1"/>
  <c r="O880" i="3" s="1"/>
  <c r="U884" i="14"/>
  <c r="AG884" i="14" s="1"/>
  <c r="AT884" i="14" s="1"/>
  <c r="BC884" i="14" s="1"/>
  <c r="N883" i="3" s="1"/>
  <c r="U886" i="14"/>
  <c r="AG886" i="14" s="1"/>
  <c r="AT886" i="14" s="1"/>
  <c r="BC886" i="14" s="1"/>
  <c r="N885" i="3" s="1"/>
  <c r="AG887" i="14"/>
  <c r="AT887" i="14" s="1"/>
  <c r="BC887" i="14" s="1"/>
  <c r="N886" i="3" s="1"/>
  <c r="AG889" i="14"/>
  <c r="AT889" i="14" s="1"/>
  <c r="BC889" i="14" s="1"/>
  <c r="N888" i="3" s="1"/>
  <c r="AH895" i="14"/>
  <c r="AU895" i="14" s="1"/>
  <c r="BD895" i="14" s="1"/>
  <c r="O894" i="3" s="1"/>
  <c r="AH897" i="14"/>
  <c r="AU897" i="14" s="1"/>
  <c r="BD897" i="14" s="1"/>
  <c r="O896" i="3" s="1"/>
  <c r="AH937" i="14"/>
  <c r="AU937" i="14" s="1"/>
  <c r="BD937" i="14" s="1"/>
  <c r="O936" i="3" s="1"/>
  <c r="AH966" i="14"/>
  <c r="AU966" i="14" s="1"/>
  <c r="BD966" i="14" s="1"/>
  <c r="O965" i="3" s="1"/>
  <c r="AH974" i="14"/>
  <c r="AU974" i="14" s="1"/>
  <c r="BD974" i="14" s="1"/>
  <c r="O973" i="3" s="1"/>
  <c r="AH982" i="14"/>
  <c r="AU982" i="14" s="1"/>
  <c r="BD982" i="14" s="1"/>
  <c r="O981" i="3" s="1"/>
  <c r="AH990" i="14"/>
  <c r="AU990" i="14" s="1"/>
  <c r="BD990" i="14" s="1"/>
  <c r="O989" i="3" s="1"/>
  <c r="AH998" i="14"/>
  <c r="AU998" i="14" s="1"/>
  <c r="BD998" i="14" s="1"/>
  <c r="O997" i="3" s="1"/>
  <c r="AH1006" i="14"/>
  <c r="AU1006" i="14" s="1"/>
  <c r="BD1006" i="14" s="1"/>
  <c r="O1005" i="3" s="1"/>
  <c r="AH1011" i="14"/>
  <c r="AU1011" i="14" s="1"/>
  <c r="BD1011" i="14" s="1"/>
  <c r="O1010" i="3" s="1"/>
  <c r="AH1014" i="14"/>
  <c r="AU1014" i="14" s="1"/>
  <c r="BD1014" i="14" s="1"/>
  <c r="O1013" i="3" s="1"/>
  <c r="AG1027" i="14"/>
  <c r="AT1027" i="14" s="1"/>
  <c r="BC1027" i="14" s="1"/>
  <c r="N1026" i="3" s="1"/>
  <c r="AG1030" i="14"/>
  <c r="AT1030" i="14" s="1"/>
  <c r="BC1030" i="14" s="1"/>
  <c r="N1029" i="3" s="1"/>
  <c r="U898" i="14"/>
  <c r="AG898" i="14" s="1"/>
  <c r="AT898" i="14" s="1"/>
  <c r="BC898" i="14" s="1"/>
  <c r="N897" i="3" s="1"/>
  <c r="AG901" i="14"/>
  <c r="AT901" i="14" s="1"/>
  <c r="BC901" i="14" s="1"/>
  <c r="N900" i="3" s="1"/>
  <c r="U902" i="14"/>
  <c r="AG902" i="14" s="1"/>
  <c r="AT902" i="14" s="1"/>
  <c r="BC902" i="14" s="1"/>
  <c r="N901" i="3" s="1"/>
  <c r="AG905" i="14"/>
  <c r="AT905" i="14" s="1"/>
  <c r="BC905" i="14" s="1"/>
  <c r="N904" i="3" s="1"/>
  <c r="U906" i="14"/>
  <c r="AG906" i="14" s="1"/>
  <c r="AT906" i="14" s="1"/>
  <c r="BC906" i="14" s="1"/>
  <c r="N905" i="3" s="1"/>
  <c r="AG909" i="14"/>
  <c r="AT909" i="14" s="1"/>
  <c r="BC909" i="14" s="1"/>
  <c r="N908" i="3" s="1"/>
  <c r="U910" i="14"/>
  <c r="AG910" i="14" s="1"/>
  <c r="AT910" i="14" s="1"/>
  <c r="BC910" i="14" s="1"/>
  <c r="N909" i="3" s="1"/>
  <c r="AG913" i="14"/>
  <c r="AT913" i="14" s="1"/>
  <c r="BC913" i="14" s="1"/>
  <c r="N912" i="3" s="1"/>
  <c r="U914" i="14"/>
  <c r="AG914" i="14" s="1"/>
  <c r="AT914" i="14" s="1"/>
  <c r="BC914" i="14" s="1"/>
  <c r="N913" i="3" s="1"/>
  <c r="AG917" i="14"/>
  <c r="AT917" i="14" s="1"/>
  <c r="BC917" i="14" s="1"/>
  <c r="N916" i="3" s="1"/>
  <c r="U918" i="14"/>
  <c r="AG918" i="14" s="1"/>
  <c r="AT918" i="14" s="1"/>
  <c r="BC918" i="14" s="1"/>
  <c r="N917" i="3" s="1"/>
  <c r="AG921" i="14"/>
  <c r="AT921" i="14" s="1"/>
  <c r="BC921" i="14" s="1"/>
  <c r="N920" i="3" s="1"/>
  <c r="U922" i="14"/>
  <c r="AG922" i="14" s="1"/>
  <c r="AT922" i="14" s="1"/>
  <c r="BC922" i="14" s="1"/>
  <c r="N921" i="3" s="1"/>
  <c r="AG925" i="14"/>
  <c r="AT925" i="14" s="1"/>
  <c r="BC925" i="14" s="1"/>
  <c r="N924" i="3" s="1"/>
  <c r="U926" i="14"/>
  <c r="AG926" i="14" s="1"/>
  <c r="AT926" i="14" s="1"/>
  <c r="BC926" i="14" s="1"/>
  <c r="N925" i="3" s="1"/>
  <c r="AG929" i="14"/>
  <c r="AT929" i="14" s="1"/>
  <c r="BC929" i="14" s="1"/>
  <c r="N928" i="3" s="1"/>
  <c r="U930" i="14"/>
  <c r="AG930" i="14" s="1"/>
  <c r="AT930" i="14" s="1"/>
  <c r="BC930" i="14" s="1"/>
  <c r="N929" i="3" s="1"/>
  <c r="AG933" i="14"/>
  <c r="AT933" i="14" s="1"/>
  <c r="BC933" i="14" s="1"/>
  <c r="N932" i="3" s="1"/>
  <c r="U934" i="14"/>
  <c r="AG934" i="14" s="1"/>
  <c r="AT934" i="14" s="1"/>
  <c r="BC934" i="14" s="1"/>
  <c r="N933" i="3" s="1"/>
  <c r="AG937" i="14"/>
  <c r="AT937" i="14" s="1"/>
  <c r="BC937" i="14" s="1"/>
  <c r="N936" i="3" s="1"/>
  <c r="U938" i="14"/>
  <c r="AG938" i="14" s="1"/>
  <c r="AT938" i="14" s="1"/>
  <c r="BC938" i="14" s="1"/>
  <c r="N937" i="3" s="1"/>
  <c r="AG941" i="14"/>
  <c r="AT941" i="14" s="1"/>
  <c r="BC941" i="14" s="1"/>
  <c r="N940" i="3" s="1"/>
  <c r="U942" i="14"/>
  <c r="AG942" i="14" s="1"/>
  <c r="AT942" i="14" s="1"/>
  <c r="BC942" i="14" s="1"/>
  <c r="N941" i="3" s="1"/>
  <c r="AG945" i="14"/>
  <c r="AT945" i="14" s="1"/>
  <c r="BC945" i="14" s="1"/>
  <c r="N944" i="3" s="1"/>
  <c r="U946" i="14"/>
  <c r="AG946" i="14" s="1"/>
  <c r="AT946" i="14" s="1"/>
  <c r="BC946" i="14" s="1"/>
  <c r="N945" i="3" s="1"/>
  <c r="AG949" i="14"/>
  <c r="AT949" i="14" s="1"/>
  <c r="BC949" i="14" s="1"/>
  <c r="N948" i="3" s="1"/>
  <c r="U950" i="14"/>
  <c r="AG950" i="14" s="1"/>
  <c r="AT950" i="14" s="1"/>
  <c r="BC950" i="14" s="1"/>
  <c r="N949" i="3" s="1"/>
  <c r="AG953" i="14"/>
  <c r="AT953" i="14" s="1"/>
  <c r="BC953" i="14" s="1"/>
  <c r="N952" i="3" s="1"/>
  <c r="U954" i="14"/>
  <c r="AG954" i="14" s="1"/>
  <c r="AT954" i="14" s="1"/>
  <c r="BC954" i="14" s="1"/>
  <c r="N953" i="3" s="1"/>
  <c r="AG957" i="14"/>
  <c r="AT957" i="14" s="1"/>
  <c r="BC957" i="14" s="1"/>
  <c r="N956" i="3" s="1"/>
  <c r="U958" i="14"/>
  <c r="AG958" i="14" s="1"/>
  <c r="AT958" i="14" s="1"/>
  <c r="BC958" i="14" s="1"/>
  <c r="N957" i="3" s="1"/>
  <c r="AG961" i="14"/>
  <c r="AT961" i="14" s="1"/>
  <c r="BC961" i="14" s="1"/>
  <c r="N960" i="3" s="1"/>
  <c r="U962" i="14"/>
  <c r="AG962" i="14" s="1"/>
  <c r="AT962" i="14" s="1"/>
  <c r="BC962" i="14" s="1"/>
  <c r="N961" i="3" s="1"/>
  <c r="U967" i="14"/>
  <c r="AG967" i="14" s="1"/>
  <c r="AT967" i="14" s="1"/>
  <c r="BC967" i="14" s="1"/>
  <c r="N966" i="3" s="1"/>
  <c r="U969" i="14"/>
  <c r="AG969" i="14" s="1"/>
  <c r="AT969" i="14" s="1"/>
  <c r="BC969" i="14" s="1"/>
  <c r="N968" i="3" s="1"/>
  <c r="U971" i="14"/>
  <c r="AG971" i="14" s="1"/>
  <c r="AT971" i="14" s="1"/>
  <c r="BC971" i="14" s="1"/>
  <c r="N970" i="3" s="1"/>
  <c r="U973" i="14"/>
  <c r="AG973" i="14" s="1"/>
  <c r="AT973" i="14" s="1"/>
  <c r="BC973" i="14" s="1"/>
  <c r="N972" i="3" s="1"/>
  <c r="U975" i="14"/>
  <c r="AG975" i="14" s="1"/>
  <c r="AT975" i="14" s="1"/>
  <c r="BC975" i="14" s="1"/>
  <c r="N974" i="3" s="1"/>
  <c r="U977" i="14"/>
  <c r="U979" i="14"/>
  <c r="AG979" i="14" s="1"/>
  <c r="AT979" i="14" s="1"/>
  <c r="BC979" i="14" s="1"/>
  <c r="N978" i="3" s="1"/>
  <c r="U981" i="14"/>
  <c r="AG981" i="14" s="1"/>
  <c r="AT981" i="14" s="1"/>
  <c r="BC981" i="14" s="1"/>
  <c r="N980" i="3" s="1"/>
  <c r="U983" i="14"/>
  <c r="AG983" i="14" s="1"/>
  <c r="AT983" i="14" s="1"/>
  <c r="BC983" i="14" s="1"/>
  <c r="N982" i="3" s="1"/>
  <c r="U985" i="14"/>
  <c r="AG985" i="14" s="1"/>
  <c r="AT985" i="14" s="1"/>
  <c r="BC985" i="14" s="1"/>
  <c r="N984" i="3" s="1"/>
  <c r="U987" i="14"/>
  <c r="AG987" i="14" s="1"/>
  <c r="AT987" i="14" s="1"/>
  <c r="BC987" i="14" s="1"/>
  <c r="N986" i="3" s="1"/>
  <c r="U989" i="14"/>
  <c r="AG989" i="14" s="1"/>
  <c r="AT989" i="14" s="1"/>
  <c r="BC989" i="14" s="1"/>
  <c r="N988" i="3" s="1"/>
  <c r="U991" i="14"/>
  <c r="AG991" i="14" s="1"/>
  <c r="AT991" i="14" s="1"/>
  <c r="BC991" i="14" s="1"/>
  <c r="N990" i="3" s="1"/>
  <c r="U993" i="14"/>
  <c r="U995" i="14"/>
  <c r="AG995" i="14" s="1"/>
  <c r="AT995" i="14" s="1"/>
  <c r="BC995" i="14" s="1"/>
  <c r="N994" i="3" s="1"/>
  <c r="U997" i="14"/>
  <c r="AG997" i="14" s="1"/>
  <c r="AT997" i="14" s="1"/>
  <c r="BC997" i="14" s="1"/>
  <c r="N996" i="3" s="1"/>
  <c r="U999" i="14"/>
  <c r="AG999" i="14" s="1"/>
  <c r="AT999" i="14" s="1"/>
  <c r="BC999" i="14" s="1"/>
  <c r="N998" i="3" s="1"/>
  <c r="U1001" i="14"/>
  <c r="AG1001" i="14" s="1"/>
  <c r="AT1001" i="14" s="1"/>
  <c r="BC1001" i="14" s="1"/>
  <c r="N1000" i="3" s="1"/>
  <c r="U1003" i="14"/>
  <c r="AG1003" i="14" s="1"/>
  <c r="AT1003" i="14" s="1"/>
  <c r="BC1003" i="14" s="1"/>
  <c r="N1002" i="3" s="1"/>
  <c r="U1005" i="14"/>
  <c r="AG1005" i="14" s="1"/>
  <c r="AT1005" i="14" s="1"/>
  <c r="BC1005" i="14" s="1"/>
  <c r="N1004" i="3" s="1"/>
  <c r="U1007" i="14"/>
  <c r="AG1007" i="14" s="1"/>
  <c r="AT1007" i="14" s="1"/>
  <c r="BC1007" i="14" s="1"/>
  <c r="N1006" i="3" s="1"/>
  <c r="U1009" i="14"/>
  <c r="AG1009" i="14" s="1"/>
  <c r="AT1009" i="14" s="1"/>
  <c r="BC1009" i="14" s="1"/>
  <c r="N1008" i="3" s="1"/>
  <c r="U1011" i="14"/>
  <c r="AG1011" i="14" s="1"/>
  <c r="AT1011" i="14" s="1"/>
  <c r="BC1011" i="14" s="1"/>
  <c r="N1010" i="3" s="1"/>
  <c r="U1013" i="14"/>
  <c r="AG1013" i="14" s="1"/>
  <c r="AT1013" i="14" s="1"/>
  <c r="BC1013" i="14" s="1"/>
  <c r="N1012" i="3" s="1"/>
  <c r="U1015" i="14"/>
  <c r="AG1015" i="14" s="1"/>
  <c r="AT1015" i="14" s="1"/>
  <c r="BC1015" i="14" s="1"/>
  <c r="N1014" i="3" s="1"/>
  <c r="U1016" i="14"/>
  <c r="AG1016" i="14" s="1"/>
  <c r="AT1016" i="14" s="1"/>
  <c r="BC1016" i="14" s="1"/>
  <c r="N1015" i="3" s="1"/>
  <c r="U1020" i="14"/>
  <c r="AG1020" i="14" s="1"/>
  <c r="AT1020" i="14" s="1"/>
  <c r="BC1020" i="14" s="1"/>
  <c r="N1019" i="3" s="1"/>
  <c r="U1024" i="14"/>
  <c r="U1028" i="14"/>
  <c r="AG1028" i="14" s="1"/>
  <c r="AT1028" i="14" s="1"/>
  <c r="BC1028" i="14" s="1"/>
  <c r="N1027" i="3" s="1"/>
  <c r="U1032" i="14"/>
  <c r="AG1032" i="14" s="1"/>
  <c r="AT1032" i="14" s="1"/>
  <c r="BC1032" i="14" s="1"/>
  <c r="N1031" i="3" s="1"/>
  <c r="U1036" i="14"/>
  <c r="AG1036" i="14" s="1"/>
  <c r="AT1036" i="14" s="1"/>
  <c r="BC1036" i="14" s="1"/>
  <c r="N1035" i="3" s="1"/>
  <c r="U1040" i="14"/>
  <c r="AG1040" i="14" s="1"/>
  <c r="AT1040" i="14" s="1"/>
  <c r="BC1040" i="14" s="1"/>
  <c r="N1039" i="3" s="1"/>
  <c r="U1044" i="14"/>
  <c r="U1048" i="14"/>
  <c r="AG1048" i="14" s="1"/>
  <c r="AT1048" i="14" s="1"/>
  <c r="BC1048" i="14" s="1"/>
  <c r="N1047" i="3" s="1"/>
  <c r="U1052" i="14"/>
  <c r="AG1052" i="14" s="1"/>
  <c r="AT1052" i="14" s="1"/>
  <c r="BC1052" i="14" s="1"/>
  <c r="N1051" i="3" s="1"/>
  <c r="AG1062" i="14"/>
  <c r="AT1062" i="14" s="1"/>
  <c r="BC1062" i="14" s="1"/>
  <c r="N1061" i="3" s="1"/>
  <c r="AG1066" i="14"/>
  <c r="AT1066" i="14" s="1"/>
  <c r="BC1066" i="14" s="1"/>
  <c r="N1065" i="3" s="1"/>
  <c r="AG1070" i="14"/>
  <c r="AT1070" i="14" s="1"/>
  <c r="BC1070" i="14" s="1"/>
  <c r="N1069" i="3" s="1"/>
  <c r="AG1074" i="14"/>
  <c r="AT1074" i="14" s="1"/>
  <c r="BC1074" i="14" s="1"/>
  <c r="N1073" i="3" s="1"/>
  <c r="AG1078" i="14"/>
  <c r="AT1078" i="14" s="1"/>
  <c r="BC1078" i="14" s="1"/>
  <c r="N1077" i="3" s="1"/>
  <c r="AG1082" i="14"/>
  <c r="AT1082" i="14" s="1"/>
  <c r="BC1082" i="14" s="1"/>
  <c r="N1081" i="3" s="1"/>
  <c r="AG1086" i="14"/>
  <c r="AT1086" i="14" s="1"/>
  <c r="BC1086" i="14" s="1"/>
  <c r="N1085" i="3" s="1"/>
  <c r="AG1090" i="14"/>
  <c r="AT1090" i="14" s="1"/>
  <c r="BC1090" i="14" s="1"/>
  <c r="N1089" i="3" s="1"/>
  <c r="AH1103" i="14"/>
  <c r="AU1103" i="14" s="1"/>
  <c r="BD1103" i="14" s="1"/>
  <c r="O1102" i="3" s="1"/>
  <c r="AH1108" i="14"/>
  <c r="AU1108" i="14" s="1"/>
  <c r="BD1108" i="14" s="1"/>
  <c r="O1107" i="3" s="1"/>
  <c r="AH1119" i="14"/>
  <c r="AU1119" i="14" s="1"/>
  <c r="BD1119" i="14" s="1"/>
  <c r="O1118" i="3" s="1"/>
  <c r="AH1124" i="14"/>
  <c r="AU1124" i="14" s="1"/>
  <c r="BD1124" i="14" s="1"/>
  <c r="O1123" i="3" s="1"/>
  <c r="U1047" i="14"/>
  <c r="AG1047" i="14" s="1"/>
  <c r="AT1047" i="14" s="1"/>
  <c r="BC1047" i="14" s="1"/>
  <c r="N1046" i="3" s="1"/>
  <c r="U1051" i="14"/>
  <c r="AG1051" i="14" s="1"/>
  <c r="AT1051" i="14" s="1"/>
  <c r="BC1051" i="14" s="1"/>
  <c r="N1050" i="3" s="1"/>
  <c r="AH1055" i="14"/>
  <c r="AU1055" i="14" s="1"/>
  <c r="BD1055" i="14" s="1"/>
  <c r="O1054" i="3" s="1"/>
  <c r="U1056" i="14"/>
  <c r="AG1056" i="14" s="1"/>
  <c r="AT1056" i="14" s="1"/>
  <c r="BC1056" i="14" s="1"/>
  <c r="N1055" i="3" s="1"/>
  <c r="AG1094" i="14"/>
  <c r="AT1094" i="14" s="1"/>
  <c r="BC1094" i="14" s="1"/>
  <c r="N1093" i="3" s="1"/>
  <c r="AH1096" i="14"/>
  <c r="AU1096" i="14" s="1"/>
  <c r="BD1096" i="14" s="1"/>
  <c r="O1095" i="3" s="1"/>
  <c r="AH1107" i="14"/>
  <c r="AU1107" i="14" s="1"/>
  <c r="BD1107" i="14" s="1"/>
  <c r="O1106" i="3" s="1"/>
  <c r="AG1110" i="14"/>
  <c r="AT1110" i="14" s="1"/>
  <c r="BC1110" i="14" s="1"/>
  <c r="N1109" i="3" s="1"/>
  <c r="AH1112" i="14"/>
  <c r="AU1112" i="14" s="1"/>
  <c r="BD1112" i="14" s="1"/>
  <c r="O1111" i="3" s="1"/>
  <c r="AH1123" i="14"/>
  <c r="AU1123" i="14" s="1"/>
  <c r="BD1123" i="14" s="1"/>
  <c r="O1122" i="3" s="1"/>
  <c r="AG1126" i="14"/>
  <c r="AT1126" i="14" s="1"/>
  <c r="BC1126" i="14" s="1"/>
  <c r="N1125" i="3" s="1"/>
  <c r="AH1128" i="14"/>
  <c r="AU1128" i="14" s="1"/>
  <c r="BD1128" i="14" s="1"/>
  <c r="O1127" i="3" s="1"/>
  <c r="U904" i="14"/>
  <c r="AG904" i="14" s="1"/>
  <c r="AT904" i="14" s="1"/>
  <c r="BC904" i="14" s="1"/>
  <c r="N903" i="3" s="1"/>
  <c r="AG907" i="14"/>
  <c r="AT907" i="14" s="1"/>
  <c r="BC907" i="14" s="1"/>
  <c r="N906" i="3" s="1"/>
  <c r="U908" i="14"/>
  <c r="AG908" i="14" s="1"/>
  <c r="AT908" i="14" s="1"/>
  <c r="BC908" i="14" s="1"/>
  <c r="N907" i="3" s="1"/>
  <c r="AG911" i="14"/>
  <c r="AT911" i="14" s="1"/>
  <c r="BC911" i="14" s="1"/>
  <c r="N910" i="3" s="1"/>
  <c r="U912" i="14"/>
  <c r="AG912" i="14" s="1"/>
  <c r="AT912" i="14" s="1"/>
  <c r="BC912" i="14" s="1"/>
  <c r="N911" i="3" s="1"/>
  <c r="AG915" i="14"/>
  <c r="AT915" i="14" s="1"/>
  <c r="BC915" i="14" s="1"/>
  <c r="N914" i="3" s="1"/>
  <c r="U916" i="14"/>
  <c r="AG916" i="14" s="1"/>
  <c r="AT916" i="14" s="1"/>
  <c r="BC916" i="14" s="1"/>
  <c r="N915" i="3" s="1"/>
  <c r="AG919" i="14"/>
  <c r="AT919" i="14" s="1"/>
  <c r="BC919" i="14" s="1"/>
  <c r="N918" i="3" s="1"/>
  <c r="U920" i="14"/>
  <c r="AG920" i="14" s="1"/>
  <c r="AT920" i="14" s="1"/>
  <c r="BC920" i="14" s="1"/>
  <c r="N919" i="3" s="1"/>
  <c r="AG923" i="14"/>
  <c r="AT923" i="14" s="1"/>
  <c r="BC923" i="14" s="1"/>
  <c r="N922" i="3" s="1"/>
  <c r="U924" i="14"/>
  <c r="AG924" i="14" s="1"/>
  <c r="AT924" i="14" s="1"/>
  <c r="BC924" i="14" s="1"/>
  <c r="N923" i="3" s="1"/>
  <c r="AG927" i="14"/>
  <c r="AT927" i="14" s="1"/>
  <c r="BC927" i="14" s="1"/>
  <c r="N926" i="3" s="1"/>
  <c r="U928" i="14"/>
  <c r="AG928" i="14" s="1"/>
  <c r="AT928" i="14" s="1"/>
  <c r="BC928" i="14" s="1"/>
  <c r="N927" i="3" s="1"/>
  <c r="AG931" i="14"/>
  <c r="AT931" i="14" s="1"/>
  <c r="BC931" i="14" s="1"/>
  <c r="N930" i="3" s="1"/>
  <c r="U932" i="14"/>
  <c r="AG932" i="14" s="1"/>
  <c r="AT932" i="14" s="1"/>
  <c r="BC932" i="14" s="1"/>
  <c r="N931" i="3" s="1"/>
  <c r="AG935" i="14"/>
  <c r="AT935" i="14" s="1"/>
  <c r="BC935" i="14" s="1"/>
  <c r="N934" i="3" s="1"/>
  <c r="U936" i="14"/>
  <c r="AG936" i="14" s="1"/>
  <c r="AT936" i="14" s="1"/>
  <c r="BC936" i="14" s="1"/>
  <c r="N935" i="3" s="1"/>
  <c r="AG939" i="14"/>
  <c r="AT939" i="14" s="1"/>
  <c r="BC939" i="14" s="1"/>
  <c r="N938" i="3" s="1"/>
  <c r="U940" i="14"/>
  <c r="AG940" i="14" s="1"/>
  <c r="AT940" i="14" s="1"/>
  <c r="BC940" i="14" s="1"/>
  <c r="N939" i="3" s="1"/>
  <c r="AG943" i="14"/>
  <c r="AT943" i="14" s="1"/>
  <c r="BC943" i="14" s="1"/>
  <c r="N942" i="3" s="1"/>
  <c r="U944" i="14"/>
  <c r="AG944" i="14" s="1"/>
  <c r="AT944" i="14" s="1"/>
  <c r="BC944" i="14" s="1"/>
  <c r="N943" i="3" s="1"/>
  <c r="AG947" i="14"/>
  <c r="AT947" i="14" s="1"/>
  <c r="BC947" i="14" s="1"/>
  <c r="N946" i="3" s="1"/>
  <c r="U948" i="14"/>
  <c r="AG948" i="14" s="1"/>
  <c r="AT948" i="14" s="1"/>
  <c r="BC948" i="14" s="1"/>
  <c r="N947" i="3" s="1"/>
  <c r="AG951" i="14"/>
  <c r="AT951" i="14" s="1"/>
  <c r="BC951" i="14" s="1"/>
  <c r="N950" i="3" s="1"/>
  <c r="U952" i="14"/>
  <c r="AG952" i="14" s="1"/>
  <c r="AT952" i="14" s="1"/>
  <c r="BC952" i="14" s="1"/>
  <c r="N951" i="3" s="1"/>
  <c r="AG955" i="14"/>
  <c r="AT955" i="14" s="1"/>
  <c r="BC955" i="14" s="1"/>
  <c r="N954" i="3" s="1"/>
  <c r="U956" i="14"/>
  <c r="AG956" i="14" s="1"/>
  <c r="AT956" i="14" s="1"/>
  <c r="BC956" i="14" s="1"/>
  <c r="N955" i="3" s="1"/>
  <c r="AG959" i="14"/>
  <c r="AT959" i="14" s="1"/>
  <c r="BC959" i="14" s="1"/>
  <c r="N958" i="3" s="1"/>
  <c r="U960" i="14"/>
  <c r="AG960" i="14" s="1"/>
  <c r="AT960" i="14" s="1"/>
  <c r="BC960" i="14" s="1"/>
  <c r="N959" i="3" s="1"/>
  <c r="AG963" i="14"/>
  <c r="AT963" i="14" s="1"/>
  <c r="BC963" i="14" s="1"/>
  <c r="N962" i="3" s="1"/>
  <c r="U964" i="14"/>
  <c r="AG964" i="14" s="1"/>
  <c r="AT964" i="14" s="1"/>
  <c r="BC964" i="14" s="1"/>
  <c r="N963" i="3" s="1"/>
  <c r="U968" i="14"/>
  <c r="AG968" i="14" s="1"/>
  <c r="AT968" i="14" s="1"/>
  <c r="BC968" i="14" s="1"/>
  <c r="N967" i="3" s="1"/>
  <c r="AH968" i="14"/>
  <c r="AU968" i="14" s="1"/>
  <c r="BD968" i="14" s="1"/>
  <c r="O967" i="3" s="1"/>
  <c r="U972" i="14"/>
  <c r="AG972" i="14" s="1"/>
  <c r="AT972" i="14" s="1"/>
  <c r="BC972" i="14" s="1"/>
  <c r="N971" i="3" s="1"/>
  <c r="AH972" i="14"/>
  <c r="AU972" i="14" s="1"/>
  <c r="BD972" i="14" s="1"/>
  <c r="O971" i="3" s="1"/>
  <c r="U976" i="14"/>
  <c r="AG976" i="14" s="1"/>
  <c r="AT976" i="14" s="1"/>
  <c r="BC976" i="14" s="1"/>
  <c r="N975" i="3" s="1"/>
  <c r="AH976" i="14"/>
  <c r="AU976" i="14" s="1"/>
  <c r="BD976" i="14" s="1"/>
  <c r="O975" i="3" s="1"/>
  <c r="U980" i="14"/>
  <c r="AG980" i="14" s="1"/>
  <c r="AT980" i="14" s="1"/>
  <c r="BC980" i="14" s="1"/>
  <c r="N979" i="3" s="1"/>
  <c r="AH980" i="14"/>
  <c r="AU980" i="14" s="1"/>
  <c r="BD980" i="14" s="1"/>
  <c r="O979" i="3" s="1"/>
  <c r="U984" i="14"/>
  <c r="AG984" i="14" s="1"/>
  <c r="AT984" i="14" s="1"/>
  <c r="BC984" i="14" s="1"/>
  <c r="N983" i="3" s="1"/>
  <c r="AH984" i="14"/>
  <c r="AU984" i="14" s="1"/>
  <c r="BD984" i="14" s="1"/>
  <c r="O983" i="3" s="1"/>
  <c r="U988" i="14"/>
  <c r="AG988" i="14" s="1"/>
  <c r="AT988" i="14" s="1"/>
  <c r="BC988" i="14" s="1"/>
  <c r="N987" i="3" s="1"/>
  <c r="AH988" i="14"/>
  <c r="AU988" i="14" s="1"/>
  <c r="BD988" i="14" s="1"/>
  <c r="O987" i="3" s="1"/>
  <c r="U992" i="14"/>
  <c r="AG992" i="14" s="1"/>
  <c r="AT992" i="14" s="1"/>
  <c r="BC992" i="14" s="1"/>
  <c r="N991" i="3" s="1"/>
  <c r="AH992" i="14"/>
  <c r="AU992" i="14" s="1"/>
  <c r="BD992" i="14" s="1"/>
  <c r="O991" i="3" s="1"/>
  <c r="U996" i="14"/>
  <c r="AG996" i="14" s="1"/>
  <c r="AT996" i="14" s="1"/>
  <c r="BC996" i="14" s="1"/>
  <c r="N995" i="3" s="1"/>
  <c r="AH996" i="14"/>
  <c r="AU996" i="14" s="1"/>
  <c r="BD996" i="14" s="1"/>
  <c r="O995" i="3" s="1"/>
  <c r="U1000" i="14"/>
  <c r="AG1000" i="14" s="1"/>
  <c r="AT1000" i="14" s="1"/>
  <c r="BC1000" i="14" s="1"/>
  <c r="N999" i="3" s="1"/>
  <c r="AH1000" i="14"/>
  <c r="AU1000" i="14" s="1"/>
  <c r="BD1000" i="14" s="1"/>
  <c r="O999" i="3" s="1"/>
  <c r="U1004" i="14"/>
  <c r="AG1004" i="14" s="1"/>
  <c r="AT1004" i="14" s="1"/>
  <c r="BC1004" i="14" s="1"/>
  <c r="N1003" i="3" s="1"/>
  <c r="AH1004" i="14"/>
  <c r="AU1004" i="14" s="1"/>
  <c r="BD1004" i="14" s="1"/>
  <c r="O1003" i="3" s="1"/>
  <c r="U1008" i="14"/>
  <c r="AG1008" i="14" s="1"/>
  <c r="AT1008" i="14" s="1"/>
  <c r="BC1008" i="14" s="1"/>
  <c r="N1007" i="3" s="1"/>
  <c r="AH1008" i="14"/>
  <c r="AU1008" i="14" s="1"/>
  <c r="BD1008" i="14" s="1"/>
  <c r="O1007" i="3" s="1"/>
  <c r="U1012" i="14"/>
  <c r="AG1012" i="14" s="1"/>
  <c r="AT1012" i="14" s="1"/>
  <c r="BC1012" i="14" s="1"/>
  <c r="N1011" i="3" s="1"/>
  <c r="AH1012" i="14"/>
  <c r="AU1012" i="14" s="1"/>
  <c r="BD1012" i="14" s="1"/>
  <c r="O1011" i="3" s="1"/>
  <c r="AH1016" i="14"/>
  <c r="AU1016" i="14" s="1"/>
  <c r="BD1016" i="14" s="1"/>
  <c r="O1015" i="3" s="1"/>
  <c r="AH1020" i="14"/>
  <c r="AU1020" i="14" s="1"/>
  <c r="BD1020" i="14" s="1"/>
  <c r="O1019" i="3" s="1"/>
  <c r="AH1024" i="14"/>
  <c r="AU1024" i="14" s="1"/>
  <c r="BD1024" i="14" s="1"/>
  <c r="O1023" i="3" s="1"/>
  <c r="AH1028" i="14"/>
  <c r="AU1028" i="14" s="1"/>
  <c r="BD1028" i="14" s="1"/>
  <c r="O1027" i="3" s="1"/>
  <c r="AH1032" i="14"/>
  <c r="AU1032" i="14" s="1"/>
  <c r="BD1032" i="14" s="1"/>
  <c r="O1031" i="3" s="1"/>
  <c r="AH1036" i="14"/>
  <c r="AU1036" i="14" s="1"/>
  <c r="BD1036" i="14" s="1"/>
  <c r="O1035" i="3" s="1"/>
  <c r="AH1040" i="14"/>
  <c r="AU1040" i="14" s="1"/>
  <c r="BD1040" i="14" s="1"/>
  <c r="O1039" i="3" s="1"/>
  <c r="AH1044" i="14"/>
  <c r="AU1044" i="14" s="1"/>
  <c r="BD1044" i="14" s="1"/>
  <c r="O1043" i="3" s="1"/>
  <c r="AH1048" i="14"/>
  <c r="AU1048" i="14" s="1"/>
  <c r="BD1048" i="14" s="1"/>
  <c r="O1047" i="3" s="1"/>
  <c r="AH1052" i="14"/>
  <c r="AU1052" i="14" s="1"/>
  <c r="BD1052" i="14" s="1"/>
  <c r="O1051" i="3" s="1"/>
  <c r="AG1055" i="14"/>
  <c r="AT1055" i="14" s="1"/>
  <c r="BC1055" i="14" s="1"/>
  <c r="N1054" i="3" s="1"/>
  <c r="AH1056" i="14"/>
  <c r="AU1056" i="14" s="1"/>
  <c r="BD1056" i="14" s="1"/>
  <c r="O1055" i="3" s="1"/>
  <c r="AH1095" i="14"/>
  <c r="AU1095" i="14" s="1"/>
  <c r="BD1095" i="14" s="1"/>
  <c r="O1094" i="3" s="1"/>
  <c r="AG1098" i="14"/>
  <c r="AT1098" i="14" s="1"/>
  <c r="BC1098" i="14" s="1"/>
  <c r="N1097" i="3" s="1"/>
  <c r="AH1100" i="14"/>
  <c r="AU1100" i="14" s="1"/>
  <c r="BD1100" i="14" s="1"/>
  <c r="O1099" i="3" s="1"/>
  <c r="AH1111" i="14"/>
  <c r="AU1111" i="14" s="1"/>
  <c r="BD1111" i="14" s="1"/>
  <c r="O1110" i="3" s="1"/>
  <c r="AG1114" i="14"/>
  <c r="AT1114" i="14" s="1"/>
  <c r="BC1114" i="14" s="1"/>
  <c r="N1113" i="3" s="1"/>
  <c r="AH1116" i="14"/>
  <c r="AU1116" i="14" s="1"/>
  <c r="BD1116" i="14" s="1"/>
  <c r="O1115" i="3" s="1"/>
  <c r="AH1127" i="14"/>
  <c r="AU1127" i="14" s="1"/>
  <c r="BD1127" i="14" s="1"/>
  <c r="O1126" i="3" s="1"/>
  <c r="AG1130" i="14"/>
  <c r="AT1130" i="14" s="1"/>
  <c r="BC1130" i="14" s="1"/>
  <c r="N1129" i="3" s="1"/>
  <c r="AG965" i="14"/>
  <c r="AT965" i="14" s="1"/>
  <c r="BC965" i="14" s="1"/>
  <c r="N964" i="3" s="1"/>
  <c r="AG977" i="14"/>
  <c r="AT977" i="14" s="1"/>
  <c r="BC977" i="14" s="1"/>
  <c r="N976" i="3" s="1"/>
  <c r="AG993" i="14"/>
  <c r="AT993" i="14" s="1"/>
  <c r="BC993" i="14" s="1"/>
  <c r="N992" i="3" s="1"/>
  <c r="AH1015" i="14"/>
  <c r="AU1015" i="14" s="1"/>
  <c r="BD1015" i="14" s="1"/>
  <c r="O1014" i="3" s="1"/>
  <c r="AH1019" i="14"/>
  <c r="AU1019" i="14" s="1"/>
  <c r="BD1019" i="14" s="1"/>
  <c r="O1018" i="3" s="1"/>
  <c r="AH1023" i="14"/>
  <c r="AU1023" i="14" s="1"/>
  <c r="BD1023" i="14" s="1"/>
  <c r="O1022" i="3" s="1"/>
  <c r="AH1027" i="14"/>
  <c r="AU1027" i="14" s="1"/>
  <c r="BD1027" i="14" s="1"/>
  <c r="O1026" i="3" s="1"/>
  <c r="AH1031" i="14"/>
  <c r="AU1031" i="14" s="1"/>
  <c r="BD1031" i="14" s="1"/>
  <c r="O1030" i="3" s="1"/>
  <c r="AH1035" i="14"/>
  <c r="AU1035" i="14" s="1"/>
  <c r="BD1035" i="14" s="1"/>
  <c r="O1034" i="3" s="1"/>
  <c r="AH1039" i="14"/>
  <c r="AU1039" i="14" s="1"/>
  <c r="BD1039" i="14" s="1"/>
  <c r="O1038" i="3" s="1"/>
  <c r="AH1043" i="14"/>
  <c r="AU1043" i="14" s="1"/>
  <c r="BD1043" i="14" s="1"/>
  <c r="O1042" i="3" s="1"/>
  <c r="AH1047" i="14"/>
  <c r="AU1047" i="14" s="1"/>
  <c r="BD1047" i="14" s="1"/>
  <c r="O1046" i="3" s="1"/>
  <c r="AH1051" i="14"/>
  <c r="AU1051" i="14" s="1"/>
  <c r="BD1051" i="14" s="1"/>
  <c r="O1050" i="3" s="1"/>
  <c r="AG1054" i="14"/>
  <c r="AT1054" i="14" s="1"/>
  <c r="BC1054" i="14" s="1"/>
  <c r="N1053" i="3" s="1"/>
  <c r="AG1058" i="14"/>
  <c r="AT1058" i="14" s="1"/>
  <c r="BC1058" i="14" s="1"/>
  <c r="N1057" i="3" s="1"/>
  <c r="AH1060" i="14"/>
  <c r="AU1060" i="14" s="1"/>
  <c r="BD1060" i="14" s="1"/>
  <c r="O1059" i="3" s="1"/>
  <c r="AH1064" i="14"/>
  <c r="AU1064" i="14" s="1"/>
  <c r="BD1064" i="14" s="1"/>
  <c r="O1063" i="3" s="1"/>
  <c r="AH1068" i="14"/>
  <c r="AU1068" i="14" s="1"/>
  <c r="BD1068" i="14" s="1"/>
  <c r="O1067" i="3" s="1"/>
  <c r="AH1072" i="14"/>
  <c r="AU1072" i="14" s="1"/>
  <c r="BD1072" i="14" s="1"/>
  <c r="O1071" i="3" s="1"/>
  <c r="AH1076" i="14"/>
  <c r="AU1076" i="14" s="1"/>
  <c r="BD1076" i="14" s="1"/>
  <c r="O1075" i="3" s="1"/>
  <c r="AH1080" i="14"/>
  <c r="AU1080" i="14" s="1"/>
  <c r="BD1080" i="14" s="1"/>
  <c r="O1079" i="3" s="1"/>
  <c r="AH1084" i="14"/>
  <c r="AU1084" i="14" s="1"/>
  <c r="BD1084" i="14" s="1"/>
  <c r="O1083" i="3" s="1"/>
  <c r="AH1088" i="14"/>
  <c r="AU1088" i="14" s="1"/>
  <c r="BD1088" i="14" s="1"/>
  <c r="O1087" i="3" s="1"/>
  <c r="AH1092" i="14"/>
  <c r="AU1092" i="14" s="1"/>
  <c r="BD1092" i="14" s="1"/>
  <c r="O1091" i="3" s="1"/>
  <c r="AH1099" i="14"/>
  <c r="AU1099" i="14" s="1"/>
  <c r="BD1099" i="14" s="1"/>
  <c r="O1098" i="3" s="1"/>
  <c r="AH1104" i="14"/>
  <c r="AU1104" i="14" s="1"/>
  <c r="BD1104" i="14" s="1"/>
  <c r="O1103" i="3" s="1"/>
  <c r="AH1115" i="14"/>
  <c r="AU1115" i="14" s="1"/>
  <c r="BD1115" i="14" s="1"/>
  <c r="O1114" i="3" s="1"/>
  <c r="AH1120" i="14"/>
  <c r="AU1120" i="14" s="1"/>
  <c r="BD1120" i="14" s="1"/>
  <c r="O1119" i="3" s="1"/>
  <c r="AH1131" i="14"/>
  <c r="AU1131" i="14" s="1"/>
  <c r="BD1131" i="14" s="1"/>
  <c r="O1130" i="3" s="1"/>
  <c r="AH1144" i="14"/>
  <c r="AU1144" i="14" s="1"/>
  <c r="BD1144" i="14" s="1"/>
  <c r="O1143" i="3" s="1"/>
  <c r="AH1174" i="14"/>
  <c r="AU1174" i="14" s="1"/>
  <c r="BD1174" i="14" s="1"/>
  <c r="O1173" i="3" s="1"/>
  <c r="AG1177" i="14"/>
  <c r="AT1177" i="14" s="1"/>
  <c r="BC1177" i="14" s="1"/>
  <c r="N1176" i="3" s="1"/>
  <c r="AG1185" i="14"/>
  <c r="AT1185" i="14" s="1"/>
  <c r="BC1185" i="14" s="1"/>
  <c r="N1184" i="3" s="1"/>
  <c r="AH1134" i="14"/>
  <c r="AU1134" i="14" s="1"/>
  <c r="BD1134" i="14" s="1"/>
  <c r="O1133" i="3" s="1"/>
  <c r="AH1138" i="14"/>
  <c r="AU1138" i="14" s="1"/>
  <c r="BD1138" i="14" s="1"/>
  <c r="O1137" i="3" s="1"/>
  <c r="AH1142" i="14"/>
  <c r="AU1142" i="14" s="1"/>
  <c r="BD1142" i="14" s="1"/>
  <c r="O1141" i="3" s="1"/>
  <c r="AH1145" i="14"/>
  <c r="AU1145" i="14" s="1"/>
  <c r="BD1145" i="14" s="1"/>
  <c r="O1144" i="3" s="1"/>
  <c r="AG1147" i="14"/>
  <c r="AT1147" i="14" s="1"/>
  <c r="BC1147" i="14" s="1"/>
  <c r="N1146" i="3" s="1"/>
  <c r="AH1149" i="14"/>
  <c r="AU1149" i="14" s="1"/>
  <c r="BD1149" i="14" s="1"/>
  <c r="O1148" i="3" s="1"/>
  <c r="AH1153" i="14"/>
  <c r="AU1153" i="14" s="1"/>
  <c r="BD1153" i="14" s="1"/>
  <c r="O1152" i="3" s="1"/>
  <c r="AH1157" i="14"/>
  <c r="AU1157" i="14" s="1"/>
  <c r="BD1157" i="14" s="1"/>
  <c r="O1156" i="3" s="1"/>
  <c r="AH1161" i="14"/>
  <c r="AU1161" i="14" s="1"/>
  <c r="BD1161" i="14" s="1"/>
  <c r="O1160" i="3" s="1"/>
  <c r="AH1165" i="14"/>
  <c r="AU1165" i="14" s="1"/>
  <c r="BD1165" i="14" s="1"/>
  <c r="O1164" i="3" s="1"/>
  <c r="AH1169" i="14"/>
  <c r="AU1169" i="14" s="1"/>
  <c r="BD1169" i="14" s="1"/>
  <c r="O1168" i="3" s="1"/>
  <c r="AH1173" i="14"/>
  <c r="AU1173" i="14" s="1"/>
  <c r="BD1173" i="14" s="1"/>
  <c r="O1172" i="3" s="1"/>
  <c r="AH1177" i="14"/>
  <c r="AU1177" i="14" s="1"/>
  <c r="BD1177" i="14" s="1"/>
  <c r="O1176" i="3" s="1"/>
  <c r="AH1181" i="14"/>
  <c r="AU1181" i="14" s="1"/>
  <c r="BD1181" i="14" s="1"/>
  <c r="O1180" i="3" s="1"/>
  <c r="AG1183" i="14"/>
  <c r="AT1183" i="14" s="1"/>
  <c r="BC1183" i="14" s="1"/>
  <c r="N1182" i="3" s="1"/>
  <c r="AH1185" i="14"/>
  <c r="AU1185" i="14" s="1"/>
  <c r="BD1185" i="14" s="1"/>
  <c r="O1184" i="3" s="1"/>
  <c r="U1192" i="14"/>
  <c r="AG1189" i="14" s="1"/>
  <c r="AT1189" i="14" s="1"/>
  <c r="BC1189" i="14" s="1"/>
  <c r="N1188" i="3" s="1"/>
  <c r="AG1191" i="14"/>
  <c r="AT1191" i="14" s="1"/>
  <c r="BC1191" i="14" s="1"/>
  <c r="N1190" i="3" s="1"/>
  <c r="AG1193" i="14"/>
  <c r="AT1193" i="14" s="1"/>
  <c r="BC1193" i="14" s="1"/>
  <c r="N1192" i="3" s="1"/>
  <c r="U1197" i="14"/>
  <c r="AG1194" i="14" s="1"/>
  <c r="AT1194" i="14" s="1"/>
  <c r="BC1194" i="14" s="1"/>
  <c r="N1193" i="3" s="1"/>
  <c r="U1208" i="14"/>
  <c r="AG1205" i="14" s="1"/>
  <c r="AT1205" i="14" s="1"/>
  <c r="BC1205" i="14" s="1"/>
  <c r="N1204" i="3" s="1"/>
  <c r="AG1207" i="14"/>
  <c r="AT1207" i="14" s="1"/>
  <c r="BC1207" i="14" s="1"/>
  <c r="N1206" i="3" s="1"/>
  <c r="AG1209" i="14"/>
  <c r="AT1209" i="14" s="1"/>
  <c r="BC1209" i="14" s="1"/>
  <c r="N1208" i="3" s="1"/>
  <c r="U1213" i="14"/>
  <c r="AG1210" i="14" s="1"/>
  <c r="AT1210" i="14" s="1"/>
  <c r="BC1210" i="14" s="1"/>
  <c r="N1209" i="3" s="1"/>
  <c r="AH1218" i="14"/>
  <c r="AU1218" i="14" s="1"/>
  <c r="BD1218" i="14" s="1"/>
  <c r="O1217" i="3" s="1"/>
  <c r="U1224" i="14"/>
  <c r="AG1221" i="14" s="1"/>
  <c r="AT1221" i="14" s="1"/>
  <c r="BC1221" i="14" s="1"/>
  <c r="N1220" i="3" s="1"/>
  <c r="AH1227" i="14"/>
  <c r="AU1227" i="14" s="1"/>
  <c r="BD1227" i="14" s="1"/>
  <c r="O1226" i="3" s="1"/>
  <c r="AH1234" i="14"/>
  <c r="AU1234" i="14" s="1"/>
  <c r="BD1234" i="14" s="1"/>
  <c r="O1233" i="3" s="1"/>
  <c r="U1240" i="14"/>
  <c r="AG1237" i="14" s="1"/>
  <c r="AT1237" i="14" s="1"/>
  <c r="BC1237" i="14" s="1"/>
  <c r="N1236" i="3" s="1"/>
  <c r="AH1243" i="14"/>
  <c r="AU1243" i="14" s="1"/>
  <c r="BD1243" i="14" s="1"/>
  <c r="O1242" i="3" s="1"/>
  <c r="AH1250" i="14"/>
  <c r="AU1250" i="14" s="1"/>
  <c r="BD1250" i="14" s="1"/>
  <c r="O1249" i="3" s="1"/>
  <c r="AG1256" i="14"/>
  <c r="AT1256" i="14" s="1"/>
  <c r="BC1256" i="14" s="1"/>
  <c r="N1255" i="3" s="1"/>
  <c r="AG1264" i="14"/>
  <c r="AT1264" i="14" s="1"/>
  <c r="BC1264" i="14" s="1"/>
  <c r="N1263" i="3" s="1"/>
  <c r="AG1272" i="14"/>
  <c r="AT1272" i="14" s="1"/>
  <c r="BC1272" i="14" s="1"/>
  <c r="N1271" i="3" s="1"/>
  <c r="AG1280" i="14"/>
  <c r="AT1280" i="14" s="1"/>
  <c r="BC1280" i="14" s="1"/>
  <c r="N1279" i="3" s="1"/>
  <c r="AG1288" i="14"/>
  <c r="AT1288" i="14" s="1"/>
  <c r="BC1288" i="14" s="1"/>
  <c r="N1287" i="3" s="1"/>
  <c r="AG1296" i="14"/>
  <c r="AT1296" i="14" s="1"/>
  <c r="BC1296" i="14" s="1"/>
  <c r="N1295" i="3" s="1"/>
  <c r="AG1304" i="14"/>
  <c r="AT1304" i="14" s="1"/>
  <c r="BC1304" i="14" s="1"/>
  <c r="N1303" i="3" s="1"/>
  <c r="AG1312" i="14"/>
  <c r="AT1312" i="14" s="1"/>
  <c r="BC1312" i="14" s="1"/>
  <c r="N1311" i="3" s="1"/>
  <c r="AG1059" i="14"/>
  <c r="AT1059" i="14" s="1"/>
  <c r="BC1059" i="14" s="1"/>
  <c r="N1058" i="3" s="1"/>
  <c r="U1060" i="14"/>
  <c r="AG1060" i="14" s="1"/>
  <c r="AT1060" i="14" s="1"/>
  <c r="BC1060" i="14" s="1"/>
  <c r="N1059" i="3" s="1"/>
  <c r="AG1063" i="14"/>
  <c r="AT1063" i="14" s="1"/>
  <c r="BC1063" i="14" s="1"/>
  <c r="N1062" i="3" s="1"/>
  <c r="U1064" i="14"/>
  <c r="AG1064" i="14" s="1"/>
  <c r="AT1064" i="14" s="1"/>
  <c r="BC1064" i="14" s="1"/>
  <c r="N1063" i="3" s="1"/>
  <c r="AG1067" i="14"/>
  <c r="AT1067" i="14" s="1"/>
  <c r="BC1067" i="14" s="1"/>
  <c r="N1066" i="3" s="1"/>
  <c r="U1068" i="14"/>
  <c r="AG1068" i="14" s="1"/>
  <c r="AT1068" i="14" s="1"/>
  <c r="BC1068" i="14" s="1"/>
  <c r="N1067" i="3" s="1"/>
  <c r="AG1071" i="14"/>
  <c r="AT1071" i="14" s="1"/>
  <c r="BC1071" i="14" s="1"/>
  <c r="N1070" i="3" s="1"/>
  <c r="U1072" i="14"/>
  <c r="AG1072" i="14" s="1"/>
  <c r="AT1072" i="14" s="1"/>
  <c r="BC1072" i="14" s="1"/>
  <c r="N1071" i="3" s="1"/>
  <c r="AG1075" i="14"/>
  <c r="AT1075" i="14" s="1"/>
  <c r="BC1075" i="14" s="1"/>
  <c r="N1074" i="3" s="1"/>
  <c r="U1076" i="14"/>
  <c r="AG1076" i="14" s="1"/>
  <c r="AT1076" i="14" s="1"/>
  <c r="BC1076" i="14" s="1"/>
  <c r="N1075" i="3" s="1"/>
  <c r="AG1079" i="14"/>
  <c r="AT1079" i="14" s="1"/>
  <c r="BC1079" i="14" s="1"/>
  <c r="N1078" i="3" s="1"/>
  <c r="U1080" i="14"/>
  <c r="AG1080" i="14" s="1"/>
  <c r="AT1080" i="14" s="1"/>
  <c r="BC1080" i="14" s="1"/>
  <c r="N1079" i="3" s="1"/>
  <c r="AG1083" i="14"/>
  <c r="AT1083" i="14" s="1"/>
  <c r="BC1083" i="14" s="1"/>
  <c r="N1082" i="3" s="1"/>
  <c r="U1084" i="14"/>
  <c r="AG1084" i="14" s="1"/>
  <c r="AT1084" i="14" s="1"/>
  <c r="BC1084" i="14" s="1"/>
  <c r="N1083" i="3" s="1"/>
  <c r="AG1087" i="14"/>
  <c r="AT1087" i="14" s="1"/>
  <c r="BC1087" i="14" s="1"/>
  <c r="N1086" i="3" s="1"/>
  <c r="U1088" i="14"/>
  <c r="AG1088" i="14" s="1"/>
  <c r="AT1088" i="14" s="1"/>
  <c r="BC1088" i="14" s="1"/>
  <c r="N1087" i="3" s="1"/>
  <c r="AG1091" i="14"/>
  <c r="AT1091" i="14" s="1"/>
  <c r="BC1091" i="14" s="1"/>
  <c r="N1090" i="3" s="1"/>
  <c r="U1092" i="14"/>
  <c r="AG1092" i="14" s="1"/>
  <c r="AT1092" i="14" s="1"/>
  <c r="BC1092" i="14" s="1"/>
  <c r="N1091" i="3" s="1"/>
  <c r="AG1095" i="14"/>
  <c r="AT1095" i="14" s="1"/>
  <c r="BC1095" i="14" s="1"/>
  <c r="N1094" i="3" s="1"/>
  <c r="U1096" i="14"/>
  <c r="AG1096" i="14" s="1"/>
  <c r="AT1096" i="14" s="1"/>
  <c r="BC1096" i="14" s="1"/>
  <c r="N1095" i="3" s="1"/>
  <c r="AG1099" i="14"/>
  <c r="AT1099" i="14" s="1"/>
  <c r="BC1099" i="14" s="1"/>
  <c r="N1098" i="3" s="1"/>
  <c r="U1100" i="14"/>
  <c r="AG1100" i="14" s="1"/>
  <c r="AT1100" i="14" s="1"/>
  <c r="BC1100" i="14" s="1"/>
  <c r="N1099" i="3" s="1"/>
  <c r="AG1103" i="14"/>
  <c r="AT1103" i="14" s="1"/>
  <c r="BC1103" i="14" s="1"/>
  <c r="N1102" i="3" s="1"/>
  <c r="U1104" i="14"/>
  <c r="AG1104" i="14" s="1"/>
  <c r="AT1104" i="14" s="1"/>
  <c r="BC1104" i="14" s="1"/>
  <c r="N1103" i="3" s="1"/>
  <c r="AG1107" i="14"/>
  <c r="AT1107" i="14" s="1"/>
  <c r="BC1107" i="14" s="1"/>
  <c r="N1106" i="3" s="1"/>
  <c r="U1108" i="14"/>
  <c r="AG1111" i="14"/>
  <c r="AT1111" i="14" s="1"/>
  <c r="BC1111" i="14" s="1"/>
  <c r="N1110" i="3" s="1"/>
  <c r="U1112" i="14"/>
  <c r="AG1112" i="14" s="1"/>
  <c r="AT1112" i="14" s="1"/>
  <c r="BC1112" i="14" s="1"/>
  <c r="N1111" i="3" s="1"/>
  <c r="AG1115" i="14"/>
  <c r="AT1115" i="14" s="1"/>
  <c r="BC1115" i="14" s="1"/>
  <c r="N1114" i="3" s="1"/>
  <c r="U1116" i="14"/>
  <c r="AG1116" i="14" s="1"/>
  <c r="AT1116" i="14" s="1"/>
  <c r="BC1116" i="14" s="1"/>
  <c r="N1115" i="3" s="1"/>
  <c r="AG1119" i="14"/>
  <c r="AT1119" i="14" s="1"/>
  <c r="BC1119" i="14" s="1"/>
  <c r="N1118" i="3" s="1"/>
  <c r="U1120" i="14"/>
  <c r="AG1120" i="14" s="1"/>
  <c r="AT1120" i="14" s="1"/>
  <c r="BC1120" i="14" s="1"/>
  <c r="N1119" i="3" s="1"/>
  <c r="AG1123" i="14"/>
  <c r="AT1123" i="14" s="1"/>
  <c r="BC1123" i="14" s="1"/>
  <c r="N1122" i="3" s="1"/>
  <c r="U1124" i="14"/>
  <c r="AG1124" i="14" s="1"/>
  <c r="AT1124" i="14" s="1"/>
  <c r="BC1124" i="14" s="1"/>
  <c r="N1123" i="3" s="1"/>
  <c r="AG1127" i="14"/>
  <c r="AT1127" i="14" s="1"/>
  <c r="BC1127" i="14" s="1"/>
  <c r="N1126" i="3" s="1"/>
  <c r="U1128" i="14"/>
  <c r="AG1128" i="14" s="1"/>
  <c r="AT1128" i="14" s="1"/>
  <c r="BC1128" i="14" s="1"/>
  <c r="N1127" i="3" s="1"/>
  <c r="AG1131" i="14"/>
  <c r="AT1131" i="14" s="1"/>
  <c r="BC1131" i="14" s="1"/>
  <c r="N1130" i="3" s="1"/>
  <c r="U1132" i="14"/>
  <c r="AG1132" i="14" s="1"/>
  <c r="AT1132" i="14" s="1"/>
  <c r="BC1132" i="14" s="1"/>
  <c r="N1131" i="3" s="1"/>
  <c r="U1134" i="14"/>
  <c r="AG1134" i="14" s="1"/>
  <c r="AT1134" i="14" s="1"/>
  <c r="BC1134" i="14" s="1"/>
  <c r="N1133" i="3" s="1"/>
  <c r="U1136" i="14"/>
  <c r="AG1136" i="14" s="1"/>
  <c r="AT1136" i="14" s="1"/>
  <c r="BC1136" i="14" s="1"/>
  <c r="N1135" i="3" s="1"/>
  <c r="U1138" i="14"/>
  <c r="AG1138" i="14" s="1"/>
  <c r="AT1138" i="14" s="1"/>
  <c r="BC1138" i="14" s="1"/>
  <c r="N1137" i="3" s="1"/>
  <c r="U1140" i="14"/>
  <c r="AG1140" i="14" s="1"/>
  <c r="AT1140" i="14" s="1"/>
  <c r="BC1140" i="14" s="1"/>
  <c r="N1139" i="3" s="1"/>
  <c r="U1142" i="14"/>
  <c r="AG1142" i="14" s="1"/>
  <c r="AT1142" i="14" s="1"/>
  <c r="BC1142" i="14" s="1"/>
  <c r="N1141" i="3" s="1"/>
  <c r="U1146" i="14"/>
  <c r="U1148" i="14"/>
  <c r="AG1145" i="14" s="1"/>
  <c r="AT1145" i="14" s="1"/>
  <c r="BC1145" i="14" s="1"/>
  <c r="N1144" i="3" s="1"/>
  <c r="U1152" i="14"/>
  <c r="AH1151" i="14"/>
  <c r="AU1151" i="14" s="1"/>
  <c r="BD1151" i="14" s="1"/>
  <c r="O1150" i="3" s="1"/>
  <c r="U1156" i="14"/>
  <c r="AG1152" i="14" s="1"/>
  <c r="AT1152" i="14" s="1"/>
  <c r="BC1152" i="14" s="1"/>
  <c r="N1151" i="3" s="1"/>
  <c r="AH1155" i="14"/>
  <c r="AU1155" i="14" s="1"/>
  <c r="BD1155" i="14" s="1"/>
  <c r="O1154" i="3" s="1"/>
  <c r="U1160" i="14"/>
  <c r="AG1156" i="14" s="1"/>
  <c r="AT1156" i="14" s="1"/>
  <c r="BC1156" i="14" s="1"/>
  <c r="N1155" i="3" s="1"/>
  <c r="AH1159" i="14"/>
  <c r="AU1159" i="14" s="1"/>
  <c r="BD1159" i="14" s="1"/>
  <c r="O1158" i="3" s="1"/>
  <c r="U1164" i="14"/>
  <c r="AG1160" i="14" s="1"/>
  <c r="AT1160" i="14" s="1"/>
  <c r="BC1160" i="14" s="1"/>
  <c r="N1159" i="3" s="1"/>
  <c r="AH1163" i="14"/>
  <c r="AU1163" i="14" s="1"/>
  <c r="BD1163" i="14" s="1"/>
  <c r="O1162" i="3" s="1"/>
  <c r="U1168" i="14"/>
  <c r="AG1164" i="14" s="1"/>
  <c r="AT1164" i="14" s="1"/>
  <c r="BC1164" i="14" s="1"/>
  <c r="N1163" i="3" s="1"/>
  <c r="AH1167" i="14"/>
  <c r="AU1167" i="14" s="1"/>
  <c r="BD1167" i="14" s="1"/>
  <c r="O1166" i="3" s="1"/>
  <c r="U1172" i="14"/>
  <c r="AG1168" i="14" s="1"/>
  <c r="AT1168" i="14" s="1"/>
  <c r="BC1168" i="14" s="1"/>
  <c r="N1167" i="3" s="1"/>
  <c r="AH1171" i="14"/>
  <c r="AU1171" i="14" s="1"/>
  <c r="BD1171" i="14" s="1"/>
  <c r="O1170" i="3" s="1"/>
  <c r="U1176" i="14"/>
  <c r="AG1180" i="14" s="1"/>
  <c r="AT1180" i="14" s="1"/>
  <c r="BC1180" i="14" s="1"/>
  <c r="N1179" i="3" s="1"/>
  <c r="AH1175" i="14"/>
  <c r="AU1175" i="14" s="1"/>
  <c r="BD1175" i="14" s="1"/>
  <c r="O1174" i="3" s="1"/>
  <c r="U1180" i="14"/>
  <c r="AG1175" i="14" s="1"/>
  <c r="AT1175" i="14" s="1"/>
  <c r="BC1175" i="14" s="1"/>
  <c r="N1174" i="3" s="1"/>
  <c r="AH1179" i="14"/>
  <c r="AU1179" i="14" s="1"/>
  <c r="BD1179" i="14" s="1"/>
  <c r="O1178" i="3" s="1"/>
  <c r="U1184" i="14"/>
  <c r="AG1181" i="14" s="1"/>
  <c r="AT1181" i="14" s="1"/>
  <c r="BC1181" i="14" s="1"/>
  <c r="N1180" i="3" s="1"/>
  <c r="AG1192" i="14"/>
  <c r="AT1192" i="14" s="1"/>
  <c r="BC1192" i="14" s="1"/>
  <c r="N1191" i="3" s="1"/>
  <c r="U1201" i="14"/>
  <c r="AG1198" i="14" s="1"/>
  <c r="AT1198" i="14" s="1"/>
  <c r="BC1198" i="14" s="1"/>
  <c r="N1197" i="3" s="1"/>
  <c r="AG1208" i="14"/>
  <c r="AT1208" i="14" s="1"/>
  <c r="BC1208" i="14" s="1"/>
  <c r="N1207" i="3" s="1"/>
  <c r="U1217" i="14"/>
  <c r="AG1214" i="14" s="1"/>
  <c r="AT1214" i="14" s="1"/>
  <c r="BC1214" i="14" s="1"/>
  <c r="N1213" i="3" s="1"/>
  <c r="U1220" i="14"/>
  <c r="AG1217" i="14" s="1"/>
  <c r="AT1217" i="14" s="1"/>
  <c r="BC1217" i="14" s="1"/>
  <c r="N1216" i="3" s="1"/>
  <c r="U1236" i="14"/>
  <c r="AG1233" i="14" s="1"/>
  <c r="AT1233" i="14" s="1"/>
  <c r="BC1233" i="14" s="1"/>
  <c r="N1232" i="3" s="1"/>
  <c r="U1252" i="14"/>
  <c r="AH1325" i="14"/>
  <c r="AU1325" i="14" s="1"/>
  <c r="BD1325" i="14" s="1"/>
  <c r="O1324" i="3" s="1"/>
  <c r="AH1341" i="14"/>
  <c r="AU1341" i="14" s="1"/>
  <c r="BD1341" i="14" s="1"/>
  <c r="O1340" i="3" s="1"/>
  <c r="U1017" i="14"/>
  <c r="AG1017" i="14" s="1"/>
  <c r="AT1017" i="14" s="1"/>
  <c r="BC1017" i="14" s="1"/>
  <c r="N1016" i="3" s="1"/>
  <c r="U1021" i="14"/>
  <c r="AG1021" i="14" s="1"/>
  <c r="AT1021" i="14" s="1"/>
  <c r="BC1021" i="14" s="1"/>
  <c r="N1020" i="3" s="1"/>
  <c r="AG1024" i="14"/>
  <c r="AT1024" i="14" s="1"/>
  <c r="BC1024" i="14" s="1"/>
  <c r="N1023" i="3" s="1"/>
  <c r="U1025" i="14"/>
  <c r="AG1025" i="14" s="1"/>
  <c r="AT1025" i="14" s="1"/>
  <c r="BC1025" i="14" s="1"/>
  <c r="N1024" i="3" s="1"/>
  <c r="U1029" i="14"/>
  <c r="AG1029" i="14" s="1"/>
  <c r="AT1029" i="14" s="1"/>
  <c r="BC1029" i="14" s="1"/>
  <c r="N1028" i="3" s="1"/>
  <c r="U1033" i="14"/>
  <c r="AG1033" i="14" s="1"/>
  <c r="AT1033" i="14" s="1"/>
  <c r="BC1033" i="14" s="1"/>
  <c r="N1032" i="3" s="1"/>
  <c r="U1037" i="14"/>
  <c r="AG1037" i="14" s="1"/>
  <c r="AT1037" i="14" s="1"/>
  <c r="BC1037" i="14" s="1"/>
  <c r="N1036" i="3" s="1"/>
  <c r="U1041" i="14"/>
  <c r="AG1041" i="14" s="1"/>
  <c r="AT1041" i="14" s="1"/>
  <c r="BC1041" i="14" s="1"/>
  <c r="N1040" i="3" s="1"/>
  <c r="AG1044" i="14"/>
  <c r="AT1044" i="14" s="1"/>
  <c r="BC1044" i="14" s="1"/>
  <c r="N1043" i="3" s="1"/>
  <c r="U1045" i="14"/>
  <c r="AG1045" i="14" s="1"/>
  <c r="AT1045" i="14" s="1"/>
  <c r="BC1045" i="14" s="1"/>
  <c r="N1044" i="3" s="1"/>
  <c r="U1049" i="14"/>
  <c r="AG1049" i="14" s="1"/>
  <c r="AT1049" i="14" s="1"/>
  <c r="BC1049" i="14" s="1"/>
  <c r="N1048" i="3" s="1"/>
  <c r="U1053" i="14"/>
  <c r="AG1053" i="14" s="1"/>
  <c r="AT1053" i="14" s="1"/>
  <c r="BC1053" i="14" s="1"/>
  <c r="N1052" i="3" s="1"/>
  <c r="U1057" i="14"/>
  <c r="AG1057" i="14" s="1"/>
  <c r="AT1057" i="14" s="1"/>
  <c r="BC1057" i="14" s="1"/>
  <c r="N1056" i="3" s="1"/>
  <c r="U1061" i="14"/>
  <c r="AG1061" i="14" s="1"/>
  <c r="AT1061" i="14" s="1"/>
  <c r="BC1061" i="14" s="1"/>
  <c r="N1060" i="3" s="1"/>
  <c r="U1065" i="14"/>
  <c r="AG1065" i="14" s="1"/>
  <c r="AT1065" i="14" s="1"/>
  <c r="BC1065" i="14" s="1"/>
  <c r="N1064" i="3" s="1"/>
  <c r="U1069" i="14"/>
  <c r="AG1069" i="14" s="1"/>
  <c r="AT1069" i="14" s="1"/>
  <c r="BC1069" i="14" s="1"/>
  <c r="N1068" i="3" s="1"/>
  <c r="U1073" i="14"/>
  <c r="AG1073" i="14" s="1"/>
  <c r="AT1073" i="14" s="1"/>
  <c r="BC1073" i="14" s="1"/>
  <c r="N1072" i="3" s="1"/>
  <c r="U1077" i="14"/>
  <c r="AG1077" i="14" s="1"/>
  <c r="AT1077" i="14" s="1"/>
  <c r="BC1077" i="14" s="1"/>
  <c r="N1076" i="3" s="1"/>
  <c r="U1081" i="14"/>
  <c r="AG1081" i="14" s="1"/>
  <c r="AT1081" i="14" s="1"/>
  <c r="BC1081" i="14" s="1"/>
  <c r="N1080" i="3" s="1"/>
  <c r="U1085" i="14"/>
  <c r="AG1085" i="14" s="1"/>
  <c r="AT1085" i="14" s="1"/>
  <c r="BC1085" i="14" s="1"/>
  <c r="N1084" i="3" s="1"/>
  <c r="U1089" i="14"/>
  <c r="AG1089" i="14" s="1"/>
  <c r="AT1089" i="14" s="1"/>
  <c r="BC1089" i="14" s="1"/>
  <c r="N1088" i="3" s="1"/>
  <c r="U1093" i="14"/>
  <c r="AG1093" i="14" s="1"/>
  <c r="AT1093" i="14" s="1"/>
  <c r="BC1093" i="14" s="1"/>
  <c r="N1092" i="3" s="1"/>
  <c r="U1097" i="14"/>
  <c r="AG1097" i="14" s="1"/>
  <c r="AT1097" i="14" s="1"/>
  <c r="BC1097" i="14" s="1"/>
  <c r="N1096" i="3" s="1"/>
  <c r="U1101" i="14"/>
  <c r="AG1101" i="14" s="1"/>
  <c r="AT1101" i="14" s="1"/>
  <c r="BC1101" i="14" s="1"/>
  <c r="N1100" i="3" s="1"/>
  <c r="U1105" i="14"/>
  <c r="AG1105" i="14" s="1"/>
  <c r="AT1105" i="14" s="1"/>
  <c r="BC1105" i="14" s="1"/>
  <c r="N1104" i="3" s="1"/>
  <c r="AG1108" i="14"/>
  <c r="AT1108" i="14" s="1"/>
  <c r="BC1108" i="14" s="1"/>
  <c r="N1107" i="3" s="1"/>
  <c r="U1109" i="14"/>
  <c r="AG1109" i="14" s="1"/>
  <c r="AT1109" i="14" s="1"/>
  <c r="BC1109" i="14" s="1"/>
  <c r="N1108" i="3" s="1"/>
  <c r="U1113" i="14"/>
  <c r="AG1113" i="14" s="1"/>
  <c r="AT1113" i="14" s="1"/>
  <c r="BC1113" i="14" s="1"/>
  <c r="N1112" i="3" s="1"/>
  <c r="U1117" i="14"/>
  <c r="AG1117" i="14" s="1"/>
  <c r="AT1117" i="14" s="1"/>
  <c r="BC1117" i="14" s="1"/>
  <c r="N1116" i="3" s="1"/>
  <c r="U1121" i="14"/>
  <c r="AG1121" i="14" s="1"/>
  <c r="AT1121" i="14" s="1"/>
  <c r="BC1121" i="14" s="1"/>
  <c r="N1120" i="3" s="1"/>
  <c r="U1125" i="14"/>
  <c r="AG1125" i="14" s="1"/>
  <c r="AT1125" i="14" s="1"/>
  <c r="BC1125" i="14" s="1"/>
  <c r="N1124" i="3" s="1"/>
  <c r="U1129" i="14"/>
  <c r="AG1129" i="14" s="1"/>
  <c r="AT1129" i="14" s="1"/>
  <c r="BC1129" i="14" s="1"/>
  <c r="N1128" i="3" s="1"/>
  <c r="AG1148" i="14"/>
  <c r="AT1148" i="14" s="1"/>
  <c r="BC1148" i="14" s="1"/>
  <c r="N1147" i="3" s="1"/>
  <c r="AG1184" i="14"/>
  <c r="AT1184" i="14" s="1"/>
  <c r="BC1184" i="14" s="1"/>
  <c r="N1183" i="3" s="1"/>
  <c r="U1189" i="14"/>
  <c r="AG1186" i="14" s="1"/>
  <c r="AT1186" i="14" s="1"/>
  <c r="BC1186" i="14" s="1"/>
  <c r="N1185" i="3" s="1"/>
  <c r="U1200" i="14"/>
  <c r="AG1197" i="14" s="1"/>
  <c r="AT1197" i="14" s="1"/>
  <c r="BC1197" i="14" s="1"/>
  <c r="N1196" i="3" s="1"/>
  <c r="AG1201" i="14"/>
  <c r="AT1201" i="14" s="1"/>
  <c r="BC1201" i="14" s="1"/>
  <c r="N1200" i="3" s="1"/>
  <c r="U1205" i="14"/>
  <c r="AG1202" i="14" s="1"/>
  <c r="AT1202" i="14" s="1"/>
  <c r="BC1202" i="14" s="1"/>
  <c r="N1201" i="3" s="1"/>
  <c r="U1216" i="14"/>
  <c r="AG1213" i="14" s="1"/>
  <c r="AT1213" i="14" s="1"/>
  <c r="BC1213" i="14" s="1"/>
  <c r="N1212" i="3" s="1"/>
  <c r="U1232" i="14"/>
  <c r="AG1229" i="14" s="1"/>
  <c r="AT1229" i="14" s="1"/>
  <c r="BC1229" i="14" s="1"/>
  <c r="N1228" i="3" s="1"/>
  <c r="U1248" i="14"/>
  <c r="AG1245" i="14" s="1"/>
  <c r="AT1245" i="14" s="1"/>
  <c r="BC1245" i="14" s="1"/>
  <c r="N1244" i="3" s="1"/>
  <c r="AG1249" i="14"/>
  <c r="AT1249" i="14" s="1"/>
  <c r="BC1249" i="14" s="1"/>
  <c r="N1248" i="3" s="1"/>
  <c r="AH1135" i="14"/>
  <c r="AU1135" i="14" s="1"/>
  <c r="BD1135" i="14" s="1"/>
  <c r="O1134" i="3" s="1"/>
  <c r="AH1139" i="14"/>
  <c r="AU1139" i="14" s="1"/>
  <c r="BD1139" i="14" s="1"/>
  <c r="O1138" i="3" s="1"/>
  <c r="AH1143" i="14"/>
  <c r="AU1143" i="14" s="1"/>
  <c r="BD1143" i="14" s="1"/>
  <c r="O1142" i="3" s="1"/>
  <c r="U1149" i="14"/>
  <c r="AG1146" i="14" s="1"/>
  <c r="AT1146" i="14" s="1"/>
  <c r="BC1146" i="14" s="1"/>
  <c r="N1145" i="3" s="1"/>
  <c r="U1153" i="14"/>
  <c r="AG1149" i="14" s="1"/>
  <c r="AT1149" i="14" s="1"/>
  <c r="BC1149" i="14" s="1"/>
  <c r="N1148" i="3" s="1"/>
  <c r="U1157" i="14"/>
  <c r="AG1153" i="14" s="1"/>
  <c r="AT1153" i="14" s="1"/>
  <c r="BC1153" i="14" s="1"/>
  <c r="N1152" i="3" s="1"/>
  <c r="U1161" i="14"/>
  <c r="AG1157" i="14" s="1"/>
  <c r="AT1157" i="14" s="1"/>
  <c r="BC1157" i="14" s="1"/>
  <c r="N1156" i="3" s="1"/>
  <c r="U1165" i="14"/>
  <c r="AG1161" i="14" s="1"/>
  <c r="AT1161" i="14" s="1"/>
  <c r="BC1161" i="14" s="1"/>
  <c r="N1160" i="3" s="1"/>
  <c r="U1169" i="14"/>
  <c r="AG1165" i="14" s="1"/>
  <c r="AT1165" i="14" s="1"/>
  <c r="BC1165" i="14" s="1"/>
  <c r="N1164" i="3" s="1"/>
  <c r="U1173" i="14"/>
  <c r="AG1169" i="14" s="1"/>
  <c r="AT1169" i="14" s="1"/>
  <c r="BC1169" i="14" s="1"/>
  <c r="N1168" i="3" s="1"/>
  <c r="U1177" i="14"/>
  <c r="AG1172" i="14" s="1"/>
  <c r="AT1172" i="14" s="1"/>
  <c r="BC1172" i="14" s="1"/>
  <c r="N1171" i="3" s="1"/>
  <c r="U1181" i="14"/>
  <c r="AG1176" i="14" s="1"/>
  <c r="AT1176" i="14" s="1"/>
  <c r="BC1176" i="14" s="1"/>
  <c r="N1175" i="3" s="1"/>
  <c r="U1185" i="14"/>
  <c r="AG1182" i="14" s="1"/>
  <c r="AT1182" i="14" s="1"/>
  <c r="BC1182" i="14" s="1"/>
  <c r="N1181" i="3" s="1"/>
  <c r="AG1187" i="14"/>
  <c r="AT1187" i="14" s="1"/>
  <c r="BC1187" i="14" s="1"/>
  <c r="N1186" i="3" s="1"/>
  <c r="U1193" i="14"/>
  <c r="AG1190" i="14" s="1"/>
  <c r="AT1190" i="14" s="1"/>
  <c r="BC1190" i="14" s="1"/>
  <c r="N1189" i="3" s="1"/>
  <c r="AG1200" i="14"/>
  <c r="AT1200" i="14" s="1"/>
  <c r="BC1200" i="14" s="1"/>
  <c r="N1199" i="3" s="1"/>
  <c r="AG1203" i="14"/>
  <c r="AT1203" i="14" s="1"/>
  <c r="BC1203" i="14" s="1"/>
  <c r="N1202" i="3" s="1"/>
  <c r="U1209" i="14"/>
  <c r="AG1206" i="14" s="1"/>
  <c r="AT1206" i="14" s="1"/>
  <c r="BC1206" i="14" s="1"/>
  <c r="N1205" i="3" s="1"/>
  <c r="AG1216" i="14"/>
  <c r="AT1216" i="14" s="1"/>
  <c r="BC1216" i="14" s="1"/>
  <c r="N1215" i="3" s="1"/>
  <c r="AH1222" i="14"/>
  <c r="AU1222" i="14" s="1"/>
  <c r="BD1222" i="14" s="1"/>
  <c r="O1221" i="3" s="1"/>
  <c r="U1228" i="14"/>
  <c r="AG1225" i="14" s="1"/>
  <c r="AT1225" i="14" s="1"/>
  <c r="BC1225" i="14" s="1"/>
  <c r="N1224" i="3" s="1"/>
  <c r="AH1231" i="14"/>
  <c r="AU1231" i="14" s="1"/>
  <c r="BD1231" i="14" s="1"/>
  <c r="O1230" i="3" s="1"/>
  <c r="AH1238" i="14"/>
  <c r="AU1238" i="14" s="1"/>
  <c r="BD1238" i="14" s="1"/>
  <c r="O1237" i="3" s="1"/>
  <c r="U1244" i="14"/>
  <c r="AG1241" i="14" s="1"/>
  <c r="AT1241" i="14" s="1"/>
  <c r="BC1241" i="14" s="1"/>
  <c r="N1240" i="3" s="1"/>
  <c r="AH1247" i="14"/>
  <c r="AU1247" i="14" s="1"/>
  <c r="BD1247" i="14" s="1"/>
  <c r="O1246" i="3" s="1"/>
  <c r="AH1317" i="14"/>
  <c r="AU1317" i="14" s="1"/>
  <c r="BD1317" i="14" s="1"/>
  <c r="O1316" i="3" s="1"/>
  <c r="AH1333" i="14"/>
  <c r="AU1333" i="14" s="1"/>
  <c r="BD1333" i="14" s="1"/>
  <c r="O1332" i="3" s="1"/>
  <c r="AH1349" i="14"/>
  <c r="AU1349" i="14" s="1"/>
  <c r="BD1349" i="14" s="1"/>
  <c r="O1348" i="3" s="1"/>
  <c r="U1256" i="14"/>
  <c r="AG1253" i="14" s="1"/>
  <c r="AT1253" i="14" s="1"/>
  <c r="BC1253" i="14" s="1"/>
  <c r="N1252" i="3" s="1"/>
  <c r="U1260" i="14"/>
  <c r="AG1257" i="14" s="1"/>
  <c r="AT1257" i="14" s="1"/>
  <c r="BC1257" i="14" s="1"/>
  <c r="N1256" i="3" s="1"/>
  <c r="U1264" i="14"/>
  <c r="AG1261" i="14" s="1"/>
  <c r="AT1261" i="14" s="1"/>
  <c r="BC1261" i="14" s="1"/>
  <c r="N1260" i="3" s="1"/>
  <c r="U1268" i="14"/>
  <c r="AG1265" i="14" s="1"/>
  <c r="AT1265" i="14" s="1"/>
  <c r="BC1265" i="14" s="1"/>
  <c r="N1264" i="3" s="1"/>
  <c r="U1272" i="14"/>
  <c r="AG1269" i="14" s="1"/>
  <c r="AT1269" i="14" s="1"/>
  <c r="BC1269" i="14" s="1"/>
  <c r="N1268" i="3" s="1"/>
  <c r="U1276" i="14"/>
  <c r="AG1273" i="14" s="1"/>
  <c r="AT1273" i="14" s="1"/>
  <c r="BC1273" i="14" s="1"/>
  <c r="N1272" i="3" s="1"/>
  <c r="U1280" i="14"/>
  <c r="AG1277" i="14" s="1"/>
  <c r="AT1277" i="14" s="1"/>
  <c r="BC1277" i="14" s="1"/>
  <c r="N1276" i="3" s="1"/>
  <c r="U1284" i="14"/>
  <c r="AG1281" i="14" s="1"/>
  <c r="AT1281" i="14" s="1"/>
  <c r="BC1281" i="14" s="1"/>
  <c r="N1280" i="3" s="1"/>
  <c r="U1288" i="14"/>
  <c r="AG1285" i="14" s="1"/>
  <c r="AT1285" i="14" s="1"/>
  <c r="BC1285" i="14" s="1"/>
  <c r="N1284" i="3" s="1"/>
  <c r="U1292" i="14"/>
  <c r="AG1289" i="14" s="1"/>
  <c r="AT1289" i="14" s="1"/>
  <c r="BC1289" i="14" s="1"/>
  <c r="N1288" i="3" s="1"/>
  <c r="U1296" i="14"/>
  <c r="AG1293" i="14" s="1"/>
  <c r="AT1293" i="14" s="1"/>
  <c r="BC1293" i="14" s="1"/>
  <c r="N1292" i="3" s="1"/>
  <c r="U1300" i="14"/>
  <c r="AG1297" i="14" s="1"/>
  <c r="AT1297" i="14" s="1"/>
  <c r="BC1297" i="14" s="1"/>
  <c r="N1296" i="3" s="1"/>
  <c r="U1304" i="14"/>
  <c r="AG1301" i="14" s="1"/>
  <c r="AT1301" i="14" s="1"/>
  <c r="BC1301" i="14" s="1"/>
  <c r="N1300" i="3" s="1"/>
  <c r="U1308" i="14"/>
  <c r="AG1305" i="14" s="1"/>
  <c r="AT1305" i="14" s="1"/>
  <c r="BC1305" i="14" s="1"/>
  <c r="N1304" i="3" s="1"/>
  <c r="U1312" i="14"/>
  <c r="AG1309" i="14" s="1"/>
  <c r="AT1309" i="14" s="1"/>
  <c r="BC1309" i="14" s="1"/>
  <c r="N1308" i="3" s="1"/>
  <c r="U1316" i="14"/>
  <c r="AG1313" i="14" s="1"/>
  <c r="AT1313" i="14" s="1"/>
  <c r="BC1313" i="14" s="1"/>
  <c r="N1312" i="3" s="1"/>
  <c r="U1320" i="14"/>
  <c r="AG1317" i="14" s="1"/>
  <c r="AT1317" i="14" s="1"/>
  <c r="BC1317" i="14" s="1"/>
  <c r="N1316" i="3" s="1"/>
  <c r="U1324" i="14"/>
  <c r="U1328" i="14"/>
  <c r="AG1325" i="14" s="1"/>
  <c r="AT1325" i="14" s="1"/>
  <c r="BC1325" i="14" s="1"/>
  <c r="N1324" i="3" s="1"/>
  <c r="U1332" i="14"/>
  <c r="AG1329" i="14" s="1"/>
  <c r="AT1329" i="14" s="1"/>
  <c r="BC1329" i="14" s="1"/>
  <c r="N1328" i="3" s="1"/>
  <c r="U1336" i="14"/>
  <c r="AG1333" i="14" s="1"/>
  <c r="AT1333" i="14" s="1"/>
  <c r="BC1333" i="14" s="1"/>
  <c r="N1332" i="3" s="1"/>
  <c r="U1340" i="14"/>
  <c r="AG1337" i="14" s="1"/>
  <c r="AT1337" i="14" s="1"/>
  <c r="BC1337" i="14" s="1"/>
  <c r="N1336" i="3" s="1"/>
  <c r="U1344" i="14"/>
  <c r="AG1341" i="14" s="1"/>
  <c r="AT1341" i="14" s="1"/>
  <c r="BC1341" i="14" s="1"/>
  <c r="N1340" i="3" s="1"/>
  <c r="U1348" i="14"/>
  <c r="U1352" i="14"/>
  <c r="AG1349" i="14" s="1"/>
  <c r="AT1349" i="14" s="1"/>
  <c r="BC1349" i="14" s="1"/>
  <c r="N1348" i="3" s="1"/>
  <c r="AH1361" i="14"/>
  <c r="AU1361" i="14" s="1"/>
  <c r="BD1361" i="14" s="1"/>
  <c r="O1360" i="3" s="1"/>
  <c r="AH1369" i="14"/>
  <c r="AU1369" i="14" s="1"/>
  <c r="BD1369" i="14" s="1"/>
  <c r="O1368" i="3" s="1"/>
  <c r="AH1377" i="14"/>
  <c r="AU1377" i="14" s="1"/>
  <c r="BD1377" i="14" s="1"/>
  <c r="O1376" i="3" s="1"/>
  <c r="AG1219" i="14"/>
  <c r="AT1219" i="14" s="1"/>
  <c r="BC1219" i="14" s="1"/>
  <c r="N1218" i="3" s="1"/>
  <c r="U1221" i="14"/>
  <c r="AG1218" i="14" s="1"/>
  <c r="AT1218" i="14" s="1"/>
  <c r="BC1218" i="14" s="1"/>
  <c r="N1217" i="3" s="1"/>
  <c r="AG1223" i="14"/>
  <c r="AT1223" i="14" s="1"/>
  <c r="BC1223" i="14" s="1"/>
  <c r="N1222" i="3" s="1"/>
  <c r="U1225" i="14"/>
  <c r="AG1222" i="14" s="1"/>
  <c r="AT1222" i="14" s="1"/>
  <c r="BC1222" i="14" s="1"/>
  <c r="N1221" i="3" s="1"/>
  <c r="AG1227" i="14"/>
  <c r="AT1227" i="14" s="1"/>
  <c r="BC1227" i="14" s="1"/>
  <c r="N1226" i="3" s="1"/>
  <c r="U1229" i="14"/>
  <c r="AG1226" i="14" s="1"/>
  <c r="AT1226" i="14" s="1"/>
  <c r="BC1226" i="14" s="1"/>
  <c r="N1225" i="3" s="1"/>
  <c r="AG1231" i="14"/>
  <c r="AT1231" i="14" s="1"/>
  <c r="BC1231" i="14" s="1"/>
  <c r="N1230" i="3" s="1"/>
  <c r="U1233" i="14"/>
  <c r="AG1230" i="14" s="1"/>
  <c r="AT1230" i="14" s="1"/>
  <c r="BC1230" i="14" s="1"/>
  <c r="N1229" i="3" s="1"/>
  <c r="AG1235" i="14"/>
  <c r="AT1235" i="14" s="1"/>
  <c r="BC1235" i="14" s="1"/>
  <c r="N1234" i="3" s="1"/>
  <c r="U1237" i="14"/>
  <c r="AG1234" i="14" s="1"/>
  <c r="AT1234" i="14" s="1"/>
  <c r="BC1234" i="14" s="1"/>
  <c r="N1233" i="3" s="1"/>
  <c r="AG1239" i="14"/>
  <c r="AT1239" i="14" s="1"/>
  <c r="BC1239" i="14" s="1"/>
  <c r="N1238" i="3" s="1"/>
  <c r="U1241" i="14"/>
  <c r="AG1238" i="14" s="1"/>
  <c r="AT1238" i="14" s="1"/>
  <c r="BC1238" i="14" s="1"/>
  <c r="N1237" i="3" s="1"/>
  <c r="AG1243" i="14"/>
  <c r="AT1243" i="14" s="1"/>
  <c r="BC1243" i="14" s="1"/>
  <c r="N1242" i="3" s="1"/>
  <c r="U1245" i="14"/>
  <c r="AG1242" i="14" s="1"/>
  <c r="AT1242" i="14" s="1"/>
  <c r="BC1242" i="14" s="1"/>
  <c r="N1241" i="3" s="1"/>
  <c r="AG1247" i="14"/>
  <c r="AT1247" i="14" s="1"/>
  <c r="BC1247" i="14" s="1"/>
  <c r="N1246" i="3" s="1"/>
  <c r="U1249" i="14"/>
  <c r="AG1246" i="14" s="1"/>
  <c r="AT1246" i="14" s="1"/>
  <c r="BC1246" i="14" s="1"/>
  <c r="N1245" i="3" s="1"/>
  <c r="AG1251" i="14"/>
  <c r="AT1251" i="14" s="1"/>
  <c r="BC1251" i="14" s="1"/>
  <c r="N1250" i="3" s="1"/>
  <c r="U1253" i="14"/>
  <c r="AG1250" i="14" s="1"/>
  <c r="AT1250" i="14" s="1"/>
  <c r="BC1250" i="14" s="1"/>
  <c r="N1249" i="3" s="1"/>
  <c r="AG1255" i="14"/>
  <c r="AT1255" i="14" s="1"/>
  <c r="BC1255" i="14" s="1"/>
  <c r="N1254" i="3" s="1"/>
  <c r="U1257" i="14"/>
  <c r="AG1254" i="14" s="1"/>
  <c r="AT1254" i="14" s="1"/>
  <c r="BC1254" i="14" s="1"/>
  <c r="N1253" i="3" s="1"/>
  <c r="AG1259" i="14"/>
  <c r="AT1259" i="14" s="1"/>
  <c r="BC1259" i="14" s="1"/>
  <c r="N1258" i="3" s="1"/>
  <c r="U1261" i="14"/>
  <c r="AG1258" i="14" s="1"/>
  <c r="AT1258" i="14" s="1"/>
  <c r="BC1258" i="14" s="1"/>
  <c r="N1257" i="3" s="1"/>
  <c r="AG1263" i="14"/>
  <c r="AT1263" i="14" s="1"/>
  <c r="BC1263" i="14" s="1"/>
  <c r="N1262" i="3" s="1"/>
  <c r="U1265" i="14"/>
  <c r="AG1262" i="14" s="1"/>
  <c r="AT1262" i="14" s="1"/>
  <c r="BC1262" i="14" s="1"/>
  <c r="N1261" i="3" s="1"/>
  <c r="AG1267" i="14"/>
  <c r="AT1267" i="14" s="1"/>
  <c r="BC1267" i="14" s="1"/>
  <c r="N1266" i="3" s="1"/>
  <c r="U1269" i="14"/>
  <c r="AG1266" i="14" s="1"/>
  <c r="AT1266" i="14" s="1"/>
  <c r="BC1266" i="14" s="1"/>
  <c r="N1265" i="3" s="1"/>
  <c r="AG1271" i="14"/>
  <c r="AT1271" i="14" s="1"/>
  <c r="BC1271" i="14" s="1"/>
  <c r="N1270" i="3" s="1"/>
  <c r="U1273" i="14"/>
  <c r="AG1270" i="14" s="1"/>
  <c r="AT1270" i="14" s="1"/>
  <c r="BC1270" i="14" s="1"/>
  <c r="N1269" i="3" s="1"/>
  <c r="AG1275" i="14"/>
  <c r="AT1275" i="14" s="1"/>
  <c r="BC1275" i="14" s="1"/>
  <c r="N1274" i="3" s="1"/>
  <c r="U1277" i="14"/>
  <c r="AG1274" i="14" s="1"/>
  <c r="AT1274" i="14" s="1"/>
  <c r="BC1274" i="14" s="1"/>
  <c r="N1273" i="3" s="1"/>
  <c r="AG1279" i="14"/>
  <c r="AT1279" i="14" s="1"/>
  <c r="BC1279" i="14" s="1"/>
  <c r="N1278" i="3" s="1"/>
  <c r="U1281" i="14"/>
  <c r="AG1278" i="14" s="1"/>
  <c r="AT1278" i="14" s="1"/>
  <c r="BC1278" i="14" s="1"/>
  <c r="N1277" i="3" s="1"/>
  <c r="AG1283" i="14"/>
  <c r="AT1283" i="14" s="1"/>
  <c r="BC1283" i="14" s="1"/>
  <c r="N1282" i="3" s="1"/>
  <c r="U1285" i="14"/>
  <c r="AG1282" i="14" s="1"/>
  <c r="AT1282" i="14" s="1"/>
  <c r="BC1282" i="14" s="1"/>
  <c r="N1281" i="3" s="1"/>
  <c r="AG1287" i="14"/>
  <c r="AT1287" i="14" s="1"/>
  <c r="BC1287" i="14" s="1"/>
  <c r="N1286" i="3" s="1"/>
  <c r="U1289" i="14"/>
  <c r="AG1286" i="14" s="1"/>
  <c r="AT1286" i="14" s="1"/>
  <c r="BC1286" i="14" s="1"/>
  <c r="N1285" i="3" s="1"/>
  <c r="AG1291" i="14"/>
  <c r="AT1291" i="14" s="1"/>
  <c r="BC1291" i="14" s="1"/>
  <c r="N1290" i="3" s="1"/>
  <c r="U1293" i="14"/>
  <c r="AG1290" i="14" s="1"/>
  <c r="AT1290" i="14" s="1"/>
  <c r="BC1290" i="14" s="1"/>
  <c r="N1289" i="3" s="1"/>
  <c r="AG1295" i="14"/>
  <c r="AT1295" i="14" s="1"/>
  <c r="BC1295" i="14" s="1"/>
  <c r="N1294" i="3" s="1"/>
  <c r="U1297" i="14"/>
  <c r="AG1294" i="14" s="1"/>
  <c r="AT1294" i="14" s="1"/>
  <c r="BC1294" i="14" s="1"/>
  <c r="N1293" i="3" s="1"/>
  <c r="AG1299" i="14"/>
  <c r="AT1299" i="14" s="1"/>
  <c r="BC1299" i="14" s="1"/>
  <c r="N1298" i="3" s="1"/>
  <c r="U1301" i="14"/>
  <c r="AG1298" i="14" s="1"/>
  <c r="AT1298" i="14" s="1"/>
  <c r="BC1298" i="14" s="1"/>
  <c r="N1297" i="3" s="1"/>
  <c r="AG1303" i="14"/>
  <c r="AT1303" i="14" s="1"/>
  <c r="BC1303" i="14" s="1"/>
  <c r="N1302" i="3" s="1"/>
  <c r="U1305" i="14"/>
  <c r="AG1302" i="14" s="1"/>
  <c r="AT1302" i="14" s="1"/>
  <c r="BC1302" i="14" s="1"/>
  <c r="N1301" i="3" s="1"/>
  <c r="AG1307" i="14"/>
  <c r="AT1307" i="14" s="1"/>
  <c r="BC1307" i="14" s="1"/>
  <c r="N1306" i="3" s="1"/>
  <c r="U1309" i="14"/>
  <c r="AG1306" i="14" s="1"/>
  <c r="AT1306" i="14" s="1"/>
  <c r="BC1306" i="14" s="1"/>
  <c r="N1305" i="3" s="1"/>
  <c r="AG1311" i="14"/>
  <c r="AT1311" i="14" s="1"/>
  <c r="BC1311" i="14" s="1"/>
  <c r="N1310" i="3" s="1"/>
  <c r="U1313" i="14"/>
  <c r="AG1310" i="14" s="1"/>
  <c r="AT1310" i="14" s="1"/>
  <c r="BC1310" i="14" s="1"/>
  <c r="N1309" i="3" s="1"/>
  <c r="AG1316" i="14"/>
  <c r="AT1316" i="14" s="1"/>
  <c r="BC1316" i="14" s="1"/>
  <c r="N1315" i="3" s="1"/>
  <c r="AG1320" i="14"/>
  <c r="AT1320" i="14" s="1"/>
  <c r="BC1320" i="14" s="1"/>
  <c r="N1319" i="3" s="1"/>
  <c r="AG1324" i="14"/>
  <c r="AT1324" i="14" s="1"/>
  <c r="BC1324" i="14" s="1"/>
  <c r="N1323" i="3" s="1"/>
  <c r="AG1328" i="14"/>
  <c r="AT1328" i="14" s="1"/>
  <c r="BC1328" i="14" s="1"/>
  <c r="N1327" i="3" s="1"/>
  <c r="AG1332" i="14"/>
  <c r="AT1332" i="14" s="1"/>
  <c r="BC1332" i="14" s="1"/>
  <c r="N1331" i="3" s="1"/>
  <c r="AG1336" i="14"/>
  <c r="AT1336" i="14" s="1"/>
  <c r="BC1336" i="14" s="1"/>
  <c r="N1335" i="3" s="1"/>
  <c r="AG1340" i="14"/>
  <c r="AT1340" i="14" s="1"/>
  <c r="BC1340" i="14" s="1"/>
  <c r="N1339" i="3" s="1"/>
  <c r="AG1344" i="14"/>
  <c r="AT1344" i="14" s="1"/>
  <c r="BC1344" i="14" s="1"/>
  <c r="N1343" i="3" s="1"/>
  <c r="AG1348" i="14"/>
  <c r="AT1348" i="14" s="1"/>
  <c r="BC1348" i="14" s="1"/>
  <c r="N1347" i="3" s="1"/>
  <c r="AG1352" i="14"/>
  <c r="AT1352" i="14" s="1"/>
  <c r="BC1352" i="14" s="1"/>
  <c r="N1351" i="3" s="1"/>
  <c r="U1359" i="14"/>
  <c r="AG1356" i="14" s="1"/>
  <c r="AT1356" i="14" s="1"/>
  <c r="BC1356" i="14" s="1"/>
  <c r="N1355" i="3" s="1"/>
  <c r="U1360" i="14"/>
  <c r="AG1357" i="14" s="1"/>
  <c r="AT1357" i="14" s="1"/>
  <c r="BC1357" i="14" s="1"/>
  <c r="N1356" i="3" s="1"/>
  <c r="U1367" i="14"/>
  <c r="AG1364" i="14" s="1"/>
  <c r="AT1364" i="14" s="1"/>
  <c r="BC1364" i="14" s="1"/>
  <c r="N1363" i="3" s="1"/>
  <c r="U1368" i="14"/>
  <c r="AG1365" i="14" s="1"/>
  <c r="AT1365" i="14" s="1"/>
  <c r="BC1365" i="14" s="1"/>
  <c r="N1364" i="3" s="1"/>
  <c r="U1375" i="14"/>
  <c r="AG1372" i="14" s="1"/>
  <c r="AT1372" i="14" s="1"/>
  <c r="BC1372" i="14" s="1"/>
  <c r="N1371" i="3" s="1"/>
  <c r="U1376" i="14"/>
  <c r="AG1373" i="14" s="1"/>
  <c r="AT1373" i="14" s="1"/>
  <c r="BC1373" i="14" s="1"/>
  <c r="N1372" i="3" s="1"/>
  <c r="AG1391" i="14"/>
  <c r="AT1391" i="14" s="1"/>
  <c r="BC1391" i="14" s="1"/>
  <c r="N1390" i="3" s="1"/>
  <c r="AG1407" i="14"/>
  <c r="AT1407" i="14" s="1"/>
  <c r="BC1407" i="14" s="1"/>
  <c r="N1406" i="3" s="1"/>
  <c r="AG1423" i="14"/>
  <c r="AT1423" i="14" s="1"/>
  <c r="BC1423" i="14" s="1"/>
  <c r="N1422" i="3" s="1"/>
  <c r="U1317" i="14"/>
  <c r="AG1314" i="14" s="1"/>
  <c r="AT1314" i="14" s="1"/>
  <c r="BC1314" i="14" s="1"/>
  <c r="N1313" i="3" s="1"/>
  <c r="U1321" i="14"/>
  <c r="AG1318" i="14" s="1"/>
  <c r="AT1318" i="14" s="1"/>
  <c r="BC1318" i="14" s="1"/>
  <c r="N1317" i="3" s="1"/>
  <c r="AG1321" i="14"/>
  <c r="AT1321" i="14" s="1"/>
  <c r="BC1321" i="14" s="1"/>
  <c r="N1320" i="3" s="1"/>
  <c r="U1325" i="14"/>
  <c r="AG1322" i="14" s="1"/>
  <c r="AT1322" i="14" s="1"/>
  <c r="BC1322" i="14" s="1"/>
  <c r="N1321" i="3" s="1"/>
  <c r="U1329" i="14"/>
  <c r="AG1326" i="14" s="1"/>
  <c r="AT1326" i="14" s="1"/>
  <c r="BC1326" i="14" s="1"/>
  <c r="N1325" i="3" s="1"/>
  <c r="U1333" i="14"/>
  <c r="AG1330" i="14" s="1"/>
  <c r="AT1330" i="14" s="1"/>
  <c r="BC1330" i="14" s="1"/>
  <c r="N1329" i="3" s="1"/>
  <c r="U1337" i="14"/>
  <c r="AG1334" i="14" s="1"/>
  <c r="AT1334" i="14" s="1"/>
  <c r="BC1334" i="14" s="1"/>
  <c r="N1333" i="3" s="1"/>
  <c r="U1341" i="14"/>
  <c r="AG1338" i="14" s="1"/>
  <c r="AT1338" i="14" s="1"/>
  <c r="BC1338" i="14" s="1"/>
  <c r="N1337" i="3" s="1"/>
  <c r="U1345" i="14"/>
  <c r="AG1342" i="14" s="1"/>
  <c r="AT1342" i="14" s="1"/>
  <c r="BC1342" i="14" s="1"/>
  <c r="N1341" i="3" s="1"/>
  <c r="AG1345" i="14"/>
  <c r="AT1345" i="14" s="1"/>
  <c r="BC1345" i="14" s="1"/>
  <c r="N1344" i="3" s="1"/>
  <c r="U1349" i="14"/>
  <c r="AG1346" i="14" s="1"/>
  <c r="AT1346" i="14" s="1"/>
  <c r="BC1346" i="14" s="1"/>
  <c r="N1345" i="3" s="1"/>
  <c r="U1353" i="14"/>
  <c r="AG1350" i="14" s="1"/>
  <c r="AT1350" i="14" s="1"/>
  <c r="BC1350" i="14" s="1"/>
  <c r="N1349" i="3" s="1"/>
  <c r="AG1355" i="14"/>
  <c r="AT1355" i="14" s="1"/>
  <c r="BC1355" i="14" s="1"/>
  <c r="N1354" i="3" s="1"/>
  <c r="AG1363" i="14"/>
  <c r="AT1363" i="14" s="1"/>
  <c r="BC1363" i="14" s="1"/>
  <c r="N1362" i="3" s="1"/>
  <c r="AG1371" i="14"/>
  <c r="AT1371" i="14" s="1"/>
  <c r="BC1371" i="14" s="1"/>
  <c r="N1370" i="3" s="1"/>
  <c r="AG1379" i="14"/>
  <c r="AT1379" i="14" s="1"/>
  <c r="BC1379" i="14" s="1"/>
  <c r="N1378" i="3" s="1"/>
  <c r="U1383" i="14"/>
  <c r="AG1380" i="14" s="1"/>
  <c r="AT1380" i="14" s="1"/>
  <c r="BC1380" i="14" s="1"/>
  <c r="N1379" i="3" s="1"/>
  <c r="AG1387" i="14"/>
  <c r="AT1387" i="14" s="1"/>
  <c r="BC1387" i="14" s="1"/>
  <c r="N1386" i="3" s="1"/>
  <c r="AH1389" i="14"/>
  <c r="AU1389" i="14" s="1"/>
  <c r="BD1389" i="14" s="1"/>
  <c r="O1388" i="3" s="1"/>
  <c r="AG1403" i="14"/>
  <c r="AT1403" i="14" s="1"/>
  <c r="BC1403" i="14" s="1"/>
  <c r="N1402" i="3" s="1"/>
  <c r="AH1405" i="14"/>
  <c r="AU1405" i="14" s="1"/>
  <c r="BD1405" i="14" s="1"/>
  <c r="O1404" i="3" s="1"/>
  <c r="AG1419" i="14"/>
  <c r="AT1419" i="14" s="1"/>
  <c r="BC1419" i="14" s="1"/>
  <c r="N1418" i="3" s="1"/>
  <c r="AH1421" i="14"/>
  <c r="AU1421" i="14" s="1"/>
  <c r="BD1421" i="14" s="1"/>
  <c r="O1420" i="3" s="1"/>
  <c r="AG1315" i="14"/>
  <c r="AT1315" i="14" s="1"/>
  <c r="BC1315" i="14" s="1"/>
  <c r="N1314" i="3" s="1"/>
  <c r="AG1319" i="14"/>
  <c r="AT1319" i="14" s="1"/>
  <c r="BC1319" i="14" s="1"/>
  <c r="N1318" i="3" s="1"/>
  <c r="AG1323" i="14"/>
  <c r="AT1323" i="14" s="1"/>
  <c r="BC1323" i="14" s="1"/>
  <c r="N1322" i="3" s="1"/>
  <c r="AG1327" i="14"/>
  <c r="AT1327" i="14" s="1"/>
  <c r="BC1327" i="14" s="1"/>
  <c r="N1326" i="3" s="1"/>
  <c r="AG1331" i="14"/>
  <c r="AT1331" i="14" s="1"/>
  <c r="BC1331" i="14" s="1"/>
  <c r="N1330" i="3" s="1"/>
  <c r="AG1335" i="14"/>
  <c r="AT1335" i="14" s="1"/>
  <c r="BC1335" i="14" s="1"/>
  <c r="N1334" i="3" s="1"/>
  <c r="AG1339" i="14"/>
  <c r="AT1339" i="14" s="1"/>
  <c r="BC1339" i="14" s="1"/>
  <c r="N1338" i="3" s="1"/>
  <c r="AG1343" i="14"/>
  <c r="AT1343" i="14" s="1"/>
  <c r="BC1343" i="14" s="1"/>
  <c r="N1342" i="3" s="1"/>
  <c r="AG1347" i="14"/>
  <c r="AT1347" i="14" s="1"/>
  <c r="BC1347" i="14" s="1"/>
  <c r="N1346" i="3" s="1"/>
  <c r="AG1351" i="14"/>
  <c r="AT1351" i="14" s="1"/>
  <c r="BC1351" i="14" s="1"/>
  <c r="N1350" i="3" s="1"/>
  <c r="U1356" i="14"/>
  <c r="AG1353" i="14" s="1"/>
  <c r="AT1353" i="14" s="1"/>
  <c r="BC1353" i="14" s="1"/>
  <c r="N1352" i="3" s="1"/>
  <c r="AG1360" i="14"/>
  <c r="AT1360" i="14" s="1"/>
  <c r="BC1360" i="14" s="1"/>
  <c r="N1359" i="3" s="1"/>
  <c r="U1364" i="14"/>
  <c r="AG1361" i="14" s="1"/>
  <c r="AT1361" i="14" s="1"/>
  <c r="BC1361" i="14" s="1"/>
  <c r="N1360" i="3" s="1"/>
  <c r="AG1368" i="14"/>
  <c r="AT1368" i="14" s="1"/>
  <c r="BC1368" i="14" s="1"/>
  <c r="N1367" i="3" s="1"/>
  <c r="U1372" i="14"/>
  <c r="AG1369" i="14" s="1"/>
  <c r="AT1369" i="14" s="1"/>
  <c r="BC1369" i="14" s="1"/>
  <c r="N1368" i="3" s="1"/>
  <c r="AG1376" i="14"/>
  <c r="AT1376" i="14" s="1"/>
  <c r="BC1376" i="14" s="1"/>
  <c r="N1375" i="3" s="1"/>
  <c r="U1380" i="14"/>
  <c r="AG1377" i="14" s="1"/>
  <c r="AT1377" i="14" s="1"/>
  <c r="BC1377" i="14" s="1"/>
  <c r="N1376" i="3" s="1"/>
  <c r="AH1385" i="14"/>
  <c r="AU1385" i="14" s="1"/>
  <c r="BD1385" i="14" s="1"/>
  <c r="O1384" i="3" s="1"/>
  <c r="AH1401" i="14"/>
  <c r="AU1401" i="14" s="1"/>
  <c r="BD1401" i="14" s="1"/>
  <c r="O1400" i="3" s="1"/>
  <c r="AH1417" i="14"/>
  <c r="AU1417" i="14" s="1"/>
  <c r="BD1417" i="14" s="1"/>
  <c r="O1416" i="3" s="1"/>
  <c r="AG1427" i="14"/>
  <c r="AT1427" i="14" s="1"/>
  <c r="BC1427" i="14" s="1"/>
  <c r="N1426" i="3" s="1"/>
  <c r="AG1428" i="14"/>
  <c r="AT1428" i="14" s="1"/>
  <c r="BC1428" i="14" s="1"/>
  <c r="N1427" i="3" s="1"/>
  <c r="AG1435" i="14"/>
  <c r="AT1435" i="14" s="1"/>
  <c r="BC1435" i="14" s="1"/>
  <c r="N1434" i="3" s="1"/>
  <c r="AG1436" i="14"/>
  <c r="AT1436" i="14" s="1"/>
  <c r="BC1436" i="14" s="1"/>
  <c r="N1435" i="3" s="1"/>
  <c r="AG1443" i="14"/>
  <c r="AT1443" i="14" s="1"/>
  <c r="BC1443" i="14" s="1"/>
  <c r="N1442" i="3" s="1"/>
  <c r="AG1444" i="14"/>
  <c r="AT1444" i="14" s="1"/>
  <c r="BC1444" i="14" s="1"/>
  <c r="N1443" i="3" s="1"/>
  <c r="AG1451" i="14"/>
  <c r="AT1451" i="14" s="1"/>
  <c r="BC1451" i="14" s="1"/>
  <c r="N1450" i="3" s="1"/>
  <c r="AG1452" i="14"/>
  <c r="AT1452" i="14" s="1"/>
  <c r="BC1452" i="14" s="1"/>
  <c r="N1451" i="3" s="1"/>
  <c r="AG1459" i="14"/>
  <c r="AT1459" i="14" s="1"/>
  <c r="BC1459" i="14" s="1"/>
  <c r="N1458" i="3" s="1"/>
  <c r="AG1460" i="14"/>
  <c r="AT1460" i="14" s="1"/>
  <c r="BC1460" i="14" s="1"/>
  <c r="N1459" i="3" s="1"/>
  <c r="AG1467" i="14"/>
  <c r="AT1467" i="14" s="1"/>
  <c r="BC1467" i="14" s="1"/>
  <c r="N1466" i="3" s="1"/>
  <c r="AG1468" i="14"/>
  <c r="AT1468" i="14" s="1"/>
  <c r="BC1468" i="14" s="1"/>
  <c r="N1467" i="3" s="1"/>
  <c r="AG1475" i="14"/>
  <c r="AT1475" i="14" s="1"/>
  <c r="BC1475" i="14" s="1"/>
  <c r="N1474" i="3" s="1"/>
  <c r="AG1476" i="14"/>
  <c r="AT1476" i="14" s="1"/>
  <c r="BC1476" i="14" s="1"/>
  <c r="N1475" i="3" s="1"/>
  <c r="AG1483" i="14"/>
  <c r="AT1483" i="14" s="1"/>
  <c r="BC1483" i="14" s="1"/>
  <c r="N1482" i="3" s="1"/>
  <c r="AG1484" i="14"/>
  <c r="AT1484" i="14" s="1"/>
  <c r="BC1484" i="14" s="1"/>
  <c r="N1483" i="3" s="1"/>
  <c r="AG1491" i="14"/>
  <c r="AT1491" i="14" s="1"/>
  <c r="BC1491" i="14" s="1"/>
  <c r="N1490" i="3" s="1"/>
  <c r="AG1492" i="14"/>
  <c r="AT1492" i="14" s="1"/>
  <c r="BC1492" i="14" s="1"/>
  <c r="N1491" i="3" s="1"/>
  <c r="AH1355" i="14"/>
  <c r="AU1355" i="14" s="1"/>
  <c r="BD1355" i="14" s="1"/>
  <c r="O1354" i="3" s="1"/>
  <c r="V1357" i="14"/>
  <c r="AH1354" i="14" s="1"/>
  <c r="AU1354" i="14" s="1"/>
  <c r="BD1354" i="14" s="1"/>
  <c r="O1353" i="3" s="1"/>
  <c r="AH1359" i="14"/>
  <c r="AU1359" i="14" s="1"/>
  <c r="BD1359" i="14" s="1"/>
  <c r="O1358" i="3" s="1"/>
  <c r="V1361" i="14"/>
  <c r="AH1358" i="14" s="1"/>
  <c r="AU1358" i="14" s="1"/>
  <c r="BD1358" i="14" s="1"/>
  <c r="O1357" i="3" s="1"/>
  <c r="AH1363" i="14"/>
  <c r="AU1363" i="14" s="1"/>
  <c r="BD1363" i="14" s="1"/>
  <c r="O1362" i="3" s="1"/>
  <c r="V1365" i="14"/>
  <c r="AH1362" i="14" s="1"/>
  <c r="AU1362" i="14" s="1"/>
  <c r="BD1362" i="14" s="1"/>
  <c r="O1361" i="3" s="1"/>
  <c r="AH1367" i="14"/>
  <c r="AU1367" i="14" s="1"/>
  <c r="BD1367" i="14" s="1"/>
  <c r="O1366" i="3" s="1"/>
  <c r="V1369" i="14"/>
  <c r="AH1366" i="14" s="1"/>
  <c r="AU1366" i="14" s="1"/>
  <c r="BD1366" i="14" s="1"/>
  <c r="O1365" i="3" s="1"/>
  <c r="AH1371" i="14"/>
  <c r="AU1371" i="14" s="1"/>
  <c r="BD1371" i="14" s="1"/>
  <c r="O1370" i="3" s="1"/>
  <c r="V1373" i="14"/>
  <c r="AH1370" i="14" s="1"/>
  <c r="AU1370" i="14" s="1"/>
  <c r="BD1370" i="14" s="1"/>
  <c r="O1369" i="3" s="1"/>
  <c r="AH1375" i="14"/>
  <c r="AU1375" i="14" s="1"/>
  <c r="BD1375" i="14" s="1"/>
  <c r="O1374" i="3" s="1"/>
  <c r="V1377" i="14"/>
  <c r="AH1374" i="14" s="1"/>
  <c r="AU1374" i="14" s="1"/>
  <c r="BD1374" i="14" s="1"/>
  <c r="O1373" i="3" s="1"/>
  <c r="AH1379" i="14"/>
  <c r="AU1379" i="14" s="1"/>
  <c r="BD1379" i="14" s="1"/>
  <c r="O1378" i="3" s="1"/>
  <c r="V1381" i="14"/>
  <c r="AH1378" i="14" s="1"/>
  <c r="AU1378" i="14" s="1"/>
  <c r="BD1378" i="14" s="1"/>
  <c r="O1377" i="3" s="1"/>
  <c r="AH1383" i="14"/>
  <c r="AU1383" i="14" s="1"/>
  <c r="BD1383" i="14" s="1"/>
  <c r="O1382" i="3" s="1"/>
  <c r="V1385" i="14"/>
  <c r="AH1382" i="14" s="1"/>
  <c r="AU1382" i="14" s="1"/>
  <c r="BD1382" i="14" s="1"/>
  <c r="O1381" i="3" s="1"/>
  <c r="AH1387" i="14"/>
  <c r="AU1387" i="14" s="1"/>
  <c r="BD1387" i="14" s="1"/>
  <c r="O1386" i="3" s="1"/>
  <c r="V1389" i="14"/>
  <c r="AH1386" i="14" s="1"/>
  <c r="AU1386" i="14" s="1"/>
  <c r="BD1386" i="14" s="1"/>
  <c r="O1385" i="3" s="1"/>
  <c r="AH1391" i="14"/>
  <c r="AU1391" i="14" s="1"/>
  <c r="BD1391" i="14" s="1"/>
  <c r="O1390" i="3" s="1"/>
  <c r="V1393" i="14"/>
  <c r="AH1390" i="14" s="1"/>
  <c r="AU1390" i="14" s="1"/>
  <c r="BD1390" i="14" s="1"/>
  <c r="O1389" i="3" s="1"/>
  <c r="AH1395" i="14"/>
  <c r="AU1395" i="14" s="1"/>
  <c r="BD1395" i="14" s="1"/>
  <c r="O1394" i="3" s="1"/>
  <c r="V1397" i="14"/>
  <c r="AH1394" i="14" s="1"/>
  <c r="AU1394" i="14" s="1"/>
  <c r="BD1394" i="14" s="1"/>
  <c r="O1393" i="3" s="1"/>
  <c r="AH1399" i="14"/>
  <c r="AU1399" i="14" s="1"/>
  <c r="BD1399" i="14" s="1"/>
  <c r="O1398" i="3" s="1"/>
  <c r="V1401" i="14"/>
  <c r="AH1398" i="14" s="1"/>
  <c r="AU1398" i="14" s="1"/>
  <c r="BD1398" i="14" s="1"/>
  <c r="O1397" i="3" s="1"/>
  <c r="AH1403" i="14"/>
  <c r="AU1403" i="14" s="1"/>
  <c r="BD1403" i="14" s="1"/>
  <c r="O1402" i="3" s="1"/>
  <c r="V1405" i="14"/>
  <c r="AH1402" i="14" s="1"/>
  <c r="AU1402" i="14" s="1"/>
  <c r="BD1402" i="14" s="1"/>
  <c r="O1401" i="3" s="1"/>
  <c r="AH1407" i="14"/>
  <c r="AU1407" i="14" s="1"/>
  <c r="BD1407" i="14" s="1"/>
  <c r="O1406" i="3" s="1"/>
  <c r="V1409" i="14"/>
  <c r="AH1406" i="14" s="1"/>
  <c r="AU1406" i="14" s="1"/>
  <c r="BD1406" i="14" s="1"/>
  <c r="O1405" i="3" s="1"/>
  <c r="AH1411" i="14"/>
  <c r="AU1411" i="14" s="1"/>
  <c r="BD1411" i="14" s="1"/>
  <c r="O1410" i="3" s="1"/>
  <c r="V1413" i="14"/>
  <c r="AH1410" i="14" s="1"/>
  <c r="AU1410" i="14" s="1"/>
  <c r="BD1410" i="14" s="1"/>
  <c r="O1409" i="3" s="1"/>
  <c r="AH1415" i="14"/>
  <c r="AU1415" i="14" s="1"/>
  <c r="BD1415" i="14" s="1"/>
  <c r="O1414" i="3" s="1"/>
  <c r="V1417" i="14"/>
  <c r="AH1414" i="14" s="1"/>
  <c r="AU1414" i="14" s="1"/>
  <c r="BD1414" i="14" s="1"/>
  <c r="O1413" i="3" s="1"/>
  <c r="AH1419" i="14"/>
  <c r="AU1419" i="14" s="1"/>
  <c r="BD1419" i="14" s="1"/>
  <c r="O1418" i="3" s="1"/>
  <c r="V1421" i="14"/>
  <c r="AH1418" i="14" s="1"/>
  <c r="AU1418" i="14" s="1"/>
  <c r="BD1418" i="14" s="1"/>
  <c r="O1417" i="3" s="1"/>
  <c r="AH1423" i="14"/>
  <c r="AU1423" i="14" s="1"/>
  <c r="BD1423" i="14" s="1"/>
  <c r="O1422" i="3" s="1"/>
  <c r="V1425" i="14"/>
  <c r="AH1422" i="14" s="1"/>
  <c r="AU1422" i="14" s="1"/>
  <c r="BD1422" i="14" s="1"/>
  <c r="O1421" i="3" s="1"/>
  <c r="AH1427" i="14"/>
  <c r="AU1427" i="14" s="1"/>
  <c r="BD1427" i="14" s="1"/>
  <c r="O1426" i="3" s="1"/>
  <c r="V1429" i="14"/>
  <c r="AH1426" i="14" s="1"/>
  <c r="AU1426" i="14" s="1"/>
  <c r="BD1426" i="14" s="1"/>
  <c r="O1425" i="3" s="1"/>
  <c r="AH1431" i="14"/>
  <c r="AU1431" i="14" s="1"/>
  <c r="BD1431" i="14" s="1"/>
  <c r="O1430" i="3" s="1"/>
  <c r="V1433" i="14"/>
  <c r="AH1430" i="14" s="1"/>
  <c r="AU1430" i="14" s="1"/>
  <c r="BD1430" i="14" s="1"/>
  <c r="O1429" i="3" s="1"/>
  <c r="AH1435" i="14"/>
  <c r="AU1435" i="14" s="1"/>
  <c r="BD1435" i="14" s="1"/>
  <c r="O1434" i="3" s="1"/>
  <c r="V1437" i="14"/>
  <c r="AH1434" i="14" s="1"/>
  <c r="AU1434" i="14" s="1"/>
  <c r="BD1434" i="14" s="1"/>
  <c r="O1433" i="3" s="1"/>
  <c r="AH1439" i="14"/>
  <c r="AU1439" i="14" s="1"/>
  <c r="BD1439" i="14" s="1"/>
  <c r="O1438" i="3" s="1"/>
  <c r="V1441" i="14"/>
  <c r="AH1438" i="14" s="1"/>
  <c r="AU1438" i="14" s="1"/>
  <c r="BD1438" i="14" s="1"/>
  <c r="O1437" i="3" s="1"/>
  <c r="AH1443" i="14"/>
  <c r="AU1443" i="14" s="1"/>
  <c r="BD1443" i="14" s="1"/>
  <c r="O1442" i="3" s="1"/>
  <c r="V1445" i="14"/>
  <c r="AH1442" i="14" s="1"/>
  <c r="AU1442" i="14" s="1"/>
  <c r="BD1442" i="14" s="1"/>
  <c r="O1441" i="3" s="1"/>
  <c r="AH1447" i="14"/>
  <c r="AU1447" i="14" s="1"/>
  <c r="BD1447" i="14" s="1"/>
  <c r="O1446" i="3" s="1"/>
  <c r="V1449" i="14"/>
  <c r="AH1446" i="14" s="1"/>
  <c r="AU1446" i="14" s="1"/>
  <c r="BD1446" i="14" s="1"/>
  <c r="O1445" i="3" s="1"/>
  <c r="AH1451" i="14"/>
  <c r="AU1451" i="14" s="1"/>
  <c r="BD1451" i="14" s="1"/>
  <c r="O1450" i="3" s="1"/>
  <c r="V1453" i="14"/>
  <c r="AH1450" i="14" s="1"/>
  <c r="AU1450" i="14" s="1"/>
  <c r="BD1450" i="14" s="1"/>
  <c r="O1449" i="3" s="1"/>
  <c r="AH1455" i="14"/>
  <c r="AU1455" i="14" s="1"/>
  <c r="BD1455" i="14" s="1"/>
  <c r="O1454" i="3" s="1"/>
  <c r="V1457" i="14"/>
  <c r="AH1454" i="14" s="1"/>
  <c r="AU1454" i="14" s="1"/>
  <c r="BD1454" i="14" s="1"/>
  <c r="O1453" i="3" s="1"/>
  <c r="AH1459" i="14"/>
  <c r="AU1459" i="14" s="1"/>
  <c r="BD1459" i="14" s="1"/>
  <c r="O1458" i="3" s="1"/>
  <c r="V1461" i="14"/>
  <c r="AH1458" i="14" s="1"/>
  <c r="AU1458" i="14" s="1"/>
  <c r="BD1458" i="14" s="1"/>
  <c r="O1457" i="3" s="1"/>
  <c r="AH1463" i="14"/>
  <c r="AU1463" i="14" s="1"/>
  <c r="BD1463" i="14" s="1"/>
  <c r="O1462" i="3" s="1"/>
  <c r="V1465" i="14"/>
  <c r="AH1462" i="14" s="1"/>
  <c r="AU1462" i="14" s="1"/>
  <c r="BD1462" i="14" s="1"/>
  <c r="O1461" i="3" s="1"/>
  <c r="AH1467" i="14"/>
  <c r="AU1467" i="14" s="1"/>
  <c r="BD1467" i="14" s="1"/>
  <c r="O1466" i="3" s="1"/>
  <c r="V1469" i="14"/>
  <c r="AH1466" i="14" s="1"/>
  <c r="AU1466" i="14" s="1"/>
  <c r="BD1466" i="14" s="1"/>
  <c r="O1465" i="3" s="1"/>
  <c r="AH1471" i="14"/>
  <c r="AU1471" i="14" s="1"/>
  <c r="BD1471" i="14" s="1"/>
  <c r="O1470" i="3" s="1"/>
  <c r="V1473" i="14"/>
  <c r="AH1470" i="14" s="1"/>
  <c r="AU1470" i="14" s="1"/>
  <c r="BD1470" i="14" s="1"/>
  <c r="O1469" i="3" s="1"/>
  <c r="AH1475" i="14"/>
  <c r="AU1475" i="14" s="1"/>
  <c r="BD1475" i="14" s="1"/>
  <c r="O1474" i="3" s="1"/>
  <c r="V1477" i="14"/>
  <c r="AH1474" i="14" s="1"/>
  <c r="AU1474" i="14" s="1"/>
  <c r="BD1474" i="14" s="1"/>
  <c r="O1473" i="3" s="1"/>
  <c r="AH1479" i="14"/>
  <c r="AU1479" i="14" s="1"/>
  <c r="BD1479" i="14" s="1"/>
  <c r="O1478" i="3" s="1"/>
  <c r="V1481" i="14"/>
  <c r="AH1478" i="14" s="1"/>
  <c r="AU1478" i="14" s="1"/>
  <c r="BD1478" i="14" s="1"/>
  <c r="O1477" i="3" s="1"/>
  <c r="AH1483" i="14"/>
  <c r="AU1483" i="14" s="1"/>
  <c r="BD1483" i="14" s="1"/>
  <c r="O1482" i="3" s="1"/>
  <c r="V1485" i="14"/>
  <c r="AH1482" i="14" s="1"/>
  <c r="AU1482" i="14" s="1"/>
  <c r="BD1482" i="14" s="1"/>
  <c r="O1481" i="3" s="1"/>
  <c r="AH1487" i="14"/>
  <c r="AU1487" i="14" s="1"/>
  <c r="BD1487" i="14" s="1"/>
  <c r="O1486" i="3" s="1"/>
  <c r="V1489" i="14"/>
  <c r="AH1486" i="14" s="1"/>
  <c r="AU1486" i="14" s="1"/>
  <c r="BD1486" i="14" s="1"/>
  <c r="O1485" i="3" s="1"/>
  <c r="AH1491" i="14"/>
  <c r="AU1491" i="14" s="1"/>
  <c r="BD1491" i="14" s="1"/>
  <c r="O1490" i="3" s="1"/>
  <c r="V1493" i="14"/>
  <c r="AH1490" i="14" s="1"/>
  <c r="AU1490" i="14" s="1"/>
  <c r="BD1490" i="14" s="1"/>
  <c r="O1489" i="3" s="1"/>
  <c r="AH1495" i="14"/>
  <c r="AU1495" i="14" s="1"/>
  <c r="BD1495" i="14" s="1"/>
  <c r="O1494" i="3" s="1"/>
  <c r="V1499" i="14"/>
  <c r="AH1496" i="14" s="1"/>
  <c r="AU1496" i="14" s="1"/>
  <c r="BD1496" i="14" s="1"/>
  <c r="O1495" i="3" s="1"/>
  <c r="AG1499" i="14"/>
  <c r="AT1499" i="14" s="1"/>
  <c r="BC1499" i="14" s="1"/>
  <c r="N1498" i="3" s="1"/>
  <c r="V1503" i="14"/>
  <c r="AH1500" i="14" s="1"/>
  <c r="AU1500" i="14" s="1"/>
  <c r="BD1500" i="14" s="1"/>
  <c r="O1499" i="3" s="1"/>
  <c r="AG1503" i="14"/>
  <c r="AT1503" i="14" s="1"/>
  <c r="BC1503" i="14" s="1"/>
  <c r="N1502" i="3" s="1"/>
  <c r="V1507" i="14"/>
  <c r="AH1504" i="14" s="1"/>
  <c r="AU1504" i="14" s="1"/>
  <c r="BD1504" i="14" s="1"/>
  <c r="O1503" i="3" s="1"/>
  <c r="AG1507" i="14"/>
  <c r="AT1507" i="14" s="1"/>
  <c r="BC1507" i="14" s="1"/>
  <c r="N1506" i="3" s="1"/>
  <c r="V1511" i="14"/>
  <c r="AH1508" i="14" s="1"/>
  <c r="AU1508" i="14" s="1"/>
  <c r="BD1508" i="14" s="1"/>
  <c r="O1507" i="3" s="1"/>
  <c r="AG1511" i="14"/>
  <c r="AT1511" i="14" s="1"/>
  <c r="BC1511" i="14" s="1"/>
  <c r="N1510" i="3" s="1"/>
  <c r="V1515" i="14"/>
  <c r="AH1512" i="14" s="1"/>
  <c r="AU1512" i="14" s="1"/>
  <c r="BD1512" i="14" s="1"/>
  <c r="O1511" i="3" s="1"/>
  <c r="AG1515" i="14"/>
  <c r="AT1515" i="14" s="1"/>
  <c r="BC1515" i="14" s="1"/>
  <c r="N1514" i="3" s="1"/>
  <c r="V1519" i="14"/>
  <c r="AH1516" i="14" s="1"/>
  <c r="AU1516" i="14" s="1"/>
  <c r="BD1516" i="14" s="1"/>
  <c r="O1515" i="3" s="1"/>
  <c r="AG1519" i="14"/>
  <c r="AT1519" i="14" s="1"/>
  <c r="BC1519" i="14" s="1"/>
  <c r="N1518" i="3" s="1"/>
  <c r="V1523" i="14"/>
  <c r="AH1520" i="14" s="1"/>
  <c r="AU1520" i="14" s="1"/>
  <c r="BD1520" i="14" s="1"/>
  <c r="O1519" i="3" s="1"/>
  <c r="AG1523" i="14"/>
  <c r="AT1523" i="14" s="1"/>
  <c r="BC1523" i="14" s="1"/>
  <c r="N1522" i="3" s="1"/>
  <c r="V1527" i="14"/>
  <c r="AH1524" i="14" s="1"/>
  <c r="AU1524" i="14" s="1"/>
  <c r="BD1524" i="14" s="1"/>
  <c r="O1523" i="3" s="1"/>
  <c r="AG1527" i="14"/>
  <c r="AT1527" i="14" s="1"/>
  <c r="BC1527" i="14" s="1"/>
  <c r="N1526" i="3" s="1"/>
  <c r="V1531" i="14"/>
  <c r="AH1528" i="14" s="1"/>
  <c r="AU1528" i="14" s="1"/>
  <c r="BD1528" i="14" s="1"/>
  <c r="O1527" i="3" s="1"/>
  <c r="AG1531" i="14"/>
  <c r="AT1531" i="14" s="1"/>
  <c r="BC1530" i="14" s="1"/>
  <c r="N1529" i="3" s="1"/>
  <c r="V1535" i="14"/>
  <c r="AH1532" i="14" s="1"/>
  <c r="AG1535" i="14"/>
  <c r="AT1535" i="14" s="1"/>
  <c r="BC1535" i="14" s="1"/>
  <c r="N1534" i="3" s="1"/>
  <c r="V1539" i="14"/>
  <c r="AH1536" i="14" s="1"/>
  <c r="AU1536" i="14" s="1"/>
  <c r="BD1536" i="14" s="1"/>
  <c r="O1535" i="3" s="1"/>
  <c r="AG1539" i="14"/>
  <c r="AT1539" i="14" s="1"/>
  <c r="BC1539" i="14" s="1"/>
  <c r="N1538" i="3" s="1"/>
  <c r="AG1541" i="14"/>
  <c r="AT1541" i="14" s="1"/>
  <c r="BC1541" i="14" s="1"/>
  <c r="N1540" i="3" s="1"/>
  <c r="U1545" i="14"/>
  <c r="AG1542" i="14" s="1"/>
  <c r="AT1542" i="14" s="1"/>
  <c r="BC1542" i="14" s="1"/>
  <c r="N1541" i="3" s="1"/>
  <c r="U1549" i="14"/>
  <c r="AG1546" i="14" s="1"/>
  <c r="AT1546" i="14" s="1"/>
  <c r="BC1546" i="14" s="1"/>
  <c r="N1545" i="3" s="1"/>
  <c r="AG1548" i="14"/>
  <c r="AT1548" i="14" s="1"/>
  <c r="BC1548" i="14" s="1"/>
  <c r="N1547" i="3" s="1"/>
  <c r="U1557" i="14"/>
  <c r="AG1554" i="14" s="1"/>
  <c r="AT1554" i="14" s="1"/>
  <c r="BC1554" i="14" s="1"/>
  <c r="N1553" i="3" s="1"/>
  <c r="AG1556" i="14"/>
  <c r="AT1556" i="14" s="1"/>
  <c r="BC1556" i="14" s="1"/>
  <c r="N1555" i="3" s="1"/>
  <c r="U1565" i="14"/>
  <c r="AG1562" i="14" s="1"/>
  <c r="AT1562" i="14" s="1"/>
  <c r="BC1562" i="14" s="1"/>
  <c r="N1561" i="3" s="1"/>
  <c r="AG1564" i="14"/>
  <c r="AT1564" i="14" s="1"/>
  <c r="BC1564" i="14" s="1"/>
  <c r="N1563" i="3" s="1"/>
  <c r="U1387" i="14"/>
  <c r="AG1384" i="14" s="1"/>
  <c r="AT1384" i="14" s="1"/>
  <c r="BC1384" i="14" s="1"/>
  <c r="N1383" i="3" s="1"/>
  <c r="U1391" i="14"/>
  <c r="AG1388" i="14" s="1"/>
  <c r="AT1388" i="14" s="1"/>
  <c r="BC1388" i="14" s="1"/>
  <c r="N1387" i="3" s="1"/>
  <c r="U1395" i="14"/>
  <c r="AG1392" i="14" s="1"/>
  <c r="AT1392" i="14" s="1"/>
  <c r="BC1392" i="14" s="1"/>
  <c r="N1391" i="3" s="1"/>
  <c r="U1399" i="14"/>
  <c r="AG1396" i="14" s="1"/>
  <c r="AT1396" i="14" s="1"/>
  <c r="BC1396" i="14" s="1"/>
  <c r="N1395" i="3" s="1"/>
  <c r="U1403" i="14"/>
  <c r="AG1400" i="14" s="1"/>
  <c r="AT1400" i="14" s="1"/>
  <c r="BC1400" i="14" s="1"/>
  <c r="N1399" i="3" s="1"/>
  <c r="U1407" i="14"/>
  <c r="AG1404" i="14" s="1"/>
  <c r="AT1404" i="14" s="1"/>
  <c r="BC1404" i="14" s="1"/>
  <c r="N1403" i="3" s="1"/>
  <c r="U1411" i="14"/>
  <c r="AG1408" i="14" s="1"/>
  <c r="AT1408" i="14" s="1"/>
  <c r="BC1408" i="14" s="1"/>
  <c r="N1407" i="3" s="1"/>
  <c r="U1415" i="14"/>
  <c r="AG1412" i="14" s="1"/>
  <c r="AT1412" i="14" s="1"/>
  <c r="BC1412" i="14" s="1"/>
  <c r="N1411" i="3" s="1"/>
  <c r="U1419" i="14"/>
  <c r="AG1416" i="14" s="1"/>
  <c r="AT1416" i="14" s="1"/>
  <c r="BC1416" i="14" s="1"/>
  <c r="N1415" i="3" s="1"/>
  <c r="U1423" i="14"/>
  <c r="AG1420" i="14" s="1"/>
  <c r="AT1420" i="14" s="1"/>
  <c r="BC1420" i="14" s="1"/>
  <c r="N1419" i="3" s="1"/>
  <c r="U1427" i="14"/>
  <c r="AG1424" i="14" s="1"/>
  <c r="AT1424" i="14" s="1"/>
  <c r="BC1424" i="14" s="1"/>
  <c r="N1423" i="3" s="1"/>
  <c r="AG1543" i="14"/>
  <c r="AT1543" i="14" s="1"/>
  <c r="BC1543" i="14" s="1"/>
  <c r="N1542" i="3" s="1"/>
  <c r="AG1549" i="14"/>
  <c r="AT1549" i="14" s="1"/>
  <c r="BC1549" i="14" s="1"/>
  <c r="N1548" i="3" s="1"/>
  <c r="AG1557" i="14"/>
  <c r="AT1557" i="14" s="1"/>
  <c r="BC1557" i="14" s="1"/>
  <c r="N1556" i="3" s="1"/>
  <c r="AG1382" i="14"/>
  <c r="AT1382" i="14" s="1"/>
  <c r="BC1382" i="14" s="1"/>
  <c r="N1381" i="3" s="1"/>
  <c r="U1384" i="14"/>
  <c r="AG1381" i="14" s="1"/>
  <c r="AT1381" i="14" s="1"/>
  <c r="BC1381" i="14" s="1"/>
  <c r="N1380" i="3" s="1"/>
  <c r="AG1386" i="14"/>
  <c r="AT1386" i="14" s="1"/>
  <c r="BC1386" i="14" s="1"/>
  <c r="N1385" i="3" s="1"/>
  <c r="U1388" i="14"/>
  <c r="AG1385" i="14" s="1"/>
  <c r="AT1385" i="14" s="1"/>
  <c r="BC1385" i="14" s="1"/>
  <c r="N1384" i="3" s="1"/>
  <c r="AG1390" i="14"/>
  <c r="AT1390" i="14" s="1"/>
  <c r="BC1390" i="14" s="1"/>
  <c r="N1389" i="3" s="1"/>
  <c r="U1392" i="14"/>
  <c r="AG1389" i="14" s="1"/>
  <c r="AT1389" i="14" s="1"/>
  <c r="BC1389" i="14" s="1"/>
  <c r="N1388" i="3" s="1"/>
  <c r="AG1394" i="14"/>
  <c r="AT1394" i="14" s="1"/>
  <c r="BC1394" i="14" s="1"/>
  <c r="N1393" i="3" s="1"/>
  <c r="U1396" i="14"/>
  <c r="AG1393" i="14" s="1"/>
  <c r="AT1393" i="14" s="1"/>
  <c r="BC1393" i="14" s="1"/>
  <c r="N1392" i="3" s="1"/>
  <c r="AG1398" i="14"/>
  <c r="AT1398" i="14" s="1"/>
  <c r="BC1398" i="14" s="1"/>
  <c r="N1397" i="3" s="1"/>
  <c r="U1400" i="14"/>
  <c r="AG1397" i="14" s="1"/>
  <c r="AT1397" i="14" s="1"/>
  <c r="BC1397" i="14" s="1"/>
  <c r="N1396" i="3" s="1"/>
  <c r="AG1402" i="14"/>
  <c r="AT1402" i="14" s="1"/>
  <c r="BC1402" i="14" s="1"/>
  <c r="N1401" i="3" s="1"/>
  <c r="U1404" i="14"/>
  <c r="AG1401" i="14" s="1"/>
  <c r="AT1401" i="14" s="1"/>
  <c r="BC1401" i="14" s="1"/>
  <c r="N1400" i="3" s="1"/>
  <c r="AG1406" i="14"/>
  <c r="AT1406" i="14" s="1"/>
  <c r="BC1406" i="14" s="1"/>
  <c r="N1405" i="3" s="1"/>
  <c r="U1408" i="14"/>
  <c r="AG1405" i="14" s="1"/>
  <c r="AT1405" i="14" s="1"/>
  <c r="BC1405" i="14" s="1"/>
  <c r="N1404" i="3" s="1"/>
  <c r="AG1410" i="14"/>
  <c r="AT1410" i="14" s="1"/>
  <c r="BC1410" i="14" s="1"/>
  <c r="N1409" i="3" s="1"/>
  <c r="U1412" i="14"/>
  <c r="AG1409" i="14" s="1"/>
  <c r="AT1409" i="14" s="1"/>
  <c r="BC1409" i="14" s="1"/>
  <c r="N1408" i="3" s="1"/>
  <c r="AG1414" i="14"/>
  <c r="AT1414" i="14" s="1"/>
  <c r="BC1414" i="14" s="1"/>
  <c r="N1413" i="3" s="1"/>
  <c r="U1416" i="14"/>
  <c r="AG1413" i="14" s="1"/>
  <c r="AT1413" i="14" s="1"/>
  <c r="BC1413" i="14" s="1"/>
  <c r="N1412" i="3" s="1"/>
  <c r="AG1418" i="14"/>
  <c r="AT1418" i="14" s="1"/>
  <c r="BC1418" i="14" s="1"/>
  <c r="N1417" i="3" s="1"/>
  <c r="U1420" i="14"/>
  <c r="AG1417" i="14" s="1"/>
  <c r="AT1417" i="14" s="1"/>
  <c r="BC1417" i="14" s="1"/>
  <c r="N1416" i="3" s="1"/>
  <c r="AG1422" i="14"/>
  <c r="AT1422" i="14" s="1"/>
  <c r="BC1422" i="14" s="1"/>
  <c r="N1421" i="3" s="1"/>
  <c r="U1424" i="14"/>
  <c r="AG1421" i="14" s="1"/>
  <c r="AT1421" i="14" s="1"/>
  <c r="BC1421" i="14" s="1"/>
  <c r="N1420" i="3" s="1"/>
  <c r="AG1426" i="14"/>
  <c r="AT1426" i="14" s="1"/>
  <c r="BC1426" i="14" s="1"/>
  <c r="N1425" i="3" s="1"/>
  <c r="U1428" i="14"/>
  <c r="AG1425" i="14" s="1"/>
  <c r="AT1425" i="14" s="1"/>
  <c r="BC1425" i="14" s="1"/>
  <c r="N1424" i="3" s="1"/>
  <c r="AG1430" i="14"/>
  <c r="AT1430" i="14" s="1"/>
  <c r="BC1430" i="14" s="1"/>
  <c r="N1429" i="3" s="1"/>
  <c r="U1432" i="14"/>
  <c r="AG1429" i="14" s="1"/>
  <c r="AT1429" i="14" s="1"/>
  <c r="BC1429" i="14" s="1"/>
  <c r="N1428" i="3" s="1"/>
  <c r="AG1434" i="14"/>
  <c r="AT1434" i="14" s="1"/>
  <c r="BC1434" i="14" s="1"/>
  <c r="N1433" i="3" s="1"/>
  <c r="U1436" i="14"/>
  <c r="AG1433" i="14" s="1"/>
  <c r="AT1433" i="14" s="1"/>
  <c r="BC1433" i="14" s="1"/>
  <c r="N1432" i="3" s="1"/>
  <c r="AG1438" i="14"/>
  <c r="AT1438" i="14" s="1"/>
  <c r="BC1438" i="14" s="1"/>
  <c r="N1437" i="3" s="1"/>
  <c r="U1440" i="14"/>
  <c r="AG1437" i="14" s="1"/>
  <c r="AT1437" i="14" s="1"/>
  <c r="BC1437" i="14" s="1"/>
  <c r="N1436" i="3" s="1"/>
  <c r="AG1442" i="14"/>
  <c r="AT1442" i="14" s="1"/>
  <c r="BC1442" i="14" s="1"/>
  <c r="N1441" i="3" s="1"/>
  <c r="U1444" i="14"/>
  <c r="AG1441" i="14" s="1"/>
  <c r="AT1441" i="14" s="1"/>
  <c r="BC1441" i="14" s="1"/>
  <c r="N1440" i="3" s="1"/>
  <c r="AG1446" i="14"/>
  <c r="AT1446" i="14" s="1"/>
  <c r="BC1446" i="14" s="1"/>
  <c r="N1445" i="3" s="1"/>
  <c r="U1448" i="14"/>
  <c r="AG1445" i="14" s="1"/>
  <c r="AT1445" i="14" s="1"/>
  <c r="BC1445" i="14" s="1"/>
  <c r="N1444" i="3" s="1"/>
  <c r="AG1450" i="14"/>
  <c r="AT1450" i="14" s="1"/>
  <c r="BC1450" i="14" s="1"/>
  <c r="N1449" i="3" s="1"/>
  <c r="U1452" i="14"/>
  <c r="AG1449" i="14" s="1"/>
  <c r="AT1449" i="14" s="1"/>
  <c r="BC1449" i="14" s="1"/>
  <c r="N1448" i="3" s="1"/>
  <c r="AG1454" i="14"/>
  <c r="AT1454" i="14" s="1"/>
  <c r="BC1454" i="14" s="1"/>
  <c r="N1453" i="3" s="1"/>
  <c r="U1456" i="14"/>
  <c r="AG1453" i="14" s="1"/>
  <c r="AT1453" i="14" s="1"/>
  <c r="BC1453" i="14" s="1"/>
  <c r="N1452" i="3" s="1"/>
  <c r="AG1458" i="14"/>
  <c r="AT1458" i="14" s="1"/>
  <c r="BC1458" i="14" s="1"/>
  <c r="N1457" i="3" s="1"/>
  <c r="U1460" i="14"/>
  <c r="AG1457" i="14" s="1"/>
  <c r="AT1457" i="14" s="1"/>
  <c r="BC1457" i="14" s="1"/>
  <c r="N1456" i="3" s="1"/>
  <c r="AG1462" i="14"/>
  <c r="AT1462" i="14" s="1"/>
  <c r="BC1462" i="14" s="1"/>
  <c r="N1461" i="3" s="1"/>
  <c r="U1464" i="14"/>
  <c r="AG1461" i="14" s="1"/>
  <c r="AT1461" i="14" s="1"/>
  <c r="BC1461" i="14" s="1"/>
  <c r="N1460" i="3" s="1"/>
  <c r="AG1466" i="14"/>
  <c r="AT1466" i="14" s="1"/>
  <c r="BC1466" i="14" s="1"/>
  <c r="N1465" i="3" s="1"/>
  <c r="U1468" i="14"/>
  <c r="AG1465" i="14" s="1"/>
  <c r="AT1465" i="14" s="1"/>
  <c r="BC1465" i="14" s="1"/>
  <c r="N1464" i="3" s="1"/>
  <c r="AG1470" i="14"/>
  <c r="AT1470" i="14" s="1"/>
  <c r="BC1470" i="14" s="1"/>
  <c r="N1469" i="3" s="1"/>
  <c r="U1472" i="14"/>
  <c r="AG1469" i="14" s="1"/>
  <c r="AT1469" i="14" s="1"/>
  <c r="BC1469" i="14" s="1"/>
  <c r="N1468" i="3" s="1"/>
  <c r="AG1474" i="14"/>
  <c r="AT1474" i="14" s="1"/>
  <c r="BC1474" i="14" s="1"/>
  <c r="N1473" i="3" s="1"/>
  <c r="U1476" i="14"/>
  <c r="AG1473" i="14" s="1"/>
  <c r="AT1473" i="14" s="1"/>
  <c r="BC1473" i="14" s="1"/>
  <c r="N1472" i="3" s="1"/>
  <c r="AG1478" i="14"/>
  <c r="AT1478" i="14" s="1"/>
  <c r="BC1478" i="14" s="1"/>
  <c r="N1477" i="3" s="1"/>
  <c r="U1480" i="14"/>
  <c r="AG1477" i="14" s="1"/>
  <c r="AT1477" i="14" s="1"/>
  <c r="BC1477" i="14" s="1"/>
  <c r="N1476" i="3" s="1"/>
  <c r="AG1482" i="14"/>
  <c r="AT1482" i="14" s="1"/>
  <c r="BC1482" i="14" s="1"/>
  <c r="N1481" i="3" s="1"/>
  <c r="U1484" i="14"/>
  <c r="AG1481" i="14" s="1"/>
  <c r="AT1481" i="14" s="1"/>
  <c r="BC1481" i="14" s="1"/>
  <c r="N1480" i="3" s="1"/>
  <c r="AG1486" i="14"/>
  <c r="AT1486" i="14" s="1"/>
  <c r="BC1486" i="14" s="1"/>
  <c r="N1485" i="3" s="1"/>
  <c r="U1488" i="14"/>
  <c r="AG1485" i="14" s="1"/>
  <c r="AT1485" i="14" s="1"/>
  <c r="BC1485" i="14" s="1"/>
  <c r="N1484" i="3" s="1"/>
  <c r="AG1490" i="14"/>
  <c r="AT1490" i="14" s="1"/>
  <c r="BC1490" i="14" s="1"/>
  <c r="N1489" i="3" s="1"/>
  <c r="U1492" i="14"/>
  <c r="AG1489" i="14" s="1"/>
  <c r="AT1489" i="14" s="1"/>
  <c r="BC1489" i="14" s="1"/>
  <c r="N1488" i="3" s="1"/>
  <c r="U1496" i="14"/>
  <c r="AG1493" i="14" s="1"/>
  <c r="AT1493" i="14" s="1"/>
  <c r="BC1493" i="14" s="1"/>
  <c r="N1492" i="3" s="1"/>
  <c r="AG1496" i="14"/>
  <c r="AT1496" i="14" s="1"/>
  <c r="BC1496" i="14" s="1"/>
  <c r="N1495" i="3" s="1"/>
  <c r="AG1500" i="14"/>
  <c r="AT1500" i="14" s="1"/>
  <c r="BC1500" i="14" s="1"/>
  <c r="N1499" i="3" s="1"/>
  <c r="AG1504" i="14"/>
  <c r="AT1504" i="14" s="1"/>
  <c r="BC1504" i="14" s="1"/>
  <c r="N1503" i="3" s="1"/>
  <c r="AG1508" i="14"/>
  <c r="AT1508" i="14" s="1"/>
  <c r="BC1508" i="14" s="1"/>
  <c r="N1507" i="3" s="1"/>
  <c r="AG1512" i="14"/>
  <c r="AT1512" i="14" s="1"/>
  <c r="BC1512" i="14" s="1"/>
  <c r="N1511" i="3" s="1"/>
  <c r="AG1516" i="14"/>
  <c r="AT1516" i="14" s="1"/>
  <c r="BC1516" i="14" s="1"/>
  <c r="N1515" i="3" s="1"/>
  <c r="AG1520" i="14"/>
  <c r="AT1520" i="14" s="1"/>
  <c r="BC1520" i="14" s="1"/>
  <c r="N1519" i="3" s="1"/>
  <c r="AG1524" i="14"/>
  <c r="AT1524" i="14" s="1"/>
  <c r="BC1524" i="14" s="1"/>
  <c r="N1523" i="3" s="1"/>
  <c r="AG1528" i="14"/>
  <c r="AT1528" i="14" s="1"/>
  <c r="BC1528" i="14" s="1"/>
  <c r="N1527" i="3" s="1"/>
  <c r="AG1532" i="14"/>
  <c r="AG1536" i="14"/>
  <c r="AT1536" i="14" s="1"/>
  <c r="BC1536" i="14" s="1"/>
  <c r="N1535" i="3" s="1"/>
  <c r="U1548" i="14"/>
  <c r="AG1545" i="14" s="1"/>
  <c r="AT1545" i="14" s="1"/>
  <c r="BC1545" i="14" s="1"/>
  <c r="N1544" i="3" s="1"/>
  <c r="U1553" i="14"/>
  <c r="AG1550" i="14" s="1"/>
  <c r="AT1550" i="14" s="1"/>
  <c r="BC1550" i="14" s="1"/>
  <c r="N1549" i="3" s="1"/>
  <c r="U1561" i="14"/>
  <c r="AG1558" i="14" s="1"/>
  <c r="AT1558" i="14" s="1"/>
  <c r="BC1558" i="14" s="1"/>
  <c r="N1557" i="3" s="1"/>
  <c r="U1569" i="14"/>
  <c r="AG1566" i="14" s="1"/>
  <c r="AT1566" i="14" s="1"/>
  <c r="BC1566" i="14" s="1"/>
  <c r="N1565" i="3" s="1"/>
  <c r="AG1568" i="14"/>
  <c r="AT1568" i="14" s="1"/>
  <c r="BC1568" i="14" s="1"/>
  <c r="N1567" i="3" s="1"/>
  <c r="AH1575" i="14"/>
  <c r="AU1575" i="14" s="1"/>
  <c r="BD1575" i="14" s="1"/>
  <c r="O1574" i="3" s="1"/>
  <c r="U1497" i="14"/>
  <c r="AG1494" i="14" s="1"/>
  <c r="AT1494" i="14" s="1"/>
  <c r="BC1494" i="14" s="1"/>
  <c r="N1493" i="3" s="1"/>
  <c r="U1501" i="14"/>
  <c r="AG1498" i="14" s="1"/>
  <c r="AT1498" i="14" s="1"/>
  <c r="BC1498" i="14" s="1"/>
  <c r="N1497" i="3" s="1"/>
  <c r="U1505" i="14"/>
  <c r="AG1502" i="14" s="1"/>
  <c r="AT1502" i="14" s="1"/>
  <c r="BC1502" i="14" s="1"/>
  <c r="N1501" i="3" s="1"/>
  <c r="U1509" i="14"/>
  <c r="AG1506" i="14" s="1"/>
  <c r="AT1506" i="14" s="1"/>
  <c r="BC1506" i="14" s="1"/>
  <c r="N1505" i="3" s="1"/>
  <c r="U1513" i="14"/>
  <c r="AG1510" i="14" s="1"/>
  <c r="AT1510" i="14" s="1"/>
  <c r="BC1510" i="14" s="1"/>
  <c r="N1509" i="3" s="1"/>
  <c r="U1517" i="14"/>
  <c r="AG1514" i="14" s="1"/>
  <c r="AT1514" i="14" s="1"/>
  <c r="BC1514" i="14" s="1"/>
  <c r="N1513" i="3" s="1"/>
  <c r="U1521" i="14"/>
  <c r="AG1518" i="14" s="1"/>
  <c r="AT1518" i="14" s="1"/>
  <c r="BC1518" i="14" s="1"/>
  <c r="N1517" i="3" s="1"/>
  <c r="U1525" i="14"/>
  <c r="AG1522" i="14" s="1"/>
  <c r="AT1522" i="14" s="1"/>
  <c r="BC1522" i="14" s="1"/>
  <c r="N1521" i="3" s="1"/>
  <c r="U1529" i="14"/>
  <c r="AG1526" i="14" s="1"/>
  <c r="AT1526" i="14" s="1"/>
  <c r="BC1526" i="14" s="1"/>
  <c r="N1525" i="3" s="1"/>
  <c r="U1533" i="14"/>
  <c r="AG1530" i="14" s="1"/>
  <c r="U1537" i="14"/>
  <c r="AG1534" i="14" s="1"/>
  <c r="AT1534" i="14" s="1"/>
  <c r="BC1534" i="14" s="1"/>
  <c r="N1533" i="3" s="1"/>
  <c r="U1541" i="14"/>
  <c r="AG1538" i="14" s="1"/>
  <c r="AT1538" i="14" s="1"/>
  <c r="BC1538" i="14" s="1"/>
  <c r="N1537" i="3" s="1"/>
  <c r="AG1551" i="14"/>
  <c r="AT1551" i="14" s="1"/>
  <c r="BC1551" i="14" s="1"/>
  <c r="N1550" i="3" s="1"/>
  <c r="AG1559" i="14"/>
  <c r="AT1559" i="14" s="1"/>
  <c r="BC1559" i="14" s="1"/>
  <c r="N1558" i="3" s="1"/>
  <c r="AG1569" i="14"/>
  <c r="AT1569" i="14" s="1"/>
  <c r="BC1569" i="14" s="1"/>
  <c r="N1568" i="3" s="1"/>
  <c r="AG1573" i="14"/>
  <c r="AT1573" i="14" s="1"/>
  <c r="BC1573" i="14" s="1"/>
  <c r="N1572" i="3" s="1"/>
  <c r="AH1604" i="14"/>
  <c r="AU1604" i="14" s="1"/>
  <c r="BD1604" i="14" s="1"/>
  <c r="O1603" i="3" s="1"/>
  <c r="U1607" i="14"/>
  <c r="AG1604" i="14" s="1"/>
  <c r="AT1604" i="14" s="1"/>
  <c r="BC1604" i="14" s="1"/>
  <c r="N1603" i="3" s="1"/>
  <c r="U1614" i="14"/>
  <c r="AG1611" i="14" s="1"/>
  <c r="AT1611" i="14" s="1"/>
  <c r="BC1611" i="14" s="1"/>
  <c r="N1610" i="3" s="1"/>
  <c r="U1627" i="14"/>
  <c r="AG1624" i="14" s="1"/>
  <c r="AT1624" i="14" s="1"/>
  <c r="BC1624" i="14" s="1"/>
  <c r="N1623" i="3" s="1"/>
  <c r="U1573" i="14"/>
  <c r="AG1570" i="14" s="1"/>
  <c r="AT1570" i="14" s="1"/>
  <c r="BC1570" i="14" s="1"/>
  <c r="N1569" i="3" s="1"/>
  <c r="AG1575" i="14"/>
  <c r="AT1575" i="14" s="1"/>
  <c r="BC1575" i="14" s="1"/>
  <c r="N1574" i="3" s="1"/>
  <c r="U1577" i="14"/>
  <c r="AG1574" i="14" s="1"/>
  <c r="AT1574" i="14" s="1"/>
  <c r="BC1574" i="14" s="1"/>
  <c r="N1573" i="3" s="1"/>
  <c r="AG1579" i="14"/>
  <c r="AT1579" i="14" s="1"/>
  <c r="BC1579" i="14" s="1"/>
  <c r="N1578" i="3" s="1"/>
  <c r="AG1583" i="14"/>
  <c r="AT1583" i="14" s="1"/>
  <c r="BC1583" i="14" s="1"/>
  <c r="N1582" i="3" s="1"/>
  <c r="AG1587" i="14"/>
  <c r="AT1587" i="14" s="1"/>
  <c r="BC1587" i="14" s="1"/>
  <c r="N1586" i="3" s="1"/>
  <c r="AG1591" i="14"/>
  <c r="AT1591" i="14" s="1"/>
  <c r="BC1591" i="14" s="1"/>
  <c r="N1590" i="3" s="1"/>
  <c r="AG1595" i="14"/>
  <c r="AT1595" i="14" s="1"/>
  <c r="BC1595" i="14" s="1"/>
  <c r="N1594" i="3" s="1"/>
  <c r="AG1599" i="14"/>
  <c r="AT1599" i="14" s="1"/>
  <c r="BC1599" i="14" s="1"/>
  <c r="N1598" i="3" s="1"/>
  <c r="AG1603" i="14"/>
  <c r="AT1603" i="14" s="1"/>
  <c r="BC1603" i="14" s="1"/>
  <c r="N1602" i="3" s="1"/>
  <c r="AG1607" i="14"/>
  <c r="AT1607" i="14" s="1"/>
  <c r="BC1607" i="14" s="1"/>
  <c r="N1606" i="3" s="1"/>
  <c r="AH1610" i="14"/>
  <c r="AU1610" i="14" s="1"/>
  <c r="BD1610" i="14" s="1"/>
  <c r="O1609" i="3" s="1"/>
  <c r="AH1617" i="14"/>
  <c r="AU1617" i="14" s="1"/>
  <c r="BD1617" i="14" s="1"/>
  <c r="O1616" i="3" s="1"/>
  <c r="U1623" i="14"/>
  <c r="AG1627" i="14"/>
  <c r="AT1627" i="14" s="1"/>
  <c r="BC1627" i="14" s="1"/>
  <c r="N1626" i="3" s="1"/>
  <c r="AG1635" i="14"/>
  <c r="AT1635" i="14" s="1"/>
  <c r="BC1635" i="14" s="1"/>
  <c r="N1634" i="3" s="1"/>
  <c r="AG1643" i="14"/>
  <c r="AT1643" i="14" s="1"/>
  <c r="BC1643" i="14" s="1"/>
  <c r="N1642" i="3" s="1"/>
  <c r="AG1651" i="14"/>
  <c r="AT1651" i="14" s="1"/>
  <c r="BC1651" i="14" s="1"/>
  <c r="N1650" i="3" s="1"/>
  <c r="AG1659" i="14"/>
  <c r="AT1659" i="14" s="1"/>
  <c r="BC1659" i="14" s="1"/>
  <c r="N1658" i="3" s="1"/>
  <c r="AG1667" i="14"/>
  <c r="AT1667" i="14" s="1"/>
  <c r="BC1667" i="14" s="1"/>
  <c r="N1666" i="3" s="1"/>
  <c r="AG1675" i="14"/>
  <c r="AT1675" i="14" s="1"/>
  <c r="BC1675" i="14" s="1"/>
  <c r="N1674" i="3" s="1"/>
  <c r="AG1683" i="14"/>
  <c r="AT1683" i="14" s="1"/>
  <c r="BC1683" i="14" s="1"/>
  <c r="N1682" i="3" s="1"/>
  <c r="AG1691" i="14"/>
  <c r="AT1691" i="14" s="1"/>
  <c r="BC1691" i="14" s="1"/>
  <c r="N1690" i="3" s="1"/>
  <c r="AG1699" i="14"/>
  <c r="AT1699" i="14" s="1"/>
  <c r="BC1699" i="14" s="1"/>
  <c r="N1698" i="3" s="1"/>
  <c r="AG1707" i="14"/>
  <c r="AT1707" i="14" s="1"/>
  <c r="BC1707" i="14" s="1"/>
  <c r="N1706" i="3" s="1"/>
  <c r="AG1580" i="14"/>
  <c r="AT1580" i="14" s="1"/>
  <c r="BC1580" i="14" s="1"/>
  <c r="N1579" i="3" s="1"/>
  <c r="U1584" i="14"/>
  <c r="AG1581" i="14" s="1"/>
  <c r="AT1581" i="14" s="1"/>
  <c r="BC1581" i="14" s="1"/>
  <c r="N1580" i="3" s="1"/>
  <c r="AG1584" i="14"/>
  <c r="AT1584" i="14" s="1"/>
  <c r="BC1584" i="14" s="1"/>
  <c r="N1583" i="3" s="1"/>
  <c r="U1588" i="14"/>
  <c r="AG1585" i="14" s="1"/>
  <c r="AT1585" i="14" s="1"/>
  <c r="BC1585" i="14" s="1"/>
  <c r="N1584" i="3" s="1"/>
  <c r="AG1588" i="14"/>
  <c r="AT1588" i="14" s="1"/>
  <c r="BC1588" i="14" s="1"/>
  <c r="N1587" i="3" s="1"/>
  <c r="U1592" i="14"/>
  <c r="AG1589" i="14" s="1"/>
  <c r="AT1589" i="14" s="1"/>
  <c r="BC1589" i="14" s="1"/>
  <c r="N1588" i="3" s="1"/>
  <c r="AG1592" i="14"/>
  <c r="AT1592" i="14" s="1"/>
  <c r="BC1592" i="14" s="1"/>
  <c r="N1591" i="3" s="1"/>
  <c r="U1596" i="14"/>
  <c r="AG1593" i="14" s="1"/>
  <c r="AT1593" i="14" s="1"/>
  <c r="BC1593" i="14" s="1"/>
  <c r="N1592" i="3" s="1"/>
  <c r="AG1596" i="14"/>
  <c r="AT1596" i="14" s="1"/>
  <c r="BC1596" i="14" s="1"/>
  <c r="N1595" i="3" s="1"/>
  <c r="U1600" i="14"/>
  <c r="AG1597" i="14" s="1"/>
  <c r="AT1597" i="14" s="1"/>
  <c r="BC1597" i="14" s="1"/>
  <c r="N1596" i="3" s="1"/>
  <c r="AG1600" i="14"/>
  <c r="AT1600" i="14" s="1"/>
  <c r="BC1600" i="14" s="1"/>
  <c r="N1599" i="3" s="1"/>
  <c r="U1604" i="14"/>
  <c r="AG1601" i="14" s="1"/>
  <c r="AT1601" i="14" s="1"/>
  <c r="BC1601" i="14" s="1"/>
  <c r="N1600" i="3" s="1"/>
  <c r="U1608" i="14"/>
  <c r="AG1605" i="14" s="1"/>
  <c r="AT1605" i="14" s="1"/>
  <c r="BC1605" i="14" s="1"/>
  <c r="N1604" i="3" s="1"/>
  <c r="U1611" i="14"/>
  <c r="AG1608" i="14" s="1"/>
  <c r="AT1608" i="14" s="1"/>
  <c r="BC1608" i="14" s="1"/>
  <c r="N1607" i="3" s="1"/>
  <c r="AH1613" i="14"/>
  <c r="AU1613" i="14" s="1"/>
  <c r="BD1613" i="14" s="1"/>
  <c r="O1612" i="3" s="1"/>
  <c r="U1619" i="14"/>
  <c r="AG1616" i="14" s="1"/>
  <c r="AT1616" i="14" s="1"/>
  <c r="BC1616" i="14" s="1"/>
  <c r="N1615" i="3" s="1"/>
  <c r="AG1620" i="14"/>
  <c r="AT1620" i="14" s="1"/>
  <c r="BC1620" i="14" s="1"/>
  <c r="N1619" i="3" s="1"/>
  <c r="AH1622" i="14"/>
  <c r="AU1622" i="14" s="1"/>
  <c r="BD1622" i="14" s="1"/>
  <c r="O1621" i="3" s="1"/>
  <c r="AG1582" i="14"/>
  <c r="AT1582" i="14" s="1"/>
  <c r="BC1582" i="14" s="1"/>
  <c r="N1581" i="3" s="1"/>
  <c r="AG1586" i="14"/>
  <c r="AT1586" i="14" s="1"/>
  <c r="BC1586" i="14" s="1"/>
  <c r="N1585" i="3" s="1"/>
  <c r="AG1590" i="14"/>
  <c r="AT1590" i="14" s="1"/>
  <c r="BC1590" i="14" s="1"/>
  <c r="N1589" i="3" s="1"/>
  <c r="AG1594" i="14"/>
  <c r="AT1594" i="14" s="1"/>
  <c r="BC1594" i="14" s="1"/>
  <c r="N1593" i="3" s="1"/>
  <c r="AG1598" i="14"/>
  <c r="AT1598" i="14" s="1"/>
  <c r="BC1598" i="14" s="1"/>
  <c r="N1597" i="3" s="1"/>
  <c r="U1615" i="14"/>
  <c r="AG1612" i="14" s="1"/>
  <c r="AT1612" i="14" s="1"/>
  <c r="BC1612" i="14" s="1"/>
  <c r="N1611" i="3" s="1"/>
  <c r="AH1654" i="14"/>
  <c r="AU1654" i="14" s="1"/>
  <c r="BD1654" i="14" s="1"/>
  <c r="O1653" i="3" s="1"/>
  <c r="AH1662" i="14"/>
  <c r="AU1662" i="14" s="1"/>
  <c r="BD1662" i="14" s="1"/>
  <c r="O1661" i="3" s="1"/>
  <c r="AH1670" i="14"/>
  <c r="AU1670" i="14" s="1"/>
  <c r="BD1670" i="14" s="1"/>
  <c r="O1669" i="3" s="1"/>
  <c r="AH1678" i="14"/>
  <c r="AU1678" i="14" s="1"/>
  <c r="BD1678" i="14" s="1"/>
  <c r="O1677" i="3" s="1"/>
  <c r="AH1686" i="14"/>
  <c r="AU1686" i="14" s="1"/>
  <c r="BD1686" i="14" s="1"/>
  <c r="O1685" i="3" s="1"/>
  <c r="AH1694" i="14"/>
  <c r="AU1694" i="14" s="1"/>
  <c r="BD1694" i="14" s="1"/>
  <c r="O1693" i="3" s="1"/>
  <c r="AH1702" i="14"/>
  <c r="AU1702" i="14" s="1"/>
  <c r="BD1702" i="14" s="1"/>
  <c r="O1701" i="3" s="1"/>
  <c r="AH1745" i="14"/>
  <c r="AU1745" i="14" s="1"/>
  <c r="BD1744" i="14" s="1"/>
  <c r="O1743" i="3" s="1"/>
  <c r="AG1716" i="14"/>
  <c r="AT1716" i="14" s="1"/>
  <c r="BC1716" i="14" s="1"/>
  <c r="N1715" i="3" s="1"/>
  <c r="U1718" i="14"/>
  <c r="AG1715" i="14" s="1"/>
  <c r="AT1715" i="14" s="1"/>
  <c r="BC1715" i="14" s="1"/>
  <c r="N1714" i="3" s="1"/>
  <c r="AG1720" i="14"/>
  <c r="AT1720" i="14" s="1"/>
  <c r="BC1720" i="14" s="1"/>
  <c r="N1719" i="3" s="1"/>
  <c r="U1722" i="14"/>
  <c r="AG1719" i="14" s="1"/>
  <c r="AT1719" i="14" s="1"/>
  <c r="BC1719" i="14" s="1"/>
  <c r="N1718" i="3" s="1"/>
  <c r="AG1724" i="14"/>
  <c r="AT1724" i="14" s="1"/>
  <c r="BC1723" i="14" s="1"/>
  <c r="N1722" i="3" s="1"/>
  <c r="U1726" i="14"/>
  <c r="AG1723" i="14" s="1"/>
  <c r="AT1723" i="14" s="1"/>
  <c r="BC1722" i="14" s="1"/>
  <c r="N1721" i="3" s="1"/>
  <c r="AG1728" i="14"/>
  <c r="AT1728" i="14" s="1"/>
  <c r="BC1727" i="14" s="1"/>
  <c r="N1726" i="3" s="1"/>
  <c r="U1730" i="14"/>
  <c r="AG1727" i="14" s="1"/>
  <c r="AT1727" i="14" s="1"/>
  <c r="BC1726" i="14" s="1"/>
  <c r="N1725" i="3" s="1"/>
  <c r="AG1732" i="14"/>
  <c r="AT1732" i="14" s="1"/>
  <c r="BC1731" i="14" s="1"/>
  <c r="N1730" i="3" s="1"/>
  <c r="U1734" i="14"/>
  <c r="AG1731" i="14" s="1"/>
  <c r="AT1731" i="14" s="1"/>
  <c r="BC1730" i="14" s="1"/>
  <c r="N1729" i="3" s="1"/>
  <c r="AG1736" i="14"/>
  <c r="AT1736" i="14" s="1"/>
  <c r="BC1735" i="14" s="1"/>
  <c r="N1734" i="3" s="1"/>
  <c r="U1738" i="14"/>
  <c r="AG1735" i="14" s="1"/>
  <c r="AT1735" i="14" s="1"/>
  <c r="BC1734" i="14" s="1"/>
  <c r="N1733" i="3" s="1"/>
  <c r="AG1740" i="14"/>
  <c r="AT1740" i="14" s="1"/>
  <c r="BC1739" i="14" s="1"/>
  <c r="N1738" i="3" s="1"/>
  <c r="U1742" i="14"/>
  <c r="AG1739" i="14" s="1"/>
  <c r="AT1739" i="14" s="1"/>
  <c r="BC1738" i="14" s="1"/>
  <c r="N1737" i="3" s="1"/>
  <c r="AG1744" i="14"/>
  <c r="AT1744" i="14" s="1"/>
  <c r="BC1743" i="14" s="1"/>
  <c r="N1742" i="3" s="1"/>
  <c r="AH1746" i="14"/>
  <c r="AU1746" i="14" s="1"/>
  <c r="BD1745" i="14" s="1"/>
  <c r="O1744" i="3" s="1"/>
  <c r="AG1748" i="14"/>
  <c r="AT1748" i="14" s="1"/>
  <c r="BC1747" i="14" s="1"/>
  <c r="N1746" i="3" s="1"/>
  <c r="AH1750" i="14"/>
  <c r="AU1750" i="14" s="1"/>
  <c r="BD1749" i="14" s="1"/>
  <c r="O1748" i="3" s="1"/>
  <c r="U1760" i="14"/>
  <c r="AG1757" i="14" s="1"/>
  <c r="AT1757" i="14" s="1"/>
  <c r="BC1756" i="14" s="1"/>
  <c r="N1755" i="3" s="1"/>
  <c r="AG1759" i="14"/>
  <c r="AT1759" i="14" s="1"/>
  <c r="BC1758" i="14" s="1"/>
  <c r="N1757" i="3" s="1"/>
  <c r="AG1761" i="14"/>
  <c r="AT1761" i="14" s="1"/>
  <c r="BC1760" i="14" s="1"/>
  <c r="N1759" i="3" s="1"/>
  <c r="U1765" i="14"/>
  <c r="AG1762" i="14" s="1"/>
  <c r="AT1762" i="14" s="1"/>
  <c r="BC1761" i="14" s="1"/>
  <c r="N1760" i="3" s="1"/>
  <c r="AG1772" i="14"/>
  <c r="AT1772" i="14" s="1"/>
  <c r="BC1771" i="14" s="1"/>
  <c r="N1770" i="3" s="1"/>
  <c r="AG1780" i="14"/>
  <c r="AT1780" i="14" s="1"/>
  <c r="BC1779" i="14" s="1"/>
  <c r="N1778" i="3" s="1"/>
  <c r="AG1787" i="14"/>
  <c r="AT1787" i="14" s="1"/>
  <c r="BC1786" i="14" s="1"/>
  <c r="N1785" i="3" s="1"/>
  <c r="AG1788" i="14"/>
  <c r="AT1788" i="14" s="1"/>
  <c r="BC1787" i="14" s="1"/>
  <c r="N1786" i="3" s="1"/>
  <c r="AH1791" i="14"/>
  <c r="AU1791" i="14" s="1"/>
  <c r="BD1790" i="14" s="1"/>
  <c r="O1789" i="3" s="1"/>
  <c r="U1631" i="14"/>
  <c r="AG1628" i="14" s="1"/>
  <c r="AT1628" i="14" s="1"/>
  <c r="BC1628" i="14" s="1"/>
  <c r="N1627" i="3" s="1"/>
  <c r="U1635" i="14"/>
  <c r="AG1632" i="14" s="1"/>
  <c r="AT1632" i="14" s="1"/>
  <c r="BC1632" i="14" s="1"/>
  <c r="N1631" i="3" s="1"/>
  <c r="U1639" i="14"/>
  <c r="AG1636" i="14" s="1"/>
  <c r="AT1636" i="14" s="1"/>
  <c r="BC1636" i="14" s="1"/>
  <c r="N1635" i="3" s="1"/>
  <c r="U1643" i="14"/>
  <c r="AG1640" i="14" s="1"/>
  <c r="AT1640" i="14" s="1"/>
  <c r="BC1640" i="14" s="1"/>
  <c r="N1639" i="3" s="1"/>
  <c r="U1647" i="14"/>
  <c r="AG1644" i="14" s="1"/>
  <c r="AT1644" i="14" s="1"/>
  <c r="BC1644" i="14" s="1"/>
  <c r="N1643" i="3" s="1"/>
  <c r="U1651" i="14"/>
  <c r="AG1648" i="14" s="1"/>
  <c r="AT1648" i="14" s="1"/>
  <c r="BC1648" i="14" s="1"/>
  <c r="N1647" i="3" s="1"/>
  <c r="U1655" i="14"/>
  <c r="AG1652" i="14" s="1"/>
  <c r="AT1652" i="14" s="1"/>
  <c r="BC1652" i="14" s="1"/>
  <c r="N1651" i="3" s="1"/>
  <c r="U1659" i="14"/>
  <c r="AG1656" i="14" s="1"/>
  <c r="AT1656" i="14" s="1"/>
  <c r="BC1656" i="14" s="1"/>
  <c r="N1655" i="3" s="1"/>
  <c r="U1663" i="14"/>
  <c r="AG1660" i="14" s="1"/>
  <c r="AT1660" i="14" s="1"/>
  <c r="BC1660" i="14" s="1"/>
  <c r="N1659" i="3" s="1"/>
  <c r="U1667" i="14"/>
  <c r="AG1664" i="14" s="1"/>
  <c r="AT1664" i="14" s="1"/>
  <c r="BC1664" i="14" s="1"/>
  <c r="N1663" i="3" s="1"/>
  <c r="U1671" i="14"/>
  <c r="AG1668" i="14" s="1"/>
  <c r="AT1668" i="14" s="1"/>
  <c r="BC1668" i="14" s="1"/>
  <c r="N1667" i="3" s="1"/>
  <c r="U1675" i="14"/>
  <c r="AG1672" i="14" s="1"/>
  <c r="AT1672" i="14" s="1"/>
  <c r="BC1672" i="14" s="1"/>
  <c r="N1671" i="3" s="1"/>
  <c r="U1679" i="14"/>
  <c r="AG1676" i="14" s="1"/>
  <c r="AT1676" i="14" s="1"/>
  <c r="BC1676" i="14" s="1"/>
  <c r="N1675" i="3" s="1"/>
  <c r="U1683" i="14"/>
  <c r="AG1680" i="14" s="1"/>
  <c r="AT1680" i="14" s="1"/>
  <c r="BC1680" i="14" s="1"/>
  <c r="N1679" i="3" s="1"/>
  <c r="U1687" i="14"/>
  <c r="AG1684" i="14" s="1"/>
  <c r="AT1684" i="14" s="1"/>
  <c r="BC1684" i="14" s="1"/>
  <c r="N1683" i="3" s="1"/>
  <c r="U1691" i="14"/>
  <c r="AG1688" i="14" s="1"/>
  <c r="AT1688" i="14" s="1"/>
  <c r="BC1688" i="14" s="1"/>
  <c r="N1687" i="3" s="1"/>
  <c r="U1695" i="14"/>
  <c r="AG1692" i="14" s="1"/>
  <c r="AT1692" i="14" s="1"/>
  <c r="BC1692" i="14" s="1"/>
  <c r="N1691" i="3" s="1"/>
  <c r="U1699" i="14"/>
  <c r="AG1696" i="14" s="1"/>
  <c r="AT1696" i="14" s="1"/>
  <c r="BC1696" i="14" s="1"/>
  <c r="N1695" i="3" s="1"/>
  <c r="U1703" i="14"/>
  <c r="AG1700" i="14" s="1"/>
  <c r="AT1700" i="14" s="1"/>
  <c r="BC1700" i="14" s="1"/>
  <c r="N1699" i="3" s="1"/>
  <c r="U1707" i="14"/>
  <c r="AG1704" i="14" s="1"/>
  <c r="AT1704" i="14" s="1"/>
  <c r="BC1704" i="14" s="1"/>
  <c r="N1703" i="3" s="1"/>
  <c r="U1711" i="14"/>
  <c r="AG1708" i="14" s="1"/>
  <c r="AT1708" i="14" s="1"/>
  <c r="BC1708" i="14" s="1"/>
  <c r="N1707" i="3" s="1"/>
  <c r="U1715" i="14"/>
  <c r="AG1712" i="14" s="1"/>
  <c r="AT1712" i="14" s="1"/>
  <c r="BC1712" i="14" s="1"/>
  <c r="N1711" i="3" s="1"/>
  <c r="U1745" i="14"/>
  <c r="AG1745" i="14"/>
  <c r="AT1745" i="14" s="1"/>
  <c r="BC1744" i="14" s="1"/>
  <c r="N1743" i="3" s="1"/>
  <c r="U1749" i="14"/>
  <c r="AG1746" i="14" s="1"/>
  <c r="AT1746" i="14" s="1"/>
  <c r="BC1745" i="14" s="1"/>
  <c r="N1744" i="3" s="1"/>
  <c r="AG1749" i="14"/>
  <c r="AT1749" i="14" s="1"/>
  <c r="BC1748" i="14" s="1"/>
  <c r="N1747" i="3" s="1"/>
  <c r="U1753" i="14"/>
  <c r="AG1750" i="14" s="1"/>
  <c r="AT1750" i="14" s="1"/>
  <c r="BC1749" i="14" s="1"/>
  <c r="N1748" i="3" s="1"/>
  <c r="AG1760" i="14"/>
  <c r="AT1760" i="14" s="1"/>
  <c r="BC1759" i="14" s="1"/>
  <c r="N1758" i="3" s="1"/>
  <c r="AG1610" i="14"/>
  <c r="AT1610" i="14" s="1"/>
  <c r="BC1610" i="14" s="1"/>
  <c r="N1609" i="3" s="1"/>
  <c r="U1612" i="14"/>
  <c r="AG1609" i="14" s="1"/>
  <c r="AT1609" i="14" s="1"/>
  <c r="BC1609" i="14" s="1"/>
  <c r="N1608" i="3" s="1"/>
  <c r="AG1614" i="14"/>
  <c r="AT1614" i="14" s="1"/>
  <c r="BC1614" i="14" s="1"/>
  <c r="N1613" i="3" s="1"/>
  <c r="U1616" i="14"/>
  <c r="AG1613" i="14" s="1"/>
  <c r="AT1613" i="14" s="1"/>
  <c r="BC1613" i="14" s="1"/>
  <c r="N1612" i="3" s="1"/>
  <c r="AG1618" i="14"/>
  <c r="AT1618" i="14" s="1"/>
  <c r="BC1618" i="14" s="1"/>
  <c r="N1617" i="3" s="1"/>
  <c r="U1620" i="14"/>
  <c r="AG1617" i="14" s="1"/>
  <c r="AT1617" i="14" s="1"/>
  <c r="BC1617" i="14" s="1"/>
  <c r="N1616" i="3" s="1"/>
  <c r="AG1622" i="14"/>
  <c r="AT1622" i="14" s="1"/>
  <c r="BC1622" i="14" s="1"/>
  <c r="N1621" i="3" s="1"/>
  <c r="U1624" i="14"/>
  <c r="AG1621" i="14" s="1"/>
  <c r="AT1621" i="14" s="1"/>
  <c r="BC1621" i="14" s="1"/>
  <c r="N1620" i="3" s="1"/>
  <c r="AG1626" i="14"/>
  <c r="AT1626" i="14" s="1"/>
  <c r="BC1626" i="14" s="1"/>
  <c r="N1625" i="3" s="1"/>
  <c r="U1628" i="14"/>
  <c r="AG1625" i="14" s="1"/>
  <c r="AT1625" i="14" s="1"/>
  <c r="BC1625" i="14" s="1"/>
  <c r="N1624" i="3" s="1"/>
  <c r="AG1630" i="14"/>
  <c r="AT1630" i="14" s="1"/>
  <c r="BC1630" i="14" s="1"/>
  <c r="N1629" i="3" s="1"/>
  <c r="U1632" i="14"/>
  <c r="AG1629" i="14" s="1"/>
  <c r="AT1629" i="14" s="1"/>
  <c r="BC1629" i="14" s="1"/>
  <c r="N1628" i="3" s="1"/>
  <c r="AG1634" i="14"/>
  <c r="AT1634" i="14" s="1"/>
  <c r="BC1634" i="14" s="1"/>
  <c r="N1633" i="3" s="1"/>
  <c r="U1636" i="14"/>
  <c r="AG1633" i="14" s="1"/>
  <c r="AT1633" i="14" s="1"/>
  <c r="BC1633" i="14" s="1"/>
  <c r="N1632" i="3" s="1"/>
  <c r="AG1638" i="14"/>
  <c r="AT1638" i="14" s="1"/>
  <c r="BC1638" i="14" s="1"/>
  <c r="N1637" i="3" s="1"/>
  <c r="U1640" i="14"/>
  <c r="AG1637" i="14" s="1"/>
  <c r="AT1637" i="14" s="1"/>
  <c r="BC1637" i="14" s="1"/>
  <c r="N1636" i="3" s="1"/>
  <c r="AG1642" i="14"/>
  <c r="AT1642" i="14" s="1"/>
  <c r="BC1642" i="14" s="1"/>
  <c r="N1641" i="3" s="1"/>
  <c r="U1644" i="14"/>
  <c r="AG1641" i="14" s="1"/>
  <c r="AT1641" i="14" s="1"/>
  <c r="BC1641" i="14" s="1"/>
  <c r="N1640" i="3" s="1"/>
  <c r="AG1646" i="14"/>
  <c r="AT1646" i="14" s="1"/>
  <c r="BC1646" i="14" s="1"/>
  <c r="N1645" i="3" s="1"/>
  <c r="U1648" i="14"/>
  <c r="AG1645" i="14" s="1"/>
  <c r="AT1645" i="14" s="1"/>
  <c r="BC1645" i="14" s="1"/>
  <c r="N1644" i="3" s="1"/>
  <c r="AG1650" i="14"/>
  <c r="AT1650" i="14" s="1"/>
  <c r="BC1650" i="14" s="1"/>
  <c r="N1649" i="3" s="1"/>
  <c r="U1652" i="14"/>
  <c r="AG1649" i="14" s="1"/>
  <c r="AT1649" i="14" s="1"/>
  <c r="BC1649" i="14" s="1"/>
  <c r="N1648" i="3" s="1"/>
  <c r="AG1654" i="14"/>
  <c r="AT1654" i="14" s="1"/>
  <c r="BC1654" i="14" s="1"/>
  <c r="N1653" i="3" s="1"/>
  <c r="U1656" i="14"/>
  <c r="AG1653" i="14" s="1"/>
  <c r="AT1653" i="14" s="1"/>
  <c r="BC1653" i="14" s="1"/>
  <c r="N1652" i="3" s="1"/>
  <c r="AG1658" i="14"/>
  <c r="AT1658" i="14" s="1"/>
  <c r="BC1658" i="14" s="1"/>
  <c r="N1657" i="3" s="1"/>
  <c r="U1660" i="14"/>
  <c r="AG1657" i="14" s="1"/>
  <c r="AT1657" i="14" s="1"/>
  <c r="BC1657" i="14" s="1"/>
  <c r="N1656" i="3" s="1"/>
  <c r="AG1662" i="14"/>
  <c r="AT1662" i="14" s="1"/>
  <c r="BC1662" i="14" s="1"/>
  <c r="N1661" i="3" s="1"/>
  <c r="U1664" i="14"/>
  <c r="AG1661" i="14" s="1"/>
  <c r="AT1661" i="14" s="1"/>
  <c r="BC1661" i="14" s="1"/>
  <c r="N1660" i="3" s="1"/>
  <c r="AG1666" i="14"/>
  <c r="AT1666" i="14" s="1"/>
  <c r="BC1666" i="14" s="1"/>
  <c r="N1665" i="3" s="1"/>
  <c r="U1668" i="14"/>
  <c r="AG1665" i="14" s="1"/>
  <c r="AT1665" i="14" s="1"/>
  <c r="BC1665" i="14" s="1"/>
  <c r="N1664" i="3" s="1"/>
  <c r="AG1670" i="14"/>
  <c r="AT1670" i="14" s="1"/>
  <c r="BC1670" i="14" s="1"/>
  <c r="N1669" i="3" s="1"/>
  <c r="U1672" i="14"/>
  <c r="AG1669" i="14" s="1"/>
  <c r="AT1669" i="14" s="1"/>
  <c r="BC1669" i="14" s="1"/>
  <c r="N1668" i="3" s="1"/>
  <c r="AG1674" i="14"/>
  <c r="AT1674" i="14" s="1"/>
  <c r="BC1674" i="14" s="1"/>
  <c r="N1673" i="3" s="1"/>
  <c r="U1676" i="14"/>
  <c r="AG1673" i="14" s="1"/>
  <c r="AT1673" i="14" s="1"/>
  <c r="BC1673" i="14" s="1"/>
  <c r="N1672" i="3" s="1"/>
  <c r="AG1678" i="14"/>
  <c r="AT1678" i="14" s="1"/>
  <c r="BC1678" i="14" s="1"/>
  <c r="N1677" i="3" s="1"/>
  <c r="U1680" i="14"/>
  <c r="AG1677" i="14" s="1"/>
  <c r="AT1677" i="14" s="1"/>
  <c r="BC1677" i="14" s="1"/>
  <c r="N1676" i="3" s="1"/>
  <c r="AG1682" i="14"/>
  <c r="AT1682" i="14" s="1"/>
  <c r="BC1682" i="14" s="1"/>
  <c r="N1681" i="3" s="1"/>
  <c r="U1684" i="14"/>
  <c r="AG1681" i="14" s="1"/>
  <c r="AT1681" i="14" s="1"/>
  <c r="BC1681" i="14" s="1"/>
  <c r="N1680" i="3" s="1"/>
  <c r="AG1686" i="14"/>
  <c r="AT1686" i="14" s="1"/>
  <c r="BC1686" i="14" s="1"/>
  <c r="N1685" i="3" s="1"/>
  <c r="U1688" i="14"/>
  <c r="AG1685" i="14" s="1"/>
  <c r="AT1685" i="14" s="1"/>
  <c r="BC1685" i="14" s="1"/>
  <c r="N1684" i="3" s="1"/>
  <c r="AG1690" i="14"/>
  <c r="AT1690" i="14" s="1"/>
  <c r="BC1690" i="14" s="1"/>
  <c r="N1689" i="3" s="1"/>
  <c r="U1692" i="14"/>
  <c r="AG1689" i="14" s="1"/>
  <c r="AT1689" i="14" s="1"/>
  <c r="BC1689" i="14" s="1"/>
  <c r="N1688" i="3" s="1"/>
  <c r="AG1694" i="14"/>
  <c r="AT1694" i="14" s="1"/>
  <c r="BC1694" i="14" s="1"/>
  <c r="N1693" i="3" s="1"/>
  <c r="U1696" i="14"/>
  <c r="AG1693" i="14" s="1"/>
  <c r="AT1693" i="14" s="1"/>
  <c r="BC1693" i="14" s="1"/>
  <c r="N1692" i="3" s="1"/>
  <c r="AG1698" i="14"/>
  <c r="AT1698" i="14" s="1"/>
  <c r="BC1698" i="14" s="1"/>
  <c r="N1697" i="3" s="1"/>
  <c r="U1700" i="14"/>
  <c r="AG1697" i="14" s="1"/>
  <c r="AT1697" i="14" s="1"/>
  <c r="BC1697" i="14" s="1"/>
  <c r="N1696" i="3" s="1"/>
  <c r="AG1702" i="14"/>
  <c r="AT1702" i="14" s="1"/>
  <c r="BC1702" i="14" s="1"/>
  <c r="N1701" i="3" s="1"/>
  <c r="U1704" i="14"/>
  <c r="AG1701" i="14" s="1"/>
  <c r="AT1701" i="14" s="1"/>
  <c r="BC1701" i="14" s="1"/>
  <c r="N1700" i="3" s="1"/>
  <c r="AG1706" i="14"/>
  <c r="AT1706" i="14" s="1"/>
  <c r="BC1706" i="14" s="1"/>
  <c r="N1705" i="3" s="1"/>
  <c r="U1708" i="14"/>
  <c r="AG1705" i="14" s="1"/>
  <c r="AT1705" i="14" s="1"/>
  <c r="BC1705" i="14" s="1"/>
  <c r="N1704" i="3" s="1"/>
  <c r="AG1710" i="14"/>
  <c r="AT1710" i="14" s="1"/>
  <c r="BC1710" i="14" s="1"/>
  <c r="N1709" i="3" s="1"/>
  <c r="U1712" i="14"/>
  <c r="AG1709" i="14" s="1"/>
  <c r="AT1709" i="14" s="1"/>
  <c r="BC1709" i="14" s="1"/>
  <c r="N1708" i="3" s="1"/>
  <c r="AG1714" i="14"/>
  <c r="AT1714" i="14" s="1"/>
  <c r="BC1714" i="14" s="1"/>
  <c r="N1713" i="3" s="1"/>
  <c r="U1716" i="14"/>
  <c r="AG1713" i="14" s="1"/>
  <c r="AT1713" i="14" s="1"/>
  <c r="BC1713" i="14" s="1"/>
  <c r="N1712" i="3" s="1"/>
  <c r="AG1718" i="14"/>
  <c r="AT1718" i="14" s="1"/>
  <c r="BC1718" i="14" s="1"/>
  <c r="N1717" i="3" s="1"/>
  <c r="U1720" i="14"/>
  <c r="AG1717" i="14" s="1"/>
  <c r="AT1717" i="14" s="1"/>
  <c r="BC1717" i="14" s="1"/>
  <c r="N1716" i="3" s="1"/>
  <c r="AG1722" i="14"/>
  <c r="AT1722" i="14" s="1"/>
  <c r="BC1721" i="14" s="1"/>
  <c r="N1720" i="3" s="1"/>
  <c r="U1724" i="14"/>
  <c r="AG1721" i="14" s="1"/>
  <c r="AG1726" i="14"/>
  <c r="AT1726" i="14" s="1"/>
  <c r="BC1725" i="14" s="1"/>
  <c r="N1724" i="3" s="1"/>
  <c r="U1728" i="14"/>
  <c r="AG1725" i="14" s="1"/>
  <c r="AT1725" i="14" s="1"/>
  <c r="BC1724" i="14" s="1"/>
  <c r="N1723" i="3" s="1"/>
  <c r="AG1730" i="14"/>
  <c r="AT1730" i="14" s="1"/>
  <c r="BC1729" i="14" s="1"/>
  <c r="N1728" i="3" s="1"/>
  <c r="U1732" i="14"/>
  <c r="AG1729" i="14" s="1"/>
  <c r="AT1729" i="14" s="1"/>
  <c r="BC1728" i="14" s="1"/>
  <c r="N1727" i="3" s="1"/>
  <c r="AG1734" i="14"/>
  <c r="AT1734" i="14" s="1"/>
  <c r="BC1733" i="14" s="1"/>
  <c r="N1732" i="3" s="1"/>
  <c r="U1736" i="14"/>
  <c r="AG1733" i="14" s="1"/>
  <c r="AT1733" i="14" s="1"/>
  <c r="BC1732" i="14" s="1"/>
  <c r="N1731" i="3" s="1"/>
  <c r="AG1738" i="14"/>
  <c r="AT1738" i="14" s="1"/>
  <c r="BC1737" i="14" s="1"/>
  <c r="N1736" i="3" s="1"/>
  <c r="U1740" i="14"/>
  <c r="AG1737" i="14" s="1"/>
  <c r="AT1737" i="14" s="1"/>
  <c r="BC1736" i="14" s="1"/>
  <c r="N1735" i="3" s="1"/>
  <c r="AG1742" i="14"/>
  <c r="AT1742" i="14" s="1"/>
  <c r="BC1741" i="14" s="1"/>
  <c r="N1740" i="3" s="1"/>
  <c r="U1744" i="14"/>
  <c r="AG1741" i="14" s="1"/>
  <c r="AT1741" i="14" s="1"/>
  <c r="BC1740" i="14" s="1"/>
  <c r="N1739" i="3" s="1"/>
  <c r="AG1753" i="14"/>
  <c r="AT1753" i="14" s="1"/>
  <c r="BC1752" i="14" s="1"/>
  <c r="N1751" i="3" s="1"/>
  <c r="U1757" i="14"/>
  <c r="AG1754" i="14" s="1"/>
  <c r="AT1754" i="14" s="1"/>
  <c r="BC1753" i="14" s="1"/>
  <c r="N1752" i="3" s="1"/>
  <c r="U1768" i="14"/>
  <c r="AG1765" i="14" s="1"/>
  <c r="AT1765" i="14" s="1"/>
  <c r="BC1764" i="14" s="1"/>
  <c r="N1763" i="3" s="1"/>
  <c r="AG1776" i="14"/>
  <c r="AT1776" i="14" s="1"/>
  <c r="BC1775" i="14" s="1"/>
  <c r="N1774" i="3" s="1"/>
  <c r="AG1784" i="14"/>
  <c r="AT1784" i="14" s="1"/>
  <c r="BC1783" i="14" s="1"/>
  <c r="N1782" i="3" s="1"/>
  <c r="AH1790" i="14"/>
  <c r="AU1790" i="14" s="1"/>
  <c r="BD1789" i="14" s="1"/>
  <c r="O1788" i="3" s="1"/>
  <c r="U1761" i="14"/>
  <c r="AG1758" i="14" s="1"/>
  <c r="AT1758" i="14" s="1"/>
  <c r="BC1757" i="14" s="1"/>
  <c r="N1756" i="3" s="1"/>
  <c r="AG1767" i="14"/>
  <c r="AT1767" i="14" s="1"/>
  <c r="BC1766" i="14" s="1"/>
  <c r="N1765" i="3" s="1"/>
  <c r="AH1767" i="14"/>
  <c r="AU1767" i="14" s="1"/>
  <c r="BD1766" i="14" s="1"/>
  <c r="O1765" i="3" s="1"/>
  <c r="V1769" i="14"/>
  <c r="AH1766" i="14" s="1"/>
  <c r="AU1766" i="14" s="1"/>
  <c r="BD1765" i="14" s="1"/>
  <c r="O1764" i="3" s="1"/>
  <c r="AH1771" i="14"/>
  <c r="AU1771" i="14" s="1"/>
  <c r="BD1770" i="14" s="1"/>
  <c r="O1769" i="3" s="1"/>
  <c r="V1773" i="14"/>
  <c r="AH1770" i="14" s="1"/>
  <c r="AU1770" i="14" s="1"/>
  <c r="BD1769" i="14" s="1"/>
  <c r="O1768" i="3" s="1"/>
  <c r="AH1775" i="14"/>
  <c r="AU1775" i="14" s="1"/>
  <c r="BD1774" i="14" s="1"/>
  <c r="O1773" i="3" s="1"/>
  <c r="V1777" i="14"/>
  <c r="AH1774" i="14" s="1"/>
  <c r="AU1774" i="14" s="1"/>
  <c r="BD1773" i="14" s="1"/>
  <c r="O1772" i="3" s="1"/>
  <c r="AH1779" i="14"/>
  <c r="AU1779" i="14" s="1"/>
  <c r="BD1778" i="14" s="1"/>
  <c r="O1777" i="3" s="1"/>
  <c r="V1781" i="14"/>
  <c r="AH1778" i="14" s="1"/>
  <c r="AU1778" i="14" s="1"/>
  <c r="BD1777" i="14" s="1"/>
  <c r="O1776" i="3" s="1"/>
  <c r="AH1783" i="14"/>
  <c r="AU1783" i="14" s="1"/>
  <c r="BD1782" i="14" s="1"/>
  <c r="O1781" i="3" s="1"/>
  <c r="V1785" i="14"/>
  <c r="AH1782" i="14" s="1"/>
  <c r="AU1782" i="14" s="1"/>
  <c r="BD1781" i="14" s="1"/>
  <c r="O1780" i="3" s="1"/>
  <c r="AH1787" i="14"/>
  <c r="AU1787" i="14" s="1"/>
  <c r="BD1786" i="14" s="1"/>
  <c r="O1785" i="3" s="1"/>
  <c r="V1789" i="14"/>
  <c r="AH1786" i="14" s="1"/>
  <c r="AU1786" i="14" s="1"/>
  <c r="BD1785" i="14" s="1"/>
  <c r="O1784" i="3" s="1"/>
  <c r="U1795" i="14"/>
  <c r="AG1792" i="14" s="1"/>
  <c r="AT1792" i="14" s="1"/>
  <c r="BC1791" i="14" s="1"/>
  <c r="N1790" i="3" s="1"/>
  <c r="AG1797" i="14"/>
  <c r="AT1797" i="14" s="1"/>
  <c r="BC1796" i="14" s="1"/>
  <c r="N1795" i="3" s="1"/>
  <c r="AG1801" i="14"/>
  <c r="AT1801" i="14" s="1"/>
  <c r="BC1800" i="14" s="1"/>
  <c r="N1799" i="3" s="1"/>
  <c r="AG1805" i="14"/>
  <c r="AT1805" i="14" s="1"/>
  <c r="BC1804" i="14" s="1"/>
  <c r="N1803" i="3" s="1"/>
  <c r="AG1809" i="14"/>
  <c r="AT1809" i="14" s="1"/>
  <c r="BC1808" i="14" s="1"/>
  <c r="N1807" i="3" s="1"/>
  <c r="AG1793" i="14"/>
  <c r="AT1793" i="14" s="1"/>
  <c r="BC1792" i="14" s="1"/>
  <c r="N1791" i="3" s="1"/>
  <c r="U1797" i="14"/>
  <c r="AG1794" i="14" s="1"/>
  <c r="AT1794" i="14" s="1"/>
  <c r="BC1793" i="14" s="1"/>
  <c r="N1792" i="3" s="1"/>
  <c r="U1801" i="14"/>
  <c r="AG1798" i="14" s="1"/>
  <c r="AT1798" i="14" s="1"/>
  <c r="BC1797" i="14" s="1"/>
  <c r="N1796" i="3" s="1"/>
  <c r="U1805" i="14"/>
  <c r="AG1802" i="14" s="1"/>
  <c r="AT1802" i="14" s="1"/>
  <c r="BC1801" i="14" s="1"/>
  <c r="N1800" i="3" s="1"/>
  <c r="U1809" i="14"/>
  <c r="AG1806" i="14" s="1"/>
  <c r="AT1806" i="14" s="1"/>
  <c r="BC1805" i="14" s="1"/>
  <c r="N1804" i="3" s="1"/>
  <c r="AH1821" i="14"/>
  <c r="AU1821" i="14" s="1"/>
  <c r="BD1820" i="14" s="1"/>
  <c r="O1819" i="3" s="1"/>
  <c r="AG1770" i="14"/>
  <c r="AT1770" i="14" s="1"/>
  <c r="BC1769" i="14" s="1"/>
  <c r="N1768" i="3" s="1"/>
  <c r="U1772" i="14"/>
  <c r="AG1769" i="14" s="1"/>
  <c r="AT1769" i="14" s="1"/>
  <c r="BC1768" i="14" s="1"/>
  <c r="N1767" i="3" s="1"/>
  <c r="AG1774" i="14"/>
  <c r="AT1774" i="14" s="1"/>
  <c r="BC1773" i="14" s="1"/>
  <c r="N1772" i="3" s="1"/>
  <c r="U1776" i="14"/>
  <c r="AG1773" i="14" s="1"/>
  <c r="AT1773" i="14" s="1"/>
  <c r="BC1772" i="14" s="1"/>
  <c r="N1771" i="3" s="1"/>
  <c r="AG1778" i="14"/>
  <c r="AT1778" i="14" s="1"/>
  <c r="BC1777" i="14" s="1"/>
  <c r="N1776" i="3" s="1"/>
  <c r="U1780" i="14"/>
  <c r="AG1777" i="14" s="1"/>
  <c r="AT1777" i="14" s="1"/>
  <c r="BC1776" i="14" s="1"/>
  <c r="N1775" i="3" s="1"/>
  <c r="AG1782" i="14"/>
  <c r="AT1782" i="14" s="1"/>
  <c r="BC1781" i="14" s="1"/>
  <c r="N1780" i="3" s="1"/>
  <c r="U1784" i="14"/>
  <c r="AG1781" i="14" s="1"/>
  <c r="AT1781" i="14" s="1"/>
  <c r="BC1780" i="14" s="1"/>
  <c r="N1779" i="3" s="1"/>
  <c r="AG1786" i="14"/>
  <c r="AT1786" i="14" s="1"/>
  <c r="BC1785" i="14" s="1"/>
  <c r="N1784" i="3" s="1"/>
  <c r="U1788" i="14"/>
  <c r="AG1785" i="14" s="1"/>
  <c r="AT1785" i="14" s="1"/>
  <c r="BC1784" i="14" s="1"/>
  <c r="N1783" i="3" s="1"/>
  <c r="AG1790" i="14"/>
  <c r="AT1790" i="14" s="1"/>
  <c r="BC1789" i="14" s="1"/>
  <c r="N1788" i="3" s="1"/>
  <c r="V1792" i="14"/>
  <c r="AH1789" i="14" s="1"/>
  <c r="AU1789" i="14" s="1"/>
  <c r="BD1788" i="14" s="1"/>
  <c r="O1787" i="3" s="1"/>
  <c r="U1794" i="14"/>
  <c r="AG1791" i="14" s="1"/>
  <c r="AT1791" i="14" s="1"/>
  <c r="BC1790" i="14" s="1"/>
  <c r="N1789" i="3" s="1"/>
  <c r="AH1813" i="14"/>
  <c r="AU1813" i="14" s="1"/>
  <c r="BD1812" i="14" s="1"/>
  <c r="O1811" i="3" s="1"/>
  <c r="AG1818" i="14"/>
  <c r="AT1818" i="14" s="1"/>
  <c r="BC1817" i="14" s="1"/>
  <c r="N1816" i="3" s="1"/>
  <c r="AH1832" i="14"/>
  <c r="AU1832" i="14" s="1"/>
  <c r="BD1831" i="14" s="1"/>
  <c r="O1830" i="3" s="1"/>
  <c r="U1799" i="14"/>
  <c r="AG1796" i="14" s="1"/>
  <c r="AT1796" i="14" s="1"/>
  <c r="BC1795" i="14" s="1"/>
  <c r="N1794" i="3" s="1"/>
  <c r="U1803" i="14"/>
  <c r="AG1800" i="14" s="1"/>
  <c r="AT1800" i="14" s="1"/>
  <c r="BC1799" i="14" s="1"/>
  <c r="N1798" i="3" s="1"/>
  <c r="U1807" i="14"/>
  <c r="AG1804" i="14" s="1"/>
  <c r="AT1804" i="14" s="1"/>
  <c r="BC1803" i="14" s="1"/>
  <c r="N1802" i="3" s="1"/>
  <c r="U1811" i="14"/>
  <c r="AG1808" i="14" s="1"/>
  <c r="AT1808" i="14" s="1"/>
  <c r="BC1807" i="14" s="1"/>
  <c r="N1806" i="3" s="1"/>
  <c r="U1815" i="14"/>
  <c r="AG1812" i="14" s="1"/>
  <c r="AT1812" i="14" s="1"/>
  <c r="BC1811" i="14" s="1"/>
  <c r="N1810" i="3" s="1"/>
  <c r="AH1836" i="14"/>
  <c r="AU1836" i="14" s="1"/>
  <c r="BD1835" i="14" s="1"/>
  <c r="O1834" i="3" s="1"/>
  <c r="AH1811" i="14"/>
  <c r="AU1811" i="14" s="1"/>
  <c r="BD1810" i="14" s="1"/>
  <c r="O1809" i="3" s="1"/>
  <c r="V1813" i="14"/>
  <c r="AH1810" i="14" s="1"/>
  <c r="AU1810" i="14" s="1"/>
  <c r="BD1809" i="14" s="1"/>
  <c r="O1808" i="3" s="1"/>
  <c r="AH1815" i="14"/>
  <c r="AU1815" i="14" s="1"/>
  <c r="BD1814" i="14" s="1"/>
  <c r="O1813" i="3" s="1"/>
  <c r="V1817" i="14"/>
  <c r="AH1814" i="14" s="1"/>
  <c r="AU1814" i="14" s="1"/>
  <c r="BD1813" i="14" s="1"/>
  <c r="O1812" i="3" s="1"/>
  <c r="AH1819" i="14"/>
  <c r="AU1819" i="14" s="1"/>
  <c r="BD1818" i="14" s="1"/>
  <c r="O1817" i="3" s="1"/>
  <c r="V1821" i="14"/>
  <c r="AH1818" i="14" s="1"/>
  <c r="AU1818" i="14" s="1"/>
  <c r="BD1817" i="14" s="1"/>
  <c r="O1816" i="3" s="1"/>
  <c r="AG1822" i="14"/>
  <c r="AT1822" i="14" s="1"/>
  <c r="BC1821" i="14" s="1"/>
  <c r="N1820" i="3" s="1"/>
  <c r="V1826" i="14"/>
  <c r="AH1823" i="14" s="1"/>
  <c r="AU1823" i="14" s="1"/>
  <c r="BD1822" i="14" s="1"/>
  <c r="O1821" i="3" s="1"/>
  <c r="AG1826" i="14"/>
  <c r="AT1826" i="14" s="1"/>
  <c r="BC1825" i="14" s="1"/>
  <c r="N1824" i="3" s="1"/>
  <c r="V1830" i="14"/>
  <c r="AH1827" i="14" s="1"/>
  <c r="AU1827" i="14" s="1"/>
  <c r="BD1826" i="14" s="1"/>
  <c r="O1825" i="3" s="1"/>
  <c r="AG1830" i="14"/>
  <c r="AT1830" i="14" s="1"/>
  <c r="BC1829" i="14" s="1"/>
  <c r="N1828" i="3" s="1"/>
  <c r="V1834" i="14"/>
  <c r="AH1831" i="14" s="1"/>
  <c r="AU1831" i="14" s="1"/>
  <c r="BD1830" i="14" s="1"/>
  <c r="O1829" i="3" s="1"/>
  <c r="AG1834" i="14"/>
  <c r="AT1834" i="14" s="1"/>
  <c r="BC1833" i="14" s="1"/>
  <c r="N1832" i="3" s="1"/>
  <c r="V1838" i="14"/>
  <c r="AH1835" i="14" s="1"/>
  <c r="AU1835" i="14" s="1"/>
  <c r="BD1834" i="14" s="1"/>
  <c r="O1833" i="3" s="1"/>
  <c r="AG1838" i="14"/>
  <c r="AT1838" i="14" s="1"/>
  <c r="BC1837" i="14" s="1"/>
  <c r="N1836" i="3" s="1"/>
  <c r="V1842" i="14"/>
  <c r="AH1839" i="14" s="1"/>
  <c r="AU1839" i="14" s="1"/>
  <c r="BD1838" i="14" s="1"/>
  <c r="O1837" i="3" s="1"/>
  <c r="AG1842" i="14"/>
  <c r="AT1842" i="14" s="1"/>
  <c r="BC1841" i="14" s="1"/>
  <c r="N1840" i="3" s="1"/>
  <c r="U1858" i="14"/>
  <c r="AG1855" i="14" s="1"/>
  <c r="AT1855" i="14" s="1"/>
  <c r="BC1854" i="14" s="1"/>
  <c r="N1853" i="3" s="1"/>
  <c r="AG1817" i="14"/>
  <c r="AT1817" i="14" s="1"/>
  <c r="BC1816" i="14" s="1"/>
  <c r="N1815" i="3" s="1"/>
  <c r="U1819" i="14"/>
  <c r="AG1816" i="14" s="1"/>
  <c r="AT1816" i="14" s="1"/>
  <c r="BC1815" i="14" s="1"/>
  <c r="N1814" i="3" s="1"/>
  <c r="U1823" i="14"/>
  <c r="AG1820" i="14" s="1"/>
  <c r="AT1820" i="14" s="1"/>
  <c r="BC1819" i="14" s="1"/>
  <c r="N1818" i="3" s="1"/>
  <c r="U1827" i="14"/>
  <c r="AG1824" i="14" s="1"/>
  <c r="AT1824" i="14" s="1"/>
  <c r="BC1823" i="14" s="1"/>
  <c r="N1822" i="3" s="1"/>
  <c r="U1831" i="14"/>
  <c r="AG1828" i="14" s="1"/>
  <c r="AT1828" i="14" s="1"/>
  <c r="BC1827" i="14" s="1"/>
  <c r="N1826" i="3" s="1"/>
  <c r="U1835" i="14"/>
  <c r="AG1832" i="14" s="1"/>
  <c r="AT1832" i="14" s="1"/>
  <c r="BC1831" i="14" s="1"/>
  <c r="N1830" i="3" s="1"/>
  <c r="U1839" i="14"/>
  <c r="AG1836" i="14" s="1"/>
  <c r="AT1836" i="14" s="1"/>
  <c r="BC1835" i="14" s="1"/>
  <c r="N1834" i="3" s="1"/>
  <c r="U1843" i="14"/>
  <c r="AG1840" i="14" s="1"/>
  <c r="AT1840" i="14" s="1"/>
  <c r="BC1839" i="14" s="1"/>
  <c r="N1838" i="3" s="1"/>
  <c r="U1846" i="14"/>
  <c r="AG1843" i="14" s="1"/>
  <c r="AT1843" i="14" s="1"/>
  <c r="BC1842" i="14" s="1"/>
  <c r="N1841" i="3" s="1"/>
  <c r="U1850" i="14"/>
  <c r="AG1847" i="14" s="1"/>
  <c r="AT1847" i="14" s="1"/>
  <c r="BC1846" i="14" s="1"/>
  <c r="N1845" i="3" s="1"/>
  <c r="U1854" i="14"/>
  <c r="AG1851" i="14" s="1"/>
  <c r="AT1851" i="14" s="1"/>
  <c r="BC1850" i="14" s="1"/>
  <c r="N1849" i="3" s="1"/>
  <c r="AG1856" i="14"/>
  <c r="AT1856" i="14" s="1"/>
  <c r="BC1855" i="14" s="1"/>
  <c r="N1854" i="3" s="1"/>
  <c r="AH1864" i="14"/>
  <c r="AU1864" i="14" s="1"/>
  <c r="BD1863" i="14" s="1"/>
  <c r="O1862" i="3" s="1"/>
  <c r="AH1866" i="14"/>
  <c r="AU1866" i="14" s="1"/>
  <c r="BD1865" i="14" s="1"/>
  <c r="O1864" i="3" s="1"/>
  <c r="U1870" i="14"/>
  <c r="AG1867" i="14" s="1"/>
  <c r="AT1867" i="14" s="1"/>
  <c r="BC1866" i="14" s="1"/>
  <c r="N1865" i="3" s="1"/>
  <c r="AG1823" i="14"/>
  <c r="AT1823" i="14" s="1"/>
  <c r="BC1822" i="14" s="1"/>
  <c r="N1821" i="3" s="1"/>
  <c r="AG1827" i="14"/>
  <c r="AT1827" i="14" s="1"/>
  <c r="BC1826" i="14" s="1"/>
  <c r="N1825" i="3" s="1"/>
  <c r="AG1831" i="14"/>
  <c r="AT1831" i="14" s="1"/>
  <c r="BC1830" i="14" s="1"/>
  <c r="N1829" i="3" s="1"/>
  <c r="AG1835" i="14"/>
  <c r="AT1835" i="14" s="1"/>
  <c r="BC1834" i="14" s="1"/>
  <c r="N1833" i="3" s="1"/>
  <c r="AG1839" i="14"/>
  <c r="AT1839" i="14" s="1"/>
  <c r="BC1838" i="14" s="1"/>
  <c r="N1837" i="3" s="1"/>
  <c r="AG1844" i="14"/>
  <c r="AT1844" i="14" s="1"/>
  <c r="BC1843" i="14" s="1"/>
  <c r="N1842" i="3" s="1"/>
  <c r="AG1848" i="14"/>
  <c r="AT1848" i="14" s="1"/>
  <c r="BC1847" i="14" s="1"/>
  <c r="N1846" i="3" s="1"/>
  <c r="AG1852" i="14"/>
  <c r="AT1852" i="14" s="1"/>
  <c r="BC1851" i="14" s="1"/>
  <c r="N1850" i="3" s="1"/>
  <c r="AH1860" i="14"/>
  <c r="AU1860" i="14" s="1"/>
  <c r="BD1859" i="14" s="1"/>
  <c r="O1858" i="3" s="1"/>
  <c r="AH1862" i="14"/>
  <c r="AU1862" i="14" s="1"/>
  <c r="BD1861" i="14" s="1"/>
  <c r="O1860" i="3" s="1"/>
  <c r="AG1863" i="14"/>
  <c r="AT1863" i="14" s="1"/>
  <c r="BC1862" i="14" s="1"/>
  <c r="N1861" i="3" s="1"/>
  <c r="U1866" i="14"/>
  <c r="AG1868" i="14"/>
  <c r="AT1868" i="14" s="1"/>
  <c r="BC1867" i="14" s="1"/>
  <c r="N1866" i="3" s="1"/>
  <c r="AH1925" i="14"/>
  <c r="AU1925" i="14" s="1"/>
  <c r="BD1924" i="14" s="1"/>
  <c r="O1923" i="3" s="1"/>
  <c r="AH1929" i="14"/>
  <c r="AU1929" i="14" s="1"/>
  <c r="BD1928" i="14" s="1"/>
  <c r="O1927" i="3" s="1"/>
  <c r="U1824" i="14"/>
  <c r="AG1821" i="14" s="1"/>
  <c r="AT1821" i="14" s="1"/>
  <c r="BC1820" i="14" s="1"/>
  <c r="N1819" i="3" s="1"/>
  <c r="U1828" i="14"/>
  <c r="AG1825" i="14" s="1"/>
  <c r="AT1825" i="14" s="1"/>
  <c r="BC1824" i="14" s="1"/>
  <c r="N1823" i="3" s="1"/>
  <c r="U1832" i="14"/>
  <c r="AG1829" i="14" s="1"/>
  <c r="AT1829" i="14" s="1"/>
  <c r="BC1828" i="14" s="1"/>
  <c r="N1827" i="3" s="1"/>
  <c r="U1836" i="14"/>
  <c r="AG1833" i="14" s="1"/>
  <c r="AT1833" i="14" s="1"/>
  <c r="BC1832" i="14" s="1"/>
  <c r="N1831" i="3" s="1"/>
  <c r="U1840" i="14"/>
  <c r="AG1837" i="14" s="1"/>
  <c r="AT1837" i="14" s="1"/>
  <c r="BC1836" i="14" s="1"/>
  <c r="N1835" i="3" s="1"/>
  <c r="U1844" i="14"/>
  <c r="AG1841" i="14" s="1"/>
  <c r="AT1841" i="14" s="1"/>
  <c r="BC1840" i="14" s="1"/>
  <c r="N1839" i="3" s="1"/>
  <c r="U1848" i="14"/>
  <c r="AG1845" i="14" s="1"/>
  <c r="AT1845" i="14" s="1"/>
  <c r="BC1844" i="14" s="1"/>
  <c r="N1843" i="3" s="1"/>
  <c r="U1852" i="14"/>
  <c r="AG1849" i="14" s="1"/>
  <c r="AT1849" i="14" s="1"/>
  <c r="BC1848" i="14" s="1"/>
  <c r="N1847" i="3" s="1"/>
  <c r="U1856" i="14"/>
  <c r="AG1853" i="14" s="1"/>
  <c r="AT1853" i="14" s="1"/>
  <c r="BC1852" i="14" s="1"/>
  <c r="N1851" i="3" s="1"/>
  <c r="U1862" i="14"/>
  <c r="AG1859" i="14" s="1"/>
  <c r="AT1859" i="14" s="1"/>
  <c r="BC1858" i="14" s="1"/>
  <c r="N1857" i="3" s="1"/>
  <c r="AG1872" i="14"/>
  <c r="AT1872" i="14" s="1"/>
  <c r="BC1871" i="14" s="1"/>
  <c r="N1870" i="3" s="1"/>
  <c r="U1874" i="14"/>
  <c r="AG1871" i="14" s="1"/>
  <c r="AT1871" i="14" s="1"/>
  <c r="BC1870" i="14" s="1"/>
  <c r="N1869" i="3" s="1"/>
  <c r="AG1876" i="14"/>
  <c r="AT1876" i="14" s="1"/>
  <c r="BC1875" i="14" s="1"/>
  <c r="N1874" i="3" s="1"/>
  <c r="U1878" i="14"/>
  <c r="AG1875" i="14" s="1"/>
  <c r="AT1875" i="14" s="1"/>
  <c r="BC1874" i="14" s="1"/>
  <c r="N1873" i="3" s="1"/>
  <c r="AG1880" i="14"/>
  <c r="AT1880" i="14" s="1"/>
  <c r="BC1879" i="14" s="1"/>
  <c r="N1878" i="3" s="1"/>
  <c r="U1882" i="14"/>
  <c r="AG1879" i="14" s="1"/>
  <c r="AT1879" i="14" s="1"/>
  <c r="BC1878" i="14" s="1"/>
  <c r="N1877" i="3" s="1"/>
  <c r="AG1884" i="14"/>
  <c r="AT1884" i="14" s="1"/>
  <c r="BC1883" i="14" s="1"/>
  <c r="N1882" i="3" s="1"/>
  <c r="U1886" i="14"/>
  <c r="AG1883" i="14" s="1"/>
  <c r="AT1883" i="14" s="1"/>
  <c r="BC1882" i="14" s="1"/>
  <c r="N1881" i="3" s="1"/>
  <c r="AG1888" i="14"/>
  <c r="AT1888" i="14" s="1"/>
  <c r="BC1887" i="14" s="1"/>
  <c r="N1886" i="3" s="1"/>
  <c r="U1890" i="14"/>
  <c r="AG1887" i="14" s="1"/>
  <c r="AT1887" i="14" s="1"/>
  <c r="BC1886" i="14" s="1"/>
  <c r="N1885" i="3" s="1"/>
  <c r="AG1892" i="14"/>
  <c r="AT1892" i="14" s="1"/>
  <c r="BC1891" i="14" s="1"/>
  <c r="N1890" i="3" s="1"/>
  <c r="U1894" i="14"/>
  <c r="AG1891" i="14" s="1"/>
  <c r="AT1891" i="14" s="1"/>
  <c r="BC1890" i="14" s="1"/>
  <c r="N1889" i="3" s="1"/>
  <c r="AG1896" i="14"/>
  <c r="AT1896" i="14" s="1"/>
  <c r="BC1895" i="14" s="1"/>
  <c r="N1894" i="3" s="1"/>
  <c r="U1898" i="14"/>
  <c r="AG1895" i="14" s="1"/>
  <c r="AT1895" i="14" s="1"/>
  <c r="BC1894" i="14" s="1"/>
  <c r="N1893" i="3" s="1"/>
  <c r="AG1900" i="14"/>
  <c r="AT1900" i="14" s="1"/>
  <c r="BC1899" i="14" s="1"/>
  <c r="N1898" i="3" s="1"/>
  <c r="U1902" i="14"/>
  <c r="AG1899" i="14" s="1"/>
  <c r="AT1899" i="14" s="1"/>
  <c r="BC1898" i="14" s="1"/>
  <c r="N1897" i="3" s="1"/>
  <c r="AG1904" i="14"/>
  <c r="AT1904" i="14" s="1"/>
  <c r="BC1903" i="14" s="1"/>
  <c r="N1902" i="3" s="1"/>
  <c r="U1906" i="14"/>
  <c r="AG1903" i="14" s="1"/>
  <c r="AT1903" i="14" s="1"/>
  <c r="BC1902" i="14" s="1"/>
  <c r="N1901" i="3" s="1"/>
  <c r="AG1908" i="14"/>
  <c r="AT1908" i="14" s="1"/>
  <c r="BC1907" i="14" s="1"/>
  <c r="N1906" i="3" s="1"/>
  <c r="U1910" i="14"/>
  <c r="AG1907" i="14" s="1"/>
  <c r="AT1907" i="14" s="1"/>
  <c r="BC1906" i="14" s="1"/>
  <c r="N1905" i="3" s="1"/>
  <c r="AG1912" i="14"/>
  <c r="AT1912" i="14" s="1"/>
  <c r="BC1911" i="14" s="1"/>
  <c r="N1910" i="3" s="1"/>
  <c r="U1914" i="14"/>
  <c r="AG1911" i="14" s="1"/>
  <c r="AT1911" i="14" s="1"/>
  <c r="BC1910" i="14" s="1"/>
  <c r="N1909" i="3" s="1"/>
  <c r="AG1916" i="14"/>
  <c r="AT1916" i="14" s="1"/>
  <c r="BC1915" i="14" s="1"/>
  <c r="N1914" i="3" s="1"/>
  <c r="U1918" i="14"/>
  <c r="AG1915" i="14" s="1"/>
  <c r="AT1915" i="14" s="1"/>
  <c r="BC1914" i="14" s="1"/>
  <c r="N1913" i="3" s="1"/>
  <c r="AG1920" i="14"/>
  <c r="AT1920" i="14" s="1"/>
  <c r="BC1919" i="14" s="1"/>
  <c r="N1918" i="3" s="1"/>
  <c r="AH1922" i="14"/>
  <c r="AU1922" i="14" s="1"/>
  <c r="BD1921" i="14" s="1"/>
  <c r="O1920" i="3" s="1"/>
  <c r="AG1924" i="14"/>
  <c r="AT1924" i="14" s="1"/>
  <c r="BC1923" i="14" s="1"/>
  <c r="N1922" i="3" s="1"/>
  <c r="U1931" i="14"/>
  <c r="AG1928" i="14" s="1"/>
  <c r="AT1928" i="14" s="1"/>
  <c r="BC1927" i="14" s="1"/>
  <c r="N1926" i="3" s="1"/>
  <c r="U1932" i="14"/>
  <c r="AG1929" i="14" s="1"/>
  <c r="AT1929" i="14" s="1"/>
  <c r="BC1928" i="14" s="1"/>
  <c r="N1927" i="3" s="1"/>
  <c r="U1939" i="14"/>
  <c r="AG1936" i="14" s="1"/>
  <c r="AT1936" i="14" s="1"/>
  <c r="BC1935" i="14" s="1"/>
  <c r="N1934" i="3" s="1"/>
  <c r="U1940" i="14"/>
  <c r="AG1937" i="14" s="1"/>
  <c r="AT1937" i="14" s="1"/>
  <c r="BC1936" i="14" s="1"/>
  <c r="N1935" i="3" s="1"/>
  <c r="U1921" i="14"/>
  <c r="AG1918" i="14" s="1"/>
  <c r="AT1918" i="14" s="1"/>
  <c r="BC1917" i="14" s="1"/>
  <c r="N1916" i="3" s="1"/>
  <c r="AG1921" i="14"/>
  <c r="AT1921" i="14" s="1"/>
  <c r="BC1920" i="14" s="1"/>
  <c r="N1919" i="3" s="1"/>
  <c r="U1925" i="14"/>
  <c r="AG1922" i="14" s="1"/>
  <c r="AT1922" i="14" s="1"/>
  <c r="BC1921" i="14" s="1"/>
  <c r="N1920" i="3" s="1"/>
  <c r="AG1858" i="14"/>
  <c r="AT1858" i="14" s="1"/>
  <c r="BC1857" i="14" s="1"/>
  <c r="N1856" i="3" s="1"/>
  <c r="U1860" i="14"/>
  <c r="AG1857" i="14" s="1"/>
  <c r="AT1857" i="14" s="1"/>
  <c r="BC1856" i="14" s="1"/>
  <c r="N1855" i="3" s="1"/>
  <c r="AG1862" i="14"/>
  <c r="AT1862" i="14" s="1"/>
  <c r="BC1861" i="14" s="1"/>
  <c r="N1860" i="3" s="1"/>
  <c r="U1864" i="14"/>
  <c r="AG1861" i="14" s="1"/>
  <c r="AT1861" i="14" s="1"/>
  <c r="BC1860" i="14" s="1"/>
  <c r="N1859" i="3" s="1"/>
  <c r="AG1866" i="14"/>
  <c r="AT1866" i="14" s="1"/>
  <c r="BC1865" i="14" s="1"/>
  <c r="N1864" i="3" s="1"/>
  <c r="U1868" i="14"/>
  <c r="AG1865" i="14" s="1"/>
  <c r="AT1865" i="14" s="1"/>
  <c r="BC1864" i="14" s="1"/>
  <c r="N1863" i="3" s="1"/>
  <c r="AG1870" i="14"/>
  <c r="AT1870" i="14" s="1"/>
  <c r="BC1869" i="14" s="1"/>
  <c r="N1868" i="3" s="1"/>
  <c r="U1872" i="14"/>
  <c r="AG1869" i="14" s="1"/>
  <c r="AT1869" i="14" s="1"/>
  <c r="BC1868" i="14" s="1"/>
  <c r="N1867" i="3" s="1"/>
  <c r="AG1874" i="14"/>
  <c r="AT1874" i="14" s="1"/>
  <c r="BC1873" i="14" s="1"/>
  <c r="N1872" i="3" s="1"/>
  <c r="U1876" i="14"/>
  <c r="AG1873" i="14" s="1"/>
  <c r="AT1873" i="14" s="1"/>
  <c r="BC1872" i="14" s="1"/>
  <c r="N1871" i="3" s="1"/>
  <c r="AG1878" i="14"/>
  <c r="AT1878" i="14" s="1"/>
  <c r="BC1877" i="14" s="1"/>
  <c r="N1876" i="3" s="1"/>
  <c r="U1880" i="14"/>
  <c r="AG1877" i="14" s="1"/>
  <c r="AT1877" i="14" s="1"/>
  <c r="BC1876" i="14" s="1"/>
  <c r="N1875" i="3" s="1"/>
  <c r="AG1882" i="14"/>
  <c r="AT1882" i="14" s="1"/>
  <c r="BC1881" i="14" s="1"/>
  <c r="N1880" i="3" s="1"/>
  <c r="U1884" i="14"/>
  <c r="AG1881" i="14" s="1"/>
  <c r="AT1881" i="14" s="1"/>
  <c r="BC1880" i="14" s="1"/>
  <c r="N1879" i="3" s="1"/>
  <c r="AG1886" i="14"/>
  <c r="AT1886" i="14" s="1"/>
  <c r="BC1885" i="14" s="1"/>
  <c r="N1884" i="3" s="1"/>
  <c r="U1888" i="14"/>
  <c r="AG1885" i="14" s="1"/>
  <c r="AT1885" i="14" s="1"/>
  <c r="BC1884" i="14" s="1"/>
  <c r="N1883" i="3" s="1"/>
  <c r="AG1890" i="14"/>
  <c r="AT1890" i="14" s="1"/>
  <c r="BC1889" i="14" s="1"/>
  <c r="N1888" i="3" s="1"/>
  <c r="U1892" i="14"/>
  <c r="AG1889" i="14" s="1"/>
  <c r="AT1889" i="14" s="1"/>
  <c r="BC1888" i="14" s="1"/>
  <c r="N1887" i="3" s="1"/>
  <c r="AG1894" i="14"/>
  <c r="AT1894" i="14" s="1"/>
  <c r="BC1893" i="14" s="1"/>
  <c r="N1892" i="3" s="1"/>
  <c r="U1896" i="14"/>
  <c r="AG1893" i="14" s="1"/>
  <c r="AT1893" i="14" s="1"/>
  <c r="BC1892" i="14" s="1"/>
  <c r="N1891" i="3" s="1"/>
  <c r="AG1898" i="14"/>
  <c r="AT1898" i="14" s="1"/>
  <c r="BC1897" i="14" s="1"/>
  <c r="N1896" i="3" s="1"/>
  <c r="U1900" i="14"/>
  <c r="AG1897" i="14" s="1"/>
  <c r="AT1897" i="14" s="1"/>
  <c r="BC1896" i="14" s="1"/>
  <c r="N1895" i="3" s="1"/>
  <c r="AG1902" i="14"/>
  <c r="AT1902" i="14" s="1"/>
  <c r="BC1901" i="14" s="1"/>
  <c r="N1900" i="3" s="1"/>
  <c r="U1904" i="14"/>
  <c r="AG1901" i="14" s="1"/>
  <c r="AT1901" i="14" s="1"/>
  <c r="BC1900" i="14" s="1"/>
  <c r="N1899" i="3" s="1"/>
  <c r="AG1906" i="14"/>
  <c r="AT1906" i="14" s="1"/>
  <c r="BC1905" i="14" s="1"/>
  <c r="N1904" i="3" s="1"/>
  <c r="U1908" i="14"/>
  <c r="AG1905" i="14" s="1"/>
  <c r="AT1905" i="14" s="1"/>
  <c r="BC1904" i="14" s="1"/>
  <c r="N1903" i="3" s="1"/>
  <c r="AG1910" i="14"/>
  <c r="AT1910" i="14" s="1"/>
  <c r="BC1909" i="14" s="1"/>
  <c r="N1908" i="3" s="1"/>
  <c r="U1912" i="14"/>
  <c r="AG1909" i="14" s="1"/>
  <c r="AT1909" i="14" s="1"/>
  <c r="BC1908" i="14" s="1"/>
  <c r="N1907" i="3" s="1"/>
  <c r="AG1914" i="14"/>
  <c r="AT1914" i="14" s="1"/>
  <c r="BC1913" i="14" s="1"/>
  <c r="N1912" i="3" s="1"/>
  <c r="U1916" i="14"/>
  <c r="AG1913" i="14" s="1"/>
  <c r="AT1913" i="14" s="1"/>
  <c r="BC1912" i="14" s="1"/>
  <c r="N1911" i="3" s="1"/>
  <c r="U1920" i="14"/>
  <c r="AG1917" i="14" s="1"/>
  <c r="AT1917" i="14" s="1"/>
  <c r="BC1916" i="14" s="1"/>
  <c r="N1915" i="3" s="1"/>
  <c r="U1928" i="14"/>
  <c r="AG1925" i="14" s="1"/>
  <c r="AT1925" i="14" s="1"/>
  <c r="BC1924" i="14" s="1"/>
  <c r="N1923" i="3" s="1"/>
  <c r="AH1930" i="14"/>
  <c r="AU1930" i="14" s="1"/>
  <c r="BD1929" i="14" s="1"/>
  <c r="O1928" i="3" s="1"/>
  <c r="U1935" i="14"/>
  <c r="AG1932" i="14" s="1"/>
  <c r="AT1932" i="14" s="1"/>
  <c r="BC1931" i="14" s="1"/>
  <c r="N1930" i="3" s="1"/>
  <c r="U1936" i="14"/>
  <c r="AG1933" i="14" s="1"/>
  <c r="AT1933" i="14" s="1"/>
  <c r="BC1932" i="14" s="1"/>
  <c r="N1931" i="3" s="1"/>
  <c r="AH1938" i="14"/>
  <c r="AU1938" i="14" s="1"/>
  <c r="BD1937" i="14" s="1"/>
  <c r="O1936" i="3" s="1"/>
  <c r="U1943" i="14"/>
  <c r="AG1940" i="14" s="1"/>
  <c r="AT1940" i="14" s="1"/>
  <c r="BC1939" i="14" s="1"/>
  <c r="N1938" i="3" s="1"/>
  <c r="U1944" i="14"/>
  <c r="AG1941" i="14" s="1"/>
  <c r="AT1941" i="14" s="1"/>
  <c r="BC1940" i="14" s="1"/>
  <c r="N1939" i="3" s="1"/>
  <c r="AH1931" i="14"/>
  <c r="AU1931" i="14" s="1"/>
  <c r="BD1930" i="14" s="1"/>
  <c r="O1929" i="3" s="1"/>
  <c r="AH1939" i="14"/>
  <c r="AU1939" i="14" s="1"/>
  <c r="BD1938" i="14" s="1"/>
  <c r="O1937" i="3" s="1"/>
  <c r="U1947" i="14"/>
  <c r="AG1944" i="14" s="1"/>
  <c r="AT1944" i="14" s="1"/>
  <c r="BC1943" i="14" s="1"/>
  <c r="N1942" i="3" s="1"/>
  <c r="AH1947" i="14"/>
  <c r="AU1947" i="14" s="1"/>
  <c r="BD1946" i="14" s="1"/>
  <c r="O1945" i="3" s="1"/>
  <c r="U1951" i="14"/>
  <c r="AG1948" i="14" s="1"/>
  <c r="AT1948" i="14" s="1"/>
  <c r="BC1947" i="14" s="1"/>
  <c r="N1946" i="3" s="1"/>
  <c r="AH1951" i="14"/>
  <c r="AU1951" i="14" s="1"/>
  <c r="BD1950" i="14" s="1"/>
  <c r="O1949" i="3" s="1"/>
  <c r="U1955" i="14"/>
  <c r="AG1952" i="14" s="1"/>
  <c r="AT1952" i="14" s="1"/>
  <c r="BC1951" i="14" s="1"/>
  <c r="N1950" i="3" s="1"/>
  <c r="AH1955" i="14"/>
  <c r="AU1955" i="14" s="1"/>
  <c r="BD1954" i="14" s="1"/>
  <c r="O1953" i="3" s="1"/>
  <c r="U1959" i="14"/>
  <c r="AG1956" i="14" s="1"/>
  <c r="AT1956" i="14" s="1"/>
  <c r="BC1955" i="14" s="1"/>
  <c r="N1954" i="3" s="1"/>
  <c r="AH1959" i="14"/>
  <c r="AU1959" i="14" s="1"/>
  <c r="BD1958" i="14" s="1"/>
  <c r="O1957" i="3" s="1"/>
  <c r="U1963" i="14"/>
  <c r="AG1960" i="14" s="1"/>
  <c r="AT1960" i="14" s="1"/>
  <c r="BC1959" i="14" s="1"/>
  <c r="N1958" i="3" s="1"/>
  <c r="AH1963" i="14"/>
  <c r="AU1963" i="14" s="1"/>
  <c r="BD1962" i="14" s="1"/>
  <c r="O1961" i="3" s="1"/>
  <c r="U1967" i="14"/>
  <c r="AG1964" i="14" s="1"/>
  <c r="AT1964" i="14" s="1"/>
  <c r="BC1963" i="14" s="1"/>
  <c r="N1962" i="3" s="1"/>
  <c r="AG1927" i="14"/>
  <c r="AT1927" i="14" s="1"/>
  <c r="BC1926" i="14" s="1"/>
  <c r="N1925" i="3" s="1"/>
  <c r="U1929" i="14"/>
  <c r="AG1926" i="14" s="1"/>
  <c r="AT1926" i="14" s="1"/>
  <c r="BC1925" i="14" s="1"/>
  <c r="N1924" i="3" s="1"/>
  <c r="AG1931" i="14"/>
  <c r="AT1931" i="14" s="1"/>
  <c r="BC1930" i="14" s="1"/>
  <c r="N1929" i="3" s="1"/>
  <c r="U1933" i="14"/>
  <c r="AG1930" i="14" s="1"/>
  <c r="AT1930" i="14" s="1"/>
  <c r="BC1929" i="14" s="1"/>
  <c r="N1928" i="3" s="1"/>
  <c r="AG1935" i="14"/>
  <c r="AT1935" i="14" s="1"/>
  <c r="BC1934" i="14" s="1"/>
  <c r="N1933" i="3" s="1"/>
  <c r="U1937" i="14"/>
  <c r="AG1934" i="14" s="1"/>
  <c r="AT1934" i="14" s="1"/>
  <c r="BC1933" i="14" s="1"/>
  <c r="N1932" i="3" s="1"/>
  <c r="AG1939" i="14"/>
  <c r="AT1939" i="14" s="1"/>
  <c r="BC1938" i="14" s="1"/>
  <c r="N1937" i="3" s="1"/>
  <c r="U1941" i="14"/>
  <c r="AG1938" i="14" s="1"/>
  <c r="AT1938" i="14" s="1"/>
  <c r="BC1937" i="14" s="1"/>
  <c r="N1936" i="3" s="1"/>
  <c r="AG1943" i="14"/>
  <c r="AT1943" i="14" s="1"/>
  <c r="BC1942" i="14" s="1"/>
  <c r="N1941" i="3" s="1"/>
  <c r="U1945" i="14"/>
  <c r="AG1942" i="14" s="1"/>
  <c r="AT1942" i="14" s="1"/>
  <c r="BC1941" i="14" s="1"/>
  <c r="N1940" i="3" s="1"/>
  <c r="AH1946" i="14"/>
  <c r="AU1946" i="14" s="1"/>
  <c r="BD1945" i="14" s="1"/>
  <c r="O1944" i="3" s="1"/>
  <c r="V1948" i="14"/>
  <c r="AH1945" i="14" s="1"/>
  <c r="AU1945" i="14" s="1"/>
  <c r="BD1944" i="14" s="1"/>
  <c r="O1943" i="3" s="1"/>
  <c r="AG1947" i="14"/>
  <c r="AT1947" i="14" s="1"/>
  <c r="BC1946" i="14" s="1"/>
  <c r="N1945" i="3" s="1"/>
  <c r="U1949" i="14"/>
  <c r="AG1946" i="14" s="1"/>
  <c r="AT1946" i="14" s="1"/>
  <c r="BC1945" i="14" s="1"/>
  <c r="N1944" i="3" s="1"/>
  <c r="AH1950" i="14"/>
  <c r="AU1950" i="14" s="1"/>
  <c r="BD1949" i="14" s="1"/>
  <c r="O1948" i="3" s="1"/>
  <c r="V1952" i="14"/>
  <c r="AH1949" i="14" s="1"/>
  <c r="AU1949" i="14" s="1"/>
  <c r="BD1948" i="14" s="1"/>
  <c r="O1947" i="3" s="1"/>
  <c r="AG1951" i="14"/>
  <c r="AT1951" i="14" s="1"/>
  <c r="BC1950" i="14" s="1"/>
  <c r="N1949" i="3" s="1"/>
  <c r="U1953" i="14"/>
  <c r="AG1950" i="14" s="1"/>
  <c r="AT1950" i="14" s="1"/>
  <c r="BC1949" i="14" s="1"/>
  <c r="N1948" i="3" s="1"/>
  <c r="AH1954" i="14"/>
  <c r="AU1954" i="14" s="1"/>
  <c r="BD1953" i="14" s="1"/>
  <c r="O1952" i="3" s="1"/>
  <c r="V1956" i="14"/>
  <c r="AH1953" i="14" s="1"/>
  <c r="AU1953" i="14" s="1"/>
  <c r="BD1952" i="14" s="1"/>
  <c r="O1951" i="3" s="1"/>
  <c r="AG1955" i="14"/>
  <c r="AT1955" i="14" s="1"/>
  <c r="BC1954" i="14" s="1"/>
  <c r="N1953" i="3" s="1"/>
  <c r="U1957" i="14"/>
  <c r="AG1954" i="14" s="1"/>
  <c r="AT1954" i="14" s="1"/>
  <c r="BC1953" i="14" s="1"/>
  <c r="N1952" i="3" s="1"/>
  <c r="AH1958" i="14"/>
  <c r="AU1958" i="14" s="1"/>
  <c r="BD1957" i="14" s="1"/>
  <c r="O1956" i="3" s="1"/>
  <c r="V1960" i="14"/>
  <c r="AH1957" i="14" s="1"/>
  <c r="AU1957" i="14" s="1"/>
  <c r="BD1956" i="14" s="1"/>
  <c r="O1955" i="3" s="1"/>
  <c r="AG1959" i="14"/>
  <c r="AT1959" i="14" s="1"/>
  <c r="BC1958" i="14" s="1"/>
  <c r="N1957" i="3" s="1"/>
  <c r="U1961" i="14"/>
  <c r="AG1958" i="14" s="1"/>
  <c r="AT1958" i="14" s="1"/>
  <c r="BC1957" i="14" s="1"/>
  <c r="N1956" i="3" s="1"/>
  <c r="AH1962" i="14"/>
  <c r="AU1962" i="14" s="1"/>
  <c r="BD1961" i="14" s="1"/>
  <c r="O1960" i="3" s="1"/>
  <c r="V1964" i="14"/>
  <c r="AH1961" i="14" s="1"/>
  <c r="AU1961" i="14" s="1"/>
  <c r="BD1960" i="14" s="1"/>
  <c r="O1959" i="3" s="1"/>
  <c r="AG1963" i="14"/>
  <c r="AT1963" i="14" s="1"/>
  <c r="BC1962" i="14" s="1"/>
  <c r="N1961" i="3" s="1"/>
  <c r="U1965" i="14"/>
  <c r="AG1962" i="14" s="1"/>
  <c r="AT1962" i="14" s="1"/>
  <c r="BC1961" i="14" s="1"/>
  <c r="N1960" i="3" s="1"/>
  <c r="AH1966" i="14"/>
  <c r="AU1966" i="14" s="1"/>
  <c r="BD1965" i="14" s="1"/>
  <c r="O1964" i="3" s="1"/>
  <c r="V1968" i="14"/>
  <c r="AH1965" i="14" s="1"/>
  <c r="AU1965" i="14" s="1"/>
  <c r="BD1964" i="14" s="1"/>
  <c r="O1963" i="3" s="1"/>
  <c r="AG1967" i="14"/>
  <c r="AT1967" i="14" s="1"/>
  <c r="BC1966" i="14" s="1"/>
  <c r="N1965" i="3" s="1"/>
  <c r="U1969" i="14"/>
  <c r="AG1966" i="14" s="1"/>
  <c r="AT1966" i="14" s="1"/>
  <c r="BC1965" i="14" s="1"/>
  <c r="N1964" i="3" s="1"/>
  <c r="U1971" i="14"/>
  <c r="AG1968" i="14" s="1"/>
  <c r="AT1968" i="14" s="1"/>
  <c r="BC1967" i="14" s="1"/>
  <c r="N1966" i="3" s="1"/>
  <c r="U1973" i="14"/>
  <c r="AG1970" i="14" s="1"/>
  <c r="AT1970" i="14" s="1"/>
  <c r="BC1969" i="14" s="1"/>
  <c r="N1968" i="3" s="1"/>
  <c r="U1975" i="14"/>
  <c r="AG1972" i="14" s="1"/>
  <c r="AT1972" i="14" s="1"/>
  <c r="BC1971" i="14" s="1"/>
  <c r="N1970" i="3" s="1"/>
  <c r="AG1969" i="14"/>
  <c r="AT1969" i="14" s="1"/>
  <c r="BC1968" i="14" s="1"/>
  <c r="N1967" i="3" s="1"/>
  <c r="AG1973" i="14"/>
  <c r="AT1973" i="14" s="1"/>
  <c r="BC1972" i="14" s="1"/>
  <c r="N1971" i="3" s="1"/>
  <c r="AG1974" i="14"/>
  <c r="AT1974" i="14" s="1"/>
  <c r="BC1973" i="14" s="1"/>
  <c r="N1972" i="3" s="1"/>
  <c r="AH1977" i="14"/>
  <c r="AU1977" i="14" s="1"/>
  <c r="BD1976" i="14" s="1"/>
  <c r="O1975" i="3" s="1"/>
  <c r="AG1979" i="14"/>
  <c r="AT1979" i="14" s="1"/>
  <c r="BC1978" i="14" s="1"/>
  <c r="N1977" i="3" s="1"/>
  <c r="AH1981" i="14"/>
  <c r="AU1981" i="14" s="1"/>
  <c r="BD1980" i="14" s="1"/>
  <c r="O1979" i="3" s="1"/>
  <c r="AH1985" i="14"/>
  <c r="AU1985" i="14" s="1"/>
  <c r="BD1984" i="14" s="1"/>
  <c r="O1983" i="3" s="1"/>
  <c r="AH1989" i="14"/>
  <c r="AU1989" i="14" s="1"/>
  <c r="BD1988" i="14" s="1"/>
  <c r="O1987" i="3" s="1"/>
  <c r="U1979" i="14"/>
  <c r="AG1976" i="14" s="1"/>
  <c r="AT1976" i="14" s="1"/>
  <c r="BC1975" i="14" s="1"/>
  <c r="N1974" i="3" s="1"/>
  <c r="V1977" i="14"/>
  <c r="AH1974" i="14" s="1"/>
  <c r="AU1974" i="14" s="1"/>
  <c r="BD1973" i="14" s="1"/>
  <c r="O1972" i="3" s="1"/>
  <c r="AH1979" i="14"/>
  <c r="AU1979" i="14" s="1"/>
  <c r="BD1978" i="14" s="1"/>
  <c r="O1977" i="3" s="1"/>
  <c r="V1981" i="14"/>
  <c r="AH1978" i="14" s="1"/>
  <c r="AU1978" i="14" s="1"/>
  <c r="BD1977" i="14" s="1"/>
  <c r="O1976" i="3" s="1"/>
  <c r="AH1983" i="14"/>
  <c r="AU1983" i="14" s="1"/>
  <c r="BD1982" i="14" s="1"/>
  <c r="O1981" i="3" s="1"/>
  <c r="V1985" i="14"/>
  <c r="AH1982" i="14" s="1"/>
  <c r="AU1982" i="14" s="1"/>
  <c r="BD1981" i="14" s="1"/>
  <c r="O1980" i="3" s="1"/>
  <c r="AH1987" i="14"/>
  <c r="AU1987" i="14" s="1"/>
  <c r="BD1986" i="14" s="1"/>
  <c r="O1985" i="3" s="1"/>
  <c r="V1989" i="14"/>
  <c r="AH1986" i="14" s="1"/>
  <c r="AU1986" i="14" s="1"/>
  <c r="BD1985" i="14" s="1"/>
  <c r="O1984" i="3" s="1"/>
  <c r="AH1994" i="14"/>
  <c r="AU1994" i="14" s="1"/>
  <c r="BD1993" i="14" s="1"/>
  <c r="O1992" i="3" s="1"/>
  <c r="AH1998" i="14"/>
  <c r="AU1998" i="14" s="1"/>
  <c r="BD1997" i="14" s="1"/>
  <c r="O1996" i="3" s="1"/>
  <c r="AH2002" i="14"/>
  <c r="AU2002" i="14" s="1"/>
  <c r="BD2001" i="14" s="1"/>
  <c r="O2000" i="3" s="1"/>
  <c r="U2007" i="14"/>
  <c r="AG2004" i="14" s="1"/>
  <c r="AT2004" i="14" s="1"/>
  <c r="BC2003" i="14" s="1"/>
  <c r="N2002" i="3" s="1"/>
  <c r="AH2014" i="14"/>
  <c r="AU2014" i="14" s="1"/>
  <c r="BD2013" i="14" s="1"/>
  <c r="O2012" i="3" s="1"/>
  <c r="AG2042" i="14"/>
  <c r="AT2042" i="14" s="1"/>
  <c r="BC2041" i="14" s="1"/>
  <c r="N2040" i="3" s="1"/>
  <c r="AG1981" i="14"/>
  <c r="AT1981" i="14" s="1"/>
  <c r="BC1980" i="14" s="1"/>
  <c r="N1979" i="3" s="1"/>
  <c r="U1983" i="14"/>
  <c r="AG1980" i="14" s="1"/>
  <c r="AT1980" i="14" s="1"/>
  <c r="BC1979" i="14" s="1"/>
  <c r="N1978" i="3" s="1"/>
  <c r="AG1985" i="14"/>
  <c r="AT1985" i="14" s="1"/>
  <c r="BC1984" i="14" s="1"/>
  <c r="N1983" i="3" s="1"/>
  <c r="U1987" i="14"/>
  <c r="AG1984" i="14" s="1"/>
  <c r="AT1984" i="14" s="1"/>
  <c r="BC1983" i="14" s="1"/>
  <c r="N1982" i="3" s="1"/>
  <c r="AG1989" i="14"/>
  <c r="AT1989" i="14" s="1"/>
  <c r="BC1988" i="14" s="1"/>
  <c r="N1987" i="3" s="1"/>
  <c r="U1991" i="14"/>
  <c r="AG1988" i="14" s="1"/>
  <c r="AT1988" i="14" s="1"/>
  <c r="BC1987" i="14" s="1"/>
  <c r="N1986" i="3" s="1"/>
  <c r="U1993" i="14"/>
  <c r="AG1990" i="14" s="1"/>
  <c r="AT1990" i="14" s="1"/>
  <c r="BC1989" i="14" s="1"/>
  <c r="N1988" i="3" s="1"/>
  <c r="U1995" i="14"/>
  <c r="AG1992" i="14" s="1"/>
  <c r="AT1992" i="14" s="1"/>
  <c r="BC1991" i="14" s="1"/>
  <c r="N1990" i="3" s="1"/>
  <c r="U1997" i="14"/>
  <c r="AG1994" i="14" s="1"/>
  <c r="AT1994" i="14" s="1"/>
  <c r="BC1993" i="14" s="1"/>
  <c r="N1992" i="3" s="1"/>
  <c r="U1999" i="14"/>
  <c r="AG1996" i="14" s="1"/>
  <c r="AT1996" i="14" s="1"/>
  <c r="BC1995" i="14" s="1"/>
  <c r="N1994" i="3" s="1"/>
  <c r="U2001" i="14"/>
  <c r="AG1998" i="14" s="1"/>
  <c r="AT1998" i="14" s="1"/>
  <c r="BC1997" i="14" s="1"/>
  <c r="N1996" i="3" s="1"/>
  <c r="U2003" i="14"/>
  <c r="AG2000" i="14" s="1"/>
  <c r="AT2000" i="14" s="1"/>
  <c r="BC1999" i="14" s="1"/>
  <c r="N1998" i="3" s="1"/>
  <c r="AG1991" i="14"/>
  <c r="AT1991" i="14" s="1"/>
  <c r="BC1990" i="14" s="1"/>
  <c r="N1989" i="3" s="1"/>
  <c r="AG1995" i="14"/>
  <c r="AT1995" i="14" s="1"/>
  <c r="BC1994" i="14" s="1"/>
  <c r="N1993" i="3" s="1"/>
  <c r="U2011" i="14"/>
  <c r="AG2008" i="14" s="1"/>
  <c r="AT2008" i="14" s="1"/>
  <c r="BC2007" i="14" s="1"/>
  <c r="N2006" i="3" s="1"/>
  <c r="AH2005" i="14"/>
  <c r="AU2005" i="14" s="1"/>
  <c r="BD2004" i="14" s="1"/>
  <c r="O2003" i="3" s="1"/>
  <c r="U2015" i="14"/>
  <c r="AG2012" i="14" s="1"/>
  <c r="AT2012" i="14" s="1"/>
  <c r="BC2011" i="14" s="1"/>
  <c r="N2010" i="3" s="1"/>
  <c r="AG2017" i="14"/>
  <c r="AT2017" i="14" s="1"/>
  <c r="BC2016" i="14" s="1"/>
  <c r="N2015" i="3" s="1"/>
  <c r="U2019" i="14"/>
  <c r="AG2016" i="14" s="1"/>
  <c r="AT2016" i="14" s="1"/>
  <c r="BC2015" i="14" s="1"/>
  <c r="N2014" i="3" s="1"/>
  <c r="AG2021" i="14"/>
  <c r="AT2021" i="14" s="1"/>
  <c r="BC2020" i="14" s="1"/>
  <c r="N2019" i="3" s="1"/>
  <c r="U2023" i="14"/>
  <c r="AG2020" i="14" s="1"/>
  <c r="AT2020" i="14" s="1"/>
  <c r="BC2019" i="14" s="1"/>
  <c r="N2018" i="3" s="1"/>
  <c r="AG2025" i="14"/>
  <c r="AT2025" i="14" s="1"/>
  <c r="BC2024" i="14" s="1"/>
  <c r="N2023" i="3" s="1"/>
  <c r="U2027" i="14"/>
  <c r="AG2024" i="14" s="1"/>
  <c r="AT2024" i="14" s="1"/>
  <c r="BC2023" i="14" s="1"/>
  <c r="N2022" i="3" s="1"/>
  <c r="AG2029" i="14"/>
  <c r="AT2029" i="14" s="1"/>
  <c r="BC2028" i="14" s="1"/>
  <c r="N2027" i="3" s="1"/>
  <c r="U2031" i="14"/>
  <c r="AG2028" i="14" s="1"/>
  <c r="AT2028" i="14" s="1"/>
  <c r="BC2027" i="14" s="1"/>
  <c r="N2026" i="3" s="1"/>
  <c r="AG2033" i="14"/>
  <c r="AT2033" i="14" s="1"/>
  <c r="BC2032" i="14" s="1"/>
  <c r="N2031" i="3" s="1"/>
  <c r="U2035" i="14"/>
  <c r="AG2032" i="14" s="1"/>
  <c r="AT2032" i="14" s="1"/>
  <c r="BC2031" i="14" s="1"/>
  <c r="N2030" i="3" s="1"/>
  <c r="AG2037" i="14"/>
  <c r="AT2037" i="14" s="1"/>
  <c r="BC2036" i="14" s="1"/>
  <c r="N2035" i="3" s="1"/>
  <c r="U2039" i="14"/>
  <c r="AG2036" i="14" s="1"/>
  <c r="AT2036" i="14" s="1"/>
  <c r="BC2035" i="14" s="1"/>
  <c r="N2034" i="3" s="1"/>
  <c r="AG2041" i="14"/>
  <c r="AT2041" i="14" s="1"/>
  <c r="BC2040" i="14" s="1"/>
  <c r="N2039" i="3" s="1"/>
  <c r="U2043" i="14"/>
  <c r="AG2040" i="14" s="1"/>
  <c r="AT2040" i="14" s="1"/>
  <c r="BC2039" i="14" s="1"/>
  <c r="N2038" i="3" s="1"/>
  <c r="AH2044" i="14"/>
  <c r="AU2044" i="14" s="1"/>
  <c r="BD2043" i="14" s="1"/>
  <c r="O2042" i="3" s="1"/>
  <c r="AG2046" i="14"/>
  <c r="AT2046" i="14" s="1"/>
  <c r="BC2045" i="14" s="1"/>
  <c r="N2044" i="3" s="1"/>
  <c r="AH2048" i="14"/>
  <c r="AU2048" i="14" s="1"/>
  <c r="BD2047" i="14" s="1"/>
  <c r="O2046" i="3" s="1"/>
  <c r="U2004" i="14"/>
  <c r="AG2001" i="14" s="1"/>
  <c r="AT2001" i="14" s="1"/>
  <c r="BC2000" i="14" s="1"/>
  <c r="N1999" i="3" s="1"/>
  <c r="U2008" i="14"/>
  <c r="AG2005" i="14" s="1"/>
  <c r="AT2005" i="14" s="1"/>
  <c r="BC2004" i="14" s="1"/>
  <c r="N2003" i="3" s="1"/>
  <c r="U2012" i="14"/>
  <c r="AG2009" i="14" s="1"/>
  <c r="AT2009" i="14" s="1"/>
  <c r="BC2008" i="14" s="1"/>
  <c r="N2007" i="3" s="1"/>
  <c r="U2016" i="14"/>
  <c r="AG2013" i="14" s="1"/>
  <c r="AT2013" i="14" s="1"/>
  <c r="BC2012" i="14" s="1"/>
  <c r="N2011" i="3" s="1"/>
  <c r="AG2043" i="14"/>
  <c r="AT2043" i="14" s="1"/>
  <c r="BC2042" i="14" s="1"/>
  <c r="N2041" i="3" s="1"/>
  <c r="U2047" i="14"/>
  <c r="AG2044" i="14" s="1"/>
  <c r="AT2044" i="14" s="1"/>
  <c r="BC2043" i="14" s="1"/>
  <c r="N2042" i="3" s="1"/>
  <c r="AG2047" i="14"/>
  <c r="AT2047" i="14" s="1"/>
  <c r="BC2046" i="14" s="1"/>
  <c r="N2045" i="3" s="1"/>
  <c r="U2051" i="14"/>
  <c r="AG2048" i="14" s="1"/>
  <c r="AT2048" i="14" s="1"/>
  <c r="BC2047" i="14" s="1"/>
  <c r="N2046" i="3" s="1"/>
  <c r="AG2003" i="14"/>
  <c r="AT2003" i="14" s="1"/>
  <c r="BC2002" i="14" s="1"/>
  <c r="N2001" i="3" s="1"/>
  <c r="U2005" i="14"/>
  <c r="AG2002" i="14" s="1"/>
  <c r="AT2002" i="14" s="1"/>
  <c r="BC2001" i="14" s="1"/>
  <c r="N2000" i="3" s="1"/>
  <c r="AG2007" i="14"/>
  <c r="AT2007" i="14" s="1"/>
  <c r="BC2006" i="14" s="1"/>
  <c r="N2005" i="3" s="1"/>
  <c r="U2009" i="14"/>
  <c r="AG2006" i="14" s="1"/>
  <c r="AT2006" i="14" s="1"/>
  <c r="BC2005" i="14" s="1"/>
  <c r="N2004" i="3" s="1"/>
  <c r="AG2011" i="14"/>
  <c r="AT2011" i="14" s="1"/>
  <c r="BC2010" i="14" s="1"/>
  <c r="N2009" i="3" s="1"/>
  <c r="U2013" i="14"/>
  <c r="AG2010" i="14" s="1"/>
  <c r="AT2010" i="14" s="1"/>
  <c r="BC2009" i="14" s="1"/>
  <c r="N2008" i="3" s="1"/>
  <c r="AG2015" i="14"/>
  <c r="AT2015" i="14" s="1"/>
  <c r="BC2014" i="14" s="1"/>
  <c r="N2013" i="3" s="1"/>
  <c r="U2017" i="14"/>
  <c r="AG2014" i="14" s="1"/>
  <c r="AT2014" i="14" s="1"/>
  <c r="BC2013" i="14" s="1"/>
  <c r="N2012" i="3" s="1"/>
  <c r="AG2019" i="14"/>
  <c r="AT2019" i="14" s="1"/>
  <c r="BC2018" i="14" s="1"/>
  <c r="N2017" i="3" s="1"/>
  <c r="U2021" i="14"/>
  <c r="AG2018" i="14" s="1"/>
  <c r="AT2018" i="14" s="1"/>
  <c r="BC2017" i="14" s="1"/>
  <c r="N2016" i="3" s="1"/>
  <c r="AG2023" i="14"/>
  <c r="AT2023" i="14" s="1"/>
  <c r="BC2022" i="14" s="1"/>
  <c r="N2021" i="3" s="1"/>
  <c r="U2025" i="14"/>
  <c r="AG2022" i="14" s="1"/>
  <c r="AT2022" i="14" s="1"/>
  <c r="BC2021" i="14" s="1"/>
  <c r="N2020" i="3" s="1"/>
  <c r="AG2027" i="14"/>
  <c r="AT2027" i="14" s="1"/>
  <c r="BC2026" i="14" s="1"/>
  <c r="N2025" i="3" s="1"/>
  <c r="U2029" i="14"/>
  <c r="AG2026" i="14" s="1"/>
  <c r="AT2026" i="14" s="1"/>
  <c r="BC2025" i="14" s="1"/>
  <c r="N2024" i="3" s="1"/>
  <c r="AG2031" i="14"/>
  <c r="AT2031" i="14" s="1"/>
  <c r="BC2030" i="14" s="1"/>
  <c r="N2029" i="3" s="1"/>
  <c r="U2033" i="14"/>
  <c r="AG2030" i="14" s="1"/>
  <c r="AT2030" i="14" s="1"/>
  <c r="BC2029" i="14" s="1"/>
  <c r="N2028" i="3" s="1"/>
  <c r="AG2035" i="14"/>
  <c r="AT2035" i="14" s="1"/>
  <c r="BC2034" i="14" s="1"/>
  <c r="N2033" i="3" s="1"/>
  <c r="U2037" i="14"/>
  <c r="AG2034" i="14" s="1"/>
  <c r="AT2034" i="14" s="1"/>
  <c r="BC2033" i="14" s="1"/>
  <c r="N2032" i="3" s="1"/>
  <c r="AG2039" i="14"/>
  <c r="AT2039" i="14" s="1"/>
  <c r="BC2038" i="14" s="1"/>
  <c r="N2037" i="3" s="1"/>
  <c r="U2041" i="14"/>
  <c r="AG2038" i="14" s="1"/>
  <c r="AT2038" i="14" s="1"/>
  <c r="BC2037" i="14" s="1"/>
  <c r="N2036" i="3" s="1"/>
  <c r="AG2063" i="14"/>
  <c r="AT2063" i="14" s="1"/>
  <c r="BC2062" i="14" s="1"/>
  <c r="N2061" i="3" s="1"/>
  <c r="AH2053" i="14"/>
  <c r="AU2053" i="14" s="1"/>
  <c r="BD2052" i="14" s="1"/>
  <c r="O2051" i="3" s="1"/>
  <c r="U2054" i="14"/>
  <c r="AG2051" i="14" s="1"/>
  <c r="AT2051" i="14" s="1"/>
  <c r="BC2050" i="14" s="1"/>
  <c r="N2049" i="3" s="1"/>
  <c r="U2058" i="14"/>
  <c r="AG2055" i="14" s="1"/>
  <c r="AT2055" i="14" s="1"/>
  <c r="BC2054" i="14" s="1"/>
  <c r="N2053" i="3" s="1"/>
  <c r="U2062" i="14"/>
  <c r="AG2059" i="14" s="1"/>
  <c r="AT2059" i="14" s="1"/>
  <c r="BC2058" i="14" s="1"/>
  <c r="N2057" i="3" s="1"/>
  <c r="AH2068" i="14"/>
  <c r="AU2068" i="14" s="1"/>
  <c r="BD2067" i="14" s="1"/>
  <c r="O2066" i="3" s="1"/>
  <c r="AG2070" i="14"/>
  <c r="AT2070" i="14" s="1"/>
  <c r="BC2069" i="14" s="1"/>
  <c r="N2068" i="3" s="1"/>
  <c r="U2074" i="14"/>
  <c r="AG2071" i="14" s="1"/>
  <c r="AT2071" i="14" s="1"/>
  <c r="BC2070" i="14" s="1"/>
  <c r="N2069" i="3" s="1"/>
  <c r="AG2083" i="14"/>
  <c r="AT2083" i="14" s="1"/>
  <c r="BC2082" i="14" s="1"/>
  <c r="N2081" i="3" s="1"/>
  <c r="AG2053" i="14"/>
  <c r="AT2053" i="14" s="1"/>
  <c r="BC2052" i="14" s="1"/>
  <c r="N2051" i="3" s="1"/>
  <c r="U2055" i="14"/>
  <c r="AG2052" i="14" s="1"/>
  <c r="AT2052" i="14" s="1"/>
  <c r="BC2051" i="14" s="1"/>
  <c r="N2050" i="3" s="1"/>
  <c r="AG2057" i="14"/>
  <c r="AT2057" i="14" s="1"/>
  <c r="BC2056" i="14" s="1"/>
  <c r="N2055" i="3" s="1"/>
  <c r="U2059" i="14"/>
  <c r="AG2056" i="14" s="1"/>
  <c r="AT2056" i="14" s="1"/>
  <c r="BC2055" i="14" s="1"/>
  <c r="N2054" i="3" s="1"/>
  <c r="AG2061" i="14"/>
  <c r="AT2061" i="14" s="1"/>
  <c r="BC2060" i="14" s="1"/>
  <c r="N2059" i="3" s="1"/>
  <c r="U2063" i="14"/>
  <c r="AG2060" i="14" s="1"/>
  <c r="AT2060" i="14" s="1"/>
  <c r="BC2059" i="14" s="1"/>
  <c r="N2058" i="3" s="1"/>
  <c r="AG2065" i="14"/>
  <c r="AT2065" i="14" s="1"/>
  <c r="BC2064" i="14" s="1"/>
  <c r="N2063" i="3" s="1"/>
  <c r="U2067" i="14"/>
  <c r="AG2064" i="14" s="1"/>
  <c r="AT2064" i="14" s="1"/>
  <c r="BC2063" i="14" s="1"/>
  <c r="N2062" i="3" s="1"/>
  <c r="U2069" i="14"/>
  <c r="AG2066" i="14" s="1"/>
  <c r="AT2066" i="14" s="1"/>
  <c r="BC2065" i="14" s="1"/>
  <c r="N2064" i="3" s="1"/>
  <c r="U2071" i="14"/>
  <c r="AG2068" i="14" s="1"/>
  <c r="AT2068" i="14" s="1"/>
  <c r="BC2067" i="14" s="1"/>
  <c r="N2066" i="3" s="1"/>
  <c r="AG2069" i="14"/>
  <c r="AT2069" i="14" s="1"/>
  <c r="BC2068" i="14" s="1"/>
  <c r="N2067" i="3" s="1"/>
  <c r="AH2072" i="14"/>
  <c r="AU2072" i="14" s="1"/>
  <c r="BD2071" i="14" s="1"/>
  <c r="O2070" i="3" s="1"/>
  <c r="AG2079" i="14"/>
  <c r="AT2079" i="14" s="1"/>
  <c r="BC2078" i="14" s="1"/>
  <c r="N2077" i="3" s="1"/>
  <c r="AG2075" i="14"/>
  <c r="AT2075" i="14" s="1"/>
  <c r="BC2074" i="14" s="1"/>
  <c r="N2073" i="3" s="1"/>
  <c r="AG2082" i="14"/>
  <c r="AT2082" i="14" s="1"/>
  <c r="BC2081" i="14" s="1"/>
  <c r="N2080" i="3" s="1"/>
  <c r="AG2073" i="14"/>
  <c r="AT2073" i="14" s="1"/>
  <c r="BC2072" i="14" s="1"/>
  <c r="N2071" i="3" s="1"/>
  <c r="U2075" i="14"/>
  <c r="AG2072" i="14" s="1"/>
  <c r="AT2072" i="14" s="1"/>
  <c r="BC2071" i="14" s="1"/>
  <c r="N2070" i="3" s="1"/>
  <c r="AH2076" i="14"/>
  <c r="AU2076" i="14" s="1"/>
  <c r="BD2075" i="14" s="1"/>
  <c r="O2074" i="3" s="1"/>
  <c r="V2078" i="14"/>
  <c r="AH2075" i="14" s="1"/>
  <c r="AU2075" i="14" s="1"/>
  <c r="BD2074" i="14" s="1"/>
  <c r="O2073" i="3" s="1"/>
  <c r="AG2077" i="14"/>
  <c r="AT2077" i="14" s="1"/>
  <c r="BC2076" i="14" s="1"/>
  <c r="N2075" i="3" s="1"/>
  <c r="U2079" i="14"/>
  <c r="AG2076" i="14" s="1"/>
  <c r="AT2076" i="14" s="1"/>
  <c r="BC2075" i="14" s="1"/>
  <c r="N2074" i="3" s="1"/>
  <c r="AH2080" i="14"/>
  <c r="AU2080" i="14" s="1"/>
  <c r="BD2079" i="14" s="1"/>
  <c r="O2078" i="3" s="1"/>
  <c r="V2082" i="14"/>
  <c r="AH2079" i="14" s="1"/>
  <c r="AU2079" i="14" s="1"/>
  <c r="BD2078" i="14" s="1"/>
  <c r="O2077" i="3" s="1"/>
  <c r="AG2081" i="14"/>
  <c r="AT2081" i="14" s="1"/>
  <c r="BC2080" i="14" s="1"/>
  <c r="N2079" i="3" s="1"/>
  <c r="U2083" i="14"/>
  <c r="AG2080" i="14" s="1"/>
  <c r="AT2080" i="14" s="1"/>
  <c r="BC2079" i="14" s="1"/>
  <c r="N2078" i="3" s="1"/>
  <c r="AH2084" i="14"/>
  <c r="AU2084" i="14" s="1"/>
  <c r="BD2083" i="14" s="1"/>
  <c r="O2082" i="3" s="1"/>
  <c r="V2086" i="14"/>
  <c r="AH2083" i="14" s="1"/>
  <c r="AU2083" i="14" s="1"/>
  <c r="BD2082" i="14" s="1"/>
  <c r="O2081" i="3" s="1"/>
  <c r="AG2085" i="14"/>
  <c r="AT2085" i="14" s="1"/>
  <c r="BC2084" i="14" s="1"/>
  <c r="N2083" i="3" s="1"/>
  <c r="U2087" i="14"/>
  <c r="AG2084" i="14" s="1"/>
  <c r="AT2084" i="14" s="1"/>
  <c r="BC2083" i="14" s="1"/>
  <c r="N2082" i="3" s="1"/>
  <c r="AH2088" i="14"/>
  <c r="AU2088" i="14" s="1"/>
  <c r="BD2087" i="14" s="1"/>
  <c r="O2086" i="3" s="1"/>
  <c r="V2090" i="14"/>
  <c r="AH2087" i="14" s="1"/>
  <c r="AU2087" i="14" s="1"/>
  <c r="BD2086" i="14" s="1"/>
  <c r="O2085" i="3" s="1"/>
  <c r="AG2089" i="14"/>
  <c r="AT2089" i="14" s="1"/>
  <c r="BC2088" i="14" s="1"/>
  <c r="N2087" i="3" s="1"/>
  <c r="U2091" i="14"/>
  <c r="AG2088" i="14" s="1"/>
  <c r="AT2088" i="14" s="1"/>
  <c r="BC2087" i="14" s="1"/>
  <c r="N2086" i="3" s="1"/>
  <c r="AG2090" i="14"/>
  <c r="AT2090" i="14" s="1"/>
  <c r="BC2089" i="14" s="1"/>
  <c r="N2088" i="3" s="1"/>
  <c r="V2094" i="14"/>
  <c r="AH2091" i="14" s="1"/>
  <c r="AU2091" i="14" s="1"/>
  <c r="BD2090" i="14" s="1"/>
  <c r="O2089" i="3" s="1"/>
  <c r="U2101" i="14"/>
  <c r="AG2098" i="14" s="1"/>
  <c r="AT2098" i="14" s="1"/>
  <c r="BC2097" i="14" s="1"/>
  <c r="N2096" i="3" s="1"/>
  <c r="AG2091" i="14"/>
  <c r="AT2091" i="14" s="1"/>
  <c r="BC2090" i="14" s="1"/>
  <c r="N2089" i="3" s="1"/>
  <c r="U2095" i="14"/>
  <c r="AG2092" i="14" s="1"/>
  <c r="AT2092" i="14" s="1"/>
  <c r="BC2091" i="14" s="1"/>
  <c r="N2090" i="3" s="1"/>
  <c r="U2097" i="14"/>
  <c r="AG2094" i="14" s="1"/>
  <c r="AT2094" i="14" s="1"/>
  <c r="BC2093" i="14" s="1"/>
  <c r="N2092" i="3" s="1"/>
  <c r="AH2096" i="14"/>
  <c r="AU2096" i="14" s="1"/>
  <c r="BD2095" i="14" s="1"/>
  <c r="O2094" i="3" s="1"/>
  <c r="AG2099" i="14"/>
  <c r="AT2099" i="14" s="1"/>
  <c r="BC2098" i="14" s="1"/>
  <c r="N2097" i="3" s="1"/>
  <c r="AG2093" i="14"/>
  <c r="AT2093" i="14" s="1"/>
  <c r="BC2092" i="14" s="1"/>
  <c r="N2091" i="3" s="1"/>
  <c r="AG2103" i="14"/>
  <c r="AT2103" i="14" s="1"/>
  <c r="BC2102" i="14" s="1"/>
  <c r="N2101" i="3" s="1"/>
  <c r="U2105" i="14"/>
  <c r="AG2102" i="14" s="1"/>
  <c r="AT2102" i="14" s="1"/>
  <c r="BC2101" i="14" s="1"/>
  <c r="N2100" i="3" s="1"/>
  <c r="U2109" i="14"/>
  <c r="AG2106" i="14" s="1"/>
  <c r="AT2106" i="14" s="1"/>
  <c r="BC2105" i="14" s="1"/>
  <c r="N2104" i="3" s="1"/>
  <c r="U2113" i="14"/>
  <c r="AG2110" i="14" s="1"/>
  <c r="AT2110" i="14" s="1"/>
  <c r="BC2109" i="14" s="1"/>
  <c r="N2108" i="3" s="1"/>
  <c r="U2117" i="14"/>
  <c r="AG2114" i="14" s="1"/>
  <c r="AT2114" i="14" s="1"/>
  <c r="BC2113" i="14" s="1"/>
  <c r="N2112" i="3" s="1"/>
  <c r="U2110" i="14"/>
  <c r="AG2107" i="14" s="1"/>
  <c r="AT2107" i="14" s="1"/>
  <c r="BC2106" i="14" s="1"/>
  <c r="N2105" i="3" s="1"/>
  <c r="U2114" i="14"/>
  <c r="AG2111" i="14" s="1"/>
  <c r="AT2111" i="14" s="1"/>
  <c r="BC2110" i="14" s="1"/>
  <c r="N2109" i="3" s="1"/>
  <c r="AG2097" i="14"/>
  <c r="AT2097" i="14" s="1"/>
  <c r="BC2096" i="14" s="1"/>
  <c r="N2095" i="3" s="1"/>
  <c r="U2099" i="14"/>
  <c r="AG2096" i="14" s="1"/>
  <c r="AT2096" i="14" s="1"/>
  <c r="BC2095" i="14" s="1"/>
  <c r="N2094" i="3" s="1"/>
  <c r="AG2101" i="14"/>
  <c r="AT2101" i="14" s="1"/>
  <c r="BC2100" i="14" s="1"/>
  <c r="N2099" i="3" s="1"/>
  <c r="U2103" i="14"/>
  <c r="AG2100" i="14" s="1"/>
  <c r="AT2100" i="14" s="1"/>
  <c r="BC2099" i="14" s="1"/>
  <c r="N2098" i="3" s="1"/>
  <c r="AG2105" i="14"/>
  <c r="AT2105" i="14" s="1"/>
  <c r="BC2104" i="14" s="1"/>
  <c r="N2103" i="3" s="1"/>
  <c r="U2107" i="14"/>
  <c r="AG2104" i="14" s="1"/>
  <c r="AT2104" i="14" s="1"/>
  <c r="BC2103" i="14" s="1"/>
  <c r="N2102" i="3" s="1"/>
  <c r="AG2109" i="14"/>
  <c r="AT2109" i="14" s="1"/>
  <c r="BC2108" i="14" s="1"/>
  <c r="N2107" i="3" s="1"/>
  <c r="U2111" i="14"/>
  <c r="AG2108" i="14" s="1"/>
  <c r="AT2108" i="14" s="1"/>
  <c r="BC2107" i="14" s="1"/>
  <c r="N2106" i="3" s="1"/>
  <c r="AG2113" i="14"/>
  <c r="AT2113" i="14" s="1"/>
  <c r="BC2112" i="14" s="1"/>
  <c r="N2111" i="3" s="1"/>
  <c r="U2115" i="14"/>
  <c r="AG2112" i="14" s="1"/>
  <c r="AT2112" i="14" s="1"/>
  <c r="BC2111" i="14" s="1"/>
  <c r="N2110" i="3" s="1"/>
  <c r="U2118" i="14"/>
  <c r="AG2115" i="14" s="1"/>
  <c r="AT2115" i="14" s="1"/>
  <c r="BC2114" i="14" s="1"/>
  <c r="N2113" i="3" s="1"/>
  <c r="BA11" i="14" l="1"/>
  <c r="BF11" i="14" s="1"/>
  <c r="L1738" i="3"/>
  <c r="BB9" i="14"/>
  <c r="BG9" i="14" s="1"/>
  <c r="M1333" i="3"/>
  <c r="S1145" i="14"/>
  <c r="AE1179" i="14" s="1"/>
  <c r="AR1179" i="14" s="1"/>
  <c r="BA1179" i="14" s="1"/>
  <c r="L1178" i="3" s="1"/>
  <c r="T1145" i="14"/>
  <c r="AF1179" i="14" s="1"/>
  <c r="AS1179" i="14" s="1"/>
  <c r="BB1179" i="14" s="1"/>
  <c r="M1178" i="3" s="1"/>
  <c r="R1145" i="14"/>
  <c r="AD1179" i="14" s="1"/>
  <c r="AQ1179" i="14" s="1"/>
  <c r="AZ1179" i="14" s="1"/>
  <c r="K1178" i="3" s="1"/>
  <c r="P12" i="14"/>
  <c r="BA6" i="14"/>
  <c r="AZ2114" i="14"/>
  <c r="AZ2018" i="14"/>
  <c r="AZ1739" i="14"/>
  <c r="BA9" i="14"/>
  <c r="BF9" i="14" s="1"/>
  <c r="BB7" i="14"/>
  <c r="BG7" i="14" s="1"/>
  <c r="BA7" i="14"/>
  <c r="BF7" i="14" s="1"/>
  <c r="BB13" i="14"/>
  <c r="BG13" i="14" s="1"/>
  <c r="BB12" i="14"/>
  <c r="BG12" i="14" s="1"/>
  <c r="BB11" i="14"/>
  <c r="BG11" i="14" s="1"/>
  <c r="AZ191" i="14"/>
  <c r="BA13" i="14"/>
  <c r="BF13" i="14" s="1"/>
  <c r="BA12" i="14"/>
  <c r="BF12" i="14" s="1"/>
  <c r="AT1721" i="14"/>
  <c r="AT5" i="14"/>
  <c r="AT1530" i="14"/>
  <c r="AT6" i="14"/>
  <c r="AT1532" i="14"/>
  <c r="AT7" i="14"/>
  <c r="AU1532" i="14"/>
  <c r="AU7" i="14"/>
  <c r="AU1721" i="14"/>
  <c r="AU5" i="14"/>
  <c r="AU1530" i="14"/>
  <c r="AU6" i="14"/>
  <c r="AZ1532" i="14"/>
  <c r="K1531" i="3" s="1"/>
  <c r="AS191" i="14"/>
  <c r="BB191" i="14" s="1"/>
  <c r="M190" i="3" s="1"/>
  <c r="AF6" i="14"/>
  <c r="AE6" i="14"/>
  <c r="AS20" i="14"/>
  <c r="AF5" i="14"/>
  <c r="AR20" i="14"/>
  <c r="AE5" i="14"/>
  <c r="AR12" i="14"/>
  <c r="BA1532" i="14" s="1"/>
  <c r="L1531" i="3" s="1"/>
  <c r="AQ325" i="14"/>
  <c r="AQ21" i="14"/>
  <c r="AQ1337" i="14"/>
  <c r="AS13" i="14"/>
  <c r="BB1533" i="14" s="1"/>
  <c r="M1532" i="3" s="1"/>
  <c r="AS12" i="14"/>
  <c r="BB1532" i="14" s="1"/>
  <c r="M1531" i="3" s="1"/>
  <c r="AR13" i="14"/>
  <c r="BA1533" i="14" s="1"/>
  <c r="L1532" i="3" s="1"/>
  <c r="AQ13" i="14"/>
  <c r="AR8" i="14"/>
  <c r="AS8" i="14"/>
  <c r="AQ8" i="14"/>
  <c r="AC2121" i="14"/>
  <c r="AA15" i="14"/>
  <c r="D15" i="14"/>
  <c r="AC15" i="14"/>
  <c r="AG1179" i="14"/>
  <c r="Q15" i="14"/>
  <c r="AB15" i="14"/>
  <c r="F15" i="14"/>
  <c r="S5" i="14"/>
  <c r="G15" i="14"/>
  <c r="E15" i="14"/>
  <c r="T5" i="14"/>
  <c r="AZ11" i="14" l="1"/>
  <c r="BE11" i="14" s="1"/>
  <c r="K1738" i="3"/>
  <c r="AZ6" i="14"/>
  <c r="BE6" i="14" s="1"/>
  <c r="K190" i="3"/>
  <c r="AZ12" i="14"/>
  <c r="BE12" i="14" s="1"/>
  <c r="K2017" i="3"/>
  <c r="AZ13" i="14"/>
  <c r="BE13" i="14" s="1"/>
  <c r="K2113" i="3"/>
  <c r="T1144" i="14"/>
  <c r="R1144" i="14"/>
  <c r="S1144" i="14"/>
  <c r="BF6" i="14"/>
  <c r="BA20" i="14"/>
  <c r="BB20" i="14"/>
  <c r="AZ1533" i="14"/>
  <c r="AZ1337" i="14"/>
  <c r="AZ21" i="14"/>
  <c r="AZ325" i="14"/>
  <c r="BB6" i="14"/>
  <c r="BG6" i="14" s="1"/>
  <c r="AT1179" i="14"/>
  <c r="BC1179" i="14" s="1"/>
  <c r="N1178" i="3" s="1"/>
  <c r="BB10" i="14"/>
  <c r="BG10" i="14" s="1"/>
  <c r="AR14" i="14"/>
  <c r="AQ14" i="14"/>
  <c r="AS14" i="14"/>
  <c r="AC16" i="14"/>
  <c r="BB5" i="14" l="1"/>
  <c r="BG5" i="14" s="1"/>
  <c r="M19" i="3"/>
  <c r="BA5" i="14"/>
  <c r="BF5" i="14" s="1"/>
  <c r="L19" i="3"/>
  <c r="AZ5" i="14"/>
  <c r="BE5" i="14" s="1"/>
  <c r="K20" i="3"/>
  <c r="AZ9" i="14"/>
  <c r="BE9" i="14" s="1"/>
  <c r="K1336" i="3"/>
  <c r="AZ10" i="14"/>
  <c r="BE10" i="14" s="1"/>
  <c r="K1532" i="3"/>
  <c r="AZ7" i="14"/>
  <c r="BE7" i="14" s="1"/>
  <c r="K324" i="3"/>
  <c r="AE1180" i="14"/>
  <c r="S8" i="14"/>
  <c r="S15" i="14" s="1"/>
  <c r="AD1180" i="14"/>
  <c r="R8" i="14"/>
  <c r="R15" i="14" s="1"/>
  <c r="T8" i="14"/>
  <c r="T15" i="14" s="1"/>
  <c r="AF1180" i="14"/>
  <c r="BA10" i="14"/>
  <c r="BF10" i="14" s="1"/>
  <c r="AD4" i="4"/>
  <c r="AQ1180" i="14" l="1"/>
  <c r="AD2121" i="14"/>
  <c r="AD8" i="14"/>
  <c r="AS1180" i="14"/>
  <c r="AF8" i="14"/>
  <c r="AF15" i="14" s="1"/>
  <c r="AF16" i="14" s="1"/>
  <c r="AF2121" i="14"/>
  <c r="AR1180" i="14"/>
  <c r="AE2121" i="14"/>
  <c r="AE8" i="14"/>
  <c r="G2120" i="3"/>
  <c r="H2120" i="3"/>
  <c r="I2120" i="3"/>
  <c r="J2120" i="3"/>
  <c r="BA1180" i="14" l="1"/>
  <c r="L1179" i="3" s="1"/>
  <c r="T1179" i="4" s="1"/>
  <c r="AR2121" i="14"/>
  <c r="AD15" i="14"/>
  <c r="AD16" i="14" s="1"/>
  <c r="AE15" i="14"/>
  <c r="AE16" i="14" s="1"/>
  <c r="AZ1180" i="14"/>
  <c r="K1179" i="3" s="1"/>
  <c r="K2120" i="3" s="1"/>
  <c r="AQ2121" i="14"/>
  <c r="BB1180" i="14"/>
  <c r="M1179" i="3" s="1"/>
  <c r="U1179" i="4" s="1"/>
  <c r="AS2121" i="14"/>
  <c r="G7" i="5"/>
  <c r="G8" i="5"/>
  <c r="G9" i="5"/>
  <c r="G10" i="5"/>
  <c r="G11" i="5"/>
  <c r="G12" i="5"/>
  <c r="G13" i="5"/>
  <c r="G14" i="5"/>
  <c r="G15" i="5"/>
  <c r="A19" i="5"/>
  <c r="C19" i="5" s="1"/>
  <c r="B19" i="5"/>
  <c r="D19" i="5"/>
  <c r="E19" i="5"/>
  <c r="A20" i="5"/>
  <c r="C20" i="5" s="1"/>
  <c r="B20" i="5"/>
  <c r="D20" i="5"/>
  <c r="E20" i="5"/>
  <c r="A21" i="5"/>
  <c r="C21" i="5" s="1"/>
  <c r="B21" i="5"/>
  <c r="D21" i="5"/>
  <c r="E21" i="5"/>
  <c r="A22" i="5"/>
  <c r="C22" i="5" s="1"/>
  <c r="B22" i="5"/>
  <c r="D22" i="5"/>
  <c r="E22" i="5"/>
  <c r="A23" i="5"/>
  <c r="C23" i="5" s="1"/>
  <c r="B23" i="5"/>
  <c r="D23" i="5"/>
  <c r="E23" i="5"/>
  <c r="A24" i="5"/>
  <c r="C24" i="5" s="1"/>
  <c r="B24" i="5"/>
  <c r="D24" i="5"/>
  <c r="F24" i="5" s="1"/>
  <c r="E24" i="5"/>
  <c r="A25" i="5"/>
  <c r="C25" i="5" s="1"/>
  <c r="B25" i="5"/>
  <c r="D25" i="5"/>
  <c r="E25" i="5"/>
  <c r="A26" i="5"/>
  <c r="C26" i="5" s="1"/>
  <c r="B26" i="5"/>
  <c r="D26" i="5"/>
  <c r="E26" i="5"/>
  <c r="A27" i="5"/>
  <c r="C27" i="5" s="1"/>
  <c r="B27" i="5"/>
  <c r="D27" i="5"/>
  <c r="F27" i="5" s="1"/>
  <c r="E27" i="5"/>
  <c r="A28" i="5"/>
  <c r="C28" i="5" s="1"/>
  <c r="B28" i="5"/>
  <c r="D28" i="5"/>
  <c r="F28" i="5" s="1"/>
  <c r="E28" i="5"/>
  <c r="A29" i="5"/>
  <c r="C29" i="5" s="1"/>
  <c r="B29" i="5"/>
  <c r="D29" i="5"/>
  <c r="E29" i="5"/>
  <c r="A30" i="5"/>
  <c r="C30" i="5" s="1"/>
  <c r="B30" i="5"/>
  <c r="D30" i="5"/>
  <c r="E30" i="5"/>
  <c r="A31" i="5"/>
  <c r="C31" i="5" s="1"/>
  <c r="B31" i="5"/>
  <c r="D31" i="5"/>
  <c r="E31" i="5"/>
  <c r="A32" i="5"/>
  <c r="C32" i="5" s="1"/>
  <c r="B32" i="5"/>
  <c r="D32" i="5"/>
  <c r="E32" i="5"/>
  <c r="A33" i="5"/>
  <c r="C33" i="5" s="1"/>
  <c r="B33" i="5"/>
  <c r="D33" i="5"/>
  <c r="E33" i="5"/>
  <c r="A34" i="5"/>
  <c r="C34" i="5" s="1"/>
  <c r="B34" i="5"/>
  <c r="D34" i="5"/>
  <c r="E34" i="5"/>
  <c r="A35" i="5"/>
  <c r="C35" i="5" s="1"/>
  <c r="B35" i="5"/>
  <c r="D35" i="5"/>
  <c r="E35" i="5"/>
  <c r="A36" i="5"/>
  <c r="C36" i="5" s="1"/>
  <c r="B36" i="5"/>
  <c r="D36" i="5"/>
  <c r="E36" i="5"/>
  <c r="A37" i="5"/>
  <c r="C37" i="5" s="1"/>
  <c r="B37" i="5"/>
  <c r="D37" i="5"/>
  <c r="E37" i="5"/>
  <c r="A38" i="5"/>
  <c r="C38" i="5" s="1"/>
  <c r="B38" i="5"/>
  <c r="D38" i="5"/>
  <c r="E38" i="5"/>
  <c r="A39" i="5"/>
  <c r="C39" i="5" s="1"/>
  <c r="B39" i="5"/>
  <c r="D39" i="5"/>
  <c r="E39" i="5"/>
  <c r="A40" i="5"/>
  <c r="C40" i="5" s="1"/>
  <c r="B40" i="5"/>
  <c r="D40" i="5"/>
  <c r="E40" i="5"/>
  <c r="A41" i="5"/>
  <c r="C41" i="5" s="1"/>
  <c r="B41" i="5"/>
  <c r="D41" i="5"/>
  <c r="E41" i="5"/>
  <c r="A42" i="5"/>
  <c r="C42" i="5" s="1"/>
  <c r="B42" i="5"/>
  <c r="D42" i="5"/>
  <c r="E42" i="5"/>
  <c r="A43" i="5"/>
  <c r="C43" i="5" s="1"/>
  <c r="B43" i="5"/>
  <c r="D43" i="5"/>
  <c r="E43" i="5"/>
  <c r="A44" i="5"/>
  <c r="C44" i="5" s="1"/>
  <c r="B44" i="5"/>
  <c r="D44" i="5"/>
  <c r="F44" i="5" s="1"/>
  <c r="E44" i="5"/>
  <c r="A45" i="5"/>
  <c r="C45" i="5" s="1"/>
  <c r="B45" i="5"/>
  <c r="D45" i="5"/>
  <c r="E45" i="5"/>
  <c r="A46" i="5"/>
  <c r="C46" i="5" s="1"/>
  <c r="B46" i="5"/>
  <c r="D46" i="5"/>
  <c r="E46" i="5"/>
  <c r="A47" i="5"/>
  <c r="C47" i="5" s="1"/>
  <c r="B47" i="5"/>
  <c r="D47" i="5"/>
  <c r="E47" i="5"/>
  <c r="A48" i="5"/>
  <c r="C48" i="5" s="1"/>
  <c r="B48" i="5"/>
  <c r="D48" i="5"/>
  <c r="E48" i="5"/>
  <c r="A49" i="5"/>
  <c r="C49" i="5" s="1"/>
  <c r="B49" i="5"/>
  <c r="D49" i="5"/>
  <c r="E49" i="5"/>
  <c r="A50" i="5"/>
  <c r="C50" i="5" s="1"/>
  <c r="B50" i="5"/>
  <c r="D50" i="5"/>
  <c r="E50" i="5"/>
  <c r="A51" i="5"/>
  <c r="C51" i="5" s="1"/>
  <c r="B51" i="5"/>
  <c r="D51" i="5"/>
  <c r="E51" i="5"/>
  <c r="A52" i="5"/>
  <c r="C52" i="5" s="1"/>
  <c r="B52" i="5"/>
  <c r="D52" i="5"/>
  <c r="E52" i="5"/>
  <c r="A53" i="5"/>
  <c r="C53" i="5" s="1"/>
  <c r="B53" i="5"/>
  <c r="D53" i="5"/>
  <c r="E53" i="5"/>
  <c r="A54" i="5"/>
  <c r="C54" i="5" s="1"/>
  <c r="B54" i="5"/>
  <c r="D54" i="5"/>
  <c r="E54" i="5"/>
  <c r="A55" i="5"/>
  <c r="C55" i="5" s="1"/>
  <c r="B55" i="5"/>
  <c r="D55" i="5"/>
  <c r="E55" i="5"/>
  <c r="A56" i="5"/>
  <c r="C56" i="5" s="1"/>
  <c r="B56" i="5"/>
  <c r="D56" i="5"/>
  <c r="E56" i="5"/>
  <c r="A57" i="5"/>
  <c r="C57" i="5" s="1"/>
  <c r="B57" i="5"/>
  <c r="D57" i="5"/>
  <c r="E57" i="5"/>
  <c r="A58" i="5"/>
  <c r="C58" i="5" s="1"/>
  <c r="B58" i="5"/>
  <c r="D58" i="5"/>
  <c r="E58" i="5"/>
  <c r="A59" i="5"/>
  <c r="C59" i="5" s="1"/>
  <c r="B59" i="5"/>
  <c r="D59" i="5"/>
  <c r="E59" i="5"/>
  <c r="A60" i="5"/>
  <c r="C60" i="5" s="1"/>
  <c r="B60" i="5"/>
  <c r="D60" i="5"/>
  <c r="E60" i="5"/>
  <c r="A61" i="5"/>
  <c r="C61" i="5" s="1"/>
  <c r="B61" i="5"/>
  <c r="D61" i="5"/>
  <c r="E61" i="5"/>
  <c r="A62" i="5"/>
  <c r="C62" i="5" s="1"/>
  <c r="B62" i="5"/>
  <c r="D62" i="5"/>
  <c r="E62" i="5"/>
  <c r="A63" i="5"/>
  <c r="C63" i="5" s="1"/>
  <c r="B63" i="5"/>
  <c r="D63" i="5"/>
  <c r="E63" i="5"/>
  <c r="A64" i="5"/>
  <c r="C64" i="5" s="1"/>
  <c r="B64" i="5"/>
  <c r="D64" i="5"/>
  <c r="E64" i="5"/>
  <c r="A65" i="5"/>
  <c r="C65" i="5" s="1"/>
  <c r="B65" i="5"/>
  <c r="D65" i="5"/>
  <c r="E65" i="5"/>
  <c r="A66" i="5"/>
  <c r="C66" i="5" s="1"/>
  <c r="B66" i="5"/>
  <c r="D66" i="5"/>
  <c r="E66" i="5"/>
  <c r="A67" i="5"/>
  <c r="C67" i="5" s="1"/>
  <c r="B67" i="5"/>
  <c r="D67" i="5"/>
  <c r="E67" i="5"/>
  <c r="A68" i="5"/>
  <c r="C68" i="5" s="1"/>
  <c r="B68" i="5"/>
  <c r="D68" i="5"/>
  <c r="E68" i="5"/>
  <c r="A69" i="5"/>
  <c r="C69" i="5" s="1"/>
  <c r="B69" i="5"/>
  <c r="D69" i="5"/>
  <c r="E69" i="5"/>
  <c r="A70" i="5"/>
  <c r="C70" i="5" s="1"/>
  <c r="B70" i="5"/>
  <c r="D70" i="5"/>
  <c r="E70" i="5"/>
  <c r="A71" i="5"/>
  <c r="C71" i="5" s="1"/>
  <c r="B71" i="5"/>
  <c r="D71" i="5"/>
  <c r="E71" i="5"/>
  <c r="A72" i="5"/>
  <c r="C72" i="5" s="1"/>
  <c r="B72" i="5"/>
  <c r="D72" i="5"/>
  <c r="E72" i="5"/>
  <c r="A73" i="5"/>
  <c r="C73" i="5" s="1"/>
  <c r="B73" i="5"/>
  <c r="D73" i="5"/>
  <c r="E73" i="5"/>
  <c r="A74" i="5"/>
  <c r="C74" i="5" s="1"/>
  <c r="B74" i="5"/>
  <c r="D74" i="5"/>
  <c r="E74" i="5"/>
  <c r="A75" i="5"/>
  <c r="C75" i="5" s="1"/>
  <c r="B75" i="5"/>
  <c r="D75" i="5"/>
  <c r="E75" i="5"/>
  <c r="A76" i="5"/>
  <c r="C76" i="5" s="1"/>
  <c r="B76" i="5"/>
  <c r="D76" i="5"/>
  <c r="E76" i="5"/>
  <c r="A77" i="5"/>
  <c r="C77" i="5" s="1"/>
  <c r="B77" i="5"/>
  <c r="D77" i="5"/>
  <c r="E77" i="5"/>
  <c r="A78" i="5"/>
  <c r="C78" i="5" s="1"/>
  <c r="B78" i="5"/>
  <c r="D78" i="5"/>
  <c r="E78" i="5"/>
  <c r="A79" i="5"/>
  <c r="C79" i="5" s="1"/>
  <c r="B79" i="5"/>
  <c r="D79" i="5"/>
  <c r="E79" i="5"/>
  <c r="A80" i="5"/>
  <c r="C80" i="5" s="1"/>
  <c r="B80" i="5"/>
  <c r="D80" i="5"/>
  <c r="E80" i="5"/>
  <c r="A81" i="5"/>
  <c r="C81" i="5" s="1"/>
  <c r="B81" i="5"/>
  <c r="D81" i="5"/>
  <c r="E81" i="5"/>
  <c r="A82" i="5"/>
  <c r="C82" i="5" s="1"/>
  <c r="B82" i="5"/>
  <c r="D82" i="5"/>
  <c r="E82" i="5"/>
  <c r="A83" i="5"/>
  <c r="C83" i="5" s="1"/>
  <c r="B83" i="5"/>
  <c r="D83" i="5"/>
  <c r="E83" i="5"/>
  <c r="A84" i="5"/>
  <c r="C84" i="5" s="1"/>
  <c r="B84" i="5"/>
  <c r="D84" i="5"/>
  <c r="E84" i="5"/>
  <c r="A85" i="5"/>
  <c r="C85" i="5" s="1"/>
  <c r="B85" i="5"/>
  <c r="D85" i="5"/>
  <c r="E85" i="5"/>
  <c r="A86" i="5"/>
  <c r="C86" i="5" s="1"/>
  <c r="B86" i="5"/>
  <c r="D86" i="5"/>
  <c r="E86" i="5"/>
  <c r="A87" i="5"/>
  <c r="C87" i="5" s="1"/>
  <c r="B87" i="5"/>
  <c r="D87" i="5"/>
  <c r="E87" i="5"/>
  <c r="A88" i="5"/>
  <c r="C88" i="5" s="1"/>
  <c r="B88" i="5"/>
  <c r="D88" i="5"/>
  <c r="E88" i="5"/>
  <c r="A89" i="5"/>
  <c r="C89" i="5" s="1"/>
  <c r="B89" i="5"/>
  <c r="D89" i="5"/>
  <c r="E89" i="5"/>
  <c r="A90" i="5"/>
  <c r="C90" i="5" s="1"/>
  <c r="B90" i="5"/>
  <c r="D90" i="5"/>
  <c r="E90" i="5"/>
  <c r="A91" i="5"/>
  <c r="C91" i="5" s="1"/>
  <c r="B91" i="5"/>
  <c r="D91" i="5"/>
  <c r="E91" i="5"/>
  <c r="A92" i="5"/>
  <c r="C92" i="5" s="1"/>
  <c r="B92" i="5"/>
  <c r="D92" i="5"/>
  <c r="E92" i="5"/>
  <c r="A93" i="5"/>
  <c r="C93" i="5" s="1"/>
  <c r="B93" i="5"/>
  <c r="D93" i="5"/>
  <c r="F93" i="5" s="1"/>
  <c r="E93" i="5"/>
  <c r="A94" i="5"/>
  <c r="C94" i="5" s="1"/>
  <c r="B94" i="5"/>
  <c r="D94" i="5"/>
  <c r="E94" i="5"/>
  <c r="A95" i="5"/>
  <c r="C95" i="5" s="1"/>
  <c r="B95" i="5"/>
  <c r="D95" i="5"/>
  <c r="E95" i="5"/>
  <c r="A96" i="5"/>
  <c r="C96" i="5" s="1"/>
  <c r="B96" i="5"/>
  <c r="D96" i="5"/>
  <c r="E96" i="5"/>
  <c r="A97" i="5"/>
  <c r="C97" i="5" s="1"/>
  <c r="B97" i="5"/>
  <c r="D97" i="5"/>
  <c r="E97" i="5"/>
  <c r="A98" i="5"/>
  <c r="C98" i="5" s="1"/>
  <c r="B98" i="5"/>
  <c r="D98" i="5"/>
  <c r="E98" i="5"/>
  <c r="A99" i="5"/>
  <c r="C99" i="5" s="1"/>
  <c r="B99" i="5"/>
  <c r="D99" i="5"/>
  <c r="E99" i="5"/>
  <c r="A100" i="5"/>
  <c r="C100" i="5" s="1"/>
  <c r="B100" i="5"/>
  <c r="D100" i="5"/>
  <c r="E100" i="5"/>
  <c r="A101" i="5"/>
  <c r="C101" i="5" s="1"/>
  <c r="B101" i="5"/>
  <c r="D101" i="5"/>
  <c r="E101" i="5"/>
  <c r="A102" i="5"/>
  <c r="C102" i="5" s="1"/>
  <c r="B102" i="5"/>
  <c r="D102" i="5"/>
  <c r="E102" i="5"/>
  <c r="A103" i="5"/>
  <c r="C103" i="5" s="1"/>
  <c r="B103" i="5"/>
  <c r="D103" i="5"/>
  <c r="E103" i="5"/>
  <c r="A104" i="5"/>
  <c r="C104" i="5" s="1"/>
  <c r="B104" i="5"/>
  <c r="D104" i="5"/>
  <c r="E104" i="5"/>
  <c r="A105" i="5"/>
  <c r="C105" i="5" s="1"/>
  <c r="B105" i="5"/>
  <c r="D105" i="5"/>
  <c r="E105" i="5"/>
  <c r="A106" i="5"/>
  <c r="C106" i="5" s="1"/>
  <c r="B106" i="5"/>
  <c r="D106" i="5"/>
  <c r="E106" i="5"/>
  <c r="A107" i="5"/>
  <c r="C107" i="5" s="1"/>
  <c r="B107" i="5"/>
  <c r="D107" i="5"/>
  <c r="E107" i="5"/>
  <c r="A108" i="5"/>
  <c r="C108" i="5" s="1"/>
  <c r="B108" i="5"/>
  <c r="D108" i="5"/>
  <c r="E108" i="5"/>
  <c r="A109" i="5"/>
  <c r="C109" i="5" s="1"/>
  <c r="B109" i="5"/>
  <c r="D109" i="5"/>
  <c r="F109" i="5" s="1"/>
  <c r="E109" i="5"/>
  <c r="A110" i="5"/>
  <c r="C110" i="5" s="1"/>
  <c r="B110" i="5"/>
  <c r="D110" i="5"/>
  <c r="E110" i="5"/>
  <c r="A111" i="5"/>
  <c r="C111" i="5" s="1"/>
  <c r="B111" i="5"/>
  <c r="D111" i="5"/>
  <c r="F111" i="5" s="1"/>
  <c r="E111" i="5"/>
  <c r="A112" i="5"/>
  <c r="C112" i="5" s="1"/>
  <c r="B112" i="5"/>
  <c r="D112" i="5"/>
  <c r="E112" i="5"/>
  <c r="A113" i="5"/>
  <c r="C113" i="5" s="1"/>
  <c r="B113" i="5"/>
  <c r="D113" i="5"/>
  <c r="E113" i="5"/>
  <c r="A114" i="5"/>
  <c r="C114" i="5" s="1"/>
  <c r="B114" i="5"/>
  <c r="D114" i="5"/>
  <c r="E114" i="5"/>
  <c r="A115" i="5"/>
  <c r="C115" i="5" s="1"/>
  <c r="B115" i="5"/>
  <c r="D115" i="5"/>
  <c r="E115" i="5"/>
  <c r="A116" i="5"/>
  <c r="C116" i="5" s="1"/>
  <c r="B116" i="5"/>
  <c r="D116" i="5"/>
  <c r="E116" i="5"/>
  <c r="A117" i="5"/>
  <c r="C117" i="5" s="1"/>
  <c r="B117" i="5"/>
  <c r="D117" i="5"/>
  <c r="E117" i="5"/>
  <c r="A118" i="5"/>
  <c r="C118" i="5" s="1"/>
  <c r="B118" i="5"/>
  <c r="D118" i="5"/>
  <c r="E118" i="5"/>
  <c r="A119" i="5"/>
  <c r="C119" i="5" s="1"/>
  <c r="B119" i="5"/>
  <c r="D119" i="5"/>
  <c r="E119" i="5"/>
  <c r="A120" i="5"/>
  <c r="C120" i="5" s="1"/>
  <c r="B120" i="5"/>
  <c r="D120" i="5"/>
  <c r="E120" i="5"/>
  <c r="A121" i="5"/>
  <c r="C121" i="5" s="1"/>
  <c r="B121" i="5"/>
  <c r="D121" i="5"/>
  <c r="E121" i="5"/>
  <c r="A122" i="5"/>
  <c r="C122" i="5" s="1"/>
  <c r="B122" i="5"/>
  <c r="D122" i="5"/>
  <c r="E122" i="5"/>
  <c r="A123" i="5"/>
  <c r="C123" i="5" s="1"/>
  <c r="B123" i="5"/>
  <c r="D123" i="5"/>
  <c r="E123" i="5"/>
  <c r="A124" i="5"/>
  <c r="C124" i="5" s="1"/>
  <c r="B124" i="5"/>
  <c r="D124" i="5"/>
  <c r="E124" i="5"/>
  <c r="A125" i="5"/>
  <c r="C125" i="5" s="1"/>
  <c r="B125" i="5"/>
  <c r="D125" i="5"/>
  <c r="E125" i="5"/>
  <c r="A126" i="5"/>
  <c r="C126" i="5" s="1"/>
  <c r="B126" i="5"/>
  <c r="D126" i="5"/>
  <c r="E126" i="5"/>
  <c r="A127" i="5"/>
  <c r="C127" i="5" s="1"/>
  <c r="B127" i="5"/>
  <c r="D127" i="5"/>
  <c r="E127" i="5"/>
  <c r="A128" i="5"/>
  <c r="C128" i="5" s="1"/>
  <c r="B128" i="5"/>
  <c r="D128" i="5"/>
  <c r="E128" i="5"/>
  <c r="A129" i="5"/>
  <c r="C129" i="5" s="1"/>
  <c r="B129" i="5"/>
  <c r="D129" i="5"/>
  <c r="E129" i="5"/>
  <c r="A130" i="5"/>
  <c r="C130" i="5" s="1"/>
  <c r="B130" i="5"/>
  <c r="D130" i="5"/>
  <c r="E130" i="5"/>
  <c r="A131" i="5"/>
  <c r="C131" i="5" s="1"/>
  <c r="B131" i="5"/>
  <c r="D131" i="5"/>
  <c r="E131" i="5"/>
  <c r="A132" i="5"/>
  <c r="C132" i="5" s="1"/>
  <c r="B132" i="5"/>
  <c r="D132" i="5"/>
  <c r="E132" i="5"/>
  <c r="A133" i="5"/>
  <c r="C133" i="5" s="1"/>
  <c r="B133" i="5"/>
  <c r="D133" i="5"/>
  <c r="E133" i="5"/>
  <c r="A134" i="5"/>
  <c r="C134" i="5" s="1"/>
  <c r="B134" i="5"/>
  <c r="D134" i="5"/>
  <c r="E134" i="5"/>
  <c r="A135" i="5"/>
  <c r="C135" i="5" s="1"/>
  <c r="B135" i="5"/>
  <c r="D135" i="5"/>
  <c r="E135" i="5"/>
  <c r="A136" i="5"/>
  <c r="C136" i="5" s="1"/>
  <c r="B136" i="5"/>
  <c r="D136" i="5"/>
  <c r="E136" i="5"/>
  <c r="A137" i="5"/>
  <c r="C137" i="5" s="1"/>
  <c r="B137" i="5"/>
  <c r="D137" i="5"/>
  <c r="E137" i="5"/>
  <c r="A138" i="5"/>
  <c r="C138" i="5" s="1"/>
  <c r="B138" i="5"/>
  <c r="D138" i="5"/>
  <c r="E138" i="5"/>
  <c r="A139" i="5"/>
  <c r="C139" i="5" s="1"/>
  <c r="B139" i="5"/>
  <c r="D139" i="5"/>
  <c r="E139" i="5"/>
  <c r="A140" i="5"/>
  <c r="C140" i="5" s="1"/>
  <c r="B140" i="5"/>
  <c r="D140" i="5"/>
  <c r="E140" i="5"/>
  <c r="A141" i="5"/>
  <c r="C141" i="5" s="1"/>
  <c r="B141" i="5"/>
  <c r="D141" i="5"/>
  <c r="E141" i="5"/>
  <c r="A142" i="5"/>
  <c r="C142" i="5" s="1"/>
  <c r="B142" i="5"/>
  <c r="D142" i="5"/>
  <c r="E142" i="5"/>
  <c r="A143" i="5"/>
  <c r="C143" i="5" s="1"/>
  <c r="B143" i="5"/>
  <c r="D143" i="5"/>
  <c r="E143" i="5"/>
  <c r="A144" i="5"/>
  <c r="C144" i="5" s="1"/>
  <c r="B144" i="5"/>
  <c r="D144" i="5"/>
  <c r="E144" i="5"/>
  <c r="A145" i="5"/>
  <c r="C145" i="5" s="1"/>
  <c r="B145" i="5"/>
  <c r="D145" i="5"/>
  <c r="E145" i="5"/>
  <c r="A146" i="5"/>
  <c r="C146" i="5" s="1"/>
  <c r="B146" i="5"/>
  <c r="D146" i="5"/>
  <c r="E146" i="5"/>
  <c r="A147" i="5"/>
  <c r="C147" i="5" s="1"/>
  <c r="B147" i="5"/>
  <c r="D147" i="5"/>
  <c r="E147" i="5"/>
  <c r="A148" i="5"/>
  <c r="C148" i="5" s="1"/>
  <c r="B148" i="5"/>
  <c r="D148" i="5"/>
  <c r="E148" i="5"/>
  <c r="A149" i="5"/>
  <c r="C149" i="5" s="1"/>
  <c r="B149" i="5"/>
  <c r="D149" i="5"/>
  <c r="E149" i="5"/>
  <c r="A150" i="5"/>
  <c r="C150" i="5" s="1"/>
  <c r="B150" i="5"/>
  <c r="D150" i="5"/>
  <c r="E150" i="5"/>
  <c r="A151" i="5"/>
  <c r="C151" i="5" s="1"/>
  <c r="B151" i="5"/>
  <c r="D151" i="5"/>
  <c r="E151" i="5"/>
  <c r="A152" i="5"/>
  <c r="C152" i="5" s="1"/>
  <c r="B152" i="5"/>
  <c r="D152" i="5"/>
  <c r="E152" i="5"/>
  <c r="A153" i="5"/>
  <c r="C153" i="5" s="1"/>
  <c r="B153" i="5"/>
  <c r="D153" i="5"/>
  <c r="E153" i="5"/>
  <c r="A154" i="5"/>
  <c r="C154" i="5" s="1"/>
  <c r="B154" i="5"/>
  <c r="D154" i="5"/>
  <c r="E154" i="5"/>
  <c r="A155" i="5"/>
  <c r="C155" i="5" s="1"/>
  <c r="B155" i="5"/>
  <c r="D155" i="5"/>
  <c r="E155" i="5"/>
  <c r="A156" i="5"/>
  <c r="C156" i="5" s="1"/>
  <c r="B156" i="5"/>
  <c r="D156" i="5"/>
  <c r="E156" i="5"/>
  <c r="A157" i="5"/>
  <c r="C157" i="5" s="1"/>
  <c r="B157" i="5"/>
  <c r="D157" i="5"/>
  <c r="E157" i="5"/>
  <c r="A158" i="5"/>
  <c r="C158" i="5" s="1"/>
  <c r="B158" i="5"/>
  <c r="D158" i="5"/>
  <c r="E158" i="5"/>
  <c r="A159" i="5"/>
  <c r="C159" i="5" s="1"/>
  <c r="B159" i="5"/>
  <c r="D159" i="5"/>
  <c r="E159" i="5"/>
  <c r="A160" i="5"/>
  <c r="C160" i="5" s="1"/>
  <c r="B160" i="5"/>
  <c r="D160" i="5"/>
  <c r="E160" i="5"/>
  <c r="A161" i="5"/>
  <c r="C161" i="5" s="1"/>
  <c r="B161" i="5"/>
  <c r="D161" i="5"/>
  <c r="E161" i="5"/>
  <c r="A162" i="5"/>
  <c r="C162" i="5" s="1"/>
  <c r="B162" i="5"/>
  <c r="D162" i="5"/>
  <c r="E162" i="5"/>
  <c r="A163" i="5"/>
  <c r="C163" i="5" s="1"/>
  <c r="B163" i="5"/>
  <c r="D163" i="5"/>
  <c r="E163" i="5"/>
  <c r="A164" i="5"/>
  <c r="C164" i="5" s="1"/>
  <c r="B164" i="5"/>
  <c r="D164" i="5"/>
  <c r="E164" i="5"/>
  <c r="A165" i="5"/>
  <c r="C165" i="5" s="1"/>
  <c r="B165" i="5"/>
  <c r="D165" i="5"/>
  <c r="E165" i="5"/>
  <c r="A166" i="5"/>
  <c r="C166" i="5" s="1"/>
  <c r="B166" i="5"/>
  <c r="D166" i="5"/>
  <c r="E166" i="5"/>
  <c r="A167" i="5"/>
  <c r="C167" i="5" s="1"/>
  <c r="B167" i="5"/>
  <c r="D167" i="5"/>
  <c r="E167" i="5"/>
  <c r="A168" i="5"/>
  <c r="C168" i="5" s="1"/>
  <c r="B168" i="5"/>
  <c r="D168" i="5"/>
  <c r="E168" i="5"/>
  <c r="A169" i="5"/>
  <c r="C169" i="5" s="1"/>
  <c r="B169" i="5"/>
  <c r="D169" i="5"/>
  <c r="E169" i="5"/>
  <c r="A170" i="5"/>
  <c r="C170" i="5" s="1"/>
  <c r="B170" i="5"/>
  <c r="D170" i="5"/>
  <c r="E170" i="5"/>
  <c r="A171" i="5"/>
  <c r="C171" i="5" s="1"/>
  <c r="B171" i="5"/>
  <c r="D171" i="5"/>
  <c r="E171" i="5"/>
  <c r="A172" i="5"/>
  <c r="C172" i="5" s="1"/>
  <c r="B172" i="5"/>
  <c r="D172" i="5"/>
  <c r="E172" i="5"/>
  <c r="A173" i="5"/>
  <c r="C173" i="5" s="1"/>
  <c r="B173" i="5"/>
  <c r="D173" i="5"/>
  <c r="E173" i="5"/>
  <c r="A174" i="5"/>
  <c r="C174" i="5" s="1"/>
  <c r="B174" i="5"/>
  <c r="D174" i="5"/>
  <c r="E174" i="5"/>
  <c r="A175" i="5"/>
  <c r="C175" i="5" s="1"/>
  <c r="B175" i="5"/>
  <c r="D175" i="5"/>
  <c r="E175" i="5"/>
  <c r="A176" i="5"/>
  <c r="C176" i="5" s="1"/>
  <c r="B176" i="5"/>
  <c r="D176" i="5"/>
  <c r="E176" i="5"/>
  <c r="A177" i="5"/>
  <c r="C177" i="5" s="1"/>
  <c r="B177" i="5"/>
  <c r="D177" i="5"/>
  <c r="E177" i="5"/>
  <c r="A178" i="5"/>
  <c r="C178" i="5" s="1"/>
  <c r="B178" i="5"/>
  <c r="D178" i="5"/>
  <c r="E178" i="5"/>
  <c r="A179" i="5"/>
  <c r="C179" i="5" s="1"/>
  <c r="B179" i="5"/>
  <c r="D179" i="5"/>
  <c r="E179" i="5"/>
  <c r="A180" i="5"/>
  <c r="C180" i="5" s="1"/>
  <c r="B180" i="5"/>
  <c r="D180" i="5"/>
  <c r="E180" i="5"/>
  <c r="A181" i="5"/>
  <c r="C181" i="5" s="1"/>
  <c r="B181" i="5"/>
  <c r="D181" i="5"/>
  <c r="E181" i="5"/>
  <c r="A182" i="5"/>
  <c r="C182" i="5" s="1"/>
  <c r="B182" i="5"/>
  <c r="D182" i="5"/>
  <c r="E182" i="5"/>
  <c r="A183" i="5"/>
  <c r="C183" i="5" s="1"/>
  <c r="B183" i="5"/>
  <c r="D183" i="5"/>
  <c r="E183" i="5"/>
  <c r="A184" i="5"/>
  <c r="C184" i="5" s="1"/>
  <c r="B184" i="5"/>
  <c r="D184" i="5"/>
  <c r="E184" i="5"/>
  <c r="A185" i="5"/>
  <c r="C185" i="5" s="1"/>
  <c r="B185" i="5"/>
  <c r="D185" i="5"/>
  <c r="E185" i="5"/>
  <c r="A186" i="5"/>
  <c r="C186" i="5" s="1"/>
  <c r="B186" i="5"/>
  <c r="D186" i="5"/>
  <c r="E186" i="5"/>
  <c r="A187" i="5"/>
  <c r="C187" i="5" s="1"/>
  <c r="B187" i="5"/>
  <c r="D187" i="5"/>
  <c r="E187" i="5"/>
  <c r="A188" i="5"/>
  <c r="C188" i="5" s="1"/>
  <c r="B188" i="5"/>
  <c r="D188" i="5"/>
  <c r="E188" i="5"/>
  <c r="A189" i="5"/>
  <c r="C189" i="5" s="1"/>
  <c r="B189" i="5"/>
  <c r="D189" i="5"/>
  <c r="E189" i="5"/>
  <c r="A190" i="5"/>
  <c r="C190" i="5" s="1"/>
  <c r="B190" i="5"/>
  <c r="D190" i="5"/>
  <c r="E190" i="5"/>
  <c r="A191" i="5"/>
  <c r="C191" i="5" s="1"/>
  <c r="B191" i="5"/>
  <c r="D191" i="5"/>
  <c r="E191" i="5"/>
  <c r="A192" i="5"/>
  <c r="C192" i="5" s="1"/>
  <c r="B192" i="5"/>
  <c r="D192" i="5"/>
  <c r="E192" i="5"/>
  <c r="A193" i="5"/>
  <c r="C193" i="5" s="1"/>
  <c r="B193" i="5"/>
  <c r="D193" i="5"/>
  <c r="E193" i="5"/>
  <c r="A194" i="5"/>
  <c r="C194" i="5" s="1"/>
  <c r="B194" i="5"/>
  <c r="D194" i="5"/>
  <c r="E194" i="5"/>
  <c r="A195" i="5"/>
  <c r="C195" i="5" s="1"/>
  <c r="B195" i="5"/>
  <c r="D195" i="5"/>
  <c r="E195" i="5"/>
  <c r="A196" i="5"/>
  <c r="C196" i="5" s="1"/>
  <c r="B196" i="5"/>
  <c r="D196" i="5"/>
  <c r="E196" i="5"/>
  <c r="A197" i="5"/>
  <c r="C197" i="5" s="1"/>
  <c r="B197" i="5"/>
  <c r="D197" i="5"/>
  <c r="E197" i="5"/>
  <c r="A198" i="5"/>
  <c r="C198" i="5" s="1"/>
  <c r="B198" i="5"/>
  <c r="D198" i="5"/>
  <c r="E198" i="5"/>
  <c r="A199" i="5"/>
  <c r="C199" i="5" s="1"/>
  <c r="B199" i="5"/>
  <c r="D199" i="5"/>
  <c r="E199" i="5"/>
  <c r="A200" i="5"/>
  <c r="C200" i="5" s="1"/>
  <c r="B200" i="5"/>
  <c r="D200" i="5"/>
  <c r="E200" i="5"/>
  <c r="A201" i="5"/>
  <c r="C201" i="5" s="1"/>
  <c r="B201" i="5"/>
  <c r="D201" i="5"/>
  <c r="E201" i="5"/>
  <c r="A202" i="5"/>
  <c r="C202" i="5" s="1"/>
  <c r="B202" i="5"/>
  <c r="D202" i="5"/>
  <c r="E202" i="5"/>
  <c r="A203" i="5"/>
  <c r="C203" i="5" s="1"/>
  <c r="B203" i="5"/>
  <c r="D203" i="5"/>
  <c r="E203" i="5"/>
  <c r="A204" i="5"/>
  <c r="C204" i="5" s="1"/>
  <c r="B204" i="5"/>
  <c r="D204" i="5"/>
  <c r="E204" i="5"/>
  <c r="A205" i="5"/>
  <c r="C205" i="5" s="1"/>
  <c r="B205" i="5"/>
  <c r="D205" i="5"/>
  <c r="E205" i="5"/>
  <c r="A206" i="5"/>
  <c r="C206" i="5" s="1"/>
  <c r="B206" i="5"/>
  <c r="D206" i="5"/>
  <c r="E206" i="5"/>
  <c r="A207" i="5"/>
  <c r="C207" i="5" s="1"/>
  <c r="B207" i="5"/>
  <c r="D207" i="5"/>
  <c r="E207" i="5"/>
  <c r="A208" i="5"/>
  <c r="C208" i="5" s="1"/>
  <c r="B208" i="5"/>
  <c r="D208" i="5"/>
  <c r="F208" i="5" s="1"/>
  <c r="E208" i="5"/>
  <c r="A209" i="5"/>
  <c r="C209" i="5" s="1"/>
  <c r="B209" i="5"/>
  <c r="D209" i="5"/>
  <c r="E209" i="5"/>
  <c r="A210" i="5"/>
  <c r="C210" i="5" s="1"/>
  <c r="B210" i="5"/>
  <c r="D210" i="5"/>
  <c r="F210" i="5" s="1"/>
  <c r="E210" i="5"/>
  <c r="A211" i="5"/>
  <c r="C211" i="5" s="1"/>
  <c r="B211" i="5"/>
  <c r="D211" i="5"/>
  <c r="E211" i="5"/>
  <c r="A212" i="5"/>
  <c r="C212" i="5" s="1"/>
  <c r="B212" i="5"/>
  <c r="D212" i="5"/>
  <c r="E212" i="5"/>
  <c r="A213" i="5"/>
  <c r="C213" i="5" s="1"/>
  <c r="B213" i="5"/>
  <c r="D213" i="5"/>
  <c r="E213" i="5"/>
  <c r="A214" i="5"/>
  <c r="C214" i="5" s="1"/>
  <c r="B214" i="5"/>
  <c r="D214" i="5"/>
  <c r="F214" i="5" s="1"/>
  <c r="E214" i="5"/>
  <c r="A215" i="5"/>
  <c r="C215" i="5" s="1"/>
  <c r="B215" i="5"/>
  <c r="D215" i="5"/>
  <c r="E215" i="5"/>
  <c r="A216" i="5"/>
  <c r="C216" i="5" s="1"/>
  <c r="B216" i="5"/>
  <c r="D216" i="5"/>
  <c r="E216" i="5"/>
  <c r="A217" i="5"/>
  <c r="C217" i="5" s="1"/>
  <c r="B217" i="5"/>
  <c r="D217" i="5"/>
  <c r="E217" i="5"/>
  <c r="A218" i="5"/>
  <c r="C218" i="5" s="1"/>
  <c r="B218" i="5"/>
  <c r="D218" i="5"/>
  <c r="E218" i="5"/>
  <c r="A219" i="5"/>
  <c r="C219" i="5" s="1"/>
  <c r="B219" i="5"/>
  <c r="D219" i="5"/>
  <c r="E219" i="5"/>
  <c r="A220" i="5"/>
  <c r="C220" i="5" s="1"/>
  <c r="B220" i="5"/>
  <c r="D220" i="5"/>
  <c r="E220" i="5"/>
  <c r="A221" i="5"/>
  <c r="C221" i="5" s="1"/>
  <c r="B221" i="5"/>
  <c r="D221" i="5"/>
  <c r="E221" i="5"/>
  <c r="A222" i="5"/>
  <c r="C222" i="5" s="1"/>
  <c r="B222" i="5"/>
  <c r="D222" i="5"/>
  <c r="E222" i="5"/>
  <c r="A223" i="5"/>
  <c r="C223" i="5" s="1"/>
  <c r="B223" i="5"/>
  <c r="D223" i="5"/>
  <c r="E223" i="5"/>
  <c r="A224" i="5"/>
  <c r="C224" i="5" s="1"/>
  <c r="B224" i="5"/>
  <c r="D224" i="5"/>
  <c r="F224" i="5" s="1"/>
  <c r="E224" i="5"/>
  <c r="A225" i="5"/>
  <c r="C225" i="5" s="1"/>
  <c r="B225" i="5"/>
  <c r="D225" i="5"/>
  <c r="E225" i="5"/>
  <c r="A226" i="5"/>
  <c r="C226" i="5" s="1"/>
  <c r="B226" i="5"/>
  <c r="D226" i="5"/>
  <c r="F226" i="5" s="1"/>
  <c r="E226" i="5"/>
  <c r="A227" i="5"/>
  <c r="C227" i="5" s="1"/>
  <c r="B227" i="5"/>
  <c r="D227" i="5"/>
  <c r="E227" i="5"/>
  <c r="A228" i="5"/>
  <c r="C228" i="5" s="1"/>
  <c r="B228" i="5"/>
  <c r="D228" i="5"/>
  <c r="E228" i="5"/>
  <c r="A229" i="5"/>
  <c r="C229" i="5" s="1"/>
  <c r="B229" i="5"/>
  <c r="D229" i="5"/>
  <c r="E229" i="5"/>
  <c r="A230" i="5"/>
  <c r="C230" i="5" s="1"/>
  <c r="B230" i="5"/>
  <c r="D230" i="5"/>
  <c r="F230" i="5" s="1"/>
  <c r="E230" i="5"/>
  <c r="A231" i="5"/>
  <c r="C231" i="5" s="1"/>
  <c r="B231" i="5"/>
  <c r="D231" i="5"/>
  <c r="E231" i="5"/>
  <c r="A232" i="5"/>
  <c r="C232" i="5" s="1"/>
  <c r="B232" i="5"/>
  <c r="D232" i="5"/>
  <c r="E232" i="5"/>
  <c r="A233" i="5"/>
  <c r="C233" i="5" s="1"/>
  <c r="B233" i="5"/>
  <c r="D233" i="5"/>
  <c r="E233" i="5"/>
  <c r="A234" i="5"/>
  <c r="C234" i="5" s="1"/>
  <c r="B234" i="5"/>
  <c r="D234" i="5"/>
  <c r="E234" i="5"/>
  <c r="A235" i="5"/>
  <c r="C235" i="5" s="1"/>
  <c r="B235" i="5"/>
  <c r="D235" i="5"/>
  <c r="E235" i="5"/>
  <c r="A236" i="5"/>
  <c r="C236" i="5" s="1"/>
  <c r="B236" i="5"/>
  <c r="D236" i="5"/>
  <c r="E236" i="5"/>
  <c r="A237" i="5"/>
  <c r="C237" i="5" s="1"/>
  <c r="B237" i="5"/>
  <c r="D237" i="5"/>
  <c r="E237" i="5"/>
  <c r="A238" i="5"/>
  <c r="C238" i="5" s="1"/>
  <c r="B238" i="5"/>
  <c r="D238" i="5"/>
  <c r="E238" i="5"/>
  <c r="A239" i="5"/>
  <c r="C239" i="5" s="1"/>
  <c r="B239" i="5"/>
  <c r="D239" i="5"/>
  <c r="E239" i="5"/>
  <c r="A240" i="5"/>
  <c r="C240" i="5" s="1"/>
  <c r="B240" i="5"/>
  <c r="D240" i="5"/>
  <c r="E240" i="5"/>
  <c r="A241" i="5"/>
  <c r="C241" i="5" s="1"/>
  <c r="B241" i="5"/>
  <c r="D241" i="5"/>
  <c r="E241" i="5"/>
  <c r="A242" i="5"/>
  <c r="C242" i="5" s="1"/>
  <c r="B242" i="5"/>
  <c r="D242" i="5"/>
  <c r="E242" i="5"/>
  <c r="A243" i="5"/>
  <c r="C243" i="5" s="1"/>
  <c r="B243" i="5"/>
  <c r="D243" i="5"/>
  <c r="E243" i="5"/>
  <c r="A244" i="5"/>
  <c r="C244" i="5" s="1"/>
  <c r="B244" i="5"/>
  <c r="D244" i="5"/>
  <c r="E244" i="5"/>
  <c r="A245" i="5"/>
  <c r="C245" i="5" s="1"/>
  <c r="B245" i="5"/>
  <c r="D245" i="5"/>
  <c r="E245" i="5"/>
  <c r="A246" i="5"/>
  <c r="C246" i="5" s="1"/>
  <c r="B246" i="5"/>
  <c r="D246" i="5"/>
  <c r="E246" i="5"/>
  <c r="A247" i="5"/>
  <c r="C247" i="5" s="1"/>
  <c r="B247" i="5"/>
  <c r="D247" i="5"/>
  <c r="E247" i="5"/>
  <c r="A248" i="5"/>
  <c r="C248" i="5" s="1"/>
  <c r="B248" i="5"/>
  <c r="D248" i="5"/>
  <c r="E248" i="5"/>
  <c r="A249" i="5"/>
  <c r="C249" i="5" s="1"/>
  <c r="B249" i="5"/>
  <c r="D249" i="5"/>
  <c r="E249" i="5"/>
  <c r="A250" i="5"/>
  <c r="C250" i="5" s="1"/>
  <c r="B250" i="5"/>
  <c r="D250" i="5"/>
  <c r="E250" i="5"/>
  <c r="A251" i="5"/>
  <c r="C251" i="5" s="1"/>
  <c r="B251" i="5"/>
  <c r="D251" i="5"/>
  <c r="E251" i="5"/>
  <c r="A252" i="5"/>
  <c r="C252" i="5" s="1"/>
  <c r="B252" i="5"/>
  <c r="D252" i="5"/>
  <c r="E252" i="5"/>
  <c r="A253" i="5"/>
  <c r="C253" i="5" s="1"/>
  <c r="B253" i="5"/>
  <c r="D253" i="5"/>
  <c r="E253" i="5"/>
  <c r="A254" i="5"/>
  <c r="C254" i="5" s="1"/>
  <c r="B254" i="5"/>
  <c r="D254" i="5"/>
  <c r="E254" i="5"/>
  <c r="A255" i="5"/>
  <c r="C255" i="5" s="1"/>
  <c r="B255" i="5"/>
  <c r="D255" i="5"/>
  <c r="E255" i="5"/>
  <c r="A256" i="5"/>
  <c r="C256" i="5" s="1"/>
  <c r="B256" i="5"/>
  <c r="D256" i="5"/>
  <c r="F256" i="5" s="1"/>
  <c r="E256" i="5"/>
  <c r="A257" i="5"/>
  <c r="C257" i="5" s="1"/>
  <c r="B257" i="5"/>
  <c r="D257" i="5"/>
  <c r="E257" i="5"/>
  <c r="A258" i="5"/>
  <c r="C258" i="5" s="1"/>
  <c r="B258" i="5"/>
  <c r="D258" i="5"/>
  <c r="F258" i="5" s="1"/>
  <c r="E258" i="5"/>
  <c r="A259" i="5"/>
  <c r="C259" i="5" s="1"/>
  <c r="B259" i="5"/>
  <c r="D259" i="5"/>
  <c r="E259" i="5"/>
  <c r="A260" i="5"/>
  <c r="C260" i="5" s="1"/>
  <c r="B260" i="5"/>
  <c r="D260" i="5"/>
  <c r="E260" i="5"/>
  <c r="A261" i="5"/>
  <c r="C261" i="5" s="1"/>
  <c r="B261" i="5"/>
  <c r="D261" i="5"/>
  <c r="E261" i="5"/>
  <c r="A262" i="5"/>
  <c r="C262" i="5" s="1"/>
  <c r="B262" i="5"/>
  <c r="D262" i="5"/>
  <c r="F262" i="5" s="1"/>
  <c r="E262" i="5"/>
  <c r="A263" i="5"/>
  <c r="C263" i="5" s="1"/>
  <c r="B263" i="5"/>
  <c r="D263" i="5"/>
  <c r="E263" i="5"/>
  <c r="A264" i="5"/>
  <c r="C264" i="5" s="1"/>
  <c r="B264" i="5"/>
  <c r="D264" i="5"/>
  <c r="E264" i="5"/>
  <c r="A265" i="5"/>
  <c r="C265" i="5" s="1"/>
  <c r="B265" i="5"/>
  <c r="D265" i="5"/>
  <c r="E265" i="5"/>
  <c r="A266" i="5"/>
  <c r="C266" i="5" s="1"/>
  <c r="B266" i="5"/>
  <c r="D266" i="5"/>
  <c r="E266" i="5"/>
  <c r="A267" i="5"/>
  <c r="C267" i="5" s="1"/>
  <c r="B267" i="5"/>
  <c r="D267" i="5"/>
  <c r="E267" i="5"/>
  <c r="A268" i="5"/>
  <c r="C268" i="5" s="1"/>
  <c r="B268" i="5"/>
  <c r="D268" i="5"/>
  <c r="E268" i="5"/>
  <c r="A269" i="5"/>
  <c r="C269" i="5" s="1"/>
  <c r="B269" i="5"/>
  <c r="D269" i="5"/>
  <c r="E269" i="5"/>
  <c r="A270" i="5"/>
  <c r="C270" i="5" s="1"/>
  <c r="B270" i="5"/>
  <c r="D270" i="5"/>
  <c r="E270" i="5"/>
  <c r="A271" i="5"/>
  <c r="B271" i="5"/>
  <c r="C271" i="5"/>
  <c r="D271" i="5"/>
  <c r="E271" i="5"/>
  <c r="A272" i="5"/>
  <c r="C272" i="5" s="1"/>
  <c r="B272" i="5"/>
  <c r="D272" i="5"/>
  <c r="E272" i="5"/>
  <c r="A273" i="5"/>
  <c r="C273" i="5" s="1"/>
  <c r="B273" i="5"/>
  <c r="D273" i="5"/>
  <c r="E273" i="5"/>
  <c r="A274" i="5"/>
  <c r="C274" i="5" s="1"/>
  <c r="B274" i="5"/>
  <c r="D274" i="5"/>
  <c r="E274" i="5"/>
  <c r="A275" i="5"/>
  <c r="C275" i="5" s="1"/>
  <c r="B275" i="5"/>
  <c r="D275" i="5"/>
  <c r="E275" i="5"/>
  <c r="A276" i="5"/>
  <c r="C276" i="5" s="1"/>
  <c r="B276" i="5"/>
  <c r="D276" i="5"/>
  <c r="E276" i="5"/>
  <c r="A277" i="5"/>
  <c r="C277" i="5" s="1"/>
  <c r="B277" i="5"/>
  <c r="D277" i="5"/>
  <c r="E277" i="5"/>
  <c r="A278" i="5"/>
  <c r="C278" i="5" s="1"/>
  <c r="B278" i="5"/>
  <c r="D278" i="5"/>
  <c r="E278" i="5"/>
  <c r="A279" i="5"/>
  <c r="C279" i="5" s="1"/>
  <c r="B279" i="5"/>
  <c r="D279" i="5"/>
  <c r="E279" i="5"/>
  <c r="A280" i="5"/>
  <c r="C280" i="5" s="1"/>
  <c r="B280" i="5"/>
  <c r="D280" i="5"/>
  <c r="E280" i="5"/>
  <c r="A281" i="5"/>
  <c r="C281" i="5" s="1"/>
  <c r="B281" i="5"/>
  <c r="D281" i="5"/>
  <c r="E281" i="5"/>
  <c r="A282" i="5"/>
  <c r="C282" i="5" s="1"/>
  <c r="B282" i="5"/>
  <c r="D282" i="5"/>
  <c r="E282" i="5"/>
  <c r="A283" i="5"/>
  <c r="C283" i="5" s="1"/>
  <c r="B283" i="5"/>
  <c r="D283" i="5"/>
  <c r="E283" i="5"/>
  <c r="A284" i="5"/>
  <c r="C284" i="5" s="1"/>
  <c r="B284" i="5"/>
  <c r="D284" i="5"/>
  <c r="E284" i="5"/>
  <c r="A285" i="5"/>
  <c r="C285" i="5" s="1"/>
  <c r="B285" i="5"/>
  <c r="D285" i="5"/>
  <c r="E285" i="5"/>
  <c r="A286" i="5"/>
  <c r="C286" i="5" s="1"/>
  <c r="B286" i="5"/>
  <c r="D286" i="5"/>
  <c r="E286" i="5"/>
  <c r="A287" i="5"/>
  <c r="C287" i="5" s="1"/>
  <c r="B287" i="5"/>
  <c r="D287" i="5"/>
  <c r="E287" i="5"/>
  <c r="A288" i="5"/>
  <c r="C288" i="5" s="1"/>
  <c r="B288" i="5"/>
  <c r="D288" i="5"/>
  <c r="F288" i="5" s="1"/>
  <c r="E288" i="5"/>
  <c r="A289" i="5"/>
  <c r="C289" i="5" s="1"/>
  <c r="B289" i="5"/>
  <c r="D289" i="5"/>
  <c r="E289" i="5"/>
  <c r="A290" i="5"/>
  <c r="C290" i="5" s="1"/>
  <c r="B290" i="5"/>
  <c r="D290" i="5"/>
  <c r="E290" i="5"/>
  <c r="A291" i="5"/>
  <c r="C291" i="5" s="1"/>
  <c r="B291" i="5"/>
  <c r="D291" i="5"/>
  <c r="E291" i="5"/>
  <c r="A292" i="5"/>
  <c r="C292" i="5" s="1"/>
  <c r="B292" i="5"/>
  <c r="D292" i="5"/>
  <c r="E292" i="5"/>
  <c r="A293" i="5"/>
  <c r="C293" i="5" s="1"/>
  <c r="B293" i="5"/>
  <c r="D293" i="5"/>
  <c r="E293" i="5"/>
  <c r="A294" i="5"/>
  <c r="C294" i="5" s="1"/>
  <c r="B294" i="5"/>
  <c r="D294" i="5"/>
  <c r="E294" i="5"/>
  <c r="A295" i="5"/>
  <c r="C295" i="5" s="1"/>
  <c r="B295" i="5"/>
  <c r="D295" i="5"/>
  <c r="E295" i="5"/>
  <c r="A296" i="5"/>
  <c r="C296" i="5" s="1"/>
  <c r="B296" i="5"/>
  <c r="D296" i="5"/>
  <c r="E296" i="5"/>
  <c r="A297" i="5"/>
  <c r="C297" i="5" s="1"/>
  <c r="B297" i="5"/>
  <c r="D297" i="5"/>
  <c r="E297" i="5"/>
  <c r="A298" i="5"/>
  <c r="C298" i="5" s="1"/>
  <c r="B298" i="5"/>
  <c r="D298" i="5"/>
  <c r="E298" i="5"/>
  <c r="A299" i="5"/>
  <c r="C299" i="5" s="1"/>
  <c r="B299" i="5"/>
  <c r="D299" i="5"/>
  <c r="E299" i="5"/>
  <c r="A300" i="5"/>
  <c r="C300" i="5" s="1"/>
  <c r="B300" i="5"/>
  <c r="D300" i="5"/>
  <c r="E300" i="5"/>
  <c r="A301" i="5"/>
  <c r="C301" i="5" s="1"/>
  <c r="B301" i="5"/>
  <c r="D301" i="5"/>
  <c r="E301" i="5"/>
  <c r="A302" i="5"/>
  <c r="C302" i="5" s="1"/>
  <c r="B302" i="5"/>
  <c r="D302" i="5"/>
  <c r="E302" i="5"/>
  <c r="A303" i="5"/>
  <c r="C303" i="5" s="1"/>
  <c r="B303" i="5"/>
  <c r="D303" i="5"/>
  <c r="E303" i="5"/>
  <c r="A304" i="5"/>
  <c r="C304" i="5" s="1"/>
  <c r="B304" i="5"/>
  <c r="D304" i="5"/>
  <c r="E304" i="5"/>
  <c r="A305" i="5"/>
  <c r="C305" i="5" s="1"/>
  <c r="B305" i="5"/>
  <c r="D305" i="5"/>
  <c r="E305" i="5"/>
  <c r="A306" i="5"/>
  <c r="C306" i="5" s="1"/>
  <c r="B306" i="5"/>
  <c r="D306" i="5"/>
  <c r="E306" i="5"/>
  <c r="A307" i="5"/>
  <c r="C307" i="5" s="1"/>
  <c r="B307" i="5"/>
  <c r="D307" i="5"/>
  <c r="E307" i="5"/>
  <c r="A308" i="5"/>
  <c r="C308" i="5" s="1"/>
  <c r="B308" i="5"/>
  <c r="D308" i="5"/>
  <c r="E308" i="5"/>
  <c r="A309" i="5"/>
  <c r="C309" i="5" s="1"/>
  <c r="B309" i="5"/>
  <c r="D309" i="5"/>
  <c r="E309" i="5"/>
  <c r="A310" i="5"/>
  <c r="C310" i="5" s="1"/>
  <c r="B310" i="5"/>
  <c r="D310" i="5"/>
  <c r="E310" i="5"/>
  <c r="A311" i="5"/>
  <c r="C311" i="5" s="1"/>
  <c r="B311" i="5"/>
  <c r="D311" i="5"/>
  <c r="E311" i="5"/>
  <c r="A312" i="5"/>
  <c r="C312" i="5" s="1"/>
  <c r="B312" i="5"/>
  <c r="D312" i="5"/>
  <c r="E312" i="5"/>
  <c r="A313" i="5"/>
  <c r="C313" i="5" s="1"/>
  <c r="B313" i="5"/>
  <c r="D313" i="5"/>
  <c r="E313" i="5"/>
  <c r="A314" i="5"/>
  <c r="C314" i="5" s="1"/>
  <c r="B314" i="5"/>
  <c r="D314" i="5"/>
  <c r="E314" i="5"/>
  <c r="A315" i="5"/>
  <c r="C315" i="5" s="1"/>
  <c r="B315" i="5"/>
  <c r="D315" i="5"/>
  <c r="E315" i="5"/>
  <c r="A316" i="5"/>
  <c r="C316" i="5" s="1"/>
  <c r="B316" i="5"/>
  <c r="D316" i="5"/>
  <c r="E316" i="5"/>
  <c r="A317" i="5"/>
  <c r="C317" i="5" s="1"/>
  <c r="B317" i="5"/>
  <c r="D317" i="5"/>
  <c r="E317" i="5"/>
  <c r="A318" i="5"/>
  <c r="C318" i="5" s="1"/>
  <c r="B318" i="5"/>
  <c r="D318" i="5"/>
  <c r="E318" i="5"/>
  <c r="A319" i="5"/>
  <c r="C319" i="5" s="1"/>
  <c r="B319" i="5"/>
  <c r="D319" i="5"/>
  <c r="E319" i="5"/>
  <c r="A320" i="5"/>
  <c r="C320" i="5" s="1"/>
  <c r="B320" i="5"/>
  <c r="D320" i="5"/>
  <c r="E320" i="5"/>
  <c r="A321" i="5"/>
  <c r="C321" i="5" s="1"/>
  <c r="B321" i="5"/>
  <c r="D321" i="5"/>
  <c r="E321" i="5"/>
  <c r="A322" i="5"/>
  <c r="C322" i="5" s="1"/>
  <c r="B322" i="5"/>
  <c r="D322" i="5"/>
  <c r="E322" i="5"/>
  <c r="A323" i="5"/>
  <c r="C323" i="5" s="1"/>
  <c r="B323" i="5"/>
  <c r="D323" i="5"/>
  <c r="E323" i="5"/>
  <c r="A324" i="5"/>
  <c r="C324" i="5" s="1"/>
  <c r="B324" i="5"/>
  <c r="D324" i="5"/>
  <c r="E324" i="5"/>
  <c r="A325" i="5"/>
  <c r="C325" i="5" s="1"/>
  <c r="B325" i="5"/>
  <c r="D325" i="5"/>
  <c r="E325" i="5"/>
  <c r="A326" i="5"/>
  <c r="C326" i="5" s="1"/>
  <c r="B326" i="5"/>
  <c r="D326" i="5"/>
  <c r="E326" i="5"/>
  <c r="A327" i="5"/>
  <c r="C327" i="5" s="1"/>
  <c r="B327" i="5"/>
  <c r="D327" i="5"/>
  <c r="E327" i="5"/>
  <c r="A328" i="5"/>
  <c r="C328" i="5" s="1"/>
  <c r="B328" i="5"/>
  <c r="D328" i="5"/>
  <c r="E328" i="5"/>
  <c r="A329" i="5"/>
  <c r="C329" i="5" s="1"/>
  <c r="B329" i="5"/>
  <c r="D329" i="5"/>
  <c r="E329" i="5"/>
  <c r="A330" i="5"/>
  <c r="C330" i="5" s="1"/>
  <c r="B330" i="5"/>
  <c r="D330" i="5"/>
  <c r="E330" i="5"/>
  <c r="A331" i="5"/>
  <c r="C331" i="5" s="1"/>
  <c r="B331" i="5"/>
  <c r="D331" i="5"/>
  <c r="E331" i="5"/>
  <c r="A332" i="5"/>
  <c r="C332" i="5" s="1"/>
  <c r="B332" i="5"/>
  <c r="D332" i="5"/>
  <c r="E332" i="5"/>
  <c r="A333" i="5"/>
  <c r="C333" i="5" s="1"/>
  <c r="B333" i="5"/>
  <c r="D333" i="5"/>
  <c r="E333" i="5"/>
  <c r="A334" i="5"/>
  <c r="C334" i="5" s="1"/>
  <c r="B334" i="5"/>
  <c r="D334" i="5"/>
  <c r="E334" i="5"/>
  <c r="A335" i="5"/>
  <c r="C335" i="5" s="1"/>
  <c r="B335" i="5"/>
  <c r="D335" i="5"/>
  <c r="E335" i="5"/>
  <c r="A336" i="5"/>
  <c r="C336" i="5" s="1"/>
  <c r="B336" i="5"/>
  <c r="D336" i="5"/>
  <c r="E336" i="5"/>
  <c r="A337" i="5"/>
  <c r="C337" i="5" s="1"/>
  <c r="B337" i="5"/>
  <c r="D337" i="5"/>
  <c r="E337" i="5"/>
  <c r="A338" i="5"/>
  <c r="C338" i="5" s="1"/>
  <c r="B338" i="5"/>
  <c r="D338" i="5"/>
  <c r="E338" i="5"/>
  <c r="A339" i="5"/>
  <c r="C339" i="5" s="1"/>
  <c r="B339" i="5"/>
  <c r="D339" i="5"/>
  <c r="E339" i="5"/>
  <c r="A340" i="5"/>
  <c r="C340" i="5" s="1"/>
  <c r="B340" i="5"/>
  <c r="D340" i="5"/>
  <c r="E340" i="5"/>
  <c r="A341" i="5"/>
  <c r="C341" i="5" s="1"/>
  <c r="B341" i="5"/>
  <c r="D341" i="5"/>
  <c r="E341" i="5"/>
  <c r="A342" i="5"/>
  <c r="C342" i="5" s="1"/>
  <c r="B342" i="5"/>
  <c r="D342" i="5"/>
  <c r="E342" i="5"/>
  <c r="A343" i="5"/>
  <c r="C343" i="5" s="1"/>
  <c r="B343" i="5"/>
  <c r="D343" i="5"/>
  <c r="E343" i="5"/>
  <c r="A344" i="5"/>
  <c r="C344" i="5" s="1"/>
  <c r="B344" i="5"/>
  <c r="D344" i="5"/>
  <c r="E344" i="5"/>
  <c r="A345" i="5"/>
  <c r="C345" i="5" s="1"/>
  <c r="B345" i="5"/>
  <c r="D345" i="5"/>
  <c r="E345" i="5"/>
  <c r="A346" i="5"/>
  <c r="C346" i="5" s="1"/>
  <c r="B346" i="5"/>
  <c r="D346" i="5"/>
  <c r="E346" i="5"/>
  <c r="A347" i="5"/>
  <c r="C347" i="5" s="1"/>
  <c r="B347" i="5"/>
  <c r="D347" i="5"/>
  <c r="F347" i="5" s="1"/>
  <c r="E347" i="5"/>
  <c r="A348" i="5"/>
  <c r="C348" i="5" s="1"/>
  <c r="B348" i="5"/>
  <c r="D348" i="5"/>
  <c r="E348" i="5"/>
  <c r="A349" i="5"/>
  <c r="C349" i="5" s="1"/>
  <c r="B349" i="5"/>
  <c r="D349" i="5"/>
  <c r="E349" i="5"/>
  <c r="A350" i="5"/>
  <c r="C350" i="5" s="1"/>
  <c r="B350" i="5"/>
  <c r="D350" i="5"/>
  <c r="F350" i="5" s="1"/>
  <c r="E350" i="5"/>
  <c r="A351" i="5"/>
  <c r="C351" i="5" s="1"/>
  <c r="B351" i="5"/>
  <c r="D351" i="5"/>
  <c r="E351" i="5"/>
  <c r="A352" i="5"/>
  <c r="C352" i="5" s="1"/>
  <c r="B352" i="5"/>
  <c r="D352" i="5"/>
  <c r="E352" i="5"/>
  <c r="A353" i="5"/>
  <c r="C353" i="5" s="1"/>
  <c r="B353" i="5"/>
  <c r="D353" i="5"/>
  <c r="E353" i="5"/>
  <c r="A354" i="5"/>
  <c r="C354" i="5" s="1"/>
  <c r="B354" i="5"/>
  <c r="D354" i="5"/>
  <c r="E354" i="5"/>
  <c r="A355" i="5"/>
  <c r="C355" i="5" s="1"/>
  <c r="B355" i="5"/>
  <c r="D355" i="5"/>
  <c r="E355" i="5"/>
  <c r="A356" i="5"/>
  <c r="C356" i="5" s="1"/>
  <c r="B356" i="5"/>
  <c r="D356" i="5"/>
  <c r="E356" i="5"/>
  <c r="A357" i="5"/>
  <c r="C357" i="5" s="1"/>
  <c r="B357" i="5"/>
  <c r="D357" i="5"/>
  <c r="E357" i="5"/>
  <c r="A358" i="5"/>
  <c r="C358" i="5" s="1"/>
  <c r="B358" i="5"/>
  <c r="D358" i="5"/>
  <c r="E358" i="5"/>
  <c r="A359" i="5"/>
  <c r="C359" i="5" s="1"/>
  <c r="B359" i="5"/>
  <c r="D359" i="5"/>
  <c r="E359" i="5"/>
  <c r="A360" i="5"/>
  <c r="C360" i="5" s="1"/>
  <c r="B360" i="5"/>
  <c r="D360" i="5"/>
  <c r="E360" i="5"/>
  <c r="A361" i="5"/>
  <c r="C361" i="5" s="1"/>
  <c r="B361" i="5"/>
  <c r="D361" i="5"/>
  <c r="E361" i="5"/>
  <c r="A362" i="5"/>
  <c r="C362" i="5" s="1"/>
  <c r="B362" i="5"/>
  <c r="D362" i="5"/>
  <c r="E362" i="5"/>
  <c r="A363" i="5"/>
  <c r="C363" i="5" s="1"/>
  <c r="B363" i="5"/>
  <c r="D363" i="5"/>
  <c r="E363" i="5"/>
  <c r="A364" i="5"/>
  <c r="C364" i="5" s="1"/>
  <c r="B364" i="5"/>
  <c r="D364" i="5"/>
  <c r="E364" i="5"/>
  <c r="A365" i="5"/>
  <c r="C365" i="5" s="1"/>
  <c r="B365" i="5"/>
  <c r="D365" i="5"/>
  <c r="E365" i="5"/>
  <c r="A366" i="5"/>
  <c r="C366" i="5" s="1"/>
  <c r="B366" i="5"/>
  <c r="D366" i="5"/>
  <c r="E366" i="5"/>
  <c r="A367" i="5"/>
  <c r="C367" i="5" s="1"/>
  <c r="B367" i="5"/>
  <c r="D367" i="5"/>
  <c r="E367" i="5"/>
  <c r="A368" i="5"/>
  <c r="C368" i="5" s="1"/>
  <c r="B368" i="5"/>
  <c r="D368" i="5"/>
  <c r="E368" i="5"/>
  <c r="A369" i="5"/>
  <c r="C369" i="5" s="1"/>
  <c r="B369" i="5"/>
  <c r="D369" i="5"/>
  <c r="E369" i="5"/>
  <c r="A370" i="5"/>
  <c r="C370" i="5" s="1"/>
  <c r="B370" i="5"/>
  <c r="D370" i="5"/>
  <c r="E370" i="5"/>
  <c r="A371" i="5"/>
  <c r="C371" i="5" s="1"/>
  <c r="B371" i="5"/>
  <c r="D371" i="5"/>
  <c r="E371" i="5"/>
  <c r="A372" i="5"/>
  <c r="C372" i="5" s="1"/>
  <c r="B372" i="5"/>
  <c r="D372" i="5"/>
  <c r="E372" i="5"/>
  <c r="A373" i="5"/>
  <c r="C373" i="5" s="1"/>
  <c r="B373" i="5"/>
  <c r="D373" i="5"/>
  <c r="E373" i="5"/>
  <c r="A374" i="5"/>
  <c r="C374" i="5" s="1"/>
  <c r="B374" i="5"/>
  <c r="D374" i="5"/>
  <c r="E374" i="5"/>
  <c r="A375" i="5"/>
  <c r="C375" i="5" s="1"/>
  <c r="B375" i="5"/>
  <c r="D375" i="5"/>
  <c r="E375" i="5"/>
  <c r="A376" i="5"/>
  <c r="C376" i="5" s="1"/>
  <c r="B376" i="5"/>
  <c r="D376" i="5"/>
  <c r="F376" i="5" s="1"/>
  <c r="E376" i="5"/>
  <c r="A377" i="5"/>
  <c r="C377" i="5" s="1"/>
  <c r="B377" i="5"/>
  <c r="D377" i="5"/>
  <c r="E377" i="5"/>
  <c r="A378" i="5"/>
  <c r="C378" i="5" s="1"/>
  <c r="B378" i="5"/>
  <c r="D378" i="5"/>
  <c r="E378" i="5"/>
  <c r="A379" i="5"/>
  <c r="C379" i="5" s="1"/>
  <c r="B379" i="5"/>
  <c r="D379" i="5"/>
  <c r="E379" i="5"/>
  <c r="A380" i="5"/>
  <c r="C380" i="5" s="1"/>
  <c r="B380" i="5"/>
  <c r="D380" i="5"/>
  <c r="E380" i="5"/>
  <c r="A381" i="5"/>
  <c r="C381" i="5" s="1"/>
  <c r="B381" i="5"/>
  <c r="D381" i="5"/>
  <c r="E381" i="5"/>
  <c r="A382" i="5"/>
  <c r="C382" i="5" s="1"/>
  <c r="B382" i="5"/>
  <c r="D382" i="5"/>
  <c r="E382" i="5"/>
  <c r="A383" i="5"/>
  <c r="C383" i="5" s="1"/>
  <c r="B383" i="5"/>
  <c r="D383" i="5"/>
  <c r="E383" i="5"/>
  <c r="A384" i="5"/>
  <c r="C384" i="5" s="1"/>
  <c r="B384" i="5"/>
  <c r="D384" i="5"/>
  <c r="E384" i="5"/>
  <c r="A385" i="5"/>
  <c r="C385" i="5" s="1"/>
  <c r="B385" i="5"/>
  <c r="D385" i="5"/>
  <c r="E385" i="5"/>
  <c r="A386" i="5"/>
  <c r="C386" i="5" s="1"/>
  <c r="B386" i="5"/>
  <c r="D386" i="5"/>
  <c r="E386" i="5"/>
  <c r="A387" i="5"/>
  <c r="C387" i="5" s="1"/>
  <c r="B387" i="5"/>
  <c r="D387" i="5"/>
  <c r="E387" i="5"/>
  <c r="A388" i="5"/>
  <c r="C388" i="5" s="1"/>
  <c r="B388" i="5"/>
  <c r="D388" i="5"/>
  <c r="E388" i="5"/>
  <c r="A389" i="5"/>
  <c r="C389" i="5" s="1"/>
  <c r="B389" i="5"/>
  <c r="D389" i="5"/>
  <c r="E389" i="5"/>
  <c r="A390" i="5"/>
  <c r="C390" i="5" s="1"/>
  <c r="B390" i="5"/>
  <c r="D390" i="5"/>
  <c r="E390" i="5"/>
  <c r="A391" i="5"/>
  <c r="C391" i="5" s="1"/>
  <c r="B391" i="5"/>
  <c r="D391" i="5"/>
  <c r="E391" i="5"/>
  <c r="A392" i="5"/>
  <c r="C392" i="5" s="1"/>
  <c r="B392" i="5"/>
  <c r="D392" i="5"/>
  <c r="E392" i="5"/>
  <c r="A393" i="5"/>
  <c r="C393" i="5" s="1"/>
  <c r="B393" i="5"/>
  <c r="D393" i="5"/>
  <c r="E393" i="5"/>
  <c r="A394" i="5"/>
  <c r="C394" i="5" s="1"/>
  <c r="B394" i="5"/>
  <c r="D394" i="5"/>
  <c r="E394" i="5"/>
  <c r="A395" i="5"/>
  <c r="C395" i="5" s="1"/>
  <c r="B395" i="5"/>
  <c r="D395" i="5"/>
  <c r="E395" i="5"/>
  <c r="A396" i="5"/>
  <c r="C396" i="5" s="1"/>
  <c r="B396" i="5"/>
  <c r="D396" i="5"/>
  <c r="E396" i="5"/>
  <c r="A397" i="5"/>
  <c r="C397" i="5" s="1"/>
  <c r="B397" i="5"/>
  <c r="D397" i="5"/>
  <c r="E397" i="5"/>
  <c r="A398" i="5"/>
  <c r="C398" i="5" s="1"/>
  <c r="B398" i="5"/>
  <c r="D398" i="5"/>
  <c r="E398" i="5"/>
  <c r="A399" i="5"/>
  <c r="C399" i="5" s="1"/>
  <c r="B399" i="5"/>
  <c r="D399" i="5"/>
  <c r="E399" i="5"/>
  <c r="A400" i="5"/>
  <c r="C400" i="5" s="1"/>
  <c r="B400" i="5"/>
  <c r="D400" i="5"/>
  <c r="E400" i="5"/>
  <c r="A401" i="5"/>
  <c r="C401" i="5" s="1"/>
  <c r="B401" i="5"/>
  <c r="D401" i="5"/>
  <c r="E401" i="5"/>
  <c r="A402" i="5"/>
  <c r="C402" i="5" s="1"/>
  <c r="B402" i="5"/>
  <c r="D402" i="5"/>
  <c r="E402" i="5"/>
  <c r="A403" i="5"/>
  <c r="C403" i="5" s="1"/>
  <c r="B403" i="5"/>
  <c r="D403" i="5"/>
  <c r="E403" i="5"/>
  <c r="A404" i="5"/>
  <c r="C404" i="5" s="1"/>
  <c r="B404" i="5"/>
  <c r="D404" i="5"/>
  <c r="E404" i="5"/>
  <c r="A405" i="5"/>
  <c r="C405" i="5" s="1"/>
  <c r="B405" i="5"/>
  <c r="D405" i="5"/>
  <c r="E405" i="5"/>
  <c r="A406" i="5"/>
  <c r="C406" i="5" s="1"/>
  <c r="B406" i="5"/>
  <c r="D406" i="5"/>
  <c r="E406" i="5"/>
  <c r="A407" i="5"/>
  <c r="C407" i="5" s="1"/>
  <c r="B407" i="5"/>
  <c r="D407" i="5"/>
  <c r="E407" i="5"/>
  <c r="A408" i="5"/>
  <c r="C408" i="5" s="1"/>
  <c r="B408" i="5"/>
  <c r="D408" i="5"/>
  <c r="E408" i="5"/>
  <c r="A409" i="5"/>
  <c r="C409" i="5" s="1"/>
  <c r="B409" i="5"/>
  <c r="D409" i="5"/>
  <c r="E409" i="5"/>
  <c r="A410" i="5"/>
  <c r="C410" i="5" s="1"/>
  <c r="B410" i="5"/>
  <c r="D410" i="5"/>
  <c r="E410" i="5"/>
  <c r="A411" i="5"/>
  <c r="C411" i="5" s="1"/>
  <c r="B411" i="5"/>
  <c r="D411" i="5"/>
  <c r="E411" i="5"/>
  <c r="A412" i="5"/>
  <c r="C412" i="5" s="1"/>
  <c r="B412" i="5"/>
  <c r="D412" i="5"/>
  <c r="E412" i="5"/>
  <c r="A413" i="5"/>
  <c r="C413" i="5" s="1"/>
  <c r="B413" i="5"/>
  <c r="D413" i="5"/>
  <c r="E413" i="5"/>
  <c r="A414" i="5"/>
  <c r="C414" i="5" s="1"/>
  <c r="B414" i="5"/>
  <c r="D414" i="5"/>
  <c r="E414" i="5"/>
  <c r="A415" i="5"/>
  <c r="C415" i="5" s="1"/>
  <c r="B415" i="5"/>
  <c r="D415" i="5"/>
  <c r="E415" i="5"/>
  <c r="A416" i="5"/>
  <c r="C416" i="5" s="1"/>
  <c r="B416" i="5"/>
  <c r="D416" i="5"/>
  <c r="E416" i="5"/>
  <c r="A417" i="5"/>
  <c r="C417" i="5" s="1"/>
  <c r="B417" i="5"/>
  <c r="D417" i="5"/>
  <c r="E417" i="5"/>
  <c r="A418" i="5"/>
  <c r="C418" i="5" s="1"/>
  <c r="B418" i="5"/>
  <c r="D418" i="5"/>
  <c r="E418" i="5"/>
  <c r="A419" i="5"/>
  <c r="C419" i="5" s="1"/>
  <c r="B419" i="5"/>
  <c r="D419" i="5"/>
  <c r="E419" i="5"/>
  <c r="A420" i="5"/>
  <c r="C420" i="5" s="1"/>
  <c r="B420" i="5"/>
  <c r="D420" i="5"/>
  <c r="E420" i="5"/>
  <c r="A421" i="5"/>
  <c r="C421" i="5" s="1"/>
  <c r="B421" i="5"/>
  <c r="D421" i="5"/>
  <c r="E421" i="5"/>
  <c r="A422" i="5"/>
  <c r="C422" i="5" s="1"/>
  <c r="B422" i="5"/>
  <c r="D422" i="5"/>
  <c r="E422" i="5"/>
  <c r="A423" i="5"/>
  <c r="C423" i="5" s="1"/>
  <c r="B423" i="5"/>
  <c r="D423" i="5"/>
  <c r="E423" i="5"/>
  <c r="A424" i="5"/>
  <c r="C424" i="5" s="1"/>
  <c r="B424" i="5"/>
  <c r="D424" i="5"/>
  <c r="E424" i="5"/>
  <c r="A425" i="5"/>
  <c r="C425" i="5" s="1"/>
  <c r="B425" i="5"/>
  <c r="D425" i="5"/>
  <c r="E425" i="5"/>
  <c r="A426" i="5"/>
  <c r="C426" i="5" s="1"/>
  <c r="B426" i="5"/>
  <c r="D426" i="5"/>
  <c r="E426" i="5"/>
  <c r="A427" i="5"/>
  <c r="C427" i="5" s="1"/>
  <c r="B427" i="5"/>
  <c r="D427" i="5"/>
  <c r="E427" i="5"/>
  <c r="A428" i="5"/>
  <c r="C428" i="5" s="1"/>
  <c r="B428" i="5"/>
  <c r="D428" i="5"/>
  <c r="E428" i="5"/>
  <c r="A429" i="5"/>
  <c r="C429" i="5" s="1"/>
  <c r="B429" i="5"/>
  <c r="D429" i="5"/>
  <c r="E429" i="5"/>
  <c r="A430" i="5"/>
  <c r="C430" i="5" s="1"/>
  <c r="B430" i="5"/>
  <c r="D430" i="5"/>
  <c r="E430" i="5"/>
  <c r="A431" i="5"/>
  <c r="C431" i="5" s="1"/>
  <c r="B431" i="5"/>
  <c r="D431" i="5"/>
  <c r="E431" i="5"/>
  <c r="A432" i="5"/>
  <c r="C432" i="5" s="1"/>
  <c r="B432" i="5"/>
  <c r="D432" i="5"/>
  <c r="E432" i="5"/>
  <c r="A433" i="5"/>
  <c r="C433" i="5" s="1"/>
  <c r="B433" i="5"/>
  <c r="D433" i="5"/>
  <c r="E433" i="5"/>
  <c r="A434" i="5"/>
  <c r="C434" i="5" s="1"/>
  <c r="B434" i="5"/>
  <c r="D434" i="5"/>
  <c r="E434" i="5"/>
  <c r="A435" i="5"/>
  <c r="C435" i="5" s="1"/>
  <c r="B435" i="5"/>
  <c r="D435" i="5"/>
  <c r="E435" i="5"/>
  <c r="A436" i="5"/>
  <c r="C436" i="5" s="1"/>
  <c r="B436" i="5"/>
  <c r="D436" i="5"/>
  <c r="E436" i="5"/>
  <c r="A437" i="5"/>
  <c r="C437" i="5" s="1"/>
  <c r="B437" i="5"/>
  <c r="D437" i="5"/>
  <c r="E437" i="5"/>
  <c r="A438" i="5"/>
  <c r="C438" i="5" s="1"/>
  <c r="B438" i="5"/>
  <c r="D438" i="5"/>
  <c r="E438" i="5"/>
  <c r="A439" i="5"/>
  <c r="C439" i="5" s="1"/>
  <c r="B439" i="5"/>
  <c r="D439" i="5"/>
  <c r="E439" i="5"/>
  <c r="A440" i="5"/>
  <c r="C440" i="5" s="1"/>
  <c r="B440" i="5"/>
  <c r="D440" i="5"/>
  <c r="E440" i="5"/>
  <c r="A441" i="5"/>
  <c r="C441" i="5" s="1"/>
  <c r="B441" i="5"/>
  <c r="D441" i="5"/>
  <c r="E441" i="5"/>
  <c r="A442" i="5"/>
  <c r="C442" i="5" s="1"/>
  <c r="B442" i="5"/>
  <c r="D442" i="5"/>
  <c r="E442" i="5"/>
  <c r="A443" i="5"/>
  <c r="C443" i="5" s="1"/>
  <c r="B443" i="5"/>
  <c r="D443" i="5"/>
  <c r="E443" i="5"/>
  <c r="A444" i="5"/>
  <c r="C444" i="5" s="1"/>
  <c r="B444" i="5"/>
  <c r="D444" i="5"/>
  <c r="E444" i="5"/>
  <c r="A445" i="5"/>
  <c r="C445" i="5" s="1"/>
  <c r="B445" i="5"/>
  <c r="D445" i="5"/>
  <c r="E445" i="5"/>
  <c r="A446" i="5"/>
  <c r="C446" i="5" s="1"/>
  <c r="B446" i="5"/>
  <c r="D446" i="5"/>
  <c r="E446" i="5"/>
  <c r="A447" i="5"/>
  <c r="C447" i="5" s="1"/>
  <c r="B447" i="5"/>
  <c r="D447" i="5"/>
  <c r="E447" i="5"/>
  <c r="A448" i="5"/>
  <c r="C448" i="5" s="1"/>
  <c r="B448" i="5"/>
  <c r="D448" i="5"/>
  <c r="E448" i="5"/>
  <c r="A449" i="5"/>
  <c r="C449" i="5" s="1"/>
  <c r="B449" i="5"/>
  <c r="D449" i="5"/>
  <c r="E449" i="5"/>
  <c r="A450" i="5"/>
  <c r="C450" i="5" s="1"/>
  <c r="B450" i="5"/>
  <c r="D450" i="5"/>
  <c r="E450" i="5"/>
  <c r="A451" i="5"/>
  <c r="C451" i="5" s="1"/>
  <c r="B451" i="5"/>
  <c r="D451" i="5"/>
  <c r="E451" i="5"/>
  <c r="A452" i="5"/>
  <c r="C452" i="5" s="1"/>
  <c r="B452" i="5"/>
  <c r="D452" i="5"/>
  <c r="E452" i="5"/>
  <c r="A453" i="5"/>
  <c r="C453" i="5" s="1"/>
  <c r="B453" i="5"/>
  <c r="D453" i="5"/>
  <c r="E453" i="5"/>
  <c r="A454" i="5"/>
  <c r="C454" i="5" s="1"/>
  <c r="B454" i="5"/>
  <c r="D454" i="5"/>
  <c r="E454" i="5"/>
  <c r="A455" i="5"/>
  <c r="C455" i="5" s="1"/>
  <c r="B455" i="5"/>
  <c r="D455" i="5"/>
  <c r="E455" i="5"/>
  <c r="A456" i="5"/>
  <c r="C456" i="5" s="1"/>
  <c r="B456" i="5"/>
  <c r="D456" i="5"/>
  <c r="E456" i="5"/>
  <c r="A457" i="5"/>
  <c r="C457" i="5" s="1"/>
  <c r="B457" i="5"/>
  <c r="D457" i="5"/>
  <c r="E457" i="5"/>
  <c r="A458" i="5"/>
  <c r="C458" i="5" s="1"/>
  <c r="B458" i="5"/>
  <c r="D458" i="5"/>
  <c r="E458" i="5"/>
  <c r="A459" i="5"/>
  <c r="C459" i="5" s="1"/>
  <c r="B459" i="5"/>
  <c r="D459" i="5"/>
  <c r="E459" i="5"/>
  <c r="A460" i="5"/>
  <c r="C460" i="5" s="1"/>
  <c r="B460" i="5"/>
  <c r="D460" i="5"/>
  <c r="E460" i="5"/>
  <c r="A461" i="5"/>
  <c r="C461" i="5" s="1"/>
  <c r="B461" i="5"/>
  <c r="D461" i="5"/>
  <c r="E461" i="5"/>
  <c r="A462" i="5"/>
  <c r="C462" i="5" s="1"/>
  <c r="B462" i="5"/>
  <c r="D462" i="5"/>
  <c r="E462" i="5"/>
  <c r="A463" i="5"/>
  <c r="C463" i="5" s="1"/>
  <c r="B463" i="5"/>
  <c r="D463" i="5"/>
  <c r="E463" i="5"/>
  <c r="A464" i="5"/>
  <c r="C464" i="5" s="1"/>
  <c r="B464" i="5"/>
  <c r="D464" i="5"/>
  <c r="E464" i="5"/>
  <c r="A465" i="5"/>
  <c r="C465" i="5" s="1"/>
  <c r="B465" i="5"/>
  <c r="D465" i="5"/>
  <c r="E465" i="5"/>
  <c r="A466" i="5"/>
  <c r="C466" i="5" s="1"/>
  <c r="B466" i="5"/>
  <c r="D466" i="5"/>
  <c r="E466" i="5"/>
  <c r="A467" i="5"/>
  <c r="C467" i="5" s="1"/>
  <c r="B467" i="5"/>
  <c r="D467" i="5"/>
  <c r="E467" i="5"/>
  <c r="A468" i="5"/>
  <c r="C468" i="5" s="1"/>
  <c r="B468" i="5"/>
  <c r="D468" i="5"/>
  <c r="E468" i="5"/>
  <c r="A469" i="5"/>
  <c r="C469" i="5" s="1"/>
  <c r="B469" i="5"/>
  <c r="D469" i="5"/>
  <c r="E469" i="5"/>
  <c r="A470" i="5"/>
  <c r="C470" i="5" s="1"/>
  <c r="B470" i="5"/>
  <c r="D470" i="5"/>
  <c r="E470" i="5"/>
  <c r="A471" i="5"/>
  <c r="C471" i="5" s="1"/>
  <c r="B471" i="5"/>
  <c r="D471" i="5"/>
  <c r="E471" i="5"/>
  <c r="A472" i="5"/>
  <c r="C472" i="5" s="1"/>
  <c r="B472" i="5"/>
  <c r="D472" i="5"/>
  <c r="E472" i="5"/>
  <c r="A473" i="5"/>
  <c r="C473" i="5" s="1"/>
  <c r="B473" i="5"/>
  <c r="D473" i="5"/>
  <c r="E473" i="5"/>
  <c r="A474" i="5"/>
  <c r="C474" i="5" s="1"/>
  <c r="B474" i="5"/>
  <c r="D474" i="5"/>
  <c r="E474" i="5"/>
  <c r="A475" i="5"/>
  <c r="C475" i="5" s="1"/>
  <c r="B475" i="5"/>
  <c r="D475" i="5"/>
  <c r="E475" i="5"/>
  <c r="A476" i="5"/>
  <c r="C476" i="5" s="1"/>
  <c r="B476" i="5"/>
  <c r="D476" i="5"/>
  <c r="E476" i="5"/>
  <c r="A477" i="5"/>
  <c r="C477" i="5" s="1"/>
  <c r="B477" i="5"/>
  <c r="D477" i="5"/>
  <c r="E477" i="5"/>
  <c r="A478" i="5"/>
  <c r="C478" i="5" s="1"/>
  <c r="B478" i="5"/>
  <c r="D478" i="5"/>
  <c r="E478" i="5"/>
  <c r="A479" i="5"/>
  <c r="C479" i="5" s="1"/>
  <c r="B479" i="5"/>
  <c r="D479" i="5"/>
  <c r="E479" i="5"/>
  <c r="A480" i="5"/>
  <c r="C480" i="5" s="1"/>
  <c r="B480" i="5"/>
  <c r="D480" i="5"/>
  <c r="E480" i="5"/>
  <c r="A481" i="5"/>
  <c r="C481" i="5" s="1"/>
  <c r="B481" i="5"/>
  <c r="D481" i="5"/>
  <c r="E481" i="5"/>
  <c r="A482" i="5"/>
  <c r="C482" i="5" s="1"/>
  <c r="B482" i="5"/>
  <c r="D482" i="5"/>
  <c r="E482" i="5"/>
  <c r="A483" i="5"/>
  <c r="C483" i="5" s="1"/>
  <c r="B483" i="5"/>
  <c r="D483" i="5"/>
  <c r="E483" i="5"/>
  <c r="A484" i="5"/>
  <c r="C484" i="5" s="1"/>
  <c r="B484" i="5"/>
  <c r="D484" i="5"/>
  <c r="E484" i="5"/>
  <c r="A485" i="5"/>
  <c r="C485" i="5" s="1"/>
  <c r="B485" i="5"/>
  <c r="D485" i="5"/>
  <c r="E485" i="5"/>
  <c r="A486" i="5"/>
  <c r="C486" i="5" s="1"/>
  <c r="B486" i="5"/>
  <c r="D486" i="5"/>
  <c r="E486" i="5"/>
  <c r="A487" i="5"/>
  <c r="C487" i="5" s="1"/>
  <c r="B487" i="5"/>
  <c r="D487" i="5"/>
  <c r="E487" i="5"/>
  <c r="A488" i="5"/>
  <c r="C488" i="5" s="1"/>
  <c r="B488" i="5"/>
  <c r="D488" i="5"/>
  <c r="E488" i="5"/>
  <c r="A489" i="5"/>
  <c r="C489" i="5" s="1"/>
  <c r="B489" i="5"/>
  <c r="D489" i="5"/>
  <c r="E489" i="5"/>
  <c r="A490" i="5"/>
  <c r="C490" i="5" s="1"/>
  <c r="B490" i="5"/>
  <c r="D490" i="5"/>
  <c r="E490" i="5"/>
  <c r="A491" i="5"/>
  <c r="C491" i="5" s="1"/>
  <c r="B491" i="5"/>
  <c r="D491" i="5"/>
  <c r="E491" i="5"/>
  <c r="A492" i="5"/>
  <c r="C492" i="5" s="1"/>
  <c r="B492" i="5"/>
  <c r="D492" i="5"/>
  <c r="E492" i="5"/>
  <c r="A493" i="5"/>
  <c r="C493" i="5" s="1"/>
  <c r="B493" i="5"/>
  <c r="D493" i="5"/>
  <c r="E493" i="5"/>
  <c r="A494" i="5"/>
  <c r="C494" i="5" s="1"/>
  <c r="B494" i="5"/>
  <c r="D494" i="5"/>
  <c r="E494" i="5"/>
  <c r="A495" i="5"/>
  <c r="C495" i="5" s="1"/>
  <c r="B495" i="5"/>
  <c r="D495" i="5"/>
  <c r="E495" i="5"/>
  <c r="A496" i="5"/>
  <c r="C496" i="5" s="1"/>
  <c r="B496" i="5"/>
  <c r="D496" i="5"/>
  <c r="E496" i="5"/>
  <c r="A497" i="5"/>
  <c r="C497" i="5" s="1"/>
  <c r="B497" i="5"/>
  <c r="D497" i="5"/>
  <c r="E497" i="5"/>
  <c r="A498" i="5"/>
  <c r="C498" i="5" s="1"/>
  <c r="B498" i="5"/>
  <c r="D498" i="5"/>
  <c r="E498" i="5"/>
  <c r="A499" i="5"/>
  <c r="C499" i="5" s="1"/>
  <c r="B499" i="5"/>
  <c r="D499" i="5"/>
  <c r="E499" i="5"/>
  <c r="A500" i="5"/>
  <c r="C500" i="5" s="1"/>
  <c r="B500" i="5"/>
  <c r="D500" i="5"/>
  <c r="E500" i="5"/>
  <c r="A501" i="5"/>
  <c r="C501" i="5" s="1"/>
  <c r="B501" i="5"/>
  <c r="D501" i="5"/>
  <c r="E501" i="5"/>
  <c r="A502" i="5"/>
  <c r="C502" i="5" s="1"/>
  <c r="B502" i="5"/>
  <c r="D502" i="5"/>
  <c r="E502" i="5"/>
  <c r="A503" i="5"/>
  <c r="C503" i="5" s="1"/>
  <c r="B503" i="5"/>
  <c r="D503" i="5"/>
  <c r="E503" i="5"/>
  <c r="A504" i="5"/>
  <c r="C504" i="5" s="1"/>
  <c r="B504" i="5"/>
  <c r="D504" i="5"/>
  <c r="E504" i="5"/>
  <c r="A505" i="5"/>
  <c r="C505" i="5" s="1"/>
  <c r="B505" i="5"/>
  <c r="D505" i="5"/>
  <c r="E505" i="5"/>
  <c r="A506" i="5"/>
  <c r="C506" i="5" s="1"/>
  <c r="B506" i="5"/>
  <c r="D506" i="5"/>
  <c r="E506" i="5"/>
  <c r="A507" i="5"/>
  <c r="C507" i="5" s="1"/>
  <c r="B507" i="5"/>
  <c r="D507" i="5"/>
  <c r="E507" i="5"/>
  <c r="A508" i="5"/>
  <c r="C508" i="5" s="1"/>
  <c r="B508" i="5"/>
  <c r="D508" i="5"/>
  <c r="E508" i="5"/>
  <c r="A509" i="5"/>
  <c r="C509" i="5" s="1"/>
  <c r="B509" i="5"/>
  <c r="D509" i="5"/>
  <c r="E509" i="5"/>
  <c r="A510" i="5"/>
  <c r="C510" i="5" s="1"/>
  <c r="B510" i="5"/>
  <c r="D510" i="5"/>
  <c r="E510" i="5"/>
  <c r="A511" i="5"/>
  <c r="C511" i="5" s="1"/>
  <c r="B511" i="5"/>
  <c r="D511" i="5"/>
  <c r="E511" i="5"/>
  <c r="A512" i="5"/>
  <c r="C512" i="5" s="1"/>
  <c r="B512" i="5"/>
  <c r="D512" i="5"/>
  <c r="E512" i="5"/>
  <c r="A513" i="5"/>
  <c r="C513" i="5" s="1"/>
  <c r="B513" i="5"/>
  <c r="D513" i="5"/>
  <c r="E513" i="5"/>
  <c r="A514" i="5"/>
  <c r="C514" i="5" s="1"/>
  <c r="B514" i="5"/>
  <c r="D514" i="5"/>
  <c r="E514" i="5"/>
  <c r="A515" i="5"/>
  <c r="C515" i="5" s="1"/>
  <c r="B515" i="5"/>
  <c r="D515" i="5"/>
  <c r="E515" i="5"/>
  <c r="A516" i="5"/>
  <c r="C516" i="5" s="1"/>
  <c r="B516" i="5"/>
  <c r="D516" i="5"/>
  <c r="E516" i="5"/>
  <c r="A517" i="5"/>
  <c r="C517" i="5" s="1"/>
  <c r="B517" i="5"/>
  <c r="D517" i="5"/>
  <c r="E517" i="5"/>
  <c r="A518" i="5"/>
  <c r="C518" i="5" s="1"/>
  <c r="B518" i="5"/>
  <c r="D518" i="5"/>
  <c r="E518" i="5"/>
  <c r="A519" i="5"/>
  <c r="C519" i="5" s="1"/>
  <c r="B519" i="5"/>
  <c r="D519" i="5"/>
  <c r="E519" i="5"/>
  <c r="A520" i="5"/>
  <c r="C520" i="5" s="1"/>
  <c r="B520" i="5"/>
  <c r="D520" i="5"/>
  <c r="E520" i="5"/>
  <c r="A521" i="5"/>
  <c r="C521" i="5" s="1"/>
  <c r="B521" i="5"/>
  <c r="D521" i="5"/>
  <c r="E521" i="5"/>
  <c r="A522" i="5"/>
  <c r="C522" i="5" s="1"/>
  <c r="B522" i="5"/>
  <c r="D522" i="5"/>
  <c r="E522" i="5"/>
  <c r="A523" i="5"/>
  <c r="C523" i="5" s="1"/>
  <c r="B523" i="5"/>
  <c r="D523" i="5"/>
  <c r="E523" i="5"/>
  <c r="A524" i="5"/>
  <c r="C524" i="5" s="1"/>
  <c r="B524" i="5"/>
  <c r="D524" i="5"/>
  <c r="E524" i="5"/>
  <c r="A525" i="5"/>
  <c r="C525" i="5" s="1"/>
  <c r="B525" i="5"/>
  <c r="D525" i="5"/>
  <c r="E525" i="5"/>
  <c r="A526" i="5"/>
  <c r="C526" i="5" s="1"/>
  <c r="B526" i="5"/>
  <c r="D526" i="5"/>
  <c r="E526" i="5"/>
  <c r="A527" i="5"/>
  <c r="C527" i="5" s="1"/>
  <c r="B527" i="5"/>
  <c r="D527" i="5"/>
  <c r="E527" i="5"/>
  <c r="A528" i="5"/>
  <c r="C528" i="5" s="1"/>
  <c r="B528" i="5"/>
  <c r="D528" i="5"/>
  <c r="E528" i="5"/>
  <c r="A529" i="5"/>
  <c r="C529" i="5" s="1"/>
  <c r="B529" i="5"/>
  <c r="D529" i="5"/>
  <c r="E529" i="5"/>
  <c r="A530" i="5"/>
  <c r="C530" i="5" s="1"/>
  <c r="B530" i="5"/>
  <c r="D530" i="5"/>
  <c r="E530" i="5"/>
  <c r="A531" i="5"/>
  <c r="C531" i="5" s="1"/>
  <c r="B531" i="5"/>
  <c r="D531" i="5"/>
  <c r="E531" i="5"/>
  <c r="A532" i="5"/>
  <c r="C532" i="5" s="1"/>
  <c r="B532" i="5"/>
  <c r="D532" i="5"/>
  <c r="E532" i="5"/>
  <c r="A533" i="5"/>
  <c r="C533" i="5" s="1"/>
  <c r="B533" i="5"/>
  <c r="D533" i="5"/>
  <c r="E533" i="5"/>
  <c r="A534" i="5"/>
  <c r="C534" i="5" s="1"/>
  <c r="B534" i="5"/>
  <c r="D534" i="5"/>
  <c r="E534" i="5"/>
  <c r="A535" i="5"/>
  <c r="C535" i="5" s="1"/>
  <c r="B535" i="5"/>
  <c r="D535" i="5"/>
  <c r="E535" i="5"/>
  <c r="A536" i="5"/>
  <c r="C536" i="5" s="1"/>
  <c r="B536" i="5"/>
  <c r="D536" i="5"/>
  <c r="E536" i="5"/>
  <c r="A537" i="5"/>
  <c r="C537" i="5" s="1"/>
  <c r="B537" i="5"/>
  <c r="D537" i="5"/>
  <c r="E537" i="5"/>
  <c r="A538" i="5"/>
  <c r="C538" i="5" s="1"/>
  <c r="B538" i="5"/>
  <c r="D538" i="5"/>
  <c r="E538" i="5"/>
  <c r="A539" i="5"/>
  <c r="C539" i="5" s="1"/>
  <c r="B539" i="5"/>
  <c r="D539" i="5"/>
  <c r="E539" i="5"/>
  <c r="A540" i="5"/>
  <c r="C540" i="5" s="1"/>
  <c r="B540" i="5"/>
  <c r="D540" i="5"/>
  <c r="E540" i="5"/>
  <c r="A541" i="5"/>
  <c r="C541" i="5" s="1"/>
  <c r="B541" i="5"/>
  <c r="D541" i="5"/>
  <c r="E541" i="5"/>
  <c r="A542" i="5"/>
  <c r="C542" i="5" s="1"/>
  <c r="B542" i="5"/>
  <c r="D542" i="5"/>
  <c r="E542" i="5"/>
  <c r="A543" i="5"/>
  <c r="C543" i="5" s="1"/>
  <c r="B543" i="5"/>
  <c r="D543" i="5"/>
  <c r="E543" i="5"/>
  <c r="A544" i="5"/>
  <c r="C544" i="5" s="1"/>
  <c r="B544" i="5"/>
  <c r="D544" i="5"/>
  <c r="E544" i="5"/>
  <c r="A545" i="5"/>
  <c r="C545" i="5" s="1"/>
  <c r="B545" i="5"/>
  <c r="D545" i="5"/>
  <c r="E545" i="5"/>
  <c r="A546" i="5"/>
  <c r="C546" i="5" s="1"/>
  <c r="B546" i="5"/>
  <c r="D546" i="5"/>
  <c r="E546" i="5"/>
  <c r="A547" i="5"/>
  <c r="C547" i="5" s="1"/>
  <c r="B547" i="5"/>
  <c r="D547" i="5"/>
  <c r="E547" i="5"/>
  <c r="A548" i="5"/>
  <c r="C548" i="5" s="1"/>
  <c r="B548" i="5"/>
  <c r="D548" i="5"/>
  <c r="E548" i="5"/>
  <c r="A549" i="5"/>
  <c r="C549" i="5" s="1"/>
  <c r="B549" i="5"/>
  <c r="D549" i="5"/>
  <c r="E549" i="5"/>
  <c r="A550" i="5"/>
  <c r="C550" i="5" s="1"/>
  <c r="B550" i="5"/>
  <c r="D550" i="5"/>
  <c r="E550" i="5"/>
  <c r="A551" i="5"/>
  <c r="C551" i="5" s="1"/>
  <c r="B551" i="5"/>
  <c r="D551" i="5"/>
  <c r="E551" i="5"/>
  <c r="A552" i="5"/>
  <c r="C552" i="5" s="1"/>
  <c r="B552" i="5"/>
  <c r="D552" i="5"/>
  <c r="E552" i="5"/>
  <c r="A553" i="5"/>
  <c r="C553" i="5" s="1"/>
  <c r="B553" i="5"/>
  <c r="D553" i="5"/>
  <c r="E553" i="5"/>
  <c r="A554" i="5"/>
  <c r="C554" i="5" s="1"/>
  <c r="B554" i="5"/>
  <c r="D554" i="5"/>
  <c r="E554" i="5"/>
  <c r="A555" i="5"/>
  <c r="C555" i="5" s="1"/>
  <c r="B555" i="5"/>
  <c r="D555" i="5"/>
  <c r="E555" i="5"/>
  <c r="A556" i="5"/>
  <c r="C556" i="5" s="1"/>
  <c r="B556" i="5"/>
  <c r="D556" i="5"/>
  <c r="E556" i="5"/>
  <c r="A557" i="5"/>
  <c r="C557" i="5" s="1"/>
  <c r="B557" i="5"/>
  <c r="D557" i="5"/>
  <c r="E557" i="5"/>
  <c r="A558" i="5"/>
  <c r="C558" i="5" s="1"/>
  <c r="B558" i="5"/>
  <c r="D558" i="5"/>
  <c r="E558" i="5"/>
  <c r="A559" i="5"/>
  <c r="C559" i="5" s="1"/>
  <c r="B559" i="5"/>
  <c r="D559" i="5"/>
  <c r="E559" i="5"/>
  <c r="A560" i="5"/>
  <c r="C560" i="5" s="1"/>
  <c r="B560" i="5"/>
  <c r="D560" i="5"/>
  <c r="E560" i="5"/>
  <c r="A561" i="5"/>
  <c r="C561" i="5" s="1"/>
  <c r="B561" i="5"/>
  <c r="D561" i="5"/>
  <c r="E561" i="5"/>
  <c r="A562" i="5"/>
  <c r="C562" i="5" s="1"/>
  <c r="B562" i="5"/>
  <c r="D562" i="5"/>
  <c r="E562" i="5"/>
  <c r="A563" i="5"/>
  <c r="C563" i="5" s="1"/>
  <c r="B563" i="5"/>
  <c r="D563" i="5"/>
  <c r="E563" i="5"/>
  <c r="A564" i="5"/>
  <c r="C564" i="5" s="1"/>
  <c r="B564" i="5"/>
  <c r="D564" i="5"/>
  <c r="E564" i="5"/>
  <c r="A565" i="5"/>
  <c r="C565" i="5" s="1"/>
  <c r="B565" i="5"/>
  <c r="D565" i="5"/>
  <c r="E565" i="5"/>
  <c r="A566" i="5"/>
  <c r="C566" i="5" s="1"/>
  <c r="B566" i="5"/>
  <c r="D566" i="5"/>
  <c r="E566" i="5"/>
  <c r="A567" i="5"/>
  <c r="C567" i="5" s="1"/>
  <c r="B567" i="5"/>
  <c r="D567" i="5"/>
  <c r="E567" i="5"/>
  <c r="A568" i="5"/>
  <c r="C568" i="5" s="1"/>
  <c r="B568" i="5"/>
  <c r="D568" i="5"/>
  <c r="E568" i="5"/>
  <c r="A569" i="5"/>
  <c r="C569" i="5" s="1"/>
  <c r="B569" i="5"/>
  <c r="D569" i="5"/>
  <c r="E569" i="5"/>
  <c r="A570" i="5"/>
  <c r="C570" i="5" s="1"/>
  <c r="B570" i="5"/>
  <c r="D570" i="5"/>
  <c r="E570" i="5"/>
  <c r="A571" i="5"/>
  <c r="C571" i="5" s="1"/>
  <c r="B571" i="5"/>
  <c r="D571" i="5"/>
  <c r="E571" i="5"/>
  <c r="A572" i="5"/>
  <c r="C572" i="5" s="1"/>
  <c r="B572" i="5"/>
  <c r="D572" i="5"/>
  <c r="E572" i="5"/>
  <c r="A573" i="5"/>
  <c r="C573" i="5" s="1"/>
  <c r="B573" i="5"/>
  <c r="D573" i="5"/>
  <c r="E573" i="5"/>
  <c r="A574" i="5"/>
  <c r="C574" i="5" s="1"/>
  <c r="B574" i="5"/>
  <c r="D574" i="5"/>
  <c r="E574" i="5"/>
  <c r="A575" i="5"/>
  <c r="C575" i="5" s="1"/>
  <c r="B575" i="5"/>
  <c r="D575" i="5"/>
  <c r="E575" i="5"/>
  <c r="A576" i="5"/>
  <c r="C576" i="5" s="1"/>
  <c r="B576" i="5"/>
  <c r="D576" i="5"/>
  <c r="E576" i="5"/>
  <c r="A577" i="5"/>
  <c r="C577" i="5" s="1"/>
  <c r="B577" i="5"/>
  <c r="D577" i="5"/>
  <c r="E577" i="5"/>
  <c r="A578" i="5"/>
  <c r="C578" i="5" s="1"/>
  <c r="B578" i="5"/>
  <c r="D578" i="5"/>
  <c r="E578" i="5"/>
  <c r="A579" i="5"/>
  <c r="C579" i="5" s="1"/>
  <c r="B579" i="5"/>
  <c r="D579" i="5"/>
  <c r="E579" i="5"/>
  <c r="A580" i="5"/>
  <c r="C580" i="5" s="1"/>
  <c r="B580" i="5"/>
  <c r="D580" i="5"/>
  <c r="E580" i="5"/>
  <c r="A581" i="5"/>
  <c r="C581" i="5" s="1"/>
  <c r="B581" i="5"/>
  <c r="D581" i="5"/>
  <c r="E581" i="5"/>
  <c r="A582" i="5"/>
  <c r="C582" i="5" s="1"/>
  <c r="B582" i="5"/>
  <c r="D582" i="5"/>
  <c r="E582" i="5"/>
  <c r="A583" i="5"/>
  <c r="C583" i="5" s="1"/>
  <c r="B583" i="5"/>
  <c r="D583" i="5"/>
  <c r="E583" i="5"/>
  <c r="A584" i="5"/>
  <c r="C584" i="5" s="1"/>
  <c r="B584" i="5"/>
  <c r="D584" i="5"/>
  <c r="E584" i="5"/>
  <c r="A585" i="5"/>
  <c r="C585" i="5" s="1"/>
  <c r="B585" i="5"/>
  <c r="D585" i="5"/>
  <c r="E585" i="5"/>
  <c r="A586" i="5"/>
  <c r="C586" i="5" s="1"/>
  <c r="B586" i="5"/>
  <c r="D586" i="5"/>
  <c r="E586" i="5"/>
  <c r="A587" i="5"/>
  <c r="C587" i="5" s="1"/>
  <c r="B587" i="5"/>
  <c r="D587" i="5"/>
  <c r="E587" i="5"/>
  <c r="A588" i="5"/>
  <c r="C588" i="5" s="1"/>
  <c r="B588" i="5"/>
  <c r="D588" i="5"/>
  <c r="E588" i="5"/>
  <c r="A589" i="5"/>
  <c r="C589" i="5" s="1"/>
  <c r="B589" i="5"/>
  <c r="D589" i="5"/>
  <c r="E589" i="5"/>
  <c r="A590" i="5"/>
  <c r="C590" i="5" s="1"/>
  <c r="B590" i="5"/>
  <c r="D590" i="5"/>
  <c r="E590" i="5"/>
  <c r="A591" i="5"/>
  <c r="C591" i="5" s="1"/>
  <c r="B591" i="5"/>
  <c r="D591" i="5"/>
  <c r="E591" i="5"/>
  <c r="A592" i="5"/>
  <c r="C592" i="5" s="1"/>
  <c r="B592" i="5"/>
  <c r="D592" i="5"/>
  <c r="E592" i="5"/>
  <c r="A593" i="5"/>
  <c r="C593" i="5" s="1"/>
  <c r="B593" i="5"/>
  <c r="D593" i="5"/>
  <c r="E593" i="5"/>
  <c r="A594" i="5"/>
  <c r="C594" i="5" s="1"/>
  <c r="B594" i="5"/>
  <c r="D594" i="5"/>
  <c r="E594" i="5"/>
  <c r="A595" i="5"/>
  <c r="C595" i="5" s="1"/>
  <c r="B595" i="5"/>
  <c r="D595" i="5"/>
  <c r="E595" i="5"/>
  <c r="A596" i="5"/>
  <c r="C596" i="5" s="1"/>
  <c r="B596" i="5"/>
  <c r="D596" i="5"/>
  <c r="E596" i="5"/>
  <c r="A597" i="5"/>
  <c r="C597" i="5" s="1"/>
  <c r="B597" i="5"/>
  <c r="D597" i="5"/>
  <c r="E597" i="5"/>
  <c r="A598" i="5"/>
  <c r="C598" i="5" s="1"/>
  <c r="B598" i="5"/>
  <c r="D598" i="5"/>
  <c r="E598" i="5"/>
  <c r="A599" i="5"/>
  <c r="C599" i="5" s="1"/>
  <c r="B599" i="5"/>
  <c r="D599" i="5"/>
  <c r="E599" i="5"/>
  <c r="A600" i="5"/>
  <c r="C600" i="5" s="1"/>
  <c r="B600" i="5"/>
  <c r="D600" i="5"/>
  <c r="E600" i="5"/>
  <c r="A601" i="5"/>
  <c r="C601" i="5" s="1"/>
  <c r="B601" i="5"/>
  <c r="D601" i="5"/>
  <c r="E601" i="5"/>
  <c r="A602" i="5"/>
  <c r="C602" i="5" s="1"/>
  <c r="B602" i="5"/>
  <c r="D602" i="5"/>
  <c r="E602" i="5"/>
  <c r="A603" i="5"/>
  <c r="C603" i="5" s="1"/>
  <c r="B603" i="5"/>
  <c r="D603" i="5"/>
  <c r="E603" i="5"/>
  <c r="A604" i="5"/>
  <c r="C604" i="5" s="1"/>
  <c r="B604" i="5"/>
  <c r="D604" i="5"/>
  <c r="E604" i="5"/>
  <c r="A605" i="5"/>
  <c r="C605" i="5" s="1"/>
  <c r="B605" i="5"/>
  <c r="D605" i="5"/>
  <c r="E605" i="5"/>
  <c r="A606" i="5"/>
  <c r="C606" i="5" s="1"/>
  <c r="B606" i="5"/>
  <c r="D606" i="5"/>
  <c r="E606" i="5"/>
  <c r="A607" i="5"/>
  <c r="C607" i="5" s="1"/>
  <c r="B607" i="5"/>
  <c r="D607" i="5"/>
  <c r="E607" i="5"/>
  <c r="A608" i="5"/>
  <c r="C608" i="5" s="1"/>
  <c r="B608" i="5"/>
  <c r="D608" i="5"/>
  <c r="E608" i="5"/>
  <c r="A609" i="5"/>
  <c r="C609" i="5" s="1"/>
  <c r="B609" i="5"/>
  <c r="D609" i="5"/>
  <c r="E609" i="5"/>
  <c r="A610" i="5"/>
  <c r="C610" i="5" s="1"/>
  <c r="B610" i="5"/>
  <c r="D610" i="5"/>
  <c r="E610" i="5"/>
  <c r="A611" i="5"/>
  <c r="C611" i="5" s="1"/>
  <c r="B611" i="5"/>
  <c r="D611" i="5"/>
  <c r="E611" i="5"/>
  <c r="A612" i="5"/>
  <c r="C612" i="5" s="1"/>
  <c r="B612" i="5"/>
  <c r="D612" i="5"/>
  <c r="E612" i="5"/>
  <c r="A613" i="5"/>
  <c r="C613" i="5" s="1"/>
  <c r="B613" i="5"/>
  <c r="D613" i="5"/>
  <c r="E613" i="5"/>
  <c r="A614" i="5"/>
  <c r="C614" i="5" s="1"/>
  <c r="B614" i="5"/>
  <c r="D614" i="5"/>
  <c r="E614" i="5"/>
  <c r="A615" i="5"/>
  <c r="C615" i="5" s="1"/>
  <c r="B615" i="5"/>
  <c r="D615" i="5"/>
  <c r="E615" i="5"/>
  <c r="A616" i="5"/>
  <c r="C616" i="5" s="1"/>
  <c r="B616" i="5"/>
  <c r="D616" i="5"/>
  <c r="E616" i="5"/>
  <c r="A617" i="5"/>
  <c r="C617" i="5" s="1"/>
  <c r="B617" i="5"/>
  <c r="D617" i="5"/>
  <c r="E617" i="5"/>
  <c r="A618" i="5"/>
  <c r="C618" i="5" s="1"/>
  <c r="B618" i="5"/>
  <c r="D618" i="5"/>
  <c r="E618" i="5"/>
  <c r="A619" i="5"/>
  <c r="C619" i="5" s="1"/>
  <c r="B619" i="5"/>
  <c r="D619" i="5"/>
  <c r="E619" i="5"/>
  <c r="A620" i="5"/>
  <c r="C620" i="5" s="1"/>
  <c r="B620" i="5"/>
  <c r="D620" i="5"/>
  <c r="E620" i="5"/>
  <c r="A621" i="5"/>
  <c r="C621" i="5" s="1"/>
  <c r="B621" i="5"/>
  <c r="D621" i="5"/>
  <c r="E621" i="5"/>
  <c r="A622" i="5"/>
  <c r="C622" i="5" s="1"/>
  <c r="B622" i="5"/>
  <c r="D622" i="5"/>
  <c r="E622" i="5"/>
  <c r="A623" i="5"/>
  <c r="C623" i="5" s="1"/>
  <c r="B623" i="5"/>
  <c r="D623" i="5"/>
  <c r="E623" i="5"/>
  <c r="A624" i="5"/>
  <c r="C624" i="5" s="1"/>
  <c r="B624" i="5"/>
  <c r="D624" i="5"/>
  <c r="E624" i="5"/>
  <c r="A625" i="5"/>
  <c r="C625" i="5" s="1"/>
  <c r="B625" i="5"/>
  <c r="D625" i="5"/>
  <c r="E625" i="5"/>
  <c r="A626" i="5"/>
  <c r="C626" i="5" s="1"/>
  <c r="B626" i="5"/>
  <c r="D626" i="5"/>
  <c r="E626" i="5"/>
  <c r="A627" i="5"/>
  <c r="C627" i="5" s="1"/>
  <c r="B627" i="5"/>
  <c r="D627" i="5"/>
  <c r="E627" i="5"/>
  <c r="A628" i="5"/>
  <c r="C628" i="5" s="1"/>
  <c r="B628" i="5"/>
  <c r="D628" i="5"/>
  <c r="E628" i="5"/>
  <c r="A629" i="5"/>
  <c r="C629" i="5" s="1"/>
  <c r="B629" i="5"/>
  <c r="D629" i="5"/>
  <c r="E629" i="5"/>
  <c r="A630" i="5"/>
  <c r="C630" i="5" s="1"/>
  <c r="B630" i="5"/>
  <c r="D630" i="5"/>
  <c r="E630" i="5"/>
  <c r="A631" i="5"/>
  <c r="C631" i="5" s="1"/>
  <c r="B631" i="5"/>
  <c r="D631" i="5"/>
  <c r="E631" i="5"/>
  <c r="A632" i="5"/>
  <c r="C632" i="5" s="1"/>
  <c r="B632" i="5"/>
  <c r="D632" i="5"/>
  <c r="E632" i="5"/>
  <c r="A633" i="5"/>
  <c r="C633" i="5" s="1"/>
  <c r="B633" i="5"/>
  <c r="D633" i="5"/>
  <c r="E633" i="5"/>
  <c r="A634" i="5"/>
  <c r="C634" i="5" s="1"/>
  <c r="B634" i="5"/>
  <c r="D634" i="5"/>
  <c r="E634" i="5"/>
  <c r="A635" i="5"/>
  <c r="C635" i="5" s="1"/>
  <c r="B635" i="5"/>
  <c r="D635" i="5"/>
  <c r="E635" i="5"/>
  <c r="A636" i="5"/>
  <c r="C636" i="5" s="1"/>
  <c r="B636" i="5"/>
  <c r="D636" i="5"/>
  <c r="E636" i="5"/>
  <c r="A637" i="5"/>
  <c r="C637" i="5" s="1"/>
  <c r="B637" i="5"/>
  <c r="D637" i="5"/>
  <c r="E637" i="5"/>
  <c r="A638" i="5"/>
  <c r="C638" i="5" s="1"/>
  <c r="B638" i="5"/>
  <c r="D638" i="5"/>
  <c r="E638" i="5"/>
  <c r="A639" i="5"/>
  <c r="C639" i="5" s="1"/>
  <c r="B639" i="5"/>
  <c r="D639" i="5"/>
  <c r="E639" i="5"/>
  <c r="A640" i="5"/>
  <c r="C640" i="5" s="1"/>
  <c r="B640" i="5"/>
  <c r="D640" i="5"/>
  <c r="E640" i="5"/>
  <c r="A641" i="5"/>
  <c r="C641" i="5" s="1"/>
  <c r="B641" i="5"/>
  <c r="D641" i="5"/>
  <c r="E641" i="5"/>
  <c r="A642" i="5"/>
  <c r="C642" i="5" s="1"/>
  <c r="B642" i="5"/>
  <c r="D642" i="5"/>
  <c r="E642" i="5"/>
  <c r="A643" i="5"/>
  <c r="C643" i="5" s="1"/>
  <c r="B643" i="5"/>
  <c r="D643" i="5"/>
  <c r="E643" i="5"/>
  <c r="A644" i="5"/>
  <c r="C644" i="5" s="1"/>
  <c r="B644" i="5"/>
  <c r="D644" i="5"/>
  <c r="E644" i="5"/>
  <c r="A645" i="5"/>
  <c r="C645" i="5" s="1"/>
  <c r="B645" i="5"/>
  <c r="D645" i="5"/>
  <c r="E645" i="5"/>
  <c r="A646" i="5"/>
  <c r="C646" i="5" s="1"/>
  <c r="B646" i="5"/>
  <c r="D646" i="5"/>
  <c r="E646" i="5"/>
  <c r="A647" i="5"/>
  <c r="C647" i="5" s="1"/>
  <c r="B647" i="5"/>
  <c r="D647" i="5"/>
  <c r="E647" i="5"/>
  <c r="A648" i="5"/>
  <c r="C648" i="5" s="1"/>
  <c r="B648" i="5"/>
  <c r="D648" i="5"/>
  <c r="E648" i="5"/>
  <c r="A649" i="5"/>
  <c r="C649" i="5" s="1"/>
  <c r="B649" i="5"/>
  <c r="D649" i="5"/>
  <c r="E649" i="5"/>
  <c r="A650" i="5"/>
  <c r="C650" i="5" s="1"/>
  <c r="B650" i="5"/>
  <c r="D650" i="5"/>
  <c r="E650" i="5"/>
  <c r="A651" i="5"/>
  <c r="C651" i="5" s="1"/>
  <c r="B651" i="5"/>
  <c r="D651" i="5"/>
  <c r="E651" i="5"/>
  <c r="A652" i="5"/>
  <c r="C652" i="5" s="1"/>
  <c r="B652" i="5"/>
  <c r="D652" i="5"/>
  <c r="E652" i="5"/>
  <c r="A653" i="5"/>
  <c r="C653" i="5" s="1"/>
  <c r="B653" i="5"/>
  <c r="D653" i="5"/>
  <c r="E653" i="5"/>
  <c r="A654" i="5"/>
  <c r="C654" i="5" s="1"/>
  <c r="B654" i="5"/>
  <c r="D654" i="5"/>
  <c r="E654" i="5"/>
  <c r="A655" i="5"/>
  <c r="C655" i="5" s="1"/>
  <c r="B655" i="5"/>
  <c r="D655" i="5"/>
  <c r="E655" i="5"/>
  <c r="A656" i="5"/>
  <c r="C656" i="5" s="1"/>
  <c r="B656" i="5"/>
  <c r="D656" i="5"/>
  <c r="E656" i="5"/>
  <c r="A657" i="5"/>
  <c r="C657" i="5" s="1"/>
  <c r="B657" i="5"/>
  <c r="D657" i="5"/>
  <c r="E657" i="5"/>
  <c r="A658" i="5"/>
  <c r="C658" i="5" s="1"/>
  <c r="B658" i="5"/>
  <c r="D658" i="5"/>
  <c r="E658" i="5"/>
  <c r="A659" i="5"/>
  <c r="C659" i="5" s="1"/>
  <c r="B659" i="5"/>
  <c r="D659" i="5"/>
  <c r="E659" i="5"/>
  <c r="A660" i="5"/>
  <c r="C660" i="5" s="1"/>
  <c r="B660" i="5"/>
  <c r="D660" i="5"/>
  <c r="E660" i="5"/>
  <c r="A661" i="5"/>
  <c r="C661" i="5" s="1"/>
  <c r="B661" i="5"/>
  <c r="D661" i="5"/>
  <c r="E661" i="5"/>
  <c r="A662" i="5"/>
  <c r="C662" i="5" s="1"/>
  <c r="B662" i="5"/>
  <c r="D662" i="5"/>
  <c r="E662" i="5"/>
  <c r="A663" i="5"/>
  <c r="C663" i="5" s="1"/>
  <c r="B663" i="5"/>
  <c r="D663" i="5"/>
  <c r="E663" i="5"/>
  <c r="A664" i="5"/>
  <c r="C664" i="5" s="1"/>
  <c r="B664" i="5"/>
  <c r="D664" i="5"/>
  <c r="E664" i="5"/>
  <c r="A665" i="5"/>
  <c r="C665" i="5" s="1"/>
  <c r="B665" i="5"/>
  <c r="D665" i="5"/>
  <c r="E665" i="5"/>
  <c r="A666" i="5"/>
  <c r="C666" i="5" s="1"/>
  <c r="B666" i="5"/>
  <c r="D666" i="5"/>
  <c r="E666" i="5"/>
  <c r="A667" i="5"/>
  <c r="C667" i="5" s="1"/>
  <c r="B667" i="5"/>
  <c r="D667" i="5"/>
  <c r="E667" i="5"/>
  <c r="A668" i="5"/>
  <c r="C668" i="5" s="1"/>
  <c r="B668" i="5"/>
  <c r="D668" i="5"/>
  <c r="E668" i="5"/>
  <c r="A669" i="5"/>
  <c r="C669" i="5" s="1"/>
  <c r="B669" i="5"/>
  <c r="D669" i="5"/>
  <c r="E669" i="5"/>
  <c r="A670" i="5"/>
  <c r="C670" i="5" s="1"/>
  <c r="B670" i="5"/>
  <c r="D670" i="5"/>
  <c r="E670" i="5"/>
  <c r="A671" i="5"/>
  <c r="C671" i="5" s="1"/>
  <c r="B671" i="5"/>
  <c r="D671" i="5"/>
  <c r="E671" i="5"/>
  <c r="A672" i="5"/>
  <c r="C672" i="5" s="1"/>
  <c r="B672" i="5"/>
  <c r="D672" i="5"/>
  <c r="E672" i="5"/>
  <c r="A673" i="5"/>
  <c r="C673" i="5" s="1"/>
  <c r="B673" i="5"/>
  <c r="D673" i="5"/>
  <c r="E673" i="5"/>
  <c r="A674" i="5"/>
  <c r="C674" i="5" s="1"/>
  <c r="B674" i="5"/>
  <c r="D674" i="5"/>
  <c r="E674" i="5"/>
  <c r="A675" i="5"/>
  <c r="C675" i="5" s="1"/>
  <c r="B675" i="5"/>
  <c r="D675" i="5"/>
  <c r="E675" i="5"/>
  <c r="A676" i="5"/>
  <c r="C676" i="5" s="1"/>
  <c r="B676" i="5"/>
  <c r="D676" i="5"/>
  <c r="E676" i="5"/>
  <c r="A677" i="5"/>
  <c r="C677" i="5" s="1"/>
  <c r="B677" i="5"/>
  <c r="D677" i="5"/>
  <c r="E677" i="5"/>
  <c r="A678" i="5"/>
  <c r="C678" i="5" s="1"/>
  <c r="B678" i="5"/>
  <c r="D678" i="5"/>
  <c r="E678" i="5"/>
  <c r="A679" i="5"/>
  <c r="C679" i="5" s="1"/>
  <c r="B679" i="5"/>
  <c r="D679" i="5"/>
  <c r="E679" i="5"/>
  <c r="A680" i="5"/>
  <c r="C680" i="5" s="1"/>
  <c r="B680" i="5"/>
  <c r="D680" i="5"/>
  <c r="E680" i="5"/>
  <c r="A681" i="5"/>
  <c r="C681" i="5" s="1"/>
  <c r="B681" i="5"/>
  <c r="D681" i="5"/>
  <c r="E681" i="5"/>
  <c r="A682" i="5"/>
  <c r="C682" i="5" s="1"/>
  <c r="B682" i="5"/>
  <c r="D682" i="5"/>
  <c r="E682" i="5"/>
  <c r="A683" i="5"/>
  <c r="C683" i="5" s="1"/>
  <c r="B683" i="5"/>
  <c r="D683" i="5"/>
  <c r="E683" i="5"/>
  <c r="A684" i="5"/>
  <c r="C684" i="5" s="1"/>
  <c r="B684" i="5"/>
  <c r="D684" i="5"/>
  <c r="E684" i="5"/>
  <c r="A685" i="5"/>
  <c r="C685" i="5" s="1"/>
  <c r="B685" i="5"/>
  <c r="D685" i="5"/>
  <c r="E685" i="5"/>
  <c r="A686" i="5"/>
  <c r="C686" i="5" s="1"/>
  <c r="B686" i="5"/>
  <c r="D686" i="5"/>
  <c r="E686" i="5"/>
  <c r="A687" i="5"/>
  <c r="C687" i="5" s="1"/>
  <c r="B687" i="5"/>
  <c r="D687" i="5"/>
  <c r="E687" i="5"/>
  <c r="A688" i="5"/>
  <c r="C688" i="5" s="1"/>
  <c r="B688" i="5"/>
  <c r="D688" i="5"/>
  <c r="E688" i="5"/>
  <c r="A689" i="5"/>
  <c r="C689" i="5" s="1"/>
  <c r="B689" i="5"/>
  <c r="D689" i="5"/>
  <c r="E689" i="5"/>
  <c r="A690" i="5"/>
  <c r="C690" i="5" s="1"/>
  <c r="B690" i="5"/>
  <c r="D690" i="5"/>
  <c r="E690" i="5"/>
  <c r="A691" i="5"/>
  <c r="C691" i="5" s="1"/>
  <c r="B691" i="5"/>
  <c r="D691" i="5"/>
  <c r="E691" i="5"/>
  <c r="A692" i="5"/>
  <c r="C692" i="5" s="1"/>
  <c r="B692" i="5"/>
  <c r="D692" i="5"/>
  <c r="E692" i="5"/>
  <c r="A693" i="5"/>
  <c r="C693" i="5" s="1"/>
  <c r="B693" i="5"/>
  <c r="D693" i="5"/>
  <c r="E693" i="5"/>
  <c r="A694" i="5"/>
  <c r="C694" i="5" s="1"/>
  <c r="B694" i="5"/>
  <c r="D694" i="5"/>
  <c r="E694" i="5"/>
  <c r="A695" i="5"/>
  <c r="C695" i="5" s="1"/>
  <c r="B695" i="5"/>
  <c r="D695" i="5"/>
  <c r="E695" i="5"/>
  <c r="A696" i="5"/>
  <c r="C696" i="5" s="1"/>
  <c r="B696" i="5"/>
  <c r="D696" i="5"/>
  <c r="E696" i="5"/>
  <c r="A697" i="5"/>
  <c r="C697" i="5" s="1"/>
  <c r="B697" i="5"/>
  <c r="D697" i="5"/>
  <c r="E697" i="5"/>
  <c r="A698" i="5"/>
  <c r="C698" i="5" s="1"/>
  <c r="B698" i="5"/>
  <c r="D698" i="5"/>
  <c r="E698" i="5"/>
  <c r="A699" i="5"/>
  <c r="C699" i="5" s="1"/>
  <c r="B699" i="5"/>
  <c r="D699" i="5"/>
  <c r="E699" i="5"/>
  <c r="A700" i="5"/>
  <c r="C700" i="5" s="1"/>
  <c r="B700" i="5"/>
  <c r="D700" i="5"/>
  <c r="E700" i="5"/>
  <c r="A701" i="5"/>
  <c r="C701" i="5" s="1"/>
  <c r="B701" i="5"/>
  <c r="D701" i="5"/>
  <c r="E701" i="5"/>
  <c r="A702" i="5"/>
  <c r="C702" i="5" s="1"/>
  <c r="B702" i="5"/>
  <c r="D702" i="5"/>
  <c r="E702" i="5"/>
  <c r="A703" i="5"/>
  <c r="C703" i="5" s="1"/>
  <c r="B703" i="5"/>
  <c r="D703" i="5"/>
  <c r="E703" i="5"/>
  <c r="A704" i="5"/>
  <c r="C704" i="5" s="1"/>
  <c r="B704" i="5"/>
  <c r="D704" i="5"/>
  <c r="E704" i="5"/>
  <c r="A705" i="5"/>
  <c r="C705" i="5" s="1"/>
  <c r="B705" i="5"/>
  <c r="D705" i="5"/>
  <c r="E705" i="5"/>
  <c r="A706" i="5"/>
  <c r="C706" i="5" s="1"/>
  <c r="B706" i="5"/>
  <c r="D706" i="5"/>
  <c r="E706" i="5"/>
  <c r="A707" i="5"/>
  <c r="C707" i="5" s="1"/>
  <c r="B707" i="5"/>
  <c r="D707" i="5"/>
  <c r="E707" i="5"/>
  <c r="A708" i="5"/>
  <c r="C708" i="5" s="1"/>
  <c r="B708" i="5"/>
  <c r="D708" i="5"/>
  <c r="E708" i="5"/>
  <c r="A709" i="5"/>
  <c r="C709" i="5" s="1"/>
  <c r="B709" i="5"/>
  <c r="D709" i="5"/>
  <c r="E709" i="5"/>
  <c r="A710" i="5"/>
  <c r="C710" i="5" s="1"/>
  <c r="B710" i="5"/>
  <c r="D710" i="5"/>
  <c r="E710" i="5"/>
  <c r="A711" i="5"/>
  <c r="C711" i="5" s="1"/>
  <c r="B711" i="5"/>
  <c r="D711" i="5"/>
  <c r="E711" i="5"/>
  <c r="A712" i="5"/>
  <c r="C712" i="5" s="1"/>
  <c r="B712" i="5"/>
  <c r="D712" i="5"/>
  <c r="E712" i="5"/>
  <c r="A713" i="5"/>
  <c r="C713" i="5" s="1"/>
  <c r="B713" i="5"/>
  <c r="D713" i="5"/>
  <c r="E713" i="5"/>
  <c r="A714" i="5"/>
  <c r="C714" i="5" s="1"/>
  <c r="B714" i="5"/>
  <c r="D714" i="5"/>
  <c r="E714" i="5"/>
  <c r="A715" i="5"/>
  <c r="C715" i="5" s="1"/>
  <c r="B715" i="5"/>
  <c r="D715" i="5"/>
  <c r="E715" i="5"/>
  <c r="A716" i="5"/>
  <c r="C716" i="5" s="1"/>
  <c r="B716" i="5"/>
  <c r="D716" i="5"/>
  <c r="E716" i="5"/>
  <c r="A717" i="5"/>
  <c r="C717" i="5" s="1"/>
  <c r="B717" i="5"/>
  <c r="D717" i="5"/>
  <c r="E717" i="5"/>
  <c r="A718" i="5"/>
  <c r="C718" i="5" s="1"/>
  <c r="B718" i="5"/>
  <c r="D718" i="5"/>
  <c r="E718" i="5"/>
  <c r="A719" i="5"/>
  <c r="C719" i="5" s="1"/>
  <c r="B719" i="5"/>
  <c r="D719" i="5"/>
  <c r="E719" i="5"/>
  <c r="A720" i="5"/>
  <c r="C720" i="5" s="1"/>
  <c r="B720" i="5"/>
  <c r="D720" i="5"/>
  <c r="E720" i="5"/>
  <c r="A721" i="5"/>
  <c r="C721" i="5" s="1"/>
  <c r="B721" i="5"/>
  <c r="D721" i="5"/>
  <c r="E721" i="5"/>
  <c r="A722" i="5"/>
  <c r="C722" i="5" s="1"/>
  <c r="B722" i="5"/>
  <c r="D722" i="5"/>
  <c r="E722" i="5"/>
  <c r="A723" i="5"/>
  <c r="C723" i="5" s="1"/>
  <c r="B723" i="5"/>
  <c r="D723" i="5"/>
  <c r="E723" i="5"/>
  <c r="A724" i="5"/>
  <c r="C724" i="5" s="1"/>
  <c r="B724" i="5"/>
  <c r="D724" i="5"/>
  <c r="E724" i="5"/>
  <c r="A725" i="5"/>
  <c r="C725" i="5" s="1"/>
  <c r="B725" i="5"/>
  <c r="D725" i="5"/>
  <c r="E725" i="5"/>
  <c r="A726" i="5"/>
  <c r="C726" i="5" s="1"/>
  <c r="B726" i="5"/>
  <c r="D726" i="5"/>
  <c r="E726" i="5"/>
  <c r="A727" i="5"/>
  <c r="C727" i="5" s="1"/>
  <c r="B727" i="5"/>
  <c r="D727" i="5"/>
  <c r="E727" i="5"/>
  <c r="A728" i="5"/>
  <c r="C728" i="5" s="1"/>
  <c r="B728" i="5"/>
  <c r="D728" i="5"/>
  <c r="E728" i="5"/>
  <c r="A729" i="5"/>
  <c r="C729" i="5" s="1"/>
  <c r="B729" i="5"/>
  <c r="D729" i="5"/>
  <c r="E729" i="5"/>
  <c r="A730" i="5"/>
  <c r="C730" i="5" s="1"/>
  <c r="B730" i="5"/>
  <c r="D730" i="5"/>
  <c r="E730" i="5"/>
  <c r="A731" i="5"/>
  <c r="C731" i="5" s="1"/>
  <c r="B731" i="5"/>
  <c r="D731" i="5"/>
  <c r="E731" i="5"/>
  <c r="A732" i="5"/>
  <c r="C732" i="5" s="1"/>
  <c r="B732" i="5"/>
  <c r="D732" i="5"/>
  <c r="E732" i="5"/>
  <c r="A733" i="5"/>
  <c r="C733" i="5" s="1"/>
  <c r="B733" i="5"/>
  <c r="D733" i="5"/>
  <c r="E733" i="5"/>
  <c r="A734" i="5"/>
  <c r="C734" i="5" s="1"/>
  <c r="B734" i="5"/>
  <c r="D734" i="5"/>
  <c r="E734" i="5"/>
  <c r="A735" i="5"/>
  <c r="C735" i="5" s="1"/>
  <c r="B735" i="5"/>
  <c r="D735" i="5"/>
  <c r="E735" i="5"/>
  <c r="A736" i="5"/>
  <c r="C736" i="5" s="1"/>
  <c r="B736" i="5"/>
  <c r="D736" i="5"/>
  <c r="E736" i="5"/>
  <c r="A737" i="5"/>
  <c r="C737" i="5" s="1"/>
  <c r="B737" i="5"/>
  <c r="D737" i="5"/>
  <c r="E737" i="5"/>
  <c r="A738" i="5"/>
  <c r="C738" i="5" s="1"/>
  <c r="B738" i="5"/>
  <c r="D738" i="5"/>
  <c r="E738" i="5"/>
  <c r="A739" i="5"/>
  <c r="C739" i="5" s="1"/>
  <c r="B739" i="5"/>
  <c r="D739" i="5"/>
  <c r="E739" i="5"/>
  <c r="A740" i="5"/>
  <c r="C740" i="5" s="1"/>
  <c r="B740" i="5"/>
  <c r="D740" i="5"/>
  <c r="E740" i="5"/>
  <c r="A741" i="5"/>
  <c r="C741" i="5" s="1"/>
  <c r="B741" i="5"/>
  <c r="D741" i="5"/>
  <c r="E741" i="5"/>
  <c r="A742" i="5"/>
  <c r="C742" i="5" s="1"/>
  <c r="B742" i="5"/>
  <c r="D742" i="5"/>
  <c r="E742" i="5"/>
  <c r="A743" i="5"/>
  <c r="C743" i="5" s="1"/>
  <c r="B743" i="5"/>
  <c r="D743" i="5"/>
  <c r="E743" i="5"/>
  <c r="A744" i="5"/>
  <c r="C744" i="5" s="1"/>
  <c r="B744" i="5"/>
  <c r="D744" i="5"/>
  <c r="E744" i="5"/>
  <c r="A745" i="5"/>
  <c r="C745" i="5" s="1"/>
  <c r="B745" i="5"/>
  <c r="D745" i="5"/>
  <c r="E745" i="5"/>
  <c r="A746" i="5"/>
  <c r="C746" i="5" s="1"/>
  <c r="B746" i="5"/>
  <c r="D746" i="5"/>
  <c r="E746" i="5"/>
  <c r="A747" i="5"/>
  <c r="C747" i="5" s="1"/>
  <c r="B747" i="5"/>
  <c r="D747" i="5"/>
  <c r="E747" i="5"/>
  <c r="A748" i="5"/>
  <c r="C748" i="5" s="1"/>
  <c r="B748" i="5"/>
  <c r="D748" i="5"/>
  <c r="E748" i="5"/>
  <c r="A749" i="5"/>
  <c r="C749" i="5" s="1"/>
  <c r="B749" i="5"/>
  <c r="D749" i="5"/>
  <c r="E749" i="5"/>
  <c r="A750" i="5"/>
  <c r="C750" i="5" s="1"/>
  <c r="B750" i="5"/>
  <c r="D750" i="5"/>
  <c r="E750" i="5"/>
  <c r="A751" i="5"/>
  <c r="C751" i="5" s="1"/>
  <c r="B751" i="5"/>
  <c r="D751" i="5"/>
  <c r="E751" i="5"/>
  <c r="A752" i="5"/>
  <c r="C752" i="5" s="1"/>
  <c r="B752" i="5"/>
  <c r="D752" i="5"/>
  <c r="E752" i="5"/>
  <c r="A753" i="5"/>
  <c r="C753" i="5" s="1"/>
  <c r="B753" i="5"/>
  <c r="D753" i="5"/>
  <c r="E753" i="5"/>
  <c r="A754" i="5"/>
  <c r="C754" i="5" s="1"/>
  <c r="B754" i="5"/>
  <c r="D754" i="5"/>
  <c r="E754" i="5"/>
  <c r="A755" i="5"/>
  <c r="C755" i="5" s="1"/>
  <c r="B755" i="5"/>
  <c r="D755" i="5"/>
  <c r="E755" i="5"/>
  <c r="A756" i="5"/>
  <c r="C756" i="5" s="1"/>
  <c r="B756" i="5"/>
  <c r="D756" i="5"/>
  <c r="E756" i="5"/>
  <c r="A757" i="5"/>
  <c r="C757" i="5" s="1"/>
  <c r="B757" i="5"/>
  <c r="D757" i="5"/>
  <c r="E757" i="5"/>
  <c r="A758" i="5"/>
  <c r="C758" i="5" s="1"/>
  <c r="B758" i="5"/>
  <c r="D758" i="5"/>
  <c r="E758" i="5"/>
  <c r="A759" i="5"/>
  <c r="C759" i="5" s="1"/>
  <c r="B759" i="5"/>
  <c r="D759" i="5"/>
  <c r="E759" i="5"/>
  <c r="A760" i="5"/>
  <c r="C760" i="5" s="1"/>
  <c r="B760" i="5"/>
  <c r="D760" i="5"/>
  <c r="E760" i="5"/>
  <c r="A761" i="5"/>
  <c r="C761" i="5" s="1"/>
  <c r="B761" i="5"/>
  <c r="D761" i="5"/>
  <c r="E761" i="5"/>
  <c r="A762" i="5"/>
  <c r="C762" i="5" s="1"/>
  <c r="B762" i="5"/>
  <c r="D762" i="5"/>
  <c r="E762" i="5"/>
  <c r="A763" i="5"/>
  <c r="C763" i="5" s="1"/>
  <c r="B763" i="5"/>
  <c r="D763" i="5"/>
  <c r="E763" i="5"/>
  <c r="A764" i="5"/>
  <c r="C764" i="5" s="1"/>
  <c r="B764" i="5"/>
  <c r="D764" i="5"/>
  <c r="E764" i="5"/>
  <c r="A765" i="5"/>
  <c r="C765" i="5" s="1"/>
  <c r="B765" i="5"/>
  <c r="D765" i="5"/>
  <c r="E765" i="5"/>
  <c r="A766" i="5"/>
  <c r="C766" i="5" s="1"/>
  <c r="B766" i="5"/>
  <c r="D766" i="5"/>
  <c r="E766" i="5"/>
  <c r="A767" i="5"/>
  <c r="C767" i="5" s="1"/>
  <c r="B767" i="5"/>
  <c r="D767" i="5"/>
  <c r="E767" i="5"/>
  <c r="A768" i="5"/>
  <c r="C768" i="5" s="1"/>
  <c r="B768" i="5"/>
  <c r="D768" i="5"/>
  <c r="E768" i="5"/>
  <c r="A769" i="5"/>
  <c r="C769" i="5" s="1"/>
  <c r="B769" i="5"/>
  <c r="D769" i="5"/>
  <c r="E769" i="5"/>
  <c r="A770" i="5"/>
  <c r="C770" i="5" s="1"/>
  <c r="B770" i="5"/>
  <c r="D770" i="5"/>
  <c r="E770" i="5"/>
  <c r="A771" i="5"/>
  <c r="C771" i="5" s="1"/>
  <c r="B771" i="5"/>
  <c r="D771" i="5"/>
  <c r="E771" i="5"/>
  <c r="A772" i="5"/>
  <c r="C772" i="5" s="1"/>
  <c r="B772" i="5"/>
  <c r="D772" i="5"/>
  <c r="E772" i="5"/>
  <c r="A773" i="5"/>
  <c r="C773" i="5" s="1"/>
  <c r="B773" i="5"/>
  <c r="D773" i="5"/>
  <c r="E773" i="5"/>
  <c r="A774" i="5"/>
  <c r="C774" i="5" s="1"/>
  <c r="B774" i="5"/>
  <c r="D774" i="5"/>
  <c r="E774" i="5"/>
  <c r="A775" i="5"/>
  <c r="C775" i="5" s="1"/>
  <c r="B775" i="5"/>
  <c r="D775" i="5"/>
  <c r="E775" i="5"/>
  <c r="A776" i="5"/>
  <c r="C776" i="5" s="1"/>
  <c r="B776" i="5"/>
  <c r="D776" i="5"/>
  <c r="E776" i="5"/>
  <c r="A777" i="5"/>
  <c r="C777" i="5" s="1"/>
  <c r="B777" i="5"/>
  <c r="D777" i="5"/>
  <c r="E777" i="5"/>
  <c r="A778" i="5"/>
  <c r="C778" i="5" s="1"/>
  <c r="B778" i="5"/>
  <c r="D778" i="5"/>
  <c r="E778" i="5"/>
  <c r="A779" i="5"/>
  <c r="C779" i="5" s="1"/>
  <c r="B779" i="5"/>
  <c r="D779" i="5"/>
  <c r="E779" i="5"/>
  <c r="A780" i="5"/>
  <c r="C780" i="5" s="1"/>
  <c r="B780" i="5"/>
  <c r="D780" i="5"/>
  <c r="E780" i="5"/>
  <c r="A781" i="5"/>
  <c r="C781" i="5" s="1"/>
  <c r="B781" i="5"/>
  <c r="D781" i="5"/>
  <c r="E781" i="5"/>
  <c r="A782" i="5"/>
  <c r="C782" i="5" s="1"/>
  <c r="B782" i="5"/>
  <c r="D782" i="5"/>
  <c r="E782" i="5"/>
  <c r="A783" i="5"/>
  <c r="C783" i="5" s="1"/>
  <c r="B783" i="5"/>
  <c r="D783" i="5"/>
  <c r="E783" i="5"/>
  <c r="A784" i="5"/>
  <c r="C784" i="5" s="1"/>
  <c r="B784" i="5"/>
  <c r="D784" i="5"/>
  <c r="E784" i="5"/>
  <c r="A785" i="5"/>
  <c r="C785" i="5" s="1"/>
  <c r="B785" i="5"/>
  <c r="D785" i="5"/>
  <c r="E785" i="5"/>
  <c r="A786" i="5"/>
  <c r="C786" i="5" s="1"/>
  <c r="B786" i="5"/>
  <c r="D786" i="5"/>
  <c r="E786" i="5"/>
  <c r="A787" i="5"/>
  <c r="C787" i="5" s="1"/>
  <c r="B787" i="5"/>
  <c r="D787" i="5"/>
  <c r="E787" i="5"/>
  <c r="A788" i="5"/>
  <c r="C788" i="5" s="1"/>
  <c r="B788" i="5"/>
  <c r="D788" i="5"/>
  <c r="E788" i="5"/>
  <c r="A789" i="5"/>
  <c r="C789" i="5" s="1"/>
  <c r="B789" i="5"/>
  <c r="D789" i="5"/>
  <c r="E789" i="5"/>
  <c r="A790" i="5"/>
  <c r="C790" i="5" s="1"/>
  <c r="B790" i="5"/>
  <c r="D790" i="5"/>
  <c r="E790" i="5"/>
  <c r="A791" i="5"/>
  <c r="C791" i="5" s="1"/>
  <c r="B791" i="5"/>
  <c r="D791" i="5"/>
  <c r="E791" i="5"/>
  <c r="A792" i="5"/>
  <c r="C792" i="5" s="1"/>
  <c r="B792" i="5"/>
  <c r="D792" i="5"/>
  <c r="E792" i="5"/>
  <c r="A793" i="5"/>
  <c r="C793" i="5" s="1"/>
  <c r="B793" i="5"/>
  <c r="D793" i="5"/>
  <c r="E793" i="5"/>
  <c r="A794" i="5"/>
  <c r="C794" i="5" s="1"/>
  <c r="B794" i="5"/>
  <c r="D794" i="5"/>
  <c r="E794" i="5"/>
  <c r="A795" i="5"/>
  <c r="C795" i="5" s="1"/>
  <c r="B795" i="5"/>
  <c r="D795" i="5"/>
  <c r="E795" i="5"/>
  <c r="A796" i="5"/>
  <c r="C796" i="5" s="1"/>
  <c r="B796" i="5"/>
  <c r="D796" i="5"/>
  <c r="E796" i="5"/>
  <c r="A797" i="5"/>
  <c r="C797" i="5" s="1"/>
  <c r="B797" i="5"/>
  <c r="D797" i="5"/>
  <c r="E797" i="5"/>
  <c r="A798" i="5"/>
  <c r="C798" i="5" s="1"/>
  <c r="B798" i="5"/>
  <c r="D798" i="5"/>
  <c r="E798" i="5"/>
  <c r="A799" i="5"/>
  <c r="C799" i="5" s="1"/>
  <c r="B799" i="5"/>
  <c r="D799" i="5"/>
  <c r="E799" i="5"/>
  <c r="A800" i="5"/>
  <c r="C800" i="5" s="1"/>
  <c r="B800" i="5"/>
  <c r="D800" i="5"/>
  <c r="E800" i="5"/>
  <c r="A801" i="5"/>
  <c r="C801" i="5" s="1"/>
  <c r="B801" i="5"/>
  <c r="D801" i="5"/>
  <c r="E801" i="5"/>
  <c r="A802" i="5"/>
  <c r="C802" i="5" s="1"/>
  <c r="B802" i="5"/>
  <c r="D802" i="5"/>
  <c r="E802" i="5"/>
  <c r="A803" i="5"/>
  <c r="C803" i="5" s="1"/>
  <c r="B803" i="5"/>
  <c r="D803" i="5"/>
  <c r="E803" i="5"/>
  <c r="A804" i="5"/>
  <c r="C804" i="5" s="1"/>
  <c r="B804" i="5"/>
  <c r="D804" i="5"/>
  <c r="E804" i="5"/>
  <c r="A805" i="5"/>
  <c r="C805" i="5" s="1"/>
  <c r="B805" i="5"/>
  <c r="D805" i="5"/>
  <c r="E805" i="5"/>
  <c r="A806" i="5"/>
  <c r="C806" i="5" s="1"/>
  <c r="B806" i="5"/>
  <c r="D806" i="5"/>
  <c r="E806" i="5"/>
  <c r="A807" i="5"/>
  <c r="C807" i="5" s="1"/>
  <c r="B807" i="5"/>
  <c r="D807" i="5"/>
  <c r="E807" i="5"/>
  <c r="A808" i="5"/>
  <c r="C808" i="5" s="1"/>
  <c r="B808" i="5"/>
  <c r="D808" i="5"/>
  <c r="E808" i="5"/>
  <c r="A809" i="5"/>
  <c r="C809" i="5" s="1"/>
  <c r="B809" i="5"/>
  <c r="D809" i="5"/>
  <c r="E809" i="5"/>
  <c r="A810" i="5"/>
  <c r="C810" i="5" s="1"/>
  <c r="B810" i="5"/>
  <c r="D810" i="5"/>
  <c r="E810" i="5"/>
  <c r="A811" i="5"/>
  <c r="C811" i="5" s="1"/>
  <c r="B811" i="5"/>
  <c r="D811" i="5"/>
  <c r="E811" i="5"/>
  <c r="A812" i="5"/>
  <c r="C812" i="5" s="1"/>
  <c r="B812" i="5"/>
  <c r="D812" i="5"/>
  <c r="E812" i="5"/>
  <c r="A813" i="5"/>
  <c r="C813" i="5" s="1"/>
  <c r="B813" i="5"/>
  <c r="D813" i="5"/>
  <c r="E813" i="5"/>
  <c r="A814" i="5"/>
  <c r="C814" i="5" s="1"/>
  <c r="B814" i="5"/>
  <c r="D814" i="5"/>
  <c r="E814" i="5"/>
  <c r="A815" i="5"/>
  <c r="C815" i="5" s="1"/>
  <c r="B815" i="5"/>
  <c r="D815" i="5"/>
  <c r="E815" i="5"/>
  <c r="A816" i="5"/>
  <c r="C816" i="5" s="1"/>
  <c r="B816" i="5"/>
  <c r="D816" i="5"/>
  <c r="E816" i="5"/>
  <c r="A817" i="5"/>
  <c r="C817" i="5" s="1"/>
  <c r="B817" i="5"/>
  <c r="D817" i="5"/>
  <c r="E817" i="5"/>
  <c r="A818" i="5"/>
  <c r="C818" i="5" s="1"/>
  <c r="B818" i="5"/>
  <c r="D818" i="5"/>
  <c r="E818" i="5"/>
  <c r="A819" i="5"/>
  <c r="C819" i="5" s="1"/>
  <c r="B819" i="5"/>
  <c r="D819" i="5"/>
  <c r="E819" i="5"/>
  <c r="A820" i="5"/>
  <c r="C820" i="5" s="1"/>
  <c r="B820" i="5"/>
  <c r="D820" i="5"/>
  <c r="E820" i="5"/>
  <c r="A821" i="5"/>
  <c r="C821" i="5" s="1"/>
  <c r="B821" i="5"/>
  <c r="D821" i="5"/>
  <c r="E821" i="5"/>
  <c r="A822" i="5"/>
  <c r="C822" i="5" s="1"/>
  <c r="B822" i="5"/>
  <c r="D822" i="5"/>
  <c r="E822" i="5"/>
  <c r="A823" i="5"/>
  <c r="C823" i="5" s="1"/>
  <c r="B823" i="5"/>
  <c r="D823" i="5"/>
  <c r="E823" i="5"/>
  <c r="A824" i="5"/>
  <c r="C824" i="5" s="1"/>
  <c r="B824" i="5"/>
  <c r="D824" i="5"/>
  <c r="E824" i="5"/>
  <c r="A825" i="5"/>
  <c r="C825" i="5" s="1"/>
  <c r="B825" i="5"/>
  <c r="D825" i="5"/>
  <c r="E825" i="5"/>
  <c r="A826" i="5"/>
  <c r="C826" i="5" s="1"/>
  <c r="B826" i="5"/>
  <c r="D826" i="5"/>
  <c r="E826" i="5"/>
  <c r="A827" i="5"/>
  <c r="C827" i="5" s="1"/>
  <c r="B827" i="5"/>
  <c r="D827" i="5"/>
  <c r="E827" i="5"/>
  <c r="A828" i="5"/>
  <c r="C828" i="5" s="1"/>
  <c r="B828" i="5"/>
  <c r="D828" i="5"/>
  <c r="E828" i="5"/>
  <c r="A829" i="5"/>
  <c r="C829" i="5" s="1"/>
  <c r="B829" i="5"/>
  <c r="D829" i="5"/>
  <c r="E829" i="5"/>
  <c r="A830" i="5"/>
  <c r="C830" i="5" s="1"/>
  <c r="B830" i="5"/>
  <c r="D830" i="5"/>
  <c r="E830" i="5"/>
  <c r="A831" i="5"/>
  <c r="C831" i="5" s="1"/>
  <c r="B831" i="5"/>
  <c r="D831" i="5"/>
  <c r="E831" i="5"/>
  <c r="A832" i="5"/>
  <c r="C832" i="5" s="1"/>
  <c r="B832" i="5"/>
  <c r="D832" i="5"/>
  <c r="E832" i="5"/>
  <c r="A833" i="5"/>
  <c r="C833" i="5" s="1"/>
  <c r="B833" i="5"/>
  <c r="D833" i="5"/>
  <c r="E833" i="5"/>
  <c r="A834" i="5"/>
  <c r="C834" i="5" s="1"/>
  <c r="B834" i="5"/>
  <c r="D834" i="5"/>
  <c r="E834" i="5"/>
  <c r="A835" i="5"/>
  <c r="C835" i="5" s="1"/>
  <c r="B835" i="5"/>
  <c r="D835" i="5"/>
  <c r="E835" i="5"/>
  <c r="A836" i="5"/>
  <c r="C836" i="5" s="1"/>
  <c r="B836" i="5"/>
  <c r="D836" i="5"/>
  <c r="E836" i="5"/>
  <c r="A837" i="5"/>
  <c r="C837" i="5" s="1"/>
  <c r="B837" i="5"/>
  <c r="D837" i="5"/>
  <c r="E837" i="5"/>
  <c r="A838" i="5"/>
  <c r="C838" i="5" s="1"/>
  <c r="B838" i="5"/>
  <c r="D838" i="5"/>
  <c r="E838" i="5"/>
  <c r="A839" i="5"/>
  <c r="C839" i="5" s="1"/>
  <c r="B839" i="5"/>
  <c r="D839" i="5"/>
  <c r="E839" i="5"/>
  <c r="A840" i="5"/>
  <c r="C840" i="5" s="1"/>
  <c r="B840" i="5"/>
  <c r="D840" i="5"/>
  <c r="E840" i="5"/>
  <c r="A841" i="5"/>
  <c r="C841" i="5" s="1"/>
  <c r="B841" i="5"/>
  <c r="D841" i="5"/>
  <c r="E841" i="5"/>
  <c r="A842" i="5"/>
  <c r="C842" i="5" s="1"/>
  <c r="B842" i="5"/>
  <c r="D842" i="5"/>
  <c r="E842" i="5"/>
  <c r="A843" i="5"/>
  <c r="C843" i="5" s="1"/>
  <c r="B843" i="5"/>
  <c r="D843" i="5"/>
  <c r="E843" i="5"/>
  <c r="A844" i="5"/>
  <c r="C844" i="5" s="1"/>
  <c r="B844" i="5"/>
  <c r="D844" i="5"/>
  <c r="E844" i="5"/>
  <c r="A845" i="5"/>
  <c r="C845" i="5" s="1"/>
  <c r="B845" i="5"/>
  <c r="D845" i="5"/>
  <c r="E845" i="5"/>
  <c r="A846" i="5"/>
  <c r="C846" i="5" s="1"/>
  <c r="B846" i="5"/>
  <c r="D846" i="5"/>
  <c r="E846" i="5"/>
  <c r="A847" i="5"/>
  <c r="C847" i="5" s="1"/>
  <c r="B847" i="5"/>
  <c r="D847" i="5"/>
  <c r="E847" i="5"/>
  <c r="A848" i="5"/>
  <c r="C848" i="5" s="1"/>
  <c r="B848" i="5"/>
  <c r="D848" i="5"/>
  <c r="E848" i="5"/>
  <c r="A849" i="5"/>
  <c r="C849" i="5" s="1"/>
  <c r="B849" i="5"/>
  <c r="D849" i="5"/>
  <c r="E849" i="5"/>
  <c r="A850" i="5"/>
  <c r="C850" i="5" s="1"/>
  <c r="B850" i="5"/>
  <c r="D850" i="5"/>
  <c r="E850" i="5"/>
  <c r="A851" i="5"/>
  <c r="C851" i="5" s="1"/>
  <c r="B851" i="5"/>
  <c r="D851" i="5"/>
  <c r="E851" i="5"/>
  <c r="A852" i="5"/>
  <c r="C852" i="5" s="1"/>
  <c r="B852" i="5"/>
  <c r="D852" i="5"/>
  <c r="E852" i="5"/>
  <c r="A853" i="5"/>
  <c r="C853" i="5" s="1"/>
  <c r="B853" i="5"/>
  <c r="D853" i="5"/>
  <c r="E853" i="5"/>
  <c r="A854" i="5"/>
  <c r="C854" i="5" s="1"/>
  <c r="B854" i="5"/>
  <c r="D854" i="5"/>
  <c r="E854" i="5"/>
  <c r="A855" i="5"/>
  <c r="C855" i="5" s="1"/>
  <c r="B855" i="5"/>
  <c r="D855" i="5"/>
  <c r="E855" i="5"/>
  <c r="A856" i="5"/>
  <c r="C856" i="5" s="1"/>
  <c r="B856" i="5"/>
  <c r="D856" i="5"/>
  <c r="E856" i="5"/>
  <c r="A857" i="5"/>
  <c r="C857" i="5" s="1"/>
  <c r="B857" i="5"/>
  <c r="D857" i="5"/>
  <c r="E857" i="5"/>
  <c r="A858" i="5"/>
  <c r="C858" i="5" s="1"/>
  <c r="B858" i="5"/>
  <c r="D858" i="5"/>
  <c r="E858" i="5"/>
  <c r="A859" i="5"/>
  <c r="C859" i="5" s="1"/>
  <c r="B859" i="5"/>
  <c r="D859" i="5"/>
  <c r="E859" i="5"/>
  <c r="A860" i="5"/>
  <c r="C860" i="5" s="1"/>
  <c r="B860" i="5"/>
  <c r="D860" i="5"/>
  <c r="E860" i="5"/>
  <c r="A861" i="5"/>
  <c r="C861" i="5" s="1"/>
  <c r="B861" i="5"/>
  <c r="D861" i="5"/>
  <c r="E861" i="5"/>
  <c r="A862" i="5"/>
  <c r="C862" i="5" s="1"/>
  <c r="B862" i="5"/>
  <c r="D862" i="5"/>
  <c r="E862" i="5"/>
  <c r="A863" i="5"/>
  <c r="C863" i="5" s="1"/>
  <c r="B863" i="5"/>
  <c r="D863" i="5"/>
  <c r="E863" i="5"/>
  <c r="A864" i="5"/>
  <c r="C864" i="5" s="1"/>
  <c r="B864" i="5"/>
  <c r="D864" i="5"/>
  <c r="E864" i="5"/>
  <c r="A865" i="5"/>
  <c r="C865" i="5" s="1"/>
  <c r="B865" i="5"/>
  <c r="D865" i="5"/>
  <c r="E865" i="5"/>
  <c r="A866" i="5"/>
  <c r="C866" i="5" s="1"/>
  <c r="B866" i="5"/>
  <c r="D866" i="5"/>
  <c r="E866" i="5"/>
  <c r="A867" i="5"/>
  <c r="C867" i="5" s="1"/>
  <c r="B867" i="5"/>
  <c r="D867" i="5"/>
  <c r="E867" i="5"/>
  <c r="A868" i="5"/>
  <c r="C868" i="5" s="1"/>
  <c r="B868" i="5"/>
  <c r="D868" i="5"/>
  <c r="F868" i="5" s="1"/>
  <c r="E868" i="5"/>
  <c r="A869" i="5"/>
  <c r="C869" i="5" s="1"/>
  <c r="B869" i="5"/>
  <c r="D869" i="5"/>
  <c r="E869" i="5"/>
  <c r="A870" i="5"/>
  <c r="C870" i="5" s="1"/>
  <c r="B870" i="5"/>
  <c r="D870" i="5"/>
  <c r="E870" i="5"/>
  <c r="A871" i="5"/>
  <c r="C871" i="5" s="1"/>
  <c r="B871" i="5"/>
  <c r="D871" i="5"/>
  <c r="E871" i="5"/>
  <c r="A872" i="5"/>
  <c r="C872" i="5" s="1"/>
  <c r="B872" i="5"/>
  <c r="D872" i="5"/>
  <c r="F872" i="5" s="1"/>
  <c r="E872" i="5"/>
  <c r="A873" i="5"/>
  <c r="C873" i="5" s="1"/>
  <c r="B873" i="5"/>
  <c r="D873" i="5"/>
  <c r="E873" i="5"/>
  <c r="A874" i="5"/>
  <c r="C874" i="5" s="1"/>
  <c r="B874" i="5"/>
  <c r="D874" i="5"/>
  <c r="F874" i="5" s="1"/>
  <c r="E874" i="5"/>
  <c r="A875" i="5"/>
  <c r="C875" i="5" s="1"/>
  <c r="B875" i="5"/>
  <c r="D875" i="5"/>
  <c r="E875" i="5"/>
  <c r="A876" i="5"/>
  <c r="C876" i="5" s="1"/>
  <c r="B876" i="5"/>
  <c r="D876" i="5"/>
  <c r="E876" i="5"/>
  <c r="A877" i="5"/>
  <c r="C877" i="5" s="1"/>
  <c r="B877" i="5"/>
  <c r="D877" i="5"/>
  <c r="E877" i="5"/>
  <c r="A878" i="5"/>
  <c r="C878" i="5" s="1"/>
  <c r="B878" i="5"/>
  <c r="D878" i="5"/>
  <c r="E878" i="5"/>
  <c r="A879" i="5"/>
  <c r="C879" i="5" s="1"/>
  <c r="B879" i="5"/>
  <c r="D879" i="5"/>
  <c r="E879" i="5"/>
  <c r="A880" i="5"/>
  <c r="C880" i="5" s="1"/>
  <c r="B880" i="5"/>
  <c r="D880" i="5"/>
  <c r="E880" i="5"/>
  <c r="A881" i="5"/>
  <c r="C881" i="5" s="1"/>
  <c r="B881" i="5"/>
  <c r="D881" i="5"/>
  <c r="E881" i="5"/>
  <c r="A882" i="5"/>
  <c r="C882" i="5" s="1"/>
  <c r="B882" i="5"/>
  <c r="D882" i="5"/>
  <c r="E882" i="5"/>
  <c r="A883" i="5"/>
  <c r="C883" i="5" s="1"/>
  <c r="B883" i="5"/>
  <c r="D883" i="5"/>
  <c r="E883" i="5"/>
  <c r="A884" i="5"/>
  <c r="C884" i="5" s="1"/>
  <c r="B884" i="5"/>
  <c r="D884" i="5"/>
  <c r="E884" i="5"/>
  <c r="A885" i="5"/>
  <c r="C885" i="5" s="1"/>
  <c r="B885" i="5"/>
  <c r="D885" i="5"/>
  <c r="E885" i="5"/>
  <c r="A886" i="5"/>
  <c r="C886" i="5" s="1"/>
  <c r="B886" i="5"/>
  <c r="D886" i="5"/>
  <c r="F886" i="5" s="1"/>
  <c r="E886" i="5"/>
  <c r="A887" i="5"/>
  <c r="C887" i="5" s="1"/>
  <c r="B887" i="5"/>
  <c r="D887" i="5"/>
  <c r="E887" i="5"/>
  <c r="A888" i="5"/>
  <c r="C888" i="5" s="1"/>
  <c r="B888" i="5"/>
  <c r="D888" i="5"/>
  <c r="E888" i="5"/>
  <c r="A889" i="5"/>
  <c r="C889" i="5" s="1"/>
  <c r="B889" i="5"/>
  <c r="D889" i="5"/>
  <c r="E889" i="5"/>
  <c r="A890" i="5"/>
  <c r="C890" i="5" s="1"/>
  <c r="B890" i="5"/>
  <c r="D890" i="5"/>
  <c r="E890" i="5"/>
  <c r="A891" i="5"/>
  <c r="C891" i="5" s="1"/>
  <c r="B891" i="5"/>
  <c r="D891" i="5"/>
  <c r="E891" i="5"/>
  <c r="A892" i="5"/>
  <c r="C892" i="5" s="1"/>
  <c r="B892" i="5"/>
  <c r="D892" i="5"/>
  <c r="E892" i="5"/>
  <c r="A893" i="5"/>
  <c r="C893" i="5" s="1"/>
  <c r="B893" i="5"/>
  <c r="D893" i="5"/>
  <c r="E893" i="5"/>
  <c r="A894" i="5"/>
  <c r="C894" i="5" s="1"/>
  <c r="B894" i="5"/>
  <c r="D894" i="5"/>
  <c r="E894" i="5"/>
  <c r="A895" i="5"/>
  <c r="C895" i="5" s="1"/>
  <c r="B895" i="5"/>
  <c r="D895" i="5"/>
  <c r="E895" i="5"/>
  <c r="A896" i="5"/>
  <c r="C896" i="5" s="1"/>
  <c r="B896" i="5"/>
  <c r="D896" i="5"/>
  <c r="E896" i="5"/>
  <c r="A897" i="5"/>
  <c r="C897" i="5" s="1"/>
  <c r="B897" i="5"/>
  <c r="D897" i="5"/>
  <c r="E897" i="5"/>
  <c r="A898" i="5"/>
  <c r="C898" i="5" s="1"/>
  <c r="B898" i="5"/>
  <c r="D898" i="5"/>
  <c r="E898" i="5"/>
  <c r="A899" i="5"/>
  <c r="C899" i="5" s="1"/>
  <c r="B899" i="5"/>
  <c r="D899" i="5"/>
  <c r="E899" i="5"/>
  <c r="A900" i="5"/>
  <c r="C900" i="5" s="1"/>
  <c r="B900" i="5"/>
  <c r="D900" i="5"/>
  <c r="F900" i="5" s="1"/>
  <c r="E900" i="5"/>
  <c r="A901" i="5"/>
  <c r="C901" i="5" s="1"/>
  <c r="B901" i="5"/>
  <c r="D901" i="5"/>
  <c r="E901" i="5"/>
  <c r="A902" i="5"/>
  <c r="C902" i="5" s="1"/>
  <c r="B902" i="5"/>
  <c r="D902" i="5"/>
  <c r="E902" i="5"/>
  <c r="A903" i="5"/>
  <c r="C903" i="5" s="1"/>
  <c r="B903" i="5"/>
  <c r="D903" i="5"/>
  <c r="E903" i="5"/>
  <c r="A904" i="5"/>
  <c r="C904" i="5" s="1"/>
  <c r="B904" i="5"/>
  <c r="D904" i="5"/>
  <c r="F904" i="5" s="1"/>
  <c r="E904" i="5"/>
  <c r="A905" i="5"/>
  <c r="C905" i="5" s="1"/>
  <c r="B905" i="5"/>
  <c r="D905" i="5"/>
  <c r="E905" i="5"/>
  <c r="A906" i="5"/>
  <c r="C906" i="5" s="1"/>
  <c r="B906" i="5"/>
  <c r="D906" i="5"/>
  <c r="F906" i="5" s="1"/>
  <c r="E906" i="5"/>
  <c r="A907" i="5"/>
  <c r="C907" i="5" s="1"/>
  <c r="B907" i="5"/>
  <c r="D907" i="5"/>
  <c r="E907" i="5"/>
  <c r="A908" i="5"/>
  <c r="C908" i="5" s="1"/>
  <c r="B908" i="5"/>
  <c r="D908" i="5"/>
  <c r="E908" i="5"/>
  <c r="A909" i="5"/>
  <c r="C909" i="5" s="1"/>
  <c r="B909" i="5"/>
  <c r="D909" i="5"/>
  <c r="E909" i="5"/>
  <c r="A910" i="5"/>
  <c r="C910" i="5" s="1"/>
  <c r="B910" i="5"/>
  <c r="D910" i="5"/>
  <c r="E910" i="5"/>
  <c r="A911" i="5"/>
  <c r="C911" i="5" s="1"/>
  <c r="B911" i="5"/>
  <c r="D911" i="5"/>
  <c r="E911" i="5"/>
  <c r="A912" i="5"/>
  <c r="C912" i="5" s="1"/>
  <c r="B912" i="5"/>
  <c r="D912" i="5"/>
  <c r="E912" i="5"/>
  <c r="A913" i="5"/>
  <c r="C913" i="5" s="1"/>
  <c r="B913" i="5"/>
  <c r="D913" i="5"/>
  <c r="E913" i="5"/>
  <c r="A914" i="5"/>
  <c r="C914" i="5" s="1"/>
  <c r="B914" i="5"/>
  <c r="D914" i="5"/>
  <c r="E914" i="5"/>
  <c r="A915" i="5"/>
  <c r="C915" i="5" s="1"/>
  <c r="B915" i="5"/>
  <c r="D915" i="5"/>
  <c r="E915" i="5"/>
  <c r="A916" i="5"/>
  <c r="C916" i="5" s="1"/>
  <c r="B916" i="5"/>
  <c r="D916" i="5"/>
  <c r="E916" i="5"/>
  <c r="A917" i="5"/>
  <c r="C917" i="5" s="1"/>
  <c r="B917" i="5"/>
  <c r="D917" i="5"/>
  <c r="E917" i="5"/>
  <c r="A918" i="5"/>
  <c r="C918" i="5" s="1"/>
  <c r="B918" i="5"/>
  <c r="D918" i="5"/>
  <c r="F918" i="5" s="1"/>
  <c r="E918" i="5"/>
  <c r="A919" i="5"/>
  <c r="C919" i="5" s="1"/>
  <c r="B919" i="5"/>
  <c r="D919" i="5"/>
  <c r="E919" i="5"/>
  <c r="A920" i="5"/>
  <c r="C920" i="5" s="1"/>
  <c r="B920" i="5"/>
  <c r="D920" i="5"/>
  <c r="E920" i="5"/>
  <c r="A921" i="5"/>
  <c r="C921" i="5" s="1"/>
  <c r="B921" i="5"/>
  <c r="D921" i="5"/>
  <c r="E921" i="5"/>
  <c r="A922" i="5"/>
  <c r="C922" i="5" s="1"/>
  <c r="B922" i="5"/>
  <c r="D922" i="5"/>
  <c r="F922" i="5" s="1"/>
  <c r="E922" i="5"/>
  <c r="A923" i="5"/>
  <c r="C923" i="5" s="1"/>
  <c r="B923" i="5"/>
  <c r="D923" i="5"/>
  <c r="E923" i="5"/>
  <c r="A924" i="5"/>
  <c r="C924" i="5" s="1"/>
  <c r="B924" i="5"/>
  <c r="D924" i="5"/>
  <c r="E924" i="5"/>
  <c r="A925" i="5"/>
  <c r="C925" i="5" s="1"/>
  <c r="B925" i="5"/>
  <c r="D925" i="5"/>
  <c r="E925" i="5"/>
  <c r="A926" i="5"/>
  <c r="C926" i="5" s="1"/>
  <c r="B926" i="5"/>
  <c r="D926" i="5"/>
  <c r="E926" i="5"/>
  <c r="A927" i="5"/>
  <c r="C927" i="5" s="1"/>
  <c r="B927" i="5"/>
  <c r="D927" i="5"/>
  <c r="E927" i="5"/>
  <c r="A928" i="5"/>
  <c r="C928" i="5" s="1"/>
  <c r="B928" i="5"/>
  <c r="D928" i="5"/>
  <c r="E928" i="5"/>
  <c r="A929" i="5"/>
  <c r="C929" i="5" s="1"/>
  <c r="B929" i="5"/>
  <c r="D929" i="5"/>
  <c r="E929" i="5"/>
  <c r="A930" i="5"/>
  <c r="C930" i="5" s="1"/>
  <c r="B930" i="5"/>
  <c r="D930" i="5"/>
  <c r="E930" i="5"/>
  <c r="A931" i="5"/>
  <c r="C931" i="5" s="1"/>
  <c r="B931" i="5"/>
  <c r="D931" i="5"/>
  <c r="E931" i="5"/>
  <c r="A932" i="5"/>
  <c r="C932" i="5" s="1"/>
  <c r="B932" i="5"/>
  <c r="D932" i="5"/>
  <c r="F932" i="5" s="1"/>
  <c r="E932" i="5"/>
  <c r="A933" i="5"/>
  <c r="C933" i="5" s="1"/>
  <c r="B933" i="5"/>
  <c r="D933" i="5"/>
  <c r="E933" i="5"/>
  <c r="A934" i="5"/>
  <c r="C934" i="5" s="1"/>
  <c r="B934" i="5"/>
  <c r="D934" i="5"/>
  <c r="F934" i="5" s="1"/>
  <c r="E934" i="5"/>
  <c r="A935" i="5"/>
  <c r="C935" i="5" s="1"/>
  <c r="B935" i="5"/>
  <c r="D935" i="5"/>
  <c r="E935" i="5"/>
  <c r="A936" i="5"/>
  <c r="C936" i="5" s="1"/>
  <c r="B936" i="5"/>
  <c r="D936" i="5"/>
  <c r="F936" i="5" s="1"/>
  <c r="E936" i="5"/>
  <c r="A937" i="5"/>
  <c r="C937" i="5" s="1"/>
  <c r="B937" i="5"/>
  <c r="D937" i="5"/>
  <c r="E937" i="5"/>
  <c r="A938" i="5"/>
  <c r="C938" i="5" s="1"/>
  <c r="B938" i="5"/>
  <c r="D938" i="5"/>
  <c r="E938" i="5"/>
  <c r="A939" i="5"/>
  <c r="C939" i="5" s="1"/>
  <c r="B939" i="5"/>
  <c r="D939" i="5"/>
  <c r="E939" i="5"/>
  <c r="A940" i="5"/>
  <c r="C940" i="5" s="1"/>
  <c r="B940" i="5"/>
  <c r="D940" i="5"/>
  <c r="E940" i="5"/>
  <c r="A941" i="5"/>
  <c r="C941" i="5" s="1"/>
  <c r="B941" i="5"/>
  <c r="D941" i="5"/>
  <c r="E941" i="5"/>
  <c r="A942" i="5"/>
  <c r="C942" i="5" s="1"/>
  <c r="B942" i="5"/>
  <c r="D942" i="5"/>
  <c r="E942" i="5"/>
  <c r="A943" i="5"/>
  <c r="C943" i="5" s="1"/>
  <c r="B943" i="5"/>
  <c r="D943" i="5"/>
  <c r="E943" i="5"/>
  <c r="A944" i="5"/>
  <c r="C944" i="5" s="1"/>
  <c r="B944" i="5"/>
  <c r="D944" i="5"/>
  <c r="E944" i="5"/>
  <c r="A945" i="5"/>
  <c r="C945" i="5" s="1"/>
  <c r="B945" i="5"/>
  <c r="D945" i="5"/>
  <c r="E945" i="5"/>
  <c r="A946" i="5"/>
  <c r="C946" i="5" s="1"/>
  <c r="B946" i="5"/>
  <c r="D946" i="5"/>
  <c r="E946" i="5"/>
  <c r="A947" i="5"/>
  <c r="C947" i="5" s="1"/>
  <c r="B947" i="5"/>
  <c r="D947" i="5"/>
  <c r="E947" i="5"/>
  <c r="A948" i="5"/>
  <c r="C948" i="5" s="1"/>
  <c r="B948" i="5"/>
  <c r="D948" i="5"/>
  <c r="F948" i="5" s="1"/>
  <c r="E948" i="5"/>
  <c r="A949" i="5"/>
  <c r="C949" i="5" s="1"/>
  <c r="B949" i="5"/>
  <c r="D949" i="5"/>
  <c r="E949" i="5"/>
  <c r="A950" i="5"/>
  <c r="C950" i="5" s="1"/>
  <c r="B950" i="5"/>
  <c r="D950" i="5"/>
  <c r="E950" i="5"/>
  <c r="A951" i="5"/>
  <c r="C951" i="5" s="1"/>
  <c r="B951" i="5"/>
  <c r="D951" i="5"/>
  <c r="E951" i="5"/>
  <c r="A952" i="5"/>
  <c r="C952" i="5" s="1"/>
  <c r="B952" i="5"/>
  <c r="D952" i="5"/>
  <c r="F952" i="5" s="1"/>
  <c r="E952" i="5"/>
  <c r="A953" i="5"/>
  <c r="C953" i="5" s="1"/>
  <c r="B953" i="5"/>
  <c r="D953" i="5"/>
  <c r="E953" i="5"/>
  <c r="A954" i="5"/>
  <c r="C954" i="5" s="1"/>
  <c r="B954" i="5"/>
  <c r="D954" i="5"/>
  <c r="F954" i="5" s="1"/>
  <c r="E954" i="5"/>
  <c r="A955" i="5"/>
  <c r="C955" i="5" s="1"/>
  <c r="B955" i="5"/>
  <c r="D955" i="5"/>
  <c r="E955" i="5"/>
  <c r="A956" i="5"/>
  <c r="C956" i="5" s="1"/>
  <c r="B956" i="5"/>
  <c r="D956" i="5"/>
  <c r="E956" i="5"/>
  <c r="A957" i="5"/>
  <c r="C957" i="5" s="1"/>
  <c r="B957" i="5"/>
  <c r="D957" i="5"/>
  <c r="E957" i="5"/>
  <c r="A958" i="5"/>
  <c r="C958" i="5" s="1"/>
  <c r="B958" i="5"/>
  <c r="D958" i="5"/>
  <c r="F958" i="5" s="1"/>
  <c r="E958" i="5"/>
  <c r="A959" i="5"/>
  <c r="C959" i="5" s="1"/>
  <c r="B959" i="5"/>
  <c r="D959" i="5"/>
  <c r="E959" i="5"/>
  <c r="A960" i="5"/>
  <c r="C960" i="5" s="1"/>
  <c r="B960" i="5"/>
  <c r="D960" i="5"/>
  <c r="E960" i="5"/>
  <c r="A961" i="5"/>
  <c r="C961" i="5" s="1"/>
  <c r="B961" i="5"/>
  <c r="D961" i="5"/>
  <c r="E961" i="5"/>
  <c r="A962" i="5"/>
  <c r="C962" i="5" s="1"/>
  <c r="B962" i="5"/>
  <c r="D962" i="5"/>
  <c r="E962" i="5"/>
  <c r="A963" i="5"/>
  <c r="C963" i="5" s="1"/>
  <c r="B963" i="5"/>
  <c r="D963" i="5"/>
  <c r="E963" i="5"/>
  <c r="A964" i="5"/>
  <c r="C964" i="5" s="1"/>
  <c r="B964" i="5"/>
  <c r="D964" i="5"/>
  <c r="E964" i="5"/>
  <c r="A965" i="5"/>
  <c r="C965" i="5" s="1"/>
  <c r="B965" i="5"/>
  <c r="D965" i="5"/>
  <c r="E965" i="5"/>
  <c r="A966" i="5"/>
  <c r="C966" i="5" s="1"/>
  <c r="B966" i="5"/>
  <c r="D966" i="5"/>
  <c r="F966" i="5" s="1"/>
  <c r="E966" i="5"/>
  <c r="A967" i="5"/>
  <c r="C967" i="5" s="1"/>
  <c r="B967" i="5"/>
  <c r="D967" i="5"/>
  <c r="E967" i="5"/>
  <c r="A968" i="5"/>
  <c r="C968" i="5" s="1"/>
  <c r="B968" i="5"/>
  <c r="D968" i="5"/>
  <c r="E968" i="5"/>
  <c r="A969" i="5"/>
  <c r="C969" i="5" s="1"/>
  <c r="B969" i="5"/>
  <c r="D969" i="5"/>
  <c r="E969" i="5"/>
  <c r="A970" i="5"/>
  <c r="C970" i="5" s="1"/>
  <c r="B970" i="5"/>
  <c r="D970" i="5"/>
  <c r="E970" i="5"/>
  <c r="A971" i="5"/>
  <c r="C971" i="5" s="1"/>
  <c r="B971" i="5"/>
  <c r="D971" i="5"/>
  <c r="E971" i="5"/>
  <c r="A972" i="5"/>
  <c r="C972" i="5" s="1"/>
  <c r="B972" i="5"/>
  <c r="D972" i="5"/>
  <c r="E972" i="5"/>
  <c r="A973" i="5"/>
  <c r="C973" i="5" s="1"/>
  <c r="B973" i="5"/>
  <c r="D973" i="5"/>
  <c r="E973" i="5"/>
  <c r="A974" i="5"/>
  <c r="C974" i="5" s="1"/>
  <c r="B974" i="5"/>
  <c r="D974" i="5"/>
  <c r="E974" i="5"/>
  <c r="A975" i="5"/>
  <c r="C975" i="5" s="1"/>
  <c r="B975" i="5"/>
  <c r="D975" i="5"/>
  <c r="E975" i="5"/>
  <c r="A976" i="5"/>
  <c r="C976" i="5" s="1"/>
  <c r="B976" i="5"/>
  <c r="D976" i="5"/>
  <c r="E976" i="5"/>
  <c r="A977" i="5"/>
  <c r="C977" i="5" s="1"/>
  <c r="B977" i="5"/>
  <c r="D977" i="5"/>
  <c r="E977" i="5"/>
  <c r="A978" i="5"/>
  <c r="C978" i="5" s="1"/>
  <c r="B978" i="5"/>
  <c r="D978" i="5"/>
  <c r="E978" i="5"/>
  <c r="A979" i="5"/>
  <c r="C979" i="5" s="1"/>
  <c r="B979" i="5"/>
  <c r="D979" i="5"/>
  <c r="E979" i="5"/>
  <c r="A980" i="5"/>
  <c r="C980" i="5" s="1"/>
  <c r="B980" i="5"/>
  <c r="D980" i="5"/>
  <c r="F980" i="5" s="1"/>
  <c r="E980" i="5"/>
  <c r="A981" i="5"/>
  <c r="C981" i="5" s="1"/>
  <c r="B981" i="5"/>
  <c r="D981" i="5"/>
  <c r="E981" i="5"/>
  <c r="A982" i="5"/>
  <c r="C982" i="5" s="1"/>
  <c r="B982" i="5"/>
  <c r="D982" i="5"/>
  <c r="E982" i="5"/>
  <c r="A983" i="5"/>
  <c r="C983" i="5" s="1"/>
  <c r="B983" i="5"/>
  <c r="D983" i="5"/>
  <c r="E983" i="5"/>
  <c r="A984" i="5"/>
  <c r="C984" i="5" s="1"/>
  <c r="B984" i="5"/>
  <c r="D984" i="5"/>
  <c r="F984" i="5" s="1"/>
  <c r="E984" i="5"/>
  <c r="A985" i="5"/>
  <c r="C985" i="5" s="1"/>
  <c r="B985" i="5"/>
  <c r="D985" i="5"/>
  <c r="E985" i="5"/>
  <c r="A986" i="5"/>
  <c r="C986" i="5" s="1"/>
  <c r="B986" i="5"/>
  <c r="D986" i="5"/>
  <c r="E986" i="5"/>
  <c r="A987" i="5"/>
  <c r="C987" i="5" s="1"/>
  <c r="B987" i="5"/>
  <c r="D987" i="5"/>
  <c r="E987" i="5"/>
  <c r="A988" i="5"/>
  <c r="C988" i="5" s="1"/>
  <c r="B988" i="5"/>
  <c r="D988" i="5"/>
  <c r="E988" i="5"/>
  <c r="A989" i="5"/>
  <c r="C989" i="5" s="1"/>
  <c r="B989" i="5"/>
  <c r="D989" i="5"/>
  <c r="E989" i="5"/>
  <c r="A990" i="5"/>
  <c r="C990" i="5" s="1"/>
  <c r="B990" i="5"/>
  <c r="D990" i="5"/>
  <c r="E990" i="5"/>
  <c r="A991" i="5"/>
  <c r="C991" i="5" s="1"/>
  <c r="B991" i="5"/>
  <c r="D991" i="5"/>
  <c r="E991" i="5"/>
  <c r="A992" i="5"/>
  <c r="C992" i="5" s="1"/>
  <c r="B992" i="5"/>
  <c r="D992" i="5"/>
  <c r="E992" i="5"/>
  <c r="A993" i="5"/>
  <c r="C993" i="5" s="1"/>
  <c r="B993" i="5"/>
  <c r="D993" i="5"/>
  <c r="E993" i="5"/>
  <c r="A994" i="5"/>
  <c r="C994" i="5" s="1"/>
  <c r="B994" i="5"/>
  <c r="D994" i="5"/>
  <c r="E994" i="5"/>
  <c r="A995" i="5"/>
  <c r="C995" i="5" s="1"/>
  <c r="B995" i="5"/>
  <c r="D995" i="5"/>
  <c r="E995" i="5"/>
  <c r="A996" i="5"/>
  <c r="C996" i="5" s="1"/>
  <c r="B996" i="5"/>
  <c r="D996" i="5"/>
  <c r="E996" i="5"/>
  <c r="A997" i="5"/>
  <c r="C997" i="5" s="1"/>
  <c r="B997" i="5"/>
  <c r="D997" i="5"/>
  <c r="E997" i="5"/>
  <c r="A998" i="5"/>
  <c r="C998" i="5" s="1"/>
  <c r="B998" i="5"/>
  <c r="D998" i="5"/>
  <c r="E998" i="5"/>
  <c r="A999" i="5"/>
  <c r="C999" i="5" s="1"/>
  <c r="B999" i="5"/>
  <c r="D999" i="5"/>
  <c r="E999" i="5"/>
  <c r="A1000" i="5"/>
  <c r="C1000" i="5" s="1"/>
  <c r="B1000" i="5"/>
  <c r="D1000" i="5"/>
  <c r="E1000" i="5"/>
  <c r="A1001" i="5"/>
  <c r="C1001" i="5" s="1"/>
  <c r="B1001" i="5"/>
  <c r="D1001" i="5"/>
  <c r="E1001" i="5"/>
  <c r="A1002" i="5"/>
  <c r="C1002" i="5" s="1"/>
  <c r="B1002" i="5"/>
  <c r="D1002" i="5"/>
  <c r="E1002" i="5"/>
  <c r="A1003" i="5"/>
  <c r="C1003" i="5" s="1"/>
  <c r="B1003" i="5"/>
  <c r="D1003" i="5"/>
  <c r="E1003" i="5"/>
  <c r="A1004" i="5"/>
  <c r="C1004" i="5" s="1"/>
  <c r="B1004" i="5"/>
  <c r="D1004" i="5"/>
  <c r="E1004" i="5"/>
  <c r="A1005" i="5"/>
  <c r="C1005" i="5" s="1"/>
  <c r="B1005" i="5"/>
  <c r="D1005" i="5"/>
  <c r="E1005" i="5"/>
  <c r="A1006" i="5"/>
  <c r="C1006" i="5" s="1"/>
  <c r="B1006" i="5"/>
  <c r="D1006" i="5"/>
  <c r="E1006" i="5"/>
  <c r="A1007" i="5"/>
  <c r="C1007" i="5" s="1"/>
  <c r="B1007" i="5"/>
  <c r="D1007" i="5"/>
  <c r="E1007" i="5"/>
  <c r="A1008" i="5"/>
  <c r="C1008" i="5" s="1"/>
  <c r="B1008" i="5"/>
  <c r="D1008" i="5"/>
  <c r="E1008" i="5"/>
  <c r="A1009" i="5"/>
  <c r="C1009" i="5" s="1"/>
  <c r="B1009" i="5"/>
  <c r="D1009" i="5"/>
  <c r="E1009" i="5"/>
  <c r="A1010" i="5"/>
  <c r="C1010" i="5" s="1"/>
  <c r="B1010" i="5"/>
  <c r="D1010" i="5"/>
  <c r="E1010" i="5"/>
  <c r="A1011" i="5"/>
  <c r="C1011" i="5" s="1"/>
  <c r="B1011" i="5"/>
  <c r="D1011" i="5"/>
  <c r="E1011" i="5"/>
  <c r="A1012" i="5"/>
  <c r="C1012" i="5" s="1"/>
  <c r="B1012" i="5"/>
  <c r="D1012" i="5"/>
  <c r="E1012" i="5"/>
  <c r="A1013" i="5"/>
  <c r="C1013" i="5" s="1"/>
  <c r="B1013" i="5"/>
  <c r="D1013" i="5"/>
  <c r="E1013" i="5"/>
  <c r="A1014" i="5"/>
  <c r="C1014" i="5" s="1"/>
  <c r="B1014" i="5"/>
  <c r="D1014" i="5"/>
  <c r="E1014" i="5"/>
  <c r="A1015" i="5"/>
  <c r="C1015" i="5" s="1"/>
  <c r="B1015" i="5"/>
  <c r="D1015" i="5"/>
  <c r="E1015" i="5"/>
  <c r="A1016" i="5"/>
  <c r="C1016" i="5" s="1"/>
  <c r="B1016" i="5"/>
  <c r="D1016" i="5"/>
  <c r="E1016" i="5"/>
  <c r="A1017" i="5"/>
  <c r="C1017" i="5" s="1"/>
  <c r="B1017" i="5"/>
  <c r="D1017" i="5"/>
  <c r="E1017" i="5"/>
  <c r="A1018" i="5"/>
  <c r="C1018" i="5" s="1"/>
  <c r="B1018" i="5"/>
  <c r="D1018" i="5"/>
  <c r="E1018" i="5"/>
  <c r="A1019" i="5"/>
  <c r="C1019" i="5" s="1"/>
  <c r="B1019" i="5"/>
  <c r="D1019" i="5"/>
  <c r="E1019" i="5"/>
  <c r="A1020" i="5"/>
  <c r="C1020" i="5" s="1"/>
  <c r="B1020" i="5"/>
  <c r="D1020" i="5"/>
  <c r="E1020" i="5"/>
  <c r="A1021" i="5"/>
  <c r="C1021" i="5" s="1"/>
  <c r="B1021" i="5"/>
  <c r="D1021" i="5"/>
  <c r="E1021" i="5"/>
  <c r="A1022" i="5"/>
  <c r="C1022" i="5" s="1"/>
  <c r="B1022" i="5"/>
  <c r="D1022" i="5"/>
  <c r="E1022" i="5"/>
  <c r="A1023" i="5"/>
  <c r="C1023" i="5" s="1"/>
  <c r="B1023" i="5"/>
  <c r="D1023" i="5"/>
  <c r="E1023" i="5"/>
  <c r="A1024" i="5"/>
  <c r="C1024" i="5" s="1"/>
  <c r="B1024" i="5"/>
  <c r="D1024" i="5"/>
  <c r="E1024" i="5"/>
  <c r="A1025" i="5"/>
  <c r="C1025" i="5" s="1"/>
  <c r="B1025" i="5"/>
  <c r="D1025" i="5"/>
  <c r="E1025" i="5"/>
  <c r="A1026" i="5"/>
  <c r="C1026" i="5" s="1"/>
  <c r="B1026" i="5"/>
  <c r="D1026" i="5"/>
  <c r="E1026" i="5"/>
  <c r="A1027" i="5"/>
  <c r="C1027" i="5" s="1"/>
  <c r="B1027" i="5"/>
  <c r="D1027" i="5"/>
  <c r="E1027" i="5"/>
  <c r="A1028" i="5"/>
  <c r="C1028" i="5" s="1"/>
  <c r="B1028" i="5"/>
  <c r="D1028" i="5"/>
  <c r="E1028" i="5"/>
  <c r="A1029" i="5"/>
  <c r="C1029" i="5" s="1"/>
  <c r="B1029" i="5"/>
  <c r="D1029" i="5"/>
  <c r="E1029" i="5"/>
  <c r="A1030" i="5"/>
  <c r="C1030" i="5" s="1"/>
  <c r="B1030" i="5"/>
  <c r="D1030" i="5"/>
  <c r="E1030" i="5"/>
  <c r="A1031" i="5"/>
  <c r="C1031" i="5" s="1"/>
  <c r="B1031" i="5"/>
  <c r="D1031" i="5"/>
  <c r="E1031" i="5"/>
  <c r="A1032" i="5"/>
  <c r="C1032" i="5" s="1"/>
  <c r="B1032" i="5"/>
  <c r="D1032" i="5"/>
  <c r="E1032" i="5"/>
  <c r="A1033" i="5"/>
  <c r="C1033" i="5" s="1"/>
  <c r="B1033" i="5"/>
  <c r="D1033" i="5"/>
  <c r="E1033" i="5"/>
  <c r="A1034" i="5"/>
  <c r="C1034" i="5" s="1"/>
  <c r="B1034" i="5"/>
  <c r="D1034" i="5"/>
  <c r="E1034" i="5"/>
  <c r="A1035" i="5"/>
  <c r="C1035" i="5" s="1"/>
  <c r="B1035" i="5"/>
  <c r="D1035" i="5"/>
  <c r="E1035" i="5"/>
  <c r="A1036" i="5"/>
  <c r="C1036" i="5" s="1"/>
  <c r="B1036" i="5"/>
  <c r="D1036" i="5"/>
  <c r="E1036" i="5"/>
  <c r="A1037" i="5"/>
  <c r="C1037" i="5" s="1"/>
  <c r="B1037" i="5"/>
  <c r="D1037" i="5"/>
  <c r="E1037" i="5"/>
  <c r="A1038" i="5"/>
  <c r="C1038" i="5" s="1"/>
  <c r="B1038" i="5"/>
  <c r="D1038" i="5"/>
  <c r="E1038" i="5"/>
  <c r="A1039" i="5"/>
  <c r="C1039" i="5" s="1"/>
  <c r="B1039" i="5"/>
  <c r="D1039" i="5"/>
  <c r="E1039" i="5"/>
  <c r="A1040" i="5"/>
  <c r="C1040" i="5" s="1"/>
  <c r="B1040" i="5"/>
  <c r="D1040" i="5"/>
  <c r="E1040" i="5"/>
  <c r="A1041" i="5"/>
  <c r="C1041" i="5" s="1"/>
  <c r="B1041" i="5"/>
  <c r="D1041" i="5"/>
  <c r="E1041" i="5"/>
  <c r="A1042" i="5"/>
  <c r="C1042" i="5" s="1"/>
  <c r="B1042" i="5"/>
  <c r="D1042" i="5"/>
  <c r="E1042" i="5"/>
  <c r="A1043" i="5"/>
  <c r="C1043" i="5" s="1"/>
  <c r="B1043" i="5"/>
  <c r="D1043" i="5"/>
  <c r="E1043" i="5"/>
  <c r="A1044" i="5"/>
  <c r="C1044" i="5" s="1"/>
  <c r="B1044" i="5"/>
  <c r="D1044" i="5"/>
  <c r="E1044" i="5"/>
  <c r="A1045" i="5"/>
  <c r="C1045" i="5" s="1"/>
  <c r="B1045" i="5"/>
  <c r="D1045" i="5"/>
  <c r="E1045" i="5"/>
  <c r="A1046" i="5"/>
  <c r="C1046" i="5" s="1"/>
  <c r="B1046" i="5"/>
  <c r="D1046" i="5"/>
  <c r="E1046" i="5"/>
  <c r="A1047" i="5"/>
  <c r="C1047" i="5" s="1"/>
  <c r="B1047" i="5"/>
  <c r="D1047" i="5"/>
  <c r="E1047" i="5"/>
  <c r="A1048" i="5"/>
  <c r="C1048" i="5" s="1"/>
  <c r="B1048" i="5"/>
  <c r="D1048" i="5"/>
  <c r="E1048" i="5"/>
  <c r="A1049" i="5"/>
  <c r="C1049" i="5" s="1"/>
  <c r="B1049" i="5"/>
  <c r="D1049" i="5"/>
  <c r="E1049" i="5"/>
  <c r="A1050" i="5"/>
  <c r="C1050" i="5" s="1"/>
  <c r="B1050" i="5"/>
  <c r="D1050" i="5"/>
  <c r="E1050" i="5"/>
  <c r="A1051" i="5"/>
  <c r="C1051" i="5" s="1"/>
  <c r="B1051" i="5"/>
  <c r="D1051" i="5"/>
  <c r="E1051" i="5"/>
  <c r="A1052" i="5"/>
  <c r="C1052" i="5" s="1"/>
  <c r="B1052" i="5"/>
  <c r="D1052" i="5"/>
  <c r="E1052" i="5"/>
  <c r="A1053" i="5"/>
  <c r="C1053" i="5" s="1"/>
  <c r="B1053" i="5"/>
  <c r="D1053" i="5"/>
  <c r="E1053" i="5"/>
  <c r="A1054" i="5"/>
  <c r="C1054" i="5" s="1"/>
  <c r="B1054" i="5"/>
  <c r="D1054" i="5"/>
  <c r="E1054" i="5"/>
  <c r="A1055" i="5"/>
  <c r="C1055" i="5" s="1"/>
  <c r="B1055" i="5"/>
  <c r="D1055" i="5"/>
  <c r="E1055" i="5"/>
  <c r="A1056" i="5"/>
  <c r="C1056" i="5" s="1"/>
  <c r="B1056" i="5"/>
  <c r="D1056" i="5"/>
  <c r="E1056" i="5"/>
  <c r="A1057" i="5"/>
  <c r="C1057" i="5" s="1"/>
  <c r="B1057" i="5"/>
  <c r="D1057" i="5"/>
  <c r="E1057" i="5"/>
  <c r="A1058" i="5"/>
  <c r="C1058" i="5" s="1"/>
  <c r="B1058" i="5"/>
  <c r="D1058" i="5"/>
  <c r="E1058" i="5"/>
  <c r="A1059" i="5"/>
  <c r="C1059" i="5" s="1"/>
  <c r="B1059" i="5"/>
  <c r="D1059" i="5"/>
  <c r="E1059" i="5"/>
  <c r="A1060" i="5"/>
  <c r="C1060" i="5" s="1"/>
  <c r="B1060" i="5"/>
  <c r="D1060" i="5"/>
  <c r="E1060" i="5"/>
  <c r="A1061" i="5"/>
  <c r="C1061" i="5" s="1"/>
  <c r="B1061" i="5"/>
  <c r="D1061" i="5"/>
  <c r="E1061" i="5"/>
  <c r="A1062" i="5"/>
  <c r="C1062" i="5" s="1"/>
  <c r="B1062" i="5"/>
  <c r="D1062" i="5"/>
  <c r="E1062" i="5"/>
  <c r="A1063" i="5"/>
  <c r="C1063" i="5" s="1"/>
  <c r="B1063" i="5"/>
  <c r="D1063" i="5"/>
  <c r="E1063" i="5"/>
  <c r="A1064" i="5"/>
  <c r="C1064" i="5" s="1"/>
  <c r="B1064" i="5"/>
  <c r="D1064" i="5"/>
  <c r="E1064" i="5"/>
  <c r="A1065" i="5"/>
  <c r="C1065" i="5" s="1"/>
  <c r="B1065" i="5"/>
  <c r="D1065" i="5"/>
  <c r="E1065" i="5"/>
  <c r="A1066" i="5"/>
  <c r="C1066" i="5" s="1"/>
  <c r="B1066" i="5"/>
  <c r="D1066" i="5"/>
  <c r="E1066" i="5"/>
  <c r="A1067" i="5"/>
  <c r="C1067" i="5" s="1"/>
  <c r="B1067" i="5"/>
  <c r="D1067" i="5"/>
  <c r="E1067" i="5"/>
  <c r="A1068" i="5"/>
  <c r="C1068" i="5" s="1"/>
  <c r="B1068" i="5"/>
  <c r="D1068" i="5"/>
  <c r="E1068" i="5"/>
  <c r="A1069" i="5"/>
  <c r="C1069" i="5" s="1"/>
  <c r="B1069" i="5"/>
  <c r="D1069" i="5"/>
  <c r="E1069" i="5"/>
  <c r="A1070" i="5"/>
  <c r="C1070" i="5" s="1"/>
  <c r="B1070" i="5"/>
  <c r="D1070" i="5"/>
  <c r="E1070" i="5"/>
  <c r="A1071" i="5"/>
  <c r="C1071" i="5" s="1"/>
  <c r="B1071" i="5"/>
  <c r="D1071" i="5"/>
  <c r="E1071" i="5"/>
  <c r="A1072" i="5"/>
  <c r="C1072" i="5" s="1"/>
  <c r="B1072" i="5"/>
  <c r="D1072" i="5"/>
  <c r="E1072" i="5"/>
  <c r="A1073" i="5"/>
  <c r="C1073" i="5" s="1"/>
  <c r="B1073" i="5"/>
  <c r="D1073" i="5"/>
  <c r="E1073" i="5"/>
  <c r="A1074" i="5"/>
  <c r="C1074" i="5" s="1"/>
  <c r="B1074" i="5"/>
  <c r="D1074" i="5"/>
  <c r="E1074" i="5"/>
  <c r="A1075" i="5"/>
  <c r="C1075" i="5" s="1"/>
  <c r="B1075" i="5"/>
  <c r="D1075" i="5"/>
  <c r="E1075" i="5"/>
  <c r="A1076" i="5"/>
  <c r="C1076" i="5" s="1"/>
  <c r="B1076" i="5"/>
  <c r="D1076" i="5"/>
  <c r="E1076" i="5"/>
  <c r="A1077" i="5"/>
  <c r="C1077" i="5" s="1"/>
  <c r="B1077" i="5"/>
  <c r="D1077" i="5"/>
  <c r="E1077" i="5"/>
  <c r="A1078" i="5"/>
  <c r="C1078" i="5" s="1"/>
  <c r="B1078" i="5"/>
  <c r="D1078" i="5"/>
  <c r="E1078" i="5"/>
  <c r="A1079" i="5"/>
  <c r="C1079" i="5" s="1"/>
  <c r="B1079" i="5"/>
  <c r="D1079" i="5"/>
  <c r="E1079" i="5"/>
  <c r="A1080" i="5"/>
  <c r="C1080" i="5" s="1"/>
  <c r="B1080" i="5"/>
  <c r="D1080" i="5"/>
  <c r="E1080" i="5"/>
  <c r="A1081" i="5"/>
  <c r="C1081" i="5" s="1"/>
  <c r="B1081" i="5"/>
  <c r="D1081" i="5"/>
  <c r="E1081" i="5"/>
  <c r="A1082" i="5"/>
  <c r="C1082" i="5" s="1"/>
  <c r="B1082" i="5"/>
  <c r="D1082" i="5"/>
  <c r="E1082" i="5"/>
  <c r="A1083" i="5"/>
  <c r="C1083" i="5" s="1"/>
  <c r="B1083" i="5"/>
  <c r="D1083" i="5"/>
  <c r="E1083" i="5"/>
  <c r="A1084" i="5"/>
  <c r="C1084" i="5" s="1"/>
  <c r="B1084" i="5"/>
  <c r="D1084" i="5"/>
  <c r="E1084" i="5"/>
  <c r="A1085" i="5"/>
  <c r="C1085" i="5" s="1"/>
  <c r="B1085" i="5"/>
  <c r="D1085" i="5"/>
  <c r="E1085" i="5"/>
  <c r="A1086" i="5"/>
  <c r="C1086" i="5" s="1"/>
  <c r="B1086" i="5"/>
  <c r="D1086" i="5"/>
  <c r="E1086" i="5"/>
  <c r="A1087" i="5"/>
  <c r="C1087" i="5" s="1"/>
  <c r="B1087" i="5"/>
  <c r="D1087" i="5"/>
  <c r="E1087" i="5"/>
  <c r="A1088" i="5"/>
  <c r="C1088" i="5" s="1"/>
  <c r="B1088" i="5"/>
  <c r="D1088" i="5"/>
  <c r="E1088" i="5"/>
  <c r="A1089" i="5"/>
  <c r="C1089" i="5" s="1"/>
  <c r="B1089" i="5"/>
  <c r="D1089" i="5"/>
  <c r="E1089" i="5"/>
  <c r="A1090" i="5"/>
  <c r="C1090" i="5" s="1"/>
  <c r="B1090" i="5"/>
  <c r="D1090" i="5"/>
  <c r="E1090" i="5"/>
  <c r="A1091" i="5"/>
  <c r="C1091" i="5" s="1"/>
  <c r="B1091" i="5"/>
  <c r="D1091" i="5"/>
  <c r="E1091" i="5"/>
  <c r="A1092" i="5"/>
  <c r="C1092" i="5" s="1"/>
  <c r="B1092" i="5"/>
  <c r="D1092" i="5"/>
  <c r="E1092" i="5"/>
  <c r="A1093" i="5"/>
  <c r="C1093" i="5" s="1"/>
  <c r="B1093" i="5"/>
  <c r="D1093" i="5"/>
  <c r="E1093" i="5"/>
  <c r="A1094" i="5"/>
  <c r="C1094" i="5" s="1"/>
  <c r="B1094" i="5"/>
  <c r="D1094" i="5"/>
  <c r="E1094" i="5"/>
  <c r="A1095" i="5"/>
  <c r="C1095" i="5" s="1"/>
  <c r="B1095" i="5"/>
  <c r="D1095" i="5"/>
  <c r="E1095" i="5"/>
  <c r="A1096" i="5"/>
  <c r="C1096" i="5" s="1"/>
  <c r="B1096" i="5"/>
  <c r="D1096" i="5"/>
  <c r="E1096" i="5"/>
  <c r="A1097" i="5"/>
  <c r="C1097" i="5" s="1"/>
  <c r="B1097" i="5"/>
  <c r="D1097" i="5"/>
  <c r="E1097" i="5"/>
  <c r="A1098" i="5"/>
  <c r="C1098" i="5" s="1"/>
  <c r="B1098" i="5"/>
  <c r="D1098" i="5"/>
  <c r="E1098" i="5"/>
  <c r="A1099" i="5"/>
  <c r="C1099" i="5" s="1"/>
  <c r="B1099" i="5"/>
  <c r="D1099" i="5"/>
  <c r="E1099" i="5"/>
  <c r="A1100" i="5"/>
  <c r="C1100" i="5" s="1"/>
  <c r="B1100" i="5"/>
  <c r="D1100" i="5"/>
  <c r="E1100" i="5"/>
  <c r="A1101" i="5"/>
  <c r="C1101" i="5" s="1"/>
  <c r="B1101" i="5"/>
  <c r="D1101" i="5"/>
  <c r="E1101" i="5"/>
  <c r="A1102" i="5"/>
  <c r="C1102" i="5" s="1"/>
  <c r="B1102" i="5"/>
  <c r="D1102" i="5"/>
  <c r="E1102" i="5"/>
  <c r="A1103" i="5"/>
  <c r="C1103" i="5" s="1"/>
  <c r="B1103" i="5"/>
  <c r="D1103" i="5"/>
  <c r="E1103" i="5"/>
  <c r="A1104" i="5"/>
  <c r="C1104" i="5" s="1"/>
  <c r="B1104" i="5"/>
  <c r="D1104" i="5"/>
  <c r="E1104" i="5"/>
  <c r="A1105" i="5"/>
  <c r="C1105" i="5" s="1"/>
  <c r="B1105" i="5"/>
  <c r="D1105" i="5"/>
  <c r="E1105" i="5"/>
  <c r="A1106" i="5"/>
  <c r="C1106" i="5" s="1"/>
  <c r="B1106" i="5"/>
  <c r="D1106" i="5"/>
  <c r="E1106" i="5"/>
  <c r="A1107" i="5"/>
  <c r="C1107" i="5" s="1"/>
  <c r="B1107" i="5"/>
  <c r="D1107" i="5"/>
  <c r="E1107" i="5"/>
  <c r="A1108" i="5"/>
  <c r="C1108" i="5" s="1"/>
  <c r="B1108" i="5"/>
  <c r="D1108" i="5"/>
  <c r="E1108" i="5"/>
  <c r="A1109" i="5"/>
  <c r="C1109" i="5" s="1"/>
  <c r="B1109" i="5"/>
  <c r="D1109" i="5"/>
  <c r="E1109" i="5"/>
  <c r="A1110" i="5"/>
  <c r="C1110" i="5" s="1"/>
  <c r="B1110" i="5"/>
  <c r="D1110" i="5"/>
  <c r="E1110" i="5"/>
  <c r="A1111" i="5"/>
  <c r="C1111" i="5" s="1"/>
  <c r="B1111" i="5"/>
  <c r="D1111" i="5"/>
  <c r="E1111" i="5"/>
  <c r="A1112" i="5"/>
  <c r="C1112" i="5" s="1"/>
  <c r="B1112" i="5"/>
  <c r="D1112" i="5"/>
  <c r="E1112" i="5"/>
  <c r="A1113" i="5"/>
  <c r="C1113" i="5" s="1"/>
  <c r="B1113" i="5"/>
  <c r="D1113" i="5"/>
  <c r="E1113" i="5"/>
  <c r="A1114" i="5"/>
  <c r="C1114" i="5" s="1"/>
  <c r="B1114" i="5"/>
  <c r="D1114" i="5"/>
  <c r="E1114" i="5"/>
  <c r="A1115" i="5"/>
  <c r="C1115" i="5" s="1"/>
  <c r="B1115" i="5"/>
  <c r="D1115" i="5"/>
  <c r="E1115" i="5"/>
  <c r="A1116" i="5"/>
  <c r="C1116" i="5" s="1"/>
  <c r="B1116" i="5"/>
  <c r="D1116" i="5"/>
  <c r="E1116" i="5"/>
  <c r="A1117" i="5"/>
  <c r="C1117" i="5" s="1"/>
  <c r="B1117" i="5"/>
  <c r="D1117" i="5"/>
  <c r="E1117" i="5"/>
  <c r="A1118" i="5"/>
  <c r="C1118" i="5" s="1"/>
  <c r="B1118" i="5"/>
  <c r="D1118" i="5"/>
  <c r="E1118" i="5"/>
  <c r="A1119" i="5"/>
  <c r="C1119" i="5" s="1"/>
  <c r="B1119" i="5"/>
  <c r="D1119" i="5"/>
  <c r="E1119" i="5"/>
  <c r="A1120" i="5"/>
  <c r="C1120" i="5" s="1"/>
  <c r="B1120" i="5"/>
  <c r="D1120" i="5"/>
  <c r="E1120" i="5"/>
  <c r="A1121" i="5"/>
  <c r="C1121" i="5" s="1"/>
  <c r="B1121" i="5"/>
  <c r="D1121" i="5"/>
  <c r="E1121" i="5"/>
  <c r="A1122" i="5"/>
  <c r="C1122" i="5" s="1"/>
  <c r="B1122" i="5"/>
  <c r="D1122" i="5"/>
  <c r="E1122" i="5"/>
  <c r="A1123" i="5"/>
  <c r="C1123" i="5" s="1"/>
  <c r="B1123" i="5"/>
  <c r="D1123" i="5"/>
  <c r="E1123" i="5"/>
  <c r="A1124" i="5"/>
  <c r="C1124" i="5" s="1"/>
  <c r="B1124" i="5"/>
  <c r="D1124" i="5"/>
  <c r="E1124" i="5"/>
  <c r="A1125" i="5"/>
  <c r="C1125" i="5" s="1"/>
  <c r="B1125" i="5"/>
  <c r="D1125" i="5"/>
  <c r="E1125" i="5"/>
  <c r="A1126" i="5"/>
  <c r="C1126" i="5" s="1"/>
  <c r="B1126" i="5"/>
  <c r="D1126" i="5"/>
  <c r="E1126" i="5"/>
  <c r="A1127" i="5"/>
  <c r="C1127" i="5" s="1"/>
  <c r="B1127" i="5"/>
  <c r="D1127" i="5"/>
  <c r="E1127" i="5"/>
  <c r="A1128" i="5"/>
  <c r="C1128" i="5" s="1"/>
  <c r="B1128" i="5"/>
  <c r="D1128" i="5"/>
  <c r="E1128" i="5"/>
  <c r="A1129" i="5"/>
  <c r="C1129" i="5" s="1"/>
  <c r="B1129" i="5"/>
  <c r="D1129" i="5"/>
  <c r="E1129" i="5"/>
  <c r="A1130" i="5"/>
  <c r="C1130" i="5" s="1"/>
  <c r="B1130" i="5"/>
  <c r="D1130" i="5"/>
  <c r="E1130" i="5"/>
  <c r="A1131" i="5"/>
  <c r="C1131" i="5" s="1"/>
  <c r="B1131" i="5"/>
  <c r="D1131" i="5"/>
  <c r="F1131" i="5" s="1"/>
  <c r="E1131" i="5"/>
  <c r="A1132" i="5"/>
  <c r="C1132" i="5" s="1"/>
  <c r="B1132" i="5"/>
  <c r="D1132" i="5"/>
  <c r="E1132" i="5"/>
  <c r="A1133" i="5"/>
  <c r="C1133" i="5" s="1"/>
  <c r="B1133" i="5"/>
  <c r="D1133" i="5"/>
  <c r="E1133" i="5"/>
  <c r="A1134" i="5"/>
  <c r="C1134" i="5" s="1"/>
  <c r="B1134" i="5"/>
  <c r="D1134" i="5"/>
  <c r="E1134" i="5"/>
  <c r="A1135" i="5"/>
  <c r="C1135" i="5" s="1"/>
  <c r="B1135" i="5"/>
  <c r="D1135" i="5"/>
  <c r="E1135" i="5"/>
  <c r="A1136" i="5"/>
  <c r="C1136" i="5" s="1"/>
  <c r="B1136" i="5"/>
  <c r="D1136" i="5"/>
  <c r="E1136" i="5"/>
  <c r="A1137" i="5"/>
  <c r="C1137" i="5" s="1"/>
  <c r="B1137" i="5"/>
  <c r="D1137" i="5"/>
  <c r="E1137" i="5"/>
  <c r="A1138" i="5"/>
  <c r="C1138" i="5" s="1"/>
  <c r="B1138" i="5"/>
  <c r="D1138" i="5"/>
  <c r="E1138" i="5"/>
  <c r="A1139" i="5"/>
  <c r="C1139" i="5" s="1"/>
  <c r="B1139" i="5"/>
  <c r="D1139" i="5"/>
  <c r="F1139" i="5" s="1"/>
  <c r="E1139" i="5"/>
  <c r="A1140" i="5"/>
  <c r="C1140" i="5" s="1"/>
  <c r="B1140" i="5"/>
  <c r="D1140" i="5"/>
  <c r="E1140" i="5"/>
  <c r="A1141" i="5"/>
  <c r="C1141" i="5" s="1"/>
  <c r="B1141" i="5"/>
  <c r="D1141" i="5"/>
  <c r="E1141" i="5"/>
  <c r="A1142" i="5"/>
  <c r="C1142" i="5" s="1"/>
  <c r="B1142" i="5"/>
  <c r="D1142" i="5"/>
  <c r="E1142" i="5"/>
  <c r="A1143" i="5"/>
  <c r="C1143" i="5" s="1"/>
  <c r="B1143" i="5"/>
  <c r="D1143" i="5"/>
  <c r="E1143" i="5"/>
  <c r="A1144" i="5"/>
  <c r="C1144" i="5" s="1"/>
  <c r="B1144" i="5"/>
  <c r="D1144" i="5"/>
  <c r="F1144" i="5" s="1"/>
  <c r="E1144" i="5"/>
  <c r="A1145" i="5"/>
  <c r="C1145" i="5" s="1"/>
  <c r="B1145" i="5"/>
  <c r="D1145" i="5"/>
  <c r="E1145" i="5"/>
  <c r="A1146" i="5"/>
  <c r="C1146" i="5" s="1"/>
  <c r="B1146" i="5"/>
  <c r="D1146" i="5"/>
  <c r="E1146" i="5"/>
  <c r="A1147" i="5"/>
  <c r="C1147" i="5" s="1"/>
  <c r="B1147" i="5"/>
  <c r="D1147" i="5"/>
  <c r="E1147" i="5"/>
  <c r="A1148" i="5"/>
  <c r="C1148" i="5" s="1"/>
  <c r="B1148" i="5"/>
  <c r="D1148" i="5"/>
  <c r="E1148" i="5"/>
  <c r="A1149" i="5"/>
  <c r="C1149" i="5" s="1"/>
  <c r="B1149" i="5"/>
  <c r="D1149" i="5"/>
  <c r="E1149" i="5"/>
  <c r="A1150" i="5"/>
  <c r="C1150" i="5" s="1"/>
  <c r="B1150" i="5"/>
  <c r="D1150" i="5"/>
  <c r="E1150" i="5"/>
  <c r="A1151" i="5"/>
  <c r="C1151" i="5" s="1"/>
  <c r="B1151" i="5"/>
  <c r="D1151" i="5"/>
  <c r="E1151" i="5"/>
  <c r="A1152" i="5"/>
  <c r="C1152" i="5" s="1"/>
  <c r="B1152" i="5"/>
  <c r="D1152" i="5"/>
  <c r="E1152" i="5"/>
  <c r="A1153" i="5"/>
  <c r="C1153" i="5" s="1"/>
  <c r="B1153" i="5"/>
  <c r="D1153" i="5"/>
  <c r="E1153" i="5"/>
  <c r="A1154" i="5"/>
  <c r="C1154" i="5" s="1"/>
  <c r="B1154" i="5"/>
  <c r="D1154" i="5"/>
  <c r="E1154" i="5"/>
  <c r="A1155" i="5"/>
  <c r="C1155" i="5" s="1"/>
  <c r="B1155" i="5"/>
  <c r="D1155" i="5"/>
  <c r="E1155" i="5"/>
  <c r="A1156" i="5"/>
  <c r="C1156" i="5" s="1"/>
  <c r="B1156" i="5"/>
  <c r="D1156" i="5"/>
  <c r="E1156" i="5"/>
  <c r="A1157" i="5"/>
  <c r="C1157" i="5" s="1"/>
  <c r="B1157" i="5"/>
  <c r="D1157" i="5"/>
  <c r="E1157" i="5"/>
  <c r="A1158" i="5"/>
  <c r="C1158" i="5" s="1"/>
  <c r="B1158" i="5"/>
  <c r="D1158" i="5"/>
  <c r="E1158" i="5"/>
  <c r="A1159" i="5"/>
  <c r="C1159" i="5" s="1"/>
  <c r="B1159" i="5"/>
  <c r="D1159" i="5"/>
  <c r="E1159" i="5"/>
  <c r="A1160" i="5"/>
  <c r="C1160" i="5" s="1"/>
  <c r="B1160" i="5"/>
  <c r="D1160" i="5"/>
  <c r="E1160" i="5"/>
  <c r="A1161" i="5"/>
  <c r="C1161" i="5" s="1"/>
  <c r="B1161" i="5"/>
  <c r="D1161" i="5"/>
  <c r="E1161" i="5"/>
  <c r="A1162" i="5"/>
  <c r="C1162" i="5" s="1"/>
  <c r="B1162" i="5"/>
  <c r="D1162" i="5"/>
  <c r="E1162" i="5"/>
  <c r="A1163" i="5"/>
  <c r="C1163" i="5" s="1"/>
  <c r="B1163" i="5"/>
  <c r="D1163" i="5"/>
  <c r="E1163" i="5"/>
  <c r="A1164" i="5"/>
  <c r="C1164" i="5" s="1"/>
  <c r="B1164" i="5"/>
  <c r="D1164" i="5"/>
  <c r="E1164" i="5"/>
  <c r="A1165" i="5"/>
  <c r="C1165" i="5" s="1"/>
  <c r="B1165" i="5"/>
  <c r="D1165" i="5"/>
  <c r="E1165" i="5"/>
  <c r="A1166" i="5"/>
  <c r="C1166" i="5" s="1"/>
  <c r="B1166" i="5"/>
  <c r="D1166" i="5"/>
  <c r="E1166" i="5"/>
  <c r="A1167" i="5"/>
  <c r="C1167" i="5" s="1"/>
  <c r="B1167" i="5"/>
  <c r="D1167" i="5"/>
  <c r="E1167" i="5"/>
  <c r="A1168" i="5"/>
  <c r="C1168" i="5" s="1"/>
  <c r="B1168" i="5"/>
  <c r="D1168" i="5"/>
  <c r="E1168" i="5"/>
  <c r="A1169" i="5"/>
  <c r="C1169" i="5" s="1"/>
  <c r="B1169" i="5"/>
  <c r="D1169" i="5"/>
  <c r="E1169" i="5"/>
  <c r="A1170" i="5"/>
  <c r="C1170" i="5" s="1"/>
  <c r="B1170" i="5"/>
  <c r="D1170" i="5"/>
  <c r="E1170" i="5"/>
  <c r="A1171" i="5"/>
  <c r="C1171" i="5" s="1"/>
  <c r="B1171" i="5"/>
  <c r="D1171" i="5"/>
  <c r="E1171" i="5"/>
  <c r="A1172" i="5"/>
  <c r="C1172" i="5" s="1"/>
  <c r="B1172" i="5"/>
  <c r="D1172" i="5"/>
  <c r="E1172" i="5"/>
  <c r="A1173" i="5"/>
  <c r="C1173" i="5" s="1"/>
  <c r="B1173" i="5"/>
  <c r="D1173" i="5"/>
  <c r="E1173" i="5"/>
  <c r="A1174" i="5"/>
  <c r="C1174" i="5" s="1"/>
  <c r="B1174" i="5"/>
  <c r="D1174" i="5"/>
  <c r="E1174" i="5"/>
  <c r="A1175" i="5"/>
  <c r="C1175" i="5" s="1"/>
  <c r="B1175" i="5"/>
  <c r="D1175" i="5"/>
  <c r="E1175" i="5"/>
  <c r="A1176" i="5"/>
  <c r="C1176" i="5" s="1"/>
  <c r="B1176" i="5"/>
  <c r="D1176" i="5"/>
  <c r="E1176" i="5"/>
  <c r="A1177" i="5"/>
  <c r="C1177" i="5" s="1"/>
  <c r="B1177" i="5"/>
  <c r="D1177" i="5"/>
  <c r="E1177" i="5"/>
  <c r="A1178" i="5"/>
  <c r="C1178" i="5" s="1"/>
  <c r="B1178" i="5"/>
  <c r="D1178" i="5"/>
  <c r="E1178" i="5"/>
  <c r="A1179" i="5"/>
  <c r="C1179" i="5" s="1"/>
  <c r="B1179" i="5"/>
  <c r="D1179" i="5"/>
  <c r="E1179" i="5"/>
  <c r="A1180" i="5"/>
  <c r="C1180" i="5" s="1"/>
  <c r="B1180" i="5"/>
  <c r="D1180" i="5"/>
  <c r="E1180" i="5"/>
  <c r="A1181" i="5"/>
  <c r="C1181" i="5" s="1"/>
  <c r="B1181" i="5"/>
  <c r="D1181" i="5"/>
  <c r="E1181" i="5"/>
  <c r="A1182" i="5"/>
  <c r="C1182" i="5" s="1"/>
  <c r="B1182" i="5"/>
  <c r="D1182" i="5"/>
  <c r="E1182" i="5"/>
  <c r="A1183" i="5"/>
  <c r="C1183" i="5" s="1"/>
  <c r="B1183" i="5"/>
  <c r="D1183" i="5"/>
  <c r="E1183" i="5"/>
  <c r="A1184" i="5"/>
  <c r="C1184" i="5" s="1"/>
  <c r="B1184" i="5"/>
  <c r="D1184" i="5"/>
  <c r="E1184" i="5"/>
  <c r="A1185" i="5"/>
  <c r="C1185" i="5" s="1"/>
  <c r="B1185" i="5"/>
  <c r="D1185" i="5"/>
  <c r="E1185" i="5"/>
  <c r="A1186" i="5"/>
  <c r="C1186" i="5" s="1"/>
  <c r="B1186" i="5"/>
  <c r="D1186" i="5"/>
  <c r="E1186" i="5"/>
  <c r="A1187" i="5"/>
  <c r="C1187" i="5" s="1"/>
  <c r="B1187" i="5"/>
  <c r="D1187" i="5"/>
  <c r="E1187" i="5"/>
  <c r="A1188" i="5"/>
  <c r="C1188" i="5" s="1"/>
  <c r="B1188" i="5"/>
  <c r="D1188" i="5"/>
  <c r="E1188" i="5"/>
  <c r="A1189" i="5"/>
  <c r="C1189" i="5" s="1"/>
  <c r="B1189" i="5"/>
  <c r="D1189" i="5"/>
  <c r="E1189" i="5"/>
  <c r="A1190" i="5"/>
  <c r="C1190" i="5" s="1"/>
  <c r="B1190" i="5"/>
  <c r="D1190" i="5"/>
  <c r="E1190" i="5"/>
  <c r="A1191" i="5"/>
  <c r="C1191" i="5" s="1"/>
  <c r="B1191" i="5"/>
  <c r="D1191" i="5"/>
  <c r="E1191" i="5"/>
  <c r="A1192" i="5"/>
  <c r="C1192" i="5" s="1"/>
  <c r="B1192" i="5"/>
  <c r="D1192" i="5"/>
  <c r="E1192" i="5"/>
  <c r="A1193" i="5"/>
  <c r="C1193" i="5" s="1"/>
  <c r="B1193" i="5"/>
  <c r="D1193" i="5"/>
  <c r="E1193" i="5"/>
  <c r="A1194" i="5"/>
  <c r="C1194" i="5" s="1"/>
  <c r="B1194" i="5"/>
  <c r="D1194" i="5"/>
  <c r="E1194" i="5"/>
  <c r="A1195" i="5"/>
  <c r="C1195" i="5" s="1"/>
  <c r="B1195" i="5"/>
  <c r="D1195" i="5"/>
  <c r="E1195" i="5"/>
  <c r="A1196" i="5"/>
  <c r="C1196" i="5" s="1"/>
  <c r="B1196" i="5"/>
  <c r="D1196" i="5"/>
  <c r="E1196" i="5"/>
  <c r="A1197" i="5"/>
  <c r="C1197" i="5" s="1"/>
  <c r="B1197" i="5"/>
  <c r="D1197" i="5"/>
  <c r="E1197" i="5"/>
  <c r="A1198" i="5"/>
  <c r="C1198" i="5" s="1"/>
  <c r="B1198" i="5"/>
  <c r="D1198" i="5"/>
  <c r="E1198" i="5"/>
  <c r="A1199" i="5"/>
  <c r="C1199" i="5" s="1"/>
  <c r="B1199" i="5"/>
  <c r="D1199" i="5"/>
  <c r="E1199" i="5"/>
  <c r="A1200" i="5"/>
  <c r="C1200" i="5" s="1"/>
  <c r="B1200" i="5"/>
  <c r="D1200" i="5"/>
  <c r="E1200" i="5"/>
  <c r="A1201" i="5"/>
  <c r="C1201" i="5" s="1"/>
  <c r="B1201" i="5"/>
  <c r="D1201" i="5"/>
  <c r="E1201" i="5"/>
  <c r="A1202" i="5"/>
  <c r="C1202" i="5" s="1"/>
  <c r="B1202" i="5"/>
  <c r="D1202" i="5"/>
  <c r="E1202" i="5"/>
  <c r="A1203" i="5"/>
  <c r="C1203" i="5" s="1"/>
  <c r="B1203" i="5"/>
  <c r="D1203" i="5"/>
  <c r="E1203" i="5"/>
  <c r="A1204" i="5"/>
  <c r="C1204" i="5" s="1"/>
  <c r="B1204" i="5"/>
  <c r="D1204" i="5"/>
  <c r="E1204" i="5"/>
  <c r="A1205" i="5"/>
  <c r="C1205" i="5" s="1"/>
  <c r="B1205" i="5"/>
  <c r="D1205" i="5"/>
  <c r="E1205" i="5"/>
  <c r="A1206" i="5"/>
  <c r="C1206" i="5" s="1"/>
  <c r="B1206" i="5"/>
  <c r="D1206" i="5"/>
  <c r="E1206" i="5"/>
  <c r="A1207" i="5"/>
  <c r="C1207" i="5" s="1"/>
  <c r="B1207" i="5"/>
  <c r="D1207" i="5"/>
  <c r="E1207" i="5"/>
  <c r="A1208" i="5"/>
  <c r="C1208" i="5" s="1"/>
  <c r="B1208" i="5"/>
  <c r="D1208" i="5"/>
  <c r="E1208" i="5"/>
  <c r="A1209" i="5"/>
  <c r="C1209" i="5" s="1"/>
  <c r="B1209" i="5"/>
  <c r="D1209" i="5"/>
  <c r="E1209" i="5"/>
  <c r="A1210" i="5"/>
  <c r="C1210" i="5" s="1"/>
  <c r="B1210" i="5"/>
  <c r="D1210" i="5"/>
  <c r="E1210" i="5"/>
  <c r="A1211" i="5"/>
  <c r="C1211" i="5" s="1"/>
  <c r="B1211" i="5"/>
  <c r="D1211" i="5"/>
  <c r="E1211" i="5"/>
  <c r="A1212" i="5"/>
  <c r="C1212" i="5" s="1"/>
  <c r="B1212" i="5"/>
  <c r="D1212" i="5"/>
  <c r="E1212" i="5"/>
  <c r="A1213" i="5"/>
  <c r="C1213" i="5" s="1"/>
  <c r="B1213" i="5"/>
  <c r="D1213" i="5"/>
  <c r="E1213" i="5"/>
  <c r="A1214" i="5"/>
  <c r="C1214" i="5" s="1"/>
  <c r="B1214" i="5"/>
  <c r="D1214" i="5"/>
  <c r="E1214" i="5"/>
  <c r="A1215" i="5"/>
  <c r="C1215" i="5" s="1"/>
  <c r="B1215" i="5"/>
  <c r="D1215" i="5"/>
  <c r="E1215" i="5"/>
  <c r="A1216" i="5"/>
  <c r="C1216" i="5" s="1"/>
  <c r="B1216" i="5"/>
  <c r="D1216" i="5"/>
  <c r="E1216" i="5"/>
  <c r="A1217" i="5"/>
  <c r="C1217" i="5" s="1"/>
  <c r="B1217" i="5"/>
  <c r="D1217" i="5"/>
  <c r="E1217" i="5"/>
  <c r="A1218" i="5"/>
  <c r="C1218" i="5" s="1"/>
  <c r="B1218" i="5"/>
  <c r="D1218" i="5"/>
  <c r="E1218" i="5"/>
  <c r="A1219" i="5"/>
  <c r="C1219" i="5" s="1"/>
  <c r="B1219" i="5"/>
  <c r="D1219" i="5"/>
  <c r="E1219" i="5"/>
  <c r="A1220" i="5"/>
  <c r="C1220" i="5" s="1"/>
  <c r="B1220" i="5"/>
  <c r="D1220" i="5"/>
  <c r="E1220" i="5"/>
  <c r="A1221" i="5"/>
  <c r="C1221" i="5" s="1"/>
  <c r="B1221" i="5"/>
  <c r="D1221" i="5"/>
  <c r="E1221" i="5"/>
  <c r="A1222" i="5"/>
  <c r="C1222" i="5" s="1"/>
  <c r="B1222" i="5"/>
  <c r="D1222" i="5"/>
  <c r="E1222" i="5"/>
  <c r="A1223" i="5"/>
  <c r="C1223" i="5" s="1"/>
  <c r="B1223" i="5"/>
  <c r="D1223" i="5"/>
  <c r="E1223" i="5"/>
  <c r="A1224" i="5"/>
  <c r="C1224" i="5" s="1"/>
  <c r="B1224" i="5"/>
  <c r="D1224" i="5"/>
  <c r="E1224" i="5"/>
  <c r="A1225" i="5"/>
  <c r="C1225" i="5" s="1"/>
  <c r="B1225" i="5"/>
  <c r="D1225" i="5"/>
  <c r="E1225" i="5"/>
  <c r="A1226" i="5"/>
  <c r="C1226" i="5" s="1"/>
  <c r="B1226" i="5"/>
  <c r="D1226" i="5"/>
  <c r="E1226" i="5"/>
  <c r="A1227" i="5"/>
  <c r="C1227" i="5" s="1"/>
  <c r="B1227" i="5"/>
  <c r="D1227" i="5"/>
  <c r="E1227" i="5"/>
  <c r="A1228" i="5"/>
  <c r="C1228" i="5" s="1"/>
  <c r="B1228" i="5"/>
  <c r="D1228" i="5"/>
  <c r="E1228" i="5"/>
  <c r="A1229" i="5"/>
  <c r="C1229" i="5" s="1"/>
  <c r="B1229" i="5"/>
  <c r="D1229" i="5"/>
  <c r="E1229" i="5"/>
  <c r="A1230" i="5"/>
  <c r="C1230" i="5" s="1"/>
  <c r="B1230" i="5"/>
  <c r="D1230" i="5"/>
  <c r="E1230" i="5"/>
  <c r="A1231" i="5"/>
  <c r="C1231" i="5" s="1"/>
  <c r="B1231" i="5"/>
  <c r="D1231" i="5"/>
  <c r="E1231" i="5"/>
  <c r="A1232" i="5"/>
  <c r="C1232" i="5" s="1"/>
  <c r="B1232" i="5"/>
  <c r="D1232" i="5"/>
  <c r="E1232" i="5"/>
  <c r="A1233" i="5"/>
  <c r="C1233" i="5" s="1"/>
  <c r="B1233" i="5"/>
  <c r="D1233" i="5"/>
  <c r="E1233" i="5"/>
  <c r="A1234" i="5"/>
  <c r="C1234" i="5" s="1"/>
  <c r="B1234" i="5"/>
  <c r="D1234" i="5"/>
  <c r="E1234" i="5"/>
  <c r="A1235" i="5"/>
  <c r="C1235" i="5" s="1"/>
  <c r="B1235" i="5"/>
  <c r="D1235" i="5"/>
  <c r="E1235" i="5"/>
  <c r="A1236" i="5"/>
  <c r="C1236" i="5" s="1"/>
  <c r="B1236" i="5"/>
  <c r="D1236" i="5"/>
  <c r="E1236" i="5"/>
  <c r="A1237" i="5"/>
  <c r="C1237" i="5" s="1"/>
  <c r="B1237" i="5"/>
  <c r="D1237" i="5"/>
  <c r="E1237" i="5"/>
  <c r="A1238" i="5"/>
  <c r="C1238" i="5" s="1"/>
  <c r="B1238" i="5"/>
  <c r="D1238" i="5"/>
  <c r="E1238" i="5"/>
  <c r="A1239" i="5"/>
  <c r="C1239" i="5" s="1"/>
  <c r="B1239" i="5"/>
  <c r="D1239" i="5"/>
  <c r="E1239" i="5"/>
  <c r="A1240" i="5"/>
  <c r="C1240" i="5" s="1"/>
  <c r="B1240" i="5"/>
  <c r="D1240" i="5"/>
  <c r="E1240" i="5"/>
  <c r="A1241" i="5"/>
  <c r="C1241" i="5" s="1"/>
  <c r="B1241" i="5"/>
  <c r="D1241" i="5"/>
  <c r="E1241" i="5"/>
  <c r="A1242" i="5"/>
  <c r="C1242" i="5" s="1"/>
  <c r="B1242" i="5"/>
  <c r="D1242" i="5"/>
  <c r="E1242" i="5"/>
  <c r="A1243" i="5"/>
  <c r="C1243" i="5" s="1"/>
  <c r="B1243" i="5"/>
  <c r="D1243" i="5"/>
  <c r="E1243" i="5"/>
  <c r="A1244" i="5"/>
  <c r="C1244" i="5" s="1"/>
  <c r="B1244" i="5"/>
  <c r="D1244" i="5"/>
  <c r="E1244" i="5"/>
  <c r="A1245" i="5"/>
  <c r="C1245" i="5" s="1"/>
  <c r="B1245" i="5"/>
  <c r="D1245" i="5"/>
  <c r="E1245" i="5"/>
  <c r="A1246" i="5"/>
  <c r="C1246" i="5" s="1"/>
  <c r="B1246" i="5"/>
  <c r="D1246" i="5"/>
  <c r="F1246" i="5" s="1"/>
  <c r="E1246" i="5"/>
  <c r="A1247" i="5"/>
  <c r="C1247" i="5" s="1"/>
  <c r="B1247" i="5"/>
  <c r="D1247" i="5"/>
  <c r="F1247" i="5" s="1"/>
  <c r="E1247" i="5"/>
  <c r="A1248" i="5"/>
  <c r="C1248" i="5" s="1"/>
  <c r="B1248" i="5"/>
  <c r="D1248" i="5"/>
  <c r="E1248" i="5"/>
  <c r="A1249" i="5"/>
  <c r="C1249" i="5" s="1"/>
  <c r="B1249" i="5"/>
  <c r="D1249" i="5"/>
  <c r="E1249" i="5"/>
  <c r="A1250" i="5"/>
  <c r="C1250" i="5" s="1"/>
  <c r="B1250" i="5"/>
  <c r="D1250" i="5"/>
  <c r="E1250" i="5"/>
  <c r="A1251" i="5"/>
  <c r="C1251" i="5" s="1"/>
  <c r="B1251" i="5"/>
  <c r="D1251" i="5"/>
  <c r="E1251" i="5"/>
  <c r="A1252" i="5"/>
  <c r="C1252" i="5" s="1"/>
  <c r="B1252" i="5"/>
  <c r="D1252" i="5"/>
  <c r="E1252" i="5"/>
  <c r="A1253" i="5"/>
  <c r="C1253" i="5" s="1"/>
  <c r="B1253" i="5"/>
  <c r="D1253" i="5"/>
  <c r="E1253" i="5"/>
  <c r="A1254" i="5"/>
  <c r="C1254" i="5" s="1"/>
  <c r="B1254" i="5"/>
  <c r="D1254" i="5"/>
  <c r="E1254" i="5"/>
  <c r="A1255" i="5"/>
  <c r="C1255" i="5" s="1"/>
  <c r="B1255" i="5"/>
  <c r="D1255" i="5"/>
  <c r="E1255" i="5"/>
  <c r="A1256" i="5"/>
  <c r="C1256" i="5" s="1"/>
  <c r="B1256" i="5"/>
  <c r="D1256" i="5"/>
  <c r="F1256" i="5" s="1"/>
  <c r="E1256" i="5"/>
  <c r="A1257" i="5"/>
  <c r="C1257" i="5" s="1"/>
  <c r="B1257" i="5"/>
  <c r="D1257" i="5"/>
  <c r="E1257" i="5"/>
  <c r="A1258" i="5"/>
  <c r="C1258" i="5" s="1"/>
  <c r="B1258" i="5"/>
  <c r="D1258" i="5"/>
  <c r="E1258" i="5"/>
  <c r="A1259" i="5"/>
  <c r="C1259" i="5" s="1"/>
  <c r="B1259" i="5"/>
  <c r="D1259" i="5"/>
  <c r="E1259" i="5"/>
  <c r="A1260" i="5"/>
  <c r="C1260" i="5" s="1"/>
  <c r="B1260" i="5"/>
  <c r="D1260" i="5"/>
  <c r="F1260" i="5" s="1"/>
  <c r="E1260" i="5"/>
  <c r="A1261" i="5"/>
  <c r="C1261" i="5" s="1"/>
  <c r="B1261" i="5"/>
  <c r="D1261" i="5"/>
  <c r="E1261" i="5"/>
  <c r="A1262" i="5"/>
  <c r="C1262" i="5" s="1"/>
  <c r="B1262" i="5"/>
  <c r="D1262" i="5"/>
  <c r="E1262" i="5"/>
  <c r="A1263" i="5"/>
  <c r="C1263" i="5" s="1"/>
  <c r="B1263" i="5"/>
  <c r="D1263" i="5"/>
  <c r="E1263" i="5"/>
  <c r="A1264" i="5"/>
  <c r="C1264" i="5" s="1"/>
  <c r="B1264" i="5"/>
  <c r="D1264" i="5"/>
  <c r="E1264" i="5"/>
  <c r="A1265" i="5"/>
  <c r="C1265" i="5" s="1"/>
  <c r="B1265" i="5"/>
  <c r="D1265" i="5"/>
  <c r="E1265" i="5"/>
  <c r="A1266" i="5"/>
  <c r="C1266" i="5" s="1"/>
  <c r="B1266" i="5"/>
  <c r="D1266" i="5"/>
  <c r="E1266" i="5"/>
  <c r="A1267" i="5"/>
  <c r="C1267" i="5" s="1"/>
  <c r="B1267" i="5"/>
  <c r="D1267" i="5"/>
  <c r="E1267" i="5"/>
  <c r="A1268" i="5"/>
  <c r="C1268" i="5" s="1"/>
  <c r="B1268" i="5"/>
  <c r="D1268" i="5"/>
  <c r="F1268" i="5" s="1"/>
  <c r="E1268" i="5"/>
  <c r="A1269" i="5"/>
  <c r="C1269" i="5" s="1"/>
  <c r="B1269" i="5"/>
  <c r="D1269" i="5"/>
  <c r="E1269" i="5"/>
  <c r="A1270" i="5"/>
  <c r="C1270" i="5" s="1"/>
  <c r="B1270" i="5"/>
  <c r="D1270" i="5"/>
  <c r="E1270" i="5"/>
  <c r="A1271" i="5"/>
  <c r="C1271" i="5" s="1"/>
  <c r="B1271" i="5"/>
  <c r="D1271" i="5"/>
  <c r="F1271" i="5" s="1"/>
  <c r="E1271" i="5"/>
  <c r="A1272" i="5"/>
  <c r="C1272" i="5" s="1"/>
  <c r="B1272" i="5"/>
  <c r="D1272" i="5"/>
  <c r="E1272" i="5"/>
  <c r="A1273" i="5"/>
  <c r="C1273" i="5" s="1"/>
  <c r="B1273" i="5"/>
  <c r="D1273" i="5"/>
  <c r="E1273" i="5"/>
  <c r="A1274" i="5"/>
  <c r="C1274" i="5" s="1"/>
  <c r="B1274" i="5"/>
  <c r="D1274" i="5"/>
  <c r="E1274" i="5"/>
  <c r="A1275" i="5"/>
  <c r="C1275" i="5" s="1"/>
  <c r="B1275" i="5"/>
  <c r="D1275" i="5"/>
  <c r="E1275" i="5"/>
  <c r="A1276" i="5"/>
  <c r="C1276" i="5" s="1"/>
  <c r="B1276" i="5"/>
  <c r="D1276" i="5"/>
  <c r="E1276" i="5"/>
  <c r="A1277" i="5"/>
  <c r="C1277" i="5" s="1"/>
  <c r="B1277" i="5"/>
  <c r="D1277" i="5"/>
  <c r="E1277" i="5"/>
  <c r="A1278" i="5"/>
  <c r="C1278" i="5" s="1"/>
  <c r="B1278" i="5"/>
  <c r="D1278" i="5"/>
  <c r="E1278" i="5"/>
  <c r="A1279" i="5"/>
  <c r="C1279" i="5" s="1"/>
  <c r="B1279" i="5"/>
  <c r="D1279" i="5"/>
  <c r="E1279" i="5"/>
  <c r="A1280" i="5"/>
  <c r="C1280" i="5" s="1"/>
  <c r="B1280" i="5"/>
  <c r="D1280" i="5"/>
  <c r="F1280" i="5" s="1"/>
  <c r="E1280" i="5"/>
  <c r="A1281" i="5"/>
  <c r="C1281" i="5" s="1"/>
  <c r="B1281" i="5"/>
  <c r="D1281" i="5"/>
  <c r="E1281" i="5"/>
  <c r="A1282" i="5"/>
  <c r="C1282" i="5" s="1"/>
  <c r="B1282" i="5"/>
  <c r="D1282" i="5"/>
  <c r="F1282" i="5" s="1"/>
  <c r="E1282" i="5"/>
  <c r="A1283" i="5"/>
  <c r="C1283" i="5" s="1"/>
  <c r="B1283" i="5"/>
  <c r="D1283" i="5"/>
  <c r="E1283" i="5"/>
  <c r="A1284" i="5"/>
  <c r="C1284" i="5" s="1"/>
  <c r="B1284" i="5"/>
  <c r="D1284" i="5"/>
  <c r="E1284" i="5"/>
  <c r="A1285" i="5"/>
  <c r="C1285" i="5" s="1"/>
  <c r="B1285" i="5"/>
  <c r="D1285" i="5"/>
  <c r="E1285" i="5"/>
  <c r="A1286" i="5"/>
  <c r="C1286" i="5" s="1"/>
  <c r="B1286" i="5"/>
  <c r="D1286" i="5"/>
  <c r="E1286" i="5"/>
  <c r="A1287" i="5"/>
  <c r="C1287" i="5" s="1"/>
  <c r="B1287" i="5"/>
  <c r="D1287" i="5"/>
  <c r="E1287" i="5"/>
  <c r="A1288" i="5"/>
  <c r="C1288" i="5" s="1"/>
  <c r="B1288" i="5"/>
  <c r="D1288" i="5"/>
  <c r="F1288" i="5" s="1"/>
  <c r="E1288" i="5"/>
  <c r="A1289" i="5"/>
  <c r="C1289" i="5" s="1"/>
  <c r="B1289" i="5"/>
  <c r="D1289" i="5"/>
  <c r="E1289" i="5"/>
  <c r="A1290" i="5"/>
  <c r="C1290" i="5" s="1"/>
  <c r="B1290" i="5"/>
  <c r="D1290" i="5"/>
  <c r="F1290" i="5" s="1"/>
  <c r="E1290" i="5"/>
  <c r="A1291" i="5"/>
  <c r="C1291" i="5" s="1"/>
  <c r="B1291" i="5"/>
  <c r="D1291" i="5"/>
  <c r="F1291" i="5" s="1"/>
  <c r="E1291" i="5"/>
  <c r="A1292" i="5"/>
  <c r="C1292" i="5" s="1"/>
  <c r="B1292" i="5"/>
  <c r="D1292" i="5"/>
  <c r="E1292" i="5"/>
  <c r="A1293" i="5"/>
  <c r="C1293" i="5" s="1"/>
  <c r="B1293" i="5"/>
  <c r="D1293" i="5"/>
  <c r="E1293" i="5"/>
  <c r="A1294" i="5"/>
  <c r="C1294" i="5" s="1"/>
  <c r="B1294" i="5"/>
  <c r="D1294" i="5"/>
  <c r="E1294" i="5"/>
  <c r="A1295" i="5"/>
  <c r="C1295" i="5" s="1"/>
  <c r="B1295" i="5"/>
  <c r="D1295" i="5"/>
  <c r="E1295" i="5"/>
  <c r="A1296" i="5"/>
  <c r="C1296" i="5" s="1"/>
  <c r="B1296" i="5"/>
  <c r="D1296" i="5"/>
  <c r="E1296" i="5"/>
  <c r="A1297" i="5"/>
  <c r="C1297" i="5" s="1"/>
  <c r="B1297" i="5"/>
  <c r="D1297" i="5"/>
  <c r="E1297" i="5"/>
  <c r="A1298" i="5"/>
  <c r="C1298" i="5" s="1"/>
  <c r="B1298" i="5"/>
  <c r="D1298" i="5"/>
  <c r="E1298" i="5"/>
  <c r="A1299" i="5"/>
  <c r="C1299" i="5" s="1"/>
  <c r="B1299" i="5"/>
  <c r="D1299" i="5"/>
  <c r="E1299" i="5"/>
  <c r="A1300" i="5"/>
  <c r="C1300" i="5" s="1"/>
  <c r="B1300" i="5"/>
  <c r="D1300" i="5"/>
  <c r="E1300" i="5"/>
  <c r="A1301" i="5"/>
  <c r="C1301" i="5" s="1"/>
  <c r="B1301" i="5"/>
  <c r="D1301" i="5"/>
  <c r="E1301" i="5"/>
  <c r="A1302" i="5"/>
  <c r="C1302" i="5" s="1"/>
  <c r="B1302" i="5"/>
  <c r="D1302" i="5"/>
  <c r="E1302" i="5"/>
  <c r="A1303" i="5"/>
  <c r="C1303" i="5" s="1"/>
  <c r="B1303" i="5"/>
  <c r="D1303" i="5"/>
  <c r="E1303" i="5"/>
  <c r="A1304" i="5"/>
  <c r="C1304" i="5" s="1"/>
  <c r="B1304" i="5"/>
  <c r="D1304" i="5"/>
  <c r="E1304" i="5"/>
  <c r="A1305" i="5"/>
  <c r="C1305" i="5" s="1"/>
  <c r="B1305" i="5"/>
  <c r="D1305" i="5"/>
  <c r="E1305" i="5"/>
  <c r="A1306" i="5"/>
  <c r="C1306" i="5" s="1"/>
  <c r="B1306" i="5"/>
  <c r="D1306" i="5"/>
  <c r="E1306" i="5"/>
  <c r="A1307" i="5"/>
  <c r="C1307" i="5" s="1"/>
  <c r="B1307" i="5"/>
  <c r="D1307" i="5"/>
  <c r="E1307" i="5"/>
  <c r="A1308" i="5"/>
  <c r="C1308" i="5" s="1"/>
  <c r="B1308" i="5"/>
  <c r="D1308" i="5"/>
  <c r="E1308" i="5"/>
  <c r="A1309" i="5"/>
  <c r="C1309" i="5" s="1"/>
  <c r="B1309" i="5"/>
  <c r="D1309" i="5"/>
  <c r="E1309" i="5"/>
  <c r="A1310" i="5"/>
  <c r="C1310" i="5" s="1"/>
  <c r="B1310" i="5"/>
  <c r="D1310" i="5"/>
  <c r="E1310" i="5"/>
  <c r="A1311" i="5"/>
  <c r="C1311" i="5" s="1"/>
  <c r="B1311" i="5"/>
  <c r="D1311" i="5"/>
  <c r="E1311" i="5"/>
  <c r="A1312" i="5"/>
  <c r="C1312" i="5" s="1"/>
  <c r="B1312" i="5"/>
  <c r="D1312" i="5"/>
  <c r="E1312" i="5"/>
  <c r="A1313" i="5"/>
  <c r="C1313" i="5" s="1"/>
  <c r="B1313" i="5"/>
  <c r="D1313" i="5"/>
  <c r="E1313" i="5"/>
  <c r="A1314" i="5"/>
  <c r="C1314" i="5" s="1"/>
  <c r="B1314" i="5"/>
  <c r="D1314" i="5"/>
  <c r="E1314" i="5"/>
  <c r="A1315" i="5"/>
  <c r="C1315" i="5" s="1"/>
  <c r="B1315" i="5"/>
  <c r="D1315" i="5"/>
  <c r="E1315" i="5"/>
  <c r="A1316" i="5"/>
  <c r="C1316" i="5" s="1"/>
  <c r="B1316" i="5"/>
  <c r="D1316" i="5"/>
  <c r="E1316" i="5"/>
  <c r="A1317" i="5"/>
  <c r="C1317" i="5" s="1"/>
  <c r="B1317" i="5"/>
  <c r="D1317" i="5"/>
  <c r="E1317" i="5"/>
  <c r="A1318" i="5"/>
  <c r="C1318" i="5" s="1"/>
  <c r="B1318" i="5"/>
  <c r="D1318" i="5"/>
  <c r="E1318" i="5"/>
  <c r="A1319" i="5"/>
  <c r="C1319" i="5" s="1"/>
  <c r="B1319" i="5"/>
  <c r="D1319" i="5"/>
  <c r="E1319" i="5"/>
  <c r="A1320" i="5"/>
  <c r="C1320" i="5" s="1"/>
  <c r="B1320" i="5"/>
  <c r="D1320" i="5"/>
  <c r="E1320" i="5"/>
  <c r="A1321" i="5"/>
  <c r="C1321" i="5" s="1"/>
  <c r="B1321" i="5"/>
  <c r="D1321" i="5"/>
  <c r="E1321" i="5"/>
  <c r="A1322" i="5"/>
  <c r="C1322" i="5" s="1"/>
  <c r="B1322" i="5"/>
  <c r="D1322" i="5"/>
  <c r="E1322" i="5"/>
  <c r="A1323" i="5"/>
  <c r="C1323" i="5" s="1"/>
  <c r="B1323" i="5"/>
  <c r="D1323" i="5"/>
  <c r="E1323" i="5"/>
  <c r="A1324" i="5"/>
  <c r="C1324" i="5" s="1"/>
  <c r="B1324" i="5"/>
  <c r="D1324" i="5"/>
  <c r="E1324" i="5"/>
  <c r="A1325" i="5"/>
  <c r="C1325" i="5" s="1"/>
  <c r="B1325" i="5"/>
  <c r="D1325" i="5"/>
  <c r="E1325" i="5"/>
  <c r="A1326" i="5"/>
  <c r="C1326" i="5" s="1"/>
  <c r="B1326" i="5"/>
  <c r="D1326" i="5"/>
  <c r="E1326" i="5"/>
  <c r="A1327" i="5"/>
  <c r="C1327" i="5" s="1"/>
  <c r="B1327" i="5"/>
  <c r="D1327" i="5"/>
  <c r="E1327" i="5"/>
  <c r="A1328" i="5"/>
  <c r="C1328" i="5" s="1"/>
  <c r="B1328" i="5"/>
  <c r="D1328" i="5"/>
  <c r="E1328" i="5"/>
  <c r="A1329" i="5"/>
  <c r="C1329" i="5" s="1"/>
  <c r="B1329" i="5"/>
  <c r="D1329" i="5"/>
  <c r="E1329" i="5"/>
  <c r="A1330" i="5"/>
  <c r="C1330" i="5" s="1"/>
  <c r="B1330" i="5"/>
  <c r="D1330" i="5"/>
  <c r="E1330" i="5"/>
  <c r="A1331" i="5"/>
  <c r="C1331" i="5" s="1"/>
  <c r="B1331" i="5"/>
  <c r="D1331" i="5"/>
  <c r="E1331" i="5"/>
  <c r="A1332" i="5"/>
  <c r="C1332" i="5" s="1"/>
  <c r="B1332" i="5"/>
  <c r="D1332" i="5"/>
  <c r="E1332" i="5"/>
  <c r="A1333" i="5"/>
  <c r="C1333" i="5" s="1"/>
  <c r="B1333" i="5"/>
  <c r="D1333" i="5"/>
  <c r="E1333" i="5"/>
  <c r="A1334" i="5"/>
  <c r="C1334" i="5" s="1"/>
  <c r="B1334" i="5"/>
  <c r="D1334" i="5"/>
  <c r="E1334" i="5"/>
  <c r="A1335" i="5"/>
  <c r="C1335" i="5" s="1"/>
  <c r="B1335" i="5"/>
  <c r="D1335" i="5"/>
  <c r="F1335" i="5" s="1"/>
  <c r="E1335" i="5"/>
  <c r="A1336" i="5"/>
  <c r="C1336" i="5" s="1"/>
  <c r="B1336" i="5"/>
  <c r="D1336" i="5"/>
  <c r="E1336" i="5"/>
  <c r="A1337" i="5"/>
  <c r="C1337" i="5" s="1"/>
  <c r="B1337" i="5"/>
  <c r="D1337" i="5"/>
  <c r="F1337" i="5" s="1"/>
  <c r="E1337" i="5"/>
  <c r="A1338" i="5"/>
  <c r="C1338" i="5" s="1"/>
  <c r="B1338" i="5"/>
  <c r="D1338" i="5"/>
  <c r="E1338" i="5"/>
  <c r="A1339" i="5"/>
  <c r="C1339" i="5" s="1"/>
  <c r="B1339" i="5"/>
  <c r="D1339" i="5"/>
  <c r="E1339" i="5"/>
  <c r="A1340" i="5"/>
  <c r="C1340" i="5" s="1"/>
  <c r="B1340" i="5"/>
  <c r="D1340" i="5"/>
  <c r="E1340" i="5"/>
  <c r="A1341" i="5"/>
  <c r="C1341" i="5" s="1"/>
  <c r="B1341" i="5"/>
  <c r="D1341" i="5"/>
  <c r="E1341" i="5"/>
  <c r="A1342" i="5"/>
  <c r="C1342" i="5" s="1"/>
  <c r="B1342" i="5"/>
  <c r="D1342" i="5"/>
  <c r="E1342" i="5"/>
  <c r="A1343" i="5"/>
  <c r="C1343" i="5" s="1"/>
  <c r="B1343" i="5"/>
  <c r="D1343" i="5"/>
  <c r="E1343" i="5"/>
  <c r="A1344" i="5"/>
  <c r="C1344" i="5" s="1"/>
  <c r="B1344" i="5"/>
  <c r="D1344" i="5"/>
  <c r="E1344" i="5"/>
  <c r="A1345" i="5"/>
  <c r="C1345" i="5" s="1"/>
  <c r="B1345" i="5"/>
  <c r="D1345" i="5"/>
  <c r="E1345" i="5"/>
  <c r="A1346" i="5"/>
  <c r="C1346" i="5" s="1"/>
  <c r="B1346" i="5"/>
  <c r="D1346" i="5"/>
  <c r="E1346" i="5"/>
  <c r="A1347" i="5"/>
  <c r="C1347" i="5" s="1"/>
  <c r="B1347" i="5"/>
  <c r="D1347" i="5"/>
  <c r="E1347" i="5"/>
  <c r="A1348" i="5"/>
  <c r="C1348" i="5" s="1"/>
  <c r="B1348" i="5"/>
  <c r="D1348" i="5"/>
  <c r="E1348" i="5"/>
  <c r="A1349" i="5"/>
  <c r="C1349" i="5" s="1"/>
  <c r="B1349" i="5"/>
  <c r="D1349" i="5"/>
  <c r="E1349" i="5"/>
  <c r="A1350" i="5"/>
  <c r="C1350" i="5" s="1"/>
  <c r="B1350" i="5"/>
  <c r="D1350" i="5"/>
  <c r="E1350" i="5"/>
  <c r="A1351" i="5"/>
  <c r="C1351" i="5" s="1"/>
  <c r="B1351" i="5"/>
  <c r="D1351" i="5"/>
  <c r="F1351" i="5" s="1"/>
  <c r="E1351" i="5"/>
  <c r="A1352" i="5"/>
  <c r="C1352" i="5" s="1"/>
  <c r="B1352" i="5"/>
  <c r="D1352" i="5"/>
  <c r="E1352" i="5"/>
  <c r="A1353" i="5"/>
  <c r="C1353" i="5" s="1"/>
  <c r="B1353" i="5"/>
  <c r="D1353" i="5"/>
  <c r="F1353" i="5" s="1"/>
  <c r="E1353" i="5"/>
  <c r="A1354" i="5"/>
  <c r="C1354" i="5" s="1"/>
  <c r="B1354" i="5"/>
  <c r="D1354" i="5"/>
  <c r="E1354" i="5"/>
  <c r="A1355" i="5"/>
  <c r="C1355" i="5" s="1"/>
  <c r="B1355" i="5"/>
  <c r="D1355" i="5"/>
  <c r="E1355" i="5"/>
  <c r="A1356" i="5"/>
  <c r="C1356" i="5" s="1"/>
  <c r="B1356" i="5"/>
  <c r="D1356" i="5"/>
  <c r="E1356" i="5"/>
  <c r="A1357" i="5"/>
  <c r="C1357" i="5" s="1"/>
  <c r="B1357" i="5"/>
  <c r="D1357" i="5"/>
  <c r="E1357" i="5"/>
  <c r="A1358" i="5"/>
  <c r="C1358" i="5" s="1"/>
  <c r="B1358" i="5"/>
  <c r="D1358" i="5"/>
  <c r="E1358" i="5"/>
  <c r="A1359" i="5"/>
  <c r="C1359" i="5" s="1"/>
  <c r="B1359" i="5"/>
  <c r="D1359" i="5"/>
  <c r="E1359" i="5"/>
  <c r="A1360" i="5"/>
  <c r="C1360" i="5" s="1"/>
  <c r="B1360" i="5"/>
  <c r="D1360" i="5"/>
  <c r="E1360" i="5"/>
  <c r="A1361" i="5"/>
  <c r="C1361" i="5" s="1"/>
  <c r="B1361" i="5"/>
  <c r="D1361" i="5"/>
  <c r="E1361" i="5"/>
  <c r="A1362" i="5"/>
  <c r="C1362" i="5" s="1"/>
  <c r="B1362" i="5"/>
  <c r="D1362" i="5"/>
  <c r="E1362" i="5"/>
  <c r="A1363" i="5"/>
  <c r="C1363" i="5" s="1"/>
  <c r="B1363" i="5"/>
  <c r="D1363" i="5"/>
  <c r="E1363" i="5"/>
  <c r="A1364" i="5"/>
  <c r="C1364" i="5" s="1"/>
  <c r="B1364" i="5"/>
  <c r="D1364" i="5"/>
  <c r="E1364" i="5"/>
  <c r="A1365" i="5"/>
  <c r="C1365" i="5" s="1"/>
  <c r="B1365" i="5"/>
  <c r="D1365" i="5"/>
  <c r="E1365" i="5"/>
  <c r="A1366" i="5"/>
  <c r="C1366" i="5" s="1"/>
  <c r="B1366" i="5"/>
  <c r="D1366" i="5"/>
  <c r="E1366" i="5"/>
  <c r="A1367" i="5"/>
  <c r="C1367" i="5" s="1"/>
  <c r="B1367" i="5"/>
  <c r="D1367" i="5"/>
  <c r="F1367" i="5" s="1"/>
  <c r="E1367" i="5"/>
  <c r="A1368" i="5"/>
  <c r="C1368" i="5" s="1"/>
  <c r="B1368" i="5"/>
  <c r="D1368" i="5"/>
  <c r="E1368" i="5"/>
  <c r="A1369" i="5"/>
  <c r="C1369" i="5" s="1"/>
  <c r="B1369" i="5"/>
  <c r="D1369" i="5"/>
  <c r="F1369" i="5" s="1"/>
  <c r="E1369" i="5"/>
  <c r="A1370" i="5"/>
  <c r="C1370" i="5" s="1"/>
  <c r="B1370" i="5"/>
  <c r="D1370" i="5"/>
  <c r="E1370" i="5"/>
  <c r="A1371" i="5"/>
  <c r="C1371" i="5" s="1"/>
  <c r="B1371" i="5"/>
  <c r="D1371" i="5"/>
  <c r="E1371" i="5"/>
  <c r="A1372" i="5"/>
  <c r="C1372" i="5" s="1"/>
  <c r="B1372" i="5"/>
  <c r="D1372" i="5"/>
  <c r="E1372" i="5"/>
  <c r="A1373" i="5"/>
  <c r="C1373" i="5" s="1"/>
  <c r="B1373" i="5"/>
  <c r="D1373" i="5"/>
  <c r="E1373" i="5"/>
  <c r="A1374" i="5"/>
  <c r="C1374" i="5" s="1"/>
  <c r="B1374" i="5"/>
  <c r="D1374" i="5"/>
  <c r="E1374" i="5"/>
  <c r="A1375" i="5"/>
  <c r="C1375" i="5" s="1"/>
  <c r="B1375" i="5"/>
  <c r="D1375" i="5"/>
  <c r="E1375" i="5"/>
  <c r="A1376" i="5"/>
  <c r="C1376" i="5" s="1"/>
  <c r="B1376" i="5"/>
  <c r="D1376" i="5"/>
  <c r="E1376" i="5"/>
  <c r="A1377" i="5"/>
  <c r="C1377" i="5" s="1"/>
  <c r="B1377" i="5"/>
  <c r="D1377" i="5"/>
  <c r="E1377" i="5"/>
  <c r="A1378" i="5"/>
  <c r="C1378" i="5" s="1"/>
  <c r="B1378" i="5"/>
  <c r="D1378" i="5"/>
  <c r="E1378" i="5"/>
  <c r="A1379" i="5"/>
  <c r="C1379" i="5" s="1"/>
  <c r="B1379" i="5"/>
  <c r="D1379" i="5"/>
  <c r="E1379" i="5"/>
  <c r="A1380" i="5"/>
  <c r="C1380" i="5" s="1"/>
  <c r="B1380" i="5"/>
  <c r="D1380" i="5"/>
  <c r="E1380" i="5"/>
  <c r="A1381" i="5"/>
  <c r="C1381" i="5" s="1"/>
  <c r="B1381" i="5"/>
  <c r="D1381" i="5"/>
  <c r="E1381" i="5"/>
  <c r="A1382" i="5"/>
  <c r="C1382" i="5" s="1"/>
  <c r="B1382" i="5"/>
  <c r="D1382" i="5"/>
  <c r="E1382" i="5"/>
  <c r="A1383" i="5"/>
  <c r="C1383" i="5" s="1"/>
  <c r="B1383" i="5"/>
  <c r="D1383" i="5"/>
  <c r="F1383" i="5" s="1"/>
  <c r="E1383" i="5"/>
  <c r="A1384" i="5"/>
  <c r="C1384" i="5" s="1"/>
  <c r="B1384" i="5"/>
  <c r="D1384" i="5"/>
  <c r="E1384" i="5"/>
  <c r="A1385" i="5"/>
  <c r="C1385" i="5" s="1"/>
  <c r="B1385" i="5"/>
  <c r="D1385" i="5"/>
  <c r="F1385" i="5" s="1"/>
  <c r="E1385" i="5"/>
  <c r="A1386" i="5"/>
  <c r="C1386" i="5" s="1"/>
  <c r="B1386" i="5"/>
  <c r="D1386" i="5"/>
  <c r="E1386" i="5"/>
  <c r="A1387" i="5"/>
  <c r="C1387" i="5" s="1"/>
  <c r="B1387" i="5"/>
  <c r="D1387" i="5"/>
  <c r="E1387" i="5"/>
  <c r="A1388" i="5"/>
  <c r="C1388" i="5" s="1"/>
  <c r="B1388" i="5"/>
  <c r="D1388" i="5"/>
  <c r="E1388" i="5"/>
  <c r="A1389" i="5"/>
  <c r="C1389" i="5" s="1"/>
  <c r="B1389" i="5"/>
  <c r="D1389" i="5"/>
  <c r="E1389" i="5"/>
  <c r="A1390" i="5"/>
  <c r="C1390" i="5" s="1"/>
  <c r="B1390" i="5"/>
  <c r="D1390" i="5"/>
  <c r="E1390" i="5"/>
  <c r="A1391" i="5"/>
  <c r="C1391" i="5" s="1"/>
  <c r="B1391" i="5"/>
  <c r="D1391" i="5"/>
  <c r="E1391" i="5"/>
  <c r="A1392" i="5"/>
  <c r="C1392" i="5" s="1"/>
  <c r="B1392" i="5"/>
  <c r="D1392" i="5"/>
  <c r="E1392" i="5"/>
  <c r="A1393" i="5"/>
  <c r="C1393" i="5" s="1"/>
  <c r="B1393" i="5"/>
  <c r="D1393" i="5"/>
  <c r="E1393" i="5"/>
  <c r="A1394" i="5"/>
  <c r="C1394" i="5" s="1"/>
  <c r="B1394" i="5"/>
  <c r="D1394" i="5"/>
  <c r="E1394" i="5"/>
  <c r="A1395" i="5"/>
  <c r="C1395" i="5" s="1"/>
  <c r="B1395" i="5"/>
  <c r="D1395" i="5"/>
  <c r="E1395" i="5"/>
  <c r="A1396" i="5"/>
  <c r="C1396" i="5" s="1"/>
  <c r="B1396" i="5"/>
  <c r="D1396" i="5"/>
  <c r="E1396" i="5"/>
  <c r="A1397" i="5"/>
  <c r="C1397" i="5" s="1"/>
  <c r="B1397" i="5"/>
  <c r="D1397" i="5"/>
  <c r="E1397" i="5"/>
  <c r="A1398" i="5"/>
  <c r="C1398" i="5" s="1"/>
  <c r="B1398" i="5"/>
  <c r="D1398" i="5"/>
  <c r="E1398" i="5"/>
  <c r="A1399" i="5"/>
  <c r="C1399" i="5" s="1"/>
  <c r="B1399" i="5"/>
  <c r="D1399" i="5"/>
  <c r="E1399" i="5"/>
  <c r="A1400" i="5"/>
  <c r="C1400" i="5" s="1"/>
  <c r="B1400" i="5"/>
  <c r="D1400" i="5"/>
  <c r="E1400" i="5"/>
  <c r="A1401" i="5"/>
  <c r="C1401" i="5" s="1"/>
  <c r="B1401" i="5"/>
  <c r="D1401" i="5"/>
  <c r="E1401" i="5"/>
  <c r="A1402" i="5"/>
  <c r="C1402" i="5" s="1"/>
  <c r="B1402" i="5"/>
  <c r="D1402" i="5"/>
  <c r="E1402" i="5"/>
  <c r="A1403" i="5"/>
  <c r="C1403" i="5" s="1"/>
  <c r="B1403" i="5"/>
  <c r="D1403" i="5"/>
  <c r="E1403" i="5"/>
  <c r="A1404" i="5"/>
  <c r="C1404" i="5" s="1"/>
  <c r="B1404" i="5"/>
  <c r="D1404" i="5"/>
  <c r="E1404" i="5"/>
  <c r="A1405" i="5"/>
  <c r="C1405" i="5" s="1"/>
  <c r="B1405" i="5"/>
  <c r="D1405" i="5"/>
  <c r="E1405" i="5"/>
  <c r="A1406" i="5"/>
  <c r="C1406" i="5" s="1"/>
  <c r="B1406" i="5"/>
  <c r="D1406" i="5"/>
  <c r="E1406" i="5"/>
  <c r="A1407" i="5"/>
  <c r="C1407" i="5" s="1"/>
  <c r="B1407" i="5"/>
  <c r="D1407" i="5"/>
  <c r="E1407" i="5"/>
  <c r="A1408" i="5"/>
  <c r="C1408" i="5" s="1"/>
  <c r="B1408" i="5"/>
  <c r="D1408" i="5"/>
  <c r="E1408" i="5"/>
  <c r="A1409" i="5"/>
  <c r="C1409" i="5" s="1"/>
  <c r="B1409" i="5"/>
  <c r="D1409" i="5"/>
  <c r="E1409" i="5"/>
  <c r="A1410" i="5"/>
  <c r="C1410" i="5" s="1"/>
  <c r="B1410" i="5"/>
  <c r="D1410" i="5"/>
  <c r="E1410" i="5"/>
  <c r="A1411" i="5"/>
  <c r="C1411" i="5" s="1"/>
  <c r="B1411" i="5"/>
  <c r="D1411" i="5"/>
  <c r="E1411" i="5"/>
  <c r="A1412" i="5"/>
  <c r="C1412" i="5" s="1"/>
  <c r="B1412" i="5"/>
  <c r="D1412" i="5"/>
  <c r="E1412" i="5"/>
  <c r="A1413" i="5"/>
  <c r="C1413" i="5" s="1"/>
  <c r="B1413" i="5"/>
  <c r="D1413" i="5"/>
  <c r="E1413" i="5"/>
  <c r="A1414" i="5"/>
  <c r="C1414" i="5" s="1"/>
  <c r="B1414" i="5"/>
  <c r="D1414" i="5"/>
  <c r="E1414" i="5"/>
  <c r="A1415" i="5"/>
  <c r="C1415" i="5" s="1"/>
  <c r="B1415" i="5"/>
  <c r="D1415" i="5"/>
  <c r="E1415" i="5"/>
  <c r="A1416" i="5"/>
  <c r="C1416" i="5" s="1"/>
  <c r="B1416" i="5"/>
  <c r="D1416" i="5"/>
  <c r="E1416" i="5"/>
  <c r="A1417" i="5"/>
  <c r="C1417" i="5" s="1"/>
  <c r="B1417" i="5"/>
  <c r="D1417" i="5"/>
  <c r="E1417" i="5"/>
  <c r="A1418" i="5"/>
  <c r="C1418" i="5" s="1"/>
  <c r="B1418" i="5"/>
  <c r="D1418" i="5"/>
  <c r="E1418" i="5"/>
  <c r="A1419" i="5"/>
  <c r="C1419" i="5" s="1"/>
  <c r="B1419" i="5"/>
  <c r="D1419" i="5"/>
  <c r="E1419" i="5"/>
  <c r="A1420" i="5"/>
  <c r="C1420" i="5" s="1"/>
  <c r="B1420" i="5"/>
  <c r="D1420" i="5"/>
  <c r="E1420" i="5"/>
  <c r="A1421" i="5"/>
  <c r="C1421" i="5" s="1"/>
  <c r="B1421" i="5"/>
  <c r="D1421" i="5"/>
  <c r="E1421" i="5"/>
  <c r="A1422" i="5"/>
  <c r="C1422" i="5" s="1"/>
  <c r="B1422" i="5"/>
  <c r="D1422" i="5"/>
  <c r="E1422" i="5"/>
  <c r="A1423" i="5"/>
  <c r="C1423" i="5" s="1"/>
  <c r="B1423" i="5"/>
  <c r="D1423" i="5"/>
  <c r="E1423" i="5"/>
  <c r="A1424" i="5"/>
  <c r="C1424" i="5" s="1"/>
  <c r="B1424" i="5"/>
  <c r="D1424" i="5"/>
  <c r="E1424" i="5"/>
  <c r="A1425" i="5"/>
  <c r="C1425" i="5" s="1"/>
  <c r="B1425" i="5"/>
  <c r="D1425" i="5"/>
  <c r="E1425" i="5"/>
  <c r="A1426" i="5"/>
  <c r="C1426" i="5" s="1"/>
  <c r="B1426" i="5"/>
  <c r="D1426" i="5"/>
  <c r="E1426" i="5"/>
  <c r="A1427" i="5"/>
  <c r="C1427" i="5" s="1"/>
  <c r="B1427" i="5"/>
  <c r="D1427" i="5"/>
  <c r="E1427" i="5"/>
  <c r="A1428" i="5"/>
  <c r="C1428" i="5" s="1"/>
  <c r="B1428" i="5"/>
  <c r="D1428" i="5"/>
  <c r="E1428" i="5"/>
  <c r="A1429" i="5"/>
  <c r="C1429" i="5" s="1"/>
  <c r="B1429" i="5"/>
  <c r="D1429" i="5"/>
  <c r="E1429" i="5"/>
  <c r="A1430" i="5"/>
  <c r="C1430" i="5" s="1"/>
  <c r="B1430" i="5"/>
  <c r="D1430" i="5"/>
  <c r="E1430" i="5"/>
  <c r="A1431" i="5"/>
  <c r="C1431" i="5" s="1"/>
  <c r="B1431" i="5"/>
  <c r="D1431" i="5"/>
  <c r="E1431" i="5"/>
  <c r="A1432" i="5"/>
  <c r="C1432" i="5" s="1"/>
  <c r="B1432" i="5"/>
  <c r="D1432" i="5"/>
  <c r="E1432" i="5"/>
  <c r="A1433" i="5"/>
  <c r="C1433" i="5" s="1"/>
  <c r="B1433" i="5"/>
  <c r="D1433" i="5"/>
  <c r="E1433" i="5"/>
  <c r="A1434" i="5"/>
  <c r="C1434" i="5" s="1"/>
  <c r="B1434" i="5"/>
  <c r="D1434" i="5"/>
  <c r="E1434" i="5"/>
  <c r="A1435" i="5"/>
  <c r="C1435" i="5" s="1"/>
  <c r="B1435" i="5"/>
  <c r="D1435" i="5"/>
  <c r="E1435" i="5"/>
  <c r="A1436" i="5"/>
  <c r="C1436" i="5" s="1"/>
  <c r="B1436" i="5"/>
  <c r="D1436" i="5"/>
  <c r="E1436" i="5"/>
  <c r="A1437" i="5"/>
  <c r="C1437" i="5" s="1"/>
  <c r="B1437" i="5"/>
  <c r="D1437" i="5"/>
  <c r="E1437" i="5"/>
  <c r="A1438" i="5"/>
  <c r="C1438" i="5" s="1"/>
  <c r="B1438" i="5"/>
  <c r="D1438" i="5"/>
  <c r="E1438" i="5"/>
  <c r="A1439" i="5"/>
  <c r="C1439" i="5" s="1"/>
  <c r="B1439" i="5"/>
  <c r="D1439" i="5"/>
  <c r="E1439" i="5"/>
  <c r="A1440" i="5"/>
  <c r="C1440" i="5" s="1"/>
  <c r="B1440" i="5"/>
  <c r="D1440" i="5"/>
  <c r="E1440" i="5"/>
  <c r="A1441" i="5"/>
  <c r="C1441" i="5" s="1"/>
  <c r="B1441" i="5"/>
  <c r="D1441" i="5"/>
  <c r="E1441" i="5"/>
  <c r="A1442" i="5"/>
  <c r="C1442" i="5" s="1"/>
  <c r="B1442" i="5"/>
  <c r="D1442" i="5"/>
  <c r="E1442" i="5"/>
  <c r="A1443" i="5"/>
  <c r="C1443" i="5" s="1"/>
  <c r="B1443" i="5"/>
  <c r="D1443" i="5"/>
  <c r="E1443" i="5"/>
  <c r="A1444" i="5"/>
  <c r="C1444" i="5" s="1"/>
  <c r="B1444" i="5"/>
  <c r="D1444" i="5"/>
  <c r="E1444" i="5"/>
  <c r="A1445" i="5"/>
  <c r="C1445" i="5" s="1"/>
  <c r="B1445" i="5"/>
  <c r="D1445" i="5"/>
  <c r="E1445" i="5"/>
  <c r="A1446" i="5"/>
  <c r="C1446" i="5" s="1"/>
  <c r="B1446" i="5"/>
  <c r="D1446" i="5"/>
  <c r="E1446" i="5"/>
  <c r="A1447" i="5"/>
  <c r="C1447" i="5" s="1"/>
  <c r="B1447" i="5"/>
  <c r="D1447" i="5"/>
  <c r="E1447" i="5"/>
  <c r="A1448" i="5"/>
  <c r="C1448" i="5" s="1"/>
  <c r="B1448" i="5"/>
  <c r="D1448" i="5"/>
  <c r="E1448" i="5"/>
  <c r="A1449" i="5"/>
  <c r="C1449" i="5" s="1"/>
  <c r="B1449" i="5"/>
  <c r="D1449" i="5"/>
  <c r="E1449" i="5"/>
  <c r="A1450" i="5"/>
  <c r="C1450" i="5" s="1"/>
  <c r="B1450" i="5"/>
  <c r="D1450" i="5"/>
  <c r="E1450" i="5"/>
  <c r="A1451" i="5"/>
  <c r="C1451" i="5" s="1"/>
  <c r="B1451" i="5"/>
  <c r="D1451" i="5"/>
  <c r="E1451" i="5"/>
  <c r="A1452" i="5"/>
  <c r="C1452" i="5" s="1"/>
  <c r="B1452" i="5"/>
  <c r="D1452" i="5"/>
  <c r="E1452" i="5"/>
  <c r="A1453" i="5"/>
  <c r="C1453" i="5" s="1"/>
  <c r="B1453" i="5"/>
  <c r="D1453" i="5"/>
  <c r="E1453" i="5"/>
  <c r="A1454" i="5"/>
  <c r="C1454" i="5" s="1"/>
  <c r="B1454" i="5"/>
  <c r="D1454" i="5"/>
  <c r="E1454" i="5"/>
  <c r="A1455" i="5"/>
  <c r="C1455" i="5" s="1"/>
  <c r="B1455" i="5"/>
  <c r="D1455" i="5"/>
  <c r="E1455" i="5"/>
  <c r="A1456" i="5"/>
  <c r="C1456" i="5" s="1"/>
  <c r="B1456" i="5"/>
  <c r="D1456" i="5"/>
  <c r="E1456" i="5"/>
  <c r="A1457" i="5"/>
  <c r="C1457" i="5" s="1"/>
  <c r="B1457" i="5"/>
  <c r="D1457" i="5"/>
  <c r="E1457" i="5"/>
  <c r="A1458" i="5"/>
  <c r="C1458" i="5" s="1"/>
  <c r="B1458" i="5"/>
  <c r="D1458" i="5"/>
  <c r="E1458" i="5"/>
  <c r="A1459" i="5"/>
  <c r="C1459" i="5" s="1"/>
  <c r="B1459" i="5"/>
  <c r="D1459" i="5"/>
  <c r="E1459" i="5"/>
  <c r="A1460" i="5"/>
  <c r="C1460" i="5" s="1"/>
  <c r="B1460" i="5"/>
  <c r="D1460" i="5"/>
  <c r="E1460" i="5"/>
  <c r="A1461" i="5"/>
  <c r="C1461" i="5" s="1"/>
  <c r="B1461" i="5"/>
  <c r="D1461" i="5"/>
  <c r="E1461" i="5"/>
  <c r="A1462" i="5"/>
  <c r="C1462" i="5" s="1"/>
  <c r="B1462" i="5"/>
  <c r="D1462" i="5"/>
  <c r="E1462" i="5"/>
  <c r="A1463" i="5"/>
  <c r="C1463" i="5" s="1"/>
  <c r="B1463" i="5"/>
  <c r="D1463" i="5"/>
  <c r="E1463" i="5"/>
  <c r="A1464" i="5"/>
  <c r="C1464" i="5" s="1"/>
  <c r="B1464" i="5"/>
  <c r="D1464" i="5"/>
  <c r="E1464" i="5"/>
  <c r="A1465" i="5"/>
  <c r="C1465" i="5" s="1"/>
  <c r="B1465" i="5"/>
  <c r="D1465" i="5"/>
  <c r="E1465" i="5"/>
  <c r="A1466" i="5"/>
  <c r="C1466" i="5" s="1"/>
  <c r="B1466" i="5"/>
  <c r="D1466" i="5"/>
  <c r="E1466" i="5"/>
  <c r="A1467" i="5"/>
  <c r="C1467" i="5" s="1"/>
  <c r="B1467" i="5"/>
  <c r="D1467" i="5"/>
  <c r="E1467" i="5"/>
  <c r="A1468" i="5"/>
  <c r="C1468" i="5" s="1"/>
  <c r="B1468" i="5"/>
  <c r="D1468" i="5"/>
  <c r="E1468" i="5"/>
  <c r="A1469" i="5"/>
  <c r="C1469" i="5" s="1"/>
  <c r="B1469" i="5"/>
  <c r="D1469" i="5"/>
  <c r="E1469" i="5"/>
  <c r="A1470" i="5"/>
  <c r="C1470" i="5" s="1"/>
  <c r="B1470" i="5"/>
  <c r="D1470" i="5"/>
  <c r="E1470" i="5"/>
  <c r="A1471" i="5"/>
  <c r="C1471" i="5" s="1"/>
  <c r="B1471" i="5"/>
  <c r="D1471" i="5"/>
  <c r="E1471" i="5"/>
  <c r="A1472" i="5"/>
  <c r="C1472" i="5" s="1"/>
  <c r="B1472" i="5"/>
  <c r="D1472" i="5"/>
  <c r="E1472" i="5"/>
  <c r="A1473" i="5"/>
  <c r="C1473" i="5" s="1"/>
  <c r="B1473" i="5"/>
  <c r="D1473" i="5"/>
  <c r="E1473" i="5"/>
  <c r="A1474" i="5"/>
  <c r="C1474" i="5" s="1"/>
  <c r="B1474" i="5"/>
  <c r="D1474" i="5"/>
  <c r="E1474" i="5"/>
  <c r="A1475" i="5"/>
  <c r="C1475" i="5" s="1"/>
  <c r="B1475" i="5"/>
  <c r="D1475" i="5"/>
  <c r="E1475" i="5"/>
  <c r="A1476" i="5"/>
  <c r="C1476" i="5" s="1"/>
  <c r="B1476" i="5"/>
  <c r="D1476" i="5"/>
  <c r="E1476" i="5"/>
  <c r="A1477" i="5"/>
  <c r="C1477" i="5" s="1"/>
  <c r="B1477" i="5"/>
  <c r="D1477" i="5"/>
  <c r="E1477" i="5"/>
  <c r="A1478" i="5"/>
  <c r="C1478" i="5" s="1"/>
  <c r="B1478" i="5"/>
  <c r="D1478" i="5"/>
  <c r="E1478" i="5"/>
  <c r="A1479" i="5"/>
  <c r="C1479" i="5" s="1"/>
  <c r="B1479" i="5"/>
  <c r="D1479" i="5"/>
  <c r="E1479" i="5"/>
  <c r="A1480" i="5"/>
  <c r="C1480" i="5" s="1"/>
  <c r="B1480" i="5"/>
  <c r="D1480" i="5"/>
  <c r="E1480" i="5"/>
  <c r="A1481" i="5"/>
  <c r="C1481" i="5" s="1"/>
  <c r="B1481" i="5"/>
  <c r="D1481" i="5"/>
  <c r="E1481" i="5"/>
  <c r="A1482" i="5"/>
  <c r="C1482" i="5" s="1"/>
  <c r="B1482" i="5"/>
  <c r="D1482" i="5"/>
  <c r="E1482" i="5"/>
  <c r="A1483" i="5"/>
  <c r="C1483" i="5" s="1"/>
  <c r="B1483" i="5"/>
  <c r="D1483" i="5"/>
  <c r="E1483" i="5"/>
  <c r="A1484" i="5"/>
  <c r="C1484" i="5" s="1"/>
  <c r="B1484" i="5"/>
  <c r="D1484" i="5"/>
  <c r="E1484" i="5"/>
  <c r="A1485" i="5"/>
  <c r="C1485" i="5" s="1"/>
  <c r="B1485" i="5"/>
  <c r="D1485" i="5"/>
  <c r="E1485" i="5"/>
  <c r="A1486" i="5"/>
  <c r="C1486" i="5" s="1"/>
  <c r="B1486" i="5"/>
  <c r="D1486" i="5"/>
  <c r="E1486" i="5"/>
  <c r="A1487" i="5"/>
  <c r="C1487" i="5" s="1"/>
  <c r="B1487" i="5"/>
  <c r="D1487" i="5"/>
  <c r="E1487" i="5"/>
  <c r="A1488" i="5"/>
  <c r="C1488" i="5" s="1"/>
  <c r="B1488" i="5"/>
  <c r="D1488" i="5"/>
  <c r="E1488" i="5"/>
  <c r="A1489" i="5"/>
  <c r="C1489" i="5" s="1"/>
  <c r="B1489" i="5"/>
  <c r="D1489" i="5"/>
  <c r="E1489" i="5"/>
  <c r="A1490" i="5"/>
  <c r="C1490" i="5" s="1"/>
  <c r="B1490" i="5"/>
  <c r="D1490" i="5"/>
  <c r="E1490" i="5"/>
  <c r="A1491" i="5"/>
  <c r="C1491" i="5" s="1"/>
  <c r="B1491" i="5"/>
  <c r="D1491" i="5"/>
  <c r="E1491" i="5"/>
  <c r="A1492" i="5"/>
  <c r="C1492" i="5" s="1"/>
  <c r="B1492" i="5"/>
  <c r="D1492" i="5"/>
  <c r="E1492" i="5"/>
  <c r="A1493" i="5"/>
  <c r="C1493" i="5" s="1"/>
  <c r="B1493" i="5"/>
  <c r="D1493" i="5"/>
  <c r="E1493" i="5"/>
  <c r="A1494" i="5"/>
  <c r="C1494" i="5" s="1"/>
  <c r="B1494" i="5"/>
  <c r="D1494" i="5"/>
  <c r="E1494" i="5"/>
  <c r="A1495" i="5"/>
  <c r="C1495" i="5" s="1"/>
  <c r="B1495" i="5"/>
  <c r="D1495" i="5"/>
  <c r="E1495" i="5"/>
  <c r="A1496" i="5"/>
  <c r="C1496" i="5" s="1"/>
  <c r="B1496" i="5"/>
  <c r="D1496" i="5"/>
  <c r="E1496" i="5"/>
  <c r="A1497" i="5"/>
  <c r="C1497" i="5" s="1"/>
  <c r="B1497" i="5"/>
  <c r="D1497" i="5"/>
  <c r="E1497" i="5"/>
  <c r="A1498" i="5"/>
  <c r="C1498" i="5" s="1"/>
  <c r="B1498" i="5"/>
  <c r="D1498" i="5"/>
  <c r="E1498" i="5"/>
  <c r="A1499" i="5"/>
  <c r="C1499" i="5" s="1"/>
  <c r="B1499" i="5"/>
  <c r="D1499" i="5"/>
  <c r="F1499" i="5" s="1"/>
  <c r="E1499" i="5"/>
  <c r="A1500" i="5"/>
  <c r="C1500" i="5" s="1"/>
  <c r="B1500" i="5"/>
  <c r="D1500" i="5"/>
  <c r="E1500" i="5"/>
  <c r="A1501" i="5"/>
  <c r="C1501" i="5" s="1"/>
  <c r="B1501" i="5"/>
  <c r="D1501" i="5"/>
  <c r="E1501" i="5"/>
  <c r="A1502" i="5"/>
  <c r="C1502" i="5" s="1"/>
  <c r="B1502" i="5"/>
  <c r="D1502" i="5"/>
  <c r="E1502" i="5"/>
  <c r="A1503" i="5"/>
  <c r="C1503" i="5" s="1"/>
  <c r="B1503" i="5"/>
  <c r="D1503" i="5"/>
  <c r="E1503" i="5"/>
  <c r="A1504" i="5"/>
  <c r="C1504" i="5" s="1"/>
  <c r="B1504" i="5"/>
  <c r="D1504" i="5"/>
  <c r="E1504" i="5"/>
  <c r="A1505" i="5"/>
  <c r="C1505" i="5" s="1"/>
  <c r="B1505" i="5"/>
  <c r="D1505" i="5"/>
  <c r="F1505" i="5" s="1"/>
  <c r="E1505" i="5"/>
  <c r="A1506" i="5"/>
  <c r="C1506" i="5" s="1"/>
  <c r="B1506" i="5"/>
  <c r="D1506" i="5"/>
  <c r="E1506" i="5"/>
  <c r="A1507" i="5"/>
  <c r="C1507" i="5" s="1"/>
  <c r="B1507" i="5"/>
  <c r="D1507" i="5"/>
  <c r="E1507" i="5"/>
  <c r="A1508" i="5"/>
  <c r="C1508" i="5" s="1"/>
  <c r="B1508" i="5"/>
  <c r="D1508" i="5"/>
  <c r="E1508" i="5"/>
  <c r="A1509" i="5"/>
  <c r="C1509" i="5" s="1"/>
  <c r="B1509" i="5"/>
  <c r="D1509" i="5"/>
  <c r="E1509" i="5"/>
  <c r="A1510" i="5"/>
  <c r="C1510" i="5" s="1"/>
  <c r="B1510" i="5"/>
  <c r="D1510" i="5"/>
  <c r="E1510" i="5"/>
  <c r="A1511" i="5"/>
  <c r="C1511" i="5" s="1"/>
  <c r="B1511" i="5"/>
  <c r="D1511" i="5"/>
  <c r="F1511" i="5" s="1"/>
  <c r="E1511" i="5"/>
  <c r="A1512" i="5"/>
  <c r="C1512" i="5" s="1"/>
  <c r="B1512" i="5"/>
  <c r="D1512" i="5"/>
  <c r="E1512" i="5"/>
  <c r="A1513" i="5"/>
  <c r="C1513" i="5" s="1"/>
  <c r="B1513" i="5"/>
  <c r="D1513" i="5"/>
  <c r="F1513" i="5" s="1"/>
  <c r="E1513" i="5"/>
  <c r="A1514" i="5"/>
  <c r="C1514" i="5" s="1"/>
  <c r="B1514" i="5"/>
  <c r="D1514" i="5"/>
  <c r="E1514" i="5"/>
  <c r="A1515" i="5"/>
  <c r="C1515" i="5" s="1"/>
  <c r="B1515" i="5"/>
  <c r="D1515" i="5"/>
  <c r="E1515" i="5"/>
  <c r="A1516" i="5"/>
  <c r="C1516" i="5" s="1"/>
  <c r="B1516" i="5"/>
  <c r="D1516" i="5"/>
  <c r="E1516" i="5"/>
  <c r="A1517" i="5"/>
  <c r="C1517" i="5" s="1"/>
  <c r="B1517" i="5"/>
  <c r="D1517" i="5"/>
  <c r="E1517" i="5"/>
  <c r="A1518" i="5"/>
  <c r="C1518" i="5" s="1"/>
  <c r="B1518" i="5"/>
  <c r="D1518" i="5"/>
  <c r="E1518" i="5"/>
  <c r="A1519" i="5"/>
  <c r="C1519" i="5" s="1"/>
  <c r="B1519" i="5"/>
  <c r="D1519" i="5"/>
  <c r="E1519" i="5"/>
  <c r="A1520" i="5"/>
  <c r="C1520" i="5" s="1"/>
  <c r="B1520" i="5"/>
  <c r="D1520" i="5"/>
  <c r="E1520" i="5"/>
  <c r="A1521" i="5"/>
  <c r="C1521" i="5" s="1"/>
  <c r="B1521" i="5"/>
  <c r="D1521" i="5"/>
  <c r="E1521" i="5"/>
  <c r="A1522" i="5"/>
  <c r="C1522" i="5" s="1"/>
  <c r="B1522" i="5"/>
  <c r="D1522" i="5"/>
  <c r="E1522" i="5"/>
  <c r="A1523" i="5"/>
  <c r="C1523" i="5" s="1"/>
  <c r="B1523" i="5"/>
  <c r="D1523" i="5"/>
  <c r="E1523" i="5"/>
  <c r="A1524" i="5"/>
  <c r="C1524" i="5" s="1"/>
  <c r="B1524" i="5"/>
  <c r="D1524" i="5"/>
  <c r="E1524" i="5"/>
  <c r="A1525" i="5"/>
  <c r="C1525" i="5" s="1"/>
  <c r="B1525" i="5"/>
  <c r="D1525" i="5"/>
  <c r="E1525" i="5"/>
  <c r="A1526" i="5"/>
  <c r="C1526" i="5" s="1"/>
  <c r="B1526" i="5"/>
  <c r="D1526" i="5"/>
  <c r="E1526" i="5"/>
  <c r="A1527" i="5"/>
  <c r="C1527" i="5" s="1"/>
  <c r="B1527" i="5"/>
  <c r="D1527" i="5"/>
  <c r="E1527" i="5"/>
  <c r="A1528" i="5"/>
  <c r="C1528" i="5" s="1"/>
  <c r="B1528" i="5"/>
  <c r="D1528" i="5"/>
  <c r="E1528" i="5"/>
  <c r="A1529" i="5"/>
  <c r="C1529" i="5" s="1"/>
  <c r="B1529" i="5"/>
  <c r="D1529" i="5"/>
  <c r="E1529" i="5"/>
  <c r="A1530" i="5"/>
  <c r="C1530" i="5" s="1"/>
  <c r="B1530" i="5"/>
  <c r="D1530" i="5"/>
  <c r="E1530" i="5"/>
  <c r="A1531" i="5"/>
  <c r="C1531" i="5" s="1"/>
  <c r="B1531" i="5"/>
  <c r="D1531" i="5"/>
  <c r="E1531" i="5"/>
  <c r="A1532" i="5"/>
  <c r="C1532" i="5" s="1"/>
  <c r="B1532" i="5"/>
  <c r="D1532" i="5"/>
  <c r="E1532" i="5"/>
  <c r="A1533" i="5"/>
  <c r="C1533" i="5" s="1"/>
  <c r="B1533" i="5"/>
  <c r="D1533" i="5"/>
  <c r="E1533" i="5"/>
  <c r="A1534" i="5"/>
  <c r="C1534" i="5" s="1"/>
  <c r="B1534" i="5"/>
  <c r="D1534" i="5"/>
  <c r="E1534" i="5"/>
  <c r="A1535" i="5"/>
  <c r="C1535" i="5" s="1"/>
  <c r="B1535" i="5"/>
  <c r="D1535" i="5"/>
  <c r="E1535" i="5"/>
  <c r="A1536" i="5"/>
  <c r="C1536" i="5" s="1"/>
  <c r="B1536" i="5"/>
  <c r="D1536" i="5"/>
  <c r="E1536" i="5"/>
  <c r="A1537" i="5"/>
  <c r="C1537" i="5" s="1"/>
  <c r="B1537" i="5"/>
  <c r="D1537" i="5"/>
  <c r="E1537" i="5"/>
  <c r="A1538" i="5"/>
  <c r="C1538" i="5" s="1"/>
  <c r="B1538" i="5"/>
  <c r="D1538" i="5"/>
  <c r="E1538" i="5"/>
  <c r="A1539" i="5"/>
  <c r="C1539" i="5" s="1"/>
  <c r="B1539" i="5"/>
  <c r="D1539" i="5"/>
  <c r="E1539" i="5"/>
  <c r="A1540" i="5"/>
  <c r="C1540" i="5" s="1"/>
  <c r="B1540" i="5"/>
  <c r="D1540" i="5"/>
  <c r="E1540" i="5"/>
  <c r="A1541" i="5"/>
  <c r="C1541" i="5" s="1"/>
  <c r="B1541" i="5"/>
  <c r="D1541" i="5"/>
  <c r="E1541" i="5"/>
  <c r="A1542" i="5"/>
  <c r="C1542" i="5" s="1"/>
  <c r="B1542" i="5"/>
  <c r="D1542" i="5"/>
  <c r="F1542" i="5" s="1"/>
  <c r="E1542" i="5"/>
  <c r="A1543" i="5"/>
  <c r="C1543" i="5" s="1"/>
  <c r="B1543" i="5"/>
  <c r="D1543" i="5"/>
  <c r="E1543" i="5"/>
  <c r="A1544" i="5"/>
  <c r="C1544" i="5" s="1"/>
  <c r="B1544" i="5"/>
  <c r="D1544" i="5"/>
  <c r="E1544" i="5"/>
  <c r="A1545" i="5"/>
  <c r="C1545" i="5" s="1"/>
  <c r="B1545" i="5"/>
  <c r="D1545" i="5"/>
  <c r="E1545" i="5"/>
  <c r="A1546" i="5"/>
  <c r="C1546" i="5" s="1"/>
  <c r="B1546" i="5"/>
  <c r="D1546" i="5"/>
  <c r="E1546" i="5"/>
  <c r="A1547" i="5"/>
  <c r="C1547" i="5" s="1"/>
  <c r="B1547" i="5"/>
  <c r="D1547" i="5"/>
  <c r="E1547" i="5"/>
  <c r="A1548" i="5"/>
  <c r="C1548" i="5" s="1"/>
  <c r="B1548" i="5"/>
  <c r="D1548" i="5"/>
  <c r="E1548" i="5"/>
  <c r="A1549" i="5"/>
  <c r="C1549" i="5" s="1"/>
  <c r="B1549" i="5"/>
  <c r="D1549" i="5"/>
  <c r="E1549" i="5"/>
  <c r="A1550" i="5"/>
  <c r="C1550" i="5" s="1"/>
  <c r="B1550" i="5"/>
  <c r="D1550" i="5"/>
  <c r="E1550" i="5"/>
  <c r="A1551" i="5"/>
  <c r="C1551" i="5" s="1"/>
  <c r="B1551" i="5"/>
  <c r="D1551" i="5"/>
  <c r="E1551" i="5"/>
  <c r="A1552" i="5"/>
  <c r="C1552" i="5" s="1"/>
  <c r="B1552" i="5"/>
  <c r="D1552" i="5"/>
  <c r="E1552" i="5"/>
  <c r="A1553" i="5"/>
  <c r="C1553" i="5" s="1"/>
  <c r="B1553" i="5"/>
  <c r="D1553" i="5"/>
  <c r="E1553" i="5"/>
  <c r="A1554" i="5"/>
  <c r="C1554" i="5" s="1"/>
  <c r="B1554" i="5"/>
  <c r="D1554" i="5"/>
  <c r="E1554" i="5"/>
  <c r="A1555" i="5"/>
  <c r="C1555" i="5" s="1"/>
  <c r="B1555" i="5"/>
  <c r="D1555" i="5"/>
  <c r="E1555" i="5"/>
  <c r="A1556" i="5"/>
  <c r="C1556" i="5" s="1"/>
  <c r="B1556" i="5"/>
  <c r="D1556" i="5"/>
  <c r="E1556" i="5"/>
  <c r="A1557" i="5"/>
  <c r="C1557" i="5" s="1"/>
  <c r="B1557" i="5"/>
  <c r="D1557" i="5"/>
  <c r="E1557" i="5"/>
  <c r="A1558" i="5"/>
  <c r="C1558" i="5" s="1"/>
  <c r="B1558" i="5"/>
  <c r="D1558" i="5"/>
  <c r="E1558" i="5"/>
  <c r="A1559" i="5"/>
  <c r="C1559" i="5" s="1"/>
  <c r="B1559" i="5"/>
  <c r="D1559" i="5"/>
  <c r="E1559" i="5"/>
  <c r="A1560" i="5"/>
  <c r="C1560" i="5" s="1"/>
  <c r="B1560" i="5"/>
  <c r="D1560" i="5"/>
  <c r="E1560" i="5"/>
  <c r="A1561" i="5"/>
  <c r="C1561" i="5" s="1"/>
  <c r="B1561" i="5"/>
  <c r="D1561" i="5"/>
  <c r="E1561" i="5"/>
  <c r="A1562" i="5"/>
  <c r="C1562" i="5" s="1"/>
  <c r="B1562" i="5"/>
  <c r="D1562" i="5"/>
  <c r="E1562" i="5"/>
  <c r="A1563" i="5"/>
  <c r="C1563" i="5" s="1"/>
  <c r="B1563" i="5"/>
  <c r="D1563" i="5"/>
  <c r="E1563" i="5"/>
  <c r="A1564" i="5"/>
  <c r="C1564" i="5" s="1"/>
  <c r="B1564" i="5"/>
  <c r="D1564" i="5"/>
  <c r="E1564" i="5"/>
  <c r="A1565" i="5"/>
  <c r="C1565" i="5" s="1"/>
  <c r="B1565" i="5"/>
  <c r="D1565" i="5"/>
  <c r="E1565" i="5"/>
  <c r="A1566" i="5"/>
  <c r="C1566" i="5" s="1"/>
  <c r="B1566" i="5"/>
  <c r="D1566" i="5"/>
  <c r="E1566" i="5"/>
  <c r="A1567" i="5"/>
  <c r="C1567" i="5" s="1"/>
  <c r="B1567" i="5"/>
  <c r="D1567" i="5"/>
  <c r="E1567" i="5"/>
  <c r="A1568" i="5"/>
  <c r="C1568" i="5" s="1"/>
  <c r="B1568" i="5"/>
  <c r="D1568" i="5"/>
  <c r="E1568" i="5"/>
  <c r="A1569" i="5"/>
  <c r="C1569" i="5" s="1"/>
  <c r="B1569" i="5"/>
  <c r="D1569" i="5"/>
  <c r="E1569" i="5"/>
  <c r="A1570" i="5"/>
  <c r="C1570" i="5" s="1"/>
  <c r="B1570" i="5"/>
  <c r="D1570" i="5"/>
  <c r="E1570" i="5"/>
  <c r="A1571" i="5"/>
  <c r="C1571" i="5" s="1"/>
  <c r="B1571" i="5"/>
  <c r="D1571" i="5"/>
  <c r="E1571" i="5"/>
  <c r="A1572" i="5"/>
  <c r="C1572" i="5" s="1"/>
  <c r="B1572" i="5"/>
  <c r="D1572" i="5"/>
  <c r="E1572" i="5"/>
  <c r="A1573" i="5"/>
  <c r="C1573" i="5" s="1"/>
  <c r="B1573" i="5"/>
  <c r="D1573" i="5"/>
  <c r="E1573" i="5"/>
  <c r="A1574" i="5"/>
  <c r="C1574" i="5" s="1"/>
  <c r="B1574" i="5"/>
  <c r="D1574" i="5"/>
  <c r="E1574" i="5"/>
  <c r="A1575" i="5"/>
  <c r="C1575" i="5" s="1"/>
  <c r="B1575" i="5"/>
  <c r="D1575" i="5"/>
  <c r="E1575" i="5"/>
  <c r="A1576" i="5"/>
  <c r="C1576" i="5" s="1"/>
  <c r="B1576" i="5"/>
  <c r="D1576" i="5"/>
  <c r="E1576" i="5"/>
  <c r="A1577" i="5"/>
  <c r="C1577" i="5" s="1"/>
  <c r="B1577" i="5"/>
  <c r="D1577" i="5"/>
  <c r="E1577" i="5"/>
  <c r="A1578" i="5"/>
  <c r="C1578" i="5" s="1"/>
  <c r="B1578" i="5"/>
  <c r="D1578" i="5"/>
  <c r="E1578" i="5"/>
  <c r="A1579" i="5"/>
  <c r="C1579" i="5" s="1"/>
  <c r="B1579" i="5"/>
  <c r="D1579" i="5"/>
  <c r="E1579" i="5"/>
  <c r="A1580" i="5"/>
  <c r="C1580" i="5" s="1"/>
  <c r="B1580" i="5"/>
  <c r="D1580" i="5"/>
  <c r="E1580" i="5"/>
  <c r="A1581" i="5"/>
  <c r="C1581" i="5" s="1"/>
  <c r="B1581" i="5"/>
  <c r="D1581" i="5"/>
  <c r="E1581" i="5"/>
  <c r="A1582" i="5"/>
  <c r="C1582" i="5" s="1"/>
  <c r="B1582" i="5"/>
  <c r="D1582" i="5"/>
  <c r="E1582" i="5"/>
  <c r="A1583" i="5"/>
  <c r="C1583" i="5" s="1"/>
  <c r="B1583" i="5"/>
  <c r="D1583" i="5"/>
  <c r="E1583" i="5"/>
  <c r="A1584" i="5"/>
  <c r="C1584" i="5" s="1"/>
  <c r="B1584" i="5"/>
  <c r="D1584" i="5"/>
  <c r="E1584" i="5"/>
  <c r="A1585" i="5"/>
  <c r="C1585" i="5" s="1"/>
  <c r="B1585" i="5"/>
  <c r="D1585" i="5"/>
  <c r="E1585" i="5"/>
  <c r="A1586" i="5"/>
  <c r="C1586" i="5" s="1"/>
  <c r="B1586" i="5"/>
  <c r="D1586" i="5"/>
  <c r="E1586" i="5"/>
  <c r="A1587" i="5"/>
  <c r="C1587" i="5" s="1"/>
  <c r="B1587" i="5"/>
  <c r="D1587" i="5"/>
  <c r="E1587" i="5"/>
  <c r="A1588" i="5"/>
  <c r="C1588" i="5" s="1"/>
  <c r="B1588" i="5"/>
  <c r="D1588" i="5"/>
  <c r="E1588" i="5"/>
  <c r="A1589" i="5"/>
  <c r="C1589" i="5" s="1"/>
  <c r="B1589" i="5"/>
  <c r="D1589" i="5"/>
  <c r="E1589" i="5"/>
  <c r="A1590" i="5"/>
  <c r="C1590" i="5" s="1"/>
  <c r="B1590" i="5"/>
  <c r="D1590" i="5"/>
  <c r="E1590" i="5"/>
  <c r="A1591" i="5"/>
  <c r="C1591" i="5" s="1"/>
  <c r="B1591" i="5"/>
  <c r="D1591" i="5"/>
  <c r="E1591" i="5"/>
  <c r="A1592" i="5"/>
  <c r="C1592" i="5" s="1"/>
  <c r="B1592" i="5"/>
  <c r="D1592" i="5"/>
  <c r="E1592" i="5"/>
  <c r="A1593" i="5"/>
  <c r="C1593" i="5" s="1"/>
  <c r="B1593" i="5"/>
  <c r="D1593" i="5"/>
  <c r="E1593" i="5"/>
  <c r="A1594" i="5"/>
  <c r="C1594" i="5" s="1"/>
  <c r="B1594" i="5"/>
  <c r="D1594" i="5"/>
  <c r="E1594" i="5"/>
  <c r="A1595" i="5"/>
  <c r="C1595" i="5" s="1"/>
  <c r="B1595" i="5"/>
  <c r="D1595" i="5"/>
  <c r="E1595" i="5"/>
  <c r="A1596" i="5"/>
  <c r="C1596" i="5" s="1"/>
  <c r="B1596" i="5"/>
  <c r="D1596" i="5"/>
  <c r="E1596" i="5"/>
  <c r="A1597" i="5"/>
  <c r="C1597" i="5" s="1"/>
  <c r="B1597" i="5"/>
  <c r="D1597" i="5"/>
  <c r="E1597" i="5"/>
  <c r="A1598" i="5"/>
  <c r="C1598" i="5" s="1"/>
  <c r="B1598" i="5"/>
  <c r="D1598" i="5"/>
  <c r="E1598" i="5"/>
  <c r="A1599" i="5"/>
  <c r="C1599" i="5" s="1"/>
  <c r="B1599" i="5"/>
  <c r="D1599" i="5"/>
  <c r="E1599" i="5"/>
  <c r="A1600" i="5"/>
  <c r="C1600" i="5" s="1"/>
  <c r="B1600" i="5"/>
  <c r="D1600" i="5"/>
  <c r="E1600" i="5"/>
  <c r="A1601" i="5"/>
  <c r="C1601" i="5" s="1"/>
  <c r="B1601" i="5"/>
  <c r="D1601" i="5"/>
  <c r="E1601" i="5"/>
  <c r="A1602" i="5"/>
  <c r="C1602" i="5" s="1"/>
  <c r="B1602" i="5"/>
  <c r="D1602" i="5"/>
  <c r="E1602" i="5"/>
  <c r="A1603" i="5"/>
  <c r="C1603" i="5" s="1"/>
  <c r="B1603" i="5"/>
  <c r="D1603" i="5"/>
  <c r="E1603" i="5"/>
  <c r="A1604" i="5"/>
  <c r="C1604" i="5" s="1"/>
  <c r="B1604" i="5"/>
  <c r="D1604" i="5"/>
  <c r="E1604" i="5"/>
  <c r="A1605" i="5"/>
  <c r="C1605" i="5" s="1"/>
  <c r="B1605" i="5"/>
  <c r="D1605" i="5"/>
  <c r="E1605" i="5"/>
  <c r="A1606" i="5"/>
  <c r="C1606" i="5" s="1"/>
  <c r="B1606" i="5"/>
  <c r="D1606" i="5"/>
  <c r="E1606" i="5"/>
  <c r="A1607" i="5"/>
  <c r="C1607" i="5" s="1"/>
  <c r="B1607" i="5"/>
  <c r="D1607" i="5"/>
  <c r="E1607" i="5"/>
  <c r="A1608" i="5"/>
  <c r="C1608" i="5" s="1"/>
  <c r="B1608" i="5"/>
  <c r="D1608" i="5"/>
  <c r="E1608" i="5"/>
  <c r="A1609" i="5"/>
  <c r="C1609" i="5" s="1"/>
  <c r="B1609" i="5"/>
  <c r="D1609" i="5"/>
  <c r="E1609" i="5"/>
  <c r="A1610" i="5"/>
  <c r="C1610" i="5" s="1"/>
  <c r="B1610" i="5"/>
  <c r="D1610" i="5"/>
  <c r="E1610" i="5"/>
  <c r="A1611" i="5"/>
  <c r="C1611" i="5" s="1"/>
  <c r="B1611" i="5"/>
  <c r="D1611" i="5"/>
  <c r="E1611" i="5"/>
  <c r="A1612" i="5"/>
  <c r="C1612" i="5" s="1"/>
  <c r="B1612" i="5"/>
  <c r="D1612" i="5"/>
  <c r="E1612" i="5"/>
  <c r="A1613" i="5"/>
  <c r="C1613" i="5" s="1"/>
  <c r="B1613" i="5"/>
  <c r="D1613" i="5"/>
  <c r="E1613" i="5"/>
  <c r="A1614" i="5"/>
  <c r="C1614" i="5" s="1"/>
  <c r="B1614" i="5"/>
  <c r="D1614" i="5"/>
  <c r="E1614" i="5"/>
  <c r="A1615" i="5"/>
  <c r="C1615" i="5" s="1"/>
  <c r="B1615" i="5"/>
  <c r="D1615" i="5"/>
  <c r="E1615" i="5"/>
  <c r="A1616" i="5"/>
  <c r="C1616" i="5" s="1"/>
  <c r="B1616" i="5"/>
  <c r="D1616" i="5"/>
  <c r="E1616" i="5"/>
  <c r="A1617" i="5"/>
  <c r="C1617" i="5" s="1"/>
  <c r="B1617" i="5"/>
  <c r="D1617" i="5"/>
  <c r="E1617" i="5"/>
  <c r="A1618" i="5"/>
  <c r="C1618" i="5" s="1"/>
  <c r="B1618" i="5"/>
  <c r="D1618" i="5"/>
  <c r="E1618" i="5"/>
  <c r="A1619" i="5"/>
  <c r="C1619" i="5" s="1"/>
  <c r="B1619" i="5"/>
  <c r="D1619" i="5"/>
  <c r="E1619" i="5"/>
  <c r="A1620" i="5"/>
  <c r="C1620" i="5" s="1"/>
  <c r="B1620" i="5"/>
  <c r="D1620" i="5"/>
  <c r="E1620" i="5"/>
  <c r="A1621" i="5"/>
  <c r="C1621" i="5" s="1"/>
  <c r="B1621" i="5"/>
  <c r="D1621" i="5"/>
  <c r="E1621" i="5"/>
  <c r="A1622" i="5"/>
  <c r="C1622" i="5" s="1"/>
  <c r="B1622" i="5"/>
  <c r="D1622" i="5"/>
  <c r="E1622" i="5"/>
  <c r="A1623" i="5"/>
  <c r="C1623" i="5" s="1"/>
  <c r="B1623" i="5"/>
  <c r="D1623" i="5"/>
  <c r="E1623" i="5"/>
  <c r="A1624" i="5"/>
  <c r="C1624" i="5" s="1"/>
  <c r="B1624" i="5"/>
  <c r="D1624" i="5"/>
  <c r="E1624" i="5"/>
  <c r="A1625" i="5"/>
  <c r="C1625" i="5" s="1"/>
  <c r="B1625" i="5"/>
  <c r="D1625" i="5"/>
  <c r="E1625" i="5"/>
  <c r="A1626" i="5"/>
  <c r="C1626" i="5" s="1"/>
  <c r="B1626" i="5"/>
  <c r="D1626" i="5"/>
  <c r="E1626" i="5"/>
  <c r="A1627" i="5"/>
  <c r="C1627" i="5" s="1"/>
  <c r="B1627" i="5"/>
  <c r="D1627" i="5"/>
  <c r="E1627" i="5"/>
  <c r="A1628" i="5"/>
  <c r="C1628" i="5" s="1"/>
  <c r="B1628" i="5"/>
  <c r="D1628" i="5"/>
  <c r="E1628" i="5"/>
  <c r="A1629" i="5"/>
  <c r="C1629" i="5" s="1"/>
  <c r="B1629" i="5"/>
  <c r="D1629" i="5"/>
  <c r="E1629" i="5"/>
  <c r="A1630" i="5"/>
  <c r="C1630" i="5" s="1"/>
  <c r="B1630" i="5"/>
  <c r="D1630" i="5"/>
  <c r="E1630" i="5"/>
  <c r="A1631" i="5"/>
  <c r="C1631" i="5" s="1"/>
  <c r="B1631" i="5"/>
  <c r="D1631" i="5"/>
  <c r="E1631" i="5"/>
  <c r="A1632" i="5"/>
  <c r="C1632" i="5" s="1"/>
  <c r="B1632" i="5"/>
  <c r="D1632" i="5"/>
  <c r="E1632" i="5"/>
  <c r="A1633" i="5"/>
  <c r="C1633" i="5" s="1"/>
  <c r="B1633" i="5"/>
  <c r="D1633" i="5"/>
  <c r="E1633" i="5"/>
  <c r="A1634" i="5"/>
  <c r="C1634" i="5" s="1"/>
  <c r="B1634" i="5"/>
  <c r="D1634" i="5"/>
  <c r="E1634" i="5"/>
  <c r="A1635" i="5"/>
  <c r="C1635" i="5" s="1"/>
  <c r="B1635" i="5"/>
  <c r="D1635" i="5"/>
  <c r="E1635" i="5"/>
  <c r="A1636" i="5"/>
  <c r="C1636" i="5" s="1"/>
  <c r="B1636" i="5"/>
  <c r="D1636" i="5"/>
  <c r="E1636" i="5"/>
  <c r="A1637" i="5"/>
  <c r="C1637" i="5" s="1"/>
  <c r="B1637" i="5"/>
  <c r="D1637" i="5"/>
  <c r="E1637" i="5"/>
  <c r="A1638" i="5"/>
  <c r="C1638" i="5" s="1"/>
  <c r="B1638" i="5"/>
  <c r="D1638" i="5"/>
  <c r="E1638" i="5"/>
  <c r="A1639" i="5"/>
  <c r="C1639" i="5" s="1"/>
  <c r="B1639" i="5"/>
  <c r="D1639" i="5"/>
  <c r="E1639" i="5"/>
  <c r="A1640" i="5"/>
  <c r="C1640" i="5" s="1"/>
  <c r="B1640" i="5"/>
  <c r="D1640" i="5"/>
  <c r="E1640" i="5"/>
  <c r="A1641" i="5"/>
  <c r="C1641" i="5" s="1"/>
  <c r="B1641" i="5"/>
  <c r="D1641" i="5"/>
  <c r="E1641" i="5"/>
  <c r="A1642" i="5"/>
  <c r="C1642" i="5" s="1"/>
  <c r="B1642" i="5"/>
  <c r="D1642" i="5"/>
  <c r="E1642" i="5"/>
  <c r="A1643" i="5"/>
  <c r="C1643" i="5" s="1"/>
  <c r="B1643" i="5"/>
  <c r="D1643" i="5"/>
  <c r="E1643" i="5"/>
  <c r="A1644" i="5"/>
  <c r="C1644" i="5" s="1"/>
  <c r="B1644" i="5"/>
  <c r="D1644" i="5"/>
  <c r="E1644" i="5"/>
  <c r="A1645" i="5"/>
  <c r="C1645" i="5" s="1"/>
  <c r="B1645" i="5"/>
  <c r="D1645" i="5"/>
  <c r="E1645" i="5"/>
  <c r="A1646" i="5"/>
  <c r="C1646" i="5" s="1"/>
  <c r="B1646" i="5"/>
  <c r="D1646" i="5"/>
  <c r="E1646" i="5"/>
  <c r="A1647" i="5"/>
  <c r="C1647" i="5" s="1"/>
  <c r="B1647" i="5"/>
  <c r="D1647" i="5"/>
  <c r="E1647" i="5"/>
  <c r="A1648" i="5"/>
  <c r="C1648" i="5" s="1"/>
  <c r="B1648" i="5"/>
  <c r="D1648" i="5"/>
  <c r="E1648" i="5"/>
  <c r="A1649" i="5"/>
  <c r="C1649" i="5" s="1"/>
  <c r="B1649" i="5"/>
  <c r="D1649" i="5"/>
  <c r="E1649" i="5"/>
  <c r="A1650" i="5"/>
  <c r="C1650" i="5" s="1"/>
  <c r="B1650" i="5"/>
  <c r="D1650" i="5"/>
  <c r="E1650" i="5"/>
  <c r="A1651" i="5"/>
  <c r="C1651" i="5" s="1"/>
  <c r="B1651" i="5"/>
  <c r="D1651" i="5"/>
  <c r="E1651" i="5"/>
  <c r="A1652" i="5"/>
  <c r="C1652" i="5" s="1"/>
  <c r="B1652" i="5"/>
  <c r="D1652" i="5"/>
  <c r="E1652" i="5"/>
  <c r="A1653" i="5"/>
  <c r="C1653" i="5" s="1"/>
  <c r="B1653" i="5"/>
  <c r="D1653" i="5"/>
  <c r="E1653" i="5"/>
  <c r="A1654" i="5"/>
  <c r="C1654" i="5" s="1"/>
  <c r="B1654" i="5"/>
  <c r="D1654" i="5"/>
  <c r="E1654" i="5"/>
  <c r="A1655" i="5"/>
  <c r="C1655" i="5" s="1"/>
  <c r="B1655" i="5"/>
  <c r="D1655" i="5"/>
  <c r="E1655" i="5"/>
  <c r="A1656" i="5"/>
  <c r="C1656" i="5" s="1"/>
  <c r="B1656" i="5"/>
  <c r="D1656" i="5"/>
  <c r="E1656" i="5"/>
  <c r="A1657" i="5"/>
  <c r="C1657" i="5" s="1"/>
  <c r="B1657" i="5"/>
  <c r="D1657" i="5"/>
  <c r="E1657" i="5"/>
  <c r="A1658" i="5"/>
  <c r="C1658" i="5" s="1"/>
  <c r="B1658" i="5"/>
  <c r="D1658" i="5"/>
  <c r="E1658" i="5"/>
  <c r="A1659" i="5"/>
  <c r="C1659" i="5" s="1"/>
  <c r="B1659" i="5"/>
  <c r="D1659" i="5"/>
  <c r="E1659" i="5"/>
  <c r="A1660" i="5"/>
  <c r="C1660" i="5" s="1"/>
  <c r="B1660" i="5"/>
  <c r="D1660" i="5"/>
  <c r="E1660" i="5"/>
  <c r="A1661" i="5"/>
  <c r="C1661" i="5" s="1"/>
  <c r="B1661" i="5"/>
  <c r="D1661" i="5"/>
  <c r="E1661" i="5"/>
  <c r="A1662" i="5"/>
  <c r="C1662" i="5" s="1"/>
  <c r="B1662" i="5"/>
  <c r="D1662" i="5"/>
  <c r="E1662" i="5"/>
  <c r="A1663" i="5"/>
  <c r="C1663" i="5" s="1"/>
  <c r="B1663" i="5"/>
  <c r="D1663" i="5"/>
  <c r="E1663" i="5"/>
  <c r="A1664" i="5"/>
  <c r="C1664" i="5" s="1"/>
  <c r="B1664" i="5"/>
  <c r="D1664" i="5"/>
  <c r="E1664" i="5"/>
  <c r="A1665" i="5"/>
  <c r="C1665" i="5" s="1"/>
  <c r="B1665" i="5"/>
  <c r="D1665" i="5"/>
  <c r="E1665" i="5"/>
  <c r="A1666" i="5"/>
  <c r="C1666" i="5" s="1"/>
  <c r="B1666" i="5"/>
  <c r="D1666" i="5"/>
  <c r="E1666" i="5"/>
  <c r="A1667" i="5"/>
  <c r="C1667" i="5" s="1"/>
  <c r="B1667" i="5"/>
  <c r="D1667" i="5"/>
  <c r="E1667" i="5"/>
  <c r="A1668" i="5"/>
  <c r="C1668" i="5" s="1"/>
  <c r="B1668" i="5"/>
  <c r="D1668" i="5"/>
  <c r="E1668" i="5"/>
  <c r="A1669" i="5"/>
  <c r="C1669" i="5" s="1"/>
  <c r="B1669" i="5"/>
  <c r="D1669" i="5"/>
  <c r="E1669" i="5"/>
  <c r="A1670" i="5"/>
  <c r="C1670" i="5" s="1"/>
  <c r="B1670" i="5"/>
  <c r="D1670" i="5"/>
  <c r="E1670" i="5"/>
  <c r="A1671" i="5"/>
  <c r="C1671" i="5" s="1"/>
  <c r="B1671" i="5"/>
  <c r="D1671" i="5"/>
  <c r="E1671" i="5"/>
  <c r="A1672" i="5"/>
  <c r="C1672" i="5" s="1"/>
  <c r="B1672" i="5"/>
  <c r="D1672" i="5"/>
  <c r="E1672" i="5"/>
  <c r="A1673" i="5"/>
  <c r="C1673" i="5" s="1"/>
  <c r="B1673" i="5"/>
  <c r="D1673" i="5"/>
  <c r="E1673" i="5"/>
  <c r="A1674" i="5"/>
  <c r="C1674" i="5" s="1"/>
  <c r="B1674" i="5"/>
  <c r="D1674" i="5"/>
  <c r="F1674" i="5" s="1"/>
  <c r="E1674" i="5"/>
  <c r="A1675" i="5"/>
  <c r="C1675" i="5" s="1"/>
  <c r="B1675" i="5"/>
  <c r="D1675" i="5"/>
  <c r="E1675" i="5"/>
  <c r="A1676" i="5"/>
  <c r="C1676" i="5" s="1"/>
  <c r="B1676" i="5"/>
  <c r="D1676" i="5"/>
  <c r="F1676" i="5" s="1"/>
  <c r="E1676" i="5"/>
  <c r="A1677" i="5"/>
  <c r="C1677" i="5" s="1"/>
  <c r="B1677" i="5"/>
  <c r="D1677" i="5"/>
  <c r="E1677" i="5"/>
  <c r="A1678" i="5"/>
  <c r="C1678" i="5" s="1"/>
  <c r="B1678" i="5"/>
  <c r="D1678" i="5"/>
  <c r="E1678" i="5"/>
  <c r="A1679" i="5"/>
  <c r="C1679" i="5" s="1"/>
  <c r="B1679" i="5"/>
  <c r="D1679" i="5"/>
  <c r="E1679" i="5"/>
  <c r="A1680" i="5"/>
  <c r="C1680" i="5" s="1"/>
  <c r="B1680" i="5"/>
  <c r="D1680" i="5"/>
  <c r="E1680" i="5"/>
  <c r="A1681" i="5"/>
  <c r="C1681" i="5" s="1"/>
  <c r="B1681" i="5"/>
  <c r="D1681" i="5"/>
  <c r="E1681" i="5"/>
  <c r="A1682" i="5"/>
  <c r="C1682" i="5" s="1"/>
  <c r="B1682" i="5"/>
  <c r="D1682" i="5"/>
  <c r="E1682" i="5"/>
  <c r="A1683" i="5"/>
  <c r="C1683" i="5" s="1"/>
  <c r="B1683" i="5"/>
  <c r="D1683" i="5"/>
  <c r="E1683" i="5"/>
  <c r="A1684" i="5"/>
  <c r="C1684" i="5" s="1"/>
  <c r="B1684" i="5"/>
  <c r="D1684" i="5"/>
  <c r="E1684" i="5"/>
  <c r="A1685" i="5"/>
  <c r="C1685" i="5" s="1"/>
  <c r="B1685" i="5"/>
  <c r="D1685" i="5"/>
  <c r="E1685" i="5"/>
  <c r="A1686" i="5"/>
  <c r="C1686" i="5" s="1"/>
  <c r="B1686" i="5"/>
  <c r="D1686" i="5"/>
  <c r="E1686" i="5"/>
  <c r="A1687" i="5"/>
  <c r="C1687" i="5" s="1"/>
  <c r="B1687" i="5"/>
  <c r="D1687" i="5"/>
  <c r="E1687" i="5"/>
  <c r="A1688" i="5"/>
  <c r="C1688" i="5" s="1"/>
  <c r="B1688" i="5"/>
  <c r="D1688" i="5"/>
  <c r="E1688" i="5"/>
  <c r="A1689" i="5"/>
  <c r="C1689" i="5" s="1"/>
  <c r="B1689" i="5"/>
  <c r="D1689" i="5"/>
  <c r="E1689" i="5"/>
  <c r="A1690" i="5"/>
  <c r="C1690" i="5" s="1"/>
  <c r="B1690" i="5"/>
  <c r="D1690" i="5"/>
  <c r="F1690" i="5" s="1"/>
  <c r="E1690" i="5"/>
  <c r="A1691" i="5"/>
  <c r="C1691" i="5" s="1"/>
  <c r="B1691" i="5"/>
  <c r="D1691" i="5"/>
  <c r="E1691" i="5"/>
  <c r="A1692" i="5"/>
  <c r="C1692" i="5" s="1"/>
  <c r="B1692" i="5"/>
  <c r="D1692" i="5"/>
  <c r="F1692" i="5" s="1"/>
  <c r="E1692" i="5"/>
  <c r="A1693" i="5"/>
  <c r="C1693" i="5" s="1"/>
  <c r="B1693" i="5"/>
  <c r="D1693" i="5"/>
  <c r="E1693" i="5"/>
  <c r="A1694" i="5"/>
  <c r="C1694" i="5" s="1"/>
  <c r="B1694" i="5"/>
  <c r="D1694" i="5"/>
  <c r="E1694" i="5"/>
  <c r="A1695" i="5"/>
  <c r="C1695" i="5" s="1"/>
  <c r="B1695" i="5"/>
  <c r="D1695" i="5"/>
  <c r="E1695" i="5"/>
  <c r="A1696" i="5"/>
  <c r="C1696" i="5" s="1"/>
  <c r="B1696" i="5"/>
  <c r="D1696" i="5"/>
  <c r="E1696" i="5"/>
  <c r="A1697" i="5"/>
  <c r="C1697" i="5" s="1"/>
  <c r="B1697" i="5"/>
  <c r="D1697" i="5"/>
  <c r="E1697" i="5"/>
  <c r="A1698" i="5"/>
  <c r="C1698" i="5" s="1"/>
  <c r="B1698" i="5"/>
  <c r="D1698" i="5"/>
  <c r="E1698" i="5"/>
  <c r="A1699" i="5"/>
  <c r="C1699" i="5" s="1"/>
  <c r="B1699" i="5"/>
  <c r="D1699" i="5"/>
  <c r="E1699" i="5"/>
  <c r="A1700" i="5"/>
  <c r="C1700" i="5" s="1"/>
  <c r="B1700" i="5"/>
  <c r="D1700" i="5"/>
  <c r="E1700" i="5"/>
  <c r="A1701" i="5"/>
  <c r="C1701" i="5" s="1"/>
  <c r="B1701" i="5"/>
  <c r="D1701" i="5"/>
  <c r="E1701" i="5"/>
  <c r="A1702" i="5"/>
  <c r="C1702" i="5" s="1"/>
  <c r="B1702" i="5"/>
  <c r="D1702" i="5"/>
  <c r="E1702" i="5"/>
  <c r="A1703" i="5"/>
  <c r="C1703" i="5" s="1"/>
  <c r="B1703" i="5"/>
  <c r="D1703" i="5"/>
  <c r="E1703" i="5"/>
  <c r="A1704" i="5"/>
  <c r="C1704" i="5" s="1"/>
  <c r="B1704" i="5"/>
  <c r="D1704" i="5"/>
  <c r="E1704" i="5"/>
  <c r="A1705" i="5"/>
  <c r="C1705" i="5" s="1"/>
  <c r="B1705" i="5"/>
  <c r="D1705" i="5"/>
  <c r="E1705" i="5"/>
  <c r="A1706" i="5"/>
  <c r="C1706" i="5" s="1"/>
  <c r="B1706" i="5"/>
  <c r="D1706" i="5"/>
  <c r="F1706" i="5" s="1"/>
  <c r="E1706" i="5"/>
  <c r="A1707" i="5"/>
  <c r="C1707" i="5" s="1"/>
  <c r="B1707" i="5"/>
  <c r="D1707" i="5"/>
  <c r="E1707" i="5"/>
  <c r="A1708" i="5"/>
  <c r="C1708" i="5" s="1"/>
  <c r="B1708" i="5"/>
  <c r="D1708" i="5"/>
  <c r="F1708" i="5" s="1"/>
  <c r="E1708" i="5"/>
  <c r="A1709" i="5"/>
  <c r="C1709" i="5" s="1"/>
  <c r="B1709" i="5"/>
  <c r="D1709" i="5"/>
  <c r="E1709" i="5"/>
  <c r="A1710" i="5"/>
  <c r="C1710" i="5" s="1"/>
  <c r="B1710" i="5"/>
  <c r="D1710" i="5"/>
  <c r="E1710" i="5"/>
  <c r="A1711" i="5"/>
  <c r="C1711" i="5" s="1"/>
  <c r="B1711" i="5"/>
  <c r="D1711" i="5"/>
  <c r="E1711" i="5"/>
  <c r="A1712" i="5"/>
  <c r="C1712" i="5" s="1"/>
  <c r="B1712" i="5"/>
  <c r="D1712" i="5"/>
  <c r="E1712" i="5"/>
  <c r="A1713" i="5"/>
  <c r="C1713" i="5" s="1"/>
  <c r="B1713" i="5"/>
  <c r="D1713" i="5"/>
  <c r="E1713" i="5"/>
  <c r="A1714" i="5"/>
  <c r="C1714" i="5" s="1"/>
  <c r="B1714" i="5"/>
  <c r="D1714" i="5"/>
  <c r="E1714" i="5"/>
  <c r="A1715" i="5"/>
  <c r="C1715" i="5" s="1"/>
  <c r="B1715" i="5"/>
  <c r="D1715" i="5"/>
  <c r="E1715" i="5"/>
  <c r="A1716" i="5"/>
  <c r="C1716" i="5" s="1"/>
  <c r="B1716" i="5"/>
  <c r="D1716" i="5"/>
  <c r="E1716" i="5"/>
  <c r="A1717" i="5"/>
  <c r="C1717" i="5" s="1"/>
  <c r="B1717" i="5"/>
  <c r="D1717" i="5"/>
  <c r="E1717" i="5"/>
  <c r="A1718" i="5"/>
  <c r="C1718" i="5" s="1"/>
  <c r="B1718" i="5"/>
  <c r="D1718" i="5"/>
  <c r="E1718" i="5"/>
  <c r="A1719" i="5"/>
  <c r="C1719" i="5" s="1"/>
  <c r="B1719" i="5"/>
  <c r="D1719" i="5"/>
  <c r="E1719" i="5"/>
  <c r="A1720" i="5"/>
  <c r="C1720" i="5" s="1"/>
  <c r="B1720" i="5"/>
  <c r="D1720" i="5"/>
  <c r="E1720" i="5"/>
  <c r="A1721" i="5"/>
  <c r="C1721" i="5" s="1"/>
  <c r="B1721" i="5"/>
  <c r="D1721" i="5"/>
  <c r="E1721" i="5"/>
  <c r="A1722" i="5"/>
  <c r="C1722" i="5" s="1"/>
  <c r="B1722" i="5"/>
  <c r="D1722" i="5"/>
  <c r="E1722" i="5"/>
  <c r="A1723" i="5"/>
  <c r="C1723" i="5" s="1"/>
  <c r="B1723" i="5"/>
  <c r="D1723" i="5"/>
  <c r="E1723" i="5"/>
  <c r="A1724" i="5"/>
  <c r="C1724" i="5" s="1"/>
  <c r="B1724" i="5"/>
  <c r="D1724" i="5"/>
  <c r="E1724" i="5"/>
  <c r="A1725" i="5"/>
  <c r="C1725" i="5" s="1"/>
  <c r="B1725" i="5"/>
  <c r="D1725" i="5"/>
  <c r="E1725" i="5"/>
  <c r="A1726" i="5"/>
  <c r="C1726" i="5" s="1"/>
  <c r="B1726" i="5"/>
  <c r="D1726" i="5"/>
  <c r="F1726" i="5" s="1"/>
  <c r="E1726" i="5"/>
  <c r="A1727" i="5"/>
  <c r="C1727" i="5" s="1"/>
  <c r="B1727" i="5"/>
  <c r="D1727" i="5"/>
  <c r="E1727" i="5"/>
  <c r="A1728" i="5"/>
  <c r="C1728" i="5" s="1"/>
  <c r="B1728" i="5"/>
  <c r="D1728" i="5"/>
  <c r="F1728" i="5" s="1"/>
  <c r="E1728" i="5"/>
  <c r="A1729" i="5"/>
  <c r="C1729" i="5" s="1"/>
  <c r="B1729" i="5"/>
  <c r="D1729" i="5"/>
  <c r="E1729" i="5"/>
  <c r="A1730" i="5"/>
  <c r="C1730" i="5" s="1"/>
  <c r="B1730" i="5"/>
  <c r="D1730" i="5"/>
  <c r="E1730" i="5"/>
  <c r="A1731" i="5"/>
  <c r="C1731" i="5" s="1"/>
  <c r="B1731" i="5"/>
  <c r="D1731" i="5"/>
  <c r="E1731" i="5"/>
  <c r="A1732" i="5"/>
  <c r="C1732" i="5" s="1"/>
  <c r="B1732" i="5"/>
  <c r="D1732" i="5"/>
  <c r="E1732" i="5"/>
  <c r="A1733" i="5"/>
  <c r="C1733" i="5" s="1"/>
  <c r="B1733" i="5"/>
  <c r="D1733" i="5"/>
  <c r="E1733" i="5"/>
  <c r="A1734" i="5"/>
  <c r="C1734" i="5" s="1"/>
  <c r="B1734" i="5"/>
  <c r="D1734" i="5"/>
  <c r="E1734" i="5"/>
  <c r="A1735" i="5"/>
  <c r="C1735" i="5" s="1"/>
  <c r="B1735" i="5"/>
  <c r="D1735" i="5"/>
  <c r="E1735" i="5"/>
  <c r="A1736" i="5"/>
  <c r="C1736" i="5" s="1"/>
  <c r="B1736" i="5"/>
  <c r="D1736" i="5"/>
  <c r="E1736" i="5"/>
  <c r="A1737" i="5"/>
  <c r="C1737" i="5" s="1"/>
  <c r="B1737" i="5"/>
  <c r="D1737" i="5"/>
  <c r="E1737" i="5"/>
  <c r="A1738" i="5"/>
  <c r="C1738" i="5" s="1"/>
  <c r="B1738" i="5"/>
  <c r="D1738" i="5"/>
  <c r="E1738" i="5"/>
  <c r="A1739" i="5"/>
  <c r="C1739" i="5" s="1"/>
  <c r="B1739" i="5"/>
  <c r="D1739" i="5"/>
  <c r="E1739" i="5"/>
  <c r="A1740" i="5"/>
  <c r="C1740" i="5" s="1"/>
  <c r="B1740" i="5"/>
  <c r="D1740" i="5"/>
  <c r="E1740" i="5"/>
  <c r="A1741" i="5"/>
  <c r="C1741" i="5" s="1"/>
  <c r="B1741" i="5"/>
  <c r="D1741" i="5"/>
  <c r="E1741" i="5"/>
  <c r="A1742" i="5"/>
  <c r="C1742" i="5" s="1"/>
  <c r="B1742" i="5"/>
  <c r="D1742" i="5"/>
  <c r="E1742" i="5"/>
  <c r="A1743" i="5"/>
  <c r="C1743" i="5" s="1"/>
  <c r="B1743" i="5"/>
  <c r="D1743" i="5"/>
  <c r="E1743" i="5"/>
  <c r="A1744" i="5"/>
  <c r="C1744" i="5" s="1"/>
  <c r="B1744" i="5"/>
  <c r="D1744" i="5"/>
  <c r="E1744" i="5"/>
  <c r="A1745" i="5"/>
  <c r="C1745" i="5" s="1"/>
  <c r="B1745" i="5"/>
  <c r="D1745" i="5"/>
  <c r="E1745" i="5"/>
  <c r="A1746" i="5"/>
  <c r="C1746" i="5" s="1"/>
  <c r="B1746" i="5"/>
  <c r="D1746" i="5"/>
  <c r="E1746" i="5"/>
  <c r="A1747" i="5"/>
  <c r="C1747" i="5" s="1"/>
  <c r="B1747" i="5"/>
  <c r="D1747" i="5"/>
  <c r="E1747" i="5"/>
  <c r="A1748" i="5"/>
  <c r="C1748" i="5" s="1"/>
  <c r="B1748" i="5"/>
  <c r="D1748" i="5"/>
  <c r="E1748" i="5"/>
  <c r="A1749" i="5"/>
  <c r="C1749" i="5" s="1"/>
  <c r="B1749" i="5"/>
  <c r="D1749" i="5"/>
  <c r="E1749" i="5"/>
  <c r="A1750" i="5"/>
  <c r="C1750" i="5" s="1"/>
  <c r="B1750" i="5"/>
  <c r="D1750" i="5"/>
  <c r="E1750" i="5"/>
  <c r="A1751" i="5"/>
  <c r="C1751" i="5" s="1"/>
  <c r="B1751" i="5"/>
  <c r="D1751" i="5"/>
  <c r="E1751" i="5"/>
  <c r="A1752" i="5"/>
  <c r="C1752" i="5" s="1"/>
  <c r="B1752" i="5"/>
  <c r="D1752" i="5"/>
  <c r="E1752" i="5"/>
  <c r="A1753" i="5"/>
  <c r="C1753" i="5" s="1"/>
  <c r="B1753" i="5"/>
  <c r="D1753" i="5"/>
  <c r="E1753" i="5"/>
  <c r="A1754" i="5"/>
  <c r="C1754" i="5" s="1"/>
  <c r="B1754" i="5"/>
  <c r="D1754" i="5"/>
  <c r="F1754" i="5" s="1"/>
  <c r="E1754" i="5"/>
  <c r="A1755" i="5"/>
  <c r="C1755" i="5" s="1"/>
  <c r="B1755" i="5"/>
  <c r="D1755" i="5"/>
  <c r="E1755" i="5"/>
  <c r="A1756" i="5"/>
  <c r="C1756" i="5" s="1"/>
  <c r="B1756" i="5"/>
  <c r="D1756" i="5"/>
  <c r="F1756" i="5" s="1"/>
  <c r="E1756" i="5"/>
  <c r="A1757" i="5"/>
  <c r="C1757" i="5" s="1"/>
  <c r="B1757" i="5"/>
  <c r="D1757" i="5"/>
  <c r="E1757" i="5"/>
  <c r="A1758" i="5"/>
  <c r="C1758" i="5" s="1"/>
  <c r="B1758" i="5"/>
  <c r="D1758" i="5"/>
  <c r="F1758" i="5" s="1"/>
  <c r="E1758" i="5"/>
  <c r="A1759" i="5"/>
  <c r="C1759" i="5" s="1"/>
  <c r="B1759" i="5"/>
  <c r="D1759" i="5"/>
  <c r="E1759" i="5"/>
  <c r="A1760" i="5"/>
  <c r="C1760" i="5" s="1"/>
  <c r="B1760" i="5"/>
  <c r="D1760" i="5"/>
  <c r="F1760" i="5" s="1"/>
  <c r="E1760" i="5"/>
  <c r="A1761" i="5"/>
  <c r="C1761" i="5" s="1"/>
  <c r="B1761" i="5"/>
  <c r="D1761" i="5"/>
  <c r="E1761" i="5"/>
  <c r="A1762" i="5"/>
  <c r="C1762" i="5" s="1"/>
  <c r="B1762" i="5"/>
  <c r="D1762" i="5"/>
  <c r="E1762" i="5"/>
  <c r="A1763" i="5"/>
  <c r="C1763" i="5" s="1"/>
  <c r="B1763" i="5"/>
  <c r="D1763" i="5"/>
  <c r="E1763" i="5"/>
  <c r="A1764" i="5"/>
  <c r="C1764" i="5" s="1"/>
  <c r="B1764" i="5"/>
  <c r="D1764" i="5"/>
  <c r="E1764" i="5"/>
  <c r="A1765" i="5"/>
  <c r="C1765" i="5" s="1"/>
  <c r="B1765" i="5"/>
  <c r="D1765" i="5"/>
  <c r="E1765" i="5"/>
  <c r="A1766" i="5"/>
  <c r="C1766" i="5" s="1"/>
  <c r="B1766" i="5"/>
  <c r="D1766" i="5"/>
  <c r="E1766" i="5"/>
  <c r="A1767" i="5"/>
  <c r="C1767" i="5" s="1"/>
  <c r="B1767" i="5"/>
  <c r="D1767" i="5"/>
  <c r="E1767" i="5"/>
  <c r="A1768" i="5"/>
  <c r="C1768" i="5" s="1"/>
  <c r="B1768" i="5"/>
  <c r="D1768" i="5"/>
  <c r="E1768" i="5"/>
  <c r="A1769" i="5"/>
  <c r="C1769" i="5" s="1"/>
  <c r="B1769" i="5"/>
  <c r="D1769" i="5"/>
  <c r="E1769" i="5"/>
  <c r="A1770" i="5"/>
  <c r="C1770" i="5" s="1"/>
  <c r="B1770" i="5"/>
  <c r="D1770" i="5"/>
  <c r="E1770" i="5"/>
  <c r="A1771" i="5"/>
  <c r="C1771" i="5" s="1"/>
  <c r="B1771" i="5"/>
  <c r="D1771" i="5"/>
  <c r="E1771" i="5"/>
  <c r="A1772" i="5"/>
  <c r="C1772" i="5" s="1"/>
  <c r="B1772" i="5"/>
  <c r="D1772" i="5"/>
  <c r="E1772" i="5"/>
  <c r="A1773" i="5"/>
  <c r="C1773" i="5" s="1"/>
  <c r="B1773" i="5"/>
  <c r="D1773" i="5"/>
  <c r="E1773" i="5"/>
  <c r="A1774" i="5"/>
  <c r="C1774" i="5" s="1"/>
  <c r="B1774" i="5"/>
  <c r="D1774" i="5"/>
  <c r="E1774" i="5"/>
  <c r="A1775" i="5"/>
  <c r="C1775" i="5" s="1"/>
  <c r="B1775" i="5"/>
  <c r="D1775" i="5"/>
  <c r="E1775" i="5"/>
  <c r="A1776" i="5"/>
  <c r="C1776" i="5" s="1"/>
  <c r="B1776" i="5"/>
  <c r="D1776" i="5"/>
  <c r="E1776" i="5"/>
  <c r="A1777" i="5"/>
  <c r="C1777" i="5" s="1"/>
  <c r="B1777" i="5"/>
  <c r="D1777" i="5"/>
  <c r="E1777" i="5"/>
  <c r="A1778" i="5"/>
  <c r="C1778" i="5" s="1"/>
  <c r="B1778" i="5"/>
  <c r="D1778" i="5"/>
  <c r="E1778" i="5"/>
  <c r="A1779" i="5"/>
  <c r="C1779" i="5" s="1"/>
  <c r="B1779" i="5"/>
  <c r="D1779" i="5"/>
  <c r="E1779" i="5"/>
  <c r="A1780" i="5"/>
  <c r="C1780" i="5" s="1"/>
  <c r="B1780" i="5"/>
  <c r="D1780" i="5"/>
  <c r="E1780" i="5"/>
  <c r="A1781" i="5"/>
  <c r="C1781" i="5" s="1"/>
  <c r="B1781" i="5"/>
  <c r="D1781" i="5"/>
  <c r="E1781" i="5"/>
  <c r="A1782" i="5"/>
  <c r="C1782" i="5" s="1"/>
  <c r="B1782" i="5"/>
  <c r="D1782" i="5"/>
  <c r="E1782" i="5"/>
  <c r="A1783" i="5"/>
  <c r="C1783" i="5" s="1"/>
  <c r="B1783" i="5"/>
  <c r="D1783" i="5"/>
  <c r="E1783" i="5"/>
  <c r="A1784" i="5"/>
  <c r="C1784" i="5" s="1"/>
  <c r="B1784" i="5"/>
  <c r="D1784" i="5"/>
  <c r="E1784" i="5"/>
  <c r="A1785" i="5"/>
  <c r="C1785" i="5" s="1"/>
  <c r="B1785" i="5"/>
  <c r="D1785" i="5"/>
  <c r="E1785" i="5"/>
  <c r="A1786" i="5"/>
  <c r="C1786" i="5" s="1"/>
  <c r="B1786" i="5"/>
  <c r="D1786" i="5"/>
  <c r="F1786" i="5" s="1"/>
  <c r="E1786" i="5"/>
  <c r="A1787" i="5"/>
  <c r="C1787" i="5" s="1"/>
  <c r="B1787" i="5"/>
  <c r="D1787" i="5"/>
  <c r="E1787" i="5"/>
  <c r="A1788" i="5"/>
  <c r="C1788" i="5" s="1"/>
  <c r="B1788" i="5"/>
  <c r="D1788" i="5"/>
  <c r="F1788" i="5" s="1"/>
  <c r="E1788" i="5"/>
  <c r="A1789" i="5"/>
  <c r="C1789" i="5" s="1"/>
  <c r="B1789" i="5"/>
  <c r="D1789" i="5"/>
  <c r="E1789" i="5"/>
  <c r="A1790" i="5"/>
  <c r="C1790" i="5" s="1"/>
  <c r="B1790" i="5"/>
  <c r="D1790" i="5"/>
  <c r="F1790" i="5" s="1"/>
  <c r="E1790" i="5"/>
  <c r="A1791" i="5"/>
  <c r="C1791" i="5" s="1"/>
  <c r="B1791" i="5"/>
  <c r="D1791" i="5"/>
  <c r="E1791" i="5"/>
  <c r="A1792" i="5"/>
  <c r="C1792" i="5" s="1"/>
  <c r="B1792" i="5"/>
  <c r="D1792" i="5"/>
  <c r="F1792" i="5" s="1"/>
  <c r="E1792" i="5"/>
  <c r="A1793" i="5"/>
  <c r="C1793" i="5" s="1"/>
  <c r="B1793" i="5"/>
  <c r="D1793" i="5"/>
  <c r="E1793" i="5"/>
  <c r="A1794" i="5"/>
  <c r="C1794" i="5" s="1"/>
  <c r="B1794" i="5"/>
  <c r="D1794" i="5"/>
  <c r="E1794" i="5"/>
  <c r="A1795" i="5"/>
  <c r="C1795" i="5" s="1"/>
  <c r="B1795" i="5"/>
  <c r="D1795" i="5"/>
  <c r="E1795" i="5"/>
  <c r="A1796" i="5"/>
  <c r="C1796" i="5" s="1"/>
  <c r="B1796" i="5"/>
  <c r="D1796" i="5"/>
  <c r="E1796" i="5"/>
  <c r="A1797" i="5"/>
  <c r="C1797" i="5" s="1"/>
  <c r="B1797" i="5"/>
  <c r="D1797" i="5"/>
  <c r="E1797" i="5"/>
  <c r="A1798" i="5"/>
  <c r="C1798" i="5" s="1"/>
  <c r="B1798" i="5"/>
  <c r="D1798" i="5"/>
  <c r="E1798" i="5"/>
  <c r="A1799" i="5"/>
  <c r="C1799" i="5" s="1"/>
  <c r="B1799" i="5"/>
  <c r="D1799" i="5"/>
  <c r="E1799" i="5"/>
  <c r="A1800" i="5"/>
  <c r="C1800" i="5" s="1"/>
  <c r="B1800" i="5"/>
  <c r="D1800" i="5"/>
  <c r="E1800" i="5"/>
  <c r="A1801" i="5"/>
  <c r="C1801" i="5" s="1"/>
  <c r="B1801" i="5"/>
  <c r="D1801" i="5"/>
  <c r="E1801" i="5"/>
  <c r="A1802" i="5"/>
  <c r="C1802" i="5" s="1"/>
  <c r="B1802" i="5"/>
  <c r="D1802" i="5"/>
  <c r="E1802" i="5"/>
  <c r="A1803" i="5"/>
  <c r="C1803" i="5" s="1"/>
  <c r="B1803" i="5"/>
  <c r="D1803" i="5"/>
  <c r="E1803" i="5"/>
  <c r="A1804" i="5"/>
  <c r="C1804" i="5" s="1"/>
  <c r="B1804" i="5"/>
  <c r="D1804" i="5"/>
  <c r="E1804" i="5"/>
  <c r="A1805" i="5"/>
  <c r="C1805" i="5" s="1"/>
  <c r="B1805" i="5"/>
  <c r="D1805" i="5"/>
  <c r="E1805" i="5"/>
  <c r="A1806" i="5"/>
  <c r="C1806" i="5" s="1"/>
  <c r="B1806" i="5"/>
  <c r="D1806" i="5"/>
  <c r="E1806" i="5"/>
  <c r="A1807" i="5"/>
  <c r="C1807" i="5" s="1"/>
  <c r="B1807" i="5"/>
  <c r="D1807" i="5"/>
  <c r="E1807" i="5"/>
  <c r="A1808" i="5"/>
  <c r="C1808" i="5" s="1"/>
  <c r="B1808" i="5"/>
  <c r="D1808" i="5"/>
  <c r="E1808" i="5"/>
  <c r="A1809" i="5"/>
  <c r="C1809" i="5" s="1"/>
  <c r="B1809" i="5"/>
  <c r="D1809" i="5"/>
  <c r="E1809" i="5"/>
  <c r="A1810" i="5"/>
  <c r="C1810" i="5" s="1"/>
  <c r="B1810" i="5"/>
  <c r="D1810" i="5"/>
  <c r="E1810" i="5"/>
  <c r="A1811" i="5"/>
  <c r="C1811" i="5" s="1"/>
  <c r="B1811" i="5"/>
  <c r="D1811" i="5"/>
  <c r="E1811" i="5"/>
  <c r="A1812" i="5"/>
  <c r="C1812" i="5" s="1"/>
  <c r="B1812" i="5"/>
  <c r="D1812" i="5"/>
  <c r="E1812" i="5"/>
  <c r="A1813" i="5"/>
  <c r="C1813" i="5" s="1"/>
  <c r="B1813" i="5"/>
  <c r="D1813" i="5"/>
  <c r="E1813" i="5"/>
  <c r="A1814" i="5"/>
  <c r="C1814" i="5" s="1"/>
  <c r="B1814" i="5"/>
  <c r="D1814" i="5"/>
  <c r="E1814" i="5"/>
  <c r="A1815" i="5"/>
  <c r="C1815" i="5" s="1"/>
  <c r="B1815" i="5"/>
  <c r="D1815" i="5"/>
  <c r="E1815" i="5"/>
  <c r="A1816" i="5"/>
  <c r="C1816" i="5" s="1"/>
  <c r="B1816" i="5"/>
  <c r="D1816" i="5"/>
  <c r="E1816" i="5"/>
  <c r="A1817" i="5"/>
  <c r="C1817" i="5" s="1"/>
  <c r="B1817" i="5"/>
  <c r="D1817" i="5"/>
  <c r="E1817" i="5"/>
  <c r="A1818" i="5"/>
  <c r="C1818" i="5" s="1"/>
  <c r="B1818" i="5"/>
  <c r="D1818" i="5"/>
  <c r="E1818" i="5"/>
  <c r="A1819" i="5"/>
  <c r="C1819" i="5" s="1"/>
  <c r="B1819" i="5"/>
  <c r="D1819" i="5"/>
  <c r="E1819" i="5"/>
  <c r="A1820" i="5"/>
  <c r="C1820" i="5" s="1"/>
  <c r="B1820" i="5"/>
  <c r="D1820" i="5"/>
  <c r="E1820" i="5"/>
  <c r="A1821" i="5"/>
  <c r="C1821" i="5" s="1"/>
  <c r="B1821" i="5"/>
  <c r="D1821" i="5"/>
  <c r="E1821" i="5"/>
  <c r="A1822" i="5"/>
  <c r="C1822" i="5" s="1"/>
  <c r="B1822" i="5"/>
  <c r="D1822" i="5"/>
  <c r="E1822" i="5"/>
  <c r="A1823" i="5"/>
  <c r="C1823" i="5" s="1"/>
  <c r="B1823" i="5"/>
  <c r="D1823" i="5"/>
  <c r="E1823" i="5"/>
  <c r="A1824" i="5"/>
  <c r="C1824" i="5" s="1"/>
  <c r="B1824" i="5"/>
  <c r="D1824" i="5"/>
  <c r="E1824" i="5"/>
  <c r="A1825" i="5"/>
  <c r="C1825" i="5" s="1"/>
  <c r="B1825" i="5"/>
  <c r="D1825" i="5"/>
  <c r="E1825" i="5"/>
  <c r="A1826" i="5"/>
  <c r="C1826" i="5" s="1"/>
  <c r="B1826" i="5"/>
  <c r="D1826" i="5"/>
  <c r="E1826" i="5"/>
  <c r="A1827" i="5"/>
  <c r="C1827" i="5" s="1"/>
  <c r="B1827" i="5"/>
  <c r="D1827" i="5"/>
  <c r="E1827" i="5"/>
  <c r="A1828" i="5"/>
  <c r="C1828" i="5" s="1"/>
  <c r="B1828" i="5"/>
  <c r="D1828" i="5"/>
  <c r="E1828" i="5"/>
  <c r="A1829" i="5"/>
  <c r="C1829" i="5" s="1"/>
  <c r="B1829" i="5"/>
  <c r="D1829" i="5"/>
  <c r="E1829" i="5"/>
  <c r="A1830" i="5"/>
  <c r="C1830" i="5" s="1"/>
  <c r="B1830" i="5"/>
  <c r="D1830" i="5"/>
  <c r="E1830" i="5"/>
  <c r="A1831" i="5"/>
  <c r="C1831" i="5" s="1"/>
  <c r="B1831" i="5"/>
  <c r="D1831" i="5"/>
  <c r="E1831" i="5"/>
  <c r="A1832" i="5"/>
  <c r="C1832" i="5" s="1"/>
  <c r="B1832" i="5"/>
  <c r="D1832" i="5"/>
  <c r="E1832" i="5"/>
  <c r="A1833" i="5"/>
  <c r="C1833" i="5" s="1"/>
  <c r="B1833" i="5"/>
  <c r="D1833" i="5"/>
  <c r="E1833" i="5"/>
  <c r="A1834" i="5"/>
  <c r="C1834" i="5" s="1"/>
  <c r="B1834" i="5"/>
  <c r="D1834" i="5"/>
  <c r="E1834" i="5"/>
  <c r="A1835" i="5"/>
  <c r="C1835" i="5" s="1"/>
  <c r="B1835" i="5"/>
  <c r="D1835" i="5"/>
  <c r="E1835" i="5"/>
  <c r="A1836" i="5"/>
  <c r="C1836" i="5" s="1"/>
  <c r="B1836" i="5"/>
  <c r="D1836" i="5"/>
  <c r="E1836" i="5"/>
  <c r="A1837" i="5"/>
  <c r="C1837" i="5" s="1"/>
  <c r="B1837" i="5"/>
  <c r="D1837" i="5"/>
  <c r="E1837" i="5"/>
  <c r="A1838" i="5"/>
  <c r="C1838" i="5" s="1"/>
  <c r="B1838" i="5"/>
  <c r="D1838" i="5"/>
  <c r="E1838" i="5"/>
  <c r="A1839" i="5"/>
  <c r="C1839" i="5" s="1"/>
  <c r="B1839" i="5"/>
  <c r="D1839" i="5"/>
  <c r="E1839" i="5"/>
  <c r="A1840" i="5"/>
  <c r="C1840" i="5" s="1"/>
  <c r="B1840" i="5"/>
  <c r="D1840" i="5"/>
  <c r="E1840" i="5"/>
  <c r="A1841" i="5"/>
  <c r="C1841" i="5" s="1"/>
  <c r="B1841" i="5"/>
  <c r="D1841" i="5"/>
  <c r="E1841" i="5"/>
  <c r="A1842" i="5"/>
  <c r="C1842" i="5" s="1"/>
  <c r="B1842" i="5"/>
  <c r="D1842" i="5"/>
  <c r="F1842" i="5" s="1"/>
  <c r="E1842" i="5"/>
  <c r="A1843" i="5"/>
  <c r="C1843" i="5" s="1"/>
  <c r="B1843" i="5"/>
  <c r="D1843" i="5"/>
  <c r="E1843" i="5"/>
  <c r="A1844" i="5"/>
  <c r="C1844" i="5" s="1"/>
  <c r="B1844" i="5"/>
  <c r="D1844" i="5"/>
  <c r="F1844" i="5" s="1"/>
  <c r="E1844" i="5"/>
  <c r="A1845" i="5"/>
  <c r="C1845" i="5" s="1"/>
  <c r="B1845" i="5"/>
  <c r="D1845" i="5"/>
  <c r="E1845" i="5"/>
  <c r="A1846" i="5"/>
  <c r="C1846" i="5" s="1"/>
  <c r="B1846" i="5"/>
  <c r="D1846" i="5"/>
  <c r="E1846" i="5"/>
  <c r="A1847" i="5"/>
  <c r="C1847" i="5" s="1"/>
  <c r="B1847" i="5"/>
  <c r="D1847" i="5"/>
  <c r="E1847" i="5"/>
  <c r="A1848" i="5"/>
  <c r="C1848" i="5" s="1"/>
  <c r="B1848" i="5"/>
  <c r="D1848" i="5"/>
  <c r="E1848" i="5"/>
  <c r="A1849" i="5"/>
  <c r="C1849" i="5" s="1"/>
  <c r="B1849" i="5"/>
  <c r="D1849" i="5"/>
  <c r="E1849" i="5"/>
  <c r="A1850" i="5"/>
  <c r="C1850" i="5" s="1"/>
  <c r="B1850" i="5"/>
  <c r="D1850" i="5"/>
  <c r="E1850" i="5"/>
  <c r="A1851" i="5"/>
  <c r="C1851" i="5" s="1"/>
  <c r="B1851" i="5"/>
  <c r="D1851" i="5"/>
  <c r="E1851" i="5"/>
  <c r="A1852" i="5"/>
  <c r="C1852" i="5" s="1"/>
  <c r="B1852" i="5"/>
  <c r="D1852" i="5"/>
  <c r="E1852" i="5"/>
  <c r="A1853" i="5"/>
  <c r="C1853" i="5" s="1"/>
  <c r="B1853" i="5"/>
  <c r="D1853" i="5"/>
  <c r="E1853" i="5"/>
  <c r="A1854" i="5"/>
  <c r="C1854" i="5" s="1"/>
  <c r="B1854" i="5"/>
  <c r="D1854" i="5"/>
  <c r="E1854" i="5"/>
  <c r="A1855" i="5"/>
  <c r="C1855" i="5" s="1"/>
  <c r="B1855" i="5"/>
  <c r="D1855" i="5"/>
  <c r="E1855" i="5"/>
  <c r="A1856" i="5"/>
  <c r="C1856" i="5" s="1"/>
  <c r="B1856" i="5"/>
  <c r="D1856" i="5"/>
  <c r="E1856" i="5"/>
  <c r="A1857" i="5"/>
  <c r="C1857" i="5" s="1"/>
  <c r="B1857" i="5"/>
  <c r="D1857" i="5"/>
  <c r="E1857" i="5"/>
  <c r="A1858" i="5"/>
  <c r="C1858" i="5" s="1"/>
  <c r="B1858" i="5"/>
  <c r="D1858" i="5"/>
  <c r="E1858" i="5"/>
  <c r="A1859" i="5"/>
  <c r="C1859" i="5" s="1"/>
  <c r="B1859" i="5"/>
  <c r="D1859" i="5"/>
  <c r="E1859" i="5"/>
  <c r="A1860" i="5"/>
  <c r="C1860" i="5" s="1"/>
  <c r="B1860" i="5"/>
  <c r="D1860" i="5"/>
  <c r="E1860" i="5"/>
  <c r="A1861" i="5"/>
  <c r="C1861" i="5" s="1"/>
  <c r="B1861" i="5"/>
  <c r="D1861" i="5"/>
  <c r="E1861" i="5"/>
  <c r="A1862" i="5"/>
  <c r="C1862" i="5" s="1"/>
  <c r="B1862" i="5"/>
  <c r="D1862" i="5"/>
  <c r="E1862" i="5"/>
  <c r="A1863" i="5"/>
  <c r="C1863" i="5" s="1"/>
  <c r="B1863" i="5"/>
  <c r="D1863" i="5"/>
  <c r="E1863" i="5"/>
  <c r="A1864" i="5"/>
  <c r="C1864" i="5" s="1"/>
  <c r="B1864" i="5"/>
  <c r="D1864" i="5"/>
  <c r="E1864" i="5"/>
  <c r="A1865" i="5"/>
  <c r="C1865" i="5" s="1"/>
  <c r="B1865" i="5"/>
  <c r="D1865" i="5"/>
  <c r="E1865" i="5"/>
  <c r="A1866" i="5"/>
  <c r="C1866" i="5" s="1"/>
  <c r="B1866" i="5"/>
  <c r="D1866" i="5"/>
  <c r="E1866" i="5"/>
  <c r="A1867" i="5"/>
  <c r="C1867" i="5" s="1"/>
  <c r="B1867" i="5"/>
  <c r="D1867" i="5"/>
  <c r="E1867" i="5"/>
  <c r="A1868" i="5"/>
  <c r="C1868" i="5" s="1"/>
  <c r="B1868" i="5"/>
  <c r="D1868" i="5"/>
  <c r="E1868" i="5"/>
  <c r="A1869" i="5"/>
  <c r="C1869" i="5" s="1"/>
  <c r="B1869" i="5"/>
  <c r="D1869" i="5"/>
  <c r="E1869" i="5"/>
  <c r="A1870" i="5"/>
  <c r="C1870" i="5" s="1"/>
  <c r="B1870" i="5"/>
  <c r="D1870" i="5"/>
  <c r="E1870" i="5"/>
  <c r="A1871" i="5"/>
  <c r="C1871" i="5" s="1"/>
  <c r="B1871" i="5"/>
  <c r="D1871" i="5"/>
  <c r="E1871" i="5"/>
  <c r="A1872" i="5"/>
  <c r="C1872" i="5" s="1"/>
  <c r="B1872" i="5"/>
  <c r="D1872" i="5"/>
  <c r="E1872" i="5"/>
  <c r="A1873" i="5"/>
  <c r="C1873" i="5" s="1"/>
  <c r="B1873" i="5"/>
  <c r="D1873" i="5"/>
  <c r="E1873" i="5"/>
  <c r="A1874" i="5"/>
  <c r="C1874" i="5" s="1"/>
  <c r="B1874" i="5"/>
  <c r="D1874" i="5"/>
  <c r="E1874" i="5"/>
  <c r="A1875" i="5"/>
  <c r="C1875" i="5" s="1"/>
  <c r="B1875" i="5"/>
  <c r="D1875" i="5"/>
  <c r="E1875" i="5"/>
  <c r="A1876" i="5"/>
  <c r="C1876" i="5" s="1"/>
  <c r="B1876" i="5"/>
  <c r="D1876" i="5"/>
  <c r="E1876" i="5"/>
  <c r="A1877" i="5"/>
  <c r="C1877" i="5" s="1"/>
  <c r="B1877" i="5"/>
  <c r="D1877" i="5"/>
  <c r="E1877" i="5"/>
  <c r="A1878" i="5"/>
  <c r="C1878" i="5" s="1"/>
  <c r="B1878" i="5"/>
  <c r="D1878" i="5"/>
  <c r="E1878" i="5"/>
  <c r="A1879" i="5"/>
  <c r="C1879" i="5" s="1"/>
  <c r="B1879" i="5"/>
  <c r="D1879" i="5"/>
  <c r="E1879" i="5"/>
  <c r="A1880" i="5"/>
  <c r="C1880" i="5" s="1"/>
  <c r="B1880" i="5"/>
  <c r="D1880" i="5"/>
  <c r="E1880" i="5"/>
  <c r="A1881" i="5"/>
  <c r="C1881" i="5" s="1"/>
  <c r="B1881" i="5"/>
  <c r="D1881" i="5"/>
  <c r="E1881" i="5"/>
  <c r="A1882" i="5"/>
  <c r="C1882" i="5" s="1"/>
  <c r="B1882" i="5"/>
  <c r="D1882" i="5"/>
  <c r="E1882" i="5"/>
  <c r="A1883" i="5"/>
  <c r="C1883" i="5" s="1"/>
  <c r="B1883" i="5"/>
  <c r="D1883" i="5"/>
  <c r="E1883" i="5"/>
  <c r="A1884" i="5"/>
  <c r="C1884" i="5" s="1"/>
  <c r="B1884" i="5"/>
  <c r="D1884" i="5"/>
  <c r="E1884" i="5"/>
  <c r="A1885" i="5"/>
  <c r="C1885" i="5" s="1"/>
  <c r="B1885" i="5"/>
  <c r="D1885" i="5"/>
  <c r="E1885" i="5"/>
  <c r="A1886" i="5"/>
  <c r="C1886" i="5" s="1"/>
  <c r="B1886" i="5"/>
  <c r="D1886" i="5"/>
  <c r="E1886" i="5"/>
  <c r="A1887" i="5"/>
  <c r="C1887" i="5" s="1"/>
  <c r="B1887" i="5"/>
  <c r="D1887" i="5"/>
  <c r="E1887" i="5"/>
  <c r="A1888" i="5"/>
  <c r="C1888" i="5" s="1"/>
  <c r="B1888" i="5"/>
  <c r="D1888" i="5"/>
  <c r="E1888" i="5"/>
  <c r="A1889" i="5"/>
  <c r="C1889" i="5" s="1"/>
  <c r="B1889" i="5"/>
  <c r="D1889" i="5"/>
  <c r="E1889" i="5"/>
  <c r="A1890" i="5"/>
  <c r="C1890" i="5" s="1"/>
  <c r="B1890" i="5"/>
  <c r="D1890" i="5"/>
  <c r="E1890" i="5"/>
  <c r="A1891" i="5"/>
  <c r="C1891" i="5" s="1"/>
  <c r="B1891" i="5"/>
  <c r="D1891" i="5"/>
  <c r="E1891" i="5"/>
  <c r="A1892" i="5"/>
  <c r="C1892" i="5" s="1"/>
  <c r="B1892" i="5"/>
  <c r="D1892" i="5"/>
  <c r="E1892" i="5"/>
  <c r="A1893" i="5"/>
  <c r="C1893" i="5" s="1"/>
  <c r="B1893" i="5"/>
  <c r="D1893" i="5"/>
  <c r="E1893" i="5"/>
  <c r="A1894" i="5"/>
  <c r="C1894" i="5" s="1"/>
  <c r="B1894" i="5"/>
  <c r="D1894" i="5"/>
  <c r="E1894" i="5"/>
  <c r="A1895" i="5"/>
  <c r="C1895" i="5" s="1"/>
  <c r="B1895" i="5"/>
  <c r="D1895" i="5"/>
  <c r="E1895" i="5"/>
  <c r="A1896" i="5"/>
  <c r="C1896" i="5" s="1"/>
  <c r="B1896" i="5"/>
  <c r="D1896" i="5"/>
  <c r="E1896" i="5"/>
  <c r="A1897" i="5"/>
  <c r="C1897" i="5" s="1"/>
  <c r="B1897" i="5"/>
  <c r="D1897" i="5"/>
  <c r="E1897" i="5"/>
  <c r="A1898" i="5"/>
  <c r="C1898" i="5" s="1"/>
  <c r="B1898" i="5"/>
  <c r="D1898" i="5"/>
  <c r="E1898" i="5"/>
  <c r="A1899" i="5"/>
  <c r="C1899" i="5" s="1"/>
  <c r="B1899" i="5"/>
  <c r="D1899" i="5"/>
  <c r="E1899" i="5"/>
  <c r="A1900" i="5"/>
  <c r="C1900" i="5" s="1"/>
  <c r="B1900" i="5"/>
  <c r="D1900" i="5"/>
  <c r="E1900" i="5"/>
  <c r="A1901" i="5"/>
  <c r="C1901" i="5" s="1"/>
  <c r="B1901" i="5"/>
  <c r="D1901" i="5"/>
  <c r="E1901" i="5"/>
  <c r="A1902" i="5"/>
  <c r="C1902" i="5" s="1"/>
  <c r="B1902" i="5"/>
  <c r="D1902" i="5"/>
  <c r="F1902" i="5" s="1"/>
  <c r="E1902" i="5"/>
  <c r="A1903" i="5"/>
  <c r="C1903" i="5" s="1"/>
  <c r="B1903" i="5"/>
  <c r="D1903" i="5"/>
  <c r="E1903" i="5"/>
  <c r="A1904" i="5"/>
  <c r="C1904" i="5" s="1"/>
  <c r="B1904" i="5"/>
  <c r="D1904" i="5"/>
  <c r="E1904" i="5"/>
  <c r="A1905" i="5"/>
  <c r="C1905" i="5" s="1"/>
  <c r="B1905" i="5"/>
  <c r="D1905" i="5"/>
  <c r="E1905" i="5"/>
  <c r="A1906" i="5"/>
  <c r="C1906" i="5" s="1"/>
  <c r="B1906" i="5"/>
  <c r="D1906" i="5"/>
  <c r="E1906" i="5"/>
  <c r="A1907" i="5"/>
  <c r="C1907" i="5" s="1"/>
  <c r="B1907" i="5"/>
  <c r="D1907" i="5"/>
  <c r="E1907" i="5"/>
  <c r="A1908" i="5"/>
  <c r="C1908" i="5" s="1"/>
  <c r="B1908" i="5"/>
  <c r="D1908" i="5"/>
  <c r="E1908" i="5"/>
  <c r="A1909" i="5"/>
  <c r="C1909" i="5" s="1"/>
  <c r="B1909" i="5"/>
  <c r="D1909" i="5"/>
  <c r="E1909" i="5"/>
  <c r="A1910" i="5"/>
  <c r="C1910" i="5" s="1"/>
  <c r="B1910" i="5"/>
  <c r="D1910" i="5"/>
  <c r="E1910" i="5"/>
  <c r="A1911" i="5"/>
  <c r="C1911" i="5" s="1"/>
  <c r="B1911" i="5"/>
  <c r="D1911" i="5"/>
  <c r="E1911" i="5"/>
  <c r="A1912" i="5"/>
  <c r="C1912" i="5" s="1"/>
  <c r="B1912" i="5"/>
  <c r="D1912" i="5"/>
  <c r="E1912" i="5"/>
  <c r="A1913" i="5"/>
  <c r="C1913" i="5" s="1"/>
  <c r="B1913" i="5"/>
  <c r="D1913" i="5"/>
  <c r="E1913" i="5"/>
  <c r="A1914" i="5"/>
  <c r="C1914" i="5" s="1"/>
  <c r="B1914" i="5"/>
  <c r="D1914" i="5"/>
  <c r="E1914" i="5"/>
  <c r="A1915" i="5"/>
  <c r="C1915" i="5" s="1"/>
  <c r="B1915" i="5"/>
  <c r="D1915" i="5"/>
  <c r="E1915" i="5"/>
  <c r="A1916" i="5"/>
  <c r="C1916" i="5" s="1"/>
  <c r="B1916" i="5"/>
  <c r="D1916" i="5"/>
  <c r="E1916" i="5"/>
  <c r="A1917" i="5"/>
  <c r="C1917" i="5" s="1"/>
  <c r="B1917" i="5"/>
  <c r="D1917" i="5"/>
  <c r="E1917" i="5"/>
  <c r="A1918" i="5"/>
  <c r="C1918" i="5" s="1"/>
  <c r="B1918" i="5"/>
  <c r="D1918" i="5"/>
  <c r="E1918" i="5"/>
  <c r="A1919" i="5"/>
  <c r="C1919" i="5" s="1"/>
  <c r="B1919" i="5"/>
  <c r="D1919" i="5"/>
  <c r="E1919" i="5"/>
  <c r="A1920" i="5"/>
  <c r="C1920" i="5" s="1"/>
  <c r="B1920" i="5"/>
  <c r="D1920" i="5"/>
  <c r="E1920" i="5"/>
  <c r="A1921" i="5"/>
  <c r="C1921" i="5" s="1"/>
  <c r="B1921" i="5"/>
  <c r="D1921" i="5"/>
  <c r="E1921" i="5"/>
  <c r="A1922" i="5"/>
  <c r="C1922" i="5" s="1"/>
  <c r="B1922" i="5"/>
  <c r="D1922" i="5"/>
  <c r="E1922" i="5"/>
  <c r="A1923" i="5"/>
  <c r="C1923" i="5" s="1"/>
  <c r="B1923" i="5"/>
  <c r="D1923" i="5"/>
  <c r="E1923" i="5"/>
  <c r="A1924" i="5"/>
  <c r="C1924" i="5" s="1"/>
  <c r="B1924" i="5"/>
  <c r="D1924" i="5"/>
  <c r="E1924" i="5"/>
  <c r="A1925" i="5"/>
  <c r="C1925" i="5" s="1"/>
  <c r="B1925" i="5"/>
  <c r="D1925" i="5"/>
  <c r="E1925" i="5"/>
  <c r="A1926" i="5"/>
  <c r="C1926" i="5" s="1"/>
  <c r="B1926" i="5"/>
  <c r="D1926" i="5"/>
  <c r="E1926" i="5"/>
  <c r="A1927" i="5"/>
  <c r="C1927" i="5" s="1"/>
  <c r="B1927" i="5"/>
  <c r="D1927" i="5"/>
  <c r="E1927" i="5"/>
  <c r="A1928" i="5"/>
  <c r="C1928" i="5" s="1"/>
  <c r="B1928" i="5"/>
  <c r="D1928" i="5"/>
  <c r="E1928" i="5"/>
  <c r="A1929" i="5"/>
  <c r="C1929" i="5" s="1"/>
  <c r="B1929" i="5"/>
  <c r="D1929" i="5"/>
  <c r="E1929" i="5"/>
  <c r="A1930" i="5"/>
  <c r="C1930" i="5" s="1"/>
  <c r="B1930" i="5"/>
  <c r="D1930" i="5"/>
  <c r="E1930" i="5"/>
  <c r="A1931" i="5"/>
  <c r="C1931" i="5" s="1"/>
  <c r="B1931" i="5"/>
  <c r="D1931" i="5"/>
  <c r="E1931" i="5"/>
  <c r="A1932" i="5"/>
  <c r="C1932" i="5" s="1"/>
  <c r="B1932" i="5"/>
  <c r="D1932" i="5"/>
  <c r="E1932" i="5"/>
  <c r="A1933" i="5"/>
  <c r="C1933" i="5" s="1"/>
  <c r="B1933" i="5"/>
  <c r="D1933" i="5"/>
  <c r="E1933" i="5"/>
  <c r="A1934" i="5"/>
  <c r="C1934" i="5" s="1"/>
  <c r="B1934" i="5"/>
  <c r="D1934" i="5"/>
  <c r="E1934" i="5"/>
  <c r="A1935" i="5"/>
  <c r="C1935" i="5" s="1"/>
  <c r="B1935" i="5"/>
  <c r="D1935" i="5"/>
  <c r="E1935" i="5"/>
  <c r="A1936" i="5"/>
  <c r="C1936" i="5" s="1"/>
  <c r="B1936" i="5"/>
  <c r="D1936" i="5"/>
  <c r="E1936" i="5"/>
  <c r="A1937" i="5"/>
  <c r="C1937" i="5" s="1"/>
  <c r="B1937" i="5"/>
  <c r="D1937" i="5"/>
  <c r="E1937" i="5"/>
  <c r="A1938" i="5"/>
  <c r="C1938" i="5" s="1"/>
  <c r="B1938" i="5"/>
  <c r="D1938" i="5"/>
  <c r="E1938" i="5"/>
  <c r="A1939" i="5"/>
  <c r="C1939" i="5" s="1"/>
  <c r="B1939" i="5"/>
  <c r="D1939" i="5"/>
  <c r="E1939" i="5"/>
  <c r="A1940" i="5"/>
  <c r="C1940" i="5" s="1"/>
  <c r="B1940" i="5"/>
  <c r="D1940" i="5"/>
  <c r="E1940" i="5"/>
  <c r="A1941" i="5"/>
  <c r="C1941" i="5" s="1"/>
  <c r="B1941" i="5"/>
  <c r="D1941" i="5"/>
  <c r="E1941" i="5"/>
  <c r="A1942" i="5"/>
  <c r="C1942" i="5" s="1"/>
  <c r="B1942" i="5"/>
  <c r="D1942" i="5"/>
  <c r="E1942" i="5"/>
  <c r="A1943" i="5"/>
  <c r="C1943" i="5" s="1"/>
  <c r="B1943" i="5"/>
  <c r="D1943" i="5"/>
  <c r="E1943" i="5"/>
  <c r="A1944" i="5"/>
  <c r="C1944" i="5" s="1"/>
  <c r="B1944" i="5"/>
  <c r="D1944" i="5"/>
  <c r="E1944" i="5"/>
  <c r="A1945" i="5"/>
  <c r="C1945" i="5" s="1"/>
  <c r="B1945" i="5"/>
  <c r="D1945" i="5"/>
  <c r="E1945" i="5"/>
  <c r="A1946" i="5"/>
  <c r="C1946" i="5" s="1"/>
  <c r="B1946" i="5"/>
  <c r="D1946" i="5"/>
  <c r="E1946" i="5"/>
  <c r="A1947" i="5"/>
  <c r="C1947" i="5" s="1"/>
  <c r="B1947" i="5"/>
  <c r="D1947" i="5"/>
  <c r="E1947" i="5"/>
  <c r="A1948" i="5"/>
  <c r="C1948" i="5" s="1"/>
  <c r="B1948" i="5"/>
  <c r="D1948" i="5"/>
  <c r="E1948" i="5"/>
  <c r="A1949" i="5"/>
  <c r="C1949" i="5" s="1"/>
  <c r="B1949" i="5"/>
  <c r="D1949" i="5"/>
  <c r="E1949" i="5"/>
  <c r="A1950" i="5"/>
  <c r="C1950" i="5" s="1"/>
  <c r="B1950" i="5"/>
  <c r="D1950" i="5"/>
  <c r="E1950" i="5"/>
  <c r="A1951" i="5"/>
  <c r="C1951" i="5" s="1"/>
  <c r="B1951" i="5"/>
  <c r="D1951" i="5"/>
  <c r="E1951" i="5"/>
  <c r="A1952" i="5"/>
  <c r="C1952" i="5" s="1"/>
  <c r="B1952" i="5"/>
  <c r="D1952" i="5"/>
  <c r="E1952" i="5"/>
  <c r="A1953" i="5"/>
  <c r="C1953" i="5" s="1"/>
  <c r="B1953" i="5"/>
  <c r="D1953" i="5"/>
  <c r="E1953" i="5"/>
  <c r="A1954" i="5"/>
  <c r="C1954" i="5" s="1"/>
  <c r="B1954" i="5"/>
  <c r="D1954" i="5"/>
  <c r="E1954" i="5"/>
  <c r="A1955" i="5"/>
  <c r="C1955" i="5" s="1"/>
  <c r="B1955" i="5"/>
  <c r="D1955" i="5"/>
  <c r="E1955" i="5"/>
  <c r="A1956" i="5"/>
  <c r="C1956" i="5" s="1"/>
  <c r="B1956" i="5"/>
  <c r="D1956" i="5"/>
  <c r="E1956" i="5"/>
  <c r="A1957" i="5"/>
  <c r="C1957" i="5" s="1"/>
  <c r="B1957" i="5"/>
  <c r="D1957" i="5"/>
  <c r="E1957" i="5"/>
  <c r="A1958" i="5"/>
  <c r="C1958" i="5" s="1"/>
  <c r="B1958" i="5"/>
  <c r="D1958" i="5"/>
  <c r="F1958" i="5" s="1"/>
  <c r="E1958" i="5"/>
  <c r="A1959" i="5"/>
  <c r="C1959" i="5" s="1"/>
  <c r="B1959" i="5"/>
  <c r="D1959" i="5"/>
  <c r="E1959" i="5"/>
  <c r="A1960" i="5"/>
  <c r="C1960" i="5" s="1"/>
  <c r="B1960" i="5"/>
  <c r="D1960" i="5"/>
  <c r="F1960" i="5" s="1"/>
  <c r="E1960" i="5"/>
  <c r="A1961" i="5"/>
  <c r="C1961" i="5" s="1"/>
  <c r="B1961" i="5"/>
  <c r="D1961" i="5"/>
  <c r="E1961" i="5"/>
  <c r="A1962" i="5"/>
  <c r="C1962" i="5" s="1"/>
  <c r="B1962" i="5"/>
  <c r="D1962" i="5"/>
  <c r="E1962" i="5"/>
  <c r="A1963" i="5"/>
  <c r="C1963" i="5" s="1"/>
  <c r="B1963" i="5"/>
  <c r="D1963" i="5"/>
  <c r="E1963" i="5"/>
  <c r="A1964" i="5"/>
  <c r="C1964" i="5" s="1"/>
  <c r="B1964" i="5"/>
  <c r="D1964" i="5"/>
  <c r="E1964" i="5"/>
  <c r="A1965" i="5"/>
  <c r="C1965" i="5" s="1"/>
  <c r="B1965" i="5"/>
  <c r="D1965" i="5"/>
  <c r="E1965" i="5"/>
  <c r="A1966" i="5"/>
  <c r="C1966" i="5" s="1"/>
  <c r="B1966" i="5"/>
  <c r="D1966" i="5"/>
  <c r="F1966" i="5" s="1"/>
  <c r="E1966" i="5"/>
  <c r="A1967" i="5"/>
  <c r="C1967" i="5" s="1"/>
  <c r="B1967" i="5"/>
  <c r="D1967" i="5"/>
  <c r="E1967" i="5"/>
  <c r="A1968" i="5"/>
  <c r="C1968" i="5" s="1"/>
  <c r="B1968" i="5"/>
  <c r="D1968" i="5"/>
  <c r="E1968" i="5"/>
  <c r="A1969" i="5"/>
  <c r="C1969" i="5" s="1"/>
  <c r="B1969" i="5"/>
  <c r="D1969" i="5"/>
  <c r="F1969" i="5" s="1"/>
  <c r="E1969" i="5"/>
  <c r="A1970" i="5"/>
  <c r="C1970" i="5" s="1"/>
  <c r="B1970" i="5"/>
  <c r="D1970" i="5"/>
  <c r="E1970" i="5"/>
  <c r="A1971" i="5"/>
  <c r="C1971" i="5" s="1"/>
  <c r="B1971" i="5"/>
  <c r="D1971" i="5"/>
  <c r="E1971" i="5"/>
  <c r="A1972" i="5"/>
  <c r="C1972" i="5" s="1"/>
  <c r="B1972" i="5"/>
  <c r="D1972" i="5"/>
  <c r="E1972" i="5"/>
  <c r="A1973" i="5"/>
  <c r="C1973" i="5" s="1"/>
  <c r="B1973" i="5"/>
  <c r="D1973" i="5"/>
  <c r="E1973" i="5"/>
  <c r="A1974" i="5"/>
  <c r="C1974" i="5" s="1"/>
  <c r="B1974" i="5"/>
  <c r="D1974" i="5"/>
  <c r="E1974" i="5"/>
  <c r="A1975" i="5"/>
  <c r="C1975" i="5" s="1"/>
  <c r="B1975" i="5"/>
  <c r="D1975" i="5"/>
  <c r="E1975" i="5"/>
  <c r="A1976" i="5"/>
  <c r="C1976" i="5" s="1"/>
  <c r="B1976" i="5"/>
  <c r="D1976" i="5"/>
  <c r="E1976" i="5"/>
  <c r="A1977" i="5"/>
  <c r="C1977" i="5" s="1"/>
  <c r="B1977" i="5"/>
  <c r="D1977" i="5"/>
  <c r="F1977" i="5" s="1"/>
  <c r="E1977" i="5"/>
  <c r="A1978" i="5"/>
  <c r="C1978" i="5" s="1"/>
  <c r="B1978" i="5"/>
  <c r="D1978" i="5"/>
  <c r="F1978" i="5" s="1"/>
  <c r="E1978" i="5"/>
  <c r="A1979" i="5"/>
  <c r="C1979" i="5" s="1"/>
  <c r="B1979" i="5"/>
  <c r="D1979" i="5"/>
  <c r="E1979" i="5"/>
  <c r="A1980" i="5"/>
  <c r="C1980" i="5" s="1"/>
  <c r="B1980" i="5"/>
  <c r="D1980" i="5"/>
  <c r="E1980" i="5"/>
  <c r="A1981" i="5"/>
  <c r="C1981" i="5" s="1"/>
  <c r="B1981" i="5"/>
  <c r="D1981" i="5"/>
  <c r="E1981" i="5"/>
  <c r="A1982" i="5"/>
  <c r="C1982" i="5" s="1"/>
  <c r="B1982" i="5"/>
  <c r="D1982" i="5"/>
  <c r="F1982" i="5" s="1"/>
  <c r="E1982" i="5"/>
  <c r="A1983" i="5"/>
  <c r="C1983" i="5" s="1"/>
  <c r="B1983" i="5"/>
  <c r="D1983" i="5"/>
  <c r="E1983" i="5"/>
  <c r="A1984" i="5"/>
  <c r="C1984" i="5" s="1"/>
  <c r="B1984" i="5"/>
  <c r="D1984" i="5"/>
  <c r="E1984" i="5"/>
  <c r="A1985" i="5"/>
  <c r="C1985" i="5" s="1"/>
  <c r="B1985" i="5"/>
  <c r="D1985" i="5"/>
  <c r="F1985" i="5" s="1"/>
  <c r="E1985" i="5"/>
  <c r="A1986" i="5"/>
  <c r="C1986" i="5" s="1"/>
  <c r="B1986" i="5"/>
  <c r="D1986" i="5"/>
  <c r="E1986" i="5"/>
  <c r="A1987" i="5"/>
  <c r="C1987" i="5" s="1"/>
  <c r="B1987" i="5"/>
  <c r="D1987" i="5"/>
  <c r="E1987" i="5"/>
  <c r="A1988" i="5"/>
  <c r="C1988" i="5" s="1"/>
  <c r="B1988" i="5"/>
  <c r="D1988" i="5"/>
  <c r="E1988" i="5"/>
  <c r="A1989" i="5"/>
  <c r="C1989" i="5" s="1"/>
  <c r="B1989" i="5"/>
  <c r="D1989" i="5"/>
  <c r="E1989" i="5"/>
  <c r="A1990" i="5"/>
  <c r="C1990" i="5" s="1"/>
  <c r="B1990" i="5"/>
  <c r="D1990" i="5"/>
  <c r="E1990" i="5"/>
  <c r="A1991" i="5"/>
  <c r="C1991" i="5" s="1"/>
  <c r="B1991" i="5"/>
  <c r="D1991" i="5"/>
  <c r="E1991" i="5"/>
  <c r="A1992" i="5"/>
  <c r="C1992" i="5" s="1"/>
  <c r="B1992" i="5"/>
  <c r="D1992" i="5"/>
  <c r="E1992" i="5"/>
  <c r="A1993" i="5"/>
  <c r="C1993" i="5" s="1"/>
  <c r="B1993" i="5"/>
  <c r="D1993" i="5"/>
  <c r="E1993" i="5"/>
  <c r="A1994" i="5"/>
  <c r="C1994" i="5" s="1"/>
  <c r="B1994" i="5"/>
  <c r="D1994" i="5"/>
  <c r="E1994" i="5"/>
  <c r="A1995" i="5"/>
  <c r="C1995" i="5" s="1"/>
  <c r="B1995" i="5"/>
  <c r="D1995" i="5"/>
  <c r="E1995" i="5"/>
  <c r="A1996" i="5"/>
  <c r="C1996" i="5" s="1"/>
  <c r="B1996" i="5"/>
  <c r="D1996" i="5"/>
  <c r="E1996" i="5"/>
  <c r="A1997" i="5"/>
  <c r="C1997" i="5" s="1"/>
  <c r="B1997" i="5"/>
  <c r="D1997" i="5"/>
  <c r="E1997" i="5"/>
  <c r="A1998" i="5"/>
  <c r="C1998" i="5" s="1"/>
  <c r="B1998" i="5"/>
  <c r="D1998" i="5"/>
  <c r="E1998" i="5"/>
  <c r="A1999" i="5"/>
  <c r="C1999" i="5" s="1"/>
  <c r="B1999" i="5"/>
  <c r="D1999" i="5"/>
  <c r="E1999" i="5"/>
  <c r="A2000" i="5"/>
  <c r="C2000" i="5" s="1"/>
  <c r="B2000" i="5"/>
  <c r="D2000" i="5"/>
  <c r="E2000" i="5"/>
  <c r="A2001" i="5"/>
  <c r="C2001" i="5" s="1"/>
  <c r="B2001" i="5"/>
  <c r="D2001" i="5"/>
  <c r="E2001" i="5"/>
  <c r="A2002" i="5"/>
  <c r="C2002" i="5" s="1"/>
  <c r="B2002" i="5"/>
  <c r="D2002" i="5"/>
  <c r="F2002" i="5" s="1"/>
  <c r="E2002" i="5"/>
  <c r="A2003" i="5"/>
  <c r="C2003" i="5" s="1"/>
  <c r="B2003" i="5"/>
  <c r="D2003" i="5"/>
  <c r="E2003" i="5"/>
  <c r="A2004" i="5"/>
  <c r="C2004" i="5" s="1"/>
  <c r="B2004" i="5"/>
  <c r="D2004" i="5"/>
  <c r="E2004" i="5"/>
  <c r="A2005" i="5"/>
  <c r="C2005" i="5" s="1"/>
  <c r="B2005" i="5"/>
  <c r="D2005" i="5"/>
  <c r="E2005" i="5"/>
  <c r="A2006" i="5"/>
  <c r="C2006" i="5" s="1"/>
  <c r="B2006" i="5"/>
  <c r="D2006" i="5"/>
  <c r="E2006" i="5"/>
  <c r="A2007" i="5"/>
  <c r="C2007" i="5" s="1"/>
  <c r="B2007" i="5"/>
  <c r="D2007" i="5"/>
  <c r="E2007" i="5"/>
  <c r="A2008" i="5"/>
  <c r="C2008" i="5" s="1"/>
  <c r="B2008" i="5"/>
  <c r="D2008" i="5"/>
  <c r="E2008" i="5"/>
  <c r="A2009" i="5"/>
  <c r="C2009" i="5" s="1"/>
  <c r="B2009" i="5"/>
  <c r="D2009" i="5"/>
  <c r="E2009" i="5"/>
  <c r="A2010" i="5"/>
  <c r="C2010" i="5" s="1"/>
  <c r="B2010" i="5"/>
  <c r="D2010" i="5"/>
  <c r="F2010" i="5" s="1"/>
  <c r="E2010" i="5"/>
  <c r="A2011" i="5"/>
  <c r="C2011" i="5" s="1"/>
  <c r="B2011" i="5"/>
  <c r="D2011" i="5"/>
  <c r="E2011" i="5"/>
  <c r="A2012" i="5"/>
  <c r="C2012" i="5" s="1"/>
  <c r="B2012" i="5"/>
  <c r="D2012" i="5"/>
  <c r="F2012" i="5" s="1"/>
  <c r="E2012" i="5"/>
  <c r="A2013" i="5"/>
  <c r="C2013" i="5" s="1"/>
  <c r="B2013" i="5"/>
  <c r="D2013" i="5"/>
  <c r="E2013" i="5"/>
  <c r="A2014" i="5"/>
  <c r="C2014" i="5" s="1"/>
  <c r="B2014" i="5"/>
  <c r="D2014" i="5"/>
  <c r="E2014" i="5"/>
  <c r="A2015" i="5"/>
  <c r="C2015" i="5" s="1"/>
  <c r="B2015" i="5"/>
  <c r="D2015" i="5"/>
  <c r="E2015" i="5"/>
  <c r="A2016" i="5"/>
  <c r="C2016" i="5" s="1"/>
  <c r="B2016" i="5"/>
  <c r="D2016" i="5"/>
  <c r="E2016" i="5"/>
  <c r="A2017" i="5"/>
  <c r="C2017" i="5" s="1"/>
  <c r="B2017" i="5"/>
  <c r="D2017" i="5"/>
  <c r="F2017" i="5" s="1"/>
  <c r="E2017" i="5"/>
  <c r="A2018" i="5"/>
  <c r="C2018" i="5" s="1"/>
  <c r="B2018" i="5"/>
  <c r="D2018" i="5"/>
  <c r="E2018" i="5"/>
  <c r="A2019" i="5"/>
  <c r="C2019" i="5" s="1"/>
  <c r="B2019" i="5"/>
  <c r="D2019" i="5"/>
  <c r="E2019" i="5"/>
  <c r="A2020" i="5"/>
  <c r="C2020" i="5" s="1"/>
  <c r="B2020" i="5"/>
  <c r="D2020" i="5"/>
  <c r="E2020" i="5"/>
  <c r="A2021" i="5"/>
  <c r="C2021" i="5" s="1"/>
  <c r="B2021" i="5"/>
  <c r="D2021" i="5"/>
  <c r="E2021" i="5"/>
  <c r="A2022" i="5"/>
  <c r="C2022" i="5" s="1"/>
  <c r="B2022" i="5"/>
  <c r="D2022" i="5"/>
  <c r="E2022" i="5"/>
  <c r="A2023" i="5"/>
  <c r="C2023" i="5" s="1"/>
  <c r="B2023" i="5"/>
  <c r="D2023" i="5"/>
  <c r="E2023" i="5"/>
  <c r="A2024" i="5"/>
  <c r="C2024" i="5" s="1"/>
  <c r="B2024" i="5"/>
  <c r="D2024" i="5"/>
  <c r="E2024" i="5"/>
  <c r="A2025" i="5"/>
  <c r="C2025" i="5" s="1"/>
  <c r="B2025" i="5"/>
  <c r="D2025" i="5"/>
  <c r="E2025" i="5"/>
  <c r="A2026" i="5"/>
  <c r="C2026" i="5" s="1"/>
  <c r="B2026" i="5"/>
  <c r="D2026" i="5"/>
  <c r="E2026" i="5"/>
  <c r="A2027" i="5"/>
  <c r="C2027" i="5" s="1"/>
  <c r="B2027" i="5"/>
  <c r="D2027" i="5"/>
  <c r="E2027" i="5"/>
  <c r="A2028" i="5"/>
  <c r="C2028" i="5" s="1"/>
  <c r="B2028" i="5"/>
  <c r="D2028" i="5"/>
  <c r="E2028" i="5"/>
  <c r="A2029" i="5"/>
  <c r="C2029" i="5" s="1"/>
  <c r="B2029" i="5"/>
  <c r="D2029" i="5"/>
  <c r="E2029" i="5"/>
  <c r="A2030" i="5"/>
  <c r="C2030" i="5" s="1"/>
  <c r="B2030" i="5"/>
  <c r="D2030" i="5"/>
  <c r="E2030" i="5"/>
  <c r="A2031" i="5"/>
  <c r="C2031" i="5" s="1"/>
  <c r="B2031" i="5"/>
  <c r="D2031" i="5"/>
  <c r="E2031" i="5"/>
  <c r="A2032" i="5"/>
  <c r="C2032" i="5" s="1"/>
  <c r="B2032" i="5"/>
  <c r="D2032" i="5"/>
  <c r="E2032" i="5"/>
  <c r="A2033" i="5"/>
  <c r="C2033" i="5" s="1"/>
  <c r="B2033" i="5"/>
  <c r="D2033" i="5"/>
  <c r="E2033" i="5"/>
  <c r="A2034" i="5"/>
  <c r="C2034" i="5" s="1"/>
  <c r="B2034" i="5"/>
  <c r="D2034" i="5"/>
  <c r="E2034" i="5"/>
  <c r="A2035" i="5"/>
  <c r="C2035" i="5" s="1"/>
  <c r="B2035" i="5"/>
  <c r="D2035" i="5"/>
  <c r="E2035" i="5"/>
  <c r="A2036" i="5"/>
  <c r="C2036" i="5" s="1"/>
  <c r="B2036" i="5"/>
  <c r="D2036" i="5"/>
  <c r="F2036" i="5" s="1"/>
  <c r="E2036" i="5"/>
  <c r="A2037" i="5"/>
  <c r="C2037" i="5" s="1"/>
  <c r="B2037" i="5"/>
  <c r="D2037" i="5"/>
  <c r="E2037" i="5"/>
  <c r="A2038" i="5"/>
  <c r="C2038" i="5" s="1"/>
  <c r="B2038" i="5"/>
  <c r="D2038" i="5"/>
  <c r="E2038" i="5"/>
  <c r="A2039" i="5"/>
  <c r="C2039" i="5" s="1"/>
  <c r="B2039" i="5"/>
  <c r="D2039" i="5"/>
  <c r="E2039" i="5"/>
  <c r="A2040" i="5"/>
  <c r="C2040" i="5" s="1"/>
  <c r="B2040" i="5"/>
  <c r="D2040" i="5"/>
  <c r="E2040" i="5"/>
  <c r="A2041" i="5"/>
  <c r="C2041" i="5" s="1"/>
  <c r="B2041" i="5"/>
  <c r="D2041" i="5"/>
  <c r="E2041" i="5"/>
  <c r="A2042" i="5"/>
  <c r="C2042" i="5" s="1"/>
  <c r="B2042" i="5"/>
  <c r="D2042" i="5"/>
  <c r="E2042" i="5"/>
  <c r="A2043" i="5"/>
  <c r="C2043" i="5" s="1"/>
  <c r="B2043" i="5"/>
  <c r="D2043" i="5"/>
  <c r="E2043" i="5"/>
  <c r="A2044" i="5"/>
  <c r="C2044" i="5" s="1"/>
  <c r="B2044" i="5"/>
  <c r="D2044" i="5"/>
  <c r="E2044" i="5"/>
  <c r="A2045" i="5"/>
  <c r="C2045" i="5" s="1"/>
  <c r="B2045" i="5"/>
  <c r="D2045" i="5"/>
  <c r="E2045" i="5"/>
  <c r="A2046" i="5"/>
  <c r="C2046" i="5" s="1"/>
  <c r="B2046" i="5"/>
  <c r="D2046" i="5"/>
  <c r="E2046" i="5"/>
  <c r="A2047" i="5"/>
  <c r="C2047" i="5" s="1"/>
  <c r="B2047" i="5"/>
  <c r="D2047" i="5"/>
  <c r="E2047" i="5"/>
  <c r="A2048" i="5"/>
  <c r="C2048" i="5" s="1"/>
  <c r="B2048" i="5"/>
  <c r="D2048" i="5"/>
  <c r="E2048" i="5"/>
  <c r="A2049" i="5"/>
  <c r="C2049" i="5" s="1"/>
  <c r="B2049" i="5"/>
  <c r="D2049" i="5"/>
  <c r="E2049" i="5"/>
  <c r="A2050" i="5"/>
  <c r="C2050" i="5" s="1"/>
  <c r="B2050" i="5"/>
  <c r="D2050" i="5"/>
  <c r="F2050" i="5" s="1"/>
  <c r="E2050" i="5"/>
  <c r="A2051" i="5"/>
  <c r="C2051" i="5" s="1"/>
  <c r="B2051" i="5"/>
  <c r="D2051" i="5"/>
  <c r="E2051" i="5"/>
  <c r="A2052" i="5"/>
  <c r="C2052" i="5" s="1"/>
  <c r="B2052" i="5"/>
  <c r="D2052" i="5"/>
  <c r="F2052" i="5" s="1"/>
  <c r="E2052" i="5"/>
  <c r="A2053" i="5"/>
  <c r="C2053" i="5" s="1"/>
  <c r="B2053" i="5"/>
  <c r="D2053" i="5"/>
  <c r="E2053" i="5"/>
  <c r="A2054" i="5"/>
  <c r="C2054" i="5" s="1"/>
  <c r="B2054" i="5"/>
  <c r="D2054" i="5"/>
  <c r="E2054" i="5"/>
  <c r="A2055" i="5"/>
  <c r="C2055" i="5" s="1"/>
  <c r="B2055" i="5"/>
  <c r="D2055" i="5"/>
  <c r="E2055" i="5"/>
  <c r="A2056" i="5"/>
  <c r="C2056" i="5" s="1"/>
  <c r="B2056" i="5"/>
  <c r="D2056" i="5"/>
  <c r="E2056" i="5"/>
  <c r="A2057" i="5"/>
  <c r="C2057" i="5" s="1"/>
  <c r="B2057" i="5"/>
  <c r="D2057" i="5"/>
  <c r="E2057" i="5"/>
  <c r="A2058" i="5"/>
  <c r="C2058" i="5" s="1"/>
  <c r="B2058" i="5"/>
  <c r="D2058" i="5"/>
  <c r="E2058" i="5"/>
  <c r="A2059" i="5"/>
  <c r="C2059" i="5" s="1"/>
  <c r="B2059" i="5"/>
  <c r="D2059" i="5"/>
  <c r="E2059" i="5"/>
  <c r="A2060" i="5"/>
  <c r="C2060" i="5" s="1"/>
  <c r="B2060" i="5"/>
  <c r="D2060" i="5"/>
  <c r="E2060" i="5"/>
  <c r="A2061" i="5"/>
  <c r="C2061" i="5" s="1"/>
  <c r="B2061" i="5"/>
  <c r="D2061" i="5"/>
  <c r="E2061" i="5"/>
  <c r="A2062" i="5"/>
  <c r="C2062" i="5" s="1"/>
  <c r="B2062" i="5"/>
  <c r="D2062" i="5"/>
  <c r="E2062" i="5"/>
  <c r="A2063" i="5"/>
  <c r="C2063" i="5" s="1"/>
  <c r="B2063" i="5"/>
  <c r="D2063" i="5"/>
  <c r="E2063" i="5"/>
  <c r="A2064" i="5"/>
  <c r="C2064" i="5" s="1"/>
  <c r="B2064" i="5"/>
  <c r="D2064" i="5"/>
  <c r="E2064" i="5"/>
  <c r="A2065" i="5"/>
  <c r="C2065" i="5" s="1"/>
  <c r="B2065" i="5"/>
  <c r="D2065" i="5"/>
  <c r="E2065" i="5"/>
  <c r="A2066" i="5"/>
  <c r="C2066" i="5" s="1"/>
  <c r="B2066" i="5"/>
  <c r="D2066" i="5"/>
  <c r="E2066" i="5"/>
  <c r="A2067" i="5"/>
  <c r="C2067" i="5" s="1"/>
  <c r="B2067" i="5"/>
  <c r="D2067" i="5"/>
  <c r="E2067" i="5"/>
  <c r="A2068" i="5"/>
  <c r="C2068" i="5" s="1"/>
  <c r="B2068" i="5"/>
  <c r="D2068" i="5"/>
  <c r="E2068" i="5"/>
  <c r="A2069" i="5"/>
  <c r="C2069" i="5" s="1"/>
  <c r="B2069" i="5"/>
  <c r="D2069" i="5"/>
  <c r="E2069" i="5"/>
  <c r="A2070" i="5"/>
  <c r="C2070" i="5" s="1"/>
  <c r="B2070" i="5"/>
  <c r="D2070" i="5"/>
  <c r="E2070" i="5"/>
  <c r="A2071" i="5"/>
  <c r="C2071" i="5" s="1"/>
  <c r="B2071" i="5"/>
  <c r="D2071" i="5"/>
  <c r="E2071" i="5"/>
  <c r="A2072" i="5"/>
  <c r="C2072" i="5" s="1"/>
  <c r="B2072" i="5"/>
  <c r="D2072" i="5"/>
  <c r="E2072" i="5"/>
  <c r="A2073" i="5"/>
  <c r="C2073" i="5" s="1"/>
  <c r="B2073" i="5"/>
  <c r="D2073" i="5"/>
  <c r="F2073" i="5" s="1"/>
  <c r="E2073" i="5"/>
  <c r="A2074" i="5"/>
  <c r="C2074" i="5" s="1"/>
  <c r="B2074" i="5"/>
  <c r="D2074" i="5"/>
  <c r="E2074" i="5"/>
  <c r="A2075" i="5"/>
  <c r="C2075" i="5" s="1"/>
  <c r="B2075" i="5"/>
  <c r="D2075" i="5"/>
  <c r="E2075" i="5"/>
  <c r="A2076" i="5"/>
  <c r="C2076" i="5" s="1"/>
  <c r="B2076" i="5"/>
  <c r="D2076" i="5"/>
  <c r="E2076" i="5"/>
  <c r="A2077" i="5"/>
  <c r="C2077" i="5" s="1"/>
  <c r="B2077" i="5"/>
  <c r="D2077" i="5"/>
  <c r="E2077" i="5"/>
  <c r="A2078" i="5"/>
  <c r="C2078" i="5" s="1"/>
  <c r="B2078" i="5"/>
  <c r="D2078" i="5"/>
  <c r="F2078" i="5" s="1"/>
  <c r="E2078" i="5"/>
  <c r="A2079" i="5"/>
  <c r="C2079" i="5" s="1"/>
  <c r="B2079" i="5"/>
  <c r="D2079" i="5"/>
  <c r="E2079" i="5"/>
  <c r="A2080" i="5"/>
  <c r="C2080" i="5" s="1"/>
  <c r="B2080" i="5"/>
  <c r="D2080" i="5"/>
  <c r="E2080" i="5"/>
  <c r="A2081" i="5"/>
  <c r="C2081" i="5" s="1"/>
  <c r="B2081" i="5"/>
  <c r="D2081" i="5"/>
  <c r="E2081" i="5"/>
  <c r="A2082" i="5"/>
  <c r="C2082" i="5" s="1"/>
  <c r="B2082" i="5"/>
  <c r="D2082" i="5"/>
  <c r="E2082" i="5"/>
  <c r="A2083" i="5"/>
  <c r="C2083" i="5" s="1"/>
  <c r="B2083" i="5"/>
  <c r="D2083" i="5"/>
  <c r="E2083" i="5"/>
  <c r="A2084" i="5"/>
  <c r="C2084" i="5" s="1"/>
  <c r="B2084" i="5"/>
  <c r="D2084" i="5"/>
  <c r="E2084" i="5"/>
  <c r="A2085" i="5"/>
  <c r="C2085" i="5" s="1"/>
  <c r="B2085" i="5"/>
  <c r="D2085" i="5"/>
  <c r="E2085" i="5"/>
  <c r="A2086" i="5"/>
  <c r="C2086" i="5" s="1"/>
  <c r="B2086" i="5"/>
  <c r="D2086" i="5"/>
  <c r="E2086" i="5"/>
  <c r="A2087" i="5"/>
  <c r="C2087" i="5" s="1"/>
  <c r="B2087" i="5"/>
  <c r="D2087" i="5"/>
  <c r="E2087" i="5"/>
  <c r="A2088" i="5"/>
  <c r="C2088" i="5" s="1"/>
  <c r="B2088" i="5"/>
  <c r="D2088" i="5"/>
  <c r="E2088" i="5"/>
  <c r="A2089" i="5"/>
  <c r="C2089" i="5" s="1"/>
  <c r="B2089" i="5"/>
  <c r="D2089" i="5"/>
  <c r="F2089" i="5" s="1"/>
  <c r="E2089" i="5"/>
  <c r="A2090" i="5"/>
  <c r="C2090" i="5" s="1"/>
  <c r="B2090" i="5"/>
  <c r="D2090" i="5"/>
  <c r="E2090" i="5"/>
  <c r="A2091" i="5"/>
  <c r="C2091" i="5" s="1"/>
  <c r="B2091" i="5"/>
  <c r="D2091" i="5"/>
  <c r="E2091" i="5"/>
  <c r="A2092" i="5"/>
  <c r="C2092" i="5" s="1"/>
  <c r="B2092" i="5"/>
  <c r="D2092" i="5"/>
  <c r="E2092" i="5"/>
  <c r="A2093" i="5"/>
  <c r="C2093" i="5" s="1"/>
  <c r="B2093" i="5"/>
  <c r="D2093" i="5"/>
  <c r="E2093" i="5"/>
  <c r="A2094" i="5"/>
  <c r="C2094" i="5" s="1"/>
  <c r="B2094" i="5"/>
  <c r="D2094" i="5"/>
  <c r="E2094" i="5"/>
  <c r="A2095" i="5"/>
  <c r="C2095" i="5" s="1"/>
  <c r="B2095" i="5"/>
  <c r="D2095" i="5"/>
  <c r="E2095" i="5"/>
  <c r="A2096" i="5"/>
  <c r="C2096" i="5" s="1"/>
  <c r="B2096" i="5"/>
  <c r="D2096" i="5"/>
  <c r="E2096" i="5"/>
  <c r="A2097" i="5"/>
  <c r="C2097" i="5" s="1"/>
  <c r="B2097" i="5"/>
  <c r="D2097" i="5"/>
  <c r="E2097" i="5"/>
  <c r="A2098" i="5"/>
  <c r="C2098" i="5" s="1"/>
  <c r="B2098" i="5"/>
  <c r="D2098" i="5"/>
  <c r="E2098" i="5"/>
  <c r="A2099" i="5"/>
  <c r="C2099" i="5" s="1"/>
  <c r="B2099" i="5"/>
  <c r="D2099" i="5"/>
  <c r="E2099" i="5"/>
  <c r="A2100" i="5"/>
  <c r="C2100" i="5" s="1"/>
  <c r="B2100" i="5"/>
  <c r="D2100" i="5"/>
  <c r="F2100" i="5" s="1"/>
  <c r="E2100" i="5"/>
  <c r="A2101" i="5"/>
  <c r="C2101" i="5" s="1"/>
  <c r="B2101" i="5"/>
  <c r="D2101" i="5"/>
  <c r="E2101" i="5"/>
  <c r="A2102" i="5"/>
  <c r="C2102" i="5" s="1"/>
  <c r="B2102" i="5"/>
  <c r="D2102" i="5"/>
  <c r="E2102" i="5"/>
  <c r="A2103" i="5"/>
  <c r="C2103" i="5" s="1"/>
  <c r="B2103" i="5"/>
  <c r="D2103" i="5"/>
  <c r="E2103" i="5"/>
  <c r="A2104" i="5"/>
  <c r="C2104" i="5" s="1"/>
  <c r="B2104" i="5"/>
  <c r="D2104" i="5"/>
  <c r="E2104" i="5"/>
  <c r="A2105" i="5"/>
  <c r="C2105" i="5" s="1"/>
  <c r="B2105" i="5"/>
  <c r="D2105" i="5"/>
  <c r="E2105" i="5"/>
  <c r="A2106" i="5"/>
  <c r="C2106" i="5" s="1"/>
  <c r="B2106" i="5"/>
  <c r="D2106" i="5"/>
  <c r="E2106" i="5"/>
  <c r="A2107" i="5"/>
  <c r="C2107" i="5" s="1"/>
  <c r="B2107" i="5"/>
  <c r="D2107" i="5"/>
  <c r="E2107" i="5"/>
  <c r="A2108" i="5"/>
  <c r="C2108" i="5" s="1"/>
  <c r="B2108" i="5"/>
  <c r="D2108" i="5"/>
  <c r="E2108" i="5"/>
  <c r="A2109" i="5"/>
  <c r="C2109" i="5" s="1"/>
  <c r="B2109" i="5"/>
  <c r="D2109" i="5"/>
  <c r="E2109" i="5"/>
  <c r="A2110" i="5"/>
  <c r="C2110" i="5" s="1"/>
  <c r="B2110" i="5"/>
  <c r="D2110" i="5"/>
  <c r="E2110" i="5"/>
  <c r="A2111" i="5"/>
  <c r="C2111" i="5" s="1"/>
  <c r="B2111" i="5"/>
  <c r="D2111" i="5"/>
  <c r="E2111" i="5"/>
  <c r="A2112" i="5"/>
  <c r="C2112" i="5" s="1"/>
  <c r="B2112" i="5"/>
  <c r="D2112" i="5"/>
  <c r="E2112" i="5"/>
  <c r="A2113" i="5"/>
  <c r="C2113" i="5" s="1"/>
  <c r="B2113" i="5"/>
  <c r="D2113" i="5"/>
  <c r="E2113" i="5"/>
  <c r="A19" i="4"/>
  <c r="C19" i="4" s="1"/>
  <c r="B19" i="4"/>
  <c r="D19" i="4"/>
  <c r="E19" i="4"/>
  <c r="L19" i="4"/>
  <c r="M19" i="4"/>
  <c r="N19" i="4"/>
  <c r="S19" i="4"/>
  <c r="T19" i="4"/>
  <c r="U19" i="4"/>
  <c r="V19" i="4"/>
  <c r="W19" i="4"/>
  <c r="A20" i="4"/>
  <c r="C20" i="4" s="1"/>
  <c r="B20" i="4"/>
  <c r="D20" i="4"/>
  <c r="E20" i="4"/>
  <c r="L20" i="4"/>
  <c r="M20" i="4"/>
  <c r="N20" i="4"/>
  <c r="S20" i="4"/>
  <c r="T20" i="4"/>
  <c r="U20" i="4"/>
  <c r="V20" i="4"/>
  <c r="W20" i="4"/>
  <c r="A21" i="4"/>
  <c r="C21" i="4" s="1"/>
  <c r="B21" i="4"/>
  <c r="D21" i="4"/>
  <c r="E21" i="4"/>
  <c r="L21" i="4"/>
  <c r="M21" i="4"/>
  <c r="N21" i="4"/>
  <c r="S21" i="4"/>
  <c r="T21" i="4"/>
  <c r="U21" i="4"/>
  <c r="V21" i="4"/>
  <c r="W21" i="4"/>
  <c r="A22" i="4"/>
  <c r="C22" i="4" s="1"/>
  <c r="B22" i="4"/>
  <c r="D22" i="4"/>
  <c r="E22" i="4"/>
  <c r="L22" i="4"/>
  <c r="M22" i="4"/>
  <c r="N22" i="4"/>
  <c r="S22" i="4"/>
  <c r="T22" i="4"/>
  <c r="U22" i="4"/>
  <c r="V22" i="4"/>
  <c r="W22" i="4"/>
  <c r="A23" i="4"/>
  <c r="C23" i="4" s="1"/>
  <c r="B23" i="4"/>
  <c r="D23" i="4"/>
  <c r="E23" i="4"/>
  <c r="L23" i="4"/>
  <c r="M23" i="4"/>
  <c r="N23" i="4"/>
  <c r="S23" i="4"/>
  <c r="T23" i="4"/>
  <c r="U23" i="4"/>
  <c r="V23" i="4"/>
  <c r="W23" i="4"/>
  <c r="A24" i="4"/>
  <c r="C24" i="4" s="1"/>
  <c r="B24" i="4"/>
  <c r="D24" i="4"/>
  <c r="E24" i="4"/>
  <c r="L24" i="4"/>
  <c r="M24" i="4"/>
  <c r="N24" i="4"/>
  <c r="S24" i="4"/>
  <c r="T24" i="4"/>
  <c r="U24" i="4"/>
  <c r="V24" i="4"/>
  <c r="W24" i="4"/>
  <c r="A25" i="4"/>
  <c r="C25" i="4" s="1"/>
  <c r="B25" i="4"/>
  <c r="D25" i="4"/>
  <c r="E25" i="4"/>
  <c r="L25" i="4"/>
  <c r="M25" i="4"/>
  <c r="N25" i="4"/>
  <c r="S25" i="4"/>
  <c r="T25" i="4"/>
  <c r="U25" i="4"/>
  <c r="V25" i="4"/>
  <c r="W25" i="4"/>
  <c r="A26" i="4"/>
  <c r="C26" i="4" s="1"/>
  <c r="B26" i="4"/>
  <c r="D26" i="4"/>
  <c r="E26" i="4"/>
  <c r="L26" i="4"/>
  <c r="M26" i="4"/>
  <c r="N26" i="4"/>
  <c r="S26" i="4"/>
  <c r="T26" i="4"/>
  <c r="U26" i="4"/>
  <c r="V26" i="4"/>
  <c r="W26" i="4"/>
  <c r="A27" i="4"/>
  <c r="C27" i="4" s="1"/>
  <c r="B27" i="4"/>
  <c r="D27" i="4"/>
  <c r="E27" i="4"/>
  <c r="L27" i="4"/>
  <c r="M27" i="4"/>
  <c r="N27" i="4"/>
  <c r="S27" i="4"/>
  <c r="T27" i="4"/>
  <c r="U27" i="4"/>
  <c r="V27" i="4"/>
  <c r="W27" i="4"/>
  <c r="A28" i="4"/>
  <c r="C28" i="4" s="1"/>
  <c r="B28" i="4"/>
  <c r="D28" i="4"/>
  <c r="E28" i="4"/>
  <c r="L28" i="4"/>
  <c r="M28" i="4"/>
  <c r="N28" i="4"/>
  <c r="S28" i="4"/>
  <c r="T28" i="4"/>
  <c r="U28" i="4"/>
  <c r="V28" i="4"/>
  <c r="W28" i="4"/>
  <c r="A29" i="4"/>
  <c r="C29" i="4" s="1"/>
  <c r="B29" i="4"/>
  <c r="D29" i="4"/>
  <c r="E29" i="4"/>
  <c r="L29" i="4"/>
  <c r="M29" i="4"/>
  <c r="N29" i="4"/>
  <c r="S29" i="4"/>
  <c r="T29" i="4"/>
  <c r="U29" i="4"/>
  <c r="V29" i="4"/>
  <c r="W29" i="4"/>
  <c r="A30" i="4"/>
  <c r="C30" i="4" s="1"/>
  <c r="B30" i="4"/>
  <c r="D30" i="4"/>
  <c r="E30" i="4"/>
  <c r="L30" i="4"/>
  <c r="M30" i="4"/>
  <c r="N30" i="4"/>
  <c r="S30" i="4"/>
  <c r="T30" i="4"/>
  <c r="U30" i="4"/>
  <c r="V30" i="4"/>
  <c r="W30" i="4"/>
  <c r="A31" i="4"/>
  <c r="C31" i="4" s="1"/>
  <c r="B31" i="4"/>
  <c r="D31" i="4"/>
  <c r="E31" i="4"/>
  <c r="L31" i="4"/>
  <c r="M31" i="4"/>
  <c r="N31" i="4"/>
  <c r="S31" i="4"/>
  <c r="T31" i="4"/>
  <c r="U31" i="4"/>
  <c r="V31" i="4"/>
  <c r="W31" i="4"/>
  <c r="A32" i="4"/>
  <c r="C32" i="4" s="1"/>
  <c r="B32" i="4"/>
  <c r="D32" i="4"/>
  <c r="E32" i="4"/>
  <c r="L32" i="4"/>
  <c r="M32" i="4"/>
  <c r="N32" i="4"/>
  <c r="S32" i="4"/>
  <c r="T32" i="4"/>
  <c r="U32" i="4"/>
  <c r="V32" i="4"/>
  <c r="W32" i="4"/>
  <c r="A33" i="4"/>
  <c r="C33" i="4" s="1"/>
  <c r="B33" i="4"/>
  <c r="D33" i="4"/>
  <c r="E33" i="4"/>
  <c r="L33" i="4"/>
  <c r="M33" i="4"/>
  <c r="N33" i="4"/>
  <c r="S33" i="4"/>
  <c r="T33" i="4"/>
  <c r="U33" i="4"/>
  <c r="V33" i="4"/>
  <c r="W33" i="4"/>
  <c r="A34" i="4"/>
  <c r="C34" i="4" s="1"/>
  <c r="B34" i="4"/>
  <c r="D34" i="4"/>
  <c r="E34" i="4"/>
  <c r="L34" i="4"/>
  <c r="M34" i="4"/>
  <c r="N34" i="4"/>
  <c r="S34" i="4"/>
  <c r="T34" i="4"/>
  <c r="U34" i="4"/>
  <c r="V34" i="4"/>
  <c r="W34" i="4"/>
  <c r="A35" i="4"/>
  <c r="C35" i="4" s="1"/>
  <c r="B35" i="4"/>
  <c r="D35" i="4"/>
  <c r="E35" i="4"/>
  <c r="L35" i="4"/>
  <c r="M35" i="4"/>
  <c r="N35" i="4"/>
  <c r="S35" i="4"/>
  <c r="T35" i="4"/>
  <c r="U35" i="4"/>
  <c r="V35" i="4"/>
  <c r="W35" i="4"/>
  <c r="A36" i="4"/>
  <c r="C36" i="4" s="1"/>
  <c r="B36" i="4"/>
  <c r="D36" i="4"/>
  <c r="E36" i="4"/>
  <c r="L36" i="4"/>
  <c r="M36" i="4"/>
  <c r="N36" i="4"/>
  <c r="S36" i="4"/>
  <c r="T36" i="4"/>
  <c r="U36" i="4"/>
  <c r="V36" i="4"/>
  <c r="W36" i="4"/>
  <c r="A37" i="4"/>
  <c r="C37" i="4" s="1"/>
  <c r="B37" i="4"/>
  <c r="D37" i="4"/>
  <c r="E37" i="4"/>
  <c r="L37" i="4"/>
  <c r="M37" i="4"/>
  <c r="N37" i="4"/>
  <c r="S37" i="4"/>
  <c r="T37" i="4"/>
  <c r="U37" i="4"/>
  <c r="V37" i="4"/>
  <c r="W37" i="4"/>
  <c r="A38" i="4"/>
  <c r="C38" i="4" s="1"/>
  <c r="B38" i="4"/>
  <c r="D38" i="4"/>
  <c r="E38" i="4"/>
  <c r="L38" i="4"/>
  <c r="M38" i="4"/>
  <c r="N38" i="4"/>
  <c r="S38" i="4"/>
  <c r="T38" i="4"/>
  <c r="U38" i="4"/>
  <c r="V38" i="4"/>
  <c r="W38" i="4"/>
  <c r="A39" i="4"/>
  <c r="C39" i="4" s="1"/>
  <c r="B39" i="4"/>
  <c r="D39" i="4"/>
  <c r="E39" i="4"/>
  <c r="L39" i="4"/>
  <c r="M39" i="4"/>
  <c r="N39" i="4"/>
  <c r="S39" i="4"/>
  <c r="T39" i="4"/>
  <c r="U39" i="4"/>
  <c r="V39" i="4"/>
  <c r="W39" i="4"/>
  <c r="A40" i="4"/>
  <c r="C40" i="4" s="1"/>
  <c r="B40" i="4"/>
  <c r="D40" i="4"/>
  <c r="E40" i="4"/>
  <c r="L40" i="4"/>
  <c r="M40" i="4"/>
  <c r="N40" i="4"/>
  <c r="S40" i="4"/>
  <c r="T40" i="4"/>
  <c r="U40" i="4"/>
  <c r="V40" i="4"/>
  <c r="W40" i="4"/>
  <c r="A41" i="4"/>
  <c r="C41" i="4" s="1"/>
  <c r="B41" i="4"/>
  <c r="D41" i="4"/>
  <c r="E41" i="4"/>
  <c r="L41" i="4"/>
  <c r="M41" i="4"/>
  <c r="N41" i="4"/>
  <c r="S41" i="4"/>
  <c r="T41" i="4"/>
  <c r="U41" i="4"/>
  <c r="V41" i="4"/>
  <c r="W41" i="4"/>
  <c r="A42" i="4"/>
  <c r="C42" i="4" s="1"/>
  <c r="B42" i="4"/>
  <c r="D42" i="4"/>
  <c r="E42" i="4"/>
  <c r="L42" i="4"/>
  <c r="M42" i="4"/>
  <c r="N42" i="4"/>
  <c r="S42" i="4"/>
  <c r="T42" i="4"/>
  <c r="U42" i="4"/>
  <c r="V42" i="4"/>
  <c r="W42" i="4"/>
  <c r="A43" i="4"/>
  <c r="C43" i="4" s="1"/>
  <c r="B43" i="4"/>
  <c r="D43" i="4"/>
  <c r="E43" i="4"/>
  <c r="L43" i="4"/>
  <c r="M43" i="4"/>
  <c r="N43" i="4"/>
  <c r="S43" i="4"/>
  <c r="T43" i="4"/>
  <c r="U43" i="4"/>
  <c r="V43" i="4"/>
  <c r="W43" i="4"/>
  <c r="A44" i="4"/>
  <c r="C44" i="4" s="1"/>
  <c r="B44" i="4"/>
  <c r="D44" i="4"/>
  <c r="E44" i="4"/>
  <c r="L44" i="4"/>
  <c r="M44" i="4"/>
  <c r="N44" i="4"/>
  <c r="S44" i="4"/>
  <c r="T44" i="4"/>
  <c r="U44" i="4"/>
  <c r="V44" i="4"/>
  <c r="W44" i="4"/>
  <c r="A45" i="4"/>
  <c r="C45" i="4" s="1"/>
  <c r="B45" i="4"/>
  <c r="D45" i="4"/>
  <c r="E45" i="4"/>
  <c r="L45" i="4"/>
  <c r="M45" i="4"/>
  <c r="N45" i="4"/>
  <c r="S45" i="4"/>
  <c r="T45" i="4"/>
  <c r="U45" i="4"/>
  <c r="V45" i="4"/>
  <c r="W45" i="4"/>
  <c r="A46" i="4"/>
  <c r="C46" i="4" s="1"/>
  <c r="B46" i="4"/>
  <c r="D46" i="4"/>
  <c r="E46" i="4"/>
  <c r="L46" i="4"/>
  <c r="M46" i="4"/>
  <c r="N46" i="4"/>
  <c r="S46" i="4"/>
  <c r="T46" i="4"/>
  <c r="U46" i="4"/>
  <c r="V46" i="4"/>
  <c r="W46" i="4"/>
  <c r="A47" i="4"/>
  <c r="C47" i="4" s="1"/>
  <c r="B47" i="4"/>
  <c r="D47" i="4"/>
  <c r="E47" i="4"/>
  <c r="L47" i="4"/>
  <c r="M47" i="4"/>
  <c r="N47" i="4"/>
  <c r="S47" i="4"/>
  <c r="T47" i="4"/>
  <c r="U47" i="4"/>
  <c r="V47" i="4"/>
  <c r="W47" i="4"/>
  <c r="A48" i="4"/>
  <c r="C48" i="4" s="1"/>
  <c r="B48" i="4"/>
  <c r="D48" i="4"/>
  <c r="E48" i="4"/>
  <c r="L48" i="4"/>
  <c r="M48" i="4"/>
  <c r="N48" i="4"/>
  <c r="S48" i="4"/>
  <c r="T48" i="4"/>
  <c r="U48" i="4"/>
  <c r="V48" i="4"/>
  <c r="W48" i="4"/>
  <c r="A49" i="4"/>
  <c r="C49" i="4" s="1"/>
  <c r="B49" i="4"/>
  <c r="D49" i="4"/>
  <c r="E49" i="4"/>
  <c r="L49" i="4"/>
  <c r="M49" i="4"/>
  <c r="N49" i="4"/>
  <c r="S49" i="4"/>
  <c r="T49" i="4"/>
  <c r="U49" i="4"/>
  <c r="V49" i="4"/>
  <c r="W49" i="4"/>
  <c r="A50" i="4"/>
  <c r="C50" i="4" s="1"/>
  <c r="B50" i="4"/>
  <c r="D50" i="4"/>
  <c r="E50" i="4"/>
  <c r="L50" i="4"/>
  <c r="M50" i="4"/>
  <c r="N50" i="4"/>
  <c r="S50" i="4"/>
  <c r="T50" i="4"/>
  <c r="U50" i="4"/>
  <c r="V50" i="4"/>
  <c r="W50" i="4"/>
  <c r="A51" i="4"/>
  <c r="C51" i="4" s="1"/>
  <c r="B51" i="4"/>
  <c r="D51" i="4"/>
  <c r="E51" i="4"/>
  <c r="L51" i="4"/>
  <c r="M51" i="4"/>
  <c r="N51" i="4"/>
  <c r="S51" i="4"/>
  <c r="T51" i="4"/>
  <c r="U51" i="4"/>
  <c r="V51" i="4"/>
  <c r="W51" i="4"/>
  <c r="A52" i="4"/>
  <c r="C52" i="4" s="1"/>
  <c r="B52" i="4"/>
  <c r="D52" i="4"/>
  <c r="E52" i="4"/>
  <c r="L52" i="4"/>
  <c r="M52" i="4"/>
  <c r="N52" i="4"/>
  <c r="S52" i="4"/>
  <c r="T52" i="4"/>
  <c r="U52" i="4"/>
  <c r="V52" i="4"/>
  <c r="W52" i="4"/>
  <c r="A53" i="4"/>
  <c r="C53" i="4" s="1"/>
  <c r="B53" i="4"/>
  <c r="D53" i="4"/>
  <c r="E53" i="4"/>
  <c r="L53" i="4"/>
  <c r="M53" i="4"/>
  <c r="N53" i="4"/>
  <c r="S53" i="4"/>
  <c r="T53" i="4"/>
  <c r="U53" i="4"/>
  <c r="V53" i="4"/>
  <c r="W53" i="4"/>
  <c r="A54" i="4"/>
  <c r="C54" i="4" s="1"/>
  <c r="B54" i="4"/>
  <c r="D54" i="4"/>
  <c r="E54" i="4"/>
  <c r="L54" i="4"/>
  <c r="M54" i="4"/>
  <c r="N54" i="4"/>
  <c r="S54" i="4"/>
  <c r="T54" i="4"/>
  <c r="U54" i="4"/>
  <c r="V54" i="4"/>
  <c r="W54" i="4"/>
  <c r="A55" i="4"/>
  <c r="C55" i="4" s="1"/>
  <c r="B55" i="4"/>
  <c r="D55" i="4"/>
  <c r="E55" i="4"/>
  <c r="L55" i="4"/>
  <c r="M55" i="4"/>
  <c r="N55" i="4"/>
  <c r="S55" i="4"/>
  <c r="T55" i="4"/>
  <c r="U55" i="4"/>
  <c r="V55" i="4"/>
  <c r="W55" i="4"/>
  <c r="A56" i="4"/>
  <c r="C56" i="4" s="1"/>
  <c r="B56" i="4"/>
  <c r="D56" i="4"/>
  <c r="E56" i="4"/>
  <c r="L56" i="4"/>
  <c r="M56" i="4"/>
  <c r="N56" i="4"/>
  <c r="S56" i="4"/>
  <c r="T56" i="4"/>
  <c r="U56" i="4"/>
  <c r="V56" i="4"/>
  <c r="W56" i="4"/>
  <c r="A57" i="4"/>
  <c r="C57" i="4" s="1"/>
  <c r="B57" i="4"/>
  <c r="D57" i="4"/>
  <c r="E57" i="4"/>
  <c r="L57" i="4"/>
  <c r="M57" i="4"/>
  <c r="N57" i="4"/>
  <c r="S57" i="4"/>
  <c r="T57" i="4"/>
  <c r="U57" i="4"/>
  <c r="V57" i="4"/>
  <c r="W57" i="4"/>
  <c r="A58" i="4"/>
  <c r="C58" i="4" s="1"/>
  <c r="B58" i="4"/>
  <c r="D58" i="4"/>
  <c r="E58" i="4"/>
  <c r="L58" i="4"/>
  <c r="M58" i="4"/>
  <c r="N58" i="4"/>
  <c r="S58" i="4"/>
  <c r="T58" i="4"/>
  <c r="U58" i="4"/>
  <c r="V58" i="4"/>
  <c r="W58" i="4"/>
  <c r="A59" i="4"/>
  <c r="C59" i="4" s="1"/>
  <c r="B59" i="4"/>
  <c r="D59" i="4"/>
  <c r="E59" i="4"/>
  <c r="L59" i="4"/>
  <c r="M59" i="4"/>
  <c r="N59" i="4"/>
  <c r="S59" i="4"/>
  <c r="T59" i="4"/>
  <c r="U59" i="4"/>
  <c r="V59" i="4"/>
  <c r="W59" i="4"/>
  <c r="A60" i="4"/>
  <c r="C60" i="4" s="1"/>
  <c r="B60" i="4"/>
  <c r="D60" i="4"/>
  <c r="E60" i="4"/>
  <c r="L60" i="4"/>
  <c r="M60" i="4"/>
  <c r="N60" i="4"/>
  <c r="S60" i="4"/>
  <c r="T60" i="4"/>
  <c r="U60" i="4"/>
  <c r="V60" i="4"/>
  <c r="W60" i="4"/>
  <c r="A61" i="4"/>
  <c r="C61" i="4" s="1"/>
  <c r="B61" i="4"/>
  <c r="D61" i="4"/>
  <c r="E61" i="4"/>
  <c r="L61" i="4"/>
  <c r="M61" i="4"/>
  <c r="N61" i="4"/>
  <c r="S61" i="4"/>
  <c r="T61" i="4"/>
  <c r="U61" i="4"/>
  <c r="V61" i="4"/>
  <c r="W61" i="4"/>
  <c r="A62" i="4"/>
  <c r="C62" i="4" s="1"/>
  <c r="B62" i="4"/>
  <c r="D62" i="4"/>
  <c r="E62" i="4"/>
  <c r="L62" i="4"/>
  <c r="M62" i="4"/>
  <c r="N62" i="4"/>
  <c r="S62" i="4"/>
  <c r="T62" i="4"/>
  <c r="U62" i="4"/>
  <c r="V62" i="4"/>
  <c r="W62" i="4"/>
  <c r="A63" i="4"/>
  <c r="C63" i="4" s="1"/>
  <c r="B63" i="4"/>
  <c r="D63" i="4"/>
  <c r="E63" i="4"/>
  <c r="L63" i="4"/>
  <c r="M63" i="4"/>
  <c r="N63" i="4"/>
  <c r="S63" i="4"/>
  <c r="T63" i="4"/>
  <c r="U63" i="4"/>
  <c r="V63" i="4"/>
  <c r="W63" i="4"/>
  <c r="A64" i="4"/>
  <c r="C64" i="4" s="1"/>
  <c r="B64" i="4"/>
  <c r="D64" i="4"/>
  <c r="E64" i="4"/>
  <c r="L64" i="4"/>
  <c r="M64" i="4"/>
  <c r="N64" i="4"/>
  <c r="S64" i="4"/>
  <c r="T64" i="4"/>
  <c r="U64" i="4"/>
  <c r="V64" i="4"/>
  <c r="W64" i="4"/>
  <c r="A65" i="4"/>
  <c r="C65" i="4" s="1"/>
  <c r="B65" i="4"/>
  <c r="D65" i="4"/>
  <c r="E65" i="4"/>
  <c r="L65" i="4"/>
  <c r="M65" i="4"/>
  <c r="N65" i="4"/>
  <c r="S65" i="4"/>
  <c r="T65" i="4"/>
  <c r="U65" i="4"/>
  <c r="V65" i="4"/>
  <c r="W65" i="4"/>
  <c r="A66" i="4"/>
  <c r="C66" i="4" s="1"/>
  <c r="B66" i="4"/>
  <c r="D66" i="4"/>
  <c r="E66" i="4"/>
  <c r="L66" i="4"/>
  <c r="M66" i="4"/>
  <c r="N66" i="4"/>
  <c r="S66" i="4"/>
  <c r="T66" i="4"/>
  <c r="U66" i="4"/>
  <c r="V66" i="4"/>
  <c r="W66" i="4"/>
  <c r="A67" i="4"/>
  <c r="C67" i="4" s="1"/>
  <c r="B67" i="4"/>
  <c r="D67" i="4"/>
  <c r="E67" i="4"/>
  <c r="L67" i="4"/>
  <c r="M67" i="4"/>
  <c r="N67" i="4"/>
  <c r="S67" i="4"/>
  <c r="T67" i="4"/>
  <c r="U67" i="4"/>
  <c r="V67" i="4"/>
  <c r="W67" i="4"/>
  <c r="A68" i="4"/>
  <c r="C68" i="4" s="1"/>
  <c r="B68" i="4"/>
  <c r="D68" i="4"/>
  <c r="E68" i="4"/>
  <c r="L68" i="4"/>
  <c r="M68" i="4"/>
  <c r="N68" i="4"/>
  <c r="S68" i="4"/>
  <c r="T68" i="4"/>
  <c r="U68" i="4"/>
  <c r="V68" i="4"/>
  <c r="W68" i="4"/>
  <c r="A69" i="4"/>
  <c r="C69" i="4" s="1"/>
  <c r="B69" i="4"/>
  <c r="D69" i="4"/>
  <c r="E69" i="4"/>
  <c r="L69" i="4"/>
  <c r="M69" i="4"/>
  <c r="N69" i="4"/>
  <c r="S69" i="4"/>
  <c r="T69" i="4"/>
  <c r="U69" i="4"/>
  <c r="V69" i="4"/>
  <c r="W69" i="4"/>
  <c r="A70" i="4"/>
  <c r="C70" i="4" s="1"/>
  <c r="B70" i="4"/>
  <c r="D70" i="4"/>
  <c r="E70" i="4"/>
  <c r="L70" i="4"/>
  <c r="M70" i="4"/>
  <c r="N70" i="4"/>
  <c r="S70" i="4"/>
  <c r="T70" i="4"/>
  <c r="U70" i="4"/>
  <c r="V70" i="4"/>
  <c r="W70" i="4"/>
  <c r="A71" i="4"/>
  <c r="C71" i="4" s="1"/>
  <c r="B71" i="4"/>
  <c r="D71" i="4"/>
  <c r="E71" i="4"/>
  <c r="L71" i="4"/>
  <c r="M71" i="4"/>
  <c r="N71" i="4"/>
  <c r="S71" i="4"/>
  <c r="T71" i="4"/>
  <c r="U71" i="4"/>
  <c r="V71" i="4"/>
  <c r="W71" i="4"/>
  <c r="A72" i="4"/>
  <c r="C72" i="4" s="1"/>
  <c r="B72" i="4"/>
  <c r="D72" i="4"/>
  <c r="E72" i="4"/>
  <c r="L72" i="4"/>
  <c r="M72" i="4"/>
  <c r="N72" i="4"/>
  <c r="S72" i="4"/>
  <c r="T72" i="4"/>
  <c r="U72" i="4"/>
  <c r="V72" i="4"/>
  <c r="W72" i="4"/>
  <c r="A73" i="4"/>
  <c r="C73" i="4" s="1"/>
  <c r="B73" i="4"/>
  <c r="D73" i="4"/>
  <c r="E73" i="4"/>
  <c r="L73" i="4"/>
  <c r="M73" i="4"/>
  <c r="N73" i="4"/>
  <c r="S73" i="4"/>
  <c r="T73" i="4"/>
  <c r="U73" i="4"/>
  <c r="V73" i="4"/>
  <c r="W73" i="4"/>
  <c r="A74" i="4"/>
  <c r="C74" i="4" s="1"/>
  <c r="B74" i="4"/>
  <c r="D74" i="4"/>
  <c r="E74" i="4"/>
  <c r="L74" i="4"/>
  <c r="M74" i="4"/>
  <c r="N74" i="4"/>
  <c r="S74" i="4"/>
  <c r="T74" i="4"/>
  <c r="U74" i="4"/>
  <c r="V74" i="4"/>
  <c r="W74" i="4"/>
  <c r="A75" i="4"/>
  <c r="C75" i="4" s="1"/>
  <c r="B75" i="4"/>
  <c r="D75" i="4"/>
  <c r="E75" i="4"/>
  <c r="L75" i="4"/>
  <c r="M75" i="4"/>
  <c r="N75" i="4"/>
  <c r="S75" i="4"/>
  <c r="T75" i="4"/>
  <c r="U75" i="4"/>
  <c r="V75" i="4"/>
  <c r="W75" i="4"/>
  <c r="A76" i="4"/>
  <c r="C76" i="4" s="1"/>
  <c r="B76" i="4"/>
  <c r="D76" i="4"/>
  <c r="E76" i="4"/>
  <c r="L76" i="4"/>
  <c r="M76" i="4"/>
  <c r="N76" i="4"/>
  <c r="S76" i="4"/>
  <c r="T76" i="4"/>
  <c r="U76" i="4"/>
  <c r="V76" i="4"/>
  <c r="W76" i="4"/>
  <c r="A77" i="4"/>
  <c r="C77" i="4" s="1"/>
  <c r="B77" i="4"/>
  <c r="D77" i="4"/>
  <c r="E77" i="4"/>
  <c r="L77" i="4"/>
  <c r="M77" i="4"/>
  <c r="N77" i="4"/>
  <c r="S77" i="4"/>
  <c r="T77" i="4"/>
  <c r="U77" i="4"/>
  <c r="V77" i="4"/>
  <c r="W77" i="4"/>
  <c r="A78" i="4"/>
  <c r="C78" i="4" s="1"/>
  <c r="B78" i="4"/>
  <c r="D78" i="4"/>
  <c r="E78" i="4"/>
  <c r="L78" i="4"/>
  <c r="M78" i="4"/>
  <c r="N78" i="4"/>
  <c r="S78" i="4"/>
  <c r="T78" i="4"/>
  <c r="U78" i="4"/>
  <c r="V78" i="4"/>
  <c r="W78" i="4"/>
  <c r="A79" i="4"/>
  <c r="C79" i="4" s="1"/>
  <c r="B79" i="4"/>
  <c r="D79" i="4"/>
  <c r="E79" i="4"/>
  <c r="L79" i="4"/>
  <c r="M79" i="4"/>
  <c r="N79" i="4"/>
  <c r="S79" i="4"/>
  <c r="T79" i="4"/>
  <c r="U79" i="4"/>
  <c r="V79" i="4"/>
  <c r="W79" i="4"/>
  <c r="A80" i="4"/>
  <c r="C80" i="4" s="1"/>
  <c r="B80" i="4"/>
  <c r="D80" i="4"/>
  <c r="E80" i="4"/>
  <c r="L80" i="4"/>
  <c r="M80" i="4"/>
  <c r="N80" i="4"/>
  <c r="S80" i="4"/>
  <c r="T80" i="4"/>
  <c r="U80" i="4"/>
  <c r="V80" i="4"/>
  <c r="W80" i="4"/>
  <c r="A81" i="4"/>
  <c r="C81" i="4" s="1"/>
  <c r="B81" i="4"/>
  <c r="D81" i="4"/>
  <c r="E81" i="4"/>
  <c r="L81" i="4"/>
  <c r="M81" i="4"/>
  <c r="N81" i="4"/>
  <c r="S81" i="4"/>
  <c r="T81" i="4"/>
  <c r="U81" i="4"/>
  <c r="V81" i="4"/>
  <c r="W81" i="4"/>
  <c r="A82" i="4"/>
  <c r="C82" i="4" s="1"/>
  <c r="B82" i="4"/>
  <c r="D82" i="4"/>
  <c r="E82" i="4"/>
  <c r="L82" i="4"/>
  <c r="M82" i="4"/>
  <c r="N82" i="4"/>
  <c r="S82" i="4"/>
  <c r="T82" i="4"/>
  <c r="U82" i="4"/>
  <c r="V82" i="4"/>
  <c r="W82" i="4"/>
  <c r="A83" i="4"/>
  <c r="C83" i="4" s="1"/>
  <c r="B83" i="4"/>
  <c r="D83" i="4"/>
  <c r="E83" i="4"/>
  <c r="L83" i="4"/>
  <c r="M83" i="4"/>
  <c r="N83" i="4"/>
  <c r="S83" i="4"/>
  <c r="T83" i="4"/>
  <c r="U83" i="4"/>
  <c r="V83" i="4"/>
  <c r="W83" i="4"/>
  <c r="A84" i="4"/>
  <c r="C84" i="4" s="1"/>
  <c r="B84" i="4"/>
  <c r="D84" i="4"/>
  <c r="E84" i="4"/>
  <c r="L84" i="4"/>
  <c r="M84" i="4"/>
  <c r="N84" i="4"/>
  <c r="S84" i="4"/>
  <c r="T84" i="4"/>
  <c r="U84" i="4"/>
  <c r="V84" i="4"/>
  <c r="W84" i="4"/>
  <c r="A85" i="4"/>
  <c r="C85" i="4" s="1"/>
  <c r="B85" i="4"/>
  <c r="D85" i="4"/>
  <c r="E85" i="4"/>
  <c r="L85" i="4"/>
  <c r="M85" i="4"/>
  <c r="N85" i="4"/>
  <c r="S85" i="4"/>
  <c r="T85" i="4"/>
  <c r="U85" i="4"/>
  <c r="V85" i="4"/>
  <c r="W85" i="4"/>
  <c r="A86" i="4"/>
  <c r="C86" i="4" s="1"/>
  <c r="B86" i="4"/>
  <c r="D86" i="4"/>
  <c r="E86" i="4"/>
  <c r="L86" i="4"/>
  <c r="M86" i="4"/>
  <c r="N86" i="4"/>
  <c r="S86" i="4"/>
  <c r="T86" i="4"/>
  <c r="U86" i="4"/>
  <c r="V86" i="4"/>
  <c r="W86" i="4"/>
  <c r="A87" i="4"/>
  <c r="C87" i="4" s="1"/>
  <c r="B87" i="4"/>
  <c r="D87" i="4"/>
  <c r="E87" i="4"/>
  <c r="L87" i="4"/>
  <c r="M87" i="4"/>
  <c r="N87" i="4"/>
  <c r="S87" i="4"/>
  <c r="T87" i="4"/>
  <c r="U87" i="4"/>
  <c r="V87" i="4"/>
  <c r="W87" i="4"/>
  <c r="A88" i="4"/>
  <c r="C88" i="4" s="1"/>
  <c r="B88" i="4"/>
  <c r="D88" i="4"/>
  <c r="E88" i="4"/>
  <c r="L88" i="4"/>
  <c r="M88" i="4"/>
  <c r="N88" i="4"/>
  <c r="S88" i="4"/>
  <c r="T88" i="4"/>
  <c r="U88" i="4"/>
  <c r="V88" i="4"/>
  <c r="W88" i="4"/>
  <c r="A89" i="4"/>
  <c r="C89" i="4" s="1"/>
  <c r="B89" i="4"/>
  <c r="D89" i="4"/>
  <c r="E89" i="4"/>
  <c r="L89" i="4"/>
  <c r="M89" i="4"/>
  <c r="N89" i="4"/>
  <c r="S89" i="4"/>
  <c r="T89" i="4"/>
  <c r="U89" i="4"/>
  <c r="V89" i="4"/>
  <c r="W89" i="4"/>
  <c r="A90" i="4"/>
  <c r="C90" i="4" s="1"/>
  <c r="B90" i="4"/>
  <c r="D90" i="4"/>
  <c r="E90" i="4"/>
  <c r="L90" i="4"/>
  <c r="M90" i="4"/>
  <c r="N90" i="4"/>
  <c r="S90" i="4"/>
  <c r="T90" i="4"/>
  <c r="U90" i="4"/>
  <c r="V90" i="4"/>
  <c r="W90" i="4"/>
  <c r="A91" i="4"/>
  <c r="C91" i="4" s="1"/>
  <c r="B91" i="4"/>
  <c r="D91" i="4"/>
  <c r="E91" i="4"/>
  <c r="L91" i="4"/>
  <c r="M91" i="4"/>
  <c r="N91" i="4"/>
  <c r="S91" i="4"/>
  <c r="T91" i="4"/>
  <c r="U91" i="4"/>
  <c r="V91" i="4"/>
  <c r="W91" i="4"/>
  <c r="A92" i="4"/>
  <c r="C92" i="4" s="1"/>
  <c r="B92" i="4"/>
  <c r="D92" i="4"/>
  <c r="E92" i="4"/>
  <c r="L92" i="4"/>
  <c r="M92" i="4"/>
  <c r="N92" i="4"/>
  <c r="S92" i="4"/>
  <c r="T92" i="4"/>
  <c r="U92" i="4"/>
  <c r="V92" i="4"/>
  <c r="W92" i="4"/>
  <c r="A93" i="4"/>
  <c r="C93" i="4" s="1"/>
  <c r="B93" i="4"/>
  <c r="D93" i="4"/>
  <c r="E93" i="4"/>
  <c r="L93" i="4"/>
  <c r="M93" i="4"/>
  <c r="N93" i="4"/>
  <c r="S93" i="4"/>
  <c r="T93" i="4"/>
  <c r="U93" i="4"/>
  <c r="V93" i="4"/>
  <c r="W93" i="4"/>
  <c r="A94" i="4"/>
  <c r="C94" i="4" s="1"/>
  <c r="B94" i="4"/>
  <c r="D94" i="4"/>
  <c r="E94" i="4"/>
  <c r="L94" i="4"/>
  <c r="M94" i="4"/>
  <c r="N94" i="4"/>
  <c r="S94" i="4"/>
  <c r="T94" i="4"/>
  <c r="U94" i="4"/>
  <c r="V94" i="4"/>
  <c r="W94" i="4"/>
  <c r="A95" i="4"/>
  <c r="C95" i="4" s="1"/>
  <c r="B95" i="4"/>
  <c r="D95" i="4"/>
  <c r="E95" i="4"/>
  <c r="L95" i="4"/>
  <c r="M95" i="4"/>
  <c r="N95" i="4"/>
  <c r="S95" i="4"/>
  <c r="T95" i="4"/>
  <c r="U95" i="4"/>
  <c r="V95" i="4"/>
  <c r="W95" i="4"/>
  <c r="A96" i="4"/>
  <c r="C96" i="4" s="1"/>
  <c r="B96" i="4"/>
  <c r="D96" i="4"/>
  <c r="E96" i="4"/>
  <c r="L96" i="4"/>
  <c r="M96" i="4"/>
  <c r="N96" i="4"/>
  <c r="S96" i="4"/>
  <c r="T96" i="4"/>
  <c r="U96" i="4"/>
  <c r="V96" i="4"/>
  <c r="W96" i="4"/>
  <c r="A97" i="4"/>
  <c r="C97" i="4" s="1"/>
  <c r="B97" i="4"/>
  <c r="D97" i="4"/>
  <c r="E97" i="4"/>
  <c r="L97" i="4"/>
  <c r="M97" i="4"/>
  <c r="N97" i="4"/>
  <c r="S97" i="4"/>
  <c r="T97" i="4"/>
  <c r="U97" i="4"/>
  <c r="V97" i="4"/>
  <c r="W97" i="4"/>
  <c r="A98" i="4"/>
  <c r="C98" i="4" s="1"/>
  <c r="B98" i="4"/>
  <c r="D98" i="4"/>
  <c r="E98" i="4"/>
  <c r="L98" i="4"/>
  <c r="M98" i="4"/>
  <c r="N98" i="4"/>
  <c r="S98" i="4"/>
  <c r="T98" i="4"/>
  <c r="U98" i="4"/>
  <c r="V98" i="4"/>
  <c r="W98" i="4"/>
  <c r="A99" i="4"/>
  <c r="C99" i="4" s="1"/>
  <c r="B99" i="4"/>
  <c r="D99" i="4"/>
  <c r="E99" i="4"/>
  <c r="L99" i="4"/>
  <c r="M99" i="4"/>
  <c r="N99" i="4"/>
  <c r="S99" i="4"/>
  <c r="T99" i="4"/>
  <c r="U99" i="4"/>
  <c r="V99" i="4"/>
  <c r="W99" i="4"/>
  <c r="A100" i="4"/>
  <c r="C100" i="4" s="1"/>
  <c r="B100" i="4"/>
  <c r="D100" i="4"/>
  <c r="E100" i="4"/>
  <c r="L100" i="4"/>
  <c r="M100" i="4"/>
  <c r="N100" i="4"/>
  <c r="S100" i="4"/>
  <c r="T100" i="4"/>
  <c r="U100" i="4"/>
  <c r="V100" i="4"/>
  <c r="W100" i="4"/>
  <c r="A101" i="4"/>
  <c r="C101" i="4" s="1"/>
  <c r="B101" i="4"/>
  <c r="D101" i="4"/>
  <c r="E101" i="4"/>
  <c r="L101" i="4"/>
  <c r="M101" i="4"/>
  <c r="N101" i="4"/>
  <c r="S101" i="4"/>
  <c r="T101" i="4"/>
  <c r="U101" i="4"/>
  <c r="V101" i="4"/>
  <c r="W101" i="4"/>
  <c r="A102" i="4"/>
  <c r="C102" i="4" s="1"/>
  <c r="B102" i="4"/>
  <c r="D102" i="4"/>
  <c r="E102" i="4"/>
  <c r="L102" i="4"/>
  <c r="M102" i="4"/>
  <c r="N102" i="4"/>
  <c r="S102" i="4"/>
  <c r="T102" i="4"/>
  <c r="U102" i="4"/>
  <c r="V102" i="4"/>
  <c r="W102" i="4"/>
  <c r="A103" i="4"/>
  <c r="C103" i="4" s="1"/>
  <c r="B103" i="4"/>
  <c r="D103" i="4"/>
  <c r="E103" i="4"/>
  <c r="L103" i="4"/>
  <c r="M103" i="4"/>
  <c r="N103" i="4"/>
  <c r="S103" i="4"/>
  <c r="T103" i="4"/>
  <c r="U103" i="4"/>
  <c r="V103" i="4"/>
  <c r="W103" i="4"/>
  <c r="A104" i="4"/>
  <c r="C104" i="4" s="1"/>
  <c r="B104" i="4"/>
  <c r="D104" i="4"/>
  <c r="E104" i="4"/>
  <c r="L104" i="4"/>
  <c r="M104" i="4"/>
  <c r="N104" i="4"/>
  <c r="S104" i="4"/>
  <c r="T104" i="4"/>
  <c r="U104" i="4"/>
  <c r="V104" i="4"/>
  <c r="W104" i="4"/>
  <c r="A105" i="4"/>
  <c r="C105" i="4" s="1"/>
  <c r="B105" i="4"/>
  <c r="D105" i="4"/>
  <c r="E105" i="4"/>
  <c r="L105" i="4"/>
  <c r="M105" i="4"/>
  <c r="N105" i="4"/>
  <c r="S105" i="4"/>
  <c r="T105" i="4"/>
  <c r="U105" i="4"/>
  <c r="V105" i="4"/>
  <c r="W105" i="4"/>
  <c r="A106" i="4"/>
  <c r="C106" i="4" s="1"/>
  <c r="B106" i="4"/>
  <c r="D106" i="4"/>
  <c r="E106" i="4"/>
  <c r="L106" i="4"/>
  <c r="M106" i="4"/>
  <c r="N106" i="4"/>
  <c r="S106" i="4"/>
  <c r="T106" i="4"/>
  <c r="U106" i="4"/>
  <c r="V106" i="4"/>
  <c r="W106" i="4"/>
  <c r="A107" i="4"/>
  <c r="C107" i="4" s="1"/>
  <c r="B107" i="4"/>
  <c r="D107" i="4"/>
  <c r="E107" i="4"/>
  <c r="L107" i="4"/>
  <c r="M107" i="4"/>
  <c r="N107" i="4"/>
  <c r="S107" i="4"/>
  <c r="T107" i="4"/>
  <c r="U107" i="4"/>
  <c r="V107" i="4"/>
  <c r="W107" i="4"/>
  <c r="A108" i="4"/>
  <c r="C108" i="4" s="1"/>
  <c r="B108" i="4"/>
  <c r="D108" i="4"/>
  <c r="E108" i="4"/>
  <c r="L108" i="4"/>
  <c r="M108" i="4"/>
  <c r="N108" i="4"/>
  <c r="S108" i="4"/>
  <c r="T108" i="4"/>
  <c r="U108" i="4"/>
  <c r="V108" i="4"/>
  <c r="W108" i="4"/>
  <c r="A109" i="4"/>
  <c r="C109" i="4" s="1"/>
  <c r="B109" i="4"/>
  <c r="D109" i="4"/>
  <c r="E109" i="4"/>
  <c r="L109" i="4"/>
  <c r="M109" i="4"/>
  <c r="N109" i="4"/>
  <c r="S109" i="4"/>
  <c r="T109" i="4"/>
  <c r="U109" i="4"/>
  <c r="V109" i="4"/>
  <c r="W109" i="4"/>
  <c r="A110" i="4"/>
  <c r="C110" i="4" s="1"/>
  <c r="B110" i="4"/>
  <c r="D110" i="4"/>
  <c r="E110" i="4"/>
  <c r="L110" i="4"/>
  <c r="M110" i="4"/>
  <c r="N110" i="4"/>
  <c r="S110" i="4"/>
  <c r="T110" i="4"/>
  <c r="U110" i="4"/>
  <c r="V110" i="4"/>
  <c r="W110" i="4"/>
  <c r="A111" i="4"/>
  <c r="C111" i="4" s="1"/>
  <c r="B111" i="4"/>
  <c r="D111" i="4"/>
  <c r="E111" i="4"/>
  <c r="L111" i="4"/>
  <c r="M111" i="4"/>
  <c r="N111" i="4"/>
  <c r="S111" i="4"/>
  <c r="T111" i="4"/>
  <c r="U111" i="4"/>
  <c r="V111" i="4"/>
  <c r="W111" i="4"/>
  <c r="A112" i="4"/>
  <c r="C112" i="4" s="1"/>
  <c r="B112" i="4"/>
  <c r="D112" i="4"/>
  <c r="E112" i="4"/>
  <c r="L112" i="4"/>
  <c r="M112" i="4"/>
  <c r="N112" i="4"/>
  <c r="S112" i="4"/>
  <c r="T112" i="4"/>
  <c r="U112" i="4"/>
  <c r="V112" i="4"/>
  <c r="W112" i="4"/>
  <c r="A113" i="4"/>
  <c r="C113" i="4" s="1"/>
  <c r="B113" i="4"/>
  <c r="D113" i="4"/>
  <c r="E113" i="4"/>
  <c r="L113" i="4"/>
  <c r="M113" i="4"/>
  <c r="N113" i="4"/>
  <c r="S113" i="4"/>
  <c r="T113" i="4"/>
  <c r="U113" i="4"/>
  <c r="V113" i="4"/>
  <c r="W113" i="4"/>
  <c r="A114" i="4"/>
  <c r="C114" i="4" s="1"/>
  <c r="B114" i="4"/>
  <c r="D114" i="4"/>
  <c r="E114" i="4"/>
  <c r="L114" i="4"/>
  <c r="M114" i="4"/>
  <c r="N114" i="4"/>
  <c r="S114" i="4"/>
  <c r="T114" i="4"/>
  <c r="U114" i="4"/>
  <c r="V114" i="4"/>
  <c r="W114" i="4"/>
  <c r="A115" i="4"/>
  <c r="C115" i="4" s="1"/>
  <c r="B115" i="4"/>
  <c r="D115" i="4"/>
  <c r="E115" i="4"/>
  <c r="L115" i="4"/>
  <c r="M115" i="4"/>
  <c r="N115" i="4"/>
  <c r="S115" i="4"/>
  <c r="T115" i="4"/>
  <c r="U115" i="4"/>
  <c r="V115" i="4"/>
  <c r="W115" i="4"/>
  <c r="A116" i="4"/>
  <c r="C116" i="4" s="1"/>
  <c r="B116" i="4"/>
  <c r="D116" i="4"/>
  <c r="E116" i="4"/>
  <c r="L116" i="4"/>
  <c r="M116" i="4"/>
  <c r="N116" i="4"/>
  <c r="S116" i="4"/>
  <c r="T116" i="4"/>
  <c r="U116" i="4"/>
  <c r="V116" i="4"/>
  <c r="W116" i="4"/>
  <c r="A117" i="4"/>
  <c r="C117" i="4" s="1"/>
  <c r="B117" i="4"/>
  <c r="D117" i="4"/>
  <c r="E117" i="4"/>
  <c r="L117" i="4"/>
  <c r="M117" i="4"/>
  <c r="N117" i="4"/>
  <c r="S117" i="4"/>
  <c r="T117" i="4"/>
  <c r="U117" i="4"/>
  <c r="V117" i="4"/>
  <c r="W117" i="4"/>
  <c r="A118" i="4"/>
  <c r="C118" i="4" s="1"/>
  <c r="B118" i="4"/>
  <c r="D118" i="4"/>
  <c r="E118" i="4"/>
  <c r="L118" i="4"/>
  <c r="M118" i="4"/>
  <c r="N118" i="4"/>
  <c r="S118" i="4"/>
  <c r="T118" i="4"/>
  <c r="U118" i="4"/>
  <c r="V118" i="4"/>
  <c r="W118" i="4"/>
  <c r="A119" i="4"/>
  <c r="C119" i="4" s="1"/>
  <c r="B119" i="4"/>
  <c r="D119" i="4"/>
  <c r="E119" i="4"/>
  <c r="L119" i="4"/>
  <c r="M119" i="4"/>
  <c r="N119" i="4"/>
  <c r="S119" i="4"/>
  <c r="T119" i="4"/>
  <c r="U119" i="4"/>
  <c r="V119" i="4"/>
  <c r="W119" i="4"/>
  <c r="A120" i="4"/>
  <c r="C120" i="4" s="1"/>
  <c r="B120" i="4"/>
  <c r="D120" i="4"/>
  <c r="E120" i="4"/>
  <c r="L120" i="4"/>
  <c r="M120" i="4"/>
  <c r="N120" i="4"/>
  <c r="S120" i="4"/>
  <c r="T120" i="4"/>
  <c r="U120" i="4"/>
  <c r="V120" i="4"/>
  <c r="W120" i="4"/>
  <c r="A121" i="4"/>
  <c r="C121" i="4" s="1"/>
  <c r="B121" i="4"/>
  <c r="D121" i="4"/>
  <c r="E121" i="4"/>
  <c r="L121" i="4"/>
  <c r="M121" i="4"/>
  <c r="N121" i="4"/>
  <c r="S121" i="4"/>
  <c r="T121" i="4"/>
  <c r="U121" i="4"/>
  <c r="V121" i="4"/>
  <c r="W121" i="4"/>
  <c r="A122" i="4"/>
  <c r="C122" i="4" s="1"/>
  <c r="B122" i="4"/>
  <c r="D122" i="4"/>
  <c r="E122" i="4"/>
  <c r="L122" i="4"/>
  <c r="M122" i="4"/>
  <c r="N122" i="4"/>
  <c r="S122" i="4"/>
  <c r="T122" i="4"/>
  <c r="U122" i="4"/>
  <c r="V122" i="4"/>
  <c r="W122" i="4"/>
  <c r="A123" i="4"/>
  <c r="C123" i="4" s="1"/>
  <c r="B123" i="4"/>
  <c r="D123" i="4"/>
  <c r="E123" i="4"/>
  <c r="L123" i="4"/>
  <c r="M123" i="4"/>
  <c r="N123" i="4"/>
  <c r="S123" i="4"/>
  <c r="T123" i="4"/>
  <c r="U123" i="4"/>
  <c r="V123" i="4"/>
  <c r="W123" i="4"/>
  <c r="A124" i="4"/>
  <c r="C124" i="4" s="1"/>
  <c r="B124" i="4"/>
  <c r="D124" i="4"/>
  <c r="E124" i="4"/>
  <c r="L124" i="4"/>
  <c r="M124" i="4"/>
  <c r="N124" i="4"/>
  <c r="S124" i="4"/>
  <c r="T124" i="4"/>
  <c r="U124" i="4"/>
  <c r="V124" i="4"/>
  <c r="W124" i="4"/>
  <c r="A125" i="4"/>
  <c r="C125" i="4" s="1"/>
  <c r="B125" i="4"/>
  <c r="D125" i="4"/>
  <c r="E125" i="4"/>
  <c r="L125" i="4"/>
  <c r="M125" i="4"/>
  <c r="N125" i="4"/>
  <c r="S125" i="4"/>
  <c r="T125" i="4"/>
  <c r="U125" i="4"/>
  <c r="V125" i="4"/>
  <c r="W125" i="4"/>
  <c r="A126" i="4"/>
  <c r="C126" i="4" s="1"/>
  <c r="B126" i="4"/>
  <c r="D126" i="4"/>
  <c r="E126" i="4"/>
  <c r="L126" i="4"/>
  <c r="M126" i="4"/>
  <c r="N126" i="4"/>
  <c r="S126" i="4"/>
  <c r="T126" i="4"/>
  <c r="U126" i="4"/>
  <c r="V126" i="4"/>
  <c r="W126" i="4"/>
  <c r="A127" i="4"/>
  <c r="C127" i="4" s="1"/>
  <c r="B127" i="4"/>
  <c r="D127" i="4"/>
  <c r="E127" i="4"/>
  <c r="L127" i="4"/>
  <c r="M127" i="4"/>
  <c r="N127" i="4"/>
  <c r="S127" i="4"/>
  <c r="T127" i="4"/>
  <c r="U127" i="4"/>
  <c r="V127" i="4"/>
  <c r="W127" i="4"/>
  <c r="A128" i="4"/>
  <c r="C128" i="4" s="1"/>
  <c r="B128" i="4"/>
  <c r="D128" i="4"/>
  <c r="E128" i="4"/>
  <c r="L128" i="4"/>
  <c r="M128" i="4"/>
  <c r="N128" i="4"/>
  <c r="S128" i="4"/>
  <c r="T128" i="4"/>
  <c r="U128" i="4"/>
  <c r="V128" i="4"/>
  <c r="W128" i="4"/>
  <c r="A129" i="4"/>
  <c r="C129" i="4" s="1"/>
  <c r="B129" i="4"/>
  <c r="D129" i="4"/>
  <c r="E129" i="4"/>
  <c r="L129" i="4"/>
  <c r="M129" i="4"/>
  <c r="N129" i="4"/>
  <c r="S129" i="4"/>
  <c r="T129" i="4"/>
  <c r="U129" i="4"/>
  <c r="V129" i="4"/>
  <c r="W129" i="4"/>
  <c r="A130" i="4"/>
  <c r="C130" i="4" s="1"/>
  <c r="B130" i="4"/>
  <c r="D130" i="4"/>
  <c r="E130" i="4"/>
  <c r="L130" i="4"/>
  <c r="M130" i="4"/>
  <c r="N130" i="4"/>
  <c r="S130" i="4"/>
  <c r="T130" i="4"/>
  <c r="U130" i="4"/>
  <c r="V130" i="4"/>
  <c r="W130" i="4"/>
  <c r="A131" i="4"/>
  <c r="C131" i="4" s="1"/>
  <c r="B131" i="4"/>
  <c r="D131" i="4"/>
  <c r="E131" i="4"/>
  <c r="L131" i="4"/>
  <c r="M131" i="4"/>
  <c r="N131" i="4"/>
  <c r="S131" i="4"/>
  <c r="T131" i="4"/>
  <c r="U131" i="4"/>
  <c r="V131" i="4"/>
  <c r="W131" i="4"/>
  <c r="A132" i="4"/>
  <c r="C132" i="4" s="1"/>
  <c r="B132" i="4"/>
  <c r="D132" i="4"/>
  <c r="E132" i="4"/>
  <c r="L132" i="4"/>
  <c r="M132" i="4"/>
  <c r="N132" i="4"/>
  <c r="S132" i="4"/>
  <c r="T132" i="4"/>
  <c r="U132" i="4"/>
  <c r="V132" i="4"/>
  <c r="W132" i="4"/>
  <c r="A133" i="4"/>
  <c r="C133" i="4" s="1"/>
  <c r="B133" i="4"/>
  <c r="D133" i="4"/>
  <c r="E133" i="4"/>
  <c r="L133" i="4"/>
  <c r="M133" i="4"/>
  <c r="N133" i="4"/>
  <c r="S133" i="4"/>
  <c r="T133" i="4"/>
  <c r="U133" i="4"/>
  <c r="V133" i="4"/>
  <c r="W133" i="4"/>
  <c r="A134" i="4"/>
  <c r="C134" i="4" s="1"/>
  <c r="B134" i="4"/>
  <c r="D134" i="4"/>
  <c r="E134" i="4"/>
  <c r="L134" i="4"/>
  <c r="M134" i="4"/>
  <c r="N134" i="4"/>
  <c r="S134" i="4"/>
  <c r="T134" i="4"/>
  <c r="U134" i="4"/>
  <c r="V134" i="4"/>
  <c r="W134" i="4"/>
  <c r="A135" i="4"/>
  <c r="C135" i="4" s="1"/>
  <c r="B135" i="4"/>
  <c r="D135" i="4"/>
  <c r="E135" i="4"/>
  <c r="L135" i="4"/>
  <c r="M135" i="4"/>
  <c r="N135" i="4"/>
  <c r="S135" i="4"/>
  <c r="T135" i="4"/>
  <c r="U135" i="4"/>
  <c r="V135" i="4"/>
  <c r="W135" i="4"/>
  <c r="A136" i="4"/>
  <c r="C136" i="4" s="1"/>
  <c r="B136" i="4"/>
  <c r="D136" i="4"/>
  <c r="E136" i="4"/>
  <c r="L136" i="4"/>
  <c r="M136" i="4"/>
  <c r="N136" i="4"/>
  <c r="S136" i="4"/>
  <c r="T136" i="4"/>
  <c r="U136" i="4"/>
  <c r="V136" i="4"/>
  <c r="W136" i="4"/>
  <c r="A137" i="4"/>
  <c r="C137" i="4" s="1"/>
  <c r="B137" i="4"/>
  <c r="D137" i="4"/>
  <c r="E137" i="4"/>
  <c r="L137" i="4"/>
  <c r="M137" i="4"/>
  <c r="N137" i="4"/>
  <c r="S137" i="4"/>
  <c r="T137" i="4"/>
  <c r="U137" i="4"/>
  <c r="V137" i="4"/>
  <c r="W137" i="4"/>
  <c r="A138" i="4"/>
  <c r="C138" i="4" s="1"/>
  <c r="B138" i="4"/>
  <c r="D138" i="4"/>
  <c r="E138" i="4"/>
  <c r="L138" i="4"/>
  <c r="M138" i="4"/>
  <c r="N138" i="4"/>
  <c r="S138" i="4"/>
  <c r="T138" i="4"/>
  <c r="U138" i="4"/>
  <c r="V138" i="4"/>
  <c r="W138" i="4"/>
  <c r="A139" i="4"/>
  <c r="C139" i="4" s="1"/>
  <c r="B139" i="4"/>
  <c r="D139" i="4"/>
  <c r="E139" i="4"/>
  <c r="L139" i="4"/>
  <c r="M139" i="4"/>
  <c r="N139" i="4"/>
  <c r="S139" i="4"/>
  <c r="T139" i="4"/>
  <c r="U139" i="4"/>
  <c r="V139" i="4"/>
  <c r="W139" i="4"/>
  <c r="A140" i="4"/>
  <c r="C140" i="4" s="1"/>
  <c r="B140" i="4"/>
  <c r="D140" i="4"/>
  <c r="E140" i="4"/>
  <c r="L140" i="4"/>
  <c r="M140" i="4"/>
  <c r="N140" i="4"/>
  <c r="S140" i="4"/>
  <c r="T140" i="4"/>
  <c r="U140" i="4"/>
  <c r="V140" i="4"/>
  <c r="W140" i="4"/>
  <c r="A141" i="4"/>
  <c r="C141" i="4" s="1"/>
  <c r="B141" i="4"/>
  <c r="D141" i="4"/>
  <c r="E141" i="4"/>
  <c r="L141" i="4"/>
  <c r="M141" i="4"/>
  <c r="N141" i="4"/>
  <c r="S141" i="4"/>
  <c r="T141" i="4"/>
  <c r="U141" i="4"/>
  <c r="V141" i="4"/>
  <c r="W141" i="4"/>
  <c r="A142" i="4"/>
  <c r="C142" i="4" s="1"/>
  <c r="B142" i="4"/>
  <c r="D142" i="4"/>
  <c r="E142" i="4"/>
  <c r="L142" i="4"/>
  <c r="M142" i="4"/>
  <c r="N142" i="4"/>
  <c r="S142" i="4"/>
  <c r="T142" i="4"/>
  <c r="U142" i="4"/>
  <c r="V142" i="4"/>
  <c r="W142" i="4"/>
  <c r="A143" i="4"/>
  <c r="C143" i="4" s="1"/>
  <c r="B143" i="4"/>
  <c r="D143" i="4"/>
  <c r="E143" i="4"/>
  <c r="L143" i="4"/>
  <c r="M143" i="4"/>
  <c r="N143" i="4"/>
  <c r="S143" i="4"/>
  <c r="T143" i="4"/>
  <c r="U143" i="4"/>
  <c r="V143" i="4"/>
  <c r="W143" i="4"/>
  <c r="A144" i="4"/>
  <c r="C144" i="4" s="1"/>
  <c r="B144" i="4"/>
  <c r="D144" i="4"/>
  <c r="E144" i="4"/>
  <c r="L144" i="4"/>
  <c r="M144" i="4"/>
  <c r="N144" i="4"/>
  <c r="S144" i="4"/>
  <c r="T144" i="4"/>
  <c r="U144" i="4"/>
  <c r="V144" i="4"/>
  <c r="W144" i="4"/>
  <c r="A145" i="4"/>
  <c r="C145" i="4" s="1"/>
  <c r="B145" i="4"/>
  <c r="D145" i="4"/>
  <c r="E145" i="4"/>
  <c r="L145" i="4"/>
  <c r="M145" i="4"/>
  <c r="N145" i="4"/>
  <c r="S145" i="4"/>
  <c r="T145" i="4"/>
  <c r="U145" i="4"/>
  <c r="V145" i="4"/>
  <c r="W145" i="4"/>
  <c r="A146" i="4"/>
  <c r="C146" i="4" s="1"/>
  <c r="B146" i="4"/>
  <c r="D146" i="4"/>
  <c r="E146" i="4"/>
  <c r="L146" i="4"/>
  <c r="M146" i="4"/>
  <c r="N146" i="4"/>
  <c r="S146" i="4"/>
  <c r="T146" i="4"/>
  <c r="U146" i="4"/>
  <c r="V146" i="4"/>
  <c r="W146" i="4"/>
  <c r="A147" i="4"/>
  <c r="C147" i="4" s="1"/>
  <c r="B147" i="4"/>
  <c r="D147" i="4"/>
  <c r="E147" i="4"/>
  <c r="L147" i="4"/>
  <c r="M147" i="4"/>
  <c r="N147" i="4"/>
  <c r="S147" i="4"/>
  <c r="T147" i="4"/>
  <c r="U147" i="4"/>
  <c r="V147" i="4"/>
  <c r="W147" i="4"/>
  <c r="A148" i="4"/>
  <c r="C148" i="4" s="1"/>
  <c r="B148" i="4"/>
  <c r="D148" i="4"/>
  <c r="E148" i="4"/>
  <c r="L148" i="4"/>
  <c r="M148" i="4"/>
  <c r="N148" i="4"/>
  <c r="S148" i="4"/>
  <c r="T148" i="4"/>
  <c r="U148" i="4"/>
  <c r="V148" i="4"/>
  <c r="W148" i="4"/>
  <c r="A149" i="4"/>
  <c r="C149" i="4" s="1"/>
  <c r="B149" i="4"/>
  <c r="D149" i="4"/>
  <c r="E149" i="4"/>
  <c r="L149" i="4"/>
  <c r="M149" i="4"/>
  <c r="N149" i="4"/>
  <c r="S149" i="4"/>
  <c r="T149" i="4"/>
  <c r="U149" i="4"/>
  <c r="V149" i="4"/>
  <c r="W149" i="4"/>
  <c r="A150" i="4"/>
  <c r="C150" i="4" s="1"/>
  <c r="B150" i="4"/>
  <c r="D150" i="4"/>
  <c r="E150" i="4"/>
  <c r="L150" i="4"/>
  <c r="M150" i="4"/>
  <c r="N150" i="4"/>
  <c r="S150" i="4"/>
  <c r="T150" i="4"/>
  <c r="U150" i="4"/>
  <c r="V150" i="4"/>
  <c r="W150" i="4"/>
  <c r="A151" i="4"/>
  <c r="C151" i="4" s="1"/>
  <c r="B151" i="4"/>
  <c r="D151" i="4"/>
  <c r="E151" i="4"/>
  <c r="L151" i="4"/>
  <c r="M151" i="4"/>
  <c r="N151" i="4"/>
  <c r="S151" i="4"/>
  <c r="T151" i="4"/>
  <c r="U151" i="4"/>
  <c r="V151" i="4"/>
  <c r="W151" i="4"/>
  <c r="A152" i="4"/>
  <c r="C152" i="4" s="1"/>
  <c r="B152" i="4"/>
  <c r="D152" i="4"/>
  <c r="E152" i="4"/>
  <c r="L152" i="4"/>
  <c r="M152" i="4"/>
  <c r="N152" i="4"/>
  <c r="S152" i="4"/>
  <c r="T152" i="4"/>
  <c r="U152" i="4"/>
  <c r="V152" i="4"/>
  <c r="W152" i="4"/>
  <c r="A153" i="4"/>
  <c r="C153" i="4" s="1"/>
  <c r="B153" i="4"/>
  <c r="D153" i="4"/>
  <c r="E153" i="4"/>
  <c r="L153" i="4"/>
  <c r="M153" i="4"/>
  <c r="N153" i="4"/>
  <c r="S153" i="4"/>
  <c r="T153" i="4"/>
  <c r="U153" i="4"/>
  <c r="V153" i="4"/>
  <c r="W153" i="4"/>
  <c r="A154" i="4"/>
  <c r="C154" i="4" s="1"/>
  <c r="B154" i="4"/>
  <c r="D154" i="4"/>
  <c r="E154" i="4"/>
  <c r="L154" i="4"/>
  <c r="M154" i="4"/>
  <c r="N154" i="4"/>
  <c r="S154" i="4"/>
  <c r="T154" i="4"/>
  <c r="U154" i="4"/>
  <c r="V154" i="4"/>
  <c r="W154" i="4"/>
  <c r="A155" i="4"/>
  <c r="C155" i="4" s="1"/>
  <c r="B155" i="4"/>
  <c r="D155" i="4"/>
  <c r="E155" i="4"/>
  <c r="L155" i="4"/>
  <c r="M155" i="4"/>
  <c r="N155" i="4"/>
  <c r="S155" i="4"/>
  <c r="T155" i="4"/>
  <c r="U155" i="4"/>
  <c r="V155" i="4"/>
  <c r="W155" i="4"/>
  <c r="A156" i="4"/>
  <c r="C156" i="4" s="1"/>
  <c r="B156" i="4"/>
  <c r="D156" i="4"/>
  <c r="E156" i="4"/>
  <c r="L156" i="4"/>
  <c r="M156" i="4"/>
  <c r="N156" i="4"/>
  <c r="S156" i="4"/>
  <c r="T156" i="4"/>
  <c r="U156" i="4"/>
  <c r="V156" i="4"/>
  <c r="W156" i="4"/>
  <c r="A157" i="4"/>
  <c r="C157" i="4" s="1"/>
  <c r="B157" i="4"/>
  <c r="D157" i="4"/>
  <c r="E157" i="4"/>
  <c r="L157" i="4"/>
  <c r="M157" i="4"/>
  <c r="N157" i="4"/>
  <c r="S157" i="4"/>
  <c r="T157" i="4"/>
  <c r="U157" i="4"/>
  <c r="V157" i="4"/>
  <c r="W157" i="4"/>
  <c r="A158" i="4"/>
  <c r="C158" i="4" s="1"/>
  <c r="B158" i="4"/>
  <c r="D158" i="4"/>
  <c r="E158" i="4"/>
  <c r="L158" i="4"/>
  <c r="M158" i="4"/>
  <c r="N158" i="4"/>
  <c r="S158" i="4"/>
  <c r="T158" i="4"/>
  <c r="U158" i="4"/>
  <c r="V158" i="4"/>
  <c r="W158" i="4"/>
  <c r="A159" i="4"/>
  <c r="C159" i="4" s="1"/>
  <c r="B159" i="4"/>
  <c r="D159" i="4"/>
  <c r="E159" i="4"/>
  <c r="L159" i="4"/>
  <c r="M159" i="4"/>
  <c r="N159" i="4"/>
  <c r="S159" i="4"/>
  <c r="T159" i="4"/>
  <c r="U159" i="4"/>
  <c r="V159" i="4"/>
  <c r="W159" i="4"/>
  <c r="A160" i="4"/>
  <c r="C160" i="4" s="1"/>
  <c r="B160" i="4"/>
  <c r="D160" i="4"/>
  <c r="E160" i="4"/>
  <c r="L160" i="4"/>
  <c r="M160" i="4"/>
  <c r="N160" i="4"/>
  <c r="S160" i="4"/>
  <c r="T160" i="4"/>
  <c r="U160" i="4"/>
  <c r="V160" i="4"/>
  <c r="W160" i="4"/>
  <c r="A161" i="4"/>
  <c r="C161" i="4" s="1"/>
  <c r="B161" i="4"/>
  <c r="D161" i="4"/>
  <c r="E161" i="4"/>
  <c r="L161" i="4"/>
  <c r="M161" i="4"/>
  <c r="N161" i="4"/>
  <c r="S161" i="4"/>
  <c r="T161" i="4"/>
  <c r="U161" i="4"/>
  <c r="V161" i="4"/>
  <c r="W161" i="4"/>
  <c r="A162" i="4"/>
  <c r="C162" i="4" s="1"/>
  <c r="B162" i="4"/>
  <c r="D162" i="4"/>
  <c r="E162" i="4"/>
  <c r="L162" i="4"/>
  <c r="M162" i="4"/>
  <c r="N162" i="4"/>
  <c r="S162" i="4"/>
  <c r="T162" i="4"/>
  <c r="U162" i="4"/>
  <c r="V162" i="4"/>
  <c r="W162" i="4"/>
  <c r="A163" i="4"/>
  <c r="C163" i="4" s="1"/>
  <c r="B163" i="4"/>
  <c r="D163" i="4"/>
  <c r="E163" i="4"/>
  <c r="L163" i="4"/>
  <c r="M163" i="4"/>
  <c r="N163" i="4"/>
  <c r="S163" i="4"/>
  <c r="T163" i="4"/>
  <c r="U163" i="4"/>
  <c r="V163" i="4"/>
  <c r="W163" i="4"/>
  <c r="A164" i="4"/>
  <c r="C164" i="4" s="1"/>
  <c r="B164" i="4"/>
  <c r="D164" i="4"/>
  <c r="E164" i="4"/>
  <c r="L164" i="4"/>
  <c r="M164" i="4"/>
  <c r="N164" i="4"/>
  <c r="S164" i="4"/>
  <c r="T164" i="4"/>
  <c r="U164" i="4"/>
  <c r="V164" i="4"/>
  <c r="W164" i="4"/>
  <c r="A165" i="4"/>
  <c r="C165" i="4" s="1"/>
  <c r="B165" i="4"/>
  <c r="D165" i="4"/>
  <c r="E165" i="4"/>
  <c r="L165" i="4"/>
  <c r="M165" i="4"/>
  <c r="N165" i="4"/>
  <c r="S165" i="4"/>
  <c r="T165" i="4"/>
  <c r="U165" i="4"/>
  <c r="V165" i="4"/>
  <c r="W165" i="4"/>
  <c r="A166" i="4"/>
  <c r="C166" i="4" s="1"/>
  <c r="B166" i="4"/>
  <c r="D166" i="4"/>
  <c r="E166" i="4"/>
  <c r="L166" i="4"/>
  <c r="M166" i="4"/>
  <c r="N166" i="4"/>
  <c r="S166" i="4"/>
  <c r="T166" i="4"/>
  <c r="U166" i="4"/>
  <c r="V166" i="4"/>
  <c r="W166" i="4"/>
  <c r="A167" i="4"/>
  <c r="C167" i="4" s="1"/>
  <c r="B167" i="4"/>
  <c r="D167" i="4"/>
  <c r="E167" i="4"/>
  <c r="L167" i="4"/>
  <c r="M167" i="4"/>
  <c r="N167" i="4"/>
  <c r="S167" i="4"/>
  <c r="T167" i="4"/>
  <c r="U167" i="4"/>
  <c r="V167" i="4"/>
  <c r="W167" i="4"/>
  <c r="A168" i="4"/>
  <c r="C168" i="4" s="1"/>
  <c r="B168" i="4"/>
  <c r="D168" i="4"/>
  <c r="E168" i="4"/>
  <c r="L168" i="4"/>
  <c r="M168" i="4"/>
  <c r="N168" i="4"/>
  <c r="S168" i="4"/>
  <c r="T168" i="4"/>
  <c r="U168" i="4"/>
  <c r="V168" i="4"/>
  <c r="W168" i="4"/>
  <c r="A169" i="4"/>
  <c r="C169" i="4" s="1"/>
  <c r="B169" i="4"/>
  <c r="D169" i="4"/>
  <c r="E169" i="4"/>
  <c r="L169" i="4"/>
  <c r="M169" i="4"/>
  <c r="N169" i="4"/>
  <c r="S169" i="4"/>
  <c r="T169" i="4"/>
  <c r="U169" i="4"/>
  <c r="V169" i="4"/>
  <c r="W169" i="4"/>
  <c r="A170" i="4"/>
  <c r="C170" i="4" s="1"/>
  <c r="B170" i="4"/>
  <c r="D170" i="4"/>
  <c r="E170" i="4"/>
  <c r="L170" i="4"/>
  <c r="M170" i="4"/>
  <c r="N170" i="4"/>
  <c r="S170" i="4"/>
  <c r="T170" i="4"/>
  <c r="U170" i="4"/>
  <c r="V170" i="4"/>
  <c r="W170" i="4"/>
  <c r="A171" i="4"/>
  <c r="C171" i="4" s="1"/>
  <c r="B171" i="4"/>
  <c r="D171" i="4"/>
  <c r="E171" i="4"/>
  <c r="L171" i="4"/>
  <c r="M171" i="4"/>
  <c r="N171" i="4"/>
  <c r="S171" i="4"/>
  <c r="T171" i="4"/>
  <c r="U171" i="4"/>
  <c r="V171" i="4"/>
  <c r="W171" i="4"/>
  <c r="A172" i="4"/>
  <c r="C172" i="4" s="1"/>
  <c r="B172" i="4"/>
  <c r="D172" i="4"/>
  <c r="E172" i="4"/>
  <c r="L172" i="4"/>
  <c r="M172" i="4"/>
  <c r="N172" i="4"/>
  <c r="S172" i="4"/>
  <c r="T172" i="4"/>
  <c r="U172" i="4"/>
  <c r="V172" i="4"/>
  <c r="W172" i="4"/>
  <c r="A173" i="4"/>
  <c r="C173" i="4" s="1"/>
  <c r="B173" i="4"/>
  <c r="D173" i="4"/>
  <c r="E173" i="4"/>
  <c r="L173" i="4"/>
  <c r="M173" i="4"/>
  <c r="N173" i="4"/>
  <c r="S173" i="4"/>
  <c r="T173" i="4"/>
  <c r="U173" i="4"/>
  <c r="V173" i="4"/>
  <c r="W173" i="4"/>
  <c r="A174" i="4"/>
  <c r="C174" i="4" s="1"/>
  <c r="B174" i="4"/>
  <c r="D174" i="4"/>
  <c r="E174" i="4"/>
  <c r="L174" i="4"/>
  <c r="M174" i="4"/>
  <c r="N174" i="4"/>
  <c r="S174" i="4"/>
  <c r="T174" i="4"/>
  <c r="U174" i="4"/>
  <c r="V174" i="4"/>
  <c r="W174" i="4"/>
  <c r="A175" i="4"/>
  <c r="C175" i="4" s="1"/>
  <c r="B175" i="4"/>
  <c r="D175" i="4"/>
  <c r="E175" i="4"/>
  <c r="L175" i="4"/>
  <c r="M175" i="4"/>
  <c r="N175" i="4"/>
  <c r="S175" i="4"/>
  <c r="T175" i="4"/>
  <c r="U175" i="4"/>
  <c r="V175" i="4"/>
  <c r="W175" i="4"/>
  <c r="A176" i="4"/>
  <c r="C176" i="4" s="1"/>
  <c r="B176" i="4"/>
  <c r="D176" i="4"/>
  <c r="E176" i="4"/>
  <c r="L176" i="4"/>
  <c r="M176" i="4"/>
  <c r="N176" i="4"/>
  <c r="S176" i="4"/>
  <c r="T176" i="4"/>
  <c r="U176" i="4"/>
  <c r="V176" i="4"/>
  <c r="W176" i="4"/>
  <c r="A177" i="4"/>
  <c r="C177" i="4" s="1"/>
  <c r="B177" i="4"/>
  <c r="D177" i="4"/>
  <c r="E177" i="4"/>
  <c r="L177" i="4"/>
  <c r="M177" i="4"/>
  <c r="N177" i="4"/>
  <c r="S177" i="4"/>
  <c r="T177" i="4"/>
  <c r="U177" i="4"/>
  <c r="V177" i="4"/>
  <c r="W177" i="4"/>
  <c r="A178" i="4"/>
  <c r="C178" i="4" s="1"/>
  <c r="B178" i="4"/>
  <c r="D178" i="4"/>
  <c r="E178" i="4"/>
  <c r="L178" i="4"/>
  <c r="M178" i="4"/>
  <c r="N178" i="4"/>
  <c r="S178" i="4"/>
  <c r="T178" i="4"/>
  <c r="U178" i="4"/>
  <c r="V178" i="4"/>
  <c r="W178" i="4"/>
  <c r="A179" i="4"/>
  <c r="C179" i="4" s="1"/>
  <c r="B179" i="4"/>
  <c r="D179" i="4"/>
  <c r="E179" i="4"/>
  <c r="L179" i="4"/>
  <c r="M179" i="4"/>
  <c r="N179" i="4"/>
  <c r="S179" i="4"/>
  <c r="T179" i="4"/>
  <c r="U179" i="4"/>
  <c r="V179" i="4"/>
  <c r="W179" i="4"/>
  <c r="A180" i="4"/>
  <c r="C180" i="4" s="1"/>
  <c r="B180" i="4"/>
  <c r="D180" i="4"/>
  <c r="E180" i="4"/>
  <c r="L180" i="4"/>
  <c r="M180" i="4"/>
  <c r="N180" i="4"/>
  <c r="S180" i="4"/>
  <c r="T180" i="4"/>
  <c r="U180" i="4"/>
  <c r="V180" i="4"/>
  <c r="W180" i="4"/>
  <c r="A181" i="4"/>
  <c r="C181" i="4" s="1"/>
  <c r="B181" i="4"/>
  <c r="D181" i="4"/>
  <c r="E181" i="4"/>
  <c r="L181" i="4"/>
  <c r="M181" i="4"/>
  <c r="N181" i="4"/>
  <c r="S181" i="4"/>
  <c r="T181" i="4"/>
  <c r="U181" i="4"/>
  <c r="V181" i="4"/>
  <c r="W181" i="4"/>
  <c r="A182" i="4"/>
  <c r="C182" i="4" s="1"/>
  <c r="B182" i="4"/>
  <c r="D182" i="4"/>
  <c r="E182" i="4"/>
  <c r="L182" i="4"/>
  <c r="M182" i="4"/>
  <c r="N182" i="4"/>
  <c r="S182" i="4"/>
  <c r="T182" i="4"/>
  <c r="U182" i="4"/>
  <c r="V182" i="4"/>
  <c r="W182" i="4"/>
  <c r="A183" i="4"/>
  <c r="C183" i="4" s="1"/>
  <c r="B183" i="4"/>
  <c r="D183" i="4"/>
  <c r="E183" i="4"/>
  <c r="L183" i="4"/>
  <c r="M183" i="4"/>
  <c r="N183" i="4"/>
  <c r="S183" i="4"/>
  <c r="T183" i="4"/>
  <c r="U183" i="4"/>
  <c r="V183" i="4"/>
  <c r="W183" i="4"/>
  <c r="A184" i="4"/>
  <c r="C184" i="4" s="1"/>
  <c r="B184" i="4"/>
  <c r="D184" i="4"/>
  <c r="E184" i="4"/>
  <c r="L184" i="4"/>
  <c r="M184" i="4"/>
  <c r="N184" i="4"/>
  <c r="S184" i="4"/>
  <c r="T184" i="4"/>
  <c r="U184" i="4"/>
  <c r="V184" i="4"/>
  <c r="W184" i="4"/>
  <c r="A185" i="4"/>
  <c r="C185" i="4" s="1"/>
  <c r="B185" i="4"/>
  <c r="D185" i="4"/>
  <c r="E185" i="4"/>
  <c r="L185" i="4"/>
  <c r="M185" i="4"/>
  <c r="N185" i="4"/>
  <c r="S185" i="4"/>
  <c r="T185" i="4"/>
  <c r="U185" i="4"/>
  <c r="V185" i="4"/>
  <c r="W185" i="4"/>
  <c r="A186" i="4"/>
  <c r="C186" i="4" s="1"/>
  <c r="B186" i="4"/>
  <c r="D186" i="4"/>
  <c r="E186" i="4"/>
  <c r="L186" i="4"/>
  <c r="M186" i="4"/>
  <c r="N186" i="4"/>
  <c r="S186" i="4"/>
  <c r="T186" i="4"/>
  <c r="U186" i="4"/>
  <c r="V186" i="4"/>
  <c r="W186" i="4"/>
  <c r="A187" i="4"/>
  <c r="C187" i="4" s="1"/>
  <c r="B187" i="4"/>
  <c r="D187" i="4"/>
  <c r="E187" i="4"/>
  <c r="L187" i="4"/>
  <c r="M187" i="4"/>
  <c r="N187" i="4"/>
  <c r="S187" i="4"/>
  <c r="T187" i="4"/>
  <c r="U187" i="4"/>
  <c r="V187" i="4"/>
  <c r="W187" i="4"/>
  <c r="A188" i="4"/>
  <c r="C188" i="4" s="1"/>
  <c r="B188" i="4"/>
  <c r="D188" i="4"/>
  <c r="E188" i="4"/>
  <c r="L188" i="4"/>
  <c r="M188" i="4"/>
  <c r="N188" i="4"/>
  <c r="S188" i="4"/>
  <c r="T188" i="4"/>
  <c r="U188" i="4"/>
  <c r="V188" i="4"/>
  <c r="W188" i="4"/>
  <c r="A189" i="4"/>
  <c r="C189" i="4" s="1"/>
  <c r="B189" i="4"/>
  <c r="D189" i="4"/>
  <c r="E189" i="4"/>
  <c r="L189" i="4"/>
  <c r="M189" i="4"/>
  <c r="N189" i="4"/>
  <c r="S189" i="4"/>
  <c r="T189" i="4"/>
  <c r="U189" i="4"/>
  <c r="V189" i="4"/>
  <c r="W189" i="4"/>
  <c r="A190" i="4"/>
  <c r="C190" i="4" s="1"/>
  <c r="B190" i="4"/>
  <c r="D190" i="4"/>
  <c r="E190" i="4"/>
  <c r="L190" i="4"/>
  <c r="M190" i="4"/>
  <c r="N190" i="4"/>
  <c r="S190" i="4"/>
  <c r="T190" i="4"/>
  <c r="U190" i="4"/>
  <c r="V190" i="4"/>
  <c r="W190" i="4"/>
  <c r="A191" i="4"/>
  <c r="C191" i="4" s="1"/>
  <c r="B191" i="4"/>
  <c r="D191" i="4"/>
  <c r="E191" i="4"/>
  <c r="L191" i="4"/>
  <c r="M191" i="4"/>
  <c r="N191" i="4"/>
  <c r="S191" i="4"/>
  <c r="T191" i="4"/>
  <c r="U191" i="4"/>
  <c r="V191" i="4"/>
  <c r="W191" i="4"/>
  <c r="A192" i="4"/>
  <c r="C192" i="4" s="1"/>
  <c r="B192" i="4"/>
  <c r="D192" i="4"/>
  <c r="E192" i="4"/>
  <c r="L192" i="4"/>
  <c r="M192" i="4"/>
  <c r="N192" i="4"/>
  <c r="S192" i="4"/>
  <c r="T192" i="4"/>
  <c r="U192" i="4"/>
  <c r="V192" i="4"/>
  <c r="W192" i="4"/>
  <c r="A193" i="4"/>
  <c r="C193" i="4" s="1"/>
  <c r="B193" i="4"/>
  <c r="D193" i="4"/>
  <c r="E193" i="4"/>
  <c r="L193" i="4"/>
  <c r="M193" i="4"/>
  <c r="N193" i="4"/>
  <c r="S193" i="4"/>
  <c r="T193" i="4"/>
  <c r="U193" i="4"/>
  <c r="V193" i="4"/>
  <c r="W193" i="4"/>
  <c r="A194" i="4"/>
  <c r="C194" i="4" s="1"/>
  <c r="B194" i="4"/>
  <c r="D194" i="4"/>
  <c r="E194" i="4"/>
  <c r="L194" i="4"/>
  <c r="M194" i="4"/>
  <c r="N194" i="4"/>
  <c r="S194" i="4"/>
  <c r="T194" i="4"/>
  <c r="U194" i="4"/>
  <c r="V194" i="4"/>
  <c r="W194" i="4"/>
  <c r="A195" i="4"/>
  <c r="C195" i="4" s="1"/>
  <c r="B195" i="4"/>
  <c r="D195" i="4"/>
  <c r="E195" i="4"/>
  <c r="L195" i="4"/>
  <c r="M195" i="4"/>
  <c r="N195" i="4"/>
  <c r="S195" i="4"/>
  <c r="T195" i="4"/>
  <c r="U195" i="4"/>
  <c r="V195" i="4"/>
  <c r="W195" i="4"/>
  <c r="A196" i="4"/>
  <c r="C196" i="4" s="1"/>
  <c r="B196" i="4"/>
  <c r="D196" i="4"/>
  <c r="E196" i="4"/>
  <c r="L196" i="4"/>
  <c r="M196" i="4"/>
  <c r="N196" i="4"/>
  <c r="S196" i="4"/>
  <c r="T196" i="4"/>
  <c r="U196" i="4"/>
  <c r="V196" i="4"/>
  <c r="W196" i="4"/>
  <c r="A197" i="4"/>
  <c r="C197" i="4" s="1"/>
  <c r="B197" i="4"/>
  <c r="D197" i="4"/>
  <c r="E197" i="4"/>
  <c r="L197" i="4"/>
  <c r="M197" i="4"/>
  <c r="N197" i="4"/>
  <c r="S197" i="4"/>
  <c r="T197" i="4"/>
  <c r="U197" i="4"/>
  <c r="V197" i="4"/>
  <c r="W197" i="4"/>
  <c r="A198" i="4"/>
  <c r="C198" i="4" s="1"/>
  <c r="B198" i="4"/>
  <c r="D198" i="4"/>
  <c r="E198" i="4"/>
  <c r="L198" i="4"/>
  <c r="M198" i="4"/>
  <c r="N198" i="4"/>
  <c r="S198" i="4"/>
  <c r="T198" i="4"/>
  <c r="U198" i="4"/>
  <c r="V198" i="4"/>
  <c r="W198" i="4"/>
  <c r="A199" i="4"/>
  <c r="C199" i="4" s="1"/>
  <c r="B199" i="4"/>
  <c r="D199" i="4"/>
  <c r="E199" i="4"/>
  <c r="L199" i="4"/>
  <c r="M199" i="4"/>
  <c r="N199" i="4"/>
  <c r="S199" i="4"/>
  <c r="T199" i="4"/>
  <c r="U199" i="4"/>
  <c r="V199" i="4"/>
  <c r="W199" i="4"/>
  <c r="A200" i="4"/>
  <c r="C200" i="4" s="1"/>
  <c r="B200" i="4"/>
  <c r="D200" i="4"/>
  <c r="E200" i="4"/>
  <c r="L200" i="4"/>
  <c r="M200" i="4"/>
  <c r="N200" i="4"/>
  <c r="S200" i="4"/>
  <c r="T200" i="4"/>
  <c r="U200" i="4"/>
  <c r="V200" i="4"/>
  <c r="W200" i="4"/>
  <c r="A201" i="4"/>
  <c r="C201" i="4" s="1"/>
  <c r="B201" i="4"/>
  <c r="D201" i="4"/>
  <c r="E201" i="4"/>
  <c r="L201" i="4"/>
  <c r="M201" i="4"/>
  <c r="N201" i="4"/>
  <c r="S201" i="4"/>
  <c r="T201" i="4"/>
  <c r="U201" i="4"/>
  <c r="V201" i="4"/>
  <c r="W201" i="4"/>
  <c r="A202" i="4"/>
  <c r="C202" i="4" s="1"/>
  <c r="B202" i="4"/>
  <c r="D202" i="4"/>
  <c r="E202" i="4"/>
  <c r="L202" i="4"/>
  <c r="M202" i="4"/>
  <c r="N202" i="4"/>
  <c r="S202" i="4"/>
  <c r="T202" i="4"/>
  <c r="U202" i="4"/>
  <c r="V202" i="4"/>
  <c r="W202" i="4"/>
  <c r="A203" i="4"/>
  <c r="C203" i="4" s="1"/>
  <c r="B203" i="4"/>
  <c r="D203" i="4"/>
  <c r="E203" i="4"/>
  <c r="L203" i="4"/>
  <c r="M203" i="4"/>
  <c r="N203" i="4"/>
  <c r="S203" i="4"/>
  <c r="T203" i="4"/>
  <c r="U203" i="4"/>
  <c r="V203" i="4"/>
  <c r="W203" i="4"/>
  <c r="A204" i="4"/>
  <c r="C204" i="4" s="1"/>
  <c r="B204" i="4"/>
  <c r="D204" i="4"/>
  <c r="E204" i="4"/>
  <c r="L204" i="4"/>
  <c r="M204" i="4"/>
  <c r="N204" i="4"/>
  <c r="S204" i="4"/>
  <c r="T204" i="4"/>
  <c r="U204" i="4"/>
  <c r="V204" i="4"/>
  <c r="W204" i="4"/>
  <c r="A205" i="4"/>
  <c r="C205" i="4" s="1"/>
  <c r="B205" i="4"/>
  <c r="D205" i="4"/>
  <c r="E205" i="4"/>
  <c r="L205" i="4"/>
  <c r="M205" i="4"/>
  <c r="N205" i="4"/>
  <c r="S205" i="4"/>
  <c r="T205" i="4"/>
  <c r="U205" i="4"/>
  <c r="V205" i="4"/>
  <c r="W205" i="4"/>
  <c r="A206" i="4"/>
  <c r="C206" i="4" s="1"/>
  <c r="B206" i="4"/>
  <c r="D206" i="4"/>
  <c r="E206" i="4"/>
  <c r="L206" i="4"/>
  <c r="M206" i="4"/>
  <c r="N206" i="4"/>
  <c r="S206" i="4"/>
  <c r="T206" i="4"/>
  <c r="U206" i="4"/>
  <c r="V206" i="4"/>
  <c r="W206" i="4"/>
  <c r="A207" i="4"/>
  <c r="C207" i="4" s="1"/>
  <c r="B207" i="4"/>
  <c r="D207" i="4"/>
  <c r="E207" i="4"/>
  <c r="L207" i="4"/>
  <c r="M207" i="4"/>
  <c r="N207" i="4"/>
  <c r="S207" i="4"/>
  <c r="T207" i="4"/>
  <c r="U207" i="4"/>
  <c r="V207" i="4"/>
  <c r="W207" i="4"/>
  <c r="A208" i="4"/>
  <c r="C208" i="4" s="1"/>
  <c r="B208" i="4"/>
  <c r="D208" i="4"/>
  <c r="E208" i="4"/>
  <c r="L208" i="4"/>
  <c r="M208" i="4"/>
  <c r="N208" i="4"/>
  <c r="S208" i="4"/>
  <c r="T208" i="4"/>
  <c r="U208" i="4"/>
  <c r="V208" i="4"/>
  <c r="W208" i="4"/>
  <c r="A209" i="4"/>
  <c r="C209" i="4" s="1"/>
  <c r="B209" i="4"/>
  <c r="D209" i="4"/>
  <c r="E209" i="4"/>
  <c r="L209" i="4"/>
  <c r="M209" i="4"/>
  <c r="N209" i="4"/>
  <c r="S209" i="4"/>
  <c r="T209" i="4"/>
  <c r="U209" i="4"/>
  <c r="V209" i="4"/>
  <c r="W209" i="4"/>
  <c r="A210" i="4"/>
  <c r="C210" i="4" s="1"/>
  <c r="B210" i="4"/>
  <c r="D210" i="4"/>
  <c r="E210" i="4"/>
  <c r="L210" i="4"/>
  <c r="M210" i="4"/>
  <c r="N210" i="4"/>
  <c r="S210" i="4"/>
  <c r="T210" i="4"/>
  <c r="U210" i="4"/>
  <c r="V210" i="4"/>
  <c r="W210" i="4"/>
  <c r="A211" i="4"/>
  <c r="C211" i="4" s="1"/>
  <c r="B211" i="4"/>
  <c r="D211" i="4"/>
  <c r="E211" i="4"/>
  <c r="L211" i="4"/>
  <c r="M211" i="4"/>
  <c r="N211" i="4"/>
  <c r="S211" i="4"/>
  <c r="T211" i="4"/>
  <c r="U211" i="4"/>
  <c r="V211" i="4"/>
  <c r="W211" i="4"/>
  <c r="A212" i="4"/>
  <c r="C212" i="4" s="1"/>
  <c r="B212" i="4"/>
  <c r="D212" i="4"/>
  <c r="E212" i="4"/>
  <c r="L212" i="4"/>
  <c r="M212" i="4"/>
  <c r="N212" i="4"/>
  <c r="S212" i="4"/>
  <c r="T212" i="4"/>
  <c r="U212" i="4"/>
  <c r="V212" i="4"/>
  <c r="W212" i="4"/>
  <c r="A213" i="4"/>
  <c r="C213" i="4" s="1"/>
  <c r="B213" i="4"/>
  <c r="D213" i="4"/>
  <c r="E213" i="4"/>
  <c r="L213" i="4"/>
  <c r="M213" i="4"/>
  <c r="N213" i="4"/>
  <c r="S213" i="4"/>
  <c r="T213" i="4"/>
  <c r="U213" i="4"/>
  <c r="V213" i="4"/>
  <c r="W213" i="4"/>
  <c r="A214" i="4"/>
  <c r="C214" i="4" s="1"/>
  <c r="B214" i="4"/>
  <c r="D214" i="4"/>
  <c r="E214" i="4"/>
  <c r="L214" i="4"/>
  <c r="M214" i="4"/>
  <c r="N214" i="4"/>
  <c r="S214" i="4"/>
  <c r="T214" i="4"/>
  <c r="U214" i="4"/>
  <c r="V214" i="4"/>
  <c r="W214" i="4"/>
  <c r="A215" i="4"/>
  <c r="C215" i="4" s="1"/>
  <c r="B215" i="4"/>
  <c r="D215" i="4"/>
  <c r="E215" i="4"/>
  <c r="L215" i="4"/>
  <c r="M215" i="4"/>
  <c r="N215" i="4"/>
  <c r="S215" i="4"/>
  <c r="T215" i="4"/>
  <c r="U215" i="4"/>
  <c r="V215" i="4"/>
  <c r="W215" i="4"/>
  <c r="A216" i="4"/>
  <c r="C216" i="4" s="1"/>
  <c r="B216" i="4"/>
  <c r="D216" i="4"/>
  <c r="E216" i="4"/>
  <c r="L216" i="4"/>
  <c r="M216" i="4"/>
  <c r="N216" i="4"/>
  <c r="S216" i="4"/>
  <c r="T216" i="4"/>
  <c r="U216" i="4"/>
  <c r="V216" i="4"/>
  <c r="W216" i="4"/>
  <c r="A217" i="4"/>
  <c r="C217" i="4" s="1"/>
  <c r="B217" i="4"/>
  <c r="D217" i="4"/>
  <c r="E217" i="4"/>
  <c r="L217" i="4"/>
  <c r="M217" i="4"/>
  <c r="N217" i="4"/>
  <c r="S217" i="4"/>
  <c r="T217" i="4"/>
  <c r="U217" i="4"/>
  <c r="V217" i="4"/>
  <c r="W217" i="4"/>
  <c r="A218" i="4"/>
  <c r="C218" i="4" s="1"/>
  <c r="B218" i="4"/>
  <c r="D218" i="4"/>
  <c r="E218" i="4"/>
  <c r="L218" i="4"/>
  <c r="M218" i="4"/>
  <c r="N218" i="4"/>
  <c r="S218" i="4"/>
  <c r="T218" i="4"/>
  <c r="U218" i="4"/>
  <c r="V218" i="4"/>
  <c r="W218" i="4"/>
  <c r="A219" i="4"/>
  <c r="C219" i="4" s="1"/>
  <c r="B219" i="4"/>
  <c r="D219" i="4"/>
  <c r="E219" i="4"/>
  <c r="L219" i="4"/>
  <c r="M219" i="4"/>
  <c r="N219" i="4"/>
  <c r="S219" i="4"/>
  <c r="T219" i="4"/>
  <c r="U219" i="4"/>
  <c r="V219" i="4"/>
  <c r="W219" i="4"/>
  <c r="A220" i="4"/>
  <c r="C220" i="4" s="1"/>
  <c r="B220" i="4"/>
  <c r="D220" i="4"/>
  <c r="E220" i="4"/>
  <c r="L220" i="4"/>
  <c r="M220" i="4"/>
  <c r="N220" i="4"/>
  <c r="S220" i="4"/>
  <c r="T220" i="4"/>
  <c r="U220" i="4"/>
  <c r="V220" i="4"/>
  <c r="W220" i="4"/>
  <c r="A221" i="4"/>
  <c r="C221" i="4" s="1"/>
  <c r="B221" i="4"/>
  <c r="D221" i="4"/>
  <c r="E221" i="4"/>
  <c r="L221" i="4"/>
  <c r="M221" i="4"/>
  <c r="N221" i="4"/>
  <c r="S221" i="4"/>
  <c r="T221" i="4"/>
  <c r="U221" i="4"/>
  <c r="V221" i="4"/>
  <c r="W221" i="4"/>
  <c r="A222" i="4"/>
  <c r="C222" i="4" s="1"/>
  <c r="B222" i="4"/>
  <c r="D222" i="4"/>
  <c r="E222" i="4"/>
  <c r="L222" i="4"/>
  <c r="M222" i="4"/>
  <c r="N222" i="4"/>
  <c r="S222" i="4"/>
  <c r="T222" i="4"/>
  <c r="U222" i="4"/>
  <c r="V222" i="4"/>
  <c r="W222" i="4"/>
  <c r="A223" i="4"/>
  <c r="C223" i="4" s="1"/>
  <c r="B223" i="4"/>
  <c r="D223" i="4"/>
  <c r="E223" i="4"/>
  <c r="L223" i="4"/>
  <c r="M223" i="4"/>
  <c r="N223" i="4"/>
  <c r="S223" i="4"/>
  <c r="T223" i="4"/>
  <c r="U223" i="4"/>
  <c r="V223" i="4"/>
  <c r="W223" i="4"/>
  <c r="A224" i="4"/>
  <c r="C224" i="4" s="1"/>
  <c r="B224" i="4"/>
  <c r="D224" i="4"/>
  <c r="E224" i="4"/>
  <c r="L224" i="4"/>
  <c r="M224" i="4"/>
  <c r="N224" i="4"/>
  <c r="S224" i="4"/>
  <c r="T224" i="4"/>
  <c r="U224" i="4"/>
  <c r="V224" i="4"/>
  <c r="W224" i="4"/>
  <c r="A225" i="4"/>
  <c r="C225" i="4" s="1"/>
  <c r="B225" i="4"/>
  <c r="D225" i="4"/>
  <c r="E225" i="4"/>
  <c r="L225" i="4"/>
  <c r="M225" i="4"/>
  <c r="N225" i="4"/>
  <c r="S225" i="4"/>
  <c r="T225" i="4"/>
  <c r="U225" i="4"/>
  <c r="V225" i="4"/>
  <c r="W225" i="4"/>
  <c r="A226" i="4"/>
  <c r="C226" i="4" s="1"/>
  <c r="B226" i="4"/>
  <c r="D226" i="4"/>
  <c r="E226" i="4"/>
  <c r="L226" i="4"/>
  <c r="M226" i="4"/>
  <c r="N226" i="4"/>
  <c r="S226" i="4"/>
  <c r="T226" i="4"/>
  <c r="U226" i="4"/>
  <c r="V226" i="4"/>
  <c r="W226" i="4"/>
  <c r="A227" i="4"/>
  <c r="C227" i="4" s="1"/>
  <c r="B227" i="4"/>
  <c r="D227" i="4"/>
  <c r="E227" i="4"/>
  <c r="L227" i="4"/>
  <c r="M227" i="4"/>
  <c r="N227" i="4"/>
  <c r="S227" i="4"/>
  <c r="T227" i="4"/>
  <c r="U227" i="4"/>
  <c r="V227" i="4"/>
  <c r="W227" i="4"/>
  <c r="A228" i="4"/>
  <c r="C228" i="4" s="1"/>
  <c r="B228" i="4"/>
  <c r="D228" i="4"/>
  <c r="E228" i="4"/>
  <c r="L228" i="4"/>
  <c r="M228" i="4"/>
  <c r="N228" i="4"/>
  <c r="S228" i="4"/>
  <c r="T228" i="4"/>
  <c r="U228" i="4"/>
  <c r="V228" i="4"/>
  <c r="W228" i="4"/>
  <c r="A229" i="4"/>
  <c r="C229" i="4" s="1"/>
  <c r="B229" i="4"/>
  <c r="D229" i="4"/>
  <c r="E229" i="4"/>
  <c r="L229" i="4"/>
  <c r="M229" i="4"/>
  <c r="N229" i="4"/>
  <c r="S229" i="4"/>
  <c r="T229" i="4"/>
  <c r="U229" i="4"/>
  <c r="V229" i="4"/>
  <c r="W229" i="4"/>
  <c r="A230" i="4"/>
  <c r="C230" i="4" s="1"/>
  <c r="B230" i="4"/>
  <c r="D230" i="4"/>
  <c r="E230" i="4"/>
  <c r="L230" i="4"/>
  <c r="M230" i="4"/>
  <c r="N230" i="4"/>
  <c r="S230" i="4"/>
  <c r="T230" i="4"/>
  <c r="U230" i="4"/>
  <c r="V230" i="4"/>
  <c r="W230" i="4"/>
  <c r="A231" i="4"/>
  <c r="C231" i="4" s="1"/>
  <c r="B231" i="4"/>
  <c r="D231" i="4"/>
  <c r="E231" i="4"/>
  <c r="L231" i="4"/>
  <c r="M231" i="4"/>
  <c r="N231" i="4"/>
  <c r="S231" i="4"/>
  <c r="T231" i="4"/>
  <c r="U231" i="4"/>
  <c r="V231" i="4"/>
  <c r="W231" i="4"/>
  <c r="A232" i="4"/>
  <c r="C232" i="4" s="1"/>
  <c r="B232" i="4"/>
  <c r="D232" i="4"/>
  <c r="E232" i="4"/>
  <c r="L232" i="4"/>
  <c r="M232" i="4"/>
  <c r="N232" i="4"/>
  <c r="S232" i="4"/>
  <c r="T232" i="4"/>
  <c r="U232" i="4"/>
  <c r="V232" i="4"/>
  <c r="W232" i="4"/>
  <c r="A233" i="4"/>
  <c r="C233" i="4" s="1"/>
  <c r="B233" i="4"/>
  <c r="D233" i="4"/>
  <c r="E233" i="4"/>
  <c r="L233" i="4"/>
  <c r="M233" i="4"/>
  <c r="N233" i="4"/>
  <c r="S233" i="4"/>
  <c r="T233" i="4"/>
  <c r="U233" i="4"/>
  <c r="V233" i="4"/>
  <c r="W233" i="4"/>
  <c r="A234" i="4"/>
  <c r="C234" i="4" s="1"/>
  <c r="B234" i="4"/>
  <c r="D234" i="4"/>
  <c r="E234" i="4"/>
  <c r="L234" i="4"/>
  <c r="M234" i="4"/>
  <c r="N234" i="4"/>
  <c r="S234" i="4"/>
  <c r="T234" i="4"/>
  <c r="U234" i="4"/>
  <c r="V234" i="4"/>
  <c r="W234" i="4"/>
  <c r="A235" i="4"/>
  <c r="C235" i="4" s="1"/>
  <c r="B235" i="4"/>
  <c r="D235" i="4"/>
  <c r="E235" i="4"/>
  <c r="L235" i="4"/>
  <c r="M235" i="4"/>
  <c r="N235" i="4"/>
  <c r="S235" i="4"/>
  <c r="T235" i="4"/>
  <c r="U235" i="4"/>
  <c r="V235" i="4"/>
  <c r="W235" i="4"/>
  <c r="A236" i="4"/>
  <c r="C236" i="4" s="1"/>
  <c r="B236" i="4"/>
  <c r="D236" i="4"/>
  <c r="E236" i="4"/>
  <c r="L236" i="4"/>
  <c r="M236" i="4"/>
  <c r="N236" i="4"/>
  <c r="S236" i="4"/>
  <c r="T236" i="4"/>
  <c r="U236" i="4"/>
  <c r="V236" i="4"/>
  <c r="W236" i="4"/>
  <c r="A237" i="4"/>
  <c r="C237" i="4" s="1"/>
  <c r="B237" i="4"/>
  <c r="D237" i="4"/>
  <c r="E237" i="4"/>
  <c r="L237" i="4"/>
  <c r="M237" i="4"/>
  <c r="N237" i="4"/>
  <c r="S237" i="4"/>
  <c r="T237" i="4"/>
  <c r="U237" i="4"/>
  <c r="V237" i="4"/>
  <c r="W237" i="4"/>
  <c r="A238" i="4"/>
  <c r="C238" i="4" s="1"/>
  <c r="B238" i="4"/>
  <c r="D238" i="4"/>
  <c r="E238" i="4"/>
  <c r="L238" i="4"/>
  <c r="M238" i="4"/>
  <c r="N238" i="4"/>
  <c r="S238" i="4"/>
  <c r="T238" i="4"/>
  <c r="U238" i="4"/>
  <c r="V238" i="4"/>
  <c r="W238" i="4"/>
  <c r="A239" i="4"/>
  <c r="C239" i="4" s="1"/>
  <c r="B239" i="4"/>
  <c r="D239" i="4"/>
  <c r="E239" i="4"/>
  <c r="L239" i="4"/>
  <c r="M239" i="4"/>
  <c r="N239" i="4"/>
  <c r="S239" i="4"/>
  <c r="T239" i="4"/>
  <c r="U239" i="4"/>
  <c r="V239" i="4"/>
  <c r="W239" i="4"/>
  <c r="A240" i="4"/>
  <c r="C240" i="4" s="1"/>
  <c r="B240" i="4"/>
  <c r="D240" i="4"/>
  <c r="E240" i="4"/>
  <c r="L240" i="4"/>
  <c r="M240" i="4"/>
  <c r="N240" i="4"/>
  <c r="S240" i="4"/>
  <c r="T240" i="4"/>
  <c r="U240" i="4"/>
  <c r="V240" i="4"/>
  <c r="W240" i="4"/>
  <c r="A241" i="4"/>
  <c r="C241" i="4" s="1"/>
  <c r="B241" i="4"/>
  <c r="D241" i="4"/>
  <c r="E241" i="4"/>
  <c r="L241" i="4"/>
  <c r="M241" i="4"/>
  <c r="N241" i="4"/>
  <c r="S241" i="4"/>
  <c r="T241" i="4"/>
  <c r="U241" i="4"/>
  <c r="V241" i="4"/>
  <c r="W241" i="4"/>
  <c r="A242" i="4"/>
  <c r="C242" i="4" s="1"/>
  <c r="B242" i="4"/>
  <c r="D242" i="4"/>
  <c r="E242" i="4"/>
  <c r="L242" i="4"/>
  <c r="M242" i="4"/>
  <c r="N242" i="4"/>
  <c r="S242" i="4"/>
  <c r="T242" i="4"/>
  <c r="U242" i="4"/>
  <c r="V242" i="4"/>
  <c r="W242" i="4"/>
  <c r="A243" i="4"/>
  <c r="C243" i="4" s="1"/>
  <c r="B243" i="4"/>
  <c r="D243" i="4"/>
  <c r="E243" i="4"/>
  <c r="L243" i="4"/>
  <c r="M243" i="4"/>
  <c r="N243" i="4"/>
  <c r="S243" i="4"/>
  <c r="T243" i="4"/>
  <c r="U243" i="4"/>
  <c r="V243" i="4"/>
  <c r="W243" i="4"/>
  <c r="A244" i="4"/>
  <c r="C244" i="4" s="1"/>
  <c r="B244" i="4"/>
  <c r="D244" i="4"/>
  <c r="E244" i="4"/>
  <c r="L244" i="4"/>
  <c r="M244" i="4"/>
  <c r="N244" i="4"/>
  <c r="S244" i="4"/>
  <c r="T244" i="4"/>
  <c r="U244" i="4"/>
  <c r="V244" i="4"/>
  <c r="W244" i="4"/>
  <c r="A245" i="4"/>
  <c r="C245" i="4" s="1"/>
  <c r="B245" i="4"/>
  <c r="D245" i="4"/>
  <c r="E245" i="4"/>
  <c r="L245" i="4"/>
  <c r="M245" i="4"/>
  <c r="N245" i="4"/>
  <c r="S245" i="4"/>
  <c r="T245" i="4"/>
  <c r="U245" i="4"/>
  <c r="V245" i="4"/>
  <c r="W245" i="4"/>
  <c r="A246" i="4"/>
  <c r="C246" i="4" s="1"/>
  <c r="B246" i="4"/>
  <c r="D246" i="4"/>
  <c r="E246" i="4"/>
  <c r="L246" i="4"/>
  <c r="M246" i="4"/>
  <c r="N246" i="4"/>
  <c r="S246" i="4"/>
  <c r="T246" i="4"/>
  <c r="U246" i="4"/>
  <c r="V246" i="4"/>
  <c r="W246" i="4"/>
  <c r="A247" i="4"/>
  <c r="C247" i="4" s="1"/>
  <c r="B247" i="4"/>
  <c r="D247" i="4"/>
  <c r="E247" i="4"/>
  <c r="L247" i="4"/>
  <c r="M247" i="4"/>
  <c r="N247" i="4"/>
  <c r="S247" i="4"/>
  <c r="T247" i="4"/>
  <c r="U247" i="4"/>
  <c r="V247" i="4"/>
  <c r="W247" i="4"/>
  <c r="A248" i="4"/>
  <c r="C248" i="4" s="1"/>
  <c r="B248" i="4"/>
  <c r="D248" i="4"/>
  <c r="E248" i="4"/>
  <c r="L248" i="4"/>
  <c r="M248" i="4"/>
  <c r="N248" i="4"/>
  <c r="S248" i="4"/>
  <c r="T248" i="4"/>
  <c r="U248" i="4"/>
  <c r="V248" i="4"/>
  <c r="W248" i="4"/>
  <c r="A249" i="4"/>
  <c r="C249" i="4" s="1"/>
  <c r="B249" i="4"/>
  <c r="D249" i="4"/>
  <c r="E249" i="4"/>
  <c r="L249" i="4"/>
  <c r="M249" i="4"/>
  <c r="N249" i="4"/>
  <c r="S249" i="4"/>
  <c r="T249" i="4"/>
  <c r="U249" i="4"/>
  <c r="V249" i="4"/>
  <c r="W249" i="4"/>
  <c r="A250" i="4"/>
  <c r="C250" i="4" s="1"/>
  <c r="B250" i="4"/>
  <c r="D250" i="4"/>
  <c r="E250" i="4"/>
  <c r="L250" i="4"/>
  <c r="M250" i="4"/>
  <c r="N250" i="4"/>
  <c r="S250" i="4"/>
  <c r="T250" i="4"/>
  <c r="U250" i="4"/>
  <c r="V250" i="4"/>
  <c r="W250" i="4"/>
  <c r="A251" i="4"/>
  <c r="C251" i="4" s="1"/>
  <c r="B251" i="4"/>
  <c r="D251" i="4"/>
  <c r="E251" i="4"/>
  <c r="L251" i="4"/>
  <c r="M251" i="4"/>
  <c r="N251" i="4"/>
  <c r="S251" i="4"/>
  <c r="T251" i="4"/>
  <c r="U251" i="4"/>
  <c r="V251" i="4"/>
  <c r="W251" i="4"/>
  <c r="A252" i="4"/>
  <c r="C252" i="4" s="1"/>
  <c r="B252" i="4"/>
  <c r="D252" i="4"/>
  <c r="E252" i="4"/>
  <c r="L252" i="4"/>
  <c r="M252" i="4"/>
  <c r="N252" i="4"/>
  <c r="S252" i="4"/>
  <c r="T252" i="4"/>
  <c r="U252" i="4"/>
  <c r="V252" i="4"/>
  <c r="W252" i="4"/>
  <c r="A253" i="4"/>
  <c r="C253" i="4" s="1"/>
  <c r="B253" i="4"/>
  <c r="D253" i="4"/>
  <c r="E253" i="4"/>
  <c r="L253" i="4"/>
  <c r="M253" i="4"/>
  <c r="N253" i="4"/>
  <c r="S253" i="4"/>
  <c r="T253" i="4"/>
  <c r="U253" i="4"/>
  <c r="V253" i="4"/>
  <c r="W253" i="4"/>
  <c r="A254" i="4"/>
  <c r="C254" i="4" s="1"/>
  <c r="B254" i="4"/>
  <c r="D254" i="4"/>
  <c r="E254" i="4"/>
  <c r="L254" i="4"/>
  <c r="M254" i="4"/>
  <c r="N254" i="4"/>
  <c r="S254" i="4"/>
  <c r="T254" i="4"/>
  <c r="U254" i="4"/>
  <c r="V254" i="4"/>
  <c r="W254" i="4"/>
  <c r="A255" i="4"/>
  <c r="C255" i="4" s="1"/>
  <c r="B255" i="4"/>
  <c r="D255" i="4"/>
  <c r="E255" i="4"/>
  <c r="L255" i="4"/>
  <c r="M255" i="4"/>
  <c r="N255" i="4"/>
  <c r="S255" i="4"/>
  <c r="T255" i="4"/>
  <c r="U255" i="4"/>
  <c r="V255" i="4"/>
  <c r="W255" i="4"/>
  <c r="A256" i="4"/>
  <c r="C256" i="4" s="1"/>
  <c r="B256" i="4"/>
  <c r="D256" i="4"/>
  <c r="E256" i="4"/>
  <c r="L256" i="4"/>
  <c r="M256" i="4"/>
  <c r="N256" i="4"/>
  <c r="S256" i="4"/>
  <c r="T256" i="4"/>
  <c r="U256" i="4"/>
  <c r="V256" i="4"/>
  <c r="W256" i="4"/>
  <c r="A257" i="4"/>
  <c r="C257" i="4" s="1"/>
  <c r="B257" i="4"/>
  <c r="D257" i="4"/>
  <c r="E257" i="4"/>
  <c r="L257" i="4"/>
  <c r="M257" i="4"/>
  <c r="N257" i="4"/>
  <c r="S257" i="4"/>
  <c r="T257" i="4"/>
  <c r="U257" i="4"/>
  <c r="V257" i="4"/>
  <c r="W257" i="4"/>
  <c r="A258" i="4"/>
  <c r="C258" i="4" s="1"/>
  <c r="B258" i="4"/>
  <c r="D258" i="4"/>
  <c r="E258" i="4"/>
  <c r="L258" i="4"/>
  <c r="M258" i="4"/>
  <c r="N258" i="4"/>
  <c r="S258" i="4"/>
  <c r="T258" i="4"/>
  <c r="U258" i="4"/>
  <c r="V258" i="4"/>
  <c r="W258" i="4"/>
  <c r="A259" i="4"/>
  <c r="C259" i="4" s="1"/>
  <c r="B259" i="4"/>
  <c r="D259" i="4"/>
  <c r="E259" i="4"/>
  <c r="L259" i="4"/>
  <c r="M259" i="4"/>
  <c r="N259" i="4"/>
  <c r="S259" i="4"/>
  <c r="T259" i="4"/>
  <c r="U259" i="4"/>
  <c r="V259" i="4"/>
  <c r="W259" i="4"/>
  <c r="A260" i="4"/>
  <c r="C260" i="4" s="1"/>
  <c r="B260" i="4"/>
  <c r="D260" i="4"/>
  <c r="E260" i="4"/>
  <c r="L260" i="4"/>
  <c r="M260" i="4"/>
  <c r="N260" i="4"/>
  <c r="S260" i="4"/>
  <c r="T260" i="4"/>
  <c r="U260" i="4"/>
  <c r="V260" i="4"/>
  <c r="W260" i="4"/>
  <c r="A261" i="4"/>
  <c r="C261" i="4" s="1"/>
  <c r="B261" i="4"/>
  <c r="D261" i="4"/>
  <c r="E261" i="4"/>
  <c r="L261" i="4"/>
  <c r="M261" i="4"/>
  <c r="N261" i="4"/>
  <c r="S261" i="4"/>
  <c r="T261" i="4"/>
  <c r="U261" i="4"/>
  <c r="V261" i="4"/>
  <c r="W261" i="4"/>
  <c r="A262" i="4"/>
  <c r="C262" i="4" s="1"/>
  <c r="B262" i="4"/>
  <c r="D262" i="4"/>
  <c r="E262" i="4"/>
  <c r="L262" i="4"/>
  <c r="M262" i="4"/>
  <c r="N262" i="4"/>
  <c r="S262" i="4"/>
  <c r="T262" i="4"/>
  <c r="U262" i="4"/>
  <c r="V262" i="4"/>
  <c r="W262" i="4"/>
  <c r="A263" i="4"/>
  <c r="C263" i="4" s="1"/>
  <c r="B263" i="4"/>
  <c r="D263" i="4"/>
  <c r="E263" i="4"/>
  <c r="L263" i="4"/>
  <c r="M263" i="4"/>
  <c r="N263" i="4"/>
  <c r="S263" i="4"/>
  <c r="T263" i="4"/>
  <c r="U263" i="4"/>
  <c r="V263" i="4"/>
  <c r="W263" i="4"/>
  <c r="A264" i="4"/>
  <c r="C264" i="4" s="1"/>
  <c r="B264" i="4"/>
  <c r="D264" i="4"/>
  <c r="E264" i="4"/>
  <c r="L264" i="4"/>
  <c r="M264" i="4"/>
  <c r="N264" i="4"/>
  <c r="S264" i="4"/>
  <c r="T264" i="4"/>
  <c r="U264" i="4"/>
  <c r="V264" i="4"/>
  <c r="W264" i="4"/>
  <c r="A265" i="4"/>
  <c r="C265" i="4" s="1"/>
  <c r="B265" i="4"/>
  <c r="D265" i="4"/>
  <c r="E265" i="4"/>
  <c r="L265" i="4"/>
  <c r="M265" i="4"/>
  <c r="N265" i="4"/>
  <c r="S265" i="4"/>
  <c r="T265" i="4"/>
  <c r="U265" i="4"/>
  <c r="V265" i="4"/>
  <c r="W265" i="4"/>
  <c r="A266" i="4"/>
  <c r="C266" i="4" s="1"/>
  <c r="B266" i="4"/>
  <c r="D266" i="4"/>
  <c r="E266" i="4"/>
  <c r="L266" i="4"/>
  <c r="M266" i="4"/>
  <c r="N266" i="4"/>
  <c r="S266" i="4"/>
  <c r="T266" i="4"/>
  <c r="U266" i="4"/>
  <c r="V266" i="4"/>
  <c r="W266" i="4"/>
  <c r="A267" i="4"/>
  <c r="C267" i="4" s="1"/>
  <c r="B267" i="4"/>
  <c r="D267" i="4"/>
  <c r="E267" i="4"/>
  <c r="L267" i="4"/>
  <c r="M267" i="4"/>
  <c r="N267" i="4"/>
  <c r="S267" i="4"/>
  <c r="T267" i="4"/>
  <c r="U267" i="4"/>
  <c r="V267" i="4"/>
  <c r="W267" i="4"/>
  <c r="A268" i="4"/>
  <c r="C268" i="4" s="1"/>
  <c r="B268" i="4"/>
  <c r="D268" i="4"/>
  <c r="E268" i="4"/>
  <c r="L268" i="4"/>
  <c r="M268" i="4"/>
  <c r="N268" i="4"/>
  <c r="S268" i="4"/>
  <c r="T268" i="4"/>
  <c r="U268" i="4"/>
  <c r="V268" i="4"/>
  <c r="W268" i="4"/>
  <c r="A269" i="4"/>
  <c r="C269" i="4" s="1"/>
  <c r="B269" i="4"/>
  <c r="D269" i="4"/>
  <c r="E269" i="4"/>
  <c r="L269" i="4"/>
  <c r="M269" i="4"/>
  <c r="N269" i="4"/>
  <c r="S269" i="4"/>
  <c r="T269" i="4"/>
  <c r="U269" i="4"/>
  <c r="V269" i="4"/>
  <c r="W269" i="4"/>
  <c r="A270" i="4"/>
  <c r="C270" i="4" s="1"/>
  <c r="B270" i="4"/>
  <c r="D270" i="4"/>
  <c r="E270" i="4"/>
  <c r="L270" i="4"/>
  <c r="M270" i="4"/>
  <c r="N270" i="4"/>
  <c r="S270" i="4"/>
  <c r="T270" i="4"/>
  <c r="U270" i="4"/>
  <c r="V270" i="4"/>
  <c r="W270" i="4"/>
  <c r="A271" i="4"/>
  <c r="C271" i="4" s="1"/>
  <c r="B271" i="4"/>
  <c r="D271" i="4"/>
  <c r="E271" i="4"/>
  <c r="L271" i="4"/>
  <c r="M271" i="4"/>
  <c r="N271" i="4"/>
  <c r="S271" i="4"/>
  <c r="T271" i="4"/>
  <c r="U271" i="4"/>
  <c r="V271" i="4"/>
  <c r="W271" i="4"/>
  <c r="A272" i="4"/>
  <c r="C272" i="4" s="1"/>
  <c r="B272" i="4"/>
  <c r="D272" i="4"/>
  <c r="E272" i="4"/>
  <c r="L272" i="4"/>
  <c r="M272" i="4"/>
  <c r="N272" i="4"/>
  <c r="S272" i="4"/>
  <c r="T272" i="4"/>
  <c r="U272" i="4"/>
  <c r="V272" i="4"/>
  <c r="W272" i="4"/>
  <c r="A273" i="4"/>
  <c r="C273" i="4" s="1"/>
  <c r="B273" i="4"/>
  <c r="D273" i="4"/>
  <c r="E273" i="4"/>
  <c r="L273" i="4"/>
  <c r="M273" i="4"/>
  <c r="N273" i="4"/>
  <c r="S273" i="4"/>
  <c r="T273" i="4"/>
  <c r="U273" i="4"/>
  <c r="V273" i="4"/>
  <c r="W273" i="4"/>
  <c r="A274" i="4"/>
  <c r="C274" i="4" s="1"/>
  <c r="B274" i="4"/>
  <c r="D274" i="4"/>
  <c r="E274" i="4"/>
  <c r="L274" i="4"/>
  <c r="M274" i="4"/>
  <c r="N274" i="4"/>
  <c r="S274" i="4"/>
  <c r="T274" i="4"/>
  <c r="U274" i="4"/>
  <c r="V274" i="4"/>
  <c r="W274" i="4"/>
  <c r="A275" i="4"/>
  <c r="C275" i="4" s="1"/>
  <c r="B275" i="4"/>
  <c r="D275" i="4"/>
  <c r="E275" i="4"/>
  <c r="L275" i="4"/>
  <c r="M275" i="4"/>
  <c r="N275" i="4"/>
  <c r="S275" i="4"/>
  <c r="T275" i="4"/>
  <c r="U275" i="4"/>
  <c r="V275" i="4"/>
  <c r="W275" i="4"/>
  <c r="A276" i="4"/>
  <c r="C276" i="4" s="1"/>
  <c r="B276" i="4"/>
  <c r="D276" i="4"/>
  <c r="E276" i="4"/>
  <c r="L276" i="4"/>
  <c r="M276" i="4"/>
  <c r="N276" i="4"/>
  <c r="S276" i="4"/>
  <c r="T276" i="4"/>
  <c r="U276" i="4"/>
  <c r="V276" i="4"/>
  <c r="W276" i="4"/>
  <c r="A277" i="4"/>
  <c r="C277" i="4" s="1"/>
  <c r="B277" i="4"/>
  <c r="D277" i="4"/>
  <c r="E277" i="4"/>
  <c r="L277" i="4"/>
  <c r="M277" i="4"/>
  <c r="N277" i="4"/>
  <c r="S277" i="4"/>
  <c r="T277" i="4"/>
  <c r="U277" i="4"/>
  <c r="V277" i="4"/>
  <c r="W277" i="4"/>
  <c r="A278" i="4"/>
  <c r="C278" i="4" s="1"/>
  <c r="B278" i="4"/>
  <c r="D278" i="4"/>
  <c r="E278" i="4"/>
  <c r="L278" i="4"/>
  <c r="M278" i="4"/>
  <c r="N278" i="4"/>
  <c r="S278" i="4"/>
  <c r="T278" i="4"/>
  <c r="U278" i="4"/>
  <c r="V278" i="4"/>
  <c r="W278" i="4"/>
  <c r="A279" i="4"/>
  <c r="C279" i="4" s="1"/>
  <c r="B279" i="4"/>
  <c r="D279" i="4"/>
  <c r="E279" i="4"/>
  <c r="L279" i="4"/>
  <c r="M279" i="4"/>
  <c r="N279" i="4"/>
  <c r="S279" i="4"/>
  <c r="T279" i="4"/>
  <c r="U279" i="4"/>
  <c r="V279" i="4"/>
  <c r="W279" i="4"/>
  <c r="A280" i="4"/>
  <c r="C280" i="4" s="1"/>
  <c r="B280" i="4"/>
  <c r="D280" i="4"/>
  <c r="E280" i="4"/>
  <c r="L280" i="4"/>
  <c r="M280" i="4"/>
  <c r="N280" i="4"/>
  <c r="S280" i="4"/>
  <c r="T280" i="4"/>
  <c r="U280" i="4"/>
  <c r="V280" i="4"/>
  <c r="W280" i="4"/>
  <c r="A281" i="4"/>
  <c r="C281" i="4" s="1"/>
  <c r="B281" i="4"/>
  <c r="D281" i="4"/>
  <c r="E281" i="4"/>
  <c r="L281" i="4"/>
  <c r="M281" i="4"/>
  <c r="N281" i="4"/>
  <c r="S281" i="4"/>
  <c r="T281" i="4"/>
  <c r="U281" i="4"/>
  <c r="V281" i="4"/>
  <c r="W281" i="4"/>
  <c r="A282" i="4"/>
  <c r="C282" i="4" s="1"/>
  <c r="B282" i="4"/>
  <c r="D282" i="4"/>
  <c r="E282" i="4"/>
  <c r="L282" i="4"/>
  <c r="M282" i="4"/>
  <c r="N282" i="4"/>
  <c r="S282" i="4"/>
  <c r="T282" i="4"/>
  <c r="U282" i="4"/>
  <c r="V282" i="4"/>
  <c r="W282" i="4"/>
  <c r="A283" i="4"/>
  <c r="C283" i="4" s="1"/>
  <c r="B283" i="4"/>
  <c r="D283" i="4"/>
  <c r="E283" i="4"/>
  <c r="L283" i="4"/>
  <c r="M283" i="4"/>
  <c r="N283" i="4"/>
  <c r="S283" i="4"/>
  <c r="T283" i="4"/>
  <c r="U283" i="4"/>
  <c r="V283" i="4"/>
  <c r="W283" i="4"/>
  <c r="A284" i="4"/>
  <c r="C284" i="4" s="1"/>
  <c r="B284" i="4"/>
  <c r="D284" i="4"/>
  <c r="E284" i="4"/>
  <c r="L284" i="4"/>
  <c r="M284" i="4"/>
  <c r="N284" i="4"/>
  <c r="S284" i="4"/>
  <c r="T284" i="4"/>
  <c r="U284" i="4"/>
  <c r="V284" i="4"/>
  <c r="W284" i="4"/>
  <c r="A285" i="4"/>
  <c r="C285" i="4" s="1"/>
  <c r="B285" i="4"/>
  <c r="D285" i="4"/>
  <c r="E285" i="4"/>
  <c r="L285" i="4"/>
  <c r="M285" i="4"/>
  <c r="N285" i="4"/>
  <c r="S285" i="4"/>
  <c r="T285" i="4"/>
  <c r="U285" i="4"/>
  <c r="V285" i="4"/>
  <c r="W285" i="4"/>
  <c r="A286" i="4"/>
  <c r="C286" i="4" s="1"/>
  <c r="B286" i="4"/>
  <c r="D286" i="4"/>
  <c r="E286" i="4"/>
  <c r="L286" i="4"/>
  <c r="M286" i="4"/>
  <c r="N286" i="4"/>
  <c r="S286" i="4"/>
  <c r="T286" i="4"/>
  <c r="U286" i="4"/>
  <c r="V286" i="4"/>
  <c r="W286" i="4"/>
  <c r="A287" i="4"/>
  <c r="C287" i="4" s="1"/>
  <c r="B287" i="4"/>
  <c r="D287" i="4"/>
  <c r="E287" i="4"/>
  <c r="L287" i="4"/>
  <c r="M287" i="4"/>
  <c r="N287" i="4"/>
  <c r="S287" i="4"/>
  <c r="T287" i="4"/>
  <c r="U287" i="4"/>
  <c r="V287" i="4"/>
  <c r="W287" i="4"/>
  <c r="A288" i="4"/>
  <c r="C288" i="4" s="1"/>
  <c r="B288" i="4"/>
  <c r="D288" i="4"/>
  <c r="E288" i="4"/>
  <c r="L288" i="4"/>
  <c r="M288" i="4"/>
  <c r="N288" i="4"/>
  <c r="S288" i="4"/>
  <c r="T288" i="4"/>
  <c r="U288" i="4"/>
  <c r="V288" i="4"/>
  <c r="W288" i="4"/>
  <c r="A289" i="4"/>
  <c r="C289" i="4" s="1"/>
  <c r="B289" i="4"/>
  <c r="D289" i="4"/>
  <c r="E289" i="4"/>
  <c r="L289" i="4"/>
  <c r="M289" i="4"/>
  <c r="N289" i="4"/>
  <c r="S289" i="4"/>
  <c r="T289" i="4"/>
  <c r="U289" i="4"/>
  <c r="V289" i="4"/>
  <c r="W289" i="4"/>
  <c r="A290" i="4"/>
  <c r="C290" i="4" s="1"/>
  <c r="B290" i="4"/>
  <c r="D290" i="4"/>
  <c r="E290" i="4"/>
  <c r="L290" i="4"/>
  <c r="M290" i="4"/>
  <c r="N290" i="4"/>
  <c r="S290" i="4"/>
  <c r="T290" i="4"/>
  <c r="U290" i="4"/>
  <c r="V290" i="4"/>
  <c r="W290" i="4"/>
  <c r="A291" i="4"/>
  <c r="C291" i="4" s="1"/>
  <c r="B291" i="4"/>
  <c r="D291" i="4"/>
  <c r="E291" i="4"/>
  <c r="L291" i="4"/>
  <c r="M291" i="4"/>
  <c r="N291" i="4"/>
  <c r="S291" i="4"/>
  <c r="T291" i="4"/>
  <c r="U291" i="4"/>
  <c r="V291" i="4"/>
  <c r="W291" i="4"/>
  <c r="A292" i="4"/>
  <c r="C292" i="4" s="1"/>
  <c r="B292" i="4"/>
  <c r="D292" i="4"/>
  <c r="E292" i="4"/>
  <c r="L292" i="4"/>
  <c r="M292" i="4"/>
  <c r="N292" i="4"/>
  <c r="S292" i="4"/>
  <c r="T292" i="4"/>
  <c r="U292" i="4"/>
  <c r="V292" i="4"/>
  <c r="W292" i="4"/>
  <c r="A293" i="4"/>
  <c r="C293" i="4" s="1"/>
  <c r="B293" i="4"/>
  <c r="D293" i="4"/>
  <c r="E293" i="4"/>
  <c r="L293" i="4"/>
  <c r="M293" i="4"/>
  <c r="N293" i="4"/>
  <c r="S293" i="4"/>
  <c r="T293" i="4"/>
  <c r="U293" i="4"/>
  <c r="V293" i="4"/>
  <c r="W293" i="4"/>
  <c r="A294" i="4"/>
  <c r="C294" i="4" s="1"/>
  <c r="B294" i="4"/>
  <c r="D294" i="4"/>
  <c r="E294" i="4"/>
  <c r="L294" i="4"/>
  <c r="M294" i="4"/>
  <c r="N294" i="4"/>
  <c r="S294" i="4"/>
  <c r="T294" i="4"/>
  <c r="U294" i="4"/>
  <c r="V294" i="4"/>
  <c r="W294" i="4"/>
  <c r="A295" i="4"/>
  <c r="C295" i="4" s="1"/>
  <c r="B295" i="4"/>
  <c r="D295" i="4"/>
  <c r="E295" i="4"/>
  <c r="L295" i="4"/>
  <c r="M295" i="4"/>
  <c r="N295" i="4"/>
  <c r="S295" i="4"/>
  <c r="T295" i="4"/>
  <c r="U295" i="4"/>
  <c r="V295" i="4"/>
  <c r="W295" i="4"/>
  <c r="A296" i="4"/>
  <c r="C296" i="4" s="1"/>
  <c r="B296" i="4"/>
  <c r="D296" i="4"/>
  <c r="E296" i="4"/>
  <c r="L296" i="4"/>
  <c r="M296" i="4"/>
  <c r="N296" i="4"/>
  <c r="S296" i="4"/>
  <c r="T296" i="4"/>
  <c r="U296" i="4"/>
  <c r="V296" i="4"/>
  <c r="W296" i="4"/>
  <c r="A297" i="4"/>
  <c r="C297" i="4" s="1"/>
  <c r="B297" i="4"/>
  <c r="D297" i="4"/>
  <c r="E297" i="4"/>
  <c r="L297" i="4"/>
  <c r="M297" i="4"/>
  <c r="N297" i="4"/>
  <c r="S297" i="4"/>
  <c r="T297" i="4"/>
  <c r="U297" i="4"/>
  <c r="V297" i="4"/>
  <c r="W297" i="4"/>
  <c r="A298" i="4"/>
  <c r="C298" i="4" s="1"/>
  <c r="B298" i="4"/>
  <c r="D298" i="4"/>
  <c r="E298" i="4"/>
  <c r="L298" i="4"/>
  <c r="M298" i="4"/>
  <c r="N298" i="4"/>
  <c r="S298" i="4"/>
  <c r="T298" i="4"/>
  <c r="U298" i="4"/>
  <c r="V298" i="4"/>
  <c r="W298" i="4"/>
  <c r="A299" i="4"/>
  <c r="C299" i="4" s="1"/>
  <c r="B299" i="4"/>
  <c r="D299" i="4"/>
  <c r="E299" i="4"/>
  <c r="L299" i="4"/>
  <c r="M299" i="4"/>
  <c r="N299" i="4"/>
  <c r="S299" i="4"/>
  <c r="T299" i="4"/>
  <c r="U299" i="4"/>
  <c r="V299" i="4"/>
  <c r="W299" i="4"/>
  <c r="A300" i="4"/>
  <c r="C300" i="4" s="1"/>
  <c r="B300" i="4"/>
  <c r="D300" i="4"/>
  <c r="E300" i="4"/>
  <c r="L300" i="4"/>
  <c r="M300" i="4"/>
  <c r="N300" i="4"/>
  <c r="S300" i="4"/>
  <c r="T300" i="4"/>
  <c r="U300" i="4"/>
  <c r="V300" i="4"/>
  <c r="W300" i="4"/>
  <c r="A301" i="4"/>
  <c r="C301" i="4" s="1"/>
  <c r="B301" i="4"/>
  <c r="D301" i="4"/>
  <c r="E301" i="4"/>
  <c r="L301" i="4"/>
  <c r="M301" i="4"/>
  <c r="N301" i="4"/>
  <c r="S301" i="4"/>
  <c r="T301" i="4"/>
  <c r="U301" i="4"/>
  <c r="V301" i="4"/>
  <c r="W301" i="4"/>
  <c r="A302" i="4"/>
  <c r="C302" i="4" s="1"/>
  <c r="B302" i="4"/>
  <c r="D302" i="4"/>
  <c r="E302" i="4"/>
  <c r="L302" i="4"/>
  <c r="M302" i="4"/>
  <c r="N302" i="4"/>
  <c r="S302" i="4"/>
  <c r="T302" i="4"/>
  <c r="U302" i="4"/>
  <c r="V302" i="4"/>
  <c r="W302" i="4"/>
  <c r="A303" i="4"/>
  <c r="C303" i="4" s="1"/>
  <c r="B303" i="4"/>
  <c r="D303" i="4"/>
  <c r="E303" i="4"/>
  <c r="L303" i="4"/>
  <c r="M303" i="4"/>
  <c r="N303" i="4"/>
  <c r="S303" i="4"/>
  <c r="T303" i="4"/>
  <c r="U303" i="4"/>
  <c r="V303" i="4"/>
  <c r="W303" i="4"/>
  <c r="A304" i="4"/>
  <c r="C304" i="4" s="1"/>
  <c r="B304" i="4"/>
  <c r="D304" i="4"/>
  <c r="E304" i="4"/>
  <c r="L304" i="4"/>
  <c r="M304" i="4"/>
  <c r="N304" i="4"/>
  <c r="S304" i="4"/>
  <c r="T304" i="4"/>
  <c r="U304" i="4"/>
  <c r="V304" i="4"/>
  <c r="W304" i="4"/>
  <c r="A305" i="4"/>
  <c r="C305" i="4" s="1"/>
  <c r="B305" i="4"/>
  <c r="D305" i="4"/>
  <c r="E305" i="4"/>
  <c r="L305" i="4"/>
  <c r="M305" i="4"/>
  <c r="N305" i="4"/>
  <c r="S305" i="4"/>
  <c r="T305" i="4"/>
  <c r="U305" i="4"/>
  <c r="V305" i="4"/>
  <c r="W305" i="4"/>
  <c r="A306" i="4"/>
  <c r="C306" i="4" s="1"/>
  <c r="B306" i="4"/>
  <c r="D306" i="4"/>
  <c r="E306" i="4"/>
  <c r="L306" i="4"/>
  <c r="M306" i="4"/>
  <c r="N306" i="4"/>
  <c r="S306" i="4"/>
  <c r="T306" i="4"/>
  <c r="U306" i="4"/>
  <c r="V306" i="4"/>
  <c r="W306" i="4"/>
  <c r="A307" i="4"/>
  <c r="C307" i="4" s="1"/>
  <c r="B307" i="4"/>
  <c r="D307" i="4"/>
  <c r="E307" i="4"/>
  <c r="L307" i="4"/>
  <c r="M307" i="4"/>
  <c r="N307" i="4"/>
  <c r="S307" i="4"/>
  <c r="T307" i="4"/>
  <c r="U307" i="4"/>
  <c r="V307" i="4"/>
  <c r="W307" i="4"/>
  <c r="A308" i="4"/>
  <c r="C308" i="4" s="1"/>
  <c r="B308" i="4"/>
  <c r="D308" i="4"/>
  <c r="E308" i="4"/>
  <c r="L308" i="4"/>
  <c r="M308" i="4"/>
  <c r="N308" i="4"/>
  <c r="S308" i="4"/>
  <c r="T308" i="4"/>
  <c r="U308" i="4"/>
  <c r="V308" i="4"/>
  <c r="W308" i="4"/>
  <c r="A309" i="4"/>
  <c r="C309" i="4" s="1"/>
  <c r="B309" i="4"/>
  <c r="D309" i="4"/>
  <c r="E309" i="4"/>
  <c r="L309" i="4"/>
  <c r="M309" i="4"/>
  <c r="N309" i="4"/>
  <c r="S309" i="4"/>
  <c r="T309" i="4"/>
  <c r="U309" i="4"/>
  <c r="V309" i="4"/>
  <c r="W309" i="4"/>
  <c r="A310" i="4"/>
  <c r="C310" i="4" s="1"/>
  <c r="B310" i="4"/>
  <c r="D310" i="4"/>
  <c r="E310" i="4"/>
  <c r="L310" i="4"/>
  <c r="M310" i="4"/>
  <c r="N310" i="4"/>
  <c r="S310" i="4"/>
  <c r="T310" i="4"/>
  <c r="U310" i="4"/>
  <c r="V310" i="4"/>
  <c r="W310" i="4"/>
  <c r="A311" i="4"/>
  <c r="C311" i="4" s="1"/>
  <c r="B311" i="4"/>
  <c r="D311" i="4"/>
  <c r="E311" i="4"/>
  <c r="L311" i="4"/>
  <c r="M311" i="4"/>
  <c r="N311" i="4"/>
  <c r="S311" i="4"/>
  <c r="T311" i="4"/>
  <c r="U311" i="4"/>
  <c r="V311" i="4"/>
  <c r="W311" i="4"/>
  <c r="A312" i="4"/>
  <c r="C312" i="4" s="1"/>
  <c r="B312" i="4"/>
  <c r="D312" i="4"/>
  <c r="E312" i="4"/>
  <c r="L312" i="4"/>
  <c r="M312" i="4"/>
  <c r="N312" i="4"/>
  <c r="S312" i="4"/>
  <c r="T312" i="4"/>
  <c r="U312" i="4"/>
  <c r="V312" i="4"/>
  <c r="W312" i="4"/>
  <c r="A313" i="4"/>
  <c r="C313" i="4" s="1"/>
  <c r="B313" i="4"/>
  <c r="D313" i="4"/>
  <c r="E313" i="4"/>
  <c r="L313" i="4"/>
  <c r="M313" i="4"/>
  <c r="N313" i="4"/>
  <c r="S313" i="4"/>
  <c r="T313" i="4"/>
  <c r="U313" i="4"/>
  <c r="V313" i="4"/>
  <c r="W313" i="4"/>
  <c r="A314" i="4"/>
  <c r="C314" i="4" s="1"/>
  <c r="B314" i="4"/>
  <c r="D314" i="4"/>
  <c r="E314" i="4"/>
  <c r="L314" i="4"/>
  <c r="M314" i="4"/>
  <c r="N314" i="4"/>
  <c r="S314" i="4"/>
  <c r="T314" i="4"/>
  <c r="U314" i="4"/>
  <c r="V314" i="4"/>
  <c r="W314" i="4"/>
  <c r="A315" i="4"/>
  <c r="C315" i="4" s="1"/>
  <c r="B315" i="4"/>
  <c r="D315" i="4"/>
  <c r="E315" i="4"/>
  <c r="L315" i="4"/>
  <c r="M315" i="4"/>
  <c r="N315" i="4"/>
  <c r="S315" i="4"/>
  <c r="T315" i="4"/>
  <c r="U315" i="4"/>
  <c r="V315" i="4"/>
  <c r="W315" i="4"/>
  <c r="A316" i="4"/>
  <c r="C316" i="4" s="1"/>
  <c r="B316" i="4"/>
  <c r="D316" i="4"/>
  <c r="E316" i="4"/>
  <c r="L316" i="4"/>
  <c r="M316" i="4"/>
  <c r="N316" i="4"/>
  <c r="S316" i="4"/>
  <c r="T316" i="4"/>
  <c r="U316" i="4"/>
  <c r="V316" i="4"/>
  <c r="W316" i="4"/>
  <c r="A317" i="4"/>
  <c r="C317" i="4" s="1"/>
  <c r="B317" i="4"/>
  <c r="D317" i="4"/>
  <c r="E317" i="4"/>
  <c r="L317" i="4"/>
  <c r="M317" i="4"/>
  <c r="N317" i="4"/>
  <c r="S317" i="4"/>
  <c r="T317" i="4"/>
  <c r="U317" i="4"/>
  <c r="V317" i="4"/>
  <c r="W317" i="4"/>
  <c r="A318" i="4"/>
  <c r="C318" i="4" s="1"/>
  <c r="B318" i="4"/>
  <c r="D318" i="4"/>
  <c r="E318" i="4"/>
  <c r="L318" i="4"/>
  <c r="M318" i="4"/>
  <c r="N318" i="4"/>
  <c r="S318" i="4"/>
  <c r="T318" i="4"/>
  <c r="U318" i="4"/>
  <c r="V318" i="4"/>
  <c r="W318" i="4"/>
  <c r="A319" i="4"/>
  <c r="C319" i="4" s="1"/>
  <c r="B319" i="4"/>
  <c r="D319" i="4"/>
  <c r="E319" i="4"/>
  <c r="L319" i="4"/>
  <c r="M319" i="4"/>
  <c r="N319" i="4"/>
  <c r="S319" i="4"/>
  <c r="T319" i="4"/>
  <c r="U319" i="4"/>
  <c r="V319" i="4"/>
  <c r="W319" i="4"/>
  <c r="A320" i="4"/>
  <c r="C320" i="4" s="1"/>
  <c r="B320" i="4"/>
  <c r="D320" i="4"/>
  <c r="E320" i="4"/>
  <c r="L320" i="4"/>
  <c r="M320" i="4"/>
  <c r="N320" i="4"/>
  <c r="S320" i="4"/>
  <c r="T320" i="4"/>
  <c r="U320" i="4"/>
  <c r="V320" i="4"/>
  <c r="W320" i="4"/>
  <c r="A321" i="4"/>
  <c r="C321" i="4" s="1"/>
  <c r="B321" i="4"/>
  <c r="D321" i="4"/>
  <c r="E321" i="4"/>
  <c r="L321" i="4"/>
  <c r="M321" i="4"/>
  <c r="N321" i="4"/>
  <c r="S321" i="4"/>
  <c r="T321" i="4"/>
  <c r="U321" i="4"/>
  <c r="V321" i="4"/>
  <c r="W321" i="4"/>
  <c r="A322" i="4"/>
  <c r="C322" i="4" s="1"/>
  <c r="B322" i="4"/>
  <c r="D322" i="4"/>
  <c r="E322" i="4"/>
  <c r="L322" i="4"/>
  <c r="M322" i="4"/>
  <c r="N322" i="4"/>
  <c r="S322" i="4"/>
  <c r="T322" i="4"/>
  <c r="U322" i="4"/>
  <c r="V322" i="4"/>
  <c r="W322" i="4"/>
  <c r="A323" i="4"/>
  <c r="C323" i="4" s="1"/>
  <c r="B323" i="4"/>
  <c r="D323" i="4"/>
  <c r="E323" i="4"/>
  <c r="L323" i="4"/>
  <c r="M323" i="4"/>
  <c r="N323" i="4"/>
  <c r="S323" i="4"/>
  <c r="T323" i="4"/>
  <c r="U323" i="4"/>
  <c r="V323" i="4"/>
  <c r="W323" i="4"/>
  <c r="A324" i="4"/>
  <c r="C324" i="4" s="1"/>
  <c r="B324" i="4"/>
  <c r="D324" i="4"/>
  <c r="E324" i="4"/>
  <c r="L324" i="4"/>
  <c r="M324" i="4"/>
  <c r="N324" i="4"/>
  <c r="S324" i="4"/>
  <c r="T324" i="4"/>
  <c r="U324" i="4"/>
  <c r="V324" i="4"/>
  <c r="W324" i="4"/>
  <c r="A325" i="4"/>
  <c r="C325" i="4" s="1"/>
  <c r="B325" i="4"/>
  <c r="D325" i="4"/>
  <c r="E325" i="4"/>
  <c r="L325" i="4"/>
  <c r="M325" i="4"/>
  <c r="N325" i="4"/>
  <c r="S325" i="4"/>
  <c r="T325" i="4"/>
  <c r="U325" i="4"/>
  <c r="V325" i="4"/>
  <c r="W325" i="4"/>
  <c r="A326" i="4"/>
  <c r="C326" i="4" s="1"/>
  <c r="B326" i="4"/>
  <c r="D326" i="4"/>
  <c r="E326" i="4"/>
  <c r="L326" i="4"/>
  <c r="M326" i="4"/>
  <c r="N326" i="4"/>
  <c r="S326" i="4"/>
  <c r="T326" i="4"/>
  <c r="U326" i="4"/>
  <c r="V326" i="4"/>
  <c r="W326" i="4"/>
  <c r="A327" i="4"/>
  <c r="C327" i="4" s="1"/>
  <c r="B327" i="4"/>
  <c r="D327" i="4"/>
  <c r="E327" i="4"/>
  <c r="L327" i="4"/>
  <c r="M327" i="4"/>
  <c r="N327" i="4"/>
  <c r="S327" i="4"/>
  <c r="T327" i="4"/>
  <c r="U327" i="4"/>
  <c r="V327" i="4"/>
  <c r="W327" i="4"/>
  <c r="A328" i="4"/>
  <c r="C328" i="4" s="1"/>
  <c r="B328" i="4"/>
  <c r="D328" i="4"/>
  <c r="E328" i="4"/>
  <c r="L328" i="4"/>
  <c r="M328" i="4"/>
  <c r="N328" i="4"/>
  <c r="S328" i="4"/>
  <c r="T328" i="4"/>
  <c r="U328" i="4"/>
  <c r="V328" i="4"/>
  <c r="W328" i="4"/>
  <c r="A329" i="4"/>
  <c r="C329" i="4" s="1"/>
  <c r="B329" i="4"/>
  <c r="D329" i="4"/>
  <c r="E329" i="4"/>
  <c r="L329" i="4"/>
  <c r="M329" i="4"/>
  <c r="N329" i="4"/>
  <c r="S329" i="4"/>
  <c r="T329" i="4"/>
  <c r="U329" i="4"/>
  <c r="V329" i="4"/>
  <c r="W329" i="4"/>
  <c r="A330" i="4"/>
  <c r="C330" i="4" s="1"/>
  <c r="B330" i="4"/>
  <c r="D330" i="4"/>
  <c r="E330" i="4"/>
  <c r="L330" i="4"/>
  <c r="M330" i="4"/>
  <c r="N330" i="4"/>
  <c r="S330" i="4"/>
  <c r="T330" i="4"/>
  <c r="U330" i="4"/>
  <c r="V330" i="4"/>
  <c r="W330" i="4"/>
  <c r="A331" i="4"/>
  <c r="C331" i="4" s="1"/>
  <c r="B331" i="4"/>
  <c r="D331" i="4"/>
  <c r="E331" i="4"/>
  <c r="L331" i="4"/>
  <c r="M331" i="4"/>
  <c r="N331" i="4"/>
  <c r="S331" i="4"/>
  <c r="T331" i="4"/>
  <c r="U331" i="4"/>
  <c r="V331" i="4"/>
  <c r="W331" i="4"/>
  <c r="A332" i="4"/>
  <c r="C332" i="4" s="1"/>
  <c r="B332" i="4"/>
  <c r="D332" i="4"/>
  <c r="E332" i="4"/>
  <c r="L332" i="4"/>
  <c r="M332" i="4"/>
  <c r="N332" i="4"/>
  <c r="S332" i="4"/>
  <c r="T332" i="4"/>
  <c r="U332" i="4"/>
  <c r="V332" i="4"/>
  <c r="W332" i="4"/>
  <c r="A333" i="4"/>
  <c r="C333" i="4" s="1"/>
  <c r="B333" i="4"/>
  <c r="D333" i="4"/>
  <c r="E333" i="4"/>
  <c r="L333" i="4"/>
  <c r="M333" i="4"/>
  <c r="N333" i="4"/>
  <c r="S333" i="4"/>
  <c r="T333" i="4"/>
  <c r="U333" i="4"/>
  <c r="V333" i="4"/>
  <c r="W333" i="4"/>
  <c r="A334" i="4"/>
  <c r="C334" i="4" s="1"/>
  <c r="B334" i="4"/>
  <c r="D334" i="4"/>
  <c r="E334" i="4"/>
  <c r="L334" i="4"/>
  <c r="M334" i="4"/>
  <c r="N334" i="4"/>
  <c r="S334" i="4"/>
  <c r="T334" i="4"/>
  <c r="U334" i="4"/>
  <c r="V334" i="4"/>
  <c r="W334" i="4"/>
  <c r="A335" i="4"/>
  <c r="C335" i="4" s="1"/>
  <c r="B335" i="4"/>
  <c r="D335" i="4"/>
  <c r="E335" i="4"/>
  <c r="L335" i="4"/>
  <c r="M335" i="4"/>
  <c r="N335" i="4"/>
  <c r="S335" i="4"/>
  <c r="T335" i="4"/>
  <c r="U335" i="4"/>
  <c r="V335" i="4"/>
  <c r="W335" i="4"/>
  <c r="A336" i="4"/>
  <c r="C336" i="4" s="1"/>
  <c r="B336" i="4"/>
  <c r="D336" i="4"/>
  <c r="E336" i="4"/>
  <c r="L336" i="4"/>
  <c r="M336" i="4"/>
  <c r="N336" i="4"/>
  <c r="S336" i="4"/>
  <c r="T336" i="4"/>
  <c r="U336" i="4"/>
  <c r="V336" i="4"/>
  <c r="W336" i="4"/>
  <c r="A337" i="4"/>
  <c r="C337" i="4" s="1"/>
  <c r="B337" i="4"/>
  <c r="D337" i="4"/>
  <c r="E337" i="4"/>
  <c r="L337" i="4"/>
  <c r="M337" i="4"/>
  <c r="N337" i="4"/>
  <c r="S337" i="4"/>
  <c r="T337" i="4"/>
  <c r="U337" i="4"/>
  <c r="V337" i="4"/>
  <c r="W337" i="4"/>
  <c r="A338" i="4"/>
  <c r="C338" i="4" s="1"/>
  <c r="B338" i="4"/>
  <c r="D338" i="4"/>
  <c r="E338" i="4"/>
  <c r="L338" i="4"/>
  <c r="M338" i="4"/>
  <c r="N338" i="4"/>
  <c r="S338" i="4"/>
  <c r="T338" i="4"/>
  <c r="U338" i="4"/>
  <c r="V338" i="4"/>
  <c r="W338" i="4"/>
  <c r="A339" i="4"/>
  <c r="C339" i="4" s="1"/>
  <c r="B339" i="4"/>
  <c r="D339" i="4"/>
  <c r="E339" i="4"/>
  <c r="L339" i="4"/>
  <c r="M339" i="4"/>
  <c r="N339" i="4"/>
  <c r="S339" i="4"/>
  <c r="T339" i="4"/>
  <c r="U339" i="4"/>
  <c r="V339" i="4"/>
  <c r="W339" i="4"/>
  <c r="A340" i="4"/>
  <c r="C340" i="4" s="1"/>
  <c r="B340" i="4"/>
  <c r="D340" i="4"/>
  <c r="E340" i="4"/>
  <c r="L340" i="4"/>
  <c r="M340" i="4"/>
  <c r="N340" i="4"/>
  <c r="S340" i="4"/>
  <c r="T340" i="4"/>
  <c r="U340" i="4"/>
  <c r="V340" i="4"/>
  <c r="W340" i="4"/>
  <c r="A341" i="4"/>
  <c r="C341" i="4" s="1"/>
  <c r="B341" i="4"/>
  <c r="D341" i="4"/>
  <c r="E341" i="4"/>
  <c r="L341" i="4"/>
  <c r="M341" i="4"/>
  <c r="N341" i="4"/>
  <c r="S341" i="4"/>
  <c r="T341" i="4"/>
  <c r="U341" i="4"/>
  <c r="V341" i="4"/>
  <c r="W341" i="4"/>
  <c r="A342" i="4"/>
  <c r="C342" i="4" s="1"/>
  <c r="B342" i="4"/>
  <c r="D342" i="4"/>
  <c r="E342" i="4"/>
  <c r="L342" i="4"/>
  <c r="M342" i="4"/>
  <c r="N342" i="4"/>
  <c r="S342" i="4"/>
  <c r="T342" i="4"/>
  <c r="U342" i="4"/>
  <c r="V342" i="4"/>
  <c r="W342" i="4"/>
  <c r="A343" i="4"/>
  <c r="C343" i="4" s="1"/>
  <c r="B343" i="4"/>
  <c r="D343" i="4"/>
  <c r="E343" i="4"/>
  <c r="L343" i="4"/>
  <c r="M343" i="4"/>
  <c r="N343" i="4"/>
  <c r="S343" i="4"/>
  <c r="T343" i="4"/>
  <c r="U343" i="4"/>
  <c r="V343" i="4"/>
  <c r="W343" i="4"/>
  <c r="A344" i="4"/>
  <c r="C344" i="4" s="1"/>
  <c r="B344" i="4"/>
  <c r="D344" i="4"/>
  <c r="E344" i="4"/>
  <c r="L344" i="4"/>
  <c r="M344" i="4"/>
  <c r="N344" i="4"/>
  <c r="S344" i="4"/>
  <c r="T344" i="4"/>
  <c r="U344" i="4"/>
  <c r="V344" i="4"/>
  <c r="W344" i="4"/>
  <c r="A345" i="4"/>
  <c r="C345" i="4" s="1"/>
  <c r="B345" i="4"/>
  <c r="D345" i="4"/>
  <c r="E345" i="4"/>
  <c r="L345" i="4"/>
  <c r="M345" i="4"/>
  <c r="N345" i="4"/>
  <c r="S345" i="4"/>
  <c r="T345" i="4"/>
  <c r="U345" i="4"/>
  <c r="V345" i="4"/>
  <c r="W345" i="4"/>
  <c r="A346" i="4"/>
  <c r="C346" i="4" s="1"/>
  <c r="B346" i="4"/>
  <c r="D346" i="4"/>
  <c r="E346" i="4"/>
  <c r="L346" i="4"/>
  <c r="M346" i="4"/>
  <c r="N346" i="4"/>
  <c r="S346" i="4"/>
  <c r="T346" i="4"/>
  <c r="U346" i="4"/>
  <c r="V346" i="4"/>
  <c r="W346" i="4"/>
  <c r="A347" i="4"/>
  <c r="C347" i="4" s="1"/>
  <c r="B347" i="4"/>
  <c r="D347" i="4"/>
  <c r="E347" i="4"/>
  <c r="L347" i="4"/>
  <c r="M347" i="4"/>
  <c r="N347" i="4"/>
  <c r="S347" i="4"/>
  <c r="T347" i="4"/>
  <c r="U347" i="4"/>
  <c r="V347" i="4"/>
  <c r="W347" i="4"/>
  <c r="A348" i="4"/>
  <c r="C348" i="4" s="1"/>
  <c r="B348" i="4"/>
  <c r="D348" i="4"/>
  <c r="E348" i="4"/>
  <c r="L348" i="4"/>
  <c r="M348" i="4"/>
  <c r="N348" i="4"/>
  <c r="S348" i="4"/>
  <c r="T348" i="4"/>
  <c r="U348" i="4"/>
  <c r="V348" i="4"/>
  <c r="W348" i="4"/>
  <c r="A349" i="4"/>
  <c r="C349" i="4" s="1"/>
  <c r="B349" i="4"/>
  <c r="D349" i="4"/>
  <c r="E349" i="4"/>
  <c r="L349" i="4"/>
  <c r="M349" i="4"/>
  <c r="N349" i="4"/>
  <c r="S349" i="4"/>
  <c r="T349" i="4"/>
  <c r="U349" i="4"/>
  <c r="V349" i="4"/>
  <c r="W349" i="4"/>
  <c r="A350" i="4"/>
  <c r="C350" i="4" s="1"/>
  <c r="B350" i="4"/>
  <c r="D350" i="4"/>
  <c r="E350" i="4"/>
  <c r="L350" i="4"/>
  <c r="M350" i="4"/>
  <c r="N350" i="4"/>
  <c r="S350" i="4"/>
  <c r="T350" i="4"/>
  <c r="U350" i="4"/>
  <c r="V350" i="4"/>
  <c r="W350" i="4"/>
  <c r="A351" i="4"/>
  <c r="C351" i="4" s="1"/>
  <c r="B351" i="4"/>
  <c r="D351" i="4"/>
  <c r="E351" i="4"/>
  <c r="L351" i="4"/>
  <c r="M351" i="4"/>
  <c r="N351" i="4"/>
  <c r="S351" i="4"/>
  <c r="T351" i="4"/>
  <c r="U351" i="4"/>
  <c r="V351" i="4"/>
  <c r="W351" i="4"/>
  <c r="A352" i="4"/>
  <c r="C352" i="4" s="1"/>
  <c r="B352" i="4"/>
  <c r="D352" i="4"/>
  <c r="E352" i="4"/>
  <c r="L352" i="4"/>
  <c r="M352" i="4"/>
  <c r="N352" i="4"/>
  <c r="S352" i="4"/>
  <c r="T352" i="4"/>
  <c r="U352" i="4"/>
  <c r="V352" i="4"/>
  <c r="W352" i="4"/>
  <c r="A353" i="4"/>
  <c r="C353" i="4" s="1"/>
  <c r="B353" i="4"/>
  <c r="D353" i="4"/>
  <c r="E353" i="4"/>
  <c r="L353" i="4"/>
  <c r="M353" i="4"/>
  <c r="N353" i="4"/>
  <c r="S353" i="4"/>
  <c r="T353" i="4"/>
  <c r="U353" i="4"/>
  <c r="V353" i="4"/>
  <c r="W353" i="4"/>
  <c r="A354" i="4"/>
  <c r="C354" i="4" s="1"/>
  <c r="B354" i="4"/>
  <c r="D354" i="4"/>
  <c r="E354" i="4"/>
  <c r="L354" i="4"/>
  <c r="M354" i="4"/>
  <c r="N354" i="4"/>
  <c r="S354" i="4"/>
  <c r="T354" i="4"/>
  <c r="U354" i="4"/>
  <c r="V354" i="4"/>
  <c r="W354" i="4"/>
  <c r="A355" i="4"/>
  <c r="C355" i="4" s="1"/>
  <c r="B355" i="4"/>
  <c r="D355" i="4"/>
  <c r="E355" i="4"/>
  <c r="L355" i="4"/>
  <c r="M355" i="4"/>
  <c r="N355" i="4"/>
  <c r="S355" i="4"/>
  <c r="T355" i="4"/>
  <c r="U355" i="4"/>
  <c r="V355" i="4"/>
  <c r="W355" i="4"/>
  <c r="A356" i="4"/>
  <c r="C356" i="4" s="1"/>
  <c r="B356" i="4"/>
  <c r="D356" i="4"/>
  <c r="E356" i="4"/>
  <c r="L356" i="4"/>
  <c r="M356" i="4"/>
  <c r="N356" i="4"/>
  <c r="S356" i="4"/>
  <c r="T356" i="4"/>
  <c r="U356" i="4"/>
  <c r="V356" i="4"/>
  <c r="W356" i="4"/>
  <c r="A357" i="4"/>
  <c r="C357" i="4" s="1"/>
  <c r="B357" i="4"/>
  <c r="D357" i="4"/>
  <c r="E357" i="4"/>
  <c r="L357" i="4"/>
  <c r="M357" i="4"/>
  <c r="N357" i="4"/>
  <c r="S357" i="4"/>
  <c r="T357" i="4"/>
  <c r="U357" i="4"/>
  <c r="V357" i="4"/>
  <c r="W357" i="4"/>
  <c r="A358" i="4"/>
  <c r="C358" i="4" s="1"/>
  <c r="B358" i="4"/>
  <c r="D358" i="4"/>
  <c r="E358" i="4"/>
  <c r="L358" i="4"/>
  <c r="M358" i="4"/>
  <c r="N358" i="4"/>
  <c r="S358" i="4"/>
  <c r="T358" i="4"/>
  <c r="U358" i="4"/>
  <c r="V358" i="4"/>
  <c r="W358" i="4"/>
  <c r="A359" i="4"/>
  <c r="C359" i="4" s="1"/>
  <c r="B359" i="4"/>
  <c r="D359" i="4"/>
  <c r="E359" i="4"/>
  <c r="L359" i="4"/>
  <c r="M359" i="4"/>
  <c r="N359" i="4"/>
  <c r="S359" i="4"/>
  <c r="T359" i="4"/>
  <c r="U359" i="4"/>
  <c r="V359" i="4"/>
  <c r="W359" i="4"/>
  <c r="A360" i="4"/>
  <c r="C360" i="4" s="1"/>
  <c r="B360" i="4"/>
  <c r="D360" i="4"/>
  <c r="E360" i="4"/>
  <c r="L360" i="4"/>
  <c r="M360" i="4"/>
  <c r="N360" i="4"/>
  <c r="S360" i="4"/>
  <c r="T360" i="4"/>
  <c r="U360" i="4"/>
  <c r="V360" i="4"/>
  <c r="W360" i="4"/>
  <c r="A361" i="4"/>
  <c r="C361" i="4" s="1"/>
  <c r="B361" i="4"/>
  <c r="D361" i="4"/>
  <c r="E361" i="4"/>
  <c r="L361" i="4"/>
  <c r="M361" i="4"/>
  <c r="N361" i="4"/>
  <c r="S361" i="4"/>
  <c r="T361" i="4"/>
  <c r="U361" i="4"/>
  <c r="V361" i="4"/>
  <c r="W361" i="4"/>
  <c r="A362" i="4"/>
  <c r="C362" i="4" s="1"/>
  <c r="B362" i="4"/>
  <c r="D362" i="4"/>
  <c r="E362" i="4"/>
  <c r="L362" i="4"/>
  <c r="M362" i="4"/>
  <c r="N362" i="4"/>
  <c r="S362" i="4"/>
  <c r="T362" i="4"/>
  <c r="U362" i="4"/>
  <c r="V362" i="4"/>
  <c r="W362" i="4"/>
  <c r="A363" i="4"/>
  <c r="C363" i="4" s="1"/>
  <c r="B363" i="4"/>
  <c r="D363" i="4"/>
  <c r="E363" i="4"/>
  <c r="L363" i="4"/>
  <c r="M363" i="4"/>
  <c r="N363" i="4"/>
  <c r="S363" i="4"/>
  <c r="T363" i="4"/>
  <c r="U363" i="4"/>
  <c r="V363" i="4"/>
  <c r="W363" i="4"/>
  <c r="A364" i="4"/>
  <c r="C364" i="4" s="1"/>
  <c r="B364" i="4"/>
  <c r="D364" i="4"/>
  <c r="E364" i="4"/>
  <c r="L364" i="4"/>
  <c r="M364" i="4"/>
  <c r="N364" i="4"/>
  <c r="S364" i="4"/>
  <c r="T364" i="4"/>
  <c r="U364" i="4"/>
  <c r="V364" i="4"/>
  <c r="W364" i="4"/>
  <c r="A365" i="4"/>
  <c r="C365" i="4" s="1"/>
  <c r="B365" i="4"/>
  <c r="D365" i="4"/>
  <c r="E365" i="4"/>
  <c r="L365" i="4"/>
  <c r="M365" i="4"/>
  <c r="N365" i="4"/>
  <c r="S365" i="4"/>
  <c r="T365" i="4"/>
  <c r="U365" i="4"/>
  <c r="V365" i="4"/>
  <c r="W365" i="4"/>
  <c r="A366" i="4"/>
  <c r="C366" i="4" s="1"/>
  <c r="B366" i="4"/>
  <c r="D366" i="4"/>
  <c r="E366" i="4"/>
  <c r="L366" i="4"/>
  <c r="M366" i="4"/>
  <c r="N366" i="4"/>
  <c r="S366" i="4"/>
  <c r="T366" i="4"/>
  <c r="U366" i="4"/>
  <c r="V366" i="4"/>
  <c r="W366" i="4"/>
  <c r="A367" i="4"/>
  <c r="C367" i="4" s="1"/>
  <c r="B367" i="4"/>
  <c r="D367" i="4"/>
  <c r="E367" i="4"/>
  <c r="L367" i="4"/>
  <c r="M367" i="4"/>
  <c r="N367" i="4"/>
  <c r="S367" i="4"/>
  <c r="T367" i="4"/>
  <c r="U367" i="4"/>
  <c r="V367" i="4"/>
  <c r="W367" i="4"/>
  <c r="A368" i="4"/>
  <c r="C368" i="4" s="1"/>
  <c r="B368" i="4"/>
  <c r="D368" i="4"/>
  <c r="E368" i="4"/>
  <c r="L368" i="4"/>
  <c r="M368" i="4"/>
  <c r="N368" i="4"/>
  <c r="S368" i="4"/>
  <c r="T368" i="4"/>
  <c r="U368" i="4"/>
  <c r="V368" i="4"/>
  <c r="W368" i="4"/>
  <c r="A369" i="4"/>
  <c r="C369" i="4" s="1"/>
  <c r="B369" i="4"/>
  <c r="D369" i="4"/>
  <c r="E369" i="4"/>
  <c r="L369" i="4"/>
  <c r="M369" i="4"/>
  <c r="N369" i="4"/>
  <c r="S369" i="4"/>
  <c r="T369" i="4"/>
  <c r="U369" i="4"/>
  <c r="V369" i="4"/>
  <c r="W369" i="4"/>
  <c r="A370" i="4"/>
  <c r="C370" i="4" s="1"/>
  <c r="B370" i="4"/>
  <c r="D370" i="4"/>
  <c r="E370" i="4"/>
  <c r="L370" i="4"/>
  <c r="M370" i="4"/>
  <c r="N370" i="4"/>
  <c r="S370" i="4"/>
  <c r="T370" i="4"/>
  <c r="U370" i="4"/>
  <c r="V370" i="4"/>
  <c r="W370" i="4"/>
  <c r="A371" i="4"/>
  <c r="C371" i="4" s="1"/>
  <c r="B371" i="4"/>
  <c r="D371" i="4"/>
  <c r="E371" i="4"/>
  <c r="L371" i="4"/>
  <c r="M371" i="4"/>
  <c r="N371" i="4"/>
  <c r="S371" i="4"/>
  <c r="T371" i="4"/>
  <c r="U371" i="4"/>
  <c r="V371" i="4"/>
  <c r="W371" i="4"/>
  <c r="A372" i="4"/>
  <c r="C372" i="4" s="1"/>
  <c r="B372" i="4"/>
  <c r="D372" i="4"/>
  <c r="E372" i="4"/>
  <c r="L372" i="4"/>
  <c r="M372" i="4"/>
  <c r="N372" i="4"/>
  <c r="S372" i="4"/>
  <c r="T372" i="4"/>
  <c r="U372" i="4"/>
  <c r="V372" i="4"/>
  <c r="W372" i="4"/>
  <c r="A373" i="4"/>
  <c r="C373" i="4" s="1"/>
  <c r="B373" i="4"/>
  <c r="D373" i="4"/>
  <c r="E373" i="4"/>
  <c r="L373" i="4"/>
  <c r="M373" i="4"/>
  <c r="N373" i="4"/>
  <c r="S373" i="4"/>
  <c r="T373" i="4"/>
  <c r="U373" i="4"/>
  <c r="V373" i="4"/>
  <c r="W373" i="4"/>
  <c r="A374" i="4"/>
  <c r="C374" i="4" s="1"/>
  <c r="B374" i="4"/>
  <c r="D374" i="4"/>
  <c r="E374" i="4"/>
  <c r="L374" i="4"/>
  <c r="M374" i="4"/>
  <c r="N374" i="4"/>
  <c r="S374" i="4"/>
  <c r="T374" i="4"/>
  <c r="U374" i="4"/>
  <c r="V374" i="4"/>
  <c r="W374" i="4"/>
  <c r="A375" i="4"/>
  <c r="C375" i="4" s="1"/>
  <c r="B375" i="4"/>
  <c r="D375" i="4"/>
  <c r="E375" i="4"/>
  <c r="L375" i="4"/>
  <c r="M375" i="4"/>
  <c r="N375" i="4"/>
  <c r="S375" i="4"/>
  <c r="T375" i="4"/>
  <c r="U375" i="4"/>
  <c r="V375" i="4"/>
  <c r="W375" i="4"/>
  <c r="A376" i="4"/>
  <c r="C376" i="4" s="1"/>
  <c r="B376" i="4"/>
  <c r="D376" i="4"/>
  <c r="E376" i="4"/>
  <c r="L376" i="4"/>
  <c r="M376" i="4"/>
  <c r="N376" i="4"/>
  <c r="S376" i="4"/>
  <c r="T376" i="4"/>
  <c r="U376" i="4"/>
  <c r="V376" i="4"/>
  <c r="W376" i="4"/>
  <c r="A377" i="4"/>
  <c r="C377" i="4" s="1"/>
  <c r="B377" i="4"/>
  <c r="D377" i="4"/>
  <c r="E377" i="4"/>
  <c r="L377" i="4"/>
  <c r="M377" i="4"/>
  <c r="N377" i="4"/>
  <c r="S377" i="4"/>
  <c r="T377" i="4"/>
  <c r="U377" i="4"/>
  <c r="V377" i="4"/>
  <c r="W377" i="4"/>
  <c r="A378" i="4"/>
  <c r="C378" i="4" s="1"/>
  <c r="B378" i="4"/>
  <c r="D378" i="4"/>
  <c r="E378" i="4"/>
  <c r="L378" i="4"/>
  <c r="M378" i="4"/>
  <c r="N378" i="4"/>
  <c r="S378" i="4"/>
  <c r="T378" i="4"/>
  <c r="U378" i="4"/>
  <c r="V378" i="4"/>
  <c r="W378" i="4"/>
  <c r="A379" i="4"/>
  <c r="C379" i="4" s="1"/>
  <c r="B379" i="4"/>
  <c r="D379" i="4"/>
  <c r="E379" i="4"/>
  <c r="L379" i="4"/>
  <c r="M379" i="4"/>
  <c r="N379" i="4"/>
  <c r="S379" i="4"/>
  <c r="T379" i="4"/>
  <c r="U379" i="4"/>
  <c r="V379" i="4"/>
  <c r="W379" i="4"/>
  <c r="A380" i="4"/>
  <c r="C380" i="4" s="1"/>
  <c r="B380" i="4"/>
  <c r="D380" i="4"/>
  <c r="E380" i="4"/>
  <c r="L380" i="4"/>
  <c r="M380" i="4"/>
  <c r="N380" i="4"/>
  <c r="S380" i="4"/>
  <c r="T380" i="4"/>
  <c r="U380" i="4"/>
  <c r="V380" i="4"/>
  <c r="W380" i="4"/>
  <c r="A381" i="4"/>
  <c r="C381" i="4" s="1"/>
  <c r="B381" i="4"/>
  <c r="D381" i="4"/>
  <c r="E381" i="4"/>
  <c r="L381" i="4"/>
  <c r="M381" i="4"/>
  <c r="N381" i="4"/>
  <c r="S381" i="4"/>
  <c r="T381" i="4"/>
  <c r="U381" i="4"/>
  <c r="V381" i="4"/>
  <c r="W381" i="4"/>
  <c r="A382" i="4"/>
  <c r="C382" i="4" s="1"/>
  <c r="B382" i="4"/>
  <c r="D382" i="4"/>
  <c r="E382" i="4"/>
  <c r="L382" i="4"/>
  <c r="M382" i="4"/>
  <c r="N382" i="4"/>
  <c r="S382" i="4"/>
  <c r="T382" i="4"/>
  <c r="U382" i="4"/>
  <c r="V382" i="4"/>
  <c r="W382" i="4"/>
  <c r="A383" i="4"/>
  <c r="C383" i="4" s="1"/>
  <c r="B383" i="4"/>
  <c r="D383" i="4"/>
  <c r="E383" i="4"/>
  <c r="L383" i="4"/>
  <c r="M383" i="4"/>
  <c r="N383" i="4"/>
  <c r="S383" i="4"/>
  <c r="T383" i="4"/>
  <c r="U383" i="4"/>
  <c r="V383" i="4"/>
  <c r="W383" i="4"/>
  <c r="A384" i="4"/>
  <c r="C384" i="4" s="1"/>
  <c r="B384" i="4"/>
  <c r="D384" i="4"/>
  <c r="E384" i="4"/>
  <c r="L384" i="4"/>
  <c r="M384" i="4"/>
  <c r="N384" i="4"/>
  <c r="S384" i="4"/>
  <c r="T384" i="4"/>
  <c r="U384" i="4"/>
  <c r="V384" i="4"/>
  <c r="W384" i="4"/>
  <c r="A385" i="4"/>
  <c r="C385" i="4" s="1"/>
  <c r="B385" i="4"/>
  <c r="D385" i="4"/>
  <c r="E385" i="4"/>
  <c r="L385" i="4"/>
  <c r="M385" i="4"/>
  <c r="N385" i="4"/>
  <c r="S385" i="4"/>
  <c r="T385" i="4"/>
  <c r="U385" i="4"/>
  <c r="V385" i="4"/>
  <c r="W385" i="4"/>
  <c r="A386" i="4"/>
  <c r="C386" i="4" s="1"/>
  <c r="B386" i="4"/>
  <c r="D386" i="4"/>
  <c r="E386" i="4"/>
  <c r="L386" i="4"/>
  <c r="M386" i="4"/>
  <c r="N386" i="4"/>
  <c r="S386" i="4"/>
  <c r="T386" i="4"/>
  <c r="U386" i="4"/>
  <c r="V386" i="4"/>
  <c r="W386" i="4"/>
  <c r="A387" i="4"/>
  <c r="C387" i="4" s="1"/>
  <c r="B387" i="4"/>
  <c r="D387" i="4"/>
  <c r="E387" i="4"/>
  <c r="L387" i="4"/>
  <c r="M387" i="4"/>
  <c r="N387" i="4"/>
  <c r="S387" i="4"/>
  <c r="T387" i="4"/>
  <c r="U387" i="4"/>
  <c r="V387" i="4"/>
  <c r="W387" i="4"/>
  <c r="A388" i="4"/>
  <c r="C388" i="4" s="1"/>
  <c r="B388" i="4"/>
  <c r="D388" i="4"/>
  <c r="E388" i="4"/>
  <c r="L388" i="4"/>
  <c r="M388" i="4"/>
  <c r="N388" i="4"/>
  <c r="S388" i="4"/>
  <c r="T388" i="4"/>
  <c r="U388" i="4"/>
  <c r="V388" i="4"/>
  <c r="W388" i="4"/>
  <c r="A389" i="4"/>
  <c r="C389" i="4" s="1"/>
  <c r="B389" i="4"/>
  <c r="D389" i="4"/>
  <c r="E389" i="4"/>
  <c r="L389" i="4"/>
  <c r="M389" i="4"/>
  <c r="N389" i="4"/>
  <c r="S389" i="4"/>
  <c r="T389" i="4"/>
  <c r="U389" i="4"/>
  <c r="V389" i="4"/>
  <c r="W389" i="4"/>
  <c r="A390" i="4"/>
  <c r="C390" i="4" s="1"/>
  <c r="B390" i="4"/>
  <c r="D390" i="4"/>
  <c r="E390" i="4"/>
  <c r="L390" i="4"/>
  <c r="M390" i="4"/>
  <c r="N390" i="4"/>
  <c r="S390" i="4"/>
  <c r="T390" i="4"/>
  <c r="U390" i="4"/>
  <c r="V390" i="4"/>
  <c r="W390" i="4"/>
  <c r="A391" i="4"/>
  <c r="C391" i="4" s="1"/>
  <c r="B391" i="4"/>
  <c r="D391" i="4"/>
  <c r="E391" i="4"/>
  <c r="L391" i="4"/>
  <c r="M391" i="4"/>
  <c r="N391" i="4"/>
  <c r="S391" i="4"/>
  <c r="T391" i="4"/>
  <c r="U391" i="4"/>
  <c r="V391" i="4"/>
  <c r="W391" i="4"/>
  <c r="A392" i="4"/>
  <c r="C392" i="4" s="1"/>
  <c r="B392" i="4"/>
  <c r="D392" i="4"/>
  <c r="E392" i="4"/>
  <c r="L392" i="4"/>
  <c r="M392" i="4"/>
  <c r="N392" i="4"/>
  <c r="S392" i="4"/>
  <c r="T392" i="4"/>
  <c r="U392" i="4"/>
  <c r="V392" i="4"/>
  <c r="W392" i="4"/>
  <c r="A393" i="4"/>
  <c r="C393" i="4" s="1"/>
  <c r="B393" i="4"/>
  <c r="D393" i="4"/>
  <c r="E393" i="4"/>
  <c r="L393" i="4"/>
  <c r="M393" i="4"/>
  <c r="N393" i="4"/>
  <c r="S393" i="4"/>
  <c r="T393" i="4"/>
  <c r="U393" i="4"/>
  <c r="V393" i="4"/>
  <c r="W393" i="4"/>
  <c r="A394" i="4"/>
  <c r="C394" i="4" s="1"/>
  <c r="B394" i="4"/>
  <c r="D394" i="4"/>
  <c r="E394" i="4"/>
  <c r="L394" i="4"/>
  <c r="M394" i="4"/>
  <c r="N394" i="4"/>
  <c r="S394" i="4"/>
  <c r="T394" i="4"/>
  <c r="U394" i="4"/>
  <c r="V394" i="4"/>
  <c r="W394" i="4"/>
  <c r="A395" i="4"/>
  <c r="C395" i="4" s="1"/>
  <c r="B395" i="4"/>
  <c r="D395" i="4"/>
  <c r="E395" i="4"/>
  <c r="L395" i="4"/>
  <c r="M395" i="4"/>
  <c r="N395" i="4"/>
  <c r="S395" i="4"/>
  <c r="T395" i="4"/>
  <c r="U395" i="4"/>
  <c r="V395" i="4"/>
  <c r="W395" i="4"/>
  <c r="A396" i="4"/>
  <c r="C396" i="4" s="1"/>
  <c r="B396" i="4"/>
  <c r="D396" i="4"/>
  <c r="E396" i="4"/>
  <c r="L396" i="4"/>
  <c r="M396" i="4"/>
  <c r="N396" i="4"/>
  <c r="S396" i="4"/>
  <c r="T396" i="4"/>
  <c r="U396" i="4"/>
  <c r="V396" i="4"/>
  <c r="W396" i="4"/>
  <c r="A397" i="4"/>
  <c r="C397" i="4" s="1"/>
  <c r="B397" i="4"/>
  <c r="D397" i="4"/>
  <c r="E397" i="4"/>
  <c r="L397" i="4"/>
  <c r="M397" i="4"/>
  <c r="N397" i="4"/>
  <c r="S397" i="4"/>
  <c r="T397" i="4"/>
  <c r="U397" i="4"/>
  <c r="V397" i="4"/>
  <c r="W397" i="4"/>
  <c r="A398" i="4"/>
  <c r="C398" i="4" s="1"/>
  <c r="B398" i="4"/>
  <c r="D398" i="4"/>
  <c r="E398" i="4"/>
  <c r="L398" i="4"/>
  <c r="M398" i="4"/>
  <c r="N398" i="4"/>
  <c r="S398" i="4"/>
  <c r="T398" i="4"/>
  <c r="U398" i="4"/>
  <c r="V398" i="4"/>
  <c r="W398" i="4"/>
  <c r="A399" i="4"/>
  <c r="C399" i="4" s="1"/>
  <c r="B399" i="4"/>
  <c r="D399" i="4"/>
  <c r="E399" i="4"/>
  <c r="L399" i="4"/>
  <c r="M399" i="4"/>
  <c r="N399" i="4"/>
  <c r="S399" i="4"/>
  <c r="T399" i="4"/>
  <c r="U399" i="4"/>
  <c r="V399" i="4"/>
  <c r="W399" i="4"/>
  <c r="A400" i="4"/>
  <c r="C400" i="4" s="1"/>
  <c r="B400" i="4"/>
  <c r="D400" i="4"/>
  <c r="E400" i="4"/>
  <c r="L400" i="4"/>
  <c r="M400" i="4"/>
  <c r="N400" i="4"/>
  <c r="S400" i="4"/>
  <c r="T400" i="4"/>
  <c r="U400" i="4"/>
  <c r="V400" i="4"/>
  <c r="W400" i="4"/>
  <c r="A401" i="4"/>
  <c r="C401" i="4" s="1"/>
  <c r="B401" i="4"/>
  <c r="D401" i="4"/>
  <c r="E401" i="4"/>
  <c r="L401" i="4"/>
  <c r="M401" i="4"/>
  <c r="N401" i="4"/>
  <c r="S401" i="4"/>
  <c r="T401" i="4"/>
  <c r="U401" i="4"/>
  <c r="V401" i="4"/>
  <c r="W401" i="4"/>
  <c r="A402" i="4"/>
  <c r="C402" i="4" s="1"/>
  <c r="B402" i="4"/>
  <c r="D402" i="4"/>
  <c r="E402" i="4"/>
  <c r="L402" i="4"/>
  <c r="M402" i="4"/>
  <c r="N402" i="4"/>
  <c r="S402" i="4"/>
  <c r="T402" i="4"/>
  <c r="U402" i="4"/>
  <c r="V402" i="4"/>
  <c r="W402" i="4"/>
  <c r="A403" i="4"/>
  <c r="C403" i="4" s="1"/>
  <c r="B403" i="4"/>
  <c r="D403" i="4"/>
  <c r="E403" i="4"/>
  <c r="L403" i="4"/>
  <c r="M403" i="4"/>
  <c r="N403" i="4"/>
  <c r="S403" i="4"/>
  <c r="T403" i="4"/>
  <c r="U403" i="4"/>
  <c r="V403" i="4"/>
  <c r="W403" i="4"/>
  <c r="A404" i="4"/>
  <c r="C404" i="4" s="1"/>
  <c r="B404" i="4"/>
  <c r="D404" i="4"/>
  <c r="E404" i="4"/>
  <c r="F404" i="4"/>
  <c r="L404" i="4"/>
  <c r="M404" i="4"/>
  <c r="N404" i="4"/>
  <c r="S404" i="4"/>
  <c r="T404" i="4"/>
  <c r="U404" i="4"/>
  <c r="V404" i="4"/>
  <c r="W404" i="4"/>
  <c r="A405" i="4"/>
  <c r="C405" i="4" s="1"/>
  <c r="B405" i="4"/>
  <c r="D405" i="4"/>
  <c r="E405" i="4"/>
  <c r="L405" i="4"/>
  <c r="M405" i="4"/>
  <c r="N405" i="4"/>
  <c r="S405" i="4"/>
  <c r="T405" i="4"/>
  <c r="U405" i="4"/>
  <c r="V405" i="4"/>
  <c r="W405" i="4"/>
  <c r="A406" i="4"/>
  <c r="C406" i="4" s="1"/>
  <c r="B406" i="4"/>
  <c r="D406" i="4"/>
  <c r="E406" i="4"/>
  <c r="L406" i="4"/>
  <c r="M406" i="4"/>
  <c r="N406" i="4"/>
  <c r="S406" i="4"/>
  <c r="T406" i="4"/>
  <c r="U406" i="4"/>
  <c r="V406" i="4"/>
  <c r="W406" i="4"/>
  <c r="A407" i="4"/>
  <c r="C407" i="4" s="1"/>
  <c r="B407" i="4"/>
  <c r="D407" i="4"/>
  <c r="E407" i="4"/>
  <c r="L407" i="4"/>
  <c r="M407" i="4"/>
  <c r="N407" i="4"/>
  <c r="S407" i="4"/>
  <c r="T407" i="4"/>
  <c r="U407" i="4"/>
  <c r="V407" i="4"/>
  <c r="W407" i="4"/>
  <c r="A408" i="4"/>
  <c r="C408" i="4" s="1"/>
  <c r="B408" i="4"/>
  <c r="D408" i="4"/>
  <c r="E408" i="4"/>
  <c r="L408" i="4"/>
  <c r="M408" i="4"/>
  <c r="N408" i="4"/>
  <c r="S408" i="4"/>
  <c r="T408" i="4"/>
  <c r="U408" i="4"/>
  <c r="V408" i="4"/>
  <c r="W408" i="4"/>
  <c r="A409" i="4"/>
  <c r="C409" i="4" s="1"/>
  <c r="B409" i="4"/>
  <c r="D409" i="4"/>
  <c r="E409" i="4"/>
  <c r="L409" i="4"/>
  <c r="M409" i="4"/>
  <c r="N409" i="4"/>
  <c r="S409" i="4"/>
  <c r="T409" i="4"/>
  <c r="U409" i="4"/>
  <c r="V409" i="4"/>
  <c r="W409" i="4"/>
  <c r="A410" i="4"/>
  <c r="C410" i="4" s="1"/>
  <c r="B410" i="4"/>
  <c r="D410" i="4"/>
  <c r="E410" i="4"/>
  <c r="L410" i="4"/>
  <c r="M410" i="4"/>
  <c r="N410" i="4"/>
  <c r="S410" i="4"/>
  <c r="T410" i="4"/>
  <c r="U410" i="4"/>
  <c r="V410" i="4"/>
  <c r="W410" i="4"/>
  <c r="A411" i="4"/>
  <c r="C411" i="4" s="1"/>
  <c r="B411" i="4"/>
  <c r="D411" i="4"/>
  <c r="E411" i="4"/>
  <c r="L411" i="4"/>
  <c r="M411" i="4"/>
  <c r="N411" i="4"/>
  <c r="S411" i="4"/>
  <c r="T411" i="4"/>
  <c r="U411" i="4"/>
  <c r="V411" i="4"/>
  <c r="W411" i="4"/>
  <c r="A412" i="4"/>
  <c r="C412" i="4" s="1"/>
  <c r="B412" i="4"/>
  <c r="D412" i="4"/>
  <c r="E412" i="4"/>
  <c r="L412" i="4"/>
  <c r="M412" i="4"/>
  <c r="N412" i="4"/>
  <c r="S412" i="4"/>
  <c r="T412" i="4"/>
  <c r="U412" i="4"/>
  <c r="V412" i="4"/>
  <c r="W412" i="4"/>
  <c r="A413" i="4"/>
  <c r="C413" i="4" s="1"/>
  <c r="B413" i="4"/>
  <c r="D413" i="4"/>
  <c r="E413" i="4"/>
  <c r="L413" i="4"/>
  <c r="M413" i="4"/>
  <c r="N413" i="4"/>
  <c r="S413" i="4"/>
  <c r="T413" i="4"/>
  <c r="U413" i="4"/>
  <c r="V413" i="4"/>
  <c r="W413" i="4"/>
  <c r="A414" i="4"/>
  <c r="C414" i="4" s="1"/>
  <c r="B414" i="4"/>
  <c r="D414" i="4"/>
  <c r="E414" i="4"/>
  <c r="L414" i="4"/>
  <c r="M414" i="4"/>
  <c r="N414" i="4"/>
  <c r="S414" i="4"/>
  <c r="T414" i="4"/>
  <c r="U414" i="4"/>
  <c r="V414" i="4"/>
  <c r="W414" i="4"/>
  <c r="A415" i="4"/>
  <c r="C415" i="4" s="1"/>
  <c r="B415" i="4"/>
  <c r="D415" i="4"/>
  <c r="E415" i="4"/>
  <c r="L415" i="4"/>
  <c r="M415" i="4"/>
  <c r="N415" i="4"/>
  <c r="S415" i="4"/>
  <c r="T415" i="4"/>
  <c r="U415" i="4"/>
  <c r="V415" i="4"/>
  <c r="W415" i="4"/>
  <c r="A416" i="4"/>
  <c r="C416" i="4" s="1"/>
  <c r="B416" i="4"/>
  <c r="D416" i="4"/>
  <c r="E416" i="4"/>
  <c r="L416" i="4"/>
  <c r="M416" i="4"/>
  <c r="N416" i="4"/>
  <c r="S416" i="4"/>
  <c r="T416" i="4"/>
  <c r="U416" i="4"/>
  <c r="V416" i="4"/>
  <c r="W416" i="4"/>
  <c r="A417" i="4"/>
  <c r="C417" i="4" s="1"/>
  <c r="B417" i="4"/>
  <c r="D417" i="4"/>
  <c r="E417" i="4"/>
  <c r="L417" i="4"/>
  <c r="M417" i="4"/>
  <c r="N417" i="4"/>
  <c r="S417" i="4"/>
  <c r="T417" i="4"/>
  <c r="U417" i="4"/>
  <c r="V417" i="4"/>
  <c r="W417" i="4"/>
  <c r="A418" i="4"/>
  <c r="C418" i="4" s="1"/>
  <c r="B418" i="4"/>
  <c r="D418" i="4"/>
  <c r="E418" i="4"/>
  <c r="L418" i="4"/>
  <c r="M418" i="4"/>
  <c r="N418" i="4"/>
  <c r="S418" i="4"/>
  <c r="T418" i="4"/>
  <c r="U418" i="4"/>
  <c r="V418" i="4"/>
  <c r="W418" i="4"/>
  <c r="A419" i="4"/>
  <c r="C419" i="4" s="1"/>
  <c r="B419" i="4"/>
  <c r="D419" i="4"/>
  <c r="E419" i="4"/>
  <c r="L419" i="4"/>
  <c r="M419" i="4"/>
  <c r="N419" i="4"/>
  <c r="S419" i="4"/>
  <c r="T419" i="4"/>
  <c r="U419" i="4"/>
  <c r="V419" i="4"/>
  <c r="W419" i="4"/>
  <c r="A420" i="4"/>
  <c r="C420" i="4" s="1"/>
  <c r="B420" i="4"/>
  <c r="D420" i="4"/>
  <c r="E420" i="4"/>
  <c r="L420" i="4"/>
  <c r="M420" i="4"/>
  <c r="N420" i="4"/>
  <c r="S420" i="4"/>
  <c r="T420" i="4"/>
  <c r="U420" i="4"/>
  <c r="V420" i="4"/>
  <c r="W420" i="4"/>
  <c r="A421" i="4"/>
  <c r="C421" i="4" s="1"/>
  <c r="B421" i="4"/>
  <c r="D421" i="4"/>
  <c r="E421" i="4"/>
  <c r="L421" i="4"/>
  <c r="M421" i="4"/>
  <c r="N421" i="4"/>
  <c r="S421" i="4"/>
  <c r="T421" i="4"/>
  <c r="U421" i="4"/>
  <c r="V421" i="4"/>
  <c r="W421" i="4"/>
  <c r="A422" i="4"/>
  <c r="C422" i="4" s="1"/>
  <c r="B422" i="4"/>
  <c r="D422" i="4"/>
  <c r="E422" i="4"/>
  <c r="L422" i="4"/>
  <c r="M422" i="4"/>
  <c r="N422" i="4"/>
  <c r="S422" i="4"/>
  <c r="T422" i="4"/>
  <c r="U422" i="4"/>
  <c r="V422" i="4"/>
  <c r="W422" i="4"/>
  <c r="A423" i="4"/>
  <c r="C423" i="4" s="1"/>
  <c r="B423" i="4"/>
  <c r="D423" i="4"/>
  <c r="E423" i="4"/>
  <c r="L423" i="4"/>
  <c r="M423" i="4"/>
  <c r="N423" i="4"/>
  <c r="S423" i="4"/>
  <c r="T423" i="4"/>
  <c r="U423" i="4"/>
  <c r="V423" i="4"/>
  <c r="W423" i="4"/>
  <c r="A424" i="4"/>
  <c r="C424" i="4" s="1"/>
  <c r="B424" i="4"/>
  <c r="D424" i="4"/>
  <c r="E424" i="4"/>
  <c r="L424" i="4"/>
  <c r="M424" i="4"/>
  <c r="N424" i="4"/>
  <c r="S424" i="4"/>
  <c r="T424" i="4"/>
  <c r="U424" i="4"/>
  <c r="V424" i="4"/>
  <c r="W424" i="4"/>
  <c r="A425" i="4"/>
  <c r="C425" i="4" s="1"/>
  <c r="B425" i="4"/>
  <c r="D425" i="4"/>
  <c r="E425" i="4"/>
  <c r="L425" i="4"/>
  <c r="M425" i="4"/>
  <c r="N425" i="4"/>
  <c r="S425" i="4"/>
  <c r="T425" i="4"/>
  <c r="U425" i="4"/>
  <c r="V425" i="4"/>
  <c r="W425" i="4"/>
  <c r="A426" i="4"/>
  <c r="C426" i="4" s="1"/>
  <c r="B426" i="4"/>
  <c r="D426" i="4"/>
  <c r="E426" i="4"/>
  <c r="L426" i="4"/>
  <c r="M426" i="4"/>
  <c r="N426" i="4"/>
  <c r="S426" i="4"/>
  <c r="T426" i="4"/>
  <c r="U426" i="4"/>
  <c r="V426" i="4"/>
  <c r="W426" i="4"/>
  <c r="A427" i="4"/>
  <c r="C427" i="4" s="1"/>
  <c r="B427" i="4"/>
  <c r="D427" i="4"/>
  <c r="E427" i="4"/>
  <c r="L427" i="4"/>
  <c r="M427" i="4"/>
  <c r="N427" i="4"/>
  <c r="S427" i="4"/>
  <c r="T427" i="4"/>
  <c r="U427" i="4"/>
  <c r="V427" i="4"/>
  <c r="W427" i="4"/>
  <c r="A428" i="4"/>
  <c r="C428" i="4" s="1"/>
  <c r="B428" i="4"/>
  <c r="D428" i="4"/>
  <c r="E428" i="4"/>
  <c r="L428" i="4"/>
  <c r="M428" i="4"/>
  <c r="N428" i="4"/>
  <c r="S428" i="4"/>
  <c r="T428" i="4"/>
  <c r="U428" i="4"/>
  <c r="V428" i="4"/>
  <c r="W428" i="4"/>
  <c r="A429" i="4"/>
  <c r="C429" i="4" s="1"/>
  <c r="B429" i="4"/>
  <c r="D429" i="4"/>
  <c r="E429" i="4"/>
  <c r="L429" i="4"/>
  <c r="M429" i="4"/>
  <c r="N429" i="4"/>
  <c r="S429" i="4"/>
  <c r="T429" i="4"/>
  <c r="U429" i="4"/>
  <c r="V429" i="4"/>
  <c r="W429" i="4"/>
  <c r="A430" i="4"/>
  <c r="C430" i="4" s="1"/>
  <c r="B430" i="4"/>
  <c r="D430" i="4"/>
  <c r="E430" i="4"/>
  <c r="L430" i="4"/>
  <c r="M430" i="4"/>
  <c r="N430" i="4"/>
  <c r="S430" i="4"/>
  <c r="T430" i="4"/>
  <c r="U430" i="4"/>
  <c r="V430" i="4"/>
  <c r="W430" i="4"/>
  <c r="A431" i="4"/>
  <c r="C431" i="4" s="1"/>
  <c r="B431" i="4"/>
  <c r="D431" i="4"/>
  <c r="E431" i="4"/>
  <c r="L431" i="4"/>
  <c r="M431" i="4"/>
  <c r="N431" i="4"/>
  <c r="S431" i="4"/>
  <c r="T431" i="4"/>
  <c r="U431" i="4"/>
  <c r="V431" i="4"/>
  <c r="W431" i="4"/>
  <c r="A432" i="4"/>
  <c r="C432" i="4" s="1"/>
  <c r="B432" i="4"/>
  <c r="D432" i="4"/>
  <c r="E432" i="4"/>
  <c r="L432" i="4"/>
  <c r="M432" i="4"/>
  <c r="N432" i="4"/>
  <c r="S432" i="4"/>
  <c r="T432" i="4"/>
  <c r="U432" i="4"/>
  <c r="V432" i="4"/>
  <c r="W432" i="4"/>
  <c r="A433" i="4"/>
  <c r="C433" i="4" s="1"/>
  <c r="B433" i="4"/>
  <c r="D433" i="4"/>
  <c r="E433" i="4"/>
  <c r="L433" i="4"/>
  <c r="M433" i="4"/>
  <c r="N433" i="4"/>
  <c r="S433" i="4"/>
  <c r="T433" i="4"/>
  <c r="U433" i="4"/>
  <c r="V433" i="4"/>
  <c r="W433" i="4"/>
  <c r="A434" i="4"/>
  <c r="C434" i="4" s="1"/>
  <c r="B434" i="4"/>
  <c r="D434" i="4"/>
  <c r="E434" i="4"/>
  <c r="L434" i="4"/>
  <c r="M434" i="4"/>
  <c r="N434" i="4"/>
  <c r="S434" i="4"/>
  <c r="T434" i="4"/>
  <c r="U434" i="4"/>
  <c r="V434" i="4"/>
  <c r="W434" i="4"/>
  <c r="A435" i="4"/>
  <c r="C435" i="4" s="1"/>
  <c r="B435" i="4"/>
  <c r="D435" i="4"/>
  <c r="E435" i="4"/>
  <c r="L435" i="4"/>
  <c r="M435" i="4"/>
  <c r="N435" i="4"/>
  <c r="S435" i="4"/>
  <c r="T435" i="4"/>
  <c r="U435" i="4"/>
  <c r="V435" i="4"/>
  <c r="W435" i="4"/>
  <c r="A436" i="4"/>
  <c r="C436" i="4" s="1"/>
  <c r="B436" i="4"/>
  <c r="D436" i="4"/>
  <c r="E436" i="4"/>
  <c r="L436" i="4"/>
  <c r="M436" i="4"/>
  <c r="N436" i="4"/>
  <c r="S436" i="4"/>
  <c r="T436" i="4"/>
  <c r="U436" i="4"/>
  <c r="V436" i="4"/>
  <c r="W436" i="4"/>
  <c r="A437" i="4"/>
  <c r="C437" i="4" s="1"/>
  <c r="B437" i="4"/>
  <c r="D437" i="4"/>
  <c r="E437" i="4"/>
  <c r="L437" i="4"/>
  <c r="M437" i="4"/>
  <c r="N437" i="4"/>
  <c r="S437" i="4"/>
  <c r="T437" i="4"/>
  <c r="U437" i="4"/>
  <c r="V437" i="4"/>
  <c r="W437" i="4"/>
  <c r="A438" i="4"/>
  <c r="C438" i="4" s="1"/>
  <c r="B438" i="4"/>
  <c r="D438" i="4"/>
  <c r="E438" i="4"/>
  <c r="L438" i="4"/>
  <c r="M438" i="4"/>
  <c r="N438" i="4"/>
  <c r="S438" i="4"/>
  <c r="T438" i="4"/>
  <c r="U438" i="4"/>
  <c r="V438" i="4"/>
  <c r="W438" i="4"/>
  <c r="A439" i="4"/>
  <c r="C439" i="4" s="1"/>
  <c r="B439" i="4"/>
  <c r="D439" i="4"/>
  <c r="E439" i="4"/>
  <c r="L439" i="4"/>
  <c r="M439" i="4"/>
  <c r="N439" i="4"/>
  <c r="S439" i="4"/>
  <c r="T439" i="4"/>
  <c r="U439" i="4"/>
  <c r="V439" i="4"/>
  <c r="W439" i="4"/>
  <c r="A440" i="4"/>
  <c r="C440" i="4" s="1"/>
  <c r="B440" i="4"/>
  <c r="D440" i="4"/>
  <c r="E440" i="4"/>
  <c r="L440" i="4"/>
  <c r="M440" i="4"/>
  <c r="N440" i="4"/>
  <c r="S440" i="4"/>
  <c r="T440" i="4"/>
  <c r="U440" i="4"/>
  <c r="V440" i="4"/>
  <c r="W440" i="4"/>
  <c r="A441" i="4"/>
  <c r="C441" i="4" s="1"/>
  <c r="B441" i="4"/>
  <c r="D441" i="4"/>
  <c r="E441" i="4"/>
  <c r="L441" i="4"/>
  <c r="M441" i="4"/>
  <c r="N441" i="4"/>
  <c r="S441" i="4"/>
  <c r="T441" i="4"/>
  <c r="U441" i="4"/>
  <c r="V441" i="4"/>
  <c r="W441" i="4"/>
  <c r="A442" i="4"/>
  <c r="C442" i="4" s="1"/>
  <c r="B442" i="4"/>
  <c r="D442" i="4"/>
  <c r="E442" i="4"/>
  <c r="L442" i="4"/>
  <c r="M442" i="4"/>
  <c r="N442" i="4"/>
  <c r="S442" i="4"/>
  <c r="T442" i="4"/>
  <c r="U442" i="4"/>
  <c r="V442" i="4"/>
  <c r="W442" i="4"/>
  <c r="A443" i="4"/>
  <c r="C443" i="4" s="1"/>
  <c r="B443" i="4"/>
  <c r="D443" i="4"/>
  <c r="E443" i="4"/>
  <c r="L443" i="4"/>
  <c r="M443" i="4"/>
  <c r="N443" i="4"/>
  <c r="S443" i="4"/>
  <c r="T443" i="4"/>
  <c r="U443" i="4"/>
  <c r="V443" i="4"/>
  <c r="W443" i="4"/>
  <c r="A444" i="4"/>
  <c r="C444" i="4" s="1"/>
  <c r="B444" i="4"/>
  <c r="D444" i="4"/>
  <c r="E444" i="4"/>
  <c r="L444" i="4"/>
  <c r="M444" i="4"/>
  <c r="N444" i="4"/>
  <c r="S444" i="4"/>
  <c r="T444" i="4"/>
  <c r="U444" i="4"/>
  <c r="V444" i="4"/>
  <c r="W444" i="4"/>
  <c r="A445" i="4"/>
  <c r="C445" i="4" s="1"/>
  <c r="B445" i="4"/>
  <c r="D445" i="4"/>
  <c r="E445" i="4"/>
  <c r="L445" i="4"/>
  <c r="M445" i="4"/>
  <c r="N445" i="4"/>
  <c r="S445" i="4"/>
  <c r="T445" i="4"/>
  <c r="U445" i="4"/>
  <c r="V445" i="4"/>
  <c r="W445" i="4"/>
  <c r="A446" i="4"/>
  <c r="C446" i="4" s="1"/>
  <c r="B446" i="4"/>
  <c r="D446" i="4"/>
  <c r="E446" i="4"/>
  <c r="L446" i="4"/>
  <c r="M446" i="4"/>
  <c r="N446" i="4"/>
  <c r="S446" i="4"/>
  <c r="T446" i="4"/>
  <c r="U446" i="4"/>
  <c r="V446" i="4"/>
  <c r="W446" i="4"/>
  <c r="A447" i="4"/>
  <c r="C447" i="4" s="1"/>
  <c r="B447" i="4"/>
  <c r="D447" i="4"/>
  <c r="E447" i="4"/>
  <c r="L447" i="4"/>
  <c r="M447" i="4"/>
  <c r="N447" i="4"/>
  <c r="S447" i="4"/>
  <c r="T447" i="4"/>
  <c r="U447" i="4"/>
  <c r="V447" i="4"/>
  <c r="W447" i="4"/>
  <c r="A448" i="4"/>
  <c r="C448" i="4" s="1"/>
  <c r="B448" i="4"/>
  <c r="D448" i="4"/>
  <c r="E448" i="4"/>
  <c r="L448" i="4"/>
  <c r="M448" i="4"/>
  <c r="N448" i="4"/>
  <c r="S448" i="4"/>
  <c r="T448" i="4"/>
  <c r="U448" i="4"/>
  <c r="V448" i="4"/>
  <c r="W448" i="4"/>
  <c r="A449" i="4"/>
  <c r="C449" i="4" s="1"/>
  <c r="B449" i="4"/>
  <c r="D449" i="4"/>
  <c r="E449" i="4"/>
  <c r="L449" i="4"/>
  <c r="M449" i="4"/>
  <c r="N449" i="4"/>
  <c r="S449" i="4"/>
  <c r="T449" i="4"/>
  <c r="U449" i="4"/>
  <c r="V449" i="4"/>
  <c r="W449" i="4"/>
  <c r="A450" i="4"/>
  <c r="C450" i="4" s="1"/>
  <c r="B450" i="4"/>
  <c r="D450" i="4"/>
  <c r="E450" i="4"/>
  <c r="L450" i="4"/>
  <c r="M450" i="4"/>
  <c r="N450" i="4"/>
  <c r="S450" i="4"/>
  <c r="T450" i="4"/>
  <c r="U450" i="4"/>
  <c r="V450" i="4"/>
  <c r="W450" i="4"/>
  <c r="A451" i="4"/>
  <c r="C451" i="4" s="1"/>
  <c r="B451" i="4"/>
  <c r="D451" i="4"/>
  <c r="E451" i="4"/>
  <c r="L451" i="4"/>
  <c r="M451" i="4"/>
  <c r="N451" i="4"/>
  <c r="S451" i="4"/>
  <c r="T451" i="4"/>
  <c r="U451" i="4"/>
  <c r="V451" i="4"/>
  <c r="W451" i="4"/>
  <c r="A452" i="4"/>
  <c r="C452" i="4" s="1"/>
  <c r="B452" i="4"/>
  <c r="D452" i="4"/>
  <c r="E452" i="4"/>
  <c r="L452" i="4"/>
  <c r="M452" i="4"/>
  <c r="N452" i="4"/>
  <c r="S452" i="4"/>
  <c r="T452" i="4"/>
  <c r="U452" i="4"/>
  <c r="V452" i="4"/>
  <c r="W452" i="4"/>
  <c r="A453" i="4"/>
  <c r="C453" i="4" s="1"/>
  <c r="B453" i="4"/>
  <c r="D453" i="4"/>
  <c r="E453" i="4"/>
  <c r="L453" i="4"/>
  <c r="M453" i="4"/>
  <c r="N453" i="4"/>
  <c r="S453" i="4"/>
  <c r="T453" i="4"/>
  <c r="U453" i="4"/>
  <c r="V453" i="4"/>
  <c r="W453" i="4"/>
  <c r="A454" i="4"/>
  <c r="C454" i="4" s="1"/>
  <c r="B454" i="4"/>
  <c r="D454" i="4"/>
  <c r="E454" i="4"/>
  <c r="L454" i="4"/>
  <c r="M454" i="4"/>
  <c r="N454" i="4"/>
  <c r="S454" i="4"/>
  <c r="T454" i="4"/>
  <c r="U454" i="4"/>
  <c r="V454" i="4"/>
  <c r="W454" i="4"/>
  <c r="A455" i="4"/>
  <c r="C455" i="4" s="1"/>
  <c r="B455" i="4"/>
  <c r="D455" i="4"/>
  <c r="E455" i="4"/>
  <c r="L455" i="4"/>
  <c r="M455" i="4"/>
  <c r="N455" i="4"/>
  <c r="S455" i="4"/>
  <c r="T455" i="4"/>
  <c r="U455" i="4"/>
  <c r="V455" i="4"/>
  <c r="W455" i="4"/>
  <c r="A456" i="4"/>
  <c r="C456" i="4" s="1"/>
  <c r="B456" i="4"/>
  <c r="D456" i="4"/>
  <c r="E456" i="4"/>
  <c r="L456" i="4"/>
  <c r="M456" i="4"/>
  <c r="N456" i="4"/>
  <c r="S456" i="4"/>
  <c r="T456" i="4"/>
  <c r="U456" i="4"/>
  <c r="V456" i="4"/>
  <c r="W456" i="4"/>
  <c r="A457" i="4"/>
  <c r="C457" i="4" s="1"/>
  <c r="B457" i="4"/>
  <c r="D457" i="4"/>
  <c r="E457" i="4"/>
  <c r="L457" i="4"/>
  <c r="M457" i="4"/>
  <c r="N457" i="4"/>
  <c r="S457" i="4"/>
  <c r="T457" i="4"/>
  <c r="U457" i="4"/>
  <c r="V457" i="4"/>
  <c r="W457" i="4"/>
  <c r="A458" i="4"/>
  <c r="C458" i="4" s="1"/>
  <c r="B458" i="4"/>
  <c r="D458" i="4"/>
  <c r="E458" i="4"/>
  <c r="L458" i="4"/>
  <c r="M458" i="4"/>
  <c r="N458" i="4"/>
  <c r="S458" i="4"/>
  <c r="T458" i="4"/>
  <c r="U458" i="4"/>
  <c r="V458" i="4"/>
  <c r="W458" i="4"/>
  <c r="A459" i="4"/>
  <c r="C459" i="4" s="1"/>
  <c r="B459" i="4"/>
  <c r="D459" i="4"/>
  <c r="E459" i="4"/>
  <c r="L459" i="4"/>
  <c r="M459" i="4"/>
  <c r="N459" i="4"/>
  <c r="S459" i="4"/>
  <c r="T459" i="4"/>
  <c r="U459" i="4"/>
  <c r="V459" i="4"/>
  <c r="W459" i="4"/>
  <c r="A460" i="4"/>
  <c r="C460" i="4" s="1"/>
  <c r="B460" i="4"/>
  <c r="D460" i="4"/>
  <c r="E460" i="4"/>
  <c r="L460" i="4"/>
  <c r="M460" i="4"/>
  <c r="N460" i="4"/>
  <c r="S460" i="4"/>
  <c r="T460" i="4"/>
  <c r="U460" i="4"/>
  <c r="V460" i="4"/>
  <c r="W460" i="4"/>
  <c r="A461" i="4"/>
  <c r="C461" i="4" s="1"/>
  <c r="B461" i="4"/>
  <c r="D461" i="4"/>
  <c r="E461" i="4"/>
  <c r="L461" i="4"/>
  <c r="M461" i="4"/>
  <c r="N461" i="4"/>
  <c r="S461" i="4"/>
  <c r="T461" i="4"/>
  <c r="U461" i="4"/>
  <c r="V461" i="4"/>
  <c r="W461" i="4"/>
  <c r="A462" i="4"/>
  <c r="C462" i="4" s="1"/>
  <c r="B462" i="4"/>
  <c r="D462" i="4"/>
  <c r="E462" i="4"/>
  <c r="L462" i="4"/>
  <c r="M462" i="4"/>
  <c r="N462" i="4"/>
  <c r="S462" i="4"/>
  <c r="T462" i="4"/>
  <c r="U462" i="4"/>
  <c r="V462" i="4"/>
  <c r="W462" i="4"/>
  <c r="A463" i="4"/>
  <c r="C463" i="4" s="1"/>
  <c r="B463" i="4"/>
  <c r="D463" i="4"/>
  <c r="E463" i="4"/>
  <c r="L463" i="4"/>
  <c r="M463" i="4"/>
  <c r="N463" i="4"/>
  <c r="S463" i="4"/>
  <c r="T463" i="4"/>
  <c r="U463" i="4"/>
  <c r="V463" i="4"/>
  <c r="W463" i="4"/>
  <c r="A464" i="4"/>
  <c r="C464" i="4" s="1"/>
  <c r="B464" i="4"/>
  <c r="D464" i="4"/>
  <c r="E464" i="4"/>
  <c r="L464" i="4"/>
  <c r="M464" i="4"/>
  <c r="N464" i="4"/>
  <c r="S464" i="4"/>
  <c r="T464" i="4"/>
  <c r="U464" i="4"/>
  <c r="V464" i="4"/>
  <c r="W464" i="4"/>
  <c r="A465" i="4"/>
  <c r="C465" i="4" s="1"/>
  <c r="B465" i="4"/>
  <c r="D465" i="4"/>
  <c r="E465" i="4"/>
  <c r="L465" i="4"/>
  <c r="M465" i="4"/>
  <c r="N465" i="4"/>
  <c r="S465" i="4"/>
  <c r="T465" i="4"/>
  <c r="U465" i="4"/>
  <c r="V465" i="4"/>
  <c r="W465" i="4"/>
  <c r="A466" i="4"/>
  <c r="C466" i="4" s="1"/>
  <c r="B466" i="4"/>
  <c r="D466" i="4"/>
  <c r="E466" i="4"/>
  <c r="L466" i="4"/>
  <c r="M466" i="4"/>
  <c r="N466" i="4"/>
  <c r="S466" i="4"/>
  <c r="T466" i="4"/>
  <c r="U466" i="4"/>
  <c r="V466" i="4"/>
  <c r="W466" i="4"/>
  <c r="A467" i="4"/>
  <c r="C467" i="4" s="1"/>
  <c r="B467" i="4"/>
  <c r="D467" i="4"/>
  <c r="E467" i="4"/>
  <c r="L467" i="4"/>
  <c r="M467" i="4"/>
  <c r="N467" i="4"/>
  <c r="S467" i="4"/>
  <c r="T467" i="4"/>
  <c r="U467" i="4"/>
  <c r="V467" i="4"/>
  <c r="W467" i="4"/>
  <c r="A468" i="4"/>
  <c r="C468" i="4" s="1"/>
  <c r="B468" i="4"/>
  <c r="D468" i="4"/>
  <c r="E468" i="4"/>
  <c r="L468" i="4"/>
  <c r="M468" i="4"/>
  <c r="N468" i="4"/>
  <c r="S468" i="4"/>
  <c r="T468" i="4"/>
  <c r="U468" i="4"/>
  <c r="V468" i="4"/>
  <c r="W468" i="4"/>
  <c r="A469" i="4"/>
  <c r="C469" i="4" s="1"/>
  <c r="B469" i="4"/>
  <c r="D469" i="4"/>
  <c r="E469" i="4"/>
  <c r="L469" i="4"/>
  <c r="M469" i="4"/>
  <c r="N469" i="4"/>
  <c r="S469" i="4"/>
  <c r="T469" i="4"/>
  <c r="U469" i="4"/>
  <c r="V469" i="4"/>
  <c r="W469" i="4"/>
  <c r="A470" i="4"/>
  <c r="C470" i="4" s="1"/>
  <c r="B470" i="4"/>
  <c r="D470" i="4"/>
  <c r="E470" i="4"/>
  <c r="L470" i="4"/>
  <c r="M470" i="4"/>
  <c r="N470" i="4"/>
  <c r="S470" i="4"/>
  <c r="T470" i="4"/>
  <c r="U470" i="4"/>
  <c r="V470" i="4"/>
  <c r="W470" i="4"/>
  <c r="A471" i="4"/>
  <c r="C471" i="4" s="1"/>
  <c r="B471" i="4"/>
  <c r="D471" i="4"/>
  <c r="E471" i="4"/>
  <c r="L471" i="4"/>
  <c r="M471" i="4"/>
  <c r="N471" i="4"/>
  <c r="S471" i="4"/>
  <c r="T471" i="4"/>
  <c r="U471" i="4"/>
  <c r="V471" i="4"/>
  <c r="W471" i="4"/>
  <c r="A472" i="4"/>
  <c r="C472" i="4" s="1"/>
  <c r="B472" i="4"/>
  <c r="D472" i="4"/>
  <c r="E472" i="4"/>
  <c r="L472" i="4"/>
  <c r="M472" i="4"/>
  <c r="N472" i="4"/>
  <c r="S472" i="4"/>
  <c r="T472" i="4"/>
  <c r="U472" i="4"/>
  <c r="V472" i="4"/>
  <c r="W472" i="4"/>
  <c r="A473" i="4"/>
  <c r="C473" i="4" s="1"/>
  <c r="B473" i="4"/>
  <c r="D473" i="4"/>
  <c r="E473" i="4"/>
  <c r="L473" i="4"/>
  <c r="M473" i="4"/>
  <c r="N473" i="4"/>
  <c r="S473" i="4"/>
  <c r="T473" i="4"/>
  <c r="U473" i="4"/>
  <c r="V473" i="4"/>
  <c r="W473" i="4"/>
  <c r="A474" i="4"/>
  <c r="C474" i="4" s="1"/>
  <c r="B474" i="4"/>
  <c r="D474" i="4"/>
  <c r="E474" i="4"/>
  <c r="L474" i="4"/>
  <c r="M474" i="4"/>
  <c r="N474" i="4"/>
  <c r="S474" i="4"/>
  <c r="T474" i="4"/>
  <c r="U474" i="4"/>
  <c r="V474" i="4"/>
  <c r="W474" i="4"/>
  <c r="A475" i="4"/>
  <c r="C475" i="4" s="1"/>
  <c r="B475" i="4"/>
  <c r="D475" i="4"/>
  <c r="E475" i="4"/>
  <c r="L475" i="4"/>
  <c r="M475" i="4"/>
  <c r="N475" i="4"/>
  <c r="S475" i="4"/>
  <c r="T475" i="4"/>
  <c r="U475" i="4"/>
  <c r="V475" i="4"/>
  <c r="W475" i="4"/>
  <c r="A476" i="4"/>
  <c r="C476" i="4" s="1"/>
  <c r="B476" i="4"/>
  <c r="D476" i="4"/>
  <c r="E476" i="4"/>
  <c r="L476" i="4"/>
  <c r="M476" i="4"/>
  <c r="N476" i="4"/>
  <c r="S476" i="4"/>
  <c r="T476" i="4"/>
  <c r="U476" i="4"/>
  <c r="V476" i="4"/>
  <c r="W476" i="4"/>
  <c r="A477" i="4"/>
  <c r="C477" i="4" s="1"/>
  <c r="B477" i="4"/>
  <c r="D477" i="4"/>
  <c r="E477" i="4"/>
  <c r="L477" i="4"/>
  <c r="M477" i="4"/>
  <c r="N477" i="4"/>
  <c r="S477" i="4"/>
  <c r="T477" i="4"/>
  <c r="U477" i="4"/>
  <c r="V477" i="4"/>
  <c r="W477" i="4"/>
  <c r="A478" i="4"/>
  <c r="C478" i="4" s="1"/>
  <c r="B478" i="4"/>
  <c r="D478" i="4"/>
  <c r="E478" i="4"/>
  <c r="L478" i="4"/>
  <c r="M478" i="4"/>
  <c r="N478" i="4"/>
  <c r="S478" i="4"/>
  <c r="T478" i="4"/>
  <c r="U478" i="4"/>
  <c r="V478" i="4"/>
  <c r="W478" i="4"/>
  <c r="A479" i="4"/>
  <c r="C479" i="4" s="1"/>
  <c r="B479" i="4"/>
  <c r="D479" i="4"/>
  <c r="E479" i="4"/>
  <c r="L479" i="4"/>
  <c r="M479" i="4"/>
  <c r="N479" i="4"/>
  <c r="S479" i="4"/>
  <c r="T479" i="4"/>
  <c r="U479" i="4"/>
  <c r="V479" i="4"/>
  <c r="W479" i="4"/>
  <c r="A480" i="4"/>
  <c r="C480" i="4" s="1"/>
  <c r="B480" i="4"/>
  <c r="D480" i="4"/>
  <c r="E480" i="4"/>
  <c r="L480" i="4"/>
  <c r="M480" i="4"/>
  <c r="N480" i="4"/>
  <c r="S480" i="4"/>
  <c r="T480" i="4"/>
  <c r="U480" i="4"/>
  <c r="V480" i="4"/>
  <c r="W480" i="4"/>
  <c r="A481" i="4"/>
  <c r="C481" i="4" s="1"/>
  <c r="B481" i="4"/>
  <c r="D481" i="4"/>
  <c r="E481" i="4"/>
  <c r="L481" i="4"/>
  <c r="M481" i="4"/>
  <c r="N481" i="4"/>
  <c r="S481" i="4"/>
  <c r="T481" i="4"/>
  <c r="U481" i="4"/>
  <c r="V481" i="4"/>
  <c r="W481" i="4"/>
  <c r="A482" i="4"/>
  <c r="C482" i="4" s="1"/>
  <c r="B482" i="4"/>
  <c r="D482" i="4"/>
  <c r="E482" i="4"/>
  <c r="L482" i="4"/>
  <c r="M482" i="4"/>
  <c r="N482" i="4"/>
  <c r="S482" i="4"/>
  <c r="T482" i="4"/>
  <c r="U482" i="4"/>
  <c r="V482" i="4"/>
  <c r="W482" i="4"/>
  <c r="A483" i="4"/>
  <c r="C483" i="4" s="1"/>
  <c r="B483" i="4"/>
  <c r="D483" i="4"/>
  <c r="E483" i="4"/>
  <c r="L483" i="4"/>
  <c r="M483" i="4"/>
  <c r="N483" i="4"/>
  <c r="S483" i="4"/>
  <c r="T483" i="4"/>
  <c r="U483" i="4"/>
  <c r="V483" i="4"/>
  <c r="W483" i="4"/>
  <c r="A484" i="4"/>
  <c r="C484" i="4" s="1"/>
  <c r="B484" i="4"/>
  <c r="D484" i="4"/>
  <c r="E484" i="4"/>
  <c r="L484" i="4"/>
  <c r="M484" i="4"/>
  <c r="N484" i="4"/>
  <c r="S484" i="4"/>
  <c r="T484" i="4"/>
  <c r="U484" i="4"/>
  <c r="V484" i="4"/>
  <c r="W484" i="4"/>
  <c r="A485" i="4"/>
  <c r="C485" i="4" s="1"/>
  <c r="B485" i="4"/>
  <c r="D485" i="4"/>
  <c r="E485" i="4"/>
  <c r="L485" i="4"/>
  <c r="M485" i="4"/>
  <c r="N485" i="4"/>
  <c r="S485" i="4"/>
  <c r="T485" i="4"/>
  <c r="U485" i="4"/>
  <c r="V485" i="4"/>
  <c r="W485" i="4"/>
  <c r="A486" i="4"/>
  <c r="C486" i="4" s="1"/>
  <c r="B486" i="4"/>
  <c r="D486" i="4"/>
  <c r="E486" i="4"/>
  <c r="L486" i="4"/>
  <c r="M486" i="4"/>
  <c r="N486" i="4"/>
  <c r="S486" i="4"/>
  <c r="T486" i="4"/>
  <c r="U486" i="4"/>
  <c r="V486" i="4"/>
  <c r="W486" i="4"/>
  <c r="A487" i="4"/>
  <c r="C487" i="4" s="1"/>
  <c r="B487" i="4"/>
  <c r="D487" i="4"/>
  <c r="E487" i="4"/>
  <c r="L487" i="4"/>
  <c r="M487" i="4"/>
  <c r="N487" i="4"/>
  <c r="S487" i="4"/>
  <c r="T487" i="4"/>
  <c r="U487" i="4"/>
  <c r="V487" i="4"/>
  <c r="W487" i="4"/>
  <c r="A488" i="4"/>
  <c r="C488" i="4" s="1"/>
  <c r="B488" i="4"/>
  <c r="D488" i="4"/>
  <c r="E488" i="4"/>
  <c r="L488" i="4"/>
  <c r="M488" i="4"/>
  <c r="N488" i="4"/>
  <c r="S488" i="4"/>
  <c r="T488" i="4"/>
  <c r="U488" i="4"/>
  <c r="V488" i="4"/>
  <c r="W488" i="4"/>
  <c r="A489" i="4"/>
  <c r="C489" i="4" s="1"/>
  <c r="B489" i="4"/>
  <c r="D489" i="4"/>
  <c r="E489" i="4"/>
  <c r="L489" i="4"/>
  <c r="M489" i="4"/>
  <c r="N489" i="4"/>
  <c r="S489" i="4"/>
  <c r="T489" i="4"/>
  <c r="U489" i="4"/>
  <c r="V489" i="4"/>
  <c r="W489" i="4"/>
  <c r="A490" i="4"/>
  <c r="C490" i="4" s="1"/>
  <c r="B490" i="4"/>
  <c r="D490" i="4"/>
  <c r="E490" i="4"/>
  <c r="L490" i="4"/>
  <c r="M490" i="4"/>
  <c r="N490" i="4"/>
  <c r="S490" i="4"/>
  <c r="T490" i="4"/>
  <c r="U490" i="4"/>
  <c r="V490" i="4"/>
  <c r="W490" i="4"/>
  <c r="A491" i="4"/>
  <c r="C491" i="4" s="1"/>
  <c r="B491" i="4"/>
  <c r="D491" i="4"/>
  <c r="E491" i="4"/>
  <c r="L491" i="4"/>
  <c r="M491" i="4"/>
  <c r="N491" i="4"/>
  <c r="S491" i="4"/>
  <c r="T491" i="4"/>
  <c r="U491" i="4"/>
  <c r="V491" i="4"/>
  <c r="W491" i="4"/>
  <c r="A492" i="4"/>
  <c r="C492" i="4" s="1"/>
  <c r="B492" i="4"/>
  <c r="D492" i="4"/>
  <c r="E492" i="4"/>
  <c r="L492" i="4"/>
  <c r="M492" i="4"/>
  <c r="N492" i="4"/>
  <c r="S492" i="4"/>
  <c r="T492" i="4"/>
  <c r="U492" i="4"/>
  <c r="V492" i="4"/>
  <c r="W492" i="4"/>
  <c r="A493" i="4"/>
  <c r="C493" i="4" s="1"/>
  <c r="B493" i="4"/>
  <c r="D493" i="4"/>
  <c r="E493" i="4"/>
  <c r="L493" i="4"/>
  <c r="M493" i="4"/>
  <c r="N493" i="4"/>
  <c r="S493" i="4"/>
  <c r="T493" i="4"/>
  <c r="U493" i="4"/>
  <c r="V493" i="4"/>
  <c r="W493" i="4"/>
  <c r="A494" i="4"/>
  <c r="C494" i="4" s="1"/>
  <c r="B494" i="4"/>
  <c r="D494" i="4"/>
  <c r="E494" i="4"/>
  <c r="L494" i="4"/>
  <c r="M494" i="4"/>
  <c r="N494" i="4"/>
  <c r="S494" i="4"/>
  <c r="T494" i="4"/>
  <c r="U494" i="4"/>
  <c r="V494" i="4"/>
  <c r="W494" i="4"/>
  <c r="A495" i="4"/>
  <c r="C495" i="4" s="1"/>
  <c r="B495" i="4"/>
  <c r="D495" i="4"/>
  <c r="E495" i="4"/>
  <c r="L495" i="4"/>
  <c r="M495" i="4"/>
  <c r="N495" i="4"/>
  <c r="S495" i="4"/>
  <c r="T495" i="4"/>
  <c r="U495" i="4"/>
  <c r="V495" i="4"/>
  <c r="W495" i="4"/>
  <c r="A496" i="4"/>
  <c r="C496" i="4" s="1"/>
  <c r="B496" i="4"/>
  <c r="D496" i="4"/>
  <c r="E496" i="4"/>
  <c r="L496" i="4"/>
  <c r="M496" i="4"/>
  <c r="N496" i="4"/>
  <c r="S496" i="4"/>
  <c r="T496" i="4"/>
  <c r="U496" i="4"/>
  <c r="V496" i="4"/>
  <c r="W496" i="4"/>
  <c r="A497" i="4"/>
  <c r="C497" i="4" s="1"/>
  <c r="B497" i="4"/>
  <c r="D497" i="4"/>
  <c r="E497" i="4"/>
  <c r="L497" i="4"/>
  <c r="M497" i="4"/>
  <c r="N497" i="4"/>
  <c r="S497" i="4"/>
  <c r="T497" i="4"/>
  <c r="U497" i="4"/>
  <c r="V497" i="4"/>
  <c r="W497" i="4"/>
  <c r="A498" i="4"/>
  <c r="C498" i="4" s="1"/>
  <c r="B498" i="4"/>
  <c r="D498" i="4"/>
  <c r="E498" i="4"/>
  <c r="L498" i="4"/>
  <c r="M498" i="4"/>
  <c r="N498" i="4"/>
  <c r="S498" i="4"/>
  <c r="T498" i="4"/>
  <c r="U498" i="4"/>
  <c r="V498" i="4"/>
  <c r="W498" i="4"/>
  <c r="A499" i="4"/>
  <c r="C499" i="4" s="1"/>
  <c r="B499" i="4"/>
  <c r="D499" i="4"/>
  <c r="E499" i="4"/>
  <c r="L499" i="4"/>
  <c r="M499" i="4"/>
  <c r="N499" i="4"/>
  <c r="S499" i="4"/>
  <c r="T499" i="4"/>
  <c r="U499" i="4"/>
  <c r="V499" i="4"/>
  <c r="W499" i="4"/>
  <c r="A500" i="4"/>
  <c r="C500" i="4" s="1"/>
  <c r="B500" i="4"/>
  <c r="D500" i="4"/>
  <c r="E500" i="4"/>
  <c r="L500" i="4"/>
  <c r="M500" i="4"/>
  <c r="N500" i="4"/>
  <c r="S500" i="4"/>
  <c r="T500" i="4"/>
  <c r="U500" i="4"/>
  <c r="V500" i="4"/>
  <c r="W500" i="4"/>
  <c r="A501" i="4"/>
  <c r="C501" i="4" s="1"/>
  <c r="B501" i="4"/>
  <c r="D501" i="4"/>
  <c r="E501" i="4"/>
  <c r="L501" i="4"/>
  <c r="M501" i="4"/>
  <c r="N501" i="4"/>
  <c r="S501" i="4"/>
  <c r="T501" i="4"/>
  <c r="U501" i="4"/>
  <c r="V501" i="4"/>
  <c r="W501" i="4"/>
  <c r="A502" i="4"/>
  <c r="C502" i="4" s="1"/>
  <c r="B502" i="4"/>
  <c r="D502" i="4"/>
  <c r="E502" i="4"/>
  <c r="L502" i="4"/>
  <c r="M502" i="4"/>
  <c r="N502" i="4"/>
  <c r="S502" i="4"/>
  <c r="T502" i="4"/>
  <c r="U502" i="4"/>
  <c r="V502" i="4"/>
  <c r="W502" i="4"/>
  <c r="A503" i="4"/>
  <c r="C503" i="4" s="1"/>
  <c r="B503" i="4"/>
  <c r="D503" i="4"/>
  <c r="E503" i="4"/>
  <c r="L503" i="4"/>
  <c r="M503" i="4"/>
  <c r="N503" i="4"/>
  <c r="S503" i="4"/>
  <c r="T503" i="4"/>
  <c r="U503" i="4"/>
  <c r="V503" i="4"/>
  <c r="W503" i="4"/>
  <c r="A504" i="4"/>
  <c r="C504" i="4" s="1"/>
  <c r="B504" i="4"/>
  <c r="D504" i="4"/>
  <c r="E504" i="4"/>
  <c r="L504" i="4"/>
  <c r="M504" i="4"/>
  <c r="N504" i="4"/>
  <c r="S504" i="4"/>
  <c r="T504" i="4"/>
  <c r="U504" i="4"/>
  <c r="V504" i="4"/>
  <c r="W504" i="4"/>
  <c r="A505" i="4"/>
  <c r="C505" i="4" s="1"/>
  <c r="B505" i="4"/>
  <c r="D505" i="4"/>
  <c r="E505" i="4"/>
  <c r="L505" i="4"/>
  <c r="M505" i="4"/>
  <c r="N505" i="4"/>
  <c r="S505" i="4"/>
  <c r="T505" i="4"/>
  <c r="U505" i="4"/>
  <c r="V505" i="4"/>
  <c r="W505" i="4"/>
  <c r="A506" i="4"/>
  <c r="C506" i="4" s="1"/>
  <c r="B506" i="4"/>
  <c r="D506" i="4"/>
  <c r="E506" i="4"/>
  <c r="L506" i="4"/>
  <c r="M506" i="4"/>
  <c r="N506" i="4"/>
  <c r="S506" i="4"/>
  <c r="T506" i="4"/>
  <c r="U506" i="4"/>
  <c r="V506" i="4"/>
  <c r="W506" i="4"/>
  <c r="A507" i="4"/>
  <c r="C507" i="4" s="1"/>
  <c r="B507" i="4"/>
  <c r="D507" i="4"/>
  <c r="E507" i="4"/>
  <c r="L507" i="4"/>
  <c r="M507" i="4"/>
  <c r="N507" i="4"/>
  <c r="S507" i="4"/>
  <c r="T507" i="4"/>
  <c r="U507" i="4"/>
  <c r="V507" i="4"/>
  <c r="W507" i="4"/>
  <c r="A508" i="4"/>
  <c r="C508" i="4" s="1"/>
  <c r="B508" i="4"/>
  <c r="D508" i="4"/>
  <c r="E508" i="4"/>
  <c r="L508" i="4"/>
  <c r="M508" i="4"/>
  <c r="N508" i="4"/>
  <c r="S508" i="4"/>
  <c r="T508" i="4"/>
  <c r="U508" i="4"/>
  <c r="V508" i="4"/>
  <c r="W508" i="4"/>
  <c r="A509" i="4"/>
  <c r="C509" i="4" s="1"/>
  <c r="B509" i="4"/>
  <c r="D509" i="4"/>
  <c r="E509" i="4"/>
  <c r="L509" i="4"/>
  <c r="M509" i="4"/>
  <c r="N509" i="4"/>
  <c r="S509" i="4"/>
  <c r="T509" i="4"/>
  <c r="U509" i="4"/>
  <c r="V509" i="4"/>
  <c r="W509" i="4"/>
  <c r="A510" i="4"/>
  <c r="C510" i="4" s="1"/>
  <c r="B510" i="4"/>
  <c r="D510" i="4"/>
  <c r="E510" i="4"/>
  <c r="L510" i="4"/>
  <c r="M510" i="4"/>
  <c r="N510" i="4"/>
  <c r="S510" i="4"/>
  <c r="T510" i="4"/>
  <c r="U510" i="4"/>
  <c r="V510" i="4"/>
  <c r="W510" i="4"/>
  <c r="A511" i="4"/>
  <c r="C511" i="4" s="1"/>
  <c r="B511" i="4"/>
  <c r="D511" i="4"/>
  <c r="E511" i="4"/>
  <c r="L511" i="4"/>
  <c r="M511" i="4"/>
  <c r="N511" i="4"/>
  <c r="S511" i="4"/>
  <c r="T511" i="4"/>
  <c r="U511" i="4"/>
  <c r="V511" i="4"/>
  <c r="W511" i="4"/>
  <c r="A512" i="4"/>
  <c r="C512" i="4" s="1"/>
  <c r="B512" i="4"/>
  <c r="D512" i="4"/>
  <c r="E512" i="4"/>
  <c r="L512" i="4"/>
  <c r="M512" i="4"/>
  <c r="N512" i="4"/>
  <c r="S512" i="4"/>
  <c r="T512" i="4"/>
  <c r="U512" i="4"/>
  <c r="V512" i="4"/>
  <c r="W512" i="4"/>
  <c r="A513" i="4"/>
  <c r="C513" i="4" s="1"/>
  <c r="B513" i="4"/>
  <c r="D513" i="4"/>
  <c r="E513" i="4"/>
  <c r="L513" i="4"/>
  <c r="M513" i="4"/>
  <c r="N513" i="4"/>
  <c r="S513" i="4"/>
  <c r="T513" i="4"/>
  <c r="U513" i="4"/>
  <c r="V513" i="4"/>
  <c r="W513" i="4"/>
  <c r="A514" i="4"/>
  <c r="C514" i="4" s="1"/>
  <c r="B514" i="4"/>
  <c r="D514" i="4"/>
  <c r="E514" i="4"/>
  <c r="L514" i="4"/>
  <c r="M514" i="4"/>
  <c r="N514" i="4"/>
  <c r="S514" i="4"/>
  <c r="T514" i="4"/>
  <c r="U514" i="4"/>
  <c r="V514" i="4"/>
  <c r="W514" i="4"/>
  <c r="A515" i="4"/>
  <c r="C515" i="4" s="1"/>
  <c r="B515" i="4"/>
  <c r="D515" i="4"/>
  <c r="E515" i="4"/>
  <c r="L515" i="4"/>
  <c r="M515" i="4"/>
  <c r="N515" i="4"/>
  <c r="S515" i="4"/>
  <c r="T515" i="4"/>
  <c r="U515" i="4"/>
  <c r="V515" i="4"/>
  <c r="W515" i="4"/>
  <c r="A516" i="4"/>
  <c r="C516" i="4" s="1"/>
  <c r="B516" i="4"/>
  <c r="D516" i="4"/>
  <c r="E516" i="4"/>
  <c r="L516" i="4"/>
  <c r="M516" i="4"/>
  <c r="N516" i="4"/>
  <c r="S516" i="4"/>
  <c r="T516" i="4"/>
  <c r="U516" i="4"/>
  <c r="V516" i="4"/>
  <c r="W516" i="4"/>
  <c r="A517" i="4"/>
  <c r="C517" i="4" s="1"/>
  <c r="B517" i="4"/>
  <c r="D517" i="4"/>
  <c r="E517" i="4"/>
  <c r="L517" i="4"/>
  <c r="M517" i="4"/>
  <c r="N517" i="4"/>
  <c r="S517" i="4"/>
  <c r="T517" i="4"/>
  <c r="U517" i="4"/>
  <c r="V517" i="4"/>
  <c r="W517" i="4"/>
  <c r="A518" i="4"/>
  <c r="C518" i="4" s="1"/>
  <c r="B518" i="4"/>
  <c r="D518" i="4"/>
  <c r="E518" i="4"/>
  <c r="L518" i="4"/>
  <c r="M518" i="4"/>
  <c r="N518" i="4"/>
  <c r="S518" i="4"/>
  <c r="T518" i="4"/>
  <c r="U518" i="4"/>
  <c r="V518" i="4"/>
  <c r="W518" i="4"/>
  <c r="A519" i="4"/>
  <c r="C519" i="4" s="1"/>
  <c r="B519" i="4"/>
  <c r="D519" i="4"/>
  <c r="E519" i="4"/>
  <c r="L519" i="4"/>
  <c r="M519" i="4"/>
  <c r="N519" i="4"/>
  <c r="S519" i="4"/>
  <c r="T519" i="4"/>
  <c r="U519" i="4"/>
  <c r="V519" i="4"/>
  <c r="W519" i="4"/>
  <c r="A520" i="4"/>
  <c r="C520" i="4" s="1"/>
  <c r="B520" i="4"/>
  <c r="D520" i="4"/>
  <c r="E520" i="4"/>
  <c r="L520" i="4"/>
  <c r="M520" i="4"/>
  <c r="N520" i="4"/>
  <c r="S520" i="4"/>
  <c r="T520" i="4"/>
  <c r="U520" i="4"/>
  <c r="V520" i="4"/>
  <c r="W520" i="4"/>
  <c r="A521" i="4"/>
  <c r="C521" i="4" s="1"/>
  <c r="B521" i="4"/>
  <c r="D521" i="4"/>
  <c r="E521" i="4"/>
  <c r="L521" i="4"/>
  <c r="M521" i="4"/>
  <c r="N521" i="4"/>
  <c r="S521" i="4"/>
  <c r="T521" i="4"/>
  <c r="U521" i="4"/>
  <c r="V521" i="4"/>
  <c r="W521" i="4"/>
  <c r="A522" i="4"/>
  <c r="C522" i="4" s="1"/>
  <c r="B522" i="4"/>
  <c r="D522" i="4"/>
  <c r="E522" i="4"/>
  <c r="L522" i="4"/>
  <c r="M522" i="4"/>
  <c r="N522" i="4"/>
  <c r="S522" i="4"/>
  <c r="T522" i="4"/>
  <c r="U522" i="4"/>
  <c r="V522" i="4"/>
  <c r="W522" i="4"/>
  <c r="A523" i="4"/>
  <c r="C523" i="4" s="1"/>
  <c r="B523" i="4"/>
  <c r="D523" i="4"/>
  <c r="E523" i="4"/>
  <c r="L523" i="4"/>
  <c r="M523" i="4"/>
  <c r="N523" i="4"/>
  <c r="S523" i="4"/>
  <c r="T523" i="4"/>
  <c r="U523" i="4"/>
  <c r="V523" i="4"/>
  <c r="W523" i="4"/>
  <c r="A524" i="4"/>
  <c r="C524" i="4" s="1"/>
  <c r="B524" i="4"/>
  <c r="D524" i="4"/>
  <c r="E524" i="4"/>
  <c r="L524" i="4"/>
  <c r="M524" i="4"/>
  <c r="N524" i="4"/>
  <c r="S524" i="4"/>
  <c r="T524" i="4"/>
  <c r="U524" i="4"/>
  <c r="V524" i="4"/>
  <c r="W524" i="4"/>
  <c r="A525" i="4"/>
  <c r="C525" i="4" s="1"/>
  <c r="B525" i="4"/>
  <c r="D525" i="4"/>
  <c r="E525" i="4"/>
  <c r="L525" i="4"/>
  <c r="M525" i="4"/>
  <c r="N525" i="4"/>
  <c r="S525" i="4"/>
  <c r="T525" i="4"/>
  <c r="U525" i="4"/>
  <c r="V525" i="4"/>
  <c r="W525" i="4"/>
  <c r="A526" i="4"/>
  <c r="C526" i="4" s="1"/>
  <c r="B526" i="4"/>
  <c r="D526" i="4"/>
  <c r="E526" i="4"/>
  <c r="L526" i="4"/>
  <c r="M526" i="4"/>
  <c r="N526" i="4"/>
  <c r="S526" i="4"/>
  <c r="T526" i="4"/>
  <c r="U526" i="4"/>
  <c r="V526" i="4"/>
  <c r="W526" i="4"/>
  <c r="A527" i="4"/>
  <c r="C527" i="4" s="1"/>
  <c r="B527" i="4"/>
  <c r="D527" i="4"/>
  <c r="E527" i="4"/>
  <c r="L527" i="4"/>
  <c r="M527" i="4"/>
  <c r="N527" i="4"/>
  <c r="S527" i="4"/>
  <c r="T527" i="4"/>
  <c r="U527" i="4"/>
  <c r="V527" i="4"/>
  <c r="W527" i="4"/>
  <c r="A528" i="4"/>
  <c r="C528" i="4" s="1"/>
  <c r="B528" i="4"/>
  <c r="D528" i="4"/>
  <c r="E528" i="4"/>
  <c r="L528" i="4"/>
  <c r="M528" i="4"/>
  <c r="N528" i="4"/>
  <c r="S528" i="4"/>
  <c r="T528" i="4"/>
  <c r="U528" i="4"/>
  <c r="V528" i="4"/>
  <c r="W528" i="4"/>
  <c r="A529" i="4"/>
  <c r="C529" i="4" s="1"/>
  <c r="B529" i="4"/>
  <c r="D529" i="4"/>
  <c r="E529" i="4"/>
  <c r="L529" i="4"/>
  <c r="M529" i="4"/>
  <c r="N529" i="4"/>
  <c r="S529" i="4"/>
  <c r="T529" i="4"/>
  <c r="U529" i="4"/>
  <c r="V529" i="4"/>
  <c r="W529" i="4"/>
  <c r="A530" i="4"/>
  <c r="C530" i="4" s="1"/>
  <c r="B530" i="4"/>
  <c r="D530" i="4"/>
  <c r="E530" i="4"/>
  <c r="L530" i="4"/>
  <c r="M530" i="4"/>
  <c r="N530" i="4"/>
  <c r="S530" i="4"/>
  <c r="T530" i="4"/>
  <c r="U530" i="4"/>
  <c r="V530" i="4"/>
  <c r="W530" i="4"/>
  <c r="A531" i="4"/>
  <c r="C531" i="4" s="1"/>
  <c r="B531" i="4"/>
  <c r="D531" i="4"/>
  <c r="E531" i="4"/>
  <c r="L531" i="4"/>
  <c r="M531" i="4"/>
  <c r="N531" i="4"/>
  <c r="S531" i="4"/>
  <c r="T531" i="4"/>
  <c r="U531" i="4"/>
  <c r="V531" i="4"/>
  <c r="W531" i="4"/>
  <c r="A532" i="4"/>
  <c r="C532" i="4" s="1"/>
  <c r="B532" i="4"/>
  <c r="D532" i="4"/>
  <c r="E532" i="4"/>
  <c r="L532" i="4"/>
  <c r="M532" i="4"/>
  <c r="N532" i="4"/>
  <c r="S532" i="4"/>
  <c r="T532" i="4"/>
  <c r="U532" i="4"/>
  <c r="V532" i="4"/>
  <c r="W532" i="4"/>
  <c r="A533" i="4"/>
  <c r="C533" i="4" s="1"/>
  <c r="B533" i="4"/>
  <c r="D533" i="4"/>
  <c r="E533" i="4"/>
  <c r="L533" i="4"/>
  <c r="M533" i="4"/>
  <c r="N533" i="4"/>
  <c r="S533" i="4"/>
  <c r="T533" i="4"/>
  <c r="U533" i="4"/>
  <c r="V533" i="4"/>
  <c r="W533" i="4"/>
  <c r="A534" i="4"/>
  <c r="C534" i="4" s="1"/>
  <c r="B534" i="4"/>
  <c r="D534" i="4"/>
  <c r="E534" i="4"/>
  <c r="L534" i="4"/>
  <c r="M534" i="4"/>
  <c r="N534" i="4"/>
  <c r="S534" i="4"/>
  <c r="T534" i="4"/>
  <c r="U534" i="4"/>
  <c r="V534" i="4"/>
  <c r="W534" i="4"/>
  <c r="A535" i="4"/>
  <c r="C535" i="4" s="1"/>
  <c r="B535" i="4"/>
  <c r="D535" i="4"/>
  <c r="E535" i="4"/>
  <c r="L535" i="4"/>
  <c r="M535" i="4"/>
  <c r="N535" i="4"/>
  <c r="S535" i="4"/>
  <c r="T535" i="4"/>
  <c r="U535" i="4"/>
  <c r="V535" i="4"/>
  <c r="W535" i="4"/>
  <c r="A536" i="4"/>
  <c r="C536" i="4" s="1"/>
  <c r="B536" i="4"/>
  <c r="D536" i="4"/>
  <c r="E536" i="4"/>
  <c r="L536" i="4"/>
  <c r="M536" i="4"/>
  <c r="N536" i="4"/>
  <c r="S536" i="4"/>
  <c r="T536" i="4"/>
  <c r="U536" i="4"/>
  <c r="V536" i="4"/>
  <c r="W536" i="4"/>
  <c r="A537" i="4"/>
  <c r="C537" i="4" s="1"/>
  <c r="B537" i="4"/>
  <c r="D537" i="4"/>
  <c r="E537" i="4"/>
  <c r="L537" i="4"/>
  <c r="M537" i="4"/>
  <c r="N537" i="4"/>
  <c r="S537" i="4"/>
  <c r="T537" i="4"/>
  <c r="U537" i="4"/>
  <c r="V537" i="4"/>
  <c r="W537" i="4"/>
  <c r="A538" i="4"/>
  <c r="C538" i="4" s="1"/>
  <c r="B538" i="4"/>
  <c r="D538" i="4"/>
  <c r="E538" i="4"/>
  <c r="L538" i="4"/>
  <c r="M538" i="4"/>
  <c r="N538" i="4"/>
  <c r="S538" i="4"/>
  <c r="T538" i="4"/>
  <c r="U538" i="4"/>
  <c r="V538" i="4"/>
  <c r="W538" i="4"/>
  <c r="A539" i="4"/>
  <c r="C539" i="4" s="1"/>
  <c r="B539" i="4"/>
  <c r="D539" i="4"/>
  <c r="E539" i="4"/>
  <c r="L539" i="4"/>
  <c r="M539" i="4"/>
  <c r="N539" i="4"/>
  <c r="S539" i="4"/>
  <c r="T539" i="4"/>
  <c r="U539" i="4"/>
  <c r="V539" i="4"/>
  <c r="W539" i="4"/>
  <c r="A540" i="4"/>
  <c r="C540" i="4" s="1"/>
  <c r="B540" i="4"/>
  <c r="D540" i="4"/>
  <c r="E540" i="4"/>
  <c r="L540" i="4"/>
  <c r="M540" i="4"/>
  <c r="N540" i="4"/>
  <c r="S540" i="4"/>
  <c r="T540" i="4"/>
  <c r="U540" i="4"/>
  <c r="V540" i="4"/>
  <c r="W540" i="4"/>
  <c r="A541" i="4"/>
  <c r="C541" i="4" s="1"/>
  <c r="B541" i="4"/>
  <c r="D541" i="4"/>
  <c r="E541" i="4"/>
  <c r="L541" i="4"/>
  <c r="M541" i="4"/>
  <c r="N541" i="4"/>
  <c r="S541" i="4"/>
  <c r="T541" i="4"/>
  <c r="U541" i="4"/>
  <c r="V541" i="4"/>
  <c r="W541" i="4"/>
  <c r="A542" i="4"/>
  <c r="C542" i="4" s="1"/>
  <c r="B542" i="4"/>
  <c r="D542" i="4"/>
  <c r="E542" i="4"/>
  <c r="L542" i="4"/>
  <c r="M542" i="4"/>
  <c r="N542" i="4"/>
  <c r="S542" i="4"/>
  <c r="T542" i="4"/>
  <c r="U542" i="4"/>
  <c r="V542" i="4"/>
  <c r="W542" i="4"/>
  <c r="A543" i="4"/>
  <c r="C543" i="4" s="1"/>
  <c r="B543" i="4"/>
  <c r="D543" i="4"/>
  <c r="E543" i="4"/>
  <c r="L543" i="4"/>
  <c r="M543" i="4"/>
  <c r="N543" i="4"/>
  <c r="S543" i="4"/>
  <c r="T543" i="4"/>
  <c r="U543" i="4"/>
  <c r="V543" i="4"/>
  <c r="W543" i="4"/>
  <c r="A544" i="4"/>
  <c r="C544" i="4" s="1"/>
  <c r="B544" i="4"/>
  <c r="D544" i="4"/>
  <c r="E544" i="4"/>
  <c r="L544" i="4"/>
  <c r="M544" i="4"/>
  <c r="N544" i="4"/>
  <c r="S544" i="4"/>
  <c r="T544" i="4"/>
  <c r="U544" i="4"/>
  <c r="V544" i="4"/>
  <c r="W544" i="4"/>
  <c r="A545" i="4"/>
  <c r="C545" i="4" s="1"/>
  <c r="B545" i="4"/>
  <c r="D545" i="4"/>
  <c r="E545" i="4"/>
  <c r="L545" i="4"/>
  <c r="M545" i="4"/>
  <c r="N545" i="4"/>
  <c r="S545" i="4"/>
  <c r="T545" i="4"/>
  <c r="U545" i="4"/>
  <c r="V545" i="4"/>
  <c r="W545" i="4"/>
  <c r="A546" i="4"/>
  <c r="C546" i="4" s="1"/>
  <c r="B546" i="4"/>
  <c r="D546" i="4"/>
  <c r="E546" i="4"/>
  <c r="L546" i="4"/>
  <c r="M546" i="4"/>
  <c r="N546" i="4"/>
  <c r="S546" i="4"/>
  <c r="T546" i="4"/>
  <c r="U546" i="4"/>
  <c r="V546" i="4"/>
  <c r="W546" i="4"/>
  <c r="A547" i="4"/>
  <c r="C547" i="4" s="1"/>
  <c r="B547" i="4"/>
  <c r="D547" i="4"/>
  <c r="E547" i="4"/>
  <c r="L547" i="4"/>
  <c r="M547" i="4"/>
  <c r="N547" i="4"/>
  <c r="S547" i="4"/>
  <c r="T547" i="4"/>
  <c r="U547" i="4"/>
  <c r="V547" i="4"/>
  <c r="W547" i="4"/>
  <c r="A548" i="4"/>
  <c r="C548" i="4" s="1"/>
  <c r="B548" i="4"/>
  <c r="D548" i="4"/>
  <c r="E548" i="4"/>
  <c r="L548" i="4"/>
  <c r="M548" i="4"/>
  <c r="N548" i="4"/>
  <c r="S548" i="4"/>
  <c r="T548" i="4"/>
  <c r="U548" i="4"/>
  <c r="V548" i="4"/>
  <c r="W548" i="4"/>
  <c r="A549" i="4"/>
  <c r="C549" i="4" s="1"/>
  <c r="B549" i="4"/>
  <c r="D549" i="4"/>
  <c r="E549" i="4"/>
  <c r="L549" i="4"/>
  <c r="M549" i="4"/>
  <c r="N549" i="4"/>
  <c r="S549" i="4"/>
  <c r="T549" i="4"/>
  <c r="U549" i="4"/>
  <c r="V549" i="4"/>
  <c r="W549" i="4"/>
  <c r="A550" i="4"/>
  <c r="C550" i="4" s="1"/>
  <c r="B550" i="4"/>
  <c r="D550" i="4"/>
  <c r="E550" i="4"/>
  <c r="L550" i="4"/>
  <c r="M550" i="4"/>
  <c r="N550" i="4"/>
  <c r="S550" i="4"/>
  <c r="T550" i="4"/>
  <c r="U550" i="4"/>
  <c r="V550" i="4"/>
  <c r="W550" i="4"/>
  <c r="A551" i="4"/>
  <c r="C551" i="4" s="1"/>
  <c r="B551" i="4"/>
  <c r="D551" i="4"/>
  <c r="E551" i="4"/>
  <c r="L551" i="4"/>
  <c r="M551" i="4"/>
  <c r="N551" i="4"/>
  <c r="S551" i="4"/>
  <c r="T551" i="4"/>
  <c r="U551" i="4"/>
  <c r="V551" i="4"/>
  <c r="W551" i="4"/>
  <c r="A552" i="4"/>
  <c r="C552" i="4" s="1"/>
  <c r="B552" i="4"/>
  <c r="D552" i="4"/>
  <c r="E552" i="4"/>
  <c r="L552" i="4"/>
  <c r="M552" i="4"/>
  <c r="N552" i="4"/>
  <c r="S552" i="4"/>
  <c r="T552" i="4"/>
  <c r="U552" i="4"/>
  <c r="V552" i="4"/>
  <c r="W552" i="4"/>
  <c r="A553" i="4"/>
  <c r="C553" i="4" s="1"/>
  <c r="B553" i="4"/>
  <c r="D553" i="4"/>
  <c r="E553" i="4"/>
  <c r="L553" i="4"/>
  <c r="M553" i="4"/>
  <c r="N553" i="4"/>
  <c r="S553" i="4"/>
  <c r="T553" i="4"/>
  <c r="U553" i="4"/>
  <c r="V553" i="4"/>
  <c r="W553" i="4"/>
  <c r="A554" i="4"/>
  <c r="C554" i="4" s="1"/>
  <c r="B554" i="4"/>
  <c r="D554" i="4"/>
  <c r="E554" i="4"/>
  <c r="L554" i="4"/>
  <c r="M554" i="4"/>
  <c r="N554" i="4"/>
  <c r="S554" i="4"/>
  <c r="T554" i="4"/>
  <c r="U554" i="4"/>
  <c r="V554" i="4"/>
  <c r="W554" i="4"/>
  <c r="A555" i="4"/>
  <c r="C555" i="4" s="1"/>
  <c r="B555" i="4"/>
  <c r="D555" i="4"/>
  <c r="E555" i="4"/>
  <c r="L555" i="4"/>
  <c r="M555" i="4"/>
  <c r="N555" i="4"/>
  <c r="S555" i="4"/>
  <c r="T555" i="4"/>
  <c r="U555" i="4"/>
  <c r="V555" i="4"/>
  <c r="W555" i="4"/>
  <c r="A556" i="4"/>
  <c r="C556" i="4" s="1"/>
  <c r="B556" i="4"/>
  <c r="D556" i="4"/>
  <c r="E556" i="4"/>
  <c r="L556" i="4"/>
  <c r="M556" i="4"/>
  <c r="N556" i="4"/>
  <c r="S556" i="4"/>
  <c r="T556" i="4"/>
  <c r="U556" i="4"/>
  <c r="V556" i="4"/>
  <c r="W556" i="4"/>
  <c r="A557" i="4"/>
  <c r="C557" i="4" s="1"/>
  <c r="B557" i="4"/>
  <c r="D557" i="4"/>
  <c r="E557" i="4"/>
  <c r="L557" i="4"/>
  <c r="M557" i="4"/>
  <c r="N557" i="4"/>
  <c r="S557" i="4"/>
  <c r="T557" i="4"/>
  <c r="U557" i="4"/>
  <c r="V557" i="4"/>
  <c r="W557" i="4"/>
  <c r="A558" i="4"/>
  <c r="C558" i="4" s="1"/>
  <c r="B558" i="4"/>
  <c r="D558" i="4"/>
  <c r="E558" i="4"/>
  <c r="L558" i="4"/>
  <c r="M558" i="4"/>
  <c r="N558" i="4"/>
  <c r="S558" i="4"/>
  <c r="T558" i="4"/>
  <c r="U558" i="4"/>
  <c r="V558" i="4"/>
  <c r="W558" i="4"/>
  <c r="A559" i="4"/>
  <c r="C559" i="4" s="1"/>
  <c r="B559" i="4"/>
  <c r="D559" i="4"/>
  <c r="E559" i="4"/>
  <c r="L559" i="4"/>
  <c r="M559" i="4"/>
  <c r="N559" i="4"/>
  <c r="S559" i="4"/>
  <c r="T559" i="4"/>
  <c r="U559" i="4"/>
  <c r="V559" i="4"/>
  <c r="W559" i="4"/>
  <c r="A560" i="4"/>
  <c r="C560" i="4" s="1"/>
  <c r="B560" i="4"/>
  <c r="D560" i="4"/>
  <c r="E560" i="4"/>
  <c r="L560" i="4"/>
  <c r="M560" i="4"/>
  <c r="N560" i="4"/>
  <c r="S560" i="4"/>
  <c r="T560" i="4"/>
  <c r="U560" i="4"/>
  <c r="V560" i="4"/>
  <c r="W560" i="4"/>
  <c r="A561" i="4"/>
  <c r="C561" i="4" s="1"/>
  <c r="B561" i="4"/>
  <c r="D561" i="4"/>
  <c r="E561" i="4"/>
  <c r="L561" i="4"/>
  <c r="M561" i="4"/>
  <c r="N561" i="4"/>
  <c r="S561" i="4"/>
  <c r="T561" i="4"/>
  <c r="U561" i="4"/>
  <c r="V561" i="4"/>
  <c r="W561" i="4"/>
  <c r="A562" i="4"/>
  <c r="C562" i="4" s="1"/>
  <c r="B562" i="4"/>
  <c r="D562" i="4"/>
  <c r="E562" i="4"/>
  <c r="L562" i="4"/>
  <c r="M562" i="4"/>
  <c r="N562" i="4"/>
  <c r="S562" i="4"/>
  <c r="T562" i="4"/>
  <c r="U562" i="4"/>
  <c r="V562" i="4"/>
  <c r="W562" i="4"/>
  <c r="A563" i="4"/>
  <c r="C563" i="4" s="1"/>
  <c r="B563" i="4"/>
  <c r="D563" i="4"/>
  <c r="E563" i="4"/>
  <c r="L563" i="4"/>
  <c r="M563" i="4"/>
  <c r="N563" i="4"/>
  <c r="S563" i="4"/>
  <c r="T563" i="4"/>
  <c r="U563" i="4"/>
  <c r="V563" i="4"/>
  <c r="W563" i="4"/>
  <c r="A564" i="4"/>
  <c r="C564" i="4" s="1"/>
  <c r="B564" i="4"/>
  <c r="D564" i="4"/>
  <c r="E564" i="4"/>
  <c r="L564" i="4"/>
  <c r="M564" i="4"/>
  <c r="N564" i="4"/>
  <c r="S564" i="4"/>
  <c r="T564" i="4"/>
  <c r="U564" i="4"/>
  <c r="V564" i="4"/>
  <c r="W564" i="4"/>
  <c r="A565" i="4"/>
  <c r="C565" i="4" s="1"/>
  <c r="B565" i="4"/>
  <c r="D565" i="4"/>
  <c r="E565" i="4"/>
  <c r="L565" i="4"/>
  <c r="M565" i="4"/>
  <c r="N565" i="4"/>
  <c r="S565" i="4"/>
  <c r="T565" i="4"/>
  <c r="U565" i="4"/>
  <c r="V565" i="4"/>
  <c r="W565" i="4"/>
  <c r="A566" i="4"/>
  <c r="C566" i="4" s="1"/>
  <c r="B566" i="4"/>
  <c r="D566" i="4"/>
  <c r="E566" i="4"/>
  <c r="L566" i="4"/>
  <c r="M566" i="4"/>
  <c r="N566" i="4"/>
  <c r="S566" i="4"/>
  <c r="T566" i="4"/>
  <c r="U566" i="4"/>
  <c r="V566" i="4"/>
  <c r="W566" i="4"/>
  <c r="A567" i="4"/>
  <c r="C567" i="4" s="1"/>
  <c r="B567" i="4"/>
  <c r="D567" i="4"/>
  <c r="E567" i="4"/>
  <c r="L567" i="4"/>
  <c r="M567" i="4"/>
  <c r="N567" i="4"/>
  <c r="S567" i="4"/>
  <c r="T567" i="4"/>
  <c r="U567" i="4"/>
  <c r="V567" i="4"/>
  <c r="W567" i="4"/>
  <c r="A568" i="4"/>
  <c r="C568" i="4" s="1"/>
  <c r="B568" i="4"/>
  <c r="D568" i="4"/>
  <c r="E568" i="4"/>
  <c r="L568" i="4"/>
  <c r="M568" i="4"/>
  <c r="N568" i="4"/>
  <c r="S568" i="4"/>
  <c r="T568" i="4"/>
  <c r="U568" i="4"/>
  <c r="V568" i="4"/>
  <c r="W568" i="4"/>
  <c r="A569" i="4"/>
  <c r="C569" i="4" s="1"/>
  <c r="B569" i="4"/>
  <c r="D569" i="4"/>
  <c r="E569" i="4"/>
  <c r="L569" i="4"/>
  <c r="M569" i="4"/>
  <c r="N569" i="4"/>
  <c r="S569" i="4"/>
  <c r="T569" i="4"/>
  <c r="U569" i="4"/>
  <c r="V569" i="4"/>
  <c r="W569" i="4"/>
  <c r="A570" i="4"/>
  <c r="C570" i="4" s="1"/>
  <c r="B570" i="4"/>
  <c r="D570" i="4"/>
  <c r="E570" i="4"/>
  <c r="L570" i="4"/>
  <c r="M570" i="4"/>
  <c r="N570" i="4"/>
  <c r="S570" i="4"/>
  <c r="T570" i="4"/>
  <c r="U570" i="4"/>
  <c r="V570" i="4"/>
  <c r="W570" i="4"/>
  <c r="A571" i="4"/>
  <c r="C571" i="4" s="1"/>
  <c r="B571" i="4"/>
  <c r="D571" i="4"/>
  <c r="E571" i="4"/>
  <c r="L571" i="4"/>
  <c r="M571" i="4"/>
  <c r="N571" i="4"/>
  <c r="S571" i="4"/>
  <c r="T571" i="4"/>
  <c r="U571" i="4"/>
  <c r="V571" i="4"/>
  <c r="W571" i="4"/>
  <c r="A572" i="4"/>
  <c r="C572" i="4" s="1"/>
  <c r="B572" i="4"/>
  <c r="D572" i="4"/>
  <c r="E572" i="4"/>
  <c r="L572" i="4"/>
  <c r="M572" i="4"/>
  <c r="N572" i="4"/>
  <c r="S572" i="4"/>
  <c r="T572" i="4"/>
  <c r="U572" i="4"/>
  <c r="V572" i="4"/>
  <c r="W572" i="4"/>
  <c r="A573" i="4"/>
  <c r="C573" i="4" s="1"/>
  <c r="B573" i="4"/>
  <c r="D573" i="4"/>
  <c r="E573" i="4"/>
  <c r="L573" i="4"/>
  <c r="M573" i="4"/>
  <c r="N573" i="4"/>
  <c r="S573" i="4"/>
  <c r="T573" i="4"/>
  <c r="U573" i="4"/>
  <c r="V573" i="4"/>
  <c r="W573" i="4"/>
  <c r="A574" i="4"/>
  <c r="C574" i="4" s="1"/>
  <c r="B574" i="4"/>
  <c r="D574" i="4"/>
  <c r="E574" i="4"/>
  <c r="L574" i="4"/>
  <c r="M574" i="4"/>
  <c r="N574" i="4"/>
  <c r="S574" i="4"/>
  <c r="T574" i="4"/>
  <c r="U574" i="4"/>
  <c r="V574" i="4"/>
  <c r="W574" i="4"/>
  <c r="A575" i="4"/>
  <c r="C575" i="4" s="1"/>
  <c r="B575" i="4"/>
  <c r="D575" i="4"/>
  <c r="E575" i="4"/>
  <c r="L575" i="4"/>
  <c r="M575" i="4"/>
  <c r="N575" i="4"/>
  <c r="S575" i="4"/>
  <c r="T575" i="4"/>
  <c r="U575" i="4"/>
  <c r="V575" i="4"/>
  <c r="W575" i="4"/>
  <c r="A576" i="4"/>
  <c r="C576" i="4" s="1"/>
  <c r="B576" i="4"/>
  <c r="D576" i="4"/>
  <c r="E576" i="4"/>
  <c r="L576" i="4"/>
  <c r="M576" i="4"/>
  <c r="N576" i="4"/>
  <c r="S576" i="4"/>
  <c r="T576" i="4"/>
  <c r="U576" i="4"/>
  <c r="V576" i="4"/>
  <c r="W576" i="4"/>
  <c r="A577" i="4"/>
  <c r="C577" i="4" s="1"/>
  <c r="B577" i="4"/>
  <c r="D577" i="4"/>
  <c r="E577" i="4"/>
  <c r="L577" i="4"/>
  <c r="M577" i="4"/>
  <c r="N577" i="4"/>
  <c r="S577" i="4"/>
  <c r="T577" i="4"/>
  <c r="U577" i="4"/>
  <c r="V577" i="4"/>
  <c r="W577" i="4"/>
  <c r="A578" i="4"/>
  <c r="C578" i="4" s="1"/>
  <c r="B578" i="4"/>
  <c r="D578" i="4"/>
  <c r="E578" i="4"/>
  <c r="L578" i="4"/>
  <c r="M578" i="4"/>
  <c r="N578" i="4"/>
  <c r="S578" i="4"/>
  <c r="T578" i="4"/>
  <c r="U578" i="4"/>
  <c r="V578" i="4"/>
  <c r="W578" i="4"/>
  <c r="A579" i="4"/>
  <c r="C579" i="4" s="1"/>
  <c r="B579" i="4"/>
  <c r="D579" i="4"/>
  <c r="E579" i="4"/>
  <c r="L579" i="4"/>
  <c r="M579" i="4"/>
  <c r="N579" i="4"/>
  <c r="S579" i="4"/>
  <c r="T579" i="4"/>
  <c r="U579" i="4"/>
  <c r="V579" i="4"/>
  <c r="W579" i="4"/>
  <c r="A580" i="4"/>
  <c r="C580" i="4" s="1"/>
  <c r="B580" i="4"/>
  <c r="D580" i="4"/>
  <c r="E580" i="4"/>
  <c r="L580" i="4"/>
  <c r="M580" i="4"/>
  <c r="N580" i="4"/>
  <c r="S580" i="4"/>
  <c r="T580" i="4"/>
  <c r="U580" i="4"/>
  <c r="V580" i="4"/>
  <c r="W580" i="4"/>
  <c r="A581" i="4"/>
  <c r="C581" i="4" s="1"/>
  <c r="B581" i="4"/>
  <c r="D581" i="4"/>
  <c r="E581" i="4"/>
  <c r="L581" i="4"/>
  <c r="M581" i="4"/>
  <c r="N581" i="4"/>
  <c r="S581" i="4"/>
  <c r="T581" i="4"/>
  <c r="U581" i="4"/>
  <c r="V581" i="4"/>
  <c r="W581" i="4"/>
  <c r="A582" i="4"/>
  <c r="C582" i="4" s="1"/>
  <c r="B582" i="4"/>
  <c r="D582" i="4"/>
  <c r="E582" i="4"/>
  <c r="L582" i="4"/>
  <c r="M582" i="4"/>
  <c r="N582" i="4"/>
  <c r="S582" i="4"/>
  <c r="T582" i="4"/>
  <c r="U582" i="4"/>
  <c r="V582" i="4"/>
  <c r="W582" i="4"/>
  <c r="A583" i="4"/>
  <c r="C583" i="4" s="1"/>
  <c r="B583" i="4"/>
  <c r="D583" i="4"/>
  <c r="E583" i="4"/>
  <c r="L583" i="4"/>
  <c r="M583" i="4"/>
  <c r="N583" i="4"/>
  <c r="S583" i="4"/>
  <c r="T583" i="4"/>
  <c r="U583" i="4"/>
  <c r="V583" i="4"/>
  <c r="W583" i="4"/>
  <c r="A584" i="4"/>
  <c r="C584" i="4" s="1"/>
  <c r="B584" i="4"/>
  <c r="D584" i="4"/>
  <c r="E584" i="4"/>
  <c r="L584" i="4"/>
  <c r="M584" i="4"/>
  <c r="N584" i="4"/>
  <c r="S584" i="4"/>
  <c r="T584" i="4"/>
  <c r="U584" i="4"/>
  <c r="V584" i="4"/>
  <c r="W584" i="4"/>
  <c r="A585" i="4"/>
  <c r="C585" i="4" s="1"/>
  <c r="B585" i="4"/>
  <c r="D585" i="4"/>
  <c r="E585" i="4"/>
  <c r="L585" i="4"/>
  <c r="M585" i="4"/>
  <c r="N585" i="4"/>
  <c r="S585" i="4"/>
  <c r="T585" i="4"/>
  <c r="U585" i="4"/>
  <c r="V585" i="4"/>
  <c r="W585" i="4"/>
  <c r="A586" i="4"/>
  <c r="C586" i="4" s="1"/>
  <c r="B586" i="4"/>
  <c r="D586" i="4"/>
  <c r="E586" i="4"/>
  <c r="L586" i="4"/>
  <c r="M586" i="4"/>
  <c r="N586" i="4"/>
  <c r="S586" i="4"/>
  <c r="T586" i="4"/>
  <c r="U586" i="4"/>
  <c r="V586" i="4"/>
  <c r="W586" i="4"/>
  <c r="A587" i="4"/>
  <c r="C587" i="4" s="1"/>
  <c r="B587" i="4"/>
  <c r="D587" i="4"/>
  <c r="E587" i="4"/>
  <c r="L587" i="4"/>
  <c r="M587" i="4"/>
  <c r="N587" i="4"/>
  <c r="S587" i="4"/>
  <c r="T587" i="4"/>
  <c r="U587" i="4"/>
  <c r="V587" i="4"/>
  <c r="W587" i="4"/>
  <c r="A588" i="4"/>
  <c r="C588" i="4" s="1"/>
  <c r="B588" i="4"/>
  <c r="D588" i="4"/>
  <c r="E588" i="4"/>
  <c r="L588" i="4"/>
  <c r="M588" i="4"/>
  <c r="N588" i="4"/>
  <c r="S588" i="4"/>
  <c r="T588" i="4"/>
  <c r="U588" i="4"/>
  <c r="V588" i="4"/>
  <c r="W588" i="4"/>
  <c r="A589" i="4"/>
  <c r="C589" i="4" s="1"/>
  <c r="B589" i="4"/>
  <c r="D589" i="4"/>
  <c r="E589" i="4"/>
  <c r="L589" i="4"/>
  <c r="M589" i="4"/>
  <c r="N589" i="4"/>
  <c r="S589" i="4"/>
  <c r="T589" i="4"/>
  <c r="U589" i="4"/>
  <c r="V589" i="4"/>
  <c r="W589" i="4"/>
  <c r="A590" i="4"/>
  <c r="C590" i="4" s="1"/>
  <c r="B590" i="4"/>
  <c r="D590" i="4"/>
  <c r="E590" i="4"/>
  <c r="L590" i="4"/>
  <c r="M590" i="4"/>
  <c r="N590" i="4"/>
  <c r="S590" i="4"/>
  <c r="T590" i="4"/>
  <c r="U590" i="4"/>
  <c r="V590" i="4"/>
  <c r="W590" i="4"/>
  <c r="A591" i="4"/>
  <c r="C591" i="4" s="1"/>
  <c r="B591" i="4"/>
  <c r="D591" i="4"/>
  <c r="E591" i="4"/>
  <c r="L591" i="4"/>
  <c r="M591" i="4"/>
  <c r="N591" i="4"/>
  <c r="S591" i="4"/>
  <c r="T591" i="4"/>
  <c r="U591" i="4"/>
  <c r="V591" i="4"/>
  <c r="W591" i="4"/>
  <c r="A592" i="4"/>
  <c r="C592" i="4" s="1"/>
  <c r="B592" i="4"/>
  <c r="D592" i="4"/>
  <c r="E592" i="4"/>
  <c r="L592" i="4"/>
  <c r="M592" i="4"/>
  <c r="N592" i="4"/>
  <c r="S592" i="4"/>
  <c r="T592" i="4"/>
  <c r="U592" i="4"/>
  <c r="V592" i="4"/>
  <c r="W592" i="4"/>
  <c r="A593" i="4"/>
  <c r="C593" i="4" s="1"/>
  <c r="B593" i="4"/>
  <c r="D593" i="4"/>
  <c r="E593" i="4"/>
  <c r="L593" i="4"/>
  <c r="M593" i="4"/>
  <c r="N593" i="4"/>
  <c r="S593" i="4"/>
  <c r="T593" i="4"/>
  <c r="U593" i="4"/>
  <c r="V593" i="4"/>
  <c r="W593" i="4"/>
  <c r="A594" i="4"/>
  <c r="C594" i="4" s="1"/>
  <c r="B594" i="4"/>
  <c r="D594" i="4"/>
  <c r="E594" i="4"/>
  <c r="L594" i="4"/>
  <c r="M594" i="4"/>
  <c r="N594" i="4"/>
  <c r="S594" i="4"/>
  <c r="T594" i="4"/>
  <c r="U594" i="4"/>
  <c r="V594" i="4"/>
  <c r="W594" i="4"/>
  <c r="A595" i="4"/>
  <c r="C595" i="4" s="1"/>
  <c r="B595" i="4"/>
  <c r="D595" i="4"/>
  <c r="E595" i="4"/>
  <c r="L595" i="4"/>
  <c r="M595" i="4"/>
  <c r="N595" i="4"/>
  <c r="S595" i="4"/>
  <c r="T595" i="4"/>
  <c r="U595" i="4"/>
  <c r="V595" i="4"/>
  <c r="W595" i="4"/>
  <c r="A596" i="4"/>
  <c r="C596" i="4" s="1"/>
  <c r="B596" i="4"/>
  <c r="D596" i="4"/>
  <c r="E596" i="4"/>
  <c r="L596" i="4"/>
  <c r="M596" i="4"/>
  <c r="N596" i="4"/>
  <c r="S596" i="4"/>
  <c r="T596" i="4"/>
  <c r="U596" i="4"/>
  <c r="V596" i="4"/>
  <c r="W596" i="4"/>
  <c r="A597" i="4"/>
  <c r="C597" i="4" s="1"/>
  <c r="B597" i="4"/>
  <c r="D597" i="4"/>
  <c r="E597" i="4"/>
  <c r="L597" i="4"/>
  <c r="M597" i="4"/>
  <c r="N597" i="4"/>
  <c r="S597" i="4"/>
  <c r="T597" i="4"/>
  <c r="U597" i="4"/>
  <c r="V597" i="4"/>
  <c r="W597" i="4"/>
  <c r="A598" i="4"/>
  <c r="C598" i="4" s="1"/>
  <c r="B598" i="4"/>
  <c r="D598" i="4"/>
  <c r="E598" i="4"/>
  <c r="L598" i="4"/>
  <c r="M598" i="4"/>
  <c r="N598" i="4"/>
  <c r="S598" i="4"/>
  <c r="T598" i="4"/>
  <c r="U598" i="4"/>
  <c r="V598" i="4"/>
  <c r="W598" i="4"/>
  <c r="A599" i="4"/>
  <c r="C599" i="4" s="1"/>
  <c r="B599" i="4"/>
  <c r="D599" i="4"/>
  <c r="E599" i="4"/>
  <c r="L599" i="4"/>
  <c r="M599" i="4"/>
  <c r="N599" i="4"/>
  <c r="S599" i="4"/>
  <c r="T599" i="4"/>
  <c r="U599" i="4"/>
  <c r="V599" i="4"/>
  <c r="W599" i="4"/>
  <c r="A600" i="4"/>
  <c r="C600" i="4" s="1"/>
  <c r="B600" i="4"/>
  <c r="D600" i="4"/>
  <c r="E600" i="4"/>
  <c r="L600" i="4"/>
  <c r="M600" i="4"/>
  <c r="N600" i="4"/>
  <c r="S600" i="4"/>
  <c r="T600" i="4"/>
  <c r="U600" i="4"/>
  <c r="V600" i="4"/>
  <c r="W600" i="4"/>
  <c r="A601" i="4"/>
  <c r="C601" i="4" s="1"/>
  <c r="B601" i="4"/>
  <c r="D601" i="4"/>
  <c r="E601" i="4"/>
  <c r="L601" i="4"/>
  <c r="M601" i="4"/>
  <c r="N601" i="4"/>
  <c r="S601" i="4"/>
  <c r="T601" i="4"/>
  <c r="U601" i="4"/>
  <c r="V601" i="4"/>
  <c r="W601" i="4"/>
  <c r="A602" i="4"/>
  <c r="C602" i="4" s="1"/>
  <c r="B602" i="4"/>
  <c r="D602" i="4"/>
  <c r="E602" i="4"/>
  <c r="L602" i="4"/>
  <c r="M602" i="4"/>
  <c r="N602" i="4"/>
  <c r="S602" i="4"/>
  <c r="T602" i="4"/>
  <c r="U602" i="4"/>
  <c r="V602" i="4"/>
  <c r="W602" i="4"/>
  <c r="A603" i="4"/>
  <c r="C603" i="4" s="1"/>
  <c r="B603" i="4"/>
  <c r="D603" i="4"/>
  <c r="E603" i="4"/>
  <c r="L603" i="4"/>
  <c r="M603" i="4"/>
  <c r="N603" i="4"/>
  <c r="S603" i="4"/>
  <c r="T603" i="4"/>
  <c r="U603" i="4"/>
  <c r="V603" i="4"/>
  <c r="W603" i="4"/>
  <c r="A604" i="4"/>
  <c r="C604" i="4" s="1"/>
  <c r="B604" i="4"/>
  <c r="D604" i="4"/>
  <c r="E604" i="4"/>
  <c r="L604" i="4"/>
  <c r="M604" i="4"/>
  <c r="N604" i="4"/>
  <c r="S604" i="4"/>
  <c r="T604" i="4"/>
  <c r="U604" i="4"/>
  <c r="V604" i="4"/>
  <c r="W604" i="4"/>
  <c r="A605" i="4"/>
  <c r="C605" i="4" s="1"/>
  <c r="B605" i="4"/>
  <c r="D605" i="4"/>
  <c r="E605" i="4"/>
  <c r="L605" i="4"/>
  <c r="M605" i="4"/>
  <c r="N605" i="4"/>
  <c r="S605" i="4"/>
  <c r="T605" i="4"/>
  <c r="U605" i="4"/>
  <c r="V605" i="4"/>
  <c r="W605" i="4"/>
  <c r="A606" i="4"/>
  <c r="C606" i="4" s="1"/>
  <c r="B606" i="4"/>
  <c r="D606" i="4"/>
  <c r="E606" i="4"/>
  <c r="L606" i="4"/>
  <c r="M606" i="4"/>
  <c r="N606" i="4"/>
  <c r="S606" i="4"/>
  <c r="T606" i="4"/>
  <c r="U606" i="4"/>
  <c r="V606" i="4"/>
  <c r="W606" i="4"/>
  <c r="A607" i="4"/>
  <c r="C607" i="4" s="1"/>
  <c r="B607" i="4"/>
  <c r="D607" i="4"/>
  <c r="E607" i="4"/>
  <c r="L607" i="4"/>
  <c r="M607" i="4"/>
  <c r="N607" i="4"/>
  <c r="S607" i="4"/>
  <c r="T607" i="4"/>
  <c r="U607" i="4"/>
  <c r="V607" i="4"/>
  <c r="W607" i="4"/>
  <c r="A608" i="4"/>
  <c r="C608" i="4" s="1"/>
  <c r="B608" i="4"/>
  <c r="D608" i="4"/>
  <c r="E608" i="4"/>
  <c r="L608" i="4"/>
  <c r="M608" i="4"/>
  <c r="N608" i="4"/>
  <c r="S608" i="4"/>
  <c r="T608" i="4"/>
  <c r="U608" i="4"/>
  <c r="V608" i="4"/>
  <c r="W608" i="4"/>
  <c r="A609" i="4"/>
  <c r="C609" i="4" s="1"/>
  <c r="B609" i="4"/>
  <c r="D609" i="4"/>
  <c r="E609" i="4"/>
  <c r="L609" i="4"/>
  <c r="M609" i="4"/>
  <c r="N609" i="4"/>
  <c r="S609" i="4"/>
  <c r="T609" i="4"/>
  <c r="U609" i="4"/>
  <c r="V609" i="4"/>
  <c r="W609" i="4"/>
  <c r="A610" i="4"/>
  <c r="C610" i="4" s="1"/>
  <c r="B610" i="4"/>
  <c r="D610" i="4"/>
  <c r="E610" i="4"/>
  <c r="L610" i="4"/>
  <c r="M610" i="4"/>
  <c r="N610" i="4"/>
  <c r="S610" i="4"/>
  <c r="T610" i="4"/>
  <c r="U610" i="4"/>
  <c r="V610" i="4"/>
  <c r="W610" i="4"/>
  <c r="A611" i="4"/>
  <c r="C611" i="4" s="1"/>
  <c r="B611" i="4"/>
  <c r="D611" i="4"/>
  <c r="E611" i="4"/>
  <c r="L611" i="4"/>
  <c r="M611" i="4"/>
  <c r="N611" i="4"/>
  <c r="S611" i="4"/>
  <c r="T611" i="4"/>
  <c r="U611" i="4"/>
  <c r="V611" i="4"/>
  <c r="W611" i="4"/>
  <c r="A612" i="4"/>
  <c r="C612" i="4" s="1"/>
  <c r="B612" i="4"/>
  <c r="D612" i="4"/>
  <c r="E612" i="4"/>
  <c r="L612" i="4"/>
  <c r="M612" i="4"/>
  <c r="N612" i="4"/>
  <c r="S612" i="4"/>
  <c r="T612" i="4"/>
  <c r="U612" i="4"/>
  <c r="V612" i="4"/>
  <c r="W612" i="4"/>
  <c r="A613" i="4"/>
  <c r="C613" i="4" s="1"/>
  <c r="B613" i="4"/>
  <c r="D613" i="4"/>
  <c r="E613" i="4"/>
  <c r="L613" i="4"/>
  <c r="M613" i="4"/>
  <c r="N613" i="4"/>
  <c r="S613" i="4"/>
  <c r="T613" i="4"/>
  <c r="U613" i="4"/>
  <c r="V613" i="4"/>
  <c r="W613" i="4"/>
  <c r="A614" i="4"/>
  <c r="C614" i="4" s="1"/>
  <c r="B614" i="4"/>
  <c r="D614" i="4"/>
  <c r="E614" i="4"/>
  <c r="L614" i="4"/>
  <c r="M614" i="4"/>
  <c r="N614" i="4"/>
  <c r="S614" i="4"/>
  <c r="T614" i="4"/>
  <c r="U614" i="4"/>
  <c r="V614" i="4"/>
  <c r="W614" i="4"/>
  <c r="A615" i="4"/>
  <c r="C615" i="4" s="1"/>
  <c r="B615" i="4"/>
  <c r="D615" i="4"/>
  <c r="E615" i="4"/>
  <c r="L615" i="4"/>
  <c r="M615" i="4"/>
  <c r="N615" i="4"/>
  <c r="S615" i="4"/>
  <c r="T615" i="4"/>
  <c r="U615" i="4"/>
  <c r="V615" i="4"/>
  <c r="W615" i="4"/>
  <c r="A616" i="4"/>
  <c r="C616" i="4" s="1"/>
  <c r="B616" i="4"/>
  <c r="D616" i="4"/>
  <c r="E616" i="4"/>
  <c r="L616" i="4"/>
  <c r="M616" i="4"/>
  <c r="N616" i="4"/>
  <c r="S616" i="4"/>
  <c r="T616" i="4"/>
  <c r="U616" i="4"/>
  <c r="V616" i="4"/>
  <c r="W616" i="4"/>
  <c r="A617" i="4"/>
  <c r="C617" i="4" s="1"/>
  <c r="B617" i="4"/>
  <c r="D617" i="4"/>
  <c r="E617" i="4"/>
  <c r="L617" i="4"/>
  <c r="M617" i="4"/>
  <c r="N617" i="4"/>
  <c r="S617" i="4"/>
  <c r="T617" i="4"/>
  <c r="U617" i="4"/>
  <c r="V617" i="4"/>
  <c r="W617" i="4"/>
  <c r="A618" i="4"/>
  <c r="C618" i="4" s="1"/>
  <c r="B618" i="4"/>
  <c r="D618" i="4"/>
  <c r="E618" i="4"/>
  <c r="L618" i="4"/>
  <c r="M618" i="4"/>
  <c r="N618" i="4"/>
  <c r="S618" i="4"/>
  <c r="T618" i="4"/>
  <c r="U618" i="4"/>
  <c r="V618" i="4"/>
  <c r="W618" i="4"/>
  <c r="A619" i="4"/>
  <c r="C619" i="4" s="1"/>
  <c r="B619" i="4"/>
  <c r="D619" i="4"/>
  <c r="E619" i="4"/>
  <c r="L619" i="4"/>
  <c r="M619" i="4"/>
  <c r="N619" i="4"/>
  <c r="S619" i="4"/>
  <c r="T619" i="4"/>
  <c r="U619" i="4"/>
  <c r="V619" i="4"/>
  <c r="W619" i="4"/>
  <c r="A620" i="4"/>
  <c r="C620" i="4" s="1"/>
  <c r="B620" i="4"/>
  <c r="D620" i="4"/>
  <c r="E620" i="4"/>
  <c r="L620" i="4"/>
  <c r="M620" i="4"/>
  <c r="N620" i="4"/>
  <c r="S620" i="4"/>
  <c r="T620" i="4"/>
  <c r="U620" i="4"/>
  <c r="V620" i="4"/>
  <c r="W620" i="4"/>
  <c r="A621" i="4"/>
  <c r="C621" i="4" s="1"/>
  <c r="B621" i="4"/>
  <c r="D621" i="4"/>
  <c r="E621" i="4"/>
  <c r="L621" i="4"/>
  <c r="M621" i="4"/>
  <c r="N621" i="4"/>
  <c r="S621" i="4"/>
  <c r="T621" i="4"/>
  <c r="U621" i="4"/>
  <c r="V621" i="4"/>
  <c r="W621" i="4"/>
  <c r="A622" i="4"/>
  <c r="C622" i="4" s="1"/>
  <c r="B622" i="4"/>
  <c r="D622" i="4"/>
  <c r="E622" i="4"/>
  <c r="L622" i="4"/>
  <c r="M622" i="4"/>
  <c r="N622" i="4"/>
  <c r="S622" i="4"/>
  <c r="T622" i="4"/>
  <c r="U622" i="4"/>
  <c r="V622" i="4"/>
  <c r="W622" i="4"/>
  <c r="A623" i="4"/>
  <c r="C623" i="4" s="1"/>
  <c r="B623" i="4"/>
  <c r="D623" i="4"/>
  <c r="E623" i="4"/>
  <c r="L623" i="4"/>
  <c r="M623" i="4"/>
  <c r="N623" i="4"/>
  <c r="S623" i="4"/>
  <c r="T623" i="4"/>
  <c r="U623" i="4"/>
  <c r="V623" i="4"/>
  <c r="W623" i="4"/>
  <c r="A624" i="4"/>
  <c r="C624" i="4" s="1"/>
  <c r="B624" i="4"/>
  <c r="D624" i="4"/>
  <c r="E624" i="4"/>
  <c r="L624" i="4"/>
  <c r="M624" i="4"/>
  <c r="N624" i="4"/>
  <c r="S624" i="4"/>
  <c r="T624" i="4"/>
  <c r="U624" i="4"/>
  <c r="V624" i="4"/>
  <c r="W624" i="4"/>
  <c r="A625" i="4"/>
  <c r="C625" i="4" s="1"/>
  <c r="B625" i="4"/>
  <c r="D625" i="4"/>
  <c r="E625" i="4"/>
  <c r="L625" i="4"/>
  <c r="M625" i="4"/>
  <c r="N625" i="4"/>
  <c r="S625" i="4"/>
  <c r="T625" i="4"/>
  <c r="U625" i="4"/>
  <c r="V625" i="4"/>
  <c r="W625" i="4"/>
  <c r="A626" i="4"/>
  <c r="C626" i="4" s="1"/>
  <c r="B626" i="4"/>
  <c r="D626" i="4"/>
  <c r="E626" i="4"/>
  <c r="L626" i="4"/>
  <c r="M626" i="4"/>
  <c r="N626" i="4"/>
  <c r="S626" i="4"/>
  <c r="T626" i="4"/>
  <c r="U626" i="4"/>
  <c r="V626" i="4"/>
  <c r="W626" i="4"/>
  <c r="A627" i="4"/>
  <c r="C627" i="4" s="1"/>
  <c r="B627" i="4"/>
  <c r="D627" i="4"/>
  <c r="E627" i="4"/>
  <c r="L627" i="4"/>
  <c r="M627" i="4"/>
  <c r="N627" i="4"/>
  <c r="S627" i="4"/>
  <c r="T627" i="4"/>
  <c r="U627" i="4"/>
  <c r="V627" i="4"/>
  <c r="W627" i="4"/>
  <c r="A628" i="4"/>
  <c r="C628" i="4" s="1"/>
  <c r="B628" i="4"/>
  <c r="D628" i="4"/>
  <c r="E628" i="4"/>
  <c r="L628" i="4"/>
  <c r="M628" i="4"/>
  <c r="N628" i="4"/>
  <c r="S628" i="4"/>
  <c r="T628" i="4"/>
  <c r="U628" i="4"/>
  <c r="V628" i="4"/>
  <c r="W628" i="4"/>
  <c r="A629" i="4"/>
  <c r="C629" i="4" s="1"/>
  <c r="B629" i="4"/>
  <c r="D629" i="4"/>
  <c r="E629" i="4"/>
  <c r="L629" i="4"/>
  <c r="M629" i="4"/>
  <c r="N629" i="4"/>
  <c r="S629" i="4"/>
  <c r="T629" i="4"/>
  <c r="U629" i="4"/>
  <c r="V629" i="4"/>
  <c r="W629" i="4"/>
  <c r="A630" i="4"/>
  <c r="C630" i="4" s="1"/>
  <c r="B630" i="4"/>
  <c r="D630" i="4"/>
  <c r="E630" i="4"/>
  <c r="L630" i="4"/>
  <c r="M630" i="4"/>
  <c r="N630" i="4"/>
  <c r="S630" i="4"/>
  <c r="T630" i="4"/>
  <c r="U630" i="4"/>
  <c r="V630" i="4"/>
  <c r="W630" i="4"/>
  <c r="A631" i="4"/>
  <c r="C631" i="4" s="1"/>
  <c r="B631" i="4"/>
  <c r="D631" i="4"/>
  <c r="E631" i="4"/>
  <c r="L631" i="4"/>
  <c r="M631" i="4"/>
  <c r="N631" i="4"/>
  <c r="S631" i="4"/>
  <c r="T631" i="4"/>
  <c r="U631" i="4"/>
  <c r="V631" i="4"/>
  <c r="W631" i="4"/>
  <c r="A632" i="4"/>
  <c r="C632" i="4" s="1"/>
  <c r="B632" i="4"/>
  <c r="D632" i="4"/>
  <c r="E632" i="4"/>
  <c r="L632" i="4"/>
  <c r="M632" i="4"/>
  <c r="N632" i="4"/>
  <c r="S632" i="4"/>
  <c r="T632" i="4"/>
  <c r="U632" i="4"/>
  <c r="V632" i="4"/>
  <c r="W632" i="4"/>
  <c r="A633" i="4"/>
  <c r="C633" i="4" s="1"/>
  <c r="B633" i="4"/>
  <c r="D633" i="4"/>
  <c r="E633" i="4"/>
  <c r="L633" i="4"/>
  <c r="M633" i="4"/>
  <c r="N633" i="4"/>
  <c r="S633" i="4"/>
  <c r="T633" i="4"/>
  <c r="U633" i="4"/>
  <c r="V633" i="4"/>
  <c r="W633" i="4"/>
  <c r="A634" i="4"/>
  <c r="C634" i="4" s="1"/>
  <c r="B634" i="4"/>
  <c r="D634" i="4"/>
  <c r="E634" i="4"/>
  <c r="L634" i="4"/>
  <c r="M634" i="4"/>
  <c r="N634" i="4"/>
  <c r="S634" i="4"/>
  <c r="T634" i="4"/>
  <c r="U634" i="4"/>
  <c r="V634" i="4"/>
  <c r="W634" i="4"/>
  <c r="A635" i="4"/>
  <c r="C635" i="4" s="1"/>
  <c r="B635" i="4"/>
  <c r="D635" i="4"/>
  <c r="E635" i="4"/>
  <c r="L635" i="4"/>
  <c r="M635" i="4"/>
  <c r="N635" i="4"/>
  <c r="S635" i="4"/>
  <c r="T635" i="4"/>
  <c r="U635" i="4"/>
  <c r="V635" i="4"/>
  <c r="W635" i="4"/>
  <c r="A636" i="4"/>
  <c r="C636" i="4" s="1"/>
  <c r="B636" i="4"/>
  <c r="D636" i="4"/>
  <c r="E636" i="4"/>
  <c r="L636" i="4"/>
  <c r="M636" i="4"/>
  <c r="N636" i="4"/>
  <c r="S636" i="4"/>
  <c r="T636" i="4"/>
  <c r="U636" i="4"/>
  <c r="V636" i="4"/>
  <c r="W636" i="4"/>
  <c r="A637" i="4"/>
  <c r="C637" i="4" s="1"/>
  <c r="B637" i="4"/>
  <c r="D637" i="4"/>
  <c r="E637" i="4"/>
  <c r="L637" i="4"/>
  <c r="M637" i="4"/>
  <c r="N637" i="4"/>
  <c r="S637" i="4"/>
  <c r="T637" i="4"/>
  <c r="U637" i="4"/>
  <c r="V637" i="4"/>
  <c r="W637" i="4"/>
  <c r="A638" i="4"/>
  <c r="C638" i="4" s="1"/>
  <c r="B638" i="4"/>
  <c r="D638" i="4"/>
  <c r="E638" i="4"/>
  <c r="L638" i="4"/>
  <c r="M638" i="4"/>
  <c r="N638" i="4"/>
  <c r="S638" i="4"/>
  <c r="T638" i="4"/>
  <c r="U638" i="4"/>
  <c r="V638" i="4"/>
  <c r="W638" i="4"/>
  <c r="A639" i="4"/>
  <c r="C639" i="4" s="1"/>
  <c r="B639" i="4"/>
  <c r="D639" i="4"/>
  <c r="E639" i="4"/>
  <c r="L639" i="4"/>
  <c r="M639" i="4"/>
  <c r="N639" i="4"/>
  <c r="S639" i="4"/>
  <c r="T639" i="4"/>
  <c r="U639" i="4"/>
  <c r="V639" i="4"/>
  <c r="W639" i="4"/>
  <c r="A640" i="4"/>
  <c r="C640" i="4" s="1"/>
  <c r="B640" i="4"/>
  <c r="D640" i="4"/>
  <c r="E640" i="4"/>
  <c r="L640" i="4"/>
  <c r="M640" i="4"/>
  <c r="N640" i="4"/>
  <c r="S640" i="4"/>
  <c r="T640" i="4"/>
  <c r="U640" i="4"/>
  <c r="V640" i="4"/>
  <c r="W640" i="4"/>
  <c r="A641" i="4"/>
  <c r="C641" i="4" s="1"/>
  <c r="B641" i="4"/>
  <c r="D641" i="4"/>
  <c r="E641" i="4"/>
  <c r="L641" i="4"/>
  <c r="M641" i="4"/>
  <c r="N641" i="4"/>
  <c r="S641" i="4"/>
  <c r="T641" i="4"/>
  <c r="U641" i="4"/>
  <c r="V641" i="4"/>
  <c r="W641" i="4"/>
  <c r="A642" i="4"/>
  <c r="C642" i="4" s="1"/>
  <c r="B642" i="4"/>
  <c r="D642" i="4"/>
  <c r="E642" i="4"/>
  <c r="L642" i="4"/>
  <c r="M642" i="4"/>
  <c r="N642" i="4"/>
  <c r="S642" i="4"/>
  <c r="T642" i="4"/>
  <c r="U642" i="4"/>
  <c r="V642" i="4"/>
  <c r="W642" i="4"/>
  <c r="A643" i="4"/>
  <c r="C643" i="4" s="1"/>
  <c r="B643" i="4"/>
  <c r="D643" i="4"/>
  <c r="E643" i="4"/>
  <c r="L643" i="4"/>
  <c r="M643" i="4"/>
  <c r="N643" i="4"/>
  <c r="S643" i="4"/>
  <c r="T643" i="4"/>
  <c r="U643" i="4"/>
  <c r="V643" i="4"/>
  <c r="W643" i="4"/>
  <c r="A644" i="4"/>
  <c r="C644" i="4" s="1"/>
  <c r="B644" i="4"/>
  <c r="D644" i="4"/>
  <c r="E644" i="4"/>
  <c r="L644" i="4"/>
  <c r="M644" i="4"/>
  <c r="N644" i="4"/>
  <c r="S644" i="4"/>
  <c r="T644" i="4"/>
  <c r="U644" i="4"/>
  <c r="V644" i="4"/>
  <c r="W644" i="4"/>
  <c r="A645" i="4"/>
  <c r="C645" i="4" s="1"/>
  <c r="B645" i="4"/>
  <c r="D645" i="4"/>
  <c r="E645" i="4"/>
  <c r="L645" i="4"/>
  <c r="M645" i="4"/>
  <c r="N645" i="4"/>
  <c r="S645" i="4"/>
  <c r="T645" i="4"/>
  <c r="U645" i="4"/>
  <c r="V645" i="4"/>
  <c r="W645" i="4"/>
  <c r="A646" i="4"/>
  <c r="C646" i="4" s="1"/>
  <c r="B646" i="4"/>
  <c r="D646" i="4"/>
  <c r="E646" i="4"/>
  <c r="L646" i="4"/>
  <c r="M646" i="4"/>
  <c r="N646" i="4"/>
  <c r="S646" i="4"/>
  <c r="T646" i="4"/>
  <c r="U646" i="4"/>
  <c r="V646" i="4"/>
  <c r="W646" i="4"/>
  <c r="A647" i="4"/>
  <c r="C647" i="4" s="1"/>
  <c r="B647" i="4"/>
  <c r="D647" i="4"/>
  <c r="E647" i="4"/>
  <c r="L647" i="4"/>
  <c r="M647" i="4"/>
  <c r="N647" i="4"/>
  <c r="S647" i="4"/>
  <c r="T647" i="4"/>
  <c r="U647" i="4"/>
  <c r="V647" i="4"/>
  <c r="W647" i="4"/>
  <c r="A648" i="4"/>
  <c r="C648" i="4" s="1"/>
  <c r="B648" i="4"/>
  <c r="D648" i="4"/>
  <c r="E648" i="4"/>
  <c r="L648" i="4"/>
  <c r="M648" i="4"/>
  <c r="N648" i="4"/>
  <c r="S648" i="4"/>
  <c r="T648" i="4"/>
  <c r="U648" i="4"/>
  <c r="V648" i="4"/>
  <c r="W648" i="4"/>
  <c r="A649" i="4"/>
  <c r="C649" i="4" s="1"/>
  <c r="B649" i="4"/>
  <c r="D649" i="4"/>
  <c r="E649" i="4"/>
  <c r="L649" i="4"/>
  <c r="M649" i="4"/>
  <c r="N649" i="4"/>
  <c r="S649" i="4"/>
  <c r="T649" i="4"/>
  <c r="U649" i="4"/>
  <c r="V649" i="4"/>
  <c r="W649" i="4"/>
  <c r="A650" i="4"/>
  <c r="C650" i="4" s="1"/>
  <c r="B650" i="4"/>
  <c r="D650" i="4"/>
  <c r="E650" i="4"/>
  <c r="L650" i="4"/>
  <c r="M650" i="4"/>
  <c r="N650" i="4"/>
  <c r="S650" i="4"/>
  <c r="T650" i="4"/>
  <c r="U650" i="4"/>
  <c r="V650" i="4"/>
  <c r="W650" i="4"/>
  <c r="A651" i="4"/>
  <c r="C651" i="4" s="1"/>
  <c r="B651" i="4"/>
  <c r="D651" i="4"/>
  <c r="E651" i="4"/>
  <c r="L651" i="4"/>
  <c r="M651" i="4"/>
  <c r="N651" i="4"/>
  <c r="S651" i="4"/>
  <c r="T651" i="4"/>
  <c r="U651" i="4"/>
  <c r="V651" i="4"/>
  <c r="W651" i="4"/>
  <c r="A652" i="4"/>
  <c r="C652" i="4" s="1"/>
  <c r="B652" i="4"/>
  <c r="D652" i="4"/>
  <c r="E652" i="4"/>
  <c r="L652" i="4"/>
  <c r="M652" i="4"/>
  <c r="N652" i="4"/>
  <c r="S652" i="4"/>
  <c r="T652" i="4"/>
  <c r="U652" i="4"/>
  <c r="V652" i="4"/>
  <c r="W652" i="4"/>
  <c r="A653" i="4"/>
  <c r="C653" i="4" s="1"/>
  <c r="B653" i="4"/>
  <c r="D653" i="4"/>
  <c r="E653" i="4"/>
  <c r="L653" i="4"/>
  <c r="M653" i="4"/>
  <c r="N653" i="4"/>
  <c r="S653" i="4"/>
  <c r="T653" i="4"/>
  <c r="U653" i="4"/>
  <c r="V653" i="4"/>
  <c r="W653" i="4"/>
  <c r="A654" i="4"/>
  <c r="C654" i="4" s="1"/>
  <c r="B654" i="4"/>
  <c r="D654" i="4"/>
  <c r="E654" i="4"/>
  <c r="L654" i="4"/>
  <c r="M654" i="4"/>
  <c r="N654" i="4"/>
  <c r="S654" i="4"/>
  <c r="T654" i="4"/>
  <c r="U654" i="4"/>
  <c r="V654" i="4"/>
  <c r="W654" i="4"/>
  <c r="A655" i="4"/>
  <c r="C655" i="4" s="1"/>
  <c r="B655" i="4"/>
  <c r="D655" i="4"/>
  <c r="E655" i="4"/>
  <c r="L655" i="4"/>
  <c r="M655" i="4"/>
  <c r="N655" i="4"/>
  <c r="S655" i="4"/>
  <c r="T655" i="4"/>
  <c r="U655" i="4"/>
  <c r="V655" i="4"/>
  <c r="W655" i="4"/>
  <c r="A656" i="4"/>
  <c r="C656" i="4" s="1"/>
  <c r="B656" i="4"/>
  <c r="D656" i="4"/>
  <c r="E656" i="4"/>
  <c r="L656" i="4"/>
  <c r="M656" i="4"/>
  <c r="N656" i="4"/>
  <c r="S656" i="4"/>
  <c r="T656" i="4"/>
  <c r="U656" i="4"/>
  <c r="V656" i="4"/>
  <c r="W656" i="4"/>
  <c r="A657" i="4"/>
  <c r="C657" i="4" s="1"/>
  <c r="B657" i="4"/>
  <c r="D657" i="4"/>
  <c r="E657" i="4"/>
  <c r="L657" i="4"/>
  <c r="M657" i="4"/>
  <c r="N657" i="4"/>
  <c r="S657" i="4"/>
  <c r="T657" i="4"/>
  <c r="U657" i="4"/>
  <c r="V657" i="4"/>
  <c r="W657" i="4"/>
  <c r="A658" i="4"/>
  <c r="C658" i="4" s="1"/>
  <c r="B658" i="4"/>
  <c r="D658" i="4"/>
  <c r="E658" i="4"/>
  <c r="L658" i="4"/>
  <c r="M658" i="4"/>
  <c r="N658" i="4"/>
  <c r="S658" i="4"/>
  <c r="T658" i="4"/>
  <c r="U658" i="4"/>
  <c r="V658" i="4"/>
  <c r="W658" i="4"/>
  <c r="A659" i="4"/>
  <c r="C659" i="4" s="1"/>
  <c r="B659" i="4"/>
  <c r="D659" i="4"/>
  <c r="E659" i="4"/>
  <c r="L659" i="4"/>
  <c r="M659" i="4"/>
  <c r="N659" i="4"/>
  <c r="S659" i="4"/>
  <c r="T659" i="4"/>
  <c r="U659" i="4"/>
  <c r="V659" i="4"/>
  <c r="W659" i="4"/>
  <c r="A660" i="4"/>
  <c r="C660" i="4" s="1"/>
  <c r="B660" i="4"/>
  <c r="D660" i="4"/>
  <c r="E660" i="4"/>
  <c r="L660" i="4"/>
  <c r="M660" i="4"/>
  <c r="N660" i="4"/>
  <c r="S660" i="4"/>
  <c r="T660" i="4"/>
  <c r="U660" i="4"/>
  <c r="V660" i="4"/>
  <c r="W660" i="4"/>
  <c r="A661" i="4"/>
  <c r="C661" i="4" s="1"/>
  <c r="B661" i="4"/>
  <c r="D661" i="4"/>
  <c r="E661" i="4"/>
  <c r="L661" i="4"/>
  <c r="M661" i="4"/>
  <c r="N661" i="4"/>
  <c r="S661" i="4"/>
  <c r="T661" i="4"/>
  <c r="U661" i="4"/>
  <c r="V661" i="4"/>
  <c r="W661" i="4"/>
  <c r="A662" i="4"/>
  <c r="C662" i="4" s="1"/>
  <c r="B662" i="4"/>
  <c r="D662" i="4"/>
  <c r="E662" i="4"/>
  <c r="L662" i="4"/>
  <c r="M662" i="4"/>
  <c r="N662" i="4"/>
  <c r="S662" i="4"/>
  <c r="T662" i="4"/>
  <c r="U662" i="4"/>
  <c r="V662" i="4"/>
  <c r="W662" i="4"/>
  <c r="A663" i="4"/>
  <c r="C663" i="4" s="1"/>
  <c r="B663" i="4"/>
  <c r="D663" i="4"/>
  <c r="E663" i="4"/>
  <c r="L663" i="4"/>
  <c r="M663" i="4"/>
  <c r="N663" i="4"/>
  <c r="S663" i="4"/>
  <c r="T663" i="4"/>
  <c r="U663" i="4"/>
  <c r="V663" i="4"/>
  <c r="W663" i="4"/>
  <c r="A664" i="4"/>
  <c r="C664" i="4" s="1"/>
  <c r="B664" i="4"/>
  <c r="D664" i="4"/>
  <c r="E664" i="4"/>
  <c r="L664" i="4"/>
  <c r="M664" i="4"/>
  <c r="N664" i="4"/>
  <c r="S664" i="4"/>
  <c r="T664" i="4"/>
  <c r="U664" i="4"/>
  <c r="V664" i="4"/>
  <c r="W664" i="4"/>
  <c r="A665" i="4"/>
  <c r="C665" i="4" s="1"/>
  <c r="B665" i="4"/>
  <c r="D665" i="4"/>
  <c r="E665" i="4"/>
  <c r="L665" i="4"/>
  <c r="M665" i="4"/>
  <c r="N665" i="4"/>
  <c r="S665" i="4"/>
  <c r="T665" i="4"/>
  <c r="U665" i="4"/>
  <c r="V665" i="4"/>
  <c r="W665" i="4"/>
  <c r="A666" i="4"/>
  <c r="C666" i="4" s="1"/>
  <c r="B666" i="4"/>
  <c r="D666" i="4"/>
  <c r="E666" i="4"/>
  <c r="L666" i="4"/>
  <c r="M666" i="4"/>
  <c r="N666" i="4"/>
  <c r="S666" i="4"/>
  <c r="T666" i="4"/>
  <c r="U666" i="4"/>
  <c r="V666" i="4"/>
  <c r="W666" i="4"/>
  <c r="A667" i="4"/>
  <c r="C667" i="4" s="1"/>
  <c r="B667" i="4"/>
  <c r="D667" i="4"/>
  <c r="E667" i="4"/>
  <c r="L667" i="4"/>
  <c r="M667" i="4"/>
  <c r="N667" i="4"/>
  <c r="S667" i="4"/>
  <c r="T667" i="4"/>
  <c r="U667" i="4"/>
  <c r="V667" i="4"/>
  <c r="W667" i="4"/>
  <c r="A668" i="4"/>
  <c r="C668" i="4" s="1"/>
  <c r="B668" i="4"/>
  <c r="D668" i="4"/>
  <c r="E668" i="4"/>
  <c r="L668" i="4"/>
  <c r="M668" i="4"/>
  <c r="N668" i="4"/>
  <c r="S668" i="4"/>
  <c r="T668" i="4"/>
  <c r="U668" i="4"/>
  <c r="V668" i="4"/>
  <c r="W668" i="4"/>
  <c r="A669" i="4"/>
  <c r="C669" i="4" s="1"/>
  <c r="B669" i="4"/>
  <c r="D669" i="4"/>
  <c r="E669" i="4"/>
  <c r="L669" i="4"/>
  <c r="M669" i="4"/>
  <c r="N669" i="4"/>
  <c r="S669" i="4"/>
  <c r="T669" i="4"/>
  <c r="U669" i="4"/>
  <c r="V669" i="4"/>
  <c r="W669" i="4"/>
  <c r="A670" i="4"/>
  <c r="C670" i="4" s="1"/>
  <c r="B670" i="4"/>
  <c r="D670" i="4"/>
  <c r="E670" i="4"/>
  <c r="L670" i="4"/>
  <c r="M670" i="4"/>
  <c r="N670" i="4"/>
  <c r="S670" i="4"/>
  <c r="T670" i="4"/>
  <c r="U670" i="4"/>
  <c r="V670" i="4"/>
  <c r="W670" i="4"/>
  <c r="A671" i="4"/>
  <c r="C671" i="4" s="1"/>
  <c r="B671" i="4"/>
  <c r="D671" i="4"/>
  <c r="E671" i="4"/>
  <c r="L671" i="4"/>
  <c r="M671" i="4"/>
  <c r="N671" i="4"/>
  <c r="S671" i="4"/>
  <c r="T671" i="4"/>
  <c r="U671" i="4"/>
  <c r="V671" i="4"/>
  <c r="W671" i="4"/>
  <c r="A672" i="4"/>
  <c r="C672" i="4" s="1"/>
  <c r="B672" i="4"/>
  <c r="D672" i="4"/>
  <c r="E672" i="4"/>
  <c r="L672" i="4"/>
  <c r="M672" i="4"/>
  <c r="N672" i="4"/>
  <c r="S672" i="4"/>
  <c r="T672" i="4"/>
  <c r="U672" i="4"/>
  <c r="V672" i="4"/>
  <c r="W672" i="4"/>
  <c r="A673" i="4"/>
  <c r="C673" i="4" s="1"/>
  <c r="B673" i="4"/>
  <c r="D673" i="4"/>
  <c r="E673" i="4"/>
  <c r="L673" i="4"/>
  <c r="M673" i="4"/>
  <c r="N673" i="4"/>
  <c r="S673" i="4"/>
  <c r="T673" i="4"/>
  <c r="U673" i="4"/>
  <c r="V673" i="4"/>
  <c r="W673" i="4"/>
  <c r="A674" i="4"/>
  <c r="C674" i="4" s="1"/>
  <c r="B674" i="4"/>
  <c r="D674" i="4"/>
  <c r="E674" i="4"/>
  <c r="L674" i="4"/>
  <c r="M674" i="4"/>
  <c r="N674" i="4"/>
  <c r="S674" i="4"/>
  <c r="T674" i="4"/>
  <c r="U674" i="4"/>
  <c r="V674" i="4"/>
  <c r="W674" i="4"/>
  <c r="A675" i="4"/>
  <c r="C675" i="4" s="1"/>
  <c r="B675" i="4"/>
  <c r="D675" i="4"/>
  <c r="E675" i="4"/>
  <c r="L675" i="4"/>
  <c r="M675" i="4"/>
  <c r="N675" i="4"/>
  <c r="S675" i="4"/>
  <c r="T675" i="4"/>
  <c r="U675" i="4"/>
  <c r="V675" i="4"/>
  <c r="W675" i="4"/>
  <c r="A676" i="4"/>
  <c r="C676" i="4" s="1"/>
  <c r="B676" i="4"/>
  <c r="D676" i="4"/>
  <c r="E676" i="4"/>
  <c r="L676" i="4"/>
  <c r="M676" i="4"/>
  <c r="N676" i="4"/>
  <c r="S676" i="4"/>
  <c r="T676" i="4"/>
  <c r="U676" i="4"/>
  <c r="V676" i="4"/>
  <c r="W676" i="4"/>
  <c r="A677" i="4"/>
  <c r="C677" i="4" s="1"/>
  <c r="B677" i="4"/>
  <c r="D677" i="4"/>
  <c r="E677" i="4"/>
  <c r="L677" i="4"/>
  <c r="M677" i="4"/>
  <c r="N677" i="4"/>
  <c r="S677" i="4"/>
  <c r="T677" i="4"/>
  <c r="U677" i="4"/>
  <c r="V677" i="4"/>
  <c r="W677" i="4"/>
  <c r="A678" i="4"/>
  <c r="C678" i="4" s="1"/>
  <c r="B678" i="4"/>
  <c r="D678" i="4"/>
  <c r="E678" i="4"/>
  <c r="L678" i="4"/>
  <c r="M678" i="4"/>
  <c r="N678" i="4"/>
  <c r="S678" i="4"/>
  <c r="T678" i="4"/>
  <c r="U678" i="4"/>
  <c r="V678" i="4"/>
  <c r="W678" i="4"/>
  <c r="A679" i="4"/>
  <c r="C679" i="4" s="1"/>
  <c r="B679" i="4"/>
  <c r="D679" i="4"/>
  <c r="E679" i="4"/>
  <c r="L679" i="4"/>
  <c r="M679" i="4"/>
  <c r="N679" i="4"/>
  <c r="S679" i="4"/>
  <c r="T679" i="4"/>
  <c r="U679" i="4"/>
  <c r="V679" i="4"/>
  <c r="W679" i="4"/>
  <c r="A680" i="4"/>
  <c r="C680" i="4" s="1"/>
  <c r="B680" i="4"/>
  <c r="D680" i="4"/>
  <c r="E680" i="4"/>
  <c r="L680" i="4"/>
  <c r="M680" i="4"/>
  <c r="N680" i="4"/>
  <c r="S680" i="4"/>
  <c r="T680" i="4"/>
  <c r="U680" i="4"/>
  <c r="V680" i="4"/>
  <c r="W680" i="4"/>
  <c r="A681" i="4"/>
  <c r="C681" i="4" s="1"/>
  <c r="B681" i="4"/>
  <c r="D681" i="4"/>
  <c r="E681" i="4"/>
  <c r="L681" i="4"/>
  <c r="M681" i="4"/>
  <c r="N681" i="4"/>
  <c r="S681" i="4"/>
  <c r="T681" i="4"/>
  <c r="U681" i="4"/>
  <c r="V681" i="4"/>
  <c r="W681" i="4"/>
  <c r="A682" i="4"/>
  <c r="C682" i="4" s="1"/>
  <c r="B682" i="4"/>
  <c r="D682" i="4"/>
  <c r="E682" i="4"/>
  <c r="L682" i="4"/>
  <c r="M682" i="4"/>
  <c r="N682" i="4"/>
  <c r="S682" i="4"/>
  <c r="T682" i="4"/>
  <c r="U682" i="4"/>
  <c r="V682" i="4"/>
  <c r="W682" i="4"/>
  <c r="A683" i="4"/>
  <c r="C683" i="4" s="1"/>
  <c r="B683" i="4"/>
  <c r="D683" i="4"/>
  <c r="E683" i="4"/>
  <c r="L683" i="4"/>
  <c r="M683" i="4"/>
  <c r="N683" i="4"/>
  <c r="S683" i="4"/>
  <c r="T683" i="4"/>
  <c r="U683" i="4"/>
  <c r="V683" i="4"/>
  <c r="W683" i="4"/>
  <c r="A684" i="4"/>
  <c r="C684" i="4" s="1"/>
  <c r="B684" i="4"/>
  <c r="D684" i="4"/>
  <c r="E684" i="4"/>
  <c r="L684" i="4"/>
  <c r="M684" i="4"/>
  <c r="N684" i="4"/>
  <c r="S684" i="4"/>
  <c r="T684" i="4"/>
  <c r="U684" i="4"/>
  <c r="V684" i="4"/>
  <c r="W684" i="4"/>
  <c r="A685" i="4"/>
  <c r="C685" i="4" s="1"/>
  <c r="B685" i="4"/>
  <c r="D685" i="4"/>
  <c r="E685" i="4"/>
  <c r="L685" i="4"/>
  <c r="M685" i="4"/>
  <c r="N685" i="4"/>
  <c r="S685" i="4"/>
  <c r="T685" i="4"/>
  <c r="U685" i="4"/>
  <c r="V685" i="4"/>
  <c r="W685" i="4"/>
  <c r="A686" i="4"/>
  <c r="C686" i="4" s="1"/>
  <c r="B686" i="4"/>
  <c r="D686" i="4"/>
  <c r="E686" i="4"/>
  <c r="L686" i="4"/>
  <c r="M686" i="4"/>
  <c r="N686" i="4"/>
  <c r="S686" i="4"/>
  <c r="T686" i="4"/>
  <c r="U686" i="4"/>
  <c r="V686" i="4"/>
  <c r="W686" i="4"/>
  <c r="A687" i="4"/>
  <c r="C687" i="4" s="1"/>
  <c r="B687" i="4"/>
  <c r="D687" i="4"/>
  <c r="E687" i="4"/>
  <c r="L687" i="4"/>
  <c r="M687" i="4"/>
  <c r="N687" i="4"/>
  <c r="S687" i="4"/>
  <c r="T687" i="4"/>
  <c r="U687" i="4"/>
  <c r="V687" i="4"/>
  <c r="W687" i="4"/>
  <c r="A688" i="4"/>
  <c r="C688" i="4" s="1"/>
  <c r="B688" i="4"/>
  <c r="D688" i="4"/>
  <c r="E688" i="4"/>
  <c r="L688" i="4"/>
  <c r="M688" i="4"/>
  <c r="N688" i="4"/>
  <c r="S688" i="4"/>
  <c r="T688" i="4"/>
  <c r="U688" i="4"/>
  <c r="V688" i="4"/>
  <c r="W688" i="4"/>
  <c r="A689" i="4"/>
  <c r="C689" i="4" s="1"/>
  <c r="B689" i="4"/>
  <c r="D689" i="4"/>
  <c r="E689" i="4"/>
  <c r="L689" i="4"/>
  <c r="M689" i="4"/>
  <c r="N689" i="4"/>
  <c r="S689" i="4"/>
  <c r="T689" i="4"/>
  <c r="U689" i="4"/>
  <c r="V689" i="4"/>
  <c r="W689" i="4"/>
  <c r="A690" i="4"/>
  <c r="C690" i="4" s="1"/>
  <c r="B690" i="4"/>
  <c r="D690" i="4"/>
  <c r="E690" i="4"/>
  <c r="L690" i="4"/>
  <c r="M690" i="4"/>
  <c r="N690" i="4"/>
  <c r="S690" i="4"/>
  <c r="T690" i="4"/>
  <c r="U690" i="4"/>
  <c r="V690" i="4"/>
  <c r="W690" i="4"/>
  <c r="A691" i="4"/>
  <c r="C691" i="4" s="1"/>
  <c r="B691" i="4"/>
  <c r="D691" i="4"/>
  <c r="E691" i="4"/>
  <c r="L691" i="4"/>
  <c r="M691" i="4"/>
  <c r="N691" i="4"/>
  <c r="S691" i="4"/>
  <c r="T691" i="4"/>
  <c r="U691" i="4"/>
  <c r="V691" i="4"/>
  <c r="W691" i="4"/>
  <c r="A692" i="4"/>
  <c r="C692" i="4" s="1"/>
  <c r="B692" i="4"/>
  <c r="D692" i="4"/>
  <c r="E692" i="4"/>
  <c r="L692" i="4"/>
  <c r="M692" i="4"/>
  <c r="N692" i="4"/>
  <c r="S692" i="4"/>
  <c r="T692" i="4"/>
  <c r="U692" i="4"/>
  <c r="V692" i="4"/>
  <c r="W692" i="4"/>
  <c r="A693" i="4"/>
  <c r="C693" i="4" s="1"/>
  <c r="B693" i="4"/>
  <c r="D693" i="4"/>
  <c r="E693" i="4"/>
  <c r="L693" i="4"/>
  <c r="M693" i="4"/>
  <c r="N693" i="4"/>
  <c r="S693" i="4"/>
  <c r="T693" i="4"/>
  <c r="U693" i="4"/>
  <c r="V693" i="4"/>
  <c r="W693" i="4"/>
  <c r="A694" i="4"/>
  <c r="C694" i="4" s="1"/>
  <c r="B694" i="4"/>
  <c r="D694" i="4"/>
  <c r="E694" i="4"/>
  <c r="L694" i="4"/>
  <c r="M694" i="4"/>
  <c r="N694" i="4"/>
  <c r="S694" i="4"/>
  <c r="T694" i="4"/>
  <c r="U694" i="4"/>
  <c r="V694" i="4"/>
  <c r="W694" i="4"/>
  <c r="A695" i="4"/>
  <c r="C695" i="4" s="1"/>
  <c r="B695" i="4"/>
  <c r="D695" i="4"/>
  <c r="E695" i="4"/>
  <c r="L695" i="4"/>
  <c r="M695" i="4"/>
  <c r="N695" i="4"/>
  <c r="S695" i="4"/>
  <c r="T695" i="4"/>
  <c r="U695" i="4"/>
  <c r="V695" i="4"/>
  <c r="W695" i="4"/>
  <c r="A696" i="4"/>
  <c r="C696" i="4" s="1"/>
  <c r="B696" i="4"/>
  <c r="D696" i="4"/>
  <c r="E696" i="4"/>
  <c r="L696" i="4"/>
  <c r="M696" i="4"/>
  <c r="N696" i="4"/>
  <c r="S696" i="4"/>
  <c r="T696" i="4"/>
  <c r="U696" i="4"/>
  <c r="V696" i="4"/>
  <c r="W696" i="4"/>
  <c r="A697" i="4"/>
  <c r="C697" i="4" s="1"/>
  <c r="B697" i="4"/>
  <c r="D697" i="4"/>
  <c r="E697" i="4"/>
  <c r="L697" i="4"/>
  <c r="M697" i="4"/>
  <c r="N697" i="4"/>
  <c r="S697" i="4"/>
  <c r="T697" i="4"/>
  <c r="U697" i="4"/>
  <c r="V697" i="4"/>
  <c r="W697" i="4"/>
  <c r="A698" i="4"/>
  <c r="C698" i="4" s="1"/>
  <c r="B698" i="4"/>
  <c r="D698" i="4"/>
  <c r="E698" i="4"/>
  <c r="L698" i="4"/>
  <c r="M698" i="4"/>
  <c r="N698" i="4"/>
  <c r="S698" i="4"/>
  <c r="T698" i="4"/>
  <c r="U698" i="4"/>
  <c r="V698" i="4"/>
  <c r="W698" i="4"/>
  <c r="A699" i="4"/>
  <c r="C699" i="4" s="1"/>
  <c r="B699" i="4"/>
  <c r="D699" i="4"/>
  <c r="E699" i="4"/>
  <c r="L699" i="4"/>
  <c r="M699" i="4"/>
  <c r="N699" i="4"/>
  <c r="S699" i="4"/>
  <c r="T699" i="4"/>
  <c r="U699" i="4"/>
  <c r="V699" i="4"/>
  <c r="W699" i="4"/>
  <c r="A700" i="4"/>
  <c r="C700" i="4" s="1"/>
  <c r="B700" i="4"/>
  <c r="D700" i="4"/>
  <c r="E700" i="4"/>
  <c r="L700" i="4"/>
  <c r="M700" i="4"/>
  <c r="N700" i="4"/>
  <c r="S700" i="4"/>
  <c r="T700" i="4"/>
  <c r="U700" i="4"/>
  <c r="V700" i="4"/>
  <c r="W700" i="4"/>
  <c r="A701" i="4"/>
  <c r="C701" i="4" s="1"/>
  <c r="B701" i="4"/>
  <c r="D701" i="4"/>
  <c r="E701" i="4"/>
  <c r="L701" i="4"/>
  <c r="M701" i="4"/>
  <c r="N701" i="4"/>
  <c r="S701" i="4"/>
  <c r="T701" i="4"/>
  <c r="U701" i="4"/>
  <c r="V701" i="4"/>
  <c r="W701" i="4"/>
  <c r="A702" i="4"/>
  <c r="C702" i="4" s="1"/>
  <c r="B702" i="4"/>
  <c r="D702" i="4"/>
  <c r="E702" i="4"/>
  <c r="L702" i="4"/>
  <c r="M702" i="4"/>
  <c r="N702" i="4"/>
  <c r="S702" i="4"/>
  <c r="T702" i="4"/>
  <c r="U702" i="4"/>
  <c r="V702" i="4"/>
  <c r="W702" i="4"/>
  <c r="A703" i="4"/>
  <c r="C703" i="4" s="1"/>
  <c r="B703" i="4"/>
  <c r="D703" i="4"/>
  <c r="E703" i="4"/>
  <c r="L703" i="4"/>
  <c r="M703" i="4"/>
  <c r="N703" i="4"/>
  <c r="S703" i="4"/>
  <c r="T703" i="4"/>
  <c r="U703" i="4"/>
  <c r="V703" i="4"/>
  <c r="W703" i="4"/>
  <c r="A704" i="4"/>
  <c r="C704" i="4" s="1"/>
  <c r="B704" i="4"/>
  <c r="D704" i="4"/>
  <c r="E704" i="4"/>
  <c r="L704" i="4"/>
  <c r="M704" i="4"/>
  <c r="N704" i="4"/>
  <c r="S704" i="4"/>
  <c r="T704" i="4"/>
  <c r="U704" i="4"/>
  <c r="V704" i="4"/>
  <c r="W704" i="4"/>
  <c r="A705" i="4"/>
  <c r="C705" i="4" s="1"/>
  <c r="B705" i="4"/>
  <c r="D705" i="4"/>
  <c r="E705" i="4"/>
  <c r="L705" i="4"/>
  <c r="M705" i="4"/>
  <c r="N705" i="4"/>
  <c r="S705" i="4"/>
  <c r="T705" i="4"/>
  <c r="U705" i="4"/>
  <c r="V705" i="4"/>
  <c r="W705" i="4"/>
  <c r="A706" i="4"/>
  <c r="C706" i="4" s="1"/>
  <c r="B706" i="4"/>
  <c r="D706" i="4"/>
  <c r="E706" i="4"/>
  <c r="L706" i="4"/>
  <c r="M706" i="4"/>
  <c r="N706" i="4"/>
  <c r="S706" i="4"/>
  <c r="T706" i="4"/>
  <c r="U706" i="4"/>
  <c r="V706" i="4"/>
  <c r="W706" i="4"/>
  <c r="A707" i="4"/>
  <c r="C707" i="4" s="1"/>
  <c r="B707" i="4"/>
  <c r="D707" i="4"/>
  <c r="E707" i="4"/>
  <c r="L707" i="4"/>
  <c r="M707" i="4"/>
  <c r="N707" i="4"/>
  <c r="S707" i="4"/>
  <c r="T707" i="4"/>
  <c r="U707" i="4"/>
  <c r="V707" i="4"/>
  <c r="W707" i="4"/>
  <c r="A708" i="4"/>
  <c r="C708" i="4" s="1"/>
  <c r="B708" i="4"/>
  <c r="D708" i="4"/>
  <c r="E708" i="4"/>
  <c r="L708" i="4"/>
  <c r="M708" i="4"/>
  <c r="N708" i="4"/>
  <c r="S708" i="4"/>
  <c r="T708" i="4"/>
  <c r="U708" i="4"/>
  <c r="V708" i="4"/>
  <c r="W708" i="4"/>
  <c r="A709" i="4"/>
  <c r="C709" i="4" s="1"/>
  <c r="B709" i="4"/>
  <c r="D709" i="4"/>
  <c r="E709" i="4"/>
  <c r="L709" i="4"/>
  <c r="M709" i="4"/>
  <c r="N709" i="4"/>
  <c r="S709" i="4"/>
  <c r="T709" i="4"/>
  <c r="U709" i="4"/>
  <c r="V709" i="4"/>
  <c r="W709" i="4"/>
  <c r="A710" i="4"/>
  <c r="C710" i="4" s="1"/>
  <c r="B710" i="4"/>
  <c r="D710" i="4"/>
  <c r="E710" i="4"/>
  <c r="L710" i="4"/>
  <c r="M710" i="4"/>
  <c r="N710" i="4"/>
  <c r="S710" i="4"/>
  <c r="T710" i="4"/>
  <c r="U710" i="4"/>
  <c r="V710" i="4"/>
  <c r="W710" i="4"/>
  <c r="A711" i="4"/>
  <c r="C711" i="4" s="1"/>
  <c r="B711" i="4"/>
  <c r="D711" i="4"/>
  <c r="E711" i="4"/>
  <c r="L711" i="4"/>
  <c r="M711" i="4"/>
  <c r="N711" i="4"/>
  <c r="S711" i="4"/>
  <c r="T711" i="4"/>
  <c r="U711" i="4"/>
  <c r="V711" i="4"/>
  <c r="W711" i="4"/>
  <c r="A712" i="4"/>
  <c r="C712" i="4" s="1"/>
  <c r="B712" i="4"/>
  <c r="D712" i="4"/>
  <c r="E712" i="4"/>
  <c r="L712" i="4"/>
  <c r="M712" i="4"/>
  <c r="N712" i="4"/>
  <c r="S712" i="4"/>
  <c r="T712" i="4"/>
  <c r="U712" i="4"/>
  <c r="V712" i="4"/>
  <c r="W712" i="4"/>
  <c r="A713" i="4"/>
  <c r="C713" i="4" s="1"/>
  <c r="B713" i="4"/>
  <c r="D713" i="4"/>
  <c r="E713" i="4"/>
  <c r="L713" i="4"/>
  <c r="M713" i="4"/>
  <c r="N713" i="4"/>
  <c r="S713" i="4"/>
  <c r="T713" i="4"/>
  <c r="U713" i="4"/>
  <c r="V713" i="4"/>
  <c r="W713" i="4"/>
  <c r="A714" i="4"/>
  <c r="C714" i="4" s="1"/>
  <c r="B714" i="4"/>
  <c r="D714" i="4"/>
  <c r="E714" i="4"/>
  <c r="L714" i="4"/>
  <c r="M714" i="4"/>
  <c r="N714" i="4"/>
  <c r="S714" i="4"/>
  <c r="T714" i="4"/>
  <c r="U714" i="4"/>
  <c r="V714" i="4"/>
  <c r="W714" i="4"/>
  <c r="A715" i="4"/>
  <c r="C715" i="4" s="1"/>
  <c r="B715" i="4"/>
  <c r="D715" i="4"/>
  <c r="E715" i="4"/>
  <c r="L715" i="4"/>
  <c r="M715" i="4"/>
  <c r="N715" i="4"/>
  <c r="S715" i="4"/>
  <c r="T715" i="4"/>
  <c r="U715" i="4"/>
  <c r="V715" i="4"/>
  <c r="W715" i="4"/>
  <c r="A716" i="4"/>
  <c r="C716" i="4" s="1"/>
  <c r="B716" i="4"/>
  <c r="D716" i="4"/>
  <c r="E716" i="4"/>
  <c r="L716" i="4"/>
  <c r="M716" i="4"/>
  <c r="N716" i="4"/>
  <c r="S716" i="4"/>
  <c r="T716" i="4"/>
  <c r="U716" i="4"/>
  <c r="V716" i="4"/>
  <c r="W716" i="4"/>
  <c r="A717" i="4"/>
  <c r="C717" i="4" s="1"/>
  <c r="B717" i="4"/>
  <c r="D717" i="4"/>
  <c r="E717" i="4"/>
  <c r="L717" i="4"/>
  <c r="M717" i="4"/>
  <c r="N717" i="4"/>
  <c r="S717" i="4"/>
  <c r="T717" i="4"/>
  <c r="U717" i="4"/>
  <c r="V717" i="4"/>
  <c r="W717" i="4"/>
  <c r="A718" i="4"/>
  <c r="C718" i="4" s="1"/>
  <c r="B718" i="4"/>
  <c r="D718" i="4"/>
  <c r="E718" i="4"/>
  <c r="L718" i="4"/>
  <c r="M718" i="4"/>
  <c r="N718" i="4"/>
  <c r="S718" i="4"/>
  <c r="T718" i="4"/>
  <c r="U718" i="4"/>
  <c r="V718" i="4"/>
  <c r="W718" i="4"/>
  <c r="A719" i="4"/>
  <c r="C719" i="4" s="1"/>
  <c r="B719" i="4"/>
  <c r="D719" i="4"/>
  <c r="E719" i="4"/>
  <c r="L719" i="4"/>
  <c r="M719" i="4"/>
  <c r="N719" i="4"/>
  <c r="S719" i="4"/>
  <c r="T719" i="4"/>
  <c r="U719" i="4"/>
  <c r="V719" i="4"/>
  <c r="W719" i="4"/>
  <c r="A720" i="4"/>
  <c r="C720" i="4" s="1"/>
  <c r="B720" i="4"/>
  <c r="D720" i="4"/>
  <c r="E720" i="4"/>
  <c r="L720" i="4"/>
  <c r="M720" i="4"/>
  <c r="N720" i="4"/>
  <c r="S720" i="4"/>
  <c r="T720" i="4"/>
  <c r="U720" i="4"/>
  <c r="V720" i="4"/>
  <c r="W720" i="4"/>
  <c r="A721" i="4"/>
  <c r="C721" i="4" s="1"/>
  <c r="B721" i="4"/>
  <c r="D721" i="4"/>
  <c r="E721" i="4"/>
  <c r="L721" i="4"/>
  <c r="M721" i="4"/>
  <c r="N721" i="4"/>
  <c r="S721" i="4"/>
  <c r="T721" i="4"/>
  <c r="U721" i="4"/>
  <c r="V721" i="4"/>
  <c r="W721" i="4"/>
  <c r="A722" i="4"/>
  <c r="C722" i="4" s="1"/>
  <c r="B722" i="4"/>
  <c r="D722" i="4"/>
  <c r="E722" i="4"/>
  <c r="L722" i="4"/>
  <c r="M722" i="4"/>
  <c r="N722" i="4"/>
  <c r="S722" i="4"/>
  <c r="T722" i="4"/>
  <c r="U722" i="4"/>
  <c r="V722" i="4"/>
  <c r="W722" i="4"/>
  <c r="A723" i="4"/>
  <c r="C723" i="4" s="1"/>
  <c r="B723" i="4"/>
  <c r="D723" i="4"/>
  <c r="E723" i="4"/>
  <c r="L723" i="4"/>
  <c r="M723" i="4"/>
  <c r="N723" i="4"/>
  <c r="S723" i="4"/>
  <c r="T723" i="4"/>
  <c r="U723" i="4"/>
  <c r="V723" i="4"/>
  <c r="W723" i="4"/>
  <c r="A724" i="4"/>
  <c r="C724" i="4" s="1"/>
  <c r="B724" i="4"/>
  <c r="D724" i="4"/>
  <c r="E724" i="4"/>
  <c r="L724" i="4"/>
  <c r="M724" i="4"/>
  <c r="N724" i="4"/>
  <c r="S724" i="4"/>
  <c r="T724" i="4"/>
  <c r="U724" i="4"/>
  <c r="V724" i="4"/>
  <c r="W724" i="4"/>
  <c r="A725" i="4"/>
  <c r="C725" i="4" s="1"/>
  <c r="B725" i="4"/>
  <c r="D725" i="4"/>
  <c r="E725" i="4"/>
  <c r="L725" i="4"/>
  <c r="M725" i="4"/>
  <c r="N725" i="4"/>
  <c r="S725" i="4"/>
  <c r="T725" i="4"/>
  <c r="U725" i="4"/>
  <c r="V725" i="4"/>
  <c r="W725" i="4"/>
  <c r="A726" i="4"/>
  <c r="C726" i="4" s="1"/>
  <c r="B726" i="4"/>
  <c r="D726" i="4"/>
  <c r="E726" i="4"/>
  <c r="L726" i="4"/>
  <c r="M726" i="4"/>
  <c r="N726" i="4"/>
  <c r="S726" i="4"/>
  <c r="T726" i="4"/>
  <c r="U726" i="4"/>
  <c r="V726" i="4"/>
  <c r="W726" i="4"/>
  <c r="A727" i="4"/>
  <c r="C727" i="4" s="1"/>
  <c r="B727" i="4"/>
  <c r="D727" i="4"/>
  <c r="E727" i="4"/>
  <c r="L727" i="4"/>
  <c r="M727" i="4"/>
  <c r="N727" i="4"/>
  <c r="S727" i="4"/>
  <c r="T727" i="4"/>
  <c r="U727" i="4"/>
  <c r="V727" i="4"/>
  <c r="W727" i="4"/>
  <c r="A728" i="4"/>
  <c r="C728" i="4" s="1"/>
  <c r="B728" i="4"/>
  <c r="D728" i="4"/>
  <c r="E728" i="4"/>
  <c r="L728" i="4"/>
  <c r="M728" i="4"/>
  <c r="N728" i="4"/>
  <c r="S728" i="4"/>
  <c r="T728" i="4"/>
  <c r="U728" i="4"/>
  <c r="V728" i="4"/>
  <c r="W728" i="4"/>
  <c r="A729" i="4"/>
  <c r="C729" i="4" s="1"/>
  <c r="B729" i="4"/>
  <c r="D729" i="4"/>
  <c r="E729" i="4"/>
  <c r="L729" i="4"/>
  <c r="M729" i="4"/>
  <c r="N729" i="4"/>
  <c r="S729" i="4"/>
  <c r="T729" i="4"/>
  <c r="U729" i="4"/>
  <c r="V729" i="4"/>
  <c r="W729" i="4"/>
  <c r="A730" i="4"/>
  <c r="C730" i="4" s="1"/>
  <c r="B730" i="4"/>
  <c r="D730" i="4"/>
  <c r="E730" i="4"/>
  <c r="L730" i="4"/>
  <c r="M730" i="4"/>
  <c r="N730" i="4"/>
  <c r="S730" i="4"/>
  <c r="T730" i="4"/>
  <c r="U730" i="4"/>
  <c r="V730" i="4"/>
  <c r="W730" i="4"/>
  <c r="A731" i="4"/>
  <c r="C731" i="4" s="1"/>
  <c r="B731" i="4"/>
  <c r="D731" i="4"/>
  <c r="E731" i="4"/>
  <c r="L731" i="4"/>
  <c r="M731" i="4"/>
  <c r="N731" i="4"/>
  <c r="S731" i="4"/>
  <c r="T731" i="4"/>
  <c r="U731" i="4"/>
  <c r="V731" i="4"/>
  <c r="W731" i="4"/>
  <c r="A732" i="4"/>
  <c r="C732" i="4" s="1"/>
  <c r="B732" i="4"/>
  <c r="D732" i="4"/>
  <c r="E732" i="4"/>
  <c r="L732" i="4"/>
  <c r="M732" i="4"/>
  <c r="N732" i="4"/>
  <c r="S732" i="4"/>
  <c r="T732" i="4"/>
  <c r="U732" i="4"/>
  <c r="V732" i="4"/>
  <c r="W732" i="4"/>
  <c r="A733" i="4"/>
  <c r="C733" i="4" s="1"/>
  <c r="B733" i="4"/>
  <c r="D733" i="4"/>
  <c r="E733" i="4"/>
  <c r="L733" i="4"/>
  <c r="M733" i="4"/>
  <c r="N733" i="4"/>
  <c r="S733" i="4"/>
  <c r="T733" i="4"/>
  <c r="U733" i="4"/>
  <c r="V733" i="4"/>
  <c r="W733" i="4"/>
  <c r="A734" i="4"/>
  <c r="C734" i="4" s="1"/>
  <c r="B734" i="4"/>
  <c r="D734" i="4"/>
  <c r="E734" i="4"/>
  <c r="L734" i="4"/>
  <c r="M734" i="4"/>
  <c r="N734" i="4"/>
  <c r="S734" i="4"/>
  <c r="T734" i="4"/>
  <c r="U734" i="4"/>
  <c r="V734" i="4"/>
  <c r="W734" i="4"/>
  <c r="A735" i="4"/>
  <c r="C735" i="4" s="1"/>
  <c r="B735" i="4"/>
  <c r="D735" i="4"/>
  <c r="E735" i="4"/>
  <c r="L735" i="4"/>
  <c r="M735" i="4"/>
  <c r="N735" i="4"/>
  <c r="S735" i="4"/>
  <c r="T735" i="4"/>
  <c r="U735" i="4"/>
  <c r="V735" i="4"/>
  <c r="W735" i="4"/>
  <c r="A736" i="4"/>
  <c r="C736" i="4" s="1"/>
  <c r="B736" i="4"/>
  <c r="D736" i="4"/>
  <c r="E736" i="4"/>
  <c r="L736" i="4"/>
  <c r="M736" i="4"/>
  <c r="N736" i="4"/>
  <c r="S736" i="4"/>
  <c r="T736" i="4"/>
  <c r="U736" i="4"/>
  <c r="V736" i="4"/>
  <c r="W736" i="4"/>
  <c r="A737" i="4"/>
  <c r="C737" i="4" s="1"/>
  <c r="B737" i="4"/>
  <c r="D737" i="4"/>
  <c r="E737" i="4"/>
  <c r="L737" i="4"/>
  <c r="M737" i="4"/>
  <c r="N737" i="4"/>
  <c r="S737" i="4"/>
  <c r="T737" i="4"/>
  <c r="U737" i="4"/>
  <c r="V737" i="4"/>
  <c r="W737" i="4"/>
  <c r="A738" i="4"/>
  <c r="C738" i="4" s="1"/>
  <c r="B738" i="4"/>
  <c r="D738" i="4"/>
  <c r="E738" i="4"/>
  <c r="L738" i="4"/>
  <c r="M738" i="4"/>
  <c r="N738" i="4"/>
  <c r="S738" i="4"/>
  <c r="T738" i="4"/>
  <c r="U738" i="4"/>
  <c r="V738" i="4"/>
  <c r="W738" i="4"/>
  <c r="A739" i="4"/>
  <c r="C739" i="4" s="1"/>
  <c r="B739" i="4"/>
  <c r="D739" i="4"/>
  <c r="E739" i="4"/>
  <c r="L739" i="4"/>
  <c r="M739" i="4"/>
  <c r="N739" i="4"/>
  <c r="S739" i="4"/>
  <c r="T739" i="4"/>
  <c r="U739" i="4"/>
  <c r="V739" i="4"/>
  <c r="W739" i="4"/>
  <c r="A740" i="4"/>
  <c r="C740" i="4" s="1"/>
  <c r="B740" i="4"/>
  <c r="D740" i="4"/>
  <c r="E740" i="4"/>
  <c r="L740" i="4"/>
  <c r="M740" i="4"/>
  <c r="N740" i="4"/>
  <c r="S740" i="4"/>
  <c r="T740" i="4"/>
  <c r="U740" i="4"/>
  <c r="V740" i="4"/>
  <c r="W740" i="4"/>
  <c r="A741" i="4"/>
  <c r="C741" i="4" s="1"/>
  <c r="B741" i="4"/>
  <c r="D741" i="4"/>
  <c r="E741" i="4"/>
  <c r="L741" i="4"/>
  <c r="M741" i="4"/>
  <c r="N741" i="4"/>
  <c r="S741" i="4"/>
  <c r="T741" i="4"/>
  <c r="U741" i="4"/>
  <c r="V741" i="4"/>
  <c r="W741" i="4"/>
  <c r="A742" i="4"/>
  <c r="C742" i="4" s="1"/>
  <c r="B742" i="4"/>
  <c r="D742" i="4"/>
  <c r="E742" i="4"/>
  <c r="L742" i="4"/>
  <c r="M742" i="4"/>
  <c r="N742" i="4"/>
  <c r="S742" i="4"/>
  <c r="T742" i="4"/>
  <c r="U742" i="4"/>
  <c r="V742" i="4"/>
  <c r="W742" i="4"/>
  <c r="A743" i="4"/>
  <c r="C743" i="4" s="1"/>
  <c r="B743" i="4"/>
  <c r="D743" i="4"/>
  <c r="E743" i="4"/>
  <c r="L743" i="4"/>
  <c r="M743" i="4"/>
  <c r="N743" i="4"/>
  <c r="S743" i="4"/>
  <c r="T743" i="4"/>
  <c r="U743" i="4"/>
  <c r="V743" i="4"/>
  <c r="W743" i="4"/>
  <c r="A744" i="4"/>
  <c r="C744" i="4" s="1"/>
  <c r="B744" i="4"/>
  <c r="D744" i="4"/>
  <c r="E744" i="4"/>
  <c r="L744" i="4"/>
  <c r="M744" i="4"/>
  <c r="N744" i="4"/>
  <c r="S744" i="4"/>
  <c r="T744" i="4"/>
  <c r="U744" i="4"/>
  <c r="V744" i="4"/>
  <c r="W744" i="4"/>
  <c r="A745" i="4"/>
  <c r="C745" i="4" s="1"/>
  <c r="B745" i="4"/>
  <c r="D745" i="4"/>
  <c r="E745" i="4"/>
  <c r="L745" i="4"/>
  <c r="M745" i="4"/>
  <c r="N745" i="4"/>
  <c r="S745" i="4"/>
  <c r="T745" i="4"/>
  <c r="U745" i="4"/>
  <c r="V745" i="4"/>
  <c r="W745" i="4"/>
  <c r="A746" i="4"/>
  <c r="C746" i="4" s="1"/>
  <c r="B746" i="4"/>
  <c r="D746" i="4"/>
  <c r="E746" i="4"/>
  <c r="L746" i="4"/>
  <c r="M746" i="4"/>
  <c r="N746" i="4"/>
  <c r="S746" i="4"/>
  <c r="T746" i="4"/>
  <c r="U746" i="4"/>
  <c r="V746" i="4"/>
  <c r="W746" i="4"/>
  <c r="A747" i="4"/>
  <c r="C747" i="4" s="1"/>
  <c r="B747" i="4"/>
  <c r="D747" i="4"/>
  <c r="E747" i="4"/>
  <c r="L747" i="4"/>
  <c r="M747" i="4"/>
  <c r="N747" i="4"/>
  <c r="S747" i="4"/>
  <c r="T747" i="4"/>
  <c r="U747" i="4"/>
  <c r="V747" i="4"/>
  <c r="W747" i="4"/>
  <c r="A748" i="4"/>
  <c r="C748" i="4" s="1"/>
  <c r="B748" i="4"/>
  <c r="D748" i="4"/>
  <c r="E748" i="4"/>
  <c r="L748" i="4"/>
  <c r="M748" i="4"/>
  <c r="N748" i="4"/>
  <c r="S748" i="4"/>
  <c r="T748" i="4"/>
  <c r="U748" i="4"/>
  <c r="V748" i="4"/>
  <c r="W748" i="4"/>
  <c r="A749" i="4"/>
  <c r="C749" i="4" s="1"/>
  <c r="B749" i="4"/>
  <c r="D749" i="4"/>
  <c r="E749" i="4"/>
  <c r="L749" i="4"/>
  <c r="M749" i="4"/>
  <c r="N749" i="4"/>
  <c r="S749" i="4"/>
  <c r="T749" i="4"/>
  <c r="U749" i="4"/>
  <c r="V749" i="4"/>
  <c r="W749" i="4"/>
  <c r="A750" i="4"/>
  <c r="C750" i="4" s="1"/>
  <c r="B750" i="4"/>
  <c r="D750" i="4"/>
  <c r="E750" i="4"/>
  <c r="L750" i="4"/>
  <c r="M750" i="4"/>
  <c r="N750" i="4"/>
  <c r="S750" i="4"/>
  <c r="T750" i="4"/>
  <c r="U750" i="4"/>
  <c r="V750" i="4"/>
  <c r="W750" i="4"/>
  <c r="A751" i="4"/>
  <c r="C751" i="4" s="1"/>
  <c r="B751" i="4"/>
  <c r="D751" i="4"/>
  <c r="E751" i="4"/>
  <c r="L751" i="4"/>
  <c r="M751" i="4"/>
  <c r="N751" i="4"/>
  <c r="S751" i="4"/>
  <c r="T751" i="4"/>
  <c r="U751" i="4"/>
  <c r="V751" i="4"/>
  <c r="W751" i="4"/>
  <c r="A752" i="4"/>
  <c r="C752" i="4" s="1"/>
  <c r="B752" i="4"/>
  <c r="D752" i="4"/>
  <c r="E752" i="4"/>
  <c r="L752" i="4"/>
  <c r="M752" i="4"/>
  <c r="N752" i="4"/>
  <c r="S752" i="4"/>
  <c r="T752" i="4"/>
  <c r="U752" i="4"/>
  <c r="V752" i="4"/>
  <c r="W752" i="4"/>
  <c r="A753" i="4"/>
  <c r="C753" i="4" s="1"/>
  <c r="B753" i="4"/>
  <c r="D753" i="4"/>
  <c r="E753" i="4"/>
  <c r="L753" i="4"/>
  <c r="M753" i="4"/>
  <c r="N753" i="4"/>
  <c r="S753" i="4"/>
  <c r="T753" i="4"/>
  <c r="U753" i="4"/>
  <c r="V753" i="4"/>
  <c r="W753" i="4"/>
  <c r="A754" i="4"/>
  <c r="C754" i="4" s="1"/>
  <c r="B754" i="4"/>
  <c r="D754" i="4"/>
  <c r="E754" i="4"/>
  <c r="L754" i="4"/>
  <c r="M754" i="4"/>
  <c r="N754" i="4"/>
  <c r="S754" i="4"/>
  <c r="T754" i="4"/>
  <c r="U754" i="4"/>
  <c r="V754" i="4"/>
  <c r="W754" i="4"/>
  <c r="A755" i="4"/>
  <c r="C755" i="4" s="1"/>
  <c r="B755" i="4"/>
  <c r="D755" i="4"/>
  <c r="E755" i="4"/>
  <c r="L755" i="4"/>
  <c r="M755" i="4"/>
  <c r="N755" i="4"/>
  <c r="S755" i="4"/>
  <c r="T755" i="4"/>
  <c r="U755" i="4"/>
  <c r="V755" i="4"/>
  <c r="W755" i="4"/>
  <c r="A756" i="4"/>
  <c r="C756" i="4" s="1"/>
  <c r="B756" i="4"/>
  <c r="D756" i="4"/>
  <c r="E756" i="4"/>
  <c r="L756" i="4"/>
  <c r="M756" i="4"/>
  <c r="N756" i="4"/>
  <c r="S756" i="4"/>
  <c r="T756" i="4"/>
  <c r="U756" i="4"/>
  <c r="V756" i="4"/>
  <c r="W756" i="4"/>
  <c r="A757" i="4"/>
  <c r="C757" i="4" s="1"/>
  <c r="B757" i="4"/>
  <c r="D757" i="4"/>
  <c r="E757" i="4"/>
  <c r="L757" i="4"/>
  <c r="M757" i="4"/>
  <c r="N757" i="4"/>
  <c r="S757" i="4"/>
  <c r="T757" i="4"/>
  <c r="U757" i="4"/>
  <c r="V757" i="4"/>
  <c r="W757" i="4"/>
  <c r="A758" i="4"/>
  <c r="C758" i="4" s="1"/>
  <c r="B758" i="4"/>
  <c r="D758" i="4"/>
  <c r="E758" i="4"/>
  <c r="L758" i="4"/>
  <c r="M758" i="4"/>
  <c r="N758" i="4"/>
  <c r="S758" i="4"/>
  <c r="T758" i="4"/>
  <c r="U758" i="4"/>
  <c r="V758" i="4"/>
  <c r="W758" i="4"/>
  <c r="A759" i="4"/>
  <c r="C759" i="4" s="1"/>
  <c r="B759" i="4"/>
  <c r="D759" i="4"/>
  <c r="E759" i="4"/>
  <c r="L759" i="4"/>
  <c r="M759" i="4"/>
  <c r="N759" i="4"/>
  <c r="S759" i="4"/>
  <c r="T759" i="4"/>
  <c r="U759" i="4"/>
  <c r="V759" i="4"/>
  <c r="W759" i="4"/>
  <c r="A760" i="4"/>
  <c r="C760" i="4" s="1"/>
  <c r="B760" i="4"/>
  <c r="D760" i="4"/>
  <c r="E760" i="4"/>
  <c r="L760" i="4"/>
  <c r="M760" i="4"/>
  <c r="N760" i="4"/>
  <c r="S760" i="4"/>
  <c r="T760" i="4"/>
  <c r="U760" i="4"/>
  <c r="V760" i="4"/>
  <c r="W760" i="4"/>
  <c r="A761" i="4"/>
  <c r="C761" i="4" s="1"/>
  <c r="B761" i="4"/>
  <c r="D761" i="4"/>
  <c r="E761" i="4"/>
  <c r="L761" i="4"/>
  <c r="M761" i="4"/>
  <c r="N761" i="4"/>
  <c r="S761" i="4"/>
  <c r="T761" i="4"/>
  <c r="U761" i="4"/>
  <c r="V761" i="4"/>
  <c r="W761" i="4"/>
  <c r="A762" i="4"/>
  <c r="C762" i="4" s="1"/>
  <c r="B762" i="4"/>
  <c r="D762" i="4"/>
  <c r="E762" i="4"/>
  <c r="L762" i="4"/>
  <c r="M762" i="4"/>
  <c r="N762" i="4"/>
  <c r="S762" i="4"/>
  <c r="T762" i="4"/>
  <c r="U762" i="4"/>
  <c r="V762" i="4"/>
  <c r="W762" i="4"/>
  <c r="A763" i="4"/>
  <c r="C763" i="4" s="1"/>
  <c r="B763" i="4"/>
  <c r="D763" i="4"/>
  <c r="E763" i="4"/>
  <c r="L763" i="4"/>
  <c r="M763" i="4"/>
  <c r="N763" i="4"/>
  <c r="S763" i="4"/>
  <c r="T763" i="4"/>
  <c r="U763" i="4"/>
  <c r="V763" i="4"/>
  <c r="W763" i="4"/>
  <c r="A764" i="4"/>
  <c r="C764" i="4" s="1"/>
  <c r="B764" i="4"/>
  <c r="D764" i="4"/>
  <c r="E764" i="4"/>
  <c r="L764" i="4"/>
  <c r="M764" i="4"/>
  <c r="N764" i="4"/>
  <c r="S764" i="4"/>
  <c r="T764" i="4"/>
  <c r="U764" i="4"/>
  <c r="V764" i="4"/>
  <c r="W764" i="4"/>
  <c r="A765" i="4"/>
  <c r="C765" i="4" s="1"/>
  <c r="B765" i="4"/>
  <c r="D765" i="4"/>
  <c r="E765" i="4"/>
  <c r="L765" i="4"/>
  <c r="M765" i="4"/>
  <c r="N765" i="4"/>
  <c r="S765" i="4"/>
  <c r="T765" i="4"/>
  <c r="U765" i="4"/>
  <c r="V765" i="4"/>
  <c r="W765" i="4"/>
  <c r="A766" i="4"/>
  <c r="C766" i="4" s="1"/>
  <c r="B766" i="4"/>
  <c r="D766" i="4"/>
  <c r="E766" i="4"/>
  <c r="L766" i="4"/>
  <c r="M766" i="4"/>
  <c r="N766" i="4"/>
  <c r="S766" i="4"/>
  <c r="T766" i="4"/>
  <c r="U766" i="4"/>
  <c r="V766" i="4"/>
  <c r="W766" i="4"/>
  <c r="A767" i="4"/>
  <c r="C767" i="4" s="1"/>
  <c r="B767" i="4"/>
  <c r="D767" i="4"/>
  <c r="E767" i="4"/>
  <c r="L767" i="4"/>
  <c r="M767" i="4"/>
  <c r="N767" i="4"/>
  <c r="S767" i="4"/>
  <c r="T767" i="4"/>
  <c r="U767" i="4"/>
  <c r="V767" i="4"/>
  <c r="W767" i="4"/>
  <c r="A768" i="4"/>
  <c r="C768" i="4" s="1"/>
  <c r="B768" i="4"/>
  <c r="D768" i="4"/>
  <c r="E768" i="4"/>
  <c r="L768" i="4"/>
  <c r="M768" i="4"/>
  <c r="N768" i="4"/>
  <c r="S768" i="4"/>
  <c r="T768" i="4"/>
  <c r="U768" i="4"/>
  <c r="V768" i="4"/>
  <c r="W768" i="4"/>
  <c r="A769" i="4"/>
  <c r="C769" i="4" s="1"/>
  <c r="B769" i="4"/>
  <c r="D769" i="4"/>
  <c r="E769" i="4"/>
  <c r="L769" i="4"/>
  <c r="M769" i="4"/>
  <c r="N769" i="4"/>
  <c r="S769" i="4"/>
  <c r="T769" i="4"/>
  <c r="U769" i="4"/>
  <c r="V769" i="4"/>
  <c r="W769" i="4"/>
  <c r="A770" i="4"/>
  <c r="C770" i="4" s="1"/>
  <c r="B770" i="4"/>
  <c r="D770" i="4"/>
  <c r="E770" i="4"/>
  <c r="L770" i="4"/>
  <c r="M770" i="4"/>
  <c r="N770" i="4"/>
  <c r="S770" i="4"/>
  <c r="T770" i="4"/>
  <c r="U770" i="4"/>
  <c r="V770" i="4"/>
  <c r="W770" i="4"/>
  <c r="A771" i="4"/>
  <c r="C771" i="4" s="1"/>
  <c r="B771" i="4"/>
  <c r="D771" i="4"/>
  <c r="E771" i="4"/>
  <c r="L771" i="4"/>
  <c r="M771" i="4"/>
  <c r="N771" i="4"/>
  <c r="S771" i="4"/>
  <c r="T771" i="4"/>
  <c r="U771" i="4"/>
  <c r="V771" i="4"/>
  <c r="W771" i="4"/>
  <c r="A772" i="4"/>
  <c r="C772" i="4" s="1"/>
  <c r="B772" i="4"/>
  <c r="D772" i="4"/>
  <c r="E772" i="4"/>
  <c r="L772" i="4"/>
  <c r="M772" i="4"/>
  <c r="N772" i="4"/>
  <c r="S772" i="4"/>
  <c r="T772" i="4"/>
  <c r="U772" i="4"/>
  <c r="V772" i="4"/>
  <c r="W772" i="4"/>
  <c r="A773" i="4"/>
  <c r="C773" i="4" s="1"/>
  <c r="B773" i="4"/>
  <c r="D773" i="4"/>
  <c r="E773" i="4"/>
  <c r="L773" i="4"/>
  <c r="M773" i="4"/>
  <c r="N773" i="4"/>
  <c r="S773" i="4"/>
  <c r="T773" i="4"/>
  <c r="U773" i="4"/>
  <c r="V773" i="4"/>
  <c r="W773" i="4"/>
  <c r="A774" i="4"/>
  <c r="C774" i="4" s="1"/>
  <c r="B774" i="4"/>
  <c r="D774" i="4"/>
  <c r="E774" i="4"/>
  <c r="L774" i="4"/>
  <c r="M774" i="4"/>
  <c r="N774" i="4"/>
  <c r="S774" i="4"/>
  <c r="T774" i="4"/>
  <c r="U774" i="4"/>
  <c r="V774" i="4"/>
  <c r="W774" i="4"/>
  <c r="A775" i="4"/>
  <c r="C775" i="4" s="1"/>
  <c r="B775" i="4"/>
  <c r="D775" i="4"/>
  <c r="E775" i="4"/>
  <c r="L775" i="4"/>
  <c r="M775" i="4"/>
  <c r="N775" i="4"/>
  <c r="S775" i="4"/>
  <c r="T775" i="4"/>
  <c r="U775" i="4"/>
  <c r="V775" i="4"/>
  <c r="W775" i="4"/>
  <c r="A776" i="4"/>
  <c r="C776" i="4" s="1"/>
  <c r="B776" i="4"/>
  <c r="D776" i="4"/>
  <c r="E776" i="4"/>
  <c r="L776" i="4"/>
  <c r="M776" i="4"/>
  <c r="N776" i="4"/>
  <c r="S776" i="4"/>
  <c r="T776" i="4"/>
  <c r="U776" i="4"/>
  <c r="V776" i="4"/>
  <c r="W776" i="4"/>
  <c r="A777" i="4"/>
  <c r="C777" i="4" s="1"/>
  <c r="B777" i="4"/>
  <c r="D777" i="4"/>
  <c r="E777" i="4"/>
  <c r="L777" i="4"/>
  <c r="M777" i="4"/>
  <c r="N777" i="4"/>
  <c r="S777" i="4"/>
  <c r="T777" i="4"/>
  <c r="U777" i="4"/>
  <c r="V777" i="4"/>
  <c r="W777" i="4"/>
  <c r="A778" i="4"/>
  <c r="C778" i="4" s="1"/>
  <c r="B778" i="4"/>
  <c r="D778" i="4"/>
  <c r="E778" i="4"/>
  <c r="L778" i="4"/>
  <c r="M778" i="4"/>
  <c r="N778" i="4"/>
  <c r="S778" i="4"/>
  <c r="T778" i="4"/>
  <c r="U778" i="4"/>
  <c r="V778" i="4"/>
  <c r="W778" i="4"/>
  <c r="A779" i="4"/>
  <c r="C779" i="4" s="1"/>
  <c r="B779" i="4"/>
  <c r="D779" i="4"/>
  <c r="E779" i="4"/>
  <c r="L779" i="4"/>
  <c r="M779" i="4"/>
  <c r="N779" i="4"/>
  <c r="S779" i="4"/>
  <c r="T779" i="4"/>
  <c r="U779" i="4"/>
  <c r="V779" i="4"/>
  <c r="W779" i="4"/>
  <c r="A780" i="4"/>
  <c r="C780" i="4" s="1"/>
  <c r="B780" i="4"/>
  <c r="D780" i="4"/>
  <c r="E780" i="4"/>
  <c r="L780" i="4"/>
  <c r="M780" i="4"/>
  <c r="N780" i="4"/>
  <c r="S780" i="4"/>
  <c r="T780" i="4"/>
  <c r="U780" i="4"/>
  <c r="V780" i="4"/>
  <c r="W780" i="4"/>
  <c r="A781" i="4"/>
  <c r="C781" i="4" s="1"/>
  <c r="B781" i="4"/>
  <c r="D781" i="4"/>
  <c r="E781" i="4"/>
  <c r="L781" i="4"/>
  <c r="M781" i="4"/>
  <c r="N781" i="4"/>
  <c r="S781" i="4"/>
  <c r="T781" i="4"/>
  <c r="U781" i="4"/>
  <c r="V781" i="4"/>
  <c r="W781" i="4"/>
  <c r="A782" i="4"/>
  <c r="C782" i="4" s="1"/>
  <c r="B782" i="4"/>
  <c r="D782" i="4"/>
  <c r="E782" i="4"/>
  <c r="L782" i="4"/>
  <c r="M782" i="4"/>
  <c r="N782" i="4"/>
  <c r="S782" i="4"/>
  <c r="T782" i="4"/>
  <c r="U782" i="4"/>
  <c r="V782" i="4"/>
  <c r="W782" i="4"/>
  <c r="A783" i="4"/>
  <c r="C783" i="4" s="1"/>
  <c r="B783" i="4"/>
  <c r="D783" i="4"/>
  <c r="E783" i="4"/>
  <c r="L783" i="4"/>
  <c r="M783" i="4"/>
  <c r="N783" i="4"/>
  <c r="S783" i="4"/>
  <c r="T783" i="4"/>
  <c r="U783" i="4"/>
  <c r="V783" i="4"/>
  <c r="W783" i="4"/>
  <c r="A784" i="4"/>
  <c r="C784" i="4" s="1"/>
  <c r="B784" i="4"/>
  <c r="D784" i="4"/>
  <c r="E784" i="4"/>
  <c r="L784" i="4"/>
  <c r="M784" i="4"/>
  <c r="N784" i="4"/>
  <c r="S784" i="4"/>
  <c r="T784" i="4"/>
  <c r="U784" i="4"/>
  <c r="V784" i="4"/>
  <c r="W784" i="4"/>
  <c r="A785" i="4"/>
  <c r="C785" i="4" s="1"/>
  <c r="B785" i="4"/>
  <c r="D785" i="4"/>
  <c r="E785" i="4"/>
  <c r="L785" i="4"/>
  <c r="M785" i="4"/>
  <c r="N785" i="4"/>
  <c r="S785" i="4"/>
  <c r="T785" i="4"/>
  <c r="U785" i="4"/>
  <c r="V785" i="4"/>
  <c r="W785" i="4"/>
  <c r="A786" i="4"/>
  <c r="C786" i="4" s="1"/>
  <c r="B786" i="4"/>
  <c r="D786" i="4"/>
  <c r="E786" i="4"/>
  <c r="L786" i="4"/>
  <c r="M786" i="4"/>
  <c r="N786" i="4"/>
  <c r="S786" i="4"/>
  <c r="T786" i="4"/>
  <c r="U786" i="4"/>
  <c r="V786" i="4"/>
  <c r="W786" i="4"/>
  <c r="A787" i="4"/>
  <c r="C787" i="4" s="1"/>
  <c r="B787" i="4"/>
  <c r="D787" i="4"/>
  <c r="E787" i="4"/>
  <c r="L787" i="4"/>
  <c r="M787" i="4"/>
  <c r="N787" i="4"/>
  <c r="S787" i="4"/>
  <c r="T787" i="4"/>
  <c r="U787" i="4"/>
  <c r="V787" i="4"/>
  <c r="W787" i="4"/>
  <c r="A788" i="4"/>
  <c r="C788" i="4" s="1"/>
  <c r="B788" i="4"/>
  <c r="D788" i="4"/>
  <c r="E788" i="4"/>
  <c r="L788" i="4"/>
  <c r="M788" i="4"/>
  <c r="N788" i="4"/>
  <c r="S788" i="4"/>
  <c r="T788" i="4"/>
  <c r="U788" i="4"/>
  <c r="V788" i="4"/>
  <c r="W788" i="4"/>
  <c r="A789" i="4"/>
  <c r="C789" i="4" s="1"/>
  <c r="B789" i="4"/>
  <c r="D789" i="4"/>
  <c r="E789" i="4"/>
  <c r="L789" i="4"/>
  <c r="M789" i="4"/>
  <c r="N789" i="4"/>
  <c r="S789" i="4"/>
  <c r="T789" i="4"/>
  <c r="U789" i="4"/>
  <c r="V789" i="4"/>
  <c r="W789" i="4"/>
  <c r="A790" i="4"/>
  <c r="C790" i="4" s="1"/>
  <c r="B790" i="4"/>
  <c r="D790" i="4"/>
  <c r="E790" i="4"/>
  <c r="L790" i="4"/>
  <c r="M790" i="4"/>
  <c r="N790" i="4"/>
  <c r="S790" i="4"/>
  <c r="T790" i="4"/>
  <c r="U790" i="4"/>
  <c r="V790" i="4"/>
  <c r="W790" i="4"/>
  <c r="A791" i="4"/>
  <c r="C791" i="4" s="1"/>
  <c r="B791" i="4"/>
  <c r="D791" i="4"/>
  <c r="E791" i="4"/>
  <c r="L791" i="4"/>
  <c r="M791" i="4"/>
  <c r="N791" i="4"/>
  <c r="S791" i="4"/>
  <c r="T791" i="4"/>
  <c r="U791" i="4"/>
  <c r="V791" i="4"/>
  <c r="W791" i="4"/>
  <c r="A792" i="4"/>
  <c r="C792" i="4" s="1"/>
  <c r="B792" i="4"/>
  <c r="D792" i="4"/>
  <c r="E792" i="4"/>
  <c r="L792" i="4"/>
  <c r="M792" i="4"/>
  <c r="N792" i="4"/>
  <c r="S792" i="4"/>
  <c r="T792" i="4"/>
  <c r="U792" i="4"/>
  <c r="V792" i="4"/>
  <c r="W792" i="4"/>
  <c r="A793" i="4"/>
  <c r="C793" i="4" s="1"/>
  <c r="B793" i="4"/>
  <c r="D793" i="4"/>
  <c r="E793" i="4"/>
  <c r="L793" i="4"/>
  <c r="M793" i="4"/>
  <c r="N793" i="4"/>
  <c r="S793" i="4"/>
  <c r="T793" i="4"/>
  <c r="U793" i="4"/>
  <c r="V793" i="4"/>
  <c r="W793" i="4"/>
  <c r="A794" i="4"/>
  <c r="C794" i="4" s="1"/>
  <c r="B794" i="4"/>
  <c r="D794" i="4"/>
  <c r="E794" i="4"/>
  <c r="L794" i="4"/>
  <c r="M794" i="4"/>
  <c r="N794" i="4"/>
  <c r="S794" i="4"/>
  <c r="T794" i="4"/>
  <c r="U794" i="4"/>
  <c r="V794" i="4"/>
  <c r="W794" i="4"/>
  <c r="A795" i="4"/>
  <c r="C795" i="4" s="1"/>
  <c r="B795" i="4"/>
  <c r="D795" i="4"/>
  <c r="E795" i="4"/>
  <c r="L795" i="4"/>
  <c r="M795" i="4"/>
  <c r="N795" i="4"/>
  <c r="S795" i="4"/>
  <c r="T795" i="4"/>
  <c r="U795" i="4"/>
  <c r="V795" i="4"/>
  <c r="W795" i="4"/>
  <c r="A796" i="4"/>
  <c r="C796" i="4" s="1"/>
  <c r="B796" i="4"/>
  <c r="D796" i="4"/>
  <c r="E796" i="4"/>
  <c r="L796" i="4"/>
  <c r="M796" i="4"/>
  <c r="N796" i="4"/>
  <c r="S796" i="4"/>
  <c r="T796" i="4"/>
  <c r="U796" i="4"/>
  <c r="V796" i="4"/>
  <c r="W796" i="4"/>
  <c r="A797" i="4"/>
  <c r="C797" i="4" s="1"/>
  <c r="B797" i="4"/>
  <c r="D797" i="4"/>
  <c r="E797" i="4"/>
  <c r="L797" i="4"/>
  <c r="M797" i="4"/>
  <c r="N797" i="4"/>
  <c r="S797" i="4"/>
  <c r="T797" i="4"/>
  <c r="U797" i="4"/>
  <c r="V797" i="4"/>
  <c r="W797" i="4"/>
  <c r="A798" i="4"/>
  <c r="C798" i="4" s="1"/>
  <c r="B798" i="4"/>
  <c r="D798" i="4"/>
  <c r="E798" i="4"/>
  <c r="L798" i="4"/>
  <c r="M798" i="4"/>
  <c r="N798" i="4"/>
  <c r="S798" i="4"/>
  <c r="T798" i="4"/>
  <c r="U798" i="4"/>
  <c r="V798" i="4"/>
  <c r="W798" i="4"/>
  <c r="A799" i="4"/>
  <c r="C799" i="4" s="1"/>
  <c r="B799" i="4"/>
  <c r="D799" i="4"/>
  <c r="E799" i="4"/>
  <c r="L799" i="4"/>
  <c r="M799" i="4"/>
  <c r="N799" i="4"/>
  <c r="S799" i="4"/>
  <c r="T799" i="4"/>
  <c r="U799" i="4"/>
  <c r="V799" i="4"/>
  <c r="W799" i="4"/>
  <c r="A800" i="4"/>
  <c r="C800" i="4" s="1"/>
  <c r="B800" i="4"/>
  <c r="D800" i="4"/>
  <c r="E800" i="4"/>
  <c r="L800" i="4"/>
  <c r="M800" i="4"/>
  <c r="N800" i="4"/>
  <c r="S800" i="4"/>
  <c r="T800" i="4"/>
  <c r="U800" i="4"/>
  <c r="V800" i="4"/>
  <c r="W800" i="4"/>
  <c r="A801" i="4"/>
  <c r="C801" i="4" s="1"/>
  <c r="B801" i="4"/>
  <c r="D801" i="4"/>
  <c r="E801" i="4"/>
  <c r="L801" i="4"/>
  <c r="M801" i="4"/>
  <c r="N801" i="4"/>
  <c r="S801" i="4"/>
  <c r="T801" i="4"/>
  <c r="U801" i="4"/>
  <c r="V801" i="4"/>
  <c r="W801" i="4"/>
  <c r="A802" i="4"/>
  <c r="C802" i="4" s="1"/>
  <c r="B802" i="4"/>
  <c r="D802" i="4"/>
  <c r="E802" i="4"/>
  <c r="L802" i="4"/>
  <c r="M802" i="4"/>
  <c r="N802" i="4"/>
  <c r="S802" i="4"/>
  <c r="T802" i="4"/>
  <c r="U802" i="4"/>
  <c r="V802" i="4"/>
  <c r="W802" i="4"/>
  <c r="A803" i="4"/>
  <c r="C803" i="4" s="1"/>
  <c r="B803" i="4"/>
  <c r="D803" i="4"/>
  <c r="E803" i="4"/>
  <c r="L803" i="4"/>
  <c r="M803" i="4"/>
  <c r="N803" i="4"/>
  <c r="S803" i="4"/>
  <c r="T803" i="4"/>
  <c r="U803" i="4"/>
  <c r="V803" i="4"/>
  <c r="W803" i="4"/>
  <c r="A804" i="4"/>
  <c r="C804" i="4" s="1"/>
  <c r="B804" i="4"/>
  <c r="D804" i="4"/>
  <c r="E804" i="4"/>
  <c r="L804" i="4"/>
  <c r="M804" i="4"/>
  <c r="N804" i="4"/>
  <c r="S804" i="4"/>
  <c r="T804" i="4"/>
  <c r="U804" i="4"/>
  <c r="V804" i="4"/>
  <c r="W804" i="4"/>
  <c r="A805" i="4"/>
  <c r="C805" i="4" s="1"/>
  <c r="B805" i="4"/>
  <c r="D805" i="4"/>
  <c r="E805" i="4"/>
  <c r="L805" i="4"/>
  <c r="M805" i="4"/>
  <c r="N805" i="4"/>
  <c r="S805" i="4"/>
  <c r="T805" i="4"/>
  <c r="U805" i="4"/>
  <c r="V805" i="4"/>
  <c r="W805" i="4"/>
  <c r="A806" i="4"/>
  <c r="C806" i="4" s="1"/>
  <c r="B806" i="4"/>
  <c r="D806" i="4"/>
  <c r="E806" i="4"/>
  <c r="L806" i="4"/>
  <c r="M806" i="4"/>
  <c r="N806" i="4"/>
  <c r="S806" i="4"/>
  <c r="T806" i="4"/>
  <c r="U806" i="4"/>
  <c r="V806" i="4"/>
  <c r="W806" i="4"/>
  <c r="A807" i="4"/>
  <c r="C807" i="4" s="1"/>
  <c r="B807" i="4"/>
  <c r="D807" i="4"/>
  <c r="E807" i="4"/>
  <c r="L807" i="4"/>
  <c r="M807" i="4"/>
  <c r="N807" i="4"/>
  <c r="S807" i="4"/>
  <c r="T807" i="4"/>
  <c r="U807" i="4"/>
  <c r="V807" i="4"/>
  <c r="W807" i="4"/>
  <c r="A808" i="4"/>
  <c r="C808" i="4" s="1"/>
  <c r="B808" i="4"/>
  <c r="D808" i="4"/>
  <c r="E808" i="4"/>
  <c r="L808" i="4"/>
  <c r="M808" i="4"/>
  <c r="N808" i="4"/>
  <c r="S808" i="4"/>
  <c r="T808" i="4"/>
  <c r="U808" i="4"/>
  <c r="V808" i="4"/>
  <c r="W808" i="4"/>
  <c r="A809" i="4"/>
  <c r="C809" i="4" s="1"/>
  <c r="B809" i="4"/>
  <c r="D809" i="4"/>
  <c r="E809" i="4"/>
  <c r="L809" i="4"/>
  <c r="M809" i="4"/>
  <c r="N809" i="4"/>
  <c r="S809" i="4"/>
  <c r="T809" i="4"/>
  <c r="U809" i="4"/>
  <c r="V809" i="4"/>
  <c r="W809" i="4"/>
  <c r="A810" i="4"/>
  <c r="C810" i="4" s="1"/>
  <c r="B810" i="4"/>
  <c r="D810" i="4"/>
  <c r="E810" i="4"/>
  <c r="L810" i="4"/>
  <c r="M810" i="4"/>
  <c r="N810" i="4"/>
  <c r="S810" i="4"/>
  <c r="T810" i="4"/>
  <c r="U810" i="4"/>
  <c r="V810" i="4"/>
  <c r="W810" i="4"/>
  <c r="A811" i="4"/>
  <c r="C811" i="4" s="1"/>
  <c r="B811" i="4"/>
  <c r="D811" i="4"/>
  <c r="E811" i="4"/>
  <c r="L811" i="4"/>
  <c r="M811" i="4"/>
  <c r="N811" i="4"/>
  <c r="S811" i="4"/>
  <c r="T811" i="4"/>
  <c r="U811" i="4"/>
  <c r="V811" i="4"/>
  <c r="W811" i="4"/>
  <c r="A812" i="4"/>
  <c r="C812" i="4" s="1"/>
  <c r="B812" i="4"/>
  <c r="D812" i="4"/>
  <c r="E812" i="4"/>
  <c r="L812" i="4"/>
  <c r="M812" i="4"/>
  <c r="N812" i="4"/>
  <c r="S812" i="4"/>
  <c r="T812" i="4"/>
  <c r="U812" i="4"/>
  <c r="V812" i="4"/>
  <c r="W812" i="4"/>
  <c r="A813" i="4"/>
  <c r="C813" i="4" s="1"/>
  <c r="B813" i="4"/>
  <c r="D813" i="4"/>
  <c r="E813" i="4"/>
  <c r="L813" i="4"/>
  <c r="M813" i="4"/>
  <c r="N813" i="4"/>
  <c r="S813" i="4"/>
  <c r="T813" i="4"/>
  <c r="U813" i="4"/>
  <c r="V813" i="4"/>
  <c r="W813" i="4"/>
  <c r="A814" i="4"/>
  <c r="C814" i="4" s="1"/>
  <c r="B814" i="4"/>
  <c r="D814" i="4"/>
  <c r="E814" i="4"/>
  <c r="L814" i="4"/>
  <c r="M814" i="4"/>
  <c r="N814" i="4"/>
  <c r="S814" i="4"/>
  <c r="T814" i="4"/>
  <c r="U814" i="4"/>
  <c r="V814" i="4"/>
  <c r="W814" i="4"/>
  <c r="A815" i="4"/>
  <c r="C815" i="4" s="1"/>
  <c r="B815" i="4"/>
  <c r="D815" i="4"/>
  <c r="E815" i="4"/>
  <c r="L815" i="4"/>
  <c r="M815" i="4"/>
  <c r="N815" i="4"/>
  <c r="S815" i="4"/>
  <c r="T815" i="4"/>
  <c r="U815" i="4"/>
  <c r="V815" i="4"/>
  <c r="W815" i="4"/>
  <c r="A816" i="4"/>
  <c r="C816" i="4" s="1"/>
  <c r="B816" i="4"/>
  <c r="D816" i="4"/>
  <c r="E816" i="4"/>
  <c r="L816" i="4"/>
  <c r="M816" i="4"/>
  <c r="N816" i="4"/>
  <c r="S816" i="4"/>
  <c r="T816" i="4"/>
  <c r="U816" i="4"/>
  <c r="V816" i="4"/>
  <c r="W816" i="4"/>
  <c r="A817" i="4"/>
  <c r="C817" i="4" s="1"/>
  <c r="B817" i="4"/>
  <c r="D817" i="4"/>
  <c r="E817" i="4"/>
  <c r="L817" i="4"/>
  <c r="M817" i="4"/>
  <c r="N817" i="4"/>
  <c r="S817" i="4"/>
  <c r="T817" i="4"/>
  <c r="U817" i="4"/>
  <c r="V817" i="4"/>
  <c r="W817" i="4"/>
  <c r="A818" i="4"/>
  <c r="C818" i="4" s="1"/>
  <c r="B818" i="4"/>
  <c r="D818" i="4"/>
  <c r="E818" i="4"/>
  <c r="L818" i="4"/>
  <c r="M818" i="4"/>
  <c r="N818" i="4"/>
  <c r="S818" i="4"/>
  <c r="T818" i="4"/>
  <c r="U818" i="4"/>
  <c r="V818" i="4"/>
  <c r="W818" i="4"/>
  <c r="A819" i="4"/>
  <c r="C819" i="4" s="1"/>
  <c r="B819" i="4"/>
  <c r="D819" i="4"/>
  <c r="E819" i="4"/>
  <c r="L819" i="4"/>
  <c r="M819" i="4"/>
  <c r="N819" i="4"/>
  <c r="S819" i="4"/>
  <c r="T819" i="4"/>
  <c r="U819" i="4"/>
  <c r="V819" i="4"/>
  <c r="W819" i="4"/>
  <c r="A820" i="4"/>
  <c r="C820" i="4" s="1"/>
  <c r="B820" i="4"/>
  <c r="D820" i="4"/>
  <c r="E820" i="4"/>
  <c r="L820" i="4"/>
  <c r="M820" i="4"/>
  <c r="N820" i="4"/>
  <c r="S820" i="4"/>
  <c r="T820" i="4"/>
  <c r="U820" i="4"/>
  <c r="V820" i="4"/>
  <c r="W820" i="4"/>
  <c r="A821" i="4"/>
  <c r="C821" i="4" s="1"/>
  <c r="B821" i="4"/>
  <c r="D821" i="4"/>
  <c r="E821" i="4"/>
  <c r="L821" i="4"/>
  <c r="M821" i="4"/>
  <c r="N821" i="4"/>
  <c r="S821" i="4"/>
  <c r="T821" i="4"/>
  <c r="U821" i="4"/>
  <c r="V821" i="4"/>
  <c r="W821" i="4"/>
  <c r="A822" i="4"/>
  <c r="C822" i="4" s="1"/>
  <c r="B822" i="4"/>
  <c r="D822" i="4"/>
  <c r="E822" i="4"/>
  <c r="L822" i="4"/>
  <c r="M822" i="4"/>
  <c r="N822" i="4"/>
  <c r="S822" i="4"/>
  <c r="T822" i="4"/>
  <c r="U822" i="4"/>
  <c r="V822" i="4"/>
  <c r="W822" i="4"/>
  <c r="A823" i="4"/>
  <c r="C823" i="4" s="1"/>
  <c r="B823" i="4"/>
  <c r="D823" i="4"/>
  <c r="E823" i="4"/>
  <c r="L823" i="4"/>
  <c r="M823" i="4"/>
  <c r="N823" i="4"/>
  <c r="S823" i="4"/>
  <c r="T823" i="4"/>
  <c r="U823" i="4"/>
  <c r="V823" i="4"/>
  <c r="W823" i="4"/>
  <c r="A824" i="4"/>
  <c r="C824" i="4" s="1"/>
  <c r="B824" i="4"/>
  <c r="D824" i="4"/>
  <c r="E824" i="4"/>
  <c r="L824" i="4"/>
  <c r="M824" i="4"/>
  <c r="N824" i="4"/>
  <c r="S824" i="4"/>
  <c r="T824" i="4"/>
  <c r="U824" i="4"/>
  <c r="V824" i="4"/>
  <c r="W824" i="4"/>
  <c r="A825" i="4"/>
  <c r="C825" i="4" s="1"/>
  <c r="B825" i="4"/>
  <c r="D825" i="4"/>
  <c r="E825" i="4"/>
  <c r="L825" i="4"/>
  <c r="M825" i="4"/>
  <c r="N825" i="4"/>
  <c r="S825" i="4"/>
  <c r="T825" i="4"/>
  <c r="U825" i="4"/>
  <c r="V825" i="4"/>
  <c r="W825" i="4"/>
  <c r="A826" i="4"/>
  <c r="C826" i="4" s="1"/>
  <c r="B826" i="4"/>
  <c r="D826" i="4"/>
  <c r="E826" i="4"/>
  <c r="L826" i="4"/>
  <c r="M826" i="4"/>
  <c r="N826" i="4"/>
  <c r="S826" i="4"/>
  <c r="T826" i="4"/>
  <c r="U826" i="4"/>
  <c r="V826" i="4"/>
  <c r="W826" i="4"/>
  <c r="A827" i="4"/>
  <c r="C827" i="4" s="1"/>
  <c r="B827" i="4"/>
  <c r="D827" i="4"/>
  <c r="E827" i="4"/>
  <c r="L827" i="4"/>
  <c r="M827" i="4"/>
  <c r="N827" i="4"/>
  <c r="S827" i="4"/>
  <c r="T827" i="4"/>
  <c r="U827" i="4"/>
  <c r="V827" i="4"/>
  <c r="W827" i="4"/>
  <c r="A828" i="4"/>
  <c r="C828" i="4" s="1"/>
  <c r="B828" i="4"/>
  <c r="D828" i="4"/>
  <c r="E828" i="4"/>
  <c r="L828" i="4"/>
  <c r="M828" i="4"/>
  <c r="N828" i="4"/>
  <c r="S828" i="4"/>
  <c r="T828" i="4"/>
  <c r="U828" i="4"/>
  <c r="V828" i="4"/>
  <c r="W828" i="4"/>
  <c r="A829" i="4"/>
  <c r="C829" i="4" s="1"/>
  <c r="B829" i="4"/>
  <c r="D829" i="4"/>
  <c r="E829" i="4"/>
  <c r="L829" i="4"/>
  <c r="M829" i="4"/>
  <c r="N829" i="4"/>
  <c r="S829" i="4"/>
  <c r="T829" i="4"/>
  <c r="U829" i="4"/>
  <c r="V829" i="4"/>
  <c r="W829" i="4"/>
  <c r="A830" i="4"/>
  <c r="C830" i="4" s="1"/>
  <c r="B830" i="4"/>
  <c r="D830" i="4"/>
  <c r="E830" i="4"/>
  <c r="L830" i="4"/>
  <c r="M830" i="4"/>
  <c r="N830" i="4"/>
  <c r="S830" i="4"/>
  <c r="T830" i="4"/>
  <c r="U830" i="4"/>
  <c r="V830" i="4"/>
  <c r="W830" i="4"/>
  <c r="A831" i="4"/>
  <c r="C831" i="4" s="1"/>
  <c r="B831" i="4"/>
  <c r="D831" i="4"/>
  <c r="E831" i="4"/>
  <c r="L831" i="4"/>
  <c r="M831" i="4"/>
  <c r="N831" i="4"/>
  <c r="S831" i="4"/>
  <c r="T831" i="4"/>
  <c r="U831" i="4"/>
  <c r="V831" i="4"/>
  <c r="W831" i="4"/>
  <c r="A832" i="4"/>
  <c r="C832" i="4" s="1"/>
  <c r="B832" i="4"/>
  <c r="D832" i="4"/>
  <c r="E832" i="4"/>
  <c r="L832" i="4"/>
  <c r="M832" i="4"/>
  <c r="N832" i="4"/>
  <c r="S832" i="4"/>
  <c r="T832" i="4"/>
  <c r="U832" i="4"/>
  <c r="V832" i="4"/>
  <c r="W832" i="4"/>
  <c r="A833" i="4"/>
  <c r="C833" i="4" s="1"/>
  <c r="B833" i="4"/>
  <c r="D833" i="4"/>
  <c r="E833" i="4"/>
  <c r="L833" i="4"/>
  <c r="M833" i="4"/>
  <c r="N833" i="4"/>
  <c r="S833" i="4"/>
  <c r="T833" i="4"/>
  <c r="U833" i="4"/>
  <c r="V833" i="4"/>
  <c r="W833" i="4"/>
  <c r="A834" i="4"/>
  <c r="C834" i="4" s="1"/>
  <c r="B834" i="4"/>
  <c r="D834" i="4"/>
  <c r="E834" i="4"/>
  <c r="L834" i="4"/>
  <c r="M834" i="4"/>
  <c r="N834" i="4"/>
  <c r="S834" i="4"/>
  <c r="T834" i="4"/>
  <c r="U834" i="4"/>
  <c r="V834" i="4"/>
  <c r="W834" i="4"/>
  <c r="A835" i="4"/>
  <c r="C835" i="4" s="1"/>
  <c r="B835" i="4"/>
  <c r="D835" i="4"/>
  <c r="E835" i="4"/>
  <c r="L835" i="4"/>
  <c r="M835" i="4"/>
  <c r="N835" i="4"/>
  <c r="S835" i="4"/>
  <c r="T835" i="4"/>
  <c r="U835" i="4"/>
  <c r="V835" i="4"/>
  <c r="W835" i="4"/>
  <c r="A836" i="4"/>
  <c r="C836" i="4" s="1"/>
  <c r="B836" i="4"/>
  <c r="D836" i="4"/>
  <c r="E836" i="4"/>
  <c r="L836" i="4"/>
  <c r="M836" i="4"/>
  <c r="N836" i="4"/>
  <c r="S836" i="4"/>
  <c r="T836" i="4"/>
  <c r="U836" i="4"/>
  <c r="V836" i="4"/>
  <c r="W836" i="4"/>
  <c r="A837" i="4"/>
  <c r="C837" i="4" s="1"/>
  <c r="B837" i="4"/>
  <c r="D837" i="4"/>
  <c r="E837" i="4"/>
  <c r="L837" i="4"/>
  <c r="M837" i="4"/>
  <c r="N837" i="4"/>
  <c r="S837" i="4"/>
  <c r="T837" i="4"/>
  <c r="U837" i="4"/>
  <c r="V837" i="4"/>
  <c r="W837" i="4"/>
  <c r="A838" i="4"/>
  <c r="C838" i="4" s="1"/>
  <c r="B838" i="4"/>
  <c r="D838" i="4"/>
  <c r="E838" i="4"/>
  <c r="L838" i="4"/>
  <c r="M838" i="4"/>
  <c r="N838" i="4"/>
  <c r="S838" i="4"/>
  <c r="T838" i="4"/>
  <c r="U838" i="4"/>
  <c r="V838" i="4"/>
  <c r="W838" i="4"/>
  <c r="A839" i="4"/>
  <c r="C839" i="4" s="1"/>
  <c r="B839" i="4"/>
  <c r="D839" i="4"/>
  <c r="E839" i="4"/>
  <c r="L839" i="4"/>
  <c r="M839" i="4"/>
  <c r="N839" i="4"/>
  <c r="S839" i="4"/>
  <c r="T839" i="4"/>
  <c r="U839" i="4"/>
  <c r="V839" i="4"/>
  <c r="W839" i="4"/>
  <c r="A840" i="4"/>
  <c r="C840" i="4" s="1"/>
  <c r="B840" i="4"/>
  <c r="D840" i="4"/>
  <c r="E840" i="4"/>
  <c r="L840" i="4"/>
  <c r="M840" i="4"/>
  <c r="N840" i="4"/>
  <c r="S840" i="4"/>
  <c r="T840" i="4"/>
  <c r="U840" i="4"/>
  <c r="V840" i="4"/>
  <c r="W840" i="4"/>
  <c r="A841" i="4"/>
  <c r="C841" i="4" s="1"/>
  <c r="B841" i="4"/>
  <c r="D841" i="4"/>
  <c r="E841" i="4"/>
  <c r="L841" i="4"/>
  <c r="M841" i="4"/>
  <c r="N841" i="4"/>
  <c r="S841" i="4"/>
  <c r="T841" i="4"/>
  <c r="U841" i="4"/>
  <c r="V841" i="4"/>
  <c r="W841" i="4"/>
  <c r="A842" i="4"/>
  <c r="C842" i="4" s="1"/>
  <c r="B842" i="4"/>
  <c r="D842" i="4"/>
  <c r="E842" i="4"/>
  <c r="L842" i="4"/>
  <c r="M842" i="4"/>
  <c r="N842" i="4"/>
  <c r="S842" i="4"/>
  <c r="T842" i="4"/>
  <c r="U842" i="4"/>
  <c r="V842" i="4"/>
  <c r="W842" i="4"/>
  <c r="A843" i="4"/>
  <c r="C843" i="4" s="1"/>
  <c r="B843" i="4"/>
  <c r="D843" i="4"/>
  <c r="E843" i="4"/>
  <c r="L843" i="4"/>
  <c r="M843" i="4"/>
  <c r="N843" i="4"/>
  <c r="S843" i="4"/>
  <c r="T843" i="4"/>
  <c r="U843" i="4"/>
  <c r="V843" i="4"/>
  <c r="W843" i="4"/>
  <c r="A844" i="4"/>
  <c r="C844" i="4" s="1"/>
  <c r="B844" i="4"/>
  <c r="D844" i="4"/>
  <c r="E844" i="4"/>
  <c r="L844" i="4"/>
  <c r="M844" i="4"/>
  <c r="N844" i="4"/>
  <c r="S844" i="4"/>
  <c r="T844" i="4"/>
  <c r="U844" i="4"/>
  <c r="V844" i="4"/>
  <c r="W844" i="4"/>
  <c r="A845" i="4"/>
  <c r="C845" i="4" s="1"/>
  <c r="B845" i="4"/>
  <c r="D845" i="4"/>
  <c r="E845" i="4"/>
  <c r="L845" i="4"/>
  <c r="M845" i="4"/>
  <c r="N845" i="4"/>
  <c r="S845" i="4"/>
  <c r="T845" i="4"/>
  <c r="U845" i="4"/>
  <c r="V845" i="4"/>
  <c r="W845" i="4"/>
  <c r="A846" i="4"/>
  <c r="C846" i="4" s="1"/>
  <c r="B846" i="4"/>
  <c r="D846" i="4"/>
  <c r="E846" i="4"/>
  <c r="L846" i="4"/>
  <c r="M846" i="4"/>
  <c r="N846" i="4"/>
  <c r="S846" i="4"/>
  <c r="T846" i="4"/>
  <c r="U846" i="4"/>
  <c r="V846" i="4"/>
  <c r="W846" i="4"/>
  <c r="A847" i="4"/>
  <c r="C847" i="4" s="1"/>
  <c r="B847" i="4"/>
  <c r="D847" i="4"/>
  <c r="E847" i="4"/>
  <c r="L847" i="4"/>
  <c r="M847" i="4"/>
  <c r="N847" i="4"/>
  <c r="S847" i="4"/>
  <c r="T847" i="4"/>
  <c r="U847" i="4"/>
  <c r="V847" i="4"/>
  <c r="W847" i="4"/>
  <c r="A848" i="4"/>
  <c r="C848" i="4" s="1"/>
  <c r="B848" i="4"/>
  <c r="D848" i="4"/>
  <c r="E848" i="4"/>
  <c r="L848" i="4"/>
  <c r="M848" i="4"/>
  <c r="N848" i="4"/>
  <c r="S848" i="4"/>
  <c r="T848" i="4"/>
  <c r="U848" i="4"/>
  <c r="V848" i="4"/>
  <c r="W848" i="4"/>
  <c r="A849" i="4"/>
  <c r="C849" i="4" s="1"/>
  <c r="B849" i="4"/>
  <c r="D849" i="4"/>
  <c r="E849" i="4"/>
  <c r="L849" i="4"/>
  <c r="M849" i="4"/>
  <c r="N849" i="4"/>
  <c r="S849" i="4"/>
  <c r="T849" i="4"/>
  <c r="U849" i="4"/>
  <c r="V849" i="4"/>
  <c r="W849" i="4"/>
  <c r="A850" i="4"/>
  <c r="C850" i="4" s="1"/>
  <c r="B850" i="4"/>
  <c r="D850" i="4"/>
  <c r="E850" i="4"/>
  <c r="L850" i="4"/>
  <c r="M850" i="4"/>
  <c r="N850" i="4"/>
  <c r="S850" i="4"/>
  <c r="T850" i="4"/>
  <c r="U850" i="4"/>
  <c r="V850" i="4"/>
  <c r="W850" i="4"/>
  <c r="A851" i="4"/>
  <c r="C851" i="4" s="1"/>
  <c r="B851" i="4"/>
  <c r="D851" i="4"/>
  <c r="E851" i="4"/>
  <c r="L851" i="4"/>
  <c r="M851" i="4"/>
  <c r="N851" i="4"/>
  <c r="S851" i="4"/>
  <c r="T851" i="4"/>
  <c r="U851" i="4"/>
  <c r="V851" i="4"/>
  <c r="W851" i="4"/>
  <c r="A852" i="4"/>
  <c r="C852" i="4" s="1"/>
  <c r="B852" i="4"/>
  <c r="D852" i="4"/>
  <c r="E852" i="4"/>
  <c r="L852" i="4"/>
  <c r="M852" i="4"/>
  <c r="N852" i="4"/>
  <c r="S852" i="4"/>
  <c r="T852" i="4"/>
  <c r="U852" i="4"/>
  <c r="V852" i="4"/>
  <c r="W852" i="4"/>
  <c r="A853" i="4"/>
  <c r="C853" i="4" s="1"/>
  <c r="B853" i="4"/>
  <c r="D853" i="4"/>
  <c r="E853" i="4"/>
  <c r="L853" i="4"/>
  <c r="M853" i="4"/>
  <c r="N853" i="4"/>
  <c r="S853" i="4"/>
  <c r="T853" i="4"/>
  <c r="U853" i="4"/>
  <c r="V853" i="4"/>
  <c r="W853" i="4"/>
  <c r="A854" i="4"/>
  <c r="C854" i="4" s="1"/>
  <c r="B854" i="4"/>
  <c r="D854" i="4"/>
  <c r="E854" i="4"/>
  <c r="L854" i="4"/>
  <c r="M854" i="4"/>
  <c r="N854" i="4"/>
  <c r="S854" i="4"/>
  <c r="T854" i="4"/>
  <c r="U854" i="4"/>
  <c r="V854" i="4"/>
  <c r="W854" i="4"/>
  <c r="A855" i="4"/>
  <c r="C855" i="4" s="1"/>
  <c r="B855" i="4"/>
  <c r="D855" i="4"/>
  <c r="E855" i="4"/>
  <c r="L855" i="4"/>
  <c r="M855" i="4"/>
  <c r="N855" i="4"/>
  <c r="S855" i="4"/>
  <c r="T855" i="4"/>
  <c r="U855" i="4"/>
  <c r="V855" i="4"/>
  <c r="W855" i="4"/>
  <c r="A856" i="4"/>
  <c r="C856" i="4" s="1"/>
  <c r="B856" i="4"/>
  <c r="D856" i="4"/>
  <c r="E856" i="4"/>
  <c r="L856" i="4"/>
  <c r="M856" i="4"/>
  <c r="N856" i="4"/>
  <c r="S856" i="4"/>
  <c r="T856" i="4"/>
  <c r="U856" i="4"/>
  <c r="V856" i="4"/>
  <c r="W856" i="4"/>
  <c r="A857" i="4"/>
  <c r="C857" i="4" s="1"/>
  <c r="B857" i="4"/>
  <c r="D857" i="4"/>
  <c r="E857" i="4"/>
  <c r="L857" i="4"/>
  <c r="M857" i="4"/>
  <c r="N857" i="4"/>
  <c r="S857" i="4"/>
  <c r="T857" i="4"/>
  <c r="U857" i="4"/>
  <c r="V857" i="4"/>
  <c r="W857" i="4"/>
  <c r="A858" i="4"/>
  <c r="C858" i="4" s="1"/>
  <c r="B858" i="4"/>
  <c r="D858" i="4"/>
  <c r="E858" i="4"/>
  <c r="L858" i="4"/>
  <c r="M858" i="4"/>
  <c r="N858" i="4"/>
  <c r="S858" i="4"/>
  <c r="T858" i="4"/>
  <c r="U858" i="4"/>
  <c r="V858" i="4"/>
  <c r="W858" i="4"/>
  <c r="A859" i="4"/>
  <c r="C859" i="4" s="1"/>
  <c r="B859" i="4"/>
  <c r="D859" i="4"/>
  <c r="E859" i="4"/>
  <c r="L859" i="4"/>
  <c r="M859" i="4"/>
  <c r="N859" i="4"/>
  <c r="S859" i="4"/>
  <c r="T859" i="4"/>
  <c r="U859" i="4"/>
  <c r="V859" i="4"/>
  <c r="W859" i="4"/>
  <c r="A860" i="4"/>
  <c r="C860" i="4" s="1"/>
  <c r="B860" i="4"/>
  <c r="D860" i="4"/>
  <c r="E860" i="4"/>
  <c r="L860" i="4"/>
  <c r="M860" i="4"/>
  <c r="N860" i="4"/>
  <c r="S860" i="4"/>
  <c r="T860" i="4"/>
  <c r="U860" i="4"/>
  <c r="V860" i="4"/>
  <c r="W860" i="4"/>
  <c r="A861" i="4"/>
  <c r="C861" i="4" s="1"/>
  <c r="B861" i="4"/>
  <c r="D861" i="4"/>
  <c r="E861" i="4"/>
  <c r="L861" i="4"/>
  <c r="M861" i="4"/>
  <c r="N861" i="4"/>
  <c r="S861" i="4"/>
  <c r="T861" i="4"/>
  <c r="U861" i="4"/>
  <c r="V861" i="4"/>
  <c r="W861" i="4"/>
  <c r="A862" i="4"/>
  <c r="C862" i="4" s="1"/>
  <c r="B862" i="4"/>
  <c r="D862" i="4"/>
  <c r="E862" i="4"/>
  <c r="L862" i="4"/>
  <c r="M862" i="4"/>
  <c r="N862" i="4"/>
  <c r="S862" i="4"/>
  <c r="T862" i="4"/>
  <c r="U862" i="4"/>
  <c r="V862" i="4"/>
  <c r="W862" i="4"/>
  <c r="A863" i="4"/>
  <c r="C863" i="4" s="1"/>
  <c r="B863" i="4"/>
  <c r="D863" i="4"/>
  <c r="E863" i="4"/>
  <c r="L863" i="4"/>
  <c r="M863" i="4"/>
  <c r="N863" i="4"/>
  <c r="S863" i="4"/>
  <c r="T863" i="4"/>
  <c r="U863" i="4"/>
  <c r="V863" i="4"/>
  <c r="W863" i="4"/>
  <c r="A864" i="4"/>
  <c r="C864" i="4" s="1"/>
  <c r="B864" i="4"/>
  <c r="D864" i="4"/>
  <c r="E864" i="4"/>
  <c r="L864" i="4"/>
  <c r="M864" i="4"/>
  <c r="N864" i="4"/>
  <c r="S864" i="4"/>
  <c r="T864" i="4"/>
  <c r="U864" i="4"/>
  <c r="V864" i="4"/>
  <c r="W864" i="4"/>
  <c r="A865" i="4"/>
  <c r="C865" i="4" s="1"/>
  <c r="B865" i="4"/>
  <c r="D865" i="4"/>
  <c r="E865" i="4"/>
  <c r="L865" i="4"/>
  <c r="M865" i="4"/>
  <c r="N865" i="4"/>
  <c r="S865" i="4"/>
  <c r="T865" i="4"/>
  <c r="U865" i="4"/>
  <c r="V865" i="4"/>
  <c r="W865" i="4"/>
  <c r="A866" i="4"/>
  <c r="C866" i="4" s="1"/>
  <c r="B866" i="4"/>
  <c r="D866" i="4"/>
  <c r="E866" i="4"/>
  <c r="L866" i="4"/>
  <c r="M866" i="4"/>
  <c r="N866" i="4"/>
  <c r="S866" i="4"/>
  <c r="T866" i="4"/>
  <c r="U866" i="4"/>
  <c r="V866" i="4"/>
  <c r="W866" i="4"/>
  <c r="A867" i="4"/>
  <c r="C867" i="4" s="1"/>
  <c r="B867" i="4"/>
  <c r="D867" i="4"/>
  <c r="E867" i="4"/>
  <c r="L867" i="4"/>
  <c r="M867" i="4"/>
  <c r="N867" i="4"/>
  <c r="S867" i="4"/>
  <c r="T867" i="4"/>
  <c r="U867" i="4"/>
  <c r="V867" i="4"/>
  <c r="W867" i="4"/>
  <c r="A868" i="4"/>
  <c r="C868" i="4" s="1"/>
  <c r="B868" i="4"/>
  <c r="D868" i="4"/>
  <c r="E868" i="4"/>
  <c r="L868" i="4"/>
  <c r="M868" i="4"/>
  <c r="N868" i="4"/>
  <c r="S868" i="4"/>
  <c r="T868" i="4"/>
  <c r="U868" i="4"/>
  <c r="V868" i="4"/>
  <c r="W868" i="4"/>
  <c r="A869" i="4"/>
  <c r="C869" i="4" s="1"/>
  <c r="B869" i="4"/>
  <c r="D869" i="4"/>
  <c r="E869" i="4"/>
  <c r="L869" i="4"/>
  <c r="M869" i="4"/>
  <c r="N869" i="4"/>
  <c r="S869" i="4"/>
  <c r="T869" i="4"/>
  <c r="U869" i="4"/>
  <c r="V869" i="4"/>
  <c r="W869" i="4"/>
  <c r="A870" i="4"/>
  <c r="C870" i="4" s="1"/>
  <c r="B870" i="4"/>
  <c r="D870" i="4"/>
  <c r="E870" i="4"/>
  <c r="L870" i="4"/>
  <c r="M870" i="4"/>
  <c r="N870" i="4"/>
  <c r="S870" i="4"/>
  <c r="T870" i="4"/>
  <c r="U870" i="4"/>
  <c r="V870" i="4"/>
  <c r="W870" i="4"/>
  <c r="A871" i="4"/>
  <c r="C871" i="4" s="1"/>
  <c r="B871" i="4"/>
  <c r="D871" i="4"/>
  <c r="E871" i="4"/>
  <c r="L871" i="4"/>
  <c r="M871" i="4"/>
  <c r="N871" i="4"/>
  <c r="S871" i="4"/>
  <c r="T871" i="4"/>
  <c r="U871" i="4"/>
  <c r="V871" i="4"/>
  <c r="W871" i="4"/>
  <c r="A872" i="4"/>
  <c r="C872" i="4" s="1"/>
  <c r="B872" i="4"/>
  <c r="D872" i="4"/>
  <c r="E872" i="4"/>
  <c r="L872" i="4"/>
  <c r="M872" i="4"/>
  <c r="N872" i="4"/>
  <c r="S872" i="4"/>
  <c r="T872" i="4"/>
  <c r="U872" i="4"/>
  <c r="V872" i="4"/>
  <c r="W872" i="4"/>
  <c r="A873" i="4"/>
  <c r="C873" i="4" s="1"/>
  <c r="B873" i="4"/>
  <c r="D873" i="4"/>
  <c r="E873" i="4"/>
  <c r="L873" i="4"/>
  <c r="M873" i="4"/>
  <c r="N873" i="4"/>
  <c r="S873" i="4"/>
  <c r="T873" i="4"/>
  <c r="U873" i="4"/>
  <c r="V873" i="4"/>
  <c r="W873" i="4"/>
  <c r="A874" i="4"/>
  <c r="C874" i="4" s="1"/>
  <c r="B874" i="4"/>
  <c r="D874" i="4"/>
  <c r="E874" i="4"/>
  <c r="L874" i="4"/>
  <c r="M874" i="4"/>
  <c r="N874" i="4"/>
  <c r="S874" i="4"/>
  <c r="T874" i="4"/>
  <c r="U874" i="4"/>
  <c r="V874" i="4"/>
  <c r="W874" i="4"/>
  <c r="A875" i="4"/>
  <c r="C875" i="4" s="1"/>
  <c r="B875" i="4"/>
  <c r="D875" i="4"/>
  <c r="E875" i="4"/>
  <c r="L875" i="4"/>
  <c r="M875" i="4"/>
  <c r="N875" i="4"/>
  <c r="S875" i="4"/>
  <c r="T875" i="4"/>
  <c r="U875" i="4"/>
  <c r="V875" i="4"/>
  <c r="W875" i="4"/>
  <c r="A876" i="4"/>
  <c r="C876" i="4" s="1"/>
  <c r="B876" i="4"/>
  <c r="D876" i="4"/>
  <c r="E876" i="4"/>
  <c r="L876" i="4"/>
  <c r="M876" i="4"/>
  <c r="N876" i="4"/>
  <c r="S876" i="4"/>
  <c r="T876" i="4"/>
  <c r="U876" i="4"/>
  <c r="V876" i="4"/>
  <c r="W876" i="4"/>
  <c r="A877" i="4"/>
  <c r="C877" i="4" s="1"/>
  <c r="B877" i="4"/>
  <c r="D877" i="4"/>
  <c r="E877" i="4"/>
  <c r="L877" i="4"/>
  <c r="M877" i="4"/>
  <c r="N877" i="4"/>
  <c r="S877" i="4"/>
  <c r="T877" i="4"/>
  <c r="U877" i="4"/>
  <c r="V877" i="4"/>
  <c r="W877" i="4"/>
  <c r="A878" i="4"/>
  <c r="C878" i="4" s="1"/>
  <c r="B878" i="4"/>
  <c r="D878" i="4"/>
  <c r="E878" i="4"/>
  <c r="L878" i="4"/>
  <c r="M878" i="4"/>
  <c r="N878" i="4"/>
  <c r="S878" i="4"/>
  <c r="T878" i="4"/>
  <c r="U878" i="4"/>
  <c r="V878" i="4"/>
  <c r="W878" i="4"/>
  <c r="A879" i="4"/>
  <c r="C879" i="4" s="1"/>
  <c r="B879" i="4"/>
  <c r="D879" i="4"/>
  <c r="E879" i="4"/>
  <c r="L879" i="4"/>
  <c r="M879" i="4"/>
  <c r="N879" i="4"/>
  <c r="S879" i="4"/>
  <c r="T879" i="4"/>
  <c r="U879" i="4"/>
  <c r="V879" i="4"/>
  <c r="W879" i="4"/>
  <c r="A880" i="4"/>
  <c r="C880" i="4" s="1"/>
  <c r="B880" i="4"/>
  <c r="D880" i="4"/>
  <c r="E880" i="4"/>
  <c r="L880" i="4"/>
  <c r="M880" i="4"/>
  <c r="N880" i="4"/>
  <c r="S880" i="4"/>
  <c r="T880" i="4"/>
  <c r="U880" i="4"/>
  <c r="V880" i="4"/>
  <c r="W880" i="4"/>
  <c r="A881" i="4"/>
  <c r="C881" i="4" s="1"/>
  <c r="B881" i="4"/>
  <c r="D881" i="4"/>
  <c r="E881" i="4"/>
  <c r="L881" i="4"/>
  <c r="M881" i="4"/>
  <c r="N881" i="4"/>
  <c r="S881" i="4"/>
  <c r="T881" i="4"/>
  <c r="U881" i="4"/>
  <c r="V881" i="4"/>
  <c r="W881" i="4"/>
  <c r="A882" i="4"/>
  <c r="C882" i="4" s="1"/>
  <c r="B882" i="4"/>
  <c r="D882" i="4"/>
  <c r="E882" i="4"/>
  <c r="L882" i="4"/>
  <c r="M882" i="4"/>
  <c r="N882" i="4"/>
  <c r="S882" i="4"/>
  <c r="T882" i="4"/>
  <c r="U882" i="4"/>
  <c r="V882" i="4"/>
  <c r="W882" i="4"/>
  <c r="A883" i="4"/>
  <c r="C883" i="4" s="1"/>
  <c r="B883" i="4"/>
  <c r="D883" i="4"/>
  <c r="E883" i="4"/>
  <c r="L883" i="4"/>
  <c r="M883" i="4"/>
  <c r="N883" i="4"/>
  <c r="S883" i="4"/>
  <c r="T883" i="4"/>
  <c r="U883" i="4"/>
  <c r="V883" i="4"/>
  <c r="W883" i="4"/>
  <c r="A884" i="4"/>
  <c r="C884" i="4" s="1"/>
  <c r="B884" i="4"/>
  <c r="D884" i="4"/>
  <c r="E884" i="4"/>
  <c r="L884" i="4"/>
  <c r="M884" i="4"/>
  <c r="N884" i="4"/>
  <c r="S884" i="4"/>
  <c r="T884" i="4"/>
  <c r="U884" i="4"/>
  <c r="V884" i="4"/>
  <c r="W884" i="4"/>
  <c r="A885" i="4"/>
  <c r="C885" i="4" s="1"/>
  <c r="B885" i="4"/>
  <c r="D885" i="4"/>
  <c r="E885" i="4"/>
  <c r="L885" i="4"/>
  <c r="M885" i="4"/>
  <c r="N885" i="4"/>
  <c r="S885" i="4"/>
  <c r="T885" i="4"/>
  <c r="U885" i="4"/>
  <c r="V885" i="4"/>
  <c r="W885" i="4"/>
  <c r="A886" i="4"/>
  <c r="C886" i="4" s="1"/>
  <c r="B886" i="4"/>
  <c r="D886" i="4"/>
  <c r="E886" i="4"/>
  <c r="L886" i="4"/>
  <c r="M886" i="4"/>
  <c r="N886" i="4"/>
  <c r="S886" i="4"/>
  <c r="T886" i="4"/>
  <c r="U886" i="4"/>
  <c r="V886" i="4"/>
  <c r="W886" i="4"/>
  <c r="A887" i="4"/>
  <c r="C887" i="4" s="1"/>
  <c r="B887" i="4"/>
  <c r="D887" i="4"/>
  <c r="E887" i="4"/>
  <c r="L887" i="4"/>
  <c r="M887" i="4"/>
  <c r="N887" i="4"/>
  <c r="S887" i="4"/>
  <c r="T887" i="4"/>
  <c r="U887" i="4"/>
  <c r="V887" i="4"/>
  <c r="W887" i="4"/>
  <c r="A888" i="4"/>
  <c r="C888" i="4" s="1"/>
  <c r="B888" i="4"/>
  <c r="D888" i="4"/>
  <c r="E888" i="4"/>
  <c r="L888" i="4"/>
  <c r="M888" i="4"/>
  <c r="N888" i="4"/>
  <c r="S888" i="4"/>
  <c r="T888" i="4"/>
  <c r="U888" i="4"/>
  <c r="V888" i="4"/>
  <c r="W888" i="4"/>
  <c r="A889" i="4"/>
  <c r="C889" i="4" s="1"/>
  <c r="B889" i="4"/>
  <c r="D889" i="4"/>
  <c r="E889" i="4"/>
  <c r="L889" i="4"/>
  <c r="M889" i="4"/>
  <c r="N889" i="4"/>
  <c r="S889" i="4"/>
  <c r="T889" i="4"/>
  <c r="U889" i="4"/>
  <c r="V889" i="4"/>
  <c r="W889" i="4"/>
  <c r="A890" i="4"/>
  <c r="C890" i="4" s="1"/>
  <c r="B890" i="4"/>
  <c r="D890" i="4"/>
  <c r="E890" i="4"/>
  <c r="L890" i="4"/>
  <c r="M890" i="4"/>
  <c r="N890" i="4"/>
  <c r="S890" i="4"/>
  <c r="T890" i="4"/>
  <c r="U890" i="4"/>
  <c r="V890" i="4"/>
  <c r="W890" i="4"/>
  <c r="A891" i="4"/>
  <c r="C891" i="4" s="1"/>
  <c r="B891" i="4"/>
  <c r="D891" i="4"/>
  <c r="E891" i="4"/>
  <c r="L891" i="4"/>
  <c r="M891" i="4"/>
  <c r="N891" i="4"/>
  <c r="S891" i="4"/>
  <c r="T891" i="4"/>
  <c r="U891" i="4"/>
  <c r="V891" i="4"/>
  <c r="W891" i="4"/>
  <c r="A892" i="4"/>
  <c r="C892" i="4" s="1"/>
  <c r="B892" i="4"/>
  <c r="D892" i="4"/>
  <c r="E892" i="4"/>
  <c r="L892" i="4"/>
  <c r="M892" i="4"/>
  <c r="N892" i="4"/>
  <c r="S892" i="4"/>
  <c r="T892" i="4"/>
  <c r="U892" i="4"/>
  <c r="V892" i="4"/>
  <c r="W892" i="4"/>
  <c r="A893" i="4"/>
  <c r="C893" i="4" s="1"/>
  <c r="B893" i="4"/>
  <c r="D893" i="4"/>
  <c r="E893" i="4"/>
  <c r="L893" i="4"/>
  <c r="M893" i="4"/>
  <c r="N893" i="4"/>
  <c r="S893" i="4"/>
  <c r="T893" i="4"/>
  <c r="U893" i="4"/>
  <c r="V893" i="4"/>
  <c r="W893" i="4"/>
  <c r="A894" i="4"/>
  <c r="C894" i="4" s="1"/>
  <c r="B894" i="4"/>
  <c r="D894" i="4"/>
  <c r="E894" i="4"/>
  <c r="L894" i="4"/>
  <c r="M894" i="4"/>
  <c r="N894" i="4"/>
  <c r="S894" i="4"/>
  <c r="T894" i="4"/>
  <c r="U894" i="4"/>
  <c r="V894" i="4"/>
  <c r="W894" i="4"/>
  <c r="A895" i="4"/>
  <c r="C895" i="4" s="1"/>
  <c r="B895" i="4"/>
  <c r="D895" i="4"/>
  <c r="E895" i="4"/>
  <c r="L895" i="4"/>
  <c r="M895" i="4"/>
  <c r="N895" i="4"/>
  <c r="S895" i="4"/>
  <c r="T895" i="4"/>
  <c r="U895" i="4"/>
  <c r="V895" i="4"/>
  <c r="W895" i="4"/>
  <c r="A896" i="4"/>
  <c r="C896" i="4" s="1"/>
  <c r="B896" i="4"/>
  <c r="D896" i="4"/>
  <c r="E896" i="4"/>
  <c r="L896" i="4"/>
  <c r="M896" i="4"/>
  <c r="N896" i="4"/>
  <c r="S896" i="4"/>
  <c r="T896" i="4"/>
  <c r="U896" i="4"/>
  <c r="V896" i="4"/>
  <c r="W896" i="4"/>
  <c r="A897" i="4"/>
  <c r="C897" i="4" s="1"/>
  <c r="B897" i="4"/>
  <c r="D897" i="4"/>
  <c r="E897" i="4"/>
  <c r="L897" i="4"/>
  <c r="M897" i="4"/>
  <c r="N897" i="4"/>
  <c r="S897" i="4"/>
  <c r="T897" i="4"/>
  <c r="U897" i="4"/>
  <c r="V897" i="4"/>
  <c r="W897" i="4"/>
  <c r="A898" i="4"/>
  <c r="C898" i="4" s="1"/>
  <c r="B898" i="4"/>
  <c r="D898" i="4"/>
  <c r="E898" i="4"/>
  <c r="L898" i="4"/>
  <c r="M898" i="4"/>
  <c r="N898" i="4"/>
  <c r="S898" i="4"/>
  <c r="T898" i="4"/>
  <c r="U898" i="4"/>
  <c r="V898" i="4"/>
  <c r="W898" i="4"/>
  <c r="A899" i="4"/>
  <c r="C899" i="4" s="1"/>
  <c r="B899" i="4"/>
  <c r="D899" i="4"/>
  <c r="E899" i="4"/>
  <c r="L899" i="4"/>
  <c r="M899" i="4"/>
  <c r="N899" i="4"/>
  <c r="S899" i="4"/>
  <c r="T899" i="4"/>
  <c r="U899" i="4"/>
  <c r="V899" i="4"/>
  <c r="W899" i="4"/>
  <c r="A900" i="4"/>
  <c r="C900" i="4" s="1"/>
  <c r="B900" i="4"/>
  <c r="D900" i="4"/>
  <c r="E900" i="4"/>
  <c r="L900" i="4"/>
  <c r="M900" i="4"/>
  <c r="N900" i="4"/>
  <c r="S900" i="4"/>
  <c r="T900" i="4"/>
  <c r="U900" i="4"/>
  <c r="V900" i="4"/>
  <c r="W900" i="4"/>
  <c r="A901" i="4"/>
  <c r="C901" i="4" s="1"/>
  <c r="B901" i="4"/>
  <c r="D901" i="4"/>
  <c r="E901" i="4"/>
  <c r="L901" i="4"/>
  <c r="M901" i="4"/>
  <c r="N901" i="4"/>
  <c r="S901" i="4"/>
  <c r="T901" i="4"/>
  <c r="U901" i="4"/>
  <c r="V901" i="4"/>
  <c r="W901" i="4"/>
  <c r="A902" i="4"/>
  <c r="C902" i="4" s="1"/>
  <c r="B902" i="4"/>
  <c r="D902" i="4"/>
  <c r="E902" i="4"/>
  <c r="L902" i="4"/>
  <c r="M902" i="4"/>
  <c r="N902" i="4"/>
  <c r="S902" i="4"/>
  <c r="T902" i="4"/>
  <c r="U902" i="4"/>
  <c r="V902" i="4"/>
  <c r="W902" i="4"/>
  <c r="A903" i="4"/>
  <c r="C903" i="4" s="1"/>
  <c r="B903" i="4"/>
  <c r="D903" i="4"/>
  <c r="E903" i="4"/>
  <c r="L903" i="4"/>
  <c r="M903" i="4"/>
  <c r="N903" i="4"/>
  <c r="S903" i="4"/>
  <c r="T903" i="4"/>
  <c r="U903" i="4"/>
  <c r="V903" i="4"/>
  <c r="W903" i="4"/>
  <c r="A904" i="4"/>
  <c r="C904" i="4" s="1"/>
  <c r="B904" i="4"/>
  <c r="D904" i="4"/>
  <c r="E904" i="4"/>
  <c r="L904" i="4"/>
  <c r="M904" i="4"/>
  <c r="N904" i="4"/>
  <c r="S904" i="4"/>
  <c r="T904" i="4"/>
  <c r="U904" i="4"/>
  <c r="V904" i="4"/>
  <c r="W904" i="4"/>
  <c r="A905" i="4"/>
  <c r="C905" i="4" s="1"/>
  <c r="B905" i="4"/>
  <c r="D905" i="4"/>
  <c r="E905" i="4"/>
  <c r="L905" i="4"/>
  <c r="M905" i="4"/>
  <c r="N905" i="4"/>
  <c r="S905" i="4"/>
  <c r="T905" i="4"/>
  <c r="U905" i="4"/>
  <c r="V905" i="4"/>
  <c r="W905" i="4"/>
  <c r="A906" i="4"/>
  <c r="C906" i="4" s="1"/>
  <c r="B906" i="4"/>
  <c r="D906" i="4"/>
  <c r="E906" i="4"/>
  <c r="L906" i="4"/>
  <c r="M906" i="4"/>
  <c r="N906" i="4"/>
  <c r="S906" i="4"/>
  <c r="T906" i="4"/>
  <c r="U906" i="4"/>
  <c r="V906" i="4"/>
  <c r="W906" i="4"/>
  <c r="A907" i="4"/>
  <c r="C907" i="4" s="1"/>
  <c r="B907" i="4"/>
  <c r="D907" i="4"/>
  <c r="E907" i="4"/>
  <c r="L907" i="4"/>
  <c r="M907" i="4"/>
  <c r="N907" i="4"/>
  <c r="S907" i="4"/>
  <c r="T907" i="4"/>
  <c r="U907" i="4"/>
  <c r="V907" i="4"/>
  <c r="W907" i="4"/>
  <c r="A908" i="4"/>
  <c r="C908" i="4" s="1"/>
  <c r="B908" i="4"/>
  <c r="D908" i="4"/>
  <c r="E908" i="4"/>
  <c r="L908" i="4"/>
  <c r="M908" i="4"/>
  <c r="N908" i="4"/>
  <c r="S908" i="4"/>
  <c r="T908" i="4"/>
  <c r="U908" i="4"/>
  <c r="V908" i="4"/>
  <c r="W908" i="4"/>
  <c r="A909" i="4"/>
  <c r="C909" i="4" s="1"/>
  <c r="B909" i="4"/>
  <c r="D909" i="4"/>
  <c r="E909" i="4"/>
  <c r="L909" i="4"/>
  <c r="M909" i="4"/>
  <c r="N909" i="4"/>
  <c r="S909" i="4"/>
  <c r="T909" i="4"/>
  <c r="U909" i="4"/>
  <c r="V909" i="4"/>
  <c r="W909" i="4"/>
  <c r="A910" i="4"/>
  <c r="C910" i="4" s="1"/>
  <c r="B910" i="4"/>
  <c r="D910" i="4"/>
  <c r="E910" i="4"/>
  <c r="L910" i="4"/>
  <c r="M910" i="4"/>
  <c r="N910" i="4"/>
  <c r="S910" i="4"/>
  <c r="T910" i="4"/>
  <c r="U910" i="4"/>
  <c r="V910" i="4"/>
  <c r="W910" i="4"/>
  <c r="A911" i="4"/>
  <c r="C911" i="4" s="1"/>
  <c r="B911" i="4"/>
  <c r="D911" i="4"/>
  <c r="E911" i="4"/>
  <c r="L911" i="4"/>
  <c r="M911" i="4"/>
  <c r="N911" i="4"/>
  <c r="S911" i="4"/>
  <c r="T911" i="4"/>
  <c r="U911" i="4"/>
  <c r="V911" i="4"/>
  <c r="W911" i="4"/>
  <c r="A912" i="4"/>
  <c r="C912" i="4" s="1"/>
  <c r="B912" i="4"/>
  <c r="D912" i="4"/>
  <c r="E912" i="4"/>
  <c r="L912" i="4"/>
  <c r="M912" i="4"/>
  <c r="N912" i="4"/>
  <c r="S912" i="4"/>
  <c r="T912" i="4"/>
  <c r="U912" i="4"/>
  <c r="V912" i="4"/>
  <c r="W912" i="4"/>
  <c r="A913" i="4"/>
  <c r="C913" i="4" s="1"/>
  <c r="B913" i="4"/>
  <c r="D913" i="4"/>
  <c r="E913" i="4"/>
  <c r="L913" i="4"/>
  <c r="M913" i="4"/>
  <c r="N913" i="4"/>
  <c r="S913" i="4"/>
  <c r="T913" i="4"/>
  <c r="U913" i="4"/>
  <c r="V913" i="4"/>
  <c r="W913" i="4"/>
  <c r="A914" i="4"/>
  <c r="C914" i="4" s="1"/>
  <c r="B914" i="4"/>
  <c r="D914" i="4"/>
  <c r="E914" i="4"/>
  <c r="L914" i="4"/>
  <c r="M914" i="4"/>
  <c r="N914" i="4"/>
  <c r="S914" i="4"/>
  <c r="T914" i="4"/>
  <c r="U914" i="4"/>
  <c r="V914" i="4"/>
  <c r="W914" i="4"/>
  <c r="A915" i="4"/>
  <c r="C915" i="4" s="1"/>
  <c r="B915" i="4"/>
  <c r="D915" i="4"/>
  <c r="E915" i="4"/>
  <c r="L915" i="4"/>
  <c r="M915" i="4"/>
  <c r="N915" i="4"/>
  <c r="S915" i="4"/>
  <c r="T915" i="4"/>
  <c r="U915" i="4"/>
  <c r="V915" i="4"/>
  <c r="W915" i="4"/>
  <c r="A916" i="4"/>
  <c r="C916" i="4" s="1"/>
  <c r="B916" i="4"/>
  <c r="D916" i="4"/>
  <c r="E916" i="4"/>
  <c r="L916" i="4"/>
  <c r="M916" i="4"/>
  <c r="N916" i="4"/>
  <c r="S916" i="4"/>
  <c r="T916" i="4"/>
  <c r="U916" i="4"/>
  <c r="V916" i="4"/>
  <c r="W916" i="4"/>
  <c r="A917" i="4"/>
  <c r="C917" i="4" s="1"/>
  <c r="B917" i="4"/>
  <c r="D917" i="4"/>
  <c r="E917" i="4"/>
  <c r="L917" i="4"/>
  <c r="M917" i="4"/>
  <c r="N917" i="4"/>
  <c r="S917" i="4"/>
  <c r="T917" i="4"/>
  <c r="U917" i="4"/>
  <c r="V917" i="4"/>
  <c r="W917" i="4"/>
  <c r="A918" i="4"/>
  <c r="C918" i="4" s="1"/>
  <c r="B918" i="4"/>
  <c r="D918" i="4"/>
  <c r="E918" i="4"/>
  <c r="L918" i="4"/>
  <c r="M918" i="4"/>
  <c r="N918" i="4"/>
  <c r="S918" i="4"/>
  <c r="T918" i="4"/>
  <c r="U918" i="4"/>
  <c r="V918" i="4"/>
  <c r="W918" i="4"/>
  <c r="A919" i="4"/>
  <c r="C919" i="4" s="1"/>
  <c r="B919" i="4"/>
  <c r="D919" i="4"/>
  <c r="E919" i="4"/>
  <c r="L919" i="4"/>
  <c r="M919" i="4"/>
  <c r="N919" i="4"/>
  <c r="S919" i="4"/>
  <c r="T919" i="4"/>
  <c r="U919" i="4"/>
  <c r="V919" i="4"/>
  <c r="W919" i="4"/>
  <c r="A920" i="4"/>
  <c r="C920" i="4" s="1"/>
  <c r="B920" i="4"/>
  <c r="D920" i="4"/>
  <c r="E920" i="4"/>
  <c r="L920" i="4"/>
  <c r="M920" i="4"/>
  <c r="N920" i="4"/>
  <c r="S920" i="4"/>
  <c r="T920" i="4"/>
  <c r="U920" i="4"/>
  <c r="V920" i="4"/>
  <c r="W920" i="4"/>
  <c r="A921" i="4"/>
  <c r="C921" i="4" s="1"/>
  <c r="B921" i="4"/>
  <c r="D921" i="4"/>
  <c r="E921" i="4"/>
  <c r="L921" i="4"/>
  <c r="M921" i="4"/>
  <c r="N921" i="4"/>
  <c r="S921" i="4"/>
  <c r="T921" i="4"/>
  <c r="U921" i="4"/>
  <c r="V921" i="4"/>
  <c r="W921" i="4"/>
  <c r="A922" i="4"/>
  <c r="C922" i="4" s="1"/>
  <c r="B922" i="4"/>
  <c r="D922" i="4"/>
  <c r="E922" i="4"/>
  <c r="L922" i="4"/>
  <c r="M922" i="4"/>
  <c r="N922" i="4"/>
  <c r="S922" i="4"/>
  <c r="T922" i="4"/>
  <c r="U922" i="4"/>
  <c r="V922" i="4"/>
  <c r="W922" i="4"/>
  <c r="A923" i="4"/>
  <c r="C923" i="4" s="1"/>
  <c r="B923" i="4"/>
  <c r="D923" i="4"/>
  <c r="E923" i="4"/>
  <c r="L923" i="4"/>
  <c r="M923" i="4"/>
  <c r="N923" i="4"/>
  <c r="S923" i="4"/>
  <c r="T923" i="4"/>
  <c r="U923" i="4"/>
  <c r="V923" i="4"/>
  <c r="W923" i="4"/>
  <c r="A924" i="4"/>
  <c r="C924" i="4" s="1"/>
  <c r="B924" i="4"/>
  <c r="D924" i="4"/>
  <c r="E924" i="4"/>
  <c r="L924" i="4"/>
  <c r="M924" i="4"/>
  <c r="N924" i="4"/>
  <c r="S924" i="4"/>
  <c r="T924" i="4"/>
  <c r="U924" i="4"/>
  <c r="V924" i="4"/>
  <c r="W924" i="4"/>
  <c r="A925" i="4"/>
  <c r="C925" i="4" s="1"/>
  <c r="B925" i="4"/>
  <c r="D925" i="4"/>
  <c r="E925" i="4"/>
  <c r="L925" i="4"/>
  <c r="M925" i="4"/>
  <c r="N925" i="4"/>
  <c r="S925" i="4"/>
  <c r="T925" i="4"/>
  <c r="U925" i="4"/>
  <c r="V925" i="4"/>
  <c r="W925" i="4"/>
  <c r="A926" i="4"/>
  <c r="C926" i="4" s="1"/>
  <c r="B926" i="4"/>
  <c r="D926" i="4"/>
  <c r="E926" i="4"/>
  <c r="L926" i="4"/>
  <c r="M926" i="4"/>
  <c r="N926" i="4"/>
  <c r="S926" i="4"/>
  <c r="T926" i="4"/>
  <c r="U926" i="4"/>
  <c r="V926" i="4"/>
  <c r="W926" i="4"/>
  <c r="A927" i="4"/>
  <c r="C927" i="4" s="1"/>
  <c r="B927" i="4"/>
  <c r="D927" i="4"/>
  <c r="E927" i="4"/>
  <c r="L927" i="4"/>
  <c r="M927" i="4"/>
  <c r="N927" i="4"/>
  <c r="S927" i="4"/>
  <c r="T927" i="4"/>
  <c r="U927" i="4"/>
  <c r="V927" i="4"/>
  <c r="W927" i="4"/>
  <c r="A928" i="4"/>
  <c r="C928" i="4" s="1"/>
  <c r="B928" i="4"/>
  <c r="D928" i="4"/>
  <c r="E928" i="4"/>
  <c r="L928" i="4"/>
  <c r="M928" i="4"/>
  <c r="N928" i="4"/>
  <c r="S928" i="4"/>
  <c r="T928" i="4"/>
  <c r="U928" i="4"/>
  <c r="V928" i="4"/>
  <c r="W928" i="4"/>
  <c r="A929" i="4"/>
  <c r="C929" i="4" s="1"/>
  <c r="B929" i="4"/>
  <c r="D929" i="4"/>
  <c r="E929" i="4"/>
  <c r="L929" i="4"/>
  <c r="M929" i="4"/>
  <c r="N929" i="4"/>
  <c r="S929" i="4"/>
  <c r="T929" i="4"/>
  <c r="U929" i="4"/>
  <c r="V929" i="4"/>
  <c r="W929" i="4"/>
  <c r="A930" i="4"/>
  <c r="C930" i="4" s="1"/>
  <c r="B930" i="4"/>
  <c r="D930" i="4"/>
  <c r="E930" i="4"/>
  <c r="L930" i="4"/>
  <c r="M930" i="4"/>
  <c r="N930" i="4"/>
  <c r="S930" i="4"/>
  <c r="T930" i="4"/>
  <c r="U930" i="4"/>
  <c r="V930" i="4"/>
  <c r="W930" i="4"/>
  <c r="A931" i="4"/>
  <c r="C931" i="4" s="1"/>
  <c r="B931" i="4"/>
  <c r="D931" i="4"/>
  <c r="E931" i="4"/>
  <c r="L931" i="4"/>
  <c r="M931" i="4"/>
  <c r="N931" i="4"/>
  <c r="S931" i="4"/>
  <c r="T931" i="4"/>
  <c r="U931" i="4"/>
  <c r="V931" i="4"/>
  <c r="W931" i="4"/>
  <c r="A932" i="4"/>
  <c r="C932" i="4" s="1"/>
  <c r="B932" i="4"/>
  <c r="D932" i="4"/>
  <c r="E932" i="4"/>
  <c r="L932" i="4"/>
  <c r="M932" i="4"/>
  <c r="N932" i="4"/>
  <c r="S932" i="4"/>
  <c r="T932" i="4"/>
  <c r="U932" i="4"/>
  <c r="V932" i="4"/>
  <c r="W932" i="4"/>
  <c r="A933" i="4"/>
  <c r="C933" i="4" s="1"/>
  <c r="B933" i="4"/>
  <c r="D933" i="4"/>
  <c r="E933" i="4"/>
  <c r="L933" i="4"/>
  <c r="M933" i="4"/>
  <c r="N933" i="4"/>
  <c r="S933" i="4"/>
  <c r="T933" i="4"/>
  <c r="U933" i="4"/>
  <c r="V933" i="4"/>
  <c r="W933" i="4"/>
  <c r="A934" i="4"/>
  <c r="C934" i="4" s="1"/>
  <c r="B934" i="4"/>
  <c r="D934" i="4"/>
  <c r="E934" i="4"/>
  <c r="L934" i="4"/>
  <c r="M934" i="4"/>
  <c r="N934" i="4"/>
  <c r="S934" i="4"/>
  <c r="T934" i="4"/>
  <c r="U934" i="4"/>
  <c r="V934" i="4"/>
  <c r="W934" i="4"/>
  <c r="A935" i="4"/>
  <c r="C935" i="4" s="1"/>
  <c r="B935" i="4"/>
  <c r="D935" i="4"/>
  <c r="E935" i="4"/>
  <c r="L935" i="4"/>
  <c r="M935" i="4"/>
  <c r="N935" i="4"/>
  <c r="S935" i="4"/>
  <c r="T935" i="4"/>
  <c r="U935" i="4"/>
  <c r="V935" i="4"/>
  <c r="W935" i="4"/>
  <c r="A936" i="4"/>
  <c r="C936" i="4" s="1"/>
  <c r="B936" i="4"/>
  <c r="D936" i="4"/>
  <c r="E936" i="4"/>
  <c r="L936" i="4"/>
  <c r="M936" i="4"/>
  <c r="N936" i="4"/>
  <c r="S936" i="4"/>
  <c r="T936" i="4"/>
  <c r="U936" i="4"/>
  <c r="V936" i="4"/>
  <c r="W936" i="4"/>
  <c r="A937" i="4"/>
  <c r="C937" i="4" s="1"/>
  <c r="B937" i="4"/>
  <c r="D937" i="4"/>
  <c r="E937" i="4"/>
  <c r="L937" i="4"/>
  <c r="M937" i="4"/>
  <c r="N937" i="4"/>
  <c r="S937" i="4"/>
  <c r="T937" i="4"/>
  <c r="U937" i="4"/>
  <c r="V937" i="4"/>
  <c r="W937" i="4"/>
  <c r="A938" i="4"/>
  <c r="C938" i="4" s="1"/>
  <c r="B938" i="4"/>
  <c r="D938" i="4"/>
  <c r="E938" i="4"/>
  <c r="L938" i="4"/>
  <c r="M938" i="4"/>
  <c r="N938" i="4"/>
  <c r="S938" i="4"/>
  <c r="T938" i="4"/>
  <c r="U938" i="4"/>
  <c r="V938" i="4"/>
  <c r="W938" i="4"/>
  <c r="A939" i="4"/>
  <c r="C939" i="4" s="1"/>
  <c r="B939" i="4"/>
  <c r="D939" i="4"/>
  <c r="E939" i="4"/>
  <c r="L939" i="4"/>
  <c r="M939" i="4"/>
  <c r="N939" i="4"/>
  <c r="S939" i="4"/>
  <c r="T939" i="4"/>
  <c r="U939" i="4"/>
  <c r="V939" i="4"/>
  <c r="W939" i="4"/>
  <c r="A940" i="4"/>
  <c r="C940" i="4" s="1"/>
  <c r="B940" i="4"/>
  <c r="D940" i="4"/>
  <c r="E940" i="4"/>
  <c r="L940" i="4"/>
  <c r="M940" i="4"/>
  <c r="N940" i="4"/>
  <c r="S940" i="4"/>
  <c r="T940" i="4"/>
  <c r="U940" i="4"/>
  <c r="V940" i="4"/>
  <c r="W940" i="4"/>
  <c r="A941" i="4"/>
  <c r="C941" i="4" s="1"/>
  <c r="B941" i="4"/>
  <c r="D941" i="4"/>
  <c r="E941" i="4"/>
  <c r="L941" i="4"/>
  <c r="M941" i="4"/>
  <c r="N941" i="4"/>
  <c r="S941" i="4"/>
  <c r="T941" i="4"/>
  <c r="U941" i="4"/>
  <c r="V941" i="4"/>
  <c r="W941" i="4"/>
  <c r="A942" i="4"/>
  <c r="C942" i="4" s="1"/>
  <c r="B942" i="4"/>
  <c r="D942" i="4"/>
  <c r="E942" i="4"/>
  <c r="L942" i="4"/>
  <c r="M942" i="4"/>
  <c r="N942" i="4"/>
  <c r="S942" i="4"/>
  <c r="T942" i="4"/>
  <c r="U942" i="4"/>
  <c r="V942" i="4"/>
  <c r="W942" i="4"/>
  <c r="A943" i="4"/>
  <c r="C943" i="4" s="1"/>
  <c r="B943" i="4"/>
  <c r="D943" i="4"/>
  <c r="E943" i="4"/>
  <c r="L943" i="4"/>
  <c r="M943" i="4"/>
  <c r="N943" i="4"/>
  <c r="S943" i="4"/>
  <c r="T943" i="4"/>
  <c r="U943" i="4"/>
  <c r="V943" i="4"/>
  <c r="W943" i="4"/>
  <c r="A944" i="4"/>
  <c r="C944" i="4" s="1"/>
  <c r="B944" i="4"/>
  <c r="D944" i="4"/>
  <c r="E944" i="4"/>
  <c r="L944" i="4"/>
  <c r="M944" i="4"/>
  <c r="N944" i="4"/>
  <c r="S944" i="4"/>
  <c r="T944" i="4"/>
  <c r="U944" i="4"/>
  <c r="V944" i="4"/>
  <c r="W944" i="4"/>
  <c r="A945" i="4"/>
  <c r="C945" i="4" s="1"/>
  <c r="B945" i="4"/>
  <c r="D945" i="4"/>
  <c r="E945" i="4"/>
  <c r="L945" i="4"/>
  <c r="M945" i="4"/>
  <c r="N945" i="4"/>
  <c r="S945" i="4"/>
  <c r="T945" i="4"/>
  <c r="U945" i="4"/>
  <c r="V945" i="4"/>
  <c r="W945" i="4"/>
  <c r="A946" i="4"/>
  <c r="C946" i="4" s="1"/>
  <c r="B946" i="4"/>
  <c r="D946" i="4"/>
  <c r="E946" i="4"/>
  <c r="L946" i="4"/>
  <c r="M946" i="4"/>
  <c r="N946" i="4"/>
  <c r="S946" i="4"/>
  <c r="T946" i="4"/>
  <c r="U946" i="4"/>
  <c r="V946" i="4"/>
  <c r="W946" i="4"/>
  <c r="A947" i="4"/>
  <c r="C947" i="4" s="1"/>
  <c r="B947" i="4"/>
  <c r="D947" i="4"/>
  <c r="E947" i="4"/>
  <c r="L947" i="4"/>
  <c r="M947" i="4"/>
  <c r="N947" i="4"/>
  <c r="S947" i="4"/>
  <c r="T947" i="4"/>
  <c r="U947" i="4"/>
  <c r="V947" i="4"/>
  <c r="W947" i="4"/>
  <c r="A948" i="4"/>
  <c r="C948" i="4" s="1"/>
  <c r="B948" i="4"/>
  <c r="D948" i="4"/>
  <c r="E948" i="4"/>
  <c r="L948" i="4"/>
  <c r="M948" i="4"/>
  <c r="N948" i="4"/>
  <c r="S948" i="4"/>
  <c r="T948" i="4"/>
  <c r="U948" i="4"/>
  <c r="V948" i="4"/>
  <c r="W948" i="4"/>
  <c r="A949" i="4"/>
  <c r="C949" i="4" s="1"/>
  <c r="B949" i="4"/>
  <c r="D949" i="4"/>
  <c r="E949" i="4"/>
  <c r="L949" i="4"/>
  <c r="M949" i="4"/>
  <c r="N949" i="4"/>
  <c r="S949" i="4"/>
  <c r="T949" i="4"/>
  <c r="U949" i="4"/>
  <c r="V949" i="4"/>
  <c r="W949" i="4"/>
  <c r="A950" i="4"/>
  <c r="C950" i="4" s="1"/>
  <c r="B950" i="4"/>
  <c r="D950" i="4"/>
  <c r="E950" i="4"/>
  <c r="L950" i="4"/>
  <c r="M950" i="4"/>
  <c r="N950" i="4"/>
  <c r="S950" i="4"/>
  <c r="T950" i="4"/>
  <c r="U950" i="4"/>
  <c r="V950" i="4"/>
  <c r="W950" i="4"/>
  <c r="A951" i="4"/>
  <c r="C951" i="4" s="1"/>
  <c r="B951" i="4"/>
  <c r="D951" i="4"/>
  <c r="E951" i="4"/>
  <c r="L951" i="4"/>
  <c r="M951" i="4"/>
  <c r="N951" i="4"/>
  <c r="S951" i="4"/>
  <c r="T951" i="4"/>
  <c r="U951" i="4"/>
  <c r="V951" i="4"/>
  <c r="W951" i="4"/>
  <c r="A952" i="4"/>
  <c r="C952" i="4" s="1"/>
  <c r="B952" i="4"/>
  <c r="D952" i="4"/>
  <c r="E952" i="4"/>
  <c r="L952" i="4"/>
  <c r="M952" i="4"/>
  <c r="N952" i="4"/>
  <c r="S952" i="4"/>
  <c r="T952" i="4"/>
  <c r="U952" i="4"/>
  <c r="V952" i="4"/>
  <c r="W952" i="4"/>
  <c r="A953" i="4"/>
  <c r="C953" i="4" s="1"/>
  <c r="B953" i="4"/>
  <c r="D953" i="4"/>
  <c r="E953" i="4"/>
  <c r="L953" i="4"/>
  <c r="M953" i="4"/>
  <c r="N953" i="4"/>
  <c r="S953" i="4"/>
  <c r="T953" i="4"/>
  <c r="U953" i="4"/>
  <c r="V953" i="4"/>
  <c r="W953" i="4"/>
  <c r="A954" i="4"/>
  <c r="C954" i="4" s="1"/>
  <c r="B954" i="4"/>
  <c r="D954" i="4"/>
  <c r="E954" i="4"/>
  <c r="L954" i="4"/>
  <c r="M954" i="4"/>
  <c r="N954" i="4"/>
  <c r="S954" i="4"/>
  <c r="T954" i="4"/>
  <c r="U954" i="4"/>
  <c r="V954" i="4"/>
  <c r="W954" i="4"/>
  <c r="A955" i="4"/>
  <c r="C955" i="4" s="1"/>
  <c r="B955" i="4"/>
  <c r="D955" i="4"/>
  <c r="E955" i="4"/>
  <c r="L955" i="4"/>
  <c r="M955" i="4"/>
  <c r="N955" i="4"/>
  <c r="S955" i="4"/>
  <c r="T955" i="4"/>
  <c r="U955" i="4"/>
  <c r="V955" i="4"/>
  <c r="W955" i="4"/>
  <c r="A956" i="4"/>
  <c r="C956" i="4" s="1"/>
  <c r="B956" i="4"/>
  <c r="D956" i="4"/>
  <c r="E956" i="4"/>
  <c r="L956" i="4"/>
  <c r="M956" i="4"/>
  <c r="N956" i="4"/>
  <c r="S956" i="4"/>
  <c r="T956" i="4"/>
  <c r="U956" i="4"/>
  <c r="V956" i="4"/>
  <c r="W956" i="4"/>
  <c r="A957" i="4"/>
  <c r="C957" i="4" s="1"/>
  <c r="B957" i="4"/>
  <c r="D957" i="4"/>
  <c r="E957" i="4"/>
  <c r="L957" i="4"/>
  <c r="M957" i="4"/>
  <c r="N957" i="4"/>
  <c r="S957" i="4"/>
  <c r="T957" i="4"/>
  <c r="U957" i="4"/>
  <c r="V957" i="4"/>
  <c r="W957" i="4"/>
  <c r="A958" i="4"/>
  <c r="C958" i="4" s="1"/>
  <c r="B958" i="4"/>
  <c r="D958" i="4"/>
  <c r="E958" i="4"/>
  <c r="L958" i="4"/>
  <c r="M958" i="4"/>
  <c r="N958" i="4"/>
  <c r="S958" i="4"/>
  <c r="T958" i="4"/>
  <c r="U958" i="4"/>
  <c r="V958" i="4"/>
  <c r="W958" i="4"/>
  <c r="A959" i="4"/>
  <c r="C959" i="4" s="1"/>
  <c r="B959" i="4"/>
  <c r="D959" i="4"/>
  <c r="E959" i="4"/>
  <c r="L959" i="4"/>
  <c r="M959" i="4"/>
  <c r="N959" i="4"/>
  <c r="S959" i="4"/>
  <c r="T959" i="4"/>
  <c r="U959" i="4"/>
  <c r="V959" i="4"/>
  <c r="W959" i="4"/>
  <c r="A960" i="4"/>
  <c r="C960" i="4" s="1"/>
  <c r="B960" i="4"/>
  <c r="D960" i="4"/>
  <c r="E960" i="4"/>
  <c r="L960" i="4"/>
  <c r="M960" i="4"/>
  <c r="N960" i="4"/>
  <c r="S960" i="4"/>
  <c r="T960" i="4"/>
  <c r="U960" i="4"/>
  <c r="V960" i="4"/>
  <c r="W960" i="4"/>
  <c r="A961" i="4"/>
  <c r="C961" i="4" s="1"/>
  <c r="B961" i="4"/>
  <c r="D961" i="4"/>
  <c r="E961" i="4"/>
  <c r="L961" i="4"/>
  <c r="M961" i="4"/>
  <c r="N961" i="4"/>
  <c r="S961" i="4"/>
  <c r="T961" i="4"/>
  <c r="U961" i="4"/>
  <c r="V961" i="4"/>
  <c r="W961" i="4"/>
  <c r="A962" i="4"/>
  <c r="C962" i="4" s="1"/>
  <c r="B962" i="4"/>
  <c r="D962" i="4"/>
  <c r="E962" i="4"/>
  <c r="L962" i="4"/>
  <c r="M962" i="4"/>
  <c r="N962" i="4"/>
  <c r="S962" i="4"/>
  <c r="T962" i="4"/>
  <c r="U962" i="4"/>
  <c r="V962" i="4"/>
  <c r="W962" i="4"/>
  <c r="A963" i="4"/>
  <c r="C963" i="4" s="1"/>
  <c r="B963" i="4"/>
  <c r="D963" i="4"/>
  <c r="E963" i="4"/>
  <c r="L963" i="4"/>
  <c r="M963" i="4"/>
  <c r="N963" i="4"/>
  <c r="S963" i="4"/>
  <c r="T963" i="4"/>
  <c r="U963" i="4"/>
  <c r="V963" i="4"/>
  <c r="W963" i="4"/>
  <c r="A964" i="4"/>
  <c r="C964" i="4" s="1"/>
  <c r="B964" i="4"/>
  <c r="D964" i="4"/>
  <c r="E964" i="4"/>
  <c r="L964" i="4"/>
  <c r="M964" i="4"/>
  <c r="N964" i="4"/>
  <c r="S964" i="4"/>
  <c r="T964" i="4"/>
  <c r="U964" i="4"/>
  <c r="V964" i="4"/>
  <c r="W964" i="4"/>
  <c r="A965" i="4"/>
  <c r="C965" i="4" s="1"/>
  <c r="B965" i="4"/>
  <c r="D965" i="4"/>
  <c r="E965" i="4"/>
  <c r="L965" i="4"/>
  <c r="M965" i="4"/>
  <c r="N965" i="4"/>
  <c r="S965" i="4"/>
  <c r="T965" i="4"/>
  <c r="U965" i="4"/>
  <c r="V965" i="4"/>
  <c r="W965" i="4"/>
  <c r="A966" i="4"/>
  <c r="C966" i="4" s="1"/>
  <c r="B966" i="4"/>
  <c r="D966" i="4"/>
  <c r="E966" i="4"/>
  <c r="L966" i="4"/>
  <c r="M966" i="4"/>
  <c r="N966" i="4"/>
  <c r="S966" i="4"/>
  <c r="T966" i="4"/>
  <c r="U966" i="4"/>
  <c r="V966" i="4"/>
  <c r="W966" i="4"/>
  <c r="A967" i="4"/>
  <c r="C967" i="4" s="1"/>
  <c r="B967" i="4"/>
  <c r="D967" i="4"/>
  <c r="E967" i="4"/>
  <c r="L967" i="4"/>
  <c r="M967" i="4"/>
  <c r="N967" i="4"/>
  <c r="S967" i="4"/>
  <c r="T967" i="4"/>
  <c r="U967" i="4"/>
  <c r="V967" i="4"/>
  <c r="W967" i="4"/>
  <c r="A968" i="4"/>
  <c r="C968" i="4" s="1"/>
  <c r="B968" i="4"/>
  <c r="D968" i="4"/>
  <c r="E968" i="4"/>
  <c r="L968" i="4"/>
  <c r="M968" i="4"/>
  <c r="N968" i="4"/>
  <c r="S968" i="4"/>
  <c r="T968" i="4"/>
  <c r="U968" i="4"/>
  <c r="V968" i="4"/>
  <c r="W968" i="4"/>
  <c r="A969" i="4"/>
  <c r="C969" i="4" s="1"/>
  <c r="B969" i="4"/>
  <c r="D969" i="4"/>
  <c r="E969" i="4"/>
  <c r="L969" i="4"/>
  <c r="M969" i="4"/>
  <c r="N969" i="4"/>
  <c r="S969" i="4"/>
  <c r="T969" i="4"/>
  <c r="U969" i="4"/>
  <c r="V969" i="4"/>
  <c r="W969" i="4"/>
  <c r="A970" i="4"/>
  <c r="C970" i="4" s="1"/>
  <c r="B970" i="4"/>
  <c r="D970" i="4"/>
  <c r="E970" i="4"/>
  <c r="L970" i="4"/>
  <c r="M970" i="4"/>
  <c r="N970" i="4"/>
  <c r="S970" i="4"/>
  <c r="T970" i="4"/>
  <c r="U970" i="4"/>
  <c r="V970" i="4"/>
  <c r="W970" i="4"/>
  <c r="A971" i="4"/>
  <c r="C971" i="4" s="1"/>
  <c r="B971" i="4"/>
  <c r="D971" i="4"/>
  <c r="E971" i="4"/>
  <c r="L971" i="4"/>
  <c r="M971" i="4"/>
  <c r="N971" i="4"/>
  <c r="S971" i="4"/>
  <c r="T971" i="4"/>
  <c r="U971" i="4"/>
  <c r="V971" i="4"/>
  <c r="W971" i="4"/>
  <c r="A972" i="4"/>
  <c r="C972" i="4" s="1"/>
  <c r="B972" i="4"/>
  <c r="D972" i="4"/>
  <c r="E972" i="4"/>
  <c r="L972" i="4"/>
  <c r="M972" i="4"/>
  <c r="N972" i="4"/>
  <c r="S972" i="4"/>
  <c r="T972" i="4"/>
  <c r="U972" i="4"/>
  <c r="V972" i="4"/>
  <c r="W972" i="4"/>
  <c r="A973" i="4"/>
  <c r="C973" i="4" s="1"/>
  <c r="B973" i="4"/>
  <c r="D973" i="4"/>
  <c r="E973" i="4"/>
  <c r="L973" i="4"/>
  <c r="M973" i="4"/>
  <c r="N973" i="4"/>
  <c r="S973" i="4"/>
  <c r="T973" i="4"/>
  <c r="U973" i="4"/>
  <c r="V973" i="4"/>
  <c r="W973" i="4"/>
  <c r="A974" i="4"/>
  <c r="C974" i="4" s="1"/>
  <c r="B974" i="4"/>
  <c r="D974" i="4"/>
  <c r="E974" i="4"/>
  <c r="L974" i="4"/>
  <c r="M974" i="4"/>
  <c r="N974" i="4"/>
  <c r="S974" i="4"/>
  <c r="T974" i="4"/>
  <c r="U974" i="4"/>
  <c r="V974" i="4"/>
  <c r="W974" i="4"/>
  <c r="A975" i="4"/>
  <c r="C975" i="4" s="1"/>
  <c r="B975" i="4"/>
  <c r="D975" i="4"/>
  <c r="E975" i="4"/>
  <c r="L975" i="4"/>
  <c r="M975" i="4"/>
  <c r="N975" i="4"/>
  <c r="S975" i="4"/>
  <c r="T975" i="4"/>
  <c r="U975" i="4"/>
  <c r="V975" i="4"/>
  <c r="W975" i="4"/>
  <c r="A976" i="4"/>
  <c r="C976" i="4" s="1"/>
  <c r="B976" i="4"/>
  <c r="D976" i="4"/>
  <c r="E976" i="4"/>
  <c r="L976" i="4"/>
  <c r="M976" i="4"/>
  <c r="N976" i="4"/>
  <c r="S976" i="4"/>
  <c r="T976" i="4"/>
  <c r="U976" i="4"/>
  <c r="V976" i="4"/>
  <c r="W976" i="4"/>
  <c r="A977" i="4"/>
  <c r="C977" i="4" s="1"/>
  <c r="B977" i="4"/>
  <c r="D977" i="4"/>
  <c r="E977" i="4"/>
  <c r="L977" i="4"/>
  <c r="M977" i="4"/>
  <c r="N977" i="4"/>
  <c r="S977" i="4"/>
  <c r="T977" i="4"/>
  <c r="U977" i="4"/>
  <c r="V977" i="4"/>
  <c r="W977" i="4"/>
  <c r="A978" i="4"/>
  <c r="C978" i="4" s="1"/>
  <c r="B978" i="4"/>
  <c r="D978" i="4"/>
  <c r="E978" i="4"/>
  <c r="L978" i="4"/>
  <c r="M978" i="4"/>
  <c r="N978" i="4"/>
  <c r="S978" i="4"/>
  <c r="T978" i="4"/>
  <c r="U978" i="4"/>
  <c r="V978" i="4"/>
  <c r="W978" i="4"/>
  <c r="A979" i="4"/>
  <c r="C979" i="4" s="1"/>
  <c r="B979" i="4"/>
  <c r="D979" i="4"/>
  <c r="E979" i="4"/>
  <c r="L979" i="4"/>
  <c r="M979" i="4"/>
  <c r="N979" i="4"/>
  <c r="S979" i="4"/>
  <c r="T979" i="4"/>
  <c r="U979" i="4"/>
  <c r="V979" i="4"/>
  <c r="W979" i="4"/>
  <c r="A980" i="4"/>
  <c r="C980" i="4" s="1"/>
  <c r="B980" i="4"/>
  <c r="D980" i="4"/>
  <c r="E980" i="4"/>
  <c r="L980" i="4"/>
  <c r="M980" i="4"/>
  <c r="N980" i="4"/>
  <c r="S980" i="4"/>
  <c r="T980" i="4"/>
  <c r="U980" i="4"/>
  <c r="V980" i="4"/>
  <c r="W980" i="4"/>
  <c r="A981" i="4"/>
  <c r="C981" i="4" s="1"/>
  <c r="B981" i="4"/>
  <c r="D981" i="4"/>
  <c r="E981" i="4"/>
  <c r="L981" i="4"/>
  <c r="M981" i="4"/>
  <c r="N981" i="4"/>
  <c r="S981" i="4"/>
  <c r="T981" i="4"/>
  <c r="U981" i="4"/>
  <c r="V981" i="4"/>
  <c r="W981" i="4"/>
  <c r="A982" i="4"/>
  <c r="C982" i="4" s="1"/>
  <c r="B982" i="4"/>
  <c r="D982" i="4"/>
  <c r="E982" i="4"/>
  <c r="L982" i="4"/>
  <c r="M982" i="4"/>
  <c r="N982" i="4"/>
  <c r="S982" i="4"/>
  <c r="T982" i="4"/>
  <c r="U982" i="4"/>
  <c r="V982" i="4"/>
  <c r="W982" i="4"/>
  <c r="A983" i="4"/>
  <c r="C983" i="4" s="1"/>
  <c r="B983" i="4"/>
  <c r="D983" i="4"/>
  <c r="E983" i="4"/>
  <c r="L983" i="4"/>
  <c r="M983" i="4"/>
  <c r="N983" i="4"/>
  <c r="S983" i="4"/>
  <c r="T983" i="4"/>
  <c r="U983" i="4"/>
  <c r="V983" i="4"/>
  <c r="W983" i="4"/>
  <c r="A984" i="4"/>
  <c r="C984" i="4" s="1"/>
  <c r="B984" i="4"/>
  <c r="D984" i="4"/>
  <c r="E984" i="4"/>
  <c r="L984" i="4"/>
  <c r="M984" i="4"/>
  <c r="N984" i="4"/>
  <c r="S984" i="4"/>
  <c r="T984" i="4"/>
  <c r="U984" i="4"/>
  <c r="V984" i="4"/>
  <c r="W984" i="4"/>
  <c r="A985" i="4"/>
  <c r="C985" i="4" s="1"/>
  <c r="B985" i="4"/>
  <c r="D985" i="4"/>
  <c r="E985" i="4"/>
  <c r="L985" i="4"/>
  <c r="M985" i="4"/>
  <c r="N985" i="4"/>
  <c r="S985" i="4"/>
  <c r="T985" i="4"/>
  <c r="U985" i="4"/>
  <c r="V985" i="4"/>
  <c r="W985" i="4"/>
  <c r="A986" i="4"/>
  <c r="C986" i="4" s="1"/>
  <c r="B986" i="4"/>
  <c r="D986" i="4"/>
  <c r="E986" i="4"/>
  <c r="L986" i="4"/>
  <c r="M986" i="4"/>
  <c r="N986" i="4"/>
  <c r="S986" i="4"/>
  <c r="T986" i="4"/>
  <c r="U986" i="4"/>
  <c r="V986" i="4"/>
  <c r="W986" i="4"/>
  <c r="A987" i="4"/>
  <c r="C987" i="4" s="1"/>
  <c r="B987" i="4"/>
  <c r="D987" i="4"/>
  <c r="E987" i="4"/>
  <c r="L987" i="4"/>
  <c r="M987" i="4"/>
  <c r="N987" i="4"/>
  <c r="S987" i="4"/>
  <c r="T987" i="4"/>
  <c r="U987" i="4"/>
  <c r="V987" i="4"/>
  <c r="W987" i="4"/>
  <c r="A988" i="4"/>
  <c r="C988" i="4" s="1"/>
  <c r="B988" i="4"/>
  <c r="D988" i="4"/>
  <c r="E988" i="4"/>
  <c r="L988" i="4"/>
  <c r="M988" i="4"/>
  <c r="N988" i="4"/>
  <c r="S988" i="4"/>
  <c r="T988" i="4"/>
  <c r="U988" i="4"/>
  <c r="V988" i="4"/>
  <c r="W988" i="4"/>
  <c r="A989" i="4"/>
  <c r="C989" i="4" s="1"/>
  <c r="B989" i="4"/>
  <c r="D989" i="4"/>
  <c r="E989" i="4"/>
  <c r="L989" i="4"/>
  <c r="M989" i="4"/>
  <c r="N989" i="4"/>
  <c r="S989" i="4"/>
  <c r="T989" i="4"/>
  <c r="U989" i="4"/>
  <c r="V989" i="4"/>
  <c r="W989" i="4"/>
  <c r="A990" i="4"/>
  <c r="C990" i="4" s="1"/>
  <c r="B990" i="4"/>
  <c r="D990" i="4"/>
  <c r="E990" i="4"/>
  <c r="L990" i="4"/>
  <c r="M990" i="4"/>
  <c r="N990" i="4"/>
  <c r="S990" i="4"/>
  <c r="T990" i="4"/>
  <c r="U990" i="4"/>
  <c r="V990" i="4"/>
  <c r="W990" i="4"/>
  <c r="A991" i="4"/>
  <c r="C991" i="4" s="1"/>
  <c r="B991" i="4"/>
  <c r="D991" i="4"/>
  <c r="E991" i="4"/>
  <c r="L991" i="4"/>
  <c r="M991" i="4"/>
  <c r="N991" i="4"/>
  <c r="S991" i="4"/>
  <c r="T991" i="4"/>
  <c r="U991" i="4"/>
  <c r="V991" i="4"/>
  <c r="W991" i="4"/>
  <c r="A992" i="4"/>
  <c r="C992" i="4" s="1"/>
  <c r="B992" i="4"/>
  <c r="D992" i="4"/>
  <c r="E992" i="4"/>
  <c r="L992" i="4"/>
  <c r="M992" i="4"/>
  <c r="N992" i="4"/>
  <c r="S992" i="4"/>
  <c r="T992" i="4"/>
  <c r="U992" i="4"/>
  <c r="V992" i="4"/>
  <c r="W992" i="4"/>
  <c r="A993" i="4"/>
  <c r="C993" i="4" s="1"/>
  <c r="B993" i="4"/>
  <c r="D993" i="4"/>
  <c r="E993" i="4"/>
  <c r="L993" i="4"/>
  <c r="M993" i="4"/>
  <c r="N993" i="4"/>
  <c r="S993" i="4"/>
  <c r="T993" i="4"/>
  <c r="U993" i="4"/>
  <c r="V993" i="4"/>
  <c r="W993" i="4"/>
  <c r="A994" i="4"/>
  <c r="C994" i="4" s="1"/>
  <c r="B994" i="4"/>
  <c r="D994" i="4"/>
  <c r="E994" i="4"/>
  <c r="L994" i="4"/>
  <c r="M994" i="4"/>
  <c r="N994" i="4"/>
  <c r="S994" i="4"/>
  <c r="T994" i="4"/>
  <c r="U994" i="4"/>
  <c r="V994" i="4"/>
  <c r="W994" i="4"/>
  <c r="A995" i="4"/>
  <c r="C995" i="4" s="1"/>
  <c r="B995" i="4"/>
  <c r="D995" i="4"/>
  <c r="E995" i="4"/>
  <c r="L995" i="4"/>
  <c r="M995" i="4"/>
  <c r="N995" i="4"/>
  <c r="S995" i="4"/>
  <c r="T995" i="4"/>
  <c r="U995" i="4"/>
  <c r="V995" i="4"/>
  <c r="W995" i="4"/>
  <c r="A996" i="4"/>
  <c r="C996" i="4" s="1"/>
  <c r="B996" i="4"/>
  <c r="D996" i="4"/>
  <c r="E996" i="4"/>
  <c r="L996" i="4"/>
  <c r="M996" i="4"/>
  <c r="N996" i="4"/>
  <c r="S996" i="4"/>
  <c r="T996" i="4"/>
  <c r="U996" i="4"/>
  <c r="V996" i="4"/>
  <c r="W996" i="4"/>
  <c r="A997" i="4"/>
  <c r="C997" i="4" s="1"/>
  <c r="B997" i="4"/>
  <c r="D997" i="4"/>
  <c r="E997" i="4"/>
  <c r="L997" i="4"/>
  <c r="M997" i="4"/>
  <c r="N997" i="4"/>
  <c r="S997" i="4"/>
  <c r="T997" i="4"/>
  <c r="U997" i="4"/>
  <c r="V997" i="4"/>
  <c r="W997" i="4"/>
  <c r="A998" i="4"/>
  <c r="C998" i="4" s="1"/>
  <c r="B998" i="4"/>
  <c r="D998" i="4"/>
  <c r="E998" i="4"/>
  <c r="L998" i="4"/>
  <c r="M998" i="4"/>
  <c r="N998" i="4"/>
  <c r="S998" i="4"/>
  <c r="T998" i="4"/>
  <c r="U998" i="4"/>
  <c r="V998" i="4"/>
  <c r="W998" i="4"/>
  <c r="A999" i="4"/>
  <c r="C999" i="4" s="1"/>
  <c r="B999" i="4"/>
  <c r="D999" i="4"/>
  <c r="E999" i="4"/>
  <c r="L999" i="4"/>
  <c r="M999" i="4"/>
  <c r="N999" i="4"/>
  <c r="S999" i="4"/>
  <c r="T999" i="4"/>
  <c r="U999" i="4"/>
  <c r="V999" i="4"/>
  <c r="W999" i="4"/>
  <c r="A1000" i="4"/>
  <c r="C1000" i="4" s="1"/>
  <c r="B1000" i="4"/>
  <c r="D1000" i="4"/>
  <c r="E1000" i="4"/>
  <c r="L1000" i="4"/>
  <c r="M1000" i="4"/>
  <c r="N1000" i="4"/>
  <c r="S1000" i="4"/>
  <c r="T1000" i="4"/>
  <c r="U1000" i="4"/>
  <c r="V1000" i="4"/>
  <c r="W1000" i="4"/>
  <c r="A1001" i="4"/>
  <c r="C1001" i="4" s="1"/>
  <c r="B1001" i="4"/>
  <c r="D1001" i="4"/>
  <c r="E1001" i="4"/>
  <c r="L1001" i="4"/>
  <c r="M1001" i="4"/>
  <c r="N1001" i="4"/>
  <c r="S1001" i="4"/>
  <c r="T1001" i="4"/>
  <c r="U1001" i="4"/>
  <c r="V1001" i="4"/>
  <c r="W1001" i="4"/>
  <c r="A1002" i="4"/>
  <c r="C1002" i="4" s="1"/>
  <c r="B1002" i="4"/>
  <c r="D1002" i="4"/>
  <c r="E1002" i="4"/>
  <c r="L1002" i="4"/>
  <c r="M1002" i="4"/>
  <c r="N1002" i="4"/>
  <c r="S1002" i="4"/>
  <c r="T1002" i="4"/>
  <c r="U1002" i="4"/>
  <c r="V1002" i="4"/>
  <c r="W1002" i="4"/>
  <c r="A1003" i="4"/>
  <c r="C1003" i="4" s="1"/>
  <c r="B1003" i="4"/>
  <c r="D1003" i="4"/>
  <c r="E1003" i="4"/>
  <c r="L1003" i="4"/>
  <c r="M1003" i="4"/>
  <c r="N1003" i="4"/>
  <c r="S1003" i="4"/>
  <c r="T1003" i="4"/>
  <c r="U1003" i="4"/>
  <c r="V1003" i="4"/>
  <c r="W1003" i="4"/>
  <c r="A1004" i="4"/>
  <c r="C1004" i="4" s="1"/>
  <c r="B1004" i="4"/>
  <c r="D1004" i="4"/>
  <c r="E1004" i="4"/>
  <c r="L1004" i="4"/>
  <c r="M1004" i="4"/>
  <c r="N1004" i="4"/>
  <c r="S1004" i="4"/>
  <c r="T1004" i="4"/>
  <c r="U1004" i="4"/>
  <c r="V1004" i="4"/>
  <c r="W1004" i="4"/>
  <c r="A1005" i="4"/>
  <c r="C1005" i="4" s="1"/>
  <c r="B1005" i="4"/>
  <c r="D1005" i="4"/>
  <c r="E1005" i="4"/>
  <c r="L1005" i="4"/>
  <c r="M1005" i="4"/>
  <c r="N1005" i="4"/>
  <c r="S1005" i="4"/>
  <c r="T1005" i="4"/>
  <c r="U1005" i="4"/>
  <c r="V1005" i="4"/>
  <c r="W1005" i="4"/>
  <c r="A1006" i="4"/>
  <c r="C1006" i="4" s="1"/>
  <c r="B1006" i="4"/>
  <c r="D1006" i="4"/>
  <c r="E1006" i="4"/>
  <c r="L1006" i="4"/>
  <c r="M1006" i="4"/>
  <c r="N1006" i="4"/>
  <c r="S1006" i="4"/>
  <c r="T1006" i="4"/>
  <c r="U1006" i="4"/>
  <c r="V1006" i="4"/>
  <c r="W1006" i="4"/>
  <c r="A1007" i="4"/>
  <c r="C1007" i="4" s="1"/>
  <c r="B1007" i="4"/>
  <c r="D1007" i="4"/>
  <c r="E1007" i="4"/>
  <c r="L1007" i="4"/>
  <c r="M1007" i="4"/>
  <c r="N1007" i="4"/>
  <c r="S1007" i="4"/>
  <c r="T1007" i="4"/>
  <c r="U1007" i="4"/>
  <c r="V1007" i="4"/>
  <c r="W1007" i="4"/>
  <c r="A1008" i="4"/>
  <c r="C1008" i="4" s="1"/>
  <c r="B1008" i="4"/>
  <c r="D1008" i="4"/>
  <c r="E1008" i="4"/>
  <c r="L1008" i="4"/>
  <c r="M1008" i="4"/>
  <c r="N1008" i="4"/>
  <c r="S1008" i="4"/>
  <c r="T1008" i="4"/>
  <c r="U1008" i="4"/>
  <c r="V1008" i="4"/>
  <c r="W1008" i="4"/>
  <c r="A1009" i="4"/>
  <c r="C1009" i="4" s="1"/>
  <c r="B1009" i="4"/>
  <c r="D1009" i="4"/>
  <c r="E1009" i="4"/>
  <c r="L1009" i="4"/>
  <c r="M1009" i="4"/>
  <c r="N1009" i="4"/>
  <c r="S1009" i="4"/>
  <c r="T1009" i="4"/>
  <c r="U1009" i="4"/>
  <c r="V1009" i="4"/>
  <c r="W1009" i="4"/>
  <c r="A1010" i="4"/>
  <c r="C1010" i="4" s="1"/>
  <c r="B1010" i="4"/>
  <c r="D1010" i="4"/>
  <c r="E1010" i="4"/>
  <c r="L1010" i="4"/>
  <c r="M1010" i="4"/>
  <c r="N1010" i="4"/>
  <c r="S1010" i="4"/>
  <c r="T1010" i="4"/>
  <c r="U1010" i="4"/>
  <c r="V1010" i="4"/>
  <c r="W1010" i="4"/>
  <c r="A1011" i="4"/>
  <c r="C1011" i="4" s="1"/>
  <c r="B1011" i="4"/>
  <c r="D1011" i="4"/>
  <c r="E1011" i="4"/>
  <c r="L1011" i="4"/>
  <c r="M1011" i="4"/>
  <c r="N1011" i="4"/>
  <c r="S1011" i="4"/>
  <c r="T1011" i="4"/>
  <c r="U1011" i="4"/>
  <c r="V1011" i="4"/>
  <c r="W1011" i="4"/>
  <c r="A1012" i="4"/>
  <c r="C1012" i="4" s="1"/>
  <c r="B1012" i="4"/>
  <c r="D1012" i="4"/>
  <c r="E1012" i="4"/>
  <c r="L1012" i="4"/>
  <c r="M1012" i="4"/>
  <c r="N1012" i="4"/>
  <c r="S1012" i="4"/>
  <c r="T1012" i="4"/>
  <c r="U1012" i="4"/>
  <c r="V1012" i="4"/>
  <c r="W1012" i="4"/>
  <c r="A1013" i="4"/>
  <c r="C1013" i="4" s="1"/>
  <c r="B1013" i="4"/>
  <c r="D1013" i="4"/>
  <c r="E1013" i="4"/>
  <c r="L1013" i="4"/>
  <c r="M1013" i="4"/>
  <c r="N1013" i="4"/>
  <c r="S1013" i="4"/>
  <c r="T1013" i="4"/>
  <c r="U1013" i="4"/>
  <c r="V1013" i="4"/>
  <c r="W1013" i="4"/>
  <c r="A1014" i="4"/>
  <c r="C1014" i="4" s="1"/>
  <c r="B1014" i="4"/>
  <c r="D1014" i="4"/>
  <c r="E1014" i="4"/>
  <c r="L1014" i="4"/>
  <c r="M1014" i="4"/>
  <c r="N1014" i="4"/>
  <c r="S1014" i="4"/>
  <c r="T1014" i="4"/>
  <c r="U1014" i="4"/>
  <c r="V1014" i="4"/>
  <c r="W1014" i="4"/>
  <c r="A1015" i="4"/>
  <c r="C1015" i="4" s="1"/>
  <c r="B1015" i="4"/>
  <c r="D1015" i="4"/>
  <c r="E1015" i="4"/>
  <c r="L1015" i="4"/>
  <c r="M1015" i="4"/>
  <c r="N1015" i="4"/>
  <c r="S1015" i="4"/>
  <c r="T1015" i="4"/>
  <c r="U1015" i="4"/>
  <c r="V1015" i="4"/>
  <c r="W1015" i="4"/>
  <c r="A1016" i="4"/>
  <c r="C1016" i="4" s="1"/>
  <c r="B1016" i="4"/>
  <c r="D1016" i="4"/>
  <c r="E1016" i="4"/>
  <c r="L1016" i="4"/>
  <c r="M1016" i="4"/>
  <c r="N1016" i="4"/>
  <c r="S1016" i="4"/>
  <c r="T1016" i="4"/>
  <c r="U1016" i="4"/>
  <c r="V1016" i="4"/>
  <c r="W1016" i="4"/>
  <c r="A1017" i="4"/>
  <c r="C1017" i="4" s="1"/>
  <c r="B1017" i="4"/>
  <c r="D1017" i="4"/>
  <c r="E1017" i="4"/>
  <c r="L1017" i="4"/>
  <c r="M1017" i="4"/>
  <c r="N1017" i="4"/>
  <c r="S1017" i="4"/>
  <c r="T1017" i="4"/>
  <c r="U1017" i="4"/>
  <c r="V1017" i="4"/>
  <c r="W1017" i="4"/>
  <c r="A1018" i="4"/>
  <c r="C1018" i="4" s="1"/>
  <c r="B1018" i="4"/>
  <c r="D1018" i="4"/>
  <c r="E1018" i="4"/>
  <c r="L1018" i="4"/>
  <c r="M1018" i="4"/>
  <c r="N1018" i="4"/>
  <c r="S1018" i="4"/>
  <c r="T1018" i="4"/>
  <c r="U1018" i="4"/>
  <c r="V1018" i="4"/>
  <c r="W1018" i="4"/>
  <c r="A1019" i="4"/>
  <c r="C1019" i="4" s="1"/>
  <c r="B1019" i="4"/>
  <c r="D1019" i="4"/>
  <c r="E1019" i="4"/>
  <c r="L1019" i="4"/>
  <c r="M1019" i="4"/>
  <c r="N1019" i="4"/>
  <c r="S1019" i="4"/>
  <c r="T1019" i="4"/>
  <c r="U1019" i="4"/>
  <c r="V1019" i="4"/>
  <c r="W1019" i="4"/>
  <c r="A1020" i="4"/>
  <c r="C1020" i="4" s="1"/>
  <c r="B1020" i="4"/>
  <c r="D1020" i="4"/>
  <c r="E1020" i="4"/>
  <c r="L1020" i="4"/>
  <c r="M1020" i="4"/>
  <c r="N1020" i="4"/>
  <c r="S1020" i="4"/>
  <c r="T1020" i="4"/>
  <c r="U1020" i="4"/>
  <c r="V1020" i="4"/>
  <c r="W1020" i="4"/>
  <c r="A1021" i="4"/>
  <c r="C1021" i="4" s="1"/>
  <c r="B1021" i="4"/>
  <c r="D1021" i="4"/>
  <c r="E1021" i="4"/>
  <c r="L1021" i="4"/>
  <c r="M1021" i="4"/>
  <c r="N1021" i="4"/>
  <c r="S1021" i="4"/>
  <c r="T1021" i="4"/>
  <c r="U1021" i="4"/>
  <c r="V1021" i="4"/>
  <c r="W1021" i="4"/>
  <c r="A1022" i="4"/>
  <c r="C1022" i="4" s="1"/>
  <c r="B1022" i="4"/>
  <c r="D1022" i="4"/>
  <c r="E1022" i="4"/>
  <c r="L1022" i="4"/>
  <c r="M1022" i="4"/>
  <c r="N1022" i="4"/>
  <c r="S1022" i="4"/>
  <c r="T1022" i="4"/>
  <c r="U1022" i="4"/>
  <c r="V1022" i="4"/>
  <c r="W1022" i="4"/>
  <c r="A1023" i="4"/>
  <c r="C1023" i="4" s="1"/>
  <c r="B1023" i="4"/>
  <c r="D1023" i="4"/>
  <c r="E1023" i="4"/>
  <c r="L1023" i="4"/>
  <c r="M1023" i="4"/>
  <c r="N1023" i="4"/>
  <c r="S1023" i="4"/>
  <c r="T1023" i="4"/>
  <c r="U1023" i="4"/>
  <c r="V1023" i="4"/>
  <c r="W1023" i="4"/>
  <c r="A1024" i="4"/>
  <c r="C1024" i="4" s="1"/>
  <c r="B1024" i="4"/>
  <c r="D1024" i="4"/>
  <c r="E1024" i="4"/>
  <c r="L1024" i="4"/>
  <c r="M1024" i="4"/>
  <c r="N1024" i="4"/>
  <c r="S1024" i="4"/>
  <c r="T1024" i="4"/>
  <c r="U1024" i="4"/>
  <c r="V1024" i="4"/>
  <c r="W1024" i="4"/>
  <c r="A1025" i="4"/>
  <c r="C1025" i="4" s="1"/>
  <c r="B1025" i="4"/>
  <c r="D1025" i="4"/>
  <c r="E1025" i="4"/>
  <c r="L1025" i="4"/>
  <c r="M1025" i="4"/>
  <c r="N1025" i="4"/>
  <c r="S1025" i="4"/>
  <c r="T1025" i="4"/>
  <c r="U1025" i="4"/>
  <c r="V1025" i="4"/>
  <c r="W1025" i="4"/>
  <c r="A1026" i="4"/>
  <c r="C1026" i="4" s="1"/>
  <c r="B1026" i="4"/>
  <c r="D1026" i="4"/>
  <c r="E1026" i="4"/>
  <c r="L1026" i="4"/>
  <c r="M1026" i="4"/>
  <c r="N1026" i="4"/>
  <c r="S1026" i="4"/>
  <c r="T1026" i="4"/>
  <c r="U1026" i="4"/>
  <c r="V1026" i="4"/>
  <c r="W1026" i="4"/>
  <c r="A1027" i="4"/>
  <c r="C1027" i="4" s="1"/>
  <c r="B1027" i="4"/>
  <c r="D1027" i="4"/>
  <c r="E1027" i="4"/>
  <c r="L1027" i="4"/>
  <c r="M1027" i="4"/>
  <c r="N1027" i="4"/>
  <c r="S1027" i="4"/>
  <c r="T1027" i="4"/>
  <c r="U1027" i="4"/>
  <c r="V1027" i="4"/>
  <c r="W1027" i="4"/>
  <c r="A1028" i="4"/>
  <c r="C1028" i="4" s="1"/>
  <c r="B1028" i="4"/>
  <c r="D1028" i="4"/>
  <c r="E1028" i="4"/>
  <c r="L1028" i="4"/>
  <c r="M1028" i="4"/>
  <c r="N1028" i="4"/>
  <c r="S1028" i="4"/>
  <c r="T1028" i="4"/>
  <c r="U1028" i="4"/>
  <c r="V1028" i="4"/>
  <c r="W1028" i="4"/>
  <c r="A1029" i="4"/>
  <c r="C1029" i="4" s="1"/>
  <c r="B1029" i="4"/>
  <c r="D1029" i="4"/>
  <c r="E1029" i="4"/>
  <c r="L1029" i="4"/>
  <c r="M1029" i="4"/>
  <c r="N1029" i="4"/>
  <c r="S1029" i="4"/>
  <c r="T1029" i="4"/>
  <c r="U1029" i="4"/>
  <c r="V1029" i="4"/>
  <c r="W1029" i="4"/>
  <c r="A1030" i="4"/>
  <c r="C1030" i="4" s="1"/>
  <c r="B1030" i="4"/>
  <c r="D1030" i="4"/>
  <c r="E1030" i="4"/>
  <c r="L1030" i="4"/>
  <c r="M1030" i="4"/>
  <c r="N1030" i="4"/>
  <c r="S1030" i="4"/>
  <c r="T1030" i="4"/>
  <c r="U1030" i="4"/>
  <c r="V1030" i="4"/>
  <c r="W1030" i="4"/>
  <c r="A1031" i="4"/>
  <c r="C1031" i="4" s="1"/>
  <c r="B1031" i="4"/>
  <c r="D1031" i="4"/>
  <c r="E1031" i="4"/>
  <c r="L1031" i="4"/>
  <c r="M1031" i="4"/>
  <c r="N1031" i="4"/>
  <c r="S1031" i="4"/>
  <c r="T1031" i="4"/>
  <c r="U1031" i="4"/>
  <c r="V1031" i="4"/>
  <c r="W1031" i="4"/>
  <c r="A1032" i="4"/>
  <c r="C1032" i="4" s="1"/>
  <c r="B1032" i="4"/>
  <c r="D1032" i="4"/>
  <c r="E1032" i="4"/>
  <c r="L1032" i="4"/>
  <c r="M1032" i="4"/>
  <c r="N1032" i="4"/>
  <c r="S1032" i="4"/>
  <c r="T1032" i="4"/>
  <c r="U1032" i="4"/>
  <c r="V1032" i="4"/>
  <c r="W1032" i="4"/>
  <c r="A1033" i="4"/>
  <c r="C1033" i="4" s="1"/>
  <c r="B1033" i="4"/>
  <c r="D1033" i="4"/>
  <c r="E1033" i="4"/>
  <c r="L1033" i="4"/>
  <c r="M1033" i="4"/>
  <c r="N1033" i="4"/>
  <c r="S1033" i="4"/>
  <c r="T1033" i="4"/>
  <c r="U1033" i="4"/>
  <c r="V1033" i="4"/>
  <c r="W1033" i="4"/>
  <c r="A1034" i="4"/>
  <c r="C1034" i="4" s="1"/>
  <c r="B1034" i="4"/>
  <c r="D1034" i="4"/>
  <c r="E1034" i="4"/>
  <c r="L1034" i="4"/>
  <c r="M1034" i="4"/>
  <c r="N1034" i="4"/>
  <c r="S1034" i="4"/>
  <c r="T1034" i="4"/>
  <c r="U1034" i="4"/>
  <c r="V1034" i="4"/>
  <c r="W1034" i="4"/>
  <c r="A1035" i="4"/>
  <c r="C1035" i="4" s="1"/>
  <c r="B1035" i="4"/>
  <c r="D1035" i="4"/>
  <c r="E1035" i="4"/>
  <c r="L1035" i="4"/>
  <c r="M1035" i="4"/>
  <c r="N1035" i="4"/>
  <c r="S1035" i="4"/>
  <c r="T1035" i="4"/>
  <c r="U1035" i="4"/>
  <c r="V1035" i="4"/>
  <c r="W1035" i="4"/>
  <c r="A1036" i="4"/>
  <c r="C1036" i="4" s="1"/>
  <c r="B1036" i="4"/>
  <c r="D1036" i="4"/>
  <c r="E1036" i="4"/>
  <c r="L1036" i="4"/>
  <c r="M1036" i="4"/>
  <c r="N1036" i="4"/>
  <c r="S1036" i="4"/>
  <c r="T1036" i="4"/>
  <c r="U1036" i="4"/>
  <c r="V1036" i="4"/>
  <c r="W1036" i="4"/>
  <c r="A1037" i="4"/>
  <c r="C1037" i="4" s="1"/>
  <c r="B1037" i="4"/>
  <c r="D1037" i="4"/>
  <c r="E1037" i="4"/>
  <c r="L1037" i="4"/>
  <c r="M1037" i="4"/>
  <c r="N1037" i="4"/>
  <c r="S1037" i="4"/>
  <c r="T1037" i="4"/>
  <c r="U1037" i="4"/>
  <c r="V1037" i="4"/>
  <c r="W1037" i="4"/>
  <c r="A1038" i="4"/>
  <c r="C1038" i="4" s="1"/>
  <c r="B1038" i="4"/>
  <c r="D1038" i="4"/>
  <c r="E1038" i="4"/>
  <c r="L1038" i="4"/>
  <c r="M1038" i="4"/>
  <c r="N1038" i="4"/>
  <c r="S1038" i="4"/>
  <c r="T1038" i="4"/>
  <c r="U1038" i="4"/>
  <c r="V1038" i="4"/>
  <c r="W1038" i="4"/>
  <c r="A1039" i="4"/>
  <c r="C1039" i="4" s="1"/>
  <c r="B1039" i="4"/>
  <c r="D1039" i="4"/>
  <c r="E1039" i="4"/>
  <c r="L1039" i="4"/>
  <c r="M1039" i="4"/>
  <c r="N1039" i="4"/>
  <c r="S1039" i="4"/>
  <c r="T1039" i="4"/>
  <c r="U1039" i="4"/>
  <c r="V1039" i="4"/>
  <c r="W1039" i="4"/>
  <c r="A1040" i="4"/>
  <c r="C1040" i="4" s="1"/>
  <c r="B1040" i="4"/>
  <c r="D1040" i="4"/>
  <c r="E1040" i="4"/>
  <c r="F1040" i="4"/>
  <c r="L1040" i="4"/>
  <c r="M1040" i="4"/>
  <c r="N1040" i="4"/>
  <c r="S1040" i="4"/>
  <c r="T1040" i="4"/>
  <c r="U1040" i="4"/>
  <c r="V1040" i="4"/>
  <c r="W1040" i="4"/>
  <c r="A1041" i="4"/>
  <c r="C1041" i="4" s="1"/>
  <c r="B1041" i="4"/>
  <c r="D1041" i="4"/>
  <c r="E1041" i="4"/>
  <c r="L1041" i="4"/>
  <c r="M1041" i="4"/>
  <c r="N1041" i="4"/>
  <c r="S1041" i="4"/>
  <c r="T1041" i="4"/>
  <c r="U1041" i="4"/>
  <c r="V1041" i="4"/>
  <c r="W1041" i="4"/>
  <c r="A1042" i="4"/>
  <c r="C1042" i="4" s="1"/>
  <c r="B1042" i="4"/>
  <c r="D1042" i="4"/>
  <c r="E1042" i="4"/>
  <c r="L1042" i="4"/>
  <c r="M1042" i="4"/>
  <c r="N1042" i="4"/>
  <c r="S1042" i="4"/>
  <c r="T1042" i="4"/>
  <c r="U1042" i="4"/>
  <c r="V1042" i="4"/>
  <c r="W1042" i="4"/>
  <c r="A1043" i="4"/>
  <c r="C1043" i="4" s="1"/>
  <c r="B1043" i="4"/>
  <c r="D1043" i="4"/>
  <c r="E1043" i="4"/>
  <c r="L1043" i="4"/>
  <c r="M1043" i="4"/>
  <c r="N1043" i="4"/>
  <c r="S1043" i="4"/>
  <c r="T1043" i="4"/>
  <c r="U1043" i="4"/>
  <c r="V1043" i="4"/>
  <c r="W1043" i="4"/>
  <c r="A1044" i="4"/>
  <c r="C1044" i="4" s="1"/>
  <c r="B1044" i="4"/>
  <c r="D1044" i="4"/>
  <c r="E1044" i="4"/>
  <c r="L1044" i="4"/>
  <c r="M1044" i="4"/>
  <c r="N1044" i="4"/>
  <c r="S1044" i="4"/>
  <c r="T1044" i="4"/>
  <c r="U1044" i="4"/>
  <c r="V1044" i="4"/>
  <c r="W1044" i="4"/>
  <c r="A1045" i="4"/>
  <c r="C1045" i="4" s="1"/>
  <c r="B1045" i="4"/>
  <c r="D1045" i="4"/>
  <c r="E1045" i="4"/>
  <c r="L1045" i="4"/>
  <c r="M1045" i="4"/>
  <c r="N1045" i="4"/>
  <c r="S1045" i="4"/>
  <c r="T1045" i="4"/>
  <c r="U1045" i="4"/>
  <c r="V1045" i="4"/>
  <c r="W1045" i="4"/>
  <c r="A1046" i="4"/>
  <c r="C1046" i="4" s="1"/>
  <c r="B1046" i="4"/>
  <c r="D1046" i="4"/>
  <c r="E1046" i="4"/>
  <c r="L1046" i="4"/>
  <c r="M1046" i="4"/>
  <c r="N1046" i="4"/>
  <c r="S1046" i="4"/>
  <c r="T1046" i="4"/>
  <c r="U1046" i="4"/>
  <c r="V1046" i="4"/>
  <c r="W1046" i="4"/>
  <c r="A1047" i="4"/>
  <c r="C1047" i="4" s="1"/>
  <c r="B1047" i="4"/>
  <c r="D1047" i="4"/>
  <c r="E1047" i="4"/>
  <c r="L1047" i="4"/>
  <c r="M1047" i="4"/>
  <c r="N1047" i="4"/>
  <c r="S1047" i="4"/>
  <c r="T1047" i="4"/>
  <c r="U1047" i="4"/>
  <c r="V1047" i="4"/>
  <c r="W1047" i="4"/>
  <c r="A1048" i="4"/>
  <c r="C1048" i="4" s="1"/>
  <c r="B1048" i="4"/>
  <c r="D1048" i="4"/>
  <c r="E1048" i="4"/>
  <c r="L1048" i="4"/>
  <c r="M1048" i="4"/>
  <c r="N1048" i="4"/>
  <c r="S1048" i="4"/>
  <c r="T1048" i="4"/>
  <c r="U1048" i="4"/>
  <c r="V1048" i="4"/>
  <c r="W1048" i="4"/>
  <c r="A1049" i="4"/>
  <c r="C1049" i="4" s="1"/>
  <c r="B1049" i="4"/>
  <c r="D1049" i="4"/>
  <c r="E1049" i="4"/>
  <c r="L1049" i="4"/>
  <c r="M1049" i="4"/>
  <c r="N1049" i="4"/>
  <c r="S1049" i="4"/>
  <c r="T1049" i="4"/>
  <c r="U1049" i="4"/>
  <c r="V1049" i="4"/>
  <c r="W1049" i="4"/>
  <c r="A1050" i="4"/>
  <c r="C1050" i="4" s="1"/>
  <c r="B1050" i="4"/>
  <c r="D1050" i="4"/>
  <c r="E1050" i="4"/>
  <c r="L1050" i="4"/>
  <c r="M1050" i="4"/>
  <c r="N1050" i="4"/>
  <c r="S1050" i="4"/>
  <c r="T1050" i="4"/>
  <c r="U1050" i="4"/>
  <c r="V1050" i="4"/>
  <c r="W1050" i="4"/>
  <c r="A1051" i="4"/>
  <c r="C1051" i="4" s="1"/>
  <c r="B1051" i="4"/>
  <c r="D1051" i="4"/>
  <c r="E1051" i="4"/>
  <c r="L1051" i="4"/>
  <c r="M1051" i="4"/>
  <c r="N1051" i="4"/>
  <c r="S1051" i="4"/>
  <c r="T1051" i="4"/>
  <c r="U1051" i="4"/>
  <c r="V1051" i="4"/>
  <c r="W1051" i="4"/>
  <c r="A1052" i="4"/>
  <c r="C1052" i="4" s="1"/>
  <c r="B1052" i="4"/>
  <c r="D1052" i="4"/>
  <c r="E1052" i="4"/>
  <c r="L1052" i="4"/>
  <c r="M1052" i="4"/>
  <c r="N1052" i="4"/>
  <c r="S1052" i="4"/>
  <c r="T1052" i="4"/>
  <c r="U1052" i="4"/>
  <c r="V1052" i="4"/>
  <c r="W1052" i="4"/>
  <c r="A1053" i="4"/>
  <c r="C1053" i="4" s="1"/>
  <c r="B1053" i="4"/>
  <c r="D1053" i="4"/>
  <c r="E1053" i="4"/>
  <c r="L1053" i="4"/>
  <c r="M1053" i="4"/>
  <c r="N1053" i="4"/>
  <c r="S1053" i="4"/>
  <c r="T1053" i="4"/>
  <c r="U1053" i="4"/>
  <c r="V1053" i="4"/>
  <c r="W1053" i="4"/>
  <c r="A1054" i="4"/>
  <c r="C1054" i="4" s="1"/>
  <c r="B1054" i="4"/>
  <c r="D1054" i="4"/>
  <c r="E1054" i="4"/>
  <c r="L1054" i="4"/>
  <c r="M1054" i="4"/>
  <c r="N1054" i="4"/>
  <c r="S1054" i="4"/>
  <c r="T1054" i="4"/>
  <c r="U1054" i="4"/>
  <c r="V1054" i="4"/>
  <c r="W1054" i="4"/>
  <c r="A1055" i="4"/>
  <c r="C1055" i="4" s="1"/>
  <c r="B1055" i="4"/>
  <c r="D1055" i="4"/>
  <c r="E1055" i="4"/>
  <c r="L1055" i="4"/>
  <c r="M1055" i="4"/>
  <c r="N1055" i="4"/>
  <c r="S1055" i="4"/>
  <c r="T1055" i="4"/>
  <c r="U1055" i="4"/>
  <c r="V1055" i="4"/>
  <c r="W1055" i="4"/>
  <c r="A1056" i="4"/>
  <c r="C1056" i="4" s="1"/>
  <c r="B1056" i="4"/>
  <c r="D1056" i="4"/>
  <c r="E1056" i="4"/>
  <c r="F1056" i="4"/>
  <c r="L1056" i="4"/>
  <c r="M1056" i="4"/>
  <c r="N1056" i="4"/>
  <c r="S1056" i="4"/>
  <c r="T1056" i="4"/>
  <c r="U1056" i="4"/>
  <c r="V1056" i="4"/>
  <c r="W1056" i="4"/>
  <c r="A1057" i="4"/>
  <c r="C1057" i="4" s="1"/>
  <c r="B1057" i="4"/>
  <c r="D1057" i="4"/>
  <c r="E1057" i="4"/>
  <c r="L1057" i="4"/>
  <c r="M1057" i="4"/>
  <c r="N1057" i="4"/>
  <c r="S1057" i="4"/>
  <c r="T1057" i="4"/>
  <c r="U1057" i="4"/>
  <c r="V1057" i="4"/>
  <c r="W1057" i="4"/>
  <c r="A1058" i="4"/>
  <c r="C1058" i="4" s="1"/>
  <c r="B1058" i="4"/>
  <c r="D1058" i="4"/>
  <c r="E1058" i="4"/>
  <c r="L1058" i="4"/>
  <c r="M1058" i="4"/>
  <c r="N1058" i="4"/>
  <c r="S1058" i="4"/>
  <c r="T1058" i="4"/>
  <c r="U1058" i="4"/>
  <c r="V1058" i="4"/>
  <c r="W1058" i="4"/>
  <c r="A1059" i="4"/>
  <c r="C1059" i="4" s="1"/>
  <c r="B1059" i="4"/>
  <c r="D1059" i="4"/>
  <c r="E1059" i="4"/>
  <c r="L1059" i="4"/>
  <c r="M1059" i="4"/>
  <c r="N1059" i="4"/>
  <c r="S1059" i="4"/>
  <c r="T1059" i="4"/>
  <c r="U1059" i="4"/>
  <c r="V1059" i="4"/>
  <c r="W1059" i="4"/>
  <c r="A1060" i="4"/>
  <c r="C1060" i="4" s="1"/>
  <c r="B1060" i="4"/>
  <c r="D1060" i="4"/>
  <c r="E1060" i="4"/>
  <c r="L1060" i="4"/>
  <c r="M1060" i="4"/>
  <c r="N1060" i="4"/>
  <c r="S1060" i="4"/>
  <c r="T1060" i="4"/>
  <c r="U1060" i="4"/>
  <c r="V1060" i="4"/>
  <c r="W1060" i="4"/>
  <c r="A1061" i="4"/>
  <c r="C1061" i="4" s="1"/>
  <c r="B1061" i="4"/>
  <c r="D1061" i="4"/>
  <c r="E1061" i="4"/>
  <c r="L1061" i="4"/>
  <c r="M1061" i="4"/>
  <c r="N1061" i="4"/>
  <c r="S1061" i="4"/>
  <c r="T1061" i="4"/>
  <c r="U1061" i="4"/>
  <c r="V1061" i="4"/>
  <c r="W1061" i="4"/>
  <c r="A1062" i="4"/>
  <c r="C1062" i="4" s="1"/>
  <c r="B1062" i="4"/>
  <c r="D1062" i="4"/>
  <c r="E1062" i="4"/>
  <c r="L1062" i="4"/>
  <c r="M1062" i="4"/>
  <c r="N1062" i="4"/>
  <c r="S1062" i="4"/>
  <c r="T1062" i="4"/>
  <c r="U1062" i="4"/>
  <c r="V1062" i="4"/>
  <c r="W1062" i="4"/>
  <c r="A1063" i="4"/>
  <c r="C1063" i="4" s="1"/>
  <c r="B1063" i="4"/>
  <c r="D1063" i="4"/>
  <c r="E1063" i="4"/>
  <c r="L1063" i="4"/>
  <c r="M1063" i="4"/>
  <c r="N1063" i="4"/>
  <c r="S1063" i="4"/>
  <c r="T1063" i="4"/>
  <c r="U1063" i="4"/>
  <c r="V1063" i="4"/>
  <c r="W1063" i="4"/>
  <c r="A1064" i="4"/>
  <c r="C1064" i="4" s="1"/>
  <c r="B1064" i="4"/>
  <c r="D1064" i="4"/>
  <c r="E1064" i="4"/>
  <c r="L1064" i="4"/>
  <c r="M1064" i="4"/>
  <c r="N1064" i="4"/>
  <c r="S1064" i="4"/>
  <c r="T1064" i="4"/>
  <c r="U1064" i="4"/>
  <c r="V1064" i="4"/>
  <c r="W1064" i="4"/>
  <c r="A1065" i="4"/>
  <c r="C1065" i="4" s="1"/>
  <c r="B1065" i="4"/>
  <c r="D1065" i="4"/>
  <c r="E1065" i="4"/>
  <c r="L1065" i="4"/>
  <c r="M1065" i="4"/>
  <c r="N1065" i="4"/>
  <c r="S1065" i="4"/>
  <c r="T1065" i="4"/>
  <c r="U1065" i="4"/>
  <c r="V1065" i="4"/>
  <c r="W1065" i="4"/>
  <c r="A1066" i="4"/>
  <c r="C1066" i="4" s="1"/>
  <c r="B1066" i="4"/>
  <c r="D1066" i="4"/>
  <c r="E1066" i="4"/>
  <c r="L1066" i="4"/>
  <c r="M1066" i="4"/>
  <c r="N1066" i="4"/>
  <c r="S1066" i="4"/>
  <c r="T1066" i="4"/>
  <c r="U1066" i="4"/>
  <c r="V1066" i="4"/>
  <c r="W1066" i="4"/>
  <c r="A1067" i="4"/>
  <c r="C1067" i="4" s="1"/>
  <c r="B1067" i="4"/>
  <c r="D1067" i="4"/>
  <c r="E1067" i="4"/>
  <c r="L1067" i="4"/>
  <c r="M1067" i="4"/>
  <c r="N1067" i="4"/>
  <c r="S1067" i="4"/>
  <c r="T1067" i="4"/>
  <c r="U1067" i="4"/>
  <c r="V1067" i="4"/>
  <c r="W1067" i="4"/>
  <c r="A1068" i="4"/>
  <c r="C1068" i="4" s="1"/>
  <c r="B1068" i="4"/>
  <c r="D1068" i="4"/>
  <c r="E1068" i="4"/>
  <c r="L1068" i="4"/>
  <c r="M1068" i="4"/>
  <c r="N1068" i="4"/>
  <c r="S1068" i="4"/>
  <c r="T1068" i="4"/>
  <c r="U1068" i="4"/>
  <c r="V1068" i="4"/>
  <c r="W1068" i="4"/>
  <c r="A1069" i="4"/>
  <c r="C1069" i="4" s="1"/>
  <c r="B1069" i="4"/>
  <c r="D1069" i="4"/>
  <c r="E1069" i="4"/>
  <c r="L1069" i="4"/>
  <c r="M1069" i="4"/>
  <c r="N1069" i="4"/>
  <c r="S1069" i="4"/>
  <c r="T1069" i="4"/>
  <c r="U1069" i="4"/>
  <c r="V1069" i="4"/>
  <c r="W1069" i="4"/>
  <c r="A1070" i="4"/>
  <c r="C1070" i="4" s="1"/>
  <c r="B1070" i="4"/>
  <c r="D1070" i="4"/>
  <c r="E1070" i="4"/>
  <c r="L1070" i="4"/>
  <c r="M1070" i="4"/>
  <c r="N1070" i="4"/>
  <c r="S1070" i="4"/>
  <c r="T1070" i="4"/>
  <c r="U1070" i="4"/>
  <c r="V1070" i="4"/>
  <c r="W1070" i="4"/>
  <c r="A1071" i="4"/>
  <c r="C1071" i="4" s="1"/>
  <c r="B1071" i="4"/>
  <c r="D1071" i="4"/>
  <c r="E1071" i="4"/>
  <c r="L1071" i="4"/>
  <c r="M1071" i="4"/>
  <c r="N1071" i="4"/>
  <c r="S1071" i="4"/>
  <c r="T1071" i="4"/>
  <c r="U1071" i="4"/>
  <c r="V1071" i="4"/>
  <c r="W1071" i="4"/>
  <c r="A1072" i="4"/>
  <c r="C1072" i="4" s="1"/>
  <c r="B1072" i="4"/>
  <c r="D1072" i="4"/>
  <c r="E1072" i="4"/>
  <c r="F1072" i="4"/>
  <c r="L1072" i="4"/>
  <c r="M1072" i="4"/>
  <c r="N1072" i="4"/>
  <c r="S1072" i="4"/>
  <c r="T1072" i="4"/>
  <c r="U1072" i="4"/>
  <c r="V1072" i="4"/>
  <c r="W1072" i="4"/>
  <c r="A1073" i="4"/>
  <c r="C1073" i="4" s="1"/>
  <c r="B1073" i="4"/>
  <c r="D1073" i="4"/>
  <c r="E1073" i="4"/>
  <c r="L1073" i="4"/>
  <c r="M1073" i="4"/>
  <c r="N1073" i="4"/>
  <c r="S1073" i="4"/>
  <c r="T1073" i="4"/>
  <c r="U1073" i="4"/>
  <c r="V1073" i="4"/>
  <c r="W1073" i="4"/>
  <c r="A1074" i="4"/>
  <c r="C1074" i="4" s="1"/>
  <c r="B1074" i="4"/>
  <c r="D1074" i="4"/>
  <c r="E1074" i="4"/>
  <c r="L1074" i="4"/>
  <c r="M1074" i="4"/>
  <c r="N1074" i="4"/>
  <c r="S1074" i="4"/>
  <c r="T1074" i="4"/>
  <c r="U1074" i="4"/>
  <c r="V1074" i="4"/>
  <c r="W1074" i="4"/>
  <c r="A1075" i="4"/>
  <c r="C1075" i="4" s="1"/>
  <c r="B1075" i="4"/>
  <c r="D1075" i="4"/>
  <c r="E1075" i="4"/>
  <c r="L1075" i="4"/>
  <c r="M1075" i="4"/>
  <c r="N1075" i="4"/>
  <c r="S1075" i="4"/>
  <c r="T1075" i="4"/>
  <c r="U1075" i="4"/>
  <c r="V1075" i="4"/>
  <c r="W1075" i="4"/>
  <c r="A1076" i="4"/>
  <c r="C1076" i="4" s="1"/>
  <c r="B1076" i="4"/>
  <c r="D1076" i="4"/>
  <c r="E1076" i="4"/>
  <c r="L1076" i="4"/>
  <c r="M1076" i="4"/>
  <c r="N1076" i="4"/>
  <c r="S1076" i="4"/>
  <c r="T1076" i="4"/>
  <c r="U1076" i="4"/>
  <c r="V1076" i="4"/>
  <c r="W1076" i="4"/>
  <c r="A1077" i="4"/>
  <c r="C1077" i="4" s="1"/>
  <c r="B1077" i="4"/>
  <c r="D1077" i="4"/>
  <c r="E1077" i="4"/>
  <c r="L1077" i="4"/>
  <c r="M1077" i="4"/>
  <c r="N1077" i="4"/>
  <c r="S1077" i="4"/>
  <c r="T1077" i="4"/>
  <c r="U1077" i="4"/>
  <c r="V1077" i="4"/>
  <c r="W1077" i="4"/>
  <c r="A1078" i="4"/>
  <c r="C1078" i="4" s="1"/>
  <c r="B1078" i="4"/>
  <c r="D1078" i="4"/>
  <c r="E1078" i="4"/>
  <c r="L1078" i="4"/>
  <c r="M1078" i="4"/>
  <c r="N1078" i="4"/>
  <c r="S1078" i="4"/>
  <c r="T1078" i="4"/>
  <c r="U1078" i="4"/>
  <c r="V1078" i="4"/>
  <c r="W1078" i="4"/>
  <c r="A1079" i="4"/>
  <c r="C1079" i="4" s="1"/>
  <c r="B1079" i="4"/>
  <c r="D1079" i="4"/>
  <c r="E1079" i="4"/>
  <c r="L1079" i="4"/>
  <c r="M1079" i="4"/>
  <c r="N1079" i="4"/>
  <c r="S1079" i="4"/>
  <c r="T1079" i="4"/>
  <c r="U1079" i="4"/>
  <c r="V1079" i="4"/>
  <c r="W1079" i="4"/>
  <c r="A1080" i="4"/>
  <c r="C1080" i="4" s="1"/>
  <c r="B1080" i="4"/>
  <c r="D1080" i="4"/>
  <c r="E1080" i="4"/>
  <c r="L1080" i="4"/>
  <c r="M1080" i="4"/>
  <c r="N1080" i="4"/>
  <c r="S1080" i="4"/>
  <c r="T1080" i="4"/>
  <c r="U1080" i="4"/>
  <c r="V1080" i="4"/>
  <c r="W1080" i="4"/>
  <c r="A1081" i="4"/>
  <c r="C1081" i="4" s="1"/>
  <c r="B1081" i="4"/>
  <c r="D1081" i="4"/>
  <c r="E1081" i="4"/>
  <c r="L1081" i="4"/>
  <c r="M1081" i="4"/>
  <c r="N1081" i="4"/>
  <c r="S1081" i="4"/>
  <c r="T1081" i="4"/>
  <c r="U1081" i="4"/>
  <c r="V1081" i="4"/>
  <c r="W1081" i="4"/>
  <c r="A1082" i="4"/>
  <c r="C1082" i="4" s="1"/>
  <c r="B1082" i="4"/>
  <c r="D1082" i="4"/>
  <c r="E1082" i="4"/>
  <c r="L1082" i="4"/>
  <c r="M1082" i="4"/>
  <c r="N1082" i="4"/>
  <c r="S1082" i="4"/>
  <c r="T1082" i="4"/>
  <c r="U1082" i="4"/>
  <c r="V1082" i="4"/>
  <c r="W1082" i="4"/>
  <c r="A1083" i="4"/>
  <c r="C1083" i="4" s="1"/>
  <c r="B1083" i="4"/>
  <c r="D1083" i="4"/>
  <c r="E1083" i="4"/>
  <c r="L1083" i="4"/>
  <c r="M1083" i="4"/>
  <c r="N1083" i="4"/>
  <c r="S1083" i="4"/>
  <c r="T1083" i="4"/>
  <c r="U1083" i="4"/>
  <c r="V1083" i="4"/>
  <c r="W1083" i="4"/>
  <c r="A1084" i="4"/>
  <c r="C1084" i="4" s="1"/>
  <c r="B1084" i="4"/>
  <c r="D1084" i="4"/>
  <c r="E1084" i="4"/>
  <c r="L1084" i="4"/>
  <c r="M1084" i="4"/>
  <c r="N1084" i="4"/>
  <c r="S1084" i="4"/>
  <c r="T1084" i="4"/>
  <c r="U1084" i="4"/>
  <c r="V1084" i="4"/>
  <c r="W1084" i="4"/>
  <c r="A1085" i="4"/>
  <c r="C1085" i="4" s="1"/>
  <c r="B1085" i="4"/>
  <c r="D1085" i="4"/>
  <c r="E1085" i="4"/>
  <c r="L1085" i="4"/>
  <c r="M1085" i="4"/>
  <c r="N1085" i="4"/>
  <c r="S1085" i="4"/>
  <c r="T1085" i="4"/>
  <c r="U1085" i="4"/>
  <c r="V1085" i="4"/>
  <c r="W1085" i="4"/>
  <c r="A1086" i="4"/>
  <c r="C1086" i="4" s="1"/>
  <c r="B1086" i="4"/>
  <c r="D1086" i="4"/>
  <c r="E1086" i="4"/>
  <c r="L1086" i="4"/>
  <c r="M1086" i="4"/>
  <c r="N1086" i="4"/>
  <c r="S1086" i="4"/>
  <c r="T1086" i="4"/>
  <c r="U1086" i="4"/>
  <c r="V1086" i="4"/>
  <c r="W1086" i="4"/>
  <c r="A1087" i="4"/>
  <c r="C1087" i="4" s="1"/>
  <c r="B1087" i="4"/>
  <c r="D1087" i="4"/>
  <c r="E1087" i="4"/>
  <c r="L1087" i="4"/>
  <c r="M1087" i="4"/>
  <c r="N1087" i="4"/>
  <c r="S1087" i="4"/>
  <c r="T1087" i="4"/>
  <c r="U1087" i="4"/>
  <c r="V1087" i="4"/>
  <c r="W1087" i="4"/>
  <c r="A1088" i="4"/>
  <c r="C1088" i="4" s="1"/>
  <c r="B1088" i="4"/>
  <c r="D1088" i="4"/>
  <c r="E1088" i="4"/>
  <c r="F1088" i="4"/>
  <c r="L1088" i="4"/>
  <c r="M1088" i="4"/>
  <c r="N1088" i="4"/>
  <c r="S1088" i="4"/>
  <c r="T1088" i="4"/>
  <c r="U1088" i="4"/>
  <c r="V1088" i="4"/>
  <c r="W1088" i="4"/>
  <c r="A1089" i="4"/>
  <c r="C1089" i="4" s="1"/>
  <c r="B1089" i="4"/>
  <c r="D1089" i="4"/>
  <c r="E1089" i="4"/>
  <c r="L1089" i="4"/>
  <c r="M1089" i="4"/>
  <c r="N1089" i="4"/>
  <c r="S1089" i="4"/>
  <c r="T1089" i="4"/>
  <c r="U1089" i="4"/>
  <c r="V1089" i="4"/>
  <c r="W1089" i="4"/>
  <c r="A1090" i="4"/>
  <c r="C1090" i="4" s="1"/>
  <c r="B1090" i="4"/>
  <c r="D1090" i="4"/>
  <c r="E1090" i="4"/>
  <c r="L1090" i="4"/>
  <c r="M1090" i="4"/>
  <c r="N1090" i="4"/>
  <c r="S1090" i="4"/>
  <c r="T1090" i="4"/>
  <c r="U1090" i="4"/>
  <c r="V1090" i="4"/>
  <c r="W1090" i="4"/>
  <c r="A1091" i="4"/>
  <c r="C1091" i="4" s="1"/>
  <c r="B1091" i="4"/>
  <c r="D1091" i="4"/>
  <c r="E1091" i="4"/>
  <c r="L1091" i="4"/>
  <c r="M1091" i="4"/>
  <c r="N1091" i="4"/>
  <c r="S1091" i="4"/>
  <c r="T1091" i="4"/>
  <c r="U1091" i="4"/>
  <c r="V1091" i="4"/>
  <c r="W1091" i="4"/>
  <c r="A1092" i="4"/>
  <c r="C1092" i="4" s="1"/>
  <c r="B1092" i="4"/>
  <c r="D1092" i="4"/>
  <c r="E1092" i="4"/>
  <c r="L1092" i="4"/>
  <c r="M1092" i="4"/>
  <c r="N1092" i="4"/>
  <c r="S1092" i="4"/>
  <c r="T1092" i="4"/>
  <c r="U1092" i="4"/>
  <c r="V1092" i="4"/>
  <c r="W1092" i="4"/>
  <c r="A1093" i="4"/>
  <c r="C1093" i="4" s="1"/>
  <c r="B1093" i="4"/>
  <c r="D1093" i="4"/>
  <c r="E1093" i="4"/>
  <c r="L1093" i="4"/>
  <c r="M1093" i="4"/>
  <c r="N1093" i="4"/>
  <c r="S1093" i="4"/>
  <c r="T1093" i="4"/>
  <c r="U1093" i="4"/>
  <c r="V1093" i="4"/>
  <c r="W1093" i="4"/>
  <c r="A1094" i="4"/>
  <c r="C1094" i="4" s="1"/>
  <c r="B1094" i="4"/>
  <c r="D1094" i="4"/>
  <c r="E1094" i="4"/>
  <c r="L1094" i="4"/>
  <c r="M1094" i="4"/>
  <c r="N1094" i="4"/>
  <c r="S1094" i="4"/>
  <c r="T1094" i="4"/>
  <c r="U1094" i="4"/>
  <c r="V1094" i="4"/>
  <c r="W1094" i="4"/>
  <c r="A1095" i="4"/>
  <c r="C1095" i="4" s="1"/>
  <c r="B1095" i="4"/>
  <c r="D1095" i="4"/>
  <c r="E1095" i="4"/>
  <c r="L1095" i="4"/>
  <c r="M1095" i="4"/>
  <c r="N1095" i="4"/>
  <c r="S1095" i="4"/>
  <c r="T1095" i="4"/>
  <c r="U1095" i="4"/>
  <c r="V1095" i="4"/>
  <c r="W1095" i="4"/>
  <c r="A1096" i="4"/>
  <c r="C1096" i="4" s="1"/>
  <c r="B1096" i="4"/>
  <c r="D1096" i="4"/>
  <c r="E1096" i="4"/>
  <c r="L1096" i="4"/>
  <c r="M1096" i="4"/>
  <c r="N1096" i="4"/>
  <c r="S1096" i="4"/>
  <c r="T1096" i="4"/>
  <c r="U1096" i="4"/>
  <c r="V1096" i="4"/>
  <c r="W1096" i="4"/>
  <c r="A1097" i="4"/>
  <c r="C1097" i="4" s="1"/>
  <c r="B1097" i="4"/>
  <c r="D1097" i="4"/>
  <c r="E1097" i="4"/>
  <c r="L1097" i="4"/>
  <c r="M1097" i="4"/>
  <c r="N1097" i="4"/>
  <c r="S1097" i="4"/>
  <c r="T1097" i="4"/>
  <c r="U1097" i="4"/>
  <c r="V1097" i="4"/>
  <c r="W1097" i="4"/>
  <c r="A1098" i="4"/>
  <c r="C1098" i="4" s="1"/>
  <c r="B1098" i="4"/>
  <c r="D1098" i="4"/>
  <c r="E1098" i="4"/>
  <c r="L1098" i="4"/>
  <c r="M1098" i="4"/>
  <c r="N1098" i="4"/>
  <c r="S1098" i="4"/>
  <c r="T1098" i="4"/>
  <c r="U1098" i="4"/>
  <c r="V1098" i="4"/>
  <c r="W1098" i="4"/>
  <c r="A1099" i="4"/>
  <c r="C1099" i="4" s="1"/>
  <c r="B1099" i="4"/>
  <c r="D1099" i="4"/>
  <c r="E1099" i="4"/>
  <c r="L1099" i="4"/>
  <c r="M1099" i="4"/>
  <c r="N1099" i="4"/>
  <c r="S1099" i="4"/>
  <c r="T1099" i="4"/>
  <c r="U1099" i="4"/>
  <c r="V1099" i="4"/>
  <c r="W1099" i="4"/>
  <c r="A1100" i="4"/>
  <c r="C1100" i="4" s="1"/>
  <c r="B1100" i="4"/>
  <c r="D1100" i="4"/>
  <c r="E1100" i="4"/>
  <c r="L1100" i="4"/>
  <c r="M1100" i="4"/>
  <c r="N1100" i="4"/>
  <c r="S1100" i="4"/>
  <c r="T1100" i="4"/>
  <c r="U1100" i="4"/>
  <c r="V1100" i="4"/>
  <c r="W1100" i="4"/>
  <c r="A1101" i="4"/>
  <c r="C1101" i="4" s="1"/>
  <c r="B1101" i="4"/>
  <c r="D1101" i="4"/>
  <c r="E1101" i="4"/>
  <c r="L1101" i="4"/>
  <c r="M1101" i="4"/>
  <c r="N1101" i="4"/>
  <c r="S1101" i="4"/>
  <c r="T1101" i="4"/>
  <c r="U1101" i="4"/>
  <c r="V1101" i="4"/>
  <c r="W1101" i="4"/>
  <c r="A1102" i="4"/>
  <c r="C1102" i="4" s="1"/>
  <c r="B1102" i="4"/>
  <c r="D1102" i="4"/>
  <c r="E1102" i="4"/>
  <c r="L1102" i="4"/>
  <c r="M1102" i="4"/>
  <c r="N1102" i="4"/>
  <c r="S1102" i="4"/>
  <c r="T1102" i="4"/>
  <c r="U1102" i="4"/>
  <c r="V1102" i="4"/>
  <c r="W1102" i="4"/>
  <c r="A1103" i="4"/>
  <c r="C1103" i="4" s="1"/>
  <c r="B1103" i="4"/>
  <c r="D1103" i="4"/>
  <c r="E1103" i="4"/>
  <c r="L1103" i="4"/>
  <c r="M1103" i="4"/>
  <c r="N1103" i="4"/>
  <c r="S1103" i="4"/>
  <c r="T1103" i="4"/>
  <c r="U1103" i="4"/>
  <c r="V1103" i="4"/>
  <c r="W1103" i="4"/>
  <c r="A1104" i="4"/>
  <c r="C1104" i="4" s="1"/>
  <c r="B1104" i="4"/>
  <c r="D1104" i="4"/>
  <c r="E1104" i="4"/>
  <c r="F1104" i="4"/>
  <c r="L1104" i="4"/>
  <c r="M1104" i="4"/>
  <c r="N1104" i="4"/>
  <c r="S1104" i="4"/>
  <c r="T1104" i="4"/>
  <c r="U1104" i="4"/>
  <c r="V1104" i="4"/>
  <c r="W1104" i="4"/>
  <c r="A1105" i="4"/>
  <c r="C1105" i="4" s="1"/>
  <c r="B1105" i="4"/>
  <c r="D1105" i="4"/>
  <c r="E1105" i="4"/>
  <c r="L1105" i="4"/>
  <c r="M1105" i="4"/>
  <c r="N1105" i="4"/>
  <c r="S1105" i="4"/>
  <c r="T1105" i="4"/>
  <c r="U1105" i="4"/>
  <c r="V1105" i="4"/>
  <c r="W1105" i="4"/>
  <c r="A1106" i="4"/>
  <c r="C1106" i="4" s="1"/>
  <c r="B1106" i="4"/>
  <c r="D1106" i="4"/>
  <c r="E1106" i="4"/>
  <c r="L1106" i="4"/>
  <c r="M1106" i="4"/>
  <c r="N1106" i="4"/>
  <c r="S1106" i="4"/>
  <c r="T1106" i="4"/>
  <c r="U1106" i="4"/>
  <c r="V1106" i="4"/>
  <c r="W1106" i="4"/>
  <c r="A1107" i="4"/>
  <c r="C1107" i="4" s="1"/>
  <c r="B1107" i="4"/>
  <c r="D1107" i="4"/>
  <c r="E1107" i="4"/>
  <c r="L1107" i="4"/>
  <c r="M1107" i="4"/>
  <c r="N1107" i="4"/>
  <c r="S1107" i="4"/>
  <c r="T1107" i="4"/>
  <c r="U1107" i="4"/>
  <c r="V1107" i="4"/>
  <c r="W1107" i="4"/>
  <c r="A1108" i="4"/>
  <c r="C1108" i="4" s="1"/>
  <c r="B1108" i="4"/>
  <c r="D1108" i="4"/>
  <c r="E1108" i="4"/>
  <c r="L1108" i="4"/>
  <c r="M1108" i="4"/>
  <c r="N1108" i="4"/>
  <c r="S1108" i="4"/>
  <c r="T1108" i="4"/>
  <c r="U1108" i="4"/>
  <c r="V1108" i="4"/>
  <c r="W1108" i="4"/>
  <c r="A1109" i="4"/>
  <c r="C1109" i="4" s="1"/>
  <c r="B1109" i="4"/>
  <c r="D1109" i="4"/>
  <c r="E1109" i="4"/>
  <c r="L1109" i="4"/>
  <c r="M1109" i="4"/>
  <c r="N1109" i="4"/>
  <c r="S1109" i="4"/>
  <c r="T1109" i="4"/>
  <c r="U1109" i="4"/>
  <c r="V1109" i="4"/>
  <c r="W1109" i="4"/>
  <c r="A1110" i="4"/>
  <c r="C1110" i="4" s="1"/>
  <c r="B1110" i="4"/>
  <c r="D1110" i="4"/>
  <c r="E1110" i="4"/>
  <c r="L1110" i="4"/>
  <c r="M1110" i="4"/>
  <c r="N1110" i="4"/>
  <c r="S1110" i="4"/>
  <c r="T1110" i="4"/>
  <c r="U1110" i="4"/>
  <c r="V1110" i="4"/>
  <c r="W1110" i="4"/>
  <c r="A1111" i="4"/>
  <c r="C1111" i="4" s="1"/>
  <c r="B1111" i="4"/>
  <c r="D1111" i="4"/>
  <c r="E1111" i="4"/>
  <c r="L1111" i="4"/>
  <c r="M1111" i="4"/>
  <c r="N1111" i="4"/>
  <c r="S1111" i="4"/>
  <c r="T1111" i="4"/>
  <c r="U1111" i="4"/>
  <c r="V1111" i="4"/>
  <c r="W1111" i="4"/>
  <c r="A1112" i="4"/>
  <c r="C1112" i="4" s="1"/>
  <c r="B1112" i="4"/>
  <c r="D1112" i="4"/>
  <c r="E1112" i="4"/>
  <c r="L1112" i="4"/>
  <c r="M1112" i="4"/>
  <c r="N1112" i="4"/>
  <c r="S1112" i="4"/>
  <c r="T1112" i="4"/>
  <c r="U1112" i="4"/>
  <c r="V1112" i="4"/>
  <c r="W1112" i="4"/>
  <c r="A1113" i="4"/>
  <c r="C1113" i="4" s="1"/>
  <c r="B1113" i="4"/>
  <c r="D1113" i="4"/>
  <c r="E1113" i="4"/>
  <c r="L1113" i="4"/>
  <c r="M1113" i="4"/>
  <c r="N1113" i="4"/>
  <c r="S1113" i="4"/>
  <c r="T1113" i="4"/>
  <c r="U1113" i="4"/>
  <c r="V1113" i="4"/>
  <c r="W1113" i="4"/>
  <c r="A1114" i="4"/>
  <c r="C1114" i="4" s="1"/>
  <c r="B1114" i="4"/>
  <c r="D1114" i="4"/>
  <c r="E1114" i="4"/>
  <c r="L1114" i="4"/>
  <c r="M1114" i="4"/>
  <c r="N1114" i="4"/>
  <c r="S1114" i="4"/>
  <c r="T1114" i="4"/>
  <c r="U1114" i="4"/>
  <c r="V1114" i="4"/>
  <c r="W1114" i="4"/>
  <c r="A1115" i="4"/>
  <c r="C1115" i="4" s="1"/>
  <c r="B1115" i="4"/>
  <c r="D1115" i="4"/>
  <c r="E1115" i="4"/>
  <c r="L1115" i="4"/>
  <c r="M1115" i="4"/>
  <c r="N1115" i="4"/>
  <c r="S1115" i="4"/>
  <c r="T1115" i="4"/>
  <c r="U1115" i="4"/>
  <c r="V1115" i="4"/>
  <c r="W1115" i="4"/>
  <c r="A1116" i="4"/>
  <c r="C1116" i="4" s="1"/>
  <c r="B1116" i="4"/>
  <c r="D1116" i="4"/>
  <c r="E1116" i="4"/>
  <c r="L1116" i="4"/>
  <c r="M1116" i="4"/>
  <c r="N1116" i="4"/>
  <c r="S1116" i="4"/>
  <c r="T1116" i="4"/>
  <c r="U1116" i="4"/>
  <c r="V1116" i="4"/>
  <c r="W1116" i="4"/>
  <c r="A1117" i="4"/>
  <c r="C1117" i="4" s="1"/>
  <c r="B1117" i="4"/>
  <c r="D1117" i="4"/>
  <c r="E1117" i="4"/>
  <c r="L1117" i="4"/>
  <c r="M1117" i="4"/>
  <c r="N1117" i="4"/>
  <c r="S1117" i="4"/>
  <c r="T1117" i="4"/>
  <c r="U1117" i="4"/>
  <c r="V1117" i="4"/>
  <c r="W1117" i="4"/>
  <c r="A1118" i="4"/>
  <c r="C1118" i="4" s="1"/>
  <c r="B1118" i="4"/>
  <c r="D1118" i="4"/>
  <c r="E1118" i="4"/>
  <c r="L1118" i="4"/>
  <c r="M1118" i="4"/>
  <c r="N1118" i="4"/>
  <c r="S1118" i="4"/>
  <c r="T1118" i="4"/>
  <c r="U1118" i="4"/>
  <c r="V1118" i="4"/>
  <c r="W1118" i="4"/>
  <c r="A1119" i="4"/>
  <c r="C1119" i="4" s="1"/>
  <c r="B1119" i="4"/>
  <c r="D1119" i="4"/>
  <c r="E1119" i="4"/>
  <c r="L1119" i="4"/>
  <c r="M1119" i="4"/>
  <c r="N1119" i="4"/>
  <c r="S1119" i="4"/>
  <c r="T1119" i="4"/>
  <c r="U1119" i="4"/>
  <c r="V1119" i="4"/>
  <c r="W1119" i="4"/>
  <c r="A1120" i="4"/>
  <c r="C1120" i="4" s="1"/>
  <c r="B1120" i="4"/>
  <c r="D1120" i="4"/>
  <c r="E1120" i="4"/>
  <c r="F1120" i="4"/>
  <c r="L1120" i="4"/>
  <c r="M1120" i="4"/>
  <c r="N1120" i="4"/>
  <c r="S1120" i="4"/>
  <c r="T1120" i="4"/>
  <c r="U1120" i="4"/>
  <c r="V1120" i="4"/>
  <c r="W1120" i="4"/>
  <c r="A1121" i="4"/>
  <c r="C1121" i="4" s="1"/>
  <c r="B1121" i="4"/>
  <c r="D1121" i="4"/>
  <c r="E1121" i="4"/>
  <c r="L1121" i="4"/>
  <c r="M1121" i="4"/>
  <c r="N1121" i="4"/>
  <c r="S1121" i="4"/>
  <c r="T1121" i="4"/>
  <c r="U1121" i="4"/>
  <c r="V1121" i="4"/>
  <c r="W1121" i="4"/>
  <c r="A1122" i="4"/>
  <c r="C1122" i="4" s="1"/>
  <c r="B1122" i="4"/>
  <c r="D1122" i="4"/>
  <c r="E1122" i="4"/>
  <c r="L1122" i="4"/>
  <c r="M1122" i="4"/>
  <c r="N1122" i="4"/>
  <c r="S1122" i="4"/>
  <c r="T1122" i="4"/>
  <c r="U1122" i="4"/>
  <c r="V1122" i="4"/>
  <c r="W1122" i="4"/>
  <c r="A1123" i="4"/>
  <c r="C1123" i="4" s="1"/>
  <c r="B1123" i="4"/>
  <c r="D1123" i="4"/>
  <c r="E1123" i="4"/>
  <c r="L1123" i="4"/>
  <c r="M1123" i="4"/>
  <c r="N1123" i="4"/>
  <c r="S1123" i="4"/>
  <c r="T1123" i="4"/>
  <c r="U1123" i="4"/>
  <c r="V1123" i="4"/>
  <c r="W1123" i="4"/>
  <c r="A1124" i="4"/>
  <c r="C1124" i="4" s="1"/>
  <c r="B1124" i="4"/>
  <c r="D1124" i="4"/>
  <c r="E1124" i="4"/>
  <c r="L1124" i="4"/>
  <c r="M1124" i="4"/>
  <c r="N1124" i="4"/>
  <c r="S1124" i="4"/>
  <c r="T1124" i="4"/>
  <c r="U1124" i="4"/>
  <c r="V1124" i="4"/>
  <c r="W1124" i="4"/>
  <c r="A1125" i="4"/>
  <c r="C1125" i="4" s="1"/>
  <c r="B1125" i="4"/>
  <c r="D1125" i="4"/>
  <c r="E1125" i="4"/>
  <c r="L1125" i="4"/>
  <c r="M1125" i="4"/>
  <c r="N1125" i="4"/>
  <c r="S1125" i="4"/>
  <c r="T1125" i="4"/>
  <c r="U1125" i="4"/>
  <c r="V1125" i="4"/>
  <c r="W1125" i="4"/>
  <c r="A1126" i="4"/>
  <c r="C1126" i="4" s="1"/>
  <c r="B1126" i="4"/>
  <c r="D1126" i="4"/>
  <c r="E1126" i="4"/>
  <c r="L1126" i="4"/>
  <c r="M1126" i="4"/>
  <c r="N1126" i="4"/>
  <c r="S1126" i="4"/>
  <c r="T1126" i="4"/>
  <c r="U1126" i="4"/>
  <c r="V1126" i="4"/>
  <c r="W1126" i="4"/>
  <c r="A1127" i="4"/>
  <c r="C1127" i="4" s="1"/>
  <c r="B1127" i="4"/>
  <c r="D1127" i="4"/>
  <c r="E1127" i="4"/>
  <c r="L1127" i="4"/>
  <c r="M1127" i="4"/>
  <c r="N1127" i="4"/>
  <c r="S1127" i="4"/>
  <c r="T1127" i="4"/>
  <c r="U1127" i="4"/>
  <c r="V1127" i="4"/>
  <c r="W1127" i="4"/>
  <c r="A1128" i="4"/>
  <c r="C1128" i="4" s="1"/>
  <c r="B1128" i="4"/>
  <c r="D1128" i="4"/>
  <c r="E1128" i="4"/>
  <c r="L1128" i="4"/>
  <c r="M1128" i="4"/>
  <c r="N1128" i="4"/>
  <c r="S1128" i="4"/>
  <c r="T1128" i="4"/>
  <c r="U1128" i="4"/>
  <c r="V1128" i="4"/>
  <c r="W1128" i="4"/>
  <c r="A1129" i="4"/>
  <c r="C1129" i="4" s="1"/>
  <c r="B1129" i="4"/>
  <c r="D1129" i="4"/>
  <c r="E1129" i="4"/>
  <c r="L1129" i="4"/>
  <c r="M1129" i="4"/>
  <c r="N1129" i="4"/>
  <c r="S1129" i="4"/>
  <c r="T1129" i="4"/>
  <c r="U1129" i="4"/>
  <c r="V1129" i="4"/>
  <c r="W1129" i="4"/>
  <c r="A1130" i="4"/>
  <c r="C1130" i="4" s="1"/>
  <c r="B1130" i="4"/>
  <c r="D1130" i="4"/>
  <c r="E1130" i="4"/>
  <c r="L1130" i="4"/>
  <c r="M1130" i="4"/>
  <c r="N1130" i="4"/>
  <c r="S1130" i="4"/>
  <c r="T1130" i="4"/>
  <c r="U1130" i="4"/>
  <c r="V1130" i="4"/>
  <c r="W1130" i="4"/>
  <c r="A1131" i="4"/>
  <c r="C1131" i="4" s="1"/>
  <c r="B1131" i="4"/>
  <c r="D1131" i="4"/>
  <c r="E1131" i="4"/>
  <c r="L1131" i="4"/>
  <c r="M1131" i="4"/>
  <c r="N1131" i="4"/>
  <c r="S1131" i="4"/>
  <c r="T1131" i="4"/>
  <c r="U1131" i="4"/>
  <c r="V1131" i="4"/>
  <c r="W1131" i="4"/>
  <c r="A1132" i="4"/>
  <c r="C1132" i="4" s="1"/>
  <c r="B1132" i="4"/>
  <c r="D1132" i="4"/>
  <c r="E1132" i="4"/>
  <c r="L1132" i="4"/>
  <c r="M1132" i="4"/>
  <c r="N1132" i="4"/>
  <c r="S1132" i="4"/>
  <c r="T1132" i="4"/>
  <c r="U1132" i="4"/>
  <c r="V1132" i="4"/>
  <c r="W1132" i="4"/>
  <c r="A1133" i="4"/>
  <c r="C1133" i="4" s="1"/>
  <c r="B1133" i="4"/>
  <c r="D1133" i="4"/>
  <c r="E1133" i="4"/>
  <c r="L1133" i="4"/>
  <c r="M1133" i="4"/>
  <c r="N1133" i="4"/>
  <c r="S1133" i="4"/>
  <c r="T1133" i="4"/>
  <c r="U1133" i="4"/>
  <c r="V1133" i="4"/>
  <c r="W1133" i="4"/>
  <c r="A1134" i="4"/>
  <c r="C1134" i="4" s="1"/>
  <c r="B1134" i="4"/>
  <c r="D1134" i="4"/>
  <c r="E1134" i="4"/>
  <c r="L1134" i="4"/>
  <c r="M1134" i="4"/>
  <c r="N1134" i="4"/>
  <c r="S1134" i="4"/>
  <c r="T1134" i="4"/>
  <c r="U1134" i="4"/>
  <c r="V1134" i="4"/>
  <c r="W1134" i="4"/>
  <c r="A1135" i="4"/>
  <c r="C1135" i="4" s="1"/>
  <c r="B1135" i="4"/>
  <c r="D1135" i="4"/>
  <c r="E1135" i="4"/>
  <c r="L1135" i="4"/>
  <c r="M1135" i="4"/>
  <c r="N1135" i="4"/>
  <c r="S1135" i="4"/>
  <c r="T1135" i="4"/>
  <c r="U1135" i="4"/>
  <c r="V1135" i="4"/>
  <c r="W1135" i="4"/>
  <c r="A1136" i="4"/>
  <c r="C1136" i="4" s="1"/>
  <c r="B1136" i="4"/>
  <c r="D1136" i="4"/>
  <c r="E1136" i="4"/>
  <c r="F1136" i="4"/>
  <c r="L1136" i="4"/>
  <c r="M1136" i="4"/>
  <c r="N1136" i="4"/>
  <c r="S1136" i="4"/>
  <c r="T1136" i="4"/>
  <c r="U1136" i="4"/>
  <c r="V1136" i="4"/>
  <c r="W1136" i="4"/>
  <c r="A1137" i="4"/>
  <c r="C1137" i="4" s="1"/>
  <c r="B1137" i="4"/>
  <c r="D1137" i="4"/>
  <c r="E1137" i="4"/>
  <c r="L1137" i="4"/>
  <c r="M1137" i="4"/>
  <c r="N1137" i="4"/>
  <c r="S1137" i="4"/>
  <c r="T1137" i="4"/>
  <c r="U1137" i="4"/>
  <c r="V1137" i="4"/>
  <c r="W1137" i="4"/>
  <c r="A1138" i="4"/>
  <c r="C1138" i="4" s="1"/>
  <c r="B1138" i="4"/>
  <c r="D1138" i="4"/>
  <c r="E1138" i="4"/>
  <c r="L1138" i="4"/>
  <c r="M1138" i="4"/>
  <c r="N1138" i="4"/>
  <c r="S1138" i="4"/>
  <c r="T1138" i="4"/>
  <c r="U1138" i="4"/>
  <c r="V1138" i="4"/>
  <c r="W1138" i="4"/>
  <c r="A1139" i="4"/>
  <c r="C1139" i="4" s="1"/>
  <c r="B1139" i="4"/>
  <c r="D1139" i="4"/>
  <c r="E1139" i="4"/>
  <c r="L1139" i="4"/>
  <c r="M1139" i="4"/>
  <c r="N1139" i="4"/>
  <c r="S1139" i="4"/>
  <c r="T1139" i="4"/>
  <c r="U1139" i="4"/>
  <c r="V1139" i="4"/>
  <c r="W1139" i="4"/>
  <c r="A1140" i="4"/>
  <c r="C1140" i="4" s="1"/>
  <c r="B1140" i="4"/>
  <c r="D1140" i="4"/>
  <c r="E1140" i="4"/>
  <c r="L1140" i="4"/>
  <c r="M1140" i="4"/>
  <c r="N1140" i="4"/>
  <c r="S1140" i="4"/>
  <c r="T1140" i="4"/>
  <c r="U1140" i="4"/>
  <c r="V1140" i="4"/>
  <c r="W1140" i="4"/>
  <c r="A1141" i="4"/>
  <c r="C1141" i="4" s="1"/>
  <c r="B1141" i="4"/>
  <c r="D1141" i="4"/>
  <c r="E1141" i="4"/>
  <c r="L1141" i="4"/>
  <c r="M1141" i="4"/>
  <c r="N1141" i="4"/>
  <c r="S1141" i="4"/>
  <c r="T1141" i="4"/>
  <c r="U1141" i="4"/>
  <c r="V1141" i="4"/>
  <c r="W1141" i="4"/>
  <c r="A1142" i="4"/>
  <c r="C1142" i="4" s="1"/>
  <c r="B1142" i="4"/>
  <c r="D1142" i="4"/>
  <c r="E1142" i="4"/>
  <c r="L1142" i="4"/>
  <c r="M1142" i="4"/>
  <c r="N1142" i="4"/>
  <c r="S1142" i="4"/>
  <c r="T1142" i="4"/>
  <c r="U1142" i="4"/>
  <c r="V1142" i="4"/>
  <c r="W1142" i="4"/>
  <c r="A1143" i="4"/>
  <c r="C1143" i="4" s="1"/>
  <c r="B1143" i="4"/>
  <c r="D1143" i="4"/>
  <c r="E1143" i="4"/>
  <c r="L1143" i="4"/>
  <c r="M1143" i="4"/>
  <c r="N1143" i="4"/>
  <c r="S1143" i="4"/>
  <c r="T1143" i="4"/>
  <c r="U1143" i="4"/>
  <c r="V1143" i="4"/>
  <c r="W1143" i="4"/>
  <c r="A1144" i="4"/>
  <c r="C1144" i="4" s="1"/>
  <c r="B1144" i="4"/>
  <c r="D1144" i="4"/>
  <c r="E1144" i="4"/>
  <c r="L1144" i="4"/>
  <c r="M1144" i="4"/>
  <c r="N1144" i="4"/>
  <c r="S1144" i="4"/>
  <c r="T1144" i="4"/>
  <c r="U1144" i="4"/>
  <c r="V1144" i="4"/>
  <c r="W1144" i="4"/>
  <c r="A1145" i="4"/>
  <c r="C1145" i="4" s="1"/>
  <c r="B1145" i="4"/>
  <c r="D1145" i="4"/>
  <c r="E1145" i="4"/>
  <c r="L1145" i="4"/>
  <c r="M1145" i="4"/>
  <c r="N1145" i="4"/>
  <c r="S1145" i="4"/>
  <c r="T1145" i="4"/>
  <c r="U1145" i="4"/>
  <c r="V1145" i="4"/>
  <c r="W1145" i="4"/>
  <c r="A1146" i="4"/>
  <c r="C1146" i="4" s="1"/>
  <c r="B1146" i="4"/>
  <c r="D1146" i="4"/>
  <c r="E1146" i="4"/>
  <c r="L1146" i="4"/>
  <c r="M1146" i="4"/>
  <c r="N1146" i="4"/>
  <c r="S1146" i="4"/>
  <c r="T1146" i="4"/>
  <c r="U1146" i="4"/>
  <c r="V1146" i="4"/>
  <c r="W1146" i="4"/>
  <c r="A1147" i="4"/>
  <c r="C1147" i="4" s="1"/>
  <c r="B1147" i="4"/>
  <c r="D1147" i="4"/>
  <c r="E1147" i="4"/>
  <c r="L1147" i="4"/>
  <c r="M1147" i="4"/>
  <c r="N1147" i="4"/>
  <c r="S1147" i="4"/>
  <c r="T1147" i="4"/>
  <c r="U1147" i="4"/>
  <c r="V1147" i="4"/>
  <c r="W1147" i="4"/>
  <c r="A1148" i="4"/>
  <c r="C1148" i="4" s="1"/>
  <c r="B1148" i="4"/>
  <c r="D1148" i="4"/>
  <c r="E1148" i="4"/>
  <c r="L1148" i="4"/>
  <c r="M1148" i="4"/>
  <c r="N1148" i="4"/>
  <c r="S1148" i="4"/>
  <c r="T1148" i="4"/>
  <c r="U1148" i="4"/>
  <c r="V1148" i="4"/>
  <c r="W1148" i="4"/>
  <c r="A1149" i="4"/>
  <c r="C1149" i="4" s="1"/>
  <c r="B1149" i="4"/>
  <c r="D1149" i="4"/>
  <c r="E1149" i="4"/>
  <c r="L1149" i="4"/>
  <c r="M1149" i="4"/>
  <c r="N1149" i="4"/>
  <c r="S1149" i="4"/>
  <c r="T1149" i="4"/>
  <c r="U1149" i="4"/>
  <c r="V1149" i="4"/>
  <c r="W1149" i="4"/>
  <c r="A1150" i="4"/>
  <c r="C1150" i="4" s="1"/>
  <c r="B1150" i="4"/>
  <c r="D1150" i="4"/>
  <c r="E1150" i="4"/>
  <c r="L1150" i="4"/>
  <c r="M1150" i="4"/>
  <c r="N1150" i="4"/>
  <c r="S1150" i="4"/>
  <c r="T1150" i="4"/>
  <c r="U1150" i="4"/>
  <c r="V1150" i="4"/>
  <c r="W1150" i="4"/>
  <c r="A1151" i="4"/>
  <c r="C1151" i="4" s="1"/>
  <c r="B1151" i="4"/>
  <c r="D1151" i="4"/>
  <c r="E1151" i="4"/>
  <c r="L1151" i="4"/>
  <c r="M1151" i="4"/>
  <c r="N1151" i="4"/>
  <c r="S1151" i="4"/>
  <c r="T1151" i="4"/>
  <c r="U1151" i="4"/>
  <c r="V1151" i="4"/>
  <c r="W1151" i="4"/>
  <c r="A1152" i="4"/>
  <c r="C1152" i="4" s="1"/>
  <c r="B1152" i="4"/>
  <c r="D1152" i="4"/>
  <c r="E1152" i="4"/>
  <c r="F1152" i="4"/>
  <c r="L1152" i="4"/>
  <c r="M1152" i="4"/>
  <c r="N1152" i="4"/>
  <c r="S1152" i="4"/>
  <c r="T1152" i="4"/>
  <c r="U1152" i="4"/>
  <c r="V1152" i="4"/>
  <c r="W1152" i="4"/>
  <c r="A1153" i="4"/>
  <c r="C1153" i="4" s="1"/>
  <c r="B1153" i="4"/>
  <c r="D1153" i="4"/>
  <c r="E1153" i="4"/>
  <c r="L1153" i="4"/>
  <c r="M1153" i="4"/>
  <c r="N1153" i="4"/>
  <c r="S1153" i="4"/>
  <c r="T1153" i="4"/>
  <c r="U1153" i="4"/>
  <c r="V1153" i="4"/>
  <c r="W1153" i="4"/>
  <c r="A1154" i="4"/>
  <c r="C1154" i="4" s="1"/>
  <c r="B1154" i="4"/>
  <c r="D1154" i="4"/>
  <c r="E1154" i="4"/>
  <c r="L1154" i="4"/>
  <c r="M1154" i="4"/>
  <c r="N1154" i="4"/>
  <c r="S1154" i="4"/>
  <c r="T1154" i="4"/>
  <c r="U1154" i="4"/>
  <c r="V1154" i="4"/>
  <c r="W1154" i="4"/>
  <c r="A1155" i="4"/>
  <c r="C1155" i="4" s="1"/>
  <c r="B1155" i="4"/>
  <c r="D1155" i="4"/>
  <c r="E1155" i="4"/>
  <c r="L1155" i="4"/>
  <c r="M1155" i="4"/>
  <c r="N1155" i="4"/>
  <c r="S1155" i="4"/>
  <c r="T1155" i="4"/>
  <c r="U1155" i="4"/>
  <c r="V1155" i="4"/>
  <c r="W1155" i="4"/>
  <c r="A1156" i="4"/>
  <c r="C1156" i="4" s="1"/>
  <c r="B1156" i="4"/>
  <c r="D1156" i="4"/>
  <c r="E1156" i="4"/>
  <c r="L1156" i="4"/>
  <c r="M1156" i="4"/>
  <c r="N1156" i="4"/>
  <c r="S1156" i="4"/>
  <c r="T1156" i="4"/>
  <c r="U1156" i="4"/>
  <c r="V1156" i="4"/>
  <c r="W1156" i="4"/>
  <c r="A1157" i="4"/>
  <c r="C1157" i="4" s="1"/>
  <c r="B1157" i="4"/>
  <c r="D1157" i="4"/>
  <c r="E1157" i="4"/>
  <c r="L1157" i="4"/>
  <c r="M1157" i="4"/>
  <c r="N1157" i="4"/>
  <c r="S1157" i="4"/>
  <c r="T1157" i="4"/>
  <c r="U1157" i="4"/>
  <c r="V1157" i="4"/>
  <c r="W1157" i="4"/>
  <c r="A1158" i="4"/>
  <c r="C1158" i="4" s="1"/>
  <c r="B1158" i="4"/>
  <c r="D1158" i="4"/>
  <c r="E1158" i="4"/>
  <c r="L1158" i="4"/>
  <c r="M1158" i="4"/>
  <c r="N1158" i="4"/>
  <c r="S1158" i="4"/>
  <c r="T1158" i="4"/>
  <c r="U1158" i="4"/>
  <c r="V1158" i="4"/>
  <c r="W1158" i="4"/>
  <c r="A1159" i="4"/>
  <c r="C1159" i="4" s="1"/>
  <c r="B1159" i="4"/>
  <c r="D1159" i="4"/>
  <c r="E1159" i="4"/>
  <c r="L1159" i="4"/>
  <c r="M1159" i="4"/>
  <c r="N1159" i="4"/>
  <c r="S1159" i="4"/>
  <c r="T1159" i="4"/>
  <c r="U1159" i="4"/>
  <c r="V1159" i="4"/>
  <c r="W1159" i="4"/>
  <c r="A1160" i="4"/>
  <c r="C1160" i="4" s="1"/>
  <c r="B1160" i="4"/>
  <c r="D1160" i="4"/>
  <c r="E1160" i="4"/>
  <c r="L1160" i="4"/>
  <c r="M1160" i="4"/>
  <c r="N1160" i="4"/>
  <c r="S1160" i="4"/>
  <c r="T1160" i="4"/>
  <c r="U1160" i="4"/>
  <c r="V1160" i="4"/>
  <c r="W1160" i="4"/>
  <c r="A1161" i="4"/>
  <c r="C1161" i="4" s="1"/>
  <c r="B1161" i="4"/>
  <c r="D1161" i="4"/>
  <c r="E1161" i="4"/>
  <c r="L1161" i="4"/>
  <c r="M1161" i="4"/>
  <c r="N1161" i="4"/>
  <c r="S1161" i="4"/>
  <c r="T1161" i="4"/>
  <c r="U1161" i="4"/>
  <c r="V1161" i="4"/>
  <c r="W1161" i="4"/>
  <c r="A1162" i="4"/>
  <c r="C1162" i="4" s="1"/>
  <c r="B1162" i="4"/>
  <c r="D1162" i="4"/>
  <c r="E1162" i="4"/>
  <c r="L1162" i="4"/>
  <c r="M1162" i="4"/>
  <c r="N1162" i="4"/>
  <c r="S1162" i="4"/>
  <c r="T1162" i="4"/>
  <c r="U1162" i="4"/>
  <c r="V1162" i="4"/>
  <c r="W1162" i="4"/>
  <c r="A1163" i="4"/>
  <c r="C1163" i="4" s="1"/>
  <c r="B1163" i="4"/>
  <c r="D1163" i="4"/>
  <c r="E1163" i="4"/>
  <c r="L1163" i="4"/>
  <c r="M1163" i="4"/>
  <c r="N1163" i="4"/>
  <c r="S1163" i="4"/>
  <c r="T1163" i="4"/>
  <c r="U1163" i="4"/>
  <c r="V1163" i="4"/>
  <c r="W1163" i="4"/>
  <c r="A1164" i="4"/>
  <c r="C1164" i="4" s="1"/>
  <c r="B1164" i="4"/>
  <c r="D1164" i="4"/>
  <c r="E1164" i="4"/>
  <c r="L1164" i="4"/>
  <c r="M1164" i="4"/>
  <c r="N1164" i="4"/>
  <c r="S1164" i="4"/>
  <c r="T1164" i="4"/>
  <c r="U1164" i="4"/>
  <c r="V1164" i="4"/>
  <c r="W1164" i="4"/>
  <c r="A1165" i="4"/>
  <c r="C1165" i="4" s="1"/>
  <c r="B1165" i="4"/>
  <c r="D1165" i="4"/>
  <c r="E1165" i="4"/>
  <c r="L1165" i="4"/>
  <c r="M1165" i="4"/>
  <c r="N1165" i="4"/>
  <c r="S1165" i="4"/>
  <c r="T1165" i="4"/>
  <c r="U1165" i="4"/>
  <c r="V1165" i="4"/>
  <c r="W1165" i="4"/>
  <c r="A1166" i="4"/>
  <c r="C1166" i="4" s="1"/>
  <c r="B1166" i="4"/>
  <c r="D1166" i="4"/>
  <c r="E1166" i="4"/>
  <c r="L1166" i="4"/>
  <c r="M1166" i="4"/>
  <c r="N1166" i="4"/>
  <c r="S1166" i="4"/>
  <c r="T1166" i="4"/>
  <c r="U1166" i="4"/>
  <c r="V1166" i="4"/>
  <c r="W1166" i="4"/>
  <c r="A1167" i="4"/>
  <c r="C1167" i="4" s="1"/>
  <c r="B1167" i="4"/>
  <c r="D1167" i="4"/>
  <c r="E1167" i="4"/>
  <c r="L1167" i="4"/>
  <c r="M1167" i="4"/>
  <c r="N1167" i="4"/>
  <c r="S1167" i="4"/>
  <c r="T1167" i="4"/>
  <c r="U1167" i="4"/>
  <c r="V1167" i="4"/>
  <c r="W1167" i="4"/>
  <c r="A1168" i="4"/>
  <c r="C1168" i="4" s="1"/>
  <c r="B1168" i="4"/>
  <c r="D1168" i="4"/>
  <c r="E1168" i="4"/>
  <c r="F1168" i="4"/>
  <c r="L1168" i="4"/>
  <c r="M1168" i="4"/>
  <c r="N1168" i="4"/>
  <c r="S1168" i="4"/>
  <c r="T1168" i="4"/>
  <c r="U1168" i="4"/>
  <c r="V1168" i="4"/>
  <c r="W1168" i="4"/>
  <c r="A1169" i="4"/>
  <c r="C1169" i="4" s="1"/>
  <c r="B1169" i="4"/>
  <c r="D1169" i="4"/>
  <c r="E1169" i="4"/>
  <c r="L1169" i="4"/>
  <c r="M1169" i="4"/>
  <c r="N1169" i="4"/>
  <c r="S1169" i="4"/>
  <c r="T1169" i="4"/>
  <c r="U1169" i="4"/>
  <c r="V1169" i="4"/>
  <c r="W1169" i="4"/>
  <c r="A1170" i="4"/>
  <c r="C1170" i="4" s="1"/>
  <c r="B1170" i="4"/>
  <c r="D1170" i="4"/>
  <c r="E1170" i="4"/>
  <c r="L1170" i="4"/>
  <c r="M1170" i="4"/>
  <c r="N1170" i="4"/>
  <c r="S1170" i="4"/>
  <c r="T1170" i="4"/>
  <c r="U1170" i="4"/>
  <c r="V1170" i="4"/>
  <c r="W1170" i="4"/>
  <c r="A1171" i="4"/>
  <c r="C1171" i="4" s="1"/>
  <c r="B1171" i="4"/>
  <c r="D1171" i="4"/>
  <c r="E1171" i="4"/>
  <c r="L1171" i="4"/>
  <c r="M1171" i="4"/>
  <c r="N1171" i="4"/>
  <c r="S1171" i="4"/>
  <c r="T1171" i="4"/>
  <c r="U1171" i="4"/>
  <c r="V1171" i="4"/>
  <c r="W1171" i="4"/>
  <c r="A1172" i="4"/>
  <c r="C1172" i="4" s="1"/>
  <c r="B1172" i="4"/>
  <c r="D1172" i="4"/>
  <c r="E1172" i="4"/>
  <c r="L1172" i="4"/>
  <c r="M1172" i="4"/>
  <c r="N1172" i="4"/>
  <c r="S1172" i="4"/>
  <c r="T1172" i="4"/>
  <c r="U1172" i="4"/>
  <c r="V1172" i="4"/>
  <c r="W1172" i="4"/>
  <c r="A1173" i="4"/>
  <c r="C1173" i="4" s="1"/>
  <c r="B1173" i="4"/>
  <c r="D1173" i="4"/>
  <c r="E1173" i="4"/>
  <c r="L1173" i="4"/>
  <c r="M1173" i="4"/>
  <c r="N1173" i="4"/>
  <c r="S1173" i="4"/>
  <c r="T1173" i="4"/>
  <c r="U1173" i="4"/>
  <c r="V1173" i="4"/>
  <c r="W1173" i="4"/>
  <c r="A1174" i="4"/>
  <c r="C1174" i="4" s="1"/>
  <c r="B1174" i="4"/>
  <c r="D1174" i="4"/>
  <c r="E1174" i="4"/>
  <c r="L1174" i="4"/>
  <c r="M1174" i="4"/>
  <c r="N1174" i="4"/>
  <c r="S1174" i="4"/>
  <c r="T1174" i="4"/>
  <c r="U1174" i="4"/>
  <c r="V1174" i="4"/>
  <c r="W1174" i="4"/>
  <c r="A1175" i="4"/>
  <c r="C1175" i="4" s="1"/>
  <c r="B1175" i="4"/>
  <c r="D1175" i="4"/>
  <c r="E1175" i="4"/>
  <c r="L1175" i="4"/>
  <c r="M1175" i="4"/>
  <c r="N1175" i="4"/>
  <c r="S1175" i="4"/>
  <c r="T1175" i="4"/>
  <c r="U1175" i="4"/>
  <c r="V1175" i="4"/>
  <c r="W1175" i="4"/>
  <c r="A1176" i="4"/>
  <c r="C1176" i="4" s="1"/>
  <c r="B1176" i="4"/>
  <c r="D1176" i="4"/>
  <c r="E1176" i="4"/>
  <c r="L1176" i="4"/>
  <c r="M1176" i="4"/>
  <c r="N1176" i="4"/>
  <c r="S1176" i="4"/>
  <c r="T1176" i="4"/>
  <c r="U1176" i="4"/>
  <c r="V1176" i="4"/>
  <c r="W1176" i="4"/>
  <c r="A1177" i="4"/>
  <c r="C1177" i="4" s="1"/>
  <c r="B1177" i="4"/>
  <c r="D1177" i="4"/>
  <c r="E1177" i="4"/>
  <c r="L1177" i="4"/>
  <c r="M1177" i="4"/>
  <c r="N1177" i="4"/>
  <c r="S1177" i="4"/>
  <c r="T1177" i="4"/>
  <c r="U1177" i="4"/>
  <c r="V1177" i="4"/>
  <c r="W1177" i="4"/>
  <c r="A1178" i="4"/>
  <c r="C1178" i="4" s="1"/>
  <c r="B1178" i="4"/>
  <c r="D1178" i="4"/>
  <c r="E1178" i="4"/>
  <c r="L1178" i="4"/>
  <c r="M1178" i="4"/>
  <c r="N1178" i="4"/>
  <c r="S1178" i="4"/>
  <c r="T1178" i="4"/>
  <c r="U1178" i="4"/>
  <c r="V1178" i="4"/>
  <c r="W1178" i="4"/>
  <c r="A1179" i="4"/>
  <c r="C1179" i="4" s="1"/>
  <c r="B1179" i="4"/>
  <c r="D1179" i="4"/>
  <c r="E1179" i="4"/>
  <c r="L1179" i="4"/>
  <c r="M1179" i="4"/>
  <c r="N1179" i="4"/>
  <c r="S1179" i="4"/>
  <c r="V1179" i="4"/>
  <c r="W1179" i="4"/>
  <c r="A1180" i="4"/>
  <c r="C1180" i="4" s="1"/>
  <c r="B1180" i="4"/>
  <c r="D1180" i="4"/>
  <c r="E1180" i="4"/>
  <c r="L1180" i="4"/>
  <c r="M1180" i="4"/>
  <c r="N1180" i="4"/>
  <c r="S1180" i="4"/>
  <c r="T1180" i="4"/>
  <c r="U1180" i="4"/>
  <c r="V1180" i="4"/>
  <c r="W1180" i="4"/>
  <c r="A1181" i="4"/>
  <c r="C1181" i="4" s="1"/>
  <c r="B1181" i="4"/>
  <c r="D1181" i="4"/>
  <c r="E1181" i="4"/>
  <c r="L1181" i="4"/>
  <c r="M1181" i="4"/>
  <c r="N1181" i="4"/>
  <c r="S1181" i="4"/>
  <c r="T1181" i="4"/>
  <c r="U1181" i="4"/>
  <c r="V1181" i="4"/>
  <c r="W1181" i="4"/>
  <c r="A1182" i="4"/>
  <c r="C1182" i="4" s="1"/>
  <c r="B1182" i="4"/>
  <c r="D1182" i="4"/>
  <c r="E1182" i="4"/>
  <c r="L1182" i="4"/>
  <c r="M1182" i="4"/>
  <c r="N1182" i="4"/>
  <c r="S1182" i="4"/>
  <c r="T1182" i="4"/>
  <c r="U1182" i="4"/>
  <c r="V1182" i="4"/>
  <c r="W1182" i="4"/>
  <c r="A1183" i="4"/>
  <c r="C1183" i="4" s="1"/>
  <c r="B1183" i="4"/>
  <c r="D1183" i="4"/>
  <c r="E1183" i="4"/>
  <c r="L1183" i="4"/>
  <c r="M1183" i="4"/>
  <c r="N1183" i="4"/>
  <c r="S1183" i="4"/>
  <c r="T1183" i="4"/>
  <c r="U1183" i="4"/>
  <c r="V1183" i="4"/>
  <c r="W1183" i="4"/>
  <c r="A1184" i="4"/>
  <c r="C1184" i="4" s="1"/>
  <c r="B1184" i="4"/>
  <c r="D1184" i="4"/>
  <c r="E1184" i="4"/>
  <c r="F1184" i="4"/>
  <c r="L1184" i="4"/>
  <c r="M1184" i="4"/>
  <c r="N1184" i="4"/>
  <c r="S1184" i="4"/>
  <c r="T1184" i="4"/>
  <c r="U1184" i="4"/>
  <c r="V1184" i="4"/>
  <c r="W1184" i="4"/>
  <c r="A1185" i="4"/>
  <c r="C1185" i="4" s="1"/>
  <c r="B1185" i="4"/>
  <c r="D1185" i="4"/>
  <c r="E1185" i="4"/>
  <c r="L1185" i="4"/>
  <c r="M1185" i="4"/>
  <c r="N1185" i="4"/>
  <c r="S1185" i="4"/>
  <c r="T1185" i="4"/>
  <c r="U1185" i="4"/>
  <c r="V1185" i="4"/>
  <c r="W1185" i="4"/>
  <c r="A1186" i="4"/>
  <c r="C1186" i="4" s="1"/>
  <c r="B1186" i="4"/>
  <c r="D1186" i="4"/>
  <c r="E1186" i="4"/>
  <c r="L1186" i="4"/>
  <c r="M1186" i="4"/>
  <c r="N1186" i="4"/>
  <c r="S1186" i="4"/>
  <c r="T1186" i="4"/>
  <c r="U1186" i="4"/>
  <c r="V1186" i="4"/>
  <c r="W1186" i="4"/>
  <c r="A1187" i="4"/>
  <c r="C1187" i="4" s="1"/>
  <c r="B1187" i="4"/>
  <c r="D1187" i="4"/>
  <c r="E1187" i="4"/>
  <c r="L1187" i="4"/>
  <c r="M1187" i="4"/>
  <c r="N1187" i="4"/>
  <c r="S1187" i="4"/>
  <c r="T1187" i="4"/>
  <c r="U1187" i="4"/>
  <c r="V1187" i="4"/>
  <c r="W1187" i="4"/>
  <c r="A1188" i="4"/>
  <c r="C1188" i="4" s="1"/>
  <c r="B1188" i="4"/>
  <c r="D1188" i="4"/>
  <c r="E1188" i="4"/>
  <c r="L1188" i="4"/>
  <c r="M1188" i="4"/>
  <c r="N1188" i="4"/>
  <c r="S1188" i="4"/>
  <c r="T1188" i="4"/>
  <c r="U1188" i="4"/>
  <c r="V1188" i="4"/>
  <c r="W1188" i="4"/>
  <c r="A1189" i="4"/>
  <c r="C1189" i="4" s="1"/>
  <c r="B1189" i="4"/>
  <c r="D1189" i="4"/>
  <c r="E1189" i="4"/>
  <c r="L1189" i="4"/>
  <c r="M1189" i="4"/>
  <c r="N1189" i="4"/>
  <c r="S1189" i="4"/>
  <c r="T1189" i="4"/>
  <c r="U1189" i="4"/>
  <c r="V1189" i="4"/>
  <c r="W1189" i="4"/>
  <c r="A1190" i="4"/>
  <c r="C1190" i="4" s="1"/>
  <c r="B1190" i="4"/>
  <c r="D1190" i="4"/>
  <c r="E1190" i="4"/>
  <c r="L1190" i="4"/>
  <c r="M1190" i="4"/>
  <c r="N1190" i="4"/>
  <c r="S1190" i="4"/>
  <c r="T1190" i="4"/>
  <c r="U1190" i="4"/>
  <c r="V1190" i="4"/>
  <c r="W1190" i="4"/>
  <c r="A1191" i="4"/>
  <c r="C1191" i="4" s="1"/>
  <c r="B1191" i="4"/>
  <c r="D1191" i="4"/>
  <c r="E1191" i="4"/>
  <c r="L1191" i="4"/>
  <c r="M1191" i="4"/>
  <c r="N1191" i="4"/>
  <c r="S1191" i="4"/>
  <c r="T1191" i="4"/>
  <c r="U1191" i="4"/>
  <c r="V1191" i="4"/>
  <c r="W1191" i="4"/>
  <c r="A1192" i="4"/>
  <c r="C1192" i="4" s="1"/>
  <c r="B1192" i="4"/>
  <c r="D1192" i="4"/>
  <c r="E1192" i="4"/>
  <c r="L1192" i="4"/>
  <c r="M1192" i="4"/>
  <c r="N1192" i="4"/>
  <c r="S1192" i="4"/>
  <c r="T1192" i="4"/>
  <c r="U1192" i="4"/>
  <c r="V1192" i="4"/>
  <c r="W1192" i="4"/>
  <c r="A1193" i="4"/>
  <c r="C1193" i="4" s="1"/>
  <c r="B1193" i="4"/>
  <c r="D1193" i="4"/>
  <c r="E1193" i="4"/>
  <c r="L1193" i="4"/>
  <c r="M1193" i="4"/>
  <c r="N1193" i="4"/>
  <c r="S1193" i="4"/>
  <c r="T1193" i="4"/>
  <c r="U1193" i="4"/>
  <c r="V1193" i="4"/>
  <c r="W1193" i="4"/>
  <c r="A1194" i="4"/>
  <c r="C1194" i="4" s="1"/>
  <c r="B1194" i="4"/>
  <c r="D1194" i="4"/>
  <c r="E1194" i="4"/>
  <c r="L1194" i="4"/>
  <c r="M1194" i="4"/>
  <c r="N1194" i="4"/>
  <c r="S1194" i="4"/>
  <c r="T1194" i="4"/>
  <c r="U1194" i="4"/>
  <c r="V1194" i="4"/>
  <c r="W1194" i="4"/>
  <c r="A1195" i="4"/>
  <c r="C1195" i="4" s="1"/>
  <c r="B1195" i="4"/>
  <c r="D1195" i="4"/>
  <c r="E1195" i="4"/>
  <c r="L1195" i="4"/>
  <c r="M1195" i="4"/>
  <c r="N1195" i="4"/>
  <c r="S1195" i="4"/>
  <c r="T1195" i="4"/>
  <c r="U1195" i="4"/>
  <c r="V1195" i="4"/>
  <c r="W1195" i="4"/>
  <c r="A1196" i="4"/>
  <c r="C1196" i="4" s="1"/>
  <c r="B1196" i="4"/>
  <c r="D1196" i="4"/>
  <c r="E1196" i="4"/>
  <c r="L1196" i="4"/>
  <c r="M1196" i="4"/>
  <c r="N1196" i="4"/>
  <c r="S1196" i="4"/>
  <c r="T1196" i="4"/>
  <c r="U1196" i="4"/>
  <c r="V1196" i="4"/>
  <c r="W1196" i="4"/>
  <c r="A1197" i="4"/>
  <c r="C1197" i="4" s="1"/>
  <c r="B1197" i="4"/>
  <c r="D1197" i="4"/>
  <c r="E1197" i="4"/>
  <c r="L1197" i="4"/>
  <c r="M1197" i="4"/>
  <c r="N1197" i="4"/>
  <c r="S1197" i="4"/>
  <c r="T1197" i="4"/>
  <c r="U1197" i="4"/>
  <c r="V1197" i="4"/>
  <c r="W1197" i="4"/>
  <c r="A1198" i="4"/>
  <c r="C1198" i="4" s="1"/>
  <c r="B1198" i="4"/>
  <c r="D1198" i="4"/>
  <c r="E1198" i="4"/>
  <c r="L1198" i="4"/>
  <c r="M1198" i="4"/>
  <c r="N1198" i="4"/>
  <c r="S1198" i="4"/>
  <c r="T1198" i="4"/>
  <c r="U1198" i="4"/>
  <c r="V1198" i="4"/>
  <c r="W1198" i="4"/>
  <c r="A1199" i="4"/>
  <c r="C1199" i="4" s="1"/>
  <c r="B1199" i="4"/>
  <c r="D1199" i="4"/>
  <c r="E1199" i="4"/>
  <c r="L1199" i="4"/>
  <c r="M1199" i="4"/>
  <c r="N1199" i="4"/>
  <c r="S1199" i="4"/>
  <c r="T1199" i="4"/>
  <c r="U1199" i="4"/>
  <c r="V1199" i="4"/>
  <c r="W1199" i="4"/>
  <c r="A1200" i="4"/>
  <c r="C1200" i="4" s="1"/>
  <c r="B1200" i="4"/>
  <c r="D1200" i="4"/>
  <c r="E1200" i="4"/>
  <c r="F1200" i="4"/>
  <c r="L1200" i="4"/>
  <c r="M1200" i="4"/>
  <c r="N1200" i="4"/>
  <c r="S1200" i="4"/>
  <c r="T1200" i="4"/>
  <c r="U1200" i="4"/>
  <c r="V1200" i="4"/>
  <c r="W1200" i="4"/>
  <c r="A1201" i="4"/>
  <c r="C1201" i="4" s="1"/>
  <c r="B1201" i="4"/>
  <c r="D1201" i="4"/>
  <c r="E1201" i="4"/>
  <c r="L1201" i="4"/>
  <c r="M1201" i="4"/>
  <c r="N1201" i="4"/>
  <c r="S1201" i="4"/>
  <c r="T1201" i="4"/>
  <c r="U1201" i="4"/>
  <c r="V1201" i="4"/>
  <c r="W1201" i="4"/>
  <c r="A1202" i="4"/>
  <c r="C1202" i="4" s="1"/>
  <c r="B1202" i="4"/>
  <c r="D1202" i="4"/>
  <c r="E1202" i="4"/>
  <c r="L1202" i="4"/>
  <c r="M1202" i="4"/>
  <c r="N1202" i="4"/>
  <c r="S1202" i="4"/>
  <c r="T1202" i="4"/>
  <c r="U1202" i="4"/>
  <c r="V1202" i="4"/>
  <c r="W1202" i="4"/>
  <c r="A1203" i="4"/>
  <c r="C1203" i="4" s="1"/>
  <c r="B1203" i="4"/>
  <c r="D1203" i="4"/>
  <c r="E1203" i="4"/>
  <c r="L1203" i="4"/>
  <c r="M1203" i="4"/>
  <c r="N1203" i="4"/>
  <c r="S1203" i="4"/>
  <c r="T1203" i="4"/>
  <c r="U1203" i="4"/>
  <c r="V1203" i="4"/>
  <c r="W1203" i="4"/>
  <c r="A1204" i="4"/>
  <c r="C1204" i="4" s="1"/>
  <c r="B1204" i="4"/>
  <c r="D1204" i="4"/>
  <c r="E1204" i="4"/>
  <c r="L1204" i="4"/>
  <c r="M1204" i="4"/>
  <c r="N1204" i="4"/>
  <c r="S1204" i="4"/>
  <c r="T1204" i="4"/>
  <c r="U1204" i="4"/>
  <c r="V1204" i="4"/>
  <c r="W1204" i="4"/>
  <c r="A1205" i="4"/>
  <c r="C1205" i="4" s="1"/>
  <c r="B1205" i="4"/>
  <c r="D1205" i="4"/>
  <c r="E1205" i="4"/>
  <c r="L1205" i="4"/>
  <c r="M1205" i="4"/>
  <c r="N1205" i="4"/>
  <c r="S1205" i="4"/>
  <c r="T1205" i="4"/>
  <c r="U1205" i="4"/>
  <c r="V1205" i="4"/>
  <c r="W1205" i="4"/>
  <c r="A1206" i="4"/>
  <c r="C1206" i="4" s="1"/>
  <c r="B1206" i="4"/>
  <c r="D1206" i="4"/>
  <c r="E1206" i="4"/>
  <c r="L1206" i="4"/>
  <c r="M1206" i="4"/>
  <c r="N1206" i="4"/>
  <c r="S1206" i="4"/>
  <c r="T1206" i="4"/>
  <c r="U1206" i="4"/>
  <c r="V1206" i="4"/>
  <c r="W1206" i="4"/>
  <c r="A1207" i="4"/>
  <c r="C1207" i="4" s="1"/>
  <c r="B1207" i="4"/>
  <c r="D1207" i="4"/>
  <c r="E1207" i="4"/>
  <c r="L1207" i="4"/>
  <c r="M1207" i="4"/>
  <c r="N1207" i="4"/>
  <c r="S1207" i="4"/>
  <c r="T1207" i="4"/>
  <c r="U1207" i="4"/>
  <c r="V1207" i="4"/>
  <c r="W1207" i="4"/>
  <c r="A1208" i="4"/>
  <c r="C1208" i="4" s="1"/>
  <c r="B1208" i="4"/>
  <c r="D1208" i="4"/>
  <c r="E1208" i="4"/>
  <c r="L1208" i="4"/>
  <c r="M1208" i="4"/>
  <c r="N1208" i="4"/>
  <c r="S1208" i="4"/>
  <c r="T1208" i="4"/>
  <c r="U1208" i="4"/>
  <c r="V1208" i="4"/>
  <c r="W1208" i="4"/>
  <c r="A1209" i="4"/>
  <c r="C1209" i="4" s="1"/>
  <c r="B1209" i="4"/>
  <c r="D1209" i="4"/>
  <c r="E1209" i="4"/>
  <c r="L1209" i="4"/>
  <c r="M1209" i="4"/>
  <c r="N1209" i="4"/>
  <c r="S1209" i="4"/>
  <c r="T1209" i="4"/>
  <c r="U1209" i="4"/>
  <c r="V1209" i="4"/>
  <c r="W1209" i="4"/>
  <c r="A1210" i="4"/>
  <c r="C1210" i="4" s="1"/>
  <c r="B1210" i="4"/>
  <c r="D1210" i="4"/>
  <c r="E1210" i="4"/>
  <c r="L1210" i="4"/>
  <c r="M1210" i="4"/>
  <c r="N1210" i="4"/>
  <c r="S1210" i="4"/>
  <c r="T1210" i="4"/>
  <c r="U1210" i="4"/>
  <c r="V1210" i="4"/>
  <c r="W1210" i="4"/>
  <c r="A1211" i="4"/>
  <c r="C1211" i="4" s="1"/>
  <c r="B1211" i="4"/>
  <c r="D1211" i="4"/>
  <c r="E1211" i="4"/>
  <c r="L1211" i="4"/>
  <c r="M1211" i="4"/>
  <c r="N1211" i="4"/>
  <c r="S1211" i="4"/>
  <c r="T1211" i="4"/>
  <c r="U1211" i="4"/>
  <c r="V1211" i="4"/>
  <c r="W1211" i="4"/>
  <c r="A1212" i="4"/>
  <c r="C1212" i="4" s="1"/>
  <c r="B1212" i="4"/>
  <c r="D1212" i="4"/>
  <c r="E1212" i="4"/>
  <c r="L1212" i="4"/>
  <c r="M1212" i="4"/>
  <c r="N1212" i="4"/>
  <c r="S1212" i="4"/>
  <c r="T1212" i="4"/>
  <c r="U1212" i="4"/>
  <c r="V1212" i="4"/>
  <c r="W1212" i="4"/>
  <c r="A1213" i="4"/>
  <c r="C1213" i="4" s="1"/>
  <c r="B1213" i="4"/>
  <c r="D1213" i="4"/>
  <c r="E1213" i="4"/>
  <c r="L1213" i="4"/>
  <c r="M1213" i="4"/>
  <c r="N1213" i="4"/>
  <c r="S1213" i="4"/>
  <c r="T1213" i="4"/>
  <c r="U1213" i="4"/>
  <c r="V1213" i="4"/>
  <c r="W1213" i="4"/>
  <c r="A1214" i="4"/>
  <c r="C1214" i="4" s="1"/>
  <c r="B1214" i="4"/>
  <c r="D1214" i="4"/>
  <c r="E1214" i="4"/>
  <c r="L1214" i="4"/>
  <c r="M1214" i="4"/>
  <c r="N1214" i="4"/>
  <c r="S1214" i="4"/>
  <c r="T1214" i="4"/>
  <c r="U1214" i="4"/>
  <c r="V1214" i="4"/>
  <c r="W1214" i="4"/>
  <c r="A1215" i="4"/>
  <c r="C1215" i="4" s="1"/>
  <c r="B1215" i="4"/>
  <c r="D1215" i="4"/>
  <c r="E1215" i="4"/>
  <c r="L1215" i="4"/>
  <c r="M1215" i="4"/>
  <c r="N1215" i="4"/>
  <c r="S1215" i="4"/>
  <c r="T1215" i="4"/>
  <c r="U1215" i="4"/>
  <c r="V1215" i="4"/>
  <c r="W1215" i="4"/>
  <c r="A1216" i="4"/>
  <c r="C1216" i="4" s="1"/>
  <c r="B1216" i="4"/>
  <c r="D1216" i="4"/>
  <c r="E1216" i="4"/>
  <c r="F1216" i="4"/>
  <c r="L1216" i="4"/>
  <c r="M1216" i="4"/>
  <c r="N1216" i="4"/>
  <c r="S1216" i="4"/>
  <c r="T1216" i="4"/>
  <c r="U1216" i="4"/>
  <c r="V1216" i="4"/>
  <c r="W1216" i="4"/>
  <c r="A1217" i="4"/>
  <c r="C1217" i="4" s="1"/>
  <c r="B1217" i="4"/>
  <c r="D1217" i="4"/>
  <c r="E1217" i="4"/>
  <c r="L1217" i="4"/>
  <c r="M1217" i="4"/>
  <c r="N1217" i="4"/>
  <c r="S1217" i="4"/>
  <c r="T1217" i="4"/>
  <c r="U1217" i="4"/>
  <c r="V1217" i="4"/>
  <c r="W1217" i="4"/>
  <c r="A1218" i="4"/>
  <c r="C1218" i="4" s="1"/>
  <c r="B1218" i="4"/>
  <c r="D1218" i="4"/>
  <c r="E1218" i="4"/>
  <c r="L1218" i="4"/>
  <c r="M1218" i="4"/>
  <c r="N1218" i="4"/>
  <c r="S1218" i="4"/>
  <c r="T1218" i="4"/>
  <c r="U1218" i="4"/>
  <c r="V1218" i="4"/>
  <c r="W1218" i="4"/>
  <c r="A1219" i="4"/>
  <c r="C1219" i="4" s="1"/>
  <c r="B1219" i="4"/>
  <c r="D1219" i="4"/>
  <c r="E1219" i="4"/>
  <c r="L1219" i="4"/>
  <c r="M1219" i="4"/>
  <c r="N1219" i="4"/>
  <c r="S1219" i="4"/>
  <c r="T1219" i="4"/>
  <c r="U1219" i="4"/>
  <c r="V1219" i="4"/>
  <c r="W1219" i="4"/>
  <c r="A1220" i="4"/>
  <c r="C1220" i="4" s="1"/>
  <c r="B1220" i="4"/>
  <c r="D1220" i="4"/>
  <c r="E1220" i="4"/>
  <c r="L1220" i="4"/>
  <c r="M1220" i="4"/>
  <c r="N1220" i="4"/>
  <c r="S1220" i="4"/>
  <c r="T1220" i="4"/>
  <c r="U1220" i="4"/>
  <c r="V1220" i="4"/>
  <c r="W1220" i="4"/>
  <c r="A1221" i="4"/>
  <c r="C1221" i="4" s="1"/>
  <c r="B1221" i="4"/>
  <c r="D1221" i="4"/>
  <c r="E1221" i="4"/>
  <c r="L1221" i="4"/>
  <c r="M1221" i="4"/>
  <c r="N1221" i="4"/>
  <c r="S1221" i="4"/>
  <c r="T1221" i="4"/>
  <c r="U1221" i="4"/>
  <c r="V1221" i="4"/>
  <c r="W1221" i="4"/>
  <c r="A1222" i="4"/>
  <c r="C1222" i="4" s="1"/>
  <c r="B1222" i="4"/>
  <c r="D1222" i="4"/>
  <c r="E1222" i="4"/>
  <c r="L1222" i="4"/>
  <c r="M1222" i="4"/>
  <c r="N1222" i="4"/>
  <c r="S1222" i="4"/>
  <c r="T1222" i="4"/>
  <c r="U1222" i="4"/>
  <c r="V1222" i="4"/>
  <c r="W1222" i="4"/>
  <c r="A1223" i="4"/>
  <c r="C1223" i="4" s="1"/>
  <c r="B1223" i="4"/>
  <c r="D1223" i="4"/>
  <c r="E1223" i="4"/>
  <c r="L1223" i="4"/>
  <c r="M1223" i="4"/>
  <c r="N1223" i="4"/>
  <c r="S1223" i="4"/>
  <c r="T1223" i="4"/>
  <c r="U1223" i="4"/>
  <c r="V1223" i="4"/>
  <c r="W1223" i="4"/>
  <c r="A1224" i="4"/>
  <c r="C1224" i="4" s="1"/>
  <c r="B1224" i="4"/>
  <c r="D1224" i="4"/>
  <c r="E1224" i="4"/>
  <c r="L1224" i="4"/>
  <c r="M1224" i="4"/>
  <c r="N1224" i="4"/>
  <c r="S1224" i="4"/>
  <c r="T1224" i="4"/>
  <c r="U1224" i="4"/>
  <c r="V1224" i="4"/>
  <c r="W1224" i="4"/>
  <c r="A1225" i="4"/>
  <c r="C1225" i="4" s="1"/>
  <c r="B1225" i="4"/>
  <c r="D1225" i="4"/>
  <c r="E1225" i="4"/>
  <c r="L1225" i="4"/>
  <c r="M1225" i="4"/>
  <c r="N1225" i="4"/>
  <c r="S1225" i="4"/>
  <c r="T1225" i="4"/>
  <c r="U1225" i="4"/>
  <c r="V1225" i="4"/>
  <c r="W1225" i="4"/>
  <c r="A1226" i="4"/>
  <c r="C1226" i="4" s="1"/>
  <c r="B1226" i="4"/>
  <c r="D1226" i="4"/>
  <c r="E1226" i="4"/>
  <c r="L1226" i="4"/>
  <c r="M1226" i="4"/>
  <c r="N1226" i="4"/>
  <c r="S1226" i="4"/>
  <c r="T1226" i="4"/>
  <c r="U1226" i="4"/>
  <c r="V1226" i="4"/>
  <c r="W1226" i="4"/>
  <c r="A1227" i="4"/>
  <c r="C1227" i="4" s="1"/>
  <c r="B1227" i="4"/>
  <c r="D1227" i="4"/>
  <c r="E1227" i="4"/>
  <c r="L1227" i="4"/>
  <c r="M1227" i="4"/>
  <c r="N1227" i="4"/>
  <c r="S1227" i="4"/>
  <c r="T1227" i="4"/>
  <c r="U1227" i="4"/>
  <c r="V1227" i="4"/>
  <c r="W1227" i="4"/>
  <c r="A1228" i="4"/>
  <c r="C1228" i="4" s="1"/>
  <c r="B1228" i="4"/>
  <c r="D1228" i="4"/>
  <c r="E1228" i="4"/>
  <c r="L1228" i="4"/>
  <c r="M1228" i="4"/>
  <c r="N1228" i="4"/>
  <c r="S1228" i="4"/>
  <c r="T1228" i="4"/>
  <c r="U1228" i="4"/>
  <c r="V1228" i="4"/>
  <c r="W1228" i="4"/>
  <c r="A1229" i="4"/>
  <c r="C1229" i="4" s="1"/>
  <c r="B1229" i="4"/>
  <c r="D1229" i="4"/>
  <c r="E1229" i="4"/>
  <c r="L1229" i="4"/>
  <c r="M1229" i="4"/>
  <c r="N1229" i="4"/>
  <c r="S1229" i="4"/>
  <c r="T1229" i="4"/>
  <c r="U1229" i="4"/>
  <c r="V1229" i="4"/>
  <c r="W1229" i="4"/>
  <c r="A1230" i="4"/>
  <c r="C1230" i="4" s="1"/>
  <c r="B1230" i="4"/>
  <c r="D1230" i="4"/>
  <c r="E1230" i="4"/>
  <c r="L1230" i="4"/>
  <c r="M1230" i="4"/>
  <c r="N1230" i="4"/>
  <c r="S1230" i="4"/>
  <c r="T1230" i="4"/>
  <c r="U1230" i="4"/>
  <c r="V1230" i="4"/>
  <c r="W1230" i="4"/>
  <c r="A1231" i="4"/>
  <c r="C1231" i="4" s="1"/>
  <c r="B1231" i="4"/>
  <c r="D1231" i="4"/>
  <c r="E1231" i="4"/>
  <c r="L1231" i="4"/>
  <c r="M1231" i="4"/>
  <c r="N1231" i="4"/>
  <c r="S1231" i="4"/>
  <c r="T1231" i="4"/>
  <c r="U1231" i="4"/>
  <c r="V1231" i="4"/>
  <c r="W1231" i="4"/>
  <c r="A1232" i="4"/>
  <c r="C1232" i="4" s="1"/>
  <c r="B1232" i="4"/>
  <c r="D1232" i="4"/>
  <c r="E1232" i="4"/>
  <c r="F1232" i="4"/>
  <c r="L1232" i="4"/>
  <c r="M1232" i="4"/>
  <c r="N1232" i="4"/>
  <c r="S1232" i="4"/>
  <c r="T1232" i="4"/>
  <c r="U1232" i="4"/>
  <c r="V1232" i="4"/>
  <c r="W1232" i="4"/>
  <c r="A1233" i="4"/>
  <c r="C1233" i="4" s="1"/>
  <c r="B1233" i="4"/>
  <c r="D1233" i="4"/>
  <c r="E1233" i="4"/>
  <c r="L1233" i="4"/>
  <c r="M1233" i="4"/>
  <c r="N1233" i="4"/>
  <c r="S1233" i="4"/>
  <c r="T1233" i="4"/>
  <c r="U1233" i="4"/>
  <c r="V1233" i="4"/>
  <c r="W1233" i="4"/>
  <c r="A1234" i="4"/>
  <c r="C1234" i="4" s="1"/>
  <c r="B1234" i="4"/>
  <c r="D1234" i="4"/>
  <c r="E1234" i="4"/>
  <c r="L1234" i="4"/>
  <c r="M1234" i="4"/>
  <c r="N1234" i="4"/>
  <c r="S1234" i="4"/>
  <c r="T1234" i="4"/>
  <c r="U1234" i="4"/>
  <c r="V1234" i="4"/>
  <c r="W1234" i="4"/>
  <c r="A1235" i="4"/>
  <c r="C1235" i="4" s="1"/>
  <c r="B1235" i="4"/>
  <c r="D1235" i="4"/>
  <c r="E1235" i="4"/>
  <c r="L1235" i="4"/>
  <c r="M1235" i="4"/>
  <c r="N1235" i="4"/>
  <c r="S1235" i="4"/>
  <c r="T1235" i="4"/>
  <c r="U1235" i="4"/>
  <c r="V1235" i="4"/>
  <c r="W1235" i="4"/>
  <c r="A1236" i="4"/>
  <c r="C1236" i="4" s="1"/>
  <c r="B1236" i="4"/>
  <c r="D1236" i="4"/>
  <c r="E1236" i="4"/>
  <c r="L1236" i="4"/>
  <c r="M1236" i="4"/>
  <c r="N1236" i="4"/>
  <c r="S1236" i="4"/>
  <c r="T1236" i="4"/>
  <c r="U1236" i="4"/>
  <c r="V1236" i="4"/>
  <c r="W1236" i="4"/>
  <c r="A1237" i="4"/>
  <c r="C1237" i="4" s="1"/>
  <c r="B1237" i="4"/>
  <c r="D1237" i="4"/>
  <c r="E1237" i="4"/>
  <c r="L1237" i="4"/>
  <c r="M1237" i="4"/>
  <c r="N1237" i="4"/>
  <c r="S1237" i="4"/>
  <c r="T1237" i="4"/>
  <c r="U1237" i="4"/>
  <c r="V1237" i="4"/>
  <c r="W1237" i="4"/>
  <c r="A1238" i="4"/>
  <c r="C1238" i="4" s="1"/>
  <c r="B1238" i="4"/>
  <c r="D1238" i="4"/>
  <c r="E1238" i="4"/>
  <c r="L1238" i="4"/>
  <c r="M1238" i="4"/>
  <c r="N1238" i="4"/>
  <c r="S1238" i="4"/>
  <c r="T1238" i="4"/>
  <c r="U1238" i="4"/>
  <c r="V1238" i="4"/>
  <c r="W1238" i="4"/>
  <c r="A1239" i="4"/>
  <c r="C1239" i="4" s="1"/>
  <c r="B1239" i="4"/>
  <c r="D1239" i="4"/>
  <c r="E1239" i="4"/>
  <c r="L1239" i="4"/>
  <c r="M1239" i="4"/>
  <c r="N1239" i="4"/>
  <c r="S1239" i="4"/>
  <c r="T1239" i="4"/>
  <c r="U1239" i="4"/>
  <c r="V1239" i="4"/>
  <c r="W1239" i="4"/>
  <c r="A1240" i="4"/>
  <c r="C1240" i="4" s="1"/>
  <c r="B1240" i="4"/>
  <c r="D1240" i="4"/>
  <c r="E1240" i="4"/>
  <c r="L1240" i="4"/>
  <c r="M1240" i="4"/>
  <c r="N1240" i="4"/>
  <c r="S1240" i="4"/>
  <c r="T1240" i="4"/>
  <c r="U1240" i="4"/>
  <c r="V1240" i="4"/>
  <c r="W1240" i="4"/>
  <c r="A1241" i="4"/>
  <c r="C1241" i="4" s="1"/>
  <c r="B1241" i="4"/>
  <c r="D1241" i="4"/>
  <c r="E1241" i="4"/>
  <c r="L1241" i="4"/>
  <c r="M1241" i="4"/>
  <c r="N1241" i="4"/>
  <c r="S1241" i="4"/>
  <c r="T1241" i="4"/>
  <c r="U1241" i="4"/>
  <c r="V1241" i="4"/>
  <c r="W1241" i="4"/>
  <c r="A1242" i="4"/>
  <c r="C1242" i="4" s="1"/>
  <c r="B1242" i="4"/>
  <c r="D1242" i="4"/>
  <c r="E1242" i="4"/>
  <c r="L1242" i="4"/>
  <c r="M1242" i="4"/>
  <c r="N1242" i="4"/>
  <c r="S1242" i="4"/>
  <c r="T1242" i="4"/>
  <c r="U1242" i="4"/>
  <c r="V1242" i="4"/>
  <c r="W1242" i="4"/>
  <c r="A1243" i="4"/>
  <c r="C1243" i="4" s="1"/>
  <c r="B1243" i="4"/>
  <c r="D1243" i="4"/>
  <c r="E1243" i="4"/>
  <c r="L1243" i="4"/>
  <c r="M1243" i="4"/>
  <c r="N1243" i="4"/>
  <c r="S1243" i="4"/>
  <c r="T1243" i="4"/>
  <c r="U1243" i="4"/>
  <c r="V1243" i="4"/>
  <c r="W1243" i="4"/>
  <c r="A1244" i="4"/>
  <c r="C1244" i="4" s="1"/>
  <c r="B1244" i="4"/>
  <c r="D1244" i="4"/>
  <c r="E1244" i="4"/>
  <c r="L1244" i="4"/>
  <c r="M1244" i="4"/>
  <c r="N1244" i="4"/>
  <c r="S1244" i="4"/>
  <c r="T1244" i="4"/>
  <c r="U1244" i="4"/>
  <c r="V1244" i="4"/>
  <c r="W1244" i="4"/>
  <c r="A1245" i="4"/>
  <c r="C1245" i="4" s="1"/>
  <c r="B1245" i="4"/>
  <c r="D1245" i="4"/>
  <c r="E1245" i="4"/>
  <c r="L1245" i="4"/>
  <c r="M1245" i="4"/>
  <c r="N1245" i="4"/>
  <c r="S1245" i="4"/>
  <c r="T1245" i="4"/>
  <c r="U1245" i="4"/>
  <c r="V1245" i="4"/>
  <c r="W1245" i="4"/>
  <c r="A1246" i="4"/>
  <c r="C1246" i="4" s="1"/>
  <c r="B1246" i="4"/>
  <c r="D1246" i="4"/>
  <c r="E1246" i="4"/>
  <c r="L1246" i="4"/>
  <c r="M1246" i="4"/>
  <c r="N1246" i="4"/>
  <c r="S1246" i="4"/>
  <c r="T1246" i="4"/>
  <c r="U1246" i="4"/>
  <c r="V1246" i="4"/>
  <c r="W1246" i="4"/>
  <c r="A1247" i="4"/>
  <c r="C1247" i="4" s="1"/>
  <c r="B1247" i="4"/>
  <c r="D1247" i="4"/>
  <c r="E1247" i="4"/>
  <c r="L1247" i="4"/>
  <c r="M1247" i="4"/>
  <c r="N1247" i="4"/>
  <c r="S1247" i="4"/>
  <c r="T1247" i="4"/>
  <c r="U1247" i="4"/>
  <c r="V1247" i="4"/>
  <c r="W1247" i="4"/>
  <c r="A1248" i="4"/>
  <c r="C1248" i="4" s="1"/>
  <c r="B1248" i="4"/>
  <c r="D1248" i="4"/>
  <c r="E1248" i="4"/>
  <c r="F1248" i="4"/>
  <c r="L1248" i="4"/>
  <c r="M1248" i="4"/>
  <c r="N1248" i="4"/>
  <c r="S1248" i="4"/>
  <c r="T1248" i="4"/>
  <c r="U1248" i="4"/>
  <c r="V1248" i="4"/>
  <c r="W1248" i="4"/>
  <c r="A1249" i="4"/>
  <c r="C1249" i="4" s="1"/>
  <c r="B1249" i="4"/>
  <c r="D1249" i="4"/>
  <c r="E1249" i="4"/>
  <c r="L1249" i="4"/>
  <c r="M1249" i="4"/>
  <c r="N1249" i="4"/>
  <c r="S1249" i="4"/>
  <c r="T1249" i="4"/>
  <c r="U1249" i="4"/>
  <c r="V1249" i="4"/>
  <c r="W1249" i="4"/>
  <c r="A1250" i="4"/>
  <c r="C1250" i="4" s="1"/>
  <c r="B1250" i="4"/>
  <c r="D1250" i="4"/>
  <c r="E1250" i="4"/>
  <c r="L1250" i="4"/>
  <c r="M1250" i="4"/>
  <c r="N1250" i="4"/>
  <c r="S1250" i="4"/>
  <c r="T1250" i="4"/>
  <c r="U1250" i="4"/>
  <c r="V1250" i="4"/>
  <c r="W1250" i="4"/>
  <c r="A1251" i="4"/>
  <c r="C1251" i="4" s="1"/>
  <c r="B1251" i="4"/>
  <c r="D1251" i="4"/>
  <c r="E1251" i="4"/>
  <c r="L1251" i="4"/>
  <c r="M1251" i="4"/>
  <c r="N1251" i="4"/>
  <c r="S1251" i="4"/>
  <c r="T1251" i="4"/>
  <c r="U1251" i="4"/>
  <c r="V1251" i="4"/>
  <c r="W1251" i="4"/>
  <c r="A1252" i="4"/>
  <c r="C1252" i="4" s="1"/>
  <c r="B1252" i="4"/>
  <c r="D1252" i="4"/>
  <c r="E1252" i="4"/>
  <c r="L1252" i="4"/>
  <c r="M1252" i="4"/>
  <c r="N1252" i="4"/>
  <c r="S1252" i="4"/>
  <c r="T1252" i="4"/>
  <c r="U1252" i="4"/>
  <c r="V1252" i="4"/>
  <c r="W1252" i="4"/>
  <c r="A1253" i="4"/>
  <c r="C1253" i="4" s="1"/>
  <c r="B1253" i="4"/>
  <c r="D1253" i="4"/>
  <c r="E1253" i="4"/>
  <c r="L1253" i="4"/>
  <c r="M1253" i="4"/>
  <c r="N1253" i="4"/>
  <c r="S1253" i="4"/>
  <c r="T1253" i="4"/>
  <c r="U1253" i="4"/>
  <c r="V1253" i="4"/>
  <c r="W1253" i="4"/>
  <c r="A1254" i="4"/>
  <c r="C1254" i="4" s="1"/>
  <c r="B1254" i="4"/>
  <c r="D1254" i="4"/>
  <c r="E1254" i="4"/>
  <c r="L1254" i="4"/>
  <c r="M1254" i="4"/>
  <c r="N1254" i="4"/>
  <c r="S1254" i="4"/>
  <c r="T1254" i="4"/>
  <c r="U1254" i="4"/>
  <c r="V1254" i="4"/>
  <c r="W1254" i="4"/>
  <c r="A1255" i="4"/>
  <c r="C1255" i="4" s="1"/>
  <c r="B1255" i="4"/>
  <c r="D1255" i="4"/>
  <c r="E1255" i="4"/>
  <c r="L1255" i="4"/>
  <c r="M1255" i="4"/>
  <c r="N1255" i="4"/>
  <c r="S1255" i="4"/>
  <c r="T1255" i="4"/>
  <c r="U1255" i="4"/>
  <c r="V1255" i="4"/>
  <c r="W1255" i="4"/>
  <c r="A1256" i="4"/>
  <c r="C1256" i="4" s="1"/>
  <c r="B1256" i="4"/>
  <c r="D1256" i="4"/>
  <c r="E1256" i="4"/>
  <c r="L1256" i="4"/>
  <c r="M1256" i="4"/>
  <c r="N1256" i="4"/>
  <c r="S1256" i="4"/>
  <c r="T1256" i="4"/>
  <c r="U1256" i="4"/>
  <c r="V1256" i="4"/>
  <c r="W1256" i="4"/>
  <c r="A1257" i="4"/>
  <c r="C1257" i="4" s="1"/>
  <c r="B1257" i="4"/>
  <c r="D1257" i="4"/>
  <c r="E1257" i="4"/>
  <c r="L1257" i="4"/>
  <c r="M1257" i="4"/>
  <c r="N1257" i="4"/>
  <c r="S1257" i="4"/>
  <c r="T1257" i="4"/>
  <c r="U1257" i="4"/>
  <c r="V1257" i="4"/>
  <c r="W1257" i="4"/>
  <c r="A1258" i="4"/>
  <c r="C1258" i="4" s="1"/>
  <c r="B1258" i="4"/>
  <c r="D1258" i="4"/>
  <c r="E1258" i="4"/>
  <c r="L1258" i="4"/>
  <c r="M1258" i="4"/>
  <c r="N1258" i="4"/>
  <c r="S1258" i="4"/>
  <c r="T1258" i="4"/>
  <c r="U1258" i="4"/>
  <c r="V1258" i="4"/>
  <c r="W1258" i="4"/>
  <c r="A1259" i="4"/>
  <c r="C1259" i="4" s="1"/>
  <c r="B1259" i="4"/>
  <c r="D1259" i="4"/>
  <c r="E1259" i="4"/>
  <c r="L1259" i="4"/>
  <c r="M1259" i="4"/>
  <c r="N1259" i="4"/>
  <c r="S1259" i="4"/>
  <c r="T1259" i="4"/>
  <c r="U1259" i="4"/>
  <c r="V1259" i="4"/>
  <c r="W1259" i="4"/>
  <c r="A1260" i="4"/>
  <c r="C1260" i="4" s="1"/>
  <c r="B1260" i="4"/>
  <c r="D1260" i="4"/>
  <c r="E1260" i="4"/>
  <c r="L1260" i="4"/>
  <c r="M1260" i="4"/>
  <c r="N1260" i="4"/>
  <c r="S1260" i="4"/>
  <c r="T1260" i="4"/>
  <c r="U1260" i="4"/>
  <c r="V1260" i="4"/>
  <c r="W1260" i="4"/>
  <c r="A1261" i="4"/>
  <c r="C1261" i="4" s="1"/>
  <c r="B1261" i="4"/>
  <c r="D1261" i="4"/>
  <c r="E1261" i="4"/>
  <c r="L1261" i="4"/>
  <c r="M1261" i="4"/>
  <c r="N1261" i="4"/>
  <c r="S1261" i="4"/>
  <c r="T1261" i="4"/>
  <c r="U1261" i="4"/>
  <c r="V1261" i="4"/>
  <c r="W1261" i="4"/>
  <c r="A1262" i="4"/>
  <c r="C1262" i="4" s="1"/>
  <c r="B1262" i="4"/>
  <c r="D1262" i="4"/>
  <c r="E1262" i="4"/>
  <c r="L1262" i="4"/>
  <c r="M1262" i="4"/>
  <c r="N1262" i="4"/>
  <c r="S1262" i="4"/>
  <c r="T1262" i="4"/>
  <c r="U1262" i="4"/>
  <c r="V1262" i="4"/>
  <c r="W1262" i="4"/>
  <c r="A1263" i="4"/>
  <c r="C1263" i="4" s="1"/>
  <c r="B1263" i="4"/>
  <c r="D1263" i="4"/>
  <c r="E1263" i="4"/>
  <c r="L1263" i="4"/>
  <c r="M1263" i="4"/>
  <c r="N1263" i="4"/>
  <c r="S1263" i="4"/>
  <c r="T1263" i="4"/>
  <c r="U1263" i="4"/>
  <c r="V1263" i="4"/>
  <c r="W1263" i="4"/>
  <c r="A1264" i="4"/>
  <c r="C1264" i="4" s="1"/>
  <c r="B1264" i="4"/>
  <c r="D1264" i="4"/>
  <c r="E1264" i="4"/>
  <c r="F1264" i="4"/>
  <c r="L1264" i="4"/>
  <c r="M1264" i="4"/>
  <c r="N1264" i="4"/>
  <c r="S1264" i="4"/>
  <c r="T1264" i="4"/>
  <c r="U1264" i="4"/>
  <c r="V1264" i="4"/>
  <c r="W1264" i="4"/>
  <c r="A1265" i="4"/>
  <c r="C1265" i="4" s="1"/>
  <c r="B1265" i="4"/>
  <c r="D1265" i="4"/>
  <c r="E1265" i="4"/>
  <c r="L1265" i="4"/>
  <c r="M1265" i="4"/>
  <c r="N1265" i="4"/>
  <c r="S1265" i="4"/>
  <c r="T1265" i="4"/>
  <c r="U1265" i="4"/>
  <c r="V1265" i="4"/>
  <c r="W1265" i="4"/>
  <c r="A1266" i="4"/>
  <c r="C1266" i="4" s="1"/>
  <c r="B1266" i="4"/>
  <c r="D1266" i="4"/>
  <c r="E1266" i="4"/>
  <c r="L1266" i="4"/>
  <c r="M1266" i="4"/>
  <c r="N1266" i="4"/>
  <c r="S1266" i="4"/>
  <c r="T1266" i="4"/>
  <c r="U1266" i="4"/>
  <c r="V1266" i="4"/>
  <c r="W1266" i="4"/>
  <c r="A1267" i="4"/>
  <c r="C1267" i="4" s="1"/>
  <c r="B1267" i="4"/>
  <c r="D1267" i="4"/>
  <c r="E1267" i="4"/>
  <c r="L1267" i="4"/>
  <c r="M1267" i="4"/>
  <c r="N1267" i="4"/>
  <c r="S1267" i="4"/>
  <c r="T1267" i="4"/>
  <c r="U1267" i="4"/>
  <c r="V1267" i="4"/>
  <c r="W1267" i="4"/>
  <c r="A1268" i="4"/>
  <c r="C1268" i="4" s="1"/>
  <c r="B1268" i="4"/>
  <c r="D1268" i="4"/>
  <c r="E1268" i="4"/>
  <c r="L1268" i="4"/>
  <c r="M1268" i="4"/>
  <c r="N1268" i="4"/>
  <c r="S1268" i="4"/>
  <c r="T1268" i="4"/>
  <c r="U1268" i="4"/>
  <c r="V1268" i="4"/>
  <c r="W1268" i="4"/>
  <c r="A1269" i="4"/>
  <c r="C1269" i="4" s="1"/>
  <c r="B1269" i="4"/>
  <c r="D1269" i="4"/>
  <c r="E1269" i="4"/>
  <c r="L1269" i="4"/>
  <c r="M1269" i="4"/>
  <c r="N1269" i="4"/>
  <c r="S1269" i="4"/>
  <c r="T1269" i="4"/>
  <c r="U1269" i="4"/>
  <c r="V1269" i="4"/>
  <c r="W1269" i="4"/>
  <c r="A1270" i="4"/>
  <c r="C1270" i="4" s="1"/>
  <c r="B1270" i="4"/>
  <c r="D1270" i="4"/>
  <c r="E1270" i="4"/>
  <c r="L1270" i="4"/>
  <c r="M1270" i="4"/>
  <c r="N1270" i="4"/>
  <c r="S1270" i="4"/>
  <c r="T1270" i="4"/>
  <c r="U1270" i="4"/>
  <c r="V1270" i="4"/>
  <c r="W1270" i="4"/>
  <c r="A1271" i="4"/>
  <c r="C1271" i="4" s="1"/>
  <c r="B1271" i="4"/>
  <c r="D1271" i="4"/>
  <c r="E1271" i="4"/>
  <c r="L1271" i="4"/>
  <c r="M1271" i="4"/>
  <c r="N1271" i="4"/>
  <c r="S1271" i="4"/>
  <c r="T1271" i="4"/>
  <c r="U1271" i="4"/>
  <c r="V1271" i="4"/>
  <c r="W1271" i="4"/>
  <c r="A1272" i="4"/>
  <c r="C1272" i="4" s="1"/>
  <c r="B1272" i="4"/>
  <c r="D1272" i="4"/>
  <c r="E1272" i="4"/>
  <c r="L1272" i="4"/>
  <c r="M1272" i="4"/>
  <c r="N1272" i="4"/>
  <c r="S1272" i="4"/>
  <c r="T1272" i="4"/>
  <c r="U1272" i="4"/>
  <c r="V1272" i="4"/>
  <c r="W1272" i="4"/>
  <c r="A1273" i="4"/>
  <c r="C1273" i="4" s="1"/>
  <c r="B1273" i="4"/>
  <c r="D1273" i="4"/>
  <c r="E1273" i="4"/>
  <c r="L1273" i="4"/>
  <c r="M1273" i="4"/>
  <c r="N1273" i="4"/>
  <c r="S1273" i="4"/>
  <c r="T1273" i="4"/>
  <c r="U1273" i="4"/>
  <c r="V1273" i="4"/>
  <c r="W1273" i="4"/>
  <c r="A1274" i="4"/>
  <c r="C1274" i="4" s="1"/>
  <c r="B1274" i="4"/>
  <c r="D1274" i="4"/>
  <c r="E1274" i="4"/>
  <c r="L1274" i="4"/>
  <c r="M1274" i="4"/>
  <c r="N1274" i="4"/>
  <c r="S1274" i="4"/>
  <c r="T1274" i="4"/>
  <c r="U1274" i="4"/>
  <c r="V1274" i="4"/>
  <c r="W1274" i="4"/>
  <c r="A1275" i="4"/>
  <c r="C1275" i="4" s="1"/>
  <c r="B1275" i="4"/>
  <c r="D1275" i="4"/>
  <c r="E1275" i="4"/>
  <c r="L1275" i="4"/>
  <c r="M1275" i="4"/>
  <c r="N1275" i="4"/>
  <c r="S1275" i="4"/>
  <c r="T1275" i="4"/>
  <c r="U1275" i="4"/>
  <c r="V1275" i="4"/>
  <c r="W1275" i="4"/>
  <c r="A1276" i="4"/>
  <c r="C1276" i="4" s="1"/>
  <c r="B1276" i="4"/>
  <c r="D1276" i="4"/>
  <c r="E1276" i="4"/>
  <c r="L1276" i="4"/>
  <c r="M1276" i="4"/>
  <c r="N1276" i="4"/>
  <c r="S1276" i="4"/>
  <c r="T1276" i="4"/>
  <c r="U1276" i="4"/>
  <c r="V1276" i="4"/>
  <c r="W1276" i="4"/>
  <c r="A1277" i="4"/>
  <c r="C1277" i="4" s="1"/>
  <c r="B1277" i="4"/>
  <c r="D1277" i="4"/>
  <c r="E1277" i="4"/>
  <c r="L1277" i="4"/>
  <c r="M1277" i="4"/>
  <c r="N1277" i="4"/>
  <c r="S1277" i="4"/>
  <c r="T1277" i="4"/>
  <c r="U1277" i="4"/>
  <c r="V1277" i="4"/>
  <c r="W1277" i="4"/>
  <c r="A1278" i="4"/>
  <c r="C1278" i="4" s="1"/>
  <c r="B1278" i="4"/>
  <c r="D1278" i="4"/>
  <c r="E1278" i="4"/>
  <c r="L1278" i="4"/>
  <c r="M1278" i="4"/>
  <c r="N1278" i="4"/>
  <c r="S1278" i="4"/>
  <c r="T1278" i="4"/>
  <c r="U1278" i="4"/>
  <c r="V1278" i="4"/>
  <c r="W1278" i="4"/>
  <c r="A1279" i="4"/>
  <c r="C1279" i="4" s="1"/>
  <c r="B1279" i="4"/>
  <c r="D1279" i="4"/>
  <c r="E1279" i="4"/>
  <c r="L1279" i="4"/>
  <c r="M1279" i="4"/>
  <c r="N1279" i="4"/>
  <c r="S1279" i="4"/>
  <c r="T1279" i="4"/>
  <c r="U1279" i="4"/>
  <c r="V1279" i="4"/>
  <c r="W1279" i="4"/>
  <c r="A1280" i="4"/>
  <c r="C1280" i="4" s="1"/>
  <c r="B1280" i="4"/>
  <c r="D1280" i="4"/>
  <c r="E1280" i="4"/>
  <c r="F1280" i="4"/>
  <c r="L1280" i="4"/>
  <c r="M1280" i="4"/>
  <c r="N1280" i="4"/>
  <c r="S1280" i="4"/>
  <c r="T1280" i="4"/>
  <c r="U1280" i="4"/>
  <c r="V1280" i="4"/>
  <c r="W1280" i="4"/>
  <c r="A1281" i="4"/>
  <c r="C1281" i="4" s="1"/>
  <c r="B1281" i="4"/>
  <c r="D1281" i="4"/>
  <c r="E1281" i="4"/>
  <c r="L1281" i="4"/>
  <c r="M1281" i="4"/>
  <c r="N1281" i="4"/>
  <c r="S1281" i="4"/>
  <c r="T1281" i="4"/>
  <c r="U1281" i="4"/>
  <c r="V1281" i="4"/>
  <c r="W1281" i="4"/>
  <c r="A1282" i="4"/>
  <c r="C1282" i="4" s="1"/>
  <c r="B1282" i="4"/>
  <c r="D1282" i="4"/>
  <c r="E1282" i="4"/>
  <c r="L1282" i="4"/>
  <c r="M1282" i="4"/>
  <c r="N1282" i="4"/>
  <c r="S1282" i="4"/>
  <c r="T1282" i="4"/>
  <c r="U1282" i="4"/>
  <c r="V1282" i="4"/>
  <c r="W1282" i="4"/>
  <c r="A1283" i="4"/>
  <c r="C1283" i="4" s="1"/>
  <c r="B1283" i="4"/>
  <c r="D1283" i="4"/>
  <c r="E1283" i="4"/>
  <c r="L1283" i="4"/>
  <c r="M1283" i="4"/>
  <c r="N1283" i="4"/>
  <c r="S1283" i="4"/>
  <c r="T1283" i="4"/>
  <c r="U1283" i="4"/>
  <c r="V1283" i="4"/>
  <c r="W1283" i="4"/>
  <c r="A1284" i="4"/>
  <c r="C1284" i="4" s="1"/>
  <c r="B1284" i="4"/>
  <c r="D1284" i="4"/>
  <c r="E1284" i="4"/>
  <c r="L1284" i="4"/>
  <c r="M1284" i="4"/>
  <c r="N1284" i="4"/>
  <c r="S1284" i="4"/>
  <c r="T1284" i="4"/>
  <c r="U1284" i="4"/>
  <c r="V1284" i="4"/>
  <c r="W1284" i="4"/>
  <c r="A1285" i="4"/>
  <c r="C1285" i="4" s="1"/>
  <c r="B1285" i="4"/>
  <c r="D1285" i="4"/>
  <c r="E1285" i="4"/>
  <c r="L1285" i="4"/>
  <c r="M1285" i="4"/>
  <c r="N1285" i="4"/>
  <c r="S1285" i="4"/>
  <c r="T1285" i="4"/>
  <c r="U1285" i="4"/>
  <c r="V1285" i="4"/>
  <c r="W1285" i="4"/>
  <c r="A1286" i="4"/>
  <c r="C1286" i="4" s="1"/>
  <c r="B1286" i="4"/>
  <c r="D1286" i="4"/>
  <c r="E1286" i="4"/>
  <c r="L1286" i="4"/>
  <c r="M1286" i="4"/>
  <c r="N1286" i="4"/>
  <c r="S1286" i="4"/>
  <c r="T1286" i="4"/>
  <c r="U1286" i="4"/>
  <c r="V1286" i="4"/>
  <c r="W1286" i="4"/>
  <c r="A1287" i="4"/>
  <c r="C1287" i="4" s="1"/>
  <c r="B1287" i="4"/>
  <c r="D1287" i="4"/>
  <c r="E1287" i="4"/>
  <c r="L1287" i="4"/>
  <c r="M1287" i="4"/>
  <c r="N1287" i="4"/>
  <c r="S1287" i="4"/>
  <c r="T1287" i="4"/>
  <c r="U1287" i="4"/>
  <c r="V1287" i="4"/>
  <c r="W1287" i="4"/>
  <c r="A1288" i="4"/>
  <c r="C1288" i="4" s="1"/>
  <c r="B1288" i="4"/>
  <c r="D1288" i="4"/>
  <c r="E1288" i="4"/>
  <c r="L1288" i="4"/>
  <c r="M1288" i="4"/>
  <c r="N1288" i="4"/>
  <c r="S1288" i="4"/>
  <c r="T1288" i="4"/>
  <c r="U1288" i="4"/>
  <c r="V1288" i="4"/>
  <c r="W1288" i="4"/>
  <c r="A1289" i="4"/>
  <c r="C1289" i="4" s="1"/>
  <c r="B1289" i="4"/>
  <c r="D1289" i="4"/>
  <c r="E1289" i="4"/>
  <c r="L1289" i="4"/>
  <c r="M1289" i="4"/>
  <c r="N1289" i="4"/>
  <c r="S1289" i="4"/>
  <c r="T1289" i="4"/>
  <c r="U1289" i="4"/>
  <c r="V1289" i="4"/>
  <c r="W1289" i="4"/>
  <c r="A1290" i="4"/>
  <c r="C1290" i="4" s="1"/>
  <c r="B1290" i="4"/>
  <c r="D1290" i="4"/>
  <c r="E1290" i="4"/>
  <c r="L1290" i="4"/>
  <c r="M1290" i="4"/>
  <c r="N1290" i="4"/>
  <c r="S1290" i="4"/>
  <c r="T1290" i="4"/>
  <c r="U1290" i="4"/>
  <c r="V1290" i="4"/>
  <c r="W1290" i="4"/>
  <c r="A1291" i="4"/>
  <c r="C1291" i="4" s="1"/>
  <c r="B1291" i="4"/>
  <c r="D1291" i="4"/>
  <c r="E1291" i="4"/>
  <c r="L1291" i="4"/>
  <c r="M1291" i="4"/>
  <c r="N1291" i="4"/>
  <c r="S1291" i="4"/>
  <c r="T1291" i="4"/>
  <c r="U1291" i="4"/>
  <c r="V1291" i="4"/>
  <c r="W1291" i="4"/>
  <c r="A1292" i="4"/>
  <c r="C1292" i="4" s="1"/>
  <c r="B1292" i="4"/>
  <c r="D1292" i="4"/>
  <c r="E1292" i="4"/>
  <c r="L1292" i="4"/>
  <c r="M1292" i="4"/>
  <c r="N1292" i="4"/>
  <c r="S1292" i="4"/>
  <c r="T1292" i="4"/>
  <c r="U1292" i="4"/>
  <c r="V1292" i="4"/>
  <c r="W1292" i="4"/>
  <c r="A1293" i="4"/>
  <c r="C1293" i="4" s="1"/>
  <c r="B1293" i="4"/>
  <c r="D1293" i="4"/>
  <c r="E1293" i="4"/>
  <c r="L1293" i="4"/>
  <c r="M1293" i="4"/>
  <c r="N1293" i="4"/>
  <c r="S1293" i="4"/>
  <c r="T1293" i="4"/>
  <c r="U1293" i="4"/>
  <c r="V1293" i="4"/>
  <c r="W1293" i="4"/>
  <c r="A1294" i="4"/>
  <c r="C1294" i="4" s="1"/>
  <c r="B1294" i="4"/>
  <c r="D1294" i="4"/>
  <c r="E1294" i="4"/>
  <c r="L1294" i="4"/>
  <c r="M1294" i="4"/>
  <c r="N1294" i="4"/>
  <c r="S1294" i="4"/>
  <c r="T1294" i="4"/>
  <c r="U1294" i="4"/>
  <c r="V1294" i="4"/>
  <c r="W1294" i="4"/>
  <c r="A1295" i="4"/>
  <c r="C1295" i="4" s="1"/>
  <c r="B1295" i="4"/>
  <c r="D1295" i="4"/>
  <c r="E1295" i="4"/>
  <c r="L1295" i="4"/>
  <c r="M1295" i="4"/>
  <c r="N1295" i="4"/>
  <c r="S1295" i="4"/>
  <c r="T1295" i="4"/>
  <c r="U1295" i="4"/>
  <c r="V1295" i="4"/>
  <c r="W1295" i="4"/>
  <c r="A1296" i="4"/>
  <c r="C1296" i="4" s="1"/>
  <c r="B1296" i="4"/>
  <c r="D1296" i="4"/>
  <c r="E1296" i="4"/>
  <c r="F1296" i="4"/>
  <c r="L1296" i="4"/>
  <c r="M1296" i="4"/>
  <c r="N1296" i="4"/>
  <c r="S1296" i="4"/>
  <c r="T1296" i="4"/>
  <c r="U1296" i="4"/>
  <c r="V1296" i="4"/>
  <c r="W1296" i="4"/>
  <c r="A1297" i="4"/>
  <c r="C1297" i="4" s="1"/>
  <c r="B1297" i="4"/>
  <c r="D1297" i="4"/>
  <c r="E1297" i="4"/>
  <c r="L1297" i="4"/>
  <c r="M1297" i="4"/>
  <c r="N1297" i="4"/>
  <c r="S1297" i="4"/>
  <c r="T1297" i="4"/>
  <c r="U1297" i="4"/>
  <c r="V1297" i="4"/>
  <c r="W1297" i="4"/>
  <c r="A1298" i="4"/>
  <c r="C1298" i="4" s="1"/>
  <c r="B1298" i="4"/>
  <c r="D1298" i="4"/>
  <c r="E1298" i="4"/>
  <c r="L1298" i="4"/>
  <c r="M1298" i="4"/>
  <c r="N1298" i="4"/>
  <c r="S1298" i="4"/>
  <c r="T1298" i="4"/>
  <c r="U1298" i="4"/>
  <c r="V1298" i="4"/>
  <c r="W1298" i="4"/>
  <c r="A1299" i="4"/>
  <c r="C1299" i="4" s="1"/>
  <c r="B1299" i="4"/>
  <c r="D1299" i="4"/>
  <c r="E1299" i="4"/>
  <c r="L1299" i="4"/>
  <c r="M1299" i="4"/>
  <c r="N1299" i="4"/>
  <c r="S1299" i="4"/>
  <c r="T1299" i="4"/>
  <c r="U1299" i="4"/>
  <c r="V1299" i="4"/>
  <c r="W1299" i="4"/>
  <c r="A1300" i="4"/>
  <c r="C1300" i="4" s="1"/>
  <c r="B1300" i="4"/>
  <c r="D1300" i="4"/>
  <c r="E1300" i="4"/>
  <c r="L1300" i="4"/>
  <c r="M1300" i="4"/>
  <c r="N1300" i="4"/>
  <c r="S1300" i="4"/>
  <c r="T1300" i="4"/>
  <c r="U1300" i="4"/>
  <c r="V1300" i="4"/>
  <c r="W1300" i="4"/>
  <c r="A1301" i="4"/>
  <c r="C1301" i="4" s="1"/>
  <c r="B1301" i="4"/>
  <c r="D1301" i="4"/>
  <c r="E1301" i="4"/>
  <c r="L1301" i="4"/>
  <c r="M1301" i="4"/>
  <c r="N1301" i="4"/>
  <c r="S1301" i="4"/>
  <c r="T1301" i="4"/>
  <c r="U1301" i="4"/>
  <c r="V1301" i="4"/>
  <c r="W1301" i="4"/>
  <c r="A1302" i="4"/>
  <c r="C1302" i="4" s="1"/>
  <c r="B1302" i="4"/>
  <c r="D1302" i="4"/>
  <c r="E1302" i="4"/>
  <c r="L1302" i="4"/>
  <c r="M1302" i="4"/>
  <c r="N1302" i="4"/>
  <c r="S1302" i="4"/>
  <c r="T1302" i="4"/>
  <c r="U1302" i="4"/>
  <c r="V1302" i="4"/>
  <c r="W1302" i="4"/>
  <c r="A1303" i="4"/>
  <c r="C1303" i="4" s="1"/>
  <c r="B1303" i="4"/>
  <c r="D1303" i="4"/>
  <c r="E1303" i="4"/>
  <c r="L1303" i="4"/>
  <c r="M1303" i="4"/>
  <c r="N1303" i="4"/>
  <c r="S1303" i="4"/>
  <c r="T1303" i="4"/>
  <c r="U1303" i="4"/>
  <c r="V1303" i="4"/>
  <c r="W1303" i="4"/>
  <c r="A1304" i="4"/>
  <c r="C1304" i="4" s="1"/>
  <c r="B1304" i="4"/>
  <c r="D1304" i="4"/>
  <c r="E1304" i="4"/>
  <c r="L1304" i="4"/>
  <c r="M1304" i="4"/>
  <c r="N1304" i="4"/>
  <c r="S1304" i="4"/>
  <c r="T1304" i="4"/>
  <c r="U1304" i="4"/>
  <c r="V1304" i="4"/>
  <c r="W1304" i="4"/>
  <c r="A1305" i="4"/>
  <c r="C1305" i="4" s="1"/>
  <c r="B1305" i="4"/>
  <c r="D1305" i="4"/>
  <c r="E1305" i="4"/>
  <c r="L1305" i="4"/>
  <c r="M1305" i="4"/>
  <c r="N1305" i="4"/>
  <c r="S1305" i="4"/>
  <c r="T1305" i="4"/>
  <c r="U1305" i="4"/>
  <c r="V1305" i="4"/>
  <c r="W1305" i="4"/>
  <c r="A1306" i="4"/>
  <c r="C1306" i="4" s="1"/>
  <c r="B1306" i="4"/>
  <c r="D1306" i="4"/>
  <c r="E1306" i="4"/>
  <c r="L1306" i="4"/>
  <c r="M1306" i="4"/>
  <c r="N1306" i="4"/>
  <c r="S1306" i="4"/>
  <c r="T1306" i="4"/>
  <c r="U1306" i="4"/>
  <c r="V1306" i="4"/>
  <c r="W1306" i="4"/>
  <c r="A1307" i="4"/>
  <c r="C1307" i="4" s="1"/>
  <c r="B1307" i="4"/>
  <c r="D1307" i="4"/>
  <c r="E1307" i="4"/>
  <c r="L1307" i="4"/>
  <c r="M1307" i="4"/>
  <c r="N1307" i="4"/>
  <c r="S1307" i="4"/>
  <c r="T1307" i="4"/>
  <c r="U1307" i="4"/>
  <c r="V1307" i="4"/>
  <c r="W1307" i="4"/>
  <c r="A1308" i="4"/>
  <c r="C1308" i="4" s="1"/>
  <c r="B1308" i="4"/>
  <c r="D1308" i="4"/>
  <c r="E1308" i="4"/>
  <c r="L1308" i="4"/>
  <c r="M1308" i="4"/>
  <c r="N1308" i="4"/>
  <c r="S1308" i="4"/>
  <c r="T1308" i="4"/>
  <c r="U1308" i="4"/>
  <c r="V1308" i="4"/>
  <c r="W1308" i="4"/>
  <c r="A1309" i="4"/>
  <c r="C1309" i="4" s="1"/>
  <c r="B1309" i="4"/>
  <c r="D1309" i="4"/>
  <c r="E1309" i="4"/>
  <c r="L1309" i="4"/>
  <c r="M1309" i="4"/>
  <c r="N1309" i="4"/>
  <c r="S1309" i="4"/>
  <c r="T1309" i="4"/>
  <c r="U1309" i="4"/>
  <c r="V1309" i="4"/>
  <c r="W1309" i="4"/>
  <c r="A1310" i="4"/>
  <c r="C1310" i="4" s="1"/>
  <c r="B1310" i="4"/>
  <c r="D1310" i="4"/>
  <c r="E1310" i="4"/>
  <c r="L1310" i="4"/>
  <c r="M1310" i="4"/>
  <c r="N1310" i="4"/>
  <c r="S1310" i="4"/>
  <c r="T1310" i="4"/>
  <c r="U1310" i="4"/>
  <c r="V1310" i="4"/>
  <c r="W1310" i="4"/>
  <c r="A1311" i="4"/>
  <c r="C1311" i="4" s="1"/>
  <c r="B1311" i="4"/>
  <c r="D1311" i="4"/>
  <c r="E1311" i="4"/>
  <c r="L1311" i="4"/>
  <c r="M1311" i="4"/>
  <c r="N1311" i="4"/>
  <c r="S1311" i="4"/>
  <c r="T1311" i="4"/>
  <c r="U1311" i="4"/>
  <c r="V1311" i="4"/>
  <c r="W1311" i="4"/>
  <c r="A1312" i="4"/>
  <c r="C1312" i="4" s="1"/>
  <c r="B1312" i="4"/>
  <c r="D1312" i="4"/>
  <c r="E1312" i="4"/>
  <c r="F1312" i="4"/>
  <c r="L1312" i="4"/>
  <c r="M1312" i="4"/>
  <c r="N1312" i="4"/>
  <c r="S1312" i="4"/>
  <c r="T1312" i="4"/>
  <c r="U1312" i="4"/>
  <c r="V1312" i="4"/>
  <c r="W1312" i="4"/>
  <c r="A1313" i="4"/>
  <c r="C1313" i="4" s="1"/>
  <c r="B1313" i="4"/>
  <c r="D1313" i="4"/>
  <c r="E1313" i="4"/>
  <c r="L1313" i="4"/>
  <c r="M1313" i="4"/>
  <c r="N1313" i="4"/>
  <c r="S1313" i="4"/>
  <c r="T1313" i="4"/>
  <c r="U1313" i="4"/>
  <c r="V1313" i="4"/>
  <c r="W1313" i="4"/>
  <c r="A1314" i="4"/>
  <c r="C1314" i="4" s="1"/>
  <c r="B1314" i="4"/>
  <c r="D1314" i="4"/>
  <c r="E1314" i="4"/>
  <c r="L1314" i="4"/>
  <c r="M1314" i="4"/>
  <c r="N1314" i="4"/>
  <c r="S1314" i="4"/>
  <c r="T1314" i="4"/>
  <c r="U1314" i="4"/>
  <c r="V1314" i="4"/>
  <c r="W1314" i="4"/>
  <c r="A1315" i="4"/>
  <c r="C1315" i="4" s="1"/>
  <c r="B1315" i="4"/>
  <c r="D1315" i="4"/>
  <c r="E1315" i="4"/>
  <c r="L1315" i="4"/>
  <c r="M1315" i="4"/>
  <c r="N1315" i="4"/>
  <c r="S1315" i="4"/>
  <c r="T1315" i="4"/>
  <c r="U1315" i="4"/>
  <c r="V1315" i="4"/>
  <c r="W1315" i="4"/>
  <c r="A1316" i="4"/>
  <c r="C1316" i="4" s="1"/>
  <c r="B1316" i="4"/>
  <c r="D1316" i="4"/>
  <c r="E1316" i="4"/>
  <c r="L1316" i="4"/>
  <c r="M1316" i="4"/>
  <c r="N1316" i="4"/>
  <c r="S1316" i="4"/>
  <c r="T1316" i="4"/>
  <c r="U1316" i="4"/>
  <c r="V1316" i="4"/>
  <c r="W1316" i="4"/>
  <c r="A1317" i="4"/>
  <c r="C1317" i="4" s="1"/>
  <c r="B1317" i="4"/>
  <c r="D1317" i="4"/>
  <c r="E1317" i="4"/>
  <c r="L1317" i="4"/>
  <c r="M1317" i="4"/>
  <c r="N1317" i="4"/>
  <c r="S1317" i="4"/>
  <c r="T1317" i="4"/>
  <c r="U1317" i="4"/>
  <c r="V1317" i="4"/>
  <c r="W1317" i="4"/>
  <c r="A1318" i="4"/>
  <c r="C1318" i="4" s="1"/>
  <c r="B1318" i="4"/>
  <c r="D1318" i="4"/>
  <c r="E1318" i="4"/>
  <c r="L1318" i="4"/>
  <c r="M1318" i="4"/>
  <c r="N1318" i="4"/>
  <c r="S1318" i="4"/>
  <c r="T1318" i="4"/>
  <c r="U1318" i="4"/>
  <c r="V1318" i="4"/>
  <c r="W1318" i="4"/>
  <c r="A1319" i="4"/>
  <c r="C1319" i="4" s="1"/>
  <c r="B1319" i="4"/>
  <c r="D1319" i="4"/>
  <c r="E1319" i="4"/>
  <c r="L1319" i="4"/>
  <c r="M1319" i="4"/>
  <c r="N1319" i="4"/>
  <c r="S1319" i="4"/>
  <c r="T1319" i="4"/>
  <c r="U1319" i="4"/>
  <c r="V1319" i="4"/>
  <c r="W1319" i="4"/>
  <c r="A1320" i="4"/>
  <c r="C1320" i="4" s="1"/>
  <c r="B1320" i="4"/>
  <c r="D1320" i="4"/>
  <c r="E1320" i="4"/>
  <c r="L1320" i="4"/>
  <c r="M1320" i="4"/>
  <c r="N1320" i="4"/>
  <c r="S1320" i="4"/>
  <c r="T1320" i="4"/>
  <c r="U1320" i="4"/>
  <c r="V1320" i="4"/>
  <c r="W1320" i="4"/>
  <c r="A1321" i="4"/>
  <c r="C1321" i="4" s="1"/>
  <c r="B1321" i="4"/>
  <c r="D1321" i="4"/>
  <c r="E1321" i="4"/>
  <c r="L1321" i="4"/>
  <c r="M1321" i="4"/>
  <c r="N1321" i="4"/>
  <c r="S1321" i="4"/>
  <c r="T1321" i="4"/>
  <c r="U1321" i="4"/>
  <c r="V1321" i="4"/>
  <c r="W1321" i="4"/>
  <c r="A1322" i="4"/>
  <c r="C1322" i="4" s="1"/>
  <c r="B1322" i="4"/>
  <c r="D1322" i="4"/>
  <c r="E1322" i="4"/>
  <c r="L1322" i="4"/>
  <c r="M1322" i="4"/>
  <c r="N1322" i="4"/>
  <c r="S1322" i="4"/>
  <c r="T1322" i="4"/>
  <c r="U1322" i="4"/>
  <c r="V1322" i="4"/>
  <c r="W1322" i="4"/>
  <c r="A1323" i="4"/>
  <c r="C1323" i="4" s="1"/>
  <c r="B1323" i="4"/>
  <c r="D1323" i="4"/>
  <c r="E1323" i="4"/>
  <c r="L1323" i="4"/>
  <c r="M1323" i="4"/>
  <c r="N1323" i="4"/>
  <c r="S1323" i="4"/>
  <c r="T1323" i="4"/>
  <c r="U1323" i="4"/>
  <c r="V1323" i="4"/>
  <c r="W1323" i="4"/>
  <c r="A1324" i="4"/>
  <c r="C1324" i="4" s="1"/>
  <c r="B1324" i="4"/>
  <c r="D1324" i="4"/>
  <c r="E1324" i="4"/>
  <c r="L1324" i="4"/>
  <c r="M1324" i="4"/>
  <c r="N1324" i="4"/>
  <c r="S1324" i="4"/>
  <c r="T1324" i="4"/>
  <c r="U1324" i="4"/>
  <c r="V1324" i="4"/>
  <c r="W1324" i="4"/>
  <c r="A1325" i="4"/>
  <c r="C1325" i="4" s="1"/>
  <c r="B1325" i="4"/>
  <c r="D1325" i="4"/>
  <c r="E1325" i="4"/>
  <c r="L1325" i="4"/>
  <c r="M1325" i="4"/>
  <c r="N1325" i="4"/>
  <c r="S1325" i="4"/>
  <c r="T1325" i="4"/>
  <c r="U1325" i="4"/>
  <c r="V1325" i="4"/>
  <c r="W1325" i="4"/>
  <c r="A1326" i="4"/>
  <c r="C1326" i="4" s="1"/>
  <c r="B1326" i="4"/>
  <c r="D1326" i="4"/>
  <c r="E1326" i="4"/>
  <c r="L1326" i="4"/>
  <c r="M1326" i="4"/>
  <c r="N1326" i="4"/>
  <c r="S1326" i="4"/>
  <c r="T1326" i="4"/>
  <c r="U1326" i="4"/>
  <c r="V1326" i="4"/>
  <c r="W1326" i="4"/>
  <c r="A1327" i="4"/>
  <c r="C1327" i="4" s="1"/>
  <c r="B1327" i="4"/>
  <c r="D1327" i="4"/>
  <c r="E1327" i="4"/>
  <c r="L1327" i="4"/>
  <c r="M1327" i="4"/>
  <c r="N1327" i="4"/>
  <c r="S1327" i="4"/>
  <c r="T1327" i="4"/>
  <c r="U1327" i="4"/>
  <c r="V1327" i="4"/>
  <c r="W1327" i="4"/>
  <c r="A1328" i="4"/>
  <c r="C1328" i="4" s="1"/>
  <c r="B1328" i="4"/>
  <c r="D1328" i="4"/>
  <c r="E1328" i="4"/>
  <c r="F1328" i="4"/>
  <c r="L1328" i="4"/>
  <c r="M1328" i="4"/>
  <c r="N1328" i="4"/>
  <c r="S1328" i="4"/>
  <c r="T1328" i="4"/>
  <c r="U1328" i="4"/>
  <c r="V1328" i="4"/>
  <c r="W1328" i="4"/>
  <c r="A1329" i="4"/>
  <c r="C1329" i="4" s="1"/>
  <c r="B1329" i="4"/>
  <c r="D1329" i="4"/>
  <c r="E1329" i="4"/>
  <c r="L1329" i="4"/>
  <c r="M1329" i="4"/>
  <c r="N1329" i="4"/>
  <c r="S1329" i="4"/>
  <c r="T1329" i="4"/>
  <c r="U1329" i="4"/>
  <c r="V1329" i="4"/>
  <c r="W1329" i="4"/>
  <c r="A1330" i="4"/>
  <c r="C1330" i="4" s="1"/>
  <c r="B1330" i="4"/>
  <c r="D1330" i="4"/>
  <c r="E1330" i="4"/>
  <c r="L1330" i="4"/>
  <c r="M1330" i="4"/>
  <c r="N1330" i="4"/>
  <c r="S1330" i="4"/>
  <c r="T1330" i="4"/>
  <c r="U1330" i="4"/>
  <c r="V1330" i="4"/>
  <c r="W1330" i="4"/>
  <c r="A1331" i="4"/>
  <c r="C1331" i="4" s="1"/>
  <c r="B1331" i="4"/>
  <c r="D1331" i="4"/>
  <c r="E1331" i="4"/>
  <c r="L1331" i="4"/>
  <c r="M1331" i="4"/>
  <c r="N1331" i="4"/>
  <c r="S1331" i="4"/>
  <c r="T1331" i="4"/>
  <c r="U1331" i="4"/>
  <c r="V1331" i="4"/>
  <c r="W1331" i="4"/>
  <c r="A1332" i="4"/>
  <c r="C1332" i="4" s="1"/>
  <c r="B1332" i="4"/>
  <c r="D1332" i="4"/>
  <c r="E1332" i="4"/>
  <c r="L1332" i="4"/>
  <c r="M1332" i="4"/>
  <c r="N1332" i="4"/>
  <c r="S1332" i="4"/>
  <c r="T1332" i="4"/>
  <c r="U1332" i="4"/>
  <c r="V1332" i="4"/>
  <c r="W1332" i="4"/>
  <c r="A1333" i="4"/>
  <c r="C1333" i="4" s="1"/>
  <c r="B1333" i="4"/>
  <c r="D1333" i="4"/>
  <c r="E1333" i="4"/>
  <c r="L1333" i="4"/>
  <c r="M1333" i="4"/>
  <c r="N1333" i="4"/>
  <c r="S1333" i="4"/>
  <c r="T1333" i="4"/>
  <c r="U1333" i="4"/>
  <c r="V1333" i="4"/>
  <c r="W1333" i="4"/>
  <c r="A1334" i="4"/>
  <c r="C1334" i="4" s="1"/>
  <c r="B1334" i="4"/>
  <c r="D1334" i="4"/>
  <c r="E1334" i="4"/>
  <c r="L1334" i="4"/>
  <c r="M1334" i="4"/>
  <c r="N1334" i="4"/>
  <c r="S1334" i="4"/>
  <c r="T1334" i="4"/>
  <c r="U1334" i="4"/>
  <c r="V1334" i="4"/>
  <c r="W1334" i="4"/>
  <c r="A1335" i="4"/>
  <c r="C1335" i="4" s="1"/>
  <c r="B1335" i="4"/>
  <c r="D1335" i="4"/>
  <c r="E1335" i="4"/>
  <c r="L1335" i="4"/>
  <c r="M1335" i="4"/>
  <c r="N1335" i="4"/>
  <c r="S1335" i="4"/>
  <c r="T1335" i="4"/>
  <c r="U1335" i="4"/>
  <c r="V1335" i="4"/>
  <c r="W1335" i="4"/>
  <c r="A1336" i="4"/>
  <c r="C1336" i="4" s="1"/>
  <c r="B1336" i="4"/>
  <c r="D1336" i="4"/>
  <c r="E1336" i="4"/>
  <c r="L1336" i="4"/>
  <c r="M1336" i="4"/>
  <c r="N1336" i="4"/>
  <c r="S1336" i="4"/>
  <c r="T1336" i="4"/>
  <c r="U1336" i="4"/>
  <c r="V1336" i="4"/>
  <c r="W1336" i="4"/>
  <c r="A1337" i="4"/>
  <c r="C1337" i="4" s="1"/>
  <c r="B1337" i="4"/>
  <c r="D1337" i="4"/>
  <c r="E1337" i="4"/>
  <c r="L1337" i="4"/>
  <c r="M1337" i="4"/>
  <c r="N1337" i="4"/>
  <c r="S1337" i="4"/>
  <c r="T1337" i="4"/>
  <c r="U1337" i="4"/>
  <c r="V1337" i="4"/>
  <c r="W1337" i="4"/>
  <c r="A1338" i="4"/>
  <c r="C1338" i="4" s="1"/>
  <c r="B1338" i="4"/>
  <c r="D1338" i="4"/>
  <c r="E1338" i="4"/>
  <c r="L1338" i="4"/>
  <c r="M1338" i="4"/>
  <c r="N1338" i="4"/>
  <c r="S1338" i="4"/>
  <c r="T1338" i="4"/>
  <c r="U1338" i="4"/>
  <c r="V1338" i="4"/>
  <c r="W1338" i="4"/>
  <c r="A1339" i="4"/>
  <c r="C1339" i="4" s="1"/>
  <c r="B1339" i="4"/>
  <c r="D1339" i="4"/>
  <c r="E1339" i="4"/>
  <c r="L1339" i="4"/>
  <c r="M1339" i="4"/>
  <c r="N1339" i="4"/>
  <c r="S1339" i="4"/>
  <c r="T1339" i="4"/>
  <c r="U1339" i="4"/>
  <c r="V1339" i="4"/>
  <c r="W1339" i="4"/>
  <c r="A1340" i="4"/>
  <c r="C1340" i="4" s="1"/>
  <c r="B1340" i="4"/>
  <c r="D1340" i="4"/>
  <c r="E1340" i="4"/>
  <c r="L1340" i="4"/>
  <c r="M1340" i="4"/>
  <c r="N1340" i="4"/>
  <c r="S1340" i="4"/>
  <c r="T1340" i="4"/>
  <c r="U1340" i="4"/>
  <c r="V1340" i="4"/>
  <c r="W1340" i="4"/>
  <c r="A1341" i="4"/>
  <c r="C1341" i="4" s="1"/>
  <c r="B1341" i="4"/>
  <c r="D1341" i="4"/>
  <c r="E1341" i="4"/>
  <c r="L1341" i="4"/>
  <c r="M1341" i="4"/>
  <c r="N1341" i="4"/>
  <c r="S1341" i="4"/>
  <c r="T1341" i="4"/>
  <c r="U1341" i="4"/>
  <c r="V1341" i="4"/>
  <c r="W1341" i="4"/>
  <c r="A1342" i="4"/>
  <c r="C1342" i="4" s="1"/>
  <c r="B1342" i="4"/>
  <c r="D1342" i="4"/>
  <c r="E1342" i="4"/>
  <c r="L1342" i="4"/>
  <c r="M1342" i="4"/>
  <c r="N1342" i="4"/>
  <c r="S1342" i="4"/>
  <c r="T1342" i="4"/>
  <c r="U1342" i="4"/>
  <c r="V1342" i="4"/>
  <c r="W1342" i="4"/>
  <c r="A1343" i="4"/>
  <c r="C1343" i="4" s="1"/>
  <c r="B1343" i="4"/>
  <c r="D1343" i="4"/>
  <c r="E1343" i="4"/>
  <c r="L1343" i="4"/>
  <c r="M1343" i="4"/>
  <c r="N1343" i="4"/>
  <c r="S1343" i="4"/>
  <c r="T1343" i="4"/>
  <c r="U1343" i="4"/>
  <c r="V1343" i="4"/>
  <c r="W1343" i="4"/>
  <c r="A1344" i="4"/>
  <c r="C1344" i="4" s="1"/>
  <c r="B1344" i="4"/>
  <c r="D1344" i="4"/>
  <c r="E1344" i="4"/>
  <c r="F1344" i="4"/>
  <c r="L1344" i="4"/>
  <c r="M1344" i="4"/>
  <c r="N1344" i="4"/>
  <c r="S1344" i="4"/>
  <c r="T1344" i="4"/>
  <c r="U1344" i="4"/>
  <c r="V1344" i="4"/>
  <c r="W1344" i="4"/>
  <c r="A1345" i="4"/>
  <c r="C1345" i="4" s="1"/>
  <c r="B1345" i="4"/>
  <c r="D1345" i="4"/>
  <c r="E1345" i="4"/>
  <c r="L1345" i="4"/>
  <c r="M1345" i="4"/>
  <c r="N1345" i="4"/>
  <c r="S1345" i="4"/>
  <c r="T1345" i="4"/>
  <c r="U1345" i="4"/>
  <c r="V1345" i="4"/>
  <c r="W1345" i="4"/>
  <c r="A1346" i="4"/>
  <c r="C1346" i="4" s="1"/>
  <c r="B1346" i="4"/>
  <c r="D1346" i="4"/>
  <c r="E1346" i="4"/>
  <c r="L1346" i="4"/>
  <c r="M1346" i="4"/>
  <c r="N1346" i="4"/>
  <c r="S1346" i="4"/>
  <c r="T1346" i="4"/>
  <c r="U1346" i="4"/>
  <c r="V1346" i="4"/>
  <c r="W1346" i="4"/>
  <c r="A1347" i="4"/>
  <c r="C1347" i="4" s="1"/>
  <c r="B1347" i="4"/>
  <c r="D1347" i="4"/>
  <c r="E1347" i="4"/>
  <c r="L1347" i="4"/>
  <c r="M1347" i="4"/>
  <c r="N1347" i="4"/>
  <c r="S1347" i="4"/>
  <c r="T1347" i="4"/>
  <c r="U1347" i="4"/>
  <c r="V1347" i="4"/>
  <c r="W1347" i="4"/>
  <c r="A1348" i="4"/>
  <c r="C1348" i="4" s="1"/>
  <c r="B1348" i="4"/>
  <c r="D1348" i="4"/>
  <c r="E1348" i="4"/>
  <c r="L1348" i="4"/>
  <c r="M1348" i="4"/>
  <c r="N1348" i="4"/>
  <c r="S1348" i="4"/>
  <c r="T1348" i="4"/>
  <c r="U1348" i="4"/>
  <c r="V1348" i="4"/>
  <c r="W1348" i="4"/>
  <c r="A1349" i="4"/>
  <c r="C1349" i="4" s="1"/>
  <c r="B1349" i="4"/>
  <c r="D1349" i="4"/>
  <c r="E1349" i="4"/>
  <c r="L1349" i="4"/>
  <c r="M1349" i="4"/>
  <c r="N1349" i="4"/>
  <c r="S1349" i="4"/>
  <c r="T1349" i="4"/>
  <c r="U1349" i="4"/>
  <c r="V1349" i="4"/>
  <c r="W1349" i="4"/>
  <c r="A1350" i="4"/>
  <c r="C1350" i="4" s="1"/>
  <c r="B1350" i="4"/>
  <c r="D1350" i="4"/>
  <c r="E1350" i="4"/>
  <c r="L1350" i="4"/>
  <c r="M1350" i="4"/>
  <c r="N1350" i="4"/>
  <c r="S1350" i="4"/>
  <c r="T1350" i="4"/>
  <c r="U1350" i="4"/>
  <c r="V1350" i="4"/>
  <c r="W1350" i="4"/>
  <c r="A1351" i="4"/>
  <c r="C1351" i="4" s="1"/>
  <c r="B1351" i="4"/>
  <c r="D1351" i="4"/>
  <c r="E1351" i="4"/>
  <c r="L1351" i="4"/>
  <c r="M1351" i="4"/>
  <c r="N1351" i="4"/>
  <c r="S1351" i="4"/>
  <c r="T1351" i="4"/>
  <c r="U1351" i="4"/>
  <c r="V1351" i="4"/>
  <c r="W1351" i="4"/>
  <c r="A1352" i="4"/>
  <c r="C1352" i="4" s="1"/>
  <c r="B1352" i="4"/>
  <c r="D1352" i="4"/>
  <c r="E1352" i="4"/>
  <c r="L1352" i="4"/>
  <c r="M1352" i="4"/>
  <c r="N1352" i="4"/>
  <c r="S1352" i="4"/>
  <c r="T1352" i="4"/>
  <c r="U1352" i="4"/>
  <c r="V1352" i="4"/>
  <c r="W1352" i="4"/>
  <c r="A1353" i="4"/>
  <c r="C1353" i="4" s="1"/>
  <c r="B1353" i="4"/>
  <c r="D1353" i="4"/>
  <c r="E1353" i="4"/>
  <c r="L1353" i="4"/>
  <c r="M1353" i="4"/>
  <c r="N1353" i="4"/>
  <c r="S1353" i="4"/>
  <c r="T1353" i="4"/>
  <c r="U1353" i="4"/>
  <c r="V1353" i="4"/>
  <c r="W1353" i="4"/>
  <c r="A1354" i="4"/>
  <c r="C1354" i="4" s="1"/>
  <c r="B1354" i="4"/>
  <c r="D1354" i="4"/>
  <c r="E1354" i="4"/>
  <c r="L1354" i="4"/>
  <c r="M1354" i="4"/>
  <c r="N1354" i="4"/>
  <c r="S1354" i="4"/>
  <c r="T1354" i="4"/>
  <c r="U1354" i="4"/>
  <c r="V1354" i="4"/>
  <c r="W1354" i="4"/>
  <c r="A1355" i="4"/>
  <c r="C1355" i="4" s="1"/>
  <c r="B1355" i="4"/>
  <c r="D1355" i="4"/>
  <c r="E1355" i="4"/>
  <c r="L1355" i="4"/>
  <c r="M1355" i="4"/>
  <c r="N1355" i="4"/>
  <c r="S1355" i="4"/>
  <c r="T1355" i="4"/>
  <c r="U1355" i="4"/>
  <c r="V1355" i="4"/>
  <c r="W1355" i="4"/>
  <c r="A1356" i="4"/>
  <c r="C1356" i="4" s="1"/>
  <c r="B1356" i="4"/>
  <c r="D1356" i="4"/>
  <c r="E1356" i="4"/>
  <c r="L1356" i="4"/>
  <c r="M1356" i="4"/>
  <c r="N1356" i="4"/>
  <c r="S1356" i="4"/>
  <c r="T1356" i="4"/>
  <c r="U1356" i="4"/>
  <c r="V1356" i="4"/>
  <c r="W1356" i="4"/>
  <c r="A1357" i="4"/>
  <c r="C1357" i="4" s="1"/>
  <c r="B1357" i="4"/>
  <c r="D1357" i="4"/>
  <c r="E1357" i="4"/>
  <c r="L1357" i="4"/>
  <c r="M1357" i="4"/>
  <c r="N1357" i="4"/>
  <c r="S1357" i="4"/>
  <c r="T1357" i="4"/>
  <c r="U1357" i="4"/>
  <c r="V1357" i="4"/>
  <c r="W1357" i="4"/>
  <c r="A1358" i="4"/>
  <c r="C1358" i="4" s="1"/>
  <c r="B1358" i="4"/>
  <c r="D1358" i="4"/>
  <c r="E1358" i="4"/>
  <c r="L1358" i="4"/>
  <c r="M1358" i="4"/>
  <c r="N1358" i="4"/>
  <c r="S1358" i="4"/>
  <c r="T1358" i="4"/>
  <c r="U1358" i="4"/>
  <c r="V1358" i="4"/>
  <c r="W1358" i="4"/>
  <c r="A1359" i="4"/>
  <c r="C1359" i="4" s="1"/>
  <c r="B1359" i="4"/>
  <c r="D1359" i="4"/>
  <c r="E1359" i="4"/>
  <c r="L1359" i="4"/>
  <c r="M1359" i="4"/>
  <c r="N1359" i="4"/>
  <c r="S1359" i="4"/>
  <c r="T1359" i="4"/>
  <c r="U1359" i="4"/>
  <c r="V1359" i="4"/>
  <c r="W1359" i="4"/>
  <c r="A1360" i="4"/>
  <c r="C1360" i="4" s="1"/>
  <c r="B1360" i="4"/>
  <c r="D1360" i="4"/>
  <c r="E1360" i="4"/>
  <c r="F1360" i="4"/>
  <c r="L1360" i="4"/>
  <c r="M1360" i="4"/>
  <c r="N1360" i="4"/>
  <c r="S1360" i="4"/>
  <c r="T1360" i="4"/>
  <c r="U1360" i="4"/>
  <c r="V1360" i="4"/>
  <c r="W1360" i="4"/>
  <c r="A1361" i="4"/>
  <c r="C1361" i="4" s="1"/>
  <c r="B1361" i="4"/>
  <c r="D1361" i="4"/>
  <c r="E1361" i="4"/>
  <c r="L1361" i="4"/>
  <c r="M1361" i="4"/>
  <c r="N1361" i="4"/>
  <c r="S1361" i="4"/>
  <c r="T1361" i="4"/>
  <c r="U1361" i="4"/>
  <c r="V1361" i="4"/>
  <c r="W1361" i="4"/>
  <c r="A1362" i="4"/>
  <c r="C1362" i="4" s="1"/>
  <c r="B1362" i="4"/>
  <c r="D1362" i="4"/>
  <c r="E1362" i="4"/>
  <c r="L1362" i="4"/>
  <c r="M1362" i="4"/>
  <c r="N1362" i="4"/>
  <c r="S1362" i="4"/>
  <c r="T1362" i="4"/>
  <c r="U1362" i="4"/>
  <c r="V1362" i="4"/>
  <c r="W1362" i="4"/>
  <c r="A1363" i="4"/>
  <c r="C1363" i="4" s="1"/>
  <c r="B1363" i="4"/>
  <c r="D1363" i="4"/>
  <c r="E1363" i="4"/>
  <c r="L1363" i="4"/>
  <c r="M1363" i="4"/>
  <c r="N1363" i="4"/>
  <c r="S1363" i="4"/>
  <c r="T1363" i="4"/>
  <c r="U1363" i="4"/>
  <c r="V1363" i="4"/>
  <c r="W1363" i="4"/>
  <c r="A1364" i="4"/>
  <c r="C1364" i="4" s="1"/>
  <c r="B1364" i="4"/>
  <c r="D1364" i="4"/>
  <c r="E1364" i="4"/>
  <c r="L1364" i="4"/>
  <c r="M1364" i="4"/>
  <c r="N1364" i="4"/>
  <c r="S1364" i="4"/>
  <c r="T1364" i="4"/>
  <c r="U1364" i="4"/>
  <c r="V1364" i="4"/>
  <c r="W1364" i="4"/>
  <c r="A1365" i="4"/>
  <c r="C1365" i="4" s="1"/>
  <c r="B1365" i="4"/>
  <c r="D1365" i="4"/>
  <c r="E1365" i="4"/>
  <c r="L1365" i="4"/>
  <c r="M1365" i="4"/>
  <c r="N1365" i="4"/>
  <c r="S1365" i="4"/>
  <c r="T1365" i="4"/>
  <c r="U1365" i="4"/>
  <c r="V1365" i="4"/>
  <c r="W1365" i="4"/>
  <c r="A1366" i="4"/>
  <c r="C1366" i="4" s="1"/>
  <c r="B1366" i="4"/>
  <c r="D1366" i="4"/>
  <c r="E1366" i="4"/>
  <c r="L1366" i="4"/>
  <c r="M1366" i="4"/>
  <c r="N1366" i="4"/>
  <c r="S1366" i="4"/>
  <c r="T1366" i="4"/>
  <c r="U1366" i="4"/>
  <c r="V1366" i="4"/>
  <c r="W1366" i="4"/>
  <c r="A1367" i="4"/>
  <c r="C1367" i="4" s="1"/>
  <c r="B1367" i="4"/>
  <c r="D1367" i="4"/>
  <c r="E1367" i="4"/>
  <c r="L1367" i="4"/>
  <c r="M1367" i="4"/>
  <c r="N1367" i="4"/>
  <c r="S1367" i="4"/>
  <c r="T1367" i="4"/>
  <c r="U1367" i="4"/>
  <c r="V1367" i="4"/>
  <c r="W1367" i="4"/>
  <c r="A1368" i="4"/>
  <c r="C1368" i="4" s="1"/>
  <c r="B1368" i="4"/>
  <c r="D1368" i="4"/>
  <c r="E1368" i="4"/>
  <c r="L1368" i="4"/>
  <c r="M1368" i="4"/>
  <c r="N1368" i="4"/>
  <c r="S1368" i="4"/>
  <c r="T1368" i="4"/>
  <c r="U1368" i="4"/>
  <c r="V1368" i="4"/>
  <c r="W1368" i="4"/>
  <c r="A1369" i="4"/>
  <c r="C1369" i="4" s="1"/>
  <c r="B1369" i="4"/>
  <c r="D1369" i="4"/>
  <c r="E1369" i="4"/>
  <c r="L1369" i="4"/>
  <c r="M1369" i="4"/>
  <c r="N1369" i="4"/>
  <c r="S1369" i="4"/>
  <c r="T1369" i="4"/>
  <c r="U1369" i="4"/>
  <c r="V1369" i="4"/>
  <c r="W1369" i="4"/>
  <c r="A1370" i="4"/>
  <c r="C1370" i="4" s="1"/>
  <c r="B1370" i="4"/>
  <c r="D1370" i="4"/>
  <c r="E1370" i="4"/>
  <c r="L1370" i="4"/>
  <c r="M1370" i="4"/>
  <c r="N1370" i="4"/>
  <c r="S1370" i="4"/>
  <c r="T1370" i="4"/>
  <c r="U1370" i="4"/>
  <c r="V1370" i="4"/>
  <c r="W1370" i="4"/>
  <c r="A1371" i="4"/>
  <c r="C1371" i="4" s="1"/>
  <c r="B1371" i="4"/>
  <c r="D1371" i="4"/>
  <c r="E1371" i="4"/>
  <c r="L1371" i="4"/>
  <c r="M1371" i="4"/>
  <c r="N1371" i="4"/>
  <c r="S1371" i="4"/>
  <c r="T1371" i="4"/>
  <c r="U1371" i="4"/>
  <c r="V1371" i="4"/>
  <c r="W1371" i="4"/>
  <c r="A1372" i="4"/>
  <c r="C1372" i="4" s="1"/>
  <c r="B1372" i="4"/>
  <c r="D1372" i="4"/>
  <c r="E1372" i="4"/>
  <c r="L1372" i="4"/>
  <c r="M1372" i="4"/>
  <c r="N1372" i="4"/>
  <c r="S1372" i="4"/>
  <c r="T1372" i="4"/>
  <c r="U1372" i="4"/>
  <c r="V1372" i="4"/>
  <c r="W1372" i="4"/>
  <c r="A1373" i="4"/>
  <c r="C1373" i="4" s="1"/>
  <c r="B1373" i="4"/>
  <c r="D1373" i="4"/>
  <c r="E1373" i="4"/>
  <c r="L1373" i="4"/>
  <c r="M1373" i="4"/>
  <c r="N1373" i="4"/>
  <c r="S1373" i="4"/>
  <c r="T1373" i="4"/>
  <c r="U1373" i="4"/>
  <c r="V1373" i="4"/>
  <c r="W1373" i="4"/>
  <c r="A1374" i="4"/>
  <c r="C1374" i="4" s="1"/>
  <c r="B1374" i="4"/>
  <c r="D1374" i="4"/>
  <c r="E1374" i="4"/>
  <c r="L1374" i="4"/>
  <c r="M1374" i="4"/>
  <c r="N1374" i="4"/>
  <c r="S1374" i="4"/>
  <c r="T1374" i="4"/>
  <c r="U1374" i="4"/>
  <c r="V1374" i="4"/>
  <c r="W1374" i="4"/>
  <c r="A1375" i="4"/>
  <c r="C1375" i="4" s="1"/>
  <c r="B1375" i="4"/>
  <c r="D1375" i="4"/>
  <c r="E1375" i="4"/>
  <c r="L1375" i="4"/>
  <c r="M1375" i="4"/>
  <c r="N1375" i="4"/>
  <c r="S1375" i="4"/>
  <c r="T1375" i="4"/>
  <c r="U1375" i="4"/>
  <c r="V1375" i="4"/>
  <c r="W1375" i="4"/>
  <c r="A1376" i="4"/>
  <c r="C1376" i="4" s="1"/>
  <c r="B1376" i="4"/>
  <c r="D1376" i="4"/>
  <c r="E1376" i="4"/>
  <c r="F1376" i="4"/>
  <c r="L1376" i="4"/>
  <c r="M1376" i="4"/>
  <c r="N1376" i="4"/>
  <c r="S1376" i="4"/>
  <c r="T1376" i="4"/>
  <c r="U1376" i="4"/>
  <c r="V1376" i="4"/>
  <c r="W1376" i="4"/>
  <c r="A1377" i="4"/>
  <c r="C1377" i="4" s="1"/>
  <c r="B1377" i="4"/>
  <c r="D1377" i="4"/>
  <c r="E1377" i="4"/>
  <c r="L1377" i="4"/>
  <c r="M1377" i="4"/>
  <c r="N1377" i="4"/>
  <c r="S1377" i="4"/>
  <c r="T1377" i="4"/>
  <c r="U1377" i="4"/>
  <c r="V1377" i="4"/>
  <c r="W1377" i="4"/>
  <c r="A1378" i="4"/>
  <c r="C1378" i="4" s="1"/>
  <c r="B1378" i="4"/>
  <c r="D1378" i="4"/>
  <c r="E1378" i="4"/>
  <c r="L1378" i="4"/>
  <c r="M1378" i="4"/>
  <c r="N1378" i="4"/>
  <c r="S1378" i="4"/>
  <c r="T1378" i="4"/>
  <c r="U1378" i="4"/>
  <c r="V1378" i="4"/>
  <c r="W1378" i="4"/>
  <c r="A1379" i="4"/>
  <c r="C1379" i="4" s="1"/>
  <c r="B1379" i="4"/>
  <c r="D1379" i="4"/>
  <c r="E1379" i="4"/>
  <c r="L1379" i="4"/>
  <c r="M1379" i="4"/>
  <c r="N1379" i="4"/>
  <c r="S1379" i="4"/>
  <c r="T1379" i="4"/>
  <c r="U1379" i="4"/>
  <c r="V1379" i="4"/>
  <c r="W1379" i="4"/>
  <c r="A1380" i="4"/>
  <c r="C1380" i="4" s="1"/>
  <c r="B1380" i="4"/>
  <c r="D1380" i="4"/>
  <c r="E1380" i="4"/>
  <c r="L1380" i="4"/>
  <c r="M1380" i="4"/>
  <c r="N1380" i="4"/>
  <c r="S1380" i="4"/>
  <c r="T1380" i="4"/>
  <c r="U1380" i="4"/>
  <c r="V1380" i="4"/>
  <c r="W1380" i="4"/>
  <c r="A1381" i="4"/>
  <c r="C1381" i="4" s="1"/>
  <c r="B1381" i="4"/>
  <c r="D1381" i="4"/>
  <c r="E1381" i="4"/>
  <c r="L1381" i="4"/>
  <c r="M1381" i="4"/>
  <c r="N1381" i="4"/>
  <c r="S1381" i="4"/>
  <c r="T1381" i="4"/>
  <c r="U1381" i="4"/>
  <c r="V1381" i="4"/>
  <c r="W1381" i="4"/>
  <c r="A1382" i="4"/>
  <c r="C1382" i="4" s="1"/>
  <c r="B1382" i="4"/>
  <c r="D1382" i="4"/>
  <c r="E1382" i="4"/>
  <c r="L1382" i="4"/>
  <c r="M1382" i="4"/>
  <c r="N1382" i="4"/>
  <c r="S1382" i="4"/>
  <c r="T1382" i="4"/>
  <c r="U1382" i="4"/>
  <c r="V1382" i="4"/>
  <c r="W1382" i="4"/>
  <c r="A1383" i="4"/>
  <c r="C1383" i="4" s="1"/>
  <c r="B1383" i="4"/>
  <c r="D1383" i="4"/>
  <c r="E1383" i="4"/>
  <c r="L1383" i="4"/>
  <c r="M1383" i="4"/>
  <c r="N1383" i="4"/>
  <c r="S1383" i="4"/>
  <c r="T1383" i="4"/>
  <c r="U1383" i="4"/>
  <c r="V1383" i="4"/>
  <c r="W1383" i="4"/>
  <c r="A1384" i="4"/>
  <c r="C1384" i="4" s="1"/>
  <c r="B1384" i="4"/>
  <c r="D1384" i="4"/>
  <c r="E1384" i="4"/>
  <c r="L1384" i="4"/>
  <c r="M1384" i="4"/>
  <c r="N1384" i="4"/>
  <c r="S1384" i="4"/>
  <c r="T1384" i="4"/>
  <c r="U1384" i="4"/>
  <c r="V1384" i="4"/>
  <c r="W1384" i="4"/>
  <c r="A1385" i="4"/>
  <c r="C1385" i="4" s="1"/>
  <c r="B1385" i="4"/>
  <c r="D1385" i="4"/>
  <c r="E1385" i="4"/>
  <c r="L1385" i="4"/>
  <c r="M1385" i="4"/>
  <c r="N1385" i="4"/>
  <c r="S1385" i="4"/>
  <c r="T1385" i="4"/>
  <c r="U1385" i="4"/>
  <c r="V1385" i="4"/>
  <c r="W1385" i="4"/>
  <c r="A1386" i="4"/>
  <c r="C1386" i="4" s="1"/>
  <c r="B1386" i="4"/>
  <c r="D1386" i="4"/>
  <c r="E1386" i="4"/>
  <c r="L1386" i="4"/>
  <c r="M1386" i="4"/>
  <c r="N1386" i="4"/>
  <c r="S1386" i="4"/>
  <c r="T1386" i="4"/>
  <c r="U1386" i="4"/>
  <c r="V1386" i="4"/>
  <c r="W1386" i="4"/>
  <c r="A1387" i="4"/>
  <c r="C1387" i="4" s="1"/>
  <c r="B1387" i="4"/>
  <c r="D1387" i="4"/>
  <c r="E1387" i="4"/>
  <c r="L1387" i="4"/>
  <c r="M1387" i="4"/>
  <c r="N1387" i="4"/>
  <c r="S1387" i="4"/>
  <c r="T1387" i="4"/>
  <c r="U1387" i="4"/>
  <c r="V1387" i="4"/>
  <c r="W1387" i="4"/>
  <c r="A1388" i="4"/>
  <c r="C1388" i="4" s="1"/>
  <c r="B1388" i="4"/>
  <c r="D1388" i="4"/>
  <c r="E1388" i="4"/>
  <c r="L1388" i="4"/>
  <c r="M1388" i="4"/>
  <c r="N1388" i="4"/>
  <c r="S1388" i="4"/>
  <c r="T1388" i="4"/>
  <c r="U1388" i="4"/>
  <c r="V1388" i="4"/>
  <c r="W1388" i="4"/>
  <c r="A1389" i="4"/>
  <c r="C1389" i="4" s="1"/>
  <c r="B1389" i="4"/>
  <c r="D1389" i="4"/>
  <c r="E1389" i="4"/>
  <c r="L1389" i="4"/>
  <c r="M1389" i="4"/>
  <c r="N1389" i="4"/>
  <c r="S1389" i="4"/>
  <c r="T1389" i="4"/>
  <c r="U1389" i="4"/>
  <c r="V1389" i="4"/>
  <c r="W1389" i="4"/>
  <c r="A1390" i="4"/>
  <c r="C1390" i="4" s="1"/>
  <c r="B1390" i="4"/>
  <c r="D1390" i="4"/>
  <c r="E1390" i="4"/>
  <c r="L1390" i="4"/>
  <c r="M1390" i="4"/>
  <c r="N1390" i="4"/>
  <c r="S1390" i="4"/>
  <c r="T1390" i="4"/>
  <c r="U1390" i="4"/>
  <c r="V1390" i="4"/>
  <c r="W1390" i="4"/>
  <c r="A1391" i="4"/>
  <c r="C1391" i="4" s="1"/>
  <c r="B1391" i="4"/>
  <c r="D1391" i="4"/>
  <c r="E1391" i="4"/>
  <c r="L1391" i="4"/>
  <c r="M1391" i="4"/>
  <c r="N1391" i="4"/>
  <c r="S1391" i="4"/>
  <c r="T1391" i="4"/>
  <c r="U1391" i="4"/>
  <c r="V1391" i="4"/>
  <c r="W1391" i="4"/>
  <c r="A1392" i="4"/>
  <c r="C1392" i="4" s="1"/>
  <c r="B1392" i="4"/>
  <c r="D1392" i="4"/>
  <c r="E1392" i="4"/>
  <c r="F1392" i="4"/>
  <c r="L1392" i="4"/>
  <c r="M1392" i="4"/>
  <c r="N1392" i="4"/>
  <c r="S1392" i="4"/>
  <c r="T1392" i="4"/>
  <c r="U1392" i="4"/>
  <c r="V1392" i="4"/>
  <c r="W1392" i="4"/>
  <c r="A1393" i="4"/>
  <c r="C1393" i="4" s="1"/>
  <c r="B1393" i="4"/>
  <c r="D1393" i="4"/>
  <c r="E1393" i="4"/>
  <c r="L1393" i="4"/>
  <c r="M1393" i="4"/>
  <c r="N1393" i="4"/>
  <c r="S1393" i="4"/>
  <c r="T1393" i="4"/>
  <c r="U1393" i="4"/>
  <c r="V1393" i="4"/>
  <c r="W1393" i="4"/>
  <c r="A1394" i="4"/>
  <c r="C1394" i="4" s="1"/>
  <c r="B1394" i="4"/>
  <c r="D1394" i="4"/>
  <c r="E1394" i="4"/>
  <c r="L1394" i="4"/>
  <c r="M1394" i="4"/>
  <c r="N1394" i="4"/>
  <c r="S1394" i="4"/>
  <c r="T1394" i="4"/>
  <c r="U1394" i="4"/>
  <c r="V1394" i="4"/>
  <c r="W1394" i="4"/>
  <c r="A1395" i="4"/>
  <c r="C1395" i="4" s="1"/>
  <c r="B1395" i="4"/>
  <c r="D1395" i="4"/>
  <c r="E1395" i="4"/>
  <c r="L1395" i="4"/>
  <c r="M1395" i="4"/>
  <c r="N1395" i="4"/>
  <c r="S1395" i="4"/>
  <c r="T1395" i="4"/>
  <c r="U1395" i="4"/>
  <c r="V1395" i="4"/>
  <c r="W1395" i="4"/>
  <c r="A1396" i="4"/>
  <c r="C1396" i="4" s="1"/>
  <c r="B1396" i="4"/>
  <c r="D1396" i="4"/>
  <c r="E1396" i="4"/>
  <c r="L1396" i="4"/>
  <c r="M1396" i="4"/>
  <c r="N1396" i="4"/>
  <c r="S1396" i="4"/>
  <c r="T1396" i="4"/>
  <c r="U1396" i="4"/>
  <c r="V1396" i="4"/>
  <c r="W1396" i="4"/>
  <c r="A1397" i="4"/>
  <c r="C1397" i="4" s="1"/>
  <c r="B1397" i="4"/>
  <c r="D1397" i="4"/>
  <c r="E1397" i="4"/>
  <c r="L1397" i="4"/>
  <c r="M1397" i="4"/>
  <c r="N1397" i="4"/>
  <c r="S1397" i="4"/>
  <c r="T1397" i="4"/>
  <c r="U1397" i="4"/>
  <c r="V1397" i="4"/>
  <c r="W1397" i="4"/>
  <c r="A1398" i="4"/>
  <c r="C1398" i="4" s="1"/>
  <c r="B1398" i="4"/>
  <c r="D1398" i="4"/>
  <c r="E1398" i="4"/>
  <c r="L1398" i="4"/>
  <c r="M1398" i="4"/>
  <c r="N1398" i="4"/>
  <c r="S1398" i="4"/>
  <c r="T1398" i="4"/>
  <c r="U1398" i="4"/>
  <c r="V1398" i="4"/>
  <c r="W1398" i="4"/>
  <c r="A1399" i="4"/>
  <c r="C1399" i="4" s="1"/>
  <c r="B1399" i="4"/>
  <c r="D1399" i="4"/>
  <c r="E1399" i="4"/>
  <c r="L1399" i="4"/>
  <c r="M1399" i="4"/>
  <c r="N1399" i="4"/>
  <c r="S1399" i="4"/>
  <c r="T1399" i="4"/>
  <c r="U1399" i="4"/>
  <c r="V1399" i="4"/>
  <c r="W1399" i="4"/>
  <c r="A1400" i="4"/>
  <c r="C1400" i="4" s="1"/>
  <c r="B1400" i="4"/>
  <c r="D1400" i="4"/>
  <c r="E1400" i="4"/>
  <c r="L1400" i="4"/>
  <c r="M1400" i="4"/>
  <c r="N1400" i="4"/>
  <c r="S1400" i="4"/>
  <c r="T1400" i="4"/>
  <c r="U1400" i="4"/>
  <c r="V1400" i="4"/>
  <c r="W1400" i="4"/>
  <c r="A1401" i="4"/>
  <c r="C1401" i="4" s="1"/>
  <c r="B1401" i="4"/>
  <c r="D1401" i="4"/>
  <c r="E1401" i="4"/>
  <c r="L1401" i="4"/>
  <c r="M1401" i="4"/>
  <c r="N1401" i="4"/>
  <c r="S1401" i="4"/>
  <c r="T1401" i="4"/>
  <c r="U1401" i="4"/>
  <c r="V1401" i="4"/>
  <c r="W1401" i="4"/>
  <c r="A1402" i="4"/>
  <c r="C1402" i="4" s="1"/>
  <c r="B1402" i="4"/>
  <c r="D1402" i="4"/>
  <c r="E1402" i="4"/>
  <c r="L1402" i="4"/>
  <c r="M1402" i="4"/>
  <c r="N1402" i="4"/>
  <c r="S1402" i="4"/>
  <c r="T1402" i="4"/>
  <c r="U1402" i="4"/>
  <c r="V1402" i="4"/>
  <c r="W1402" i="4"/>
  <c r="A1403" i="4"/>
  <c r="C1403" i="4" s="1"/>
  <c r="B1403" i="4"/>
  <c r="D1403" i="4"/>
  <c r="E1403" i="4"/>
  <c r="L1403" i="4"/>
  <c r="M1403" i="4"/>
  <c r="N1403" i="4"/>
  <c r="S1403" i="4"/>
  <c r="T1403" i="4"/>
  <c r="U1403" i="4"/>
  <c r="V1403" i="4"/>
  <c r="W1403" i="4"/>
  <c r="A1404" i="4"/>
  <c r="C1404" i="4" s="1"/>
  <c r="B1404" i="4"/>
  <c r="D1404" i="4"/>
  <c r="E1404" i="4"/>
  <c r="L1404" i="4"/>
  <c r="M1404" i="4"/>
  <c r="N1404" i="4"/>
  <c r="S1404" i="4"/>
  <c r="T1404" i="4"/>
  <c r="U1404" i="4"/>
  <c r="V1404" i="4"/>
  <c r="W1404" i="4"/>
  <c r="A1405" i="4"/>
  <c r="C1405" i="4" s="1"/>
  <c r="B1405" i="4"/>
  <c r="D1405" i="4"/>
  <c r="E1405" i="4"/>
  <c r="L1405" i="4"/>
  <c r="M1405" i="4"/>
  <c r="N1405" i="4"/>
  <c r="S1405" i="4"/>
  <c r="T1405" i="4"/>
  <c r="U1405" i="4"/>
  <c r="V1405" i="4"/>
  <c r="W1405" i="4"/>
  <c r="A1406" i="4"/>
  <c r="C1406" i="4" s="1"/>
  <c r="B1406" i="4"/>
  <c r="D1406" i="4"/>
  <c r="E1406" i="4"/>
  <c r="L1406" i="4"/>
  <c r="M1406" i="4"/>
  <c r="N1406" i="4"/>
  <c r="S1406" i="4"/>
  <c r="T1406" i="4"/>
  <c r="U1406" i="4"/>
  <c r="V1406" i="4"/>
  <c r="W1406" i="4"/>
  <c r="A1407" i="4"/>
  <c r="C1407" i="4" s="1"/>
  <c r="B1407" i="4"/>
  <c r="D1407" i="4"/>
  <c r="E1407" i="4"/>
  <c r="L1407" i="4"/>
  <c r="M1407" i="4"/>
  <c r="N1407" i="4"/>
  <c r="S1407" i="4"/>
  <c r="T1407" i="4"/>
  <c r="U1407" i="4"/>
  <c r="V1407" i="4"/>
  <c r="W1407" i="4"/>
  <c r="A1408" i="4"/>
  <c r="C1408" i="4" s="1"/>
  <c r="B1408" i="4"/>
  <c r="D1408" i="4"/>
  <c r="E1408" i="4"/>
  <c r="F1408" i="4"/>
  <c r="L1408" i="4"/>
  <c r="M1408" i="4"/>
  <c r="N1408" i="4"/>
  <c r="S1408" i="4"/>
  <c r="T1408" i="4"/>
  <c r="U1408" i="4"/>
  <c r="V1408" i="4"/>
  <c r="W1408" i="4"/>
  <c r="A1409" i="4"/>
  <c r="C1409" i="4" s="1"/>
  <c r="B1409" i="4"/>
  <c r="D1409" i="4"/>
  <c r="E1409" i="4"/>
  <c r="L1409" i="4"/>
  <c r="M1409" i="4"/>
  <c r="N1409" i="4"/>
  <c r="S1409" i="4"/>
  <c r="T1409" i="4"/>
  <c r="U1409" i="4"/>
  <c r="V1409" i="4"/>
  <c r="W1409" i="4"/>
  <c r="A1410" i="4"/>
  <c r="C1410" i="4" s="1"/>
  <c r="B1410" i="4"/>
  <c r="D1410" i="4"/>
  <c r="E1410" i="4"/>
  <c r="L1410" i="4"/>
  <c r="M1410" i="4"/>
  <c r="N1410" i="4"/>
  <c r="S1410" i="4"/>
  <c r="T1410" i="4"/>
  <c r="U1410" i="4"/>
  <c r="V1410" i="4"/>
  <c r="W1410" i="4"/>
  <c r="A1411" i="4"/>
  <c r="C1411" i="4" s="1"/>
  <c r="B1411" i="4"/>
  <c r="D1411" i="4"/>
  <c r="E1411" i="4"/>
  <c r="L1411" i="4"/>
  <c r="M1411" i="4"/>
  <c r="N1411" i="4"/>
  <c r="S1411" i="4"/>
  <c r="T1411" i="4"/>
  <c r="U1411" i="4"/>
  <c r="V1411" i="4"/>
  <c r="W1411" i="4"/>
  <c r="A1412" i="4"/>
  <c r="C1412" i="4" s="1"/>
  <c r="B1412" i="4"/>
  <c r="D1412" i="4"/>
  <c r="E1412" i="4"/>
  <c r="L1412" i="4"/>
  <c r="M1412" i="4"/>
  <c r="N1412" i="4"/>
  <c r="S1412" i="4"/>
  <c r="T1412" i="4"/>
  <c r="U1412" i="4"/>
  <c r="V1412" i="4"/>
  <c r="W1412" i="4"/>
  <c r="A1413" i="4"/>
  <c r="C1413" i="4" s="1"/>
  <c r="B1413" i="4"/>
  <c r="D1413" i="4"/>
  <c r="E1413" i="4"/>
  <c r="L1413" i="4"/>
  <c r="M1413" i="4"/>
  <c r="N1413" i="4"/>
  <c r="S1413" i="4"/>
  <c r="T1413" i="4"/>
  <c r="U1413" i="4"/>
  <c r="V1413" i="4"/>
  <c r="W1413" i="4"/>
  <c r="A1414" i="4"/>
  <c r="C1414" i="4" s="1"/>
  <c r="B1414" i="4"/>
  <c r="D1414" i="4"/>
  <c r="E1414" i="4"/>
  <c r="L1414" i="4"/>
  <c r="M1414" i="4"/>
  <c r="N1414" i="4"/>
  <c r="S1414" i="4"/>
  <c r="T1414" i="4"/>
  <c r="U1414" i="4"/>
  <c r="V1414" i="4"/>
  <c r="W1414" i="4"/>
  <c r="A1415" i="4"/>
  <c r="C1415" i="4" s="1"/>
  <c r="B1415" i="4"/>
  <c r="D1415" i="4"/>
  <c r="E1415" i="4"/>
  <c r="L1415" i="4"/>
  <c r="M1415" i="4"/>
  <c r="N1415" i="4"/>
  <c r="S1415" i="4"/>
  <c r="T1415" i="4"/>
  <c r="U1415" i="4"/>
  <c r="V1415" i="4"/>
  <c r="W1415" i="4"/>
  <c r="A1416" i="4"/>
  <c r="C1416" i="4" s="1"/>
  <c r="B1416" i="4"/>
  <c r="D1416" i="4"/>
  <c r="E1416" i="4"/>
  <c r="L1416" i="4"/>
  <c r="M1416" i="4"/>
  <c r="N1416" i="4"/>
  <c r="S1416" i="4"/>
  <c r="T1416" i="4"/>
  <c r="U1416" i="4"/>
  <c r="V1416" i="4"/>
  <c r="W1416" i="4"/>
  <c r="A1417" i="4"/>
  <c r="C1417" i="4" s="1"/>
  <c r="B1417" i="4"/>
  <c r="D1417" i="4"/>
  <c r="E1417" i="4"/>
  <c r="L1417" i="4"/>
  <c r="M1417" i="4"/>
  <c r="N1417" i="4"/>
  <c r="S1417" i="4"/>
  <c r="T1417" i="4"/>
  <c r="U1417" i="4"/>
  <c r="V1417" i="4"/>
  <c r="W1417" i="4"/>
  <c r="A1418" i="4"/>
  <c r="C1418" i="4" s="1"/>
  <c r="B1418" i="4"/>
  <c r="D1418" i="4"/>
  <c r="E1418" i="4"/>
  <c r="L1418" i="4"/>
  <c r="M1418" i="4"/>
  <c r="N1418" i="4"/>
  <c r="S1418" i="4"/>
  <c r="T1418" i="4"/>
  <c r="U1418" i="4"/>
  <c r="V1418" i="4"/>
  <c r="W1418" i="4"/>
  <c r="A1419" i="4"/>
  <c r="C1419" i="4" s="1"/>
  <c r="B1419" i="4"/>
  <c r="D1419" i="4"/>
  <c r="E1419" i="4"/>
  <c r="L1419" i="4"/>
  <c r="M1419" i="4"/>
  <c r="N1419" i="4"/>
  <c r="S1419" i="4"/>
  <c r="T1419" i="4"/>
  <c r="U1419" i="4"/>
  <c r="V1419" i="4"/>
  <c r="W1419" i="4"/>
  <c r="A1420" i="4"/>
  <c r="C1420" i="4" s="1"/>
  <c r="B1420" i="4"/>
  <c r="D1420" i="4"/>
  <c r="E1420" i="4"/>
  <c r="L1420" i="4"/>
  <c r="M1420" i="4"/>
  <c r="N1420" i="4"/>
  <c r="S1420" i="4"/>
  <c r="T1420" i="4"/>
  <c r="U1420" i="4"/>
  <c r="V1420" i="4"/>
  <c r="W1420" i="4"/>
  <c r="A1421" i="4"/>
  <c r="C1421" i="4" s="1"/>
  <c r="B1421" i="4"/>
  <c r="D1421" i="4"/>
  <c r="E1421" i="4"/>
  <c r="L1421" i="4"/>
  <c r="M1421" i="4"/>
  <c r="N1421" i="4"/>
  <c r="S1421" i="4"/>
  <c r="T1421" i="4"/>
  <c r="U1421" i="4"/>
  <c r="V1421" i="4"/>
  <c r="W1421" i="4"/>
  <c r="A1422" i="4"/>
  <c r="C1422" i="4" s="1"/>
  <c r="B1422" i="4"/>
  <c r="D1422" i="4"/>
  <c r="E1422" i="4"/>
  <c r="L1422" i="4"/>
  <c r="M1422" i="4"/>
  <c r="N1422" i="4"/>
  <c r="S1422" i="4"/>
  <c r="T1422" i="4"/>
  <c r="U1422" i="4"/>
  <c r="V1422" i="4"/>
  <c r="W1422" i="4"/>
  <c r="A1423" i="4"/>
  <c r="C1423" i="4" s="1"/>
  <c r="B1423" i="4"/>
  <c r="D1423" i="4"/>
  <c r="E1423" i="4"/>
  <c r="L1423" i="4"/>
  <c r="M1423" i="4"/>
  <c r="N1423" i="4"/>
  <c r="S1423" i="4"/>
  <c r="T1423" i="4"/>
  <c r="U1423" i="4"/>
  <c r="V1423" i="4"/>
  <c r="W1423" i="4"/>
  <c r="A1424" i="4"/>
  <c r="C1424" i="4" s="1"/>
  <c r="B1424" i="4"/>
  <c r="D1424" i="4"/>
  <c r="E1424" i="4"/>
  <c r="F1424" i="4"/>
  <c r="L1424" i="4"/>
  <c r="M1424" i="4"/>
  <c r="N1424" i="4"/>
  <c r="S1424" i="4"/>
  <c r="T1424" i="4"/>
  <c r="U1424" i="4"/>
  <c r="V1424" i="4"/>
  <c r="W1424" i="4"/>
  <c r="A1425" i="4"/>
  <c r="C1425" i="4" s="1"/>
  <c r="B1425" i="4"/>
  <c r="D1425" i="4"/>
  <c r="E1425" i="4"/>
  <c r="L1425" i="4"/>
  <c r="M1425" i="4"/>
  <c r="N1425" i="4"/>
  <c r="S1425" i="4"/>
  <c r="T1425" i="4"/>
  <c r="U1425" i="4"/>
  <c r="V1425" i="4"/>
  <c r="W1425" i="4"/>
  <c r="A1426" i="4"/>
  <c r="C1426" i="4" s="1"/>
  <c r="B1426" i="4"/>
  <c r="D1426" i="4"/>
  <c r="E1426" i="4"/>
  <c r="L1426" i="4"/>
  <c r="M1426" i="4"/>
  <c r="N1426" i="4"/>
  <c r="S1426" i="4"/>
  <c r="T1426" i="4"/>
  <c r="U1426" i="4"/>
  <c r="V1426" i="4"/>
  <c r="W1426" i="4"/>
  <c r="A1427" i="4"/>
  <c r="C1427" i="4" s="1"/>
  <c r="B1427" i="4"/>
  <c r="D1427" i="4"/>
  <c r="E1427" i="4"/>
  <c r="L1427" i="4"/>
  <c r="M1427" i="4"/>
  <c r="N1427" i="4"/>
  <c r="S1427" i="4"/>
  <c r="T1427" i="4"/>
  <c r="U1427" i="4"/>
  <c r="V1427" i="4"/>
  <c r="W1427" i="4"/>
  <c r="A1428" i="4"/>
  <c r="C1428" i="4" s="1"/>
  <c r="B1428" i="4"/>
  <c r="D1428" i="4"/>
  <c r="E1428" i="4"/>
  <c r="L1428" i="4"/>
  <c r="M1428" i="4"/>
  <c r="N1428" i="4"/>
  <c r="S1428" i="4"/>
  <c r="T1428" i="4"/>
  <c r="U1428" i="4"/>
  <c r="V1428" i="4"/>
  <c r="W1428" i="4"/>
  <c r="A1429" i="4"/>
  <c r="C1429" i="4" s="1"/>
  <c r="B1429" i="4"/>
  <c r="D1429" i="4"/>
  <c r="E1429" i="4"/>
  <c r="L1429" i="4"/>
  <c r="M1429" i="4"/>
  <c r="N1429" i="4"/>
  <c r="S1429" i="4"/>
  <c r="T1429" i="4"/>
  <c r="U1429" i="4"/>
  <c r="V1429" i="4"/>
  <c r="W1429" i="4"/>
  <c r="A1430" i="4"/>
  <c r="C1430" i="4" s="1"/>
  <c r="B1430" i="4"/>
  <c r="D1430" i="4"/>
  <c r="E1430" i="4"/>
  <c r="L1430" i="4"/>
  <c r="M1430" i="4"/>
  <c r="N1430" i="4"/>
  <c r="S1430" i="4"/>
  <c r="T1430" i="4"/>
  <c r="U1430" i="4"/>
  <c r="V1430" i="4"/>
  <c r="W1430" i="4"/>
  <c r="A1431" i="4"/>
  <c r="C1431" i="4" s="1"/>
  <c r="B1431" i="4"/>
  <c r="D1431" i="4"/>
  <c r="E1431" i="4"/>
  <c r="L1431" i="4"/>
  <c r="M1431" i="4"/>
  <c r="N1431" i="4"/>
  <c r="S1431" i="4"/>
  <c r="T1431" i="4"/>
  <c r="U1431" i="4"/>
  <c r="V1431" i="4"/>
  <c r="W1431" i="4"/>
  <c r="A1432" i="4"/>
  <c r="C1432" i="4" s="1"/>
  <c r="B1432" i="4"/>
  <c r="D1432" i="4"/>
  <c r="E1432" i="4"/>
  <c r="L1432" i="4"/>
  <c r="M1432" i="4"/>
  <c r="N1432" i="4"/>
  <c r="S1432" i="4"/>
  <c r="T1432" i="4"/>
  <c r="U1432" i="4"/>
  <c r="V1432" i="4"/>
  <c r="W1432" i="4"/>
  <c r="A1433" i="4"/>
  <c r="C1433" i="4" s="1"/>
  <c r="B1433" i="4"/>
  <c r="D1433" i="4"/>
  <c r="E1433" i="4"/>
  <c r="L1433" i="4"/>
  <c r="M1433" i="4"/>
  <c r="N1433" i="4"/>
  <c r="S1433" i="4"/>
  <c r="T1433" i="4"/>
  <c r="U1433" i="4"/>
  <c r="V1433" i="4"/>
  <c r="W1433" i="4"/>
  <c r="A1434" i="4"/>
  <c r="C1434" i="4" s="1"/>
  <c r="B1434" i="4"/>
  <c r="D1434" i="4"/>
  <c r="E1434" i="4"/>
  <c r="L1434" i="4"/>
  <c r="M1434" i="4"/>
  <c r="N1434" i="4"/>
  <c r="S1434" i="4"/>
  <c r="T1434" i="4"/>
  <c r="U1434" i="4"/>
  <c r="V1434" i="4"/>
  <c r="W1434" i="4"/>
  <c r="A1435" i="4"/>
  <c r="C1435" i="4" s="1"/>
  <c r="B1435" i="4"/>
  <c r="D1435" i="4"/>
  <c r="E1435" i="4"/>
  <c r="L1435" i="4"/>
  <c r="M1435" i="4"/>
  <c r="N1435" i="4"/>
  <c r="S1435" i="4"/>
  <c r="T1435" i="4"/>
  <c r="U1435" i="4"/>
  <c r="V1435" i="4"/>
  <c r="W1435" i="4"/>
  <c r="A1436" i="4"/>
  <c r="C1436" i="4" s="1"/>
  <c r="B1436" i="4"/>
  <c r="D1436" i="4"/>
  <c r="E1436" i="4"/>
  <c r="L1436" i="4"/>
  <c r="M1436" i="4"/>
  <c r="N1436" i="4"/>
  <c r="S1436" i="4"/>
  <c r="T1436" i="4"/>
  <c r="U1436" i="4"/>
  <c r="V1436" i="4"/>
  <c r="W1436" i="4"/>
  <c r="A1437" i="4"/>
  <c r="C1437" i="4" s="1"/>
  <c r="B1437" i="4"/>
  <c r="D1437" i="4"/>
  <c r="E1437" i="4"/>
  <c r="L1437" i="4"/>
  <c r="M1437" i="4"/>
  <c r="N1437" i="4"/>
  <c r="S1437" i="4"/>
  <c r="T1437" i="4"/>
  <c r="U1437" i="4"/>
  <c r="V1437" i="4"/>
  <c r="W1437" i="4"/>
  <c r="A1438" i="4"/>
  <c r="C1438" i="4" s="1"/>
  <c r="B1438" i="4"/>
  <c r="D1438" i="4"/>
  <c r="E1438" i="4"/>
  <c r="L1438" i="4"/>
  <c r="M1438" i="4"/>
  <c r="N1438" i="4"/>
  <c r="S1438" i="4"/>
  <c r="T1438" i="4"/>
  <c r="U1438" i="4"/>
  <c r="V1438" i="4"/>
  <c r="W1438" i="4"/>
  <c r="A1439" i="4"/>
  <c r="C1439" i="4" s="1"/>
  <c r="B1439" i="4"/>
  <c r="D1439" i="4"/>
  <c r="E1439" i="4"/>
  <c r="L1439" i="4"/>
  <c r="M1439" i="4"/>
  <c r="N1439" i="4"/>
  <c r="S1439" i="4"/>
  <c r="T1439" i="4"/>
  <c r="U1439" i="4"/>
  <c r="V1439" i="4"/>
  <c r="W1439" i="4"/>
  <c r="A1440" i="4"/>
  <c r="C1440" i="4" s="1"/>
  <c r="B1440" i="4"/>
  <c r="D1440" i="4"/>
  <c r="E1440" i="4"/>
  <c r="F1440" i="4"/>
  <c r="L1440" i="4"/>
  <c r="M1440" i="4"/>
  <c r="N1440" i="4"/>
  <c r="S1440" i="4"/>
  <c r="T1440" i="4"/>
  <c r="U1440" i="4"/>
  <c r="V1440" i="4"/>
  <c r="W1440" i="4"/>
  <c r="A1441" i="4"/>
  <c r="C1441" i="4" s="1"/>
  <c r="B1441" i="4"/>
  <c r="D1441" i="4"/>
  <c r="E1441" i="4"/>
  <c r="L1441" i="4"/>
  <c r="M1441" i="4"/>
  <c r="N1441" i="4"/>
  <c r="S1441" i="4"/>
  <c r="T1441" i="4"/>
  <c r="U1441" i="4"/>
  <c r="V1441" i="4"/>
  <c r="W1441" i="4"/>
  <c r="A1442" i="4"/>
  <c r="C1442" i="4" s="1"/>
  <c r="B1442" i="4"/>
  <c r="D1442" i="4"/>
  <c r="E1442" i="4"/>
  <c r="L1442" i="4"/>
  <c r="M1442" i="4"/>
  <c r="N1442" i="4"/>
  <c r="S1442" i="4"/>
  <c r="T1442" i="4"/>
  <c r="U1442" i="4"/>
  <c r="V1442" i="4"/>
  <c r="W1442" i="4"/>
  <c r="A1443" i="4"/>
  <c r="C1443" i="4" s="1"/>
  <c r="B1443" i="4"/>
  <c r="D1443" i="4"/>
  <c r="E1443" i="4"/>
  <c r="L1443" i="4"/>
  <c r="M1443" i="4"/>
  <c r="N1443" i="4"/>
  <c r="S1443" i="4"/>
  <c r="T1443" i="4"/>
  <c r="U1443" i="4"/>
  <c r="V1443" i="4"/>
  <c r="W1443" i="4"/>
  <c r="A1444" i="4"/>
  <c r="C1444" i="4" s="1"/>
  <c r="B1444" i="4"/>
  <c r="D1444" i="4"/>
  <c r="E1444" i="4"/>
  <c r="L1444" i="4"/>
  <c r="M1444" i="4"/>
  <c r="N1444" i="4"/>
  <c r="S1444" i="4"/>
  <c r="T1444" i="4"/>
  <c r="U1444" i="4"/>
  <c r="V1444" i="4"/>
  <c r="W1444" i="4"/>
  <c r="A1445" i="4"/>
  <c r="C1445" i="4" s="1"/>
  <c r="B1445" i="4"/>
  <c r="D1445" i="4"/>
  <c r="E1445" i="4"/>
  <c r="L1445" i="4"/>
  <c r="M1445" i="4"/>
  <c r="N1445" i="4"/>
  <c r="S1445" i="4"/>
  <c r="T1445" i="4"/>
  <c r="U1445" i="4"/>
  <c r="V1445" i="4"/>
  <c r="W1445" i="4"/>
  <c r="A1446" i="4"/>
  <c r="C1446" i="4" s="1"/>
  <c r="B1446" i="4"/>
  <c r="D1446" i="4"/>
  <c r="E1446" i="4"/>
  <c r="L1446" i="4"/>
  <c r="M1446" i="4"/>
  <c r="N1446" i="4"/>
  <c r="S1446" i="4"/>
  <c r="T1446" i="4"/>
  <c r="U1446" i="4"/>
  <c r="V1446" i="4"/>
  <c r="W1446" i="4"/>
  <c r="A1447" i="4"/>
  <c r="C1447" i="4" s="1"/>
  <c r="B1447" i="4"/>
  <c r="D1447" i="4"/>
  <c r="E1447" i="4"/>
  <c r="L1447" i="4"/>
  <c r="M1447" i="4"/>
  <c r="N1447" i="4"/>
  <c r="S1447" i="4"/>
  <c r="T1447" i="4"/>
  <c r="U1447" i="4"/>
  <c r="V1447" i="4"/>
  <c r="W1447" i="4"/>
  <c r="A1448" i="4"/>
  <c r="C1448" i="4" s="1"/>
  <c r="B1448" i="4"/>
  <c r="D1448" i="4"/>
  <c r="E1448" i="4"/>
  <c r="L1448" i="4"/>
  <c r="M1448" i="4"/>
  <c r="N1448" i="4"/>
  <c r="S1448" i="4"/>
  <c r="T1448" i="4"/>
  <c r="U1448" i="4"/>
  <c r="V1448" i="4"/>
  <c r="W1448" i="4"/>
  <c r="A1449" i="4"/>
  <c r="C1449" i="4" s="1"/>
  <c r="B1449" i="4"/>
  <c r="D1449" i="4"/>
  <c r="E1449" i="4"/>
  <c r="L1449" i="4"/>
  <c r="M1449" i="4"/>
  <c r="N1449" i="4"/>
  <c r="S1449" i="4"/>
  <c r="T1449" i="4"/>
  <c r="U1449" i="4"/>
  <c r="V1449" i="4"/>
  <c r="W1449" i="4"/>
  <c r="A1450" i="4"/>
  <c r="C1450" i="4" s="1"/>
  <c r="B1450" i="4"/>
  <c r="D1450" i="4"/>
  <c r="E1450" i="4"/>
  <c r="L1450" i="4"/>
  <c r="M1450" i="4"/>
  <c r="N1450" i="4"/>
  <c r="S1450" i="4"/>
  <c r="T1450" i="4"/>
  <c r="U1450" i="4"/>
  <c r="V1450" i="4"/>
  <c r="W1450" i="4"/>
  <c r="A1451" i="4"/>
  <c r="C1451" i="4" s="1"/>
  <c r="B1451" i="4"/>
  <c r="D1451" i="4"/>
  <c r="E1451" i="4"/>
  <c r="L1451" i="4"/>
  <c r="M1451" i="4"/>
  <c r="N1451" i="4"/>
  <c r="S1451" i="4"/>
  <c r="T1451" i="4"/>
  <c r="U1451" i="4"/>
  <c r="V1451" i="4"/>
  <c r="W1451" i="4"/>
  <c r="A1452" i="4"/>
  <c r="C1452" i="4" s="1"/>
  <c r="B1452" i="4"/>
  <c r="D1452" i="4"/>
  <c r="E1452" i="4"/>
  <c r="L1452" i="4"/>
  <c r="M1452" i="4"/>
  <c r="N1452" i="4"/>
  <c r="S1452" i="4"/>
  <c r="T1452" i="4"/>
  <c r="U1452" i="4"/>
  <c r="V1452" i="4"/>
  <c r="W1452" i="4"/>
  <c r="A1453" i="4"/>
  <c r="C1453" i="4" s="1"/>
  <c r="B1453" i="4"/>
  <c r="D1453" i="4"/>
  <c r="E1453" i="4"/>
  <c r="L1453" i="4"/>
  <c r="M1453" i="4"/>
  <c r="N1453" i="4"/>
  <c r="S1453" i="4"/>
  <c r="T1453" i="4"/>
  <c r="U1453" i="4"/>
  <c r="V1453" i="4"/>
  <c r="W1453" i="4"/>
  <c r="A1454" i="4"/>
  <c r="C1454" i="4" s="1"/>
  <c r="B1454" i="4"/>
  <c r="D1454" i="4"/>
  <c r="E1454" i="4"/>
  <c r="L1454" i="4"/>
  <c r="M1454" i="4"/>
  <c r="N1454" i="4"/>
  <c r="S1454" i="4"/>
  <c r="T1454" i="4"/>
  <c r="U1454" i="4"/>
  <c r="V1454" i="4"/>
  <c r="W1454" i="4"/>
  <c r="A1455" i="4"/>
  <c r="C1455" i="4" s="1"/>
  <c r="B1455" i="4"/>
  <c r="D1455" i="4"/>
  <c r="E1455" i="4"/>
  <c r="L1455" i="4"/>
  <c r="M1455" i="4"/>
  <c r="N1455" i="4"/>
  <c r="S1455" i="4"/>
  <c r="T1455" i="4"/>
  <c r="U1455" i="4"/>
  <c r="V1455" i="4"/>
  <c r="W1455" i="4"/>
  <c r="A1456" i="4"/>
  <c r="C1456" i="4" s="1"/>
  <c r="B1456" i="4"/>
  <c r="D1456" i="4"/>
  <c r="E1456" i="4"/>
  <c r="F1456" i="4"/>
  <c r="L1456" i="4"/>
  <c r="M1456" i="4"/>
  <c r="N1456" i="4"/>
  <c r="S1456" i="4"/>
  <c r="T1456" i="4"/>
  <c r="U1456" i="4"/>
  <c r="V1456" i="4"/>
  <c r="W1456" i="4"/>
  <c r="A1457" i="4"/>
  <c r="C1457" i="4" s="1"/>
  <c r="B1457" i="4"/>
  <c r="D1457" i="4"/>
  <c r="E1457" i="4"/>
  <c r="L1457" i="4"/>
  <c r="M1457" i="4"/>
  <c r="N1457" i="4"/>
  <c r="S1457" i="4"/>
  <c r="T1457" i="4"/>
  <c r="U1457" i="4"/>
  <c r="V1457" i="4"/>
  <c r="W1457" i="4"/>
  <c r="A1458" i="4"/>
  <c r="C1458" i="4" s="1"/>
  <c r="B1458" i="4"/>
  <c r="D1458" i="4"/>
  <c r="E1458" i="4"/>
  <c r="L1458" i="4"/>
  <c r="M1458" i="4"/>
  <c r="N1458" i="4"/>
  <c r="S1458" i="4"/>
  <c r="T1458" i="4"/>
  <c r="U1458" i="4"/>
  <c r="V1458" i="4"/>
  <c r="W1458" i="4"/>
  <c r="A1459" i="4"/>
  <c r="C1459" i="4" s="1"/>
  <c r="B1459" i="4"/>
  <c r="D1459" i="4"/>
  <c r="E1459" i="4"/>
  <c r="L1459" i="4"/>
  <c r="M1459" i="4"/>
  <c r="N1459" i="4"/>
  <c r="S1459" i="4"/>
  <c r="T1459" i="4"/>
  <c r="U1459" i="4"/>
  <c r="V1459" i="4"/>
  <c r="W1459" i="4"/>
  <c r="A1460" i="4"/>
  <c r="C1460" i="4" s="1"/>
  <c r="B1460" i="4"/>
  <c r="D1460" i="4"/>
  <c r="E1460" i="4"/>
  <c r="L1460" i="4"/>
  <c r="M1460" i="4"/>
  <c r="N1460" i="4"/>
  <c r="S1460" i="4"/>
  <c r="T1460" i="4"/>
  <c r="U1460" i="4"/>
  <c r="V1460" i="4"/>
  <c r="W1460" i="4"/>
  <c r="A1461" i="4"/>
  <c r="C1461" i="4" s="1"/>
  <c r="B1461" i="4"/>
  <c r="D1461" i="4"/>
  <c r="E1461" i="4"/>
  <c r="L1461" i="4"/>
  <c r="M1461" i="4"/>
  <c r="N1461" i="4"/>
  <c r="S1461" i="4"/>
  <c r="T1461" i="4"/>
  <c r="U1461" i="4"/>
  <c r="V1461" i="4"/>
  <c r="W1461" i="4"/>
  <c r="A1462" i="4"/>
  <c r="C1462" i="4" s="1"/>
  <c r="B1462" i="4"/>
  <c r="D1462" i="4"/>
  <c r="E1462" i="4"/>
  <c r="L1462" i="4"/>
  <c r="M1462" i="4"/>
  <c r="N1462" i="4"/>
  <c r="S1462" i="4"/>
  <c r="T1462" i="4"/>
  <c r="U1462" i="4"/>
  <c r="V1462" i="4"/>
  <c r="W1462" i="4"/>
  <c r="A1463" i="4"/>
  <c r="C1463" i="4" s="1"/>
  <c r="B1463" i="4"/>
  <c r="D1463" i="4"/>
  <c r="E1463" i="4"/>
  <c r="L1463" i="4"/>
  <c r="M1463" i="4"/>
  <c r="N1463" i="4"/>
  <c r="S1463" i="4"/>
  <c r="T1463" i="4"/>
  <c r="U1463" i="4"/>
  <c r="V1463" i="4"/>
  <c r="W1463" i="4"/>
  <c r="A1464" i="4"/>
  <c r="C1464" i="4" s="1"/>
  <c r="B1464" i="4"/>
  <c r="D1464" i="4"/>
  <c r="E1464" i="4"/>
  <c r="L1464" i="4"/>
  <c r="M1464" i="4"/>
  <c r="N1464" i="4"/>
  <c r="S1464" i="4"/>
  <c r="T1464" i="4"/>
  <c r="U1464" i="4"/>
  <c r="V1464" i="4"/>
  <c r="W1464" i="4"/>
  <c r="A1465" i="4"/>
  <c r="C1465" i="4" s="1"/>
  <c r="B1465" i="4"/>
  <c r="D1465" i="4"/>
  <c r="E1465" i="4"/>
  <c r="L1465" i="4"/>
  <c r="M1465" i="4"/>
  <c r="N1465" i="4"/>
  <c r="S1465" i="4"/>
  <c r="T1465" i="4"/>
  <c r="U1465" i="4"/>
  <c r="V1465" i="4"/>
  <c r="W1465" i="4"/>
  <c r="A1466" i="4"/>
  <c r="C1466" i="4" s="1"/>
  <c r="B1466" i="4"/>
  <c r="D1466" i="4"/>
  <c r="E1466" i="4"/>
  <c r="L1466" i="4"/>
  <c r="M1466" i="4"/>
  <c r="N1466" i="4"/>
  <c r="S1466" i="4"/>
  <c r="T1466" i="4"/>
  <c r="U1466" i="4"/>
  <c r="V1466" i="4"/>
  <c r="W1466" i="4"/>
  <c r="A1467" i="4"/>
  <c r="C1467" i="4" s="1"/>
  <c r="B1467" i="4"/>
  <c r="D1467" i="4"/>
  <c r="E1467" i="4"/>
  <c r="L1467" i="4"/>
  <c r="M1467" i="4"/>
  <c r="N1467" i="4"/>
  <c r="S1467" i="4"/>
  <c r="T1467" i="4"/>
  <c r="U1467" i="4"/>
  <c r="V1467" i="4"/>
  <c r="W1467" i="4"/>
  <c r="A1468" i="4"/>
  <c r="C1468" i="4" s="1"/>
  <c r="B1468" i="4"/>
  <c r="D1468" i="4"/>
  <c r="E1468" i="4"/>
  <c r="L1468" i="4"/>
  <c r="M1468" i="4"/>
  <c r="N1468" i="4"/>
  <c r="S1468" i="4"/>
  <c r="T1468" i="4"/>
  <c r="U1468" i="4"/>
  <c r="V1468" i="4"/>
  <c r="W1468" i="4"/>
  <c r="A1469" i="4"/>
  <c r="C1469" i="4" s="1"/>
  <c r="B1469" i="4"/>
  <c r="D1469" i="4"/>
  <c r="E1469" i="4"/>
  <c r="L1469" i="4"/>
  <c r="M1469" i="4"/>
  <c r="N1469" i="4"/>
  <c r="S1469" i="4"/>
  <c r="T1469" i="4"/>
  <c r="U1469" i="4"/>
  <c r="V1469" i="4"/>
  <c r="W1469" i="4"/>
  <c r="A1470" i="4"/>
  <c r="C1470" i="4" s="1"/>
  <c r="B1470" i="4"/>
  <c r="D1470" i="4"/>
  <c r="E1470" i="4"/>
  <c r="L1470" i="4"/>
  <c r="M1470" i="4"/>
  <c r="N1470" i="4"/>
  <c r="S1470" i="4"/>
  <c r="T1470" i="4"/>
  <c r="U1470" i="4"/>
  <c r="V1470" i="4"/>
  <c r="W1470" i="4"/>
  <c r="A1471" i="4"/>
  <c r="C1471" i="4" s="1"/>
  <c r="B1471" i="4"/>
  <c r="D1471" i="4"/>
  <c r="E1471" i="4"/>
  <c r="L1471" i="4"/>
  <c r="M1471" i="4"/>
  <c r="N1471" i="4"/>
  <c r="S1471" i="4"/>
  <c r="T1471" i="4"/>
  <c r="U1471" i="4"/>
  <c r="V1471" i="4"/>
  <c r="W1471" i="4"/>
  <c r="A1472" i="4"/>
  <c r="C1472" i="4" s="1"/>
  <c r="B1472" i="4"/>
  <c r="D1472" i="4"/>
  <c r="E1472" i="4"/>
  <c r="F1472" i="4"/>
  <c r="L1472" i="4"/>
  <c r="M1472" i="4"/>
  <c r="N1472" i="4"/>
  <c r="S1472" i="4"/>
  <c r="T1472" i="4"/>
  <c r="U1472" i="4"/>
  <c r="V1472" i="4"/>
  <c r="W1472" i="4"/>
  <c r="A1473" i="4"/>
  <c r="C1473" i="4" s="1"/>
  <c r="B1473" i="4"/>
  <c r="D1473" i="4"/>
  <c r="E1473" i="4"/>
  <c r="L1473" i="4"/>
  <c r="M1473" i="4"/>
  <c r="N1473" i="4"/>
  <c r="S1473" i="4"/>
  <c r="T1473" i="4"/>
  <c r="U1473" i="4"/>
  <c r="V1473" i="4"/>
  <c r="W1473" i="4"/>
  <c r="A1474" i="4"/>
  <c r="C1474" i="4" s="1"/>
  <c r="B1474" i="4"/>
  <c r="D1474" i="4"/>
  <c r="E1474" i="4"/>
  <c r="L1474" i="4"/>
  <c r="M1474" i="4"/>
  <c r="N1474" i="4"/>
  <c r="S1474" i="4"/>
  <c r="T1474" i="4"/>
  <c r="U1474" i="4"/>
  <c r="V1474" i="4"/>
  <c r="W1474" i="4"/>
  <c r="A1475" i="4"/>
  <c r="C1475" i="4" s="1"/>
  <c r="B1475" i="4"/>
  <c r="D1475" i="4"/>
  <c r="E1475" i="4"/>
  <c r="L1475" i="4"/>
  <c r="M1475" i="4"/>
  <c r="N1475" i="4"/>
  <c r="S1475" i="4"/>
  <c r="T1475" i="4"/>
  <c r="U1475" i="4"/>
  <c r="V1475" i="4"/>
  <c r="W1475" i="4"/>
  <c r="A1476" i="4"/>
  <c r="C1476" i="4" s="1"/>
  <c r="B1476" i="4"/>
  <c r="D1476" i="4"/>
  <c r="E1476" i="4"/>
  <c r="L1476" i="4"/>
  <c r="M1476" i="4"/>
  <c r="N1476" i="4"/>
  <c r="S1476" i="4"/>
  <c r="T1476" i="4"/>
  <c r="U1476" i="4"/>
  <c r="V1476" i="4"/>
  <c r="W1476" i="4"/>
  <c r="A1477" i="4"/>
  <c r="C1477" i="4" s="1"/>
  <c r="B1477" i="4"/>
  <c r="D1477" i="4"/>
  <c r="E1477" i="4"/>
  <c r="L1477" i="4"/>
  <c r="M1477" i="4"/>
  <c r="N1477" i="4"/>
  <c r="S1477" i="4"/>
  <c r="T1477" i="4"/>
  <c r="U1477" i="4"/>
  <c r="V1477" i="4"/>
  <c r="W1477" i="4"/>
  <c r="A1478" i="4"/>
  <c r="C1478" i="4" s="1"/>
  <c r="B1478" i="4"/>
  <c r="D1478" i="4"/>
  <c r="E1478" i="4"/>
  <c r="L1478" i="4"/>
  <c r="M1478" i="4"/>
  <c r="N1478" i="4"/>
  <c r="S1478" i="4"/>
  <c r="T1478" i="4"/>
  <c r="U1478" i="4"/>
  <c r="V1478" i="4"/>
  <c r="W1478" i="4"/>
  <c r="A1479" i="4"/>
  <c r="C1479" i="4" s="1"/>
  <c r="B1479" i="4"/>
  <c r="D1479" i="4"/>
  <c r="E1479" i="4"/>
  <c r="L1479" i="4"/>
  <c r="M1479" i="4"/>
  <c r="N1479" i="4"/>
  <c r="S1479" i="4"/>
  <c r="T1479" i="4"/>
  <c r="U1479" i="4"/>
  <c r="V1479" i="4"/>
  <c r="W1479" i="4"/>
  <c r="A1480" i="4"/>
  <c r="C1480" i="4" s="1"/>
  <c r="B1480" i="4"/>
  <c r="D1480" i="4"/>
  <c r="E1480" i="4"/>
  <c r="L1480" i="4"/>
  <c r="M1480" i="4"/>
  <c r="N1480" i="4"/>
  <c r="S1480" i="4"/>
  <c r="T1480" i="4"/>
  <c r="U1480" i="4"/>
  <c r="V1480" i="4"/>
  <c r="W1480" i="4"/>
  <c r="A1481" i="4"/>
  <c r="C1481" i="4" s="1"/>
  <c r="B1481" i="4"/>
  <c r="D1481" i="4"/>
  <c r="E1481" i="4"/>
  <c r="L1481" i="4"/>
  <c r="M1481" i="4"/>
  <c r="N1481" i="4"/>
  <c r="S1481" i="4"/>
  <c r="T1481" i="4"/>
  <c r="U1481" i="4"/>
  <c r="V1481" i="4"/>
  <c r="W1481" i="4"/>
  <c r="A1482" i="4"/>
  <c r="C1482" i="4" s="1"/>
  <c r="B1482" i="4"/>
  <c r="D1482" i="4"/>
  <c r="E1482" i="4"/>
  <c r="L1482" i="4"/>
  <c r="M1482" i="4"/>
  <c r="N1482" i="4"/>
  <c r="S1482" i="4"/>
  <c r="T1482" i="4"/>
  <c r="U1482" i="4"/>
  <c r="V1482" i="4"/>
  <c r="W1482" i="4"/>
  <c r="A1483" i="4"/>
  <c r="C1483" i="4" s="1"/>
  <c r="B1483" i="4"/>
  <c r="D1483" i="4"/>
  <c r="E1483" i="4"/>
  <c r="L1483" i="4"/>
  <c r="M1483" i="4"/>
  <c r="N1483" i="4"/>
  <c r="S1483" i="4"/>
  <c r="T1483" i="4"/>
  <c r="U1483" i="4"/>
  <c r="V1483" i="4"/>
  <c r="W1483" i="4"/>
  <c r="A1484" i="4"/>
  <c r="C1484" i="4" s="1"/>
  <c r="B1484" i="4"/>
  <c r="D1484" i="4"/>
  <c r="E1484" i="4"/>
  <c r="L1484" i="4"/>
  <c r="M1484" i="4"/>
  <c r="N1484" i="4"/>
  <c r="S1484" i="4"/>
  <c r="T1484" i="4"/>
  <c r="U1484" i="4"/>
  <c r="V1484" i="4"/>
  <c r="W1484" i="4"/>
  <c r="A1485" i="4"/>
  <c r="C1485" i="4" s="1"/>
  <c r="B1485" i="4"/>
  <c r="D1485" i="4"/>
  <c r="E1485" i="4"/>
  <c r="L1485" i="4"/>
  <c r="M1485" i="4"/>
  <c r="N1485" i="4"/>
  <c r="S1485" i="4"/>
  <c r="T1485" i="4"/>
  <c r="U1485" i="4"/>
  <c r="V1485" i="4"/>
  <c r="W1485" i="4"/>
  <c r="A1486" i="4"/>
  <c r="C1486" i="4" s="1"/>
  <c r="B1486" i="4"/>
  <c r="D1486" i="4"/>
  <c r="E1486" i="4"/>
  <c r="L1486" i="4"/>
  <c r="M1486" i="4"/>
  <c r="N1486" i="4"/>
  <c r="S1486" i="4"/>
  <c r="T1486" i="4"/>
  <c r="U1486" i="4"/>
  <c r="V1486" i="4"/>
  <c r="W1486" i="4"/>
  <c r="A1487" i="4"/>
  <c r="C1487" i="4" s="1"/>
  <c r="B1487" i="4"/>
  <c r="D1487" i="4"/>
  <c r="E1487" i="4"/>
  <c r="L1487" i="4"/>
  <c r="M1487" i="4"/>
  <c r="N1487" i="4"/>
  <c r="S1487" i="4"/>
  <c r="T1487" i="4"/>
  <c r="U1487" i="4"/>
  <c r="V1487" i="4"/>
  <c r="W1487" i="4"/>
  <c r="A1488" i="4"/>
  <c r="C1488" i="4" s="1"/>
  <c r="B1488" i="4"/>
  <c r="D1488" i="4"/>
  <c r="E1488" i="4"/>
  <c r="L1488" i="4"/>
  <c r="M1488" i="4"/>
  <c r="N1488" i="4"/>
  <c r="S1488" i="4"/>
  <c r="T1488" i="4"/>
  <c r="U1488" i="4"/>
  <c r="V1488" i="4"/>
  <c r="W1488" i="4"/>
  <c r="A1489" i="4"/>
  <c r="C1489" i="4" s="1"/>
  <c r="B1489" i="4"/>
  <c r="D1489" i="4"/>
  <c r="E1489" i="4"/>
  <c r="L1489" i="4"/>
  <c r="M1489" i="4"/>
  <c r="N1489" i="4"/>
  <c r="S1489" i="4"/>
  <c r="T1489" i="4"/>
  <c r="U1489" i="4"/>
  <c r="V1489" i="4"/>
  <c r="W1489" i="4"/>
  <c r="A1490" i="4"/>
  <c r="C1490" i="4" s="1"/>
  <c r="B1490" i="4"/>
  <c r="D1490" i="4"/>
  <c r="E1490" i="4"/>
  <c r="L1490" i="4"/>
  <c r="M1490" i="4"/>
  <c r="N1490" i="4"/>
  <c r="S1490" i="4"/>
  <c r="T1490" i="4"/>
  <c r="U1490" i="4"/>
  <c r="V1490" i="4"/>
  <c r="W1490" i="4"/>
  <c r="A1491" i="4"/>
  <c r="C1491" i="4" s="1"/>
  <c r="B1491" i="4"/>
  <c r="D1491" i="4"/>
  <c r="E1491" i="4"/>
  <c r="L1491" i="4"/>
  <c r="M1491" i="4"/>
  <c r="N1491" i="4"/>
  <c r="S1491" i="4"/>
  <c r="T1491" i="4"/>
  <c r="U1491" i="4"/>
  <c r="V1491" i="4"/>
  <c r="W1491" i="4"/>
  <c r="A1492" i="4"/>
  <c r="C1492" i="4" s="1"/>
  <c r="B1492" i="4"/>
  <c r="D1492" i="4"/>
  <c r="E1492" i="4"/>
  <c r="L1492" i="4"/>
  <c r="M1492" i="4"/>
  <c r="N1492" i="4"/>
  <c r="S1492" i="4"/>
  <c r="T1492" i="4"/>
  <c r="U1492" i="4"/>
  <c r="V1492" i="4"/>
  <c r="W1492" i="4"/>
  <c r="A1493" i="4"/>
  <c r="C1493" i="4" s="1"/>
  <c r="B1493" i="4"/>
  <c r="D1493" i="4"/>
  <c r="E1493" i="4"/>
  <c r="L1493" i="4"/>
  <c r="M1493" i="4"/>
  <c r="N1493" i="4"/>
  <c r="S1493" i="4"/>
  <c r="T1493" i="4"/>
  <c r="U1493" i="4"/>
  <c r="V1493" i="4"/>
  <c r="W1493" i="4"/>
  <c r="A1494" i="4"/>
  <c r="C1494" i="4" s="1"/>
  <c r="B1494" i="4"/>
  <c r="D1494" i="4"/>
  <c r="E1494" i="4"/>
  <c r="L1494" i="4"/>
  <c r="M1494" i="4"/>
  <c r="N1494" i="4"/>
  <c r="S1494" i="4"/>
  <c r="T1494" i="4"/>
  <c r="U1494" i="4"/>
  <c r="V1494" i="4"/>
  <c r="W1494" i="4"/>
  <c r="A1495" i="4"/>
  <c r="C1495" i="4" s="1"/>
  <c r="B1495" i="4"/>
  <c r="D1495" i="4"/>
  <c r="E1495" i="4"/>
  <c r="L1495" i="4"/>
  <c r="M1495" i="4"/>
  <c r="N1495" i="4"/>
  <c r="S1495" i="4"/>
  <c r="T1495" i="4"/>
  <c r="U1495" i="4"/>
  <c r="V1495" i="4"/>
  <c r="W1495" i="4"/>
  <c r="A1496" i="4"/>
  <c r="C1496" i="4" s="1"/>
  <c r="B1496" i="4"/>
  <c r="D1496" i="4"/>
  <c r="E1496" i="4"/>
  <c r="L1496" i="4"/>
  <c r="M1496" i="4"/>
  <c r="N1496" i="4"/>
  <c r="S1496" i="4"/>
  <c r="T1496" i="4"/>
  <c r="U1496" i="4"/>
  <c r="V1496" i="4"/>
  <c r="W1496" i="4"/>
  <c r="A1497" i="4"/>
  <c r="C1497" i="4" s="1"/>
  <c r="B1497" i="4"/>
  <c r="D1497" i="4"/>
  <c r="E1497" i="4"/>
  <c r="L1497" i="4"/>
  <c r="M1497" i="4"/>
  <c r="N1497" i="4"/>
  <c r="S1497" i="4"/>
  <c r="T1497" i="4"/>
  <c r="U1497" i="4"/>
  <c r="V1497" i="4"/>
  <c r="W1497" i="4"/>
  <c r="A1498" i="4"/>
  <c r="C1498" i="4" s="1"/>
  <c r="B1498" i="4"/>
  <c r="D1498" i="4"/>
  <c r="E1498" i="4"/>
  <c r="L1498" i="4"/>
  <c r="M1498" i="4"/>
  <c r="N1498" i="4"/>
  <c r="S1498" i="4"/>
  <c r="T1498" i="4"/>
  <c r="U1498" i="4"/>
  <c r="V1498" i="4"/>
  <c r="W1498" i="4"/>
  <c r="A1499" i="4"/>
  <c r="C1499" i="4" s="1"/>
  <c r="B1499" i="4"/>
  <c r="D1499" i="4"/>
  <c r="E1499" i="4"/>
  <c r="L1499" i="4"/>
  <c r="M1499" i="4"/>
  <c r="N1499" i="4"/>
  <c r="S1499" i="4"/>
  <c r="T1499" i="4"/>
  <c r="U1499" i="4"/>
  <c r="V1499" i="4"/>
  <c r="W1499" i="4"/>
  <c r="A1500" i="4"/>
  <c r="C1500" i="4" s="1"/>
  <c r="B1500" i="4"/>
  <c r="D1500" i="4"/>
  <c r="E1500" i="4"/>
  <c r="L1500" i="4"/>
  <c r="M1500" i="4"/>
  <c r="N1500" i="4"/>
  <c r="S1500" i="4"/>
  <c r="T1500" i="4"/>
  <c r="U1500" i="4"/>
  <c r="V1500" i="4"/>
  <c r="W1500" i="4"/>
  <c r="A1501" i="4"/>
  <c r="C1501" i="4" s="1"/>
  <c r="B1501" i="4"/>
  <c r="D1501" i="4"/>
  <c r="E1501" i="4"/>
  <c r="L1501" i="4"/>
  <c r="M1501" i="4"/>
  <c r="N1501" i="4"/>
  <c r="S1501" i="4"/>
  <c r="T1501" i="4"/>
  <c r="U1501" i="4"/>
  <c r="V1501" i="4"/>
  <c r="W1501" i="4"/>
  <c r="A1502" i="4"/>
  <c r="C1502" i="4" s="1"/>
  <c r="B1502" i="4"/>
  <c r="D1502" i="4"/>
  <c r="E1502" i="4"/>
  <c r="L1502" i="4"/>
  <c r="M1502" i="4"/>
  <c r="N1502" i="4"/>
  <c r="S1502" i="4"/>
  <c r="T1502" i="4"/>
  <c r="U1502" i="4"/>
  <c r="V1502" i="4"/>
  <c r="W1502" i="4"/>
  <c r="A1503" i="4"/>
  <c r="C1503" i="4" s="1"/>
  <c r="B1503" i="4"/>
  <c r="D1503" i="4"/>
  <c r="E1503" i="4"/>
  <c r="L1503" i="4"/>
  <c r="M1503" i="4"/>
  <c r="N1503" i="4"/>
  <c r="S1503" i="4"/>
  <c r="T1503" i="4"/>
  <c r="U1503" i="4"/>
  <c r="V1503" i="4"/>
  <c r="W1503" i="4"/>
  <c r="A1504" i="4"/>
  <c r="C1504" i="4" s="1"/>
  <c r="B1504" i="4"/>
  <c r="D1504" i="4"/>
  <c r="E1504" i="4"/>
  <c r="L1504" i="4"/>
  <c r="M1504" i="4"/>
  <c r="N1504" i="4"/>
  <c r="S1504" i="4"/>
  <c r="T1504" i="4"/>
  <c r="U1504" i="4"/>
  <c r="V1504" i="4"/>
  <c r="W1504" i="4"/>
  <c r="A1505" i="4"/>
  <c r="C1505" i="4" s="1"/>
  <c r="B1505" i="4"/>
  <c r="D1505" i="4"/>
  <c r="E1505" i="4"/>
  <c r="L1505" i="4"/>
  <c r="M1505" i="4"/>
  <c r="N1505" i="4"/>
  <c r="S1505" i="4"/>
  <c r="T1505" i="4"/>
  <c r="U1505" i="4"/>
  <c r="V1505" i="4"/>
  <c r="W1505" i="4"/>
  <c r="A1506" i="4"/>
  <c r="C1506" i="4" s="1"/>
  <c r="B1506" i="4"/>
  <c r="D1506" i="4"/>
  <c r="E1506" i="4"/>
  <c r="L1506" i="4"/>
  <c r="M1506" i="4"/>
  <c r="N1506" i="4"/>
  <c r="S1506" i="4"/>
  <c r="T1506" i="4"/>
  <c r="U1506" i="4"/>
  <c r="V1506" i="4"/>
  <c r="W1506" i="4"/>
  <c r="A1507" i="4"/>
  <c r="C1507" i="4" s="1"/>
  <c r="B1507" i="4"/>
  <c r="D1507" i="4"/>
  <c r="E1507" i="4"/>
  <c r="L1507" i="4"/>
  <c r="M1507" i="4"/>
  <c r="N1507" i="4"/>
  <c r="S1507" i="4"/>
  <c r="T1507" i="4"/>
  <c r="U1507" i="4"/>
  <c r="V1507" i="4"/>
  <c r="W1507" i="4"/>
  <c r="A1508" i="4"/>
  <c r="C1508" i="4" s="1"/>
  <c r="B1508" i="4"/>
  <c r="D1508" i="4"/>
  <c r="E1508" i="4"/>
  <c r="L1508" i="4"/>
  <c r="M1508" i="4"/>
  <c r="N1508" i="4"/>
  <c r="S1508" i="4"/>
  <c r="T1508" i="4"/>
  <c r="U1508" i="4"/>
  <c r="V1508" i="4"/>
  <c r="W1508" i="4"/>
  <c r="A1509" i="4"/>
  <c r="C1509" i="4" s="1"/>
  <c r="B1509" i="4"/>
  <c r="D1509" i="4"/>
  <c r="E1509" i="4"/>
  <c r="L1509" i="4"/>
  <c r="M1509" i="4"/>
  <c r="N1509" i="4"/>
  <c r="S1509" i="4"/>
  <c r="T1509" i="4"/>
  <c r="U1509" i="4"/>
  <c r="V1509" i="4"/>
  <c r="W1509" i="4"/>
  <c r="A1510" i="4"/>
  <c r="C1510" i="4" s="1"/>
  <c r="B1510" i="4"/>
  <c r="D1510" i="4"/>
  <c r="E1510" i="4"/>
  <c r="L1510" i="4"/>
  <c r="M1510" i="4"/>
  <c r="N1510" i="4"/>
  <c r="S1510" i="4"/>
  <c r="T1510" i="4"/>
  <c r="U1510" i="4"/>
  <c r="V1510" i="4"/>
  <c r="W1510" i="4"/>
  <c r="A1511" i="4"/>
  <c r="C1511" i="4" s="1"/>
  <c r="B1511" i="4"/>
  <c r="D1511" i="4"/>
  <c r="E1511" i="4"/>
  <c r="L1511" i="4"/>
  <c r="M1511" i="4"/>
  <c r="N1511" i="4"/>
  <c r="S1511" i="4"/>
  <c r="T1511" i="4"/>
  <c r="U1511" i="4"/>
  <c r="V1511" i="4"/>
  <c r="W1511" i="4"/>
  <c r="A1512" i="4"/>
  <c r="C1512" i="4" s="1"/>
  <c r="B1512" i="4"/>
  <c r="D1512" i="4"/>
  <c r="E1512" i="4"/>
  <c r="L1512" i="4"/>
  <c r="M1512" i="4"/>
  <c r="N1512" i="4"/>
  <c r="S1512" i="4"/>
  <c r="T1512" i="4"/>
  <c r="U1512" i="4"/>
  <c r="V1512" i="4"/>
  <c r="W1512" i="4"/>
  <c r="A1513" i="4"/>
  <c r="C1513" i="4" s="1"/>
  <c r="B1513" i="4"/>
  <c r="D1513" i="4"/>
  <c r="E1513" i="4"/>
  <c r="L1513" i="4"/>
  <c r="M1513" i="4"/>
  <c r="N1513" i="4"/>
  <c r="S1513" i="4"/>
  <c r="T1513" i="4"/>
  <c r="U1513" i="4"/>
  <c r="V1513" i="4"/>
  <c r="W1513" i="4"/>
  <c r="A1514" i="4"/>
  <c r="C1514" i="4" s="1"/>
  <c r="B1514" i="4"/>
  <c r="D1514" i="4"/>
  <c r="E1514" i="4"/>
  <c r="L1514" i="4"/>
  <c r="M1514" i="4"/>
  <c r="N1514" i="4"/>
  <c r="S1514" i="4"/>
  <c r="T1514" i="4"/>
  <c r="U1514" i="4"/>
  <c r="V1514" i="4"/>
  <c r="W1514" i="4"/>
  <c r="A1515" i="4"/>
  <c r="C1515" i="4" s="1"/>
  <c r="B1515" i="4"/>
  <c r="D1515" i="4"/>
  <c r="E1515" i="4"/>
  <c r="L1515" i="4"/>
  <c r="M1515" i="4"/>
  <c r="N1515" i="4"/>
  <c r="S1515" i="4"/>
  <c r="T1515" i="4"/>
  <c r="U1515" i="4"/>
  <c r="V1515" i="4"/>
  <c r="W1515" i="4"/>
  <c r="A1516" i="4"/>
  <c r="C1516" i="4" s="1"/>
  <c r="B1516" i="4"/>
  <c r="D1516" i="4"/>
  <c r="E1516" i="4"/>
  <c r="L1516" i="4"/>
  <c r="M1516" i="4"/>
  <c r="N1516" i="4"/>
  <c r="S1516" i="4"/>
  <c r="T1516" i="4"/>
  <c r="U1516" i="4"/>
  <c r="V1516" i="4"/>
  <c r="W1516" i="4"/>
  <c r="A1517" i="4"/>
  <c r="C1517" i="4" s="1"/>
  <c r="B1517" i="4"/>
  <c r="D1517" i="4"/>
  <c r="E1517" i="4"/>
  <c r="L1517" i="4"/>
  <c r="M1517" i="4"/>
  <c r="N1517" i="4"/>
  <c r="S1517" i="4"/>
  <c r="T1517" i="4"/>
  <c r="U1517" i="4"/>
  <c r="V1517" i="4"/>
  <c r="W1517" i="4"/>
  <c r="A1518" i="4"/>
  <c r="C1518" i="4" s="1"/>
  <c r="B1518" i="4"/>
  <c r="D1518" i="4"/>
  <c r="E1518" i="4"/>
  <c r="L1518" i="4"/>
  <c r="M1518" i="4"/>
  <c r="N1518" i="4"/>
  <c r="S1518" i="4"/>
  <c r="T1518" i="4"/>
  <c r="U1518" i="4"/>
  <c r="V1518" i="4"/>
  <c r="W1518" i="4"/>
  <c r="A1519" i="4"/>
  <c r="C1519" i="4" s="1"/>
  <c r="B1519" i="4"/>
  <c r="D1519" i="4"/>
  <c r="E1519" i="4"/>
  <c r="L1519" i="4"/>
  <c r="M1519" i="4"/>
  <c r="N1519" i="4"/>
  <c r="S1519" i="4"/>
  <c r="T1519" i="4"/>
  <c r="U1519" i="4"/>
  <c r="V1519" i="4"/>
  <c r="W1519" i="4"/>
  <c r="A1520" i="4"/>
  <c r="C1520" i="4" s="1"/>
  <c r="B1520" i="4"/>
  <c r="D1520" i="4"/>
  <c r="E1520" i="4"/>
  <c r="L1520" i="4"/>
  <c r="M1520" i="4"/>
  <c r="N1520" i="4"/>
  <c r="S1520" i="4"/>
  <c r="T1520" i="4"/>
  <c r="U1520" i="4"/>
  <c r="V1520" i="4"/>
  <c r="W1520" i="4"/>
  <c r="A1521" i="4"/>
  <c r="C1521" i="4" s="1"/>
  <c r="B1521" i="4"/>
  <c r="D1521" i="4"/>
  <c r="E1521" i="4"/>
  <c r="L1521" i="4"/>
  <c r="M1521" i="4"/>
  <c r="N1521" i="4"/>
  <c r="S1521" i="4"/>
  <c r="T1521" i="4"/>
  <c r="U1521" i="4"/>
  <c r="V1521" i="4"/>
  <c r="W1521" i="4"/>
  <c r="A1522" i="4"/>
  <c r="C1522" i="4" s="1"/>
  <c r="B1522" i="4"/>
  <c r="D1522" i="4"/>
  <c r="E1522" i="4"/>
  <c r="L1522" i="4"/>
  <c r="M1522" i="4"/>
  <c r="N1522" i="4"/>
  <c r="S1522" i="4"/>
  <c r="T1522" i="4"/>
  <c r="U1522" i="4"/>
  <c r="V1522" i="4"/>
  <c r="W1522" i="4"/>
  <c r="A1523" i="4"/>
  <c r="C1523" i="4" s="1"/>
  <c r="B1523" i="4"/>
  <c r="D1523" i="4"/>
  <c r="E1523" i="4"/>
  <c r="L1523" i="4"/>
  <c r="M1523" i="4"/>
  <c r="N1523" i="4"/>
  <c r="S1523" i="4"/>
  <c r="T1523" i="4"/>
  <c r="U1523" i="4"/>
  <c r="V1523" i="4"/>
  <c r="W1523" i="4"/>
  <c r="A1524" i="4"/>
  <c r="C1524" i="4" s="1"/>
  <c r="B1524" i="4"/>
  <c r="D1524" i="4"/>
  <c r="E1524" i="4"/>
  <c r="F1524" i="4"/>
  <c r="L1524" i="4"/>
  <c r="M1524" i="4"/>
  <c r="N1524" i="4"/>
  <c r="S1524" i="4"/>
  <c r="T1524" i="4"/>
  <c r="U1524" i="4"/>
  <c r="V1524" i="4"/>
  <c r="W1524" i="4"/>
  <c r="A1525" i="4"/>
  <c r="C1525" i="4" s="1"/>
  <c r="B1525" i="4"/>
  <c r="D1525" i="4"/>
  <c r="E1525" i="4"/>
  <c r="L1525" i="4"/>
  <c r="M1525" i="4"/>
  <c r="N1525" i="4"/>
  <c r="S1525" i="4"/>
  <c r="T1525" i="4"/>
  <c r="U1525" i="4"/>
  <c r="V1525" i="4"/>
  <c r="W1525" i="4"/>
  <c r="A1526" i="4"/>
  <c r="C1526" i="4" s="1"/>
  <c r="B1526" i="4"/>
  <c r="D1526" i="4"/>
  <c r="E1526" i="4"/>
  <c r="L1526" i="4"/>
  <c r="M1526" i="4"/>
  <c r="N1526" i="4"/>
  <c r="S1526" i="4"/>
  <c r="T1526" i="4"/>
  <c r="U1526" i="4"/>
  <c r="V1526" i="4"/>
  <c r="W1526" i="4"/>
  <c r="A1527" i="4"/>
  <c r="C1527" i="4" s="1"/>
  <c r="B1527" i="4"/>
  <c r="D1527" i="4"/>
  <c r="E1527" i="4"/>
  <c r="L1527" i="4"/>
  <c r="M1527" i="4"/>
  <c r="N1527" i="4"/>
  <c r="S1527" i="4"/>
  <c r="T1527" i="4"/>
  <c r="U1527" i="4"/>
  <c r="V1527" i="4"/>
  <c r="W1527" i="4"/>
  <c r="A1528" i="4"/>
  <c r="C1528" i="4" s="1"/>
  <c r="B1528" i="4"/>
  <c r="D1528" i="4"/>
  <c r="E1528" i="4"/>
  <c r="L1528" i="4"/>
  <c r="M1528" i="4"/>
  <c r="N1528" i="4"/>
  <c r="S1528" i="4"/>
  <c r="T1528" i="4"/>
  <c r="U1528" i="4"/>
  <c r="V1528" i="4"/>
  <c r="W1528" i="4"/>
  <c r="A1529" i="4"/>
  <c r="C1529" i="4" s="1"/>
  <c r="B1529" i="4"/>
  <c r="D1529" i="4"/>
  <c r="E1529" i="4"/>
  <c r="L1529" i="4"/>
  <c r="M1529" i="4"/>
  <c r="N1529" i="4"/>
  <c r="S1529" i="4"/>
  <c r="T1529" i="4"/>
  <c r="U1529" i="4"/>
  <c r="V1529" i="4"/>
  <c r="W1529" i="4"/>
  <c r="A1530" i="4"/>
  <c r="C1530" i="4" s="1"/>
  <c r="B1530" i="4"/>
  <c r="D1530" i="4"/>
  <c r="E1530" i="4"/>
  <c r="L1530" i="4"/>
  <c r="M1530" i="4"/>
  <c r="N1530" i="4"/>
  <c r="S1530" i="4"/>
  <c r="T1530" i="4"/>
  <c r="U1530" i="4"/>
  <c r="V1530" i="4"/>
  <c r="W1530" i="4"/>
  <c r="A1531" i="4"/>
  <c r="C1531" i="4" s="1"/>
  <c r="B1531" i="4"/>
  <c r="D1531" i="4"/>
  <c r="E1531" i="4"/>
  <c r="L1531" i="4"/>
  <c r="M1531" i="4"/>
  <c r="N1531" i="4"/>
  <c r="S1531" i="4"/>
  <c r="T1531" i="4"/>
  <c r="U1531" i="4"/>
  <c r="V1531" i="4"/>
  <c r="W1531" i="4"/>
  <c r="A1532" i="4"/>
  <c r="C1532" i="4" s="1"/>
  <c r="B1532" i="4"/>
  <c r="D1532" i="4"/>
  <c r="E1532" i="4"/>
  <c r="L1532" i="4"/>
  <c r="M1532" i="4"/>
  <c r="N1532" i="4"/>
  <c r="S1532" i="4"/>
  <c r="T1532" i="4"/>
  <c r="U1532" i="4"/>
  <c r="V1532" i="4"/>
  <c r="W1532" i="4"/>
  <c r="A1533" i="4"/>
  <c r="C1533" i="4" s="1"/>
  <c r="B1533" i="4"/>
  <c r="D1533" i="4"/>
  <c r="E1533" i="4"/>
  <c r="L1533" i="4"/>
  <c r="M1533" i="4"/>
  <c r="N1533" i="4"/>
  <c r="S1533" i="4"/>
  <c r="T1533" i="4"/>
  <c r="U1533" i="4"/>
  <c r="V1533" i="4"/>
  <c r="W1533" i="4"/>
  <c r="A1534" i="4"/>
  <c r="C1534" i="4" s="1"/>
  <c r="B1534" i="4"/>
  <c r="D1534" i="4"/>
  <c r="E1534" i="4"/>
  <c r="L1534" i="4"/>
  <c r="M1534" i="4"/>
  <c r="N1534" i="4"/>
  <c r="S1534" i="4"/>
  <c r="T1534" i="4"/>
  <c r="U1534" i="4"/>
  <c r="V1534" i="4"/>
  <c r="W1534" i="4"/>
  <c r="A1535" i="4"/>
  <c r="C1535" i="4" s="1"/>
  <c r="B1535" i="4"/>
  <c r="D1535" i="4"/>
  <c r="E1535" i="4"/>
  <c r="L1535" i="4"/>
  <c r="M1535" i="4"/>
  <c r="N1535" i="4"/>
  <c r="S1535" i="4"/>
  <c r="T1535" i="4"/>
  <c r="U1535" i="4"/>
  <c r="V1535" i="4"/>
  <c r="W1535" i="4"/>
  <c r="A1536" i="4"/>
  <c r="C1536" i="4" s="1"/>
  <c r="B1536" i="4"/>
  <c r="D1536" i="4"/>
  <c r="E1536" i="4"/>
  <c r="L1536" i="4"/>
  <c r="M1536" i="4"/>
  <c r="N1536" i="4"/>
  <c r="S1536" i="4"/>
  <c r="T1536" i="4"/>
  <c r="U1536" i="4"/>
  <c r="V1536" i="4"/>
  <c r="W1536" i="4"/>
  <c r="A1537" i="4"/>
  <c r="C1537" i="4" s="1"/>
  <c r="B1537" i="4"/>
  <c r="D1537" i="4"/>
  <c r="E1537" i="4"/>
  <c r="L1537" i="4"/>
  <c r="M1537" i="4"/>
  <c r="N1537" i="4"/>
  <c r="S1537" i="4"/>
  <c r="T1537" i="4"/>
  <c r="U1537" i="4"/>
  <c r="V1537" i="4"/>
  <c r="W1537" i="4"/>
  <c r="A1538" i="4"/>
  <c r="C1538" i="4" s="1"/>
  <c r="B1538" i="4"/>
  <c r="D1538" i="4"/>
  <c r="E1538" i="4"/>
  <c r="L1538" i="4"/>
  <c r="M1538" i="4"/>
  <c r="N1538" i="4"/>
  <c r="S1538" i="4"/>
  <c r="T1538" i="4"/>
  <c r="U1538" i="4"/>
  <c r="V1538" i="4"/>
  <c r="W1538" i="4"/>
  <c r="A1539" i="4"/>
  <c r="C1539" i="4" s="1"/>
  <c r="B1539" i="4"/>
  <c r="D1539" i="4"/>
  <c r="E1539" i="4"/>
  <c r="L1539" i="4"/>
  <c r="M1539" i="4"/>
  <c r="N1539" i="4"/>
  <c r="S1539" i="4"/>
  <c r="T1539" i="4"/>
  <c r="U1539" i="4"/>
  <c r="V1539" i="4"/>
  <c r="W1539" i="4"/>
  <c r="A1540" i="4"/>
  <c r="C1540" i="4" s="1"/>
  <c r="B1540" i="4"/>
  <c r="D1540" i="4"/>
  <c r="E1540" i="4"/>
  <c r="F1540" i="4"/>
  <c r="L1540" i="4"/>
  <c r="M1540" i="4"/>
  <c r="N1540" i="4"/>
  <c r="S1540" i="4"/>
  <c r="T1540" i="4"/>
  <c r="U1540" i="4"/>
  <c r="V1540" i="4"/>
  <c r="W1540" i="4"/>
  <c r="A1541" i="4"/>
  <c r="C1541" i="4" s="1"/>
  <c r="B1541" i="4"/>
  <c r="D1541" i="4"/>
  <c r="E1541" i="4"/>
  <c r="L1541" i="4"/>
  <c r="M1541" i="4"/>
  <c r="N1541" i="4"/>
  <c r="S1541" i="4"/>
  <c r="T1541" i="4"/>
  <c r="U1541" i="4"/>
  <c r="V1541" i="4"/>
  <c r="W1541" i="4"/>
  <c r="A1542" i="4"/>
  <c r="C1542" i="4" s="1"/>
  <c r="B1542" i="4"/>
  <c r="D1542" i="4"/>
  <c r="E1542" i="4"/>
  <c r="L1542" i="4"/>
  <c r="M1542" i="4"/>
  <c r="N1542" i="4"/>
  <c r="S1542" i="4"/>
  <c r="T1542" i="4"/>
  <c r="U1542" i="4"/>
  <c r="V1542" i="4"/>
  <c r="W1542" i="4"/>
  <c r="A1543" i="4"/>
  <c r="C1543" i="4" s="1"/>
  <c r="B1543" i="4"/>
  <c r="D1543" i="4"/>
  <c r="E1543" i="4"/>
  <c r="L1543" i="4"/>
  <c r="M1543" i="4"/>
  <c r="N1543" i="4"/>
  <c r="S1543" i="4"/>
  <c r="T1543" i="4"/>
  <c r="U1543" i="4"/>
  <c r="V1543" i="4"/>
  <c r="W1543" i="4"/>
  <c r="A1544" i="4"/>
  <c r="C1544" i="4" s="1"/>
  <c r="B1544" i="4"/>
  <c r="D1544" i="4"/>
  <c r="E1544" i="4"/>
  <c r="L1544" i="4"/>
  <c r="M1544" i="4"/>
  <c r="N1544" i="4"/>
  <c r="S1544" i="4"/>
  <c r="T1544" i="4"/>
  <c r="U1544" i="4"/>
  <c r="V1544" i="4"/>
  <c r="W1544" i="4"/>
  <c r="A1545" i="4"/>
  <c r="C1545" i="4" s="1"/>
  <c r="B1545" i="4"/>
  <c r="D1545" i="4"/>
  <c r="E1545" i="4"/>
  <c r="L1545" i="4"/>
  <c r="M1545" i="4"/>
  <c r="N1545" i="4"/>
  <c r="S1545" i="4"/>
  <c r="T1545" i="4"/>
  <c r="U1545" i="4"/>
  <c r="V1545" i="4"/>
  <c r="W1545" i="4"/>
  <c r="A1546" i="4"/>
  <c r="C1546" i="4" s="1"/>
  <c r="B1546" i="4"/>
  <c r="D1546" i="4"/>
  <c r="E1546" i="4"/>
  <c r="L1546" i="4"/>
  <c r="M1546" i="4"/>
  <c r="N1546" i="4"/>
  <c r="S1546" i="4"/>
  <c r="T1546" i="4"/>
  <c r="U1546" i="4"/>
  <c r="V1546" i="4"/>
  <c r="W1546" i="4"/>
  <c r="A1547" i="4"/>
  <c r="C1547" i="4" s="1"/>
  <c r="B1547" i="4"/>
  <c r="D1547" i="4"/>
  <c r="E1547" i="4"/>
  <c r="L1547" i="4"/>
  <c r="M1547" i="4"/>
  <c r="N1547" i="4"/>
  <c r="S1547" i="4"/>
  <c r="T1547" i="4"/>
  <c r="U1547" i="4"/>
  <c r="V1547" i="4"/>
  <c r="W1547" i="4"/>
  <c r="A1548" i="4"/>
  <c r="C1548" i="4" s="1"/>
  <c r="B1548" i="4"/>
  <c r="D1548" i="4"/>
  <c r="E1548" i="4"/>
  <c r="L1548" i="4"/>
  <c r="M1548" i="4"/>
  <c r="N1548" i="4"/>
  <c r="S1548" i="4"/>
  <c r="T1548" i="4"/>
  <c r="U1548" i="4"/>
  <c r="V1548" i="4"/>
  <c r="W1548" i="4"/>
  <c r="A1549" i="4"/>
  <c r="C1549" i="4" s="1"/>
  <c r="B1549" i="4"/>
  <c r="D1549" i="4"/>
  <c r="E1549" i="4"/>
  <c r="L1549" i="4"/>
  <c r="M1549" i="4"/>
  <c r="N1549" i="4"/>
  <c r="S1549" i="4"/>
  <c r="T1549" i="4"/>
  <c r="U1549" i="4"/>
  <c r="V1549" i="4"/>
  <c r="W1549" i="4"/>
  <c r="A1550" i="4"/>
  <c r="C1550" i="4" s="1"/>
  <c r="B1550" i="4"/>
  <c r="D1550" i="4"/>
  <c r="E1550" i="4"/>
  <c r="L1550" i="4"/>
  <c r="M1550" i="4"/>
  <c r="N1550" i="4"/>
  <c r="S1550" i="4"/>
  <c r="T1550" i="4"/>
  <c r="U1550" i="4"/>
  <c r="V1550" i="4"/>
  <c r="W1550" i="4"/>
  <c r="A1551" i="4"/>
  <c r="C1551" i="4" s="1"/>
  <c r="B1551" i="4"/>
  <c r="D1551" i="4"/>
  <c r="E1551" i="4"/>
  <c r="L1551" i="4"/>
  <c r="M1551" i="4"/>
  <c r="N1551" i="4"/>
  <c r="S1551" i="4"/>
  <c r="T1551" i="4"/>
  <c r="U1551" i="4"/>
  <c r="V1551" i="4"/>
  <c r="W1551" i="4"/>
  <c r="A1552" i="4"/>
  <c r="C1552" i="4" s="1"/>
  <c r="B1552" i="4"/>
  <c r="D1552" i="4"/>
  <c r="E1552" i="4"/>
  <c r="L1552" i="4"/>
  <c r="M1552" i="4"/>
  <c r="N1552" i="4"/>
  <c r="S1552" i="4"/>
  <c r="T1552" i="4"/>
  <c r="U1552" i="4"/>
  <c r="V1552" i="4"/>
  <c r="W1552" i="4"/>
  <c r="A1553" i="4"/>
  <c r="C1553" i="4" s="1"/>
  <c r="B1553" i="4"/>
  <c r="D1553" i="4"/>
  <c r="E1553" i="4"/>
  <c r="F1553" i="4"/>
  <c r="L1553" i="4"/>
  <c r="M1553" i="4"/>
  <c r="N1553" i="4"/>
  <c r="S1553" i="4"/>
  <c r="T1553" i="4"/>
  <c r="U1553" i="4"/>
  <c r="V1553" i="4"/>
  <c r="W1553" i="4"/>
  <c r="A1554" i="4"/>
  <c r="C1554" i="4" s="1"/>
  <c r="B1554" i="4"/>
  <c r="D1554" i="4"/>
  <c r="E1554" i="4"/>
  <c r="L1554" i="4"/>
  <c r="M1554" i="4"/>
  <c r="N1554" i="4"/>
  <c r="S1554" i="4"/>
  <c r="T1554" i="4"/>
  <c r="U1554" i="4"/>
  <c r="V1554" i="4"/>
  <c r="W1554" i="4"/>
  <c r="A1555" i="4"/>
  <c r="C1555" i="4" s="1"/>
  <c r="B1555" i="4"/>
  <c r="D1555" i="4"/>
  <c r="E1555" i="4"/>
  <c r="F1555" i="4"/>
  <c r="L1555" i="4"/>
  <c r="M1555" i="4"/>
  <c r="N1555" i="4"/>
  <c r="S1555" i="4"/>
  <c r="T1555" i="4"/>
  <c r="U1555" i="4"/>
  <c r="V1555" i="4"/>
  <c r="W1555" i="4"/>
  <c r="A1556" i="4"/>
  <c r="C1556" i="4" s="1"/>
  <c r="B1556" i="4"/>
  <c r="D1556" i="4"/>
  <c r="E1556" i="4"/>
  <c r="F1556" i="4"/>
  <c r="L1556" i="4"/>
  <c r="M1556" i="4"/>
  <c r="N1556" i="4"/>
  <c r="S1556" i="4"/>
  <c r="T1556" i="4"/>
  <c r="U1556" i="4"/>
  <c r="V1556" i="4"/>
  <c r="W1556" i="4"/>
  <c r="A1557" i="4"/>
  <c r="C1557" i="4" s="1"/>
  <c r="B1557" i="4"/>
  <c r="D1557" i="4"/>
  <c r="E1557" i="4"/>
  <c r="L1557" i="4"/>
  <c r="M1557" i="4"/>
  <c r="N1557" i="4"/>
  <c r="S1557" i="4"/>
  <c r="T1557" i="4"/>
  <c r="U1557" i="4"/>
  <c r="V1557" i="4"/>
  <c r="W1557" i="4"/>
  <c r="A1558" i="4"/>
  <c r="C1558" i="4" s="1"/>
  <c r="B1558" i="4"/>
  <c r="D1558" i="4"/>
  <c r="E1558" i="4"/>
  <c r="L1558" i="4"/>
  <c r="M1558" i="4"/>
  <c r="N1558" i="4"/>
  <c r="S1558" i="4"/>
  <c r="T1558" i="4"/>
  <c r="U1558" i="4"/>
  <c r="V1558" i="4"/>
  <c r="W1558" i="4"/>
  <c r="A1559" i="4"/>
  <c r="C1559" i="4" s="1"/>
  <c r="B1559" i="4"/>
  <c r="D1559" i="4"/>
  <c r="E1559" i="4"/>
  <c r="L1559" i="4"/>
  <c r="M1559" i="4"/>
  <c r="N1559" i="4"/>
  <c r="S1559" i="4"/>
  <c r="T1559" i="4"/>
  <c r="U1559" i="4"/>
  <c r="V1559" i="4"/>
  <c r="W1559" i="4"/>
  <c r="A1560" i="4"/>
  <c r="C1560" i="4" s="1"/>
  <c r="B1560" i="4"/>
  <c r="D1560" i="4"/>
  <c r="E1560" i="4"/>
  <c r="L1560" i="4"/>
  <c r="M1560" i="4"/>
  <c r="N1560" i="4"/>
  <c r="S1560" i="4"/>
  <c r="T1560" i="4"/>
  <c r="U1560" i="4"/>
  <c r="V1560" i="4"/>
  <c r="W1560" i="4"/>
  <c r="A1561" i="4"/>
  <c r="C1561" i="4" s="1"/>
  <c r="B1561" i="4"/>
  <c r="D1561" i="4"/>
  <c r="E1561" i="4"/>
  <c r="L1561" i="4"/>
  <c r="M1561" i="4"/>
  <c r="N1561" i="4"/>
  <c r="S1561" i="4"/>
  <c r="T1561" i="4"/>
  <c r="U1561" i="4"/>
  <c r="V1561" i="4"/>
  <c r="W1561" i="4"/>
  <c r="A1562" i="4"/>
  <c r="C1562" i="4" s="1"/>
  <c r="B1562" i="4"/>
  <c r="D1562" i="4"/>
  <c r="E1562" i="4"/>
  <c r="L1562" i="4"/>
  <c r="M1562" i="4"/>
  <c r="N1562" i="4"/>
  <c r="S1562" i="4"/>
  <c r="T1562" i="4"/>
  <c r="U1562" i="4"/>
  <c r="V1562" i="4"/>
  <c r="W1562" i="4"/>
  <c r="A1563" i="4"/>
  <c r="C1563" i="4" s="1"/>
  <c r="B1563" i="4"/>
  <c r="D1563" i="4"/>
  <c r="E1563" i="4"/>
  <c r="L1563" i="4"/>
  <c r="M1563" i="4"/>
  <c r="N1563" i="4"/>
  <c r="S1563" i="4"/>
  <c r="T1563" i="4"/>
  <c r="U1563" i="4"/>
  <c r="V1563" i="4"/>
  <c r="W1563" i="4"/>
  <c r="A1564" i="4"/>
  <c r="C1564" i="4" s="1"/>
  <c r="B1564" i="4"/>
  <c r="D1564" i="4"/>
  <c r="E1564" i="4"/>
  <c r="L1564" i="4"/>
  <c r="M1564" i="4"/>
  <c r="N1564" i="4"/>
  <c r="S1564" i="4"/>
  <c r="T1564" i="4"/>
  <c r="U1564" i="4"/>
  <c r="V1564" i="4"/>
  <c r="W1564" i="4"/>
  <c r="A1565" i="4"/>
  <c r="C1565" i="4" s="1"/>
  <c r="B1565" i="4"/>
  <c r="D1565" i="4"/>
  <c r="E1565" i="4"/>
  <c r="L1565" i="4"/>
  <c r="M1565" i="4"/>
  <c r="N1565" i="4"/>
  <c r="S1565" i="4"/>
  <c r="T1565" i="4"/>
  <c r="U1565" i="4"/>
  <c r="V1565" i="4"/>
  <c r="W1565" i="4"/>
  <c r="A1566" i="4"/>
  <c r="C1566" i="4" s="1"/>
  <c r="B1566" i="4"/>
  <c r="D1566" i="4"/>
  <c r="E1566" i="4"/>
  <c r="L1566" i="4"/>
  <c r="M1566" i="4"/>
  <c r="N1566" i="4"/>
  <c r="S1566" i="4"/>
  <c r="T1566" i="4"/>
  <c r="U1566" i="4"/>
  <c r="V1566" i="4"/>
  <c r="W1566" i="4"/>
  <c r="A1567" i="4"/>
  <c r="C1567" i="4" s="1"/>
  <c r="B1567" i="4"/>
  <c r="D1567" i="4"/>
  <c r="E1567" i="4"/>
  <c r="L1567" i="4"/>
  <c r="M1567" i="4"/>
  <c r="N1567" i="4"/>
  <c r="S1567" i="4"/>
  <c r="T1567" i="4"/>
  <c r="U1567" i="4"/>
  <c r="V1567" i="4"/>
  <c r="W1567" i="4"/>
  <c r="A1568" i="4"/>
  <c r="C1568" i="4" s="1"/>
  <c r="B1568" i="4"/>
  <c r="D1568" i="4"/>
  <c r="E1568" i="4"/>
  <c r="L1568" i="4"/>
  <c r="M1568" i="4"/>
  <c r="N1568" i="4"/>
  <c r="S1568" i="4"/>
  <c r="T1568" i="4"/>
  <c r="U1568" i="4"/>
  <c r="V1568" i="4"/>
  <c r="W1568" i="4"/>
  <c r="A1569" i="4"/>
  <c r="C1569" i="4" s="1"/>
  <c r="B1569" i="4"/>
  <c r="D1569" i="4"/>
  <c r="E1569" i="4"/>
  <c r="L1569" i="4"/>
  <c r="M1569" i="4"/>
  <c r="N1569" i="4"/>
  <c r="S1569" i="4"/>
  <c r="T1569" i="4"/>
  <c r="U1569" i="4"/>
  <c r="V1569" i="4"/>
  <c r="W1569" i="4"/>
  <c r="A1570" i="4"/>
  <c r="C1570" i="4" s="1"/>
  <c r="B1570" i="4"/>
  <c r="D1570" i="4"/>
  <c r="E1570" i="4"/>
  <c r="L1570" i="4"/>
  <c r="M1570" i="4"/>
  <c r="N1570" i="4"/>
  <c r="S1570" i="4"/>
  <c r="T1570" i="4"/>
  <c r="U1570" i="4"/>
  <c r="V1570" i="4"/>
  <c r="W1570" i="4"/>
  <c r="A1571" i="4"/>
  <c r="C1571" i="4" s="1"/>
  <c r="B1571" i="4"/>
  <c r="D1571" i="4"/>
  <c r="E1571" i="4"/>
  <c r="L1571" i="4"/>
  <c r="M1571" i="4"/>
  <c r="N1571" i="4"/>
  <c r="S1571" i="4"/>
  <c r="T1571" i="4"/>
  <c r="U1571" i="4"/>
  <c r="V1571" i="4"/>
  <c r="W1571" i="4"/>
  <c r="A1572" i="4"/>
  <c r="C1572" i="4" s="1"/>
  <c r="B1572" i="4"/>
  <c r="D1572" i="4"/>
  <c r="E1572" i="4"/>
  <c r="F1572" i="4"/>
  <c r="L1572" i="4"/>
  <c r="M1572" i="4"/>
  <c r="N1572" i="4"/>
  <c r="S1572" i="4"/>
  <c r="T1572" i="4"/>
  <c r="U1572" i="4"/>
  <c r="V1572" i="4"/>
  <c r="W1572" i="4"/>
  <c r="A1573" i="4"/>
  <c r="C1573" i="4" s="1"/>
  <c r="B1573" i="4"/>
  <c r="D1573" i="4"/>
  <c r="E1573" i="4"/>
  <c r="L1573" i="4"/>
  <c r="M1573" i="4"/>
  <c r="N1573" i="4"/>
  <c r="S1573" i="4"/>
  <c r="T1573" i="4"/>
  <c r="U1573" i="4"/>
  <c r="V1573" i="4"/>
  <c r="W1573" i="4"/>
  <c r="A1574" i="4"/>
  <c r="C1574" i="4" s="1"/>
  <c r="B1574" i="4"/>
  <c r="D1574" i="4"/>
  <c r="E1574" i="4"/>
  <c r="L1574" i="4"/>
  <c r="M1574" i="4"/>
  <c r="N1574" i="4"/>
  <c r="S1574" i="4"/>
  <c r="T1574" i="4"/>
  <c r="U1574" i="4"/>
  <c r="V1574" i="4"/>
  <c r="W1574" i="4"/>
  <c r="A1575" i="4"/>
  <c r="C1575" i="4" s="1"/>
  <c r="B1575" i="4"/>
  <c r="D1575" i="4"/>
  <c r="E1575" i="4"/>
  <c r="L1575" i="4"/>
  <c r="M1575" i="4"/>
  <c r="N1575" i="4"/>
  <c r="S1575" i="4"/>
  <c r="T1575" i="4"/>
  <c r="U1575" i="4"/>
  <c r="V1575" i="4"/>
  <c r="W1575" i="4"/>
  <c r="A1576" i="4"/>
  <c r="C1576" i="4" s="1"/>
  <c r="B1576" i="4"/>
  <c r="D1576" i="4"/>
  <c r="E1576" i="4"/>
  <c r="L1576" i="4"/>
  <c r="M1576" i="4"/>
  <c r="N1576" i="4"/>
  <c r="S1576" i="4"/>
  <c r="T1576" i="4"/>
  <c r="U1576" i="4"/>
  <c r="V1576" i="4"/>
  <c r="W1576" i="4"/>
  <c r="A1577" i="4"/>
  <c r="C1577" i="4" s="1"/>
  <c r="B1577" i="4"/>
  <c r="D1577" i="4"/>
  <c r="E1577" i="4"/>
  <c r="L1577" i="4"/>
  <c r="M1577" i="4"/>
  <c r="N1577" i="4"/>
  <c r="S1577" i="4"/>
  <c r="T1577" i="4"/>
  <c r="U1577" i="4"/>
  <c r="V1577" i="4"/>
  <c r="W1577" i="4"/>
  <c r="A1578" i="4"/>
  <c r="C1578" i="4" s="1"/>
  <c r="B1578" i="4"/>
  <c r="D1578" i="4"/>
  <c r="E1578" i="4"/>
  <c r="L1578" i="4"/>
  <c r="M1578" i="4"/>
  <c r="N1578" i="4"/>
  <c r="S1578" i="4"/>
  <c r="T1578" i="4"/>
  <c r="U1578" i="4"/>
  <c r="V1578" i="4"/>
  <c r="W1578" i="4"/>
  <c r="A1579" i="4"/>
  <c r="C1579" i="4" s="1"/>
  <c r="B1579" i="4"/>
  <c r="D1579" i="4"/>
  <c r="E1579" i="4"/>
  <c r="L1579" i="4"/>
  <c r="M1579" i="4"/>
  <c r="N1579" i="4"/>
  <c r="S1579" i="4"/>
  <c r="T1579" i="4"/>
  <c r="U1579" i="4"/>
  <c r="V1579" i="4"/>
  <c r="W1579" i="4"/>
  <c r="A1580" i="4"/>
  <c r="C1580" i="4" s="1"/>
  <c r="B1580" i="4"/>
  <c r="D1580" i="4"/>
  <c r="E1580" i="4"/>
  <c r="L1580" i="4"/>
  <c r="M1580" i="4"/>
  <c r="N1580" i="4"/>
  <c r="S1580" i="4"/>
  <c r="T1580" i="4"/>
  <c r="U1580" i="4"/>
  <c r="V1580" i="4"/>
  <c r="W1580" i="4"/>
  <c r="A1581" i="4"/>
  <c r="C1581" i="4" s="1"/>
  <c r="B1581" i="4"/>
  <c r="D1581" i="4"/>
  <c r="E1581" i="4"/>
  <c r="L1581" i="4"/>
  <c r="M1581" i="4"/>
  <c r="N1581" i="4"/>
  <c r="S1581" i="4"/>
  <c r="T1581" i="4"/>
  <c r="U1581" i="4"/>
  <c r="V1581" i="4"/>
  <c r="W1581" i="4"/>
  <c r="A1582" i="4"/>
  <c r="C1582" i="4" s="1"/>
  <c r="B1582" i="4"/>
  <c r="D1582" i="4"/>
  <c r="E1582" i="4"/>
  <c r="L1582" i="4"/>
  <c r="M1582" i="4"/>
  <c r="N1582" i="4"/>
  <c r="S1582" i="4"/>
  <c r="T1582" i="4"/>
  <c r="U1582" i="4"/>
  <c r="V1582" i="4"/>
  <c r="W1582" i="4"/>
  <c r="A1583" i="4"/>
  <c r="C1583" i="4" s="1"/>
  <c r="B1583" i="4"/>
  <c r="D1583" i="4"/>
  <c r="E1583" i="4"/>
  <c r="L1583" i="4"/>
  <c r="M1583" i="4"/>
  <c r="N1583" i="4"/>
  <c r="S1583" i="4"/>
  <c r="T1583" i="4"/>
  <c r="U1583" i="4"/>
  <c r="V1583" i="4"/>
  <c r="W1583" i="4"/>
  <c r="A1584" i="4"/>
  <c r="C1584" i="4" s="1"/>
  <c r="B1584" i="4"/>
  <c r="D1584" i="4"/>
  <c r="E1584" i="4"/>
  <c r="L1584" i="4"/>
  <c r="M1584" i="4"/>
  <c r="N1584" i="4"/>
  <c r="S1584" i="4"/>
  <c r="T1584" i="4"/>
  <c r="U1584" i="4"/>
  <c r="V1584" i="4"/>
  <c r="W1584" i="4"/>
  <c r="A1585" i="4"/>
  <c r="C1585" i="4" s="1"/>
  <c r="B1585" i="4"/>
  <c r="D1585" i="4"/>
  <c r="E1585" i="4"/>
  <c r="L1585" i="4"/>
  <c r="M1585" i="4"/>
  <c r="N1585" i="4"/>
  <c r="S1585" i="4"/>
  <c r="T1585" i="4"/>
  <c r="U1585" i="4"/>
  <c r="V1585" i="4"/>
  <c r="W1585" i="4"/>
  <c r="A1586" i="4"/>
  <c r="C1586" i="4" s="1"/>
  <c r="B1586" i="4"/>
  <c r="D1586" i="4"/>
  <c r="E1586" i="4"/>
  <c r="L1586" i="4"/>
  <c r="M1586" i="4"/>
  <c r="N1586" i="4"/>
  <c r="S1586" i="4"/>
  <c r="T1586" i="4"/>
  <c r="U1586" i="4"/>
  <c r="V1586" i="4"/>
  <c r="W1586" i="4"/>
  <c r="A1587" i="4"/>
  <c r="C1587" i="4" s="1"/>
  <c r="B1587" i="4"/>
  <c r="D1587" i="4"/>
  <c r="E1587" i="4"/>
  <c r="L1587" i="4"/>
  <c r="M1587" i="4"/>
  <c r="N1587" i="4"/>
  <c r="S1587" i="4"/>
  <c r="T1587" i="4"/>
  <c r="U1587" i="4"/>
  <c r="V1587" i="4"/>
  <c r="W1587" i="4"/>
  <c r="A1588" i="4"/>
  <c r="C1588" i="4" s="1"/>
  <c r="B1588" i="4"/>
  <c r="D1588" i="4"/>
  <c r="E1588" i="4"/>
  <c r="F1588" i="4"/>
  <c r="L1588" i="4"/>
  <c r="M1588" i="4"/>
  <c r="N1588" i="4"/>
  <c r="S1588" i="4"/>
  <c r="T1588" i="4"/>
  <c r="U1588" i="4"/>
  <c r="V1588" i="4"/>
  <c r="W1588" i="4"/>
  <c r="A1589" i="4"/>
  <c r="C1589" i="4" s="1"/>
  <c r="B1589" i="4"/>
  <c r="D1589" i="4"/>
  <c r="E1589" i="4"/>
  <c r="L1589" i="4"/>
  <c r="M1589" i="4"/>
  <c r="N1589" i="4"/>
  <c r="S1589" i="4"/>
  <c r="T1589" i="4"/>
  <c r="U1589" i="4"/>
  <c r="V1589" i="4"/>
  <c r="W1589" i="4"/>
  <c r="A1590" i="4"/>
  <c r="C1590" i="4" s="1"/>
  <c r="B1590" i="4"/>
  <c r="D1590" i="4"/>
  <c r="E1590" i="4"/>
  <c r="L1590" i="4"/>
  <c r="M1590" i="4"/>
  <c r="N1590" i="4"/>
  <c r="S1590" i="4"/>
  <c r="T1590" i="4"/>
  <c r="U1590" i="4"/>
  <c r="V1590" i="4"/>
  <c r="W1590" i="4"/>
  <c r="A1591" i="4"/>
  <c r="C1591" i="4" s="1"/>
  <c r="B1591" i="4"/>
  <c r="D1591" i="4"/>
  <c r="E1591" i="4"/>
  <c r="L1591" i="4"/>
  <c r="M1591" i="4"/>
  <c r="N1591" i="4"/>
  <c r="S1591" i="4"/>
  <c r="T1591" i="4"/>
  <c r="U1591" i="4"/>
  <c r="V1591" i="4"/>
  <c r="W1591" i="4"/>
  <c r="A1592" i="4"/>
  <c r="C1592" i="4" s="1"/>
  <c r="B1592" i="4"/>
  <c r="D1592" i="4"/>
  <c r="E1592" i="4"/>
  <c r="L1592" i="4"/>
  <c r="M1592" i="4"/>
  <c r="N1592" i="4"/>
  <c r="S1592" i="4"/>
  <c r="T1592" i="4"/>
  <c r="U1592" i="4"/>
  <c r="V1592" i="4"/>
  <c r="W1592" i="4"/>
  <c r="A1593" i="4"/>
  <c r="C1593" i="4" s="1"/>
  <c r="B1593" i="4"/>
  <c r="D1593" i="4"/>
  <c r="E1593" i="4"/>
  <c r="L1593" i="4"/>
  <c r="M1593" i="4"/>
  <c r="N1593" i="4"/>
  <c r="S1593" i="4"/>
  <c r="T1593" i="4"/>
  <c r="U1593" i="4"/>
  <c r="V1593" i="4"/>
  <c r="W1593" i="4"/>
  <c r="A1594" i="4"/>
  <c r="C1594" i="4" s="1"/>
  <c r="B1594" i="4"/>
  <c r="D1594" i="4"/>
  <c r="E1594" i="4"/>
  <c r="L1594" i="4"/>
  <c r="M1594" i="4"/>
  <c r="N1594" i="4"/>
  <c r="S1594" i="4"/>
  <c r="T1594" i="4"/>
  <c r="U1594" i="4"/>
  <c r="V1594" i="4"/>
  <c r="W1594" i="4"/>
  <c r="A1595" i="4"/>
  <c r="C1595" i="4" s="1"/>
  <c r="B1595" i="4"/>
  <c r="D1595" i="4"/>
  <c r="E1595" i="4"/>
  <c r="L1595" i="4"/>
  <c r="M1595" i="4"/>
  <c r="N1595" i="4"/>
  <c r="S1595" i="4"/>
  <c r="T1595" i="4"/>
  <c r="U1595" i="4"/>
  <c r="V1595" i="4"/>
  <c r="W1595" i="4"/>
  <c r="A1596" i="4"/>
  <c r="C1596" i="4" s="1"/>
  <c r="B1596" i="4"/>
  <c r="D1596" i="4"/>
  <c r="E1596" i="4"/>
  <c r="L1596" i="4"/>
  <c r="M1596" i="4"/>
  <c r="N1596" i="4"/>
  <c r="S1596" i="4"/>
  <c r="T1596" i="4"/>
  <c r="U1596" i="4"/>
  <c r="V1596" i="4"/>
  <c r="W1596" i="4"/>
  <c r="A1597" i="4"/>
  <c r="C1597" i="4" s="1"/>
  <c r="B1597" i="4"/>
  <c r="D1597" i="4"/>
  <c r="E1597" i="4"/>
  <c r="L1597" i="4"/>
  <c r="M1597" i="4"/>
  <c r="N1597" i="4"/>
  <c r="S1597" i="4"/>
  <c r="T1597" i="4"/>
  <c r="U1597" i="4"/>
  <c r="V1597" i="4"/>
  <c r="W1597" i="4"/>
  <c r="A1598" i="4"/>
  <c r="C1598" i="4" s="1"/>
  <c r="B1598" i="4"/>
  <c r="D1598" i="4"/>
  <c r="E1598" i="4"/>
  <c r="L1598" i="4"/>
  <c r="M1598" i="4"/>
  <c r="N1598" i="4"/>
  <c r="S1598" i="4"/>
  <c r="T1598" i="4"/>
  <c r="U1598" i="4"/>
  <c r="V1598" i="4"/>
  <c r="W1598" i="4"/>
  <c r="A1599" i="4"/>
  <c r="C1599" i="4" s="1"/>
  <c r="B1599" i="4"/>
  <c r="D1599" i="4"/>
  <c r="E1599" i="4"/>
  <c r="L1599" i="4"/>
  <c r="M1599" i="4"/>
  <c r="N1599" i="4"/>
  <c r="S1599" i="4"/>
  <c r="T1599" i="4"/>
  <c r="U1599" i="4"/>
  <c r="V1599" i="4"/>
  <c r="W1599" i="4"/>
  <c r="A1600" i="4"/>
  <c r="C1600" i="4" s="1"/>
  <c r="B1600" i="4"/>
  <c r="D1600" i="4"/>
  <c r="E1600" i="4"/>
  <c r="L1600" i="4"/>
  <c r="M1600" i="4"/>
  <c r="N1600" i="4"/>
  <c r="S1600" i="4"/>
  <c r="T1600" i="4"/>
  <c r="U1600" i="4"/>
  <c r="V1600" i="4"/>
  <c r="W1600" i="4"/>
  <c r="A1601" i="4"/>
  <c r="C1601" i="4" s="1"/>
  <c r="B1601" i="4"/>
  <c r="D1601" i="4"/>
  <c r="E1601" i="4"/>
  <c r="L1601" i="4"/>
  <c r="M1601" i="4"/>
  <c r="N1601" i="4"/>
  <c r="S1601" i="4"/>
  <c r="T1601" i="4"/>
  <c r="U1601" i="4"/>
  <c r="V1601" i="4"/>
  <c r="W1601" i="4"/>
  <c r="A1602" i="4"/>
  <c r="C1602" i="4" s="1"/>
  <c r="B1602" i="4"/>
  <c r="D1602" i="4"/>
  <c r="E1602" i="4"/>
  <c r="L1602" i="4"/>
  <c r="M1602" i="4"/>
  <c r="N1602" i="4"/>
  <c r="S1602" i="4"/>
  <c r="T1602" i="4"/>
  <c r="U1602" i="4"/>
  <c r="V1602" i="4"/>
  <c r="W1602" i="4"/>
  <c r="A1603" i="4"/>
  <c r="C1603" i="4" s="1"/>
  <c r="B1603" i="4"/>
  <c r="D1603" i="4"/>
  <c r="E1603" i="4"/>
  <c r="L1603" i="4"/>
  <c r="M1603" i="4"/>
  <c r="N1603" i="4"/>
  <c r="S1603" i="4"/>
  <c r="T1603" i="4"/>
  <c r="U1603" i="4"/>
  <c r="V1603" i="4"/>
  <c r="W1603" i="4"/>
  <c r="A1604" i="4"/>
  <c r="C1604" i="4" s="1"/>
  <c r="B1604" i="4"/>
  <c r="D1604" i="4"/>
  <c r="E1604" i="4"/>
  <c r="F1604" i="4"/>
  <c r="L1604" i="4"/>
  <c r="M1604" i="4"/>
  <c r="N1604" i="4"/>
  <c r="S1604" i="4"/>
  <c r="T1604" i="4"/>
  <c r="U1604" i="4"/>
  <c r="V1604" i="4"/>
  <c r="W1604" i="4"/>
  <c r="A1605" i="4"/>
  <c r="C1605" i="4" s="1"/>
  <c r="B1605" i="4"/>
  <c r="D1605" i="4"/>
  <c r="E1605" i="4"/>
  <c r="L1605" i="4"/>
  <c r="M1605" i="4"/>
  <c r="N1605" i="4"/>
  <c r="S1605" i="4"/>
  <c r="T1605" i="4"/>
  <c r="U1605" i="4"/>
  <c r="V1605" i="4"/>
  <c r="W1605" i="4"/>
  <c r="A1606" i="4"/>
  <c r="C1606" i="4" s="1"/>
  <c r="B1606" i="4"/>
  <c r="D1606" i="4"/>
  <c r="E1606" i="4"/>
  <c r="L1606" i="4"/>
  <c r="M1606" i="4"/>
  <c r="N1606" i="4"/>
  <c r="S1606" i="4"/>
  <c r="T1606" i="4"/>
  <c r="U1606" i="4"/>
  <c r="V1606" i="4"/>
  <c r="W1606" i="4"/>
  <c r="A1607" i="4"/>
  <c r="C1607" i="4" s="1"/>
  <c r="B1607" i="4"/>
  <c r="D1607" i="4"/>
  <c r="E1607" i="4"/>
  <c r="L1607" i="4"/>
  <c r="M1607" i="4"/>
  <c r="N1607" i="4"/>
  <c r="S1607" i="4"/>
  <c r="T1607" i="4"/>
  <c r="U1607" i="4"/>
  <c r="V1607" i="4"/>
  <c r="W1607" i="4"/>
  <c r="A1608" i="4"/>
  <c r="C1608" i="4" s="1"/>
  <c r="B1608" i="4"/>
  <c r="D1608" i="4"/>
  <c r="E1608" i="4"/>
  <c r="L1608" i="4"/>
  <c r="M1608" i="4"/>
  <c r="N1608" i="4"/>
  <c r="S1608" i="4"/>
  <c r="T1608" i="4"/>
  <c r="U1608" i="4"/>
  <c r="V1608" i="4"/>
  <c r="W1608" i="4"/>
  <c r="A1609" i="4"/>
  <c r="C1609" i="4" s="1"/>
  <c r="B1609" i="4"/>
  <c r="D1609" i="4"/>
  <c r="E1609" i="4"/>
  <c r="L1609" i="4"/>
  <c r="M1609" i="4"/>
  <c r="N1609" i="4"/>
  <c r="S1609" i="4"/>
  <c r="T1609" i="4"/>
  <c r="U1609" i="4"/>
  <c r="V1609" i="4"/>
  <c r="W1609" i="4"/>
  <c r="A1610" i="4"/>
  <c r="C1610" i="4" s="1"/>
  <c r="B1610" i="4"/>
  <c r="D1610" i="4"/>
  <c r="E1610" i="4"/>
  <c r="L1610" i="4"/>
  <c r="M1610" i="4"/>
  <c r="N1610" i="4"/>
  <c r="S1610" i="4"/>
  <c r="T1610" i="4"/>
  <c r="U1610" i="4"/>
  <c r="V1610" i="4"/>
  <c r="W1610" i="4"/>
  <c r="A1611" i="4"/>
  <c r="C1611" i="4" s="1"/>
  <c r="B1611" i="4"/>
  <c r="D1611" i="4"/>
  <c r="E1611" i="4"/>
  <c r="L1611" i="4"/>
  <c r="M1611" i="4"/>
  <c r="N1611" i="4"/>
  <c r="S1611" i="4"/>
  <c r="T1611" i="4"/>
  <c r="U1611" i="4"/>
  <c r="V1611" i="4"/>
  <c r="W1611" i="4"/>
  <c r="A1612" i="4"/>
  <c r="C1612" i="4" s="1"/>
  <c r="B1612" i="4"/>
  <c r="D1612" i="4"/>
  <c r="E1612" i="4"/>
  <c r="L1612" i="4"/>
  <c r="M1612" i="4"/>
  <c r="N1612" i="4"/>
  <c r="S1612" i="4"/>
  <c r="T1612" i="4"/>
  <c r="U1612" i="4"/>
  <c r="V1612" i="4"/>
  <c r="W1612" i="4"/>
  <c r="A1613" i="4"/>
  <c r="C1613" i="4" s="1"/>
  <c r="B1613" i="4"/>
  <c r="D1613" i="4"/>
  <c r="E1613" i="4"/>
  <c r="L1613" i="4"/>
  <c r="M1613" i="4"/>
  <c r="N1613" i="4"/>
  <c r="S1613" i="4"/>
  <c r="T1613" i="4"/>
  <c r="U1613" i="4"/>
  <c r="V1613" i="4"/>
  <c r="W1613" i="4"/>
  <c r="A1614" i="4"/>
  <c r="C1614" i="4" s="1"/>
  <c r="B1614" i="4"/>
  <c r="D1614" i="4"/>
  <c r="E1614" i="4"/>
  <c r="L1614" i="4"/>
  <c r="M1614" i="4"/>
  <c r="N1614" i="4"/>
  <c r="S1614" i="4"/>
  <c r="T1614" i="4"/>
  <c r="U1614" i="4"/>
  <c r="V1614" i="4"/>
  <c r="W1614" i="4"/>
  <c r="A1615" i="4"/>
  <c r="C1615" i="4" s="1"/>
  <c r="B1615" i="4"/>
  <c r="D1615" i="4"/>
  <c r="E1615" i="4"/>
  <c r="L1615" i="4"/>
  <c r="M1615" i="4"/>
  <c r="N1615" i="4"/>
  <c r="S1615" i="4"/>
  <c r="T1615" i="4"/>
  <c r="U1615" i="4"/>
  <c r="V1615" i="4"/>
  <c r="W1615" i="4"/>
  <c r="A1616" i="4"/>
  <c r="C1616" i="4" s="1"/>
  <c r="B1616" i="4"/>
  <c r="D1616" i="4"/>
  <c r="E1616" i="4"/>
  <c r="L1616" i="4"/>
  <c r="M1616" i="4"/>
  <c r="N1616" i="4"/>
  <c r="S1616" i="4"/>
  <c r="T1616" i="4"/>
  <c r="U1616" i="4"/>
  <c r="V1616" i="4"/>
  <c r="W1616" i="4"/>
  <c r="A1617" i="4"/>
  <c r="C1617" i="4" s="1"/>
  <c r="B1617" i="4"/>
  <c r="D1617" i="4"/>
  <c r="E1617" i="4"/>
  <c r="F1617" i="4"/>
  <c r="L1617" i="4"/>
  <c r="M1617" i="4"/>
  <c r="N1617" i="4"/>
  <c r="S1617" i="4"/>
  <c r="T1617" i="4"/>
  <c r="U1617" i="4"/>
  <c r="V1617" i="4"/>
  <c r="W1617" i="4"/>
  <c r="A1618" i="4"/>
  <c r="C1618" i="4" s="1"/>
  <c r="B1618" i="4"/>
  <c r="D1618" i="4"/>
  <c r="E1618" i="4"/>
  <c r="L1618" i="4"/>
  <c r="M1618" i="4"/>
  <c r="N1618" i="4"/>
  <c r="S1618" i="4"/>
  <c r="T1618" i="4"/>
  <c r="U1618" i="4"/>
  <c r="V1618" i="4"/>
  <c r="W1618" i="4"/>
  <c r="A1619" i="4"/>
  <c r="C1619" i="4" s="1"/>
  <c r="B1619" i="4"/>
  <c r="D1619" i="4"/>
  <c r="E1619" i="4"/>
  <c r="F1619" i="4"/>
  <c r="L1619" i="4"/>
  <c r="M1619" i="4"/>
  <c r="N1619" i="4"/>
  <c r="S1619" i="4"/>
  <c r="T1619" i="4"/>
  <c r="U1619" i="4"/>
  <c r="V1619" i="4"/>
  <c r="W1619" i="4"/>
  <c r="A1620" i="4"/>
  <c r="C1620" i="4" s="1"/>
  <c r="B1620" i="4"/>
  <c r="D1620" i="4"/>
  <c r="E1620" i="4"/>
  <c r="F1620" i="4"/>
  <c r="L1620" i="4"/>
  <c r="M1620" i="4"/>
  <c r="N1620" i="4"/>
  <c r="S1620" i="4"/>
  <c r="T1620" i="4"/>
  <c r="U1620" i="4"/>
  <c r="V1620" i="4"/>
  <c r="W1620" i="4"/>
  <c r="A1621" i="4"/>
  <c r="C1621" i="4" s="1"/>
  <c r="B1621" i="4"/>
  <c r="D1621" i="4"/>
  <c r="E1621" i="4"/>
  <c r="L1621" i="4"/>
  <c r="M1621" i="4"/>
  <c r="N1621" i="4"/>
  <c r="S1621" i="4"/>
  <c r="T1621" i="4"/>
  <c r="U1621" i="4"/>
  <c r="V1621" i="4"/>
  <c r="W1621" i="4"/>
  <c r="A1622" i="4"/>
  <c r="C1622" i="4" s="1"/>
  <c r="B1622" i="4"/>
  <c r="D1622" i="4"/>
  <c r="E1622" i="4"/>
  <c r="L1622" i="4"/>
  <c r="M1622" i="4"/>
  <c r="N1622" i="4"/>
  <c r="S1622" i="4"/>
  <c r="T1622" i="4"/>
  <c r="U1622" i="4"/>
  <c r="V1622" i="4"/>
  <c r="W1622" i="4"/>
  <c r="A1623" i="4"/>
  <c r="C1623" i="4" s="1"/>
  <c r="B1623" i="4"/>
  <c r="D1623" i="4"/>
  <c r="E1623" i="4"/>
  <c r="L1623" i="4"/>
  <c r="M1623" i="4"/>
  <c r="N1623" i="4"/>
  <c r="S1623" i="4"/>
  <c r="T1623" i="4"/>
  <c r="U1623" i="4"/>
  <c r="V1623" i="4"/>
  <c r="W1623" i="4"/>
  <c r="A1624" i="4"/>
  <c r="C1624" i="4" s="1"/>
  <c r="B1624" i="4"/>
  <c r="D1624" i="4"/>
  <c r="E1624" i="4"/>
  <c r="L1624" i="4"/>
  <c r="M1624" i="4"/>
  <c r="N1624" i="4"/>
  <c r="S1624" i="4"/>
  <c r="T1624" i="4"/>
  <c r="U1624" i="4"/>
  <c r="V1624" i="4"/>
  <c r="W1624" i="4"/>
  <c r="A1625" i="4"/>
  <c r="C1625" i="4" s="1"/>
  <c r="B1625" i="4"/>
  <c r="D1625" i="4"/>
  <c r="E1625" i="4"/>
  <c r="L1625" i="4"/>
  <c r="M1625" i="4"/>
  <c r="N1625" i="4"/>
  <c r="S1625" i="4"/>
  <c r="T1625" i="4"/>
  <c r="U1625" i="4"/>
  <c r="V1625" i="4"/>
  <c r="W1625" i="4"/>
  <c r="A1626" i="4"/>
  <c r="C1626" i="4" s="1"/>
  <c r="B1626" i="4"/>
  <c r="D1626" i="4"/>
  <c r="E1626" i="4"/>
  <c r="L1626" i="4"/>
  <c r="M1626" i="4"/>
  <c r="N1626" i="4"/>
  <c r="S1626" i="4"/>
  <c r="T1626" i="4"/>
  <c r="U1626" i="4"/>
  <c r="V1626" i="4"/>
  <c r="W1626" i="4"/>
  <c r="A1627" i="4"/>
  <c r="C1627" i="4" s="1"/>
  <c r="B1627" i="4"/>
  <c r="D1627" i="4"/>
  <c r="E1627" i="4"/>
  <c r="L1627" i="4"/>
  <c r="M1627" i="4"/>
  <c r="N1627" i="4"/>
  <c r="S1627" i="4"/>
  <c r="T1627" i="4"/>
  <c r="U1627" i="4"/>
  <c r="V1627" i="4"/>
  <c r="W1627" i="4"/>
  <c r="A1628" i="4"/>
  <c r="C1628" i="4" s="1"/>
  <c r="B1628" i="4"/>
  <c r="D1628" i="4"/>
  <c r="E1628" i="4"/>
  <c r="L1628" i="4"/>
  <c r="M1628" i="4"/>
  <c r="N1628" i="4"/>
  <c r="S1628" i="4"/>
  <c r="T1628" i="4"/>
  <c r="U1628" i="4"/>
  <c r="V1628" i="4"/>
  <c r="W1628" i="4"/>
  <c r="A1629" i="4"/>
  <c r="C1629" i="4" s="1"/>
  <c r="B1629" i="4"/>
  <c r="D1629" i="4"/>
  <c r="E1629" i="4"/>
  <c r="L1629" i="4"/>
  <c r="M1629" i="4"/>
  <c r="N1629" i="4"/>
  <c r="S1629" i="4"/>
  <c r="T1629" i="4"/>
  <c r="U1629" i="4"/>
  <c r="V1629" i="4"/>
  <c r="W1629" i="4"/>
  <c r="A1630" i="4"/>
  <c r="C1630" i="4" s="1"/>
  <c r="B1630" i="4"/>
  <c r="D1630" i="4"/>
  <c r="E1630" i="4"/>
  <c r="L1630" i="4"/>
  <c r="M1630" i="4"/>
  <c r="N1630" i="4"/>
  <c r="S1630" i="4"/>
  <c r="T1630" i="4"/>
  <c r="U1630" i="4"/>
  <c r="V1630" i="4"/>
  <c r="W1630" i="4"/>
  <c r="A1631" i="4"/>
  <c r="C1631" i="4" s="1"/>
  <c r="B1631" i="4"/>
  <c r="D1631" i="4"/>
  <c r="E1631" i="4"/>
  <c r="L1631" i="4"/>
  <c r="M1631" i="4"/>
  <c r="N1631" i="4"/>
  <c r="S1631" i="4"/>
  <c r="T1631" i="4"/>
  <c r="U1631" i="4"/>
  <c r="V1631" i="4"/>
  <c r="W1631" i="4"/>
  <c r="A1632" i="4"/>
  <c r="C1632" i="4" s="1"/>
  <c r="B1632" i="4"/>
  <c r="D1632" i="4"/>
  <c r="E1632" i="4"/>
  <c r="L1632" i="4"/>
  <c r="M1632" i="4"/>
  <c r="N1632" i="4"/>
  <c r="S1632" i="4"/>
  <c r="T1632" i="4"/>
  <c r="U1632" i="4"/>
  <c r="V1632" i="4"/>
  <c r="W1632" i="4"/>
  <c r="A1633" i="4"/>
  <c r="C1633" i="4" s="1"/>
  <c r="B1633" i="4"/>
  <c r="D1633" i="4"/>
  <c r="E1633" i="4"/>
  <c r="L1633" i="4"/>
  <c r="M1633" i="4"/>
  <c r="N1633" i="4"/>
  <c r="S1633" i="4"/>
  <c r="T1633" i="4"/>
  <c r="U1633" i="4"/>
  <c r="V1633" i="4"/>
  <c r="W1633" i="4"/>
  <c r="A1634" i="4"/>
  <c r="C1634" i="4" s="1"/>
  <c r="B1634" i="4"/>
  <c r="D1634" i="4"/>
  <c r="E1634" i="4"/>
  <c r="L1634" i="4"/>
  <c r="M1634" i="4"/>
  <c r="N1634" i="4"/>
  <c r="S1634" i="4"/>
  <c r="T1634" i="4"/>
  <c r="U1634" i="4"/>
  <c r="V1634" i="4"/>
  <c r="W1634" i="4"/>
  <c r="A1635" i="4"/>
  <c r="C1635" i="4" s="1"/>
  <c r="B1635" i="4"/>
  <c r="D1635" i="4"/>
  <c r="E1635" i="4"/>
  <c r="L1635" i="4"/>
  <c r="M1635" i="4"/>
  <c r="N1635" i="4"/>
  <c r="S1635" i="4"/>
  <c r="T1635" i="4"/>
  <c r="U1635" i="4"/>
  <c r="V1635" i="4"/>
  <c r="W1635" i="4"/>
  <c r="A1636" i="4"/>
  <c r="C1636" i="4" s="1"/>
  <c r="B1636" i="4"/>
  <c r="D1636" i="4"/>
  <c r="E1636" i="4"/>
  <c r="F1636" i="4"/>
  <c r="L1636" i="4"/>
  <c r="M1636" i="4"/>
  <c r="N1636" i="4"/>
  <c r="S1636" i="4"/>
  <c r="T1636" i="4"/>
  <c r="U1636" i="4"/>
  <c r="V1636" i="4"/>
  <c r="W1636" i="4"/>
  <c r="A1637" i="4"/>
  <c r="C1637" i="4" s="1"/>
  <c r="B1637" i="4"/>
  <c r="D1637" i="4"/>
  <c r="E1637" i="4"/>
  <c r="L1637" i="4"/>
  <c r="M1637" i="4"/>
  <c r="N1637" i="4"/>
  <c r="S1637" i="4"/>
  <c r="T1637" i="4"/>
  <c r="U1637" i="4"/>
  <c r="V1637" i="4"/>
  <c r="W1637" i="4"/>
  <c r="A1638" i="4"/>
  <c r="C1638" i="4" s="1"/>
  <c r="B1638" i="4"/>
  <c r="D1638" i="4"/>
  <c r="E1638" i="4"/>
  <c r="L1638" i="4"/>
  <c r="M1638" i="4"/>
  <c r="N1638" i="4"/>
  <c r="S1638" i="4"/>
  <c r="T1638" i="4"/>
  <c r="U1638" i="4"/>
  <c r="V1638" i="4"/>
  <c r="W1638" i="4"/>
  <c r="A1639" i="4"/>
  <c r="C1639" i="4" s="1"/>
  <c r="B1639" i="4"/>
  <c r="D1639" i="4"/>
  <c r="E1639" i="4"/>
  <c r="L1639" i="4"/>
  <c r="M1639" i="4"/>
  <c r="N1639" i="4"/>
  <c r="S1639" i="4"/>
  <c r="T1639" i="4"/>
  <c r="U1639" i="4"/>
  <c r="V1639" i="4"/>
  <c r="W1639" i="4"/>
  <c r="A1640" i="4"/>
  <c r="C1640" i="4" s="1"/>
  <c r="B1640" i="4"/>
  <c r="D1640" i="4"/>
  <c r="E1640" i="4"/>
  <c r="L1640" i="4"/>
  <c r="M1640" i="4"/>
  <c r="N1640" i="4"/>
  <c r="S1640" i="4"/>
  <c r="T1640" i="4"/>
  <c r="U1640" i="4"/>
  <c r="V1640" i="4"/>
  <c r="W1640" i="4"/>
  <c r="A1641" i="4"/>
  <c r="C1641" i="4" s="1"/>
  <c r="B1641" i="4"/>
  <c r="D1641" i="4"/>
  <c r="E1641" i="4"/>
  <c r="L1641" i="4"/>
  <c r="M1641" i="4"/>
  <c r="N1641" i="4"/>
  <c r="S1641" i="4"/>
  <c r="T1641" i="4"/>
  <c r="U1641" i="4"/>
  <c r="V1641" i="4"/>
  <c r="W1641" i="4"/>
  <c r="A1642" i="4"/>
  <c r="C1642" i="4" s="1"/>
  <c r="B1642" i="4"/>
  <c r="D1642" i="4"/>
  <c r="E1642" i="4"/>
  <c r="L1642" i="4"/>
  <c r="M1642" i="4"/>
  <c r="N1642" i="4"/>
  <c r="S1642" i="4"/>
  <c r="T1642" i="4"/>
  <c r="U1642" i="4"/>
  <c r="V1642" i="4"/>
  <c r="W1642" i="4"/>
  <c r="A1643" i="4"/>
  <c r="C1643" i="4" s="1"/>
  <c r="B1643" i="4"/>
  <c r="D1643" i="4"/>
  <c r="E1643" i="4"/>
  <c r="L1643" i="4"/>
  <c r="M1643" i="4"/>
  <c r="N1643" i="4"/>
  <c r="S1643" i="4"/>
  <c r="T1643" i="4"/>
  <c r="U1643" i="4"/>
  <c r="V1643" i="4"/>
  <c r="W1643" i="4"/>
  <c r="A1644" i="4"/>
  <c r="C1644" i="4" s="1"/>
  <c r="B1644" i="4"/>
  <c r="D1644" i="4"/>
  <c r="E1644" i="4"/>
  <c r="L1644" i="4"/>
  <c r="M1644" i="4"/>
  <c r="N1644" i="4"/>
  <c r="S1644" i="4"/>
  <c r="T1644" i="4"/>
  <c r="U1644" i="4"/>
  <c r="V1644" i="4"/>
  <c r="W1644" i="4"/>
  <c r="A1645" i="4"/>
  <c r="C1645" i="4" s="1"/>
  <c r="B1645" i="4"/>
  <c r="D1645" i="4"/>
  <c r="E1645" i="4"/>
  <c r="L1645" i="4"/>
  <c r="M1645" i="4"/>
  <c r="N1645" i="4"/>
  <c r="S1645" i="4"/>
  <c r="T1645" i="4"/>
  <c r="U1645" i="4"/>
  <c r="V1645" i="4"/>
  <c r="W1645" i="4"/>
  <c r="A1646" i="4"/>
  <c r="C1646" i="4" s="1"/>
  <c r="B1646" i="4"/>
  <c r="D1646" i="4"/>
  <c r="E1646" i="4"/>
  <c r="L1646" i="4"/>
  <c r="M1646" i="4"/>
  <c r="N1646" i="4"/>
  <c r="S1646" i="4"/>
  <c r="T1646" i="4"/>
  <c r="U1646" i="4"/>
  <c r="V1646" i="4"/>
  <c r="W1646" i="4"/>
  <c r="A1647" i="4"/>
  <c r="C1647" i="4" s="1"/>
  <c r="B1647" i="4"/>
  <c r="D1647" i="4"/>
  <c r="E1647" i="4"/>
  <c r="L1647" i="4"/>
  <c r="M1647" i="4"/>
  <c r="N1647" i="4"/>
  <c r="S1647" i="4"/>
  <c r="T1647" i="4"/>
  <c r="U1647" i="4"/>
  <c r="V1647" i="4"/>
  <c r="W1647" i="4"/>
  <c r="A1648" i="4"/>
  <c r="C1648" i="4" s="1"/>
  <c r="B1648" i="4"/>
  <c r="D1648" i="4"/>
  <c r="E1648" i="4"/>
  <c r="L1648" i="4"/>
  <c r="M1648" i="4"/>
  <c r="N1648" i="4"/>
  <c r="S1648" i="4"/>
  <c r="T1648" i="4"/>
  <c r="U1648" i="4"/>
  <c r="V1648" i="4"/>
  <c r="W1648" i="4"/>
  <c r="A1649" i="4"/>
  <c r="C1649" i="4" s="1"/>
  <c r="B1649" i="4"/>
  <c r="D1649" i="4"/>
  <c r="E1649" i="4"/>
  <c r="L1649" i="4"/>
  <c r="M1649" i="4"/>
  <c r="N1649" i="4"/>
  <c r="S1649" i="4"/>
  <c r="T1649" i="4"/>
  <c r="U1649" i="4"/>
  <c r="V1649" i="4"/>
  <c r="W1649" i="4"/>
  <c r="A1650" i="4"/>
  <c r="C1650" i="4" s="1"/>
  <c r="B1650" i="4"/>
  <c r="D1650" i="4"/>
  <c r="E1650" i="4"/>
  <c r="L1650" i="4"/>
  <c r="M1650" i="4"/>
  <c r="N1650" i="4"/>
  <c r="S1650" i="4"/>
  <c r="T1650" i="4"/>
  <c r="U1650" i="4"/>
  <c r="V1650" i="4"/>
  <c r="W1650" i="4"/>
  <c r="A1651" i="4"/>
  <c r="C1651" i="4" s="1"/>
  <c r="B1651" i="4"/>
  <c r="D1651" i="4"/>
  <c r="E1651" i="4"/>
  <c r="L1651" i="4"/>
  <c r="M1651" i="4"/>
  <c r="N1651" i="4"/>
  <c r="S1651" i="4"/>
  <c r="T1651" i="4"/>
  <c r="U1651" i="4"/>
  <c r="V1651" i="4"/>
  <c r="W1651" i="4"/>
  <c r="A1652" i="4"/>
  <c r="C1652" i="4" s="1"/>
  <c r="B1652" i="4"/>
  <c r="D1652" i="4"/>
  <c r="E1652" i="4"/>
  <c r="F1652" i="4"/>
  <c r="L1652" i="4"/>
  <c r="M1652" i="4"/>
  <c r="N1652" i="4"/>
  <c r="S1652" i="4"/>
  <c r="T1652" i="4"/>
  <c r="U1652" i="4"/>
  <c r="V1652" i="4"/>
  <c r="W1652" i="4"/>
  <c r="A1653" i="4"/>
  <c r="C1653" i="4" s="1"/>
  <c r="B1653" i="4"/>
  <c r="D1653" i="4"/>
  <c r="E1653" i="4"/>
  <c r="L1653" i="4"/>
  <c r="M1653" i="4"/>
  <c r="N1653" i="4"/>
  <c r="S1653" i="4"/>
  <c r="T1653" i="4"/>
  <c r="U1653" i="4"/>
  <c r="V1653" i="4"/>
  <c r="W1653" i="4"/>
  <c r="A1654" i="4"/>
  <c r="C1654" i="4" s="1"/>
  <c r="B1654" i="4"/>
  <c r="D1654" i="4"/>
  <c r="E1654" i="4"/>
  <c r="L1654" i="4"/>
  <c r="M1654" i="4"/>
  <c r="N1654" i="4"/>
  <c r="S1654" i="4"/>
  <c r="T1654" i="4"/>
  <c r="U1654" i="4"/>
  <c r="V1654" i="4"/>
  <c r="W1654" i="4"/>
  <c r="A1655" i="4"/>
  <c r="C1655" i="4" s="1"/>
  <c r="B1655" i="4"/>
  <c r="D1655" i="4"/>
  <c r="E1655" i="4"/>
  <c r="L1655" i="4"/>
  <c r="M1655" i="4"/>
  <c r="N1655" i="4"/>
  <c r="S1655" i="4"/>
  <c r="T1655" i="4"/>
  <c r="U1655" i="4"/>
  <c r="V1655" i="4"/>
  <c r="W1655" i="4"/>
  <c r="A1656" i="4"/>
  <c r="C1656" i="4" s="1"/>
  <c r="B1656" i="4"/>
  <c r="D1656" i="4"/>
  <c r="E1656" i="4"/>
  <c r="L1656" i="4"/>
  <c r="M1656" i="4"/>
  <c r="N1656" i="4"/>
  <c r="S1656" i="4"/>
  <c r="T1656" i="4"/>
  <c r="U1656" i="4"/>
  <c r="V1656" i="4"/>
  <c r="W1656" i="4"/>
  <c r="A1657" i="4"/>
  <c r="C1657" i="4" s="1"/>
  <c r="B1657" i="4"/>
  <c r="D1657" i="4"/>
  <c r="E1657" i="4"/>
  <c r="L1657" i="4"/>
  <c r="M1657" i="4"/>
  <c r="N1657" i="4"/>
  <c r="S1657" i="4"/>
  <c r="T1657" i="4"/>
  <c r="U1657" i="4"/>
  <c r="V1657" i="4"/>
  <c r="W1657" i="4"/>
  <c r="A1658" i="4"/>
  <c r="C1658" i="4" s="1"/>
  <c r="B1658" i="4"/>
  <c r="D1658" i="4"/>
  <c r="E1658" i="4"/>
  <c r="L1658" i="4"/>
  <c r="M1658" i="4"/>
  <c r="N1658" i="4"/>
  <c r="S1658" i="4"/>
  <c r="T1658" i="4"/>
  <c r="U1658" i="4"/>
  <c r="V1658" i="4"/>
  <c r="W1658" i="4"/>
  <c r="A1659" i="4"/>
  <c r="C1659" i="4" s="1"/>
  <c r="B1659" i="4"/>
  <c r="D1659" i="4"/>
  <c r="E1659" i="4"/>
  <c r="L1659" i="4"/>
  <c r="M1659" i="4"/>
  <c r="N1659" i="4"/>
  <c r="S1659" i="4"/>
  <c r="T1659" i="4"/>
  <c r="U1659" i="4"/>
  <c r="V1659" i="4"/>
  <c r="W1659" i="4"/>
  <c r="A1660" i="4"/>
  <c r="C1660" i="4" s="1"/>
  <c r="B1660" i="4"/>
  <c r="D1660" i="4"/>
  <c r="E1660" i="4"/>
  <c r="L1660" i="4"/>
  <c r="M1660" i="4"/>
  <c r="N1660" i="4"/>
  <c r="S1660" i="4"/>
  <c r="T1660" i="4"/>
  <c r="U1660" i="4"/>
  <c r="V1660" i="4"/>
  <c r="W1660" i="4"/>
  <c r="A1661" i="4"/>
  <c r="C1661" i="4" s="1"/>
  <c r="B1661" i="4"/>
  <c r="D1661" i="4"/>
  <c r="E1661" i="4"/>
  <c r="L1661" i="4"/>
  <c r="M1661" i="4"/>
  <c r="N1661" i="4"/>
  <c r="S1661" i="4"/>
  <c r="T1661" i="4"/>
  <c r="U1661" i="4"/>
  <c r="V1661" i="4"/>
  <c r="W1661" i="4"/>
  <c r="A1662" i="4"/>
  <c r="C1662" i="4" s="1"/>
  <c r="B1662" i="4"/>
  <c r="D1662" i="4"/>
  <c r="E1662" i="4"/>
  <c r="L1662" i="4"/>
  <c r="M1662" i="4"/>
  <c r="N1662" i="4"/>
  <c r="S1662" i="4"/>
  <c r="T1662" i="4"/>
  <c r="U1662" i="4"/>
  <c r="V1662" i="4"/>
  <c r="W1662" i="4"/>
  <c r="A1663" i="4"/>
  <c r="C1663" i="4" s="1"/>
  <c r="B1663" i="4"/>
  <c r="D1663" i="4"/>
  <c r="E1663" i="4"/>
  <c r="L1663" i="4"/>
  <c r="M1663" i="4"/>
  <c r="N1663" i="4"/>
  <c r="S1663" i="4"/>
  <c r="T1663" i="4"/>
  <c r="U1663" i="4"/>
  <c r="V1663" i="4"/>
  <c r="W1663" i="4"/>
  <c r="A1664" i="4"/>
  <c r="C1664" i="4" s="1"/>
  <c r="B1664" i="4"/>
  <c r="D1664" i="4"/>
  <c r="E1664" i="4"/>
  <c r="L1664" i="4"/>
  <c r="M1664" i="4"/>
  <c r="N1664" i="4"/>
  <c r="S1664" i="4"/>
  <c r="T1664" i="4"/>
  <c r="U1664" i="4"/>
  <c r="V1664" i="4"/>
  <c r="W1664" i="4"/>
  <c r="A1665" i="4"/>
  <c r="C1665" i="4" s="1"/>
  <c r="B1665" i="4"/>
  <c r="D1665" i="4"/>
  <c r="E1665" i="4"/>
  <c r="L1665" i="4"/>
  <c r="M1665" i="4"/>
  <c r="N1665" i="4"/>
  <c r="S1665" i="4"/>
  <c r="T1665" i="4"/>
  <c r="U1665" i="4"/>
  <c r="V1665" i="4"/>
  <c r="W1665" i="4"/>
  <c r="A1666" i="4"/>
  <c r="C1666" i="4" s="1"/>
  <c r="B1666" i="4"/>
  <c r="D1666" i="4"/>
  <c r="E1666" i="4"/>
  <c r="L1666" i="4"/>
  <c r="M1666" i="4"/>
  <c r="N1666" i="4"/>
  <c r="S1666" i="4"/>
  <c r="T1666" i="4"/>
  <c r="U1666" i="4"/>
  <c r="V1666" i="4"/>
  <c r="W1666" i="4"/>
  <c r="A1667" i="4"/>
  <c r="C1667" i="4" s="1"/>
  <c r="B1667" i="4"/>
  <c r="D1667" i="4"/>
  <c r="E1667" i="4"/>
  <c r="L1667" i="4"/>
  <c r="M1667" i="4"/>
  <c r="N1667" i="4"/>
  <c r="S1667" i="4"/>
  <c r="T1667" i="4"/>
  <c r="U1667" i="4"/>
  <c r="V1667" i="4"/>
  <c r="W1667" i="4"/>
  <c r="A1668" i="4"/>
  <c r="C1668" i="4" s="1"/>
  <c r="B1668" i="4"/>
  <c r="D1668" i="4"/>
  <c r="E1668" i="4"/>
  <c r="F1668" i="4"/>
  <c r="L1668" i="4"/>
  <c r="M1668" i="4"/>
  <c r="N1668" i="4"/>
  <c r="S1668" i="4"/>
  <c r="T1668" i="4"/>
  <c r="U1668" i="4"/>
  <c r="V1668" i="4"/>
  <c r="W1668" i="4"/>
  <c r="A1669" i="4"/>
  <c r="C1669" i="4" s="1"/>
  <c r="B1669" i="4"/>
  <c r="D1669" i="4"/>
  <c r="E1669" i="4"/>
  <c r="L1669" i="4"/>
  <c r="M1669" i="4"/>
  <c r="N1669" i="4"/>
  <c r="S1669" i="4"/>
  <c r="T1669" i="4"/>
  <c r="U1669" i="4"/>
  <c r="V1669" i="4"/>
  <c r="W1669" i="4"/>
  <c r="A1670" i="4"/>
  <c r="C1670" i="4" s="1"/>
  <c r="B1670" i="4"/>
  <c r="D1670" i="4"/>
  <c r="E1670" i="4"/>
  <c r="L1670" i="4"/>
  <c r="M1670" i="4"/>
  <c r="N1670" i="4"/>
  <c r="S1670" i="4"/>
  <c r="T1670" i="4"/>
  <c r="U1670" i="4"/>
  <c r="V1670" i="4"/>
  <c r="W1670" i="4"/>
  <c r="A1671" i="4"/>
  <c r="C1671" i="4" s="1"/>
  <c r="B1671" i="4"/>
  <c r="D1671" i="4"/>
  <c r="E1671" i="4"/>
  <c r="L1671" i="4"/>
  <c r="M1671" i="4"/>
  <c r="N1671" i="4"/>
  <c r="S1671" i="4"/>
  <c r="T1671" i="4"/>
  <c r="U1671" i="4"/>
  <c r="V1671" i="4"/>
  <c r="W1671" i="4"/>
  <c r="A1672" i="4"/>
  <c r="C1672" i="4" s="1"/>
  <c r="B1672" i="4"/>
  <c r="D1672" i="4"/>
  <c r="E1672" i="4"/>
  <c r="L1672" i="4"/>
  <c r="M1672" i="4"/>
  <c r="N1672" i="4"/>
  <c r="S1672" i="4"/>
  <c r="T1672" i="4"/>
  <c r="U1672" i="4"/>
  <c r="V1672" i="4"/>
  <c r="W1672" i="4"/>
  <c r="A1673" i="4"/>
  <c r="C1673" i="4" s="1"/>
  <c r="B1673" i="4"/>
  <c r="D1673" i="4"/>
  <c r="E1673" i="4"/>
  <c r="L1673" i="4"/>
  <c r="M1673" i="4"/>
  <c r="N1673" i="4"/>
  <c r="S1673" i="4"/>
  <c r="T1673" i="4"/>
  <c r="U1673" i="4"/>
  <c r="V1673" i="4"/>
  <c r="W1673" i="4"/>
  <c r="A1674" i="4"/>
  <c r="C1674" i="4" s="1"/>
  <c r="B1674" i="4"/>
  <c r="D1674" i="4"/>
  <c r="E1674" i="4"/>
  <c r="L1674" i="4"/>
  <c r="M1674" i="4"/>
  <c r="N1674" i="4"/>
  <c r="S1674" i="4"/>
  <c r="T1674" i="4"/>
  <c r="U1674" i="4"/>
  <c r="V1674" i="4"/>
  <c r="W1674" i="4"/>
  <c r="A1675" i="4"/>
  <c r="C1675" i="4" s="1"/>
  <c r="B1675" i="4"/>
  <c r="D1675" i="4"/>
  <c r="E1675" i="4"/>
  <c r="L1675" i="4"/>
  <c r="M1675" i="4"/>
  <c r="N1675" i="4"/>
  <c r="S1675" i="4"/>
  <c r="T1675" i="4"/>
  <c r="U1675" i="4"/>
  <c r="V1675" i="4"/>
  <c r="W1675" i="4"/>
  <c r="A1676" i="4"/>
  <c r="C1676" i="4" s="1"/>
  <c r="B1676" i="4"/>
  <c r="D1676" i="4"/>
  <c r="E1676" i="4"/>
  <c r="L1676" i="4"/>
  <c r="M1676" i="4"/>
  <c r="N1676" i="4"/>
  <c r="S1676" i="4"/>
  <c r="T1676" i="4"/>
  <c r="U1676" i="4"/>
  <c r="V1676" i="4"/>
  <c r="W1676" i="4"/>
  <c r="A1677" i="4"/>
  <c r="C1677" i="4" s="1"/>
  <c r="B1677" i="4"/>
  <c r="D1677" i="4"/>
  <c r="E1677" i="4"/>
  <c r="L1677" i="4"/>
  <c r="M1677" i="4"/>
  <c r="N1677" i="4"/>
  <c r="S1677" i="4"/>
  <c r="T1677" i="4"/>
  <c r="U1677" i="4"/>
  <c r="V1677" i="4"/>
  <c r="W1677" i="4"/>
  <c r="A1678" i="4"/>
  <c r="C1678" i="4" s="1"/>
  <c r="B1678" i="4"/>
  <c r="D1678" i="4"/>
  <c r="E1678" i="4"/>
  <c r="L1678" i="4"/>
  <c r="M1678" i="4"/>
  <c r="N1678" i="4"/>
  <c r="S1678" i="4"/>
  <c r="T1678" i="4"/>
  <c r="U1678" i="4"/>
  <c r="V1678" i="4"/>
  <c r="W1678" i="4"/>
  <c r="A1679" i="4"/>
  <c r="C1679" i="4" s="1"/>
  <c r="B1679" i="4"/>
  <c r="D1679" i="4"/>
  <c r="E1679" i="4"/>
  <c r="L1679" i="4"/>
  <c r="M1679" i="4"/>
  <c r="N1679" i="4"/>
  <c r="S1679" i="4"/>
  <c r="T1679" i="4"/>
  <c r="U1679" i="4"/>
  <c r="V1679" i="4"/>
  <c r="W1679" i="4"/>
  <c r="A1680" i="4"/>
  <c r="C1680" i="4" s="1"/>
  <c r="B1680" i="4"/>
  <c r="D1680" i="4"/>
  <c r="E1680" i="4"/>
  <c r="L1680" i="4"/>
  <c r="M1680" i="4"/>
  <c r="N1680" i="4"/>
  <c r="S1680" i="4"/>
  <c r="T1680" i="4"/>
  <c r="U1680" i="4"/>
  <c r="V1680" i="4"/>
  <c r="W1680" i="4"/>
  <c r="A1681" i="4"/>
  <c r="C1681" i="4" s="1"/>
  <c r="B1681" i="4"/>
  <c r="D1681" i="4"/>
  <c r="E1681" i="4"/>
  <c r="F1681" i="4"/>
  <c r="L1681" i="4"/>
  <c r="M1681" i="4"/>
  <c r="N1681" i="4"/>
  <c r="S1681" i="4"/>
  <c r="T1681" i="4"/>
  <c r="U1681" i="4"/>
  <c r="V1681" i="4"/>
  <c r="W1681" i="4"/>
  <c r="A1682" i="4"/>
  <c r="C1682" i="4" s="1"/>
  <c r="B1682" i="4"/>
  <c r="D1682" i="4"/>
  <c r="E1682" i="4"/>
  <c r="L1682" i="4"/>
  <c r="M1682" i="4"/>
  <c r="N1682" i="4"/>
  <c r="S1682" i="4"/>
  <c r="T1682" i="4"/>
  <c r="U1682" i="4"/>
  <c r="V1682" i="4"/>
  <c r="W1682" i="4"/>
  <c r="A1683" i="4"/>
  <c r="C1683" i="4" s="1"/>
  <c r="B1683" i="4"/>
  <c r="D1683" i="4"/>
  <c r="E1683" i="4"/>
  <c r="F1683" i="4"/>
  <c r="L1683" i="4"/>
  <c r="M1683" i="4"/>
  <c r="N1683" i="4"/>
  <c r="S1683" i="4"/>
  <c r="T1683" i="4"/>
  <c r="U1683" i="4"/>
  <c r="V1683" i="4"/>
  <c r="W1683" i="4"/>
  <c r="A1684" i="4"/>
  <c r="C1684" i="4" s="1"/>
  <c r="B1684" i="4"/>
  <c r="D1684" i="4"/>
  <c r="E1684" i="4"/>
  <c r="F1684" i="4"/>
  <c r="L1684" i="4"/>
  <c r="M1684" i="4"/>
  <c r="N1684" i="4"/>
  <c r="S1684" i="4"/>
  <c r="T1684" i="4"/>
  <c r="U1684" i="4"/>
  <c r="V1684" i="4"/>
  <c r="W1684" i="4"/>
  <c r="A1685" i="4"/>
  <c r="C1685" i="4" s="1"/>
  <c r="B1685" i="4"/>
  <c r="D1685" i="4"/>
  <c r="E1685" i="4"/>
  <c r="L1685" i="4"/>
  <c r="M1685" i="4"/>
  <c r="N1685" i="4"/>
  <c r="S1685" i="4"/>
  <c r="T1685" i="4"/>
  <c r="U1685" i="4"/>
  <c r="V1685" i="4"/>
  <c r="W1685" i="4"/>
  <c r="A1686" i="4"/>
  <c r="C1686" i="4" s="1"/>
  <c r="B1686" i="4"/>
  <c r="D1686" i="4"/>
  <c r="E1686" i="4"/>
  <c r="L1686" i="4"/>
  <c r="M1686" i="4"/>
  <c r="N1686" i="4"/>
  <c r="S1686" i="4"/>
  <c r="T1686" i="4"/>
  <c r="U1686" i="4"/>
  <c r="V1686" i="4"/>
  <c r="W1686" i="4"/>
  <c r="A1687" i="4"/>
  <c r="C1687" i="4" s="1"/>
  <c r="B1687" i="4"/>
  <c r="D1687" i="4"/>
  <c r="E1687" i="4"/>
  <c r="L1687" i="4"/>
  <c r="M1687" i="4"/>
  <c r="N1687" i="4"/>
  <c r="S1687" i="4"/>
  <c r="T1687" i="4"/>
  <c r="U1687" i="4"/>
  <c r="V1687" i="4"/>
  <c r="W1687" i="4"/>
  <c r="A1688" i="4"/>
  <c r="C1688" i="4" s="1"/>
  <c r="B1688" i="4"/>
  <c r="D1688" i="4"/>
  <c r="E1688" i="4"/>
  <c r="L1688" i="4"/>
  <c r="M1688" i="4"/>
  <c r="N1688" i="4"/>
  <c r="S1688" i="4"/>
  <c r="T1688" i="4"/>
  <c r="U1688" i="4"/>
  <c r="V1688" i="4"/>
  <c r="W1688" i="4"/>
  <c r="A1689" i="4"/>
  <c r="C1689" i="4" s="1"/>
  <c r="B1689" i="4"/>
  <c r="D1689" i="4"/>
  <c r="E1689" i="4"/>
  <c r="L1689" i="4"/>
  <c r="M1689" i="4"/>
  <c r="N1689" i="4"/>
  <c r="S1689" i="4"/>
  <c r="T1689" i="4"/>
  <c r="U1689" i="4"/>
  <c r="V1689" i="4"/>
  <c r="W1689" i="4"/>
  <c r="A1690" i="4"/>
  <c r="C1690" i="4" s="1"/>
  <c r="B1690" i="4"/>
  <c r="D1690" i="4"/>
  <c r="E1690" i="4"/>
  <c r="L1690" i="4"/>
  <c r="M1690" i="4"/>
  <c r="N1690" i="4"/>
  <c r="S1690" i="4"/>
  <c r="T1690" i="4"/>
  <c r="U1690" i="4"/>
  <c r="V1690" i="4"/>
  <c r="W1690" i="4"/>
  <c r="A1691" i="4"/>
  <c r="C1691" i="4" s="1"/>
  <c r="B1691" i="4"/>
  <c r="D1691" i="4"/>
  <c r="E1691" i="4"/>
  <c r="L1691" i="4"/>
  <c r="M1691" i="4"/>
  <c r="N1691" i="4"/>
  <c r="S1691" i="4"/>
  <c r="T1691" i="4"/>
  <c r="U1691" i="4"/>
  <c r="V1691" i="4"/>
  <c r="W1691" i="4"/>
  <c r="A1692" i="4"/>
  <c r="C1692" i="4" s="1"/>
  <c r="B1692" i="4"/>
  <c r="D1692" i="4"/>
  <c r="E1692" i="4"/>
  <c r="L1692" i="4"/>
  <c r="M1692" i="4"/>
  <c r="N1692" i="4"/>
  <c r="S1692" i="4"/>
  <c r="T1692" i="4"/>
  <c r="U1692" i="4"/>
  <c r="V1692" i="4"/>
  <c r="W1692" i="4"/>
  <c r="A1693" i="4"/>
  <c r="C1693" i="4" s="1"/>
  <c r="B1693" i="4"/>
  <c r="D1693" i="4"/>
  <c r="E1693" i="4"/>
  <c r="L1693" i="4"/>
  <c r="M1693" i="4"/>
  <c r="N1693" i="4"/>
  <c r="S1693" i="4"/>
  <c r="T1693" i="4"/>
  <c r="U1693" i="4"/>
  <c r="V1693" i="4"/>
  <c r="W1693" i="4"/>
  <c r="A1694" i="4"/>
  <c r="C1694" i="4" s="1"/>
  <c r="B1694" i="4"/>
  <c r="D1694" i="4"/>
  <c r="E1694" i="4"/>
  <c r="L1694" i="4"/>
  <c r="M1694" i="4"/>
  <c r="N1694" i="4"/>
  <c r="S1694" i="4"/>
  <c r="T1694" i="4"/>
  <c r="U1694" i="4"/>
  <c r="V1694" i="4"/>
  <c r="W1694" i="4"/>
  <c r="A1695" i="4"/>
  <c r="C1695" i="4" s="1"/>
  <c r="B1695" i="4"/>
  <c r="D1695" i="4"/>
  <c r="E1695" i="4"/>
  <c r="L1695" i="4"/>
  <c r="M1695" i="4"/>
  <c r="N1695" i="4"/>
  <c r="S1695" i="4"/>
  <c r="T1695" i="4"/>
  <c r="U1695" i="4"/>
  <c r="V1695" i="4"/>
  <c r="W1695" i="4"/>
  <c r="A1696" i="4"/>
  <c r="C1696" i="4" s="1"/>
  <c r="B1696" i="4"/>
  <c r="D1696" i="4"/>
  <c r="E1696" i="4"/>
  <c r="L1696" i="4"/>
  <c r="M1696" i="4"/>
  <c r="N1696" i="4"/>
  <c r="S1696" i="4"/>
  <c r="T1696" i="4"/>
  <c r="U1696" i="4"/>
  <c r="V1696" i="4"/>
  <c r="W1696" i="4"/>
  <c r="A1697" i="4"/>
  <c r="C1697" i="4" s="1"/>
  <c r="B1697" i="4"/>
  <c r="D1697" i="4"/>
  <c r="E1697" i="4"/>
  <c r="L1697" i="4"/>
  <c r="M1697" i="4"/>
  <c r="N1697" i="4"/>
  <c r="S1697" i="4"/>
  <c r="T1697" i="4"/>
  <c r="U1697" i="4"/>
  <c r="V1697" i="4"/>
  <c r="W1697" i="4"/>
  <c r="A1698" i="4"/>
  <c r="C1698" i="4" s="1"/>
  <c r="B1698" i="4"/>
  <c r="D1698" i="4"/>
  <c r="E1698" i="4"/>
  <c r="L1698" i="4"/>
  <c r="M1698" i="4"/>
  <c r="N1698" i="4"/>
  <c r="S1698" i="4"/>
  <c r="T1698" i="4"/>
  <c r="U1698" i="4"/>
  <c r="V1698" i="4"/>
  <c r="W1698" i="4"/>
  <c r="A1699" i="4"/>
  <c r="C1699" i="4" s="1"/>
  <c r="B1699" i="4"/>
  <c r="D1699" i="4"/>
  <c r="E1699" i="4"/>
  <c r="L1699" i="4"/>
  <c r="M1699" i="4"/>
  <c r="N1699" i="4"/>
  <c r="S1699" i="4"/>
  <c r="T1699" i="4"/>
  <c r="U1699" i="4"/>
  <c r="V1699" i="4"/>
  <c r="W1699" i="4"/>
  <c r="A1700" i="4"/>
  <c r="C1700" i="4" s="1"/>
  <c r="B1700" i="4"/>
  <c r="D1700" i="4"/>
  <c r="E1700" i="4"/>
  <c r="F1700" i="4"/>
  <c r="L1700" i="4"/>
  <c r="M1700" i="4"/>
  <c r="N1700" i="4"/>
  <c r="S1700" i="4"/>
  <c r="T1700" i="4"/>
  <c r="U1700" i="4"/>
  <c r="V1700" i="4"/>
  <c r="W1700" i="4"/>
  <c r="A1701" i="4"/>
  <c r="C1701" i="4" s="1"/>
  <c r="B1701" i="4"/>
  <c r="D1701" i="4"/>
  <c r="E1701" i="4"/>
  <c r="L1701" i="4"/>
  <c r="M1701" i="4"/>
  <c r="N1701" i="4"/>
  <c r="S1701" i="4"/>
  <c r="T1701" i="4"/>
  <c r="U1701" i="4"/>
  <c r="V1701" i="4"/>
  <c r="W1701" i="4"/>
  <c r="A1702" i="4"/>
  <c r="C1702" i="4" s="1"/>
  <c r="B1702" i="4"/>
  <c r="D1702" i="4"/>
  <c r="E1702" i="4"/>
  <c r="L1702" i="4"/>
  <c r="M1702" i="4"/>
  <c r="N1702" i="4"/>
  <c r="S1702" i="4"/>
  <c r="T1702" i="4"/>
  <c r="U1702" i="4"/>
  <c r="V1702" i="4"/>
  <c r="W1702" i="4"/>
  <c r="A1703" i="4"/>
  <c r="C1703" i="4" s="1"/>
  <c r="B1703" i="4"/>
  <c r="D1703" i="4"/>
  <c r="E1703" i="4"/>
  <c r="L1703" i="4"/>
  <c r="M1703" i="4"/>
  <c r="N1703" i="4"/>
  <c r="S1703" i="4"/>
  <c r="T1703" i="4"/>
  <c r="U1703" i="4"/>
  <c r="V1703" i="4"/>
  <c r="W1703" i="4"/>
  <c r="A1704" i="4"/>
  <c r="C1704" i="4" s="1"/>
  <c r="B1704" i="4"/>
  <c r="D1704" i="4"/>
  <c r="E1704" i="4"/>
  <c r="L1704" i="4"/>
  <c r="M1704" i="4"/>
  <c r="N1704" i="4"/>
  <c r="S1704" i="4"/>
  <c r="T1704" i="4"/>
  <c r="U1704" i="4"/>
  <c r="V1704" i="4"/>
  <c r="W1704" i="4"/>
  <c r="A1705" i="4"/>
  <c r="C1705" i="4" s="1"/>
  <c r="B1705" i="4"/>
  <c r="D1705" i="4"/>
  <c r="E1705" i="4"/>
  <c r="L1705" i="4"/>
  <c r="M1705" i="4"/>
  <c r="N1705" i="4"/>
  <c r="S1705" i="4"/>
  <c r="T1705" i="4"/>
  <c r="U1705" i="4"/>
  <c r="V1705" i="4"/>
  <c r="W1705" i="4"/>
  <c r="A1706" i="4"/>
  <c r="C1706" i="4" s="1"/>
  <c r="B1706" i="4"/>
  <c r="D1706" i="4"/>
  <c r="E1706" i="4"/>
  <c r="L1706" i="4"/>
  <c r="M1706" i="4"/>
  <c r="N1706" i="4"/>
  <c r="S1706" i="4"/>
  <c r="T1706" i="4"/>
  <c r="U1706" i="4"/>
  <c r="V1706" i="4"/>
  <c r="W1706" i="4"/>
  <c r="A1707" i="4"/>
  <c r="C1707" i="4" s="1"/>
  <c r="B1707" i="4"/>
  <c r="D1707" i="4"/>
  <c r="E1707" i="4"/>
  <c r="L1707" i="4"/>
  <c r="M1707" i="4"/>
  <c r="N1707" i="4"/>
  <c r="S1707" i="4"/>
  <c r="T1707" i="4"/>
  <c r="U1707" i="4"/>
  <c r="V1707" i="4"/>
  <c r="W1707" i="4"/>
  <c r="A1708" i="4"/>
  <c r="C1708" i="4" s="1"/>
  <c r="B1708" i="4"/>
  <c r="D1708" i="4"/>
  <c r="E1708" i="4"/>
  <c r="L1708" i="4"/>
  <c r="M1708" i="4"/>
  <c r="N1708" i="4"/>
  <c r="S1708" i="4"/>
  <c r="T1708" i="4"/>
  <c r="U1708" i="4"/>
  <c r="V1708" i="4"/>
  <c r="W1708" i="4"/>
  <c r="A1709" i="4"/>
  <c r="C1709" i="4" s="1"/>
  <c r="B1709" i="4"/>
  <c r="D1709" i="4"/>
  <c r="E1709" i="4"/>
  <c r="L1709" i="4"/>
  <c r="M1709" i="4"/>
  <c r="N1709" i="4"/>
  <c r="S1709" i="4"/>
  <c r="T1709" i="4"/>
  <c r="U1709" i="4"/>
  <c r="V1709" i="4"/>
  <c r="W1709" i="4"/>
  <c r="A1710" i="4"/>
  <c r="C1710" i="4" s="1"/>
  <c r="B1710" i="4"/>
  <c r="D1710" i="4"/>
  <c r="E1710" i="4"/>
  <c r="L1710" i="4"/>
  <c r="M1710" i="4"/>
  <c r="N1710" i="4"/>
  <c r="S1710" i="4"/>
  <c r="T1710" i="4"/>
  <c r="U1710" i="4"/>
  <c r="V1710" i="4"/>
  <c r="W1710" i="4"/>
  <c r="A1711" i="4"/>
  <c r="C1711" i="4" s="1"/>
  <c r="B1711" i="4"/>
  <c r="D1711" i="4"/>
  <c r="E1711" i="4"/>
  <c r="L1711" i="4"/>
  <c r="M1711" i="4"/>
  <c r="N1711" i="4"/>
  <c r="S1711" i="4"/>
  <c r="T1711" i="4"/>
  <c r="U1711" i="4"/>
  <c r="V1711" i="4"/>
  <c r="W1711" i="4"/>
  <c r="A1712" i="4"/>
  <c r="C1712" i="4" s="1"/>
  <c r="B1712" i="4"/>
  <c r="D1712" i="4"/>
  <c r="E1712" i="4"/>
  <c r="F1712" i="4"/>
  <c r="L1712" i="4"/>
  <c r="M1712" i="4"/>
  <c r="N1712" i="4"/>
  <c r="S1712" i="4"/>
  <c r="T1712" i="4"/>
  <c r="U1712" i="4"/>
  <c r="V1712" i="4"/>
  <c r="W1712" i="4"/>
  <c r="A1713" i="4"/>
  <c r="C1713" i="4" s="1"/>
  <c r="B1713" i="4"/>
  <c r="D1713" i="4"/>
  <c r="E1713" i="4"/>
  <c r="L1713" i="4"/>
  <c r="M1713" i="4"/>
  <c r="N1713" i="4"/>
  <c r="S1713" i="4"/>
  <c r="T1713" i="4"/>
  <c r="U1713" i="4"/>
  <c r="V1713" i="4"/>
  <c r="W1713" i="4"/>
  <c r="A1714" i="4"/>
  <c r="C1714" i="4" s="1"/>
  <c r="B1714" i="4"/>
  <c r="D1714" i="4"/>
  <c r="E1714" i="4"/>
  <c r="L1714" i="4"/>
  <c r="M1714" i="4"/>
  <c r="N1714" i="4"/>
  <c r="S1714" i="4"/>
  <c r="T1714" i="4"/>
  <c r="U1714" i="4"/>
  <c r="V1714" i="4"/>
  <c r="W1714" i="4"/>
  <c r="A1715" i="4"/>
  <c r="C1715" i="4" s="1"/>
  <c r="B1715" i="4"/>
  <c r="D1715" i="4"/>
  <c r="E1715" i="4"/>
  <c r="L1715" i="4"/>
  <c r="M1715" i="4"/>
  <c r="N1715" i="4"/>
  <c r="S1715" i="4"/>
  <c r="T1715" i="4"/>
  <c r="U1715" i="4"/>
  <c r="V1715" i="4"/>
  <c r="W1715" i="4"/>
  <c r="A1716" i="4"/>
  <c r="C1716" i="4" s="1"/>
  <c r="B1716" i="4"/>
  <c r="D1716" i="4"/>
  <c r="E1716" i="4"/>
  <c r="F1716" i="4"/>
  <c r="L1716" i="4"/>
  <c r="M1716" i="4"/>
  <c r="N1716" i="4"/>
  <c r="S1716" i="4"/>
  <c r="T1716" i="4"/>
  <c r="U1716" i="4"/>
  <c r="V1716" i="4"/>
  <c r="W1716" i="4"/>
  <c r="A1717" i="4"/>
  <c r="C1717" i="4" s="1"/>
  <c r="B1717" i="4"/>
  <c r="D1717" i="4"/>
  <c r="E1717" i="4"/>
  <c r="L1717" i="4"/>
  <c r="M1717" i="4"/>
  <c r="N1717" i="4"/>
  <c r="S1717" i="4"/>
  <c r="T1717" i="4"/>
  <c r="U1717" i="4"/>
  <c r="V1717" i="4"/>
  <c r="W1717" i="4"/>
  <c r="A1718" i="4"/>
  <c r="C1718" i="4" s="1"/>
  <c r="B1718" i="4"/>
  <c r="D1718" i="4"/>
  <c r="E1718" i="4"/>
  <c r="L1718" i="4"/>
  <c r="M1718" i="4"/>
  <c r="N1718" i="4"/>
  <c r="S1718" i="4"/>
  <c r="T1718" i="4"/>
  <c r="U1718" i="4"/>
  <c r="V1718" i="4"/>
  <c r="W1718" i="4"/>
  <c r="A1719" i="4"/>
  <c r="C1719" i="4" s="1"/>
  <c r="B1719" i="4"/>
  <c r="D1719" i="4"/>
  <c r="E1719" i="4"/>
  <c r="L1719" i="4"/>
  <c r="M1719" i="4"/>
  <c r="N1719" i="4"/>
  <c r="S1719" i="4"/>
  <c r="T1719" i="4"/>
  <c r="U1719" i="4"/>
  <c r="V1719" i="4"/>
  <c r="W1719" i="4"/>
  <c r="A1720" i="4"/>
  <c r="C1720" i="4" s="1"/>
  <c r="B1720" i="4"/>
  <c r="D1720" i="4"/>
  <c r="E1720" i="4"/>
  <c r="F1720" i="4"/>
  <c r="L1720" i="4"/>
  <c r="M1720" i="4"/>
  <c r="N1720" i="4"/>
  <c r="S1720" i="4"/>
  <c r="T1720" i="4"/>
  <c r="U1720" i="4"/>
  <c r="V1720" i="4"/>
  <c r="W1720" i="4"/>
  <c r="A1721" i="4"/>
  <c r="C1721" i="4" s="1"/>
  <c r="B1721" i="4"/>
  <c r="D1721" i="4"/>
  <c r="E1721" i="4"/>
  <c r="L1721" i="4"/>
  <c r="M1721" i="4"/>
  <c r="N1721" i="4"/>
  <c r="S1721" i="4"/>
  <c r="T1721" i="4"/>
  <c r="U1721" i="4"/>
  <c r="V1721" i="4"/>
  <c r="W1721" i="4"/>
  <c r="A1722" i="4"/>
  <c r="C1722" i="4" s="1"/>
  <c r="B1722" i="4"/>
  <c r="D1722" i="4"/>
  <c r="E1722" i="4"/>
  <c r="L1722" i="4"/>
  <c r="M1722" i="4"/>
  <c r="N1722" i="4"/>
  <c r="S1722" i="4"/>
  <c r="T1722" i="4"/>
  <c r="U1722" i="4"/>
  <c r="V1722" i="4"/>
  <c r="W1722" i="4"/>
  <c r="A1723" i="4"/>
  <c r="C1723" i="4" s="1"/>
  <c r="B1723" i="4"/>
  <c r="D1723" i="4"/>
  <c r="E1723" i="4"/>
  <c r="L1723" i="4"/>
  <c r="M1723" i="4"/>
  <c r="N1723" i="4"/>
  <c r="S1723" i="4"/>
  <c r="T1723" i="4"/>
  <c r="U1723" i="4"/>
  <c r="V1723" i="4"/>
  <c r="W1723" i="4"/>
  <c r="A1724" i="4"/>
  <c r="C1724" i="4" s="1"/>
  <c r="B1724" i="4"/>
  <c r="D1724" i="4"/>
  <c r="E1724" i="4"/>
  <c r="F1724" i="4"/>
  <c r="L1724" i="4"/>
  <c r="M1724" i="4"/>
  <c r="N1724" i="4"/>
  <c r="S1724" i="4"/>
  <c r="T1724" i="4"/>
  <c r="U1724" i="4"/>
  <c r="V1724" i="4"/>
  <c r="W1724" i="4"/>
  <c r="A1725" i="4"/>
  <c r="C1725" i="4" s="1"/>
  <c r="B1725" i="4"/>
  <c r="D1725" i="4"/>
  <c r="E1725" i="4"/>
  <c r="L1725" i="4"/>
  <c r="M1725" i="4"/>
  <c r="N1725" i="4"/>
  <c r="S1725" i="4"/>
  <c r="T1725" i="4"/>
  <c r="U1725" i="4"/>
  <c r="V1725" i="4"/>
  <c r="W1725" i="4"/>
  <c r="A1726" i="4"/>
  <c r="C1726" i="4" s="1"/>
  <c r="B1726" i="4"/>
  <c r="D1726" i="4"/>
  <c r="E1726" i="4"/>
  <c r="L1726" i="4"/>
  <c r="M1726" i="4"/>
  <c r="N1726" i="4"/>
  <c r="S1726" i="4"/>
  <c r="T1726" i="4"/>
  <c r="U1726" i="4"/>
  <c r="V1726" i="4"/>
  <c r="W1726" i="4"/>
  <c r="A1727" i="4"/>
  <c r="C1727" i="4" s="1"/>
  <c r="B1727" i="4"/>
  <c r="D1727" i="4"/>
  <c r="E1727" i="4"/>
  <c r="L1727" i="4"/>
  <c r="M1727" i="4"/>
  <c r="N1727" i="4"/>
  <c r="S1727" i="4"/>
  <c r="T1727" i="4"/>
  <c r="U1727" i="4"/>
  <c r="V1727" i="4"/>
  <c r="W1727" i="4"/>
  <c r="A1728" i="4"/>
  <c r="C1728" i="4" s="1"/>
  <c r="B1728" i="4"/>
  <c r="D1728" i="4"/>
  <c r="E1728" i="4"/>
  <c r="F1728" i="4"/>
  <c r="L1728" i="4"/>
  <c r="M1728" i="4"/>
  <c r="N1728" i="4"/>
  <c r="S1728" i="4"/>
  <c r="T1728" i="4"/>
  <c r="U1728" i="4"/>
  <c r="V1728" i="4"/>
  <c r="W1728" i="4"/>
  <c r="A1729" i="4"/>
  <c r="C1729" i="4" s="1"/>
  <c r="B1729" i="4"/>
  <c r="D1729" i="4"/>
  <c r="E1729" i="4"/>
  <c r="L1729" i="4"/>
  <c r="M1729" i="4"/>
  <c r="N1729" i="4"/>
  <c r="S1729" i="4"/>
  <c r="T1729" i="4"/>
  <c r="U1729" i="4"/>
  <c r="V1729" i="4"/>
  <c r="W1729" i="4"/>
  <c r="A1730" i="4"/>
  <c r="C1730" i="4" s="1"/>
  <c r="B1730" i="4"/>
  <c r="D1730" i="4"/>
  <c r="E1730" i="4"/>
  <c r="L1730" i="4"/>
  <c r="M1730" i="4"/>
  <c r="N1730" i="4"/>
  <c r="S1730" i="4"/>
  <c r="T1730" i="4"/>
  <c r="U1730" i="4"/>
  <c r="V1730" i="4"/>
  <c r="W1730" i="4"/>
  <c r="A1731" i="4"/>
  <c r="C1731" i="4" s="1"/>
  <c r="B1731" i="4"/>
  <c r="D1731" i="4"/>
  <c r="E1731" i="4"/>
  <c r="L1731" i="4"/>
  <c r="M1731" i="4"/>
  <c r="N1731" i="4"/>
  <c r="S1731" i="4"/>
  <c r="T1731" i="4"/>
  <c r="U1731" i="4"/>
  <c r="V1731" i="4"/>
  <c r="W1731" i="4"/>
  <c r="A1732" i="4"/>
  <c r="C1732" i="4" s="1"/>
  <c r="B1732" i="4"/>
  <c r="D1732" i="4"/>
  <c r="E1732" i="4"/>
  <c r="F1732" i="4"/>
  <c r="L1732" i="4"/>
  <c r="M1732" i="4"/>
  <c r="N1732" i="4"/>
  <c r="S1732" i="4"/>
  <c r="T1732" i="4"/>
  <c r="U1732" i="4"/>
  <c r="V1732" i="4"/>
  <c r="W1732" i="4"/>
  <c r="A1733" i="4"/>
  <c r="C1733" i="4" s="1"/>
  <c r="B1733" i="4"/>
  <c r="D1733" i="4"/>
  <c r="E1733" i="4"/>
  <c r="L1733" i="4"/>
  <c r="M1733" i="4"/>
  <c r="N1733" i="4"/>
  <c r="S1733" i="4"/>
  <c r="T1733" i="4"/>
  <c r="U1733" i="4"/>
  <c r="V1733" i="4"/>
  <c r="W1733" i="4"/>
  <c r="A1734" i="4"/>
  <c r="C1734" i="4" s="1"/>
  <c r="B1734" i="4"/>
  <c r="D1734" i="4"/>
  <c r="E1734" i="4"/>
  <c r="L1734" i="4"/>
  <c r="M1734" i="4"/>
  <c r="N1734" i="4"/>
  <c r="S1734" i="4"/>
  <c r="T1734" i="4"/>
  <c r="U1734" i="4"/>
  <c r="V1734" i="4"/>
  <c r="W1734" i="4"/>
  <c r="A1735" i="4"/>
  <c r="C1735" i="4" s="1"/>
  <c r="B1735" i="4"/>
  <c r="D1735" i="4"/>
  <c r="E1735" i="4"/>
  <c r="L1735" i="4"/>
  <c r="M1735" i="4"/>
  <c r="N1735" i="4"/>
  <c r="S1735" i="4"/>
  <c r="T1735" i="4"/>
  <c r="U1735" i="4"/>
  <c r="V1735" i="4"/>
  <c r="W1735" i="4"/>
  <c r="A1736" i="4"/>
  <c r="C1736" i="4" s="1"/>
  <c r="B1736" i="4"/>
  <c r="D1736" i="4"/>
  <c r="E1736" i="4"/>
  <c r="F1736" i="4"/>
  <c r="L1736" i="4"/>
  <c r="M1736" i="4"/>
  <c r="N1736" i="4"/>
  <c r="S1736" i="4"/>
  <c r="T1736" i="4"/>
  <c r="U1736" i="4"/>
  <c r="V1736" i="4"/>
  <c r="W1736" i="4"/>
  <c r="A1737" i="4"/>
  <c r="C1737" i="4" s="1"/>
  <c r="B1737" i="4"/>
  <c r="D1737" i="4"/>
  <c r="E1737" i="4"/>
  <c r="L1737" i="4"/>
  <c r="M1737" i="4"/>
  <c r="N1737" i="4"/>
  <c r="S1737" i="4"/>
  <c r="T1737" i="4"/>
  <c r="U1737" i="4"/>
  <c r="V1737" i="4"/>
  <c r="W1737" i="4"/>
  <c r="A1738" i="4"/>
  <c r="C1738" i="4" s="1"/>
  <c r="B1738" i="4"/>
  <c r="D1738" i="4"/>
  <c r="E1738" i="4"/>
  <c r="L1738" i="4"/>
  <c r="M1738" i="4"/>
  <c r="N1738" i="4"/>
  <c r="S1738" i="4"/>
  <c r="T1738" i="4"/>
  <c r="U1738" i="4"/>
  <c r="V1738" i="4"/>
  <c r="W1738" i="4"/>
  <c r="A1739" i="4"/>
  <c r="C1739" i="4" s="1"/>
  <c r="B1739" i="4"/>
  <c r="D1739" i="4"/>
  <c r="E1739" i="4"/>
  <c r="L1739" i="4"/>
  <c r="M1739" i="4"/>
  <c r="N1739" i="4"/>
  <c r="S1739" i="4"/>
  <c r="T1739" i="4"/>
  <c r="U1739" i="4"/>
  <c r="V1739" i="4"/>
  <c r="W1739" i="4"/>
  <c r="A1740" i="4"/>
  <c r="C1740" i="4" s="1"/>
  <c r="B1740" i="4"/>
  <c r="D1740" i="4"/>
  <c r="E1740" i="4"/>
  <c r="F1740" i="4"/>
  <c r="L1740" i="4"/>
  <c r="M1740" i="4"/>
  <c r="N1740" i="4"/>
  <c r="S1740" i="4"/>
  <c r="T1740" i="4"/>
  <c r="U1740" i="4"/>
  <c r="V1740" i="4"/>
  <c r="W1740" i="4"/>
  <c r="A1741" i="4"/>
  <c r="C1741" i="4" s="1"/>
  <c r="B1741" i="4"/>
  <c r="D1741" i="4"/>
  <c r="E1741" i="4"/>
  <c r="L1741" i="4"/>
  <c r="M1741" i="4"/>
  <c r="N1741" i="4"/>
  <c r="S1741" i="4"/>
  <c r="T1741" i="4"/>
  <c r="U1741" i="4"/>
  <c r="V1741" i="4"/>
  <c r="W1741" i="4"/>
  <c r="A1742" i="4"/>
  <c r="C1742" i="4" s="1"/>
  <c r="B1742" i="4"/>
  <c r="D1742" i="4"/>
  <c r="E1742" i="4"/>
  <c r="L1742" i="4"/>
  <c r="M1742" i="4"/>
  <c r="N1742" i="4"/>
  <c r="S1742" i="4"/>
  <c r="T1742" i="4"/>
  <c r="U1742" i="4"/>
  <c r="V1742" i="4"/>
  <c r="W1742" i="4"/>
  <c r="A1743" i="4"/>
  <c r="C1743" i="4" s="1"/>
  <c r="B1743" i="4"/>
  <c r="D1743" i="4"/>
  <c r="E1743" i="4"/>
  <c r="L1743" i="4"/>
  <c r="M1743" i="4"/>
  <c r="N1743" i="4"/>
  <c r="S1743" i="4"/>
  <c r="T1743" i="4"/>
  <c r="U1743" i="4"/>
  <c r="V1743" i="4"/>
  <c r="W1743" i="4"/>
  <c r="A1744" i="4"/>
  <c r="C1744" i="4" s="1"/>
  <c r="B1744" i="4"/>
  <c r="D1744" i="4"/>
  <c r="E1744" i="4"/>
  <c r="F1744" i="4"/>
  <c r="L1744" i="4"/>
  <c r="M1744" i="4"/>
  <c r="N1744" i="4"/>
  <c r="S1744" i="4"/>
  <c r="T1744" i="4"/>
  <c r="U1744" i="4"/>
  <c r="V1744" i="4"/>
  <c r="W1744" i="4"/>
  <c r="A1745" i="4"/>
  <c r="C1745" i="4" s="1"/>
  <c r="B1745" i="4"/>
  <c r="D1745" i="4"/>
  <c r="E1745" i="4"/>
  <c r="L1745" i="4"/>
  <c r="M1745" i="4"/>
  <c r="N1745" i="4"/>
  <c r="S1745" i="4"/>
  <c r="T1745" i="4"/>
  <c r="U1745" i="4"/>
  <c r="V1745" i="4"/>
  <c r="W1745" i="4"/>
  <c r="A1746" i="4"/>
  <c r="C1746" i="4" s="1"/>
  <c r="B1746" i="4"/>
  <c r="D1746" i="4"/>
  <c r="E1746" i="4"/>
  <c r="L1746" i="4"/>
  <c r="M1746" i="4"/>
  <c r="N1746" i="4"/>
  <c r="S1746" i="4"/>
  <c r="T1746" i="4"/>
  <c r="U1746" i="4"/>
  <c r="V1746" i="4"/>
  <c r="W1746" i="4"/>
  <c r="A1747" i="4"/>
  <c r="C1747" i="4" s="1"/>
  <c r="B1747" i="4"/>
  <c r="D1747" i="4"/>
  <c r="E1747" i="4"/>
  <c r="L1747" i="4"/>
  <c r="M1747" i="4"/>
  <c r="N1747" i="4"/>
  <c r="S1747" i="4"/>
  <c r="T1747" i="4"/>
  <c r="U1747" i="4"/>
  <c r="V1747" i="4"/>
  <c r="W1747" i="4"/>
  <c r="A1748" i="4"/>
  <c r="C1748" i="4" s="1"/>
  <c r="B1748" i="4"/>
  <c r="D1748" i="4"/>
  <c r="E1748" i="4"/>
  <c r="F1748" i="4"/>
  <c r="L1748" i="4"/>
  <c r="M1748" i="4"/>
  <c r="N1748" i="4"/>
  <c r="S1748" i="4"/>
  <c r="T1748" i="4"/>
  <c r="U1748" i="4"/>
  <c r="V1748" i="4"/>
  <c r="W1748" i="4"/>
  <c r="A1749" i="4"/>
  <c r="C1749" i="4" s="1"/>
  <c r="B1749" i="4"/>
  <c r="D1749" i="4"/>
  <c r="E1749" i="4"/>
  <c r="L1749" i="4"/>
  <c r="M1749" i="4"/>
  <c r="N1749" i="4"/>
  <c r="S1749" i="4"/>
  <c r="T1749" i="4"/>
  <c r="U1749" i="4"/>
  <c r="V1749" i="4"/>
  <c r="W1749" i="4"/>
  <c r="A1750" i="4"/>
  <c r="C1750" i="4" s="1"/>
  <c r="B1750" i="4"/>
  <c r="D1750" i="4"/>
  <c r="E1750" i="4"/>
  <c r="L1750" i="4"/>
  <c r="M1750" i="4"/>
  <c r="N1750" i="4"/>
  <c r="S1750" i="4"/>
  <c r="T1750" i="4"/>
  <c r="U1750" i="4"/>
  <c r="V1750" i="4"/>
  <c r="W1750" i="4"/>
  <c r="A1751" i="4"/>
  <c r="C1751" i="4" s="1"/>
  <c r="B1751" i="4"/>
  <c r="D1751" i="4"/>
  <c r="E1751" i="4"/>
  <c r="L1751" i="4"/>
  <c r="M1751" i="4"/>
  <c r="N1751" i="4"/>
  <c r="S1751" i="4"/>
  <c r="T1751" i="4"/>
  <c r="U1751" i="4"/>
  <c r="V1751" i="4"/>
  <c r="W1751" i="4"/>
  <c r="A1752" i="4"/>
  <c r="C1752" i="4" s="1"/>
  <c r="B1752" i="4"/>
  <c r="D1752" i="4"/>
  <c r="E1752" i="4"/>
  <c r="F1752" i="4"/>
  <c r="L1752" i="4"/>
  <c r="M1752" i="4"/>
  <c r="N1752" i="4"/>
  <c r="S1752" i="4"/>
  <c r="T1752" i="4"/>
  <c r="U1752" i="4"/>
  <c r="V1752" i="4"/>
  <c r="W1752" i="4"/>
  <c r="A1753" i="4"/>
  <c r="C1753" i="4" s="1"/>
  <c r="B1753" i="4"/>
  <c r="D1753" i="4"/>
  <c r="E1753" i="4"/>
  <c r="L1753" i="4"/>
  <c r="M1753" i="4"/>
  <c r="N1753" i="4"/>
  <c r="S1753" i="4"/>
  <c r="T1753" i="4"/>
  <c r="U1753" i="4"/>
  <c r="V1753" i="4"/>
  <c r="W1753" i="4"/>
  <c r="A1754" i="4"/>
  <c r="C1754" i="4" s="1"/>
  <c r="B1754" i="4"/>
  <c r="D1754" i="4"/>
  <c r="E1754" i="4"/>
  <c r="L1754" i="4"/>
  <c r="M1754" i="4"/>
  <c r="N1754" i="4"/>
  <c r="S1754" i="4"/>
  <c r="T1754" i="4"/>
  <c r="U1754" i="4"/>
  <c r="V1754" i="4"/>
  <c r="W1754" i="4"/>
  <c r="A1755" i="4"/>
  <c r="C1755" i="4" s="1"/>
  <c r="B1755" i="4"/>
  <c r="D1755" i="4"/>
  <c r="E1755" i="4"/>
  <c r="L1755" i="4"/>
  <c r="M1755" i="4"/>
  <c r="N1755" i="4"/>
  <c r="S1755" i="4"/>
  <c r="T1755" i="4"/>
  <c r="U1755" i="4"/>
  <c r="V1755" i="4"/>
  <c r="W1755" i="4"/>
  <c r="A1756" i="4"/>
  <c r="C1756" i="4" s="1"/>
  <c r="B1756" i="4"/>
  <c r="D1756" i="4"/>
  <c r="E1756" i="4"/>
  <c r="F1756" i="4"/>
  <c r="L1756" i="4"/>
  <c r="M1756" i="4"/>
  <c r="N1756" i="4"/>
  <c r="S1756" i="4"/>
  <c r="T1756" i="4"/>
  <c r="U1756" i="4"/>
  <c r="V1756" i="4"/>
  <c r="W1756" i="4"/>
  <c r="A1757" i="4"/>
  <c r="C1757" i="4" s="1"/>
  <c r="B1757" i="4"/>
  <c r="D1757" i="4"/>
  <c r="E1757" i="4"/>
  <c r="L1757" i="4"/>
  <c r="M1757" i="4"/>
  <c r="N1757" i="4"/>
  <c r="S1757" i="4"/>
  <c r="T1757" i="4"/>
  <c r="U1757" i="4"/>
  <c r="V1757" i="4"/>
  <c r="W1757" i="4"/>
  <c r="A1758" i="4"/>
  <c r="C1758" i="4" s="1"/>
  <c r="B1758" i="4"/>
  <c r="D1758" i="4"/>
  <c r="E1758" i="4"/>
  <c r="L1758" i="4"/>
  <c r="M1758" i="4"/>
  <c r="N1758" i="4"/>
  <c r="S1758" i="4"/>
  <c r="T1758" i="4"/>
  <c r="U1758" i="4"/>
  <c r="V1758" i="4"/>
  <c r="W1758" i="4"/>
  <c r="A1759" i="4"/>
  <c r="C1759" i="4" s="1"/>
  <c r="B1759" i="4"/>
  <c r="D1759" i="4"/>
  <c r="E1759" i="4"/>
  <c r="L1759" i="4"/>
  <c r="M1759" i="4"/>
  <c r="N1759" i="4"/>
  <c r="S1759" i="4"/>
  <c r="T1759" i="4"/>
  <c r="U1759" i="4"/>
  <c r="V1759" i="4"/>
  <c r="W1759" i="4"/>
  <c r="A1760" i="4"/>
  <c r="C1760" i="4" s="1"/>
  <c r="B1760" i="4"/>
  <c r="D1760" i="4"/>
  <c r="E1760" i="4"/>
  <c r="F1760" i="4"/>
  <c r="L1760" i="4"/>
  <c r="M1760" i="4"/>
  <c r="N1760" i="4"/>
  <c r="S1760" i="4"/>
  <c r="T1760" i="4"/>
  <c r="U1760" i="4"/>
  <c r="V1760" i="4"/>
  <c r="W1760" i="4"/>
  <c r="A1761" i="4"/>
  <c r="C1761" i="4" s="1"/>
  <c r="B1761" i="4"/>
  <c r="D1761" i="4"/>
  <c r="E1761" i="4"/>
  <c r="L1761" i="4"/>
  <c r="M1761" i="4"/>
  <c r="N1761" i="4"/>
  <c r="S1761" i="4"/>
  <c r="T1761" i="4"/>
  <c r="U1761" i="4"/>
  <c r="V1761" i="4"/>
  <c r="W1761" i="4"/>
  <c r="A1762" i="4"/>
  <c r="C1762" i="4" s="1"/>
  <c r="B1762" i="4"/>
  <c r="D1762" i="4"/>
  <c r="E1762" i="4"/>
  <c r="L1762" i="4"/>
  <c r="M1762" i="4"/>
  <c r="N1762" i="4"/>
  <c r="S1762" i="4"/>
  <c r="T1762" i="4"/>
  <c r="U1762" i="4"/>
  <c r="V1762" i="4"/>
  <c r="W1762" i="4"/>
  <c r="A1763" i="4"/>
  <c r="C1763" i="4" s="1"/>
  <c r="B1763" i="4"/>
  <c r="D1763" i="4"/>
  <c r="E1763" i="4"/>
  <c r="L1763" i="4"/>
  <c r="M1763" i="4"/>
  <c r="N1763" i="4"/>
  <c r="S1763" i="4"/>
  <c r="T1763" i="4"/>
  <c r="U1763" i="4"/>
  <c r="V1763" i="4"/>
  <c r="W1763" i="4"/>
  <c r="A1764" i="4"/>
  <c r="C1764" i="4" s="1"/>
  <c r="B1764" i="4"/>
  <c r="D1764" i="4"/>
  <c r="E1764" i="4"/>
  <c r="F1764" i="4"/>
  <c r="L1764" i="4"/>
  <c r="M1764" i="4"/>
  <c r="N1764" i="4"/>
  <c r="S1764" i="4"/>
  <c r="T1764" i="4"/>
  <c r="U1764" i="4"/>
  <c r="V1764" i="4"/>
  <c r="W1764" i="4"/>
  <c r="A1765" i="4"/>
  <c r="C1765" i="4" s="1"/>
  <c r="B1765" i="4"/>
  <c r="D1765" i="4"/>
  <c r="E1765" i="4"/>
  <c r="L1765" i="4"/>
  <c r="M1765" i="4"/>
  <c r="N1765" i="4"/>
  <c r="S1765" i="4"/>
  <c r="T1765" i="4"/>
  <c r="U1765" i="4"/>
  <c r="V1765" i="4"/>
  <c r="W1765" i="4"/>
  <c r="A1766" i="4"/>
  <c r="C1766" i="4" s="1"/>
  <c r="B1766" i="4"/>
  <c r="D1766" i="4"/>
  <c r="E1766" i="4"/>
  <c r="L1766" i="4"/>
  <c r="M1766" i="4"/>
  <c r="N1766" i="4"/>
  <c r="S1766" i="4"/>
  <c r="T1766" i="4"/>
  <c r="U1766" i="4"/>
  <c r="V1766" i="4"/>
  <c r="W1766" i="4"/>
  <c r="A1767" i="4"/>
  <c r="C1767" i="4" s="1"/>
  <c r="B1767" i="4"/>
  <c r="D1767" i="4"/>
  <c r="E1767" i="4"/>
  <c r="L1767" i="4"/>
  <c r="M1767" i="4"/>
  <c r="N1767" i="4"/>
  <c r="S1767" i="4"/>
  <c r="T1767" i="4"/>
  <c r="U1767" i="4"/>
  <c r="V1767" i="4"/>
  <c r="W1767" i="4"/>
  <c r="A1768" i="4"/>
  <c r="C1768" i="4" s="1"/>
  <c r="B1768" i="4"/>
  <c r="D1768" i="4"/>
  <c r="E1768" i="4"/>
  <c r="F1768" i="4"/>
  <c r="L1768" i="4"/>
  <c r="M1768" i="4"/>
  <c r="N1768" i="4"/>
  <c r="S1768" i="4"/>
  <c r="T1768" i="4"/>
  <c r="U1768" i="4"/>
  <c r="V1768" i="4"/>
  <c r="W1768" i="4"/>
  <c r="A1769" i="4"/>
  <c r="C1769" i="4" s="1"/>
  <c r="B1769" i="4"/>
  <c r="D1769" i="4"/>
  <c r="E1769" i="4"/>
  <c r="L1769" i="4"/>
  <c r="M1769" i="4"/>
  <c r="N1769" i="4"/>
  <c r="S1769" i="4"/>
  <c r="T1769" i="4"/>
  <c r="U1769" i="4"/>
  <c r="V1769" i="4"/>
  <c r="W1769" i="4"/>
  <c r="A1770" i="4"/>
  <c r="C1770" i="4" s="1"/>
  <c r="B1770" i="4"/>
  <c r="D1770" i="4"/>
  <c r="E1770" i="4"/>
  <c r="L1770" i="4"/>
  <c r="M1770" i="4"/>
  <c r="N1770" i="4"/>
  <c r="S1770" i="4"/>
  <c r="T1770" i="4"/>
  <c r="U1770" i="4"/>
  <c r="V1770" i="4"/>
  <c r="W1770" i="4"/>
  <c r="A1771" i="4"/>
  <c r="C1771" i="4" s="1"/>
  <c r="B1771" i="4"/>
  <c r="D1771" i="4"/>
  <c r="E1771" i="4"/>
  <c r="L1771" i="4"/>
  <c r="M1771" i="4"/>
  <c r="N1771" i="4"/>
  <c r="S1771" i="4"/>
  <c r="T1771" i="4"/>
  <c r="U1771" i="4"/>
  <c r="V1771" i="4"/>
  <c r="W1771" i="4"/>
  <c r="A1772" i="4"/>
  <c r="C1772" i="4" s="1"/>
  <c r="B1772" i="4"/>
  <c r="D1772" i="4"/>
  <c r="E1772" i="4"/>
  <c r="F1772" i="4"/>
  <c r="L1772" i="4"/>
  <c r="M1772" i="4"/>
  <c r="N1772" i="4"/>
  <c r="S1772" i="4"/>
  <c r="T1772" i="4"/>
  <c r="U1772" i="4"/>
  <c r="V1772" i="4"/>
  <c r="W1772" i="4"/>
  <c r="A1773" i="4"/>
  <c r="C1773" i="4" s="1"/>
  <c r="B1773" i="4"/>
  <c r="D1773" i="4"/>
  <c r="E1773" i="4"/>
  <c r="L1773" i="4"/>
  <c r="M1773" i="4"/>
  <c r="N1773" i="4"/>
  <c r="S1773" i="4"/>
  <c r="T1773" i="4"/>
  <c r="U1773" i="4"/>
  <c r="V1773" i="4"/>
  <c r="W1773" i="4"/>
  <c r="A1774" i="4"/>
  <c r="C1774" i="4" s="1"/>
  <c r="B1774" i="4"/>
  <c r="D1774" i="4"/>
  <c r="E1774" i="4"/>
  <c r="L1774" i="4"/>
  <c r="M1774" i="4"/>
  <c r="N1774" i="4"/>
  <c r="S1774" i="4"/>
  <c r="T1774" i="4"/>
  <c r="U1774" i="4"/>
  <c r="V1774" i="4"/>
  <c r="W1774" i="4"/>
  <c r="A1775" i="4"/>
  <c r="C1775" i="4" s="1"/>
  <c r="B1775" i="4"/>
  <c r="D1775" i="4"/>
  <c r="E1775" i="4"/>
  <c r="L1775" i="4"/>
  <c r="M1775" i="4"/>
  <c r="N1775" i="4"/>
  <c r="S1775" i="4"/>
  <c r="T1775" i="4"/>
  <c r="U1775" i="4"/>
  <c r="V1775" i="4"/>
  <c r="W1775" i="4"/>
  <c r="A1776" i="4"/>
  <c r="C1776" i="4" s="1"/>
  <c r="B1776" i="4"/>
  <c r="D1776" i="4"/>
  <c r="E1776" i="4"/>
  <c r="F1776" i="4"/>
  <c r="L1776" i="4"/>
  <c r="M1776" i="4"/>
  <c r="N1776" i="4"/>
  <c r="S1776" i="4"/>
  <c r="T1776" i="4"/>
  <c r="U1776" i="4"/>
  <c r="V1776" i="4"/>
  <c r="W1776" i="4"/>
  <c r="A1777" i="4"/>
  <c r="C1777" i="4" s="1"/>
  <c r="B1777" i="4"/>
  <c r="D1777" i="4"/>
  <c r="E1777" i="4"/>
  <c r="L1777" i="4"/>
  <c r="M1777" i="4"/>
  <c r="N1777" i="4"/>
  <c r="S1777" i="4"/>
  <c r="T1777" i="4"/>
  <c r="U1777" i="4"/>
  <c r="V1777" i="4"/>
  <c r="W1777" i="4"/>
  <c r="A1778" i="4"/>
  <c r="C1778" i="4" s="1"/>
  <c r="B1778" i="4"/>
  <c r="D1778" i="4"/>
  <c r="E1778" i="4"/>
  <c r="L1778" i="4"/>
  <c r="M1778" i="4"/>
  <c r="N1778" i="4"/>
  <c r="S1778" i="4"/>
  <c r="T1778" i="4"/>
  <c r="U1778" i="4"/>
  <c r="V1778" i="4"/>
  <c r="W1778" i="4"/>
  <c r="A1779" i="4"/>
  <c r="C1779" i="4" s="1"/>
  <c r="B1779" i="4"/>
  <c r="D1779" i="4"/>
  <c r="E1779" i="4"/>
  <c r="L1779" i="4"/>
  <c r="M1779" i="4"/>
  <c r="N1779" i="4"/>
  <c r="S1779" i="4"/>
  <c r="T1779" i="4"/>
  <c r="U1779" i="4"/>
  <c r="V1779" i="4"/>
  <c r="W1779" i="4"/>
  <c r="A1780" i="4"/>
  <c r="C1780" i="4" s="1"/>
  <c r="B1780" i="4"/>
  <c r="D1780" i="4"/>
  <c r="E1780" i="4"/>
  <c r="F1780" i="4"/>
  <c r="L1780" i="4"/>
  <c r="M1780" i="4"/>
  <c r="N1780" i="4"/>
  <c r="S1780" i="4"/>
  <c r="T1780" i="4"/>
  <c r="U1780" i="4"/>
  <c r="V1780" i="4"/>
  <c r="W1780" i="4"/>
  <c r="A1781" i="4"/>
  <c r="C1781" i="4" s="1"/>
  <c r="B1781" i="4"/>
  <c r="D1781" i="4"/>
  <c r="E1781" i="4"/>
  <c r="L1781" i="4"/>
  <c r="M1781" i="4"/>
  <c r="N1781" i="4"/>
  <c r="S1781" i="4"/>
  <c r="T1781" i="4"/>
  <c r="U1781" i="4"/>
  <c r="V1781" i="4"/>
  <c r="W1781" i="4"/>
  <c r="A1782" i="4"/>
  <c r="C1782" i="4" s="1"/>
  <c r="B1782" i="4"/>
  <c r="D1782" i="4"/>
  <c r="E1782" i="4"/>
  <c r="L1782" i="4"/>
  <c r="M1782" i="4"/>
  <c r="N1782" i="4"/>
  <c r="S1782" i="4"/>
  <c r="T1782" i="4"/>
  <c r="U1782" i="4"/>
  <c r="V1782" i="4"/>
  <c r="W1782" i="4"/>
  <c r="A1783" i="4"/>
  <c r="C1783" i="4" s="1"/>
  <c r="B1783" i="4"/>
  <c r="D1783" i="4"/>
  <c r="E1783" i="4"/>
  <c r="L1783" i="4"/>
  <c r="M1783" i="4"/>
  <c r="N1783" i="4"/>
  <c r="S1783" i="4"/>
  <c r="T1783" i="4"/>
  <c r="U1783" i="4"/>
  <c r="V1783" i="4"/>
  <c r="W1783" i="4"/>
  <c r="A1784" i="4"/>
  <c r="C1784" i="4" s="1"/>
  <c r="B1784" i="4"/>
  <c r="D1784" i="4"/>
  <c r="E1784" i="4"/>
  <c r="F1784" i="4"/>
  <c r="L1784" i="4"/>
  <c r="M1784" i="4"/>
  <c r="N1784" i="4"/>
  <c r="S1784" i="4"/>
  <c r="T1784" i="4"/>
  <c r="U1784" i="4"/>
  <c r="V1784" i="4"/>
  <c r="W1784" i="4"/>
  <c r="A1785" i="4"/>
  <c r="C1785" i="4" s="1"/>
  <c r="B1785" i="4"/>
  <c r="D1785" i="4"/>
  <c r="E1785" i="4"/>
  <c r="L1785" i="4"/>
  <c r="M1785" i="4"/>
  <c r="N1785" i="4"/>
  <c r="S1785" i="4"/>
  <c r="T1785" i="4"/>
  <c r="U1785" i="4"/>
  <c r="V1785" i="4"/>
  <c r="W1785" i="4"/>
  <c r="A1786" i="4"/>
  <c r="C1786" i="4" s="1"/>
  <c r="B1786" i="4"/>
  <c r="D1786" i="4"/>
  <c r="E1786" i="4"/>
  <c r="L1786" i="4"/>
  <c r="M1786" i="4"/>
  <c r="N1786" i="4"/>
  <c r="S1786" i="4"/>
  <c r="T1786" i="4"/>
  <c r="U1786" i="4"/>
  <c r="V1786" i="4"/>
  <c r="W1786" i="4"/>
  <c r="A1787" i="4"/>
  <c r="C1787" i="4" s="1"/>
  <c r="B1787" i="4"/>
  <c r="D1787" i="4"/>
  <c r="E1787" i="4"/>
  <c r="L1787" i="4"/>
  <c r="M1787" i="4"/>
  <c r="N1787" i="4"/>
  <c r="S1787" i="4"/>
  <c r="T1787" i="4"/>
  <c r="U1787" i="4"/>
  <c r="V1787" i="4"/>
  <c r="W1787" i="4"/>
  <c r="A1788" i="4"/>
  <c r="C1788" i="4" s="1"/>
  <c r="B1788" i="4"/>
  <c r="D1788" i="4"/>
  <c r="E1788" i="4"/>
  <c r="F1788" i="4"/>
  <c r="L1788" i="4"/>
  <c r="M1788" i="4"/>
  <c r="N1788" i="4"/>
  <c r="S1788" i="4"/>
  <c r="T1788" i="4"/>
  <c r="U1788" i="4"/>
  <c r="V1788" i="4"/>
  <c r="W1788" i="4"/>
  <c r="A1789" i="4"/>
  <c r="C1789" i="4" s="1"/>
  <c r="B1789" i="4"/>
  <c r="D1789" i="4"/>
  <c r="E1789" i="4"/>
  <c r="L1789" i="4"/>
  <c r="M1789" i="4"/>
  <c r="N1789" i="4"/>
  <c r="S1789" i="4"/>
  <c r="T1789" i="4"/>
  <c r="U1789" i="4"/>
  <c r="V1789" i="4"/>
  <c r="W1789" i="4"/>
  <c r="A1790" i="4"/>
  <c r="C1790" i="4" s="1"/>
  <c r="B1790" i="4"/>
  <c r="D1790" i="4"/>
  <c r="E1790" i="4"/>
  <c r="L1790" i="4"/>
  <c r="M1790" i="4"/>
  <c r="N1790" i="4"/>
  <c r="S1790" i="4"/>
  <c r="T1790" i="4"/>
  <c r="U1790" i="4"/>
  <c r="V1790" i="4"/>
  <c r="W1790" i="4"/>
  <c r="A1791" i="4"/>
  <c r="C1791" i="4" s="1"/>
  <c r="B1791" i="4"/>
  <c r="D1791" i="4"/>
  <c r="E1791" i="4"/>
  <c r="L1791" i="4"/>
  <c r="M1791" i="4"/>
  <c r="N1791" i="4"/>
  <c r="S1791" i="4"/>
  <c r="T1791" i="4"/>
  <c r="U1791" i="4"/>
  <c r="V1791" i="4"/>
  <c r="W1791" i="4"/>
  <c r="A1792" i="4"/>
  <c r="C1792" i="4" s="1"/>
  <c r="B1792" i="4"/>
  <c r="D1792" i="4"/>
  <c r="E1792" i="4"/>
  <c r="F1792" i="4"/>
  <c r="L1792" i="4"/>
  <c r="M1792" i="4"/>
  <c r="N1792" i="4"/>
  <c r="S1792" i="4"/>
  <c r="T1792" i="4"/>
  <c r="U1792" i="4"/>
  <c r="V1792" i="4"/>
  <c r="W1792" i="4"/>
  <c r="A1793" i="4"/>
  <c r="C1793" i="4" s="1"/>
  <c r="B1793" i="4"/>
  <c r="D1793" i="4"/>
  <c r="E1793" i="4"/>
  <c r="L1793" i="4"/>
  <c r="M1793" i="4"/>
  <c r="N1793" i="4"/>
  <c r="S1793" i="4"/>
  <c r="T1793" i="4"/>
  <c r="U1793" i="4"/>
  <c r="V1793" i="4"/>
  <c r="W1793" i="4"/>
  <c r="A1794" i="4"/>
  <c r="C1794" i="4" s="1"/>
  <c r="B1794" i="4"/>
  <c r="D1794" i="4"/>
  <c r="E1794" i="4"/>
  <c r="L1794" i="4"/>
  <c r="M1794" i="4"/>
  <c r="N1794" i="4"/>
  <c r="S1794" i="4"/>
  <c r="T1794" i="4"/>
  <c r="U1794" i="4"/>
  <c r="V1794" i="4"/>
  <c r="W1794" i="4"/>
  <c r="A1795" i="4"/>
  <c r="C1795" i="4" s="1"/>
  <c r="B1795" i="4"/>
  <c r="D1795" i="4"/>
  <c r="E1795" i="4"/>
  <c r="L1795" i="4"/>
  <c r="M1795" i="4"/>
  <c r="N1795" i="4"/>
  <c r="S1795" i="4"/>
  <c r="T1795" i="4"/>
  <c r="U1795" i="4"/>
  <c r="V1795" i="4"/>
  <c r="W1795" i="4"/>
  <c r="A1796" i="4"/>
  <c r="C1796" i="4" s="1"/>
  <c r="B1796" i="4"/>
  <c r="D1796" i="4"/>
  <c r="E1796" i="4"/>
  <c r="F1796" i="4"/>
  <c r="L1796" i="4"/>
  <c r="M1796" i="4"/>
  <c r="N1796" i="4"/>
  <c r="S1796" i="4"/>
  <c r="T1796" i="4"/>
  <c r="U1796" i="4"/>
  <c r="V1796" i="4"/>
  <c r="W1796" i="4"/>
  <c r="A1797" i="4"/>
  <c r="C1797" i="4" s="1"/>
  <c r="B1797" i="4"/>
  <c r="D1797" i="4"/>
  <c r="E1797" i="4"/>
  <c r="L1797" i="4"/>
  <c r="M1797" i="4"/>
  <c r="N1797" i="4"/>
  <c r="S1797" i="4"/>
  <c r="T1797" i="4"/>
  <c r="U1797" i="4"/>
  <c r="V1797" i="4"/>
  <c r="W1797" i="4"/>
  <c r="A1798" i="4"/>
  <c r="C1798" i="4" s="1"/>
  <c r="B1798" i="4"/>
  <c r="D1798" i="4"/>
  <c r="E1798" i="4"/>
  <c r="L1798" i="4"/>
  <c r="M1798" i="4"/>
  <c r="N1798" i="4"/>
  <c r="S1798" i="4"/>
  <c r="T1798" i="4"/>
  <c r="U1798" i="4"/>
  <c r="V1798" i="4"/>
  <c r="W1798" i="4"/>
  <c r="A1799" i="4"/>
  <c r="C1799" i="4" s="1"/>
  <c r="B1799" i="4"/>
  <c r="D1799" i="4"/>
  <c r="E1799" i="4"/>
  <c r="L1799" i="4"/>
  <c r="M1799" i="4"/>
  <c r="N1799" i="4"/>
  <c r="S1799" i="4"/>
  <c r="T1799" i="4"/>
  <c r="U1799" i="4"/>
  <c r="V1799" i="4"/>
  <c r="W1799" i="4"/>
  <c r="A1800" i="4"/>
  <c r="C1800" i="4" s="1"/>
  <c r="B1800" i="4"/>
  <c r="D1800" i="4"/>
  <c r="E1800" i="4"/>
  <c r="F1800" i="4"/>
  <c r="L1800" i="4"/>
  <c r="M1800" i="4"/>
  <c r="N1800" i="4"/>
  <c r="S1800" i="4"/>
  <c r="T1800" i="4"/>
  <c r="U1800" i="4"/>
  <c r="V1800" i="4"/>
  <c r="W1800" i="4"/>
  <c r="A1801" i="4"/>
  <c r="C1801" i="4" s="1"/>
  <c r="B1801" i="4"/>
  <c r="D1801" i="4"/>
  <c r="E1801" i="4"/>
  <c r="L1801" i="4"/>
  <c r="M1801" i="4"/>
  <c r="N1801" i="4"/>
  <c r="S1801" i="4"/>
  <c r="T1801" i="4"/>
  <c r="U1801" i="4"/>
  <c r="V1801" i="4"/>
  <c r="W1801" i="4"/>
  <c r="A1802" i="4"/>
  <c r="C1802" i="4" s="1"/>
  <c r="B1802" i="4"/>
  <c r="D1802" i="4"/>
  <c r="E1802" i="4"/>
  <c r="L1802" i="4"/>
  <c r="M1802" i="4"/>
  <c r="N1802" i="4"/>
  <c r="S1802" i="4"/>
  <c r="T1802" i="4"/>
  <c r="U1802" i="4"/>
  <c r="V1802" i="4"/>
  <c r="W1802" i="4"/>
  <c r="A1803" i="4"/>
  <c r="C1803" i="4" s="1"/>
  <c r="B1803" i="4"/>
  <c r="D1803" i="4"/>
  <c r="E1803" i="4"/>
  <c r="L1803" i="4"/>
  <c r="M1803" i="4"/>
  <c r="N1803" i="4"/>
  <c r="S1803" i="4"/>
  <c r="T1803" i="4"/>
  <c r="U1803" i="4"/>
  <c r="V1803" i="4"/>
  <c r="W1803" i="4"/>
  <c r="A1804" i="4"/>
  <c r="C1804" i="4" s="1"/>
  <c r="B1804" i="4"/>
  <c r="D1804" i="4"/>
  <c r="E1804" i="4"/>
  <c r="F1804" i="4"/>
  <c r="L1804" i="4"/>
  <c r="M1804" i="4"/>
  <c r="N1804" i="4"/>
  <c r="S1804" i="4"/>
  <c r="T1804" i="4"/>
  <c r="U1804" i="4"/>
  <c r="V1804" i="4"/>
  <c r="W1804" i="4"/>
  <c r="A1805" i="4"/>
  <c r="C1805" i="4" s="1"/>
  <c r="B1805" i="4"/>
  <c r="D1805" i="4"/>
  <c r="E1805" i="4"/>
  <c r="L1805" i="4"/>
  <c r="M1805" i="4"/>
  <c r="N1805" i="4"/>
  <c r="S1805" i="4"/>
  <c r="T1805" i="4"/>
  <c r="U1805" i="4"/>
  <c r="V1805" i="4"/>
  <c r="W1805" i="4"/>
  <c r="A1806" i="4"/>
  <c r="C1806" i="4" s="1"/>
  <c r="B1806" i="4"/>
  <c r="D1806" i="4"/>
  <c r="E1806" i="4"/>
  <c r="L1806" i="4"/>
  <c r="M1806" i="4"/>
  <c r="N1806" i="4"/>
  <c r="S1806" i="4"/>
  <c r="T1806" i="4"/>
  <c r="U1806" i="4"/>
  <c r="V1806" i="4"/>
  <c r="W1806" i="4"/>
  <c r="A1807" i="4"/>
  <c r="C1807" i="4" s="1"/>
  <c r="B1807" i="4"/>
  <c r="D1807" i="4"/>
  <c r="E1807" i="4"/>
  <c r="L1807" i="4"/>
  <c r="M1807" i="4"/>
  <c r="N1807" i="4"/>
  <c r="S1807" i="4"/>
  <c r="T1807" i="4"/>
  <c r="U1807" i="4"/>
  <c r="V1807" i="4"/>
  <c r="W1807" i="4"/>
  <c r="A1808" i="4"/>
  <c r="C1808" i="4" s="1"/>
  <c r="B1808" i="4"/>
  <c r="D1808" i="4"/>
  <c r="E1808" i="4"/>
  <c r="F1808" i="4"/>
  <c r="L1808" i="4"/>
  <c r="M1808" i="4"/>
  <c r="N1808" i="4"/>
  <c r="S1808" i="4"/>
  <c r="T1808" i="4"/>
  <c r="U1808" i="4"/>
  <c r="V1808" i="4"/>
  <c r="W1808" i="4"/>
  <c r="A1809" i="4"/>
  <c r="C1809" i="4" s="1"/>
  <c r="B1809" i="4"/>
  <c r="D1809" i="4"/>
  <c r="E1809" i="4"/>
  <c r="L1809" i="4"/>
  <c r="M1809" i="4"/>
  <c r="N1809" i="4"/>
  <c r="S1809" i="4"/>
  <c r="T1809" i="4"/>
  <c r="U1809" i="4"/>
  <c r="V1809" i="4"/>
  <c r="W1809" i="4"/>
  <c r="A1810" i="4"/>
  <c r="C1810" i="4" s="1"/>
  <c r="B1810" i="4"/>
  <c r="D1810" i="4"/>
  <c r="E1810" i="4"/>
  <c r="L1810" i="4"/>
  <c r="M1810" i="4"/>
  <c r="N1810" i="4"/>
  <c r="S1810" i="4"/>
  <c r="T1810" i="4"/>
  <c r="U1810" i="4"/>
  <c r="V1810" i="4"/>
  <c r="W1810" i="4"/>
  <c r="A1811" i="4"/>
  <c r="C1811" i="4" s="1"/>
  <c r="B1811" i="4"/>
  <c r="D1811" i="4"/>
  <c r="E1811" i="4"/>
  <c r="L1811" i="4"/>
  <c r="M1811" i="4"/>
  <c r="N1811" i="4"/>
  <c r="S1811" i="4"/>
  <c r="T1811" i="4"/>
  <c r="U1811" i="4"/>
  <c r="V1811" i="4"/>
  <c r="W1811" i="4"/>
  <c r="A1812" i="4"/>
  <c r="C1812" i="4" s="1"/>
  <c r="B1812" i="4"/>
  <c r="D1812" i="4"/>
  <c r="E1812" i="4"/>
  <c r="F1812" i="4"/>
  <c r="L1812" i="4"/>
  <c r="M1812" i="4"/>
  <c r="N1812" i="4"/>
  <c r="S1812" i="4"/>
  <c r="T1812" i="4"/>
  <c r="U1812" i="4"/>
  <c r="V1812" i="4"/>
  <c r="W1812" i="4"/>
  <c r="A1813" i="4"/>
  <c r="C1813" i="4" s="1"/>
  <c r="B1813" i="4"/>
  <c r="D1813" i="4"/>
  <c r="E1813" i="4"/>
  <c r="L1813" i="4"/>
  <c r="M1813" i="4"/>
  <c r="N1813" i="4"/>
  <c r="S1813" i="4"/>
  <c r="T1813" i="4"/>
  <c r="U1813" i="4"/>
  <c r="V1813" i="4"/>
  <c r="W1813" i="4"/>
  <c r="A1814" i="4"/>
  <c r="C1814" i="4" s="1"/>
  <c r="B1814" i="4"/>
  <c r="D1814" i="4"/>
  <c r="E1814" i="4"/>
  <c r="L1814" i="4"/>
  <c r="M1814" i="4"/>
  <c r="N1814" i="4"/>
  <c r="S1814" i="4"/>
  <c r="T1814" i="4"/>
  <c r="U1814" i="4"/>
  <c r="V1814" i="4"/>
  <c r="W1814" i="4"/>
  <c r="A1815" i="4"/>
  <c r="C1815" i="4" s="1"/>
  <c r="B1815" i="4"/>
  <c r="D1815" i="4"/>
  <c r="E1815" i="4"/>
  <c r="L1815" i="4"/>
  <c r="M1815" i="4"/>
  <c r="N1815" i="4"/>
  <c r="S1815" i="4"/>
  <c r="T1815" i="4"/>
  <c r="U1815" i="4"/>
  <c r="V1815" i="4"/>
  <c r="W1815" i="4"/>
  <c r="A1816" i="4"/>
  <c r="C1816" i="4" s="1"/>
  <c r="B1816" i="4"/>
  <c r="D1816" i="4"/>
  <c r="E1816" i="4"/>
  <c r="F1816" i="4"/>
  <c r="L1816" i="4"/>
  <c r="M1816" i="4"/>
  <c r="N1816" i="4"/>
  <c r="S1816" i="4"/>
  <c r="T1816" i="4"/>
  <c r="U1816" i="4"/>
  <c r="V1816" i="4"/>
  <c r="W1816" i="4"/>
  <c r="A1817" i="4"/>
  <c r="C1817" i="4" s="1"/>
  <c r="B1817" i="4"/>
  <c r="D1817" i="4"/>
  <c r="E1817" i="4"/>
  <c r="L1817" i="4"/>
  <c r="M1817" i="4"/>
  <c r="N1817" i="4"/>
  <c r="S1817" i="4"/>
  <c r="T1817" i="4"/>
  <c r="U1817" i="4"/>
  <c r="V1817" i="4"/>
  <c r="W1817" i="4"/>
  <c r="A1818" i="4"/>
  <c r="C1818" i="4" s="1"/>
  <c r="B1818" i="4"/>
  <c r="D1818" i="4"/>
  <c r="E1818" i="4"/>
  <c r="L1818" i="4"/>
  <c r="M1818" i="4"/>
  <c r="N1818" i="4"/>
  <c r="S1818" i="4"/>
  <c r="T1818" i="4"/>
  <c r="U1818" i="4"/>
  <c r="V1818" i="4"/>
  <c r="W1818" i="4"/>
  <c r="A1819" i="4"/>
  <c r="C1819" i="4" s="1"/>
  <c r="B1819" i="4"/>
  <c r="D1819" i="4"/>
  <c r="E1819" i="4"/>
  <c r="L1819" i="4"/>
  <c r="M1819" i="4"/>
  <c r="N1819" i="4"/>
  <c r="S1819" i="4"/>
  <c r="T1819" i="4"/>
  <c r="U1819" i="4"/>
  <c r="V1819" i="4"/>
  <c r="W1819" i="4"/>
  <c r="A1820" i="4"/>
  <c r="C1820" i="4" s="1"/>
  <c r="B1820" i="4"/>
  <c r="D1820" i="4"/>
  <c r="E1820" i="4"/>
  <c r="F1820" i="4"/>
  <c r="L1820" i="4"/>
  <c r="M1820" i="4"/>
  <c r="N1820" i="4"/>
  <c r="S1820" i="4"/>
  <c r="T1820" i="4"/>
  <c r="U1820" i="4"/>
  <c r="V1820" i="4"/>
  <c r="W1820" i="4"/>
  <c r="A1821" i="4"/>
  <c r="C1821" i="4" s="1"/>
  <c r="B1821" i="4"/>
  <c r="D1821" i="4"/>
  <c r="E1821" i="4"/>
  <c r="L1821" i="4"/>
  <c r="M1821" i="4"/>
  <c r="N1821" i="4"/>
  <c r="S1821" i="4"/>
  <c r="T1821" i="4"/>
  <c r="U1821" i="4"/>
  <c r="V1821" i="4"/>
  <c r="W1821" i="4"/>
  <c r="A1822" i="4"/>
  <c r="C1822" i="4" s="1"/>
  <c r="B1822" i="4"/>
  <c r="D1822" i="4"/>
  <c r="E1822" i="4"/>
  <c r="L1822" i="4"/>
  <c r="M1822" i="4"/>
  <c r="N1822" i="4"/>
  <c r="S1822" i="4"/>
  <c r="T1822" i="4"/>
  <c r="U1822" i="4"/>
  <c r="V1822" i="4"/>
  <c r="W1822" i="4"/>
  <c r="A1823" i="4"/>
  <c r="C1823" i="4" s="1"/>
  <c r="B1823" i="4"/>
  <c r="D1823" i="4"/>
  <c r="E1823" i="4"/>
  <c r="L1823" i="4"/>
  <c r="M1823" i="4"/>
  <c r="N1823" i="4"/>
  <c r="S1823" i="4"/>
  <c r="T1823" i="4"/>
  <c r="U1823" i="4"/>
  <c r="V1823" i="4"/>
  <c r="W1823" i="4"/>
  <c r="A1824" i="4"/>
  <c r="C1824" i="4" s="1"/>
  <c r="B1824" i="4"/>
  <c r="D1824" i="4"/>
  <c r="E1824" i="4"/>
  <c r="F1824" i="4"/>
  <c r="L1824" i="4"/>
  <c r="M1824" i="4"/>
  <c r="N1824" i="4"/>
  <c r="S1824" i="4"/>
  <c r="T1824" i="4"/>
  <c r="U1824" i="4"/>
  <c r="V1824" i="4"/>
  <c r="W1824" i="4"/>
  <c r="A1825" i="4"/>
  <c r="C1825" i="4" s="1"/>
  <c r="B1825" i="4"/>
  <c r="D1825" i="4"/>
  <c r="E1825" i="4"/>
  <c r="L1825" i="4"/>
  <c r="M1825" i="4"/>
  <c r="N1825" i="4"/>
  <c r="S1825" i="4"/>
  <c r="T1825" i="4"/>
  <c r="U1825" i="4"/>
  <c r="V1825" i="4"/>
  <c r="W1825" i="4"/>
  <c r="A1826" i="4"/>
  <c r="C1826" i="4" s="1"/>
  <c r="B1826" i="4"/>
  <c r="D1826" i="4"/>
  <c r="E1826" i="4"/>
  <c r="L1826" i="4"/>
  <c r="M1826" i="4"/>
  <c r="N1826" i="4"/>
  <c r="S1826" i="4"/>
  <c r="T1826" i="4"/>
  <c r="U1826" i="4"/>
  <c r="V1826" i="4"/>
  <c r="W1826" i="4"/>
  <c r="A1827" i="4"/>
  <c r="C1827" i="4" s="1"/>
  <c r="B1827" i="4"/>
  <c r="D1827" i="4"/>
  <c r="E1827" i="4"/>
  <c r="L1827" i="4"/>
  <c r="M1827" i="4"/>
  <c r="N1827" i="4"/>
  <c r="S1827" i="4"/>
  <c r="T1827" i="4"/>
  <c r="U1827" i="4"/>
  <c r="V1827" i="4"/>
  <c r="W1827" i="4"/>
  <c r="A1828" i="4"/>
  <c r="C1828" i="4" s="1"/>
  <c r="B1828" i="4"/>
  <c r="D1828" i="4"/>
  <c r="E1828" i="4"/>
  <c r="F1828" i="4"/>
  <c r="L1828" i="4"/>
  <c r="M1828" i="4"/>
  <c r="N1828" i="4"/>
  <c r="S1828" i="4"/>
  <c r="T1828" i="4"/>
  <c r="U1828" i="4"/>
  <c r="V1828" i="4"/>
  <c r="W1828" i="4"/>
  <c r="A1829" i="4"/>
  <c r="C1829" i="4" s="1"/>
  <c r="B1829" i="4"/>
  <c r="D1829" i="4"/>
  <c r="E1829" i="4"/>
  <c r="L1829" i="4"/>
  <c r="M1829" i="4"/>
  <c r="N1829" i="4"/>
  <c r="S1829" i="4"/>
  <c r="T1829" i="4"/>
  <c r="U1829" i="4"/>
  <c r="V1829" i="4"/>
  <c r="W1829" i="4"/>
  <c r="A1830" i="4"/>
  <c r="C1830" i="4" s="1"/>
  <c r="B1830" i="4"/>
  <c r="D1830" i="4"/>
  <c r="E1830" i="4"/>
  <c r="L1830" i="4"/>
  <c r="M1830" i="4"/>
  <c r="N1830" i="4"/>
  <c r="S1830" i="4"/>
  <c r="T1830" i="4"/>
  <c r="U1830" i="4"/>
  <c r="V1830" i="4"/>
  <c r="W1830" i="4"/>
  <c r="A1831" i="4"/>
  <c r="C1831" i="4" s="1"/>
  <c r="B1831" i="4"/>
  <c r="D1831" i="4"/>
  <c r="E1831" i="4"/>
  <c r="L1831" i="4"/>
  <c r="M1831" i="4"/>
  <c r="N1831" i="4"/>
  <c r="S1831" i="4"/>
  <c r="T1831" i="4"/>
  <c r="U1831" i="4"/>
  <c r="V1831" i="4"/>
  <c r="W1831" i="4"/>
  <c r="A1832" i="4"/>
  <c r="C1832" i="4" s="1"/>
  <c r="B1832" i="4"/>
  <c r="D1832" i="4"/>
  <c r="E1832" i="4"/>
  <c r="F1832" i="4"/>
  <c r="L1832" i="4"/>
  <c r="M1832" i="4"/>
  <c r="N1832" i="4"/>
  <c r="S1832" i="4"/>
  <c r="T1832" i="4"/>
  <c r="U1832" i="4"/>
  <c r="V1832" i="4"/>
  <c r="W1832" i="4"/>
  <c r="A1833" i="4"/>
  <c r="C1833" i="4" s="1"/>
  <c r="B1833" i="4"/>
  <c r="D1833" i="4"/>
  <c r="E1833" i="4"/>
  <c r="L1833" i="4"/>
  <c r="M1833" i="4"/>
  <c r="N1833" i="4"/>
  <c r="S1833" i="4"/>
  <c r="T1833" i="4"/>
  <c r="U1833" i="4"/>
  <c r="V1833" i="4"/>
  <c r="W1833" i="4"/>
  <c r="A1834" i="4"/>
  <c r="C1834" i="4" s="1"/>
  <c r="B1834" i="4"/>
  <c r="D1834" i="4"/>
  <c r="E1834" i="4"/>
  <c r="L1834" i="4"/>
  <c r="M1834" i="4"/>
  <c r="N1834" i="4"/>
  <c r="S1834" i="4"/>
  <c r="T1834" i="4"/>
  <c r="U1834" i="4"/>
  <c r="V1834" i="4"/>
  <c r="W1834" i="4"/>
  <c r="A1835" i="4"/>
  <c r="C1835" i="4" s="1"/>
  <c r="B1835" i="4"/>
  <c r="D1835" i="4"/>
  <c r="E1835" i="4"/>
  <c r="L1835" i="4"/>
  <c r="M1835" i="4"/>
  <c r="N1835" i="4"/>
  <c r="S1835" i="4"/>
  <c r="T1835" i="4"/>
  <c r="U1835" i="4"/>
  <c r="V1835" i="4"/>
  <c r="W1835" i="4"/>
  <c r="A1836" i="4"/>
  <c r="C1836" i="4" s="1"/>
  <c r="B1836" i="4"/>
  <c r="D1836" i="4"/>
  <c r="E1836" i="4"/>
  <c r="F1836" i="4"/>
  <c r="L1836" i="4"/>
  <c r="M1836" i="4"/>
  <c r="N1836" i="4"/>
  <c r="S1836" i="4"/>
  <c r="T1836" i="4"/>
  <c r="U1836" i="4"/>
  <c r="V1836" i="4"/>
  <c r="W1836" i="4"/>
  <c r="A1837" i="4"/>
  <c r="C1837" i="4" s="1"/>
  <c r="B1837" i="4"/>
  <c r="D1837" i="4"/>
  <c r="E1837" i="4"/>
  <c r="L1837" i="4"/>
  <c r="M1837" i="4"/>
  <c r="N1837" i="4"/>
  <c r="S1837" i="4"/>
  <c r="T1837" i="4"/>
  <c r="U1837" i="4"/>
  <c r="V1837" i="4"/>
  <c r="W1837" i="4"/>
  <c r="A1838" i="4"/>
  <c r="C1838" i="4" s="1"/>
  <c r="B1838" i="4"/>
  <c r="D1838" i="4"/>
  <c r="E1838" i="4"/>
  <c r="L1838" i="4"/>
  <c r="M1838" i="4"/>
  <c r="N1838" i="4"/>
  <c r="S1838" i="4"/>
  <c r="T1838" i="4"/>
  <c r="U1838" i="4"/>
  <c r="V1838" i="4"/>
  <c r="W1838" i="4"/>
  <c r="A1839" i="4"/>
  <c r="C1839" i="4" s="1"/>
  <c r="B1839" i="4"/>
  <c r="D1839" i="4"/>
  <c r="E1839" i="4"/>
  <c r="L1839" i="4"/>
  <c r="M1839" i="4"/>
  <c r="N1839" i="4"/>
  <c r="S1839" i="4"/>
  <c r="T1839" i="4"/>
  <c r="U1839" i="4"/>
  <c r="V1839" i="4"/>
  <c r="W1839" i="4"/>
  <c r="A1840" i="4"/>
  <c r="C1840" i="4" s="1"/>
  <c r="B1840" i="4"/>
  <c r="D1840" i="4"/>
  <c r="E1840" i="4"/>
  <c r="F1840" i="4"/>
  <c r="L1840" i="4"/>
  <c r="M1840" i="4"/>
  <c r="N1840" i="4"/>
  <c r="S1840" i="4"/>
  <c r="T1840" i="4"/>
  <c r="U1840" i="4"/>
  <c r="V1840" i="4"/>
  <c r="W1840" i="4"/>
  <c r="A1841" i="4"/>
  <c r="C1841" i="4" s="1"/>
  <c r="B1841" i="4"/>
  <c r="D1841" i="4"/>
  <c r="E1841" i="4"/>
  <c r="L1841" i="4"/>
  <c r="M1841" i="4"/>
  <c r="N1841" i="4"/>
  <c r="S1841" i="4"/>
  <c r="T1841" i="4"/>
  <c r="U1841" i="4"/>
  <c r="V1841" i="4"/>
  <c r="W1841" i="4"/>
  <c r="A1842" i="4"/>
  <c r="C1842" i="4" s="1"/>
  <c r="B1842" i="4"/>
  <c r="D1842" i="4"/>
  <c r="E1842" i="4"/>
  <c r="L1842" i="4"/>
  <c r="M1842" i="4"/>
  <c r="N1842" i="4"/>
  <c r="S1842" i="4"/>
  <c r="T1842" i="4"/>
  <c r="U1842" i="4"/>
  <c r="V1842" i="4"/>
  <c r="W1842" i="4"/>
  <c r="A1843" i="4"/>
  <c r="C1843" i="4" s="1"/>
  <c r="B1843" i="4"/>
  <c r="D1843" i="4"/>
  <c r="E1843" i="4"/>
  <c r="L1843" i="4"/>
  <c r="M1843" i="4"/>
  <c r="N1843" i="4"/>
  <c r="S1843" i="4"/>
  <c r="T1843" i="4"/>
  <c r="U1843" i="4"/>
  <c r="V1843" i="4"/>
  <c r="W1843" i="4"/>
  <c r="A1844" i="4"/>
  <c r="C1844" i="4" s="1"/>
  <c r="B1844" i="4"/>
  <c r="D1844" i="4"/>
  <c r="E1844" i="4"/>
  <c r="F1844" i="4"/>
  <c r="L1844" i="4"/>
  <c r="M1844" i="4"/>
  <c r="N1844" i="4"/>
  <c r="S1844" i="4"/>
  <c r="T1844" i="4"/>
  <c r="U1844" i="4"/>
  <c r="V1844" i="4"/>
  <c r="W1844" i="4"/>
  <c r="A1845" i="4"/>
  <c r="C1845" i="4" s="1"/>
  <c r="B1845" i="4"/>
  <c r="D1845" i="4"/>
  <c r="E1845" i="4"/>
  <c r="L1845" i="4"/>
  <c r="M1845" i="4"/>
  <c r="N1845" i="4"/>
  <c r="S1845" i="4"/>
  <c r="T1845" i="4"/>
  <c r="U1845" i="4"/>
  <c r="V1845" i="4"/>
  <c r="W1845" i="4"/>
  <c r="A1846" i="4"/>
  <c r="C1846" i="4" s="1"/>
  <c r="B1846" i="4"/>
  <c r="D1846" i="4"/>
  <c r="E1846" i="4"/>
  <c r="L1846" i="4"/>
  <c r="M1846" i="4"/>
  <c r="N1846" i="4"/>
  <c r="S1846" i="4"/>
  <c r="T1846" i="4"/>
  <c r="U1846" i="4"/>
  <c r="V1846" i="4"/>
  <c r="W1846" i="4"/>
  <c r="A1847" i="4"/>
  <c r="C1847" i="4" s="1"/>
  <c r="B1847" i="4"/>
  <c r="D1847" i="4"/>
  <c r="E1847" i="4"/>
  <c r="L1847" i="4"/>
  <c r="M1847" i="4"/>
  <c r="N1847" i="4"/>
  <c r="S1847" i="4"/>
  <c r="T1847" i="4"/>
  <c r="U1847" i="4"/>
  <c r="V1847" i="4"/>
  <c r="W1847" i="4"/>
  <c r="A1848" i="4"/>
  <c r="C1848" i="4" s="1"/>
  <c r="B1848" i="4"/>
  <c r="D1848" i="4"/>
  <c r="E1848" i="4"/>
  <c r="F1848" i="4"/>
  <c r="L1848" i="4"/>
  <c r="M1848" i="4"/>
  <c r="N1848" i="4"/>
  <c r="S1848" i="4"/>
  <c r="T1848" i="4"/>
  <c r="U1848" i="4"/>
  <c r="V1848" i="4"/>
  <c r="W1848" i="4"/>
  <c r="A1849" i="4"/>
  <c r="C1849" i="4" s="1"/>
  <c r="B1849" i="4"/>
  <c r="D1849" i="4"/>
  <c r="E1849" i="4"/>
  <c r="L1849" i="4"/>
  <c r="M1849" i="4"/>
  <c r="N1849" i="4"/>
  <c r="S1849" i="4"/>
  <c r="T1849" i="4"/>
  <c r="U1849" i="4"/>
  <c r="V1849" i="4"/>
  <c r="W1849" i="4"/>
  <c r="A1850" i="4"/>
  <c r="C1850" i="4" s="1"/>
  <c r="B1850" i="4"/>
  <c r="D1850" i="4"/>
  <c r="E1850" i="4"/>
  <c r="L1850" i="4"/>
  <c r="M1850" i="4"/>
  <c r="N1850" i="4"/>
  <c r="S1850" i="4"/>
  <c r="T1850" i="4"/>
  <c r="U1850" i="4"/>
  <c r="V1850" i="4"/>
  <c r="W1850" i="4"/>
  <c r="A1851" i="4"/>
  <c r="C1851" i="4" s="1"/>
  <c r="B1851" i="4"/>
  <c r="D1851" i="4"/>
  <c r="E1851" i="4"/>
  <c r="L1851" i="4"/>
  <c r="M1851" i="4"/>
  <c r="N1851" i="4"/>
  <c r="S1851" i="4"/>
  <c r="T1851" i="4"/>
  <c r="U1851" i="4"/>
  <c r="V1851" i="4"/>
  <c r="W1851" i="4"/>
  <c r="A1852" i="4"/>
  <c r="C1852" i="4" s="1"/>
  <c r="B1852" i="4"/>
  <c r="D1852" i="4"/>
  <c r="E1852" i="4"/>
  <c r="F1852" i="4"/>
  <c r="L1852" i="4"/>
  <c r="M1852" i="4"/>
  <c r="N1852" i="4"/>
  <c r="S1852" i="4"/>
  <c r="T1852" i="4"/>
  <c r="U1852" i="4"/>
  <c r="V1852" i="4"/>
  <c r="W1852" i="4"/>
  <c r="A1853" i="4"/>
  <c r="C1853" i="4" s="1"/>
  <c r="B1853" i="4"/>
  <c r="D1853" i="4"/>
  <c r="E1853" i="4"/>
  <c r="L1853" i="4"/>
  <c r="M1853" i="4"/>
  <c r="N1853" i="4"/>
  <c r="S1853" i="4"/>
  <c r="T1853" i="4"/>
  <c r="U1853" i="4"/>
  <c r="V1853" i="4"/>
  <c r="W1853" i="4"/>
  <c r="A1854" i="4"/>
  <c r="C1854" i="4" s="1"/>
  <c r="B1854" i="4"/>
  <c r="D1854" i="4"/>
  <c r="E1854" i="4"/>
  <c r="L1854" i="4"/>
  <c r="M1854" i="4"/>
  <c r="N1854" i="4"/>
  <c r="S1854" i="4"/>
  <c r="T1854" i="4"/>
  <c r="U1854" i="4"/>
  <c r="V1854" i="4"/>
  <c r="W1854" i="4"/>
  <c r="A1855" i="4"/>
  <c r="C1855" i="4" s="1"/>
  <c r="B1855" i="4"/>
  <c r="D1855" i="4"/>
  <c r="E1855" i="4"/>
  <c r="L1855" i="4"/>
  <c r="M1855" i="4"/>
  <c r="N1855" i="4"/>
  <c r="S1855" i="4"/>
  <c r="T1855" i="4"/>
  <c r="U1855" i="4"/>
  <c r="V1855" i="4"/>
  <c r="W1855" i="4"/>
  <c r="A1856" i="4"/>
  <c r="C1856" i="4" s="1"/>
  <c r="B1856" i="4"/>
  <c r="D1856" i="4"/>
  <c r="E1856" i="4"/>
  <c r="F1856" i="4"/>
  <c r="L1856" i="4"/>
  <c r="M1856" i="4"/>
  <c r="N1856" i="4"/>
  <c r="S1856" i="4"/>
  <c r="T1856" i="4"/>
  <c r="U1856" i="4"/>
  <c r="V1856" i="4"/>
  <c r="W1856" i="4"/>
  <c r="A1857" i="4"/>
  <c r="C1857" i="4" s="1"/>
  <c r="B1857" i="4"/>
  <c r="D1857" i="4"/>
  <c r="E1857" i="4"/>
  <c r="L1857" i="4"/>
  <c r="M1857" i="4"/>
  <c r="N1857" i="4"/>
  <c r="S1857" i="4"/>
  <c r="T1857" i="4"/>
  <c r="U1857" i="4"/>
  <c r="V1857" i="4"/>
  <c r="W1857" i="4"/>
  <c r="A1858" i="4"/>
  <c r="C1858" i="4" s="1"/>
  <c r="B1858" i="4"/>
  <c r="D1858" i="4"/>
  <c r="E1858" i="4"/>
  <c r="L1858" i="4"/>
  <c r="M1858" i="4"/>
  <c r="N1858" i="4"/>
  <c r="S1858" i="4"/>
  <c r="T1858" i="4"/>
  <c r="U1858" i="4"/>
  <c r="V1858" i="4"/>
  <c r="W1858" i="4"/>
  <c r="A1859" i="4"/>
  <c r="C1859" i="4" s="1"/>
  <c r="B1859" i="4"/>
  <c r="D1859" i="4"/>
  <c r="E1859" i="4"/>
  <c r="L1859" i="4"/>
  <c r="M1859" i="4"/>
  <c r="N1859" i="4"/>
  <c r="S1859" i="4"/>
  <c r="T1859" i="4"/>
  <c r="U1859" i="4"/>
  <c r="V1859" i="4"/>
  <c r="W1859" i="4"/>
  <c r="A1860" i="4"/>
  <c r="C1860" i="4" s="1"/>
  <c r="B1860" i="4"/>
  <c r="D1860" i="4"/>
  <c r="E1860" i="4"/>
  <c r="F1860" i="4"/>
  <c r="L1860" i="4"/>
  <c r="M1860" i="4"/>
  <c r="N1860" i="4"/>
  <c r="S1860" i="4"/>
  <c r="T1860" i="4"/>
  <c r="U1860" i="4"/>
  <c r="V1860" i="4"/>
  <c r="W1860" i="4"/>
  <c r="A1861" i="4"/>
  <c r="C1861" i="4" s="1"/>
  <c r="B1861" i="4"/>
  <c r="D1861" i="4"/>
  <c r="E1861" i="4"/>
  <c r="L1861" i="4"/>
  <c r="M1861" i="4"/>
  <c r="N1861" i="4"/>
  <c r="S1861" i="4"/>
  <c r="T1861" i="4"/>
  <c r="U1861" i="4"/>
  <c r="V1861" i="4"/>
  <c r="W1861" i="4"/>
  <c r="A1862" i="4"/>
  <c r="C1862" i="4" s="1"/>
  <c r="B1862" i="4"/>
  <c r="D1862" i="4"/>
  <c r="E1862" i="4"/>
  <c r="L1862" i="4"/>
  <c r="M1862" i="4"/>
  <c r="N1862" i="4"/>
  <c r="S1862" i="4"/>
  <c r="T1862" i="4"/>
  <c r="U1862" i="4"/>
  <c r="V1862" i="4"/>
  <c r="W1862" i="4"/>
  <c r="A1863" i="4"/>
  <c r="C1863" i="4" s="1"/>
  <c r="B1863" i="4"/>
  <c r="D1863" i="4"/>
  <c r="E1863" i="4"/>
  <c r="L1863" i="4"/>
  <c r="M1863" i="4"/>
  <c r="N1863" i="4"/>
  <c r="S1863" i="4"/>
  <c r="T1863" i="4"/>
  <c r="U1863" i="4"/>
  <c r="V1863" i="4"/>
  <c r="W1863" i="4"/>
  <c r="A1864" i="4"/>
  <c r="C1864" i="4" s="1"/>
  <c r="B1864" i="4"/>
  <c r="D1864" i="4"/>
  <c r="E1864" i="4"/>
  <c r="F1864" i="4"/>
  <c r="L1864" i="4"/>
  <c r="M1864" i="4"/>
  <c r="N1864" i="4"/>
  <c r="S1864" i="4"/>
  <c r="T1864" i="4"/>
  <c r="U1864" i="4"/>
  <c r="V1864" i="4"/>
  <c r="W1864" i="4"/>
  <c r="A1865" i="4"/>
  <c r="C1865" i="4" s="1"/>
  <c r="B1865" i="4"/>
  <c r="D1865" i="4"/>
  <c r="E1865" i="4"/>
  <c r="L1865" i="4"/>
  <c r="M1865" i="4"/>
  <c r="N1865" i="4"/>
  <c r="S1865" i="4"/>
  <c r="T1865" i="4"/>
  <c r="U1865" i="4"/>
  <c r="V1865" i="4"/>
  <c r="W1865" i="4"/>
  <c r="A1866" i="4"/>
  <c r="C1866" i="4" s="1"/>
  <c r="B1866" i="4"/>
  <c r="D1866" i="4"/>
  <c r="E1866" i="4"/>
  <c r="L1866" i="4"/>
  <c r="M1866" i="4"/>
  <c r="N1866" i="4"/>
  <c r="S1866" i="4"/>
  <c r="T1866" i="4"/>
  <c r="U1866" i="4"/>
  <c r="V1866" i="4"/>
  <c r="W1866" i="4"/>
  <c r="A1867" i="4"/>
  <c r="C1867" i="4" s="1"/>
  <c r="B1867" i="4"/>
  <c r="D1867" i="4"/>
  <c r="E1867" i="4"/>
  <c r="L1867" i="4"/>
  <c r="M1867" i="4"/>
  <c r="N1867" i="4"/>
  <c r="S1867" i="4"/>
  <c r="T1867" i="4"/>
  <c r="U1867" i="4"/>
  <c r="V1867" i="4"/>
  <c r="W1867" i="4"/>
  <c r="A1868" i="4"/>
  <c r="C1868" i="4" s="1"/>
  <c r="B1868" i="4"/>
  <c r="D1868" i="4"/>
  <c r="E1868" i="4"/>
  <c r="F1868" i="4"/>
  <c r="L1868" i="4"/>
  <c r="M1868" i="4"/>
  <c r="N1868" i="4"/>
  <c r="S1868" i="4"/>
  <c r="T1868" i="4"/>
  <c r="U1868" i="4"/>
  <c r="V1868" i="4"/>
  <c r="W1868" i="4"/>
  <c r="A1869" i="4"/>
  <c r="C1869" i="4" s="1"/>
  <c r="B1869" i="4"/>
  <c r="D1869" i="4"/>
  <c r="E1869" i="4"/>
  <c r="L1869" i="4"/>
  <c r="M1869" i="4"/>
  <c r="N1869" i="4"/>
  <c r="S1869" i="4"/>
  <c r="T1869" i="4"/>
  <c r="U1869" i="4"/>
  <c r="V1869" i="4"/>
  <c r="W1869" i="4"/>
  <c r="A1870" i="4"/>
  <c r="C1870" i="4" s="1"/>
  <c r="B1870" i="4"/>
  <c r="D1870" i="4"/>
  <c r="E1870" i="4"/>
  <c r="L1870" i="4"/>
  <c r="M1870" i="4"/>
  <c r="N1870" i="4"/>
  <c r="S1870" i="4"/>
  <c r="T1870" i="4"/>
  <c r="U1870" i="4"/>
  <c r="V1870" i="4"/>
  <c r="W1870" i="4"/>
  <c r="A1871" i="4"/>
  <c r="C1871" i="4" s="1"/>
  <c r="B1871" i="4"/>
  <c r="D1871" i="4"/>
  <c r="E1871" i="4"/>
  <c r="L1871" i="4"/>
  <c r="M1871" i="4"/>
  <c r="N1871" i="4"/>
  <c r="S1871" i="4"/>
  <c r="T1871" i="4"/>
  <c r="U1871" i="4"/>
  <c r="V1871" i="4"/>
  <c r="W1871" i="4"/>
  <c r="A1872" i="4"/>
  <c r="C1872" i="4" s="1"/>
  <c r="B1872" i="4"/>
  <c r="D1872" i="4"/>
  <c r="E1872" i="4"/>
  <c r="F1872" i="4"/>
  <c r="L1872" i="4"/>
  <c r="M1872" i="4"/>
  <c r="N1872" i="4"/>
  <c r="S1872" i="4"/>
  <c r="T1872" i="4"/>
  <c r="U1872" i="4"/>
  <c r="V1872" i="4"/>
  <c r="W1872" i="4"/>
  <c r="A1873" i="4"/>
  <c r="C1873" i="4" s="1"/>
  <c r="B1873" i="4"/>
  <c r="D1873" i="4"/>
  <c r="E1873" i="4"/>
  <c r="L1873" i="4"/>
  <c r="M1873" i="4"/>
  <c r="N1873" i="4"/>
  <c r="S1873" i="4"/>
  <c r="T1873" i="4"/>
  <c r="U1873" i="4"/>
  <c r="V1873" i="4"/>
  <c r="W1873" i="4"/>
  <c r="A1874" i="4"/>
  <c r="C1874" i="4" s="1"/>
  <c r="B1874" i="4"/>
  <c r="D1874" i="4"/>
  <c r="E1874" i="4"/>
  <c r="L1874" i="4"/>
  <c r="M1874" i="4"/>
  <c r="N1874" i="4"/>
  <c r="S1874" i="4"/>
  <c r="T1874" i="4"/>
  <c r="U1874" i="4"/>
  <c r="V1874" i="4"/>
  <c r="W1874" i="4"/>
  <c r="A1875" i="4"/>
  <c r="C1875" i="4" s="1"/>
  <c r="B1875" i="4"/>
  <c r="D1875" i="4"/>
  <c r="E1875" i="4"/>
  <c r="L1875" i="4"/>
  <c r="M1875" i="4"/>
  <c r="N1875" i="4"/>
  <c r="S1875" i="4"/>
  <c r="T1875" i="4"/>
  <c r="U1875" i="4"/>
  <c r="V1875" i="4"/>
  <c r="W1875" i="4"/>
  <c r="A1876" i="4"/>
  <c r="C1876" i="4" s="1"/>
  <c r="B1876" i="4"/>
  <c r="D1876" i="4"/>
  <c r="E1876" i="4"/>
  <c r="F1876" i="4"/>
  <c r="L1876" i="4"/>
  <c r="M1876" i="4"/>
  <c r="N1876" i="4"/>
  <c r="S1876" i="4"/>
  <c r="T1876" i="4"/>
  <c r="U1876" i="4"/>
  <c r="V1876" i="4"/>
  <c r="W1876" i="4"/>
  <c r="A1877" i="4"/>
  <c r="C1877" i="4" s="1"/>
  <c r="B1877" i="4"/>
  <c r="D1877" i="4"/>
  <c r="E1877" i="4"/>
  <c r="L1877" i="4"/>
  <c r="M1877" i="4"/>
  <c r="N1877" i="4"/>
  <c r="S1877" i="4"/>
  <c r="T1877" i="4"/>
  <c r="U1877" i="4"/>
  <c r="V1877" i="4"/>
  <c r="W1877" i="4"/>
  <c r="A1878" i="4"/>
  <c r="C1878" i="4" s="1"/>
  <c r="B1878" i="4"/>
  <c r="D1878" i="4"/>
  <c r="E1878" i="4"/>
  <c r="L1878" i="4"/>
  <c r="M1878" i="4"/>
  <c r="N1878" i="4"/>
  <c r="S1878" i="4"/>
  <c r="T1878" i="4"/>
  <c r="U1878" i="4"/>
  <c r="V1878" i="4"/>
  <c r="W1878" i="4"/>
  <c r="A1879" i="4"/>
  <c r="C1879" i="4" s="1"/>
  <c r="B1879" i="4"/>
  <c r="D1879" i="4"/>
  <c r="E1879" i="4"/>
  <c r="L1879" i="4"/>
  <c r="M1879" i="4"/>
  <c r="N1879" i="4"/>
  <c r="S1879" i="4"/>
  <c r="T1879" i="4"/>
  <c r="U1879" i="4"/>
  <c r="V1879" i="4"/>
  <c r="W1879" i="4"/>
  <c r="A1880" i="4"/>
  <c r="C1880" i="4" s="1"/>
  <c r="B1880" i="4"/>
  <c r="D1880" i="4"/>
  <c r="E1880" i="4"/>
  <c r="F1880" i="4"/>
  <c r="L1880" i="4"/>
  <c r="M1880" i="4"/>
  <c r="N1880" i="4"/>
  <c r="S1880" i="4"/>
  <c r="T1880" i="4"/>
  <c r="U1880" i="4"/>
  <c r="V1880" i="4"/>
  <c r="W1880" i="4"/>
  <c r="A1881" i="4"/>
  <c r="C1881" i="4" s="1"/>
  <c r="B1881" i="4"/>
  <c r="D1881" i="4"/>
  <c r="E1881" i="4"/>
  <c r="L1881" i="4"/>
  <c r="M1881" i="4"/>
  <c r="N1881" i="4"/>
  <c r="S1881" i="4"/>
  <c r="T1881" i="4"/>
  <c r="U1881" i="4"/>
  <c r="V1881" i="4"/>
  <c r="W1881" i="4"/>
  <c r="A1882" i="4"/>
  <c r="C1882" i="4" s="1"/>
  <c r="B1882" i="4"/>
  <c r="D1882" i="4"/>
  <c r="E1882" i="4"/>
  <c r="L1882" i="4"/>
  <c r="M1882" i="4"/>
  <c r="N1882" i="4"/>
  <c r="S1882" i="4"/>
  <c r="T1882" i="4"/>
  <c r="U1882" i="4"/>
  <c r="V1882" i="4"/>
  <c r="W1882" i="4"/>
  <c r="A1883" i="4"/>
  <c r="C1883" i="4" s="1"/>
  <c r="B1883" i="4"/>
  <c r="D1883" i="4"/>
  <c r="E1883" i="4"/>
  <c r="L1883" i="4"/>
  <c r="M1883" i="4"/>
  <c r="N1883" i="4"/>
  <c r="S1883" i="4"/>
  <c r="T1883" i="4"/>
  <c r="U1883" i="4"/>
  <c r="V1883" i="4"/>
  <c r="W1883" i="4"/>
  <c r="A1884" i="4"/>
  <c r="C1884" i="4" s="1"/>
  <c r="B1884" i="4"/>
  <c r="D1884" i="4"/>
  <c r="E1884" i="4"/>
  <c r="F1884" i="4"/>
  <c r="L1884" i="4"/>
  <c r="M1884" i="4"/>
  <c r="N1884" i="4"/>
  <c r="S1884" i="4"/>
  <c r="T1884" i="4"/>
  <c r="U1884" i="4"/>
  <c r="V1884" i="4"/>
  <c r="W1884" i="4"/>
  <c r="A1885" i="4"/>
  <c r="C1885" i="4" s="1"/>
  <c r="B1885" i="4"/>
  <c r="D1885" i="4"/>
  <c r="E1885" i="4"/>
  <c r="L1885" i="4"/>
  <c r="M1885" i="4"/>
  <c r="N1885" i="4"/>
  <c r="S1885" i="4"/>
  <c r="T1885" i="4"/>
  <c r="U1885" i="4"/>
  <c r="V1885" i="4"/>
  <c r="W1885" i="4"/>
  <c r="A1886" i="4"/>
  <c r="C1886" i="4" s="1"/>
  <c r="B1886" i="4"/>
  <c r="D1886" i="4"/>
  <c r="E1886" i="4"/>
  <c r="L1886" i="4"/>
  <c r="M1886" i="4"/>
  <c r="N1886" i="4"/>
  <c r="S1886" i="4"/>
  <c r="T1886" i="4"/>
  <c r="U1886" i="4"/>
  <c r="V1886" i="4"/>
  <c r="W1886" i="4"/>
  <c r="A1887" i="4"/>
  <c r="C1887" i="4" s="1"/>
  <c r="B1887" i="4"/>
  <c r="D1887" i="4"/>
  <c r="E1887" i="4"/>
  <c r="L1887" i="4"/>
  <c r="M1887" i="4"/>
  <c r="N1887" i="4"/>
  <c r="S1887" i="4"/>
  <c r="T1887" i="4"/>
  <c r="U1887" i="4"/>
  <c r="V1887" i="4"/>
  <c r="W1887" i="4"/>
  <c r="A1888" i="4"/>
  <c r="C1888" i="4" s="1"/>
  <c r="B1888" i="4"/>
  <c r="D1888" i="4"/>
  <c r="E1888" i="4"/>
  <c r="F1888" i="4"/>
  <c r="L1888" i="4"/>
  <c r="M1888" i="4"/>
  <c r="N1888" i="4"/>
  <c r="S1888" i="4"/>
  <c r="T1888" i="4"/>
  <c r="U1888" i="4"/>
  <c r="V1888" i="4"/>
  <c r="W1888" i="4"/>
  <c r="A1889" i="4"/>
  <c r="C1889" i="4" s="1"/>
  <c r="B1889" i="4"/>
  <c r="D1889" i="4"/>
  <c r="E1889" i="4"/>
  <c r="L1889" i="4"/>
  <c r="M1889" i="4"/>
  <c r="N1889" i="4"/>
  <c r="S1889" i="4"/>
  <c r="T1889" i="4"/>
  <c r="U1889" i="4"/>
  <c r="V1889" i="4"/>
  <c r="W1889" i="4"/>
  <c r="A1890" i="4"/>
  <c r="C1890" i="4" s="1"/>
  <c r="B1890" i="4"/>
  <c r="D1890" i="4"/>
  <c r="E1890" i="4"/>
  <c r="L1890" i="4"/>
  <c r="M1890" i="4"/>
  <c r="N1890" i="4"/>
  <c r="S1890" i="4"/>
  <c r="T1890" i="4"/>
  <c r="U1890" i="4"/>
  <c r="V1890" i="4"/>
  <c r="W1890" i="4"/>
  <c r="A1891" i="4"/>
  <c r="C1891" i="4" s="1"/>
  <c r="B1891" i="4"/>
  <c r="D1891" i="4"/>
  <c r="E1891" i="4"/>
  <c r="L1891" i="4"/>
  <c r="M1891" i="4"/>
  <c r="N1891" i="4"/>
  <c r="S1891" i="4"/>
  <c r="T1891" i="4"/>
  <c r="U1891" i="4"/>
  <c r="V1891" i="4"/>
  <c r="W1891" i="4"/>
  <c r="A1892" i="4"/>
  <c r="C1892" i="4" s="1"/>
  <c r="B1892" i="4"/>
  <c r="D1892" i="4"/>
  <c r="E1892" i="4"/>
  <c r="F1892" i="4"/>
  <c r="L1892" i="4"/>
  <c r="M1892" i="4"/>
  <c r="N1892" i="4"/>
  <c r="S1892" i="4"/>
  <c r="T1892" i="4"/>
  <c r="U1892" i="4"/>
  <c r="V1892" i="4"/>
  <c r="W1892" i="4"/>
  <c r="A1893" i="4"/>
  <c r="C1893" i="4" s="1"/>
  <c r="B1893" i="4"/>
  <c r="D1893" i="4"/>
  <c r="E1893" i="4"/>
  <c r="L1893" i="4"/>
  <c r="M1893" i="4"/>
  <c r="N1893" i="4"/>
  <c r="S1893" i="4"/>
  <c r="T1893" i="4"/>
  <c r="U1893" i="4"/>
  <c r="V1893" i="4"/>
  <c r="W1893" i="4"/>
  <c r="A1894" i="4"/>
  <c r="C1894" i="4" s="1"/>
  <c r="B1894" i="4"/>
  <c r="D1894" i="4"/>
  <c r="E1894" i="4"/>
  <c r="L1894" i="4"/>
  <c r="M1894" i="4"/>
  <c r="N1894" i="4"/>
  <c r="S1894" i="4"/>
  <c r="T1894" i="4"/>
  <c r="U1894" i="4"/>
  <c r="V1894" i="4"/>
  <c r="W1894" i="4"/>
  <c r="A1895" i="4"/>
  <c r="C1895" i="4" s="1"/>
  <c r="B1895" i="4"/>
  <c r="D1895" i="4"/>
  <c r="E1895" i="4"/>
  <c r="L1895" i="4"/>
  <c r="M1895" i="4"/>
  <c r="N1895" i="4"/>
  <c r="S1895" i="4"/>
  <c r="T1895" i="4"/>
  <c r="U1895" i="4"/>
  <c r="V1895" i="4"/>
  <c r="W1895" i="4"/>
  <c r="A1896" i="4"/>
  <c r="C1896" i="4" s="1"/>
  <c r="B1896" i="4"/>
  <c r="D1896" i="4"/>
  <c r="E1896" i="4"/>
  <c r="F1896" i="4"/>
  <c r="L1896" i="4"/>
  <c r="M1896" i="4"/>
  <c r="N1896" i="4"/>
  <c r="S1896" i="4"/>
  <c r="T1896" i="4"/>
  <c r="U1896" i="4"/>
  <c r="V1896" i="4"/>
  <c r="W1896" i="4"/>
  <c r="A1897" i="4"/>
  <c r="C1897" i="4" s="1"/>
  <c r="B1897" i="4"/>
  <c r="D1897" i="4"/>
  <c r="E1897" i="4"/>
  <c r="L1897" i="4"/>
  <c r="M1897" i="4"/>
  <c r="N1897" i="4"/>
  <c r="S1897" i="4"/>
  <c r="T1897" i="4"/>
  <c r="U1897" i="4"/>
  <c r="V1897" i="4"/>
  <c r="W1897" i="4"/>
  <c r="A1898" i="4"/>
  <c r="C1898" i="4" s="1"/>
  <c r="B1898" i="4"/>
  <c r="D1898" i="4"/>
  <c r="E1898" i="4"/>
  <c r="L1898" i="4"/>
  <c r="M1898" i="4"/>
  <c r="N1898" i="4"/>
  <c r="S1898" i="4"/>
  <c r="T1898" i="4"/>
  <c r="U1898" i="4"/>
  <c r="V1898" i="4"/>
  <c r="W1898" i="4"/>
  <c r="A1899" i="4"/>
  <c r="C1899" i="4" s="1"/>
  <c r="B1899" i="4"/>
  <c r="D1899" i="4"/>
  <c r="E1899" i="4"/>
  <c r="L1899" i="4"/>
  <c r="M1899" i="4"/>
  <c r="N1899" i="4"/>
  <c r="S1899" i="4"/>
  <c r="T1899" i="4"/>
  <c r="U1899" i="4"/>
  <c r="V1899" i="4"/>
  <c r="W1899" i="4"/>
  <c r="A1900" i="4"/>
  <c r="C1900" i="4" s="1"/>
  <c r="B1900" i="4"/>
  <c r="D1900" i="4"/>
  <c r="E1900" i="4"/>
  <c r="F1900" i="4"/>
  <c r="L1900" i="4"/>
  <c r="M1900" i="4"/>
  <c r="N1900" i="4"/>
  <c r="S1900" i="4"/>
  <c r="T1900" i="4"/>
  <c r="U1900" i="4"/>
  <c r="V1900" i="4"/>
  <c r="W1900" i="4"/>
  <c r="A1901" i="4"/>
  <c r="C1901" i="4" s="1"/>
  <c r="B1901" i="4"/>
  <c r="D1901" i="4"/>
  <c r="E1901" i="4"/>
  <c r="L1901" i="4"/>
  <c r="M1901" i="4"/>
  <c r="N1901" i="4"/>
  <c r="S1901" i="4"/>
  <c r="T1901" i="4"/>
  <c r="U1901" i="4"/>
  <c r="V1901" i="4"/>
  <c r="W1901" i="4"/>
  <c r="A1902" i="4"/>
  <c r="C1902" i="4" s="1"/>
  <c r="B1902" i="4"/>
  <c r="D1902" i="4"/>
  <c r="E1902" i="4"/>
  <c r="L1902" i="4"/>
  <c r="M1902" i="4"/>
  <c r="N1902" i="4"/>
  <c r="S1902" i="4"/>
  <c r="T1902" i="4"/>
  <c r="U1902" i="4"/>
  <c r="V1902" i="4"/>
  <c r="W1902" i="4"/>
  <c r="A1903" i="4"/>
  <c r="C1903" i="4" s="1"/>
  <c r="B1903" i="4"/>
  <c r="D1903" i="4"/>
  <c r="E1903" i="4"/>
  <c r="L1903" i="4"/>
  <c r="M1903" i="4"/>
  <c r="N1903" i="4"/>
  <c r="S1903" i="4"/>
  <c r="T1903" i="4"/>
  <c r="U1903" i="4"/>
  <c r="V1903" i="4"/>
  <c r="W1903" i="4"/>
  <c r="A1904" i="4"/>
  <c r="C1904" i="4" s="1"/>
  <c r="B1904" i="4"/>
  <c r="D1904" i="4"/>
  <c r="E1904" i="4"/>
  <c r="F1904" i="4"/>
  <c r="L1904" i="4"/>
  <c r="M1904" i="4"/>
  <c r="N1904" i="4"/>
  <c r="S1904" i="4"/>
  <c r="T1904" i="4"/>
  <c r="U1904" i="4"/>
  <c r="V1904" i="4"/>
  <c r="W1904" i="4"/>
  <c r="A1905" i="4"/>
  <c r="C1905" i="4" s="1"/>
  <c r="B1905" i="4"/>
  <c r="D1905" i="4"/>
  <c r="E1905" i="4"/>
  <c r="L1905" i="4"/>
  <c r="M1905" i="4"/>
  <c r="N1905" i="4"/>
  <c r="S1905" i="4"/>
  <c r="T1905" i="4"/>
  <c r="U1905" i="4"/>
  <c r="V1905" i="4"/>
  <c r="W1905" i="4"/>
  <c r="A1906" i="4"/>
  <c r="C1906" i="4" s="1"/>
  <c r="B1906" i="4"/>
  <c r="D1906" i="4"/>
  <c r="E1906" i="4"/>
  <c r="L1906" i="4"/>
  <c r="M1906" i="4"/>
  <c r="N1906" i="4"/>
  <c r="S1906" i="4"/>
  <c r="T1906" i="4"/>
  <c r="U1906" i="4"/>
  <c r="V1906" i="4"/>
  <c r="W1906" i="4"/>
  <c r="A1907" i="4"/>
  <c r="C1907" i="4" s="1"/>
  <c r="B1907" i="4"/>
  <c r="D1907" i="4"/>
  <c r="E1907" i="4"/>
  <c r="L1907" i="4"/>
  <c r="M1907" i="4"/>
  <c r="N1907" i="4"/>
  <c r="S1907" i="4"/>
  <c r="T1907" i="4"/>
  <c r="U1907" i="4"/>
  <c r="V1907" i="4"/>
  <c r="W1907" i="4"/>
  <c r="A1908" i="4"/>
  <c r="C1908" i="4" s="1"/>
  <c r="B1908" i="4"/>
  <c r="D1908" i="4"/>
  <c r="E1908" i="4"/>
  <c r="F1908" i="4"/>
  <c r="L1908" i="4"/>
  <c r="M1908" i="4"/>
  <c r="N1908" i="4"/>
  <c r="S1908" i="4"/>
  <c r="T1908" i="4"/>
  <c r="U1908" i="4"/>
  <c r="V1908" i="4"/>
  <c r="W1908" i="4"/>
  <c r="A1909" i="4"/>
  <c r="C1909" i="4" s="1"/>
  <c r="B1909" i="4"/>
  <c r="D1909" i="4"/>
  <c r="E1909" i="4"/>
  <c r="L1909" i="4"/>
  <c r="M1909" i="4"/>
  <c r="N1909" i="4"/>
  <c r="S1909" i="4"/>
  <c r="T1909" i="4"/>
  <c r="U1909" i="4"/>
  <c r="V1909" i="4"/>
  <c r="W1909" i="4"/>
  <c r="A1910" i="4"/>
  <c r="C1910" i="4" s="1"/>
  <c r="B1910" i="4"/>
  <c r="D1910" i="4"/>
  <c r="E1910" i="4"/>
  <c r="L1910" i="4"/>
  <c r="M1910" i="4"/>
  <c r="N1910" i="4"/>
  <c r="S1910" i="4"/>
  <c r="T1910" i="4"/>
  <c r="U1910" i="4"/>
  <c r="V1910" i="4"/>
  <c r="W1910" i="4"/>
  <c r="A1911" i="4"/>
  <c r="C1911" i="4" s="1"/>
  <c r="B1911" i="4"/>
  <c r="D1911" i="4"/>
  <c r="E1911" i="4"/>
  <c r="L1911" i="4"/>
  <c r="M1911" i="4"/>
  <c r="N1911" i="4"/>
  <c r="S1911" i="4"/>
  <c r="T1911" i="4"/>
  <c r="U1911" i="4"/>
  <c r="V1911" i="4"/>
  <c r="W1911" i="4"/>
  <c r="A1912" i="4"/>
  <c r="C1912" i="4" s="1"/>
  <c r="B1912" i="4"/>
  <c r="D1912" i="4"/>
  <c r="E1912" i="4"/>
  <c r="F1912" i="4"/>
  <c r="L1912" i="4"/>
  <c r="M1912" i="4"/>
  <c r="N1912" i="4"/>
  <c r="S1912" i="4"/>
  <c r="T1912" i="4"/>
  <c r="U1912" i="4"/>
  <c r="V1912" i="4"/>
  <c r="W1912" i="4"/>
  <c r="A1913" i="4"/>
  <c r="C1913" i="4" s="1"/>
  <c r="B1913" i="4"/>
  <c r="D1913" i="4"/>
  <c r="E1913" i="4"/>
  <c r="L1913" i="4"/>
  <c r="M1913" i="4"/>
  <c r="N1913" i="4"/>
  <c r="S1913" i="4"/>
  <c r="T1913" i="4"/>
  <c r="U1913" i="4"/>
  <c r="V1913" i="4"/>
  <c r="W1913" i="4"/>
  <c r="A1914" i="4"/>
  <c r="C1914" i="4" s="1"/>
  <c r="B1914" i="4"/>
  <c r="D1914" i="4"/>
  <c r="E1914" i="4"/>
  <c r="L1914" i="4"/>
  <c r="M1914" i="4"/>
  <c r="N1914" i="4"/>
  <c r="S1914" i="4"/>
  <c r="T1914" i="4"/>
  <c r="U1914" i="4"/>
  <c r="V1914" i="4"/>
  <c r="W1914" i="4"/>
  <c r="A1915" i="4"/>
  <c r="C1915" i="4" s="1"/>
  <c r="B1915" i="4"/>
  <c r="D1915" i="4"/>
  <c r="E1915" i="4"/>
  <c r="L1915" i="4"/>
  <c r="M1915" i="4"/>
  <c r="N1915" i="4"/>
  <c r="S1915" i="4"/>
  <c r="T1915" i="4"/>
  <c r="U1915" i="4"/>
  <c r="V1915" i="4"/>
  <c r="W1915" i="4"/>
  <c r="A1916" i="4"/>
  <c r="C1916" i="4" s="1"/>
  <c r="B1916" i="4"/>
  <c r="D1916" i="4"/>
  <c r="E1916" i="4"/>
  <c r="F1916" i="4"/>
  <c r="L1916" i="4"/>
  <c r="M1916" i="4"/>
  <c r="N1916" i="4"/>
  <c r="S1916" i="4"/>
  <c r="T1916" i="4"/>
  <c r="U1916" i="4"/>
  <c r="V1916" i="4"/>
  <c r="W1916" i="4"/>
  <c r="A1917" i="4"/>
  <c r="C1917" i="4" s="1"/>
  <c r="B1917" i="4"/>
  <c r="D1917" i="4"/>
  <c r="E1917" i="4"/>
  <c r="L1917" i="4"/>
  <c r="M1917" i="4"/>
  <c r="N1917" i="4"/>
  <c r="S1917" i="4"/>
  <c r="T1917" i="4"/>
  <c r="U1917" i="4"/>
  <c r="V1917" i="4"/>
  <c r="W1917" i="4"/>
  <c r="A1918" i="4"/>
  <c r="C1918" i="4" s="1"/>
  <c r="B1918" i="4"/>
  <c r="D1918" i="4"/>
  <c r="E1918" i="4"/>
  <c r="L1918" i="4"/>
  <c r="M1918" i="4"/>
  <c r="N1918" i="4"/>
  <c r="S1918" i="4"/>
  <c r="T1918" i="4"/>
  <c r="U1918" i="4"/>
  <c r="V1918" i="4"/>
  <c r="W1918" i="4"/>
  <c r="A1919" i="4"/>
  <c r="C1919" i="4" s="1"/>
  <c r="B1919" i="4"/>
  <c r="D1919" i="4"/>
  <c r="E1919" i="4"/>
  <c r="L1919" i="4"/>
  <c r="M1919" i="4"/>
  <c r="N1919" i="4"/>
  <c r="S1919" i="4"/>
  <c r="T1919" i="4"/>
  <c r="U1919" i="4"/>
  <c r="V1919" i="4"/>
  <c r="W1919" i="4"/>
  <c r="A1920" i="4"/>
  <c r="C1920" i="4" s="1"/>
  <c r="B1920" i="4"/>
  <c r="D1920" i="4"/>
  <c r="E1920" i="4"/>
  <c r="F1920" i="4"/>
  <c r="L1920" i="4"/>
  <c r="M1920" i="4"/>
  <c r="N1920" i="4"/>
  <c r="S1920" i="4"/>
  <c r="T1920" i="4"/>
  <c r="U1920" i="4"/>
  <c r="V1920" i="4"/>
  <c r="W1920" i="4"/>
  <c r="A1921" i="4"/>
  <c r="C1921" i="4" s="1"/>
  <c r="B1921" i="4"/>
  <c r="D1921" i="4"/>
  <c r="E1921" i="4"/>
  <c r="L1921" i="4"/>
  <c r="M1921" i="4"/>
  <c r="N1921" i="4"/>
  <c r="S1921" i="4"/>
  <c r="T1921" i="4"/>
  <c r="U1921" i="4"/>
  <c r="V1921" i="4"/>
  <c r="W1921" i="4"/>
  <c r="A1922" i="4"/>
  <c r="C1922" i="4" s="1"/>
  <c r="B1922" i="4"/>
  <c r="D1922" i="4"/>
  <c r="E1922" i="4"/>
  <c r="L1922" i="4"/>
  <c r="M1922" i="4"/>
  <c r="N1922" i="4"/>
  <c r="S1922" i="4"/>
  <c r="T1922" i="4"/>
  <c r="U1922" i="4"/>
  <c r="V1922" i="4"/>
  <c r="W1922" i="4"/>
  <c r="A1923" i="4"/>
  <c r="C1923" i="4" s="1"/>
  <c r="B1923" i="4"/>
  <c r="D1923" i="4"/>
  <c r="E1923" i="4"/>
  <c r="L1923" i="4"/>
  <c r="M1923" i="4"/>
  <c r="N1923" i="4"/>
  <c r="S1923" i="4"/>
  <c r="T1923" i="4"/>
  <c r="U1923" i="4"/>
  <c r="V1923" i="4"/>
  <c r="W1923" i="4"/>
  <c r="A1924" i="4"/>
  <c r="C1924" i="4" s="1"/>
  <c r="B1924" i="4"/>
  <c r="D1924" i="4"/>
  <c r="E1924" i="4"/>
  <c r="F1924" i="4"/>
  <c r="L1924" i="4"/>
  <c r="M1924" i="4"/>
  <c r="N1924" i="4"/>
  <c r="S1924" i="4"/>
  <c r="T1924" i="4"/>
  <c r="U1924" i="4"/>
  <c r="V1924" i="4"/>
  <c r="W1924" i="4"/>
  <c r="A1925" i="4"/>
  <c r="C1925" i="4" s="1"/>
  <c r="B1925" i="4"/>
  <c r="D1925" i="4"/>
  <c r="E1925" i="4"/>
  <c r="L1925" i="4"/>
  <c r="M1925" i="4"/>
  <c r="N1925" i="4"/>
  <c r="S1925" i="4"/>
  <c r="T1925" i="4"/>
  <c r="U1925" i="4"/>
  <c r="V1925" i="4"/>
  <c r="W1925" i="4"/>
  <c r="A1926" i="4"/>
  <c r="C1926" i="4" s="1"/>
  <c r="B1926" i="4"/>
  <c r="D1926" i="4"/>
  <c r="E1926" i="4"/>
  <c r="L1926" i="4"/>
  <c r="M1926" i="4"/>
  <c r="N1926" i="4"/>
  <c r="S1926" i="4"/>
  <c r="T1926" i="4"/>
  <c r="U1926" i="4"/>
  <c r="V1926" i="4"/>
  <c r="W1926" i="4"/>
  <c r="A1927" i="4"/>
  <c r="C1927" i="4" s="1"/>
  <c r="B1927" i="4"/>
  <c r="D1927" i="4"/>
  <c r="E1927" i="4"/>
  <c r="L1927" i="4"/>
  <c r="M1927" i="4"/>
  <c r="N1927" i="4"/>
  <c r="S1927" i="4"/>
  <c r="T1927" i="4"/>
  <c r="U1927" i="4"/>
  <c r="V1927" i="4"/>
  <c r="W1927" i="4"/>
  <c r="A1928" i="4"/>
  <c r="C1928" i="4" s="1"/>
  <c r="B1928" i="4"/>
  <c r="D1928" i="4"/>
  <c r="E1928" i="4"/>
  <c r="F1928" i="4"/>
  <c r="L1928" i="4"/>
  <c r="M1928" i="4"/>
  <c r="N1928" i="4"/>
  <c r="S1928" i="4"/>
  <c r="T1928" i="4"/>
  <c r="U1928" i="4"/>
  <c r="V1928" i="4"/>
  <c r="W1928" i="4"/>
  <c r="A1929" i="4"/>
  <c r="C1929" i="4" s="1"/>
  <c r="B1929" i="4"/>
  <c r="D1929" i="4"/>
  <c r="E1929" i="4"/>
  <c r="L1929" i="4"/>
  <c r="M1929" i="4"/>
  <c r="N1929" i="4"/>
  <c r="S1929" i="4"/>
  <c r="T1929" i="4"/>
  <c r="U1929" i="4"/>
  <c r="V1929" i="4"/>
  <c r="W1929" i="4"/>
  <c r="A1930" i="4"/>
  <c r="C1930" i="4" s="1"/>
  <c r="B1930" i="4"/>
  <c r="D1930" i="4"/>
  <c r="E1930" i="4"/>
  <c r="L1930" i="4"/>
  <c r="M1930" i="4"/>
  <c r="N1930" i="4"/>
  <c r="S1930" i="4"/>
  <c r="T1930" i="4"/>
  <c r="U1930" i="4"/>
  <c r="V1930" i="4"/>
  <c r="W1930" i="4"/>
  <c r="A1931" i="4"/>
  <c r="C1931" i="4" s="1"/>
  <c r="B1931" i="4"/>
  <c r="D1931" i="4"/>
  <c r="E1931" i="4"/>
  <c r="L1931" i="4"/>
  <c r="M1931" i="4"/>
  <c r="N1931" i="4"/>
  <c r="S1931" i="4"/>
  <c r="T1931" i="4"/>
  <c r="U1931" i="4"/>
  <c r="V1931" i="4"/>
  <c r="W1931" i="4"/>
  <c r="A1932" i="4"/>
  <c r="C1932" i="4" s="1"/>
  <c r="B1932" i="4"/>
  <c r="D1932" i="4"/>
  <c r="E1932" i="4"/>
  <c r="F1932" i="4"/>
  <c r="L1932" i="4"/>
  <c r="M1932" i="4"/>
  <c r="N1932" i="4"/>
  <c r="S1932" i="4"/>
  <c r="T1932" i="4"/>
  <c r="U1932" i="4"/>
  <c r="V1932" i="4"/>
  <c r="W1932" i="4"/>
  <c r="A1933" i="4"/>
  <c r="C1933" i="4" s="1"/>
  <c r="B1933" i="4"/>
  <c r="D1933" i="4"/>
  <c r="E1933" i="4"/>
  <c r="L1933" i="4"/>
  <c r="M1933" i="4"/>
  <c r="N1933" i="4"/>
  <c r="S1933" i="4"/>
  <c r="T1933" i="4"/>
  <c r="U1933" i="4"/>
  <c r="V1933" i="4"/>
  <c r="W1933" i="4"/>
  <c r="A1934" i="4"/>
  <c r="C1934" i="4" s="1"/>
  <c r="B1934" i="4"/>
  <c r="D1934" i="4"/>
  <c r="E1934" i="4"/>
  <c r="L1934" i="4"/>
  <c r="M1934" i="4"/>
  <c r="N1934" i="4"/>
  <c r="S1934" i="4"/>
  <c r="T1934" i="4"/>
  <c r="U1934" i="4"/>
  <c r="V1934" i="4"/>
  <c r="W1934" i="4"/>
  <c r="A1935" i="4"/>
  <c r="C1935" i="4" s="1"/>
  <c r="B1935" i="4"/>
  <c r="D1935" i="4"/>
  <c r="E1935" i="4"/>
  <c r="L1935" i="4"/>
  <c r="M1935" i="4"/>
  <c r="N1935" i="4"/>
  <c r="S1935" i="4"/>
  <c r="T1935" i="4"/>
  <c r="U1935" i="4"/>
  <c r="V1935" i="4"/>
  <c r="W1935" i="4"/>
  <c r="A1936" i="4"/>
  <c r="C1936" i="4" s="1"/>
  <c r="B1936" i="4"/>
  <c r="D1936" i="4"/>
  <c r="E1936" i="4"/>
  <c r="F1936" i="4"/>
  <c r="L1936" i="4"/>
  <c r="M1936" i="4"/>
  <c r="N1936" i="4"/>
  <c r="S1936" i="4"/>
  <c r="T1936" i="4"/>
  <c r="U1936" i="4"/>
  <c r="V1936" i="4"/>
  <c r="W1936" i="4"/>
  <c r="A1937" i="4"/>
  <c r="C1937" i="4" s="1"/>
  <c r="B1937" i="4"/>
  <c r="D1937" i="4"/>
  <c r="E1937" i="4"/>
  <c r="L1937" i="4"/>
  <c r="M1937" i="4"/>
  <c r="N1937" i="4"/>
  <c r="S1937" i="4"/>
  <c r="T1937" i="4"/>
  <c r="U1937" i="4"/>
  <c r="V1937" i="4"/>
  <c r="W1937" i="4"/>
  <c r="A1938" i="4"/>
  <c r="C1938" i="4" s="1"/>
  <c r="B1938" i="4"/>
  <c r="D1938" i="4"/>
  <c r="E1938" i="4"/>
  <c r="L1938" i="4"/>
  <c r="M1938" i="4"/>
  <c r="N1938" i="4"/>
  <c r="S1938" i="4"/>
  <c r="T1938" i="4"/>
  <c r="U1938" i="4"/>
  <c r="V1938" i="4"/>
  <c r="W1938" i="4"/>
  <c r="A1939" i="4"/>
  <c r="C1939" i="4" s="1"/>
  <c r="B1939" i="4"/>
  <c r="D1939" i="4"/>
  <c r="E1939" i="4"/>
  <c r="L1939" i="4"/>
  <c r="M1939" i="4"/>
  <c r="N1939" i="4"/>
  <c r="S1939" i="4"/>
  <c r="T1939" i="4"/>
  <c r="U1939" i="4"/>
  <c r="V1939" i="4"/>
  <c r="W1939" i="4"/>
  <c r="A1940" i="4"/>
  <c r="C1940" i="4" s="1"/>
  <c r="B1940" i="4"/>
  <c r="D1940" i="4"/>
  <c r="E1940" i="4"/>
  <c r="F1940" i="4"/>
  <c r="L1940" i="4"/>
  <c r="M1940" i="4"/>
  <c r="N1940" i="4"/>
  <c r="S1940" i="4"/>
  <c r="T1940" i="4"/>
  <c r="U1940" i="4"/>
  <c r="V1940" i="4"/>
  <c r="W1940" i="4"/>
  <c r="A1941" i="4"/>
  <c r="C1941" i="4" s="1"/>
  <c r="B1941" i="4"/>
  <c r="D1941" i="4"/>
  <c r="E1941" i="4"/>
  <c r="L1941" i="4"/>
  <c r="M1941" i="4"/>
  <c r="N1941" i="4"/>
  <c r="S1941" i="4"/>
  <c r="T1941" i="4"/>
  <c r="U1941" i="4"/>
  <c r="V1941" i="4"/>
  <c r="W1941" i="4"/>
  <c r="A1942" i="4"/>
  <c r="C1942" i="4" s="1"/>
  <c r="B1942" i="4"/>
  <c r="D1942" i="4"/>
  <c r="E1942" i="4"/>
  <c r="L1942" i="4"/>
  <c r="M1942" i="4"/>
  <c r="N1942" i="4"/>
  <c r="S1942" i="4"/>
  <c r="T1942" i="4"/>
  <c r="U1942" i="4"/>
  <c r="V1942" i="4"/>
  <c r="W1942" i="4"/>
  <c r="A1943" i="4"/>
  <c r="C1943" i="4" s="1"/>
  <c r="B1943" i="4"/>
  <c r="D1943" i="4"/>
  <c r="E1943" i="4"/>
  <c r="L1943" i="4"/>
  <c r="M1943" i="4"/>
  <c r="N1943" i="4"/>
  <c r="S1943" i="4"/>
  <c r="T1943" i="4"/>
  <c r="U1943" i="4"/>
  <c r="V1943" i="4"/>
  <c r="W1943" i="4"/>
  <c r="A1944" i="4"/>
  <c r="C1944" i="4" s="1"/>
  <c r="B1944" i="4"/>
  <c r="D1944" i="4"/>
  <c r="E1944" i="4"/>
  <c r="F1944" i="4"/>
  <c r="L1944" i="4"/>
  <c r="M1944" i="4"/>
  <c r="N1944" i="4"/>
  <c r="S1944" i="4"/>
  <c r="T1944" i="4"/>
  <c r="U1944" i="4"/>
  <c r="V1944" i="4"/>
  <c r="W1944" i="4"/>
  <c r="A1945" i="4"/>
  <c r="C1945" i="4" s="1"/>
  <c r="B1945" i="4"/>
  <c r="D1945" i="4"/>
  <c r="E1945" i="4"/>
  <c r="L1945" i="4"/>
  <c r="M1945" i="4"/>
  <c r="N1945" i="4"/>
  <c r="S1945" i="4"/>
  <c r="T1945" i="4"/>
  <c r="U1945" i="4"/>
  <c r="V1945" i="4"/>
  <c r="W1945" i="4"/>
  <c r="A1946" i="4"/>
  <c r="C1946" i="4" s="1"/>
  <c r="B1946" i="4"/>
  <c r="D1946" i="4"/>
  <c r="E1946" i="4"/>
  <c r="L1946" i="4"/>
  <c r="M1946" i="4"/>
  <c r="N1946" i="4"/>
  <c r="S1946" i="4"/>
  <c r="T1946" i="4"/>
  <c r="U1946" i="4"/>
  <c r="V1946" i="4"/>
  <c r="W1946" i="4"/>
  <c r="A1947" i="4"/>
  <c r="C1947" i="4" s="1"/>
  <c r="B1947" i="4"/>
  <c r="D1947" i="4"/>
  <c r="E1947" i="4"/>
  <c r="L1947" i="4"/>
  <c r="M1947" i="4"/>
  <c r="N1947" i="4"/>
  <c r="S1947" i="4"/>
  <c r="T1947" i="4"/>
  <c r="U1947" i="4"/>
  <c r="V1947" i="4"/>
  <c r="W1947" i="4"/>
  <c r="A1948" i="4"/>
  <c r="C1948" i="4" s="1"/>
  <c r="B1948" i="4"/>
  <c r="D1948" i="4"/>
  <c r="E1948" i="4"/>
  <c r="F1948" i="4"/>
  <c r="L1948" i="4"/>
  <c r="M1948" i="4"/>
  <c r="N1948" i="4"/>
  <c r="S1948" i="4"/>
  <c r="T1948" i="4"/>
  <c r="U1948" i="4"/>
  <c r="V1948" i="4"/>
  <c r="W1948" i="4"/>
  <c r="A1949" i="4"/>
  <c r="C1949" i="4" s="1"/>
  <c r="B1949" i="4"/>
  <c r="D1949" i="4"/>
  <c r="E1949" i="4"/>
  <c r="L1949" i="4"/>
  <c r="M1949" i="4"/>
  <c r="N1949" i="4"/>
  <c r="S1949" i="4"/>
  <c r="T1949" i="4"/>
  <c r="U1949" i="4"/>
  <c r="V1949" i="4"/>
  <c r="W1949" i="4"/>
  <c r="A1950" i="4"/>
  <c r="C1950" i="4" s="1"/>
  <c r="B1950" i="4"/>
  <c r="D1950" i="4"/>
  <c r="E1950" i="4"/>
  <c r="L1950" i="4"/>
  <c r="M1950" i="4"/>
  <c r="N1950" i="4"/>
  <c r="S1950" i="4"/>
  <c r="T1950" i="4"/>
  <c r="U1950" i="4"/>
  <c r="V1950" i="4"/>
  <c r="W1950" i="4"/>
  <c r="A1951" i="4"/>
  <c r="C1951" i="4" s="1"/>
  <c r="B1951" i="4"/>
  <c r="D1951" i="4"/>
  <c r="E1951" i="4"/>
  <c r="L1951" i="4"/>
  <c r="M1951" i="4"/>
  <c r="N1951" i="4"/>
  <c r="S1951" i="4"/>
  <c r="T1951" i="4"/>
  <c r="U1951" i="4"/>
  <c r="V1951" i="4"/>
  <c r="W1951" i="4"/>
  <c r="A1952" i="4"/>
  <c r="C1952" i="4" s="1"/>
  <c r="B1952" i="4"/>
  <c r="D1952" i="4"/>
  <c r="E1952" i="4"/>
  <c r="F1952" i="4"/>
  <c r="L1952" i="4"/>
  <c r="M1952" i="4"/>
  <c r="N1952" i="4"/>
  <c r="S1952" i="4"/>
  <c r="T1952" i="4"/>
  <c r="U1952" i="4"/>
  <c r="V1952" i="4"/>
  <c r="W1952" i="4"/>
  <c r="A1953" i="4"/>
  <c r="C1953" i="4" s="1"/>
  <c r="B1953" i="4"/>
  <c r="D1953" i="4"/>
  <c r="E1953" i="4"/>
  <c r="L1953" i="4"/>
  <c r="M1953" i="4"/>
  <c r="N1953" i="4"/>
  <c r="S1953" i="4"/>
  <c r="T1953" i="4"/>
  <c r="U1953" i="4"/>
  <c r="V1953" i="4"/>
  <c r="W1953" i="4"/>
  <c r="A1954" i="4"/>
  <c r="C1954" i="4" s="1"/>
  <c r="B1954" i="4"/>
  <c r="D1954" i="4"/>
  <c r="E1954" i="4"/>
  <c r="L1954" i="4"/>
  <c r="M1954" i="4"/>
  <c r="N1954" i="4"/>
  <c r="S1954" i="4"/>
  <c r="T1954" i="4"/>
  <c r="U1954" i="4"/>
  <c r="V1954" i="4"/>
  <c r="W1954" i="4"/>
  <c r="A1955" i="4"/>
  <c r="C1955" i="4" s="1"/>
  <c r="B1955" i="4"/>
  <c r="D1955" i="4"/>
  <c r="E1955" i="4"/>
  <c r="L1955" i="4"/>
  <c r="M1955" i="4"/>
  <c r="N1955" i="4"/>
  <c r="S1955" i="4"/>
  <c r="T1955" i="4"/>
  <c r="U1955" i="4"/>
  <c r="V1955" i="4"/>
  <c r="W1955" i="4"/>
  <c r="A1956" i="4"/>
  <c r="C1956" i="4" s="1"/>
  <c r="B1956" i="4"/>
  <c r="D1956" i="4"/>
  <c r="E1956" i="4"/>
  <c r="F1956" i="4"/>
  <c r="L1956" i="4"/>
  <c r="M1956" i="4"/>
  <c r="N1956" i="4"/>
  <c r="S1956" i="4"/>
  <c r="T1956" i="4"/>
  <c r="U1956" i="4"/>
  <c r="V1956" i="4"/>
  <c r="W1956" i="4"/>
  <c r="A1957" i="4"/>
  <c r="C1957" i="4" s="1"/>
  <c r="B1957" i="4"/>
  <c r="D1957" i="4"/>
  <c r="E1957" i="4"/>
  <c r="L1957" i="4"/>
  <c r="M1957" i="4"/>
  <c r="N1957" i="4"/>
  <c r="S1957" i="4"/>
  <c r="T1957" i="4"/>
  <c r="U1957" i="4"/>
  <c r="V1957" i="4"/>
  <c r="W1957" i="4"/>
  <c r="A1958" i="4"/>
  <c r="C1958" i="4" s="1"/>
  <c r="B1958" i="4"/>
  <c r="D1958" i="4"/>
  <c r="E1958" i="4"/>
  <c r="L1958" i="4"/>
  <c r="M1958" i="4"/>
  <c r="N1958" i="4"/>
  <c r="S1958" i="4"/>
  <c r="T1958" i="4"/>
  <c r="U1958" i="4"/>
  <c r="V1958" i="4"/>
  <c r="W1958" i="4"/>
  <c r="A1959" i="4"/>
  <c r="C1959" i="4" s="1"/>
  <c r="B1959" i="4"/>
  <c r="D1959" i="4"/>
  <c r="E1959" i="4"/>
  <c r="L1959" i="4"/>
  <c r="M1959" i="4"/>
  <c r="N1959" i="4"/>
  <c r="S1959" i="4"/>
  <c r="T1959" i="4"/>
  <c r="U1959" i="4"/>
  <c r="V1959" i="4"/>
  <c r="W1959" i="4"/>
  <c r="A1960" i="4"/>
  <c r="C1960" i="4" s="1"/>
  <c r="B1960" i="4"/>
  <c r="D1960" i="4"/>
  <c r="E1960" i="4"/>
  <c r="F1960" i="4"/>
  <c r="L1960" i="4"/>
  <c r="M1960" i="4"/>
  <c r="N1960" i="4"/>
  <c r="S1960" i="4"/>
  <c r="T1960" i="4"/>
  <c r="U1960" i="4"/>
  <c r="V1960" i="4"/>
  <c r="W1960" i="4"/>
  <c r="A1961" i="4"/>
  <c r="C1961" i="4" s="1"/>
  <c r="B1961" i="4"/>
  <c r="D1961" i="4"/>
  <c r="E1961" i="4"/>
  <c r="L1961" i="4"/>
  <c r="M1961" i="4"/>
  <c r="N1961" i="4"/>
  <c r="S1961" i="4"/>
  <c r="T1961" i="4"/>
  <c r="U1961" i="4"/>
  <c r="V1961" i="4"/>
  <c r="W1961" i="4"/>
  <c r="A1962" i="4"/>
  <c r="C1962" i="4" s="1"/>
  <c r="B1962" i="4"/>
  <c r="D1962" i="4"/>
  <c r="E1962" i="4"/>
  <c r="L1962" i="4"/>
  <c r="M1962" i="4"/>
  <c r="N1962" i="4"/>
  <c r="S1962" i="4"/>
  <c r="T1962" i="4"/>
  <c r="U1962" i="4"/>
  <c r="V1962" i="4"/>
  <c r="W1962" i="4"/>
  <c r="A1963" i="4"/>
  <c r="C1963" i="4" s="1"/>
  <c r="B1963" i="4"/>
  <c r="D1963" i="4"/>
  <c r="E1963" i="4"/>
  <c r="L1963" i="4"/>
  <c r="M1963" i="4"/>
  <c r="N1963" i="4"/>
  <c r="S1963" i="4"/>
  <c r="T1963" i="4"/>
  <c r="U1963" i="4"/>
  <c r="V1963" i="4"/>
  <c r="W1963" i="4"/>
  <c r="A1964" i="4"/>
  <c r="C1964" i="4" s="1"/>
  <c r="B1964" i="4"/>
  <c r="D1964" i="4"/>
  <c r="E1964" i="4"/>
  <c r="F1964" i="4"/>
  <c r="L1964" i="4"/>
  <c r="M1964" i="4"/>
  <c r="N1964" i="4"/>
  <c r="S1964" i="4"/>
  <c r="T1964" i="4"/>
  <c r="U1964" i="4"/>
  <c r="V1964" i="4"/>
  <c r="W1964" i="4"/>
  <c r="A1965" i="4"/>
  <c r="C1965" i="4" s="1"/>
  <c r="B1965" i="4"/>
  <c r="D1965" i="4"/>
  <c r="E1965" i="4"/>
  <c r="L1965" i="4"/>
  <c r="M1965" i="4"/>
  <c r="N1965" i="4"/>
  <c r="S1965" i="4"/>
  <c r="T1965" i="4"/>
  <c r="U1965" i="4"/>
  <c r="V1965" i="4"/>
  <c r="W1965" i="4"/>
  <c r="A1966" i="4"/>
  <c r="C1966" i="4" s="1"/>
  <c r="B1966" i="4"/>
  <c r="D1966" i="4"/>
  <c r="E1966" i="4"/>
  <c r="L1966" i="4"/>
  <c r="M1966" i="4"/>
  <c r="N1966" i="4"/>
  <c r="S1966" i="4"/>
  <c r="T1966" i="4"/>
  <c r="U1966" i="4"/>
  <c r="V1966" i="4"/>
  <c r="W1966" i="4"/>
  <c r="A1967" i="4"/>
  <c r="C1967" i="4" s="1"/>
  <c r="B1967" i="4"/>
  <c r="D1967" i="4"/>
  <c r="E1967" i="4"/>
  <c r="L1967" i="4"/>
  <c r="M1967" i="4"/>
  <c r="N1967" i="4"/>
  <c r="S1967" i="4"/>
  <c r="T1967" i="4"/>
  <c r="U1967" i="4"/>
  <c r="V1967" i="4"/>
  <c r="W1967" i="4"/>
  <c r="A1968" i="4"/>
  <c r="C1968" i="4" s="1"/>
  <c r="B1968" i="4"/>
  <c r="D1968" i="4"/>
  <c r="E1968" i="4"/>
  <c r="F1968" i="4"/>
  <c r="L1968" i="4"/>
  <c r="M1968" i="4"/>
  <c r="N1968" i="4"/>
  <c r="S1968" i="4"/>
  <c r="T1968" i="4"/>
  <c r="U1968" i="4"/>
  <c r="V1968" i="4"/>
  <c r="W1968" i="4"/>
  <c r="A1969" i="4"/>
  <c r="C1969" i="4" s="1"/>
  <c r="B1969" i="4"/>
  <c r="D1969" i="4"/>
  <c r="E1969" i="4"/>
  <c r="L1969" i="4"/>
  <c r="M1969" i="4"/>
  <c r="N1969" i="4"/>
  <c r="S1969" i="4"/>
  <c r="T1969" i="4"/>
  <c r="U1969" i="4"/>
  <c r="V1969" i="4"/>
  <c r="W1969" i="4"/>
  <c r="A1970" i="4"/>
  <c r="C1970" i="4" s="1"/>
  <c r="B1970" i="4"/>
  <c r="D1970" i="4"/>
  <c r="E1970" i="4"/>
  <c r="L1970" i="4"/>
  <c r="M1970" i="4"/>
  <c r="N1970" i="4"/>
  <c r="S1970" i="4"/>
  <c r="T1970" i="4"/>
  <c r="U1970" i="4"/>
  <c r="V1970" i="4"/>
  <c r="W1970" i="4"/>
  <c r="A1971" i="4"/>
  <c r="C1971" i="4" s="1"/>
  <c r="B1971" i="4"/>
  <c r="D1971" i="4"/>
  <c r="E1971" i="4"/>
  <c r="L1971" i="4"/>
  <c r="M1971" i="4"/>
  <c r="N1971" i="4"/>
  <c r="S1971" i="4"/>
  <c r="T1971" i="4"/>
  <c r="U1971" i="4"/>
  <c r="V1971" i="4"/>
  <c r="W1971" i="4"/>
  <c r="A1972" i="4"/>
  <c r="C1972" i="4" s="1"/>
  <c r="B1972" i="4"/>
  <c r="D1972" i="4"/>
  <c r="E1972" i="4"/>
  <c r="F1972" i="4"/>
  <c r="L1972" i="4"/>
  <c r="M1972" i="4"/>
  <c r="N1972" i="4"/>
  <c r="S1972" i="4"/>
  <c r="T1972" i="4"/>
  <c r="U1972" i="4"/>
  <c r="V1972" i="4"/>
  <c r="W1972" i="4"/>
  <c r="A1973" i="4"/>
  <c r="C1973" i="4" s="1"/>
  <c r="B1973" i="4"/>
  <c r="D1973" i="4"/>
  <c r="E1973" i="4"/>
  <c r="L1973" i="4"/>
  <c r="M1973" i="4"/>
  <c r="N1973" i="4"/>
  <c r="S1973" i="4"/>
  <c r="T1973" i="4"/>
  <c r="U1973" i="4"/>
  <c r="V1973" i="4"/>
  <c r="W1973" i="4"/>
  <c r="A1974" i="4"/>
  <c r="C1974" i="4" s="1"/>
  <c r="B1974" i="4"/>
  <c r="D1974" i="4"/>
  <c r="E1974" i="4"/>
  <c r="L1974" i="4"/>
  <c r="M1974" i="4"/>
  <c r="N1974" i="4"/>
  <c r="S1974" i="4"/>
  <c r="T1974" i="4"/>
  <c r="U1974" i="4"/>
  <c r="V1974" i="4"/>
  <c r="W1974" i="4"/>
  <c r="A1975" i="4"/>
  <c r="C1975" i="4" s="1"/>
  <c r="B1975" i="4"/>
  <c r="D1975" i="4"/>
  <c r="E1975" i="4"/>
  <c r="L1975" i="4"/>
  <c r="M1975" i="4"/>
  <c r="N1975" i="4"/>
  <c r="S1975" i="4"/>
  <c r="T1975" i="4"/>
  <c r="U1975" i="4"/>
  <c r="V1975" i="4"/>
  <c r="W1975" i="4"/>
  <c r="A1976" i="4"/>
  <c r="C1976" i="4" s="1"/>
  <c r="B1976" i="4"/>
  <c r="D1976" i="4"/>
  <c r="E1976" i="4"/>
  <c r="F1976" i="4"/>
  <c r="L1976" i="4"/>
  <c r="M1976" i="4"/>
  <c r="N1976" i="4"/>
  <c r="S1976" i="4"/>
  <c r="T1976" i="4"/>
  <c r="U1976" i="4"/>
  <c r="V1976" i="4"/>
  <c r="W1976" i="4"/>
  <c r="A1977" i="4"/>
  <c r="C1977" i="4" s="1"/>
  <c r="B1977" i="4"/>
  <c r="D1977" i="4"/>
  <c r="E1977" i="4"/>
  <c r="L1977" i="4"/>
  <c r="M1977" i="4"/>
  <c r="N1977" i="4"/>
  <c r="S1977" i="4"/>
  <c r="T1977" i="4"/>
  <c r="U1977" i="4"/>
  <c r="V1977" i="4"/>
  <c r="W1977" i="4"/>
  <c r="A1978" i="4"/>
  <c r="C1978" i="4" s="1"/>
  <c r="B1978" i="4"/>
  <c r="D1978" i="4"/>
  <c r="E1978" i="4"/>
  <c r="L1978" i="4"/>
  <c r="M1978" i="4"/>
  <c r="N1978" i="4"/>
  <c r="S1978" i="4"/>
  <c r="T1978" i="4"/>
  <c r="U1978" i="4"/>
  <c r="V1978" i="4"/>
  <c r="W1978" i="4"/>
  <c r="A1979" i="4"/>
  <c r="C1979" i="4" s="1"/>
  <c r="B1979" i="4"/>
  <c r="D1979" i="4"/>
  <c r="E1979" i="4"/>
  <c r="L1979" i="4"/>
  <c r="M1979" i="4"/>
  <c r="N1979" i="4"/>
  <c r="S1979" i="4"/>
  <c r="T1979" i="4"/>
  <c r="U1979" i="4"/>
  <c r="V1979" i="4"/>
  <c r="W1979" i="4"/>
  <c r="A1980" i="4"/>
  <c r="C1980" i="4" s="1"/>
  <c r="B1980" i="4"/>
  <c r="D1980" i="4"/>
  <c r="E1980" i="4"/>
  <c r="F1980" i="4"/>
  <c r="L1980" i="4"/>
  <c r="M1980" i="4"/>
  <c r="N1980" i="4"/>
  <c r="S1980" i="4"/>
  <c r="T1980" i="4"/>
  <c r="U1980" i="4"/>
  <c r="V1980" i="4"/>
  <c r="W1980" i="4"/>
  <c r="A1981" i="4"/>
  <c r="C1981" i="4" s="1"/>
  <c r="B1981" i="4"/>
  <c r="D1981" i="4"/>
  <c r="E1981" i="4"/>
  <c r="L1981" i="4"/>
  <c r="M1981" i="4"/>
  <c r="N1981" i="4"/>
  <c r="S1981" i="4"/>
  <c r="T1981" i="4"/>
  <c r="U1981" i="4"/>
  <c r="V1981" i="4"/>
  <c r="W1981" i="4"/>
  <c r="A1982" i="4"/>
  <c r="C1982" i="4" s="1"/>
  <c r="B1982" i="4"/>
  <c r="D1982" i="4"/>
  <c r="E1982" i="4"/>
  <c r="L1982" i="4"/>
  <c r="M1982" i="4"/>
  <c r="N1982" i="4"/>
  <c r="S1982" i="4"/>
  <c r="T1982" i="4"/>
  <c r="U1982" i="4"/>
  <c r="V1982" i="4"/>
  <c r="W1982" i="4"/>
  <c r="A1983" i="4"/>
  <c r="C1983" i="4" s="1"/>
  <c r="B1983" i="4"/>
  <c r="D1983" i="4"/>
  <c r="E1983" i="4"/>
  <c r="L1983" i="4"/>
  <c r="M1983" i="4"/>
  <c r="N1983" i="4"/>
  <c r="S1983" i="4"/>
  <c r="T1983" i="4"/>
  <c r="U1983" i="4"/>
  <c r="V1983" i="4"/>
  <c r="W1983" i="4"/>
  <c r="A1984" i="4"/>
  <c r="C1984" i="4" s="1"/>
  <c r="B1984" i="4"/>
  <c r="D1984" i="4"/>
  <c r="E1984" i="4"/>
  <c r="F1984" i="4"/>
  <c r="L1984" i="4"/>
  <c r="M1984" i="4"/>
  <c r="N1984" i="4"/>
  <c r="S1984" i="4"/>
  <c r="T1984" i="4"/>
  <c r="U1984" i="4"/>
  <c r="V1984" i="4"/>
  <c r="W1984" i="4"/>
  <c r="A1985" i="4"/>
  <c r="C1985" i="4" s="1"/>
  <c r="B1985" i="4"/>
  <c r="D1985" i="4"/>
  <c r="E1985" i="4"/>
  <c r="L1985" i="4"/>
  <c r="M1985" i="4"/>
  <c r="N1985" i="4"/>
  <c r="S1985" i="4"/>
  <c r="T1985" i="4"/>
  <c r="U1985" i="4"/>
  <c r="V1985" i="4"/>
  <c r="W1985" i="4"/>
  <c r="A1986" i="4"/>
  <c r="C1986" i="4" s="1"/>
  <c r="B1986" i="4"/>
  <c r="D1986" i="4"/>
  <c r="E1986" i="4"/>
  <c r="L1986" i="4"/>
  <c r="M1986" i="4"/>
  <c r="N1986" i="4"/>
  <c r="S1986" i="4"/>
  <c r="T1986" i="4"/>
  <c r="U1986" i="4"/>
  <c r="V1986" i="4"/>
  <c r="W1986" i="4"/>
  <c r="A1987" i="4"/>
  <c r="C1987" i="4" s="1"/>
  <c r="B1987" i="4"/>
  <c r="D1987" i="4"/>
  <c r="E1987" i="4"/>
  <c r="L1987" i="4"/>
  <c r="M1987" i="4"/>
  <c r="N1987" i="4"/>
  <c r="S1987" i="4"/>
  <c r="T1987" i="4"/>
  <c r="U1987" i="4"/>
  <c r="V1987" i="4"/>
  <c r="W1987" i="4"/>
  <c r="A1988" i="4"/>
  <c r="C1988" i="4" s="1"/>
  <c r="B1988" i="4"/>
  <c r="D1988" i="4"/>
  <c r="E1988" i="4"/>
  <c r="F1988" i="4"/>
  <c r="L1988" i="4"/>
  <c r="M1988" i="4"/>
  <c r="N1988" i="4"/>
  <c r="S1988" i="4"/>
  <c r="T1988" i="4"/>
  <c r="U1988" i="4"/>
  <c r="V1988" i="4"/>
  <c r="W1988" i="4"/>
  <c r="A1989" i="4"/>
  <c r="C1989" i="4" s="1"/>
  <c r="B1989" i="4"/>
  <c r="D1989" i="4"/>
  <c r="E1989" i="4"/>
  <c r="L1989" i="4"/>
  <c r="M1989" i="4"/>
  <c r="N1989" i="4"/>
  <c r="S1989" i="4"/>
  <c r="T1989" i="4"/>
  <c r="U1989" i="4"/>
  <c r="V1989" i="4"/>
  <c r="W1989" i="4"/>
  <c r="A1990" i="4"/>
  <c r="C1990" i="4" s="1"/>
  <c r="B1990" i="4"/>
  <c r="D1990" i="4"/>
  <c r="E1990" i="4"/>
  <c r="L1990" i="4"/>
  <c r="M1990" i="4"/>
  <c r="N1990" i="4"/>
  <c r="S1990" i="4"/>
  <c r="T1990" i="4"/>
  <c r="U1990" i="4"/>
  <c r="V1990" i="4"/>
  <c r="W1990" i="4"/>
  <c r="A1991" i="4"/>
  <c r="C1991" i="4" s="1"/>
  <c r="B1991" i="4"/>
  <c r="D1991" i="4"/>
  <c r="E1991" i="4"/>
  <c r="L1991" i="4"/>
  <c r="M1991" i="4"/>
  <c r="N1991" i="4"/>
  <c r="S1991" i="4"/>
  <c r="T1991" i="4"/>
  <c r="U1991" i="4"/>
  <c r="V1991" i="4"/>
  <c r="W1991" i="4"/>
  <c r="A1992" i="4"/>
  <c r="C1992" i="4" s="1"/>
  <c r="B1992" i="4"/>
  <c r="D1992" i="4"/>
  <c r="E1992" i="4"/>
  <c r="F1992" i="4"/>
  <c r="L1992" i="4"/>
  <c r="M1992" i="4"/>
  <c r="N1992" i="4"/>
  <c r="S1992" i="4"/>
  <c r="T1992" i="4"/>
  <c r="U1992" i="4"/>
  <c r="V1992" i="4"/>
  <c r="W1992" i="4"/>
  <c r="A1993" i="4"/>
  <c r="C1993" i="4" s="1"/>
  <c r="B1993" i="4"/>
  <c r="D1993" i="4"/>
  <c r="E1993" i="4"/>
  <c r="L1993" i="4"/>
  <c r="M1993" i="4"/>
  <c r="N1993" i="4"/>
  <c r="S1993" i="4"/>
  <c r="T1993" i="4"/>
  <c r="U1993" i="4"/>
  <c r="V1993" i="4"/>
  <c r="W1993" i="4"/>
  <c r="A1994" i="4"/>
  <c r="C1994" i="4" s="1"/>
  <c r="B1994" i="4"/>
  <c r="D1994" i="4"/>
  <c r="E1994" i="4"/>
  <c r="L1994" i="4"/>
  <c r="M1994" i="4"/>
  <c r="N1994" i="4"/>
  <c r="S1994" i="4"/>
  <c r="T1994" i="4"/>
  <c r="U1994" i="4"/>
  <c r="V1994" i="4"/>
  <c r="W1994" i="4"/>
  <c r="A1995" i="4"/>
  <c r="C1995" i="4" s="1"/>
  <c r="B1995" i="4"/>
  <c r="D1995" i="4"/>
  <c r="E1995" i="4"/>
  <c r="L1995" i="4"/>
  <c r="M1995" i="4"/>
  <c r="N1995" i="4"/>
  <c r="S1995" i="4"/>
  <c r="T1995" i="4"/>
  <c r="U1995" i="4"/>
  <c r="V1995" i="4"/>
  <c r="W1995" i="4"/>
  <c r="A1996" i="4"/>
  <c r="C1996" i="4" s="1"/>
  <c r="B1996" i="4"/>
  <c r="D1996" i="4"/>
  <c r="E1996" i="4"/>
  <c r="F1996" i="4"/>
  <c r="L1996" i="4"/>
  <c r="M1996" i="4"/>
  <c r="N1996" i="4"/>
  <c r="S1996" i="4"/>
  <c r="T1996" i="4"/>
  <c r="U1996" i="4"/>
  <c r="V1996" i="4"/>
  <c r="W1996" i="4"/>
  <c r="A1997" i="4"/>
  <c r="C1997" i="4" s="1"/>
  <c r="B1997" i="4"/>
  <c r="D1997" i="4"/>
  <c r="E1997" i="4"/>
  <c r="L1997" i="4"/>
  <c r="M1997" i="4"/>
  <c r="N1997" i="4"/>
  <c r="S1997" i="4"/>
  <c r="T1997" i="4"/>
  <c r="U1997" i="4"/>
  <c r="V1997" i="4"/>
  <c r="W1997" i="4"/>
  <c r="A1998" i="4"/>
  <c r="C1998" i="4" s="1"/>
  <c r="B1998" i="4"/>
  <c r="D1998" i="4"/>
  <c r="E1998" i="4"/>
  <c r="L1998" i="4"/>
  <c r="M1998" i="4"/>
  <c r="N1998" i="4"/>
  <c r="S1998" i="4"/>
  <c r="T1998" i="4"/>
  <c r="U1998" i="4"/>
  <c r="V1998" i="4"/>
  <c r="W1998" i="4"/>
  <c r="A1999" i="4"/>
  <c r="C1999" i="4" s="1"/>
  <c r="B1999" i="4"/>
  <c r="D1999" i="4"/>
  <c r="E1999" i="4"/>
  <c r="L1999" i="4"/>
  <c r="M1999" i="4"/>
  <c r="N1999" i="4"/>
  <c r="S1999" i="4"/>
  <c r="T1999" i="4"/>
  <c r="U1999" i="4"/>
  <c r="V1999" i="4"/>
  <c r="W1999" i="4"/>
  <c r="A2000" i="4"/>
  <c r="C2000" i="4" s="1"/>
  <c r="B2000" i="4"/>
  <c r="D2000" i="4"/>
  <c r="E2000" i="4"/>
  <c r="F2000" i="4"/>
  <c r="L2000" i="4"/>
  <c r="M2000" i="4"/>
  <c r="N2000" i="4"/>
  <c r="S2000" i="4"/>
  <c r="T2000" i="4"/>
  <c r="U2000" i="4"/>
  <c r="V2000" i="4"/>
  <c r="W2000" i="4"/>
  <c r="A2001" i="4"/>
  <c r="C2001" i="4" s="1"/>
  <c r="B2001" i="4"/>
  <c r="D2001" i="4"/>
  <c r="E2001" i="4"/>
  <c r="L2001" i="4"/>
  <c r="M2001" i="4"/>
  <c r="N2001" i="4"/>
  <c r="S2001" i="4"/>
  <c r="T2001" i="4"/>
  <c r="U2001" i="4"/>
  <c r="V2001" i="4"/>
  <c r="W2001" i="4"/>
  <c r="A2002" i="4"/>
  <c r="C2002" i="4" s="1"/>
  <c r="B2002" i="4"/>
  <c r="D2002" i="4"/>
  <c r="E2002" i="4"/>
  <c r="L2002" i="4"/>
  <c r="M2002" i="4"/>
  <c r="N2002" i="4"/>
  <c r="S2002" i="4"/>
  <c r="T2002" i="4"/>
  <c r="U2002" i="4"/>
  <c r="V2002" i="4"/>
  <c r="W2002" i="4"/>
  <c r="A2003" i="4"/>
  <c r="C2003" i="4" s="1"/>
  <c r="B2003" i="4"/>
  <c r="D2003" i="4"/>
  <c r="E2003" i="4"/>
  <c r="L2003" i="4"/>
  <c r="M2003" i="4"/>
  <c r="N2003" i="4"/>
  <c r="S2003" i="4"/>
  <c r="T2003" i="4"/>
  <c r="U2003" i="4"/>
  <c r="V2003" i="4"/>
  <c r="W2003" i="4"/>
  <c r="A2004" i="4"/>
  <c r="C2004" i="4" s="1"/>
  <c r="B2004" i="4"/>
  <c r="D2004" i="4"/>
  <c r="E2004" i="4"/>
  <c r="F2004" i="4"/>
  <c r="L2004" i="4"/>
  <c r="M2004" i="4"/>
  <c r="N2004" i="4"/>
  <c r="S2004" i="4"/>
  <c r="T2004" i="4"/>
  <c r="U2004" i="4"/>
  <c r="V2004" i="4"/>
  <c r="W2004" i="4"/>
  <c r="A2005" i="4"/>
  <c r="C2005" i="4" s="1"/>
  <c r="B2005" i="4"/>
  <c r="D2005" i="4"/>
  <c r="E2005" i="4"/>
  <c r="L2005" i="4"/>
  <c r="M2005" i="4"/>
  <c r="N2005" i="4"/>
  <c r="S2005" i="4"/>
  <c r="T2005" i="4"/>
  <c r="U2005" i="4"/>
  <c r="V2005" i="4"/>
  <c r="W2005" i="4"/>
  <c r="A2006" i="4"/>
  <c r="C2006" i="4" s="1"/>
  <c r="B2006" i="4"/>
  <c r="D2006" i="4"/>
  <c r="E2006" i="4"/>
  <c r="L2006" i="4"/>
  <c r="M2006" i="4"/>
  <c r="N2006" i="4"/>
  <c r="S2006" i="4"/>
  <c r="T2006" i="4"/>
  <c r="U2006" i="4"/>
  <c r="V2006" i="4"/>
  <c r="W2006" i="4"/>
  <c r="A2007" i="4"/>
  <c r="C2007" i="4" s="1"/>
  <c r="B2007" i="4"/>
  <c r="D2007" i="4"/>
  <c r="E2007" i="4"/>
  <c r="L2007" i="4"/>
  <c r="M2007" i="4"/>
  <c r="N2007" i="4"/>
  <c r="S2007" i="4"/>
  <c r="T2007" i="4"/>
  <c r="U2007" i="4"/>
  <c r="V2007" i="4"/>
  <c r="W2007" i="4"/>
  <c r="A2008" i="4"/>
  <c r="C2008" i="4" s="1"/>
  <c r="B2008" i="4"/>
  <c r="D2008" i="4"/>
  <c r="E2008" i="4"/>
  <c r="F2008" i="4"/>
  <c r="L2008" i="4"/>
  <c r="M2008" i="4"/>
  <c r="N2008" i="4"/>
  <c r="S2008" i="4"/>
  <c r="T2008" i="4"/>
  <c r="U2008" i="4"/>
  <c r="V2008" i="4"/>
  <c r="W2008" i="4"/>
  <c r="A2009" i="4"/>
  <c r="C2009" i="4" s="1"/>
  <c r="B2009" i="4"/>
  <c r="D2009" i="4"/>
  <c r="E2009" i="4"/>
  <c r="L2009" i="4"/>
  <c r="M2009" i="4"/>
  <c r="N2009" i="4"/>
  <c r="S2009" i="4"/>
  <c r="T2009" i="4"/>
  <c r="U2009" i="4"/>
  <c r="V2009" i="4"/>
  <c r="W2009" i="4"/>
  <c r="A2010" i="4"/>
  <c r="C2010" i="4" s="1"/>
  <c r="B2010" i="4"/>
  <c r="D2010" i="4"/>
  <c r="E2010" i="4"/>
  <c r="L2010" i="4"/>
  <c r="M2010" i="4"/>
  <c r="N2010" i="4"/>
  <c r="S2010" i="4"/>
  <c r="T2010" i="4"/>
  <c r="U2010" i="4"/>
  <c r="V2010" i="4"/>
  <c r="W2010" i="4"/>
  <c r="A2011" i="4"/>
  <c r="C2011" i="4" s="1"/>
  <c r="B2011" i="4"/>
  <c r="D2011" i="4"/>
  <c r="E2011" i="4"/>
  <c r="L2011" i="4"/>
  <c r="M2011" i="4"/>
  <c r="N2011" i="4"/>
  <c r="S2011" i="4"/>
  <c r="T2011" i="4"/>
  <c r="U2011" i="4"/>
  <c r="V2011" i="4"/>
  <c r="W2011" i="4"/>
  <c r="A2012" i="4"/>
  <c r="C2012" i="4" s="1"/>
  <c r="B2012" i="4"/>
  <c r="D2012" i="4"/>
  <c r="E2012" i="4"/>
  <c r="F2012" i="4"/>
  <c r="L2012" i="4"/>
  <c r="M2012" i="4"/>
  <c r="N2012" i="4"/>
  <c r="S2012" i="4"/>
  <c r="T2012" i="4"/>
  <c r="U2012" i="4"/>
  <c r="V2012" i="4"/>
  <c r="W2012" i="4"/>
  <c r="A2013" i="4"/>
  <c r="C2013" i="4" s="1"/>
  <c r="B2013" i="4"/>
  <c r="D2013" i="4"/>
  <c r="E2013" i="4"/>
  <c r="L2013" i="4"/>
  <c r="M2013" i="4"/>
  <c r="N2013" i="4"/>
  <c r="S2013" i="4"/>
  <c r="T2013" i="4"/>
  <c r="U2013" i="4"/>
  <c r="V2013" i="4"/>
  <c r="W2013" i="4"/>
  <c r="A2014" i="4"/>
  <c r="C2014" i="4" s="1"/>
  <c r="B2014" i="4"/>
  <c r="D2014" i="4"/>
  <c r="E2014" i="4"/>
  <c r="L2014" i="4"/>
  <c r="M2014" i="4"/>
  <c r="N2014" i="4"/>
  <c r="S2014" i="4"/>
  <c r="T2014" i="4"/>
  <c r="U2014" i="4"/>
  <c r="V2014" i="4"/>
  <c r="W2014" i="4"/>
  <c r="A2015" i="4"/>
  <c r="C2015" i="4" s="1"/>
  <c r="B2015" i="4"/>
  <c r="D2015" i="4"/>
  <c r="E2015" i="4"/>
  <c r="L2015" i="4"/>
  <c r="M2015" i="4"/>
  <c r="N2015" i="4"/>
  <c r="S2015" i="4"/>
  <c r="T2015" i="4"/>
  <c r="U2015" i="4"/>
  <c r="V2015" i="4"/>
  <c r="W2015" i="4"/>
  <c r="A2016" i="4"/>
  <c r="C2016" i="4" s="1"/>
  <c r="B2016" i="4"/>
  <c r="D2016" i="4"/>
  <c r="E2016" i="4"/>
  <c r="F2016" i="4"/>
  <c r="L2016" i="4"/>
  <c r="M2016" i="4"/>
  <c r="N2016" i="4"/>
  <c r="S2016" i="4"/>
  <c r="T2016" i="4"/>
  <c r="U2016" i="4"/>
  <c r="V2016" i="4"/>
  <c r="W2016" i="4"/>
  <c r="A2017" i="4"/>
  <c r="C2017" i="4" s="1"/>
  <c r="B2017" i="4"/>
  <c r="D2017" i="4"/>
  <c r="E2017" i="4"/>
  <c r="L2017" i="4"/>
  <c r="M2017" i="4"/>
  <c r="N2017" i="4"/>
  <c r="S2017" i="4"/>
  <c r="T2017" i="4"/>
  <c r="U2017" i="4"/>
  <c r="V2017" i="4"/>
  <c r="W2017" i="4"/>
  <c r="A2018" i="4"/>
  <c r="C2018" i="4" s="1"/>
  <c r="B2018" i="4"/>
  <c r="D2018" i="4"/>
  <c r="E2018" i="4"/>
  <c r="L2018" i="4"/>
  <c r="M2018" i="4"/>
  <c r="N2018" i="4"/>
  <c r="S2018" i="4"/>
  <c r="T2018" i="4"/>
  <c r="U2018" i="4"/>
  <c r="V2018" i="4"/>
  <c r="W2018" i="4"/>
  <c r="A2019" i="4"/>
  <c r="C2019" i="4" s="1"/>
  <c r="B2019" i="4"/>
  <c r="D2019" i="4"/>
  <c r="E2019" i="4"/>
  <c r="L2019" i="4"/>
  <c r="M2019" i="4"/>
  <c r="N2019" i="4"/>
  <c r="S2019" i="4"/>
  <c r="T2019" i="4"/>
  <c r="U2019" i="4"/>
  <c r="V2019" i="4"/>
  <c r="W2019" i="4"/>
  <c r="A2020" i="4"/>
  <c r="C2020" i="4" s="1"/>
  <c r="B2020" i="4"/>
  <c r="D2020" i="4"/>
  <c r="E2020" i="4"/>
  <c r="F2020" i="4"/>
  <c r="L2020" i="4"/>
  <c r="M2020" i="4"/>
  <c r="N2020" i="4"/>
  <c r="S2020" i="4"/>
  <c r="T2020" i="4"/>
  <c r="U2020" i="4"/>
  <c r="V2020" i="4"/>
  <c r="W2020" i="4"/>
  <c r="A2021" i="4"/>
  <c r="C2021" i="4" s="1"/>
  <c r="B2021" i="4"/>
  <c r="D2021" i="4"/>
  <c r="E2021" i="4"/>
  <c r="L2021" i="4"/>
  <c r="M2021" i="4"/>
  <c r="N2021" i="4"/>
  <c r="S2021" i="4"/>
  <c r="T2021" i="4"/>
  <c r="U2021" i="4"/>
  <c r="V2021" i="4"/>
  <c r="W2021" i="4"/>
  <c r="A2022" i="4"/>
  <c r="C2022" i="4" s="1"/>
  <c r="B2022" i="4"/>
  <c r="D2022" i="4"/>
  <c r="E2022" i="4"/>
  <c r="L2022" i="4"/>
  <c r="M2022" i="4"/>
  <c r="N2022" i="4"/>
  <c r="S2022" i="4"/>
  <c r="T2022" i="4"/>
  <c r="U2022" i="4"/>
  <c r="V2022" i="4"/>
  <c r="W2022" i="4"/>
  <c r="A2023" i="4"/>
  <c r="C2023" i="4" s="1"/>
  <c r="B2023" i="4"/>
  <c r="D2023" i="4"/>
  <c r="E2023" i="4"/>
  <c r="L2023" i="4"/>
  <c r="M2023" i="4"/>
  <c r="N2023" i="4"/>
  <c r="S2023" i="4"/>
  <c r="T2023" i="4"/>
  <c r="U2023" i="4"/>
  <c r="V2023" i="4"/>
  <c r="W2023" i="4"/>
  <c r="A2024" i="4"/>
  <c r="C2024" i="4" s="1"/>
  <c r="B2024" i="4"/>
  <c r="D2024" i="4"/>
  <c r="E2024" i="4"/>
  <c r="F2024" i="4"/>
  <c r="L2024" i="4"/>
  <c r="M2024" i="4"/>
  <c r="N2024" i="4"/>
  <c r="S2024" i="4"/>
  <c r="T2024" i="4"/>
  <c r="U2024" i="4"/>
  <c r="V2024" i="4"/>
  <c r="W2024" i="4"/>
  <c r="A2025" i="4"/>
  <c r="C2025" i="4" s="1"/>
  <c r="B2025" i="4"/>
  <c r="D2025" i="4"/>
  <c r="E2025" i="4"/>
  <c r="L2025" i="4"/>
  <c r="M2025" i="4"/>
  <c r="N2025" i="4"/>
  <c r="S2025" i="4"/>
  <c r="T2025" i="4"/>
  <c r="U2025" i="4"/>
  <c r="V2025" i="4"/>
  <c r="W2025" i="4"/>
  <c r="A2026" i="4"/>
  <c r="C2026" i="4" s="1"/>
  <c r="B2026" i="4"/>
  <c r="D2026" i="4"/>
  <c r="E2026" i="4"/>
  <c r="L2026" i="4"/>
  <c r="M2026" i="4"/>
  <c r="N2026" i="4"/>
  <c r="S2026" i="4"/>
  <c r="T2026" i="4"/>
  <c r="U2026" i="4"/>
  <c r="V2026" i="4"/>
  <c r="W2026" i="4"/>
  <c r="A2027" i="4"/>
  <c r="C2027" i="4" s="1"/>
  <c r="B2027" i="4"/>
  <c r="D2027" i="4"/>
  <c r="E2027" i="4"/>
  <c r="L2027" i="4"/>
  <c r="M2027" i="4"/>
  <c r="N2027" i="4"/>
  <c r="S2027" i="4"/>
  <c r="T2027" i="4"/>
  <c r="U2027" i="4"/>
  <c r="V2027" i="4"/>
  <c r="W2027" i="4"/>
  <c r="A2028" i="4"/>
  <c r="C2028" i="4" s="1"/>
  <c r="B2028" i="4"/>
  <c r="D2028" i="4"/>
  <c r="E2028" i="4"/>
  <c r="F2028" i="4"/>
  <c r="L2028" i="4"/>
  <c r="M2028" i="4"/>
  <c r="N2028" i="4"/>
  <c r="S2028" i="4"/>
  <c r="T2028" i="4"/>
  <c r="U2028" i="4"/>
  <c r="V2028" i="4"/>
  <c r="W2028" i="4"/>
  <c r="A2029" i="4"/>
  <c r="C2029" i="4" s="1"/>
  <c r="B2029" i="4"/>
  <c r="D2029" i="4"/>
  <c r="E2029" i="4"/>
  <c r="L2029" i="4"/>
  <c r="M2029" i="4"/>
  <c r="N2029" i="4"/>
  <c r="S2029" i="4"/>
  <c r="T2029" i="4"/>
  <c r="U2029" i="4"/>
  <c r="V2029" i="4"/>
  <c r="W2029" i="4"/>
  <c r="A2030" i="4"/>
  <c r="C2030" i="4" s="1"/>
  <c r="B2030" i="4"/>
  <c r="D2030" i="4"/>
  <c r="E2030" i="4"/>
  <c r="L2030" i="4"/>
  <c r="M2030" i="4"/>
  <c r="N2030" i="4"/>
  <c r="S2030" i="4"/>
  <c r="T2030" i="4"/>
  <c r="U2030" i="4"/>
  <c r="V2030" i="4"/>
  <c r="W2030" i="4"/>
  <c r="A2031" i="4"/>
  <c r="C2031" i="4" s="1"/>
  <c r="B2031" i="4"/>
  <c r="D2031" i="4"/>
  <c r="E2031" i="4"/>
  <c r="L2031" i="4"/>
  <c r="M2031" i="4"/>
  <c r="N2031" i="4"/>
  <c r="S2031" i="4"/>
  <c r="T2031" i="4"/>
  <c r="U2031" i="4"/>
  <c r="V2031" i="4"/>
  <c r="W2031" i="4"/>
  <c r="A2032" i="4"/>
  <c r="C2032" i="4" s="1"/>
  <c r="B2032" i="4"/>
  <c r="D2032" i="4"/>
  <c r="E2032" i="4"/>
  <c r="F2032" i="4"/>
  <c r="L2032" i="4"/>
  <c r="M2032" i="4"/>
  <c r="N2032" i="4"/>
  <c r="S2032" i="4"/>
  <c r="T2032" i="4"/>
  <c r="U2032" i="4"/>
  <c r="V2032" i="4"/>
  <c r="W2032" i="4"/>
  <c r="A2033" i="4"/>
  <c r="C2033" i="4" s="1"/>
  <c r="B2033" i="4"/>
  <c r="D2033" i="4"/>
  <c r="E2033" i="4"/>
  <c r="L2033" i="4"/>
  <c r="M2033" i="4"/>
  <c r="N2033" i="4"/>
  <c r="S2033" i="4"/>
  <c r="T2033" i="4"/>
  <c r="U2033" i="4"/>
  <c r="V2033" i="4"/>
  <c r="W2033" i="4"/>
  <c r="A2034" i="4"/>
  <c r="C2034" i="4" s="1"/>
  <c r="B2034" i="4"/>
  <c r="D2034" i="4"/>
  <c r="E2034" i="4"/>
  <c r="L2034" i="4"/>
  <c r="M2034" i="4"/>
  <c r="N2034" i="4"/>
  <c r="S2034" i="4"/>
  <c r="T2034" i="4"/>
  <c r="U2034" i="4"/>
  <c r="V2034" i="4"/>
  <c r="W2034" i="4"/>
  <c r="A2035" i="4"/>
  <c r="C2035" i="4" s="1"/>
  <c r="B2035" i="4"/>
  <c r="D2035" i="4"/>
  <c r="E2035" i="4"/>
  <c r="L2035" i="4"/>
  <c r="M2035" i="4"/>
  <c r="N2035" i="4"/>
  <c r="S2035" i="4"/>
  <c r="T2035" i="4"/>
  <c r="U2035" i="4"/>
  <c r="V2035" i="4"/>
  <c r="W2035" i="4"/>
  <c r="A2036" i="4"/>
  <c r="C2036" i="4" s="1"/>
  <c r="B2036" i="4"/>
  <c r="D2036" i="4"/>
  <c r="E2036" i="4"/>
  <c r="F2036" i="4"/>
  <c r="L2036" i="4"/>
  <c r="M2036" i="4"/>
  <c r="N2036" i="4"/>
  <c r="S2036" i="4"/>
  <c r="T2036" i="4"/>
  <c r="U2036" i="4"/>
  <c r="V2036" i="4"/>
  <c r="W2036" i="4"/>
  <c r="A2037" i="4"/>
  <c r="C2037" i="4" s="1"/>
  <c r="B2037" i="4"/>
  <c r="D2037" i="4"/>
  <c r="E2037" i="4"/>
  <c r="L2037" i="4"/>
  <c r="M2037" i="4"/>
  <c r="N2037" i="4"/>
  <c r="S2037" i="4"/>
  <c r="T2037" i="4"/>
  <c r="U2037" i="4"/>
  <c r="V2037" i="4"/>
  <c r="W2037" i="4"/>
  <c r="A2038" i="4"/>
  <c r="C2038" i="4" s="1"/>
  <c r="B2038" i="4"/>
  <c r="D2038" i="4"/>
  <c r="E2038" i="4"/>
  <c r="L2038" i="4"/>
  <c r="M2038" i="4"/>
  <c r="N2038" i="4"/>
  <c r="S2038" i="4"/>
  <c r="T2038" i="4"/>
  <c r="U2038" i="4"/>
  <c r="V2038" i="4"/>
  <c r="W2038" i="4"/>
  <c r="A2039" i="4"/>
  <c r="C2039" i="4" s="1"/>
  <c r="B2039" i="4"/>
  <c r="D2039" i="4"/>
  <c r="E2039" i="4"/>
  <c r="L2039" i="4"/>
  <c r="M2039" i="4"/>
  <c r="N2039" i="4"/>
  <c r="S2039" i="4"/>
  <c r="T2039" i="4"/>
  <c r="U2039" i="4"/>
  <c r="V2039" i="4"/>
  <c r="W2039" i="4"/>
  <c r="A2040" i="4"/>
  <c r="C2040" i="4" s="1"/>
  <c r="B2040" i="4"/>
  <c r="D2040" i="4"/>
  <c r="E2040" i="4"/>
  <c r="F2040" i="4"/>
  <c r="L2040" i="4"/>
  <c r="M2040" i="4"/>
  <c r="N2040" i="4"/>
  <c r="S2040" i="4"/>
  <c r="T2040" i="4"/>
  <c r="U2040" i="4"/>
  <c r="V2040" i="4"/>
  <c r="W2040" i="4"/>
  <c r="A2041" i="4"/>
  <c r="C2041" i="4" s="1"/>
  <c r="B2041" i="4"/>
  <c r="D2041" i="4"/>
  <c r="E2041" i="4"/>
  <c r="L2041" i="4"/>
  <c r="M2041" i="4"/>
  <c r="N2041" i="4"/>
  <c r="S2041" i="4"/>
  <c r="T2041" i="4"/>
  <c r="U2041" i="4"/>
  <c r="V2041" i="4"/>
  <c r="W2041" i="4"/>
  <c r="A2042" i="4"/>
  <c r="C2042" i="4" s="1"/>
  <c r="B2042" i="4"/>
  <c r="D2042" i="4"/>
  <c r="E2042" i="4"/>
  <c r="L2042" i="4"/>
  <c r="M2042" i="4"/>
  <c r="N2042" i="4"/>
  <c r="S2042" i="4"/>
  <c r="T2042" i="4"/>
  <c r="U2042" i="4"/>
  <c r="V2042" i="4"/>
  <c r="W2042" i="4"/>
  <c r="A2043" i="4"/>
  <c r="C2043" i="4" s="1"/>
  <c r="B2043" i="4"/>
  <c r="D2043" i="4"/>
  <c r="E2043" i="4"/>
  <c r="L2043" i="4"/>
  <c r="M2043" i="4"/>
  <c r="N2043" i="4"/>
  <c r="S2043" i="4"/>
  <c r="T2043" i="4"/>
  <c r="U2043" i="4"/>
  <c r="V2043" i="4"/>
  <c r="W2043" i="4"/>
  <c r="A2044" i="4"/>
  <c r="C2044" i="4" s="1"/>
  <c r="B2044" i="4"/>
  <c r="D2044" i="4"/>
  <c r="E2044" i="4"/>
  <c r="F2044" i="4"/>
  <c r="L2044" i="4"/>
  <c r="M2044" i="4"/>
  <c r="N2044" i="4"/>
  <c r="S2044" i="4"/>
  <c r="T2044" i="4"/>
  <c r="U2044" i="4"/>
  <c r="V2044" i="4"/>
  <c r="W2044" i="4"/>
  <c r="A2045" i="4"/>
  <c r="C2045" i="4" s="1"/>
  <c r="B2045" i="4"/>
  <c r="D2045" i="4"/>
  <c r="E2045" i="4"/>
  <c r="L2045" i="4"/>
  <c r="M2045" i="4"/>
  <c r="N2045" i="4"/>
  <c r="S2045" i="4"/>
  <c r="T2045" i="4"/>
  <c r="U2045" i="4"/>
  <c r="V2045" i="4"/>
  <c r="W2045" i="4"/>
  <c r="A2046" i="4"/>
  <c r="C2046" i="4" s="1"/>
  <c r="B2046" i="4"/>
  <c r="D2046" i="4"/>
  <c r="E2046" i="4"/>
  <c r="L2046" i="4"/>
  <c r="M2046" i="4"/>
  <c r="N2046" i="4"/>
  <c r="S2046" i="4"/>
  <c r="T2046" i="4"/>
  <c r="U2046" i="4"/>
  <c r="V2046" i="4"/>
  <c r="W2046" i="4"/>
  <c r="A2047" i="4"/>
  <c r="C2047" i="4" s="1"/>
  <c r="B2047" i="4"/>
  <c r="D2047" i="4"/>
  <c r="E2047" i="4"/>
  <c r="L2047" i="4"/>
  <c r="M2047" i="4"/>
  <c r="N2047" i="4"/>
  <c r="S2047" i="4"/>
  <c r="T2047" i="4"/>
  <c r="U2047" i="4"/>
  <c r="V2047" i="4"/>
  <c r="W2047" i="4"/>
  <c r="A2048" i="4"/>
  <c r="C2048" i="4" s="1"/>
  <c r="B2048" i="4"/>
  <c r="D2048" i="4"/>
  <c r="E2048" i="4"/>
  <c r="F2048" i="4"/>
  <c r="L2048" i="4"/>
  <c r="M2048" i="4"/>
  <c r="N2048" i="4"/>
  <c r="S2048" i="4"/>
  <c r="T2048" i="4"/>
  <c r="U2048" i="4"/>
  <c r="V2048" i="4"/>
  <c r="W2048" i="4"/>
  <c r="A2049" i="4"/>
  <c r="C2049" i="4" s="1"/>
  <c r="B2049" i="4"/>
  <c r="D2049" i="4"/>
  <c r="E2049" i="4"/>
  <c r="L2049" i="4"/>
  <c r="M2049" i="4"/>
  <c r="N2049" i="4"/>
  <c r="S2049" i="4"/>
  <c r="T2049" i="4"/>
  <c r="U2049" i="4"/>
  <c r="V2049" i="4"/>
  <c r="W2049" i="4"/>
  <c r="A2050" i="4"/>
  <c r="C2050" i="4" s="1"/>
  <c r="B2050" i="4"/>
  <c r="D2050" i="4"/>
  <c r="E2050" i="4"/>
  <c r="L2050" i="4"/>
  <c r="M2050" i="4"/>
  <c r="N2050" i="4"/>
  <c r="S2050" i="4"/>
  <c r="T2050" i="4"/>
  <c r="U2050" i="4"/>
  <c r="V2050" i="4"/>
  <c r="W2050" i="4"/>
  <c r="A2051" i="4"/>
  <c r="C2051" i="4" s="1"/>
  <c r="B2051" i="4"/>
  <c r="D2051" i="4"/>
  <c r="E2051" i="4"/>
  <c r="L2051" i="4"/>
  <c r="M2051" i="4"/>
  <c r="N2051" i="4"/>
  <c r="S2051" i="4"/>
  <c r="T2051" i="4"/>
  <c r="U2051" i="4"/>
  <c r="V2051" i="4"/>
  <c r="W2051" i="4"/>
  <c r="A2052" i="4"/>
  <c r="C2052" i="4" s="1"/>
  <c r="B2052" i="4"/>
  <c r="D2052" i="4"/>
  <c r="E2052" i="4"/>
  <c r="F2052" i="4"/>
  <c r="L2052" i="4"/>
  <c r="M2052" i="4"/>
  <c r="N2052" i="4"/>
  <c r="S2052" i="4"/>
  <c r="T2052" i="4"/>
  <c r="U2052" i="4"/>
  <c r="V2052" i="4"/>
  <c r="W2052" i="4"/>
  <c r="A2053" i="4"/>
  <c r="C2053" i="4" s="1"/>
  <c r="B2053" i="4"/>
  <c r="D2053" i="4"/>
  <c r="E2053" i="4"/>
  <c r="L2053" i="4"/>
  <c r="M2053" i="4"/>
  <c r="N2053" i="4"/>
  <c r="S2053" i="4"/>
  <c r="T2053" i="4"/>
  <c r="U2053" i="4"/>
  <c r="V2053" i="4"/>
  <c r="W2053" i="4"/>
  <c r="A2054" i="4"/>
  <c r="C2054" i="4" s="1"/>
  <c r="B2054" i="4"/>
  <c r="D2054" i="4"/>
  <c r="E2054" i="4"/>
  <c r="L2054" i="4"/>
  <c r="M2054" i="4"/>
  <c r="N2054" i="4"/>
  <c r="S2054" i="4"/>
  <c r="T2054" i="4"/>
  <c r="U2054" i="4"/>
  <c r="V2054" i="4"/>
  <c r="W2054" i="4"/>
  <c r="A2055" i="4"/>
  <c r="C2055" i="4" s="1"/>
  <c r="B2055" i="4"/>
  <c r="D2055" i="4"/>
  <c r="E2055" i="4"/>
  <c r="L2055" i="4"/>
  <c r="M2055" i="4"/>
  <c r="N2055" i="4"/>
  <c r="S2055" i="4"/>
  <c r="T2055" i="4"/>
  <c r="U2055" i="4"/>
  <c r="V2055" i="4"/>
  <c r="W2055" i="4"/>
  <c r="A2056" i="4"/>
  <c r="C2056" i="4" s="1"/>
  <c r="B2056" i="4"/>
  <c r="D2056" i="4"/>
  <c r="E2056" i="4"/>
  <c r="F2056" i="4"/>
  <c r="L2056" i="4"/>
  <c r="M2056" i="4"/>
  <c r="N2056" i="4"/>
  <c r="S2056" i="4"/>
  <c r="T2056" i="4"/>
  <c r="U2056" i="4"/>
  <c r="V2056" i="4"/>
  <c r="W2056" i="4"/>
  <c r="A2057" i="4"/>
  <c r="C2057" i="4" s="1"/>
  <c r="B2057" i="4"/>
  <c r="D2057" i="4"/>
  <c r="E2057" i="4"/>
  <c r="L2057" i="4"/>
  <c r="M2057" i="4"/>
  <c r="N2057" i="4"/>
  <c r="S2057" i="4"/>
  <c r="T2057" i="4"/>
  <c r="U2057" i="4"/>
  <c r="V2057" i="4"/>
  <c r="W2057" i="4"/>
  <c r="A2058" i="4"/>
  <c r="C2058" i="4" s="1"/>
  <c r="B2058" i="4"/>
  <c r="D2058" i="4"/>
  <c r="E2058" i="4"/>
  <c r="L2058" i="4"/>
  <c r="M2058" i="4"/>
  <c r="N2058" i="4"/>
  <c r="S2058" i="4"/>
  <c r="T2058" i="4"/>
  <c r="U2058" i="4"/>
  <c r="V2058" i="4"/>
  <c r="W2058" i="4"/>
  <c r="A2059" i="4"/>
  <c r="C2059" i="4" s="1"/>
  <c r="B2059" i="4"/>
  <c r="D2059" i="4"/>
  <c r="E2059" i="4"/>
  <c r="L2059" i="4"/>
  <c r="M2059" i="4"/>
  <c r="N2059" i="4"/>
  <c r="S2059" i="4"/>
  <c r="T2059" i="4"/>
  <c r="U2059" i="4"/>
  <c r="V2059" i="4"/>
  <c r="W2059" i="4"/>
  <c r="A2060" i="4"/>
  <c r="C2060" i="4" s="1"/>
  <c r="B2060" i="4"/>
  <c r="D2060" i="4"/>
  <c r="E2060" i="4"/>
  <c r="F2060" i="4"/>
  <c r="L2060" i="4"/>
  <c r="M2060" i="4"/>
  <c r="N2060" i="4"/>
  <c r="S2060" i="4"/>
  <c r="T2060" i="4"/>
  <c r="U2060" i="4"/>
  <c r="V2060" i="4"/>
  <c r="W2060" i="4"/>
  <c r="A2061" i="4"/>
  <c r="C2061" i="4" s="1"/>
  <c r="B2061" i="4"/>
  <c r="D2061" i="4"/>
  <c r="E2061" i="4"/>
  <c r="L2061" i="4"/>
  <c r="M2061" i="4"/>
  <c r="N2061" i="4"/>
  <c r="S2061" i="4"/>
  <c r="T2061" i="4"/>
  <c r="U2061" i="4"/>
  <c r="V2061" i="4"/>
  <c r="W2061" i="4"/>
  <c r="A2062" i="4"/>
  <c r="C2062" i="4" s="1"/>
  <c r="B2062" i="4"/>
  <c r="D2062" i="4"/>
  <c r="E2062" i="4"/>
  <c r="L2062" i="4"/>
  <c r="M2062" i="4"/>
  <c r="N2062" i="4"/>
  <c r="S2062" i="4"/>
  <c r="T2062" i="4"/>
  <c r="U2062" i="4"/>
  <c r="V2062" i="4"/>
  <c r="W2062" i="4"/>
  <c r="A2063" i="4"/>
  <c r="C2063" i="4" s="1"/>
  <c r="B2063" i="4"/>
  <c r="D2063" i="4"/>
  <c r="E2063" i="4"/>
  <c r="L2063" i="4"/>
  <c r="M2063" i="4"/>
  <c r="N2063" i="4"/>
  <c r="S2063" i="4"/>
  <c r="T2063" i="4"/>
  <c r="U2063" i="4"/>
  <c r="V2063" i="4"/>
  <c r="W2063" i="4"/>
  <c r="A2064" i="4"/>
  <c r="C2064" i="4" s="1"/>
  <c r="B2064" i="4"/>
  <c r="D2064" i="4"/>
  <c r="E2064" i="4"/>
  <c r="F2064" i="4"/>
  <c r="L2064" i="4"/>
  <c r="M2064" i="4"/>
  <c r="N2064" i="4"/>
  <c r="S2064" i="4"/>
  <c r="T2064" i="4"/>
  <c r="U2064" i="4"/>
  <c r="V2064" i="4"/>
  <c r="W2064" i="4"/>
  <c r="A2065" i="4"/>
  <c r="C2065" i="4" s="1"/>
  <c r="B2065" i="4"/>
  <c r="D2065" i="4"/>
  <c r="E2065" i="4"/>
  <c r="L2065" i="4"/>
  <c r="M2065" i="4"/>
  <c r="N2065" i="4"/>
  <c r="S2065" i="4"/>
  <c r="T2065" i="4"/>
  <c r="U2065" i="4"/>
  <c r="V2065" i="4"/>
  <c r="W2065" i="4"/>
  <c r="A2066" i="4"/>
  <c r="C2066" i="4" s="1"/>
  <c r="B2066" i="4"/>
  <c r="D2066" i="4"/>
  <c r="E2066" i="4"/>
  <c r="L2066" i="4"/>
  <c r="M2066" i="4"/>
  <c r="N2066" i="4"/>
  <c r="S2066" i="4"/>
  <c r="T2066" i="4"/>
  <c r="U2066" i="4"/>
  <c r="V2066" i="4"/>
  <c r="W2066" i="4"/>
  <c r="A2067" i="4"/>
  <c r="C2067" i="4" s="1"/>
  <c r="B2067" i="4"/>
  <c r="D2067" i="4"/>
  <c r="E2067" i="4"/>
  <c r="L2067" i="4"/>
  <c r="M2067" i="4"/>
  <c r="N2067" i="4"/>
  <c r="S2067" i="4"/>
  <c r="T2067" i="4"/>
  <c r="U2067" i="4"/>
  <c r="V2067" i="4"/>
  <c r="W2067" i="4"/>
  <c r="A2068" i="4"/>
  <c r="C2068" i="4" s="1"/>
  <c r="B2068" i="4"/>
  <c r="D2068" i="4"/>
  <c r="E2068" i="4"/>
  <c r="F2068" i="4"/>
  <c r="L2068" i="4"/>
  <c r="M2068" i="4"/>
  <c r="N2068" i="4"/>
  <c r="S2068" i="4"/>
  <c r="T2068" i="4"/>
  <c r="U2068" i="4"/>
  <c r="V2068" i="4"/>
  <c r="W2068" i="4"/>
  <c r="A2069" i="4"/>
  <c r="C2069" i="4" s="1"/>
  <c r="B2069" i="4"/>
  <c r="D2069" i="4"/>
  <c r="E2069" i="4"/>
  <c r="L2069" i="4"/>
  <c r="M2069" i="4"/>
  <c r="N2069" i="4"/>
  <c r="S2069" i="4"/>
  <c r="T2069" i="4"/>
  <c r="U2069" i="4"/>
  <c r="V2069" i="4"/>
  <c r="W2069" i="4"/>
  <c r="A2070" i="4"/>
  <c r="C2070" i="4" s="1"/>
  <c r="B2070" i="4"/>
  <c r="D2070" i="4"/>
  <c r="E2070" i="4"/>
  <c r="L2070" i="4"/>
  <c r="M2070" i="4"/>
  <c r="N2070" i="4"/>
  <c r="S2070" i="4"/>
  <c r="T2070" i="4"/>
  <c r="U2070" i="4"/>
  <c r="V2070" i="4"/>
  <c r="W2070" i="4"/>
  <c r="A2071" i="4"/>
  <c r="C2071" i="4" s="1"/>
  <c r="B2071" i="4"/>
  <c r="D2071" i="4"/>
  <c r="E2071" i="4"/>
  <c r="L2071" i="4"/>
  <c r="M2071" i="4"/>
  <c r="N2071" i="4"/>
  <c r="S2071" i="4"/>
  <c r="T2071" i="4"/>
  <c r="U2071" i="4"/>
  <c r="V2071" i="4"/>
  <c r="W2071" i="4"/>
  <c r="A2072" i="4"/>
  <c r="C2072" i="4" s="1"/>
  <c r="B2072" i="4"/>
  <c r="D2072" i="4"/>
  <c r="E2072" i="4"/>
  <c r="F2072" i="4"/>
  <c r="L2072" i="4"/>
  <c r="M2072" i="4"/>
  <c r="N2072" i="4"/>
  <c r="S2072" i="4"/>
  <c r="T2072" i="4"/>
  <c r="U2072" i="4"/>
  <c r="V2072" i="4"/>
  <c r="W2072" i="4"/>
  <c r="A2073" i="4"/>
  <c r="C2073" i="4" s="1"/>
  <c r="B2073" i="4"/>
  <c r="D2073" i="4"/>
  <c r="E2073" i="4"/>
  <c r="L2073" i="4"/>
  <c r="M2073" i="4"/>
  <c r="N2073" i="4"/>
  <c r="S2073" i="4"/>
  <c r="T2073" i="4"/>
  <c r="U2073" i="4"/>
  <c r="V2073" i="4"/>
  <c r="W2073" i="4"/>
  <c r="A2074" i="4"/>
  <c r="C2074" i="4" s="1"/>
  <c r="B2074" i="4"/>
  <c r="D2074" i="4"/>
  <c r="E2074" i="4"/>
  <c r="L2074" i="4"/>
  <c r="M2074" i="4"/>
  <c r="N2074" i="4"/>
  <c r="S2074" i="4"/>
  <c r="T2074" i="4"/>
  <c r="U2074" i="4"/>
  <c r="V2074" i="4"/>
  <c r="W2074" i="4"/>
  <c r="A2075" i="4"/>
  <c r="C2075" i="4" s="1"/>
  <c r="B2075" i="4"/>
  <c r="D2075" i="4"/>
  <c r="E2075" i="4"/>
  <c r="L2075" i="4"/>
  <c r="M2075" i="4"/>
  <c r="N2075" i="4"/>
  <c r="S2075" i="4"/>
  <c r="T2075" i="4"/>
  <c r="U2075" i="4"/>
  <c r="V2075" i="4"/>
  <c r="W2075" i="4"/>
  <c r="A2076" i="4"/>
  <c r="C2076" i="4" s="1"/>
  <c r="B2076" i="4"/>
  <c r="D2076" i="4"/>
  <c r="E2076" i="4"/>
  <c r="F2076" i="4"/>
  <c r="L2076" i="4"/>
  <c r="M2076" i="4"/>
  <c r="N2076" i="4"/>
  <c r="S2076" i="4"/>
  <c r="T2076" i="4"/>
  <c r="U2076" i="4"/>
  <c r="V2076" i="4"/>
  <c r="W2076" i="4"/>
  <c r="A2077" i="4"/>
  <c r="C2077" i="4" s="1"/>
  <c r="B2077" i="4"/>
  <c r="D2077" i="4"/>
  <c r="E2077" i="4"/>
  <c r="L2077" i="4"/>
  <c r="M2077" i="4"/>
  <c r="N2077" i="4"/>
  <c r="S2077" i="4"/>
  <c r="T2077" i="4"/>
  <c r="U2077" i="4"/>
  <c r="V2077" i="4"/>
  <c r="W2077" i="4"/>
  <c r="A2078" i="4"/>
  <c r="C2078" i="4" s="1"/>
  <c r="B2078" i="4"/>
  <c r="D2078" i="4"/>
  <c r="E2078" i="4"/>
  <c r="L2078" i="4"/>
  <c r="M2078" i="4"/>
  <c r="N2078" i="4"/>
  <c r="S2078" i="4"/>
  <c r="T2078" i="4"/>
  <c r="U2078" i="4"/>
  <c r="V2078" i="4"/>
  <c r="W2078" i="4"/>
  <c r="A2079" i="4"/>
  <c r="C2079" i="4" s="1"/>
  <c r="B2079" i="4"/>
  <c r="D2079" i="4"/>
  <c r="E2079" i="4"/>
  <c r="L2079" i="4"/>
  <c r="M2079" i="4"/>
  <c r="N2079" i="4"/>
  <c r="S2079" i="4"/>
  <c r="T2079" i="4"/>
  <c r="U2079" i="4"/>
  <c r="V2079" i="4"/>
  <c r="W2079" i="4"/>
  <c r="A2080" i="4"/>
  <c r="C2080" i="4" s="1"/>
  <c r="B2080" i="4"/>
  <c r="D2080" i="4"/>
  <c r="E2080" i="4"/>
  <c r="F2080" i="4"/>
  <c r="L2080" i="4"/>
  <c r="M2080" i="4"/>
  <c r="N2080" i="4"/>
  <c r="S2080" i="4"/>
  <c r="T2080" i="4"/>
  <c r="U2080" i="4"/>
  <c r="V2080" i="4"/>
  <c r="W2080" i="4"/>
  <c r="A2081" i="4"/>
  <c r="C2081" i="4" s="1"/>
  <c r="B2081" i="4"/>
  <c r="D2081" i="4"/>
  <c r="E2081" i="4"/>
  <c r="L2081" i="4"/>
  <c r="M2081" i="4"/>
  <c r="N2081" i="4"/>
  <c r="S2081" i="4"/>
  <c r="T2081" i="4"/>
  <c r="U2081" i="4"/>
  <c r="V2081" i="4"/>
  <c r="W2081" i="4"/>
  <c r="A2082" i="4"/>
  <c r="C2082" i="4" s="1"/>
  <c r="B2082" i="4"/>
  <c r="D2082" i="4"/>
  <c r="E2082" i="4"/>
  <c r="L2082" i="4"/>
  <c r="M2082" i="4"/>
  <c r="N2082" i="4"/>
  <c r="S2082" i="4"/>
  <c r="T2082" i="4"/>
  <c r="U2082" i="4"/>
  <c r="V2082" i="4"/>
  <c r="W2082" i="4"/>
  <c r="A2083" i="4"/>
  <c r="C2083" i="4" s="1"/>
  <c r="B2083" i="4"/>
  <c r="D2083" i="4"/>
  <c r="E2083" i="4"/>
  <c r="L2083" i="4"/>
  <c r="M2083" i="4"/>
  <c r="N2083" i="4"/>
  <c r="S2083" i="4"/>
  <c r="T2083" i="4"/>
  <c r="U2083" i="4"/>
  <c r="V2083" i="4"/>
  <c r="W2083" i="4"/>
  <c r="A2084" i="4"/>
  <c r="C2084" i="4" s="1"/>
  <c r="B2084" i="4"/>
  <c r="D2084" i="4"/>
  <c r="E2084" i="4"/>
  <c r="F2084" i="4"/>
  <c r="L2084" i="4"/>
  <c r="M2084" i="4"/>
  <c r="N2084" i="4"/>
  <c r="S2084" i="4"/>
  <c r="T2084" i="4"/>
  <c r="U2084" i="4"/>
  <c r="V2084" i="4"/>
  <c r="W2084" i="4"/>
  <c r="A2085" i="4"/>
  <c r="C2085" i="4" s="1"/>
  <c r="B2085" i="4"/>
  <c r="D2085" i="4"/>
  <c r="E2085" i="4"/>
  <c r="L2085" i="4"/>
  <c r="M2085" i="4"/>
  <c r="N2085" i="4"/>
  <c r="S2085" i="4"/>
  <c r="T2085" i="4"/>
  <c r="U2085" i="4"/>
  <c r="V2085" i="4"/>
  <c r="W2085" i="4"/>
  <c r="A2086" i="4"/>
  <c r="C2086" i="4" s="1"/>
  <c r="B2086" i="4"/>
  <c r="D2086" i="4"/>
  <c r="E2086" i="4"/>
  <c r="L2086" i="4"/>
  <c r="M2086" i="4"/>
  <c r="N2086" i="4"/>
  <c r="S2086" i="4"/>
  <c r="T2086" i="4"/>
  <c r="U2086" i="4"/>
  <c r="V2086" i="4"/>
  <c r="W2086" i="4"/>
  <c r="A2087" i="4"/>
  <c r="C2087" i="4" s="1"/>
  <c r="B2087" i="4"/>
  <c r="D2087" i="4"/>
  <c r="E2087" i="4"/>
  <c r="L2087" i="4"/>
  <c r="M2087" i="4"/>
  <c r="N2087" i="4"/>
  <c r="S2087" i="4"/>
  <c r="T2087" i="4"/>
  <c r="U2087" i="4"/>
  <c r="V2087" i="4"/>
  <c r="W2087" i="4"/>
  <c r="A2088" i="4"/>
  <c r="C2088" i="4" s="1"/>
  <c r="B2088" i="4"/>
  <c r="D2088" i="4"/>
  <c r="E2088" i="4"/>
  <c r="F2088" i="4"/>
  <c r="L2088" i="4"/>
  <c r="M2088" i="4"/>
  <c r="N2088" i="4"/>
  <c r="S2088" i="4"/>
  <c r="T2088" i="4"/>
  <c r="U2088" i="4"/>
  <c r="V2088" i="4"/>
  <c r="W2088" i="4"/>
  <c r="A2089" i="4"/>
  <c r="C2089" i="4" s="1"/>
  <c r="B2089" i="4"/>
  <c r="D2089" i="4"/>
  <c r="E2089" i="4"/>
  <c r="L2089" i="4"/>
  <c r="M2089" i="4"/>
  <c r="N2089" i="4"/>
  <c r="S2089" i="4"/>
  <c r="T2089" i="4"/>
  <c r="U2089" i="4"/>
  <c r="V2089" i="4"/>
  <c r="W2089" i="4"/>
  <c r="A2090" i="4"/>
  <c r="C2090" i="4" s="1"/>
  <c r="B2090" i="4"/>
  <c r="D2090" i="4"/>
  <c r="E2090" i="4"/>
  <c r="L2090" i="4"/>
  <c r="M2090" i="4"/>
  <c r="N2090" i="4"/>
  <c r="S2090" i="4"/>
  <c r="T2090" i="4"/>
  <c r="U2090" i="4"/>
  <c r="V2090" i="4"/>
  <c r="W2090" i="4"/>
  <c r="A2091" i="4"/>
  <c r="C2091" i="4" s="1"/>
  <c r="B2091" i="4"/>
  <c r="D2091" i="4"/>
  <c r="E2091" i="4"/>
  <c r="L2091" i="4"/>
  <c r="M2091" i="4"/>
  <c r="N2091" i="4"/>
  <c r="S2091" i="4"/>
  <c r="T2091" i="4"/>
  <c r="U2091" i="4"/>
  <c r="V2091" i="4"/>
  <c r="W2091" i="4"/>
  <c r="A2092" i="4"/>
  <c r="C2092" i="4" s="1"/>
  <c r="B2092" i="4"/>
  <c r="D2092" i="4"/>
  <c r="E2092" i="4"/>
  <c r="F2092" i="4"/>
  <c r="L2092" i="4"/>
  <c r="M2092" i="4"/>
  <c r="N2092" i="4"/>
  <c r="S2092" i="4"/>
  <c r="T2092" i="4"/>
  <c r="U2092" i="4"/>
  <c r="V2092" i="4"/>
  <c r="W2092" i="4"/>
  <c r="A2093" i="4"/>
  <c r="C2093" i="4" s="1"/>
  <c r="B2093" i="4"/>
  <c r="D2093" i="4"/>
  <c r="E2093" i="4"/>
  <c r="L2093" i="4"/>
  <c r="M2093" i="4"/>
  <c r="N2093" i="4"/>
  <c r="S2093" i="4"/>
  <c r="T2093" i="4"/>
  <c r="U2093" i="4"/>
  <c r="V2093" i="4"/>
  <c r="W2093" i="4"/>
  <c r="A2094" i="4"/>
  <c r="C2094" i="4" s="1"/>
  <c r="B2094" i="4"/>
  <c r="D2094" i="4"/>
  <c r="E2094" i="4"/>
  <c r="L2094" i="4"/>
  <c r="M2094" i="4"/>
  <c r="N2094" i="4"/>
  <c r="S2094" i="4"/>
  <c r="T2094" i="4"/>
  <c r="U2094" i="4"/>
  <c r="V2094" i="4"/>
  <c r="W2094" i="4"/>
  <c r="A2095" i="4"/>
  <c r="C2095" i="4" s="1"/>
  <c r="B2095" i="4"/>
  <c r="D2095" i="4"/>
  <c r="E2095" i="4"/>
  <c r="L2095" i="4"/>
  <c r="M2095" i="4"/>
  <c r="N2095" i="4"/>
  <c r="S2095" i="4"/>
  <c r="T2095" i="4"/>
  <c r="U2095" i="4"/>
  <c r="V2095" i="4"/>
  <c r="W2095" i="4"/>
  <c r="A2096" i="4"/>
  <c r="C2096" i="4" s="1"/>
  <c r="B2096" i="4"/>
  <c r="D2096" i="4"/>
  <c r="E2096" i="4"/>
  <c r="F2096" i="4"/>
  <c r="L2096" i="4"/>
  <c r="M2096" i="4"/>
  <c r="N2096" i="4"/>
  <c r="S2096" i="4"/>
  <c r="T2096" i="4"/>
  <c r="U2096" i="4"/>
  <c r="V2096" i="4"/>
  <c r="W2096" i="4"/>
  <c r="A2097" i="4"/>
  <c r="C2097" i="4" s="1"/>
  <c r="B2097" i="4"/>
  <c r="D2097" i="4"/>
  <c r="E2097" i="4"/>
  <c r="L2097" i="4"/>
  <c r="M2097" i="4"/>
  <c r="N2097" i="4"/>
  <c r="S2097" i="4"/>
  <c r="T2097" i="4"/>
  <c r="U2097" i="4"/>
  <c r="V2097" i="4"/>
  <c r="W2097" i="4"/>
  <c r="A2098" i="4"/>
  <c r="C2098" i="4" s="1"/>
  <c r="B2098" i="4"/>
  <c r="D2098" i="4"/>
  <c r="E2098" i="4"/>
  <c r="L2098" i="4"/>
  <c r="M2098" i="4"/>
  <c r="N2098" i="4"/>
  <c r="S2098" i="4"/>
  <c r="T2098" i="4"/>
  <c r="U2098" i="4"/>
  <c r="V2098" i="4"/>
  <c r="W2098" i="4"/>
  <c r="A2099" i="4"/>
  <c r="C2099" i="4" s="1"/>
  <c r="B2099" i="4"/>
  <c r="D2099" i="4"/>
  <c r="E2099" i="4"/>
  <c r="L2099" i="4"/>
  <c r="M2099" i="4"/>
  <c r="N2099" i="4"/>
  <c r="S2099" i="4"/>
  <c r="T2099" i="4"/>
  <c r="U2099" i="4"/>
  <c r="V2099" i="4"/>
  <c r="W2099" i="4"/>
  <c r="A2100" i="4"/>
  <c r="C2100" i="4" s="1"/>
  <c r="B2100" i="4"/>
  <c r="D2100" i="4"/>
  <c r="E2100" i="4"/>
  <c r="F2100" i="4"/>
  <c r="L2100" i="4"/>
  <c r="M2100" i="4"/>
  <c r="N2100" i="4"/>
  <c r="S2100" i="4"/>
  <c r="T2100" i="4"/>
  <c r="U2100" i="4"/>
  <c r="V2100" i="4"/>
  <c r="W2100" i="4"/>
  <c r="A2101" i="4"/>
  <c r="C2101" i="4" s="1"/>
  <c r="B2101" i="4"/>
  <c r="D2101" i="4"/>
  <c r="E2101" i="4"/>
  <c r="L2101" i="4"/>
  <c r="M2101" i="4"/>
  <c r="N2101" i="4"/>
  <c r="S2101" i="4"/>
  <c r="T2101" i="4"/>
  <c r="U2101" i="4"/>
  <c r="V2101" i="4"/>
  <c r="W2101" i="4"/>
  <c r="A2102" i="4"/>
  <c r="C2102" i="4" s="1"/>
  <c r="B2102" i="4"/>
  <c r="D2102" i="4"/>
  <c r="E2102" i="4"/>
  <c r="L2102" i="4"/>
  <c r="M2102" i="4"/>
  <c r="N2102" i="4"/>
  <c r="S2102" i="4"/>
  <c r="T2102" i="4"/>
  <c r="U2102" i="4"/>
  <c r="V2102" i="4"/>
  <c r="W2102" i="4"/>
  <c r="A2103" i="4"/>
  <c r="C2103" i="4" s="1"/>
  <c r="B2103" i="4"/>
  <c r="D2103" i="4"/>
  <c r="E2103" i="4"/>
  <c r="L2103" i="4"/>
  <c r="M2103" i="4"/>
  <c r="N2103" i="4"/>
  <c r="S2103" i="4"/>
  <c r="T2103" i="4"/>
  <c r="U2103" i="4"/>
  <c r="V2103" i="4"/>
  <c r="W2103" i="4"/>
  <c r="A2104" i="4"/>
  <c r="C2104" i="4" s="1"/>
  <c r="B2104" i="4"/>
  <c r="D2104" i="4"/>
  <c r="E2104" i="4"/>
  <c r="F2104" i="4"/>
  <c r="L2104" i="4"/>
  <c r="M2104" i="4"/>
  <c r="N2104" i="4"/>
  <c r="S2104" i="4"/>
  <c r="T2104" i="4"/>
  <c r="U2104" i="4"/>
  <c r="V2104" i="4"/>
  <c r="W2104" i="4"/>
  <c r="A2105" i="4"/>
  <c r="C2105" i="4" s="1"/>
  <c r="B2105" i="4"/>
  <c r="D2105" i="4"/>
  <c r="E2105" i="4"/>
  <c r="L2105" i="4"/>
  <c r="M2105" i="4"/>
  <c r="N2105" i="4"/>
  <c r="S2105" i="4"/>
  <c r="T2105" i="4"/>
  <c r="U2105" i="4"/>
  <c r="V2105" i="4"/>
  <c r="W2105" i="4"/>
  <c r="A2106" i="4"/>
  <c r="C2106" i="4" s="1"/>
  <c r="B2106" i="4"/>
  <c r="D2106" i="4"/>
  <c r="E2106" i="4"/>
  <c r="L2106" i="4"/>
  <c r="M2106" i="4"/>
  <c r="N2106" i="4"/>
  <c r="S2106" i="4"/>
  <c r="T2106" i="4"/>
  <c r="U2106" i="4"/>
  <c r="V2106" i="4"/>
  <c r="W2106" i="4"/>
  <c r="A2107" i="4"/>
  <c r="C2107" i="4" s="1"/>
  <c r="B2107" i="4"/>
  <c r="D2107" i="4"/>
  <c r="E2107" i="4"/>
  <c r="L2107" i="4"/>
  <c r="M2107" i="4"/>
  <c r="N2107" i="4"/>
  <c r="S2107" i="4"/>
  <c r="T2107" i="4"/>
  <c r="U2107" i="4"/>
  <c r="V2107" i="4"/>
  <c r="W2107" i="4"/>
  <c r="A2108" i="4"/>
  <c r="C2108" i="4" s="1"/>
  <c r="B2108" i="4"/>
  <c r="D2108" i="4"/>
  <c r="E2108" i="4"/>
  <c r="F2108" i="4"/>
  <c r="L2108" i="4"/>
  <c r="M2108" i="4"/>
  <c r="N2108" i="4"/>
  <c r="S2108" i="4"/>
  <c r="T2108" i="4"/>
  <c r="U2108" i="4"/>
  <c r="V2108" i="4"/>
  <c r="W2108" i="4"/>
  <c r="A2109" i="4"/>
  <c r="C2109" i="4" s="1"/>
  <c r="B2109" i="4"/>
  <c r="D2109" i="4"/>
  <c r="E2109" i="4"/>
  <c r="L2109" i="4"/>
  <c r="M2109" i="4"/>
  <c r="N2109" i="4"/>
  <c r="S2109" i="4"/>
  <c r="T2109" i="4"/>
  <c r="U2109" i="4"/>
  <c r="V2109" i="4"/>
  <c r="W2109" i="4"/>
  <c r="A2110" i="4"/>
  <c r="C2110" i="4" s="1"/>
  <c r="B2110" i="4"/>
  <c r="D2110" i="4"/>
  <c r="E2110" i="4"/>
  <c r="L2110" i="4"/>
  <c r="M2110" i="4"/>
  <c r="N2110" i="4"/>
  <c r="S2110" i="4"/>
  <c r="T2110" i="4"/>
  <c r="U2110" i="4"/>
  <c r="V2110" i="4"/>
  <c r="W2110" i="4"/>
  <c r="A2111" i="4"/>
  <c r="C2111" i="4" s="1"/>
  <c r="B2111" i="4"/>
  <c r="D2111" i="4"/>
  <c r="E2111" i="4"/>
  <c r="L2111" i="4"/>
  <c r="M2111" i="4"/>
  <c r="N2111" i="4"/>
  <c r="S2111" i="4"/>
  <c r="T2111" i="4"/>
  <c r="U2111" i="4"/>
  <c r="V2111" i="4"/>
  <c r="W2111" i="4"/>
  <c r="A2112" i="4"/>
  <c r="C2112" i="4" s="1"/>
  <c r="B2112" i="4"/>
  <c r="D2112" i="4"/>
  <c r="E2112" i="4"/>
  <c r="F2112" i="4"/>
  <c r="L2112" i="4"/>
  <c r="M2112" i="4"/>
  <c r="N2112" i="4"/>
  <c r="S2112" i="4"/>
  <c r="T2112" i="4"/>
  <c r="U2112" i="4"/>
  <c r="V2112" i="4"/>
  <c r="W2112" i="4"/>
  <c r="A2113" i="4"/>
  <c r="C2113" i="4" s="1"/>
  <c r="B2113" i="4"/>
  <c r="D2113" i="4"/>
  <c r="E2113" i="4"/>
  <c r="L2113" i="4"/>
  <c r="M2113" i="4"/>
  <c r="N2113" i="4"/>
  <c r="S2113" i="4"/>
  <c r="T2113" i="4"/>
  <c r="U2113" i="4"/>
  <c r="V2113" i="4"/>
  <c r="W2113" i="4"/>
  <c r="C19" i="3"/>
  <c r="F19" i="4"/>
  <c r="C20" i="3"/>
  <c r="F20" i="4"/>
  <c r="C21" i="3"/>
  <c r="F21" i="4"/>
  <c r="C22" i="3"/>
  <c r="F22" i="4"/>
  <c r="C23" i="3"/>
  <c r="F23" i="4"/>
  <c r="C24" i="3"/>
  <c r="F24" i="4"/>
  <c r="C25" i="3"/>
  <c r="F25" i="4"/>
  <c r="C26" i="3"/>
  <c r="F26" i="4"/>
  <c r="C27" i="3"/>
  <c r="F27" i="4"/>
  <c r="C28" i="3"/>
  <c r="F28" i="4"/>
  <c r="C29" i="3"/>
  <c r="F29" i="4"/>
  <c r="C30" i="3"/>
  <c r="F30" i="4"/>
  <c r="C31" i="3"/>
  <c r="F31" i="4"/>
  <c r="C32" i="3"/>
  <c r="F32" i="4"/>
  <c r="C33" i="3"/>
  <c r="F33" i="4"/>
  <c r="C34" i="3"/>
  <c r="F34" i="4"/>
  <c r="C35" i="3"/>
  <c r="F35" i="4"/>
  <c r="C36" i="3"/>
  <c r="F36" i="4"/>
  <c r="C37" i="3"/>
  <c r="F37" i="4"/>
  <c r="C38" i="3"/>
  <c r="F38" i="4"/>
  <c r="C39" i="3"/>
  <c r="F39" i="4"/>
  <c r="C40" i="3"/>
  <c r="F40" i="4"/>
  <c r="C41" i="3"/>
  <c r="F41" i="4"/>
  <c r="C42" i="3"/>
  <c r="F42" i="4"/>
  <c r="C43" i="3"/>
  <c r="F43" i="4"/>
  <c r="C44" i="3"/>
  <c r="F44" i="4"/>
  <c r="C45" i="3"/>
  <c r="F45" i="4"/>
  <c r="C46" i="3"/>
  <c r="F46" i="4"/>
  <c r="C47" i="3"/>
  <c r="F47" i="4"/>
  <c r="C48" i="3"/>
  <c r="F48" i="4"/>
  <c r="C49" i="3"/>
  <c r="F49" i="4"/>
  <c r="C50" i="3"/>
  <c r="F50" i="4"/>
  <c r="C51" i="3"/>
  <c r="F51" i="4"/>
  <c r="C52" i="3"/>
  <c r="F52" i="4"/>
  <c r="C53" i="3"/>
  <c r="F53" i="4"/>
  <c r="C54" i="3"/>
  <c r="F54" i="4"/>
  <c r="C55" i="3"/>
  <c r="F55" i="4"/>
  <c r="C56" i="3"/>
  <c r="F56" i="4"/>
  <c r="C57" i="3"/>
  <c r="F57" i="4"/>
  <c r="C58" i="3"/>
  <c r="F58" i="4"/>
  <c r="C59" i="3"/>
  <c r="F59" i="4"/>
  <c r="C60" i="3"/>
  <c r="F60" i="4"/>
  <c r="C61" i="3"/>
  <c r="F61" i="4"/>
  <c r="C62" i="3"/>
  <c r="F62" i="4"/>
  <c r="C63" i="3"/>
  <c r="F63" i="4"/>
  <c r="C64" i="3"/>
  <c r="F64" i="4"/>
  <c r="C65" i="3"/>
  <c r="F65" i="4"/>
  <c r="C66" i="3"/>
  <c r="F66" i="4"/>
  <c r="C67" i="3"/>
  <c r="F67" i="4"/>
  <c r="C68" i="3"/>
  <c r="F68" i="4"/>
  <c r="C69" i="3"/>
  <c r="F69" i="4"/>
  <c r="C70" i="3"/>
  <c r="F70" i="4"/>
  <c r="C71" i="3"/>
  <c r="F71" i="4"/>
  <c r="C72" i="3"/>
  <c r="F72" i="4"/>
  <c r="C73" i="3"/>
  <c r="F73" i="4"/>
  <c r="C74" i="3"/>
  <c r="F74" i="4"/>
  <c r="C75" i="3"/>
  <c r="F75" i="4"/>
  <c r="C76" i="3"/>
  <c r="F76" i="4"/>
  <c r="C77" i="3"/>
  <c r="F77" i="4"/>
  <c r="C78" i="3"/>
  <c r="F78" i="4"/>
  <c r="C79" i="3"/>
  <c r="F79" i="4"/>
  <c r="C80" i="3"/>
  <c r="F80" i="4"/>
  <c r="C81" i="3"/>
  <c r="F81" i="4"/>
  <c r="C82" i="3"/>
  <c r="F82" i="4"/>
  <c r="C83" i="3"/>
  <c r="F83" i="4"/>
  <c r="C84" i="3"/>
  <c r="F84" i="4"/>
  <c r="C85" i="3"/>
  <c r="F85" i="4"/>
  <c r="C86" i="3"/>
  <c r="F86" i="4"/>
  <c r="C87" i="3"/>
  <c r="F87" i="4"/>
  <c r="C88" i="3"/>
  <c r="F88" i="4"/>
  <c r="C89" i="3"/>
  <c r="F89" i="4"/>
  <c r="C90" i="3"/>
  <c r="F90" i="4"/>
  <c r="C91" i="3"/>
  <c r="F91" i="4"/>
  <c r="C92" i="3"/>
  <c r="F92" i="4"/>
  <c r="C93" i="3"/>
  <c r="F93" i="4"/>
  <c r="C94" i="3"/>
  <c r="F94" i="4"/>
  <c r="C95" i="3"/>
  <c r="F95" i="4"/>
  <c r="C96" i="3"/>
  <c r="F96" i="4"/>
  <c r="C97" i="3"/>
  <c r="F97" i="4"/>
  <c r="C98" i="3"/>
  <c r="F98" i="4"/>
  <c r="C99" i="3"/>
  <c r="F99" i="4"/>
  <c r="C100" i="3"/>
  <c r="F100" i="4"/>
  <c r="C101" i="3"/>
  <c r="F101" i="4"/>
  <c r="C102" i="3"/>
  <c r="F102" i="4"/>
  <c r="C103" i="3"/>
  <c r="F103" i="4"/>
  <c r="C104" i="3"/>
  <c r="F104" i="4"/>
  <c r="C105" i="3"/>
  <c r="F105" i="4"/>
  <c r="C106" i="3"/>
  <c r="F106" i="4"/>
  <c r="C107" i="3"/>
  <c r="F107" i="4"/>
  <c r="C108" i="3"/>
  <c r="F108" i="4"/>
  <c r="C109" i="3"/>
  <c r="F109" i="4"/>
  <c r="C110" i="3"/>
  <c r="F110" i="4"/>
  <c r="C111" i="3"/>
  <c r="F111" i="4"/>
  <c r="C112" i="3"/>
  <c r="F112" i="4"/>
  <c r="C113" i="3"/>
  <c r="F113" i="4"/>
  <c r="C114" i="3"/>
  <c r="F114" i="4"/>
  <c r="C115" i="3"/>
  <c r="F115" i="4"/>
  <c r="C116" i="3"/>
  <c r="F116" i="4"/>
  <c r="C117" i="3"/>
  <c r="F117" i="4"/>
  <c r="C118" i="3"/>
  <c r="F118" i="4"/>
  <c r="C119" i="3"/>
  <c r="F119" i="4"/>
  <c r="C120" i="3"/>
  <c r="F120" i="4"/>
  <c r="C121" i="3"/>
  <c r="F121" i="4"/>
  <c r="C122" i="3"/>
  <c r="F122" i="4"/>
  <c r="C123" i="3"/>
  <c r="F123" i="4"/>
  <c r="C124" i="3"/>
  <c r="F124" i="4"/>
  <c r="C125" i="3"/>
  <c r="F125" i="4"/>
  <c r="C126" i="3"/>
  <c r="F126" i="4"/>
  <c r="C127" i="3"/>
  <c r="F127" i="4"/>
  <c r="C128" i="3"/>
  <c r="F128" i="4"/>
  <c r="C129" i="3"/>
  <c r="F129" i="4"/>
  <c r="C130" i="3"/>
  <c r="F130" i="4"/>
  <c r="C131" i="3"/>
  <c r="F131" i="4"/>
  <c r="C132" i="3"/>
  <c r="F132" i="4"/>
  <c r="C133" i="3"/>
  <c r="F133" i="4"/>
  <c r="C134" i="3"/>
  <c r="F134" i="4"/>
  <c r="C135" i="3"/>
  <c r="F135" i="4"/>
  <c r="C136" i="3"/>
  <c r="F136" i="4"/>
  <c r="C137" i="3"/>
  <c r="F137" i="4"/>
  <c r="C138" i="3"/>
  <c r="F138" i="4"/>
  <c r="C139" i="3"/>
  <c r="F139" i="4"/>
  <c r="C140" i="3"/>
  <c r="F140" i="4"/>
  <c r="C141" i="3"/>
  <c r="F141" i="4"/>
  <c r="C142" i="3"/>
  <c r="F142" i="4"/>
  <c r="C143" i="3"/>
  <c r="F143" i="4"/>
  <c r="C144" i="3"/>
  <c r="F144" i="4"/>
  <c r="C145" i="3"/>
  <c r="F145" i="4"/>
  <c r="C146" i="3"/>
  <c r="F146" i="4"/>
  <c r="C147" i="3"/>
  <c r="F147" i="4"/>
  <c r="C148" i="3"/>
  <c r="F148" i="4"/>
  <c r="C149" i="3"/>
  <c r="F149" i="4"/>
  <c r="C150" i="3"/>
  <c r="F150" i="4"/>
  <c r="C151" i="3"/>
  <c r="F151" i="4"/>
  <c r="C152" i="3"/>
  <c r="F152" i="4"/>
  <c r="C153" i="3"/>
  <c r="F153" i="4"/>
  <c r="C154" i="3"/>
  <c r="F154" i="4"/>
  <c r="C155" i="3"/>
  <c r="F155" i="4"/>
  <c r="C156" i="3"/>
  <c r="F156" i="4"/>
  <c r="C157" i="3"/>
  <c r="F157" i="4"/>
  <c r="C158" i="3"/>
  <c r="F158" i="4"/>
  <c r="C159" i="3"/>
  <c r="F159" i="4"/>
  <c r="C160" i="3"/>
  <c r="F160" i="4"/>
  <c r="C161" i="3"/>
  <c r="F161" i="4"/>
  <c r="C162" i="3"/>
  <c r="F162" i="4"/>
  <c r="C163" i="3"/>
  <c r="F163" i="4"/>
  <c r="C164" i="3"/>
  <c r="F164" i="4"/>
  <c r="C165" i="3"/>
  <c r="F165" i="4"/>
  <c r="C166" i="3"/>
  <c r="F166" i="4"/>
  <c r="C167" i="3"/>
  <c r="F167" i="4"/>
  <c r="C168" i="3"/>
  <c r="F168" i="4"/>
  <c r="C169" i="3"/>
  <c r="F169" i="4"/>
  <c r="C170" i="3"/>
  <c r="F170" i="4"/>
  <c r="C171" i="3"/>
  <c r="F171" i="4"/>
  <c r="C172" i="3"/>
  <c r="F172" i="4"/>
  <c r="C173" i="3"/>
  <c r="F173" i="4"/>
  <c r="C174" i="3"/>
  <c r="F174" i="4"/>
  <c r="C175" i="3"/>
  <c r="F175" i="4"/>
  <c r="C176" i="3"/>
  <c r="F176" i="4"/>
  <c r="C177" i="3"/>
  <c r="F177" i="4"/>
  <c r="C178" i="3"/>
  <c r="F178" i="4"/>
  <c r="C179" i="3"/>
  <c r="F179" i="4"/>
  <c r="C180" i="3"/>
  <c r="F180" i="4"/>
  <c r="C181" i="3"/>
  <c r="F181" i="4"/>
  <c r="C182" i="3"/>
  <c r="F182" i="4"/>
  <c r="C183" i="3"/>
  <c r="F183" i="4"/>
  <c r="C184" i="3"/>
  <c r="F184" i="4"/>
  <c r="C185" i="3"/>
  <c r="F185" i="4"/>
  <c r="C186" i="3"/>
  <c r="F186" i="4"/>
  <c r="C187" i="3"/>
  <c r="F187" i="4"/>
  <c r="C188" i="3"/>
  <c r="F188" i="4"/>
  <c r="C189" i="3"/>
  <c r="F189" i="4"/>
  <c r="C190" i="3"/>
  <c r="F190" i="4"/>
  <c r="C191" i="3"/>
  <c r="F191" i="4"/>
  <c r="C192" i="3"/>
  <c r="F192" i="4"/>
  <c r="C193" i="3"/>
  <c r="F193" i="4"/>
  <c r="C194" i="3"/>
  <c r="F194" i="4"/>
  <c r="C195" i="3"/>
  <c r="F195" i="4"/>
  <c r="C196" i="3"/>
  <c r="F196" i="4"/>
  <c r="C197" i="3"/>
  <c r="F197" i="4"/>
  <c r="C198" i="3"/>
  <c r="F198" i="4"/>
  <c r="C199" i="3"/>
  <c r="F199" i="4"/>
  <c r="C200" i="3"/>
  <c r="F200" i="4"/>
  <c r="C201" i="3"/>
  <c r="F201" i="4"/>
  <c r="C202" i="3"/>
  <c r="F202" i="4"/>
  <c r="C203" i="3"/>
  <c r="F203" i="4"/>
  <c r="C204" i="3"/>
  <c r="F204" i="4"/>
  <c r="C205" i="3"/>
  <c r="F205" i="4"/>
  <c r="C206" i="3"/>
  <c r="F206" i="4"/>
  <c r="C207" i="3"/>
  <c r="F207" i="4"/>
  <c r="C208" i="3"/>
  <c r="F208" i="4"/>
  <c r="C209" i="3"/>
  <c r="F209" i="4"/>
  <c r="C210" i="3"/>
  <c r="F210" i="4"/>
  <c r="C211" i="3"/>
  <c r="F211" i="4"/>
  <c r="C212" i="3"/>
  <c r="F212" i="4"/>
  <c r="C213" i="3"/>
  <c r="F213" i="4"/>
  <c r="C214" i="3"/>
  <c r="F214" i="4"/>
  <c r="C215" i="3"/>
  <c r="F215" i="4"/>
  <c r="C216" i="3"/>
  <c r="F216" i="4"/>
  <c r="C217" i="3"/>
  <c r="F217" i="4"/>
  <c r="C218" i="3"/>
  <c r="F218" i="4"/>
  <c r="C219" i="3"/>
  <c r="F219" i="4"/>
  <c r="C220" i="3"/>
  <c r="F220" i="4"/>
  <c r="C221" i="3"/>
  <c r="F221" i="4"/>
  <c r="C222" i="3"/>
  <c r="F222" i="4"/>
  <c r="C223" i="3"/>
  <c r="F223" i="4"/>
  <c r="C224" i="3"/>
  <c r="F224" i="4"/>
  <c r="C225" i="3"/>
  <c r="F225" i="4"/>
  <c r="C226" i="3"/>
  <c r="F226" i="4"/>
  <c r="C227" i="3"/>
  <c r="F227" i="4"/>
  <c r="C228" i="3"/>
  <c r="F228" i="4"/>
  <c r="C229" i="3"/>
  <c r="F229" i="4"/>
  <c r="C230" i="3"/>
  <c r="F230" i="4"/>
  <c r="C231" i="3"/>
  <c r="F231" i="4"/>
  <c r="C232" i="3"/>
  <c r="F232" i="4"/>
  <c r="C233" i="3"/>
  <c r="F233" i="4"/>
  <c r="C234" i="3"/>
  <c r="F234" i="4"/>
  <c r="C235" i="3"/>
  <c r="F235" i="4"/>
  <c r="C236" i="3"/>
  <c r="F236" i="4"/>
  <c r="C237" i="3"/>
  <c r="F237" i="4"/>
  <c r="C238" i="3"/>
  <c r="F238" i="4"/>
  <c r="C239" i="3"/>
  <c r="F239" i="4"/>
  <c r="C240" i="3"/>
  <c r="F240" i="4"/>
  <c r="C241" i="3"/>
  <c r="F241" i="4"/>
  <c r="C242" i="3"/>
  <c r="F242" i="4"/>
  <c r="C243" i="3"/>
  <c r="F243" i="4"/>
  <c r="C244" i="3"/>
  <c r="F244" i="4"/>
  <c r="C245" i="3"/>
  <c r="F245" i="4"/>
  <c r="C246" i="3"/>
  <c r="F246" i="4"/>
  <c r="C247" i="3"/>
  <c r="F247" i="4"/>
  <c r="C248" i="3"/>
  <c r="F248" i="4"/>
  <c r="C249" i="3"/>
  <c r="F249" i="4"/>
  <c r="C250" i="3"/>
  <c r="F250" i="4"/>
  <c r="C251" i="3"/>
  <c r="F251" i="4"/>
  <c r="C252" i="3"/>
  <c r="F252" i="4"/>
  <c r="C253" i="3"/>
  <c r="F253" i="4"/>
  <c r="C254" i="3"/>
  <c r="F254" i="4"/>
  <c r="C255" i="3"/>
  <c r="F255" i="4"/>
  <c r="C256" i="3"/>
  <c r="F256" i="4"/>
  <c r="C257" i="3"/>
  <c r="F257" i="4"/>
  <c r="C258" i="3"/>
  <c r="F258" i="4"/>
  <c r="C259" i="3"/>
  <c r="F259" i="4"/>
  <c r="C260" i="3"/>
  <c r="F260" i="4"/>
  <c r="C261" i="3"/>
  <c r="F261" i="4"/>
  <c r="C262" i="3"/>
  <c r="F262" i="4"/>
  <c r="C263" i="3"/>
  <c r="F263" i="4"/>
  <c r="C264" i="3"/>
  <c r="F264" i="4"/>
  <c r="C265" i="3"/>
  <c r="F265" i="4"/>
  <c r="C266" i="3"/>
  <c r="F266" i="4"/>
  <c r="C267" i="3"/>
  <c r="F267" i="4"/>
  <c r="C268" i="3"/>
  <c r="F268" i="4"/>
  <c r="C269" i="3"/>
  <c r="F269" i="4"/>
  <c r="C270" i="3"/>
  <c r="F270" i="4"/>
  <c r="C271" i="3"/>
  <c r="F271" i="4"/>
  <c r="C272" i="3"/>
  <c r="F272" i="4"/>
  <c r="C273" i="3"/>
  <c r="F273" i="4"/>
  <c r="C274" i="3"/>
  <c r="F274" i="4"/>
  <c r="C275" i="3"/>
  <c r="F275" i="4"/>
  <c r="C276" i="3"/>
  <c r="F276" i="4"/>
  <c r="C277" i="3"/>
  <c r="F277" i="4"/>
  <c r="C278" i="3"/>
  <c r="F278" i="4"/>
  <c r="C279" i="3"/>
  <c r="F279" i="4"/>
  <c r="C280" i="3"/>
  <c r="F280" i="4"/>
  <c r="C281" i="3"/>
  <c r="F281" i="4"/>
  <c r="C282" i="3"/>
  <c r="F282" i="4"/>
  <c r="C283" i="3"/>
  <c r="F283" i="4"/>
  <c r="C284" i="3"/>
  <c r="F284" i="4"/>
  <c r="C285" i="3"/>
  <c r="F285" i="4"/>
  <c r="C286" i="3"/>
  <c r="F286" i="4"/>
  <c r="C287" i="3"/>
  <c r="F287" i="4"/>
  <c r="C288" i="3"/>
  <c r="F288" i="4"/>
  <c r="C289" i="3"/>
  <c r="F289" i="4"/>
  <c r="C290" i="3"/>
  <c r="F290" i="4"/>
  <c r="C291" i="3"/>
  <c r="F291" i="4"/>
  <c r="C292" i="3"/>
  <c r="F292" i="4"/>
  <c r="C293" i="3"/>
  <c r="F293" i="4"/>
  <c r="C294" i="3"/>
  <c r="F294" i="4"/>
  <c r="C295" i="3"/>
  <c r="F295" i="4"/>
  <c r="C296" i="3"/>
  <c r="F296" i="4"/>
  <c r="C297" i="3"/>
  <c r="F297" i="4"/>
  <c r="C298" i="3"/>
  <c r="F298" i="4"/>
  <c r="C299" i="3"/>
  <c r="F299" i="4"/>
  <c r="C300" i="3"/>
  <c r="F300" i="4"/>
  <c r="C301" i="3"/>
  <c r="F301" i="4"/>
  <c r="C302" i="3"/>
  <c r="F302" i="4"/>
  <c r="C303" i="3"/>
  <c r="F303" i="4"/>
  <c r="C304" i="3"/>
  <c r="F304" i="4"/>
  <c r="C305" i="3"/>
  <c r="F305" i="4"/>
  <c r="C306" i="3"/>
  <c r="F306" i="4"/>
  <c r="C307" i="3"/>
  <c r="F307" i="4"/>
  <c r="C308" i="3"/>
  <c r="F308" i="4"/>
  <c r="C309" i="3"/>
  <c r="F309" i="4"/>
  <c r="C310" i="3"/>
  <c r="F310" i="4"/>
  <c r="C311" i="3"/>
  <c r="F311" i="4"/>
  <c r="C312" i="3"/>
  <c r="F312" i="4"/>
  <c r="C313" i="3"/>
  <c r="F313" i="4"/>
  <c r="C314" i="3"/>
  <c r="F314" i="4"/>
  <c r="C315" i="3"/>
  <c r="F315" i="4"/>
  <c r="C316" i="3"/>
  <c r="F316" i="4"/>
  <c r="C317" i="3"/>
  <c r="F317" i="4"/>
  <c r="C318" i="3"/>
  <c r="F318" i="4"/>
  <c r="C319" i="3"/>
  <c r="F319" i="4"/>
  <c r="C320" i="3"/>
  <c r="F320" i="4"/>
  <c r="C321" i="3"/>
  <c r="F321" i="4"/>
  <c r="C322" i="3"/>
  <c r="F322" i="4"/>
  <c r="C323" i="3"/>
  <c r="F323" i="4"/>
  <c r="C324" i="3"/>
  <c r="F324" i="4"/>
  <c r="C325" i="3"/>
  <c r="F325" i="4"/>
  <c r="C326" i="3"/>
  <c r="F326" i="4"/>
  <c r="C327" i="3"/>
  <c r="F327" i="4"/>
  <c r="C328" i="3"/>
  <c r="F328" i="4"/>
  <c r="C329" i="3"/>
  <c r="F329" i="4"/>
  <c r="C330" i="3"/>
  <c r="F330" i="4"/>
  <c r="C331" i="3"/>
  <c r="F331" i="4"/>
  <c r="C332" i="3"/>
  <c r="F332" i="4"/>
  <c r="C333" i="3"/>
  <c r="F333" i="4"/>
  <c r="C334" i="3"/>
  <c r="F334" i="4"/>
  <c r="C335" i="3"/>
  <c r="F335" i="4"/>
  <c r="C336" i="3"/>
  <c r="F336" i="4"/>
  <c r="C337" i="3"/>
  <c r="F337" i="4"/>
  <c r="C338" i="3"/>
  <c r="F338" i="4"/>
  <c r="C339" i="3"/>
  <c r="F339" i="4"/>
  <c r="C340" i="3"/>
  <c r="F340" i="4"/>
  <c r="C341" i="3"/>
  <c r="F341" i="4"/>
  <c r="C342" i="3"/>
  <c r="F342" i="4"/>
  <c r="C343" i="3"/>
  <c r="F343" i="4"/>
  <c r="C344" i="3"/>
  <c r="F344" i="4"/>
  <c r="C345" i="3"/>
  <c r="F345" i="4"/>
  <c r="C346" i="3"/>
  <c r="F346" i="4"/>
  <c r="C347" i="3"/>
  <c r="F347" i="4"/>
  <c r="C348" i="3"/>
  <c r="F348" i="4"/>
  <c r="C349" i="3"/>
  <c r="F349" i="4"/>
  <c r="C350" i="3"/>
  <c r="F350" i="4"/>
  <c r="C351" i="3"/>
  <c r="F351" i="4"/>
  <c r="C352" i="3"/>
  <c r="F352" i="4"/>
  <c r="C353" i="3"/>
  <c r="F353" i="4"/>
  <c r="C354" i="3"/>
  <c r="F354" i="4"/>
  <c r="C355" i="3"/>
  <c r="F355" i="4"/>
  <c r="C356" i="3"/>
  <c r="F356" i="4"/>
  <c r="C357" i="3"/>
  <c r="F357" i="4"/>
  <c r="C358" i="3"/>
  <c r="F358" i="4"/>
  <c r="C359" i="3"/>
  <c r="F359" i="4"/>
  <c r="C360" i="3"/>
  <c r="F360" i="4"/>
  <c r="C361" i="3"/>
  <c r="F361" i="4"/>
  <c r="C362" i="3"/>
  <c r="F362" i="4"/>
  <c r="C363" i="3"/>
  <c r="F363" i="4"/>
  <c r="C364" i="3"/>
  <c r="F364" i="4"/>
  <c r="C365" i="3"/>
  <c r="F365" i="4"/>
  <c r="C366" i="3"/>
  <c r="F366" i="4"/>
  <c r="C367" i="3"/>
  <c r="F367" i="4"/>
  <c r="C368" i="3"/>
  <c r="F368" i="4"/>
  <c r="C369" i="3"/>
  <c r="F369" i="4"/>
  <c r="C370" i="3"/>
  <c r="F370" i="4"/>
  <c r="C371" i="3"/>
  <c r="F371" i="4"/>
  <c r="C372" i="3"/>
  <c r="F372" i="4"/>
  <c r="C373" i="3"/>
  <c r="F373" i="4"/>
  <c r="C374" i="3"/>
  <c r="F374" i="4"/>
  <c r="C375" i="3"/>
  <c r="F375" i="4"/>
  <c r="C376" i="3"/>
  <c r="F376" i="4"/>
  <c r="C377" i="3"/>
  <c r="F377" i="4"/>
  <c r="C378" i="3"/>
  <c r="F378" i="4"/>
  <c r="C379" i="3"/>
  <c r="F379" i="4"/>
  <c r="C380" i="3"/>
  <c r="F380" i="4"/>
  <c r="C381" i="3"/>
  <c r="F381" i="4"/>
  <c r="C382" i="3"/>
  <c r="F382" i="4"/>
  <c r="C383" i="3"/>
  <c r="F383" i="4"/>
  <c r="C384" i="3"/>
  <c r="F384" i="4"/>
  <c r="C385" i="3"/>
  <c r="F385" i="4"/>
  <c r="C386" i="3"/>
  <c r="F386" i="4"/>
  <c r="C387" i="3"/>
  <c r="F387" i="4"/>
  <c r="C388" i="3"/>
  <c r="F388" i="4"/>
  <c r="C389" i="3"/>
  <c r="F389" i="4"/>
  <c r="C390" i="3"/>
  <c r="F390" i="4"/>
  <c r="C391" i="3"/>
  <c r="F391" i="4"/>
  <c r="C392" i="3"/>
  <c r="F392" i="4"/>
  <c r="C393" i="3"/>
  <c r="F393" i="4"/>
  <c r="C394" i="3"/>
  <c r="F394" i="4"/>
  <c r="C395" i="3"/>
  <c r="F395" i="4"/>
  <c r="C396" i="3"/>
  <c r="F396" i="4"/>
  <c r="C397" i="3"/>
  <c r="F397" i="4"/>
  <c r="C398" i="3"/>
  <c r="F398" i="4"/>
  <c r="C399" i="3"/>
  <c r="F399" i="4"/>
  <c r="C400" i="3"/>
  <c r="F400" i="4"/>
  <c r="C401" i="3"/>
  <c r="F401" i="4"/>
  <c r="C402" i="3"/>
  <c r="F402" i="4"/>
  <c r="C403" i="3"/>
  <c r="F403" i="4"/>
  <c r="C404" i="3"/>
  <c r="C405" i="3"/>
  <c r="F405" i="4"/>
  <c r="C406" i="3"/>
  <c r="F406" i="4"/>
  <c r="C407" i="3"/>
  <c r="F407" i="4"/>
  <c r="C408" i="3"/>
  <c r="F408" i="4"/>
  <c r="C409" i="3"/>
  <c r="F409" i="4"/>
  <c r="C410" i="3"/>
  <c r="F410" i="4"/>
  <c r="C411" i="3"/>
  <c r="F411" i="4"/>
  <c r="C412" i="3"/>
  <c r="F412" i="4"/>
  <c r="C413" i="3"/>
  <c r="F413" i="4"/>
  <c r="C414" i="3"/>
  <c r="F414" i="4"/>
  <c r="C415" i="3"/>
  <c r="F415" i="4"/>
  <c r="C416" i="3"/>
  <c r="F416" i="4"/>
  <c r="C417" i="3"/>
  <c r="F417" i="4"/>
  <c r="C418" i="3"/>
  <c r="F418" i="4"/>
  <c r="C419" i="3"/>
  <c r="F419" i="4"/>
  <c r="C420" i="3"/>
  <c r="F420" i="4"/>
  <c r="C421" i="3"/>
  <c r="F421" i="4"/>
  <c r="C422" i="3"/>
  <c r="F422" i="4"/>
  <c r="C423" i="3"/>
  <c r="F423" i="4"/>
  <c r="C424" i="3"/>
  <c r="F424" i="4"/>
  <c r="C425" i="3"/>
  <c r="F425" i="4"/>
  <c r="C426" i="3"/>
  <c r="F426" i="4"/>
  <c r="C427" i="3"/>
  <c r="F427" i="4"/>
  <c r="C428" i="3"/>
  <c r="F428" i="4"/>
  <c r="C429" i="3"/>
  <c r="F429" i="4"/>
  <c r="C430" i="3"/>
  <c r="F430" i="4"/>
  <c r="C431" i="3"/>
  <c r="F431" i="4"/>
  <c r="C432" i="3"/>
  <c r="F432" i="4"/>
  <c r="C433" i="3"/>
  <c r="F433" i="4"/>
  <c r="C434" i="3"/>
  <c r="F434" i="4"/>
  <c r="C435" i="3"/>
  <c r="F435" i="4"/>
  <c r="C436" i="3"/>
  <c r="F436" i="4"/>
  <c r="C437" i="3"/>
  <c r="F437" i="4"/>
  <c r="C438" i="3"/>
  <c r="F438" i="4"/>
  <c r="C439" i="3"/>
  <c r="F439" i="4"/>
  <c r="C440" i="3"/>
  <c r="F440" i="4"/>
  <c r="C441" i="3"/>
  <c r="F441" i="4"/>
  <c r="C442" i="3"/>
  <c r="F442" i="4"/>
  <c r="C443" i="3"/>
  <c r="F443" i="4"/>
  <c r="C444" i="3"/>
  <c r="F444" i="4"/>
  <c r="C445" i="3"/>
  <c r="F445" i="4"/>
  <c r="C446" i="3"/>
  <c r="F446" i="4"/>
  <c r="C447" i="3"/>
  <c r="F447" i="4"/>
  <c r="C448" i="3"/>
  <c r="F448" i="4"/>
  <c r="C449" i="3"/>
  <c r="F449" i="4"/>
  <c r="C450" i="3"/>
  <c r="F450" i="4"/>
  <c r="C451" i="3"/>
  <c r="F451" i="4"/>
  <c r="C452" i="3"/>
  <c r="F452" i="4"/>
  <c r="C453" i="3"/>
  <c r="F453" i="4"/>
  <c r="C454" i="3"/>
  <c r="F454" i="4"/>
  <c r="C455" i="3"/>
  <c r="F455" i="4"/>
  <c r="C456" i="3"/>
  <c r="F456" i="4"/>
  <c r="C457" i="3"/>
  <c r="F457" i="4"/>
  <c r="C458" i="3"/>
  <c r="F458" i="4"/>
  <c r="C459" i="3"/>
  <c r="F459" i="4"/>
  <c r="C460" i="3"/>
  <c r="F460" i="4"/>
  <c r="C461" i="3"/>
  <c r="F461" i="4"/>
  <c r="C462" i="3"/>
  <c r="F462" i="4"/>
  <c r="C463" i="3"/>
  <c r="F463" i="4"/>
  <c r="C464" i="3"/>
  <c r="F464" i="4"/>
  <c r="C465" i="3"/>
  <c r="F465" i="4"/>
  <c r="C466" i="3"/>
  <c r="F466" i="4"/>
  <c r="C467" i="3"/>
  <c r="F467" i="4"/>
  <c r="C468" i="3"/>
  <c r="F468" i="4"/>
  <c r="C469" i="3"/>
  <c r="F469" i="4"/>
  <c r="C470" i="3"/>
  <c r="F470" i="4"/>
  <c r="C471" i="3"/>
  <c r="F471" i="4"/>
  <c r="C472" i="3"/>
  <c r="F472" i="4"/>
  <c r="C473" i="3"/>
  <c r="F473" i="4"/>
  <c r="C474" i="3"/>
  <c r="F474" i="4"/>
  <c r="C475" i="3"/>
  <c r="F475" i="4"/>
  <c r="C476" i="3"/>
  <c r="F476" i="4"/>
  <c r="C477" i="3"/>
  <c r="F477" i="4"/>
  <c r="C478" i="3"/>
  <c r="F478" i="4"/>
  <c r="C479" i="3"/>
  <c r="F479" i="4"/>
  <c r="C480" i="3"/>
  <c r="F480" i="4"/>
  <c r="C481" i="3"/>
  <c r="F481" i="4"/>
  <c r="C482" i="3"/>
  <c r="F482" i="4"/>
  <c r="C483" i="3"/>
  <c r="F483" i="4"/>
  <c r="C484" i="3"/>
  <c r="F484" i="4"/>
  <c r="C485" i="3"/>
  <c r="F485" i="4"/>
  <c r="C486" i="3"/>
  <c r="F486" i="4"/>
  <c r="C487" i="3"/>
  <c r="F487" i="4"/>
  <c r="C488" i="3"/>
  <c r="F488" i="4"/>
  <c r="C489" i="3"/>
  <c r="F489" i="4"/>
  <c r="C490" i="3"/>
  <c r="F490" i="4"/>
  <c r="C491" i="3"/>
  <c r="F491" i="4"/>
  <c r="C492" i="3"/>
  <c r="F492" i="4"/>
  <c r="C493" i="3"/>
  <c r="F493" i="4"/>
  <c r="C494" i="3"/>
  <c r="F494" i="4"/>
  <c r="C495" i="3"/>
  <c r="F495" i="4"/>
  <c r="C496" i="3"/>
  <c r="F496" i="4"/>
  <c r="C497" i="3"/>
  <c r="F497" i="4"/>
  <c r="C498" i="3"/>
  <c r="F498" i="4"/>
  <c r="C499" i="3"/>
  <c r="F499" i="4"/>
  <c r="C500" i="3"/>
  <c r="F500" i="4"/>
  <c r="C501" i="3"/>
  <c r="F501" i="4"/>
  <c r="C502" i="3"/>
  <c r="F502" i="4"/>
  <c r="C503" i="3"/>
  <c r="F503" i="4"/>
  <c r="C504" i="3"/>
  <c r="F504" i="4"/>
  <c r="C505" i="3"/>
  <c r="F505" i="4"/>
  <c r="C506" i="3"/>
  <c r="F506" i="4"/>
  <c r="C507" i="3"/>
  <c r="F507" i="4"/>
  <c r="C508" i="3"/>
  <c r="F508" i="4"/>
  <c r="C509" i="3"/>
  <c r="F509" i="4"/>
  <c r="C510" i="3"/>
  <c r="F510" i="4"/>
  <c r="C511" i="3"/>
  <c r="F511" i="4"/>
  <c r="C512" i="3"/>
  <c r="F512" i="4"/>
  <c r="C513" i="3"/>
  <c r="F513" i="4"/>
  <c r="C514" i="3"/>
  <c r="F514" i="4"/>
  <c r="C515" i="3"/>
  <c r="F515" i="4"/>
  <c r="C516" i="3"/>
  <c r="F516" i="4"/>
  <c r="C517" i="3"/>
  <c r="F517" i="4"/>
  <c r="C518" i="3"/>
  <c r="F518" i="4"/>
  <c r="C519" i="3"/>
  <c r="F519" i="4"/>
  <c r="C520" i="3"/>
  <c r="F520" i="4"/>
  <c r="C521" i="3"/>
  <c r="F521" i="4"/>
  <c r="C522" i="3"/>
  <c r="F522" i="4"/>
  <c r="C523" i="3"/>
  <c r="F523" i="4"/>
  <c r="C524" i="3"/>
  <c r="F524" i="4"/>
  <c r="C525" i="3"/>
  <c r="F525" i="4"/>
  <c r="C526" i="3"/>
  <c r="F526" i="4"/>
  <c r="C527" i="3"/>
  <c r="F527" i="4"/>
  <c r="C528" i="3"/>
  <c r="F528" i="4"/>
  <c r="C529" i="3"/>
  <c r="F529" i="4"/>
  <c r="C530" i="3"/>
  <c r="F530" i="4"/>
  <c r="C531" i="3"/>
  <c r="F531" i="4"/>
  <c r="C532" i="3"/>
  <c r="F532" i="4"/>
  <c r="C533" i="3"/>
  <c r="F533" i="4"/>
  <c r="C534" i="3"/>
  <c r="F534" i="4"/>
  <c r="C535" i="3"/>
  <c r="F535" i="4"/>
  <c r="C536" i="3"/>
  <c r="F536" i="4"/>
  <c r="C537" i="3"/>
  <c r="F537" i="4"/>
  <c r="C538" i="3"/>
  <c r="F538" i="4"/>
  <c r="C539" i="3"/>
  <c r="F539" i="4"/>
  <c r="C540" i="3"/>
  <c r="F540" i="4"/>
  <c r="C541" i="3"/>
  <c r="F541" i="4"/>
  <c r="C542" i="3"/>
  <c r="F542" i="4"/>
  <c r="C543" i="3"/>
  <c r="F543" i="4"/>
  <c r="C544" i="3"/>
  <c r="F544" i="4"/>
  <c r="C545" i="3"/>
  <c r="F545" i="4"/>
  <c r="C546" i="3"/>
  <c r="F546" i="4"/>
  <c r="C547" i="3"/>
  <c r="F547" i="4"/>
  <c r="C548" i="3"/>
  <c r="F548" i="4"/>
  <c r="C549" i="3"/>
  <c r="F549" i="4"/>
  <c r="C550" i="3"/>
  <c r="F550" i="4"/>
  <c r="C551" i="3"/>
  <c r="F551" i="4"/>
  <c r="C552" i="3"/>
  <c r="F552" i="4"/>
  <c r="C553" i="3"/>
  <c r="F553" i="4"/>
  <c r="C554" i="3"/>
  <c r="F554" i="4"/>
  <c r="C555" i="3"/>
  <c r="F555" i="4"/>
  <c r="C556" i="3"/>
  <c r="F556" i="4"/>
  <c r="C557" i="3"/>
  <c r="F557" i="4"/>
  <c r="C558" i="3"/>
  <c r="F558" i="4"/>
  <c r="C559" i="3"/>
  <c r="F559" i="4"/>
  <c r="C560" i="3"/>
  <c r="F560" i="4"/>
  <c r="C561" i="3"/>
  <c r="F561" i="4"/>
  <c r="C562" i="3"/>
  <c r="F562" i="4"/>
  <c r="C563" i="3"/>
  <c r="F563" i="4"/>
  <c r="C564" i="3"/>
  <c r="F564" i="4"/>
  <c r="C565" i="3"/>
  <c r="F565" i="4"/>
  <c r="C566" i="3"/>
  <c r="F566" i="4"/>
  <c r="C567" i="3"/>
  <c r="F567" i="4"/>
  <c r="C568" i="3"/>
  <c r="F568" i="4"/>
  <c r="C569" i="3"/>
  <c r="F569" i="4"/>
  <c r="C570" i="3"/>
  <c r="F570" i="4"/>
  <c r="C571" i="3"/>
  <c r="F571" i="4"/>
  <c r="C572" i="3"/>
  <c r="F572" i="4"/>
  <c r="C573" i="3"/>
  <c r="F573" i="4"/>
  <c r="C574" i="3"/>
  <c r="F574" i="4"/>
  <c r="C575" i="3"/>
  <c r="F575" i="4"/>
  <c r="C576" i="3"/>
  <c r="F576" i="4"/>
  <c r="C577" i="3"/>
  <c r="F577" i="4"/>
  <c r="C578" i="3"/>
  <c r="F578" i="4"/>
  <c r="C579" i="3"/>
  <c r="F579" i="4"/>
  <c r="C580" i="3"/>
  <c r="F580" i="4"/>
  <c r="C581" i="3"/>
  <c r="F581" i="4"/>
  <c r="C582" i="3"/>
  <c r="F582" i="4"/>
  <c r="C583" i="3"/>
  <c r="F583" i="4"/>
  <c r="C584" i="3"/>
  <c r="F584" i="4"/>
  <c r="C585" i="3"/>
  <c r="F585" i="4"/>
  <c r="C586" i="3"/>
  <c r="F586" i="4"/>
  <c r="C587" i="3"/>
  <c r="F587" i="4"/>
  <c r="C588" i="3"/>
  <c r="F588" i="4"/>
  <c r="C589" i="3"/>
  <c r="F589" i="4"/>
  <c r="C590" i="3"/>
  <c r="F590" i="4"/>
  <c r="C591" i="3"/>
  <c r="F591" i="4"/>
  <c r="C592" i="3"/>
  <c r="F592" i="4"/>
  <c r="C593" i="3"/>
  <c r="F593" i="4"/>
  <c r="C594" i="3"/>
  <c r="F594" i="4"/>
  <c r="C595" i="3"/>
  <c r="F595" i="4"/>
  <c r="C596" i="3"/>
  <c r="F596" i="4"/>
  <c r="C597" i="3"/>
  <c r="F597" i="4"/>
  <c r="C598" i="3"/>
  <c r="F598" i="4"/>
  <c r="C599" i="3"/>
  <c r="F599" i="4"/>
  <c r="C600" i="3"/>
  <c r="F600" i="4"/>
  <c r="C601" i="3"/>
  <c r="F601" i="4"/>
  <c r="C602" i="3"/>
  <c r="F602" i="4"/>
  <c r="C603" i="3"/>
  <c r="F603" i="4"/>
  <c r="C604" i="3"/>
  <c r="F604" i="4"/>
  <c r="C605" i="3"/>
  <c r="F605" i="4"/>
  <c r="C606" i="3"/>
  <c r="F606" i="4"/>
  <c r="C607" i="3"/>
  <c r="F607" i="4"/>
  <c r="C608" i="3"/>
  <c r="F608" i="4"/>
  <c r="C609" i="3"/>
  <c r="F609" i="4"/>
  <c r="C610" i="3"/>
  <c r="F610" i="4"/>
  <c r="C611" i="3"/>
  <c r="F611" i="4"/>
  <c r="C612" i="3"/>
  <c r="F612" i="4"/>
  <c r="C613" i="3"/>
  <c r="F613" i="4"/>
  <c r="C614" i="3"/>
  <c r="F614" i="4"/>
  <c r="C615" i="3"/>
  <c r="F615" i="4"/>
  <c r="C616" i="3"/>
  <c r="F616" i="4"/>
  <c r="C617" i="3"/>
  <c r="F617" i="4"/>
  <c r="C618" i="3"/>
  <c r="F618" i="4"/>
  <c r="C619" i="3"/>
  <c r="F619" i="4"/>
  <c r="C620" i="3"/>
  <c r="F620" i="4"/>
  <c r="C621" i="3"/>
  <c r="F621" i="4"/>
  <c r="C622" i="3"/>
  <c r="F622" i="4"/>
  <c r="C623" i="3"/>
  <c r="F623" i="4"/>
  <c r="C624" i="3"/>
  <c r="F624" i="4"/>
  <c r="C625" i="3"/>
  <c r="F625" i="4"/>
  <c r="C626" i="3"/>
  <c r="F626" i="4"/>
  <c r="C627" i="3"/>
  <c r="F627" i="4"/>
  <c r="C628" i="3"/>
  <c r="F628" i="4"/>
  <c r="C629" i="3"/>
  <c r="F629" i="4"/>
  <c r="C630" i="3"/>
  <c r="F630" i="4"/>
  <c r="C631" i="3"/>
  <c r="F631" i="4"/>
  <c r="C632" i="3"/>
  <c r="F632" i="4"/>
  <c r="C633" i="3"/>
  <c r="F633" i="4"/>
  <c r="C634" i="3"/>
  <c r="F634" i="4"/>
  <c r="C635" i="3"/>
  <c r="F635" i="4"/>
  <c r="C636" i="3"/>
  <c r="F636" i="4"/>
  <c r="C637" i="3"/>
  <c r="F637" i="4"/>
  <c r="C638" i="3"/>
  <c r="F638" i="4"/>
  <c r="C639" i="3"/>
  <c r="F639" i="4"/>
  <c r="C640" i="3"/>
  <c r="F640" i="4"/>
  <c r="C641" i="3"/>
  <c r="F641" i="4"/>
  <c r="C642" i="3"/>
  <c r="F642" i="4"/>
  <c r="C643" i="3"/>
  <c r="F643" i="4"/>
  <c r="C644" i="3"/>
  <c r="F644" i="4"/>
  <c r="C645" i="3"/>
  <c r="F645" i="4"/>
  <c r="C646" i="3"/>
  <c r="F646" i="4"/>
  <c r="C647" i="3"/>
  <c r="F647" i="4"/>
  <c r="C648" i="3"/>
  <c r="F648" i="4"/>
  <c r="C649" i="3"/>
  <c r="F649" i="4"/>
  <c r="C650" i="3"/>
  <c r="F650" i="4"/>
  <c r="C651" i="3"/>
  <c r="F651" i="4"/>
  <c r="C652" i="3"/>
  <c r="F652" i="4"/>
  <c r="C653" i="3"/>
  <c r="F653" i="4"/>
  <c r="C654" i="3"/>
  <c r="F654" i="4"/>
  <c r="C655" i="3"/>
  <c r="F655" i="4"/>
  <c r="C656" i="3"/>
  <c r="F656" i="4"/>
  <c r="C657" i="3"/>
  <c r="F657" i="4"/>
  <c r="C658" i="3"/>
  <c r="F658" i="4"/>
  <c r="C659" i="3"/>
  <c r="F659" i="4"/>
  <c r="C660" i="3"/>
  <c r="F660" i="4"/>
  <c r="C661" i="3"/>
  <c r="F661" i="4"/>
  <c r="C662" i="3"/>
  <c r="F662" i="4"/>
  <c r="C663" i="3"/>
  <c r="F663" i="4"/>
  <c r="C664" i="3"/>
  <c r="F664" i="4"/>
  <c r="C665" i="3"/>
  <c r="F665" i="4"/>
  <c r="C666" i="3"/>
  <c r="F666" i="4"/>
  <c r="C667" i="3"/>
  <c r="F667" i="4"/>
  <c r="C668" i="3"/>
  <c r="F668" i="4"/>
  <c r="C669" i="3"/>
  <c r="F669" i="4"/>
  <c r="C670" i="3"/>
  <c r="F670" i="4"/>
  <c r="C671" i="3"/>
  <c r="F671" i="4"/>
  <c r="C672" i="3"/>
  <c r="F672" i="4"/>
  <c r="C673" i="3"/>
  <c r="F673" i="4"/>
  <c r="C674" i="3"/>
  <c r="F674" i="4"/>
  <c r="C675" i="3"/>
  <c r="F675" i="4"/>
  <c r="C676" i="3"/>
  <c r="F676" i="4"/>
  <c r="C677" i="3"/>
  <c r="F677" i="4"/>
  <c r="C678" i="3"/>
  <c r="F678" i="4"/>
  <c r="C679" i="3"/>
  <c r="F679" i="4"/>
  <c r="C680" i="3"/>
  <c r="F680" i="4"/>
  <c r="C681" i="3"/>
  <c r="F681" i="4"/>
  <c r="C682" i="3"/>
  <c r="F682" i="4"/>
  <c r="C683" i="3"/>
  <c r="F683" i="4"/>
  <c r="C684" i="3"/>
  <c r="F684" i="4"/>
  <c r="C685" i="3"/>
  <c r="F685" i="4"/>
  <c r="C686" i="3"/>
  <c r="F686" i="4"/>
  <c r="C687" i="3"/>
  <c r="F687" i="4"/>
  <c r="C688" i="3"/>
  <c r="F688" i="4"/>
  <c r="C689" i="3"/>
  <c r="F689" i="4"/>
  <c r="C690" i="3"/>
  <c r="F690" i="4"/>
  <c r="C691" i="3"/>
  <c r="F691" i="4"/>
  <c r="C692" i="3"/>
  <c r="F692" i="4"/>
  <c r="C693" i="3"/>
  <c r="F693" i="4"/>
  <c r="C694" i="3"/>
  <c r="F694" i="4"/>
  <c r="C695" i="3"/>
  <c r="F695" i="4"/>
  <c r="C696" i="3"/>
  <c r="F696" i="4"/>
  <c r="C697" i="3"/>
  <c r="F697" i="4"/>
  <c r="C698" i="3"/>
  <c r="F698" i="4"/>
  <c r="C699" i="3"/>
  <c r="F699" i="4"/>
  <c r="C700" i="3"/>
  <c r="F700" i="4"/>
  <c r="C701" i="3"/>
  <c r="F701" i="4"/>
  <c r="C702" i="3"/>
  <c r="F702" i="4"/>
  <c r="C703" i="3"/>
  <c r="F703" i="4"/>
  <c r="C704" i="3"/>
  <c r="F704" i="4"/>
  <c r="C705" i="3"/>
  <c r="F705" i="4"/>
  <c r="C706" i="3"/>
  <c r="F706" i="4"/>
  <c r="C707" i="3"/>
  <c r="F707" i="4"/>
  <c r="C708" i="3"/>
  <c r="F708" i="4"/>
  <c r="C709" i="3"/>
  <c r="F709" i="4"/>
  <c r="C710" i="3"/>
  <c r="F710" i="4"/>
  <c r="C711" i="3"/>
  <c r="F711" i="4"/>
  <c r="C712" i="3"/>
  <c r="F712" i="4"/>
  <c r="C713" i="3"/>
  <c r="F713" i="4"/>
  <c r="C714" i="3"/>
  <c r="F714" i="4"/>
  <c r="C715" i="3"/>
  <c r="F715" i="4"/>
  <c r="C716" i="3"/>
  <c r="F716" i="4"/>
  <c r="C717" i="3"/>
  <c r="F717" i="4"/>
  <c r="C718" i="3"/>
  <c r="F718" i="4"/>
  <c r="C719" i="3"/>
  <c r="F719" i="4"/>
  <c r="C720" i="3"/>
  <c r="F720" i="4"/>
  <c r="C721" i="3"/>
  <c r="F721" i="4"/>
  <c r="C722" i="3"/>
  <c r="F722" i="4"/>
  <c r="C723" i="3"/>
  <c r="F723" i="4"/>
  <c r="C724" i="3"/>
  <c r="F724" i="4"/>
  <c r="C725" i="3"/>
  <c r="F725" i="4"/>
  <c r="C726" i="3"/>
  <c r="F726" i="4"/>
  <c r="C727" i="3"/>
  <c r="F727" i="4"/>
  <c r="C728" i="3"/>
  <c r="F728" i="4"/>
  <c r="C729" i="3"/>
  <c r="F729" i="4"/>
  <c r="C730" i="3"/>
  <c r="F730" i="4"/>
  <c r="C731" i="3"/>
  <c r="F731" i="4"/>
  <c r="C732" i="3"/>
  <c r="F732" i="4"/>
  <c r="C733" i="3"/>
  <c r="F733" i="4"/>
  <c r="C734" i="3"/>
  <c r="F734" i="4"/>
  <c r="C735" i="3"/>
  <c r="F735" i="4"/>
  <c r="C736" i="3"/>
  <c r="F736" i="4"/>
  <c r="C737" i="3"/>
  <c r="F737" i="4"/>
  <c r="C738" i="3"/>
  <c r="F738" i="4"/>
  <c r="C739" i="3"/>
  <c r="F739" i="4"/>
  <c r="C740" i="3"/>
  <c r="F740" i="4"/>
  <c r="C741" i="3"/>
  <c r="F741" i="4"/>
  <c r="C742" i="3"/>
  <c r="F742" i="4"/>
  <c r="C743" i="3"/>
  <c r="F743" i="4"/>
  <c r="C744" i="3"/>
  <c r="F744" i="4"/>
  <c r="C745" i="3"/>
  <c r="F745" i="4"/>
  <c r="C746" i="3"/>
  <c r="F746" i="4"/>
  <c r="C747" i="3"/>
  <c r="F747" i="4"/>
  <c r="C748" i="3"/>
  <c r="F748" i="4"/>
  <c r="C749" i="3"/>
  <c r="F749" i="4"/>
  <c r="C750" i="3"/>
  <c r="F750" i="4"/>
  <c r="C751" i="3"/>
  <c r="F751" i="4"/>
  <c r="C752" i="3"/>
  <c r="F752" i="4"/>
  <c r="C753" i="3"/>
  <c r="F753" i="4"/>
  <c r="C754" i="3"/>
  <c r="F754" i="4"/>
  <c r="C755" i="3"/>
  <c r="F755" i="4"/>
  <c r="C756" i="3"/>
  <c r="F756" i="4"/>
  <c r="C757" i="3"/>
  <c r="F757" i="4"/>
  <c r="C758" i="3"/>
  <c r="F758" i="4"/>
  <c r="C759" i="3"/>
  <c r="F759" i="4"/>
  <c r="C760" i="3"/>
  <c r="F760" i="4"/>
  <c r="C761" i="3"/>
  <c r="F761" i="4"/>
  <c r="C762" i="3"/>
  <c r="F762" i="4"/>
  <c r="C763" i="3"/>
  <c r="F763" i="4"/>
  <c r="C764" i="3"/>
  <c r="F764" i="4"/>
  <c r="C765" i="3"/>
  <c r="F765" i="4"/>
  <c r="C766" i="3"/>
  <c r="F766" i="4"/>
  <c r="C767" i="3"/>
  <c r="F767" i="4"/>
  <c r="C768" i="3"/>
  <c r="F768" i="4"/>
  <c r="C769" i="3"/>
  <c r="F769" i="4"/>
  <c r="C770" i="3"/>
  <c r="F770" i="4"/>
  <c r="C771" i="3"/>
  <c r="F771" i="4"/>
  <c r="C772" i="3"/>
  <c r="F772" i="4"/>
  <c r="C773" i="3"/>
  <c r="F773" i="4"/>
  <c r="C774" i="3"/>
  <c r="F774" i="4"/>
  <c r="C775" i="3"/>
  <c r="F775" i="4"/>
  <c r="C776" i="3"/>
  <c r="F776" i="4"/>
  <c r="C777" i="3"/>
  <c r="F777" i="4"/>
  <c r="C778" i="3"/>
  <c r="F778" i="4"/>
  <c r="C779" i="3"/>
  <c r="F779" i="4"/>
  <c r="C780" i="3"/>
  <c r="F780" i="4"/>
  <c r="C781" i="3"/>
  <c r="F781" i="4"/>
  <c r="C782" i="3"/>
  <c r="F782" i="4"/>
  <c r="C783" i="3"/>
  <c r="F783" i="4"/>
  <c r="C784" i="3"/>
  <c r="F784" i="4"/>
  <c r="C785" i="3"/>
  <c r="F785" i="4"/>
  <c r="C786" i="3"/>
  <c r="F786" i="4"/>
  <c r="C787" i="3"/>
  <c r="F787" i="4"/>
  <c r="C788" i="3"/>
  <c r="F788" i="4"/>
  <c r="C789" i="3"/>
  <c r="F789" i="4"/>
  <c r="C790" i="3"/>
  <c r="F790" i="4"/>
  <c r="C791" i="3"/>
  <c r="F791" i="4"/>
  <c r="C792" i="3"/>
  <c r="F792" i="4"/>
  <c r="C793" i="3"/>
  <c r="F793" i="4"/>
  <c r="C794" i="3"/>
  <c r="F794" i="4"/>
  <c r="C795" i="3"/>
  <c r="F795" i="4"/>
  <c r="C796" i="3"/>
  <c r="F796" i="4"/>
  <c r="C797" i="3"/>
  <c r="F797" i="4"/>
  <c r="C798" i="3"/>
  <c r="F798" i="4"/>
  <c r="C799" i="3"/>
  <c r="F799" i="4"/>
  <c r="C800" i="3"/>
  <c r="F800" i="4"/>
  <c r="C801" i="3"/>
  <c r="F801" i="4"/>
  <c r="C802" i="3"/>
  <c r="F802" i="4"/>
  <c r="C803" i="3"/>
  <c r="F803" i="4"/>
  <c r="C804" i="3"/>
  <c r="F804" i="4"/>
  <c r="C805" i="3"/>
  <c r="F805" i="4"/>
  <c r="C806" i="3"/>
  <c r="F806" i="4"/>
  <c r="C807" i="3"/>
  <c r="F807" i="4"/>
  <c r="C808" i="3"/>
  <c r="F808" i="4"/>
  <c r="C809" i="3"/>
  <c r="F809" i="4"/>
  <c r="C810" i="3"/>
  <c r="F810" i="4"/>
  <c r="C811" i="3"/>
  <c r="F811" i="4"/>
  <c r="C812" i="3"/>
  <c r="F812" i="4"/>
  <c r="C813" i="3"/>
  <c r="F813" i="4"/>
  <c r="C814" i="3"/>
  <c r="F814" i="4"/>
  <c r="C815" i="3"/>
  <c r="F815" i="4"/>
  <c r="C816" i="3"/>
  <c r="F816" i="4"/>
  <c r="C817" i="3"/>
  <c r="F817" i="4"/>
  <c r="C818" i="3"/>
  <c r="F818" i="4"/>
  <c r="C819" i="3"/>
  <c r="F819" i="4"/>
  <c r="C820" i="3"/>
  <c r="F820" i="4"/>
  <c r="C821" i="3"/>
  <c r="F821" i="4"/>
  <c r="C822" i="3"/>
  <c r="F822" i="4"/>
  <c r="C823" i="3"/>
  <c r="F823" i="4"/>
  <c r="C824" i="3"/>
  <c r="F824" i="4"/>
  <c r="C825" i="3"/>
  <c r="F825" i="4"/>
  <c r="C826" i="3"/>
  <c r="F826" i="4"/>
  <c r="C827" i="3"/>
  <c r="F827" i="4"/>
  <c r="C828" i="3"/>
  <c r="F828" i="4"/>
  <c r="C829" i="3"/>
  <c r="F829" i="4"/>
  <c r="C830" i="3"/>
  <c r="F830" i="4"/>
  <c r="C831" i="3"/>
  <c r="F831" i="4"/>
  <c r="C832" i="3"/>
  <c r="F832" i="4"/>
  <c r="C833" i="3"/>
  <c r="F833" i="4"/>
  <c r="C834" i="3"/>
  <c r="F834" i="4"/>
  <c r="C835" i="3"/>
  <c r="F835" i="4"/>
  <c r="C836" i="3"/>
  <c r="F836" i="4"/>
  <c r="C837" i="3"/>
  <c r="F837" i="4"/>
  <c r="C838" i="3"/>
  <c r="F838" i="4"/>
  <c r="C839" i="3"/>
  <c r="F839" i="4"/>
  <c r="C840" i="3"/>
  <c r="F840" i="4"/>
  <c r="C841" i="3"/>
  <c r="F841" i="4"/>
  <c r="C842" i="3"/>
  <c r="F842" i="4"/>
  <c r="C843" i="3"/>
  <c r="F843" i="4"/>
  <c r="C844" i="3"/>
  <c r="F844" i="4"/>
  <c r="C845" i="3"/>
  <c r="F845" i="4"/>
  <c r="C846" i="3"/>
  <c r="F846" i="4"/>
  <c r="C847" i="3"/>
  <c r="F847" i="4"/>
  <c r="C848" i="3"/>
  <c r="F848" i="4"/>
  <c r="C849" i="3"/>
  <c r="F849" i="4"/>
  <c r="C850" i="3"/>
  <c r="F850" i="4"/>
  <c r="C851" i="3"/>
  <c r="F851" i="4"/>
  <c r="C852" i="3"/>
  <c r="F852" i="4"/>
  <c r="C853" i="3"/>
  <c r="F853" i="4"/>
  <c r="C854" i="3"/>
  <c r="F854" i="4"/>
  <c r="C855" i="3"/>
  <c r="F855" i="4"/>
  <c r="C856" i="3"/>
  <c r="F856" i="4"/>
  <c r="C857" i="3"/>
  <c r="F857" i="4"/>
  <c r="C858" i="3"/>
  <c r="F858" i="4"/>
  <c r="C859" i="3"/>
  <c r="F859" i="4"/>
  <c r="C860" i="3"/>
  <c r="F860" i="4"/>
  <c r="C861" i="3"/>
  <c r="F861" i="4"/>
  <c r="C862" i="3"/>
  <c r="F862" i="4"/>
  <c r="C863" i="3"/>
  <c r="F863" i="4"/>
  <c r="C864" i="3"/>
  <c r="F864" i="4"/>
  <c r="C865" i="3"/>
  <c r="F865" i="4"/>
  <c r="C866" i="3"/>
  <c r="F866" i="4"/>
  <c r="C867" i="3"/>
  <c r="F867" i="4"/>
  <c r="C868" i="3"/>
  <c r="F868" i="4"/>
  <c r="C869" i="3"/>
  <c r="F869" i="4"/>
  <c r="C870" i="3"/>
  <c r="F870" i="4"/>
  <c r="C871" i="3"/>
  <c r="F871" i="4"/>
  <c r="C872" i="3"/>
  <c r="F872" i="4"/>
  <c r="C873" i="3"/>
  <c r="F873" i="4"/>
  <c r="C874" i="3"/>
  <c r="F874" i="4"/>
  <c r="C875" i="3"/>
  <c r="F875" i="4"/>
  <c r="C876" i="3"/>
  <c r="F876" i="4"/>
  <c r="C877" i="3"/>
  <c r="F877" i="4"/>
  <c r="C878" i="3"/>
  <c r="F878" i="4"/>
  <c r="C879" i="3"/>
  <c r="F879" i="4"/>
  <c r="C880" i="3"/>
  <c r="F880" i="4"/>
  <c r="C881" i="3"/>
  <c r="F881" i="4"/>
  <c r="C882" i="3"/>
  <c r="F882" i="4"/>
  <c r="C883" i="3"/>
  <c r="F883" i="4"/>
  <c r="C884" i="3"/>
  <c r="F884" i="4"/>
  <c r="C885" i="3"/>
  <c r="F885" i="4"/>
  <c r="C886" i="3"/>
  <c r="F886" i="4"/>
  <c r="C887" i="3"/>
  <c r="F887" i="4"/>
  <c r="C888" i="3"/>
  <c r="F888" i="4"/>
  <c r="C889" i="3"/>
  <c r="F889" i="4"/>
  <c r="C890" i="3"/>
  <c r="F890" i="4"/>
  <c r="C891" i="3"/>
  <c r="F891" i="4"/>
  <c r="C892" i="3"/>
  <c r="F892" i="4"/>
  <c r="C893" i="3"/>
  <c r="F893" i="4"/>
  <c r="C894" i="3"/>
  <c r="F894" i="4"/>
  <c r="C895" i="3"/>
  <c r="F895" i="4"/>
  <c r="C896" i="3"/>
  <c r="F896" i="4"/>
  <c r="C897" i="3"/>
  <c r="F897" i="4"/>
  <c r="C898" i="3"/>
  <c r="F898" i="4"/>
  <c r="C899" i="3"/>
  <c r="F899" i="4"/>
  <c r="C900" i="3"/>
  <c r="F900" i="4"/>
  <c r="C901" i="3"/>
  <c r="F901" i="4"/>
  <c r="C902" i="3"/>
  <c r="F902" i="4"/>
  <c r="C903" i="3"/>
  <c r="F903" i="4"/>
  <c r="C904" i="3"/>
  <c r="F904" i="4"/>
  <c r="C905" i="3"/>
  <c r="F905" i="4"/>
  <c r="C906" i="3"/>
  <c r="F906" i="4"/>
  <c r="C907" i="3"/>
  <c r="F907" i="4"/>
  <c r="C908" i="3"/>
  <c r="F908" i="4"/>
  <c r="C909" i="3"/>
  <c r="F909" i="4"/>
  <c r="C910" i="3"/>
  <c r="F910" i="4"/>
  <c r="C911" i="3"/>
  <c r="F911" i="4"/>
  <c r="C912" i="3"/>
  <c r="F912" i="4"/>
  <c r="C913" i="3"/>
  <c r="F913" i="4"/>
  <c r="C914" i="3"/>
  <c r="F914" i="4"/>
  <c r="C915" i="3"/>
  <c r="F915" i="4"/>
  <c r="C916" i="3"/>
  <c r="F916" i="4"/>
  <c r="C917" i="3"/>
  <c r="F917" i="4"/>
  <c r="C918" i="3"/>
  <c r="F918" i="4"/>
  <c r="C919" i="3"/>
  <c r="F919" i="4"/>
  <c r="C920" i="3"/>
  <c r="F920" i="4"/>
  <c r="C921" i="3"/>
  <c r="F921" i="4"/>
  <c r="C922" i="3"/>
  <c r="F922" i="4"/>
  <c r="C923" i="3"/>
  <c r="F923" i="4"/>
  <c r="C924" i="3"/>
  <c r="F924" i="4"/>
  <c r="C925" i="3"/>
  <c r="F925" i="4"/>
  <c r="C926" i="3"/>
  <c r="F926" i="4"/>
  <c r="C927" i="3"/>
  <c r="F927" i="4"/>
  <c r="C928" i="3"/>
  <c r="F928" i="4"/>
  <c r="C929" i="3"/>
  <c r="F929" i="4"/>
  <c r="C930" i="3"/>
  <c r="F930" i="4"/>
  <c r="C931" i="3"/>
  <c r="F931" i="4"/>
  <c r="C932" i="3"/>
  <c r="F932" i="4"/>
  <c r="C933" i="3"/>
  <c r="F933" i="4"/>
  <c r="C934" i="3"/>
  <c r="F934" i="4"/>
  <c r="C935" i="3"/>
  <c r="F935" i="4"/>
  <c r="C936" i="3"/>
  <c r="F936" i="4"/>
  <c r="C937" i="3"/>
  <c r="F937" i="4"/>
  <c r="C938" i="3"/>
  <c r="F938" i="4"/>
  <c r="C939" i="3"/>
  <c r="F939" i="4"/>
  <c r="C940" i="3"/>
  <c r="F940" i="4"/>
  <c r="C941" i="3"/>
  <c r="F941" i="4"/>
  <c r="C942" i="3"/>
  <c r="F942" i="4"/>
  <c r="C943" i="3"/>
  <c r="F943" i="4"/>
  <c r="C944" i="3"/>
  <c r="F944" i="4"/>
  <c r="C945" i="3"/>
  <c r="F945" i="4"/>
  <c r="C946" i="3"/>
  <c r="F946" i="4"/>
  <c r="C947" i="3"/>
  <c r="F947" i="4"/>
  <c r="C948" i="3"/>
  <c r="F948" i="4"/>
  <c r="C949" i="3"/>
  <c r="F949" i="4"/>
  <c r="C950" i="3"/>
  <c r="F950" i="4"/>
  <c r="C951" i="3"/>
  <c r="F951" i="4"/>
  <c r="C952" i="3"/>
  <c r="F952" i="4"/>
  <c r="C953" i="3"/>
  <c r="F953" i="4"/>
  <c r="C954" i="3"/>
  <c r="F954" i="4"/>
  <c r="C955" i="3"/>
  <c r="F955" i="4"/>
  <c r="C956" i="3"/>
  <c r="F956" i="4"/>
  <c r="C957" i="3"/>
  <c r="F957" i="4"/>
  <c r="C958" i="3"/>
  <c r="F958" i="4"/>
  <c r="C959" i="3"/>
  <c r="F959" i="4"/>
  <c r="C960" i="3"/>
  <c r="F960" i="4"/>
  <c r="C961" i="3"/>
  <c r="F961" i="4"/>
  <c r="C962" i="3"/>
  <c r="F962" i="4"/>
  <c r="C963" i="3"/>
  <c r="F963" i="4"/>
  <c r="C964" i="3"/>
  <c r="F964" i="4"/>
  <c r="C965" i="3"/>
  <c r="F965" i="4"/>
  <c r="C966" i="3"/>
  <c r="F966" i="4"/>
  <c r="C967" i="3"/>
  <c r="F967" i="4"/>
  <c r="C968" i="3"/>
  <c r="F968" i="4"/>
  <c r="C969" i="3"/>
  <c r="F969" i="4"/>
  <c r="C970" i="3"/>
  <c r="F970" i="4"/>
  <c r="C971" i="3"/>
  <c r="F971" i="4"/>
  <c r="C972" i="3"/>
  <c r="F972" i="4"/>
  <c r="C973" i="3"/>
  <c r="F973" i="4"/>
  <c r="C974" i="3"/>
  <c r="F974" i="4"/>
  <c r="C975" i="3"/>
  <c r="F975" i="4"/>
  <c r="C976" i="3"/>
  <c r="F976" i="4"/>
  <c r="C977" i="3"/>
  <c r="F977" i="4"/>
  <c r="C978" i="3"/>
  <c r="F978" i="4"/>
  <c r="C979" i="3"/>
  <c r="F979" i="4"/>
  <c r="C980" i="3"/>
  <c r="F980" i="4"/>
  <c r="C981" i="3"/>
  <c r="F981" i="4"/>
  <c r="C982" i="3"/>
  <c r="F982" i="4"/>
  <c r="C983" i="3"/>
  <c r="F983" i="4"/>
  <c r="C984" i="3"/>
  <c r="F984" i="4"/>
  <c r="C985" i="3"/>
  <c r="F985" i="4"/>
  <c r="C986" i="3"/>
  <c r="F986" i="4"/>
  <c r="C987" i="3"/>
  <c r="F987" i="4"/>
  <c r="C988" i="3"/>
  <c r="F988" i="4"/>
  <c r="C989" i="3"/>
  <c r="F989" i="4"/>
  <c r="C990" i="3"/>
  <c r="F990" i="4"/>
  <c r="C991" i="3"/>
  <c r="F991" i="4"/>
  <c r="C992" i="3"/>
  <c r="F992" i="4"/>
  <c r="C993" i="3"/>
  <c r="F993" i="4"/>
  <c r="C994" i="3"/>
  <c r="F994" i="4"/>
  <c r="C995" i="3"/>
  <c r="F995" i="4"/>
  <c r="C996" i="3"/>
  <c r="F996" i="4"/>
  <c r="C997" i="3"/>
  <c r="F997" i="4"/>
  <c r="C998" i="3"/>
  <c r="F998" i="4"/>
  <c r="C999" i="3"/>
  <c r="F999" i="4"/>
  <c r="C1000" i="3"/>
  <c r="F1000" i="4"/>
  <c r="C1001" i="3"/>
  <c r="F1001" i="4"/>
  <c r="C1002" i="3"/>
  <c r="F1002" i="4"/>
  <c r="C1003" i="3"/>
  <c r="F1003" i="4"/>
  <c r="C1004" i="3"/>
  <c r="F1004" i="4"/>
  <c r="C1005" i="3"/>
  <c r="F1005" i="4"/>
  <c r="C1006" i="3"/>
  <c r="F1006" i="4"/>
  <c r="C1007" i="3"/>
  <c r="F1007" i="4"/>
  <c r="C1008" i="3"/>
  <c r="F1008" i="4"/>
  <c r="C1009" i="3"/>
  <c r="F1009" i="4"/>
  <c r="C1010" i="3"/>
  <c r="F1010" i="4"/>
  <c r="C1011" i="3"/>
  <c r="F1011" i="4"/>
  <c r="C1012" i="3"/>
  <c r="F1012" i="4"/>
  <c r="C1013" i="3"/>
  <c r="F1013" i="4"/>
  <c r="C1014" i="3"/>
  <c r="F1014" i="4"/>
  <c r="C1015" i="3"/>
  <c r="F1015" i="4"/>
  <c r="C1016" i="3"/>
  <c r="F1016" i="4"/>
  <c r="C1017" i="3"/>
  <c r="F1017" i="4"/>
  <c r="C1018" i="3"/>
  <c r="F1018" i="4"/>
  <c r="C1019" i="3"/>
  <c r="F1019" i="4"/>
  <c r="C1020" i="3"/>
  <c r="F1020" i="4"/>
  <c r="C1021" i="3"/>
  <c r="F1021" i="4"/>
  <c r="C1022" i="3"/>
  <c r="F1022" i="4"/>
  <c r="C1023" i="3"/>
  <c r="F1023" i="4"/>
  <c r="C1024" i="3"/>
  <c r="F1024" i="4"/>
  <c r="C1025" i="3"/>
  <c r="F1025" i="4"/>
  <c r="C1026" i="3"/>
  <c r="F1026" i="4"/>
  <c r="C1027" i="3"/>
  <c r="F1027" i="4"/>
  <c r="C1028" i="3"/>
  <c r="F1028" i="4"/>
  <c r="C1029" i="3"/>
  <c r="F1029" i="4"/>
  <c r="C1030" i="3"/>
  <c r="F1030" i="4"/>
  <c r="C1031" i="3"/>
  <c r="F1031" i="4"/>
  <c r="C1032" i="3"/>
  <c r="F1032" i="4"/>
  <c r="C1033" i="3"/>
  <c r="F1033" i="4"/>
  <c r="C1034" i="3"/>
  <c r="F1034" i="4"/>
  <c r="C1035" i="3"/>
  <c r="F1035" i="4"/>
  <c r="C1036" i="3"/>
  <c r="F1036" i="4"/>
  <c r="C1037" i="3"/>
  <c r="F1037" i="4"/>
  <c r="C1038" i="3"/>
  <c r="F1038" i="4"/>
  <c r="C1039" i="3"/>
  <c r="F1039" i="4"/>
  <c r="C1040" i="3"/>
  <c r="C1041" i="3"/>
  <c r="F1041" i="4"/>
  <c r="C1042" i="3"/>
  <c r="F1042" i="4"/>
  <c r="C1043" i="3"/>
  <c r="F1043" i="4"/>
  <c r="C1044" i="3"/>
  <c r="F1044" i="4"/>
  <c r="C1045" i="3"/>
  <c r="F1045" i="4"/>
  <c r="C1046" i="3"/>
  <c r="F1046" i="4"/>
  <c r="C1047" i="3"/>
  <c r="F1047" i="4"/>
  <c r="C1048" i="3"/>
  <c r="F1048" i="4"/>
  <c r="C1049" i="3"/>
  <c r="F1049" i="4"/>
  <c r="C1050" i="3"/>
  <c r="F1050" i="4"/>
  <c r="C1051" i="3"/>
  <c r="F1051" i="4"/>
  <c r="C1052" i="3"/>
  <c r="F1052" i="4"/>
  <c r="C1053" i="3"/>
  <c r="F1053" i="4"/>
  <c r="C1054" i="3"/>
  <c r="F1054" i="4"/>
  <c r="C1055" i="3"/>
  <c r="F1055" i="4"/>
  <c r="C1056" i="3"/>
  <c r="C1057" i="3"/>
  <c r="F1057" i="4"/>
  <c r="C1058" i="3"/>
  <c r="F1058" i="4"/>
  <c r="C1059" i="3"/>
  <c r="F1059" i="4"/>
  <c r="C1060" i="3"/>
  <c r="F1060" i="4"/>
  <c r="C1061" i="3"/>
  <c r="F1061" i="4"/>
  <c r="C1062" i="3"/>
  <c r="F1062" i="4"/>
  <c r="C1063" i="3"/>
  <c r="F1063" i="4"/>
  <c r="C1064" i="3"/>
  <c r="F1064" i="4"/>
  <c r="C1065" i="3"/>
  <c r="F1065" i="4"/>
  <c r="C1066" i="3"/>
  <c r="F1066" i="4"/>
  <c r="C1067" i="3"/>
  <c r="F1067" i="4"/>
  <c r="C1068" i="3"/>
  <c r="F1068" i="4"/>
  <c r="C1069" i="3"/>
  <c r="F1069" i="4"/>
  <c r="C1070" i="3"/>
  <c r="F1070" i="4"/>
  <c r="C1071" i="3"/>
  <c r="F1071" i="4"/>
  <c r="C1072" i="3"/>
  <c r="C1073" i="3"/>
  <c r="F1073" i="4"/>
  <c r="C1074" i="3"/>
  <c r="F1074" i="4"/>
  <c r="C1075" i="3"/>
  <c r="F1075" i="4"/>
  <c r="C1076" i="3"/>
  <c r="F1076" i="4"/>
  <c r="C1077" i="3"/>
  <c r="F1077" i="4"/>
  <c r="C1078" i="3"/>
  <c r="F1078" i="4"/>
  <c r="C1079" i="3"/>
  <c r="F1079" i="4"/>
  <c r="C1080" i="3"/>
  <c r="F1080" i="4"/>
  <c r="C1081" i="3"/>
  <c r="F1081" i="4"/>
  <c r="C1082" i="3"/>
  <c r="F1082" i="4"/>
  <c r="C1083" i="3"/>
  <c r="F1083" i="4"/>
  <c r="C1084" i="3"/>
  <c r="F1084" i="4"/>
  <c r="C1085" i="3"/>
  <c r="F1085" i="4"/>
  <c r="C1086" i="3"/>
  <c r="F1086" i="4"/>
  <c r="C1087" i="3"/>
  <c r="F1087" i="4"/>
  <c r="C1088" i="3"/>
  <c r="C1089" i="3"/>
  <c r="F1089" i="4"/>
  <c r="C1090" i="3"/>
  <c r="F1090" i="4"/>
  <c r="C1091" i="3"/>
  <c r="F1091" i="4"/>
  <c r="C1092" i="3"/>
  <c r="F1092" i="4"/>
  <c r="C1093" i="3"/>
  <c r="F1093" i="4"/>
  <c r="C1094" i="3"/>
  <c r="F1094" i="4"/>
  <c r="C1095" i="3"/>
  <c r="F1095" i="4"/>
  <c r="C1096" i="3"/>
  <c r="F1096" i="4"/>
  <c r="C1097" i="3"/>
  <c r="F1097" i="4"/>
  <c r="C1098" i="3"/>
  <c r="F1098" i="4"/>
  <c r="C1099" i="3"/>
  <c r="F1099" i="4"/>
  <c r="C1100" i="3"/>
  <c r="F1100" i="4"/>
  <c r="C1101" i="3"/>
  <c r="F1101" i="4"/>
  <c r="C1102" i="3"/>
  <c r="F1102" i="4"/>
  <c r="C1103" i="3"/>
  <c r="F1103" i="4"/>
  <c r="C1104" i="3"/>
  <c r="C1105" i="3"/>
  <c r="F1105" i="4"/>
  <c r="C1106" i="3"/>
  <c r="F1106" i="4"/>
  <c r="C1107" i="3"/>
  <c r="F1107" i="4"/>
  <c r="C1108" i="3"/>
  <c r="F1108" i="4"/>
  <c r="C1109" i="3"/>
  <c r="F1109" i="4"/>
  <c r="C1110" i="3"/>
  <c r="F1110" i="4"/>
  <c r="C1111" i="3"/>
  <c r="F1111" i="4"/>
  <c r="C1112" i="3"/>
  <c r="F1112" i="4"/>
  <c r="C1113" i="3"/>
  <c r="F1113" i="4"/>
  <c r="C1114" i="3"/>
  <c r="F1114" i="4"/>
  <c r="C1115" i="3"/>
  <c r="F1115" i="4"/>
  <c r="C1116" i="3"/>
  <c r="F1116" i="4"/>
  <c r="C1117" i="3"/>
  <c r="F1117" i="4"/>
  <c r="C1118" i="3"/>
  <c r="F1118" i="4"/>
  <c r="C1119" i="3"/>
  <c r="F1119" i="4"/>
  <c r="C1120" i="3"/>
  <c r="C1121" i="3"/>
  <c r="F1121" i="4"/>
  <c r="C1122" i="3"/>
  <c r="F1122" i="4"/>
  <c r="C1123" i="3"/>
  <c r="F1123" i="4"/>
  <c r="C1124" i="3"/>
  <c r="F1124" i="4"/>
  <c r="C1125" i="3"/>
  <c r="F1125" i="4"/>
  <c r="C1126" i="3"/>
  <c r="F1126" i="4"/>
  <c r="C1127" i="3"/>
  <c r="F1127" i="4"/>
  <c r="C1128" i="3"/>
  <c r="F1128" i="4"/>
  <c r="C1129" i="3"/>
  <c r="F1129" i="4"/>
  <c r="C1130" i="3"/>
  <c r="F1130" i="4"/>
  <c r="C1131" i="3"/>
  <c r="F1131" i="4"/>
  <c r="C1132" i="3"/>
  <c r="F1132" i="4"/>
  <c r="C1133" i="3"/>
  <c r="F1133" i="4"/>
  <c r="C1134" i="3"/>
  <c r="F1134" i="4"/>
  <c r="C1135" i="3"/>
  <c r="F1135" i="4"/>
  <c r="C1136" i="3"/>
  <c r="C1137" i="3"/>
  <c r="F1137" i="4"/>
  <c r="C1138" i="3"/>
  <c r="F1138" i="4"/>
  <c r="C1139" i="3"/>
  <c r="F1139" i="4"/>
  <c r="C1140" i="3"/>
  <c r="F1140" i="4"/>
  <c r="C1141" i="3"/>
  <c r="F1141" i="4"/>
  <c r="C1142" i="3"/>
  <c r="F1142" i="4"/>
  <c r="C1143" i="3"/>
  <c r="F1143" i="4"/>
  <c r="C1144" i="3"/>
  <c r="F1144" i="4"/>
  <c r="C1145" i="3"/>
  <c r="F1145" i="4"/>
  <c r="C1146" i="3"/>
  <c r="F1146" i="4"/>
  <c r="C1147" i="3"/>
  <c r="F1147" i="4"/>
  <c r="C1148" i="3"/>
  <c r="F1148" i="4"/>
  <c r="C1149" i="3"/>
  <c r="F1149" i="4"/>
  <c r="C1150" i="3"/>
  <c r="F1150" i="4"/>
  <c r="C1151" i="3"/>
  <c r="F1151" i="4"/>
  <c r="C1152" i="3"/>
  <c r="C1153" i="3"/>
  <c r="F1153" i="4"/>
  <c r="C1154" i="3"/>
  <c r="F1154" i="4"/>
  <c r="C1155" i="3"/>
  <c r="F1155" i="4"/>
  <c r="C1156" i="3"/>
  <c r="F1156" i="4"/>
  <c r="C1157" i="3"/>
  <c r="F1157" i="4"/>
  <c r="C1158" i="3"/>
  <c r="F1158" i="4"/>
  <c r="C1159" i="3"/>
  <c r="F1159" i="4"/>
  <c r="C1160" i="3"/>
  <c r="F1160" i="4"/>
  <c r="C1161" i="3"/>
  <c r="F1161" i="4"/>
  <c r="C1162" i="3"/>
  <c r="F1162" i="4"/>
  <c r="C1163" i="3"/>
  <c r="F1163" i="4"/>
  <c r="C1164" i="3"/>
  <c r="F1164" i="4"/>
  <c r="C1165" i="3"/>
  <c r="F1165" i="4"/>
  <c r="C1166" i="3"/>
  <c r="F1166" i="4"/>
  <c r="C1167" i="3"/>
  <c r="F1167" i="4"/>
  <c r="C1168" i="3"/>
  <c r="C1169" i="3"/>
  <c r="F1169" i="4"/>
  <c r="C1170" i="3"/>
  <c r="F1170" i="4"/>
  <c r="C1171" i="3"/>
  <c r="F1171" i="4"/>
  <c r="C1172" i="3"/>
  <c r="F1172" i="4"/>
  <c r="C1173" i="3"/>
  <c r="F1173" i="4"/>
  <c r="C1174" i="3"/>
  <c r="F1174" i="4"/>
  <c r="C1175" i="3"/>
  <c r="F1175" i="4"/>
  <c r="C1176" i="3"/>
  <c r="F1176" i="4"/>
  <c r="C1177" i="3"/>
  <c r="F1177" i="4"/>
  <c r="C1178" i="3"/>
  <c r="F1178" i="4"/>
  <c r="C1179" i="3"/>
  <c r="F1179" i="4"/>
  <c r="C1180" i="3"/>
  <c r="F1180" i="4"/>
  <c r="C1181" i="3"/>
  <c r="F1181" i="4"/>
  <c r="C1182" i="3"/>
  <c r="F1182" i="4"/>
  <c r="C1183" i="3"/>
  <c r="F1183" i="4"/>
  <c r="C1184" i="3"/>
  <c r="C1185" i="3"/>
  <c r="F1185" i="4"/>
  <c r="G1185" i="4" s="1"/>
  <c r="C1186" i="3"/>
  <c r="F1186" i="4"/>
  <c r="C1187" i="3"/>
  <c r="F1187" i="4"/>
  <c r="C1188" i="3"/>
  <c r="F1188" i="4"/>
  <c r="C1189" i="3"/>
  <c r="F1189" i="4"/>
  <c r="C1190" i="3"/>
  <c r="F1190" i="4"/>
  <c r="C1191" i="3"/>
  <c r="F1191" i="4"/>
  <c r="C1192" i="3"/>
  <c r="F1192" i="4"/>
  <c r="C1193" i="3"/>
  <c r="F1193" i="4"/>
  <c r="C1194" i="3"/>
  <c r="F1194" i="4"/>
  <c r="C1195" i="3"/>
  <c r="F1195" i="4"/>
  <c r="C1196" i="3"/>
  <c r="F1196" i="4"/>
  <c r="C1197" i="3"/>
  <c r="F1197" i="4"/>
  <c r="C1198" i="3"/>
  <c r="F1198" i="4"/>
  <c r="C1199" i="3"/>
  <c r="F1199" i="4"/>
  <c r="C1200" i="3"/>
  <c r="C1201" i="3"/>
  <c r="F1201" i="4"/>
  <c r="C1202" i="3"/>
  <c r="F1202" i="4"/>
  <c r="C1203" i="3"/>
  <c r="F1203" i="4"/>
  <c r="C1204" i="3"/>
  <c r="F1204" i="4"/>
  <c r="C1205" i="3"/>
  <c r="F1205" i="4"/>
  <c r="C1206" i="3"/>
  <c r="F1206" i="4"/>
  <c r="C1207" i="3"/>
  <c r="F1207" i="4"/>
  <c r="C1208" i="3"/>
  <c r="F1208" i="4"/>
  <c r="C1209" i="3"/>
  <c r="F1209" i="4"/>
  <c r="C1210" i="3"/>
  <c r="F1210" i="4"/>
  <c r="C1211" i="3"/>
  <c r="F1211" i="4"/>
  <c r="C1212" i="3"/>
  <c r="F1212" i="4"/>
  <c r="C1213" i="3"/>
  <c r="F1213" i="4"/>
  <c r="C1214" i="3"/>
  <c r="F1214" i="4"/>
  <c r="C1215" i="3"/>
  <c r="F1215" i="4"/>
  <c r="C1216" i="3"/>
  <c r="C1217" i="3"/>
  <c r="F1217" i="4"/>
  <c r="C1218" i="3"/>
  <c r="F1218" i="4"/>
  <c r="C1219" i="3"/>
  <c r="F1219" i="4"/>
  <c r="C1220" i="3"/>
  <c r="F1220" i="4"/>
  <c r="C1221" i="3"/>
  <c r="F1221" i="4"/>
  <c r="C1222" i="3"/>
  <c r="F1222" i="4"/>
  <c r="C1223" i="3"/>
  <c r="F1223" i="4"/>
  <c r="C1224" i="3"/>
  <c r="F1224" i="4"/>
  <c r="C1225" i="3"/>
  <c r="F1225" i="4"/>
  <c r="C1226" i="3"/>
  <c r="F1226" i="4"/>
  <c r="C1227" i="3"/>
  <c r="F1227" i="4"/>
  <c r="C1228" i="3"/>
  <c r="F1228" i="4"/>
  <c r="C1229" i="3"/>
  <c r="F1229" i="4"/>
  <c r="C1230" i="3"/>
  <c r="F1230" i="4"/>
  <c r="C1231" i="3"/>
  <c r="F1231" i="4"/>
  <c r="C1232" i="3"/>
  <c r="C1233" i="3"/>
  <c r="F1233" i="4"/>
  <c r="C1234" i="3"/>
  <c r="F1234" i="4"/>
  <c r="C1235" i="3"/>
  <c r="F1235" i="4"/>
  <c r="C1236" i="3"/>
  <c r="F1236" i="4"/>
  <c r="C1237" i="3"/>
  <c r="F1237" i="4"/>
  <c r="C1238" i="3"/>
  <c r="F1238" i="4"/>
  <c r="C1239" i="3"/>
  <c r="F1239" i="4"/>
  <c r="C1240" i="3"/>
  <c r="F1240" i="4"/>
  <c r="C1241" i="3"/>
  <c r="F1241" i="4"/>
  <c r="C1242" i="3"/>
  <c r="F1242" i="4"/>
  <c r="C1243" i="3"/>
  <c r="F1243" i="4"/>
  <c r="C1244" i="3"/>
  <c r="F1244" i="4"/>
  <c r="C1245" i="3"/>
  <c r="F1245" i="4"/>
  <c r="C1246" i="3"/>
  <c r="F1246" i="4"/>
  <c r="C1247" i="3"/>
  <c r="F1247" i="4"/>
  <c r="C1248" i="3"/>
  <c r="C1249" i="3"/>
  <c r="F1249" i="4"/>
  <c r="G1249" i="4" s="1"/>
  <c r="C1250" i="3"/>
  <c r="F1250" i="4"/>
  <c r="C1251" i="3"/>
  <c r="F1251" i="4"/>
  <c r="C1252" i="3"/>
  <c r="F1252" i="4"/>
  <c r="C1253" i="3"/>
  <c r="F1253" i="4"/>
  <c r="C1254" i="3"/>
  <c r="F1254" i="4"/>
  <c r="C1255" i="3"/>
  <c r="F1255" i="4"/>
  <c r="C1256" i="3"/>
  <c r="F1256" i="4"/>
  <c r="C1257" i="3"/>
  <c r="F1257" i="4"/>
  <c r="C1258" i="3"/>
  <c r="F1258" i="4"/>
  <c r="C1259" i="3"/>
  <c r="F1259" i="4"/>
  <c r="C1260" i="3"/>
  <c r="F1260" i="4"/>
  <c r="C1261" i="3"/>
  <c r="F1261" i="4"/>
  <c r="C1262" i="3"/>
  <c r="F1262" i="4"/>
  <c r="C1263" i="3"/>
  <c r="F1263" i="4"/>
  <c r="C1264" i="3"/>
  <c r="C1265" i="3"/>
  <c r="F1265" i="4"/>
  <c r="C1266" i="3"/>
  <c r="F1266" i="4"/>
  <c r="C1267" i="3"/>
  <c r="F1267" i="4"/>
  <c r="C1268" i="3"/>
  <c r="F1268" i="4"/>
  <c r="C1269" i="3"/>
  <c r="F1269" i="4"/>
  <c r="C1270" i="3"/>
  <c r="F1270" i="4"/>
  <c r="C1271" i="3"/>
  <c r="F1271" i="4"/>
  <c r="C1272" i="3"/>
  <c r="F1272" i="4"/>
  <c r="C1273" i="3"/>
  <c r="F1273" i="4"/>
  <c r="C1274" i="3"/>
  <c r="F1274" i="4"/>
  <c r="C1275" i="3"/>
  <c r="F1275" i="4"/>
  <c r="C1276" i="3"/>
  <c r="F1276" i="4"/>
  <c r="C1277" i="3"/>
  <c r="F1277" i="4"/>
  <c r="C1278" i="3"/>
  <c r="F1278" i="4"/>
  <c r="C1279" i="3"/>
  <c r="F1279" i="4"/>
  <c r="C1280" i="3"/>
  <c r="C1281" i="3"/>
  <c r="F1281" i="4"/>
  <c r="C1282" i="3"/>
  <c r="F1282" i="4"/>
  <c r="C1283" i="3"/>
  <c r="F1283" i="4"/>
  <c r="C1284" i="3"/>
  <c r="F1284" i="4"/>
  <c r="C1285" i="3"/>
  <c r="F1285" i="4"/>
  <c r="C1286" i="3"/>
  <c r="F1286" i="4"/>
  <c r="C1287" i="3"/>
  <c r="F1287" i="4"/>
  <c r="C1288" i="3"/>
  <c r="F1288" i="4"/>
  <c r="C1289" i="3"/>
  <c r="F1289" i="4"/>
  <c r="C1290" i="3"/>
  <c r="F1290" i="4"/>
  <c r="C1291" i="3"/>
  <c r="F1291" i="4"/>
  <c r="C1292" i="3"/>
  <c r="F1292" i="4"/>
  <c r="C1293" i="3"/>
  <c r="F1293" i="4"/>
  <c r="C1294" i="3"/>
  <c r="F1294" i="4"/>
  <c r="C1295" i="3"/>
  <c r="F1295" i="4"/>
  <c r="C1296" i="3"/>
  <c r="C1297" i="3"/>
  <c r="F1297" i="4"/>
  <c r="C1298" i="3"/>
  <c r="F1298" i="4"/>
  <c r="C1299" i="3"/>
  <c r="F1299" i="4"/>
  <c r="C1300" i="3"/>
  <c r="F1300" i="4"/>
  <c r="C1301" i="3"/>
  <c r="F1301" i="4"/>
  <c r="C1302" i="3"/>
  <c r="F1302" i="4"/>
  <c r="C1303" i="3"/>
  <c r="F1303" i="4"/>
  <c r="C1304" i="3"/>
  <c r="F1304" i="4"/>
  <c r="C1305" i="3"/>
  <c r="F1305" i="4"/>
  <c r="C1306" i="3"/>
  <c r="F1306" i="4"/>
  <c r="C1307" i="3"/>
  <c r="F1307" i="4"/>
  <c r="C1308" i="3"/>
  <c r="F1308" i="4"/>
  <c r="C1309" i="3"/>
  <c r="F1309" i="4"/>
  <c r="C1310" i="3"/>
  <c r="F1310" i="4"/>
  <c r="C1311" i="3"/>
  <c r="F1311" i="4"/>
  <c r="C1312" i="3"/>
  <c r="C1313" i="3"/>
  <c r="F1313" i="4"/>
  <c r="G1313" i="4" s="1"/>
  <c r="C1314" i="3"/>
  <c r="F1314" i="4"/>
  <c r="C1315" i="3"/>
  <c r="F1315" i="4"/>
  <c r="C1316" i="3"/>
  <c r="F1316" i="4"/>
  <c r="C1317" i="3"/>
  <c r="F1317" i="4"/>
  <c r="C1318" i="3"/>
  <c r="F1318" i="4"/>
  <c r="C1319" i="3"/>
  <c r="F1319" i="4"/>
  <c r="C1320" i="3"/>
  <c r="F1320" i="4"/>
  <c r="C1321" i="3"/>
  <c r="F1321" i="4"/>
  <c r="C1322" i="3"/>
  <c r="F1322" i="4"/>
  <c r="C1323" i="3"/>
  <c r="F1323" i="4"/>
  <c r="C1324" i="3"/>
  <c r="F1324" i="4"/>
  <c r="C1325" i="3"/>
  <c r="F1325" i="4"/>
  <c r="C1326" i="3"/>
  <c r="F1326" i="4"/>
  <c r="C1327" i="3"/>
  <c r="F1327" i="4"/>
  <c r="C1328" i="3"/>
  <c r="C1329" i="3"/>
  <c r="F1329" i="4"/>
  <c r="C1330" i="3"/>
  <c r="F1330" i="4"/>
  <c r="C1331" i="3"/>
  <c r="F1331" i="4"/>
  <c r="C1332" i="3"/>
  <c r="F1332" i="4"/>
  <c r="C1333" i="3"/>
  <c r="F1333" i="4"/>
  <c r="C1334" i="3"/>
  <c r="F1334" i="4"/>
  <c r="C1335" i="3"/>
  <c r="F1335" i="4"/>
  <c r="C1336" i="3"/>
  <c r="F1336" i="4"/>
  <c r="C1337" i="3"/>
  <c r="F1337" i="4"/>
  <c r="C1338" i="3"/>
  <c r="F1338" i="4"/>
  <c r="C1339" i="3"/>
  <c r="F1339" i="4"/>
  <c r="C1340" i="3"/>
  <c r="F1340" i="4"/>
  <c r="C1341" i="3"/>
  <c r="F1341" i="4"/>
  <c r="C1342" i="3"/>
  <c r="F1342" i="4"/>
  <c r="C1343" i="3"/>
  <c r="F1343" i="4"/>
  <c r="C1344" i="3"/>
  <c r="C1345" i="3"/>
  <c r="F1345" i="4"/>
  <c r="C1346" i="3"/>
  <c r="F1346" i="4"/>
  <c r="C1347" i="3"/>
  <c r="F1347" i="4"/>
  <c r="C1348" i="3"/>
  <c r="F1348" i="4"/>
  <c r="C1349" i="3"/>
  <c r="F1349" i="4"/>
  <c r="C1350" i="3"/>
  <c r="F1350" i="4"/>
  <c r="C1351" i="3"/>
  <c r="F1351" i="4"/>
  <c r="C1352" i="3"/>
  <c r="F1352" i="4"/>
  <c r="C1353" i="3"/>
  <c r="F1353" i="4"/>
  <c r="C1354" i="3"/>
  <c r="F1354" i="4"/>
  <c r="C1355" i="3"/>
  <c r="F1355" i="4"/>
  <c r="C1356" i="3"/>
  <c r="F1356" i="4"/>
  <c r="C1357" i="3"/>
  <c r="F1357" i="4"/>
  <c r="C1358" i="3"/>
  <c r="F1358" i="4"/>
  <c r="C1359" i="3"/>
  <c r="F1359" i="4"/>
  <c r="C1360" i="3"/>
  <c r="C1361" i="3"/>
  <c r="F1361" i="4"/>
  <c r="C1362" i="3"/>
  <c r="F1362" i="4"/>
  <c r="C1363" i="3"/>
  <c r="F1363" i="4"/>
  <c r="C1364" i="3"/>
  <c r="F1364" i="4"/>
  <c r="C1365" i="3"/>
  <c r="F1365" i="4"/>
  <c r="C1366" i="3"/>
  <c r="F1366" i="4"/>
  <c r="C1367" i="3"/>
  <c r="F1367" i="4"/>
  <c r="C1368" i="3"/>
  <c r="F1368" i="4"/>
  <c r="C1369" i="3"/>
  <c r="F1369" i="4"/>
  <c r="C1370" i="3"/>
  <c r="F1370" i="4"/>
  <c r="C1371" i="3"/>
  <c r="F1371" i="4"/>
  <c r="C1372" i="3"/>
  <c r="F1372" i="4"/>
  <c r="C1373" i="3"/>
  <c r="F1373" i="4"/>
  <c r="C1374" i="3"/>
  <c r="F1374" i="4"/>
  <c r="C1375" i="3"/>
  <c r="F1375" i="4"/>
  <c r="C1376" i="3"/>
  <c r="C1377" i="3"/>
  <c r="F1377" i="4"/>
  <c r="G1377" i="4" s="1"/>
  <c r="C1378" i="3"/>
  <c r="F1378" i="4"/>
  <c r="C1379" i="3"/>
  <c r="F1379" i="4"/>
  <c r="C1380" i="3"/>
  <c r="F1380" i="4"/>
  <c r="C1381" i="3"/>
  <c r="F1381" i="4"/>
  <c r="C1382" i="3"/>
  <c r="F1382" i="4"/>
  <c r="C1383" i="3"/>
  <c r="F1383" i="4"/>
  <c r="C1384" i="3"/>
  <c r="F1384" i="4"/>
  <c r="C1385" i="3"/>
  <c r="F1385" i="4"/>
  <c r="C1386" i="3"/>
  <c r="F1386" i="4"/>
  <c r="C1387" i="3"/>
  <c r="F1387" i="4"/>
  <c r="C1388" i="3"/>
  <c r="F1388" i="4"/>
  <c r="C1389" i="3"/>
  <c r="F1389" i="4"/>
  <c r="C1390" i="3"/>
  <c r="F1390" i="4"/>
  <c r="C1391" i="3"/>
  <c r="F1391" i="4"/>
  <c r="C1392" i="3"/>
  <c r="C1393" i="3"/>
  <c r="F1393" i="4"/>
  <c r="C1394" i="3"/>
  <c r="F1394" i="4"/>
  <c r="C1395" i="3"/>
  <c r="F1395" i="4"/>
  <c r="C1396" i="3"/>
  <c r="F1396" i="4"/>
  <c r="C1397" i="3"/>
  <c r="F1397" i="4"/>
  <c r="C1398" i="3"/>
  <c r="F1398" i="4"/>
  <c r="C1399" i="3"/>
  <c r="F1399" i="4"/>
  <c r="C1400" i="3"/>
  <c r="F1400" i="4"/>
  <c r="C1401" i="3"/>
  <c r="F1401" i="4"/>
  <c r="C1402" i="3"/>
  <c r="F1402" i="4"/>
  <c r="C1403" i="3"/>
  <c r="F1403" i="4"/>
  <c r="C1404" i="3"/>
  <c r="F1404" i="4"/>
  <c r="C1405" i="3"/>
  <c r="F1405" i="4"/>
  <c r="C1406" i="3"/>
  <c r="F1406" i="4"/>
  <c r="C1407" i="3"/>
  <c r="F1407" i="4"/>
  <c r="C1408" i="3"/>
  <c r="C1409" i="3"/>
  <c r="F1409" i="4"/>
  <c r="C1410" i="3"/>
  <c r="F1410" i="4"/>
  <c r="C1411" i="3"/>
  <c r="F1411" i="4"/>
  <c r="C1412" i="3"/>
  <c r="F1412" i="4"/>
  <c r="C1413" i="3"/>
  <c r="F1413" i="4"/>
  <c r="C1414" i="3"/>
  <c r="F1414" i="4"/>
  <c r="C1415" i="3"/>
  <c r="F1415" i="4"/>
  <c r="C1416" i="3"/>
  <c r="F1416" i="4"/>
  <c r="C1417" i="3"/>
  <c r="F1417" i="4"/>
  <c r="C1418" i="3"/>
  <c r="F1418" i="4"/>
  <c r="C1419" i="3"/>
  <c r="F1419" i="4"/>
  <c r="C1420" i="3"/>
  <c r="F1420" i="4"/>
  <c r="C1421" i="3"/>
  <c r="F1421" i="4"/>
  <c r="C1422" i="3"/>
  <c r="F1422" i="4"/>
  <c r="C1423" i="3"/>
  <c r="F1423" i="4"/>
  <c r="C1424" i="3"/>
  <c r="C1425" i="3"/>
  <c r="F1425" i="4"/>
  <c r="C1426" i="3"/>
  <c r="F1426" i="4"/>
  <c r="C1427" i="3"/>
  <c r="F1427" i="4"/>
  <c r="C1428" i="3"/>
  <c r="F1428" i="4"/>
  <c r="C1429" i="3"/>
  <c r="F1429" i="4"/>
  <c r="C1430" i="3"/>
  <c r="F1430" i="4"/>
  <c r="C1431" i="3"/>
  <c r="F1431" i="4"/>
  <c r="C1432" i="3"/>
  <c r="F1432" i="4"/>
  <c r="C1433" i="3"/>
  <c r="F1433" i="4"/>
  <c r="C1434" i="3"/>
  <c r="F1434" i="4"/>
  <c r="C1435" i="3"/>
  <c r="F1435" i="4"/>
  <c r="C1436" i="3"/>
  <c r="F1436" i="4"/>
  <c r="C1437" i="3"/>
  <c r="F1437" i="4"/>
  <c r="C1438" i="3"/>
  <c r="F1438" i="4"/>
  <c r="C1439" i="3"/>
  <c r="F1439" i="4"/>
  <c r="C1440" i="3"/>
  <c r="C1441" i="3"/>
  <c r="F1441" i="4"/>
  <c r="C1442" i="3"/>
  <c r="F1442" i="4"/>
  <c r="C1443" i="3"/>
  <c r="F1443" i="4"/>
  <c r="C1444" i="3"/>
  <c r="F1444" i="4"/>
  <c r="C1445" i="3"/>
  <c r="F1445" i="4"/>
  <c r="C1446" i="3"/>
  <c r="F1446" i="4"/>
  <c r="C1447" i="3"/>
  <c r="F1447" i="4"/>
  <c r="C1448" i="3"/>
  <c r="F1448" i="4"/>
  <c r="C1449" i="3"/>
  <c r="F1449" i="4"/>
  <c r="C1450" i="3"/>
  <c r="F1450" i="4"/>
  <c r="C1451" i="3"/>
  <c r="F1451" i="4"/>
  <c r="C1452" i="3"/>
  <c r="F1452" i="4"/>
  <c r="C1453" i="3"/>
  <c r="F1453" i="4"/>
  <c r="C1454" i="3"/>
  <c r="F1454" i="4"/>
  <c r="C1455" i="3"/>
  <c r="F1455" i="4"/>
  <c r="C1456" i="3"/>
  <c r="C1457" i="3"/>
  <c r="F1457" i="4"/>
  <c r="C1458" i="3"/>
  <c r="F1458" i="4"/>
  <c r="C1459" i="3"/>
  <c r="F1459" i="4"/>
  <c r="C1460" i="3"/>
  <c r="F1460" i="4"/>
  <c r="C1461" i="3"/>
  <c r="F1461" i="4"/>
  <c r="C1462" i="3"/>
  <c r="F1462" i="4"/>
  <c r="C1463" i="3"/>
  <c r="F1463" i="4"/>
  <c r="C1464" i="3"/>
  <c r="F1464" i="4"/>
  <c r="C1465" i="3"/>
  <c r="F1465" i="4"/>
  <c r="C1466" i="3"/>
  <c r="F1466" i="4"/>
  <c r="C1467" i="3"/>
  <c r="F1467" i="4"/>
  <c r="C1468" i="3"/>
  <c r="F1468" i="4"/>
  <c r="C1469" i="3"/>
  <c r="F1469" i="4"/>
  <c r="C1470" i="3"/>
  <c r="F1470" i="4"/>
  <c r="C1471" i="3"/>
  <c r="F1471" i="4"/>
  <c r="C1472" i="3"/>
  <c r="C1473" i="3"/>
  <c r="F1473" i="4"/>
  <c r="C1474" i="3"/>
  <c r="F1474" i="4"/>
  <c r="C1475" i="3"/>
  <c r="F1475" i="4"/>
  <c r="C1476" i="3"/>
  <c r="F1476" i="4"/>
  <c r="C1477" i="3"/>
  <c r="F1477" i="4"/>
  <c r="C1478" i="3"/>
  <c r="F1478" i="4"/>
  <c r="C1479" i="3"/>
  <c r="F1479" i="4"/>
  <c r="C1480" i="3"/>
  <c r="F1480" i="4"/>
  <c r="C1481" i="3"/>
  <c r="F1481" i="4"/>
  <c r="C1482" i="3"/>
  <c r="F1482" i="4"/>
  <c r="C1483" i="3"/>
  <c r="F1483" i="4"/>
  <c r="C1484" i="3"/>
  <c r="F1484" i="4"/>
  <c r="C1485" i="3"/>
  <c r="F1485" i="4"/>
  <c r="C1486" i="3"/>
  <c r="F1486" i="4"/>
  <c r="C1487" i="3"/>
  <c r="F1487" i="4"/>
  <c r="C1488" i="3"/>
  <c r="F1488" i="4"/>
  <c r="C1489" i="3"/>
  <c r="F1489" i="4"/>
  <c r="C1490" i="3"/>
  <c r="F1490" i="4"/>
  <c r="C1491" i="3"/>
  <c r="F1491" i="4"/>
  <c r="C1492" i="3"/>
  <c r="F1492" i="4"/>
  <c r="C1493" i="3"/>
  <c r="F1493" i="4"/>
  <c r="C1494" i="3"/>
  <c r="F1494" i="4"/>
  <c r="C1495" i="3"/>
  <c r="F1495" i="4"/>
  <c r="C1496" i="3"/>
  <c r="F1496" i="4"/>
  <c r="C1497" i="3"/>
  <c r="F1497" i="4"/>
  <c r="C1498" i="3"/>
  <c r="F1498" i="4"/>
  <c r="C1499" i="3"/>
  <c r="F1499" i="4"/>
  <c r="C1500" i="3"/>
  <c r="F1500" i="4"/>
  <c r="C1501" i="3"/>
  <c r="F1501" i="4"/>
  <c r="C1502" i="3"/>
  <c r="F1502" i="4"/>
  <c r="C1503" i="3"/>
  <c r="F1503" i="4"/>
  <c r="C1504" i="3"/>
  <c r="F1504" i="4"/>
  <c r="C1505" i="3"/>
  <c r="F1505" i="4"/>
  <c r="C1506" i="3"/>
  <c r="F1506" i="4"/>
  <c r="C1507" i="3"/>
  <c r="F1507" i="4"/>
  <c r="C1508" i="3"/>
  <c r="F1508" i="4"/>
  <c r="C1509" i="3"/>
  <c r="F1509" i="4"/>
  <c r="C1510" i="3"/>
  <c r="F1510" i="4"/>
  <c r="C1511" i="3"/>
  <c r="F1511" i="4"/>
  <c r="C1512" i="3"/>
  <c r="F1512" i="4"/>
  <c r="C1513" i="3"/>
  <c r="F1513" i="4"/>
  <c r="C1514" i="3"/>
  <c r="F1514" i="4"/>
  <c r="C1515" i="3"/>
  <c r="F1515" i="4"/>
  <c r="C1516" i="3"/>
  <c r="F1516" i="4"/>
  <c r="C1517" i="3"/>
  <c r="F1517" i="4"/>
  <c r="G1517" i="4" s="1"/>
  <c r="C1518" i="3"/>
  <c r="F1518" i="4"/>
  <c r="C1519" i="3"/>
  <c r="F1519" i="4"/>
  <c r="C1520" i="3"/>
  <c r="F1520" i="4"/>
  <c r="C1521" i="3"/>
  <c r="F1521" i="4"/>
  <c r="C1522" i="3"/>
  <c r="F1522" i="4"/>
  <c r="C1523" i="3"/>
  <c r="F1523" i="4"/>
  <c r="C1524" i="3"/>
  <c r="C1525" i="3"/>
  <c r="F1525" i="4"/>
  <c r="C1526" i="3"/>
  <c r="F1526" i="4"/>
  <c r="C1527" i="3"/>
  <c r="F1527" i="4"/>
  <c r="C1528" i="3"/>
  <c r="F1528" i="4"/>
  <c r="C1529" i="3"/>
  <c r="F1529" i="4"/>
  <c r="C1530" i="3"/>
  <c r="F1530" i="4"/>
  <c r="C1531" i="3"/>
  <c r="F1531" i="4"/>
  <c r="C1532" i="3"/>
  <c r="F1532" i="4"/>
  <c r="C1533" i="3"/>
  <c r="F1533" i="4"/>
  <c r="C1534" i="3"/>
  <c r="F1534" i="4"/>
  <c r="G1534" i="4" s="1"/>
  <c r="C1535" i="3"/>
  <c r="F1535" i="4"/>
  <c r="C1536" i="3"/>
  <c r="F1536" i="4"/>
  <c r="C1537" i="3"/>
  <c r="F1537" i="4"/>
  <c r="C1538" i="3"/>
  <c r="F1538" i="4"/>
  <c r="C1539" i="3"/>
  <c r="F1539" i="4"/>
  <c r="C1540" i="3"/>
  <c r="C1541" i="3"/>
  <c r="F1541" i="4"/>
  <c r="C1542" i="3"/>
  <c r="F1542" i="4"/>
  <c r="C1543" i="3"/>
  <c r="F1543" i="4"/>
  <c r="C1544" i="3"/>
  <c r="F1544" i="4"/>
  <c r="C1545" i="3"/>
  <c r="F1545" i="4"/>
  <c r="C1546" i="3"/>
  <c r="F1546" i="4"/>
  <c r="C1547" i="3"/>
  <c r="F1547" i="4"/>
  <c r="C1548" i="3"/>
  <c r="F1548" i="4"/>
  <c r="C1549" i="3"/>
  <c r="F1549" i="4"/>
  <c r="C1550" i="3"/>
  <c r="F1550" i="4"/>
  <c r="C1551" i="3"/>
  <c r="F1551" i="4"/>
  <c r="C1552" i="3"/>
  <c r="F1552" i="4"/>
  <c r="C1553" i="3"/>
  <c r="C1554" i="3"/>
  <c r="F1554" i="4"/>
  <c r="C1555" i="3"/>
  <c r="C1556" i="3"/>
  <c r="C1557" i="3"/>
  <c r="F1557" i="4"/>
  <c r="C1558" i="3"/>
  <c r="F1558" i="4"/>
  <c r="C1559" i="3"/>
  <c r="F1559" i="4"/>
  <c r="C1560" i="3"/>
  <c r="F1560" i="4"/>
  <c r="C1561" i="3"/>
  <c r="F1561" i="4"/>
  <c r="C1562" i="3"/>
  <c r="F1562" i="4"/>
  <c r="C1563" i="3"/>
  <c r="F1563" i="4"/>
  <c r="C1564" i="3"/>
  <c r="F1564" i="4"/>
  <c r="C1565" i="3"/>
  <c r="F1565" i="4"/>
  <c r="C1566" i="3"/>
  <c r="F1566" i="4"/>
  <c r="C1567" i="3"/>
  <c r="F1567" i="4"/>
  <c r="C1568" i="3"/>
  <c r="F1568" i="4"/>
  <c r="C1569" i="3"/>
  <c r="F1569" i="4"/>
  <c r="C1570" i="3"/>
  <c r="F1570" i="4"/>
  <c r="C1571" i="3"/>
  <c r="F1571" i="4"/>
  <c r="C1572" i="3"/>
  <c r="C1573" i="3"/>
  <c r="F1573" i="4"/>
  <c r="C1574" i="3"/>
  <c r="F1574" i="4"/>
  <c r="C1575" i="3"/>
  <c r="F1575" i="4"/>
  <c r="C1576" i="3"/>
  <c r="F1576" i="4"/>
  <c r="C1577" i="3"/>
  <c r="F1577" i="4"/>
  <c r="C1578" i="3"/>
  <c r="F1578" i="4"/>
  <c r="C1579" i="3"/>
  <c r="F1579" i="4"/>
  <c r="C1580" i="3"/>
  <c r="F1580" i="4"/>
  <c r="C1581" i="3"/>
  <c r="F1581" i="4"/>
  <c r="C1582" i="3"/>
  <c r="F1582" i="4"/>
  <c r="C1583" i="3"/>
  <c r="F1583" i="4"/>
  <c r="C1584" i="3"/>
  <c r="F1584" i="4"/>
  <c r="C1585" i="3"/>
  <c r="F1585" i="4"/>
  <c r="C1586" i="3"/>
  <c r="F1586" i="4"/>
  <c r="C1587" i="3"/>
  <c r="F1587" i="4"/>
  <c r="C1588" i="3"/>
  <c r="C1589" i="3"/>
  <c r="F1589" i="4"/>
  <c r="C1590" i="3"/>
  <c r="F1590" i="4"/>
  <c r="C1591" i="3"/>
  <c r="F1591" i="4"/>
  <c r="C1592" i="3"/>
  <c r="F1592" i="4"/>
  <c r="C1593" i="3"/>
  <c r="F1593" i="4"/>
  <c r="C1594" i="3"/>
  <c r="F1594" i="4"/>
  <c r="C1595" i="3"/>
  <c r="F1595" i="4"/>
  <c r="C1596" i="3"/>
  <c r="F1596" i="4"/>
  <c r="C1597" i="3"/>
  <c r="F1597" i="4"/>
  <c r="C1598" i="3"/>
  <c r="F1598" i="4"/>
  <c r="C1599" i="3"/>
  <c r="F1599" i="4"/>
  <c r="C1600" i="3"/>
  <c r="F1600" i="4"/>
  <c r="C1601" i="3"/>
  <c r="F1601" i="4"/>
  <c r="C1602" i="3"/>
  <c r="F1602" i="4"/>
  <c r="C1603" i="3"/>
  <c r="F1603" i="4"/>
  <c r="C1604" i="3"/>
  <c r="C1605" i="3"/>
  <c r="F1605" i="4"/>
  <c r="C1606" i="3"/>
  <c r="F1606" i="4"/>
  <c r="C1607" i="3"/>
  <c r="F1607" i="4"/>
  <c r="C1608" i="3"/>
  <c r="F1608" i="4"/>
  <c r="C1609" i="3"/>
  <c r="F1609" i="4"/>
  <c r="C1610" i="3"/>
  <c r="F1610" i="4"/>
  <c r="C1611" i="3"/>
  <c r="F1611" i="4"/>
  <c r="C1612" i="3"/>
  <c r="F1612" i="4"/>
  <c r="C1613" i="3"/>
  <c r="F1613" i="4"/>
  <c r="C1614" i="3"/>
  <c r="F1614" i="4"/>
  <c r="C1615" i="3"/>
  <c r="F1615" i="4"/>
  <c r="C1616" i="3"/>
  <c r="F1616" i="4"/>
  <c r="C1617" i="3"/>
  <c r="C1618" i="3"/>
  <c r="F1618" i="4"/>
  <c r="C1619" i="3"/>
  <c r="C1620" i="3"/>
  <c r="C1621" i="3"/>
  <c r="F1621" i="4"/>
  <c r="C1622" i="3"/>
  <c r="F1622" i="4"/>
  <c r="C1623" i="3"/>
  <c r="F1623" i="4"/>
  <c r="C1624" i="3"/>
  <c r="F1624" i="4"/>
  <c r="C1625" i="3"/>
  <c r="F1625" i="4"/>
  <c r="C1626" i="3"/>
  <c r="F1626" i="4"/>
  <c r="C1627" i="3"/>
  <c r="F1627" i="4"/>
  <c r="C1628" i="3"/>
  <c r="F1628" i="4"/>
  <c r="C1629" i="3"/>
  <c r="F1629" i="4"/>
  <c r="C1630" i="3"/>
  <c r="F1630" i="4"/>
  <c r="C1631" i="3"/>
  <c r="F1631" i="4"/>
  <c r="C1632" i="3"/>
  <c r="F1632" i="4"/>
  <c r="C1633" i="3"/>
  <c r="F1633" i="4"/>
  <c r="C1634" i="3"/>
  <c r="F1634" i="4"/>
  <c r="C1635" i="3"/>
  <c r="F1635" i="4"/>
  <c r="C1636" i="3"/>
  <c r="C1637" i="3"/>
  <c r="F1637" i="4"/>
  <c r="C1638" i="3"/>
  <c r="F1638" i="4"/>
  <c r="C1639" i="3"/>
  <c r="F1639" i="4"/>
  <c r="C1640" i="3"/>
  <c r="F1640" i="4"/>
  <c r="C1641" i="3"/>
  <c r="F1641" i="4"/>
  <c r="C1642" i="3"/>
  <c r="F1642" i="4"/>
  <c r="C1643" i="3"/>
  <c r="F1643" i="4"/>
  <c r="C1644" i="3"/>
  <c r="F1644" i="4"/>
  <c r="C1645" i="3"/>
  <c r="F1645" i="4"/>
  <c r="G1645" i="4" s="1"/>
  <c r="C1646" i="3"/>
  <c r="F1646" i="4"/>
  <c r="C1647" i="3"/>
  <c r="F1647" i="4"/>
  <c r="C1648" i="3"/>
  <c r="F1648" i="4"/>
  <c r="C1649" i="3"/>
  <c r="F1649" i="4"/>
  <c r="C1650" i="3"/>
  <c r="F1650" i="4"/>
  <c r="C1651" i="3"/>
  <c r="F1651" i="4"/>
  <c r="C1652" i="3"/>
  <c r="C1653" i="3"/>
  <c r="F1653" i="4"/>
  <c r="C1654" i="3"/>
  <c r="F1654" i="4"/>
  <c r="C1655" i="3"/>
  <c r="F1655" i="4"/>
  <c r="C1656" i="3"/>
  <c r="F1656" i="4"/>
  <c r="C1657" i="3"/>
  <c r="F1657" i="4"/>
  <c r="C1658" i="3"/>
  <c r="F1658" i="4"/>
  <c r="C1659" i="3"/>
  <c r="F1659" i="4"/>
  <c r="C1660" i="3"/>
  <c r="F1660" i="4"/>
  <c r="C1661" i="3"/>
  <c r="F1661" i="4"/>
  <c r="C1662" i="3"/>
  <c r="F1662" i="4"/>
  <c r="C1663" i="3"/>
  <c r="F1663" i="4"/>
  <c r="C1664" i="3"/>
  <c r="F1664" i="4"/>
  <c r="C1665" i="3"/>
  <c r="F1665" i="4"/>
  <c r="C1666" i="3"/>
  <c r="F1666" i="4"/>
  <c r="C1667" i="3"/>
  <c r="F1667" i="4"/>
  <c r="C1668" i="3"/>
  <c r="C1669" i="3"/>
  <c r="F1669" i="4"/>
  <c r="C1670" i="3"/>
  <c r="F1670" i="4"/>
  <c r="C1671" i="3"/>
  <c r="F1671" i="4"/>
  <c r="C1672" i="3"/>
  <c r="F1672" i="4"/>
  <c r="C1673" i="3"/>
  <c r="F1673" i="4"/>
  <c r="C1674" i="3"/>
  <c r="F1674" i="4"/>
  <c r="C1675" i="3"/>
  <c r="F1675" i="4"/>
  <c r="C1676" i="3"/>
  <c r="F1676" i="4"/>
  <c r="C1677" i="3"/>
  <c r="F1677" i="4"/>
  <c r="C1678" i="3"/>
  <c r="F1678" i="4"/>
  <c r="C1679" i="3"/>
  <c r="F1679" i="4"/>
  <c r="C1680" i="3"/>
  <c r="F1680" i="4"/>
  <c r="C1681" i="3"/>
  <c r="C1682" i="3"/>
  <c r="F1682" i="4"/>
  <c r="C1683" i="3"/>
  <c r="C1684" i="3"/>
  <c r="C1685" i="3"/>
  <c r="F1685" i="4"/>
  <c r="C1686" i="3"/>
  <c r="F1686" i="4"/>
  <c r="C1687" i="3"/>
  <c r="F1687" i="4"/>
  <c r="C1688" i="3"/>
  <c r="F1688" i="4"/>
  <c r="C1689" i="3"/>
  <c r="F1689" i="4"/>
  <c r="C1690" i="3"/>
  <c r="F1690" i="4"/>
  <c r="C1691" i="3"/>
  <c r="F1691" i="4"/>
  <c r="C1692" i="3"/>
  <c r="F1692" i="4"/>
  <c r="C1693" i="3"/>
  <c r="F1693" i="4"/>
  <c r="C1694" i="3"/>
  <c r="F1694" i="4"/>
  <c r="C1695" i="3"/>
  <c r="F1695" i="4"/>
  <c r="C1696" i="3"/>
  <c r="F1696" i="4"/>
  <c r="C1697" i="3"/>
  <c r="F1697" i="4"/>
  <c r="C1698" i="3"/>
  <c r="F1698" i="4"/>
  <c r="C1699" i="3"/>
  <c r="F1699" i="4"/>
  <c r="C1700" i="3"/>
  <c r="C1701" i="3"/>
  <c r="F1701" i="4"/>
  <c r="C1702" i="3"/>
  <c r="F1702" i="4"/>
  <c r="C1703" i="3"/>
  <c r="F1703" i="4"/>
  <c r="C1704" i="3"/>
  <c r="F1704" i="4"/>
  <c r="C1705" i="3"/>
  <c r="F1705" i="4"/>
  <c r="C1706" i="3"/>
  <c r="F1706" i="4"/>
  <c r="C1707" i="3"/>
  <c r="F1707" i="4"/>
  <c r="C1708" i="3"/>
  <c r="F1708" i="4"/>
  <c r="C1709" i="3"/>
  <c r="F1709" i="4"/>
  <c r="C1710" i="3"/>
  <c r="F1710" i="4"/>
  <c r="C1711" i="3"/>
  <c r="F1711" i="4"/>
  <c r="C1712" i="3"/>
  <c r="C1713" i="3"/>
  <c r="F1713" i="4"/>
  <c r="C1714" i="3"/>
  <c r="F1714" i="4"/>
  <c r="C1715" i="3"/>
  <c r="F1715" i="4"/>
  <c r="C1716" i="3"/>
  <c r="C1717" i="3"/>
  <c r="F1717" i="4"/>
  <c r="C1718" i="3"/>
  <c r="F1718" i="4"/>
  <c r="C1719" i="3"/>
  <c r="F1719" i="4"/>
  <c r="C1720" i="3"/>
  <c r="C1721" i="3"/>
  <c r="F1721" i="4"/>
  <c r="C1722" i="3"/>
  <c r="F1722" i="4"/>
  <c r="C1723" i="3"/>
  <c r="F1723" i="4"/>
  <c r="C1724" i="3"/>
  <c r="C1725" i="3"/>
  <c r="F1725" i="4"/>
  <c r="C1726" i="3"/>
  <c r="F1726" i="4"/>
  <c r="C1727" i="3"/>
  <c r="F1727" i="4"/>
  <c r="C1728" i="3"/>
  <c r="C1729" i="3"/>
  <c r="F1729" i="4"/>
  <c r="C1730" i="3"/>
  <c r="F1730" i="4"/>
  <c r="C1731" i="3"/>
  <c r="F1731" i="4"/>
  <c r="C1732" i="3"/>
  <c r="C1733" i="3"/>
  <c r="F1733" i="4"/>
  <c r="C1734" i="3"/>
  <c r="F1734" i="4"/>
  <c r="C1735" i="3"/>
  <c r="F1735" i="4"/>
  <c r="C1736" i="3"/>
  <c r="C1737" i="3"/>
  <c r="F1737" i="4"/>
  <c r="C1738" i="3"/>
  <c r="F1738" i="4"/>
  <c r="C1739" i="3"/>
  <c r="F1739" i="4"/>
  <c r="C1740" i="3"/>
  <c r="C1741" i="3"/>
  <c r="F1741" i="4"/>
  <c r="C1742" i="3"/>
  <c r="F1742" i="4"/>
  <c r="C1743" i="3"/>
  <c r="F1743" i="4"/>
  <c r="C1744" i="3"/>
  <c r="C1745" i="3"/>
  <c r="F1745" i="4"/>
  <c r="C1746" i="3"/>
  <c r="F1746" i="4"/>
  <c r="C1747" i="3"/>
  <c r="F1747" i="4"/>
  <c r="C1748" i="3"/>
  <c r="C1749" i="3"/>
  <c r="F1749" i="4"/>
  <c r="C1750" i="3"/>
  <c r="F1750" i="4"/>
  <c r="C1751" i="3"/>
  <c r="F1751" i="4"/>
  <c r="C1752" i="3"/>
  <c r="C1753" i="3"/>
  <c r="F1753" i="4"/>
  <c r="C1754" i="3"/>
  <c r="F1754" i="4"/>
  <c r="C1755" i="3"/>
  <c r="F1755" i="4"/>
  <c r="C1756" i="3"/>
  <c r="C1757" i="3"/>
  <c r="F1757" i="4"/>
  <c r="G1757" i="4" s="1"/>
  <c r="C1758" i="3"/>
  <c r="F1758" i="4"/>
  <c r="C1759" i="3"/>
  <c r="F1759" i="4"/>
  <c r="C1760" i="3"/>
  <c r="C1761" i="3"/>
  <c r="F1761" i="4"/>
  <c r="C1762" i="3"/>
  <c r="F1762" i="4"/>
  <c r="C1763" i="3"/>
  <c r="F1763" i="4"/>
  <c r="C1764" i="3"/>
  <c r="C1765" i="3"/>
  <c r="F1765" i="4"/>
  <c r="C1766" i="3"/>
  <c r="F1766" i="4"/>
  <c r="C1767" i="3"/>
  <c r="F1767" i="4"/>
  <c r="C1768" i="3"/>
  <c r="C1769" i="3"/>
  <c r="F1769" i="4"/>
  <c r="C1770" i="3"/>
  <c r="F1770" i="4"/>
  <c r="C1771" i="3"/>
  <c r="F1771" i="4"/>
  <c r="C1772" i="3"/>
  <c r="C1773" i="3"/>
  <c r="F1773" i="4"/>
  <c r="C1774" i="3"/>
  <c r="F1774" i="4"/>
  <c r="C1775" i="3"/>
  <c r="F1775" i="4"/>
  <c r="C1776" i="3"/>
  <c r="C1777" i="3"/>
  <c r="F1777" i="4"/>
  <c r="C1778" i="3"/>
  <c r="F1778" i="4"/>
  <c r="C1779" i="3"/>
  <c r="F1779" i="4"/>
  <c r="C1780" i="3"/>
  <c r="C1781" i="3"/>
  <c r="F1781" i="4"/>
  <c r="G1781" i="4" s="1"/>
  <c r="C1782" i="3"/>
  <c r="F1782" i="4"/>
  <c r="C1783" i="3"/>
  <c r="F1783" i="4"/>
  <c r="C1784" i="3"/>
  <c r="C1785" i="3"/>
  <c r="F1785" i="4"/>
  <c r="C1786" i="3"/>
  <c r="F1786" i="4"/>
  <c r="C1787" i="3"/>
  <c r="F1787" i="4"/>
  <c r="C1788" i="3"/>
  <c r="C1789" i="3"/>
  <c r="F1789" i="4"/>
  <c r="C1790" i="3"/>
  <c r="F1790" i="4"/>
  <c r="C1791" i="3"/>
  <c r="F1791" i="4"/>
  <c r="C1792" i="3"/>
  <c r="C1793" i="3"/>
  <c r="F1793" i="4"/>
  <c r="C1794" i="3"/>
  <c r="F1794" i="4"/>
  <c r="C1795" i="3"/>
  <c r="F1795" i="4"/>
  <c r="C1796" i="3"/>
  <c r="C1797" i="3"/>
  <c r="F1797" i="4"/>
  <c r="C1798" i="3"/>
  <c r="F1798" i="4"/>
  <c r="C1799" i="3"/>
  <c r="F1799" i="4"/>
  <c r="C1800" i="3"/>
  <c r="C1801" i="3"/>
  <c r="F1801" i="4"/>
  <c r="C1802" i="3"/>
  <c r="F1802" i="4"/>
  <c r="C1803" i="3"/>
  <c r="F1803" i="4"/>
  <c r="C1804" i="3"/>
  <c r="C1805" i="3"/>
  <c r="F1805" i="4"/>
  <c r="G1805" i="4" s="1"/>
  <c r="C1806" i="3"/>
  <c r="F1806" i="4"/>
  <c r="C1807" i="3"/>
  <c r="F1807" i="4"/>
  <c r="C1808" i="3"/>
  <c r="C1809" i="3"/>
  <c r="F1809" i="4"/>
  <c r="C1810" i="3"/>
  <c r="F1810" i="4"/>
  <c r="C1811" i="3"/>
  <c r="F1811" i="4"/>
  <c r="C1812" i="3"/>
  <c r="C1813" i="3"/>
  <c r="F1813" i="4"/>
  <c r="C1814" i="3"/>
  <c r="F1814" i="4"/>
  <c r="C1815" i="3"/>
  <c r="F1815" i="4"/>
  <c r="C1816" i="3"/>
  <c r="C1817" i="3"/>
  <c r="F1817" i="4"/>
  <c r="C1818" i="3"/>
  <c r="F1818" i="4"/>
  <c r="C1819" i="3"/>
  <c r="F1819" i="4"/>
  <c r="C1820" i="3"/>
  <c r="C1821" i="3"/>
  <c r="F1821" i="4"/>
  <c r="C1822" i="3"/>
  <c r="F1822" i="4"/>
  <c r="C1823" i="3"/>
  <c r="F1823" i="4"/>
  <c r="C1824" i="3"/>
  <c r="C1825" i="3"/>
  <c r="F1825" i="4"/>
  <c r="C1826" i="3"/>
  <c r="F1826" i="4"/>
  <c r="C1827" i="3"/>
  <c r="F1827" i="4"/>
  <c r="C1828" i="3"/>
  <c r="C1829" i="3"/>
  <c r="F1829" i="4"/>
  <c r="C1830" i="3"/>
  <c r="F1830" i="4"/>
  <c r="C1831" i="3"/>
  <c r="F1831" i="4"/>
  <c r="C1832" i="3"/>
  <c r="C1833" i="3"/>
  <c r="F1833" i="4"/>
  <c r="C1834" i="3"/>
  <c r="F1834" i="4"/>
  <c r="C1835" i="3"/>
  <c r="F1835" i="4"/>
  <c r="C1836" i="3"/>
  <c r="C1837" i="3"/>
  <c r="F1837" i="4"/>
  <c r="C1838" i="3"/>
  <c r="F1838" i="4"/>
  <c r="C1839" i="3"/>
  <c r="F1839" i="4"/>
  <c r="C1840" i="3"/>
  <c r="C1841" i="3"/>
  <c r="F1841" i="4"/>
  <c r="C1842" i="3"/>
  <c r="F1842" i="4"/>
  <c r="C1843" i="3"/>
  <c r="F1843" i="4"/>
  <c r="C1844" i="3"/>
  <c r="C1845" i="3"/>
  <c r="F1845" i="4"/>
  <c r="C1846" i="3"/>
  <c r="F1846" i="4"/>
  <c r="C1847" i="3"/>
  <c r="F1847" i="4"/>
  <c r="C1848" i="3"/>
  <c r="C1849" i="3"/>
  <c r="F1849" i="4"/>
  <c r="C1850" i="3"/>
  <c r="F1850" i="4"/>
  <c r="C1851" i="3"/>
  <c r="F1851" i="4"/>
  <c r="C1852" i="3"/>
  <c r="C1853" i="3"/>
  <c r="F1853" i="4"/>
  <c r="C1854" i="3"/>
  <c r="F1854" i="4"/>
  <c r="C1855" i="3"/>
  <c r="F1855" i="4"/>
  <c r="C1856" i="3"/>
  <c r="C1857" i="3"/>
  <c r="F1857" i="4"/>
  <c r="C1858" i="3"/>
  <c r="F1858" i="4"/>
  <c r="C1859" i="3"/>
  <c r="F1859" i="4"/>
  <c r="C1860" i="3"/>
  <c r="C1861" i="3"/>
  <c r="F1861" i="4"/>
  <c r="C1862" i="3"/>
  <c r="F1862" i="4"/>
  <c r="C1863" i="3"/>
  <c r="F1863" i="4"/>
  <c r="C1864" i="3"/>
  <c r="C1865" i="3"/>
  <c r="F1865" i="4"/>
  <c r="C1866" i="3"/>
  <c r="F1866" i="4"/>
  <c r="C1867" i="3"/>
  <c r="F1867" i="4"/>
  <c r="C1868" i="3"/>
  <c r="C1869" i="3"/>
  <c r="F1869" i="4"/>
  <c r="C1870" i="3"/>
  <c r="F1870" i="4"/>
  <c r="C1871" i="3"/>
  <c r="F1871" i="4"/>
  <c r="C1872" i="3"/>
  <c r="C1873" i="3"/>
  <c r="F1873" i="4"/>
  <c r="C1874" i="3"/>
  <c r="F1874" i="4"/>
  <c r="C1875" i="3"/>
  <c r="F1875" i="4"/>
  <c r="C1876" i="3"/>
  <c r="C1877" i="3"/>
  <c r="F1877" i="4"/>
  <c r="C1878" i="3"/>
  <c r="F1878" i="4"/>
  <c r="C1879" i="3"/>
  <c r="F1879" i="4"/>
  <c r="C1880" i="3"/>
  <c r="C1881" i="3"/>
  <c r="F1881" i="4"/>
  <c r="C1882" i="3"/>
  <c r="F1882" i="4"/>
  <c r="C1883" i="3"/>
  <c r="F1883" i="4"/>
  <c r="C1884" i="3"/>
  <c r="C1885" i="3"/>
  <c r="F1885" i="4"/>
  <c r="C1886" i="3"/>
  <c r="F1886" i="4"/>
  <c r="C1887" i="3"/>
  <c r="F1887" i="4"/>
  <c r="C1888" i="3"/>
  <c r="C1889" i="3"/>
  <c r="F1889" i="4"/>
  <c r="C1890" i="3"/>
  <c r="F1890" i="4"/>
  <c r="C1891" i="3"/>
  <c r="F1891" i="4"/>
  <c r="C1892" i="3"/>
  <c r="C1893" i="3"/>
  <c r="F1893" i="4"/>
  <c r="C1894" i="3"/>
  <c r="F1894" i="4"/>
  <c r="C1895" i="3"/>
  <c r="F1895" i="4"/>
  <c r="C1896" i="3"/>
  <c r="C1897" i="3"/>
  <c r="F1897" i="4"/>
  <c r="C1898" i="3"/>
  <c r="F1898" i="4"/>
  <c r="C1899" i="3"/>
  <c r="F1899" i="4"/>
  <c r="C1900" i="3"/>
  <c r="C1901" i="3"/>
  <c r="F1901" i="4"/>
  <c r="C1902" i="3"/>
  <c r="F1902" i="4"/>
  <c r="C1903" i="3"/>
  <c r="F1903" i="4"/>
  <c r="C1904" i="3"/>
  <c r="C1905" i="3"/>
  <c r="F1905" i="4"/>
  <c r="C1906" i="3"/>
  <c r="F1906" i="4"/>
  <c r="C1907" i="3"/>
  <c r="F1907" i="4"/>
  <c r="C1908" i="3"/>
  <c r="C1909" i="3"/>
  <c r="F1909" i="4"/>
  <c r="C1910" i="3"/>
  <c r="F1910" i="4"/>
  <c r="C1911" i="3"/>
  <c r="F1911" i="4"/>
  <c r="C1912" i="3"/>
  <c r="C1913" i="3"/>
  <c r="F1913" i="4"/>
  <c r="C1914" i="3"/>
  <c r="F1914" i="4"/>
  <c r="C1915" i="3"/>
  <c r="F1915" i="4"/>
  <c r="C1916" i="3"/>
  <c r="C1917" i="3"/>
  <c r="F1917" i="4"/>
  <c r="G1917" i="4" s="1"/>
  <c r="C1918" i="3"/>
  <c r="F1918" i="4"/>
  <c r="C1919" i="3"/>
  <c r="F1919" i="4"/>
  <c r="C1920" i="3"/>
  <c r="C1921" i="3"/>
  <c r="F1921" i="4"/>
  <c r="C1922" i="3"/>
  <c r="F1922" i="4"/>
  <c r="C1923" i="3"/>
  <c r="F1923" i="4"/>
  <c r="C1924" i="3"/>
  <c r="C1925" i="3"/>
  <c r="F1925" i="4"/>
  <c r="G1925" i="4" s="1"/>
  <c r="C1926" i="3"/>
  <c r="F1926" i="4"/>
  <c r="C1927" i="3"/>
  <c r="F1927" i="4"/>
  <c r="C1928" i="3"/>
  <c r="C1929" i="3"/>
  <c r="F1929" i="4"/>
  <c r="C1930" i="3"/>
  <c r="F1930" i="4"/>
  <c r="C1931" i="3"/>
  <c r="F1931" i="4"/>
  <c r="C1932" i="3"/>
  <c r="C1933" i="3"/>
  <c r="F1933" i="4"/>
  <c r="C1934" i="3"/>
  <c r="F1934" i="4"/>
  <c r="C1935" i="3"/>
  <c r="F1935" i="4"/>
  <c r="C1936" i="3"/>
  <c r="C1937" i="3"/>
  <c r="F1937" i="4"/>
  <c r="C1938" i="3"/>
  <c r="F1938" i="4"/>
  <c r="C1939" i="3"/>
  <c r="F1939" i="4"/>
  <c r="C1940" i="3"/>
  <c r="C1941" i="3"/>
  <c r="F1941" i="4"/>
  <c r="C1942" i="3"/>
  <c r="F1942" i="4"/>
  <c r="C1943" i="3"/>
  <c r="F1943" i="4"/>
  <c r="C1944" i="3"/>
  <c r="C1945" i="3"/>
  <c r="F1945" i="4"/>
  <c r="C1946" i="3"/>
  <c r="F1946" i="4"/>
  <c r="C1947" i="3"/>
  <c r="F1947" i="4"/>
  <c r="C1948" i="3"/>
  <c r="C1949" i="3"/>
  <c r="F1949" i="4"/>
  <c r="C1950" i="3"/>
  <c r="F1950" i="4"/>
  <c r="C1951" i="3"/>
  <c r="F1951" i="4"/>
  <c r="C1952" i="3"/>
  <c r="C1953" i="3"/>
  <c r="F1953" i="4"/>
  <c r="C1954" i="3"/>
  <c r="F1954" i="4"/>
  <c r="C1955" i="3"/>
  <c r="F1955" i="4"/>
  <c r="C1956" i="3"/>
  <c r="C1957" i="3"/>
  <c r="F1957" i="4"/>
  <c r="C1958" i="3"/>
  <c r="F1958" i="4"/>
  <c r="C1959" i="3"/>
  <c r="F1959" i="4"/>
  <c r="C1960" i="3"/>
  <c r="C1961" i="3"/>
  <c r="F1961" i="4"/>
  <c r="C1962" i="3"/>
  <c r="F1962" i="4"/>
  <c r="C1963" i="3"/>
  <c r="F1963" i="4"/>
  <c r="C1964" i="3"/>
  <c r="C1965" i="3"/>
  <c r="F1965" i="4"/>
  <c r="G1965" i="4" s="1"/>
  <c r="C1966" i="3"/>
  <c r="F1966" i="4"/>
  <c r="C1967" i="3"/>
  <c r="F1967" i="4"/>
  <c r="C1968" i="3"/>
  <c r="C1969" i="3"/>
  <c r="F1969" i="4"/>
  <c r="C1970" i="3"/>
  <c r="F1970" i="4"/>
  <c r="C1971" i="3"/>
  <c r="F1971" i="4"/>
  <c r="C1972" i="3"/>
  <c r="C1973" i="3"/>
  <c r="F1973" i="4"/>
  <c r="C1974" i="3"/>
  <c r="F1974" i="4"/>
  <c r="C1975" i="3"/>
  <c r="F1975" i="4"/>
  <c r="C1976" i="3"/>
  <c r="C1977" i="3"/>
  <c r="F1977" i="4"/>
  <c r="C1978" i="3"/>
  <c r="F1978" i="4"/>
  <c r="C1979" i="3"/>
  <c r="F1979" i="4"/>
  <c r="C1980" i="3"/>
  <c r="C1981" i="3"/>
  <c r="F1981" i="4"/>
  <c r="G1981" i="4" s="1"/>
  <c r="C1982" i="3"/>
  <c r="F1982" i="4"/>
  <c r="C1983" i="3"/>
  <c r="F1983" i="4"/>
  <c r="C1984" i="3"/>
  <c r="C1985" i="3"/>
  <c r="F1985" i="4"/>
  <c r="C1986" i="3"/>
  <c r="F1986" i="4"/>
  <c r="C1987" i="3"/>
  <c r="F1987" i="4"/>
  <c r="C1988" i="3"/>
  <c r="C1989" i="3"/>
  <c r="F1989" i="4"/>
  <c r="C1990" i="3"/>
  <c r="F1990" i="4"/>
  <c r="C1991" i="3"/>
  <c r="F1991" i="4"/>
  <c r="C1992" i="3"/>
  <c r="C1993" i="3"/>
  <c r="F1993" i="4"/>
  <c r="C1994" i="3"/>
  <c r="F1994" i="4"/>
  <c r="C1995" i="3"/>
  <c r="F1995" i="4"/>
  <c r="C1996" i="3"/>
  <c r="C1997" i="3"/>
  <c r="F1997" i="4"/>
  <c r="C1998" i="3"/>
  <c r="F1998" i="4"/>
  <c r="C1999" i="3"/>
  <c r="F1999" i="4"/>
  <c r="C2000" i="3"/>
  <c r="C2001" i="3"/>
  <c r="F2001" i="4"/>
  <c r="C2002" i="3"/>
  <c r="F2002" i="4"/>
  <c r="C2003" i="3"/>
  <c r="F2003" i="4"/>
  <c r="C2004" i="3"/>
  <c r="C2005" i="3"/>
  <c r="F2005" i="4"/>
  <c r="C2006" i="3"/>
  <c r="F2006" i="4"/>
  <c r="C2007" i="3"/>
  <c r="F2007" i="4"/>
  <c r="C2008" i="3"/>
  <c r="C2009" i="3"/>
  <c r="F2009" i="4"/>
  <c r="C2010" i="3"/>
  <c r="F2010" i="4"/>
  <c r="C2011" i="3"/>
  <c r="F2011" i="4"/>
  <c r="C2012" i="3"/>
  <c r="C2013" i="3"/>
  <c r="F2013" i="4"/>
  <c r="C2014" i="3"/>
  <c r="F2014" i="4"/>
  <c r="C2015" i="3"/>
  <c r="F2015" i="4"/>
  <c r="C2016" i="3"/>
  <c r="C2017" i="3"/>
  <c r="F2017" i="4"/>
  <c r="C2018" i="3"/>
  <c r="F2018" i="4"/>
  <c r="C2019" i="3"/>
  <c r="F2019" i="4"/>
  <c r="C2020" i="3"/>
  <c r="C2021" i="3"/>
  <c r="F2021" i="4"/>
  <c r="C2022" i="3"/>
  <c r="F2022" i="4"/>
  <c r="C2023" i="3"/>
  <c r="F2023" i="4"/>
  <c r="C2024" i="3"/>
  <c r="C2025" i="3"/>
  <c r="F2025" i="4"/>
  <c r="C2026" i="3"/>
  <c r="F2026" i="4"/>
  <c r="C2027" i="3"/>
  <c r="F2027" i="4"/>
  <c r="C2028" i="3"/>
  <c r="C2029" i="3"/>
  <c r="F2029" i="4"/>
  <c r="C2030" i="3"/>
  <c r="F2030" i="4"/>
  <c r="C2031" i="3"/>
  <c r="F2031" i="4"/>
  <c r="C2032" i="3"/>
  <c r="C2033" i="3"/>
  <c r="F2033" i="4"/>
  <c r="C2034" i="3"/>
  <c r="F2034" i="4"/>
  <c r="C2035" i="3"/>
  <c r="F2035" i="4"/>
  <c r="C2036" i="3"/>
  <c r="C2037" i="3"/>
  <c r="F2037" i="4"/>
  <c r="G2037" i="4" s="1"/>
  <c r="C2038" i="3"/>
  <c r="F2038" i="4"/>
  <c r="C2039" i="3"/>
  <c r="F2039" i="4"/>
  <c r="C2040" i="3"/>
  <c r="C2041" i="3"/>
  <c r="F2041" i="4"/>
  <c r="C2042" i="3"/>
  <c r="F2042" i="4"/>
  <c r="C2043" i="3"/>
  <c r="F2043" i="4"/>
  <c r="C2044" i="3"/>
  <c r="C2045" i="3"/>
  <c r="F2045" i="4"/>
  <c r="C2046" i="3"/>
  <c r="F2046" i="4"/>
  <c r="C2047" i="3"/>
  <c r="F2047" i="4"/>
  <c r="C2048" i="3"/>
  <c r="C2049" i="3"/>
  <c r="F2049" i="4"/>
  <c r="C2050" i="3"/>
  <c r="F2050" i="4"/>
  <c r="C2051" i="3"/>
  <c r="F2051" i="4"/>
  <c r="C2052" i="3"/>
  <c r="C2053" i="3"/>
  <c r="F2053" i="4"/>
  <c r="C2054" i="3"/>
  <c r="F2054" i="4"/>
  <c r="C2055" i="3"/>
  <c r="F2055" i="4"/>
  <c r="C2056" i="3"/>
  <c r="C2057" i="3"/>
  <c r="F2057" i="4"/>
  <c r="C2058" i="3"/>
  <c r="F2058" i="4"/>
  <c r="C2059" i="3"/>
  <c r="F2059" i="4"/>
  <c r="C2060" i="3"/>
  <c r="C2061" i="3"/>
  <c r="F2061" i="4"/>
  <c r="C2062" i="3"/>
  <c r="F2062" i="4"/>
  <c r="C2063" i="3"/>
  <c r="F2063" i="4"/>
  <c r="C2064" i="3"/>
  <c r="C2065" i="3"/>
  <c r="F2065" i="4"/>
  <c r="C2066" i="3"/>
  <c r="F2066" i="4"/>
  <c r="C2067" i="3"/>
  <c r="F2067" i="4"/>
  <c r="C2068" i="3"/>
  <c r="C2069" i="3"/>
  <c r="F2069" i="4"/>
  <c r="G2069" i="4" s="1"/>
  <c r="C2070" i="3"/>
  <c r="F2070" i="4"/>
  <c r="C2071" i="3"/>
  <c r="F2071" i="4"/>
  <c r="C2072" i="3"/>
  <c r="C2073" i="3"/>
  <c r="F2073" i="4"/>
  <c r="C2074" i="3"/>
  <c r="F2074" i="4"/>
  <c r="C2075" i="3"/>
  <c r="F2075" i="4"/>
  <c r="C2076" i="3"/>
  <c r="C2077" i="3"/>
  <c r="F2077" i="4"/>
  <c r="C2078" i="3"/>
  <c r="F2078" i="4"/>
  <c r="C2079" i="3"/>
  <c r="F2079" i="4"/>
  <c r="C2080" i="3"/>
  <c r="C2081" i="3"/>
  <c r="F2081" i="4"/>
  <c r="C2082" i="3"/>
  <c r="F2082" i="4"/>
  <c r="C2083" i="3"/>
  <c r="F2083" i="4"/>
  <c r="C2084" i="3"/>
  <c r="C2085" i="3"/>
  <c r="F2085" i="4"/>
  <c r="C2086" i="3"/>
  <c r="F2086" i="4"/>
  <c r="C2087" i="3"/>
  <c r="F2087" i="4"/>
  <c r="C2088" i="3"/>
  <c r="C2089" i="3"/>
  <c r="F2089" i="4"/>
  <c r="C2090" i="3"/>
  <c r="F2090" i="4"/>
  <c r="C2091" i="3"/>
  <c r="F2091" i="4"/>
  <c r="C2092" i="3"/>
  <c r="C2093" i="3"/>
  <c r="F2093" i="4"/>
  <c r="C2094" i="3"/>
  <c r="F2094" i="4"/>
  <c r="C2095" i="3"/>
  <c r="F2095" i="4"/>
  <c r="C2096" i="3"/>
  <c r="C2097" i="3"/>
  <c r="F2097" i="4"/>
  <c r="C2098" i="3"/>
  <c r="F2098" i="4"/>
  <c r="C2099" i="3"/>
  <c r="F2099" i="4"/>
  <c r="C2100" i="3"/>
  <c r="C2101" i="3"/>
  <c r="F2101" i="4"/>
  <c r="C2102" i="3"/>
  <c r="F2102" i="4"/>
  <c r="C2103" i="3"/>
  <c r="F2103" i="4"/>
  <c r="C2104" i="3"/>
  <c r="C2105" i="3"/>
  <c r="F2105" i="4"/>
  <c r="C2106" i="3"/>
  <c r="F2106" i="4"/>
  <c r="C2107" i="3"/>
  <c r="F2107" i="4"/>
  <c r="C2108" i="3"/>
  <c r="C2109" i="3"/>
  <c r="F2109" i="4"/>
  <c r="G2109" i="4" s="1"/>
  <c r="C2110" i="3"/>
  <c r="F2110" i="4"/>
  <c r="C2111" i="3"/>
  <c r="F2111" i="4"/>
  <c r="C2112" i="3"/>
  <c r="C2113" i="3"/>
  <c r="F2113" i="4"/>
  <c r="E2120" i="3"/>
  <c r="F2120" i="3"/>
  <c r="L2120" i="3"/>
  <c r="B27" i="2"/>
  <c r="D27" i="2"/>
  <c r="G1678" i="4" l="1"/>
  <c r="O1877" i="4"/>
  <c r="M2120" i="3"/>
  <c r="AJ224" i="4"/>
  <c r="AJ220" i="4"/>
  <c r="AJ1235" i="4"/>
  <c r="AJ1233" i="4"/>
  <c r="AJ1168" i="4"/>
  <c r="AJ506" i="4"/>
  <c r="AJ1758" i="4"/>
  <c r="AJ1622" i="4"/>
  <c r="AJ1578" i="4"/>
  <c r="AJ1576" i="4"/>
  <c r="AJ1575" i="4"/>
  <c r="AJ2002" i="4"/>
  <c r="AJ1514" i="4"/>
  <c r="AJ1154" i="4"/>
  <c r="AJ1000" i="4"/>
  <c r="AJ992" i="4"/>
  <c r="AJ690" i="4"/>
  <c r="AJ658" i="4"/>
  <c r="AJ656" i="4"/>
  <c r="AJ630" i="4"/>
  <c r="AJ628" i="4"/>
  <c r="AJ602" i="4"/>
  <c r="AZ8" i="14"/>
  <c r="AZ2121" i="14"/>
  <c r="BB8" i="14"/>
  <c r="BB2121" i="14"/>
  <c r="BA8" i="14"/>
  <c r="BA2121" i="14"/>
  <c r="AJ1927" i="4"/>
  <c r="AJ1895" i="4"/>
  <c r="AJ1086" i="4"/>
  <c r="AJ542" i="4"/>
  <c r="AJ527" i="4"/>
  <c r="AJ2011" i="4"/>
  <c r="AJ2010" i="4"/>
  <c r="AJ1978" i="4"/>
  <c r="O1417" i="4"/>
  <c r="O1413" i="4"/>
  <c r="O1409" i="4"/>
  <c r="G1614" i="4"/>
  <c r="H1614" i="4" s="1"/>
  <c r="G1612" i="4"/>
  <c r="G1022" i="4"/>
  <c r="G990" i="4"/>
  <c r="G974" i="4"/>
  <c r="H974" i="4" s="1"/>
  <c r="G958" i="4"/>
  <c r="G942" i="4"/>
  <c r="G930" i="4"/>
  <c r="G910" i="4"/>
  <c r="G850" i="4"/>
  <c r="G830" i="4"/>
  <c r="G818" i="4"/>
  <c r="G814" i="4"/>
  <c r="H814" i="4" s="1"/>
  <c r="G762" i="4"/>
  <c r="AJ1564" i="4"/>
  <c r="AJ1545" i="4"/>
  <c r="AJ1443" i="4"/>
  <c r="AJ1442" i="4"/>
  <c r="AJ1441" i="4"/>
  <c r="AJ1434" i="4"/>
  <c r="AJ1427" i="4"/>
  <c r="AJ1119" i="4"/>
  <c r="AJ1107" i="4"/>
  <c r="AJ1043" i="4"/>
  <c r="AJ1042" i="4"/>
  <c r="AJ1041" i="4"/>
  <c r="AJ347" i="4"/>
  <c r="AJ1359" i="4"/>
  <c r="AJ1358" i="4"/>
  <c r="AJ1357" i="4"/>
  <c r="AJ1211" i="4"/>
  <c r="AJ970" i="4"/>
  <c r="AJ966" i="4"/>
  <c r="AJ916" i="4"/>
  <c r="AJ912" i="4"/>
  <c r="AJ736" i="4"/>
  <c r="O1869" i="4"/>
  <c r="O1213" i="4"/>
  <c r="F1860" i="5"/>
  <c r="F191" i="5"/>
  <c r="AJ1478" i="4"/>
  <c r="AJ1476" i="4"/>
  <c r="O1449" i="4"/>
  <c r="O1447" i="4"/>
  <c r="AJ1411" i="4"/>
  <c r="AJ1299" i="4"/>
  <c r="AJ1195" i="4"/>
  <c r="AJ1191" i="4"/>
  <c r="AJ1190" i="4"/>
  <c r="O1181" i="4"/>
  <c r="AJ1152" i="4"/>
  <c r="F391" i="5"/>
  <c r="F385" i="5"/>
  <c r="F384" i="5"/>
  <c r="AJ2063" i="4"/>
  <c r="AJ2062" i="4"/>
  <c r="O2057" i="4"/>
  <c r="O2053" i="4"/>
  <c r="AJ2046" i="4"/>
  <c r="AJ1983" i="4"/>
  <c r="AJ1951" i="4"/>
  <c r="AJ1863" i="4"/>
  <c r="AJ1862" i="4"/>
  <c r="O1721" i="4"/>
  <c r="AJ1456" i="4"/>
  <c r="O752" i="4"/>
  <c r="O751" i="4"/>
  <c r="O740" i="4"/>
  <c r="O722" i="4"/>
  <c r="O720" i="4"/>
  <c r="O704" i="4"/>
  <c r="AJ578" i="4"/>
  <c r="AJ497" i="4"/>
  <c r="AJ454" i="4"/>
  <c r="AJ189" i="4"/>
  <c r="AJ188" i="4"/>
  <c r="AJ134" i="4"/>
  <c r="AJ118" i="4"/>
  <c r="AJ116" i="4"/>
  <c r="F1948" i="5"/>
  <c r="F1928" i="5"/>
  <c r="F1926" i="5"/>
  <c r="F1916" i="5"/>
  <c r="F1914" i="5"/>
  <c r="F1818" i="5"/>
  <c r="F1644" i="5"/>
  <c r="F1642" i="5"/>
  <c r="F1628" i="5"/>
  <c r="F1626" i="5"/>
  <c r="F1614" i="5"/>
  <c r="F1599" i="5"/>
  <c r="F1490" i="5"/>
  <c r="F1489" i="5"/>
  <c r="F1487" i="5"/>
  <c r="F1482" i="5"/>
  <c r="F1474" i="5"/>
  <c r="F1473" i="5"/>
  <c r="F1471" i="5"/>
  <c r="F1466" i="5"/>
  <c r="F1458" i="5"/>
  <c r="F1457" i="5"/>
  <c r="F1455" i="5"/>
  <c r="F1449" i="5"/>
  <c r="F1447" i="5"/>
  <c r="F1433" i="5"/>
  <c r="F1431" i="5"/>
  <c r="F1330" i="5"/>
  <c r="F1329" i="5"/>
  <c r="F1327" i="5"/>
  <c r="F1314" i="5"/>
  <c r="F1313" i="5"/>
  <c r="F1311" i="5"/>
  <c r="F1234" i="5"/>
  <c r="F1215" i="5"/>
  <c r="F1214" i="5"/>
  <c r="F1212" i="5"/>
  <c r="F1211" i="5"/>
  <c r="F1195" i="5"/>
  <c r="F1179" i="5"/>
  <c r="F1172" i="5"/>
  <c r="F1164" i="5"/>
  <c r="F1115" i="5"/>
  <c r="F1108" i="5"/>
  <c r="F1096" i="5"/>
  <c r="F859" i="5"/>
  <c r="F1832" i="5"/>
  <c r="F1831" i="5"/>
  <c r="F1590" i="5"/>
  <c r="F1587" i="5"/>
  <c r="F1585" i="5"/>
  <c r="F1417" i="5"/>
  <c r="F1415" i="5"/>
  <c r="F1401" i="5"/>
  <c r="F1399" i="5"/>
  <c r="F1155" i="5"/>
  <c r="F1152" i="5"/>
  <c r="F1080" i="5"/>
  <c r="F1076" i="5"/>
  <c r="F1074" i="5"/>
  <c r="F1058" i="5"/>
  <c r="F1048" i="5"/>
  <c r="F1044" i="5"/>
  <c r="F1016" i="5"/>
  <c r="F1012" i="5"/>
  <c r="F1010" i="5"/>
  <c r="F994" i="5"/>
  <c r="F837" i="5"/>
  <c r="F821" i="5"/>
  <c r="F813" i="5"/>
  <c r="F811" i="5"/>
  <c r="F805" i="5"/>
  <c r="F795" i="5"/>
  <c r="F789" i="5"/>
  <c r="F785" i="5"/>
  <c r="F773" i="5"/>
  <c r="F765" i="5"/>
  <c r="F760" i="5"/>
  <c r="F757" i="5"/>
  <c r="F749" i="5"/>
  <c r="F747" i="5"/>
  <c r="F741" i="5"/>
  <c r="F737" i="5"/>
  <c r="F725" i="5"/>
  <c r="F723" i="5"/>
  <c r="F721" i="5"/>
  <c r="F711" i="5"/>
  <c r="F709" i="5"/>
  <c r="F699" i="5"/>
  <c r="F691" i="5"/>
  <c r="F689" i="5"/>
  <c r="F675" i="5"/>
  <c r="F667" i="5"/>
  <c r="F661" i="5"/>
  <c r="F657" i="5"/>
  <c r="F649" i="5"/>
  <c r="F643" i="5"/>
  <c r="F637" i="5"/>
  <c r="F635" i="5"/>
  <c r="F617" i="5"/>
  <c r="F611" i="5"/>
  <c r="F605" i="5"/>
  <c r="F603" i="5"/>
  <c r="F585" i="5"/>
  <c r="F579" i="5"/>
  <c r="F566" i="5"/>
  <c r="F342" i="5"/>
  <c r="F339" i="5"/>
  <c r="AJ2098" i="4"/>
  <c r="AJ2055" i="4"/>
  <c r="AJ2039" i="4"/>
  <c r="AJ1992" i="4"/>
  <c r="AJ1990" i="4"/>
  <c r="AJ1974" i="4"/>
  <c r="AJ1958" i="4"/>
  <c r="AJ1684" i="4"/>
  <c r="O1469" i="4"/>
  <c r="AJ984" i="4"/>
  <c r="AJ972" i="4"/>
  <c r="AJ824" i="4"/>
  <c r="AJ776" i="4"/>
  <c r="AJ741" i="4"/>
  <c r="O636" i="4"/>
  <c r="AJ403" i="4"/>
  <c r="AJ350" i="4"/>
  <c r="AJ349" i="4"/>
  <c r="AJ96" i="4"/>
  <c r="AJ68" i="4"/>
  <c r="F1660" i="5"/>
  <c r="F554" i="5"/>
  <c r="F551" i="5"/>
  <c r="F550" i="5"/>
  <c r="F543" i="5"/>
  <c r="F522" i="5"/>
  <c r="F510" i="5"/>
  <c r="F505" i="5"/>
  <c r="F502" i="5"/>
  <c r="F481" i="5"/>
  <c r="F472" i="5"/>
  <c r="F469" i="5"/>
  <c r="F461" i="5"/>
  <c r="F453" i="5"/>
  <c r="F440" i="5"/>
  <c r="F436" i="5"/>
  <c r="F433" i="5"/>
  <c r="F429" i="5"/>
  <c r="F424" i="5"/>
  <c r="F411" i="5"/>
  <c r="F331" i="5"/>
  <c r="F330" i="5"/>
  <c r="F323" i="5"/>
  <c r="F304" i="5"/>
  <c r="F174" i="5"/>
  <c r="F163" i="5"/>
  <c r="F160" i="5"/>
  <c r="F158" i="5"/>
  <c r="F155" i="5"/>
  <c r="F152" i="5"/>
  <c r="F149" i="5"/>
  <c r="F148" i="5"/>
  <c r="F145" i="5"/>
  <c r="F137" i="5"/>
  <c r="F136" i="5"/>
  <c r="F124" i="5"/>
  <c r="F121" i="5"/>
  <c r="F120" i="5"/>
  <c r="F116" i="5"/>
  <c r="AJ2102" i="4"/>
  <c r="AJ1879" i="4"/>
  <c r="AJ1694" i="4"/>
  <c r="AJ1435" i="4"/>
  <c r="AJ1170" i="4"/>
  <c r="AJ740" i="4"/>
  <c r="AJ190" i="4"/>
  <c r="AJ81" i="4"/>
  <c r="AJ78" i="4"/>
  <c r="AJ75" i="4"/>
  <c r="AJ1591" i="4"/>
  <c r="AJ1458" i="4"/>
  <c r="AJ1356" i="4"/>
  <c r="AJ1346" i="4"/>
  <c r="AJ1283" i="4"/>
  <c r="AJ808" i="4"/>
  <c r="AJ796" i="4"/>
  <c r="AJ772" i="4"/>
  <c r="AJ485" i="4"/>
  <c r="AJ425" i="4"/>
  <c r="AJ407" i="4"/>
  <c r="AJ405" i="4"/>
  <c r="AJ304" i="4"/>
  <c r="AJ264" i="4"/>
  <c r="AJ250" i="4"/>
  <c r="AJ1831" i="4"/>
  <c r="AJ625" i="4"/>
  <c r="AJ130" i="4"/>
  <c r="AJ1871" i="4"/>
  <c r="AJ1616" i="4"/>
  <c r="AJ1544" i="4"/>
  <c r="AJ1543" i="4"/>
  <c r="AJ1542" i="4"/>
  <c r="AJ1518" i="4"/>
  <c r="AJ1004" i="4"/>
  <c r="AJ990" i="4"/>
  <c r="AJ900" i="4"/>
  <c r="AJ888" i="4"/>
  <c r="AJ872" i="4"/>
  <c r="AJ499" i="4"/>
  <c r="AJ335" i="4"/>
  <c r="AJ331" i="4"/>
  <c r="O902" i="4"/>
  <c r="O1664" i="4"/>
  <c r="O2037" i="4"/>
  <c r="O1713" i="4"/>
  <c r="O1437" i="4"/>
  <c r="O1429" i="4"/>
  <c r="O782" i="4"/>
  <c r="O766" i="4"/>
  <c r="O744" i="4"/>
  <c r="O726" i="4"/>
  <c r="O567" i="4"/>
  <c r="G1598" i="4"/>
  <c r="G1425" i="4"/>
  <c r="F1933" i="5"/>
  <c r="F1816" i="5"/>
  <c r="F1815" i="5"/>
  <c r="F1652" i="5"/>
  <c r="F1300" i="5"/>
  <c r="F815" i="5"/>
  <c r="F814" i="5"/>
  <c r="F783" i="5"/>
  <c r="F782" i="5"/>
  <c r="F2025" i="5"/>
  <c r="F1976" i="5"/>
  <c r="F1975" i="5"/>
  <c r="F1974" i="5"/>
  <c r="I7" i="3"/>
  <c r="O1556" i="4"/>
  <c r="O1433" i="4"/>
  <c r="O1399" i="4"/>
  <c r="O1369" i="4"/>
  <c r="O1365" i="4"/>
  <c r="O1333" i="4"/>
  <c r="O1329" i="4"/>
  <c r="O1125" i="4"/>
  <c r="G1564" i="4"/>
  <c r="G1532" i="4"/>
  <c r="O2065" i="4"/>
  <c r="AJ2059" i="4"/>
  <c r="AJ2051" i="4"/>
  <c r="AJ2043" i="4"/>
  <c r="O1985" i="4"/>
  <c r="AJ1963" i="4"/>
  <c r="AJ1955" i="4"/>
  <c r="AJ1900" i="4"/>
  <c r="AJ1875" i="4"/>
  <c r="AJ1874" i="4"/>
  <c r="AJ1867" i="4"/>
  <c r="AJ1835" i="4"/>
  <c r="O1809" i="4"/>
  <c r="AJ1711" i="4"/>
  <c r="AJ1611" i="4"/>
  <c r="AJ1547" i="4"/>
  <c r="AJ1506" i="4"/>
  <c r="AJ1504" i="4"/>
  <c r="AJ1502" i="4"/>
  <c r="O1492" i="4"/>
  <c r="AJ1467" i="4"/>
  <c r="AJ1466" i="4"/>
  <c r="G1466" i="4"/>
  <c r="AJ1386" i="4"/>
  <c r="AJ1384" i="4"/>
  <c r="AJ1379" i="4"/>
  <c r="AJ1378" i="4"/>
  <c r="AJ1351" i="4"/>
  <c r="AJ1347" i="4"/>
  <c r="AJ1339" i="4"/>
  <c r="AJ1334" i="4"/>
  <c r="AJ1290" i="4"/>
  <c r="AJ1278" i="4"/>
  <c r="AJ1277" i="4"/>
  <c r="AJ1276" i="4"/>
  <c r="AJ1274" i="4"/>
  <c r="AJ1247" i="4"/>
  <c r="AJ1245" i="4"/>
  <c r="G1242" i="4"/>
  <c r="AJ1198" i="4"/>
  <c r="AJ1183" i="4"/>
  <c r="AJ1182" i="4"/>
  <c r="G1178" i="4"/>
  <c r="AJ1163" i="4"/>
  <c r="AJ1159" i="4"/>
  <c r="O192" i="4"/>
  <c r="O1917" i="4"/>
  <c r="O1825" i="4"/>
  <c r="X1585" i="4"/>
  <c r="X133" i="4"/>
  <c r="O1961" i="4"/>
  <c r="O1953" i="4"/>
  <c r="AJ1920" i="4"/>
  <c r="AJ1832" i="4"/>
  <c r="AJ1795" i="4"/>
  <c r="AJ1794" i="4"/>
  <c r="AJ1755" i="4"/>
  <c r="AJ1747" i="4"/>
  <c r="O1684" i="4"/>
  <c r="AJ1667" i="4"/>
  <c r="AJ1666" i="4"/>
  <c r="AJ1638" i="4"/>
  <c r="AJ1598" i="4"/>
  <c r="AJ1595" i="4"/>
  <c r="O1540" i="4"/>
  <c r="AJ1534" i="4"/>
  <c r="AJ1495" i="4"/>
  <c r="AJ1494" i="4"/>
  <c r="G1434" i="4"/>
  <c r="AJ1418" i="4"/>
  <c r="AJ1391" i="4"/>
  <c r="AJ1327" i="4"/>
  <c r="AJ1326" i="4"/>
  <c r="AJ1311" i="4"/>
  <c r="G1233" i="4"/>
  <c r="AJ1219" i="4"/>
  <c r="AJ1218" i="4"/>
  <c r="AJ1202" i="4"/>
  <c r="O778" i="4"/>
  <c r="AJ1147" i="4"/>
  <c r="AJ1131" i="4"/>
  <c r="AJ1130" i="4"/>
  <c r="AJ1128" i="4"/>
  <c r="AJ1051" i="4"/>
  <c r="AJ922" i="4"/>
  <c r="AJ919" i="4"/>
  <c r="AJ880" i="4"/>
  <c r="O866" i="4"/>
  <c r="AJ848" i="4"/>
  <c r="AJ844" i="4"/>
  <c r="AJ843" i="4"/>
  <c r="AJ790" i="4"/>
  <c r="AJ614" i="4"/>
  <c r="AJ582" i="4"/>
  <c r="X573" i="4"/>
  <c r="AJ478" i="4"/>
  <c r="AJ477" i="4"/>
  <c r="AJ458" i="4"/>
  <c r="AJ433" i="4"/>
  <c r="AJ316" i="4"/>
  <c r="O295" i="4"/>
  <c r="AJ280" i="4"/>
  <c r="AJ240" i="4"/>
  <c r="AJ198" i="4"/>
  <c r="AJ164" i="4"/>
  <c r="AJ146" i="4"/>
  <c r="AJ143" i="4"/>
  <c r="AJ57" i="4"/>
  <c r="AJ54" i="4"/>
  <c r="AJ32" i="4"/>
  <c r="O22" i="4"/>
  <c r="F2106" i="5"/>
  <c r="F2105" i="5"/>
  <c r="F2076" i="5"/>
  <c r="F2074" i="5"/>
  <c r="F2042" i="5"/>
  <c r="F2041" i="5"/>
  <c r="F2014" i="5"/>
  <c r="F1924" i="5"/>
  <c r="F1920" i="5"/>
  <c r="F1800" i="5"/>
  <c r="F1798" i="5"/>
  <c r="F1768" i="5"/>
  <c r="F1766" i="5"/>
  <c r="AJ1118" i="4"/>
  <c r="AJ1115" i="4"/>
  <c r="AJ1114" i="4"/>
  <c r="AJ1102" i="4"/>
  <c r="AJ1095" i="4"/>
  <c r="AJ1070" i="4"/>
  <c r="AJ1067" i="4"/>
  <c r="AJ1030" i="4"/>
  <c r="O1014" i="4"/>
  <c r="AJ1012" i="4"/>
  <c r="AJ904" i="4"/>
  <c r="O898" i="4"/>
  <c r="O882" i="4"/>
  <c r="AJ868" i="4"/>
  <c r="O790" i="4"/>
  <c r="AJ784" i="4"/>
  <c r="AJ702" i="4"/>
  <c r="AJ664" i="4"/>
  <c r="O640" i="4"/>
  <c r="AJ638" i="4"/>
  <c r="AJ567" i="4"/>
  <c r="O452" i="4"/>
  <c r="AJ387" i="4"/>
  <c r="AJ369" i="4"/>
  <c r="AJ367" i="4"/>
  <c r="AJ359" i="4"/>
  <c r="AJ300" i="4"/>
  <c r="AJ276" i="4"/>
  <c r="AJ274" i="4"/>
  <c r="AJ238" i="4"/>
  <c r="AJ228" i="4"/>
  <c r="AJ205" i="4"/>
  <c r="AJ204" i="4"/>
  <c r="AJ192" i="4"/>
  <c r="X175" i="4"/>
  <c r="AJ171" i="4"/>
  <c r="AJ166" i="4"/>
  <c r="AJ150" i="4"/>
  <c r="AJ98" i="4"/>
  <c r="AJ62" i="4"/>
  <c r="AJ58" i="4"/>
  <c r="F2113" i="5"/>
  <c r="F2110" i="5"/>
  <c r="F2097" i="5"/>
  <c r="F2094" i="5"/>
  <c r="F2081" i="5"/>
  <c r="F2066" i="5"/>
  <c r="F2049" i="5"/>
  <c r="F2046" i="5"/>
  <c r="F2033" i="5"/>
  <c r="F2030" i="5"/>
  <c r="F2009" i="5"/>
  <c r="F1988" i="5"/>
  <c r="F1986" i="5"/>
  <c r="F1972" i="5"/>
  <c r="F1956" i="5"/>
  <c r="F1954" i="5"/>
  <c r="F1952" i="5"/>
  <c r="F1950" i="5"/>
  <c r="F1932" i="5"/>
  <c r="F1930" i="5"/>
  <c r="F1912" i="5"/>
  <c r="F1892" i="5"/>
  <c r="F1890" i="5"/>
  <c r="F1888" i="5"/>
  <c r="F1886" i="5"/>
  <c r="F1864" i="5"/>
  <c r="F1828" i="5"/>
  <c r="F1819" i="5"/>
  <c r="F1810" i="5"/>
  <c r="F1803" i="5"/>
  <c r="F1796" i="5"/>
  <c r="F1778" i="5"/>
  <c r="F1764" i="5"/>
  <c r="F1736" i="5"/>
  <c r="F1734" i="5"/>
  <c r="F1720" i="5"/>
  <c r="F1718" i="5"/>
  <c r="F1658" i="5"/>
  <c r="F1650" i="5"/>
  <c r="F1636" i="5"/>
  <c r="F1634" i="5"/>
  <c r="F1620" i="5"/>
  <c r="F1617" i="5"/>
  <c r="F1601" i="5"/>
  <c r="F1569" i="5"/>
  <c r="F1518" i="5"/>
  <c r="F1503" i="5"/>
  <c r="F1502" i="5"/>
  <c r="F1486" i="5"/>
  <c r="F1485" i="5"/>
  <c r="F1483" i="5"/>
  <c r="F1470" i="5"/>
  <c r="F1469" i="5"/>
  <c r="F1467" i="5"/>
  <c r="F1454" i="5"/>
  <c r="F1338" i="5"/>
  <c r="F1326" i="5"/>
  <c r="F1310" i="5"/>
  <c r="F1294" i="5"/>
  <c r="F1292" i="5"/>
  <c r="F1272" i="5"/>
  <c r="F1244" i="5"/>
  <c r="F1231" i="5"/>
  <c r="F1230" i="5"/>
  <c r="F1228" i="5"/>
  <c r="F1210" i="5"/>
  <c r="F1192" i="5"/>
  <c r="F1128" i="5"/>
  <c r="F1124" i="5"/>
  <c r="F1084" i="5"/>
  <c r="F1052" i="5"/>
  <c r="F1020" i="5"/>
  <c r="F988" i="5"/>
  <c r="F956" i="5"/>
  <c r="F924" i="5"/>
  <c r="F910" i="5"/>
  <c r="F892" i="5"/>
  <c r="F870" i="5"/>
  <c r="F869" i="5"/>
  <c r="F862" i="5"/>
  <c r="F861" i="5"/>
  <c r="F835" i="5"/>
  <c r="F833" i="5"/>
  <c r="F832" i="5"/>
  <c r="F816" i="5"/>
  <c r="F771" i="5"/>
  <c r="F1746" i="5"/>
  <c r="F1732" i="5"/>
  <c r="F1730" i="5"/>
  <c r="F1716" i="5"/>
  <c r="F1714" i="5"/>
  <c r="F1700" i="5"/>
  <c r="F1698" i="5"/>
  <c r="F1691" i="5"/>
  <c r="F1684" i="5"/>
  <c r="F1682" i="5"/>
  <c r="F1679" i="5"/>
  <c r="F1677" i="5"/>
  <c r="F1668" i="5"/>
  <c r="F1666" i="5"/>
  <c r="F1595" i="5"/>
  <c r="F1582" i="5"/>
  <c r="F1577" i="5"/>
  <c r="F1575" i="5"/>
  <c r="F1526" i="5"/>
  <c r="F1494" i="5"/>
  <c r="F1478" i="5"/>
  <c r="F1462" i="5"/>
  <c r="F1445" i="5"/>
  <c r="F1443" i="5"/>
  <c r="F1429" i="5"/>
  <c r="F1427" i="5"/>
  <c r="F1413" i="5"/>
  <c r="F1411" i="5"/>
  <c r="F1397" i="5"/>
  <c r="F1395" i="5"/>
  <c r="F1381" i="5"/>
  <c r="F1379" i="5"/>
  <c r="F1365" i="5"/>
  <c r="F1363" i="5"/>
  <c r="F1349" i="5"/>
  <c r="F1347" i="5"/>
  <c r="F1333" i="5"/>
  <c r="F1331" i="5"/>
  <c r="F1317" i="5"/>
  <c r="F1315" i="5"/>
  <c r="F1301" i="5"/>
  <c r="F1299" i="5"/>
  <c r="F1287" i="5"/>
  <c r="F1266" i="5"/>
  <c r="F1250" i="5"/>
  <c r="F1240" i="5"/>
  <c r="F1223" i="5"/>
  <c r="F1200" i="5"/>
  <c r="F1199" i="5"/>
  <c r="F1198" i="5"/>
  <c r="F1180" i="5"/>
  <c r="F1136" i="5"/>
  <c r="F1116" i="5"/>
  <c r="F1087" i="5"/>
  <c r="F1072" i="5"/>
  <c r="F1056" i="5"/>
  <c r="F1055" i="5"/>
  <c r="F1023" i="5"/>
  <c r="F1008" i="5"/>
  <c r="F992" i="5"/>
  <c r="F991" i="5"/>
  <c r="F962" i="5"/>
  <c r="F960" i="5"/>
  <c r="F930" i="5"/>
  <c r="F928" i="5"/>
  <c r="F914" i="5"/>
  <c r="F912" i="5"/>
  <c r="F896" i="5"/>
  <c r="F882" i="5"/>
  <c r="F880" i="5"/>
  <c r="F866" i="5"/>
  <c r="F864" i="5"/>
  <c r="F843" i="5"/>
  <c r="F808" i="5"/>
  <c r="F779" i="5"/>
  <c r="F769" i="5"/>
  <c r="F768" i="5"/>
  <c r="F752" i="5"/>
  <c r="F719" i="5"/>
  <c r="F717" i="5"/>
  <c r="F687" i="5"/>
  <c r="F685" i="5"/>
  <c r="F655" i="5"/>
  <c r="F653" i="5"/>
  <c r="F641" i="5"/>
  <c r="F625" i="5"/>
  <c r="F623" i="5"/>
  <c r="F591" i="5"/>
  <c r="F577" i="5"/>
  <c r="F571" i="5"/>
  <c r="F563" i="5"/>
  <c r="F546" i="5"/>
  <c r="F501" i="5"/>
  <c r="F465" i="5"/>
  <c r="F427" i="5"/>
  <c r="F425" i="5"/>
  <c r="F408" i="5"/>
  <c r="F407" i="5"/>
  <c r="F405" i="5"/>
  <c r="F388" i="5"/>
  <c r="F373" i="5"/>
  <c r="F353" i="5"/>
  <c r="F351" i="5"/>
  <c r="F349" i="5"/>
  <c r="F334" i="5"/>
  <c r="F322" i="5"/>
  <c r="F321" i="5"/>
  <c r="F319" i="5"/>
  <c r="F270" i="5"/>
  <c r="F269" i="5"/>
  <c r="F238" i="5"/>
  <c r="F237" i="5"/>
  <c r="F221" i="5"/>
  <c r="F206" i="5"/>
  <c r="F171" i="5"/>
  <c r="F147" i="5"/>
  <c r="F146" i="5"/>
  <c r="F144" i="5"/>
  <c r="F132" i="5"/>
  <c r="F92" i="5"/>
  <c r="F75" i="5"/>
  <c r="F73" i="5"/>
  <c r="F55" i="5"/>
  <c r="F43" i="5"/>
  <c r="F40" i="5"/>
  <c r="F759" i="5"/>
  <c r="F758" i="5"/>
  <c r="F744" i="5"/>
  <c r="F728" i="5"/>
  <c r="F713" i="5"/>
  <c r="F665" i="5"/>
  <c r="F663" i="5"/>
  <c r="F647" i="5"/>
  <c r="F645" i="5"/>
  <c r="F615" i="5"/>
  <c r="F613" i="5"/>
  <c r="F583" i="5"/>
  <c r="F581" i="5"/>
  <c r="F558" i="5"/>
  <c r="F555" i="5"/>
  <c r="F526" i="5"/>
  <c r="F509" i="5"/>
  <c r="F506" i="5"/>
  <c r="F488" i="5"/>
  <c r="F456" i="5"/>
  <c r="F439" i="5"/>
  <c r="F437" i="5"/>
  <c r="F417" i="5"/>
  <c r="F346" i="5"/>
  <c r="F345" i="5"/>
  <c r="F343" i="5"/>
  <c r="F329" i="5"/>
  <c r="F282" i="5"/>
  <c r="F266" i="5"/>
  <c r="F250" i="5"/>
  <c r="F234" i="5"/>
  <c r="F218" i="5"/>
  <c r="F190" i="5"/>
  <c r="F180" i="5"/>
  <c r="F179" i="5"/>
  <c r="F168" i="5"/>
  <c r="F166" i="5"/>
  <c r="F164" i="5"/>
  <c r="F143" i="5"/>
  <c r="F141" i="5"/>
  <c r="F128" i="5"/>
  <c r="F97" i="5"/>
  <c r="F79" i="5"/>
  <c r="F63" i="5"/>
  <c r="F48" i="5"/>
  <c r="F32" i="5"/>
  <c r="F20" i="5"/>
  <c r="F19" i="5"/>
  <c r="AJ1960" i="4"/>
  <c r="AJ1538" i="4"/>
  <c r="AJ1451" i="4"/>
  <c r="AJ1446" i="4"/>
  <c r="AJ1400" i="4"/>
  <c r="AJ1314" i="4"/>
  <c r="AJ1270" i="4"/>
  <c r="AJ1268" i="4"/>
  <c r="AJ1050" i="4"/>
  <c r="X1050" i="4"/>
  <c r="AJ864" i="4"/>
  <c r="AJ829" i="4"/>
  <c r="AJ828" i="4"/>
  <c r="AJ129" i="4"/>
  <c r="AJ2103" i="4"/>
  <c r="AJ2095" i="4"/>
  <c r="X2022" i="4"/>
  <c r="AJ1967" i="4"/>
  <c r="AJ1731" i="4"/>
  <c r="AJ1550" i="4"/>
  <c r="AJ1031" i="4"/>
  <c r="AJ963" i="4"/>
  <c r="AJ962" i="4"/>
  <c r="X867" i="4"/>
  <c r="AJ622" i="4"/>
  <c r="AJ169" i="4"/>
  <c r="AJ1471" i="4"/>
  <c r="AJ1444" i="4"/>
  <c r="AJ1398" i="4"/>
  <c r="AJ1244" i="4"/>
  <c r="AJ1242" i="4"/>
  <c r="AJ826" i="4"/>
  <c r="X820" i="4"/>
  <c r="AJ1855" i="4"/>
  <c r="AJ1854" i="4"/>
  <c r="AJ1643" i="4"/>
  <c r="AJ1642" i="4"/>
  <c r="AJ1613" i="4"/>
  <c r="X791" i="4"/>
  <c r="X421" i="4"/>
  <c r="AJ744" i="4"/>
  <c r="AJ549" i="4"/>
  <c r="AJ545" i="4"/>
  <c r="AJ522" i="4"/>
  <c r="AJ431" i="4"/>
  <c r="AJ358" i="4"/>
  <c r="AJ354" i="4"/>
  <c r="AJ336" i="4"/>
  <c r="AJ322" i="4"/>
  <c r="AJ289" i="4"/>
  <c r="AJ2100" i="4"/>
  <c r="AJ1980" i="4"/>
  <c r="AJ1819" i="4"/>
  <c r="AJ1783" i="4"/>
  <c r="AJ1759" i="4"/>
  <c r="AJ1743" i="4"/>
  <c r="AJ1735" i="4"/>
  <c r="AJ1720" i="4"/>
  <c r="AJ1712" i="4"/>
  <c r="AJ1629" i="4"/>
  <c r="X1493" i="4"/>
  <c r="AJ1486" i="4"/>
  <c r="AJ1426" i="4"/>
  <c r="AJ1425" i="4"/>
  <c r="AJ1424" i="4"/>
  <c r="AJ1224" i="4"/>
  <c r="AJ1123" i="4"/>
  <c r="AJ1091" i="4"/>
  <c r="AJ1088" i="4"/>
  <c r="AJ1075" i="4"/>
  <c r="AJ1028" i="4"/>
  <c r="AJ996" i="4"/>
  <c r="AJ842" i="4"/>
  <c r="AJ841" i="4"/>
  <c r="AJ838" i="4"/>
  <c r="AJ789" i="4"/>
  <c r="AJ722" i="4"/>
  <c r="AJ604" i="4"/>
  <c r="AJ453" i="4"/>
  <c r="AJ416" i="4"/>
  <c r="AJ415" i="4"/>
  <c r="AJ414" i="4"/>
  <c r="AJ320" i="4"/>
  <c r="AJ284" i="4"/>
  <c r="AJ251" i="4"/>
  <c r="AJ217" i="4"/>
  <c r="AJ212" i="4"/>
  <c r="AJ132" i="4"/>
  <c r="X113" i="4"/>
  <c r="AJ86" i="4"/>
  <c r="X83" i="4"/>
  <c r="AJ82" i="4"/>
  <c r="AJ48" i="4"/>
  <c r="X19" i="4"/>
  <c r="AJ743" i="4"/>
  <c r="AJ731" i="4"/>
  <c r="AJ682" i="4"/>
  <c r="AJ670" i="4"/>
  <c r="AJ662" i="4"/>
  <c r="AJ650" i="4"/>
  <c r="AJ634" i="4"/>
  <c r="AJ594" i="4"/>
  <c r="AJ550" i="4"/>
  <c r="AJ543" i="4"/>
  <c r="AJ509" i="4"/>
  <c r="AJ490" i="4"/>
  <c r="AJ465" i="4"/>
  <c r="AJ401" i="4"/>
  <c r="AJ288" i="4"/>
  <c r="AJ269" i="4"/>
  <c r="AJ154" i="4"/>
  <c r="AJ140" i="4"/>
  <c r="AJ71" i="4"/>
  <c r="AJ2003" i="4"/>
  <c r="AJ1987" i="4"/>
  <c r="AJ1979" i="4"/>
  <c r="AJ1962" i="4"/>
  <c r="AJ1926" i="4"/>
  <c r="AJ1918" i="4"/>
  <c r="AJ1903" i="4"/>
  <c r="AJ1902" i="4"/>
  <c r="AJ1886" i="4"/>
  <c r="X1810" i="4"/>
  <c r="AJ1807" i="4"/>
  <c r="AJ1806" i="4"/>
  <c r="AJ1779" i="4"/>
  <c r="AJ1771" i="4"/>
  <c r="AJ1738" i="4"/>
  <c r="AJ1708" i="4"/>
  <c r="AJ1700" i="4"/>
  <c r="AJ1680" i="4"/>
  <c r="AJ1636" i="4"/>
  <c r="AJ1624" i="4"/>
  <c r="AJ1623" i="4"/>
  <c r="AJ1608" i="4"/>
  <c r="AJ1586" i="4"/>
  <c r="AJ1493" i="4"/>
  <c r="AJ1402" i="4"/>
  <c r="AJ1343" i="4"/>
  <c r="AJ1342" i="4"/>
  <c r="AJ1295" i="4"/>
  <c r="AJ1291" i="4"/>
  <c r="AJ1135" i="4"/>
  <c r="AJ1134" i="4"/>
  <c r="AJ1103" i="4"/>
  <c r="X860" i="4"/>
  <c r="AJ792" i="4"/>
  <c r="AJ768" i="4"/>
  <c r="AJ748" i="4"/>
  <c r="AJ686" i="4"/>
  <c r="AJ674" i="4"/>
  <c r="X653" i="4"/>
  <c r="AJ624" i="4"/>
  <c r="AJ610" i="4"/>
  <c r="AJ574" i="4"/>
  <c r="AJ553" i="4"/>
  <c r="AJ537" i="4"/>
  <c r="AJ526" i="4"/>
  <c r="AJ483" i="4"/>
  <c r="AJ435" i="4"/>
  <c r="AJ338" i="4"/>
  <c r="AJ337" i="4"/>
  <c r="AJ294" i="4"/>
  <c r="AJ270" i="4"/>
  <c r="AJ142" i="4"/>
  <c r="X827" i="4"/>
  <c r="X598" i="4"/>
  <c r="X342" i="4"/>
  <c r="X259" i="4"/>
  <c r="X55" i="4"/>
  <c r="X39" i="4"/>
  <c r="X2054" i="4"/>
  <c r="X1894" i="4"/>
  <c r="X1645" i="4"/>
  <c r="X1258" i="4"/>
  <c r="X1034" i="4"/>
  <c r="X980" i="4"/>
  <c r="X831" i="4"/>
  <c r="X787" i="4"/>
  <c r="X780" i="4"/>
  <c r="X713" i="4"/>
  <c r="X325" i="4"/>
  <c r="X233" i="4"/>
  <c r="X2098" i="4"/>
  <c r="X2030" i="4"/>
  <c r="X1914" i="4"/>
  <c r="X1882" i="4"/>
  <c r="X1774" i="4"/>
  <c r="X1710" i="4"/>
  <c r="X1698" i="4"/>
  <c r="X1677" i="4"/>
  <c r="X1482" i="4"/>
  <c r="X767" i="4"/>
  <c r="X757" i="4"/>
  <c r="X673" i="4"/>
  <c r="O2093" i="4"/>
  <c r="O2085" i="4"/>
  <c r="O2077" i="4"/>
  <c r="O1805" i="4"/>
  <c r="O1785" i="4"/>
  <c r="O1696" i="4"/>
  <c r="O1681" i="4"/>
  <c r="O1570" i="4"/>
  <c r="O1457" i="4"/>
  <c r="O946" i="4"/>
  <c r="O942" i="4"/>
  <c r="O930" i="4"/>
  <c r="O914" i="4"/>
  <c r="O894" i="4"/>
  <c r="O656" i="4"/>
  <c r="O644" i="4"/>
  <c r="O632" i="4"/>
  <c r="O535" i="4"/>
  <c r="O531" i="4"/>
  <c r="O515" i="4"/>
  <c r="O2113" i="4"/>
  <c r="O2105" i="4"/>
  <c r="O2097" i="4"/>
  <c r="O2005" i="4"/>
  <c r="O1925" i="4"/>
  <c r="O1885" i="4"/>
  <c r="O1845" i="4"/>
  <c r="O1797" i="4"/>
  <c r="O1632" i="4"/>
  <c r="O1584" i="4"/>
  <c r="O1558" i="4"/>
  <c r="O1555" i="4"/>
  <c r="O1554" i="4"/>
  <c r="O1553" i="4"/>
  <c r="O1539" i="4"/>
  <c r="O1538" i="4"/>
  <c r="O1245" i="4"/>
  <c r="O1233" i="4"/>
  <c r="O1121" i="4"/>
  <c r="O1109" i="4"/>
  <c r="O1105" i="4"/>
  <c r="O1089" i="4"/>
  <c r="O1028" i="4"/>
  <c r="O1002" i="4"/>
  <c r="O962" i="4"/>
  <c r="O958" i="4"/>
  <c r="O886" i="4"/>
  <c r="O874" i="4"/>
  <c r="O858" i="4"/>
  <c r="O846" i="4"/>
  <c r="O822" i="4"/>
  <c r="O806" i="4"/>
  <c r="O672" i="4"/>
  <c r="O660" i="4"/>
  <c r="O624" i="4"/>
  <c r="O487" i="4"/>
  <c r="O485" i="4"/>
  <c r="O484" i="4"/>
  <c r="O451" i="4"/>
  <c r="O429" i="4"/>
  <c r="O421" i="4"/>
  <c r="O420" i="4"/>
  <c r="O360" i="4"/>
  <c r="O353" i="4"/>
  <c r="O322" i="4"/>
  <c r="O306" i="4"/>
  <c r="O294" i="4"/>
  <c r="O272" i="4"/>
  <c r="O261" i="4"/>
  <c r="O258" i="4"/>
  <c r="O256" i="4"/>
  <c r="O170" i="4"/>
  <c r="O167" i="4"/>
  <c r="O166" i="4"/>
  <c r="O162" i="4"/>
  <c r="O159" i="4"/>
  <c r="O130" i="4"/>
  <c r="O104" i="4"/>
  <c r="O1682" i="4"/>
  <c r="O1512" i="4"/>
  <c r="O1493" i="4"/>
  <c r="O1488" i="4"/>
  <c r="O1461" i="4"/>
  <c r="O838" i="4"/>
  <c r="O798" i="4"/>
  <c r="O135" i="4"/>
  <c r="O114" i="4"/>
  <c r="O2009" i="4"/>
  <c r="O1905" i="4"/>
  <c r="O1897" i="4"/>
  <c r="O1893" i="4"/>
  <c r="O1889" i="4"/>
  <c r="O1881" i="4"/>
  <c r="O1652" i="4"/>
  <c r="O1385" i="4"/>
  <c r="O1381" i="4"/>
  <c r="O1337" i="4"/>
  <c r="O1317" i="4"/>
  <c r="O1297" i="4"/>
  <c r="O1291" i="4"/>
  <c r="O1275" i="4"/>
  <c r="O1257" i="4"/>
  <c r="O1229" i="4"/>
  <c r="O1225" i="4"/>
  <c r="O1149" i="4"/>
  <c r="O1141" i="4"/>
  <c r="O1133" i="4"/>
  <c r="O1099" i="4"/>
  <c r="O1049" i="4"/>
  <c r="O1033" i="4"/>
  <c r="O1025" i="4"/>
  <c r="O982" i="4"/>
  <c r="O870" i="4"/>
  <c r="O854" i="4"/>
  <c r="O850" i="4"/>
  <c r="O770" i="4"/>
  <c r="O692" i="4"/>
  <c r="O596" i="4"/>
  <c r="O576" i="4"/>
  <c r="O566" i="4"/>
  <c r="O565" i="4"/>
  <c r="O563" i="4"/>
  <c r="O483" i="4"/>
  <c r="O471" i="4"/>
  <c r="O469" i="4"/>
  <c r="O439" i="4"/>
  <c r="O438" i="4"/>
  <c r="O419" i="4"/>
  <c r="O372" i="4"/>
  <c r="O364" i="4"/>
  <c r="O345" i="4"/>
  <c r="O344" i="4"/>
  <c r="O340" i="4"/>
  <c r="O329" i="4"/>
  <c r="O327" i="4"/>
  <c r="O320" i="4"/>
  <c r="O304" i="4"/>
  <c r="O303" i="4"/>
  <c r="O287" i="4"/>
  <c r="O279" i="4"/>
  <c r="O278" i="4"/>
  <c r="O263" i="4"/>
  <c r="O262" i="4"/>
  <c r="O252" i="4"/>
  <c r="O243" i="4"/>
  <c r="O234" i="4"/>
  <c r="O231" i="4"/>
  <c r="O194" i="4"/>
  <c r="O26" i="4"/>
  <c r="O98" i="4"/>
  <c r="O82" i="4"/>
  <c r="O80" i="4"/>
  <c r="O78" i="4"/>
  <c r="O64" i="4"/>
  <c r="O62" i="4"/>
  <c r="O2029" i="4"/>
  <c r="O2021" i="4"/>
  <c r="O1668" i="4"/>
  <c r="O1658" i="4"/>
  <c r="O1654" i="4"/>
  <c r="O1651" i="4"/>
  <c r="O1636" i="4"/>
  <c r="O1603" i="4"/>
  <c r="O1588" i="4"/>
  <c r="O1523" i="4"/>
  <c r="O1520" i="4"/>
  <c r="O1507" i="4"/>
  <c r="O1465" i="4"/>
  <c r="O1435" i="4"/>
  <c r="O1373" i="4"/>
  <c r="O1313" i="4"/>
  <c r="O1301" i="4"/>
  <c r="O1253" i="4"/>
  <c r="O1217" i="4"/>
  <c r="O1209" i="4"/>
  <c r="O1205" i="4"/>
  <c r="O1177" i="4"/>
  <c r="O1163" i="4"/>
  <c r="O1159" i="4"/>
  <c r="O1147" i="4"/>
  <c r="O1143" i="4"/>
  <c r="O1097" i="4"/>
  <c r="O1093" i="4"/>
  <c r="O1077" i="4"/>
  <c r="O1022" i="4"/>
  <c r="O978" i="4"/>
  <c r="O966" i="4"/>
  <c r="O922" i="4"/>
  <c r="O890" i="4"/>
  <c r="O878" i="4"/>
  <c r="O680" i="4"/>
  <c r="O620" i="4"/>
  <c r="O517" i="4"/>
  <c r="O467" i="4"/>
  <c r="O423" i="4"/>
  <c r="O405" i="4"/>
  <c r="O404" i="4"/>
  <c r="O391" i="4"/>
  <c r="O389" i="4"/>
  <c r="O388" i="4"/>
  <c r="O375" i="4"/>
  <c r="O374" i="4"/>
  <c r="O356" i="4"/>
  <c r="O248" i="4"/>
  <c r="O238" i="4"/>
  <c r="O198" i="4"/>
  <c r="O151" i="4"/>
  <c r="O72" i="4"/>
  <c r="O54" i="4"/>
  <c r="O2089" i="4"/>
  <c r="O2081" i="4"/>
  <c r="O1977" i="4"/>
  <c r="O1969" i="4"/>
  <c r="O1957" i="4"/>
  <c r="O1949" i="4"/>
  <c r="O1941" i="4"/>
  <c r="O1933" i="4"/>
  <c r="O1921" i="4"/>
  <c r="O1833" i="4"/>
  <c r="O1813" i="4"/>
  <c r="O1769" i="4"/>
  <c r="O1711" i="4"/>
  <c r="O1700" i="4"/>
  <c r="O1536" i="4"/>
  <c r="O1524" i="4"/>
  <c r="O1393" i="4"/>
  <c r="O1377" i="4"/>
  <c r="O1371" i="4"/>
  <c r="O1357" i="4"/>
  <c r="O1353" i="4"/>
  <c r="O1341" i="4"/>
  <c r="O1241" i="4"/>
  <c r="O1237" i="4"/>
  <c r="O1185" i="4"/>
  <c r="O1061" i="4"/>
  <c r="O1055" i="4"/>
  <c r="O1051" i="4"/>
  <c r="O1041" i="4"/>
  <c r="O994" i="4"/>
  <c r="O990" i="4"/>
  <c r="O974" i="4"/>
  <c r="O934" i="4"/>
  <c r="O830" i="4"/>
  <c r="O826" i="4"/>
  <c r="O814" i="4"/>
  <c r="O767" i="4"/>
  <c r="O584" i="4"/>
  <c r="O580" i="4"/>
  <c r="O532" i="4"/>
  <c r="O415" i="4"/>
  <c r="O318" i="4"/>
  <c r="O309" i="4"/>
  <c r="O308" i="4"/>
  <c r="O292" i="4"/>
  <c r="O276" i="4"/>
  <c r="O274" i="4"/>
  <c r="O191" i="4"/>
  <c r="O180" i="4"/>
  <c r="O146" i="4"/>
  <c r="O143" i="4"/>
  <c r="O142" i="4"/>
  <c r="O100" i="4"/>
  <c r="O2061" i="4"/>
  <c r="O2001" i="4"/>
  <c r="O1993" i="4"/>
  <c r="O1989" i="4"/>
  <c r="O1853" i="4"/>
  <c r="O1817" i="4"/>
  <c r="O1789" i="4"/>
  <c r="O1537" i="4"/>
  <c r="O1504" i="4"/>
  <c r="O1485" i="4"/>
  <c r="O1481" i="4"/>
  <c r="O1405" i="4"/>
  <c r="O1401" i="4"/>
  <c r="O1305" i="4"/>
  <c r="O1273" i="4"/>
  <c r="O1261" i="4"/>
  <c r="O1197" i="4"/>
  <c r="O1085" i="4"/>
  <c r="O1084" i="4"/>
  <c r="O1080" i="4"/>
  <c r="O1068" i="4"/>
  <c r="O1064" i="4"/>
  <c r="O1035" i="4"/>
  <c r="O1006" i="4"/>
  <c r="O728" i="4"/>
  <c r="O604" i="4"/>
  <c r="O551" i="4"/>
  <c r="O549" i="4"/>
  <c r="O548" i="4"/>
  <c r="O537" i="4"/>
  <c r="O436" i="4"/>
  <c r="O392" i="4"/>
  <c r="O183" i="4"/>
  <c r="O46" i="4"/>
  <c r="O2109" i="4"/>
  <c r="O2069" i="4"/>
  <c r="O2049" i="4"/>
  <c r="O2041" i="4"/>
  <c r="O1929" i="4"/>
  <c r="O1913" i="4"/>
  <c r="O1865" i="4"/>
  <c r="O1837" i="4"/>
  <c r="O1821" i="4"/>
  <c r="O1777" i="4"/>
  <c r="O1765" i="4"/>
  <c r="O1761" i="4"/>
  <c r="O1753" i="4"/>
  <c r="O1745" i="4"/>
  <c r="O1737" i="4"/>
  <c r="O1729" i="4"/>
  <c r="O1702" i="4"/>
  <c r="O1701" i="4"/>
  <c r="O1698" i="4"/>
  <c r="O1697" i="4"/>
  <c r="O1680" i="4"/>
  <c r="O1669" i="4"/>
  <c r="O1666" i="4"/>
  <c r="O1665" i="4"/>
  <c r="O1648" i="4"/>
  <c r="O1637" i="4"/>
  <c r="O1634" i="4"/>
  <c r="O1633" i="4"/>
  <c r="O1622" i="4"/>
  <c r="O1616" i="4"/>
  <c r="O1612" i="4"/>
  <c r="O1600" i="4"/>
  <c r="O1589" i="4"/>
  <c r="O1586" i="4"/>
  <c r="O1515" i="4"/>
  <c r="O1483" i="4"/>
  <c r="O1467" i="4"/>
  <c r="O1453" i="4"/>
  <c r="O1441" i="4"/>
  <c r="O1425" i="4"/>
  <c r="O1421" i="4"/>
  <c r="O1415" i="4"/>
  <c r="O1367" i="4"/>
  <c r="O1018" i="4"/>
  <c r="O572" i="4"/>
  <c r="O212" i="4"/>
  <c r="O128" i="4"/>
  <c r="O2073" i="4"/>
  <c r="O2045" i="4"/>
  <c r="O2017" i="4"/>
  <c r="O1981" i="4"/>
  <c r="O1973" i="4"/>
  <c r="O1965" i="4"/>
  <c r="O1945" i="4"/>
  <c r="O1937" i="4"/>
  <c r="O1909" i="4"/>
  <c r="O1873" i="4"/>
  <c r="O1861" i="4"/>
  <c r="O1849" i="4"/>
  <c r="O1829" i="4"/>
  <c r="O1781" i="4"/>
  <c r="O1773" i="4"/>
  <c r="O1757" i="4"/>
  <c r="O1749" i="4"/>
  <c r="O1741" i="4"/>
  <c r="O1733" i="4"/>
  <c r="O1686" i="4"/>
  <c r="O1685" i="4"/>
  <c r="O1683" i="4"/>
  <c r="O1620" i="4"/>
  <c r="O1604" i="4"/>
  <c r="O1585" i="4"/>
  <c r="O1572" i="4"/>
  <c r="O1569" i="4"/>
  <c r="O1568" i="4"/>
  <c r="O1552" i="4"/>
  <c r="O1522" i="4"/>
  <c r="O1521" i="4"/>
  <c r="O1509" i="4"/>
  <c r="O1508" i="4"/>
  <c r="O1502" i="4"/>
  <c r="O1501" i="4"/>
  <c r="O1477" i="4"/>
  <c r="O1473" i="4"/>
  <c r="O1451" i="4"/>
  <c r="O1445" i="4"/>
  <c r="O1431" i="4"/>
  <c r="O1419" i="4"/>
  <c r="O1389" i="4"/>
  <c r="O1201" i="4"/>
  <c r="O802" i="4"/>
  <c r="O668" i="4"/>
  <c r="O616" i="4"/>
  <c r="O519" i="4"/>
  <c r="O516" i="4"/>
  <c r="O455" i="4"/>
  <c r="O2101" i="4"/>
  <c r="O2033" i="4"/>
  <c r="O2025" i="4"/>
  <c r="O2013" i="4"/>
  <c r="O1997" i="4"/>
  <c r="O1901" i="4"/>
  <c r="O1857" i="4"/>
  <c r="O1841" i="4"/>
  <c r="O1801" i="4"/>
  <c r="O1793" i="4"/>
  <c r="O1725" i="4"/>
  <c r="O1717" i="4"/>
  <c r="O1676" i="4"/>
  <c r="O1650" i="4"/>
  <c r="O1649" i="4"/>
  <c r="O1618" i="4"/>
  <c r="O1617" i="4"/>
  <c r="O1602" i="4"/>
  <c r="O1601" i="4"/>
  <c r="O1573" i="4"/>
  <c r="O1564" i="4"/>
  <c r="O1526" i="4"/>
  <c r="O1525" i="4"/>
  <c r="O1496" i="4"/>
  <c r="O1397" i="4"/>
  <c r="O1361" i="4"/>
  <c r="O1339" i="4"/>
  <c r="O1325" i="4"/>
  <c r="O1321" i="4"/>
  <c r="O1285" i="4"/>
  <c r="O1259" i="4"/>
  <c r="O1227" i="4"/>
  <c r="O1173" i="4"/>
  <c r="O1169" i="4"/>
  <c r="O1153" i="4"/>
  <c r="O1129" i="4"/>
  <c r="O1053" i="4"/>
  <c r="O1030" i="4"/>
  <c r="O1029" i="4"/>
  <c r="O1026" i="4"/>
  <c r="O1010" i="4"/>
  <c r="O998" i="4"/>
  <c r="O986" i="4"/>
  <c r="O970" i="4"/>
  <c r="O954" i="4"/>
  <c r="O926" i="4"/>
  <c r="O910" i="4"/>
  <c r="O834" i="4"/>
  <c r="O810" i="4"/>
  <c r="O794" i="4"/>
  <c r="O786" i="4"/>
  <c r="O754" i="4"/>
  <c r="O708" i="4"/>
  <c r="O700" i="4"/>
  <c r="O664" i="4"/>
  <c r="O592" i="4"/>
  <c r="O550" i="4"/>
  <c r="O547" i="4"/>
  <c r="O518" i="4"/>
  <c r="O503" i="4"/>
  <c r="O501" i="4"/>
  <c r="O500" i="4"/>
  <c r="O468" i="4"/>
  <c r="O453" i="4"/>
  <c r="O445" i="4"/>
  <c r="O441" i="4"/>
  <c r="O440" i="4"/>
  <c r="O409" i="4"/>
  <c r="O403" i="4"/>
  <c r="O387" i="4"/>
  <c r="O321" i="4"/>
  <c r="O319" i="4"/>
  <c r="O284" i="4"/>
  <c r="O268" i="4"/>
  <c r="O257" i="4"/>
  <c r="O255" i="4"/>
  <c r="O242" i="4"/>
  <c r="O223" i="4"/>
  <c r="O220" i="4"/>
  <c r="O179" i="4"/>
  <c r="O178" i="4"/>
  <c r="O129" i="4"/>
  <c r="O127" i="4"/>
  <c r="O120" i="4"/>
  <c r="O112" i="4"/>
  <c r="O110" i="4"/>
  <c r="O84" i="4"/>
  <c r="O50" i="4"/>
  <c r="O1349" i="4"/>
  <c r="O1323" i="4"/>
  <c r="O1319" i="4"/>
  <c r="O1309" i="4"/>
  <c r="O1281" i="4"/>
  <c r="O1269" i="4"/>
  <c r="O1265" i="4"/>
  <c r="O1221" i="4"/>
  <c r="O1193" i="4"/>
  <c r="O1189" i="4"/>
  <c r="O1137" i="4"/>
  <c r="O1127" i="4"/>
  <c r="O1117" i="4"/>
  <c r="O1113" i="4"/>
  <c r="O1108" i="4"/>
  <c r="O1101" i="4"/>
  <c r="O1088" i="4"/>
  <c r="O1076" i="4"/>
  <c r="O1072" i="4"/>
  <c r="O1048" i="4"/>
  <c r="O1044" i="4"/>
  <c r="O1037" i="4"/>
  <c r="O1032" i="4"/>
  <c r="O1027" i="4"/>
  <c r="O950" i="4"/>
  <c r="O938" i="4"/>
  <c r="O906" i="4"/>
  <c r="O862" i="4"/>
  <c r="O774" i="4"/>
  <c r="O762" i="4"/>
  <c r="O750" i="4"/>
  <c r="O738" i="4"/>
  <c r="O724" i="4"/>
  <c r="O712" i="4"/>
  <c r="O696" i="4"/>
  <c r="O684" i="4"/>
  <c r="O652" i="4"/>
  <c r="O612" i="4"/>
  <c r="O588" i="4"/>
  <c r="O533" i="4"/>
  <c r="O499" i="4"/>
  <c r="O473" i="4"/>
  <c r="O454" i="4"/>
  <c r="O435" i="4"/>
  <c r="O407" i="4"/>
  <c r="O371" i="4"/>
  <c r="O366" i="4"/>
  <c r="O361" i="4"/>
  <c r="O337" i="4"/>
  <c r="O332" i="4"/>
  <c r="O324" i="4"/>
  <c r="O211" i="4"/>
  <c r="O185" i="4"/>
  <c r="O184" i="4"/>
  <c r="O132" i="4"/>
  <c r="O96" i="4"/>
  <c r="O68" i="4"/>
  <c r="O66" i="4"/>
  <c r="O30" i="4"/>
  <c r="O1345" i="4"/>
  <c r="O1307" i="4"/>
  <c r="O1293" i="4"/>
  <c r="O1289" i="4"/>
  <c r="O1277" i="4"/>
  <c r="O1249" i="4"/>
  <c r="O1179" i="4"/>
  <c r="O1161" i="4"/>
  <c r="O1157" i="4"/>
  <c r="O1145" i="4"/>
  <c r="O1087" i="4"/>
  <c r="O1057" i="4"/>
  <c r="O918" i="4"/>
  <c r="O842" i="4"/>
  <c r="O818" i="4"/>
  <c r="O716" i="4"/>
  <c r="O688" i="4"/>
  <c r="O648" i="4"/>
  <c r="O628" i="4"/>
  <c r="O608" i="4"/>
  <c r="O600" i="4"/>
  <c r="O564" i="4"/>
  <c r="O437" i="4"/>
  <c r="O399" i="4"/>
  <c r="O373" i="4"/>
  <c r="O349" i="4"/>
  <c r="O347" i="4"/>
  <c r="O302" i="4"/>
  <c r="O271" i="4"/>
  <c r="O247" i="4"/>
  <c r="O232" i="4"/>
  <c r="O230" i="4"/>
  <c r="O199" i="4"/>
  <c r="O116" i="4"/>
  <c r="O88" i="4"/>
  <c r="O42" i="4"/>
  <c r="G1169" i="4"/>
  <c r="G1684" i="4"/>
  <c r="H1684" i="4" s="1"/>
  <c r="G1630" i="4"/>
  <c r="H1630" i="4" s="1"/>
  <c r="G1590" i="4"/>
  <c r="H1590" i="4" s="1"/>
  <c r="G1524" i="4"/>
  <c r="G1402" i="4"/>
  <c r="H1402" i="4" s="1"/>
  <c r="G1556" i="4"/>
  <c r="H1556" i="4" s="1"/>
  <c r="G1297" i="4"/>
  <c r="H1297" i="4" s="1"/>
  <c r="G1114" i="4"/>
  <c r="G1082" i="4"/>
  <c r="H1082" i="4" s="1"/>
  <c r="G1969" i="4"/>
  <c r="H1969" i="4" s="1"/>
  <c r="G1662" i="4"/>
  <c r="G1664" i="4"/>
  <c r="G1957" i="4"/>
  <c r="H1957" i="4" s="1"/>
  <c r="G1941" i="4"/>
  <c r="H1941" i="4" s="1"/>
  <c r="G1497" i="4"/>
  <c r="H1497" i="4" s="1"/>
  <c r="F1481" i="5"/>
  <c r="F1208" i="5"/>
  <c r="F1083" i="5"/>
  <c r="F1068" i="5"/>
  <c r="F1067" i="5"/>
  <c r="F990" i="5"/>
  <c r="F471" i="5"/>
  <c r="F314" i="5"/>
  <c r="G1629" i="4"/>
  <c r="F1911" i="5"/>
  <c r="F1909" i="5"/>
  <c r="F1887" i="5"/>
  <c r="F1885" i="5"/>
  <c r="F1884" i="5"/>
  <c r="F1780" i="5"/>
  <c r="F1342" i="5"/>
  <c r="F1259" i="5"/>
  <c r="F804" i="5"/>
  <c r="F803" i="5"/>
  <c r="F791" i="5"/>
  <c r="F790" i="5"/>
  <c r="F745" i="5"/>
  <c r="F483" i="5"/>
  <c r="G1710" i="4"/>
  <c r="H1710" i="4" s="1"/>
  <c r="G1550" i="4"/>
  <c r="G1693" i="4"/>
  <c r="H1693" i="4" s="1"/>
  <c r="G1628" i="4"/>
  <c r="H1628" i="4" s="1"/>
  <c r="G1565" i="4"/>
  <c r="H1565" i="4" s="1"/>
  <c r="F1519" i="5"/>
  <c r="F1406" i="5"/>
  <c r="F1114" i="5"/>
  <c r="F1112" i="5"/>
  <c r="F1063" i="5"/>
  <c r="F1062" i="5"/>
  <c r="F1061" i="5"/>
  <c r="F1059" i="5"/>
  <c r="F1047" i="5"/>
  <c r="F1046" i="5"/>
  <c r="F1045" i="5"/>
  <c r="F1043" i="5"/>
  <c r="F1042" i="5"/>
  <c r="F955" i="5"/>
  <c r="F940" i="5"/>
  <c r="F939" i="5"/>
  <c r="F923" i="5"/>
  <c r="F911" i="5"/>
  <c r="F881" i="5"/>
  <c r="F865" i="5"/>
  <c r="F857" i="5"/>
  <c r="F841" i="5"/>
  <c r="F707" i="5"/>
  <c r="F561" i="5"/>
  <c r="F560" i="5"/>
  <c r="F545" i="5"/>
  <c r="F544" i="5"/>
  <c r="F529" i="5"/>
  <c r="F528" i="5"/>
  <c r="F513" i="5"/>
  <c r="F512" i="5"/>
  <c r="F511" i="5"/>
  <c r="F497" i="5"/>
  <c r="F496" i="5"/>
  <c r="F495" i="5"/>
  <c r="F494" i="5"/>
  <c r="F493" i="5"/>
  <c r="F364" i="5"/>
  <c r="F178" i="5"/>
  <c r="F177" i="5"/>
  <c r="G1582" i="4"/>
  <c r="H1582" i="4" s="1"/>
  <c r="G1725" i="4"/>
  <c r="H1725" i="4" s="1"/>
  <c r="G1709" i="4"/>
  <c r="H1709" i="4" s="1"/>
  <c r="G1677" i="4"/>
  <c r="H1677" i="4" s="1"/>
  <c r="G1646" i="4"/>
  <c r="G1644" i="4"/>
  <c r="H1644" i="4" s="1"/>
  <c r="G1581" i="4"/>
  <c r="H1581" i="4" s="1"/>
  <c r="G1549" i="4"/>
  <c r="H1549" i="4" s="1"/>
  <c r="G1518" i="4"/>
  <c r="H1518" i="4" s="1"/>
  <c r="G1441" i="4"/>
  <c r="H1441" i="4" s="1"/>
  <c r="G1006" i="4"/>
  <c r="H1006" i="4" s="1"/>
  <c r="G926" i="4"/>
  <c r="H926" i="4" s="1"/>
  <c r="G894" i="4"/>
  <c r="G862" i="4"/>
  <c r="H862" i="4" s="1"/>
  <c r="F2072" i="5"/>
  <c r="F2071" i="5"/>
  <c r="F2053" i="5"/>
  <c r="F1627" i="5"/>
  <c r="F1501" i="5"/>
  <c r="F1500" i="5"/>
  <c r="F1402" i="5"/>
  <c r="F1183" i="5"/>
  <c r="F1182" i="5"/>
  <c r="F1181" i="5"/>
  <c r="F1171" i="5"/>
  <c r="F1170" i="5"/>
  <c r="F1111" i="5"/>
  <c r="F1110" i="5"/>
  <c r="F1109" i="5"/>
  <c r="F965" i="5"/>
  <c r="F950" i="5"/>
  <c r="F949" i="5"/>
  <c r="F937" i="5"/>
  <c r="F933" i="5"/>
  <c r="F921" i="5"/>
  <c r="F920" i="5"/>
  <c r="F919" i="5"/>
  <c r="F557" i="5"/>
  <c r="F556" i="5"/>
  <c r="F542" i="5"/>
  <c r="F541" i="5"/>
  <c r="F540" i="5"/>
  <c r="F460" i="5"/>
  <c r="F459" i="5"/>
  <c r="G882" i="4"/>
  <c r="G878" i="4"/>
  <c r="H878" i="4" s="1"/>
  <c r="G846" i="4"/>
  <c r="H846" i="4" s="1"/>
  <c r="G798" i="4"/>
  <c r="H798" i="4" s="1"/>
  <c r="G782" i="4"/>
  <c r="G770" i="4"/>
  <c r="H770" i="4" s="1"/>
  <c r="G680" i="4"/>
  <c r="H680" i="4" s="1"/>
  <c r="F2104" i="5"/>
  <c r="F2103" i="5"/>
  <c r="F2102" i="5"/>
  <c r="F2032" i="5"/>
  <c r="F2031" i="5"/>
  <c r="F2022" i="5"/>
  <c r="F1965" i="5"/>
  <c r="F1947" i="5"/>
  <c r="F1919" i="5"/>
  <c r="F1907" i="5"/>
  <c r="F1905" i="5"/>
  <c r="F1904" i="5"/>
  <c r="F1900" i="5"/>
  <c r="F1899" i="5"/>
  <c r="F1881" i="5"/>
  <c r="F1863" i="5"/>
  <c r="F1851" i="5"/>
  <c r="F1755" i="5"/>
  <c r="F1739" i="5"/>
  <c r="F1659" i="5"/>
  <c r="F1593" i="5"/>
  <c r="F1579" i="5"/>
  <c r="F1578" i="5"/>
  <c r="F1534" i="5"/>
  <c r="F1477" i="5"/>
  <c r="F1438" i="5"/>
  <c r="F1374" i="5"/>
  <c r="F1322" i="5"/>
  <c r="F1321" i="5"/>
  <c r="F1298" i="5"/>
  <c r="F1233" i="5"/>
  <c r="F1222" i="5"/>
  <c r="F1221" i="5"/>
  <c r="F1220" i="5"/>
  <c r="F1146" i="5"/>
  <c r="F1138" i="5"/>
  <c r="F1123" i="5"/>
  <c r="F1019" i="5"/>
  <c r="F1004" i="5"/>
  <c r="F1003" i="5"/>
  <c r="F917" i="5"/>
  <c r="F894" i="5"/>
  <c r="F553" i="5"/>
  <c r="F552" i="5"/>
  <c r="F492" i="5"/>
  <c r="F480" i="5"/>
  <c r="F404" i="5"/>
  <c r="F403" i="5"/>
  <c r="F394" i="5"/>
  <c r="F375" i="5"/>
  <c r="F361" i="5"/>
  <c r="F196" i="5"/>
  <c r="F195" i="5"/>
  <c r="F186" i="5"/>
  <c r="F185" i="5"/>
  <c r="F78" i="5"/>
  <c r="F62" i="5"/>
  <c r="F47" i="5"/>
  <c r="F31" i="5"/>
  <c r="F2058" i="5"/>
  <c r="F2057" i="5"/>
  <c r="F2005" i="5"/>
  <c r="F2004" i="5"/>
  <c r="F2001" i="5"/>
  <c r="F2000" i="5"/>
  <c r="F1999" i="5"/>
  <c r="F1961" i="5"/>
  <c r="F1767" i="5"/>
  <c r="F1752" i="5"/>
  <c r="F1751" i="5"/>
  <c r="F1727" i="5"/>
  <c r="F1725" i="5"/>
  <c r="F1724" i="5"/>
  <c r="F1723" i="5"/>
  <c r="F1711" i="5"/>
  <c r="F1709" i="5"/>
  <c r="F1647" i="5"/>
  <c r="F1645" i="5"/>
  <c r="F1606" i="5"/>
  <c r="F1565" i="5"/>
  <c r="F1564" i="5"/>
  <c r="F1563" i="5"/>
  <c r="F1550" i="5"/>
  <c r="F1434" i="5"/>
  <c r="F1370" i="5"/>
  <c r="F1255" i="5"/>
  <c r="F1054" i="5"/>
  <c r="F999" i="5"/>
  <c r="F998" i="5"/>
  <c r="F997" i="5"/>
  <c r="F995" i="5"/>
  <c r="F925" i="5"/>
  <c r="F820" i="5"/>
  <c r="F819" i="5"/>
  <c r="F793" i="5"/>
  <c r="F777" i="5"/>
  <c r="F722" i="5"/>
  <c r="F712" i="5"/>
  <c r="F697" i="5"/>
  <c r="F696" i="5"/>
  <c r="F633" i="5"/>
  <c r="F621" i="5"/>
  <c r="F593" i="5"/>
  <c r="F565" i="5"/>
  <c r="F564" i="5"/>
  <c r="F504" i="5"/>
  <c r="F503" i="5"/>
  <c r="F435" i="5"/>
  <c r="F420" i="5"/>
  <c r="F419" i="5"/>
  <c r="F338" i="5"/>
  <c r="F317" i="5"/>
  <c r="F315" i="5"/>
  <c r="F183" i="5"/>
  <c r="F119" i="5"/>
  <c r="X1394" i="4"/>
  <c r="AJ2048" i="4"/>
  <c r="AJ1991" i="4"/>
  <c r="AJ1964" i="4"/>
  <c r="AJ1959" i="4"/>
  <c r="AJ1928" i="4"/>
  <c r="AJ1919" i="4"/>
  <c r="AJ1899" i="4"/>
  <c r="AJ1824" i="4"/>
  <c r="AJ1732" i="4"/>
  <c r="X1730" i="4"/>
  <c r="AJ1719" i="4"/>
  <c r="X1671" i="4"/>
  <c r="AJ1645" i="4"/>
  <c r="AJ1628" i="4"/>
  <c r="AJ1626" i="4"/>
  <c r="AJ1263" i="4"/>
  <c r="AJ2091" i="4"/>
  <c r="AJ2083" i="4"/>
  <c r="AJ2075" i="4"/>
  <c r="AJ2060" i="4"/>
  <c r="AJ2052" i="4"/>
  <c r="AJ2047" i="4"/>
  <c r="AJ2027" i="4"/>
  <c r="X2006" i="4"/>
  <c r="X1994" i="4"/>
  <c r="AJ1976" i="4"/>
  <c r="AJ1943" i="4"/>
  <c r="X1942" i="4"/>
  <c r="AJ1935" i="4"/>
  <c r="X1934" i="4"/>
  <c r="AJ1911" i="4"/>
  <c r="AJ1904" i="4"/>
  <c r="AJ1872" i="4"/>
  <c r="AJ1864" i="4"/>
  <c r="AJ1834" i="4"/>
  <c r="AJ1823" i="4"/>
  <c r="AJ1811" i="4"/>
  <c r="X1790" i="4"/>
  <c r="AJ1763" i="4"/>
  <c r="AJ1756" i="4"/>
  <c r="AJ1751" i="4"/>
  <c r="AJ1744" i="4"/>
  <c r="AJ1739" i="4"/>
  <c r="AJ1722" i="4"/>
  <c r="AJ1715" i="4"/>
  <c r="AJ1714" i="4"/>
  <c r="AJ1678" i="4"/>
  <c r="AJ1661" i="4"/>
  <c r="AJ1660" i="4"/>
  <c r="X1649" i="4"/>
  <c r="AJ1641" i="4"/>
  <c r="AJ1640" i="4"/>
  <c r="AJ1639" i="4"/>
  <c r="AJ1635" i="4"/>
  <c r="AJ1634" i="4"/>
  <c r="AJ1632" i="4"/>
  <c r="AJ1607" i="4"/>
  <c r="X1086" i="4"/>
  <c r="AJ1079" i="4"/>
  <c r="X1058" i="4"/>
  <c r="X378" i="4"/>
  <c r="X358" i="4"/>
  <c r="AJ2111" i="4"/>
  <c r="X2106" i="4"/>
  <c r="AJ1971" i="4"/>
  <c r="AJ1803" i="4"/>
  <c r="X1786" i="4"/>
  <c r="AJ1740" i="4"/>
  <c r="X1703" i="4"/>
  <c r="X1619" i="4"/>
  <c r="X2083" i="4"/>
  <c r="AJ2071" i="4"/>
  <c r="AJ2058" i="4"/>
  <c r="AJ2050" i="4"/>
  <c r="X2027" i="4"/>
  <c r="AJ1975" i="4"/>
  <c r="AJ1939" i="4"/>
  <c r="AJ1931" i="4"/>
  <c r="AJ1930" i="4"/>
  <c r="X1906" i="4"/>
  <c r="AJ1868" i="4"/>
  <c r="AJ1847" i="4"/>
  <c r="AJ1846" i="4"/>
  <c r="X1826" i="4"/>
  <c r="AJ1815" i="4"/>
  <c r="AJ1814" i="4"/>
  <c r="AJ1766" i="4"/>
  <c r="AJ1754" i="4"/>
  <c r="AJ1742" i="4"/>
  <c r="AJ1734" i="4"/>
  <c r="AJ1702" i="4"/>
  <c r="X1682" i="4"/>
  <c r="X1659" i="4"/>
  <c r="AJ1646" i="4"/>
  <c r="X1479" i="4"/>
  <c r="X1028" i="4"/>
  <c r="X224" i="4"/>
  <c r="X43" i="4"/>
  <c r="X31" i="4"/>
  <c r="AJ1604" i="4"/>
  <c r="AJ1592" i="4"/>
  <c r="AJ1559" i="4"/>
  <c r="AJ1533" i="4"/>
  <c r="AJ1527" i="4"/>
  <c r="X1521" i="4"/>
  <c r="AJ1510" i="4"/>
  <c r="X1490" i="4"/>
  <c r="AJ1482" i="4"/>
  <c r="AJ1474" i="4"/>
  <c r="AJ1455" i="4"/>
  <c r="AJ1454" i="4"/>
  <c r="AJ1453" i="4"/>
  <c r="AJ1452" i="4"/>
  <c r="AJ1414" i="4"/>
  <c r="AJ1406" i="4"/>
  <c r="AJ1405" i="4"/>
  <c r="AJ1404" i="4"/>
  <c r="AJ1392" i="4"/>
  <c r="AJ1367" i="4"/>
  <c r="AJ1331" i="4"/>
  <c r="AJ1330" i="4"/>
  <c r="AJ1329" i="4"/>
  <c r="AJ1310" i="4"/>
  <c r="AJ1309" i="4"/>
  <c r="X1306" i="4"/>
  <c r="AJ1264" i="4"/>
  <c r="AJ1231" i="4"/>
  <c r="AJ1230" i="4"/>
  <c r="AJ1229" i="4"/>
  <c r="AJ1228" i="4"/>
  <c r="AJ1210" i="4"/>
  <c r="AJ1208" i="4"/>
  <c r="AJ1206" i="4"/>
  <c r="AJ1203" i="4"/>
  <c r="AJ1199" i="4"/>
  <c r="AJ1187" i="4"/>
  <c r="AJ1186" i="4"/>
  <c r="AJ1179" i="4"/>
  <c r="AJ1178" i="4"/>
  <c r="AJ1162" i="4"/>
  <c r="AJ1160" i="4"/>
  <c r="AJ1158" i="4"/>
  <c r="AJ1155" i="4"/>
  <c r="AJ1151" i="4"/>
  <c r="AJ1150" i="4"/>
  <c r="AJ1149" i="4"/>
  <c r="AJ1139" i="4"/>
  <c r="AJ1138" i="4"/>
  <c r="AJ1137" i="4"/>
  <c r="AJ1136" i="4"/>
  <c r="AJ1126" i="4"/>
  <c r="AJ1098" i="4"/>
  <c r="X1066" i="4"/>
  <c r="AJ1058" i="4"/>
  <c r="AJ1047" i="4"/>
  <c r="AJ1034" i="4"/>
  <c r="AJ1024" i="4"/>
  <c r="AJ1015" i="4"/>
  <c r="AJ1014" i="4"/>
  <c r="AJ956" i="4"/>
  <c r="AJ892" i="4"/>
  <c r="AJ873" i="4"/>
  <c r="X803" i="4"/>
  <c r="X453" i="4"/>
  <c r="AJ437" i="4"/>
  <c r="AJ1584" i="4"/>
  <c r="AJ1582" i="4"/>
  <c r="AJ1570" i="4"/>
  <c r="AJ1566" i="4"/>
  <c r="AJ1546" i="4"/>
  <c r="X1537" i="4"/>
  <c r="AJ1536" i="4"/>
  <c r="X1533" i="4"/>
  <c r="AJ1522" i="4"/>
  <c r="X1506" i="4"/>
  <c r="AJ1503" i="4"/>
  <c r="AJ1487" i="4"/>
  <c r="AJ1483" i="4"/>
  <c r="AJ1472" i="4"/>
  <c r="X1463" i="4"/>
  <c r="AJ1462" i="4"/>
  <c r="AJ1460" i="4"/>
  <c r="AJ1447" i="4"/>
  <c r="AJ1432" i="4"/>
  <c r="AJ1430" i="4"/>
  <c r="AJ1423" i="4"/>
  <c r="AJ1422" i="4"/>
  <c r="AJ1421" i="4"/>
  <c r="AJ1420" i="4"/>
  <c r="AJ1410" i="4"/>
  <c r="AJ1409" i="4"/>
  <c r="AJ1375" i="4"/>
  <c r="AJ1374" i="4"/>
  <c r="AJ1373" i="4"/>
  <c r="AJ1371" i="4"/>
  <c r="AJ1364" i="4"/>
  <c r="AJ1362" i="4"/>
  <c r="AJ1352" i="4"/>
  <c r="AJ1344" i="4"/>
  <c r="AJ1335" i="4"/>
  <c r="AJ1302" i="4"/>
  <c r="AJ1296" i="4"/>
  <c r="AJ1288" i="4"/>
  <c r="AJ1262" i="4"/>
  <c r="AJ1261" i="4"/>
  <c r="AJ1260" i="4"/>
  <c r="AJ1256" i="4"/>
  <c r="AJ1251" i="4"/>
  <c r="AJ1250" i="4"/>
  <c r="AJ1184" i="4"/>
  <c r="AJ1176" i="4"/>
  <c r="AJ1175" i="4"/>
  <c r="AJ1171" i="4"/>
  <c r="AJ1167" i="4"/>
  <c r="AJ1166" i="4"/>
  <c r="AJ1165" i="4"/>
  <c r="AJ1164" i="4"/>
  <c r="AJ1144" i="4"/>
  <c r="AJ1142" i="4"/>
  <c r="AJ1121" i="4"/>
  <c r="AJ1111" i="4"/>
  <c r="AJ1110" i="4"/>
  <c r="AJ1109" i="4"/>
  <c r="AJ1101" i="4"/>
  <c r="AJ1078" i="4"/>
  <c r="X1074" i="4"/>
  <c r="AJ1063" i="4"/>
  <c r="AJ1062" i="4"/>
  <c r="AJ1059" i="4"/>
  <c r="AJ1039" i="4"/>
  <c r="AJ1038" i="4"/>
  <c r="AJ1036" i="4"/>
  <c r="AJ1035" i="4"/>
  <c r="AJ1022" i="4"/>
  <c r="AJ1019" i="4"/>
  <c r="AJ1018" i="4"/>
  <c r="AJ1008" i="4"/>
  <c r="AJ978" i="4"/>
  <c r="AJ975" i="4"/>
  <c r="AJ964" i="4"/>
  <c r="AJ952" i="4"/>
  <c r="AJ948" i="4"/>
  <c r="AJ944" i="4"/>
  <c r="AJ932" i="4"/>
  <c r="AJ924" i="4"/>
  <c r="AJ910" i="4"/>
  <c r="AJ907" i="4"/>
  <c r="AJ896" i="4"/>
  <c r="AJ883" i="4"/>
  <c r="AJ606" i="4"/>
  <c r="X560" i="4"/>
  <c r="X264" i="4"/>
  <c r="X229" i="4"/>
  <c r="X87" i="4"/>
  <c r="AJ863" i="4"/>
  <c r="AJ854" i="4"/>
  <c r="AJ853" i="4"/>
  <c r="AJ852" i="4"/>
  <c r="AJ850" i="4"/>
  <c r="AJ822" i="4"/>
  <c r="AJ821" i="4"/>
  <c r="AJ816" i="4"/>
  <c r="AJ815" i="4"/>
  <c r="AJ806" i="4"/>
  <c r="AJ805" i="4"/>
  <c r="AJ782" i="4"/>
  <c r="AJ781" i="4"/>
  <c r="AJ778" i="4"/>
  <c r="AJ750" i="4"/>
  <c r="AJ738" i="4"/>
  <c r="X731" i="4"/>
  <c r="AJ717" i="4"/>
  <c r="AJ700" i="4"/>
  <c r="AJ677" i="4"/>
  <c r="AJ588" i="4"/>
  <c r="AJ585" i="4"/>
  <c r="AJ566" i="4"/>
  <c r="AJ547" i="4"/>
  <c r="X541" i="4"/>
  <c r="AJ529" i="4"/>
  <c r="AJ517" i="4"/>
  <c r="AJ510" i="4"/>
  <c r="X506" i="4"/>
  <c r="AJ501" i="4"/>
  <c r="AJ491" i="4"/>
  <c r="AJ473" i="4"/>
  <c r="AJ449" i="4"/>
  <c r="AJ439" i="4"/>
  <c r="AJ410" i="4"/>
  <c r="AJ385" i="4"/>
  <c r="AJ378" i="4"/>
  <c r="AJ355" i="4"/>
  <c r="AJ314" i="4"/>
  <c r="AJ312" i="4"/>
  <c r="AJ310" i="4"/>
  <c r="AJ282" i="4"/>
  <c r="AJ272" i="4"/>
  <c r="AJ265" i="4"/>
  <c r="AJ257" i="4"/>
  <c r="AJ248" i="4"/>
  <c r="AJ232" i="4"/>
  <c r="X227" i="4"/>
  <c r="X217" i="4"/>
  <c r="AJ200" i="4"/>
  <c r="AJ194" i="4"/>
  <c r="X183" i="4"/>
  <c r="AJ160" i="4"/>
  <c r="AJ148" i="4"/>
  <c r="AJ138" i="4"/>
  <c r="AJ105" i="4"/>
  <c r="AJ104" i="4"/>
  <c r="AJ103" i="4"/>
  <c r="AJ102" i="4"/>
  <c r="AJ80" i="4"/>
  <c r="X71" i="4"/>
  <c r="AJ64" i="4"/>
  <c r="AJ50" i="4"/>
  <c r="AJ31" i="4"/>
  <c r="AJ26" i="4"/>
  <c r="U2120" i="4"/>
  <c r="AJ862" i="4"/>
  <c r="AJ861" i="4"/>
  <c r="AJ860" i="4"/>
  <c r="AJ856" i="4"/>
  <c r="AJ855" i="4"/>
  <c r="AJ846" i="4"/>
  <c r="AJ836" i="4"/>
  <c r="AJ823" i="4"/>
  <c r="AJ813" i="4"/>
  <c r="AJ810" i="4"/>
  <c r="AJ800" i="4"/>
  <c r="AJ799" i="4"/>
  <c r="AJ783" i="4"/>
  <c r="AJ766" i="4"/>
  <c r="AJ763" i="4"/>
  <c r="AJ762" i="4"/>
  <c r="AJ760" i="4"/>
  <c r="AJ759" i="4"/>
  <c r="AJ754" i="4"/>
  <c r="AJ752" i="4"/>
  <c r="AJ732" i="4"/>
  <c r="AJ728" i="4"/>
  <c r="AJ720" i="4"/>
  <c r="AJ713" i="4"/>
  <c r="AJ709" i="4"/>
  <c r="AJ704" i="4"/>
  <c r="AJ694" i="4"/>
  <c r="AJ693" i="4"/>
  <c r="AJ660" i="4"/>
  <c r="AJ600" i="4"/>
  <c r="AJ597" i="4"/>
  <c r="AJ596" i="4"/>
  <c r="AJ590" i="4"/>
  <c r="X566" i="4"/>
  <c r="AJ561" i="4"/>
  <c r="AJ557" i="4"/>
  <c r="AJ555" i="4"/>
  <c r="AJ554" i="4"/>
  <c r="AJ489" i="4"/>
  <c r="AJ481" i="4"/>
  <c r="AJ479" i="4"/>
  <c r="AJ462" i="4"/>
  <c r="AJ459" i="4"/>
  <c r="AJ445" i="4"/>
  <c r="AJ444" i="4"/>
  <c r="X436" i="4"/>
  <c r="AJ426" i="4"/>
  <c r="AJ398" i="4"/>
  <c r="AJ397" i="4"/>
  <c r="AJ396" i="4"/>
  <c r="X382" i="4"/>
  <c r="X374" i="4"/>
  <c r="AJ371" i="4"/>
  <c r="AJ352" i="4"/>
  <c r="AJ306" i="4"/>
  <c r="X304" i="4"/>
  <c r="AJ303" i="4"/>
  <c r="AJ297" i="4"/>
  <c r="AJ296" i="4"/>
  <c r="AJ258" i="4"/>
  <c r="AJ253" i="4"/>
  <c r="AJ244" i="4"/>
  <c r="AJ216" i="4"/>
  <c r="AJ214" i="4"/>
  <c r="X192" i="4"/>
  <c r="AJ182" i="4"/>
  <c r="AJ173" i="4"/>
  <c r="AJ153" i="4"/>
  <c r="X127" i="4"/>
  <c r="AJ124" i="4"/>
  <c r="AJ122" i="4"/>
  <c r="AJ120" i="4"/>
  <c r="AJ106" i="4"/>
  <c r="AJ72" i="4"/>
  <c r="AJ22" i="4"/>
  <c r="X1691" i="4"/>
  <c r="AJ1691" i="4"/>
  <c r="X1387" i="4"/>
  <c r="AJ1387" i="4"/>
  <c r="AJ1246" i="4"/>
  <c r="X1246" i="4"/>
  <c r="AJ2104" i="4"/>
  <c r="X2086" i="4"/>
  <c r="X2078" i="4"/>
  <c r="X2067" i="4"/>
  <c r="AJ2040" i="4"/>
  <c r="X2014" i="4"/>
  <c r="AJ2012" i="4"/>
  <c r="AJ2004" i="4"/>
  <c r="AJ1968" i="4"/>
  <c r="X1950" i="4"/>
  <c r="X1922" i="4"/>
  <c r="AJ1887" i="4"/>
  <c r="AJ1767" i="4"/>
  <c r="AJ1760" i="4"/>
  <c r="AJ1748" i="4"/>
  <c r="X1707" i="4"/>
  <c r="AJ1707" i="4"/>
  <c r="AJ1689" i="4"/>
  <c r="AJ1687" i="4"/>
  <c r="X1683" i="4"/>
  <c r="AJ1618" i="4"/>
  <c r="X1618" i="4"/>
  <c r="AJ1593" i="4"/>
  <c r="AJ1548" i="4"/>
  <c r="AJ697" i="4"/>
  <c r="X697" i="4"/>
  <c r="X27" i="4"/>
  <c r="AJ2112" i="4"/>
  <c r="AJ2107" i="4"/>
  <c r="X2102" i="4"/>
  <c r="AJ2096" i="4"/>
  <c r="X2094" i="4"/>
  <c r="AJ2092" i="4"/>
  <c r="X2087" i="4"/>
  <c r="X2079" i="4"/>
  <c r="X2070" i="4"/>
  <c r="AJ2044" i="4"/>
  <c r="AJ2038" i="4"/>
  <c r="AJ2035" i="4"/>
  <c r="X2034" i="4"/>
  <c r="X2015" i="4"/>
  <c r="X1998" i="4"/>
  <c r="AJ1988" i="4"/>
  <c r="AJ1982" i="4"/>
  <c r="AJ1972" i="4"/>
  <c r="AJ1966" i="4"/>
  <c r="AJ1956" i="4"/>
  <c r="X1947" i="4"/>
  <c r="X1938" i="4"/>
  <c r="X1923" i="4"/>
  <c r="X1910" i="4"/>
  <c r="X1890" i="4"/>
  <c r="X1858" i="4"/>
  <c r="AJ1856" i="4"/>
  <c r="AJ1848" i="4"/>
  <c r="X1839" i="4"/>
  <c r="AJ1836" i="4"/>
  <c r="AJ1830" i="4"/>
  <c r="AJ1820" i="4"/>
  <c r="X1818" i="4"/>
  <c r="AJ1816" i="4"/>
  <c r="AJ1808" i="4"/>
  <c r="AJ1796" i="4"/>
  <c r="X1791" i="4"/>
  <c r="AJ1784" i="4"/>
  <c r="X1782" i="4"/>
  <c r="X1778" i="4"/>
  <c r="AJ1770" i="4"/>
  <c r="AJ1764" i="4"/>
  <c r="AJ1723" i="4"/>
  <c r="AJ1716" i="4"/>
  <c r="AJ1699" i="4"/>
  <c r="X1666" i="4"/>
  <c r="AJ1659" i="4"/>
  <c r="AJ1648" i="4"/>
  <c r="AJ1630" i="4"/>
  <c r="AJ1610" i="4"/>
  <c r="AJ1609" i="4"/>
  <c r="X1579" i="4"/>
  <c r="AJ1579" i="4"/>
  <c r="AJ1574" i="4"/>
  <c r="AJ1572" i="4"/>
  <c r="AJ1565" i="4"/>
  <c r="X1494" i="4"/>
  <c r="AJ1479" i="4"/>
  <c r="AJ1463" i="4"/>
  <c r="X1451" i="4"/>
  <c r="AJ1450" i="4"/>
  <c r="X1450" i="4"/>
  <c r="AJ1436" i="4"/>
  <c r="AJ1395" i="4"/>
  <c r="AJ1366" i="4"/>
  <c r="X1366" i="4"/>
  <c r="X1271" i="4"/>
  <c r="AJ1271" i="4"/>
  <c r="X1259" i="4"/>
  <c r="AJ1259" i="4"/>
  <c r="X1239" i="4"/>
  <c r="AJ1239" i="4"/>
  <c r="AJ1238" i="4"/>
  <c r="AJ1097" i="4"/>
  <c r="AJ979" i="4"/>
  <c r="X979" i="4"/>
  <c r="AJ920" i="4"/>
  <c r="AJ877" i="4"/>
  <c r="AJ876" i="4"/>
  <c r="X875" i="4"/>
  <c r="X764" i="4"/>
  <c r="AJ706" i="4"/>
  <c r="AJ569" i="4"/>
  <c r="X569" i="4"/>
  <c r="X532" i="4"/>
  <c r="AJ1234" i="4"/>
  <c r="X1234" i="4"/>
  <c r="AJ2099" i="4"/>
  <c r="AJ2087" i="4"/>
  <c r="AJ2079" i="4"/>
  <c r="AJ1952" i="4"/>
  <c r="X1946" i="4"/>
  <c r="AJ1706" i="4"/>
  <c r="X1614" i="4"/>
  <c r="AJ1594" i="4"/>
  <c r="AJ1554" i="4"/>
  <c r="AJ1530" i="4"/>
  <c r="AJ1438" i="4"/>
  <c r="AJ1360" i="4"/>
  <c r="X1319" i="4"/>
  <c r="AJ1319" i="4"/>
  <c r="AJ1318" i="4"/>
  <c r="X1318" i="4"/>
  <c r="X1303" i="4"/>
  <c r="AJ1303" i="4"/>
  <c r="AJ1286" i="4"/>
  <c r="AJ1212" i="4"/>
  <c r="X2082" i="4"/>
  <c r="X2071" i="4"/>
  <c r="AJ2067" i="4"/>
  <c r="AJ2066" i="4"/>
  <c r="AJ2042" i="4"/>
  <c r="X2035" i="4"/>
  <c r="X2026" i="4"/>
  <c r="AJ2019" i="4"/>
  <c r="AJ2018" i="4"/>
  <c r="X1999" i="4"/>
  <c r="AJ1995" i="4"/>
  <c r="AJ1986" i="4"/>
  <c r="AJ1970" i="4"/>
  <c r="AJ1954" i="4"/>
  <c r="X1939" i="4"/>
  <c r="X1911" i="4"/>
  <c r="AJ1898" i="4"/>
  <c r="X1842" i="4"/>
  <c r="X1802" i="4"/>
  <c r="AJ1787" i="4"/>
  <c r="X1779" i="4"/>
  <c r="AJ1750" i="4"/>
  <c r="AJ1727" i="4"/>
  <c r="AJ1726" i="4"/>
  <c r="AJ1690" i="4"/>
  <c r="X1675" i="4"/>
  <c r="AJ1675" i="4"/>
  <c r="X1662" i="4"/>
  <c r="AJ1650" i="4"/>
  <c r="X1570" i="4"/>
  <c r="X1569" i="4"/>
  <c r="X1566" i="4"/>
  <c r="X1559" i="4"/>
  <c r="X1547" i="4"/>
  <c r="AJ1524" i="4"/>
  <c r="AJ1511" i="4"/>
  <c r="AJ1498" i="4"/>
  <c r="X1498" i="4"/>
  <c r="AJ1475" i="4"/>
  <c r="AJ1459" i="4"/>
  <c r="X1446" i="4"/>
  <c r="AJ1419" i="4"/>
  <c r="AJ1407" i="4"/>
  <c r="AJ1403" i="4"/>
  <c r="AJ1338" i="4"/>
  <c r="X1338" i="4"/>
  <c r="X1307" i="4"/>
  <c r="AJ1307" i="4"/>
  <c r="X1127" i="4"/>
  <c r="AJ1127" i="4"/>
  <c r="AJ1106" i="4"/>
  <c r="X1106" i="4"/>
  <c r="AJ1026" i="4"/>
  <c r="X1020" i="4"/>
  <c r="AJ1016" i="4"/>
  <c r="AJ987" i="4"/>
  <c r="X987" i="4"/>
  <c r="AJ931" i="4"/>
  <c r="X931" i="4"/>
  <c r="AJ266" i="4"/>
  <c r="X1915" i="4"/>
  <c r="AJ1888" i="4"/>
  <c r="AJ1880" i="4"/>
  <c r="AJ1866" i="4"/>
  <c r="AJ1851" i="4"/>
  <c r="AJ1850" i="4"/>
  <c r="X1843" i="4"/>
  <c r="AJ1839" i="4"/>
  <c r="AJ1838" i="4"/>
  <c r="AJ1822" i="4"/>
  <c r="X1803" i="4"/>
  <c r="AJ1799" i="4"/>
  <c r="AJ1798" i="4"/>
  <c r="AJ1775" i="4"/>
  <c r="AJ1768" i="4"/>
  <c r="AJ1762" i="4"/>
  <c r="AJ1752" i="4"/>
  <c r="AJ1746" i="4"/>
  <c r="AJ1736" i="4"/>
  <c r="X1727" i="4"/>
  <c r="AJ1724" i="4"/>
  <c r="AJ1718" i="4"/>
  <c r="AJ1703" i="4"/>
  <c r="AJ1698" i="4"/>
  <c r="AJ1696" i="4"/>
  <c r="AJ1692" i="4"/>
  <c r="AJ1682" i="4"/>
  <c r="AJ1677" i="4"/>
  <c r="AJ1676" i="4"/>
  <c r="AJ1671" i="4"/>
  <c r="AJ1668" i="4"/>
  <c r="AJ1662" i="4"/>
  <c r="AJ1655" i="4"/>
  <c r="AJ1652" i="4"/>
  <c r="X1643" i="4"/>
  <c r="X1630" i="4"/>
  <c r="AJ1614" i="4"/>
  <c r="AJ1606" i="4"/>
  <c r="AJ1603" i="4"/>
  <c r="AJ1602" i="4"/>
  <c r="AJ1600" i="4"/>
  <c r="AJ1590" i="4"/>
  <c r="AJ1580" i="4"/>
  <c r="AJ1571" i="4"/>
  <c r="AJ1568" i="4"/>
  <c r="AJ1562" i="4"/>
  <c r="AJ1561" i="4"/>
  <c r="AJ1558" i="4"/>
  <c r="AJ1555" i="4"/>
  <c r="X1554" i="4"/>
  <c r="AJ1552" i="4"/>
  <c r="AJ1540" i="4"/>
  <c r="AJ1520" i="4"/>
  <c r="AJ1490" i="4"/>
  <c r="X1483" i="4"/>
  <c r="AJ1468" i="4"/>
  <c r="X1447" i="4"/>
  <c r="AJ1439" i="4"/>
  <c r="AJ1431" i="4"/>
  <c r="AJ1399" i="4"/>
  <c r="AJ1394" i="4"/>
  <c r="AJ1393" i="4"/>
  <c r="AJ1390" i="4"/>
  <c r="AJ1389" i="4"/>
  <c r="AJ1388" i="4"/>
  <c r="AJ1376" i="4"/>
  <c r="X1371" i="4"/>
  <c r="AJ1370" i="4"/>
  <c r="AJ1363" i="4"/>
  <c r="AJ1355" i="4"/>
  <c r="AJ1354" i="4"/>
  <c r="X1351" i="4"/>
  <c r="AJ1350" i="4"/>
  <c r="AJ1348" i="4"/>
  <c r="AJ1336" i="4"/>
  <c r="AJ1323" i="4"/>
  <c r="AJ1322" i="4"/>
  <c r="AJ1315" i="4"/>
  <c r="AJ1306" i="4"/>
  <c r="AJ1304" i="4"/>
  <c r="AJ1298" i="4"/>
  <c r="AJ1297" i="4"/>
  <c r="AJ1294" i="4"/>
  <c r="AJ1293" i="4"/>
  <c r="AJ1292" i="4"/>
  <c r="AJ1282" i="4"/>
  <c r="AJ1281" i="4"/>
  <c r="AJ1258" i="4"/>
  <c r="AJ1232" i="4"/>
  <c r="AJ1227" i="4"/>
  <c r="AJ1226" i="4"/>
  <c r="AJ1083" i="4"/>
  <c r="AJ1082" i="4"/>
  <c r="AJ1080" i="4"/>
  <c r="AJ1055" i="4"/>
  <c r="AJ1054" i="4"/>
  <c r="AJ1053" i="4"/>
  <c r="AJ1046" i="4"/>
  <c r="X1046" i="4"/>
  <c r="AJ1044" i="4"/>
  <c r="X964" i="4"/>
  <c r="AJ960" i="4"/>
  <c r="AJ895" i="4"/>
  <c r="X895" i="4"/>
  <c r="X888" i="4"/>
  <c r="AJ884" i="4"/>
  <c r="AJ795" i="4"/>
  <c r="AJ788" i="4"/>
  <c r="X779" i="4"/>
  <c r="AJ770" i="4"/>
  <c r="AJ769" i="4"/>
  <c r="X751" i="4"/>
  <c r="AJ742" i="4"/>
  <c r="AJ734" i="4"/>
  <c r="AJ724" i="4"/>
  <c r="AJ723" i="4"/>
  <c r="AJ689" i="4"/>
  <c r="X689" i="4"/>
  <c r="AJ645" i="4"/>
  <c r="X645" i="4"/>
  <c r="AJ609" i="4"/>
  <c r="AJ493" i="4"/>
  <c r="AJ469" i="4"/>
  <c r="AJ413" i="4"/>
  <c r="AJ411" i="4"/>
  <c r="X361" i="4"/>
  <c r="AJ225" i="4"/>
  <c r="AJ208" i="4"/>
  <c r="AJ207" i="4"/>
  <c r="AJ206" i="4"/>
  <c r="AJ201" i="4"/>
  <c r="AJ1383" i="4"/>
  <c r="AJ1382" i="4"/>
  <c r="X1339" i="4"/>
  <c r="AJ1287" i="4"/>
  <c r="AJ1279" i="4"/>
  <c r="AJ1275" i="4"/>
  <c r="AJ1267" i="4"/>
  <c r="AJ1266" i="4"/>
  <c r="AJ1255" i="4"/>
  <c r="AJ1254" i="4"/>
  <c r="AJ1223" i="4"/>
  <c r="AJ1222" i="4"/>
  <c r="AJ1215" i="4"/>
  <c r="AJ1214" i="4"/>
  <c r="X1211" i="4"/>
  <c r="AJ1146" i="4"/>
  <c r="X1146" i="4"/>
  <c r="AJ1122" i="4"/>
  <c r="X1122" i="4"/>
  <c r="AJ1090" i="4"/>
  <c r="X1090" i="4"/>
  <c r="AJ1069" i="4"/>
  <c r="AJ1011" i="4"/>
  <c r="X1011" i="4"/>
  <c r="AJ976" i="4"/>
  <c r="AJ967" i="4"/>
  <c r="X967" i="4"/>
  <c r="AJ939" i="4"/>
  <c r="X939" i="4"/>
  <c r="AJ908" i="4"/>
  <c r="X896" i="4"/>
  <c r="X871" i="4"/>
  <c r="X859" i="4"/>
  <c r="X852" i="4"/>
  <c r="X839" i="4"/>
  <c r="AJ835" i="4"/>
  <c r="X819" i="4"/>
  <c r="AJ804" i="4"/>
  <c r="X753" i="4"/>
  <c r="X149" i="4"/>
  <c r="X144" i="4"/>
  <c r="AJ144" i="4"/>
  <c r="X117" i="4"/>
  <c r="AJ90" i="4"/>
  <c r="X1195" i="4"/>
  <c r="AJ1194" i="4"/>
  <c r="AJ1192" i="4"/>
  <c r="X1175" i="4"/>
  <c r="AJ1174" i="4"/>
  <c r="AJ1172" i="4"/>
  <c r="AJ1094" i="4"/>
  <c r="AJ1092" i="4"/>
  <c r="AJ1087" i="4"/>
  <c r="AJ1074" i="4"/>
  <c r="AJ1072" i="4"/>
  <c r="AJ1066" i="4"/>
  <c r="AJ1064" i="4"/>
  <c r="AJ1040" i="4"/>
  <c r="AJ1029" i="4"/>
  <c r="AJ1020" i="4"/>
  <c r="X1016" i="4"/>
  <c r="AJ1002" i="4"/>
  <c r="AJ999" i="4"/>
  <c r="X976" i="4"/>
  <c r="AJ958" i="4"/>
  <c r="AJ955" i="4"/>
  <c r="AJ954" i="4"/>
  <c r="AJ946" i="4"/>
  <c r="AJ943" i="4"/>
  <c r="AJ942" i="4"/>
  <c r="AJ936" i="4"/>
  <c r="AJ928" i="4"/>
  <c r="AJ927" i="4"/>
  <c r="X920" i="4"/>
  <c r="X908" i="4"/>
  <c r="AJ891" i="4"/>
  <c r="AJ882" i="4"/>
  <c r="X876" i="4"/>
  <c r="AJ869" i="4"/>
  <c r="AJ834" i="4"/>
  <c r="AJ833" i="4"/>
  <c r="X828" i="4"/>
  <c r="AJ812" i="4"/>
  <c r="AJ794" i="4"/>
  <c r="AJ793" i="4"/>
  <c r="X788" i="4"/>
  <c r="AJ777" i="4"/>
  <c r="X775" i="4"/>
  <c r="X768" i="4"/>
  <c r="AJ757" i="4"/>
  <c r="AJ710" i="4"/>
  <c r="AJ685" i="4"/>
  <c r="AJ669" i="4"/>
  <c r="X669" i="4"/>
  <c r="AJ654" i="4"/>
  <c r="AJ618" i="4"/>
  <c r="AJ538" i="4"/>
  <c r="X538" i="4"/>
  <c r="AJ502" i="4"/>
  <c r="X500" i="4"/>
  <c r="AJ474" i="4"/>
  <c r="X474" i="4"/>
  <c r="X470" i="4"/>
  <c r="X430" i="4"/>
  <c r="AJ422" i="4"/>
  <c r="X417" i="4"/>
  <c r="AJ384" i="4"/>
  <c r="X384" i="4"/>
  <c r="X372" i="4"/>
  <c r="AJ346" i="4"/>
  <c r="X346" i="4"/>
  <c r="X319" i="4"/>
  <c r="AJ318" i="4"/>
  <c r="X256" i="4"/>
  <c r="AJ256" i="4"/>
  <c r="X237" i="4"/>
  <c r="AJ237" i="4"/>
  <c r="AJ235" i="4"/>
  <c r="AJ186" i="4"/>
  <c r="AJ185" i="4"/>
  <c r="AJ184" i="4"/>
  <c r="X69" i="4"/>
  <c r="AJ67" i="4"/>
  <c r="AJ36" i="4"/>
  <c r="AJ35" i="4"/>
  <c r="AJ1207" i="4"/>
  <c r="AJ1188" i="4"/>
  <c r="AJ1180" i="4"/>
  <c r="X1163" i="4"/>
  <c r="X1147" i="4"/>
  <c r="AJ1143" i="4"/>
  <c r="X1131" i="4"/>
  <c r="AJ1099" i="4"/>
  <c r="AJ1071" i="4"/>
  <c r="X1000" i="4"/>
  <c r="AJ988" i="4"/>
  <c r="AJ980" i="4"/>
  <c r="AJ968" i="4"/>
  <c r="X956" i="4"/>
  <c r="X944" i="4"/>
  <c r="AJ940" i="4"/>
  <c r="AJ934" i="4"/>
  <c r="X928" i="4"/>
  <c r="X892" i="4"/>
  <c r="X887" i="4"/>
  <c r="AJ879" i="4"/>
  <c r="X851" i="4"/>
  <c r="AJ847" i="4"/>
  <c r="AJ840" i="4"/>
  <c r="AJ820" i="4"/>
  <c r="X811" i="4"/>
  <c r="AJ807" i="4"/>
  <c r="AJ780" i="4"/>
  <c r="AJ771" i="4"/>
  <c r="AJ764" i="4"/>
  <c r="AJ726" i="4"/>
  <c r="AJ721" i="4"/>
  <c r="AJ718" i="4"/>
  <c r="AJ698" i="4"/>
  <c r="AJ680" i="4"/>
  <c r="X586" i="4"/>
  <c r="X528" i="4"/>
  <c r="AJ518" i="4"/>
  <c r="X512" i="4"/>
  <c r="X404" i="4"/>
  <c r="AJ395" i="4"/>
  <c r="AJ394" i="4"/>
  <c r="AJ393" i="4"/>
  <c r="AJ391" i="4"/>
  <c r="AJ351" i="4"/>
  <c r="AJ343" i="4"/>
  <c r="AJ299" i="4"/>
  <c r="AJ298" i="4"/>
  <c r="AJ247" i="4"/>
  <c r="X247" i="4"/>
  <c r="X195" i="4"/>
  <c r="X141" i="4"/>
  <c r="X136" i="4"/>
  <c r="AJ136" i="4"/>
  <c r="AJ44" i="4"/>
  <c r="AJ678" i="4"/>
  <c r="AJ673" i="4"/>
  <c r="AJ666" i="4"/>
  <c r="AJ653" i="4"/>
  <c r="AJ642" i="4"/>
  <c r="X610" i="4"/>
  <c r="AJ598" i="4"/>
  <c r="AJ586" i="4"/>
  <c r="X574" i="4"/>
  <c r="AJ573" i="4"/>
  <c r="AJ565" i="4"/>
  <c r="AJ551" i="4"/>
  <c r="AJ541" i="4"/>
  <c r="AJ535" i="4"/>
  <c r="X526" i="4"/>
  <c r="X516" i="4"/>
  <c r="X502" i="4"/>
  <c r="X486" i="4"/>
  <c r="X484" i="4"/>
  <c r="AJ471" i="4"/>
  <c r="AJ457" i="4"/>
  <c r="AJ446" i="4"/>
  <c r="AJ421" i="4"/>
  <c r="AJ419" i="4"/>
  <c r="AJ409" i="4"/>
  <c r="AJ390" i="4"/>
  <c r="AJ389" i="4"/>
  <c r="AJ380" i="4"/>
  <c r="AJ342" i="4"/>
  <c r="AJ340" i="4"/>
  <c r="AJ334" i="4"/>
  <c r="AJ332" i="4"/>
  <c r="X330" i="4"/>
  <c r="AJ293" i="4"/>
  <c r="AJ292" i="4"/>
  <c r="AJ278" i="4"/>
  <c r="AJ262" i="4"/>
  <c r="AJ233" i="4"/>
  <c r="AJ193" i="4"/>
  <c r="AJ178" i="4"/>
  <c r="AJ168" i="4"/>
  <c r="AJ167" i="4"/>
  <c r="AJ158" i="4"/>
  <c r="AJ128" i="4"/>
  <c r="AJ112" i="4"/>
  <c r="AJ110" i="4"/>
  <c r="AJ107" i="4"/>
  <c r="AJ101" i="4"/>
  <c r="AJ99" i="4"/>
  <c r="AJ89" i="4"/>
  <c r="AJ73" i="4"/>
  <c r="X67" i="4"/>
  <c r="AJ65" i="4"/>
  <c r="AJ60" i="4"/>
  <c r="AJ52" i="4"/>
  <c r="AJ43" i="4"/>
  <c r="AJ19" i="4"/>
  <c r="AJ646" i="4"/>
  <c r="AJ626" i="4"/>
  <c r="AJ612" i="4"/>
  <c r="AJ570" i="4"/>
  <c r="AJ563" i="4"/>
  <c r="AJ558" i="4"/>
  <c r="X542" i="4"/>
  <c r="AJ534" i="4"/>
  <c r="AJ533" i="4"/>
  <c r="X525" i="4"/>
  <c r="AJ519" i="4"/>
  <c r="AJ513" i="4"/>
  <c r="X478" i="4"/>
  <c r="AJ470" i="4"/>
  <c r="AJ443" i="4"/>
  <c r="AJ442" i="4"/>
  <c r="AJ441" i="4"/>
  <c r="AJ417" i="4"/>
  <c r="AJ375" i="4"/>
  <c r="AJ373" i="4"/>
  <c r="AJ366" i="4"/>
  <c r="AJ365" i="4"/>
  <c r="AJ362" i="4"/>
  <c r="AJ356" i="4"/>
  <c r="AJ353" i="4"/>
  <c r="AJ326" i="4"/>
  <c r="AJ324" i="4"/>
  <c r="AJ302" i="4"/>
  <c r="X272" i="4"/>
  <c r="AJ271" i="4"/>
  <c r="AJ268" i="4"/>
  <c r="AJ260" i="4"/>
  <c r="X253" i="4"/>
  <c r="AJ249" i="4"/>
  <c r="X240" i="4"/>
  <c r="AJ229" i="4"/>
  <c r="AJ210" i="4"/>
  <c r="AJ180" i="4"/>
  <c r="AJ156" i="4"/>
  <c r="X153" i="4"/>
  <c r="AJ145" i="4"/>
  <c r="AJ137" i="4"/>
  <c r="AJ126" i="4"/>
  <c r="AJ121" i="4"/>
  <c r="AJ94" i="4"/>
  <c r="AJ92" i="4"/>
  <c r="AJ84" i="4"/>
  <c r="AJ76" i="4"/>
  <c r="AJ38" i="4"/>
  <c r="AJ24" i="4"/>
  <c r="X2110" i="4"/>
  <c r="X2090" i="4"/>
  <c r="X2068" i="4"/>
  <c r="X2061" i="4"/>
  <c r="X2055" i="4"/>
  <c r="X2038" i="4"/>
  <c r="X2037" i="4"/>
  <c r="X2031" i="4"/>
  <c r="X2028" i="4"/>
  <c r="X2007" i="4"/>
  <c r="X2005" i="4"/>
  <c r="X1997" i="4"/>
  <c r="X1996" i="4"/>
  <c r="X1966" i="4"/>
  <c r="X1945" i="4"/>
  <c r="X1944" i="4"/>
  <c r="X1931" i="4"/>
  <c r="X1907" i="4"/>
  <c r="X1905" i="4"/>
  <c r="X1896" i="4"/>
  <c r="X1878" i="4"/>
  <c r="X1866" i="4"/>
  <c r="X1865" i="4"/>
  <c r="X1841" i="4"/>
  <c r="X1840" i="4"/>
  <c r="X1834" i="4"/>
  <c r="X1814" i="4"/>
  <c r="X1806" i="4"/>
  <c r="X1799" i="4"/>
  <c r="X1788" i="4"/>
  <c r="X1771" i="4"/>
  <c r="X1762" i="4"/>
  <c r="X1746" i="4"/>
  <c r="X1718" i="4"/>
  <c r="X1685" i="4"/>
  <c r="X1681" i="4"/>
  <c r="X1658" i="4"/>
  <c r="X1657" i="4"/>
  <c r="X1629" i="4"/>
  <c r="X1586" i="4"/>
  <c r="X1575" i="4"/>
  <c r="X1549" i="4"/>
  <c r="X1539" i="4"/>
  <c r="X1529" i="4"/>
  <c r="X1480" i="4"/>
  <c r="X1466" i="4"/>
  <c r="X1465" i="4"/>
  <c r="X1454" i="4"/>
  <c r="X1426" i="4"/>
  <c r="X1382" i="4"/>
  <c r="X1380" i="4"/>
  <c r="X1370" i="4"/>
  <c r="X1367" i="4"/>
  <c r="X1354" i="4"/>
  <c r="X1322" i="4"/>
  <c r="X1320" i="4"/>
  <c r="X1310" i="4"/>
  <c r="X1298" i="4"/>
  <c r="X1270" i="4"/>
  <c r="X1236" i="4"/>
  <c r="X1218" i="4"/>
  <c r="X1194" i="4"/>
  <c r="X1166" i="4"/>
  <c r="X1134" i="4"/>
  <c r="X1078" i="4"/>
  <c r="X995" i="4"/>
  <c r="X940" i="4"/>
  <c r="X932" i="4"/>
  <c r="X907" i="4"/>
  <c r="X855" i="4"/>
  <c r="X840" i="4"/>
  <c r="X832" i="4"/>
  <c r="X807" i="4"/>
  <c r="X792" i="4"/>
  <c r="X776" i="4"/>
  <c r="X752" i="4"/>
  <c r="X727" i="4"/>
  <c r="X501" i="4"/>
  <c r="X480" i="4"/>
  <c r="X461" i="4"/>
  <c r="X442" i="4"/>
  <c r="X438" i="4"/>
  <c r="X373" i="4"/>
  <c r="X362" i="4"/>
  <c r="X355" i="4"/>
  <c r="X339" i="4"/>
  <c r="AJ330" i="4"/>
  <c r="X297" i="4"/>
  <c r="X296" i="4"/>
  <c r="X295" i="4"/>
  <c r="X200" i="4"/>
  <c r="AJ165" i="4"/>
  <c r="X165" i="4"/>
  <c r="AJ97" i="4"/>
  <c r="X97" i="4"/>
  <c r="X35" i="4"/>
  <c r="AJ2110" i="4"/>
  <c r="AJ2106" i="4"/>
  <c r="X2105" i="4"/>
  <c r="AJ2094" i="4"/>
  <c r="X2093" i="4"/>
  <c r="AJ2090" i="4"/>
  <c r="AJ2086" i="4"/>
  <c r="X2085" i="4"/>
  <c r="AJ2082" i="4"/>
  <c r="AJ2078" i="4"/>
  <c r="X2077" i="4"/>
  <c r="X2072" i="4"/>
  <c r="X2056" i="4"/>
  <c r="X2042" i="4"/>
  <c r="X2033" i="4"/>
  <c r="X2032" i="4"/>
  <c r="AJ2023" i="4"/>
  <c r="X2019" i="4"/>
  <c r="AJ2015" i="4"/>
  <c r="X2008" i="4"/>
  <c r="X2000" i="4"/>
  <c r="X1986" i="4"/>
  <c r="X1985" i="4"/>
  <c r="X1970" i="4"/>
  <c r="X1969" i="4"/>
  <c r="X1954" i="4"/>
  <c r="X1953" i="4"/>
  <c r="X1948" i="4"/>
  <c r="X1935" i="4"/>
  <c r="X1932" i="4"/>
  <c r="X1926" i="4"/>
  <c r="X1925" i="4"/>
  <c r="AJ1923" i="4"/>
  <c r="X1918" i="4"/>
  <c r="X1917" i="4"/>
  <c r="AJ1915" i="4"/>
  <c r="X1908" i="4"/>
  <c r="AJ1891" i="4"/>
  <c r="X1886" i="4"/>
  <c r="X1885" i="4"/>
  <c r="AJ1883" i="4"/>
  <c r="X1875" i="4"/>
  <c r="X1870" i="4"/>
  <c r="AJ1859" i="4"/>
  <c r="X1844" i="4"/>
  <c r="X1837" i="4"/>
  <c r="AJ1827" i="4"/>
  <c r="X1822" i="4"/>
  <c r="X1821" i="4"/>
  <c r="X1811" i="4"/>
  <c r="X1800" i="4"/>
  <c r="X1794" i="4"/>
  <c r="X1793" i="4"/>
  <c r="X1792" i="4"/>
  <c r="X1775" i="4"/>
  <c r="X1772" i="4"/>
  <c r="X1766" i="4"/>
  <c r="X1765" i="4"/>
  <c r="X1750" i="4"/>
  <c r="X1749" i="4"/>
  <c r="X1734" i="4"/>
  <c r="X1733" i="4"/>
  <c r="X1728" i="4"/>
  <c r="X1722" i="4"/>
  <c r="X1721" i="4"/>
  <c r="X1706" i="4"/>
  <c r="X1690" i="4"/>
  <c r="X1678" i="4"/>
  <c r="AJ1664" i="4"/>
  <c r="X1661" i="4"/>
  <c r="AJ1658" i="4"/>
  <c r="X1655" i="4"/>
  <c r="X1640" i="4"/>
  <c r="X1634" i="4"/>
  <c r="X1613" i="4"/>
  <c r="X1597" i="4"/>
  <c r="X1591" i="4"/>
  <c r="X1587" i="4"/>
  <c r="X1581" i="4"/>
  <c r="X1565" i="4"/>
  <c r="AJ1563" i="4"/>
  <c r="X1534" i="4"/>
  <c r="X1527" i="4"/>
  <c r="X1509" i="4"/>
  <c r="X1486" i="4"/>
  <c r="X1478" i="4"/>
  <c r="X1458" i="4"/>
  <c r="X1448" i="4"/>
  <c r="X1442" i="4"/>
  <c r="X1438" i="4"/>
  <c r="X1430" i="4"/>
  <c r="X1418" i="4"/>
  <c r="X1414" i="4"/>
  <c r="X1412" i="4"/>
  <c r="X1406" i="4"/>
  <c r="X1398" i="4"/>
  <c r="X1396" i="4"/>
  <c r="X1374" i="4"/>
  <c r="X1346" i="4"/>
  <c r="X1334" i="4"/>
  <c r="X1332" i="4"/>
  <c r="X1314" i="4"/>
  <c r="X1282" i="4"/>
  <c r="X1266" i="4"/>
  <c r="X1254" i="4"/>
  <c r="X1252" i="4"/>
  <c r="X1230" i="4"/>
  <c r="X1190" i="4"/>
  <c r="X1182" i="4"/>
  <c r="X1150" i="4"/>
  <c r="X1138" i="4"/>
  <c r="X1124" i="4"/>
  <c r="X1112" i="4"/>
  <c r="X1012" i="4"/>
  <c r="X1003" i="4"/>
  <c r="X649" i="4"/>
  <c r="X585" i="4"/>
  <c r="X570" i="4"/>
  <c r="X2113" i="4"/>
  <c r="X2109" i="4"/>
  <c r="X2108" i="4"/>
  <c r="X2107" i="4"/>
  <c r="X2097" i="4"/>
  <c r="X2089" i="4"/>
  <c r="X2088" i="4"/>
  <c r="X2084" i="4"/>
  <c r="X2081" i="4"/>
  <c r="X2080" i="4"/>
  <c r="X2076" i="4"/>
  <c r="X2063" i="4"/>
  <c r="X2046" i="4"/>
  <c r="X2045" i="4"/>
  <c r="X2036" i="4"/>
  <c r="X2023" i="4"/>
  <c r="X2020" i="4"/>
  <c r="X1990" i="4"/>
  <c r="X1983" i="4"/>
  <c r="X1974" i="4"/>
  <c r="X1958" i="4"/>
  <c r="X1937" i="4"/>
  <c r="X1936" i="4"/>
  <c r="X1921" i="4"/>
  <c r="X1913" i="4"/>
  <c r="X1912" i="4"/>
  <c r="X1898" i="4"/>
  <c r="X1891" i="4"/>
  <c r="X1889" i="4"/>
  <c r="X1883" i="4"/>
  <c r="X1881" i="4"/>
  <c r="X1876" i="4"/>
  <c r="X1859" i="4"/>
  <c r="X1851" i="4"/>
  <c r="X1827" i="4"/>
  <c r="X1812" i="4"/>
  <c r="X1804" i="4"/>
  <c r="X1777" i="4"/>
  <c r="X1776" i="4"/>
  <c r="X1754" i="4"/>
  <c r="X1738" i="4"/>
  <c r="X1709" i="4"/>
  <c r="X1687" i="4"/>
  <c r="X1674" i="4"/>
  <c r="X1673" i="4"/>
  <c r="X1650" i="4"/>
  <c r="X1639" i="4"/>
  <c r="X1633" i="4"/>
  <c r="X1623" i="4"/>
  <c r="X1617" i="4"/>
  <c r="X1602" i="4"/>
  <c r="X1557" i="4"/>
  <c r="X1543" i="4"/>
  <c r="X1542" i="4"/>
  <c r="X1522" i="4"/>
  <c r="X1517" i="4"/>
  <c r="X1516" i="4"/>
  <c r="X1501" i="4"/>
  <c r="X1464" i="4"/>
  <c r="X1410" i="4"/>
  <c r="X1386" i="4"/>
  <c r="X1378" i="4"/>
  <c r="X1368" i="4"/>
  <c r="X1358" i="4"/>
  <c r="X1330" i="4"/>
  <c r="X1326" i="4"/>
  <c r="X1250" i="4"/>
  <c r="X1238" i="4"/>
  <c r="X1226" i="4"/>
  <c r="X1186" i="4"/>
  <c r="X1178" i="4"/>
  <c r="X1110" i="4"/>
  <c r="X1108" i="4"/>
  <c r="X1094" i="4"/>
  <c r="X1076" i="4"/>
  <c r="X1032" i="4"/>
  <c r="X1019" i="4"/>
  <c r="X988" i="4"/>
  <c r="X915" i="4"/>
  <c r="X899" i="4"/>
  <c r="X891" i="4"/>
  <c r="X879" i="4"/>
  <c r="X847" i="4"/>
  <c r="X815" i="4"/>
  <c r="X799" i="4"/>
  <c r="X548" i="4"/>
  <c r="X518" i="4"/>
  <c r="X468" i="4"/>
  <c r="X448" i="4"/>
  <c r="X388" i="4"/>
  <c r="X351" i="4"/>
  <c r="X279" i="4"/>
  <c r="X248" i="4"/>
  <c r="X232" i="4"/>
  <c r="X228" i="4"/>
  <c r="X196" i="4"/>
  <c r="X173" i="4"/>
  <c r="X161" i="4"/>
  <c r="AJ161" i="4"/>
  <c r="X23" i="4"/>
  <c r="X2112" i="4"/>
  <c r="X2111" i="4"/>
  <c r="AJ2108" i="4"/>
  <c r="X2104" i="4"/>
  <c r="X2103" i="4"/>
  <c r="X2101" i="4"/>
  <c r="X2100" i="4"/>
  <c r="X2099" i="4"/>
  <c r="X2096" i="4"/>
  <c r="X2095" i="4"/>
  <c r="X2092" i="4"/>
  <c r="X2091" i="4"/>
  <c r="AJ2088" i="4"/>
  <c r="AJ2084" i="4"/>
  <c r="AJ2080" i="4"/>
  <c r="AJ2076" i="4"/>
  <c r="X2074" i="4"/>
  <c r="X2064" i="4"/>
  <c r="X2058" i="4"/>
  <c r="X2050" i="4"/>
  <c r="AJ2031" i="4"/>
  <c r="X2025" i="4"/>
  <c r="X2024" i="4"/>
  <c r="X2017" i="4"/>
  <c r="X2016" i="4"/>
  <c r="X2010" i="4"/>
  <c r="AJ2007" i="4"/>
  <c r="X2002" i="4"/>
  <c r="X2001" i="4"/>
  <c r="AJ1999" i="4"/>
  <c r="X1995" i="4"/>
  <c r="X1984" i="4"/>
  <c r="X1978" i="4"/>
  <c r="X1977" i="4"/>
  <c r="X1962" i="4"/>
  <c r="X1961" i="4"/>
  <c r="AJ1947" i="4"/>
  <c r="X1943" i="4"/>
  <c r="X1940" i="4"/>
  <c r="X1924" i="4"/>
  <c r="X1916" i="4"/>
  <c r="AJ1907" i="4"/>
  <c r="X1902" i="4"/>
  <c r="X1901" i="4"/>
  <c r="X1895" i="4"/>
  <c r="X1892" i="4"/>
  <c r="X1884" i="4"/>
  <c r="X1873" i="4"/>
  <c r="X1862" i="4"/>
  <c r="X1860" i="4"/>
  <c r="X1854" i="4"/>
  <c r="X1853" i="4"/>
  <c r="X1852" i="4"/>
  <c r="X1846" i="4"/>
  <c r="X1845" i="4"/>
  <c r="AJ1843" i="4"/>
  <c r="X1830" i="4"/>
  <c r="X1829" i="4"/>
  <c r="X1828" i="4"/>
  <c r="AJ1791" i="4"/>
  <c r="X1787" i="4"/>
  <c r="X1780" i="4"/>
  <c r="X1758" i="4"/>
  <c r="X1757" i="4"/>
  <c r="X1742" i="4"/>
  <c r="X1741" i="4"/>
  <c r="X1714" i="4"/>
  <c r="X1713" i="4"/>
  <c r="X1697" i="4"/>
  <c r="X1693" i="4"/>
  <c r="AJ1674" i="4"/>
  <c r="X1665" i="4"/>
  <c r="X1651" i="4"/>
  <c r="X1646" i="4"/>
  <c r="AJ1644" i="4"/>
  <c r="X1642" i="4"/>
  <c r="X1607" i="4"/>
  <c r="X1606" i="4"/>
  <c r="X1601" i="4"/>
  <c r="X1578" i="4"/>
  <c r="X1576" i="4"/>
  <c r="X1553" i="4"/>
  <c r="X1546" i="4"/>
  <c r="X1538" i="4"/>
  <c r="AJ1531" i="4"/>
  <c r="X1523" i="4"/>
  <c r="X1514" i="4"/>
  <c r="X1474" i="4"/>
  <c r="AJ1470" i="4"/>
  <c r="X1462" i="4"/>
  <c r="X1434" i="4"/>
  <c r="X1428" i="4"/>
  <c r="X1422" i="4"/>
  <c r="X1416" i="4"/>
  <c r="X1402" i="4"/>
  <c r="X1390" i="4"/>
  <c r="X1362" i="4"/>
  <c r="X1350" i="4"/>
  <c r="X1316" i="4"/>
  <c r="X1222" i="4"/>
  <c r="X1220" i="4"/>
  <c r="X1214" i="4"/>
  <c r="X1126" i="4"/>
  <c r="X1114" i="4"/>
  <c r="X1054" i="4"/>
  <c r="X1042" i="4"/>
  <c r="X971" i="4"/>
  <c r="X963" i="4"/>
  <c r="X955" i="4"/>
  <c r="X947" i="4"/>
  <c r="X923" i="4"/>
  <c r="X593" i="4"/>
  <c r="X577" i="4"/>
  <c r="AJ2074" i="4"/>
  <c r="X2073" i="4"/>
  <c r="AJ2070" i="4"/>
  <c r="X2060" i="4"/>
  <c r="X2059" i="4"/>
  <c r="X2057" i="4"/>
  <c r="AJ2054" i="4"/>
  <c r="X2053" i="4"/>
  <c r="AJ2036" i="4"/>
  <c r="AJ2032" i="4"/>
  <c r="AJ2028" i="4"/>
  <c r="AJ2024" i="4"/>
  <c r="AJ2020" i="4"/>
  <c r="X2018" i="4"/>
  <c r="AJ2014" i="4"/>
  <c r="X2013" i="4"/>
  <c r="X2012" i="4"/>
  <c r="X2011" i="4"/>
  <c r="AJ2006" i="4"/>
  <c r="AJ2000" i="4"/>
  <c r="AJ1996" i="4"/>
  <c r="X1992" i="4"/>
  <c r="X1991" i="4"/>
  <c r="X1989" i="4"/>
  <c r="X1988" i="4"/>
  <c r="X1987" i="4"/>
  <c r="X1981" i="4"/>
  <c r="X1980" i="4"/>
  <c r="X1979" i="4"/>
  <c r="X1976" i="4"/>
  <c r="X1975" i="4"/>
  <c r="X1973" i="4"/>
  <c r="X1972" i="4"/>
  <c r="X1971" i="4"/>
  <c r="X1968" i="4"/>
  <c r="X1967" i="4"/>
  <c r="X1965" i="4"/>
  <c r="X1964" i="4"/>
  <c r="X1963" i="4"/>
  <c r="X1960" i="4"/>
  <c r="X1959" i="4"/>
  <c r="X1957" i="4"/>
  <c r="X1956" i="4"/>
  <c r="X1955" i="4"/>
  <c r="X1952" i="4"/>
  <c r="X1951" i="4"/>
  <c r="AJ1948" i="4"/>
  <c r="AJ1944" i="4"/>
  <c r="AJ1940" i="4"/>
  <c r="AJ1936" i="4"/>
  <c r="AJ1932" i="4"/>
  <c r="X1930" i="4"/>
  <c r="AJ1924" i="4"/>
  <c r="X1920" i="4"/>
  <c r="X1919" i="4"/>
  <c r="AJ1914" i="4"/>
  <c r="AJ1910" i="4"/>
  <c r="X1909" i="4"/>
  <c r="AJ1906" i="4"/>
  <c r="AJ1896" i="4"/>
  <c r="AJ1892" i="4"/>
  <c r="X1888" i="4"/>
  <c r="X1887" i="4"/>
  <c r="AJ1882" i="4"/>
  <c r="AJ1878" i="4"/>
  <c r="X1877" i="4"/>
  <c r="X1872" i="4"/>
  <c r="X1871" i="4"/>
  <c r="AJ1858" i="4"/>
  <c r="X1857" i="4"/>
  <c r="X1856" i="4"/>
  <c r="X1855" i="4"/>
  <c r="AJ1852" i="4"/>
  <c r="X1850" i="4"/>
  <c r="AJ1844" i="4"/>
  <c r="AJ1840" i="4"/>
  <c r="X1838" i="4"/>
  <c r="AJ1826" i="4"/>
  <c r="AJ1818" i="4"/>
  <c r="X1817" i="4"/>
  <c r="AJ1812" i="4"/>
  <c r="X1808" i="4"/>
  <c r="X1807" i="4"/>
  <c r="AJ1802" i="4"/>
  <c r="X1801" i="4"/>
  <c r="X1796" i="4"/>
  <c r="X1795" i="4"/>
  <c r="AJ1792" i="4"/>
  <c r="AJ1788" i="4"/>
  <c r="X1784" i="4"/>
  <c r="X1783" i="4"/>
  <c r="AJ1780" i="4"/>
  <c r="AJ1776" i="4"/>
  <c r="AJ1772" i="4"/>
  <c r="X1770" i="4"/>
  <c r="AJ1730" i="4"/>
  <c r="X1729" i="4"/>
  <c r="X1725" i="4"/>
  <c r="X1724" i="4"/>
  <c r="X1723" i="4"/>
  <c r="X1720" i="4"/>
  <c r="X1719" i="4"/>
  <c r="X1717" i="4"/>
  <c r="X1716" i="4"/>
  <c r="X1715" i="4"/>
  <c r="X1712" i="4"/>
  <c r="X1711" i="4"/>
  <c r="AJ1709" i="4"/>
  <c r="AJ1705" i="4"/>
  <c r="AJ1704" i="4"/>
  <c r="X1704" i="4"/>
  <c r="X1699" i="4"/>
  <c r="X1694" i="4"/>
  <c r="AJ1693" i="4"/>
  <c r="AJ1688" i="4"/>
  <c r="AJ1670" i="4"/>
  <c r="X1670" i="4"/>
  <c r="X1667" i="4"/>
  <c r="AJ1654" i="4"/>
  <c r="AJ1651" i="4"/>
  <c r="X1627" i="4"/>
  <c r="X1626" i="4"/>
  <c r="X1621" i="4"/>
  <c r="AJ1620" i="4"/>
  <c r="AJ1612" i="4"/>
  <c r="X1598" i="4"/>
  <c r="AJ1597" i="4"/>
  <c r="AJ1596" i="4"/>
  <c r="AJ1587" i="4"/>
  <c r="X1582" i="4"/>
  <c r="AJ1581" i="4"/>
  <c r="AJ1577" i="4"/>
  <c r="AJ1532" i="4"/>
  <c r="AJ1529" i="4"/>
  <c r="AJ1528" i="4"/>
  <c r="AJ1512" i="4"/>
  <c r="X1510" i="4"/>
  <c r="AJ1509" i="4"/>
  <c r="X1502" i="4"/>
  <c r="AJ1501" i="4"/>
  <c r="AJ1496" i="4"/>
  <c r="AJ1488" i="4"/>
  <c r="AJ1485" i="4"/>
  <c r="AJ1484" i="4"/>
  <c r="AJ1480" i="4"/>
  <c r="X1470" i="4"/>
  <c r="X1467" i="4"/>
  <c r="AJ1464" i="4"/>
  <c r="AJ1448" i="4"/>
  <c r="AJ1440" i="4"/>
  <c r="AJ1437" i="4"/>
  <c r="X1432" i="4"/>
  <c r="X1415" i="4"/>
  <c r="X1400" i="4"/>
  <c r="AJ1396" i="4"/>
  <c r="X1384" i="4"/>
  <c r="AJ1380" i="4"/>
  <c r="AJ1377" i="4"/>
  <c r="X1355" i="4"/>
  <c r="X1342" i="4"/>
  <c r="X1335" i="4"/>
  <c r="X1323" i="4"/>
  <c r="AJ1308" i="4"/>
  <c r="X1302" i="4"/>
  <c r="X1294" i="4"/>
  <c r="X1286" i="4"/>
  <c r="X1284" i="4"/>
  <c r="X1278" i="4"/>
  <c r="X1272" i="4"/>
  <c r="X1210" i="4"/>
  <c r="X1202" i="4"/>
  <c r="X1198" i="4"/>
  <c r="X1174" i="4"/>
  <c r="X1162" i="4"/>
  <c r="X1154" i="4"/>
  <c r="X1142" i="4"/>
  <c r="X1130" i="4"/>
  <c r="X1115" i="4"/>
  <c r="X1102" i="4"/>
  <c r="X1082" i="4"/>
  <c r="X1060" i="4"/>
  <c r="X1048" i="4"/>
  <c r="X1007" i="4"/>
  <c r="X999" i="4"/>
  <c r="X975" i="4"/>
  <c r="X943" i="4"/>
  <c r="X863" i="4"/>
  <c r="X705" i="4"/>
  <c r="X681" i="4"/>
  <c r="X665" i="4"/>
  <c r="X657" i="4"/>
  <c r="X641" i="4"/>
  <c r="X617" i="4"/>
  <c r="X609" i="4"/>
  <c r="X565" i="4"/>
  <c r="X561" i="4"/>
  <c r="X513" i="4"/>
  <c r="X429" i="4"/>
  <c r="X2075" i="4"/>
  <c r="AJ2072" i="4"/>
  <c r="AJ2068" i="4"/>
  <c r="X2066" i="4"/>
  <c r="AJ2064" i="4"/>
  <c r="X2062" i="4"/>
  <c r="AJ2056" i="4"/>
  <c r="X2052" i="4"/>
  <c r="X2051" i="4"/>
  <c r="X2049" i="4"/>
  <c r="X2048" i="4"/>
  <c r="X2047" i="4"/>
  <c r="X2044" i="4"/>
  <c r="X2043" i="4"/>
  <c r="X2041" i="4"/>
  <c r="X2040" i="4"/>
  <c r="X2039" i="4"/>
  <c r="AJ2034" i="4"/>
  <c r="AJ2030" i="4"/>
  <c r="X2029" i="4"/>
  <c r="AJ2026" i="4"/>
  <c r="AJ2022" i="4"/>
  <c r="X2021" i="4"/>
  <c r="AJ2016" i="4"/>
  <c r="AJ2008" i="4"/>
  <c r="X2004" i="4"/>
  <c r="X2003" i="4"/>
  <c r="AJ1998" i="4"/>
  <c r="AJ1994" i="4"/>
  <c r="X1993" i="4"/>
  <c r="AJ1984" i="4"/>
  <c r="X1982" i="4"/>
  <c r="AJ1950" i="4"/>
  <c r="X1949" i="4"/>
  <c r="AJ1946" i="4"/>
  <c r="AJ1942" i="4"/>
  <c r="X1941" i="4"/>
  <c r="AJ1938" i="4"/>
  <c r="AJ1934" i="4"/>
  <c r="X1929" i="4"/>
  <c r="X1928" i="4"/>
  <c r="X1927" i="4"/>
  <c r="AJ1922" i="4"/>
  <c r="AJ1916" i="4"/>
  <c r="AJ1912" i="4"/>
  <c r="AJ1908" i="4"/>
  <c r="X1904" i="4"/>
  <c r="X1903" i="4"/>
  <c r="X1900" i="4"/>
  <c r="X1899" i="4"/>
  <c r="X1897" i="4"/>
  <c r="AJ1894" i="4"/>
  <c r="X1893" i="4"/>
  <c r="AJ1890" i="4"/>
  <c r="AJ1884" i="4"/>
  <c r="X1880" i="4"/>
  <c r="X1879" i="4"/>
  <c r="AJ1876" i="4"/>
  <c r="X1874" i="4"/>
  <c r="AJ1870" i="4"/>
  <c r="X1869" i="4"/>
  <c r="X1868" i="4"/>
  <c r="X1867" i="4"/>
  <c r="X1864" i="4"/>
  <c r="X1863" i="4"/>
  <c r="AJ1860" i="4"/>
  <c r="X1848" i="4"/>
  <c r="X1847" i="4"/>
  <c r="AJ1842" i="4"/>
  <c r="X1836" i="4"/>
  <c r="X1835" i="4"/>
  <c r="X1832" i="4"/>
  <c r="X1831" i="4"/>
  <c r="AJ1828" i="4"/>
  <c r="X1824" i="4"/>
  <c r="X1823" i="4"/>
  <c r="X1820" i="4"/>
  <c r="X1819" i="4"/>
  <c r="X1816" i="4"/>
  <c r="X1815" i="4"/>
  <c r="X1813" i="4"/>
  <c r="AJ1810" i="4"/>
  <c r="X1809" i="4"/>
  <c r="AJ1804" i="4"/>
  <c r="AJ1800" i="4"/>
  <c r="X1798" i="4"/>
  <c r="AJ1790" i="4"/>
  <c r="X1789" i="4"/>
  <c r="AJ1786" i="4"/>
  <c r="AJ1782" i="4"/>
  <c r="X1781" i="4"/>
  <c r="AJ1778" i="4"/>
  <c r="AJ1774" i="4"/>
  <c r="X1773" i="4"/>
  <c r="X1768" i="4"/>
  <c r="X1767" i="4"/>
  <c r="X1764" i="4"/>
  <c r="X1763" i="4"/>
  <c r="X1761" i="4"/>
  <c r="X1760" i="4"/>
  <c r="X1759" i="4"/>
  <c r="X1756" i="4"/>
  <c r="X1755" i="4"/>
  <c r="X1753" i="4"/>
  <c r="X1752" i="4"/>
  <c r="X1751" i="4"/>
  <c r="X1748" i="4"/>
  <c r="X1747" i="4"/>
  <c r="X1745" i="4"/>
  <c r="X1744" i="4"/>
  <c r="X1743" i="4"/>
  <c r="X1740" i="4"/>
  <c r="X1739" i="4"/>
  <c r="X1737" i="4"/>
  <c r="X1736" i="4"/>
  <c r="X1735" i="4"/>
  <c r="X1732" i="4"/>
  <c r="X1731" i="4"/>
  <c r="AJ1728" i="4"/>
  <c r="X1726" i="4"/>
  <c r="AJ1710" i="4"/>
  <c r="AJ1686" i="4"/>
  <c r="AJ1683" i="4"/>
  <c r="AJ1673" i="4"/>
  <c r="AJ1672" i="4"/>
  <c r="AJ1657" i="4"/>
  <c r="AJ1656" i="4"/>
  <c r="X1635" i="4"/>
  <c r="AJ1627" i="4"/>
  <c r="AJ1625" i="4"/>
  <c r="AJ1619" i="4"/>
  <c r="X1611" i="4"/>
  <c r="X1610" i="4"/>
  <c r="X1609" i="4"/>
  <c r="X1603" i="4"/>
  <c r="X1595" i="4"/>
  <c r="X1594" i="4"/>
  <c r="X1593" i="4"/>
  <c r="AJ1588" i="4"/>
  <c r="X1571" i="4"/>
  <c r="X1563" i="4"/>
  <c r="X1562" i="4"/>
  <c r="AJ1560" i="4"/>
  <c r="AJ1556" i="4"/>
  <c r="X1555" i="4"/>
  <c r="X1550" i="4"/>
  <c r="AJ1549" i="4"/>
  <c r="X1545" i="4"/>
  <c r="AJ1539" i="4"/>
  <c r="X1531" i="4"/>
  <c r="X1530" i="4"/>
  <c r="AJ1526" i="4"/>
  <c r="AJ1523" i="4"/>
  <c r="X1518" i="4"/>
  <c r="AJ1517" i="4"/>
  <c r="X1505" i="4"/>
  <c r="X1476" i="4"/>
  <c r="AJ1473" i="4"/>
  <c r="AJ1469" i="4"/>
  <c r="X1460" i="4"/>
  <c r="AJ1457" i="4"/>
  <c r="X1444" i="4"/>
  <c r="X1435" i="4"/>
  <c r="X1431" i="4"/>
  <c r="AJ1428" i="4"/>
  <c r="X1419" i="4"/>
  <c r="AJ1416" i="4"/>
  <c r="AJ1415" i="4"/>
  <c r="AJ1412" i="4"/>
  <c r="AJ1408" i="4"/>
  <c r="X1403" i="4"/>
  <c r="X1399" i="4"/>
  <c r="X1383" i="4"/>
  <c r="AJ1372" i="4"/>
  <c r="AJ1368" i="4"/>
  <c r="X1364" i="4"/>
  <c r="AJ1361" i="4"/>
  <c r="X1352" i="4"/>
  <c r="X1348" i="4"/>
  <c r="AJ1345" i="4"/>
  <c r="AJ1341" i="4"/>
  <c r="AJ1340" i="4"/>
  <c r="X1336" i="4"/>
  <c r="AJ1332" i="4"/>
  <c r="AJ1328" i="4"/>
  <c r="AJ1325" i="4"/>
  <c r="AJ1324" i="4"/>
  <c r="AJ1320" i="4"/>
  <c r="AJ1316" i="4"/>
  <c r="AJ1313" i="4"/>
  <c r="AJ1312" i="4"/>
  <c r="X1304" i="4"/>
  <c r="X1300" i="4"/>
  <c r="X1290" i="4"/>
  <c r="X1274" i="4"/>
  <c r="X1262" i="4"/>
  <c r="AJ1243" i="4"/>
  <c r="X1242" i="4"/>
  <c r="X1240" i="4"/>
  <c r="X1206" i="4"/>
  <c r="X1204" i="4"/>
  <c r="X1170" i="4"/>
  <c r="X1158" i="4"/>
  <c r="X1156" i="4"/>
  <c r="X1140" i="4"/>
  <c r="X1118" i="4"/>
  <c r="X1111" i="4"/>
  <c r="X1098" i="4"/>
  <c r="X1097" i="4"/>
  <c r="X1096" i="4"/>
  <c r="X1070" i="4"/>
  <c r="X1062" i="4"/>
  <c r="X1038" i="4"/>
  <c r="X1023" i="4"/>
  <c r="X1015" i="4"/>
  <c r="X991" i="4"/>
  <c r="X983" i="4"/>
  <c r="X968" i="4"/>
  <c r="X959" i="4"/>
  <c r="X951" i="4"/>
  <c r="X935" i="4"/>
  <c r="X927" i="4"/>
  <c r="X919" i="4"/>
  <c r="X911" i="4"/>
  <c r="X903" i="4"/>
  <c r="X872" i="4"/>
  <c r="X823" i="4"/>
  <c r="X783" i="4"/>
  <c r="X633" i="4"/>
  <c r="X625" i="4"/>
  <c r="X601" i="4"/>
  <c r="X554" i="4"/>
  <c r="X533" i="4"/>
  <c r="X1291" i="4"/>
  <c r="X1287" i="4"/>
  <c r="X1268" i="4"/>
  <c r="AJ1265" i="4"/>
  <c r="X1255" i="4"/>
  <c r="AJ1240" i="4"/>
  <c r="AJ1236" i="4"/>
  <c r="X1224" i="4"/>
  <c r="AJ1220" i="4"/>
  <c r="AJ1217" i="4"/>
  <c r="X1207" i="4"/>
  <c r="AJ1200" i="4"/>
  <c r="AJ1197" i="4"/>
  <c r="X1192" i="4"/>
  <c r="X1188" i="4"/>
  <c r="AJ1185" i="4"/>
  <c r="X1179" i="4"/>
  <c r="X1159" i="4"/>
  <c r="AJ1148" i="4"/>
  <c r="X1143" i="4"/>
  <c r="AJ1140" i="4"/>
  <c r="AJ1133" i="4"/>
  <c r="AJ1132" i="4"/>
  <c r="AJ1124" i="4"/>
  <c r="AJ1120" i="4"/>
  <c r="AJ1117" i="4"/>
  <c r="AJ1116" i="4"/>
  <c r="AJ1112" i="4"/>
  <c r="AJ1108" i="4"/>
  <c r="X1107" i="4"/>
  <c r="AJ1104" i="4"/>
  <c r="AJ1100" i="4"/>
  <c r="AJ1096" i="4"/>
  <c r="X1095" i="4"/>
  <c r="X1091" i="4"/>
  <c r="AJ1084" i="4"/>
  <c r="X1079" i="4"/>
  <c r="AJ1076" i="4"/>
  <c r="X1075" i="4"/>
  <c r="AJ1068" i="4"/>
  <c r="X1063" i="4"/>
  <c r="AJ1060" i="4"/>
  <c r="AJ1056" i="4"/>
  <c r="AJ1052" i="4"/>
  <c r="AJ1048" i="4"/>
  <c r="X1047" i="4"/>
  <c r="AJ1032" i="4"/>
  <c r="X1031" i="4"/>
  <c r="X1008" i="4"/>
  <c r="AJ1007" i="4"/>
  <c r="AJ1006" i="4"/>
  <c r="X1004" i="4"/>
  <c r="AJ1003" i="4"/>
  <c r="AJ998" i="4"/>
  <c r="X984" i="4"/>
  <c r="AJ983" i="4"/>
  <c r="AJ982" i="4"/>
  <c r="X972" i="4"/>
  <c r="AJ971" i="4"/>
  <c r="X952" i="4"/>
  <c r="AJ951" i="4"/>
  <c r="AJ950" i="4"/>
  <c r="X936" i="4"/>
  <c r="AJ935" i="4"/>
  <c r="AJ930" i="4"/>
  <c r="AJ926" i="4"/>
  <c r="X916" i="4"/>
  <c r="AJ915" i="4"/>
  <c r="AJ914" i="4"/>
  <c r="X904" i="4"/>
  <c r="AJ903" i="4"/>
  <c r="AJ902" i="4"/>
  <c r="X900" i="4"/>
  <c r="AJ899" i="4"/>
  <c r="AJ898" i="4"/>
  <c r="AJ894" i="4"/>
  <c r="X843" i="4"/>
  <c r="X835" i="4"/>
  <c r="X795" i="4"/>
  <c r="AJ761" i="4"/>
  <c r="X747" i="4"/>
  <c r="X741" i="4"/>
  <c r="X725" i="4"/>
  <c r="X717" i="4"/>
  <c r="AJ714" i="4"/>
  <c r="X709" i="4"/>
  <c r="X693" i="4"/>
  <c r="X661" i="4"/>
  <c r="X637" i="4"/>
  <c r="X613" i="4"/>
  <c r="X605" i="4"/>
  <c r="X597" i="4"/>
  <c r="X589" i="4"/>
  <c r="X581" i="4"/>
  <c r="X564" i="4"/>
  <c r="X544" i="4"/>
  <c r="AJ525" i="4"/>
  <c r="X522" i="4"/>
  <c r="X517" i="4"/>
  <c r="X496" i="4"/>
  <c r="X490" i="4"/>
  <c r="AJ486" i="4"/>
  <c r="X485" i="4"/>
  <c r="X477" i="4"/>
  <c r="X469" i="4"/>
  <c r="X464" i="4"/>
  <c r="X437" i="4"/>
  <c r="X432" i="4"/>
  <c r="AJ429" i="4"/>
  <c r="X426" i="4"/>
  <c r="X420" i="4"/>
  <c r="X413" i="4"/>
  <c r="X394" i="4"/>
  <c r="X393" i="4"/>
  <c r="X381" i="4"/>
  <c r="AJ1300" i="4"/>
  <c r="X1288" i="4"/>
  <c r="AJ1284" i="4"/>
  <c r="AJ1280" i="4"/>
  <c r="X1275" i="4"/>
  <c r="AJ1272" i="4"/>
  <c r="X1256" i="4"/>
  <c r="AJ1252" i="4"/>
  <c r="AJ1249" i="4"/>
  <c r="AJ1248" i="4"/>
  <c r="X1243" i="4"/>
  <c r="X1227" i="4"/>
  <c r="X1223" i="4"/>
  <c r="AJ1216" i="4"/>
  <c r="AJ1213" i="4"/>
  <c r="X1209" i="4"/>
  <c r="X1208" i="4"/>
  <c r="AJ1204" i="4"/>
  <c r="AJ1201" i="4"/>
  <c r="AJ1196" i="4"/>
  <c r="X1191" i="4"/>
  <c r="AJ1181" i="4"/>
  <c r="X1176" i="4"/>
  <c r="X1172" i="4"/>
  <c r="AJ1169" i="4"/>
  <c r="X1160" i="4"/>
  <c r="AJ1156" i="4"/>
  <c r="AJ1153" i="4"/>
  <c r="X1145" i="4"/>
  <c r="X1144" i="4"/>
  <c r="X1128" i="4"/>
  <c r="AJ1113" i="4"/>
  <c r="AJ1105" i="4"/>
  <c r="AJ1093" i="4"/>
  <c r="X1092" i="4"/>
  <c r="AJ1089" i="4"/>
  <c r="AJ1085" i="4"/>
  <c r="AJ1081" i="4"/>
  <c r="X1081" i="4"/>
  <c r="X1080" i="4"/>
  <c r="AJ1077" i="4"/>
  <c r="AJ1073" i="4"/>
  <c r="AJ1065" i="4"/>
  <c r="X1064" i="4"/>
  <c r="AJ1061" i="4"/>
  <c r="AJ1057" i="4"/>
  <c r="AJ1049" i="4"/>
  <c r="X1049" i="4"/>
  <c r="AJ1045" i="4"/>
  <c r="X1044" i="4"/>
  <c r="AJ1037" i="4"/>
  <c r="AJ1033" i="4"/>
  <c r="X1033" i="4"/>
  <c r="AJ1027" i="4"/>
  <c r="X1024" i="4"/>
  <c r="AJ1023" i="4"/>
  <c r="AJ1010" i="4"/>
  <c r="X996" i="4"/>
  <c r="AJ995" i="4"/>
  <c r="AJ994" i="4"/>
  <c r="X992" i="4"/>
  <c r="AJ991" i="4"/>
  <c r="AJ986" i="4"/>
  <c r="AJ974" i="4"/>
  <c r="X960" i="4"/>
  <c r="AJ959" i="4"/>
  <c r="X948" i="4"/>
  <c r="AJ947" i="4"/>
  <c r="AJ938" i="4"/>
  <c r="X924" i="4"/>
  <c r="AJ923" i="4"/>
  <c r="AJ918" i="4"/>
  <c r="X912" i="4"/>
  <c r="AJ911" i="4"/>
  <c r="AJ906" i="4"/>
  <c r="X883" i="4"/>
  <c r="X868" i="4"/>
  <c r="AJ832" i="4"/>
  <c r="X812" i="4"/>
  <c r="X804" i="4"/>
  <c r="X771" i="4"/>
  <c r="X763" i="4"/>
  <c r="X729" i="4"/>
  <c r="X701" i="4"/>
  <c r="X685" i="4"/>
  <c r="X677" i="4"/>
  <c r="X629" i="4"/>
  <c r="X621" i="4"/>
  <c r="X549" i="4"/>
  <c r="X534" i="4"/>
  <c r="X529" i="4"/>
  <c r="AJ494" i="4"/>
  <c r="X462" i="4"/>
  <c r="AJ461" i="4"/>
  <c r="X458" i="4"/>
  <c r="X452" i="4"/>
  <c r="AJ430" i="4"/>
  <c r="X416" i="4"/>
  <c r="X405" i="4"/>
  <c r="X400" i="4"/>
  <c r="X368" i="4"/>
  <c r="AJ890" i="4"/>
  <c r="AJ886" i="4"/>
  <c r="AJ885" i="4"/>
  <c r="AJ881" i="4"/>
  <c r="AJ875" i="4"/>
  <c r="AJ871" i="4"/>
  <c r="AJ867" i="4"/>
  <c r="AJ865" i="4"/>
  <c r="AJ859" i="4"/>
  <c r="X856" i="4"/>
  <c r="AJ849" i="4"/>
  <c r="AJ845" i="4"/>
  <c r="AJ839" i="4"/>
  <c r="X836" i="4"/>
  <c r="AJ830" i="4"/>
  <c r="AJ825" i="4"/>
  <c r="AJ819" i="4"/>
  <c r="X816" i="4"/>
  <c r="AJ814" i="4"/>
  <c r="AJ809" i="4"/>
  <c r="AJ803" i="4"/>
  <c r="AJ801" i="4"/>
  <c r="AJ797" i="4"/>
  <c r="AJ791" i="4"/>
  <c r="AJ787" i="4"/>
  <c r="X784" i="4"/>
  <c r="AJ774" i="4"/>
  <c r="AJ773" i="4"/>
  <c r="AJ756" i="4"/>
  <c r="X745" i="4"/>
  <c r="X744" i="4"/>
  <c r="X743" i="4"/>
  <c r="AJ739" i="4"/>
  <c r="AJ729" i="4"/>
  <c r="AJ725" i="4"/>
  <c r="AJ708" i="4"/>
  <c r="AJ705" i="4"/>
  <c r="AJ701" i="4"/>
  <c r="AJ692" i="4"/>
  <c r="AJ688" i="4"/>
  <c r="AJ684" i="4"/>
  <c r="AJ681" i="4"/>
  <c r="AJ661" i="4"/>
  <c r="AJ657" i="4"/>
  <c r="AJ652" i="4"/>
  <c r="AJ649" i="4"/>
  <c r="AJ648" i="4"/>
  <c r="AJ621" i="4"/>
  <c r="AJ620" i="4"/>
  <c r="AJ617" i="4"/>
  <c r="AJ616" i="4"/>
  <c r="AJ613" i="4"/>
  <c r="AJ608" i="4"/>
  <c r="X594" i="4"/>
  <c r="AJ593" i="4"/>
  <c r="AJ592" i="4"/>
  <c r="X582" i="4"/>
  <c r="AJ581" i="4"/>
  <c r="AJ580" i="4"/>
  <c r="X578" i="4"/>
  <c r="AJ577" i="4"/>
  <c r="AJ576" i="4"/>
  <c r="AJ572" i="4"/>
  <c r="X558" i="4"/>
  <c r="X550" i="4"/>
  <c r="X545" i="4"/>
  <c r="AJ539" i="4"/>
  <c r="AJ531" i="4"/>
  <c r="AJ521" i="4"/>
  <c r="AJ515" i="4"/>
  <c r="AJ511" i="4"/>
  <c r="X509" i="4"/>
  <c r="AJ507" i="4"/>
  <c r="AJ503" i="4"/>
  <c r="X497" i="4"/>
  <c r="AJ495" i="4"/>
  <c r="X493" i="4"/>
  <c r="AJ487" i="4"/>
  <c r="X481" i="4"/>
  <c r="AJ475" i="4"/>
  <c r="AJ467" i="4"/>
  <c r="X465" i="4"/>
  <c r="AJ463" i="4"/>
  <c r="AJ455" i="4"/>
  <c r="X454" i="4"/>
  <c r="X446" i="4"/>
  <c r="X445" i="4"/>
  <c r="X444" i="4"/>
  <c r="X414" i="4"/>
  <c r="X410" i="4"/>
  <c r="X406" i="4"/>
  <c r="X389" i="4"/>
  <c r="X385" i="4"/>
  <c r="AJ382" i="4"/>
  <c r="X366" i="4"/>
  <c r="X354" i="4"/>
  <c r="AJ339" i="4"/>
  <c r="X338" i="4"/>
  <c r="X255" i="4"/>
  <c r="X245" i="4"/>
  <c r="X243" i="4"/>
  <c r="X191" i="4"/>
  <c r="X160" i="4"/>
  <c r="X152" i="4"/>
  <c r="AJ119" i="4"/>
  <c r="X119" i="4"/>
  <c r="X51" i="4"/>
  <c r="AJ887" i="4"/>
  <c r="X884" i="4"/>
  <c r="X880" i="4"/>
  <c r="AJ878" i="4"/>
  <c r="AJ874" i="4"/>
  <c r="AJ870" i="4"/>
  <c r="AJ866" i="4"/>
  <c r="X864" i="4"/>
  <c r="AJ858" i="4"/>
  <c r="AJ857" i="4"/>
  <c r="AJ851" i="4"/>
  <c r="X848" i="4"/>
  <c r="X844" i="4"/>
  <c r="AJ837" i="4"/>
  <c r="AJ831" i="4"/>
  <c r="AJ827" i="4"/>
  <c r="X824" i="4"/>
  <c r="AJ818" i="4"/>
  <c r="AJ817" i="4"/>
  <c r="AJ811" i="4"/>
  <c r="X808" i="4"/>
  <c r="AJ802" i="4"/>
  <c r="X800" i="4"/>
  <c r="AJ798" i="4"/>
  <c r="X796" i="4"/>
  <c r="AJ786" i="4"/>
  <c r="AJ785" i="4"/>
  <c r="AJ779" i="4"/>
  <c r="AJ775" i="4"/>
  <c r="X772" i="4"/>
  <c r="X761" i="4"/>
  <c r="X760" i="4"/>
  <c r="X759" i="4"/>
  <c r="AJ758" i="4"/>
  <c r="AJ753" i="4"/>
  <c r="X748" i="4"/>
  <c r="AJ747" i="4"/>
  <c r="AJ746" i="4"/>
  <c r="AJ745" i="4"/>
  <c r="AJ737" i="4"/>
  <c r="AJ730" i="4"/>
  <c r="AJ727" i="4"/>
  <c r="AJ716" i="4"/>
  <c r="AJ712" i="4"/>
  <c r="AJ696" i="4"/>
  <c r="AJ676" i="4"/>
  <c r="AJ672" i="4"/>
  <c r="AJ668" i="4"/>
  <c r="AJ665" i="4"/>
  <c r="AJ644" i="4"/>
  <c r="AJ641" i="4"/>
  <c r="AJ640" i="4"/>
  <c r="AJ637" i="4"/>
  <c r="AJ636" i="4"/>
  <c r="AJ633" i="4"/>
  <c r="AJ632" i="4"/>
  <c r="AJ629" i="4"/>
  <c r="X606" i="4"/>
  <c r="AJ605" i="4"/>
  <c r="X602" i="4"/>
  <c r="AJ601" i="4"/>
  <c r="X590" i="4"/>
  <c r="AJ589" i="4"/>
  <c r="AJ584" i="4"/>
  <c r="AJ559" i="4"/>
  <c r="X557" i="4"/>
  <c r="AJ523" i="4"/>
  <c r="X510" i="4"/>
  <c r="AJ505" i="4"/>
  <c r="X494" i="4"/>
  <c r="AJ451" i="4"/>
  <c r="X449" i="4"/>
  <c r="AJ448" i="4"/>
  <c r="AJ447" i="4"/>
  <c r="AJ438" i="4"/>
  <c r="X433" i="4"/>
  <c r="AJ432" i="4"/>
  <c r="AJ428" i="4"/>
  <c r="AJ427" i="4"/>
  <c r="AJ381" i="4"/>
  <c r="X365" i="4"/>
  <c r="X363" i="4"/>
  <c r="X350" i="4"/>
  <c r="X313" i="4"/>
  <c r="X261" i="4"/>
  <c r="X260" i="4"/>
  <c r="X181" i="4"/>
  <c r="X157" i="4"/>
  <c r="X85" i="4"/>
  <c r="AJ423" i="4"/>
  <c r="AJ412" i="4"/>
  <c r="AJ406" i="4"/>
  <c r="X401" i="4"/>
  <c r="AJ400" i="4"/>
  <c r="AJ399" i="4"/>
  <c r="X390" i="4"/>
  <c r="X380" i="4"/>
  <c r="AJ379" i="4"/>
  <c r="AJ374" i="4"/>
  <c r="X369" i="4"/>
  <c r="AJ368" i="4"/>
  <c r="AJ361" i="4"/>
  <c r="AJ357" i="4"/>
  <c r="X356" i="4"/>
  <c r="X352" i="4"/>
  <c r="AJ348" i="4"/>
  <c r="AJ344" i="4"/>
  <c r="X335" i="4"/>
  <c r="X334" i="4"/>
  <c r="AJ333" i="4"/>
  <c r="AJ328" i="4"/>
  <c r="X320" i="4"/>
  <c r="X315" i="4"/>
  <c r="AJ309" i="4"/>
  <c r="X309" i="4"/>
  <c r="AJ308" i="4"/>
  <c r="AJ305" i="4"/>
  <c r="X288" i="4"/>
  <c r="AJ286" i="4"/>
  <c r="AJ281" i="4"/>
  <c r="AJ279" i="4"/>
  <c r="X271" i="4"/>
  <c r="X265" i="4"/>
  <c r="AJ261" i="4"/>
  <c r="AJ239" i="4"/>
  <c r="X239" i="4"/>
  <c r="AJ203" i="4"/>
  <c r="AJ196" i="4"/>
  <c r="X189" i="4"/>
  <c r="X185" i="4"/>
  <c r="AJ176" i="4"/>
  <c r="X168" i="4"/>
  <c r="AJ157" i="4"/>
  <c r="AJ108" i="4"/>
  <c r="X101" i="4"/>
  <c r="X99" i="4"/>
  <c r="AJ85" i="4"/>
  <c r="X65" i="4"/>
  <c r="AJ56" i="4"/>
  <c r="AJ47" i="4"/>
  <c r="X47" i="4"/>
  <c r="AJ46" i="4"/>
  <c r="AJ40" i="4"/>
  <c r="AJ20" i="4"/>
  <c r="X422" i="4"/>
  <c r="X398" i="4"/>
  <c r="X397" i="4"/>
  <c r="X396" i="4"/>
  <c r="AJ383" i="4"/>
  <c r="AJ377" i="4"/>
  <c r="AJ363" i="4"/>
  <c r="AJ360" i="4"/>
  <c r="AJ345" i="4"/>
  <c r="AJ341" i="4"/>
  <c r="X340" i="4"/>
  <c r="X336" i="4"/>
  <c r="AJ313" i="4"/>
  <c r="X312" i="4"/>
  <c r="X303" i="4"/>
  <c r="X292" i="4"/>
  <c r="X291" i="4"/>
  <c r="AJ273" i="4"/>
  <c r="X269" i="4"/>
  <c r="AJ255" i="4"/>
  <c r="X249" i="4"/>
  <c r="AJ242" i="4"/>
  <c r="X208" i="4"/>
  <c r="X201" i="4"/>
  <c r="X184" i="4"/>
  <c r="AJ181" i="4"/>
  <c r="X179" i="4"/>
  <c r="AJ170" i="4"/>
  <c r="X169" i="4"/>
  <c r="AJ152" i="4"/>
  <c r="AJ151" i="4"/>
  <c r="X128" i="4"/>
  <c r="AJ115" i="4"/>
  <c r="X115" i="4"/>
  <c r="AJ114" i="4"/>
  <c r="X103" i="4"/>
  <c r="AJ88" i="4"/>
  <c r="X81" i="4"/>
  <c r="AJ70" i="4"/>
  <c r="AJ51" i="4"/>
  <c r="AJ34" i="4"/>
  <c r="AJ28" i="4"/>
  <c r="AJ327" i="4"/>
  <c r="AJ315" i="4"/>
  <c r="AJ295" i="4"/>
  <c r="AJ290" i="4"/>
  <c r="X281" i="4"/>
  <c r="AJ267" i="4"/>
  <c r="AJ254" i="4"/>
  <c r="AJ245" i="4"/>
  <c r="AJ236" i="4"/>
  <c r="AJ226" i="4"/>
  <c r="AJ218" i="4"/>
  <c r="AJ191" i="4"/>
  <c r="X176" i="4"/>
  <c r="AJ175" i="4"/>
  <c r="AJ174" i="4"/>
  <c r="AJ162" i="4"/>
  <c r="AJ159" i="4"/>
  <c r="X145" i="4"/>
  <c r="AJ91" i="4"/>
  <c r="AJ87" i="4"/>
  <c r="AJ83" i="4"/>
  <c r="AJ69" i="4"/>
  <c r="AJ55" i="4"/>
  <c r="AJ42" i="4"/>
  <c r="AJ39" i="4"/>
  <c r="AJ27" i="4"/>
  <c r="AJ23" i="4"/>
  <c r="AJ329" i="4"/>
  <c r="AJ325" i="4"/>
  <c r="AJ321" i="4"/>
  <c r="AJ319" i="4"/>
  <c r="AJ311" i="4"/>
  <c r="X299" i="4"/>
  <c r="AJ252" i="4"/>
  <c r="AJ246" i="4"/>
  <c r="AJ234" i="4"/>
  <c r="X231" i="4"/>
  <c r="AJ230" i="4"/>
  <c r="X209" i="4"/>
  <c r="X205" i="4"/>
  <c r="AJ197" i="4"/>
  <c r="AJ183" i="4"/>
  <c r="AJ172" i="4"/>
  <c r="AJ149" i="4"/>
  <c r="AJ141" i="4"/>
  <c r="X139" i="4"/>
  <c r="X137" i="4"/>
  <c r="AJ133" i="4"/>
  <c r="AJ127" i="4"/>
  <c r="X124" i="4"/>
  <c r="X123" i="4"/>
  <c r="X121" i="4"/>
  <c r="AJ117" i="4"/>
  <c r="AJ113" i="4"/>
  <c r="AJ100" i="4"/>
  <c r="AJ74" i="4"/>
  <c r="AJ66" i="4"/>
  <c r="AJ59" i="4"/>
  <c r="AJ30" i="4"/>
  <c r="O1100" i="4"/>
  <c r="O1081" i="4"/>
  <c r="O1045" i="4"/>
  <c r="O676" i="4"/>
  <c r="O218" i="4"/>
  <c r="O197" i="4"/>
  <c r="O1692" i="4"/>
  <c r="O1516" i="4"/>
  <c r="O1073" i="4"/>
  <c r="O1065" i="4"/>
  <c r="O1056" i="4"/>
  <c r="O281" i="4"/>
  <c r="O244" i="4"/>
  <c r="O1165" i="4"/>
  <c r="O1069" i="4"/>
  <c r="O1036" i="4"/>
  <c r="O307" i="4"/>
  <c r="O298" i="4"/>
  <c r="O94" i="4"/>
  <c r="O38" i="4"/>
  <c r="O1670" i="4"/>
  <c r="O1667" i="4"/>
  <c r="O1642" i="4"/>
  <c r="O1638" i="4"/>
  <c r="O1635" i="4"/>
  <c r="O1621" i="4"/>
  <c r="O1619" i="4"/>
  <c r="O1594" i="4"/>
  <c r="O1578" i="4"/>
  <c r="O1557" i="4"/>
  <c r="O1548" i="4"/>
  <c r="O1542" i="4"/>
  <c r="O1541" i="4"/>
  <c r="O1530" i="4"/>
  <c r="O1500" i="4"/>
  <c r="O1494" i="4"/>
  <c r="O1491" i="4"/>
  <c r="O1463" i="4"/>
  <c r="O1403" i="4"/>
  <c r="O1387" i="4"/>
  <c r="O1383" i="4"/>
  <c r="O1351" i="4"/>
  <c r="O1271" i="4"/>
  <c r="O1255" i="4"/>
  <c r="O1243" i="4"/>
  <c r="O1239" i="4"/>
  <c r="O1223" i="4"/>
  <c r="O1211" i="4"/>
  <c r="O1207" i="4"/>
  <c r="O1195" i="4"/>
  <c r="O1191" i="4"/>
  <c r="O1175" i="4"/>
  <c r="O1115" i="4"/>
  <c r="O1104" i="4"/>
  <c r="O1052" i="4"/>
  <c r="O1039" i="4"/>
  <c r="O357" i="4"/>
  <c r="O341" i="4"/>
  <c r="O333" i="4"/>
  <c r="O323" i="4"/>
  <c r="O264" i="4"/>
  <c r="O34" i="4"/>
  <c r="O1706" i="4"/>
  <c r="O1699" i="4"/>
  <c r="O1653" i="4"/>
  <c r="O1628" i="4"/>
  <c r="O1606" i="4"/>
  <c r="O1605" i="4"/>
  <c r="O1590" i="4"/>
  <c r="O1587" i="4"/>
  <c r="O1574" i="4"/>
  <c r="O1571" i="4"/>
  <c r="O1510" i="4"/>
  <c r="O1499" i="4"/>
  <c r="O1355" i="4"/>
  <c r="O1335" i="4"/>
  <c r="O1303" i="4"/>
  <c r="O1287" i="4"/>
  <c r="O1131" i="4"/>
  <c r="O1112" i="4"/>
  <c r="O1103" i="4"/>
  <c r="O1096" i="4"/>
  <c r="O1092" i="4"/>
  <c r="O1083" i="4"/>
  <c r="O1071" i="4"/>
  <c r="O1067" i="4"/>
  <c r="O1060" i="4"/>
  <c r="O1040" i="4"/>
  <c r="O756" i="4"/>
  <c r="O755" i="4"/>
  <c r="O521" i="4"/>
  <c r="O509" i="4"/>
  <c r="O505" i="4"/>
  <c r="O502" i="4"/>
  <c r="O493" i="4"/>
  <c r="O489" i="4"/>
  <c r="O486" i="4"/>
  <c r="O425" i="4"/>
  <c r="O424" i="4"/>
  <c r="O422" i="4"/>
  <c r="O381" i="4"/>
  <c r="O343" i="4"/>
  <c r="O336" i="4"/>
  <c r="O296" i="4"/>
  <c r="O282" i="4"/>
  <c r="O275" i="4"/>
  <c r="O215" i="4"/>
  <c r="O214" i="4"/>
  <c r="O208" i="4"/>
  <c r="O201" i="4"/>
  <c r="O188" i="4"/>
  <c r="O158" i="4"/>
  <c r="O150" i="4"/>
  <c r="O126" i="4"/>
  <c r="O118" i="4"/>
  <c r="O102" i="4"/>
  <c r="O86" i="4"/>
  <c r="O70" i="4"/>
  <c r="O557" i="4"/>
  <c r="O553" i="4"/>
  <c r="O457" i="4"/>
  <c r="O408" i="4"/>
  <c r="O406" i="4"/>
  <c r="O393" i="4"/>
  <c r="O377" i="4"/>
  <c r="O376" i="4"/>
  <c r="O367" i="4"/>
  <c r="O359" i="4"/>
  <c r="O352" i="4"/>
  <c r="O348" i="4"/>
  <c r="O331" i="4"/>
  <c r="O328" i="4"/>
  <c r="O325" i="4"/>
  <c r="O314" i="4"/>
  <c r="O311" i="4"/>
  <c r="O265" i="4"/>
  <c r="O259" i="4"/>
  <c r="O229" i="4"/>
  <c r="O174" i="4"/>
  <c r="G2005" i="4"/>
  <c r="H2005" i="4" s="1"/>
  <c r="G1692" i="4"/>
  <c r="H1692" i="4" s="1"/>
  <c r="G1893" i="4"/>
  <c r="H1893" i="4" s="1"/>
  <c r="G1845" i="4"/>
  <c r="H1845" i="4" s="1"/>
  <c r="G1733" i="4"/>
  <c r="H1733" i="4" s="1"/>
  <c r="G1708" i="4"/>
  <c r="H1708" i="4" s="1"/>
  <c r="G1676" i="4"/>
  <c r="G1580" i="4"/>
  <c r="H1580" i="4" s="1"/>
  <c r="G1548" i="4"/>
  <c r="H1548" i="4" s="1"/>
  <c r="G1489" i="4"/>
  <c r="H1489" i="4" s="1"/>
  <c r="F2069" i="5"/>
  <c r="F2068" i="5"/>
  <c r="F2065" i="5"/>
  <c r="F2064" i="5"/>
  <c r="F2063" i="5"/>
  <c r="F1994" i="5"/>
  <c r="F1993" i="5"/>
  <c r="F1943" i="5"/>
  <c r="F1941" i="5"/>
  <c r="F1929" i="5"/>
  <c r="F1915" i="5"/>
  <c r="F1895" i="5"/>
  <c r="F1877" i="5"/>
  <c r="F1848" i="5"/>
  <c r="F1847" i="5"/>
  <c r="F1835" i="5"/>
  <c r="F1799" i="5"/>
  <c r="F1787" i="5"/>
  <c r="F1771" i="5"/>
  <c r="F1733" i="5"/>
  <c r="F1719" i="5"/>
  <c r="F1707" i="5"/>
  <c r="F1675" i="5"/>
  <c r="F1643" i="5"/>
  <c r="F1586" i="5"/>
  <c r="F1573" i="5"/>
  <c r="F1572" i="5"/>
  <c r="F1570" i="5"/>
  <c r="F1558" i="5"/>
  <c r="F1557" i="5"/>
  <c r="F1556" i="5"/>
  <c r="F1545" i="5"/>
  <c r="F1529" i="5"/>
  <c r="F1498" i="5"/>
  <c r="F1497" i="5"/>
  <c r="F1465" i="5"/>
  <c r="F1422" i="5"/>
  <c r="F1390" i="5"/>
  <c r="F1358" i="5"/>
  <c r="F1306" i="5"/>
  <c r="F1305" i="5"/>
  <c r="F1286" i="5"/>
  <c r="F1285" i="5"/>
  <c r="F1249" i="5"/>
  <c r="F1229" i="5"/>
  <c r="F1191" i="5"/>
  <c r="F1190" i="5"/>
  <c r="F1189" i="5"/>
  <c r="F1188" i="5"/>
  <c r="F1178" i="5"/>
  <c r="F1176" i="5"/>
  <c r="F1143" i="5"/>
  <c r="F1142" i="5"/>
  <c r="F1141" i="5"/>
  <c r="F1132" i="5"/>
  <c r="F1107" i="5"/>
  <c r="F1106" i="5"/>
  <c r="F824" i="5"/>
  <c r="F823" i="5"/>
  <c r="F822" i="5"/>
  <c r="F809" i="5"/>
  <c r="F698" i="5"/>
  <c r="F2096" i="5"/>
  <c r="F2095" i="5"/>
  <c r="F2086" i="5"/>
  <c r="F2040" i="5"/>
  <c r="F2039" i="5"/>
  <c r="F2038" i="5"/>
  <c r="F2008" i="5"/>
  <c r="F2007" i="5"/>
  <c r="F1989" i="5"/>
  <c r="F1968" i="5"/>
  <c r="F1951" i="5"/>
  <c r="F1940" i="5"/>
  <c r="F1939" i="5"/>
  <c r="F1937" i="5"/>
  <c r="F1876" i="5"/>
  <c r="F1875" i="5"/>
  <c r="F1873" i="5"/>
  <c r="F1867" i="5"/>
  <c r="F1812" i="5"/>
  <c r="F1784" i="5"/>
  <c r="F1783" i="5"/>
  <c r="F1748" i="5"/>
  <c r="F1695" i="5"/>
  <c r="F1693" i="5"/>
  <c r="F1663" i="5"/>
  <c r="F1661" i="5"/>
  <c r="F1631" i="5"/>
  <c r="F1629" i="5"/>
  <c r="F1598" i="5"/>
  <c r="F1583" i="5"/>
  <c r="F1514" i="5"/>
  <c r="F1493" i="5"/>
  <c r="F1461" i="5"/>
  <c r="F1450" i="5"/>
  <c r="F1418" i="5"/>
  <c r="F1386" i="5"/>
  <c r="F1354" i="5"/>
  <c r="F1281" i="5"/>
  <c r="F1279" i="5"/>
  <c r="F1278" i="5"/>
  <c r="F1267" i="5"/>
  <c r="F1245" i="5"/>
  <c r="F1239" i="5"/>
  <c r="F1227" i="5"/>
  <c r="F1203" i="5"/>
  <c r="F1202" i="5"/>
  <c r="F1197" i="5"/>
  <c r="F1163" i="5"/>
  <c r="F1162" i="5"/>
  <c r="F1148" i="5"/>
  <c r="F1130" i="5"/>
  <c r="F1104" i="5"/>
  <c r="F1103" i="5"/>
  <c r="F1102" i="5"/>
  <c r="F1101" i="5"/>
  <c r="F983" i="5"/>
  <c r="F982" i="5"/>
  <c r="F981" i="5"/>
  <c r="F979" i="5"/>
  <c r="F978" i="5"/>
  <c r="F885" i="5"/>
  <c r="F847" i="5"/>
  <c r="F846" i="5"/>
  <c r="F756" i="5"/>
  <c r="F755" i="5"/>
  <c r="F729" i="5"/>
  <c r="F710" i="5"/>
  <c r="F706" i="5"/>
  <c r="F694" i="5"/>
  <c r="F549" i="5"/>
  <c r="F548" i="5"/>
  <c r="F537" i="5"/>
  <c r="F536" i="5"/>
  <c r="F525" i="5"/>
  <c r="F524" i="5"/>
  <c r="F487" i="5"/>
  <c r="F477" i="5"/>
  <c r="F476" i="5"/>
  <c r="F452" i="5"/>
  <c r="F428" i="5"/>
  <c r="F416" i="5"/>
  <c r="F415" i="5"/>
  <c r="F414" i="5"/>
  <c r="F412" i="5"/>
  <c r="F372" i="5"/>
  <c r="F369" i="5"/>
  <c r="F310" i="5"/>
  <c r="F154" i="5"/>
  <c r="F153" i="5"/>
  <c r="F140" i="5"/>
  <c r="F127" i="5"/>
  <c r="F126" i="5"/>
  <c r="F115" i="5"/>
  <c r="F114" i="5"/>
  <c r="F104" i="5"/>
  <c r="F1105" i="5"/>
  <c r="F1095" i="5"/>
  <c r="F1094" i="5"/>
  <c r="F1093" i="5"/>
  <c r="F1071" i="5"/>
  <c r="F1051" i="5"/>
  <c r="F1036" i="5"/>
  <c r="F1035" i="5"/>
  <c r="F1007" i="5"/>
  <c r="F987" i="5"/>
  <c r="F972" i="5"/>
  <c r="F971" i="5"/>
  <c r="F905" i="5"/>
  <c r="F903" i="5"/>
  <c r="F902" i="5"/>
  <c r="F901" i="5"/>
  <c r="F855" i="5"/>
  <c r="F854" i="5"/>
  <c r="F853" i="5"/>
  <c r="F851" i="5"/>
  <c r="F787" i="5"/>
  <c r="F751" i="5"/>
  <c r="F750" i="5"/>
  <c r="F740" i="5"/>
  <c r="F739" i="5"/>
  <c r="F727" i="5"/>
  <c r="F714" i="5"/>
  <c r="F690" i="5"/>
  <c r="F677" i="5"/>
  <c r="F673" i="5"/>
  <c r="F601" i="5"/>
  <c r="F569" i="5"/>
  <c r="F568" i="5"/>
  <c r="F533" i="5"/>
  <c r="F532" i="5"/>
  <c r="F530" i="5"/>
  <c r="F521" i="5"/>
  <c r="F520" i="5"/>
  <c r="F518" i="5"/>
  <c r="F464" i="5"/>
  <c r="F463" i="5"/>
  <c r="F462" i="5"/>
  <c r="F451" i="5"/>
  <c r="F442" i="5"/>
  <c r="F392" i="5"/>
  <c r="F381" i="5"/>
  <c r="F368" i="5"/>
  <c r="F366" i="5"/>
  <c r="F333" i="5"/>
  <c r="F294" i="5"/>
  <c r="F248" i="5"/>
  <c r="F199" i="5"/>
  <c r="F182" i="5"/>
  <c r="F162" i="5"/>
  <c r="F161" i="5"/>
  <c r="F159" i="5"/>
  <c r="F151" i="5"/>
  <c r="F123" i="5"/>
  <c r="F122" i="5"/>
  <c r="F112" i="5"/>
  <c r="F96" i="5"/>
  <c r="G1574" i="4"/>
  <c r="H1574" i="4" s="1"/>
  <c r="G1505" i="4"/>
  <c r="H1505" i="4" s="1"/>
  <c r="G1482" i="4"/>
  <c r="H1482" i="4" s="1"/>
  <c r="G1386" i="4"/>
  <c r="H1386" i="4" s="1"/>
  <c r="G1226" i="4"/>
  <c r="H1226" i="4" s="1"/>
  <c r="G1130" i="4"/>
  <c r="H1130" i="4" s="1"/>
  <c r="G994" i="4"/>
  <c r="H994" i="4" s="1"/>
  <c r="G802" i="4"/>
  <c r="H802" i="4" s="1"/>
  <c r="G1694" i="4"/>
  <c r="H1694" i="4" s="1"/>
  <c r="G1686" i="4"/>
  <c r="H1686" i="4" s="1"/>
  <c r="G1636" i="4"/>
  <c r="H1636" i="4" s="1"/>
  <c r="G1620" i="4"/>
  <c r="H1620" i="4" s="1"/>
  <c r="G1606" i="4"/>
  <c r="H1606" i="4" s="1"/>
  <c r="G1418" i="4"/>
  <c r="H1418" i="4" s="1"/>
  <c r="G1361" i="4"/>
  <c r="G1338" i="4"/>
  <c r="H1338" i="4" s="1"/>
  <c r="G1322" i="4"/>
  <c r="H1322" i="4" s="1"/>
  <c r="G1306" i="4"/>
  <c r="H1306" i="4" s="1"/>
  <c r="G1290" i="4"/>
  <c r="H1290" i="4" s="1"/>
  <c r="G1210" i="4"/>
  <c r="H1210" i="4" s="1"/>
  <c r="G1194" i="4"/>
  <c r="H1194" i="4" s="1"/>
  <c r="G1162" i="4"/>
  <c r="H1162" i="4" s="1"/>
  <c r="G1146" i="4"/>
  <c r="H1146" i="4" s="1"/>
  <c r="G1050" i="4"/>
  <c r="H1050" i="4" s="1"/>
  <c r="G1034" i="4"/>
  <c r="H1034" i="4" s="1"/>
  <c r="G1010" i="4"/>
  <c r="H1010" i="4" s="1"/>
  <c r="G946" i="4"/>
  <c r="H946" i="4" s="1"/>
  <c r="G898" i="4"/>
  <c r="H898" i="4" s="1"/>
  <c r="G786" i="4"/>
  <c r="H786" i="4" s="1"/>
  <c r="G1638" i="4"/>
  <c r="H1638" i="4" s="1"/>
  <c r="G1450" i="4"/>
  <c r="H1450" i="4" s="1"/>
  <c r="G1354" i="4"/>
  <c r="H1354" i="4" s="1"/>
  <c r="G1066" i="4"/>
  <c r="H1066" i="4" s="1"/>
  <c r="G962" i="4"/>
  <c r="H962" i="4" s="1"/>
  <c r="G914" i="4"/>
  <c r="H914" i="4" s="1"/>
  <c r="G866" i="4"/>
  <c r="H866" i="4" s="1"/>
  <c r="G712" i="4"/>
  <c r="H712" i="4" s="1"/>
  <c r="G1702" i="4"/>
  <c r="H1702" i="4" s="1"/>
  <c r="G1700" i="4"/>
  <c r="H1700" i="4" s="1"/>
  <c r="G1670" i="4"/>
  <c r="H1670" i="4" s="1"/>
  <c r="G1654" i="4"/>
  <c r="H1654" i="4" s="1"/>
  <c r="G1622" i="4"/>
  <c r="H1622" i="4" s="1"/>
  <c r="G1572" i="4"/>
  <c r="H1572" i="4" s="1"/>
  <c r="G1566" i="4"/>
  <c r="H1566" i="4" s="1"/>
  <c r="G1558" i="4"/>
  <c r="H1558" i="4" s="1"/>
  <c r="G1542" i="4"/>
  <c r="H1542" i="4" s="1"/>
  <c r="G1526" i="4"/>
  <c r="H1526" i="4" s="1"/>
  <c r="G1370" i="4"/>
  <c r="H1370" i="4" s="1"/>
  <c r="G1274" i="4"/>
  <c r="H1274" i="4" s="1"/>
  <c r="G1258" i="4"/>
  <c r="G1098" i="4"/>
  <c r="H1098" i="4" s="1"/>
  <c r="G978" i="4"/>
  <c r="H978" i="4" s="1"/>
  <c r="G834" i="4"/>
  <c r="H834" i="4" s="1"/>
  <c r="F2108" i="5"/>
  <c r="F2084" i="5"/>
  <c r="F2082" i="5"/>
  <c r="F2028" i="5"/>
  <c r="F2026" i="5"/>
  <c r="F2020" i="5"/>
  <c r="F1964" i="5"/>
  <c r="F1962" i="5"/>
  <c r="F1938" i="5"/>
  <c r="F1882" i="5"/>
  <c r="F1874" i="5"/>
  <c r="F1872" i="5"/>
  <c r="F1870" i="5"/>
  <c r="F1868" i="5"/>
  <c r="F1866" i="5"/>
  <c r="F1840" i="5"/>
  <c r="F1838" i="5"/>
  <c r="F1836" i="5"/>
  <c r="F1834" i="5"/>
  <c r="F1814" i="5"/>
  <c r="F1782" i="5"/>
  <c r="F1776" i="5"/>
  <c r="F1774" i="5"/>
  <c r="F1772" i="5"/>
  <c r="F1770" i="5"/>
  <c r="F1750" i="5"/>
  <c r="F1744" i="5"/>
  <c r="F1944" i="5"/>
  <c r="F1942" i="5"/>
  <c r="F1918" i="5"/>
  <c r="F1908" i="5"/>
  <c r="F1906" i="5"/>
  <c r="F1862" i="5"/>
  <c r="F1856" i="5"/>
  <c r="F1854" i="5"/>
  <c r="F1852" i="5"/>
  <c r="F1850" i="5"/>
  <c r="F1830" i="5"/>
  <c r="F1824" i="5"/>
  <c r="F1822" i="5"/>
  <c r="F1820" i="5"/>
  <c r="F2092" i="5"/>
  <c r="F2090" i="5"/>
  <c r="F2044" i="5"/>
  <c r="F2018" i="5"/>
  <c r="F1980" i="5"/>
  <c r="F1936" i="5"/>
  <c r="F1934" i="5"/>
  <c r="F1898" i="5"/>
  <c r="F1846" i="5"/>
  <c r="F1808" i="5"/>
  <c r="F1806" i="5"/>
  <c r="F1804" i="5"/>
  <c r="F1802" i="5"/>
  <c r="F1742" i="5"/>
  <c r="F2098" i="5"/>
  <c r="F2070" i="5"/>
  <c r="F2062" i="5"/>
  <c r="F2060" i="5"/>
  <c r="F2054" i="5"/>
  <c r="F2034" i="5"/>
  <c r="F2006" i="5"/>
  <c r="F1998" i="5"/>
  <c r="F1996" i="5"/>
  <c r="F1990" i="5"/>
  <c r="F1970" i="5"/>
  <c r="F1946" i="5"/>
  <c r="F1922" i="5"/>
  <c r="F1910" i="5"/>
  <c r="F1896" i="5"/>
  <c r="F1894" i="5"/>
  <c r="F1880" i="5"/>
  <c r="F1878" i="5"/>
  <c r="F1858" i="5"/>
  <c r="F1826" i="5"/>
  <c r="F1794" i="5"/>
  <c r="F1762" i="5"/>
  <c r="F1722" i="5"/>
  <c r="F1712" i="5"/>
  <c r="F1710" i="5"/>
  <c r="F1688" i="5"/>
  <c r="F1686" i="5"/>
  <c r="F1680" i="5"/>
  <c r="F1678" i="5"/>
  <c r="F1656" i="5"/>
  <c r="F1654" i="5"/>
  <c r="F1648" i="5"/>
  <c r="F1646" i="5"/>
  <c r="F1624" i="5"/>
  <c r="F1622" i="5"/>
  <c r="F1615" i="5"/>
  <c r="F1603" i="5"/>
  <c r="F1567" i="5"/>
  <c r="F1566" i="5"/>
  <c r="F1555" i="5"/>
  <c r="F1547" i="5"/>
  <c r="F1539" i="5"/>
  <c r="F1537" i="5"/>
  <c r="F1535" i="5"/>
  <c r="F1527" i="5"/>
  <c r="F1510" i="5"/>
  <c r="F1507" i="5"/>
  <c r="F1491" i="5"/>
  <c r="F1475" i="5"/>
  <c r="F1459" i="5"/>
  <c r="F1740" i="5"/>
  <c r="F1738" i="5"/>
  <c r="F1704" i="5"/>
  <c r="F1702" i="5"/>
  <c r="F1696" i="5"/>
  <c r="F1694" i="5"/>
  <c r="F1672" i="5"/>
  <c r="F1670" i="5"/>
  <c r="F1664" i="5"/>
  <c r="F1662" i="5"/>
  <c r="F1640" i="5"/>
  <c r="F1638" i="5"/>
  <c r="F1632" i="5"/>
  <c r="F1630" i="5"/>
  <c r="F1611" i="5"/>
  <c r="F1609" i="5"/>
  <c r="F1607" i="5"/>
  <c r="F1591" i="5"/>
  <c r="F1574" i="5"/>
  <c r="F1571" i="5"/>
  <c r="F1561" i="5"/>
  <c r="F1559" i="5"/>
  <c r="F1553" i="5"/>
  <c r="F1551" i="5"/>
  <c r="F1543" i="5"/>
  <c r="F1531" i="5"/>
  <c r="F1523" i="5"/>
  <c r="F1521" i="5"/>
  <c r="F1515" i="5"/>
  <c r="F1495" i="5"/>
  <c r="F1479" i="5"/>
  <c r="F1463" i="5"/>
  <c r="F1453" i="5"/>
  <c r="F1451" i="5"/>
  <c r="F1446" i="5"/>
  <c r="F1437" i="5"/>
  <c r="F1435" i="5"/>
  <c r="F1430" i="5"/>
  <c r="F1421" i="5"/>
  <c r="F1419" i="5"/>
  <c r="F1414" i="5"/>
  <c r="F1405" i="5"/>
  <c r="F1403" i="5"/>
  <c r="F1398" i="5"/>
  <c r="F1389" i="5"/>
  <c r="F1387" i="5"/>
  <c r="F1382" i="5"/>
  <c r="F1373" i="5"/>
  <c r="F1371" i="5"/>
  <c r="F1366" i="5"/>
  <c r="F1357" i="5"/>
  <c r="F1355" i="5"/>
  <c r="F1350" i="5"/>
  <c r="F1341" i="5"/>
  <c r="F1339" i="5"/>
  <c r="F1442" i="5"/>
  <c r="F1441" i="5"/>
  <c r="F1439" i="5"/>
  <c r="F1426" i="5"/>
  <c r="F1425" i="5"/>
  <c r="F1423" i="5"/>
  <c r="F1410" i="5"/>
  <c r="F1409" i="5"/>
  <c r="F1407" i="5"/>
  <c r="F1394" i="5"/>
  <c r="F1393" i="5"/>
  <c r="F1391" i="5"/>
  <c r="F1378" i="5"/>
  <c r="F1377" i="5"/>
  <c r="F1375" i="5"/>
  <c r="F1362" i="5"/>
  <c r="F1361" i="5"/>
  <c r="F1359" i="5"/>
  <c r="F1346" i="5"/>
  <c r="F1345" i="5"/>
  <c r="F1343" i="5"/>
  <c r="F1303" i="5"/>
  <c r="F1236" i="5"/>
  <c r="F1226" i="5"/>
  <c r="F1224" i="5"/>
  <c r="F1187" i="5"/>
  <c r="F1184" i="5"/>
  <c r="F1160" i="5"/>
  <c r="F1156" i="5"/>
  <c r="F1140" i="5"/>
  <c r="F1092" i="5"/>
  <c r="F1040" i="5"/>
  <c r="F1032" i="5"/>
  <c r="F1028" i="5"/>
  <c r="F975" i="5"/>
  <c r="F968" i="5"/>
  <c r="F1334" i="5"/>
  <c r="F1325" i="5"/>
  <c r="F1323" i="5"/>
  <c r="F1318" i="5"/>
  <c r="F1309" i="5"/>
  <c r="F1307" i="5"/>
  <c r="F1302" i="5"/>
  <c r="F1284" i="5"/>
  <c r="F1274" i="5"/>
  <c r="F1264" i="5"/>
  <c r="F1263" i="5"/>
  <c r="F1262" i="5"/>
  <c r="F1248" i="5"/>
  <c r="F1232" i="5"/>
  <c r="F1207" i="5"/>
  <c r="F1204" i="5"/>
  <c r="F1147" i="5"/>
  <c r="F1088" i="5"/>
  <c r="F1024" i="5"/>
  <c r="F974" i="5"/>
  <c r="F964" i="5"/>
  <c r="F942" i="5"/>
  <c r="F916" i="5"/>
  <c r="F908" i="5"/>
  <c r="F1319" i="5"/>
  <c r="F1297" i="5"/>
  <c r="F1295" i="5"/>
  <c r="F1276" i="5"/>
  <c r="F1275" i="5"/>
  <c r="F1258" i="5"/>
  <c r="F1252" i="5"/>
  <c r="F1243" i="5"/>
  <c r="F1242" i="5"/>
  <c r="F1218" i="5"/>
  <c r="F1216" i="5"/>
  <c r="F1196" i="5"/>
  <c r="F1168" i="5"/>
  <c r="F1120" i="5"/>
  <c r="F1100" i="5"/>
  <c r="F1090" i="5"/>
  <c r="F1064" i="5"/>
  <c r="F1060" i="5"/>
  <c r="F1039" i="5"/>
  <c r="F1026" i="5"/>
  <c r="F1000" i="5"/>
  <c r="F996" i="5"/>
  <c r="F976" i="5"/>
  <c r="F970" i="5"/>
  <c r="F946" i="5"/>
  <c r="F944" i="5"/>
  <c r="F938" i="5"/>
  <c r="F926" i="5"/>
  <c r="F898" i="5"/>
  <c r="F890" i="5"/>
  <c r="F888" i="5"/>
  <c r="F878" i="5"/>
  <c r="F876" i="5"/>
  <c r="F829" i="5"/>
  <c r="F849" i="5"/>
  <c r="F801" i="5"/>
  <c r="F792" i="5"/>
  <c r="F781" i="5"/>
  <c r="F736" i="5"/>
  <c r="F715" i="5"/>
  <c r="F683" i="5"/>
  <c r="F651" i="5"/>
  <c r="F629" i="5"/>
  <c r="F597" i="5"/>
  <c r="F562" i="5"/>
  <c r="F559" i="5"/>
  <c r="F539" i="5"/>
  <c r="F457" i="5"/>
  <c r="F445" i="5"/>
  <c r="F413" i="5"/>
  <c r="F401" i="5"/>
  <c r="F397" i="5"/>
  <c r="F389" i="5"/>
  <c r="F884" i="5"/>
  <c r="F856" i="5"/>
  <c r="F848" i="5"/>
  <c r="F845" i="5"/>
  <c r="F840" i="5"/>
  <c r="F827" i="5"/>
  <c r="F825" i="5"/>
  <c r="F817" i="5"/>
  <c r="F800" i="5"/>
  <c r="F797" i="5"/>
  <c r="F731" i="5"/>
  <c r="F703" i="5"/>
  <c r="F701" i="5"/>
  <c r="F695" i="5"/>
  <c r="F693" i="5"/>
  <c r="F681" i="5"/>
  <c r="F679" i="5"/>
  <c r="F671" i="5"/>
  <c r="F669" i="5"/>
  <c r="F659" i="5"/>
  <c r="F639" i="5"/>
  <c r="F627" i="5"/>
  <c r="F595" i="5"/>
  <c r="F575" i="5"/>
  <c r="F574" i="5"/>
  <c r="F567" i="5"/>
  <c r="F538" i="5"/>
  <c r="F534" i="5"/>
  <c r="F517" i="5"/>
  <c r="F514" i="5"/>
  <c r="F498" i="5"/>
  <c r="F491" i="5"/>
  <c r="F489" i="5"/>
  <c r="F455" i="5"/>
  <c r="F441" i="5"/>
  <c r="F423" i="5"/>
  <c r="F421" i="5"/>
  <c r="F409" i="5"/>
  <c r="F393" i="5"/>
  <c r="F377" i="5"/>
  <c r="F365" i="5"/>
  <c r="F357" i="5"/>
  <c r="F337" i="5"/>
  <c r="F335" i="5"/>
  <c r="F327" i="5"/>
  <c r="F326" i="5"/>
  <c r="F784" i="5"/>
  <c r="F776" i="5"/>
  <c r="F763" i="5"/>
  <c r="F761" i="5"/>
  <c r="F753" i="5"/>
  <c r="F733" i="5"/>
  <c r="F705" i="5"/>
  <c r="F631" i="5"/>
  <c r="F619" i="5"/>
  <c r="F609" i="5"/>
  <c r="F607" i="5"/>
  <c r="F599" i="5"/>
  <c r="F589" i="5"/>
  <c r="F587" i="5"/>
  <c r="F547" i="5"/>
  <c r="F485" i="5"/>
  <c r="F484" i="5"/>
  <c r="F475" i="5"/>
  <c r="F473" i="5"/>
  <c r="F468" i="5"/>
  <c r="F449" i="5"/>
  <c r="F443" i="5"/>
  <c r="F395" i="5"/>
  <c r="F318" i="5"/>
  <c r="F306" i="5"/>
  <c r="F298" i="5"/>
  <c r="F286" i="5"/>
  <c r="F285" i="5"/>
  <c r="F278" i="5"/>
  <c r="F274" i="5"/>
  <c r="F272" i="5"/>
  <c r="F222" i="5"/>
  <c r="F204" i="5"/>
  <c r="F203" i="5"/>
  <c r="F194" i="5"/>
  <c r="F192" i="5"/>
  <c r="F313" i="5"/>
  <c r="F302" i="5"/>
  <c r="F301" i="5"/>
  <c r="F290" i="5"/>
  <c r="F254" i="5"/>
  <c r="F253" i="5"/>
  <c r="F246" i="5"/>
  <c r="F242" i="5"/>
  <c r="F240" i="5"/>
  <c r="F207" i="5"/>
  <c r="F200" i="5"/>
  <c r="F184" i="5"/>
  <c r="F176" i="5"/>
  <c r="F156" i="5"/>
  <c r="F129" i="5"/>
  <c r="F117" i="5"/>
  <c r="F101" i="5"/>
  <c r="F100" i="5"/>
  <c r="F71" i="5"/>
  <c r="F67" i="5"/>
  <c r="F65" i="5"/>
  <c r="F59" i="5"/>
  <c r="F56" i="5"/>
  <c r="F39" i="5"/>
  <c r="F36" i="5"/>
  <c r="F35" i="5"/>
  <c r="F188" i="5"/>
  <c r="F187" i="5"/>
  <c r="F172" i="5"/>
  <c r="F133" i="5"/>
  <c r="F125" i="5"/>
  <c r="F113" i="5"/>
  <c r="F108" i="5"/>
  <c r="F105" i="5"/>
  <c r="F87" i="5"/>
  <c r="F83" i="5"/>
  <c r="F81" i="5"/>
  <c r="F52" i="5"/>
  <c r="F51" i="5"/>
  <c r="F23" i="5"/>
  <c r="G1825" i="4"/>
  <c r="H1825" i="4" s="1"/>
  <c r="G1809" i="4"/>
  <c r="H1809" i="4" s="1"/>
  <c r="G1761" i="4"/>
  <c r="G1660" i="4"/>
  <c r="H1660" i="4" s="1"/>
  <c r="G1393" i="4"/>
  <c r="H1393" i="4" s="1"/>
  <c r="G1329" i="4"/>
  <c r="H1329" i="4" s="1"/>
  <c r="F2101" i="5"/>
  <c r="F2093" i="5"/>
  <c r="F2088" i="5"/>
  <c r="F2087" i="5"/>
  <c r="F2080" i="5"/>
  <c r="F2079" i="5"/>
  <c r="F2037" i="5"/>
  <c r="F2029" i="5"/>
  <c r="F2024" i="5"/>
  <c r="F2023" i="5"/>
  <c r="F2016" i="5"/>
  <c r="F2015" i="5"/>
  <c r="F1973" i="5"/>
  <c r="F1967" i="5"/>
  <c r="F1959" i="5"/>
  <c r="F1957" i="5"/>
  <c r="F1949" i="5"/>
  <c r="F1931" i="5"/>
  <c r="F1923" i="5"/>
  <c r="F1921" i="5"/>
  <c r="F1913" i="5"/>
  <c r="F1903" i="5"/>
  <c r="F1901" i="5"/>
  <c r="F1893" i="5"/>
  <c r="F1883" i="5"/>
  <c r="F1865" i="5"/>
  <c r="F1859" i="5"/>
  <c r="F1857" i="5"/>
  <c r="F1849" i="5"/>
  <c r="F1843" i="5"/>
  <c r="F1841" i="5"/>
  <c r="F1833" i="5"/>
  <c r="F1827" i="5"/>
  <c r="F1825" i="5"/>
  <c r="F1817" i="5"/>
  <c r="F1811" i="5"/>
  <c r="F1809" i="5"/>
  <c r="F1801" i="5"/>
  <c r="F1795" i="5"/>
  <c r="F1793" i="5"/>
  <c r="F1785" i="5"/>
  <c r="F1779" i="5"/>
  <c r="F1777" i="5"/>
  <c r="F1769" i="5"/>
  <c r="F1763" i="5"/>
  <c r="F1761" i="5"/>
  <c r="F1753" i="5"/>
  <c r="F1747" i="5"/>
  <c r="F1745" i="5"/>
  <c r="F1737" i="5"/>
  <c r="F1735" i="5"/>
  <c r="F1717" i="5"/>
  <c r="F1685" i="5"/>
  <c r="F1653" i="5"/>
  <c r="F1621" i="5"/>
  <c r="F1594" i="5"/>
  <c r="F1546" i="5"/>
  <c r="G1849" i="4"/>
  <c r="H1849" i="4" s="1"/>
  <c r="G1596" i="4"/>
  <c r="H1596" i="4" s="1"/>
  <c r="F2112" i="5"/>
  <c r="F2111" i="5"/>
  <c r="F2109" i="5"/>
  <c r="F2085" i="5"/>
  <c r="F2077" i="5"/>
  <c r="F2061" i="5"/>
  <c r="F2056" i="5"/>
  <c r="F2055" i="5"/>
  <c r="F2048" i="5"/>
  <c r="F2047" i="5"/>
  <c r="F2045" i="5"/>
  <c r="F2021" i="5"/>
  <c r="F2013" i="5"/>
  <c r="F1997" i="5"/>
  <c r="F1992" i="5"/>
  <c r="F1991" i="5"/>
  <c r="F1984" i="5"/>
  <c r="F1983" i="5"/>
  <c r="F1981" i="5"/>
  <c r="F1963" i="5"/>
  <c r="F1955" i="5"/>
  <c r="F1953" i="5"/>
  <c r="F1945" i="5"/>
  <c r="F1935" i="5"/>
  <c r="F1927" i="5"/>
  <c r="F1925" i="5"/>
  <c r="F1917" i="5"/>
  <c r="F1897" i="5"/>
  <c r="F1891" i="5"/>
  <c r="F1889" i="5"/>
  <c r="F1879" i="5"/>
  <c r="F1871" i="5"/>
  <c r="F1869" i="5"/>
  <c r="F1861" i="5"/>
  <c r="F1855" i="5"/>
  <c r="F1853" i="5"/>
  <c r="F1845" i="5"/>
  <c r="F1839" i="5"/>
  <c r="F1837" i="5"/>
  <c r="F1829" i="5"/>
  <c r="F1823" i="5"/>
  <c r="F1821" i="5"/>
  <c r="F1813" i="5"/>
  <c r="F1807" i="5"/>
  <c r="F1805" i="5"/>
  <c r="F1797" i="5"/>
  <c r="F1791" i="5"/>
  <c r="F1789" i="5"/>
  <c r="F1781" i="5"/>
  <c r="F1775" i="5"/>
  <c r="F1773" i="5"/>
  <c r="F1765" i="5"/>
  <c r="F1759" i="5"/>
  <c r="F1757" i="5"/>
  <c r="F1749" i="5"/>
  <c r="F1743" i="5"/>
  <c r="F1741" i="5"/>
  <c r="F1701" i="5"/>
  <c r="F1669" i="5"/>
  <c r="F1637" i="5"/>
  <c r="F1581" i="5"/>
  <c r="F1580" i="5"/>
  <c r="F1530" i="5"/>
  <c r="F1731" i="5"/>
  <c r="F1729" i="5"/>
  <c r="F1721" i="5"/>
  <c r="F1715" i="5"/>
  <c r="F1713" i="5"/>
  <c r="F1705" i="5"/>
  <c r="F1699" i="5"/>
  <c r="F1697" i="5"/>
  <c r="F1689" i="5"/>
  <c r="F1683" i="5"/>
  <c r="F1681" i="5"/>
  <c r="F1673" i="5"/>
  <c r="F1667" i="5"/>
  <c r="F1665" i="5"/>
  <c r="F1657" i="5"/>
  <c r="F1651" i="5"/>
  <c r="F1649" i="5"/>
  <c r="F1641" i="5"/>
  <c r="F1635" i="5"/>
  <c r="F1633" i="5"/>
  <c r="F1625" i="5"/>
  <c r="F1619" i="5"/>
  <c r="F1618" i="5"/>
  <c r="F1613" i="5"/>
  <c r="F1612" i="5"/>
  <c r="F1605" i="5"/>
  <c r="F1604" i="5"/>
  <c r="F1602" i="5"/>
  <c r="F1562" i="5"/>
  <c r="F1554" i="5"/>
  <c r="F1549" i="5"/>
  <c r="F1548" i="5"/>
  <c r="F1541" i="5"/>
  <c r="F1540" i="5"/>
  <c r="F1533" i="5"/>
  <c r="F1532" i="5"/>
  <c r="F1525" i="5"/>
  <c r="F1524" i="5"/>
  <c r="F1304" i="5"/>
  <c r="F1293" i="5"/>
  <c r="F1251" i="5"/>
  <c r="F1235" i="5"/>
  <c r="F1217" i="5"/>
  <c r="F967" i="5"/>
  <c r="F1703" i="5"/>
  <c r="F1687" i="5"/>
  <c r="F1671" i="5"/>
  <c r="F1655" i="5"/>
  <c r="F1639" i="5"/>
  <c r="F1623" i="5"/>
  <c r="F1610" i="5"/>
  <c r="F1597" i="5"/>
  <c r="F1596" i="5"/>
  <c r="F1589" i="5"/>
  <c r="F1588" i="5"/>
  <c r="F1538" i="5"/>
  <c r="F1522" i="5"/>
  <c r="F1517" i="5"/>
  <c r="F1516" i="5"/>
  <c r="F1509" i="5"/>
  <c r="F1508" i="5"/>
  <c r="F1506" i="5"/>
  <c r="F1308" i="5"/>
  <c r="F1261" i="5"/>
  <c r="F1099" i="5"/>
  <c r="F1098" i="5"/>
  <c r="F1097" i="5"/>
  <c r="F1038" i="5"/>
  <c r="F973" i="5"/>
  <c r="F1296" i="5"/>
  <c r="F1277" i="5"/>
  <c r="F1265" i="5"/>
  <c r="F1213" i="5"/>
  <c r="F1201" i="5"/>
  <c r="F1194" i="5"/>
  <c r="F1175" i="5"/>
  <c r="F1174" i="5"/>
  <c r="F1173" i="5"/>
  <c r="F1079" i="5"/>
  <c r="F1078" i="5"/>
  <c r="F1077" i="5"/>
  <c r="F1075" i="5"/>
  <c r="F1070" i="5"/>
  <c r="F1015" i="5"/>
  <c r="F1014" i="5"/>
  <c r="F1013" i="5"/>
  <c r="F1011" i="5"/>
  <c r="F1006" i="5"/>
  <c r="F953" i="5"/>
  <c r="F941" i="5"/>
  <c r="F935" i="5"/>
  <c r="F897" i="5"/>
  <c r="F1283" i="5"/>
  <c r="F1270" i="5"/>
  <c r="F1269" i="5"/>
  <c r="F1254" i="5"/>
  <c r="F1253" i="5"/>
  <c r="F1238" i="5"/>
  <c r="F1237" i="5"/>
  <c r="F1219" i="5"/>
  <c r="F1206" i="5"/>
  <c r="F1205" i="5"/>
  <c r="F1186" i="5"/>
  <c r="F1167" i="5"/>
  <c r="F1166" i="5"/>
  <c r="F1159" i="5"/>
  <c r="F1158" i="5"/>
  <c r="F1157" i="5"/>
  <c r="F1151" i="5"/>
  <c r="F1150" i="5"/>
  <c r="F1149" i="5"/>
  <c r="F1127" i="5"/>
  <c r="F1126" i="5"/>
  <c r="F1125" i="5"/>
  <c r="F1119" i="5"/>
  <c r="F1118" i="5"/>
  <c r="F1117" i="5"/>
  <c r="F1091" i="5"/>
  <c r="F1086" i="5"/>
  <c r="F1031" i="5"/>
  <c r="F1030" i="5"/>
  <c r="F1029" i="5"/>
  <c r="F1027" i="5"/>
  <c r="F1022" i="5"/>
  <c r="F969" i="5"/>
  <c r="F957" i="5"/>
  <c r="F951" i="5"/>
  <c r="F913" i="5"/>
  <c r="F895" i="5"/>
  <c r="F889" i="5"/>
  <c r="F887" i="5"/>
  <c r="F1165" i="5"/>
  <c r="F1154" i="5"/>
  <c r="F1135" i="5"/>
  <c r="F1134" i="5"/>
  <c r="F1133" i="5"/>
  <c r="F1122" i="5"/>
  <c r="F1082" i="5"/>
  <c r="F1066" i="5"/>
  <c r="F1034" i="5"/>
  <c r="F1018" i="5"/>
  <c r="F1002" i="5"/>
  <c r="F963" i="5"/>
  <c r="F961" i="5"/>
  <c r="F959" i="5"/>
  <c r="F947" i="5"/>
  <c r="F945" i="5"/>
  <c r="F943" i="5"/>
  <c r="F931" i="5"/>
  <c r="F929" i="5"/>
  <c r="F927" i="5"/>
  <c r="F915" i="5"/>
  <c r="F909" i="5"/>
  <c r="F907" i="5"/>
  <c r="F899" i="5"/>
  <c r="F893" i="5"/>
  <c r="F891" i="5"/>
  <c r="F883" i="5"/>
  <c r="F877" i="5"/>
  <c r="F875" i="5"/>
  <c r="F867" i="5"/>
  <c r="F860" i="5"/>
  <c r="F836" i="5"/>
  <c r="F828" i="5"/>
  <c r="F812" i="5"/>
  <c r="F807" i="5"/>
  <c r="F806" i="5"/>
  <c r="F799" i="5"/>
  <c r="F798" i="5"/>
  <c r="F796" i="5"/>
  <c r="F772" i="5"/>
  <c r="F764" i="5"/>
  <c r="F748" i="5"/>
  <c r="F743" i="5"/>
  <c r="F742" i="5"/>
  <c r="F735" i="5"/>
  <c r="F734" i="5"/>
  <c r="F732" i="5"/>
  <c r="F720" i="5"/>
  <c r="F718" i="5"/>
  <c r="F716" i="5"/>
  <c r="F704" i="5"/>
  <c r="F702" i="5"/>
  <c r="F700" i="5"/>
  <c r="F688" i="5"/>
  <c r="F686" i="5"/>
  <c r="F680" i="5"/>
  <c r="F678" i="5"/>
  <c r="F672" i="5"/>
  <c r="F670" i="5"/>
  <c r="F664" i="5"/>
  <c r="F662" i="5"/>
  <c r="F656" i="5"/>
  <c r="F654" i="5"/>
  <c r="F648" i="5"/>
  <c r="F646" i="5"/>
  <c r="F640" i="5"/>
  <c r="F638" i="5"/>
  <c r="F632" i="5"/>
  <c r="F630" i="5"/>
  <c r="F624" i="5"/>
  <c r="F622" i="5"/>
  <c r="F616" i="5"/>
  <c r="F614" i="5"/>
  <c r="F608" i="5"/>
  <c r="F606" i="5"/>
  <c r="F600" i="5"/>
  <c r="F598" i="5"/>
  <c r="F592" i="5"/>
  <c r="F590" i="5"/>
  <c r="F584" i="5"/>
  <c r="F582" i="5"/>
  <c r="F576" i="5"/>
  <c r="F570" i="5"/>
  <c r="F516" i="5"/>
  <c r="F500" i="5"/>
  <c r="F474" i="5"/>
  <c r="F448" i="5"/>
  <c r="F447" i="5"/>
  <c r="F446" i="5"/>
  <c r="F444" i="5"/>
  <c r="F432" i="5"/>
  <c r="F431" i="5"/>
  <c r="F430" i="5"/>
  <c r="F400" i="5"/>
  <c r="F399" i="5"/>
  <c r="F398" i="5"/>
  <c r="F396" i="5"/>
  <c r="F387" i="5"/>
  <c r="F380" i="5"/>
  <c r="F378" i="5"/>
  <c r="F879" i="5"/>
  <c r="F873" i="5"/>
  <c r="F871" i="5"/>
  <c r="F863" i="5"/>
  <c r="F852" i="5"/>
  <c r="F844" i="5"/>
  <c r="F839" i="5"/>
  <c r="F838" i="5"/>
  <c r="F831" i="5"/>
  <c r="F830" i="5"/>
  <c r="F788" i="5"/>
  <c r="F780" i="5"/>
  <c r="F775" i="5"/>
  <c r="F774" i="5"/>
  <c r="F767" i="5"/>
  <c r="F766" i="5"/>
  <c r="F724" i="5"/>
  <c r="F708" i="5"/>
  <c r="F692" i="5"/>
  <c r="F684" i="5"/>
  <c r="F682" i="5"/>
  <c r="F676" i="5"/>
  <c r="F674" i="5"/>
  <c r="F668" i="5"/>
  <c r="F666" i="5"/>
  <c r="F660" i="5"/>
  <c r="F658" i="5"/>
  <c r="F652" i="5"/>
  <c r="F650" i="5"/>
  <c r="F644" i="5"/>
  <c r="F642" i="5"/>
  <c r="F636" i="5"/>
  <c r="F634" i="5"/>
  <c r="F628" i="5"/>
  <c r="F626" i="5"/>
  <c r="F620" i="5"/>
  <c r="F618" i="5"/>
  <c r="F612" i="5"/>
  <c r="F610" i="5"/>
  <c r="F604" i="5"/>
  <c r="F602" i="5"/>
  <c r="F596" i="5"/>
  <c r="F594" i="5"/>
  <c r="F588" i="5"/>
  <c r="F586" i="5"/>
  <c r="F580" i="5"/>
  <c r="F578" i="5"/>
  <c r="F573" i="5"/>
  <c r="F572" i="5"/>
  <c r="F508" i="5"/>
  <c r="F490" i="5"/>
  <c r="F479" i="5"/>
  <c r="F478" i="5"/>
  <c r="F458" i="5"/>
  <c r="F426" i="5"/>
  <c r="F410" i="5"/>
  <c r="F383" i="5"/>
  <c r="F362" i="5"/>
  <c r="F356" i="5"/>
  <c r="F354" i="5"/>
  <c r="F341" i="5"/>
  <c r="F309" i="5"/>
  <c r="F308" i="5"/>
  <c r="F307" i="5"/>
  <c r="F305" i="5"/>
  <c r="F300" i="5"/>
  <c r="F293" i="5"/>
  <c r="F292" i="5"/>
  <c r="F291" i="5"/>
  <c r="F289" i="5"/>
  <c r="F284" i="5"/>
  <c r="F277" i="5"/>
  <c r="F276" i="5"/>
  <c r="F275" i="5"/>
  <c r="F273" i="5"/>
  <c r="F268" i="5"/>
  <c r="F261" i="5"/>
  <c r="F260" i="5"/>
  <c r="F259" i="5"/>
  <c r="F257" i="5"/>
  <c r="F252" i="5"/>
  <c r="F245" i="5"/>
  <c r="F244" i="5"/>
  <c r="F243" i="5"/>
  <c r="F241" i="5"/>
  <c r="F236" i="5"/>
  <c r="F229" i="5"/>
  <c r="F228" i="5"/>
  <c r="F227" i="5"/>
  <c r="F225" i="5"/>
  <c r="F220" i="5"/>
  <c r="F213" i="5"/>
  <c r="F212" i="5"/>
  <c r="F211" i="5"/>
  <c r="F209" i="5"/>
  <c r="F193" i="5"/>
  <c r="F167" i="5"/>
  <c r="F139" i="5"/>
  <c r="F138" i="5"/>
  <c r="F131" i="5"/>
  <c r="F130" i="5"/>
  <c r="F110" i="5"/>
  <c r="F103" i="5"/>
  <c r="F95" i="5"/>
  <c r="F86" i="5"/>
  <c r="F85" i="5"/>
  <c r="F84" i="5"/>
  <c r="F82" i="5"/>
  <c r="F77" i="5"/>
  <c r="F70" i="5"/>
  <c r="F69" i="5"/>
  <c r="F68" i="5"/>
  <c r="F66" i="5"/>
  <c r="F61" i="5"/>
  <c r="F54" i="5"/>
  <c r="F53" i="5"/>
  <c r="F46" i="5"/>
  <c r="F38" i="5"/>
  <c r="F30" i="5"/>
  <c r="F29" i="5"/>
  <c r="F22" i="5"/>
  <c r="F360" i="5"/>
  <c r="F358" i="5"/>
  <c r="F325" i="5"/>
  <c r="F297" i="5"/>
  <c r="F281" i="5"/>
  <c r="F265" i="5"/>
  <c r="F249" i="5"/>
  <c r="F233" i="5"/>
  <c r="F217" i="5"/>
  <c r="F198" i="5"/>
  <c r="F175" i="5"/>
  <c r="F170" i="5"/>
  <c r="F169" i="5"/>
  <c r="F142" i="5"/>
  <c r="F135" i="5"/>
  <c r="F107" i="5"/>
  <c r="F106" i="5"/>
  <c r="F99" i="5"/>
  <c r="F98" i="5"/>
  <c r="F91" i="5"/>
  <c r="F90" i="5"/>
  <c r="F74" i="5"/>
  <c r="F58" i="5"/>
  <c r="F57" i="5"/>
  <c r="F50" i="5"/>
  <c r="F49" i="5"/>
  <c r="F42" i="5"/>
  <c r="F34" i="5"/>
  <c r="F33" i="5"/>
  <c r="F26" i="5"/>
  <c r="E2120" i="4"/>
  <c r="E13" i="3"/>
  <c r="I11" i="3"/>
  <c r="M15" i="3"/>
  <c r="G14" i="3"/>
  <c r="K12" i="3"/>
  <c r="E11" i="3"/>
  <c r="I9" i="3"/>
  <c r="M7" i="3"/>
  <c r="K14" i="3"/>
  <c r="M9" i="3"/>
  <c r="I15" i="3"/>
  <c r="M13" i="3"/>
  <c r="G12" i="3"/>
  <c r="K10" i="3"/>
  <c r="E9" i="3"/>
  <c r="F7" i="3"/>
  <c r="G8" i="3"/>
  <c r="E15" i="3"/>
  <c r="I13" i="3"/>
  <c r="M11" i="3"/>
  <c r="G10" i="3"/>
  <c r="K8" i="3"/>
  <c r="E7" i="3"/>
  <c r="O1479" i="4"/>
  <c r="H1664" i="4"/>
  <c r="H2109" i="4"/>
  <c r="H2069" i="4"/>
  <c r="H2037" i="4"/>
  <c r="H1981" i="4"/>
  <c r="H1965" i="4"/>
  <c r="H1925" i="4"/>
  <c r="H1917" i="4"/>
  <c r="H1805" i="4"/>
  <c r="H1781" i="4"/>
  <c r="H1761" i="4"/>
  <c r="H1757" i="4"/>
  <c r="G1697" i="4"/>
  <c r="G1665" i="4"/>
  <c r="G1649" i="4"/>
  <c r="G1633" i="4"/>
  <c r="H1629" i="4"/>
  <c r="G1601" i="4"/>
  <c r="G1585" i="4"/>
  <c r="G1569" i="4"/>
  <c r="G1537" i="4"/>
  <c r="G1521" i="4"/>
  <c r="H1377" i="4"/>
  <c r="H1313" i="4"/>
  <c r="H1249" i="4"/>
  <c r="H1185" i="4"/>
  <c r="G2102" i="4"/>
  <c r="G2094" i="4"/>
  <c r="G2086" i="4"/>
  <c r="G2078" i="4"/>
  <c r="G2066" i="4"/>
  <c r="G2058" i="4"/>
  <c r="G2050" i="4"/>
  <c r="G2038" i="4"/>
  <c r="G2030" i="4"/>
  <c r="G2022" i="4"/>
  <c r="G2014" i="4"/>
  <c r="G2006" i="4"/>
  <c r="G1998" i="4"/>
  <c r="G1990" i="4"/>
  <c r="G1982" i="4"/>
  <c r="G1974" i="4"/>
  <c r="G1966" i="4"/>
  <c r="G1958" i="4"/>
  <c r="G1946" i="4"/>
  <c r="G1938" i="4"/>
  <c r="G1930" i="4"/>
  <c r="G1922" i="4"/>
  <c r="G1910" i="4"/>
  <c r="G1902" i="4"/>
  <c r="G1894" i="4"/>
  <c r="G1886" i="4"/>
  <c r="G1878" i="4"/>
  <c r="G1866" i="4"/>
  <c r="G1858" i="4"/>
  <c r="G1850" i="4"/>
  <c r="G1842" i="4"/>
  <c r="G1834" i="4"/>
  <c r="G1826" i="4"/>
  <c r="G1818" i="4"/>
  <c r="G1810" i="4"/>
  <c r="G1798" i="4"/>
  <c r="G1794" i="4"/>
  <c r="G1782" i="4"/>
  <c r="G1774" i="4"/>
  <c r="G1766" i="4"/>
  <c r="G1758" i="4"/>
  <c r="G1750" i="4"/>
  <c r="G1742" i="4"/>
  <c r="G1734" i="4"/>
  <c r="G1722" i="4"/>
  <c r="G1714" i="4"/>
  <c r="H1612" i="4"/>
  <c r="H1564" i="4"/>
  <c r="H1532" i="4"/>
  <c r="G1512" i="4"/>
  <c r="G1504" i="4"/>
  <c r="G1496" i="4"/>
  <c r="G1488" i="4"/>
  <c r="G1484" i="4"/>
  <c r="G1480" i="4"/>
  <c r="G1476" i="4"/>
  <c r="G1468" i="4"/>
  <c r="G1464" i="4"/>
  <c r="G1460" i="4"/>
  <c r="G1452" i="4"/>
  <c r="G1448" i="4"/>
  <c r="G1444" i="4"/>
  <c r="G1436" i="4"/>
  <c r="G1432" i="4"/>
  <c r="G1428" i="4"/>
  <c r="G1420" i="4"/>
  <c r="G1416" i="4"/>
  <c r="G1412" i="4"/>
  <c r="G1404" i="4"/>
  <c r="G1400" i="4"/>
  <c r="G1396" i="4"/>
  <c r="G1388" i="4"/>
  <c r="G1384" i="4"/>
  <c r="G1380" i="4"/>
  <c r="G1372" i="4"/>
  <c r="G1368" i="4"/>
  <c r="G1364" i="4"/>
  <c r="G1356" i="4"/>
  <c r="G1352" i="4"/>
  <c r="G1348" i="4"/>
  <c r="G1340" i="4"/>
  <c r="G1336" i="4"/>
  <c r="G1332" i="4"/>
  <c r="G1324" i="4"/>
  <c r="G1320" i="4"/>
  <c r="G1316" i="4"/>
  <c r="G1308" i="4"/>
  <c r="G1304" i="4"/>
  <c r="G1300" i="4"/>
  <c r="G1292" i="4"/>
  <c r="G1288" i="4"/>
  <c r="G1284" i="4"/>
  <c r="G1276" i="4"/>
  <c r="G1272" i="4"/>
  <c r="G1268" i="4"/>
  <c r="G1260" i="4"/>
  <c r="G1256" i="4"/>
  <c r="G1252" i="4"/>
  <c r="G1244" i="4"/>
  <c r="G1240" i="4"/>
  <c r="G1236" i="4"/>
  <c r="G1228" i="4"/>
  <c r="G1224" i="4"/>
  <c r="G1220" i="4"/>
  <c r="G1212" i="4"/>
  <c r="G1208" i="4"/>
  <c r="G1204" i="4"/>
  <c r="G1196" i="4"/>
  <c r="G1192" i="4"/>
  <c r="G1188" i="4"/>
  <c r="G1180" i="4"/>
  <c r="G1176" i="4"/>
  <c r="G1172" i="4"/>
  <c r="G1164" i="4"/>
  <c r="G1160" i="4"/>
  <c r="G1156" i="4"/>
  <c r="G1148" i="4"/>
  <c r="G1144" i="4"/>
  <c r="G1140" i="4"/>
  <c r="G1132" i="4"/>
  <c r="G1128" i="4"/>
  <c r="G1124" i="4"/>
  <c r="G1116" i="4"/>
  <c r="G1112" i="4"/>
  <c r="G1108" i="4"/>
  <c r="G1100" i="4"/>
  <c r="G1096" i="4"/>
  <c r="G1092" i="4"/>
  <c r="G1084" i="4"/>
  <c r="G1080" i="4"/>
  <c r="G1076" i="4"/>
  <c r="G1068" i="4"/>
  <c r="G1064" i="4"/>
  <c r="G1060" i="4"/>
  <c r="G1052" i="4"/>
  <c r="G1048" i="4"/>
  <c r="G1044" i="4"/>
  <c r="G1036" i="4"/>
  <c r="G1032" i="4"/>
  <c r="G1030" i="4"/>
  <c r="H1022" i="4"/>
  <c r="H990" i="4"/>
  <c r="H958" i="4"/>
  <c r="H942" i="4"/>
  <c r="H910" i="4"/>
  <c r="H894" i="4"/>
  <c r="H830" i="4"/>
  <c r="H782" i="4"/>
  <c r="X2069" i="4"/>
  <c r="X2065" i="4"/>
  <c r="X1933" i="4"/>
  <c r="G1680" i="4"/>
  <c r="G1666" i="4"/>
  <c r="O1662" i="4"/>
  <c r="G1656" i="4"/>
  <c r="H1645" i="4"/>
  <c r="G1623" i="4"/>
  <c r="G1602" i="4"/>
  <c r="AJ1583" i="4"/>
  <c r="X1583" i="4"/>
  <c r="G1559" i="4"/>
  <c r="G1552" i="4"/>
  <c r="G1538" i="4"/>
  <c r="O1528" i="4"/>
  <c r="AJ1519" i="4"/>
  <c r="X1519" i="4"/>
  <c r="G1516" i="4"/>
  <c r="G1490" i="4"/>
  <c r="O1474" i="4"/>
  <c r="G1439" i="4"/>
  <c r="O1424" i="4"/>
  <c r="O1410" i="4"/>
  <c r="X1401" i="4"/>
  <c r="G1376" i="4"/>
  <c r="X1337" i="4"/>
  <c r="G1312" i="4"/>
  <c r="G1311" i="4"/>
  <c r="G1248" i="4"/>
  <c r="O1232" i="4"/>
  <c r="O1168" i="4"/>
  <c r="AJ2113" i="4"/>
  <c r="G2111" i="4"/>
  <c r="O2110" i="4"/>
  <c r="AJ2109" i="4"/>
  <c r="G2107" i="4"/>
  <c r="O2106" i="4"/>
  <c r="AJ2105" i="4"/>
  <c r="G2103" i="4"/>
  <c r="O2102" i="4"/>
  <c r="AJ2101" i="4"/>
  <c r="G2099" i="4"/>
  <c r="O2098" i="4"/>
  <c r="AJ2097" i="4"/>
  <c r="G2095" i="4"/>
  <c r="O2094" i="4"/>
  <c r="AJ2093" i="4"/>
  <c r="G2091" i="4"/>
  <c r="O2090" i="4"/>
  <c r="AJ2089" i="4"/>
  <c r="G2087" i="4"/>
  <c r="O2086" i="4"/>
  <c r="AJ2085" i="4"/>
  <c r="G2083" i="4"/>
  <c r="O2082" i="4"/>
  <c r="AJ2081" i="4"/>
  <c r="G2079" i="4"/>
  <c r="O2078" i="4"/>
  <c r="AJ2077" i="4"/>
  <c r="G2075" i="4"/>
  <c r="O2074" i="4"/>
  <c r="AJ2073" i="4"/>
  <c r="G2071" i="4"/>
  <c r="O2070" i="4"/>
  <c r="AJ2069" i="4"/>
  <c r="G2067" i="4"/>
  <c r="O2066" i="4"/>
  <c r="AJ2065" i="4"/>
  <c r="G2063" i="4"/>
  <c r="O2062" i="4"/>
  <c r="AJ2061" i="4"/>
  <c r="G2059" i="4"/>
  <c r="O2058" i="4"/>
  <c r="AJ2057" i="4"/>
  <c r="G2055" i="4"/>
  <c r="O2054" i="4"/>
  <c r="AJ2053" i="4"/>
  <c r="G2051" i="4"/>
  <c r="O2050" i="4"/>
  <c r="AJ2049" i="4"/>
  <c r="G2047" i="4"/>
  <c r="O2046" i="4"/>
  <c r="AJ2045" i="4"/>
  <c r="G2043" i="4"/>
  <c r="O2042" i="4"/>
  <c r="AJ2041" i="4"/>
  <c r="G2039" i="4"/>
  <c r="O2038" i="4"/>
  <c r="AJ2037" i="4"/>
  <c r="G2035" i="4"/>
  <c r="O2034" i="4"/>
  <c r="AJ2033" i="4"/>
  <c r="G2031" i="4"/>
  <c r="O2030" i="4"/>
  <c r="AJ2029" i="4"/>
  <c r="G2027" i="4"/>
  <c r="O2026" i="4"/>
  <c r="AJ2025" i="4"/>
  <c r="G2023" i="4"/>
  <c r="O2022" i="4"/>
  <c r="AJ2021" i="4"/>
  <c r="G2019" i="4"/>
  <c r="O2018" i="4"/>
  <c r="AJ2017" i="4"/>
  <c r="G2015" i="4"/>
  <c r="O2014" i="4"/>
  <c r="AJ2013" i="4"/>
  <c r="G2011" i="4"/>
  <c r="O2010" i="4"/>
  <c r="AJ2009" i="4"/>
  <c r="G2007" i="4"/>
  <c r="O2006" i="4"/>
  <c r="AJ2005" i="4"/>
  <c r="G2003" i="4"/>
  <c r="O2002" i="4"/>
  <c r="AJ2001" i="4"/>
  <c r="G1999" i="4"/>
  <c r="O1998" i="4"/>
  <c r="AJ1997" i="4"/>
  <c r="G1995" i="4"/>
  <c r="O1994" i="4"/>
  <c r="AJ1993" i="4"/>
  <c r="G1991" i="4"/>
  <c r="O1990" i="4"/>
  <c r="AJ1989" i="4"/>
  <c r="G1987" i="4"/>
  <c r="O1986" i="4"/>
  <c r="AJ1985" i="4"/>
  <c r="G1983" i="4"/>
  <c r="O1982" i="4"/>
  <c r="AJ1981" i="4"/>
  <c r="G1979" i="4"/>
  <c r="O1978" i="4"/>
  <c r="AJ1977" i="4"/>
  <c r="G1975" i="4"/>
  <c r="O1974" i="4"/>
  <c r="AJ1973" i="4"/>
  <c r="G1971" i="4"/>
  <c r="O1970" i="4"/>
  <c r="AJ1969" i="4"/>
  <c r="G1967" i="4"/>
  <c r="O1966" i="4"/>
  <c r="AJ1965" i="4"/>
  <c r="G1963" i="4"/>
  <c r="O1962" i="4"/>
  <c r="AJ1961" i="4"/>
  <c r="G1959" i="4"/>
  <c r="O1958" i="4"/>
  <c r="AJ1957" i="4"/>
  <c r="G1955" i="4"/>
  <c r="O1954" i="4"/>
  <c r="AJ1953" i="4"/>
  <c r="G1951" i="4"/>
  <c r="O1950" i="4"/>
  <c r="AJ1949" i="4"/>
  <c r="G1947" i="4"/>
  <c r="O1946" i="4"/>
  <c r="AJ1945" i="4"/>
  <c r="G1943" i="4"/>
  <c r="O1942" i="4"/>
  <c r="AJ1941" i="4"/>
  <c r="G1939" i="4"/>
  <c r="O1938" i="4"/>
  <c r="AJ1937" i="4"/>
  <c r="G1935" i="4"/>
  <c r="O1934" i="4"/>
  <c r="AJ1933" i="4"/>
  <c r="G1931" i="4"/>
  <c r="O1930" i="4"/>
  <c r="AJ1929" i="4"/>
  <c r="G1927" i="4"/>
  <c r="O1926" i="4"/>
  <c r="AJ1925" i="4"/>
  <c r="G1923" i="4"/>
  <c r="O1922" i="4"/>
  <c r="AJ1921" i="4"/>
  <c r="G1919" i="4"/>
  <c r="O1918" i="4"/>
  <c r="AJ1917" i="4"/>
  <c r="G1915" i="4"/>
  <c r="O1914" i="4"/>
  <c r="AJ1913" i="4"/>
  <c r="G1911" i="4"/>
  <c r="O1910" i="4"/>
  <c r="AJ1909" i="4"/>
  <c r="G1907" i="4"/>
  <c r="O1906" i="4"/>
  <c r="AJ1905" i="4"/>
  <c r="G1903" i="4"/>
  <c r="O1902" i="4"/>
  <c r="AJ1901" i="4"/>
  <c r="G1899" i="4"/>
  <c r="O1898" i="4"/>
  <c r="AJ1897" i="4"/>
  <c r="G1895" i="4"/>
  <c r="O1894" i="4"/>
  <c r="AJ1893" i="4"/>
  <c r="G1891" i="4"/>
  <c r="O1890" i="4"/>
  <c r="AJ1889" i="4"/>
  <c r="G1887" i="4"/>
  <c r="O1886" i="4"/>
  <c r="AJ1885" i="4"/>
  <c r="G1883" i="4"/>
  <c r="O1882" i="4"/>
  <c r="AJ1881" i="4"/>
  <c r="G1879" i="4"/>
  <c r="O1878" i="4"/>
  <c r="AJ1877" i="4"/>
  <c r="G1875" i="4"/>
  <c r="O1874" i="4"/>
  <c r="AJ1873" i="4"/>
  <c r="G1871" i="4"/>
  <c r="O1870" i="4"/>
  <c r="AJ1869" i="4"/>
  <c r="G1867" i="4"/>
  <c r="O1866" i="4"/>
  <c r="AJ1865" i="4"/>
  <c r="G1863" i="4"/>
  <c r="O1862" i="4"/>
  <c r="AJ1861" i="4"/>
  <c r="G1859" i="4"/>
  <c r="O1858" i="4"/>
  <c r="AJ1857" i="4"/>
  <c r="G1855" i="4"/>
  <c r="O1854" i="4"/>
  <c r="AJ1853" i="4"/>
  <c r="G1851" i="4"/>
  <c r="O1850" i="4"/>
  <c r="AJ1849" i="4"/>
  <c r="G1847" i="4"/>
  <c r="O1846" i="4"/>
  <c r="AJ1845" i="4"/>
  <c r="G1843" i="4"/>
  <c r="O1842" i="4"/>
  <c r="AJ1841" i="4"/>
  <c r="G1839" i="4"/>
  <c r="O1838" i="4"/>
  <c r="AJ1837" i="4"/>
  <c r="G1835" i="4"/>
  <c r="O1834" i="4"/>
  <c r="AJ1833" i="4"/>
  <c r="G1831" i="4"/>
  <c r="O1830" i="4"/>
  <c r="AJ1829" i="4"/>
  <c r="G1827" i="4"/>
  <c r="O1826" i="4"/>
  <c r="AJ1825" i="4"/>
  <c r="G1823" i="4"/>
  <c r="O1822" i="4"/>
  <c r="AJ1821" i="4"/>
  <c r="G1819" i="4"/>
  <c r="O1818" i="4"/>
  <c r="AJ1817" i="4"/>
  <c r="G1815" i="4"/>
  <c r="O1814" i="4"/>
  <c r="AJ1813" i="4"/>
  <c r="G1811" i="4"/>
  <c r="O1810" i="4"/>
  <c r="AJ1809" i="4"/>
  <c r="G1807" i="4"/>
  <c r="O1806" i="4"/>
  <c r="AJ1805" i="4"/>
  <c r="G1803" i="4"/>
  <c r="O1802" i="4"/>
  <c r="AJ1801" i="4"/>
  <c r="G1799" i="4"/>
  <c r="O1798" i="4"/>
  <c r="AJ1797" i="4"/>
  <c r="G1795" i="4"/>
  <c r="O1794" i="4"/>
  <c r="AJ1793" i="4"/>
  <c r="G1791" i="4"/>
  <c r="O1790" i="4"/>
  <c r="AJ1789" i="4"/>
  <c r="G1787" i="4"/>
  <c r="O1786" i="4"/>
  <c r="AJ1785" i="4"/>
  <c r="G1783" i="4"/>
  <c r="O1782" i="4"/>
  <c r="AJ1781" i="4"/>
  <c r="G1779" i="4"/>
  <c r="O1778" i="4"/>
  <c r="AJ1777" i="4"/>
  <c r="G1775" i="4"/>
  <c r="O1774" i="4"/>
  <c r="AJ1773" i="4"/>
  <c r="G1771" i="4"/>
  <c r="O1770" i="4"/>
  <c r="AJ1769" i="4"/>
  <c r="G1767" i="4"/>
  <c r="O1766" i="4"/>
  <c r="AJ1765" i="4"/>
  <c r="G1763" i="4"/>
  <c r="O1762" i="4"/>
  <c r="AJ1761" i="4"/>
  <c r="G1759" i="4"/>
  <c r="O1758" i="4"/>
  <c r="AJ1757" i="4"/>
  <c r="G1755" i="4"/>
  <c r="O1754" i="4"/>
  <c r="AJ1753" i="4"/>
  <c r="G1751" i="4"/>
  <c r="O1750" i="4"/>
  <c r="AJ1749" i="4"/>
  <c r="G1747" i="4"/>
  <c r="O1746" i="4"/>
  <c r="AJ1745" i="4"/>
  <c r="G1743" i="4"/>
  <c r="O1742" i="4"/>
  <c r="AJ1741" i="4"/>
  <c r="G1739" i="4"/>
  <c r="O1738" i="4"/>
  <c r="AJ1737" i="4"/>
  <c r="G1735" i="4"/>
  <c r="O1734" i="4"/>
  <c r="AJ1733" i="4"/>
  <c r="G1731" i="4"/>
  <c r="O1730" i="4"/>
  <c r="AJ1729" i="4"/>
  <c r="G1727" i="4"/>
  <c r="O1726" i="4"/>
  <c r="AJ1725" i="4"/>
  <c r="G1723" i="4"/>
  <c r="O1722" i="4"/>
  <c r="AJ1721" i="4"/>
  <c r="G1719" i="4"/>
  <c r="O1718" i="4"/>
  <c r="AJ1717" i="4"/>
  <c r="G1715" i="4"/>
  <c r="O1714" i="4"/>
  <c r="AJ1713" i="4"/>
  <c r="G1711" i="4"/>
  <c r="O1710" i="4"/>
  <c r="O1704" i="4"/>
  <c r="G1704" i="4"/>
  <c r="AJ1695" i="4"/>
  <c r="X1695" i="4"/>
  <c r="O1690" i="4"/>
  <c r="X1688" i="4"/>
  <c r="O1677" i="4"/>
  <c r="G1671" i="4"/>
  <c r="X1669" i="4"/>
  <c r="G1668" i="4"/>
  <c r="H1662" i="4"/>
  <c r="X1654" i="4"/>
  <c r="G1650" i="4"/>
  <c r="O1646" i="4"/>
  <c r="O1640" i="4"/>
  <c r="G1640" i="4"/>
  <c r="AJ1631" i="4"/>
  <c r="X1631" i="4"/>
  <c r="O1626" i="4"/>
  <c r="X1624" i="4"/>
  <c r="O1613" i="4"/>
  <c r="G1607" i="4"/>
  <c r="X1605" i="4"/>
  <c r="G1604" i="4"/>
  <c r="G1600" i="4"/>
  <c r="H1598" i="4"/>
  <c r="X1590" i="4"/>
  <c r="G1586" i="4"/>
  <c r="O1582" i="4"/>
  <c r="O1576" i="4"/>
  <c r="G1576" i="4"/>
  <c r="AJ1567" i="4"/>
  <c r="X1567" i="4"/>
  <c r="O1562" i="4"/>
  <c r="X1560" i="4"/>
  <c r="O1549" i="4"/>
  <c r="G1543" i="4"/>
  <c r="X1541" i="4"/>
  <c r="G1540" i="4"/>
  <c r="G1536" i="4"/>
  <c r="H1534" i="4"/>
  <c r="X1526" i="4"/>
  <c r="G1522" i="4"/>
  <c r="O1518" i="4"/>
  <c r="X1515" i="4"/>
  <c r="AJ1515" i="4"/>
  <c r="G1515" i="4"/>
  <c r="G1514" i="4"/>
  <c r="X1508" i="4"/>
  <c r="G1508" i="4"/>
  <c r="X1497" i="4"/>
  <c r="X1481" i="4"/>
  <c r="G1456" i="4"/>
  <c r="G1455" i="4"/>
  <c r="O1440" i="4"/>
  <c r="H1434" i="4"/>
  <c r="O1426" i="4"/>
  <c r="X1417" i="4"/>
  <c r="G1392" i="4"/>
  <c r="G1391" i="4"/>
  <c r="O1376" i="4"/>
  <c r="O1362" i="4"/>
  <c r="X1353" i="4"/>
  <c r="G1328" i="4"/>
  <c r="G1327" i="4"/>
  <c r="O1312" i="4"/>
  <c r="O1298" i="4"/>
  <c r="X1289" i="4"/>
  <c r="G1264" i="4"/>
  <c r="G1263" i="4"/>
  <c r="O1248" i="4"/>
  <c r="H1242" i="4"/>
  <c r="O1234" i="4"/>
  <c r="X1225" i="4"/>
  <c r="G1200" i="4"/>
  <c r="G1199" i="4"/>
  <c r="O1184" i="4"/>
  <c r="H1178" i="4"/>
  <c r="O1170" i="4"/>
  <c r="X1161" i="4"/>
  <c r="G1136" i="4"/>
  <c r="G1135" i="4"/>
  <c r="N2120" i="4"/>
  <c r="G2110" i="4"/>
  <c r="G2106" i="4"/>
  <c r="G2098" i="4"/>
  <c r="G2090" i="4"/>
  <c r="G2082" i="4"/>
  <c r="G2074" i="4"/>
  <c r="G2070" i="4"/>
  <c r="G2062" i="4"/>
  <c r="G2054" i="4"/>
  <c r="G2046" i="4"/>
  <c r="G2042" i="4"/>
  <c r="G2034" i="4"/>
  <c r="G2026" i="4"/>
  <c r="G2018" i="4"/>
  <c r="G2010" i="4"/>
  <c r="G2002" i="4"/>
  <c r="G1994" i="4"/>
  <c r="G1986" i="4"/>
  <c r="G1978" i="4"/>
  <c r="G1970" i="4"/>
  <c r="G1962" i="4"/>
  <c r="G1954" i="4"/>
  <c r="G1950" i="4"/>
  <c r="G1942" i="4"/>
  <c r="G1934" i="4"/>
  <c r="G1926" i="4"/>
  <c r="G1918" i="4"/>
  <c r="G1914" i="4"/>
  <c r="G1906" i="4"/>
  <c r="G1898" i="4"/>
  <c r="G1890" i="4"/>
  <c r="G1882" i="4"/>
  <c r="G1874" i="4"/>
  <c r="G1870" i="4"/>
  <c r="G1862" i="4"/>
  <c r="G1854" i="4"/>
  <c r="G1846" i="4"/>
  <c r="G1838" i="4"/>
  <c r="G1830" i="4"/>
  <c r="G1822" i="4"/>
  <c r="G1814" i="4"/>
  <c r="G1806" i="4"/>
  <c r="G1802" i="4"/>
  <c r="G1790" i="4"/>
  <c r="G1786" i="4"/>
  <c r="G1778" i="4"/>
  <c r="G1770" i="4"/>
  <c r="G1762" i="4"/>
  <c r="G1754" i="4"/>
  <c r="G1746" i="4"/>
  <c r="G1738" i="4"/>
  <c r="G1730" i="4"/>
  <c r="G1726" i="4"/>
  <c r="G1718" i="4"/>
  <c r="H1676" i="4"/>
  <c r="X1849" i="4"/>
  <c r="X1805" i="4"/>
  <c r="X1797" i="4"/>
  <c r="X1785" i="4"/>
  <c r="G1687" i="4"/>
  <c r="O1656" i="4"/>
  <c r="AJ1647" i="4"/>
  <c r="X1647" i="4"/>
  <c r="G1617" i="4"/>
  <c r="O1598" i="4"/>
  <c r="O1592" i="4"/>
  <c r="O1565" i="4"/>
  <c r="G1553" i="4"/>
  <c r="H1517" i="4"/>
  <c r="G1491" i="4"/>
  <c r="O1360" i="4"/>
  <c r="O1296" i="4"/>
  <c r="O1218" i="4"/>
  <c r="G1184" i="4"/>
  <c r="G1705" i="4"/>
  <c r="G1701" i="4"/>
  <c r="G1673" i="4"/>
  <c r="G1669" i="4"/>
  <c r="G1657" i="4"/>
  <c r="G1641" i="4"/>
  <c r="G1637" i="4"/>
  <c r="G1609" i="4"/>
  <c r="G1605" i="4"/>
  <c r="G1593" i="4"/>
  <c r="G1589" i="4"/>
  <c r="G1577" i="4"/>
  <c r="G1573" i="4"/>
  <c r="G1561" i="4"/>
  <c r="G1557" i="4"/>
  <c r="G1501" i="4"/>
  <c r="G1493" i="4"/>
  <c r="G1461" i="4"/>
  <c r="G1453" i="4"/>
  <c r="G1437" i="4"/>
  <c r="G1433" i="4"/>
  <c r="G1429" i="4"/>
  <c r="G1369" i="4"/>
  <c r="G1365" i="4"/>
  <c r="G1353" i="4"/>
  <c r="G1349" i="4"/>
  <c r="G1341" i="4"/>
  <c r="G1337" i="4"/>
  <c r="G1333" i="4"/>
  <c r="G1325" i="4"/>
  <c r="G1321" i="4"/>
  <c r="G1317" i="4"/>
  <c r="G1309" i="4"/>
  <c r="G1305" i="4"/>
  <c r="G1301" i="4"/>
  <c r="G1293" i="4"/>
  <c r="G1289" i="4"/>
  <c r="G1285" i="4"/>
  <c r="G1277" i="4"/>
  <c r="G1273" i="4"/>
  <c r="G1269" i="4"/>
  <c r="G1261" i="4"/>
  <c r="G1257" i="4"/>
  <c r="G1253" i="4"/>
  <c r="G1245" i="4"/>
  <c r="G1241" i="4"/>
  <c r="G1237" i="4"/>
  <c r="G1229" i="4"/>
  <c r="G1225" i="4"/>
  <c r="G1221" i="4"/>
  <c r="G1213" i="4"/>
  <c r="G1209" i="4"/>
  <c r="G1205" i="4"/>
  <c r="G1197" i="4"/>
  <c r="G1193" i="4"/>
  <c r="G1189" i="4"/>
  <c r="G1181" i="4"/>
  <c r="G1177" i="4"/>
  <c r="G1173" i="4"/>
  <c r="G1165" i="4"/>
  <c r="G1161" i="4"/>
  <c r="G1157" i="4"/>
  <c r="G1149" i="4"/>
  <c r="G1145" i="4"/>
  <c r="G1141" i="4"/>
  <c r="G1133" i="4"/>
  <c r="G1129" i="4"/>
  <c r="G1125" i="4"/>
  <c r="G1121" i="4"/>
  <c r="G1117" i="4"/>
  <c r="G1113" i="4"/>
  <c r="G1109" i="4"/>
  <c r="G1105" i="4"/>
  <c r="G1101" i="4"/>
  <c r="G1097" i="4"/>
  <c r="G1093" i="4"/>
  <c r="G1089" i="4"/>
  <c r="G1085" i="4"/>
  <c r="G1081" i="4"/>
  <c r="G1077" i="4"/>
  <c r="G1073" i="4"/>
  <c r="G1069" i="4"/>
  <c r="G1065" i="4"/>
  <c r="G1061" i="4"/>
  <c r="G1057" i="4"/>
  <c r="G1053" i="4"/>
  <c r="G1049" i="4"/>
  <c r="G1045" i="4"/>
  <c r="G1041" i="4"/>
  <c r="G1037" i="4"/>
  <c r="G1033" i="4"/>
  <c r="G1027" i="4"/>
  <c r="G1023" i="4"/>
  <c r="G1019" i="4"/>
  <c r="G1015" i="4"/>
  <c r="G1011" i="4"/>
  <c r="G1007" i="4"/>
  <c r="G1003" i="4"/>
  <c r="G999" i="4"/>
  <c r="G995" i="4"/>
  <c r="G991" i="4"/>
  <c r="G987" i="4"/>
  <c r="G983" i="4"/>
  <c r="G979" i="4"/>
  <c r="G975" i="4"/>
  <c r="G971" i="4"/>
  <c r="G967" i="4"/>
  <c r="G963" i="4"/>
  <c r="G959" i="4"/>
  <c r="G955" i="4"/>
  <c r="G951" i="4"/>
  <c r="G947" i="4"/>
  <c r="G943" i="4"/>
  <c r="G939" i="4"/>
  <c r="G935" i="4"/>
  <c r="G931" i="4"/>
  <c r="G927" i="4"/>
  <c r="G923" i="4"/>
  <c r="G919" i="4"/>
  <c r="G915" i="4"/>
  <c r="G911" i="4"/>
  <c r="G907" i="4"/>
  <c r="G903" i="4"/>
  <c r="G899" i="4"/>
  <c r="G895" i="4"/>
  <c r="G891" i="4"/>
  <c r="G887" i="4"/>
  <c r="G883" i="4"/>
  <c r="G879" i="4"/>
  <c r="G875" i="4"/>
  <c r="G871" i="4"/>
  <c r="G867" i="4"/>
  <c r="G863" i="4"/>
  <c r="G859" i="4"/>
  <c r="G855" i="4"/>
  <c r="G851" i="4"/>
  <c r="G847" i="4"/>
  <c r="G843" i="4"/>
  <c r="G839" i="4"/>
  <c r="G835" i="4"/>
  <c r="G831" i="4"/>
  <c r="G827" i="4"/>
  <c r="G823" i="4"/>
  <c r="G819" i="4"/>
  <c r="G815" i="4"/>
  <c r="G811" i="4"/>
  <c r="G807" i="4"/>
  <c r="G803" i="4"/>
  <c r="G799" i="4"/>
  <c r="G795" i="4"/>
  <c r="G791" i="4"/>
  <c r="G787" i="4"/>
  <c r="G783" i="4"/>
  <c r="G779" i="4"/>
  <c r="G775" i="4"/>
  <c r="G771" i="4"/>
  <c r="G767" i="4"/>
  <c r="G763" i="4"/>
  <c r="G759" i="4"/>
  <c r="G755" i="4"/>
  <c r="G751" i="4"/>
  <c r="G747" i="4"/>
  <c r="G743" i="4"/>
  <c r="G739" i="4"/>
  <c r="G735" i="4"/>
  <c r="G731" i="4"/>
  <c r="G727" i="4"/>
  <c r="G723" i="4"/>
  <c r="G719" i="4"/>
  <c r="G715" i="4"/>
  <c r="G711" i="4"/>
  <c r="G707" i="4"/>
  <c r="G703" i="4"/>
  <c r="G699" i="4"/>
  <c r="G695" i="4"/>
  <c r="G691" i="4"/>
  <c r="G687" i="4"/>
  <c r="G683" i="4"/>
  <c r="G679" i="4"/>
  <c r="G675" i="4"/>
  <c r="G671" i="4"/>
  <c r="G667" i="4"/>
  <c r="G663" i="4"/>
  <c r="G659" i="4"/>
  <c r="G655" i="4"/>
  <c r="G651" i="4"/>
  <c r="G649" i="4"/>
  <c r="G645" i="4"/>
  <c r="G641" i="4"/>
  <c r="G637" i="4"/>
  <c r="G633" i="4"/>
  <c r="G629" i="4"/>
  <c r="G625" i="4"/>
  <c r="G621" i="4"/>
  <c r="G617" i="4"/>
  <c r="G613" i="4"/>
  <c r="G609" i="4"/>
  <c r="G605" i="4"/>
  <c r="G601" i="4"/>
  <c r="G597" i="4"/>
  <c r="G593" i="4"/>
  <c r="G589" i="4"/>
  <c r="G585" i="4"/>
  <c r="G581" i="4"/>
  <c r="G577" i="4"/>
  <c r="G573" i="4"/>
  <c r="G569" i="4"/>
  <c r="G563" i="4"/>
  <c r="G561" i="4"/>
  <c r="G559" i="4"/>
  <c r="G557" i="4"/>
  <c r="G553" i="4"/>
  <c r="G547" i="4"/>
  <c r="G545" i="4"/>
  <c r="G543" i="4"/>
  <c r="G541" i="4"/>
  <c r="G537" i="4"/>
  <c r="G531" i="4"/>
  <c r="G529" i="4"/>
  <c r="G527" i="4"/>
  <c r="G525" i="4"/>
  <c r="G521" i="4"/>
  <c r="G515" i="4"/>
  <c r="G513" i="4"/>
  <c r="G511" i="4"/>
  <c r="G509" i="4"/>
  <c r="G505" i="4"/>
  <c r="G499" i="4"/>
  <c r="G497" i="4"/>
  <c r="G495" i="4"/>
  <c r="G493" i="4"/>
  <c r="G489" i="4"/>
  <c r="G483" i="4"/>
  <c r="G481" i="4"/>
  <c r="G479" i="4"/>
  <c r="G477" i="4"/>
  <c r="G473" i="4"/>
  <c r="G467" i="4"/>
  <c r="G465" i="4"/>
  <c r="G463" i="4"/>
  <c r="G461" i="4"/>
  <c r="G457" i="4"/>
  <c r="G451" i="4"/>
  <c r="G449" i="4"/>
  <c r="G447" i="4"/>
  <c r="G445" i="4"/>
  <c r="G435" i="4"/>
  <c r="G433" i="4"/>
  <c r="G431" i="4"/>
  <c r="G429" i="4"/>
  <c r="G419" i="4"/>
  <c r="G417" i="4"/>
  <c r="G415" i="4"/>
  <c r="G413" i="4"/>
  <c r="G403" i="4"/>
  <c r="G401" i="4"/>
  <c r="G399" i="4"/>
  <c r="G397" i="4"/>
  <c r="G387" i="4"/>
  <c r="G385" i="4"/>
  <c r="G383" i="4"/>
  <c r="G381" i="4"/>
  <c r="G371" i="4"/>
  <c r="G369" i="4"/>
  <c r="G365" i="4"/>
  <c r="G361" i="4"/>
  <c r="G357" i="4"/>
  <c r="G353" i="4"/>
  <c r="G349" i="4"/>
  <c r="G345" i="4"/>
  <c r="G341" i="4"/>
  <c r="G337" i="4"/>
  <c r="G333" i="4"/>
  <c r="G329" i="4"/>
  <c r="G327" i="4"/>
  <c r="G323" i="4"/>
  <c r="G319" i="4"/>
  <c r="G315" i="4"/>
  <c r="G311" i="4"/>
  <c r="G307" i="4"/>
  <c r="G303" i="4"/>
  <c r="G299" i="4"/>
  <c r="G295" i="4"/>
  <c r="G291" i="4"/>
  <c r="G287" i="4"/>
  <c r="G283" i="4"/>
  <c r="G279" i="4"/>
  <c r="G275" i="4"/>
  <c r="G271" i="4"/>
  <c r="G267" i="4"/>
  <c r="G263" i="4"/>
  <c r="G259" i="4"/>
  <c r="G255" i="4"/>
  <c r="G251" i="4"/>
  <c r="G247" i="4"/>
  <c r="G243" i="4"/>
  <c r="G239" i="4"/>
  <c r="G235" i="4"/>
  <c r="G231" i="4"/>
  <c r="G227" i="4"/>
  <c r="G223" i="4"/>
  <c r="G219" i="4"/>
  <c r="G215" i="4"/>
  <c r="G211" i="4"/>
  <c r="G207" i="4"/>
  <c r="G203" i="4"/>
  <c r="G199" i="4"/>
  <c r="G195" i="4"/>
  <c r="G191" i="4"/>
  <c r="G187" i="4"/>
  <c r="G183" i="4"/>
  <c r="G179" i="4"/>
  <c r="G175" i="4"/>
  <c r="G171" i="4"/>
  <c r="G167" i="4"/>
  <c r="G163" i="4"/>
  <c r="G159" i="4"/>
  <c r="G155" i="4"/>
  <c r="G151" i="4"/>
  <c r="G147" i="4"/>
  <c r="G143" i="4"/>
  <c r="G139" i="4"/>
  <c r="G135" i="4"/>
  <c r="G131" i="4"/>
  <c r="G127" i="4"/>
  <c r="G123" i="4"/>
  <c r="G119" i="4"/>
  <c r="G115" i="4"/>
  <c r="G111" i="4"/>
  <c r="G107" i="4"/>
  <c r="G103" i="4"/>
  <c r="G99" i="4"/>
  <c r="G95" i="4"/>
  <c r="G91" i="4"/>
  <c r="G87" i="4"/>
  <c r="G83" i="4"/>
  <c r="G79" i="4"/>
  <c r="G75" i="4"/>
  <c r="G71" i="4"/>
  <c r="G67" i="4"/>
  <c r="G63" i="4"/>
  <c r="G59" i="4"/>
  <c r="G55" i="4"/>
  <c r="G51" i="4"/>
  <c r="G47" i="4"/>
  <c r="G43" i="4"/>
  <c r="G39" i="4"/>
  <c r="G35" i="4"/>
  <c r="G31" i="4"/>
  <c r="G27" i="4"/>
  <c r="G23" i="4"/>
  <c r="G19" i="4"/>
  <c r="F7" i="4"/>
  <c r="F2120" i="4"/>
  <c r="M2120" i="4"/>
  <c r="G2113" i="4"/>
  <c r="O2112" i="4"/>
  <c r="O2108" i="4"/>
  <c r="G2105" i="4"/>
  <c r="O2104" i="4"/>
  <c r="G2101" i="4"/>
  <c r="O2100" i="4"/>
  <c r="G2097" i="4"/>
  <c r="O2096" i="4"/>
  <c r="G2093" i="4"/>
  <c r="O2092" i="4"/>
  <c r="G2089" i="4"/>
  <c r="O2088" i="4"/>
  <c r="G2085" i="4"/>
  <c r="O2084" i="4"/>
  <c r="G2081" i="4"/>
  <c r="O2080" i="4"/>
  <c r="G2077" i="4"/>
  <c r="O2076" i="4"/>
  <c r="G2073" i="4"/>
  <c r="O2072" i="4"/>
  <c r="O2068" i="4"/>
  <c r="G2065" i="4"/>
  <c r="O2064" i="4"/>
  <c r="G2061" i="4"/>
  <c r="O2060" i="4"/>
  <c r="G2057" i="4"/>
  <c r="O2056" i="4"/>
  <c r="G2053" i="4"/>
  <c r="O2052" i="4"/>
  <c r="G2049" i="4"/>
  <c r="O2048" i="4"/>
  <c r="G2045" i="4"/>
  <c r="O2044" i="4"/>
  <c r="G2041" i="4"/>
  <c r="O2040" i="4"/>
  <c r="O2036" i="4"/>
  <c r="G2033" i="4"/>
  <c r="O2032" i="4"/>
  <c r="G2029" i="4"/>
  <c r="O2028" i="4"/>
  <c r="G2025" i="4"/>
  <c r="O2024" i="4"/>
  <c r="G2021" i="4"/>
  <c r="O2020" i="4"/>
  <c r="G2017" i="4"/>
  <c r="O2016" i="4"/>
  <c r="G2013" i="4"/>
  <c r="O2012" i="4"/>
  <c r="G2009" i="4"/>
  <c r="O2008" i="4"/>
  <c r="O2004" i="4"/>
  <c r="G2001" i="4"/>
  <c r="O2000" i="4"/>
  <c r="G1997" i="4"/>
  <c r="O1996" i="4"/>
  <c r="G1993" i="4"/>
  <c r="O1992" i="4"/>
  <c r="G1989" i="4"/>
  <c r="O1988" i="4"/>
  <c r="G1985" i="4"/>
  <c r="O1984" i="4"/>
  <c r="O1980" i="4"/>
  <c r="G1977" i="4"/>
  <c r="O1976" i="4"/>
  <c r="G1973" i="4"/>
  <c r="O1972" i="4"/>
  <c r="O1968" i="4"/>
  <c r="O1964" i="4"/>
  <c r="G1961" i="4"/>
  <c r="O1960" i="4"/>
  <c r="O1956" i="4"/>
  <c r="G1953" i="4"/>
  <c r="O1952" i="4"/>
  <c r="G1949" i="4"/>
  <c r="O1948" i="4"/>
  <c r="G1945" i="4"/>
  <c r="O1944" i="4"/>
  <c r="O1940" i="4"/>
  <c r="G1937" i="4"/>
  <c r="O1936" i="4"/>
  <c r="G1933" i="4"/>
  <c r="O1932" i="4"/>
  <c r="G1929" i="4"/>
  <c r="O1928" i="4"/>
  <c r="O1924" i="4"/>
  <c r="G1921" i="4"/>
  <c r="O1920" i="4"/>
  <c r="O1916" i="4"/>
  <c r="G1913" i="4"/>
  <c r="O1912" i="4"/>
  <c r="G1909" i="4"/>
  <c r="O1908" i="4"/>
  <c r="G1905" i="4"/>
  <c r="O1904" i="4"/>
  <c r="G1901" i="4"/>
  <c r="O1900" i="4"/>
  <c r="G1897" i="4"/>
  <c r="O1896" i="4"/>
  <c r="O1892" i="4"/>
  <c r="G1889" i="4"/>
  <c r="O1888" i="4"/>
  <c r="G1885" i="4"/>
  <c r="O1884" i="4"/>
  <c r="G1881" i="4"/>
  <c r="O1880" i="4"/>
  <c r="G1877" i="4"/>
  <c r="O1876" i="4"/>
  <c r="G1873" i="4"/>
  <c r="O1872" i="4"/>
  <c r="G1869" i="4"/>
  <c r="O1868" i="4"/>
  <c r="G1865" i="4"/>
  <c r="O1864" i="4"/>
  <c r="G1861" i="4"/>
  <c r="O1860" i="4"/>
  <c r="G1857" i="4"/>
  <c r="O1856" i="4"/>
  <c r="G1853" i="4"/>
  <c r="O1852" i="4"/>
  <c r="O1848" i="4"/>
  <c r="O1844" i="4"/>
  <c r="G1841" i="4"/>
  <c r="O1840" i="4"/>
  <c r="G1837" i="4"/>
  <c r="O1836" i="4"/>
  <c r="G1833" i="4"/>
  <c r="O1832" i="4"/>
  <c r="G1829" i="4"/>
  <c r="O1828" i="4"/>
  <c r="O1824" i="4"/>
  <c r="G1821" i="4"/>
  <c r="O1820" i="4"/>
  <c r="G1817" i="4"/>
  <c r="O1816" i="4"/>
  <c r="G1813" i="4"/>
  <c r="O1812" i="4"/>
  <c r="O1808" i="4"/>
  <c r="O1804" i="4"/>
  <c r="G1801" i="4"/>
  <c r="O1800" i="4"/>
  <c r="G1797" i="4"/>
  <c r="O1796" i="4"/>
  <c r="G1793" i="4"/>
  <c r="O1792" i="4"/>
  <c r="G1789" i="4"/>
  <c r="O1788" i="4"/>
  <c r="G1785" i="4"/>
  <c r="O1784" i="4"/>
  <c r="O1780" i="4"/>
  <c r="G1777" i="4"/>
  <c r="O1776" i="4"/>
  <c r="G1773" i="4"/>
  <c r="O1772" i="4"/>
  <c r="G1769" i="4"/>
  <c r="O1768" i="4"/>
  <c r="G1765" i="4"/>
  <c r="O1764" i="4"/>
  <c r="O1760" i="4"/>
  <c r="O1756" i="4"/>
  <c r="G1753" i="4"/>
  <c r="O1752" i="4"/>
  <c r="G1749" i="4"/>
  <c r="O1748" i="4"/>
  <c r="G1745" i="4"/>
  <c r="O1744" i="4"/>
  <c r="G1741" i="4"/>
  <c r="O1740" i="4"/>
  <c r="G1737" i="4"/>
  <c r="O1736" i="4"/>
  <c r="O1732" i="4"/>
  <c r="G1729" i="4"/>
  <c r="O1728" i="4"/>
  <c r="O1724" i="4"/>
  <c r="G1721" i="4"/>
  <c r="O1720" i="4"/>
  <c r="G1717" i="4"/>
  <c r="O1716" i="4"/>
  <c r="G1713" i="4"/>
  <c r="O1712" i="4"/>
  <c r="X1705" i="4"/>
  <c r="X1702" i="4"/>
  <c r="G1698" i="4"/>
  <c r="O1694" i="4"/>
  <c r="O1688" i="4"/>
  <c r="G1688" i="4"/>
  <c r="AJ1679" i="4"/>
  <c r="X1679" i="4"/>
  <c r="O1674" i="4"/>
  <c r="X1672" i="4"/>
  <c r="O1661" i="4"/>
  <c r="O1660" i="4"/>
  <c r="G1655" i="4"/>
  <c r="X1653" i="4"/>
  <c r="G1652" i="4"/>
  <c r="G1648" i="4"/>
  <c r="H1646" i="4"/>
  <c r="X1641" i="4"/>
  <c r="X1638" i="4"/>
  <c r="G1634" i="4"/>
  <c r="O1630" i="4"/>
  <c r="O1624" i="4"/>
  <c r="G1624" i="4"/>
  <c r="AJ1615" i="4"/>
  <c r="X1615" i="4"/>
  <c r="G1613" i="4"/>
  <c r="O1610" i="4"/>
  <c r="X1608" i="4"/>
  <c r="O1597" i="4"/>
  <c r="O1596" i="4"/>
  <c r="G1591" i="4"/>
  <c r="X1589" i="4"/>
  <c r="G1588" i="4"/>
  <c r="G1584" i="4"/>
  <c r="X1577" i="4"/>
  <c r="X1574" i="4"/>
  <c r="G1570" i="4"/>
  <c r="O1566" i="4"/>
  <c r="O1560" i="4"/>
  <c r="G1560" i="4"/>
  <c r="AJ1551" i="4"/>
  <c r="X1551" i="4"/>
  <c r="O1546" i="4"/>
  <c r="X1544" i="4"/>
  <c r="O1533" i="4"/>
  <c r="O1532" i="4"/>
  <c r="G1527" i="4"/>
  <c r="X1525" i="4"/>
  <c r="H1524" i="4"/>
  <c r="G1520" i="4"/>
  <c r="X1507" i="4"/>
  <c r="AJ1507" i="4"/>
  <c r="G1507" i="4"/>
  <c r="G1506" i="4"/>
  <c r="X1500" i="4"/>
  <c r="G1500" i="4"/>
  <c r="X1489" i="4"/>
  <c r="G1472" i="4"/>
  <c r="G1471" i="4"/>
  <c r="G1457" i="4"/>
  <c r="O1456" i="4"/>
  <c r="O1442" i="4"/>
  <c r="X1433" i="4"/>
  <c r="G1408" i="4"/>
  <c r="G1407" i="4"/>
  <c r="O1392" i="4"/>
  <c r="O1378" i="4"/>
  <c r="X1369" i="4"/>
  <c r="G1344" i="4"/>
  <c r="G1343" i="4"/>
  <c r="O1328" i="4"/>
  <c r="O1314" i="4"/>
  <c r="X1305" i="4"/>
  <c r="G1280" i="4"/>
  <c r="G1279" i="4"/>
  <c r="G1265" i="4"/>
  <c r="O1264" i="4"/>
  <c r="H1258" i="4"/>
  <c r="O1250" i="4"/>
  <c r="X1241" i="4"/>
  <c r="G1216" i="4"/>
  <c r="G1215" i="4"/>
  <c r="G1201" i="4"/>
  <c r="O1200" i="4"/>
  <c r="O1186" i="4"/>
  <c r="X1177" i="4"/>
  <c r="G1152" i="4"/>
  <c r="G1151" i="4"/>
  <c r="G1137" i="4"/>
  <c r="O1136" i="4"/>
  <c r="T2120" i="4"/>
  <c r="X2009" i="4"/>
  <c r="X1861" i="4"/>
  <c r="X1833" i="4"/>
  <c r="X1825" i="4"/>
  <c r="X1769" i="4"/>
  <c r="O1693" i="4"/>
  <c r="G1681" i="4"/>
  <c r="H1678" i="4"/>
  <c r="O1629" i="4"/>
  <c r="G1616" i="4"/>
  <c r="G1592" i="4"/>
  <c r="H1550" i="4"/>
  <c r="O1534" i="4"/>
  <c r="G1528" i="4"/>
  <c r="X1491" i="4"/>
  <c r="AJ1491" i="4"/>
  <c r="G1440" i="4"/>
  <c r="H1425" i="4"/>
  <c r="G1375" i="4"/>
  <c r="H1361" i="4"/>
  <c r="O1346" i="4"/>
  <c r="O1282" i="4"/>
  <c r="X1273" i="4"/>
  <c r="G1247" i="4"/>
  <c r="H1233" i="4"/>
  <c r="G1183" i="4"/>
  <c r="H1169" i="4"/>
  <c r="O1154" i="4"/>
  <c r="L2120" i="4"/>
  <c r="G1689" i="4"/>
  <c r="G1685" i="4"/>
  <c r="G1653" i="4"/>
  <c r="G1625" i="4"/>
  <c r="G1621" i="4"/>
  <c r="G1545" i="4"/>
  <c r="G1541" i="4"/>
  <c r="G1529" i="4"/>
  <c r="G1525" i="4"/>
  <c r="G1509" i="4"/>
  <c r="G1485" i="4"/>
  <c r="G1481" i="4"/>
  <c r="G1477" i="4"/>
  <c r="G1469" i="4"/>
  <c r="G1465" i="4"/>
  <c r="G1449" i="4"/>
  <c r="G1445" i="4"/>
  <c r="G1421" i="4"/>
  <c r="G1417" i="4"/>
  <c r="G1413" i="4"/>
  <c r="G1405" i="4"/>
  <c r="G1401" i="4"/>
  <c r="G1397" i="4"/>
  <c r="G1389" i="4"/>
  <c r="G1385" i="4"/>
  <c r="G1381" i="4"/>
  <c r="G1373" i="4"/>
  <c r="G1357" i="4"/>
  <c r="G2112" i="4"/>
  <c r="O2111" i="4"/>
  <c r="G2108" i="4"/>
  <c r="O2107" i="4"/>
  <c r="G2104" i="4"/>
  <c r="O2103" i="4"/>
  <c r="G2100" i="4"/>
  <c r="O2099" i="4"/>
  <c r="G2096" i="4"/>
  <c r="O2095" i="4"/>
  <c r="G2092" i="4"/>
  <c r="O2091" i="4"/>
  <c r="G2088" i="4"/>
  <c r="O2087" i="4"/>
  <c r="G2084" i="4"/>
  <c r="O2083" i="4"/>
  <c r="G2080" i="4"/>
  <c r="O2079" i="4"/>
  <c r="G2076" i="4"/>
  <c r="O2075" i="4"/>
  <c r="G2072" i="4"/>
  <c r="O2071" i="4"/>
  <c r="G2068" i="4"/>
  <c r="O2067" i="4"/>
  <c r="G2064" i="4"/>
  <c r="O2063" i="4"/>
  <c r="G2060" i="4"/>
  <c r="O2059" i="4"/>
  <c r="G2056" i="4"/>
  <c r="O2055" i="4"/>
  <c r="G2052" i="4"/>
  <c r="O2051" i="4"/>
  <c r="G2048" i="4"/>
  <c r="O2047" i="4"/>
  <c r="G2044" i="4"/>
  <c r="O2043" i="4"/>
  <c r="G2040" i="4"/>
  <c r="O2039" i="4"/>
  <c r="G2036" i="4"/>
  <c r="O2035" i="4"/>
  <c r="G2032" i="4"/>
  <c r="O2031" i="4"/>
  <c r="G2028" i="4"/>
  <c r="O2027" i="4"/>
  <c r="G2024" i="4"/>
  <c r="O2023" i="4"/>
  <c r="G2020" i="4"/>
  <c r="O2019" i="4"/>
  <c r="G2016" i="4"/>
  <c r="O2015" i="4"/>
  <c r="G2012" i="4"/>
  <c r="O2011" i="4"/>
  <c r="G2008" i="4"/>
  <c r="O2007" i="4"/>
  <c r="G2004" i="4"/>
  <c r="O2003" i="4"/>
  <c r="G2000" i="4"/>
  <c r="O1999" i="4"/>
  <c r="G1996" i="4"/>
  <c r="O1995" i="4"/>
  <c r="G1992" i="4"/>
  <c r="O1991" i="4"/>
  <c r="G1988" i="4"/>
  <c r="O1987" i="4"/>
  <c r="G1984" i="4"/>
  <c r="O1983" i="4"/>
  <c r="G1980" i="4"/>
  <c r="O1979" i="4"/>
  <c r="G1976" i="4"/>
  <c r="O1975" i="4"/>
  <c r="G1972" i="4"/>
  <c r="O1971" i="4"/>
  <c r="G1968" i="4"/>
  <c r="O1967" i="4"/>
  <c r="G1964" i="4"/>
  <c r="O1963" i="4"/>
  <c r="G1960" i="4"/>
  <c r="O1959" i="4"/>
  <c r="G1956" i="4"/>
  <c r="O1955" i="4"/>
  <c r="G1952" i="4"/>
  <c r="O1951" i="4"/>
  <c r="G1948" i="4"/>
  <c r="O1947" i="4"/>
  <c r="G1944" i="4"/>
  <c r="O1943" i="4"/>
  <c r="G1940" i="4"/>
  <c r="O1939" i="4"/>
  <c r="G1936" i="4"/>
  <c r="O1935" i="4"/>
  <c r="G1932" i="4"/>
  <c r="O1931" i="4"/>
  <c r="G1928" i="4"/>
  <c r="O1927" i="4"/>
  <c r="G1924" i="4"/>
  <c r="O1923" i="4"/>
  <c r="G1920" i="4"/>
  <c r="O1919" i="4"/>
  <c r="G1916" i="4"/>
  <c r="O1915" i="4"/>
  <c r="G1912" i="4"/>
  <c r="O1911" i="4"/>
  <c r="G1908" i="4"/>
  <c r="O1907" i="4"/>
  <c r="G1904" i="4"/>
  <c r="O1903" i="4"/>
  <c r="G1900" i="4"/>
  <c r="O1899" i="4"/>
  <c r="G1896" i="4"/>
  <c r="O1895" i="4"/>
  <c r="G1892" i="4"/>
  <c r="O1891" i="4"/>
  <c r="G1888" i="4"/>
  <c r="O1887" i="4"/>
  <c r="G1884" i="4"/>
  <c r="O1883" i="4"/>
  <c r="G1880" i="4"/>
  <c r="O1879" i="4"/>
  <c r="G1876" i="4"/>
  <c r="O1875" i="4"/>
  <c r="G1872" i="4"/>
  <c r="O1871" i="4"/>
  <c r="G1868" i="4"/>
  <c r="O1867" i="4"/>
  <c r="G1864" i="4"/>
  <c r="O1863" i="4"/>
  <c r="G1860" i="4"/>
  <c r="O1859" i="4"/>
  <c r="G1856" i="4"/>
  <c r="O1855" i="4"/>
  <c r="G1852" i="4"/>
  <c r="O1851" i="4"/>
  <c r="G1848" i="4"/>
  <c r="O1847" i="4"/>
  <c r="G1844" i="4"/>
  <c r="O1843" i="4"/>
  <c r="G1840" i="4"/>
  <c r="O1839" i="4"/>
  <c r="G1836" i="4"/>
  <c r="O1835" i="4"/>
  <c r="G1832" i="4"/>
  <c r="O1831" i="4"/>
  <c r="G1828" i="4"/>
  <c r="O1827" i="4"/>
  <c r="G1824" i="4"/>
  <c r="O1823" i="4"/>
  <c r="G1820" i="4"/>
  <c r="O1819" i="4"/>
  <c r="G1816" i="4"/>
  <c r="O1815" i="4"/>
  <c r="G1812" i="4"/>
  <c r="O1811" i="4"/>
  <c r="G1808" i="4"/>
  <c r="O1807" i="4"/>
  <c r="G1804" i="4"/>
  <c r="O1803" i="4"/>
  <c r="G1800" i="4"/>
  <c r="O1799" i="4"/>
  <c r="G1796" i="4"/>
  <c r="O1795" i="4"/>
  <c r="G1792" i="4"/>
  <c r="O1791" i="4"/>
  <c r="G1788" i="4"/>
  <c r="O1787" i="4"/>
  <c r="G1784" i="4"/>
  <c r="O1783" i="4"/>
  <c r="G1780" i="4"/>
  <c r="O1779" i="4"/>
  <c r="G1776" i="4"/>
  <c r="O1775" i="4"/>
  <c r="G1772" i="4"/>
  <c r="O1771" i="4"/>
  <c r="G1768" i="4"/>
  <c r="O1767" i="4"/>
  <c r="G1764" i="4"/>
  <c r="O1763" i="4"/>
  <c r="G1760" i="4"/>
  <c r="O1759" i="4"/>
  <c r="G1756" i="4"/>
  <c r="O1755" i="4"/>
  <c r="G1752" i="4"/>
  <c r="O1751" i="4"/>
  <c r="G1748" i="4"/>
  <c r="O1747" i="4"/>
  <c r="G1744" i="4"/>
  <c r="O1743" i="4"/>
  <c r="G1740" i="4"/>
  <c r="O1739" i="4"/>
  <c r="G1736" i="4"/>
  <c r="O1735" i="4"/>
  <c r="G1732" i="4"/>
  <c r="O1731" i="4"/>
  <c r="G1728" i="4"/>
  <c r="O1727" i="4"/>
  <c r="G1724" i="4"/>
  <c r="O1723" i="4"/>
  <c r="G1720" i="4"/>
  <c r="O1719" i="4"/>
  <c r="G1716" i="4"/>
  <c r="O1715" i="4"/>
  <c r="G1712" i="4"/>
  <c r="O1709" i="4"/>
  <c r="O1708" i="4"/>
  <c r="G1703" i="4"/>
  <c r="X1701" i="4"/>
  <c r="G1696" i="4"/>
  <c r="X1689" i="4"/>
  <c r="X1686" i="4"/>
  <c r="G1682" i="4"/>
  <c r="O1678" i="4"/>
  <c r="O1672" i="4"/>
  <c r="G1672" i="4"/>
  <c r="AJ1663" i="4"/>
  <c r="X1663" i="4"/>
  <c r="G1661" i="4"/>
  <c r="X1656" i="4"/>
  <c r="O1645" i="4"/>
  <c r="O1644" i="4"/>
  <c r="G1639" i="4"/>
  <c r="X1637" i="4"/>
  <c r="G1632" i="4"/>
  <c r="X1625" i="4"/>
  <c r="X1622" i="4"/>
  <c r="G1618" i="4"/>
  <c r="O1614" i="4"/>
  <c r="O1608" i="4"/>
  <c r="G1608" i="4"/>
  <c r="AJ1599" i="4"/>
  <c r="X1599" i="4"/>
  <c r="G1597" i="4"/>
  <c r="X1592" i="4"/>
  <c r="O1581" i="4"/>
  <c r="O1580" i="4"/>
  <c r="G1575" i="4"/>
  <c r="X1573" i="4"/>
  <c r="G1568" i="4"/>
  <c r="X1561" i="4"/>
  <c r="X1558" i="4"/>
  <c r="G1554" i="4"/>
  <c r="O1550" i="4"/>
  <c r="O1544" i="4"/>
  <c r="G1544" i="4"/>
  <c r="AJ1535" i="4"/>
  <c r="X1535" i="4"/>
  <c r="G1533" i="4"/>
  <c r="X1528" i="4"/>
  <c r="O1517" i="4"/>
  <c r="X1513" i="4"/>
  <c r="G1513" i="4"/>
  <c r="X1499" i="4"/>
  <c r="AJ1499" i="4"/>
  <c r="G1499" i="4"/>
  <c r="G1498" i="4"/>
  <c r="X1492" i="4"/>
  <c r="G1492" i="4"/>
  <c r="G1487" i="4"/>
  <c r="G1473" i="4"/>
  <c r="O1472" i="4"/>
  <c r="H1466" i="4"/>
  <c r="O1458" i="4"/>
  <c r="X1449" i="4"/>
  <c r="G1424" i="4"/>
  <c r="G1423" i="4"/>
  <c r="G1409" i="4"/>
  <c r="O1408" i="4"/>
  <c r="O1394" i="4"/>
  <c r="X1385" i="4"/>
  <c r="G1360" i="4"/>
  <c r="G1359" i="4"/>
  <c r="G1345" i="4"/>
  <c r="O1344" i="4"/>
  <c r="O1330" i="4"/>
  <c r="X1321" i="4"/>
  <c r="G1296" i="4"/>
  <c r="G1295" i="4"/>
  <c r="G1281" i="4"/>
  <c r="O1280" i="4"/>
  <c r="O1266" i="4"/>
  <c r="X1257" i="4"/>
  <c r="G1232" i="4"/>
  <c r="G1231" i="4"/>
  <c r="G1217" i="4"/>
  <c r="O1216" i="4"/>
  <c r="O1202" i="4"/>
  <c r="X1193" i="4"/>
  <c r="G1168" i="4"/>
  <c r="G1167" i="4"/>
  <c r="G1153" i="4"/>
  <c r="O1152" i="4"/>
  <c r="O1138" i="4"/>
  <c r="X1129" i="4"/>
  <c r="O1122" i="4"/>
  <c r="O1120" i="4"/>
  <c r="G1104" i="4"/>
  <c r="G1103" i="4"/>
  <c r="G1087" i="4"/>
  <c r="O1058" i="4"/>
  <c r="G1040" i="4"/>
  <c r="X1027" i="4"/>
  <c r="H818" i="4"/>
  <c r="O817" i="4"/>
  <c r="O785" i="4"/>
  <c r="G752" i="4"/>
  <c r="G733" i="4"/>
  <c r="G404" i="4"/>
  <c r="L15" i="3"/>
  <c r="H15" i="3"/>
  <c r="D15" i="3"/>
  <c r="J14" i="3"/>
  <c r="F14" i="3"/>
  <c r="L13" i="3"/>
  <c r="H13" i="3"/>
  <c r="D13" i="3"/>
  <c r="J12" i="3"/>
  <c r="F12" i="3"/>
  <c r="L11" i="3"/>
  <c r="H11" i="3"/>
  <c r="D11" i="3"/>
  <c r="J10" i="3"/>
  <c r="F10" i="3"/>
  <c r="L9" i="3"/>
  <c r="H9" i="3"/>
  <c r="D9" i="3"/>
  <c r="J8" i="3"/>
  <c r="F8" i="3"/>
  <c r="L7" i="3"/>
  <c r="H7" i="3"/>
  <c r="D7" i="3"/>
  <c r="G1706" i="4"/>
  <c r="AJ1701" i="4"/>
  <c r="X1700" i="4"/>
  <c r="G1699" i="4"/>
  <c r="O1695" i="4"/>
  <c r="G1690" i="4"/>
  <c r="AJ1685" i="4"/>
  <c r="X1684" i="4"/>
  <c r="G1683" i="4"/>
  <c r="O1679" i="4"/>
  <c r="G1674" i="4"/>
  <c r="AJ1669" i="4"/>
  <c r="X1668" i="4"/>
  <c r="G1667" i="4"/>
  <c r="O1663" i="4"/>
  <c r="G1658" i="4"/>
  <c r="AJ1653" i="4"/>
  <c r="X1652" i="4"/>
  <c r="G1651" i="4"/>
  <c r="O1647" i="4"/>
  <c r="G1642" i="4"/>
  <c r="AJ1637" i="4"/>
  <c r="X1636" i="4"/>
  <c r="G1635" i="4"/>
  <c r="O1631" i="4"/>
  <c r="G1626" i="4"/>
  <c r="AJ1621" i="4"/>
  <c r="X1620" i="4"/>
  <c r="G1619" i="4"/>
  <c r="O1615" i="4"/>
  <c r="G1610" i="4"/>
  <c r="AJ1605" i="4"/>
  <c r="X1604" i="4"/>
  <c r="G1603" i="4"/>
  <c r="O1599" i="4"/>
  <c r="G1594" i="4"/>
  <c r="AJ1589" i="4"/>
  <c r="X1588" i="4"/>
  <c r="G1587" i="4"/>
  <c r="O1583" i="4"/>
  <c r="G1578" i="4"/>
  <c r="AJ1573" i="4"/>
  <c r="X1572" i="4"/>
  <c r="G1571" i="4"/>
  <c r="O1567" i="4"/>
  <c r="G1562" i="4"/>
  <c r="AJ1557" i="4"/>
  <c r="X1556" i="4"/>
  <c r="G1555" i="4"/>
  <c r="O1551" i="4"/>
  <c r="G1546" i="4"/>
  <c r="AJ1541" i="4"/>
  <c r="X1540" i="4"/>
  <c r="G1539" i="4"/>
  <c r="O1535" i="4"/>
  <c r="G1530" i="4"/>
  <c r="AJ1525" i="4"/>
  <c r="X1524" i="4"/>
  <c r="G1523" i="4"/>
  <c r="O1519" i="4"/>
  <c r="AJ1516" i="4"/>
  <c r="O1514" i="4"/>
  <c r="AJ1513" i="4"/>
  <c r="AJ1508" i="4"/>
  <c r="O1506" i="4"/>
  <c r="AJ1505" i="4"/>
  <c r="AJ1500" i="4"/>
  <c r="O1498" i="4"/>
  <c r="AJ1497" i="4"/>
  <c r="AJ1492" i="4"/>
  <c r="O1490" i="4"/>
  <c r="AJ1489" i="4"/>
  <c r="O1486" i="4"/>
  <c r="O1484" i="4"/>
  <c r="G1483" i="4"/>
  <c r="AJ1481" i="4"/>
  <c r="G1478" i="4"/>
  <c r="X1477" i="4"/>
  <c r="O1475" i="4"/>
  <c r="O1470" i="4"/>
  <c r="O1468" i="4"/>
  <c r="G1467" i="4"/>
  <c r="AJ1465" i="4"/>
  <c r="G1462" i="4"/>
  <c r="X1461" i="4"/>
  <c r="O1459" i="4"/>
  <c r="O1454" i="4"/>
  <c r="O1452" i="4"/>
  <c r="G1451" i="4"/>
  <c r="AJ1449" i="4"/>
  <c r="G1446" i="4"/>
  <c r="X1445" i="4"/>
  <c r="O1443" i="4"/>
  <c r="O1438" i="4"/>
  <c r="O1436" i="4"/>
  <c r="G1435" i="4"/>
  <c r="AJ1433" i="4"/>
  <c r="G1430" i="4"/>
  <c r="X1429" i="4"/>
  <c r="O1427" i="4"/>
  <c r="O1422" i="4"/>
  <c r="O1420" i="4"/>
  <c r="G1419" i="4"/>
  <c r="AJ1417" i="4"/>
  <c r="G1414" i="4"/>
  <c r="X1413" i="4"/>
  <c r="O1411" i="4"/>
  <c r="O1406" i="4"/>
  <c r="O1404" i="4"/>
  <c r="G1403" i="4"/>
  <c r="AJ1401" i="4"/>
  <c r="G1398" i="4"/>
  <c r="X1397" i="4"/>
  <c r="O1395" i="4"/>
  <c r="O1390" i="4"/>
  <c r="O1388" i="4"/>
  <c r="G1387" i="4"/>
  <c r="AJ1385" i="4"/>
  <c r="G1382" i="4"/>
  <c r="X1381" i="4"/>
  <c r="O1379" i="4"/>
  <c r="O1374" i="4"/>
  <c r="O1372" i="4"/>
  <c r="G1371" i="4"/>
  <c r="AJ1369" i="4"/>
  <c r="G1366" i="4"/>
  <c r="X1365" i="4"/>
  <c r="O1363" i="4"/>
  <c r="O1358" i="4"/>
  <c r="O1356" i="4"/>
  <c r="G1355" i="4"/>
  <c r="AJ1353" i="4"/>
  <c r="G1350" i="4"/>
  <c r="X1349" i="4"/>
  <c r="O1347" i="4"/>
  <c r="O1342" i="4"/>
  <c r="O1340" i="4"/>
  <c r="G1339" i="4"/>
  <c r="AJ1337" i="4"/>
  <c r="G1334" i="4"/>
  <c r="X1333" i="4"/>
  <c r="O1331" i="4"/>
  <c r="O1326" i="4"/>
  <c r="O1324" i="4"/>
  <c r="G1323" i="4"/>
  <c r="AJ1321" i="4"/>
  <c r="G1318" i="4"/>
  <c r="X1317" i="4"/>
  <c r="O1315" i="4"/>
  <c r="O1310" i="4"/>
  <c r="O1308" i="4"/>
  <c r="G1307" i="4"/>
  <c r="AJ1305" i="4"/>
  <c r="G1302" i="4"/>
  <c r="X1301" i="4"/>
  <c r="O1299" i="4"/>
  <c r="O1294" i="4"/>
  <c r="O1292" i="4"/>
  <c r="G1291" i="4"/>
  <c r="AJ1289" i="4"/>
  <c r="G1286" i="4"/>
  <c r="X1285" i="4"/>
  <c r="O1283" i="4"/>
  <c r="O1278" i="4"/>
  <c r="O1276" i="4"/>
  <c r="G1275" i="4"/>
  <c r="AJ1273" i="4"/>
  <c r="G1270" i="4"/>
  <c r="X1269" i="4"/>
  <c r="O1267" i="4"/>
  <c r="O1262" i="4"/>
  <c r="O1260" i="4"/>
  <c r="G1259" i="4"/>
  <c r="AJ1257" i="4"/>
  <c r="G1254" i="4"/>
  <c r="X1253" i="4"/>
  <c r="O1251" i="4"/>
  <c r="O1246" i="4"/>
  <c r="O1244" i="4"/>
  <c r="G1243" i="4"/>
  <c r="AJ1241" i="4"/>
  <c r="G1238" i="4"/>
  <c r="X1237" i="4"/>
  <c r="O1235" i="4"/>
  <c r="O1230" i="4"/>
  <c r="O1228" i="4"/>
  <c r="G1227" i="4"/>
  <c r="AJ1225" i="4"/>
  <c r="G1222" i="4"/>
  <c r="X1221" i="4"/>
  <c r="O1219" i="4"/>
  <c r="O1214" i="4"/>
  <c r="O1212" i="4"/>
  <c r="G1211" i="4"/>
  <c r="AJ1209" i="4"/>
  <c r="G1206" i="4"/>
  <c r="X1205" i="4"/>
  <c r="O1203" i="4"/>
  <c r="O1198" i="4"/>
  <c r="O1196" i="4"/>
  <c r="G1195" i="4"/>
  <c r="AJ1193" i="4"/>
  <c r="G1190" i="4"/>
  <c r="X1189" i="4"/>
  <c r="O1187" i="4"/>
  <c r="O1182" i="4"/>
  <c r="O1180" i="4"/>
  <c r="G1179" i="4"/>
  <c r="AJ1177" i="4"/>
  <c r="G1174" i="4"/>
  <c r="X1173" i="4"/>
  <c r="O1171" i="4"/>
  <c r="O1166" i="4"/>
  <c r="O1164" i="4"/>
  <c r="G1163" i="4"/>
  <c r="AJ1161" i="4"/>
  <c r="G1158" i="4"/>
  <c r="X1157" i="4"/>
  <c r="O1155" i="4"/>
  <c r="O1150" i="4"/>
  <c r="O1148" i="4"/>
  <c r="G1147" i="4"/>
  <c r="AJ1145" i="4"/>
  <c r="G1142" i="4"/>
  <c r="X1141" i="4"/>
  <c r="O1139" i="4"/>
  <c r="O1134" i="4"/>
  <c r="O1132" i="4"/>
  <c r="G1131" i="4"/>
  <c r="AJ1129" i="4"/>
  <c r="G1126" i="4"/>
  <c r="X1125" i="4"/>
  <c r="O1123" i="4"/>
  <c r="O1118" i="4"/>
  <c r="O1116" i="4"/>
  <c r="G1115" i="4"/>
  <c r="G1110" i="4"/>
  <c r="X1109" i="4"/>
  <c r="O1102" i="4"/>
  <c r="G1099" i="4"/>
  <c r="G1094" i="4"/>
  <c r="X1093" i="4"/>
  <c r="O1086" i="4"/>
  <c r="G1083" i="4"/>
  <c r="G1078" i="4"/>
  <c r="X1077" i="4"/>
  <c r="O1070" i="4"/>
  <c r="G1067" i="4"/>
  <c r="G1062" i="4"/>
  <c r="X1061" i="4"/>
  <c r="X1059" i="4"/>
  <c r="O1054" i="4"/>
  <c r="G1051" i="4"/>
  <c r="G1046" i="4"/>
  <c r="X1045" i="4"/>
  <c r="X1043" i="4"/>
  <c r="O1038" i="4"/>
  <c r="G1035" i="4"/>
  <c r="O877" i="4"/>
  <c r="O861" i="4"/>
  <c r="O845" i="4"/>
  <c r="O829" i="4"/>
  <c r="O813" i="4"/>
  <c r="O797" i="4"/>
  <c r="O781" i="4"/>
  <c r="X756" i="4"/>
  <c r="O742" i="4"/>
  <c r="G714" i="4"/>
  <c r="G682" i="4"/>
  <c r="G650" i="4"/>
  <c r="G642" i="4"/>
  <c r="G634" i="4"/>
  <c r="G626" i="4"/>
  <c r="G618" i="4"/>
  <c r="G610" i="4"/>
  <c r="G602" i="4"/>
  <c r="G594" i="4"/>
  <c r="G586" i="4"/>
  <c r="G578" i="4"/>
  <c r="G570" i="4"/>
  <c r="O559" i="4"/>
  <c r="G538" i="4"/>
  <c r="O495" i="4"/>
  <c r="G474" i="4"/>
  <c r="O305" i="4"/>
  <c r="G1120" i="4"/>
  <c r="X1113" i="4"/>
  <c r="O1106" i="4"/>
  <c r="G1072" i="4"/>
  <c r="G1071" i="4"/>
  <c r="X1065" i="4"/>
  <c r="G1056" i="4"/>
  <c r="O1042" i="4"/>
  <c r="G1039" i="4"/>
  <c r="H930" i="4"/>
  <c r="H882" i="4"/>
  <c r="O881" i="4"/>
  <c r="H850" i="4"/>
  <c r="O849" i="4"/>
  <c r="O801" i="4"/>
  <c r="G742" i="4"/>
  <c r="AJ733" i="4"/>
  <c r="X733" i="4"/>
  <c r="H762" i="4"/>
  <c r="G760" i="4"/>
  <c r="G750" i="4"/>
  <c r="G748" i="4"/>
  <c r="G746" i="4"/>
  <c r="G744" i="4"/>
  <c r="G736" i="4"/>
  <c r="G734" i="4"/>
  <c r="G732" i="4"/>
  <c r="G730" i="4"/>
  <c r="G720" i="4"/>
  <c r="G716" i="4"/>
  <c r="G708" i="4"/>
  <c r="G704" i="4"/>
  <c r="G700" i="4"/>
  <c r="G692" i="4"/>
  <c r="G688" i="4"/>
  <c r="G684" i="4"/>
  <c r="G676" i="4"/>
  <c r="G672" i="4"/>
  <c r="G668" i="4"/>
  <c r="G660" i="4"/>
  <c r="G656" i="4"/>
  <c r="G652" i="4"/>
  <c r="G648" i="4"/>
  <c r="G644" i="4"/>
  <c r="G640" i="4"/>
  <c r="G636" i="4"/>
  <c r="G632" i="4"/>
  <c r="G628" i="4"/>
  <c r="G624" i="4"/>
  <c r="G620" i="4"/>
  <c r="G616" i="4"/>
  <c r="G612" i="4"/>
  <c r="G608" i="4"/>
  <c r="G604" i="4"/>
  <c r="G600" i="4"/>
  <c r="G596" i="4"/>
  <c r="G592" i="4"/>
  <c r="G588" i="4"/>
  <c r="G584" i="4"/>
  <c r="G580" i="4"/>
  <c r="G576" i="4"/>
  <c r="G572" i="4"/>
  <c r="G568" i="4"/>
  <c r="G564" i="4"/>
  <c r="G560" i="4"/>
  <c r="G556" i="4"/>
  <c r="G552" i="4"/>
  <c r="G548" i="4"/>
  <c r="G544" i="4"/>
  <c r="G540" i="4"/>
  <c r="G536" i="4"/>
  <c r="G532" i="4"/>
  <c r="G528" i="4"/>
  <c r="G524" i="4"/>
  <c r="G520" i="4"/>
  <c r="G516" i="4"/>
  <c r="G512" i="4"/>
  <c r="G508" i="4"/>
  <c r="G504" i="4"/>
  <c r="G500" i="4"/>
  <c r="G496" i="4"/>
  <c r="G492" i="4"/>
  <c r="G488" i="4"/>
  <c r="G484" i="4"/>
  <c r="G480" i="4"/>
  <c r="G476" i="4"/>
  <c r="G472" i="4"/>
  <c r="G468" i="4"/>
  <c r="G464" i="4"/>
  <c r="G460" i="4"/>
  <c r="G456" i="4"/>
  <c r="G452" i="4"/>
  <c r="G448" i="4"/>
  <c r="G444" i="4"/>
  <c r="G440" i="4"/>
  <c r="G436" i="4"/>
  <c r="G428" i="4"/>
  <c r="G424" i="4"/>
  <c r="G420" i="4"/>
  <c r="G416" i="4"/>
  <c r="G412" i="4"/>
  <c r="G408" i="4"/>
  <c r="G400" i="4"/>
  <c r="G396" i="4"/>
  <c r="G392" i="4"/>
  <c r="G388" i="4"/>
  <c r="G384" i="4"/>
  <c r="G380" i="4"/>
  <c r="G376" i="4"/>
  <c r="G372" i="4"/>
  <c r="G368" i="4"/>
  <c r="G364" i="4"/>
  <c r="G360" i="4"/>
  <c r="G356" i="4"/>
  <c r="G352" i="4"/>
  <c r="G348" i="4"/>
  <c r="G344" i="4"/>
  <c r="G340" i="4"/>
  <c r="G336" i="4"/>
  <c r="G332" i="4"/>
  <c r="G328" i="4"/>
  <c r="G322" i="4"/>
  <c r="G318" i="4"/>
  <c r="G316" i="4"/>
  <c r="G306" i="4"/>
  <c r="G302" i="4"/>
  <c r="G300" i="4"/>
  <c r="G290" i="4"/>
  <c r="G288" i="4"/>
  <c r="G286" i="4"/>
  <c r="G284" i="4"/>
  <c r="G278" i="4"/>
  <c r="G274" i="4"/>
  <c r="G268" i="4"/>
  <c r="G262" i="4"/>
  <c r="G258" i="4"/>
  <c r="G252" i="4"/>
  <c r="G246" i="4"/>
  <c r="G244" i="4"/>
  <c r="G242" i="4"/>
  <c r="G236" i="4"/>
  <c r="G226" i="4"/>
  <c r="G224" i="4"/>
  <c r="G220" i="4"/>
  <c r="G212" i="4"/>
  <c r="G210" i="4"/>
  <c r="G204" i="4"/>
  <c r="G198" i="4"/>
  <c r="G194" i="4"/>
  <c r="G192" i="4"/>
  <c r="G190" i="4"/>
  <c r="G188" i="4"/>
  <c r="G182" i="4"/>
  <c r="G180" i="4"/>
  <c r="G178" i="4"/>
  <c r="G172" i="4"/>
  <c r="G166" i="4"/>
  <c r="G164" i="4"/>
  <c r="G162" i="4"/>
  <c r="G158" i="4"/>
  <c r="G156" i="4"/>
  <c r="G150" i="4"/>
  <c r="G148" i="4"/>
  <c r="G146" i="4"/>
  <c r="G142" i="4"/>
  <c r="G140" i="4"/>
  <c r="G132" i="4"/>
  <c r="G130" i="4"/>
  <c r="G126" i="4"/>
  <c r="G124" i="4"/>
  <c r="G116" i="4"/>
  <c r="G114" i="4"/>
  <c r="G108" i="4"/>
  <c r="G106" i="4"/>
  <c r="G100" i="4"/>
  <c r="G98" i="4"/>
  <c r="G92" i="4"/>
  <c r="G90" i="4"/>
  <c r="G84" i="4"/>
  <c r="G82" i="4"/>
  <c r="G76" i="4"/>
  <c r="G74" i="4"/>
  <c r="G68" i="4"/>
  <c r="G66" i="4"/>
  <c r="G60" i="4"/>
  <c r="G58" i="4"/>
  <c r="G54" i="4"/>
  <c r="G50" i="4"/>
  <c r="G46" i="4"/>
  <c r="G42" i="4"/>
  <c r="G38" i="4"/>
  <c r="G34" i="4"/>
  <c r="G30" i="4"/>
  <c r="G26" i="4"/>
  <c r="G22" i="4"/>
  <c r="K15" i="3"/>
  <c r="G15" i="3"/>
  <c r="M14" i="3"/>
  <c r="I14" i="3"/>
  <c r="E14" i="3"/>
  <c r="K13" i="3"/>
  <c r="G13" i="3"/>
  <c r="M12" i="3"/>
  <c r="I12" i="3"/>
  <c r="E12" i="3"/>
  <c r="K11" i="3"/>
  <c r="G11" i="3"/>
  <c r="M10" i="3"/>
  <c r="I10" i="3"/>
  <c r="E10" i="3"/>
  <c r="K9" i="3"/>
  <c r="G9" i="3"/>
  <c r="M8" i="3"/>
  <c r="I8" i="3"/>
  <c r="E8" i="3"/>
  <c r="K7" i="3"/>
  <c r="G7" i="3"/>
  <c r="S2120" i="4"/>
  <c r="O1707" i="4"/>
  <c r="O1705" i="4"/>
  <c r="AJ1697" i="4"/>
  <c r="X1696" i="4"/>
  <c r="G1695" i="4"/>
  <c r="O1691" i="4"/>
  <c r="O1689" i="4"/>
  <c r="AJ1681" i="4"/>
  <c r="X1680" i="4"/>
  <c r="G1679" i="4"/>
  <c r="O1675" i="4"/>
  <c r="O1673" i="4"/>
  <c r="AJ1665" i="4"/>
  <c r="X1664" i="4"/>
  <c r="G1663" i="4"/>
  <c r="O1659" i="4"/>
  <c r="O1657" i="4"/>
  <c r="AJ1649" i="4"/>
  <c r="X1648" i="4"/>
  <c r="G1647" i="4"/>
  <c r="O1643" i="4"/>
  <c r="O1641" i="4"/>
  <c r="AJ1633" i="4"/>
  <c r="X1632" i="4"/>
  <c r="G1631" i="4"/>
  <c r="O1627" i="4"/>
  <c r="O1625" i="4"/>
  <c r="AJ1617" i="4"/>
  <c r="X1616" i="4"/>
  <c r="G1615" i="4"/>
  <c r="O1611" i="4"/>
  <c r="O1609" i="4"/>
  <c r="AJ1601" i="4"/>
  <c r="X1600" i="4"/>
  <c r="G1599" i="4"/>
  <c r="O1595" i="4"/>
  <c r="O1593" i="4"/>
  <c r="AJ1585" i="4"/>
  <c r="X1584" i="4"/>
  <c r="G1583" i="4"/>
  <c r="O1579" i="4"/>
  <c r="O1577" i="4"/>
  <c r="AJ1569" i="4"/>
  <c r="X1568" i="4"/>
  <c r="G1567" i="4"/>
  <c r="O1563" i="4"/>
  <c r="O1561" i="4"/>
  <c r="AJ1553" i="4"/>
  <c r="X1552" i="4"/>
  <c r="G1551" i="4"/>
  <c r="O1547" i="4"/>
  <c r="O1545" i="4"/>
  <c r="AJ1537" i="4"/>
  <c r="X1536" i="4"/>
  <c r="G1535" i="4"/>
  <c r="O1531" i="4"/>
  <c r="O1529" i="4"/>
  <c r="AJ1521" i="4"/>
  <c r="X1520" i="4"/>
  <c r="G1519" i="4"/>
  <c r="O1513" i="4"/>
  <c r="X1512" i="4"/>
  <c r="X1511" i="4"/>
  <c r="O1511" i="4"/>
  <c r="G1511" i="4"/>
  <c r="G1510" i="4"/>
  <c r="O1505" i="4"/>
  <c r="X1504" i="4"/>
  <c r="X1503" i="4"/>
  <c r="O1503" i="4"/>
  <c r="G1503" i="4"/>
  <c r="G1502" i="4"/>
  <c r="O1497" i="4"/>
  <c r="X1496" i="4"/>
  <c r="X1495" i="4"/>
  <c r="O1495" i="4"/>
  <c r="G1495" i="4"/>
  <c r="G1494" i="4"/>
  <c r="O1489" i="4"/>
  <c r="X1488" i="4"/>
  <c r="X1487" i="4"/>
  <c r="O1487" i="4"/>
  <c r="O1482" i="4"/>
  <c r="O1480" i="4"/>
  <c r="G1479" i="4"/>
  <c r="AJ1477" i="4"/>
  <c r="X1475" i="4"/>
  <c r="G1474" i="4"/>
  <c r="X1473" i="4"/>
  <c r="X1472" i="4"/>
  <c r="O1471" i="4"/>
  <c r="O1466" i="4"/>
  <c r="O1464" i="4"/>
  <c r="G1463" i="4"/>
  <c r="AJ1461" i="4"/>
  <c r="X1459" i="4"/>
  <c r="G1458" i="4"/>
  <c r="X1457" i="4"/>
  <c r="X1456" i="4"/>
  <c r="O1455" i="4"/>
  <c r="O1450" i="4"/>
  <c r="O1448" i="4"/>
  <c r="G1447" i="4"/>
  <c r="AJ1445" i="4"/>
  <c r="X1443" i="4"/>
  <c r="G1442" i="4"/>
  <c r="X1441" i="4"/>
  <c r="X1440" i="4"/>
  <c r="O1439" i="4"/>
  <c r="O1434" i="4"/>
  <c r="O1432" i="4"/>
  <c r="G1431" i="4"/>
  <c r="AJ1429" i="4"/>
  <c r="X1427" i="4"/>
  <c r="G1426" i="4"/>
  <c r="X1425" i="4"/>
  <c r="X1424" i="4"/>
  <c r="O1423" i="4"/>
  <c r="O1418" i="4"/>
  <c r="O1416" i="4"/>
  <c r="G1415" i="4"/>
  <c r="AJ1413" i="4"/>
  <c r="X1411" i="4"/>
  <c r="G1410" i="4"/>
  <c r="X1409" i="4"/>
  <c r="X1408" i="4"/>
  <c r="O1407" i="4"/>
  <c r="O1402" i="4"/>
  <c r="O1400" i="4"/>
  <c r="G1399" i="4"/>
  <c r="AJ1397" i="4"/>
  <c r="X1395" i="4"/>
  <c r="G1394" i="4"/>
  <c r="X1393" i="4"/>
  <c r="X1392" i="4"/>
  <c r="O1391" i="4"/>
  <c r="O1386" i="4"/>
  <c r="O1384" i="4"/>
  <c r="G1383" i="4"/>
  <c r="AJ1381" i="4"/>
  <c r="X1379" i="4"/>
  <c r="G1378" i="4"/>
  <c r="X1377" i="4"/>
  <c r="X1376" i="4"/>
  <c r="O1375" i="4"/>
  <c r="O1370" i="4"/>
  <c r="O1368" i="4"/>
  <c r="G1367" i="4"/>
  <c r="AJ1365" i="4"/>
  <c r="X1363" i="4"/>
  <c r="G1362" i="4"/>
  <c r="X1361" i="4"/>
  <c r="X1360" i="4"/>
  <c r="O1359" i="4"/>
  <c r="O1354" i="4"/>
  <c r="O1352" i="4"/>
  <c r="G1351" i="4"/>
  <c r="AJ1349" i="4"/>
  <c r="X1347" i="4"/>
  <c r="G1346" i="4"/>
  <c r="X1345" i="4"/>
  <c r="X1344" i="4"/>
  <c r="O1343" i="4"/>
  <c r="O1338" i="4"/>
  <c r="O1336" i="4"/>
  <c r="G1335" i="4"/>
  <c r="AJ1333" i="4"/>
  <c r="X1331" i="4"/>
  <c r="G1330" i="4"/>
  <c r="X1329" i="4"/>
  <c r="X1328" i="4"/>
  <c r="O1327" i="4"/>
  <c r="O1322" i="4"/>
  <c r="O1320" i="4"/>
  <c r="G1319" i="4"/>
  <c r="AJ1317" i="4"/>
  <c r="X1315" i="4"/>
  <c r="G1314" i="4"/>
  <c r="X1313" i="4"/>
  <c r="X1312" i="4"/>
  <c r="O1311" i="4"/>
  <c r="O1306" i="4"/>
  <c r="O1304" i="4"/>
  <c r="G1303" i="4"/>
  <c r="AJ1301" i="4"/>
  <c r="X1299" i="4"/>
  <c r="G1298" i="4"/>
  <c r="X1297" i="4"/>
  <c r="X1296" i="4"/>
  <c r="O1295" i="4"/>
  <c r="O1290" i="4"/>
  <c r="O1288" i="4"/>
  <c r="G1287" i="4"/>
  <c r="AJ1285" i="4"/>
  <c r="X1283" i="4"/>
  <c r="G1282" i="4"/>
  <c r="X1281" i="4"/>
  <c r="X1280" i="4"/>
  <c r="O1279" i="4"/>
  <c r="O1274" i="4"/>
  <c r="O1272" i="4"/>
  <c r="G1271" i="4"/>
  <c r="AJ1269" i="4"/>
  <c r="X1267" i="4"/>
  <c r="G1266" i="4"/>
  <c r="X1265" i="4"/>
  <c r="X1264" i="4"/>
  <c r="O1263" i="4"/>
  <c r="O1258" i="4"/>
  <c r="O1256" i="4"/>
  <c r="G1255" i="4"/>
  <c r="AJ1253" i="4"/>
  <c r="X1251" i="4"/>
  <c r="G1250" i="4"/>
  <c r="X1249" i="4"/>
  <c r="X1248" i="4"/>
  <c r="O1247" i="4"/>
  <c r="O1242" i="4"/>
  <c r="O1240" i="4"/>
  <c r="G1239" i="4"/>
  <c r="AJ1237" i="4"/>
  <c r="X1235" i="4"/>
  <c r="G1234" i="4"/>
  <c r="X1233" i="4"/>
  <c r="X1232" i="4"/>
  <c r="O1231" i="4"/>
  <c r="O1226" i="4"/>
  <c r="O1224" i="4"/>
  <c r="G1223" i="4"/>
  <c r="AJ1221" i="4"/>
  <c r="X1219" i="4"/>
  <c r="G1218" i="4"/>
  <c r="X1217" i="4"/>
  <c r="X1216" i="4"/>
  <c r="O1215" i="4"/>
  <c r="O1210" i="4"/>
  <c r="O1208" i="4"/>
  <c r="G1207" i="4"/>
  <c r="AJ1205" i="4"/>
  <c r="X1203" i="4"/>
  <c r="G1202" i="4"/>
  <c r="X1201" i="4"/>
  <c r="X1200" i="4"/>
  <c r="O1199" i="4"/>
  <c r="O1194" i="4"/>
  <c r="O1192" i="4"/>
  <c r="G1191" i="4"/>
  <c r="AJ1189" i="4"/>
  <c r="X1187" i="4"/>
  <c r="G1186" i="4"/>
  <c r="X1185" i="4"/>
  <c r="X1184" i="4"/>
  <c r="O1183" i="4"/>
  <c r="O1178" i="4"/>
  <c r="O1176" i="4"/>
  <c r="G1175" i="4"/>
  <c r="AJ1173" i="4"/>
  <c r="X1171" i="4"/>
  <c r="G1170" i="4"/>
  <c r="X1169" i="4"/>
  <c r="X1168" i="4"/>
  <c r="O1167" i="4"/>
  <c r="O1162" i="4"/>
  <c r="O1160" i="4"/>
  <c r="G1159" i="4"/>
  <c r="AJ1157" i="4"/>
  <c r="X1155" i="4"/>
  <c r="G1154" i="4"/>
  <c r="X1153" i="4"/>
  <c r="X1152" i="4"/>
  <c r="O1151" i="4"/>
  <c r="O1146" i="4"/>
  <c r="O1144" i="4"/>
  <c r="G1143" i="4"/>
  <c r="AJ1141" i="4"/>
  <c r="X1139" i="4"/>
  <c r="G1138" i="4"/>
  <c r="X1137" i="4"/>
  <c r="X1136" i="4"/>
  <c r="O1135" i="4"/>
  <c r="O1130" i="4"/>
  <c r="O1128" i="4"/>
  <c r="G1127" i="4"/>
  <c r="AJ1125" i="4"/>
  <c r="X1123" i="4"/>
  <c r="G1122" i="4"/>
  <c r="X1121" i="4"/>
  <c r="X1120" i="4"/>
  <c r="O1119" i="4"/>
  <c r="O1114" i="4"/>
  <c r="O1111" i="4"/>
  <c r="G1111" i="4"/>
  <c r="G1106" i="4"/>
  <c r="X1105" i="4"/>
  <c r="X1104" i="4"/>
  <c r="X1103" i="4"/>
  <c r="O1098" i="4"/>
  <c r="O1095" i="4"/>
  <c r="G1095" i="4"/>
  <c r="G1090" i="4"/>
  <c r="X1089" i="4"/>
  <c r="X1088" i="4"/>
  <c r="X1087" i="4"/>
  <c r="O1082" i="4"/>
  <c r="O1079" i="4"/>
  <c r="G1079" i="4"/>
  <c r="G1074" i="4"/>
  <c r="X1073" i="4"/>
  <c r="X1072" i="4"/>
  <c r="X1071" i="4"/>
  <c r="O1066" i="4"/>
  <c r="O1063" i="4"/>
  <c r="G1063" i="4"/>
  <c r="G1058" i="4"/>
  <c r="X1057" i="4"/>
  <c r="X1056" i="4"/>
  <c r="X1055" i="4"/>
  <c r="O1050" i="4"/>
  <c r="O1047" i="4"/>
  <c r="G1047" i="4"/>
  <c r="G1042" i="4"/>
  <c r="X1041" i="4"/>
  <c r="X1040" i="4"/>
  <c r="X1039" i="4"/>
  <c r="O1034" i="4"/>
  <c r="O1031" i="4"/>
  <c r="G1031" i="4"/>
  <c r="G1028" i="4"/>
  <c r="G1026" i="4"/>
  <c r="G1018" i="4"/>
  <c r="G1002" i="4"/>
  <c r="G986" i="4"/>
  <c r="G970" i="4"/>
  <c r="G954" i="4"/>
  <c r="G938" i="4"/>
  <c r="G922" i="4"/>
  <c r="G906" i="4"/>
  <c r="G890" i="4"/>
  <c r="G874" i="4"/>
  <c r="O873" i="4"/>
  <c r="G858" i="4"/>
  <c r="O857" i="4"/>
  <c r="G842" i="4"/>
  <c r="O841" i="4"/>
  <c r="G826" i="4"/>
  <c r="O825" i="4"/>
  <c r="G810" i="4"/>
  <c r="O809" i="4"/>
  <c r="G794" i="4"/>
  <c r="O793" i="4"/>
  <c r="G778" i="4"/>
  <c r="O777" i="4"/>
  <c r="G766" i="4"/>
  <c r="G696" i="4"/>
  <c r="O693" i="4"/>
  <c r="G664" i="4"/>
  <c r="O661" i="4"/>
  <c r="O534" i="4"/>
  <c r="O470" i="4"/>
  <c r="G410" i="4"/>
  <c r="O379" i="4"/>
  <c r="G342" i="4"/>
  <c r="G1119" i="4"/>
  <c r="O1090" i="4"/>
  <c r="G1088" i="4"/>
  <c r="O1074" i="4"/>
  <c r="G1055" i="4"/>
  <c r="O865" i="4"/>
  <c r="O833" i="4"/>
  <c r="O769" i="4"/>
  <c r="AJ735" i="4"/>
  <c r="X735" i="4"/>
  <c r="O709" i="4"/>
  <c r="O677" i="4"/>
  <c r="J15" i="3"/>
  <c r="F15" i="3"/>
  <c r="L14" i="3"/>
  <c r="H14" i="3"/>
  <c r="D14" i="3"/>
  <c r="J13" i="3"/>
  <c r="F13" i="3"/>
  <c r="L12" i="3"/>
  <c r="H12" i="3"/>
  <c r="D12" i="3"/>
  <c r="J11" i="3"/>
  <c r="F11" i="3"/>
  <c r="L10" i="3"/>
  <c r="H10" i="3"/>
  <c r="D10" i="3"/>
  <c r="J9" i="3"/>
  <c r="F9" i="3"/>
  <c r="L8" i="3"/>
  <c r="H8" i="3"/>
  <c r="D8" i="3"/>
  <c r="J7" i="3"/>
  <c r="X1708" i="4"/>
  <c r="G1707" i="4"/>
  <c r="O1703" i="4"/>
  <c r="X1692" i="4"/>
  <c r="G1691" i="4"/>
  <c r="O1687" i="4"/>
  <c r="X1676" i="4"/>
  <c r="G1675" i="4"/>
  <c r="O1671" i="4"/>
  <c r="X1660" i="4"/>
  <c r="G1659" i="4"/>
  <c r="O1655" i="4"/>
  <c r="X1644" i="4"/>
  <c r="G1643" i="4"/>
  <c r="O1639" i="4"/>
  <c r="X1628" i="4"/>
  <c r="G1627" i="4"/>
  <c r="O1623" i="4"/>
  <c r="X1612" i="4"/>
  <c r="G1611" i="4"/>
  <c r="O1607" i="4"/>
  <c r="X1596" i="4"/>
  <c r="G1595" i="4"/>
  <c r="O1591" i="4"/>
  <c r="X1580" i="4"/>
  <c r="G1579" i="4"/>
  <c r="O1575" i="4"/>
  <c r="X1564" i="4"/>
  <c r="G1563" i="4"/>
  <c r="O1559" i="4"/>
  <c r="X1548" i="4"/>
  <c r="G1547" i="4"/>
  <c r="O1543" i="4"/>
  <c r="X1532" i="4"/>
  <c r="G1531" i="4"/>
  <c r="O1527" i="4"/>
  <c r="G1486" i="4"/>
  <c r="X1485" i="4"/>
  <c r="X1484" i="4"/>
  <c r="O1478" i="4"/>
  <c r="O1476" i="4"/>
  <c r="G1475" i="4"/>
  <c r="X1471" i="4"/>
  <c r="G1470" i="4"/>
  <c r="X1469" i="4"/>
  <c r="X1468" i="4"/>
  <c r="O1462" i="4"/>
  <c r="O1460" i="4"/>
  <c r="G1459" i="4"/>
  <c r="X1455" i="4"/>
  <c r="G1454" i="4"/>
  <c r="X1453" i="4"/>
  <c r="X1452" i="4"/>
  <c r="O1446" i="4"/>
  <c r="O1444" i="4"/>
  <c r="G1443" i="4"/>
  <c r="X1439" i="4"/>
  <c r="G1438" i="4"/>
  <c r="X1437" i="4"/>
  <c r="X1436" i="4"/>
  <c r="O1430" i="4"/>
  <c r="O1428" i="4"/>
  <c r="G1427" i="4"/>
  <c r="X1423" i="4"/>
  <c r="G1422" i="4"/>
  <c r="X1421" i="4"/>
  <c r="X1420" i="4"/>
  <c r="O1414" i="4"/>
  <c r="O1412" i="4"/>
  <c r="G1411" i="4"/>
  <c r="X1407" i="4"/>
  <c r="G1406" i="4"/>
  <c r="X1405" i="4"/>
  <c r="X1404" i="4"/>
  <c r="O1398" i="4"/>
  <c r="O1396" i="4"/>
  <c r="G1395" i="4"/>
  <c r="X1391" i="4"/>
  <c r="G1390" i="4"/>
  <c r="X1389" i="4"/>
  <c r="X1388" i="4"/>
  <c r="O1382" i="4"/>
  <c r="O1380" i="4"/>
  <c r="G1379" i="4"/>
  <c r="X1375" i="4"/>
  <c r="G1374" i="4"/>
  <c r="X1373" i="4"/>
  <c r="X1372" i="4"/>
  <c r="O1366" i="4"/>
  <c r="O1364" i="4"/>
  <c r="G1363" i="4"/>
  <c r="X1359" i="4"/>
  <c r="G1358" i="4"/>
  <c r="X1357" i="4"/>
  <c r="X1356" i="4"/>
  <c r="O1350" i="4"/>
  <c r="O1348" i="4"/>
  <c r="G1347" i="4"/>
  <c r="X1343" i="4"/>
  <c r="G1342" i="4"/>
  <c r="X1341" i="4"/>
  <c r="X1340" i="4"/>
  <c r="O1334" i="4"/>
  <c r="O1332" i="4"/>
  <c r="G1331" i="4"/>
  <c r="X1327" i="4"/>
  <c r="G1326" i="4"/>
  <c r="X1325" i="4"/>
  <c r="X1324" i="4"/>
  <c r="O1318" i="4"/>
  <c r="O1316" i="4"/>
  <c r="G1315" i="4"/>
  <c r="X1311" i="4"/>
  <c r="G1310" i="4"/>
  <c r="X1309" i="4"/>
  <c r="X1308" i="4"/>
  <c r="O1302" i="4"/>
  <c r="O1300" i="4"/>
  <c r="G1299" i="4"/>
  <c r="X1295" i="4"/>
  <c r="G1294" i="4"/>
  <c r="X1293" i="4"/>
  <c r="X1292" i="4"/>
  <c r="O1286" i="4"/>
  <c r="O1284" i="4"/>
  <c r="G1283" i="4"/>
  <c r="X1279" i="4"/>
  <c r="G1278" i="4"/>
  <c r="X1277" i="4"/>
  <c r="X1276" i="4"/>
  <c r="O1270" i="4"/>
  <c r="O1268" i="4"/>
  <c r="G1267" i="4"/>
  <c r="X1263" i="4"/>
  <c r="G1262" i="4"/>
  <c r="X1261" i="4"/>
  <c r="X1260" i="4"/>
  <c r="O1254" i="4"/>
  <c r="O1252" i="4"/>
  <c r="G1251" i="4"/>
  <c r="X1247" i="4"/>
  <c r="G1246" i="4"/>
  <c r="X1245" i="4"/>
  <c r="X1244" i="4"/>
  <c r="O1238" i="4"/>
  <c r="O1236" i="4"/>
  <c r="G1235" i="4"/>
  <c r="X1231" i="4"/>
  <c r="G1230" i="4"/>
  <c r="X1229" i="4"/>
  <c r="X1228" i="4"/>
  <c r="O1222" i="4"/>
  <c r="O1220" i="4"/>
  <c r="G1219" i="4"/>
  <c r="X1215" i="4"/>
  <c r="G1214" i="4"/>
  <c r="X1213" i="4"/>
  <c r="X1212" i="4"/>
  <c r="O1206" i="4"/>
  <c r="O1204" i="4"/>
  <c r="G1203" i="4"/>
  <c r="X1199" i="4"/>
  <c r="G1198" i="4"/>
  <c r="X1197" i="4"/>
  <c r="X1196" i="4"/>
  <c r="O1190" i="4"/>
  <c r="O1188" i="4"/>
  <c r="G1187" i="4"/>
  <c r="X1183" i="4"/>
  <c r="G1182" i="4"/>
  <c r="X1181" i="4"/>
  <c r="X1180" i="4"/>
  <c r="O1174" i="4"/>
  <c r="O1172" i="4"/>
  <c r="G1171" i="4"/>
  <c r="X1167" i="4"/>
  <c r="G1166" i="4"/>
  <c r="X1165" i="4"/>
  <c r="X1164" i="4"/>
  <c r="O1158" i="4"/>
  <c r="O1156" i="4"/>
  <c r="G1155" i="4"/>
  <c r="X1151" i="4"/>
  <c r="G1150" i="4"/>
  <c r="X1149" i="4"/>
  <c r="X1148" i="4"/>
  <c r="O1142" i="4"/>
  <c r="O1140" i="4"/>
  <c r="G1139" i="4"/>
  <c r="X1135" i="4"/>
  <c r="G1134" i="4"/>
  <c r="X1133" i="4"/>
  <c r="X1132" i="4"/>
  <c r="O1126" i="4"/>
  <c r="O1124" i="4"/>
  <c r="G1123" i="4"/>
  <c r="X1119" i="4"/>
  <c r="G1118" i="4"/>
  <c r="X1117" i="4"/>
  <c r="X1116" i="4"/>
  <c r="H1114" i="4"/>
  <c r="O1110" i="4"/>
  <c r="O1107" i="4"/>
  <c r="G1107" i="4"/>
  <c r="G1102" i="4"/>
  <c r="X1101" i="4"/>
  <c r="X1100" i="4"/>
  <c r="X1099" i="4"/>
  <c r="O1094" i="4"/>
  <c r="O1091" i="4"/>
  <c r="G1091" i="4"/>
  <c r="G1086" i="4"/>
  <c r="X1085" i="4"/>
  <c r="X1084" i="4"/>
  <c r="X1083" i="4"/>
  <c r="O1078" i="4"/>
  <c r="O1075" i="4"/>
  <c r="G1075" i="4"/>
  <c r="G1070" i="4"/>
  <c r="X1069" i="4"/>
  <c r="X1068" i="4"/>
  <c r="X1067" i="4"/>
  <c r="O1062" i="4"/>
  <c r="O1059" i="4"/>
  <c r="G1059" i="4"/>
  <c r="G1054" i="4"/>
  <c r="X1053" i="4"/>
  <c r="X1052" i="4"/>
  <c r="X1051" i="4"/>
  <c r="O1046" i="4"/>
  <c r="O1043" i="4"/>
  <c r="G1043" i="4"/>
  <c r="G1038" i="4"/>
  <c r="X1037" i="4"/>
  <c r="X1036" i="4"/>
  <c r="X1035" i="4"/>
  <c r="X1025" i="4"/>
  <c r="AJ1025" i="4"/>
  <c r="G1025" i="4"/>
  <c r="G1014" i="4"/>
  <c r="G998" i="4"/>
  <c r="G982" i="4"/>
  <c r="G966" i="4"/>
  <c r="G950" i="4"/>
  <c r="G934" i="4"/>
  <c r="G918" i="4"/>
  <c r="G902" i="4"/>
  <c r="G886" i="4"/>
  <c r="O885" i="4"/>
  <c r="G870" i="4"/>
  <c r="O869" i="4"/>
  <c r="G854" i="4"/>
  <c r="O853" i="4"/>
  <c r="G838" i="4"/>
  <c r="O837" i="4"/>
  <c r="G822" i="4"/>
  <c r="O821" i="4"/>
  <c r="G806" i="4"/>
  <c r="O805" i="4"/>
  <c r="G790" i="4"/>
  <c r="O789" i="4"/>
  <c r="G774" i="4"/>
  <c r="O773" i="4"/>
  <c r="G764" i="4"/>
  <c r="O753" i="4"/>
  <c r="O748" i="4"/>
  <c r="O732" i="4"/>
  <c r="G698" i="4"/>
  <c r="G666" i="4"/>
  <c r="G646" i="4"/>
  <c r="G638" i="4"/>
  <c r="G630" i="4"/>
  <c r="G622" i="4"/>
  <c r="G614" i="4"/>
  <c r="G606" i="4"/>
  <c r="G598" i="4"/>
  <c r="G590" i="4"/>
  <c r="G582" i="4"/>
  <c r="G574" i="4"/>
  <c r="G432" i="4"/>
  <c r="X427" i="4"/>
  <c r="X222" i="4"/>
  <c r="G222" i="4"/>
  <c r="O171" i="4"/>
  <c r="X1030" i="4"/>
  <c r="X1029" i="4"/>
  <c r="G1029" i="4"/>
  <c r="O1024" i="4"/>
  <c r="G1021" i="4"/>
  <c r="O1020" i="4"/>
  <c r="G1017" i="4"/>
  <c r="O1016" i="4"/>
  <c r="G1013" i="4"/>
  <c r="O1012" i="4"/>
  <c r="G1009" i="4"/>
  <c r="O1008" i="4"/>
  <c r="G1005" i="4"/>
  <c r="O1004" i="4"/>
  <c r="G1001" i="4"/>
  <c r="O1000" i="4"/>
  <c r="G997" i="4"/>
  <c r="O996" i="4"/>
  <c r="G993" i="4"/>
  <c r="O992" i="4"/>
  <c r="G989" i="4"/>
  <c r="O988" i="4"/>
  <c r="G985" i="4"/>
  <c r="O984" i="4"/>
  <c r="G981" i="4"/>
  <c r="O980" i="4"/>
  <c r="G977" i="4"/>
  <c r="O976" i="4"/>
  <c r="G973" i="4"/>
  <c r="O972" i="4"/>
  <c r="G969" i="4"/>
  <c r="O968" i="4"/>
  <c r="G965" i="4"/>
  <c r="O964" i="4"/>
  <c r="G961" i="4"/>
  <c r="O960" i="4"/>
  <c r="G957" i="4"/>
  <c r="O956" i="4"/>
  <c r="G953" i="4"/>
  <c r="O952" i="4"/>
  <c r="G949" i="4"/>
  <c r="O948" i="4"/>
  <c r="G945" i="4"/>
  <c r="O944" i="4"/>
  <c r="G941" i="4"/>
  <c r="O940" i="4"/>
  <c r="G937" i="4"/>
  <c r="O936" i="4"/>
  <c r="G933" i="4"/>
  <c r="O932" i="4"/>
  <c r="G929" i="4"/>
  <c r="O928" i="4"/>
  <c r="G925" i="4"/>
  <c r="O924" i="4"/>
  <c r="G921" i="4"/>
  <c r="O920" i="4"/>
  <c r="G917" i="4"/>
  <c r="O916" i="4"/>
  <c r="G913" i="4"/>
  <c r="O912" i="4"/>
  <c r="G909" i="4"/>
  <c r="O908" i="4"/>
  <c r="G905" i="4"/>
  <c r="O904" i="4"/>
  <c r="G901" i="4"/>
  <c r="O900" i="4"/>
  <c r="G897" i="4"/>
  <c r="O896" i="4"/>
  <c r="G893" i="4"/>
  <c r="O892" i="4"/>
  <c r="G889" i="4"/>
  <c r="O888" i="4"/>
  <c r="G885" i="4"/>
  <c r="O884" i="4"/>
  <c r="G881" i="4"/>
  <c r="O880" i="4"/>
  <c r="G877" i="4"/>
  <c r="O876" i="4"/>
  <c r="G873" i="4"/>
  <c r="O872" i="4"/>
  <c r="G869" i="4"/>
  <c r="O868" i="4"/>
  <c r="G865" i="4"/>
  <c r="O864" i="4"/>
  <c r="G861" i="4"/>
  <c r="O860" i="4"/>
  <c r="G857" i="4"/>
  <c r="O856" i="4"/>
  <c r="G853" i="4"/>
  <c r="O852" i="4"/>
  <c r="G849" i="4"/>
  <c r="O848" i="4"/>
  <c r="G845" i="4"/>
  <c r="O844" i="4"/>
  <c r="G841" i="4"/>
  <c r="O840" i="4"/>
  <c r="G837" i="4"/>
  <c r="O836" i="4"/>
  <c r="G833" i="4"/>
  <c r="O832" i="4"/>
  <c r="G829" i="4"/>
  <c r="O828" i="4"/>
  <c r="G825" i="4"/>
  <c r="O824" i="4"/>
  <c r="G821" i="4"/>
  <c r="O820" i="4"/>
  <c r="G817" i="4"/>
  <c r="O816" i="4"/>
  <c r="G813" i="4"/>
  <c r="O812" i="4"/>
  <c r="G809" i="4"/>
  <c r="O808" i="4"/>
  <c r="G805" i="4"/>
  <c r="O804" i="4"/>
  <c r="G801" i="4"/>
  <c r="O800" i="4"/>
  <c r="G797" i="4"/>
  <c r="O796" i="4"/>
  <c r="G793" i="4"/>
  <c r="O792" i="4"/>
  <c r="G789" i="4"/>
  <c r="O788" i="4"/>
  <c r="G785" i="4"/>
  <c r="O784" i="4"/>
  <c r="G781" i="4"/>
  <c r="O780" i="4"/>
  <c r="G777" i="4"/>
  <c r="O776" i="4"/>
  <c r="G773" i="4"/>
  <c r="O772" i="4"/>
  <c r="G769" i="4"/>
  <c r="O768" i="4"/>
  <c r="O763" i="4"/>
  <c r="G757" i="4"/>
  <c r="G756" i="4"/>
  <c r="X755" i="4"/>
  <c r="G754" i="4"/>
  <c r="X740" i="4"/>
  <c r="G738" i="4"/>
  <c r="O730" i="4"/>
  <c r="G728" i="4"/>
  <c r="G726" i="4"/>
  <c r="G724" i="4"/>
  <c r="G718" i="4"/>
  <c r="O713" i="4"/>
  <c r="G702" i="4"/>
  <c r="O697" i="4"/>
  <c r="G686" i="4"/>
  <c r="O681" i="4"/>
  <c r="G670" i="4"/>
  <c r="O665" i="4"/>
  <c r="G654" i="4"/>
  <c r="O649" i="4"/>
  <c r="X647" i="4"/>
  <c r="AJ647" i="4"/>
  <c r="O645" i="4"/>
  <c r="X643" i="4"/>
  <c r="AJ643" i="4"/>
  <c r="O641" i="4"/>
  <c r="X639" i="4"/>
  <c r="AJ639" i="4"/>
  <c r="O637" i="4"/>
  <c r="X635" i="4"/>
  <c r="AJ635" i="4"/>
  <c r="O633" i="4"/>
  <c r="X631" i="4"/>
  <c r="AJ631" i="4"/>
  <c r="O629" i="4"/>
  <c r="X627" i="4"/>
  <c r="AJ627" i="4"/>
  <c r="O625" i="4"/>
  <c r="X623" i="4"/>
  <c r="AJ623" i="4"/>
  <c r="O621" i="4"/>
  <c r="X619" i="4"/>
  <c r="AJ619" i="4"/>
  <c r="O617" i="4"/>
  <c r="X615" i="4"/>
  <c r="AJ615" i="4"/>
  <c r="O613" i="4"/>
  <c r="X611" i="4"/>
  <c r="AJ611" i="4"/>
  <c r="O609" i="4"/>
  <c r="X607" i="4"/>
  <c r="AJ607" i="4"/>
  <c r="O605" i="4"/>
  <c r="X603" i="4"/>
  <c r="AJ603" i="4"/>
  <c r="O601" i="4"/>
  <c r="X599" i="4"/>
  <c r="AJ599" i="4"/>
  <c r="O597" i="4"/>
  <c r="X595" i="4"/>
  <c r="AJ595" i="4"/>
  <c r="O593" i="4"/>
  <c r="X591" i="4"/>
  <c r="AJ591" i="4"/>
  <c r="O589" i="4"/>
  <c r="X587" i="4"/>
  <c r="AJ587" i="4"/>
  <c r="O585" i="4"/>
  <c r="X583" i="4"/>
  <c r="AJ583" i="4"/>
  <c r="O581" i="4"/>
  <c r="X579" i="4"/>
  <c r="AJ579" i="4"/>
  <c r="O577" i="4"/>
  <c r="X575" i="4"/>
  <c r="AJ575" i="4"/>
  <c r="O573" i="4"/>
  <c r="X571" i="4"/>
  <c r="AJ571" i="4"/>
  <c r="O569" i="4"/>
  <c r="AJ562" i="4"/>
  <c r="X562" i="4"/>
  <c r="G533" i="4"/>
  <c r="O513" i="4"/>
  <c r="AJ498" i="4"/>
  <c r="X498" i="4"/>
  <c r="G469" i="4"/>
  <c r="O449" i="4"/>
  <c r="G265" i="4"/>
  <c r="G229" i="4"/>
  <c r="G206" i="4"/>
  <c r="X1026" i="4"/>
  <c r="X1022" i="4"/>
  <c r="O1021" i="4"/>
  <c r="X1018" i="4"/>
  <c r="O1017" i="4"/>
  <c r="X1014" i="4"/>
  <c r="O1013" i="4"/>
  <c r="X1010" i="4"/>
  <c r="O1009" i="4"/>
  <c r="X1006" i="4"/>
  <c r="O1005" i="4"/>
  <c r="X1002" i="4"/>
  <c r="O1001" i="4"/>
  <c r="X998" i="4"/>
  <c r="O997" i="4"/>
  <c r="X994" i="4"/>
  <c r="O993" i="4"/>
  <c r="X990" i="4"/>
  <c r="O989" i="4"/>
  <c r="X986" i="4"/>
  <c r="O985" i="4"/>
  <c r="X982" i="4"/>
  <c r="O981" i="4"/>
  <c r="X978" i="4"/>
  <c r="O977" i="4"/>
  <c r="X974" i="4"/>
  <c r="O973" i="4"/>
  <c r="X970" i="4"/>
  <c r="O969" i="4"/>
  <c r="X966" i="4"/>
  <c r="O965" i="4"/>
  <c r="X962" i="4"/>
  <c r="O961" i="4"/>
  <c r="X958" i="4"/>
  <c r="O957" i="4"/>
  <c r="X954" i="4"/>
  <c r="O953" i="4"/>
  <c r="X950" i="4"/>
  <c r="O949" i="4"/>
  <c r="X946" i="4"/>
  <c r="O945" i="4"/>
  <c r="X942" i="4"/>
  <c r="O941" i="4"/>
  <c r="X938" i="4"/>
  <c r="O937" i="4"/>
  <c r="X934" i="4"/>
  <c r="O933" i="4"/>
  <c r="X930" i="4"/>
  <c r="O929" i="4"/>
  <c r="X926" i="4"/>
  <c r="O925" i="4"/>
  <c r="X922" i="4"/>
  <c r="O921" i="4"/>
  <c r="X918" i="4"/>
  <c r="O917" i="4"/>
  <c r="X914" i="4"/>
  <c r="O913" i="4"/>
  <c r="X910" i="4"/>
  <c r="O909" i="4"/>
  <c r="X906" i="4"/>
  <c r="O905" i="4"/>
  <c r="X902" i="4"/>
  <c r="O901" i="4"/>
  <c r="X898" i="4"/>
  <c r="O897" i="4"/>
  <c r="X894" i="4"/>
  <c r="O893" i="4"/>
  <c r="X890" i="4"/>
  <c r="O889" i="4"/>
  <c r="X886" i="4"/>
  <c r="X885" i="4"/>
  <c r="X882" i="4"/>
  <c r="X881" i="4"/>
  <c r="X878" i="4"/>
  <c r="X877" i="4"/>
  <c r="X874" i="4"/>
  <c r="X873" i="4"/>
  <c r="X870" i="4"/>
  <c r="X869" i="4"/>
  <c r="X866" i="4"/>
  <c r="X865" i="4"/>
  <c r="X862" i="4"/>
  <c r="X861" i="4"/>
  <c r="X858" i="4"/>
  <c r="X857" i="4"/>
  <c r="X854" i="4"/>
  <c r="X853" i="4"/>
  <c r="X850" i="4"/>
  <c r="X849" i="4"/>
  <c r="X846" i="4"/>
  <c r="X845" i="4"/>
  <c r="X842" i="4"/>
  <c r="X841" i="4"/>
  <c r="X838" i="4"/>
  <c r="X837" i="4"/>
  <c r="X834" i="4"/>
  <c r="X833" i="4"/>
  <c r="X830" i="4"/>
  <c r="X829" i="4"/>
  <c r="X826" i="4"/>
  <c r="X825" i="4"/>
  <c r="X822" i="4"/>
  <c r="X821" i="4"/>
  <c r="X818" i="4"/>
  <c r="X817" i="4"/>
  <c r="X814" i="4"/>
  <c r="X813" i="4"/>
  <c r="X810" i="4"/>
  <c r="X809" i="4"/>
  <c r="X806" i="4"/>
  <c r="X805" i="4"/>
  <c r="X802" i="4"/>
  <c r="X801" i="4"/>
  <c r="X798" i="4"/>
  <c r="X797" i="4"/>
  <c r="X794" i="4"/>
  <c r="X793" i="4"/>
  <c r="X790" i="4"/>
  <c r="X789" i="4"/>
  <c r="X786" i="4"/>
  <c r="X785" i="4"/>
  <c r="X782" i="4"/>
  <c r="X781" i="4"/>
  <c r="X778" i="4"/>
  <c r="X777" i="4"/>
  <c r="X774" i="4"/>
  <c r="X773" i="4"/>
  <c r="X770" i="4"/>
  <c r="X769" i="4"/>
  <c r="AJ765" i="4"/>
  <c r="X765" i="4"/>
  <c r="O760" i="4"/>
  <c r="X758" i="4"/>
  <c r="O747" i="4"/>
  <c r="O746" i="4"/>
  <c r="G741" i="4"/>
  <c r="G740" i="4"/>
  <c r="X732" i="4"/>
  <c r="O717" i="4"/>
  <c r="G706" i="4"/>
  <c r="O701" i="4"/>
  <c r="G690" i="4"/>
  <c r="O685" i="4"/>
  <c r="G674" i="4"/>
  <c r="O669" i="4"/>
  <c r="G658" i="4"/>
  <c r="O653" i="4"/>
  <c r="X555" i="4"/>
  <c r="AJ540" i="4"/>
  <c r="X540" i="4"/>
  <c r="G507" i="4"/>
  <c r="X491" i="4"/>
  <c r="AJ476" i="4"/>
  <c r="X476" i="4"/>
  <c r="G443" i="4"/>
  <c r="AJ434" i="4"/>
  <c r="X434" i="4"/>
  <c r="G409" i="4"/>
  <c r="O390" i="4"/>
  <c r="O385" i="4"/>
  <c r="O334" i="4"/>
  <c r="O312" i="4"/>
  <c r="G1024" i="4"/>
  <c r="O1023" i="4"/>
  <c r="X1021" i="4"/>
  <c r="AJ1021" i="4"/>
  <c r="G1020" i="4"/>
  <c r="O1019" i="4"/>
  <c r="X1017" i="4"/>
  <c r="AJ1017" i="4"/>
  <c r="G1016" i="4"/>
  <c r="O1015" i="4"/>
  <c r="X1013" i="4"/>
  <c r="AJ1013" i="4"/>
  <c r="G1012" i="4"/>
  <c r="O1011" i="4"/>
  <c r="X1009" i="4"/>
  <c r="AJ1009" i="4"/>
  <c r="G1008" i="4"/>
  <c r="O1007" i="4"/>
  <c r="X1005" i="4"/>
  <c r="AJ1005" i="4"/>
  <c r="G1004" i="4"/>
  <c r="O1003" i="4"/>
  <c r="X1001" i="4"/>
  <c r="AJ1001" i="4"/>
  <c r="G1000" i="4"/>
  <c r="O999" i="4"/>
  <c r="X997" i="4"/>
  <c r="AJ997" i="4"/>
  <c r="G996" i="4"/>
  <c r="O995" i="4"/>
  <c r="X993" i="4"/>
  <c r="AJ993" i="4"/>
  <c r="G992" i="4"/>
  <c r="O991" i="4"/>
  <c r="X989" i="4"/>
  <c r="AJ989" i="4"/>
  <c r="G988" i="4"/>
  <c r="O987" i="4"/>
  <c r="X985" i="4"/>
  <c r="AJ985" i="4"/>
  <c r="G984" i="4"/>
  <c r="O983" i="4"/>
  <c r="X981" i="4"/>
  <c r="AJ981" i="4"/>
  <c r="G980" i="4"/>
  <c r="O979" i="4"/>
  <c r="X977" i="4"/>
  <c r="AJ977" i="4"/>
  <c r="G976" i="4"/>
  <c r="O975" i="4"/>
  <c r="X973" i="4"/>
  <c r="AJ973" i="4"/>
  <c r="G972" i="4"/>
  <c r="O971" i="4"/>
  <c r="X969" i="4"/>
  <c r="AJ969" i="4"/>
  <c r="G968" i="4"/>
  <c r="O967" i="4"/>
  <c r="X965" i="4"/>
  <c r="AJ965" i="4"/>
  <c r="G964" i="4"/>
  <c r="O963" i="4"/>
  <c r="X961" i="4"/>
  <c r="AJ961" i="4"/>
  <c r="G960" i="4"/>
  <c r="O959" i="4"/>
  <c r="X957" i="4"/>
  <c r="AJ957" i="4"/>
  <c r="G956" i="4"/>
  <c r="O955" i="4"/>
  <c r="X953" i="4"/>
  <c r="AJ953" i="4"/>
  <c r="G952" i="4"/>
  <c r="O951" i="4"/>
  <c r="X949" i="4"/>
  <c r="AJ949" i="4"/>
  <c r="G948" i="4"/>
  <c r="O947" i="4"/>
  <c r="X945" i="4"/>
  <c r="AJ945" i="4"/>
  <c r="G944" i="4"/>
  <c r="O943" i="4"/>
  <c r="X941" i="4"/>
  <c r="AJ941" i="4"/>
  <c r="G940" i="4"/>
  <c r="O939" i="4"/>
  <c r="X937" i="4"/>
  <c r="AJ937" i="4"/>
  <c r="G936" i="4"/>
  <c r="O935" i="4"/>
  <c r="X933" i="4"/>
  <c r="AJ933" i="4"/>
  <c r="G932" i="4"/>
  <c r="O931" i="4"/>
  <c r="X929" i="4"/>
  <c r="AJ929" i="4"/>
  <c r="G928" i="4"/>
  <c r="O927" i="4"/>
  <c r="X925" i="4"/>
  <c r="AJ925" i="4"/>
  <c r="G924" i="4"/>
  <c r="O923" i="4"/>
  <c r="X921" i="4"/>
  <c r="AJ921" i="4"/>
  <c r="G920" i="4"/>
  <c r="O919" i="4"/>
  <c r="X917" i="4"/>
  <c r="AJ917" i="4"/>
  <c r="G916" i="4"/>
  <c r="O915" i="4"/>
  <c r="X913" i="4"/>
  <c r="AJ913" i="4"/>
  <c r="G912" i="4"/>
  <c r="O911" i="4"/>
  <c r="X909" i="4"/>
  <c r="AJ909" i="4"/>
  <c r="G908" i="4"/>
  <c r="O907" i="4"/>
  <c r="X905" i="4"/>
  <c r="AJ905" i="4"/>
  <c r="G904" i="4"/>
  <c r="O903" i="4"/>
  <c r="X901" i="4"/>
  <c r="AJ901" i="4"/>
  <c r="G900" i="4"/>
  <c r="O899" i="4"/>
  <c r="X897" i="4"/>
  <c r="AJ897" i="4"/>
  <c r="G896" i="4"/>
  <c r="O895" i="4"/>
  <c r="X893" i="4"/>
  <c r="AJ893" i="4"/>
  <c r="G892" i="4"/>
  <c r="O891" i="4"/>
  <c r="X889" i="4"/>
  <c r="AJ889" i="4"/>
  <c r="G888" i="4"/>
  <c r="O887" i="4"/>
  <c r="G884" i="4"/>
  <c r="O883" i="4"/>
  <c r="G880" i="4"/>
  <c r="O879" i="4"/>
  <c r="G876" i="4"/>
  <c r="O875" i="4"/>
  <c r="G872" i="4"/>
  <c r="O871" i="4"/>
  <c r="G868" i="4"/>
  <c r="O867" i="4"/>
  <c r="G864" i="4"/>
  <c r="O863" i="4"/>
  <c r="G860" i="4"/>
  <c r="O859" i="4"/>
  <c r="G856" i="4"/>
  <c r="O855" i="4"/>
  <c r="G852" i="4"/>
  <c r="O851" i="4"/>
  <c r="G848" i="4"/>
  <c r="O847" i="4"/>
  <c r="G844" i="4"/>
  <c r="O843" i="4"/>
  <c r="G840" i="4"/>
  <c r="O839" i="4"/>
  <c r="G836" i="4"/>
  <c r="O835" i="4"/>
  <c r="G832" i="4"/>
  <c r="O831" i="4"/>
  <c r="G828" i="4"/>
  <c r="O827" i="4"/>
  <c r="G824" i="4"/>
  <c r="O823" i="4"/>
  <c r="G820" i="4"/>
  <c r="O819" i="4"/>
  <c r="G816" i="4"/>
  <c r="O815" i="4"/>
  <c r="G812" i="4"/>
  <c r="O811" i="4"/>
  <c r="G808" i="4"/>
  <c r="O807" i="4"/>
  <c r="G804" i="4"/>
  <c r="O803" i="4"/>
  <c r="G800" i="4"/>
  <c r="O799" i="4"/>
  <c r="G796" i="4"/>
  <c r="O795" i="4"/>
  <c r="G792" i="4"/>
  <c r="O791" i="4"/>
  <c r="G788" i="4"/>
  <c r="O787" i="4"/>
  <c r="G784" i="4"/>
  <c r="O783" i="4"/>
  <c r="G780" i="4"/>
  <c r="O779" i="4"/>
  <c r="G776" i="4"/>
  <c r="O775" i="4"/>
  <c r="G772" i="4"/>
  <c r="O771" i="4"/>
  <c r="G768" i="4"/>
  <c r="O764" i="4"/>
  <c r="O758" i="4"/>
  <c r="G758" i="4"/>
  <c r="AJ749" i="4"/>
  <c r="X749" i="4"/>
  <c r="X742" i="4"/>
  <c r="O735" i="4"/>
  <c r="O733" i="4"/>
  <c r="X730" i="4"/>
  <c r="G722" i="4"/>
  <c r="G710" i="4"/>
  <c r="O705" i="4"/>
  <c r="G694" i="4"/>
  <c r="O689" i="4"/>
  <c r="G678" i="4"/>
  <c r="O673" i="4"/>
  <c r="G662" i="4"/>
  <c r="O657" i="4"/>
  <c r="O544" i="4"/>
  <c r="X536" i="4"/>
  <c r="G535" i="4"/>
  <c r="X521" i="4"/>
  <c r="O507" i="4"/>
  <c r="O480" i="4"/>
  <c r="X472" i="4"/>
  <c r="G471" i="4"/>
  <c r="X457" i="4"/>
  <c r="O443" i="4"/>
  <c r="O416" i="4"/>
  <c r="X408" i="4"/>
  <c r="G407" i="4"/>
  <c r="G389" i="4"/>
  <c r="G379" i="4"/>
  <c r="AJ370" i="4"/>
  <c r="X370" i="4"/>
  <c r="G176" i="4"/>
  <c r="O765" i="4"/>
  <c r="AJ755" i="4"/>
  <c r="X754" i="4"/>
  <c r="G753" i="4"/>
  <c r="O749" i="4"/>
  <c r="O739" i="4"/>
  <c r="O737" i="4"/>
  <c r="G737" i="4"/>
  <c r="X736" i="4"/>
  <c r="X734" i="4"/>
  <c r="O723" i="4"/>
  <c r="O721" i="4"/>
  <c r="G721" i="4"/>
  <c r="X720" i="4"/>
  <c r="O718" i="4"/>
  <c r="O714" i="4"/>
  <c r="O710" i="4"/>
  <c r="O706" i="4"/>
  <c r="O702" i="4"/>
  <c r="O698" i="4"/>
  <c r="O694" i="4"/>
  <c r="O690" i="4"/>
  <c r="O686" i="4"/>
  <c r="O682" i="4"/>
  <c r="O678" i="4"/>
  <c r="O674" i="4"/>
  <c r="O670" i="4"/>
  <c r="O666" i="4"/>
  <c r="O662" i="4"/>
  <c r="O658" i="4"/>
  <c r="O654" i="4"/>
  <c r="O650" i="4"/>
  <c r="O646" i="4"/>
  <c r="O642" i="4"/>
  <c r="O638" i="4"/>
  <c r="O634" i="4"/>
  <c r="O630" i="4"/>
  <c r="O626" i="4"/>
  <c r="O622" i="4"/>
  <c r="O618" i="4"/>
  <c r="O614" i="4"/>
  <c r="O561" i="4"/>
  <c r="O555" i="4"/>
  <c r="G555" i="4"/>
  <c r="AJ546" i="4"/>
  <c r="X546" i="4"/>
  <c r="O543" i="4"/>
  <c r="O541" i="4"/>
  <c r="X539" i="4"/>
  <c r="O528" i="4"/>
  <c r="AJ524" i="4"/>
  <c r="X524" i="4"/>
  <c r="G522" i="4"/>
  <c r="X520" i="4"/>
  <c r="G519" i="4"/>
  <c r="G517" i="4"/>
  <c r="X505" i="4"/>
  <c r="O497" i="4"/>
  <c r="O491" i="4"/>
  <c r="G491" i="4"/>
  <c r="AJ482" i="4"/>
  <c r="X482" i="4"/>
  <c r="O479" i="4"/>
  <c r="O477" i="4"/>
  <c r="X475" i="4"/>
  <c r="O464" i="4"/>
  <c r="AJ460" i="4"/>
  <c r="X460" i="4"/>
  <c r="G458" i="4"/>
  <c r="X456" i="4"/>
  <c r="G455" i="4"/>
  <c r="G453" i="4"/>
  <c r="X441" i="4"/>
  <c r="G437" i="4"/>
  <c r="O433" i="4"/>
  <c r="O427" i="4"/>
  <c r="G427" i="4"/>
  <c r="AJ418" i="4"/>
  <c r="X418" i="4"/>
  <c r="O413" i="4"/>
  <c r="X411" i="4"/>
  <c r="O400" i="4"/>
  <c r="G394" i="4"/>
  <c r="G393" i="4"/>
  <c r="X392" i="4"/>
  <c r="G391" i="4"/>
  <c r="X377" i="4"/>
  <c r="G373" i="4"/>
  <c r="O369" i="4"/>
  <c r="O365" i="4"/>
  <c r="G358" i="4"/>
  <c r="O350" i="4"/>
  <c r="X341" i="4"/>
  <c r="O315" i="4"/>
  <c r="G304" i="4"/>
  <c r="O293" i="4"/>
  <c r="G270" i="4"/>
  <c r="O206" i="4"/>
  <c r="G104" i="4"/>
  <c r="AJ767" i="4"/>
  <c r="X766" i="4"/>
  <c r="G765" i="4"/>
  <c r="O761" i="4"/>
  <c r="O759" i="4"/>
  <c r="AJ751" i="4"/>
  <c r="X750" i="4"/>
  <c r="G749" i="4"/>
  <c r="O745" i="4"/>
  <c r="O743" i="4"/>
  <c r="X738" i="4"/>
  <c r="O727" i="4"/>
  <c r="O725" i="4"/>
  <c r="G725" i="4"/>
  <c r="X724" i="4"/>
  <c r="X722" i="4"/>
  <c r="O719" i="4"/>
  <c r="X718" i="4"/>
  <c r="G717" i="4"/>
  <c r="X716" i="4"/>
  <c r="O715" i="4"/>
  <c r="X714" i="4"/>
  <c r="G713" i="4"/>
  <c r="X712" i="4"/>
  <c r="O711" i="4"/>
  <c r="X710" i="4"/>
  <c r="G709" i="4"/>
  <c r="X708" i="4"/>
  <c r="O707" i="4"/>
  <c r="X706" i="4"/>
  <c r="G705" i="4"/>
  <c r="X704" i="4"/>
  <c r="O703" i="4"/>
  <c r="X702" i="4"/>
  <c r="G701" i="4"/>
  <c r="X700" i="4"/>
  <c r="O699" i="4"/>
  <c r="X698" i="4"/>
  <c r="G697" i="4"/>
  <c r="X696" i="4"/>
  <c r="O695" i="4"/>
  <c r="X694" i="4"/>
  <c r="G693" i="4"/>
  <c r="X692" i="4"/>
  <c r="O691" i="4"/>
  <c r="X690" i="4"/>
  <c r="G689" i="4"/>
  <c r="X688" i="4"/>
  <c r="O687" i="4"/>
  <c r="X686" i="4"/>
  <c r="G685" i="4"/>
  <c r="X684" i="4"/>
  <c r="O683" i="4"/>
  <c r="X682" i="4"/>
  <c r="G681" i="4"/>
  <c r="X680" i="4"/>
  <c r="O679" i="4"/>
  <c r="X678" i="4"/>
  <c r="G677" i="4"/>
  <c r="X676" i="4"/>
  <c r="O675" i="4"/>
  <c r="X674" i="4"/>
  <c r="G673" i="4"/>
  <c r="X672" i="4"/>
  <c r="O671" i="4"/>
  <c r="X670" i="4"/>
  <c r="G669" i="4"/>
  <c r="X668" i="4"/>
  <c r="O667" i="4"/>
  <c r="X666" i="4"/>
  <c r="G665" i="4"/>
  <c r="X664" i="4"/>
  <c r="O663" i="4"/>
  <c r="X662" i="4"/>
  <c r="G661" i="4"/>
  <c r="X660" i="4"/>
  <c r="O659" i="4"/>
  <c r="X658" i="4"/>
  <c r="G657" i="4"/>
  <c r="X656" i="4"/>
  <c r="O655" i="4"/>
  <c r="X654" i="4"/>
  <c r="G653" i="4"/>
  <c r="X652" i="4"/>
  <c r="O651" i="4"/>
  <c r="X650" i="4"/>
  <c r="G647" i="4"/>
  <c r="X646" i="4"/>
  <c r="G643" i="4"/>
  <c r="X642" i="4"/>
  <c r="G639" i="4"/>
  <c r="X638" i="4"/>
  <c r="G635" i="4"/>
  <c r="X634" i="4"/>
  <c r="G631" i="4"/>
  <c r="X630" i="4"/>
  <c r="G627" i="4"/>
  <c r="X626" i="4"/>
  <c r="G623" i="4"/>
  <c r="X622" i="4"/>
  <c r="G619" i="4"/>
  <c r="X618" i="4"/>
  <c r="G615" i="4"/>
  <c r="X614" i="4"/>
  <c r="G611" i="4"/>
  <c r="O610" i="4"/>
  <c r="G607" i="4"/>
  <c r="O606" i="4"/>
  <c r="G603" i="4"/>
  <c r="O602" i="4"/>
  <c r="G599" i="4"/>
  <c r="O598" i="4"/>
  <c r="G595" i="4"/>
  <c r="O594" i="4"/>
  <c r="G591" i="4"/>
  <c r="O590" i="4"/>
  <c r="G587" i="4"/>
  <c r="O586" i="4"/>
  <c r="G583" i="4"/>
  <c r="O582" i="4"/>
  <c r="G579" i="4"/>
  <c r="O578" i="4"/>
  <c r="G575" i="4"/>
  <c r="O574" i="4"/>
  <c r="G571" i="4"/>
  <c r="O570" i="4"/>
  <c r="X568" i="4"/>
  <c r="G567" i="4"/>
  <c r="G565" i="4"/>
  <c r="X553" i="4"/>
  <c r="O545" i="4"/>
  <c r="O539" i="4"/>
  <c r="G539" i="4"/>
  <c r="AJ530" i="4"/>
  <c r="X530" i="4"/>
  <c r="O527" i="4"/>
  <c r="O525" i="4"/>
  <c r="X523" i="4"/>
  <c r="O512" i="4"/>
  <c r="AJ508" i="4"/>
  <c r="X508" i="4"/>
  <c r="G506" i="4"/>
  <c r="X504" i="4"/>
  <c r="G503" i="4"/>
  <c r="G501" i="4"/>
  <c r="X489" i="4"/>
  <c r="O481" i="4"/>
  <c r="O475" i="4"/>
  <c r="G475" i="4"/>
  <c r="AJ466" i="4"/>
  <c r="X466" i="4"/>
  <c r="O463" i="4"/>
  <c r="O461" i="4"/>
  <c r="X459" i="4"/>
  <c r="O448" i="4"/>
  <c r="O447" i="4"/>
  <c r="G442" i="4"/>
  <c r="G441" i="4"/>
  <c r="X440" i="4"/>
  <c r="G439" i="4"/>
  <c r="X428" i="4"/>
  <c r="X425" i="4"/>
  <c r="G421" i="4"/>
  <c r="O417" i="4"/>
  <c r="O411" i="4"/>
  <c r="G411" i="4"/>
  <c r="AJ402" i="4"/>
  <c r="X402" i="4"/>
  <c r="O397" i="4"/>
  <c r="X395" i="4"/>
  <c r="O384" i="4"/>
  <c r="O383" i="4"/>
  <c r="G378" i="4"/>
  <c r="G377" i="4"/>
  <c r="X376" i="4"/>
  <c r="G375" i="4"/>
  <c r="X357" i="4"/>
  <c r="G331" i="4"/>
  <c r="X280" i="4"/>
  <c r="G276" i="4"/>
  <c r="O270" i="4"/>
  <c r="O250" i="4"/>
  <c r="G232" i="4"/>
  <c r="X221" i="4"/>
  <c r="AJ221" i="4"/>
  <c r="G221" i="4"/>
  <c r="X156" i="4"/>
  <c r="X762" i="4"/>
  <c r="G761" i="4"/>
  <c r="O757" i="4"/>
  <c r="X746" i="4"/>
  <c r="G745" i="4"/>
  <c r="O741" i="4"/>
  <c r="X739" i="4"/>
  <c r="X737" i="4"/>
  <c r="O736" i="4"/>
  <c r="O734" i="4"/>
  <c r="O731" i="4"/>
  <c r="O729" i="4"/>
  <c r="G729" i="4"/>
  <c r="X728" i="4"/>
  <c r="X726" i="4"/>
  <c r="X723" i="4"/>
  <c r="X721" i="4"/>
  <c r="X719" i="4"/>
  <c r="AJ719" i="4"/>
  <c r="X715" i="4"/>
  <c r="AJ715" i="4"/>
  <c r="X711" i="4"/>
  <c r="AJ711" i="4"/>
  <c r="X707" i="4"/>
  <c r="AJ707" i="4"/>
  <c r="X703" i="4"/>
  <c r="AJ703" i="4"/>
  <c r="X699" i="4"/>
  <c r="AJ699" i="4"/>
  <c r="X695" i="4"/>
  <c r="AJ695" i="4"/>
  <c r="X691" i="4"/>
  <c r="AJ691" i="4"/>
  <c r="X687" i="4"/>
  <c r="AJ687" i="4"/>
  <c r="X683" i="4"/>
  <c r="AJ683" i="4"/>
  <c r="X679" i="4"/>
  <c r="AJ679" i="4"/>
  <c r="X675" i="4"/>
  <c r="AJ675" i="4"/>
  <c r="X671" i="4"/>
  <c r="AJ671" i="4"/>
  <c r="X667" i="4"/>
  <c r="AJ667" i="4"/>
  <c r="X663" i="4"/>
  <c r="AJ663" i="4"/>
  <c r="X659" i="4"/>
  <c r="AJ659" i="4"/>
  <c r="X655" i="4"/>
  <c r="AJ655" i="4"/>
  <c r="X651" i="4"/>
  <c r="AJ651" i="4"/>
  <c r="X648" i="4"/>
  <c r="O647" i="4"/>
  <c r="X644" i="4"/>
  <c r="O643" i="4"/>
  <c r="X640" i="4"/>
  <c r="O639" i="4"/>
  <c r="X636" i="4"/>
  <c r="O635" i="4"/>
  <c r="X632" i="4"/>
  <c r="O631" i="4"/>
  <c r="X628" i="4"/>
  <c r="O627" i="4"/>
  <c r="X624" i="4"/>
  <c r="O623" i="4"/>
  <c r="X620" i="4"/>
  <c r="O619" i="4"/>
  <c r="X616" i="4"/>
  <c r="O615" i="4"/>
  <c r="X612" i="4"/>
  <c r="O611" i="4"/>
  <c r="X608" i="4"/>
  <c r="O607" i="4"/>
  <c r="X604" i="4"/>
  <c r="O603" i="4"/>
  <c r="X600" i="4"/>
  <c r="O599" i="4"/>
  <c r="X596" i="4"/>
  <c r="O595" i="4"/>
  <c r="X592" i="4"/>
  <c r="O591" i="4"/>
  <c r="X588" i="4"/>
  <c r="O587" i="4"/>
  <c r="X584" i="4"/>
  <c r="O583" i="4"/>
  <c r="X580" i="4"/>
  <c r="O579" i="4"/>
  <c r="X576" i="4"/>
  <c r="O575" i="4"/>
  <c r="X572" i="4"/>
  <c r="O571" i="4"/>
  <c r="O560" i="4"/>
  <c r="AJ556" i="4"/>
  <c r="X556" i="4"/>
  <c r="G554" i="4"/>
  <c r="X552" i="4"/>
  <c r="G551" i="4"/>
  <c r="G549" i="4"/>
  <c r="X537" i="4"/>
  <c r="O529" i="4"/>
  <c r="O523" i="4"/>
  <c r="G523" i="4"/>
  <c r="AJ514" i="4"/>
  <c r="X514" i="4"/>
  <c r="O511" i="4"/>
  <c r="X507" i="4"/>
  <c r="O496" i="4"/>
  <c r="AJ492" i="4"/>
  <c r="X492" i="4"/>
  <c r="G490" i="4"/>
  <c r="X488" i="4"/>
  <c r="G487" i="4"/>
  <c r="G485" i="4"/>
  <c r="X473" i="4"/>
  <c r="O465" i="4"/>
  <c r="O459" i="4"/>
  <c r="G459" i="4"/>
  <c r="AJ450" i="4"/>
  <c r="X450" i="4"/>
  <c r="X443" i="4"/>
  <c r="O432" i="4"/>
  <c r="O431" i="4"/>
  <c r="G426" i="4"/>
  <c r="G425" i="4"/>
  <c r="X424" i="4"/>
  <c r="G423" i="4"/>
  <c r="X412" i="4"/>
  <c r="X409" i="4"/>
  <c r="G405" i="4"/>
  <c r="O401" i="4"/>
  <c r="O395" i="4"/>
  <c r="G395" i="4"/>
  <c r="AJ386" i="4"/>
  <c r="X386" i="4"/>
  <c r="X379" i="4"/>
  <c r="O368" i="4"/>
  <c r="G347" i="4"/>
  <c r="X326" i="4"/>
  <c r="G308" i="4"/>
  <c r="X285" i="4"/>
  <c r="AJ285" i="4"/>
  <c r="G285" i="4"/>
  <c r="X283" i="4"/>
  <c r="G256" i="4"/>
  <c r="G238" i="4"/>
  <c r="AJ213" i="4"/>
  <c r="X213" i="4"/>
  <c r="X172" i="4"/>
  <c r="O154" i="4"/>
  <c r="G72" i="4"/>
  <c r="U8" i="4"/>
  <c r="U12" i="4"/>
  <c r="AJ568" i="4"/>
  <c r="X567" i="4"/>
  <c r="G566" i="4"/>
  <c r="O562" i="4"/>
  <c r="AJ552" i="4"/>
  <c r="X551" i="4"/>
  <c r="G550" i="4"/>
  <c r="O546" i="4"/>
  <c r="AJ536" i="4"/>
  <c r="X535" i="4"/>
  <c r="G534" i="4"/>
  <c r="O530" i="4"/>
  <c r="AJ520" i="4"/>
  <c r="X519" i="4"/>
  <c r="G518" i="4"/>
  <c r="O514" i="4"/>
  <c r="AJ504" i="4"/>
  <c r="X503" i="4"/>
  <c r="G502" i="4"/>
  <c r="O498" i="4"/>
  <c r="AJ488" i="4"/>
  <c r="X487" i="4"/>
  <c r="G486" i="4"/>
  <c r="O482" i="4"/>
  <c r="AJ472" i="4"/>
  <c r="X471" i="4"/>
  <c r="G470" i="4"/>
  <c r="O466" i="4"/>
  <c r="AJ456" i="4"/>
  <c r="X455" i="4"/>
  <c r="G454" i="4"/>
  <c r="O450" i="4"/>
  <c r="AJ440" i="4"/>
  <c r="X439" i="4"/>
  <c r="G438" i="4"/>
  <c r="O434" i="4"/>
  <c r="AJ424" i="4"/>
  <c r="X423" i="4"/>
  <c r="G422" i="4"/>
  <c r="O418" i="4"/>
  <c r="AJ408" i="4"/>
  <c r="X407" i="4"/>
  <c r="G406" i="4"/>
  <c r="O402" i="4"/>
  <c r="AJ392" i="4"/>
  <c r="X391" i="4"/>
  <c r="G390" i="4"/>
  <c r="O386" i="4"/>
  <c r="AJ376" i="4"/>
  <c r="X375" i="4"/>
  <c r="G374" i="4"/>
  <c r="O370" i="4"/>
  <c r="X364" i="4"/>
  <c r="G363" i="4"/>
  <c r="G362" i="4"/>
  <c r="G359" i="4"/>
  <c r="G354" i="4"/>
  <c r="X353" i="4"/>
  <c r="O346" i="4"/>
  <c r="G343" i="4"/>
  <c r="G338" i="4"/>
  <c r="X337" i="4"/>
  <c r="O330" i="4"/>
  <c r="O326" i="4"/>
  <c r="G326" i="4"/>
  <c r="X324" i="4"/>
  <c r="AJ317" i="4"/>
  <c r="X317" i="4"/>
  <c r="X310" i="4"/>
  <c r="O299" i="4"/>
  <c r="G296" i="4"/>
  <c r="G293" i="4"/>
  <c r="O291" i="4"/>
  <c r="O290" i="4"/>
  <c r="G272" i="4"/>
  <c r="X263" i="4"/>
  <c r="X262" i="4"/>
  <c r="O260" i="4"/>
  <c r="O241" i="4"/>
  <c r="G234" i="4"/>
  <c r="G230" i="4"/>
  <c r="O224" i="4"/>
  <c r="AJ222" i="4"/>
  <c r="O216" i="4"/>
  <c r="G214" i="4"/>
  <c r="X202" i="4"/>
  <c r="O196" i="4"/>
  <c r="O186" i="4"/>
  <c r="G174" i="4"/>
  <c r="O164" i="4"/>
  <c r="X158" i="4"/>
  <c r="O148" i="4"/>
  <c r="X142" i="4"/>
  <c r="G136" i="4"/>
  <c r="G134" i="4"/>
  <c r="X132" i="4"/>
  <c r="O124" i="4"/>
  <c r="O106" i="4"/>
  <c r="AJ95" i="4"/>
  <c r="X95" i="4"/>
  <c r="O93" i="4"/>
  <c r="O74" i="4"/>
  <c r="AJ63" i="4"/>
  <c r="X63" i="4"/>
  <c r="O61" i="4"/>
  <c r="AJ564" i="4"/>
  <c r="X563" i="4"/>
  <c r="G562" i="4"/>
  <c r="O558" i="4"/>
  <c r="O556" i="4"/>
  <c r="AJ548" i="4"/>
  <c r="X547" i="4"/>
  <c r="G546" i="4"/>
  <c r="O542" i="4"/>
  <c r="O540" i="4"/>
  <c r="AJ532" i="4"/>
  <c r="X531" i="4"/>
  <c r="G530" i="4"/>
  <c r="O526" i="4"/>
  <c r="O524" i="4"/>
  <c r="AJ516" i="4"/>
  <c r="X515" i="4"/>
  <c r="G514" i="4"/>
  <c r="O510" i="4"/>
  <c r="O508" i="4"/>
  <c r="AJ500" i="4"/>
  <c r="X499" i="4"/>
  <c r="G498" i="4"/>
  <c r="O494" i="4"/>
  <c r="O492" i="4"/>
  <c r="AJ484" i="4"/>
  <c r="X483" i="4"/>
  <c r="G482" i="4"/>
  <c r="O478" i="4"/>
  <c r="O476" i="4"/>
  <c r="AJ468" i="4"/>
  <c r="X467" i="4"/>
  <c r="G466" i="4"/>
  <c r="O462" i="4"/>
  <c r="O460" i="4"/>
  <c r="AJ452" i="4"/>
  <c r="X451" i="4"/>
  <c r="G450" i="4"/>
  <c r="O446" i="4"/>
  <c r="O444" i="4"/>
  <c r="AJ436" i="4"/>
  <c r="X435" i="4"/>
  <c r="G434" i="4"/>
  <c r="O430" i="4"/>
  <c r="O428" i="4"/>
  <c r="AJ420" i="4"/>
  <c r="X419" i="4"/>
  <c r="G418" i="4"/>
  <c r="O414" i="4"/>
  <c r="O412" i="4"/>
  <c r="AJ404" i="4"/>
  <c r="X403" i="4"/>
  <c r="G402" i="4"/>
  <c r="O398" i="4"/>
  <c r="O396" i="4"/>
  <c r="AJ388" i="4"/>
  <c r="X387" i="4"/>
  <c r="G386" i="4"/>
  <c r="O382" i="4"/>
  <c r="O380" i="4"/>
  <c r="AJ372" i="4"/>
  <c r="X371" i="4"/>
  <c r="G370" i="4"/>
  <c r="X367" i="4"/>
  <c r="AJ364" i="4"/>
  <c r="O362" i="4"/>
  <c r="X359" i="4"/>
  <c r="O358" i="4"/>
  <c r="O355" i="4"/>
  <c r="G355" i="4"/>
  <c r="G350" i="4"/>
  <c r="X349" i="4"/>
  <c r="X348" i="4"/>
  <c r="X347" i="4"/>
  <c r="O342" i="4"/>
  <c r="O339" i="4"/>
  <c r="G339" i="4"/>
  <c r="G334" i="4"/>
  <c r="X333" i="4"/>
  <c r="X332" i="4"/>
  <c r="X331" i="4"/>
  <c r="X327" i="4"/>
  <c r="G325" i="4"/>
  <c r="X323" i="4"/>
  <c r="X316" i="4"/>
  <c r="O316" i="4"/>
  <c r="O310" i="4"/>
  <c r="G310" i="4"/>
  <c r="X308" i="4"/>
  <c r="AJ301" i="4"/>
  <c r="X301" i="4"/>
  <c r="G294" i="4"/>
  <c r="AJ287" i="4"/>
  <c r="X287" i="4"/>
  <c r="O280" i="4"/>
  <c r="X276" i="4"/>
  <c r="X275" i="4"/>
  <c r="X266" i="4"/>
  <c r="G260" i="4"/>
  <c r="G254" i="4"/>
  <c r="O246" i="4"/>
  <c r="X244" i="4"/>
  <c r="X241" i="4"/>
  <c r="AJ241" i="4"/>
  <c r="O240" i="4"/>
  <c r="O239" i="4"/>
  <c r="AJ202" i="4"/>
  <c r="X199" i="4"/>
  <c r="G196" i="4"/>
  <c r="O177" i="4"/>
  <c r="G170" i="4"/>
  <c r="X164" i="4"/>
  <c r="X148" i="4"/>
  <c r="O134" i="4"/>
  <c r="X131" i="4"/>
  <c r="G102" i="4"/>
  <c r="X90" i="4"/>
  <c r="G70" i="4"/>
  <c r="X58" i="4"/>
  <c r="O44" i="4"/>
  <c r="O28" i="4"/>
  <c r="O568" i="4"/>
  <c r="AJ560" i="4"/>
  <c r="X559" i="4"/>
  <c r="G558" i="4"/>
  <c r="O554" i="4"/>
  <c r="O552" i="4"/>
  <c r="AJ544" i="4"/>
  <c r="X543" i="4"/>
  <c r="G542" i="4"/>
  <c r="O538" i="4"/>
  <c r="O536" i="4"/>
  <c r="AJ528" i="4"/>
  <c r="X527" i="4"/>
  <c r="G526" i="4"/>
  <c r="O522" i="4"/>
  <c r="O520" i="4"/>
  <c r="AJ512" i="4"/>
  <c r="X511" i="4"/>
  <c r="G510" i="4"/>
  <c r="O506" i="4"/>
  <c r="O504" i="4"/>
  <c r="AJ496" i="4"/>
  <c r="X495" i="4"/>
  <c r="G494" i="4"/>
  <c r="O490" i="4"/>
  <c r="O488" i="4"/>
  <c r="AJ480" i="4"/>
  <c r="X479" i="4"/>
  <c r="G478" i="4"/>
  <c r="O474" i="4"/>
  <c r="O472" i="4"/>
  <c r="AJ464" i="4"/>
  <c r="X463" i="4"/>
  <c r="G462" i="4"/>
  <c r="O458" i="4"/>
  <c r="O456" i="4"/>
  <c r="X447" i="4"/>
  <c r="G446" i="4"/>
  <c r="O442" i="4"/>
  <c r="X431" i="4"/>
  <c r="G430" i="4"/>
  <c r="O426" i="4"/>
  <c r="X415" i="4"/>
  <c r="G414" i="4"/>
  <c r="O410" i="4"/>
  <c r="X399" i="4"/>
  <c r="G398" i="4"/>
  <c r="O394" i="4"/>
  <c r="X383" i="4"/>
  <c r="G382" i="4"/>
  <c r="O378" i="4"/>
  <c r="G367" i="4"/>
  <c r="G366" i="4"/>
  <c r="O363" i="4"/>
  <c r="X360" i="4"/>
  <c r="O354" i="4"/>
  <c r="O351" i="4"/>
  <c r="G351" i="4"/>
  <c r="G346" i="4"/>
  <c r="X345" i="4"/>
  <c r="X344" i="4"/>
  <c r="X343" i="4"/>
  <c r="O338" i="4"/>
  <c r="O335" i="4"/>
  <c r="G335" i="4"/>
  <c r="G330" i="4"/>
  <c r="X329" i="4"/>
  <c r="X328" i="4"/>
  <c r="G324" i="4"/>
  <c r="G320" i="4"/>
  <c r="G312" i="4"/>
  <c r="X311" i="4"/>
  <c r="G309" i="4"/>
  <c r="X307" i="4"/>
  <c r="X300" i="4"/>
  <c r="O300" i="4"/>
  <c r="G292" i="4"/>
  <c r="O288" i="4"/>
  <c r="X286" i="4"/>
  <c r="AJ277" i="4"/>
  <c r="X277" i="4"/>
  <c r="O266" i="4"/>
  <c r="G240" i="4"/>
  <c r="X236" i="4"/>
  <c r="O235" i="4"/>
  <c r="O227" i="4"/>
  <c r="O226" i="4"/>
  <c r="AJ223" i="4"/>
  <c r="X223" i="4"/>
  <c r="X219" i="4"/>
  <c r="X216" i="4"/>
  <c r="AJ215" i="4"/>
  <c r="X215" i="4"/>
  <c r="X212" i="4"/>
  <c r="X211" i="4"/>
  <c r="G208" i="4"/>
  <c r="O202" i="4"/>
  <c r="G201" i="4"/>
  <c r="X198" i="4"/>
  <c r="O182" i="4"/>
  <c r="X180" i="4"/>
  <c r="X177" i="4"/>
  <c r="AJ177" i="4"/>
  <c r="O176" i="4"/>
  <c r="O175" i="4"/>
  <c r="X166" i="4"/>
  <c r="O156" i="4"/>
  <c r="X150" i="4"/>
  <c r="G96" i="4"/>
  <c r="G64" i="4"/>
  <c r="AJ323" i="4"/>
  <c r="X322" i="4"/>
  <c r="X321" i="4"/>
  <c r="G321" i="4"/>
  <c r="O317" i="4"/>
  <c r="G314" i="4"/>
  <c r="AJ307" i="4"/>
  <c r="X306" i="4"/>
  <c r="X305" i="4"/>
  <c r="G305" i="4"/>
  <c r="O301" i="4"/>
  <c r="G298" i="4"/>
  <c r="X293" i="4"/>
  <c r="X289" i="4"/>
  <c r="O289" i="4"/>
  <c r="X284" i="4"/>
  <c r="AJ283" i="4"/>
  <c r="O283" i="4"/>
  <c r="G282" i="4"/>
  <c r="G280" i="4"/>
  <c r="O277" i="4"/>
  <c r="G277" i="4"/>
  <c r="X270" i="4"/>
  <c r="G269" i="4"/>
  <c r="X267" i="4"/>
  <c r="AJ263" i="4"/>
  <c r="O254" i="4"/>
  <c r="X250" i="4"/>
  <c r="O249" i="4"/>
  <c r="G249" i="4"/>
  <c r="X246" i="4"/>
  <c r="O236" i="4"/>
  <c r="G228" i="4"/>
  <c r="X225" i="4"/>
  <c r="O225" i="4"/>
  <c r="X220" i="4"/>
  <c r="AJ219" i="4"/>
  <c r="O219" i="4"/>
  <c r="G218" i="4"/>
  <c r="G216" i="4"/>
  <c r="O213" i="4"/>
  <c r="G213" i="4"/>
  <c r="X206" i="4"/>
  <c r="G205" i="4"/>
  <c r="X203" i="4"/>
  <c r="AJ199" i="4"/>
  <c r="O190" i="4"/>
  <c r="X186" i="4"/>
  <c r="G185" i="4"/>
  <c r="X182" i="4"/>
  <c r="O172" i="4"/>
  <c r="G168" i="4"/>
  <c r="X163" i="4"/>
  <c r="O163" i="4"/>
  <c r="G160" i="4"/>
  <c r="G154" i="4"/>
  <c r="G152" i="4"/>
  <c r="X147" i="4"/>
  <c r="O147" i="4"/>
  <c r="G144" i="4"/>
  <c r="O139" i="4"/>
  <c r="G138" i="4"/>
  <c r="O136" i="4"/>
  <c r="AJ135" i="4"/>
  <c r="X135" i="4"/>
  <c r="G133" i="4"/>
  <c r="O111" i="4"/>
  <c r="X108" i="4"/>
  <c r="G94" i="4"/>
  <c r="AJ93" i="4"/>
  <c r="X93" i="4"/>
  <c r="G93" i="4"/>
  <c r="O92" i="4"/>
  <c r="O79" i="4"/>
  <c r="X76" i="4"/>
  <c r="G62" i="4"/>
  <c r="AJ61" i="4"/>
  <c r="X61" i="4"/>
  <c r="G61" i="4"/>
  <c r="O60" i="4"/>
  <c r="O56" i="4"/>
  <c r="O40" i="4"/>
  <c r="O24" i="4"/>
  <c r="U14" i="4"/>
  <c r="D2120" i="5"/>
  <c r="X318" i="4"/>
  <c r="G317" i="4"/>
  <c r="O313" i="4"/>
  <c r="X302" i="4"/>
  <c r="G301" i="4"/>
  <c r="O297" i="4"/>
  <c r="G297" i="4"/>
  <c r="X294" i="4"/>
  <c r="X273" i="4"/>
  <c r="O273" i="4"/>
  <c r="X268" i="4"/>
  <c r="O267" i="4"/>
  <c r="G266" i="4"/>
  <c r="G264" i="4"/>
  <c r="G261" i="4"/>
  <c r="X254" i="4"/>
  <c r="G253" i="4"/>
  <c r="X251" i="4"/>
  <c r="X234" i="4"/>
  <c r="O233" i="4"/>
  <c r="G233" i="4"/>
  <c r="X230" i="4"/>
  <c r="O209" i="4"/>
  <c r="X204" i="4"/>
  <c r="O203" i="4"/>
  <c r="G202" i="4"/>
  <c r="G200" i="4"/>
  <c r="G197" i="4"/>
  <c r="X190" i="4"/>
  <c r="G189" i="4"/>
  <c r="X187" i="4"/>
  <c r="X170" i="4"/>
  <c r="G165" i="4"/>
  <c r="G157" i="4"/>
  <c r="X155" i="4"/>
  <c r="O155" i="4"/>
  <c r="G149" i="4"/>
  <c r="G141" i="4"/>
  <c r="O138" i="4"/>
  <c r="G128" i="4"/>
  <c r="O123" i="4"/>
  <c r="G122" i="4"/>
  <c r="G120" i="4"/>
  <c r="G118" i="4"/>
  <c r="G112" i="4"/>
  <c r="AJ111" i="4"/>
  <c r="X111" i="4"/>
  <c r="O109" i="4"/>
  <c r="X106" i="4"/>
  <c r="O90" i="4"/>
  <c r="G88" i="4"/>
  <c r="G86" i="4"/>
  <c r="G80" i="4"/>
  <c r="AJ79" i="4"/>
  <c r="X79" i="4"/>
  <c r="O77" i="4"/>
  <c r="X74" i="4"/>
  <c r="O58" i="4"/>
  <c r="O52" i="4"/>
  <c r="O36" i="4"/>
  <c r="O20" i="4"/>
  <c r="X314" i="4"/>
  <c r="G313" i="4"/>
  <c r="X298" i="4"/>
  <c r="O286" i="4"/>
  <c r="X282" i="4"/>
  <c r="G281" i="4"/>
  <c r="X278" i="4"/>
  <c r="X257" i="4"/>
  <c r="X252" i="4"/>
  <c r="O251" i="4"/>
  <c r="G250" i="4"/>
  <c r="G248" i="4"/>
  <c r="O245" i="4"/>
  <c r="G245" i="4"/>
  <c r="X238" i="4"/>
  <c r="G237" i="4"/>
  <c r="X235" i="4"/>
  <c r="AJ231" i="4"/>
  <c r="O228" i="4"/>
  <c r="O222" i="4"/>
  <c r="X218" i="4"/>
  <c r="O217" i="4"/>
  <c r="G217" i="4"/>
  <c r="X214" i="4"/>
  <c r="O210" i="4"/>
  <c r="AJ209" i="4"/>
  <c r="X207" i="4"/>
  <c r="O207" i="4"/>
  <c r="O204" i="4"/>
  <c r="O200" i="4"/>
  <c r="X197" i="4"/>
  <c r="O195" i="4"/>
  <c r="X193" i="4"/>
  <c r="O193" i="4"/>
  <c r="X188" i="4"/>
  <c r="AJ187" i="4"/>
  <c r="O187" i="4"/>
  <c r="G186" i="4"/>
  <c r="G184" i="4"/>
  <c r="O181" i="4"/>
  <c r="G181" i="4"/>
  <c r="X174" i="4"/>
  <c r="G173" i="4"/>
  <c r="X171" i="4"/>
  <c r="O169" i="4"/>
  <c r="O168" i="4"/>
  <c r="X167" i="4"/>
  <c r="O161" i="4"/>
  <c r="O160" i="4"/>
  <c r="X159" i="4"/>
  <c r="O153" i="4"/>
  <c r="O152" i="4"/>
  <c r="X151" i="4"/>
  <c r="O145" i="4"/>
  <c r="O144" i="4"/>
  <c r="X143" i="4"/>
  <c r="X140" i="4"/>
  <c r="O140" i="4"/>
  <c r="X134" i="4"/>
  <c r="X129" i="4"/>
  <c r="AJ125" i="4"/>
  <c r="X125" i="4"/>
  <c r="O122" i="4"/>
  <c r="G110" i="4"/>
  <c r="AJ109" i="4"/>
  <c r="X109" i="4"/>
  <c r="G109" i="4"/>
  <c r="O108" i="4"/>
  <c r="O95" i="4"/>
  <c r="X92" i="4"/>
  <c r="G78" i="4"/>
  <c r="AJ77" i="4"/>
  <c r="X77" i="4"/>
  <c r="G77" i="4"/>
  <c r="O76" i="4"/>
  <c r="O63" i="4"/>
  <c r="X60" i="4"/>
  <c r="O48" i="4"/>
  <c r="O32" i="4"/>
  <c r="U10" i="4"/>
  <c r="AJ291" i="4"/>
  <c r="X290" i="4"/>
  <c r="G289" i="4"/>
  <c r="O285" i="4"/>
  <c r="AJ275" i="4"/>
  <c r="X274" i="4"/>
  <c r="G273" i="4"/>
  <c r="O269" i="4"/>
  <c r="AJ259" i="4"/>
  <c r="X258" i="4"/>
  <c r="G257" i="4"/>
  <c r="O253" i="4"/>
  <c r="AJ243" i="4"/>
  <c r="X242" i="4"/>
  <c r="G241" i="4"/>
  <c r="O237" i="4"/>
  <c r="AJ227" i="4"/>
  <c r="X226" i="4"/>
  <c r="G225" i="4"/>
  <c r="O221" i="4"/>
  <c r="AJ211" i="4"/>
  <c r="X210" i="4"/>
  <c r="G209" i="4"/>
  <c r="O205" i="4"/>
  <c r="AJ195" i="4"/>
  <c r="X194" i="4"/>
  <c r="G193" i="4"/>
  <c r="O189" i="4"/>
  <c r="AJ179" i="4"/>
  <c r="X178" i="4"/>
  <c r="G177" i="4"/>
  <c r="O173" i="4"/>
  <c r="AJ163" i="4"/>
  <c r="X162" i="4"/>
  <c r="G161" i="4"/>
  <c r="O157" i="4"/>
  <c r="AJ147" i="4"/>
  <c r="X146" i="4"/>
  <c r="G145" i="4"/>
  <c r="O141" i="4"/>
  <c r="AJ131" i="4"/>
  <c r="X130" i="4"/>
  <c r="G129" i="4"/>
  <c r="O125" i="4"/>
  <c r="O115" i="4"/>
  <c r="O113" i="4"/>
  <c r="G113" i="4"/>
  <c r="X112" i="4"/>
  <c r="X110" i="4"/>
  <c r="X107" i="4"/>
  <c r="X105" i="4"/>
  <c r="O99" i="4"/>
  <c r="O97" i="4"/>
  <c r="G97" i="4"/>
  <c r="X96" i="4"/>
  <c r="X94" i="4"/>
  <c r="X91" i="4"/>
  <c r="X89" i="4"/>
  <c r="O83" i="4"/>
  <c r="O81" i="4"/>
  <c r="G81" i="4"/>
  <c r="X80" i="4"/>
  <c r="X78" i="4"/>
  <c r="X75" i="4"/>
  <c r="X73" i="4"/>
  <c r="O67" i="4"/>
  <c r="O65" i="4"/>
  <c r="G65" i="4"/>
  <c r="X64" i="4"/>
  <c r="X62" i="4"/>
  <c r="X59" i="4"/>
  <c r="X57" i="4"/>
  <c r="G57" i="4"/>
  <c r="X56" i="4"/>
  <c r="G53" i="4"/>
  <c r="X52" i="4"/>
  <c r="G49" i="4"/>
  <c r="X48" i="4"/>
  <c r="G45" i="4"/>
  <c r="X44" i="4"/>
  <c r="G41" i="4"/>
  <c r="X40" i="4"/>
  <c r="G37" i="4"/>
  <c r="X36" i="4"/>
  <c r="G33" i="4"/>
  <c r="X32" i="4"/>
  <c r="G29" i="4"/>
  <c r="X28" i="4"/>
  <c r="G25" i="4"/>
  <c r="X24" i="4"/>
  <c r="G21" i="4"/>
  <c r="X20" i="4"/>
  <c r="N7" i="4"/>
  <c r="E15" i="4"/>
  <c r="E13" i="4"/>
  <c r="E11" i="4"/>
  <c r="E9" i="4"/>
  <c r="O137" i="4"/>
  <c r="X126" i="4"/>
  <c r="G125" i="4"/>
  <c r="O121" i="4"/>
  <c r="O119" i="4"/>
  <c r="O117" i="4"/>
  <c r="G117" i="4"/>
  <c r="X116" i="4"/>
  <c r="X114" i="4"/>
  <c r="O103" i="4"/>
  <c r="O101" i="4"/>
  <c r="G101" i="4"/>
  <c r="X100" i="4"/>
  <c r="X98" i="4"/>
  <c r="O87" i="4"/>
  <c r="O85" i="4"/>
  <c r="G85" i="4"/>
  <c r="X84" i="4"/>
  <c r="X82" i="4"/>
  <c r="O71" i="4"/>
  <c r="O69" i="4"/>
  <c r="G69" i="4"/>
  <c r="X68" i="4"/>
  <c r="X66" i="4"/>
  <c r="O57" i="4"/>
  <c r="X54" i="4"/>
  <c r="O53" i="4"/>
  <c r="X50" i="4"/>
  <c r="O49" i="4"/>
  <c r="X46" i="4"/>
  <c r="O45" i="4"/>
  <c r="X42" i="4"/>
  <c r="O41" i="4"/>
  <c r="X38" i="4"/>
  <c r="O37" i="4"/>
  <c r="X34" i="4"/>
  <c r="O33" i="4"/>
  <c r="X30" i="4"/>
  <c r="O29" i="4"/>
  <c r="X26" i="4"/>
  <c r="O25" i="4"/>
  <c r="X22" i="4"/>
  <c r="O21" i="4"/>
  <c r="S7" i="4"/>
  <c r="M8" i="4"/>
  <c r="M9" i="4"/>
  <c r="M10" i="4"/>
  <c r="M11" i="4"/>
  <c r="M12" i="4"/>
  <c r="M13" i="4"/>
  <c r="M14" i="4"/>
  <c r="M15" i="4"/>
  <c r="T15" i="4"/>
  <c r="U13" i="4"/>
  <c r="U11" i="4"/>
  <c r="U9" i="4"/>
  <c r="G169" i="4"/>
  <c r="O165" i="4"/>
  <c r="AJ155" i="4"/>
  <c r="X154" i="4"/>
  <c r="G153" i="4"/>
  <c r="O149" i="4"/>
  <c r="AJ139" i="4"/>
  <c r="X138" i="4"/>
  <c r="G137" i="4"/>
  <c r="O133" i="4"/>
  <c r="O131" i="4"/>
  <c r="AJ123" i="4"/>
  <c r="X122" i="4"/>
  <c r="G121" i="4"/>
  <c r="X120" i="4"/>
  <c r="X118" i="4"/>
  <c r="O107" i="4"/>
  <c r="O105" i="4"/>
  <c r="G105" i="4"/>
  <c r="X104" i="4"/>
  <c r="X102" i="4"/>
  <c r="O91" i="4"/>
  <c r="O89" i="4"/>
  <c r="G89" i="4"/>
  <c r="X88" i="4"/>
  <c r="X86" i="4"/>
  <c r="O75" i="4"/>
  <c r="O73" i="4"/>
  <c r="G73" i="4"/>
  <c r="X72" i="4"/>
  <c r="X70" i="4"/>
  <c r="O59" i="4"/>
  <c r="G56" i="4"/>
  <c r="O55" i="4"/>
  <c r="X53" i="4"/>
  <c r="AJ53" i="4"/>
  <c r="G52" i="4"/>
  <c r="O51" i="4"/>
  <c r="X49" i="4"/>
  <c r="AJ49" i="4"/>
  <c r="G48" i="4"/>
  <c r="O47" i="4"/>
  <c r="X45" i="4"/>
  <c r="AJ45" i="4"/>
  <c r="G44" i="4"/>
  <c r="O43" i="4"/>
  <c r="X41" i="4"/>
  <c r="AJ41" i="4"/>
  <c r="G40" i="4"/>
  <c r="O39" i="4"/>
  <c r="X37" i="4"/>
  <c r="AJ37" i="4"/>
  <c r="G36" i="4"/>
  <c r="O35" i="4"/>
  <c r="X33" i="4"/>
  <c r="AJ33" i="4"/>
  <c r="G32" i="4"/>
  <c r="O31" i="4"/>
  <c r="X29" i="4"/>
  <c r="AJ29" i="4"/>
  <c r="G28" i="4"/>
  <c r="O27" i="4"/>
  <c r="X25" i="4"/>
  <c r="AJ25" i="4"/>
  <c r="G24" i="4"/>
  <c r="O23" i="4"/>
  <c r="X21" i="4"/>
  <c r="AJ21" i="4"/>
  <c r="G20" i="4"/>
  <c r="O19" i="4"/>
  <c r="E14" i="4"/>
  <c r="E12" i="4"/>
  <c r="E10" i="4"/>
  <c r="E8" i="4"/>
  <c r="D7" i="4"/>
  <c r="L7" i="4"/>
  <c r="T7" i="4"/>
  <c r="S8" i="4"/>
  <c r="S9" i="4"/>
  <c r="S10" i="4"/>
  <c r="S11" i="4"/>
  <c r="S12" i="4"/>
  <c r="S13" i="4"/>
  <c r="S14" i="4"/>
  <c r="G15" i="4"/>
  <c r="S15" i="4"/>
  <c r="N15" i="4"/>
  <c r="D15" i="4"/>
  <c r="T14" i="4"/>
  <c r="N14" i="4"/>
  <c r="D14" i="4"/>
  <c r="T13" i="4"/>
  <c r="N13" i="4"/>
  <c r="D13" i="4"/>
  <c r="T12" i="4"/>
  <c r="N12" i="4"/>
  <c r="D12" i="4"/>
  <c r="T11" i="4"/>
  <c r="N11" i="4"/>
  <c r="D11" i="4"/>
  <c r="T10" i="4"/>
  <c r="N10" i="4"/>
  <c r="D10" i="4"/>
  <c r="T9" i="4"/>
  <c r="N9" i="4"/>
  <c r="D9" i="4"/>
  <c r="T8" i="4"/>
  <c r="N8" i="4"/>
  <c r="D8" i="4"/>
  <c r="U7" i="4"/>
  <c r="E7" i="4"/>
  <c r="F2099" i="5"/>
  <c r="F2083" i="5"/>
  <c r="F2067" i="5"/>
  <c r="F2051" i="5"/>
  <c r="F2035" i="5"/>
  <c r="F2019" i="5"/>
  <c r="F2003" i="5"/>
  <c r="F1987" i="5"/>
  <c r="F1971" i="5"/>
  <c r="F726" i="5"/>
  <c r="E2120" i="5"/>
  <c r="U15" i="4"/>
  <c r="L15" i="4"/>
  <c r="F15" i="4"/>
  <c r="L14" i="4"/>
  <c r="F14" i="4"/>
  <c r="L13" i="4"/>
  <c r="F13" i="4"/>
  <c r="L12" i="4"/>
  <c r="F12" i="4"/>
  <c r="L11" i="4"/>
  <c r="F11" i="4"/>
  <c r="L10" i="4"/>
  <c r="F10" i="4"/>
  <c r="L9" i="4"/>
  <c r="F9" i="4"/>
  <c r="L8" i="4"/>
  <c r="F8" i="4"/>
  <c r="M7" i="4"/>
  <c r="F2107" i="5"/>
  <c r="F2091" i="5"/>
  <c r="F2075" i="5"/>
  <c r="F2059" i="5"/>
  <c r="F2043" i="5"/>
  <c r="F2027" i="5"/>
  <c r="F2011" i="5"/>
  <c r="F1995" i="5"/>
  <c r="F1979" i="5"/>
  <c r="F1608" i="5"/>
  <c r="F1592" i="5"/>
  <c r="F1576" i="5"/>
  <c r="F1560" i="5"/>
  <c r="F1544" i="5"/>
  <c r="F1528" i="5"/>
  <c r="F1512" i="5"/>
  <c r="F1492" i="5"/>
  <c r="F1484" i="5"/>
  <c r="F1476" i="5"/>
  <c r="F1468" i="5"/>
  <c r="F1460" i="5"/>
  <c r="F1452" i="5"/>
  <c r="F1444" i="5"/>
  <c r="F1436" i="5"/>
  <c r="F1428" i="5"/>
  <c r="F1420" i="5"/>
  <c r="F1412" i="5"/>
  <c r="F1404" i="5"/>
  <c r="F1396" i="5"/>
  <c r="F1388" i="5"/>
  <c r="F1380" i="5"/>
  <c r="F1372" i="5"/>
  <c r="F1364" i="5"/>
  <c r="F1356" i="5"/>
  <c r="F1348" i="5"/>
  <c r="F1340" i="5"/>
  <c r="F1332" i="5"/>
  <c r="F1324" i="5"/>
  <c r="F1316" i="5"/>
  <c r="F1616" i="5"/>
  <c r="F1600" i="5"/>
  <c r="F1584" i="5"/>
  <c r="F1568" i="5"/>
  <c r="F1552" i="5"/>
  <c r="F1536" i="5"/>
  <c r="F1520" i="5"/>
  <c r="F1504" i="5"/>
  <c r="F1496" i="5"/>
  <c r="F1488" i="5"/>
  <c r="F1480" i="5"/>
  <c r="F1472" i="5"/>
  <c r="F1464" i="5"/>
  <c r="F1456" i="5"/>
  <c r="F1448" i="5"/>
  <c r="F1440" i="5"/>
  <c r="F1432" i="5"/>
  <c r="F1424" i="5"/>
  <c r="F1416" i="5"/>
  <c r="F1408" i="5"/>
  <c r="F1400" i="5"/>
  <c r="F1392" i="5"/>
  <c r="F1384" i="5"/>
  <c r="F1376" i="5"/>
  <c r="F1368" i="5"/>
  <c r="F1360" i="5"/>
  <c r="F1352" i="5"/>
  <c r="F1344" i="5"/>
  <c r="F1336" i="5"/>
  <c r="F1328" i="5"/>
  <c r="F1320" i="5"/>
  <c r="F1312" i="5"/>
  <c r="F1289" i="5"/>
  <c r="F1273" i="5"/>
  <c r="F1257" i="5"/>
  <c r="F1241" i="5"/>
  <c r="F1225" i="5"/>
  <c r="F1209" i="5"/>
  <c r="F1193" i="5"/>
  <c r="F1185" i="5"/>
  <c r="F1177" i="5"/>
  <c r="F1169" i="5"/>
  <c r="F1161" i="5"/>
  <c r="F1153" i="5"/>
  <c r="F1145" i="5"/>
  <c r="F1137" i="5"/>
  <c r="F1129" i="5"/>
  <c r="F1121" i="5"/>
  <c r="F1113" i="5"/>
  <c r="F1050" i="5"/>
  <c r="F986" i="5"/>
  <c r="F1089" i="5"/>
  <c r="F1073" i="5"/>
  <c r="F1057" i="5"/>
  <c r="F1041" i="5"/>
  <c r="F1025" i="5"/>
  <c r="F1009" i="5"/>
  <c r="F993" i="5"/>
  <c r="F977" i="5"/>
  <c r="F1085" i="5"/>
  <c r="F1069" i="5"/>
  <c r="F1053" i="5"/>
  <c r="F1037" i="5"/>
  <c r="F1021" i="5"/>
  <c r="F1005" i="5"/>
  <c r="F989" i="5"/>
  <c r="F1081" i="5"/>
  <c r="F1065" i="5"/>
  <c r="F1049" i="5"/>
  <c r="F1033" i="5"/>
  <c r="F1017" i="5"/>
  <c r="F1001" i="5"/>
  <c r="F985" i="5"/>
  <c r="F850" i="5"/>
  <c r="F834" i="5"/>
  <c r="F818" i="5"/>
  <c r="F802" i="5"/>
  <c r="F786" i="5"/>
  <c r="F770" i="5"/>
  <c r="F754" i="5"/>
  <c r="F738" i="5"/>
  <c r="F858" i="5"/>
  <c r="F842" i="5"/>
  <c r="F826" i="5"/>
  <c r="F810" i="5"/>
  <c r="F794" i="5"/>
  <c r="F778" i="5"/>
  <c r="F762" i="5"/>
  <c r="F746" i="5"/>
  <c r="F730" i="5"/>
  <c r="F531" i="5"/>
  <c r="F523" i="5"/>
  <c r="F515" i="5"/>
  <c r="F499" i="5"/>
  <c r="F467" i="5"/>
  <c r="F535" i="5"/>
  <c r="F527" i="5"/>
  <c r="F519" i="5"/>
  <c r="F507" i="5"/>
  <c r="F370" i="5"/>
  <c r="F486" i="5"/>
  <c r="F470" i="5"/>
  <c r="F454" i="5"/>
  <c r="F438" i="5"/>
  <c r="F422" i="5"/>
  <c r="F406" i="5"/>
  <c r="F390" i="5"/>
  <c r="F379" i="5"/>
  <c r="F371" i="5"/>
  <c r="F482" i="5"/>
  <c r="F466" i="5"/>
  <c r="F450" i="5"/>
  <c r="F434" i="5"/>
  <c r="F418" i="5"/>
  <c r="F402" i="5"/>
  <c r="F386" i="5"/>
  <c r="F382" i="5"/>
  <c r="F374" i="5"/>
  <c r="F367" i="5"/>
  <c r="F363" i="5"/>
  <c r="F359" i="5"/>
  <c r="F355" i="5"/>
  <c r="F348" i="5"/>
  <c r="F340" i="5"/>
  <c r="F332" i="5"/>
  <c r="F324" i="5"/>
  <c r="F316" i="5"/>
  <c r="F264" i="5"/>
  <c r="F311" i="5"/>
  <c r="F280" i="5"/>
  <c r="F216" i="5"/>
  <c r="F352" i="5"/>
  <c r="F344" i="5"/>
  <c r="F336" i="5"/>
  <c r="F328" i="5"/>
  <c r="F320" i="5"/>
  <c r="F312" i="5"/>
  <c r="F296" i="5"/>
  <c r="F232" i="5"/>
  <c r="F303" i="5"/>
  <c r="F287" i="5"/>
  <c r="F271" i="5"/>
  <c r="F255" i="5"/>
  <c r="F239" i="5"/>
  <c r="F223" i="5"/>
  <c r="F201" i="5"/>
  <c r="F197" i="5"/>
  <c r="F299" i="5"/>
  <c r="F283" i="5"/>
  <c r="F267" i="5"/>
  <c r="F251" i="5"/>
  <c r="F235" i="5"/>
  <c r="F219" i="5"/>
  <c r="F202" i="5"/>
  <c r="F295" i="5"/>
  <c r="F279" i="5"/>
  <c r="F263" i="5"/>
  <c r="F247" i="5"/>
  <c r="F231" i="5"/>
  <c r="F215" i="5"/>
  <c r="F205" i="5"/>
  <c r="F189" i="5"/>
  <c r="F173" i="5"/>
  <c r="F157" i="5"/>
  <c r="F134" i="5"/>
  <c r="F102" i="5"/>
  <c r="F181" i="5"/>
  <c r="F165" i="5"/>
  <c r="F150" i="5"/>
  <c r="F118" i="5"/>
  <c r="F89" i="5"/>
  <c r="D12" i="5"/>
  <c r="F94" i="5"/>
  <c r="F80" i="5"/>
  <c r="F64" i="5"/>
  <c r="F76" i="5"/>
  <c r="F60" i="5"/>
  <c r="F37" i="5"/>
  <c r="E9" i="5"/>
  <c r="F88" i="5"/>
  <c r="F72" i="5"/>
  <c r="F45" i="5"/>
  <c r="F41" i="5"/>
  <c r="E13" i="5"/>
  <c r="D7" i="5"/>
  <c r="D8" i="5"/>
  <c r="F25" i="5"/>
  <c r="F21" i="5"/>
  <c r="G17" i="5"/>
  <c r="F15" i="5"/>
  <c r="E14" i="5"/>
  <c r="D13" i="5"/>
  <c r="E10" i="5"/>
  <c r="D9" i="5"/>
  <c r="E15" i="5"/>
  <c r="D14" i="5"/>
  <c r="E11" i="5"/>
  <c r="D10" i="5"/>
  <c r="E7" i="5"/>
  <c r="D15" i="5"/>
  <c r="E12" i="5"/>
  <c r="D11" i="5"/>
  <c r="E8" i="5"/>
  <c r="BG8" i="14" l="1"/>
  <c r="BG15" i="14" s="1"/>
  <c r="BB15" i="14"/>
  <c r="BA15" i="14"/>
  <c r="BF8" i="14"/>
  <c r="BF15" i="14" s="1"/>
  <c r="AZ15" i="14"/>
  <c r="BE8" i="14"/>
  <c r="BE15" i="14" s="1"/>
  <c r="X15" i="4"/>
  <c r="X11" i="4"/>
  <c r="G8" i="4"/>
  <c r="H8" i="4" s="1"/>
  <c r="G14" i="4"/>
  <c r="H14" i="4" s="1"/>
  <c r="F14" i="5"/>
  <c r="H2057" i="5" s="1"/>
  <c r="I2057" i="5" s="1"/>
  <c r="F13" i="5"/>
  <c r="H1986" i="5" s="1"/>
  <c r="I1986" i="5" s="1"/>
  <c r="G10" i="4"/>
  <c r="H10" i="4" s="1"/>
  <c r="X9" i="4"/>
  <c r="X13" i="4"/>
  <c r="X12" i="4"/>
  <c r="X10" i="4"/>
  <c r="X8" i="4"/>
  <c r="X14" i="4"/>
  <c r="X7" i="4"/>
  <c r="O2120" i="4"/>
  <c r="F11" i="5"/>
  <c r="H1443" i="5" s="1"/>
  <c r="I1443" i="5" s="1"/>
  <c r="G11" i="4"/>
  <c r="H11" i="4" s="1"/>
  <c r="G9" i="4"/>
  <c r="H9" i="4" s="1"/>
  <c r="F12" i="5"/>
  <c r="H1733" i="5" s="1"/>
  <c r="G7" i="4"/>
  <c r="H7" i="4" s="1"/>
  <c r="G13" i="4"/>
  <c r="H13" i="4" s="1"/>
  <c r="F9" i="5"/>
  <c r="H775" i="5" s="1"/>
  <c r="F8" i="5"/>
  <c r="H281" i="5" s="1"/>
  <c r="I281" i="5" s="1"/>
  <c r="F7" i="5"/>
  <c r="H25" i="5" s="1"/>
  <c r="I25" i="5" s="1"/>
  <c r="F10" i="5"/>
  <c r="H1001" i="5" s="1"/>
  <c r="G12" i="4"/>
  <c r="K17" i="3"/>
  <c r="O8" i="4"/>
  <c r="O12" i="4"/>
  <c r="J17" i="3"/>
  <c r="M17" i="3"/>
  <c r="O9" i="4"/>
  <c r="O13" i="4"/>
  <c r="E17" i="3"/>
  <c r="O11" i="4"/>
  <c r="O15" i="4"/>
  <c r="I17" i="3"/>
  <c r="M17" i="4"/>
  <c r="O10" i="4"/>
  <c r="O14" i="4"/>
  <c r="G17" i="3"/>
  <c r="E17" i="4"/>
  <c r="D17" i="5"/>
  <c r="H1895" i="5"/>
  <c r="H1959" i="5"/>
  <c r="H1794" i="5"/>
  <c r="H1826" i="5"/>
  <c r="H1858" i="5"/>
  <c r="H1922" i="5"/>
  <c r="H1954" i="5"/>
  <c r="H2003" i="5"/>
  <c r="T17" i="4"/>
  <c r="H1973" i="5"/>
  <c r="H24" i="4"/>
  <c r="H40" i="4"/>
  <c r="H56" i="4"/>
  <c r="H73" i="4"/>
  <c r="H105" i="4"/>
  <c r="S17" i="4"/>
  <c r="N17" i="4"/>
  <c r="H29" i="4"/>
  <c r="H53" i="4"/>
  <c r="H81" i="4"/>
  <c r="H113" i="4"/>
  <c r="H145" i="4"/>
  <c r="H209" i="4"/>
  <c r="H273" i="4"/>
  <c r="F2120" i="5"/>
  <c r="H1755" i="5"/>
  <c r="H1819" i="5"/>
  <c r="H1947" i="5"/>
  <c r="H1764" i="5"/>
  <c r="H1796" i="5"/>
  <c r="H1860" i="5"/>
  <c r="H1892" i="5"/>
  <c r="H1924" i="5"/>
  <c r="H2016" i="5"/>
  <c r="U17" i="4"/>
  <c r="H28" i="4"/>
  <c r="H44" i="4"/>
  <c r="H69" i="4"/>
  <c r="H85" i="4"/>
  <c r="H101" i="4"/>
  <c r="H117" i="4"/>
  <c r="H37" i="4"/>
  <c r="H49" i="4"/>
  <c r="H193" i="4"/>
  <c r="H257" i="4"/>
  <c r="H186" i="4"/>
  <c r="H1957" i="5"/>
  <c r="H141" i="4"/>
  <c r="H189" i="4"/>
  <c r="E17" i="5"/>
  <c r="H1741" i="5"/>
  <c r="H1759" i="5"/>
  <c r="H1887" i="5"/>
  <c r="H1951" i="5"/>
  <c r="H1758" i="5"/>
  <c r="H1822" i="5"/>
  <c r="H1854" i="5"/>
  <c r="H1886" i="5"/>
  <c r="H1950" i="5"/>
  <c r="H15" i="4"/>
  <c r="O7" i="4"/>
  <c r="L17" i="4"/>
  <c r="H32" i="4"/>
  <c r="H48" i="4"/>
  <c r="H89" i="4"/>
  <c r="H121" i="4"/>
  <c r="H21" i="4"/>
  <c r="H33" i="4"/>
  <c r="H65" i="4"/>
  <c r="H97" i="4"/>
  <c r="H177" i="4"/>
  <c r="H241" i="4"/>
  <c r="H78" i="4"/>
  <c r="H181" i="4"/>
  <c r="H217" i="4"/>
  <c r="H1845" i="5"/>
  <c r="H88" i="4"/>
  <c r="H128" i="4"/>
  <c r="H1969" i="5"/>
  <c r="H1972" i="5"/>
  <c r="H1961" i="5"/>
  <c r="H1833" i="5"/>
  <c r="H1769" i="5"/>
  <c r="H1997" i="5"/>
  <c r="H1857" i="5"/>
  <c r="H1793" i="5"/>
  <c r="H1977" i="5"/>
  <c r="H1885" i="5"/>
  <c r="H1821" i="5"/>
  <c r="H1757" i="5"/>
  <c r="H1843" i="5"/>
  <c r="H1907" i="5"/>
  <c r="H1976" i="5"/>
  <c r="H1800" i="5"/>
  <c r="H1832" i="5"/>
  <c r="H1864" i="5"/>
  <c r="H1928" i="5"/>
  <c r="H1960" i="5"/>
  <c r="D17" i="4"/>
  <c r="H20" i="4"/>
  <c r="H36" i="4"/>
  <c r="H52" i="4"/>
  <c r="H137" i="4"/>
  <c r="H153" i="4"/>
  <c r="H169" i="4"/>
  <c r="H125" i="4"/>
  <c r="H45" i="4"/>
  <c r="H161" i="4"/>
  <c r="H225" i="4"/>
  <c r="H289" i="4"/>
  <c r="H173" i="4"/>
  <c r="H1797" i="5"/>
  <c r="H109" i="4"/>
  <c r="H237" i="4"/>
  <c r="H245" i="4"/>
  <c r="H313" i="4"/>
  <c r="H80" i="4"/>
  <c r="H86" i="4"/>
  <c r="H157" i="4"/>
  <c r="H301" i="4"/>
  <c r="H317" i="4"/>
  <c r="H62" i="4"/>
  <c r="H168" i="4"/>
  <c r="H205" i="4"/>
  <c r="H216" i="4"/>
  <c r="H269" i="4"/>
  <c r="H277" i="4"/>
  <c r="H282" i="4"/>
  <c r="H305" i="4"/>
  <c r="H321" i="4"/>
  <c r="H96" i="4"/>
  <c r="H292" i="4"/>
  <c r="H320" i="4"/>
  <c r="H367" i="4"/>
  <c r="H414" i="4"/>
  <c r="H494" i="4"/>
  <c r="H558" i="4"/>
  <c r="H70" i="4"/>
  <c r="H170" i="4"/>
  <c r="H260" i="4"/>
  <c r="H325" i="4"/>
  <c r="H418" i="4"/>
  <c r="H482" i="4"/>
  <c r="H546" i="4"/>
  <c r="H136" i="4"/>
  <c r="H338" i="4"/>
  <c r="H343" i="4"/>
  <c r="H374" i="4"/>
  <c r="H390" i="4"/>
  <c r="H406" i="4"/>
  <c r="H422" i="4"/>
  <c r="H438" i="4"/>
  <c r="H454" i="4"/>
  <c r="H470" i="4"/>
  <c r="H486" i="4"/>
  <c r="H502" i="4"/>
  <c r="H518" i="4"/>
  <c r="H534" i="4"/>
  <c r="H550" i="4"/>
  <c r="H566" i="4"/>
  <c r="H72" i="4"/>
  <c r="H485" i="4"/>
  <c r="H490" i="4"/>
  <c r="H523" i="4"/>
  <c r="H221" i="4"/>
  <c r="H377" i="4"/>
  <c r="H475" i="4"/>
  <c r="H539" i="4"/>
  <c r="H623" i="4"/>
  <c r="H639" i="4"/>
  <c r="H653" i="4"/>
  <c r="H669" i="4"/>
  <c r="H685" i="4"/>
  <c r="H701" i="4"/>
  <c r="H717" i="4"/>
  <c r="H765" i="4"/>
  <c r="H358" i="4"/>
  <c r="H455" i="4"/>
  <c r="H519" i="4"/>
  <c r="H389" i="4"/>
  <c r="H407" i="4"/>
  <c r="H471" i="4"/>
  <c r="H535" i="4"/>
  <c r="H662" i="4"/>
  <c r="H678" i="4"/>
  <c r="H694" i="4"/>
  <c r="H710" i="4"/>
  <c r="H772" i="4"/>
  <c r="H780" i="4"/>
  <c r="H788" i="4"/>
  <c r="H796" i="4"/>
  <c r="H804" i="4"/>
  <c r="H812" i="4"/>
  <c r="H820" i="4"/>
  <c r="H828" i="4"/>
  <c r="H836" i="4"/>
  <c r="H844" i="4"/>
  <c r="H852" i="4"/>
  <c r="H860" i="4"/>
  <c r="H868" i="4"/>
  <c r="H876" i="4"/>
  <c r="H884" i="4"/>
  <c r="H896" i="4"/>
  <c r="H912" i="4"/>
  <c r="H928" i="4"/>
  <c r="H944" i="4"/>
  <c r="H960" i="4"/>
  <c r="H976" i="4"/>
  <c r="H992" i="4"/>
  <c r="H1008" i="4"/>
  <c r="H1024" i="4"/>
  <c r="H443" i="4"/>
  <c r="H741" i="4"/>
  <c r="H206" i="4"/>
  <c r="H533" i="4"/>
  <c r="H654" i="4"/>
  <c r="H670" i="4"/>
  <c r="H686" i="4"/>
  <c r="H702" i="4"/>
  <c r="H718" i="4"/>
  <c r="H726" i="4"/>
  <c r="H738" i="4"/>
  <c r="H769" i="4"/>
  <c r="H785" i="4"/>
  <c r="H801" i="4"/>
  <c r="H817" i="4"/>
  <c r="H833" i="4"/>
  <c r="H849" i="4"/>
  <c r="H865" i="4"/>
  <c r="H881" i="4"/>
  <c r="H598" i="4"/>
  <c r="H630" i="4"/>
  <c r="H822" i="4"/>
  <c r="H886" i="4"/>
  <c r="H1123" i="4"/>
  <c r="H1134" i="4"/>
  <c r="H1155" i="4"/>
  <c r="H1166" i="4"/>
  <c r="H1187" i="4"/>
  <c r="H1198" i="4"/>
  <c r="H1219" i="4"/>
  <c r="H1230" i="4"/>
  <c r="H1251" i="4"/>
  <c r="H1262" i="4"/>
  <c r="H1283" i="4"/>
  <c r="H1294" i="4"/>
  <c r="H1315" i="4"/>
  <c r="H1326" i="4"/>
  <c r="H1347" i="4"/>
  <c r="H1358" i="4"/>
  <c r="H1379" i="4"/>
  <c r="H1390" i="4"/>
  <c r="H1411" i="4"/>
  <c r="H1422" i="4"/>
  <c r="H1443" i="4"/>
  <c r="H1454" i="4"/>
  <c r="H1475" i="4"/>
  <c r="H1486" i="4"/>
  <c r="H1547" i="4"/>
  <c r="H1611" i="4"/>
  <c r="H1675" i="4"/>
  <c r="H1088" i="4"/>
  <c r="H664" i="4"/>
  <c r="H794" i="4"/>
  <c r="H858" i="4"/>
  <c r="H1026" i="4"/>
  <c r="H1028" i="4"/>
  <c r="H1122" i="4"/>
  <c r="H1138" i="4"/>
  <c r="H1154" i="4"/>
  <c r="H1170" i="4"/>
  <c r="H1186" i="4"/>
  <c r="H1202" i="4"/>
  <c r="H1218" i="4"/>
  <c r="H1234" i="4"/>
  <c r="H1250" i="4"/>
  <c r="H1266" i="4"/>
  <c r="H1282" i="4"/>
  <c r="H1298" i="4"/>
  <c r="H1314" i="4"/>
  <c r="H1330" i="4"/>
  <c r="H1346" i="4"/>
  <c r="H1362" i="4"/>
  <c r="H1378" i="4"/>
  <c r="H1394" i="4"/>
  <c r="H1410" i="4"/>
  <c r="H1426" i="4"/>
  <c r="H1442" i="4"/>
  <c r="H1458" i="4"/>
  <c r="H1474" i="4"/>
  <c r="H1567" i="4"/>
  <c r="H1631" i="4"/>
  <c r="H1695" i="4"/>
  <c r="H34" i="4"/>
  <c r="H132" i="4"/>
  <c r="H142" i="4"/>
  <c r="H172" i="4"/>
  <c r="H178" i="4"/>
  <c r="H244" i="4"/>
  <c r="H284" i="4"/>
  <c r="H288" i="4"/>
  <c r="H360" i="4"/>
  <c r="H372" i="4"/>
  <c r="H380" i="4"/>
  <c r="H392" i="4"/>
  <c r="H412" i="4"/>
  <c r="H496" i="4"/>
  <c r="H508" i="4"/>
  <c r="H516" i="4"/>
  <c r="H528" i="4"/>
  <c r="H540" i="4"/>
  <c r="H556" i="4"/>
  <c r="H568" i="4"/>
  <c r="H580" i="4"/>
  <c r="H588" i="4"/>
  <c r="H600" i="4"/>
  <c r="H612" i="4"/>
  <c r="H620" i="4"/>
  <c r="H632" i="4"/>
  <c r="H644" i="4"/>
  <c r="H652" i="4"/>
  <c r="H716" i="4"/>
  <c r="H730" i="4"/>
  <c r="H1071" i="4"/>
  <c r="H714" i="4"/>
  <c r="X2120" i="4"/>
  <c r="H25" i="4"/>
  <c r="H41" i="4"/>
  <c r="H57" i="4"/>
  <c r="H129" i="4"/>
  <c r="H184" i="4"/>
  <c r="H250" i="4"/>
  <c r="H281" i="4"/>
  <c r="H112" i="4"/>
  <c r="H118" i="4"/>
  <c r="H122" i="4"/>
  <c r="H165" i="4"/>
  <c r="H200" i="4"/>
  <c r="H253" i="4"/>
  <c r="H261" i="4"/>
  <c r="H266" i="4"/>
  <c r="H297" i="4"/>
  <c r="H61" i="4"/>
  <c r="H94" i="4"/>
  <c r="H133" i="4"/>
  <c r="H144" i="4"/>
  <c r="H213" i="4"/>
  <c r="H218" i="4"/>
  <c r="H208" i="4"/>
  <c r="H312" i="4"/>
  <c r="H324" i="4"/>
  <c r="H330" i="4"/>
  <c r="H335" i="4"/>
  <c r="H398" i="4"/>
  <c r="H510" i="4"/>
  <c r="H196" i="4"/>
  <c r="H294" i="4"/>
  <c r="H310" i="4"/>
  <c r="H334" i="4"/>
  <c r="H339" i="4"/>
  <c r="H402" i="4"/>
  <c r="H498" i="4"/>
  <c r="H562" i="4"/>
  <c r="H214" i="4"/>
  <c r="H234" i="4"/>
  <c r="H272" i="4"/>
  <c r="H296" i="4"/>
  <c r="H362" i="4"/>
  <c r="H308" i="4"/>
  <c r="H347" i="4"/>
  <c r="H395" i="4"/>
  <c r="H405" i="4"/>
  <c r="H425" i="4"/>
  <c r="H487" i="4"/>
  <c r="H729" i="4"/>
  <c r="H761" i="4"/>
  <c r="H439" i="4"/>
  <c r="H442" i="4"/>
  <c r="H619" i="4"/>
  <c r="H635" i="4"/>
  <c r="H657" i="4"/>
  <c r="H673" i="4"/>
  <c r="H689" i="4"/>
  <c r="H705" i="4"/>
  <c r="H749" i="4"/>
  <c r="H373" i="4"/>
  <c r="H393" i="4"/>
  <c r="H491" i="4"/>
  <c r="H555" i="4"/>
  <c r="H753" i="4"/>
  <c r="H176" i="4"/>
  <c r="H892" i="4"/>
  <c r="H908" i="4"/>
  <c r="H924" i="4"/>
  <c r="H940" i="4"/>
  <c r="H956" i="4"/>
  <c r="H972" i="4"/>
  <c r="H988" i="4"/>
  <c r="H1004" i="4"/>
  <c r="H1020" i="4"/>
  <c r="H265" i="4"/>
  <c r="H754" i="4"/>
  <c r="H757" i="4"/>
  <c r="H781" i="4"/>
  <c r="H797" i="4"/>
  <c r="H813" i="4"/>
  <c r="H829" i="4"/>
  <c r="H845" i="4"/>
  <c r="H861" i="4"/>
  <c r="H877" i="4"/>
  <c r="H590" i="4"/>
  <c r="H622" i="4"/>
  <c r="H666" i="4"/>
  <c r="H774" i="4"/>
  <c r="H838" i="4"/>
  <c r="H902" i="4"/>
  <c r="H934" i="4"/>
  <c r="H966" i="4"/>
  <c r="H998" i="4"/>
  <c r="H1054" i="4"/>
  <c r="H1059" i="4"/>
  <c r="H1086" i="4"/>
  <c r="H1091" i="4"/>
  <c r="H1531" i="4"/>
  <c r="H1595" i="4"/>
  <c r="H1659" i="4"/>
  <c r="H1055" i="4"/>
  <c r="H810" i="4"/>
  <c r="H874" i="4"/>
  <c r="H890" i="4"/>
  <c r="H922" i="4"/>
  <c r="H954" i="4"/>
  <c r="H986" i="4"/>
  <c r="H1018" i="4"/>
  <c r="H1031" i="4"/>
  <c r="H1058" i="4"/>
  <c r="H1063" i="4"/>
  <c r="H1090" i="4"/>
  <c r="H1095" i="4"/>
  <c r="H1551" i="4"/>
  <c r="H1615" i="4"/>
  <c r="H1679" i="4"/>
  <c r="H30" i="4"/>
  <c r="H46" i="4"/>
  <c r="H58" i="4"/>
  <c r="H68" i="4"/>
  <c r="H82" i="4"/>
  <c r="H90" i="4"/>
  <c r="H100" i="4"/>
  <c r="H114" i="4"/>
  <c r="H148" i="4"/>
  <c r="H166" i="4"/>
  <c r="H180" i="4"/>
  <c r="H192" i="4"/>
  <c r="H210" i="4"/>
  <c r="H220" i="4"/>
  <c r="H258" i="4"/>
  <c r="H278" i="4"/>
  <c r="H316" i="4"/>
  <c r="H328" i="4"/>
  <c r="H336" i="4"/>
  <c r="H348" i="4"/>
  <c r="H416" i="4"/>
  <c r="H428" i="4"/>
  <c r="H436" i="4"/>
  <c r="H444" i="4"/>
  <c r="H456" i="4"/>
  <c r="H468" i="4"/>
  <c r="H476" i="4"/>
  <c r="H484" i="4"/>
  <c r="H544" i="4"/>
  <c r="H672" i="4"/>
  <c r="H688" i="4"/>
  <c r="H704" i="4"/>
  <c r="H734" i="4"/>
  <c r="H744" i="4"/>
  <c r="H748" i="4"/>
  <c r="H1072" i="4"/>
  <c r="H1062" i="4"/>
  <c r="H93" i="4"/>
  <c r="H160" i="4"/>
  <c r="H185" i="4"/>
  <c r="H228" i="4"/>
  <c r="H64" i="4"/>
  <c r="H201" i="4"/>
  <c r="H240" i="4"/>
  <c r="H346" i="4"/>
  <c r="H351" i="4"/>
  <c r="H382" i="4"/>
  <c r="H446" i="4"/>
  <c r="H462" i="4"/>
  <c r="H526" i="4"/>
  <c r="H102" i="4"/>
  <c r="H386" i="4"/>
  <c r="H450" i="4"/>
  <c r="H514" i="4"/>
  <c r="H134" i="4"/>
  <c r="H174" i="4"/>
  <c r="H230" i="4"/>
  <c r="H293" i="4"/>
  <c r="H326" i="4"/>
  <c r="H363" i="4"/>
  <c r="H238" i="4"/>
  <c r="H256" i="4"/>
  <c r="H459" i="4"/>
  <c r="H549" i="4"/>
  <c r="H554" i="4"/>
  <c r="H745" i="4"/>
  <c r="H232" i="4"/>
  <c r="H276" i="4"/>
  <c r="H331" i="4"/>
  <c r="H375" i="4"/>
  <c r="H378" i="4"/>
  <c r="H411" i="4"/>
  <c r="H421" i="4"/>
  <c r="H501" i="4"/>
  <c r="H506" i="4"/>
  <c r="H565" i="4"/>
  <c r="H571" i="4"/>
  <c r="H575" i="4"/>
  <c r="H579" i="4"/>
  <c r="H583" i="4"/>
  <c r="H587" i="4"/>
  <c r="H591" i="4"/>
  <c r="H595" i="4"/>
  <c r="H599" i="4"/>
  <c r="H603" i="4"/>
  <c r="H607" i="4"/>
  <c r="H611" i="4"/>
  <c r="H615" i="4"/>
  <c r="H631" i="4"/>
  <c r="H647" i="4"/>
  <c r="H661" i="4"/>
  <c r="H677" i="4"/>
  <c r="H693" i="4"/>
  <c r="H709" i="4"/>
  <c r="H104" i="4"/>
  <c r="H304" i="4"/>
  <c r="H721" i="4"/>
  <c r="H737" i="4"/>
  <c r="H768" i="4"/>
  <c r="H776" i="4"/>
  <c r="H784" i="4"/>
  <c r="H792" i="4"/>
  <c r="H800" i="4"/>
  <c r="H808" i="4"/>
  <c r="H816" i="4"/>
  <c r="H824" i="4"/>
  <c r="H832" i="4"/>
  <c r="H840" i="4"/>
  <c r="H848" i="4"/>
  <c r="H856" i="4"/>
  <c r="H864" i="4"/>
  <c r="H872" i="4"/>
  <c r="H880" i="4"/>
  <c r="H888" i="4"/>
  <c r="H904" i="4"/>
  <c r="H920" i="4"/>
  <c r="H936" i="4"/>
  <c r="H952" i="4"/>
  <c r="H968" i="4"/>
  <c r="H984" i="4"/>
  <c r="H1000" i="4"/>
  <c r="H1016" i="4"/>
  <c r="H740" i="4"/>
  <c r="H229" i="4"/>
  <c r="H469" i="4"/>
  <c r="H724" i="4"/>
  <c r="H728" i="4"/>
  <c r="H777" i="4"/>
  <c r="H793" i="4"/>
  <c r="H809" i="4"/>
  <c r="H825" i="4"/>
  <c r="H841" i="4"/>
  <c r="H857" i="4"/>
  <c r="H873" i="4"/>
  <c r="H889" i="4"/>
  <c r="H893" i="4"/>
  <c r="H897" i="4"/>
  <c r="H901" i="4"/>
  <c r="H905" i="4"/>
  <c r="H909" i="4"/>
  <c r="H913" i="4"/>
  <c r="H917" i="4"/>
  <c r="H921" i="4"/>
  <c r="H925" i="4"/>
  <c r="H929" i="4"/>
  <c r="H933" i="4"/>
  <c r="H937" i="4"/>
  <c r="H941" i="4"/>
  <c r="H945" i="4"/>
  <c r="H949" i="4"/>
  <c r="H953" i="4"/>
  <c r="H957" i="4"/>
  <c r="H961" i="4"/>
  <c r="H965" i="4"/>
  <c r="H969" i="4"/>
  <c r="H973" i="4"/>
  <c r="H977" i="4"/>
  <c r="H981" i="4"/>
  <c r="H985" i="4"/>
  <c r="H989" i="4"/>
  <c r="H993" i="4"/>
  <c r="H997" i="4"/>
  <c r="H1001" i="4"/>
  <c r="H1005" i="4"/>
  <c r="H1009" i="4"/>
  <c r="H1013" i="4"/>
  <c r="H1017" i="4"/>
  <c r="H1021" i="4"/>
  <c r="H222" i="4"/>
  <c r="H582" i="4"/>
  <c r="H614" i="4"/>
  <c r="H646" i="4"/>
  <c r="H790" i="4"/>
  <c r="H854" i="4"/>
  <c r="H1118" i="4"/>
  <c r="H1139" i="4"/>
  <c r="H1150" i="4"/>
  <c r="H1171" i="4"/>
  <c r="H1182" i="4"/>
  <c r="H1203" i="4"/>
  <c r="H1214" i="4"/>
  <c r="H1235" i="4"/>
  <c r="H1246" i="4"/>
  <c r="H1267" i="4"/>
  <c r="H1278" i="4"/>
  <c r="H1299" i="4"/>
  <c r="H1310" i="4"/>
  <c r="H1331" i="4"/>
  <c r="H1342" i="4"/>
  <c r="H1363" i="4"/>
  <c r="H1374" i="4"/>
  <c r="H1395" i="4"/>
  <c r="H1406" i="4"/>
  <c r="H1427" i="4"/>
  <c r="H1438" i="4"/>
  <c r="H1459" i="4"/>
  <c r="H1470" i="4"/>
  <c r="H1579" i="4"/>
  <c r="H1643" i="4"/>
  <c r="H1707" i="4"/>
  <c r="H342" i="4"/>
  <c r="H410" i="4"/>
  <c r="H766" i="4"/>
  <c r="H826" i="4"/>
  <c r="H1127" i="4"/>
  <c r="H1143" i="4"/>
  <c r="H1159" i="4"/>
  <c r="H1175" i="4"/>
  <c r="H1191" i="4"/>
  <c r="H1207" i="4"/>
  <c r="H1223" i="4"/>
  <c r="H1239" i="4"/>
  <c r="H1255" i="4"/>
  <c r="H1271" i="4"/>
  <c r="H1287" i="4"/>
  <c r="H1303" i="4"/>
  <c r="H1319" i="4"/>
  <c r="H1335" i="4"/>
  <c r="H1351" i="4"/>
  <c r="H1367" i="4"/>
  <c r="H1383" i="4"/>
  <c r="H1399" i="4"/>
  <c r="H1415" i="4"/>
  <c r="H1431" i="4"/>
  <c r="H1447" i="4"/>
  <c r="H1463" i="4"/>
  <c r="H1479" i="4"/>
  <c r="H1494" i="4"/>
  <c r="H1502" i="4"/>
  <c r="H1510" i="4"/>
  <c r="H1535" i="4"/>
  <c r="H1599" i="4"/>
  <c r="H1663" i="4"/>
  <c r="H26" i="4"/>
  <c r="H42" i="4"/>
  <c r="H124" i="4"/>
  <c r="H130" i="4"/>
  <c r="H156" i="4"/>
  <c r="H162" i="4"/>
  <c r="H182" i="4"/>
  <c r="H188" i="4"/>
  <c r="H198" i="4"/>
  <c r="H204" i="4"/>
  <c r="H212" i="4"/>
  <c r="H226" i="4"/>
  <c r="H252" i="4"/>
  <c r="H322" i="4"/>
  <c r="H364" i="4"/>
  <c r="H376" i="4"/>
  <c r="H388" i="4"/>
  <c r="H396" i="4"/>
  <c r="H492" i="4"/>
  <c r="H500" i="4"/>
  <c r="H512" i="4"/>
  <c r="H524" i="4"/>
  <c r="H532" i="4"/>
  <c r="H552" i="4"/>
  <c r="H564" i="4"/>
  <c r="H572" i="4"/>
  <c r="H584" i="4"/>
  <c r="H596" i="4"/>
  <c r="H604" i="4"/>
  <c r="H616" i="4"/>
  <c r="H628" i="4"/>
  <c r="H636" i="4"/>
  <c r="H648" i="4"/>
  <c r="H660" i="4"/>
  <c r="H736" i="4"/>
  <c r="H760" i="4"/>
  <c r="H742" i="4"/>
  <c r="H570" i="4"/>
  <c r="H586" i="4"/>
  <c r="H602" i="4"/>
  <c r="H618" i="4"/>
  <c r="H634" i="4"/>
  <c r="H650" i="4"/>
  <c r="F17" i="3"/>
  <c r="H77" i="4"/>
  <c r="H110" i="4"/>
  <c r="H248" i="4"/>
  <c r="H120" i="4"/>
  <c r="H149" i="4"/>
  <c r="H197" i="4"/>
  <c r="H202" i="4"/>
  <c r="H233" i="4"/>
  <c r="H264" i="4"/>
  <c r="H138" i="4"/>
  <c r="H152" i="4"/>
  <c r="H154" i="4"/>
  <c r="H249" i="4"/>
  <c r="H280" i="4"/>
  <c r="H298" i="4"/>
  <c r="H314" i="4"/>
  <c r="H309" i="4"/>
  <c r="H366" i="4"/>
  <c r="H430" i="4"/>
  <c r="H478" i="4"/>
  <c r="H542" i="4"/>
  <c r="H254" i="4"/>
  <c r="H350" i="4"/>
  <c r="H355" i="4"/>
  <c r="H370" i="4"/>
  <c r="H434" i="4"/>
  <c r="H466" i="4"/>
  <c r="H530" i="4"/>
  <c r="H354" i="4"/>
  <c r="H359" i="4"/>
  <c r="H285" i="4"/>
  <c r="H423" i="4"/>
  <c r="H426" i="4"/>
  <c r="H551" i="4"/>
  <c r="H441" i="4"/>
  <c r="H503" i="4"/>
  <c r="H567" i="4"/>
  <c r="H627" i="4"/>
  <c r="H643" i="4"/>
  <c r="H665" i="4"/>
  <c r="H681" i="4"/>
  <c r="H697" i="4"/>
  <c r="H713" i="4"/>
  <c r="H725" i="4"/>
  <c r="H270" i="4"/>
  <c r="H391" i="4"/>
  <c r="H394" i="4"/>
  <c r="H427" i="4"/>
  <c r="H437" i="4"/>
  <c r="H453" i="4"/>
  <c r="H458" i="4"/>
  <c r="H517" i="4"/>
  <c r="H522" i="4"/>
  <c r="H379" i="4"/>
  <c r="H722" i="4"/>
  <c r="H758" i="4"/>
  <c r="H900" i="4"/>
  <c r="H916" i="4"/>
  <c r="H932" i="4"/>
  <c r="H948" i="4"/>
  <c r="H964" i="4"/>
  <c r="H980" i="4"/>
  <c r="H996" i="4"/>
  <c r="H1012" i="4"/>
  <c r="H409" i="4"/>
  <c r="H507" i="4"/>
  <c r="H658" i="4"/>
  <c r="H674" i="4"/>
  <c r="H690" i="4"/>
  <c r="H706" i="4"/>
  <c r="H756" i="4"/>
  <c r="H773" i="4"/>
  <c r="H789" i="4"/>
  <c r="H805" i="4"/>
  <c r="H821" i="4"/>
  <c r="H837" i="4"/>
  <c r="H853" i="4"/>
  <c r="H869" i="4"/>
  <c r="H885" i="4"/>
  <c r="H1029" i="4"/>
  <c r="H432" i="4"/>
  <c r="H574" i="4"/>
  <c r="H606" i="4"/>
  <c r="H638" i="4"/>
  <c r="H698" i="4"/>
  <c r="H764" i="4"/>
  <c r="H806" i="4"/>
  <c r="H870" i="4"/>
  <c r="H918" i="4"/>
  <c r="H950" i="4"/>
  <c r="H982" i="4"/>
  <c r="H1014" i="4"/>
  <c r="H1025" i="4"/>
  <c r="H1038" i="4"/>
  <c r="H1043" i="4"/>
  <c r="H1070" i="4"/>
  <c r="H1075" i="4"/>
  <c r="H1102" i="4"/>
  <c r="H1107" i="4"/>
  <c r="H1563" i="4"/>
  <c r="H1627" i="4"/>
  <c r="H1691" i="4"/>
  <c r="H1119" i="4"/>
  <c r="H696" i="4"/>
  <c r="H778" i="4"/>
  <c r="H842" i="4"/>
  <c r="H906" i="4"/>
  <c r="H938" i="4"/>
  <c r="H970" i="4"/>
  <c r="H1002" i="4"/>
  <c r="H1042" i="4"/>
  <c r="H1047" i="4"/>
  <c r="H1074" i="4"/>
  <c r="H1079" i="4"/>
  <c r="H1106" i="4"/>
  <c r="H1111" i="4"/>
  <c r="H1495" i="4"/>
  <c r="H1503" i="4"/>
  <c r="H1511" i="4"/>
  <c r="H1519" i="4"/>
  <c r="H1583" i="4"/>
  <c r="H1647" i="4"/>
  <c r="H22" i="4"/>
  <c r="H38" i="4"/>
  <c r="H54" i="4"/>
  <c r="H66" i="4"/>
  <c r="H74" i="4"/>
  <c r="H84" i="4"/>
  <c r="H98" i="4"/>
  <c r="H106" i="4"/>
  <c r="H116" i="4"/>
  <c r="H126" i="4"/>
  <c r="H140" i="4"/>
  <c r="H146" i="4"/>
  <c r="H158" i="4"/>
  <c r="H242" i="4"/>
  <c r="H262" i="4"/>
  <c r="H300" i="4"/>
  <c r="H318" i="4"/>
  <c r="H332" i="4"/>
  <c r="H344" i="4"/>
  <c r="H352" i="4"/>
  <c r="H424" i="4"/>
  <c r="H440" i="4"/>
  <c r="H452" i="4"/>
  <c r="H460" i="4"/>
  <c r="H472" i="4"/>
  <c r="H480" i="4"/>
  <c r="H676" i="4"/>
  <c r="H684" i="4"/>
  <c r="H692" i="4"/>
  <c r="H700" i="4"/>
  <c r="H750" i="4"/>
  <c r="H1039" i="4"/>
  <c r="H474" i="4"/>
  <c r="H538" i="4"/>
  <c r="H682" i="4"/>
  <c r="H1035" i="4"/>
  <c r="H1067" i="4"/>
  <c r="H1530" i="4"/>
  <c r="H1539" i="4"/>
  <c r="H1594" i="4"/>
  <c r="H1603" i="4"/>
  <c r="H1658" i="4"/>
  <c r="H1667" i="4"/>
  <c r="D17" i="3"/>
  <c r="H404" i="4"/>
  <c r="H1168" i="4"/>
  <c r="H1281" i="4"/>
  <c r="H1295" i="4"/>
  <c r="H1424" i="4"/>
  <c r="H1487" i="4"/>
  <c r="H1533" i="4"/>
  <c r="H1568" i="4"/>
  <c r="H1639" i="4"/>
  <c r="H1661" i="4"/>
  <c r="H1696" i="4"/>
  <c r="H1716" i="4"/>
  <c r="H1732" i="4"/>
  <c r="H1748" i="4"/>
  <c r="H1764" i="4"/>
  <c r="H1780" i="4"/>
  <c r="H1796" i="4"/>
  <c r="H1812" i="4"/>
  <c r="H1828" i="4"/>
  <c r="H1844" i="4"/>
  <c r="H1860" i="4"/>
  <c r="H1876" i="4"/>
  <c r="H1892" i="4"/>
  <c r="H1908" i="4"/>
  <c r="H1924" i="4"/>
  <c r="H1940" i="4"/>
  <c r="H1956" i="4"/>
  <c r="H1972" i="4"/>
  <c r="H1988" i="4"/>
  <c r="H2004" i="4"/>
  <c r="H2020" i="4"/>
  <c r="H2036" i="4"/>
  <c r="H2052" i="4"/>
  <c r="H2068" i="4"/>
  <c r="H2084" i="4"/>
  <c r="H2100" i="4"/>
  <c r="H1381" i="4"/>
  <c r="H1389" i="4"/>
  <c r="H1417" i="4"/>
  <c r="H1481" i="4"/>
  <c r="H1541" i="4"/>
  <c r="H1653" i="4"/>
  <c r="H1440" i="4"/>
  <c r="H1528" i="4"/>
  <c r="H1216" i="4"/>
  <c r="H1457" i="4"/>
  <c r="H1471" i="4"/>
  <c r="H1500" i="4"/>
  <c r="H1507" i="4"/>
  <c r="H1527" i="4"/>
  <c r="H1560" i="4"/>
  <c r="H1570" i="4"/>
  <c r="H1588" i="4"/>
  <c r="H1749" i="4"/>
  <c r="H1773" i="4"/>
  <c r="H1785" i="4"/>
  <c r="H1801" i="4"/>
  <c r="H1837" i="4"/>
  <c r="H1861" i="4"/>
  <c r="H1877" i="4"/>
  <c r="H1905" i="4"/>
  <c r="H1929" i="4"/>
  <c r="H1977" i="4"/>
  <c r="H1989" i="4"/>
  <c r="H2017" i="4"/>
  <c r="H2033" i="4"/>
  <c r="H2045" i="4"/>
  <c r="H2061" i="4"/>
  <c r="H2073" i="4"/>
  <c r="H2089" i="4"/>
  <c r="H2105" i="4"/>
  <c r="F1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37" i="4"/>
  <c r="H353" i="4"/>
  <c r="H369" i="4"/>
  <c r="H381" i="4"/>
  <c r="H385" i="4"/>
  <c r="H397" i="4"/>
  <c r="H401" i="4"/>
  <c r="H413" i="4"/>
  <c r="H417" i="4"/>
  <c r="H429" i="4"/>
  <c r="H433" i="4"/>
  <c r="H445" i="4"/>
  <c r="H449" i="4"/>
  <c r="H463" i="4"/>
  <c r="H473" i="4"/>
  <c r="H483" i="4"/>
  <c r="H509" i="4"/>
  <c r="H513" i="4"/>
  <c r="H527" i="4"/>
  <c r="H537" i="4"/>
  <c r="H547" i="4"/>
  <c r="H573" i="4"/>
  <c r="H589" i="4"/>
  <c r="H605" i="4"/>
  <c r="H621" i="4"/>
  <c r="H637" i="4"/>
  <c r="H651" i="4"/>
  <c r="H667" i="4"/>
  <c r="H683" i="4"/>
  <c r="H699" i="4"/>
  <c r="H715" i="4"/>
  <c r="H731" i="4"/>
  <c r="H743" i="4"/>
  <c r="H759" i="4"/>
  <c r="H775" i="4"/>
  <c r="H791" i="4"/>
  <c r="H807" i="4"/>
  <c r="H823" i="4"/>
  <c r="H839" i="4"/>
  <c r="H855" i="4"/>
  <c r="H871" i="4"/>
  <c r="H887" i="4"/>
  <c r="H903" i="4"/>
  <c r="H919" i="4"/>
  <c r="H935" i="4"/>
  <c r="H951" i="4"/>
  <c r="H967" i="4"/>
  <c r="H983" i="4"/>
  <c r="H999" i="4"/>
  <c r="H1015" i="4"/>
  <c r="H1037" i="4"/>
  <c r="H1053" i="4"/>
  <c r="H1056" i="4"/>
  <c r="H1120" i="4"/>
  <c r="H578" i="4"/>
  <c r="H610" i="4"/>
  <c r="H642" i="4"/>
  <c r="H1046" i="4"/>
  <c r="H1051" i="4"/>
  <c r="H1131" i="4"/>
  <c r="H1142" i="4"/>
  <c r="H1163" i="4"/>
  <c r="H1174" i="4"/>
  <c r="H1195" i="4"/>
  <c r="H1206" i="4"/>
  <c r="H1227" i="4"/>
  <c r="H1238" i="4"/>
  <c r="H1259" i="4"/>
  <c r="H1270" i="4"/>
  <c r="H1291" i="4"/>
  <c r="H1302" i="4"/>
  <c r="H1323" i="4"/>
  <c r="H1334" i="4"/>
  <c r="H1355" i="4"/>
  <c r="H1366" i="4"/>
  <c r="H1387" i="4"/>
  <c r="H1398" i="4"/>
  <c r="H1419" i="4"/>
  <c r="H1430" i="4"/>
  <c r="H1451" i="4"/>
  <c r="H1462" i="4"/>
  <c r="H1483" i="4"/>
  <c r="H1546" i="4"/>
  <c r="H1555" i="4"/>
  <c r="H1610" i="4"/>
  <c r="H1619" i="4"/>
  <c r="H1674" i="4"/>
  <c r="H1683" i="4"/>
  <c r="H17" i="3"/>
  <c r="H1104" i="4"/>
  <c r="H1217" i="4"/>
  <c r="H1231" i="4"/>
  <c r="H1360" i="4"/>
  <c r="H1473" i="4"/>
  <c r="H1492" i="4"/>
  <c r="H1499" i="4"/>
  <c r="H1544" i="4"/>
  <c r="H1554" i="4"/>
  <c r="H1672" i="4"/>
  <c r="H1682" i="4"/>
  <c r="H1712" i="4"/>
  <c r="H1728" i="4"/>
  <c r="H1744" i="4"/>
  <c r="H1760" i="4"/>
  <c r="H1776" i="4"/>
  <c r="H1792" i="4"/>
  <c r="H1808" i="4"/>
  <c r="H1824" i="4"/>
  <c r="H1840" i="4"/>
  <c r="H1856" i="4"/>
  <c r="H1872" i="4"/>
  <c r="H1888" i="4"/>
  <c r="H1904" i="4"/>
  <c r="H1920" i="4"/>
  <c r="H1936" i="4"/>
  <c r="H1952" i="4"/>
  <c r="H1968" i="4"/>
  <c r="H1984" i="4"/>
  <c r="H2000" i="4"/>
  <c r="H2016" i="4"/>
  <c r="H2032" i="4"/>
  <c r="H2048" i="4"/>
  <c r="H2064" i="4"/>
  <c r="H2080" i="4"/>
  <c r="H2096" i="4"/>
  <c r="H2112" i="4"/>
  <c r="H1357" i="4"/>
  <c r="H1373" i="4"/>
  <c r="H1401" i="4"/>
  <c r="H1449" i="4"/>
  <c r="H1465" i="4"/>
  <c r="H1529" i="4"/>
  <c r="H1621" i="4"/>
  <c r="H1685" i="4"/>
  <c r="H1247" i="4"/>
  <c r="H1592" i="4"/>
  <c r="H1152" i="4"/>
  <c r="H1265" i="4"/>
  <c r="H1279" i="4"/>
  <c r="H1344" i="4"/>
  <c r="H1407" i="4"/>
  <c r="H1591" i="4"/>
  <c r="H1613" i="4"/>
  <c r="H1648" i="4"/>
  <c r="H1721" i="4"/>
  <c r="H1745" i="4"/>
  <c r="H1769" i="4"/>
  <c r="H1797" i="4"/>
  <c r="H1821" i="4"/>
  <c r="H1833" i="4"/>
  <c r="H1857" i="4"/>
  <c r="H1873" i="4"/>
  <c r="H1889" i="4"/>
  <c r="H1901" i="4"/>
  <c r="H1953" i="4"/>
  <c r="H1973" i="4"/>
  <c r="H1985" i="4"/>
  <c r="H2001" i="4"/>
  <c r="H2013" i="4"/>
  <c r="H2029" i="4"/>
  <c r="H2041" i="4"/>
  <c r="H2057" i="4"/>
  <c r="H2085" i="4"/>
  <c r="H2101" i="4"/>
  <c r="H2113" i="4"/>
  <c r="H19" i="4"/>
  <c r="G2120" i="4"/>
  <c r="H35" i="4"/>
  <c r="H51" i="4"/>
  <c r="H67" i="4"/>
  <c r="H83" i="4"/>
  <c r="H99" i="4"/>
  <c r="H115" i="4"/>
  <c r="H131" i="4"/>
  <c r="H147" i="4"/>
  <c r="H163" i="4"/>
  <c r="H179" i="4"/>
  <c r="H195" i="4"/>
  <c r="H211" i="4"/>
  <c r="H227" i="4"/>
  <c r="H243" i="4"/>
  <c r="H259" i="4"/>
  <c r="H275" i="4"/>
  <c r="H291" i="4"/>
  <c r="H307" i="4"/>
  <c r="H323" i="4"/>
  <c r="H333" i="4"/>
  <c r="H349" i="4"/>
  <c r="H365" i="4"/>
  <c r="H461" i="4"/>
  <c r="H465" i="4"/>
  <c r="H479" i="4"/>
  <c r="H489" i="4"/>
  <c r="H499" i="4"/>
  <c r="H525" i="4"/>
  <c r="H529" i="4"/>
  <c r="H543" i="4"/>
  <c r="H553" i="4"/>
  <c r="H563" i="4"/>
  <c r="H569" i="4"/>
  <c r="H585" i="4"/>
  <c r="H601" i="4"/>
  <c r="H617" i="4"/>
  <c r="H633" i="4"/>
  <c r="H649" i="4"/>
  <c r="H663" i="4"/>
  <c r="H679" i="4"/>
  <c r="H695" i="4"/>
  <c r="H711" i="4"/>
  <c r="H727" i="4"/>
  <c r="H755" i="4"/>
  <c r="H771" i="4"/>
  <c r="H787" i="4"/>
  <c r="H803" i="4"/>
  <c r="H819" i="4"/>
  <c r="H835" i="4"/>
  <c r="H851" i="4"/>
  <c r="H867" i="4"/>
  <c r="H883" i="4"/>
  <c r="H899" i="4"/>
  <c r="H915" i="4"/>
  <c r="H931" i="4"/>
  <c r="H947" i="4"/>
  <c r="H963" i="4"/>
  <c r="H979" i="4"/>
  <c r="H995" i="4"/>
  <c r="H1011" i="4"/>
  <c r="H1027" i="4"/>
  <c r="H1033" i="4"/>
  <c r="H1049" i="4"/>
  <c r="H1061" i="4"/>
  <c r="H1093" i="4"/>
  <c r="H1125" i="4"/>
  <c r="H1189" i="4"/>
  <c r="H1253" i="4"/>
  <c r="H1317" i="4"/>
  <c r="H1577" i="4"/>
  <c r="H1605" i="4"/>
  <c r="H1669" i="4"/>
  <c r="H1718" i="4"/>
  <c r="H1746" i="4"/>
  <c r="H1778" i="4"/>
  <c r="H1806" i="4"/>
  <c r="H1838" i="4"/>
  <c r="H1870" i="4"/>
  <c r="H1898" i="4"/>
  <c r="H1926" i="4"/>
  <c r="H1954" i="4"/>
  <c r="H1986" i="4"/>
  <c r="H2018" i="4"/>
  <c r="H2046" i="4"/>
  <c r="H2074" i="4"/>
  <c r="H2106" i="4"/>
  <c r="H1562" i="4"/>
  <c r="H1571" i="4"/>
  <c r="H1626" i="4"/>
  <c r="H1635" i="4"/>
  <c r="H1690" i="4"/>
  <c r="H1699" i="4"/>
  <c r="L17" i="3"/>
  <c r="H733" i="4"/>
  <c r="H752" i="4"/>
  <c r="H1153" i="4"/>
  <c r="H1167" i="4"/>
  <c r="H1296" i="4"/>
  <c r="H1409" i="4"/>
  <c r="H1423" i="4"/>
  <c r="H1575" i="4"/>
  <c r="H1597" i="4"/>
  <c r="H1632" i="4"/>
  <c r="H1703" i="4"/>
  <c r="H1724" i="4"/>
  <c r="H1740" i="4"/>
  <c r="H1756" i="4"/>
  <c r="H1772" i="4"/>
  <c r="H1788" i="4"/>
  <c r="H1804" i="4"/>
  <c r="H1820" i="4"/>
  <c r="H1836" i="4"/>
  <c r="H1852" i="4"/>
  <c r="H1868" i="4"/>
  <c r="H1884" i="4"/>
  <c r="H1900" i="4"/>
  <c r="H1916" i="4"/>
  <c r="H1932" i="4"/>
  <c r="H1948" i="4"/>
  <c r="H1964" i="4"/>
  <c r="H1980" i="4"/>
  <c r="H1996" i="4"/>
  <c r="H2012" i="4"/>
  <c r="H2028" i="4"/>
  <c r="H2044" i="4"/>
  <c r="H2060" i="4"/>
  <c r="H2076" i="4"/>
  <c r="H2092" i="4"/>
  <c r="H2108" i="4"/>
  <c r="H1385" i="4"/>
  <c r="H1413" i="4"/>
  <c r="H1421" i="4"/>
  <c r="H1477" i="4"/>
  <c r="H1485" i="4"/>
  <c r="H1545" i="4"/>
  <c r="H1681" i="4"/>
  <c r="H1201" i="4"/>
  <c r="H1215" i="4"/>
  <c r="H1472" i="4"/>
  <c r="H1506" i="4"/>
  <c r="H1520" i="4"/>
  <c r="H1624" i="4"/>
  <c r="H1634" i="4"/>
  <c r="H1652" i="4"/>
  <c r="H1717" i="4"/>
  <c r="H1729" i="4"/>
  <c r="H1741" i="4"/>
  <c r="H1765" i="4"/>
  <c r="H1793" i="4"/>
  <c r="H1817" i="4"/>
  <c r="H1829" i="4"/>
  <c r="H1853" i="4"/>
  <c r="H1869" i="4"/>
  <c r="H1885" i="4"/>
  <c r="H1897" i="4"/>
  <c r="H1913" i="4"/>
  <c r="H1937" i="4"/>
  <c r="H1949" i="4"/>
  <c r="H1961" i="4"/>
  <c r="H1997" i="4"/>
  <c r="H2009" i="4"/>
  <c r="H2025" i="4"/>
  <c r="H2053" i="4"/>
  <c r="H2081" i="4"/>
  <c r="H2097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29" i="4"/>
  <c r="H345" i="4"/>
  <c r="H361" i="4"/>
  <c r="H371" i="4"/>
  <c r="H387" i="4"/>
  <c r="H403" i="4"/>
  <c r="H419" i="4"/>
  <c r="H435" i="4"/>
  <c r="H451" i="4"/>
  <c r="H477" i="4"/>
  <c r="H481" i="4"/>
  <c r="H495" i="4"/>
  <c r="H505" i="4"/>
  <c r="H515" i="4"/>
  <c r="H541" i="4"/>
  <c r="H545" i="4"/>
  <c r="H559" i="4"/>
  <c r="H581" i="4"/>
  <c r="H597" i="4"/>
  <c r="H613" i="4"/>
  <c r="H629" i="4"/>
  <c r="H645" i="4"/>
  <c r="H659" i="4"/>
  <c r="H675" i="4"/>
  <c r="H691" i="4"/>
  <c r="H707" i="4"/>
  <c r="H723" i="4"/>
  <c r="H739" i="4"/>
  <c r="H751" i="4"/>
  <c r="H767" i="4"/>
  <c r="H783" i="4"/>
  <c r="H799" i="4"/>
  <c r="H815" i="4"/>
  <c r="H831" i="4"/>
  <c r="H847" i="4"/>
  <c r="H863" i="4"/>
  <c r="H879" i="4"/>
  <c r="H895" i="4"/>
  <c r="H911" i="4"/>
  <c r="H927" i="4"/>
  <c r="H943" i="4"/>
  <c r="H959" i="4"/>
  <c r="H975" i="4"/>
  <c r="H991" i="4"/>
  <c r="H1007" i="4"/>
  <c r="H1023" i="4"/>
  <c r="H1045" i="4"/>
  <c r="H1501" i="4"/>
  <c r="H50" i="4"/>
  <c r="H60" i="4"/>
  <c r="H76" i="4"/>
  <c r="H92" i="4"/>
  <c r="H108" i="4"/>
  <c r="H150" i="4"/>
  <c r="H164" i="4"/>
  <c r="H190" i="4"/>
  <c r="H194" i="4"/>
  <c r="H224" i="4"/>
  <c r="H236" i="4"/>
  <c r="H246" i="4"/>
  <c r="H268" i="4"/>
  <c r="H274" i="4"/>
  <c r="H286" i="4"/>
  <c r="H290" i="4"/>
  <c r="H302" i="4"/>
  <c r="H306" i="4"/>
  <c r="H340" i="4"/>
  <c r="H356" i="4"/>
  <c r="H368" i="4"/>
  <c r="H384" i="4"/>
  <c r="H400" i="4"/>
  <c r="H408" i="4"/>
  <c r="H420" i="4"/>
  <c r="H448" i="4"/>
  <c r="H464" i="4"/>
  <c r="H488" i="4"/>
  <c r="H504" i="4"/>
  <c r="H520" i="4"/>
  <c r="H536" i="4"/>
  <c r="H548" i="4"/>
  <c r="H560" i="4"/>
  <c r="H576" i="4"/>
  <c r="H592" i="4"/>
  <c r="H608" i="4"/>
  <c r="H624" i="4"/>
  <c r="H640" i="4"/>
  <c r="H656" i="4"/>
  <c r="H668" i="4"/>
  <c r="H708" i="4"/>
  <c r="H720" i="4"/>
  <c r="H732" i="4"/>
  <c r="H746" i="4"/>
  <c r="H594" i="4"/>
  <c r="H626" i="4"/>
  <c r="H1078" i="4"/>
  <c r="H1083" i="4"/>
  <c r="H1094" i="4"/>
  <c r="H1099" i="4"/>
  <c r="H1110" i="4"/>
  <c r="H1115" i="4"/>
  <c r="H1126" i="4"/>
  <c r="H1147" i="4"/>
  <c r="H1158" i="4"/>
  <c r="H1179" i="4"/>
  <c r="H1190" i="4"/>
  <c r="H1211" i="4"/>
  <c r="H1222" i="4"/>
  <c r="H1243" i="4"/>
  <c r="H1254" i="4"/>
  <c r="H1275" i="4"/>
  <c r="H1286" i="4"/>
  <c r="H1307" i="4"/>
  <c r="H1318" i="4"/>
  <c r="H1339" i="4"/>
  <c r="H1350" i="4"/>
  <c r="H1371" i="4"/>
  <c r="H1382" i="4"/>
  <c r="H1403" i="4"/>
  <c r="H1414" i="4"/>
  <c r="H1435" i="4"/>
  <c r="H1446" i="4"/>
  <c r="H1467" i="4"/>
  <c r="H1478" i="4"/>
  <c r="H1523" i="4"/>
  <c r="H1578" i="4"/>
  <c r="H1587" i="4"/>
  <c r="H1642" i="4"/>
  <c r="H1651" i="4"/>
  <c r="H1706" i="4"/>
  <c r="H1040" i="4"/>
  <c r="H1087" i="4"/>
  <c r="H1103" i="4"/>
  <c r="H1232" i="4"/>
  <c r="H1345" i="4"/>
  <c r="H1359" i="4"/>
  <c r="H1498" i="4"/>
  <c r="H1513" i="4"/>
  <c r="H1608" i="4"/>
  <c r="H1618" i="4"/>
  <c r="H1720" i="4"/>
  <c r="H1736" i="4"/>
  <c r="H1752" i="4"/>
  <c r="H1768" i="4"/>
  <c r="H1784" i="4"/>
  <c r="H1800" i="4"/>
  <c r="H1816" i="4"/>
  <c r="H1832" i="4"/>
  <c r="H1848" i="4"/>
  <c r="H1864" i="4"/>
  <c r="H1880" i="4"/>
  <c r="H1896" i="4"/>
  <c r="H1912" i="4"/>
  <c r="H1928" i="4"/>
  <c r="H1944" i="4"/>
  <c r="H1960" i="4"/>
  <c r="H1976" i="4"/>
  <c r="H1992" i="4"/>
  <c r="H2008" i="4"/>
  <c r="H2024" i="4"/>
  <c r="H2040" i="4"/>
  <c r="H2056" i="4"/>
  <c r="H2072" i="4"/>
  <c r="H2088" i="4"/>
  <c r="H2104" i="4"/>
  <c r="H1397" i="4"/>
  <c r="H1405" i="4"/>
  <c r="H1445" i="4"/>
  <c r="H1469" i="4"/>
  <c r="H1509" i="4"/>
  <c r="H1525" i="4"/>
  <c r="H1625" i="4"/>
  <c r="H1689" i="4"/>
  <c r="H1183" i="4"/>
  <c r="H1375" i="4"/>
  <c r="H1616" i="4"/>
  <c r="H1137" i="4"/>
  <c r="H1151" i="4"/>
  <c r="H1280" i="4"/>
  <c r="H1343" i="4"/>
  <c r="H1408" i="4"/>
  <c r="H1584" i="4"/>
  <c r="H1655" i="4"/>
  <c r="H1688" i="4"/>
  <c r="H1698" i="4"/>
  <c r="H1713" i="4"/>
  <c r="H1737" i="4"/>
  <c r="H1753" i="4"/>
  <c r="H1777" i="4"/>
  <c r="H1789" i="4"/>
  <c r="H1813" i="4"/>
  <c r="H1841" i="4"/>
  <c r="H1865" i="4"/>
  <c r="H1881" i="4"/>
  <c r="H1909" i="4"/>
  <c r="H1921" i="4"/>
  <c r="H1933" i="4"/>
  <c r="H1945" i="4"/>
  <c r="H1993" i="4"/>
  <c r="H2021" i="4"/>
  <c r="H2049" i="4"/>
  <c r="H2065" i="4"/>
  <c r="H2077" i="4"/>
  <c r="H2093" i="4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41" i="4"/>
  <c r="H357" i="4"/>
  <c r="H383" i="4"/>
  <c r="H399" i="4"/>
  <c r="H415" i="4"/>
  <c r="H431" i="4"/>
  <c r="H447" i="4"/>
  <c r="H457" i="4"/>
  <c r="H467" i="4"/>
  <c r="H493" i="4"/>
  <c r="H497" i="4"/>
  <c r="H511" i="4"/>
  <c r="H521" i="4"/>
  <c r="H531" i="4"/>
  <c r="H557" i="4"/>
  <c r="H561" i="4"/>
  <c r="H577" i="4"/>
  <c r="H593" i="4"/>
  <c r="H609" i="4"/>
  <c r="H625" i="4"/>
  <c r="H641" i="4"/>
  <c r="H655" i="4"/>
  <c r="H671" i="4"/>
  <c r="H687" i="4"/>
  <c r="H703" i="4"/>
  <c r="H719" i="4"/>
  <c r="H735" i="4"/>
  <c r="H747" i="4"/>
  <c r="H763" i="4"/>
  <c r="H779" i="4"/>
  <c r="H795" i="4"/>
  <c r="H811" i="4"/>
  <c r="H827" i="4"/>
  <c r="H843" i="4"/>
  <c r="H859" i="4"/>
  <c r="H875" i="4"/>
  <c r="H891" i="4"/>
  <c r="H907" i="4"/>
  <c r="H923" i="4"/>
  <c r="H939" i="4"/>
  <c r="H955" i="4"/>
  <c r="H971" i="4"/>
  <c r="H987" i="4"/>
  <c r="H1003" i="4"/>
  <c r="H1019" i="4"/>
  <c r="H1041" i="4"/>
  <c r="H1077" i="4"/>
  <c r="H1109" i="4"/>
  <c r="H1157" i="4"/>
  <c r="H1221" i="4"/>
  <c r="H1285" i="4"/>
  <c r="H1337" i="4"/>
  <c r="H1369" i="4"/>
  <c r="H1730" i="4"/>
  <c r="H1762" i="4"/>
  <c r="H1790" i="4"/>
  <c r="H1822" i="4"/>
  <c r="H1854" i="4"/>
  <c r="H1882" i="4"/>
  <c r="H1914" i="4"/>
  <c r="H1942" i="4"/>
  <c r="H1970" i="4"/>
  <c r="H2002" i="4"/>
  <c r="H2034" i="4"/>
  <c r="H2062" i="4"/>
  <c r="H2090" i="4"/>
  <c r="H1069" i="4"/>
  <c r="H1085" i="4"/>
  <c r="H1101" i="4"/>
  <c r="H1117" i="4"/>
  <c r="H1141" i="4"/>
  <c r="H1173" i="4"/>
  <c r="H1205" i="4"/>
  <c r="H1237" i="4"/>
  <c r="H1269" i="4"/>
  <c r="H1301" i="4"/>
  <c r="H1341" i="4"/>
  <c r="H1353" i="4"/>
  <c r="H1365" i="4"/>
  <c r="H1453" i="4"/>
  <c r="H1573" i="4"/>
  <c r="H1609" i="4"/>
  <c r="H1673" i="4"/>
  <c r="H1184" i="4"/>
  <c r="H1726" i="4"/>
  <c r="H1738" i="4"/>
  <c r="H1754" i="4"/>
  <c r="H1770" i="4"/>
  <c r="H1786" i="4"/>
  <c r="H1802" i="4"/>
  <c r="H1814" i="4"/>
  <c r="H1830" i="4"/>
  <c r="H1846" i="4"/>
  <c r="H1862" i="4"/>
  <c r="H1874" i="4"/>
  <c r="H1890" i="4"/>
  <c r="H1906" i="4"/>
  <c r="H1918" i="4"/>
  <c r="H1934" i="4"/>
  <c r="H1950" i="4"/>
  <c r="H1962" i="4"/>
  <c r="H1978" i="4"/>
  <c r="H1994" i="4"/>
  <c r="H2010" i="4"/>
  <c r="H2026" i="4"/>
  <c r="H2042" i="4"/>
  <c r="H2054" i="4"/>
  <c r="H2070" i="4"/>
  <c r="H2082" i="4"/>
  <c r="H2098" i="4"/>
  <c r="H2110" i="4"/>
  <c r="H1135" i="4"/>
  <c r="H1200" i="4"/>
  <c r="H1263" i="4"/>
  <c r="H1328" i="4"/>
  <c r="H1391" i="4"/>
  <c r="H1456" i="4"/>
  <c r="H1536" i="4"/>
  <c r="H1711" i="4"/>
  <c r="H1719" i="4"/>
  <c r="H1727" i="4"/>
  <c r="H1735" i="4"/>
  <c r="H1743" i="4"/>
  <c r="H1751" i="4"/>
  <c r="H1759" i="4"/>
  <c r="H1767" i="4"/>
  <c r="H1775" i="4"/>
  <c r="H1783" i="4"/>
  <c r="H1791" i="4"/>
  <c r="H1799" i="4"/>
  <c r="H1807" i="4"/>
  <c r="H1815" i="4"/>
  <c r="H1823" i="4"/>
  <c r="H1831" i="4"/>
  <c r="H1839" i="4"/>
  <c r="H1847" i="4"/>
  <c r="H1855" i="4"/>
  <c r="H1863" i="4"/>
  <c r="H1871" i="4"/>
  <c r="H1879" i="4"/>
  <c r="H1887" i="4"/>
  <c r="H1895" i="4"/>
  <c r="H1903" i="4"/>
  <c r="H1911" i="4"/>
  <c r="H1919" i="4"/>
  <c r="H1927" i="4"/>
  <c r="H1935" i="4"/>
  <c r="H1943" i="4"/>
  <c r="H1951" i="4"/>
  <c r="H1959" i="4"/>
  <c r="H1967" i="4"/>
  <c r="H1975" i="4"/>
  <c r="H1983" i="4"/>
  <c r="H1991" i="4"/>
  <c r="H1999" i="4"/>
  <c r="H2007" i="4"/>
  <c r="H2015" i="4"/>
  <c r="H2023" i="4"/>
  <c r="H1376" i="4"/>
  <c r="H1065" i="4"/>
  <c r="H1081" i="4"/>
  <c r="H1097" i="4"/>
  <c r="H1113" i="4"/>
  <c r="H1129" i="4"/>
  <c r="H1149" i="4"/>
  <c r="H1161" i="4"/>
  <c r="H1181" i="4"/>
  <c r="H1193" i="4"/>
  <c r="H1213" i="4"/>
  <c r="H1225" i="4"/>
  <c r="H1245" i="4"/>
  <c r="H1257" i="4"/>
  <c r="H1277" i="4"/>
  <c r="H1289" i="4"/>
  <c r="H1309" i="4"/>
  <c r="H1321" i="4"/>
  <c r="H1349" i="4"/>
  <c r="H1433" i="4"/>
  <c r="H1561" i="4"/>
  <c r="H1589" i="4"/>
  <c r="H1637" i="4"/>
  <c r="H1701" i="4"/>
  <c r="H1491" i="4"/>
  <c r="H1553" i="4"/>
  <c r="H1687" i="4"/>
  <c r="H1508" i="4"/>
  <c r="H1515" i="4"/>
  <c r="H1522" i="4"/>
  <c r="H1540" i="4"/>
  <c r="H1600" i="4"/>
  <c r="H1136" i="4"/>
  <c r="H1199" i="4"/>
  <c r="H1264" i="4"/>
  <c r="H1327" i="4"/>
  <c r="H1392" i="4"/>
  <c r="H1455" i="4"/>
  <c r="H1543" i="4"/>
  <c r="H1576" i="4"/>
  <c r="H1586" i="4"/>
  <c r="H1604" i="4"/>
  <c r="H1668" i="4"/>
  <c r="H1704" i="4"/>
  <c r="H1715" i="4"/>
  <c r="H1723" i="4"/>
  <c r="H1731" i="4"/>
  <c r="H1739" i="4"/>
  <c r="H1747" i="4"/>
  <c r="H1755" i="4"/>
  <c r="H1763" i="4"/>
  <c r="H1771" i="4"/>
  <c r="H1779" i="4"/>
  <c r="H1787" i="4"/>
  <c r="H1795" i="4"/>
  <c r="H1803" i="4"/>
  <c r="H1811" i="4"/>
  <c r="H1819" i="4"/>
  <c r="H1827" i="4"/>
  <c r="H1835" i="4"/>
  <c r="H1843" i="4"/>
  <c r="H1851" i="4"/>
  <c r="H1859" i="4"/>
  <c r="H1867" i="4"/>
  <c r="H1875" i="4"/>
  <c r="H1883" i="4"/>
  <c r="H1891" i="4"/>
  <c r="H1899" i="4"/>
  <c r="H1907" i="4"/>
  <c r="H1915" i="4"/>
  <c r="H1923" i="4"/>
  <c r="H1931" i="4"/>
  <c r="H1939" i="4"/>
  <c r="H1947" i="4"/>
  <c r="H1955" i="4"/>
  <c r="H1963" i="4"/>
  <c r="H1971" i="4"/>
  <c r="H1979" i="4"/>
  <c r="H1987" i="4"/>
  <c r="H1995" i="4"/>
  <c r="H2003" i="4"/>
  <c r="H2011" i="4"/>
  <c r="H2019" i="4"/>
  <c r="H2027" i="4"/>
  <c r="H1311" i="4"/>
  <c r="H1057" i="4"/>
  <c r="H1073" i="4"/>
  <c r="H1089" i="4"/>
  <c r="H1105" i="4"/>
  <c r="H1121" i="4"/>
  <c r="H1133" i="4"/>
  <c r="H1145" i="4"/>
  <c r="H1165" i="4"/>
  <c r="H1177" i="4"/>
  <c r="H1197" i="4"/>
  <c r="H1209" i="4"/>
  <c r="H1229" i="4"/>
  <c r="H1241" i="4"/>
  <c r="H1261" i="4"/>
  <c r="H1273" i="4"/>
  <c r="H1293" i="4"/>
  <c r="H1305" i="4"/>
  <c r="H1325" i="4"/>
  <c r="H1333" i="4"/>
  <c r="H1429" i="4"/>
  <c r="H1437" i="4"/>
  <c r="H1461" i="4"/>
  <c r="H1493" i="4"/>
  <c r="H1557" i="4"/>
  <c r="H1593" i="4"/>
  <c r="H1641" i="4"/>
  <c r="H1657" i="4"/>
  <c r="H1705" i="4"/>
  <c r="H1617" i="4"/>
  <c r="H1514" i="4"/>
  <c r="H1607" i="4"/>
  <c r="H1640" i="4"/>
  <c r="H1650" i="4"/>
  <c r="H1671" i="4"/>
  <c r="H2031" i="4"/>
  <c r="H2035" i="4"/>
  <c r="H2039" i="4"/>
  <c r="H2043" i="4"/>
  <c r="H2047" i="4"/>
  <c r="H2051" i="4"/>
  <c r="H2055" i="4"/>
  <c r="H2059" i="4"/>
  <c r="H2063" i="4"/>
  <c r="H2067" i="4"/>
  <c r="H2071" i="4"/>
  <c r="H2075" i="4"/>
  <c r="H2079" i="4"/>
  <c r="H2083" i="4"/>
  <c r="H2087" i="4"/>
  <c r="H2091" i="4"/>
  <c r="H2095" i="4"/>
  <c r="H2099" i="4"/>
  <c r="H2103" i="4"/>
  <c r="H2107" i="4"/>
  <c r="H2111" i="4"/>
  <c r="H1312" i="4"/>
  <c r="H1248" i="4"/>
  <c r="H1602" i="4"/>
  <c r="H1623" i="4"/>
  <c r="H1439" i="4"/>
  <c r="H1552" i="4"/>
  <c r="H1680" i="4"/>
  <c r="H1030" i="4"/>
  <c r="H1036" i="4"/>
  <c r="H1048" i="4"/>
  <c r="H1060" i="4"/>
  <c r="H1068" i="4"/>
  <c r="H1080" i="4"/>
  <c r="H1092" i="4"/>
  <c r="H1100" i="4"/>
  <c r="H1112" i="4"/>
  <c r="H1124" i="4"/>
  <c r="H1132" i="4"/>
  <c r="H1144" i="4"/>
  <c r="H1156" i="4"/>
  <c r="H1164" i="4"/>
  <c r="H1176" i="4"/>
  <c r="H1188" i="4"/>
  <c r="H1196" i="4"/>
  <c r="H1208" i="4"/>
  <c r="H1220" i="4"/>
  <c r="H1228" i="4"/>
  <c r="H1240" i="4"/>
  <c r="H1252" i="4"/>
  <c r="H1260" i="4"/>
  <c r="H1272" i="4"/>
  <c r="H1284" i="4"/>
  <c r="H1292" i="4"/>
  <c r="H1304" i="4"/>
  <c r="H1316" i="4"/>
  <c r="H1324" i="4"/>
  <c r="H1336" i="4"/>
  <c r="H1348" i="4"/>
  <c r="H1356" i="4"/>
  <c r="H1368" i="4"/>
  <c r="H1380" i="4"/>
  <c r="H1388" i="4"/>
  <c r="H1400" i="4"/>
  <c r="H1412" i="4"/>
  <c r="H1420" i="4"/>
  <c r="H1432" i="4"/>
  <c r="H1444" i="4"/>
  <c r="H1452" i="4"/>
  <c r="H1464" i="4"/>
  <c r="H1476" i="4"/>
  <c r="H1484" i="4"/>
  <c r="H1490" i="4"/>
  <c r="H1516" i="4"/>
  <c r="H1538" i="4"/>
  <c r="H1559" i="4"/>
  <c r="H1666" i="4"/>
  <c r="H1488" i="4"/>
  <c r="H1496" i="4"/>
  <c r="H1504" i="4"/>
  <c r="H1512" i="4"/>
  <c r="H1656" i="4"/>
  <c r="H1032" i="4"/>
  <c r="H1044" i="4"/>
  <c r="H1052" i="4"/>
  <c r="H1064" i="4"/>
  <c r="H1076" i="4"/>
  <c r="H1084" i="4"/>
  <c r="H1096" i="4"/>
  <c r="H1108" i="4"/>
  <c r="H1116" i="4"/>
  <c r="H1128" i="4"/>
  <c r="H1140" i="4"/>
  <c r="H1148" i="4"/>
  <c r="H1160" i="4"/>
  <c r="H1172" i="4"/>
  <c r="H1180" i="4"/>
  <c r="H1192" i="4"/>
  <c r="H1204" i="4"/>
  <c r="H1212" i="4"/>
  <c r="H1224" i="4"/>
  <c r="H1236" i="4"/>
  <c r="H1244" i="4"/>
  <c r="H1256" i="4"/>
  <c r="H1268" i="4"/>
  <c r="H1276" i="4"/>
  <c r="H1288" i="4"/>
  <c r="H1300" i="4"/>
  <c r="H1308" i="4"/>
  <c r="H1320" i="4"/>
  <c r="H1332" i="4"/>
  <c r="H1340" i="4"/>
  <c r="H1352" i="4"/>
  <c r="H1364" i="4"/>
  <c r="H1372" i="4"/>
  <c r="H1384" i="4"/>
  <c r="H1396" i="4"/>
  <c r="H1404" i="4"/>
  <c r="H1416" i="4"/>
  <c r="H1428" i="4"/>
  <c r="H1436" i="4"/>
  <c r="H1448" i="4"/>
  <c r="H1460" i="4"/>
  <c r="H1468" i="4"/>
  <c r="H1480" i="4"/>
  <c r="H1714" i="4"/>
  <c r="H1734" i="4"/>
  <c r="H1750" i="4"/>
  <c r="H1766" i="4"/>
  <c r="H1782" i="4"/>
  <c r="H1798" i="4"/>
  <c r="H1818" i="4"/>
  <c r="H1834" i="4"/>
  <c r="H1850" i="4"/>
  <c r="H1866" i="4"/>
  <c r="H1886" i="4"/>
  <c r="H1902" i="4"/>
  <c r="H1922" i="4"/>
  <c r="H1938" i="4"/>
  <c r="H1958" i="4"/>
  <c r="H1974" i="4"/>
  <c r="H1990" i="4"/>
  <c r="H2006" i="4"/>
  <c r="H2022" i="4"/>
  <c r="H2038" i="4"/>
  <c r="H2058" i="4"/>
  <c r="H2078" i="4"/>
  <c r="H2094" i="4"/>
  <c r="H1521" i="4"/>
  <c r="H1537" i="4"/>
  <c r="H1569" i="4"/>
  <c r="H1585" i="4"/>
  <c r="H1601" i="4"/>
  <c r="H1722" i="4"/>
  <c r="H1742" i="4"/>
  <c r="H1758" i="4"/>
  <c r="H1774" i="4"/>
  <c r="H1794" i="4"/>
  <c r="H1810" i="4"/>
  <c r="H1826" i="4"/>
  <c r="H1842" i="4"/>
  <c r="H1858" i="4"/>
  <c r="H1878" i="4"/>
  <c r="H1894" i="4"/>
  <c r="H1910" i="4"/>
  <c r="H1930" i="4"/>
  <c r="H1946" i="4"/>
  <c r="H1966" i="4"/>
  <c r="H1982" i="4"/>
  <c r="H1998" i="4"/>
  <c r="H2014" i="4"/>
  <c r="H2030" i="4"/>
  <c r="H2050" i="4"/>
  <c r="H2066" i="4"/>
  <c r="H2086" i="4"/>
  <c r="H2102" i="4"/>
  <c r="H1633" i="4"/>
  <c r="H1649" i="4"/>
  <c r="H1665" i="4"/>
  <c r="H1697" i="4"/>
  <c r="H1989" i="5" l="1"/>
  <c r="I1989" i="5" s="1"/>
  <c r="H1896" i="5"/>
  <c r="H1768" i="5"/>
  <c r="I1768" i="5" s="1"/>
  <c r="H1779" i="5"/>
  <c r="I1779" i="5" s="1"/>
  <c r="H1949" i="5"/>
  <c r="I1949" i="5" s="1"/>
  <c r="H1921" i="5"/>
  <c r="I1921" i="5" s="1"/>
  <c r="H1897" i="5"/>
  <c r="I1897" i="5" s="1"/>
  <c r="H1918" i="5"/>
  <c r="I1918" i="5" s="1"/>
  <c r="H1790" i="5"/>
  <c r="I1790" i="5" s="1"/>
  <c r="H1823" i="5"/>
  <c r="I1823" i="5" s="1"/>
  <c r="H1956" i="5"/>
  <c r="H1828" i="5"/>
  <c r="I1828" i="5" s="1"/>
  <c r="H1883" i="5"/>
  <c r="I1883" i="5" s="1"/>
  <c r="H1877" i="5"/>
  <c r="H1890" i="5"/>
  <c r="H1762" i="5"/>
  <c r="I1762" i="5" s="1"/>
  <c r="H1767" i="5"/>
  <c r="I1767" i="5" s="1"/>
  <c r="H1831" i="5"/>
  <c r="I1831" i="5" s="1"/>
  <c r="H2021" i="5"/>
  <c r="H2099" i="5"/>
  <c r="I2099" i="5" s="1"/>
  <c r="H2084" i="5"/>
  <c r="I2084" i="5" s="1"/>
  <c r="H2081" i="5"/>
  <c r="I2081" i="5" s="1"/>
  <c r="H2050" i="5"/>
  <c r="I2050" i="5" s="1"/>
  <c r="H2072" i="5"/>
  <c r="I2072" i="5" s="1"/>
  <c r="H2077" i="5"/>
  <c r="I2077" i="5" s="1"/>
  <c r="H2020" i="5"/>
  <c r="I2020" i="5" s="1"/>
  <c r="H2031" i="5"/>
  <c r="H2101" i="5"/>
  <c r="I2101" i="5" s="1"/>
  <c r="H2075" i="5"/>
  <c r="I2075" i="5" s="1"/>
  <c r="H2061" i="5"/>
  <c r="I2061" i="5" s="1"/>
  <c r="H2068" i="5"/>
  <c r="I2068" i="5" s="1"/>
  <c r="H2069" i="5"/>
  <c r="I2069" i="5" s="1"/>
  <c r="H2083" i="5"/>
  <c r="I2083" i="5" s="1"/>
  <c r="H2027" i="5"/>
  <c r="I2027" i="5" s="1"/>
  <c r="H2080" i="5"/>
  <c r="I2080" i="5" s="1"/>
  <c r="H2097" i="5"/>
  <c r="I2097" i="5" s="1"/>
  <c r="H2090" i="5"/>
  <c r="I2090" i="5" s="1"/>
  <c r="H2053" i="5"/>
  <c r="I2053" i="5" s="1"/>
  <c r="H2105" i="5"/>
  <c r="I2105" i="5" s="1"/>
  <c r="H2054" i="5"/>
  <c r="I2054" i="5" s="1"/>
  <c r="H2103" i="5"/>
  <c r="I2103" i="5" s="1"/>
  <c r="H2024" i="5"/>
  <c r="I2024" i="5" s="1"/>
  <c r="H1446" i="5"/>
  <c r="I1446" i="5" s="1"/>
  <c r="H1414" i="5"/>
  <c r="I1414" i="5" s="1"/>
  <c r="H1382" i="5"/>
  <c r="I1382" i="5" s="1"/>
  <c r="H1350" i="5"/>
  <c r="I1350" i="5" s="1"/>
  <c r="H1362" i="5"/>
  <c r="I1362" i="5" s="1"/>
  <c r="H1403" i="5"/>
  <c r="I1403" i="5" s="1"/>
  <c r="H1451" i="5"/>
  <c r="I1451" i="5" s="1"/>
  <c r="H1354" i="5"/>
  <c r="I1354" i="5" s="1"/>
  <c r="H1397" i="5"/>
  <c r="I1397" i="5" s="1"/>
  <c r="H1411" i="5"/>
  <c r="I1411" i="5" s="1"/>
  <c r="H1433" i="5"/>
  <c r="I1433" i="5" s="1"/>
  <c r="H1401" i="5"/>
  <c r="I1401" i="5" s="1"/>
  <c r="H1369" i="5"/>
  <c r="I1369" i="5" s="1"/>
  <c r="H1337" i="5"/>
  <c r="I1337" i="5" s="1"/>
  <c r="H1346" i="5"/>
  <c r="I1346" i="5" s="1"/>
  <c r="H1339" i="5"/>
  <c r="I1339" i="5" s="1"/>
  <c r="H1431" i="5"/>
  <c r="I1431" i="5" s="1"/>
  <c r="H1399" i="5"/>
  <c r="I1399" i="5" s="1"/>
  <c r="H1367" i="5"/>
  <c r="I1367" i="5" s="1"/>
  <c r="H1434" i="5"/>
  <c r="I1434" i="5" s="1"/>
  <c r="H1437" i="5"/>
  <c r="I1437" i="5" s="1"/>
  <c r="H1373" i="5"/>
  <c r="I1373" i="5" s="1"/>
  <c r="H1412" i="5"/>
  <c r="I1412" i="5" s="1"/>
  <c r="H1408" i="5"/>
  <c r="I1408" i="5" s="1"/>
  <c r="H1404" i="5"/>
  <c r="I1404" i="5" s="1"/>
  <c r="H1400" i="5"/>
  <c r="I1400" i="5" s="1"/>
  <c r="H1364" i="5"/>
  <c r="I1364" i="5" s="1"/>
  <c r="H1448" i="5"/>
  <c r="I1448" i="5" s="1"/>
  <c r="H1355" i="5"/>
  <c r="I1355" i="5" s="1"/>
  <c r="H1430" i="5"/>
  <c r="I1430" i="5" s="1"/>
  <c r="H1398" i="5"/>
  <c r="I1398" i="5" s="1"/>
  <c r="H1366" i="5"/>
  <c r="I1366" i="5" s="1"/>
  <c r="H1426" i="5"/>
  <c r="I1426" i="5" s="1"/>
  <c r="H1363" i="5"/>
  <c r="I1363" i="5" s="1"/>
  <c r="H1418" i="5"/>
  <c r="I1418" i="5" s="1"/>
  <c r="H1429" i="5"/>
  <c r="I1429" i="5" s="1"/>
  <c r="H1365" i="5"/>
  <c r="I1365" i="5" s="1"/>
  <c r="H1347" i="5"/>
  <c r="I1347" i="5" s="1"/>
  <c r="H1419" i="5"/>
  <c r="I1419" i="5" s="1"/>
  <c r="H1449" i="5"/>
  <c r="I1449" i="5" s="1"/>
  <c r="H1417" i="5"/>
  <c r="I1417" i="5" s="1"/>
  <c r="H1385" i="5"/>
  <c r="I1385" i="5" s="1"/>
  <c r="H1353" i="5"/>
  <c r="I1353" i="5" s="1"/>
  <c r="H1410" i="5"/>
  <c r="I1410" i="5" s="1"/>
  <c r="H1427" i="5"/>
  <c r="I1427" i="5" s="1"/>
  <c r="H1387" i="5"/>
  <c r="I1387" i="5" s="1"/>
  <c r="H1447" i="5"/>
  <c r="I1447" i="5" s="1"/>
  <c r="H1415" i="5"/>
  <c r="I1415" i="5" s="1"/>
  <c r="H1383" i="5"/>
  <c r="I1383" i="5" s="1"/>
  <c r="H1351" i="5"/>
  <c r="I1351" i="5" s="1"/>
  <c r="H1370" i="5"/>
  <c r="I1370" i="5" s="1"/>
  <c r="H1405" i="5"/>
  <c r="I1405" i="5" s="1"/>
  <c r="H1341" i="5"/>
  <c r="I1341" i="5" s="1"/>
  <c r="H1336" i="5"/>
  <c r="I1336" i="5" s="1"/>
  <c r="H1348" i="5"/>
  <c r="I1348" i="5" s="1"/>
  <c r="H1344" i="5"/>
  <c r="I1344" i="5" s="1"/>
  <c r="H1340" i="5"/>
  <c r="I1340" i="5" s="1"/>
  <c r="H1428" i="5"/>
  <c r="I1428" i="5" s="1"/>
  <c r="H1392" i="5"/>
  <c r="I1392" i="5" s="1"/>
  <c r="H1388" i="5"/>
  <c r="I1388" i="5" s="1"/>
  <c r="H1384" i="5"/>
  <c r="I1384" i="5" s="1"/>
  <c r="H1395" i="5"/>
  <c r="I1395" i="5" s="1"/>
  <c r="H1438" i="5"/>
  <c r="I1438" i="5" s="1"/>
  <c r="H1406" i="5"/>
  <c r="I1406" i="5" s="1"/>
  <c r="H1374" i="5"/>
  <c r="I1374" i="5" s="1"/>
  <c r="H1342" i="5"/>
  <c r="I1342" i="5" s="1"/>
  <c r="H1450" i="5"/>
  <c r="I1450" i="5" s="1"/>
  <c r="H1445" i="5"/>
  <c r="I1445" i="5" s="1"/>
  <c r="H1381" i="5"/>
  <c r="I1381" i="5" s="1"/>
  <c r="H1379" i="5"/>
  <c r="I1379" i="5" s="1"/>
  <c r="H1371" i="5"/>
  <c r="I1371" i="5" s="1"/>
  <c r="H1425" i="5"/>
  <c r="I1425" i="5" s="1"/>
  <c r="H1393" i="5"/>
  <c r="I1393" i="5" s="1"/>
  <c r="H1361" i="5"/>
  <c r="I1361" i="5" s="1"/>
  <c r="H1442" i="5"/>
  <c r="I1442" i="5" s="1"/>
  <c r="H1423" i="5"/>
  <c r="I1423" i="5" s="1"/>
  <c r="H1391" i="5"/>
  <c r="I1391" i="5" s="1"/>
  <c r="H1359" i="5"/>
  <c r="I1359" i="5" s="1"/>
  <c r="H1402" i="5"/>
  <c r="I1402" i="5" s="1"/>
  <c r="H1421" i="5"/>
  <c r="I1421" i="5" s="1"/>
  <c r="H1357" i="5"/>
  <c r="I1357" i="5" s="1"/>
  <c r="H1335" i="5"/>
  <c r="I1335" i="5" s="1"/>
  <c r="H1380" i="5"/>
  <c r="I1380" i="5" s="1"/>
  <c r="H1376" i="5"/>
  <c r="I1376" i="5" s="1"/>
  <c r="H1372" i="5"/>
  <c r="I1372" i="5" s="1"/>
  <c r="H1368" i="5"/>
  <c r="I1368" i="5" s="1"/>
  <c r="H1424" i="5"/>
  <c r="I1424" i="5" s="1"/>
  <c r="H1420" i="5"/>
  <c r="I1420" i="5" s="1"/>
  <c r="H1416" i="5"/>
  <c r="I1416" i="5" s="1"/>
  <c r="H1435" i="5"/>
  <c r="I1435" i="5" s="1"/>
  <c r="H1422" i="5"/>
  <c r="I1422" i="5" s="1"/>
  <c r="H1390" i="5"/>
  <c r="I1390" i="5" s="1"/>
  <c r="H1358" i="5"/>
  <c r="I1358" i="5" s="1"/>
  <c r="H1394" i="5"/>
  <c r="I1394" i="5" s="1"/>
  <c r="H1386" i="5"/>
  <c r="I1386" i="5" s="1"/>
  <c r="H1413" i="5"/>
  <c r="I1413" i="5" s="1"/>
  <c r="H1349" i="5"/>
  <c r="I1349" i="5" s="1"/>
  <c r="H1441" i="5"/>
  <c r="I1441" i="5" s="1"/>
  <c r="H1409" i="5"/>
  <c r="I1409" i="5" s="1"/>
  <c r="H1377" i="5"/>
  <c r="I1377" i="5" s="1"/>
  <c r="H1345" i="5"/>
  <c r="I1345" i="5" s="1"/>
  <c r="H1378" i="5"/>
  <c r="I1378" i="5" s="1"/>
  <c r="H1439" i="5"/>
  <c r="I1439" i="5" s="1"/>
  <c r="H1407" i="5"/>
  <c r="I1407" i="5" s="1"/>
  <c r="H1375" i="5"/>
  <c r="I1375" i="5" s="1"/>
  <c r="H1343" i="5"/>
  <c r="I1343" i="5" s="1"/>
  <c r="H1338" i="5"/>
  <c r="I1338" i="5" s="1"/>
  <c r="H1389" i="5"/>
  <c r="I1389" i="5" s="1"/>
  <c r="H1444" i="5"/>
  <c r="I1444" i="5" s="1"/>
  <c r="H1440" i="5"/>
  <c r="I1440" i="5" s="1"/>
  <c r="H1436" i="5"/>
  <c r="I1436" i="5" s="1"/>
  <c r="H1432" i="5"/>
  <c r="I1432" i="5" s="1"/>
  <c r="H1396" i="5"/>
  <c r="I1396" i="5" s="1"/>
  <c r="H1360" i="5"/>
  <c r="I1360" i="5" s="1"/>
  <c r="H1356" i="5"/>
  <c r="I1356" i="5" s="1"/>
  <c r="H1352" i="5"/>
  <c r="I1352" i="5" s="1"/>
  <c r="H1453" i="5"/>
  <c r="I1453" i="5" s="1"/>
  <c r="H1452" i="5"/>
  <c r="I1452" i="5" s="1"/>
  <c r="H2058" i="5"/>
  <c r="I2058" i="5" s="1"/>
  <c r="H2111" i="5"/>
  <c r="I2111" i="5" s="1"/>
  <c r="H2030" i="5"/>
  <c r="I2030" i="5" s="1"/>
  <c r="H2096" i="5"/>
  <c r="I2096" i="5" s="1"/>
  <c r="H2040" i="5"/>
  <c r="I2040" i="5" s="1"/>
  <c r="H2025" i="5"/>
  <c r="I2025" i="5" s="1"/>
  <c r="H2052" i="5"/>
  <c r="I2052" i="5" s="1"/>
  <c r="H2034" i="5"/>
  <c r="I2034" i="5" s="1"/>
  <c r="H2045" i="5"/>
  <c r="I2045" i="5" s="1"/>
  <c r="H2066" i="5"/>
  <c r="I2066" i="5" s="1"/>
  <c r="H2102" i="5"/>
  <c r="I2102" i="5" s="1"/>
  <c r="H2038" i="5"/>
  <c r="I2038" i="5" s="1"/>
  <c r="H2049" i="5"/>
  <c r="I2049" i="5" s="1"/>
  <c r="H2046" i="5"/>
  <c r="I2046" i="5" s="1"/>
  <c r="H2051" i="5"/>
  <c r="I2051" i="5" s="1"/>
  <c r="H2106" i="5"/>
  <c r="I2106" i="5" s="1"/>
  <c r="H2079" i="5"/>
  <c r="I2079" i="5" s="1"/>
  <c r="H2085" i="5"/>
  <c r="I2085" i="5" s="1"/>
  <c r="H2048" i="5"/>
  <c r="I2048" i="5" s="1"/>
  <c r="H2065" i="5"/>
  <c r="I2065" i="5" s="1"/>
  <c r="H2063" i="5"/>
  <c r="I2063" i="5" s="1"/>
  <c r="H2078" i="5"/>
  <c r="I2078" i="5" s="1"/>
  <c r="H2067" i="5"/>
  <c r="I2067" i="5" s="1"/>
  <c r="H2043" i="5"/>
  <c r="I2043" i="5" s="1"/>
  <c r="H2026" i="5"/>
  <c r="I2026" i="5" s="1"/>
  <c r="H2047" i="5"/>
  <c r="I2047" i="5" s="1"/>
  <c r="H2094" i="5"/>
  <c r="I2094" i="5" s="1"/>
  <c r="H2064" i="5"/>
  <c r="I2064" i="5" s="1"/>
  <c r="H2092" i="5"/>
  <c r="I2092" i="5" s="1"/>
  <c r="H2089" i="5"/>
  <c r="I2089" i="5" s="1"/>
  <c r="H2036" i="5"/>
  <c r="I2036" i="5" s="1"/>
  <c r="H2098" i="5"/>
  <c r="I2098" i="5" s="1"/>
  <c r="H2100" i="5"/>
  <c r="I2100" i="5" s="1"/>
  <c r="H2029" i="5"/>
  <c r="I2029" i="5" s="1"/>
  <c r="H2086" i="5"/>
  <c r="I2086" i="5" s="1"/>
  <c r="H2022" i="5"/>
  <c r="I2022" i="5" s="1"/>
  <c r="H2110" i="5"/>
  <c r="I2110" i="5" s="1"/>
  <c r="H2023" i="5"/>
  <c r="I2023" i="5" s="1"/>
  <c r="H2076" i="5"/>
  <c r="I2076" i="5" s="1"/>
  <c r="H2091" i="5"/>
  <c r="I2091" i="5" s="1"/>
  <c r="H2074" i="5"/>
  <c r="I2074" i="5" s="1"/>
  <c r="H2062" i="5"/>
  <c r="I2062" i="5" s="1"/>
  <c r="H2060" i="5"/>
  <c r="I2060" i="5" s="1"/>
  <c r="H2088" i="5"/>
  <c r="I2088" i="5" s="1"/>
  <c r="H2033" i="5"/>
  <c r="I2033" i="5" s="1"/>
  <c r="H2055" i="5"/>
  <c r="I2055" i="5" s="1"/>
  <c r="H2035" i="5"/>
  <c r="I2035" i="5" s="1"/>
  <c r="H2108" i="5"/>
  <c r="I2108" i="5" s="1"/>
  <c r="H2073" i="5"/>
  <c r="I2073" i="5" s="1"/>
  <c r="H2071" i="5"/>
  <c r="I2071" i="5" s="1"/>
  <c r="H2032" i="5"/>
  <c r="I2032" i="5" s="1"/>
  <c r="H2028" i="5"/>
  <c r="I2028" i="5" s="1"/>
  <c r="H2104" i="5"/>
  <c r="I2104" i="5" s="1"/>
  <c r="H2082" i="5"/>
  <c r="I2082" i="5" s="1"/>
  <c r="H2041" i="5"/>
  <c r="I2041" i="5" s="1"/>
  <c r="H2093" i="5"/>
  <c r="I2093" i="5" s="1"/>
  <c r="H2109" i="5"/>
  <c r="I2109" i="5" s="1"/>
  <c r="H2070" i="5"/>
  <c r="I2070" i="5" s="1"/>
  <c r="H2113" i="5"/>
  <c r="I2113" i="5" s="1"/>
  <c r="H2095" i="5"/>
  <c r="I2095" i="5" s="1"/>
  <c r="H2087" i="5"/>
  <c r="I2087" i="5" s="1"/>
  <c r="H2059" i="5"/>
  <c r="I2059" i="5" s="1"/>
  <c r="H2042" i="5"/>
  <c r="I2042" i="5" s="1"/>
  <c r="H2039" i="5"/>
  <c r="I2039" i="5" s="1"/>
  <c r="H2112" i="5"/>
  <c r="I2112" i="5" s="1"/>
  <c r="H2056" i="5"/>
  <c r="I2056" i="5" s="1"/>
  <c r="H2037" i="5"/>
  <c r="I2037" i="5" s="1"/>
  <c r="H2044" i="5"/>
  <c r="I2044" i="5" s="1"/>
  <c r="H2107" i="5"/>
  <c r="I2107" i="5" s="1"/>
  <c r="H1952" i="5"/>
  <c r="I1952" i="5" s="1"/>
  <c r="H1920" i="5"/>
  <c r="I1920" i="5" s="1"/>
  <c r="H1888" i="5"/>
  <c r="I1888" i="5" s="1"/>
  <c r="H1856" i="5"/>
  <c r="I1856" i="5" s="1"/>
  <c r="H1824" i="5"/>
  <c r="I1824" i="5" s="1"/>
  <c r="H1792" i="5"/>
  <c r="I1792" i="5" s="1"/>
  <c r="H1760" i="5"/>
  <c r="I1760" i="5" s="1"/>
  <c r="H1955" i="5"/>
  <c r="I1955" i="5" s="1"/>
  <c r="H1891" i="5"/>
  <c r="I1891" i="5" s="1"/>
  <c r="H1827" i="5"/>
  <c r="I1827" i="5" s="1"/>
  <c r="H1763" i="5"/>
  <c r="I1763" i="5" s="1"/>
  <c r="H1773" i="5"/>
  <c r="I1773" i="5" s="1"/>
  <c r="H1837" i="5"/>
  <c r="I1837" i="5" s="1"/>
  <c r="H1901" i="5"/>
  <c r="I1901" i="5" s="1"/>
  <c r="H1965" i="5"/>
  <c r="I1965" i="5" s="1"/>
  <c r="H1745" i="5"/>
  <c r="I1745" i="5" s="1"/>
  <c r="H1809" i="5"/>
  <c r="I1809" i="5" s="1"/>
  <c r="H1873" i="5"/>
  <c r="I1873" i="5" s="1"/>
  <c r="H1937" i="5"/>
  <c r="I1937" i="5" s="1"/>
  <c r="H1988" i="5"/>
  <c r="I1988" i="5" s="1"/>
  <c r="H1785" i="5"/>
  <c r="I1785" i="5" s="1"/>
  <c r="H1849" i="5"/>
  <c r="I1849" i="5" s="1"/>
  <c r="H1913" i="5"/>
  <c r="I1913" i="5" s="1"/>
  <c r="H2002" i="5"/>
  <c r="I2002" i="5" s="1"/>
  <c r="H2006" i="5"/>
  <c r="I2006" i="5" s="1"/>
  <c r="H1781" i="5"/>
  <c r="I1781" i="5" s="1"/>
  <c r="H2005" i="5"/>
  <c r="I2005" i="5" s="1"/>
  <c r="H2012" i="5"/>
  <c r="I2012" i="5" s="1"/>
  <c r="H1942" i="5"/>
  <c r="I1942" i="5" s="1"/>
  <c r="H1910" i="5"/>
  <c r="I1910" i="5" s="1"/>
  <c r="H1878" i="5"/>
  <c r="I1878" i="5" s="1"/>
  <c r="H1846" i="5"/>
  <c r="I1846" i="5" s="1"/>
  <c r="H1814" i="5"/>
  <c r="I1814" i="5" s="1"/>
  <c r="H1782" i="5"/>
  <c r="I1782" i="5" s="1"/>
  <c r="H1750" i="5"/>
  <c r="I1750" i="5" s="1"/>
  <c r="H1935" i="5"/>
  <c r="I1935" i="5" s="1"/>
  <c r="H1871" i="5"/>
  <c r="I1871" i="5" s="1"/>
  <c r="H1807" i="5"/>
  <c r="I1807" i="5" s="1"/>
  <c r="H1743" i="5"/>
  <c r="I1743" i="5" s="1"/>
  <c r="H1893" i="5"/>
  <c r="I1893" i="5" s="1"/>
  <c r="H2009" i="5"/>
  <c r="I2009" i="5" s="1"/>
  <c r="H2010" i="5"/>
  <c r="I2010" i="5" s="1"/>
  <c r="H2015" i="5"/>
  <c r="I2015" i="5" s="1"/>
  <c r="H1998" i="5"/>
  <c r="I1998" i="5" s="1"/>
  <c r="H1984" i="5"/>
  <c r="I1984" i="5" s="1"/>
  <c r="H1948" i="5"/>
  <c r="I1948" i="5" s="1"/>
  <c r="H1916" i="5"/>
  <c r="I1916" i="5" s="1"/>
  <c r="H1884" i="5"/>
  <c r="I1884" i="5" s="1"/>
  <c r="H1852" i="5"/>
  <c r="I1852" i="5" s="1"/>
  <c r="H1820" i="5"/>
  <c r="I1820" i="5" s="1"/>
  <c r="H1788" i="5"/>
  <c r="I1788" i="5" s="1"/>
  <c r="H1756" i="5"/>
  <c r="I1756" i="5" s="1"/>
  <c r="H1931" i="5"/>
  <c r="I1931" i="5" s="1"/>
  <c r="H1867" i="5"/>
  <c r="I1867" i="5" s="1"/>
  <c r="H1803" i="5"/>
  <c r="I1803" i="5" s="1"/>
  <c r="H1813" i="5"/>
  <c r="I1813" i="5" s="1"/>
  <c r="H1971" i="5"/>
  <c r="I1971" i="5" s="1"/>
  <c r="H1946" i="5"/>
  <c r="I1946" i="5" s="1"/>
  <c r="H1914" i="5"/>
  <c r="I1914" i="5" s="1"/>
  <c r="H1882" i="5"/>
  <c r="I1882" i="5" s="1"/>
  <c r="H1850" i="5"/>
  <c r="I1850" i="5" s="1"/>
  <c r="H1818" i="5"/>
  <c r="I1818" i="5" s="1"/>
  <c r="H1786" i="5"/>
  <c r="I1786" i="5" s="1"/>
  <c r="H1754" i="5"/>
  <c r="I1754" i="5" s="1"/>
  <c r="H1943" i="5"/>
  <c r="I1943" i="5" s="1"/>
  <c r="H1879" i="5"/>
  <c r="I1879" i="5" s="1"/>
  <c r="H1815" i="5"/>
  <c r="I1815" i="5" s="1"/>
  <c r="H1751" i="5"/>
  <c r="I1751" i="5" s="1"/>
  <c r="H1925" i="5"/>
  <c r="I1925" i="5" s="1"/>
  <c r="H1994" i="5"/>
  <c r="I1994" i="5" s="1"/>
  <c r="H2000" i="5"/>
  <c r="I2000" i="5" s="1"/>
  <c r="H1944" i="5"/>
  <c r="I1944" i="5" s="1"/>
  <c r="H1912" i="5"/>
  <c r="I1912" i="5" s="1"/>
  <c r="H1880" i="5"/>
  <c r="I1880" i="5" s="1"/>
  <c r="H1848" i="5"/>
  <c r="I1848" i="5" s="1"/>
  <c r="H1816" i="5"/>
  <c r="I1816" i="5" s="1"/>
  <c r="H1784" i="5"/>
  <c r="I1784" i="5" s="1"/>
  <c r="H1752" i="5"/>
  <c r="I1752" i="5" s="1"/>
  <c r="H1939" i="5"/>
  <c r="I1939" i="5" s="1"/>
  <c r="H1875" i="5"/>
  <c r="I1875" i="5" s="1"/>
  <c r="H1811" i="5"/>
  <c r="I1811" i="5" s="1"/>
  <c r="H1747" i="5"/>
  <c r="I1747" i="5" s="1"/>
  <c r="H1789" i="5"/>
  <c r="I1789" i="5" s="1"/>
  <c r="H1853" i="5"/>
  <c r="I1853" i="5" s="1"/>
  <c r="H1917" i="5"/>
  <c r="I1917" i="5" s="1"/>
  <c r="H2018" i="5"/>
  <c r="I2018" i="5" s="1"/>
  <c r="H1761" i="5"/>
  <c r="I1761" i="5" s="1"/>
  <c r="H1825" i="5"/>
  <c r="I1825" i="5" s="1"/>
  <c r="H1889" i="5"/>
  <c r="I1889" i="5" s="1"/>
  <c r="H1953" i="5"/>
  <c r="I1953" i="5" s="1"/>
  <c r="H2004" i="5"/>
  <c r="I2004" i="5" s="1"/>
  <c r="H1801" i="5"/>
  <c r="I1801" i="5" s="1"/>
  <c r="H1865" i="5"/>
  <c r="I1865" i="5" s="1"/>
  <c r="H1929" i="5"/>
  <c r="I1929" i="5" s="1"/>
  <c r="H1990" i="5"/>
  <c r="I1990" i="5" s="1"/>
  <c r="H2017" i="5"/>
  <c r="I2017" i="5" s="1"/>
  <c r="H1982" i="5"/>
  <c r="I1982" i="5" s="1"/>
  <c r="H2019" i="5"/>
  <c r="I2019" i="5" s="1"/>
  <c r="H1966" i="5"/>
  <c r="I1966" i="5" s="1"/>
  <c r="H1934" i="5"/>
  <c r="I1934" i="5" s="1"/>
  <c r="H1902" i="5"/>
  <c r="I1902" i="5" s="1"/>
  <c r="H1870" i="5"/>
  <c r="I1870" i="5" s="1"/>
  <c r="H1838" i="5"/>
  <c r="I1838" i="5" s="1"/>
  <c r="H1806" i="5"/>
  <c r="I1806" i="5" s="1"/>
  <c r="H1774" i="5"/>
  <c r="I1774" i="5" s="1"/>
  <c r="H1742" i="5"/>
  <c r="I1742" i="5" s="1"/>
  <c r="H1995" i="5"/>
  <c r="I1995" i="5" s="1"/>
  <c r="H1919" i="5"/>
  <c r="I1919" i="5" s="1"/>
  <c r="H1855" i="5"/>
  <c r="I1855" i="5" s="1"/>
  <c r="H1791" i="5"/>
  <c r="I1791" i="5" s="1"/>
  <c r="H1829" i="5"/>
  <c r="I1829" i="5" s="1"/>
  <c r="H1978" i="5"/>
  <c r="I1978" i="5" s="1"/>
  <c r="H1975" i="5"/>
  <c r="I1975" i="5" s="1"/>
  <c r="H1996" i="5"/>
  <c r="I1996" i="5" s="1"/>
  <c r="H1940" i="5"/>
  <c r="I1940" i="5" s="1"/>
  <c r="H1908" i="5"/>
  <c r="I1908" i="5" s="1"/>
  <c r="H1876" i="5"/>
  <c r="I1876" i="5" s="1"/>
  <c r="H1844" i="5"/>
  <c r="I1844" i="5" s="1"/>
  <c r="H1812" i="5"/>
  <c r="I1812" i="5" s="1"/>
  <c r="H1780" i="5"/>
  <c r="I1780" i="5" s="1"/>
  <c r="H1748" i="5"/>
  <c r="I1748" i="5" s="1"/>
  <c r="H1992" i="5"/>
  <c r="I1992" i="5" s="1"/>
  <c r="H1915" i="5"/>
  <c r="I1915" i="5" s="1"/>
  <c r="H1851" i="5"/>
  <c r="I1851" i="5" s="1"/>
  <c r="H1787" i="5"/>
  <c r="I1787" i="5" s="1"/>
  <c r="H1749" i="5"/>
  <c r="I1749" i="5" s="1"/>
  <c r="H2014" i="5"/>
  <c r="I2014" i="5" s="1"/>
  <c r="H1980" i="5"/>
  <c r="I1980" i="5" s="1"/>
  <c r="H1938" i="5"/>
  <c r="I1938" i="5" s="1"/>
  <c r="H1906" i="5"/>
  <c r="I1906" i="5" s="1"/>
  <c r="H1874" i="5"/>
  <c r="I1874" i="5" s="1"/>
  <c r="H1842" i="5"/>
  <c r="I1842" i="5" s="1"/>
  <c r="H1810" i="5"/>
  <c r="I1810" i="5" s="1"/>
  <c r="H1778" i="5"/>
  <c r="I1778" i="5" s="1"/>
  <c r="H1746" i="5"/>
  <c r="I1746" i="5" s="1"/>
  <c r="H2011" i="5"/>
  <c r="I2011" i="5" s="1"/>
  <c r="H1927" i="5"/>
  <c r="I1927" i="5" s="1"/>
  <c r="H1863" i="5"/>
  <c r="I1863" i="5" s="1"/>
  <c r="H1799" i="5"/>
  <c r="I1799" i="5" s="1"/>
  <c r="H1861" i="5"/>
  <c r="I1861" i="5" s="1"/>
  <c r="H1983" i="5"/>
  <c r="I1983" i="5" s="1"/>
  <c r="H2007" i="5"/>
  <c r="I2007" i="5" s="1"/>
  <c r="H1968" i="5"/>
  <c r="I1968" i="5" s="1"/>
  <c r="H1936" i="5"/>
  <c r="I1936" i="5" s="1"/>
  <c r="H1904" i="5"/>
  <c r="I1904" i="5" s="1"/>
  <c r="H1872" i="5"/>
  <c r="I1872" i="5" s="1"/>
  <c r="H1840" i="5"/>
  <c r="I1840" i="5" s="1"/>
  <c r="H1808" i="5"/>
  <c r="I1808" i="5" s="1"/>
  <c r="H1776" i="5"/>
  <c r="I1776" i="5" s="1"/>
  <c r="H1744" i="5"/>
  <c r="I1744" i="5" s="1"/>
  <c r="H2008" i="5"/>
  <c r="I2008" i="5" s="1"/>
  <c r="H1923" i="5"/>
  <c r="I1923" i="5" s="1"/>
  <c r="H1859" i="5"/>
  <c r="I1859" i="5" s="1"/>
  <c r="H1795" i="5"/>
  <c r="I1795" i="5" s="1"/>
  <c r="H1805" i="5"/>
  <c r="I1805" i="5" s="1"/>
  <c r="H1869" i="5"/>
  <c r="I1869" i="5" s="1"/>
  <c r="H1933" i="5"/>
  <c r="I1933" i="5" s="1"/>
  <c r="H2013" i="5"/>
  <c r="I2013" i="5" s="1"/>
  <c r="H1777" i="5"/>
  <c r="I1777" i="5" s="1"/>
  <c r="H1841" i="5"/>
  <c r="I1841" i="5" s="1"/>
  <c r="H1905" i="5"/>
  <c r="I1905" i="5" s="1"/>
  <c r="H1970" i="5"/>
  <c r="I1970" i="5" s="1"/>
  <c r="H1753" i="5"/>
  <c r="I1753" i="5" s="1"/>
  <c r="H1817" i="5"/>
  <c r="I1817" i="5" s="1"/>
  <c r="H1881" i="5"/>
  <c r="I1881" i="5" s="1"/>
  <c r="H1945" i="5"/>
  <c r="I1945" i="5" s="1"/>
  <c r="H1981" i="5"/>
  <c r="I1981" i="5" s="1"/>
  <c r="H1974" i="5"/>
  <c r="I1974" i="5" s="1"/>
  <c r="H1909" i="5"/>
  <c r="I1909" i="5" s="1"/>
  <c r="H1985" i="5"/>
  <c r="I1985" i="5" s="1"/>
  <c r="H1987" i="5"/>
  <c r="I1987" i="5" s="1"/>
  <c r="H1958" i="5"/>
  <c r="I1958" i="5" s="1"/>
  <c r="H1926" i="5"/>
  <c r="I1926" i="5" s="1"/>
  <c r="H1894" i="5"/>
  <c r="I1894" i="5" s="1"/>
  <c r="H1862" i="5"/>
  <c r="I1862" i="5" s="1"/>
  <c r="H1830" i="5"/>
  <c r="I1830" i="5" s="1"/>
  <c r="H1798" i="5"/>
  <c r="I1798" i="5" s="1"/>
  <c r="H1766" i="5"/>
  <c r="I1766" i="5" s="1"/>
  <c r="H1967" i="5"/>
  <c r="I1967" i="5" s="1"/>
  <c r="H1903" i="5"/>
  <c r="I1903" i="5" s="1"/>
  <c r="H1839" i="5"/>
  <c r="I1839" i="5" s="1"/>
  <c r="H1775" i="5"/>
  <c r="I1775" i="5" s="1"/>
  <c r="H1765" i="5"/>
  <c r="I1765" i="5" s="1"/>
  <c r="H1964" i="5"/>
  <c r="I1964" i="5" s="1"/>
  <c r="H1932" i="5"/>
  <c r="I1932" i="5" s="1"/>
  <c r="H1900" i="5"/>
  <c r="I1900" i="5" s="1"/>
  <c r="H1868" i="5"/>
  <c r="I1868" i="5" s="1"/>
  <c r="H1836" i="5"/>
  <c r="I1836" i="5" s="1"/>
  <c r="H1804" i="5"/>
  <c r="I1804" i="5" s="1"/>
  <c r="H1772" i="5"/>
  <c r="I1772" i="5" s="1"/>
  <c r="H1963" i="5"/>
  <c r="I1963" i="5" s="1"/>
  <c r="H1899" i="5"/>
  <c r="I1899" i="5" s="1"/>
  <c r="H1835" i="5"/>
  <c r="I1835" i="5" s="1"/>
  <c r="H1771" i="5"/>
  <c r="I1771" i="5" s="1"/>
  <c r="H1941" i="5"/>
  <c r="I1941" i="5" s="1"/>
  <c r="H1993" i="5"/>
  <c r="I1993" i="5" s="1"/>
  <c r="H2001" i="5"/>
  <c r="I2001" i="5" s="1"/>
  <c r="H1999" i="5"/>
  <c r="I1999" i="5" s="1"/>
  <c r="H1991" i="5"/>
  <c r="I1991" i="5" s="1"/>
  <c r="H1962" i="5"/>
  <c r="I1962" i="5" s="1"/>
  <c r="H1930" i="5"/>
  <c r="I1930" i="5" s="1"/>
  <c r="H1898" i="5"/>
  <c r="I1898" i="5" s="1"/>
  <c r="H1866" i="5"/>
  <c r="I1866" i="5" s="1"/>
  <c r="H1834" i="5"/>
  <c r="I1834" i="5" s="1"/>
  <c r="H1802" i="5"/>
  <c r="I1802" i="5" s="1"/>
  <c r="H1770" i="5"/>
  <c r="I1770" i="5" s="1"/>
  <c r="H1979" i="5"/>
  <c r="I1979" i="5" s="1"/>
  <c r="H1911" i="5"/>
  <c r="I1911" i="5" s="1"/>
  <c r="H1847" i="5"/>
  <c r="I1847" i="5" s="1"/>
  <c r="H1783" i="5"/>
  <c r="I1783" i="5" s="1"/>
  <c r="H1500" i="5"/>
  <c r="I1500" i="5" s="1"/>
  <c r="H1593" i="5"/>
  <c r="I1593" i="5" s="1"/>
  <c r="H1562" i="5"/>
  <c r="I1562" i="5" s="1"/>
  <c r="H1483" i="5"/>
  <c r="I1483" i="5" s="1"/>
  <c r="H1486" i="5"/>
  <c r="I1486" i="5" s="1"/>
  <c r="X17" i="4"/>
  <c r="Y6" i="4" s="1"/>
  <c r="Y1413" i="4" s="1"/>
  <c r="Z1413" i="4" s="1"/>
  <c r="AA1413" i="4" s="1"/>
  <c r="H876" i="5"/>
  <c r="I876" i="5" s="1"/>
  <c r="H760" i="5"/>
  <c r="I760" i="5" s="1"/>
  <c r="H588" i="5"/>
  <c r="I588" i="5" s="1"/>
  <c r="H869" i="5"/>
  <c r="I869" i="5" s="1"/>
  <c r="H689" i="5"/>
  <c r="I689" i="5" s="1"/>
  <c r="H822" i="5"/>
  <c r="I822" i="5" s="1"/>
  <c r="H662" i="5"/>
  <c r="I662" i="5" s="1"/>
  <c r="H767" i="5"/>
  <c r="I767" i="5" s="1"/>
  <c r="H627" i="5"/>
  <c r="I627" i="5" s="1"/>
  <c r="H779" i="5"/>
  <c r="I779" i="5" s="1"/>
  <c r="H597" i="5"/>
  <c r="I597" i="5" s="1"/>
  <c r="H759" i="5"/>
  <c r="I759" i="5" s="1"/>
  <c r="H524" i="5"/>
  <c r="I524" i="5" s="1"/>
  <c r="H450" i="5"/>
  <c r="I450" i="5" s="1"/>
  <c r="H494" i="5"/>
  <c r="I494" i="5" s="1"/>
  <c r="H353" i="5"/>
  <c r="I353" i="5" s="1"/>
  <c r="H828" i="5"/>
  <c r="I828" i="5" s="1"/>
  <c r="H684" i="5"/>
  <c r="I684" i="5" s="1"/>
  <c r="H890" i="5"/>
  <c r="I890" i="5" s="1"/>
  <c r="H841" i="5"/>
  <c r="I841" i="5" s="1"/>
  <c r="H421" i="5"/>
  <c r="I421" i="5" s="1"/>
  <c r="H758" i="5"/>
  <c r="I758" i="5" s="1"/>
  <c r="H646" i="5"/>
  <c r="I646" i="5" s="1"/>
  <c r="H735" i="5"/>
  <c r="I735" i="5" s="1"/>
  <c r="H579" i="5"/>
  <c r="I579" i="5" s="1"/>
  <c r="H677" i="5"/>
  <c r="I677" i="5" s="1"/>
  <c r="H581" i="5"/>
  <c r="I581" i="5" s="1"/>
  <c r="H491" i="5"/>
  <c r="I491" i="5" s="1"/>
  <c r="H508" i="5"/>
  <c r="I508" i="5" s="1"/>
  <c r="H408" i="5"/>
  <c r="I408" i="5" s="1"/>
  <c r="H455" i="5"/>
  <c r="I455" i="5" s="1"/>
  <c r="H349" i="5"/>
  <c r="I349" i="5" s="1"/>
  <c r="H817" i="5"/>
  <c r="I817" i="5" s="1"/>
  <c r="H417" i="5"/>
  <c r="I417" i="5" s="1"/>
  <c r="H641" i="5"/>
  <c r="I641" i="5" s="1"/>
  <c r="H467" i="5"/>
  <c r="I467" i="5" s="1"/>
  <c r="H683" i="5"/>
  <c r="I683" i="5" s="1"/>
  <c r="H350" i="5"/>
  <c r="I350" i="5" s="1"/>
  <c r="H681" i="5"/>
  <c r="I681" i="5" s="1"/>
  <c r="H824" i="5"/>
  <c r="I824" i="5" s="1"/>
  <c r="H620" i="5"/>
  <c r="I620" i="5" s="1"/>
  <c r="H787" i="5"/>
  <c r="I787" i="5" s="1"/>
  <c r="H717" i="5"/>
  <c r="I717" i="5" s="1"/>
  <c r="H845" i="5"/>
  <c r="I845" i="5" s="1"/>
  <c r="H722" i="5"/>
  <c r="I722" i="5" s="1"/>
  <c r="H831" i="5"/>
  <c r="I831" i="5" s="1"/>
  <c r="H643" i="5"/>
  <c r="I643" i="5" s="1"/>
  <c r="H413" i="5"/>
  <c r="I413" i="5" s="1"/>
  <c r="H613" i="5"/>
  <c r="I613" i="5" s="1"/>
  <c r="H823" i="5"/>
  <c r="I823" i="5" s="1"/>
  <c r="H569" i="5"/>
  <c r="I569" i="5" s="1"/>
  <c r="H504" i="5"/>
  <c r="I504" i="5" s="1"/>
  <c r="H513" i="5"/>
  <c r="I513" i="5" s="1"/>
  <c r="H335" i="5"/>
  <c r="I335" i="5" s="1"/>
  <c r="H835" i="5"/>
  <c r="I835" i="5" s="1"/>
  <c r="H818" i="5"/>
  <c r="I818" i="5" s="1"/>
  <c r="H460" i="5"/>
  <c r="I460" i="5" s="1"/>
  <c r="H825" i="5"/>
  <c r="I825" i="5" s="1"/>
  <c r="H401" i="5"/>
  <c r="I401" i="5" s="1"/>
  <c r="H354" i="5"/>
  <c r="I354" i="5" s="1"/>
  <c r="H586" i="5"/>
  <c r="I586" i="5" s="1"/>
  <c r="H489" i="5"/>
  <c r="I489" i="5" s="1"/>
  <c r="H464" i="5"/>
  <c r="I464" i="5" s="1"/>
  <c r="H815" i="5"/>
  <c r="I815" i="5" s="1"/>
  <c r="H330" i="5"/>
  <c r="I330" i="5" s="1"/>
  <c r="H742" i="5"/>
  <c r="I742" i="5" s="1"/>
  <c r="H796" i="5"/>
  <c r="I796" i="5" s="1"/>
  <c r="H636" i="5"/>
  <c r="I636" i="5" s="1"/>
  <c r="H851" i="5"/>
  <c r="I851" i="5" s="1"/>
  <c r="H809" i="5"/>
  <c r="I809" i="5" s="1"/>
  <c r="H766" i="5"/>
  <c r="I766" i="5" s="1"/>
  <c r="H740" i="5"/>
  <c r="I740" i="5" s="1"/>
  <c r="H614" i="5"/>
  <c r="I614" i="5" s="1"/>
  <c r="H659" i="5"/>
  <c r="I659" i="5" s="1"/>
  <c r="H503" i="5"/>
  <c r="I503" i="5" s="1"/>
  <c r="H661" i="5"/>
  <c r="I661" i="5" s="1"/>
  <c r="H855" i="5"/>
  <c r="I855" i="5" s="1"/>
  <c r="H390" i="5"/>
  <c r="I390" i="5" s="1"/>
  <c r="H475" i="5"/>
  <c r="I475" i="5" s="1"/>
  <c r="H549" i="5"/>
  <c r="I549" i="5" s="1"/>
  <c r="H391" i="5"/>
  <c r="I391" i="5" s="1"/>
  <c r="H616" i="5"/>
  <c r="I616" i="5" s="1"/>
  <c r="H690" i="5"/>
  <c r="I690" i="5" s="1"/>
  <c r="H405" i="5"/>
  <c r="I405" i="5" s="1"/>
  <c r="H877" i="5"/>
  <c r="I877" i="5" s="1"/>
  <c r="G17" i="4"/>
  <c r="H1701" i="5"/>
  <c r="I1701" i="5" s="1"/>
  <c r="H1496" i="5"/>
  <c r="I1496" i="5" s="1"/>
  <c r="H1488" i="5"/>
  <c r="I1488" i="5" s="1"/>
  <c r="H1484" i="5"/>
  <c r="I1484" i="5" s="1"/>
  <c r="H1476" i="5"/>
  <c r="I1476" i="5" s="1"/>
  <c r="H1568" i="5"/>
  <c r="I1568" i="5" s="1"/>
  <c r="H1505" i="5"/>
  <c r="I1505" i="5" s="1"/>
  <c r="H1576" i="5"/>
  <c r="I1576" i="5" s="1"/>
  <c r="H1572" i="5"/>
  <c r="I1572" i="5" s="1"/>
  <c r="H1671" i="5"/>
  <c r="I1671" i="5" s="1"/>
  <c r="H1735" i="5"/>
  <c r="I1735" i="5" s="1"/>
  <c r="H1519" i="5"/>
  <c r="I1519" i="5" s="1"/>
  <c r="H1626" i="5"/>
  <c r="I1626" i="5" s="1"/>
  <c r="H1658" i="5"/>
  <c r="I1658" i="5" s="1"/>
  <c r="H1690" i="5"/>
  <c r="I1690" i="5" s="1"/>
  <c r="H1722" i="5"/>
  <c r="I1722" i="5" s="1"/>
  <c r="H1455" i="5"/>
  <c r="I1455" i="5" s="1"/>
  <c r="H1487" i="5"/>
  <c r="I1487" i="5" s="1"/>
  <c r="H1559" i="5"/>
  <c r="I1559" i="5" s="1"/>
  <c r="H1571" i="5"/>
  <c r="I1571" i="5" s="1"/>
  <c r="H1594" i="5"/>
  <c r="I1594" i="5" s="1"/>
  <c r="H1581" i="5"/>
  <c r="I1581" i="5" s="1"/>
  <c r="H1525" i="5"/>
  <c r="I1525" i="5" s="1"/>
  <c r="H1524" i="5"/>
  <c r="I1524" i="5" s="1"/>
  <c r="H1659" i="5"/>
  <c r="I1659" i="5" s="1"/>
  <c r="H1723" i="5"/>
  <c r="I1723" i="5" s="1"/>
  <c r="H1620" i="5"/>
  <c r="I1620" i="5" s="1"/>
  <c r="H1652" i="5"/>
  <c r="I1652" i="5" s="1"/>
  <c r="H1684" i="5"/>
  <c r="I1684" i="5" s="1"/>
  <c r="H1716" i="5"/>
  <c r="I1716" i="5" s="1"/>
  <c r="H1481" i="5"/>
  <c r="I1481" i="5" s="1"/>
  <c r="H1543" i="5"/>
  <c r="I1543" i="5" s="1"/>
  <c r="H1629" i="5"/>
  <c r="I1629" i="5" s="1"/>
  <c r="H1499" i="5"/>
  <c r="I1499" i="5" s="1"/>
  <c r="H1563" i="5"/>
  <c r="I1563" i="5" s="1"/>
  <c r="H1506" i="5"/>
  <c r="I1506" i="5" s="1"/>
  <c r="H1522" i="5"/>
  <c r="I1522" i="5" s="1"/>
  <c r="H1580" i="5"/>
  <c r="I1580" i="5" s="1"/>
  <c r="H1689" i="5"/>
  <c r="I1689" i="5" s="1"/>
  <c r="H1516" i="5"/>
  <c r="I1516" i="5" s="1"/>
  <c r="H1681" i="5"/>
  <c r="I1681" i="5" s="1"/>
  <c r="H1475" i="5"/>
  <c r="I1475" i="5" s="1"/>
  <c r="H1693" i="5"/>
  <c r="I1693" i="5" s="1"/>
  <c r="H1584" i="5"/>
  <c r="I1584" i="5" s="1"/>
  <c r="H1537" i="5"/>
  <c r="I1537" i="5" s="1"/>
  <c r="H1592" i="5"/>
  <c r="I1592" i="5" s="1"/>
  <c r="H1631" i="5"/>
  <c r="I1631" i="5" s="1"/>
  <c r="H1695" i="5"/>
  <c r="I1695" i="5" s="1"/>
  <c r="H1567" i="5"/>
  <c r="I1567" i="5" s="1"/>
  <c r="H1638" i="5"/>
  <c r="I1638" i="5" s="1"/>
  <c r="H1670" i="5"/>
  <c r="I1670" i="5" s="1"/>
  <c r="H1702" i="5"/>
  <c r="I1702" i="5" s="1"/>
  <c r="H1734" i="5"/>
  <c r="I1734" i="5" s="1"/>
  <c r="H1502" i="5"/>
  <c r="I1502" i="5" s="1"/>
  <c r="H1591" i="5"/>
  <c r="I1591" i="5" s="1"/>
  <c r="H1539" i="5"/>
  <c r="I1539" i="5" s="1"/>
  <c r="H1533" i="5"/>
  <c r="I1533" i="5" s="1"/>
  <c r="H1553" i="5"/>
  <c r="I1553" i="5" s="1"/>
  <c r="H1573" i="5"/>
  <c r="I1573" i="5" s="1"/>
  <c r="H1619" i="5"/>
  <c r="I1619" i="5" s="1"/>
  <c r="H1683" i="5"/>
  <c r="I1683" i="5" s="1"/>
  <c r="H1542" i="5"/>
  <c r="I1542" i="5" s="1"/>
  <c r="H1632" i="5"/>
  <c r="I1632" i="5" s="1"/>
  <c r="H1664" i="5"/>
  <c r="I1664" i="5" s="1"/>
  <c r="H1696" i="5"/>
  <c r="I1696" i="5" s="1"/>
  <c r="H1728" i="5"/>
  <c r="I1728" i="5" s="1"/>
  <c r="H1462" i="5"/>
  <c r="I1462" i="5" s="1"/>
  <c r="H1494" i="5"/>
  <c r="I1494" i="5" s="1"/>
  <c r="H1575" i="5"/>
  <c r="I1575" i="5" s="1"/>
  <c r="H1637" i="5"/>
  <c r="I1637" i="5" s="1"/>
  <c r="H1613" i="5"/>
  <c r="I1613" i="5" s="1"/>
  <c r="H1557" i="5"/>
  <c r="I1557" i="5" s="1"/>
  <c r="H1588" i="5"/>
  <c r="I1588" i="5" s="1"/>
  <c r="H1675" i="5"/>
  <c r="I1675" i="5" s="1"/>
  <c r="H1739" i="5"/>
  <c r="I1739" i="5" s="1"/>
  <c r="H1526" i="5"/>
  <c r="I1526" i="5" s="1"/>
  <c r="H1628" i="5"/>
  <c r="I1628" i="5" s="1"/>
  <c r="H1660" i="5"/>
  <c r="I1660" i="5" s="1"/>
  <c r="H1692" i="5"/>
  <c r="I1692" i="5" s="1"/>
  <c r="H1724" i="5"/>
  <c r="I1724" i="5" s="1"/>
  <c r="H1457" i="5"/>
  <c r="I1457" i="5" s="1"/>
  <c r="H1489" i="5"/>
  <c r="I1489" i="5" s="1"/>
  <c r="H1561" i="5"/>
  <c r="I1561" i="5" s="1"/>
  <c r="H1459" i="5"/>
  <c r="I1459" i="5" s="1"/>
  <c r="H1645" i="5"/>
  <c r="I1645" i="5" s="1"/>
  <c r="H1498" i="5"/>
  <c r="I1498" i="5" s="1"/>
  <c r="H1515" i="5"/>
  <c r="I1515" i="5" s="1"/>
  <c r="H1579" i="5"/>
  <c r="I1579" i="5" s="1"/>
  <c r="H1538" i="5"/>
  <c r="I1538" i="5" s="1"/>
  <c r="H1554" i="5"/>
  <c r="I1554" i="5" s="1"/>
  <c r="H1737" i="5"/>
  <c r="I1737" i="5" s="1"/>
  <c r="H1673" i="5"/>
  <c r="I1673" i="5" s="1"/>
  <c r="H1729" i="5"/>
  <c r="I1729" i="5" s="1"/>
  <c r="H1665" i="5"/>
  <c r="I1665" i="5" s="1"/>
  <c r="H1677" i="5"/>
  <c r="I1677" i="5" s="1"/>
  <c r="H1468" i="5"/>
  <c r="I1468" i="5" s="1"/>
  <c r="H1460" i="5"/>
  <c r="I1460" i="5" s="1"/>
  <c r="H1600" i="5"/>
  <c r="I1600" i="5" s="1"/>
  <c r="H1569" i="5"/>
  <c r="I1569" i="5" s="1"/>
  <c r="H1608" i="5"/>
  <c r="I1608" i="5" s="1"/>
  <c r="H1623" i="5"/>
  <c r="I1623" i="5" s="1"/>
  <c r="H1687" i="5"/>
  <c r="I1687" i="5" s="1"/>
  <c r="H1551" i="5"/>
  <c r="I1551" i="5" s="1"/>
  <c r="H1634" i="5"/>
  <c r="I1634" i="5" s="1"/>
  <c r="H1666" i="5"/>
  <c r="I1666" i="5" s="1"/>
  <c r="H1698" i="5"/>
  <c r="I1698" i="5" s="1"/>
  <c r="H1730" i="5"/>
  <c r="I1730" i="5" s="1"/>
  <c r="H1463" i="5"/>
  <c r="I1463" i="5" s="1"/>
  <c r="H1495" i="5"/>
  <c r="I1495" i="5" s="1"/>
  <c r="H1577" i="5"/>
  <c r="I1577" i="5" s="1"/>
  <c r="H1514" i="5"/>
  <c r="I1514" i="5" s="1"/>
  <c r="H1625" i="5"/>
  <c r="I1625" i="5" s="1"/>
  <c r="H438" i="5"/>
  <c r="I438" i="5" s="1"/>
  <c r="H694" i="5"/>
  <c r="I694" i="5" s="1"/>
  <c r="H382" i="5"/>
  <c r="I382" i="5" s="1"/>
  <c r="H859" i="5"/>
  <c r="I859" i="5" s="1"/>
  <c r="H640" i="5"/>
  <c r="I640" i="5" s="1"/>
  <c r="H368" i="5"/>
  <c r="I368" i="5" s="1"/>
  <c r="H469" i="5"/>
  <c r="I469" i="5" s="1"/>
  <c r="H414" i="5"/>
  <c r="I414" i="5" s="1"/>
  <c r="H427" i="5"/>
  <c r="I427" i="5" s="1"/>
  <c r="H622" i="5"/>
  <c r="I622" i="5" s="1"/>
  <c r="H734" i="5"/>
  <c r="I734" i="5" s="1"/>
  <c r="H866" i="5"/>
  <c r="I866" i="5" s="1"/>
  <c r="H868" i="5"/>
  <c r="I868" i="5" s="1"/>
  <c r="H351" i="5"/>
  <c r="I351" i="5" s="1"/>
  <c r="H384" i="5"/>
  <c r="I384" i="5" s="1"/>
  <c r="H560" i="5"/>
  <c r="I560" i="5" s="1"/>
  <c r="H505" i="5"/>
  <c r="I505" i="5" s="1"/>
  <c r="H842" i="5"/>
  <c r="I842" i="5" s="1"/>
  <c r="H673" i="5"/>
  <c r="I673" i="5" s="1"/>
  <c r="H623" i="5"/>
  <c r="I623" i="5" s="1"/>
  <c r="H626" i="5"/>
  <c r="I626" i="5" s="1"/>
  <c r="H820" i="5"/>
  <c r="I820" i="5" s="1"/>
  <c r="H736" i="5"/>
  <c r="I736" i="5" s="1"/>
  <c r="H584" i="5"/>
  <c r="I584" i="5" s="1"/>
  <c r="H753" i="5"/>
  <c r="I753" i="5" s="1"/>
  <c r="H333" i="5"/>
  <c r="I333" i="5" s="1"/>
  <c r="H343" i="5"/>
  <c r="I343" i="5" s="1"/>
  <c r="H381" i="5"/>
  <c r="I381" i="5" s="1"/>
  <c r="H535" i="5"/>
  <c r="I535" i="5" s="1"/>
  <c r="H432" i="5"/>
  <c r="I432" i="5" s="1"/>
  <c r="H462" i="5"/>
  <c r="I462" i="5" s="1"/>
  <c r="H537" i="5"/>
  <c r="I537" i="5" s="1"/>
  <c r="H430" i="5"/>
  <c r="I430" i="5" s="1"/>
  <c r="H791" i="5"/>
  <c r="I791" i="5" s="1"/>
  <c r="H476" i="5"/>
  <c r="I476" i="5" s="1"/>
  <c r="H629" i="5"/>
  <c r="I629" i="5" s="1"/>
  <c r="H715" i="5"/>
  <c r="I715" i="5" s="1"/>
  <c r="H437" i="5"/>
  <c r="I437" i="5" s="1"/>
  <c r="H611" i="5"/>
  <c r="I611" i="5" s="1"/>
  <c r="H675" i="5"/>
  <c r="I675" i="5" s="1"/>
  <c r="H799" i="5"/>
  <c r="I799" i="5" s="1"/>
  <c r="H630" i="5"/>
  <c r="I630" i="5" s="1"/>
  <c r="H691" i="5"/>
  <c r="I691" i="5" s="1"/>
  <c r="H781" i="5"/>
  <c r="I781" i="5" s="1"/>
  <c r="H704" i="5"/>
  <c r="I704" i="5" s="1"/>
  <c r="H567" i="5"/>
  <c r="I567" i="5" s="1"/>
  <c r="H777" i="5"/>
  <c r="I777" i="5" s="1"/>
  <c r="H885" i="5"/>
  <c r="I885" i="5" s="1"/>
  <c r="H874" i="5"/>
  <c r="I874" i="5" s="1"/>
  <c r="H604" i="5"/>
  <c r="I604" i="5" s="1"/>
  <c r="H668" i="5"/>
  <c r="I668" i="5" s="1"/>
  <c r="H732" i="5"/>
  <c r="I732" i="5" s="1"/>
  <c r="H860" i="5"/>
  <c r="I860" i="5" s="1"/>
  <c r="H519" i="5"/>
  <c r="I519" i="5" s="1"/>
  <c r="H521" i="5"/>
  <c r="I521" i="5" s="1"/>
  <c r="H509" i="5"/>
  <c r="I509" i="5" s="1"/>
  <c r="H651" i="5"/>
  <c r="I651" i="5" s="1"/>
  <c r="H686" i="5"/>
  <c r="I686" i="5" s="1"/>
  <c r="H551" i="5"/>
  <c r="I551" i="5" s="1"/>
  <c r="H612" i="5"/>
  <c r="I612" i="5" s="1"/>
  <c r="H887" i="5"/>
  <c r="I887" i="5" s="1"/>
  <c r="H463" i="5"/>
  <c r="I463" i="5" s="1"/>
  <c r="H327" i="5"/>
  <c r="I327" i="5" s="1"/>
  <c r="H402" i="5"/>
  <c r="I402" i="5" s="1"/>
  <c r="H564" i="5"/>
  <c r="I564" i="5" s="1"/>
  <c r="H429" i="5"/>
  <c r="I429" i="5" s="1"/>
  <c r="H763" i="5"/>
  <c r="I763" i="5" s="1"/>
  <c r="H687" i="5"/>
  <c r="I687" i="5" s="1"/>
  <c r="H658" i="5"/>
  <c r="I658" i="5" s="1"/>
  <c r="H514" i="5"/>
  <c r="I514" i="5" s="1"/>
  <c r="H708" i="5"/>
  <c r="I708" i="5" s="1"/>
  <c r="H434" i="5"/>
  <c r="I434" i="5" s="1"/>
  <c r="H650" i="5"/>
  <c r="I650" i="5" s="1"/>
  <c r="H776" i="5"/>
  <c r="I776" i="5" s="1"/>
  <c r="H1669" i="5"/>
  <c r="I1669" i="5" s="1"/>
  <c r="H1550" i="5"/>
  <c r="I1550" i="5" s="1"/>
  <c r="H1478" i="5"/>
  <c r="I1478" i="5" s="1"/>
  <c r="H1736" i="5"/>
  <c r="I1736" i="5" s="1"/>
  <c r="H1688" i="5"/>
  <c r="I1688" i="5" s="1"/>
  <c r="H1648" i="5"/>
  <c r="I1648" i="5" s="1"/>
  <c r="H1574" i="5"/>
  <c r="I1574" i="5" s="1"/>
  <c r="H1667" i="5"/>
  <c r="I1667" i="5" s="1"/>
  <c r="H1490" i="5"/>
  <c r="I1490" i="5" s="1"/>
  <c r="H1617" i="5"/>
  <c r="I1617" i="5" s="1"/>
  <c r="H1501" i="5"/>
  <c r="I1501" i="5" s="1"/>
  <c r="H1717" i="5"/>
  <c r="I1717" i="5" s="1"/>
  <c r="H1530" i="5"/>
  <c r="I1530" i="5" s="1"/>
  <c r="H1649" i="5"/>
  <c r="I1649" i="5" s="1"/>
  <c r="H1578" i="5"/>
  <c r="I1578" i="5" s="1"/>
  <c r="H1609" i="5"/>
  <c r="I1609" i="5" s="1"/>
  <c r="H1718" i="5"/>
  <c r="I1718" i="5" s="1"/>
  <c r="H1678" i="5"/>
  <c r="I1678" i="5" s="1"/>
  <c r="H1630" i="5"/>
  <c r="I1630" i="5" s="1"/>
  <c r="H1503" i="5"/>
  <c r="I1503" i="5" s="1"/>
  <c r="H1727" i="5"/>
  <c r="I1727" i="5" s="1"/>
  <c r="H1647" i="5"/>
  <c r="I1647" i="5" s="1"/>
  <c r="H1560" i="5"/>
  <c r="I1560" i="5" s="1"/>
  <c r="H1477" i="5"/>
  <c r="I1477" i="5" s="1"/>
  <c r="H1709" i="5"/>
  <c r="I1709" i="5" s="1"/>
  <c r="H1587" i="5"/>
  <c r="I1587" i="5" s="1"/>
  <c r="H1657" i="5"/>
  <c r="I1657" i="5" s="1"/>
  <c r="H1586" i="5"/>
  <c r="I1586" i="5" s="1"/>
  <c r="H1595" i="5"/>
  <c r="I1595" i="5" s="1"/>
  <c r="H1596" i="5"/>
  <c r="I1596" i="5" s="1"/>
  <c r="H1582" i="5"/>
  <c r="I1582" i="5" s="1"/>
  <c r="H1465" i="5"/>
  <c r="I1465" i="5" s="1"/>
  <c r="H1708" i="5"/>
  <c r="I1708" i="5" s="1"/>
  <c r="H1644" i="5"/>
  <c r="I1644" i="5" s="1"/>
  <c r="H1691" i="5"/>
  <c r="I1691" i="5" s="1"/>
  <c r="H1589" i="5"/>
  <c r="I1589" i="5" s="1"/>
  <c r="H1517" i="5"/>
  <c r="I1517" i="5" s="1"/>
  <c r="H1685" i="5"/>
  <c r="I1685" i="5" s="1"/>
  <c r="H1507" i="5"/>
  <c r="I1507" i="5" s="1"/>
  <c r="H1598" i="5"/>
  <c r="I1598" i="5" s="1"/>
  <c r="H1471" i="5"/>
  <c r="I1471" i="5" s="1"/>
  <c r="H1706" i="5"/>
  <c r="I1706" i="5" s="1"/>
  <c r="H1642" i="5"/>
  <c r="I1642" i="5" s="1"/>
  <c r="H1655" i="5"/>
  <c r="I1655" i="5" s="1"/>
  <c r="H1544" i="5"/>
  <c r="I1544" i="5" s="1"/>
  <c r="H1536" i="5"/>
  <c r="I1536" i="5" s="1"/>
  <c r="H1472" i="5"/>
  <c r="I1472" i="5" s="1"/>
  <c r="H1492" i="5"/>
  <c r="I1492" i="5" s="1"/>
  <c r="H1621" i="5"/>
  <c r="I1621" i="5" s="1"/>
  <c r="H1529" i="5"/>
  <c r="I1529" i="5" s="1"/>
  <c r="H1470" i="5"/>
  <c r="I1470" i="5" s="1"/>
  <c r="H1720" i="5"/>
  <c r="I1720" i="5" s="1"/>
  <c r="H1680" i="5"/>
  <c r="I1680" i="5" s="1"/>
  <c r="H1640" i="5"/>
  <c r="I1640" i="5" s="1"/>
  <c r="H1510" i="5"/>
  <c r="I1510" i="5" s="1"/>
  <c r="H1731" i="5"/>
  <c r="I1731" i="5" s="1"/>
  <c r="H1651" i="5"/>
  <c r="I1651" i="5" s="1"/>
  <c r="H1458" i="5"/>
  <c r="I1458" i="5" s="1"/>
  <c r="H1605" i="5"/>
  <c r="I1605" i="5" s="1"/>
  <c r="H867" i="5"/>
  <c r="I867" i="5" s="1"/>
  <c r="H892" i="5"/>
  <c r="I892" i="5" s="1"/>
  <c r="H764" i="5"/>
  <c r="I764" i="5" s="1"/>
  <c r="H652" i="5"/>
  <c r="I652" i="5" s="1"/>
  <c r="H446" i="5"/>
  <c r="I446" i="5" s="1"/>
  <c r="H720" i="5"/>
  <c r="I720" i="5" s="1"/>
  <c r="H745" i="5"/>
  <c r="I745" i="5" s="1"/>
  <c r="H830" i="5"/>
  <c r="I830" i="5" s="1"/>
  <c r="H804" i="5"/>
  <c r="I804" i="5" s="1"/>
  <c r="H678" i="5"/>
  <c r="I678" i="5" s="1"/>
  <c r="H598" i="5"/>
  <c r="I598" i="5" s="1"/>
  <c r="H695" i="5"/>
  <c r="I695" i="5" s="1"/>
  <c r="H595" i="5"/>
  <c r="I595" i="5" s="1"/>
  <c r="H843" i="5"/>
  <c r="I843" i="5" s="1"/>
  <c r="H645" i="5"/>
  <c r="I645" i="5" s="1"/>
  <c r="H385" i="5"/>
  <c r="I385" i="5" s="1"/>
  <c r="H727" i="5"/>
  <c r="I727" i="5" s="1"/>
  <c r="H553" i="5"/>
  <c r="I553" i="5" s="1"/>
  <c r="H425" i="5"/>
  <c r="I425" i="5" s="1"/>
  <c r="H565" i="5"/>
  <c r="I565" i="5" s="1"/>
  <c r="H481" i="5"/>
  <c r="I481" i="5" s="1"/>
  <c r="H372" i="5"/>
  <c r="I372" i="5" s="1"/>
  <c r="H1653" i="5"/>
  <c r="I1653" i="5" s="1"/>
  <c r="H1633" i="5"/>
  <c r="I1633" i="5" s="1"/>
  <c r="H1566" i="5"/>
  <c r="I1566" i="5" s="1"/>
  <c r="H1710" i="5"/>
  <c r="I1710" i="5" s="1"/>
  <c r="H1662" i="5"/>
  <c r="I1662" i="5" s="1"/>
  <c r="H1622" i="5"/>
  <c r="I1622" i="5" s="1"/>
  <c r="H1711" i="5"/>
  <c r="I1711" i="5" s="1"/>
  <c r="H1604" i="5"/>
  <c r="I1604" i="5" s="1"/>
  <c r="H1528" i="5"/>
  <c r="I1528" i="5" s="1"/>
  <c r="H1461" i="5"/>
  <c r="I1461" i="5" s="1"/>
  <c r="H1616" i="5"/>
  <c r="I1616" i="5" s="1"/>
  <c r="H808" i="5"/>
  <c r="I808" i="5" s="1"/>
  <c r="H693" i="5"/>
  <c r="I693" i="5" s="1"/>
  <c r="H861" i="5"/>
  <c r="I861" i="5" s="1"/>
  <c r="H754" i="5"/>
  <c r="I754" i="5" s="1"/>
  <c r="H577" i="5"/>
  <c r="I577" i="5" s="1"/>
  <c r="H501" i="5"/>
  <c r="I501" i="5" s="1"/>
  <c r="H403" i="5"/>
  <c r="I403" i="5" s="1"/>
  <c r="H1725" i="5"/>
  <c r="I1725" i="5" s="1"/>
  <c r="H1697" i="5"/>
  <c r="I1697" i="5" s="1"/>
  <c r="H1705" i="5"/>
  <c r="I1705" i="5" s="1"/>
  <c r="H1602" i="5"/>
  <c r="I1602" i="5" s="1"/>
  <c r="H1547" i="5"/>
  <c r="I1547" i="5" s="1"/>
  <c r="H1532" i="5"/>
  <c r="I1532" i="5" s="1"/>
  <c r="H1518" i="5"/>
  <c r="I1518" i="5" s="1"/>
  <c r="H1700" i="5"/>
  <c r="I1700" i="5" s="1"/>
  <c r="H1636" i="5"/>
  <c r="I1636" i="5" s="1"/>
  <c r="H1643" i="5"/>
  <c r="I1643" i="5" s="1"/>
  <c r="H1585" i="5"/>
  <c r="I1585" i="5" s="1"/>
  <c r="H792" i="5"/>
  <c r="I792" i="5" s="1"/>
  <c r="H854" i="5"/>
  <c r="I854" i="5" s="1"/>
  <c r="H747" i="5"/>
  <c r="I747" i="5" s="1"/>
  <c r="H400" i="5"/>
  <c r="I400" i="5" s="1"/>
  <c r="H1534" i="5"/>
  <c r="I1534" i="5" s="1"/>
  <c r="H1682" i="5"/>
  <c r="I1682" i="5" s="1"/>
  <c r="H1615" i="5"/>
  <c r="I1615" i="5" s="1"/>
  <c r="H1639" i="5"/>
  <c r="I1639" i="5" s="1"/>
  <c r="H1512" i="5"/>
  <c r="I1512" i="5" s="1"/>
  <c r="H1504" i="5"/>
  <c r="I1504" i="5" s="1"/>
  <c r="H574" i="5"/>
  <c r="I574" i="5" s="1"/>
  <c r="H534" i="5"/>
  <c r="I534" i="5" s="1"/>
  <c r="H1456" i="5"/>
  <c r="I1456" i="5" s="1"/>
  <c r="H1704" i="5"/>
  <c r="I1704" i="5" s="1"/>
  <c r="H1656" i="5"/>
  <c r="I1656" i="5" s="1"/>
  <c r="H1606" i="5"/>
  <c r="I1606" i="5" s="1"/>
  <c r="H1699" i="5"/>
  <c r="I1699" i="5" s="1"/>
  <c r="H1556" i="5"/>
  <c r="I1556" i="5" s="1"/>
  <c r="H1509" i="5"/>
  <c r="I1509" i="5" s="1"/>
  <c r="H1565" i="5"/>
  <c r="I1565" i="5" s="1"/>
  <c r="H1491" i="5"/>
  <c r="I1491" i="5" s="1"/>
  <c r="H1527" i="5"/>
  <c r="I1527" i="5" s="1"/>
  <c r="H1726" i="5"/>
  <c r="I1726" i="5" s="1"/>
  <c r="H1686" i="5"/>
  <c r="I1686" i="5" s="1"/>
  <c r="H1646" i="5"/>
  <c r="I1646" i="5" s="1"/>
  <c r="H1535" i="5"/>
  <c r="I1535" i="5" s="1"/>
  <c r="H1663" i="5"/>
  <c r="I1663" i="5" s="1"/>
  <c r="H1482" i="5"/>
  <c r="I1482" i="5" s="1"/>
  <c r="H1493" i="5"/>
  <c r="I1493" i="5" s="1"/>
  <c r="H1520" i="5"/>
  <c r="I1520" i="5" s="1"/>
  <c r="H1661" i="5"/>
  <c r="I1661" i="5" s="1"/>
  <c r="H1612" i="5"/>
  <c r="I1612" i="5" s="1"/>
  <c r="H1523" i="5"/>
  <c r="I1523" i="5" s="1"/>
  <c r="H1618" i="5"/>
  <c r="I1618" i="5" s="1"/>
  <c r="H1611" i="5"/>
  <c r="I1611" i="5" s="1"/>
  <c r="H1546" i="5"/>
  <c r="I1546" i="5" s="1"/>
  <c r="H1607" i="5"/>
  <c r="I1607" i="5" s="1"/>
  <c r="H1473" i="5"/>
  <c r="I1473" i="5" s="1"/>
  <c r="H1732" i="5"/>
  <c r="I1732" i="5" s="1"/>
  <c r="H1668" i="5"/>
  <c r="I1668" i="5" s="1"/>
  <c r="H1558" i="5"/>
  <c r="I1558" i="5" s="1"/>
  <c r="H1707" i="5"/>
  <c r="I1707" i="5" s="1"/>
  <c r="H1474" i="5"/>
  <c r="I1474" i="5" s="1"/>
  <c r="H1549" i="5"/>
  <c r="I1549" i="5" s="1"/>
  <c r="H1641" i="5"/>
  <c r="I1641" i="5" s="1"/>
  <c r="H1479" i="5"/>
  <c r="I1479" i="5" s="1"/>
  <c r="H1714" i="5"/>
  <c r="I1714" i="5" s="1"/>
  <c r="H1650" i="5"/>
  <c r="I1650" i="5" s="1"/>
  <c r="H1703" i="5"/>
  <c r="I1703" i="5" s="1"/>
  <c r="H1466" i="5"/>
  <c r="I1466" i="5" s="1"/>
  <c r="H1469" i="5"/>
  <c r="I1469" i="5" s="1"/>
  <c r="H1480" i="5"/>
  <c r="I1480" i="5" s="1"/>
  <c r="H1464" i="5"/>
  <c r="I1464" i="5" s="1"/>
  <c r="H1548" i="5"/>
  <c r="I1548" i="5" s="1"/>
  <c r="H1564" i="5"/>
  <c r="I1564" i="5" s="1"/>
  <c r="H1610" i="5"/>
  <c r="I1610" i="5" s="1"/>
  <c r="H1614" i="5"/>
  <c r="I1614" i="5" s="1"/>
  <c r="H1511" i="5"/>
  <c r="I1511" i="5" s="1"/>
  <c r="H1454" i="5"/>
  <c r="I1454" i="5" s="1"/>
  <c r="H1712" i="5"/>
  <c r="I1712" i="5" s="1"/>
  <c r="H1672" i="5"/>
  <c r="I1672" i="5" s="1"/>
  <c r="H1624" i="5"/>
  <c r="I1624" i="5" s="1"/>
  <c r="H1715" i="5"/>
  <c r="I1715" i="5" s="1"/>
  <c r="H1635" i="5"/>
  <c r="I1635" i="5" s="1"/>
  <c r="H1541" i="5"/>
  <c r="I1541" i="5" s="1"/>
  <c r="H1597" i="5"/>
  <c r="I1597" i="5" s="1"/>
  <c r="H1603" i="5"/>
  <c r="I1603" i="5" s="1"/>
  <c r="H1545" i="5"/>
  <c r="I1545" i="5" s="1"/>
  <c r="H1694" i="5"/>
  <c r="I1694" i="5" s="1"/>
  <c r="H1654" i="5"/>
  <c r="I1654" i="5" s="1"/>
  <c r="H1599" i="5"/>
  <c r="I1599" i="5" s="1"/>
  <c r="H1679" i="5"/>
  <c r="I1679" i="5" s="1"/>
  <c r="H1540" i="5"/>
  <c r="I1540" i="5" s="1"/>
  <c r="H1601" i="5"/>
  <c r="I1601" i="5" s="1"/>
  <c r="H1552" i="5"/>
  <c r="I1552" i="5" s="1"/>
  <c r="H648" i="5"/>
  <c r="I648" i="5" s="1"/>
  <c r="H865" i="5"/>
  <c r="I865" i="5" s="1"/>
  <c r="H774" i="5"/>
  <c r="I774" i="5" s="1"/>
  <c r="H591" i="5"/>
  <c r="I591" i="5" s="1"/>
  <c r="H719" i="5"/>
  <c r="I719" i="5" s="1"/>
  <c r="H533" i="5"/>
  <c r="I533" i="5" s="1"/>
  <c r="H328" i="5"/>
  <c r="I328" i="5" s="1"/>
  <c r="H1555" i="5"/>
  <c r="I1555" i="5" s="1"/>
  <c r="H1713" i="5"/>
  <c r="I1713" i="5" s="1"/>
  <c r="H1721" i="5"/>
  <c r="I1721" i="5" s="1"/>
  <c r="H1570" i="5"/>
  <c r="I1570" i="5" s="1"/>
  <c r="H1531" i="5"/>
  <c r="I1531" i="5" s="1"/>
  <c r="H1497" i="5"/>
  <c r="I1497" i="5" s="1"/>
  <c r="H1740" i="5"/>
  <c r="I1740" i="5" s="1"/>
  <c r="H1676" i="5"/>
  <c r="I1676" i="5" s="1"/>
  <c r="H1590" i="5"/>
  <c r="I1590" i="5" s="1"/>
  <c r="H1627" i="5"/>
  <c r="I1627" i="5" s="1"/>
  <c r="H1521" i="5"/>
  <c r="I1521" i="5" s="1"/>
  <c r="H676" i="5"/>
  <c r="I676" i="5" s="1"/>
  <c r="H726" i="5"/>
  <c r="I726" i="5" s="1"/>
  <c r="H669" i="5"/>
  <c r="I669" i="5" s="1"/>
  <c r="H541" i="5"/>
  <c r="I541" i="5" s="1"/>
  <c r="H1467" i="5"/>
  <c r="I1467" i="5" s="1"/>
  <c r="H1513" i="5"/>
  <c r="I1513" i="5" s="1"/>
  <c r="H1738" i="5"/>
  <c r="I1738" i="5" s="1"/>
  <c r="H1674" i="5"/>
  <c r="I1674" i="5" s="1"/>
  <c r="H1583" i="5"/>
  <c r="I1583" i="5" s="1"/>
  <c r="H1719" i="5"/>
  <c r="I1719" i="5" s="1"/>
  <c r="H1508" i="5"/>
  <c r="I1508" i="5" s="1"/>
  <c r="H1485" i="5"/>
  <c r="I1485" i="5" s="1"/>
  <c r="H543" i="5"/>
  <c r="I543" i="5" s="1"/>
  <c r="H419" i="5"/>
  <c r="I419" i="5" s="1"/>
  <c r="H418" i="5"/>
  <c r="I418" i="5" s="1"/>
  <c r="H12" i="4"/>
  <c r="H748" i="5"/>
  <c r="I748" i="5" s="1"/>
  <c r="H580" i="5"/>
  <c r="I580" i="5" s="1"/>
  <c r="H761" i="5"/>
  <c r="I761" i="5" s="1"/>
  <c r="H772" i="5"/>
  <c r="I772" i="5" s="1"/>
  <c r="H590" i="5"/>
  <c r="I590" i="5" s="1"/>
  <c r="H619" i="5"/>
  <c r="I619" i="5" s="1"/>
  <c r="H605" i="5"/>
  <c r="I605" i="5" s="1"/>
  <c r="H703" i="5"/>
  <c r="I703" i="5" s="1"/>
  <c r="H517" i="5"/>
  <c r="I517" i="5" s="1"/>
  <c r="H487" i="5"/>
  <c r="I487" i="5" s="1"/>
  <c r="H325" i="5"/>
  <c r="I325" i="5" s="1"/>
  <c r="H873" i="5"/>
  <c r="I873" i="5" s="1"/>
  <c r="H599" i="5"/>
  <c r="I599" i="5" s="1"/>
  <c r="H540" i="5"/>
  <c r="I540" i="5" s="1"/>
  <c r="H383" i="5"/>
  <c r="I383" i="5" s="1"/>
  <c r="H546" i="5"/>
  <c r="I546" i="5" s="1"/>
  <c r="H833" i="5"/>
  <c r="I833" i="5" s="1"/>
  <c r="H816" i="5"/>
  <c r="I816" i="5" s="1"/>
  <c r="H802" i="5"/>
  <c r="I802" i="5" s="1"/>
  <c r="H826" i="5"/>
  <c r="I826" i="5" s="1"/>
  <c r="H527" i="5"/>
  <c r="I527" i="5" s="1"/>
  <c r="H442" i="5"/>
  <c r="I442" i="5" s="1"/>
  <c r="H872" i="5"/>
  <c r="I872" i="5" s="1"/>
  <c r="H680" i="5"/>
  <c r="I680" i="5" s="1"/>
  <c r="H886" i="5"/>
  <c r="I886" i="5" s="1"/>
  <c r="H800" i="5"/>
  <c r="I800" i="5" s="1"/>
  <c r="H750" i="5"/>
  <c r="I750" i="5" s="1"/>
  <c r="H733" i="5"/>
  <c r="I733" i="5" s="1"/>
  <c r="H594" i="5"/>
  <c r="I594" i="5" s="1"/>
  <c r="H655" i="5"/>
  <c r="I655" i="5" s="1"/>
  <c r="H398" i="5"/>
  <c r="I398" i="5" s="1"/>
  <c r="H609" i="5"/>
  <c r="I609" i="5" s="1"/>
  <c r="H778" i="5"/>
  <c r="I778" i="5" s="1"/>
  <c r="H532" i="5"/>
  <c r="I532" i="5" s="1"/>
  <c r="H448" i="5"/>
  <c r="I448" i="5" s="1"/>
  <c r="H507" i="5"/>
  <c r="I507" i="5" s="1"/>
  <c r="H356" i="5"/>
  <c r="I356" i="5" s="1"/>
  <c r="H399" i="5"/>
  <c r="I399" i="5" s="1"/>
  <c r="H891" i="5"/>
  <c r="I891" i="5" s="1"/>
  <c r="H812" i="5"/>
  <c r="I812" i="5" s="1"/>
  <c r="H644" i="5"/>
  <c r="I644" i="5" s="1"/>
  <c r="H755" i="5"/>
  <c r="I755" i="5" s="1"/>
  <c r="H706" i="5"/>
  <c r="I706" i="5" s="1"/>
  <c r="H813" i="5"/>
  <c r="I813" i="5" s="1"/>
  <c r="H654" i="5"/>
  <c r="I654" i="5" s="1"/>
  <c r="H751" i="5"/>
  <c r="I751" i="5" s="1"/>
  <c r="H587" i="5"/>
  <c r="I587" i="5" s="1"/>
  <c r="H637" i="5"/>
  <c r="I637" i="5" s="1"/>
  <c r="H839" i="5"/>
  <c r="I839" i="5" s="1"/>
  <c r="H545" i="5"/>
  <c r="I545" i="5" s="1"/>
  <c r="H457" i="5"/>
  <c r="I457" i="5" s="1"/>
  <c r="H456" i="5"/>
  <c r="I456" i="5" s="1"/>
  <c r="H365" i="5"/>
  <c r="I365" i="5" s="1"/>
  <c r="H875" i="5"/>
  <c r="I875" i="5" s="1"/>
  <c r="H894" i="5"/>
  <c r="I894" i="5" s="1"/>
  <c r="H829" i="5"/>
  <c r="I829" i="5" s="1"/>
  <c r="H679" i="5"/>
  <c r="I679" i="5" s="1"/>
  <c r="H601" i="5"/>
  <c r="I601" i="5" s="1"/>
  <c r="H346" i="5"/>
  <c r="I346" i="5" s="1"/>
  <c r="H376" i="5"/>
  <c r="I376" i="5" s="1"/>
  <c r="H805" i="5"/>
  <c r="I805" i="5" s="1"/>
  <c r="H490" i="5"/>
  <c r="I490" i="5" s="1"/>
  <c r="H452" i="5"/>
  <c r="I452" i="5" s="1"/>
  <c r="H355" i="5"/>
  <c r="I355" i="5" s="1"/>
  <c r="H367" i="5"/>
  <c r="I367" i="5" s="1"/>
  <c r="H378" i="5"/>
  <c r="I378" i="5" s="1"/>
  <c r="H566" i="5"/>
  <c r="I566" i="5" s="1"/>
  <c r="H477" i="5"/>
  <c r="I477" i="5" s="1"/>
  <c r="H700" i="5"/>
  <c r="I700" i="5" s="1"/>
  <c r="H741" i="5"/>
  <c r="I741" i="5" s="1"/>
  <c r="H338" i="5"/>
  <c r="I338" i="5" s="1"/>
  <c r="H483" i="5"/>
  <c r="I483" i="5" s="1"/>
  <c r="H516" i="5"/>
  <c r="I516" i="5" s="1"/>
  <c r="H480" i="5"/>
  <c r="I480" i="5" s="1"/>
  <c r="H556" i="5"/>
  <c r="I556" i="5" s="1"/>
  <c r="H443" i="5"/>
  <c r="I443" i="5" s="1"/>
  <c r="H731" i="5"/>
  <c r="I731" i="5" s="1"/>
  <c r="H647" i="5"/>
  <c r="I647" i="5" s="1"/>
  <c r="H618" i="5"/>
  <c r="I618" i="5" s="1"/>
  <c r="H765" i="5"/>
  <c r="I765" i="5" s="1"/>
  <c r="H698" i="5"/>
  <c r="I698" i="5" s="1"/>
  <c r="H862" i="5"/>
  <c r="I862" i="5" s="1"/>
  <c r="H688" i="5"/>
  <c r="I688" i="5" s="1"/>
  <c r="H880" i="5"/>
  <c r="I880" i="5" s="1"/>
  <c r="H341" i="5"/>
  <c r="I341" i="5" s="1"/>
  <c r="H375" i="5"/>
  <c r="I375" i="5" s="1"/>
  <c r="H423" i="5"/>
  <c r="I423" i="5" s="1"/>
  <c r="H500" i="5"/>
  <c r="I500" i="5" s="1"/>
  <c r="H557" i="5"/>
  <c r="I557" i="5" s="1"/>
  <c r="H495" i="5"/>
  <c r="I495" i="5" s="1"/>
  <c r="H499" i="5"/>
  <c r="I499" i="5" s="1"/>
  <c r="H561" i="5"/>
  <c r="I561" i="5" s="1"/>
  <c r="H743" i="5"/>
  <c r="I743" i="5" s="1"/>
  <c r="H329" i="5"/>
  <c r="I329" i="5" s="1"/>
  <c r="H589" i="5"/>
  <c r="I589" i="5" s="1"/>
  <c r="H653" i="5"/>
  <c r="I653" i="5" s="1"/>
  <c r="H811" i="5"/>
  <c r="I811" i="5" s="1"/>
  <c r="H603" i="5"/>
  <c r="I603" i="5" s="1"/>
  <c r="H667" i="5"/>
  <c r="I667" i="5" s="1"/>
  <c r="H783" i="5"/>
  <c r="I783" i="5" s="1"/>
  <c r="H606" i="5"/>
  <c r="I606" i="5" s="1"/>
  <c r="H670" i="5"/>
  <c r="I670" i="5" s="1"/>
  <c r="H749" i="5"/>
  <c r="I749" i="5" s="1"/>
  <c r="H836" i="5"/>
  <c r="I836" i="5" s="1"/>
  <c r="H798" i="5"/>
  <c r="I798" i="5" s="1"/>
  <c r="H729" i="5"/>
  <c r="I729" i="5" s="1"/>
  <c r="H857" i="5"/>
  <c r="I857" i="5" s="1"/>
  <c r="H819" i="5"/>
  <c r="I819" i="5" s="1"/>
  <c r="H596" i="5"/>
  <c r="I596" i="5" s="1"/>
  <c r="H660" i="5"/>
  <c r="I660" i="5" s="1"/>
  <c r="H856" i="5"/>
  <c r="I856" i="5" s="1"/>
  <c r="H844" i="5"/>
  <c r="I844" i="5" s="1"/>
  <c r="H380" i="5"/>
  <c r="I380" i="5" s="1"/>
  <c r="H342" i="5"/>
  <c r="I342" i="5" s="1"/>
  <c r="H334" i="5"/>
  <c r="I334" i="5" s="1"/>
  <c r="H439" i="5"/>
  <c r="I439" i="5" s="1"/>
  <c r="H492" i="5"/>
  <c r="I492" i="5" s="1"/>
  <c r="H544" i="5"/>
  <c r="I544" i="5" s="1"/>
  <c r="H424" i="5"/>
  <c r="I424" i="5" s="1"/>
  <c r="H409" i="5"/>
  <c r="I409" i="5" s="1"/>
  <c r="H523" i="5"/>
  <c r="I523" i="5" s="1"/>
  <c r="H373" i="5"/>
  <c r="I373" i="5" s="1"/>
  <c r="H746" i="5"/>
  <c r="I746" i="5" s="1"/>
  <c r="H332" i="5"/>
  <c r="I332" i="5" s="1"/>
  <c r="H593" i="5"/>
  <c r="I593" i="5" s="1"/>
  <c r="H657" i="5"/>
  <c r="I657" i="5" s="1"/>
  <c r="H827" i="5"/>
  <c r="I827" i="5" s="1"/>
  <c r="H575" i="5"/>
  <c r="I575" i="5" s="1"/>
  <c r="H639" i="5"/>
  <c r="I639" i="5" s="1"/>
  <c r="H713" i="5"/>
  <c r="I713" i="5" s="1"/>
  <c r="H850" i="5"/>
  <c r="I850" i="5" s="1"/>
  <c r="H642" i="5"/>
  <c r="I642" i="5" s="1"/>
  <c r="H714" i="5"/>
  <c r="I714" i="5" s="1"/>
  <c r="H797" i="5"/>
  <c r="I797" i="5" s="1"/>
  <c r="H696" i="5"/>
  <c r="I696" i="5" s="1"/>
  <c r="H559" i="5"/>
  <c r="I559" i="5" s="1"/>
  <c r="H768" i="5"/>
  <c r="I768" i="5" s="1"/>
  <c r="H881" i="5"/>
  <c r="I881" i="5" s="1"/>
  <c r="H870" i="5"/>
  <c r="I870" i="5" s="1"/>
  <c r="H600" i="5"/>
  <c r="I600" i="5" s="1"/>
  <c r="H664" i="5"/>
  <c r="I664" i="5" s="1"/>
  <c r="H712" i="5"/>
  <c r="I712" i="5" s="1"/>
  <c r="H849" i="5"/>
  <c r="I849" i="5" s="1"/>
  <c r="H361" i="5"/>
  <c r="I361" i="5" s="1"/>
  <c r="H360" i="5"/>
  <c r="I360" i="5" s="1"/>
  <c r="H428" i="5"/>
  <c r="I428" i="5" s="1"/>
  <c r="H525" i="5"/>
  <c r="I525" i="5" s="1"/>
  <c r="H386" i="5"/>
  <c r="I386" i="5" s="1"/>
  <c r="H472" i="5"/>
  <c r="I472" i="5" s="1"/>
  <c r="H486" i="5"/>
  <c r="I486" i="5" s="1"/>
  <c r="H340" i="5"/>
  <c r="I340" i="5" s="1"/>
  <c r="H347" i="5"/>
  <c r="I347" i="5" s="1"/>
  <c r="H474" i="5"/>
  <c r="I474" i="5" s="1"/>
  <c r="H366" i="5"/>
  <c r="I366" i="5" s="1"/>
  <c r="H522" i="5"/>
  <c r="I522" i="5" s="1"/>
  <c r="H547" i="5"/>
  <c r="I547" i="5" s="1"/>
  <c r="H789" i="5"/>
  <c r="I789" i="5" s="1"/>
  <c r="H345" i="5"/>
  <c r="I345" i="5" s="1"/>
  <c r="H471" i="5"/>
  <c r="I471" i="5" s="1"/>
  <c r="H568" i="5"/>
  <c r="I568" i="5" s="1"/>
  <c r="H529" i="5"/>
  <c r="I529" i="5" s="1"/>
  <c r="H762" i="5"/>
  <c r="I762" i="5" s="1"/>
  <c r="H617" i="5"/>
  <c r="I617" i="5" s="1"/>
  <c r="H583" i="5"/>
  <c r="I583" i="5" s="1"/>
  <c r="H770" i="5"/>
  <c r="I770" i="5" s="1"/>
  <c r="H666" i="5"/>
  <c r="I666" i="5" s="1"/>
  <c r="H782" i="5"/>
  <c r="I782" i="5" s="1"/>
  <c r="H848" i="5"/>
  <c r="I848" i="5" s="1"/>
  <c r="H592" i="5"/>
  <c r="I592" i="5" s="1"/>
  <c r="H801" i="5"/>
  <c r="I801" i="5" s="1"/>
  <c r="H357" i="5"/>
  <c r="I357" i="5" s="1"/>
  <c r="H322" i="5"/>
  <c r="I322" i="5" s="1"/>
  <c r="H396" i="5"/>
  <c r="I396" i="5" s="1"/>
  <c r="H528" i="5"/>
  <c r="I528" i="5" s="1"/>
  <c r="H440" i="5"/>
  <c r="I440" i="5" s="1"/>
  <c r="H393" i="5"/>
  <c r="I393" i="5" s="1"/>
  <c r="H531" i="5"/>
  <c r="I531" i="5" s="1"/>
  <c r="H478" i="5"/>
  <c r="I478" i="5" s="1"/>
  <c r="H807" i="5"/>
  <c r="I807" i="5" s="1"/>
  <c r="H449" i="5"/>
  <c r="I449" i="5" s="1"/>
  <c r="H621" i="5"/>
  <c r="I621" i="5" s="1"/>
  <c r="H685" i="5"/>
  <c r="I685" i="5" s="1"/>
  <c r="H572" i="5"/>
  <c r="I572" i="5" s="1"/>
  <c r="H635" i="5"/>
  <c r="I635" i="5" s="1"/>
  <c r="H711" i="5"/>
  <c r="I711" i="5" s="1"/>
  <c r="H847" i="5"/>
  <c r="I847" i="5" s="1"/>
  <c r="H638" i="5"/>
  <c r="I638" i="5" s="1"/>
  <c r="H705" i="5"/>
  <c r="I705" i="5" s="1"/>
  <c r="H790" i="5"/>
  <c r="I790" i="5" s="1"/>
  <c r="H397" i="5"/>
  <c r="I397" i="5" s="1"/>
  <c r="H582" i="5"/>
  <c r="I582" i="5" s="1"/>
  <c r="H793" i="5"/>
  <c r="I793" i="5" s="1"/>
  <c r="H893" i="5"/>
  <c r="I893" i="5" s="1"/>
  <c r="H882" i="5"/>
  <c r="I882" i="5" s="1"/>
  <c r="H628" i="5"/>
  <c r="I628" i="5" s="1"/>
  <c r="H728" i="5"/>
  <c r="I728" i="5" s="1"/>
  <c r="H780" i="5"/>
  <c r="I780" i="5" s="1"/>
  <c r="H884" i="5"/>
  <c r="I884" i="5" s="1"/>
  <c r="H879" i="5"/>
  <c r="I879" i="5" s="1"/>
  <c r="H725" i="5"/>
  <c r="I725" i="5" s="1"/>
  <c r="H344" i="5"/>
  <c r="I344" i="5" s="1"/>
  <c r="H431" i="5"/>
  <c r="I431" i="5" s="1"/>
  <c r="H435" i="5"/>
  <c r="I435" i="5" s="1"/>
  <c r="H370" i="5"/>
  <c r="I370" i="5" s="1"/>
  <c r="H412" i="5"/>
  <c r="I412" i="5" s="1"/>
  <c r="H520" i="5"/>
  <c r="I520" i="5" s="1"/>
  <c r="H326" i="5"/>
  <c r="I326" i="5" s="1"/>
  <c r="H459" i="5"/>
  <c r="I459" i="5" s="1"/>
  <c r="H473" i="5"/>
  <c r="I473" i="5" s="1"/>
  <c r="H548" i="5"/>
  <c r="I548" i="5" s="1"/>
  <c r="H485" i="5"/>
  <c r="I485" i="5" s="1"/>
  <c r="H810" i="5"/>
  <c r="I810" i="5" s="1"/>
  <c r="H466" i="5"/>
  <c r="I466" i="5" s="1"/>
  <c r="H625" i="5"/>
  <c r="I625" i="5" s="1"/>
  <c r="H699" i="5"/>
  <c r="I699" i="5" s="1"/>
  <c r="H433" i="5"/>
  <c r="I433" i="5" s="1"/>
  <c r="H607" i="5"/>
  <c r="I607" i="5" s="1"/>
  <c r="H671" i="5"/>
  <c r="I671" i="5" s="1"/>
  <c r="H786" i="5"/>
  <c r="I786" i="5" s="1"/>
  <c r="H610" i="5"/>
  <c r="I610" i="5" s="1"/>
  <c r="H674" i="5"/>
  <c r="I674" i="5" s="1"/>
  <c r="H756" i="5"/>
  <c r="I756" i="5" s="1"/>
  <c r="H838" i="5"/>
  <c r="I838" i="5" s="1"/>
  <c r="H814" i="5"/>
  <c r="I814" i="5" s="1"/>
  <c r="H707" i="5"/>
  <c r="I707" i="5" s="1"/>
  <c r="H832" i="5"/>
  <c r="I832" i="5" s="1"/>
  <c r="H771" i="5"/>
  <c r="I771" i="5" s="1"/>
  <c r="H411" i="5"/>
  <c r="I411" i="5" s="1"/>
  <c r="H632" i="5"/>
  <c r="I632" i="5" s="1"/>
  <c r="H744" i="5"/>
  <c r="I744" i="5" s="1"/>
  <c r="H785" i="5"/>
  <c r="I785" i="5" s="1"/>
  <c r="H888" i="5"/>
  <c r="I888" i="5" s="1"/>
  <c r="H221" i="5"/>
  <c r="I221" i="5" s="1"/>
  <c r="H883" i="5"/>
  <c r="I883" i="5" s="1"/>
  <c r="H840" i="5"/>
  <c r="I840" i="5" s="1"/>
  <c r="H624" i="5"/>
  <c r="I624" i="5" s="1"/>
  <c r="H803" i="5"/>
  <c r="I803" i="5" s="1"/>
  <c r="H721" i="5"/>
  <c r="I721" i="5" s="1"/>
  <c r="H852" i="5"/>
  <c r="I852" i="5" s="1"/>
  <c r="H723" i="5"/>
  <c r="I723" i="5" s="1"/>
  <c r="H570" i="5"/>
  <c r="I570" i="5" s="1"/>
  <c r="H663" i="5"/>
  <c r="I663" i="5" s="1"/>
  <c r="H465" i="5"/>
  <c r="I465" i="5" s="1"/>
  <c r="H633" i="5"/>
  <c r="I633" i="5" s="1"/>
  <c r="H389" i="5"/>
  <c r="I389" i="5" s="1"/>
  <c r="H445" i="5"/>
  <c r="I445" i="5" s="1"/>
  <c r="H441" i="5"/>
  <c r="I441" i="5" s="1"/>
  <c r="H392" i="5"/>
  <c r="I392" i="5" s="1"/>
  <c r="H497" i="5"/>
  <c r="I497" i="5" s="1"/>
  <c r="H337" i="5"/>
  <c r="I337" i="5" s="1"/>
  <c r="H447" i="5"/>
  <c r="I447" i="5" s="1"/>
  <c r="H821" i="5"/>
  <c r="I821" i="5" s="1"/>
  <c r="H539" i="5"/>
  <c r="I539" i="5" s="1"/>
  <c r="H716" i="5"/>
  <c r="I716" i="5" s="1"/>
  <c r="H377" i="5"/>
  <c r="I377" i="5" s="1"/>
  <c r="H369" i="5"/>
  <c r="I369" i="5" s="1"/>
  <c r="H542" i="5"/>
  <c r="I542" i="5" s="1"/>
  <c r="H436" i="5"/>
  <c r="I436" i="5" s="1"/>
  <c r="H1316" i="5"/>
  <c r="I1316" i="5" s="1"/>
  <c r="H1242" i="5"/>
  <c r="I1242" i="5" s="1"/>
  <c r="H1113" i="5"/>
  <c r="I1113" i="5" s="1"/>
  <c r="H1226" i="5"/>
  <c r="I1226" i="5" s="1"/>
  <c r="H1279" i="5"/>
  <c r="I1279" i="5" s="1"/>
  <c r="H969" i="5"/>
  <c r="I969" i="5" s="1"/>
  <c r="H127" i="5"/>
  <c r="I127" i="5" s="1"/>
  <c r="H54" i="5"/>
  <c r="I54" i="5" s="1"/>
  <c r="H173" i="5"/>
  <c r="I173" i="5" s="1"/>
  <c r="H75" i="5"/>
  <c r="I75" i="5" s="1"/>
  <c r="H123" i="5"/>
  <c r="I123" i="5" s="1"/>
  <c r="H118" i="5"/>
  <c r="I118" i="5" s="1"/>
  <c r="H148" i="5"/>
  <c r="I148" i="5" s="1"/>
  <c r="H36" i="5"/>
  <c r="I36" i="5" s="1"/>
  <c r="H147" i="5"/>
  <c r="I147" i="5" s="1"/>
  <c r="H135" i="5"/>
  <c r="I135" i="5" s="1"/>
  <c r="H164" i="5"/>
  <c r="I164" i="5" s="1"/>
  <c r="H169" i="5"/>
  <c r="I169" i="5" s="1"/>
  <c r="H65" i="5"/>
  <c r="I65" i="5" s="1"/>
  <c r="H140" i="5"/>
  <c r="I140" i="5" s="1"/>
  <c r="H128" i="5"/>
  <c r="I128" i="5" s="1"/>
  <c r="H125" i="5"/>
  <c r="I125" i="5" s="1"/>
  <c r="H28" i="5"/>
  <c r="I28" i="5" s="1"/>
  <c r="H136" i="5"/>
  <c r="I136" i="5" s="1"/>
  <c r="H71" i="5"/>
  <c r="I71" i="5" s="1"/>
  <c r="H74" i="5"/>
  <c r="I74" i="5" s="1"/>
  <c r="H42" i="5"/>
  <c r="I42" i="5" s="1"/>
  <c r="H181" i="5"/>
  <c r="I181" i="5" s="1"/>
  <c r="H53" i="5"/>
  <c r="I53" i="5" s="1"/>
  <c r="H141" i="5"/>
  <c r="I141" i="5" s="1"/>
  <c r="H90" i="5"/>
  <c r="I90" i="5" s="1"/>
  <c r="H37" i="5"/>
  <c r="I37" i="5" s="1"/>
  <c r="H89" i="5"/>
  <c r="I89" i="5" s="1"/>
  <c r="H60" i="5"/>
  <c r="I60" i="5" s="1"/>
  <c r="H165" i="5"/>
  <c r="I165" i="5" s="1"/>
  <c r="H20" i="5"/>
  <c r="I20" i="5" s="1"/>
  <c r="H51" i="5"/>
  <c r="I51" i="5" s="1"/>
  <c r="H97" i="5"/>
  <c r="I97" i="5" s="1"/>
  <c r="H96" i="5"/>
  <c r="I96" i="5" s="1"/>
  <c r="H168" i="5"/>
  <c r="I168" i="5" s="1"/>
  <c r="H105" i="5"/>
  <c r="I105" i="5" s="1"/>
  <c r="H137" i="5"/>
  <c r="I137" i="5" s="1"/>
  <c r="H109" i="5"/>
  <c r="I109" i="5" s="1"/>
  <c r="H22" i="5"/>
  <c r="I22" i="5" s="1"/>
  <c r="H35" i="5"/>
  <c r="I35" i="5" s="1"/>
  <c r="H81" i="5"/>
  <c r="I81" i="5" s="1"/>
  <c r="H66" i="5"/>
  <c r="I66" i="5" s="1"/>
  <c r="H150" i="5"/>
  <c r="I150" i="5" s="1"/>
  <c r="H79" i="5"/>
  <c r="I79" i="5" s="1"/>
  <c r="H93" i="5"/>
  <c r="I93" i="5" s="1"/>
  <c r="H120" i="5"/>
  <c r="I120" i="5" s="1"/>
  <c r="H185" i="5"/>
  <c r="I185" i="5" s="1"/>
  <c r="H21" i="5"/>
  <c r="I21" i="5" s="1"/>
  <c r="H73" i="5"/>
  <c r="I73" i="5" s="1"/>
  <c r="H55" i="5"/>
  <c r="I55" i="5" s="1"/>
  <c r="H91" i="5"/>
  <c r="I91" i="5" s="1"/>
  <c r="H47" i="5"/>
  <c r="I47" i="5" s="1"/>
  <c r="H130" i="5"/>
  <c r="I130" i="5" s="1"/>
  <c r="H174" i="5"/>
  <c r="I174" i="5" s="1"/>
  <c r="H171" i="5"/>
  <c r="I171" i="5" s="1"/>
  <c r="H104" i="5"/>
  <c r="I104" i="5" s="1"/>
  <c r="H45" i="5"/>
  <c r="I45" i="5" s="1"/>
  <c r="H46" i="5"/>
  <c r="I46" i="5" s="1"/>
  <c r="H33" i="5"/>
  <c r="I33" i="5" s="1"/>
  <c r="H86" i="5"/>
  <c r="I86" i="5" s="1"/>
  <c r="H142" i="5"/>
  <c r="I142" i="5" s="1"/>
  <c r="H62" i="5"/>
  <c r="I62" i="5" s="1"/>
  <c r="H158" i="5"/>
  <c r="I158" i="5" s="1"/>
  <c r="H156" i="5"/>
  <c r="I156" i="5" s="1"/>
  <c r="H113" i="5"/>
  <c r="I113" i="5" s="1"/>
  <c r="H19" i="5"/>
  <c r="I19" i="5" s="1"/>
  <c r="J19" i="5" s="1"/>
  <c r="H50" i="5"/>
  <c r="I50" i="5" s="1"/>
  <c r="H80" i="5"/>
  <c r="I80" i="5" s="1"/>
  <c r="H82" i="5"/>
  <c r="I82" i="5" s="1"/>
  <c r="H115" i="5"/>
  <c r="I115" i="5" s="1"/>
  <c r="H146" i="5"/>
  <c r="I146" i="5" s="1"/>
  <c r="H186" i="5"/>
  <c r="I186" i="5" s="1"/>
  <c r="H182" i="5"/>
  <c r="I182" i="5" s="1"/>
  <c r="H187" i="5"/>
  <c r="I187" i="5" s="1"/>
  <c r="H94" i="5"/>
  <c r="I94" i="5" s="1"/>
  <c r="H24" i="5"/>
  <c r="I24" i="5" s="1"/>
  <c r="H40" i="5"/>
  <c r="I40" i="5" s="1"/>
  <c r="H100" i="5"/>
  <c r="I100" i="5" s="1"/>
  <c r="H124" i="5"/>
  <c r="I124" i="5" s="1"/>
  <c r="H116" i="5"/>
  <c r="I116" i="5" s="1"/>
  <c r="H108" i="5"/>
  <c r="I108" i="5" s="1"/>
  <c r="H184" i="5"/>
  <c r="I184" i="5" s="1"/>
  <c r="H112" i="5"/>
  <c r="I112" i="5" s="1"/>
  <c r="H38" i="5"/>
  <c r="I38" i="5" s="1"/>
  <c r="H31" i="5"/>
  <c r="I31" i="5" s="1"/>
  <c r="H52" i="5"/>
  <c r="I52" i="5" s="1"/>
  <c r="H102" i="5"/>
  <c r="I102" i="5" s="1"/>
  <c r="H114" i="5"/>
  <c r="I114" i="5" s="1"/>
  <c r="H119" i="5"/>
  <c r="I119" i="5" s="1"/>
  <c r="H133" i="5"/>
  <c r="I133" i="5" s="1"/>
  <c r="H163" i="5"/>
  <c r="I163" i="5" s="1"/>
  <c r="H26" i="5"/>
  <c r="I26" i="5" s="1"/>
  <c r="H64" i="5"/>
  <c r="I64" i="5" s="1"/>
  <c r="H68" i="5"/>
  <c r="I68" i="5" s="1"/>
  <c r="H107" i="5"/>
  <c r="I107" i="5" s="1"/>
  <c r="H162" i="5"/>
  <c r="I162" i="5" s="1"/>
  <c r="H170" i="5"/>
  <c r="I170" i="5" s="1"/>
  <c r="H122" i="5"/>
  <c r="I122" i="5" s="1"/>
  <c r="H151" i="5"/>
  <c r="I151" i="5" s="1"/>
  <c r="H172" i="5"/>
  <c r="I172" i="5" s="1"/>
  <c r="H29" i="5"/>
  <c r="I29" i="5" s="1"/>
  <c r="H77" i="5"/>
  <c r="I77" i="5" s="1"/>
  <c r="H95" i="5"/>
  <c r="I95" i="5" s="1"/>
  <c r="H67" i="5"/>
  <c r="I67" i="5" s="1"/>
  <c r="H98" i="5"/>
  <c r="I98" i="5" s="1"/>
  <c r="H177" i="5"/>
  <c r="I177" i="5" s="1"/>
  <c r="H167" i="5"/>
  <c r="I167" i="5" s="1"/>
  <c r="H39" i="5"/>
  <c r="I39" i="5" s="1"/>
  <c r="H49" i="5"/>
  <c r="I49" i="5" s="1"/>
  <c r="H178" i="5"/>
  <c r="I178" i="5" s="1"/>
  <c r="H72" i="5"/>
  <c r="I72" i="5" s="1"/>
  <c r="H76" i="5"/>
  <c r="I76" i="5" s="1"/>
  <c r="H56" i="5"/>
  <c r="I56" i="5" s="1"/>
  <c r="H83" i="5"/>
  <c r="I83" i="5" s="1"/>
  <c r="H132" i="5"/>
  <c r="I132" i="5" s="1"/>
  <c r="H152" i="5"/>
  <c r="I152" i="5" s="1"/>
  <c r="H176" i="5"/>
  <c r="I176" i="5" s="1"/>
  <c r="H144" i="5"/>
  <c r="I144" i="5" s="1"/>
  <c r="H160" i="5"/>
  <c r="I160" i="5" s="1"/>
  <c r="H85" i="5"/>
  <c r="I85" i="5" s="1"/>
  <c r="H48" i="5"/>
  <c r="I48" i="5" s="1"/>
  <c r="H27" i="5"/>
  <c r="I27" i="5" s="1"/>
  <c r="H134" i="5"/>
  <c r="I134" i="5" s="1"/>
  <c r="H138" i="5"/>
  <c r="I138" i="5" s="1"/>
  <c r="H189" i="5"/>
  <c r="I189" i="5" s="1"/>
  <c r="H159" i="5"/>
  <c r="I159" i="5" s="1"/>
  <c r="H58" i="5"/>
  <c r="I58" i="5" s="1"/>
  <c r="H84" i="5"/>
  <c r="I84" i="5" s="1"/>
  <c r="H78" i="5"/>
  <c r="I78" i="5" s="1"/>
  <c r="H139" i="5"/>
  <c r="I139" i="5" s="1"/>
  <c r="H166" i="5"/>
  <c r="I166" i="5" s="1"/>
  <c r="H153" i="5"/>
  <c r="I153" i="5" s="1"/>
  <c r="H143" i="5"/>
  <c r="I143" i="5" s="1"/>
  <c r="H30" i="5"/>
  <c r="I30" i="5" s="1"/>
  <c r="H41" i="5"/>
  <c r="I41" i="5" s="1"/>
  <c r="H87" i="5"/>
  <c r="I87" i="5" s="1"/>
  <c r="H43" i="5"/>
  <c r="I43" i="5" s="1"/>
  <c r="H126" i="5"/>
  <c r="I126" i="5" s="1"/>
  <c r="H106" i="5"/>
  <c r="I106" i="5" s="1"/>
  <c r="H117" i="5"/>
  <c r="I117" i="5" s="1"/>
  <c r="H149" i="5"/>
  <c r="I149" i="5" s="1"/>
  <c r="H121" i="5"/>
  <c r="I121" i="5" s="1"/>
  <c r="H34" i="5"/>
  <c r="I34" i="5" s="1"/>
  <c r="H57" i="5"/>
  <c r="I57" i="5" s="1"/>
  <c r="H44" i="5"/>
  <c r="I44" i="5" s="1"/>
  <c r="H99" i="5"/>
  <c r="I99" i="5" s="1"/>
  <c r="H103" i="5"/>
  <c r="I103" i="5" s="1"/>
  <c r="H154" i="5"/>
  <c r="I154" i="5" s="1"/>
  <c r="H161" i="5"/>
  <c r="I161" i="5" s="1"/>
  <c r="H155" i="5"/>
  <c r="I155" i="5" s="1"/>
  <c r="H188" i="5"/>
  <c r="I188" i="5" s="1"/>
  <c r="H179" i="5"/>
  <c r="I179" i="5" s="1"/>
  <c r="H59" i="5"/>
  <c r="I59" i="5" s="1"/>
  <c r="H92" i="5"/>
  <c r="I92" i="5" s="1"/>
  <c r="H131" i="5"/>
  <c r="I131" i="5" s="1"/>
  <c r="H70" i="5"/>
  <c r="I70" i="5" s="1"/>
  <c r="H101" i="5"/>
  <c r="I101" i="5" s="1"/>
  <c r="H180" i="5"/>
  <c r="I180" i="5" s="1"/>
  <c r="H69" i="5"/>
  <c r="I69" i="5" s="1"/>
  <c r="H32" i="5"/>
  <c r="I32" i="5" s="1"/>
  <c r="H175" i="5"/>
  <c r="I175" i="5" s="1"/>
  <c r="H145" i="5"/>
  <c r="I145" i="5" s="1"/>
  <c r="H88" i="5"/>
  <c r="I88" i="5" s="1"/>
  <c r="H110" i="5"/>
  <c r="I110" i="5" s="1"/>
  <c r="H23" i="5"/>
  <c r="I23" i="5" s="1"/>
  <c r="H111" i="5"/>
  <c r="I111" i="5" s="1"/>
  <c r="H63" i="5"/>
  <c r="I63" i="5" s="1"/>
  <c r="H157" i="5"/>
  <c r="I157" i="5" s="1"/>
  <c r="H61" i="5"/>
  <c r="I61" i="5" s="1"/>
  <c r="H183" i="5"/>
  <c r="I183" i="5" s="1"/>
  <c r="H129" i="5"/>
  <c r="I129" i="5" s="1"/>
  <c r="H323" i="5"/>
  <c r="I323" i="5" s="1"/>
  <c r="H470" i="5"/>
  <c r="I470" i="5" s="1"/>
  <c r="H247" i="5"/>
  <c r="I247" i="5" s="1"/>
  <c r="H207" i="5"/>
  <c r="I207" i="5" s="1"/>
  <c r="H312" i="5"/>
  <c r="I312" i="5" s="1"/>
  <c r="H252" i="5"/>
  <c r="I252" i="5" s="1"/>
  <c r="H270" i="5"/>
  <c r="I270" i="5" s="1"/>
  <c r="H1073" i="5"/>
  <c r="I1073" i="5" s="1"/>
  <c r="H313" i="5"/>
  <c r="I313" i="5" s="1"/>
  <c r="H199" i="5"/>
  <c r="I199" i="5" s="1"/>
  <c r="H311" i="5"/>
  <c r="I311" i="5" s="1"/>
  <c r="H239" i="5"/>
  <c r="I239" i="5" s="1"/>
  <c r="H304" i="5"/>
  <c r="I304" i="5" s="1"/>
  <c r="H853" i="5"/>
  <c r="I853" i="5" s="1"/>
  <c r="H555" i="5"/>
  <c r="I555" i="5" s="1"/>
  <c r="H692" i="5"/>
  <c r="I692" i="5" s="1"/>
  <c r="H554" i="5"/>
  <c r="I554" i="5" s="1"/>
  <c r="H510" i="5"/>
  <c r="I510" i="5" s="1"/>
  <c r="H410" i="5"/>
  <c r="I410" i="5" s="1"/>
  <c r="H571" i="5"/>
  <c r="I571" i="5" s="1"/>
  <c r="H518" i="5"/>
  <c r="I518" i="5" s="1"/>
  <c r="H388" i="5"/>
  <c r="I388" i="5" s="1"/>
  <c r="H339" i="5"/>
  <c r="I339" i="5" s="1"/>
  <c r="H1297" i="5"/>
  <c r="I1297" i="5" s="1"/>
  <c r="H348" i="5"/>
  <c r="I348" i="5" s="1"/>
  <c r="H324" i="5"/>
  <c r="I324" i="5" s="1"/>
  <c r="H287" i="5"/>
  <c r="I287" i="5" s="1"/>
  <c r="H225" i="5"/>
  <c r="I225" i="5" s="1"/>
  <c r="H1222" i="5"/>
  <c r="I1222" i="5" s="1"/>
  <c r="H1304" i="5"/>
  <c r="I1304" i="5" s="1"/>
  <c r="H1132" i="5"/>
  <c r="I1132" i="5" s="1"/>
  <c r="H263" i="5"/>
  <c r="I263" i="5" s="1"/>
  <c r="H196" i="5"/>
  <c r="I196" i="5" s="1"/>
  <c r="H213" i="5"/>
  <c r="I213" i="5" s="1"/>
  <c r="H260" i="5"/>
  <c r="I260" i="5" s="1"/>
  <c r="H222" i="5"/>
  <c r="I222" i="5" s="1"/>
  <c r="H217" i="5"/>
  <c r="I217" i="5" s="1"/>
  <c r="H209" i="5"/>
  <c r="I209" i="5" s="1"/>
  <c r="H871" i="5"/>
  <c r="I871" i="5" s="1"/>
  <c r="H769" i="5"/>
  <c r="I769" i="5" s="1"/>
  <c r="H656" i="5"/>
  <c r="I656" i="5" s="1"/>
  <c r="H576" i="5"/>
  <c r="I576" i="5" s="1"/>
  <c r="H739" i="5"/>
  <c r="I739" i="5" s="1"/>
  <c r="H752" i="5"/>
  <c r="I752" i="5" s="1"/>
  <c r="H846" i="5"/>
  <c r="I846" i="5" s="1"/>
  <c r="H806" i="5"/>
  <c r="I806" i="5" s="1"/>
  <c r="H682" i="5"/>
  <c r="I682" i="5" s="1"/>
  <c r="H602" i="5"/>
  <c r="I602" i="5" s="1"/>
  <c r="H738" i="5"/>
  <c r="I738" i="5" s="1"/>
  <c r="H615" i="5"/>
  <c r="I615" i="5" s="1"/>
  <c r="H422" i="5"/>
  <c r="I422" i="5" s="1"/>
  <c r="H665" i="5"/>
  <c r="I665" i="5" s="1"/>
  <c r="H496" i="5"/>
  <c r="I496" i="5" s="1"/>
  <c r="H794" i="5"/>
  <c r="I794" i="5" s="1"/>
  <c r="H395" i="5"/>
  <c r="I395" i="5" s="1"/>
  <c r="H488" i="5"/>
  <c r="I488" i="5" s="1"/>
  <c r="H453" i="5"/>
  <c r="I453" i="5" s="1"/>
  <c r="H552" i="5"/>
  <c r="I552" i="5" s="1"/>
  <c r="H444" i="5"/>
  <c r="I444" i="5" s="1"/>
  <c r="H364" i="5"/>
  <c r="I364" i="5" s="1"/>
  <c r="H451" i="5"/>
  <c r="I451" i="5" s="1"/>
  <c r="H415" i="5"/>
  <c r="I415" i="5" s="1"/>
  <c r="H198" i="5"/>
  <c r="I198" i="5" s="1"/>
  <c r="H201" i="5"/>
  <c r="I201" i="5" s="1"/>
  <c r="F17" i="5"/>
  <c r="H837" i="5"/>
  <c r="I837" i="5" s="1"/>
  <c r="H563" i="5"/>
  <c r="I563" i="5" s="1"/>
  <c r="H724" i="5"/>
  <c r="I724" i="5" s="1"/>
  <c r="H702" i="5"/>
  <c r="I702" i="5" s="1"/>
  <c r="H538" i="5"/>
  <c r="I538" i="5" s="1"/>
  <c r="H506" i="5"/>
  <c r="I506" i="5" s="1"/>
  <c r="H426" i="5"/>
  <c r="I426" i="5" s="1"/>
  <c r="H362" i="5"/>
  <c r="I362" i="5" s="1"/>
  <c r="H550" i="5"/>
  <c r="I550" i="5" s="1"/>
  <c r="H502" i="5"/>
  <c r="I502" i="5" s="1"/>
  <c r="H420" i="5"/>
  <c r="I420" i="5" s="1"/>
  <c r="H458" i="5"/>
  <c r="I458" i="5" s="1"/>
  <c r="H1022" i="5"/>
  <c r="I1022" i="5" s="1"/>
  <c r="H1301" i="5"/>
  <c r="I1301" i="5" s="1"/>
  <c r="H1237" i="5"/>
  <c r="I1237" i="5" s="1"/>
  <c r="H1267" i="5"/>
  <c r="I1267" i="5" s="1"/>
  <c r="H1020" i="5"/>
  <c r="I1020" i="5" s="1"/>
  <c r="H352" i="5"/>
  <c r="I352" i="5" s="1"/>
  <c r="H454" i="5"/>
  <c r="I454" i="5" s="1"/>
  <c r="H336" i="5"/>
  <c r="I336" i="5" s="1"/>
  <c r="H248" i="5"/>
  <c r="I248" i="5" s="1"/>
  <c r="H294" i="5"/>
  <c r="I294" i="5" s="1"/>
  <c r="H308" i="5"/>
  <c r="I308" i="5" s="1"/>
  <c r="H249" i="5"/>
  <c r="I249" i="5" s="1"/>
  <c r="H212" i="5"/>
  <c r="I212" i="5" s="1"/>
  <c r="H306" i="5"/>
  <c r="I306" i="5" s="1"/>
  <c r="H1042" i="5"/>
  <c r="I1042" i="5" s="1"/>
  <c r="H909" i="5"/>
  <c r="I909" i="5" s="1"/>
  <c r="H964" i="5"/>
  <c r="I964" i="5" s="1"/>
  <c r="H1127" i="5"/>
  <c r="I1127" i="5" s="1"/>
  <c r="H1133" i="5"/>
  <c r="I1133" i="5" s="1"/>
  <c r="H233" i="5"/>
  <c r="I233" i="5" s="1"/>
  <c r="H192" i="5"/>
  <c r="I192" i="5" s="1"/>
  <c r="H278" i="5"/>
  <c r="I278" i="5" s="1"/>
  <c r="H309" i="5"/>
  <c r="I309" i="5" s="1"/>
  <c r="H190" i="5"/>
  <c r="I190" i="5" s="1"/>
  <c r="H235" i="5"/>
  <c r="I235" i="5" s="1"/>
  <c r="H314" i="5"/>
  <c r="I314" i="5" s="1"/>
  <c r="H266" i="5"/>
  <c r="I266" i="5" s="1"/>
  <c r="H272" i="5"/>
  <c r="I272" i="5" s="1"/>
  <c r="H250" i="5"/>
  <c r="I250" i="5" s="1"/>
  <c r="H223" i="5"/>
  <c r="I223" i="5" s="1"/>
  <c r="H321" i="5"/>
  <c r="I321" i="5" s="1"/>
  <c r="H277" i="5"/>
  <c r="I277" i="5" s="1"/>
  <c r="H259" i="5"/>
  <c r="I259" i="5" s="1"/>
  <c r="H195" i="5"/>
  <c r="I195" i="5" s="1"/>
  <c r="H310" i="5"/>
  <c r="I310" i="5" s="1"/>
  <c r="H224" i="5"/>
  <c r="I224" i="5" s="1"/>
  <c r="H269" i="5"/>
  <c r="I269" i="5" s="1"/>
  <c r="H303" i="5"/>
  <c r="I303" i="5" s="1"/>
  <c r="H258" i="5"/>
  <c r="I258" i="5" s="1"/>
  <c r="H863" i="5"/>
  <c r="I863" i="5" s="1"/>
  <c r="H864" i="5"/>
  <c r="I864" i="5" s="1"/>
  <c r="H737" i="5"/>
  <c r="I737" i="5" s="1"/>
  <c r="H672" i="5"/>
  <c r="I672" i="5" s="1"/>
  <c r="H608" i="5"/>
  <c r="I608" i="5" s="1"/>
  <c r="H878" i="5"/>
  <c r="I878" i="5" s="1"/>
  <c r="H889" i="5"/>
  <c r="I889" i="5" s="1"/>
  <c r="H784" i="5"/>
  <c r="I784" i="5" s="1"/>
  <c r="H578" i="5"/>
  <c r="I578" i="5" s="1"/>
  <c r="H709" i="5"/>
  <c r="I709" i="5" s="1"/>
  <c r="H788" i="5"/>
  <c r="I788" i="5" s="1"/>
  <c r="H701" i="5"/>
  <c r="I701" i="5" s="1"/>
  <c r="H634" i="5"/>
  <c r="I634" i="5" s="1"/>
  <c r="H834" i="5"/>
  <c r="I834" i="5" s="1"/>
  <c r="H697" i="5"/>
  <c r="I697" i="5" s="1"/>
  <c r="H631" i="5"/>
  <c r="I631" i="5" s="1"/>
  <c r="H512" i="5"/>
  <c r="I512" i="5" s="1"/>
  <c r="H795" i="5"/>
  <c r="I795" i="5" s="1"/>
  <c r="H649" i="5"/>
  <c r="I649" i="5" s="1"/>
  <c r="H585" i="5"/>
  <c r="I585" i="5" s="1"/>
  <c r="H858" i="5"/>
  <c r="I858" i="5" s="1"/>
  <c r="H730" i="5"/>
  <c r="I730" i="5" s="1"/>
  <c r="H573" i="5"/>
  <c r="I573" i="5" s="1"/>
  <c r="H515" i="5"/>
  <c r="I515" i="5" s="1"/>
  <c r="H511" i="5"/>
  <c r="I511" i="5" s="1"/>
  <c r="H416" i="5"/>
  <c r="I416" i="5" s="1"/>
  <c r="H536" i="5"/>
  <c r="I536" i="5" s="1"/>
  <c r="H482" i="5"/>
  <c r="I482" i="5" s="1"/>
  <c r="H407" i="5"/>
  <c r="I407" i="5" s="1"/>
  <c r="H387" i="5"/>
  <c r="I387" i="5" s="1"/>
  <c r="H479" i="5"/>
  <c r="I479" i="5" s="1"/>
  <c r="H374" i="5"/>
  <c r="I374" i="5" s="1"/>
  <c r="H241" i="5"/>
  <c r="I241" i="5" s="1"/>
  <c r="H268" i="5"/>
  <c r="I268" i="5" s="1"/>
  <c r="H757" i="5"/>
  <c r="I757" i="5" s="1"/>
  <c r="H773" i="5"/>
  <c r="I773" i="5" s="1"/>
  <c r="H493" i="5"/>
  <c r="I493" i="5" s="1"/>
  <c r="H710" i="5"/>
  <c r="I710" i="5" s="1"/>
  <c r="H718" i="5"/>
  <c r="I718" i="5" s="1"/>
  <c r="H562" i="5"/>
  <c r="I562" i="5" s="1"/>
  <c r="H530" i="5"/>
  <c r="I530" i="5" s="1"/>
  <c r="H484" i="5"/>
  <c r="I484" i="5" s="1"/>
  <c r="H468" i="5"/>
  <c r="I468" i="5" s="1"/>
  <c r="H394" i="5"/>
  <c r="I394" i="5" s="1"/>
  <c r="H358" i="5"/>
  <c r="I358" i="5" s="1"/>
  <c r="H558" i="5"/>
  <c r="I558" i="5" s="1"/>
  <c r="H526" i="5"/>
  <c r="I526" i="5" s="1"/>
  <c r="H461" i="5"/>
  <c r="I461" i="5" s="1"/>
  <c r="H404" i="5"/>
  <c r="I404" i="5" s="1"/>
  <c r="H498" i="5"/>
  <c r="I498" i="5" s="1"/>
  <c r="H331" i="5"/>
  <c r="H1069" i="5"/>
  <c r="I1069" i="5" s="1"/>
  <c r="H1187" i="5"/>
  <c r="I1187" i="5" s="1"/>
  <c r="H1126" i="5"/>
  <c r="I1126" i="5" s="1"/>
  <c r="H1034" i="5"/>
  <c r="I1034" i="5" s="1"/>
  <c r="H1147" i="5"/>
  <c r="I1147" i="5" s="1"/>
  <c r="H1046" i="5"/>
  <c r="I1046" i="5" s="1"/>
  <c r="H911" i="5"/>
  <c r="I911" i="5" s="1"/>
  <c r="H1211" i="5"/>
  <c r="I1211" i="5" s="1"/>
  <c r="H379" i="5"/>
  <c r="I379" i="5" s="1"/>
  <c r="H215" i="5"/>
  <c r="I215" i="5" s="1"/>
  <c r="H371" i="5"/>
  <c r="I371" i="5" s="1"/>
  <c r="H231" i="5"/>
  <c r="I231" i="5" s="1"/>
  <c r="H406" i="5"/>
  <c r="I406" i="5" s="1"/>
  <c r="H296" i="5"/>
  <c r="I296" i="5" s="1"/>
  <c r="H230" i="5"/>
  <c r="I230" i="5" s="1"/>
  <c r="H246" i="5"/>
  <c r="I246" i="5" s="1"/>
  <c r="H275" i="5"/>
  <c r="I275" i="5" s="1"/>
  <c r="H261" i="5"/>
  <c r="I261" i="5" s="1"/>
  <c r="H205" i="5"/>
  <c r="I205" i="5" s="1"/>
  <c r="H1025" i="5"/>
  <c r="I1025" i="5" s="1"/>
  <c r="H214" i="5"/>
  <c r="I214" i="5" s="1"/>
  <c r="H265" i="5"/>
  <c r="I265" i="5" s="1"/>
  <c r="H285" i="5"/>
  <c r="I285" i="5" s="1"/>
  <c r="H276" i="5"/>
  <c r="I276" i="5" s="1"/>
  <c r="H203" i="5"/>
  <c r="I203" i="5" s="1"/>
  <c r="H316" i="5"/>
  <c r="I316" i="5" s="1"/>
  <c r="H318" i="5"/>
  <c r="I318" i="5" s="1"/>
  <c r="H273" i="5"/>
  <c r="I273" i="5" s="1"/>
  <c r="H952" i="5"/>
  <c r="I952" i="5" s="1"/>
  <c r="H1040" i="5"/>
  <c r="I1040" i="5" s="1"/>
  <c r="H919" i="5"/>
  <c r="I919" i="5" s="1"/>
  <c r="H1162" i="5"/>
  <c r="I1162" i="5" s="1"/>
  <c r="H1282" i="5"/>
  <c r="I1282" i="5" s="1"/>
  <c r="H1206" i="5"/>
  <c r="I1206" i="5" s="1"/>
  <c r="H1333" i="5"/>
  <c r="I1333" i="5" s="1"/>
  <c r="H908" i="5"/>
  <c r="I908" i="5" s="1"/>
  <c r="H1140" i="5"/>
  <c r="I1140" i="5" s="1"/>
  <c r="H1144" i="5"/>
  <c r="I1144" i="5" s="1"/>
  <c r="H1041" i="5"/>
  <c r="I1041" i="5" s="1"/>
  <c r="H226" i="5"/>
  <c r="I226" i="5" s="1"/>
  <c r="H301" i="5"/>
  <c r="I301" i="5" s="1"/>
  <c r="H305" i="5"/>
  <c r="I305" i="5" s="1"/>
  <c r="H234" i="5"/>
  <c r="I234" i="5" s="1"/>
  <c r="H229" i="5"/>
  <c r="I229" i="5" s="1"/>
  <c r="H255" i="5"/>
  <c r="I255" i="5" s="1"/>
  <c r="H292" i="5"/>
  <c r="I292" i="5" s="1"/>
  <c r="H254" i="5"/>
  <c r="I254" i="5" s="1"/>
  <c r="H290" i="5"/>
  <c r="I290" i="5" s="1"/>
  <c r="H274" i="5"/>
  <c r="I274" i="5" s="1"/>
  <c r="H227" i="5"/>
  <c r="I227" i="5" s="1"/>
  <c r="H243" i="5"/>
  <c r="I243" i="5" s="1"/>
  <c r="H293" i="5"/>
  <c r="I293" i="5" s="1"/>
  <c r="H194" i="5"/>
  <c r="I194" i="5" s="1"/>
  <c r="H220" i="5"/>
  <c r="I220" i="5" s="1"/>
  <c r="H993" i="5"/>
  <c r="I993" i="5" s="1"/>
  <c r="H245" i="5"/>
  <c r="I245" i="5" s="1"/>
  <c r="H289" i="5"/>
  <c r="I289" i="5" s="1"/>
  <c r="H291" i="5"/>
  <c r="I291" i="5" s="1"/>
  <c r="H204" i="5"/>
  <c r="I204" i="5" s="1"/>
  <c r="H286" i="5"/>
  <c r="I286" i="5" s="1"/>
  <c r="H302" i="5"/>
  <c r="I302" i="5" s="1"/>
  <c r="H193" i="5"/>
  <c r="I193" i="5" s="1"/>
  <c r="H297" i="5"/>
  <c r="I297" i="5" s="1"/>
  <c r="H242" i="5"/>
  <c r="I242" i="5" s="1"/>
  <c r="H237" i="5"/>
  <c r="I237" i="5" s="1"/>
  <c r="H307" i="5"/>
  <c r="I307" i="5" s="1"/>
  <c r="H288" i="5"/>
  <c r="I288" i="5" s="1"/>
  <c r="H257" i="5"/>
  <c r="I257" i="5" s="1"/>
  <c r="H300" i="5"/>
  <c r="I300" i="5" s="1"/>
  <c r="H1209" i="5"/>
  <c r="I1209" i="5" s="1"/>
  <c r="H1082" i="5"/>
  <c r="I1082" i="5" s="1"/>
  <c r="H1138" i="5"/>
  <c r="I1138" i="5" s="1"/>
  <c r="H896" i="5"/>
  <c r="I896" i="5" s="1"/>
  <c r="H1097" i="5"/>
  <c r="I1097" i="5" s="1"/>
  <c r="H1245" i="5"/>
  <c r="I1245" i="5" s="1"/>
  <c r="H966" i="5"/>
  <c r="I966" i="5" s="1"/>
  <c r="H967" i="5"/>
  <c r="I967" i="5" s="1"/>
  <c r="H1246" i="5"/>
  <c r="I1246" i="5" s="1"/>
  <c r="H1295" i="5"/>
  <c r="I1295" i="5" s="1"/>
  <c r="H1006" i="5"/>
  <c r="I1006" i="5" s="1"/>
  <c r="H953" i="5"/>
  <c r="I953" i="5" s="1"/>
  <c r="H965" i="5"/>
  <c r="I965" i="5" s="1"/>
  <c r="H1105" i="5"/>
  <c r="I1105" i="5" s="1"/>
  <c r="H975" i="5"/>
  <c r="I975" i="5" s="1"/>
  <c r="H1134" i="5"/>
  <c r="I1134" i="5" s="1"/>
  <c r="H1263" i="5"/>
  <c r="I1263" i="5" s="1"/>
  <c r="H1157" i="5"/>
  <c r="I1157" i="5" s="1"/>
  <c r="H1306" i="5"/>
  <c r="I1306" i="5" s="1"/>
  <c r="H941" i="5"/>
  <c r="I941" i="5" s="1"/>
  <c r="H1312" i="5"/>
  <c r="I1312" i="5" s="1"/>
  <c r="H363" i="5"/>
  <c r="I363" i="5" s="1"/>
  <c r="H320" i="5"/>
  <c r="I320" i="5" s="1"/>
  <c r="H359" i="5"/>
  <c r="I359" i="5" s="1"/>
  <c r="H295" i="5"/>
  <c r="I295" i="5" s="1"/>
  <c r="H267" i="5"/>
  <c r="I267" i="5" s="1"/>
  <c r="H315" i="5"/>
  <c r="I315" i="5" s="1"/>
  <c r="H218" i="5"/>
  <c r="I218" i="5" s="1"/>
  <c r="H317" i="5"/>
  <c r="I317" i="5" s="1"/>
  <c r="H262" i="5"/>
  <c r="I262" i="5" s="1"/>
  <c r="H197" i="5"/>
  <c r="I197" i="5" s="1"/>
  <c r="H216" i="5"/>
  <c r="I216" i="5" s="1"/>
  <c r="H228" i="5"/>
  <c r="I228" i="5" s="1"/>
  <c r="H282" i="5"/>
  <c r="I282" i="5" s="1"/>
  <c r="H298" i="5"/>
  <c r="I298" i="5" s="1"/>
  <c r="H238" i="5"/>
  <c r="I238" i="5" s="1"/>
  <c r="H284" i="5"/>
  <c r="I284" i="5" s="1"/>
  <c r="H319" i="5"/>
  <c r="I319" i="5" s="1"/>
  <c r="H253" i="5"/>
  <c r="I253" i="5" s="1"/>
  <c r="H240" i="5"/>
  <c r="I240" i="5" s="1"/>
  <c r="H256" i="5"/>
  <c r="I256" i="5" s="1"/>
  <c r="H271" i="5"/>
  <c r="I271" i="5" s="1"/>
  <c r="H232" i="5"/>
  <c r="I232" i="5" s="1"/>
  <c r="H244" i="5"/>
  <c r="I244" i="5" s="1"/>
  <c r="H200" i="5"/>
  <c r="I200" i="5" s="1"/>
  <c r="H208" i="5"/>
  <c r="I208" i="5" s="1"/>
  <c r="H210" i="5"/>
  <c r="I210" i="5" s="1"/>
  <c r="H211" i="5"/>
  <c r="I211" i="5" s="1"/>
  <c r="H191" i="5"/>
  <c r="I191" i="5" s="1"/>
  <c r="H206" i="5"/>
  <c r="I206" i="5" s="1"/>
  <c r="H236" i="5"/>
  <c r="I236" i="5" s="1"/>
  <c r="H1193" i="5"/>
  <c r="I1193" i="5" s="1"/>
  <c r="H944" i="5"/>
  <c r="I944" i="5" s="1"/>
  <c r="H945" i="5"/>
  <c r="I945" i="5" s="1"/>
  <c r="H1123" i="5"/>
  <c r="I1123" i="5" s="1"/>
  <c r="H1185" i="5"/>
  <c r="I1185" i="5" s="1"/>
  <c r="H1311" i="5"/>
  <c r="I1311" i="5" s="1"/>
  <c r="H1027" i="5"/>
  <c r="I1027" i="5" s="1"/>
  <c r="H1024" i="5"/>
  <c r="I1024" i="5" s="1"/>
  <c r="H996" i="5"/>
  <c r="I996" i="5" s="1"/>
  <c r="H1329" i="5"/>
  <c r="I1329" i="5" s="1"/>
  <c r="H1122" i="5"/>
  <c r="I1122" i="5" s="1"/>
  <c r="H1036" i="5"/>
  <c r="I1036" i="5" s="1"/>
  <c r="H1085" i="5"/>
  <c r="I1085" i="5" s="1"/>
  <c r="H1299" i="5"/>
  <c r="I1299" i="5" s="1"/>
  <c r="H943" i="5"/>
  <c r="I943" i="5" s="1"/>
  <c r="H1293" i="5"/>
  <c r="I1293" i="5" s="1"/>
  <c r="H1315" i="5"/>
  <c r="I1315" i="5" s="1"/>
  <c r="H1294" i="5"/>
  <c r="I1294" i="5" s="1"/>
  <c r="H1223" i="5"/>
  <c r="I1223" i="5" s="1"/>
  <c r="H264" i="5"/>
  <c r="I264" i="5" s="1"/>
  <c r="H279" i="5"/>
  <c r="I279" i="5" s="1"/>
  <c r="H283" i="5"/>
  <c r="I283" i="5" s="1"/>
  <c r="H1332" i="5"/>
  <c r="I1332" i="5" s="1"/>
  <c r="H1169" i="5"/>
  <c r="I1169" i="5" s="1"/>
  <c r="H1065" i="5"/>
  <c r="I1065" i="5" s="1"/>
  <c r="H1161" i="5"/>
  <c r="I1161" i="5" s="1"/>
  <c r="H986" i="5"/>
  <c r="I986" i="5" s="1"/>
  <c r="H905" i="5"/>
  <c r="I905" i="5" s="1"/>
  <c r="H1054" i="5"/>
  <c r="I1054" i="5" s="1"/>
  <c r="H983" i="5"/>
  <c r="I983" i="5" s="1"/>
  <c r="H1091" i="5"/>
  <c r="I1091" i="5" s="1"/>
  <c r="H1151" i="5"/>
  <c r="I1151" i="5" s="1"/>
  <c r="H1254" i="5"/>
  <c r="I1254" i="5" s="1"/>
  <c r="H956" i="5"/>
  <c r="I956" i="5" s="1"/>
  <c r="H1061" i="5"/>
  <c r="I1061" i="5" s="1"/>
  <c r="H912" i="5"/>
  <c r="I912" i="5" s="1"/>
  <c r="H1071" i="5"/>
  <c r="I1071" i="5" s="1"/>
  <c r="H1139" i="5"/>
  <c r="I1139" i="5" s="1"/>
  <c r="H1230" i="5"/>
  <c r="I1230" i="5" s="1"/>
  <c r="H1215" i="5"/>
  <c r="I1215" i="5" s="1"/>
  <c r="H1303" i="5"/>
  <c r="I1303" i="5" s="1"/>
  <c r="H1244" i="5"/>
  <c r="I1244" i="5" s="1"/>
  <c r="H1055" i="5"/>
  <c r="I1055" i="5" s="1"/>
  <c r="H1272" i="5"/>
  <c r="I1272" i="5" s="1"/>
  <c r="H979" i="5"/>
  <c r="I979" i="5" s="1"/>
  <c r="H1327" i="5"/>
  <c r="I1327" i="5" s="1"/>
  <c r="H998" i="5"/>
  <c r="I998" i="5" s="1"/>
  <c r="H958" i="5"/>
  <c r="I958" i="5" s="1"/>
  <c r="H1095" i="5"/>
  <c r="I1095" i="5" s="1"/>
  <c r="H1175" i="5"/>
  <c r="I1175" i="5" s="1"/>
  <c r="H994" i="5"/>
  <c r="I994" i="5" s="1"/>
  <c r="H900" i="5"/>
  <c r="I900" i="5" s="1"/>
  <c r="H1045" i="5"/>
  <c r="I1045" i="5" s="1"/>
  <c r="H1142" i="5"/>
  <c r="I1142" i="5" s="1"/>
  <c r="H999" i="5"/>
  <c r="I999" i="5" s="1"/>
  <c r="H1261" i="5"/>
  <c r="I1261" i="5" s="1"/>
  <c r="H1067" i="5"/>
  <c r="I1067" i="5" s="1"/>
  <c r="H1026" i="5"/>
  <c r="I1026" i="5" s="1"/>
  <c r="H929" i="5"/>
  <c r="I929" i="5" s="1"/>
  <c r="H991" i="5"/>
  <c r="I991" i="5" s="1"/>
  <c r="H936" i="5"/>
  <c r="I936" i="5" s="1"/>
  <c r="H1066" i="5"/>
  <c r="I1066" i="5" s="1"/>
  <c r="H1038" i="5"/>
  <c r="I1038" i="5" s="1"/>
  <c r="H1039" i="5"/>
  <c r="I1039" i="5" s="1"/>
  <c r="H1135" i="5"/>
  <c r="I1135" i="5" s="1"/>
  <c r="H1238" i="5"/>
  <c r="I1238" i="5" s="1"/>
  <c r="H997" i="5"/>
  <c r="I997" i="5" s="1"/>
  <c r="H904" i="5"/>
  <c r="I904" i="5" s="1"/>
  <c r="H1048" i="5"/>
  <c r="I1048" i="5" s="1"/>
  <c r="H1179" i="5"/>
  <c r="I1179" i="5" s="1"/>
  <c r="H1029" i="5"/>
  <c r="I1029" i="5" s="1"/>
  <c r="H1289" i="5"/>
  <c r="I1289" i="5" s="1"/>
  <c r="H1216" i="5"/>
  <c r="I1216" i="5" s="1"/>
  <c r="H895" i="5"/>
  <c r="I895" i="5" s="1"/>
  <c r="H1213" i="5"/>
  <c r="I1213" i="5" s="1"/>
  <c r="H1202" i="5"/>
  <c r="I1202" i="5" s="1"/>
  <c r="H1063" i="5"/>
  <c r="I1063" i="5" s="1"/>
  <c r="H1078" i="5"/>
  <c r="I1078" i="5" s="1"/>
  <c r="H1013" i="5"/>
  <c r="I1013" i="5" s="1"/>
  <c r="H1146" i="5"/>
  <c r="I1146" i="5" s="1"/>
  <c r="H988" i="5"/>
  <c r="I988" i="5" s="1"/>
  <c r="H1015" i="5"/>
  <c r="I1015" i="5" s="1"/>
  <c r="H1150" i="5"/>
  <c r="I1150" i="5" s="1"/>
  <c r="H1060" i="5"/>
  <c r="I1060" i="5" s="1"/>
  <c r="H1090" i="5"/>
  <c r="I1090" i="5" s="1"/>
  <c r="H1043" i="5"/>
  <c r="I1043" i="5" s="1"/>
  <c r="H1283" i="5"/>
  <c r="I1283" i="5" s="1"/>
  <c r="H1200" i="5"/>
  <c r="I1200" i="5" s="1"/>
  <c r="H1302" i="5"/>
  <c r="I1302" i="5" s="1"/>
  <c r="H1291" i="5"/>
  <c r="I1291" i="5" s="1"/>
  <c r="H1233" i="5"/>
  <c r="I1233" i="5" s="1"/>
  <c r="H1117" i="5"/>
  <c r="I1117" i="5" s="1"/>
  <c r="H1284" i="5"/>
  <c r="I1284" i="5" s="1"/>
  <c r="H1156" i="5"/>
  <c r="I1156" i="5" s="1"/>
  <c r="H1249" i="5"/>
  <c r="I1249" i="5" s="1"/>
  <c r="H1116" i="5"/>
  <c r="I1116" i="5" s="1"/>
  <c r="H1192" i="5"/>
  <c r="I1192" i="5" s="1"/>
  <c r="H1136" i="5"/>
  <c r="I1136" i="5" s="1"/>
  <c r="H985" i="5"/>
  <c r="I985" i="5" s="1"/>
  <c r="H1241" i="5"/>
  <c r="I1241" i="5" s="1"/>
  <c r="H1089" i="5"/>
  <c r="I1089" i="5" s="1"/>
  <c r="H1328" i="5"/>
  <c r="I1328" i="5" s="1"/>
  <c r="H1033" i="5"/>
  <c r="I1033" i="5" s="1"/>
  <c r="H1324" i="5"/>
  <c r="I1324" i="5" s="1"/>
  <c r="H1129" i="5"/>
  <c r="I1129" i="5" s="1"/>
  <c r="H1018" i="5"/>
  <c r="I1018" i="5" s="1"/>
  <c r="H942" i="5"/>
  <c r="I942" i="5" s="1"/>
  <c r="H1086" i="5"/>
  <c r="I1086" i="5" s="1"/>
  <c r="H1004" i="5"/>
  <c r="I1004" i="5" s="1"/>
  <c r="H1107" i="5"/>
  <c r="I1107" i="5" s="1"/>
  <c r="H1170" i="5"/>
  <c r="I1170" i="5" s="1"/>
  <c r="H1286" i="5"/>
  <c r="I1286" i="5" s="1"/>
  <c r="H989" i="5"/>
  <c r="I989" i="5" s="1"/>
  <c r="H1210" i="5"/>
  <c r="I1210" i="5" s="1"/>
  <c r="H948" i="5"/>
  <c r="I948" i="5" s="1"/>
  <c r="H1092" i="5"/>
  <c r="I1092" i="5" s="1"/>
  <c r="H1155" i="5"/>
  <c r="I1155" i="5" s="1"/>
  <c r="H937" i="5"/>
  <c r="I937" i="5" s="1"/>
  <c r="H1235" i="5"/>
  <c r="I1235" i="5" s="1"/>
  <c r="H959" i="5"/>
  <c r="I959" i="5" s="1"/>
  <c r="H1309" i="5"/>
  <c r="I1309" i="5" s="1"/>
  <c r="H1084" i="5"/>
  <c r="I1084" i="5" s="1"/>
  <c r="H1285" i="5"/>
  <c r="I1285" i="5" s="1"/>
  <c r="H972" i="5"/>
  <c r="I972" i="5" s="1"/>
  <c r="H1030" i="5"/>
  <c r="I1030" i="5" s="1"/>
  <c r="H914" i="5"/>
  <c r="I914" i="5" s="1"/>
  <c r="H1111" i="5"/>
  <c r="I1111" i="5" s="1"/>
  <c r="H1194" i="5"/>
  <c r="I1194" i="5" s="1"/>
  <c r="H1052" i="5"/>
  <c r="I1052" i="5" s="1"/>
  <c r="H916" i="5"/>
  <c r="I916" i="5" s="1"/>
  <c r="H1079" i="5"/>
  <c r="I1079" i="5" s="1"/>
  <c r="H1174" i="5"/>
  <c r="I1174" i="5" s="1"/>
  <c r="H1102" i="5"/>
  <c r="I1102" i="5" s="1"/>
  <c r="H1288" i="5"/>
  <c r="I1288" i="5" s="1"/>
  <c r="H1212" i="5"/>
  <c r="I1212" i="5" s="1"/>
  <c r="H1094" i="5"/>
  <c r="I1094" i="5" s="1"/>
  <c r="H1196" i="5"/>
  <c r="I1196" i="5" s="1"/>
  <c r="H1313" i="5"/>
  <c r="I1313" i="5" s="1"/>
  <c r="H968" i="5"/>
  <c r="I968" i="5" s="1"/>
  <c r="H897" i="5"/>
  <c r="I897" i="5" s="1"/>
  <c r="H902" i="5"/>
  <c r="I902" i="5" s="1"/>
  <c r="H1056" i="5"/>
  <c r="I1056" i="5" s="1"/>
  <c r="H1154" i="5"/>
  <c r="I1154" i="5" s="1"/>
  <c r="H917" i="5"/>
  <c r="I917" i="5" s="1"/>
  <c r="H1031" i="5"/>
  <c r="I1031" i="5" s="1"/>
  <c r="H928" i="5"/>
  <c r="I928" i="5" s="1"/>
  <c r="H1115" i="5"/>
  <c r="I1115" i="5" s="1"/>
  <c r="H1198" i="5"/>
  <c r="I1198" i="5" s="1"/>
  <c r="H1203" i="5"/>
  <c r="I1203" i="5" s="1"/>
  <c r="H915" i="5"/>
  <c r="I915" i="5" s="1"/>
  <c r="H1250" i="5"/>
  <c r="I1250" i="5" s="1"/>
  <c r="H980" i="5"/>
  <c r="I980" i="5" s="1"/>
  <c r="H1253" i="5"/>
  <c r="I1253" i="5" s="1"/>
  <c r="H1266" i="5"/>
  <c r="I1266" i="5" s="1"/>
  <c r="H918" i="5"/>
  <c r="I918" i="5" s="1"/>
  <c r="H926" i="5"/>
  <c r="I926" i="5" s="1"/>
  <c r="H1068" i="5"/>
  <c r="I1068" i="5" s="1"/>
  <c r="H1159" i="5"/>
  <c r="I1159" i="5" s="1"/>
  <c r="H1058" i="5"/>
  <c r="I1058" i="5" s="1"/>
  <c r="H1059" i="5"/>
  <c r="I1059" i="5" s="1"/>
  <c r="H1182" i="5"/>
  <c r="I1182" i="5" s="1"/>
  <c r="H1256" i="5"/>
  <c r="I1256" i="5" s="1"/>
  <c r="H1153" i="5"/>
  <c r="I1153" i="5" s="1"/>
  <c r="H1083" i="5"/>
  <c r="I1083" i="5" s="1"/>
  <c r="H1228" i="5"/>
  <c r="I1228" i="5" s="1"/>
  <c r="H1318" i="5"/>
  <c r="I1318" i="5" s="1"/>
  <c r="H1236" i="5"/>
  <c r="I1236" i="5" s="1"/>
  <c r="H1227" i="5"/>
  <c r="I1227" i="5" s="1"/>
  <c r="H1201" i="5"/>
  <c r="I1201" i="5" s="1"/>
  <c r="H957" i="5"/>
  <c r="I957" i="5" s="1"/>
  <c r="H1243" i="5"/>
  <c r="I1243" i="5" s="1"/>
  <c r="H1141" i="5"/>
  <c r="I1141" i="5" s="1"/>
  <c r="H1217" i="5"/>
  <c r="I1217" i="5" s="1"/>
  <c r="H1271" i="5"/>
  <c r="I1271" i="5" s="1"/>
  <c r="H1176" i="5"/>
  <c r="I1176" i="5" s="1"/>
  <c r="H1128" i="5"/>
  <c r="I1128" i="5" s="1"/>
  <c r="H1037" i="5"/>
  <c r="I1037" i="5" s="1"/>
  <c r="H1049" i="5"/>
  <c r="I1049" i="5" s="1"/>
  <c r="H1005" i="5"/>
  <c r="I1005" i="5" s="1"/>
  <c r="H973" i="5"/>
  <c r="I973" i="5" s="1"/>
  <c r="H1160" i="5"/>
  <c r="I1160" i="5" s="1"/>
  <c r="H1207" i="5"/>
  <c r="I1207" i="5" s="1"/>
  <c r="H1287" i="5"/>
  <c r="I1287" i="5" s="1"/>
  <c r="H1180" i="5"/>
  <c r="I1180" i="5" s="1"/>
  <c r="H1012" i="5"/>
  <c r="I1012" i="5" s="1"/>
  <c r="H1173" i="5"/>
  <c r="I1173" i="5" s="1"/>
  <c r="H1275" i="5"/>
  <c r="I1275" i="5" s="1"/>
  <c r="H955" i="5"/>
  <c r="I955" i="5" s="1"/>
  <c r="H1149" i="5"/>
  <c r="I1149" i="5" s="1"/>
  <c r="H1298" i="5"/>
  <c r="I1298" i="5" s="1"/>
  <c r="H1259" i="5"/>
  <c r="I1259" i="5" s="1"/>
  <c r="H1204" i="5"/>
  <c r="I1204" i="5" s="1"/>
  <c r="H1334" i="5"/>
  <c r="I1334" i="5" s="1"/>
  <c r="H940" i="5"/>
  <c r="I940" i="5" s="1"/>
  <c r="H1008" i="5"/>
  <c r="I1008" i="5" s="1"/>
  <c r="H1110" i="5"/>
  <c r="I1110" i="5" s="1"/>
  <c r="H1307" i="5"/>
  <c r="I1307" i="5" s="1"/>
  <c r="H1035" i="5"/>
  <c r="I1035" i="5" s="1"/>
  <c r="H1205" i="5"/>
  <c r="I1205" i="5" s="1"/>
  <c r="H1214" i="5"/>
  <c r="I1214" i="5" s="1"/>
  <c r="H1118" i="5"/>
  <c r="I1118" i="5" s="1"/>
  <c r="H947" i="5"/>
  <c r="I947" i="5" s="1"/>
  <c r="H1000" i="5"/>
  <c r="I1000" i="5" s="1"/>
  <c r="H1191" i="5"/>
  <c r="I1191" i="5" s="1"/>
  <c r="H1103" i="5"/>
  <c r="I1103" i="5" s="1"/>
  <c r="H992" i="5"/>
  <c r="I992" i="5" s="1"/>
  <c r="H901" i="5"/>
  <c r="I901" i="5" s="1"/>
  <c r="H950" i="5"/>
  <c r="I950" i="5" s="1"/>
  <c r="H907" i="5"/>
  <c r="I907" i="5" s="1"/>
  <c r="H961" i="5"/>
  <c r="I961" i="5" s="1"/>
  <c r="H1240" i="5"/>
  <c r="I1240" i="5" s="1"/>
  <c r="H1032" i="5"/>
  <c r="I1032" i="5" s="1"/>
  <c r="H1317" i="5"/>
  <c r="I1317" i="5" s="1"/>
  <c r="H1121" i="5"/>
  <c r="I1121" i="5" s="1"/>
  <c r="H1308" i="5"/>
  <c r="I1308" i="5" s="1"/>
  <c r="H1225" i="5"/>
  <c r="I1225" i="5" s="1"/>
  <c r="H903" i="5"/>
  <c r="I903" i="5" s="1"/>
  <c r="H1163" i="5"/>
  <c r="I1163" i="5" s="1"/>
  <c r="H1100" i="5"/>
  <c r="I1100" i="5" s="1"/>
  <c r="H978" i="5"/>
  <c r="I978" i="5" s="1"/>
  <c r="H1075" i="5"/>
  <c r="I1075" i="5" s="1"/>
  <c r="H976" i="5"/>
  <c r="I976" i="5" s="1"/>
  <c r="H1270" i="5"/>
  <c r="I1270" i="5" s="1"/>
  <c r="H1167" i="5"/>
  <c r="I1167" i="5" s="1"/>
  <c r="H1099" i="5"/>
  <c r="I1099" i="5" s="1"/>
  <c r="H1010" i="5"/>
  <c r="I1010" i="5" s="1"/>
  <c r="H1070" i="5"/>
  <c r="I1070" i="5" s="1"/>
  <c r="H913" i="5"/>
  <c r="I913" i="5" s="1"/>
  <c r="H1002" i="5"/>
  <c r="I1002" i="5" s="1"/>
  <c r="H1331" i="5"/>
  <c r="I1331" i="5" s="1"/>
  <c r="H1264" i="5"/>
  <c r="I1264" i="5" s="1"/>
  <c r="H1260" i="5"/>
  <c r="I1260" i="5" s="1"/>
  <c r="H1251" i="5"/>
  <c r="I1251" i="5" s="1"/>
  <c r="H951" i="5"/>
  <c r="I951" i="5" s="1"/>
  <c r="H1106" i="5"/>
  <c r="I1106" i="5" s="1"/>
  <c r="H1305" i="5"/>
  <c r="I1305" i="5" s="1"/>
  <c r="H1224" i="5"/>
  <c r="I1224" i="5" s="1"/>
  <c r="H938" i="5"/>
  <c r="I938" i="5" s="1"/>
  <c r="H1158" i="5"/>
  <c r="I1158" i="5" s="1"/>
  <c r="H1096" i="5"/>
  <c r="I1096" i="5" s="1"/>
  <c r="H995" i="5"/>
  <c r="I995" i="5" s="1"/>
  <c r="H1290" i="5"/>
  <c r="I1290" i="5" s="1"/>
  <c r="H1023" i="5"/>
  <c r="I1023" i="5" s="1"/>
  <c r="H924" i="5"/>
  <c r="I924" i="5" s="1"/>
  <c r="H1143" i="5"/>
  <c r="I1143" i="5" s="1"/>
  <c r="H1074" i="5"/>
  <c r="I1074" i="5" s="1"/>
  <c r="H898" i="5"/>
  <c r="I898" i="5" s="1"/>
  <c r="H1062" i="5"/>
  <c r="I1062" i="5" s="1"/>
  <c r="H934" i="5"/>
  <c r="I934" i="5" s="1"/>
  <c r="H1319" i="5"/>
  <c r="I1319" i="5" s="1"/>
  <c r="H1093" i="5"/>
  <c r="I1093" i="5" s="1"/>
  <c r="H1137" i="5"/>
  <c r="I1137" i="5" s="1"/>
  <c r="H1221" i="5"/>
  <c r="I1221" i="5" s="1"/>
  <c r="H1021" i="5"/>
  <c r="I1021" i="5" s="1"/>
  <c r="H1280" i="5"/>
  <c r="I1280" i="5" s="1"/>
  <c r="H1044" i="5"/>
  <c r="I1044" i="5" s="1"/>
  <c r="H1009" i="5"/>
  <c r="I1009" i="5" s="1"/>
  <c r="H977" i="5"/>
  <c r="I977" i="5" s="1"/>
  <c r="H1057" i="5"/>
  <c r="I1057" i="5" s="1"/>
  <c r="H1273" i="5"/>
  <c r="I1273" i="5" s="1"/>
  <c r="H1081" i="5"/>
  <c r="I1081" i="5" s="1"/>
  <c r="H1320" i="5"/>
  <c r="I1320" i="5" s="1"/>
  <c r="H920" i="5"/>
  <c r="I920" i="5" s="1"/>
  <c r="H1050" i="5"/>
  <c r="I1050" i="5" s="1"/>
  <c r="H990" i="5"/>
  <c r="I990" i="5" s="1"/>
  <c r="H910" i="5"/>
  <c r="I910" i="5" s="1"/>
  <c r="H1016" i="5"/>
  <c r="I1016" i="5" s="1"/>
  <c r="H1119" i="5"/>
  <c r="I1119" i="5" s="1"/>
  <c r="H1183" i="5"/>
  <c r="I1183" i="5" s="1"/>
  <c r="H922" i="5"/>
  <c r="I922" i="5" s="1"/>
  <c r="H1011" i="5"/>
  <c r="I1011" i="5" s="1"/>
  <c r="H1274" i="5"/>
  <c r="I1274" i="5" s="1"/>
  <c r="H984" i="5"/>
  <c r="I984" i="5" s="1"/>
  <c r="H1108" i="5"/>
  <c r="I1108" i="5" s="1"/>
  <c r="H1171" i="5"/>
  <c r="I1171" i="5" s="1"/>
  <c r="H970" i="5"/>
  <c r="I970" i="5" s="1"/>
  <c r="H1257" i="5"/>
  <c r="I1257" i="5" s="1"/>
  <c r="H1101" i="5"/>
  <c r="I1101" i="5" s="1"/>
  <c r="H1325" i="5"/>
  <c r="I1325" i="5" s="1"/>
  <c r="H1208" i="5"/>
  <c r="I1208" i="5" s="1"/>
  <c r="H1234" i="5"/>
  <c r="I1234" i="5" s="1"/>
  <c r="H1232" i="5"/>
  <c r="I1232" i="5" s="1"/>
  <c r="H1109" i="5"/>
  <c r="I1109" i="5" s="1"/>
  <c r="H930" i="5"/>
  <c r="I930" i="5" s="1"/>
  <c r="H963" i="5"/>
  <c r="I963" i="5" s="1"/>
  <c r="H1130" i="5"/>
  <c r="I1130" i="5" s="1"/>
  <c r="H949" i="5"/>
  <c r="I949" i="5" s="1"/>
  <c r="H1064" i="5"/>
  <c r="I1064" i="5" s="1"/>
  <c r="H960" i="5"/>
  <c r="I960" i="5" s="1"/>
  <c r="H1112" i="5"/>
  <c r="I1112" i="5" s="1"/>
  <c r="H1190" i="5"/>
  <c r="I1190" i="5" s="1"/>
  <c r="H1197" i="5"/>
  <c r="I1197" i="5" s="1"/>
  <c r="H899" i="5"/>
  <c r="I899" i="5" s="1"/>
  <c r="H1248" i="5"/>
  <c r="I1248" i="5" s="1"/>
  <c r="H1231" i="5"/>
  <c r="I1231" i="5" s="1"/>
  <c r="H1314" i="5"/>
  <c r="I1314" i="5" s="1"/>
  <c r="H1321" i="5"/>
  <c r="I1321" i="5" s="1"/>
  <c r="H946" i="5"/>
  <c r="I946" i="5" s="1"/>
  <c r="H974" i="5"/>
  <c r="I974" i="5" s="1"/>
  <c r="H931" i="5"/>
  <c r="I931" i="5" s="1"/>
  <c r="H1077" i="5"/>
  <c r="I1077" i="5" s="1"/>
  <c r="H1186" i="5"/>
  <c r="I1186" i="5" s="1"/>
  <c r="H935" i="5"/>
  <c r="I935" i="5" s="1"/>
  <c r="H1053" i="5"/>
  <c r="I1053" i="5" s="1"/>
  <c r="H1007" i="5"/>
  <c r="I1007" i="5" s="1"/>
  <c r="H1131" i="5"/>
  <c r="I1131" i="5" s="1"/>
  <c r="H1262" i="5"/>
  <c r="I1262" i="5" s="1"/>
  <c r="H1247" i="5"/>
  <c r="I1247" i="5" s="1"/>
  <c r="H1028" i="5"/>
  <c r="I1028" i="5" s="1"/>
  <c r="H1296" i="5"/>
  <c r="I1296" i="5" s="1"/>
  <c r="H1072" i="5"/>
  <c r="I1072" i="5" s="1"/>
  <c r="H1277" i="5"/>
  <c r="I1277" i="5" s="1"/>
  <c r="H1019" i="5"/>
  <c r="I1019" i="5" s="1"/>
  <c r="H1014" i="5"/>
  <c r="I1014" i="5" s="1"/>
  <c r="H906" i="5"/>
  <c r="I906" i="5" s="1"/>
  <c r="H1080" i="5"/>
  <c r="I1080" i="5" s="1"/>
  <c r="H921" i="5"/>
  <c r="I921" i="5" s="1"/>
  <c r="H1258" i="5"/>
  <c r="I1258" i="5" s="1"/>
  <c r="H1088" i="5"/>
  <c r="I1088" i="5" s="1"/>
  <c r="H1278" i="5"/>
  <c r="I1278" i="5" s="1"/>
  <c r="H1269" i="5"/>
  <c r="I1269" i="5" s="1"/>
  <c r="H1276" i="5"/>
  <c r="I1276" i="5" s="1"/>
  <c r="H1219" i="5"/>
  <c r="I1219" i="5" s="1"/>
  <c r="H1292" i="5"/>
  <c r="I1292" i="5" s="1"/>
  <c r="H1326" i="5"/>
  <c r="I1326" i="5" s="1"/>
  <c r="H1189" i="5"/>
  <c r="I1189" i="5" s="1"/>
  <c r="H1172" i="5"/>
  <c r="I1172" i="5" s="1"/>
  <c r="H1181" i="5"/>
  <c r="I1181" i="5" s="1"/>
  <c r="H925" i="5"/>
  <c r="I925" i="5" s="1"/>
  <c r="H1220" i="5"/>
  <c r="I1220" i="5" s="1"/>
  <c r="H1051" i="5"/>
  <c r="I1051" i="5" s="1"/>
  <c r="H1148" i="5"/>
  <c r="I1148" i="5" s="1"/>
  <c r="H1255" i="5"/>
  <c r="I1255" i="5" s="1"/>
  <c r="H1168" i="5"/>
  <c r="I1168" i="5" s="1"/>
  <c r="H971" i="5"/>
  <c r="I971" i="5" s="1"/>
  <c r="H1145" i="5"/>
  <c r="I1145" i="5" s="1"/>
  <c r="H1017" i="5"/>
  <c r="I1017" i="5" s="1"/>
  <c r="H299" i="5"/>
  <c r="I299" i="5" s="1"/>
  <c r="H251" i="5"/>
  <c r="I251" i="5" s="1"/>
  <c r="H219" i="5"/>
  <c r="I219" i="5" s="1"/>
  <c r="H280" i="5"/>
  <c r="I280" i="5" s="1"/>
  <c r="H202" i="5"/>
  <c r="I202" i="5" s="1"/>
  <c r="H1322" i="5"/>
  <c r="I1322" i="5" s="1"/>
  <c r="H1323" i="5"/>
  <c r="I1323" i="5" s="1"/>
  <c r="H982" i="5"/>
  <c r="I982" i="5" s="1"/>
  <c r="H962" i="5"/>
  <c r="I962" i="5" s="1"/>
  <c r="H932" i="5"/>
  <c r="I932" i="5" s="1"/>
  <c r="H1047" i="5"/>
  <c r="I1047" i="5" s="1"/>
  <c r="H1114" i="5"/>
  <c r="I1114" i="5" s="1"/>
  <c r="H1178" i="5"/>
  <c r="I1178" i="5" s="1"/>
  <c r="H954" i="5"/>
  <c r="I954" i="5" s="1"/>
  <c r="H1087" i="5"/>
  <c r="I1087" i="5" s="1"/>
  <c r="H981" i="5"/>
  <c r="I981" i="5" s="1"/>
  <c r="H1104" i="5"/>
  <c r="I1104" i="5" s="1"/>
  <c r="H1166" i="5"/>
  <c r="I1166" i="5" s="1"/>
  <c r="H933" i="5"/>
  <c r="I933" i="5" s="1"/>
  <c r="H1229" i="5"/>
  <c r="I1229" i="5" s="1"/>
  <c r="H927" i="5"/>
  <c r="H1218" i="5"/>
  <c r="I1218" i="5" s="1"/>
  <c r="H1003" i="5"/>
  <c r="I1003" i="5" s="1"/>
  <c r="H1199" i="5"/>
  <c r="I1199" i="5" s="1"/>
  <c r="H1300" i="5"/>
  <c r="I1300" i="5" s="1"/>
  <c r="H1330" i="5"/>
  <c r="I1330" i="5" s="1"/>
  <c r="H1310" i="5"/>
  <c r="I1310" i="5" s="1"/>
  <c r="H1098" i="5"/>
  <c r="I1098" i="5" s="1"/>
  <c r="H1268" i="5"/>
  <c r="I1268" i="5" s="1"/>
  <c r="H1125" i="5"/>
  <c r="I1125" i="5" s="1"/>
  <c r="H1195" i="5"/>
  <c r="I1195" i="5" s="1"/>
  <c r="H1265" i="5"/>
  <c r="I1265" i="5" s="1"/>
  <c r="H1164" i="5"/>
  <c r="I1164" i="5" s="1"/>
  <c r="H987" i="5"/>
  <c r="I987" i="5" s="1"/>
  <c r="H923" i="5"/>
  <c r="I923" i="5" s="1"/>
  <c r="H1252" i="5"/>
  <c r="I1252" i="5" s="1"/>
  <c r="H1188" i="5"/>
  <c r="I1188" i="5" s="1"/>
  <c r="H1124" i="5"/>
  <c r="I1124" i="5" s="1"/>
  <c r="H1281" i="5"/>
  <c r="I1281" i="5" s="1"/>
  <c r="H1165" i="5"/>
  <c r="I1165" i="5" s="1"/>
  <c r="H1076" i="5"/>
  <c r="I1076" i="5" s="1"/>
  <c r="H1239" i="5"/>
  <c r="I1239" i="5" s="1"/>
  <c r="H1184" i="5"/>
  <c r="I1184" i="5" s="1"/>
  <c r="H1152" i="5"/>
  <c r="I1152" i="5" s="1"/>
  <c r="H1120" i="5"/>
  <c r="I1120" i="5" s="1"/>
  <c r="H939" i="5"/>
  <c r="I939" i="5" s="1"/>
  <c r="H1177" i="5"/>
  <c r="I1177" i="5" s="1"/>
  <c r="O17" i="4"/>
  <c r="P6" i="4" s="1"/>
  <c r="I1797" i="5"/>
  <c r="I1960" i="5"/>
  <c r="I1928" i="5"/>
  <c r="I1896" i="5"/>
  <c r="I1864" i="5"/>
  <c r="I1832" i="5"/>
  <c r="I1800" i="5"/>
  <c r="I1757" i="5"/>
  <c r="I1821" i="5"/>
  <c r="I1885" i="5"/>
  <c r="I1977" i="5"/>
  <c r="I1793" i="5"/>
  <c r="I1857" i="5"/>
  <c r="I1997" i="5"/>
  <c r="I1769" i="5"/>
  <c r="I1833" i="5"/>
  <c r="I1961" i="5"/>
  <c r="I1972" i="5"/>
  <c r="I1969" i="5"/>
  <c r="I1845" i="5"/>
  <c r="I2031" i="5"/>
  <c r="I1951" i="5"/>
  <c r="I1887" i="5"/>
  <c r="I1759" i="5"/>
  <c r="I2016" i="5"/>
  <c r="I1877" i="5"/>
  <c r="I1973" i="5"/>
  <c r="I1733" i="5"/>
  <c r="I1950" i="5"/>
  <c r="I1886" i="5"/>
  <c r="I1854" i="5"/>
  <c r="I1822" i="5"/>
  <c r="I1758" i="5"/>
  <c r="I1741" i="5"/>
  <c r="I1956" i="5"/>
  <c r="I1924" i="5"/>
  <c r="I1892" i="5"/>
  <c r="I1860" i="5"/>
  <c r="I1796" i="5"/>
  <c r="I1764" i="5"/>
  <c r="I1001" i="5"/>
  <c r="H2120" i="4"/>
  <c r="I1957" i="5"/>
  <c r="I1947" i="5"/>
  <c r="I1819" i="5"/>
  <c r="I1755" i="5"/>
  <c r="I1959" i="5"/>
  <c r="I1895" i="5"/>
  <c r="I1976" i="5"/>
  <c r="I1907" i="5"/>
  <c r="I1843" i="5"/>
  <c r="I2021" i="5"/>
  <c r="H17" i="4"/>
  <c r="I6" i="4" s="1"/>
  <c r="I775" i="5"/>
  <c r="I2003" i="5"/>
  <c r="I1954" i="5"/>
  <c r="I1922" i="5"/>
  <c r="I1890" i="5"/>
  <c r="I1858" i="5"/>
  <c r="I1826" i="5"/>
  <c r="I1794" i="5"/>
  <c r="Y768" i="4" l="1"/>
  <c r="Z768" i="4" s="1"/>
  <c r="AA768" i="4" s="1"/>
  <c r="H11" i="5"/>
  <c r="H15" i="5"/>
  <c r="P114" i="4"/>
  <c r="Q114" i="4" s="1"/>
  <c r="R114" i="4" s="1"/>
  <c r="P1058" i="4"/>
  <c r="Q1058" i="4" s="1"/>
  <c r="R1058" i="4" s="1"/>
  <c r="P1355" i="4"/>
  <c r="Q1355" i="4" s="1"/>
  <c r="R1355" i="4" s="1"/>
  <c r="Y1225" i="4"/>
  <c r="Z1225" i="4" s="1"/>
  <c r="AA1225" i="4" s="1"/>
  <c r="P1484" i="4"/>
  <c r="Q1484" i="4" s="1"/>
  <c r="R1484" i="4" s="1"/>
  <c r="Y1645" i="4"/>
  <c r="Z1645" i="4" s="1"/>
  <c r="AA1645" i="4" s="1"/>
  <c r="H14" i="5"/>
  <c r="P138" i="4"/>
  <c r="Q138" i="4" s="1"/>
  <c r="R138" i="4" s="1"/>
  <c r="P288" i="4"/>
  <c r="Q288" i="4" s="1"/>
  <c r="R288" i="4" s="1"/>
  <c r="P2008" i="4"/>
  <c r="Q2008" i="4" s="1"/>
  <c r="R2008" i="4" s="1"/>
  <c r="P1386" i="4"/>
  <c r="Q1386" i="4" s="1"/>
  <c r="R1386" i="4" s="1"/>
  <c r="P572" i="4"/>
  <c r="Q572" i="4" s="1"/>
  <c r="R572" i="4" s="1"/>
  <c r="P1632" i="4"/>
  <c r="Q1632" i="4" s="1"/>
  <c r="R1632" i="4" s="1"/>
  <c r="P1787" i="4"/>
  <c r="Q1787" i="4" s="1"/>
  <c r="R1787" i="4" s="1"/>
  <c r="P281" i="4"/>
  <c r="Q281" i="4" s="1"/>
  <c r="R281" i="4" s="1"/>
  <c r="P765" i="4"/>
  <c r="Q765" i="4" s="1"/>
  <c r="R765" i="4" s="1"/>
  <c r="P397" i="4"/>
  <c r="Q397" i="4" s="1"/>
  <c r="R397" i="4" s="1"/>
  <c r="P956" i="4"/>
  <c r="Q956" i="4" s="1"/>
  <c r="R956" i="4" s="1"/>
  <c r="Y953" i="4"/>
  <c r="Z953" i="4" s="1"/>
  <c r="AA953" i="4" s="1"/>
  <c r="Y1789" i="4"/>
  <c r="Z1789" i="4" s="1"/>
  <c r="AA1789" i="4" s="1"/>
  <c r="Y1222" i="4"/>
  <c r="Z1222" i="4" s="1"/>
  <c r="AA1222" i="4" s="1"/>
  <c r="Y1374" i="4"/>
  <c r="Z1374" i="4" s="1"/>
  <c r="AA1374" i="4" s="1"/>
  <c r="Y1547" i="4"/>
  <c r="Z1547" i="4" s="1"/>
  <c r="AA1547" i="4" s="1"/>
  <c r="Y1617" i="4"/>
  <c r="Z1617" i="4" s="1"/>
  <c r="AA1617" i="4" s="1"/>
  <c r="Y386" i="4"/>
  <c r="Z386" i="4" s="1"/>
  <c r="AA386" i="4" s="1"/>
  <c r="Y1633" i="4"/>
  <c r="Z1633" i="4" s="1"/>
  <c r="AA1633" i="4" s="1"/>
  <c r="Y1851" i="4"/>
  <c r="Z1851" i="4" s="1"/>
  <c r="AA1851" i="4" s="1"/>
  <c r="Y1800" i="4"/>
  <c r="Z1800" i="4" s="1"/>
  <c r="AA1800" i="4" s="1"/>
  <c r="Y524" i="4"/>
  <c r="Z524" i="4" s="1"/>
  <c r="AA524" i="4" s="1"/>
  <c r="Y2006" i="4"/>
  <c r="Z2006" i="4" s="1"/>
  <c r="AA2006" i="4" s="1"/>
  <c r="Y1670" i="4"/>
  <c r="Z1670" i="4" s="1"/>
  <c r="AA1670" i="4" s="1"/>
  <c r="Y1875" i="4"/>
  <c r="Z1875" i="4" s="1"/>
  <c r="AA1875" i="4" s="1"/>
  <c r="Y988" i="4"/>
  <c r="Z988" i="4" s="1"/>
  <c r="AA988" i="4" s="1"/>
  <c r="Y358" i="4"/>
  <c r="Z358" i="4" s="1"/>
  <c r="AA358" i="4" s="1"/>
  <c r="Y1592" i="4"/>
  <c r="Z1592" i="4" s="1"/>
  <c r="AA1592" i="4" s="1"/>
  <c r="Y2001" i="4"/>
  <c r="Z2001" i="4" s="1"/>
  <c r="AA2001" i="4" s="1"/>
  <c r="Y866" i="4"/>
  <c r="Z866" i="4" s="1"/>
  <c r="AA866" i="4" s="1"/>
  <c r="Y1966" i="4"/>
  <c r="Z1966" i="4" s="1"/>
  <c r="AA1966" i="4" s="1"/>
  <c r="Y1145" i="4"/>
  <c r="Z1145" i="4" s="1"/>
  <c r="AA1145" i="4" s="1"/>
  <c r="Y1412" i="4"/>
  <c r="Z1412" i="4" s="1"/>
  <c r="AA1412" i="4" s="1"/>
  <c r="Y1426" i="4"/>
  <c r="Z1426" i="4" s="1"/>
  <c r="AA1426" i="4" s="1"/>
  <c r="Y854" i="4"/>
  <c r="Z854" i="4" s="1"/>
  <c r="AA854" i="4" s="1"/>
  <c r="Y204" i="4"/>
  <c r="Z204" i="4" s="1"/>
  <c r="AA204" i="4" s="1"/>
  <c r="Y33" i="4"/>
  <c r="Z33" i="4" s="1"/>
  <c r="AA33" i="4" s="1"/>
  <c r="Y2083" i="4"/>
  <c r="Z2083" i="4" s="1"/>
  <c r="AA2083" i="4" s="1"/>
  <c r="Y168" i="4"/>
  <c r="Z168" i="4" s="1"/>
  <c r="AA168" i="4" s="1"/>
  <c r="Y232" i="4"/>
  <c r="Z232" i="4" s="1"/>
  <c r="AA232" i="4" s="1"/>
  <c r="Y309" i="4"/>
  <c r="Z309" i="4" s="1"/>
  <c r="AA309" i="4" s="1"/>
  <c r="Y1555" i="4"/>
  <c r="Z1555" i="4" s="1"/>
  <c r="AA1555" i="4" s="1"/>
  <c r="Y808" i="4"/>
  <c r="Z808" i="4" s="1"/>
  <c r="AA808" i="4" s="1"/>
  <c r="Y331" i="4"/>
  <c r="Z331" i="4" s="1"/>
  <c r="AA331" i="4" s="1"/>
  <c r="Y1650" i="4"/>
  <c r="Z1650" i="4" s="1"/>
  <c r="AA1650" i="4" s="1"/>
  <c r="Y2026" i="4"/>
  <c r="Z2026" i="4" s="1"/>
  <c r="AA2026" i="4" s="1"/>
  <c r="Y1808" i="4"/>
  <c r="Z1808" i="4" s="1"/>
  <c r="AA1808" i="4" s="1"/>
  <c r="Y1095" i="4"/>
  <c r="Z1095" i="4" s="1"/>
  <c r="AA1095" i="4" s="1"/>
  <c r="Y1114" i="4"/>
  <c r="Z1114" i="4" s="1"/>
  <c r="AA1114" i="4" s="1"/>
  <c r="Y1345" i="4"/>
  <c r="Z1345" i="4" s="1"/>
  <c r="AA1345" i="4" s="1"/>
  <c r="Y769" i="4"/>
  <c r="Z769" i="4" s="1"/>
  <c r="AA769" i="4" s="1"/>
  <c r="Y217" i="4"/>
  <c r="Z217" i="4" s="1"/>
  <c r="AA217" i="4" s="1"/>
  <c r="Y316" i="4"/>
  <c r="Z316" i="4" s="1"/>
  <c r="AA316" i="4" s="1"/>
  <c r="Y319" i="4"/>
  <c r="Z319" i="4" s="1"/>
  <c r="AA319" i="4" s="1"/>
  <c r="Y228" i="4"/>
  <c r="Z228" i="4" s="1"/>
  <c r="AA228" i="4" s="1"/>
  <c r="Y2092" i="4"/>
  <c r="Z2092" i="4" s="1"/>
  <c r="AA2092" i="4" s="1"/>
  <c r="Y1673" i="4"/>
  <c r="Z1673" i="4" s="1"/>
  <c r="AA1673" i="4" s="1"/>
  <c r="Y1028" i="4"/>
  <c r="Z1028" i="4" s="1"/>
  <c r="AA1028" i="4" s="1"/>
  <c r="Y1924" i="4"/>
  <c r="Z1924" i="4" s="1"/>
  <c r="AA1924" i="4" s="1"/>
  <c r="Y1521" i="4"/>
  <c r="Z1521" i="4" s="1"/>
  <c r="AA1521" i="4" s="1"/>
  <c r="Y1638" i="4"/>
  <c r="Z1638" i="4" s="1"/>
  <c r="AA1638" i="4" s="1"/>
  <c r="Y1363" i="4"/>
  <c r="Z1363" i="4" s="1"/>
  <c r="AA1363" i="4" s="1"/>
  <c r="Y1340" i="4"/>
  <c r="Z1340" i="4" s="1"/>
  <c r="AA1340" i="4" s="1"/>
  <c r="Y804" i="4"/>
  <c r="Z804" i="4" s="1"/>
  <c r="AA804" i="4" s="1"/>
  <c r="Y1264" i="4"/>
  <c r="Z1264" i="4" s="1"/>
  <c r="AA1264" i="4" s="1"/>
  <c r="Y847" i="4"/>
  <c r="Z847" i="4" s="1"/>
  <c r="AA847" i="4" s="1"/>
  <c r="Y749" i="4"/>
  <c r="Z749" i="4" s="1"/>
  <c r="AA749" i="4" s="1"/>
  <c r="Y525" i="4"/>
  <c r="Z525" i="4" s="1"/>
  <c r="AA525" i="4" s="1"/>
  <c r="Y486" i="4"/>
  <c r="Z486" i="4" s="1"/>
  <c r="AA486" i="4" s="1"/>
  <c r="Y129" i="4"/>
  <c r="Z129" i="4" s="1"/>
  <c r="AA129" i="4" s="1"/>
  <c r="Y2000" i="4"/>
  <c r="Z2000" i="4" s="1"/>
  <c r="AA2000" i="4" s="1"/>
  <c r="Y1192" i="4"/>
  <c r="Z1192" i="4" s="1"/>
  <c r="AA1192" i="4" s="1"/>
  <c r="Y1764" i="4"/>
  <c r="Z1764" i="4" s="1"/>
  <c r="AA1764" i="4" s="1"/>
  <c r="P730" i="4"/>
  <c r="Q730" i="4" s="1"/>
  <c r="R730" i="4" s="1"/>
  <c r="P642" i="4"/>
  <c r="Q642" i="4" s="1"/>
  <c r="R642" i="4" s="1"/>
  <c r="P777" i="4"/>
  <c r="Q777" i="4" s="1"/>
  <c r="R777" i="4" s="1"/>
  <c r="P151" i="4"/>
  <c r="Q151" i="4" s="1"/>
  <c r="R151" i="4" s="1"/>
  <c r="P345" i="4"/>
  <c r="Q345" i="4" s="1"/>
  <c r="R345" i="4" s="1"/>
  <c r="P806" i="4"/>
  <c r="Q806" i="4" s="1"/>
  <c r="R806" i="4" s="1"/>
  <c r="P731" i="4"/>
  <c r="Q731" i="4" s="1"/>
  <c r="R731" i="4" s="1"/>
  <c r="P1301" i="4"/>
  <c r="Q1301" i="4" s="1"/>
  <c r="R1301" i="4" s="1"/>
  <c r="P741" i="4"/>
  <c r="Q741" i="4" s="1"/>
  <c r="R741" i="4" s="1"/>
  <c r="P1521" i="4"/>
  <c r="Q1521" i="4" s="1"/>
  <c r="R1521" i="4" s="1"/>
  <c r="P1833" i="4"/>
  <c r="Q1833" i="4" s="1"/>
  <c r="R1833" i="4" s="1"/>
  <c r="P2089" i="4"/>
  <c r="Q2089" i="4" s="1"/>
  <c r="R2089" i="4" s="1"/>
  <c r="P1438" i="4"/>
  <c r="Q1438" i="4" s="1"/>
  <c r="R1438" i="4" s="1"/>
  <c r="P1218" i="4"/>
  <c r="Q1218" i="4" s="1"/>
  <c r="R1218" i="4" s="1"/>
  <c r="P1623" i="4"/>
  <c r="Q1623" i="4" s="1"/>
  <c r="R1623" i="4" s="1"/>
  <c r="P1818" i="4"/>
  <c r="Q1818" i="4" s="1"/>
  <c r="R1818" i="4" s="1"/>
  <c r="P1986" i="4"/>
  <c r="Q1986" i="4" s="1"/>
  <c r="R1986" i="4" s="1"/>
  <c r="P1565" i="4"/>
  <c r="Q1565" i="4" s="1"/>
  <c r="R1565" i="4" s="1"/>
  <c r="P1411" i="4"/>
  <c r="Q1411" i="4" s="1"/>
  <c r="R1411" i="4" s="1"/>
  <c r="P1235" i="4"/>
  <c r="Q1235" i="4" s="1"/>
  <c r="R1235" i="4" s="1"/>
  <c r="P880" i="4"/>
  <c r="Q880" i="4" s="1"/>
  <c r="R880" i="4" s="1"/>
  <c r="P828" i="4"/>
  <c r="Q828" i="4" s="1"/>
  <c r="R828" i="4" s="1"/>
  <c r="P1823" i="4"/>
  <c r="Q1823" i="4" s="1"/>
  <c r="R1823" i="4" s="1"/>
  <c r="P1920" i="4"/>
  <c r="Q1920" i="4" s="1"/>
  <c r="R1920" i="4" s="1"/>
  <c r="P1312" i="4"/>
  <c r="Q1312" i="4" s="1"/>
  <c r="R1312" i="4" s="1"/>
  <c r="P1519" i="4"/>
  <c r="Q1519" i="4" s="1"/>
  <c r="R1519" i="4" s="1"/>
  <c r="P1675" i="4"/>
  <c r="Q1675" i="4" s="1"/>
  <c r="R1675" i="4" s="1"/>
  <c r="P1119" i="4"/>
  <c r="Q1119" i="4" s="1"/>
  <c r="R1119" i="4" s="1"/>
  <c r="P1755" i="4"/>
  <c r="Q1755" i="4" s="1"/>
  <c r="R1755" i="4" s="1"/>
  <c r="P1832" i="4"/>
  <c r="Q1832" i="4" s="1"/>
  <c r="R1832" i="4" s="1"/>
  <c r="P940" i="4"/>
  <c r="Q940" i="4" s="1"/>
  <c r="R940" i="4" s="1"/>
  <c r="P1320" i="4"/>
  <c r="Q1320" i="4" s="1"/>
  <c r="R1320" i="4" s="1"/>
  <c r="P945" i="4"/>
  <c r="Q945" i="4" s="1"/>
  <c r="R945" i="4" s="1"/>
  <c r="P1025" i="4"/>
  <c r="Q1025" i="4" s="1"/>
  <c r="R1025" i="4" s="1"/>
  <c r="P599" i="4"/>
  <c r="Q599" i="4" s="1"/>
  <c r="R599" i="4" s="1"/>
  <c r="P106" i="4"/>
  <c r="Q106" i="4" s="1"/>
  <c r="R106" i="4" s="1"/>
  <c r="P232" i="4"/>
  <c r="Q232" i="4" s="1"/>
  <c r="R232" i="4" s="1"/>
  <c r="P1388" i="4"/>
  <c r="Q1388" i="4" s="1"/>
  <c r="R1388" i="4" s="1"/>
  <c r="P1383" i="4"/>
  <c r="Q1383" i="4" s="1"/>
  <c r="R1383" i="4" s="1"/>
  <c r="P734" i="4"/>
  <c r="Q734" i="4" s="1"/>
  <c r="R734" i="4" s="1"/>
  <c r="P290" i="4"/>
  <c r="Q290" i="4" s="1"/>
  <c r="R290" i="4" s="1"/>
  <c r="P1540" i="4"/>
  <c r="Q1540" i="4" s="1"/>
  <c r="R1540" i="4" s="1"/>
  <c r="P1176" i="4"/>
  <c r="Q1176" i="4" s="1"/>
  <c r="R1176" i="4" s="1"/>
  <c r="P549" i="4"/>
  <c r="Q549" i="4" s="1"/>
  <c r="R549" i="4" s="1"/>
  <c r="P494" i="4"/>
  <c r="Q494" i="4" s="1"/>
  <c r="R494" i="4" s="1"/>
  <c r="P224" i="4"/>
  <c r="Q224" i="4" s="1"/>
  <c r="R224" i="4" s="1"/>
  <c r="P56" i="4"/>
  <c r="Q56" i="4" s="1"/>
  <c r="R56" i="4" s="1"/>
  <c r="P1483" i="4"/>
  <c r="Q1483" i="4" s="1"/>
  <c r="R1483" i="4" s="1"/>
  <c r="P1163" i="4"/>
  <c r="Q1163" i="4" s="1"/>
  <c r="R1163" i="4" s="1"/>
  <c r="P1335" i="4"/>
  <c r="Q1335" i="4" s="1"/>
  <c r="R1335" i="4" s="1"/>
  <c r="P978" i="4"/>
  <c r="Q978" i="4" s="1"/>
  <c r="R978" i="4" s="1"/>
  <c r="P898" i="4"/>
  <c r="Q898" i="4" s="1"/>
  <c r="R898" i="4" s="1"/>
  <c r="P736" i="4"/>
  <c r="Q736" i="4" s="1"/>
  <c r="R736" i="4" s="1"/>
  <c r="P604" i="4"/>
  <c r="Q604" i="4" s="1"/>
  <c r="R604" i="4" s="1"/>
  <c r="P526" i="4"/>
  <c r="Q526" i="4" s="1"/>
  <c r="R526" i="4" s="1"/>
  <c r="P451" i="4"/>
  <c r="Q451" i="4" s="1"/>
  <c r="R451" i="4" s="1"/>
  <c r="P34" i="4"/>
  <c r="Q34" i="4" s="1"/>
  <c r="R34" i="4" s="1"/>
  <c r="P118" i="4"/>
  <c r="Q118" i="4" s="1"/>
  <c r="R118" i="4" s="1"/>
  <c r="P128" i="4"/>
  <c r="Q128" i="4" s="1"/>
  <c r="R128" i="4" s="1"/>
  <c r="P21" i="4"/>
  <c r="Q21" i="4" s="1"/>
  <c r="R21" i="4" s="1"/>
  <c r="P593" i="4"/>
  <c r="Q593" i="4" s="1"/>
  <c r="R593" i="4" s="1"/>
  <c r="P1469" i="4"/>
  <c r="Q1469" i="4" s="1"/>
  <c r="R1469" i="4" s="1"/>
  <c r="P1745" i="4"/>
  <c r="Q1745" i="4" s="1"/>
  <c r="R1745" i="4" s="1"/>
  <c r="P923" i="4"/>
  <c r="Q923" i="4" s="1"/>
  <c r="R923" i="4" s="1"/>
  <c r="P1609" i="4"/>
  <c r="Q1609" i="4" s="1"/>
  <c r="R1609" i="4" s="1"/>
  <c r="P1922" i="4"/>
  <c r="Q1922" i="4" s="1"/>
  <c r="R1922" i="4" s="1"/>
  <c r="P1643" i="4"/>
  <c r="Q1643" i="4" s="1"/>
  <c r="R1643" i="4" s="1"/>
  <c r="P1788" i="4"/>
  <c r="Q1788" i="4" s="1"/>
  <c r="R1788" i="4" s="1"/>
  <c r="P2003" i="4"/>
  <c r="Q2003" i="4" s="1"/>
  <c r="R2003" i="4" s="1"/>
  <c r="P1879" i="4"/>
  <c r="Q1879" i="4" s="1"/>
  <c r="R1879" i="4" s="1"/>
  <c r="P1940" i="4"/>
  <c r="Q1940" i="4" s="1"/>
  <c r="R1940" i="4" s="1"/>
  <c r="P1911" i="4"/>
  <c r="Q1911" i="4" s="1"/>
  <c r="R1911" i="4" s="1"/>
  <c r="P1043" i="4"/>
  <c r="Q1043" i="4" s="1"/>
  <c r="R1043" i="4" s="1"/>
  <c r="P901" i="4"/>
  <c r="Q901" i="4" s="1"/>
  <c r="R901" i="4" s="1"/>
  <c r="P555" i="4"/>
  <c r="Q555" i="4" s="1"/>
  <c r="R555" i="4" s="1"/>
  <c r="P403" i="4"/>
  <c r="Q403" i="4" s="1"/>
  <c r="R403" i="4" s="1"/>
  <c r="P1132" i="4"/>
  <c r="Q1132" i="4" s="1"/>
  <c r="R1132" i="4" s="1"/>
  <c r="P31" i="4"/>
  <c r="Q31" i="4" s="1"/>
  <c r="R31" i="4" s="1"/>
  <c r="P497" i="4"/>
  <c r="Q497" i="4" s="1"/>
  <c r="R497" i="4" s="1"/>
  <c r="P1069" i="4"/>
  <c r="Q1069" i="4" s="1"/>
  <c r="R1069" i="4" s="1"/>
  <c r="P1413" i="4"/>
  <c r="Q1413" i="4" s="1"/>
  <c r="R1413" i="4" s="1"/>
  <c r="P871" i="4"/>
  <c r="Q871" i="4" s="1"/>
  <c r="R871" i="4" s="1"/>
  <c r="P1602" i="4"/>
  <c r="Q1602" i="4" s="1"/>
  <c r="R1602" i="4" s="1"/>
  <c r="P1917" i="4"/>
  <c r="Q1917" i="4" s="1"/>
  <c r="R1917" i="4" s="1"/>
  <c r="P883" i="4"/>
  <c r="Q883" i="4" s="1"/>
  <c r="R883" i="4" s="1"/>
  <c r="P1637" i="4"/>
  <c r="Q1637" i="4" s="1"/>
  <c r="R1637" i="4" s="1"/>
  <c r="P1529" i="4"/>
  <c r="Q1529" i="4" s="1"/>
  <c r="R1529" i="4" s="1"/>
  <c r="P1142" i="4"/>
  <c r="Q1142" i="4" s="1"/>
  <c r="R1142" i="4" s="1"/>
  <c r="P1858" i="4"/>
  <c r="Q1858" i="4" s="1"/>
  <c r="R1858" i="4" s="1"/>
  <c r="P2050" i="4"/>
  <c r="Q2050" i="4" s="1"/>
  <c r="R2050" i="4" s="1"/>
  <c r="P1517" i="4"/>
  <c r="Q1517" i="4" s="1"/>
  <c r="R1517" i="4" s="1"/>
  <c r="P1599" i="4"/>
  <c r="Q1599" i="4" s="1"/>
  <c r="R1599" i="4" s="1"/>
  <c r="P1916" i="4"/>
  <c r="Q1916" i="4" s="1"/>
  <c r="R1916" i="4" s="1"/>
  <c r="P1487" i="4"/>
  <c r="Q1487" i="4" s="1"/>
  <c r="R1487" i="4" s="1"/>
  <c r="P1024" i="4"/>
  <c r="Q1024" i="4" s="1"/>
  <c r="R1024" i="4" s="1"/>
  <c r="P1490" i="4"/>
  <c r="Q1490" i="4" s="1"/>
  <c r="R1490" i="4" s="1"/>
  <c r="P1840" i="4"/>
  <c r="Q1840" i="4" s="1"/>
  <c r="R1840" i="4" s="1"/>
  <c r="P2063" i="4"/>
  <c r="Q2063" i="4" s="1"/>
  <c r="R2063" i="4" s="1"/>
  <c r="P2020" i="4"/>
  <c r="Q2020" i="4" s="1"/>
  <c r="R2020" i="4" s="1"/>
  <c r="P1428" i="4"/>
  <c r="Q1428" i="4" s="1"/>
  <c r="R1428" i="4" s="1"/>
  <c r="P2095" i="4"/>
  <c r="Q2095" i="4" s="1"/>
  <c r="R2095" i="4" s="1"/>
  <c r="P1284" i="4"/>
  <c r="Q1284" i="4" s="1"/>
  <c r="R1284" i="4" s="1"/>
  <c r="P1752" i="4"/>
  <c r="Q1752" i="4" s="1"/>
  <c r="R1752" i="4" s="1"/>
  <c r="P1542" i="4"/>
  <c r="Q1542" i="4" s="1"/>
  <c r="R1542" i="4" s="1"/>
  <c r="P852" i="4"/>
  <c r="Q852" i="4" s="1"/>
  <c r="R852" i="4" s="1"/>
  <c r="P925" i="4"/>
  <c r="Q925" i="4" s="1"/>
  <c r="R925" i="4" s="1"/>
  <c r="P690" i="4"/>
  <c r="Q690" i="4" s="1"/>
  <c r="R690" i="4" s="1"/>
  <c r="P728" i="4"/>
  <c r="Q728" i="4" s="1"/>
  <c r="R728" i="4" s="1"/>
  <c r="P289" i="4"/>
  <c r="Q289" i="4" s="1"/>
  <c r="R289" i="4" s="1"/>
  <c r="P48" i="4"/>
  <c r="Q48" i="4" s="1"/>
  <c r="R48" i="4" s="1"/>
  <c r="P1228" i="4"/>
  <c r="Q1228" i="4" s="1"/>
  <c r="R1228" i="4" s="1"/>
  <c r="P1223" i="4"/>
  <c r="Q1223" i="4" s="1"/>
  <c r="R1223" i="4" s="1"/>
  <c r="P680" i="4"/>
  <c r="Q680" i="4" s="1"/>
  <c r="R680" i="4" s="1"/>
  <c r="P547" i="4"/>
  <c r="Q547" i="4" s="1"/>
  <c r="R547" i="4" s="1"/>
  <c r="P904" i="4"/>
  <c r="Q904" i="4" s="1"/>
  <c r="R904" i="4" s="1"/>
  <c r="P948" i="4"/>
  <c r="Q948" i="4" s="1"/>
  <c r="R948" i="4" s="1"/>
  <c r="P666" i="4"/>
  <c r="Q666" i="4" s="1"/>
  <c r="R666" i="4" s="1"/>
  <c r="P640" i="4"/>
  <c r="Q640" i="4" s="1"/>
  <c r="R640" i="4" s="1"/>
  <c r="P391" i="4"/>
  <c r="Q391" i="4" s="1"/>
  <c r="R391" i="4" s="1"/>
  <c r="P146" i="4"/>
  <c r="Q146" i="4" s="1"/>
  <c r="R146" i="4" s="1"/>
  <c r="P1419" i="4"/>
  <c r="Q1419" i="4" s="1"/>
  <c r="R1419" i="4" s="1"/>
  <c r="P1083" i="4"/>
  <c r="Q1083" i="4" s="1"/>
  <c r="R1083" i="4" s="1"/>
  <c r="P1079" i="4"/>
  <c r="Q1079" i="4" s="1"/>
  <c r="R1079" i="4" s="1"/>
  <c r="P962" i="4"/>
  <c r="Q962" i="4" s="1"/>
  <c r="R962" i="4" s="1"/>
  <c r="P869" i="4"/>
  <c r="Q869" i="4" s="1"/>
  <c r="R869" i="4" s="1"/>
  <c r="P662" i="4"/>
  <c r="Q662" i="4" s="1"/>
  <c r="R662" i="4" s="1"/>
  <c r="P588" i="4"/>
  <c r="Q588" i="4" s="1"/>
  <c r="R588" i="4" s="1"/>
  <c r="P225" i="4"/>
  <c r="Q225" i="4" s="1"/>
  <c r="R225" i="4" s="1"/>
  <c r="P152" i="4"/>
  <c r="Q152" i="4" s="1"/>
  <c r="R152" i="4" s="1"/>
  <c r="P84" i="4"/>
  <c r="Q84" i="4" s="1"/>
  <c r="R84" i="4" s="1"/>
  <c r="P254" i="4"/>
  <c r="Q254" i="4" s="1"/>
  <c r="R254" i="4" s="1"/>
  <c r="P102" i="4"/>
  <c r="Q102" i="4" s="1"/>
  <c r="R102" i="4" s="1"/>
  <c r="P619" i="4"/>
  <c r="Q619" i="4" s="1"/>
  <c r="R619" i="4" s="1"/>
  <c r="P1189" i="4"/>
  <c r="Q1189" i="4" s="1"/>
  <c r="R1189" i="4" s="1"/>
  <c r="P1034" i="4"/>
  <c r="Q1034" i="4" s="1"/>
  <c r="R1034" i="4" s="1"/>
  <c r="P1961" i="4"/>
  <c r="Q1961" i="4" s="1"/>
  <c r="R1961" i="4" s="1"/>
  <c r="P879" i="4"/>
  <c r="Q879" i="4" s="1"/>
  <c r="R879" i="4" s="1"/>
  <c r="P1613" i="4"/>
  <c r="Q1613" i="4" s="1"/>
  <c r="R1613" i="4" s="1"/>
  <c r="P2082" i="4"/>
  <c r="Q2082" i="4" s="1"/>
  <c r="R2082" i="4" s="1"/>
  <c r="P1899" i="4"/>
  <c r="Q1899" i="4" s="1"/>
  <c r="R1899" i="4" s="1"/>
  <c r="P1327" i="4"/>
  <c r="Q1327" i="4" s="1"/>
  <c r="R1327" i="4" s="1"/>
  <c r="P1644" i="4"/>
  <c r="Q1644" i="4" s="1"/>
  <c r="R1644" i="4" s="1"/>
  <c r="P1744" i="4"/>
  <c r="Q1744" i="4" s="1"/>
  <c r="R1744" i="4" s="1"/>
  <c r="P912" i="4"/>
  <c r="Q912" i="4" s="1"/>
  <c r="R912" i="4" s="1"/>
  <c r="P2088" i="4"/>
  <c r="Q2088" i="4" s="1"/>
  <c r="R2088" i="4" s="1"/>
  <c r="P928" i="4"/>
  <c r="Q928" i="4" s="1"/>
  <c r="R928" i="4" s="1"/>
  <c r="P1009" i="4"/>
  <c r="Q1009" i="4" s="1"/>
  <c r="R1009" i="4" s="1"/>
  <c r="P430" i="4"/>
  <c r="Q430" i="4" s="1"/>
  <c r="R430" i="4" s="1"/>
  <c r="P1524" i="4"/>
  <c r="Q1524" i="4" s="1"/>
  <c r="R1524" i="4" s="1"/>
  <c r="P38" i="4"/>
  <c r="Q38" i="4" s="1"/>
  <c r="R38" i="4" s="1"/>
  <c r="P298" i="4"/>
  <c r="Q298" i="4" s="1"/>
  <c r="R298" i="4" s="1"/>
  <c r="P469" i="4"/>
  <c r="Q469" i="4" s="1"/>
  <c r="R469" i="4" s="1"/>
  <c r="P914" i="4"/>
  <c r="Q914" i="4" s="1"/>
  <c r="R914" i="4" s="1"/>
  <c r="P1463" i="4"/>
  <c r="Q1463" i="4" s="1"/>
  <c r="R1463" i="4" s="1"/>
  <c r="P972" i="4"/>
  <c r="Q972" i="4" s="1"/>
  <c r="R972" i="4" s="1"/>
  <c r="P501" i="4"/>
  <c r="Q501" i="4" s="1"/>
  <c r="R501" i="4" s="1"/>
  <c r="P769" i="4"/>
  <c r="Q769" i="4" s="1"/>
  <c r="R769" i="4" s="1"/>
  <c r="P1120" i="4"/>
  <c r="Q1120" i="4" s="1"/>
  <c r="R1120" i="4" s="1"/>
  <c r="P781" i="4"/>
  <c r="Q781" i="4" s="1"/>
  <c r="R781" i="4" s="1"/>
  <c r="P145" i="4"/>
  <c r="Q145" i="4" s="1"/>
  <c r="R145" i="4" s="1"/>
  <c r="P989" i="4"/>
  <c r="Q989" i="4" s="1"/>
  <c r="R989" i="4" s="1"/>
  <c r="P1843" i="4"/>
  <c r="Q1843" i="4" s="1"/>
  <c r="R1843" i="4" s="1"/>
  <c r="P1511" i="4"/>
  <c r="Q1511" i="4" s="1"/>
  <c r="R1511" i="4" s="1"/>
  <c r="P1695" i="4"/>
  <c r="Q1695" i="4" s="1"/>
  <c r="R1695" i="4" s="1"/>
  <c r="P1954" i="4"/>
  <c r="Q1954" i="4" s="1"/>
  <c r="R1954" i="4" s="1"/>
  <c r="P1262" i="4"/>
  <c r="Q1262" i="4" s="1"/>
  <c r="R1262" i="4" s="1"/>
  <c r="P1048" i="4"/>
  <c r="Q1048" i="4" s="1"/>
  <c r="R1048" i="4" s="1"/>
  <c r="P109" i="4"/>
  <c r="Q109" i="4" s="1"/>
  <c r="R109" i="4" s="1"/>
  <c r="P294" i="4"/>
  <c r="Q294" i="4" s="1"/>
  <c r="R294" i="4" s="1"/>
  <c r="P377" i="4"/>
  <c r="Q377" i="4" s="1"/>
  <c r="R377" i="4" s="1"/>
  <c r="P578" i="4"/>
  <c r="Q578" i="4" s="1"/>
  <c r="R578" i="4" s="1"/>
  <c r="P946" i="4"/>
  <c r="Q946" i="4" s="1"/>
  <c r="R946" i="4" s="1"/>
  <c r="P1648" i="4"/>
  <c r="Q1648" i="4" s="1"/>
  <c r="R1648" i="4" s="1"/>
  <c r="P1248" i="4"/>
  <c r="Q1248" i="4" s="1"/>
  <c r="R1248" i="4" s="1"/>
  <c r="P399" i="4"/>
  <c r="Q399" i="4" s="1"/>
  <c r="R399" i="4" s="1"/>
  <c r="P833" i="4"/>
  <c r="Q833" i="4" s="1"/>
  <c r="R833" i="4" s="1"/>
  <c r="P274" i="4"/>
  <c r="Q274" i="4" s="1"/>
  <c r="R274" i="4" s="1"/>
  <c r="P1063" i="4"/>
  <c r="Q1063" i="4" s="1"/>
  <c r="R1063" i="4" s="1"/>
  <c r="P459" i="4"/>
  <c r="Q459" i="4" s="1"/>
  <c r="R459" i="4" s="1"/>
  <c r="P1480" i="4"/>
  <c r="Q1480" i="4" s="1"/>
  <c r="R1480" i="4" s="1"/>
  <c r="P1279" i="4"/>
  <c r="Q1279" i="4" s="1"/>
  <c r="R1279" i="4" s="1"/>
  <c r="P2096" i="4"/>
  <c r="Q2096" i="4" s="1"/>
  <c r="R2096" i="4" s="1"/>
  <c r="P1767" i="4"/>
  <c r="Q1767" i="4" s="1"/>
  <c r="R1767" i="4" s="1"/>
  <c r="P1774" i="4"/>
  <c r="Q1774" i="4" s="1"/>
  <c r="R1774" i="4" s="1"/>
  <c r="P2001" i="4"/>
  <c r="Q2001" i="4" s="1"/>
  <c r="R2001" i="4" s="1"/>
  <c r="P1241" i="4"/>
  <c r="Q1241" i="4" s="1"/>
  <c r="R1241" i="4" s="1"/>
  <c r="P126" i="4"/>
  <c r="Q126" i="4" s="1"/>
  <c r="R126" i="4" s="1"/>
  <c r="P178" i="4"/>
  <c r="Q178" i="4" s="1"/>
  <c r="R178" i="4" s="1"/>
  <c r="P434" i="4"/>
  <c r="Q434" i="4" s="1"/>
  <c r="R434" i="4" s="1"/>
  <c r="P312" i="4"/>
  <c r="Q312" i="4" s="1"/>
  <c r="R312" i="4" s="1"/>
  <c r="P1010" i="4"/>
  <c r="Q1010" i="4" s="1"/>
  <c r="R1010" i="4" s="1"/>
  <c r="P1227" i="4"/>
  <c r="Q1227" i="4" s="1"/>
  <c r="R1227" i="4" s="1"/>
  <c r="P250" i="4"/>
  <c r="Q250" i="4" s="1"/>
  <c r="R250" i="4" s="1"/>
  <c r="P626" i="4"/>
  <c r="Q626" i="4" s="1"/>
  <c r="R626" i="4" s="1"/>
  <c r="P1304" i="4"/>
  <c r="Q1304" i="4" s="1"/>
  <c r="R1304" i="4" s="1"/>
  <c r="P557" i="4"/>
  <c r="Q557" i="4" s="1"/>
  <c r="R557" i="4" s="1"/>
  <c r="P872" i="4"/>
  <c r="Q872" i="4" s="1"/>
  <c r="R872" i="4" s="1"/>
  <c r="P632" i="4"/>
  <c r="Q632" i="4" s="1"/>
  <c r="R632" i="4" s="1"/>
  <c r="P1296" i="4"/>
  <c r="Q1296" i="4" s="1"/>
  <c r="R1296" i="4" s="1"/>
  <c r="P1844" i="4"/>
  <c r="Q1844" i="4" s="1"/>
  <c r="R1844" i="4" s="1"/>
  <c r="P1891" i="4"/>
  <c r="Q1891" i="4" s="1"/>
  <c r="R1891" i="4" s="1"/>
  <c r="P1395" i="4"/>
  <c r="Q1395" i="4" s="1"/>
  <c r="R1395" i="4" s="1"/>
  <c r="P1699" i="4"/>
  <c r="Q1699" i="4" s="1"/>
  <c r="R1699" i="4" s="1"/>
  <c r="P1789" i="4"/>
  <c r="Q1789" i="4" s="1"/>
  <c r="R1789" i="4" s="1"/>
  <c r="P705" i="4"/>
  <c r="Q705" i="4" s="1"/>
  <c r="R705" i="4" s="1"/>
  <c r="P96" i="4"/>
  <c r="Q96" i="4" s="1"/>
  <c r="R96" i="4" s="1"/>
  <c r="P182" i="4"/>
  <c r="Q182" i="4" s="1"/>
  <c r="R182" i="4" s="1"/>
  <c r="P94" i="4"/>
  <c r="Q94" i="4" s="1"/>
  <c r="R94" i="4" s="1"/>
  <c r="P282" i="4"/>
  <c r="Q282" i="4" s="1"/>
  <c r="R282" i="4" s="1"/>
  <c r="P326" i="4"/>
  <c r="Q326" i="4" s="1"/>
  <c r="R326" i="4" s="1"/>
  <c r="P567" i="4"/>
  <c r="Q567" i="4" s="1"/>
  <c r="R567" i="4" s="1"/>
  <c r="P498" i="4"/>
  <c r="Q498" i="4" s="1"/>
  <c r="R498" i="4" s="1"/>
  <c r="P644" i="4"/>
  <c r="Q644" i="4" s="1"/>
  <c r="R644" i="4" s="1"/>
  <c r="P694" i="4"/>
  <c r="Q694" i="4" s="1"/>
  <c r="R694" i="4" s="1"/>
  <c r="P805" i="4"/>
  <c r="Q805" i="4" s="1"/>
  <c r="R805" i="4" s="1"/>
  <c r="P930" i="4"/>
  <c r="Q930" i="4" s="1"/>
  <c r="R930" i="4" s="1"/>
  <c r="P994" i="4"/>
  <c r="Q994" i="4" s="1"/>
  <c r="R994" i="4" s="1"/>
  <c r="P1207" i="4"/>
  <c r="Q1207" i="4" s="1"/>
  <c r="R1207" i="4" s="1"/>
  <c r="P553" i="4"/>
  <c r="Q553" i="4" s="1"/>
  <c r="R553" i="4" s="1"/>
  <c r="P1291" i="4"/>
  <c r="Q1291" i="4" s="1"/>
  <c r="R1291" i="4" s="1"/>
  <c r="P1620" i="4"/>
  <c r="Q1620" i="4" s="1"/>
  <c r="R1620" i="4" s="1"/>
  <c r="P234" i="4"/>
  <c r="Q234" i="4" s="1"/>
  <c r="R234" i="4" s="1"/>
  <c r="P467" i="4"/>
  <c r="Q467" i="4" s="1"/>
  <c r="R467" i="4" s="1"/>
  <c r="P192" i="4"/>
  <c r="Q192" i="4" s="1"/>
  <c r="R192" i="4" s="1"/>
  <c r="P598" i="4"/>
  <c r="Q598" i="4" s="1"/>
  <c r="R598" i="4" s="1"/>
  <c r="P698" i="4"/>
  <c r="Q698" i="4" s="1"/>
  <c r="R698" i="4" s="1"/>
  <c r="P732" i="4"/>
  <c r="Q732" i="4" s="1"/>
  <c r="R732" i="4" s="1"/>
  <c r="P1432" i="4"/>
  <c r="Q1432" i="4" s="1"/>
  <c r="R1432" i="4" s="1"/>
  <c r="P1668" i="4"/>
  <c r="Q1668" i="4" s="1"/>
  <c r="R1668" i="4" s="1"/>
  <c r="P409" i="4"/>
  <c r="Q409" i="4" s="1"/>
  <c r="R409" i="4" s="1"/>
  <c r="P586" i="4"/>
  <c r="Q586" i="4" s="1"/>
  <c r="R586" i="4" s="1"/>
  <c r="P861" i="4"/>
  <c r="Q861" i="4" s="1"/>
  <c r="R861" i="4" s="1"/>
  <c r="P1616" i="4"/>
  <c r="Q1616" i="4" s="1"/>
  <c r="R1616" i="4" s="1"/>
  <c r="P1308" i="4"/>
  <c r="Q1308" i="4" s="1"/>
  <c r="R1308" i="4" s="1"/>
  <c r="P1686" i="4"/>
  <c r="Q1686" i="4" s="1"/>
  <c r="R1686" i="4" s="1"/>
  <c r="P186" i="4"/>
  <c r="Q186" i="4" s="1"/>
  <c r="R186" i="4" s="1"/>
  <c r="P379" i="4"/>
  <c r="Q379" i="4" s="1"/>
  <c r="R379" i="4" s="1"/>
  <c r="P575" i="4"/>
  <c r="Q575" i="4" s="1"/>
  <c r="R575" i="4" s="1"/>
  <c r="P652" i="4"/>
  <c r="Q652" i="4" s="1"/>
  <c r="R652" i="4" s="1"/>
  <c r="P857" i="4"/>
  <c r="Q857" i="4" s="1"/>
  <c r="R857" i="4" s="1"/>
  <c r="P965" i="4"/>
  <c r="Q965" i="4" s="1"/>
  <c r="R965" i="4" s="1"/>
  <c r="P1160" i="4"/>
  <c r="Q1160" i="4" s="1"/>
  <c r="R1160" i="4" s="1"/>
  <c r="P888" i="4"/>
  <c r="Q888" i="4" s="1"/>
  <c r="R888" i="4" s="1"/>
  <c r="P1456" i="4"/>
  <c r="Q1456" i="4" s="1"/>
  <c r="P1928" i="4"/>
  <c r="Q1928" i="4" s="1"/>
  <c r="R1928" i="4" s="1"/>
  <c r="P1612" i="4"/>
  <c r="Q1612" i="4" s="1"/>
  <c r="R1612" i="4" s="1"/>
  <c r="P1995" i="4"/>
  <c r="Q1995" i="4" s="1"/>
  <c r="R1995" i="4" s="1"/>
  <c r="P1471" i="4"/>
  <c r="Q1471" i="4" s="1"/>
  <c r="R1471" i="4" s="1"/>
  <c r="P1764" i="4"/>
  <c r="Q1764" i="4" s="1"/>
  <c r="R1764" i="4" s="1"/>
  <c r="P2100" i="4"/>
  <c r="Q2100" i="4" s="1"/>
  <c r="R2100" i="4" s="1"/>
  <c r="P1979" i="4"/>
  <c r="Q1979" i="4" s="1"/>
  <c r="R1979" i="4" s="1"/>
  <c r="P1251" i="4"/>
  <c r="Q1251" i="4" s="1"/>
  <c r="R1251" i="4" s="1"/>
  <c r="P2000" i="4"/>
  <c r="Q2000" i="4" s="1"/>
  <c r="R2000" i="4" s="1"/>
  <c r="P1747" i="4"/>
  <c r="Q1747" i="4" s="1"/>
  <c r="R1747" i="4" s="1"/>
  <c r="P2071" i="4"/>
  <c r="Q2071" i="4" s="1"/>
  <c r="R2071" i="4" s="1"/>
  <c r="P1135" i="4"/>
  <c r="Q1135" i="4" s="1"/>
  <c r="R1135" i="4" s="1"/>
  <c r="P1532" i="4"/>
  <c r="Q1532" i="4" s="1"/>
  <c r="R1532" i="4" s="1"/>
  <c r="P2044" i="4"/>
  <c r="Q2044" i="4" s="1"/>
  <c r="R2044" i="4" s="1"/>
  <c r="P2011" i="4"/>
  <c r="Q2011" i="4" s="1"/>
  <c r="R2011" i="4" s="1"/>
  <c r="P1140" i="4"/>
  <c r="Q1140" i="4" s="1"/>
  <c r="R1140" i="4" s="1"/>
  <c r="P1190" i="4"/>
  <c r="Q1190" i="4" s="1"/>
  <c r="R1190" i="4" s="1"/>
  <c r="P2018" i="4"/>
  <c r="Q2018" i="4" s="1"/>
  <c r="R2018" i="4" s="1"/>
  <c r="P1890" i="4"/>
  <c r="Q1890" i="4" s="1"/>
  <c r="R1890" i="4" s="1"/>
  <c r="P1730" i="4"/>
  <c r="Q1730" i="4" s="1"/>
  <c r="R1730" i="4" s="1"/>
  <c r="P1158" i="4"/>
  <c r="Q1158" i="4" s="1"/>
  <c r="R1158" i="4" s="1"/>
  <c r="P1394" i="4"/>
  <c r="Q1394" i="4" s="1"/>
  <c r="R1394" i="4" s="1"/>
  <c r="P1062" i="4"/>
  <c r="Q1062" i="4" s="1"/>
  <c r="R1062" i="4" s="1"/>
  <c r="P1102" i="4"/>
  <c r="Q1102" i="4" s="1"/>
  <c r="R1102" i="4" s="1"/>
  <c r="P2045" i="4"/>
  <c r="Q2045" i="4" s="1"/>
  <c r="R2045" i="4" s="1"/>
  <c r="P1873" i="4"/>
  <c r="Q1873" i="4" s="1"/>
  <c r="R1873" i="4" s="1"/>
  <c r="P1697" i="4"/>
  <c r="Q1697" i="4" s="1"/>
  <c r="R1697" i="4" s="1"/>
  <c r="P1210" i="4"/>
  <c r="Q1210" i="4" s="1"/>
  <c r="R1210" i="4" s="1"/>
  <c r="P1088" i="4"/>
  <c r="Q1088" i="4" s="1"/>
  <c r="R1088" i="4" s="1"/>
  <c r="P1357" i="4"/>
  <c r="Q1357" i="4" s="1"/>
  <c r="R1357" i="4" s="1"/>
  <c r="P1129" i="4"/>
  <c r="Q1129" i="4" s="1"/>
  <c r="R1129" i="4" s="1"/>
  <c r="P649" i="4"/>
  <c r="Q649" i="4" s="1"/>
  <c r="R649" i="4" s="1"/>
  <c r="P175" i="4"/>
  <c r="Q175" i="4" s="1"/>
  <c r="R175" i="4" s="1"/>
  <c r="P164" i="4"/>
  <c r="Q164" i="4" s="1"/>
  <c r="R164" i="4" s="1"/>
  <c r="H13" i="5"/>
  <c r="Y198" i="4"/>
  <c r="Z198" i="4" s="1"/>
  <c r="AA198" i="4" s="1"/>
  <c r="Y574" i="4"/>
  <c r="Z574" i="4" s="1"/>
  <c r="AA574" i="4" s="1"/>
  <c r="Y1682" i="4"/>
  <c r="Z1682" i="4" s="1"/>
  <c r="AA1682" i="4" s="1"/>
  <c r="Y1595" i="4"/>
  <c r="Z1595" i="4" s="1"/>
  <c r="AA1595" i="4" s="1"/>
  <c r="Y1455" i="4"/>
  <c r="Z1455" i="4" s="1"/>
  <c r="AA1455" i="4" s="1"/>
  <c r="Y1598" i="4"/>
  <c r="Z1598" i="4" s="1"/>
  <c r="AA1598" i="4" s="1"/>
  <c r="Y1836" i="4"/>
  <c r="Z1836" i="4" s="1"/>
  <c r="AA1836" i="4" s="1"/>
  <c r="Y2037" i="4"/>
  <c r="Z2037" i="4" s="1"/>
  <c r="AA2037" i="4" s="1"/>
  <c r="Y2054" i="4"/>
  <c r="Z2054" i="4" s="1"/>
  <c r="AA2054" i="4" s="1"/>
  <c r="Y1368" i="4"/>
  <c r="Z1368" i="4" s="1"/>
  <c r="AA1368" i="4" s="1"/>
  <c r="Y1265" i="4"/>
  <c r="Z1265" i="4" s="1"/>
  <c r="AA1265" i="4" s="1"/>
  <c r="Y946" i="4"/>
  <c r="Z946" i="4" s="1"/>
  <c r="AA946" i="4" s="1"/>
  <c r="Y233" i="4"/>
  <c r="Z233" i="4" s="1"/>
  <c r="AA233" i="4" s="1"/>
  <c r="Y1115" i="4"/>
  <c r="Z1115" i="4" s="1"/>
  <c r="AA1115" i="4" s="1"/>
  <c r="Y325" i="4"/>
  <c r="Z325" i="4" s="1"/>
  <c r="AA325" i="4" s="1"/>
  <c r="Y1983" i="4"/>
  <c r="Z1983" i="4" s="1"/>
  <c r="AA1983" i="4" s="1"/>
  <c r="Y2047" i="4"/>
  <c r="Z2047" i="4" s="1"/>
  <c r="AA2047" i="4" s="1"/>
  <c r="Y1692" i="4"/>
  <c r="Z1692" i="4" s="1"/>
  <c r="AA1692" i="4" s="1"/>
  <c r="Y2072" i="4"/>
  <c r="Z2072" i="4" s="1"/>
  <c r="AA2072" i="4" s="1"/>
  <c r="Y1658" i="4"/>
  <c r="Z1658" i="4" s="1"/>
  <c r="AA1658" i="4" s="1"/>
  <c r="Y1893" i="4"/>
  <c r="Z1893" i="4" s="1"/>
  <c r="AA1893" i="4" s="1"/>
  <c r="Y1866" i="4"/>
  <c r="Z1866" i="4" s="1"/>
  <c r="AA1866" i="4" s="1"/>
  <c r="Y1148" i="4"/>
  <c r="Z1148" i="4" s="1"/>
  <c r="AA1148" i="4" s="1"/>
  <c r="Y1482" i="4"/>
  <c r="Z1482" i="4" s="1"/>
  <c r="AA1482" i="4" s="1"/>
  <c r="Y449" i="4"/>
  <c r="Z449" i="4" s="1"/>
  <c r="AA449" i="4" s="1"/>
  <c r="Y1712" i="4"/>
  <c r="Z1712" i="4" s="1"/>
  <c r="AA1712" i="4" s="1"/>
  <c r="Y2045" i="4"/>
  <c r="Z2045" i="4" s="1"/>
  <c r="AA2045" i="4" s="1"/>
  <c r="Y1030" i="4"/>
  <c r="Z1030" i="4" s="1"/>
  <c r="AA1030" i="4" s="1"/>
  <c r="Y1870" i="4"/>
  <c r="Z1870" i="4" s="1"/>
  <c r="AA1870" i="4" s="1"/>
  <c r="Y776" i="4"/>
  <c r="Z776" i="4" s="1"/>
  <c r="AA776" i="4" s="1"/>
  <c r="Y1184" i="4"/>
  <c r="Z1184" i="4" s="1"/>
  <c r="AA1184" i="4" s="1"/>
  <c r="Y1489" i="4"/>
  <c r="Z1489" i="4" s="1"/>
  <c r="AA1489" i="4" s="1"/>
  <c r="Y1041" i="4"/>
  <c r="Z1041" i="4" s="1"/>
  <c r="AA1041" i="4" s="1"/>
  <c r="Y969" i="4"/>
  <c r="Z969" i="4" s="1"/>
  <c r="AA969" i="4" s="1"/>
  <c r="Y499" i="4"/>
  <c r="Z499" i="4" s="1"/>
  <c r="AA499" i="4" s="1"/>
  <c r="Y1938" i="4"/>
  <c r="Z1938" i="4" s="1"/>
  <c r="AA1938" i="4" s="1"/>
  <c r="Y1236" i="4"/>
  <c r="Z1236" i="4" s="1"/>
  <c r="AA1236" i="4" s="1"/>
  <c r="Y1129" i="4"/>
  <c r="Z1129" i="4" s="1"/>
  <c r="AA1129" i="4" s="1"/>
  <c r="Y939" i="4"/>
  <c r="Z939" i="4" s="1"/>
  <c r="AA939" i="4" s="1"/>
  <c r="Y1469" i="4"/>
  <c r="Z1469" i="4" s="1"/>
  <c r="AA1469" i="4" s="1"/>
  <c r="Y1266" i="4"/>
  <c r="Z1266" i="4" s="1"/>
  <c r="AA1266" i="4" s="1"/>
  <c r="Y890" i="4"/>
  <c r="Z890" i="4" s="1"/>
  <c r="AA890" i="4" s="1"/>
  <c r="Y505" i="4"/>
  <c r="Z505" i="4" s="1"/>
  <c r="AA505" i="4" s="1"/>
  <c r="Y1062" i="4"/>
  <c r="Z1062" i="4" s="1"/>
  <c r="AA1062" i="4" s="1"/>
  <c r="Y927" i="4"/>
  <c r="Z927" i="4" s="1"/>
  <c r="AA927" i="4" s="1"/>
  <c r="Y336" i="4"/>
  <c r="Z336" i="4" s="1"/>
  <c r="AA336" i="4" s="1"/>
  <c r="Y899" i="4"/>
  <c r="Z899" i="4" s="1"/>
  <c r="AA899" i="4" s="1"/>
  <c r="Y596" i="4"/>
  <c r="Z596" i="4" s="1"/>
  <c r="AA596" i="4" s="1"/>
  <c r="Y266" i="4"/>
  <c r="Z266" i="4" s="1"/>
  <c r="AA266" i="4" s="1"/>
  <c r="Y584" i="4"/>
  <c r="Z584" i="4" s="1"/>
  <c r="AA584" i="4" s="1"/>
  <c r="Y192" i="4"/>
  <c r="Z192" i="4" s="1"/>
  <c r="AA192" i="4" s="1"/>
  <c r="Y348" i="4"/>
  <c r="Z348" i="4" s="1"/>
  <c r="AA348" i="4" s="1"/>
  <c r="Y219" i="4"/>
  <c r="Z219" i="4" s="1"/>
  <c r="AA219" i="4" s="1"/>
  <c r="Y143" i="4"/>
  <c r="Z143" i="4" s="1"/>
  <c r="AA143" i="4" s="1"/>
  <c r="Y1818" i="4"/>
  <c r="Z1818" i="4" s="1"/>
  <c r="AA1818" i="4" s="1"/>
  <c r="Y1339" i="4"/>
  <c r="Z1339" i="4" s="1"/>
  <c r="AA1339" i="4" s="1"/>
  <c r="Y1703" i="4"/>
  <c r="Z1703" i="4" s="1"/>
  <c r="AA1703" i="4" s="1"/>
  <c r="Y1530" i="4"/>
  <c r="Z1530" i="4" s="1"/>
  <c r="AA1530" i="4" s="1"/>
  <c r="Y1226" i="4"/>
  <c r="Z1226" i="4" s="1"/>
  <c r="AA1226" i="4" s="1"/>
  <c r="Y1915" i="4"/>
  <c r="Z1915" i="4" s="1"/>
  <c r="AA1915" i="4" s="1"/>
  <c r="Y1695" i="4"/>
  <c r="Z1695" i="4" s="1"/>
  <c r="AA1695" i="4" s="1"/>
  <c r="Y1113" i="4"/>
  <c r="Z1113" i="4" s="1"/>
  <c r="AA1113" i="4" s="1"/>
  <c r="Y1804" i="4"/>
  <c r="Z1804" i="4" s="1"/>
  <c r="AA1804" i="4" s="1"/>
  <c r="Y1416" i="4"/>
  <c r="Z1416" i="4" s="1"/>
  <c r="AA1416" i="4" s="1"/>
  <c r="Y1888" i="4"/>
  <c r="Z1888" i="4" s="1"/>
  <c r="AA1888" i="4" s="1"/>
  <c r="Y1247" i="4"/>
  <c r="Z1247" i="4" s="1"/>
  <c r="AA1247" i="4" s="1"/>
  <c r="Y264" i="4"/>
  <c r="Z264" i="4" s="1"/>
  <c r="AA264" i="4" s="1"/>
  <c r="Y762" i="4"/>
  <c r="Z762" i="4" s="1"/>
  <c r="AA762" i="4" s="1"/>
  <c r="Y216" i="4"/>
  <c r="Z216" i="4" s="1"/>
  <c r="AA216" i="4" s="1"/>
  <c r="Y1887" i="4"/>
  <c r="Z1887" i="4" s="1"/>
  <c r="AA1887" i="4" s="1"/>
  <c r="Y1931" i="4"/>
  <c r="Z1931" i="4" s="1"/>
  <c r="AA1931" i="4" s="1"/>
  <c r="Y1656" i="4"/>
  <c r="Z1656" i="4" s="1"/>
  <c r="AA1656" i="4" s="1"/>
  <c r="Y2100" i="4"/>
  <c r="Z2100" i="4" s="1"/>
  <c r="AA2100" i="4" s="1"/>
  <c r="Y1706" i="4"/>
  <c r="Z1706" i="4" s="1"/>
  <c r="AA1706" i="4" s="1"/>
  <c r="Y1929" i="4"/>
  <c r="Z1929" i="4" s="1"/>
  <c r="AA1929" i="4" s="1"/>
  <c r="Y1894" i="4"/>
  <c r="Z1894" i="4" s="1"/>
  <c r="AA1894" i="4" s="1"/>
  <c r="Y1176" i="4"/>
  <c r="Z1176" i="4" s="1"/>
  <c r="AA1176" i="4" s="1"/>
  <c r="Y1049" i="4"/>
  <c r="Z1049" i="4" s="1"/>
  <c r="AA1049" i="4" s="1"/>
  <c r="Y827" i="4"/>
  <c r="Z827" i="4" s="1"/>
  <c r="AA827" i="4" s="1"/>
  <c r="Y379" i="4"/>
  <c r="Z379" i="4" s="1"/>
  <c r="AA379" i="4" s="1"/>
  <c r="Y1435" i="4"/>
  <c r="Z1435" i="4" s="1"/>
  <c r="AA1435" i="4" s="1"/>
  <c r="Y389" i="4"/>
  <c r="Z389" i="4" s="1"/>
  <c r="AA389" i="4" s="1"/>
  <c r="Y1596" i="4"/>
  <c r="Z1596" i="4" s="1"/>
  <c r="AA1596" i="4" s="1"/>
  <c r="Y1624" i="4"/>
  <c r="Z1624" i="4" s="1"/>
  <c r="AA1624" i="4" s="1"/>
  <c r="Y1395" i="4"/>
  <c r="Z1395" i="4" s="1"/>
  <c r="AA1395" i="4" s="1"/>
  <c r="Y1976" i="4"/>
  <c r="Z1976" i="4" s="1"/>
  <c r="AA1976" i="4" s="1"/>
  <c r="Y1029" i="4"/>
  <c r="Z1029" i="4" s="1"/>
  <c r="AA1029" i="4" s="1"/>
  <c r="Y1785" i="4"/>
  <c r="Z1785" i="4" s="1"/>
  <c r="AA1785" i="4" s="1"/>
  <c r="Y1335" i="4"/>
  <c r="Z1335" i="4" s="1"/>
  <c r="AA1335" i="4" s="1"/>
  <c r="Y1693" i="4"/>
  <c r="Z1693" i="4" s="1"/>
  <c r="AA1693" i="4" s="1"/>
  <c r="Y1262" i="4"/>
  <c r="Z1262" i="4" s="1"/>
  <c r="AA1262" i="4" s="1"/>
  <c r="Y737" i="4"/>
  <c r="Z737" i="4" s="1"/>
  <c r="AA737" i="4" s="1"/>
  <c r="Y1600" i="4"/>
  <c r="Z1600" i="4" s="1"/>
  <c r="AA1600" i="4" s="1"/>
  <c r="Y1965" i="4"/>
  <c r="Z1965" i="4" s="1"/>
  <c r="AA1965" i="4" s="1"/>
  <c r="Y836" i="4"/>
  <c r="Z836" i="4" s="1"/>
  <c r="AA836" i="4" s="1"/>
  <c r="Y1790" i="4"/>
  <c r="Z1790" i="4" s="1"/>
  <c r="AA1790" i="4" s="1"/>
  <c r="Y1440" i="4"/>
  <c r="Z1440" i="4" s="1"/>
  <c r="AA1440" i="4" s="1"/>
  <c r="Y1088" i="4"/>
  <c r="Z1088" i="4" s="1"/>
  <c r="AA1088" i="4" s="1"/>
  <c r="Y1381" i="4"/>
  <c r="Z1381" i="4" s="1"/>
  <c r="AA1381" i="4" s="1"/>
  <c r="Y1402" i="4"/>
  <c r="Z1402" i="4" s="1"/>
  <c r="AA1402" i="4" s="1"/>
  <c r="Y744" i="4"/>
  <c r="Z744" i="4" s="1"/>
  <c r="AA744" i="4" s="1"/>
  <c r="Y697" i="4"/>
  <c r="Z697" i="4" s="1"/>
  <c r="AA697" i="4" s="1"/>
  <c r="Y1762" i="4"/>
  <c r="Z1762" i="4" s="1"/>
  <c r="AA1762" i="4" s="1"/>
  <c r="Y1076" i="4"/>
  <c r="Z1076" i="4" s="1"/>
  <c r="AA1076" i="4" s="1"/>
  <c r="Y1366" i="4"/>
  <c r="Z1366" i="4" s="1"/>
  <c r="AA1366" i="4" s="1"/>
  <c r="Y419" i="4"/>
  <c r="Z419" i="4" s="1"/>
  <c r="AA419" i="4" s="1"/>
  <c r="Y1309" i="4"/>
  <c r="Z1309" i="4" s="1"/>
  <c r="AA1309" i="4" s="1"/>
  <c r="Y1090" i="4"/>
  <c r="Z1090" i="4" s="1"/>
  <c r="AA1090" i="4" s="1"/>
  <c r="Y967" i="4"/>
  <c r="Z967" i="4" s="1"/>
  <c r="AA967" i="4" s="1"/>
  <c r="Y456" i="4"/>
  <c r="Z456" i="4" s="1"/>
  <c r="AA456" i="4" s="1"/>
  <c r="Y901" i="4"/>
  <c r="Z901" i="4" s="1"/>
  <c r="AA901" i="4" s="1"/>
  <c r="Y739" i="4"/>
  <c r="Z739" i="4" s="1"/>
  <c r="AA739" i="4" s="1"/>
  <c r="Y50" i="4"/>
  <c r="Z50" i="4" s="1"/>
  <c r="AA50" i="4" s="1"/>
  <c r="Y767" i="4"/>
  <c r="Z767" i="4" s="1"/>
  <c r="AA767" i="4" s="1"/>
  <c r="Y705" i="4"/>
  <c r="Z705" i="4" s="1"/>
  <c r="AA705" i="4" s="1"/>
  <c r="Y275" i="4"/>
  <c r="Z275" i="4" s="1"/>
  <c r="AA275" i="4" s="1"/>
  <c r="Y689" i="4"/>
  <c r="Z689" i="4" s="1"/>
  <c r="AA689" i="4" s="1"/>
  <c r="Y215" i="4"/>
  <c r="Z215" i="4" s="1"/>
  <c r="AA215" i="4" s="1"/>
  <c r="Y244" i="4"/>
  <c r="Z244" i="4" s="1"/>
  <c r="AA244" i="4" s="1"/>
  <c r="Y43" i="4"/>
  <c r="Z43" i="4" s="1"/>
  <c r="AA43" i="4" s="1"/>
  <c r="Y1552" i="4"/>
  <c r="Z1552" i="4" s="1"/>
  <c r="AA1552" i="4" s="1"/>
  <c r="Y442" i="4"/>
  <c r="Z442" i="4" s="1"/>
  <c r="AA442" i="4" s="1"/>
  <c r="Y1527" i="4"/>
  <c r="Z1527" i="4" s="1"/>
  <c r="AA1527" i="4" s="1"/>
  <c r="Y1777" i="4"/>
  <c r="Z1777" i="4" s="1"/>
  <c r="AA1777" i="4" s="1"/>
  <c r="Y149" i="4"/>
  <c r="Z149" i="4" s="1"/>
  <c r="AA149" i="4" s="1"/>
  <c r="Y1967" i="4"/>
  <c r="Z1967" i="4" s="1"/>
  <c r="AA1967" i="4" s="1"/>
  <c r="Y1941" i="4"/>
  <c r="Z1941" i="4" s="1"/>
  <c r="AA1941" i="4" s="1"/>
  <c r="Y640" i="4"/>
  <c r="Z640" i="4" s="1"/>
  <c r="AA640" i="4" s="1"/>
  <c r="Y1199" i="4"/>
  <c r="Z1199" i="4" s="1"/>
  <c r="AA1199" i="4" s="1"/>
  <c r="Y2108" i="4"/>
  <c r="Z2108" i="4" s="1"/>
  <c r="AA2108" i="4" s="1"/>
  <c r="Y598" i="4"/>
  <c r="Z598" i="4" s="1"/>
  <c r="AA598" i="4" s="1"/>
  <c r="Y1615" i="4"/>
  <c r="Z1615" i="4" s="1"/>
  <c r="AA1615" i="4" s="1"/>
  <c r="Y184" i="4"/>
  <c r="Z184" i="4" s="1"/>
  <c r="AA184" i="4" s="1"/>
  <c r="Y405" i="4"/>
  <c r="Z405" i="4" s="1"/>
  <c r="AA405" i="4" s="1"/>
  <c r="Y1323" i="4"/>
  <c r="Z1323" i="4" s="1"/>
  <c r="AA1323" i="4" s="1"/>
  <c r="Y221" i="4"/>
  <c r="Z221" i="4" s="1"/>
  <c r="AA221" i="4" s="1"/>
  <c r="Y1575" i="4"/>
  <c r="Z1575" i="4" s="1"/>
  <c r="AA1575" i="4" s="1"/>
  <c r="Y1295" i="4"/>
  <c r="Z1295" i="4" s="1"/>
  <c r="AA1295" i="4" s="1"/>
  <c r="Y1630" i="4"/>
  <c r="Z1630" i="4" s="1"/>
  <c r="AA1630" i="4" s="1"/>
  <c r="Y2004" i="4"/>
  <c r="Z2004" i="4" s="1"/>
  <c r="AA2004" i="4" s="1"/>
  <c r="Y1567" i="4"/>
  <c r="Z1567" i="4" s="1"/>
  <c r="AA1567" i="4" s="1"/>
  <c r="Y1825" i="4"/>
  <c r="Z1825" i="4" s="1"/>
  <c r="AA1825" i="4" s="1"/>
  <c r="Y1447" i="4"/>
  <c r="Z1447" i="4" s="1"/>
  <c r="AA1447" i="4" s="1"/>
  <c r="Y407" i="4"/>
  <c r="Z407" i="4" s="1"/>
  <c r="AA407" i="4" s="1"/>
  <c r="Y1306" i="4"/>
  <c r="Z1306" i="4" s="1"/>
  <c r="AA1306" i="4" s="1"/>
  <c r="Y572" i="4"/>
  <c r="Z572" i="4" s="1"/>
  <c r="AA572" i="4" s="1"/>
  <c r="Y128" i="4"/>
  <c r="Z128" i="4" s="1"/>
  <c r="AA128" i="4" s="1"/>
  <c r="Y285" i="4"/>
  <c r="Z285" i="4" s="1"/>
  <c r="AA285" i="4" s="1"/>
  <c r="Y578" i="4"/>
  <c r="Z578" i="4" s="1"/>
  <c r="AA578" i="4" s="1"/>
  <c r="Y1947" i="4"/>
  <c r="Z1947" i="4" s="1"/>
  <c r="AA1947" i="4" s="1"/>
  <c r="Y2003" i="4"/>
  <c r="Z2003" i="4" s="1"/>
  <c r="AA2003" i="4" s="1"/>
  <c r="Y1347" i="4"/>
  <c r="Z1347" i="4" s="1"/>
  <c r="AA1347" i="4" s="1"/>
  <c r="Y1896" i="4"/>
  <c r="Z1896" i="4" s="1"/>
  <c r="AA1896" i="4" s="1"/>
  <c r="Y820" i="4"/>
  <c r="Z820" i="4" s="1"/>
  <c r="AA820" i="4" s="1"/>
  <c r="Y828" i="4"/>
  <c r="Z828" i="4" s="1"/>
  <c r="AA828" i="4" s="1"/>
  <c r="Y1500" i="4"/>
  <c r="Z1500" i="4" s="1"/>
  <c r="AA1500" i="4" s="1"/>
  <c r="Y1481" i="4"/>
  <c r="Z1481" i="4" s="1"/>
  <c r="AA1481" i="4" s="1"/>
  <c r="Y893" i="4"/>
  <c r="Z893" i="4" s="1"/>
  <c r="AA893" i="4" s="1"/>
  <c r="Y45" i="4"/>
  <c r="Z45" i="4" s="1"/>
  <c r="AA45" i="4" s="1"/>
  <c r="Y992" i="4"/>
  <c r="Z992" i="4" s="1"/>
  <c r="AA992" i="4" s="1"/>
  <c r="Y1869" i="4"/>
  <c r="Z1869" i="4" s="1"/>
  <c r="AA1869" i="4" s="1"/>
  <c r="Y2046" i="4"/>
  <c r="Z2046" i="4" s="1"/>
  <c r="AA2046" i="4" s="1"/>
  <c r="Y1479" i="4"/>
  <c r="Z1479" i="4" s="1"/>
  <c r="AA1479" i="4" s="1"/>
  <c r="Y1344" i="4"/>
  <c r="Z1344" i="4" s="1"/>
  <c r="AA1344" i="4" s="1"/>
  <c r="Y369" i="4"/>
  <c r="Z369" i="4" s="1"/>
  <c r="AA369" i="4" s="1"/>
  <c r="Y1273" i="4"/>
  <c r="Z1273" i="4" s="1"/>
  <c r="AA1273" i="4" s="1"/>
  <c r="Y1274" i="4"/>
  <c r="Z1274" i="4" s="1"/>
  <c r="AA1274" i="4" s="1"/>
  <c r="Y838" i="4"/>
  <c r="Z838" i="4" s="1"/>
  <c r="AA838" i="4" s="1"/>
  <c r="Y329" i="4"/>
  <c r="Z329" i="4" s="1"/>
  <c r="AA329" i="4" s="1"/>
  <c r="Y1047" i="4"/>
  <c r="Z1047" i="4" s="1"/>
  <c r="AA1047" i="4" s="1"/>
  <c r="Y1577" i="4"/>
  <c r="Z1577" i="4" s="1"/>
  <c r="AA1577" i="4" s="1"/>
  <c r="Y1054" i="4"/>
  <c r="Z1054" i="4" s="1"/>
  <c r="AA1054" i="4" s="1"/>
  <c r="Y400" i="4"/>
  <c r="Z400" i="4" s="1"/>
  <c r="AA400" i="4" s="1"/>
  <c r="Y1133" i="4"/>
  <c r="Z1133" i="4" s="1"/>
  <c r="AA1133" i="4" s="1"/>
  <c r="Y929" i="4"/>
  <c r="Z929" i="4" s="1"/>
  <c r="AA929" i="4" s="1"/>
  <c r="Y470" i="4"/>
  <c r="Z470" i="4" s="1"/>
  <c r="AA470" i="4" s="1"/>
  <c r="Y90" i="4"/>
  <c r="Z90" i="4" s="1"/>
  <c r="AA90" i="4" s="1"/>
  <c r="Y545" i="4"/>
  <c r="Z545" i="4" s="1"/>
  <c r="AA545" i="4" s="1"/>
  <c r="Y445" i="4"/>
  <c r="Z445" i="4" s="1"/>
  <c r="AA445" i="4" s="1"/>
  <c r="Y926" i="4"/>
  <c r="Z926" i="4" s="1"/>
  <c r="AA926" i="4" s="1"/>
  <c r="Y591" i="4"/>
  <c r="Z591" i="4" s="1"/>
  <c r="AA591" i="4" s="1"/>
  <c r="Y532" i="4"/>
  <c r="Z532" i="4" s="1"/>
  <c r="AA532" i="4" s="1"/>
  <c r="Y579" i="4"/>
  <c r="Z579" i="4" s="1"/>
  <c r="AA579" i="4" s="1"/>
  <c r="Y496" i="4"/>
  <c r="Z496" i="4" s="1"/>
  <c r="AA496" i="4" s="1"/>
  <c r="Y661" i="4"/>
  <c r="Z661" i="4" s="1"/>
  <c r="AA661" i="4" s="1"/>
  <c r="Y164" i="4"/>
  <c r="Z164" i="4" s="1"/>
  <c r="AA164" i="4" s="1"/>
  <c r="Y76" i="4"/>
  <c r="Z76" i="4" s="1"/>
  <c r="AA76" i="4" s="1"/>
  <c r="Y994" i="4"/>
  <c r="Z994" i="4" s="1"/>
  <c r="AA994" i="4" s="1"/>
  <c r="Y1694" i="4"/>
  <c r="Z1694" i="4" s="1"/>
  <c r="AA1694" i="4" s="1"/>
  <c r="Y1403" i="4"/>
  <c r="Z1403" i="4" s="1"/>
  <c r="AA1403" i="4" s="1"/>
  <c r="Y1604" i="4"/>
  <c r="Z1604" i="4" s="1"/>
  <c r="AA1604" i="4" s="1"/>
  <c r="Y1271" i="4"/>
  <c r="Z1271" i="4" s="1"/>
  <c r="AA1271" i="4" s="1"/>
  <c r="Y614" i="4"/>
  <c r="Z614" i="4" s="1"/>
  <c r="AA614" i="4" s="1"/>
  <c r="Y1039" i="4"/>
  <c r="Z1039" i="4" s="1"/>
  <c r="AA1039" i="4" s="1"/>
  <c r="Y1910" i="4"/>
  <c r="Z1910" i="4" s="1"/>
  <c r="AA1910" i="4" s="1"/>
  <c r="Y1329" i="4"/>
  <c r="Z1329" i="4" s="1"/>
  <c r="AA1329" i="4" s="1"/>
  <c r="Y1719" i="4"/>
  <c r="Z1719" i="4" s="1"/>
  <c r="AA1719" i="4" s="1"/>
  <c r="Y1574" i="4"/>
  <c r="Z1574" i="4" s="1"/>
  <c r="AA1574" i="4" s="1"/>
  <c r="Y554" i="4"/>
  <c r="Z554" i="4" s="1"/>
  <c r="AA554" i="4" s="1"/>
  <c r="Y1356" i="4"/>
  <c r="Z1356" i="4" s="1"/>
  <c r="AA1356" i="4" s="1"/>
  <c r="Y114" i="4"/>
  <c r="Z114" i="4" s="1"/>
  <c r="AA114" i="4" s="1"/>
  <c r="Y932" i="4"/>
  <c r="Z932" i="4" s="1"/>
  <c r="AA932" i="4" s="1"/>
  <c r="Y1231" i="4"/>
  <c r="Z1231" i="4" s="1"/>
  <c r="AA1231" i="4" s="1"/>
  <c r="Y916" i="4"/>
  <c r="Z916" i="4" s="1"/>
  <c r="AA916" i="4" s="1"/>
  <c r="Y100" i="4"/>
  <c r="Z100" i="4" s="1"/>
  <c r="AA100" i="4" s="1"/>
  <c r="Y66" i="4"/>
  <c r="Z66" i="4" s="1"/>
  <c r="AA66" i="4" s="1"/>
  <c r="Y1883" i="4"/>
  <c r="Z1883" i="4" s="1"/>
  <c r="AA1883" i="4" s="1"/>
  <c r="Y1538" i="4"/>
  <c r="Z1538" i="4" s="1"/>
  <c r="AA1538" i="4" s="1"/>
  <c r="Y1916" i="4"/>
  <c r="Z1916" i="4" s="1"/>
  <c r="AA1916" i="4" s="1"/>
  <c r="Y1921" i="4"/>
  <c r="Z1921" i="4" s="1"/>
  <c r="AA1921" i="4" s="1"/>
  <c r="Y872" i="4"/>
  <c r="Z872" i="4" s="1"/>
  <c r="AA872" i="4" s="1"/>
  <c r="Y1073" i="4"/>
  <c r="Z1073" i="4" s="1"/>
  <c r="AA1073" i="4" s="1"/>
  <c r="Y234" i="4"/>
  <c r="Z234" i="4" s="1"/>
  <c r="AA234" i="4" s="1"/>
  <c r="Y674" i="4"/>
  <c r="Z674" i="4" s="1"/>
  <c r="AA674" i="4" s="1"/>
  <c r="Y752" i="4"/>
  <c r="Z752" i="4" s="1"/>
  <c r="AA752" i="4" s="1"/>
  <c r="Y1579" i="4"/>
  <c r="Z1579" i="4" s="1"/>
  <c r="AA1579" i="4" s="1"/>
  <c r="Y2016" i="4"/>
  <c r="Z2016" i="4" s="1"/>
  <c r="AA2016" i="4" s="1"/>
  <c r="Y2053" i="4"/>
  <c r="Z2053" i="4" s="1"/>
  <c r="AA2053" i="4" s="1"/>
  <c r="Y1754" i="4"/>
  <c r="Z1754" i="4" s="1"/>
  <c r="AA1754" i="4" s="1"/>
  <c r="Y1333" i="4"/>
  <c r="Z1333" i="4" s="1"/>
  <c r="AA1333" i="4" s="1"/>
  <c r="Y20" i="4"/>
  <c r="Z20" i="4" s="1"/>
  <c r="AA20" i="4" s="1"/>
  <c r="Y1083" i="4"/>
  <c r="Z1083" i="4" s="1"/>
  <c r="AA1083" i="4" s="1"/>
  <c r="Y1686" i="4"/>
  <c r="Z1686" i="4" s="1"/>
  <c r="AA1686" i="4" s="1"/>
  <c r="Y2035" i="4"/>
  <c r="Z2035" i="4" s="1"/>
  <c r="AA2035" i="4" s="1"/>
  <c r="Y1411" i="4"/>
  <c r="Z1411" i="4" s="1"/>
  <c r="AA1411" i="4" s="1"/>
  <c r="Y1663" i="4"/>
  <c r="Z1663" i="4" s="1"/>
  <c r="AA1663" i="4" s="1"/>
  <c r="Y860" i="4"/>
  <c r="Z860" i="4" s="1"/>
  <c r="AA860" i="4" s="1"/>
  <c r="Y1160" i="4"/>
  <c r="Z1160" i="4" s="1"/>
  <c r="AA1160" i="4" s="1"/>
  <c r="Y722" i="4"/>
  <c r="Z722" i="4" s="1"/>
  <c r="AA722" i="4" s="1"/>
  <c r="Y757" i="4"/>
  <c r="Z757" i="4" s="1"/>
  <c r="AA757" i="4" s="1"/>
  <c r="Y1227" i="4"/>
  <c r="Z1227" i="4" s="1"/>
  <c r="AA1227" i="4" s="1"/>
  <c r="Y126" i="4"/>
  <c r="Z126" i="4" s="1"/>
  <c r="AA126" i="4" s="1"/>
  <c r="Y1499" i="4"/>
  <c r="Z1499" i="4" s="1"/>
  <c r="AA1499" i="4" s="1"/>
  <c r="Y1763" i="4"/>
  <c r="Z1763" i="4" s="1"/>
  <c r="AA1763" i="4" s="1"/>
  <c r="Y538" i="4"/>
  <c r="Z538" i="4" s="1"/>
  <c r="AA538" i="4" s="1"/>
  <c r="Y1612" i="4"/>
  <c r="Z1612" i="4" s="1"/>
  <c r="AA1612" i="4" s="1"/>
  <c r="Y1187" i="4"/>
  <c r="Z1187" i="4" s="1"/>
  <c r="AA1187" i="4" s="1"/>
  <c r="Y1948" i="4"/>
  <c r="Z1948" i="4" s="1"/>
  <c r="AA1948" i="4" s="1"/>
  <c r="Y1610" i="4"/>
  <c r="Z1610" i="4" s="1"/>
  <c r="AA1610" i="4" s="1"/>
  <c r="Y1961" i="4"/>
  <c r="Z1961" i="4" s="1"/>
  <c r="AA1961" i="4" s="1"/>
  <c r="Y868" i="4"/>
  <c r="Z868" i="4" s="1"/>
  <c r="AA868" i="4" s="1"/>
  <c r="Y1127" i="4"/>
  <c r="Z1127" i="4" s="1"/>
  <c r="AA1127" i="4" s="1"/>
  <c r="Y1096" i="4"/>
  <c r="Z1096" i="4" s="1"/>
  <c r="AA1096" i="4" s="1"/>
  <c r="Y1157" i="4"/>
  <c r="Z1157" i="4" s="1"/>
  <c r="AA1157" i="4" s="1"/>
  <c r="Y902" i="4"/>
  <c r="Z902" i="4" s="1"/>
  <c r="AA902" i="4" s="1"/>
  <c r="Y226" i="4"/>
  <c r="Z226" i="4" s="1"/>
  <c r="AA226" i="4" s="1"/>
  <c r="Y871" i="4"/>
  <c r="Z871" i="4" s="1"/>
  <c r="AA871" i="4" s="1"/>
  <c r="Y989" i="4"/>
  <c r="Z989" i="4" s="1"/>
  <c r="AA989" i="4" s="1"/>
  <c r="Y764" i="4"/>
  <c r="Z764" i="4" s="1"/>
  <c r="AA764" i="4" s="1"/>
  <c r="Y1369" i="4"/>
  <c r="Z1369" i="4" s="1"/>
  <c r="AA1369" i="4" s="1"/>
  <c r="Y1705" i="4"/>
  <c r="Z1705" i="4" s="1"/>
  <c r="AA1705" i="4" s="1"/>
  <c r="Y1256" i="4"/>
  <c r="Z1256" i="4" s="1"/>
  <c r="AA1256" i="4" s="1"/>
  <c r="Y1512" i="4"/>
  <c r="Z1512" i="4" s="1"/>
  <c r="AA1512" i="4" s="1"/>
  <c r="Y1782" i="4"/>
  <c r="Z1782" i="4" s="1"/>
  <c r="AA1782" i="4" s="1"/>
  <c r="Y2038" i="4"/>
  <c r="Z2038" i="4" s="1"/>
  <c r="AA2038" i="4" s="1"/>
  <c r="Y1729" i="4"/>
  <c r="Z1729" i="4" s="1"/>
  <c r="AA1729" i="4" s="1"/>
  <c r="Y1897" i="4"/>
  <c r="Z1897" i="4" s="1"/>
  <c r="AA1897" i="4" s="1"/>
  <c r="Y2069" i="4"/>
  <c r="Z2069" i="4" s="1"/>
  <c r="AA2069" i="4" s="1"/>
  <c r="Y1520" i="4"/>
  <c r="Z1520" i="4" s="1"/>
  <c r="AA1520" i="4" s="1"/>
  <c r="Y1740" i="4"/>
  <c r="Z1740" i="4" s="1"/>
  <c r="AA1740" i="4" s="1"/>
  <c r="Y1900" i="4"/>
  <c r="Z1900" i="4" s="1"/>
  <c r="AA1900" i="4" s="1"/>
  <c r="Y2028" i="4"/>
  <c r="Z2028" i="4" s="1"/>
  <c r="AA2028" i="4" s="1"/>
  <c r="Y1427" i="4"/>
  <c r="Z1427" i="4" s="1"/>
  <c r="AA1427" i="4" s="1"/>
  <c r="Y1683" i="4"/>
  <c r="Z1683" i="4" s="1"/>
  <c r="AA1683" i="4" s="1"/>
  <c r="Y1628" i="4"/>
  <c r="Z1628" i="4" s="1"/>
  <c r="AA1628" i="4" s="1"/>
  <c r="Y1515" i="4"/>
  <c r="Z1515" i="4" s="1"/>
  <c r="AA1515" i="4" s="1"/>
  <c r="Y1570" i="4"/>
  <c r="Z1570" i="4" s="1"/>
  <c r="AA1570" i="4" s="1"/>
  <c r="Y1811" i="4"/>
  <c r="Z1811" i="4" s="1"/>
  <c r="AA1811" i="4" s="1"/>
  <c r="Y1935" i="4"/>
  <c r="Z1935" i="4" s="1"/>
  <c r="AA1935" i="4" s="1"/>
  <c r="Y602" i="4"/>
  <c r="Z602" i="4" s="1"/>
  <c r="AA602" i="4" s="1"/>
  <c r="Y1532" i="4"/>
  <c r="Z1532" i="4" s="1"/>
  <c r="AA1532" i="4" s="1"/>
  <c r="Y702" i="4"/>
  <c r="Z702" i="4" s="1"/>
  <c r="AA702" i="4" s="1"/>
  <c r="Y260" i="4"/>
  <c r="Z260" i="4" s="1"/>
  <c r="AA260" i="4" s="1"/>
  <c r="Y522" i="4"/>
  <c r="Z522" i="4" s="1"/>
  <c r="AA522" i="4" s="1"/>
  <c r="Y1419" i="4"/>
  <c r="Z1419" i="4" s="1"/>
  <c r="AA1419" i="4" s="1"/>
  <c r="Y732" i="4"/>
  <c r="Z732" i="4" s="1"/>
  <c r="AA732" i="4" s="1"/>
  <c r="Y88" i="4"/>
  <c r="Z88" i="4" s="1"/>
  <c r="AA88" i="4" s="1"/>
  <c r="Y196" i="4"/>
  <c r="Z196" i="4" s="1"/>
  <c r="AA196" i="4" s="1"/>
  <c r="Y352" i="4"/>
  <c r="Z352" i="4" s="1"/>
  <c r="AA352" i="4" s="1"/>
  <c r="Y875" i="4"/>
  <c r="Z875" i="4" s="1"/>
  <c r="AA875" i="4" s="1"/>
  <c r="Y1034" i="4"/>
  <c r="Z1034" i="4" s="1"/>
  <c r="AA1034" i="4" s="1"/>
  <c r="Y1033" i="4"/>
  <c r="Z1033" i="4" s="1"/>
  <c r="AA1033" i="4" s="1"/>
  <c r="Y1377" i="4"/>
  <c r="Z1377" i="4" s="1"/>
  <c r="AA1377" i="4" s="1"/>
  <c r="Y1709" i="4"/>
  <c r="Z1709" i="4" s="1"/>
  <c r="AA1709" i="4" s="1"/>
  <c r="Y1260" i="4"/>
  <c r="Z1260" i="4" s="1"/>
  <c r="AA1260" i="4" s="1"/>
  <c r="Y1516" i="4"/>
  <c r="Z1516" i="4" s="1"/>
  <c r="AA1516" i="4" s="1"/>
  <c r="Y1786" i="4"/>
  <c r="Z1786" i="4" s="1"/>
  <c r="AA1786" i="4" s="1"/>
  <c r="Y2042" i="4"/>
  <c r="Z2042" i="4" s="1"/>
  <c r="AA2042" i="4" s="1"/>
  <c r="Y1733" i="4"/>
  <c r="Z1733" i="4" s="1"/>
  <c r="AA1733" i="4" s="1"/>
  <c r="Y1905" i="4"/>
  <c r="Z1905" i="4" s="1"/>
  <c r="AA1905" i="4" s="1"/>
  <c r="Y2073" i="4"/>
  <c r="Z2073" i="4" s="1"/>
  <c r="AA2073" i="4" s="1"/>
  <c r="Y1584" i="4"/>
  <c r="Z1584" i="4" s="1"/>
  <c r="AA1584" i="4" s="1"/>
  <c r="Y1788" i="4"/>
  <c r="Z1788" i="4" s="1"/>
  <c r="AA1788" i="4" s="1"/>
  <c r="Y1936" i="4"/>
  <c r="Z1936" i="4" s="1"/>
  <c r="AA1936" i="4" s="1"/>
  <c r="Y2064" i="4"/>
  <c r="Z2064" i="4" s="1"/>
  <c r="AA2064" i="4" s="1"/>
  <c r="Y1662" i="4"/>
  <c r="Z1662" i="4" s="1"/>
  <c r="AA1662" i="4" s="1"/>
  <c r="Y1267" i="4"/>
  <c r="Z1267" i="4" s="1"/>
  <c r="AA1267" i="4" s="1"/>
  <c r="Y1704" i="4"/>
  <c r="Z1704" i="4" s="1"/>
  <c r="AA1704" i="4" s="1"/>
  <c r="Y2031" i="4"/>
  <c r="Z2031" i="4" s="1"/>
  <c r="AA2031" i="4" s="1"/>
  <c r="Y650" i="4"/>
  <c r="Z650" i="4" s="1"/>
  <c r="AA650" i="4" s="1"/>
  <c r="Y1343" i="4"/>
  <c r="Z1343" i="4" s="1"/>
  <c r="AA1343" i="4" s="1"/>
  <c r="Y1815" i="4"/>
  <c r="Z1815" i="4" s="1"/>
  <c r="AA1815" i="4" s="1"/>
  <c r="Y2011" i="4"/>
  <c r="Z2011" i="4" s="1"/>
  <c r="AA2011" i="4" s="1"/>
  <c r="Y1608" i="4"/>
  <c r="Z1608" i="4" s="1"/>
  <c r="AA1608" i="4" s="1"/>
  <c r="Y678" i="4"/>
  <c r="Z678" i="4" s="1"/>
  <c r="AA678" i="4" s="1"/>
  <c r="Y84" i="4"/>
  <c r="Z84" i="4" s="1"/>
  <c r="AA84" i="4" s="1"/>
  <c r="Y426" i="4"/>
  <c r="Z426" i="4" s="1"/>
  <c r="AA426" i="4" s="1"/>
  <c r="Y1275" i="4"/>
  <c r="Z1275" i="4" s="1"/>
  <c r="AA1275" i="4" s="1"/>
  <c r="Y421" i="4"/>
  <c r="Z421" i="4" s="1"/>
  <c r="AA421" i="4" s="1"/>
  <c r="Y666" i="4"/>
  <c r="Z666" i="4" s="1"/>
  <c r="AA666" i="4" s="1"/>
  <c r="Y165" i="4"/>
  <c r="Z165" i="4" s="1"/>
  <c r="AA165" i="4" s="1"/>
  <c r="Y427" i="4"/>
  <c r="Z427" i="4" s="1"/>
  <c r="AA427" i="4" s="1"/>
  <c r="Y1051" i="4"/>
  <c r="Z1051" i="4" s="1"/>
  <c r="AA1051" i="4" s="1"/>
  <c r="Y1026" i="4"/>
  <c r="Z1026" i="4" s="1"/>
  <c r="AA1026" i="4" s="1"/>
  <c r="Y1622" i="4"/>
  <c r="Z1622" i="4" s="1"/>
  <c r="AA1622" i="4" s="1"/>
  <c r="Y1506" i="4"/>
  <c r="Z1506" i="4" s="1"/>
  <c r="AA1506" i="4" s="1"/>
  <c r="Y2019" i="4"/>
  <c r="Z2019" i="4" s="1"/>
  <c r="AA2019" i="4" s="1"/>
  <c r="Y1563" i="4"/>
  <c r="Z1563" i="4" s="1"/>
  <c r="AA1563" i="4" s="1"/>
  <c r="Y1475" i="4"/>
  <c r="Z1475" i="4" s="1"/>
  <c r="AA1475" i="4" s="1"/>
  <c r="Y1984" i="4"/>
  <c r="Z1984" i="4" s="1"/>
  <c r="AA1984" i="4" s="1"/>
  <c r="Y1674" i="4"/>
  <c r="Z1674" i="4" s="1"/>
  <c r="AA1674" i="4" s="1"/>
  <c r="Y2009" i="4"/>
  <c r="Z2009" i="4" s="1"/>
  <c r="AA2009" i="4" s="1"/>
  <c r="Y876" i="4"/>
  <c r="Z876" i="4" s="1"/>
  <c r="AA876" i="4" s="1"/>
  <c r="Y1399" i="4"/>
  <c r="Z1399" i="4" s="1"/>
  <c r="AA1399" i="4" s="1"/>
  <c r="Y1164" i="4"/>
  <c r="Z1164" i="4" s="1"/>
  <c r="AA1164" i="4" s="1"/>
  <c r="Y1249" i="4"/>
  <c r="Z1249" i="4" s="1"/>
  <c r="AA1249" i="4" s="1"/>
  <c r="Y793" i="4"/>
  <c r="Z793" i="4" s="1"/>
  <c r="AA793" i="4" s="1"/>
  <c r="Y1290" i="4"/>
  <c r="Z1290" i="4" s="1"/>
  <c r="AA1290" i="4" s="1"/>
  <c r="Y797" i="4"/>
  <c r="Z797" i="4" s="1"/>
  <c r="AA797" i="4" s="1"/>
  <c r="Y791" i="4"/>
  <c r="Z791" i="4" s="1"/>
  <c r="AA791" i="4" s="1"/>
  <c r="Y528" i="4"/>
  <c r="Z528" i="4" s="1"/>
  <c r="AA528" i="4" s="1"/>
  <c r="Y47" i="4"/>
  <c r="Z47" i="4" s="1"/>
  <c r="AA47" i="4" s="1"/>
  <c r="Y111" i="4"/>
  <c r="Z111" i="4" s="1"/>
  <c r="AA111" i="4" s="1"/>
  <c r="Y175" i="4"/>
  <c r="Z175" i="4" s="1"/>
  <c r="AA175" i="4" s="1"/>
  <c r="Y239" i="4"/>
  <c r="Z239" i="4" s="1"/>
  <c r="AA239" i="4" s="1"/>
  <c r="Y303" i="4"/>
  <c r="Z303" i="4" s="1"/>
  <c r="AA303" i="4" s="1"/>
  <c r="Y21" i="4"/>
  <c r="Z21" i="4" s="1"/>
  <c r="AA21" i="4" s="1"/>
  <c r="Y85" i="4"/>
  <c r="Z85" i="4" s="1"/>
  <c r="AA85" i="4" s="1"/>
  <c r="Y108" i="4"/>
  <c r="Z108" i="4" s="1"/>
  <c r="AA108" i="4" s="1"/>
  <c r="Y172" i="4"/>
  <c r="Z172" i="4" s="1"/>
  <c r="AA172" i="4" s="1"/>
  <c r="Y342" i="4"/>
  <c r="Z342" i="4" s="1"/>
  <c r="AA342" i="4" s="1"/>
  <c r="Y75" i="4"/>
  <c r="Z75" i="4" s="1"/>
  <c r="AA75" i="4" s="1"/>
  <c r="Y139" i="4"/>
  <c r="Z139" i="4" s="1"/>
  <c r="AA139" i="4" s="1"/>
  <c r="Y203" i="4"/>
  <c r="Z203" i="4" s="1"/>
  <c r="AA203" i="4" s="1"/>
  <c r="Y267" i="4"/>
  <c r="Z267" i="4" s="1"/>
  <c r="AA267" i="4" s="1"/>
  <c r="Y22" i="4"/>
  <c r="Z22" i="4" s="1"/>
  <c r="AA22" i="4" s="1"/>
  <c r="Y49" i="4"/>
  <c r="Z49" i="4" s="1"/>
  <c r="AA49" i="4" s="1"/>
  <c r="Y113" i="4"/>
  <c r="Z113" i="4" s="1"/>
  <c r="AA113" i="4" s="1"/>
  <c r="Y36" i="4"/>
  <c r="Z36" i="4" s="1"/>
  <c r="AA36" i="4" s="1"/>
  <c r="Y256" i="4"/>
  <c r="Z256" i="4" s="1"/>
  <c r="AA256" i="4" s="1"/>
  <c r="Y56" i="4"/>
  <c r="Z56" i="4" s="1"/>
  <c r="AA56" i="4" s="1"/>
  <c r="Y214" i="4"/>
  <c r="Z214" i="4" s="1"/>
  <c r="AA214" i="4" s="1"/>
  <c r="Y341" i="4"/>
  <c r="Z341" i="4" s="1"/>
  <c r="AA341" i="4" s="1"/>
  <c r="Y213" i="4"/>
  <c r="Z213" i="4" s="1"/>
  <c r="AA213" i="4" s="1"/>
  <c r="Y364" i="4"/>
  <c r="Z364" i="4" s="1"/>
  <c r="AA364" i="4" s="1"/>
  <c r="Y428" i="4"/>
  <c r="Z428" i="4" s="1"/>
  <c r="AA428" i="4" s="1"/>
  <c r="Y492" i="4"/>
  <c r="Z492" i="4" s="1"/>
  <c r="AA492" i="4" s="1"/>
  <c r="Y556" i="4"/>
  <c r="Z556" i="4" s="1"/>
  <c r="AA556" i="4" s="1"/>
  <c r="Y581" i="4"/>
  <c r="Z581" i="4" s="1"/>
  <c r="AA581" i="4" s="1"/>
  <c r="Y645" i="4"/>
  <c r="Z645" i="4" s="1"/>
  <c r="AA645" i="4" s="1"/>
  <c r="Y709" i="4"/>
  <c r="Z709" i="4" s="1"/>
  <c r="AA709" i="4" s="1"/>
  <c r="Y119" i="4"/>
  <c r="Z119" i="4" s="1"/>
  <c r="AA119" i="4" s="1"/>
  <c r="Y247" i="4"/>
  <c r="Z247" i="4" s="1"/>
  <c r="AA247" i="4" s="1"/>
  <c r="Y29" i="4"/>
  <c r="Z29" i="4" s="1"/>
  <c r="AA29" i="4" s="1"/>
  <c r="Y122" i="4"/>
  <c r="Z122" i="4" s="1"/>
  <c r="AA122" i="4" s="1"/>
  <c r="Y350" i="4"/>
  <c r="Z350" i="4" s="1"/>
  <c r="AA350" i="4" s="1"/>
  <c r="Y218" i="4"/>
  <c r="Z218" i="4" s="1"/>
  <c r="AA218" i="4" s="1"/>
  <c r="Y365" i="4"/>
  <c r="Z365" i="4" s="1"/>
  <c r="AA365" i="4" s="1"/>
  <c r="Y344" i="4"/>
  <c r="Z344" i="4" s="1"/>
  <c r="AA344" i="4" s="1"/>
  <c r="Y432" i="4"/>
  <c r="Z432" i="4" s="1"/>
  <c r="AA432" i="4" s="1"/>
  <c r="Y516" i="4"/>
  <c r="Z516" i="4" s="1"/>
  <c r="AA516" i="4" s="1"/>
  <c r="Y339" i="4"/>
  <c r="Z339" i="4" s="1"/>
  <c r="AA339" i="4" s="1"/>
  <c r="Y649" i="4"/>
  <c r="Z649" i="4" s="1"/>
  <c r="AA649" i="4" s="1"/>
  <c r="Y729" i="4"/>
  <c r="Z729" i="4" s="1"/>
  <c r="AA729" i="4" s="1"/>
  <c r="Y478" i="4"/>
  <c r="Z478" i="4" s="1"/>
  <c r="AA478" i="4" s="1"/>
  <c r="Y559" i="4"/>
  <c r="Z559" i="4" s="1"/>
  <c r="AA559" i="4" s="1"/>
  <c r="Y632" i="4"/>
  <c r="Z632" i="4" s="1"/>
  <c r="AA632" i="4" s="1"/>
  <c r="Y696" i="4"/>
  <c r="Z696" i="4" s="1"/>
  <c r="AA696" i="4" s="1"/>
  <c r="Y370" i="4"/>
  <c r="Z370" i="4" s="1"/>
  <c r="AA370" i="4" s="1"/>
  <c r="Y451" i="4"/>
  <c r="Z451" i="4" s="1"/>
  <c r="AA451" i="4" s="1"/>
  <c r="Y541" i="4"/>
  <c r="Z541" i="4" s="1"/>
  <c r="AA541" i="4" s="1"/>
  <c r="Y611" i="4"/>
  <c r="Z611" i="4" s="1"/>
  <c r="AA611" i="4" s="1"/>
  <c r="Y115" i="4"/>
  <c r="Z115" i="4" s="1"/>
  <c r="AA115" i="4" s="1"/>
  <c r="Y243" i="4"/>
  <c r="Z243" i="4" s="1"/>
  <c r="AA243" i="4" s="1"/>
  <c r="Y25" i="4"/>
  <c r="Z25" i="4" s="1"/>
  <c r="AA25" i="4" s="1"/>
  <c r="Y121" i="4"/>
  <c r="Z121" i="4" s="1"/>
  <c r="AA121" i="4" s="1"/>
  <c r="Y346" i="4"/>
  <c r="Z346" i="4" s="1"/>
  <c r="AA346" i="4" s="1"/>
  <c r="Y208" i="4"/>
  <c r="Z208" i="4" s="1"/>
  <c r="AA208" i="4" s="1"/>
  <c r="Y361" i="4"/>
  <c r="Z361" i="4" s="1"/>
  <c r="AA361" i="4" s="1"/>
  <c r="Y340" i="4"/>
  <c r="Z340" i="4" s="1"/>
  <c r="AA340" i="4" s="1"/>
  <c r="Y424" i="4"/>
  <c r="Z424" i="4" s="1"/>
  <c r="AA424" i="4" s="1"/>
  <c r="Y512" i="4"/>
  <c r="Z512" i="4" s="1"/>
  <c r="AA512" i="4" s="1"/>
  <c r="Y322" i="4"/>
  <c r="Z322" i="4" s="1"/>
  <c r="AA322" i="4" s="1"/>
  <c r="Y641" i="4"/>
  <c r="Z641" i="4" s="1"/>
  <c r="AA641" i="4" s="1"/>
  <c r="Y725" i="4"/>
  <c r="Z725" i="4" s="1"/>
  <c r="AA725" i="4" s="1"/>
  <c r="Y473" i="4"/>
  <c r="Z473" i="4" s="1"/>
  <c r="AA473" i="4" s="1"/>
  <c r="Y558" i="4"/>
  <c r="Z558" i="4" s="1"/>
  <c r="AA558" i="4" s="1"/>
  <c r="Y628" i="4"/>
  <c r="Z628" i="4" s="1"/>
  <c r="AA628" i="4" s="1"/>
  <c r="Y692" i="4"/>
  <c r="Z692" i="4" s="1"/>
  <c r="AA692" i="4" s="1"/>
  <c r="Y367" i="4"/>
  <c r="Z367" i="4" s="1"/>
  <c r="AA367" i="4" s="1"/>
  <c r="Y450" i="4"/>
  <c r="Z450" i="4" s="1"/>
  <c r="AA450" i="4" s="1"/>
  <c r="Y531" i="4"/>
  <c r="Z531" i="4" s="1"/>
  <c r="AA531" i="4" s="1"/>
  <c r="Y607" i="4"/>
  <c r="Z607" i="4" s="1"/>
  <c r="AA607" i="4" s="1"/>
  <c r="Y671" i="4"/>
  <c r="Z671" i="4" s="1"/>
  <c r="AA671" i="4" s="1"/>
  <c r="Y735" i="4"/>
  <c r="Z735" i="4" s="1"/>
  <c r="AA735" i="4" s="1"/>
  <c r="Y487" i="4"/>
  <c r="Z487" i="4" s="1"/>
  <c r="AA487" i="4" s="1"/>
  <c r="Y819" i="4"/>
  <c r="Z819" i="4" s="1"/>
  <c r="AA819" i="4" s="1"/>
  <c r="Y883" i="4"/>
  <c r="Z883" i="4" s="1"/>
  <c r="AA883" i="4" s="1"/>
  <c r="Y947" i="4"/>
  <c r="Z947" i="4" s="1"/>
  <c r="AA947" i="4" s="1"/>
  <c r="Y1011" i="4"/>
  <c r="Z1011" i="4" s="1"/>
  <c r="AA1011" i="4" s="1"/>
  <c r="Y567" i="4"/>
  <c r="Z567" i="4" s="1"/>
  <c r="AA567" i="4" s="1"/>
  <c r="Y830" i="4"/>
  <c r="Z830" i="4" s="1"/>
  <c r="AA830" i="4" s="1"/>
  <c r="Y894" i="4"/>
  <c r="Z894" i="4" s="1"/>
  <c r="AA894" i="4" s="1"/>
  <c r="Y958" i="4"/>
  <c r="Z958" i="4" s="1"/>
  <c r="AA958" i="4" s="1"/>
  <c r="Y39" i="4"/>
  <c r="Z39" i="4" s="1"/>
  <c r="AA39" i="4" s="1"/>
  <c r="Y295" i="4"/>
  <c r="Z295" i="4" s="1"/>
  <c r="AA295" i="4" s="1"/>
  <c r="Y156" i="4"/>
  <c r="Z156" i="4" s="1"/>
  <c r="AA156" i="4" s="1"/>
  <c r="Y278" i="4"/>
  <c r="Z278" i="4" s="1"/>
  <c r="AA278" i="4" s="1"/>
  <c r="Y376" i="4"/>
  <c r="Z376" i="4" s="1"/>
  <c r="AA376" i="4" s="1"/>
  <c r="Y548" i="4"/>
  <c r="Z548" i="4" s="1"/>
  <c r="AA548" i="4" s="1"/>
  <c r="Y681" i="4"/>
  <c r="Z681" i="4" s="1"/>
  <c r="AA681" i="4" s="1"/>
  <c r="Y510" i="4"/>
  <c r="Z510" i="4" s="1"/>
  <c r="AA510" i="4" s="1"/>
  <c r="Y656" i="4"/>
  <c r="Z656" i="4" s="1"/>
  <c r="AA656" i="4" s="1"/>
  <c r="Y402" i="4"/>
  <c r="Z402" i="4" s="1"/>
  <c r="AA402" i="4" s="1"/>
  <c r="Y571" i="4"/>
  <c r="Z571" i="4" s="1"/>
  <c r="AA571" i="4" s="1"/>
  <c r="Y675" i="4"/>
  <c r="Z675" i="4" s="1"/>
  <c r="AA675" i="4" s="1"/>
  <c r="Y759" i="4"/>
  <c r="Z759" i="4" s="1"/>
  <c r="AA759" i="4" s="1"/>
  <c r="Y799" i="4"/>
  <c r="Z799" i="4" s="1"/>
  <c r="AA799" i="4" s="1"/>
  <c r="Y887" i="4"/>
  <c r="Z887" i="4" s="1"/>
  <c r="AA887" i="4" s="1"/>
  <c r="Y971" i="4"/>
  <c r="Z971" i="4" s="1"/>
  <c r="AA971" i="4" s="1"/>
  <c r="Y465" i="4"/>
  <c r="Z465" i="4" s="1"/>
  <c r="AA465" i="4" s="1"/>
  <c r="Y834" i="4"/>
  <c r="Z834" i="4" s="1"/>
  <c r="AA834" i="4" s="1"/>
  <c r="Y918" i="4"/>
  <c r="Z918" i="4" s="1"/>
  <c r="AA918" i="4" s="1"/>
  <c r="Y1002" i="4"/>
  <c r="Z1002" i="4" s="1"/>
  <c r="AA1002" i="4" s="1"/>
  <c r="Y738" i="4"/>
  <c r="Z738" i="4" s="1"/>
  <c r="AA738" i="4" s="1"/>
  <c r="Y805" i="4"/>
  <c r="Z805" i="4" s="1"/>
  <c r="AA805" i="4" s="1"/>
  <c r="Y869" i="4"/>
  <c r="Z869" i="4" s="1"/>
  <c r="AA869" i="4" s="1"/>
  <c r="Y933" i="4"/>
  <c r="Z933" i="4" s="1"/>
  <c r="AA933" i="4" s="1"/>
  <c r="Y997" i="4"/>
  <c r="Z997" i="4" s="1"/>
  <c r="AA997" i="4" s="1"/>
  <c r="Y1046" i="4"/>
  <c r="Z1046" i="4" s="1"/>
  <c r="AA1046" i="4" s="1"/>
  <c r="Y1110" i="4"/>
  <c r="Z1110" i="4" s="1"/>
  <c r="AA1110" i="4" s="1"/>
  <c r="Y1174" i="4"/>
  <c r="Z1174" i="4" s="1"/>
  <c r="AA1174" i="4" s="1"/>
  <c r="Y1238" i="4"/>
  <c r="Z1238" i="4" s="1"/>
  <c r="AA1238" i="4" s="1"/>
  <c r="Y99" i="4"/>
  <c r="Z99" i="4" s="1"/>
  <c r="AA99" i="4" s="1"/>
  <c r="Y46" i="4"/>
  <c r="Z46" i="4" s="1"/>
  <c r="AA46" i="4" s="1"/>
  <c r="Y330" i="4"/>
  <c r="Z330" i="4" s="1"/>
  <c r="AA330" i="4" s="1"/>
  <c r="Y349" i="4"/>
  <c r="Z349" i="4" s="1"/>
  <c r="AA349" i="4" s="1"/>
  <c r="Y416" i="4"/>
  <c r="Z416" i="4" s="1"/>
  <c r="AA416" i="4" s="1"/>
  <c r="Y281" i="4"/>
  <c r="Z281" i="4" s="1"/>
  <c r="AA281" i="4" s="1"/>
  <c r="Y717" i="4"/>
  <c r="Z717" i="4" s="1"/>
  <c r="AA717" i="4" s="1"/>
  <c r="Y543" i="4"/>
  <c r="Z543" i="4" s="1"/>
  <c r="AA543" i="4" s="1"/>
  <c r="Y684" i="4"/>
  <c r="Z684" i="4" s="1"/>
  <c r="AA684" i="4" s="1"/>
  <c r="Y435" i="4"/>
  <c r="Z435" i="4" s="1"/>
  <c r="AA435" i="4" s="1"/>
  <c r="Y599" i="4"/>
  <c r="Z599" i="4" s="1"/>
  <c r="AA599" i="4" s="1"/>
  <c r="Y691" i="4"/>
  <c r="Z691" i="4" s="1"/>
  <c r="AA691" i="4" s="1"/>
  <c r="Y351" i="4"/>
  <c r="Z351" i="4" s="1"/>
  <c r="AA351" i="4" s="1"/>
  <c r="Y815" i="4"/>
  <c r="Z815" i="4" s="1"/>
  <c r="AA815" i="4" s="1"/>
  <c r="Y903" i="4"/>
  <c r="Z903" i="4" s="1"/>
  <c r="AA903" i="4" s="1"/>
  <c r="Y987" i="4"/>
  <c r="Z987" i="4" s="1"/>
  <c r="AA987" i="4" s="1"/>
  <c r="Y550" i="4"/>
  <c r="Z550" i="4" s="1"/>
  <c r="AA550" i="4" s="1"/>
  <c r="Y850" i="4"/>
  <c r="Z850" i="4" s="1"/>
  <c r="AA850" i="4" s="1"/>
  <c r="Y934" i="4"/>
  <c r="Z934" i="4" s="1"/>
  <c r="AA934" i="4" s="1"/>
  <c r="Y1018" i="4"/>
  <c r="Z1018" i="4" s="1"/>
  <c r="AA1018" i="4" s="1"/>
  <c r="Y750" i="4"/>
  <c r="Z750" i="4" s="1"/>
  <c r="AA750" i="4" s="1"/>
  <c r="Y817" i="4"/>
  <c r="Z817" i="4" s="1"/>
  <c r="AA817" i="4" s="1"/>
  <c r="Y881" i="4"/>
  <c r="Z881" i="4" s="1"/>
  <c r="AA881" i="4" s="1"/>
  <c r="Y945" i="4"/>
  <c r="Z945" i="4" s="1"/>
  <c r="AA945" i="4" s="1"/>
  <c r="Y1009" i="4"/>
  <c r="Z1009" i="4" s="1"/>
  <c r="AA1009" i="4" s="1"/>
  <c r="Y1058" i="4"/>
  <c r="Z1058" i="4" s="1"/>
  <c r="AA1058" i="4" s="1"/>
  <c r="Y1122" i="4"/>
  <c r="Z1122" i="4" s="1"/>
  <c r="AA1122" i="4" s="1"/>
  <c r="Y1186" i="4"/>
  <c r="Z1186" i="4" s="1"/>
  <c r="AA1186" i="4" s="1"/>
  <c r="Y1250" i="4"/>
  <c r="Z1250" i="4" s="1"/>
  <c r="AA1250" i="4" s="1"/>
  <c r="Y1314" i="4"/>
  <c r="Z1314" i="4" s="1"/>
  <c r="AA1314" i="4" s="1"/>
  <c r="Y1378" i="4"/>
  <c r="Z1378" i="4" s="1"/>
  <c r="AA1378" i="4" s="1"/>
  <c r="Y1442" i="4"/>
  <c r="Z1442" i="4" s="1"/>
  <c r="AA1442" i="4" s="1"/>
  <c r="Y1037" i="4"/>
  <c r="Z1037" i="4" s="1"/>
  <c r="AA1037" i="4" s="1"/>
  <c r="Y1101" i="4"/>
  <c r="Z1101" i="4" s="1"/>
  <c r="AA1101" i="4" s="1"/>
  <c r="Y1165" i="4"/>
  <c r="Z1165" i="4" s="1"/>
  <c r="AA1165" i="4" s="1"/>
  <c r="Y1229" i="4"/>
  <c r="Z1229" i="4" s="1"/>
  <c r="AA1229" i="4" s="1"/>
  <c r="Y1293" i="4"/>
  <c r="Z1293" i="4" s="1"/>
  <c r="AA1293" i="4" s="1"/>
  <c r="Y1357" i="4"/>
  <c r="Z1357" i="4" s="1"/>
  <c r="AA1357" i="4" s="1"/>
  <c r="Y1421" i="4"/>
  <c r="Z1421" i="4" s="1"/>
  <c r="AA1421" i="4" s="1"/>
  <c r="Y1485" i="4"/>
  <c r="Z1485" i="4" s="1"/>
  <c r="AA1485" i="4" s="1"/>
  <c r="Y1549" i="4"/>
  <c r="Z1549" i="4" s="1"/>
  <c r="AA1549" i="4" s="1"/>
  <c r="Y1613" i="4"/>
  <c r="Z1613" i="4" s="1"/>
  <c r="AA1613" i="4" s="1"/>
  <c r="Y1677" i="4"/>
  <c r="Z1677" i="4" s="1"/>
  <c r="AA1677" i="4" s="1"/>
  <c r="Y109" i="4"/>
  <c r="Z109" i="4" s="1"/>
  <c r="AA109" i="4" s="1"/>
  <c r="Y257" i="4"/>
  <c r="Z257" i="4" s="1"/>
  <c r="AA257" i="4" s="1"/>
  <c r="Y617" i="4"/>
  <c r="Z617" i="4" s="1"/>
  <c r="AA617" i="4" s="1"/>
  <c r="Y608" i="4"/>
  <c r="Z608" i="4" s="1"/>
  <c r="AA608" i="4" s="1"/>
  <c r="Y509" i="4"/>
  <c r="Z509" i="4" s="1"/>
  <c r="AA509" i="4" s="1"/>
  <c r="Y727" i="4"/>
  <c r="Z727" i="4" s="1"/>
  <c r="AA727" i="4" s="1"/>
  <c r="Y855" i="4"/>
  <c r="Z855" i="4" s="1"/>
  <c r="AA855" i="4" s="1"/>
  <c r="Y1023" i="4"/>
  <c r="Z1023" i="4" s="1"/>
  <c r="AA1023" i="4" s="1"/>
  <c r="Y886" i="4"/>
  <c r="Z886" i="4" s="1"/>
  <c r="AA886" i="4" s="1"/>
  <c r="Y502" i="4"/>
  <c r="Z502" i="4" s="1"/>
  <c r="AA502" i="4" s="1"/>
  <c r="Y845" i="4"/>
  <c r="Z845" i="4" s="1"/>
  <c r="AA845" i="4" s="1"/>
  <c r="Y973" i="4"/>
  <c r="Z973" i="4" s="1"/>
  <c r="AA973" i="4" s="1"/>
  <c r="Y1086" i="4"/>
  <c r="Z1086" i="4" s="1"/>
  <c r="AA1086" i="4" s="1"/>
  <c r="Y1214" i="4"/>
  <c r="Z1214" i="4" s="1"/>
  <c r="AA1214" i="4" s="1"/>
  <c r="Y1322" i="4"/>
  <c r="Z1322" i="4" s="1"/>
  <c r="AA1322" i="4" s="1"/>
  <c r="Y1406" i="4"/>
  <c r="Z1406" i="4" s="1"/>
  <c r="AA1406" i="4" s="1"/>
  <c r="Y736" i="4"/>
  <c r="Z736" i="4" s="1"/>
  <c r="AA736" i="4" s="1"/>
  <c r="Y1109" i="4"/>
  <c r="Z1109" i="4" s="1"/>
  <c r="AA1109" i="4" s="1"/>
  <c r="Y1193" i="4"/>
  <c r="Z1193" i="4" s="1"/>
  <c r="AA1193" i="4" s="1"/>
  <c r="Y1281" i="4"/>
  <c r="Z1281" i="4" s="1"/>
  <c r="AA1281" i="4" s="1"/>
  <c r="Y1365" i="4"/>
  <c r="Z1365" i="4" s="1"/>
  <c r="AA1365" i="4" s="1"/>
  <c r="Y1449" i="4"/>
  <c r="Z1449" i="4" s="1"/>
  <c r="AA1449" i="4" s="1"/>
  <c r="Y1537" i="4"/>
  <c r="Z1537" i="4" s="1"/>
  <c r="AA1537" i="4" s="1"/>
  <c r="Y1621" i="4"/>
  <c r="Z1621" i="4" s="1"/>
  <c r="AA1621" i="4" s="1"/>
  <c r="Y1701" i="4"/>
  <c r="Z1701" i="4" s="1"/>
  <c r="AA1701" i="4" s="1"/>
  <c r="Y1060" i="4"/>
  <c r="Z1060" i="4" s="1"/>
  <c r="AA1060" i="4" s="1"/>
  <c r="Y1124" i="4"/>
  <c r="Z1124" i="4" s="1"/>
  <c r="AA1124" i="4" s="1"/>
  <c r="Y1188" i="4"/>
  <c r="Z1188" i="4" s="1"/>
  <c r="AA1188" i="4" s="1"/>
  <c r="Y1252" i="4"/>
  <c r="Z1252" i="4" s="1"/>
  <c r="AA1252" i="4" s="1"/>
  <c r="Y1316" i="4"/>
  <c r="Z1316" i="4" s="1"/>
  <c r="AA1316" i="4" s="1"/>
  <c r="Y1380" i="4"/>
  <c r="Z1380" i="4" s="1"/>
  <c r="AA1380" i="4" s="1"/>
  <c r="Y1444" i="4"/>
  <c r="Z1444" i="4" s="1"/>
  <c r="AA1444" i="4" s="1"/>
  <c r="Y1508" i="4"/>
  <c r="Z1508" i="4" s="1"/>
  <c r="AA1508" i="4" s="1"/>
  <c r="Y984" i="4"/>
  <c r="Z984" i="4" s="1"/>
  <c r="AA984" i="4" s="1"/>
  <c r="Y1239" i="4"/>
  <c r="Z1239" i="4" s="1"/>
  <c r="AA1239" i="4" s="1"/>
  <c r="Y1714" i="4"/>
  <c r="Z1714" i="4" s="1"/>
  <c r="AA1714" i="4" s="1"/>
  <c r="Y1778" i="4"/>
  <c r="Z1778" i="4" s="1"/>
  <c r="AA1778" i="4" s="1"/>
  <c r="Y1842" i="4"/>
  <c r="Z1842" i="4" s="1"/>
  <c r="AA1842" i="4" s="1"/>
  <c r="Y1906" i="4"/>
  <c r="Z1906" i="4" s="1"/>
  <c r="AA1906" i="4" s="1"/>
  <c r="Y1970" i="4"/>
  <c r="Z1970" i="4" s="1"/>
  <c r="AA1970" i="4" s="1"/>
  <c r="Y2034" i="4"/>
  <c r="Z2034" i="4" s="1"/>
  <c r="AA2034" i="4" s="1"/>
  <c r="Y2098" i="4"/>
  <c r="Z2098" i="4" s="1"/>
  <c r="AA2098" i="4" s="1"/>
  <c r="Y195" i="4"/>
  <c r="Z195" i="4" s="1"/>
  <c r="AA195" i="4" s="1"/>
  <c r="Y161" i="4"/>
  <c r="Z161" i="4" s="1"/>
  <c r="AA161" i="4" s="1"/>
  <c r="Y480" i="4"/>
  <c r="Z480" i="4" s="1"/>
  <c r="AA480" i="4" s="1"/>
  <c r="Y258" i="4"/>
  <c r="Z258" i="4" s="1"/>
  <c r="AA258" i="4" s="1"/>
  <c r="Y240" i="4"/>
  <c r="Z240" i="4" s="1"/>
  <c r="AA240" i="4" s="1"/>
  <c r="Y635" i="4"/>
  <c r="Z635" i="4" s="1"/>
  <c r="AA635" i="4" s="1"/>
  <c r="Y534" i="4"/>
  <c r="Z534" i="4" s="1"/>
  <c r="AA534" i="4" s="1"/>
  <c r="Y935" i="4"/>
  <c r="Z935" i="4" s="1"/>
  <c r="AA935" i="4" s="1"/>
  <c r="Y794" i="4"/>
  <c r="Z794" i="4" s="1"/>
  <c r="AA794" i="4" s="1"/>
  <c r="Y966" i="4"/>
  <c r="Z966" i="4" s="1"/>
  <c r="AA966" i="4" s="1"/>
  <c r="Y777" i="4"/>
  <c r="Z777" i="4" s="1"/>
  <c r="AA777" i="4" s="1"/>
  <c r="Y2080" i="4"/>
  <c r="Z2080" i="4" s="1"/>
  <c r="AA2080" i="4" s="1"/>
  <c r="Y1143" i="4"/>
  <c r="Z1143" i="4" s="1"/>
  <c r="AA1143" i="4" s="1"/>
  <c r="Y474" i="4"/>
  <c r="Z474" i="4" s="1"/>
  <c r="AA474" i="4" s="1"/>
  <c r="Y906" i="4"/>
  <c r="Z906" i="4" s="1"/>
  <c r="AA906" i="4" s="1"/>
  <c r="Y453" i="4"/>
  <c r="Z453" i="4" s="1"/>
  <c r="AA453" i="4" s="1"/>
  <c r="Y1751" i="4"/>
  <c r="Z1751" i="4" s="1"/>
  <c r="AA1751" i="4" s="1"/>
  <c r="Y1539" i="4"/>
  <c r="Z1539" i="4" s="1"/>
  <c r="AA1539" i="4" s="1"/>
  <c r="Y2089" i="4"/>
  <c r="Z2089" i="4" s="1"/>
  <c r="AA2089" i="4" s="1"/>
  <c r="Y1288" i="4"/>
  <c r="Z1288" i="4" s="1"/>
  <c r="AA1288" i="4" s="1"/>
  <c r="Y955" i="4"/>
  <c r="Z955" i="4" s="1"/>
  <c r="AA955" i="4" s="1"/>
  <c r="Y1467" i="4"/>
  <c r="Z1467" i="4" s="1"/>
  <c r="AA1467" i="4" s="1"/>
  <c r="Y1995" i="4"/>
  <c r="Z1995" i="4" s="1"/>
  <c r="AA1995" i="4" s="1"/>
  <c r="Y1619" i="4"/>
  <c r="Z1619" i="4" s="1"/>
  <c r="AA1619" i="4" s="1"/>
  <c r="Y1008" i="4"/>
  <c r="Z1008" i="4" s="1"/>
  <c r="AA1008" i="4" s="1"/>
  <c r="Y1484" i="4"/>
  <c r="Z1484" i="4" s="1"/>
  <c r="AA1484" i="4" s="1"/>
  <c r="Y985" i="4"/>
  <c r="Z985" i="4" s="1"/>
  <c r="AA985" i="4" s="1"/>
  <c r="Y377" i="4"/>
  <c r="Z377" i="4" s="1"/>
  <c r="AA377" i="4" s="1"/>
  <c r="Y1855" i="4"/>
  <c r="Z1855" i="4" s="1"/>
  <c r="AA1855" i="4" s="1"/>
  <c r="Y1607" i="4"/>
  <c r="Z1607" i="4" s="1"/>
  <c r="AA1607" i="4" s="1"/>
  <c r="Y1848" i="4"/>
  <c r="Z1848" i="4" s="1"/>
  <c r="AA1848" i="4" s="1"/>
  <c r="Y1942" i="4"/>
  <c r="Z1942" i="4" s="1"/>
  <c r="AA1942" i="4" s="1"/>
  <c r="Y1241" i="4"/>
  <c r="Z1241" i="4" s="1"/>
  <c r="AA1241" i="4" s="1"/>
  <c r="Y296" i="4"/>
  <c r="Z296" i="4" s="1"/>
  <c r="AA296" i="4" s="1"/>
  <c r="Y1483" i="4"/>
  <c r="Z1483" i="4" s="1"/>
  <c r="AA1483" i="4" s="1"/>
  <c r="Y414" i="4"/>
  <c r="Z414" i="4" s="1"/>
  <c r="AA414" i="4" s="1"/>
  <c r="Y1167" i="4"/>
  <c r="Z1167" i="4" s="1"/>
  <c r="AA1167" i="4" s="1"/>
  <c r="Y1723" i="4"/>
  <c r="Z1723" i="4" s="1"/>
  <c r="AA1723" i="4" s="1"/>
  <c r="Y1459" i="4"/>
  <c r="Z1459" i="4" s="1"/>
  <c r="AA1459" i="4" s="1"/>
  <c r="Y2012" i="4"/>
  <c r="Z2012" i="4" s="1"/>
  <c r="AA2012" i="4" s="1"/>
  <c r="Y976" i="4"/>
  <c r="Z976" i="4" s="1"/>
  <c r="AA976" i="4" s="1"/>
  <c r="Y1793" i="4"/>
  <c r="Z1793" i="4" s="1"/>
  <c r="AA1793" i="4" s="1"/>
  <c r="Y1750" i="4"/>
  <c r="Z1750" i="4" s="1"/>
  <c r="AA1750" i="4" s="1"/>
  <c r="Y1669" i="4"/>
  <c r="Z1669" i="4" s="1"/>
  <c r="AA1669" i="4" s="1"/>
  <c r="Y1230" i="4"/>
  <c r="Z1230" i="4" s="1"/>
  <c r="AA1230" i="4" s="1"/>
  <c r="Y263" i="4"/>
  <c r="Z263" i="4" s="1"/>
  <c r="AA263" i="4" s="1"/>
  <c r="Y406" i="4"/>
  <c r="Z406" i="4" s="1"/>
  <c r="AA406" i="4" s="1"/>
  <c r="Y1326" i="4"/>
  <c r="Z1326" i="4" s="1"/>
  <c r="AA1326" i="4" s="1"/>
  <c r="Y1285" i="4"/>
  <c r="Z1285" i="4" s="1"/>
  <c r="AA1285" i="4" s="1"/>
  <c r="Y1064" i="4"/>
  <c r="Z1064" i="4" s="1"/>
  <c r="AA1064" i="4" s="1"/>
  <c r="Y1384" i="4"/>
  <c r="Z1384" i="4" s="1"/>
  <c r="AA1384" i="4" s="1"/>
  <c r="Y1718" i="4"/>
  <c r="Z1718" i="4" s="1"/>
  <c r="AA1718" i="4" s="1"/>
  <c r="Y2102" i="4"/>
  <c r="Z2102" i="4" s="1"/>
  <c r="AA2102" i="4" s="1"/>
  <c r="Y1813" i="4"/>
  <c r="Z1813" i="4" s="1"/>
  <c r="AA1813" i="4" s="1"/>
  <c r="Y2025" i="4"/>
  <c r="Z2025" i="4" s="1"/>
  <c r="AA2025" i="4" s="1"/>
  <c r="Y1578" i="4"/>
  <c r="Z1578" i="4" s="1"/>
  <c r="AA1578" i="4" s="1"/>
  <c r="Y1828" i="4"/>
  <c r="Z1828" i="4" s="1"/>
  <c r="AA1828" i="4" s="1"/>
  <c r="Y1996" i="4"/>
  <c r="Z1996" i="4" s="1"/>
  <c r="AA1996" i="4" s="1"/>
  <c r="Y1636" i="4"/>
  <c r="Z1636" i="4" s="1"/>
  <c r="AA1636" i="4" s="1"/>
  <c r="Y1571" i="4"/>
  <c r="Z1571" i="4" s="1"/>
  <c r="AA1571" i="4" s="1"/>
  <c r="Y1586" i="4"/>
  <c r="Z1586" i="4" s="1"/>
  <c r="AA1586" i="4" s="1"/>
  <c r="Y714" i="4"/>
  <c r="Z714" i="4" s="1"/>
  <c r="AA714" i="4" s="1"/>
  <c r="Y1672" i="4"/>
  <c r="Z1672" i="4" s="1"/>
  <c r="AA1672" i="4" s="1"/>
  <c r="Y1528" i="4"/>
  <c r="Z1528" i="4" s="1"/>
  <c r="AA1528" i="4" s="1"/>
  <c r="Y1644" i="4"/>
  <c r="Z1644" i="4" s="1"/>
  <c r="AA1644" i="4" s="1"/>
  <c r="Y318" i="4"/>
  <c r="Z318" i="4" s="1"/>
  <c r="AA318" i="4" s="1"/>
  <c r="Y638" i="4"/>
  <c r="Z638" i="4" s="1"/>
  <c r="AA638" i="4" s="1"/>
  <c r="Y1291" i="4"/>
  <c r="Z1291" i="4" s="1"/>
  <c r="AA1291" i="4" s="1"/>
  <c r="Y382" i="4"/>
  <c r="Z382" i="4" s="1"/>
  <c r="AA382" i="4" s="1"/>
  <c r="Y740" i="4"/>
  <c r="Z740" i="4" s="1"/>
  <c r="AA740" i="4" s="1"/>
  <c r="Y657" i="4"/>
  <c r="Z657" i="4" s="1"/>
  <c r="AA657" i="4" s="1"/>
  <c r="Y566" i="4"/>
  <c r="Z566" i="4" s="1"/>
  <c r="AA566" i="4" s="1"/>
  <c r="Y1418" i="4"/>
  <c r="Z1418" i="4" s="1"/>
  <c r="AA1418" i="4" s="1"/>
  <c r="Y1461" i="4"/>
  <c r="Z1461" i="4" s="1"/>
  <c r="AA1461" i="4" s="1"/>
  <c r="Y1132" i="4"/>
  <c r="Z1132" i="4" s="1"/>
  <c r="AA1132" i="4" s="1"/>
  <c r="Y1452" i="4"/>
  <c r="Z1452" i="4" s="1"/>
  <c r="AA1452" i="4" s="1"/>
  <c r="Y1850" i="4"/>
  <c r="Z1850" i="4" s="1"/>
  <c r="AA1850" i="4" s="1"/>
  <c r="Y796" i="4"/>
  <c r="Z796" i="4" s="1"/>
  <c r="AA796" i="4" s="1"/>
  <c r="Y1861" i="4"/>
  <c r="Z1861" i="4" s="1"/>
  <c r="AA1861" i="4" s="1"/>
  <c r="Y1107" i="4"/>
  <c r="Z1107" i="4" s="1"/>
  <c r="AA1107" i="4" s="1"/>
  <c r="Y1696" i="4"/>
  <c r="Z1696" i="4" s="1"/>
  <c r="AA1696" i="4" s="1"/>
  <c r="Y1904" i="4"/>
  <c r="Z1904" i="4" s="1"/>
  <c r="AA1904" i="4" s="1"/>
  <c r="Y2096" i="4"/>
  <c r="Z2096" i="4" s="1"/>
  <c r="AA2096" i="4" s="1"/>
  <c r="Y1550" i="4"/>
  <c r="Z1550" i="4" s="1"/>
  <c r="AA1550" i="4" s="1"/>
  <c r="Y1311" i="4"/>
  <c r="Z1311" i="4" s="1"/>
  <c r="AA1311" i="4" s="1"/>
  <c r="Y1891" i="4"/>
  <c r="Z1891" i="4" s="1"/>
  <c r="AA1891" i="4" s="1"/>
  <c r="Y1943" i="4"/>
  <c r="Z1943" i="4" s="1"/>
  <c r="AA1943" i="4" s="1"/>
  <c r="Y1923" i="4"/>
  <c r="Z1923" i="4" s="1"/>
  <c r="AA1923" i="4" s="1"/>
  <c r="Y1899" i="4"/>
  <c r="Z1899" i="4" s="1"/>
  <c r="AA1899" i="4" s="1"/>
  <c r="Y1035" i="4"/>
  <c r="Z1035" i="4" s="1"/>
  <c r="AA1035" i="4" s="1"/>
  <c r="Y170" i="4"/>
  <c r="Z170" i="4" s="1"/>
  <c r="AA170" i="4" s="1"/>
  <c r="Y362" i="4"/>
  <c r="Z362" i="4" s="1"/>
  <c r="AA362" i="4" s="1"/>
  <c r="Y582" i="4"/>
  <c r="Z582" i="4" s="1"/>
  <c r="AA582" i="4" s="1"/>
  <c r="Y254" i="4"/>
  <c r="Z254" i="4" s="1"/>
  <c r="AA254" i="4" s="1"/>
  <c r="Y150" i="4"/>
  <c r="Z150" i="4" s="1"/>
  <c r="AA150" i="4" s="1"/>
  <c r="Y317" i="4"/>
  <c r="Z317" i="4" s="1"/>
  <c r="AA317" i="4" s="1"/>
  <c r="Y437" i="4"/>
  <c r="Z437" i="4" s="1"/>
  <c r="AA437" i="4" s="1"/>
  <c r="Y1710" i="4"/>
  <c r="Z1710" i="4" s="1"/>
  <c r="AA1710" i="4" s="1"/>
  <c r="Y1498" i="4"/>
  <c r="Z1498" i="4" s="1"/>
  <c r="AA1498" i="4" s="1"/>
  <c r="Y2087" i="4"/>
  <c r="Z2087" i="4" s="1"/>
  <c r="AA2087" i="4" s="1"/>
  <c r="Y1572" i="4"/>
  <c r="Z1572" i="4" s="1"/>
  <c r="AA1572" i="4" s="1"/>
  <c r="Y1852" i="4"/>
  <c r="Z1852" i="4" s="1"/>
  <c r="AA1852" i="4" s="1"/>
  <c r="Y2097" i="4"/>
  <c r="Z2097" i="4" s="1"/>
  <c r="AA2097" i="4" s="1"/>
  <c r="Y2074" i="4"/>
  <c r="Z2074" i="4" s="1"/>
  <c r="AA2074" i="4" s="1"/>
  <c r="Y1420" i="4"/>
  <c r="Z1420" i="4" s="1"/>
  <c r="AA1420" i="4" s="1"/>
  <c r="Y1417" i="4"/>
  <c r="Z1417" i="4" s="1"/>
  <c r="AA1417" i="4" s="1"/>
  <c r="Y375" i="4"/>
  <c r="Z375" i="4" s="1"/>
  <c r="AA375" i="4" s="1"/>
  <c r="Y1038" i="4"/>
  <c r="Z1038" i="4" s="1"/>
  <c r="AA1038" i="4" s="1"/>
  <c r="Y959" i="4"/>
  <c r="Z959" i="4" s="1"/>
  <c r="AA959" i="4" s="1"/>
  <c r="Y241" i="4"/>
  <c r="Z241" i="4" s="1"/>
  <c r="AA241" i="4" s="1"/>
  <c r="Y79" i="4"/>
  <c r="Z79" i="4" s="1"/>
  <c r="AA79" i="4" s="1"/>
  <c r="Y159" i="4"/>
  <c r="Z159" i="4" s="1"/>
  <c r="AA159" i="4" s="1"/>
  <c r="Y255" i="4"/>
  <c r="Z255" i="4" s="1"/>
  <c r="AA255" i="4" s="1"/>
  <c r="Y26" i="4"/>
  <c r="Z26" i="4" s="1"/>
  <c r="AA26" i="4" s="1"/>
  <c r="Y69" i="4"/>
  <c r="Z69" i="4" s="1"/>
  <c r="AA69" i="4" s="1"/>
  <c r="Y137" i="4"/>
  <c r="Z137" i="4" s="1"/>
  <c r="AA137" i="4" s="1"/>
  <c r="Y262" i="4"/>
  <c r="Z262" i="4" s="1"/>
  <c r="AA262" i="4" s="1"/>
  <c r="Y59" i="4"/>
  <c r="Z59" i="4" s="1"/>
  <c r="AA59" i="4" s="1"/>
  <c r="Y155" i="4"/>
  <c r="Z155" i="4" s="1"/>
  <c r="AA155" i="4" s="1"/>
  <c r="Y235" i="4"/>
  <c r="Z235" i="4" s="1"/>
  <c r="AA235" i="4" s="1"/>
  <c r="Y315" i="4"/>
  <c r="Z315" i="4" s="1"/>
  <c r="AA315" i="4" s="1"/>
  <c r="Y65" i="4"/>
  <c r="Z65" i="4" s="1"/>
  <c r="AA65" i="4" s="1"/>
  <c r="Y106" i="4"/>
  <c r="Z106" i="4" s="1"/>
  <c r="AA106" i="4" s="1"/>
  <c r="Y210" i="4"/>
  <c r="Z210" i="4" s="1"/>
  <c r="AA210" i="4" s="1"/>
  <c r="Y145" i="4"/>
  <c r="Z145" i="4" s="1"/>
  <c r="AA145" i="4" s="1"/>
  <c r="Y272" i="4"/>
  <c r="Z272" i="4" s="1"/>
  <c r="AA272" i="4" s="1"/>
  <c r="Y130" i="4"/>
  <c r="Z130" i="4" s="1"/>
  <c r="AA130" i="4" s="1"/>
  <c r="Y380" i="4"/>
  <c r="Z380" i="4" s="1"/>
  <c r="AA380" i="4" s="1"/>
  <c r="Y460" i="4"/>
  <c r="Z460" i="4" s="1"/>
  <c r="AA460" i="4" s="1"/>
  <c r="Y540" i="4"/>
  <c r="Z540" i="4" s="1"/>
  <c r="AA540" i="4" s="1"/>
  <c r="Y597" i="4"/>
  <c r="Z597" i="4" s="1"/>
  <c r="AA597" i="4" s="1"/>
  <c r="Y677" i="4"/>
  <c r="Z677" i="4" s="1"/>
  <c r="AA677" i="4" s="1"/>
  <c r="Y87" i="4"/>
  <c r="Z87" i="4" s="1"/>
  <c r="AA87" i="4" s="1"/>
  <c r="Y279" i="4"/>
  <c r="Z279" i="4" s="1"/>
  <c r="AA279" i="4" s="1"/>
  <c r="Y93" i="4"/>
  <c r="Z93" i="4" s="1"/>
  <c r="AA93" i="4" s="1"/>
  <c r="Y274" i="4"/>
  <c r="Z274" i="4" s="1"/>
  <c r="AA274" i="4" s="1"/>
  <c r="Y252" i="4"/>
  <c r="Z252" i="4" s="1"/>
  <c r="AA252" i="4" s="1"/>
  <c r="Y224" i="4"/>
  <c r="Z224" i="4" s="1"/>
  <c r="AA224" i="4" s="1"/>
  <c r="Y408" i="4"/>
  <c r="Z408" i="4" s="1"/>
  <c r="AA408" i="4" s="1"/>
  <c r="Y536" i="4"/>
  <c r="Z536" i="4" s="1"/>
  <c r="AA536" i="4" s="1"/>
  <c r="Y605" i="4"/>
  <c r="Z605" i="4" s="1"/>
  <c r="AA605" i="4" s="1"/>
  <c r="Y713" i="4"/>
  <c r="Z713" i="4" s="1"/>
  <c r="AA713" i="4" s="1"/>
  <c r="Y495" i="4"/>
  <c r="Z495" i="4" s="1"/>
  <c r="AA495" i="4" s="1"/>
  <c r="Y600" i="4"/>
  <c r="Z600" i="4" s="1"/>
  <c r="AA600" i="4" s="1"/>
  <c r="Y680" i="4"/>
  <c r="Z680" i="4" s="1"/>
  <c r="AA680" i="4" s="1"/>
  <c r="Y387" i="4"/>
  <c r="Z387" i="4" s="1"/>
  <c r="AA387" i="4" s="1"/>
  <c r="Y498" i="4"/>
  <c r="Z498" i="4" s="1"/>
  <c r="AA498" i="4" s="1"/>
  <c r="Y595" i="4"/>
  <c r="Z595" i="4" s="1"/>
  <c r="AA595" i="4" s="1"/>
  <c r="Y147" i="4"/>
  <c r="Z147" i="4" s="1"/>
  <c r="AA147" i="4" s="1"/>
  <c r="Y307" i="4"/>
  <c r="Z307" i="4" s="1"/>
  <c r="AA307" i="4" s="1"/>
  <c r="Y58" i="4"/>
  <c r="Z58" i="4" s="1"/>
  <c r="AA58" i="4" s="1"/>
  <c r="Y40" i="4"/>
  <c r="Z40" i="4" s="1"/>
  <c r="AA40" i="4" s="1"/>
  <c r="Y282" i="4"/>
  <c r="Z282" i="4" s="1"/>
  <c r="AA282" i="4" s="1"/>
  <c r="Y277" i="4"/>
  <c r="Z277" i="4" s="1"/>
  <c r="AA277" i="4" s="1"/>
  <c r="Y448" i="4"/>
  <c r="Z448" i="4" s="1"/>
  <c r="AA448" i="4" s="1"/>
  <c r="Y552" i="4"/>
  <c r="Z552" i="4" s="1"/>
  <c r="AA552" i="4" s="1"/>
  <c r="Y621" i="4"/>
  <c r="Z621" i="4" s="1"/>
  <c r="AA621" i="4" s="1"/>
  <c r="Y78" i="4"/>
  <c r="Z78" i="4" s="1"/>
  <c r="AA78" i="4" s="1"/>
  <c r="Y511" i="4"/>
  <c r="Z511" i="4" s="1"/>
  <c r="AA511" i="4" s="1"/>
  <c r="Y612" i="4"/>
  <c r="Z612" i="4" s="1"/>
  <c r="AA612" i="4" s="1"/>
  <c r="Y708" i="4"/>
  <c r="Z708" i="4" s="1"/>
  <c r="AA708" i="4" s="1"/>
  <c r="Y403" i="4"/>
  <c r="Z403" i="4" s="1"/>
  <c r="AA403" i="4" s="1"/>
  <c r="Y514" i="4"/>
  <c r="Z514" i="4" s="1"/>
  <c r="AA514" i="4" s="1"/>
  <c r="Y623" i="4"/>
  <c r="Z623" i="4" s="1"/>
  <c r="AA623" i="4" s="1"/>
  <c r="Y703" i="4"/>
  <c r="Z703" i="4" s="1"/>
  <c r="AA703" i="4" s="1"/>
  <c r="Y390" i="4"/>
  <c r="Z390" i="4" s="1"/>
  <c r="AA390" i="4" s="1"/>
  <c r="Y835" i="4"/>
  <c r="Z835" i="4" s="1"/>
  <c r="AA835" i="4" s="1"/>
  <c r="Y915" i="4"/>
  <c r="Z915" i="4" s="1"/>
  <c r="AA915" i="4" s="1"/>
  <c r="Y995" i="4"/>
  <c r="Z995" i="4" s="1"/>
  <c r="AA995" i="4" s="1"/>
  <c r="Y782" i="4"/>
  <c r="Z782" i="4" s="1"/>
  <c r="AA782" i="4" s="1"/>
  <c r="Y862" i="4"/>
  <c r="Z862" i="4" s="1"/>
  <c r="AA862" i="4" s="1"/>
  <c r="Y942" i="4"/>
  <c r="Z942" i="4" s="1"/>
  <c r="AA942" i="4" s="1"/>
  <c r="Y103" i="4"/>
  <c r="Z103" i="4" s="1"/>
  <c r="AA103" i="4" s="1"/>
  <c r="Y77" i="4"/>
  <c r="Z77" i="4" s="1"/>
  <c r="AA77" i="4" s="1"/>
  <c r="Y197" i="4"/>
  <c r="Z197" i="4" s="1"/>
  <c r="AA197" i="4" s="1"/>
  <c r="Y420" i="4"/>
  <c r="Z420" i="4" s="1"/>
  <c r="AA420" i="4" s="1"/>
  <c r="Y593" i="4"/>
  <c r="Z593" i="4" s="1"/>
  <c r="AA593" i="4" s="1"/>
  <c r="Y463" i="4"/>
  <c r="Z463" i="4" s="1"/>
  <c r="AA463" i="4" s="1"/>
  <c r="Y688" i="4"/>
  <c r="Z688" i="4" s="1"/>
  <c r="AA688" i="4" s="1"/>
  <c r="Y483" i="4"/>
  <c r="Z483" i="4" s="1"/>
  <c r="AA483" i="4" s="1"/>
  <c r="Y651" i="4"/>
  <c r="Z651" i="4" s="1"/>
  <c r="AA651" i="4" s="1"/>
  <c r="Y385" i="4"/>
  <c r="Z385" i="4" s="1"/>
  <c r="AA385" i="4" s="1"/>
  <c r="Y843" i="4"/>
  <c r="Z843" i="4" s="1"/>
  <c r="AA843" i="4" s="1"/>
  <c r="Y951" i="4"/>
  <c r="Z951" i="4" s="1"/>
  <c r="AA951" i="4" s="1"/>
  <c r="Y770" i="4"/>
  <c r="Z770" i="4" s="1"/>
  <c r="AA770" i="4" s="1"/>
  <c r="Y874" i="4"/>
  <c r="Z874" i="4" s="1"/>
  <c r="AA874" i="4" s="1"/>
  <c r="Y982" i="4"/>
  <c r="Z982" i="4" s="1"/>
  <c r="AA982" i="4" s="1"/>
  <c r="Y760" i="4"/>
  <c r="Z760" i="4" s="1"/>
  <c r="AA760" i="4" s="1"/>
  <c r="Y837" i="4"/>
  <c r="Z837" i="4" s="1"/>
  <c r="AA837" i="4" s="1"/>
  <c r="Y917" i="4"/>
  <c r="Z917" i="4" s="1"/>
  <c r="AA917" i="4" s="1"/>
  <c r="Y1013" i="4"/>
  <c r="Z1013" i="4" s="1"/>
  <c r="AA1013" i="4" s="1"/>
  <c r="Y1078" i="4"/>
  <c r="Z1078" i="4" s="1"/>
  <c r="AA1078" i="4" s="1"/>
  <c r="Y1158" i="4"/>
  <c r="Z1158" i="4" s="1"/>
  <c r="AA1158" i="4" s="1"/>
  <c r="Y1254" i="4"/>
  <c r="Z1254" i="4" s="1"/>
  <c r="AA1254" i="4" s="1"/>
  <c r="Y227" i="4"/>
  <c r="Z227" i="4" s="1"/>
  <c r="AA227" i="4" s="1"/>
  <c r="Y154" i="4"/>
  <c r="Z154" i="4" s="1"/>
  <c r="AA154" i="4" s="1"/>
  <c r="Y178" i="4"/>
  <c r="Z178" i="4" s="1"/>
  <c r="AA178" i="4" s="1"/>
  <c r="Y500" i="4"/>
  <c r="Z500" i="4" s="1"/>
  <c r="AA500" i="4" s="1"/>
  <c r="Y673" i="4"/>
  <c r="Z673" i="4" s="1"/>
  <c r="AA673" i="4" s="1"/>
  <c r="Y588" i="4"/>
  <c r="Z588" i="4" s="1"/>
  <c r="AA588" i="4" s="1"/>
  <c r="Y359" i="4"/>
  <c r="Z359" i="4" s="1"/>
  <c r="AA359" i="4" s="1"/>
  <c r="Y563" i="4"/>
  <c r="Z563" i="4" s="1"/>
  <c r="AA563" i="4" s="1"/>
  <c r="Y711" i="4"/>
  <c r="Z711" i="4" s="1"/>
  <c r="AA711" i="4" s="1"/>
  <c r="Y775" i="4"/>
  <c r="Z775" i="4" s="1"/>
  <c r="AA775" i="4" s="1"/>
  <c r="Y879" i="4"/>
  <c r="Z879" i="4" s="1"/>
  <c r="AA879" i="4" s="1"/>
  <c r="Y1007" i="4"/>
  <c r="Z1007" i="4" s="1"/>
  <c r="AA1007" i="4" s="1"/>
  <c r="Y806" i="4"/>
  <c r="Z806" i="4" s="1"/>
  <c r="AA806" i="4" s="1"/>
  <c r="Y914" i="4"/>
  <c r="Z914" i="4" s="1"/>
  <c r="AA914" i="4" s="1"/>
  <c r="Y422" i="4"/>
  <c r="Z422" i="4" s="1"/>
  <c r="AA422" i="4" s="1"/>
  <c r="Y785" i="4"/>
  <c r="Z785" i="4" s="1"/>
  <c r="AA785" i="4" s="1"/>
  <c r="Y865" i="4"/>
  <c r="Z865" i="4" s="1"/>
  <c r="AA865" i="4" s="1"/>
  <c r="Y961" i="4"/>
  <c r="Z961" i="4" s="1"/>
  <c r="AA961" i="4" s="1"/>
  <c r="Y748" i="4"/>
  <c r="Z748" i="4" s="1"/>
  <c r="AA748" i="4" s="1"/>
  <c r="Y1106" i="4"/>
  <c r="Z1106" i="4" s="1"/>
  <c r="AA1106" i="4" s="1"/>
  <c r="Y1202" i="4"/>
  <c r="Z1202" i="4" s="1"/>
  <c r="AA1202" i="4" s="1"/>
  <c r="Y1282" i="4"/>
  <c r="Z1282" i="4" s="1"/>
  <c r="AA1282" i="4" s="1"/>
  <c r="Y1362" i="4"/>
  <c r="Z1362" i="4" s="1"/>
  <c r="AA1362" i="4" s="1"/>
  <c r="Y1458" i="4"/>
  <c r="Z1458" i="4" s="1"/>
  <c r="AA1458" i="4" s="1"/>
  <c r="Y1069" i="4"/>
  <c r="Z1069" i="4" s="1"/>
  <c r="AA1069" i="4" s="1"/>
  <c r="Y1149" i="4"/>
  <c r="Z1149" i="4" s="1"/>
  <c r="AA1149" i="4" s="1"/>
  <c r="Y1245" i="4"/>
  <c r="Z1245" i="4" s="1"/>
  <c r="AA1245" i="4" s="1"/>
  <c r="Y1325" i="4"/>
  <c r="Z1325" i="4" s="1"/>
  <c r="AA1325" i="4" s="1"/>
  <c r="Y1405" i="4"/>
  <c r="Z1405" i="4" s="1"/>
  <c r="AA1405" i="4" s="1"/>
  <c r="Y1501" i="4"/>
  <c r="Z1501" i="4" s="1"/>
  <c r="AA1501" i="4" s="1"/>
  <c r="Y1581" i="4"/>
  <c r="Z1581" i="4" s="1"/>
  <c r="AA1581" i="4" s="1"/>
  <c r="Y1661" i="4"/>
  <c r="Z1661" i="4" s="1"/>
  <c r="AA1661" i="4" s="1"/>
  <c r="Y245" i="4"/>
  <c r="Z245" i="4" s="1"/>
  <c r="AA245" i="4" s="1"/>
  <c r="Y484" i="4"/>
  <c r="Z484" i="4" s="1"/>
  <c r="AA484" i="4" s="1"/>
  <c r="Y527" i="4"/>
  <c r="Z527" i="4" s="1"/>
  <c r="AA527" i="4" s="1"/>
  <c r="Y587" i="4"/>
  <c r="Z587" i="4" s="1"/>
  <c r="AA587" i="4" s="1"/>
  <c r="Y551" i="4"/>
  <c r="Z551" i="4" s="1"/>
  <c r="AA551" i="4" s="1"/>
  <c r="Y983" i="4"/>
  <c r="Z983" i="4" s="1"/>
  <c r="AA983" i="4" s="1"/>
  <c r="Y930" i="4"/>
  <c r="Z930" i="4" s="1"/>
  <c r="AA930" i="4" s="1"/>
  <c r="Y781" i="4"/>
  <c r="Z781" i="4" s="1"/>
  <c r="AA781" i="4" s="1"/>
  <c r="Y941" i="4"/>
  <c r="Z941" i="4" s="1"/>
  <c r="AA941" i="4" s="1"/>
  <c r="Y1118" i="4"/>
  <c r="Z1118" i="4" s="1"/>
  <c r="AA1118" i="4" s="1"/>
  <c r="Y1278" i="4"/>
  <c r="Z1278" i="4" s="1"/>
  <c r="AA1278" i="4" s="1"/>
  <c r="Y1386" i="4"/>
  <c r="Z1386" i="4" s="1"/>
  <c r="AA1386" i="4" s="1"/>
  <c r="Y1045" i="4"/>
  <c r="Z1045" i="4" s="1"/>
  <c r="AA1045" i="4" s="1"/>
  <c r="Y1153" i="4"/>
  <c r="Z1153" i="4" s="1"/>
  <c r="AA1153" i="4" s="1"/>
  <c r="Y1257" i="4"/>
  <c r="Z1257" i="4" s="1"/>
  <c r="AA1257" i="4" s="1"/>
  <c r="Y1385" i="4"/>
  <c r="Z1385" i="4" s="1"/>
  <c r="AA1385" i="4" s="1"/>
  <c r="Y1493" i="4"/>
  <c r="Z1493" i="4" s="1"/>
  <c r="AA1493" i="4" s="1"/>
  <c r="Y1601" i="4"/>
  <c r="Z1601" i="4" s="1"/>
  <c r="AA1601" i="4" s="1"/>
  <c r="Y374" i="4"/>
  <c r="Z374" i="4" s="1"/>
  <c r="AA374" i="4" s="1"/>
  <c r="Y1092" i="4"/>
  <c r="Z1092" i="4" s="1"/>
  <c r="AA1092" i="4" s="1"/>
  <c r="Y1172" i="4"/>
  <c r="Z1172" i="4" s="1"/>
  <c r="AA1172" i="4" s="1"/>
  <c r="Y1268" i="4"/>
  <c r="Z1268" i="4" s="1"/>
  <c r="AA1268" i="4" s="1"/>
  <c r="Y1348" i="4"/>
  <c r="Z1348" i="4" s="1"/>
  <c r="AA1348" i="4" s="1"/>
  <c r="Y1428" i="4"/>
  <c r="Z1428" i="4" s="1"/>
  <c r="AA1428" i="4" s="1"/>
  <c r="Y792" i="4"/>
  <c r="Z792" i="4" s="1"/>
  <c r="AA792" i="4" s="1"/>
  <c r="Y1111" i="4"/>
  <c r="Z1111" i="4" s="1"/>
  <c r="AA1111" i="4" s="1"/>
  <c r="Y1431" i="4"/>
  <c r="Z1431" i="4" s="1"/>
  <c r="AA1431" i="4" s="1"/>
  <c r="Y1794" i="4"/>
  <c r="Z1794" i="4" s="1"/>
  <c r="AA1794" i="4" s="1"/>
  <c r="Y1874" i="4"/>
  <c r="Z1874" i="4" s="1"/>
  <c r="AA1874" i="4" s="1"/>
  <c r="Y1954" i="4"/>
  <c r="Z1954" i="4" s="1"/>
  <c r="AA1954" i="4" s="1"/>
  <c r="Y2050" i="4"/>
  <c r="Z2050" i="4" s="1"/>
  <c r="AA2050" i="4" s="1"/>
  <c r="Y852" i="4"/>
  <c r="Z852" i="4" s="1"/>
  <c r="AA852" i="4" s="1"/>
  <c r="Y236" i="4"/>
  <c r="Z236" i="4" s="1"/>
  <c r="AA236" i="4" s="1"/>
  <c r="Y564" i="4"/>
  <c r="Z564" i="4" s="1"/>
  <c r="AA564" i="4" s="1"/>
  <c r="Y604" i="4"/>
  <c r="Z604" i="4" s="1"/>
  <c r="AA604" i="4" s="1"/>
  <c r="Y583" i="4"/>
  <c r="Z583" i="4" s="1"/>
  <c r="AA583" i="4" s="1"/>
  <c r="Y807" i="4"/>
  <c r="Z807" i="4" s="1"/>
  <c r="AA807" i="4" s="1"/>
  <c r="Y1019" i="4"/>
  <c r="Z1019" i="4" s="1"/>
  <c r="AA1019" i="4" s="1"/>
  <c r="Y922" i="4"/>
  <c r="Z922" i="4" s="1"/>
  <c r="AA922" i="4" s="1"/>
  <c r="Y809" i="4"/>
  <c r="Z809" i="4" s="1"/>
  <c r="AA809" i="4" s="1"/>
  <c r="Y937" i="4"/>
  <c r="Z937" i="4" s="1"/>
  <c r="AA937" i="4" s="1"/>
  <c r="Y1050" i="4"/>
  <c r="Z1050" i="4" s="1"/>
  <c r="AA1050" i="4" s="1"/>
  <c r="Y1178" i="4"/>
  <c r="Z1178" i="4" s="1"/>
  <c r="AA1178" i="4" s="1"/>
  <c r="Y1294" i="4"/>
  <c r="Z1294" i="4" s="1"/>
  <c r="AA1294" i="4" s="1"/>
  <c r="Y1382" i="4"/>
  <c r="Z1382" i="4" s="1"/>
  <c r="AA1382" i="4" s="1"/>
  <c r="Y1466" i="4"/>
  <c r="Z1466" i="4" s="1"/>
  <c r="AA1466" i="4" s="1"/>
  <c r="Y1081" i="4"/>
  <c r="Z1081" i="4" s="1"/>
  <c r="AA1081" i="4" s="1"/>
  <c r="Y1169" i="4"/>
  <c r="Z1169" i="4" s="1"/>
  <c r="AA1169" i="4" s="1"/>
  <c r="Y1253" i="4"/>
  <c r="Z1253" i="4" s="1"/>
  <c r="AA1253" i="4" s="1"/>
  <c r="Y1337" i="4"/>
  <c r="Z1337" i="4" s="1"/>
  <c r="AA1337" i="4" s="1"/>
  <c r="Y1425" i="4"/>
  <c r="Z1425" i="4" s="1"/>
  <c r="AA1425" i="4" s="1"/>
  <c r="Y1509" i="4"/>
  <c r="Z1509" i="4" s="1"/>
  <c r="AA1509" i="4" s="1"/>
  <c r="Y1593" i="4"/>
  <c r="Z1593" i="4" s="1"/>
  <c r="AA1593" i="4" s="1"/>
  <c r="Y1681" i="4"/>
  <c r="Z1681" i="4" s="1"/>
  <c r="AA1681" i="4" s="1"/>
  <c r="Y1040" i="4"/>
  <c r="Z1040" i="4" s="1"/>
  <c r="AA1040" i="4" s="1"/>
  <c r="Y1104" i="4"/>
  <c r="Z1104" i="4" s="1"/>
  <c r="AA1104" i="4" s="1"/>
  <c r="Y1168" i="4"/>
  <c r="Z1168" i="4" s="1"/>
  <c r="AA1168" i="4" s="1"/>
  <c r="Y1232" i="4"/>
  <c r="Z1232" i="4" s="1"/>
  <c r="AA1232" i="4" s="1"/>
  <c r="Y1296" i="4"/>
  <c r="Z1296" i="4" s="1"/>
  <c r="AA1296" i="4" s="1"/>
  <c r="Y1360" i="4"/>
  <c r="Z1360" i="4" s="1"/>
  <c r="AA1360" i="4" s="1"/>
  <c r="Y1424" i="4"/>
  <c r="Z1424" i="4" s="1"/>
  <c r="AA1424" i="4" s="1"/>
  <c r="Y1488" i="4"/>
  <c r="Z1488" i="4" s="1"/>
  <c r="AA1488" i="4" s="1"/>
  <c r="Y904" i="4"/>
  <c r="Z904" i="4" s="1"/>
  <c r="AA904" i="4" s="1"/>
  <c r="Y1159" i="4"/>
  <c r="Z1159" i="4" s="1"/>
  <c r="AA1159" i="4" s="1"/>
  <c r="Y1415" i="4"/>
  <c r="Z1415" i="4" s="1"/>
  <c r="AA1415" i="4" s="1"/>
  <c r="Y1758" i="4"/>
  <c r="Z1758" i="4" s="1"/>
  <c r="AA1758" i="4" s="1"/>
  <c r="Y1822" i="4"/>
  <c r="Z1822" i="4" s="1"/>
  <c r="AA1822" i="4" s="1"/>
  <c r="Y1886" i="4"/>
  <c r="Z1886" i="4" s="1"/>
  <c r="AA1886" i="4" s="1"/>
  <c r="Y1950" i="4"/>
  <c r="Z1950" i="4" s="1"/>
  <c r="AA1950" i="4" s="1"/>
  <c r="Y2014" i="4"/>
  <c r="Z2014" i="4" s="1"/>
  <c r="AA2014" i="4" s="1"/>
  <c r="Y2078" i="4"/>
  <c r="Z2078" i="4" s="1"/>
  <c r="AA2078" i="4" s="1"/>
  <c r="Y996" i="4"/>
  <c r="Z996" i="4" s="1"/>
  <c r="AA996" i="4" s="1"/>
  <c r="Y972" i="4"/>
  <c r="Z972" i="4" s="1"/>
  <c r="AA972" i="4" s="1"/>
  <c r="Y1757" i="4"/>
  <c r="Z1757" i="4" s="1"/>
  <c r="AA1757" i="4" s="1"/>
  <c r="Y1821" i="4"/>
  <c r="Z1821" i="4" s="1"/>
  <c r="AA1821" i="4" s="1"/>
  <c r="Y1885" i="4"/>
  <c r="Z1885" i="4" s="1"/>
  <c r="AA1885" i="4" s="1"/>
  <c r="Y1949" i="4"/>
  <c r="Z1949" i="4" s="1"/>
  <c r="AA1949" i="4" s="1"/>
  <c r="Y2013" i="4"/>
  <c r="Z2013" i="4" s="1"/>
  <c r="AA2013" i="4" s="1"/>
  <c r="Y2077" i="4"/>
  <c r="Z2077" i="4" s="1"/>
  <c r="AA2077" i="4" s="1"/>
  <c r="Y964" i="4"/>
  <c r="Z964" i="4" s="1"/>
  <c r="AA964" i="4" s="1"/>
  <c r="Y928" i="4"/>
  <c r="Z928" i="4" s="1"/>
  <c r="AA928" i="4" s="1"/>
  <c r="Y1562" i="4"/>
  <c r="Z1562" i="4" s="1"/>
  <c r="AA1562" i="4" s="1"/>
  <c r="Y1647" i="4"/>
  <c r="Z1647" i="4" s="1"/>
  <c r="AA1647" i="4" s="1"/>
  <c r="Y1728" i="4"/>
  <c r="Z1728" i="4" s="1"/>
  <c r="AA1728" i="4" s="1"/>
  <c r="Y1792" i="4"/>
  <c r="Z1792" i="4" s="1"/>
  <c r="AA1792" i="4" s="1"/>
  <c r="Y1856" i="4"/>
  <c r="Z1856" i="4" s="1"/>
  <c r="AA1856" i="4" s="1"/>
  <c r="Y64" i="4"/>
  <c r="Z64" i="4" s="1"/>
  <c r="AA64" i="4" s="1"/>
  <c r="Y576" i="4"/>
  <c r="Z576" i="4" s="1"/>
  <c r="AA576" i="4" s="1"/>
  <c r="Y707" i="4"/>
  <c r="Z707" i="4" s="1"/>
  <c r="AA707" i="4" s="1"/>
  <c r="Y1003" i="4"/>
  <c r="Z1003" i="4" s="1"/>
  <c r="AA1003" i="4" s="1"/>
  <c r="Y417" i="4"/>
  <c r="Z417" i="4" s="1"/>
  <c r="AA417" i="4" s="1"/>
  <c r="Y957" i="4"/>
  <c r="Z957" i="4" s="1"/>
  <c r="AA957" i="4" s="1"/>
  <c r="Y1198" i="4"/>
  <c r="Z1198" i="4" s="1"/>
  <c r="AA1198" i="4" s="1"/>
  <c r="Y1398" i="4"/>
  <c r="Z1398" i="4" s="1"/>
  <c r="AA1398" i="4" s="1"/>
  <c r="Y1097" i="4"/>
  <c r="Z1097" i="4" s="1"/>
  <c r="AA1097" i="4" s="1"/>
  <c r="Y1269" i="4"/>
  <c r="Z1269" i="4" s="1"/>
  <c r="AA1269" i="4" s="1"/>
  <c r="Y1441" i="4"/>
  <c r="Z1441" i="4" s="1"/>
  <c r="AA1441" i="4" s="1"/>
  <c r="Y1609" i="4"/>
  <c r="Z1609" i="4" s="1"/>
  <c r="AA1609" i="4" s="1"/>
  <c r="Y1052" i="4"/>
  <c r="Z1052" i="4" s="1"/>
  <c r="AA1052" i="4" s="1"/>
  <c r="Y1180" i="4"/>
  <c r="Z1180" i="4" s="1"/>
  <c r="AA1180" i="4" s="1"/>
  <c r="Y1308" i="4"/>
  <c r="Z1308" i="4" s="1"/>
  <c r="AA1308" i="4" s="1"/>
  <c r="Y1436" i="4"/>
  <c r="Z1436" i="4" s="1"/>
  <c r="AA1436" i="4" s="1"/>
  <c r="Y952" i="4"/>
  <c r="Z952" i="4" s="1"/>
  <c r="AA952" i="4" s="1"/>
  <c r="Y1463" i="4"/>
  <c r="Z1463" i="4" s="1"/>
  <c r="AA1463" i="4" s="1"/>
  <c r="Y1834" i="4"/>
  <c r="Z1834" i="4" s="1"/>
  <c r="AA1834" i="4" s="1"/>
  <c r="Y1962" i="4"/>
  <c r="Z1962" i="4" s="1"/>
  <c r="AA1962" i="4" s="1"/>
  <c r="Y2090" i="4"/>
  <c r="Z2090" i="4" s="1"/>
  <c r="AA2090" i="4" s="1"/>
  <c r="Y924" i="4"/>
  <c r="Z924" i="4" s="1"/>
  <c r="AA924" i="4" s="1"/>
  <c r="Y1765" i="4"/>
  <c r="Z1765" i="4" s="1"/>
  <c r="AA1765" i="4" s="1"/>
  <c r="Y1849" i="4"/>
  <c r="Z1849" i="4" s="1"/>
  <c r="AA1849" i="4" s="1"/>
  <c r="Y1937" i="4"/>
  <c r="Z1937" i="4" s="1"/>
  <c r="AA1937" i="4" s="1"/>
  <c r="Y2021" i="4"/>
  <c r="Z2021" i="4" s="1"/>
  <c r="AA2021" i="4" s="1"/>
  <c r="Y2105" i="4"/>
  <c r="Z2105" i="4" s="1"/>
  <c r="AA2105" i="4" s="1"/>
  <c r="Y880" i="4"/>
  <c r="Z880" i="4" s="1"/>
  <c r="AA880" i="4" s="1"/>
  <c r="Y1568" i="4"/>
  <c r="Z1568" i="4" s="1"/>
  <c r="AA1568" i="4" s="1"/>
  <c r="Y1680" i="4"/>
  <c r="Z1680" i="4" s="1"/>
  <c r="AA1680" i="4" s="1"/>
  <c r="Y1780" i="4"/>
  <c r="Z1780" i="4" s="1"/>
  <c r="AA1780" i="4" s="1"/>
  <c r="Y1864" i="4"/>
  <c r="Z1864" i="4" s="1"/>
  <c r="AA1864" i="4" s="1"/>
  <c r="Y1928" i="4"/>
  <c r="Z1928" i="4" s="1"/>
  <c r="AA1928" i="4" s="1"/>
  <c r="Y1992" i="4"/>
  <c r="Z1992" i="4" s="1"/>
  <c r="AA1992" i="4" s="1"/>
  <c r="Y2056" i="4"/>
  <c r="Z2056" i="4" s="1"/>
  <c r="AA2056" i="4" s="1"/>
  <c r="Y433" i="4"/>
  <c r="Z433" i="4" s="1"/>
  <c r="AA433" i="4" s="1"/>
  <c r="Y1603" i="4"/>
  <c r="Z1603" i="4" s="1"/>
  <c r="AA1603" i="4" s="1"/>
  <c r="Y1510" i="4"/>
  <c r="Z1510" i="4" s="1"/>
  <c r="AA1510" i="4" s="1"/>
  <c r="Y1139" i="4"/>
  <c r="Z1139" i="4" s="1"/>
  <c r="AA1139" i="4" s="1"/>
  <c r="Y1251" i="4"/>
  <c r="Z1251" i="4" s="1"/>
  <c r="AA1251" i="4" s="1"/>
  <c r="Y1439" i="4"/>
  <c r="Z1439" i="4" s="1"/>
  <c r="AA1439" i="4" s="1"/>
  <c r="Y1514" i="4"/>
  <c r="Z1514" i="4" s="1"/>
  <c r="AA1514" i="4" s="1"/>
  <c r="Y2059" i="4"/>
  <c r="Z2059" i="4" s="1"/>
  <c r="AA2059" i="4" s="1"/>
  <c r="Y1799" i="4"/>
  <c r="Z1799" i="4" s="1"/>
  <c r="AA1799" i="4" s="1"/>
  <c r="Y1119" i="4"/>
  <c r="Z1119" i="4" s="1"/>
  <c r="AA1119" i="4" s="1"/>
  <c r="Y1979" i="4"/>
  <c r="Z1979" i="4" s="1"/>
  <c r="AA1979" i="4" s="1"/>
  <c r="Y1698" i="4"/>
  <c r="Z1698" i="4" s="1"/>
  <c r="AA1698" i="4" s="1"/>
  <c r="Y2095" i="4"/>
  <c r="Z2095" i="4" s="1"/>
  <c r="AA2095" i="4" s="1"/>
  <c r="Y1843" i="4"/>
  <c r="Z1843" i="4" s="1"/>
  <c r="AA1843" i="4" s="1"/>
  <c r="Y1643" i="4"/>
  <c r="Z1643" i="4" s="1"/>
  <c r="AA1643" i="4" s="1"/>
  <c r="Y2039" i="4"/>
  <c r="Z2039" i="4" s="1"/>
  <c r="AA2039" i="4" s="1"/>
  <c r="Y1807" i="4"/>
  <c r="Z1807" i="4" s="1"/>
  <c r="AA1807" i="4" s="1"/>
  <c r="Y1659" i="4"/>
  <c r="Z1659" i="4" s="1"/>
  <c r="AA1659" i="4" s="1"/>
  <c r="Y1099" i="4"/>
  <c r="Z1099" i="4" s="1"/>
  <c r="AA1099" i="4" s="1"/>
  <c r="Y710" i="4"/>
  <c r="Z710" i="4" s="1"/>
  <c r="AA710" i="4" s="1"/>
  <c r="Y431" i="4"/>
  <c r="Z431" i="4" s="1"/>
  <c r="AA431" i="4" s="1"/>
  <c r="Y205" i="4"/>
  <c r="Z205" i="4" s="1"/>
  <c r="AA205" i="4" s="1"/>
  <c r="Y698" i="4"/>
  <c r="Z698" i="4" s="1"/>
  <c r="AA698" i="4" s="1"/>
  <c r="Y398" i="4"/>
  <c r="Z398" i="4" s="1"/>
  <c r="AA398" i="4" s="1"/>
  <c r="Y152" i="4"/>
  <c r="Z152" i="4" s="1"/>
  <c r="AA152" i="4" s="1"/>
  <c r="Y1307" i="4"/>
  <c r="Z1307" i="4" s="1"/>
  <c r="AA1307" i="4" s="1"/>
  <c r="Y646" i="4"/>
  <c r="Z646" i="4" s="1"/>
  <c r="AA646" i="4" s="1"/>
  <c r="Y475" i="4"/>
  <c r="Z475" i="4" s="1"/>
  <c r="AA475" i="4" s="1"/>
  <c r="Y363" i="4"/>
  <c r="Z363" i="4" s="1"/>
  <c r="AA363" i="4" s="1"/>
  <c r="Y1606" i="4"/>
  <c r="Z1606" i="4" s="1"/>
  <c r="AA1606" i="4" s="1"/>
  <c r="Y125" i="4"/>
  <c r="Z125" i="4" s="1"/>
  <c r="AA125" i="4" s="1"/>
  <c r="Y253" i="4"/>
  <c r="Z253" i="4" s="1"/>
  <c r="AA253" i="4" s="1"/>
  <c r="Y131" i="4"/>
  <c r="Z131" i="4" s="1"/>
  <c r="AA131" i="4" s="1"/>
  <c r="Y436" i="4"/>
  <c r="Z436" i="4" s="1"/>
  <c r="AA436" i="4" s="1"/>
  <c r="Y700" i="4"/>
  <c r="Z700" i="4" s="1"/>
  <c r="AA700" i="4" s="1"/>
  <c r="Y423" i="4"/>
  <c r="Z423" i="4" s="1"/>
  <c r="AA423" i="4" s="1"/>
  <c r="Y774" i="4"/>
  <c r="Z774" i="4" s="1"/>
  <c r="AA774" i="4" s="1"/>
  <c r="Y765" i="4"/>
  <c r="Z765" i="4" s="1"/>
  <c r="AA765" i="4" s="1"/>
  <c r="Y1017" i="4"/>
  <c r="Z1017" i="4" s="1"/>
  <c r="AA1017" i="4" s="1"/>
  <c r="Y1258" i="4"/>
  <c r="Z1258" i="4" s="1"/>
  <c r="AA1258" i="4" s="1"/>
  <c r="Y1434" i="4"/>
  <c r="Z1434" i="4" s="1"/>
  <c r="AA1434" i="4" s="1"/>
  <c r="Y1137" i="4"/>
  <c r="Z1137" i="4" s="1"/>
  <c r="AA1137" i="4" s="1"/>
  <c r="Y1305" i="4"/>
  <c r="Z1305" i="4" s="1"/>
  <c r="AA1305" i="4" s="1"/>
  <c r="Y1477" i="4"/>
  <c r="Z1477" i="4" s="1"/>
  <c r="AA1477" i="4" s="1"/>
  <c r="Y1649" i="4"/>
  <c r="Z1649" i="4" s="1"/>
  <c r="AA1649" i="4" s="1"/>
  <c r="Y1080" i="4"/>
  <c r="Z1080" i="4" s="1"/>
  <c r="AA1080" i="4" s="1"/>
  <c r="Y1208" i="4"/>
  <c r="Z1208" i="4" s="1"/>
  <c r="AA1208" i="4" s="1"/>
  <c r="Y1336" i="4"/>
  <c r="Z1336" i="4" s="1"/>
  <c r="AA1336" i="4" s="1"/>
  <c r="Y1464" i="4"/>
  <c r="Z1464" i="4" s="1"/>
  <c r="AA1464" i="4" s="1"/>
  <c r="Y1063" i="4"/>
  <c r="Z1063" i="4" s="1"/>
  <c r="AA1063" i="4" s="1"/>
  <c r="Y1734" i="4"/>
  <c r="Z1734" i="4" s="1"/>
  <c r="AA1734" i="4" s="1"/>
  <c r="Y1862" i="4"/>
  <c r="Z1862" i="4" s="1"/>
  <c r="AA1862" i="4" s="1"/>
  <c r="Y1990" i="4"/>
  <c r="Z1990" i="4" s="1"/>
  <c r="AA1990" i="4" s="1"/>
  <c r="Y1075" i="4"/>
  <c r="Z1075" i="4" s="1"/>
  <c r="AA1075" i="4" s="1"/>
  <c r="Y1717" i="4"/>
  <c r="Z1717" i="4" s="1"/>
  <c r="AA1717" i="4" s="1"/>
  <c r="Y1801" i="4"/>
  <c r="Z1801" i="4" s="1"/>
  <c r="AA1801" i="4" s="1"/>
  <c r="Y1889" i="4"/>
  <c r="Z1889" i="4" s="1"/>
  <c r="AA1889" i="4" s="1"/>
  <c r="Y1973" i="4"/>
  <c r="Z1973" i="4" s="1"/>
  <c r="AA1973" i="4" s="1"/>
  <c r="Y2057" i="4"/>
  <c r="Z2057" i="4" s="1"/>
  <c r="AA2057" i="4" s="1"/>
  <c r="Y980" i="4"/>
  <c r="Z980" i="4" s="1"/>
  <c r="AA980" i="4" s="1"/>
  <c r="Y1024" i="4"/>
  <c r="Z1024" i="4" s="1"/>
  <c r="AA1024" i="4" s="1"/>
  <c r="Y1616" i="4"/>
  <c r="Z1616" i="4" s="1"/>
  <c r="AA1616" i="4" s="1"/>
  <c r="Y1732" i="4"/>
  <c r="Z1732" i="4" s="1"/>
  <c r="AA1732" i="4" s="1"/>
  <c r="Y1816" i="4"/>
  <c r="Z1816" i="4" s="1"/>
  <c r="AA1816" i="4" s="1"/>
  <c r="Y1892" i="4"/>
  <c r="Z1892" i="4" s="1"/>
  <c r="AA1892" i="4" s="1"/>
  <c r="Y1956" i="4"/>
  <c r="Z1956" i="4" s="1"/>
  <c r="AA1956" i="4" s="1"/>
  <c r="Y2020" i="4"/>
  <c r="Z2020" i="4" s="1"/>
  <c r="AA2020" i="4" s="1"/>
  <c r="Y2084" i="4"/>
  <c r="Z2084" i="4" s="1"/>
  <c r="AA2084" i="4" s="1"/>
  <c r="Y1299" i="4"/>
  <c r="Z1299" i="4" s="1"/>
  <c r="AA1299" i="4" s="1"/>
  <c r="Y1587" i="4"/>
  <c r="Z1587" i="4" s="1"/>
  <c r="AA1587" i="4" s="1"/>
  <c r="Y1652" i="4"/>
  <c r="Z1652" i="4" s="1"/>
  <c r="AA1652" i="4" s="1"/>
  <c r="Y1540" i="4"/>
  <c r="Z1540" i="4" s="1"/>
  <c r="AA1540" i="4" s="1"/>
  <c r="Y1602" i="4"/>
  <c r="Z1602" i="4" s="1"/>
  <c r="AA1602" i="4" s="1"/>
  <c r="Y1391" i="4"/>
  <c r="Z1391" i="4" s="1"/>
  <c r="AA1391" i="4" s="1"/>
  <c r="Y1640" i="4"/>
  <c r="Z1640" i="4" s="1"/>
  <c r="AA1640" i="4" s="1"/>
  <c r="Y1955" i="4"/>
  <c r="Z1955" i="4" s="1"/>
  <c r="AA1955" i="4" s="1"/>
  <c r="Y1660" i="4"/>
  <c r="Z1660" i="4" s="1"/>
  <c r="AA1660" i="4" s="1"/>
  <c r="Y742" i="4"/>
  <c r="Z742" i="4" s="1"/>
  <c r="AA742" i="4" s="1"/>
  <c r="Y1863" i="4"/>
  <c r="Z1863" i="4" s="1"/>
  <c r="AA1863" i="4" s="1"/>
  <c r="Y1183" i="4"/>
  <c r="Z1183" i="4" s="1"/>
  <c r="AA1183" i="4" s="1"/>
  <c r="Y1959" i="4"/>
  <c r="Z1959" i="4" s="1"/>
  <c r="AA1959" i="4" s="1"/>
  <c r="Y1739" i="4"/>
  <c r="Z1739" i="4" s="1"/>
  <c r="AA1739" i="4" s="1"/>
  <c r="Y682" i="4"/>
  <c r="Z682" i="4" s="1"/>
  <c r="AA682" i="4" s="1"/>
  <c r="Y1951" i="4"/>
  <c r="Z1951" i="4" s="1"/>
  <c r="AA1951" i="4" s="1"/>
  <c r="Y1591" i="4"/>
  <c r="Z1591" i="4" s="1"/>
  <c r="AA1591" i="4" s="1"/>
  <c r="Y1055" i="4"/>
  <c r="Z1055" i="4" s="1"/>
  <c r="AA1055" i="4" s="1"/>
  <c r="Y726" i="4"/>
  <c r="Z726" i="4" s="1"/>
  <c r="AA726" i="4" s="1"/>
  <c r="Y756" i="4"/>
  <c r="Z756" i="4" s="1"/>
  <c r="AA756" i="4" s="1"/>
  <c r="Y343" i="4"/>
  <c r="Z343" i="4" s="1"/>
  <c r="AA343" i="4" s="1"/>
  <c r="Y86" i="4"/>
  <c r="Z86" i="4" s="1"/>
  <c r="AA86" i="4" s="1"/>
  <c r="Y658" i="4"/>
  <c r="Z658" i="4" s="1"/>
  <c r="AA658" i="4" s="1"/>
  <c r="Y298" i="4"/>
  <c r="Z298" i="4" s="1"/>
  <c r="AA298" i="4" s="1"/>
  <c r="Y1451" i="4"/>
  <c r="Z1451" i="4" s="1"/>
  <c r="AA1451" i="4" s="1"/>
  <c r="Y1195" i="4"/>
  <c r="Z1195" i="4" s="1"/>
  <c r="AA1195" i="4" s="1"/>
  <c r="Y443" i="4"/>
  <c r="Z443" i="4" s="1"/>
  <c r="AA443" i="4" s="1"/>
  <c r="Y549" i="4"/>
  <c r="Z549" i="4" s="1"/>
  <c r="AA549" i="4" s="1"/>
  <c r="Y141" i="4"/>
  <c r="Z141" i="4" s="1"/>
  <c r="AA141" i="4" s="1"/>
  <c r="Y761" i="4"/>
  <c r="Z761" i="4" s="1"/>
  <c r="AA761" i="4" s="1"/>
  <c r="Y393" i="4"/>
  <c r="Z393" i="4" s="1"/>
  <c r="AA393" i="4" s="1"/>
  <c r="Y142" i="4"/>
  <c r="Z142" i="4" s="1"/>
  <c r="AA142" i="4" s="1"/>
  <c r="Y138" i="4"/>
  <c r="Z138" i="4" s="1"/>
  <c r="AA138" i="4" s="1"/>
  <c r="Y1375" i="4"/>
  <c r="Z1375" i="4" s="1"/>
  <c r="AA1375" i="4" s="1"/>
  <c r="Y1495" i="4"/>
  <c r="Z1495" i="4" s="1"/>
  <c r="AA1495" i="4" s="1"/>
  <c r="Y1556" i="4"/>
  <c r="Z1556" i="4" s="1"/>
  <c r="AA1556" i="4" s="1"/>
  <c r="Y116" i="4"/>
  <c r="Z116" i="4" s="1"/>
  <c r="AA116" i="4" s="1"/>
  <c r="Y533" i="4"/>
  <c r="Z533" i="4" s="1"/>
  <c r="AA533" i="4" s="1"/>
  <c r="Y1707" i="4"/>
  <c r="Z1707" i="4" s="1"/>
  <c r="AA1707" i="4" s="1"/>
  <c r="Y2044" i="4"/>
  <c r="Z2044" i="4" s="1"/>
  <c r="AA2044" i="4" s="1"/>
  <c r="Y1749" i="4"/>
  <c r="Z1749" i="4" s="1"/>
  <c r="AA1749" i="4" s="1"/>
  <c r="Y1032" i="4"/>
  <c r="Z1032" i="4" s="1"/>
  <c r="AA1032" i="4" s="1"/>
  <c r="Y356" i="4"/>
  <c r="Z356" i="4" s="1"/>
  <c r="AA356" i="4" s="1"/>
  <c r="Y409" i="4"/>
  <c r="Z409" i="4" s="1"/>
  <c r="AA409" i="4" s="1"/>
  <c r="Y1879" i="4"/>
  <c r="Z1879" i="4" s="1"/>
  <c r="AA1879" i="4" s="1"/>
  <c r="Y1235" i="4"/>
  <c r="Z1235" i="4" s="1"/>
  <c r="AA1235" i="4" s="1"/>
  <c r="Y1881" i="4"/>
  <c r="Z1881" i="4" s="1"/>
  <c r="AA1881" i="4" s="1"/>
  <c r="Y1228" i="4"/>
  <c r="Z1228" i="4" s="1"/>
  <c r="AA1228" i="4" s="1"/>
  <c r="Y783" i="4"/>
  <c r="Z783" i="4" s="1"/>
  <c r="AA783" i="4" s="1"/>
  <c r="Y312" i="4"/>
  <c r="Z312" i="4" s="1"/>
  <c r="AA312" i="4" s="1"/>
  <c r="Y1560" i="4"/>
  <c r="Z1560" i="4" s="1"/>
  <c r="AA1560" i="4" s="1"/>
  <c r="Y1668" i="4"/>
  <c r="Z1668" i="4" s="1"/>
  <c r="AA1668" i="4" s="1"/>
  <c r="Y816" i="4"/>
  <c r="Z816" i="4" s="1"/>
  <c r="AA816" i="4" s="1"/>
  <c r="Y1383" i="4"/>
  <c r="Z1383" i="4" s="1"/>
  <c r="AA1383" i="4" s="1"/>
  <c r="Y1370" i="4"/>
  <c r="Z1370" i="4" s="1"/>
  <c r="AA1370" i="4" s="1"/>
  <c r="Y270" i="4"/>
  <c r="Z270" i="4" s="1"/>
  <c r="AA270" i="4" s="1"/>
  <c r="Y313" i="4"/>
  <c r="Z313" i="4" s="1"/>
  <c r="AA313" i="4" s="1"/>
  <c r="Y630" i="4"/>
  <c r="Z630" i="4" s="1"/>
  <c r="AA630" i="4" s="1"/>
  <c r="Y2007" i="4"/>
  <c r="Z2007" i="4" s="1"/>
  <c r="AA2007" i="4" s="1"/>
  <c r="Y1987" i="4"/>
  <c r="Z1987" i="4" s="1"/>
  <c r="AA1987" i="4" s="1"/>
  <c r="Y1614" i="4"/>
  <c r="Z1614" i="4" s="1"/>
  <c r="AA1614" i="4" s="1"/>
  <c r="Y1884" i="4"/>
  <c r="Z1884" i="4" s="1"/>
  <c r="AA1884" i="4" s="1"/>
  <c r="Y884" i="4"/>
  <c r="Z884" i="4" s="1"/>
  <c r="AA884" i="4" s="1"/>
  <c r="Y1020" i="4"/>
  <c r="Z1020" i="4" s="1"/>
  <c r="AA1020" i="4" s="1"/>
  <c r="Y1480" i="4"/>
  <c r="Z1480" i="4" s="1"/>
  <c r="AA1480" i="4" s="1"/>
  <c r="Y1497" i="4"/>
  <c r="Z1497" i="4" s="1"/>
  <c r="AA1497" i="4" s="1"/>
  <c r="Y921" i="4"/>
  <c r="Z921" i="4" s="1"/>
  <c r="AA921" i="4" s="1"/>
  <c r="Y653" i="4"/>
  <c r="Z653" i="4" s="1"/>
  <c r="AA653" i="4" s="1"/>
  <c r="Y986" i="4"/>
  <c r="Z986" i="4" s="1"/>
  <c r="AA986" i="4" s="1"/>
  <c r="Y1414" i="4"/>
  <c r="Z1414" i="4" s="1"/>
  <c r="AA1414" i="4" s="1"/>
  <c r="Y1457" i="4"/>
  <c r="Z1457" i="4" s="1"/>
  <c r="AA1457" i="4" s="1"/>
  <c r="Y1128" i="4"/>
  <c r="Z1128" i="4" s="1"/>
  <c r="AA1128" i="4" s="1"/>
  <c r="Y1448" i="4"/>
  <c r="Z1448" i="4" s="1"/>
  <c r="AA1448" i="4" s="1"/>
  <c r="Y1846" i="4"/>
  <c r="Z1846" i="4" s="1"/>
  <c r="AA1846" i="4" s="1"/>
  <c r="Y438" i="4"/>
  <c r="Z438" i="4" s="1"/>
  <c r="AA438" i="4" s="1"/>
  <c r="Y1857" i="4"/>
  <c r="Z1857" i="4" s="1"/>
  <c r="AA1857" i="4" s="1"/>
  <c r="Y2113" i="4"/>
  <c r="Z2113" i="4" s="1"/>
  <c r="AA2113" i="4" s="1"/>
  <c r="Y1632" i="4"/>
  <c r="Z1632" i="4" s="1"/>
  <c r="AA1632" i="4" s="1"/>
  <c r="Y1868" i="4"/>
  <c r="Z1868" i="4" s="1"/>
  <c r="AA1868" i="4" s="1"/>
  <c r="Y2060" i="4"/>
  <c r="Z2060" i="4" s="1"/>
  <c r="AA2060" i="4" s="1"/>
  <c r="Y1155" i="4"/>
  <c r="Z1155" i="4" s="1"/>
  <c r="AA1155" i="4" s="1"/>
  <c r="Y1315" i="4"/>
  <c r="Z1315" i="4" s="1"/>
  <c r="AA1315" i="4" s="1"/>
  <c r="Y2043" i="4"/>
  <c r="Z2043" i="4" s="1"/>
  <c r="AA2043" i="4" s="1"/>
  <c r="Y2091" i="4"/>
  <c r="Z2091" i="4" s="1"/>
  <c r="AA2091" i="4" s="1"/>
  <c r="Y2079" i="4"/>
  <c r="Z2079" i="4" s="1"/>
  <c r="AA2079" i="4" s="1"/>
  <c r="Y2027" i="4"/>
  <c r="Z2027" i="4" s="1"/>
  <c r="AA2027" i="4" s="1"/>
  <c r="Y626" i="4"/>
  <c r="Z626" i="4" s="1"/>
  <c r="AA626" i="4" s="1"/>
  <c r="Y238" i="4"/>
  <c r="Z238" i="4" s="1"/>
  <c r="AA238" i="4" s="1"/>
  <c r="Y383" i="4"/>
  <c r="Z383" i="4" s="1"/>
  <c r="AA383" i="4" s="1"/>
  <c r="Y1163" i="4"/>
  <c r="Z1163" i="4" s="1"/>
  <c r="AA1163" i="4" s="1"/>
  <c r="Y201" i="4"/>
  <c r="Z201" i="4" s="1"/>
  <c r="AA201" i="4" s="1"/>
  <c r="Y200" i="4"/>
  <c r="Z200" i="4" s="1"/>
  <c r="AA200" i="4" s="1"/>
  <c r="Y371" i="4"/>
  <c r="Z371" i="4" s="1"/>
  <c r="AA371" i="4" s="1"/>
  <c r="Y861" i="4"/>
  <c r="Z861" i="4" s="1"/>
  <c r="AA861" i="4" s="1"/>
  <c r="Y1121" i="4"/>
  <c r="Z1121" i="4" s="1"/>
  <c r="AA1121" i="4" s="1"/>
  <c r="Y1545" i="4"/>
  <c r="Z1545" i="4" s="1"/>
  <c r="AA1545" i="4" s="1"/>
  <c r="Y1196" i="4"/>
  <c r="Z1196" i="4" s="1"/>
  <c r="AA1196" i="4" s="1"/>
  <c r="Y1016" i="4"/>
  <c r="Z1016" i="4" s="1"/>
  <c r="AA1016" i="4" s="1"/>
  <c r="Y1914" i="4"/>
  <c r="Z1914" i="4" s="1"/>
  <c r="AA1914" i="4" s="1"/>
  <c r="Y956" i="4"/>
  <c r="Z956" i="4" s="1"/>
  <c r="AA956" i="4" s="1"/>
  <c r="Y1945" i="4"/>
  <c r="Z1945" i="4" s="1"/>
  <c r="AA1945" i="4" s="1"/>
  <c r="Y912" i="4"/>
  <c r="Z912" i="4" s="1"/>
  <c r="AA912" i="4" s="1"/>
  <c r="Y1748" i="4"/>
  <c r="Z1748" i="4" s="1"/>
  <c r="AA1748" i="4" s="1"/>
  <c r="Y1968" i="4"/>
  <c r="Z1968" i="4" s="1"/>
  <c r="AA1968" i="4" s="1"/>
  <c r="Y900" i="4"/>
  <c r="Z900" i="4" s="1"/>
  <c r="AA900" i="4" s="1"/>
  <c r="Y1494" i="4"/>
  <c r="Z1494" i="4" s="1"/>
  <c r="AA1494" i="4" s="1"/>
  <c r="Y1691" i="4"/>
  <c r="Z1691" i="4" s="1"/>
  <c r="AA1691" i="4" s="1"/>
  <c r="Y1771" i="4"/>
  <c r="Z1771" i="4" s="1"/>
  <c r="AA1771" i="4" s="1"/>
  <c r="Y1803" i="4"/>
  <c r="Z1803" i="4" s="1"/>
  <c r="AA1803" i="4" s="1"/>
  <c r="Y1634" i="4"/>
  <c r="Z1634" i="4" s="1"/>
  <c r="AA1634" i="4" s="1"/>
  <c r="Y1767" i="4"/>
  <c r="Z1767" i="4" s="1"/>
  <c r="AA1767" i="4" s="1"/>
  <c r="Y686" i="4"/>
  <c r="Z686" i="4" s="1"/>
  <c r="AA686" i="4" s="1"/>
  <c r="Y166" i="4"/>
  <c r="Z166" i="4" s="1"/>
  <c r="AA166" i="4" s="1"/>
  <c r="Y1654" i="4"/>
  <c r="Z1654" i="4" s="1"/>
  <c r="AA1654" i="4" s="1"/>
  <c r="Y304" i="4"/>
  <c r="Z304" i="4" s="1"/>
  <c r="AA304" i="4" s="1"/>
  <c r="Y758" i="4"/>
  <c r="Z758" i="4" s="1"/>
  <c r="AA758" i="4" s="1"/>
  <c r="Y248" i="4"/>
  <c r="Z248" i="4" s="1"/>
  <c r="AA248" i="4" s="1"/>
  <c r="Y506" i="4"/>
  <c r="Z506" i="4" s="1"/>
  <c r="AA506" i="4" s="1"/>
  <c r="Y269" i="4"/>
  <c r="Z269" i="4" s="1"/>
  <c r="AA269" i="4" s="1"/>
  <c r="Y1831" i="4"/>
  <c r="Z1831" i="4" s="1"/>
  <c r="AA1831" i="4" s="1"/>
  <c r="Y1735" i="4"/>
  <c r="Z1735" i="4" s="1"/>
  <c r="AA1735" i="4" s="1"/>
  <c r="Y1490" i="4"/>
  <c r="Z1490" i="4" s="1"/>
  <c r="AA1490" i="4" s="1"/>
  <c r="Y2112" i="4"/>
  <c r="Z2112" i="4" s="1"/>
  <c r="AA2112" i="4" s="1"/>
  <c r="Y1768" i="4"/>
  <c r="Z1768" i="4" s="1"/>
  <c r="AA1768" i="4" s="1"/>
  <c r="Y1925" i="4"/>
  <c r="Z1925" i="4" s="1"/>
  <c r="AA1925" i="4" s="1"/>
  <c r="Y1946" i="4"/>
  <c r="Z1946" i="4" s="1"/>
  <c r="AA1946" i="4" s="1"/>
  <c r="Y1292" i="4"/>
  <c r="Z1292" i="4" s="1"/>
  <c r="AA1292" i="4" s="1"/>
  <c r="Y1077" i="4"/>
  <c r="Z1077" i="4" s="1"/>
  <c r="AA1077" i="4" s="1"/>
  <c r="Y547" i="4"/>
  <c r="Z547" i="4" s="1"/>
  <c r="AA547" i="4" s="1"/>
  <c r="Y925" i="4"/>
  <c r="Z925" i="4" s="1"/>
  <c r="AA925" i="4" s="1"/>
  <c r="Y663" i="4"/>
  <c r="Z663" i="4" s="1"/>
  <c r="AA663" i="4" s="1"/>
  <c r="Y95" i="4"/>
  <c r="Z95" i="4" s="1"/>
  <c r="AA95" i="4" s="1"/>
  <c r="Y191" i="4"/>
  <c r="Z191" i="4" s="1"/>
  <c r="AA191" i="4" s="1"/>
  <c r="Y271" i="4"/>
  <c r="Z271" i="4" s="1"/>
  <c r="AA271" i="4" s="1"/>
  <c r="Y42" i="4"/>
  <c r="Z42" i="4" s="1"/>
  <c r="AA42" i="4" s="1"/>
  <c r="Y101" i="4"/>
  <c r="Z101" i="4" s="1"/>
  <c r="AA101" i="4" s="1"/>
  <c r="Y52" i="4"/>
  <c r="Z52" i="4" s="1"/>
  <c r="AA52" i="4" s="1"/>
  <c r="Y292" i="4"/>
  <c r="Z292" i="4" s="1"/>
  <c r="AA292" i="4" s="1"/>
  <c r="Y91" i="4"/>
  <c r="Z91" i="4" s="1"/>
  <c r="AA91" i="4" s="1"/>
  <c r="Y171" i="4"/>
  <c r="Z171" i="4" s="1"/>
  <c r="AA171" i="4" s="1"/>
  <c r="Y251" i="4"/>
  <c r="Z251" i="4" s="1"/>
  <c r="AA251" i="4" s="1"/>
  <c r="Y38" i="4"/>
  <c r="Z38" i="4" s="1"/>
  <c r="AA38" i="4" s="1"/>
  <c r="Y81" i="4"/>
  <c r="Z81" i="4" s="1"/>
  <c r="AA81" i="4" s="1"/>
  <c r="Y132" i="4"/>
  <c r="Z132" i="4" s="1"/>
  <c r="AA132" i="4" s="1"/>
  <c r="Y289" i="4"/>
  <c r="Z289" i="4" s="1"/>
  <c r="AA289" i="4" s="1"/>
  <c r="Y162" i="4"/>
  <c r="Z162" i="4" s="1"/>
  <c r="AA162" i="4" s="1"/>
  <c r="Y297" i="4"/>
  <c r="Z297" i="4" s="1"/>
  <c r="AA297" i="4" s="1"/>
  <c r="Y268" i="4"/>
  <c r="Z268" i="4" s="1"/>
  <c r="AA268" i="4" s="1"/>
  <c r="Y396" i="4"/>
  <c r="Z396" i="4" s="1"/>
  <c r="AA396" i="4" s="1"/>
  <c r="Y476" i="4"/>
  <c r="Z476" i="4" s="1"/>
  <c r="AA476" i="4" s="1"/>
  <c r="Y32" i="4"/>
  <c r="Z32" i="4" s="1"/>
  <c r="AA32" i="4" s="1"/>
  <c r="Y613" i="4"/>
  <c r="Z613" i="4" s="1"/>
  <c r="AA613" i="4" s="1"/>
  <c r="Y693" i="4"/>
  <c r="Z693" i="4" s="1"/>
  <c r="AA693" i="4" s="1"/>
  <c r="Y151" i="4"/>
  <c r="Z151" i="4" s="1"/>
  <c r="AA151" i="4" s="1"/>
  <c r="Y311" i="4"/>
  <c r="Z311" i="4" s="1"/>
  <c r="AA311" i="4" s="1"/>
  <c r="Y60" i="4"/>
  <c r="Z60" i="4" s="1"/>
  <c r="AA60" i="4" s="1"/>
  <c r="Y62" i="4"/>
  <c r="Z62" i="4" s="1"/>
  <c r="AA62" i="4" s="1"/>
  <c r="Y290" i="4"/>
  <c r="Z290" i="4" s="1"/>
  <c r="AA290" i="4" s="1"/>
  <c r="Y288" i="4"/>
  <c r="Z288" i="4" s="1"/>
  <c r="AA288" i="4" s="1"/>
  <c r="Y452" i="4"/>
  <c r="Z452" i="4" s="1"/>
  <c r="AA452" i="4" s="1"/>
  <c r="Y560" i="4"/>
  <c r="Z560" i="4" s="1"/>
  <c r="AA560" i="4" s="1"/>
  <c r="Y625" i="4"/>
  <c r="Z625" i="4" s="1"/>
  <c r="AA625" i="4" s="1"/>
  <c r="Y110" i="4"/>
  <c r="Z110" i="4" s="1"/>
  <c r="AA110" i="4" s="1"/>
  <c r="Y521" i="4"/>
  <c r="Z521" i="4" s="1"/>
  <c r="AA521" i="4" s="1"/>
  <c r="Y616" i="4"/>
  <c r="Z616" i="4" s="1"/>
  <c r="AA616" i="4" s="1"/>
  <c r="Y712" i="4"/>
  <c r="Z712" i="4" s="1"/>
  <c r="AA712" i="4" s="1"/>
  <c r="Y413" i="4"/>
  <c r="Z413" i="4" s="1"/>
  <c r="AA413" i="4" s="1"/>
  <c r="Y515" i="4"/>
  <c r="Z515" i="4" s="1"/>
  <c r="AA515" i="4" s="1"/>
  <c r="Y19" i="4"/>
  <c r="Z19" i="4" s="1"/>
  <c r="AA19" i="4" s="1"/>
  <c r="Y179" i="4"/>
  <c r="Z179" i="4" s="1"/>
  <c r="AA179" i="4" s="1"/>
  <c r="Y30" i="4"/>
  <c r="Z30" i="4" s="1"/>
  <c r="AA30" i="4" s="1"/>
  <c r="Y80" i="4"/>
  <c r="Z80" i="4" s="1"/>
  <c r="AA80" i="4" s="1"/>
  <c r="Y146" i="4"/>
  <c r="Z146" i="4" s="1"/>
  <c r="AA146" i="4" s="1"/>
  <c r="Y337" i="4"/>
  <c r="Z337" i="4" s="1"/>
  <c r="AA337" i="4" s="1"/>
  <c r="Y360" i="4"/>
  <c r="Z360" i="4" s="1"/>
  <c r="AA360" i="4" s="1"/>
  <c r="Y468" i="4"/>
  <c r="Z468" i="4" s="1"/>
  <c r="AA468" i="4" s="1"/>
  <c r="Y48" i="4"/>
  <c r="Z48" i="4" s="1"/>
  <c r="AA48" i="4" s="1"/>
  <c r="Y665" i="4"/>
  <c r="Z665" i="4" s="1"/>
  <c r="AA665" i="4" s="1"/>
  <c r="Y220" i="4"/>
  <c r="Z220" i="4" s="1"/>
  <c r="AA220" i="4" s="1"/>
  <c r="Y537" i="4"/>
  <c r="Z537" i="4" s="1"/>
  <c r="AA537" i="4" s="1"/>
  <c r="Y644" i="4"/>
  <c r="Z644" i="4" s="1"/>
  <c r="AA644" i="4" s="1"/>
  <c r="Y194" i="4"/>
  <c r="Z194" i="4" s="1"/>
  <c r="AA194" i="4" s="1"/>
  <c r="Y429" i="4"/>
  <c r="Z429" i="4" s="1"/>
  <c r="AA429" i="4" s="1"/>
  <c r="Y557" i="4"/>
  <c r="Z557" i="4" s="1"/>
  <c r="AA557" i="4" s="1"/>
  <c r="Y639" i="4"/>
  <c r="Z639" i="4" s="1"/>
  <c r="AA639" i="4" s="1"/>
  <c r="Y719" i="4"/>
  <c r="Z719" i="4" s="1"/>
  <c r="AA719" i="4" s="1"/>
  <c r="Y771" i="4"/>
  <c r="Z771" i="4" s="1"/>
  <c r="AA771" i="4" s="1"/>
  <c r="Y851" i="4"/>
  <c r="Z851" i="4" s="1"/>
  <c r="AA851" i="4" s="1"/>
  <c r="Y931" i="4"/>
  <c r="Z931" i="4" s="1"/>
  <c r="AA931" i="4" s="1"/>
  <c r="Y1027" i="4"/>
  <c r="Z1027" i="4" s="1"/>
  <c r="AA1027" i="4" s="1"/>
  <c r="Y798" i="4"/>
  <c r="Z798" i="4" s="1"/>
  <c r="AA798" i="4" s="1"/>
  <c r="Y878" i="4"/>
  <c r="Z878" i="4" s="1"/>
  <c r="AA878" i="4" s="1"/>
  <c r="Y974" i="4"/>
  <c r="Z974" i="4" s="1"/>
  <c r="AA974" i="4" s="1"/>
  <c r="Y167" i="4"/>
  <c r="Z167" i="4" s="1"/>
  <c r="AA167" i="4" s="1"/>
  <c r="Y92" i="4"/>
  <c r="Z92" i="4" s="1"/>
  <c r="AA92" i="4" s="1"/>
  <c r="Y353" i="4"/>
  <c r="Z353" i="4" s="1"/>
  <c r="AA353" i="4" s="1"/>
  <c r="Y464" i="4"/>
  <c r="Z464" i="4" s="1"/>
  <c r="AA464" i="4" s="1"/>
  <c r="Y637" i="4"/>
  <c r="Z637" i="4" s="1"/>
  <c r="AA637" i="4" s="1"/>
  <c r="Y553" i="4"/>
  <c r="Z553" i="4" s="1"/>
  <c r="AA553" i="4" s="1"/>
  <c r="Y182" i="4"/>
  <c r="Z182" i="4" s="1"/>
  <c r="AA182" i="4" s="1"/>
  <c r="Y530" i="4"/>
  <c r="Z530" i="4" s="1"/>
  <c r="AA530" i="4" s="1"/>
  <c r="Y695" i="4"/>
  <c r="Z695" i="4" s="1"/>
  <c r="AA695" i="4" s="1"/>
  <c r="Y513" i="4"/>
  <c r="Z513" i="4" s="1"/>
  <c r="AA513" i="4" s="1"/>
  <c r="Y863" i="4"/>
  <c r="Z863" i="4" s="1"/>
  <c r="AA863" i="4" s="1"/>
  <c r="Y991" i="4"/>
  <c r="Z991" i="4" s="1"/>
  <c r="AA991" i="4" s="1"/>
  <c r="Y790" i="4"/>
  <c r="Z790" i="4" s="1"/>
  <c r="AA790" i="4" s="1"/>
  <c r="Y898" i="4"/>
  <c r="Z898" i="4" s="1"/>
  <c r="AA898" i="4" s="1"/>
  <c r="Y1022" i="4"/>
  <c r="Z1022" i="4" s="1"/>
  <c r="AA1022" i="4" s="1"/>
  <c r="Y773" i="4"/>
  <c r="Z773" i="4" s="1"/>
  <c r="AA773" i="4" s="1"/>
  <c r="Y853" i="4"/>
  <c r="Z853" i="4" s="1"/>
  <c r="AA853" i="4" s="1"/>
  <c r="Y949" i="4"/>
  <c r="Z949" i="4" s="1"/>
  <c r="AA949" i="4" s="1"/>
  <c r="Y497" i="4"/>
  <c r="Z497" i="4" s="1"/>
  <c r="AA497" i="4" s="1"/>
  <c r="Y1094" i="4"/>
  <c r="Z1094" i="4" s="1"/>
  <c r="AA1094" i="4" s="1"/>
  <c r="Y1190" i="4"/>
  <c r="Z1190" i="4" s="1"/>
  <c r="AA1190" i="4" s="1"/>
  <c r="Y1270" i="4"/>
  <c r="Z1270" i="4" s="1"/>
  <c r="AA1270" i="4" s="1"/>
  <c r="Y291" i="4"/>
  <c r="Z291" i="4" s="1"/>
  <c r="AA291" i="4" s="1"/>
  <c r="Y94" i="4"/>
  <c r="Z94" i="4" s="1"/>
  <c r="AA94" i="4" s="1"/>
  <c r="Y328" i="4"/>
  <c r="Z328" i="4" s="1"/>
  <c r="AA328" i="4" s="1"/>
  <c r="Y544" i="4"/>
  <c r="Z544" i="4" s="1"/>
  <c r="AA544" i="4" s="1"/>
  <c r="Y212" i="4"/>
  <c r="Z212" i="4" s="1"/>
  <c r="AA212" i="4" s="1"/>
  <c r="Y620" i="4"/>
  <c r="Z620" i="4" s="1"/>
  <c r="AA620" i="4" s="1"/>
  <c r="Y397" i="4"/>
  <c r="Z397" i="4" s="1"/>
  <c r="AA397" i="4" s="1"/>
  <c r="Y627" i="4"/>
  <c r="Z627" i="4" s="1"/>
  <c r="AA627" i="4" s="1"/>
  <c r="Y731" i="4"/>
  <c r="Z731" i="4" s="1"/>
  <c r="AA731" i="4" s="1"/>
  <c r="Y795" i="4"/>
  <c r="Z795" i="4" s="1"/>
  <c r="AA795" i="4" s="1"/>
  <c r="Y923" i="4"/>
  <c r="Z923" i="4" s="1"/>
  <c r="AA923" i="4" s="1"/>
  <c r="Y306" i="4"/>
  <c r="Z306" i="4" s="1"/>
  <c r="AA306" i="4" s="1"/>
  <c r="Y826" i="4"/>
  <c r="Z826" i="4" s="1"/>
  <c r="AA826" i="4" s="1"/>
  <c r="Y954" i="4"/>
  <c r="Z954" i="4" s="1"/>
  <c r="AA954" i="4" s="1"/>
  <c r="Y519" i="4"/>
  <c r="Z519" i="4" s="1"/>
  <c r="AA519" i="4" s="1"/>
  <c r="Y801" i="4"/>
  <c r="Z801" i="4" s="1"/>
  <c r="AA801" i="4" s="1"/>
  <c r="Y897" i="4"/>
  <c r="Z897" i="4" s="1"/>
  <c r="AA897" i="4" s="1"/>
  <c r="Y977" i="4"/>
  <c r="Z977" i="4" s="1"/>
  <c r="AA977" i="4" s="1"/>
  <c r="Y1042" i="4"/>
  <c r="Z1042" i="4" s="1"/>
  <c r="AA1042" i="4" s="1"/>
  <c r="Y1138" i="4"/>
  <c r="Z1138" i="4" s="1"/>
  <c r="AA1138" i="4" s="1"/>
  <c r="Y1218" i="4"/>
  <c r="Z1218" i="4" s="1"/>
  <c r="AA1218" i="4" s="1"/>
  <c r="Y1298" i="4"/>
  <c r="Z1298" i="4" s="1"/>
  <c r="AA1298" i="4" s="1"/>
  <c r="Y1394" i="4"/>
  <c r="Z1394" i="4" s="1"/>
  <c r="AA1394" i="4" s="1"/>
  <c r="Y1474" i="4"/>
  <c r="Z1474" i="4" s="1"/>
  <c r="AA1474" i="4" s="1"/>
  <c r="Y1085" i="4"/>
  <c r="Z1085" i="4" s="1"/>
  <c r="AA1085" i="4" s="1"/>
  <c r="Y1181" i="4"/>
  <c r="Z1181" i="4" s="1"/>
  <c r="AA1181" i="4" s="1"/>
  <c r="Y1261" i="4"/>
  <c r="Z1261" i="4" s="1"/>
  <c r="AA1261" i="4" s="1"/>
  <c r="Y1341" i="4"/>
  <c r="Z1341" i="4" s="1"/>
  <c r="AA1341" i="4" s="1"/>
  <c r="Y1437" i="4"/>
  <c r="Z1437" i="4" s="1"/>
  <c r="AA1437" i="4" s="1"/>
  <c r="Y1517" i="4"/>
  <c r="Z1517" i="4" s="1"/>
  <c r="AA1517" i="4" s="1"/>
  <c r="Y1597" i="4"/>
  <c r="Z1597" i="4" s="1"/>
  <c r="AA1597" i="4" s="1"/>
  <c r="Y71" i="4"/>
  <c r="Z71" i="4" s="1"/>
  <c r="AA71" i="4" s="1"/>
  <c r="Y169" i="4"/>
  <c r="Z169" i="4" s="1"/>
  <c r="AA169" i="4" s="1"/>
  <c r="Y568" i="4"/>
  <c r="Z568" i="4" s="1"/>
  <c r="AA568" i="4" s="1"/>
  <c r="Y672" i="4"/>
  <c r="Z672" i="4" s="1"/>
  <c r="AA672" i="4" s="1"/>
  <c r="Y643" i="4"/>
  <c r="Z643" i="4" s="1"/>
  <c r="AA643" i="4" s="1"/>
  <c r="Y811" i="4"/>
  <c r="Z811" i="4" s="1"/>
  <c r="AA811" i="4" s="1"/>
  <c r="Y529" i="4"/>
  <c r="Z529" i="4" s="1"/>
  <c r="AA529" i="4" s="1"/>
  <c r="Y970" i="4"/>
  <c r="Z970" i="4" s="1"/>
  <c r="AA970" i="4" s="1"/>
  <c r="Y813" i="4"/>
  <c r="Z813" i="4" s="1"/>
  <c r="AA813" i="4" s="1"/>
  <c r="Y1005" i="4"/>
  <c r="Z1005" i="4" s="1"/>
  <c r="AA1005" i="4" s="1"/>
  <c r="Y1150" i="4"/>
  <c r="Z1150" i="4" s="1"/>
  <c r="AA1150" i="4" s="1"/>
  <c r="Y1302" i="4"/>
  <c r="Z1302" i="4" s="1"/>
  <c r="AA1302" i="4" s="1"/>
  <c r="Y1430" i="4"/>
  <c r="Z1430" i="4" s="1"/>
  <c r="AA1430" i="4" s="1"/>
  <c r="Y1065" i="4"/>
  <c r="Z1065" i="4" s="1"/>
  <c r="AA1065" i="4" s="1"/>
  <c r="Y1173" i="4"/>
  <c r="Z1173" i="4" s="1"/>
  <c r="AA1173" i="4" s="1"/>
  <c r="Y1301" i="4"/>
  <c r="Z1301" i="4" s="1"/>
  <c r="AA1301" i="4" s="1"/>
  <c r="Y1409" i="4"/>
  <c r="Z1409" i="4" s="1"/>
  <c r="AA1409" i="4" s="1"/>
  <c r="Y1513" i="4"/>
  <c r="Z1513" i="4" s="1"/>
  <c r="AA1513" i="4" s="1"/>
  <c r="Y1641" i="4"/>
  <c r="Z1641" i="4" s="1"/>
  <c r="AA1641" i="4" s="1"/>
  <c r="Y754" i="4"/>
  <c r="Z754" i="4" s="1"/>
  <c r="AA754" i="4" s="1"/>
  <c r="Y1108" i="4"/>
  <c r="Z1108" i="4" s="1"/>
  <c r="AA1108" i="4" s="1"/>
  <c r="Y1204" i="4"/>
  <c r="Z1204" i="4" s="1"/>
  <c r="AA1204" i="4" s="1"/>
  <c r="Y1284" i="4"/>
  <c r="Z1284" i="4" s="1"/>
  <c r="AA1284" i="4" s="1"/>
  <c r="Y1364" i="4"/>
  <c r="Z1364" i="4" s="1"/>
  <c r="AA1364" i="4" s="1"/>
  <c r="Y1460" i="4"/>
  <c r="Z1460" i="4" s="1"/>
  <c r="AA1460" i="4" s="1"/>
  <c r="Y856" i="4"/>
  <c r="Z856" i="4" s="1"/>
  <c r="AA856" i="4" s="1"/>
  <c r="Y1175" i="4"/>
  <c r="Z1175" i="4" s="1"/>
  <c r="AA1175" i="4" s="1"/>
  <c r="Y1730" i="4"/>
  <c r="Z1730" i="4" s="1"/>
  <c r="AA1730" i="4" s="1"/>
  <c r="Y1810" i="4"/>
  <c r="Z1810" i="4" s="1"/>
  <c r="AA1810" i="4" s="1"/>
  <c r="Y1890" i="4"/>
  <c r="Z1890" i="4" s="1"/>
  <c r="AA1890" i="4" s="1"/>
  <c r="Y1986" i="4"/>
  <c r="Z1986" i="4" s="1"/>
  <c r="AA1986" i="4" s="1"/>
  <c r="Y2066" i="4"/>
  <c r="Z2066" i="4" s="1"/>
  <c r="AA2066" i="4" s="1"/>
  <c r="Y118" i="4"/>
  <c r="Z118" i="4" s="1"/>
  <c r="AA118" i="4" s="1"/>
  <c r="Y373" i="4"/>
  <c r="Z373" i="4" s="1"/>
  <c r="AA373" i="4" s="1"/>
  <c r="Y173" i="4"/>
  <c r="Z173" i="4" s="1"/>
  <c r="AA173" i="4" s="1"/>
  <c r="Y378" i="4"/>
  <c r="Z378" i="4" s="1"/>
  <c r="AA378" i="4" s="1"/>
  <c r="Y410" i="4"/>
  <c r="Z410" i="4" s="1"/>
  <c r="AA410" i="4" s="1"/>
  <c r="Y1387" i="4"/>
  <c r="Z1387" i="4" s="1"/>
  <c r="AA1387" i="4" s="1"/>
  <c r="Y395" i="4"/>
  <c r="Z395" i="4" s="1"/>
  <c r="AA395" i="4" s="1"/>
  <c r="Y1025" i="4"/>
  <c r="Z1025" i="4" s="1"/>
  <c r="AA1025" i="4" s="1"/>
  <c r="Y70" i="4"/>
  <c r="Z70" i="4" s="1"/>
  <c r="AA70" i="4" s="1"/>
  <c r="Y662" i="4"/>
  <c r="Z662" i="4" s="1"/>
  <c r="AA662" i="4" s="1"/>
  <c r="Y1558" i="4"/>
  <c r="Z1558" i="4" s="1"/>
  <c r="AA1558" i="4" s="1"/>
  <c r="Y1279" i="4"/>
  <c r="Z1279" i="4" s="1"/>
  <c r="AA1279" i="4" s="1"/>
  <c r="Y1999" i="4"/>
  <c r="Z1999" i="4" s="1"/>
  <c r="AA1999" i="4" s="1"/>
  <c r="Y1215" i="4"/>
  <c r="Z1215" i="4" s="1"/>
  <c r="AA1215" i="4" s="1"/>
  <c r="Y1911" i="4"/>
  <c r="Z1911" i="4" s="1"/>
  <c r="AA1911" i="4" s="1"/>
  <c r="Y1151" i="4"/>
  <c r="Z1151" i="4" s="1"/>
  <c r="AA1151" i="4" s="1"/>
  <c r="Y1991" i="4"/>
  <c r="Z1991" i="4" s="1"/>
  <c r="AA1991" i="4" s="1"/>
  <c r="Y1507" i="4"/>
  <c r="Z1507" i="4" s="1"/>
  <c r="AA1507" i="4" s="1"/>
  <c r="Y2015" i="4"/>
  <c r="Z2015" i="4" s="1"/>
  <c r="AA2015" i="4" s="1"/>
  <c r="Y1548" i="4"/>
  <c r="Z1548" i="4" s="1"/>
  <c r="AA1548" i="4" s="1"/>
  <c r="Y1666" i="4"/>
  <c r="Z1666" i="4" s="1"/>
  <c r="AA1666" i="4" s="1"/>
  <c r="Y1331" i="4"/>
  <c r="Z1331" i="4" s="1"/>
  <c r="AA1331" i="4" s="1"/>
  <c r="Y1487" i="4"/>
  <c r="Z1487" i="4" s="1"/>
  <c r="AA1487" i="4" s="1"/>
  <c r="Y1511" i="4"/>
  <c r="Z1511" i="4" s="1"/>
  <c r="AA1511" i="4" s="1"/>
  <c r="Y2068" i="4"/>
  <c r="Z2068" i="4" s="1"/>
  <c r="AA2068" i="4" s="1"/>
  <c r="Y1988" i="4"/>
  <c r="Z1988" i="4" s="1"/>
  <c r="AA1988" i="4" s="1"/>
  <c r="Y1908" i="4"/>
  <c r="Z1908" i="4" s="1"/>
  <c r="AA1908" i="4" s="1"/>
  <c r="Y1796" i="4"/>
  <c r="Z1796" i="4" s="1"/>
  <c r="AA1796" i="4" s="1"/>
  <c r="Y1679" i="4"/>
  <c r="Z1679" i="4" s="1"/>
  <c r="AA1679" i="4" s="1"/>
  <c r="Y1535" i="4"/>
  <c r="Z1535" i="4" s="1"/>
  <c r="AA1535" i="4" s="1"/>
  <c r="Y720" i="4"/>
  <c r="Z720" i="4" s="1"/>
  <c r="AA720" i="4" s="1"/>
  <c r="Y2017" i="4"/>
  <c r="Z2017" i="4" s="1"/>
  <c r="AA2017" i="4" s="1"/>
  <c r="Y1909" i="4"/>
  <c r="Z1909" i="4" s="1"/>
  <c r="AA1909" i="4" s="1"/>
  <c r="Y1781" i="4"/>
  <c r="Z1781" i="4" s="1"/>
  <c r="AA1781" i="4" s="1"/>
  <c r="Y892" i="4"/>
  <c r="Z892" i="4" s="1"/>
  <c r="AA892" i="4" s="1"/>
  <c r="Y2022" i="4"/>
  <c r="Z2022" i="4" s="1"/>
  <c r="AA2022" i="4" s="1"/>
  <c r="Y1830" i="4"/>
  <c r="Z1830" i="4" s="1"/>
  <c r="AA1830" i="4" s="1"/>
  <c r="Y1319" i="4"/>
  <c r="Z1319" i="4" s="1"/>
  <c r="AA1319" i="4" s="1"/>
  <c r="Y1496" i="4"/>
  <c r="Z1496" i="4" s="1"/>
  <c r="AA1496" i="4" s="1"/>
  <c r="Y1304" i="4"/>
  <c r="Z1304" i="4" s="1"/>
  <c r="AA1304" i="4" s="1"/>
  <c r="Y1144" i="4"/>
  <c r="Z1144" i="4" s="1"/>
  <c r="AA1144" i="4" s="1"/>
  <c r="Y1689" i="4"/>
  <c r="Z1689" i="4" s="1"/>
  <c r="AA1689" i="4" s="1"/>
  <c r="Y1433" i="4"/>
  <c r="Z1433" i="4" s="1"/>
  <c r="AA1433" i="4" s="1"/>
  <c r="Y1221" i="4"/>
  <c r="Z1221" i="4" s="1"/>
  <c r="AA1221" i="4" s="1"/>
  <c r="Y1478" i="4"/>
  <c r="Z1478" i="4" s="1"/>
  <c r="AA1478" i="4" s="1"/>
  <c r="Y1194" i="4"/>
  <c r="Z1194" i="4" s="1"/>
  <c r="AA1194" i="4" s="1"/>
  <c r="Y889" i="4"/>
  <c r="Z889" i="4" s="1"/>
  <c r="AA889" i="4" s="1"/>
  <c r="Y858" i="4"/>
  <c r="Z858" i="4" s="1"/>
  <c r="AA858" i="4" s="1"/>
  <c r="Y699" i="4"/>
  <c r="Z699" i="4" s="1"/>
  <c r="AA699" i="4" s="1"/>
  <c r="Y733" i="4"/>
  <c r="Z733" i="4" s="1"/>
  <c r="AA733" i="4" s="1"/>
  <c r="Y41" i="4"/>
  <c r="Z41" i="4" s="1"/>
  <c r="AA41" i="4" s="1"/>
  <c r="Y133" i="4"/>
  <c r="Z133" i="4" s="1"/>
  <c r="AA133" i="4" s="1"/>
  <c r="Y746" i="4"/>
  <c r="Z746" i="4" s="1"/>
  <c r="AA746" i="4" s="1"/>
  <c r="Y160" i="4"/>
  <c r="Z160" i="4" s="1"/>
  <c r="AA160" i="4" s="1"/>
  <c r="Y565" i="4"/>
  <c r="Z565" i="4" s="1"/>
  <c r="AA565" i="4" s="1"/>
  <c r="Y1179" i="4"/>
  <c r="Z1179" i="4" s="1"/>
  <c r="AA1179" i="4" s="1"/>
  <c r="Y1526" i="4"/>
  <c r="Z1526" i="4" s="1"/>
  <c r="AA1526" i="4" s="1"/>
  <c r="Y458" i="4"/>
  <c r="Z458" i="4" s="1"/>
  <c r="AA458" i="4" s="1"/>
  <c r="Y237" i="4"/>
  <c r="Z237" i="4" s="1"/>
  <c r="AA237" i="4" s="1"/>
  <c r="Y174" i="4"/>
  <c r="Z174" i="4" s="1"/>
  <c r="AA174" i="4" s="1"/>
  <c r="Y654" i="4"/>
  <c r="Z654" i="4" s="1"/>
  <c r="AA654" i="4" s="1"/>
  <c r="Y642" i="4"/>
  <c r="Z642" i="4" s="1"/>
  <c r="AA642" i="4" s="1"/>
  <c r="Y1731" i="4"/>
  <c r="Z1731" i="4" s="1"/>
  <c r="AA1731" i="4" s="1"/>
  <c r="Y2111" i="4"/>
  <c r="Z2111" i="4" s="1"/>
  <c r="AA2111" i="4" s="1"/>
  <c r="Y1727" i="4"/>
  <c r="Z1727" i="4" s="1"/>
  <c r="AA1727" i="4" s="1"/>
  <c r="Y2023" i="4"/>
  <c r="Z2023" i="4" s="1"/>
  <c r="AA2023" i="4" s="1"/>
  <c r="Y1775" i="4"/>
  <c r="Z1775" i="4" s="1"/>
  <c r="AA1775" i="4" s="1"/>
  <c r="Y2107" i="4"/>
  <c r="Z2107" i="4" s="1"/>
  <c r="AA2107" i="4" s="1"/>
  <c r="Y1747" i="4"/>
  <c r="Z1747" i="4" s="1"/>
  <c r="AA1747" i="4" s="1"/>
  <c r="Y1263" i="4"/>
  <c r="Z1263" i="4" s="1"/>
  <c r="AA1263" i="4" s="1"/>
  <c r="Y1582" i="4"/>
  <c r="Z1582" i="4" s="1"/>
  <c r="AA1582" i="4" s="1"/>
  <c r="Y1518" i="4"/>
  <c r="Z1518" i="4" s="1"/>
  <c r="AA1518" i="4" s="1"/>
  <c r="Y1620" i="4"/>
  <c r="Z1620" i="4" s="1"/>
  <c r="AA1620" i="4" s="1"/>
  <c r="Y1012" i="4"/>
  <c r="Z1012" i="4" s="1"/>
  <c r="AA1012" i="4" s="1"/>
  <c r="Y2040" i="4"/>
  <c r="Z2040" i="4" s="1"/>
  <c r="AA2040" i="4" s="1"/>
  <c r="Y1960" i="4"/>
  <c r="Z1960" i="4" s="1"/>
  <c r="AA1960" i="4" s="1"/>
  <c r="Y1880" i="4"/>
  <c r="Z1880" i="4" s="1"/>
  <c r="AA1880" i="4" s="1"/>
  <c r="Y1756" i="4"/>
  <c r="Z1756" i="4" s="1"/>
  <c r="AA1756" i="4" s="1"/>
  <c r="Y1631" i="4"/>
  <c r="Z1631" i="4" s="1"/>
  <c r="AA1631" i="4" s="1"/>
  <c r="Y960" i="4"/>
  <c r="Z960" i="4" s="1"/>
  <c r="AA960" i="4" s="1"/>
  <c r="Y2085" i="4"/>
  <c r="Z2085" i="4" s="1"/>
  <c r="AA2085" i="4" s="1"/>
  <c r="Y1977" i="4"/>
  <c r="Z1977" i="4" s="1"/>
  <c r="AA1977" i="4" s="1"/>
  <c r="Y1873" i="4"/>
  <c r="Z1873" i="4" s="1"/>
  <c r="AA1873" i="4" s="1"/>
  <c r="Y1745" i="4"/>
  <c r="Z1745" i="4" s="1"/>
  <c r="AA1745" i="4" s="1"/>
  <c r="Y1123" i="4"/>
  <c r="Z1123" i="4" s="1"/>
  <c r="AA1123" i="4" s="1"/>
  <c r="Y1994" i="4"/>
  <c r="Z1994" i="4" s="1"/>
  <c r="AA1994" i="4" s="1"/>
  <c r="Y1802" i="4"/>
  <c r="Z1802" i="4" s="1"/>
  <c r="AA1802" i="4" s="1"/>
  <c r="Y1207" i="4"/>
  <c r="Z1207" i="4" s="1"/>
  <c r="AA1207" i="4" s="1"/>
  <c r="Y1468" i="4"/>
  <c r="Z1468" i="4" s="1"/>
  <c r="AA1468" i="4" s="1"/>
  <c r="Y1276" i="4"/>
  <c r="Z1276" i="4" s="1"/>
  <c r="AA1276" i="4" s="1"/>
  <c r="Y1116" i="4"/>
  <c r="Z1116" i="4" s="1"/>
  <c r="AA1116" i="4" s="1"/>
  <c r="Y1653" i="4"/>
  <c r="Z1653" i="4" s="1"/>
  <c r="AA1653" i="4" s="1"/>
  <c r="Y1397" i="4"/>
  <c r="Z1397" i="4" s="1"/>
  <c r="AA1397" i="4" s="1"/>
  <c r="Y1185" i="4"/>
  <c r="Z1185" i="4" s="1"/>
  <c r="AA1185" i="4" s="1"/>
  <c r="Y1438" i="4"/>
  <c r="Z1438" i="4" s="1"/>
  <c r="AA1438" i="4" s="1"/>
  <c r="Y1134" i="4"/>
  <c r="Z1134" i="4" s="1"/>
  <c r="AA1134" i="4" s="1"/>
  <c r="Y829" i="4"/>
  <c r="Z829" i="4" s="1"/>
  <c r="AA829" i="4" s="1"/>
  <c r="Y778" i="4"/>
  <c r="Z778" i="4" s="1"/>
  <c r="AA778" i="4" s="1"/>
  <c r="Y619" i="4"/>
  <c r="Z619" i="4" s="1"/>
  <c r="AA619" i="4" s="1"/>
  <c r="Y573" i="4"/>
  <c r="Z573" i="4" s="1"/>
  <c r="AA573" i="4" s="1"/>
  <c r="Y135" i="4"/>
  <c r="Z135" i="4" s="1"/>
  <c r="AA135" i="4" s="1"/>
  <c r="Y1776" i="4"/>
  <c r="Z1776" i="4" s="1"/>
  <c r="AA1776" i="4" s="1"/>
  <c r="Y1690" i="4"/>
  <c r="Z1690" i="4" s="1"/>
  <c r="AA1690" i="4" s="1"/>
  <c r="Y1583" i="4"/>
  <c r="Z1583" i="4" s="1"/>
  <c r="AA1583" i="4" s="1"/>
  <c r="Y864" i="4"/>
  <c r="Z864" i="4" s="1"/>
  <c r="AA864" i="4" s="1"/>
  <c r="Y2109" i="4"/>
  <c r="Z2109" i="4" s="1"/>
  <c r="AA2109" i="4" s="1"/>
  <c r="Y2029" i="4"/>
  <c r="Z2029" i="4" s="1"/>
  <c r="AA2029" i="4" s="1"/>
  <c r="Y1933" i="4"/>
  <c r="Z1933" i="4" s="1"/>
  <c r="AA1933" i="4" s="1"/>
  <c r="Y1853" i="4"/>
  <c r="Z1853" i="4" s="1"/>
  <c r="AA1853" i="4" s="1"/>
  <c r="Y1773" i="4"/>
  <c r="Z1773" i="4" s="1"/>
  <c r="AA1773" i="4" s="1"/>
  <c r="Y908" i="4"/>
  <c r="Z908" i="4" s="1"/>
  <c r="AA908" i="4" s="1"/>
  <c r="Y2110" i="4"/>
  <c r="Z2110" i="4" s="1"/>
  <c r="AA2110" i="4" s="1"/>
  <c r="Y2030" i="4"/>
  <c r="Z2030" i="4" s="1"/>
  <c r="AA2030" i="4" s="1"/>
  <c r="Y1934" i="4"/>
  <c r="Z1934" i="4" s="1"/>
  <c r="AA1934" i="4" s="1"/>
  <c r="Y1854" i="4"/>
  <c r="Z1854" i="4" s="1"/>
  <c r="AA1854" i="4" s="1"/>
  <c r="Y1774" i="4"/>
  <c r="Z1774" i="4" s="1"/>
  <c r="AA1774" i="4" s="1"/>
  <c r="Y1351" i="4"/>
  <c r="Z1351" i="4" s="1"/>
  <c r="AA1351" i="4" s="1"/>
  <c r="Y1031" i="4"/>
  <c r="Z1031" i="4" s="1"/>
  <c r="AA1031" i="4" s="1"/>
  <c r="Y1504" i="4"/>
  <c r="Z1504" i="4" s="1"/>
  <c r="AA1504" i="4" s="1"/>
  <c r="Y1408" i="4"/>
  <c r="Z1408" i="4" s="1"/>
  <c r="AA1408" i="4" s="1"/>
  <c r="Y1328" i="4"/>
  <c r="Z1328" i="4" s="1"/>
  <c r="AA1328" i="4" s="1"/>
  <c r="Y1248" i="4"/>
  <c r="Z1248" i="4" s="1"/>
  <c r="AA1248" i="4" s="1"/>
  <c r="Y1152" i="4"/>
  <c r="Z1152" i="4" s="1"/>
  <c r="AA1152" i="4" s="1"/>
  <c r="Y1072" i="4"/>
  <c r="Z1072" i="4" s="1"/>
  <c r="AA1072" i="4" s="1"/>
  <c r="Y1697" i="4"/>
  <c r="Z1697" i="4" s="1"/>
  <c r="AA1697" i="4" s="1"/>
  <c r="Y1573" i="4"/>
  <c r="Z1573" i="4" s="1"/>
  <c r="AA1573" i="4" s="1"/>
  <c r="Y1465" i="4"/>
  <c r="Z1465" i="4" s="1"/>
  <c r="AA1465" i="4" s="1"/>
  <c r="Y1361" i="4"/>
  <c r="Z1361" i="4" s="1"/>
  <c r="AA1361" i="4" s="1"/>
  <c r="Y1233" i="4"/>
  <c r="Z1233" i="4" s="1"/>
  <c r="AA1233" i="4" s="1"/>
  <c r="Y1125" i="4"/>
  <c r="Z1125" i="4" s="1"/>
  <c r="AA1125" i="4" s="1"/>
  <c r="Y1486" i="4"/>
  <c r="Z1486" i="4" s="1"/>
  <c r="AA1486" i="4" s="1"/>
  <c r="Y1358" i="4"/>
  <c r="Z1358" i="4" s="1"/>
  <c r="AA1358" i="4" s="1"/>
  <c r="Y1242" i="4"/>
  <c r="Z1242" i="4" s="1"/>
  <c r="AA1242" i="4" s="1"/>
  <c r="Y1082" i="4"/>
  <c r="Z1082" i="4" s="1"/>
  <c r="AA1082" i="4" s="1"/>
  <c r="Y905" i="4"/>
  <c r="Z905" i="4" s="1"/>
  <c r="AA905" i="4" s="1"/>
  <c r="Y481" i="4"/>
  <c r="Z481" i="4" s="1"/>
  <c r="AA481" i="4" s="1"/>
  <c r="Y503" i="4"/>
  <c r="Z503" i="4" s="1"/>
  <c r="AA503" i="4" s="1"/>
  <c r="Y763" i="4"/>
  <c r="Z763" i="4" s="1"/>
  <c r="AA763" i="4" s="1"/>
  <c r="Y418" i="4"/>
  <c r="Z418" i="4" s="1"/>
  <c r="AA418" i="4" s="1"/>
  <c r="Y609" i="4"/>
  <c r="Z609" i="4" s="1"/>
  <c r="AA609" i="4" s="1"/>
  <c r="Y105" i="4"/>
  <c r="Z105" i="4" s="1"/>
  <c r="AA105" i="4" s="1"/>
  <c r="Y2082" i="4"/>
  <c r="Z2082" i="4" s="1"/>
  <c r="AA2082" i="4" s="1"/>
  <c r="Y1922" i="4"/>
  <c r="Z1922" i="4" s="1"/>
  <c r="AA1922" i="4" s="1"/>
  <c r="Y1746" i="4"/>
  <c r="Z1746" i="4" s="1"/>
  <c r="AA1746" i="4" s="1"/>
  <c r="Y920" i="4"/>
  <c r="Z920" i="4" s="1"/>
  <c r="AA920" i="4" s="1"/>
  <c r="Y1396" i="4"/>
  <c r="Z1396" i="4" s="1"/>
  <c r="AA1396" i="4" s="1"/>
  <c r="Y1220" i="4"/>
  <c r="Z1220" i="4" s="1"/>
  <c r="AA1220" i="4" s="1"/>
  <c r="Y1044" i="4"/>
  <c r="Z1044" i="4" s="1"/>
  <c r="AA1044" i="4" s="1"/>
  <c r="Y1557" i="4"/>
  <c r="Z1557" i="4" s="1"/>
  <c r="AA1557" i="4" s="1"/>
  <c r="Y1321" i="4"/>
  <c r="Z1321" i="4" s="1"/>
  <c r="AA1321" i="4" s="1"/>
  <c r="Y1089" i="4"/>
  <c r="Z1089" i="4" s="1"/>
  <c r="AA1089" i="4" s="1"/>
  <c r="Y1342" i="4"/>
  <c r="Z1342" i="4" s="1"/>
  <c r="AA1342" i="4" s="1"/>
  <c r="Y561" i="4"/>
  <c r="Z561" i="4" s="1"/>
  <c r="AA561" i="4" s="1"/>
  <c r="Y1014" i="4"/>
  <c r="Z1014" i="4" s="1"/>
  <c r="AA1014" i="4" s="1"/>
  <c r="Y895" i="4"/>
  <c r="Z895" i="4" s="1"/>
  <c r="AA895" i="4" s="1"/>
  <c r="Y273" i="4"/>
  <c r="Z273" i="4" s="1"/>
  <c r="AA273" i="4" s="1"/>
  <c r="Y333" i="4"/>
  <c r="Z333" i="4" s="1"/>
  <c r="AA333" i="4" s="1"/>
  <c r="Y1629" i="4"/>
  <c r="Z1629" i="4" s="1"/>
  <c r="AA1629" i="4" s="1"/>
  <c r="Y1453" i="4"/>
  <c r="Z1453" i="4" s="1"/>
  <c r="AA1453" i="4" s="1"/>
  <c r="Y1277" i="4"/>
  <c r="Z1277" i="4" s="1"/>
  <c r="AA1277" i="4" s="1"/>
  <c r="Y1117" i="4"/>
  <c r="Z1117" i="4" s="1"/>
  <c r="AA1117" i="4" s="1"/>
  <c r="Y1410" i="4"/>
  <c r="Z1410" i="4" s="1"/>
  <c r="AA1410" i="4" s="1"/>
  <c r="Y1234" i="4"/>
  <c r="Z1234" i="4" s="1"/>
  <c r="AA1234" i="4" s="1"/>
  <c r="Y1074" i="4"/>
  <c r="Z1074" i="4" s="1"/>
  <c r="AA1074" i="4" s="1"/>
  <c r="Y913" i="4"/>
  <c r="Z913" i="4" s="1"/>
  <c r="AA913" i="4" s="1"/>
  <c r="Y724" i="4"/>
  <c r="Z724" i="4" s="1"/>
  <c r="AA724" i="4" s="1"/>
  <c r="Y870" i="4"/>
  <c r="Z870" i="4" s="1"/>
  <c r="AA870" i="4" s="1"/>
  <c r="Y943" i="4"/>
  <c r="Z943" i="4" s="1"/>
  <c r="AA943" i="4" s="1"/>
  <c r="Y755" i="4"/>
  <c r="Z755" i="4" s="1"/>
  <c r="AA755" i="4" s="1"/>
  <c r="Y482" i="4"/>
  <c r="Z482" i="4" s="1"/>
  <c r="AA482" i="4" s="1"/>
  <c r="Y462" i="4"/>
  <c r="Z462" i="4" s="1"/>
  <c r="AA462" i="4" s="1"/>
  <c r="Y372" i="4"/>
  <c r="Z372" i="4" s="1"/>
  <c r="AA372" i="4" s="1"/>
  <c r="Y73" i="4"/>
  <c r="Z73" i="4" s="1"/>
  <c r="AA73" i="4" s="1"/>
  <c r="Y1206" i="4"/>
  <c r="Z1206" i="4" s="1"/>
  <c r="AA1206" i="4" s="1"/>
  <c r="Y753" i="4"/>
  <c r="Z753" i="4" s="1"/>
  <c r="AA753" i="4" s="1"/>
  <c r="Y885" i="4"/>
  <c r="Z885" i="4" s="1"/>
  <c r="AA885" i="4" s="1"/>
  <c r="Y455" i="4"/>
  <c r="Z455" i="4" s="1"/>
  <c r="AA455" i="4" s="1"/>
  <c r="Y810" i="4"/>
  <c r="Z810" i="4" s="1"/>
  <c r="AA810" i="4" s="1"/>
  <c r="Y907" i="4"/>
  <c r="Z907" i="4" s="1"/>
  <c r="AA907" i="4" s="1"/>
  <c r="Y715" i="4"/>
  <c r="Z715" i="4" s="1"/>
  <c r="AA715" i="4" s="1"/>
  <c r="Y366" i="4"/>
  <c r="Z366" i="4" s="1"/>
  <c r="AA366" i="4" s="1"/>
  <c r="Y721" i="4"/>
  <c r="Z721" i="4" s="1"/>
  <c r="AA721" i="4" s="1"/>
  <c r="Y193" i="4"/>
  <c r="Z193" i="4" s="1"/>
  <c r="AA193" i="4" s="1"/>
  <c r="Y231" i="4"/>
  <c r="Z231" i="4" s="1"/>
  <c r="AA231" i="4" s="1"/>
  <c r="Y910" i="4"/>
  <c r="Z910" i="4" s="1"/>
  <c r="AA910" i="4" s="1"/>
  <c r="Y401" i="4"/>
  <c r="Z401" i="4" s="1"/>
  <c r="AA401" i="4" s="1"/>
  <c r="Y867" i="4"/>
  <c r="Z867" i="4" s="1"/>
  <c r="AA867" i="4" s="1"/>
  <c r="Y751" i="4"/>
  <c r="Z751" i="4" s="1"/>
  <c r="AA751" i="4" s="1"/>
  <c r="Y575" i="4"/>
  <c r="Z575" i="4" s="1"/>
  <c r="AA575" i="4" s="1"/>
  <c r="Y276" i="4"/>
  <c r="Z276" i="4" s="1"/>
  <c r="AA276" i="4" s="1"/>
  <c r="Y580" i="4"/>
  <c r="Z580" i="4" s="1"/>
  <c r="AA580" i="4" s="1"/>
  <c r="Y685" i="4"/>
  <c r="Z685" i="4" s="1"/>
  <c r="AA685" i="4" s="1"/>
  <c r="Y488" i="4"/>
  <c r="Z488" i="4" s="1"/>
  <c r="AA488" i="4" s="1"/>
  <c r="Y96" i="4"/>
  <c r="Z96" i="4" s="1"/>
  <c r="AA96" i="4" s="1"/>
  <c r="Y181" i="4"/>
  <c r="Z181" i="4" s="1"/>
  <c r="AA181" i="4" s="1"/>
  <c r="Y211" i="4"/>
  <c r="Z211" i="4" s="1"/>
  <c r="AA211" i="4" s="1"/>
  <c r="Y562" i="4"/>
  <c r="Z562" i="4" s="1"/>
  <c r="AA562" i="4" s="1"/>
  <c r="Y209" i="4"/>
  <c r="Z209" i="4" s="1"/>
  <c r="AA209" i="4" s="1"/>
  <c r="Y542" i="4"/>
  <c r="Z542" i="4" s="1"/>
  <c r="AA542" i="4" s="1"/>
  <c r="Y669" i="4"/>
  <c r="Z669" i="4" s="1"/>
  <c r="AA669" i="4" s="1"/>
  <c r="Y472" i="4"/>
  <c r="Z472" i="4" s="1"/>
  <c r="AA472" i="4" s="1"/>
  <c r="Y345" i="4"/>
  <c r="Z345" i="4" s="1"/>
  <c r="AA345" i="4" s="1"/>
  <c r="Y112" i="4"/>
  <c r="Z112" i="4" s="1"/>
  <c r="AA112" i="4" s="1"/>
  <c r="Y183" i="4"/>
  <c r="Z183" i="4" s="1"/>
  <c r="AA183" i="4" s="1"/>
  <c r="Y629" i="4"/>
  <c r="Z629" i="4" s="1"/>
  <c r="AA629" i="4" s="1"/>
  <c r="Y508" i="4"/>
  <c r="Z508" i="4" s="1"/>
  <c r="AA508" i="4" s="1"/>
  <c r="Y332" i="4"/>
  <c r="Z332" i="4" s="1"/>
  <c r="AA332" i="4" s="1"/>
  <c r="Y185" i="4"/>
  <c r="Z185" i="4" s="1"/>
  <c r="AA185" i="4" s="1"/>
  <c r="Y124" i="4"/>
  <c r="Z124" i="4" s="1"/>
  <c r="AA124" i="4" s="1"/>
  <c r="Y54" i="4"/>
  <c r="Z54" i="4" s="1"/>
  <c r="AA54" i="4" s="1"/>
  <c r="Y187" i="4"/>
  <c r="Z187" i="4" s="1"/>
  <c r="AA187" i="4" s="1"/>
  <c r="Y27" i="4"/>
  <c r="Z27" i="4" s="1"/>
  <c r="AA27" i="4" s="1"/>
  <c r="Y117" i="4"/>
  <c r="Z117" i="4" s="1"/>
  <c r="AA117" i="4" s="1"/>
  <c r="Y287" i="4"/>
  <c r="Z287" i="4" s="1"/>
  <c r="AA287" i="4" s="1"/>
  <c r="Y127" i="4"/>
  <c r="Z127" i="4" s="1"/>
  <c r="AA127" i="4" s="1"/>
  <c r="Y489" i="4"/>
  <c r="Z489" i="4" s="1"/>
  <c r="AA489" i="4" s="1"/>
  <c r="Y1166" i="4"/>
  <c r="Z1166" i="4" s="1"/>
  <c r="AA1166" i="4" s="1"/>
  <c r="Y1589" i="4"/>
  <c r="Z1589" i="4" s="1"/>
  <c r="AA1589" i="4" s="1"/>
  <c r="Y1753" i="4"/>
  <c r="Z1753" i="4" s="1"/>
  <c r="AA1753" i="4" s="1"/>
  <c r="Y1920" i="4"/>
  <c r="Z1920" i="4" s="1"/>
  <c r="AA1920" i="4" s="1"/>
  <c r="Y1835" i="4"/>
  <c r="Z1835" i="4" s="1"/>
  <c r="AA1835" i="4" s="1"/>
  <c r="Y741" i="4"/>
  <c r="Z741" i="4" s="1"/>
  <c r="AA741" i="4" s="1"/>
  <c r="Y1103" i="4"/>
  <c r="Z1103" i="4" s="1"/>
  <c r="AA1103" i="4" s="1"/>
  <c r="Y98" i="4"/>
  <c r="Z98" i="4" s="1"/>
  <c r="AA98" i="4" s="1"/>
  <c r="Y517" i="4"/>
  <c r="Z517" i="4" s="1"/>
  <c r="AA517" i="4" s="1"/>
  <c r="Y610" i="4"/>
  <c r="Z610" i="4" s="1"/>
  <c r="AA610" i="4" s="1"/>
  <c r="Y2067" i="4"/>
  <c r="Z2067" i="4" s="1"/>
  <c r="AA2067" i="4" s="1"/>
  <c r="Y1687" i="4"/>
  <c r="Z1687" i="4" s="1"/>
  <c r="AA1687" i="4" s="1"/>
  <c r="Y1219" i="4"/>
  <c r="Z1219" i="4" s="1"/>
  <c r="AA1219" i="4" s="1"/>
  <c r="Y1872" i="4"/>
  <c r="Z1872" i="4" s="1"/>
  <c r="AA1872" i="4" s="1"/>
  <c r="Y2033" i="4"/>
  <c r="Z2033" i="4" s="1"/>
  <c r="AA2033" i="4" s="1"/>
  <c r="Y2106" i="4"/>
  <c r="Z2106" i="4" s="1"/>
  <c r="AA2106" i="4" s="1"/>
  <c r="Y1388" i="4"/>
  <c r="Z1388" i="4" s="1"/>
  <c r="AA1388" i="4" s="1"/>
  <c r="Y1289" i="4"/>
  <c r="Z1289" i="4" s="1"/>
  <c r="AA1289" i="4" s="1"/>
  <c r="Y818" i="4"/>
  <c r="Z818" i="4" s="1"/>
  <c r="AA818" i="4" s="1"/>
  <c r="Y507" i="4"/>
  <c r="Z507" i="4" s="1"/>
  <c r="AA507" i="4" s="1"/>
  <c r="Y1087" i="4"/>
  <c r="Z1087" i="4" s="1"/>
  <c r="AA1087" i="4" s="1"/>
  <c r="Y694" i="4"/>
  <c r="Z694" i="4" s="1"/>
  <c r="AA694" i="4" s="1"/>
  <c r="Y1715" i="4"/>
  <c r="Z1715" i="4" s="1"/>
  <c r="AA1715" i="4" s="1"/>
  <c r="Y1783" i="4"/>
  <c r="Z1783" i="4" s="1"/>
  <c r="AA1783" i="4" s="1"/>
  <c r="Y1203" i="4"/>
  <c r="Z1203" i="4" s="1"/>
  <c r="AA1203" i="4" s="1"/>
  <c r="Y1964" i="4"/>
  <c r="Z1964" i="4" s="1"/>
  <c r="AA1964" i="4" s="1"/>
  <c r="Y896" i="4"/>
  <c r="Z896" i="4" s="1"/>
  <c r="AA896" i="4" s="1"/>
  <c r="Y1769" i="4"/>
  <c r="Z1769" i="4" s="1"/>
  <c r="AA1769" i="4" s="1"/>
  <c r="Y1255" i="4"/>
  <c r="Z1255" i="4" s="1"/>
  <c r="AA1255" i="4" s="1"/>
  <c r="Y1625" i="4"/>
  <c r="Z1625" i="4" s="1"/>
  <c r="AA1625" i="4" s="1"/>
  <c r="Y1162" i="4"/>
  <c r="Z1162" i="4" s="1"/>
  <c r="AA1162" i="4" s="1"/>
  <c r="Y479" i="4"/>
  <c r="Z479" i="4" s="1"/>
  <c r="AA479" i="4" s="1"/>
  <c r="Y1224" i="4"/>
  <c r="Z1224" i="4" s="1"/>
  <c r="AA1224" i="4" s="1"/>
  <c r="Y1877" i="4"/>
  <c r="Z1877" i="4" s="1"/>
  <c r="AA1877" i="4" s="1"/>
  <c r="Y2076" i="4"/>
  <c r="Z2076" i="4" s="1"/>
  <c r="AA2076" i="4" s="1"/>
  <c r="Y1907" i="4"/>
  <c r="Z1907" i="4" s="1"/>
  <c r="AA1907" i="4" s="1"/>
  <c r="Y134" i="4"/>
  <c r="Z134" i="4" s="1"/>
  <c r="AA134" i="4" s="1"/>
  <c r="Y202" i="4"/>
  <c r="Z202" i="4" s="1"/>
  <c r="AA202" i="4" s="1"/>
  <c r="Y1833" i="4"/>
  <c r="Z1833" i="4" s="1"/>
  <c r="AA1833" i="4" s="1"/>
  <c r="Y1847" i="4"/>
  <c r="Z1847" i="4" s="1"/>
  <c r="AA1847" i="4" s="1"/>
  <c r="Y176" i="4"/>
  <c r="Z176" i="4" s="1"/>
  <c r="AA176" i="4" s="1"/>
  <c r="Y2010" i="4"/>
  <c r="Z2010" i="4" s="1"/>
  <c r="AA2010" i="4" s="1"/>
  <c r="Y1623" i="4"/>
  <c r="Z1623" i="4" s="1"/>
  <c r="AA1623" i="4" s="1"/>
  <c r="Y229" i="4"/>
  <c r="Z229" i="4" s="1"/>
  <c r="AA229" i="4" s="1"/>
  <c r="Y1814" i="4"/>
  <c r="Z1814" i="4" s="1"/>
  <c r="AA1814" i="4" s="1"/>
  <c r="Y1523" i="4"/>
  <c r="Z1523" i="4" s="1"/>
  <c r="AA1523" i="4" s="1"/>
  <c r="Y1355" i="4"/>
  <c r="Z1355" i="4" s="1"/>
  <c r="AA1355" i="4" s="1"/>
  <c r="Y1211" i="4"/>
  <c r="Z1211" i="4" s="1"/>
  <c r="AA1211" i="4" s="1"/>
  <c r="Y302" i="4"/>
  <c r="Z302" i="4" s="1"/>
  <c r="AA302" i="4" s="1"/>
  <c r="Y1969" i="4"/>
  <c r="Z1969" i="4" s="1"/>
  <c r="AA1969" i="4" s="1"/>
  <c r="Y308" i="4"/>
  <c r="Z308" i="4" s="1"/>
  <c r="AA308" i="4" s="1"/>
  <c r="Y430" i="4"/>
  <c r="Z430" i="4" s="1"/>
  <c r="AA430" i="4" s="1"/>
  <c r="Y286" i="4"/>
  <c r="Z286" i="4" s="1"/>
  <c r="AA286" i="4" s="1"/>
  <c r="Y501" i="4"/>
  <c r="Z501" i="4" s="1"/>
  <c r="AA501" i="4" s="1"/>
  <c r="Y1131" i="4"/>
  <c r="Z1131" i="4" s="1"/>
  <c r="AA1131" i="4" s="1"/>
  <c r="Y1590" i="4"/>
  <c r="Z1590" i="4" s="1"/>
  <c r="AA1590" i="4" s="1"/>
  <c r="Y394" i="4"/>
  <c r="Z394" i="4" s="1"/>
  <c r="AA394" i="4" s="1"/>
  <c r="Y1702" i="4"/>
  <c r="Z1702" i="4" s="1"/>
  <c r="AA1702" i="4" s="1"/>
  <c r="Y326" i="4"/>
  <c r="Z326" i="4" s="1"/>
  <c r="AA326" i="4" s="1"/>
  <c r="Y745" i="4"/>
  <c r="Z745" i="4" s="1"/>
  <c r="AA745" i="4" s="1"/>
  <c r="Y594" i="4"/>
  <c r="Z594" i="4" s="1"/>
  <c r="AA594" i="4" s="1"/>
  <c r="Y1743" i="4"/>
  <c r="Z1743" i="4" s="1"/>
  <c r="AA1743" i="4" s="1"/>
  <c r="Y2055" i="4"/>
  <c r="Z2055" i="4" s="1"/>
  <c r="AA2055" i="4" s="1"/>
  <c r="Y1611" i="4"/>
  <c r="Z1611" i="4" s="1"/>
  <c r="AA1611" i="4" s="1"/>
  <c r="Y2051" i="4"/>
  <c r="Z2051" i="4" s="1"/>
  <c r="AA2051" i="4" s="1"/>
  <c r="Y1711" i="4"/>
  <c r="Z1711" i="4" s="1"/>
  <c r="AA1711" i="4" s="1"/>
  <c r="Y2063" i="4"/>
  <c r="Z2063" i="4" s="1"/>
  <c r="AA2063" i="4" s="1"/>
  <c r="Y1759" i="4"/>
  <c r="Z1759" i="4" s="1"/>
  <c r="AA1759" i="4" s="1"/>
  <c r="Y2071" i="4"/>
  <c r="Z2071" i="4" s="1"/>
  <c r="AA2071" i="4" s="1"/>
  <c r="Y1671" i="4"/>
  <c r="Z1671" i="4" s="1"/>
  <c r="AA1671" i="4" s="1"/>
  <c r="Y1443" i="4"/>
  <c r="Z1443" i="4" s="1"/>
  <c r="AA1443" i="4" s="1"/>
  <c r="Y1651" i="4"/>
  <c r="Z1651" i="4" s="1"/>
  <c r="AA1651" i="4" s="1"/>
  <c r="Y1283" i="4"/>
  <c r="Z1283" i="4" s="1"/>
  <c r="AA1283" i="4" s="1"/>
  <c r="Y948" i="4"/>
  <c r="Z948" i="4" s="1"/>
  <c r="AA948" i="4" s="1"/>
  <c r="Y2052" i="4"/>
  <c r="Z2052" i="4" s="1"/>
  <c r="AA2052" i="4" s="1"/>
  <c r="Y1972" i="4"/>
  <c r="Z1972" i="4" s="1"/>
  <c r="AA1972" i="4" s="1"/>
  <c r="Y1876" i="4"/>
  <c r="Z1876" i="4" s="1"/>
  <c r="AA1876" i="4" s="1"/>
  <c r="Y1772" i="4"/>
  <c r="Z1772" i="4" s="1"/>
  <c r="AA1772" i="4" s="1"/>
  <c r="Y1648" i="4"/>
  <c r="Z1648" i="4" s="1"/>
  <c r="AA1648" i="4" s="1"/>
  <c r="Y944" i="4"/>
  <c r="Z944" i="4" s="1"/>
  <c r="AA944" i="4" s="1"/>
  <c r="Y2101" i="4"/>
  <c r="Z2101" i="4" s="1"/>
  <c r="AA2101" i="4" s="1"/>
  <c r="Y1993" i="4"/>
  <c r="Z1993" i="4" s="1"/>
  <c r="AA1993" i="4" s="1"/>
  <c r="Y1865" i="4"/>
  <c r="Z1865" i="4" s="1"/>
  <c r="AA1865" i="4" s="1"/>
  <c r="Y1761" i="4"/>
  <c r="Z1761" i="4" s="1"/>
  <c r="AA1761" i="4" s="1"/>
  <c r="Y812" i="4"/>
  <c r="Z812" i="4" s="1"/>
  <c r="AA812" i="4" s="1"/>
  <c r="Y1958" i="4"/>
  <c r="Z1958" i="4" s="1"/>
  <c r="AA1958" i="4" s="1"/>
  <c r="Y1798" i="4"/>
  <c r="Z1798" i="4" s="1"/>
  <c r="AA1798" i="4" s="1"/>
  <c r="Y1191" i="4"/>
  <c r="Z1191" i="4" s="1"/>
  <c r="AA1191" i="4" s="1"/>
  <c r="Y1432" i="4"/>
  <c r="Z1432" i="4" s="1"/>
  <c r="AA1432" i="4" s="1"/>
  <c r="Y1272" i="4"/>
  <c r="Z1272" i="4" s="1"/>
  <c r="AA1272" i="4" s="1"/>
  <c r="Y1112" i="4"/>
  <c r="Z1112" i="4" s="1"/>
  <c r="AA1112" i="4" s="1"/>
  <c r="Y1605" i="4"/>
  <c r="Z1605" i="4" s="1"/>
  <c r="AA1605" i="4" s="1"/>
  <c r="Y1393" i="4"/>
  <c r="Z1393" i="4" s="1"/>
  <c r="AA1393" i="4" s="1"/>
  <c r="Y1177" i="4"/>
  <c r="Z1177" i="4" s="1"/>
  <c r="AA1177" i="4" s="1"/>
  <c r="Y1390" i="4"/>
  <c r="Z1390" i="4" s="1"/>
  <c r="AA1390" i="4" s="1"/>
  <c r="Y1130" i="4"/>
  <c r="Z1130" i="4" s="1"/>
  <c r="AA1130" i="4" s="1"/>
  <c r="Y825" i="4"/>
  <c r="Z825" i="4" s="1"/>
  <c r="AA825" i="4" s="1"/>
  <c r="Y999" i="4"/>
  <c r="Z999" i="4" s="1"/>
  <c r="AA999" i="4" s="1"/>
  <c r="Y615" i="4"/>
  <c r="Z615" i="4" s="1"/>
  <c r="AA615" i="4" s="1"/>
  <c r="Y569" i="4"/>
  <c r="Z569" i="4" s="1"/>
  <c r="AA569" i="4" s="1"/>
  <c r="Y120" i="4"/>
  <c r="Z120" i="4" s="1"/>
  <c r="AA120" i="4" s="1"/>
  <c r="Y294" i="4"/>
  <c r="Z294" i="4" s="1"/>
  <c r="AA294" i="4" s="1"/>
  <c r="Y590" i="4"/>
  <c r="Z590" i="4" s="1"/>
  <c r="AA590" i="4" s="1"/>
  <c r="Y441" i="4"/>
  <c r="Z441" i="4" s="1"/>
  <c r="AA441" i="4" s="1"/>
  <c r="Y415" i="4"/>
  <c r="Z415" i="4" s="1"/>
  <c r="AA415" i="4" s="1"/>
  <c r="Y1243" i="4"/>
  <c r="Z1243" i="4" s="1"/>
  <c r="AA1243" i="4" s="1"/>
  <c r="Y293" i="4"/>
  <c r="Z293" i="4" s="1"/>
  <c r="AA293" i="4" s="1"/>
  <c r="Y555" i="4"/>
  <c r="Z555" i="4" s="1"/>
  <c r="AA555" i="4" s="1"/>
  <c r="Y157" i="4"/>
  <c r="Z157" i="4" s="1"/>
  <c r="AA157" i="4" s="1"/>
  <c r="Y490" i="4"/>
  <c r="Z490" i="4" s="1"/>
  <c r="AA490" i="4" s="1"/>
  <c r="Y718" i="4"/>
  <c r="Z718" i="4" s="1"/>
  <c r="AA718" i="4" s="1"/>
  <c r="Y1531" i="4"/>
  <c r="Z1531" i="4" s="1"/>
  <c r="AA1531" i="4" s="1"/>
  <c r="Y1871" i="4"/>
  <c r="Z1871" i="4" s="1"/>
  <c r="AA1871" i="4" s="1"/>
  <c r="Y634" i="4"/>
  <c r="Z634" i="4" s="1"/>
  <c r="AA634" i="4" s="1"/>
  <c r="Y1779" i="4"/>
  <c r="Z1779" i="4" s="1"/>
  <c r="AA1779" i="4" s="1"/>
  <c r="Y1580" i="4"/>
  <c r="Z1580" i="4" s="1"/>
  <c r="AA1580" i="4" s="1"/>
  <c r="Y1839" i="4"/>
  <c r="Z1839" i="4" s="1"/>
  <c r="AA1839" i="4" s="1"/>
  <c r="Y586" i="4"/>
  <c r="Z586" i="4" s="1"/>
  <c r="AA586" i="4" s="1"/>
  <c r="Y1859" i="4"/>
  <c r="Z1859" i="4" s="1"/>
  <c r="AA1859" i="4" s="1"/>
  <c r="Y1522" i="4"/>
  <c r="Z1522" i="4" s="1"/>
  <c r="AA1522" i="4" s="1"/>
  <c r="Y1627" i="4"/>
  <c r="Z1627" i="4" s="1"/>
  <c r="AA1627" i="4" s="1"/>
  <c r="Y1635" i="4"/>
  <c r="Z1635" i="4" s="1"/>
  <c r="AA1635" i="4" s="1"/>
  <c r="Y1678" i="4"/>
  <c r="Z1678" i="4" s="1"/>
  <c r="AA1678" i="4" s="1"/>
  <c r="Y1700" i="4"/>
  <c r="Z1700" i="4" s="1"/>
  <c r="AA1700" i="4" s="1"/>
  <c r="Y2104" i="4"/>
  <c r="Z2104" i="4" s="1"/>
  <c r="AA2104" i="4" s="1"/>
  <c r="Y2024" i="4"/>
  <c r="Z2024" i="4" s="1"/>
  <c r="AA2024" i="4" s="1"/>
  <c r="Y1944" i="4"/>
  <c r="Z1944" i="4" s="1"/>
  <c r="AA1944" i="4" s="1"/>
  <c r="Y1844" i="4"/>
  <c r="Z1844" i="4" s="1"/>
  <c r="AA1844" i="4" s="1"/>
  <c r="Y1736" i="4"/>
  <c r="Z1736" i="4" s="1"/>
  <c r="AA1736" i="4" s="1"/>
  <c r="Y1599" i="4"/>
  <c r="Z1599" i="4" s="1"/>
  <c r="AA1599" i="4" s="1"/>
  <c r="Y784" i="4"/>
  <c r="Z784" i="4" s="1"/>
  <c r="AA784" i="4" s="1"/>
  <c r="Y2065" i="4"/>
  <c r="Z2065" i="4" s="1"/>
  <c r="AA2065" i="4" s="1"/>
  <c r="Y1957" i="4"/>
  <c r="Z1957" i="4" s="1"/>
  <c r="AA1957" i="4" s="1"/>
  <c r="Y1829" i="4"/>
  <c r="Z1829" i="4" s="1"/>
  <c r="AA1829" i="4" s="1"/>
  <c r="Y1721" i="4"/>
  <c r="Z1721" i="4" s="1"/>
  <c r="AA1721" i="4" s="1"/>
  <c r="Y772" i="4"/>
  <c r="Z772" i="4" s="1"/>
  <c r="AA772" i="4" s="1"/>
  <c r="Y1930" i="4"/>
  <c r="Z1930" i="4" s="1"/>
  <c r="AA1930" i="4" s="1"/>
  <c r="Y1770" i="4"/>
  <c r="Z1770" i="4" s="1"/>
  <c r="AA1770" i="4" s="1"/>
  <c r="Y1079" i="4"/>
  <c r="Z1079" i="4" s="1"/>
  <c r="AA1079" i="4" s="1"/>
  <c r="Y1404" i="4"/>
  <c r="Z1404" i="4" s="1"/>
  <c r="AA1404" i="4" s="1"/>
  <c r="Y1244" i="4"/>
  <c r="Z1244" i="4" s="1"/>
  <c r="AA1244" i="4" s="1"/>
  <c r="Y1084" i="4"/>
  <c r="Z1084" i="4" s="1"/>
  <c r="AA1084" i="4" s="1"/>
  <c r="Y1569" i="4"/>
  <c r="Z1569" i="4" s="1"/>
  <c r="AA1569" i="4" s="1"/>
  <c r="Y1353" i="4"/>
  <c r="Z1353" i="4" s="1"/>
  <c r="AA1353" i="4" s="1"/>
  <c r="Y1141" i="4"/>
  <c r="Z1141" i="4" s="1"/>
  <c r="AA1141" i="4" s="1"/>
  <c r="Y1354" i="4"/>
  <c r="Z1354" i="4" s="1"/>
  <c r="AA1354" i="4" s="1"/>
  <c r="Y1070" i="4"/>
  <c r="Z1070" i="4" s="1"/>
  <c r="AA1070" i="4" s="1"/>
  <c r="Y766" i="4"/>
  <c r="Z766" i="4" s="1"/>
  <c r="AA766" i="4" s="1"/>
  <c r="Y919" i="4"/>
  <c r="Z919" i="4" s="1"/>
  <c r="AA919" i="4" s="1"/>
  <c r="Y466" i="4"/>
  <c r="Z466" i="4" s="1"/>
  <c r="AA466" i="4" s="1"/>
  <c r="Y440" i="4"/>
  <c r="Z440" i="4" s="1"/>
  <c r="AA440" i="4" s="1"/>
  <c r="Y1840" i="4"/>
  <c r="Z1840" i="4" s="1"/>
  <c r="AA1840" i="4" s="1"/>
  <c r="Y1760" i="4"/>
  <c r="Z1760" i="4" s="1"/>
  <c r="AA1760" i="4" s="1"/>
  <c r="Y1664" i="4"/>
  <c r="Z1664" i="4" s="1"/>
  <c r="AA1664" i="4" s="1"/>
  <c r="Y1536" i="4"/>
  <c r="Z1536" i="4" s="1"/>
  <c r="AA1536" i="4" s="1"/>
  <c r="Y800" i="4"/>
  <c r="Z800" i="4" s="1"/>
  <c r="AA800" i="4" s="1"/>
  <c r="Y2093" i="4"/>
  <c r="Z2093" i="4" s="1"/>
  <c r="AA2093" i="4" s="1"/>
  <c r="Y1997" i="4"/>
  <c r="Z1997" i="4" s="1"/>
  <c r="AA1997" i="4" s="1"/>
  <c r="Y1917" i="4"/>
  <c r="Z1917" i="4" s="1"/>
  <c r="AA1917" i="4" s="1"/>
  <c r="Y1837" i="4"/>
  <c r="Z1837" i="4" s="1"/>
  <c r="AA1837" i="4" s="1"/>
  <c r="Y1741" i="4"/>
  <c r="Z1741" i="4" s="1"/>
  <c r="AA1741" i="4" s="1"/>
  <c r="Y844" i="4"/>
  <c r="Z844" i="4" s="1"/>
  <c r="AA844" i="4" s="1"/>
  <c r="Y2094" i="4"/>
  <c r="Z2094" i="4" s="1"/>
  <c r="AA2094" i="4" s="1"/>
  <c r="Y1998" i="4"/>
  <c r="Z1998" i="4" s="1"/>
  <c r="AA1998" i="4" s="1"/>
  <c r="Y1918" i="4"/>
  <c r="Z1918" i="4" s="1"/>
  <c r="AA1918" i="4" s="1"/>
  <c r="Y1838" i="4"/>
  <c r="Z1838" i="4" s="1"/>
  <c r="AA1838" i="4" s="1"/>
  <c r="Y1742" i="4"/>
  <c r="Z1742" i="4" s="1"/>
  <c r="AA1742" i="4" s="1"/>
  <c r="Y1287" i="4"/>
  <c r="Z1287" i="4" s="1"/>
  <c r="AA1287" i="4" s="1"/>
  <c r="Y968" i="4"/>
  <c r="Z968" i="4" s="1"/>
  <c r="AA968" i="4" s="1"/>
  <c r="Y1472" i="4"/>
  <c r="Z1472" i="4" s="1"/>
  <c r="AA1472" i="4" s="1"/>
  <c r="Y1392" i="4"/>
  <c r="Z1392" i="4" s="1"/>
  <c r="AA1392" i="4" s="1"/>
  <c r="Y1312" i="4"/>
  <c r="Z1312" i="4" s="1"/>
  <c r="AA1312" i="4" s="1"/>
  <c r="Y1216" i="4"/>
  <c r="Z1216" i="4" s="1"/>
  <c r="AA1216" i="4" s="1"/>
  <c r="Y1136" i="4"/>
  <c r="Z1136" i="4" s="1"/>
  <c r="AA1136" i="4" s="1"/>
  <c r="Y1056" i="4"/>
  <c r="Z1056" i="4" s="1"/>
  <c r="AA1056" i="4" s="1"/>
  <c r="Y1657" i="4"/>
  <c r="Z1657" i="4" s="1"/>
  <c r="AA1657" i="4" s="1"/>
  <c r="Y1553" i="4"/>
  <c r="Z1553" i="4" s="1"/>
  <c r="AA1553" i="4" s="1"/>
  <c r="Y1445" i="4"/>
  <c r="Z1445" i="4" s="1"/>
  <c r="AA1445" i="4" s="1"/>
  <c r="Y1317" i="4"/>
  <c r="Z1317" i="4" s="1"/>
  <c r="AA1317" i="4" s="1"/>
  <c r="Y1209" i="4"/>
  <c r="Z1209" i="4" s="1"/>
  <c r="AA1209" i="4" s="1"/>
  <c r="Y1105" i="4"/>
  <c r="Z1105" i="4" s="1"/>
  <c r="AA1105" i="4" s="1"/>
  <c r="Y1446" i="4"/>
  <c r="Z1446" i="4" s="1"/>
  <c r="AA1446" i="4" s="1"/>
  <c r="Y1338" i="4"/>
  <c r="Z1338" i="4" s="1"/>
  <c r="AA1338" i="4" s="1"/>
  <c r="Y1210" i="4"/>
  <c r="Z1210" i="4" s="1"/>
  <c r="AA1210" i="4" s="1"/>
  <c r="Y518" i="4"/>
  <c r="Z518" i="4" s="1"/>
  <c r="AA518" i="4" s="1"/>
  <c r="Y873" i="4"/>
  <c r="Z873" i="4" s="1"/>
  <c r="AA873" i="4" s="1"/>
  <c r="Y1010" i="4"/>
  <c r="Z1010" i="4" s="1"/>
  <c r="AA1010" i="4" s="1"/>
  <c r="Y975" i="4"/>
  <c r="Z975" i="4" s="1"/>
  <c r="AA975" i="4" s="1"/>
  <c r="Y723" i="4"/>
  <c r="Z723" i="4" s="1"/>
  <c r="AA723" i="4" s="1"/>
  <c r="Y668" i="4"/>
  <c r="Z668" i="4" s="1"/>
  <c r="AA668" i="4" s="1"/>
  <c r="Y392" i="4"/>
  <c r="Z392" i="4" s="1"/>
  <c r="AA392" i="4" s="1"/>
  <c r="Y323" i="4"/>
  <c r="Z323" i="4" s="1"/>
  <c r="AA323" i="4" s="1"/>
  <c r="Y2018" i="4"/>
  <c r="Z2018" i="4" s="1"/>
  <c r="AA2018" i="4" s="1"/>
  <c r="Y1858" i="4"/>
  <c r="Z1858" i="4" s="1"/>
  <c r="AA1858" i="4" s="1"/>
  <c r="Y1367" i="4"/>
  <c r="Z1367" i="4" s="1"/>
  <c r="AA1367" i="4" s="1"/>
  <c r="Y1492" i="4"/>
  <c r="Z1492" i="4" s="1"/>
  <c r="AA1492" i="4" s="1"/>
  <c r="Y1332" i="4"/>
  <c r="Z1332" i="4" s="1"/>
  <c r="AA1332" i="4" s="1"/>
  <c r="Y1156" i="4"/>
  <c r="Z1156" i="4" s="1"/>
  <c r="AA1156" i="4" s="1"/>
  <c r="Y1685" i="4"/>
  <c r="Z1685" i="4" s="1"/>
  <c r="AA1685" i="4" s="1"/>
  <c r="Y1473" i="4"/>
  <c r="Z1473" i="4" s="1"/>
  <c r="AA1473" i="4" s="1"/>
  <c r="Y1237" i="4"/>
  <c r="Z1237" i="4" s="1"/>
  <c r="AA1237" i="4" s="1"/>
  <c r="Y1470" i="4"/>
  <c r="Z1470" i="4" s="1"/>
  <c r="AA1470" i="4" s="1"/>
  <c r="Y1246" i="4"/>
  <c r="Z1246" i="4" s="1"/>
  <c r="AA1246" i="4" s="1"/>
  <c r="Y909" i="4"/>
  <c r="Z909" i="4" s="1"/>
  <c r="AA909" i="4" s="1"/>
  <c r="Y842" i="4"/>
  <c r="Z842" i="4" s="1"/>
  <c r="AA842" i="4" s="1"/>
  <c r="Y246" i="4"/>
  <c r="Z246" i="4" s="1"/>
  <c r="AA246" i="4" s="1"/>
  <c r="Y300" i="4"/>
  <c r="Z300" i="4" s="1"/>
  <c r="AA300" i="4" s="1"/>
  <c r="Y327" i="4"/>
  <c r="Z327" i="4" s="1"/>
  <c r="AA327" i="4" s="1"/>
  <c r="Y1565" i="4"/>
  <c r="Z1565" i="4" s="1"/>
  <c r="AA1565" i="4" s="1"/>
  <c r="Y1389" i="4"/>
  <c r="Z1389" i="4" s="1"/>
  <c r="AA1389" i="4" s="1"/>
  <c r="Y1213" i="4"/>
  <c r="Z1213" i="4" s="1"/>
  <c r="AA1213" i="4" s="1"/>
  <c r="Y1053" i="4"/>
  <c r="Z1053" i="4" s="1"/>
  <c r="AA1053" i="4" s="1"/>
  <c r="Y1346" i="4"/>
  <c r="Z1346" i="4" s="1"/>
  <c r="AA1346" i="4" s="1"/>
  <c r="Y1170" i="4"/>
  <c r="Z1170" i="4" s="1"/>
  <c r="AA1170" i="4" s="1"/>
  <c r="Y454" i="4"/>
  <c r="Z454" i="4" s="1"/>
  <c r="AA454" i="4" s="1"/>
  <c r="Y849" i="4"/>
  <c r="Z849" i="4" s="1"/>
  <c r="AA849" i="4" s="1"/>
  <c r="Y998" i="4"/>
  <c r="Z998" i="4" s="1"/>
  <c r="AA998" i="4" s="1"/>
  <c r="Y786" i="4"/>
  <c r="Z786" i="4" s="1"/>
  <c r="AA786" i="4" s="1"/>
  <c r="Y859" i="4"/>
  <c r="Z859" i="4" s="1"/>
  <c r="AA859" i="4" s="1"/>
  <c r="Y667" i="4"/>
  <c r="Z667" i="4" s="1"/>
  <c r="AA667" i="4" s="1"/>
  <c r="Y716" i="4"/>
  <c r="Z716" i="4" s="1"/>
  <c r="AA716" i="4" s="1"/>
  <c r="Y633" i="4"/>
  <c r="Z633" i="4" s="1"/>
  <c r="AA633" i="4" s="1"/>
  <c r="Y261" i="4"/>
  <c r="Z261" i="4" s="1"/>
  <c r="AA261" i="4" s="1"/>
  <c r="Y163" i="4"/>
  <c r="Z163" i="4" s="1"/>
  <c r="AA163" i="4" s="1"/>
  <c r="Y1142" i="4"/>
  <c r="Z1142" i="4" s="1"/>
  <c r="AA1142" i="4" s="1"/>
  <c r="Y981" i="4"/>
  <c r="Z981" i="4" s="1"/>
  <c r="AA981" i="4" s="1"/>
  <c r="Y821" i="4"/>
  <c r="Z821" i="4" s="1"/>
  <c r="AA821" i="4" s="1"/>
  <c r="Y962" i="4"/>
  <c r="Z962" i="4" s="1"/>
  <c r="AA962" i="4" s="1"/>
  <c r="Y335" i="4"/>
  <c r="Z335" i="4" s="1"/>
  <c r="AA335" i="4" s="1"/>
  <c r="Y823" i="4"/>
  <c r="Z823" i="4" s="1"/>
  <c r="AA823" i="4" s="1"/>
  <c r="Y631" i="4"/>
  <c r="Z631" i="4" s="1"/>
  <c r="AA631" i="4" s="1"/>
  <c r="Y624" i="4"/>
  <c r="Z624" i="4" s="1"/>
  <c r="AA624" i="4" s="1"/>
  <c r="Y305" i="4"/>
  <c r="Z305" i="4" s="1"/>
  <c r="AA305" i="4" s="1"/>
  <c r="Y140" i="4"/>
  <c r="Z140" i="4" s="1"/>
  <c r="AA140" i="4" s="1"/>
  <c r="Y1006" i="4"/>
  <c r="Z1006" i="4" s="1"/>
  <c r="AA1006" i="4" s="1"/>
  <c r="Y846" i="4"/>
  <c r="Z846" i="4" s="1"/>
  <c r="AA846" i="4" s="1"/>
  <c r="Y979" i="4"/>
  <c r="Z979" i="4" s="1"/>
  <c r="AA979" i="4" s="1"/>
  <c r="Y803" i="4"/>
  <c r="Z803" i="4" s="1"/>
  <c r="AA803" i="4" s="1"/>
  <c r="Y687" i="4"/>
  <c r="Z687" i="4" s="1"/>
  <c r="AA687" i="4" s="1"/>
  <c r="Y493" i="4"/>
  <c r="Z493" i="4" s="1"/>
  <c r="AA493" i="4" s="1"/>
  <c r="Y676" i="4"/>
  <c r="Z676" i="4" s="1"/>
  <c r="AA676" i="4" s="1"/>
  <c r="Y494" i="4"/>
  <c r="Z494" i="4" s="1"/>
  <c r="AA494" i="4" s="1"/>
  <c r="Y601" i="4"/>
  <c r="Z601" i="4" s="1"/>
  <c r="AA601" i="4" s="1"/>
  <c r="Y404" i="4"/>
  <c r="Z404" i="4" s="1"/>
  <c r="AA404" i="4" s="1"/>
  <c r="Y249" i="4"/>
  <c r="Z249" i="4" s="1"/>
  <c r="AA249" i="4" s="1"/>
  <c r="Y89" i="4"/>
  <c r="Z89" i="4" s="1"/>
  <c r="AA89" i="4" s="1"/>
  <c r="Y83" i="4"/>
  <c r="Z83" i="4" s="1"/>
  <c r="AA83" i="4" s="1"/>
  <c r="Y477" i="4"/>
  <c r="Z477" i="4" s="1"/>
  <c r="AA477" i="4" s="1"/>
  <c r="Y664" i="4"/>
  <c r="Z664" i="4" s="1"/>
  <c r="AA664" i="4" s="1"/>
  <c r="Y457" i="4"/>
  <c r="Z457" i="4" s="1"/>
  <c r="AA457" i="4" s="1"/>
  <c r="Y585" i="4"/>
  <c r="Z585" i="4" s="1"/>
  <c r="AA585" i="4" s="1"/>
  <c r="Y388" i="4"/>
  <c r="Z388" i="4" s="1"/>
  <c r="AA388" i="4" s="1"/>
  <c r="Y180" i="4"/>
  <c r="Z180" i="4" s="1"/>
  <c r="AA180" i="4" s="1"/>
  <c r="Y61" i="4"/>
  <c r="Z61" i="4" s="1"/>
  <c r="AA61" i="4" s="1"/>
  <c r="Y55" i="4"/>
  <c r="Z55" i="4" s="1"/>
  <c r="AA55" i="4" s="1"/>
  <c r="Y355" i="4"/>
  <c r="Z355" i="4" s="1"/>
  <c r="AA355" i="4" s="1"/>
  <c r="Y444" i="4"/>
  <c r="Z444" i="4" s="1"/>
  <c r="AA444" i="4" s="1"/>
  <c r="Y44" i="4"/>
  <c r="Z44" i="4" s="1"/>
  <c r="AA44" i="4" s="1"/>
  <c r="Y354" i="4"/>
  <c r="Z354" i="4" s="1"/>
  <c r="AA354" i="4" s="1"/>
  <c r="Y74" i="4"/>
  <c r="Z74" i="4" s="1"/>
  <c r="AA74" i="4" s="1"/>
  <c r="Y299" i="4"/>
  <c r="Z299" i="4" s="1"/>
  <c r="AA299" i="4" s="1"/>
  <c r="Y123" i="4"/>
  <c r="Z123" i="4" s="1"/>
  <c r="AA123" i="4" s="1"/>
  <c r="Y225" i="4"/>
  <c r="Z225" i="4" s="1"/>
  <c r="AA225" i="4" s="1"/>
  <c r="Y53" i="4"/>
  <c r="Z53" i="4" s="1"/>
  <c r="AA53" i="4" s="1"/>
  <c r="Y223" i="4"/>
  <c r="Z223" i="4" s="1"/>
  <c r="AA223" i="4" s="1"/>
  <c r="Y63" i="4"/>
  <c r="Z63" i="4" s="1"/>
  <c r="AA63" i="4" s="1"/>
  <c r="Y381" i="4"/>
  <c r="Z381" i="4" s="1"/>
  <c r="AA381" i="4" s="1"/>
  <c r="Y520" i="4"/>
  <c r="Z520" i="4" s="1"/>
  <c r="AA520" i="4" s="1"/>
  <c r="Y1036" i="4"/>
  <c r="Z1036" i="4" s="1"/>
  <c r="AA1036" i="4" s="1"/>
  <c r="Y1841" i="4"/>
  <c r="Z1841" i="4" s="1"/>
  <c r="AA1841" i="4" s="1"/>
  <c r="Y2048" i="4"/>
  <c r="Z2048" i="4" s="1"/>
  <c r="AA2048" i="4" s="1"/>
  <c r="Y1639" i="4"/>
  <c r="Z1639" i="4" s="1"/>
  <c r="AA1639" i="4" s="1"/>
  <c r="Y459" i="4"/>
  <c r="Z459" i="4" s="1"/>
  <c r="AA459" i="4" s="1"/>
  <c r="Y324" i="4"/>
  <c r="Z324" i="4" s="1"/>
  <c r="AA324" i="4" s="1"/>
  <c r="Y230" i="4"/>
  <c r="Z230" i="4" s="1"/>
  <c r="AA230" i="4" s="1"/>
  <c r="Y606" i="4"/>
  <c r="Z606" i="4" s="1"/>
  <c r="AA606" i="4" s="1"/>
  <c r="Y1407" i="4"/>
  <c r="Z1407" i="4" s="1"/>
  <c r="AA1407" i="4" s="1"/>
  <c r="Y1618" i="4"/>
  <c r="Z1618" i="4" s="1"/>
  <c r="AA1618" i="4" s="1"/>
  <c r="Y1543" i="4"/>
  <c r="Z1543" i="4" s="1"/>
  <c r="AA1543" i="4" s="1"/>
  <c r="Y1502" i="4"/>
  <c r="Z1502" i="4" s="1"/>
  <c r="AA1502" i="4" s="1"/>
  <c r="Y1832" i="4"/>
  <c r="Z1832" i="4" s="1"/>
  <c r="AA1832" i="4" s="1"/>
  <c r="Y1989" i="4"/>
  <c r="Z1989" i="4" s="1"/>
  <c r="AA1989" i="4" s="1"/>
  <c r="Y1978" i="4"/>
  <c r="Z1978" i="4" s="1"/>
  <c r="AA1978" i="4" s="1"/>
  <c r="Y1324" i="4"/>
  <c r="Z1324" i="4" s="1"/>
  <c r="AA1324" i="4" s="1"/>
  <c r="Y1205" i="4"/>
  <c r="Z1205" i="4" s="1"/>
  <c r="AA1205" i="4" s="1"/>
  <c r="Y743" i="4"/>
  <c r="Z743" i="4" s="1"/>
  <c r="AA743" i="4" s="1"/>
  <c r="Y1542" i="4"/>
  <c r="Z1542" i="4" s="1"/>
  <c r="AA1542" i="4" s="1"/>
  <c r="Y310" i="4"/>
  <c r="Z310" i="4" s="1"/>
  <c r="AA310" i="4" s="1"/>
  <c r="Y1067" i="4"/>
  <c r="Z1067" i="4" s="1"/>
  <c r="AA1067" i="4" s="1"/>
  <c r="Y1827" i="4"/>
  <c r="Z1827" i="4" s="1"/>
  <c r="AA1827" i="4" s="1"/>
  <c r="Y1903" i="4"/>
  <c r="Z1903" i="4" s="1"/>
  <c r="AA1903" i="4" s="1"/>
  <c r="Y1524" i="4"/>
  <c r="Z1524" i="4" s="1"/>
  <c r="AA1524" i="4" s="1"/>
  <c r="Y1932" i="4"/>
  <c r="Z1932" i="4" s="1"/>
  <c r="AA1932" i="4" s="1"/>
  <c r="Y1059" i="4"/>
  <c r="Z1059" i="4" s="1"/>
  <c r="AA1059" i="4" s="1"/>
  <c r="Y940" i="4"/>
  <c r="Z940" i="4" s="1"/>
  <c r="AA940" i="4" s="1"/>
  <c r="Y1000" i="4"/>
  <c r="Z1000" i="4" s="1"/>
  <c r="AA1000" i="4" s="1"/>
  <c r="Y1541" i="4"/>
  <c r="Z1541" i="4" s="1"/>
  <c r="AA1541" i="4" s="1"/>
  <c r="Y857" i="4"/>
  <c r="Z857" i="4" s="1"/>
  <c r="AA857" i="4" s="1"/>
  <c r="Y747" i="4"/>
  <c r="Z747" i="4" s="1"/>
  <c r="AA747" i="4" s="1"/>
  <c r="Y1352" i="4"/>
  <c r="Z1352" i="4" s="1"/>
  <c r="AA1352" i="4" s="1"/>
  <c r="Y2049" i="4"/>
  <c r="Z2049" i="4" s="1"/>
  <c r="AA2049" i="4" s="1"/>
  <c r="Y1171" i="4"/>
  <c r="Z1171" i="4" s="1"/>
  <c r="AA1171" i="4" s="1"/>
  <c r="Y1564" i="4"/>
  <c r="Z1564" i="4" s="1"/>
  <c r="AA1564" i="4" s="1"/>
  <c r="Y690" i="4"/>
  <c r="Z690" i="4" s="1"/>
  <c r="AA690" i="4" s="1"/>
  <c r="Y546" i="4"/>
  <c r="Z546" i="4" s="1"/>
  <c r="AA546" i="4" s="1"/>
  <c r="Y2005" i="4"/>
  <c r="Z2005" i="4" s="1"/>
  <c r="AA2005" i="4" s="1"/>
  <c r="Y1544" i="4"/>
  <c r="Z1544" i="4" s="1"/>
  <c r="AA1544" i="4" s="1"/>
  <c r="Y82" i="4"/>
  <c r="Z82" i="4" s="1"/>
  <c r="AA82" i="4" s="1"/>
  <c r="Y1713" i="4"/>
  <c r="Z1713" i="4" s="1"/>
  <c r="AA1713" i="4" s="1"/>
  <c r="Y1675" i="4"/>
  <c r="Z1675" i="4" s="1"/>
  <c r="AA1675" i="4" s="1"/>
  <c r="Y189" i="4"/>
  <c r="Z189" i="4" s="1"/>
  <c r="AA189" i="4" s="1"/>
  <c r="Y2070" i="4"/>
  <c r="Z2070" i="4" s="1"/>
  <c r="AA2070" i="4" s="1"/>
  <c r="Y2103" i="4"/>
  <c r="Z2103" i="4" s="1"/>
  <c r="AA2103" i="4" s="1"/>
  <c r="Y539" i="4"/>
  <c r="Z539" i="4" s="1"/>
  <c r="AA539" i="4" s="1"/>
  <c r="Y1755" i="4"/>
  <c r="Z1755" i="4" s="1"/>
  <c r="AA1755" i="4" s="1"/>
  <c r="Y636" i="4"/>
  <c r="Z636" i="4" s="1"/>
  <c r="AA636" i="4" s="1"/>
  <c r="Y136" i="4"/>
  <c r="Z136" i="4" s="1"/>
  <c r="AA136" i="4" s="1"/>
  <c r="Y144" i="4"/>
  <c r="Z144" i="4" s="1"/>
  <c r="AA144" i="4" s="1"/>
  <c r="Y622" i="4"/>
  <c r="Z622" i="4" s="1"/>
  <c r="AA622" i="4" s="1"/>
  <c r="Y102" i="4"/>
  <c r="Z102" i="4" s="1"/>
  <c r="AA102" i="4" s="1"/>
  <c r="Y104" i="4"/>
  <c r="Z104" i="4" s="1"/>
  <c r="AA104" i="4" s="1"/>
  <c r="Y1259" i="4"/>
  <c r="Z1259" i="4" s="1"/>
  <c r="AA1259" i="4" s="1"/>
  <c r="Y222" i="4"/>
  <c r="Z222" i="4" s="1"/>
  <c r="AA222" i="4" s="1"/>
  <c r="Y491" i="4"/>
  <c r="Z491" i="4" s="1"/>
  <c r="AA491" i="4" s="1"/>
  <c r="Y206" i="4"/>
  <c r="Z206" i="4" s="1"/>
  <c r="AA206" i="4" s="1"/>
  <c r="Y446" i="4"/>
  <c r="Z446" i="4" s="1"/>
  <c r="AA446" i="4" s="1"/>
  <c r="Y670" i="4"/>
  <c r="Z670" i="4" s="1"/>
  <c r="AA670" i="4" s="1"/>
  <c r="Y1554" i="4"/>
  <c r="Z1554" i="4" s="1"/>
  <c r="AA1554" i="4" s="1"/>
  <c r="Y1819" i="4"/>
  <c r="Z1819" i="4" s="1"/>
  <c r="AA1819" i="4" s="1"/>
  <c r="Y314" i="4"/>
  <c r="Z314" i="4" s="1"/>
  <c r="AA314" i="4" s="1"/>
  <c r="Y1791" i="4"/>
  <c r="Z1791" i="4" s="1"/>
  <c r="AA1791" i="4" s="1"/>
  <c r="Y1359" i="4"/>
  <c r="Z1359" i="4" s="1"/>
  <c r="AA1359" i="4" s="1"/>
  <c r="Y1787" i="4"/>
  <c r="Z1787" i="4" s="1"/>
  <c r="AA1787" i="4" s="1"/>
  <c r="Y618" i="4"/>
  <c r="Z618" i="4" s="1"/>
  <c r="AA618" i="4" s="1"/>
  <c r="Y1823" i="4"/>
  <c r="Z1823" i="4" s="1"/>
  <c r="AA1823" i="4" s="1"/>
  <c r="Y1491" i="4"/>
  <c r="Z1491" i="4" s="1"/>
  <c r="AA1491" i="4" s="1"/>
  <c r="Y1676" i="4"/>
  <c r="Z1676" i="4" s="1"/>
  <c r="AA1676" i="4" s="1"/>
  <c r="Y1699" i="4"/>
  <c r="Z1699" i="4" s="1"/>
  <c r="AA1699" i="4" s="1"/>
  <c r="Y1503" i="4"/>
  <c r="Z1503" i="4" s="1"/>
  <c r="AA1503" i="4" s="1"/>
  <c r="Y1667" i="4"/>
  <c r="Z1667" i="4" s="1"/>
  <c r="AA1667" i="4" s="1"/>
  <c r="Y2036" i="4"/>
  <c r="Z2036" i="4" s="1"/>
  <c r="AA2036" i="4" s="1"/>
  <c r="Y1940" i="4"/>
  <c r="Z1940" i="4" s="1"/>
  <c r="AA1940" i="4" s="1"/>
  <c r="Y1860" i="4"/>
  <c r="Z1860" i="4" s="1"/>
  <c r="AA1860" i="4" s="1"/>
  <c r="Y1752" i="4"/>
  <c r="Z1752" i="4" s="1"/>
  <c r="AA1752" i="4" s="1"/>
  <c r="Y1594" i="4"/>
  <c r="Z1594" i="4" s="1"/>
  <c r="AA1594" i="4" s="1"/>
  <c r="Y848" i="4"/>
  <c r="Z848" i="4" s="1"/>
  <c r="AA848" i="4" s="1"/>
  <c r="Y2081" i="4"/>
  <c r="Z2081" i="4" s="1"/>
  <c r="AA2081" i="4" s="1"/>
  <c r="Y1953" i="4"/>
  <c r="Z1953" i="4" s="1"/>
  <c r="AA1953" i="4" s="1"/>
  <c r="Y1845" i="4"/>
  <c r="Z1845" i="4" s="1"/>
  <c r="AA1845" i="4" s="1"/>
  <c r="Y1737" i="4"/>
  <c r="Z1737" i="4" s="1"/>
  <c r="AA1737" i="4" s="1"/>
  <c r="Y2086" i="4"/>
  <c r="Z2086" i="4" s="1"/>
  <c r="AA2086" i="4" s="1"/>
  <c r="Y1926" i="4"/>
  <c r="Z1926" i="4" s="1"/>
  <c r="AA1926" i="4" s="1"/>
  <c r="Y1766" i="4"/>
  <c r="Z1766" i="4" s="1"/>
  <c r="AA1766" i="4" s="1"/>
  <c r="Y936" i="4"/>
  <c r="Z936" i="4" s="1"/>
  <c r="AA936" i="4" s="1"/>
  <c r="Y1400" i="4"/>
  <c r="Z1400" i="4" s="1"/>
  <c r="AA1400" i="4" s="1"/>
  <c r="Y1240" i="4"/>
  <c r="Z1240" i="4" s="1"/>
  <c r="AA1240" i="4" s="1"/>
  <c r="Y1048" i="4"/>
  <c r="Z1048" i="4" s="1"/>
  <c r="AA1048" i="4" s="1"/>
  <c r="Y1561" i="4"/>
  <c r="Z1561" i="4" s="1"/>
  <c r="AA1561" i="4" s="1"/>
  <c r="Y1349" i="4"/>
  <c r="Z1349" i="4" s="1"/>
  <c r="AA1349" i="4" s="1"/>
  <c r="Y1093" i="4"/>
  <c r="Z1093" i="4" s="1"/>
  <c r="AA1093" i="4" s="1"/>
  <c r="Y1350" i="4"/>
  <c r="Z1350" i="4" s="1"/>
  <c r="AA1350" i="4" s="1"/>
  <c r="Y1066" i="4"/>
  <c r="Z1066" i="4" s="1"/>
  <c r="AA1066" i="4" s="1"/>
  <c r="Y391" i="4"/>
  <c r="Z391" i="4" s="1"/>
  <c r="AA391" i="4" s="1"/>
  <c r="Y911" i="4"/>
  <c r="Z911" i="4" s="1"/>
  <c r="AA911" i="4" s="1"/>
  <c r="Y461" i="4"/>
  <c r="Z461" i="4" s="1"/>
  <c r="AA461" i="4" s="1"/>
  <c r="Y28" i="4"/>
  <c r="Z28" i="4" s="1"/>
  <c r="AA28" i="4" s="1"/>
  <c r="Y68" i="4"/>
  <c r="Z68" i="4" s="1"/>
  <c r="AA68" i="4" s="1"/>
  <c r="Y347" i="4"/>
  <c r="Z347" i="4" s="1"/>
  <c r="AA347" i="4" s="1"/>
  <c r="Y158" i="4"/>
  <c r="Z158" i="4" s="1"/>
  <c r="AA158" i="4" s="1"/>
  <c r="Y523" i="4"/>
  <c r="Z523" i="4" s="1"/>
  <c r="AA523" i="4" s="1"/>
  <c r="Y728" i="4"/>
  <c r="Z728" i="4" s="1"/>
  <c r="AA728" i="4" s="1"/>
  <c r="Y1371" i="4"/>
  <c r="Z1371" i="4" s="1"/>
  <c r="AA1371" i="4" s="1"/>
  <c r="Y425" i="4"/>
  <c r="Z425" i="4" s="1"/>
  <c r="AA425" i="4" s="1"/>
  <c r="Y706" i="4"/>
  <c r="Z706" i="4" s="1"/>
  <c r="AA706" i="4" s="1"/>
  <c r="Y320" i="4"/>
  <c r="Z320" i="4" s="1"/>
  <c r="AA320" i="4" s="1"/>
  <c r="Y411" i="4"/>
  <c r="Z411" i="4" s="1"/>
  <c r="AA411" i="4" s="1"/>
  <c r="Y730" i="4"/>
  <c r="Z730" i="4" s="1"/>
  <c r="AA730" i="4" s="1"/>
  <c r="Y1071" i="4"/>
  <c r="Z1071" i="4" s="1"/>
  <c r="AA1071" i="4" s="1"/>
  <c r="Y1939" i="4"/>
  <c r="Z1939" i="4" s="1"/>
  <c r="AA1939" i="4" s="1"/>
  <c r="Y1423" i="4"/>
  <c r="Z1423" i="4" s="1"/>
  <c r="AA1423" i="4" s="1"/>
  <c r="Y1895" i="4"/>
  <c r="Z1895" i="4" s="1"/>
  <c r="AA1895" i="4" s="1"/>
  <c r="Y1708" i="4"/>
  <c r="Z1708" i="4" s="1"/>
  <c r="AA1708" i="4" s="1"/>
  <c r="Y1919" i="4"/>
  <c r="Z1919" i="4" s="1"/>
  <c r="AA1919" i="4" s="1"/>
  <c r="Y1471" i="4"/>
  <c r="Z1471" i="4" s="1"/>
  <c r="AA1471" i="4" s="1"/>
  <c r="Y1927" i="4"/>
  <c r="Z1927" i="4" s="1"/>
  <c r="AA1927" i="4" s="1"/>
  <c r="Y1327" i="4"/>
  <c r="Z1327" i="4" s="1"/>
  <c r="AA1327" i="4" s="1"/>
  <c r="Y1559" i="4"/>
  <c r="Z1559" i="4" s="1"/>
  <c r="AA1559" i="4" s="1"/>
  <c r="Y1566" i="4"/>
  <c r="Z1566" i="4" s="1"/>
  <c r="AA1566" i="4" s="1"/>
  <c r="Y1588" i="4"/>
  <c r="Z1588" i="4" s="1"/>
  <c r="AA1588" i="4" s="1"/>
  <c r="Y1534" i="4"/>
  <c r="Z1534" i="4" s="1"/>
  <c r="AA1534" i="4" s="1"/>
  <c r="Y2088" i="4"/>
  <c r="Z2088" i="4" s="1"/>
  <c r="AA2088" i="4" s="1"/>
  <c r="Y2008" i="4"/>
  <c r="Z2008" i="4" s="1"/>
  <c r="AA2008" i="4" s="1"/>
  <c r="Y1912" i="4"/>
  <c r="Z1912" i="4" s="1"/>
  <c r="AA1912" i="4" s="1"/>
  <c r="Y1820" i="4"/>
  <c r="Z1820" i="4" s="1"/>
  <c r="AA1820" i="4" s="1"/>
  <c r="Y1716" i="4"/>
  <c r="Z1716" i="4" s="1"/>
  <c r="AA1716" i="4" s="1"/>
  <c r="Y1546" i="4"/>
  <c r="Z1546" i="4" s="1"/>
  <c r="AA1546" i="4" s="1"/>
  <c r="Y1043" i="4"/>
  <c r="Z1043" i="4" s="1"/>
  <c r="AA1043" i="4" s="1"/>
  <c r="Y2041" i="4"/>
  <c r="Z2041" i="4" s="1"/>
  <c r="AA2041" i="4" s="1"/>
  <c r="Y1913" i="4"/>
  <c r="Z1913" i="4" s="1"/>
  <c r="AA1913" i="4" s="1"/>
  <c r="Y1809" i="4"/>
  <c r="Z1809" i="4" s="1"/>
  <c r="AA1809" i="4" s="1"/>
  <c r="Y1004" i="4"/>
  <c r="Z1004" i="4" s="1"/>
  <c r="AA1004" i="4" s="1"/>
  <c r="Y2058" i="4"/>
  <c r="Z2058" i="4" s="1"/>
  <c r="AA2058" i="4" s="1"/>
  <c r="Y1898" i="4"/>
  <c r="Z1898" i="4" s="1"/>
  <c r="AA1898" i="4" s="1"/>
  <c r="Y1738" i="4"/>
  <c r="Z1738" i="4" s="1"/>
  <c r="AA1738" i="4" s="1"/>
  <c r="Y824" i="4"/>
  <c r="Z824" i="4" s="1"/>
  <c r="AA824" i="4" s="1"/>
  <c r="Y1372" i="4"/>
  <c r="Z1372" i="4" s="1"/>
  <c r="AA1372" i="4" s="1"/>
  <c r="Y1212" i="4"/>
  <c r="Z1212" i="4" s="1"/>
  <c r="AA1212" i="4" s="1"/>
  <c r="Y471" i="4"/>
  <c r="Z471" i="4" s="1"/>
  <c r="AA471" i="4" s="1"/>
  <c r="Y1525" i="4"/>
  <c r="Z1525" i="4" s="1"/>
  <c r="AA1525" i="4" s="1"/>
  <c r="Y1313" i="4"/>
  <c r="Z1313" i="4" s="1"/>
  <c r="AA1313" i="4" s="1"/>
  <c r="Y1057" i="4"/>
  <c r="Z1057" i="4" s="1"/>
  <c r="AA1057" i="4" s="1"/>
  <c r="Y1310" i="4"/>
  <c r="Z1310" i="4" s="1"/>
  <c r="AA1310" i="4" s="1"/>
  <c r="Y1021" i="4"/>
  <c r="Z1021" i="4" s="1"/>
  <c r="AA1021" i="4" s="1"/>
  <c r="Y950" i="4"/>
  <c r="Z950" i="4" s="1"/>
  <c r="AA950" i="4" s="1"/>
  <c r="Y831" i="4"/>
  <c r="Z831" i="4" s="1"/>
  <c r="AA831" i="4" s="1"/>
  <c r="Y704" i="4"/>
  <c r="Z704" i="4" s="1"/>
  <c r="AA704" i="4" s="1"/>
  <c r="Y24" i="4"/>
  <c r="Z24" i="4" s="1"/>
  <c r="AA24" i="4" s="1"/>
  <c r="Y1824" i="4"/>
  <c r="Z1824" i="4" s="1"/>
  <c r="AA1824" i="4" s="1"/>
  <c r="Y1744" i="4"/>
  <c r="Z1744" i="4" s="1"/>
  <c r="AA1744" i="4" s="1"/>
  <c r="Y1626" i="4"/>
  <c r="Z1626" i="4" s="1"/>
  <c r="AA1626" i="4" s="1"/>
  <c r="Y1519" i="4"/>
  <c r="Z1519" i="4" s="1"/>
  <c r="AA1519" i="4" s="1"/>
  <c r="Y1091" i="4"/>
  <c r="Z1091" i="4" s="1"/>
  <c r="AA1091" i="4" s="1"/>
  <c r="Y2061" i="4"/>
  <c r="Z2061" i="4" s="1"/>
  <c r="AA2061" i="4" s="1"/>
  <c r="Y1981" i="4"/>
  <c r="Z1981" i="4" s="1"/>
  <c r="AA1981" i="4" s="1"/>
  <c r="Y1901" i="4"/>
  <c r="Z1901" i="4" s="1"/>
  <c r="AA1901" i="4" s="1"/>
  <c r="Y1805" i="4"/>
  <c r="Z1805" i="4" s="1"/>
  <c r="AA1805" i="4" s="1"/>
  <c r="Y1725" i="4"/>
  <c r="Z1725" i="4" s="1"/>
  <c r="AA1725" i="4" s="1"/>
  <c r="Y780" i="4"/>
  <c r="Z780" i="4" s="1"/>
  <c r="AA780" i="4" s="1"/>
  <c r="Y2062" i="4"/>
  <c r="Z2062" i="4" s="1"/>
  <c r="AA2062" i="4" s="1"/>
  <c r="Y1982" i="4"/>
  <c r="Z1982" i="4" s="1"/>
  <c r="AA1982" i="4" s="1"/>
  <c r="Y1902" i="4"/>
  <c r="Z1902" i="4" s="1"/>
  <c r="AA1902" i="4" s="1"/>
  <c r="Y1806" i="4"/>
  <c r="Z1806" i="4" s="1"/>
  <c r="AA1806" i="4" s="1"/>
  <c r="Y1726" i="4"/>
  <c r="Z1726" i="4" s="1"/>
  <c r="AA1726" i="4" s="1"/>
  <c r="Y1223" i="4"/>
  <c r="Z1223" i="4" s="1"/>
  <c r="AA1223" i="4" s="1"/>
  <c r="Y840" i="4"/>
  <c r="Z840" i="4" s="1"/>
  <c r="AA840" i="4" s="1"/>
  <c r="Y1456" i="4"/>
  <c r="Z1456" i="4" s="1"/>
  <c r="AA1456" i="4" s="1"/>
  <c r="Y1376" i="4"/>
  <c r="Z1376" i="4" s="1"/>
  <c r="AA1376" i="4" s="1"/>
  <c r="Y1280" i="4"/>
  <c r="Z1280" i="4" s="1"/>
  <c r="AA1280" i="4" s="1"/>
  <c r="Y1200" i="4"/>
  <c r="Z1200" i="4" s="1"/>
  <c r="AA1200" i="4" s="1"/>
  <c r="Y1120" i="4"/>
  <c r="Z1120" i="4" s="1"/>
  <c r="AA1120" i="4" s="1"/>
  <c r="Y535" i="4"/>
  <c r="Z535" i="4" s="1"/>
  <c r="AA535" i="4" s="1"/>
  <c r="Y1637" i="4"/>
  <c r="Z1637" i="4" s="1"/>
  <c r="AA1637" i="4" s="1"/>
  <c r="Y1529" i="4"/>
  <c r="Z1529" i="4" s="1"/>
  <c r="AA1529" i="4" s="1"/>
  <c r="Y1401" i="4"/>
  <c r="Z1401" i="4" s="1"/>
  <c r="AA1401" i="4" s="1"/>
  <c r="Y1297" i="4"/>
  <c r="Z1297" i="4" s="1"/>
  <c r="AA1297" i="4" s="1"/>
  <c r="Y1189" i="4"/>
  <c r="Z1189" i="4" s="1"/>
  <c r="AA1189" i="4" s="1"/>
  <c r="Y1061" i="4"/>
  <c r="Z1061" i="4" s="1"/>
  <c r="AA1061" i="4" s="1"/>
  <c r="Y1422" i="4"/>
  <c r="Z1422" i="4" s="1"/>
  <c r="AA1422" i="4" s="1"/>
  <c r="Y1318" i="4"/>
  <c r="Z1318" i="4" s="1"/>
  <c r="AA1318" i="4" s="1"/>
  <c r="Y1146" i="4"/>
  <c r="Z1146" i="4" s="1"/>
  <c r="AA1146" i="4" s="1"/>
  <c r="Y1001" i="4"/>
  <c r="Z1001" i="4" s="1"/>
  <c r="AA1001" i="4" s="1"/>
  <c r="Y841" i="4"/>
  <c r="Z841" i="4" s="1"/>
  <c r="AA841" i="4" s="1"/>
  <c r="Y882" i="4"/>
  <c r="Z882" i="4" s="1"/>
  <c r="AA882" i="4" s="1"/>
  <c r="Y891" i="4"/>
  <c r="Z891" i="4" s="1"/>
  <c r="AA891" i="4" s="1"/>
  <c r="Y679" i="4"/>
  <c r="Z679" i="4" s="1"/>
  <c r="AA679" i="4" s="1"/>
  <c r="Y526" i="4"/>
  <c r="Z526" i="4" s="1"/>
  <c r="AA526" i="4" s="1"/>
  <c r="Y242" i="4"/>
  <c r="Z242" i="4" s="1"/>
  <c r="AA242" i="4" s="1"/>
  <c r="Y67" i="4"/>
  <c r="Z67" i="4" s="1"/>
  <c r="AA67" i="4" s="1"/>
  <c r="Y2002" i="4"/>
  <c r="Z2002" i="4" s="1"/>
  <c r="AA2002" i="4" s="1"/>
  <c r="Y1826" i="4"/>
  <c r="Z1826" i="4" s="1"/>
  <c r="AA1826" i="4" s="1"/>
  <c r="Y1303" i="4"/>
  <c r="Z1303" i="4" s="1"/>
  <c r="AA1303" i="4" s="1"/>
  <c r="Y1476" i="4"/>
  <c r="Z1476" i="4" s="1"/>
  <c r="AA1476" i="4" s="1"/>
  <c r="Y1300" i="4"/>
  <c r="Z1300" i="4" s="1"/>
  <c r="AA1300" i="4" s="1"/>
  <c r="Y1140" i="4"/>
  <c r="Z1140" i="4" s="1"/>
  <c r="AA1140" i="4" s="1"/>
  <c r="Y1665" i="4"/>
  <c r="Z1665" i="4" s="1"/>
  <c r="AA1665" i="4" s="1"/>
  <c r="Y1429" i="4"/>
  <c r="Z1429" i="4" s="1"/>
  <c r="AA1429" i="4" s="1"/>
  <c r="Y1217" i="4"/>
  <c r="Z1217" i="4" s="1"/>
  <c r="AA1217" i="4" s="1"/>
  <c r="Y1450" i="4"/>
  <c r="Z1450" i="4" s="1"/>
  <c r="AA1450" i="4" s="1"/>
  <c r="Y1182" i="4"/>
  <c r="Z1182" i="4" s="1"/>
  <c r="AA1182" i="4" s="1"/>
  <c r="Y877" i="4"/>
  <c r="Z877" i="4" s="1"/>
  <c r="AA877" i="4" s="1"/>
  <c r="Y802" i="4"/>
  <c r="Z802" i="4" s="1"/>
  <c r="AA802" i="4" s="1"/>
  <c r="Y683" i="4"/>
  <c r="Z683" i="4" s="1"/>
  <c r="AA683" i="4" s="1"/>
  <c r="Y701" i="4"/>
  <c r="Z701" i="4" s="1"/>
  <c r="AA701" i="4" s="1"/>
  <c r="Y199" i="4"/>
  <c r="Z199" i="4" s="1"/>
  <c r="AA199" i="4" s="1"/>
  <c r="Y1533" i="4"/>
  <c r="Z1533" i="4" s="1"/>
  <c r="AA1533" i="4" s="1"/>
  <c r="Y1373" i="4"/>
  <c r="Z1373" i="4" s="1"/>
  <c r="AA1373" i="4" s="1"/>
  <c r="Y1197" i="4"/>
  <c r="Z1197" i="4" s="1"/>
  <c r="AA1197" i="4" s="1"/>
  <c r="Y734" i="4"/>
  <c r="Z734" i="4" s="1"/>
  <c r="AA734" i="4" s="1"/>
  <c r="Y1330" i="4"/>
  <c r="Z1330" i="4" s="1"/>
  <c r="AA1330" i="4" s="1"/>
  <c r="Y1154" i="4"/>
  <c r="Z1154" i="4" s="1"/>
  <c r="AA1154" i="4" s="1"/>
  <c r="Y993" i="4"/>
  <c r="Z993" i="4" s="1"/>
  <c r="AA993" i="4" s="1"/>
  <c r="Y833" i="4"/>
  <c r="Z833" i="4" s="1"/>
  <c r="AA833" i="4" s="1"/>
  <c r="Y978" i="4"/>
  <c r="Z978" i="4" s="1"/>
  <c r="AA978" i="4" s="1"/>
  <c r="Y439" i="4"/>
  <c r="Z439" i="4" s="1"/>
  <c r="AA439" i="4" s="1"/>
  <c r="Y839" i="4"/>
  <c r="Z839" i="4" s="1"/>
  <c r="AA839" i="4" s="1"/>
  <c r="Y647" i="4"/>
  <c r="Z647" i="4" s="1"/>
  <c r="AA647" i="4" s="1"/>
  <c r="Y652" i="4"/>
  <c r="Z652" i="4" s="1"/>
  <c r="AA652" i="4" s="1"/>
  <c r="Y589" i="4"/>
  <c r="Z589" i="4" s="1"/>
  <c r="AA589" i="4" s="1"/>
  <c r="Y188" i="4"/>
  <c r="Z188" i="4" s="1"/>
  <c r="AA188" i="4" s="1"/>
  <c r="Y35" i="4"/>
  <c r="Z35" i="4" s="1"/>
  <c r="AA35" i="4" s="1"/>
  <c r="Y1126" i="4"/>
  <c r="Z1126" i="4" s="1"/>
  <c r="AA1126" i="4" s="1"/>
  <c r="Y965" i="4"/>
  <c r="Z965" i="4" s="1"/>
  <c r="AA965" i="4" s="1"/>
  <c r="Y789" i="4"/>
  <c r="Z789" i="4" s="1"/>
  <c r="AA789" i="4" s="1"/>
  <c r="Y938" i="4"/>
  <c r="Z938" i="4" s="1"/>
  <c r="AA938" i="4" s="1"/>
  <c r="Y1015" i="4"/>
  <c r="Z1015" i="4" s="1"/>
  <c r="AA1015" i="4" s="1"/>
  <c r="Y779" i="4"/>
  <c r="Z779" i="4" s="1"/>
  <c r="AA779" i="4" s="1"/>
  <c r="Y603" i="4"/>
  <c r="Z603" i="4" s="1"/>
  <c r="AA603" i="4" s="1"/>
  <c r="Y592" i="4"/>
  <c r="Z592" i="4" s="1"/>
  <c r="AA592" i="4" s="1"/>
  <c r="Y504" i="4"/>
  <c r="Z504" i="4" s="1"/>
  <c r="AA504" i="4" s="1"/>
  <c r="Y334" i="4"/>
  <c r="Z334" i="4" s="1"/>
  <c r="AA334" i="4" s="1"/>
  <c r="Y990" i="4"/>
  <c r="Z990" i="4" s="1"/>
  <c r="AA990" i="4" s="1"/>
  <c r="Y814" i="4"/>
  <c r="Z814" i="4" s="1"/>
  <c r="AA814" i="4" s="1"/>
  <c r="Y963" i="4"/>
  <c r="Z963" i="4" s="1"/>
  <c r="AA963" i="4" s="1"/>
  <c r="Y787" i="4"/>
  <c r="Z787" i="4" s="1"/>
  <c r="AA787" i="4" s="1"/>
  <c r="Y655" i="4"/>
  <c r="Z655" i="4" s="1"/>
  <c r="AA655" i="4" s="1"/>
  <c r="Y467" i="4"/>
  <c r="Z467" i="4" s="1"/>
  <c r="AA467" i="4" s="1"/>
  <c r="Y660" i="4"/>
  <c r="Z660" i="4" s="1"/>
  <c r="AA660" i="4" s="1"/>
  <c r="Y321" i="4"/>
  <c r="Z321" i="4" s="1"/>
  <c r="AA321" i="4" s="1"/>
  <c r="Y577" i="4"/>
  <c r="Z577" i="4" s="1"/>
  <c r="AA577" i="4" s="1"/>
  <c r="Y384" i="4"/>
  <c r="Z384" i="4" s="1"/>
  <c r="AA384" i="4" s="1"/>
  <c r="Y177" i="4"/>
  <c r="Z177" i="4" s="1"/>
  <c r="AA177" i="4" s="1"/>
  <c r="Y57" i="4"/>
  <c r="Z57" i="4" s="1"/>
  <c r="AA57" i="4" s="1"/>
  <c r="Y51" i="4"/>
  <c r="Z51" i="4" s="1"/>
  <c r="AA51" i="4" s="1"/>
  <c r="Y434" i="4"/>
  <c r="Z434" i="4" s="1"/>
  <c r="AA434" i="4" s="1"/>
  <c r="Y648" i="4"/>
  <c r="Z648" i="4" s="1"/>
  <c r="AA648" i="4" s="1"/>
  <c r="Y250" i="4"/>
  <c r="Z250" i="4" s="1"/>
  <c r="AA250" i="4" s="1"/>
  <c r="Y186" i="4"/>
  <c r="Z186" i="4" s="1"/>
  <c r="AA186" i="4" s="1"/>
  <c r="Y368" i="4"/>
  <c r="Z368" i="4" s="1"/>
  <c r="AA368" i="4" s="1"/>
  <c r="Y153" i="4"/>
  <c r="Z153" i="4" s="1"/>
  <c r="AA153" i="4" s="1"/>
  <c r="Y34" i="4"/>
  <c r="Z34" i="4" s="1"/>
  <c r="AA34" i="4" s="1"/>
  <c r="Y23" i="4"/>
  <c r="Z23" i="4" s="1"/>
  <c r="AA23" i="4" s="1"/>
  <c r="Y284" i="4"/>
  <c r="Z284" i="4" s="1"/>
  <c r="AA284" i="4" s="1"/>
  <c r="Y412" i="4"/>
  <c r="Z412" i="4" s="1"/>
  <c r="AA412" i="4" s="1"/>
  <c r="Y357" i="4"/>
  <c r="Z357" i="4" s="1"/>
  <c r="AA357" i="4" s="1"/>
  <c r="Y338" i="4"/>
  <c r="Z338" i="4" s="1"/>
  <c r="AA338" i="4" s="1"/>
  <c r="Y97" i="4"/>
  <c r="Z97" i="4" s="1"/>
  <c r="AA97" i="4" s="1"/>
  <c r="Y283" i="4"/>
  <c r="Z283" i="4" s="1"/>
  <c r="AA283" i="4" s="1"/>
  <c r="Y107" i="4"/>
  <c r="Z107" i="4" s="1"/>
  <c r="AA107" i="4" s="1"/>
  <c r="Y148" i="4"/>
  <c r="Z148" i="4" s="1"/>
  <c r="AA148" i="4" s="1"/>
  <c r="Y37" i="4"/>
  <c r="Z37" i="4" s="1"/>
  <c r="AA37" i="4" s="1"/>
  <c r="Y207" i="4"/>
  <c r="Z207" i="4" s="1"/>
  <c r="AA207" i="4" s="1"/>
  <c r="Y31" i="4"/>
  <c r="Z31" i="4" s="1"/>
  <c r="AA31" i="4" s="1"/>
  <c r="Y822" i="4"/>
  <c r="Z822" i="4" s="1"/>
  <c r="AA822" i="4" s="1"/>
  <c r="Y1102" i="4"/>
  <c r="Z1102" i="4" s="1"/>
  <c r="AA1102" i="4" s="1"/>
  <c r="Y888" i="4"/>
  <c r="Z888" i="4" s="1"/>
  <c r="AA888" i="4" s="1"/>
  <c r="Y832" i="4"/>
  <c r="Z832" i="4" s="1"/>
  <c r="AA832" i="4" s="1"/>
  <c r="Y1646" i="4"/>
  <c r="Z1646" i="4" s="1"/>
  <c r="AA1646" i="4" s="1"/>
  <c r="Y1867" i="4"/>
  <c r="Z1867" i="4" s="1"/>
  <c r="AA1867" i="4" s="1"/>
  <c r="Y280" i="4"/>
  <c r="Z280" i="4" s="1"/>
  <c r="AA280" i="4" s="1"/>
  <c r="Y301" i="4"/>
  <c r="Z301" i="4" s="1"/>
  <c r="AA301" i="4" s="1"/>
  <c r="Y1147" i="4"/>
  <c r="Z1147" i="4" s="1"/>
  <c r="AA1147" i="4" s="1"/>
  <c r="Y72" i="4"/>
  <c r="Z72" i="4" s="1"/>
  <c r="AA72" i="4" s="1"/>
  <c r="Y570" i="4"/>
  <c r="Z570" i="4" s="1"/>
  <c r="AA570" i="4" s="1"/>
  <c r="Y2075" i="4"/>
  <c r="Z2075" i="4" s="1"/>
  <c r="AA2075" i="4" s="1"/>
  <c r="Y1379" i="4"/>
  <c r="Z1379" i="4" s="1"/>
  <c r="AA1379" i="4" s="1"/>
  <c r="Y2032" i="4"/>
  <c r="Z2032" i="4" s="1"/>
  <c r="AA2032" i="4" s="1"/>
  <c r="Y1642" i="4"/>
  <c r="Z1642" i="4" s="1"/>
  <c r="AA1642" i="4" s="1"/>
  <c r="Y1817" i="4"/>
  <c r="Z1817" i="4" s="1"/>
  <c r="AA1817" i="4" s="1"/>
  <c r="Y1722" i="4"/>
  <c r="Z1722" i="4" s="1"/>
  <c r="AA1722" i="4" s="1"/>
  <c r="Y1068" i="4"/>
  <c r="Z1068" i="4" s="1"/>
  <c r="AA1068" i="4" s="1"/>
  <c r="Y1334" i="4"/>
  <c r="Z1334" i="4" s="1"/>
  <c r="AA1334" i="4" s="1"/>
  <c r="Y259" i="4"/>
  <c r="Z259" i="4" s="1"/>
  <c r="AA259" i="4" s="1"/>
  <c r="Y447" i="4"/>
  <c r="Z447" i="4" s="1"/>
  <c r="AA447" i="4" s="1"/>
  <c r="Y190" i="4"/>
  <c r="Z190" i="4" s="1"/>
  <c r="AA190" i="4" s="1"/>
  <c r="Y1795" i="4"/>
  <c r="Z1795" i="4" s="1"/>
  <c r="AA1795" i="4" s="1"/>
  <c r="Y1655" i="4"/>
  <c r="Z1655" i="4" s="1"/>
  <c r="AA1655" i="4" s="1"/>
  <c r="Y1135" i="4"/>
  <c r="Z1135" i="4" s="1"/>
  <c r="AA1135" i="4" s="1"/>
  <c r="Y788" i="4"/>
  <c r="Z788" i="4" s="1"/>
  <c r="AA788" i="4" s="1"/>
  <c r="Y1784" i="4"/>
  <c r="Z1784" i="4" s="1"/>
  <c r="AA1784" i="4" s="1"/>
  <c r="Y1985" i="4"/>
  <c r="Z1985" i="4" s="1"/>
  <c r="AA1985" i="4" s="1"/>
  <c r="Y1974" i="4"/>
  <c r="Z1974" i="4" s="1"/>
  <c r="AA1974" i="4" s="1"/>
  <c r="Y1320" i="4"/>
  <c r="Z1320" i="4" s="1"/>
  <c r="AA1320" i="4" s="1"/>
  <c r="Y1201" i="4"/>
  <c r="Z1201" i="4" s="1"/>
  <c r="AA1201" i="4" s="1"/>
  <c r="Y659" i="4"/>
  <c r="Z659" i="4" s="1"/>
  <c r="AA659" i="4" s="1"/>
  <c r="Y1454" i="4"/>
  <c r="Z1454" i="4" s="1"/>
  <c r="AA1454" i="4" s="1"/>
  <c r="Y1878" i="4"/>
  <c r="Z1878" i="4" s="1"/>
  <c r="AA1878" i="4" s="1"/>
  <c r="Y1720" i="4"/>
  <c r="Z1720" i="4" s="1"/>
  <c r="AA1720" i="4" s="1"/>
  <c r="Y1684" i="4"/>
  <c r="Z1684" i="4" s="1"/>
  <c r="AA1684" i="4" s="1"/>
  <c r="Y1971" i="4"/>
  <c r="Z1971" i="4" s="1"/>
  <c r="AA1971" i="4" s="1"/>
  <c r="Y469" i="4"/>
  <c r="Z469" i="4" s="1"/>
  <c r="AA469" i="4" s="1"/>
  <c r="Y1585" i="4"/>
  <c r="Z1585" i="4" s="1"/>
  <c r="AA1585" i="4" s="1"/>
  <c r="Y1980" i="4"/>
  <c r="Z1980" i="4" s="1"/>
  <c r="AA1980" i="4" s="1"/>
  <c r="Y485" i="4"/>
  <c r="Z485" i="4" s="1"/>
  <c r="AA485" i="4" s="1"/>
  <c r="Y1462" i="4"/>
  <c r="Z1462" i="4" s="1"/>
  <c r="AA1462" i="4" s="1"/>
  <c r="Y1724" i="4"/>
  <c r="Z1724" i="4" s="1"/>
  <c r="AA1724" i="4" s="1"/>
  <c r="Y1688" i="4"/>
  <c r="Z1688" i="4" s="1"/>
  <c r="AA1688" i="4" s="1"/>
  <c r="Y1098" i="4"/>
  <c r="Z1098" i="4" s="1"/>
  <c r="AA1098" i="4" s="1"/>
  <c r="Y1551" i="4"/>
  <c r="Z1551" i="4" s="1"/>
  <c r="AA1551" i="4" s="1"/>
  <c r="Y2099" i="4"/>
  <c r="Z2099" i="4" s="1"/>
  <c r="AA2099" i="4" s="1"/>
  <c r="Y1100" i="4"/>
  <c r="Z1100" i="4" s="1"/>
  <c r="AA1100" i="4" s="1"/>
  <c r="Y1286" i="4"/>
  <c r="Z1286" i="4" s="1"/>
  <c r="AA1286" i="4" s="1"/>
  <c r="Y1576" i="4"/>
  <c r="Z1576" i="4" s="1"/>
  <c r="AA1576" i="4" s="1"/>
  <c r="Y1882" i="4"/>
  <c r="Z1882" i="4" s="1"/>
  <c r="AA1882" i="4" s="1"/>
  <c r="Y1161" i="4"/>
  <c r="Z1161" i="4" s="1"/>
  <c r="AA1161" i="4" s="1"/>
  <c r="Y1952" i="4"/>
  <c r="Z1952" i="4" s="1"/>
  <c r="AA1952" i="4" s="1"/>
  <c r="Y265" i="4"/>
  <c r="Z265" i="4" s="1"/>
  <c r="AA265" i="4" s="1"/>
  <c r="Y1505" i="4"/>
  <c r="Z1505" i="4" s="1"/>
  <c r="AA1505" i="4" s="1"/>
  <c r="Y1975" i="4"/>
  <c r="Z1975" i="4" s="1"/>
  <c r="AA1975" i="4" s="1"/>
  <c r="Y1797" i="4"/>
  <c r="Z1797" i="4" s="1"/>
  <c r="AA1797" i="4" s="1"/>
  <c r="Y1963" i="4"/>
  <c r="Z1963" i="4" s="1"/>
  <c r="AA1963" i="4" s="1"/>
  <c r="Y1812" i="4"/>
  <c r="Z1812" i="4" s="1"/>
  <c r="AA1812" i="4" s="1"/>
  <c r="Y399" i="4"/>
  <c r="Z399" i="4" s="1"/>
  <c r="AA399" i="4" s="1"/>
  <c r="H12" i="5"/>
  <c r="H7" i="5"/>
  <c r="K19" i="5" s="1"/>
  <c r="H9" i="5"/>
  <c r="I331" i="5"/>
  <c r="J553" i="5" s="1"/>
  <c r="K553" i="5" s="1"/>
  <c r="L553" i="5" s="1"/>
  <c r="H10" i="5"/>
  <c r="H8" i="5"/>
  <c r="I927" i="5"/>
  <c r="H2120" i="5"/>
  <c r="P88" i="4"/>
  <c r="Q88" i="4" s="1"/>
  <c r="R88" i="4" s="1"/>
  <c r="P262" i="4"/>
  <c r="Q262" i="4" s="1"/>
  <c r="R262" i="4" s="1"/>
  <c r="P98" i="4"/>
  <c r="Q98" i="4" s="1"/>
  <c r="R98" i="4" s="1"/>
  <c r="P170" i="4"/>
  <c r="Q170" i="4" s="1"/>
  <c r="R170" i="4" s="1"/>
  <c r="P26" i="4"/>
  <c r="Q26" i="4" s="1"/>
  <c r="R26" i="4" s="1"/>
  <c r="P230" i="4"/>
  <c r="Q230" i="4" s="1"/>
  <c r="R230" i="4" s="1"/>
  <c r="P22" i="4"/>
  <c r="Q22" i="4" s="1"/>
  <c r="R22" i="4" s="1"/>
  <c r="P257" i="4"/>
  <c r="Q257" i="4" s="1"/>
  <c r="R257" i="4" s="1"/>
  <c r="P136" i="4"/>
  <c r="Q136" i="4" s="1"/>
  <c r="R136" i="4" s="1"/>
  <c r="P387" i="4"/>
  <c r="Q387" i="4" s="1"/>
  <c r="R387" i="4" s="1"/>
  <c r="P367" i="4"/>
  <c r="Q367" i="4" s="1"/>
  <c r="R367" i="4" s="1"/>
  <c r="P189" i="4"/>
  <c r="Q189" i="4" s="1"/>
  <c r="R189" i="4" s="1"/>
  <c r="P351" i="4"/>
  <c r="Q351" i="4" s="1"/>
  <c r="R351" i="4" s="1"/>
  <c r="P562" i="4"/>
  <c r="Q562" i="4" s="1"/>
  <c r="R562" i="4" s="1"/>
  <c r="P600" i="4"/>
  <c r="Q600" i="4" s="1"/>
  <c r="R600" i="4" s="1"/>
  <c r="P335" i="4"/>
  <c r="Q335" i="4" s="1"/>
  <c r="R335" i="4" s="1"/>
  <c r="P656" i="4"/>
  <c r="Q656" i="4" s="1"/>
  <c r="R656" i="4" s="1"/>
  <c r="P720" i="4"/>
  <c r="Q720" i="4" s="1"/>
  <c r="R720" i="4" s="1"/>
  <c r="P466" i="4"/>
  <c r="Q466" i="4" s="1"/>
  <c r="R466" i="4" s="1"/>
  <c r="P853" i="4"/>
  <c r="Q853" i="4" s="1"/>
  <c r="R853" i="4" s="1"/>
  <c r="P910" i="4"/>
  <c r="Q910" i="4" s="1"/>
  <c r="R910" i="4" s="1"/>
  <c r="P942" i="4"/>
  <c r="Q942" i="4" s="1"/>
  <c r="R942" i="4" s="1"/>
  <c r="P974" i="4"/>
  <c r="Q974" i="4" s="1"/>
  <c r="R974" i="4" s="1"/>
  <c r="P1006" i="4"/>
  <c r="Q1006" i="4" s="1"/>
  <c r="R1006" i="4" s="1"/>
  <c r="P1047" i="4"/>
  <c r="Q1047" i="4" s="1"/>
  <c r="R1047" i="4" s="1"/>
  <c r="P1303" i="4"/>
  <c r="Q1303" i="4" s="1"/>
  <c r="R1303" i="4" s="1"/>
  <c r="P1584" i="4"/>
  <c r="Q1584" i="4" s="1"/>
  <c r="R1584" i="4" s="1"/>
  <c r="P1051" i="4"/>
  <c r="Q1051" i="4" s="1"/>
  <c r="R1051" i="4" s="1"/>
  <c r="P1211" i="4"/>
  <c r="Q1211" i="4" s="1"/>
  <c r="R1211" i="4" s="1"/>
  <c r="P1339" i="4"/>
  <c r="Q1339" i="4" s="1"/>
  <c r="R1339" i="4" s="1"/>
  <c r="P1467" i="4"/>
  <c r="Q1467" i="4" s="1"/>
  <c r="R1467" i="4" s="1"/>
  <c r="P1123" i="4"/>
  <c r="Q1123" i="4" s="1"/>
  <c r="R1123" i="4" s="1"/>
  <c r="P134" i="4"/>
  <c r="Q134" i="4" s="1"/>
  <c r="R134" i="4" s="1"/>
  <c r="P40" i="4"/>
  <c r="Q40" i="4" s="1"/>
  <c r="R40" i="4" s="1"/>
  <c r="P226" i="4"/>
  <c r="Q226" i="4" s="1"/>
  <c r="R226" i="4" s="1"/>
  <c r="P280" i="4"/>
  <c r="Q280" i="4" s="1"/>
  <c r="R280" i="4" s="1"/>
  <c r="P398" i="4"/>
  <c r="Q398" i="4" s="1"/>
  <c r="R398" i="4" s="1"/>
  <c r="P381" i="4"/>
  <c r="Q381" i="4" s="1"/>
  <c r="R381" i="4" s="1"/>
  <c r="P450" i="4"/>
  <c r="Q450" i="4" s="1"/>
  <c r="R450" i="4" s="1"/>
  <c r="P622" i="4"/>
  <c r="Q622" i="4" s="1"/>
  <c r="R622" i="4" s="1"/>
  <c r="P660" i="4"/>
  <c r="Q660" i="4" s="1"/>
  <c r="R660" i="4" s="1"/>
  <c r="P382" i="4"/>
  <c r="Q382" i="4" s="1"/>
  <c r="R382" i="4" s="1"/>
  <c r="P817" i="4"/>
  <c r="Q817" i="4" s="1"/>
  <c r="R817" i="4" s="1"/>
  <c r="P916" i="4"/>
  <c r="Q916" i="4" s="1"/>
  <c r="R916" i="4" s="1"/>
  <c r="P1272" i="4"/>
  <c r="Q1272" i="4" s="1"/>
  <c r="R1272" i="4" s="1"/>
  <c r="P1568" i="4"/>
  <c r="Q1568" i="4" s="1"/>
  <c r="R1568" i="4" s="1"/>
  <c r="P1000" i="4"/>
  <c r="Q1000" i="4" s="1"/>
  <c r="R1000" i="4" s="1"/>
  <c r="P1004" i="4"/>
  <c r="Q1004" i="4" s="1"/>
  <c r="R1004" i="4" s="1"/>
  <c r="P483" i="4"/>
  <c r="Q483" i="4" s="1"/>
  <c r="R483" i="4" s="1"/>
  <c r="P236" i="4"/>
  <c r="Q236" i="4" s="1"/>
  <c r="R236" i="4" s="1"/>
  <c r="P636" i="4"/>
  <c r="Q636" i="4" s="1"/>
  <c r="R636" i="4" s="1"/>
  <c r="P670" i="4"/>
  <c r="Q670" i="4" s="1"/>
  <c r="R670" i="4" s="1"/>
  <c r="P530" i="4"/>
  <c r="Q530" i="4" s="1"/>
  <c r="R530" i="4" s="1"/>
  <c r="P836" i="4"/>
  <c r="Q836" i="4" s="1"/>
  <c r="R836" i="4" s="1"/>
  <c r="P1351" i="4"/>
  <c r="Q1351" i="4" s="1"/>
  <c r="R1351" i="4" s="1"/>
  <c r="P808" i="4"/>
  <c r="Q808" i="4" s="1"/>
  <c r="R808" i="4" s="1"/>
  <c r="P1196" i="4"/>
  <c r="Q1196" i="4" s="1"/>
  <c r="R1196" i="4" s="1"/>
  <c r="P1372" i="4"/>
  <c r="Q1372" i="4" s="1"/>
  <c r="R1372" i="4" s="1"/>
  <c r="P1512" i="4"/>
  <c r="Q1512" i="4" s="1"/>
  <c r="R1512" i="4" s="1"/>
  <c r="P1136" i="4"/>
  <c r="Q1136" i="4" s="1"/>
  <c r="R1136" i="4" s="1"/>
  <c r="P58" i="4"/>
  <c r="Q58" i="4" s="1"/>
  <c r="R58" i="4" s="1"/>
  <c r="P355" i="4"/>
  <c r="Q355" i="4" s="1"/>
  <c r="R355" i="4" s="1"/>
  <c r="P551" i="4"/>
  <c r="Q551" i="4" s="1"/>
  <c r="R551" i="4" s="1"/>
  <c r="P443" i="4"/>
  <c r="Q443" i="4" s="1"/>
  <c r="R443" i="4" s="1"/>
  <c r="P565" i="4"/>
  <c r="Q565" i="4" s="1"/>
  <c r="R565" i="4" s="1"/>
  <c r="P591" i="4"/>
  <c r="Q591" i="4" s="1"/>
  <c r="R591" i="4" s="1"/>
  <c r="P386" i="4"/>
  <c r="Q386" i="4" s="1"/>
  <c r="R386" i="4" s="1"/>
  <c r="P684" i="4"/>
  <c r="Q684" i="4" s="1"/>
  <c r="R684" i="4" s="1"/>
  <c r="P446" i="4"/>
  <c r="Q446" i="4" s="1"/>
  <c r="R446" i="4" s="1"/>
  <c r="P897" i="4"/>
  <c r="Q897" i="4" s="1"/>
  <c r="R897" i="4" s="1"/>
  <c r="P941" i="4"/>
  <c r="Q941" i="4" s="1"/>
  <c r="R941" i="4" s="1"/>
  <c r="P981" i="4"/>
  <c r="Q981" i="4" s="1"/>
  <c r="R981" i="4" s="1"/>
  <c r="P788" i="4"/>
  <c r="Q788" i="4" s="1"/>
  <c r="R788" i="4" s="1"/>
  <c r="P1288" i="4"/>
  <c r="Q1288" i="4" s="1"/>
  <c r="R1288" i="4" s="1"/>
  <c r="P1664" i="4"/>
  <c r="Q1664" i="4" s="1"/>
  <c r="R1664" i="4" s="1"/>
  <c r="P1016" i="4"/>
  <c r="Q1016" i="4" s="1"/>
  <c r="R1016" i="4" s="1"/>
  <c r="P1264" i="4"/>
  <c r="Q1264" i="4" s="1"/>
  <c r="R1264" i="4" s="1"/>
  <c r="P1688" i="4"/>
  <c r="Q1688" i="4" s="1"/>
  <c r="R1688" i="4" s="1"/>
  <c r="P1816" i="4"/>
  <c r="Q1816" i="4" s="1"/>
  <c r="R1816" i="4" s="1"/>
  <c r="P1992" i="4"/>
  <c r="Q1992" i="4" s="1"/>
  <c r="R1992" i="4" s="1"/>
  <c r="P1708" i="4"/>
  <c r="Q1708" i="4" s="1"/>
  <c r="R1708" i="4" s="1"/>
  <c r="P1739" i="4"/>
  <c r="Q1739" i="4" s="1"/>
  <c r="R1739" i="4" s="1"/>
  <c r="P1895" i="4"/>
  <c r="Q1895" i="4" s="1"/>
  <c r="R1895" i="4" s="1"/>
  <c r="P2067" i="4"/>
  <c r="Q2067" i="4" s="1"/>
  <c r="R2067" i="4" s="1"/>
  <c r="P1247" i="4"/>
  <c r="Q1247" i="4" s="1"/>
  <c r="R1247" i="4" s="1"/>
  <c r="P1704" i="4"/>
  <c r="Q1704" i="4" s="1"/>
  <c r="R1704" i="4" s="1"/>
  <c r="P1596" i="4"/>
  <c r="Q1596" i="4" s="1"/>
  <c r="R1596" i="4" s="1"/>
  <c r="P1828" i="4"/>
  <c r="Q1828" i="4" s="1"/>
  <c r="R1828" i="4" s="1"/>
  <c r="P2004" i="4"/>
  <c r="Q2004" i="4" s="1"/>
  <c r="R2004" i="4" s="1"/>
  <c r="P1220" i="4"/>
  <c r="Q1220" i="4" s="1"/>
  <c r="R1220" i="4" s="1"/>
  <c r="P1863" i="4"/>
  <c r="Q1863" i="4" s="1"/>
  <c r="R1863" i="4" s="1"/>
  <c r="P2047" i="4"/>
  <c r="Q2047" i="4" s="1"/>
  <c r="R2047" i="4" s="1"/>
  <c r="P1440" i="4"/>
  <c r="Q1440" i="4" s="1"/>
  <c r="R1440" i="4" s="1"/>
  <c r="P1728" i="4"/>
  <c r="Q1728" i="4" s="1"/>
  <c r="R1728" i="4" s="1"/>
  <c r="P1904" i="4"/>
  <c r="Q1904" i="4" s="1"/>
  <c r="R1904" i="4" s="1"/>
  <c r="P2064" i="4"/>
  <c r="Q2064" i="4" s="1"/>
  <c r="R2064" i="4" s="1"/>
  <c r="P1427" i="4"/>
  <c r="Q1427" i="4" s="1"/>
  <c r="R1427" i="4" s="1"/>
  <c r="P1799" i="4"/>
  <c r="Q1799" i="4" s="1"/>
  <c r="R1799" i="4" s="1"/>
  <c r="P1975" i="4"/>
  <c r="Q1975" i="4" s="1"/>
  <c r="R1975" i="4" s="1"/>
  <c r="P864" i="4"/>
  <c r="Q864" i="4" s="1"/>
  <c r="R864" i="4" s="1"/>
  <c r="P892" i="4"/>
  <c r="Q892" i="4" s="1"/>
  <c r="R892" i="4" s="1"/>
  <c r="P1263" i="4"/>
  <c r="Q1263" i="4" s="1"/>
  <c r="R1263" i="4" s="1"/>
  <c r="P768" i="4"/>
  <c r="Q768" i="4" s="1"/>
  <c r="R768" i="4" s="1"/>
  <c r="P1660" i="4"/>
  <c r="Q1660" i="4" s="1"/>
  <c r="R1660" i="4" s="1"/>
  <c r="P1900" i="4"/>
  <c r="Q1900" i="4" s="1"/>
  <c r="R1900" i="4" s="1"/>
  <c r="P1595" i="4"/>
  <c r="Q1595" i="4" s="1"/>
  <c r="R1595" i="4" s="1"/>
  <c r="P1887" i="4"/>
  <c r="Q1887" i="4" s="1"/>
  <c r="R1887" i="4" s="1"/>
  <c r="P1551" i="4"/>
  <c r="Q1551" i="4" s="1"/>
  <c r="R1551" i="4" s="1"/>
  <c r="P1203" i="4"/>
  <c r="Q1203" i="4" s="1"/>
  <c r="R1203" i="4" s="1"/>
  <c r="P1535" i="4"/>
  <c r="Q1535" i="4" s="1"/>
  <c r="R1535" i="4" s="1"/>
  <c r="P1591" i="4"/>
  <c r="Q1591" i="4" s="1"/>
  <c r="R1591" i="4" s="1"/>
  <c r="P2054" i="4"/>
  <c r="Q2054" i="4" s="1"/>
  <c r="R2054" i="4" s="1"/>
  <c r="P1990" i="4"/>
  <c r="Q1990" i="4" s="1"/>
  <c r="R1990" i="4" s="1"/>
  <c r="P1926" i="4"/>
  <c r="Q1926" i="4" s="1"/>
  <c r="R1926" i="4" s="1"/>
  <c r="P1862" i="4"/>
  <c r="Q1862" i="4" s="1"/>
  <c r="R1862" i="4" s="1"/>
  <c r="P1778" i="4"/>
  <c r="Q1778" i="4" s="1"/>
  <c r="R1778" i="4" s="1"/>
  <c r="P1639" i="4"/>
  <c r="Q1639" i="4" s="1"/>
  <c r="R1639" i="4" s="1"/>
  <c r="P1661" i="4"/>
  <c r="Q1661" i="4" s="1"/>
  <c r="R1661" i="4" s="1"/>
  <c r="P1705" i="4"/>
  <c r="Q1705" i="4" s="1"/>
  <c r="R1705" i="4" s="1"/>
  <c r="P1539" i="4"/>
  <c r="Q1539" i="4" s="1"/>
  <c r="R1539" i="4" s="1"/>
  <c r="P1250" i="4"/>
  <c r="Q1250" i="4" s="1"/>
  <c r="R1250" i="4" s="1"/>
  <c r="P895" i="4"/>
  <c r="P1653" i="4"/>
  <c r="Q1653" i="4" s="1"/>
  <c r="R1653" i="4" s="1"/>
  <c r="P1294" i="4"/>
  <c r="Q1294" i="4" s="1"/>
  <c r="R1294" i="4" s="1"/>
  <c r="P939" i="4"/>
  <c r="Q939" i="4" s="1"/>
  <c r="R939" i="4" s="1"/>
  <c r="P2093" i="4"/>
  <c r="Q2093" i="4" s="1"/>
  <c r="R2093" i="4" s="1"/>
  <c r="P2009" i="4"/>
  <c r="Q2009" i="4" s="1"/>
  <c r="R2009" i="4" s="1"/>
  <c r="P1921" i="4"/>
  <c r="Q1921" i="4" s="1"/>
  <c r="R1921" i="4" s="1"/>
  <c r="P1837" i="4"/>
  <c r="Q1837" i="4" s="1"/>
  <c r="R1837" i="4" s="1"/>
  <c r="P1753" i="4"/>
  <c r="Q1753" i="4" s="1"/>
  <c r="R1753" i="4" s="1"/>
  <c r="P1617" i="4"/>
  <c r="Q1617" i="4" s="1"/>
  <c r="R1617" i="4" s="1"/>
  <c r="P1402" i="4"/>
  <c r="Q1402" i="4" s="1"/>
  <c r="R1402" i="4" s="1"/>
  <c r="P1066" i="4"/>
  <c r="Q1066" i="4" s="1"/>
  <c r="R1066" i="4" s="1"/>
  <c r="P748" i="4"/>
  <c r="Q748" i="4" s="1"/>
  <c r="R748" i="4" s="1"/>
  <c r="P1052" i="4"/>
  <c r="Q1052" i="4" s="1"/>
  <c r="R1052" i="4" s="1"/>
  <c r="P1421" i="4"/>
  <c r="Q1421" i="4" s="1"/>
  <c r="R1421" i="4" s="1"/>
  <c r="P1305" i="4"/>
  <c r="Q1305" i="4" s="1"/>
  <c r="R1305" i="4" s="1"/>
  <c r="P1193" i="4"/>
  <c r="Q1193" i="4" s="1"/>
  <c r="R1193" i="4" s="1"/>
  <c r="P1081" i="4"/>
  <c r="Q1081" i="4" s="1"/>
  <c r="R1081" i="4" s="1"/>
  <c r="P713" i="4"/>
  <c r="Q713" i="4" s="1"/>
  <c r="R713" i="4" s="1"/>
  <c r="P601" i="4"/>
  <c r="Q601" i="4" s="1"/>
  <c r="R601" i="4" s="1"/>
  <c r="P834" i="4"/>
  <c r="Q834" i="4" s="1"/>
  <c r="R834" i="4" s="1"/>
  <c r="P334" i="4"/>
  <c r="Q334" i="4" s="1"/>
  <c r="R334" i="4" s="1"/>
  <c r="P157" i="4"/>
  <c r="Q157" i="4" s="1"/>
  <c r="R157" i="4" s="1"/>
  <c r="P23" i="4"/>
  <c r="Q23" i="4" s="1"/>
  <c r="R23" i="4" s="1"/>
  <c r="P25" i="4"/>
  <c r="Q25" i="4" s="1"/>
  <c r="R25" i="4" s="1"/>
  <c r="P78" i="4"/>
  <c r="Q78" i="4" s="1"/>
  <c r="R78" i="4" s="1"/>
  <c r="P322" i="4"/>
  <c r="Q322" i="4" s="1"/>
  <c r="P54" i="4"/>
  <c r="Q54" i="4" s="1"/>
  <c r="R54" i="4" s="1"/>
  <c r="P104" i="4"/>
  <c r="Q104" i="4" s="1"/>
  <c r="R104" i="4" s="1"/>
  <c r="P80" i="4"/>
  <c r="Q80" i="4" s="1"/>
  <c r="R80" i="4" s="1"/>
  <c r="P68" i="4"/>
  <c r="Q68" i="4" s="1"/>
  <c r="R68" i="4" s="1"/>
  <c r="P278" i="4"/>
  <c r="Q278" i="4" s="1"/>
  <c r="R278" i="4" s="1"/>
  <c r="P90" i="4"/>
  <c r="Q90" i="4" s="1"/>
  <c r="R90" i="4" s="1"/>
  <c r="P310" i="4"/>
  <c r="Q310" i="4" s="1"/>
  <c r="R310" i="4" s="1"/>
  <c r="P285" i="4"/>
  <c r="Q285" i="4" s="1"/>
  <c r="R285" i="4" s="1"/>
  <c r="P503" i="4"/>
  <c r="Q503" i="4" s="1"/>
  <c r="R503" i="4" s="1"/>
  <c r="P493" i="4"/>
  <c r="Q493" i="4" s="1"/>
  <c r="R493" i="4" s="1"/>
  <c r="P478" i="4"/>
  <c r="Q478" i="4" s="1"/>
  <c r="R478" i="4" s="1"/>
  <c r="P584" i="4"/>
  <c r="Q584" i="4" s="1"/>
  <c r="R584" i="4" s="1"/>
  <c r="P628" i="4"/>
  <c r="Q628" i="4" s="1"/>
  <c r="R628" i="4" s="1"/>
  <c r="P537" i="4"/>
  <c r="Q537" i="4" s="1"/>
  <c r="R537" i="4" s="1"/>
  <c r="P688" i="4"/>
  <c r="Q688" i="4" s="1"/>
  <c r="R688" i="4" s="1"/>
  <c r="P1026" i="4"/>
  <c r="Q1026" i="4" s="1"/>
  <c r="R1026" i="4" s="1"/>
  <c r="P789" i="4"/>
  <c r="Q789" i="4" s="1"/>
  <c r="R789" i="4" s="1"/>
  <c r="P894" i="4"/>
  <c r="Q894" i="4" s="1"/>
  <c r="R894" i="4" s="1"/>
  <c r="P926" i="4"/>
  <c r="Q926" i="4" s="1"/>
  <c r="R926" i="4" s="1"/>
  <c r="P958" i="4"/>
  <c r="Q958" i="4" s="1"/>
  <c r="R958" i="4" s="1"/>
  <c r="P990" i="4"/>
  <c r="Q990" i="4" s="1"/>
  <c r="R990" i="4" s="1"/>
  <c r="P1022" i="4"/>
  <c r="Q1022" i="4" s="1"/>
  <c r="R1022" i="4" s="1"/>
  <c r="P1175" i="4"/>
  <c r="Q1175" i="4" s="1"/>
  <c r="R1175" i="4" s="1"/>
  <c r="P1431" i="4"/>
  <c r="Q1431" i="4" s="1"/>
  <c r="R1431" i="4" s="1"/>
  <c r="P1107" i="4"/>
  <c r="Q1107" i="4" s="1"/>
  <c r="R1107" i="4" s="1"/>
  <c r="P1147" i="4"/>
  <c r="Q1147" i="4" s="1"/>
  <c r="R1147" i="4" s="1"/>
  <c r="P1275" i="4"/>
  <c r="Q1275" i="4" s="1"/>
  <c r="R1275" i="4" s="1"/>
  <c r="P1403" i="4"/>
  <c r="Q1403" i="4" s="1"/>
  <c r="R1403" i="4" s="1"/>
  <c r="P1590" i="4"/>
  <c r="Q1590" i="4" s="1"/>
  <c r="R1590" i="4" s="1"/>
  <c r="P1216" i="4"/>
  <c r="Q1216" i="4" s="1"/>
  <c r="R1216" i="4" s="1"/>
  <c r="P161" i="4"/>
  <c r="Q161" i="4" s="1"/>
  <c r="R161" i="4" s="1"/>
  <c r="P206" i="4"/>
  <c r="Q206" i="4" s="1"/>
  <c r="R206" i="4" s="1"/>
  <c r="P435" i="4"/>
  <c r="Q435" i="4" s="1"/>
  <c r="R435" i="4" s="1"/>
  <c r="P519" i="4"/>
  <c r="Q519" i="4" s="1"/>
  <c r="R519" i="4" s="1"/>
  <c r="P726" i="4"/>
  <c r="Q726" i="4" s="1"/>
  <c r="R726" i="4" s="1"/>
  <c r="P624" i="4"/>
  <c r="Q624" i="4" s="1"/>
  <c r="R624" i="4" s="1"/>
  <c r="P582" i="4"/>
  <c r="Q582" i="4" s="1"/>
  <c r="R582" i="4" s="1"/>
  <c r="P638" i="4"/>
  <c r="Q638" i="4" s="1"/>
  <c r="R638" i="4" s="1"/>
  <c r="P692" i="4"/>
  <c r="Q692" i="4" s="1"/>
  <c r="R692" i="4" s="1"/>
  <c r="P749" i="4"/>
  <c r="Q749" i="4" s="1"/>
  <c r="R749" i="4" s="1"/>
  <c r="P881" i="4"/>
  <c r="Q881" i="4" s="1"/>
  <c r="R881" i="4" s="1"/>
  <c r="P1144" i="4"/>
  <c r="Q1144" i="4" s="1"/>
  <c r="R1144" i="4" s="1"/>
  <c r="P1400" i="4"/>
  <c r="Q1400" i="4" s="1"/>
  <c r="R1400" i="4" s="1"/>
  <c r="P856" i="4"/>
  <c r="Q856" i="4" s="1"/>
  <c r="R856" i="4" s="1"/>
  <c r="P1638" i="4"/>
  <c r="Q1638" i="4" s="1"/>
  <c r="R1638" i="4" s="1"/>
  <c r="P209" i="4"/>
  <c r="Q209" i="4" s="1"/>
  <c r="R209" i="4" s="1"/>
  <c r="P343" i="4"/>
  <c r="Q343" i="4" s="1"/>
  <c r="R343" i="4" s="1"/>
  <c r="P482" i="4"/>
  <c r="Q482" i="4" s="1"/>
  <c r="R482" i="4" s="1"/>
  <c r="P570" i="4"/>
  <c r="Q570" i="4" s="1"/>
  <c r="R570" i="4" s="1"/>
  <c r="P712" i="4"/>
  <c r="Q712" i="4" s="1"/>
  <c r="R712" i="4" s="1"/>
  <c r="P845" i="4"/>
  <c r="Q845" i="4" s="1"/>
  <c r="R845" i="4" s="1"/>
  <c r="P1191" i="4"/>
  <c r="Q1191" i="4" s="1"/>
  <c r="R1191" i="4" s="1"/>
  <c r="P1515" i="4"/>
  <c r="Q1515" i="4" s="1"/>
  <c r="R1515" i="4" s="1"/>
  <c r="P1116" i="4"/>
  <c r="Q1116" i="4" s="1"/>
  <c r="R1116" i="4" s="1"/>
  <c r="P1292" i="4"/>
  <c r="Q1292" i="4" s="1"/>
  <c r="R1292" i="4" s="1"/>
  <c r="P1452" i="4"/>
  <c r="Q1452" i="4" s="1"/>
  <c r="R1452" i="4" s="1"/>
  <c r="P1652" i="4"/>
  <c r="Q1652" i="4" s="1"/>
  <c r="R1652" i="4" s="1"/>
  <c r="P177" i="4"/>
  <c r="Q177" i="4" s="1"/>
  <c r="R177" i="4" s="1"/>
  <c r="P129" i="4"/>
  <c r="Q129" i="4" s="1"/>
  <c r="R129" i="4" s="1"/>
  <c r="P205" i="4"/>
  <c r="Q205" i="4" s="1"/>
  <c r="R205" i="4" s="1"/>
  <c r="P286" i="4"/>
  <c r="Q286" i="4" s="1"/>
  <c r="R286" i="4" s="1"/>
  <c r="P523" i="4"/>
  <c r="Q523" i="4" s="1"/>
  <c r="R523" i="4" s="1"/>
  <c r="P571" i="4"/>
  <c r="Q571" i="4" s="1"/>
  <c r="R571" i="4" s="1"/>
  <c r="P616" i="4"/>
  <c r="Q616" i="4" s="1"/>
  <c r="R616" i="4" s="1"/>
  <c r="P590" i="4"/>
  <c r="Q590" i="4" s="1"/>
  <c r="R590" i="4" s="1"/>
  <c r="P761" i="4"/>
  <c r="Q761" i="4" s="1"/>
  <c r="R761" i="4" s="1"/>
  <c r="P841" i="4"/>
  <c r="Q841" i="4" s="1"/>
  <c r="R841" i="4" s="1"/>
  <c r="P917" i="4"/>
  <c r="Q917" i="4" s="1"/>
  <c r="R917" i="4" s="1"/>
  <c r="P961" i="4"/>
  <c r="Q961" i="4" s="1"/>
  <c r="R961" i="4" s="1"/>
  <c r="P1005" i="4"/>
  <c r="Q1005" i="4" s="1"/>
  <c r="R1005" i="4" s="1"/>
  <c r="P996" i="4"/>
  <c r="Q996" i="4" s="1"/>
  <c r="R996" i="4" s="1"/>
  <c r="P1448" i="4"/>
  <c r="Q1448" i="4" s="1"/>
  <c r="R1448" i="4" s="1"/>
  <c r="P824" i="4"/>
  <c r="Q824" i="4" s="1"/>
  <c r="R824" i="4" s="1"/>
  <c r="P1670" i="4"/>
  <c r="Q1670" i="4" s="1"/>
  <c r="R1670" i="4" s="1"/>
  <c r="P1424" i="4"/>
  <c r="Q1424" i="4" s="1"/>
  <c r="R1424" i="4" s="1"/>
  <c r="P1736" i="4"/>
  <c r="Q1736" i="4" s="1"/>
  <c r="R1736" i="4" s="1"/>
  <c r="P1896" i="4"/>
  <c r="Q1896" i="4" s="1"/>
  <c r="R1896" i="4" s="1"/>
  <c r="P2072" i="4"/>
  <c r="Q2072" i="4" s="1"/>
  <c r="R2072" i="4" s="1"/>
  <c r="P1594" i="4"/>
  <c r="Q1594" i="4" s="1"/>
  <c r="R1594" i="4" s="1"/>
  <c r="P1815" i="4"/>
  <c r="Q1815" i="4" s="1"/>
  <c r="R1815" i="4" s="1"/>
  <c r="P1959" i="4"/>
  <c r="Q1959" i="4" s="1"/>
  <c r="R1959" i="4" s="1"/>
  <c r="P1055" i="4"/>
  <c r="Q1055" i="4" s="1"/>
  <c r="R1055" i="4" s="1"/>
  <c r="P1407" i="4"/>
  <c r="Q1407" i="4" s="1"/>
  <c r="R1407" i="4" s="1"/>
  <c r="P1315" i="4"/>
  <c r="Q1315" i="4" s="1"/>
  <c r="R1315" i="4" s="1"/>
  <c r="P1748" i="4"/>
  <c r="Q1748" i="4" s="1"/>
  <c r="R1748" i="4" s="1"/>
  <c r="P1908" i="4"/>
  <c r="Q1908" i="4" s="1"/>
  <c r="R1908" i="4" s="1"/>
  <c r="P2084" i="4"/>
  <c r="Q2084" i="4" s="1"/>
  <c r="R2084" i="4" s="1"/>
  <c r="P1775" i="4"/>
  <c r="Q1775" i="4" s="1"/>
  <c r="R1775" i="4" s="1"/>
  <c r="P1943" i="4"/>
  <c r="Q1943" i="4" s="1"/>
  <c r="R1943" i="4" s="1"/>
  <c r="P1280" i="4"/>
  <c r="Q1280" i="4" s="1"/>
  <c r="R1280" i="4" s="1"/>
  <c r="P960" i="4"/>
  <c r="Q960" i="4" s="1"/>
  <c r="R960" i="4" s="1"/>
  <c r="P1808" i="4"/>
  <c r="Q1808" i="4" s="1"/>
  <c r="R1808" i="4" s="1"/>
  <c r="P1984" i="4"/>
  <c r="Q1984" i="4" s="1"/>
  <c r="R1984" i="4" s="1"/>
  <c r="P1531" i="4"/>
  <c r="Q1531" i="4" s="1"/>
  <c r="R1531" i="4" s="1"/>
  <c r="P1676" i="4"/>
  <c r="Q1676" i="4" s="1"/>
  <c r="R1676" i="4" s="1"/>
  <c r="P1875" i="4"/>
  <c r="Q1875" i="4" s="1"/>
  <c r="R1875" i="4" s="1"/>
  <c r="P2059" i="4"/>
  <c r="Q2059" i="4" s="1"/>
  <c r="R2059" i="4" s="1"/>
  <c r="P796" i="4"/>
  <c r="Q796" i="4" s="1"/>
  <c r="R796" i="4" s="1"/>
  <c r="P1103" i="4"/>
  <c r="Q1103" i="4" s="1"/>
  <c r="R1103" i="4" s="1"/>
  <c r="P1455" i="4"/>
  <c r="Q1455" i="4" s="1"/>
  <c r="R1455" i="4" s="1"/>
  <c r="P1300" i="4"/>
  <c r="Q1300" i="4" s="1"/>
  <c r="R1300" i="4" s="1"/>
  <c r="P1772" i="4"/>
  <c r="Q1772" i="4" s="1"/>
  <c r="R1772" i="4" s="1"/>
  <c r="P2028" i="4"/>
  <c r="Q2028" i="4" s="1"/>
  <c r="R2028" i="4" s="1"/>
  <c r="P1743" i="4"/>
  <c r="Q1743" i="4" s="1"/>
  <c r="P1999" i="4"/>
  <c r="Q1999" i="4" s="1"/>
  <c r="R1999" i="4" s="1"/>
  <c r="P1332" i="4"/>
  <c r="Q1332" i="4" s="1"/>
  <c r="R1332" i="4" s="1"/>
  <c r="P1679" i="4"/>
  <c r="Q1679" i="4" s="1"/>
  <c r="R1679" i="4" s="1"/>
  <c r="P1543" i="4"/>
  <c r="Q1543" i="4" s="1"/>
  <c r="R1543" i="4" s="1"/>
  <c r="P1254" i="4"/>
  <c r="Q1254" i="4" s="1"/>
  <c r="R1254" i="4" s="1"/>
  <c r="P2086" i="4"/>
  <c r="Q2086" i="4" s="1"/>
  <c r="R2086" i="4" s="1"/>
  <c r="P2022" i="4"/>
  <c r="Q2022" i="4" s="1"/>
  <c r="P1958" i="4"/>
  <c r="Q1958" i="4" s="1"/>
  <c r="R1958" i="4" s="1"/>
  <c r="P1894" i="4"/>
  <c r="Q1894" i="4" s="1"/>
  <c r="R1894" i="4" s="1"/>
  <c r="P1822" i="4"/>
  <c r="Q1822" i="4" s="1"/>
  <c r="R1822" i="4" s="1"/>
  <c r="P1738" i="4"/>
  <c r="Q1738" i="4" s="1"/>
  <c r="R1738" i="4" s="1"/>
  <c r="P1206" i="4"/>
  <c r="Q1206" i="4" s="1"/>
  <c r="R1206" i="4" s="1"/>
  <c r="P1222" i="4"/>
  <c r="Q1222" i="4" s="1"/>
  <c r="R1222" i="4" s="1"/>
  <c r="P1625" i="4"/>
  <c r="Q1625" i="4" s="1"/>
  <c r="R1625" i="4" s="1"/>
  <c r="P1410" i="4"/>
  <c r="Q1410" i="4" s="1"/>
  <c r="R1410" i="4" s="1"/>
  <c r="P1074" i="4"/>
  <c r="Q1074" i="4" s="1"/>
  <c r="R1074" i="4" s="1"/>
  <c r="P1094" i="4"/>
  <c r="Q1094" i="4" s="1"/>
  <c r="R1094" i="4" s="1"/>
  <c r="P1454" i="4"/>
  <c r="Q1454" i="4" s="1"/>
  <c r="R1454" i="4" s="1"/>
  <c r="P1118" i="4"/>
  <c r="Q1118" i="4" s="1"/>
  <c r="R1118" i="4" s="1"/>
  <c r="P779" i="4"/>
  <c r="Q779" i="4" s="1"/>
  <c r="R779" i="4" s="1"/>
  <c r="P2049" i="4"/>
  <c r="Q2049" i="4" s="1"/>
  <c r="R2049" i="4" s="1"/>
  <c r="P1965" i="4"/>
  <c r="Q1965" i="4" s="1"/>
  <c r="R1965" i="4" s="1"/>
  <c r="P1881" i="4"/>
  <c r="Q1881" i="4" s="1"/>
  <c r="R1881" i="4" s="1"/>
  <c r="P1793" i="4"/>
  <c r="Q1793" i="4" s="1"/>
  <c r="R1793" i="4" s="1"/>
  <c r="P1698" i="4"/>
  <c r="Q1698" i="4" s="1"/>
  <c r="R1698" i="4" s="1"/>
  <c r="P1537" i="4"/>
  <c r="Q1537" i="4" s="1"/>
  <c r="R1537" i="4" s="1"/>
  <c r="P1226" i="4"/>
  <c r="Q1226" i="4" s="1"/>
  <c r="R1226" i="4" s="1"/>
  <c r="P887" i="4"/>
  <c r="Q887" i="4" s="1"/>
  <c r="R887" i="4" s="1"/>
  <c r="P1096" i="4"/>
  <c r="Q1096" i="4" s="1"/>
  <c r="R1096" i="4" s="1"/>
  <c r="P1477" i="4"/>
  <c r="Q1477" i="4" s="1"/>
  <c r="R1477" i="4" s="1"/>
  <c r="P1365" i="4"/>
  <c r="Q1365" i="4" s="1"/>
  <c r="R1365" i="4" s="1"/>
  <c r="P1253" i="4"/>
  <c r="Q1253" i="4" s="1"/>
  <c r="R1253" i="4" s="1"/>
  <c r="P1133" i="4"/>
  <c r="Q1133" i="4" s="1"/>
  <c r="R1133" i="4" s="1"/>
  <c r="P747" i="4"/>
  <c r="Q747" i="4" s="1"/>
  <c r="R747" i="4" s="1"/>
  <c r="P657" i="4"/>
  <c r="Q657" i="4" s="1"/>
  <c r="R657" i="4" s="1"/>
  <c r="P528" i="4"/>
  <c r="Q528" i="4" s="1"/>
  <c r="R528" i="4" s="1"/>
  <c r="P338" i="4"/>
  <c r="Q338" i="4" s="1"/>
  <c r="R338" i="4" s="1"/>
  <c r="P639" i="4"/>
  <c r="Q639" i="4" s="1"/>
  <c r="R639" i="4" s="1"/>
  <c r="P171" i="4"/>
  <c r="Q171" i="4" s="1"/>
  <c r="R171" i="4" s="1"/>
  <c r="P29" i="4"/>
  <c r="Q29" i="4" s="1"/>
  <c r="R29" i="4" s="1"/>
  <c r="P45" i="4"/>
  <c r="Q45" i="4" s="1"/>
  <c r="R45" i="4" s="1"/>
  <c r="P69" i="4"/>
  <c r="Q69" i="4" s="1"/>
  <c r="R69" i="4" s="1"/>
  <c r="P101" i="4"/>
  <c r="Q101" i="4" s="1"/>
  <c r="R101" i="4" s="1"/>
  <c r="P121" i="4"/>
  <c r="Q121" i="4" s="1"/>
  <c r="R121" i="4" s="1"/>
  <c r="P153" i="4"/>
  <c r="Q153" i="4" s="1"/>
  <c r="R153" i="4" s="1"/>
  <c r="P67" i="4"/>
  <c r="Q67" i="4" s="1"/>
  <c r="R67" i="4" s="1"/>
  <c r="P99" i="4"/>
  <c r="Q99" i="4" s="1"/>
  <c r="R99" i="4" s="1"/>
  <c r="P132" i="4"/>
  <c r="Q132" i="4" s="1"/>
  <c r="R132" i="4" s="1"/>
  <c r="P79" i="4"/>
  <c r="Q79" i="4" s="1"/>
  <c r="R79" i="4" s="1"/>
  <c r="P111" i="4"/>
  <c r="Q111" i="4" s="1"/>
  <c r="R111" i="4" s="1"/>
  <c r="P183" i="4"/>
  <c r="Q183" i="4" s="1"/>
  <c r="R183" i="4" s="1"/>
  <c r="P247" i="4"/>
  <c r="Q247" i="4" s="1"/>
  <c r="R247" i="4" s="1"/>
  <c r="P19" i="4"/>
  <c r="Q19" i="4" s="1"/>
  <c r="P105" i="4"/>
  <c r="Q105" i="4" s="1"/>
  <c r="R105" i="4" s="1"/>
  <c r="P191" i="4"/>
  <c r="Q191" i="4" s="1"/>
  <c r="R191" i="4" s="1"/>
  <c r="P243" i="4"/>
  <c r="Q243" i="4" s="1"/>
  <c r="R243" i="4" s="1"/>
  <c r="P261" i="4"/>
  <c r="Q261" i="4" s="1"/>
  <c r="R261" i="4" s="1"/>
  <c r="P297" i="4"/>
  <c r="Q297" i="4" s="1"/>
  <c r="R297" i="4" s="1"/>
  <c r="P319" i="4"/>
  <c r="Q319" i="4" s="1"/>
  <c r="R319" i="4" s="1"/>
  <c r="P337" i="4"/>
  <c r="Q337" i="4" s="1"/>
  <c r="R337" i="4" s="1"/>
  <c r="P353" i="4"/>
  <c r="Q353" i="4" s="1"/>
  <c r="R353" i="4" s="1"/>
  <c r="P55" i="4"/>
  <c r="Q55" i="4" s="1"/>
  <c r="R55" i="4" s="1"/>
  <c r="P147" i="4"/>
  <c r="Q147" i="4" s="1"/>
  <c r="R147" i="4" s="1"/>
  <c r="P207" i="4"/>
  <c r="Q207" i="4" s="1"/>
  <c r="R207" i="4" s="1"/>
  <c r="P249" i="4"/>
  <c r="Q249" i="4" s="1"/>
  <c r="R249" i="4" s="1"/>
  <c r="P283" i="4"/>
  <c r="Q283" i="4" s="1"/>
  <c r="R283" i="4" s="1"/>
  <c r="P323" i="4"/>
  <c r="Q323" i="4" s="1"/>
  <c r="R323" i="4" s="1"/>
  <c r="P336" i="4"/>
  <c r="Q336" i="4" s="1"/>
  <c r="R336" i="4" s="1"/>
  <c r="P352" i="4"/>
  <c r="Q352" i="4" s="1"/>
  <c r="R352" i="4" s="1"/>
  <c r="P27" i="4"/>
  <c r="Q27" i="4" s="1"/>
  <c r="R27" i="4" s="1"/>
  <c r="P148" i="4"/>
  <c r="Q148" i="4" s="1"/>
  <c r="R148" i="4" s="1"/>
  <c r="P180" i="4"/>
  <c r="Q180" i="4" s="1"/>
  <c r="R180" i="4" s="1"/>
  <c r="P221" i="4"/>
  <c r="Q221" i="4" s="1"/>
  <c r="R221" i="4" s="1"/>
  <c r="P244" i="4"/>
  <c r="Q244" i="4" s="1"/>
  <c r="R244" i="4" s="1"/>
  <c r="P311" i="4"/>
  <c r="Q311" i="4" s="1"/>
  <c r="R311" i="4" s="1"/>
  <c r="P240" i="4"/>
  <c r="Q240" i="4" s="1"/>
  <c r="R240" i="4" s="1"/>
  <c r="P358" i="4"/>
  <c r="Q358" i="4" s="1"/>
  <c r="R358" i="4" s="1"/>
  <c r="P389" i="4"/>
  <c r="Q389" i="4" s="1"/>
  <c r="R389" i="4" s="1"/>
  <c r="P421" i="4"/>
  <c r="Q421" i="4" s="1"/>
  <c r="R421" i="4" s="1"/>
  <c r="P468" i="4"/>
  <c r="Q468" i="4" s="1"/>
  <c r="R468" i="4" s="1"/>
  <c r="P532" i="4"/>
  <c r="Q532" i="4" s="1"/>
  <c r="R532" i="4" s="1"/>
  <c r="P47" i="4"/>
  <c r="Q47" i="4" s="1"/>
  <c r="R47" i="4" s="1"/>
  <c r="P251" i="4"/>
  <c r="Q251" i="4" s="1"/>
  <c r="R251" i="4" s="1"/>
  <c r="P309" i="4"/>
  <c r="Q309" i="4" s="1"/>
  <c r="R309" i="4" s="1"/>
  <c r="P376" i="4"/>
  <c r="Q376" i="4" s="1"/>
  <c r="R376" i="4" s="1"/>
  <c r="P440" i="4"/>
  <c r="Q440" i="4" s="1"/>
  <c r="R440" i="4" s="1"/>
  <c r="P504" i="4"/>
  <c r="Q504" i="4" s="1"/>
  <c r="R504" i="4" s="1"/>
  <c r="P568" i="4"/>
  <c r="Q568" i="4" s="1"/>
  <c r="R568" i="4" s="1"/>
  <c r="P627" i="4"/>
  <c r="Q627" i="4" s="1"/>
  <c r="R627" i="4" s="1"/>
  <c r="P643" i="4"/>
  <c r="Q643" i="4" s="1"/>
  <c r="R643" i="4" s="1"/>
  <c r="P659" i="4"/>
  <c r="Q659" i="4" s="1"/>
  <c r="R659" i="4" s="1"/>
  <c r="P675" i="4"/>
  <c r="Q675" i="4" s="1"/>
  <c r="R675" i="4" s="1"/>
  <c r="P691" i="4"/>
  <c r="Q691" i="4" s="1"/>
  <c r="R691" i="4" s="1"/>
  <c r="P707" i="4"/>
  <c r="Q707" i="4" s="1"/>
  <c r="R707" i="4" s="1"/>
  <c r="P140" i="4"/>
  <c r="Q140" i="4" s="1"/>
  <c r="R140" i="4" s="1"/>
  <c r="P315" i="4"/>
  <c r="Q315" i="4" s="1"/>
  <c r="R315" i="4" s="1"/>
  <c r="P366" i="4"/>
  <c r="Q366" i="4" s="1"/>
  <c r="R366" i="4" s="1"/>
  <c r="P396" i="4"/>
  <c r="Q396" i="4" s="1"/>
  <c r="R396" i="4" s="1"/>
  <c r="P428" i="4"/>
  <c r="Q428" i="4" s="1"/>
  <c r="R428" i="4" s="1"/>
  <c r="P460" i="4"/>
  <c r="Q460" i="4" s="1"/>
  <c r="R460" i="4" s="1"/>
  <c r="P492" i="4"/>
  <c r="Q492" i="4" s="1"/>
  <c r="R492" i="4" s="1"/>
  <c r="P524" i="4"/>
  <c r="Q524" i="4" s="1"/>
  <c r="R524" i="4" s="1"/>
  <c r="P556" i="4"/>
  <c r="Q556" i="4" s="1"/>
  <c r="R556" i="4" s="1"/>
  <c r="P384" i="4"/>
  <c r="Q384" i="4" s="1"/>
  <c r="R384" i="4" s="1"/>
  <c r="P474" i="4"/>
  <c r="Q474" i="4" s="1"/>
  <c r="R474" i="4" s="1"/>
  <c r="P545" i="4"/>
  <c r="Q545" i="4" s="1"/>
  <c r="R545" i="4" s="1"/>
  <c r="P752" i="4"/>
  <c r="Q752" i="4" s="1"/>
  <c r="R752" i="4" s="1"/>
  <c r="P778" i="4"/>
  <c r="Q778" i="4" s="1"/>
  <c r="R778" i="4" s="1"/>
  <c r="P794" i="4"/>
  <c r="Q794" i="4" s="1"/>
  <c r="R794" i="4" s="1"/>
  <c r="P810" i="4"/>
  <c r="Q810" i="4" s="1"/>
  <c r="R810" i="4" s="1"/>
  <c r="P826" i="4"/>
  <c r="Q826" i="4" s="1"/>
  <c r="R826" i="4" s="1"/>
  <c r="P842" i="4"/>
  <c r="Q842" i="4" s="1"/>
  <c r="R842" i="4" s="1"/>
  <c r="P858" i="4"/>
  <c r="Q858" i="4" s="1"/>
  <c r="R858" i="4" s="1"/>
  <c r="P874" i="4"/>
  <c r="Q874" i="4" s="1"/>
  <c r="R874" i="4" s="1"/>
  <c r="P91" i="4"/>
  <c r="Q91" i="4" s="1"/>
  <c r="R91" i="4" s="1"/>
  <c r="P369" i="4"/>
  <c r="Q369" i="4" s="1"/>
  <c r="R369" i="4" s="1"/>
  <c r="P464" i="4"/>
  <c r="Q464" i="4" s="1"/>
  <c r="R464" i="4" s="1"/>
  <c r="P554" i="4"/>
  <c r="Q554" i="4" s="1"/>
  <c r="R554" i="4" s="1"/>
  <c r="P737" i="4"/>
  <c r="Q737" i="4" s="1"/>
  <c r="R737" i="4" s="1"/>
  <c r="P217" i="4"/>
  <c r="Q217" i="4" s="1"/>
  <c r="R217" i="4" s="1"/>
  <c r="P385" i="4"/>
  <c r="Q385" i="4" s="1"/>
  <c r="R385" i="4" s="1"/>
  <c r="P480" i="4"/>
  <c r="Q480" i="4" s="1"/>
  <c r="R480" i="4" s="1"/>
  <c r="P569" i="4"/>
  <c r="Q569" i="4" s="1"/>
  <c r="R569" i="4" s="1"/>
  <c r="P585" i="4"/>
  <c r="Q585" i="4" s="1"/>
  <c r="R585" i="4" s="1"/>
  <c r="P33" i="4"/>
  <c r="Q33" i="4" s="1"/>
  <c r="R33" i="4" s="1"/>
  <c r="P49" i="4"/>
  <c r="Q49" i="4" s="1"/>
  <c r="R49" i="4" s="1"/>
  <c r="P71" i="4"/>
  <c r="Q71" i="4" s="1"/>
  <c r="R71" i="4" s="1"/>
  <c r="P103" i="4"/>
  <c r="Q103" i="4" s="1"/>
  <c r="R103" i="4" s="1"/>
  <c r="P127" i="4"/>
  <c r="Q127" i="4" s="1"/>
  <c r="R127" i="4" s="1"/>
  <c r="P159" i="4"/>
  <c r="Q159" i="4" s="1"/>
  <c r="R159" i="4" s="1"/>
  <c r="P81" i="4"/>
  <c r="Q81" i="4" s="1"/>
  <c r="R81" i="4" s="1"/>
  <c r="P113" i="4"/>
  <c r="Q113" i="4" s="1"/>
  <c r="R113" i="4" s="1"/>
  <c r="P61" i="4"/>
  <c r="Q61" i="4" s="1"/>
  <c r="R61" i="4" s="1"/>
  <c r="P93" i="4"/>
  <c r="Q93" i="4" s="1"/>
  <c r="R93" i="4" s="1"/>
  <c r="P135" i="4"/>
  <c r="Q135" i="4" s="1"/>
  <c r="R135" i="4" s="1"/>
  <c r="P199" i="4"/>
  <c r="Q199" i="4" s="1"/>
  <c r="R199" i="4" s="1"/>
  <c r="P263" i="4"/>
  <c r="Q263" i="4" s="1"/>
  <c r="R263" i="4" s="1"/>
  <c r="P35" i="4"/>
  <c r="Q35" i="4" s="1"/>
  <c r="R35" i="4" s="1"/>
  <c r="P123" i="4"/>
  <c r="Q123" i="4" s="1"/>
  <c r="R123" i="4" s="1"/>
  <c r="P203" i="4"/>
  <c r="Q203" i="4" s="1"/>
  <c r="R203" i="4" s="1"/>
  <c r="P253" i="4"/>
  <c r="Q253" i="4" s="1"/>
  <c r="R253" i="4" s="1"/>
  <c r="P267" i="4"/>
  <c r="Q267" i="4" s="1"/>
  <c r="R267" i="4" s="1"/>
  <c r="P303" i="4"/>
  <c r="Q303" i="4" s="1"/>
  <c r="R303" i="4" s="1"/>
  <c r="P320" i="4"/>
  <c r="Q320" i="4" s="1"/>
  <c r="R320" i="4" s="1"/>
  <c r="P341" i="4"/>
  <c r="Q341" i="4" s="1"/>
  <c r="R341" i="4" s="1"/>
  <c r="P357" i="4"/>
  <c r="Q357" i="4" s="1"/>
  <c r="R357" i="4" s="1"/>
  <c r="P75" i="4"/>
  <c r="Q75" i="4" s="1"/>
  <c r="R75" i="4" s="1"/>
  <c r="P163" i="4"/>
  <c r="Q163" i="4" s="1"/>
  <c r="R163" i="4" s="1"/>
  <c r="P208" i="4"/>
  <c r="Q208" i="4" s="1"/>
  <c r="R208" i="4" s="1"/>
  <c r="P259" i="4"/>
  <c r="Q259" i="4" s="1"/>
  <c r="R259" i="4" s="1"/>
  <c r="P292" i="4"/>
  <c r="Q292" i="4" s="1"/>
  <c r="R292" i="4" s="1"/>
  <c r="P324" i="4"/>
  <c r="Q324" i="4" s="1"/>
  <c r="R324" i="4" s="1"/>
  <c r="P340" i="4"/>
  <c r="Q340" i="4" s="1"/>
  <c r="R340" i="4" s="1"/>
  <c r="P356" i="4"/>
  <c r="Q356" i="4" s="1"/>
  <c r="R356" i="4" s="1"/>
  <c r="P43" i="4"/>
  <c r="Q43" i="4" s="1"/>
  <c r="R43" i="4" s="1"/>
  <c r="P156" i="4"/>
  <c r="Q156" i="4" s="1"/>
  <c r="R156" i="4" s="1"/>
  <c r="P188" i="4"/>
  <c r="Q188" i="4" s="1"/>
  <c r="R188" i="4" s="1"/>
  <c r="P223" i="4"/>
  <c r="Q223" i="4" s="1"/>
  <c r="R223" i="4" s="1"/>
  <c r="P265" i="4"/>
  <c r="Q265" i="4" s="1"/>
  <c r="R265" i="4" s="1"/>
  <c r="P327" i="4"/>
  <c r="Q327" i="4" s="1"/>
  <c r="R327" i="4" s="1"/>
  <c r="P245" i="4"/>
  <c r="Q245" i="4" s="1"/>
  <c r="R245" i="4" s="1"/>
  <c r="P372" i="4"/>
  <c r="Q372" i="4" s="1"/>
  <c r="R372" i="4" s="1"/>
  <c r="P404" i="4"/>
  <c r="Q404" i="4" s="1"/>
  <c r="R404" i="4" s="1"/>
  <c r="P436" i="4"/>
  <c r="Q436" i="4" s="1"/>
  <c r="R436" i="4" s="1"/>
  <c r="P484" i="4"/>
  <c r="Q484" i="4" s="1"/>
  <c r="R484" i="4" s="1"/>
  <c r="P548" i="4"/>
  <c r="Q548" i="4" s="1"/>
  <c r="R548" i="4" s="1"/>
  <c r="P141" i="4"/>
  <c r="Q141" i="4" s="1"/>
  <c r="R141" i="4" s="1"/>
  <c r="P260" i="4"/>
  <c r="Q260" i="4" s="1"/>
  <c r="R260" i="4" s="1"/>
  <c r="P330" i="4"/>
  <c r="Q330" i="4" s="1"/>
  <c r="R330" i="4" s="1"/>
  <c r="P392" i="4"/>
  <c r="Q392" i="4" s="1"/>
  <c r="R392" i="4" s="1"/>
  <c r="P456" i="4"/>
  <c r="Q456" i="4" s="1"/>
  <c r="R456" i="4" s="1"/>
  <c r="P520" i="4"/>
  <c r="Q520" i="4" s="1"/>
  <c r="R520" i="4" s="1"/>
  <c r="P615" i="4"/>
  <c r="Q615" i="4" s="1"/>
  <c r="R615" i="4" s="1"/>
  <c r="P631" i="4"/>
  <c r="Q631" i="4" s="1"/>
  <c r="R631" i="4" s="1"/>
  <c r="P647" i="4"/>
  <c r="Q647" i="4" s="1"/>
  <c r="R647" i="4" s="1"/>
  <c r="P663" i="4"/>
  <c r="Q663" i="4" s="1"/>
  <c r="R663" i="4" s="1"/>
  <c r="P679" i="4"/>
  <c r="Q679" i="4" s="1"/>
  <c r="R679" i="4" s="1"/>
  <c r="P695" i="4"/>
  <c r="Q695" i="4" s="1"/>
  <c r="R695" i="4" s="1"/>
  <c r="P711" i="4"/>
  <c r="Q711" i="4" s="1"/>
  <c r="R711" i="4" s="1"/>
  <c r="P173" i="4"/>
  <c r="Q173" i="4" s="1"/>
  <c r="R173" i="4" s="1"/>
  <c r="P325" i="4"/>
  <c r="Q325" i="4" s="1"/>
  <c r="R325" i="4" s="1"/>
  <c r="P374" i="4"/>
  <c r="Q374" i="4" s="1"/>
  <c r="R374" i="4" s="1"/>
  <c r="P406" i="4"/>
  <c r="Q406" i="4" s="1"/>
  <c r="R406" i="4" s="1"/>
  <c r="P438" i="4"/>
  <c r="Q438" i="4" s="1"/>
  <c r="R438" i="4" s="1"/>
  <c r="P470" i="4"/>
  <c r="Q470" i="4" s="1"/>
  <c r="R470" i="4" s="1"/>
  <c r="P502" i="4"/>
  <c r="Q502" i="4" s="1"/>
  <c r="R502" i="4" s="1"/>
  <c r="P534" i="4"/>
  <c r="Q534" i="4" s="1"/>
  <c r="R534" i="4" s="1"/>
  <c r="P566" i="4"/>
  <c r="Q566" i="4" s="1"/>
  <c r="R566" i="4" s="1"/>
  <c r="P410" i="4"/>
  <c r="Q410" i="4" s="1"/>
  <c r="R410" i="4" s="1"/>
  <c r="P481" i="4"/>
  <c r="Q481" i="4" s="1"/>
  <c r="R481" i="4" s="1"/>
  <c r="P725" i="4"/>
  <c r="Q725" i="4" s="1"/>
  <c r="R725" i="4" s="1"/>
  <c r="P767" i="4"/>
  <c r="Q767" i="4" s="1"/>
  <c r="R767" i="4" s="1"/>
  <c r="P782" i="4"/>
  <c r="Q782" i="4" s="1"/>
  <c r="R782" i="4" s="1"/>
  <c r="P798" i="4"/>
  <c r="Q798" i="4" s="1"/>
  <c r="R798" i="4" s="1"/>
  <c r="P814" i="4"/>
  <c r="Q814" i="4" s="1"/>
  <c r="R814" i="4" s="1"/>
  <c r="P830" i="4"/>
  <c r="Q830" i="4" s="1"/>
  <c r="R830" i="4" s="1"/>
  <c r="P846" i="4"/>
  <c r="Q846" i="4" s="1"/>
  <c r="R846" i="4" s="1"/>
  <c r="P862" i="4"/>
  <c r="Q862" i="4" s="1"/>
  <c r="R862" i="4" s="1"/>
  <c r="P878" i="4"/>
  <c r="Q878" i="4" s="1"/>
  <c r="R878" i="4" s="1"/>
  <c r="P165" i="4"/>
  <c r="Q165" i="4" s="1"/>
  <c r="R165" i="4" s="1"/>
  <c r="P400" i="4"/>
  <c r="Q400" i="4" s="1"/>
  <c r="R400" i="4" s="1"/>
  <c r="P490" i="4"/>
  <c r="Q490" i="4" s="1"/>
  <c r="R490" i="4" s="1"/>
  <c r="P561" i="4"/>
  <c r="Q561" i="4" s="1"/>
  <c r="R561" i="4" s="1"/>
  <c r="P739" i="4"/>
  <c r="Q739" i="4" s="1"/>
  <c r="R739" i="4" s="1"/>
  <c r="P227" i="4"/>
  <c r="Q227" i="4" s="1"/>
  <c r="R227" i="4" s="1"/>
  <c r="P416" i="4"/>
  <c r="Q416" i="4" s="1"/>
  <c r="R416" i="4" s="1"/>
  <c r="P506" i="4"/>
  <c r="Q506" i="4" s="1"/>
  <c r="R506" i="4" s="1"/>
  <c r="P573" i="4"/>
  <c r="Q573" i="4" s="1"/>
  <c r="R573" i="4" s="1"/>
  <c r="P589" i="4"/>
  <c r="Q589" i="4" s="1"/>
  <c r="R589" i="4" s="1"/>
  <c r="P41" i="4"/>
  <c r="Q41" i="4" s="1"/>
  <c r="R41" i="4" s="1"/>
  <c r="P87" i="4"/>
  <c r="Q87" i="4" s="1"/>
  <c r="R87" i="4" s="1"/>
  <c r="P143" i="4"/>
  <c r="Q143" i="4" s="1"/>
  <c r="R143" i="4" s="1"/>
  <c r="P97" i="4"/>
  <c r="Q97" i="4" s="1"/>
  <c r="R97" i="4" s="1"/>
  <c r="P77" i="4"/>
  <c r="Q77" i="4" s="1"/>
  <c r="R77" i="4" s="1"/>
  <c r="P167" i="4"/>
  <c r="Q167" i="4" s="1"/>
  <c r="R167" i="4" s="1"/>
  <c r="P295" i="4"/>
  <c r="Q295" i="4" s="1"/>
  <c r="R295" i="4" s="1"/>
  <c r="P179" i="4"/>
  <c r="Q179" i="4" s="1"/>
  <c r="R179" i="4" s="1"/>
  <c r="P256" i="4"/>
  <c r="Q256" i="4" s="1"/>
  <c r="R256" i="4" s="1"/>
  <c r="P313" i="4"/>
  <c r="Q313" i="4" s="1"/>
  <c r="R313" i="4" s="1"/>
  <c r="P349" i="4"/>
  <c r="Q349" i="4" s="1"/>
  <c r="R349" i="4" s="1"/>
  <c r="P139" i="4"/>
  <c r="Q139" i="4" s="1"/>
  <c r="R139" i="4" s="1"/>
  <c r="P228" i="4"/>
  <c r="Q228" i="4" s="1"/>
  <c r="R228" i="4" s="1"/>
  <c r="P308" i="4"/>
  <c r="Q308" i="4" s="1"/>
  <c r="R308" i="4" s="1"/>
  <c r="P348" i="4"/>
  <c r="Q348" i="4" s="1"/>
  <c r="R348" i="4" s="1"/>
  <c r="P124" i="4"/>
  <c r="Q124" i="4" s="1"/>
  <c r="R124" i="4" s="1"/>
  <c r="P211" i="4"/>
  <c r="Q211" i="4" s="1"/>
  <c r="R211" i="4" s="1"/>
  <c r="P287" i="4"/>
  <c r="Q287" i="4" s="1"/>
  <c r="R287" i="4" s="1"/>
  <c r="P342" i="4"/>
  <c r="Q342" i="4" s="1"/>
  <c r="R342" i="4" s="1"/>
  <c r="P420" i="4"/>
  <c r="Q420" i="4" s="1"/>
  <c r="R420" i="4" s="1"/>
  <c r="P516" i="4"/>
  <c r="Q516" i="4" s="1"/>
  <c r="R516" i="4" s="1"/>
  <c r="P196" i="4"/>
  <c r="Q196" i="4" s="1"/>
  <c r="R196" i="4" s="1"/>
  <c r="P361" i="4"/>
  <c r="Q361" i="4" s="1"/>
  <c r="R361" i="4" s="1"/>
  <c r="P488" i="4"/>
  <c r="Q488" i="4" s="1"/>
  <c r="R488" i="4" s="1"/>
  <c r="P623" i="4"/>
  <c r="Q623" i="4" s="1"/>
  <c r="R623" i="4" s="1"/>
  <c r="P655" i="4"/>
  <c r="Q655" i="4" s="1"/>
  <c r="R655" i="4" s="1"/>
  <c r="P687" i="4"/>
  <c r="Q687" i="4" s="1"/>
  <c r="R687" i="4" s="1"/>
  <c r="P719" i="4"/>
  <c r="Q719" i="4" s="1"/>
  <c r="R719" i="4" s="1"/>
  <c r="P350" i="4"/>
  <c r="Q350" i="4" s="1"/>
  <c r="R350" i="4" s="1"/>
  <c r="P422" i="4"/>
  <c r="Q422" i="4" s="1"/>
  <c r="R422" i="4" s="1"/>
  <c r="P486" i="4"/>
  <c r="Q486" i="4" s="1"/>
  <c r="R486" i="4" s="1"/>
  <c r="P550" i="4"/>
  <c r="Q550" i="4" s="1"/>
  <c r="R550" i="4" s="1"/>
  <c r="P448" i="4"/>
  <c r="Q448" i="4" s="1"/>
  <c r="R448" i="4" s="1"/>
  <c r="P751" i="4"/>
  <c r="Q751" i="4" s="1"/>
  <c r="R751" i="4" s="1"/>
  <c r="P790" i="4"/>
  <c r="Q790" i="4" s="1"/>
  <c r="R790" i="4" s="1"/>
  <c r="P822" i="4"/>
  <c r="Q822" i="4" s="1"/>
  <c r="R822" i="4" s="1"/>
  <c r="P854" i="4"/>
  <c r="Q854" i="4" s="1"/>
  <c r="R854" i="4" s="1"/>
  <c r="P886" i="4"/>
  <c r="Q886" i="4" s="1"/>
  <c r="R886" i="4" s="1"/>
  <c r="P433" i="4"/>
  <c r="Q433" i="4" s="1"/>
  <c r="R433" i="4" s="1"/>
  <c r="P723" i="4"/>
  <c r="Q723" i="4" s="1"/>
  <c r="R723" i="4" s="1"/>
  <c r="P378" i="4"/>
  <c r="Q378" i="4" s="1"/>
  <c r="R378" i="4" s="1"/>
  <c r="P544" i="4"/>
  <c r="Q544" i="4" s="1"/>
  <c r="R544" i="4" s="1"/>
  <c r="P597" i="4"/>
  <c r="Q597" i="4" s="1"/>
  <c r="R597" i="4" s="1"/>
  <c r="P613" i="4"/>
  <c r="Q613" i="4" s="1"/>
  <c r="R613" i="4" s="1"/>
  <c r="P629" i="4"/>
  <c r="Q629" i="4" s="1"/>
  <c r="R629" i="4" s="1"/>
  <c r="P645" i="4"/>
  <c r="Q645" i="4" s="1"/>
  <c r="R645" i="4" s="1"/>
  <c r="P661" i="4"/>
  <c r="Q661" i="4" s="1"/>
  <c r="R661" i="4" s="1"/>
  <c r="P677" i="4"/>
  <c r="Q677" i="4" s="1"/>
  <c r="R677" i="4" s="1"/>
  <c r="P693" i="4"/>
  <c r="Q693" i="4" s="1"/>
  <c r="R693" i="4" s="1"/>
  <c r="P709" i="4"/>
  <c r="Q709" i="4" s="1"/>
  <c r="R709" i="4" s="1"/>
  <c r="P735" i="4"/>
  <c r="Q735" i="4" s="1"/>
  <c r="R735" i="4" s="1"/>
  <c r="P59" i="4"/>
  <c r="Q59" i="4" s="1"/>
  <c r="R59" i="4" s="1"/>
  <c r="P496" i="4"/>
  <c r="Q496" i="4" s="1"/>
  <c r="R496" i="4" s="1"/>
  <c r="P1027" i="4"/>
  <c r="Q1027" i="4" s="1"/>
  <c r="R1027" i="4" s="1"/>
  <c r="P1041" i="4"/>
  <c r="Q1041" i="4" s="1"/>
  <c r="R1041" i="4" s="1"/>
  <c r="P1057" i="4"/>
  <c r="Q1057" i="4" s="1"/>
  <c r="R1057" i="4" s="1"/>
  <c r="P1073" i="4"/>
  <c r="Q1073" i="4" s="1"/>
  <c r="R1073" i="4" s="1"/>
  <c r="P1089" i="4"/>
  <c r="Q1089" i="4" s="1"/>
  <c r="R1089" i="4" s="1"/>
  <c r="P1105" i="4"/>
  <c r="Q1105" i="4" s="1"/>
  <c r="R1105" i="4" s="1"/>
  <c r="P1121" i="4"/>
  <c r="Q1121" i="4" s="1"/>
  <c r="R1121" i="4" s="1"/>
  <c r="P1137" i="4"/>
  <c r="Q1137" i="4" s="1"/>
  <c r="R1137" i="4" s="1"/>
  <c r="P1153" i="4"/>
  <c r="Q1153" i="4" s="1"/>
  <c r="R1153" i="4" s="1"/>
  <c r="P1169" i="4"/>
  <c r="Q1169" i="4" s="1"/>
  <c r="R1169" i="4" s="1"/>
  <c r="P1185" i="4"/>
  <c r="Q1185" i="4" s="1"/>
  <c r="R1185" i="4" s="1"/>
  <c r="P1201" i="4"/>
  <c r="Q1201" i="4" s="1"/>
  <c r="R1201" i="4" s="1"/>
  <c r="P1217" i="4"/>
  <c r="Q1217" i="4" s="1"/>
  <c r="R1217" i="4" s="1"/>
  <c r="P1233" i="4"/>
  <c r="Q1233" i="4" s="1"/>
  <c r="R1233" i="4" s="1"/>
  <c r="P1249" i="4"/>
  <c r="Q1249" i="4" s="1"/>
  <c r="R1249" i="4" s="1"/>
  <c r="P1265" i="4"/>
  <c r="Q1265" i="4" s="1"/>
  <c r="R1265" i="4" s="1"/>
  <c r="P1281" i="4"/>
  <c r="Q1281" i="4" s="1"/>
  <c r="R1281" i="4" s="1"/>
  <c r="P1297" i="4"/>
  <c r="Q1297" i="4" s="1"/>
  <c r="R1297" i="4" s="1"/>
  <c r="P1313" i="4"/>
  <c r="Q1313" i="4" s="1"/>
  <c r="R1313" i="4" s="1"/>
  <c r="P1329" i="4"/>
  <c r="Q1329" i="4" s="1"/>
  <c r="R1329" i="4" s="1"/>
  <c r="P1345" i="4"/>
  <c r="Q1345" i="4" s="1"/>
  <c r="R1345" i="4" s="1"/>
  <c r="P1361" i="4"/>
  <c r="Q1361" i="4" s="1"/>
  <c r="R1361" i="4" s="1"/>
  <c r="P1377" i="4"/>
  <c r="Q1377" i="4" s="1"/>
  <c r="R1377" i="4" s="1"/>
  <c r="P1393" i="4"/>
  <c r="Q1393" i="4" s="1"/>
  <c r="R1393" i="4" s="1"/>
  <c r="P1409" i="4"/>
  <c r="Q1409" i="4" s="1"/>
  <c r="R1409" i="4" s="1"/>
  <c r="P1425" i="4"/>
  <c r="Q1425" i="4" s="1"/>
  <c r="R1425" i="4" s="1"/>
  <c r="P1441" i="4"/>
  <c r="Q1441" i="4" s="1"/>
  <c r="R1441" i="4" s="1"/>
  <c r="P1457" i="4"/>
  <c r="Q1457" i="4" s="1"/>
  <c r="R1457" i="4" s="1"/>
  <c r="P1473" i="4"/>
  <c r="Q1473" i="4" s="1"/>
  <c r="R1473" i="4" s="1"/>
  <c r="P133" i="4"/>
  <c r="Q133" i="4" s="1"/>
  <c r="R133" i="4" s="1"/>
  <c r="P522" i="4"/>
  <c r="Q522" i="4" s="1"/>
  <c r="R522" i="4" s="1"/>
  <c r="P1040" i="4"/>
  <c r="Q1040" i="4" s="1"/>
  <c r="R1040" i="4" s="1"/>
  <c r="P37" i="4"/>
  <c r="Q37" i="4" s="1"/>
  <c r="R37" i="4" s="1"/>
  <c r="P117" i="4"/>
  <c r="Q117" i="4" s="1"/>
  <c r="R117" i="4" s="1"/>
  <c r="P65" i="4"/>
  <c r="Q65" i="4" s="1"/>
  <c r="R65" i="4" s="1"/>
  <c r="P63" i="4"/>
  <c r="Q63" i="4" s="1"/>
  <c r="R63" i="4" s="1"/>
  <c r="P215" i="4"/>
  <c r="Q215" i="4" s="1"/>
  <c r="R215" i="4" s="1"/>
  <c r="P73" i="4"/>
  <c r="Q73" i="4" s="1"/>
  <c r="R73" i="4" s="1"/>
  <c r="P255" i="4"/>
  <c r="Q255" i="4" s="1"/>
  <c r="R255" i="4" s="1"/>
  <c r="P329" i="4"/>
  <c r="Q329" i="4" s="1"/>
  <c r="R329" i="4" s="1"/>
  <c r="P39" i="4"/>
  <c r="Q39" i="4" s="1"/>
  <c r="R39" i="4" s="1"/>
  <c r="P219" i="4"/>
  <c r="Q219" i="4" s="1"/>
  <c r="R219" i="4" s="1"/>
  <c r="P328" i="4"/>
  <c r="Q328" i="4" s="1"/>
  <c r="R328" i="4" s="1"/>
  <c r="P364" i="4"/>
  <c r="Q364" i="4" s="1"/>
  <c r="R364" i="4" s="1"/>
  <c r="P201" i="4"/>
  <c r="Q201" i="4" s="1"/>
  <c r="R201" i="4" s="1"/>
  <c r="P187" i="4"/>
  <c r="Q187" i="4" s="1"/>
  <c r="R187" i="4" s="1"/>
  <c r="P388" i="4"/>
  <c r="Q388" i="4" s="1"/>
  <c r="R388" i="4" s="1"/>
  <c r="P500" i="4"/>
  <c r="Q500" i="4" s="1"/>
  <c r="R500" i="4" s="1"/>
  <c r="P53" i="4"/>
  <c r="Q53" i="4" s="1"/>
  <c r="R53" i="4" s="1"/>
  <c r="P119" i="4"/>
  <c r="Q119" i="4" s="1"/>
  <c r="R119" i="4" s="1"/>
  <c r="P83" i="4"/>
  <c r="Q83" i="4" s="1"/>
  <c r="R83" i="4" s="1"/>
  <c r="P95" i="4"/>
  <c r="Q95" i="4" s="1"/>
  <c r="R95" i="4" s="1"/>
  <c r="P231" i="4"/>
  <c r="Q231" i="4" s="1"/>
  <c r="R231" i="4" s="1"/>
  <c r="P155" i="4"/>
  <c r="Q155" i="4" s="1"/>
  <c r="R155" i="4" s="1"/>
  <c r="P276" i="4"/>
  <c r="Q276" i="4" s="1"/>
  <c r="R276" i="4" s="1"/>
  <c r="P333" i="4"/>
  <c r="Q333" i="4" s="1"/>
  <c r="R333" i="4" s="1"/>
  <c r="P107" i="4"/>
  <c r="Q107" i="4" s="1"/>
  <c r="R107" i="4" s="1"/>
  <c r="P271" i="4"/>
  <c r="Q271" i="4" s="1"/>
  <c r="R271" i="4" s="1"/>
  <c r="P332" i="4"/>
  <c r="Q332" i="4" s="1"/>
  <c r="R332" i="4" s="1"/>
  <c r="P89" i="4"/>
  <c r="Q89" i="4" s="1"/>
  <c r="R89" i="4" s="1"/>
  <c r="P229" i="4"/>
  <c r="Q229" i="4" s="1"/>
  <c r="R229" i="4" s="1"/>
  <c r="P239" i="4"/>
  <c r="Q239" i="4" s="1"/>
  <c r="R239" i="4" s="1"/>
  <c r="P405" i="4"/>
  <c r="Q405" i="4" s="1"/>
  <c r="R405" i="4" s="1"/>
  <c r="P564" i="4"/>
  <c r="Q564" i="4" s="1"/>
  <c r="R564" i="4" s="1"/>
  <c r="P299" i="4"/>
  <c r="Q299" i="4" s="1"/>
  <c r="R299" i="4" s="1"/>
  <c r="P472" i="4"/>
  <c r="Q472" i="4" s="1"/>
  <c r="R472" i="4" s="1"/>
  <c r="P635" i="4"/>
  <c r="Q635" i="4" s="1"/>
  <c r="R635" i="4" s="1"/>
  <c r="P671" i="4"/>
  <c r="Q671" i="4" s="1"/>
  <c r="R671" i="4" s="1"/>
  <c r="P715" i="4"/>
  <c r="Q715" i="4" s="1"/>
  <c r="R715" i="4" s="1"/>
  <c r="P380" i="4"/>
  <c r="Q380" i="4" s="1"/>
  <c r="R380" i="4" s="1"/>
  <c r="P454" i="4"/>
  <c r="Q454" i="4" s="1"/>
  <c r="R454" i="4" s="1"/>
  <c r="P540" i="4"/>
  <c r="Q540" i="4" s="1"/>
  <c r="R540" i="4" s="1"/>
  <c r="P512" i="4"/>
  <c r="Q512" i="4" s="1"/>
  <c r="R512" i="4" s="1"/>
  <c r="P774" i="4"/>
  <c r="Q774" i="4" s="1"/>
  <c r="R774" i="4" s="1"/>
  <c r="P818" i="4"/>
  <c r="Q818" i="4" s="1"/>
  <c r="R818" i="4" s="1"/>
  <c r="P866" i="4"/>
  <c r="Q866" i="4" s="1"/>
  <c r="R866" i="4" s="1"/>
  <c r="P365" i="4"/>
  <c r="Q365" i="4" s="1"/>
  <c r="R365" i="4" s="1"/>
  <c r="P721" i="4"/>
  <c r="Q721" i="4" s="1"/>
  <c r="R721" i="4" s="1"/>
  <c r="P442" i="4"/>
  <c r="Q442" i="4" s="1"/>
  <c r="R442" i="4" s="1"/>
  <c r="P581" i="4"/>
  <c r="Q581" i="4" s="1"/>
  <c r="R581" i="4" s="1"/>
  <c r="P609" i="4"/>
  <c r="Q609" i="4" s="1"/>
  <c r="R609" i="4" s="1"/>
  <c r="P633" i="4"/>
  <c r="Q633" i="4" s="1"/>
  <c r="R633" i="4" s="1"/>
  <c r="P653" i="4"/>
  <c r="Q653" i="4" s="1"/>
  <c r="R653" i="4" s="1"/>
  <c r="P673" i="4"/>
  <c r="Q673" i="4" s="1"/>
  <c r="R673" i="4" s="1"/>
  <c r="P697" i="4"/>
  <c r="Q697" i="4" s="1"/>
  <c r="R697" i="4" s="1"/>
  <c r="P717" i="4"/>
  <c r="Q717" i="4" s="1"/>
  <c r="R717" i="4" s="1"/>
  <c r="P759" i="4"/>
  <c r="Q759" i="4" s="1"/>
  <c r="R759" i="4" s="1"/>
  <c r="P560" i="4"/>
  <c r="Q560" i="4" s="1"/>
  <c r="R560" i="4" s="1"/>
  <c r="P1033" i="4"/>
  <c r="Q1033" i="4" s="1"/>
  <c r="R1033" i="4" s="1"/>
  <c r="P1053" i="4"/>
  <c r="Q1053" i="4" s="1"/>
  <c r="R1053" i="4" s="1"/>
  <c r="P1077" i="4"/>
  <c r="Q1077" i="4" s="1"/>
  <c r="R1077" i="4" s="1"/>
  <c r="P1097" i="4"/>
  <c r="Q1097" i="4" s="1"/>
  <c r="R1097" i="4" s="1"/>
  <c r="P1117" i="4"/>
  <c r="Q1117" i="4" s="1"/>
  <c r="R1117" i="4" s="1"/>
  <c r="P1141" i="4"/>
  <c r="Q1141" i="4" s="1"/>
  <c r="R1141" i="4" s="1"/>
  <c r="P1161" i="4"/>
  <c r="Q1161" i="4" s="1"/>
  <c r="R1161" i="4" s="1"/>
  <c r="P1181" i="4"/>
  <c r="Q1181" i="4" s="1"/>
  <c r="R1181" i="4" s="1"/>
  <c r="P1205" i="4"/>
  <c r="Q1205" i="4" s="1"/>
  <c r="R1205" i="4" s="1"/>
  <c r="P1225" i="4"/>
  <c r="Q1225" i="4" s="1"/>
  <c r="R1225" i="4" s="1"/>
  <c r="P1245" i="4"/>
  <c r="Q1245" i="4" s="1"/>
  <c r="R1245" i="4" s="1"/>
  <c r="P1269" i="4"/>
  <c r="Q1269" i="4" s="1"/>
  <c r="R1269" i="4" s="1"/>
  <c r="P1289" i="4"/>
  <c r="Q1289" i="4" s="1"/>
  <c r="R1289" i="4" s="1"/>
  <c r="P1309" i="4"/>
  <c r="Q1309" i="4" s="1"/>
  <c r="R1309" i="4" s="1"/>
  <c r="P1333" i="4"/>
  <c r="Q1333" i="4" s="1"/>
  <c r="R1333" i="4" s="1"/>
  <c r="P1353" i="4"/>
  <c r="Q1353" i="4" s="1"/>
  <c r="R1353" i="4" s="1"/>
  <c r="P1373" i="4"/>
  <c r="Q1373" i="4" s="1"/>
  <c r="R1373" i="4" s="1"/>
  <c r="P1397" i="4"/>
  <c r="Q1397" i="4" s="1"/>
  <c r="R1397" i="4" s="1"/>
  <c r="P1417" i="4"/>
  <c r="Q1417" i="4" s="1"/>
  <c r="R1417" i="4" s="1"/>
  <c r="P1437" i="4"/>
  <c r="Q1437" i="4" s="1"/>
  <c r="R1437" i="4" s="1"/>
  <c r="P1461" i="4"/>
  <c r="Q1461" i="4" s="1"/>
  <c r="R1461" i="4" s="1"/>
  <c r="P1481" i="4"/>
  <c r="Q1481" i="4" s="1"/>
  <c r="R1481" i="4" s="1"/>
  <c r="P458" i="4"/>
  <c r="Q458" i="4" s="1"/>
  <c r="R458" i="4" s="1"/>
  <c r="P1044" i="4"/>
  <c r="Q1044" i="4" s="1"/>
  <c r="R1044" i="4" s="1"/>
  <c r="P1060" i="4"/>
  <c r="Q1060" i="4" s="1"/>
  <c r="R1060" i="4" s="1"/>
  <c r="P1076" i="4"/>
  <c r="Q1076" i="4" s="1"/>
  <c r="R1076" i="4" s="1"/>
  <c r="P1092" i="4"/>
  <c r="Q1092" i="4" s="1"/>
  <c r="R1092" i="4" s="1"/>
  <c r="P1108" i="4"/>
  <c r="Q1108" i="4" s="1"/>
  <c r="R1108" i="4" s="1"/>
  <c r="P465" i="4"/>
  <c r="Q465" i="4" s="1"/>
  <c r="R465" i="4" s="1"/>
  <c r="P432" i="4"/>
  <c r="Q432" i="4" s="1"/>
  <c r="R432" i="4" s="1"/>
  <c r="P791" i="4"/>
  <c r="Q791" i="4" s="1"/>
  <c r="R791" i="4" s="1"/>
  <c r="P855" i="4"/>
  <c r="Q855" i="4" s="1"/>
  <c r="R855" i="4" s="1"/>
  <c r="P919" i="4"/>
  <c r="Q919" i="4" s="1"/>
  <c r="R919" i="4" s="1"/>
  <c r="P983" i="4"/>
  <c r="Q983" i="4" s="1"/>
  <c r="R983" i="4" s="1"/>
  <c r="P1050" i="4"/>
  <c r="Q1050" i="4" s="1"/>
  <c r="R1050" i="4" s="1"/>
  <c r="P1114" i="4"/>
  <c r="Q1114" i="4" s="1"/>
  <c r="R1114" i="4" s="1"/>
  <c r="P1178" i="4"/>
  <c r="Q1178" i="4" s="1"/>
  <c r="R1178" i="4" s="1"/>
  <c r="P1242" i="4"/>
  <c r="Q1242" i="4" s="1"/>
  <c r="R1242" i="4" s="1"/>
  <c r="P1306" i="4"/>
  <c r="Q1306" i="4" s="1"/>
  <c r="R1306" i="4" s="1"/>
  <c r="P1370" i="4"/>
  <c r="Q1370" i="4" s="1"/>
  <c r="R1370" i="4" s="1"/>
  <c r="P1434" i="4"/>
  <c r="Q1434" i="4" s="1"/>
  <c r="R1434" i="4" s="1"/>
  <c r="P1493" i="4"/>
  <c r="Q1493" i="4" s="1"/>
  <c r="R1493" i="4" s="1"/>
  <c r="P1522" i="4"/>
  <c r="Q1522" i="4" s="1"/>
  <c r="R1522" i="4" s="1"/>
  <c r="P1554" i="4"/>
  <c r="Q1554" i="4" s="1"/>
  <c r="R1554" i="4" s="1"/>
  <c r="P1586" i="4"/>
  <c r="Q1586" i="4" s="1"/>
  <c r="R1586" i="4" s="1"/>
  <c r="P1618" i="4"/>
  <c r="Q1618" i="4" s="1"/>
  <c r="R1618" i="4" s="1"/>
  <c r="P1650" i="4"/>
  <c r="Q1650" i="4" s="1"/>
  <c r="R1650" i="4" s="1"/>
  <c r="P1682" i="4"/>
  <c r="Q1682" i="4" s="1"/>
  <c r="R1682" i="4" s="1"/>
  <c r="P1717" i="4"/>
  <c r="Q1717" i="4" s="1"/>
  <c r="R1717" i="4" s="1"/>
  <c r="P1733" i="4"/>
  <c r="Q1733" i="4" s="1"/>
  <c r="R1733" i="4" s="1"/>
  <c r="P1749" i="4"/>
  <c r="Q1749" i="4" s="1"/>
  <c r="R1749" i="4" s="1"/>
  <c r="P1765" i="4"/>
  <c r="Q1765" i="4" s="1"/>
  <c r="R1765" i="4" s="1"/>
  <c r="P1781" i="4"/>
  <c r="Q1781" i="4" s="1"/>
  <c r="R1781" i="4" s="1"/>
  <c r="P1797" i="4"/>
  <c r="Q1797" i="4" s="1"/>
  <c r="R1797" i="4" s="1"/>
  <c r="P1813" i="4"/>
  <c r="Q1813" i="4" s="1"/>
  <c r="R1813" i="4" s="1"/>
  <c r="P1829" i="4"/>
  <c r="Q1829" i="4" s="1"/>
  <c r="R1829" i="4" s="1"/>
  <c r="P1845" i="4"/>
  <c r="Q1845" i="4" s="1"/>
  <c r="R1845" i="4" s="1"/>
  <c r="P1861" i="4"/>
  <c r="Q1861" i="4" s="1"/>
  <c r="R1861" i="4" s="1"/>
  <c r="P1877" i="4"/>
  <c r="Q1877" i="4" s="1"/>
  <c r="R1877" i="4" s="1"/>
  <c r="P1893" i="4"/>
  <c r="Q1893" i="4" s="1"/>
  <c r="R1893" i="4" s="1"/>
  <c r="P1909" i="4"/>
  <c r="Q1909" i="4" s="1"/>
  <c r="R1909" i="4" s="1"/>
  <c r="P1925" i="4"/>
  <c r="Q1925" i="4" s="1"/>
  <c r="R1925" i="4" s="1"/>
  <c r="P1941" i="4"/>
  <c r="Q1941" i="4" s="1"/>
  <c r="R1941" i="4" s="1"/>
  <c r="P1957" i="4"/>
  <c r="Q1957" i="4" s="1"/>
  <c r="R1957" i="4" s="1"/>
  <c r="P1973" i="4"/>
  <c r="Q1973" i="4" s="1"/>
  <c r="R1973" i="4" s="1"/>
  <c r="P1989" i="4"/>
  <c r="Q1989" i="4" s="1"/>
  <c r="R1989" i="4" s="1"/>
  <c r="P2005" i="4"/>
  <c r="Q2005" i="4" s="1"/>
  <c r="R2005" i="4" s="1"/>
  <c r="P2021" i="4"/>
  <c r="Q2021" i="4" s="1"/>
  <c r="R2021" i="4" s="1"/>
  <c r="P2037" i="4"/>
  <c r="Q2037" i="4" s="1"/>
  <c r="R2037" i="4" s="1"/>
  <c r="P2053" i="4"/>
  <c r="Q2053" i="4" s="1"/>
  <c r="R2053" i="4" s="1"/>
  <c r="P2069" i="4"/>
  <c r="Q2069" i="4" s="1"/>
  <c r="R2069" i="4" s="1"/>
  <c r="P2085" i="4"/>
  <c r="Q2085" i="4" s="1"/>
  <c r="R2085" i="4" s="1"/>
  <c r="P2101" i="4"/>
  <c r="Q2101" i="4" s="1"/>
  <c r="R2101" i="4" s="1"/>
  <c r="P1046" i="4"/>
  <c r="Q1046" i="4" s="1"/>
  <c r="R1046" i="4" s="1"/>
  <c r="P827" i="4"/>
  <c r="Q827" i="4" s="1"/>
  <c r="R827" i="4" s="1"/>
  <c r="P891" i="4"/>
  <c r="Q891" i="4" s="1"/>
  <c r="R891" i="4" s="1"/>
  <c r="P955" i="4"/>
  <c r="Q955" i="4" s="1"/>
  <c r="R955" i="4" s="1"/>
  <c r="P1019" i="4"/>
  <c r="Q1019" i="4" s="1"/>
  <c r="R1019" i="4" s="1"/>
  <c r="P1086" i="4"/>
  <c r="Q1086" i="4" s="1"/>
  <c r="R1086" i="4" s="1"/>
  <c r="P1150" i="4"/>
  <c r="Q1150" i="4" s="1"/>
  <c r="R1150" i="4" s="1"/>
  <c r="P1214" i="4"/>
  <c r="Q1214" i="4" s="1"/>
  <c r="R1214" i="4" s="1"/>
  <c r="P1278" i="4"/>
  <c r="Q1278" i="4" s="1"/>
  <c r="R1278" i="4" s="1"/>
  <c r="P1342" i="4"/>
  <c r="Q1342" i="4" s="1"/>
  <c r="R1342" i="4" s="1"/>
  <c r="P1406" i="4"/>
  <c r="Q1406" i="4" s="1"/>
  <c r="R1406" i="4" s="1"/>
  <c r="P1470" i="4"/>
  <c r="Q1470" i="4" s="1"/>
  <c r="R1470" i="4" s="1"/>
  <c r="P1557" i="4"/>
  <c r="Q1557" i="4" s="1"/>
  <c r="R1557" i="4" s="1"/>
  <c r="P1621" i="4"/>
  <c r="Q1621" i="4" s="1"/>
  <c r="R1621" i="4" s="1"/>
  <c r="P1685" i="4"/>
  <c r="Q1685" i="4" s="1"/>
  <c r="R1685" i="4" s="1"/>
  <c r="P867" i="4"/>
  <c r="Q867" i="4" s="1"/>
  <c r="R867" i="4" s="1"/>
  <c r="P1078" i="4"/>
  <c r="Q1078" i="4" s="1"/>
  <c r="R1078" i="4" s="1"/>
  <c r="P783" i="4"/>
  <c r="Q783" i="4" s="1"/>
  <c r="R783" i="4" s="1"/>
  <c r="P847" i="4"/>
  <c r="Q847" i="4" s="1"/>
  <c r="R847" i="4" s="1"/>
  <c r="P911" i="4"/>
  <c r="Q911" i="4" s="1"/>
  <c r="R911" i="4" s="1"/>
  <c r="P975" i="4"/>
  <c r="Q975" i="4" s="1"/>
  <c r="R975" i="4" s="1"/>
  <c r="P1042" i="4"/>
  <c r="Q1042" i="4" s="1"/>
  <c r="R1042" i="4" s="1"/>
  <c r="P1106" i="4"/>
  <c r="Q1106" i="4" s="1"/>
  <c r="R1106" i="4" s="1"/>
  <c r="P1170" i="4"/>
  <c r="Q1170" i="4" s="1"/>
  <c r="R1170" i="4" s="1"/>
  <c r="P1234" i="4"/>
  <c r="Q1234" i="4" s="1"/>
  <c r="R1234" i="4" s="1"/>
  <c r="P1298" i="4"/>
  <c r="Q1298" i="4" s="1"/>
  <c r="R1298" i="4" s="1"/>
  <c r="P1362" i="4"/>
  <c r="Q1362" i="4" s="1"/>
  <c r="R1362" i="4" s="1"/>
  <c r="P1426" i="4"/>
  <c r="Q1426" i="4" s="1"/>
  <c r="R1426" i="4" s="1"/>
  <c r="P1489" i="4"/>
  <c r="Q1489" i="4" s="1"/>
  <c r="R1489" i="4" s="1"/>
  <c r="P1523" i="4"/>
  <c r="Q1523" i="4" s="1"/>
  <c r="R1523" i="4" s="1"/>
  <c r="P1555" i="4"/>
  <c r="Q1555" i="4" s="1"/>
  <c r="R1555" i="4" s="1"/>
  <c r="P1587" i="4"/>
  <c r="Q1587" i="4" s="1"/>
  <c r="R1587" i="4" s="1"/>
  <c r="P1619" i="4"/>
  <c r="Q1619" i="4" s="1"/>
  <c r="R1619" i="4" s="1"/>
  <c r="P1651" i="4"/>
  <c r="Q1651" i="4" s="1"/>
  <c r="R1651" i="4" s="1"/>
  <c r="P1683" i="4"/>
  <c r="Q1683" i="4" s="1"/>
  <c r="R1683" i="4" s="1"/>
  <c r="P771" i="4"/>
  <c r="Q771" i="4" s="1"/>
  <c r="R771" i="4" s="1"/>
  <c r="P931" i="4"/>
  <c r="Q931" i="4" s="1"/>
  <c r="R931" i="4" s="1"/>
  <c r="P1011" i="4"/>
  <c r="Q1011" i="4" s="1"/>
  <c r="R1011" i="4" s="1"/>
  <c r="P1350" i="4"/>
  <c r="Q1350" i="4" s="1"/>
  <c r="R1350" i="4" s="1"/>
  <c r="P1559" i="4"/>
  <c r="Q1559" i="4" s="1"/>
  <c r="R1559" i="4" s="1"/>
  <c r="P1630" i="4"/>
  <c r="Q1630" i="4" s="1"/>
  <c r="R1630" i="4" s="1"/>
  <c r="P1302" i="4"/>
  <c r="Q1302" i="4" s="1"/>
  <c r="R1302" i="4" s="1"/>
  <c r="P1671" i="4"/>
  <c r="Q1671" i="4" s="1"/>
  <c r="R1671" i="4" s="1"/>
  <c r="P1270" i="4"/>
  <c r="Q1270" i="4" s="1"/>
  <c r="R1270" i="4" s="1"/>
  <c r="P1494" i="4"/>
  <c r="Q1494" i="4" s="1"/>
  <c r="R1494" i="4" s="1"/>
  <c r="P1582" i="4"/>
  <c r="Q1582" i="4" s="1"/>
  <c r="R1582" i="4" s="1"/>
  <c r="P1677" i="4"/>
  <c r="Q1677" i="4" s="1"/>
  <c r="R1677" i="4" s="1"/>
  <c r="P1718" i="4"/>
  <c r="Q1718" i="4" s="1"/>
  <c r="R1718" i="4" s="1"/>
  <c r="P1734" i="4"/>
  <c r="Q1734" i="4" s="1"/>
  <c r="R1734" i="4" s="1"/>
  <c r="P1750" i="4"/>
  <c r="Q1750" i="4" s="1"/>
  <c r="R1750" i="4" s="1"/>
  <c r="P1766" i="4"/>
  <c r="Q1766" i="4" s="1"/>
  <c r="R1766" i="4" s="1"/>
  <c r="P1782" i="4"/>
  <c r="Q1782" i="4" s="1"/>
  <c r="R1782" i="4" s="1"/>
  <c r="P1798" i="4"/>
  <c r="Q1798" i="4" s="1"/>
  <c r="R1798" i="4" s="1"/>
  <c r="P1814" i="4"/>
  <c r="Q1814" i="4" s="1"/>
  <c r="R1814" i="4" s="1"/>
  <c r="P1830" i="4"/>
  <c r="Q1830" i="4" s="1"/>
  <c r="R1830" i="4" s="1"/>
  <c r="P1846" i="4"/>
  <c r="Q1846" i="4" s="1"/>
  <c r="R1846" i="4" s="1"/>
  <c r="P57" i="4"/>
  <c r="Q57" i="4" s="1"/>
  <c r="R57" i="4" s="1"/>
  <c r="P115" i="4"/>
  <c r="Q115" i="4" s="1"/>
  <c r="R115" i="4" s="1"/>
  <c r="P279" i="4"/>
  <c r="Q279" i="4" s="1"/>
  <c r="R279" i="4" s="1"/>
  <c r="P284" i="4"/>
  <c r="Q284" i="4" s="1"/>
  <c r="R284" i="4" s="1"/>
  <c r="P185" i="4"/>
  <c r="Q185" i="4" s="1"/>
  <c r="R185" i="4" s="1"/>
  <c r="P344" i="4"/>
  <c r="Q344" i="4" s="1"/>
  <c r="R344" i="4" s="1"/>
  <c r="P235" i="4"/>
  <c r="Q235" i="4" s="1"/>
  <c r="R235" i="4" s="1"/>
  <c r="P437" i="4"/>
  <c r="Q437" i="4" s="1"/>
  <c r="R437" i="4" s="1"/>
  <c r="P291" i="4"/>
  <c r="Q291" i="4" s="1"/>
  <c r="R291" i="4" s="1"/>
  <c r="P536" i="4"/>
  <c r="Q536" i="4" s="1"/>
  <c r="R536" i="4" s="1"/>
  <c r="P651" i="4"/>
  <c r="Q651" i="4" s="1"/>
  <c r="R651" i="4" s="1"/>
  <c r="P703" i="4"/>
  <c r="Q703" i="4" s="1"/>
  <c r="R703" i="4" s="1"/>
  <c r="P390" i="4"/>
  <c r="Q390" i="4" s="1"/>
  <c r="R390" i="4" s="1"/>
  <c r="P508" i="4"/>
  <c r="Q508" i="4" s="1"/>
  <c r="R508" i="4" s="1"/>
  <c r="P417" i="4"/>
  <c r="Q417" i="4" s="1"/>
  <c r="R417" i="4" s="1"/>
  <c r="P786" i="4"/>
  <c r="Q786" i="4" s="1"/>
  <c r="R786" i="4" s="1"/>
  <c r="P838" i="4"/>
  <c r="Q838" i="4" s="1"/>
  <c r="R838" i="4" s="1"/>
  <c r="P237" i="4"/>
  <c r="Q237" i="4" s="1"/>
  <c r="R237" i="4" s="1"/>
  <c r="P755" i="4"/>
  <c r="Q755" i="4" s="1"/>
  <c r="R755" i="4" s="1"/>
  <c r="P513" i="4"/>
  <c r="Q513" i="4" s="1"/>
  <c r="R513" i="4" s="1"/>
  <c r="P605" i="4"/>
  <c r="Q605" i="4" s="1"/>
  <c r="R605" i="4" s="1"/>
  <c r="P637" i="4"/>
  <c r="Q637" i="4" s="1"/>
  <c r="R637" i="4" s="1"/>
  <c r="P665" i="4"/>
  <c r="Q665" i="4" s="1"/>
  <c r="R665" i="4" s="1"/>
  <c r="P689" i="4"/>
  <c r="Q689" i="4" s="1"/>
  <c r="R689" i="4" s="1"/>
  <c r="P733" i="4"/>
  <c r="Q733" i="4" s="1"/>
  <c r="R733" i="4" s="1"/>
  <c r="P176" i="4"/>
  <c r="Q176" i="4" s="1"/>
  <c r="R176" i="4" s="1"/>
  <c r="P1028" i="4"/>
  <c r="Q1028" i="4" s="1"/>
  <c r="R1028" i="4" s="1"/>
  <c r="P1061" i="4"/>
  <c r="Q1061" i="4" s="1"/>
  <c r="R1061" i="4" s="1"/>
  <c r="P1085" i="4"/>
  <c r="Q1085" i="4" s="1"/>
  <c r="R1085" i="4" s="1"/>
  <c r="P1113" i="4"/>
  <c r="Q1113" i="4" s="1"/>
  <c r="R1113" i="4" s="1"/>
  <c r="P1145" i="4"/>
  <c r="Q1145" i="4" s="1"/>
  <c r="R1145" i="4" s="1"/>
  <c r="P1173" i="4"/>
  <c r="Q1173" i="4" s="1"/>
  <c r="R1173" i="4" s="1"/>
  <c r="P1197" i="4"/>
  <c r="Q1197" i="4" s="1"/>
  <c r="R1197" i="4" s="1"/>
  <c r="P1229" i="4"/>
  <c r="Q1229" i="4" s="1"/>
  <c r="R1229" i="4" s="1"/>
  <c r="P1257" i="4"/>
  <c r="Q1257" i="4" s="1"/>
  <c r="R1257" i="4" s="1"/>
  <c r="P1285" i="4"/>
  <c r="Q1285" i="4" s="1"/>
  <c r="R1285" i="4" s="1"/>
  <c r="P1317" i="4"/>
  <c r="Q1317" i="4" s="1"/>
  <c r="R1317" i="4" s="1"/>
  <c r="P1341" i="4"/>
  <c r="Q1341" i="4" s="1"/>
  <c r="R1341" i="4" s="1"/>
  <c r="P1369" i="4"/>
  <c r="Q1369" i="4" s="1"/>
  <c r="R1369" i="4" s="1"/>
  <c r="P1401" i="4"/>
  <c r="Q1401" i="4" s="1"/>
  <c r="R1401" i="4" s="1"/>
  <c r="P1429" i="4"/>
  <c r="Q1429" i="4" s="1"/>
  <c r="R1429" i="4" s="1"/>
  <c r="P1453" i="4"/>
  <c r="Q1453" i="4" s="1"/>
  <c r="R1453" i="4" s="1"/>
  <c r="P1485" i="4"/>
  <c r="Q1485" i="4" s="1"/>
  <c r="R1485" i="4" s="1"/>
  <c r="P1032" i="4"/>
  <c r="Q1032" i="4" s="1"/>
  <c r="R1032" i="4" s="1"/>
  <c r="P1056" i="4"/>
  <c r="Q1056" i="4" s="1"/>
  <c r="R1056" i="4" s="1"/>
  <c r="P1080" i="4"/>
  <c r="Q1080" i="4" s="1"/>
  <c r="R1080" i="4" s="1"/>
  <c r="P1100" i="4"/>
  <c r="Q1100" i="4" s="1"/>
  <c r="R1100" i="4" s="1"/>
  <c r="P368" i="4"/>
  <c r="Q368" i="4" s="1"/>
  <c r="R368" i="4" s="1"/>
  <c r="P729" i="4"/>
  <c r="Q729" i="4" s="1"/>
  <c r="R729" i="4" s="1"/>
  <c r="P823" i="4"/>
  <c r="Q823" i="4" s="1"/>
  <c r="R823" i="4" s="1"/>
  <c r="P903" i="4"/>
  <c r="Q903" i="4" s="1"/>
  <c r="R903" i="4" s="1"/>
  <c r="P999" i="4"/>
  <c r="Q999" i="4" s="1"/>
  <c r="R999" i="4" s="1"/>
  <c r="P1082" i="4"/>
  <c r="Q1082" i="4" s="1"/>
  <c r="R1082" i="4" s="1"/>
  <c r="P1162" i="4"/>
  <c r="Q1162" i="4" s="1"/>
  <c r="R1162" i="4" s="1"/>
  <c r="P1258" i="4"/>
  <c r="Q1258" i="4" s="1"/>
  <c r="R1258" i="4" s="1"/>
  <c r="P1338" i="4"/>
  <c r="Q1338" i="4" s="1"/>
  <c r="R1338" i="4" s="1"/>
  <c r="P1418" i="4"/>
  <c r="Q1418" i="4" s="1"/>
  <c r="R1418" i="4" s="1"/>
  <c r="P1501" i="4"/>
  <c r="Q1501" i="4" s="1"/>
  <c r="R1501" i="4" s="1"/>
  <c r="P1538" i="4"/>
  <c r="Q1538" i="4" s="1"/>
  <c r="R1538" i="4" s="1"/>
  <c r="P1585" i="4"/>
  <c r="Q1585" i="4" s="1"/>
  <c r="R1585" i="4" s="1"/>
  <c r="P1633" i="4"/>
  <c r="Q1633" i="4" s="1"/>
  <c r="R1633" i="4" s="1"/>
  <c r="P1666" i="4"/>
  <c r="Q1666" i="4" s="1"/>
  <c r="R1666" i="4" s="1"/>
  <c r="P1713" i="4"/>
  <c r="Q1713" i="4" s="1"/>
  <c r="R1713" i="4" s="1"/>
  <c r="P1737" i="4"/>
  <c r="Q1737" i="4" s="1"/>
  <c r="R1737" i="4" s="1"/>
  <c r="P1757" i="4"/>
  <c r="Q1757" i="4" s="1"/>
  <c r="R1757" i="4" s="1"/>
  <c r="P1777" i="4"/>
  <c r="Q1777" i="4" s="1"/>
  <c r="R1777" i="4" s="1"/>
  <c r="P1801" i="4"/>
  <c r="Q1801" i="4" s="1"/>
  <c r="R1801" i="4" s="1"/>
  <c r="P1821" i="4"/>
  <c r="Q1821" i="4" s="1"/>
  <c r="R1821" i="4" s="1"/>
  <c r="P1841" i="4"/>
  <c r="Q1841" i="4" s="1"/>
  <c r="R1841" i="4" s="1"/>
  <c r="P1865" i="4"/>
  <c r="Q1865" i="4" s="1"/>
  <c r="R1865" i="4" s="1"/>
  <c r="P1885" i="4"/>
  <c r="Q1885" i="4" s="1"/>
  <c r="R1885" i="4" s="1"/>
  <c r="P1905" i="4"/>
  <c r="Q1905" i="4" s="1"/>
  <c r="R1905" i="4" s="1"/>
  <c r="P1929" i="4"/>
  <c r="Q1929" i="4" s="1"/>
  <c r="R1929" i="4" s="1"/>
  <c r="P1949" i="4"/>
  <c r="Q1949" i="4" s="1"/>
  <c r="R1949" i="4" s="1"/>
  <c r="P1969" i="4"/>
  <c r="Q1969" i="4" s="1"/>
  <c r="R1969" i="4" s="1"/>
  <c r="P1993" i="4"/>
  <c r="Q1993" i="4" s="1"/>
  <c r="R1993" i="4" s="1"/>
  <c r="P2013" i="4"/>
  <c r="Q2013" i="4" s="1"/>
  <c r="R2013" i="4" s="1"/>
  <c r="P2033" i="4"/>
  <c r="Q2033" i="4" s="1"/>
  <c r="R2033" i="4" s="1"/>
  <c r="P2057" i="4"/>
  <c r="Q2057" i="4" s="1"/>
  <c r="R2057" i="4" s="1"/>
  <c r="P2077" i="4"/>
  <c r="Q2077" i="4" s="1"/>
  <c r="R2077" i="4" s="1"/>
  <c r="P2097" i="4"/>
  <c r="Q2097" i="4" s="1"/>
  <c r="R2097" i="4" s="1"/>
  <c r="P803" i="4"/>
  <c r="Q803" i="4" s="1"/>
  <c r="R803" i="4" s="1"/>
  <c r="P795" i="4"/>
  <c r="Q795" i="4" s="1"/>
  <c r="R795" i="4" s="1"/>
  <c r="P875" i="4"/>
  <c r="Q875" i="4" s="1"/>
  <c r="R875" i="4" s="1"/>
  <c r="P971" i="4"/>
  <c r="Q971" i="4" s="1"/>
  <c r="R971" i="4" s="1"/>
  <c r="P1054" i="4"/>
  <c r="Q1054" i="4" s="1"/>
  <c r="R1054" i="4" s="1"/>
  <c r="P1134" i="4"/>
  <c r="Q1134" i="4" s="1"/>
  <c r="R1134" i="4" s="1"/>
  <c r="P1230" i="4"/>
  <c r="Q1230" i="4" s="1"/>
  <c r="R1230" i="4" s="1"/>
  <c r="P1310" i="4"/>
  <c r="Q1310" i="4" s="1"/>
  <c r="R1310" i="4" s="1"/>
  <c r="P1390" i="4"/>
  <c r="Q1390" i="4" s="1"/>
  <c r="R1390" i="4" s="1"/>
  <c r="P1486" i="4"/>
  <c r="Q1486" i="4" s="1"/>
  <c r="R1486" i="4" s="1"/>
  <c r="P1589" i="4"/>
  <c r="Q1589" i="4" s="1"/>
  <c r="R1589" i="4" s="1"/>
  <c r="P1669" i="4"/>
  <c r="Q1669" i="4" s="1"/>
  <c r="R1669" i="4" s="1"/>
  <c r="P899" i="4"/>
  <c r="Q899" i="4" s="1"/>
  <c r="R899" i="4" s="1"/>
  <c r="P1110" i="4"/>
  <c r="Q1110" i="4" s="1"/>
  <c r="R1110" i="4" s="1"/>
  <c r="P831" i="4"/>
  <c r="Q831" i="4" s="1"/>
  <c r="R831" i="4" s="1"/>
  <c r="P927" i="4"/>
  <c r="Q927" i="4" s="1"/>
  <c r="R927" i="4" s="1"/>
  <c r="P1007" i="4"/>
  <c r="Q1007" i="4" s="1"/>
  <c r="R1007" i="4" s="1"/>
  <c r="P1090" i="4"/>
  <c r="Q1090" i="4" s="1"/>
  <c r="R1090" i="4" s="1"/>
  <c r="P1186" i="4"/>
  <c r="Q1186" i="4" s="1"/>
  <c r="R1186" i="4" s="1"/>
  <c r="P1266" i="4"/>
  <c r="Q1266" i="4" s="1"/>
  <c r="R1266" i="4" s="1"/>
  <c r="P1346" i="4"/>
  <c r="Q1346" i="4" s="1"/>
  <c r="R1346" i="4" s="1"/>
  <c r="P1442" i="4"/>
  <c r="Q1442" i="4" s="1"/>
  <c r="R1442" i="4" s="1"/>
  <c r="P1505" i="4"/>
  <c r="Q1505" i="4" s="1"/>
  <c r="R1505" i="4" s="1"/>
  <c r="P1545" i="4"/>
  <c r="Q1545" i="4" s="1"/>
  <c r="R1545" i="4" s="1"/>
  <c r="P1593" i="4"/>
  <c r="Q1593" i="4" s="1"/>
  <c r="R1593" i="4" s="1"/>
  <c r="P1635" i="4"/>
  <c r="Q1635" i="4" s="1"/>
  <c r="R1635" i="4" s="1"/>
  <c r="P1673" i="4"/>
  <c r="Q1673" i="4" s="1"/>
  <c r="R1673" i="4" s="1"/>
  <c r="P787" i="4"/>
  <c r="Q787" i="4" s="1"/>
  <c r="R787" i="4" s="1"/>
  <c r="P979" i="4"/>
  <c r="Q979" i="4" s="1"/>
  <c r="R979" i="4" s="1"/>
  <c r="P1286" i="4"/>
  <c r="Q1286" i="4" s="1"/>
  <c r="R1286" i="4" s="1"/>
  <c r="P1566" i="4"/>
  <c r="Q1566" i="4" s="1"/>
  <c r="R1566" i="4" s="1"/>
  <c r="P1687" i="4"/>
  <c r="Q1687" i="4" s="1"/>
  <c r="R1687" i="4" s="1"/>
  <c r="P1614" i="4"/>
  <c r="Q1614" i="4" s="1"/>
  <c r="R1614" i="4" s="1"/>
  <c r="P1334" i="4"/>
  <c r="Q1334" i="4" s="1"/>
  <c r="R1334" i="4" s="1"/>
  <c r="P1549" i="4"/>
  <c r="Q1549" i="4" s="1"/>
  <c r="R1549" i="4" s="1"/>
  <c r="P1646" i="4"/>
  <c r="Q1646" i="4" s="1"/>
  <c r="R1646" i="4" s="1"/>
  <c r="P1722" i="4"/>
  <c r="Q1722" i="4" s="1"/>
  <c r="R1722" i="4" s="1"/>
  <c r="P1742" i="4"/>
  <c r="Q1742" i="4" s="1"/>
  <c r="R1742" i="4" s="1"/>
  <c r="P1762" i="4"/>
  <c r="Q1762" i="4" s="1"/>
  <c r="R1762" i="4" s="1"/>
  <c r="P1786" i="4"/>
  <c r="Q1786" i="4" s="1"/>
  <c r="R1786" i="4" s="1"/>
  <c r="P1806" i="4"/>
  <c r="Q1806" i="4" s="1"/>
  <c r="R1806" i="4" s="1"/>
  <c r="P1826" i="4"/>
  <c r="Q1826" i="4" s="1"/>
  <c r="R1826" i="4" s="1"/>
  <c r="P1850" i="4"/>
  <c r="Q1850" i="4" s="1"/>
  <c r="R1850" i="4" s="1"/>
  <c r="P1866" i="4"/>
  <c r="Q1866" i="4" s="1"/>
  <c r="R1866" i="4" s="1"/>
  <c r="P1882" i="4"/>
  <c r="Q1882" i="4" s="1"/>
  <c r="R1882" i="4" s="1"/>
  <c r="P1898" i="4"/>
  <c r="Q1898" i="4" s="1"/>
  <c r="R1898" i="4" s="1"/>
  <c r="P1914" i="4"/>
  <c r="Q1914" i="4" s="1"/>
  <c r="R1914" i="4" s="1"/>
  <c r="P1930" i="4"/>
  <c r="Q1930" i="4" s="1"/>
  <c r="R1930" i="4" s="1"/>
  <c r="P1946" i="4"/>
  <c r="Q1946" i="4" s="1"/>
  <c r="R1946" i="4" s="1"/>
  <c r="P1962" i="4"/>
  <c r="Q1962" i="4" s="1"/>
  <c r="R1962" i="4" s="1"/>
  <c r="P1978" i="4"/>
  <c r="Q1978" i="4" s="1"/>
  <c r="R1978" i="4" s="1"/>
  <c r="P1994" i="4"/>
  <c r="Q1994" i="4" s="1"/>
  <c r="R1994" i="4" s="1"/>
  <c r="P2010" i="4"/>
  <c r="Q2010" i="4" s="1"/>
  <c r="R2010" i="4" s="1"/>
  <c r="P2026" i="4"/>
  <c r="Q2026" i="4" s="1"/>
  <c r="R2026" i="4" s="1"/>
  <c r="P2042" i="4"/>
  <c r="Q2042" i="4" s="1"/>
  <c r="R2042" i="4" s="1"/>
  <c r="P2058" i="4"/>
  <c r="Q2058" i="4" s="1"/>
  <c r="R2058" i="4" s="1"/>
  <c r="P2074" i="4"/>
  <c r="Q2074" i="4" s="1"/>
  <c r="R2074" i="4" s="1"/>
  <c r="P2090" i="4"/>
  <c r="Q2090" i="4" s="1"/>
  <c r="R2090" i="4" s="1"/>
  <c r="P2106" i="4"/>
  <c r="Q2106" i="4" s="1"/>
  <c r="R2106" i="4" s="1"/>
  <c r="P1174" i="4"/>
  <c r="Q1174" i="4" s="1"/>
  <c r="R1174" i="4" s="1"/>
  <c r="P1645" i="4"/>
  <c r="Q1645" i="4" s="1"/>
  <c r="R1645" i="4" s="1"/>
  <c r="P1318" i="4"/>
  <c r="Q1318" i="4" s="1"/>
  <c r="R1318" i="4" s="1"/>
  <c r="P1527" i="4"/>
  <c r="Q1527" i="4" s="1"/>
  <c r="R1527" i="4" s="1"/>
  <c r="P1598" i="4"/>
  <c r="Q1598" i="4" s="1"/>
  <c r="R1598" i="4" s="1"/>
  <c r="P1693" i="4"/>
  <c r="Q1693" i="4" s="1"/>
  <c r="R1693" i="4" s="1"/>
  <c r="P1607" i="4"/>
  <c r="Q1607" i="4" s="1"/>
  <c r="R1607" i="4" s="1"/>
  <c r="P1506" i="4"/>
  <c r="Q1506" i="4" s="1"/>
  <c r="R1506" i="4" s="1"/>
  <c r="P1498" i="4"/>
  <c r="Q1498" i="4" s="1"/>
  <c r="R1498" i="4" s="1"/>
  <c r="P1268" i="4"/>
  <c r="Q1268" i="4" s="1"/>
  <c r="R1268" i="4" s="1"/>
  <c r="P1139" i="4"/>
  <c r="Q1139" i="4" s="1"/>
  <c r="R1139" i="4" s="1"/>
  <c r="P1610" i="4"/>
  <c r="Q1610" i="4" s="1"/>
  <c r="R1610" i="4" s="1"/>
  <c r="P1692" i="4"/>
  <c r="Q1692" i="4" s="1"/>
  <c r="R1692" i="4" s="1"/>
  <c r="P1492" i="4"/>
  <c r="Q1492" i="4" s="1"/>
  <c r="R1492" i="4" s="1"/>
  <c r="P1283" i="4"/>
  <c r="Q1283" i="4" s="1"/>
  <c r="R1283" i="4" s="1"/>
  <c r="P1188" i="4"/>
  <c r="Q1188" i="4" s="1"/>
  <c r="R1188" i="4" s="1"/>
  <c r="P2111" i="4"/>
  <c r="Q2111" i="4" s="1"/>
  <c r="R2111" i="4" s="1"/>
  <c r="P2039" i="4"/>
  <c r="Q2039" i="4" s="1"/>
  <c r="R2039" i="4" s="1"/>
  <c r="P1983" i="4"/>
  <c r="Q1983" i="4" s="1"/>
  <c r="R1983" i="4" s="1"/>
  <c r="P1939" i="4"/>
  <c r="Q1939" i="4" s="1"/>
  <c r="R1939" i="4" s="1"/>
  <c r="P1871" i="4"/>
  <c r="Q1871" i="4" s="1"/>
  <c r="R1871" i="4" s="1"/>
  <c r="P1807" i="4"/>
  <c r="Q1807" i="4" s="1"/>
  <c r="R1807" i="4" s="1"/>
  <c r="P1731" i="4"/>
  <c r="Q1731" i="4" s="1"/>
  <c r="R1731" i="4" s="1"/>
  <c r="P1530" i="4"/>
  <c r="Q1530" i="4" s="1"/>
  <c r="R1530" i="4" s="1"/>
  <c r="P1580" i="4"/>
  <c r="Q1580" i="4" s="1"/>
  <c r="R1580" i="4" s="1"/>
  <c r="P2076" i="4"/>
  <c r="Q2076" i="4" s="1"/>
  <c r="R2076" i="4" s="1"/>
  <c r="P2012" i="4"/>
  <c r="Q2012" i="4" s="1"/>
  <c r="R2012" i="4" s="1"/>
  <c r="P1948" i="4"/>
  <c r="Q1948" i="4" s="1"/>
  <c r="R1948" i="4" s="1"/>
  <c r="P1884" i="4"/>
  <c r="Q1884" i="4" s="1"/>
  <c r="R1884" i="4" s="1"/>
  <c r="P1820" i="4"/>
  <c r="Q1820" i="4" s="1"/>
  <c r="R1820" i="4" s="1"/>
  <c r="P85" i="4"/>
  <c r="Q85" i="4" s="1"/>
  <c r="R85" i="4" s="1"/>
  <c r="P131" i="4"/>
  <c r="Q131" i="4" s="1"/>
  <c r="R131" i="4" s="1"/>
  <c r="P51" i="4"/>
  <c r="Q51" i="4" s="1"/>
  <c r="R51" i="4" s="1"/>
  <c r="P304" i="4"/>
  <c r="Q304" i="4" s="1"/>
  <c r="R304" i="4" s="1"/>
  <c r="P195" i="4"/>
  <c r="Q195" i="4" s="1"/>
  <c r="R195" i="4" s="1"/>
  <c r="P360" i="4"/>
  <c r="Q360" i="4" s="1"/>
  <c r="R360" i="4" s="1"/>
  <c r="P275" i="4"/>
  <c r="Q275" i="4" s="1"/>
  <c r="R275" i="4" s="1"/>
  <c r="P452" i="4"/>
  <c r="Q452" i="4" s="1"/>
  <c r="R452" i="4" s="1"/>
  <c r="P346" i="4"/>
  <c r="Q346" i="4" s="1"/>
  <c r="R346" i="4" s="1"/>
  <c r="P552" i="4"/>
  <c r="Q552" i="4" s="1"/>
  <c r="R552" i="4" s="1"/>
  <c r="P667" i="4"/>
  <c r="Q667" i="4" s="1"/>
  <c r="R667" i="4" s="1"/>
  <c r="P268" i="4"/>
  <c r="Q268" i="4" s="1"/>
  <c r="R268" i="4" s="1"/>
  <c r="P412" i="4"/>
  <c r="Q412" i="4" s="1"/>
  <c r="R412" i="4" s="1"/>
  <c r="P518" i="4"/>
  <c r="Q518" i="4" s="1"/>
  <c r="R518" i="4" s="1"/>
  <c r="P538" i="4"/>
  <c r="Q538" i="4" s="1"/>
  <c r="R538" i="4" s="1"/>
  <c r="P802" i="4"/>
  <c r="Q802" i="4" s="1"/>
  <c r="R802" i="4" s="1"/>
  <c r="P850" i="4"/>
  <c r="Q850" i="4" s="1"/>
  <c r="R850" i="4" s="1"/>
  <c r="P426" i="4"/>
  <c r="Q426" i="4" s="1"/>
  <c r="R426" i="4" s="1"/>
  <c r="P204" i="4"/>
  <c r="Q204" i="4" s="1"/>
  <c r="R204" i="4" s="1"/>
  <c r="P577" i="4"/>
  <c r="Q577" i="4" s="1"/>
  <c r="R577" i="4" s="1"/>
  <c r="P617" i="4"/>
  <c r="Q617" i="4" s="1"/>
  <c r="R617" i="4" s="1"/>
  <c r="P641" i="4"/>
  <c r="Q641" i="4" s="1"/>
  <c r="R641" i="4" s="1"/>
  <c r="P669" i="4"/>
  <c r="Q669" i="4" s="1"/>
  <c r="R669" i="4" s="1"/>
  <c r="P701" i="4"/>
  <c r="Q701" i="4" s="1"/>
  <c r="R701" i="4" s="1"/>
  <c r="P743" i="4"/>
  <c r="Q743" i="4" s="1"/>
  <c r="R743" i="4" s="1"/>
  <c r="P394" i="4"/>
  <c r="Q394" i="4" s="1"/>
  <c r="R394" i="4" s="1"/>
  <c r="P1037" i="4"/>
  <c r="Q1037" i="4" s="1"/>
  <c r="R1037" i="4" s="1"/>
  <c r="P1065" i="4"/>
  <c r="Q1065" i="4" s="1"/>
  <c r="R1065" i="4" s="1"/>
  <c r="P1093" i="4"/>
  <c r="Q1093" i="4" s="1"/>
  <c r="R1093" i="4" s="1"/>
  <c r="P1125" i="4"/>
  <c r="Q1125" i="4" s="1"/>
  <c r="R1125" i="4" s="1"/>
  <c r="P1149" i="4"/>
  <c r="Q1149" i="4" s="1"/>
  <c r="R1149" i="4" s="1"/>
  <c r="P1177" i="4"/>
  <c r="Q1177" i="4" s="1"/>
  <c r="R1177" i="4" s="1"/>
  <c r="P1209" i="4"/>
  <c r="Q1209" i="4" s="1"/>
  <c r="R1209" i="4" s="1"/>
  <c r="P1237" i="4"/>
  <c r="Q1237" i="4" s="1"/>
  <c r="R1237" i="4" s="1"/>
  <c r="P1261" i="4"/>
  <c r="Q1261" i="4" s="1"/>
  <c r="R1261" i="4" s="1"/>
  <c r="P1293" i="4"/>
  <c r="Q1293" i="4" s="1"/>
  <c r="R1293" i="4" s="1"/>
  <c r="P1321" i="4"/>
  <c r="Q1321" i="4" s="1"/>
  <c r="R1321" i="4" s="1"/>
  <c r="P1349" i="4"/>
  <c r="Q1349" i="4" s="1"/>
  <c r="R1349" i="4" s="1"/>
  <c r="P1381" i="4"/>
  <c r="Q1381" i="4" s="1"/>
  <c r="R1381" i="4" s="1"/>
  <c r="P1405" i="4"/>
  <c r="Q1405" i="4" s="1"/>
  <c r="R1405" i="4" s="1"/>
  <c r="P1433" i="4"/>
  <c r="Q1433" i="4" s="1"/>
  <c r="R1433" i="4" s="1"/>
  <c r="P1465" i="4"/>
  <c r="Q1465" i="4" s="1"/>
  <c r="R1465" i="4" s="1"/>
  <c r="P354" i="4"/>
  <c r="Q354" i="4" s="1"/>
  <c r="R354" i="4" s="1"/>
  <c r="P1036" i="4"/>
  <c r="Q1036" i="4" s="1"/>
  <c r="R1036" i="4" s="1"/>
  <c r="P1064" i="4"/>
  <c r="Q1064" i="4" s="1"/>
  <c r="R1064" i="4" s="1"/>
  <c r="P1084" i="4"/>
  <c r="Q1084" i="4" s="1"/>
  <c r="R1084" i="4" s="1"/>
  <c r="P1104" i="4"/>
  <c r="Q1104" i="4" s="1"/>
  <c r="R1104" i="4" s="1"/>
  <c r="P529" i="4"/>
  <c r="Q529" i="4" s="1"/>
  <c r="R529" i="4" s="1"/>
  <c r="P764" i="4"/>
  <c r="Q764" i="4" s="1"/>
  <c r="R764" i="4" s="1"/>
  <c r="P839" i="4"/>
  <c r="Q839" i="4" s="1"/>
  <c r="R839" i="4" s="1"/>
  <c r="P935" i="4"/>
  <c r="Q935" i="4" s="1"/>
  <c r="R935" i="4" s="1"/>
  <c r="P1015" i="4"/>
  <c r="Q1015" i="4" s="1"/>
  <c r="R1015" i="4" s="1"/>
  <c r="P1098" i="4"/>
  <c r="Q1098" i="4" s="1"/>
  <c r="R1098" i="4" s="1"/>
  <c r="P1194" i="4"/>
  <c r="Q1194" i="4" s="1"/>
  <c r="R1194" i="4" s="1"/>
  <c r="P1274" i="4"/>
  <c r="Q1274" i="4" s="1"/>
  <c r="R1274" i="4" s="1"/>
  <c r="P1354" i="4"/>
  <c r="Q1354" i="4" s="1"/>
  <c r="R1354" i="4" s="1"/>
  <c r="P1450" i="4"/>
  <c r="Q1450" i="4" s="1"/>
  <c r="R1450" i="4" s="1"/>
  <c r="P1509" i="4"/>
  <c r="Q1509" i="4" s="1"/>
  <c r="R1509" i="4" s="1"/>
  <c r="P1553" i="4"/>
  <c r="Q1553" i="4" s="1"/>
  <c r="R1553" i="4" s="1"/>
  <c r="P1601" i="4"/>
  <c r="Q1601" i="4" s="1"/>
  <c r="R1601" i="4" s="1"/>
  <c r="P1634" i="4"/>
  <c r="Q1634" i="4" s="1"/>
  <c r="R1634" i="4" s="1"/>
  <c r="P1681" i="4"/>
  <c r="Q1681" i="4" s="1"/>
  <c r="R1681" i="4" s="1"/>
  <c r="P1721" i="4"/>
  <c r="Q1721" i="4" s="1"/>
  <c r="R1721" i="4" s="1"/>
  <c r="P1741" i="4"/>
  <c r="Q1741" i="4" s="1"/>
  <c r="R1741" i="4" s="1"/>
  <c r="P1761" i="4"/>
  <c r="Q1761" i="4" s="1"/>
  <c r="R1761" i="4" s="1"/>
  <c r="P1785" i="4"/>
  <c r="Q1785" i="4" s="1"/>
  <c r="R1785" i="4" s="1"/>
  <c r="P1805" i="4"/>
  <c r="Q1805" i="4" s="1"/>
  <c r="R1805" i="4" s="1"/>
  <c r="P1825" i="4"/>
  <c r="Q1825" i="4" s="1"/>
  <c r="R1825" i="4" s="1"/>
  <c r="P1849" i="4"/>
  <c r="Q1849" i="4" s="1"/>
  <c r="R1849" i="4" s="1"/>
  <c r="P1869" i="4"/>
  <c r="Q1869" i="4" s="1"/>
  <c r="R1869" i="4" s="1"/>
  <c r="P1889" i="4"/>
  <c r="Q1889" i="4" s="1"/>
  <c r="R1889" i="4" s="1"/>
  <c r="P1913" i="4"/>
  <c r="Q1913" i="4" s="1"/>
  <c r="R1913" i="4" s="1"/>
  <c r="P1933" i="4"/>
  <c r="Q1933" i="4" s="1"/>
  <c r="R1933" i="4" s="1"/>
  <c r="P1953" i="4"/>
  <c r="Q1953" i="4" s="1"/>
  <c r="R1953" i="4" s="1"/>
  <c r="P1977" i="4"/>
  <c r="Q1977" i="4" s="1"/>
  <c r="R1977" i="4" s="1"/>
  <c r="P1997" i="4"/>
  <c r="Q1997" i="4" s="1"/>
  <c r="R1997" i="4" s="1"/>
  <c r="P2017" i="4"/>
  <c r="Q2017" i="4" s="1"/>
  <c r="R2017" i="4" s="1"/>
  <c r="P2041" i="4"/>
  <c r="Q2041" i="4" s="1"/>
  <c r="R2041" i="4" s="1"/>
  <c r="P2061" i="4"/>
  <c r="Q2061" i="4" s="1"/>
  <c r="R2061" i="4" s="1"/>
  <c r="P2081" i="4"/>
  <c r="Q2081" i="4" s="1"/>
  <c r="R2081" i="4" s="1"/>
  <c r="P2105" i="4"/>
  <c r="Q2105" i="4" s="1"/>
  <c r="R2105" i="4" s="1"/>
  <c r="P819" i="4"/>
  <c r="Q819" i="4" s="1"/>
  <c r="R819" i="4" s="1"/>
  <c r="P811" i="4"/>
  <c r="Q811" i="4" s="1"/>
  <c r="R811" i="4" s="1"/>
  <c r="P907" i="4"/>
  <c r="Q907" i="4" s="1"/>
  <c r="R907" i="4" s="1"/>
  <c r="P987" i="4"/>
  <c r="Q987" i="4" s="1"/>
  <c r="R987" i="4" s="1"/>
  <c r="P1070" i="4"/>
  <c r="Q1070" i="4" s="1"/>
  <c r="R1070" i="4" s="1"/>
  <c r="P1166" i="4"/>
  <c r="Q1166" i="4" s="1"/>
  <c r="R1166" i="4" s="1"/>
  <c r="P1246" i="4"/>
  <c r="Q1246" i="4" s="1"/>
  <c r="R1246" i="4" s="1"/>
  <c r="P1326" i="4"/>
  <c r="Q1326" i="4" s="1"/>
  <c r="R1326" i="4" s="1"/>
  <c r="P1422" i="4"/>
  <c r="Q1422" i="4" s="1"/>
  <c r="R1422" i="4" s="1"/>
  <c r="P1525" i="4"/>
  <c r="Q1525" i="4" s="1"/>
  <c r="R1525" i="4" s="1"/>
  <c r="P1605" i="4"/>
  <c r="Q1605" i="4" s="1"/>
  <c r="R1605" i="4" s="1"/>
  <c r="P1701" i="4"/>
  <c r="Q1701" i="4" s="1"/>
  <c r="R1701" i="4" s="1"/>
  <c r="P963" i="4"/>
  <c r="Q963" i="4" s="1"/>
  <c r="R963" i="4" s="1"/>
  <c r="P1126" i="4"/>
  <c r="Q1126" i="4" s="1"/>
  <c r="R1126" i="4" s="1"/>
  <c r="P863" i="4"/>
  <c r="Q863" i="4" s="1"/>
  <c r="R863" i="4" s="1"/>
  <c r="P943" i="4"/>
  <c r="Q943" i="4" s="1"/>
  <c r="R943" i="4" s="1"/>
  <c r="P1023" i="4"/>
  <c r="Q1023" i="4" s="1"/>
  <c r="R1023" i="4" s="1"/>
  <c r="P1122" i="4"/>
  <c r="Q1122" i="4" s="1"/>
  <c r="R1122" i="4" s="1"/>
  <c r="P1202" i="4"/>
  <c r="Q1202" i="4" s="1"/>
  <c r="R1202" i="4" s="1"/>
  <c r="P1282" i="4"/>
  <c r="Q1282" i="4" s="1"/>
  <c r="R1282" i="4" s="1"/>
  <c r="P1378" i="4"/>
  <c r="Q1378" i="4" s="1"/>
  <c r="R1378" i="4" s="1"/>
  <c r="P1458" i="4"/>
  <c r="Q1458" i="4" s="1"/>
  <c r="R1458" i="4" s="1"/>
  <c r="P1513" i="4"/>
  <c r="Q1513" i="4" s="1"/>
  <c r="R1513" i="4" s="1"/>
  <c r="P1561" i="4"/>
  <c r="Q1561" i="4" s="1"/>
  <c r="R1561" i="4" s="1"/>
  <c r="P1603" i="4"/>
  <c r="Q1603" i="4" s="1"/>
  <c r="R1603" i="4" s="1"/>
  <c r="P1641" i="4"/>
  <c r="Q1641" i="4" s="1"/>
  <c r="R1641" i="4" s="1"/>
  <c r="P1689" i="4"/>
  <c r="Q1689" i="4" s="1"/>
  <c r="R1689" i="4" s="1"/>
  <c r="P851" i="4"/>
  <c r="Q851" i="4" s="1"/>
  <c r="R851" i="4" s="1"/>
  <c r="P995" i="4"/>
  <c r="Q995" i="4" s="1"/>
  <c r="R995" i="4" s="1"/>
  <c r="P1414" i="4"/>
  <c r="Q1414" i="4" s="1"/>
  <c r="R1414" i="4" s="1"/>
  <c r="P1597" i="4"/>
  <c r="Q1597" i="4" s="1"/>
  <c r="R1597" i="4" s="1"/>
  <c r="P1694" i="4"/>
  <c r="Q1694" i="4" s="1"/>
  <c r="R1694" i="4" s="1"/>
  <c r="P1709" i="4"/>
  <c r="Q1709" i="4" s="1"/>
  <c r="R1709" i="4" s="1"/>
  <c r="P1398" i="4"/>
  <c r="Q1398" i="4" s="1"/>
  <c r="R1398" i="4" s="1"/>
  <c r="P1575" i="4"/>
  <c r="Q1575" i="4" s="1"/>
  <c r="R1575" i="4" s="1"/>
  <c r="P1703" i="4"/>
  <c r="Q1703" i="4" s="1"/>
  <c r="R1703" i="4" s="1"/>
  <c r="P1726" i="4"/>
  <c r="Q1726" i="4" s="1"/>
  <c r="R1726" i="4" s="1"/>
  <c r="P1746" i="4"/>
  <c r="Q1746" i="4" s="1"/>
  <c r="R1746" i="4" s="1"/>
  <c r="P1770" i="4"/>
  <c r="Q1770" i="4" s="1"/>
  <c r="R1770" i="4" s="1"/>
  <c r="P1790" i="4"/>
  <c r="Q1790" i="4" s="1"/>
  <c r="R1790" i="4" s="1"/>
  <c r="P1810" i="4"/>
  <c r="Q1810" i="4" s="1"/>
  <c r="R1810" i="4" s="1"/>
  <c r="P1834" i="4"/>
  <c r="Q1834" i="4" s="1"/>
  <c r="R1834" i="4" s="1"/>
  <c r="P1854" i="4"/>
  <c r="Q1854" i="4" s="1"/>
  <c r="R1854" i="4" s="1"/>
  <c r="P1870" i="4"/>
  <c r="Q1870" i="4" s="1"/>
  <c r="R1870" i="4" s="1"/>
  <c r="P1886" i="4"/>
  <c r="Q1886" i="4" s="1"/>
  <c r="R1886" i="4" s="1"/>
  <c r="P1902" i="4"/>
  <c r="Q1902" i="4" s="1"/>
  <c r="R1902" i="4" s="1"/>
  <c r="P1918" i="4"/>
  <c r="Q1918" i="4" s="1"/>
  <c r="R1918" i="4" s="1"/>
  <c r="P1934" i="4"/>
  <c r="Q1934" i="4" s="1"/>
  <c r="R1934" i="4" s="1"/>
  <c r="P1950" i="4"/>
  <c r="Q1950" i="4" s="1"/>
  <c r="R1950" i="4" s="1"/>
  <c r="P1966" i="4"/>
  <c r="Q1966" i="4" s="1"/>
  <c r="R1966" i="4" s="1"/>
  <c r="P1982" i="4"/>
  <c r="Q1982" i="4" s="1"/>
  <c r="R1982" i="4" s="1"/>
  <c r="P1998" i="4"/>
  <c r="Q1998" i="4" s="1"/>
  <c r="R1998" i="4" s="1"/>
  <c r="P2014" i="4"/>
  <c r="Q2014" i="4" s="1"/>
  <c r="R2014" i="4" s="1"/>
  <c r="P2030" i="4"/>
  <c r="Q2030" i="4" s="1"/>
  <c r="R2030" i="4" s="1"/>
  <c r="P2046" i="4"/>
  <c r="Q2046" i="4" s="1"/>
  <c r="R2046" i="4" s="1"/>
  <c r="P2062" i="4"/>
  <c r="Q2062" i="4" s="1"/>
  <c r="R2062" i="4" s="1"/>
  <c r="P2078" i="4"/>
  <c r="Q2078" i="4" s="1"/>
  <c r="R2078" i="4" s="1"/>
  <c r="P2094" i="4"/>
  <c r="Q2094" i="4" s="1"/>
  <c r="R2094" i="4" s="1"/>
  <c r="P2110" i="4"/>
  <c r="Q2110" i="4" s="1"/>
  <c r="R2110" i="4" s="1"/>
  <c r="P1238" i="4"/>
  <c r="Q1238" i="4" s="1"/>
  <c r="R1238" i="4" s="1"/>
  <c r="P1678" i="4"/>
  <c r="Q1678" i="4" s="1"/>
  <c r="R1678" i="4" s="1"/>
  <c r="P1382" i="4"/>
  <c r="Q1382" i="4" s="1"/>
  <c r="R1382" i="4" s="1"/>
  <c r="P1534" i="4"/>
  <c r="Q1534" i="4" s="1"/>
  <c r="R1534" i="4" s="1"/>
  <c r="P1629" i="4"/>
  <c r="Q1629" i="4" s="1"/>
  <c r="R1629" i="4" s="1"/>
  <c r="P1366" i="4"/>
  <c r="Q1366" i="4" s="1"/>
  <c r="R1366" i="4" s="1"/>
  <c r="P1615" i="4"/>
  <c r="Q1615" i="4" s="1"/>
  <c r="R1615" i="4" s="1"/>
  <c r="P1500" i="4"/>
  <c r="Q1500" i="4" s="1"/>
  <c r="R1500" i="4" s="1"/>
  <c r="P1475" i="4"/>
  <c r="Q1475" i="4" s="1"/>
  <c r="R1475" i="4" s="1"/>
  <c r="P1219" i="4"/>
  <c r="Q1219" i="4" s="1"/>
  <c r="R1219" i="4" s="1"/>
  <c r="P1707" i="4"/>
  <c r="Q1707" i="4" s="1"/>
  <c r="R1707" i="4" s="1"/>
  <c r="P1579" i="4"/>
  <c r="Q1579" i="4" s="1"/>
  <c r="R1579" i="4" s="1"/>
  <c r="P1663" i="4"/>
  <c r="Q1663" i="4" s="1"/>
  <c r="R1663" i="4" s="1"/>
  <c r="P1460" i="4"/>
  <c r="Q1460" i="4" s="1"/>
  <c r="R1460" i="4" s="1"/>
  <c r="P1204" i="4"/>
  <c r="Q1204" i="4" s="1"/>
  <c r="R1204" i="4" s="1"/>
  <c r="P1331" i="4"/>
  <c r="Q1331" i="4" s="1"/>
  <c r="R1331" i="4" s="1"/>
  <c r="P2099" i="4"/>
  <c r="Q2099" i="4" s="1"/>
  <c r="R2099" i="4" s="1"/>
  <c r="P2027" i="4"/>
  <c r="Q2027" i="4" s="1"/>
  <c r="R2027" i="4" s="1"/>
  <c r="P1971" i="4"/>
  <c r="Q1971" i="4" s="1"/>
  <c r="R1971" i="4" s="1"/>
  <c r="P1915" i="4"/>
  <c r="Q1915" i="4" s="1"/>
  <c r="R1915" i="4" s="1"/>
  <c r="P1855" i="4"/>
  <c r="Q1855" i="4" s="1"/>
  <c r="R1855" i="4" s="1"/>
  <c r="P1795" i="4"/>
  <c r="Q1795" i="4" s="1"/>
  <c r="R1795" i="4" s="1"/>
  <c r="P1719" i="4"/>
  <c r="Q1719" i="4" s="1"/>
  <c r="R1719" i="4" s="1"/>
  <c r="P1476" i="4"/>
  <c r="Q1476" i="4" s="1"/>
  <c r="R1476" i="4" s="1"/>
  <c r="P1459" i="4"/>
  <c r="Q1459" i="4" s="1"/>
  <c r="R1459" i="4" s="1"/>
  <c r="P2060" i="4"/>
  <c r="Q2060" i="4" s="1"/>
  <c r="R2060" i="4" s="1"/>
  <c r="P1996" i="4"/>
  <c r="Q1996" i="4" s="1"/>
  <c r="R1996" i="4" s="1"/>
  <c r="P1932" i="4"/>
  <c r="Q1932" i="4" s="1"/>
  <c r="R1932" i="4" s="1"/>
  <c r="P1868" i="4"/>
  <c r="Q1868" i="4" s="1"/>
  <c r="R1868" i="4" s="1"/>
  <c r="P1804" i="4"/>
  <c r="Q1804" i="4" s="1"/>
  <c r="R1804" i="4" s="1"/>
  <c r="P1740" i="4"/>
  <c r="Q1740" i="4" s="1"/>
  <c r="R1740" i="4" s="1"/>
  <c r="P1642" i="4"/>
  <c r="Q1642" i="4" s="1"/>
  <c r="R1642" i="4" s="1"/>
  <c r="P1443" i="4"/>
  <c r="Q1443" i="4" s="1"/>
  <c r="R1443" i="4" s="1"/>
  <c r="P1075" i="4"/>
  <c r="Q1075" i="4" s="1"/>
  <c r="R1075" i="4" s="1"/>
  <c r="P1608" i="4"/>
  <c r="Q1608" i="4" s="1"/>
  <c r="R1608" i="4" s="1"/>
  <c r="P1423" i="4"/>
  <c r="Q1423" i="4" s="1"/>
  <c r="R1423" i="4" s="1"/>
  <c r="P1295" i="4"/>
  <c r="Q1295" i="4" s="1"/>
  <c r="R1295" i="4" s="1"/>
  <c r="P1167" i="4"/>
  <c r="Q1167" i="4" s="1"/>
  <c r="R1167" i="4" s="1"/>
  <c r="P1029" i="4"/>
  <c r="Q1029" i="4" s="1"/>
  <c r="R1029" i="4" s="1"/>
  <c r="P876" i="4"/>
  <c r="Q876" i="4" s="1"/>
  <c r="R876" i="4" s="1"/>
  <c r="P812" i="4"/>
  <c r="Q812" i="4" s="1"/>
  <c r="R812" i="4" s="1"/>
  <c r="P495" i="4"/>
  <c r="Q495" i="4" s="1"/>
  <c r="R495" i="4" s="1"/>
  <c r="P2103" i="4"/>
  <c r="Q2103" i="4" s="1"/>
  <c r="R2103" i="4" s="1"/>
  <c r="P2043" i="4"/>
  <c r="Q2043" i="4" s="1"/>
  <c r="R2043" i="4" s="1"/>
  <c r="P1987" i="4"/>
  <c r="Q1987" i="4" s="1"/>
  <c r="R1987" i="4" s="1"/>
  <c r="P1903" i="4"/>
  <c r="Q1903" i="4" s="1"/>
  <c r="R1903" i="4" s="1"/>
  <c r="P1847" i="4"/>
  <c r="Q1847" i="4" s="1"/>
  <c r="R1847" i="4" s="1"/>
  <c r="P1783" i="4"/>
  <c r="Q1783" i="4" s="1"/>
  <c r="R1783" i="4" s="1"/>
  <c r="P1723" i="4"/>
  <c r="Q1723" i="4" s="1"/>
  <c r="R1723" i="4" s="1"/>
  <c r="P1583" i="4"/>
  <c r="Q1583" i="4" s="1"/>
  <c r="R1583" i="4" s="1"/>
  <c r="P1299" i="4"/>
  <c r="Q1299" i="4" s="1"/>
  <c r="R1299" i="4" s="1"/>
  <c r="P1316" i="4"/>
  <c r="Q1316" i="4" s="1"/>
  <c r="R1316" i="4" s="1"/>
  <c r="P2080" i="4"/>
  <c r="Q2080" i="4" s="1"/>
  <c r="R2080" i="4" s="1"/>
  <c r="P2016" i="4"/>
  <c r="Q2016" i="4" s="1"/>
  <c r="R2016" i="4" s="1"/>
  <c r="P1952" i="4"/>
  <c r="Q1952" i="4" s="1"/>
  <c r="R1952" i="4" s="1"/>
  <c r="P1888" i="4"/>
  <c r="Q1888" i="4" s="1"/>
  <c r="R1888" i="4" s="1"/>
  <c r="P1824" i="4"/>
  <c r="Q1824" i="4" s="1"/>
  <c r="R1824" i="4" s="1"/>
  <c r="P1760" i="4"/>
  <c r="Q1760" i="4" s="1"/>
  <c r="R1760" i="4" s="1"/>
  <c r="P1508" i="4"/>
  <c r="Q1508" i="4" s="1"/>
  <c r="R1508" i="4" s="1"/>
  <c r="P1656" i="4"/>
  <c r="Q1656" i="4" s="1"/>
  <c r="R1656" i="4" s="1"/>
  <c r="P1472" i="4"/>
  <c r="Q1472" i="4" s="1"/>
  <c r="R1472" i="4" s="1"/>
  <c r="P1344" i="4"/>
  <c r="Q1344" i="4" s="1"/>
  <c r="R1344" i="4" s="1"/>
  <c r="P2091" i="4"/>
  <c r="Q2091" i="4" s="1"/>
  <c r="R2091" i="4" s="1"/>
  <c r="P2035" i="4"/>
  <c r="Q2035" i="4" s="1"/>
  <c r="R2035" i="4" s="1"/>
  <c r="P1967" i="4"/>
  <c r="Q1967" i="4" s="1"/>
  <c r="R1967" i="4" s="1"/>
  <c r="P1907" i="4"/>
  <c r="Q1907" i="4" s="1"/>
  <c r="R1907" i="4" s="1"/>
  <c r="P1811" i="4"/>
  <c r="Q1811" i="4" s="1"/>
  <c r="R1811" i="4" s="1"/>
  <c r="P1751" i="4"/>
  <c r="Q1751" i="4" s="1"/>
  <c r="R1751" i="4" s="1"/>
  <c r="P1516" i="4"/>
  <c r="Q1516" i="4" s="1"/>
  <c r="R1516" i="4" s="1"/>
  <c r="P2052" i="4"/>
  <c r="Q2052" i="4" s="1"/>
  <c r="R2052" i="4" s="1"/>
  <c r="P1988" i="4"/>
  <c r="Q1988" i="4" s="1"/>
  <c r="R1988" i="4" s="1"/>
  <c r="P1924" i="4"/>
  <c r="Q1924" i="4" s="1"/>
  <c r="R1924" i="4" s="1"/>
  <c r="P1860" i="4"/>
  <c r="Q1860" i="4" s="1"/>
  <c r="R1860" i="4" s="1"/>
  <c r="P1796" i="4"/>
  <c r="Q1796" i="4" s="1"/>
  <c r="R1796" i="4" s="1"/>
  <c r="P1732" i="4"/>
  <c r="Q1732" i="4" s="1"/>
  <c r="R1732" i="4" s="1"/>
  <c r="P1631" i="4"/>
  <c r="Q1631" i="4" s="1"/>
  <c r="R1631" i="4" s="1"/>
  <c r="P1514" i="4"/>
  <c r="Q1514" i="4" s="1"/>
  <c r="R1514" i="4" s="1"/>
  <c r="P1059" i="4"/>
  <c r="Q1059" i="4" s="1"/>
  <c r="R1059" i="4" s="1"/>
  <c r="P1640" i="4"/>
  <c r="Q1640" i="4" s="1"/>
  <c r="R1640" i="4" s="1"/>
  <c r="P1439" i="4"/>
  <c r="Q1439" i="4" s="1"/>
  <c r="R1439" i="4" s="1"/>
  <c r="P1311" i="4"/>
  <c r="Q1311" i="4" s="1"/>
  <c r="R1311" i="4" s="1"/>
  <c r="P1183" i="4"/>
  <c r="Q1183" i="4" s="1"/>
  <c r="R1183" i="4" s="1"/>
  <c r="P988" i="4"/>
  <c r="Q988" i="4" s="1"/>
  <c r="R988" i="4" s="1"/>
  <c r="P2079" i="4"/>
  <c r="Q2079" i="4" s="1"/>
  <c r="R2079" i="4" s="1"/>
  <c r="P2007" i="4"/>
  <c r="Q2007" i="4" s="1"/>
  <c r="R2007" i="4" s="1"/>
  <c r="P1935" i="4"/>
  <c r="Q1935" i="4" s="1"/>
  <c r="R1935" i="4" s="1"/>
  <c r="P1883" i="4"/>
  <c r="Q1883" i="4" s="1"/>
  <c r="R1883" i="4" s="1"/>
  <c r="P1827" i="4"/>
  <c r="Q1827" i="4" s="1"/>
  <c r="R1827" i="4" s="1"/>
  <c r="P1763" i="4"/>
  <c r="Q1763" i="4" s="1"/>
  <c r="R1763" i="4" s="1"/>
  <c r="P1715" i="4"/>
  <c r="Q1715" i="4" s="1"/>
  <c r="R1715" i="4" s="1"/>
  <c r="P1563" i="4"/>
  <c r="Q1563" i="4" s="1"/>
  <c r="R1563" i="4" s="1"/>
  <c r="P1171" i="4"/>
  <c r="Q1171" i="4" s="1"/>
  <c r="R1171" i="4" s="1"/>
  <c r="P2104" i="4"/>
  <c r="Q2104" i="4" s="1"/>
  <c r="R2104" i="4" s="1"/>
  <c r="P2040" i="4"/>
  <c r="Q2040" i="4" s="1"/>
  <c r="R2040" i="4" s="1"/>
  <c r="P1976" i="4"/>
  <c r="Q1976" i="4" s="1"/>
  <c r="R1976" i="4" s="1"/>
  <c r="P1912" i="4"/>
  <c r="Q1912" i="4" s="1"/>
  <c r="R1912" i="4" s="1"/>
  <c r="P1848" i="4"/>
  <c r="Q1848" i="4" s="1"/>
  <c r="R1848" i="4" s="1"/>
  <c r="P1784" i="4"/>
  <c r="Q1784" i="4" s="1"/>
  <c r="R1784" i="4" s="1"/>
  <c r="P1720" i="4"/>
  <c r="Q1720" i="4" s="1"/>
  <c r="R1720" i="4" s="1"/>
  <c r="P848" i="4"/>
  <c r="Q848" i="4" s="1"/>
  <c r="R848" i="4" s="1"/>
  <c r="P1495" i="4"/>
  <c r="Q1495" i="4" s="1"/>
  <c r="R1495" i="4" s="1"/>
  <c r="P1360" i="4"/>
  <c r="Q1360" i="4" s="1"/>
  <c r="R1360" i="4" s="1"/>
  <c r="P1232" i="4"/>
  <c r="Q1232" i="4" s="1"/>
  <c r="R1232" i="4" s="1"/>
  <c r="P1700" i="4"/>
  <c r="Q1700" i="4" s="1"/>
  <c r="R1700" i="4" s="1"/>
  <c r="P1572" i="4"/>
  <c r="Q1572" i="4" s="1"/>
  <c r="R1572" i="4" s="1"/>
  <c r="P952" i="4"/>
  <c r="Q952" i="4" s="1"/>
  <c r="R952" i="4" s="1"/>
  <c r="P489" i="4"/>
  <c r="Q489" i="4" s="1"/>
  <c r="R489" i="4" s="1"/>
  <c r="P800" i="4"/>
  <c r="Q800" i="4" s="1"/>
  <c r="R800" i="4" s="1"/>
  <c r="P1507" i="4"/>
  <c r="Q1507" i="4" s="1"/>
  <c r="R1507" i="4" s="1"/>
  <c r="P1384" i="4"/>
  <c r="Q1384" i="4" s="1"/>
  <c r="R1384" i="4" s="1"/>
  <c r="P1256" i="4"/>
  <c r="Q1256" i="4" s="1"/>
  <c r="R1256" i="4" s="1"/>
  <c r="P1128" i="4"/>
  <c r="Q1128" i="4" s="1"/>
  <c r="R1128" i="4" s="1"/>
  <c r="P900" i="4"/>
  <c r="Q900" i="4" s="1"/>
  <c r="R900" i="4" s="1"/>
  <c r="P1017" i="4"/>
  <c r="Q1017" i="4" s="1"/>
  <c r="R1017" i="4" s="1"/>
  <c r="P1001" i="4"/>
  <c r="Q1001" i="4" s="1"/>
  <c r="R1001" i="4" s="1"/>
  <c r="P985" i="4"/>
  <c r="Q985" i="4" s="1"/>
  <c r="R985" i="4" s="1"/>
  <c r="P969" i="4"/>
  <c r="Q969" i="4" s="1"/>
  <c r="R969" i="4" s="1"/>
  <c r="P953" i="4"/>
  <c r="Q953" i="4" s="1"/>
  <c r="R953" i="4" s="1"/>
  <c r="P937" i="4"/>
  <c r="Q937" i="4" s="1"/>
  <c r="R937" i="4" s="1"/>
  <c r="P921" i="4"/>
  <c r="Q921" i="4" s="1"/>
  <c r="R921" i="4" s="1"/>
  <c r="P905" i="4"/>
  <c r="Q905" i="4" s="1"/>
  <c r="R905" i="4" s="1"/>
  <c r="P889" i="4"/>
  <c r="Q889" i="4" s="1"/>
  <c r="R889" i="4" s="1"/>
  <c r="P825" i="4"/>
  <c r="Q825" i="4" s="1"/>
  <c r="R825" i="4" s="1"/>
  <c r="P541" i="4"/>
  <c r="Q541" i="4" s="1"/>
  <c r="R541" i="4" s="1"/>
  <c r="P744" i="4"/>
  <c r="Q744" i="4" s="1"/>
  <c r="R744" i="4" s="1"/>
  <c r="P706" i="4"/>
  <c r="Q706" i="4" s="1"/>
  <c r="R706" i="4" s="1"/>
  <c r="P674" i="4"/>
  <c r="Q674" i="4" s="1"/>
  <c r="R674" i="4" s="1"/>
  <c r="P606" i="4"/>
  <c r="Q606" i="4" s="1"/>
  <c r="R606" i="4" s="1"/>
  <c r="P461" i="4"/>
  <c r="Q461" i="4" s="1"/>
  <c r="R461" i="4" s="1"/>
  <c r="P722" i="4"/>
  <c r="Q722" i="4" s="1"/>
  <c r="R722" i="4" s="1"/>
  <c r="P611" i="4"/>
  <c r="Q611" i="4" s="1"/>
  <c r="R611" i="4" s="1"/>
  <c r="P595" i="4"/>
  <c r="Q595" i="4" s="1"/>
  <c r="R595" i="4" s="1"/>
  <c r="P579" i="4"/>
  <c r="Q579" i="4" s="1"/>
  <c r="R579" i="4" s="1"/>
  <c r="P453" i="4"/>
  <c r="Q453" i="4" s="1"/>
  <c r="R453" i="4" s="1"/>
  <c r="P418" i="4"/>
  <c r="Q418" i="4" s="1"/>
  <c r="R418" i="4" s="1"/>
  <c r="P539" i="4"/>
  <c r="Q539" i="4" s="1"/>
  <c r="R539" i="4" s="1"/>
  <c r="P475" i="4"/>
  <c r="Q475" i="4" s="1"/>
  <c r="R475" i="4" s="1"/>
  <c r="P411" i="4"/>
  <c r="Q411" i="4" s="1"/>
  <c r="R411" i="4" s="1"/>
  <c r="P277" i="4"/>
  <c r="Q277" i="4" s="1"/>
  <c r="R277" i="4" s="1"/>
  <c r="P74" i="4"/>
  <c r="Q74" i="4" s="1"/>
  <c r="R74" i="4" s="1"/>
  <c r="P393" i="4"/>
  <c r="Q393" i="4" s="1"/>
  <c r="R393" i="4" s="1"/>
  <c r="P563" i="4"/>
  <c r="Q563" i="4" s="1"/>
  <c r="R563" i="4" s="1"/>
  <c r="P305" i="4"/>
  <c r="Q305" i="4" s="1"/>
  <c r="R305" i="4" s="1"/>
  <c r="P160" i="4"/>
  <c r="Q160" i="4" s="1"/>
  <c r="R160" i="4" s="1"/>
  <c r="P190" i="4"/>
  <c r="Q190" i="4" s="1"/>
  <c r="P36" i="4"/>
  <c r="Q36" i="4" s="1"/>
  <c r="R36" i="4" s="1"/>
  <c r="P174" i="4"/>
  <c r="Q174" i="4" s="1"/>
  <c r="R174" i="4" s="1"/>
  <c r="P32" i="4"/>
  <c r="Q32" i="4" s="1"/>
  <c r="R32" i="4" s="1"/>
  <c r="P908" i="4"/>
  <c r="Q908" i="4" s="1"/>
  <c r="R908" i="4" s="1"/>
  <c r="P1588" i="4"/>
  <c r="Q1588" i="4" s="1"/>
  <c r="R1588" i="4" s="1"/>
  <c r="P1504" i="4"/>
  <c r="Q1504" i="4" s="1"/>
  <c r="R1504" i="4" s="1"/>
  <c r="P1468" i="4"/>
  <c r="Q1468" i="4" s="1"/>
  <c r="R1468" i="4" s="1"/>
  <c r="P1404" i="4"/>
  <c r="Q1404" i="4" s="1"/>
  <c r="R1404" i="4" s="1"/>
  <c r="P1340" i="4"/>
  <c r="Q1340" i="4" s="1"/>
  <c r="R1340" i="4" s="1"/>
  <c r="P1276" i="4"/>
  <c r="Q1276" i="4" s="1"/>
  <c r="R1276" i="4" s="1"/>
  <c r="P1212" i="4"/>
  <c r="Q1212" i="4" s="1"/>
  <c r="R1212" i="4" s="1"/>
  <c r="P1148" i="4"/>
  <c r="Q1148" i="4" s="1"/>
  <c r="R1148" i="4" s="1"/>
  <c r="P1067" i="4"/>
  <c r="Q1067" i="4" s="1"/>
  <c r="R1067" i="4" s="1"/>
  <c r="P992" i="4"/>
  <c r="Q992" i="4" s="1"/>
  <c r="R992" i="4" s="1"/>
  <c r="P1552" i="4"/>
  <c r="Q1552" i="4" s="1"/>
  <c r="R1552" i="4" s="1"/>
  <c r="P1415" i="4"/>
  <c r="Q1415" i="4" s="1"/>
  <c r="R1415" i="4" s="1"/>
  <c r="P1287" i="4"/>
  <c r="Q1287" i="4" s="1"/>
  <c r="R1287" i="4" s="1"/>
  <c r="P1159" i="4"/>
  <c r="Q1159" i="4" s="1"/>
  <c r="R1159" i="4" s="1"/>
  <c r="P1031" i="4"/>
  <c r="Q1031" i="4" s="1"/>
  <c r="R1031" i="4" s="1"/>
  <c r="P877" i="4"/>
  <c r="Q877" i="4" s="1"/>
  <c r="R877" i="4" s="1"/>
  <c r="P813" i="4"/>
  <c r="Q813" i="4" s="1"/>
  <c r="R813" i="4" s="1"/>
  <c r="P485" i="4"/>
  <c r="Q485" i="4" s="1"/>
  <c r="R485" i="4" s="1"/>
  <c r="P718" i="4"/>
  <c r="Q718" i="4" s="1"/>
  <c r="R718" i="4" s="1"/>
  <c r="P686" i="4"/>
  <c r="Q686" i="4" s="1"/>
  <c r="R686" i="4" s="1"/>
  <c r="P654" i="4"/>
  <c r="Q654" i="4" s="1"/>
  <c r="R654" i="4" s="1"/>
  <c r="P543" i="4"/>
  <c r="Q543" i="4" s="1"/>
  <c r="R543" i="4" s="1"/>
  <c r="P756" i="4"/>
  <c r="Q756" i="4" s="1"/>
  <c r="R756" i="4" s="1"/>
  <c r="P414" i="4"/>
  <c r="Q414" i="4" s="1"/>
  <c r="R414" i="4" s="1"/>
  <c r="P447" i="4"/>
  <c r="Q447" i="4" s="1"/>
  <c r="R447" i="4" s="1"/>
  <c r="P535" i="4"/>
  <c r="Q535" i="4" s="1"/>
  <c r="R535" i="4" s="1"/>
  <c r="P375" i="4"/>
  <c r="Q375" i="4" s="1"/>
  <c r="R375" i="4" s="1"/>
  <c r="P44" i="4"/>
  <c r="Q44" i="4" s="1"/>
  <c r="R44" i="4" s="1"/>
  <c r="P120" i="4"/>
  <c r="Q120" i="4" s="1"/>
  <c r="R120" i="4" s="1"/>
  <c r="P110" i="4"/>
  <c r="Q110" i="4" s="1"/>
  <c r="R110" i="4" s="1"/>
  <c r="P318" i="4"/>
  <c r="Q318" i="4" s="1"/>
  <c r="R318" i="4" s="1"/>
  <c r="P66" i="4"/>
  <c r="Q66" i="4" s="1"/>
  <c r="R66" i="4" s="1"/>
  <c r="P130" i="4"/>
  <c r="Q130" i="4" s="1"/>
  <c r="R130" i="4" s="1"/>
  <c r="P246" i="4"/>
  <c r="Q246" i="4" s="1"/>
  <c r="R246" i="4" s="1"/>
  <c r="P72" i="4"/>
  <c r="Q72" i="4" s="1"/>
  <c r="R72" i="4" s="1"/>
  <c r="P142" i="4"/>
  <c r="Q142" i="4" s="1"/>
  <c r="R142" i="4" s="1"/>
  <c r="P50" i="4"/>
  <c r="Q50" i="4" s="1"/>
  <c r="R50" i="4" s="1"/>
  <c r="P112" i="4"/>
  <c r="Q112" i="4" s="1"/>
  <c r="R112" i="4" s="1"/>
  <c r="P76" i="4"/>
  <c r="Q76" i="4" s="1"/>
  <c r="R76" i="4" s="1"/>
  <c r="P100" i="4"/>
  <c r="Q100" i="4" s="1"/>
  <c r="R100" i="4" s="1"/>
  <c r="P150" i="4"/>
  <c r="Q150" i="4" s="1"/>
  <c r="R150" i="4" s="1"/>
  <c r="P296" i="4"/>
  <c r="Q296" i="4" s="1"/>
  <c r="R296" i="4" s="1"/>
  <c r="P218" i="4"/>
  <c r="Q218" i="4" s="1"/>
  <c r="R218" i="4" s="1"/>
  <c r="P194" i="4"/>
  <c r="Q194" i="4" s="1"/>
  <c r="R194" i="4" s="1"/>
  <c r="P200" i="4"/>
  <c r="Q200" i="4" s="1"/>
  <c r="R200" i="4" s="1"/>
  <c r="P202" i="4"/>
  <c r="P515" i="4"/>
  <c r="Q515" i="4" s="1"/>
  <c r="R515" i="4" s="1"/>
  <c r="P321" i="4"/>
  <c r="Q321" i="4" s="1"/>
  <c r="R321" i="4" s="1"/>
  <c r="P407" i="4"/>
  <c r="Q407" i="4" s="1"/>
  <c r="R407" i="4" s="1"/>
  <c r="P347" i="4"/>
  <c r="Q347" i="4" s="1"/>
  <c r="R347" i="4" s="1"/>
  <c r="P363" i="4"/>
  <c r="Q363" i="4" s="1"/>
  <c r="R363" i="4" s="1"/>
  <c r="P546" i="4"/>
  <c r="Q546" i="4" s="1"/>
  <c r="R546" i="4" s="1"/>
  <c r="P445" i="4"/>
  <c r="Q445" i="4" s="1"/>
  <c r="R445" i="4" s="1"/>
  <c r="P521" i="4"/>
  <c r="Q521" i="4" s="1"/>
  <c r="R521" i="4" s="1"/>
  <c r="P576" i="4"/>
  <c r="Q576" i="4" s="1"/>
  <c r="R576" i="4" s="1"/>
  <c r="P592" i="4"/>
  <c r="Q592" i="4" s="1"/>
  <c r="R592" i="4" s="1"/>
  <c r="P608" i="4"/>
  <c r="Q608" i="4" s="1"/>
  <c r="R608" i="4" s="1"/>
  <c r="P754" i="4"/>
  <c r="Q754" i="4" s="1"/>
  <c r="R754" i="4" s="1"/>
  <c r="P473" i="4"/>
  <c r="Q473" i="4" s="1"/>
  <c r="R473" i="4" s="1"/>
  <c r="P594" i="4"/>
  <c r="Q594" i="4" s="1"/>
  <c r="R594" i="4" s="1"/>
  <c r="P672" i="4"/>
  <c r="Q672" i="4" s="1"/>
  <c r="R672" i="4" s="1"/>
  <c r="P704" i="4"/>
  <c r="Q704" i="4" s="1"/>
  <c r="R704" i="4" s="1"/>
  <c r="P742" i="4"/>
  <c r="Q742" i="4" s="1"/>
  <c r="R742" i="4" s="1"/>
  <c r="P431" i="4"/>
  <c r="Q431" i="4" s="1"/>
  <c r="R431" i="4" s="1"/>
  <c r="P760" i="4"/>
  <c r="Q760" i="4" s="1"/>
  <c r="R760" i="4" s="1"/>
  <c r="P821" i="4"/>
  <c r="Q821" i="4" s="1"/>
  <c r="R821" i="4" s="1"/>
  <c r="P885" i="4"/>
  <c r="Q885" i="4" s="1"/>
  <c r="R885" i="4" s="1"/>
  <c r="P902" i="4"/>
  <c r="Q902" i="4" s="1"/>
  <c r="R902" i="4" s="1"/>
  <c r="P918" i="4"/>
  <c r="Q918" i="4" s="1"/>
  <c r="R918" i="4" s="1"/>
  <c r="P934" i="4"/>
  <c r="Q934" i="4" s="1"/>
  <c r="R934" i="4" s="1"/>
  <c r="P950" i="4"/>
  <c r="Q950" i="4" s="1"/>
  <c r="R950" i="4" s="1"/>
  <c r="P966" i="4"/>
  <c r="Q966" i="4" s="1"/>
  <c r="R966" i="4" s="1"/>
  <c r="P982" i="4"/>
  <c r="Q982" i="4" s="1"/>
  <c r="R982" i="4" s="1"/>
  <c r="P998" i="4"/>
  <c r="Q998" i="4" s="1"/>
  <c r="R998" i="4" s="1"/>
  <c r="P1014" i="4"/>
  <c r="Q1014" i="4" s="1"/>
  <c r="R1014" i="4" s="1"/>
  <c r="P804" i="4"/>
  <c r="Q804" i="4" s="1"/>
  <c r="R804" i="4" s="1"/>
  <c r="P1111" i="4"/>
  <c r="Q1111" i="4" s="1"/>
  <c r="R1111" i="4" s="1"/>
  <c r="P1239" i="4"/>
  <c r="Q1239" i="4" s="1"/>
  <c r="R1239" i="4" s="1"/>
  <c r="P1367" i="4"/>
  <c r="Q1367" i="4" s="1"/>
  <c r="R1367" i="4" s="1"/>
  <c r="P1499" i="4"/>
  <c r="Q1499" i="4" s="1"/>
  <c r="R1499" i="4" s="1"/>
  <c r="P896" i="4"/>
  <c r="Q896" i="4" s="1"/>
  <c r="R896" i="4" s="1"/>
  <c r="P776" i="4"/>
  <c r="Q776" i="4" s="1"/>
  <c r="R776" i="4" s="1"/>
  <c r="P1115" i="4"/>
  <c r="Q1115" i="4" s="1"/>
  <c r="R1115" i="4" s="1"/>
  <c r="P1179" i="4"/>
  <c r="Q1179" i="4" s="1"/>
  <c r="R1179" i="4" s="1"/>
  <c r="P1243" i="4"/>
  <c r="Q1243" i="4" s="1"/>
  <c r="R1243" i="4" s="1"/>
  <c r="P1307" i="4"/>
  <c r="Q1307" i="4" s="1"/>
  <c r="R1307" i="4" s="1"/>
  <c r="P1371" i="4"/>
  <c r="Q1371" i="4" s="1"/>
  <c r="R1371" i="4" s="1"/>
  <c r="P1435" i="4"/>
  <c r="Q1435" i="4" s="1"/>
  <c r="R1435" i="4" s="1"/>
  <c r="P1526" i="4"/>
  <c r="Q1526" i="4" s="1"/>
  <c r="R1526" i="4" s="1"/>
  <c r="P1654" i="4"/>
  <c r="Q1654" i="4" s="1"/>
  <c r="R1654" i="4" s="1"/>
  <c r="P1168" i="4"/>
  <c r="Q1168" i="4" s="1"/>
  <c r="R1168" i="4" s="1"/>
  <c r="P30" i="4"/>
  <c r="Q30" i="4" s="1"/>
  <c r="R30" i="4" s="1"/>
  <c r="P238" i="4"/>
  <c r="Q238" i="4" s="1"/>
  <c r="R238" i="4" s="1"/>
  <c r="P248" i="4"/>
  <c r="Q248" i="4" s="1"/>
  <c r="R248" i="4" s="1"/>
  <c r="P92" i="4"/>
  <c r="Q92" i="4" s="1"/>
  <c r="R92" i="4" s="1"/>
  <c r="P270" i="4"/>
  <c r="Q270" i="4" s="1"/>
  <c r="R270" i="4" s="1"/>
  <c r="P293" i="4"/>
  <c r="Q293" i="4" s="1"/>
  <c r="R293" i="4" s="1"/>
  <c r="P531" i="4"/>
  <c r="Q531" i="4" s="1"/>
  <c r="R531" i="4" s="1"/>
  <c r="P425" i="4"/>
  <c r="Q425" i="4" s="1"/>
  <c r="R425" i="4" s="1"/>
  <c r="P314" i="4"/>
  <c r="Q314" i="4" s="1"/>
  <c r="R314" i="4" s="1"/>
  <c r="P505" i="4"/>
  <c r="Q505" i="4" s="1"/>
  <c r="R505" i="4" s="1"/>
  <c r="P252" i="4"/>
  <c r="Q252" i="4" s="1"/>
  <c r="R252" i="4" s="1"/>
  <c r="P463" i="4"/>
  <c r="Q463" i="4" s="1"/>
  <c r="R463" i="4" s="1"/>
  <c r="P724" i="4"/>
  <c r="Q724" i="4" s="1"/>
  <c r="R724" i="4" s="1"/>
  <c r="P514" i="4"/>
  <c r="Q514" i="4" s="1"/>
  <c r="R514" i="4" s="1"/>
  <c r="P614" i="4"/>
  <c r="Q614" i="4" s="1"/>
  <c r="R614" i="4" s="1"/>
  <c r="P630" i="4"/>
  <c r="Q630" i="4" s="1"/>
  <c r="R630" i="4" s="1"/>
  <c r="P646" i="4"/>
  <c r="Q646" i="4" s="1"/>
  <c r="R646" i="4" s="1"/>
  <c r="P676" i="4"/>
  <c r="Q676" i="4" s="1"/>
  <c r="R676" i="4" s="1"/>
  <c r="P708" i="4"/>
  <c r="Q708" i="4" s="1"/>
  <c r="R708" i="4" s="1"/>
  <c r="P477" i="4"/>
  <c r="Q477" i="4" s="1"/>
  <c r="R477" i="4" s="1"/>
  <c r="P785" i="4"/>
  <c r="Q785" i="4" s="1"/>
  <c r="R785" i="4" s="1"/>
  <c r="P849" i="4"/>
  <c r="Q849" i="4" s="1"/>
  <c r="R849" i="4" s="1"/>
  <c r="P820" i="4"/>
  <c r="Q820" i="4" s="1"/>
  <c r="R820" i="4" s="1"/>
  <c r="P980" i="4"/>
  <c r="Q980" i="4" s="1"/>
  <c r="R980" i="4" s="1"/>
  <c r="P1208" i="4"/>
  <c r="Q1208" i="4" s="1"/>
  <c r="R1208" i="4" s="1"/>
  <c r="P1336" i="4"/>
  <c r="Q1336" i="4" s="1"/>
  <c r="R1336" i="4" s="1"/>
  <c r="P1464" i="4"/>
  <c r="Q1464" i="4" s="1"/>
  <c r="R1464" i="4" s="1"/>
  <c r="P1696" i="4"/>
  <c r="Q1696" i="4" s="1"/>
  <c r="R1696" i="4" s="1"/>
  <c r="P936" i="4"/>
  <c r="Q936" i="4" s="1"/>
  <c r="R936" i="4" s="1"/>
  <c r="P1574" i="4"/>
  <c r="Q1574" i="4" s="1"/>
  <c r="R1574" i="4" s="1"/>
  <c r="P1702" i="4"/>
  <c r="Q1702" i="4" s="1"/>
  <c r="R1702" i="4" s="1"/>
  <c r="P125" i="4"/>
  <c r="Q125" i="4" s="1"/>
  <c r="R125" i="4" s="1"/>
  <c r="P339" i="4"/>
  <c r="Q339" i="4" s="1"/>
  <c r="R339" i="4" s="1"/>
  <c r="P197" i="4"/>
  <c r="Q197" i="4" s="1"/>
  <c r="R197" i="4" s="1"/>
  <c r="P439" i="4"/>
  <c r="Q439" i="4" s="1"/>
  <c r="R439" i="4" s="1"/>
  <c r="P429" i="4"/>
  <c r="Q429" i="4" s="1"/>
  <c r="R429" i="4" s="1"/>
  <c r="P509" i="4"/>
  <c r="Q509" i="4" s="1"/>
  <c r="R509" i="4" s="1"/>
  <c r="P415" i="4"/>
  <c r="Q415" i="4" s="1"/>
  <c r="R415" i="4" s="1"/>
  <c r="P602" i="4"/>
  <c r="Q602" i="4" s="1"/>
  <c r="R602" i="4" s="1"/>
  <c r="P696" i="4"/>
  <c r="Q696" i="4" s="1"/>
  <c r="R696" i="4" s="1"/>
  <c r="P746" i="4"/>
  <c r="Q746" i="4" s="1"/>
  <c r="R746" i="4" s="1"/>
  <c r="P797" i="4"/>
  <c r="Q797" i="4" s="1"/>
  <c r="R797" i="4" s="1"/>
  <c r="P745" i="4"/>
  <c r="Q745" i="4" s="1"/>
  <c r="R745" i="4" s="1"/>
  <c r="P1095" i="4"/>
  <c r="Q1095" i="4" s="1"/>
  <c r="R1095" i="4" s="1"/>
  <c r="P1255" i="4"/>
  <c r="Q1255" i="4" s="1"/>
  <c r="R1255" i="4" s="1"/>
  <c r="P1447" i="4"/>
  <c r="Q1447" i="4" s="1"/>
  <c r="R1447" i="4" s="1"/>
  <c r="P1680" i="4"/>
  <c r="Q1680" i="4" s="1"/>
  <c r="R1680" i="4" s="1"/>
  <c r="P1035" i="4"/>
  <c r="Q1035" i="4" s="1"/>
  <c r="R1035" i="4" s="1"/>
  <c r="P1164" i="4"/>
  <c r="Q1164" i="4" s="1"/>
  <c r="R1164" i="4" s="1"/>
  <c r="P1244" i="4"/>
  <c r="Q1244" i="4" s="1"/>
  <c r="R1244" i="4" s="1"/>
  <c r="P1324" i="4"/>
  <c r="Q1324" i="4" s="1"/>
  <c r="R1324" i="4" s="1"/>
  <c r="P1420" i="4"/>
  <c r="Q1420" i="4" s="1"/>
  <c r="R1420" i="4" s="1"/>
  <c r="P1488" i="4"/>
  <c r="Q1488" i="4" s="1"/>
  <c r="R1488" i="4" s="1"/>
  <c r="P1558" i="4"/>
  <c r="Q1558" i="4" s="1"/>
  <c r="R1558" i="4" s="1"/>
  <c r="P1039" i="4"/>
  <c r="Q1039" i="4" s="1"/>
  <c r="R1039" i="4" s="1"/>
  <c r="P108" i="4"/>
  <c r="Q108" i="4" s="1"/>
  <c r="R108" i="4" s="1"/>
  <c r="P20" i="4"/>
  <c r="Q20" i="4" s="1"/>
  <c r="R20" i="4" s="1"/>
  <c r="P193" i="4"/>
  <c r="Q193" i="4" s="1"/>
  <c r="R193" i="4" s="1"/>
  <c r="P210" i="4"/>
  <c r="Q210" i="4" s="1"/>
  <c r="R210" i="4" s="1"/>
  <c r="P499" i="4"/>
  <c r="Q499" i="4" s="1"/>
  <c r="R499" i="4" s="1"/>
  <c r="P423" i="4"/>
  <c r="Q423" i="4" s="1"/>
  <c r="R423" i="4" s="1"/>
  <c r="P216" i="4"/>
  <c r="Q216" i="4" s="1"/>
  <c r="R216" i="4" s="1"/>
  <c r="P395" i="4"/>
  <c r="Q395" i="4" s="1"/>
  <c r="R395" i="4" s="1"/>
  <c r="P491" i="4"/>
  <c r="Q491" i="4" s="1"/>
  <c r="R491" i="4" s="1"/>
  <c r="P266" i="4"/>
  <c r="Q266" i="4" s="1"/>
  <c r="R266" i="4" s="1"/>
  <c r="P766" i="4"/>
  <c r="Q766" i="4" s="1"/>
  <c r="R766" i="4" s="1"/>
  <c r="P583" i="4"/>
  <c r="Q583" i="4" s="1"/>
  <c r="R583" i="4" s="1"/>
  <c r="P603" i="4"/>
  <c r="Q603" i="4" s="1"/>
  <c r="R603" i="4" s="1"/>
  <c r="P648" i="4"/>
  <c r="Q648" i="4" s="1"/>
  <c r="R648" i="4" s="1"/>
  <c r="P525" i="4"/>
  <c r="Q525" i="4" s="1"/>
  <c r="R525" i="4" s="1"/>
  <c r="P658" i="4"/>
  <c r="Q658" i="4" s="1"/>
  <c r="R658" i="4" s="1"/>
  <c r="P700" i="4"/>
  <c r="Q700" i="4" s="1"/>
  <c r="R700" i="4" s="1"/>
  <c r="P762" i="4"/>
  <c r="Q762" i="4" s="1"/>
  <c r="R762" i="4" s="1"/>
  <c r="P793" i="4"/>
  <c r="Q793" i="4" s="1"/>
  <c r="R793" i="4" s="1"/>
  <c r="P873" i="4"/>
  <c r="Q873" i="4" s="1"/>
  <c r="R873" i="4" s="1"/>
  <c r="P909" i="4"/>
  <c r="Q909" i="4" s="1"/>
  <c r="R909" i="4" s="1"/>
  <c r="P929" i="4"/>
  <c r="Q929" i="4" s="1"/>
  <c r="R929" i="4" s="1"/>
  <c r="P949" i="4"/>
  <c r="Q949" i="4" s="1"/>
  <c r="R949" i="4" s="1"/>
  <c r="P973" i="4"/>
  <c r="Q973" i="4" s="1"/>
  <c r="R973" i="4" s="1"/>
  <c r="P993" i="4"/>
  <c r="Q993" i="4" s="1"/>
  <c r="R993" i="4" s="1"/>
  <c r="P1013" i="4"/>
  <c r="Q1013" i="4" s="1"/>
  <c r="R1013" i="4" s="1"/>
  <c r="P932" i="4"/>
  <c r="Q932" i="4" s="1"/>
  <c r="R932" i="4" s="1"/>
  <c r="P1192" i="4"/>
  <c r="Q1192" i="4" s="1"/>
  <c r="R1192" i="4" s="1"/>
  <c r="P1352" i="4"/>
  <c r="Q1352" i="4" s="1"/>
  <c r="R1352" i="4" s="1"/>
  <c r="P1536" i="4"/>
  <c r="Q1536" i="4" s="1"/>
  <c r="R1536" i="4" s="1"/>
  <c r="P976" i="4"/>
  <c r="Q976" i="4" s="1"/>
  <c r="R976" i="4" s="1"/>
  <c r="P920" i="4"/>
  <c r="Q920" i="4" s="1"/>
  <c r="R920" i="4" s="1"/>
  <c r="P1606" i="4"/>
  <c r="Q1606" i="4" s="1"/>
  <c r="R1606" i="4" s="1"/>
  <c r="P1152" i="4"/>
  <c r="Q1152" i="4" s="1"/>
  <c r="R1152" i="4" s="1"/>
  <c r="P1328" i="4"/>
  <c r="Q1328" i="4" s="1"/>
  <c r="R1328" i="4" s="1"/>
  <c r="P1560" i="4"/>
  <c r="Q1560" i="4" s="1"/>
  <c r="R1560" i="4" s="1"/>
  <c r="P1236" i="4"/>
  <c r="Q1236" i="4" s="1"/>
  <c r="R1236" i="4" s="1"/>
  <c r="P1768" i="4"/>
  <c r="Q1768" i="4" s="1"/>
  <c r="R1768" i="4" s="1"/>
  <c r="P1864" i="4"/>
  <c r="Q1864" i="4" s="1"/>
  <c r="R1864" i="4" s="1"/>
  <c r="P1944" i="4"/>
  <c r="Q1944" i="4" s="1"/>
  <c r="R1944" i="4" s="1"/>
  <c r="P2024" i="4"/>
  <c r="Q2024" i="4" s="1"/>
  <c r="R2024" i="4" s="1"/>
  <c r="P1267" i="4"/>
  <c r="Q1267" i="4" s="1"/>
  <c r="R1267" i="4" s="1"/>
  <c r="P1363" i="4"/>
  <c r="Q1363" i="4" s="1"/>
  <c r="R1363" i="4" s="1"/>
  <c r="P1647" i="4"/>
  <c r="Q1647" i="4" s="1"/>
  <c r="R1647" i="4" s="1"/>
  <c r="P1779" i="4"/>
  <c r="Q1779" i="4" s="1"/>
  <c r="R1779" i="4" s="1"/>
  <c r="P1851" i="4"/>
  <c r="Q1851" i="4" s="1"/>
  <c r="R1851" i="4" s="1"/>
  <c r="P1923" i="4"/>
  <c r="Q1923" i="4" s="1"/>
  <c r="R1923" i="4" s="1"/>
  <c r="P2023" i="4"/>
  <c r="Q2023" i="4" s="1"/>
  <c r="R2023" i="4" s="1"/>
  <c r="P816" i="4"/>
  <c r="Q816" i="4" s="1"/>
  <c r="R816" i="4" s="1"/>
  <c r="P1151" i="4"/>
  <c r="Q1151" i="4" s="1"/>
  <c r="R1151" i="4" s="1"/>
  <c r="P1343" i="4"/>
  <c r="Q1343" i="4" s="1"/>
  <c r="R1343" i="4" s="1"/>
  <c r="P1503" i="4"/>
  <c r="Q1503" i="4" s="1"/>
  <c r="R1503" i="4" s="1"/>
  <c r="P944" i="4"/>
  <c r="Q944" i="4" s="1"/>
  <c r="R944" i="4" s="1"/>
  <c r="P1547" i="4"/>
  <c r="Q1547" i="4" s="1"/>
  <c r="R1547" i="4" s="1"/>
  <c r="P1706" i="4"/>
  <c r="Q1706" i="4" s="1"/>
  <c r="R1706" i="4" s="1"/>
  <c r="P1780" i="4"/>
  <c r="Q1780" i="4" s="1"/>
  <c r="R1780" i="4" s="1"/>
  <c r="P1876" i="4"/>
  <c r="Q1876" i="4" s="1"/>
  <c r="R1876" i="4" s="1"/>
  <c r="P1956" i="4"/>
  <c r="Q1956" i="4" s="1"/>
  <c r="R1956" i="4" s="1"/>
  <c r="P2036" i="4"/>
  <c r="Q2036" i="4" s="1"/>
  <c r="R2036" i="4" s="1"/>
  <c r="P1444" i="4"/>
  <c r="Q1444" i="4" s="1"/>
  <c r="R1444" i="4" s="1"/>
  <c r="P1711" i="4"/>
  <c r="Q1711" i="4" s="1"/>
  <c r="R1711" i="4" s="1"/>
  <c r="P1803" i="4"/>
  <c r="Q1803" i="4" s="1"/>
  <c r="R1803" i="4" s="1"/>
  <c r="P1919" i="4"/>
  <c r="Q1919" i="4" s="1"/>
  <c r="R1919" i="4" s="1"/>
  <c r="P1991" i="4"/>
  <c r="Q1991" i="4" s="1"/>
  <c r="R1991" i="4" s="1"/>
  <c r="P2075" i="4"/>
  <c r="Q2075" i="4" s="1"/>
  <c r="R2075" i="4" s="1"/>
  <c r="P1376" i="4"/>
  <c r="Q1376" i="4" s="1"/>
  <c r="R1376" i="4" s="1"/>
  <c r="P1528" i="4"/>
  <c r="Q1528" i="4" s="1"/>
  <c r="R1528" i="4" s="1"/>
  <c r="P1364" i="4"/>
  <c r="Q1364" i="4" s="1"/>
  <c r="R1364" i="4" s="1"/>
  <c r="P1776" i="4"/>
  <c r="Q1776" i="4" s="1"/>
  <c r="R1776" i="4" s="1"/>
  <c r="P1856" i="4"/>
  <c r="Q1856" i="4" s="1"/>
  <c r="R1856" i="4" s="1"/>
  <c r="P1936" i="4"/>
  <c r="Q1936" i="4" s="1"/>
  <c r="R1936" i="4" s="1"/>
  <c r="P2032" i="4"/>
  <c r="Q2032" i="4" s="1"/>
  <c r="R2032" i="4" s="1"/>
  <c r="P2112" i="4"/>
  <c r="Q2112" i="4" s="1"/>
  <c r="R2112" i="4" s="1"/>
  <c r="P1156" i="4"/>
  <c r="Q1156" i="4" s="1"/>
  <c r="R1156" i="4" s="1"/>
  <c r="P1627" i="4"/>
  <c r="Q1627" i="4" s="1"/>
  <c r="R1627" i="4" s="1"/>
  <c r="P1759" i="4"/>
  <c r="Q1759" i="4" s="1"/>
  <c r="R1759" i="4" s="1"/>
  <c r="P1835" i="4"/>
  <c r="Q1835" i="4" s="1"/>
  <c r="R1835" i="4" s="1"/>
  <c r="P1927" i="4"/>
  <c r="Q1927" i="4" s="1"/>
  <c r="R1927" i="4" s="1"/>
  <c r="P2015" i="4"/>
  <c r="Q2015" i="4" s="1"/>
  <c r="R2015" i="4" s="1"/>
  <c r="P2087" i="4"/>
  <c r="Q2087" i="4" s="1"/>
  <c r="R2087" i="4" s="1"/>
  <c r="P559" i="4"/>
  <c r="Q559" i="4" s="1"/>
  <c r="R559" i="4" s="1"/>
  <c r="P844" i="4"/>
  <c r="Q844" i="4" s="1"/>
  <c r="R844" i="4" s="1"/>
  <c r="P1020" i="4"/>
  <c r="Q1020" i="4" s="1"/>
  <c r="R1020" i="4" s="1"/>
  <c r="P1199" i="4"/>
  <c r="Q1199" i="4" s="1"/>
  <c r="R1199" i="4" s="1"/>
  <c r="P1359" i="4"/>
  <c r="Q1359" i="4" s="1"/>
  <c r="R1359" i="4" s="1"/>
  <c r="P1544" i="4"/>
  <c r="Q1544" i="4" s="1"/>
  <c r="R1544" i="4" s="1"/>
  <c r="P1124" i="4"/>
  <c r="Q1124" i="4" s="1"/>
  <c r="R1124" i="4" s="1"/>
  <c r="P1567" i="4"/>
  <c r="Q1567" i="4" s="1"/>
  <c r="R1567" i="4" s="1"/>
  <c r="P1724" i="4"/>
  <c r="Q1724" i="4" s="1"/>
  <c r="R1724" i="4" s="1"/>
  <c r="P1836" i="4"/>
  <c r="Q1836" i="4" s="1"/>
  <c r="R1836" i="4" s="1"/>
  <c r="P1964" i="4"/>
  <c r="Q1964" i="4" s="1"/>
  <c r="R1964" i="4" s="1"/>
  <c r="P2092" i="4"/>
  <c r="Q2092" i="4" s="1"/>
  <c r="R2092" i="4" s="1"/>
  <c r="P1548" i="4"/>
  <c r="Q1548" i="4" s="1"/>
  <c r="R1548" i="4" s="1"/>
  <c r="P1819" i="4"/>
  <c r="Q1819" i="4" s="1"/>
  <c r="R1819" i="4" s="1"/>
  <c r="P1951" i="4"/>
  <c r="Q1951" i="4" s="1"/>
  <c r="R1951" i="4" s="1"/>
  <c r="P2055" i="4"/>
  <c r="Q2055" i="4" s="1"/>
  <c r="R2055" i="4" s="1"/>
  <c r="P1626" i="4"/>
  <c r="Q1626" i="4" s="1"/>
  <c r="R1626" i="4" s="1"/>
  <c r="P1546" i="4"/>
  <c r="Q1546" i="4" s="1"/>
  <c r="R1546" i="4" s="1"/>
  <c r="P1628" i="4"/>
  <c r="Q1628" i="4" s="1"/>
  <c r="R1628" i="4" s="1"/>
  <c r="P1347" i="4"/>
  <c r="Q1347" i="4" s="1"/>
  <c r="R1347" i="4" s="1"/>
  <c r="P1659" i="4"/>
  <c r="Q1659" i="4" s="1"/>
  <c r="R1659" i="4" s="1"/>
  <c r="P1662" i="4"/>
  <c r="Q1662" i="4" s="1"/>
  <c r="R1662" i="4" s="1"/>
  <c r="P1502" i="4"/>
  <c r="Q1502" i="4" s="1"/>
  <c r="R1502" i="4" s="1"/>
  <c r="P1581" i="4"/>
  <c r="Q1581" i="4" s="1"/>
  <c r="R1581" i="4" s="1"/>
  <c r="P2102" i="4"/>
  <c r="Q2102" i="4" s="1"/>
  <c r="R2102" i="4" s="1"/>
  <c r="P2070" i="4"/>
  <c r="Q2070" i="4" s="1"/>
  <c r="R2070" i="4" s="1"/>
  <c r="P2038" i="4"/>
  <c r="Q2038" i="4" s="1"/>
  <c r="R2038" i="4" s="1"/>
  <c r="P2006" i="4"/>
  <c r="Q2006" i="4" s="1"/>
  <c r="R2006" i="4" s="1"/>
  <c r="P1974" i="4"/>
  <c r="Q1974" i="4" s="1"/>
  <c r="R1974" i="4" s="1"/>
  <c r="P1942" i="4"/>
  <c r="Q1942" i="4" s="1"/>
  <c r="R1942" i="4" s="1"/>
  <c r="P1910" i="4"/>
  <c r="Q1910" i="4" s="1"/>
  <c r="R1910" i="4" s="1"/>
  <c r="P1878" i="4"/>
  <c r="Q1878" i="4" s="1"/>
  <c r="R1878" i="4" s="1"/>
  <c r="P1842" i="4"/>
  <c r="Q1842" i="4" s="1"/>
  <c r="R1842" i="4" s="1"/>
  <c r="P1802" i="4"/>
  <c r="Q1802" i="4" s="1"/>
  <c r="R1802" i="4" s="1"/>
  <c r="P1758" i="4"/>
  <c r="Q1758" i="4" s="1"/>
  <c r="R1758" i="4" s="1"/>
  <c r="P1714" i="4"/>
  <c r="Q1714" i="4" s="1"/>
  <c r="R1714" i="4" s="1"/>
  <c r="P1518" i="4"/>
  <c r="Q1518" i="4" s="1"/>
  <c r="R1518" i="4" s="1"/>
  <c r="P1510" i="4"/>
  <c r="Q1510" i="4" s="1"/>
  <c r="R1510" i="4" s="1"/>
  <c r="P1533" i="4"/>
  <c r="Q1533" i="4" s="1"/>
  <c r="R1533" i="4" s="1"/>
  <c r="P947" i="4"/>
  <c r="Q947" i="4" s="1"/>
  <c r="R947" i="4" s="1"/>
  <c r="P1667" i="4"/>
  <c r="Q1667" i="4" s="1"/>
  <c r="R1667" i="4" s="1"/>
  <c r="P1577" i="4"/>
  <c r="Q1577" i="4" s="1"/>
  <c r="R1577" i="4" s="1"/>
  <c r="P1497" i="4"/>
  <c r="Q1497" i="4" s="1"/>
  <c r="R1497" i="4" s="1"/>
  <c r="P1330" i="4"/>
  <c r="Q1330" i="4" s="1"/>
  <c r="R1330" i="4" s="1"/>
  <c r="P1154" i="4"/>
  <c r="Q1154" i="4" s="1"/>
  <c r="R1154" i="4" s="1"/>
  <c r="P991" i="4"/>
  <c r="Q991" i="4" s="1"/>
  <c r="R991" i="4" s="1"/>
  <c r="P815" i="4"/>
  <c r="Q815" i="4" s="1"/>
  <c r="R815" i="4" s="1"/>
  <c r="P835" i="4"/>
  <c r="Q835" i="4" s="1"/>
  <c r="R835" i="4" s="1"/>
  <c r="P1573" i="4"/>
  <c r="Q1573" i="4" s="1"/>
  <c r="R1573" i="4" s="1"/>
  <c r="P1374" i="4"/>
  <c r="Q1374" i="4" s="1"/>
  <c r="R1374" i="4" s="1"/>
  <c r="P1198" i="4"/>
  <c r="Q1198" i="4" s="1"/>
  <c r="R1198" i="4" s="1"/>
  <c r="P1038" i="4"/>
  <c r="Q1038" i="4" s="1"/>
  <c r="R1038" i="4" s="1"/>
  <c r="P859" i="4"/>
  <c r="Q859" i="4" s="1"/>
  <c r="R859" i="4" s="1"/>
  <c r="P2113" i="4"/>
  <c r="Q2113" i="4" s="1"/>
  <c r="R2113" i="4" s="1"/>
  <c r="P2073" i="4"/>
  <c r="Q2073" i="4" s="1"/>
  <c r="R2073" i="4" s="1"/>
  <c r="P2029" i="4"/>
  <c r="Q2029" i="4" s="1"/>
  <c r="R2029" i="4" s="1"/>
  <c r="P1985" i="4"/>
  <c r="Q1985" i="4" s="1"/>
  <c r="R1985" i="4" s="1"/>
  <c r="P1945" i="4"/>
  <c r="Q1945" i="4" s="1"/>
  <c r="R1945" i="4" s="1"/>
  <c r="P1901" i="4"/>
  <c r="Q1901" i="4" s="1"/>
  <c r="R1901" i="4" s="1"/>
  <c r="P1857" i="4"/>
  <c r="Q1857" i="4" s="1"/>
  <c r="R1857" i="4" s="1"/>
  <c r="P1817" i="4"/>
  <c r="Q1817" i="4" s="1"/>
  <c r="R1817" i="4" s="1"/>
  <c r="P1773" i="4"/>
  <c r="Q1773" i="4" s="1"/>
  <c r="R1773" i="4" s="1"/>
  <c r="P1729" i="4"/>
  <c r="Q1729" i="4" s="1"/>
  <c r="R1729" i="4" s="1"/>
  <c r="P1665" i="4"/>
  <c r="Q1665" i="4" s="1"/>
  <c r="R1665" i="4" s="1"/>
  <c r="P1570" i="4"/>
  <c r="Q1570" i="4" s="1"/>
  <c r="R1570" i="4" s="1"/>
  <c r="P1482" i="4"/>
  <c r="Q1482" i="4" s="1"/>
  <c r="R1482" i="4" s="1"/>
  <c r="P1322" i="4"/>
  <c r="Q1322" i="4" s="1"/>
  <c r="R1322" i="4" s="1"/>
  <c r="P1146" i="4"/>
  <c r="Q1146" i="4" s="1"/>
  <c r="R1146" i="4" s="1"/>
  <c r="P967" i="4"/>
  <c r="Q967" i="4" s="1"/>
  <c r="R967" i="4" s="1"/>
  <c r="P807" i="4"/>
  <c r="Q807" i="4" s="1"/>
  <c r="R807" i="4" s="1"/>
  <c r="P181" i="4"/>
  <c r="Q181" i="4" s="1"/>
  <c r="R181" i="4" s="1"/>
  <c r="P1072" i="4"/>
  <c r="Q1072" i="4" s="1"/>
  <c r="R1072" i="4" s="1"/>
  <c r="P763" i="4"/>
  <c r="Q763" i="4" s="1"/>
  <c r="R763" i="4" s="1"/>
  <c r="P1449" i="4"/>
  <c r="Q1449" i="4" s="1"/>
  <c r="R1449" i="4" s="1"/>
  <c r="P1389" i="4"/>
  <c r="Q1389" i="4" s="1"/>
  <c r="R1389" i="4" s="1"/>
  <c r="P1337" i="4"/>
  <c r="P1277" i="4"/>
  <c r="Q1277" i="4" s="1"/>
  <c r="R1277" i="4" s="1"/>
  <c r="P1221" i="4"/>
  <c r="Q1221" i="4" s="1"/>
  <c r="R1221" i="4" s="1"/>
  <c r="P1165" i="4"/>
  <c r="Q1165" i="4" s="1"/>
  <c r="R1165" i="4" s="1"/>
  <c r="P1109" i="4"/>
  <c r="Q1109" i="4" s="1"/>
  <c r="R1109" i="4" s="1"/>
  <c r="P1049" i="4"/>
  <c r="Q1049" i="4" s="1"/>
  <c r="R1049" i="4" s="1"/>
  <c r="P149" i="4"/>
  <c r="Q149" i="4" s="1"/>
  <c r="R149" i="4" s="1"/>
  <c r="P685" i="4"/>
  <c r="Q685" i="4" s="1"/>
  <c r="R685" i="4" s="1"/>
  <c r="P625" i="4"/>
  <c r="Q625" i="4" s="1"/>
  <c r="R625" i="4" s="1"/>
  <c r="P449" i="4"/>
  <c r="Q449" i="4" s="1"/>
  <c r="R449" i="4" s="1"/>
  <c r="P882" i="4"/>
  <c r="Q882" i="4" s="1"/>
  <c r="R882" i="4" s="1"/>
  <c r="P770" i="4"/>
  <c r="Q770" i="4" s="1"/>
  <c r="R770" i="4" s="1"/>
  <c r="P476" i="4"/>
  <c r="Q476" i="4" s="1"/>
  <c r="R476" i="4" s="1"/>
  <c r="P699" i="4"/>
  <c r="Q699" i="4" s="1"/>
  <c r="R699" i="4" s="1"/>
  <c r="P424" i="4"/>
  <c r="Q424" i="4" s="1"/>
  <c r="R424" i="4" s="1"/>
  <c r="P373" i="4"/>
  <c r="Q373" i="4" s="1"/>
  <c r="R373" i="4" s="1"/>
  <c r="P307" i="4"/>
  <c r="Q307" i="4" s="1"/>
  <c r="R307" i="4" s="1"/>
  <c r="P233" i="4"/>
  <c r="Q233" i="4" s="1"/>
  <c r="R233" i="4" s="1"/>
  <c r="P169" i="4"/>
  <c r="Q169" i="4" s="1"/>
  <c r="R169" i="4" s="1"/>
  <c r="P70" i="4"/>
  <c r="Q70" i="4" s="1"/>
  <c r="R70" i="4" s="1"/>
  <c r="P64" i="4"/>
  <c r="Q64" i="4" s="1"/>
  <c r="R64" i="4" s="1"/>
  <c r="P198" i="4"/>
  <c r="Q198" i="4" s="1"/>
  <c r="R198" i="4" s="1"/>
  <c r="P306" i="4"/>
  <c r="Q306" i="4" s="1"/>
  <c r="R306" i="4" s="1"/>
  <c r="P82" i="4"/>
  <c r="Q82" i="4" s="1"/>
  <c r="R82" i="4" s="1"/>
  <c r="P42" i="4"/>
  <c r="Q42" i="4" s="1"/>
  <c r="R42" i="4" s="1"/>
  <c r="P242" i="4"/>
  <c r="Q242" i="4" s="1"/>
  <c r="R242" i="4" s="1"/>
  <c r="P86" i="4"/>
  <c r="Q86" i="4" s="1"/>
  <c r="R86" i="4" s="1"/>
  <c r="P158" i="4"/>
  <c r="Q158" i="4" s="1"/>
  <c r="R158" i="4" s="1"/>
  <c r="P62" i="4"/>
  <c r="Q62" i="4" s="1"/>
  <c r="R62" i="4" s="1"/>
  <c r="P166" i="4"/>
  <c r="Q166" i="4" s="1"/>
  <c r="R166" i="4" s="1"/>
  <c r="P162" i="4"/>
  <c r="Q162" i="4" s="1"/>
  <c r="R162" i="4" s="1"/>
  <c r="P116" i="4"/>
  <c r="Q116" i="4" s="1"/>
  <c r="R116" i="4" s="1"/>
  <c r="P214" i="4"/>
  <c r="Q214" i="4" s="1"/>
  <c r="R214" i="4" s="1"/>
  <c r="P184" i="4"/>
  <c r="Q184" i="4" s="1"/>
  <c r="R184" i="4" s="1"/>
  <c r="P302" i="4"/>
  <c r="Q302" i="4" s="1"/>
  <c r="R302" i="4" s="1"/>
  <c r="P60" i="4"/>
  <c r="Q60" i="4" s="1"/>
  <c r="R60" i="4" s="1"/>
  <c r="P264" i="4"/>
  <c r="Q264" i="4" s="1"/>
  <c r="R264" i="4" s="1"/>
  <c r="P317" i="4"/>
  <c r="Q317" i="4" s="1"/>
  <c r="R317" i="4" s="1"/>
  <c r="P222" i="4"/>
  <c r="Q222" i="4" s="1"/>
  <c r="R222" i="4" s="1"/>
  <c r="P359" i="4"/>
  <c r="Q359" i="4" s="1"/>
  <c r="R359" i="4" s="1"/>
  <c r="P441" i="4"/>
  <c r="Q441" i="4" s="1"/>
  <c r="R441" i="4" s="1"/>
  <c r="P154" i="4"/>
  <c r="Q154" i="4" s="1"/>
  <c r="R154" i="4" s="1"/>
  <c r="P383" i="4"/>
  <c r="Q383" i="4" s="1"/>
  <c r="R383" i="4" s="1"/>
  <c r="P750" i="4"/>
  <c r="Q750" i="4" s="1"/>
  <c r="R750" i="4" s="1"/>
  <c r="P457" i="4"/>
  <c r="Q457" i="4" s="1"/>
  <c r="R457" i="4" s="1"/>
  <c r="P542" i="4"/>
  <c r="Q542" i="4" s="1"/>
  <c r="R542" i="4" s="1"/>
  <c r="P580" i="4"/>
  <c r="Q580" i="4" s="1"/>
  <c r="R580" i="4" s="1"/>
  <c r="P596" i="4"/>
  <c r="Q596" i="4" s="1"/>
  <c r="R596" i="4" s="1"/>
  <c r="P612" i="4"/>
  <c r="Q612" i="4" s="1"/>
  <c r="R612" i="4" s="1"/>
  <c r="P301" i="4"/>
  <c r="Q301" i="4" s="1"/>
  <c r="R301" i="4" s="1"/>
  <c r="P533" i="4"/>
  <c r="Q533" i="4" s="1"/>
  <c r="R533" i="4" s="1"/>
  <c r="P610" i="4"/>
  <c r="Q610" i="4" s="1"/>
  <c r="R610" i="4" s="1"/>
  <c r="P678" i="4"/>
  <c r="Q678" i="4" s="1"/>
  <c r="R678" i="4" s="1"/>
  <c r="P710" i="4"/>
  <c r="Q710" i="4" s="1"/>
  <c r="R710" i="4" s="1"/>
  <c r="P758" i="4"/>
  <c r="Q758" i="4" s="1"/>
  <c r="R758" i="4" s="1"/>
  <c r="P1030" i="4"/>
  <c r="Q1030" i="4" s="1"/>
  <c r="R1030" i="4" s="1"/>
  <c r="P773" i="4"/>
  <c r="Q773" i="4" s="1"/>
  <c r="R773" i="4" s="1"/>
  <c r="P837" i="4"/>
  <c r="Q837" i="4" s="1"/>
  <c r="R837" i="4" s="1"/>
  <c r="P890" i="4"/>
  <c r="Q890" i="4" s="1"/>
  <c r="R890" i="4" s="1"/>
  <c r="P906" i="4"/>
  <c r="Q906" i="4" s="1"/>
  <c r="R906" i="4" s="1"/>
  <c r="P922" i="4"/>
  <c r="Q922" i="4" s="1"/>
  <c r="R922" i="4" s="1"/>
  <c r="P938" i="4"/>
  <c r="Q938" i="4" s="1"/>
  <c r="R938" i="4" s="1"/>
  <c r="P954" i="4"/>
  <c r="Q954" i="4" s="1"/>
  <c r="R954" i="4" s="1"/>
  <c r="P970" i="4"/>
  <c r="Q970" i="4" s="1"/>
  <c r="R970" i="4" s="1"/>
  <c r="P986" i="4"/>
  <c r="Q986" i="4" s="1"/>
  <c r="R986" i="4" s="1"/>
  <c r="P1002" i="4"/>
  <c r="Q1002" i="4" s="1"/>
  <c r="R1002" i="4" s="1"/>
  <c r="P1018" i="4"/>
  <c r="Q1018" i="4" s="1"/>
  <c r="R1018" i="4" s="1"/>
  <c r="P868" i="4"/>
  <c r="Q868" i="4" s="1"/>
  <c r="R868" i="4" s="1"/>
  <c r="P1143" i="4"/>
  <c r="Q1143" i="4" s="1"/>
  <c r="R1143" i="4" s="1"/>
  <c r="P1271" i="4"/>
  <c r="Q1271" i="4" s="1"/>
  <c r="R1271" i="4" s="1"/>
  <c r="P1399" i="4"/>
  <c r="Q1399" i="4" s="1"/>
  <c r="R1399" i="4" s="1"/>
  <c r="P1520" i="4"/>
  <c r="Q1520" i="4" s="1"/>
  <c r="R1520" i="4" s="1"/>
  <c r="P1008" i="4"/>
  <c r="Q1008" i="4" s="1"/>
  <c r="R1008" i="4" s="1"/>
  <c r="P840" i="4"/>
  <c r="Q840" i="4" s="1"/>
  <c r="R840" i="4" s="1"/>
  <c r="P1131" i="4"/>
  <c r="Q1131" i="4" s="1"/>
  <c r="R1131" i="4" s="1"/>
  <c r="P1195" i="4"/>
  <c r="Q1195" i="4" s="1"/>
  <c r="R1195" i="4" s="1"/>
  <c r="P1259" i="4"/>
  <c r="Q1259" i="4" s="1"/>
  <c r="R1259" i="4" s="1"/>
  <c r="P1323" i="4"/>
  <c r="Q1323" i="4" s="1"/>
  <c r="R1323" i="4" s="1"/>
  <c r="P1387" i="4"/>
  <c r="Q1387" i="4" s="1"/>
  <c r="R1387" i="4" s="1"/>
  <c r="P1451" i="4"/>
  <c r="Q1451" i="4" s="1"/>
  <c r="R1451" i="4" s="1"/>
  <c r="P1556" i="4"/>
  <c r="Q1556" i="4" s="1"/>
  <c r="R1556" i="4" s="1"/>
  <c r="P1684" i="4"/>
  <c r="Q1684" i="4" s="1"/>
  <c r="R1684" i="4" s="1"/>
  <c r="P1184" i="4"/>
  <c r="Q1184" i="4" s="1"/>
  <c r="R1184" i="4" s="1"/>
  <c r="P46" i="4"/>
  <c r="Q46" i="4" s="1"/>
  <c r="R46" i="4" s="1"/>
  <c r="P241" i="4"/>
  <c r="Q241" i="4" s="1"/>
  <c r="R241" i="4" s="1"/>
  <c r="P24" i="4"/>
  <c r="Q24" i="4" s="1"/>
  <c r="R24" i="4" s="1"/>
  <c r="P168" i="4"/>
  <c r="Q168" i="4" s="1"/>
  <c r="R168" i="4" s="1"/>
  <c r="P273" i="4"/>
  <c r="Q273" i="4" s="1"/>
  <c r="R273" i="4" s="1"/>
  <c r="P371" i="4"/>
  <c r="Q371" i="4" s="1"/>
  <c r="R371" i="4" s="1"/>
  <c r="P172" i="4"/>
  <c r="Q172" i="4" s="1"/>
  <c r="R172" i="4" s="1"/>
  <c r="P455" i="4"/>
  <c r="Q455" i="4" s="1"/>
  <c r="R455" i="4" s="1"/>
  <c r="P331" i="4"/>
  <c r="Q331" i="4" s="1"/>
  <c r="R331" i="4" s="1"/>
  <c r="P511" i="4"/>
  <c r="Q511" i="4" s="1"/>
  <c r="R511" i="4" s="1"/>
  <c r="P370" i="4"/>
  <c r="Q370" i="4" s="1"/>
  <c r="R370" i="4" s="1"/>
  <c r="P527" i="4"/>
  <c r="Q527" i="4" s="1"/>
  <c r="R527" i="4" s="1"/>
  <c r="P738" i="4"/>
  <c r="Q738" i="4" s="1"/>
  <c r="R738" i="4" s="1"/>
  <c r="P558" i="4"/>
  <c r="Q558" i="4" s="1"/>
  <c r="R558" i="4" s="1"/>
  <c r="P618" i="4"/>
  <c r="Q618" i="4" s="1"/>
  <c r="R618" i="4" s="1"/>
  <c r="P634" i="4"/>
  <c r="Q634" i="4" s="1"/>
  <c r="R634" i="4" s="1"/>
  <c r="P650" i="4"/>
  <c r="Q650" i="4" s="1"/>
  <c r="R650" i="4" s="1"/>
  <c r="P682" i="4"/>
  <c r="Q682" i="4" s="1"/>
  <c r="R682" i="4" s="1"/>
  <c r="P714" i="4"/>
  <c r="Q714" i="4" s="1"/>
  <c r="R714" i="4" s="1"/>
  <c r="P510" i="4"/>
  <c r="Q510" i="4" s="1"/>
  <c r="R510" i="4" s="1"/>
  <c r="P801" i="4"/>
  <c r="Q801" i="4" s="1"/>
  <c r="R801" i="4" s="1"/>
  <c r="P865" i="4"/>
  <c r="Q865" i="4" s="1"/>
  <c r="R865" i="4" s="1"/>
  <c r="P884" i="4"/>
  <c r="Q884" i="4" s="1"/>
  <c r="R884" i="4" s="1"/>
  <c r="P1012" i="4"/>
  <c r="Q1012" i="4" s="1"/>
  <c r="R1012" i="4" s="1"/>
  <c r="P1240" i="4"/>
  <c r="Q1240" i="4" s="1"/>
  <c r="R1240" i="4" s="1"/>
  <c r="P1368" i="4"/>
  <c r="Q1368" i="4" s="1"/>
  <c r="R1368" i="4" s="1"/>
  <c r="P1491" i="4"/>
  <c r="Q1491" i="4" s="1"/>
  <c r="R1491" i="4" s="1"/>
  <c r="P792" i="4"/>
  <c r="Q792" i="4" s="1"/>
  <c r="R792" i="4" s="1"/>
  <c r="P968" i="4"/>
  <c r="Q968" i="4" s="1"/>
  <c r="R968" i="4" s="1"/>
  <c r="P1604" i="4"/>
  <c r="Q1604" i="4" s="1"/>
  <c r="R1604" i="4" s="1"/>
  <c r="P832" i="4"/>
  <c r="Q832" i="4" s="1"/>
  <c r="R832" i="4" s="1"/>
  <c r="P144" i="4"/>
  <c r="Q144" i="4" s="1"/>
  <c r="R144" i="4" s="1"/>
  <c r="P419" i="4"/>
  <c r="Q419" i="4" s="1"/>
  <c r="R419" i="4" s="1"/>
  <c r="P213" i="4"/>
  <c r="Q213" i="4" s="1"/>
  <c r="R213" i="4" s="1"/>
  <c r="P471" i="4"/>
  <c r="Q471" i="4" s="1"/>
  <c r="R471" i="4" s="1"/>
  <c r="P462" i="4"/>
  <c r="Q462" i="4" s="1"/>
  <c r="R462" i="4" s="1"/>
  <c r="P620" i="4"/>
  <c r="Q620" i="4" s="1"/>
  <c r="R620" i="4" s="1"/>
  <c r="P479" i="4"/>
  <c r="Q479" i="4" s="1"/>
  <c r="R479" i="4" s="1"/>
  <c r="P664" i="4"/>
  <c r="Q664" i="4" s="1"/>
  <c r="R664" i="4" s="1"/>
  <c r="P702" i="4"/>
  <c r="Q702" i="4" s="1"/>
  <c r="R702" i="4" s="1"/>
  <c r="P402" i="4"/>
  <c r="Q402" i="4" s="1"/>
  <c r="R402" i="4" s="1"/>
  <c r="P829" i="4"/>
  <c r="Q829" i="4" s="1"/>
  <c r="R829" i="4" s="1"/>
  <c r="P772" i="4"/>
  <c r="Q772" i="4" s="1"/>
  <c r="R772" i="4" s="1"/>
  <c r="P1127" i="4"/>
  <c r="Q1127" i="4" s="1"/>
  <c r="R1127" i="4" s="1"/>
  <c r="P1319" i="4"/>
  <c r="Q1319" i="4" s="1"/>
  <c r="R1319" i="4" s="1"/>
  <c r="P1479" i="4"/>
  <c r="Q1479" i="4" s="1"/>
  <c r="R1479" i="4" s="1"/>
  <c r="P784" i="4"/>
  <c r="Q784" i="4" s="1"/>
  <c r="R784" i="4" s="1"/>
  <c r="P1099" i="4"/>
  <c r="Q1099" i="4" s="1"/>
  <c r="R1099" i="4" s="1"/>
  <c r="P1180" i="4"/>
  <c r="Q1180" i="4" s="1"/>
  <c r="R1180" i="4" s="1"/>
  <c r="P1260" i="4"/>
  <c r="Q1260" i="4" s="1"/>
  <c r="R1260" i="4" s="1"/>
  <c r="P1356" i="4"/>
  <c r="Q1356" i="4" s="1"/>
  <c r="R1356" i="4" s="1"/>
  <c r="P1436" i="4"/>
  <c r="Q1436" i="4" s="1"/>
  <c r="R1436" i="4" s="1"/>
  <c r="P1496" i="4"/>
  <c r="Q1496" i="4" s="1"/>
  <c r="R1496" i="4" s="1"/>
  <c r="P1622" i="4"/>
  <c r="Q1622" i="4" s="1"/>
  <c r="R1622" i="4" s="1"/>
  <c r="P1071" i="4"/>
  <c r="Q1071" i="4" s="1"/>
  <c r="R1071" i="4" s="1"/>
  <c r="P122" i="4"/>
  <c r="Q122" i="4" s="1"/>
  <c r="R122" i="4" s="1"/>
  <c r="P52" i="4"/>
  <c r="Q52" i="4" s="1"/>
  <c r="R52" i="4" s="1"/>
  <c r="P258" i="4"/>
  <c r="Q258" i="4" s="1"/>
  <c r="R258" i="4" s="1"/>
  <c r="P269" i="4"/>
  <c r="Q269" i="4" s="1"/>
  <c r="R269" i="4" s="1"/>
  <c r="P28" i="4"/>
  <c r="Q28" i="4" s="1"/>
  <c r="R28" i="4" s="1"/>
  <c r="P487" i="4"/>
  <c r="Q487" i="4" s="1"/>
  <c r="R487" i="4" s="1"/>
  <c r="P220" i="4"/>
  <c r="Q220" i="4" s="1"/>
  <c r="R220" i="4" s="1"/>
  <c r="P427" i="4"/>
  <c r="Q427" i="4" s="1"/>
  <c r="R427" i="4" s="1"/>
  <c r="P507" i="4"/>
  <c r="Q507" i="4" s="1"/>
  <c r="R507" i="4" s="1"/>
  <c r="P362" i="4"/>
  <c r="Q362" i="4" s="1"/>
  <c r="R362" i="4" s="1"/>
  <c r="P517" i="4"/>
  <c r="Q517" i="4" s="1"/>
  <c r="R517" i="4" s="1"/>
  <c r="P587" i="4"/>
  <c r="Q587" i="4" s="1"/>
  <c r="R587" i="4" s="1"/>
  <c r="P607" i="4"/>
  <c r="Q607" i="4" s="1"/>
  <c r="R607" i="4" s="1"/>
  <c r="P740" i="4"/>
  <c r="Q740" i="4" s="1"/>
  <c r="R740" i="4" s="1"/>
  <c r="P574" i="4"/>
  <c r="Q574" i="4" s="1"/>
  <c r="R574" i="4" s="1"/>
  <c r="P668" i="4"/>
  <c r="Q668" i="4" s="1"/>
  <c r="R668" i="4" s="1"/>
  <c r="P716" i="4"/>
  <c r="Q716" i="4" s="1"/>
  <c r="R716" i="4" s="1"/>
  <c r="P413" i="4"/>
  <c r="Q413" i="4" s="1"/>
  <c r="R413" i="4" s="1"/>
  <c r="P809" i="4"/>
  <c r="Q809" i="4" s="1"/>
  <c r="R809" i="4" s="1"/>
  <c r="P893" i="4"/>
  <c r="Q893" i="4" s="1"/>
  <c r="R893" i="4" s="1"/>
  <c r="P913" i="4"/>
  <c r="Q913" i="4" s="1"/>
  <c r="R913" i="4" s="1"/>
  <c r="P933" i="4"/>
  <c r="Q933" i="4" s="1"/>
  <c r="R933" i="4" s="1"/>
  <c r="P957" i="4"/>
  <c r="Q957" i="4" s="1"/>
  <c r="R957" i="4" s="1"/>
  <c r="P977" i="4"/>
  <c r="Q977" i="4" s="1"/>
  <c r="R977" i="4" s="1"/>
  <c r="P997" i="4"/>
  <c r="Q997" i="4" s="1"/>
  <c r="R997" i="4" s="1"/>
  <c r="P1021" i="4"/>
  <c r="Q1021" i="4" s="1"/>
  <c r="R1021" i="4" s="1"/>
  <c r="P964" i="4"/>
  <c r="Q964" i="4" s="1"/>
  <c r="R964" i="4" s="1"/>
  <c r="P1224" i="4"/>
  <c r="Q1224" i="4" s="1"/>
  <c r="R1224" i="4" s="1"/>
  <c r="P1416" i="4"/>
  <c r="Q1416" i="4" s="1"/>
  <c r="R1416" i="4" s="1"/>
  <c r="P1600" i="4"/>
  <c r="Q1600" i="4" s="1"/>
  <c r="R1600" i="4" s="1"/>
  <c r="P1091" i="4"/>
  <c r="Q1091" i="4" s="1"/>
  <c r="R1091" i="4" s="1"/>
  <c r="P984" i="4"/>
  <c r="Q984" i="4" s="1"/>
  <c r="R984" i="4" s="1"/>
  <c r="P1636" i="4"/>
  <c r="Q1636" i="4" s="1"/>
  <c r="R1636" i="4" s="1"/>
  <c r="P1200" i="4"/>
  <c r="Q1200" i="4" s="1"/>
  <c r="R1200" i="4" s="1"/>
  <c r="P1392" i="4"/>
  <c r="Q1392" i="4" s="1"/>
  <c r="R1392" i="4" s="1"/>
  <c r="P1624" i="4"/>
  <c r="Q1624" i="4" s="1"/>
  <c r="R1624" i="4" s="1"/>
  <c r="P1379" i="4"/>
  <c r="Q1379" i="4" s="1"/>
  <c r="R1379" i="4" s="1"/>
  <c r="P1800" i="4"/>
  <c r="Q1800" i="4" s="1"/>
  <c r="R1800" i="4" s="1"/>
  <c r="P1880" i="4"/>
  <c r="Q1880" i="4" s="1"/>
  <c r="R1880" i="4" s="1"/>
  <c r="P1960" i="4"/>
  <c r="Q1960" i="4" s="1"/>
  <c r="R1960" i="4" s="1"/>
  <c r="P2056" i="4"/>
  <c r="Q2056" i="4" s="1"/>
  <c r="R2056" i="4" s="1"/>
  <c r="P1380" i="4"/>
  <c r="Q1380" i="4" s="1"/>
  <c r="R1380" i="4" s="1"/>
  <c r="P1412" i="4"/>
  <c r="Q1412" i="4" s="1"/>
  <c r="R1412" i="4" s="1"/>
  <c r="P1727" i="4"/>
  <c r="Q1727" i="4" s="1"/>
  <c r="R1727" i="4" s="1"/>
  <c r="P1791" i="4"/>
  <c r="Q1791" i="4" s="1"/>
  <c r="R1791" i="4" s="1"/>
  <c r="P1867" i="4"/>
  <c r="Q1867" i="4" s="1"/>
  <c r="R1867" i="4" s="1"/>
  <c r="P1947" i="4"/>
  <c r="Q1947" i="4" s="1"/>
  <c r="R1947" i="4" s="1"/>
  <c r="P2051" i="4"/>
  <c r="Q2051" i="4" s="1"/>
  <c r="R2051" i="4" s="1"/>
  <c r="P924" i="4"/>
  <c r="Q924" i="4" s="1"/>
  <c r="R924" i="4" s="1"/>
  <c r="P1215" i="4"/>
  <c r="Q1215" i="4" s="1"/>
  <c r="R1215" i="4" s="1"/>
  <c r="P1375" i="4"/>
  <c r="Q1375" i="4" s="1"/>
  <c r="R1375" i="4" s="1"/>
  <c r="P1576" i="4"/>
  <c r="Q1576" i="4" s="1"/>
  <c r="R1576" i="4" s="1"/>
  <c r="P1172" i="4"/>
  <c r="Q1172" i="4" s="1"/>
  <c r="R1172" i="4" s="1"/>
  <c r="P1578" i="4"/>
  <c r="Q1578" i="4" s="1"/>
  <c r="R1578" i="4" s="1"/>
  <c r="P1716" i="4"/>
  <c r="Q1716" i="4" s="1"/>
  <c r="R1716" i="4" s="1"/>
  <c r="P1812" i="4"/>
  <c r="Q1812" i="4" s="1"/>
  <c r="R1812" i="4" s="1"/>
  <c r="P1892" i="4"/>
  <c r="Q1892" i="4" s="1"/>
  <c r="R1892" i="4" s="1"/>
  <c r="P1972" i="4"/>
  <c r="Q1972" i="4" s="1"/>
  <c r="R1972" i="4" s="1"/>
  <c r="P2068" i="4"/>
  <c r="Q2068" i="4" s="1"/>
  <c r="R2068" i="4" s="1"/>
  <c r="P1562" i="4"/>
  <c r="Q1562" i="4" s="1"/>
  <c r="R1562" i="4" s="1"/>
  <c r="P1735" i="4"/>
  <c r="Q1735" i="4" s="1"/>
  <c r="R1735" i="4" s="1"/>
  <c r="P1839" i="4"/>
  <c r="Q1839" i="4" s="1"/>
  <c r="R1839" i="4" s="1"/>
  <c r="P1931" i="4"/>
  <c r="Q1931" i="4" s="1"/>
  <c r="R1931" i="4" s="1"/>
  <c r="P2019" i="4"/>
  <c r="Q2019" i="4" s="1"/>
  <c r="R2019" i="4" s="1"/>
  <c r="P2107" i="4"/>
  <c r="Q2107" i="4" s="1"/>
  <c r="R2107" i="4" s="1"/>
  <c r="P1408" i="4"/>
  <c r="Q1408" i="4" s="1"/>
  <c r="R1408" i="4" s="1"/>
  <c r="P1592" i="4"/>
  <c r="Q1592" i="4" s="1"/>
  <c r="R1592" i="4" s="1"/>
  <c r="P1712" i="4"/>
  <c r="Q1712" i="4" s="1"/>
  <c r="R1712" i="4" s="1"/>
  <c r="P1792" i="4"/>
  <c r="Q1792" i="4" s="1"/>
  <c r="R1792" i="4" s="1"/>
  <c r="P1872" i="4"/>
  <c r="Q1872" i="4" s="1"/>
  <c r="R1872" i="4" s="1"/>
  <c r="P1968" i="4"/>
  <c r="Q1968" i="4" s="1"/>
  <c r="R1968" i="4" s="1"/>
  <c r="P2048" i="4"/>
  <c r="Q2048" i="4" s="1"/>
  <c r="R2048" i="4" s="1"/>
  <c r="P1252" i="4"/>
  <c r="Q1252" i="4" s="1"/>
  <c r="R1252" i="4" s="1"/>
  <c r="P1348" i="4"/>
  <c r="Q1348" i="4" s="1"/>
  <c r="R1348" i="4" s="1"/>
  <c r="P1658" i="4"/>
  <c r="Q1658" i="4" s="1"/>
  <c r="R1658" i="4" s="1"/>
  <c r="P1771" i="4"/>
  <c r="Q1771" i="4" s="1"/>
  <c r="R1771" i="4" s="1"/>
  <c r="P1859" i="4"/>
  <c r="Q1859" i="4" s="1"/>
  <c r="R1859" i="4" s="1"/>
  <c r="P1955" i="4"/>
  <c r="Q1955" i="4" s="1"/>
  <c r="R1955" i="4" s="1"/>
  <c r="P2031" i="4"/>
  <c r="Q2031" i="4" s="1"/>
  <c r="R2031" i="4" s="1"/>
  <c r="P780" i="4"/>
  <c r="Q780" i="4" s="1"/>
  <c r="R780" i="4" s="1"/>
  <c r="P860" i="4"/>
  <c r="Q860" i="4" s="1"/>
  <c r="R860" i="4" s="1"/>
  <c r="P1087" i="4"/>
  <c r="Q1087" i="4" s="1"/>
  <c r="R1087" i="4" s="1"/>
  <c r="P1231" i="4"/>
  <c r="Q1231" i="4" s="1"/>
  <c r="R1231" i="4" s="1"/>
  <c r="P1391" i="4"/>
  <c r="Q1391" i="4" s="1"/>
  <c r="R1391" i="4" s="1"/>
  <c r="P1672" i="4"/>
  <c r="Q1672" i="4" s="1"/>
  <c r="R1672" i="4" s="1"/>
  <c r="P1187" i="4"/>
  <c r="Q1187" i="4" s="1"/>
  <c r="R1187" i="4" s="1"/>
  <c r="P1611" i="4"/>
  <c r="Q1611" i="4" s="1"/>
  <c r="R1611" i="4" s="1"/>
  <c r="P1756" i="4"/>
  <c r="Q1756" i="4" s="1"/>
  <c r="R1756" i="4" s="1"/>
  <c r="P1852" i="4"/>
  <c r="Q1852" i="4" s="1"/>
  <c r="R1852" i="4" s="1"/>
  <c r="P1980" i="4"/>
  <c r="Q1980" i="4" s="1"/>
  <c r="R1980" i="4" s="1"/>
  <c r="P2108" i="4"/>
  <c r="Q2108" i="4" s="1"/>
  <c r="R2108" i="4" s="1"/>
  <c r="P1691" i="4"/>
  <c r="Q1691" i="4" s="1"/>
  <c r="R1691" i="4" s="1"/>
  <c r="P1831" i="4"/>
  <c r="Q1831" i="4" s="1"/>
  <c r="R1831" i="4" s="1"/>
  <c r="P1963" i="4"/>
  <c r="Q1963" i="4" s="1"/>
  <c r="R1963" i="4" s="1"/>
  <c r="P2083" i="4"/>
  <c r="Q2083" i="4" s="1"/>
  <c r="R2083" i="4" s="1"/>
  <c r="P1155" i="4"/>
  <c r="Q1155" i="4" s="1"/>
  <c r="R1155" i="4" s="1"/>
  <c r="P1564" i="4"/>
  <c r="Q1564" i="4" s="1"/>
  <c r="R1564" i="4" s="1"/>
  <c r="P1674" i="4"/>
  <c r="Q1674" i="4" s="1"/>
  <c r="R1674" i="4" s="1"/>
  <c r="P1396" i="4"/>
  <c r="Q1396" i="4" s="1"/>
  <c r="R1396" i="4" s="1"/>
  <c r="P1690" i="4"/>
  <c r="Q1690" i="4" s="1"/>
  <c r="R1690" i="4" s="1"/>
  <c r="P1655" i="4"/>
  <c r="Q1655" i="4" s="1"/>
  <c r="R1655" i="4" s="1"/>
  <c r="P1446" i="4"/>
  <c r="Q1446" i="4" s="1"/>
  <c r="R1446" i="4" s="1"/>
  <c r="P1550" i="4"/>
  <c r="Q1550" i="4" s="1"/>
  <c r="R1550" i="4" s="1"/>
  <c r="P2098" i="4"/>
  <c r="Q2098" i="4" s="1"/>
  <c r="R2098" i="4" s="1"/>
  <c r="P2066" i="4"/>
  <c r="Q2066" i="4" s="1"/>
  <c r="R2066" i="4" s="1"/>
  <c r="P2034" i="4"/>
  <c r="Q2034" i="4" s="1"/>
  <c r="R2034" i="4" s="1"/>
  <c r="P2002" i="4"/>
  <c r="Q2002" i="4" s="1"/>
  <c r="R2002" i="4" s="1"/>
  <c r="P1970" i="4"/>
  <c r="Q1970" i="4" s="1"/>
  <c r="R1970" i="4" s="1"/>
  <c r="P1938" i="4"/>
  <c r="Q1938" i="4" s="1"/>
  <c r="R1938" i="4" s="1"/>
  <c r="P1906" i="4"/>
  <c r="Q1906" i="4" s="1"/>
  <c r="R1906" i="4" s="1"/>
  <c r="P1874" i="4"/>
  <c r="Q1874" i="4" s="1"/>
  <c r="R1874" i="4" s="1"/>
  <c r="P1838" i="4"/>
  <c r="Q1838" i="4" s="1"/>
  <c r="R1838" i="4" s="1"/>
  <c r="P1794" i="4"/>
  <c r="Q1794" i="4" s="1"/>
  <c r="R1794" i="4" s="1"/>
  <c r="P1754" i="4"/>
  <c r="Q1754" i="4" s="1"/>
  <c r="R1754" i="4" s="1"/>
  <c r="P1710" i="4"/>
  <c r="Q1710" i="4" s="1"/>
  <c r="R1710" i="4" s="1"/>
  <c r="P1462" i="4"/>
  <c r="Q1462" i="4" s="1"/>
  <c r="R1462" i="4" s="1"/>
  <c r="P1430" i="4"/>
  <c r="Q1430" i="4" s="1"/>
  <c r="R1430" i="4" s="1"/>
  <c r="P1478" i="4"/>
  <c r="Q1478" i="4" s="1"/>
  <c r="R1478" i="4" s="1"/>
  <c r="P915" i="4"/>
  <c r="Q915" i="4" s="1"/>
  <c r="R915" i="4" s="1"/>
  <c r="P1657" i="4"/>
  <c r="Q1657" i="4" s="1"/>
  <c r="R1657" i="4" s="1"/>
  <c r="P1571" i="4"/>
  <c r="Q1571" i="4" s="1"/>
  <c r="R1571" i="4" s="1"/>
  <c r="P1474" i="4"/>
  <c r="Q1474" i="4" s="1"/>
  <c r="R1474" i="4" s="1"/>
  <c r="P1314" i="4"/>
  <c r="Q1314" i="4" s="1"/>
  <c r="R1314" i="4" s="1"/>
  <c r="P1138" i="4"/>
  <c r="Q1138" i="4" s="1"/>
  <c r="R1138" i="4" s="1"/>
  <c r="P959" i="4"/>
  <c r="Q959" i="4" s="1"/>
  <c r="R959" i="4" s="1"/>
  <c r="P799" i="4"/>
  <c r="Q799" i="4" s="1"/>
  <c r="R799" i="4" s="1"/>
  <c r="P757" i="4"/>
  <c r="Q757" i="4" s="1"/>
  <c r="R757" i="4" s="1"/>
  <c r="P1541" i="4"/>
  <c r="Q1541" i="4" s="1"/>
  <c r="R1541" i="4" s="1"/>
  <c r="P1358" i="4"/>
  <c r="Q1358" i="4" s="1"/>
  <c r="R1358" i="4" s="1"/>
  <c r="P1182" i="4"/>
  <c r="Q1182" i="4" s="1"/>
  <c r="R1182" i="4" s="1"/>
  <c r="P1003" i="4"/>
  <c r="Q1003" i="4" s="1"/>
  <c r="R1003" i="4" s="1"/>
  <c r="P843" i="4"/>
  <c r="Q843" i="4" s="1"/>
  <c r="R843" i="4" s="1"/>
  <c r="P2109" i="4"/>
  <c r="Q2109" i="4" s="1"/>
  <c r="R2109" i="4" s="1"/>
  <c r="P2065" i="4"/>
  <c r="Q2065" i="4" s="1"/>
  <c r="R2065" i="4" s="1"/>
  <c r="P2025" i="4"/>
  <c r="Q2025" i="4" s="1"/>
  <c r="R2025" i="4" s="1"/>
  <c r="P1981" i="4"/>
  <c r="Q1981" i="4" s="1"/>
  <c r="R1981" i="4" s="1"/>
  <c r="P1937" i="4"/>
  <c r="Q1937" i="4" s="1"/>
  <c r="R1937" i="4" s="1"/>
  <c r="P1897" i="4"/>
  <c r="Q1897" i="4" s="1"/>
  <c r="R1897" i="4" s="1"/>
  <c r="P1853" i="4"/>
  <c r="Q1853" i="4" s="1"/>
  <c r="R1853" i="4" s="1"/>
  <c r="P1809" i="4"/>
  <c r="Q1809" i="4" s="1"/>
  <c r="R1809" i="4" s="1"/>
  <c r="P1769" i="4"/>
  <c r="Q1769" i="4" s="1"/>
  <c r="R1769" i="4" s="1"/>
  <c r="P1725" i="4"/>
  <c r="Q1725" i="4" s="1"/>
  <c r="R1725" i="4" s="1"/>
  <c r="P1649" i="4"/>
  <c r="Q1649" i="4" s="1"/>
  <c r="R1649" i="4" s="1"/>
  <c r="P1569" i="4"/>
  <c r="Q1569" i="4" s="1"/>
  <c r="R1569" i="4" s="1"/>
  <c r="P1466" i="4"/>
  <c r="Q1466" i="4" s="1"/>
  <c r="R1466" i="4" s="1"/>
  <c r="P1290" i="4"/>
  <c r="Q1290" i="4" s="1"/>
  <c r="R1290" i="4" s="1"/>
  <c r="P1130" i="4"/>
  <c r="Q1130" i="4" s="1"/>
  <c r="R1130" i="4" s="1"/>
  <c r="P951" i="4"/>
  <c r="Q951" i="4" s="1"/>
  <c r="R951" i="4" s="1"/>
  <c r="P775" i="4"/>
  <c r="Q775" i="4" s="1"/>
  <c r="R775" i="4" s="1"/>
  <c r="P1112" i="4"/>
  <c r="Q1112" i="4" s="1"/>
  <c r="R1112" i="4" s="1"/>
  <c r="P1068" i="4"/>
  <c r="Q1068" i="4" s="1"/>
  <c r="R1068" i="4" s="1"/>
  <c r="P401" i="4"/>
  <c r="Q401" i="4" s="1"/>
  <c r="R401" i="4" s="1"/>
  <c r="P1445" i="4"/>
  <c r="Q1445" i="4" s="1"/>
  <c r="R1445" i="4" s="1"/>
  <c r="P1385" i="4"/>
  <c r="Q1385" i="4" s="1"/>
  <c r="R1385" i="4" s="1"/>
  <c r="P1325" i="4"/>
  <c r="Q1325" i="4" s="1"/>
  <c r="R1325" i="4" s="1"/>
  <c r="P1273" i="4"/>
  <c r="Q1273" i="4" s="1"/>
  <c r="R1273" i="4" s="1"/>
  <c r="P1213" i="4"/>
  <c r="Q1213" i="4" s="1"/>
  <c r="R1213" i="4" s="1"/>
  <c r="P1157" i="4"/>
  <c r="Q1157" i="4" s="1"/>
  <c r="R1157" i="4" s="1"/>
  <c r="P1101" i="4"/>
  <c r="Q1101" i="4" s="1"/>
  <c r="R1101" i="4" s="1"/>
  <c r="P1045" i="4"/>
  <c r="Q1045" i="4" s="1"/>
  <c r="R1045" i="4" s="1"/>
  <c r="P753" i="4"/>
  <c r="Q753" i="4" s="1"/>
  <c r="R753" i="4" s="1"/>
  <c r="P681" i="4"/>
  <c r="Q681" i="4" s="1"/>
  <c r="R681" i="4" s="1"/>
  <c r="P621" i="4"/>
  <c r="Q621" i="4" s="1"/>
  <c r="R621" i="4" s="1"/>
  <c r="P300" i="4"/>
  <c r="Q300" i="4" s="1"/>
  <c r="R300" i="4" s="1"/>
  <c r="P870" i="4"/>
  <c r="Q870" i="4" s="1"/>
  <c r="R870" i="4" s="1"/>
  <c r="P727" i="4"/>
  <c r="Q727" i="4" s="1"/>
  <c r="R727" i="4" s="1"/>
  <c r="P444" i="4"/>
  <c r="Q444" i="4" s="1"/>
  <c r="R444" i="4" s="1"/>
  <c r="P683" i="4"/>
  <c r="Q683" i="4" s="1"/>
  <c r="R683" i="4" s="1"/>
  <c r="P408" i="4"/>
  <c r="Q408" i="4" s="1"/>
  <c r="R408" i="4" s="1"/>
  <c r="P316" i="4"/>
  <c r="Q316" i="4" s="1"/>
  <c r="R316" i="4" s="1"/>
  <c r="P272" i="4"/>
  <c r="Q272" i="4" s="1"/>
  <c r="R272" i="4" s="1"/>
  <c r="P212" i="4"/>
  <c r="Q212" i="4" s="1"/>
  <c r="R212" i="4" s="1"/>
  <c r="P137" i="4"/>
  <c r="Q137" i="4" s="1"/>
  <c r="R137" i="4" s="1"/>
  <c r="J283" i="5"/>
  <c r="K283" i="5" s="1"/>
  <c r="L283" i="5" s="1"/>
  <c r="J53" i="5"/>
  <c r="K53" i="5" s="1"/>
  <c r="L53" i="5" s="1"/>
  <c r="J25" i="5"/>
  <c r="K25" i="5" s="1"/>
  <c r="L25" i="5" s="1"/>
  <c r="J90" i="5"/>
  <c r="K90" i="5" s="1"/>
  <c r="L90" i="5" s="1"/>
  <c r="J61" i="5"/>
  <c r="K61" i="5" s="1"/>
  <c r="L61" i="5" s="1"/>
  <c r="J60" i="5"/>
  <c r="K60" i="5" s="1"/>
  <c r="L60" i="5" s="1"/>
  <c r="J71" i="5"/>
  <c r="K71" i="5" s="1"/>
  <c r="L71" i="5" s="1"/>
  <c r="J243" i="5"/>
  <c r="K243" i="5" s="1"/>
  <c r="L243" i="5" s="1"/>
  <c r="J227" i="5"/>
  <c r="K227" i="5" s="1"/>
  <c r="L227" i="5" s="1"/>
  <c r="J80" i="5"/>
  <c r="K80" i="5" s="1"/>
  <c r="L80" i="5" s="1"/>
  <c r="J145" i="5"/>
  <c r="K145" i="5" s="1"/>
  <c r="L145" i="5" s="1"/>
  <c r="J287" i="5"/>
  <c r="K287" i="5" s="1"/>
  <c r="L287" i="5" s="1"/>
  <c r="J246" i="5"/>
  <c r="K246" i="5" s="1"/>
  <c r="L246" i="5" s="1"/>
  <c r="J196" i="5"/>
  <c r="K196" i="5" s="1"/>
  <c r="L196" i="5" s="1"/>
  <c r="J314" i="5"/>
  <c r="K314" i="5" s="1"/>
  <c r="L314" i="5" s="1"/>
  <c r="J247" i="5"/>
  <c r="K247" i="5" s="1"/>
  <c r="L247" i="5" s="1"/>
  <c r="J56" i="5"/>
  <c r="K56" i="5" s="1"/>
  <c r="L56" i="5" s="1"/>
  <c r="J132" i="5"/>
  <c r="K132" i="5" s="1"/>
  <c r="L132" i="5" s="1"/>
  <c r="J176" i="5"/>
  <c r="K176" i="5" s="1"/>
  <c r="L176" i="5" s="1"/>
  <c r="J160" i="5"/>
  <c r="K160" i="5" s="1"/>
  <c r="L160" i="5" s="1"/>
  <c r="J48" i="5"/>
  <c r="K48" i="5" s="1"/>
  <c r="L48" i="5" s="1"/>
  <c r="J304" i="5"/>
  <c r="K304" i="5" s="1"/>
  <c r="L304" i="5" s="1"/>
  <c r="J316" i="5"/>
  <c r="K316" i="5" s="1"/>
  <c r="L316" i="5" s="1"/>
  <c r="J42" i="5"/>
  <c r="K42" i="5" s="1"/>
  <c r="L42" i="5" s="1"/>
  <c r="J244" i="5"/>
  <c r="K244" i="5" s="1"/>
  <c r="L244" i="5" s="1"/>
  <c r="J240" i="5"/>
  <c r="K240" i="5" s="1"/>
  <c r="L240" i="5" s="1"/>
  <c r="J41" i="5"/>
  <c r="K41" i="5" s="1"/>
  <c r="L41" i="5" s="1"/>
  <c r="J43" i="5"/>
  <c r="K43" i="5" s="1"/>
  <c r="L43" i="5" s="1"/>
  <c r="J106" i="5"/>
  <c r="K106" i="5" s="1"/>
  <c r="L106" i="5" s="1"/>
  <c r="J197" i="5"/>
  <c r="K197" i="5" s="1"/>
  <c r="L197" i="5" s="1"/>
  <c r="J262" i="5"/>
  <c r="K262" i="5" s="1"/>
  <c r="L262" i="5" s="1"/>
  <c r="J179" i="5"/>
  <c r="K179" i="5" s="1"/>
  <c r="L179" i="5" s="1"/>
  <c r="J231" i="5"/>
  <c r="K231" i="5" s="1"/>
  <c r="L231" i="5" s="1"/>
  <c r="J219" i="5"/>
  <c r="K219" i="5" s="1"/>
  <c r="L219" i="5" s="1"/>
  <c r="J235" i="5"/>
  <c r="K235" i="5" s="1"/>
  <c r="L235" i="5" s="1"/>
  <c r="J51" i="5"/>
  <c r="K51" i="5" s="1"/>
  <c r="L51" i="5" s="1"/>
  <c r="J96" i="5"/>
  <c r="K96" i="5" s="1"/>
  <c r="L96" i="5" s="1"/>
  <c r="J105" i="5"/>
  <c r="K105" i="5" s="1"/>
  <c r="L105" i="5" s="1"/>
  <c r="J109" i="5"/>
  <c r="K109" i="5" s="1"/>
  <c r="L109" i="5" s="1"/>
  <c r="J66" i="5"/>
  <c r="K66" i="5" s="1"/>
  <c r="L66" i="5" s="1"/>
  <c r="J159" i="5"/>
  <c r="K159" i="5" s="1"/>
  <c r="L159" i="5" s="1"/>
  <c r="J211" i="5"/>
  <c r="K211" i="5" s="1"/>
  <c r="L211" i="5" s="1"/>
  <c r="J210" i="5"/>
  <c r="K210" i="5" s="1"/>
  <c r="L210" i="5" s="1"/>
  <c r="J58" i="5"/>
  <c r="K58" i="5" s="1"/>
  <c r="L58" i="5" s="1"/>
  <c r="J78" i="5"/>
  <c r="K78" i="5" s="1"/>
  <c r="L78" i="5" s="1"/>
  <c r="J303" i="5"/>
  <c r="K303" i="5" s="1"/>
  <c r="L303" i="5" s="1"/>
  <c r="J269" i="5"/>
  <c r="K269" i="5" s="1"/>
  <c r="L269" i="5" s="1"/>
  <c r="J249" i="5"/>
  <c r="K249" i="5" s="1"/>
  <c r="L249" i="5" s="1"/>
  <c r="J86" i="5"/>
  <c r="K86" i="5" s="1"/>
  <c r="L86" i="5" s="1"/>
  <c r="J62" i="5"/>
  <c r="K62" i="5" s="1"/>
  <c r="L62" i="5" s="1"/>
  <c r="J113" i="5"/>
  <c r="K113" i="5" s="1"/>
  <c r="L113" i="5" s="1"/>
  <c r="J54" i="5"/>
  <c r="K54" i="5" s="1"/>
  <c r="L54" i="5" s="1"/>
  <c r="J88" i="5"/>
  <c r="K88" i="5" s="1"/>
  <c r="L88" i="5" s="1"/>
  <c r="J127" i="5"/>
  <c r="K127" i="5" s="1"/>
  <c r="L127" i="5" s="1"/>
  <c r="J260" i="5"/>
  <c r="K260" i="5" s="1"/>
  <c r="L260" i="5" s="1"/>
  <c r="J272" i="5"/>
  <c r="K272" i="5" s="1"/>
  <c r="L272" i="5" s="1"/>
  <c r="J280" i="5"/>
  <c r="K280" i="5" s="1"/>
  <c r="L280" i="5" s="1"/>
  <c r="J184" i="5"/>
  <c r="K184" i="5" s="1"/>
  <c r="L184" i="5" s="1"/>
  <c r="J38" i="5"/>
  <c r="K38" i="5" s="1"/>
  <c r="L38" i="5" s="1"/>
  <c r="J114" i="5"/>
  <c r="K114" i="5" s="1"/>
  <c r="L114" i="5" s="1"/>
  <c r="J268" i="5"/>
  <c r="K268" i="5" s="1"/>
  <c r="L268" i="5" s="1"/>
  <c r="J55" i="5"/>
  <c r="K55" i="5" s="1"/>
  <c r="L55" i="5" s="1"/>
  <c r="J47" i="5"/>
  <c r="K47" i="5" s="1"/>
  <c r="L47" i="5" s="1"/>
  <c r="J171" i="5"/>
  <c r="K171" i="5" s="1"/>
  <c r="L171" i="5" s="1"/>
  <c r="J204" i="5"/>
  <c r="K204" i="5" s="1"/>
  <c r="L204" i="5" s="1"/>
  <c r="J329" i="5"/>
  <c r="K329" i="5" s="1"/>
  <c r="L329" i="5" s="1"/>
  <c r="J29" i="5"/>
  <c r="K29" i="5" s="1"/>
  <c r="L29" i="5" s="1"/>
  <c r="J59" i="5"/>
  <c r="K59" i="5" s="1"/>
  <c r="L59" i="5" s="1"/>
  <c r="J158" i="5"/>
  <c r="K158" i="5" s="1"/>
  <c r="L158" i="5" s="1"/>
  <c r="J156" i="5"/>
  <c r="K156" i="5" s="1"/>
  <c r="L156" i="5" s="1"/>
  <c r="J222" i="5"/>
  <c r="K222" i="5" s="1"/>
  <c r="L222" i="5" s="1"/>
  <c r="J57" i="5"/>
  <c r="K57" i="5" s="1"/>
  <c r="L57" i="5" s="1"/>
  <c r="J99" i="5"/>
  <c r="K99" i="5" s="1"/>
  <c r="L99" i="5" s="1"/>
  <c r="J154" i="5"/>
  <c r="K154" i="5" s="1"/>
  <c r="L154" i="5" s="1"/>
  <c r="J292" i="5"/>
  <c r="K292" i="5" s="1"/>
  <c r="L292" i="5" s="1"/>
  <c r="J234" i="5"/>
  <c r="K234" i="5" s="1"/>
  <c r="L234" i="5" s="1"/>
  <c r="J128" i="5"/>
  <c r="K128" i="5" s="1"/>
  <c r="L128" i="5" s="1"/>
  <c r="J141" i="5"/>
  <c r="K141" i="5" s="1"/>
  <c r="L141" i="5" s="1"/>
  <c r="J140" i="5"/>
  <c r="K140" i="5" s="1"/>
  <c r="L140" i="5" s="1"/>
  <c r="J157" i="5"/>
  <c r="K157" i="5" s="1"/>
  <c r="L157" i="5" s="1"/>
  <c r="J163" i="5"/>
  <c r="K163" i="5" s="1"/>
  <c r="L163" i="5" s="1"/>
  <c r="J257" i="5"/>
  <c r="K257" i="5" s="1"/>
  <c r="L257" i="5" s="1"/>
  <c r="J307" i="5"/>
  <c r="K307" i="5" s="1"/>
  <c r="L307" i="5" s="1"/>
  <c r="J237" i="5"/>
  <c r="K237" i="5" s="1"/>
  <c r="L237" i="5" s="1"/>
  <c r="J258" i="5"/>
  <c r="K258" i="5" s="1"/>
  <c r="L258" i="5" s="1"/>
  <c r="J64" i="5"/>
  <c r="K64" i="5" s="1"/>
  <c r="L64" i="5" s="1"/>
  <c r="J164" i="5"/>
  <c r="K164" i="5" s="1"/>
  <c r="L164" i="5" s="1"/>
  <c r="J209" i="5"/>
  <c r="K209" i="5" s="1"/>
  <c r="L209" i="5" s="1"/>
  <c r="J265" i="5"/>
  <c r="K265" i="5" s="1"/>
  <c r="L265" i="5" s="1"/>
  <c r="J310" i="5"/>
  <c r="K310" i="5" s="1"/>
  <c r="L310" i="5" s="1"/>
  <c r="J217" i="5"/>
  <c r="K217" i="5" s="1"/>
  <c r="L217" i="5" s="1"/>
  <c r="J89" i="5"/>
  <c r="K89" i="5" s="1"/>
  <c r="L89" i="5" s="1"/>
  <c r="J50" i="5"/>
  <c r="K50" i="5" s="1"/>
  <c r="L50" i="5" s="1"/>
  <c r="J146" i="5"/>
  <c r="K146" i="5" s="1"/>
  <c r="L146" i="5" s="1"/>
  <c r="J182" i="5"/>
  <c r="K182" i="5" s="1"/>
  <c r="L182" i="5" s="1"/>
  <c r="J250" i="5"/>
  <c r="K250" i="5" s="1"/>
  <c r="L250" i="5" s="1"/>
  <c r="J266" i="5"/>
  <c r="K266" i="5" s="1"/>
  <c r="L266" i="5" s="1"/>
  <c r="J32" i="5"/>
  <c r="K32" i="5" s="1"/>
  <c r="L32" i="5" s="1"/>
  <c r="J271" i="5"/>
  <c r="K271" i="5" s="1"/>
  <c r="L271" i="5" s="1"/>
  <c r="J136" i="5"/>
  <c r="K136" i="5" s="1"/>
  <c r="L136" i="5" s="1"/>
  <c r="J261" i="5"/>
  <c r="K261" i="5" s="1"/>
  <c r="L261" i="5" s="1"/>
  <c r="J275" i="5"/>
  <c r="K275" i="5" s="1"/>
  <c r="L275" i="5" s="1"/>
  <c r="J264" i="5"/>
  <c r="K264" i="5" s="1"/>
  <c r="L264" i="5" s="1"/>
  <c r="J168" i="5"/>
  <c r="K168" i="5" s="1"/>
  <c r="L168" i="5" s="1"/>
  <c r="J22" i="5"/>
  <c r="K22" i="5" s="1"/>
  <c r="L22" i="5" s="1"/>
  <c r="J81" i="5"/>
  <c r="K81" i="5" s="1"/>
  <c r="L81" i="5" s="1"/>
  <c r="J150" i="5"/>
  <c r="K150" i="5" s="1"/>
  <c r="L150" i="5" s="1"/>
  <c r="J236" i="5"/>
  <c r="K236" i="5" s="1"/>
  <c r="L236" i="5" s="1"/>
  <c r="J192" i="5"/>
  <c r="K192" i="5" s="1"/>
  <c r="L192" i="5" s="1"/>
  <c r="J139" i="5"/>
  <c r="K139" i="5" s="1"/>
  <c r="L139" i="5" s="1"/>
  <c r="J153" i="5"/>
  <c r="K153" i="5" s="1"/>
  <c r="L153" i="5" s="1"/>
  <c r="J143" i="5"/>
  <c r="K143" i="5" s="1"/>
  <c r="L143" i="5" s="1"/>
  <c r="J45" i="5"/>
  <c r="K45" i="5" s="1"/>
  <c r="L45" i="5" s="1"/>
  <c r="J33" i="5"/>
  <c r="K33" i="5" s="1"/>
  <c r="L33" i="5" s="1"/>
  <c r="J142" i="5"/>
  <c r="K142" i="5" s="1"/>
  <c r="L142" i="5" s="1"/>
  <c r="J117" i="5"/>
  <c r="K117" i="5" s="1"/>
  <c r="L117" i="5" s="1"/>
  <c r="J284" i="5"/>
  <c r="K284" i="5" s="1"/>
  <c r="L284" i="5" s="1"/>
  <c r="J223" i="5"/>
  <c r="K223" i="5" s="1"/>
  <c r="L223" i="5" s="1"/>
  <c r="J213" i="5"/>
  <c r="K213" i="5" s="1"/>
  <c r="L213" i="5" s="1"/>
  <c r="J230" i="5"/>
  <c r="K230" i="5" s="1"/>
  <c r="L230" i="5" s="1"/>
  <c r="J37" i="5"/>
  <c r="K37" i="5" s="1"/>
  <c r="L37" i="5" s="1"/>
  <c r="J24" i="5"/>
  <c r="K24" i="5" s="1"/>
  <c r="L24" i="5" s="1"/>
  <c r="J100" i="5"/>
  <c r="K100" i="5" s="1"/>
  <c r="L100" i="5" s="1"/>
  <c r="J116" i="5"/>
  <c r="K116" i="5" s="1"/>
  <c r="L116" i="5" s="1"/>
  <c r="J52" i="5"/>
  <c r="K52" i="5" s="1"/>
  <c r="L52" i="5" s="1"/>
  <c r="J133" i="5"/>
  <c r="K133" i="5" s="1"/>
  <c r="L133" i="5" s="1"/>
  <c r="J241" i="5"/>
  <c r="K241" i="5" s="1"/>
  <c r="L241" i="5" s="1"/>
  <c r="J200" i="5"/>
  <c r="K200" i="5" s="1"/>
  <c r="L200" i="5" s="1"/>
  <c r="J73" i="5"/>
  <c r="K73" i="5" s="1"/>
  <c r="L73" i="5" s="1"/>
  <c r="J91" i="5"/>
  <c r="K91" i="5" s="1"/>
  <c r="L91" i="5" s="1"/>
  <c r="J130" i="5"/>
  <c r="K130" i="5" s="1"/>
  <c r="L130" i="5" s="1"/>
  <c r="J122" i="5"/>
  <c r="K122" i="5" s="1"/>
  <c r="L122" i="5" s="1"/>
  <c r="J286" i="5"/>
  <c r="K286" i="5" s="1"/>
  <c r="L286" i="5" s="1"/>
  <c r="J322" i="5"/>
  <c r="J245" i="5"/>
  <c r="K245" i="5" s="1"/>
  <c r="L245" i="5" s="1"/>
  <c r="J67" i="5"/>
  <c r="K67" i="5" s="1"/>
  <c r="L67" i="5" s="1"/>
  <c r="J207" i="5"/>
  <c r="K207" i="5" s="1"/>
  <c r="L207" i="5" s="1"/>
  <c r="J255" i="5"/>
  <c r="K255" i="5" s="1"/>
  <c r="L255" i="5" s="1"/>
  <c r="J305" i="5"/>
  <c r="K305" i="5" s="1"/>
  <c r="L305" i="5" s="1"/>
  <c r="J301" i="5"/>
  <c r="K301" i="5" s="1"/>
  <c r="L301" i="5" s="1"/>
  <c r="J215" i="5"/>
  <c r="K215" i="5" s="1"/>
  <c r="L215" i="5" s="1"/>
  <c r="J65" i="5"/>
  <c r="K65" i="5" s="1"/>
  <c r="L65" i="5" s="1"/>
  <c r="J181" i="5"/>
  <c r="K181" i="5" s="1"/>
  <c r="L181" i="5" s="1"/>
  <c r="J169" i="5"/>
  <c r="K169" i="5" s="1"/>
  <c r="L169" i="5" s="1"/>
  <c r="J300" i="5"/>
  <c r="K300" i="5" s="1"/>
  <c r="L300" i="5" s="1"/>
  <c r="J288" i="5"/>
  <c r="K288" i="5" s="1"/>
  <c r="L288" i="5" s="1"/>
  <c r="J26" i="5"/>
  <c r="K26" i="5" s="1"/>
  <c r="L26" i="5" s="1"/>
  <c r="J162" i="5"/>
  <c r="K162" i="5" s="1"/>
  <c r="L162" i="5" s="1"/>
  <c r="J212" i="5"/>
  <c r="K212" i="5" s="1"/>
  <c r="L212" i="5" s="1"/>
  <c r="J224" i="5"/>
  <c r="K224" i="5" s="1"/>
  <c r="L224" i="5" s="1"/>
  <c r="J23" i="5"/>
  <c r="K23" i="5" s="1"/>
  <c r="L23" i="5" s="1"/>
  <c r="J75" i="5"/>
  <c r="K75" i="5" s="1"/>
  <c r="L75" i="5" s="1"/>
  <c r="J110" i="5"/>
  <c r="K110" i="5" s="1"/>
  <c r="L110" i="5" s="1"/>
  <c r="J220" i="5"/>
  <c r="K220" i="5" s="1"/>
  <c r="L220" i="5" s="1"/>
  <c r="J328" i="5"/>
  <c r="K328" i="5" s="1"/>
  <c r="L328" i="5" s="1"/>
  <c r="J254" i="5"/>
  <c r="K254" i="5" s="1"/>
  <c r="L254" i="5" s="1"/>
  <c r="J267" i="5"/>
  <c r="K267" i="5" s="1"/>
  <c r="L267" i="5" s="1"/>
  <c r="J152" i="5"/>
  <c r="K152" i="5" s="1"/>
  <c r="L152" i="5" s="1"/>
  <c r="J85" i="5"/>
  <c r="K85" i="5" s="1"/>
  <c r="L85" i="5" s="1"/>
  <c r="J27" i="5"/>
  <c r="K27" i="5" s="1"/>
  <c r="L27" i="5" s="1"/>
  <c r="J138" i="5"/>
  <c r="K138" i="5" s="1"/>
  <c r="L138" i="5" s="1"/>
  <c r="J201" i="5"/>
  <c r="K201" i="5" s="1"/>
  <c r="L201" i="5" s="1"/>
  <c r="J242" i="5"/>
  <c r="K242" i="5" s="1"/>
  <c r="L242" i="5" s="1"/>
  <c r="J74" i="5"/>
  <c r="K74" i="5" s="1"/>
  <c r="L74" i="5" s="1"/>
  <c r="J253" i="5"/>
  <c r="K253" i="5" s="1"/>
  <c r="L253" i="5" s="1"/>
  <c r="J221" i="5"/>
  <c r="K221" i="5" s="1"/>
  <c r="L221" i="5" s="1"/>
  <c r="J277" i="5"/>
  <c r="K277" i="5" s="1"/>
  <c r="L277" i="5" s="1"/>
  <c r="J92" i="5"/>
  <c r="K92" i="5" s="1"/>
  <c r="L92" i="5" s="1"/>
  <c r="J131" i="5"/>
  <c r="K131" i="5" s="1"/>
  <c r="L131" i="5" s="1"/>
  <c r="J216" i="5"/>
  <c r="K216" i="5" s="1"/>
  <c r="L216" i="5" s="1"/>
  <c r="J317" i="5"/>
  <c r="K317" i="5" s="1"/>
  <c r="L317" i="5" s="1"/>
  <c r="J251" i="5"/>
  <c r="K251" i="5" s="1"/>
  <c r="L251" i="5" s="1"/>
  <c r="J263" i="5"/>
  <c r="K263" i="5" s="1"/>
  <c r="L263" i="5" s="1"/>
  <c r="J320" i="5"/>
  <c r="K320" i="5" s="1"/>
  <c r="L320" i="5" s="1"/>
  <c r="J36" i="5"/>
  <c r="K36" i="5" s="1"/>
  <c r="L36" i="5" s="1"/>
  <c r="J129" i="5"/>
  <c r="K129" i="5" s="1"/>
  <c r="L129" i="5" s="1"/>
  <c r="J148" i="5"/>
  <c r="K148" i="5" s="1"/>
  <c r="L148" i="5" s="1"/>
  <c r="J183" i="5"/>
  <c r="K183" i="5" s="1"/>
  <c r="L183" i="5" s="1"/>
  <c r="J203" i="5"/>
  <c r="K203" i="5" s="1"/>
  <c r="L203" i="5" s="1"/>
  <c r="J68" i="5"/>
  <c r="K68" i="5" s="1"/>
  <c r="L68" i="5" s="1"/>
  <c r="J239" i="5"/>
  <c r="K239" i="5" s="1"/>
  <c r="L239" i="5" s="1"/>
  <c r="J151" i="5"/>
  <c r="K151" i="5" s="1"/>
  <c r="L151" i="5" s="1"/>
  <c r="J173" i="5"/>
  <c r="K173" i="5" s="1"/>
  <c r="L173" i="5" s="1"/>
  <c r="J293" i="5"/>
  <c r="K293" i="5" s="1"/>
  <c r="L293" i="5" s="1"/>
  <c r="J274" i="5"/>
  <c r="K274" i="5" s="1"/>
  <c r="L274" i="5" s="1"/>
  <c r="J290" i="5"/>
  <c r="K290" i="5" s="1"/>
  <c r="L290" i="5" s="1"/>
  <c r="J82" i="5"/>
  <c r="K82" i="5" s="1"/>
  <c r="L82" i="5" s="1"/>
  <c r="J155" i="5"/>
  <c r="K155" i="5" s="1"/>
  <c r="L155" i="5" s="1"/>
  <c r="J188" i="5"/>
  <c r="K188" i="5" s="1"/>
  <c r="L188" i="5" s="1"/>
  <c r="J323" i="5"/>
  <c r="K323" i="5" s="1"/>
  <c r="L323" i="5" s="1"/>
  <c r="J83" i="5"/>
  <c r="K83" i="5" s="1"/>
  <c r="L83" i="5" s="1"/>
  <c r="J144" i="5"/>
  <c r="K144" i="5" s="1"/>
  <c r="L144" i="5" s="1"/>
  <c r="J190" i="5"/>
  <c r="J63" i="5"/>
  <c r="K63" i="5" s="1"/>
  <c r="L63" i="5" s="1"/>
  <c r="J123" i="5"/>
  <c r="K123" i="5" s="1"/>
  <c r="L123" i="5" s="1"/>
  <c r="J111" i="5"/>
  <c r="K111" i="5" s="1"/>
  <c r="L111" i="5" s="1"/>
  <c r="J232" i="5"/>
  <c r="K232" i="5" s="1"/>
  <c r="L232" i="5" s="1"/>
  <c r="J256" i="5"/>
  <c r="K256" i="5" s="1"/>
  <c r="L256" i="5" s="1"/>
  <c r="J319" i="5"/>
  <c r="K319" i="5" s="1"/>
  <c r="L319" i="5" s="1"/>
  <c r="J30" i="5"/>
  <c r="K30" i="5" s="1"/>
  <c r="L30" i="5" s="1"/>
  <c r="J126" i="5"/>
  <c r="K126" i="5" s="1"/>
  <c r="L126" i="5" s="1"/>
  <c r="J205" i="5"/>
  <c r="K205" i="5" s="1"/>
  <c r="L205" i="5" s="1"/>
  <c r="J252" i="5"/>
  <c r="K252" i="5" s="1"/>
  <c r="L252" i="5" s="1"/>
  <c r="J308" i="5"/>
  <c r="K308" i="5" s="1"/>
  <c r="L308" i="5" s="1"/>
  <c r="J321" i="5"/>
  <c r="K321" i="5" s="1"/>
  <c r="L321" i="5" s="1"/>
  <c r="J311" i="5"/>
  <c r="K311" i="5" s="1"/>
  <c r="L311" i="5" s="1"/>
  <c r="J70" i="5"/>
  <c r="K70" i="5" s="1"/>
  <c r="L70" i="5" s="1"/>
  <c r="J187" i="5"/>
  <c r="K187" i="5" s="1"/>
  <c r="L187" i="5" s="1"/>
  <c r="J315" i="5"/>
  <c r="K315" i="5" s="1"/>
  <c r="L315" i="5" s="1"/>
  <c r="J72" i="5"/>
  <c r="K72" i="5" s="1"/>
  <c r="L72" i="5" s="1"/>
  <c r="J295" i="5"/>
  <c r="K295" i="5" s="1"/>
  <c r="L295" i="5" s="1"/>
  <c r="J20" i="5"/>
  <c r="K20" i="5" s="1"/>
  <c r="L20" i="5" s="1"/>
  <c r="J97" i="5"/>
  <c r="K97" i="5" s="1"/>
  <c r="L97" i="5" s="1"/>
  <c r="J137" i="5"/>
  <c r="K137" i="5" s="1"/>
  <c r="L137" i="5" s="1"/>
  <c r="J93" i="5"/>
  <c r="K93" i="5" s="1"/>
  <c r="L93" i="5" s="1"/>
  <c r="J191" i="5"/>
  <c r="K191" i="5" s="1"/>
  <c r="L191" i="5" s="1"/>
  <c r="J233" i="5"/>
  <c r="K233" i="5" s="1"/>
  <c r="L233" i="5" s="1"/>
  <c r="J84" i="5"/>
  <c r="K84" i="5" s="1"/>
  <c r="L84" i="5" s="1"/>
  <c r="J285" i="5"/>
  <c r="K285" i="5" s="1"/>
  <c r="L285" i="5" s="1"/>
  <c r="J104" i="5"/>
  <c r="K104" i="5" s="1"/>
  <c r="L104" i="5" s="1"/>
  <c r="J214" i="5"/>
  <c r="K214" i="5" s="1"/>
  <c r="L214" i="5" s="1"/>
  <c r="J180" i="5"/>
  <c r="K180" i="5" s="1"/>
  <c r="L180" i="5" s="1"/>
  <c r="J167" i="5"/>
  <c r="K167" i="5" s="1"/>
  <c r="L167" i="5" s="1"/>
  <c r="J147" i="5"/>
  <c r="K147" i="5" s="1"/>
  <c r="L147" i="5" s="1"/>
  <c r="J248" i="5"/>
  <c r="K248" i="5" s="1"/>
  <c r="L248" i="5" s="1"/>
  <c r="J165" i="5"/>
  <c r="K165" i="5" s="1"/>
  <c r="L165" i="5" s="1"/>
  <c r="J202" i="5"/>
  <c r="K202" i="5" s="1"/>
  <c r="L202" i="5" s="1"/>
  <c r="J31" i="5"/>
  <c r="K31" i="5" s="1"/>
  <c r="L31" i="5" s="1"/>
  <c r="J102" i="5"/>
  <c r="K102" i="5" s="1"/>
  <c r="L102" i="5" s="1"/>
  <c r="J119" i="5"/>
  <c r="K119" i="5" s="1"/>
  <c r="L119" i="5" s="1"/>
  <c r="J208" i="5"/>
  <c r="K208" i="5" s="1"/>
  <c r="L208" i="5" s="1"/>
  <c r="J193" i="5"/>
  <c r="K193" i="5" s="1"/>
  <c r="L193" i="5" s="1"/>
  <c r="J291" i="5"/>
  <c r="K291" i="5" s="1"/>
  <c r="L291" i="5" s="1"/>
  <c r="J289" i="5"/>
  <c r="K289" i="5" s="1"/>
  <c r="L289" i="5" s="1"/>
  <c r="J77" i="5"/>
  <c r="K77" i="5" s="1"/>
  <c r="L77" i="5" s="1"/>
  <c r="J95" i="5"/>
  <c r="K95" i="5" s="1"/>
  <c r="L95" i="5" s="1"/>
  <c r="J98" i="5"/>
  <c r="K98" i="5" s="1"/>
  <c r="L98" i="5" s="1"/>
  <c r="J312" i="5"/>
  <c r="K312" i="5" s="1"/>
  <c r="L312" i="5" s="1"/>
  <c r="J34" i="5"/>
  <c r="K34" i="5" s="1"/>
  <c r="L34" i="5" s="1"/>
  <c r="J44" i="5"/>
  <c r="K44" i="5" s="1"/>
  <c r="L44" i="5" s="1"/>
  <c r="J103" i="5"/>
  <c r="K103" i="5" s="1"/>
  <c r="L103" i="5" s="1"/>
  <c r="J118" i="5"/>
  <c r="K118" i="5" s="1"/>
  <c r="L118" i="5" s="1"/>
  <c r="J107" i="5"/>
  <c r="K107" i="5" s="1"/>
  <c r="L107" i="5" s="1"/>
  <c r="J170" i="5"/>
  <c r="K170" i="5" s="1"/>
  <c r="L170" i="5" s="1"/>
  <c r="J325" i="5"/>
  <c r="K325" i="5" s="1"/>
  <c r="L325" i="5" s="1"/>
  <c r="I762" i="4"/>
  <c r="J762" i="4" s="1"/>
  <c r="K762" i="4" s="1"/>
  <c r="I1558" i="4"/>
  <c r="J1558" i="4" s="1"/>
  <c r="K1558" i="4" s="1"/>
  <c r="I1622" i="4"/>
  <c r="J1622" i="4" s="1"/>
  <c r="K1622" i="4" s="1"/>
  <c r="I1686" i="4"/>
  <c r="J1686" i="4" s="1"/>
  <c r="K1686" i="4" s="1"/>
  <c r="I1355" i="4"/>
  <c r="J1355" i="4" s="1"/>
  <c r="K1355" i="4" s="1"/>
  <c r="I1419" i="4"/>
  <c r="J1419" i="4" s="1"/>
  <c r="K1419" i="4" s="1"/>
  <c r="I1711" i="4"/>
  <c r="J1711" i="4" s="1"/>
  <c r="K1711" i="4" s="1"/>
  <c r="I1723" i="4"/>
  <c r="J1723" i="4" s="1"/>
  <c r="K1723" i="4" s="1"/>
  <c r="I1739" i="4"/>
  <c r="J1739" i="4" s="1"/>
  <c r="K1739" i="4" s="1"/>
  <c r="I1743" i="4"/>
  <c r="I1747" i="4"/>
  <c r="J1747" i="4" s="1"/>
  <c r="K1747" i="4" s="1"/>
  <c r="I1755" i="4"/>
  <c r="J1755" i="4" s="1"/>
  <c r="K1755" i="4" s="1"/>
  <c r="I1759" i="4"/>
  <c r="J1759" i="4" s="1"/>
  <c r="K1759" i="4" s="1"/>
  <c r="I1771" i="4"/>
  <c r="J1771" i="4" s="1"/>
  <c r="K1771" i="4" s="1"/>
  <c r="I1779" i="4"/>
  <c r="J1779" i="4" s="1"/>
  <c r="K1779" i="4" s="1"/>
  <c r="I1783" i="4"/>
  <c r="J1783" i="4" s="1"/>
  <c r="K1783" i="4" s="1"/>
  <c r="I1787" i="4"/>
  <c r="J1787" i="4" s="1"/>
  <c r="K1787" i="4" s="1"/>
  <c r="I1799" i="4"/>
  <c r="J1799" i="4" s="1"/>
  <c r="K1799" i="4" s="1"/>
  <c r="I1827" i="4"/>
  <c r="J1827" i="4" s="1"/>
  <c r="K1827" i="4" s="1"/>
  <c r="I1831" i="4"/>
  <c r="J1831" i="4" s="1"/>
  <c r="K1831" i="4" s="1"/>
  <c r="I1843" i="4"/>
  <c r="J1843" i="4" s="1"/>
  <c r="K1843" i="4" s="1"/>
  <c r="I1859" i="4"/>
  <c r="J1859" i="4" s="1"/>
  <c r="K1859" i="4" s="1"/>
  <c r="I1863" i="4"/>
  <c r="J1863" i="4" s="1"/>
  <c r="K1863" i="4" s="1"/>
  <c r="I1883" i="4"/>
  <c r="J1883" i="4" s="1"/>
  <c r="K1883" i="4" s="1"/>
  <c r="I1903" i="4"/>
  <c r="J1903" i="4" s="1"/>
  <c r="K1903" i="4" s="1"/>
  <c r="I1907" i="4"/>
  <c r="J1907" i="4" s="1"/>
  <c r="K1907" i="4" s="1"/>
  <c r="I1947" i="4"/>
  <c r="J1947" i="4" s="1"/>
  <c r="K1947" i="4" s="1"/>
  <c r="I1951" i="4"/>
  <c r="J1951" i="4" s="1"/>
  <c r="K1951" i="4" s="1"/>
  <c r="I1955" i="4"/>
  <c r="J1955" i="4" s="1"/>
  <c r="K1955" i="4" s="1"/>
  <c r="I1959" i="4"/>
  <c r="J1959" i="4" s="1"/>
  <c r="K1959" i="4" s="1"/>
  <c r="I1967" i="4"/>
  <c r="J1967" i="4" s="1"/>
  <c r="K1967" i="4" s="1"/>
  <c r="I1971" i="4"/>
  <c r="J1971" i="4" s="1"/>
  <c r="K1971" i="4" s="1"/>
  <c r="I1975" i="4"/>
  <c r="J1975" i="4" s="1"/>
  <c r="K1975" i="4" s="1"/>
  <c r="I1979" i="4"/>
  <c r="J1979" i="4" s="1"/>
  <c r="K1979" i="4" s="1"/>
  <c r="I2003" i="4"/>
  <c r="J2003" i="4" s="1"/>
  <c r="K2003" i="4" s="1"/>
  <c r="I2007" i="4"/>
  <c r="J2007" i="4" s="1"/>
  <c r="K2007" i="4" s="1"/>
  <c r="I2023" i="4"/>
  <c r="J2023" i="4" s="1"/>
  <c r="K2023" i="4" s="1"/>
  <c r="I2027" i="4"/>
  <c r="J2027" i="4" s="1"/>
  <c r="K2027" i="4" s="1"/>
  <c r="I2043" i="4"/>
  <c r="J2043" i="4" s="1"/>
  <c r="K2043" i="4" s="1"/>
  <c r="I2071" i="4"/>
  <c r="J2071" i="4" s="1"/>
  <c r="K2071" i="4" s="1"/>
  <c r="I2111" i="4"/>
  <c r="J2111" i="4" s="1"/>
  <c r="K2111" i="4" s="1"/>
  <c r="I1494" i="4"/>
  <c r="J1494" i="4" s="1"/>
  <c r="K1494" i="4" s="1"/>
  <c r="I1574" i="4"/>
  <c r="J1574" i="4" s="1"/>
  <c r="K1574" i="4" s="1"/>
  <c r="I1638" i="4"/>
  <c r="J1638" i="4" s="1"/>
  <c r="K1638" i="4" s="1"/>
  <c r="I1702" i="4"/>
  <c r="J1702" i="4" s="1"/>
  <c r="K1702" i="4" s="1"/>
  <c r="I1227" i="4"/>
  <c r="J1227" i="4" s="1"/>
  <c r="K1227" i="4" s="1"/>
  <c r="I1291" i="4"/>
  <c r="J1291" i="4" s="1"/>
  <c r="K1291" i="4" s="1"/>
  <c r="I1483" i="4"/>
  <c r="J1483" i="4" s="1"/>
  <c r="K1483" i="4" s="1"/>
  <c r="I1542" i="4"/>
  <c r="J1542" i="4" s="1"/>
  <c r="K1542" i="4" s="1"/>
  <c r="I1627" i="4"/>
  <c r="J1627" i="4" s="1"/>
  <c r="K1627" i="4" s="1"/>
  <c r="I1691" i="4"/>
  <c r="J1691" i="4" s="1"/>
  <c r="K1691" i="4" s="1"/>
  <c r="I1727" i="4"/>
  <c r="J1727" i="4" s="1"/>
  <c r="K1727" i="4" s="1"/>
  <c r="I1751" i="4"/>
  <c r="J1751" i="4" s="1"/>
  <c r="K1751" i="4" s="1"/>
  <c r="I1767" i="4"/>
  <c r="J1767" i="4" s="1"/>
  <c r="K1767" i="4" s="1"/>
  <c r="I1775" i="4"/>
  <c r="J1775" i="4" s="1"/>
  <c r="K1775" i="4" s="1"/>
  <c r="I1791" i="4"/>
  <c r="J1791" i="4" s="1"/>
  <c r="K1791" i="4" s="1"/>
  <c r="I1795" i="4"/>
  <c r="J1795" i="4" s="1"/>
  <c r="K1795" i="4" s="1"/>
  <c r="I1803" i="4"/>
  <c r="J1803" i="4" s="1"/>
  <c r="K1803" i="4" s="1"/>
  <c r="I1807" i="4"/>
  <c r="J1807" i="4" s="1"/>
  <c r="K1807" i="4" s="1"/>
  <c r="I1815" i="4"/>
  <c r="J1815" i="4" s="1"/>
  <c r="K1815" i="4" s="1"/>
  <c r="I1819" i="4"/>
  <c r="J1819" i="4" s="1"/>
  <c r="K1819" i="4" s="1"/>
  <c r="I1847" i="4"/>
  <c r="J1847" i="4" s="1"/>
  <c r="K1847" i="4" s="1"/>
  <c r="I1867" i="4"/>
  <c r="J1867" i="4" s="1"/>
  <c r="K1867" i="4" s="1"/>
  <c r="I1871" i="4"/>
  <c r="J1871" i="4" s="1"/>
  <c r="K1871" i="4" s="1"/>
  <c r="I1879" i="4"/>
  <c r="J1879" i="4" s="1"/>
  <c r="K1879" i="4" s="1"/>
  <c r="I1895" i="4"/>
  <c r="J1895" i="4" s="1"/>
  <c r="K1895" i="4" s="1"/>
  <c r="I1899" i="4"/>
  <c r="J1899" i="4" s="1"/>
  <c r="K1899" i="4" s="1"/>
  <c r="I1923" i="4"/>
  <c r="J1923" i="4" s="1"/>
  <c r="K1923" i="4" s="1"/>
  <c r="I1935" i="4"/>
  <c r="J1935" i="4" s="1"/>
  <c r="K1935" i="4" s="1"/>
  <c r="I1939" i="4"/>
  <c r="J1939" i="4" s="1"/>
  <c r="K1939" i="4" s="1"/>
  <c r="I1943" i="4"/>
  <c r="J1943" i="4" s="1"/>
  <c r="K1943" i="4" s="1"/>
  <c r="I1963" i="4"/>
  <c r="J1963" i="4" s="1"/>
  <c r="K1963" i="4" s="1"/>
  <c r="I1987" i="4"/>
  <c r="J1987" i="4" s="1"/>
  <c r="K1987" i="4" s="1"/>
  <c r="I2035" i="4"/>
  <c r="J2035" i="4" s="1"/>
  <c r="K2035" i="4" s="1"/>
  <c r="I2039" i="4"/>
  <c r="J2039" i="4" s="1"/>
  <c r="K2039" i="4" s="1"/>
  <c r="I2075" i="4"/>
  <c r="J2075" i="4" s="1"/>
  <c r="K2075" i="4" s="1"/>
  <c r="I2079" i="4"/>
  <c r="J2079" i="4" s="1"/>
  <c r="K2079" i="4" s="1"/>
  <c r="I2091" i="4"/>
  <c r="J2091" i="4" s="1"/>
  <c r="K2091" i="4" s="1"/>
  <c r="I2095" i="4"/>
  <c r="J2095" i="4" s="1"/>
  <c r="K2095" i="4" s="1"/>
  <c r="I2099" i="4"/>
  <c r="J2099" i="4" s="1"/>
  <c r="K2099" i="4" s="1"/>
  <c r="I2103" i="4"/>
  <c r="J2103" i="4" s="1"/>
  <c r="K2103" i="4" s="1"/>
  <c r="I1502" i="4"/>
  <c r="J1502" i="4" s="1"/>
  <c r="K1502" i="4" s="1"/>
  <c r="I1526" i="4"/>
  <c r="J1526" i="4" s="1"/>
  <c r="K1526" i="4" s="1"/>
  <c r="I1590" i="4"/>
  <c r="J1590" i="4" s="1"/>
  <c r="K1590" i="4" s="1"/>
  <c r="I1654" i="4"/>
  <c r="J1654" i="4" s="1"/>
  <c r="K1654" i="4" s="1"/>
  <c r="I1163" i="4"/>
  <c r="J1163" i="4" s="1"/>
  <c r="K1163" i="4" s="1"/>
  <c r="I1510" i="4"/>
  <c r="J1510" i="4" s="1"/>
  <c r="K1510" i="4" s="1"/>
  <c r="I1511" i="4"/>
  <c r="J1511" i="4" s="1"/>
  <c r="K1511" i="4" s="1"/>
  <c r="I1563" i="4"/>
  <c r="J1563" i="4" s="1"/>
  <c r="K1563" i="4" s="1"/>
  <c r="I1606" i="4"/>
  <c r="J1606" i="4" s="1"/>
  <c r="K1606" i="4" s="1"/>
  <c r="I1670" i="4"/>
  <c r="J1670" i="4" s="1"/>
  <c r="K1670" i="4" s="1"/>
  <c r="I1715" i="4"/>
  <c r="J1715" i="4" s="1"/>
  <c r="K1715" i="4" s="1"/>
  <c r="I1719" i="4"/>
  <c r="J1719" i="4" s="1"/>
  <c r="K1719" i="4" s="1"/>
  <c r="I1731" i="4"/>
  <c r="J1731" i="4" s="1"/>
  <c r="K1731" i="4" s="1"/>
  <c r="I1735" i="4"/>
  <c r="J1735" i="4" s="1"/>
  <c r="K1735" i="4" s="1"/>
  <c r="I1763" i="4"/>
  <c r="J1763" i="4" s="1"/>
  <c r="K1763" i="4" s="1"/>
  <c r="I1811" i="4"/>
  <c r="J1811" i="4" s="1"/>
  <c r="K1811" i="4" s="1"/>
  <c r="I1823" i="4"/>
  <c r="J1823" i="4" s="1"/>
  <c r="K1823" i="4" s="1"/>
  <c r="I1835" i="4"/>
  <c r="J1835" i="4" s="1"/>
  <c r="K1835" i="4" s="1"/>
  <c r="I1839" i="4"/>
  <c r="J1839" i="4" s="1"/>
  <c r="K1839" i="4" s="1"/>
  <c r="I1851" i="4"/>
  <c r="J1851" i="4" s="1"/>
  <c r="K1851" i="4" s="1"/>
  <c r="I1855" i="4"/>
  <c r="J1855" i="4" s="1"/>
  <c r="K1855" i="4" s="1"/>
  <c r="I1875" i="4"/>
  <c r="J1875" i="4" s="1"/>
  <c r="K1875" i="4" s="1"/>
  <c r="I1887" i="4"/>
  <c r="J1887" i="4" s="1"/>
  <c r="K1887" i="4" s="1"/>
  <c r="I1891" i="4"/>
  <c r="J1891" i="4" s="1"/>
  <c r="K1891" i="4" s="1"/>
  <c r="I1911" i="4"/>
  <c r="J1911" i="4" s="1"/>
  <c r="K1911" i="4" s="1"/>
  <c r="I1915" i="4"/>
  <c r="J1915" i="4" s="1"/>
  <c r="K1915" i="4" s="1"/>
  <c r="I1919" i="4"/>
  <c r="J1919" i="4" s="1"/>
  <c r="K1919" i="4" s="1"/>
  <c r="I1927" i="4"/>
  <c r="J1927" i="4" s="1"/>
  <c r="K1927" i="4" s="1"/>
  <c r="I1931" i="4"/>
  <c r="J1931" i="4" s="1"/>
  <c r="K1931" i="4" s="1"/>
  <c r="I1983" i="4"/>
  <c r="J1983" i="4" s="1"/>
  <c r="K1983" i="4" s="1"/>
  <c r="I1991" i="4"/>
  <c r="J1991" i="4" s="1"/>
  <c r="K1991" i="4" s="1"/>
  <c r="I1995" i="4"/>
  <c r="J1995" i="4" s="1"/>
  <c r="K1995" i="4" s="1"/>
  <c r="I1999" i="4"/>
  <c r="J1999" i="4" s="1"/>
  <c r="K1999" i="4" s="1"/>
  <c r="I2011" i="4"/>
  <c r="J2011" i="4" s="1"/>
  <c r="K2011" i="4" s="1"/>
  <c r="I2015" i="4"/>
  <c r="J2015" i="4" s="1"/>
  <c r="K2015" i="4" s="1"/>
  <c r="I2019" i="4"/>
  <c r="J2019" i="4" s="1"/>
  <c r="K2019" i="4" s="1"/>
  <c r="I2031" i="4"/>
  <c r="J2031" i="4" s="1"/>
  <c r="K2031" i="4" s="1"/>
  <c r="I2047" i="4"/>
  <c r="J2047" i="4" s="1"/>
  <c r="K2047" i="4" s="1"/>
  <c r="I2051" i="4"/>
  <c r="J2051" i="4" s="1"/>
  <c r="K2051" i="4" s="1"/>
  <c r="I2055" i="4"/>
  <c r="J2055" i="4" s="1"/>
  <c r="K2055" i="4" s="1"/>
  <c r="I2059" i="4"/>
  <c r="J2059" i="4" s="1"/>
  <c r="K2059" i="4" s="1"/>
  <c r="I2063" i="4"/>
  <c r="J2063" i="4" s="1"/>
  <c r="K2063" i="4" s="1"/>
  <c r="I2067" i="4"/>
  <c r="J2067" i="4" s="1"/>
  <c r="K2067" i="4" s="1"/>
  <c r="I2083" i="4"/>
  <c r="J2083" i="4" s="1"/>
  <c r="K2083" i="4" s="1"/>
  <c r="I2087" i="4"/>
  <c r="J2087" i="4" s="1"/>
  <c r="K2087" i="4" s="1"/>
  <c r="I2107" i="4"/>
  <c r="J2107" i="4" s="1"/>
  <c r="K2107" i="4" s="1"/>
  <c r="I1697" i="4"/>
  <c r="J1697" i="4" s="1"/>
  <c r="K1697" i="4" s="1"/>
  <c r="I1665" i="4"/>
  <c r="J1665" i="4" s="1"/>
  <c r="K1665" i="4" s="1"/>
  <c r="I1649" i="4"/>
  <c r="J1649" i="4" s="1"/>
  <c r="K1649" i="4" s="1"/>
  <c r="I1633" i="4"/>
  <c r="J1633" i="4" s="1"/>
  <c r="K1633" i="4" s="1"/>
  <c r="I1611" i="4"/>
  <c r="J1611" i="4" s="1"/>
  <c r="K1611" i="4" s="1"/>
  <c r="I1595" i="4"/>
  <c r="J1595" i="4" s="1"/>
  <c r="K1595" i="4" s="1"/>
  <c r="I1579" i="4"/>
  <c r="J1579" i="4" s="1"/>
  <c r="K1579" i="4" s="1"/>
  <c r="I1547" i="4"/>
  <c r="J1547" i="4" s="1"/>
  <c r="K1547" i="4" s="1"/>
  <c r="I1531" i="4"/>
  <c r="J1531" i="4" s="1"/>
  <c r="K1531" i="4" s="1"/>
  <c r="I1503" i="4"/>
  <c r="J1503" i="4" s="1"/>
  <c r="K1503" i="4" s="1"/>
  <c r="I1307" i="4"/>
  <c r="J1307" i="4" s="1"/>
  <c r="K1307" i="4" s="1"/>
  <c r="I1131" i="4"/>
  <c r="J1131" i="4" s="1"/>
  <c r="K1131" i="4" s="1"/>
  <c r="I1603" i="4"/>
  <c r="J1603" i="4" s="1"/>
  <c r="K1603" i="4" s="1"/>
  <c r="I1587" i="4"/>
  <c r="J1587" i="4" s="1"/>
  <c r="K1587" i="4" s="1"/>
  <c r="I1571" i="4"/>
  <c r="J1571" i="4" s="1"/>
  <c r="K1571" i="4" s="1"/>
  <c r="I1539" i="4"/>
  <c r="J1539" i="4" s="1"/>
  <c r="K1539" i="4" s="1"/>
  <c r="I1523" i="4"/>
  <c r="J1523" i="4" s="1"/>
  <c r="K1523" i="4" s="1"/>
  <c r="I1371" i="4"/>
  <c r="J1371" i="4" s="1"/>
  <c r="K1371" i="4" s="1"/>
  <c r="I1323" i="4"/>
  <c r="J1323" i="4" s="1"/>
  <c r="K1323" i="4" s="1"/>
  <c r="I1275" i="4"/>
  <c r="J1275" i="4" s="1"/>
  <c r="K1275" i="4" s="1"/>
  <c r="I1243" i="4"/>
  <c r="J1243" i="4" s="1"/>
  <c r="K1243" i="4" s="1"/>
  <c r="I1706" i="4"/>
  <c r="J1706" i="4" s="1"/>
  <c r="K1706" i="4" s="1"/>
  <c r="I1680" i="4"/>
  <c r="J1680" i="4" s="1"/>
  <c r="K1680" i="4" s="1"/>
  <c r="I1662" i="4"/>
  <c r="J1662" i="4" s="1"/>
  <c r="K1662" i="4" s="1"/>
  <c r="I1640" i="4"/>
  <c r="J1640" i="4" s="1"/>
  <c r="K1640" i="4" s="1"/>
  <c r="I1707" i="4"/>
  <c r="J1707" i="4" s="1"/>
  <c r="K1707" i="4" s="1"/>
  <c r="I1675" i="4"/>
  <c r="J1675" i="4" s="1"/>
  <c r="K1675" i="4" s="1"/>
  <c r="I1659" i="4"/>
  <c r="J1659" i="4" s="1"/>
  <c r="K1659" i="4" s="1"/>
  <c r="I1643" i="4"/>
  <c r="J1643" i="4" s="1"/>
  <c r="K1643" i="4" s="1"/>
  <c r="I1601" i="4"/>
  <c r="J1601" i="4" s="1"/>
  <c r="K1601" i="4" s="1"/>
  <c r="I1585" i="4"/>
  <c r="J1585" i="4" s="1"/>
  <c r="K1585" i="4" s="1"/>
  <c r="I1569" i="4"/>
  <c r="J1569" i="4" s="1"/>
  <c r="K1569" i="4" s="1"/>
  <c r="I1537" i="4"/>
  <c r="J1537" i="4" s="1"/>
  <c r="K1537" i="4" s="1"/>
  <c r="I1521" i="4"/>
  <c r="J1521" i="4" s="1"/>
  <c r="K1521" i="4" s="1"/>
  <c r="I1467" i="4"/>
  <c r="J1467" i="4" s="1"/>
  <c r="K1467" i="4" s="1"/>
  <c r="I1435" i="4"/>
  <c r="J1435" i="4" s="1"/>
  <c r="K1435" i="4" s="1"/>
  <c r="I1387" i="4"/>
  <c r="J1387" i="4" s="1"/>
  <c r="K1387" i="4" s="1"/>
  <c r="I1339" i="4"/>
  <c r="J1339" i="4" s="1"/>
  <c r="K1339" i="4" s="1"/>
  <c r="I1259" i="4"/>
  <c r="J1259" i="4" s="1"/>
  <c r="K1259" i="4" s="1"/>
  <c r="I1211" i="4"/>
  <c r="J1211" i="4" s="1"/>
  <c r="K1211" i="4" s="1"/>
  <c r="I1179" i="4"/>
  <c r="J1179" i="4" s="1"/>
  <c r="K1179" i="4" s="1"/>
  <c r="I1699" i="4"/>
  <c r="J1699" i="4" s="1"/>
  <c r="K1699" i="4" s="1"/>
  <c r="I1667" i="4"/>
  <c r="J1667" i="4" s="1"/>
  <c r="K1667" i="4" s="1"/>
  <c r="I1651" i="4"/>
  <c r="J1651" i="4" s="1"/>
  <c r="K1651" i="4" s="1"/>
  <c r="I1635" i="4"/>
  <c r="J1635" i="4" s="1"/>
  <c r="K1635" i="4" s="1"/>
  <c r="I1495" i="4"/>
  <c r="J1495" i="4" s="1"/>
  <c r="K1495" i="4" s="1"/>
  <c r="I1451" i="4"/>
  <c r="J1451" i="4" s="1"/>
  <c r="K1451" i="4" s="1"/>
  <c r="I1403" i="4"/>
  <c r="J1403" i="4" s="1"/>
  <c r="K1403" i="4" s="1"/>
  <c r="I1195" i="4"/>
  <c r="J1195" i="4" s="1"/>
  <c r="K1195" i="4" s="1"/>
  <c r="I1147" i="4"/>
  <c r="J1147" i="4" s="1"/>
  <c r="K1147" i="4" s="1"/>
  <c r="I1694" i="4"/>
  <c r="J1694" i="4" s="1"/>
  <c r="K1694" i="4" s="1"/>
  <c r="I1672" i="4"/>
  <c r="J1672" i="4" s="1"/>
  <c r="K1672" i="4" s="1"/>
  <c r="I1650" i="4"/>
  <c r="J1650" i="4" s="1"/>
  <c r="K1650" i="4" s="1"/>
  <c r="I2102" i="4"/>
  <c r="J2102" i="4" s="1"/>
  <c r="K2102" i="4" s="1"/>
  <c r="I2086" i="4"/>
  <c r="J2086" i="4" s="1"/>
  <c r="K2086" i="4" s="1"/>
  <c r="I2066" i="4"/>
  <c r="J2066" i="4" s="1"/>
  <c r="K2066" i="4" s="1"/>
  <c r="I2050" i="4"/>
  <c r="J2050" i="4" s="1"/>
  <c r="K2050" i="4" s="1"/>
  <c r="I2030" i="4"/>
  <c r="J2030" i="4" s="1"/>
  <c r="K2030" i="4" s="1"/>
  <c r="I2014" i="4"/>
  <c r="J2014" i="4" s="1"/>
  <c r="K2014" i="4" s="1"/>
  <c r="I1998" i="4"/>
  <c r="J1998" i="4" s="1"/>
  <c r="K1998" i="4" s="1"/>
  <c r="I1982" i="4"/>
  <c r="J1982" i="4" s="1"/>
  <c r="K1982" i="4" s="1"/>
  <c r="I1966" i="4"/>
  <c r="J1966" i="4" s="1"/>
  <c r="K1966" i="4" s="1"/>
  <c r="I1946" i="4"/>
  <c r="J1946" i="4" s="1"/>
  <c r="K1946" i="4" s="1"/>
  <c r="I1930" i="4"/>
  <c r="J1930" i="4" s="1"/>
  <c r="K1930" i="4" s="1"/>
  <c r="I1910" i="4"/>
  <c r="J1910" i="4" s="1"/>
  <c r="K1910" i="4" s="1"/>
  <c r="I1894" i="4"/>
  <c r="J1894" i="4" s="1"/>
  <c r="K1894" i="4" s="1"/>
  <c r="I1878" i="4"/>
  <c r="J1878" i="4" s="1"/>
  <c r="K1878" i="4" s="1"/>
  <c r="I1858" i="4"/>
  <c r="J1858" i="4" s="1"/>
  <c r="K1858" i="4" s="1"/>
  <c r="AB1858" i="4" s="1"/>
  <c r="I1842" i="4"/>
  <c r="J1842" i="4" s="1"/>
  <c r="K1842" i="4" s="1"/>
  <c r="I1826" i="4"/>
  <c r="J1826" i="4" s="1"/>
  <c r="K1826" i="4" s="1"/>
  <c r="I1810" i="4"/>
  <c r="J1810" i="4" s="1"/>
  <c r="K1810" i="4" s="1"/>
  <c r="I1794" i="4"/>
  <c r="J1794" i="4" s="1"/>
  <c r="K1794" i="4" s="1"/>
  <c r="I1774" i="4"/>
  <c r="J1774" i="4" s="1"/>
  <c r="K1774" i="4" s="1"/>
  <c r="I1758" i="4"/>
  <c r="J1758" i="4" s="1"/>
  <c r="K1758" i="4" s="1"/>
  <c r="I1742" i="4"/>
  <c r="J1742" i="4" s="1"/>
  <c r="K1742" i="4" s="1"/>
  <c r="I1722" i="4"/>
  <c r="J1722" i="4" s="1"/>
  <c r="K1722" i="4" s="1"/>
  <c r="I1710" i="4"/>
  <c r="J1710" i="4" s="1"/>
  <c r="K1710" i="4" s="1"/>
  <c r="I1666" i="4"/>
  <c r="J1666" i="4" s="1"/>
  <c r="K1666" i="4" s="1"/>
  <c r="I1630" i="4"/>
  <c r="J1630" i="4" s="1"/>
  <c r="K1630" i="4" s="1"/>
  <c r="I1614" i="4"/>
  <c r="J1614" i="4" s="1"/>
  <c r="K1614" i="4" s="1"/>
  <c r="I1608" i="4"/>
  <c r="J1608" i="4" s="1"/>
  <c r="K1608" i="4" s="1"/>
  <c r="I1586" i="4"/>
  <c r="J1586" i="4" s="1"/>
  <c r="K1586" i="4" s="1"/>
  <c r="I1568" i="4"/>
  <c r="J1568" i="4" s="1"/>
  <c r="K1568" i="4" s="1"/>
  <c r="I1562" i="4"/>
  <c r="J1562" i="4" s="1"/>
  <c r="K1562" i="4" s="1"/>
  <c r="I1550" i="4"/>
  <c r="J1550" i="4" s="1"/>
  <c r="K1550" i="4" s="1"/>
  <c r="I1544" i="4"/>
  <c r="J1544" i="4" s="1"/>
  <c r="K1544" i="4" s="1"/>
  <c r="I1522" i="4"/>
  <c r="J1522" i="4" s="1"/>
  <c r="K1522" i="4" s="1"/>
  <c r="I1512" i="4"/>
  <c r="J1512" i="4" s="1"/>
  <c r="K1512" i="4" s="1"/>
  <c r="I1504" i="4"/>
  <c r="J1504" i="4" s="1"/>
  <c r="K1504" i="4" s="1"/>
  <c r="I1496" i="4"/>
  <c r="J1496" i="4" s="1"/>
  <c r="K1496" i="4" s="1"/>
  <c r="I1488" i="4"/>
  <c r="J1488" i="4" s="1"/>
  <c r="K1488" i="4" s="1"/>
  <c r="I756" i="4"/>
  <c r="J756" i="4" s="1"/>
  <c r="K756" i="4" s="1"/>
  <c r="I486" i="4"/>
  <c r="J486" i="4" s="1"/>
  <c r="K486" i="4" s="1"/>
  <c r="I1668" i="4"/>
  <c r="J1668" i="4" s="1"/>
  <c r="K1668" i="4" s="1"/>
  <c r="I1612" i="4"/>
  <c r="J1612" i="4" s="1"/>
  <c r="K1612" i="4" s="1"/>
  <c r="I1696" i="4"/>
  <c r="J1696" i="4" s="1"/>
  <c r="K1696" i="4" s="1"/>
  <c r="I1658" i="4"/>
  <c r="J1658" i="4" s="1"/>
  <c r="K1658" i="4" s="1"/>
  <c r="I1626" i="4"/>
  <c r="J1626" i="4" s="1"/>
  <c r="K1626" i="4" s="1"/>
  <c r="I1602" i="4"/>
  <c r="J1602" i="4" s="1"/>
  <c r="K1602" i="4" s="1"/>
  <c r="I1584" i="4"/>
  <c r="J1584" i="4" s="1"/>
  <c r="K1584" i="4" s="1"/>
  <c r="I1578" i="4"/>
  <c r="J1578" i="4" s="1"/>
  <c r="K1578" i="4" s="1"/>
  <c r="I1566" i="4"/>
  <c r="J1566" i="4" s="1"/>
  <c r="K1566" i="4" s="1"/>
  <c r="I1560" i="4"/>
  <c r="J1560" i="4" s="1"/>
  <c r="K1560" i="4" s="1"/>
  <c r="I1538" i="4"/>
  <c r="J1538" i="4" s="1"/>
  <c r="K1538" i="4" s="1"/>
  <c r="I1518" i="4"/>
  <c r="J1518" i="4" s="1"/>
  <c r="K1518" i="4" s="1"/>
  <c r="I1480" i="4"/>
  <c r="J1480" i="4" s="1"/>
  <c r="K1480" i="4" s="1"/>
  <c r="I1468" i="4"/>
  <c r="J1468" i="4" s="1"/>
  <c r="K1468" i="4" s="1"/>
  <c r="I1460" i="4"/>
  <c r="J1460" i="4" s="1"/>
  <c r="K1460" i="4" s="1"/>
  <c r="I1448" i="4"/>
  <c r="J1448" i="4" s="1"/>
  <c r="K1448" i="4" s="1"/>
  <c r="I1436" i="4"/>
  <c r="J1436" i="4" s="1"/>
  <c r="K1436" i="4" s="1"/>
  <c r="I1428" i="4"/>
  <c r="J1428" i="4" s="1"/>
  <c r="K1428" i="4" s="1"/>
  <c r="I1416" i="4"/>
  <c r="J1416" i="4" s="1"/>
  <c r="K1416" i="4" s="1"/>
  <c r="I1404" i="4"/>
  <c r="J1404" i="4" s="1"/>
  <c r="K1404" i="4" s="1"/>
  <c r="I1396" i="4"/>
  <c r="J1396" i="4" s="1"/>
  <c r="K1396" i="4" s="1"/>
  <c r="I1384" i="4"/>
  <c r="J1384" i="4" s="1"/>
  <c r="K1384" i="4" s="1"/>
  <c r="I1372" i="4"/>
  <c r="J1372" i="4" s="1"/>
  <c r="K1372" i="4" s="1"/>
  <c r="I1364" i="4"/>
  <c r="J1364" i="4" s="1"/>
  <c r="K1364" i="4" s="1"/>
  <c r="I1352" i="4"/>
  <c r="J1352" i="4" s="1"/>
  <c r="K1352" i="4" s="1"/>
  <c r="I1340" i="4"/>
  <c r="J1340" i="4" s="1"/>
  <c r="K1340" i="4" s="1"/>
  <c r="I1332" i="4"/>
  <c r="J1332" i="4" s="1"/>
  <c r="K1332" i="4" s="1"/>
  <c r="I1320" i="4"/>
  <c r="J1320" i="4" s="1"/>
  <c r="K1320" i="4" s="1"/>
  <c r="I1308" i="4"/>
  <c r="J1308" i="4" s="1"/>
  <c r="K1308" i="4" s="1"/>
  <c r="I1300" i="4"/>
  <c r="J1300" i="4" s="1"/>
  <c r="K1300" i="4" s="1"/>
  <c r="I1288" i="4"/>
  <c r="J1288" i="4" s="1"/>
  <c r="K1288" i="4" s="1"/>
  <c r="I1276" i="4"/>
  <c r="J1276" i="4" s="1"/>
  <c r="K1276" i="4" s="1"/>
  <c r="I1268" i="4"/>
  <c r="J1268" i="4" s="1"/>
  <c r="K1268" i="4" s="1"/>
  <c r="I1256" i="4"/>
  <c r="J1256" i="4" s="1"/>
  <c r="K1256" i="4" s="1"/>
  <c r="I1244" i="4"/>
  <c r="J1244" i="4" s="1"/>
  <c r="K1244" i="4" s="1"/>
  <c r="I1236" i="4"/>
  <c r="J1236" i="4" s="1"/>
  <c r="K1236" i="4" s="1"/>
  <c r="I1224" i="4"/>
  <c r="J1224" i="4" s="1"/>
  <c r="K1224" i="4" s="1"/>
  <c r="I1212" i="4"/>
  <c r="J1212" i="4" s="1"/>
  <c r="K1212" i="4" s="1"/>
  <c r="I1204" i="4"/>
  <c r="J1204" i="4" s="1"/>
  <c r="K1204" i="4" s="1"/>
  <c r="I1192" i="4"/>
  <c r="J1192" i="4" s="1"/>
  <c r="K1192" i="4" s="1"/>
  <c r="I1180" i="4"/>
  <c r="J1180" i="4" s="1"/>
  <c r="K1180" i="4" s="1"/>
  <c r="I1172" i="4"/>
  <c r="J1172" i="4" s="1"/>
  <c r="K1172" i="4" s="1"/>
  <c r="I1160" i="4"/>
  <c r="J1160" i="4" s="1"/>
  <c r="K1160" i="4" s="1"/>
  <c r="I1148" i="4"/>
  <c r="J1148" i="4" s="1"/>
  <c r="K1148" i="4" s="1"/>
  <c r="I1140" i="4"/>
  <c r="J1140" i="4" s="1"/>
  <c r="K1140" i="4" s="1"/>
  <c r="I1128" i="4"/>
  <c r="J1128" i="4" s="1"/>
  <c r="K1128" i="4" s="1"/>
  <c r="I1116" i="4"/>
  <c r="J1116" i="4" s="1"/>
  <c r="K1116" i="4" s="1"/>
  <c r="I1108" i="4"/>
  <c r="J1108" i="4" s="1"/>
  <c r="K1108" i="4" s="1"/>
  <c r="I1096" i="4"/>
  <c r="J1096" i="4" s="1"/>
  <c r="K1096" i="4" s="1"/>
  <c r="I1084" i="4"/>
  <c r="J1084" i="4" s="1"/>
  <c r="K1084" i="4" s="1"/>
  <c r="I1076" i="4"/>
  <c r="J1076" i="4" s="1"/>
  <c r="K1076" i="4" s="1"/>
  <c r="I1064" i="4"/>
  <c r="J1064" i="4" s="1"/>
  <c r="K1064" i="4" s="1"/>
  <c r="I1052" i="4"/>
  <c r="J1052" i="4" s="1"/>
  <c r="K1052" i="4" s="1"/>
  <c r="I1044" i="4"/>
  <c r="J1044" i="4" s="1"/>
  <c r="K1044" i="4" s="1"/>
  <c r="I1032" i="4"/>
  <c r="J1032" i="4" s="1"/>
  <c r="K1032" i="4" s="1"/>
  <c r="I754" i="4"/>
  <c r="J754" i="4" s="1"/>
  <c r="K754" i="4" s="1"/>
  <c r="I478" i="4"/>
  <c r="J478" i="4" s="1"/>
  <c r="K478" i="4" s="1"/>
  <c r="I1683" i="4"/>
  <c r="J1683" i="4" s="1"/>
  <c r="K1683" i="4" s="1"/>
  <c r="I2094" i="4"/>
  <c r="J2094" i="4" s="1"/>
  <c r="K2094" i="4" s="1"/>
  <c r="I2078" i="4"/>
  <c r="J2078" i="4" s="1"/>
  <c r="K2078" i="4" s="1"/>
  <c r="I2058" i="4"/>
  <c r="J2058" i="4" s="1"/>
  <c r="K2058" i="4" s="1"/>
  <c r="I2038" i="4"/>
  <c r="J2038" i="4" s="1"/>
  <c r="K2038" i="4" s="1"/>
  <c r="I2022" i="4"/>
  <c r="I2006" i="4"/>
  <c r="J2006" i="4" s="1"/>
  <c r="K2006" i="4" s="1"/>
  <c r="I1990" i="4"/>
  <c r="J1990" i="4" s="1"/>
  <c r="K1990" i="4" s="1"/>
  <c r="I1974" i="4"/>
  <c r="J1974" i="4" s="1"/>
  <c r="K1974" i="4" s="1"/>
  <c r="I1958" i="4"/>
  <c r="J1958" i="4" s="1"/>
  <c r="K1958" i="4" s="1"/>
  <c r="I1938" i="4"/>
  <c r="J1938" i="4" s="1"/>
  <c r="K1938" i="4" s="1"/>
  <c r="I1922" i="4"/>
  <c r="J1922" i="4" s="1"/>
  <c r="K1922" i="4" s="1"/>
  <c r="I1902" i="4"/>
  <c r="J1902" i="4" s="1"/>
  <c r="K1902" i="4" s="1"/>
  <c r="I1886" i="4"/>
  <c r="J1886" i="4" s="1"/>
  <c r="K1886" i="4" s="1"/>
  <c r="I1866" i="4"/>
  <c r="J1866" i="4" s="1"/>
  <c r="K1866" i="4" s="1"/>
  <c r="I1850" i="4"/>
  <c r="J1850" i="4" s="1"/>
  <c r="K1850" i="4" s="1"/>
  <c r="I1834" i="4"/>
  <c r="J1834" i="4" s="1"/>
  <c r="K1834" i="4" s="1"/>
  <c r="I1818" i="4"/>
  <c r="J1818" i="4" s="1"/>
  <c r="K1818" i="4" s="1"/>
  <c r="I1798" i="4"/>
  <c r="J1798" i="4" s="1"/>
  <c r="K1798" i="4" s="1"/>
  <c r="I1782" i="4"/>
  <c r="J1782" i="4" s="1"/>
  <c r="K1782" i="4" s="1"/>
  <c r="I1766" i="4"/>
  <c r="J1766" i="4" s="1"/>
  <c r="K1766" i="4" s="1"/>
  <c r="I1750" i="4"/>
  <c r="J1750" i="4" s="1"/>
  <c r="K1750" i="4" s="1"/>
  <c r="I1734" i="4"/>
  <c r="J1734" i="4" s="1"/>
  <c r="K1734" i="4" s="1"/>
  <c r="I1714" i="4"/>
  <c r="J1714" i="4" s="1"/>
  <c r="K1714" i="4" s="1"/>
  <c r="I1690" i="4"/>
  <c r="J1690" i="4" s="1"/>
  <c r="K1690" i="4" s="1"/>
  <c r="I1646" i="4"/>
  <c r="J1646" i="4" s="1"/>
  <c r="K1646" i="4" s="1"/>
  <c r="I1624" i="4"/>
  <c r="J1624" i="4" s="1"/>
  <c r="K1624" i="4" s="1"/>
  <c r="I1600" i="4"/>
  <c r="J1600" i="4" s="1"/>
  <c r="K1600" i="4" s="1"/>
  <c r="I1594" i="4"/>
  <c r="J1594" i="4" s="1"/>
  <c r="K1594" i="4" s="1"/>
  <c r="I1582" i="4"/>
  <c r="J1582" i="4" s="1"/>
  <c r="K1582" i="4" s="1"/>
  <c r="I1576" i="4"/>
  <c r="J1576" i="4" s="1"/>
  <c r="K1576" i="4" s="1"/>
  <c r="I1554" i="4"/>
  <c r="J1554" i="4" s="1"/>
  <c r="K1554" i="4" s="1"/>
  <c r="I1536" i="4"/>
  <c r="J1536" i="4" s="1"/>
  <c r="K1536" i="4" s="1"/>
  <c r="I1530" i="4"/>
  <c r="J1530" i="4" s="1"/>
  <c r="K1530" i="4" s="1"/>
  <c r="I1516" i="4"/>
  <c r="J1516" i="4" s="1"/>
  <c r="K1516" i="4" s="1"/>
  <c r="I1508" i="4"/>
  <c r="J1508" i="4" s="1"/>
  <c r="K1508" i="4" s="1"/>
  <c r="I1500" i="4"/>
  <c r="J1500" i="4" s="1"/>
  <c r="K1500" i="4" s="1"/>
  <c r="I1492" i="4"/>
  <c r="J1492" i="4" s="1"/>
  <c r="K1492" i="4" s="1"/>
  <c r="I550" i="4"/>
  <c r="J550" i="4" s="1"/>
  <c r="K550" i="4" s="1"/>
  <c r="I414" i="4"/>
  <c r="J414" i="4" s="1"/>
  <c r="K414" i="4" s="1"/>
  <c r="I1604" i="4"/>
  <c r="J1604" i="4" s="1"/>
  <c r="K1604" i="4" s="1"/>
  <c r="I1678" i="4"/>
  <c r="J1678" i="4" s="1"/>
  <c r="K1678" i="4" s="1"/>
  <c r="I1632" i="4"/>
  <c r="J1632" i="4" s="1"/>
  <c r="K1632" i="4" s="1"/>
  <c r="I1616" i="4"/>
  <c r="J1616" i="4" s="1"/>
  <c r="K1616" i="4" s="1"/>
  <c r="I1610" i="4"/>
  <c r="J1610" i="4" s="1"/>
  <c r="K1610" i="4" s="1"/>
  <c r="I1598" i="4"/>
  <c r="J1598" i="4" s="1"/>
  <c r="K1598" i="4" s="1"/>
  <c r="I1592" i="4"/>
  <c r="J1592" i="4" s="1"/>
  <c r="K1592" i="4" s="1"/>
  <c r="I1570" i="4"/>
  <c r="J1570" i="4" s="1"/>
  <c r="K1570" i="4" s="1"/>
  <c r="I1552" i="4"/>
  <c r="J1552" i="4" s="1"/>
  <c r="K1552" i="4" s="1"/>
  <c r="I1546" i="4"/>
  <c r="J1546" i="4" s="1"/>
  <c r="K1546" i="4" s="1"/>
  <c r="I1534" i="4"/>
  <c r="J1534" i="4" s="1"/>
  <c r="K1534" i="4" s="1"/>
  <c r="I1528" i="4"/>
  <c r="J1528" i="4" s="1"/>
  <c r="K1528" i="4" s="1"/>
  <c r="I1514" i="4"/>
  <c r="J1514" i="4" s="1"/>
  <c r="K1514" i="4" s="1"/>
  <c r="I1506" i="4"/>
  <c r="J1506" i="4" s="1"/>
  <c r="K1506" i="4" s="1"/>
  <c r="I1498" i="4"/>
  <c r="J1498" i="4" s="1"/>
  <c r="K1498" i="4" s="1"/>
  <c r="I1490" i="4"/>
  <c r="J1490" i="4" s="1"/>
  <c r="K1490" i="4" s="1"/>
  <c r="I1484" i="4"/>
  <c r="J1484" i="4" s="1"/>
  <c r="K1484" i="4" s="1"/>
  <c r="I1476" i="4"/>
  <c r="J1476" i="4" s="1"/>
  <c r="K1476" i="4" s="1"/>
  <c r="I1464" i="4"/>
  <c r="J1464" i="4" s="1"/>
  <c r="K1464" i="4" s="1"/>
  <c r="I1452" i="4"/>
  <c r="J1452" i="4" s="1"/>
  <c r="K1452" i="4" s="1"/>
  <c r="I1444" i="4"/>
  <c r="J1444" i="4" s="1"/>
  <c r="K1444" i="4" s="1"/>
  <c r="I1432" i="4"/>
  <c r="J1432" i="4" s="1"/>
  <c r="K1432" i="4" s="1"/>
  <c r="I1420" i="4"/>
  <c r="J1420" i="4" s="1"/>
  <c r="K1420" i="4" s="1"/>
  <c r="I1412" i="4"/>
  <c r="J1412" i="4" s="1"/>
  <c r="K1412" i="4" s="1"/>
  <c r="I1400" i="4"/>
  <c r="J1400" i="4" s="1"/>
  <c r="K1400" i="4" s="1"/>
  <c r="I1388" i="4"/>
  <c r="J1388" i="4" s="1"/>
  <c r="K1388" i="4" s="1"/>
  <c r="I1380" i="4"/>
  <c r="J1380" i="4" s="1"/>
  <c r="K1380" i="4" s="1"/>
  <c r="I1368" i="4"/>
  <c r="J1368" i="4" s="1"/>
  <c r="K1368" i="4" s="1"/>
  <c r="I1356" i="4"/>
  <c r="J1356" i="4" s="1"/>
  <c r="K1356" i="4" s="1"/>
  <c r="I1348" i="4"/>
  <c r="J1348" i="4" s="1"/>
  <c r="K1348" i="4" s="1"/>
  <c r="I1336" i="4"/>
  <c r="J1336" i="4" s="1"/>
  <c r="K1336" i="4" s="1"/>
  <c r="I1324" i="4"/>
  <c r="J1324" i="4" s="1"/>
  <c r="K1324" i="4" s="1"/>
  <c r="I1316" i="4"/>
  <c r="J1316" i="4" s="1"/>
  <c r="K1316" i="4" s="1"/>
  <c r="I1304" i="4"/>
  <c r="J1304" i="4" s="1"/>
  <c r="K1304" i="4" s="1"/>
  <c r="I1292" i="4"/>
  <c r="J1292" i="4" s="1"/>
  <c r="K1292" i="4" s="1"/>
  <c r="I1284" i="4"/>
  <c r="J1284" i="4" s="1"/>
  <c r="K1284" i="4" s="1"/>
  <c r="I1272" i="4"/>
  <c r="J1272" i="4" s="1"/>
  <c r="K1272" i="4" s="1"/>
  <c r="I1260" i="4"/>
  <c r="J1260" i="4" s="1"/>
  <c r="K1260" i="4" s="1"/>
  <c r="I1252" i="4"/>
  <c r="J1252" i="4" s="1"/>
  <c r="K1252" i="4" s="1"/>
  <c r="I1240" i="4"/>
  <c r="J1240" i="4" s="1"/>
  <c r="K1240" i="4" s="1"/>
  <c r="I1228" i="4"/>
  <c r="J1228" i="4" s="1"/>
  <c r="K1228" i="4" s="1"/>
  <c r="I1220" i="4"/>
  <c r="J1220" i="4" s="1"/>
  <c r="K1220" i="4" s="1"/>
  <c r="I1208" i="4"/>
  <c r="J1208" i="4" s="1"/>
  <c r="K1208" i="4" s="1"/>
  <c r="I1196" i="4"/>
  <c r="J1196" i="4" s="1"/>
  <c r="K1196" i="4" s="1"/>
  <c r="I1188" i="4"/>
  <c r="J1188" i="4" s="1"/>
  <c r="K1188" i="4" s="1"/>
  <c r="I1176" i="4"/>
  <c r="J1176" i="4" s="1"/>
  <c r="K1176" i="4" s="1"/>
  <c r="I1164" i="4"/>
  <c r="J1164" i="4" s="1"/>
  <c r="K1164" i="4" s="1"/>
  <c r="I1156" i="4"/>
  <c r="J1156" i="4" s="1"/>
  <c r="K1156" i="4" s="1"/>
  <c r="I1144" i="4"/>
  <c r="J1144" i="4" s="1"/>
  <c r="K1144" i="4" s="1"/>
  <c r="I1132" i="4"/>
  <c r="J1132" i="4" s="1"/>
  <c r="K1132" i="4" s="1"/>
  <c r="I1124" i="4"/>
  <c r="J1124" i="4" s="1"/>
  <c r="K1124" i="4" s="1"/>
  <c r="I1112" i="4"/>
  <c r="J1112" i="4" s="1"/>
  <c r="K1112" i="4" s="1"/>
  <c r="I1100" i="4"/>
  <c r="J1100" i="4" s="1"/>
  <c r="K1100" i="4" s="1"/>
  <c r="I1092" i="4"/>
  <c r="J1092" i="4" s="1"/>
  <c r="K1092" i="4" s="1"/>
  <c r="I1080" i="4"/>
  <c r="J1080" i="4" s="1"/>
  <c r="K1080" i="4" s="1"/>
  <c r="I1068" i="4"/>
  <c r="J1068" i="4" s="1"/>
  <c r="K1068" i="4" s="1"/>
  <c r="I1060" i="4"/>
  <c r="J1060" i="4" s="1"/>
  <c r="K1060" i="4" s="1"/>
  <c r="I1048" i="4"/>
  <c r="J1048" i="4" s="1"/>
  <c r="K1048" i="4" s="1"/>
  <c r="I1036" i="4"/>
  <c r="J1036" i="4" s="1"/>
  <c r="K1036" i="4" s="1"/>
  <c r="I1030" i="4"/>
  <c r="J1030" i="4" s="1"/>
  <c r="K1030" i="4" s="1"/>
  <c r="I542" i="4"/>
  <c r="J542" i="4" s="1"/>
  <c r="K542" i="4" s="1"/>
  <c r="I1376" i="4"/>
  <c r="J1376" i="4" s="1"/>
  <c r="K1376" i="4" s="1"/>
  <c r="I1312" i="4"/>
  <c r="J1312" i="4" s="1"/>
  <c r="K1312" i="4" s="1"/>
  <c r="I1588" i="4"/>
  <c r="J1588" i="4" s="1"/>
  <c r="K1588" i="4" s="1"/>
  <c r="I1532" i="4"/>
  <c r="J1532" i="4" s="1"/>
  <c r="K1532" i="4" s="1"/>
  <c r="I1456" i="4"/>
  <c r="I1328" i="4"/>
  <c r="J1328" i="4" s="1"/>
  <c r="K1328" i="4" s="1"/>
  <c r="I1200" i="4"/>
  <c r="J1200" i="4" s="1"/>
  <c r="K1200" i="4" s="1"/>
  <c r="I2106" i="4"/>
  <c r="J2106" i="4" s="1"/>
  <c r="K2106" i="4" s="1"/>
  <c r="I2090" i="4"/>
  <c r="J2090" i="4" s="1"/>
  <c r="K2090" i="4" s="1"/>
  <c r="I2074" i="4"/>
  <c r="J2074" i="4" s="1"/>
  <c r="K2074" i="4" s="1"/>
  <c r="I2062" i="4"/>
  <c r="J2062" i="4" s="1"/>
  <c r="K2062" i="4" s="1"/>
  <c r="I2046" i="4"/>
  <c r="J2046" i="4" s="1"/>
  <c r="K2046" i="4" s="1"/>
  <c r="I2034" i="4"/>
  <c r="J2034" i="4" s="1"/>
  <c r="K2034" i="4" s="1"/>
  <c r="I2018" i="4"/>
  <c r="J2018" i="4" s="1"/>
  <c r="K2018" i="4" s="1"/>
  <c r="I2002" i="4"/>
  <c r="J2002" i="4" s="1"/>
  <c r="K2002" i="4" s="1"/>
  <c r="I1986" i="4"/>
  <c r="J1986" i="4" s="1"/>
  <c r="K1986" i="4" s="1"/>
  <c r="I1970" i="4"/>
  <c r="J1970" i="4" s="1"/>
  <c r="K1970" i="4" s="1"/>
  <c r="I1954" i="4"/>
  <c r="J1954" i="4" s="1"/>
  <c r="K1954" i="4" s="1"/>
  <c r="I1942" i="4"/>
  <c r="J1942" i="4" s="1"/>
  <c r="K1942" i="4" s="1"/>
  <c r="I1926" i="4"/>
  <c r="J1926" i="4" s="1"/>
  <c r="K1926" i="4" s="1"/>
  <c r="I1914" i="4"/>
  <c r="J1914" i="4" s="1"/>
  <c r="K1914" i="4" s="1"/>
  <c r="I1898" i="4"/>
  <c r="J1898" i="4" s="1"/>
  <c r="K1898" i="4" s="1"/>
  <c r="I1882" i="4"/>
  <c r="J1882" i="4" s="1"/>
  <c r="K1882" i="4" s="1"/>
  <c r="I1870" i="4"/>
  <c r="J1870" i="4" s="1"/>
  <c r="K1870" i="4" s="1"/>
  <c r="I1854" i="4"/>
  <c r="J1854" i="4" s="1"/>
  <c r="K1854" i="4" s="1"/>
  <c r="I1838" i="4"/>
  <c r="J1838" i="4" s="1"/>
  <c r="K1838" i="4" s="1"/>
  <c r="I1822" i="4"/>
  <c r="J1822" i="4" s="1"/>
  <c r="K1822" i="4" s="1"/>
  <c r="I1806" i="4"/>
  <c r="J1806" i="4" s="1"/>
  <c r="K1806" i="4" s="1"/>
  <c r="I1790" i="4"/>
  <c r="J1790" i="4" s="1"/>
  <c r="K1790" i="4" s="1"/>
  <c r="I1778" i="4"/>
  <c r="J1778" i="4" s="1"/>
  <c r="K1778" i="4" s="1"/>
  <c r="I1762" i="4"/>
  <c r="J1762" i="4" s="1"/>
  <c r="K1762" i="4" s="1"/>
  <c r="I1746" i="4"/>
  <c r="J1746" i="4" s="1"/>
  <c r="K1746" i="4" s="1"/>
  <c r="I1730" i="4"/>
  <c r="J1730" i="4" s="1"/>
  <c r="K1730" i="4" s="1"/>
  <c r="I1718" i="4"/>
  <c r="J1718" i="4" s="1"/>
  <c r="K1718" i="4" s="1"/>
  <c r="I1704" i="4"/>
  <c r="J1704" i="4" s="1"/>
  <c r="K1704" i="4" s="1"/>
  <c r="I1688" i="4"/>
  <c r="J1688" i="4" s="1"/>
  <c r="K1688" i="4" s="1"/>
  <c r="I1674" i="4"/>
  <c r="J1674" i="4" s="1"/>
  <c r="K1674" i="4" s="1"/>
  <c r="I1656" i="4"/>
  <c r="J1656" i="4" s="1"/>
  <c r="K1656" i="4" s="1"/>
  <c r="I1642" i="4"/>
  <c r="J1642" i="4" s="1"/>
  <c r="K1642" i="4" s="1"/>
  <c r="I1618" i="4"/>
  <c r="J1618" i="4" s="1"/>
  <c r="K1618" i="4" s="1"/>
  <c r="I1555" i="4"/>
  <c r="J1555" i="4" s="1"/>
  <c r="K1555" i="4" s="1"/>
  <c r="I1184" i="4"/>
  <c r="J1184" i="4" s="1"/>
  <c r="K1184" i="4" s="1"/>
  <c r="I2113" i="4"/>
  <c r="J2113" i="4" s="1"/>
  <c r="K2113" i="4" s="1"/>
  <c r="I2093" i="4"/>
  <c r="J2093" i="4" s="1"/>
  <c r="K2093" i="4" s="1"/>
  <c r="I2077" i="4"/>
  <c r="J2077" i="4" s="1"/>
  <c r="K2077" i="4" s="1"/>
  <c r="I2057" i="4"/>
  <c r="J2057" i="4" s="1"/>
  <c r="K2057" i="4" s="1"/>
  <c r="I2041" i="4"/>
  <c r="J2041" i="4" s="1"/>
  <c r="K2041" i="4" s="1"/>
  <c r="I2021" i="4"/>
  <c r="J2021" i="4" s="1"/>
  <c r="K2021" i="4" s="1"/>
  <c r="I2001" i="4"/>
  <c r="J2001" i="4" s="1"/>
  <c r="K2001" i="4" s="1"/>
  <c r="I1985" i="4"/>
  <c r="J1985" i="4" s="1"/>
  <c r="K1985" i="4" s="1"/>
  <c r="I1953" i="4"/>
  <c r="J1953" i="4" s="1"/>
  <c r="K1953" i="4" s="1"/>
  <c r="I1933" i="4"/>
  <c r="J1933" i="4" s="1"/>
  <c r="K1933" i="4" s="1"/>
  <c r="I1909" i="4"/>
  <c r="J1909" i="4" s="1"/>
  <c r="K1909" i="4" s="1"/>
  <c r="I1889" i="4"/>
  <c r="J1889" i="4" s="1"/>
  <c r="K1889" i="4" s="1"/>
  <c r="I1873" i="4"/>
  <c r="J1873" i="4" s="1"/>
  <c r="K1873" i="4" s="1"/>
  <c r="I1857" i="4"/>
  <c r="J1857" i="4" s="1"/>
  <c r="K1857" i="4" s="1"/>
  <c r="I1833" i="4"/>
  <c r="J1833" i="4" s="1"/>
  <c r="K1833" i="4" s="1"/>
  <c r="I1813" i="4"/>
  <c r="J1813" i="4" s="1"/>
  <c r="K1813" i="4" s="1"/>
  <c r="I1789" i="4"/>
  <c r="J1789" i="4" s="1"/>
  <c r="K1789" i="4" s="1"/>
  <c r="I1769" i="4"/>
  <c r="J1769" i="4" s="1"/>
  <c r="K1769" i="4" s="1"/>
  <c r="I1745" i="4"/>
  <c r="J1745" i="4" s="1"/>
  <c r="K1745" i="4" s="1"/>
  <c r="I1721" i="4"/>
  <c r="J1721" i="4" s="1"/>
  <c r="K1721" i="4" s="1"/>
  <c r="I1687" i="4"/>
  <c r="J1687" i="4" s="1"/>
  <c r="K1687" i="4" s="1"/>
  <c r="I1669" i="4"/>
  <c r="J1669" i="4" s="1"/>
  <c r="K1669" i="4" s="1"/>
  <c r="I1623" i="4"/>
  <c r="J1623" i="4" s="1"/>
  <c r="K1623" i="4" s="1"/>
  <c r="I1605" i="4"/>
  <c r="J1605" i="4" s="1"/>
  <c r="K1605" i="4" s="1"/>
  <c r="I1577" i="4"/>
  <c r="J1577" i="4" s="1"/>
  <c r="K1577" i="4" s="1"/>
  <c r="I1565" i="4"/>
  <c r="J1565" i="4" s="1"/>
  <c r="K1565" i="4" s="1"/>
  <c r="I1527" i="4"/>
  <c r="J1527" i="4" s="1"/>
  <c r="K1527" i="4" s="1"/>
  <c r="I1501" i="4"/>
  <c r="J1501" i="4" s="1"/>
  <c r="K1501" i="4" s="1"/>
  <c r="I1475" i="4"/>
  <c r="J1475" i="4" s="1"/>
  <c r="K1475" i="4" s="1"/>
  <c r="I1447" i="4"/>
  <c r="J1447" i="4" s="1"/>
  <c r="K1447" i="4" s="1"/>
  <c r="I1411" i="4"/>
  <c r="J1411" i="4" s="1"/>
  <c r="K1411" i="4" s="1"/>
  <c r="I1391" i="4"/>
  <c r="J1391" i="4" s="1"/>
  <c r="K1391" i="4" s="1"/>
  <c r="I1369" i="4"/>
  <c r="J1369" i="4" s="1"/>
  <c r="K1369" i="4" s="1"/>
  <c r="I1363" i="4"/>
  <c r="J1363" i="4" s="1"/>
  <c r="K1363" i="4" s="1"/>
  <c r="I1351" i="4"/>
  <c r="J1351" i="4" s="1"/>
  <c r="K1351" i="4" s="1"/>
  <c r="I1345" i="4"/>
  <c r="J1345" i="4" s="1"/>
  <c r="K1345" i="4" s="1"/>
  <c r="I1337" i="4"/>
  <c r="I1317" i="4"/>
  <c r="J1317" i="4" s="1"/>
  <c r="K1317" i="4" s="1"/>
  <c r="I1311" i="4"/>
  <c r="J1311" i="4" s="1"/>
  <c r="K1311" i="4" s="1"/>
  <c r="I1299" i="4"/>
  <c r="J1299" i="4" s="1"/>
  <c r="K1299" i="4" s="1"/>
  <c r="I1285" i="4"/>
  <c r="J1285" i="4" s="1"/>
  <c r="K1285" i="4" s="1"/>
  <c r="I1279" i="4"/>
  <c r="J1279" i="4" s="1"/>
  <c r="K1279" i="4" s="1"/>
  <c r="I1267" i="4"/>
  <c r="J1267" i="4" s="1"/>
  <c r="K1267" i="4" s="1"/>
  <c r="I1253" i="4"/>
  <c r="J1253" i="4" s="1"/>
  <c r="K1253" i="4" s="1"/>
  <c r="I1247" i="4"/>
  <c r="J1247" i="4" s="1"/>
  <c r="K1247" i="4" s="1"/>
  <c r="I1235" i="4"/>
  <c r="J1235" i="4" s="1"/>
  <c r="K1235" i="4" s="1"/>
  <c r="I1221" i="4"/>
  <c r="J1221" i="4" s="1"/>
  <c r="K1221" i="4" s="1"/>
  <c r="I1215" i="4"/>
  <c r="J1215" i="4" s="1"/>
  <c r="K1215" i="4" s="1"/>
  <c r="I1203" i="4"/>
  <c r="J1203" i="4" s="1"/>
  <c r="K1203" i="4" s="1"/>
  <c r="I1189" i="4"/>
  <c r="J1189" i="4" s="1"/>
  <c r="K1189" i="4" s="1"/>
  <c r="I1183" i="4"/>
  <c r="J1183" i="4" s="1"/>
  <c r="K1183" i="4" s="1"/>
  <c r="I1171" i="4"/>
  <c r="J1171" i="4" s="1"/>
  <c r="K1171" i="4" s="1"/>
  <c r="I1157" i="4"/>
  <c r="J1157" i="4" s="1"/>
  <c r="K1157" i="4" s="1"/>
  <c r="I1151" i="4"/>
  <c r="J1151" i="4" s="1"/>
  <c r="K1151" i="4" s="1"/>
  <c r="I1139" i="4"/>
  <c r="J1139" i="4" s="1"/>
  <c r="K1139" i="4" s="1"/>
  <c r="I1125" i="4"/>
  <c r="J1125" i="4" s="1"/>
  <c r="K1125" i="4" s="1"/>
  <c r="I1115" i="4"/>
  <c r="J1115" i="4" s="1"/>
  <c r="K1115" i="4" s="1"/>
  <c r="I1109" i="4"/>
  <c r="J1109" i="4" s="1"/>
  <c r="K1109" i="4" s="1"/>
  <c r="I1099" i="4"/>
  <c r="J1099" i="4" s="1"/>
  <c r="K1099" i="4" s="1"/>
  <c r="I1093" i="4"/>
  <c r="J1093" i="4" s="1"/>
  <c r="K1093" i="4" s="1"/>
  <c r="I1083" i="4"/>
  <c r="J1083" i="4" s="1"/>
  <c r="K1083" i="4" s="1"/>
  <c r="I1077" i="4"/>
  <c r="J1077" i="4" s="1"/>
  <c r="K1077" i="4" s="1"/>
  <c r="I1067" i="4"/>
  <c r="J1067" i="4" s="1"/>
  <c r="K1067" i="4" s="1"/>
  <c r="I1061" i="4"/>
  <c r="J1061" i="4" s="1"/>
  <c r="K1061" i="4" s="1"/>
  <c r="I1524" i="4"/>
  <c r="J1524" i="4" s="1"/>
  <c r="K1524" i="4" s="1"/>
  <c r="I1660" i="4"/>
  <c r="J1660" i="4" s="1"/>
  <c r="K1660" i="4" s="1"/>
  <c r="I1392" i="4"/>
  <c r="J1392" i="4" s="1"/>
  <c r="K1392" i="4" s="1"/>
  <c r="I1264" i="4"/>
  <c r="J1264" i="4" s="1"/>
  <c r="K1264" i="4" s="1"/>
  <c r="I1136" i="4"/>
  <c r="J1136" i="4" s="1"/>
  <c r="K1136" i="4" s="1"/>
  <c r="I2110" i="4"/>
  <c r="J2110" i="4" s="1"/>
  <c r="K2110" i="4" s="1"/>
  <c r="I2098" i="4"/>
  <c r="J2098" i="4" s="1"/>
  <c r="K2098" i="4" s="1"/>
  <c r="I2082" i="4"/>
  <c r="J2082" i="4" s="1"/>
  <c r="K2082" i="4" s="1"/>
  <c r="I2070" i="4"/>
  <c r="J2070" i="4" s="1"/>
  <c r="K2070" i="4" s="1"/>
  <c r="I2054" i="4"/>
  <c r="J2054" i="4" s="1"/>
  <c r="K2054" i="4" s="1"/>
  <c r="I2042" i="4"/>
  <c r="J2042" i="4" s="1"/>
  <c r="K2042" i="4" s="1"/>
  <c r="I2026" i="4"/>
  <c r="J2026" i="4" s="1"/>
  <c r="K2026" i="4" s="1"/>
  <c r="I2010" i="4"/>
  <c r="J2010" i="4" s="1"/>
  <c r="K2010" i="4" s="1"/>
  <c r="I1994" i="4"/>
  <c r="J1994" i="4" s="1"/>
  <c r="K1994" i="4" s="1"/>
  <c r="I1978" i="4"/>
  <c r="J1978" i="4" s="1"/>
  <c r="K1978" i="4" s="1"/>
  <c r="I1962" i="4"/>
  <c r="J1962" i="4" s="1"/>
  <c r="K1962" i="4" s="1"/>
  <c r="I1950" i="4"/>
  <c r="J1950" i="4" s="1"/>
  <c r="K1950" i="4" s="1"/>
  <c r="I1934" i="4"/>
  <c r="J1934" i="4" s="1"/>
  <c r="K1934" i="4" s="1"/>
  <c r="I1918" i="4"/>
  <c r="J1918" i="4" s="1"/>
  <c r="K1918" i="4" s="1"/>
  <c r="I1906" i="4"/>
  <c r="J1906" i="4" s="1"/>
  <c r="K1906" i="4" s="1"/>
  <c r="I1890" i="4"/>
  <c r="J1890" i="4" s="1"/>
  <c r="K1890" i="4" s="1"/>
  <c r="I1874" i="4"/>
  <c r="J1874" i="4" s="1"/>
  <c r="K1874" i="4" s="1"/>
  <c r="I1862" i="4"/>
  <c r="J1862" i="4" s="1"/>
  <c r="K1862" i="4" s="1"/>
  <c r="I1846" i="4"/>
  <c r="J1846" i="4" s="1"/>
  <c r="K1846" i="4" s="1"/>
  <c r="I1830" i="4"/>
  <c r="J1830" i="4" s="1"/>
  <c r="K1830" i="4" s="1"/>
  <c r="I1814" i="4"/>
  <c r="J1814" i="4" s="1"/>
  <c r="K1814" i="4" s="1"/>
  <c r="I1802" i="4"/>
  <c r="J1802" i="4" s="1"/>
  <c r="K1802" i="4" s="1"/>
  <c r="I1786" i="4"/>
  <c r="J1786" i="4" s="1"/>
  <c r="K1786" i="4" s="1"/>
  <c r="I1770" i="4"/>
  <c r="J1770" i="4" s="1"/>
  <c r="K1770" i="4" s="1"/>
  <c r="I1754" i="4"/>
  <c r="J1754" i="4" s="1"/>
  <c r="K1754" i="4" s="1"/>
  <c r="I1738" i="4"/>
  <c r="J1738" i="4" s="1"/>
  <c r="K1738" i="4" s="1"/>
  <c r="I1726" i="4"/>
  <c r="J1726" i="4" s="1"/>
  <c r="K1726" i="4" s="1"/>
  <c r="I1619" i="4"/>
  <c r="J1619" i="4" s="1"/>
  <c r="K1619" i="4" s="1"/>
  <c r="I2101" i="4"/>
  <c r="J2101" i="4" s="1"/>
  <c r="K2101" i="4" s="1"/>
  <c r="I2085" i="4"/>
  <c r="J2085" i="4" s="1"/>
  <c r="K2085" i="4" s="1"/>
  <c r="I2065" i="4"/>
  <c r="J2065" i="4" s="1"/>
  <c r="K2065" i="4" s="1"/>
  <c r="I2049" i="4"/>
  <c r="J2049" i="4" s="1"/>
  <c r="K2049" i="4" s="1"/>
  <c r="I2029" i="4"/>
  <c r="J2029" i="4" s="1"/>
  <c r="K2029" i="4" s="1"/>
  <c r="I2013" i="4"/>
  <c r="J2013" i="4" s="1"/>
  <c r="K2013" i="4" s="1"/>
  <c r="I1993" i="4"/>
  <c r="J1993" i="4" s="1"/>
  <c r="K1993" i="4" s="1"/>
  <c r="I1973" i="4"/>
  <c r="J1973" i="4" s="1"/>
  <c r="K1973" i="4" s="1"/>
  <c r="I1945" i="4"/>
  <c r="J1945" i="4" s="1"/>
  <c r="K1945" i="4" s="1"/>
  <c r="I1921" i="4"/>
  <c r="J1921" i="4" s="1"/>
  <c r="K1921" i="4" s="1"/>
  <c r="I1901" i="4"/>
  <c r="J1901" i="4" s="1"/>
  <c r="K1901" i="4" s="1"/>
  <c r="I1881" i="4"/>
  <c r="J1881" i="4" s="1"/>
  <c r="K1881" i="4" s="1"/>
  <c r="I1865" i="4"/>
  <c r="J1865" i="4" s="1"/>
  <c r="K1865" i="4" s="1"/>
  <c r="I1841" i="4"/>
  <c r="J1841" i="4" s="1"/>
  <c r="K1841" i="4" s="1"/>
  <c r="I1821" i="4"/>
  <c r="J1821" i="4" s="1"/>
  <c r="K1821" i="4" s="1"/>
  <c r="I1797" i="4"/>
  <c r="J1797" i="4" s="1"/>
  <c r="K1797" i="4" s="1"/>
  <c r="I1777" i="4"/>
  <c r="J1777" i="4" s="1"/>
  <c r="K1777" i="4" s="1"/>
  <c r="I1753" i="4"/>
  <c r="J1753" i="4" s="1"/>
  <c r="K1753" i="4" s="1"/>
  <c r="I1737" i="4"/>
  <c r="J1737" i="4" s="1"/>
  <c r="K1737" i="4" s="1"/>
  <c r="I1713" i="4"/>
  <c r="J1713" i="4" s="1"/>
  <c r="K1713" i="4" s="1"/>
  <c r="I1673" i="4"/>
  <c r="J1673" i="4" s="1"/>
  <c r="K1673" i="4" s="1"/>
  <c r="I1661" i="4"/>
  <c r="J1661" i="4" s="1"/>
  <c r="K1661" i="4" s="1"/>
  <c r="I1645" i="4"/>
  <c r="J1645" i="4" s="1"/>
  <c r="K1645" i="4" s="1"/>
  <c r="I1609" i="4"/>
  <c r="J1609" i="4" s="1"/>
  <c r="K1609" i="4" s="1"/>
  <c r="I1597" i="4"/>
  <c r="J1597" i="4" s="1"/>
  <c r="K1597" i="4" s="1"/>
  <c r="I1573" i="4"/>
  <c r="J1573" i="4" s="1"/>
  <c r="K1573" i="4" s="1"/>
  <c r="I1543" i="4"/>
  <c r="J1543" i="4" s="1"/>
  <c r="K1543" i="4" s="1"/>
  <c r="I1513" i="4"/>
  <c r="J1513" i="4" s="1"/>
  <c r="K1513" i="4" s="1"/>
  <c r="I1497" i="4"/>
  <c r="J1497" i="4" s="1"/>
  <c r="K1497" i="4" s="1"/>
  <c r="I1487" i="4"/>
  <c r="J1487" i="4" s="1"/>
  <c r="K1487" i="4" s="1"/>
  <c r="I1463" i="4"/>
  <c r="J1463" i="4" s="1"/>
  <c r="K1463" i="4" s="1"/>
  <c r="I1453" i="4"/>
  <c r="J1453" i="4" s="1"/>
  <c r="K1453" i="4" s="1"/>
  <c r="I1441" i="4"/>
  <c r="J1441" i="4" s="1"/>
  <c r="K1441" i="4" s="1"/>
  <c r="I1423" i="4"/>
  <c r="J1423" i="4" s="1"/>
  <c r="K1423" i="4" s="1"/>
  <c r="I1399" i="4"/>
  <c r="J1399" i="4" s="1"/>
  <c r="K1399" i="4" s="1"/>
  <c r="I1379" i="4"/>
  <c r="J1379" i="4" s="1"/>
  <c r="K1379" i="4" s="1"/>
  <c r="I1365" i="4"/>
  <c r="J1365" i="4" s="1"/>
  <c r="K1365" i="4" s="1"/>
  <c r="I1353" i="4"/>
  <c r="J1353" i="4" s="1"/>
  <c r="K1353" i="4" s="1"/>
  <c r="I1341" i="4"/>
  <c r="J1341" i="4" s="1"/>
  <c r="K1341" i="4" s="1"/>
  <c r="I1335" i="4"/>
  <c r="J1335" i="4" s="1"/>
  <c r="K1335" i="4" s="1"/>
  <c r="I1327" i="4"/>
  <c r="J1327" i="4" s="1"/>
  <c r="K1327" i="4" s="1"/>
  <c r="I1315" i="4"/>
  <c r="J1315" i="4" s="1"/>
  <c r="K1315" i="4" s="1"/>
  <c r="I1301" i="4"/>
  <c r="J1301" i="4" s="1"/>
  <c r="K1301" i="4" s="1"/>
  <c r="I1295" i="4"/>
  <c r="J1295" i="4" s="1"/>
  <c r="K1295" i="4" s="1"/>
  <c r="I1283" i="4"/>
  <c r="J1283" i="4" s="1"/>
  <c r="K1283" i="4" s="1"/>
  <c r="I1269" i="4"/>
  <c r="J1269" i="4" s="1"/>
  <c r="K1269" i="4" s="1"/>
  <c r="I1263" i="4"/>
  <c r="J1263" i="4" s="1"/>
  <c r="K1263" i="4" s="1"/>
  <c r="I1251" i="4"/>
  <c r="J1251" i="4" s="1"/>
  <c r="K1251" i="4" s="1"/>
  <c r="I1237" i="4"/>
  <c r="J1237" i="4" s="1"/>
  <c r="K1237" i="4" s="1"/>
  <c r="I1231" i="4"/>
  <c r="J1231" i="4" s="1"/>
  <c r="K1231" i="4" s="1"/>
  <c r="I1219" i="4"/>
  <c r="J1219" i="4" s="1"/>
  <c r="K1219" i="4" s="1"/>
  <c r="I1205" i="4"/>
  <c r="J1205" i="4" s="1"/>
  <c r="K1205" i="4" s="1"/>
  <c r="I1199" i="4"/>
  <c r="J1199" i="4" s="1"/>
  <c r="K1199" i="4" s="1"/>
  <c r="I1187" i="4"/>
  <c r="J1187" i="4" s="1"/>
  <c r="K1187" i="4" s="1"/>
  <c r="I1173" i="4"/>
  <c r="J1173" i="4" s="1"/>
  <c r="K1173" i="4" s="1"/>
  <c r="I1167" i="4"/>
  <c r="J1167" i="4" s="1"/>
  <c r="K1167" i="4" s="1"/>
  <c r="I1155" i="4"/>
  <c r="J1155" i="4" s="1"/>
  <c r="K1155" i="4" s="1"/>
  <c r="I1141" i="4"/>
  <c r="J1141" i="4" s="1"/>
  <c r="K1141" i="4" s="1"/>
  <c r="I1135" i="4"/>
  <c r="J1135" i="4" s="1"/>
  <c r="K1135" i="4" s="1"/>
  <c r="I1123" i="4"/>
  <c r="J1123" i="4" s="1"/>
  <c r="K1123" i="4" s="1"/>
  <c r="I1117" i="4"/>
  <c r="J1117" i="4" s="1"/>
  <c r="K1117" i="4" s="1"/>
  <c r="I1107" i="4"/>
  <c r="J1107" i="4" s="1"/>
  <c r="K1107" i="4" s="1"/>
  <c r="I1101" i="4"/>
  <c r="J1101" i="4" s="1"/>
  <c r="K1101" i="4" s="1"/>
  <c r="I1091" i="4"/>
  <c r="J1091" i="4" s="1"/>
  <c r="K1091" i="4" s="1"/>
  <c r="I1085" i="4"/>
  <c r="J1085" i="4" s="1"/>
  <c r="K1085" i="4" s="1"/>
  <c r="I1075" i="4"/>
  <c r="J1075" i="4" s="1"/>
  <c r="K1075" i="4" s="1"/>
  <c r="I1069" i="4"/>
  <c r="J1069" i="4" s="1"/>
  <c r="K1069" i="4" s="1"/>
  <c r="I1059" i="4"/>
  <c r="J1059" i="4" s="1"/>
  <c r="K1059" i="4" s="1"/>
  <c r="I1248" i="4"/>
  <c r="J1248" i="4" s="1"/>
  <c r="K1248" i="4" s="1"/>
  <c r="I1652" i="4"/>
  <c r="J1652" i="4" s="1"/>
  <c r="K1652" i="4" s="1"/>
  <c r="I1596" i="4"/>
  <c r="J1596" i="4" s="1"/>
  <c r="K1596" i="4" s="1"/>
  <c r="I1617" i="4"/>
  <c r="J1617" i="4" s="1"/>
  <c r="K1617" i="4" s="1"/>
  <c r="I2097" i="4"/>
  <c r="J2097" i="4" s="1"/>
  <c r="K2097" i="4" s="1"/>
  <c r="I2081" i="4"/>
  <c r="J2081" i="4" s="1"/>
  <c r="K2081" i="4" s="1"/>
  <c r="I2061" i="4"/>
  <c r="J2061" i="4" s="1"/>
  <c r="K2061" i="4" s="1"/>
  <c r="I2045" i="4"/>
  <c r="J2045" i="4" s="1"/>
  <c r="K2045" i="4" s="1"/>
  <c r="I2025" i="4"/>
  <c r="J2025" i="4" s="1"/>
  <c r="K2025" i="4" s="1"/>
  <c r="I2009" i="4"/>
  <c r="J2009" i="4" s="1"/>
  <c r="K2009" i="4" s="1"/>
  <c r="I1989" i="4"/>
  <c r="J1989" i="4" s="1"/>
  <c r="K1989" i="4" s="1"/>
  <c r="I1961" i="4"/>
  <c r="J1961" i="4" s="1"/>
  <c r="K1961" i="4" s="1"/>
  <c r="I1937" i="4"/>
  <c r="J1937" i="4" s="1"/>
  <c r="K1937" i="4" s="1"/>
  <c r="I1913" i="4"/>
  <c r="J1913" i="4" s="1"/>
  <c r="K1913" i="4" s="1"/>
  <c r="I1897" i="4"/>
  <c r="J1897" i="4" s="1"/>
  <c r="K1897" i="4" s="1"/>
  <c r="I1877" i="4"/>
  <c r="J1877" i="4" s="1"/>
  <c r="K1877" i="4" s="1"/>
  <c r="I1861" i="4"/>
  <c r="J1861" i="4" s="1"/>
  <c r="K1861" i="4" s="1"/>
  <c r="I1837" i="4"/>
  <c r="J1837" i="4" s="1"/>
  <c r="K1837" i="4" s="1"/>
  <c r="I1817" i="4"/>
  <c r="J1817" i="4" s="1"/>
  <c r="K1817" i="4" s="1"/>
  <c r="I1793" i="4"/>
  <c r="J1793" i="4" s="1"/>
  <c r="K1793" i="4" s="1"/>
  <c r="I1773" i="4"/>
  <c r="J1773" i="4" s="1"/>
  <c r="K1773" i="4" s="1"/>
  <c r="I1749" i="4"/>
  <c r="J1749" i="4" s="1"/>
  <c r="K1749" i="4" s="1"/>
  <c r="I1729" i="4"/>
  <c r="J1729" i="4" s="1"/>
  <c r="K1729" i="4" s="1"/>
  <c r="I1705" i="4"/>
  <c r="J1705" i="4" s="1"/>
  <c r="K1705" i="4" s="1"/>
  <c r="I1693" i="4"/>
  <c r="J1693" i="4" s="1"/>
  <c r="K1693" i="4" s="1"/>
  <c r="I1657" i="4"/>
  <c r="J1657" i="4" s="1"/>
  <c r="K1657" i="4" s="1"/>
  <c r="I1641" i="4"/>
  <c r="J1641" i="4" s="1"/>
  <c r="K1641" i="4" s="1"/>
  <c r="I1631" i="4"/>
  <c r="J1631" i="4" s="1"/>
  <c r="K1631" i="4" s="1"/>
  <c r="I1593" i="4"/>
  <c r="J1593" i="4" s="1"/>
  <c r="K1593" i="4" s="1"/>
  <c r="I1583" i="4"/>
  <c r="J1583" i="4" s="1"/>
  <c r="K1583" i="4" s="1"/>
  <c r="I1557" i="4"/>
  <c r="J1557" i="4" s="1"/>
  <c r="K1557" i="4" s="1"/>
  <c r="I1535" i="4"/>
  <c r="J1535" i="4" s="1"/>
  <c r="K1535" i="4" s="1"/>
  <c r="I1507" i="4"/>
  <c r="J1507" i="4" s="1"/>
  <c r="K1507" i="4" s="1"/>
  <c r="I1493" i="4"/>
  <c r="J1493" i="4" s="1"/>
  <c r="K1493" i="4" s="1"/>
  <c r="I1479" i="4"/>
  <c r="J1479" i="4" s="1"/>
  <c r="K1479" i="4" s="1"/>
  <c r="I1461" i="4"/>
  <c r="J1461" i="4" s="1"/>
  <c r="K1461" i="4" s="1"/>
  <c r="I1437" i="4"/>
  <c r="J1437" i="4" s="1"/>
  <c r="K1437" i="4" s="1"/>
  <c r="I1429" i="4"/>
  <c r="J1429" i="4" s="1"/>
  <c r="K1429" i="4" s="1"/>
  <c r="I1415" i="4"/>
  <c r="J1415" i="4" s="1"/>
  <c r="K1415" i="4" s="1"/>
  <c r="I1395" i="4"/>
  <c r="J1395" i="4" s="1"/>
  <c r="K1395" i="4" s="1"/>
  <c r="I1375" i="4"/>
  <c r="J1375" i="4" s="1"/>
  <c r="K1375" i="4" s="1"/>
  <c r="I1347" i="4"/>
  <c r="J1347" i="4" s="1"/>
  <c r="K1347" i="4" s="1"/>
  <c r="I1333" i="4"/>
  <c r="J1333" i="4" s="1"/>
  <c r="K1333" i="4" s="1"/>
  <c r="I1325" i="4"/>
  <c r="J1325" i="4" s="1"/>
  <c r="K1325" i="4" s="1"/>
  <c r="I1319" i="4"/>
  <c r="J1319" i="4" s="1"/>
  <c r="K1319" i="4" s="1"/>
  <c r="I1313" i="4"/>
  <c r="J1313" i="4" s="1"/>
  <c r="K1313" i="4" s="1"/>
  <c r="I1305" i="4"/>
  <c r="J1305" i="4" s="1"/>
  <c r="K1305" i="4" s="1"/>
  <c r="I1293" i="4"/>
  <c r="J1293" i="4" s="1"/>
  <c r="K1293" i="4" s="1"/>
  <c r="I1287" i="4"/>
  <c r="J1287" i="4" s="1"/>
  <c r="K1287" i="4" s="1"/>
  <c r="I1281" i="4"/>
  <c r="J1281" i="4" s="1"/>
  <c r="K1281" i="4" s="1"/>
  <c r="I1273" i="4"/>
  <c r="J1273" i="4" s="1"/>
  <c r="K1273" i="4" s="1"/>
  <c r="I1261" i="4"/>
  <c r="J1261" i="4" s="1"/>
  <c r="K1261" i="4" s="1"/>
  <c r="I1255" i="4"/>
  <c r="J1255" i="4" s="1"/>
  <c r="K1255" i="4" s="1"/>
  <c r="I1249" i="4"/>
  <c r="J1249" i="4" s="1"/>
  <c r="K1249" i="4" s="1"/>
  <c r="I1241" i="4"/>
  <c r="J1241" i="4" s="1"/>
  <c r="K1241" i="4" s="1"/>
  <c r="I1229" i="4"/>
  <c r="J1229" i="4" s="1"/>
  <c r="K1229" i="4" s="1"/>
  <c r="I1223" i="4"/>
  <c r="J1223" i="4" s="1"/>
  <c r="K1223" i="4" s="1"/>
  <c r="I1217" i="4"/>
  <c r="J1217" i="4" s="1"/>
  <c r="K1217" i="4" s="1"/>
  <c r="I1209" i="4"/>
  <c r="J1209" i="4" s="1"/>
  <c r="K1209" i="4" s="1"/>
  <c r="I1197" i="4"/>
  <c r="J1197" i="4" s="1"/>
  <c r="K1197" i="4" s="1"/>
  <c r="I1191" i="4"/>
  <c r="J1191" i="4" s="1"/>
  <c r="K1191" i="4" s="1"/>
  <c r="I1185" i="4"/>
  <c r="J1185" i="4" s="1"/>
  <c r="K1185" i="4" s="1"/>
  <c r="AB1185" i="4" s="1"/>
  <c r="I1177" i="4"/>
  <c r="J1177" i="4" s="1"/>
  <c r="K1177" i="4" s="1"/>
  <c r="I1165" i="4"/>
  <c r="J1165" i="4" s="1"/>
  <c r="K1165" i="4" s="1"/>
  <c r="I1159" i="4"/>
  <c r="J1159" i="4" s="1"/>
  <c r="K1159" i="4" s="1"/>
  <c r="I1153" i="4"/>
  <c r="J1153" i="4" s="1"/>
  <c r="K1153" i="4" s="1"/>
  <c r="I1145" i="4"/>
  <c r="J1145" i="4" s="1"/>
  <c r="K1145" i="4" s="1"/>
  <c r="I1133" i="4"/>
  <c r="J1133" i="4" s="1"/>
  <c r="K1133" i="4" s="1"/>
  <c r="I1127" i="4"/>
  <c r="J1127" i="4" s="1"/>
  <c r="K1127" i="4" s="1"/>
  <c r="I1121" i="4"/>
  <c r="J1121" i="4" s="1"/>
  <c r="K1121" i="4" s="1"/>
  <c r="I1111" i="4"/>
  <c r="J1111" i="4" s="1"/>
  <c r="K1111" i="4" s="1"/>
  <c r="I1105" i="4"/>
  <c r="J1105" i="4" s="1"/>
  <c r="K1105" i="4" s="1"/>
  <c r="I1095" i="4"/>
  <c r="J1095" i="4" s="1"/>
  <c r="K1095" i="4" s="1"/>
  <c r="I1089" i="4"/>
  <c r="J1089" i="4" s="1"/>
  <c r="K1089" i="4" s="1"/>
  <c r="I1079" i="4"/>
  <c r="J1079" i="4" s="1"/>
  <c r="K1079" i="4" s="1"/>
  <c r="I1073" i="4"/>
  <c r="J1073" i="4" s="1"/>
  <c r="K1073" i="4" s="1"/>
  <c r="I1063" i="4"/>
  <c r="J1063" i="4" s="1"/>
  <c r="K1063" i="4" s="1"/>
  <c r="I1698" i="4"/>
  <c r="J1698" i="4" s="1"/>
  <c r="K1698" i="4" s="1"/>
  <c r="I1664" i="4"/>
  <c r="J1664" i="4" s="1"/>
  <c r="K1664" i="4" s="1"/>
  <c r="I1634" i="4"/>
  <c r="J1634" i="4" s="1"/>
  <c r="K1634" i="4" s="1"/>
  <c r="I1553" i="4"/>
  <c r="J1553" i="4" s="1"/>
  <c r="K1553" i="4" s="1"/>
  <c r="I2053" i="4"/>
  <c r="J2053" i="4" s="1"/>
  <c r="K2053" i="4" s="1"/>
  <c r="I1977" i="4"/>
  <c r="J1977" i="4" s="1"/>
  <c r="K1977" i="4" s="1"/>
  <c r="I1885" i="4"/>
  <c r="J1885" i="4" s="1"/>
  <c r="K1885" i="4" s="1"/>
  <c r="I1801" i="4"/>
  <c r="J1801" i="4" s="1"/>
  <c r="K1801" i="4" s="1"/>
  <c r="I1717" i="4"/>
  <c r="J1717" i="4" s="1"/>
  <c r="K1717" i="4" s="1"/>
  <c r="I1679" i="4"/>
  <c r="J1679" i="4" s="1"/>
  <c r="K1679" i="4" s="1"/>
  <c r="I1655" i="4"/>
  <c r="J1655" i="4" s="1"/>
  <c r="K1655" i="4" s="1"/>
  <c r="I1613" i="4"/>
  <c r="J1613" i="4" s="1"/>
  <c r="K1613" i="4" s="1"/>
  <c r="I1589" i="4"/>
  <c r="J1589" i="4" s="1"/>
  <c r="K1589" i="4" s="1"/>
  <c r="I1561" i="4"/>
  <c r="J1561" i="4" s="1"/>
  <c r="K1561" i="4" s="1"/>
  <c r="I1517" i="4"/>
  <c r="J1517" i="4" s="1"/>
  <c r="K1517" i="4" s="1"/>
  <c r="I1471" i="4"/>
  <c r="J1471" i="4" s="1"/>
  <c r="K1471" i="4" s="1"/>
  <c r="I1443" i="4"/>
  <c r="J1443" i="4" s="1"/>
  <c r="K1443" i="4" s="1"/>
  <c r="I1349" i="4"/>
  <c r="J1349" i="4" s="1"/>
  <c r="K1349" i="4" s="1"/>
  <c r="I1321" i="4"/>
  <c r="J1321" i="4" s="1"/>
  <c r="K1321" i="4" s="1"/>
  <c r="I1297" i="4"/>
  <c r="J1297" i="4" s="1"/>
  <c r="K1297" i="4" s="1"/>
  <c r="I1271" i="4"/>
  <c r="J1271" i="4" s="1"/>
  <c r="K1271" i="4" s="1"/>
  <c r="I1257" i="4"/>
  <c r="J1257" i="4" s="1"/>
  <c r="K1257" i="4" s="1"/>
  <c r="I1233" i="4"/>
  <c r="J1233" i="4" s="1"/>
  <c r="K1233" i="4" s="1"/>
  <c r="I1207" i="4"/>
  <c r="J1207" i="4" s="1"/>
  <c r="K1207" i="4" s="1"/>
  <c r="I1193" i="4"/>
  <c r="J1193" i="4" s="1"/>
  <c r="K1193" i="4" s="1"/>
  <c r="I1169" i="4"/>
  <c r="J1169" i="4" s="1"/>
  <c r="K1169" i="4" s="1"/>
  <c r="I1143" i="4"/>
  <c r="J1143" i="4" s="1"/>
  <c r="K1143" i="4" s="1"/>
  <c r="I1129" i="4"/>
  <c r="J1129" i="4" s="1"/>
  <c r="K1129" i="4" s="1"/>
  <c r="I1119" i="4"/>
  <c r="J1119" i="4" s="1"/>
  <c r="K1119" i="4" s="1"/>
  <c r="I1097" i="4"/>
  <c r="J1097" i="4" s="1"/>
  <c r="K1097" i="4" s="1"/>
  <c r="I1087" i="4"/>
  <c r="J1087" i="4" s="1"/>
  <c r="K1087" i="4" s="1"/>
  <c r="I1065" i="4"/>
  <c r="J1065" i="4" s="1"/>
  <c r="K1065" i="4" s="1"/>
  <c r="I1051" i="4"/>
  <c r="J1051" i="4" s="1"/>
  <c r="K1051" i="4" s="1"/>
  <c r="I1045" i="4"/>
  <c r="J1045" i="4" s="1"/>
  <c r="K1045" i="4" s="1"/>
  <c r="I1035" i="4"/>
  <c r="J1035" i="4" s="1"/>
  <c r="K1035" i="4" s="1"/>
  <c r="I1029" i="4"/>
  <c r="J1029" i="4" s="1"/>
  <c r="K1029" i="4" s="1"/>
  <c r="I1023" i="4"/>
  <c r="J1023" i="4" s="1"/>
  <c r="K1023" i="4" s="1"/>
  <c r="I1013" i="4"/>
  <c r="J1013" i="4" s="1"/>
  <c r="K1013" i="4" s="1"/>
  <c r="I1007" i="4"/>
  <c r="J1007" i="4" s="1"/>
  <c r="K1007" i="4" s="1"/>
  <c r="I997" i="4"/>
  <c r="J997" i="4" s="1"/>
  <c r="K997" i="4" s="1"/>
  <c r="I991" i="4"/>
  <c r="J991" i="4" s="1"/>
  <c r="K991" i="4" s="1"/>
  <c r="I981" i="4"/>
  <c r="J981" i="4" s="1"/>
  <c r="K981" i="4" s="1"/>
  <c r="I975" i="4"/>
  <c r="J975" i="4" s="1"/>
  <c r="K975" i="4" s="1"/>
  <c r="I965" i="4"/>
  <c r="J965" i="4" s="1"/>
  <c r="K965" i="4" s="1"/>
  <c r="I959" i="4"/>
  <c r="J959" i="4" s="1"/>
  <c r="K959" i="4" s="1"/>
  <c r="I949" i="4"/>
  <c r="J949" i="4" s="1"/>
  <c r="K949" i="4" s="1"/>
  <c r="I943" i="4"/>
  <c r="J943" i="4" s="1"/>
  <c r="K943" i="4" s="1"/>
  <c r="I933" i="4"/>
  <c r="J933" i="4" s="1"/>
  <c r="K933" i="4" s="1"/>
  <c r="I927" i="4"/>
  <c r="J927" i="4" s="1"/>
  <c r="K927" i="4" s="1"/>
  <c r="I917" i="4"/>
  <c r="J917" i="4" s="1"/>
  <c r="K917" i="4" s="1"/>
  <c r="I911" i="4"/>
  <c r="J911" i="4" s="1"/>
  <c r="K911" i="4" s="1"/>
  <c r="I901" i="4"/>
  <c r="J901" i="4" s="1"/>
  <c r="K901" i="4" s="1"/>
  <c r="I895" i="4"/>
  <c r="I885" i="4"/>
  <c r="J885" i="4" s="1"/>
  <c r="K885" i="4" s="1"/>
  <c r="I879" i="4"/>
  <c r="J879" i="4" s="1"/>
  <c r="K879" i="4" s="1"/>
  <c r="I869" i="4"/>
  <c r="J869" i="4" s="1"/>
  <c r="K869" i="4" s="1"/>
  <c r="I863" i="4"/>
  <c r="J863" i="4" s="1"/>
  <c r="K863" i="4" s="1"/>
  <c r="I853" i="4"/>
  <c r="J853" i="4" s="1"/>
  <c r="K853" i="4" s="1"/>
  <c r="I847" i="4"/>
  <c r="J847" i="4" s="1"/>
  <c r="K847" i="4" s="1"/>
  <c r="I837" i="4"/>
  <c r="J837" i="4" s="1"/>
  <c r="K837" i="4" s="1"/>
  <c r="I831" i="4"/>
  <c r="J831" i="4" s="1"/>
  <c r="K831" i="4" s="1"/>
  <c r="I821" i="4"/>
  <c r="J821" i="4" s="1"/>
  <c r="K821" i="4" s="1"/>
  <c r="I815" i="4"/>
  <c r="J815" i="4" s="1"/>
  <c r="K815" i="4" s="1"/>
  <c r="I805" i="4"/>
  <c r="J805" i="4" s="1"/>
  <c r="K805" i="4" s="1"/>
  <c r="I799" i="4"/>
  <c r="J799" i="4" s="1"/>
  <c r="K799" i="4" s="1"/>
  <c r="I789" i="4"/>
  <c r="J789" i="4" s="1"/>
  <c r="K789" i="4" s="1"/>
  <c r="I783" i="4"/>
  <c r="J783" i="4" s="1"/>
  <c r="K783" i="4" s="1"/>
  <c r="I773" i="4"/>
  <c r="J773" i="4" s="1"/>
  <c r="K773" i="4" s="1"/>
  <c r="I767" i="4"/>
  <c r="J767" i="4" s="1"/>
  <c r="K767" i="4" s="1"/>
  <c r="I757" i="4"/>
  <c r="J757" i="4" s="1"/>
  <c r="K757" i="4" s="1"/>
  <c r="I751" i="4"/>
  <c r="J751" i="4" s="1"/>
  <c r="K751" i="4" s="1"/>
  <c r="I741" i="4"/>
  <c r="J741" i="4" s="1"/>
  <c r="K741" i="4" s="1"/>
  <c r="I731" i="4"/>
  <c r="J731" i="4" s="1"/>
  <c r="K731" i="4" s="1"/>
  <c r="I725" i="4"/>
  <c r="J725" i="4" s="1"/>
  <c r="K725" i="4" s="1"/>
  <c r="I715" i="4"/>
  <c r="J715" i="4" s="1"/>
  <c r="K715" i="4" s="1"/>
  <c r="I709" i="4"/>
  <c r="J709" i="4" s="1"/>
  <c r="K709" i="4" s="1"/>
  <c r="I699" i="4"/>
  <c r="J699" i="4" s="1"/>
  <c r="K699" i="4" s="1"/>
  <c r="I693" i="4"/>
  <c r="J693" i="4" s="1"/>
  <c r="K693" i="4" s="1"/>
  <c r="I683" i="4"/>
  <c r="J683" i="4" s="1"/>
  <c r="K683" i="4" s="1"/>
  <c r="I677" i="4"/>
  <c r="J677" i="4" s="1"/>
  <c r="K677" i="4" s="1"/>
  <c r="I667" i="4"/>
  <c r="J667" i="4" s="1"/>
  <c r="K667" i="4" s="1"/>
  <c r="I661" i="4"/>
  <c r="J661" i="4" s="1"/>
  <c r="K661" i="4" s="1"/>
  <c r="I651" i="4"/>
  <c r="J651" i="4" s="1"/>
  <c r="K651" i="4" s="1"/>
  <c r="I645" i="4"/>
  <c r="J645" i="4" s="1"/>
  <c r="K645" i="4" s="1"/>
  <c r="I635" i="4"/>
  <c r="J635" i="4" s="1"/>
  <c r="K635" i="4" s="1"/>
  <c r="I629" i="4"/>
  <c r="J629" i="4" s="1"/>
  <c r="K629" i="4" s="1"/>
  <c r="I619" i="4"/>
  <c r="J619" i="4" s="1"/>
  <c r="K619" i="4" s="1"/>
  <c r="I613" i="4"/>
  <c r="J613" i="4" s="1"/>
  <c r="K613" i="4" s="1"/>
  <c r="I603" i="4"/>
  <c r="J603" i="4" s="1"/>
  <c r="K603" i="4" s="1"/>
  <c r="I597" i="4"/>
  <c r="J597" i="4" s="1"/>
  <c r="K597" i="4" s="1"/>
  <c r="I587" i="4"/>
  <c r="J587" i="4" s="1"/>
  <c r="K587" i="4" s="1"/>
  <c r="I581" i="4"/>
  <c r="J581" i="4" s="1"/>
  <c r="K581" i="4" s="1"/>
  <c r="I571" i="4"/>
  <c r="J571" i="4" s="1"/>
  <c r="K571" i="4" s="1"/>
  <c r="I565" i="4"/>
  <c r="J565" i="4" s="1"/>
  <c r="K565" i="4" s="1"/>
  <c r="I551" i="4"/>
  <c r="J551" i="4" s="1"/>
  <c r="K551" i="4" s="1"/>
  <c r="I545" i="4"/>
  <c r="J545" i="4" s="1"/>
  <c r="K545" i="4" s="1"/>
  <c r="I541" i="4"/>
  <c r="J541" i="4" s="1"/>
  <c r="K541" i="4" s="1"/>
  <c r="I537" i="4"/>
  <c r="J537" i="4" s="1"/>
  <c r="K537" i="4" s="1"/>
  <c r="I527" i="4"/>
  <c r="J527" i="4" s="1"/>
  <c r="K527" i="4" s="1"/>
  <c r="I515" i="4"/>
  <c r="J515" i="4" s="1"/>
  <c r="K515" i="4" s="1"/>
  <c r="I507" i="4"/>
  <c r="J507" i="4" s="1"/>
  <c r="K507" i="4" s="1"/>
  <c r="I501" i="4"/>
  <c r="J501" i="4" s="1"/>
  <c r="K501" i="4" s="1"/>
  <c r="I487" i="4"/>
  <c r="J487" i="4" s="1"/>
  <c r="K487" i="4" s="1"/>
  <c r="I481" i="4"/>
  <c r="J481" i="4" s="1"/>
  <c r="K481" i="4" s="1"/>
  <c r="I477" i="4"/>
  <c r="J477" i="4" s="1"/>
  <c r="K477" i="4" s="1"/>
  <c r="I473" i="4"/>
  <c r="J473" i="4" s="1"/>
  <c r="K473" i="4" s="1"/>
  <c r="I463" i="4"/>
  <c r="J463" i="4" s="1"/>
  <c r="K463" i="4" s="1"/>
  <c r="I451" i="4"/>
  <c r="J451" i="4" s="1"/>
  <c r="K451" i="4" s="1"/>
  <c r="I443" i="4"/>
  <c r="J443" i="4" s="1"/>
  <c r="K443" i="4" s="1"/>
  <c r="I435" i="4"/>
  <c r="J435" i="4" s="1"/>
  <c r="K435" i="4" s="1"/>
  <c r="I427" i="4"/>
  <c r="J427" i="4" s="1"/>
  <c r="K427" i="4" s="1"/>
  <c r="I419" i="4"/>
  <c r="J419" i="4" s="1"/>
  <c r="K419" i="4" s="1"/>
  <c r="I411" i="4"/>
  <c r="J411" i="4" s="1"/>
  <c r="K411" i="4" s="1"/>
  <c r="I403" i="4"/>
  <c r="J403" i="4" s="1"/>
  <c r="K403" i="4" s="1"/>
  <c r="I395" i="4"/>
  <c r="J395" i="4" s="1"/>
  <c r="K395" i="4" s="1"/>
  <c r="I387" i="4"/>
  <c r="J387" i="4" s="1"/>
  <c r="K387" i="4" s="1"/>
  <c r="I379" i="4"/>
  <c r="J379" i="4" s="1"/>
  <c r="K379" i="4" s="1"/>
  <c r="I371" i="4"/>
  <c r="J371" i="4" s="1"/>
  <c r="K371" i="4" s="1"/>
  <c r="I367" i="4"/>
  <c r="J367" i="4" s="1"/>
  <c r="K367" i="4" s="1"/>
  <c r="I361" i="4"/>
  <c r="J361" i="4" s="1"/>
  <c r="K361" i="4" s="1"/>
  <c r="I351" i="4"/>
  <c r="J351" i="4" s="1"/>
  <c r="K351" i="4" s="1"/>
  <c r="I345" i="4"/>
  <c r="J345" i="4" s="1"/>
  <c r="K345" i="4" s="1"/>
  <c r="I335" i="4"/>
  <c r="J335" i="4" s="1"/>
  <c r="K335" i="4" s="1"/>
  <c r="I329" i="4"/>
  <c r="J329" i="4" s="1"/>
  <c r="K329" i="4" s="1"/>
  <c r="I325" i="4"/>
  <c r="J325" i="4" s="1"/>
  <c r="K325" i="4" s="1"/>
  <c r="I319" i="4"/>
  <c r="J319" i="4" s="1"/>
  <c r="K319" i="4" s="1"/>
  <c r="I309" i="4"/>
  <c r="J309" i="4" s="1"/>
  <c r="K309" i="4" s="1"/>
  <c r="I303" i="4"/>
  <c r="J303" i="4" s="1"/>
  <c r="K303" i="4" s="1"/>
  <c r="I293" i="4"/>
  <c r="J293" i="4" s="1"/>
  <c r="K293" i="4" s="1"/>
  <c r="I287" i="4"/>
  <c r="J287" i="4" s="1"/>
  <c r="K287" i="4" s="1"/>
  <c r="I277" i="4"/>
  <c r="J277" i="4" s="1"/>
  <c r="K277" i="4" s="1"/>
  <c r="I271" i="4"/>
  <c r="J271" i="4" s="1"/>
  <c r="K271" i="4" s="1"/>
  <c r="I261" i="4"/>
  <c r="J261" i="4" s="1"/>
  <c r="K261" i="4" s="1"/>
  <c r="I255" i="4"/>
  <c r="J255" i="4" s="1"/>
  <c r="K255" i="4" s="1"/>
  <c r="I245" i="4"/>
  <c r="J245" i="4" s="1"/>
  <c r="K245" i="4" s="1"/>
  <c r="I239" i="4"/>
  <c r="J239" i="4" s="1"/>
  <c r="K239" i="4" s="1"/>
  <c r="I229" i="4"/>
  <c r="J229" i="4" s="1"/>
  <c r="K229" i="4" s="1"/>
  <c r="I223" i="4"/>
  <c r="J223" i="4" s="1"/>
  <c r="K223" i="4" s="1"/>
  <c r="I213" i="4"/>
  <c r="J213" i="4" s="1"/>
  <c r="K213" i="4" s="1"/>
  <c r="I207" i="4"/>
  <c r="J207" i="4" s="1"/>
  <c r="K207" i="4" s="1"/>
  <c r="I197" i="4"/>
  <c r="J197" i="4" s="1"/>
  <c r="K197" i="4" s="1"/>
  <c r="I191" i="4"/>
  <c r="J191" i="4" s="1"/>
  <c r="K191" i="4" s="1"/>
  <c r="I181" i="4"/>
  <c r="J181" i="4" s="1"/>
  <c r="K181" i="4" s="1"/>
  <c r="I175" i="4"/>
  <c r="J175" i="4" s="1"/>
  <c r="K175" i="4" s="1"/>
  <c r="I165" i="4"/>
  <c r="J165" i="4" s="1"/>
  <c r="K165" i="4" s="1"/>
  <c r="I159" i="4"/>
  <c r="J159" i="4" s="1"/>
  <c r="K159" i="4" s="1"/>
  <c r="I149" i="4"/>
  <c r="J149" i="4" s="1"/>
  <c r="K149" i="4" s="1"/>
  <c r="I143" i="4"/>
  <c r="J143" i="4" s="1"/>
  <c r="K143" i="4" s="1"/>
  <c r="I133" i="4"/>
  <c r="J133" i="4" s="1"/>
  <c r="K133" i="4" s="1"/>
  <c r="I127" i="4"/>
  <c r="J127" i="4" s="1"/>
  <c r="K127" i="4" s="1"/>
  <c r="I117" i="4"/>
  <c r="J117" i="4" s="1"/>
  <c r="K117" i="4" s="1"/>
  <c r="I111" i="4"/>
  <c r="J111" i="4" s="1"/>
  <c r="K111" i="4" s="1"/>
  <c r="I101" i="4"/>
  <c r="J101" i="4" s="1"/>
  <c r="K101" i="4" s="1"/>
  <c r="I95" i="4"/>
  <c r="J95" i="4" s="1"/>
  <c r="K95" i="4" s="1"/>
  <c r="I85" i="4"/>
  <c r="J85" i="4" s="1"/>
  <c r="K85" i="4" s="1"/>
  <c r="I79" i="4"/>
  <c r="J79" i="4" s="1"/>
  <c r="K79" i="4" s="1"/>
  <c r="I69" i="4"/>
  <c r="J69" i="4" s="1"/>
  <c r="K69" i="4" s="1"/>
  <c r="I63" i="4"/>
  <c r="J63" i="4" s="1"/>
  <c r="K63" i="4" s="1"/>
  <c r="I53" i="4"/>
  <c r="J53" i="4" s="1"/>
  <c r="K53" i="4" s="1"/>
  <c r="I47" i="4"/>
  <c r="J47" i="4" s="1"/>
  <c r="K47" i="4" s="1"/>
  <c r="I37" i="4"/>
  <c r="J37" i="4" s="1"/>
  <c r="K37" i="4" s="1"/>
  <c r="I31" i="4"/>
  <c r="J31" i="4" s="1"/>
  <c r="K31" i="4" s="1"/>
  <c r="I21" i="4"/>
  <c r="J21" i="4" s="1"/>
  <c r="K21" i="4" s="1"/>
  <c r="I2096" i="4"/>
  <c r="J2096" i="4" s="1"/>
  <c r="K2096" i="4" s="1"/>
  <c r="I2080" i="4"/>
  <c r="J2080" i="4" s="1"/>
  <c r="K2080" i="4" s="1"/>
  <c r="I2068" i="4"/>
  <c r="J2068" i="4" s="1"/>
  <c r="K2068" i="4" s="1"/>
  <c r="I2052" i="4"/>
  <c r="J2052" i="4" s="1"/>
  <c r="K2052" i="4" s="1"/>
  <c r="I2024" i="4"/>
  <c r="J2024" i="4" s="1"/>
  <c r="K2024" i="4" s="1"/>
  <c r="I2008" i="4"/>
  <c r="J2008" i="4" s="1"/>
  <c r="K2008" i="4" s="1"/>
  <c r="I1996" i="4"/>
  <c r="J1996" i="4" s="1"/>
  <c r="K1996" i="4" s="1"/>
  <c r="I1960" i="4"/>
  <c r="J1960" i="4" s="1"/>
  <c r="K1960" i="4" s="1"/>
  <c r="I1948" i="4"/>
  <c r="J1948" i="4" s="1"/>
  <c r="K1948" i="4" s="1"/>
  <c r="I1936" i="4"/>
  <c r="J1936" i="4" s="1"/>
  <c r="K1936" i="4" s="1"/>
  <c r="I1924" i="4"/>
  <c r="J1924" i="4" s="1"/>
  <c r="K1924" i="4" s="1"/>
  <c r="I1912" i="4"/>
  <c r="J1912" i="4" s="1"/>
  <c r="K1912" i="4" s="1"/>
  <c r="I1896" i="4"/>
  <c r="J1896" i="4" s="1"/>
  <c r="K1896" i="4" s="1"/>
  <c r="I1884" i="4"/>
  <c r="J1884" i="4" s="1"/>
  <c r="K1884" i="4" s="1"/>
  <c r="I1868" i="4"/>
  <c r="J1868" i="4" s="1"/>
  <c r="K1868" i="4" s="1"/>
  <c r="I1852" i="4"/>
  <c r="J1852" i="4" s="1"/>
  <c r="K1852" i="4" s="1"/>
  <c r="I1844" i="4"/>
  <c r="J1844" i="4" s="1"/>
  <c r="K1844" i="4" s="1"/>
  <c r="I1828" i="4"/>
  <c r="J1828" i="4" s="1"/>
  <c r="K1828" i="4" s="1"/>
  <c r="I1816" i="4"/>
  <c r="J1816" i="4" s="1"/>
  <c r="K1816" i="4" s="1"/>
  <c r="I1792" i="4"/>
  <c r="J1792" i="4" s="1"/>
  <c r="K1792" i="4" s="1"/>
  <c r="I1780" i="4"/>
  <c r="J1780" i="4" s="1"/>
  <c r="K1780" i="4" s="1"/>
  <c r="I1764" i="4"/>
  <c r="J1764" i="4" s="1"/>
  <c r="K1764" i="4" s="1"/>
  <c r="I1756" i="4"/>
  <c r="J1756" i="4" s="1"/>
  <c r="K1756" i="4" s="1"/>
  <c r="I1740" i="4"/>
  <c r="J1740" i="4" s="1"/>
  <c r="K1740" i="4" s="1"/>
  <c r="I1728" i="4"/>
  <c r="J1728" i="4" s="1"/>
  <c r="K1728" i="4" s="1"/>
  <c r="I1716" i="4"/>
  <c r="J1716" i="4" s="1"/>
  <c r="K1716" i="4" s="1"/>
  <c r="I1636" i="4"/>
  <c r="J1636" i="4" s="1"/>
  <c r="K1636" i="4" s="1"/>
  <c r="I1216" i="4"/>
  <c r="J1216" i="4" s="1"/>
  <c r="K1216" i="4" s="1"/>
  <c r="I1681" i="4"/>
  <c r="J1681" i="4" s="1"/>
  <c r="K1681" i="4" s="1"/>
  <c r="I1676" i="4"/>
  <c r="J1676" i="4" s="1"/>
  <c r="K1676" i="4" s="1"/>
  <c r="I1440" i="4"/>
  <c r="J1440" i="4" s="1"/>
  <c r="K1440" i="4" s="1"/>
  <c r="I2037" i="4"/>
  <c r="J2037" i="4" s="1"/>
  <c r="K2037" i="4" s="1"/>
  <c r="I1965" i="4"/>
  <c r="J1965" i="4" s="1"/>
  <c r="K1965" i="4" s="1"/>
  <c r="I1917" i="4"/>
  <c r="J1917" i="4" s="1"/>
  <c r="K1917" i="4" s="1"/>
  <c r="I1825" i="4"/>
  <c r="J1825" i="4" s="1"/>
  <c r="K1825" i="4" s="1"/>
  <c r="I1761" i="4"/>
  <c r="J1761" i="4" s="1"/>
  <c r="K1761" i="4" s="1"/>
  <c r="I1709" i="4"/>
  <c r="J1709" i="4" s="1"/>
  <c r="K1709" i="4" s="1"/>
  <c r="I1671" i="4"/>
  <c r="J1671" i="4" s="1"/>
  <c r="K1671" i="4" s="1"/>
  <c r="I1647" i="4"/>
  <c r="J1647" i="4" s="1"/>
  <c r="K1647" i="4" s="1"/>
  <c r="I1607" i="4"/>
  <c r="J1607" i="4" s="1"/>
  <c r="K1607" i="4" s="1"/>
  <c r="I1575" i="4"/>
  <c r="J1575" i="4" s="1"/>
  <c r="K1575" i="4" s="1"/>
  <c r="I1545" i="4"/>
  <c r="J1545" i="4" s="1"/>
  <c r="K1545" i="4" s="1"/>
  <c r="I1533" i="4"/>
  <c r="J1533" i="4" s="1"/>
  <c r="K1533" i="4" s="1"/>
  <c r="I1485" i="4"/>
  <c r="J1485" i="4" s="1"/>
  <c r="K1485" i="4" s="1"/>
  <c r="I1477" i="4"/>
  <c r="J1477" i="4" s="1"/>
  <c r="K1477" i="4" s="1"/>
  <c r="I1455" i="4"/>
  <c r="J1455" i="4" s="1"/>
  <c r="K1455" i="4" s="1"/>
  <c r="I1421" i="4"/>
  <c r="J1421" i="4" s="1"/>
  <c r="K1421" i="4" s="1"/>
  <c r="I1413" i="4"/>
  <c r="J1413" i="4" s="1"/>
  <c r="K1413" i="4" s="1"/>
  <c r="AB1413" i="4" s="1"/>
  <c r="I1385" i="4"/>
  <c r="J1385" i="4" s="1"/>
  <c r="K1385" i="4" s="1"/>
  <c r="I1377" i="4"/>
  <c r="J1377" i="4" s="1"/>
  <c r="K1377" i="4" s="1"/>
  <c r="I1361" i="4"/>
  <c r="J1361" i="4" s="1"/>
  <c r="K1361" i="4" s="1"/>
  <c r="I1692" i="4"/>
  <c r="J1692" i="4" s="1"/>
  <c r="K1692" i="4" s="1"/>
  <c r="I1564" i="4"/>
  <c r="J1564" i="4" s="1"/>
  <c r="K1564" i="4" s="1"/>
  <c r="I1424" i="4"/>
  <c r="J1424" i="4" s="1"/>
  <c r="K1424" i="4" s="1"/>
  <c r="I1168" i="4"/>
  <c r="J1168" i="4" s="1"/>
  <c r="K1168" i="4" s="1"/>
  <c r="I1072" i="4"/>
  <c r="J1072" i="4" s="1"/>
  <c r="K1072" i="4" s="1"/>
  <c r="I1482" i="4"/>
  <c r="J1482" i="4" s="1"/>
  <c r="K1482" i="4" s="1"/>
  <c r="I1466" i="4"/>
  <c r="J1466" i="4" s="1"/>
  <c r="K1466" i="4" s="1"/>
  <c r="I1450" i="4"/>
  <c r="J1450" i="4" s="1"/>
  <c r="K1450" i="4" s="1"/>
  <c r="I1434" i="4"/>
  <c r="J1434" i="4" s="1"/>
  <c r="K1434" i="4" s="1"/>
  <c r="I1418" i="4"/>
  <c r="J1418" i="4" s="1"/>
  <c r="K1418" i="4" s="1"/>
  <c r="I1402" i="4"/>
  <c r="J1402" i="4" s="1"/>
  <c r="K1402" i="4" s="1"/>
  <c r="I1386" i="4"/>
  <c r="J1386" i="4" s="1"/>
  <c r="K1386" i="4" s="1"/>
  <c r="I1370" i="4"/>
  <c r="J1370" i="4" s="1"/>
  <c r="K1370" i="4" s="1"/>
  <c r="I1354" i="4"/>
  <c r="J1354" i="4" s="1"/>
  <c r="K1354" i="4" s="1"/>
  <c r="I1338" i="4"/>
  <c r="J1338" i="4" s="1"/>
  <c r="K1338" i="4" s="1"/>
  <c r="I1322" i="4"/>
  <c r="J1322" i="4" s="1"/>
  <c r="K1322" i="4" s="1"/>
  <c r="I1306" i="4"/>
  <c r="J1306" i="4" s="1"/>
  <c r="K1306" i="4" s="1"/>
  <c r="I1290" i="4"/>
  <c r="J1290" i="4" s="1"/>
  <c r="K1290" i="4" s="1"/>
  <c r="I1274" i="4"/>
  <c r="J1274" i="4" s="1"/>
  <c r="K1274" i="4" s="1"/>
  <c r="I1258" i="4"/>
  <c r="J1258" i="4" s="1"/>
  <c r="K1258" i="4" s="1"/>
  <c r="I1242" i="4"/>
  <c r="J1242" i="4" s="1"/>
  <c r="K1242" i="4" s="1"/>
  <c r="I1226" i="4"/>
  <c r="J1226" i="4" s="1"/>
  <c r="K1226" i="4" s="1"/>
  <c r="I1210" i="4"/>
  <c r="J1210" i="4" s="1"/>
  <c r="K1210" i="4" s="1"/>
  <c r="I1194" i="4"/>
  <c r="J1194" i="4" s="1"/>
  <c r="K1194" i="4" s="1"/>
  <c r="I1178" i="4"/>
  <c r="J1178" i="4" s="1"/>
  <c r="K1178" i="4" s="1"/>
  <c r="I1162" i="4"/>
  <c r="J1162" i="4" s="1"/>
  <c r="K1162" i="4" s="1"/>
  <c r="I1146" i="4"/>
  <c r="J1146" i="4" s="1"/>
  <c r="K1146" i="4" s="1"/>
  <c r="I1130" i="4"/>
  <c r="J1130" i="4" s="1"/>
  <c r="K1130" i="4" s="1"/>
  <c r="I1114" i="4"/>
  <c r="J1114" i="4" s="1"/>
  <c r="K1114" i="4" s="1"/>
  <c r="I1098" i="4"/>
  <c r="J1098" i="4" s="1"/>
  <c r="K1098" i="4" s="1"/>
  <c r="I1082" i="4"/>
  <c r="J1082" i="4" s="1"/>
  <c r="K1082" i="4" s="1"/>
  <c r="I1066" i="4"/>
  <c r="J1066" i="4" s="1"/>
  <c r="K1066" i="4" s="1"/>
  <c r="I1050" i="4"/>
  <c r="J1050" i="4" s="1"/>
  <c r="K1050" i="4" s="1"/>
  <c r="I1034" i="4"/>
  <c r="J1034" i="4" s="1"/>
  <c r="K1034" i="4" s="1"/>
  <c r="I1022" i="4"/>
  <c r="J1022" i="4" s="1"/>
  <c r="K1022" i="4" s="1"/>
  <c r="I1014" i="4"/>
  <c r="J1014" i="4" s="1"/>
  <c r="K1014" i="4" s="1"/>
  <c r="I1006" i="4"/>
  <c r="J1006" i="4" s="1"/>
  <c r="K1006" i="4" s="1"/>
  <c r="I998" i="4"/>
  <c r="J998" i="4" s="1"/>
  <c r="K998" i="4" s="1"/>
  <c r="I990" i="4"/>
  <c r="J990" i="4" s="1"/>
  <c r="K990" i="4" s="1"/>
  <c r="I982" i="4"/>
  <c r="J982" i="4" s="1"/>
  <c r="K982" i="4" s="1"/>
  <c r="I974" i="4"/>
  <c r="J974" i="4" s="1"/>
  <c r="K974" i="4" s="1"/>
  <c r="I966" i="4"/>
  <c r="J966" i="4" s="1"/>
  <c r="K966" i="4" s="1"/>
  <c r="I958" i="4"/>
  <c r="J958" i="4" s="1"/>
  <c r="K958" i="4" s="1"/>
  <c r="I950" i="4"/>
  <c r="J950" i="4" s="1"/>
  <c r="K950" i="4" s="1"/>
  <c r="I942" i="4"/>
  <c r="J942" i="4" s="1"/>
  <c r="K942" i="4" s="1"/>
  <c r="I934" i="4"/>
  <c r="J934" i="4" s="1"/>
  <c r="K934" i="4" s="1"/>
  <c r="I926" i="4"/>
  <c r="J926" i="4" s="1"/>
  <c r="K926" i="4" s="1"/>
  <c r="I918" i="4"/>
  <c r="J918" i="4" s="1"/>
  <c r="K918" i="4" s="1"/>
  <c r="I910" i="4"/>
  <c r="J910" i="4" s="1"/>
  <c r="K910" i="4" s="1"/>
  <c r="I902" i="4"/>
  <c r="J902" i="4" s="1"/>
  <c r="K902" i="4" s="1"/>
  <c r="I894" i="4"/>
  <c r="J894" i="4" s="1"/>
  <c r="K894" i="4" s="1"/>
  <c r="I886" i="4"/>
  <c r="J886" i="4" s="1"/>
  <c r="K886" i="4" s="1"/>
  <c r="I878" i="4"/>
  <c r="J878" i="4" s="1"/>
  <c r="K878" i="4" s="1"/>
  <c r="I870" i="4"/>
  <c r="J870" i="4" s="1"/>
  <c r="K870" i="4" s="1"/>
  <c r="I862" i="4"/>
  <c r="J862" i="4" s="1"/>
  <c r="K862" i="4" s="1"/>
  <c r="I854" i="4"/>
  <c r="J854" i="4" s="1"/>
  <c r="K854" i="4" s="1"/>
  <c r="I846" i="4"/>
  <c r="J846" i="4" s="1"/>
  <c r="K846" i="4" s="1"/>
  <c r="I838" i="4"/>
  <c r="J838" i="4" s="1"/>
  <c r="K838" i="4" s="1"/>
  <c r="I830" i="4"/>
  <c r="J830" i="4" s="1"/>
  <c r="K830" i="4" s="1"/>
  <c r="I822" i="4"/>
  <c r="J822" i="4" s="1"/>
  <c r="K822" i="4" s="1"/>
  <c r="I814" i="4"/>
  <c r="J814" i="4" s="1"/>
  <c r="K814" i="4" s="1"/>
  <c r="I806" i="4"/>
  <c r="J806" i="4" s="1"/>
  <c r="K806" i="4" s="1"/>
  <c r="I798" i="4"/>
  <c r="J798" i="4" s="1"/>
  <c r="K798" i="4" s="1"/>
  <c r="I790" i="4"/>
  <c r="J790" i="4" s="1"/>
  <c r="K790" i="4" s="1"/>
  <c r="I782" i="4"/>
  <c r="J782" i="4" s="1"/>
  <c r="K782" i="4" s="1"/>
  <c r="I774" i="4"/>
  <c r="J774" i="4" s="1"/>
  <c r="K774" i="4" s="1"/>
  <c r="I766" i="4"/>
  <c r="J766" i="4" s="1"/>
  <c r="K766" i="4" s="1"/>
  <c r="I760" i="4"/>
  <c r="J760" i="4" s="1"/>
  <c r="K760" i="4" s="1"/>
  <c r="I750" i="4"/>
  <c r="J750" i="4" s="1"/>
  <c r="K750" i="4" s="1"/>
  <c r="I742" i="4"/>
  <c r="J742" i="4" s="1"/>
  <c r="K742" i="4" s="1"/>
  <c r="I736" i="4"/>
  <c r="J736" i="4" s="1"/>
  <c r="K736" i="4" s="1"/>
  <c r="I726" i="4"/>
  <c r="J726" i="4" s="1"/>
  <c r="K726" i="4" s="1"/>
  <c r="I714" i="4"/>
  <c r="J714" i="4" s="1"/>
  <c r="K714" i="4" s="1"/>
  <c r="I702" i="4"/>
  <c r="J702" i="4" s="1"/>
  <c r="K702" i="4" s="1"/>
  <c r="I696" i="4"/>
  <c r="J696" i="4" s="1"/>
  <c r="K696" i="4" s="1"/>
  <c r="I690" i="4"/>
  <c r="J690" i="4" s="1"/>
  <c r="K690" i="4" s="1"/>
  <c r="I684" i="4"/>
  <c r="J684" i="4" s="1"/>
  <c r="K684" i="4" s="1"/>
  <c r="I678" i="4"/>
  <c r="J678" i="4" s="1"/>
  <c r="K678" i="4" s="1"/>
  <c r="I672" i="4"/>
  <c r="J672" i="4" s="1"/>
  <c r="K672" i="4" s="1"/>
  <c r="I660" i="4"/>
  <c r="J660" i="4" s="1"/>
  <c r="K660" i="4" s="1"/>
  <c r="I650" i="4"/>
  <c r="J650" i="4" s="1"/>
  <c r="K650" i="4" s="1"/>
  <c r="I644" i="4"/>
  <c r="J644" i="4" s="1"/>
  <c r="K644" i="4" s="1"/>
  <c r="I634" i="4"/>
  <c r="J634" i="4" s="1"/>
  <c r="K634" i="4" s="1"/>
  <c r="I628" i="4"/>
  <c r="J628" i="4" s="1"/>
  <c r="K628" i="4" s="1"/>
  <c r="I618" i="4"/>
  <c r="J618" i="4" s="1"/>
  <c r="K618" i="4" s="1"/>
  <c r="I612" i="4"/>
  <c r="J612" i="4" s="1"/>
  <c r="K612" i="4" s="1"/>
  <c r="I602" i="4"/>
  <c r="J602" i="4" s="1"/>
  <c r="K602" i="4" s="1"/>
  <c r="I596" i="4"/>
  <c r="J596" i="4" s="1"/>
  <c r="K596" i="4" s="1"/>
  <c r="I586" i="4"/>
  <c r="J586" i="4" s="1"/>
  <c r="K586" i="4" s="1"/>
  <c r="I580" i="4"/>
  <c r="J580" i="4" s="1"/>
  <c r="K580" i="4" s="1"/>
  <c r="I570" i="4"/>
  <c r="J570" i="4" s="1"/>
  <c r="K570" i="4" s="1"/>
  <c r="I564" i="4"/>
  <c r="J564" i="4" s="1"/>
  <c r="K564" i="4" s="1"/>
  <c r="I554" i="4"/>
  <c r="J554" i="4" s="1"/>
  <c r="K554" i="4" s="1"/>
  <c r="I540" i="4"/>
  <c r="J540" i="4" s="1"/>
  <c r="K540" i="4" s="1"/>
  <c r="I530" i="4"/>
  <c r="J530" i="4" s="1"/>
  <c r="K530" i="4" s="1"/>
  <c r="I524" i="4"/>
  <c r="J524" i="4" s="1"/>
  <c r="K524" i="4" s="1"/>
  <c r="I514" i="4"/>
  <c r="J514" i="4" s="1"/>
  <c r="K514" i="4" s="1"/>
  <c r="I508" i="4"/>
  <c r="J508" i="4" s="1"/>
  <c r="K508" i="4" s="1"/>
  <c r="I498" i="4"/>
  <c r="J498" i="4" s="1"/>
  <c r="K498" i="4" s="1"/>
  <c r="I492" i="4"/>
  <c r="J492" i="4" s="1"/>
  <c r="K492" i="4" s="1"/>
  <c r="I480" i="4"/>
  <c r="J480" i="4" s="1"/>
  <c r="K480" i="4" s="1"/>
  <c r="I474" i="4"/>
  <c r="J474" i="4" s="1"/>
  <c r="K474" i="4" s="1"/>
  <c r="I468" i="4"/>
  <c r="J468" i="4" s="1"/>
  <c r="K468" i="4" s="1"/>
  <c r="I458" i="4"/>
  <c r="J458" i="4" s="1"/>
  <c r="K458" i="4" s="1"/>
  <c r="I452" i="4"/>
  <c r="J452" i="4" s="1"/>
  <c r="K452" i="4" s="1"/>
  <c r="I442" i="4"/>
  <c r="J442" i="4" s="1"/>
  <c r="K442" i="4" s="1"/>
  <c r="I436" i="4"/>
  <c r="J436" i="4" s="1"/>
  <c r="K436" i="4" s="1"/>
  <c r="I430" i="4"/>
  <c r="J430" i="4" s="1"/>
  <c r="K430" i="4" s="1"/>
  <c r="I424" i="4"/>
  <c r="J424" i="4" s="1"/>
  <c r="K424" i="4" s="1"/>
  <c r="I412" i="4"/>
  <c r="J412" i="4" s="1"/>
  <c r="K412" i="4" s="1"/>
  <c r="I394" i="4"/>
  <c r="J394" i="4" s="1"/>
  <c r="K394" i="4" s="1"/>
  <c r="I388" i="4"/>
  <c r="J388" i="4" s="1"/>
  <c r="K388" i="4" s="1"/>
  <c r="I378" i="4"/>
  <c r="J378" i="4" s="1"/>
  <c r="K378" i="4" s="1"/>
  <c r="I372" i="4"/>
  <c r="J372" i="4" s="1"/>
  <c r="K372" i="4" s="1"/>
  <c r="I362" i="4"/>
  <c r="J362" i="4" s="1"/>
  <c r="K362" i="4" s="1"/>
  <c r="I352" i="4"/>
  <c r="J352" i="4" s="1"/>
  <c r="K352" i="4" s="1"/>
  <c r="I346" i="4"/>
  <c r="J346" i="4" s="1"/>
  <c r="K346" i="4" s="1"/>
  <c r="I336" i="4"/>
  <c r="J336" i="4" s="1"/>
  <c r="K336" i="4" s="1"/>
  <c r="I330" i="4"/>
  <c r="J330" i="4" s="1"/>
  <c r="K330" i="4" s="1"/>
  <c r="I324" i="4"/>
  <c r="J324" i="4" s="1"/>
  <c r="K324" i="4" s="1"/>
  <c r="I318" i="4"/>
  <c r="J318" i="4" s="1"/>
  <c r="K318" i="4" s="1"/>
  <c r="I314" i="4"/>
  <c r="J314" i="4" s="1"/>
  <c r="K314" i="4" s="1"/>
  <c r="I296" i="4"/>
  <c r="J296" i="4" s="1"/>
  <c r="K296" i="4" s="1"/>
  <c r="I280" i="4"/>
  <c r="J280" i="4" s="1"/>
  <c r="K280" i="4" s="1"/>
  <c r="I262" i="4"/>
  <c r="J262" i="4" s="1"/>
  <c r="K262" i="4" s="1"/>
  <c r="I258" i="4"/>
  <c r="J258" i="4" s="1"/>
  <c r="K258" i="4" s="1"/>
  <c r="I252" i="4"/>
  <c r="J252" i="4" s="1"/>
  <c r="K252" i="4" s="1"/>
  <c r="I242" i="4"/>
  <c r="J242" i="4" s="1"/>
  <c r="K242" i="4" s="1"/>
  <c r="I228" i="4"/>
  <c r="J228" i="4" s="1"/>
  <c r="K228" i="4" s="1"/>
  <c r="I218" i="4"/>
  <c r="J218" i="4" s="1"/>
  <c r="K218" i="4" s="1"/>
  <c r="I212" i="4"/>
  <c r="J212" i="4" s="1"/>
  <c r="K212" i="4" s="1"/>
  <c r="I206" i="4"/>
  <c r="J206" i="4" s="1"/>
  <c r="K206" i="4" s="1"/>
  <c r="I200" i="4"/>
  <c r="J200" i="4" s="1"/>
  <c r="K200" i="4" s="1"/>
  <c r="I186" i="4"/>
  <c r="J186" i="4" s="1"/>
  <c r="K186" i="4" s="1"/>
  <c r="I180" i="4"/>
  <c r="J180" i="4" s="1"/>
  <c r="K180" i="4" s="1"/>
  <c r="I176" i="4"/>
  <c r="J176" i="4" s="1"/>
  <c r="K176" i="4" s="1"/>
  <c r="I170" i="4"/>
  <c r="J170" i="4" s="1"/>
  <c r="K170" i="4" s="1"/>
  <c r="I160" i="4"/>
  <c r="J160" i="4" s="1"/>
  <c r="K160" i="4" s="1"/>
  <c r="I156" i="4"/>
  <c r="J156" i="4" s="1"/>
  <c r="K156" i="4" s="1"/>
  <c r="I146" i="4"/>
  <c r="J146" i="4" s="1"/>
  <c r="K146" i="4" s="1"/>
  <c r="I140" i="4"/>
  <c r="J140" i="4" s="1"/>
  <c r="K140" i="4" s="1"/>
  <c r="I134" i="4"/>
  <c r="J134" i="4" s="1"/>
  <c r="K134" i="4" s="1"/>
  <c r="I130" i="4"/>
  <c r="J130" i="4" s="1"/>
  <c r="K130" i="4" s="1"/>
  <c r="I124" i="4"/>
  <c r="J124" i="4" s="1"/>
  <c r="K124" i="4" s="1"/>
  <c r="I118" i="4"/>
  <c r="J118" i="4" s="1"/>
  <c r="K118" i="4" s="1"/>
  <c r="I114" i="4"/>
  <c r="J114" i="4" s="1"/>
  <c r="K114" i="4" s="1"/>
  <c r="I102" i="4"/>
  <c r="J102" i="4" s="1"/>
  <c r="K102" i="4" s="1"/>
  <c r="I98" i="4"/>
  <c r="J98" i="4" s="1"/>
  <c r="K98" i="4" s="1"/>
  <c r="I86" i="4"/>
  <c r="J86" i="4" s="1"/>
  <c r="K86" i="4" s="1"/>
  <c r="I82" i="4"/>
  <c r="J82" i="4" s="1"/>
  <c r="K82" i="4" s="1"/>
  <c r="I70" i="4"/>
  <c r="J70" i="4" s="1"/>
  <c r="K70" i="4" s="1"/>
  <c r="I66" i="4"/>
  <c r="J66" i="4" s="1"/>
  <c r="K66" i="4" s="1"/>
  <c r="I54" i="4"/>
  <c r="J54" i="4" s="1"/>
  <c r="K54" i="4" s="1"/>
  <c r="I2105" i="4"/>
  <c r="J2105" i="4" s="1"/>
  <c r="K2105" i="4" s="1"/>
  <c r="I2033" i="4"/>
  <c r="J2033" i="4" s="1"/>
  <c r="K2033" i="4" s="1"/>
  <c r="I1949" i="4"/>
  <c r="J1949" i="4" s="1"/>
  <c r="K1949" i="4" s="1"/>
  <c r="I1869" i="4"/>
  <c r="J1869" i="4" s="1"/>
  <c r="K1869" i="4" s="1"/>
  <c r="I1785" i="4"/>
  <c r="J1785" i="4" s="1"/>
  <c r="K1785" i="4" s="1"/>
  <c r="I1427" i="4"/>
  <c r="J1427" i="4" s="1"/>
  <c r="K1427" i="4" s="1"/>
  <c r="I1277" i="4"/>
  <c r="J1277" i="4" s="1"/>
  <c r="K1277" i="4" s="1"/>
  <c r="I1213" i="4"/>
  <c r="J1213" i="4" s="1"/>
  <c r="K1213" i="4" s="1"/>
  <c r="I1149" i="4"/>
  <c r="J1149" i="4" s="1"/>
  <c r="K1149" i="4" s="1"/>
  <c r="I1055" i="4"/>
  <c r="J1055" i="4" s="1"/>
  <c r="K1055" i="4" s="1"/>
  <c r="I1049" i="4"/>
  <c r="J1049" i="4" s="1"/>
  <c r="K1049" i="4" s="1"/>
  <c r="I1039" i="4"/>
  <c r="J1039" i="4" s="1"/>
  <c r="K1039" i="4" s="1"/>
  <c r="I1033" i="4"/>
  <c r="J1033" i="4" s="1"/>
  <c r="K1033" i="4" s="1"/>
  <c r="I1027" i="4"/>
  <c r="J1027" i="4" s="1"/>
  <c r="K1027" i="4" s="1"/>
  <c r="I1017" i="4"/>
  <c r="J1017" i="4" s="1"/>
  <c r="K1017" i="4" s="1"/>
  <c r="I1011" i="4"/>
  <c r="J1011" i="4" s="1"/>
  <c r="K1011" i="4" s="1"/>
  <c r="I1001" i="4"/>
  <c r="J1001" i="4" s="1"/>
  <c r="K1001" i="4" s="1"/>
  <c r="I995" i="4"/>
  <c r="J995" i="4" s="1"/>
  <c r="K995" i="4" s="1"/>
  <c r="I985" i="4"/>
  <c r="J985" i="4" s="1"/>
  <c r="K985" i="4" s="1"/>
  <c r="I979" i="4"/>
  <c r="J979" i="4" s="1"/>
  <c r="K979" i="4" s="1"/>
  <c r="I969" i="4"/>
  <c r="J969" i="4" s="1"/>
  <c r="K969" i="4" s="1"/>
  <c r="I963" i="4"/>
  <c r="J963" i="4" s="1"/>
  <c r="K963" i="4" s="1"/>
  <c r="I953" i="4"/>
  <c r="J953" i="4" s="1"/>
  <c r="K953" i="4" s="1"/>
  <c r="I947" i="4"/>
  <c r="J947" i="4" s="1"/>
  <c r="K947" i="4" s="1"/>
  <c r="I937" i="4"/>
  <c r="J937" i="4" s="1"/>
  <c r="K937" i="4" s="1"/>
  <c r="I931" i="4"/>
  <c r="J931" i="4" s="1"/>
  <c r="K931" i="4" s="1"/>
  <c r="I921" i="4"/>
  <c r="J921" i="4" s="1"/>
  <c r="K921" i="4" s="1"/>
  <c r="I915" i="4"/>
  <c r="J915" i="4" s="1"/>
  <c r="K915" i="4" s="1"/>
  <c r="I905" i="4"/>
  <c r="J905" i="4" s="1"/>
  <c r="K905" i="4" s="1"/>
  <c r="I899" i="4"/>
  <c r="J899" i="4" s="1"/>
  <c r="K899" i="4" s="1"/>
  <c r="I889" i="4"/>
  <c r="J889" i="4" s="1"/>
  <c r="K889" i="4" s="1"/>
  <c r="I883" i="4"/>
  <c r="J883" i="4" s="1"/>
  <c r="K883" i="4" s="1"/>
  <c r="I873" i="4"/>
  <c r="J873" i="4" s="1"/>
  <c r="K873" i="4" s="1"/>
  <c r="I867" i="4"/>
  <c r="J867" i="4" s="1"/>
  <c r="K867" i="4" s="1"/>
  <c r="I857" i="4"/>
  <c r="J857" i="4" s="1"/>
  <c r="K857" i="4" s="1"/>
  <c r="I851" i="4"/>
  <c r="J851" i="4" s="1"/>
  <c r="K851" i="4" s="1"/>
  <c r="I841" i="4"/>
  <c r="J841" i="4" s="1"/>
  <c r="K841" i="4" s="1"/>
  <c r="I835" i="4"/>
  <c r="J835" i="4" s="1"/>
  <c r="K835" i="4" s="1"/>
  <c r="I825" i="4"/>
  <c r="J825" i="4" s="1"/>
  <c r="K825" i="4" s="1"/>
  <c r="I819" i="4"/>
  <c r="J819" i="4" s="1"/>
  <c r="K819" i="4" s="1"/>
  <c r="I809" i="4"/>
  <c r="J809" i="4" s="1"/>
  <c r="K809" i="4" s="1"/>
  <c r="I803" i="4"/>
  <c r="J803" i="4" s="1"/>
  <c r="K803" i="4" s="1"/>
  <c r="I793" i="4"/>
  <c r="J793" i="4" s="1"/>
  <c r="K793" i="4" s="1"/>
  <c r="I787" i="4"/>
  <c r="J787" i="4" s="1"/>
  <c r="K787" i="4" s="1"/>
  <c r="I777" i="4"/>
  <c r="J777" i="4" s="1"/>
  <c r="K777" i="4" s="1"/>
  <c r="I771" i="4"/>
  <c r="J771" i="4" s="1"/>
  <c r="K771" i="4" s="1"/>
  <c r="I761" i="4"/>
  <c r="J761" i="4" s="1"/>
  <c r="K761" i="4" s="1"/>
  <c r="I755" i="4"/>
  <c r="J755" i="4" s="1"/>
  <c r="K755" i="4" s="1"/>
  <c r="I745" i="4"/>
  <c r="J745" i="4" s="1"/>
  <c r="K745" i="4" s="1"/>
  <c r="I735" i="4"/>
  <c r="J735" i="4" s="1"/>
  <c r="K735" i="4" s="1"/>
  <c r="I729" i="4"/>
  <c r="J729" i="4" s="1"/>
  <c r="K729" i="4" s="1"/>
  <c r="I719" i="4"/>
  <c r="J719" i="4" s="1"/>
  <c r="K719" i="4" s="1"/>
  <c r="I713" i="4"/>
  <c r="J713" i="4" s="1"/>
  <c r="K713" i="4" s="1"/>
  <c r="I703" i="4"/>
  <c r="J703" i="4" s="1"/>
  <c r="K703" i="4" s="1"/>
  <c r="I697" i="4"/>
  <c r="J697" i="4" s="1"/>
  <c r="K697" i="4" s="1"/>
  <c r="I687" i="4"/>
  <c r="J687" i="4" s="1"/>
  <c r="K687" i="4" s="1"/>
  <c r="I681" i="4"/>
  <c r="J681" i="4" s="1"/>
  <c r="K681" i="4" s="1"/>
  <c r="I671" i="4"/>
  <c r="J671" i="4" s="1"/>
  <c r="K671" i="4" s="1"/>
  <c r="I665" i="4"/>
  <c r="J665" i="4" s="1"/>
  <c r="K665" i="4" s="1"/>
  <c r="I655" i="4"/>
  <c r="J655" i="4" s="1"/>
  <c r="K655" i="4" s="1"/>
  <c r="I649" i="4"/>
  <c r="J649" i="4" s="1"/>
  <c r="K649" i="4" s="1"/>
  <c r="I639" i="4"/>
  <c r="J639" i="4" s="1"/>
  <c r="K639" i="4" s="1"/>
  <c r="I633" i="4"/>
  <c r="J633" i="4" s="1"/>
  <c r="K633" i="4" s="1"/>
  <c r="I623" i="4"/>
  <c r="J623" i="4" s="1"/>
  <c r="K623" i="4" s="1"/>
  <c r="I617" i="4"/>
  <c r="J617" i="4" s="1"/>
  <c r="K617" i="4" s="1"/>
  <c r="I607" i="4"/>
  <c r="J607" i="4" s="1"/>
  <c r="K607" i="4" s="1"/>
  <c r="I601" i="4"/>
  <c r="J601" i="4" s="1"/>
  <c r="K601" i="4" s="1"/>
  <c r="I591" i="4"/>
  <c r="J591" i="4" s="1"/>
  <c r="K591" i="4" s="1"/>
  <c r="I585" i="4"/>
  <c r="J585" i="4" s="1"/>
  <c r="K585" i="4" s="1"/>
  <c r="I575" i="4"/>
  <c r="J575" i="4" s="1"/>
  <c r="K575" i="4" s="1"/>
  <c r="I569" i="4"/>
  <c r="J569" i="4" s="1"/>
  <c r="K569" i="4" s="1"/>
  <c r="I563" i="4"/>
  <c r="J563" i="4" s="1"/>
  <c r="K563" i="4" s="1"/>
  <c r="I555" i="4"/>
  <c r="J555" i="4" s="1"/>
  <c r="K555" i="4" s="1"/>
  <c r="I549" i="4"/>
  <c r="J549" i="4" s="1"/>
  <c r="K549" i="4" s="1"/>
  <c r="I535" i="4"/>
  <c r="J535" i="4" s="1"/>
  <c r="K535" i="4" s="1"/>
  <c r="I529" i="4"/>
  <c r="J529" i="4" s="1"/>
  <c r="K529" i="4" s="1"/>
  <c r="I525" i="4"/>
  <c r="J525" i="4" s="1"/>
  <c r="K525" i="4" s="1"/>
  <c r="I521" i="4"/>
  <c r="J521" i="4" s="1"/>
  <c r="K521" i="4" s="1"/>
  <c r="I511" i="4"/>
  <c r="J511" i="4" s="1"/>
  <c r="K511" i="4" s="1"/>
  <c r="I499" i="4"/>
  <c r="J499" i="4" s="1"/>
  <c r="K499" i="4" s="1"/>
  <c r="I491" i="4"/>
  <c r="J491" i="4" s="1"/>
  <c r="K491" i="4" s="1"/>
  <c r="I485" i="4"/>
  <c r="J485" i="4" s="1"/>
  <c r="K485" i="4" s="1"/>
  <c r="I471" i="4"/>
  <c r="J471" i="4" s="1"/>
  <c r="K471" i="4" s="1"/>
  <c r="I465" i="4"/>
  <c r="J465" i="4" s="1"/>
  <c r="K465" i="4" s="1"/>
  <c r="I461" i="4"/>
  <c r="J461" i="4" s="1"/>
  <c r="K461" i="4" s="1"/>
  <c r="I457" i="4"/>
  <c r="J457" i="4" s="1"/>
  <c r="K457" i="4" s="1"/>
  <c r="I447" i="4"/>
  <c r="J447" i="4" s="1"/>
  <c r="K447" i="4" s="1"/>
  <c r="I441" i="4"/>
  <c r="J441" i="4" s="1"/>
  <c r="K441" i="4" s="1"/>
  <c r="I431" i="4"/>
  <c r="J431" i="4" s="1"/>
  <c r="K431" i="4" s="1"/>
  <c r="I425" i="4"/>
  <c r="J425" i="4" s="1"/>
  <c r="K425" i="4" s="1"/>
  <c r="I415" i="4"/>
  <c r="J415" i="4" s="1"/>
  <c r="K415" i="4" s="1"/>
  <c r="I409" i="4"/>
  <c r="J409" i="4" s="1"/>
  <c r="K409" i="4" s="1"/>
  <c r="I399" i="4"/>
  <c r="J399" i="4" s="1"/>
  <c r="K399" i="4" s="1"/>
  <c r="I393" i="4"/>
  <c r="J393" i="4" s="1"/>
  <c r="K393" i="4" s="1"/>
  <c r="I383" i="4"/>
  <c r="J383" i="4" s="1"/>
  <c r="K383" i="4" s="1"/>
  <c r="I377" i="4"/>
  <c r="J377" i="4" s="1"/>
  <c r="K377" i="4" s="1"/>
  <c r="I365" i="4"/>
  <c r="J365" i="4" s="1"/>
  <c r="K365" i="4" s="1"/>
  <c r="I355" i="4"/>
  <c r="J355" i="4" s="1"/>
  <c r="K355" i="4" s="1"/>
  <c r="I349" i="4"/>
  <c r="J349" i="4" s="1"/>
  <c r="K349" i="4" s="1"/>
  <c r="I339" i="4"/>
  <c r="J339" i="4" s="1"/>
  <c r="K339" i="4" s="1"/>
  <c r="I333" i="4"/>
  <c r="J333" i="4" s="1"/>
  <c r="K333" i="4" s="1"/>
  <c r="I323" i="4"/>
  <c r="J323" i="4" s="1"/>
  <c r="K323" i="4" s="1"/>
  <c r="I313" i="4"/>
  <c r="J313" i="4" s="1"/>
  <c r="K313" i="4" s="1"/>
  <c r="I307" i="4"/>
  <c r="J307" i="4" s="1"/>
  <c r="K307" i="4" s="1"/>
  <c r="I297" i="4"/>
  <c r="J297" i="4" s="1"/>
  <c r="K297" i="4" s="1"/>
  <c r="I291" i="4"/>
  <c r="J291" i="4" s="1"/>
  <c r="K291" i="4" s="1"/>
  <c r="I281" i="4"/>
  <c r="J281" i="4" s="1"/>
  <c r="K281" i="4" s="1"/>
  <c r="I275" i="4"/>
  <c r="J275" i="4" s="1"/>
  <c r="K275" i="4" s="1"/>
  <c r="I265" i="4"/>
  <c r="J265" i="4" s="1"/>
  <c r="K265" i="4" s="1"/>
  <c r="I259" i="4"/>
  <c r="J259" i="4" s="1"/>
  <c r="K259" i="4" s="1"/>
  <c r="I249" i="4"/>
  <c r="J249" i="4" s="1"/>
  <c r="K249" i="4" s="1"/>
  <c r="I243" i="4"/>
  <c r="J243" i="4" s="1"/>
  <c r="K243" i="4" s="1"/>
  <c r="I233" i="4"/>
  <c r="J233" i="4" s="1"/>
  <c r="K233" i="4" s="1"/>
  <c r="I227" i="4"/>
  <c r="J227" i="4" s="1"/>
  <c r="K227" i="4" s="1"/>
  <c r="I217" i="4"/>
  <c r="J217" i="4" s="1"/>
  <c r="K217" i="4" s="1"/>
  <c r="I211" i="4"/>
  <c r="J211" i="4" s="1"/>
  <c r="K211" i="4" s="1"/>
  <c r="I201" i="4"/>
  <c r="J201" i="4" s="1"/>
  <c r="K201" i="4" s="1"/>
  <c r="I195" i="4"/>
  <c r="J195" i="4" s="1"/>
  <c r="K195" i="4" s="1"/>
  <c r="I185" i="4"/>
  <c r="J185" i="4" s="1"/>
  <c r="K185" i="4" s="1"/>
  <c r="I179" i="4"/>
  <c r="J179" i="4" s="1"/>
  <c r="K179" i="4" s="1"/>
  <c r="I169" i="4"/>
  <c r="J169" i="4" s="1"/>
  <c r="K169" i="4" s="1"/>
  <c r="I163" i="4"/>
  <c r="J163" i="4" s="1"/>
  <c r="K163" i="4" s="1"/>
  <c r="I153" i="4"/>
  <c r="J153" i="4" s="1"/>
  <c r="K153" i="4" s="1"/>
  <c r="I147" i="4"/>
  <c r="J147" i="4" s="1"/>
  <c r="K147" i="4" s="1"/>
  <c r="I137" i="4"/>
  <c r="J137" i="4" s="1"/>
  <c r="K137" i="4" s="1"/>
  <c r="I131" i="4"/>
  <c r="J131" i="4" s="1"/>
  <c r="K131" i="4" s="1"/>
  <c r="I121" i="4"/>
  <c r="J121" i="4" s="1"/>
  <c r="K121" i="4" s="1"/>
  <c r="I115" i="4"/>
  <c r="J115" i="4" s="1"/>
  <c r="K115" i="4" s="1"/>
  <c r="I105" i="4"/>
  <c r="J105" i="4" s="1"/>
  <c r="K105" i="4" s="1"/>
  <c r="I99" i="4"/>
  <c r="J99" i="4" s="1"/>
  <c r="K99" i="4" s="1"/>
  <c r="I89" i="4"/>
  <c r="J89" i="4" s="1"/>
  <c r="K89" i="4" s="1"/>
  <c r="I83" i="4"/>
  <c r="J83" i="4" s="1"/>
  <c r="K83" i="4" s="1"/>
  <c r="I73" i="4"/>
  <c r="J73" i="4" s="1"/>
  <c r="K73" i="4" s="1"/>
  <c r="I67" i="4"/>
  <c r="J67" i="4" s="1"/>
  <c r="K67" i="4" s="1"/>
  <c r="I57" i="4"/>
  <c r="J57" i="4" s="1"/>
  <c r="K57" i="4" s="1"/>
  <c r="I51" i="4"/>
  <c r="J51" i="4" s="1"/>
  <c r="K51" i="4" s="1"/>
  <c r="I41" i="4"/>
  <c r="J41" i="4" s="1"/>
  <c r="K41" i="4" s="1"/>
  <c r="I35" i="4"/>
  <c r="J35" i="4" s="1"/>
  <c r="K35" i="4" s="1"/>
  <c r="I25" i="4"/>
  <c r="J25" i="4" s="1"/>
  <c r="K25" i="4" s="1"/>
  <c r="I19" i="4"/>
  <c r="I2112" i="4"/>
  <c r="J2112" i="4" s="1"/>
  <c r="K2112" i="4" s="1"/>
  <c r="I2100" i="4"/>
  <c r="J2100" i="4" s="1"/>
  <c r="K2100" i="4" s="1"/>
  <c r="I2084" i="4"/>
  <c r="J2084" i="4" s="1"/>
  <c r="K2084" i="4" s="1"/>
  <c r="I2056" i="4"/>
  <c r="J2056" i="4" s="1"/>
  <c r="K2056" i="4" s="1"/>
  <c r="I2040" i="4"/>
  <c r="J2040" i="4" s="1"/>
  <c r="K2040" i="4" s="1"/>
  <c r="I2028" i="4"/>
  <c r="J2028" i="4" s="1"/>
  <c r="K2028" i="4" s="1"/>
  <c r="I2012" i="4"/>
  <c r="J2012" i="4" s="1"/>
  <c r="K2012" i="4" s="1"/>
  <c r="I2000" i="4"/>
  <c r="J2000" i="4" s="1"/>
  <c r="K2000" i="4" s="1"/>
  <c r="I1984" i="4"/>
  <c r="J1984" i="4" s="1"/>
  <c r="K1984" i="4" s="1"/>
  <c r="I1972" i="4"/>
  <c r="J1972" i="4" s="1"/>
  <c r="K1972" i="4" s="1"/>
  <c r="I1964" i="4"/>
  <c r="J1964" i="4" s="1"/>
  <c r="K1964" i="4" s="1"/>
  <c r="I1952" i="4"/>
  <c r="J1952" i="4" s="1"/>
  <c r="K1952" i="4" s="1"/>
  <c r="I1940" i="4"/>
  <c r="J1940" i="4" s="1"/>
  <c r="K1940" i="4" s="1"/>
  <c r="I1916" i="4"/>
  <c r="J1916" i="4" s="1"/>
  <c r="K1916" i="4" s="1"/>
  <c r="I1900" i="4"/>
  <c r="J1900" i="4" s="1"/>
  <c r="K1900" i="4" s="1"/>
  <c r="I1888" i="4"/>
  <c r="J1888" i="4" s="1"/>
  <c r="K1888" i="4" s="1"/>
  <c r="I1872" i="4"/>
  <c r="J1872" i="4" s="1"/>
  <c r="K1872" i="4" s="1"/>
  <c r="I1856" i="4"/>
  <c r="J1856" i="4" s="1"/>
  <c r="K1856" i="4" s="1"/>
  <c r="I1832" i="4"/>
  <c r="J1832" i="4" s="1"/>
  <c r="K1832" i="4" s="1"/>
  <c r="I1820" i="4"/>
  <c r="J1820" i="4" s="1"/>
  <c r="K1820" i="4" s="1"/>
  <c r="I1808" i="4"/>
  <c r="J1808" i="4" s="1"/>
  <c r="K1808" i="4" s="1"/>
  <c r="I1796" i="4"/>
  <c r="J1796" i="4" s="1"/>
  <c r="K1796" i="4" s="1"/>
  <c r="I1768" i="4"/>
  <c r="J1768" i="4" s="1"/>
  <c r="K1768" i="4" s="1"/>
  <c r="I1744" i="4"/>
  <c r="J1744" i="4" s="1"/>
  <c r="K1744" i="4" s="1"/>
  <c r="I1732" i="4"/>
  <c r="J1732" i="4" s="1"/>
  <c r="K1732" i="4" s="1"/>
  <c r="I1720" i="4"/>
  <c r="J1720" i="4" s="1"/>
  <c r="K1720" i="4" s="1"/>
  <c r="I1580" i="4"/>
  <c r="J1580" i="4" s="1"/>
  <c r="K1580" i="4" s="1"/>
  <c r="I1408" i="4"/>
  <c r="J1408" i="4" s="1"/>
  <c r="K1408" i="4" s="1"/>
  <c r="I1280" i="4"/>
  <c r="J1280" i="4" s="1"/>
  <c r="K1280" i="4" s="1"/>
  <c r="I1540" i="4"/>
  <c r="J1540" i="4" s="1"/>
  <c r="K1540" i="4" s="1"/>
  <c r="I2005" i="4"/>
  <c r="J2005" i="4" s="1"/>
  <c r="K2005" i="4" s="1"/>
  <c r="I1957" i="4"/>
  <c r="J1957" i="4" s="1"/>
  <c r="K1957" i="4" s="1"/>
  <c r="I1893" i="4"/>
  <c r="J1893" i="4" s="1"/>
  <c r="K1893" i="4" s="1"/>
  <c r="I1809" i="4"/>
  <c r="J1809" i="4" s="1"/>
  <c r="K1809" i="4" s="1"/>
  <c r="I1757" i="4"/>
  <c r="J1757" i="4" s="1"/>
  <c r="K1757" i="4" s="1"/>
  <c r="I1703" i="4"/>
  <c r="J1703" i="4" s="1"/>
  <c r="K1703" i="4" s="1"/>
  <c r="I1685" i="4"/>
  <c r="J1685" i="4" s="1"/>
  <c r="K1685" i="4" s="1"/>
  <c r="I1663" i="4"/>
  <c r="J1663" i="4" s="1"/>
  <c r="K1663" i="4" s="1"/>
  <c r="I1639" i="4"/>
  <c r="J1639" i="4" s="1"/>
  <c r="K1639" i="4" s="1"/>
  <c r="I1621" i="4"/>
  <c r="J1621" i="4" s="1"/>
  <c r="K1621" i="4" s="1"/>
  <c r="I1599" i="4"/>
  <c r="J1599" i="4" s="1"/>
  <c r="K1599" i="4" s="1"/>
  <c r="I1567" i="4"/>
  <c r="J1567" i="4" s="1"/>
  <c r="K1567" i="4" s="1"/>
  <c r="I1529" i="4"/>
  <c r="J1529" i="4" s="1"/>
  <c r="K1529" i="4" s="1"/>
  <c r="I1519" i="4"/>
  <c r="J1519" i="4" s="1"/>
  <c r="K1519" i="4" s="1"/>
  <c r="I1505" i="4"/>
  <c r="J1505" i="4" s="1"/>
  <c r="K1505" i="4" s="1"/>
  <c r="I1465" i="4"/>
  <c r="J1465" i="4" s="1"/>
  <c r="K1465" i="4" s="1"/>
  <c r="I1449" i="4"/>
  <c r="J1449" i="4" s="1"/>
  <c r="K1449" i="4" s="1"/>
  <c r="I1439" i="4"/>
  <c r="J1439" i="4" s="1"/>
  <c r="K1439" i="4" s="1"/>
  <c r="I1401" i="4"/>
  <c r="J1401" i="4" s="1"/>
  <c r="K1401" i="4" s="1"/>
  <c r="I1393" i="4"/>
  <c r="J1393" i="4" s="1"/>
  <c r="K1393" i="4" s="1"/>
  <c r="I1373" i="4"/>
  <c r="J1373" i="4" s="1"/>
  <c r="K1373" i="4" s="1"/>
  <c r="I1357" i="4"/>
  <c r="J1357" i="4" s="1"/>
  <c r="K1357" i="4" s="1"/>
  <c r="I1684" i="4"/>
  <c r="J1684" i="4" s="1"/>
  <c r="K1684" i="4" s="1"/>
  <c r="I1556" i="4"/>
  <c r="J1556" i="4" s="1"/>
  <c r="K1556" i="4" s="1"/>
  <c r="I1232" i="4"/>
  <c r="J1232" i="4" s="1"/>
  <c r="K1232" i="4" s="1"/>
  <c r="I1040" i="4"/>
  <c r="J1040" i="4" s="1"/>
  <c r="K1040" i="4" s="1"/>
  <c r="I1682" i="4"/>
  <c r="J1682" i="4" s="1"/>
  <c r="K1682" i="4" s="1"/>
  <c r="I1648" i="4"/>
  <c r="J1648" i="4" s="1"/>
  <c r="K1648" i="4" s="1"/>
  <c r="I1520" i="4"/>
  <c r="J1520" i="4" s="1"/>
  <c r="K1520" i="4" s="1"/>
  <c r="I2089" i="4"/>
  <c r="J2089" i="4" s="1"/>
  <c r="K2089" i="4" s="1"/>
  <c r="I2017" i="4"/>
  <c r="J2017" i="4" s="1"/>
  <c r="K2017" i="4" s="1"/>
  <c r="I1929" i="4"/>
  <c r="J1929" i="4" s="1"/>
  <c r="K1929" i="4" s="1"/>
  <c r="I1853" i="4"/>
  <c r="J1853" i="4" s="1"/>
  <c r="K1853" i="4" s="1"/>
  <c r="I1765" i="4"/>
  <c r="J1765" i="4" s="1"/>
  <c r="K1765" i="4" s="1"/>
  <c r="I1701" i="4"/>
  <c r="J1701" i="4" s="1"/>
  <c r="K1701" i="4" s="1"/>
  <c r="I1637" i="4"/>
  <c r="J1637" i="4" s="1"/>
  <c r="K1637" i="4" s="1"/>
  <c r="I1457" i="4"/>
  <c r="J1457" i="4" s="1"/>
  <c r="K1457" i="4" s="1"/>
  <c r="I1433" i="4"/>
  <c r="J1433" i="4" s="1"/>
  <c r="K1433" i="4" s="1"/>
  <c r="I1407" i="4"/>
  <c r="J1407" i="4" s="1"/>
  <c r="K1407" i="4" s="1"/>
  <c r="I1359" i="4"/>
  <c r="J1359" i="4" s="1"/>
  <c r="K1359" i="4" s="1"/>
  <c r="I1343" i="4"/>
  <c r="J1343" i="4" s="1"/>
  <c r="K1343" i="4" s="1"/>
  <c r="I1331" i="4"/>
  <c r="J1331" i="4" s="1"/>
  <c r="K1331" i="4" s="1"/>
  <c r="I1303" i="4"/>
  <c r="J1303" i="4" s="1"/>
  <c r="K1303" i="4" s="1"/>
  <c r="I1289" i="4"/>
  <c r="J1289" i="4" s="1"/>
  <c r="K1289" i="4" s="1"/>
  <c r="I1265" i="4"/>
  <c r="J1265" i="4" s="1"/>
  <c r="K1265" i="4" s="1"/>
  <c r="I1239" i="4"/>
  <c r="J1239" i="4" s="1"/>
  <c r="K1239" i="4" s="1"/>
  <c r="I1225" i="4"/>
  <c r="J1225" i="4" s="1"/>
  <c r="K1225" i="4" s="1"/>
  <c r="I1201" i="4"/>
  <c r="J1201" i="4" s="1"/>
  <c r="K1201" i="4" s="1"/>
  <c r="I1175" i="4"/>
  <c r="J1175" i="4" s="1"/>
  <c r="K1175" i="4" s="1"/>
  <c r="I1161" i="4"/>
  <c r="J1161" i="4" s="1"/>
  <c r="K1161" i="4" s="1"/>
  <c r="I1137" i="4"/>
  <c r="J1137" i="4" s="1"/>
  <c r="K1137" i="4" s="1"/>
  <c r="I1113" i="4"/>
  <c r="J1113" i="4" s="1"/>
  <c r="K1113" i="4" s="1"/>
  <c r="I1103" i="4"/>
  <c r="J1103" i="4" s="1"/>
  <c r="K1103" i="4" s="1"/>
  <c r="I1081" i="4"/>
  <c r="J1081" i="4" s="1"/>
  <c r="K1081" i="4" s="1"/>
  <c r="I1071" i="4"/>
  <c r="J1071" i="4" s="1"/>
  <c r="K1071" i="4" s="1"/>
  <c r="I1053" i="4"/>
  <c r="J1053" i="4" s="1"/>
  <c r="K1053" i="4" s="1"/>
  <c r="I1043" i="4"/>
  <c r="J1043" i="4" s="1"/>
  <c r="K1043" i="4" s="1"/>
  <c r="I1037" i="4"/>
  <c r="J1037" i="4" s="1"/>
  <c r="K1037" i="4" s="1"/>
  <c r="I1021" i="4"/>
  <c r="J1021" i="4" s="1"/>
  <c r="K1021" i="4" s="1"/>
  <c r="I1015" i="4"/>
  <c r="J1015" i="4" s="1"/>
  <c r="K1015" i="4" s="1"/>
  <c r="I1005" i="4"/>
  <c r="J1005" i="4" s="1"/>
  <c r="K1005" i="4" s="1"/>
  <c r="I999" i="4"/>
  <c r="J999" i="4" s="1"/>
  <c r="K999" i="4" s="1"/>
  <c r="I989" i="4"/>
  <c r="J989" i="4" s="1"/>
  <c r="K989" i="4" s="1"/>
  <c r="I983" i="4"/>
  <c r="J983" i="4" s="1"/>
  <c r="K983" i="4" s="1"/>
  <c r="I973" i="4"/>
  <c r="J973" i="4" s="1"/>
  <c r="K973" i="4" s="1"/>
  <c r="I967" i="4"/>
  <c r="J967" i="4" s="1"/>
  <c r="K967" i="4" s="1"/>
  <c r="I957" i="4"/>
  <c r="J957" i="4" s="1"/>
  <c r="K957" i="4" s="1"/>
  <c r="I951" i="4"/>
  <c r="J951" i="4" s="1"/>
  <c r="K951" i="4" s="1"/>
  <c r="I941" i="4"/>
  <c r="J941" i="4" s="1"/>
  <c r="K941" i="4" s="1"/>
  <c r="I935" i="4"/>
  <c r="J935" i="4" s="1"/>
  <c r="K935" i="4" s="1"/>
  <c r="I925" i="4"/>
  <c r="J925" i="4" s="1"/>
  <c r="K925" i="4" s="1"/>
  <c r="I919" i="4"/>
  <c r="J919" i="4" s="1"/>
  <c r="K919" i="4" s="1"/>
  <c r="I909" i="4"/>
  <c r="J909" i="4" s="1"/>
  <c r="K909" i="4" s="1"/>
  <c r="I903" i="4"/>
  <c r="J903" i="4" s="1"/>
  <c r="K903" i="4" s="1"/>
  <c r="I893" i="4"/>
  <c r="J893" i="4" s="1"/>
  <c r="K893" i="4" s="1"/>
  <c r="I887" i="4"/>
  <c r="J887" i="4" s="1"/>
  <c r="K887" i="4" s="1"/>
  <c r="I877" i="4"/>
  <c r="J877" i="4" s="1"/>
  <c r="K877" i="4" s="1"/>
  <c r="I871" i="4"/>
  <c r="J871" i="4" s="1"/>
  <c r="K871" i="4" s="1"/>
  <c r="I861" i="4"/>
  <c r="J861" i="4" s="1"/>
  <c r="K861" i="4" s="1"/>
  <c r="I855" i="4"/>
  <c r="J855" i="4" s="1"/>
  <c r="K855" i="4" s="1"/>
  <c r="I845" i="4"/>
  <c r="J845" i="4" s="1"/>
  <c r="K845" i="4" s="1"/>
  <c r="I839" i="4"/>
  <c r="J839" i="4" s="1"/>
  <c r="K839" i="4" s="1"/>
  <c r="I829" i="4"/>
  <c r="J829" i="4" s="1"/>
  <c r="K829" i="4" s="1"/>
  <c r="I823" i="4"/>
  <c r="J823" i="4" s="1"/>
  <c r="K823" i="4" s="1"/>
  <c r="I813" i="4"/>
  <c r="J813" i="4" s="1"/>
  <c r="K813" i="4" s="1"/>
  <c r="I807" i="4"/>
  <c r="J807" i="4" s="1"/>
  <c r="K807" i="4" s="1"/>
  <c r="I797" i="4"/>
  <c r="J797" i="4" s="1"/>
  <c r="K797" i="4" s="1"/>
  <c r="I791" i="4"/>
  <c r="J791" i="4" s="1"/>
  <c r="K791" i="4" s="1"/>
  <c r="I781" i="4"/>
  <c r="J781" i="4" s="1"/>
  <c r="K781" i="4" s="1"/>
  <c r="I775" i="4"/>
  <c r="J775" i="4" s="1"/>
  <c r="K775" i="4" s="1"/>
  <c r="I765" i="4"/>
  <c r="J765" i="4" s="1"/>
  <c r="K765" i="4" s="1"/>
  <c r="I759" i="4"/>
  <c r="J759" i="4" s="1"/>
  <c r="K759" i="4" s="1"/>
  <c r="I749" i="4"/>
  <c r="J749" i="4" s="1"/>
  <c r="K749" i="4" s="1"/>
  <c r="I743" i="4"/>
  <c r="J743" i="4" s="1"/>
  <c r="K743" i="4" s="1"/>
  <c r="I739" i="4"/>
  <c r="J739" i="4" s="1"/>
  <c r="K739" i="4" s="1"/>
  <c r="I733" i="4"/>
  <c r="J733" i="4" s="1"/>
  <c r="K733" i="4" s="1"/>
  <c r="I723" i="4"/>
  <c r="J723" i="4" s="1"/>
  <c r="K723" i="4" s="1"/>
  <c r="I717" i="4"/>
  <c r="J717" i="4" s="1"/>
  <c r="K717" i="4" s="1"/>
  <c r="I707" i="4"/>
  <c r="J707" i="4" s="1"/>
  <c r="K707" i="4" s="1"/>
  <c r="I701" i="4"/>
  <c r="J701" i="4" s="1"/>
  <c r="K701" i="4" s="1"/>
  <c r="I691" i="4"/>
  <c r="J691" i="4" s="1"/>
  <c r="K691" i="4" s="1"/>
  <c r="I685" i="4"/>
  <c r="J685" i="4" s="1"/>
  <c r="K685" i="4" s="1"/>
  <c r="I675" i="4"/>
  <c r="J675" i="4" s="1"/>
  <c r="K675" i="4" s="1"/>
  <c r="I669" i="4"/>
  <c r="J669" i="4" s="1"/>
  <c r="K669" i="4" s="1"/>
  <c r="I659" i="4"/>
  <c r="J659" i="4" s="1"/>
  <c r="K659" i="4" s="1"/>
  <c r="I653" i="4"/>
  <c r="J653" i="4" s="1"/>
  <c r="K653" i="4" s="1"/>
  <c r="I643" i="4"/>
  <c r="J643" i="4" s="1"/>
  <c r="K643" i="4" s="1"/>
  <c r="I637" i="4"/>
  <c r="J637" i="4" s="1"/>
  <c r="K637" i="4" s="1"/>
  <c r="I627" i="4"/>
  <c r="J627" i="4" s="1"/>
  <c r="K627" i="4" s="1"/>
  <c r="I621" i="4"/>
  <c r="J621" i="4" s="1"/>
  <c r="K621" i="4" s="1"/>
  <c r="I611" i="4"/>
  <c r="J611" i="4" s="1"/>
  <c r="K611" i="4" s="1"/>
  <c r="I605" i="4"/>
  <c r="J605" i="4" s="1"/>
  <c r="K605" i="4" s="1"/>
  <c r="I595" i="4"/>
  <c r="J595" i="4" s="1"/>
  <c r="K595" i="4" s="1"/>
  <c r="I589" i="4"/>
  <c r="J589" i="4" s="1"/>
  <c r="K589" i="4" s="1"/>
  <c r="I579" i="4"/>
  <c r="J579" i="4" s="1"/>
  <c r="K579" i="4" s="1"/>
  <c r="I573" i="4"/>
  <c r="J573" i="4" s="1"/>
  <c r="K573" i="4" s="1"/>
  <c r="I559" i="4"/>
  <c r="J559" i="4" s="1"/>
  <c r="K559" i="4" s="1"/>
  <c r="I547" i="4"/>
  <c r="J547" i="4" s="1"/>
  <c r="K547" i="4" s="1"/>
  <c r="I539" i="4"/>
  <c r="J539" i="4" s="1"/>
  <c r="K539" i="4" s="1"/>
  <c r="I533" i="4"/>
  <c r="J533" i="4" s="1"/>
  <c r="K533" i="4" s="1"/>
  <c r="I519" i="4"/>
  <c r="J519" i="4" s="1"/>
  <c r="K519" i="4" s="1"/>
  <c r="I513" i="4"/>
  <c r="J513" i="4" s="1"/>
  <c r="K513" i="4" s="1"/>
  <c r="I509" i="4"/>
  <c r="J509" i="4" s="1"/>
  <c r="K509" i="4" s="1"/>
  <c r="I505" i="4"/>
  <c r="J505" i="4" s="1"/>
  <c r="K505" i="4" s="1"/>
  <c r="I495" i="4"/>
  <c r="J495" i="4" s="1"/>
  <c r="K495" i="4" s="1"/>
  <c r="I483" i="4"/>
  <c r="J483" i="4" s="1"/>
  <c r="K483" i="4" s="1"/>
  <c r="I475" i="4"/>
  <c r="J475" i="4" s="1"/>
  <c r="K475" i="4" s="1"/>
  <c r="I469" i="4"/>
  <c r="J469" i="4" s="1"/>
  <c r="K469" i="4" s="1"/>
  <c r="I455" i="4"/>
  <c r="J455" i="4" s="1"/>
  <c r="K455" i="4" s="1"/>
  <c r="I449" i="4"/>
  <c r="J449" i="4" s="1"/>
  <c r="K449" i="4" s="1"/>
  <c r="I445" i="4"/>
  <c r="J445" i="4" s="1"/>
  <c r="K445" i="4" s="1"/>
  <c r="I439" i="4"/>
  <c r="J439" i="4" s="1"/>
  <c r="K439" i="4" s="1"/>
  <c r="I433" i="4"/>
  <c r="J433" i="4" s="1"/>
  <c r="K433" i="4" s="1"/>
  <c r="I429" i="4"/>
  <c r="J429" i="4" s="1"/>
  <c r="K429" i="4" s="1"/>
  <c r="I423" i="4"/>
  <c r="J423" i="4" s="1"/>
  <c r="K423" i="4" s="1"/>
  <c r="I417" i="4"/>
  <c r="J417" i="4" s="1"/>
  <c r="K417" i="4" s="1"/>
  <c r="I413" i="4"/>
  <c r="J413" i="4" s="1"/>
  <c r="K413" i="4" s="1"/>
  <c r="I407" i="4"/>
  <c r="J407" i="4" s="1"/>
  <c r="K407" i="4" s="1"/>
  <c r="I401" i="4"/>
  <c r="J401" i="4" s="1"/>
  <c r="K401" i="4" s="1"/>
  <c r="I397" i="4"/>
  <c r="J397" i="4" s="1"/>
  <c r="K397" i="4" s="1"/>
  <c r="I391" i="4"/>
  <c r="J391" i="4" s="1"/>
  <c r="K391" i="4" s="1"/>
  <c r="I385" i="4"/>
  <c r="J385" i="4" s="1"/>
  <c r="K385" i="4" s="1"/>
  <c r="I381" i="4"/>
  <c r="J381" i="4" s="1"/>
  <c r="K381" i="4" s="1"/>
  <c r="I375" i="4"/>
  <c r="J375" i="4" s="1"/>
  <c r="K375" i="4" s="1"/>
  <c r="I369" i="4"/>
  <c r="J369" i="4" s="1"/>
  <c r="K369" i="4" s="1"/>
  <c r="I359" i="4"/>
  <c r="J359" i="4" s="1"/>
  <c r="K359" i="4" s="1"/>
  <c r="I353" i="4"/>
  <c r="J353" i="4" s="1"/>
  <c r="K353" i="4" s="1"/>
  <c r="I343" i="4"/>
  <c r="J343" i="4" s="1"/>
  <c r="K343" i="4" s="1"/>
  <c r="I337" i="4"/>
  <c r="J337" i="4" s="1"/>
  <c r="K337" i="4" s="1"/>
  <c r="I327" i="4"/>
  <c r="J327" i="4" s="1"/>
  <c r="K327" i="4" s="1"/>
  <c r="I317" i="4"/>
  <c r="J317" i="4" s="1"/>
  <c r="K317" i="4" s="1"/>
  <c r="I311" i="4"/>
  <c r="J311" i="4" s="1"/>
  <c r="K311" i="4" s="1"/>
  <c r="I301" i="4"/>
  <c r="J301" i="4" s="1"/>
  <c r="K301" i="4" s="1"/>
  <c r="I295" i="4"/>
  <c r="J295" i="4" s="1"/>
  <c r="K295" i="4" s="1"/>
  <c r="I285" i="4"/>
  <c r="J285" i="4" s="1"/>
  <c r="K285" i="4" s="1"/>
  <c r="I279" i="4"/>
  <c r="J279" i="4" s="1"/>
  <c r="K279" i="4" s="1"/>
  <c r="I269" i="4"/>
  <c r="J269" i="4" s="1"/>
  <c r="K269" i="4" s="1"/>
  <c r="I263" i="4"/>
  <c r="J263" i="4" s="1"/>
  <c r="K263" i="4" s="1"/>
  <c r="I253" i="4"/>
  <c r="J253" i="4" s="1"/>
  <c r="K253" i="4" s="1"/>
  <c r="I247" i="4"/>
  <c r="J247" i="4" s="1"/>
  <c r="K247" i="4" s="1"/>
  <c r="I237" i="4"/>
  <c r="J237" i="4" s="1"/>
  <c r="K237" i="4" s="1"/>
  <c r="I231" i="4"/>
  <c r="J231" i="4" s="1"/>
  <c r="K231" i="4" s="1"/>
  <c r="I221" i="4"/>
  <c r="J221" i="4" s="1"/>
  <c r="K221" i="4" s="1"/>
  <c r="I215" i="4"/>
  <c r="J215" i="4" s="1"/>
  <c r="K215" i="4" s="1"/>
  <c r="I205" i="4"/>
  <c r="J205" i="4" s="1"/>
  <c r="K205" i="4" s="1"/>
  <c r="I199" i="4"/>
  <c r="J199" i="4" s="1"/>
  <c r="K199" i="4" s="1"/>
  <c r="I189" i="4"/>
  <c r="J189" i="4" s="1"/>
  <c r="K189" i="4" s="1"/>
  <c r="I183" i="4"/>
  <c r="J183" i="4" s="1"/>
  <c r="K183" i="4" s="1"/>
  <c r="I173" i="4"/>
  <c r="J173" i="4" s="1"/>
  <c r="K173" i="4" s="1"/>
  <c r="I167" i="4"/>
  <c r="J167" i="4" s="1"/>
  <c r="K167" i="4" s="1"/>
  <c r="I157" i="4"/>
  <c r="J157" i="4" s="1"/>
  <c r="K157" i="4" s="1"/>
  <c r="I151" i="4"/>
  <c r="J151" i="4" s="1"/>
  <c r="K151" i="4" s="1"/>
  <c r="I141" i="4"/>
  <c r="J141" i="4" s="1"/>
  <c r="K141" i="4" s="1"/>
  <c r="I135" i="4"/>
  <c r="J135" i="4" s="1"/>
  <c r="K135" i="4" s="1"/>
  <c r="I125" i="4"/>
  <c r="J125" i="4" s="1"/>
  <c r="K125" i="4" s="1"/>
  <c r="I119" i="4"/>
  <c r="J119" i="4" s="1"/>
  <c r="K119" i="4" s="1"/>
  <c r="I109" i="4"/>
  <c r="J109" i="4" s="1"/>
  <c r="K109" i="4" s="1"/>
  <c r="I103" i="4"/>
  <c r="J103" i="4" s="1"/>
  <c r="K103" i="4" s="1"/>
  <c r="I93" i="4"/>
  <c r="J93" i="4" s="1"/>
  <c r="K93" i="4" s="1"/>
  <c r="I87" i="4"/>
  <c r="J87" i="4" s="1"/>
  <c r="K87" i="4" s="1"/>
  <c r="I77" i="4"/>
  <c r="J77" i="4" s="1"/>
  <c r="K77" i="4" s="1"/>
  <c r="I71" i="4"/>
  <c r="J71" i="4" s="1"/>
  <c r="K71" i="4" s="1"/>
  <c r="I61" i="4"/>
  <c r="J61" i="4" s="1"/>
  <c r="K61" i="4" s="1"/>
  <c r="I55" i="4"/>
  <c r="J55" i="4" s="1"/>
  <c r="K55" i="4" s="1"/>
  <c r="I45" i="4"/>
  <c r="J45" i="4" s="1"/>
  <c r="K45" i="4" s="1"/>
  <c r="I39" i="4"/>
  <c r="J39" i="4" s="1"/>
  <c r="K39" i="4" s="1"/>
  <c r="I29" i="4"/>
  <c r="J29" i="4" s="1"/>
  <c r="K29" i="4" s="1"/>
  <c r="I23" i="4"/>
  <c r="J23" i="4" s="1"/>
  <c r="K23" i="4" s="1"/>
  <c r="I2104" i="4"/>
  <c r="J2104" i="4" s="1"/>
  <c r="K2104" i="4" s="1"/>
  <c r="I2088" i="4"/>
  <c r="J2088" i="4" s="1"/>
  <c r="K2088" i="4" s="1"/>
  <c r="I2072" i="4"/>
  <c r="J2072" i="4" s="1"/>
  <c r="K2072" i="4" s="1"/>
  <c r="I2060" i="4"/>
  <c r="J2060" i="4" s="1"/>
  <c r="K2060" i="4" s="1"/>
  <c r="I2044" i="4"/>
  <c r="J2044" i="4" s="1"/>
  <c r="K2044" i="4" s="1"/>
  <c r="I2032" i="4"/>
  <c r="J2032" i="4" s="1"/>
  <c r="K2032" i="4" s="1"/>
  <c r="I2016" i="4"/>
  <c r="J2016" i="4" s="1"/>
  <c r="K2016" i="4" s="1"/>
  <c r="I2004" i="4"/>
  <c r="J2004" i="4" s="1"/>
  <c r="K2004" i="4" s="1"/>
  <c r="I1988" i="4"/>
  <c r="J1988" i="4" s="1"/>
  <c r="K1988" i="4" s="1"/>
  <c r="I1976" i="4"/>
  <c r="J1976" i="4" s="1"/>
  <c r="K1976" i="4" s="1"/>
  <c r="I1956" i="4"/>
  <c r="J1956" i="4" s="1"/>
  <c r="K1956" i="4" s="1"/>
  <c r="I1928" i="4"/>
  <c r="J1928" i="4" s="1"/>
  <c r="K1928" i="4" s="1"/>
  <c r="I1904" i="4"/>
  <c r="J1904" i="4" s="1"/>
  <c r="K1904" i="4" s="1"/>
  <c r="I1892" i="4"/>
  <c r="J1892" i="4" s="1"/>
  <c r="K1892" i="4" s="1"/>
  <c r="I1876" i="4"/>
  <c r="J1876" i="4" s="1"/>
  <c r="K1876" i="4" s="1"/>
  <c r="I1860" i="4"/>
  <c r="J1860" i="4" s="1"/>
  <c r="K1860" i="4" s="1"/>
  <c r="I1848" i="4"/>
  <c r="J1848" i="4" s="1"/>
  <c r="K1848" i="4" s="1"/>
  <c r="I1836" i="4"/>
  <c r="J1836" i="4" s="1"/>
  <c r="K1836" i="4" s="1"/>
  <c r="I1824" i="4"/>
  <c r="J1824" i="4" s="1"/>
  <c r="K1824" i="4" s="1"/>
  <c r="I1800" i="4"/>
  <c r="J1800" i="4" s="1"/>
  <c r="K1800" i="4" s="1"/>
  <c r="I1784" i="4"/>
  <c r="J1784" i="4" s="1"/>
  <c r="K1784" i="4" s="1"/>
  <c r="I1772" i="4"/>
  <c r="J1772" i="4" s="1"/>
  <c r="K1772" i="4" s="1"/>
  <c r="I1760" i="4"/>
  <c r="J1760" i="4" s="1"/>
  <c r="K1760" i="4" s="1"/>
  <c r="I1748" i="4"/>
  <c r="J1748" i="4" s="1"/>
  <c r="K1748" i="4" s="1"/>
  <c r="I1724" i="4"/>
  <c r="J1724" i="4" s="1"/>
  <c r="K1724" i="4" s="1"/>
  <c r="I1708" i="4"/>
  <c r="J1708" i="4" s="1"/>
  <c r="K1708" i="4" s="1"/>
  <c r="I1572" i="4"/>
  <c r="J1572" i="4" s="1"/>
  <c r="K1572" i="4" s="1"/>
  <c r="I1472" i="4"/>
  <c r="J1472" i="4" s="1"/>
  <c r="K1472" i="4" s="1"/>
  <c r="I2109" i="4"/>
  <c r="J2109" i="4" s="1"/>
  <c r="K2109" i="4" s="1"/>
  <c r="I1981" i="4"/>
  <c r="J1981" i="4" s="1"/>
  <c r="K1981" i="4" s="1"/>
  <c r="I1941" i="4"/>
  <c r="J1941" i="4" s="1"/>
  <c r="K1941" i="4" s="1"/>
  <c r="I1849" i="4"/>
  <c r="J1849" i="4" s="1"/>
  <c r="K1849" i="4" s="1"/>
  <c r="I1805" i="4"/>
  <c r="J1805" i="4" s="1"/>
  <c r="K1805" i="4" s="1"/>
  <c r="I1733" i="4"/>
  <c r="J1733" i="4" s="1"/>
  <c r="K1733" i="4" s="1"/>
  <c r="I1695" i="4"/>
  <c r="J1695" i="4" s="1"/>
  <c r="K1695" i="4" s="1"/>
  <c r="I1653" i="4"/>
  <c r="J1653" i="4" s="1"/>
  <c r="K1653" i="4" s="1"/>
  <c r="I1629" i="4"/>
  <c r="J1629" i="4" s="1"/>
  <c r="K1629" i="4" s="1"/>
  <c r="I1591" i="4"/>
  <c r="J1591" i="4" s="1"/>
  <c r="K1591" i="4" s="1"/>
  <c r="I1559" i="4"/>
  <c r="J1559" i="4" s="1"/>
  <c r="K1559" i="4" s="1"/>
  <c r="I1541" i="4"/>
  <c r="J1541" i="4" s="1"/>
  <c r="K1541" i="4" s="1"/>
  <c r="I1515" i="4"/>
  <c r="J1515" i="4" s="1"/>
  <c r="K1515" i="4" s="1"/>
  <c r="I1499" i="4"/>
  <c r="J1499" i="4" s="1"/>
  <c r="K1499" i="4" s="1"/>
  <c r="I1481" i="4"/>
  <c r="J1481" i="4" s="1"/>
  <c r="K1481" i="4" s="1"/>
  <c r="I1473" i="4"/>
  <c r="J1473" i="4" s="1"/>
  <c r="K1473" i="4" s="1"/>
  <c r="I1431" i="4"/>
  <c r="J1431" i="4" s="1"/>
  <c r="K1431" i="4" s="1"/>
  <c r="I1417" i="4"/>
  <c r="J1417" i="4" s="1"/>
  <c r="K1417" i="4" s="1"/>
  <c r="I1409" i="4"/>
  <c r="J1409" i="4" s="1"/>
  <c r="K1409" i="4" s="1"/>
  <c r="I1389" i="4"/>
  <c r="J1389" i="4" s="1"/>
  <c r="K1389" i="4" s="1"/>
  <c r="I1381" i="4"/>
  <c r="J1381" i="4" s="1"/>
  <c r="K1381" i="4" s="1"/>
  <c r="I1628" i="4"/>
  <c r="J1628" i="4" s="1"/>
  <c r="K1628" i="4" s="1"/>
  <c r="I1296" i="4"/>
  <c r="J1296" i="4" s="1"/>
  <c r="K1296" i="4" s="1"/>
  <c r="I404" i="4"/>
  <c r="J404" i="4" s="1"/>
  <c r="K404" i="4" s="1"/>
  <c r="I1474" i="4"/>
  <c r="J1474" i="4" s="1"/>
  <c r="K1474" i="4" s="1"/>
  <c r="I1458" i="4"/>
  <c r="J1458" i="4" s="1"/>
  <c r="K1458" i="4" s="1"/>
  <c r="I1442" i="4"/>
  <c r="J1442" i="4" s="1"/>
  <c r="K1442" i="4" s="1"/>
  <c r="I1426" i="4"/>
  <c r="J1426" i="4" s="1"/>
  <c r="K1426" i="4" s="1"/>
  <c r="I1410" i="4"/>
  <c r="J1410" i="4" s="1"/>
  <c r="K1410" i="4" s="1"/>
  <c r="I1394" i="4"/>
  <c r="J1394" i="4" s="1"/>
  <c r="K1394" i="4" s="1"/>
  <c r="I1378" i="4"/>
  <c r="J1378" i="4" s="1"/>
  <c r="K1378" i="4" s="1"/>
  <c r="I1362" i="4"/>
  <c r="J1362" i="4" s="1"/>
  <c r="K1362" i="4" s="1"/>
  <c r="I1346" i="4"/>
  <c r="J1346" i="4" s="1"/>
  <c r="K1346" i="4" s="1"/>
  <c r="I1330" i="4"/>
  <c r="J1330" i="4" s="1"/>
  <c r="K1330" i="4" s="1"/>
  <c r="I1314" i="4"/>
  <c r="J1314" i="4" s="1"/>
  <c r="K1314" i="4" s="1"/>
  <c r="I1298" i="4"/>
  <c r="J1298" i="4" s="1"/>
  <c r="K1298" i="4" s="1"/>
  <c r="I1282" i="4"/>
  <c r="J1282" i="4" s="1"/>
  <c r="K1282" i="4" s="1"/>
  <c r="I1266" i="4"/>
  <c r="J1266" i="4" s="1"/>
  <c r="K1266" i="4" s="1"/>
  <c r="I1250" i="4"/>
  <c r="J1250" i="4" s="1"/>
  <c r="K1250" i="4" s="1"/>
  <c r="I1234" i="4"/>
  <c r="J1234" i="4" s="1"/>
  <c r="K1234" i="4" s="1"/>
  <c r="I1218" i="4"/>
  <c r="J1218" i="4" s="1"/>
  <c r="K1218" i="4" s="1"/>
  <c r="I1202" i="4"/>
  <c r="J1202" i="4" s="1"/>
  <c r="K1202" i="4" s="1"/>
  <c r="I1186" i="4"/>
  <c r="J1186" i="4" s="1"/>
  <c r="K1186" i="4" s="1"/>
  <c r="I1170" i="4"/>
  <c r="J1170" i="4" s="1"/>
  <c r="K1170" i="4" s="1"/>
  <c r="I1154" i="4"/>
  <c r="J1154" i="4" s="1"/>
  <c r="K1154" i="4" s="1"/>
  <c r="I1138" i="4"/>
  <c r="J1138" i="4" s="1"/>
  <c r="K1138" i="4" s="1"/>
  <c r="I1122" i="4"/>
  <c r="J1122" i="4" s="1"/>
  <c r="K1122" i="4" s="1"/>
  <c r="I1106" i="4"/>
  <c r="J1106" i="4" s="1"/>
  <c r="K1106" i="4" s="1"/>
  <c r="I1090" i="4"/>
  <c r="J1090" i="4" s="1"/>
  <c r="K1090" i="4" s="1"/>
  <c r="I2073" i="4"/>
  <c r="J2073" i="4" s="1"/>
  <c r="K2073" i="4" s="1"/>
  <c r="I1997" i="4"/>
  <c r="J1997" i="4" s="1"/>
  <c r="K1997" i="4" s="1"/>
  <c r="I1905" i="4"/>
  <c r="J1905" i="4" s="1"/>
  <c r="K1905" i="4" s="1"/>
  <c r="I1829" i="4"/>
  <c r="J1829" i="4" s="1"/>
  <c r="K1829" i="4" s="1"/>
  <c r="I1741" i="4"/>
  <c r="J1741" i="4" s="1"/>
  <c r="K1741" i="4" s="1"/>
  <c r="I1551" i="4"/>
  <c r="J1551" i="4" s="1"/>
  <c r="K1551" i="4" s="1"/>
  <c r="I1491" i="4"/>
  <c r="J1491" i="4" s="1"/>
  <c r="K1491" i="4" s="1"/>
  <c r="I1383" i="4"/>
  <c r="J1383" i="4" s="1"/>
  <c r="K1383" i="4" s="1"/>
  <c r="I1309" i="4"/>
  <c r="J1309" i="4" s="1"/>
  <c r="K1309" i="4" s="1"/>
  <c r="I1245" i="4"/>
  <c r="J1245" i="4" s="1"/>
  <c r="K1245" i="4" s="1"/>
  <c r="I1181" i="4"/>
  <c r="J1181" i="4" s="1"/>
  <c r="K1181" i="4" s="1"/>
  <c r="I1057" i="4"/>
  <c r="J1057" i="4" s="1"/>
  <c r="K1057" i="4" s="1"/>
  <c r="I1047" i="4"/>
  <c r="J1047" i="4" s="1"/>
  <c r="K1047" i="4" s="1"/>
  <c r="I1041" i="4"/>
  <c r="J1041" i="4" s="1"/>
  <c r="K1041" i="4" s="1"/>
  <c r="I1031" i="4"/>
  <c r="J1031" i="4" s="1"/>
  <c r="K1031" i="4" s="1"/>
  <c r="AB1031" i="4" s="1"/>
  <c r="I1025" i="4"/>
  <c r="J1025" i="4" s="1"/>
  <c r="K1025" i="4" s="1"/>
  <c r="I1019" i="4"/>
  <c r="J1019" i="4" s="1"/>
  <c r="K1019" i="4" s="1"/>
  <c r="I1009" i="4"/>
  <c r="J1009" i="4" s="1"/>
  <c r="K1009" i="4" s="1"/>
  <c r="I1003" i="4"/>
  <c r="J1003" i="4" s="1"/>
  <c r="K1003" i="4" s="1"/>
  <c r="I993" i="4"/>
  <c r="J993" i="4" s="1"/>
  <c r="K993" i="4" s="1"/>
  <c r="I987" i="4"/>
  <c r="J987" i="4" s="1"/>
  <c r="K987" i="4" s="1"/>
  <c r="I977" i="4"/>
  <c r="J977" i="4" s="1"/>
  <c r="K977" i="4" s="1"/>
  <c r="I971" i="4"/>
  <c r="J971" i="4" s="1"/>
  <c r="K971" i="4" s="1"/>
  <c r="I961" i="4"/>
  <c r="J961" i="4" s="1"/>
  <c r="K961" i="4" s="1"/>
  <c r="I955" i="4"/>
  <c r="J955" i="4" s="1"/>
  <c r="K955" i="4" s="1"/>
  <c r="I945" i="4"/>
  <c r="J945" i="4" s="1"/>
  <c r="K945" i="4" s="1"/>
  <c r="I939" i="4"/>
  <c r="J939" i="4" s="1"/>
  <c r="K939" i="4" s="1"/>
  <c r="I929" i="4"/>
  <c r="J929" i="4" s="1"/>
  <c r="K929" i="4" s="1"/>
  <c r="I923" i="4"/>
  <c r="J923" i="4" s="1"/>
  <c r="K923" i="4" s="1"/>
  <c r="I913" i="4"/>
  <c r="J913" i="4" s="1"/>
  <c r="K913" i="4" s="1"/>
  <c r="I907" i="4"/>
  <c r="J907" i="4" s="1"/>
  <c r="K907" i="4" s="1"/>
  <c r="I897" i="4"/>
  <c r="J897" i="4" s="1"/>
  <c r="K897" i="4" s="1"/>
  <c r="I891" i="4"/>
  <c r="J891" i="4" s="1"/>
  <c r="K891" i="4" s="1"/>
  <c r="I881" i="4"/>
  <c r="J881" i="4" s="1"/>
  <c r="K881" i="4" s="1"/>
  <c r="I875" i="4"/>
  <c r="J875" i="4" s="1"/>
  <c r="K875" i="4" s="1"/>
  <c r="I865" i="4"/>
  <c r="J865" i="4" s="1"/>
  <c r="K865" i="4" s="1"/>
  <c r="I859" i="4"/>
  <c r="J859" i="4" s="1"/>
  <c r="K859" i="4" s="1"/>
  <c r="I849" i="4"/>
  <c r="J849" i="4" s="1"/>
  <c r="K849" i="4" s="1"/>
  <c r="I843" i="4"/>
  <c r="J843" i="4" s="1"/>
  <c r="K843" i="4" s="1"/>
  <c r="I833" i="4"/>
  <c r="J833" i="4" s="1"/>
  <c r="K833" i="4" s="1"/>
  <c r="I827" i="4"/>
  <c r="J827" i="4" s="1"/>
  <c r="K827" i="4" s="1"/>
  <c r="I817" i="4"/>
  <c r="J817" i="4" s="1"/>
  <c r="K817" i="4" s="1"/>
  <c r="I811" i="4"/>
  <c r="J811" i="4" s="1"/>
  <c r="K811" i="4" s="1"/>
  <c r="I801" i="4"/>
  <c r="J801" i="4" s="1"/>
  <c r="K801" i="4" s="1"/>
  <c r="I795" i="4"/>
  <c r="J795" i="4" s="1"/>
  <c r="K795" i="4" s="1"/>
  <c r="I785" i="4"/>
  <c r="J785" i="4" s="1"/>
  <c r="K785" i="4" s="1"/>
  <c r="I779" i="4"/>
  <c r="J779" i="4" s="1"/>
  <c r="K779" i="4" s="1"/>
  <c r="I769" i="4"/>
  <c r="J769" i="4" s="1"/>
  <c r="K769" i="4" s="1"/>
  <c r="I763" i="4"/>
  <c r="J763" i="4" s="1"/>
  <c r="K763" i="4" s="1"/>
  <c r="I753" i="4"/>
  <c r="J753" i="4" s="1"/>
  <c r="K753" i="4" s="1"/>
  <c r="I747" i="4"/>
  <c r="J747" i="4" s="1"/>
  <c r="K747" i="4" s="1"/>
  <c r="I737" i="4"/>
  <c r="J737" i="4" s="1"/>
  <c r="K737" i="4" s="1"/>
  <c r="I727" i="4"/>
  <c r="J727" i="4" s="1"/>
  <c r="K727" i="4" s="1"/>
  <c r="I721" i="4"/>
  <c r="J721" i="4" s="1"/>
  <c r="K721" i="4" s="1"/>
  <c r="I711" i="4"/>
  <c r="J711" i="4" s="1"/>
  <c r="K711" i="4" s="1"/>
  <c r="I705" i="4"/>
  <c r="J705" i="4" s="1"/>
  <c r="K705" i="4" s="1"/>
  <c r="I695" i="4"/>
  <c r="J695" i="4" s="1"/>
  <c r="K695" i="4" s="1"/>
  <c r="I689" i="4"/>
  <c r="J689" i="4" s="1"/>
  <c r="K689" i="4" s="1"/>
  <c r="I679" i="4"/>
  <c r="J679" i="4" s="1"/>
  <c r="K679" i="4" s="1"/>
  <c r="I673" i="4"/>
  <c r="J673" i="4" s="1"/>
  <c r="K673" i="4" s="1"/>
  <c r="I663" i="4"/>
  <c r="J663" i="4" s="1"/>
  <c r="K663" i="4" s="1"/>
  <c r="I657" i="4"/>
  <c r="J657" i="4" s="1"/>
  <c r="K657" i="4" s="1"/>
  <c r="I647" i="4"/>
  <c r="J647" i="4" s="1"/>
  <c r="K647" i="4" s="1"/>
  <c r="I641" i="4"/>
  <c r="J641" i="4" s="1"/>
  <c r="K641" i="4" s="1"/>
  <c r="I631" i="4"/>
  <c r="J631" i="4" s="1"/>
  <c r="K631" i="4" s="1"/>
  <c r="I625" i="4"/>
  <c r="J625" i="4" s="1"/>
  <c r="K625" i="4" s="1"/>
  <c r="I615" i="4"/>
  <c r="J615" i="4" s="1"/>
  <c r="K615" i="4" s="1"/>
  <c r="I609" i="4"/>
  <c r="J609" i="4" s="1"/>
  <c r="K609" i="4" s="1"/>
  <c r="I599" i="4"/>
  <c r="J599" i="4" s="1"/>
  <c r="K599" i="4" s="1"/>
  <c r="I593" i="4"/>
  <c r="J593" i="4" s="1"/>
  <c r="K593" i="4" s="1"/>
  <c r="I583" i="4"/>
  <c r="J583" i="4" s="1"/>
  <c r="K583" i="4" s="1"/>
  <c r="I577" i="4"/>
  <c r="J577" i="4" s="1"/>
  <c r="K577" i="4" s="1"/>
  <c r="I567" i="4"/>
  <c r="J567" i="4" s="1"/>
  <c r="K567" i="4" s="1"/>
  <c r="I561" i="4"/>
  <c r="J561" i="4" s="1"/>
  <c r="K561" i="4" s="1"/>
  <c r="I557" i="4"/>
  <c r="J557" i="4" s="1"/>
  <c r="K557" i="4" s="1"/>
  <c r="I553" i="4"/>
  <c r="J553" i="4" s="1"/>
  <c r="K553" i="4" s="1"/>
  <c r="I543" i="4"/>
  <c r="J543" i="4" s="1"/>
  <c r="K543" i="4" s="1"/>
  <c r="I531" i="4"/>
  <c r="J531" i="4" s="1"/>
  <c r="K531" i="4" s="1"/>
  <c r="I523" i="4"/>
  <c r="J523" i="4" s="1"/>
  <c r="K523" i="4" s="1"/>
  <c r="I517" i="4"/>
  <c r="J517" i="4" s="1"/>
  <c r="K517" i="4" s="1"/>
  <c r="I503" i="4"/>
  <c r="J503" i="4" s="1"/>
  <c r="K503" i="4" s="1"/>
  <c r="I497" i="4"/>
  <c r="J497" i="4" s="1"/>
  <c r="K497" i="4" s="1"/>
  <c r="I493" i="4"/>
  <c r="J493" i="4" s="1"/>
  <c r="K493" i="4" s="1"/>
  <c r="I489" i="4"/>
  <c r="J489" i="4" s="1"/>
  <c r="K489" i="4" s="1"/>
  <c r="I479" i="4"/>
  <c r="J479" i="4" s="1"/>
  <c r="K479" i="4" s="1"/>
  <c r="I467" i="4"/>
  <c r="J467" i="4" s="1"/>
  <c r="K467" i="4" s="1"/>
  <c r="I459" i="4"/>
  <c r="J459" i="4" s="1"/>
  <c r="K459" i="4" s="1"/>
  <c r="I453" i="4"/>
  <c r="J453" i="4" s="1"/>
  <c r="K453" i="4" s="1"/>
  <c r="I437" i="4"/>
  <c r="J437" i="4" s="1"/>
  <c r="K437" i="4" s="1"/>
  <c r="I421" i="4"/>
  <c r="J421" i="4" s="1"/>
  <c r="K421" i="4" s="1"/>
  <c r="I405" i="4"/>
  <c r="J405" i="4" s="1"/>
  <c r="K405" i="4" s="1"/>
  <c r="I389" i="4"/>
  <c r="J389" i="4" s="1"/>
  <c r="K389" i="4" s="1"/>
  <c r="I373" i="4"/>
  <c r="J373" i="4" s="1"/>
  <c r="K373" i="4" s="1"/>
  <c r="I363" i="4"/>
  <c r="J363" i="4" s="1"/>
  <c r="K363" i="4" s="1"/>
  <c r="I357" i="4"/>
  <c r="J357" i="4" s="1"/>
  <c r="K357" i="4" s="1"/>
  <c r="I347" i="4"/>
  <c r="J347" i="4" s="1"/>
  <c r="K347" i="4" s="1"/>
  <c r="I341" i="4"/>
  <c r="J341" i="4" s="1"/>
  <c r="K341" i="4" s="1"/>
  <c r="I331" i="4"/>
  <c r="J331" i="4" s="1"/>
  <c r="K331" i="4" s="1"/>
  <c r="I321" i="4"/>
  <c r="J321" i="4" s="1"/>
  <c r="K321" i="4" s="1"/>
  <c r="I315" i="4"/>
  <c r="J315" i="4" s="1"/>
  <c r="K315" i="4" s="1"/>
  <c r="I305" i="4"/>
  <c r="J305" i="4" s="1"/>
  <c r="K305" i="4" s="1"/>
  <c r="I299" i="4"/>
  <c r="J299" i="4" s="1"/>
  <c r="K299" i="4" s="1"/>
  <c r="I289" i="4"/>
  <c r="J289" i="4" s="1"/>
  <c r="K289" i="4" s="1"/>
  <c r="I283" i="4"/>
  <c r="J283" i="4" s="1"/>
  <c r="K283" i="4" s="1"/>
  <c r="I273" i="4"/>
  <c r="J273" i="4" s="1"/>
  <c r="K273" i="4" s="1"/>
  <c r="I267" i="4"/>
  <c r="J267" i="4" s="1"/>
  <c r="K267" i="4" s="1"/>
  <c r="I257" i="4"/>
  <c r="J257" i="4" s="1"/>
  <c r="K257" i="4" s="1"/>
  <c r="I251" i="4"/>
  <c r="J251" i="4" s="1"/>
  <c r="K251" i="4" s="1"/>
  <c r="I241" i="4"/>
  <c r="J241" i="4" s="1"/>
  <c r="K241" i="4" s="1"/>
  <c r="I235" i="4"/>
  <c r="J235" i="4" s="1"/>
  <c r="K235" i="4" s="1"/>
  <c r="I225" i="4"/>
  <c r="J225" i="4" s="1"/>
  <c r="K225" i="4" s="1"/>
  <c r="I219" i="4"/>
  <c r="J219" i="4" s="1"/>
  <c r="K219" i="4" s="1"/>
  <c r="I209" i="4"/>
  <c r="J209" i="4" s="1"/>
  <c r="K209" i="4" s="1"/>
  <c r="I203" i="4"/>
  <c r="J203" i="4" s="1"/>
  <c r="K203" i="4" s="1"/>
  <c r="I193" i="4"/>
  <c r="J193" i="4" s="1"/>
  <c r="K193" i="4" s="1"/>
  <c r="I187" i="4"/>
  <c r="J187" i="4" s="1"/>
  <c r="K187" i="4" s="1"/>
  <c r="I177" i="4"/>
  <c r="J177" i="4" s="1"/>
  <c r="K177" i="4" s="1"/>
  <c r="I171" i="4"/>
  <c r="J171" i="4" s="1"/>
  <c r="K171" i="4" s="1"/>
  <c r="I161" i="4"/>
  <c r="J161" i="4" s="1"/>
  <c r="K161" i="4" s="1"/>
  <c r="I155" i="4"/>
  <c r="J155" i="4" s="1"/>
  <c r="K155" i="4" s="1"/>
  <c r="I145" i="4"/>
  <c r="J145" i="4" s="1"/>
  <c r="K145" i="4" s="1"/>
  <c r="I139" i="4"/>
  <c r="J139" i="4" s="1"/>
  <c r="K139" i="4" s="1"/>
  <c r="I129" i="4"/>
  <c r="J129" i="4" s="1"/>
  <c r="K129" i="4" s="1"/>
  <c r="I123" i="4"/>
  <c r="J123" i="4" s="1"/>
  <c r="K123" i="4" s="1"/>
  <c r="I113" i="4"/>
  <c r="J113" i="4" s="1"/>
  <c r="K113" i="4" s="1"/>
  <c r="I107" i="4"/>
  <c r="J107" i="4" s="1"/>
  <c r="K107" i="4" s="1"/>
  <c r="I97" i="4"/>
  <c r="J97" i="4" s="1"/>
  <c r="K97" i="4" s="1"/>
  <c r="I91" i="4"/>
  <c r="J91" i="4" s="1"/>
  <c r="K91" i="4" s="1"/>
  <c r="I81" i="4"/>
  <c r="J81" i="4" s="1"/>
  <c r="K81" i="4" s="1"/>
  <c r="I75" i="4"/>
  <c r="J75" i="4" s="1"/>
  <c r="K75" i="4" s="1"/>
  <c r="I65" i="4"/>
  <c r="J65" i="4" s="1"/>
  <c r="K65" i="4" s="1"/>
  <c r="I59" i="4"/>
  <c r="J59" i="4" s="1"/>
  <c r="K59" i="4" s="1"/>
  <c r="I49" i="4"/>
  <c r="J49" i="4" s="1"/>
  <c r="K49" i="4" s="1"/>
  <c r="I43" i="4"/>
  <c r="J43" i="4" s="1"/>
  <c r="K43" i="4" s="1"/>
  <c r="I33" i="4"/>
  <c r="J33" i="4" s="1"/>
  <c r="K33" i="4" s="1"/>
  <c r="I27" i="4"/>
  <c r="J27" i="4" s="1"/>
  <c r="K27" i="4" s="1"/>
  <c r="I2108" i="4"/>
  <c r="J2108" i="4" s="1"/>
  <c r="K2108" i="4" s="1"/>
  <c r="I2092" i="4"/>
  <c r="J2092" i="4" s="1"/>
  <c r="K2092" i="4" s="1"/>
  <c r="I2076" i="4"/>
  <c r="J2076" i="4" s="1"/>
  <c r="K2076" i="4" s="1"/>
  <c r="I2064" i="4"/>
  <c r="J2064" i="4" s="1"/>
  <c r="K2064" i="4" s="1"/>
  <c r="I2048" i="4"/>
  <c r="J2048" i="4" s="1"/>
  <c r="K2048" i="4" s="1"/>
  <c r="I2036" i="4"/>
  <c r="J2036" i="4" s="1"/>
  <c r="K2036" i="4" s="1"/>
  <c r="AB2036" i="4" s="1"/>
  <c r="I2020" i="4"/>
  <c r="J2020" i="4" s="1"/>
  <c r="K2020" i="4" s="1"/>
  <c r="I1992" i="4"/>
  <c r="J1992" i="4" s="1"/>
  <c r="K1992" i="4" s="1"/>
  <c r="I1980" i="4"/>
  <c r="J1980" i="4" s="1"/>
  <c r="K1980" i="4" s="1"/>
  <c r="I1968" i="4"/>
  <c r="J1968" i="4" s="1"/>
  <c r="K1968" i="4" s="1"/>
  <c r="I1944" i="4"/>
  <c r="J1944" i="4" s="1"/>
  <c r="K1944" i="4" s="1"/>
  <c r="I1932" i="4"/>
  <c r="J1932" i="4" s="1"/>
  <c r="K1932" i="4" s="1"/>
  <c r="I1920" i="4"/>
  <c r="J1920" i="4" s="1"/>
  <c r="K1920" i="4" s="1"/>
  <c r="I1908" i="4"/>
  <c r="J1908" i="4" s="1"/>
  <c r="K1908" i="4" s="1"/>
  <c r="I1880" i="4"/>
  <c r="J1880" i="4" s="1"/>
  <c r="K1880" i="4" s="1"/>
  <c r="I1864" i="4"/>
  <c r="J1864" i="4" s="1"/>
  <c r="K1864" i="4" s="1"/>
  <c r="I1840" i="4"/>
  <c r="J1840" i="4" s="1"/>
  <c r="K1840" i="4" s="1"/>
  <c r="I1812" i="4"/>
  <c r="J1812" i="4" s="1"/>
  <c r="K1812" i="4" s="1"/>
  <c r="I1804" i="4"/>
  <c r="J1804" i="4" s="1"/>
  <c r="K1804" i="4" s="1"/>
  <c r="I1788" i="4"/>
  <c r="J1788" i="4" s="1"/>
  <c r="K1788" i="4" s="1"/>
  <c r="I1776" i="4"/>
  <c r="J1776" i="4" s="1"/>
  <c r="K1776" i="4" s="1"/>
  <c r="I1752" i="4"/>
  <c r="J1752" i="4" s="1"/>
  <c r="K1752" i="4" s="1"/>
  <c r="I1736" i="4"/>
  <c r="J1736" i="4" s="1"/>
  <c r="K1736" i="4" s="1"/>
  <c r="I1712" i="4"/>
  <c r="J1712" i="4" s="1"/>
  <c r="K1712" i="4" s="1"/>
  <c r="I1700" i="4"/>
  <c r="J1700" i="4" s="1"/>
  <c r="K1700" i="4" s="1"/>
  <c r="I1644" i="4"/>
  <c r="J1644" i="4" s="1"/>
  <c r="K1644" i="4" s="1"/>
  <c r="I1344" i="4"/>
  <c r="J1344" i="4" s="1"/>
  <c r="K1344" i="4" s="1"/>
  <c r="I1152" i="4"/>
  <c r="J1152" i="4" s="1"/>
  <c r="K1152" i="4" s="1"/>
  <c r="I1548" i="4"/>
  <c r="J1548" i="4" s="1"/>
  <c r="K1548" i="4" s="1"/>
  <c r="I2069" i="4"/>
  <c r="J2069" i="4" s="1"/>
  <c r="K2069" i="4" s="1"/>
  <c r="I1969" i="4"/>
  <c r="J1969" i="4" s="1"/>
  <c r="K1969" i="4" s="1"/>
  <c r="I1925" i="4"/>
  <c r="J1925" i="4" s="1"/>
  <c r="K1925" i="4" s="1"/>
  <c r="I1845" i="4"/>
  <c r="J1845" i="4" s="1"/>
  <c r="K1845" i="4" s="1"/>
  <c r="I1781" i="4"/>
  <c r="J1781" i="4" s="1"/>
  <c r="K1781" i="4" s="1"/>
  <c r="I1725" i="4"/>
  <c r="J1725" i="4" s="1"/>
  <c r="K1725" i="4" s="1"/>
  <c r="I1689" i="4"/>
  <c r="J1689" i="4" s="1"/>
  <c r="K1689" i="4" s="1"/>
  <c r="I1677" i="4"/>
  <c r="J1677" i="4" s="1"/>
  <c r="K1677" i="4" s="1"/>
  <c r="I1625" i="4"/>
  <c r="J1625" i="4" s="1"/>
  <c r="K1625" i="4" s="1"/>
  <c r="I1615" i="4"/>
  <c r="J1615" i="4" s="1"/>
  <c r="K1615" i="4" s="1"/>
  <c r="I1581" i="4"/>
  <c r="J1581" i="4" s="1"/>
  <c r="K1581" i="4" s="1"/>
  <c r="I1549" i="4"/>
  <c r="J1549" i="4" s="1"/>
  <c r="K1549" i="4" s="1"/>
  <c r="I1525" i="4"/>
  <c r="J1525" i="4" s="1"/>
  <c r="K1525" i="4" s="1"/>
  <c r="I1509" i="4"/>
  <c r="J1509" i="4" s="1"/>
  <c r="K1509" i="4" s="1"/>
  <c r="I1489" i="4"/>
  <c r="J1489" i="4" s="1"/>
  <c r="K1489" i="4" s="1"/>
  <c r="I1469" i="4"/>
  <c r="J1469" i="4" s="1"/>
  <c r="K1469" i="4" s="1"/>
  <c r="I1459" i="4"/>
  <c r="J1459" i="4" s="1"/>
  <c r="K1459" i="4" s="1"/>
  <c r="I1445" i="4"/>
  <c r="J1445" i="4" s="1"/>
  <c r="K1445" i="4" s="1"/>
  <c r="I1425" i="4"/>
  <c r="J1425" i="4" s="1"/>
  <c r="K1425" i="4" s="1"/>
  <c r="I1405" i="4"/>
  <c r="J1405" i="4" s="1"/>
  <c r="K1405" i="4" s="1"/>
  <c r="I1397" i="4"/>
  <c r="J1397" i="4" s="1"/>
  <c r="K1397" i="4" s="1"/>
  <c r="I1367" i="4"/>
  <c r="J1367" i="4" s="1"/>
  <c r="K1367" i="4" s="1"/>
  <c r="I1329" i="4"/>
  <c r="J1329" i="4" s="1"/>
  <c r="K1329" i="4" s="1"/>
  <c r="I1620" i="4"/>
  <c r="J1620" i="4" s="1"/>
  <c r="K1620" i="4" s="1"/>
  <c r="I1360" i="4"/>
  <c r="J1360" i="4" s="1"/>
  <c r="K1360" i="4" s="1"/>
  <c r="I1104" i="4"/>
  <c r="J1104" i="4" s="1"/>
  <c r="K1104" i="4" s="1"/>
  <c r="I1478" i="4"/>
  <c r="J1478" i="4" s="1"/>
  <c r="K1478" i="4" s="1"/>
  <c r="I1446" i="4"/>
  <c r="J1446" i="4" s="1"/>
  <c r="K1446" i="4" s="1"/>
  <c r="I1414" i="4"/>
  <c r="J1414" i="4" s="1"/>
  <c r="K1414" i="4" s="1"/>
  <c r="I1382" i="4"/>
  <c r="J1382" i="4" s="1"/>
  <c r="K1382" i="4" s="1"/>
  <c r="I1350" i="4"/>
  <c r="J1350" i="4" s="1"/>
  <c r="K1350" i="4" s="1"/>
  <c r="I1318" i="4"/>
  <c r="J1318" i="4" s="1"/>
  <c r="K1318" i="4" s="1"/>
  <c r="I1286" i="4"/>
  <c r="J1286" i="4" s="1"/>
  <c r="K1286" i="4" s="1"/>
  <c r="I1254" i="4"/>
  <c r="J1254" i="4" s="1"/>
  <c r="K1254" i="4" s="1"/>
  <c r="I1222" i="4"/>
  <c r="J1222" i="4" s="1"/>
  <c r="K1222" i="4" s="1"/>
  <c r="I1190" i="4"/>
  <c r="J1190" i="4" s="1"/>
  <c r="K1190" i="4" s="1"/>
  <c r="I1158" i="4"/>
  <c r="J1158" i="4" s="1"/>
  <c r="K1158" i="4" s="1"/>
  <c r="I1126" i="4"/>
  <c r="J1126" i="4" s="1"/>
  <c r="K1126" i="4" s="1"/>
  <c r="I1094" i="4"/>
  <c r="J1094" i="4" s="1"/>
  <c r="K1094" i="4" s="1"/>
  <c r="I1070" i="4"/>
  <c r="J1070" i="4" s="1"/>
  <c r="K1070" i="4" s="1"/>
  <c r="I1046" i="4"/>
  <c r="J1046" i="4" s="1"/>
  <c r="K1046" i="4" s="1"/>
  <c r="I1026" i="4"/>
  <c r="J1026" i="4" s="1"/>
  <c r="K1026" i="4" s="1"/>
  <c r="I1016" i="4"/>
  <c r="J1016" i="4" s="1"/>
  <c r="K1016" i="4" s="1"/>
  <c r="I1004" i="4"/>
  <c r="J1004" i="4" s="1"/>
  <c r="K1004" i="4" s="1"/>
  <c r="I994" i="4"/>
  <c r="J994" i="4" s="1"/>
  <c r="K994" i="4" s="1"/>
  <c r="I984" i="4"/>
  <c r="J984" i="4" s="1"/>
  <c r="K984" i="4" s="1"/>
  <c r="I972" i="4"/>
  <c r="J972" i="4" s="1"/>
  <c r="K972" i="4" s="1"/>
  <c r="I962" i="4"/>
  <c r="J962" i="4" s="1"/>
  <c r="K962" i="4" s="1"/>
  <c r="I952" i="4"/>
  <c r="J952" i="4" s="1"/>
  <c r="K952" i="4" s="1"/>
  <c r="I940" i="4"/>
  <c r="J940" i="4" s="1"/>
  <c r="K940" i="4" s="1"/>
  <c r="I930" i="4"/>
  <c r="J930" i="4" s="1"/>
  <c r="K930" i="4" s="1"/>
  <c r="I920" i="4"/>
  <c r="J920" i="4" s="1"/>
  <c r="K920" i="4" s="1"/>
  <c r="I908" i="4"/>
  <c r="J908" i="4" s="1"/>
  <c r="K908" i="4" s="1"/>
  <c r="I898" i="4"/>
  <c r="J898" i="4" s="1"/>
  <c r="K898" i="4" s="1"/>
  <c r="I888" i="4"/>
  <c r="J888" i="4" s="1"/>
  <c r="K888" i="4" s="1"/>
  <c r="I876" i="4"/>
  <c r="J876" i="4" s="1"/>
  <c r="K876" i="4" s="1"/>
  <c r="I866" i="4"/>
  <c r="J866" i="4" s="1"/>
  <c r="K866" i="4" s="1"/>
  <c r="I856" i="4"/>
  <c r="J856" i="4" s="1"/>
  <c r="K856" i="4" s="1"/>
  <c r="I844" i="4"/>
  <c r="J844" i="4" s="1"/>
  <c r="K844" i="4" s="1"/>
  <c r="I834" i="4"/>
  <c r="J834" i="4" s="1"/>
  <c r="K834" i="4" s="1"/>
  <c r="I824" i="4"/>
  <c r="J824" i="4" s="1"/>
  <c r="K824" i="4" s="1"/>
  <c r="AB824" i="4" s="1"/>
  <c r="I812" i="4"/>
  <c r="J812" i="4" s="1"/>
  <c r="K812" i="4" s="1"/>
  <c r="I802" i="4"/>
  <c r="J802" i="4" s="1"/>
  <c r="K802" i="4" s="1"/>
  <c r="I792" i="4"/>
  <c r="J792" i="4" s="1"/>
  <c r="K792" i="4" s="1"/>
  <c r="I780" i="4"/>
  <c r="J780" i="4" s="1"/>
  <c r="K780" i="4" s="1"/>
  <c r="I770" i="4"/>
  <c r="J770" i="4" s="1"/>
  <c r="K770" i="4" s="1"/>
  <c r="I746" i="4"/>
  <c r="J746" i="4" s="1"/>
  <c r="K746" i="4" s="1"/>
  <c r="I738" i="4"/>
  <c r="J738" i="4" s="1"/>
  <c r="K738" i="4" s="1"/>
  <c r="I732" i="4"/>
  <c r="J732" i="4" s="1"/>
  <c r="K732" i="4" s="1"/>
  <c r="I728" i="4"/>
  <c r="J728" i="4" s="1"/>
  <c r="K728" i="4" s="1"/>
  <c r="I712" i="4"/>
  <c r="J712" i="4" s="1"/>
  <c r="K712" i="4" s="1"/>
  <c r="I706" i="4"/>
  <c r="J706" i="4" s="1"/>
  <c r="K706" i="4" s="1"/>
  <c r="I668" i="4"/>
  <c r="J668" i="4" s="1"/>
  <c r="K668" i="4" s="1"/>
  <c r="I662" i="4"/>
  <c r="J662" i="4" s="1"/>
  <c r="K662" i="4" s="1"/>
  <c r="I648" i="4"/>
  <c r="J648" i="4" s="1"/>
  <c r="K648" i="4" s="1"/>
  <c r="I642" i="4"/>
  <c r="J642" i="4" s="1"/>
  <c r="K642" i="4" s="1"/>
  <c r="I636" i="4"/>
  <c r="J636" i="4" s="1"/>
  <c r="K636" i="4" s="1"/>
  <c r="I630" i="4"/>
  <c r="J630" i="4" s="1"/>
  <c r="K630" i="4" s="1"/>
  <c r="I616" i="4"/>
  <c r="J616" i="4" s="1"/>
  <c r="K616" i="4" s="1"/>
  <c r="I610" i="4"/>
  <c r="J610" i="4" s="1"/>
  <c r="K610" i="4" s="1"/>
  <c r="I604" i="4"/>
  <c r="J604" i="4" s="1"/>
  <c r="K604" i="4" s="1"/>
  <c r="I598" i="4"/>
  <c r="J598" i="4" s="1"/>
  <c r="K598" i="4" s="1"/>
  <c r="I584" i="4"/>
  <c r="J584" i="4" s="1"/>
  <c r="K584" i="4" s="1"/>
  <c r="I578" i="4"/>
  <c r="J578" i="4" s="1"/>
  <c r="K578" i="4" s="1"/>
  <c r="I572" i="4"/>
  <c r="J572" i="4" s="1"/>
  <c r="K572" i="4" s="1"/>
  <c r="I566" i="4"/>
  <c r="J566" i="4" s="1"/>
  <c r="K566" i="4" s="1"/>
  <c r="I552" i="4"/>
  <c r="J552" i="4" s="1"/>
  <c r="K552" i="4" s="1"/>
  <c r="I546" i="4"/>
  <c r="J546" i="4" s="1"/>
  <c r="K546" i="4" s="1"/>
  <c r="I538" i="4"/>
  <c r="J538" i="4" s="1"/>
  <c r="K538" i="4" s="1"/>
  <c r="I532" i="4"/>
  <c r="J532" i="4" s="1"/>
  <c r="K532" i="4" s="1"/>
  <c r="I526" i="4"/>
  <c r="J526" i="4" s="1"/>
  <c r="K526" i="4" s="1"/>
  <c r="I512" i="4"/>
  <c r="J512" i="4" s="1"/>
  <c r="K512" i="4" s="1"/>
  <c r="I506" i="4"/>
  <c r="J506" i="4" s="1"/>
  <c r="K506" i="4" s="1"/>
  <c r="I500" i="4"/>
  <c r="J500" i="4" s="1"/>
  <c r="K500" i="4" s="1"/>
  <c r="I494" i="4"/>
  <c r="J494" i="4" s="1"/>
  <c r="K494" i="4" s="1"/>
  <c r="I464" i="4"/>
  <c r="J464" i="4" s="1"/>
  <c r="K464" i="4" s="1"/>
  <c r="I446" i="4"/>
  <c r="J446" i="4" s="1"/>
  <c r="K446" i="4" s="1"/>
  <c r="I432" i="4"/>
  <c r="J432" i="4" s="1"/>
  <c r="K432" i="4" s="1"/>
  <c r="I418" i="4"/>
  <c r="J418" i="4" s="1"/>
  <c r="K418" i="4" s="1"/>
  <c r="I410" i="4"/>
  <c r="J410" i="4" s="1"/>
  <c r="K410" i="4" s="1"/>
  <c r="I402" i="4"/>
  <c r="J402" i="4" s="1"/>
  <c r="K402" i="4" s="1"/>
  <c r="I396" i="4"/>
  <c r="J396" i="4" s="1"/>
  <c r="K396" i="4" s="1"/>
  <c r="I390" i="4"/>
  <c r="J390" i="4" s="1"/>
  <c r="K390" i="4" s="1"/>
  <c r="I376" i="4"/>
  <c r="J376" i="4" s="1"/>
  <c r="K376" i="4" s="1"/>
  <c r="I370" i="4"/>
  <c r="J370" i="4" s="1"/>
  <c r="K370" i="4" s="1"/>
  <c r="I364" i="4"/>
  <c r="J364" i="4" s="1"/>
  <c r="K364" i="4" s="1"/>
  <c r="I358" i="4"/>
  <c r="J358" i="4" s="1"/>
  <c r="K358" i="4" s="1"/>
  <c r="I340" i="4"/>
  <c r="J340" i="4" s="1"/>
  <c r="K340" i="4" s="1"/>
  <c r="I326" i="4"/>
  <c r="J326" i="4" s="1"/>
  <c r="K326" i="4" s="1"/>
  <c r="I310" i="4"/>
  <c r="J310" i="4" s="1"/>
  <c r="K310" i="4" s="1"/>
  <c r="I304" i="4"/>
  <c r="J304" i="4" s="1"/>
  <c r="K304" i="4" s="1"/>
  <c r="I290" i="4"/>
  <c r="J290" i="4" s="1"/>
  <c r="K290" i="4" s="1"/>
  <c r="I286" i="4"/>
  <c r="J286" i="4" s="1"/>
  <c r="K286" i="4" s="1"/>
  <c r="I282" i="4"/>
  <c r="J282" i="4" s="1"/>
  <c r="K282" i="4" s="1"/>
  <c r="I254" i="4"/>
  <c r="J254" i="4" s="1"/>
  <c r="K254" i="4" s="1"/>
  <c r="I246" i="4"/>
  <c r="J246" i="4" s="1"/>
  <c r="K246" i="4" s="1"/>
  <c r="I226" i="4"/>
  <c r="J226" i="4" s="1"/>
  <c r="K226" i="4" s="1"/>
  <c r="I222" i="4"/>
  <c r="J222" i="4" s="1"/>
  <c r="K222" i="4" s="1"/>
  <c r="I214" i="4"/>
  <c r="J214" i="4" s="1"/>
  <c r="K214" i="4" s="1"/>
  <c r="I208" i="4"/>
  <c r="J208" i="4" s="1"/>
  <c r="K208" i="4" s="1"/>
  <c r="I198" i="4"/>
  <c r="J198" i="4" s="1"/>
  <c r="K198" i="4" s="1"/>
  <c r="I194" i="4"/>
  <c r="J194" i="4" s="1"/>
  <c r="K194" i="4" s="1"/>
  <c r="I190" i="4"/>
  <c r="I182" i="4"/>
  <c r="J182" i="4" s="1"/>
  <c r="K182" i="4" s="1"/>
  <c r="I178" i="4"/>
  <c r="J178" i="4" s="1"/>
  <c r="K178" i="4" s="1"/>
  <c r="I168" i="4"/>
  <c r="J168" i="4" s="1"/>
  <c r="K168" i="4" s="1"/>
  <c r="I164" i="4"/>
  <c r="J164" i="4" s="1"/>
  <c r="K164" i="4" s="1"/>
  <c r="I150" i="4"/>
  <c r="J150" i="4" s="1"/>
  <c r="K150" i="4" s="1"/>
  <c r="I132" i="4"/>
  <c r="J132" i="4" s="1"/>
  <c r="K132" i="4" s="1"/>
  <c r="I110" i="4"/>
  <c r="J110" i="4" s="1"/>
  <c r="K110" i="4" s="1"/>
  <c r="I78" i="4"/>
  <c r="J78" i="4" s="1"/>
  <c r="K78" i="4" s="1"/>
  <c r="I48" i="4"/>
  <c r="J48" i="4" s="1"/>
  <c r="K48" i="4" s="1"/>
  <c r="I42" i="4"/>
  <c r="J42" i="4" s="1"/>
  <c r="K42" i="4" s="1"/>
  <c r="I32" i="4"/>
  <c r="J32" i="4" s="1"/>
  <c r="K32" i="4" s="1"/>
  <c r="I26" i="4"/>
  <c r="J26" i="4" s="1"/>
  <c r="K26" i="4" s="1"/>
  <c r="I1088" i="4"/>
  <c r="J1088" i="4" s="1"/>
  <c r="K1088" i="4" s="1"/>
  <c r="I1120" i="4"/>
  <c r="J1120" i="4" s="1"/>
  <c r="K1120" i="4" s="1"/>
  <c r="I1470" i="4"/>
  <c r="J1470" i="4" s="1"/>
  <c r="K1470" i="4" s="1"/>
  <c r="I1438" i="4"/>
  <c r="J1438" i="4" s="1"/>
  <c r="K1438" i="4" s="1"/>
  <c r="I1406" i="4"/>
  <c r="J1406" i="4" s="1"/>
  <c r="K1406" i="4" s="1"/>
  <c r="I1374" i="4"/>
  <c r="J1374" i="4" s="1"/>
  <c r="K1374" i="4" s="1"/>
  <c r="I1342" i="4"/>
  <c r="J1342" i="4" s="1"/>
  <c r="K1342" i="4" s="1"/>
  <c r="I1310" i="4"/>
  <c r="J1310" i="4" s="1"/>
  <c r="K1310" i="4" s="1"/>
  <c r="I1278" i="4"/>
  <c r="J1278" i="4" s="1"/>
  <c r="K1278" i="4" s="1"/>
  <c r="I1246" i="4"/>
  <c r="J1246" i="4" s="1"/>
  <c r="K1246" i="4" s="1"/>
  <c r="I1214" i="4"/>
  <c r="J1214" i="4" s="1"/>
  <c r="K1214" i="4" s="1"/>
  <c r="I1182" i="4"/>
  <c r="J1182" i="4" s="1"/>
  <c r="K1182" i="4" s="1"/>
  <c r="I1150" i="4"/>
  <c r="J1150" i="4" s="1"/>
  <c r="K1150" i="4" s="1"/>
  <c r="I1118" i="4"/>
  <c r="J1118" i="4" s="1"/>
  <c r="K1118" i="4" s="1"/>
  <c r="I1086" i="4"/>
  <c r="J1086" i="4" s="1"/>
  <c r="K1086" i="4" s="1"/>
  <c r="I1062" i="4"/>
  <c r="J1062" i="4" s="1"/>
  <c r="K1062" i="4" s="1"/>
  <c r="I1042" i="4"/>
  <c r="J1042" i="4" s="1"/>
  <c r="K1042" i="4" s="1"/>
  <c r="I1024" i="4"/>
  <c r="J1024" i="4" s="1"/>
  <c r="K1024" i="4" s="1"/>
  <c r="I1012" i="4"/>
  <c r="J1012" i="4" s="1"/>
  <c r="K1012" i="4" s="1"/>
  <c r="I1002" i="4"/>
  <c r="J1002" i="4" s="1"/>
  <c r="K1002" i="4" s="1"/>
  <c r="I992" i="4"/>
  <c r="J992" i="4" s="1"/>
  <c r="K992" i="4" s="1"/>
  <c r="I980" i="4"/>
  <c r="J980" i="4" s="1"/>
  <c r="K980" i="4" s="1"/>
  <c r="I970" i="4"/>
  <c r="J970" i="4" s="1"/>
  <c r="K970" i="4" s="1"/>
  <c r="I960" i="4"/>
  <c r="J960" i="4" s="1"/>
  <c r="K960" i="4" s="1"/>
  <c r="I948" i="4"/>
  <c r="J948" i="4" s="1"/>
  <c r="K948" i="4" s="1"/>
  <c r="I938" i="4"/>
  <c r="J938" i="4" s="1"/>
  <c r="K938" i="4" s="1"/>
  <c r="I928" i="4"/>
  <c r="J928" i="4" s="1"/>
  <c r="K928" i="4" s="1"/>
  <c r="I916" i="4"/>
  <c r="J916" i="4" s="1"/>
  <c r="K916" i="4" s="1"/>
  <c r="I906" i="4"/>
  <c r="J906" i="4" s="1"/>
  <c r="K906" i="4" s="1"/>
  <c r="I896" i="4"/>
  <c r="J896" i="4" s="1"/>
  <c r="K896" i="4" s="1"/>
  <c r="I884" i="4"/>
  <c r="J884" i="4" s="1"/>
  <c r="K884" i="4" s="1"/>
  <c r="I874" i="4"/>
  <c r="J874" i="4" s="1"/>
  <c r="K874" i="4" s="1"/>
  <c r="I864" i="4"/>
  <c r="J864" i="4" s="1"/>
  <c r="K864" i="4" s="1"/>
  <c r="I852" i="4"/>
  <c r="J852" i="4" s="1"/>
  <c r="K852" i="4" s="1"/>
  <c r="I842" i="4"/>
  <c r="J842" i="4" s="1"/>
  <c r="K842" i="4" s="1"/>
  <c r="I832" i="4"/>
  <c r="J832" i="4" s="1"/>
  <c r="K832" i="4" s="1"/>
  <c r="I820" i="4"/>
  <c r="J820" i="4" s="1"/>
  <c r="K820" i="4" s="1"/>
  <c r="I810" i="4"/>
  <c r="J810" i="4" s="1"/>
  <c r="K810" i="4" s="1"/>
  <c r="I800" i="4"/>
  <c r="J800" i="4" s="1"/>
  <c r="K800" i="4" s="1"/>
  <c r="I788" i="4"/>
  <c r="J788" i="4" s="1"/>
  <c r="K788" i="4" s="1"/>
  <c r="I778" i="4"/>
  <c r="J778" i="4" s="1"/>
  <c r="K778" i="4" s="1"/>
  <c r="I768" i="4"/>
  <c r="J768" i="4" s="1"/>
  <c r="K768" i="4" s="1"/>
  <c r="I748" i="4"/>
  <c r="J748" i="4" s="1"/>
  <c r="K748" i="4" s="1"/>
  <c r="I744" i="4"/>
  <c r="J744" i="4" s="1"/>
  <c r="K744" i="4" s="1"/>
  <c r="I724" i="4"/>
  <c r="J724" i="4" s="1"/>
  <c r="K724" i="4" s="1"/>
  <c r="I718" i="4"/>
  <c r="J718" i="4" s="1"/>
  <c r="K718" i="4" s="1"/>
  <c r="I710" i="4"/>
  <c r="J710" i="4" s="1"/>
  <c r="K710" i="4" s="1"/>
  <c r="I704" i="4"/>
  <c r="J704" i="4" s="1"/>
  <c r="K704" i="4" s="1"/>
  <c r="I698" i="4"/>
  <c r="J698" i="4" s="1"/>
  <c r="K698" i="4" s="1"/>
  <c r="I688" i="4"/>
  <c r="J688" i="4" s="1"/>
  <c r="K688" i="4" s="1"/>
  <c r="I682" i="4"/>
  <c r="J682" i="4" s="1"/>
  <c r="K682" i="4" s="1"/>
  <c r="I674" i="4"/>
  <c r="J674" i="4" s="1"/>
  <c r="K674" i="4" s="1"/>
  <c r="I654" i="4"/>
  <c r="J654" i="4" s="1"/>
  <c r="K654" i="4" s="1"/>
  <c r="I640" i="4"/>
  <c r="J640" i="4" s="1"/>
  <c r="K640" i="4" s="1"/>
  <c r="I622" i="4"/>
  <c r="J622" i="4" s="1"/>
  <c r="K622" i="4" s="1"/>
  <c r="I608" i="4"/>
  <c r="J608" i="4" s="1"/>
  <c r="K608" i="4" s="1"/>
  <c r="I590" i="4"/>
  <c r="J590" i="4" s="1"/>
  <c r="K590" i="4" s="1"/>
  <c r="I576" i="4"/>
  <c r="J576" i="4" s="1"/>
  <c r="K576" i="4" s="1"/>
  <c r="I558" i="4"/>
  <c r="J558" i="4" s="1"/>
  <c r="K558" i="4" s="1"/>
  <c r="I544" i="4"/>
  <c r="J544" i="4" s="1"/>
  <c r="K544" i="4" s="1"/>
  <c r="I536" i="4"/>
  <c r="J536" i="4" s="1"/>
  <c r="K536" i="4" s="1"/>
  <c r="I518" i="4"/>
  <c r="J518" i="4" s="1"/>
  <c r="K518" i="4" s="1"/>
  <c r="I504" i="4"/>
  <c r="J504" i="4" s="1"/>
  <c r="K504" i="4" s="1"/>
  <c r="I484" i="4"/>
  <c r="J484" i="4" s="1"/>
  <c r="K484" i="4" s="1"/>
  <c r="I476" i="4"/>
  <c r="J476" i="4" s="1"/>
  <c r="K476" i="4" s="1"/>
  <c r="I470" i="4"/>
  <c r="J470" i="4" s="1"/>
  <c r="K470" i="4" s="1"/>
  <c r="I456" i="4"/>
  <c r="J456" i="4" s="1"/>
  <c r="K456" i="4" s="1"/>
  <c r="I450" i="4"/>
  <c r="J450" i="4" s="1"/>
  <c r="K450" i="4" s="1"/>
  <c r="I444" i="4"/>
  <c r="J444" i="4" s="1"/>
  <c r="K444" i="4" s="1"/>
  <c r="I438" i="4"/>
  <c r="J438" i="4" s="1"/>
  <c r="K438" i="4" s="1"/>
  <c r="I428" i="4"/>
  <c r="J428" i="4" s="1"/>
  <c r="K428" i="4" s="1"/>
  <c r="I422" i="4"/>
  <c r="J422" i="4" s="1"/>
  <c r="K422" i="4" s="1"/>
  <c r="I416" i="4"/>
  <c r="J416" i="4" s="1"/>
  <c r="K416" i="4" s="1"/>
  <c r="I408" i="4"/>
  <c r="J408" i="4" s="1"/>
  <c r="K408" i="4" s="1"/>
  <c r="I400" i="4"/>
  <c r="J400" i="4" s="1"/>
  <c r="K400" i="4" s="1"/>
  <c r="I382" i="4"/>
  <c r="J382" i="4" s="1"/>
  <c r="K382" i="4" s="1"/>
  <c r="I368" i="4"/>
  <c r="J368" i="4" s="1"/>
  <c r="K368" i="4" s="1"/>
  <c r="I350" i="4"/>
  <c r="J350" i="4" s="1"/>
  <c r="K350" i="4" s="1"/>
  <c r="I344" i="4"/>
  <c r="J344" i="4" s="1"/>
  <c r="K344" i="4" s="1"/>
  <c r="I338" i="4"/>
  <c r="J338" i="4" s="1"/>
  <c r="K338" i="4" s="1"/>
  <c r="I332" i="4"/>
  <c r="J332" i="4" s="1"/>
  <c r="K332" i="4" s="1"/>
  <c r="I316" i="4"/>
  <c r="J316" i="4" s="1"/>
  <c r="K316" i="4" s="1"/>
  <c r="I308" i="4"/>
  <c r="J308" i="4" s="1"/>
  <c r="K308" i="4" s="1"/>
  <c r="I302" i="4"/>
  <c r="J302" i="4" s="1"/>
  <c r="K302" i="4" s="1"/>
  <c r="I298" i="4"/>
  <c r="J298" i="4" s="1"/>
  <c r="K298" i="4" s="1"/>
  <c r="I278" i="4"/>
  <c r="J278" i="4" s="1"/>
  <c r="K278" i="4" s="1"/>
  <c r="I274" i="4"/>
  <c r="J274" i="4" s="1"/>
  <c r="K274" i="4" s="1"/>
  <c r="I268" i="4"/>
  <c r="J268" i="4" s="1"/>
  <c r="K268" i="4" s="1"/>
  <c r="I260" i="4"/>
  <c r="J260" i="4" s="1"/>
  <c r="K260" i="4" s="1"/>
  <c r="I240" i="4"/>
  <c r="J240" i="4" s="1"/>
  <c r="K240" i="4" s="1"/>
  <c r="I234" i="4"/>
  <c r="J234" i="4" s="1"/>
  <c r="K234" i="4" s="1"/>
  <c r="I220" i="4"/>
  <c r="J220" i="4" s="1"/>
  <c r="K220" i="4" s="1"/>
  <c r="I192" i="4"/>
  <c r="J192" i="4" s="1"/>
  <c r="K192" i="4" s="1"/>
  <c r="I174" i="4"/>
  <c r="J174" i="4" s="1"/>
  <c r="K174" i="4" s="1"/>
  <c r="I166" i="4"/>
  <c r="J166" i="4" s="1"/>
  <c r="K166" i="4" s="1"/>
  <c r="I144" i="4"/>
  <c r="J144" i="4" s="1"/>
  <c r="K144" i="4" s="1"/>
  <c r="I138" i="4"/>
  <c r="J138" i="4" s="1"/>
  <c r="K138" i="4" s="1"/>
  <c r="I116" i="4"/>
  <c r="J116" i="4" s="1"/>
  <c r="K116" i="4" s="1"/>
  <c r="I108" i="4"/>
  <c r="J108" i="4" s="1"/>
  <c r="K108" i="4" s="1"/>
  <c r="I104" i="4"/>
  <c r="J104" i="4" s="1"/>
  <c r="K104" i="4" s="1"/>
  <c r="I96" i="4"/>
  <c r="J96" i="4" s="1"/>
  <c r="K96" i="4" s="1"/>
  <c r="I90" i="4"/>
  <c r="J90" i="4" s="1"/>
  <c r="K90" i="4" s="1"/>
  <c r="I84" i="4"/>
  <c r="J84" i="4" s="1"/>
  <c r="K84" i="4" s="1"/>
  <c r="I76" i="4"/>
  <c r="J76" i="4" s="1"/>
  <c r="K76" i="4" s="1"/>
  <c r="I72" i="4"/>
  <c r="J72" i="4" s="1"/>
  <c r="K72" i="4" s="1"/>
  <c r="I64" i="4"/>
  <c r="J64" i="4" s="1"/>
  <c r="K64" i="4" s="1"/>
  <c r="I58" i="4"/>
  <c r="J58" i="4" s="1"/>
  <c r="K58" i="4" s="1"/>
  <c r="I52" i="4"/>
  <c r="J52" i="4" s="1"/>
  <c r="K52" i="4" s="1"/>
  <c r="I46" i="4"/>
  <c r="J46" i="4" s="1"/>
  <c r="K46" i="4" s="1"/>
  <c r="I36" i="4"/>
  <c r="J36" i="4" s="1"/>
  <c r="K36" i="4" s="1"/>
  <c r="I30" i="4"/>
  <c r="J30" i="4" s="1"/>
  <c r="K30" i="4" s="1"/>
  <c r="I20" i="4"/>
  <c r="J20" i="4" s="1"/>
  <c r="K20" i="4" s="1"/>
  <c r="I1462" i="4"/>
  <c r="J1462" i="4" s="1"/>
  <c r="K1462" i="4" s="1"/>
  <c r="I1430" i="4"/>
  <c r="J1430" i="4" s="1"/>
  <c r="K1430" i="4" s="1"/>
  <c r="I1398" i="4"/>
  <c r="J1398" i="4" s="1"/>
  <c r="K1398" i="4" s="1"/>
  <c r="I1366" i="4"/>
  <c r="J1366" i="4" s="1"/>
  <c r="K1366" i="4" s="1"/>
  <c r="I1334" i="4"/>
  <c r="J1334" i="4" s="1"/>
  <c r="K1334" i="4" s="1"/>
  <c r="I1302" i="4"/>
  <c r="J1302" i="4" s="1"/>
  <c r="K1302" i="4" s="1"/>
  <c r="I1270" i="4"/>
  <c r="J1270" i="4" s="1"/>
  <c r="K1270" i="4" s="1"/>
  <c r="I1238" i="4"/>
  <c r="J1238" i="4" s="1"/>
  <c r="K1238" i="4" s="1"/>
  <c r="I1206" i="4"/>
  <c r="J1206" i="4" s="1"/>
  <c r="K1206" i="4" s="1"/>
  <c r="I1174" i="4"/>
  <c r="J1174" i="4" s="1"/>
  <c r="K1174" i="4" s="1"/>
  <c r="I1142" i="4"/>
  <c r="J1142" i="4" s="1"/>
  <c r="K1142" i="4" s="1"/>
  <c r="I1110" i="4"/>
  <c r="J1110" i="4" s="1"/>
  <c r="K1110" i="4" s="1"/>
  <c r="I1078" i="4"/>
  <c r="J1078" i="4" s="1"/>
  <c r="K1078" i="4" s="1"/>
  <c r="I1058" i="4"/>
  <c r="J1058" i="4" s="1"/>
  <c r="K1058" i="4" s="1"/>
  <c r="I1038" i="4"/>
  <c r="J1038" i="4" s="1"/>
  <c r="K1038" i="4" s="1"/>
  <c r="I1020" i="4"/>
  <c r="J1020" i="4" s="1"/>
  <c r="K1020" i="4" s="1"/>
  <c r="I1010" i="4"/>
  <c r="J1010" i="4" s="1"/>
  <c r="K1010" i="4" s="1"/>
  <c r="I1000" i="4"/>
  <c r="J1000" i="4" s="1"/>
  <c r="K1000" i="4" s="1"/>
  <c r="I988" i="4"/>
  <c r="J988" i="4" s="1"/>
  <c r="K988" i="4" s="1"/>
  <c r="I978" i="4"/>
  <c r="J978" i="4" s="1"/>
  <c r="K978" i="4" s="1"/>
  <c r="I968" i="4"/>
  <c r="J968" i="4" s="1"/>
  <c r="K968" i="4" s="1"/>
  <c r="I956" i="4"/>
  <c r="J956" i="4" s="1"/>
  <c r="K956" i="4" s="1"/>
  <c r="I946" i="4"/>
  <c r="J946" i="4" s="1"/>
  <c r="K946" i="4" s="1"/>
  <c r="I936" i="4"/>
  <c r="J936" i="4" s="1"/>
  <c r="K936" i="4" s="1"/>
  <c r="I924" i="4"/>
  <c r="J924" i="4" s="1"/>
  <c r="K924" i="4" s="1"/>
  <c r="I914" i="4"/>
  <c r="J914" i="4" s="1"/>
  <c r="K914" i="4" s="1"/>
  <c r="I904" i="4"/>
  <c r="J904" i="4" s="1"/>
  <c r="K904" i="4" s="1"/>
  <c r="I892" i="4"/>
  <c r="J892" i="4" s="1"/>
  <c r="K892" i="4" s="1"/>
  <c r="I882" i="4"/>
  <c r="J882" i="4" s="1"/>
  <c r="K882" i="4" s="1"/>
  <c r="I872" i="4"/>
  <c r="J872" i="4" s="1"/>
  <c r="K872" i="4" s="1"/>
  <c r="I860" i="4"/>
  <c r="J860" i="4" s="1"/>
  <c r="K860" i="4" s="1"/>
  <c r="I850" i="4"/>
  <c r="J850" i="4" s="1"/>
  <c r="K850" i="4" s="1"/>
  <c r="I840" i="4"/>
  <c r="J840" i="4" s="1"/>
  <c r="K840" i="4" s="1"/>
  <c r="I828" i="4"/>
  <c r="J828" i="4" s="1"/>
  <c r="K828" i="4" s="1"/>
  <c r="I818" i="4"/>
  <c r="J818" i="4" s="1"/>
  <c r="K818" i="4" s="1"/>
  <c r="I808" i="4"/>
  <c r="J808" i="4" s="1"/>
  <c r="K808" i="4" s="1"/>
  <c r="I796" i="4"/>
  <c r="J796" i="4" s="1"/>
  <c r="K796" i="4" s="1"/>
  <c r="I786" i="4"/>
  <c r="J786" i="4" s="1"/>
  <c r="K786" i="4" s="1"/>
  <c r="I776" i="4"/>
  <c r="J776" i="4" s="1"/>
  <c r="K776" i="4" s="1"/>
  <c r="I764" i="4"/>
  <c r="J764" i="4" s="1"/>
  <c r="K764" i="4" s="1"/>
  <c r="I758" i="4"/>
  <c r="J758" i="4" s="1"/>
  <c r="K758" i="4" s="1"/>
  <c r="I730" i="4"/>
  <c r="J730" i="4" s="1"/>
  <c r="K730" i="4" s="1"/>
  <c r="AB730" i="4" s="1"/>
  <c r="I722" i="4"/>
  <c r="J722" i="4" s="1"/>
  <c r="K722" i="4" s="1"/>
  <c r="I716" i="4"/>
  <c r="J716" i="4" s="1"/>
  <c r="K716" i="4" s="1"/>
  <c r="I708" i="4"/>
  <c r="J708" i="4" s="1"/>
  <c r="K708" i="4" s="1"/>
  <c r="I694" i="4"/>
  <c r="J694" i="4" s="1"/>
  <c r="K694" i="4" s="1"/>
  <c r="I680" i="4"/>
  <c r="J680" i="4" s="1"/>
  <c r="K680" i="4" s="1"/>
  <c r="I666" i="4"/>
  <c r="J666" i="4" s="1"/>
  <c r="K666" i="4" s="1"/>
  <c r="I658" i="4"/>
  <c r="J658" i="4" s="1"/>
  <c r="K658" i="4" s="1"/>
  <c r="I652" i="4"/>
  <c r="J652" i="4" s="1"/>
  <c r="K652" i="4" s="1"/>
  <c r="I646" i="4"/>
  <c r="J646" i="4" s="1"/>
  <c r="K646" i="4" s="1"/>
  <c r="I632" i="4"/>
  <c r="J632" i="4" s="1"/>
  <c r="K632" i="4" s="1"/>
  <c r="I626" i="4"/>
  <c r="J626" i="4" s="1"/>
  <c r="K626" i="4" s="1"/>
  <c r="I620" i="4"/>
  <c r="J620" i="4" s="1"/>
  <c r="K620" i="4" s="1"/>
  <c r="I614" i="4"/>
  <c r="J614" i="4" s="1"/>
  <c r="K614" i="4" s="1"/>
  <c r="I600" i="4"/>
  <c r="J600" i="4" s="1"/>
  <c r="K600" i="4" s="1"/>
  <c r="I594" i="4"/>
  <c r="J594" i="4" s="1"/>
  <c r="K594" i="4" s="1"/>
  <c r="I588" i="4"/>
  <c r="J588" i="4" s="1"/>
  <c r="K588" i="4" s="1"/>
  <c r="I582" i="4"/>
  <c r="J582" i="4" s="1"/>
  <c r="K582" i="4" s="1"/>
  <c r="I568" i="4"/>
  <c r="J568" i="4" s="1"/>
  <c r="K568" i="4" s="1"/>
  <c r="I562" i="4"/>
  <c r="J562" i="4" s="1"/>
  <c r="K562" i="4" s="1"/>
  <c r="I556" i="4"/>
  <c r="J556" i="4" s="1"/>
  <c r="K556" i="4" s="1"/>
  <c r="I548" i="4"/>
  <c r="J548" i="4" s="1"/>
  <c r="K548" i="4" s="1"/>
  <c r="I528" i="4"/>
  <c r="J528" i="4" s="1"/>
  <c r="K528" i="4" s="1"/>
  <c r="I522" i="4"/>
  <c r="J522" i="4" s="1"/>
  <c r="K522" i="4" s="1"/>
  <c r="I516" i="4"/>
  <c r="J516" i="4" s="1"/>
  <c r="K516" i="4" s="1"/>
  <c r="I510" i="4"/>
  <c r="J510" i="4" s="1"/>
  <c r="K510" i="4" s="1"/>
  <c r="I496" i="4"/>
  <c r="J496" i="4" s="1"/>
  <c r="K496" i="4" s="1"/>
  <c r="I490" i="4"/>
  <c r="J490" i="4" s="1"/>
  <c r="K490" i="4" s="1"/>
  <c r="I462" i="4"/>
  <c r="J462" i="4" s="1"/>
  <c r="K462" i="4" s="1"/>
  <c r="I448" i="4"/>
  <c r="J448" i="4" s="1"/>
  <c r="K448" i="4" s="1"/>
  <c r="I420" i="4"/>
  <c r="J420" i="4" s="1"/>
  <c r="K420" i="4" s="1"/>
  <c r="I392" i="4"/>
  <c r="J392" i="4" s="1"/>
  <c r="K392" i="4" s="1"/>
  <c r="I386" i="4"/>
  <c r="J386" i="4" s="1"/>
  <c r="K386" i="4" s="1"/>
  <c r="I380" i="4"/>
  <c r="J380" i="4" s="1"/>
  <c r="K380" i="4" s="1"/>
  <c r="I374" i="4"/>
  <c r="J374" i="4" s="1"/>
  <c r="K374" i="4" s="1"/>
  <c r="I360" i="4"/>
  <c r="J360" i="4" s="1"/>
  <c r="K360" i="4" s="1"/>
  <c r="I356" i="4"/>
  <c r="J356" i="4" s="1"/>
  <c r="K356" i="4" s="1"/>
  <c r="I342" i="4"/>
  <c r="J342" i="4" s="1"/>
  <c r="K342" i="4" s="1"/>
  <c r="I322" i="4"/>
  <c r="I294" i="4"/>
  <c r="J294" i="4" s="1"/>
  <c r="K294" i="4" s="1"/>
  <c r="I288" i="4"/>
  <c r="J288" i="4" s="1"/>
  <c r="K288" i="4" s="1"/>
  <c r="I284" i="4"/>
  <c r="J284" i="4" s="1"/>
  <c r="K284" i="4" s="1"/>
  <c r="I272" i="4"/>
  <c r="J272" i="4" s="1"/>
  <c r="K272" i="4" s="1"/>
  <c r="I266" i="4"/>
  <c r="J266" i="4" s="1"/>
  <c r="K266" i="4" s="1"/>
  <c r="I250" i="4"/>
  <c r="J250" i="4" s="1"/>
  <c r="K250" i="4" s="1"/>
  <c r="I244" i="4"/>
  <c r="J244" i="4" s="1"/>
  <c r="K244" i="4" s="1"/>
  <c r="I238" i="4"/>
  <c r="J238" i="4" s="1"/>
  <c r="K238" i="4" s="1"/>
  <c r="I232" i="4"/>
  <c r="J232" i="4" s="1"/>
  <c r="K232" i="4" s="1"/>
  <c r="I224" i="4"/>
  <c r="J224" i="4" s="1"/>
  <c r="K224" i="4" s="1"/>
  <c r="I204" i="4"/>
  <c r="J204" i="4" s="1"/>
  <c r="K204" i="4" s="1"/>
  <c r="I196" i="4"/>
  <c r="J196" i="4" s="1"/>
  <c r="K196" i="4" s="1"/>
  <c r="I188" i="4"/>
  <c r="J188" i="4" s="1"/>
  <c r="K188" i="4" s="1"/>
  <c r="I172" i="4"/>
  <c r="J172" i="4" s="1"/>
  <c r="K172" i="4" s="1"/>
  <c r="I162" i="4"/>
  <c r="J162" i="4" s="1"/>
  <c r="K162" i="4" s="1"/>
  <c r="I154" i="4"/>
  <c r="J154" i="4" s="1"/>
  <c r="K154" i="4" s="1"/>
  <c r="I142" i="4"/>
  <c r="J142" i="4" s="1"/>
  <c r="K142" i="4" s="1"/>
  <c r="I136" i="4"/>
  <c r="J136" i="4" s="1"/>
  <c r="K136" i="4" s="1"/>
  <c r="I128" i="4"/>
  <c r="J128" i="4" s="1"/>
  <c r="K128" i="4" s="1"/>
  <c r="I122" i="4"/>
  <c r="J122" i="4" s="1"/>
  <c r="K122" i="4" s="1"/>
  <c r="I94" i="4"/>
  <c r="J94" i="4" s="1"/>
  <c r="K94" i="4" s="1"/>
  <c r="I62" i="4"/>
  <c r="J62" i="4" s="1"/>
  <c r="K62" i="4" s="1"/>
  <c r="I50" i="4"/>
  <c r="J50" i="4" s="1"/>
  <c r="K50" i="4" s="1"/>
  <c r="I40" i="4"/>
  <c r="J40" i="4" s="1"/>
  <c r="K40" i="4" s="1"/>
  <c r="I34" i="4"/>
  <c r="J34" i="4" s="1"/>
  <c r="K34" i="4" s="1"/>
  <c r="I24" i="4"/>
  <c r="J24" i="4" s="1"/>
  <c r="K24" i="4" s="1"/>
  <c r="I1056" i="4"/>
  <c r="J1056" i="4" s="1"/>
  <c r="K1056" i="4" s="1"/>
  <c r="I1486" i="4"/>
  <c r="J1486" i="4" s="1"/>
  <c r="K1486" i="4" s="1"/>
  <c r="I1454" i="4"/>
  <c r="J1454" i="4" s="1"/>
  <c r="K1454" i="4" s="1"/>
  <c r="I1422" i="4"/>
  <c r="J1422" i="4" s="1"/>
  <c r="K1422" i="4" s="1"/>
  <c r="I1390" i="4"/>
  <c r="J1390" i="4" s="1"/>
  <c r="K1390" i="4" s="1"/>
  <c r="I1358" i="4"/>
  <c r="J1358" i="4" s="1"/>
  <c r="K1358" i="4" s="1"/>
  <c r="I1326" i="4"/>
  <c r="J1326" i="4" s="1"/>
  <c r="K1326" i="4" s="1"/>
  <c r="I1294" i="4"/>
  <c r="J1294" i="4" s="1"/>
  <c r="K1294" i="4" s="1"/>
  <c r="I1262" i="4"/>
  <c r="J1262" i="4" s="1"/>
  <c r="K1262" i="4" s="1"/>
  <c r="I1230" i="4"/>
  <c r="J1230" i="4" s="1"/>
  <c r="K1230" i="4" s="1"/>
  <c r="I1198" i="4"/>
  <c r="J1198" i="4" s="1"/>
  <c r="K1198" i="4" s="1"/>
  <c r="I1166" i="4"/>
  <c r="J1166" i="4" s="1"/>
  <c r="K1166" i="4" s="1"/>
  <c r="I1134" i="4"/>
  <c r="J1134" i="4" s="1"/>
  <c r="K1134" i="4" s="1"/>
  <c r="I1102" i="4"/>
  <c r="J1102" i="4" s="1"/>
  <c r="K1102" i="4" s="1"/>
  <c r="I1074" i="4"/>
  <c r="J1074" i="4" s="1"/>
  <c r="K1074" i="4" s="1"/>
  <c r="I1054" i="4"/>
  <c r="J1054" i="4" s="1"/>
  <c r="K1054" i="4" s="1"/>
  <c r="I1028" i="4"/>
  <c r="J1028" i="4" s="1"/>
  <c r="K1028" i="4" s="1"/>
  <c r="I1018" i="4"/>
  <c r="J1018" i="4" s="1"/>
  <c r="K1018" i="4" s="1"/>
  <c r="I1008" i="4"/>
  <c r="J1008" i="4" s="1"/>
  <c r="K1008" i="4" s="1"/>
  <c r="I996" i="4"/>
  <c r="J996" i="4" s="1"/>
  <c r="K996" i="4" s="1"/>
  <c r="I986" i="4"/>
  <c r="J986" i="4" s="1"/>
  <c r="K986" i="4" s="1"/>
  <c r="I976" i="4"/>
  <c r="J976" i="4" s="1"/>
  <c r="K976" i="4" s="1"/>
  <c r="I964" i="4"/>
  <c r="J964" i="4" s="1"/>
  <c r="K964" i="4" s="1"/>
  <c r="I954" i="4"/>
  <c r="J954" i="4" s="1"/>
  <c r="K954" i="4" s="1"/>
  <c r="I944" i="4"/>
  <c r="J944" i="4" s="1"/>
  <c r="K944" i="4" s="1"/>
  <c r="I932" i="4"/>
  <c r="J932" i="4" s="1"/>
  <c r="K932" i="4" s="1"/>
  <c r="I922" i="4"/>
  <c r="J922" i="4" s="1"/>
  <c r="K922" i="4" s="1"/>
  <c r="I912" i="4"/>
  <c r="J912" i="4" s="1"/>
  <c r="K912" i="4" s="1"/>
  <c r="I900" i="4"/>
  <c r="J900" i="4" s="1"/>
  <c r="K900" i="4" s="1"/>
  <c r="I890" i="4"/>
  <c r="J890" i="4" s="1"/>
  <c r="K890" i="4" s="1"/>
  <c r="I880" i="4"/>
  <c r="J880" i="4" s="1"/>
  <c r="K880" i="4" s="1"/>
  <c r="I868" i="4"/>
  <c r="J868" i="4" s="1"/>
  <c r="K868" i="4" s="1"/>
  <c r="I858" i="4"/>
  <c r="J858" i="4" s="1"/>
  <c r="K858" i="4" s="1"/>
  <c r="I848" i="4"/>
  <c r="J848" i="4" s="1"/>
  <c r="K848" i="4" s="1"/>
  <c r="I836" i="4"/>
  <c r="J836" i="4" s="1"/>
  <c r="K836" i="4" s="1"/>
  <c r="I826" i="4"/>
  <c r="J826" i="4" s="1"/>
  <c r="K826" i="4" s="1"/>
  <c r="I816" i="4"/>
  <c r="J816" i="4" s="1"/>
  <c r="K816" i="4" s="1"/>
  <c r="I804" i="4"/>
  <c r="J804" i="4" s="1"/>
  <c r="K804" i="4" s="1"/>
  <c r="I794" i="4"/>
  <c r="J794" i="4" s="1"/>
  <c r="K794" i="4" s="1"/>
  <c r="I784" i="4"/>
  <c r="J784" i="4" s="1"/>
  <c r="K784" i="4" s="1"/>
  <c r="I772" i="4"/>
  <c r="J772" i="4" s="1"/>
  <c r="K772" i="4" s="1"/>
  <c r="I752" i="4"/>
  <c r="J752" i="4" s="1"/>
  <c r="K752" i="4" s="1"/>
  <c r="I740" i="4"/>
  <c r="J740" i="4" s="1"/>
  <c r="K740" i="4" s="1"/>
  <c r="I734" i="4"/>
  <c r="J734" i="4" s="1"/>
  <c r="K734" i="4" s="1"/>
  <c r="I720" i="4"/>
  <c r="J720" i="4" s="1"/>
  <c r="K720" i="4" s="1"/>
  <c r="I700" i="4"/>
  <c r="J700" i="4" s="1"/>
  <c r="K700" i="4" s="1"/>
  <c r="I692" i="4"/>
  <c r="J692" i="4" s="1"/>
  <c r="K692" i="4" s="1"/>
  <c r="I686" i="4"/>
  <c r="J686" i="4" s="1"/>
  <c r="K686" i="4" s="1"/>
  <c r="I676" i="4"/>
  <c r="J676" i="4" s="1"/>
  <c r="K676" i="4" s="1"/>
  <c r="I670" i="4"/>
  <c r="J670" i="4" s="1"/>
  <c r="K670" i="4" s="1"/>
  <c r="I664" i="4"/>
  <c r="J664" i="4" s="1"/>
  <c r="K664" i="4" s="1"/>
  <c r="I656" i="4"/>
  <c r="J656" i="4" s="1"/>
  <c r="K656" i="4" s="1"/>
  <c r="I638" i="4"/>
  <c r="J638" i="4" s="1"/>
  <c r="K638" i="4" s="1"/>
  <c r="I624" i="4"/>
  <c r="J624" i="4" s="1"/>
  <c r="K624" i="4" s="1"/>
  <c r="I606" i="4"/>
  <c r="J606" i="4" s="1"/>
  <c r="K606" i="4" s="1"/>
  <c r="I592" i="4"/>
  <c r="J592" i="4" s="1"/>
  <c r="K592" i="4" s="1"/>
  <c r="I574" i="4"/>
  <c r="J574" i="4" s="1"/>
  <c r="K574" i="4" s="1"/>
  <c r="I560" i="4"/>
  <c r="J560" i="4" s="1"/>
  <c r="K560" i="4" s="1"/>
  <c r="I534" i="4"/>
  <c r="J534" i="4" s="1"/>
  <c r="K534" i="4" s="1"/>
  <c r="I520" i="4"/>
  <c r="J520" i="4" s="1"/>
  <c r="K520" i="4" s="1"/>
  <c r="I502" i="4"/>
  <c r="J502" i="4" s="1"/>
  <c r="K502" i="4" s="1"/>
  <c r="I488" i="4"/>
  <c r="J488" i="4" s="1"/>
  <c r="K488" i="4" s="1"/>
  <c r="I482" i="4"/>
  <c r="J482" i="4" s="1"/>
  <c r="K482" i="4" s="1"/>
  <c r="I472" i="4"/>
  <c r="J472" i="4" s="1"/>
  <c r="K472" i="4" s="1"/>
  <c r="I466" i="4"/>
  <c r="J466" i="4" s="1"/>
  <c r="K466" i="4" s="1"/>
  <c r="I460" i="4"/>
  <c r="J460" i="4" s="1"/>
  <c r="K460" i="4" s="1"/>
  <c r="I454" i="4"/>
  <c r="J454" i="4" s="1"/>
  <c r="K454" i="4" s="1"/>
  <c r="I440" i="4"/>
  <c r="J440" i="4" s="1"/>
  <c r="K440" i="4" s="1"/>
  <c r="I434" i="4"/>
  <c r="J434" i="4" s="1"/>
  <c r="K434" i="4" s="1"/>
  <c r="AB434" i="4" s="1"/>
  <c r="I426" i="4"/>
  <c r="J426" i="4" s="1"/>
  <c r="K426" i="4" s="1"/>
  <c r="I406" i="4"/>
  <c r="J406" i="4" s="1"/>
  <c r="K406" i="4" s="1"/>
  <c r="I398" i="4"/>
  <c r="J398" i="4" s="1"/>
  <c r="K398" i="4" s="1"/>
  <c r="I384" i="4"/>
  <c r="J384" i="4" s="1"/>
  <c r="K384" i="4" s="1"/>
  <c r="I366" i="4"/>
  <c r="J366" i="4" s="1"/>
  <c r="K366" i="4" s="1"/>
  <c r="I354" i="4"/>
  <c r="J354" i="4" s="1"/>
  <c r="K354" i="4" s="1"/>
  <c r="I348" i="4"/>
  <c r="J348" i="4" s="1"/>
  <c r="K348" i="4" s="1"/>
  <c r="I334" i="4"/>
  <c r="J334" i="4" s="1"/>
  <c r="K334" i="4" s="1"/>
  <c r="I328" i="4"/>
  <c r="J328" i="4" s="1"/>
  <c r="K328" i="4" s="1"/>
  <c r="I320" i="4"/>
  <c r="J320" i="4" s="1"/>
  <c r="K320" i="4" s="1"/>
  <c r="I312" i="4"/>
  <c r="J312" i="4" s="1"/>
  <c r="K312" i="4" s="1"/>
  <c r="I306" i="4"/>
  <c r="J306" i="4" s="1"/>
  <c r="K306" i="4" s="1"/>
  <c r="I300" i="4"/>
  <c r="J300" i="4" s="1"/>
  <c r="K300" i="4" s="1"/>
  <c r="I292" i="4"/>
  <c r="J292" i="4" s="1"/>
  <c r="K292" i="4" s="1"/>
  <c r="I276" i="4"/>
  <c r="J276" i="4" s="1"/>
  <c r="K276" i="4" s="1"/>
  <c r="I270" i="4"/>
  <c r="J270" i="4" s="1"/>
  <c r="K270" i="4" s="1"/>
  <c r="I264" i="4"/>
  <c r="J264" i="4" s="1"/>
  <c r="K264" i="4" s="1"/>
  <c r="I256" i="4"/>
  <c r="J256" i="4" s="1"/>
  <c r="K256" i="4" s="1"/>
  <c r="I248" i="4"/>
  <c r="J248" i="4" s="1"/>
  <c r="K248" i="4" s="1"/>
  <c r="I236" i="4"/>
  <c r="J236" i="4" s="1"/>
  <c r="K236" i="4" s="1"/>
  <c r="I230" i="4"/>
  <c r="J230" i="4" s="1"/>
  <c r="K230" i="4" s="1"/>
  <c r="I216" i="4"/>
  <c r="J216" i="4" s="1"/>
  <c r="K216" i="4" s="1"/>
  <c r="I210" i="4"/>
  <c r="J210" i="4" s="1"/>
  <c r="K210" i="4" s="1"/>
  <c r="I202" i="4"/>
  <c r="J202" i="4" s="1"/>
  <c r="K202" i="4" s="1"/>
  <c r="I184" i="4"/>
  <c r="J184" i="4" s="1"/>
  <c r="K184" i="4" s="1"/>
  <c r="I158" i="4"/>
  <c r="J158" i="4" s="1"/>
  <c r="K158" i="4" s="1"/>
  <c r="I152" i="4"/>
  <c r="J152" i="4" s="1"/>
  <c r="K152" i="4" s="1"/>
  <c r="I148" i="4"/>
  <c r="J148" i="4" s="1"/>
  <c r="K148" i="4" s="1"/>
  <c r="I126" i="4"/>
  <c r="J126" i="4" s="1"/>
  <c r="K126" i="4" s="1"/>
  <c r="I120" i="4"/>
  <c r="J120" i="4" s="1"/>
  <c r="K120" i="4" s="1"/>
  <c r="I112" i="4"/>
  <c r="J112" i="4" s="1"/>
  <c r="K112" i="4" s="1"/>
  <c r="I106" i="4"/>
  <c r="J106" i="4" s="1"/>
  <c r="K106" i="4" s="1"/>
  <c r="I100" i="4"/>
  <c r="J100" i="4" s="1"/>
  <c r="K100" i="4" s="1"/>
  <c r="I92" i="4"/>
  <c r="J92" i="4" s="1"/>
  <c r="K92" i="4" s="1"/>
  <c r="I88" i="4"/>
  <c r="J88" i="4" s="1"/>
  <c r="K88" i="4" s="1"/>
  <c r="I80" i="4"/>
  <c r="J80" i="4" s="1"/>
  <c r="K80" i="4" s="1"/>
  <c r="I74" i="4"/>
  <c r="J74" i="4" s="1"/>
  <c r="K74" i="4" s="1"/>
  <c r="I68" i="4"/>
  <c r="J68" i="4" s="1"/>
  <c r="K68" i="4" s="1"/>
  <c r="I60" i="4"/>
  <c r="J60" i="4" s="1"/>
  <c r="K60" i="4" s="1"/>
  <c r="I56" i="4"/>
  <c r="J56" i="4" s="1"/>
  <c r="K56" i="4" s="1"/>
  <c r="I44" i="4"/>
  <c r="J44" i="4" s="1"/>
  <c r="K44" i="4" s="1"/>
  <c r="I38" i="4"/>
  <c r="J38" i="4" s="1"/>
  <c r="K38" i="4" s="1"/>
  <c r="I28" i="4"/>
  <c r="J28" i="4" s="1"/>
  <c r="K28" i="4" s="1"/>
  <c r="I22" i="4"/>
  <c r="J22" i="4" s="1"/>
  <c r="K22" i="4" s="1"/>
  <c r="J69" i="5"/>
  <c r="K69" i="5" s="1"/>
  <c r="L69" i="5" s="1"/>
  <c r="J135" i="5"/>
  <c r="K135" i="5" s="1"/>
  <c r="L135" i="5" s="1"/>
  <c r="J177" i="5"/>
  <c r="K177" i="5" s="1"/>
  <c r="L177" i="5" s="1"/>
  <c r="J194" i="5"/>
  <c r="K194" i="5" s="1"/>
  <c r="L194" i="5" s="1"/>
  <c r="J115" i="5"/>
  <c r="K115" i="5" s="1"/>
  <c r="L115" i="5" s="1"/>
  <c r="J186" i="5"/>
  <c r="K186" i="5" s="1"/>
  <c r="L186" i="5" s="1"/>
  <c r="J313" i="5"/>
  <c r="K313" i="5" s="1"/>
  <c r="L313" i="5" s="1"/>
  <c r="J279" i="5"/>
  <c r="K279" i="5" s="1"/>
  <c r="L279" i="5" s="1"/>
  <c r="J324" i="5"/>
  <c r="K324" i="5" s="1"/>
  <c r="L324" i="5" s="1"/>
  <c r="J134" i="5"/>
  <c r="K134" i="5" s="1"/>
  <c r="L134" i="5" s="1"/>
  <c r="J189" i="5"/>
  <c r="K189" i="5" s="1"/>
  <c r="L189" i="5" s="1"/>
  <c r="J198" i="5"/>
  <c r="K198" i="5" s="1"/>
  <c r="L198" i="5" s="1"/>
  <c r="J309" i="5"/>
  <c r="K309" i="5" s="1"/>
  <c r="L309" i="5" s="1"/>
  <c r="J297" i="5"/>
  <c r="K297" i="5" s="1"/>
  <c r="L297" i="5" s="1"/>
  <c r="J330" i="5"/>
  <c r="K330" i="5" s="1"/>
  <c r="L330" i="5" s="1"/>
  <c r="J87" i="5"/>
  <c r="K87" i="5" s="1"/>
  <c r="L87" i="5" s="1"/>
  <c r="J39" i="5"/>
  <c r="K39" i="5" s="1"/>
  <c r="L39" i="5" s="1"/>
  <c r="J49" i="5"/>
  <c r="K49" i="5" s="1"/>
  <c r="L49" i="5" s="1"/>
  <c r="J178" i="5"/>
  <c r="K178" i="5" s="1"/>
  <c r="L178" i="5" s="1"/>
  <c r="J228" i="5"/>
  <c r="K228" i="5" s="1"/>
  <c r="L228" i="5" s="1"/>
  <c r="J218" i="5"/>
  <c r="K218" i="5" s="1"/>
  <c r="L218" i="5" s="1"/>
  <c r="J94" i="5"/>
  <c r="K94" i="5" s="1"/>
  <c r="L94" i="5" s="1"/>
  <c r="J76" i="5"/>
  <c r="K76" i="5" s="1"/>
  <c r="L76" i="5" s="1"/>
  <c r="J35" i="5"/>
  <c r="K35" i="5" s="1"/>
  <c r="L35" i="5" s="1"/>
  <c r="J79" i="5"/>
  <c r="K79" i="5" s="1"/>
  <c r="L79" i="5" s="1"/>
  <c r="J206" i="5"/>
  <c r="K206" i="5" s="1"/>
  <c r="L206" i="5" s="1"/>
  <c r="J306" i="5"/>
  <c r="K306" i="5" s="1"/>
  <c r="L306" i="5" s="1"/>
  <c r="J166" i="5"/>
  <c r="K166" i="5" s="1"/>
  <c r="L166" i="5" s="1"/>
  <c r="J276" i="5"/>
  <c r="K276" i="5" s="1"/>
  <c r="L276" i="5" s="1"/>
  <c r="J270" i="5"/>
  <c r="K270" i="5" s="1"/>
  <c r="L270" i="5" s="1"/>
  <c r="J172" i="5"/>
  <c r="K172" i="5" s="1"/>
  <c r="L172" i="5" s="1"/>
  <c r="J46" i="5"/>
  <c r="K46" i="5" s="1"/>
  <c r="L46" i="5" s="1"/>
  <c r="J149" i="5"/>
  <c r="K149" i="5" s="1"/>
  <c r="L149" i="5" s="1"/>
  <c r="J238" i="5"/>
  <c r="K238" i="5" s="1"/>
  <c r="L238" i="5" s="1"/>
  <c r="J298" i="5"/>
  <c r="K298" i="5" s="1"/>
  <c r="L298" i="5" s="1"/>
  <c r="J282" i="5"/>
  <c r="K282" i="5" s="1"/>
  <c r="L282" i="5" s="1"/>
  <c r="J327" i="5"/>
  <c r="K327" i="5" s="1"/>
  <c r="L327" i="5" s="1"/>
  <c r="J28" i="5"/>
  <c r="K28" i="5" s="1"/>
  <c r="L28" i="5" s="1"/>
  <c r="J125" i="5"/>
  <c r="K125" i="5" s="1"/>
  <c r="L125" i="5" s="1"/>
  <c r="J199" i="5"/>
  <c r="K199" i="5" s="1"/>
  <c r="L199" i="5" s="1"/>
  <c r="J175" i="5"/>
  <c r="K175" i="5" s="1"/>
  <c r="L175" i="5" s="1"/>
  <c r="J299" i="5"/>
  <c r="K299" i="5" s="1"/>
  <c r="L299" i="5" s="1"/>
  <c r="J281" i="5"/>
  <c r="K281" i="5" s="1"/>
  <c r="L281" i="5" s="1"/>
  <c r="J296" i="5"/>
  <c r="K296" i="5" s="1"/>
  <c r="L296" i="5" s="1"/>
  <c r="J40" i="5"/>
  <c r="K40" i="5" s="1"/>
  <c r="L40" i="5" s="1"/>
  <c r="J124" i="5"/>
  <c r="K124" i="5" s="1"/>
  <c r="L124" i="5" s="1"/>
  <c r="J108" i="5"/>
  <c r="K108" i="5" s="1"/>
  <c r="L108" i="5" s="1"/>
  <c r="J112" i="5"/>
  <c r="K112" i="5" s="1"/>
  <c r="L112" i="5" s="1"/>
  <c r="J120" i="5"/>
  <c r="K120" i="5" s="1"/>
  <c r="L120" i="5" s="1"/>
  <c r="J273" i="5"/>
  <c r="K273" i="5" s="1"/>
  <c r="L273" i="5" s="1"/>
  <c r="J318" i="5"/>
  <c r="K318" i="5" s="1"/>
  <c r="L318" i="5" s="1"/>
  <c r="J278" i="5"/>
  <c r="K278" i="5" s="1"/>
  <c r="L278" i="5" s="1"/>
  <c r="J185" i="5"/>
  <c r="K185" i="5" s="1"/>
  <c r="L185" i="5" s="1"/>
  <c r="J21" i="5"/>
  <c r="K21" i="5" s="1"/>
  <c r="L21" i="5" s="1"/>
  <c r="J174" i="5"/>
  <c r="K174" i="5" s="1"/>
  <c r="L174" i="5" s="1"/>
  <c r="J302" i="5"/>
  <c r="K302" i="5" s="1"/>
  <c r="L302" i="5" s="1"/>
  <c r="J195" i="5"/>
  <c r="K195" i="5" s="1"/>
  <c r="L195" i="5" s="1"/>
  <c r="J259" i="5"/>
  <c r="K259" i="5" s="1"/>
  <c r="L259" i="5" s="1"/>
  <c r="J294" i="5"/>
  <c r="K294" i="5" s="1"/>
  <c r="L294" i="5" s="1"/>
  <c r="J121" i="5"/>
  <c r="K121" i="5" s="1"/>
  <c r="L121" i="5" s="1"/>
  <c r="J225" i="5"/>
  <c r="K225" i="5" s="1"/>
  <c r="L225" i="5" s="1"/>
  <c r="J326" i="5"/>
  <c r="K326" i="5" s="1"/>
  <c r="L326" i="5" s="1"/>
  <c r="P15" i="4"/>
  <c r="J161" i="5"/>
  <c r="K161" i="5" s="1"/>
  <c r="L161" i="5" s="1"/>
  <c r="J101" i="5"/>
  <c r="K101" i="5" s="1"/>
  <c r="L101" i="5" s="1"/>
  <c r="J229" i="5"/>
  <c r="K229" i="5" s="1"/>
  <c r="L229" i="5" s="1"/>
  <c r="J226" i="5"/>
  <c r="K226" i="5" s="1"/>
  <c r="L226" i="5" s="1"/>
  <c r="AB152" i="4" l="1"/>
  <c r="AB588" i="4"/>
  <c r="AB620" i="4"/>
  <c r="AB914" i="4"/>
  <c r="AB116" i="4"/>
  <c r="AB470" i="4"/>
  <c r="AB640" i="4"/>
  <c r="AB1024" i="4"/>
  <c r="AB402" i="4"/>
  <c r="AB732" i="4"/>
  <c r="AB994" i="4"/>
  <c r="AB331" i="4"/>
  <c r="AB1009" i="4"/>
  <c r="AB1250" i="4"/>
  <c r="AB989" i="4"/>
  <c r="AB1986" i="4"/>
  <c r="AB1799" i="4"/>
  <c r="AB880" i="4"/>
  <c r="AB232" i="4"/>
  <c r="AB138" i="4"/>
  <c r="AB883" i="4"/>
  <c r="AB619" i="4"/>
  <c r="AB1609" i="4"/>
  <c r="AB2095" i="4"/>
  <c r="AB1043" i="4"/>
  <c r="AB1049" i="4"/>
  <c r="AB242" i="4"/>
  <c r="AB23" i="4"/>
  <c r="AB990" i="4"/>
  <c r="AB276" i="4"/>
  <c r="AB694" i="4"/>
  <c r="AB446" i="4"/>
  <c r="AB741" i="4"/>
  <c r="AB1327" i="4"/>
  <c r="AB294" i="4"/>
  <c r="AB494" i="4"/>
  <c r="AB950" i="4"/>
  <c r="AB1014" i="4"/>
  <c r="AB345" i="4"/>
  <c r="AB1263" i="4"/>
  <c r="AB2100" i="4"/>
  <c r="AB1082" i="4"/>
  <c r="AB1455" i="4"/>
  <c r="AB1764" i="4"/>
  <c r="AB927" i="4"/>
  <c r="AB1841" i="4"/>
  <c r="AB2001" i="4"/>
  <c r="AB1646" i="4"/>
  <c r="AB1958" i="4"/>
  <c r="AB486" i="4"/>
  <c r="AB1650" i="4"/>
  <c r="AB680" i="4"/>
  <c r="AB630" i="4"/>
  <c r="AB1617" i="4"/>
  <c r="AB720" i="4"/>
  <c r="AB816" i="4"/>
  <c r="AB1028" i="4"/>
  <c r="AB946" i="4"/>
  <c r="AB166" i="4"/>
  <c r="AB274" i="4"/>
  <c r="AB984" i="4"/>
  <c r="AB1367" i="4"/>
  <c r="AB1969" i="4"/>
  <c r="AB225" i="4"/>
  <c r="AB289" i="4"/>
  <c r="AB1003" i="4"/>
  <c r="AB1362" i="4"/>
  <c r="AB1849" i="4"/>
  <c r="AB1472" i="4"/>
  <c r="AB983" i="4"/>
  <c r="AB931" i="4"/>
  <c r="AB530" i="4"/>
  <c r="AB830" i="4"/>
  <c r="AB1402" i="4"/>
  <c r="AB351" i="4"/>
  <c r="AB379" i="4"/>
  <c r="AB1749" i="4"/>
  <c r="AB1107" i="4"/>
  <c r="AB1487" i="4"/>
  <c r="AB2013" i="4"/>
  <c r="AB1048" i="4"/>
  <c r="AB1176" i="4"/>
  <c r="AB1448" i="4"/>
  <c r="AB1608" i="4"/>
  <c r="AB1755" i="4"/>
  <c r="AB839" i="4"/>
  <c r="AB999" i="4"/>
  <c r="AB1438" i="4"/>
  <c r="AB552" i="4"/>
  <c r="AB1410" i="4"/>
  <c r="AB559" i="4"/>
  <c r="AB595" i="4"/>
  <c r="AB2012" i="4"/>
  <c r="AB473" i="4"/>
  <c r="AB1561" i="4"/>
  <c r="AB1145" i="4"/>
  <c r="AB1954" i="4"/>
  <c r="AB1339" i="4"/>
  <c r="AB1595" i="4"/>
  <c r="AB1879" i="4"/>
  <c r="AB362" i="4"/>
  <c r="AB1466" i="4"/>
  <c r="AB1578" i="4"/>
  <c r="AB1243" i="4"/>
  <c r="AB348" i="4"/>
  <c r="AB1046" i="4"/>
  <c r="AB1525" i="4"/>
  <c r="AB203" i="4"/>
  <c r="AB721" i="4"/>
  <c r="AB1041" i="4"/>
  <c r="AB1481" i="4"/>
  <c r="AB765" i="4"/>
  <c r="AB114" i="4"/>
  <c r="AB869" i="4"/>
  <c r="AB1279" i="4"/>
  <c r="AB1081" i="4"/>
  <c r="AB1869" i="4"/>
  <c r="AB879" i="4"/>
  <c r="AB1616" i="4"/>
  <c r="AB1911" i="4"/>
  <c r="AB1163" i="4"/>
  <c r="AB290" i="4"/>
  <c r="AB1230" i="4"/>
  <c r="AB665" i="4"/>
  <c r="AB857" i="4"/>
  <c r="AB146" i="4"/>
  <c r="AB501" i="4"/>
  <c r="AB1257" i="4"/>
  <c r="AB1135" i="4"/>
  <c r="AB1301" i="4"/>
  <c r="AB1632" i="4"/>
  <c r="AB1480" i="4"/>
  <c r="AB1811" i="4"/>
  <c r="AB1719" i="4"/>
  <c r="AB38" i="4"/>
  <c r="AB158" i="4"/>
  <c r="AB216" i="4"/>
  <c r="AB354" i="4"/>
  <c r="AH354" i="4" s="1"/>
  <c r="AB482" i="4"/>
  <c r="AB1078" i="4"/>
  <c r="AB1206" i="4"/>
  <c r="AB46" i="4"/>
  <c r="AH46" i="4" s="1"/>
  <c r="AB96" i="4"/>
  <c r="AB260" i="4"/>
  <c r="AB778" i="4"/>
  <c r="AB1278" i="4"/>
  <c r="AH1278" i="4" s="1"/>
  <c r="AB48" i="4"/>
  <c r="AB610" i="4"/>
  <c r="AB706" i="4"/>
  <c r="AB1004" i="4"/>
  <c r="AG1004" i="4" s="1"/>
  <c r="AB1469" i="4"/>
  <c r="AB113" i="4"/>
  <c r="AB1019" i="4"/>
  <c r="AB1266" i="4"/>
  <c r="AG1266" i="4" s="1"/>
  <c r="AB1394" i="4"/>
  <c r="AB1628" i="4"/>
  <c r="AB1733" i="4"/>
  <c r="AB29" i="4"/>
  <c r="AH29" i="4" s="1"/>
  <c r="AB189" i="4"/>
  <c r="AB285" i="4"/>
  <c r="AB739" i="4"/>
  <c r="AB797" i="4"/>
  <c r="AH797" i="4" s="1"/>
  <c r="AB925" i="4"/>
  <c r="AB1021" i="4"/>
  <c r="AB1225" i="4"/>
  <c r="AB1872" i="4"/>
  <c r="AH1872" i="4" s="1"/>
  <c r="AB2040" i="4"/>
  <c r="AB137" i="4"/>
  <c r="AB525" i="4"/>
  <c r="AB585" i="4"/>
  <c r="AG585" i="4" s="1"/>
  <c r="AB1149" i="4"/>
  <c r="AB336" i="4"/>
  <c r="AB774" i="4"/>
  <c r="AB838" i="4"/>
  <c r="AH838" i="4" s="1"/>
  <c r="AB870" i="4"/>
  <c r="AB1418" i="4"/>
  <c r="AB1564" i="4"/>
  <c r="AB143" i="4"/>
  <c r="AC143" i="4" s="1"/>
  <c r="AB271" i="4"/>
  <c r="AB361" i="4"/>
  <c r="AB419" i="4"/>
  <c r="AB1297" i="4"/>
  <c r="AH1297" i="4" s="1"/>
  <c r="AB1613" i="4"/>
  <c r="AB1063" i="4"/>
  <c r="AB1937" i="4"/>
  <c r="AB1248" i="4"/>
  <c r="AH1248" i="4" s="1"/>
  <c r="AB1497" i="4"/>
  <c r="AB1994" i="4"/>
  <c r="AB2054" i="4"/>
  <c r="AB1660" i="4"/>
  <c r="AH1660" i="4" s="1"/>
  <c r="AB1189" i="4"/>
  <c r="AB1317" i="4"/>
  <c r="AB1363" i="4"/>
  <c r="AB1669" i="4"/>
  <c r="AG1669" i="4" s="1"/>
  <c r="AB1618" i="4"/>
  <c r="AB1076" i="4"/>
  <c r="AB1160" i="4"/>
  <c r="AB2066" i="4"/>
  <c r="AC2066" i="4" s="1"/>
  <c r="AB1403" i="4"/>
  <c r="AB1633" i="4"/>
  <c r="AB2067" i="4"/>
  <c r="AB2015" i="4"/>
  <c r="AG2015" i="4" s="1"/>
  <c r="AB1715" i="4"/>
  <c r="AB1923" i="4"/>
  <c r="AB1971" i="4"/>
  <c r="AB281" i="4"/>
  <c r="AG281" i="4" s="1"/>
  <c r="AB666" i="4"/>
  <c r="AB572" i="4"/>
  <c r="AB767" i="4"/>
  <c r="AB1598" i="4"/>
  <c r="AG1598" i="4" s="1"/>
  <c r="AB120" i="4"/>
  <c r="AB1198" i="4"/>
  <c r="AB34" i="4"/>
  <c r="AB968" i="4"/>
  <c r="AC968" i="4" s="1"/>
  <c r="AB864" i="4"/>
  <c r="AB906" i="4"/>
  <c r="AB150" i="4"/>
  <c r="AB642" i="4"/>
  <c r="AG642" i="4" s="1"/>
  <c r="AB738" i="4"/>
  <c r="AB373" i="4"/>
  <c r="AB1309" i="4"/>
  <c r="AB2073" i="4"/>
  <c r="AG2073" i="4" s="1"/>
  <c r="AB157" i="4"/>
  <c r="AB445" i="4"/>
  <c r="AB1808" i="4"/>
  <c r="AB73" i="4"/>
  <c r="AG73" i="4" s="1"/>
  <c r="AB777" i="4"/>
  <c r="AB2096" i="4"/>
  <c r="AB239" i="4"/>
  <c r="AB901" i="4"/>
  <c r="AH901" i="4" s="1"/>
  <c r="AB1029" i="4"/>
  <c r="AB1553" i="4"/>
  <c r="AB1319" i="4"/>
  <c r="AB1861" i="4"/>
  <c r="AG1861" i="4" s="1"/>
  <c r="AB2097" i="4"/>
  <c r="AB1085" i="4"/>
  <c r="AB1447" i="4"/>
  <c r="AB1565" i="4"/>
  <c r="AH1565" i="4" s="1"/>
  <c r="AB1834" i="4"/>
  <c r="AB2038" i="4"/>
  <c r="AB1204" i="4"/>
  <c r="AB1244" i="4"/>
  <c r="AC1244" i="4" s="1"/>
  <c r="AB1930" i="4"/>
  <c r="AB1672" i="4"/>
  <c r="AB1839" i="4"/>
  <c r="AB1871" i="4"/>
  <c r="AC1871" i="4" s="1"/>
  <c r="AB1951" i="4"/>
  <c r="AB1831" i="4"/>
  <c r="AB769" i="4"/>
  <c r="AB2000" i="4"/>
  <c r="AG2000" i="4" s="1"/>
  <c r="AB1924" i="4"/>
  <c r="AB1303" i="4"/>
  <c r="AB1659" i="4"/>
  <c r="AB2051" i="4"/>
  <c r="AH2051" i="4" s="1"/>
  <c r="AB2075" i="4"/>
  <c r="AB1483" i="4"/>
  <c r="AB1695" i="4"/>
  <c r="AC1695" i="4" s="1"/>
  <c r="AB836" i="4"/>
  <c r="AB94" i="4"/>
  <c r="AB562" i="4"/>
  <c r="AB192" i="4"/>
  <c r="AH192" i="4" s="1"/>
  <c r="AB948" i="4"/>
  <c r="AB145" i="4"/>
  <c r="AB923" i="4"/>
  <c r="AB381" i="4"/>
  <c r="AH381" i="4" s="1"/>
  <c r="AB861" i="4"/>
  <c r="AB1599" i="4"/>
  <c r="AB649" i="4"/>
  <c r="AB186" i="4"/>
  <c r="AG186" i="4" s="1"/>
  <c r="AB451" i="4"/>
  <c r="AB1471" i="4"/>
  <c r="AB1223" i="4"/>
  <c r="AB1235" i="4"/>
  <c r="AH1235" i="4" s="1"/>
  <c r="AB1688" i="4"/>
  <c r="AB1288" i="4"/>
  <c r="AB1372" i="4"/>
  <c r="AB230" i="4"/>
  <c r="AH230" i="4" s="1"/>
  <c r="AB1102" i="4"/>
  <c r="AB40" i="4"/>
  <c r="AB382" i="4"/>
  <c r="AB930" i="4"/>
  <c r="AG930" i="4" s="1"/>
  <c r="AB1788" i="4"/>
  <c r="AB833" i="4"/>
  <c r="AB591" i="4"/>
  <c r="AB262" i="4"/>
  <c r="AG262" i="4" s="1"/>
  <c r="AB942" i="4"/>
  <c r="AB21" i="4"/>
  <c r="AB1961" i="4"/>
  <c r="AB1251" i="4"/>
  <c r="AC1251" i="4" s="1"/>
  <c r="AB1295" i="4"/>
  <c r="AB1115" i="4"/>
  <c r="AB1789" i="4"/>
  <c r="AB2062" i="4"/>
  <c r="AG2062" i="4" s="1"/>
  <c r="AB1068" i="4"/>
  <c r="AG1068" i="4" s="1"/>
  <c r="AB1490" i="4"/>
  <c r="AB1683" i="4"/>
  <c r="AB1568" i="4"/>
  <c r="AG1568" i="4" s="1"/>
  <c r="AB1742" i="4"/>
  <c r="AB1899" i="4"/>
  <c r="AB1291" i="4"/>
  <c r="AB188" i="4"/>
  <c r="AH188" i="4" s="1"/>
  <c r="AB332" i="4"/>
  <c r="AB182" i="4"/>
  <c r="AB376" i="4"/>
  <c r="AH376" i="4" s="1"/>
  <c r="AB578" i="4"/>
  <c r="AH578" i="4" s="1"/>
  <c r="AB341" i="4"/>
  <c r="AB567" i="4"/>
  <c r="AB1047" i="4"/>
  <c r="AG1047" i="4" s="1"/>
  <c r="AB61" i="4"/>
  <c r="AC61" i="4" s="1"/>
  <c r="AB253" i="4"/>
  <c r="AB353" i="4"/>
  <c r="AB1940" i="4"/>
  <c r="AG1940" i="4" s="1"/>
  <c r="AB134" i="4"/>
  <c r="AH134" i="4" s="1"/>
  <c r="AB442" i="4"/>
  <c r="AB806" i="4"/>
  <c r="AB126" i="4"/>
  <c r="AC126" i="4" s="1"/>
  <c r="AB328" i="4"/>
  <c r="AH328" i="4" s="1"/>
  <c r="AB460" i="4"/>
  <c r="AB670" i="4"/>
  <c r="AB932" i="4"/>
  <c r="AG932" i="4" s="1"/>
  <c r="AB976" i="4"/>
  <c r="AH976" i="4" s="1"/>
  <c r="AB420" i="4"/>
  <c r="AC420" i="4" s="1"/>
  <c r="AB568" i="4"/>
  <c r="AB632" i="4"/>
  <c r="AH632" i="4" s="1"/>
  <c r="AB808" i="4"/>
  <c r="AH808" i="4" s="1"/>
  <c r="AB892" i="4"/>
  <c r="AB52" i="4"/>
  <c r="AB338" i="4"/>
  <c r="AG338" i="4" s="1"/>
  <c r="AB484" i="4"/>
  <c r="AH484" i="4" s="1"/>
  <c r="AB788" i="4"/>
  <c r="AB916" i="4"/>
  <c r="AB1062" i="4"/>
  <c r="AB164" i="4"/>
  <c r="AH164" i="4" s="1"/>
  <c r="AB358" i="4"/>
  <c r="AC358" i="4" s="1"/>
  <c r="AB584" i="4"/>
  <c r="AB616" i="4"/>
  <c r="AB1016" i="4"/>
  <c r="AG1016" i="4" s="1"/>
  <c r="AB454" i="4"/>
  <c r="AB794" i="4"/>
  <c r="AB1010" i="4"/>
  <c r="AC1010" i="4" s="1"/>
  <c r="AB298" i="4"/>
  <c r="AC298" i="4" s="1"/>
  <c r="AB590" i="4"/>
  <c r="AB208" i="4"/>
  <c r="AB464" i="4"/>
  <c r="AB503" i="4"/>
  <c r="AG503" i="4" s="1"/>
  <c r="AB1708" i="4"/>
  <c r="AB221" i="4"/>
  <c r="AB1984" i="4"/>
  <c r="AB399" i="4"/>
  <c r="AC399" i="4" s="1"/>
  <c r="AB1034" i="4"/>
  <c r="AB1896" i="4"/>
  <c r="AB79" i="4"/>
  <c r="AH79" i="4" s="1"/>
  <c r="AB613" i="4"/>
  <c r="AC613" i="4" s="1"/>
  <c r="AB677" i="4"/>
  <c r="AB805" i="4"/>
  <c r="AB1129" i="4"/>
  <c r="AB1441" i="4"/>
  <c r="AG1441" i="4" s="1"/>
  <c r="AB1077" i="4"/>
  <c r="AC1077" i="4" s="1"/>
  <c r="AB1228" i="4"/>
  <c r="AB1272" i="4"/>
  <c r="AH1272" i="4" s="1"/>
  <c r="AB1511" i="4"/>
  <c r="AC1511" i="4" s="1"/>
  <c r="AB1638" i="4"/>
  <c r="AH1638" i="4" s="1"/>
  <c r="AB2071" i="4"/>
  <c r="AB1686" i="4"/>
  <c r="AB384" i="4"/>
  <c r="AG384" i="4" s="1"/>
  <c r="AB858" i="4"/>
  <c r="AB1056" i="4"/>
  <c r="AB50" i="4"/>
  <c r="AB204" i="4"/>
  <c r="AC204" i="4" s="1"/>
  <c r="AB342" i="4"/>
  <c r="AB380" i="4"/>
  <c r="AB582" i="4"/>
  <c r="AC582" i="4" s="1"/>
  <c r="AB722" i="4"/>
  <c r="AG722" i="4" s="1"/>
  <c r="AB818" i="4"/>
  <c r="AB904" i="4"/>
  <c r="AB1398" i="4"/>
  <c r="AC1398" i="4" s="1"/>
  <c r="AB234" i="4"/>
  <c r="AH234" i="4" s="1"/>
  <c r="AB400" i="4"/>
  <c r="AH400" i="4" s="1"/>
  <c r="AB622" i="4"/>
  <c r="AB970" i="4"/>
  <c r="AH970" i="4" s="1"/>
  <c r="AB532" i="4"/>
  <c r="AC532" i="4" s="1"/>
  <c r="AB566" i="4"/>
  <c r="AB770" i="4"/>
  <c r="AB940" i="4"/>
  <c r="AG940" i="4" s="1"/>
  <c r="AB1094" i="4"/>
  <c r="AG1094" i="4" s="1"/>
  <c r="AB1222" i="4"/>
  <c r="AB1425" i="4"/>
  <c r="AB1489" i="4"/>
  <c r="AG1489" i="4" s="1"/>
  <c r="AB1925" i="4"/>
  <c r="AC1925" i="4" s="1"/>
  <c r="AB1864" i="4"/>
  <c r="AG1864" i="4" s="1"/>
  <c r="AB187" i="4"/>
  <c r="AB219" i="4"/>
  <c r="AB315" i="4"/>
  <c r="AH315" i="4" s="1"/>
  <c r="AB453" i="4"/>
  <c r="AB961" i="4"/>
  <c r="AB1025" i="4"/>
  <c r="AB1383" i="4"/>
  <c r="AC1383" i="4" s="1"/>
  <c r="AB1431" i="4"/>
  <c r="AB1805" i="4"/>
  <c r="AB2109" i="4"/>
  <c r="AH2109" i="4" s="1"/>
  <c r="AB103" i="4"/>
  <c r="AC103" i="4" s="1"/>
  <c r="AB199" i="4"/>
  <c r="AG199" i="4" s="1"/>
  <c r="AB295" i="4"/>
  <c r="AB359" i="4"/>
  <c r="AH359" i="4" s="1"/>
  <c r="AB407" i="4"/>
  <c r="AC407" i="4" s="1"/>
  <c r="AB483" i="4"/>
  <c r="AC483" i="4" s="1"/>
  <c r="AB547" i="4"/>
  <c r="AB775" i="4"/>
  <c r="AH775" i="4" s="1"/>
  <c r="AB935" i="4"/>
  <c r="AC935" i="4" s="1"/>
  <c r="AB1037" i="4"/>
  <c r="AH1037" i="4" s="1"/>
  <c r="AB1357" i="4"/>
  <c r="AB1519" i="4"/>
  <c r="AB51" i="4"/>
  <c r="AC51" i="4" s="1"/>
  <c r="AB83" i="4"/>
  <c r="AB179" i="4"/>
  <c r="AB243" i="4"/>
  <c r="AH243" i="4" s="1"/>
  <c r="AB275" i="4"/>
  <c r="AC275" i="4" s="1"/>
  <c r="AB377" i="4"/>
  <c r="AB687" i="4"/>
  <c r="AB719" i="4"/>
  <c r="AG719" i="4" s="1"/>
  <c r="AB1213" i="4"/>
  <c r="AH1213" i="4" s="1"/>
  <c r="AB54" i="4"/>
  <c r="AG54" i="4" s="1"/>
  <c r="AB586" i="4"/>
  <c r="AB650" i="4"/>
  <c r="AB684" i="4"/>
  <c r="AH684" i="4" s="1"/>
  <c r="AB750" i="4"/>
  <c r="AB1006" i="4"/>
  <c r="AB1050" i="4"/>
  <c r="AG1050" i="4" s="1"/>
  <c r="AB1306" i="4"/>
  <c r="AC1306" i="4" s="1"/>
  <c r="AB1692" i="4"/>
  <c r="AB1740" i="4"/>
  <c r="AB2052" i="4"/>
  <c r="AB181" i="4"/>
  <c r="AC181" i="4" s="1"/>
  <c r="AB309" i="4"/>
  <c r="AB815" i="4"/>
  <c r="AB1517" i="4"/>
  <c r="AG1517" i="4" s="1"/>
  <c r="AB1133" i="4"/>
  <c r="AG1133" i="4" s="1"/>
  <c r="AB1197" i="4"/>
  <c r="AB1261" i="4"/>
  <c r="AB1395" i="4"/>
  <c r="AB1877" i="4"/>
  <c r="AG1877" i="4" s="1"/>
  <c r="AB1059" i="4"/>
  <c r="AC1059" i="4" s="1"/>
  <c r="AB1335" i="4"/>
  <c r="AB1619" i="4"/>
  <c r="AH1619" i="4" s="1"/>
  <c r="AB1136" i="4"/>
  <c r="AC1136" i="4" s="1"/>
  <c r="AB1247" i="4"/>
  <c r="AB1873" i="4"/>
  <c r="AB1588" i="4"/>
  <c r="AG1588" i="4" s="1"/>
  <c r="AB1030" i="4"/>
  <c r="AG1030" i="4" s="1"/>
  <c r="AB1196" i="4"/>
  <c r="AB1284" i="4"/>
  <c r="AB1452" i="4"/>
  <c r="AC1452" i="4" s="1"/>
  <c r="AB1528" i="4"/>
  <c r="AG1528" i="4" s="1"/>
  <c r="AB1600" i="4"/>
  <c r="AB1922" i="4"/>
  <c r="AB1990" i="4"/>
  <c r="AG1990" i="4" s="1"/>
  <c r="AB2058" i="4"/>
  <c r="AC2058" i="4" s="1"/>
  <c r="AB1340" i="4"/>
  <c r="AB1602" i="4"/>
  <c r="AB1612" i="4"/>
  <c r="AH1612" i="4" s="1"/>
  <c r="AB1451" i="4"/>
  <c r="AH1451" i="4" s="1"/>
  <c r="AB1675" i="4"/>
  <c r="AG1675" i="4" s="1"/>
  <c r="AB1571" i="4"/>
  <c r="AB2063" i="4"/>
  <c r="AH2063" i="4" s="1"/>
  <c r="AB2047" i="4"/>
  <c r="AH2047" i="4" s="1"/>
  <c r="AB1875" i="4"/>
  <c r="AH1875" i="4" s="1"/>
  <c r="AB1867" i="4"/>
  <c r="AB1775" i="4"/>
  <c r="AH1775" i="4" s="1"/>
  <c r="AB1574" i="4"/>
  <c r="AH1574" i="4" s="1"/>
  <c r="AB1445" i="4"/>
  <c r="AH1445" i="4" s="1"/>
  <c r="AB1615" i="4"/>
  <c r="AB33" i="4"/>
  <c r="AB97" i="4"/>
  <c r="AC97" i="4" s="1"/>
  <c r="AB193" i="4"/>
  <c r="AG193" i="4" s="1"/>
  <c r="AB257" i="4"/>
  <c r="AB405" i="4"/>
  <c r="AG405" i="4" s="1"/>
  <c r="AB615" i="4"/>
  <c r="AG615" i="4" s="1"/>
  <c r="AB1234" i="4"/>
  <c r="AB1389" i="4"/>
  <c r="AB1800" i="4"/>
  <c r="AG1800" i="4" s="1"/>
  <c r="AB2004" i="4"/>
  <c r="AH2004" i="4" s="1"/>
  <c r="AB173" i="4"/>
  <c r="AB205" i="4"/>
  <c r="AB337" i="4"/>
  <c r="AH337" i="4" s="1"/>
  <c r="AB369" i="4"/>
  <c r="AH369" i="4" s="1"/>
  <c r="AB433" i="4"/>
  <c r="AH433" i="4" s="1"/>
  <c r="AB749" i="4"/>
  <c r="AB1343" i="4"/>
  <c r="AH1343" i="4" s="1"/>
  <c r="AB1757" i="4"/>
  <c r="AG1757" i="4" s="1"/>
  <c r="AB2005" i="4"/>
  <c r="AC2005" i="4" s="1"/>
  <c r="AB1900" i="4"/>
  <c r="AB1964" i="4"/>
  <c r="AG1964" i="4" s="1"/>
  <c r="AB217" i="4"/>
  <c r="AG217" i="4" s="1"/>
  <c r="AB447" i="4"/>
  <c r="AC447" i="4" s="1"/>
  <c r="AB601" i="4"/>
  <c r="AB633" i="4"/>
  <c r="AH633" i="4" s="1"/>
  <c r="AB889" i="4"/>
  <c r="AH889" i="4" s="1"/>
  <c r="AB953" i="4"/>
  <c r="AB324" i="4"/>
  <c r="AB492" i="4"/>
  <c r="AG492" i="4" s="1"/>
  <c r="AB596" i="4"/>
  <c r="AC596" i="4" s="1"/>
  <c r="AB760" i="4"/>
  <c r="AB790" i="4"/>
  <c r="AB822" i="4"/>
  <c r="AC822" i="4" s="1"/>
  <c r="AB918" i="4"/>
  <c r="AG918" i="4" s="1"/>
  <c r="AB1066" i="4"/>
  <c r="AC1066" i="4" s="1"/>
  <c r="AB1322" i="4"/>
  <c r="AB1440" i="4"/>
  <c r="AH1440" i="4" s="1"/>
  <c r="AB127" i="4"/>
  <c r="AC127" i="4" s="1"/>
  <c r="AB255" i="4"/>
  <c r="AB435" i="4"/>
  <c r="AB565" i="4"/>
  <c r="AG565" i="4" s="1"/>
  <c r="AB661" i="4"/>
  <c r="AG661" i="4" s="1"/>
  <c r="AB789" i="4"/>
  <c r="AB853" i="4"/>
  <c r="AB981" i="4"/>
  <c r="AG981" i="4" s="1"/>
  <c r="AB1977" i="4"/>
  <c r="AH1977" i="4" s="1"/>
  <c r="AB1079" i="4"/>
  <c r="AB1111" i="4"/>
  <c r="AB1241" i="4"/>
  <c r="AG1241" i="4" s="1"/>
  <c r="AB1333" i="4"/>
  <c r="AG1333" i="4" s="1"/>
  <c r="AB1641" i="4"/>
  <c r="AB1729" i="4"/>
  <c r="AB1989" i="4"/>
  <c r="AH1989" i="4" s="1"/>
  <c r="AB1543" i="4"/>
  <c r="AH1543" i="4" s="1"/>
  <c r="AB1901" i="4"/>
  <c r="AC1901" i="4" s="1"/>
  <c r="AB2082" i="4"/>
  <c r="AB1264" i="4"/>
  <c r="AH1264" i="4" s="1"/>
  <c r="AB1299" i="4"/>
  <c r="AG1299" i="4" s="1"/>
  <c r="AB1721" i="4"/>
  <c r="AH1721" i="4" s="1"/>
  <c r="AB1889" i="4"/>
  <c r="AB1124" i="4"/>
  <c r="AH1124" i="4" s="1"/>
  <c r="AB1380" i="4"/>
  <c r="AC1380" i="4" s="1"/>
  <c r="AB550" i="4"/>
  <c r="AH550" i="4" s="1"/>
  <c r="AB1798" i="4"/>
  <c r="AB1866" i="4"/>
  <c r="AG1866" i="4" s="1"/>
  <c r="AB1938" i="4"/>
  <c r="AH1938" i="4" s="1"/>
  <c r="AB1496" i="4"/>
  <c r="AC1496" i="4" s="1"/>
  <c r="AB1758" i="4"/>
  <c r="AB1894" i="4"/>
  <c r="AG1894" i="4" s="1"/>
  <c r="AB1966" i="4"/>
  <c r="AG1966" i="4" s="1"/>
  <c r="AB1699" i="4"/>
  <c r="AB1521" i="4"/>
  <c r="AB1706" i="4"/>
  <c r="AC1706" i="4" s="1"/>
  <c r="AB1823" i="4"/>
  <c r="AC1823" i="4" s="1"/>
  <c r="AB1494" i="4"/>
  <c r="AB1959" i="4"/>
  <c r="AB1558" i="4"/>
  <c r="AB1088" i="4"/>
  <c r="AC1088" i="4" s="1"/>
  <c r="AB1190" i="4"/>
  <c r="AB1620" i="4"/>
  <c r="AB148" i="4"/>
  <c r="AB900" i="4"/>
  <c r="AH900" i="4" s="1"/>
  <c r="AB162" i="4"/>
  <c r="AB284" i="4"/>
  <c r="AB308" i="4"/>
  <c r="AG308" i="4" s="1"/>
  <c r="AB428" i="4"/>
  <c r="AH428" i="4" s="1"/>
  <c r="AB456" i="4"/>
  <c r="AB1214" i="4"/>
  <c r="AB1470" i="4"/>
  <c r="AG1470" i="4" s="1"/>
  <c r="AB282" i="4"/>
  <c r="AH282" i="4" s="1"/>
  <c r="AB129" i="4"/>
  <c r="AB647" i="4"/>
  <c r="AB1928" i="4"/>
  <c r="AB786" i="4"/>
  <c r="AC786" i="4" s="1"/>
  <c r="AB1118" i="4"/>
  <c r="AH1118" i="4" s="1"/>
  <c r="AB689" i="4"/>
  <c r="AB343" i="4"/>
  <c r="AH343" i="4" s="1"/>
  <c r="AB131" i="4"/>
  <c r="AG131" i="4" s="1"/>
  <c r="AB926" i="4"/>
  <c r="AC926" i="4" s="1"/>
  <c r="AB1589" i="4"/>
  <c r="AB2042" i="4"/>
  <c r="AB1506" i="4"/>
  <c r="AH1506" i="4" s="1"/>
  <c r="AB1530" i="4"/>
  <c r="AB644" i="4"/>
  <c r="AB965" i="4"/>
  <c r="AG965" i="4" s="1"/>
  <c r="AB1532" i="4"/>
  <c r="AH1532" i="4" s="1"/>
  <c r="AB366" i="4"/>
  <c r="AB426" i="4"/>
  <c r="AH426" i="4" s="1"/>
  <c r="AB488" i="4"/>
  <c r="AB238" i="4"/>
  <c r="AB528" i="4"/>
  <c r="AB1020" i="4"/>
  <c r="AB1310" i="4"/>
  <c r="AC1310" i="4" s="1"/>
  <c r="AB526" i="4"/>
  <c r="AB972" i="4"/>
  <c r="AB2064" i="4"/>
  <c r="AB155" i="4"/>
  <c r="AG155" i="4" s="1"/>
  <c r="AB705" i="4"/>
  <c r="AB897" i="4"/>
  <c r="AC897" i="4" s="1"/>
  <c r="AB1218" i="4"/>
  <c r="AG1218" i="4" s="1"/>
  <c r="AB1381" i="4"/>
  <c r="AB2044" i="4"/>
  <c r="AB589" i="4"/>
  <c r="AH589" i="4" s="1"/>
  <c r="AB653" i="4"/>
  <c r="AG653" i="4" s="1"/>
  <c r="AB871" i="4"/>
  <c r="AC871" i="4" s="1"/>
  <c r="AB1161" i="4"/>
  <c r="AB2089" i="4"/>
  <c r="AB409" i="4"/>
  <c r="AB787" i="4"/>
  <c r="AB819" i="4"/>
  <c r="AB170" i="4"/>
  <c r="AB200" i="4"/>
  <c r="AB514" i="4"/>
  <c r="AC514" i="4" s="1"/>
  <c r="AB910" i="4"/>
  <c r="AB1242" i="4"/>
  <c r="AG1242" i="4" s="1"/>
  <c r="AB117" i="4"/>
  <c r="AC117" i="4" s="1"/>
  <c r="AB245" i="4"/>
  <c r="AC245" i="4" s="1"/>
  <c r="AB335" i="4"/>
  <c r="AG335" i="4" s="1"/>
  <c r="AB1233" i="4"/>
  <c r="AB1655" i="4"/>
  <c r="AC1655" i="4" s="1"/>
  <c r="AB1105" i="4"/>
  <c r="AH1105" i="4" s="1"/>
  <c r="AB1535" i="4"/>
  <c r="AB1705" i="4"/>
  <c r="AB2045" i="4"/>
  <c r="AG2045" i="4" s="1"/>
  <c r="AB1123" i="4"/>
  <c r="AG1123" i="4" s="1"/>
  <c r="AB1713" i="4"/>
  <c r="AH1713" i="4" s="1"/>
  <c r="AB2049" i="4"/>
  <c r="AC2049" i="4" s="1"/>
  <c r="AB1890" i="4"/>
  <c r="AG1890" i="4" s="1"/>
  <c r="AB1203" i="4"/>
  <c r="AG1203" i="4" s="1"/>
  <c r="AB1475" i="4"/>
  <c r="AC1475" i="4" s="1"/>
  <c r="AB1240" i="4"/>
  <c r="AH1240" i="4" s="1"/>
  <c r="AB1570" i="4"/>
  <c r="AG1570" i="4" s="1"/>
  <c r="AB1508" i="4"/>
  <c r="AG1508" i="4" s="1"/>
  <c r="AB1128" i="4"/>
  <c r="AB1384" i="4"/>
  <c r="AB1468" i="4"/>
  <c r="AG1468" i="4" s="1"/>
  <c r="AB1630" i="4"/>
  <c r="AC1630" i="4" s="1"/>
  <c r="AB2011" i="4"/>
  <c r="AH2011" i="4" s="1"/>
  <c r="AB1943" i="4"/>
  <c r="AC1943" i="4" s="1"/>
  <c r="AB2003" i="4"/>
  <c r="AG2003" i="4" s="1"/>
  <c r="AB80" i="4"/>
  <c r="AH80" i="4" s="1"/>
  <c r="AB236" i="4"/>
  <c r="AH236" i="4" s="1"/>
  <c r="AB334" i="4"/>
  <c r="AB676" i="4"/>
  <c r="AB1262" i="4"/>
  <c r="AB860" i="4"/>
  <c r="AG860" i="4" s="1"/>
  <c r="AB108" i="4"/>
  <c r="AB710" i="4"/>
  <c r="AB928" i="4"/>
  <c r="AH928" i="4" s="1"/>
  <c r="AB856" i="4"/>
  <c r="AB811" i="4"/>
  <c r="AB45" i="4"/>
  <c r="AB109" i="4"/>
  <c r="AB1520" i="4"/>
  <c r="AB57" i="4"/>
  <c r="AH57" i="4" s="1"/>
  <c r="AB249" i="4"/>
  <c r="AB124" i="4"/>
  <c r="AB352" i="4"/>
  <c r="AB1258" i="4"/>
  <c r="AB1168" i="4"/>
  <c r="AB1215" i="4"/>
  <c r="AH1215" i="4" s="1"/>
  <c r="AB1253" i="4"/>
  <c r="AG1253" i="4" s="1"/>
  <c r="AB1778" i="4"/>
  <c r="AG1778" i="4" s="1"/>
  <c r="AB1328" i="4"/>
  <c r="AC1328" i="4" s="1"/>
  <c r="AB1336" i="4"/>
  <c r="AB1498" i="4"/>
  <c r="AH1498" i="4" s="1"/>
  <c r="AB1096" i="4"/>
  <c r="AH1096" i="4" s="1"/>
  <c r="AB1308" i="4"/>
  <c r="AC1308" i="4" s="1"/>
  <c r="AB1668" i="4"/>
  <c r="AC1668" i="4" s="1"/>
  <c r="AB2030" i="4"/>
  <c r="AH2030" i="4" s="1"/>
  <c r="AB2059" i="4"/>
  <c r="AB2091" i="4"/>
  <c r="AH2091" i="4" s="1"/>
  <c r="AB1227" i="4"/>
  <c r="AB1419" i="4"/>
  <c r="AB56" i="4"/>
  <c r="AB106" i="4"/>
  <c r="AB270" i="4"/>
  <c r="AB128" i="4"/>
  <c r="AB1142" i="4"/>
  <c r="AB58" i="4"/>
  <c r="AB842" i="4"/>
  <c r="AG842" i="4" s="1"/>
  <c r="AB598" i="4"/>
  <c r="AB662" i="4"/>
  <c r="AG662" i="4" s="1"/>
  <c r="AB812" i="4"/>
  <c r="AB1382" i="4"/>
  <c r="AB1736" i="4"/>
  <c r="AG1736" i="4" s="1"/>
  <c r="AB459" i="4"/>
  <c r="AC459" i="4" s="1"/>
  <c r="AB557" i="4"/>
  <c r="AB779" i="4"/>
  <c r="AG779" i="4" s="1"/>
  <c r="AB939" i="4"/>
  <c r="AH939" i="4" s="1"/>
  <c r="AB301" i="4"/>
  <c r="AB691" i="4"/>
  <c r="AB723" i="4"/>
  <c r="AB1853" i="4"/>
  <c r="AB1832" i="4"/>
  <c r="AH1832" i="4" s="1"/>
  <c r="AB349" i="4"/>
  <c r="AG349" i="4" s="1"/>
  <c r="AB415" i="4"/>
  <c r="AG415" i="4" s="1"/>
  <c r="AB471" i="4"/>
  <c r="AH471" i="4" s="1"/>
  <c r="AB793" i="4"/>
  <c r="AB985" i="4"/>
  <c r="AB206" i="4"/>
  <c r="AC206" i="4" s="1"/>
  <c r="AB458" i="4"/>
  <c r="AH458" i="4" s="1"/>
  <c r="AB982" i="4"/>
  <c r="AB597" i="4"/>
  <c r="AB1557" i="4"/>
  <c r="AG1557" i="4" s="1"/>
  <c r="AB1069" i="4"/>
  <c r="AH1069" i="4" s="1"/>
  <c r="AB1786" i="4"/>
  <c r="AG1786" i="4" s="1"/>
  <c r="AB828" i="4"/>
  <c r="AG828" i="4" s="1"/>
  <c r="AB1941" i="4"/>
  <c r="AC1941" i="4" s="1"/>
  <c r="AB505" i="4"/>
  <c r="AG505" i="4" s="1"/>
  <c r="AB1929" i="4"/>
  <c r="AH1929" i="4" s="1"/>
  <c r="AB1274" i="4"/>
  <c r="AH1274" i="4" s="1"/>
  <c r="AB325" i="4"/>
  <c r="AB1527" i="4"/>
  <c r="AB1818" i="4"/>
  <c r="AB1910" i="4"/>
  <c r="AG1910" i="4" s="1"/>
  <c r="AA11" i="4"/>
  <c r="AA12" i="4"/>
  <c r="Z12" i="4"/>
  <c r="AB624" i="4"/>
  <c r="AG624" i="4" s="1"/>
  <c r="AB1358" i="4"/>
  <c r="AC1358" i="4" s="1"/>
  <c r="AB978" i="4"/>
  <c r="AG978" i="4" s="1"/>
  <c r="AB608" i="4"/>
  <c r="AB960" i="4"/>
  <c r="AB26" i="4"/>
  <c r="AH26" i="4" s="1"/>
  <c r="AB78" i="4"/>
  <c r="AG78" i="4" s="1"/>
  <c r="AB254" i="4"/>
  <c r="AB390" i="4"/>
  <c r="AB888" i="4"/>
  <c r="AG888" i="4" s="1"/>
  <c r="AB1992" i="4"/>
  <c r="AB59" i="4"/>
  <c r="AB553" i="4"/>
  <c r="AB641" i="4"/>
  <c r="AC641" i="4" s="1"/>
  <c r="AB801" i="4"/>
  <c r="AG801" i="4" s="1"/>
  <c r="AB1057" i="4"/>
  <c r="AB1515" i="4"/>
  <c r="AB1784" i="4"/>
  <c r="AB263" i="4"/>
  <c r="AH263" i="4" s="1"/>
  <c r="AB327" i="4"/>
  <c r="AB385" i="4"/>
  <c r="AC385" i="4" s="1"/>
  <c r="AB513" i="4"/>
  <c r="AB685" i="4"/>
  <c r="AB717" i="4"/>
  <c r="AH717" i="4" s="1"/>
  <c r="AB1408" i="4"/>
  <c r="AB1744" i="4"/>
  <c r="AH1744" i="4" s="1"/>
  <c r="AB563" i="4"/>
  <c r="AB118" i="4"/>
  <c r="AB782" i="4"/>
  <c r="AB846" i="4"/>
  <c r="AH846" i="4" s="1"/>
  <c r="AB1852" i="4"/>
  <c r="AC1852" i="4" s="1"/>
  <c r="AB487" i="4"/>
  <c r="AB975" i="4"/>
  <c r="AB1165" i="4"/>
  <c r="AC1165" i="4" s="1"/>
  <c r="AB1793" i="4"/>
  <c r="AC1793" i="4" s="1"/>
  <c r="AB1881" i="4"/>
  <c r="AB1830" i="4"/>
  <c r="AB1524" i="4"/>
  <c r="AH1524" i="4" s="1"/>
  <c r="AB1083" i="4"/>
  <c r="AB1369" i="4"/>
  <c r="AB1687" i="4"/>
  <c r="AH1687" i="4" s="1"/>
  <c r="AB1704" i="4"/>
  <c r="AB2002" i="4"/>
  <c r="AB1200" i="4"/>
  <c r="AB1212" i="4"/>
  <c r="AC1212" i="4" s="1"/>
  <c r="AB1300" i="4"/>
  <c r="AG1300" i="4" s="1"/>
  <c r="AB1428" i="4"/>
  <c r="AG1428" i="4" s="1"/>
  <c r="AB1522" i="4"/>
  <c r="AB1526" i="4"/>
  <c r="AC1526" i="4" s="1"/>
  <c r="AB1747" i="4"/>
  <c r="AC1747" i="4" s="1"/>
  <c r="AA8" i="4"/>
  <c r="AA10" i="4"/>
  <c r="AA14" i="4"/>
  <c r="AA9" i="4"/>
  <c r="Z9" i="4"/>
  <c r="AB68" i="4"/>
  <c r="AH68" i="4" s="1"/>
  <c r="AB320" i="4"/>
  <c r="AG320" i="4" s="1"/>
  <c r="AB740" i="4"/>
  <c r="AB1074" i="4"/>
  <c r="AC1074" i="4" s="1"/>
  <c r="AB522" i="4"/>
  <c r="AB626" i="4"/>
  <c r="AB654" i="4"/>
  <c r="AB698" i="4"/>
  <c r="AB340" i="4"/>
  <c r="AB410" i="4"/>
  <c r="AB962" i="4"/>
  <c r="AB1840" i="4"/>
  <c r="AC1840" i="4" s="1"/>
  <c r="AB1920" i="4"/>
  <c r="AB273" i="4"/>
  <c r="AG273" i="4" s="1"/>
  <c r="AB599" i="4"/>
  <c r="AB663" i="4"/>
  <c r="AB1458" i="4"/>
  <c r="AB1417" i="4"/>
  <c r="AB2088" i="4"/>
  <c r="AB675" i="4"/>
  <c r="AC675" i="4" s="1"/>
  <c r="AB555" i="4"/>
  <c r="AB713" i="4"/>
  <c r="AG713" i="4" s="1"/>
  <c r="AB82" i="4"/>
  <c r="AG82" i="4" s="1"/>
  <c r="AB474" i="4"/>
  <c r="AC474" i="4" s="1"/>
  <c r="AB1728" i="4"/>
  <c r="AB1844" i="4"/>
  <c r="AB175" i="4"/>
  <c r="AB207" i="4"/>
  <c r="AG207" i="4" s="1"/>
  <c r="AB387" i="4"/>
  <c r="AB933" i="4"/>
  <c r="AB1207" i="4"/>
  <c r="AB1191" i="4"/>
  <c r="AB1287" i="4"/>
  <c r="AB1769" i="4"/>
  <c r="AB1746" i="4"/>
  <c r="AB1484" i="4"/>
  <c r="AC1484" i="4" s="1"/>
  <c r="AB1902" i="4"/>
  <c r="AB1794" i="4"/>
  <c r="AB1211" i="4"/>
  <c r="AB1539" i="4"/>
  <c r="AG1539" i="4" s="1"/>
  <c r="AB1919" i="4"/>
  <c r="AC1919" i="4" s="1"/>
  <c r="AB1590" i="4"/>
  <c r="AH1590" i="4" s="1"/>
  <c r="AB2099" i="4"/>
  <c r="AG2099" i="4" s="1"/>
  <c r="AB1815" i="4"/>
  <c r="AH1815" i="4" s="1"/>
  <c r="AB1727" i="4"/>
  <c r="AG1727" i="4" s="1"/>
  <c r="AB1723" i="4"/>
  <c r="AA13" i="4"/>
  <c r="Y8" i="4"/>
  <c r="Z14" i="4"/>
  <c r="AB306" i="4"/>
  <c r="AC306" i="4" s="1"/>
  <c r="AB772" i="4"/>
  <c r="AB944" i="4"/>
  <c r="AG944" i="4" s="1"/>
  <c r="AB1134" i="4"/>
  <c r="AB510" i="4"/>
  <c r="AB1270" i="4"/>
  <c r="AC1270" i="4" s="1"/>
  <c r="AB84" i="4"/>
  <c r="AB504" i="4"/>
  <c r="AH504" i="4" s="1"/>
  <c r="AB800" i="4"/>
  <c r="AB884" i="4"/>
  <c r="AB32" i="4"/>
  <c r="AB310" i="4"/>
  <c r="AG310" i="4" s="1"/>
  <c r="AB432" i="4"/>
  <c r="AB728" i="4"/>
  <c r="AB898" i="4"/>
  <c r="AC898" i="4" s="1"/>
  <c r="AB1026" i="4"/>
  <c r="AC1026" i="4" s="1"/>
  <c r="AB1126" i="4"/>
  <c r="AG1126" i="4" s="1"/>
  <c r="AB1254" i="4"/>
  <c r="AH1254" i="4" s="1"/>
  <c r="AB1104" i="4"/>
  <c r="AB2020" i="4"/>
  <c r="AB65" i="4"/>
  <c r="AB161" i="4"/>
  <c r="AB679" i="4"/>
  <c r="AB971" i="4"/>
  <c r="AC971" i="4" s="1"/>
  <c r="AB1491" i="4"/>
  <c r="AC1491" i="4" s="1"/>
  <c r="AB1106" i="4"/>
  <c r="AB1653" i="4"/>
  <c r="AB1748" i="4"/>
  <c r="AB269" i="4"/>
  <c r="AB391" i="4"/>
  <c r="AG391" i="4" s="1"/>
  <c r="AB413" i="4"/>
  <c r="AB627" i="4"/>
  <c r="AB781" i="4"/>
  <c r="AC781" i="4" s="1"/>
  <c r="AB813" i="4"/>
  <c r="AH813" i="4" s="1"/>
  <c r="AB909" i="4"/>
  <c r="AB1529" i="4"/>
  <c r="AB1639" i="4"/>
  <c r="AH1639" i="4" s="1"/>
  <c r="AB1580" i="4"/>
  <c r="AH1580" i="4" s="1"/>
  <c r="AB121" i="4"/>
  <c r="AH121" i="4" s="1"/>
  <c r="AB153" i="4"/>
  <c r="AC153" i="4" s="1"/>
  <c r="AB185" i="4"/>
  <c r="AB729" i="4"/>
  <c r="AB921" i="4"/>
  <c r="AH921" i="4" s="1"/>
  <c r="AB1017" i="4"/>
  <c r="AB1277" i="4"/>
  <c r="AB280" i="4"/>
  <c r="AB388" i="4"/>
  <c r="AH388" i="4" s="1"/>
  <c r="AB430" i="4"/>
  <c r="AB628" i="4"/>
  <c r="AB660" i="4"/>
  <c r="AH660" i="4" s="1"/>
  <c r="AB690" i="4"/>
  <c r="AB1130" i="4"/>
  <c r="AB1386" i="4"/>
  <c r="AB1450" i="4"/>
  <c r="AH1450" i="4" s="1"/>
  <c r="AB1361" i="4"/>
  <c r="AG1361" i="4" s="1"/>
  <c r="AB1421" i="4"/>
  <c r="AB1533" i="4"/>
  <c r="AG1533" i="4" s="1"/>
  <c r="AB1868" i="4"/>
  <c r="AB1996" i="4"/>
  <c r="AB31" i="4"/>
  <c r="AB403" i="4"/>
  <c r="AB757" i="4"/>
  <c r="AB885" i="4"/>
  <c r="AB917" i="4"/>
  <c r="AG917" i="4" s="1"/>
  <c r="AB949" i="4"/>
  <c r="AG949" i="4" s="1"/>
  <c r="AB1169" i="4"/>
  <c r="AB1209" i="4"/>
  <c r="AC1209" i="4" s="1"/>
  <c r="AB1305" i="4"/>
  <c r="AB1817" i="4"/>
  <c r="AB2061" i="4"/>
  <c r="AB1463" i="4"/>
  <c r="AH1463" i="4" s="1"/>
  <c r="AB1813" i="4"/>
  <c r="AC1813" i="4" s="1"/>
  <c r="AB2018" i="4"/>
  <c r="AC2018" i="4" s="1"/>
  <c r="AB1312" i="4"/>
  <c r="AG1312" i="4" s="1"/>
  <c r="AB1734" i="4"/>
  <c r="AH1734" i="4" s="1"/>
  <c r="AB1140" i="4"/>
  <c r="AC1140" i="4" s="1"/>
  <c r="AB1180" i="4"/>
  <c r="AG1180" i="4" s="1"/>
  <c r="AB1707" i="4"/>
  <c r="AB1999" i="4"/>
  <c r="AB1502" i="4"/>
  <c r="AB1847" i="4"/>
  <c r="AB1767" i="4"/>
  <c r="AG1767" i="4" s="1"/>
  <c r="AB1627" i="4"/>
  <c r="AC1627" i="4" s="1"/>
  <c r="AB1979" i="4"/>
  <c r="Z10" i="4"/>
  <c r="Z8" i="4"/>
  <c r="Y11" i="4"/>
  <c r="Y7" i="4"/>
  <c r="AB60" i="4"/>
  <c r="AG60" i="4" s="1"/>
  <c r="AB88" i="4"/>
  <c r="AC88" i="4" s="1"/>
  <c r="AB312" i="4"/>
  <c r="AB398" i="4"/>
  <c r="AC398" i="4" s="1"/>
  <c r="AB472" i="4"/>
  <c r="AC472" i="4" s="1"/>
  <c r="AB520" i="4"/>
  <c r="AC520" i="4" s="1"/>
  <c r="AB656" i="4"/>
  <c r="AB734" i="4"/>
  <c r="AH734" i="4" s="1"/>
  <c r="AB868" i="4"/>
  <c r="AG868" i="4" s="1"/>
  <c r="AB912" i="4"/>
  <c r="AG912" i="4" s="1"/>
  <c r="AB996" i="4"/>
  <c r="AB1166" i="4"/>
  <c r="AC1166" i="4" s="1"/>
  <c r="AB1294" i="4"/>
  <c r="AH1294" i="4" s="1"/>
  <c r="AB1422" i="4"/>
  <c r="AH1422" i="4" s="1"/>
  <c r="AB136" i="4"/>
  <c r="AB224" i="4"/>
  <c r="AG224" i="4" s="1"/>
  <c r="AB250" i="4"/>
  <c r="AB288" i="4"/>
  <c r="AG288" i="4" s="1"/>
  <c r="AB652" i="4"/>
  <c r="AC652" i="4" s="1"/>
  <c r="AB872" i="4"/>
  <c r="AC872" i="4" s="1"/>
  <c r="AB956" i="4"/>
  <c r="AH956" i="4" s="1"/>
  <c r="AB1058" i="4"/>
  <c r="AC1058" i="4" s="1"/>
  <c r="AB1174" i="4"/>
  <c r="AB1430" i="4"/>
  <c r="AC1430" i="4" s="1"/>
  <c r="AB36" i="4"/>
  <c r="AC36" i="4" s="1"/>
  <c r="AB240" i="4"/>
  <c r="AH240" i="4" s="1"/>
  <c r="AB278" i="4"/>
  <c r="AH278" i="4" s="1"/>
  <c r="AB408" i="4"/>
  <c r="AC408" i="4" s="1"/>
  <c r="AB438" i="4"/>
  <c r="AC438" i="4" s="1"/>
  <c r="AB518" i="4"/>
  <c r="AH518" i="4" s="1"/>
  <c r="AB688" i="4"/>
  <c r="AB852" i="4"/>
  <c r="AH852" i="4" s="1"/>
  <c r="AB896" i="4"/>
  <c r="AG896" i="4" s="1"/>
  <c r="AB1120" i="4"/>
  <c r="AH1120" i="4" s="1"/>
  <c r="AB132" i="4"/>
  <c r="AH132" i="4" s="1"/>
  <c r="AB178" i="4"/>
  <c r="AH178" i="4" s="1"/>
  <c r="AB286" i="4"/>
  <c r="AH286" i="4" s="1"/>
  <c r="AB326" i="4"/>
  <c r="AG326" i="4" s="1"/>
  <c r="AB538" i="4"/>
  <c r="AH538" i="4" s="1"/>
  <c r="AB604" i="4"/>
  <c r="AC604" i="4" s="1"/>
  <c r="AB952" i="4"/>
  <c r="AH952" i="4" s="1"/>
  <c r="AB1158" i="4"/>
  <c r="AC1158" i="4" s="1"/>
  <c r="AB1414" i="4"/>
  <c r="AG1414" i="4" s="1"/>
  <c r="AB1360" i="4"/>
  <c r="AH1360" i="4" s="1"/>
  <c r="AB1397" i="4"/>
  <c r="AG1397" i="4" s="1"/>
  <c r="AB2069" i="4"/>
  <c r="AB1644" i="4"/>
  <c r="AC1644" i="4" s="1"/>
  <c r="AB1752" i="4"/>
  <c r="AH1752" i="4" s="1"/>
  <c r="AB139" i="4"/>
  <c r="AH139" i="4" s="1"/>
  <c r="AB171" i="4"/>
  <c r="AH171" i="4" s="1"/>
  <c r="AB467" i="4"/>
  <c r="AB497" i="4"/>
  <c r="AH497" i="4" s="1"/>
  <c r="AB593" i="4"/>
  <c r="AH593" i="4" s="1"/>
  <c r="AB657" i="4"/>
  <c r="AB753" i="4"/>
  <c r="AB849" i="4"/>
  <c r="AC849" i="4" s="1"/>
  <c r="AB881" i="4"/>
  <c r="AB945" i="4"/>
  <c r="AG945" i="4" s="1"/>
  <c r="AB1245" i="4"/>
  <c r="AG1245" i="4" s="1"/>
  <c r="AB1551" i="4"/>
  <c r="AH1551" i="4" s="1"/>
  <c r="AB1122" i="4"/>
  <c r="AH1122" i="4" s="1"/>
  <c r="AB1186" i="4"/>
  <c r="AH1186" i="4" s="1"/>
  <c r="AB1378" i="4"/>
  <c r="AB1296" i="4"/>
  <c r="AC1296" i="4" s="1"/>
  <c r="AB1559" i="4"/>
  <c r="AG1559" i="4" s="1"/>
  <c r="AB119" i="4"/>
  <c r="AB151" i="4"/>
  <c r="AG151" i="4" s="1"/>
  <c r="AB247" i="4"/>
  <c r="AC247" i="4" s="1"/>
  <c r="AB397" i="4"/>
  <c r="AH397" i="4" s="1"/>
  <c r="AB469" i="4"/>
  <c r="AC469" i="4" s="1"/>
  <c r="AB573" i="4"/>
  <c r="AB605" i="4"/>
  <c r="AG605" i="4" s="1"/>
  <c r="AB669" i="4"/>
  <c r="AG669" i="4" s="1"/>
  <c r="AB733" i="4"/>
  <c r="AB759" i="4"/>
  <c r="AG759" i="4" s="1"/>
  <c r="AB791" i="4"/>
  <c r="AC791" i="4" s="1"/>
  <c r="AB887" i="4"/>
  <c r="AC887" i="4" s="1"/>
  <c r="AB1053" i="4"/>
  <c r="AH1053" i="4" s="1"/>
  <c r="AB1637" i="4"/>
  <c r="AC1637" i="4" s="1"/>
  <c r="AB1648" i="4"/>
  <c r="AC1648" i="4" s="1"/>
  <c r="AB1465" i="4"/>
  <c r="AG1465" i="4" s="1"/>
  <c r="AB1540" i="4"/>
  <c r="AH1540" i="4" s="1"/>
  <c r="AB1796" i="4"/>
  <c r="AB1916" i="4"/>
  <c r="AH1916" i="4" s="1"/>
  <c r="AB1972" i="4"/>
  <c r="AB2028" i="4"/>
  <c r="AH2028" i="4" s="1"/>
  <c r="AB163" i="4"/>
  <c r="AB227" i="4"/>
  <c r="AG227" i="4" s="1"/>
  <c r="AB291" i="4"/>
  <c r="AC291" i="4" s="1"/>
  <c r="AB355" i="4"/>
  <c r="AG355" i="4" s="1"/>
  <c r="AB549" i="4"/>
  <c r="AC549" i="4" s="1"/>
  <c r="AB575" i="4"/>
  <c r="AG575" i="4" s="1"/>
  <c r="AB703" i="4"/>
  <c r="AH703" i="4" s="1"/>
  <c r="AB735" i="4"/>
  <c r="AB771" i="4"/>
  <c r="AB867" i="4"/>
  <c r="AH867" i="4" s="1"/>
  <c r="AB963" i="4"/>
  <c r="AB995" i="4"/>
  <c r="AB1427" i="4"/>
  <c r="AC1427" i="4" s="1"/>
  <c r="AB70" i="4"/>
  <c r="AC70" i="4" s="1"/>
  <c r="AB102" i="4"/>
  <c r="AB130" i="4"/>
  <c r="AB156" i="4"/>
  <c r="AG156" i="4" s="1"/>
  <c r="AB180" i="4"/>
  <c r="AH180" i="4" s="1"/>
  <c r="AB330" i="4"/>
  <c r="AH330" i="4" s="1"/>
  <c r="AB394" i="4"/>
  <c r="AC394" i="4" s="1"/>
  <c r="AB436" i="4"/>
  <c r="AC436" i="4" s="1"/>
  <c r="AB468" i="4"/>
  <c r="AH468" i="4" s="1"/>
  <c r="AB498" i="4"/>
  <c r="AB570" i="4"/>
  <c r="AG570" i="4" s="1"/>
  <c r="AB672" i="4"/>
  <c r="AG672" i="4" s="1"/>
  <c r="AB736" i="4"/>
  <c r="AG736" i="4" s="1"/>
  <c r="AB766" i="4"/>
  <c r="AC766" i="4" s="1"/>
  <c r="AB958" i="4"/>
  <c r="AC958" i="4" s="1"/>
  <c r="AB1210" i="4"/>
  <c r="AB1338" i="4"/>
  <c r="AG1338" i="4" s="1"/>
  <c r="AB1424" i="4"/>
  <c r="AH1424" i="4" s="1"/>
  <c r="AB1377" i="4"/>
  <c r="AH1377" i="4" s="1"/>
  <c r="AB1545" i="4"/>
  <c r="AC1545" i="4" s="1"/>
  <c r="AB1917" i="4"/>
  <c r="AH1917" i="4" s="1"/>
  <c r="AB1676" i="4"/>
  <c r="AB1828" i="4"/>
  <c r="AG1828" i="4" s="1"/>
  <c r="AB1884" i="4"/>
  <c r="AC1884" i="4" s="1"/>
  <c r="AB1936" i="4"/>
  <c r="AG1936" i="4" s="1"/>
  <c r="AB2008" i="4"/>
  <c r="AH2008" i="4" s="1"/>
  <c r="AB133" i="4"/>
  <c r="AC133" i="4" s="1"/>
  <c r="AB165" i="4"/>
  <c r="AG165" i="4" s="1"/>
  <c r="AB197" i="4"/>
  <c r="AH197" i="4" s="1"/>
  <c r="AB261" i="4"/>
  <c r="AG261" i="4" s="1"/>
  <c r="AB293" i="4"/>
  <c r="AG293" i="4" s="1"/>
  <c r="AB411" i="4"/>
  <c r="AG411" i="4" s="1"/>
  <c r="AB443" i="4"/>
  <c r="AH443" i="4" s="1"/>
  <c r="AB571" i="4"/>
  <c r="AC571" i="4" s="1"/>
  <c r="AB635" i="4"/>
  <c r="AG635" i="4" s="1"/>
  <c r="AB667" i="4"/>
  <c r="AH667" i="4" s="1"/>
  <c r="AB731" i="4"/>
  <c r="AC731" i="4" s="1"/>
  <c r="AB831" i="4"/>
  <c r="AC831" i="4" s="1"/>
  <c r="AB959" i="4"/>
  <c r="AH959" i="4" s="1"/>
  <c r="AB1023" i="4"/>
  <c r="AG1023" i="4" s="1"/>
  <c r="AB1051" i="4"/>
  <c r="AC1051" i="4" s="1"/>
  <c r="AB1119" i="4"/>
  <c r="AH1119" i="4" s="1"/>
  <c r="AB2053" i="4"/>
  <c r="AB1698" i="4"/>
  <c r="AG1698" i="4" s="1"/>
  <c r="AB1121" i="4"/>
  <c r="AH1121" i="4" s="1"/>
  <c r="AB1249" i="4"/>
  <c r="AH1249" i="4" s="1"/>
  <c r="AB1313" i="4"/>
  <c r="AC1313" i="4" s="1"/>
  <c r="AB1429" i="4"/>
  <c r="AG1429" i="4" s="1"/>
  <c r="AB1493" i="4"/>
  <c r="AH1493" i="4" s="1"/>
  <c r="AB1837" i="4"/>
  <c r="AH1837" i="4" s="1"/>
  <c r="AB2009" i="4"/>
  <c r="AH2009" i="4" s="1"/>
  <c r="AB1652" i="4"/>
  <c r="AB1141" i="4"/>
  <c r="AB1315" i="4"/>
  <c r="AB1921" i="4"/>
  <c r="AB1738" i="4"/>
  <c r="AB1862" i="4"/>
  <c r="AB1978" i="4"/>
  <c r="AB1067" i="4"/>
  <c r="AG1067" i="4" s="1"/>
  <c r="AB1183" i="4"/>
  <c r="AG1183" i="4" s="1"/>
  <c r="AB1411" i="4"/>
  <c r="AB1623" i="4"/>
  <c r="AB1745" i="4"/>
  <c r="AB1833" i="4"/>
  <c r="AG1833" i="4" s="1"/>
  <c r="AB2077" i="4"/>
  <c r="AB1730" i="4"/>
  <c r="AB1914" i="4"/>
  <c r="AB1092" i="4"/>
  <c r="AB1132" i="4"/>
  <c r="AB1220" i="4"/>
  <c r="AH1220" i="4" s="1"/>
  <c r="AB1304" i="4"/>
  <c r="AH1304" i="4" s="1"/>
  <c r="AB1348" i="4"/>
  <c r="AB1388" i="4"/>
  <c r="AB1432" i="4"/>
  <c r="AB1886" i="4"/>
  <c r="AH1886" i="4" s="1"/>
  <c r="AB2094" i="4"/>
  <c r="AB1320" i="4"/>
  <c r="AB1774" i="4"/>
  <c r="AB2050" i="4"/>
  <c r="AB1195" i="4"/>
  <c r="AC1195" i="4" s="1"/>
  <c r="AB1643" i="4"/>
  <c r="AB1603" i="4"/>
  <c r="AG1603" i="4" s="1"/>
  <c r="AB1697" i="4"/>
  <c r="AC1697" i="4" s="1"/>
  <c r="AB1995" i="4"/>
  <c r="AG1995" i="4" s="1"/>
  <c r="AB1891" i="4"/>
  <c r="AB2103" i="4"/>
  <c r="AB1935" i="4"/>
  <c r="AC1935" i="4" s="1"/>
  <c r="AB1542" i="4"/>
  <c r="AB2111" i="4"/>
  <c r="AC2111" i="4" s="1"/>
  <c r="AB1955" i="4"/>
  <c r="AB1843" i="4"/>
  <c r="AC1843" i="4" s="1"/>
  <c r="AB1787" i="4"/>
  <c r="AB1739" i="4"/>
  <c r="AB1355" i="4"/>
  <c r="Z7" i="4"/>
  <c r="Y9" i="4"/>
  <c r="Y10" i="4"/>
  <c r="Y12" i="4"/>
  <c r="Y14" i="4"/>
  <c r="Z11" i="4"/>
  <c r="Z2120" i="4"/>
  <c r="Y15" i="4"/>
  <c r="AB1952" i="4"/>
  <c r="AG1952" i="4" s="1"/>
  <c r="AB1797" i="4"/>
  <c r="Y2120" i="4"/>
  <c r="Z13" i="4"/>
  <c r="Y13" i="4"/>
  <c r="AB28" i="4"/>
  <c r="AB686" i="4"/>
  <c r="AB462" i="4"/>
  <c r="AG462" i="4" s="1"/>
  <c r="AB780" i="4"/>
  <c r="AC780" i="4" s="1"/>
  <c r="AB1572" i="4"/>
  <c r="AB2016" i="4"/>
  <c r="AG2016" i="4" s="1"/>
  <c r="AB533" i="4"/>
  <c r="AC533" i="4" s="1"/>
  <c r="AB1809" i="4"/>
  <c r="AG1809" i="4" s="1"/>
  <c r="AB1856" i="4"/>
  <c r="AC1856" i="4" s="1"/>
  <c r="AB607" i="4"/>
  <c r="AG607" i="4" s="1"/>
  <c r="AB212" i="4"/>
  <c r="AB634" i="4"/>
  <c r="AC634" i="4" s="1"/>
  <c r="AB507" i="4"/>
  <c r="AH507" i="4" s="1"/>
  <c r="AB1657" i="4"/>
  <c r="AB1075" i="4"/>
  <c r="AB2098" i="4"/>
  <c r="AC2098" i="4" s="1"/>
  <c r="AB1099" i="4"/>
  <c r="AB1221" i="4"/>
  <c r="AB1311" i="4"/>
  <c r="AC1311" i="4" s="1"/>
  <c r="AB1970" i="4"/>
  <c r="AC1970" i="4" s="1"/>
  <c r="AB1546" i="4"/>
  <c r="AB1678" i="4"/>
  <c r="AB1148" i="4"/>
  <c r="AH1148" i="4" s="1"/>
  <c r="AB1387" i="4"/>
  <c r="AH1387" i="4" s="1"/>
  <c r="AB1851" i="4"/>
  <c r="AB1819" i="4"/>
  <c r="AB1795" i="4"/>
  <c r="AG1795" i="4" s="1"/>
  <c r="AB1903" i="4"/>
  <c r="AH1903" i="4" s="1"/>
  <c r="AB762" i="4"/>
  <c r="AB954" i="4"/>
  <c r="AH954" i="4" s="1"/>
  <c r="AB1374" i="4"/>
  <c r="AH1374" i="4" s="1"/>
  <c r="AB908" i="4"/>
  <c r="AC908" i="4" s="1"/>
  <c r="AB785" i="4"/>
  <c r="AH785" i="4" s="1"/>
  <c r="AB913" i="4"/>
  <c r="AB1760" i="4"/>
  <c r="AG1760" i="4" s="1"/>
  <c r="AB1956" i="4"/>
  <c r="AC1956" i="4" s="1"/>
  <c r="AB951" i="4"/>
  <c r="AG951" i="4" s="1"/>
  <c r="AB393" i="4"/>
  <c r="AB991" i="4"/>
  <c r="AC991" i="4" s="1"/>
  <c r="AB1583" i="4"/>
  <c r="AH1583" i="4" s="1"/>
  <c r="AB1802" i="4"/>
  <c r="AB1267" i="4"/>
  <c r="AB1376" i="4"/>
  <c r="AH1376" i="4" s="1"/>
  <c r="AB1404" i="4"/>
  <c r="AH1404" i="4" s="1"/>
  <c r="AB1179" i="4"/>
  <c r="AB1927" i="4"/>
  <c r="AB592" i="4"/>
  <c r="AB44" i="4"/>
  <c r="AC44" i="4" s="1"/>
  <c r="AB100" i="4"/>
  <c r="AB300" i="4"/>
  <c r="AB804" i="4"/>
  <c r="AB890" i="4"/>
  <c r="AH890" i="4" s="1"/>
  <c r="AB1018" i="4"/>
  <c r="AB122" i="4"/>
  <c r="AB716" i="4"/>
  <c r="AH716" i="4" s="1"/>
  <c r="AB936" i="4"/>
  <c r="AG936" i="4" s="1"/>
  <c r="AB1366" i="4"/>
  <c r="AB20" i="4"/>
  <c r="AB144" i="4"/>
  <c r="AB302" i="4"/>
  <c r="AG302" i="4" s="1"/>
  <c r="AB744" i="4"/>
  <c r="AB648" i="4"/>
  <c r="AB746" i="4"/>
  <c r="AH746" i="4" s="1"/>
  <c r="AB844" i="4"/>
  <c r="AH844" i="4" s="1"/>
  <c r="AB1152" i="4"/>
  <c r="AC1152" i="4" s="1"/>
  <c r="AB929" i="4"/>
  <c r="AB1848" i="4"/>
  <c r="AH1848" i="4" s="1"/>
  <c r="AB2104" i="4"/>
  <c r="AC2104" i="4" s="1"/>
  <c r="AB807" i="4"/>
  <c r="AB2056" i="4"/>
  <c r="AB339" i="4"/>
  <c r="AC339" i="4" s="1"/>
  <c r="AB86" i="4"/>
  <c r="AH86" i="4" s="1"/>
  <c r="AB424" i="4"/>
  <c r="AC424" i="4" s="1"/>
  <c r="AB692" i="4"/>
  <c r="AB142" i="4"/>
  <c r="AC142" i="4" s="1"/>
  <c r="AB266" i="4"/>
  <c r="AC266" i="4" s="1"/>
  <c r="AB360" i="4"/>
  <c r="AG360" i="4" s="1"/>
  <c r="AB594" i="4"/>
  <c r="AB758" i="4"/>
  <c r="AG758" i="4" s="1"/>
  <c r="AB882" i="4"/>
  <c r="AC882" i="4" s="1"/>
  <c r="AB924" i="4"/>
  <c r="AC924" i="4" s="1"/>
  <c r="AB1462" i="4"/>
  <c r="AB368" i="4"/>
  <c r="AG368" i="4" s="1"/>
  <c r="AB724" i="4"/>
  <c r="AB546" i="4"/>
  <c r="AB792" i="4"/>
  <c r="AB1070" i="4"/>
  <c r="AH1070" i="4" s="1"/>
  <c r="AB1549" i="4"/>
  <c r="AG1549" i="4" s="1"/>
  <c r="AB437" i="4"/>
  <c r="AB955" i="4"/>
  <c r="AB1138" i="4"/>
  <c r="AB1499" i="4"/>
  <c r="AB1981" i="4"/>
  <c r="AB1836" i="4"/>
  <c r="AC1836" i="4" s="1"/>
  <c r="AB1892" i="4"/>
  <c r="AG1892" i="4" s="1"/>
  <c r="AB401" i="4"/>
  <c r="AB423" i="4"/>
  <c r="AH423" i="4" s="1"/>
  <c r="AB475" i="4"/>
  <c r="AB509" i="4"/>
  <c r="AH509" i="4" s="1"/>
  <c r="AB579" i="4"/>
  <c r="AC579" i="4" s="1"/>
  <c r="AB1407" i="4"/>
  <c r="AB1401" i="4"/>
  <c r="AB1505" i="4"/>
  <c r="AH1505" i="4" s="1"/>
  <c r="AB169" i="4"/>
  <c r="AC169" i="4" s="1"/>
  <c r="AB431" i="4"/>
  <c r="AC431" i="4" s="1"/>
  <c r="AB461" i="4"/>
  <c r="AB841" i="4"/>
  <c r="AB905" i="4"/>
  <c r="AB969" i="4"/>
  <c r="AB1785" i="4"/>
  <c r="AB314" i="4"/>
  <c r="AB580" i="4"/>
  <c r="AG580" i="4" s="1"/>
  <c r="AB702" i="4"/>
  <c r="AH702" i="4" s="1"/>
  <c r="AB902" i="4"/>
  <c r="AB966" i="4"/>
  <c r="AH966" i="4" s="1"/>
  <c r="AB1226" i="4"/>
  <c r="AB1482" i="4"/>
  <c r="AB1709" i="4"/>
  <c r="AB1681" i="4"/>
  <c r="AC1681" i="4" s="1"/>
  <c r="AB1948" i="4"/>
  <c r="AH1948" i="4" s="1"/>
  <c r="AB997" i="4"/>
  <c r="AB1127" i="4"/>
  <c r="AB1255" i="4"/>
  <c r="AG1255" i="4" s="1"/>
  <c r="AB1507" i="4"/>
  <c r="AG1507" i="4" s="1"/>
  <c r="AB1773" i="4"/>
  <c r="AB1155" i="4"/>
  <c r="AB1237" i="4"/>
  <c r="AB1365" i="4"/>
  <c r="AG1365" i="4" s="1"/>
  <c r="AB1673" i="4"/>
  <c r="AB1945" i="4"/>
  <c r="AC1945" i="4" s="1"/>
  <c r="AB1151" i="4"/>
  <c r="AB2106" i="4"/>
  <c r="AG2106" i="4" s="1"/>
  <c r="AB1188" i="4"/>
  <c r="AG1188" i="4" s="1"/>
  <c r="AB1400" i="4"/>
  <c r="AB1514" i="4"/>
  <c r="AG1514" i="4" s="1"/>
  <c r="AB1610" i="4"/>
  <c r="AC1610" i="4" s="1"/>
  <c r="AB1536" i="4"/>
  <c r="AB1594" i="4"/>
  <c r="AB1690" i="4"/>
  <c r="AH1690" i="4" s="1"/>
  <c r="AB1032" i="4"/>
  <c r="AH1032" i="4" s="1"/>
  <c r="AB1416" i="4"/>
  <c r="AB1460" i="4"/>
  <c r="AB1435" i="4"/>
  <c r="AG1435" i="4" s="1"/>
  <c r="AB1569" i="4"/>
  <c r="AH1569" i="4" s="1"/>
  <c r="AB1662" i="4"/>
  <c r="AC1662" i="4" s="1"/>
  <c r="AB1275" i="4"/>
  <c r="AB1131" i="4"/>
  <c r="AG1131" i="4" s="1"/>
  <c r="AB1547" i="4"/>
  <c r="AC1547" i="4" s="1"/>
  <c r="AB1763" i="4"/>
  <c r="AG1763" i="4" s="1"/>
  <c r="AB1791" i="4"/>
  <c r="AH1791" i="4" s="1"/>
  <c r="AB2007" i="4"/>
  <c r="AB1792" i="4"/>
  <c r="AH1792" i="4" s="1"/>
  <c r="AB149" i="4"/>
  <c r="AG149" i="4" s="1"/>
  <c r="AB527" i="4"/>
  <c r="AB683" i="4"/>
  <c r="AH683" i="4" s="1"/>
  <c r="AB911" i="4"/>
  <c r="AH911" i="4" s="1"/>
  <c r="AB1167" i="4"/>
  <c r="AC1167" i="4" s="1"/>
  <c r="AB1205" i="4"/>
  <c r="AB1379" i="4"/>
  <c r="AB1973" i="4"/>
  <c r="AG1973" i="4" s="1"/>
  <c r="AB1950" i="4"/>
  <c r="AB2070" i="4"/>
  <c r="AH2070" i="4" s="1"/>
  <c r="AB1285" i="4"/>
  <c r="AH1285" i="4" s="1"/>
  <c r="AB1577" i="4"/>
  <c r="AG1577" i="4" s="1"/>
  <c r="AB1953" i="4"/>
  <c r="AH1953" i="4" s="1"/>
  <c r="AB2041" i="4"/>
  <c r="AB2113" i="4"/>
  <c r="AB1762" i="4"/>
  <c r="AH1762" i="4" s="1"/>
  <c r="AB1942" i="4"/>
  <c r="AC1942" i="4" s="1"/>
  <c r="AB1156" i="4"/>
  <c r="AB414" i="4"/>
  <c r="AB1782" i="4"/>
  <c r="AH1782" i="4" s="1"/>
  <c r="AB1850" i="4"/>
  <c r="AB1084" i="4"/>
  <c r="AB1172" i="4"/>
  <c r="AH1172" i="4" s="1"/>
  <c r="AB1488" i="4"/>
  <c r="AC1488" i="4" s="1"/>
  <c r="AB1810" i="4"/>
  <c r="AC1810" i="4" s="1"/>
  <c r="AB2014" i="4"/>
  <c r="AB1585" i="4"/>
  <c r="AG1585" i="4" s="1"/>
  <c r="AB2107" i="4"/>
  <c r="AH2107" i="4" s="1"/>
  <c r="AB1735" i="4"/>
  <c r="AH1735" i="4" s="1"/>
  <c r="AB1510" i="4"/>
  <c r="AB1691" i="4"/>
  <c r="AH1691" i="4" s="1"/>
  <c r="AB646" i="4"/>
  <c r="AC646" i="4" s="1"/>
  <c r="AB30" i="4"/>
  <c r="AB1012" i="4"/>
  <c r="AB168" i="4"/>
  <c r="AC168" i="4" s="1"/>
  <c r="AB194" i="4"/>
  <c r="AH194" i="4" s="1"/>
  <c r="AB222" i="4"/>
  <c r="AG222" i="4" s="1"/>
  <c r="AB1509" i="4"/>
  <c r="AB1344" i="4"/>
  <c r="AB1804" i="4"/>
  <c r="AB321" i="4"/>
  <c r="AB711" i="4"/>
  <c r="AG711" i="4" s="1"/>
  <c r="AB843" i="4"/>
  <c r="AB875" i="4"/>
  <c r="AH875" i="4" s="1"/>
  <c r="AB1905" i="4"/>
  <c r="AH1905" i="4" s="1"/>
  <c r="AB1170" i="4"/>
  <c r="AB1426" i="4"/>
  <c r="AH1426" i="4" s="1"/>
  <c r="AB404" i="4"/>
  <c r="AC404" i="4" s="1"/>
  <c r="AB1473" i="4"/>
  <c r="AG1473" i="4" s="1"/>
  <c r="AB1541" i="4"/>
  <c r="AB1860" i="4"/>
  <c r="AB2060" i="4"/>
  <c r="AB141" i="4"/>
  <c r="AB455" i="4"/>
  <c r="AB495" i="4"/>
  <c r="AG495" i="4" s="1"/>
  <c r="AB659" i="4"/>
  <c r="AC659" i="4" s="1"/>
  <c r="AB845" i="4"/>
  <c r="AC845" i="4" s="1"/>
  <c r="AB877" i="4"/>
  <c r="AB1103" i="4"/>
  <c r="AH1103" i="4" s="1"/>
  <c r="AB1175" i="4"/>
  <c r="AC1175" i="4" s="1"/>
  <c r="AB1373" i="4"/>
  <c r="AC1373" i="4" s="1"/>
  <c r="AB1449" i="4"/>
  <c r="AH1449" i="4" s="1"/>
  <c r="AB1768" i="4"/>
  <c r="AG1768" i="4" s="1"/>
  <c r="AB2084" i="4"/>
  <c r="AG2084" i="4" s="1"/>
  <c r="AB313" i="4"/>
  <c r="AB383" i="4"/>
  <c r="AH383" i="4" s="1"/>
  <c r="AB569" i="4"/>
  <c r="AG569" i="4" s="1"/>
  <c r="AB697" i="4"/>
  <c r="AH697" i="4" s="1"/>
  <c r="AB66" i="4"/>
  <c r="AC66" i="4" s="1"/>
  <c r="AB726" i="4"/>
  <c r="AB886" i="4"/>
  <c r="AH886" i="4" s="1"/>
  <c r="AB1194" i="4"/>
  <c r="AC1194" i="4" s="1"/>
  <c r="AB1636" i="4"/>
  <c r="AC1636" i="4" s="1"/>
  <c r="AB1756" i="4"/>
  <c r="AB191" i="4"/>
  <c r="AG191" i="4" s="1"/>
  <c r="AB287" i="4"/>
  <c r="AC287" i="4" s="1"/>
  <c r="AB319" i="4"/>
  <c r="AB725" i="4"/>
  <c r="AB1013" i="4"/>
  <c r="AB1045" i="4"/>
  <c r="AB1349" i="4"/>
  <c r="AH1349" i="4" s="1"/>
  <c r="AB1679" i="4"/>
  <c r="AB1273" i="4"/>
  <c r="AB1415" i="4"/>
  <c r="AG1415" i="4" s="1"/>
  <c r="AB1173" i="4"/>
  <c r="AG1173" i="4" s="1"/>
  <c r="AB1219" i="4"/>
  <c r="AH1219" i="4" s="1"/>
  <c r="AB1399" i="4"/>
  <c r="AH1399" i="4" s="1"/>
  <c r="AB1737" i="4"/>
  <c r="AH1737" i="4" s="1"/>
  <c r="AB1821" i="4"/>
  <c r="AH1821" i="4" s="1"/>
  <c r="AB1993" i="4"/>
  <c r="AB1726" i="4"/>
  <c r="AB1846" i="4"/>
  <c r="AH1846" i="4" s="1"/>
  <c r="AB1061" i="4"/>
  <c r="AH1061" i="4" s="1"/>
  <c r="AB1125" i="4"/>
  <c r="AC1125" i="4" s="1"/>
  <c r="AB1391" i="4"/>
  <c r="AB1184" i="4"/>
  <c r="AH1184" i="4" s="1"/>
  <c r="AB1718" i="4"/>
  <c r="AG1718" i="4" s="1"/>
  <c r="AB1838" i="4"/>
  <c r="AG1838" i="4" s="1"/>
  <c r="AB1164" i="4"/>
  <c r="AC1164" i="4" s="1"/>
  <c r="AB1208" i="4"/>
  <c r="AC1208" i="4" s="1"/>
  <c r="AB1252" i="4"/>
  <c r="AH1252" i="4" s="1"/>
  <c r="AB1292" i="4"/>
  <c r="AC1292" i="4" s="1"/>
  <c r="AB2078" i="4"/>
  <c r="AB478" i="4"/>
  <c r="AB1052" i="4"/>
  <c r="AG1052" i="4" s="1"/>
  <c r="AB1436" i="4"/>
  <c r="AH1436" i="4" s="1"/>
  <c r="AB1566" i="4"/>
  <c r="AG1566" i="4" s="1"/>
  <c r="AB1544" i="4"/>
  <c r="AB1495" i="4"/>
  <c r="AC1495" i="4" s="1"/>
  <c r="AB1587" i="4"/>
  <c r="AB1939" i="4"/>
  <c r="AC1939" i="4" s="1"/>
  <c r="AB1803" i="4"/>
  <c r="AH1803" i="4" s="1"/>
  <c r="AB2027" i="4"/>
  <c r="AC2027" i="4" s="1"/>
  <c r="AB1907" i="4"/>
  <c r="AB1859" i="4"/>
  <c r="Q1337" i="4"/>
  <c r="P11" i="4"/>
  <c r="AB22" i="4"/>
  <c r="AH22" i="4" s="1"/>
  <c r="AB466" i="4"/>
  <c r="AH466" i="4" s="1"/>
  <c r="AB502" i="4"/>
  <c r="AC502" i="4" s="1"/>
  <c r="AB574" i="4"/>
  <c r="AB638" i="4"/>
  <c r="AB986" i="4"/>
  <c r="AH986" i="4" s="1"/>
  <c r="AB1390" i="4"/>
  <c r="AG1390" i="4" s="1"/>
  <c r="AB244" i="4"/>
  <c r="AB448" i="4"/>
  <c r="AB548" i="4"/>
  <c r="AG548" i="4" s="1"/>
  <c r="AB614" i="4"/>
  <c r="AG614" i="4" s="1"/>
  <c r="AB776" i="4"/>
  <c r="AB988" i="4"/>
  <c r="AB1038" i="4"/>
  <c r="AB344" i="4"/>
  <c r="AC344" i="4" s="1"/>
  <c r="AB558" i="4"/>
  <c r="AH558" i="4" s="1"/>
  <c r="AB682" i="4"/>
  <c r="AB264" i="4"/>
  <c r="AC264" i="4" s="1"/>
  <c r="AB560" i="4"/>
  <c r="AG560" i="4" s="1"/>
  <c r="AB374" i="4"/>
  <c r="AC374" i="4" s="1"/>
  <c r="AB496" i="4"/>
  <c r="AB600" i="4"/>
  <c r="AH600" i="4" s="1"/>
  <c r="AB104" i="4"/>
  <c r="AH104" i="4" s="1"/>
  <c r="AB220" i="4"/>
  <c r="AB268" i="4"/>
  <c r="AB450" i="4"/>
  <c r="AB674" i="4"/>
  <c r="AG674" i="4" s="1"/>
  <c r="AB704" i="4"/>
  <c r="AC704" i="4" s="1"/>
  <c r="AB874" i="4"/>
  <c r="AB1182" i="4"/>
  <c r="AB214" i="4"/>
  <c r="AH214" i="4" s="1"/>
  <c r="AB304" i="4"/>
  <c r="AB418" i="4"/>
  <c r="AB712" i="4"/>
  <c r="AB802" i="4"/>
  <c r="AG802" i="4" s="1"/>
  <c r="AB1478" i="4"/>
  <c r="AB1329" i="4"/>
  <c r="AB1581" i="4"/>
  <c r="AC1581" i="4" s="1"/>
  <c r="AB1689" i="4"/>
  <c r="AC1689" i="4" s="1"/>
  <c r="AB1932" i="4"/>
  <c r="AB27" i="4"/>
  <c r="AH27" i="4" s="1"/>
  <c r="AB283" i="4"/>
  <c r="AB347" i="4"/>
  <c r="AH347" i="4" s="1"/>
  <c r="AB389" i="4"/>
  <c r="AB489" i="4"/>
  <c r="AB517" i="4"/>
  <c r="AB577" i="4"/>
  <c r="AG577" i="4" s="1"/>
  <c r="AB748" i="4"/>
  <c r="AH748" i="4" s="1"/>
  <c r="AB1086" i="4"/>
  <c r="AB1342" i="4"/>
  <c r="AB110" i="4"/>
  <c r="AG110" i="4" s="1"/>
  <c r="AB364" i="4"/>
  <c r="AB396" i="4"/>
  <c r="AB500" i="4"/>
  <c r="AB1725" i="4"/>
  <c r="AG1725" i="4" s="1"/>
  <c r="AB1880" i="4"/>
  <c r="AB1944" i="4"/>
  <c r="AB2076" i="4"/>
  <c r="AG2076" i="4" s="1"/>
  <c r="AB357" i="4"/>
  <c r="AC357" i="4" s="1"/>
  <c r="AB493" i="4"/>
  <c r="AH493" i="4" s="1"/>
  <c r="AB523" i="4"/>
  <c r="AH523" i="4" s="1"/>
  <c r="AB583" i="4"/>
  <c r="AH583" i="4" s="1"/>
  <c r="AB747" i="4"/>
  <c r="AG747" i="4" s="1"/>
  <c r="AB907" i="4"/>
  <c r="AC907" i="4" s="1"/>
  <c r="AB1181" i="4"/>
  <c r="AG1181" i="4" s="1"/>
  <c r="AB1298" i="4"/>
  <c r="AB77" i="4"/>
  <c r="AH77" i="4" s="1"/>
  <c r="AB237" i="4"/>
  <c r="AG237" i="4" s="1"/>
  <c r="AB519" i="4"/>
  <c r="AC519" i="4" s="1"/>
  <c r="AB941" i="4"/>
  <c r="AG941" i="4" s="1"/>
  <c r="AB973" i="4"/>
  <c r="AH973" i="4" s="1"/>
  <c r="AB1005" i="4"/>
  <c r="AG1005" i="4" s="1"/>
  <c r="AB1265" i="4"/>
  <c r="AB1457" i="4"/>
  <c r="AH1457" i="4" s="1"/>
  <c r="AB1232" i="4"/>
  <c r="AH1232" i="4" s="1"/>
  <c r="AB25" i="4"/>
  <c r="AC25" i="4" s="1"/>
  <c r="AB89" i="4"/>
  <c r="AB511" i="4"/>
  <c r="AH511" i="4" s="1"/>
  <c r="AB535" i="4"/>
  <c r="AG535" i="4" s="1"/>
  <c r="AB761" i="4"/>
  <c r="AG761" i="4" s="1"/>
  <c r="AB825" i="4"/>
  <c r="AB1949" i="4"/>
  <c r="AB98" i="4"/>
  <c r="AH98" i="4" s="1"/>
  <c r="AB176" i="4"/>
  <c r="AB524" i="4"/>
  <c r="AB564" i="4"/>
  <c r="AB854" i="4"/>
  <c r="AG854" i="4" s="1"/>
  <c r="AB1647" i="4"/>
  <c r="AG1647" i="4" s="1"/>
  <c r="AB1825" i="4"/>
  <c r="AB1816" i="4"/>
  <c r="AG1816" i="4" s="1"/>
  <c r="AB2068" i="4"/>
  <c r="AH2068" i="4" s="1"/>
  <c r="AB63" i="4"/>
  <c r="AB95" i="4"/>
  <c r="AH95" i="4" s="1"/>
  <c r="AB159" i="4"/>
  <c r="AB223" i="4"/>
  <c r="AH223" i="4" s="1"/>
  <c r="AB371" i="4"/>
  <c r="AB537" i="4"/>
  <c r="AB629" i="4"/>
  <c r="AB693" i="4"/>
  <c r="AH693" i="4" s="1"/>
  <c r="AB821" i="4"/>
  <c r="AC821" i="4" s="1"/>
  <c r="AB1097" i="4"/>
  <c r="AB1664" i="4"/>
  <c r="AB1177" i="4"/>
  <c r="AH1177" i="4" s="1"/>
  <c r="AB1479" i="4"/>
  <c r="AB1897" i="4"/>
  <c r="AG1897" i="4" s="1"/>
  <c r="AB1091" i="4"/>
  <c r="AC1091" i="4" s="1"/>
  <c r="AB1453" i="4"/>
  <c r="AG1453" i="4" s="1"/>
  <c r="AB1513" i="4"/>
  <c r="AG1513" i="4" s="1"/>
  <c r="AB1770" i="4"/>
  <c r="AH1770" i="4" s="1"/>
  <c r="AB2010" i="4"/>
  <c r="AC2010" i="4" s="1"/>
  <c r="AB1157" i="4"/>
  <c r="AC1157" i="4" s="1"/>
  <c r="AB1642" i="4"/>
  <c r="AB1822" i="4"/>
  <c r="AB1882" i="4"/>
  <c r="AH1882" i="4" s="1"/>
  <c r="AB1112" i="4"/>
  <c r="AG1112" i="4" s="1"/>
  <c r="AB1324" i="4"/>
  <c r="AB1368" i="4"/>
  <c r="AB1412" i="4"/>
  <c r="AH1412" i="4" s="1"/>
  <c r="AB1554" i="4"/>
  <c r="AG1554" i="4" s="1"/>
  <c r="AB1714" i="4"/>
  <c r="AB1044" i="4"/>
  <c r="AG1044" i="4" s="1"/>
  <c r="AB1256" i="4"/>
  <c r="AH1256" i="4" s="1"/>
  <c r="AB1560" i="4"/>
  <c r="AC1560" i="4" s="1"/>
  <c r="AB1878" i="4"/>
  <c r="AC1878" i="4" s="1"/>
  <c r="AB1946" i="4"/>
  <c r="AB2086" i="4"/>
  <c r="AC2086" i="4" s="1"/>
  <c r="AB1651" i="4"/>
  <c r="AC1651" i="4" s="1"/>
  <c r="AB1991" i="4"/>
  <c r="AC1991" i="4" s="1"/>
  <c r="AB1887" i="4"/>
  <c r="AC1887" i="4" s="1"/>
  <c r="AB1963" i="4"/>
  <c r="AG1963" i="4" s="1"/>
  <c r="AB1883" i="4"/>
  <c r="AH1883" i="4" s="1"/>
  <c r="AB1783" i="4"/>
  <c r="AC1783" i="4" s="1"/>
  <c r="K190" i="5"/>
  <c r="K8" i="5" s="1"/>
  <c r="J373" i="5"/>
  <c r="K373" i="5" s="1"/>
  <c r="L373" i="5" s="1"/>
  <c r="J780" i="5"/>
  <c r="K780" i="5" s="1"/>
  <c r="L780" i="5" s="1"/>
  <c r="J557" i="5"/>
  <c r="K557" i="5" s="1"/>
  <c r="L557" i="5" s="1"/>
  <c r="J894" i="5"/>
  <c r="K894" i="5" s="1"/>
  <c r="L894" i="5" s="1"/>
  <c r="J411" i="5"/>
  <c r="K411" i="5" s="1"/>
  <c r="L411" i="5" s="1"/>
  <c r="J701" i="5"/>
  <c r="K701" i="5" s="1"/>
  <c r="L701" i="5" s="1"/>
  <c r="J447" i="5"/>
  <c r="K447" i="5" s="1"/>
  <c r="L447" i="5" s="1"/>
  <c r="J574" i="5"/>
  <c r="K574" i="5" s="1"/>
  <c r="L574" i="5" s="1"/>
  <c r="J721" i="5"/>
  <c r="K721" i="5" s="1"/>
  <c r="L721" i="5" s="1"/>
  <c r="J659" i="5"/>
  <c r="K659" i="5" s="1"/>
  <c r="L659" i="5" s="1"/>
  <c r="J848" i="5"/>
  <c r="K848" i="5" s="1"/>
  <c r="L848" i="5" s="1"/>
  <c r="J707" i="5"/>
  <c r="K707" i="5" s="1"/>
  <c r="L707" i="5" s="1"/>
  <c r="J538" i="5"/>
  <c r="K538" i="5" s="1"/>
  <c r="L538" i="5" s="1"/>
  <c r="J847" i="5"/>
  <c r="K847" i="5" s="1"/>
  <c r="L847" i="5" s="1"/>
  <c r="J882" i="5"/>
  <c r="K882" i="5" s="1"/>
  <c r="L882" i="5" s="1"/>
  <c r="J357" i="5"/>
  <c r="K357" i="5" s="1"/>
  <c r="L357" i="5" s="1"/>
  <c r="J883" i="5"/>
  <c r="K883" i="5" s="1"/>
  <c r="L883" i="5" s="1"/>
  <c r="J420" i="5"/>
  <c r="K420" i="5" s="1"/>
  <c r="L420" i="5" s="1"/>
  <c r="J600" i="5"/>
  <c r="K600" i="5" s="1"/>
  <c r="L600" i="5" s="1"/>
  <c r="J855" i="5"/>
  <c r="K855" i="5" s="1"/>
  <c r="L855" i="5" s="1"/>
  <c r="J546" i="5"/>
  <c r="K546" i="5" s="1"/>
  <c r="L546" i="5" s="1"/>
  <c r="J820" i="5"/>
  <c r="K820" i="5" s="1"/>
  <c r="L820" i="5" s="1"/>
  <c r="J1721" i="5"/>
  <c r="K1721" i="5" s="1"/>
  <c r="L1721" i="5" s="1"/>
  <c r="J444" i="5"/>
  <c r="K444" i="5" s="1"/>
  <c r="L444" i="5" s="1"/>
  <c r="J881" i="5"/>
  <c r="K881" i="5" s="1"/>
  <c r="L881" i="5" s="1"/>
  <c r="J898" i="5"/>
  <c r="K898" i="5" s="1"/>
  <c r="L898" i="5" s="1"/>
  <c r="J604" i="5"/>
  <c r="K604" i="5" s="1"/>
  <c r="L604" i="5" s="1"/>
  <c r="J2005" i="5"/>
  <c r="K2005" i="5" s="1"/>
  <c r="L2005" i="5" s="1"/>
  <c r="J408" i="5"/>
  <c r="K408" i="5" s="1"/>
  <c r="L408" i="5" s="1"/>
  <c r="J658" i="5"/>
  <c r="K658" i="5" s="1"/>
  <c r="L658" i="5" s="1"/>
  <c r="J590" i="5"/>
  <c r="K590" i="5" s="1"/>
  <c r="L590" i="5" s="1"/>
  <c r="J803" i="5"/>
  <c r="K803" i="5" s="1"/>
  <c r="L803" i="5" s="1"/>
  <c r="J673" i="5"/>
  <c r="K673" i="5" s="1"/>
  <c r="L673" i="5" s="1"/>
  <c r="J573" i="5"/>
  <c r="K573" i="5" s="1"/>
  <c r="L573" i="5" s="1"/>
  <c r="J555" i="5"/>
  <c r="K555" i="5" s="1"/>
  <c r="L555" i="5" s="1"/>
  <c r="J860" i="5"/>
  <c r="K860" i="5" s="1"/>
  <c r="L860" i="5" s="1"/>
  <c r="J923" i="5"/>
  <c r="K923" i="5" s="1"/>
  <c r="L923" i="5" s="1"/>
  <c r="J508" i="5"/>
  <c r="K508" i="5" s="1"/>
  <c r="L508" i="5" s="1"/>
  <c r="K322" i="5"/>
  <c r="L322" i="5" s="1"/>
  <c r="J764" i="5"/>
  <c r="K764" i="5" s="1"/>
  <c r="L764" i="5" s="1"/>
  <c r="J460" i="5"/>
  <c r="K460" i="5" s="1"/>
  <c r="L460" i="5" s="1"/>
  <c r="J891" i="5"/>
  <c r="K891" i="5" s="1"/>
  <c r="L891" i="5" s="1"/>
  <c r="J752" i="5"/>
  <c r="K752" i="5" s="1"/>
  <c r="L752" i="5" s="1"/>
  <c r="J777" i="5"/>
  <c r="K777" i="5" s="1"/>
  <c r="L777" i="5" s="1"/>
  <c r="J560" i="5"/>
  <c r="K560" i="5" s="1"/>
  <c r="L560" i="5" s="1"/>
  <c r="J499" i="5"/>
  <c r="K499" i="5" s="1"/>
  <c r="L499" i="5" s="1"/>
  <c r="J483" i="5"/>
  <c r="K483" i="5" s="1"/>
  <c r="L483" i="5" s="1"/>
  <c r="J454" i="5"/>
  <c r="K454" i="5" s="1"/>
  <c r="L454" i="5" s="1"/>
  <c r="J334" i="5"/>
  <c r="K334" i="5" s="1"/>
  <c r="L334" i="5" s="1"/>
  <c r="J738" i="5"/>
  <c r="K738" i="5" s="1"/>
  <c r="L738" i="5" s="1"/>
  <c r="J814" i="5"/>
  <c r="K814" i="5" s="1"/>
  <c r="L814" i="5" s="1"/>
  <c r="J1763" i="5"/>
  <c r="K1763" i="5" s="1"/>
  <c r="L1763" i="5" s="1"/>
  <c r="J833" i="5"/>
  <c r="K833" i="5" s="1"/>
  <c r="L833" i="5" s="1"/>
  <c r="J1765" i="5"/>
  <c r="K1765" i="5" s="1"/>
  <c r="L1765" i="5" s="1"/>
  <c r="J583" i="5"/>
  <c r="K583" i="5" s="1"/>
  <c r="L583" i="5" s="1"/>
  <c r="J634" i="5"/>
  <c r="K634" i="5" s="1"/>
  <c r="L634" i="5" s="1"/>
  <c r="J595" i="5"/>
  <c r="K595" i="5" s="1"/>
  <c r="L595" i="5" s="1"/>
  <c r="J761" i="5"/>
  <c r="K761" i="5" s="1"/>
  <c r="L761" i="5" s="1"/>
  <c r="J374" i="5"/>
  <c r="K374" i="5" s="1"/>
  <c r="L374" i="5" s="1"/>
  <c r="J846" i="5"/>
  <c r="K846" i="5" s="1"/>
  <c r="L846" i="5" s="1"/>
  <c r="J403" i="5"/>
  <c r="K403" i="5" s="1"/>
  <c r="L403" i="5" s="1"/>
  <c r="J1020" i="5"/>
  <c r="K1020" i="5" s="1"/>
  <c r="L1020" i="5" s="1"/>
  <c r="J722" i="5"/>
  <c r="K722" i="5" s="1"/>
  <c r="L722" i="5" s="1"/>
  <c r="J726" i="5"/>
  <c r="K726" i="5" s="1"/>
  <c r="L726" i="5" s="1"/>
  <c r="J802" i="5"/>
  <c r="K802" i="5" s="1"/>
  <c r="L802" i="5" s="1"/>
  <c r="J694" i="5"/>
  <c r="K694" i="5" s="1"/>
  <c r="L694" i="5" s="1"/>
  <c r="J1480" i="5"/>
  <c r="K1480" i="5" s="1"/>
  <c r="L1480" i="5" s="1"/>
  <c r="J704" i="5"/>
  <c r="K704" i="5" s="1"/>
  <c r="L704" i="5" s="1"/>
  <c r="J421" i="5"/>
  <c r="K421" i="5" s="1"/>
  <c r="L421" i="5" s="1"/>
  <c r="J346" i="5"/>
  <c r="K346" i="5" s="1"/>
  <c r="L346" i="5" s="1"/>
  <c r="J735" i="5"/>
  <c r="K735" i="5" s="1"/>
  <c r="L735" i="5" s="1"/>
  <c r="J660" i="5"/>
  <c r="K660" i="5" s="1"/>
  <c r="L660" i="5" s="1"/>
  <c r="J709" i="5"/>
  <c r="K709" i="5" s="1"/>
  <c r="L709" i="5" s="1"/>
  <c r="J591" i="5"/>
  <c r="K591" i="5" s="1"/>
  <c r="L591" i="5" s="1"/>
  <c r="J714" i="5"/>
  <c r="K714" i="5" s="1"/>
  <c r="L714" i="5" s="1"/>
  <c r="J385" i="5"/>
  <c r="K385" i="5" s="1"/>
  <c r="L385" i="5" s="1"/>
  <c r="J719" i="5"/>
  <c r="K719" i="5" s="1"/>
  <c r="L719" i="5" s="1"/>
  <c r="J427" i="5"/>
  <c r="K427" i="5" s="1"/>
  <c r="L427" i="5" s="1"/>
  <c r="J626" i="5"/>
  <c r="K626" i="5" s="1"/>
  <c r="L626" i="5" s="1"/>
  <c r="J1160" i="5"/>
  <c r="K1160" i="5" s="1"/>
  <c r="L1160" i="5" s="1"/>
  <c r="J2036" i="5"/>
  <c r="K2036" i="5" s="1"/>
  <c r="L2036" i="5" s="1"/>
  <c r="J1700" i="5"/>
  <c r="K1700" i="5" s="1"/>
  <c r="L1700" i="5" s="1"/>
  <c r="J1126" i="5"/>
  <c r="K1126" i="5" s="1"/>
  <c r="L1126" i="5" s="1"/>
  <c r="J1497" i="5"/>
  <c r="K1497" i="5" s="1"/>
  <c r="L1497" i="5" s="1"/>
  <c r="J1960" i="5"/>
  <c r="K1960" i="5" s="1"/>
  <c r="L1960" i="5" s="1"/>
  <c r="J756" i="5"/>
  <c r="K756" i="5" s="1"/>
  <c r="L756" i="5" s="1"/>
  <c r="J446" i="5"/>
  <c r="K446" i="5" s="1"/>
  <c r="L446" i="5" s="1"/>
  <c r="J903" i="5"/>
  <c r="K903" i="5" s="1"/>
  <c r="L903" i="5" s="1"/>
  <c r="J506" i="5"/>
  <c r="K506" i="5" s="1"/>
  <c r="L506" i="5" s="1"/>
  <c r="J859" i="5"/>
  <c r="K859" i="5" s="1"/>
  <c r="L859" i="5" s="1"/>
  <c r="J815" i="5"/>
  <c r="K815" i="5" s="1"/>
  <c r="L815" i="5" s="1"/>
  <c r="J489" i="5"/>
  <c r="K489" i="5" s="1"/>
  <c r="L489" i="5" s="1"/>
  <c r="J468" i="5"/>
  <c r="K468" i="5" s="1"/>
  <c r="L468" i="5" s="1"/>
  <c r="J666" i="5"/>
  <c r="K666" i="5" s="1"/>
  <c r="L666" i="5" s="1"/>
  <c r="J712" i="5"/>
  <c r="K712" i="5" s="1"/>
  <c r="L712" i="5" s="1"/>
  <c r="J675" i="5"/>
  <c r="K675" i="5" s="1"/>
  <c r="L675" i="5" s="1"/>
  <c r="J556" i="5"/>
  <c r="K556" i="5" s="1"/>
  <c r="L556" i="5" s="1"/>
  <c r="J517" i="5"/>
  <c r="K517" i="5" s="1"/>
  <c r="L517" i="5" s="1"/>
  <c r="J778" i="5"/>
  <c r="K778" i="5" s="1"/>
  <c r="L778" i="5" s="1"/>
  <c r="J503" i="5"/>
  <c r="K503" i="5" s="1"/>
  <c r="L503" i="5" s="1"/>
  <c r="J692" i="5"/>
  <c r="K692" i="5" s="1"/>
  <c r="L692" i="5" s="1"/>
  <c r="J440" i="5"/>
  <c r="K440" i="5" s="1"/>
  <c r="L440" i="5" s="1"/>
  <c r="J844" i="5"/>
  <c r="K844" i="5" s="1"/>
  <c r="L844" i="5" s="1"/>
  <c r="J727" i="5"/>
  <c r="K727" i="5" s="1"/>
  <c r="L727" i="5" s="1"/>
  <c r="J816" i="5"/>
  <c r="K816" i="5" s="1"/>
  <c r="L816" i="5" s="1"/>
  <c r="J854" i="5"/>
  <c r="K854" i="5" s="1"/>
  <c r="L854" i="5" s="1"/>
  <c r="J774" i="5"/>
  <c r="K774" i="5" s="1"/>
  <c r="L774" i="5" s="1"/>
  <c r="J794" i="5"/>
  <c r="K794" i="5" s="1"/>
  <c r="L794" i="5" s="1"/>
  <c r="J839" i="5"/>
  <c r="K839" i="5" s="1"/>
  <c r="L839" i="5" s="1"/>
  <c r="J827" i="5"/>
  <c r="K827" i="5" s="1"/>
  <c r="L827" i="5" s="1"/>
  <c r="J925" i="5"/>
  <c r="K925" i="5" s="1"/>
  <c r="L925" i="5" s="1"/>
  <c r="J410" i="5"/>
  <c r="K410" i="5" s="1"/>
  <c r="L410" i="5" s="1"/>
  <c r="J840" i="5"/>
  <c r="K840" i="5" s="1"/>
  <c r="L840" i="5" s="1"/>
  <c r="J646" i="5"/>
  <c r="K646" i="5" s="1"/>
  <c r="L646" i="5" s="1"/>
  <c r="J917" i="5"/>
  <c r="K917" i="5" s="1"/>
  <c r="L917" i="5" s="1"/>
  <c r="J419" i="5"/>
  <c r="K419" i="5" s="1"/>
  <c r="L419" i="5" s="1"/>
  <c r="J697" i="5"/>
  <c r="K697" i="5" s="1"/>
  <c r="L697" i="5" s="1"/>
  <c r="J669" i="5"/>
  <c r="K669" i="5" s="1"/>
  <c r="L669" i="5" s="1"/>
  <c r="J473" i="5"/>
  <c r="K473" i="5" s="1"/>
  <c r="L473" i="5" s="1"/>
  <c r="J785" i="5"/>
  <c r="K785" i="5" s="1"/>
  <c r="L785" i="5" s="1"/>
  <c r="J910" i="5"/>
  <c r="K910" i="5" s="1"/>
  <c r="L910" i="5" s="1"/>
  <c r="J748" i="5"/>
  <c r="K748" i="5" s="1"/>
  <c r="L748" i="5" s="1"/>
  <c r="J565" i="5"/>
  <c r="K565" i="5" s="1"/>
  <c r="L565" i="5" s="1"/>
  <c r="J1944" i="5"/>
  <c r="K1944" i="5" s="1"/>
  <c r="L1944" i="5" s="1"/>
  <c r="J908" i="5"/>
  <c r="K908" i="5" s="1"/>
  <c r="L908" i="5" s="1"/>
  <c r="J426" i="5"/>
  <c r="K426" i="5" s="1"/>
  <c r="L426" i="5" s="1"/>
  <c r="J863" i="5"/>
  <c r="K863" i="5" s="1"/>
  <c r="L863" i="5" s="1"/>
  <c r="J464" i="5"/>
  <c r="K464" i="5" s="1"/>
  <c r="L464" i="5" s="1"/>
  <c r="J1032" i="5"/>
  <c r="K1032" i="5" s="1"/>
  <c r="L1032" i="5" s="1"/>
  <c r="J354" i="5"/>
  <c r="K354" i="5" s="1"/>
  <c r="L354" i="5" s="1"/>
  <c r="J789" i="5"/>
  <c r="K789" i="5" s="1"/>
  <c r="L789" i="5" s="1"/>
  <c r="J479" i="5"/>
  <c r="K479" i="5" s="1"/>
  <c r="L479" i="5" s="1"/>
  <c r="J389" i="5"/>
  <c r="K389" i="5" s="1"/>
  <c r="L389" i="5" s="1"/>
  <c r="J624" i="5"/>
  <c r="K624" i="5" s="1"/>
  <c r="L624" i="5" s="1"/>
  <c r="J341" i="5"/>
  <c r="K341" i="5" s="1"/>
  <c r="L341" i="5" s="1"/>
  <c r="J545" i="5"/>
  <c r="K545" i="5" s="1"/>
  <c r="L545" i="5" s="1"/>
  <c r="J683" i="5"/>
  <c r="K683" i="5" s="1"/>
  <c r="L683" i="5" s="1"/>
  <c r="J868" i="5"/>
  <c r="K868" i="5" s="1"/>
  <c r="L868" i="5" s="1"/>
  <c r="J763" i="5"/>
  <c r="K763" i="5" s="1"/>
  <c r="L763" i="5" s="1"/>
  <c r="J648" i="5"/>
  <c r="K648" i="5" s="1"/>
  <c r="L648" i="5" s="1"/>
  <c r="J678" i="5"/>
  <c r="K678" i="5" s="1"/>
  <c r="L678" i="5" s="1"/>
  <c r="J486" i="5"/>
  <c r="K486" i="5" s="1"/>
  <c r="L486" i="5" s="1"/>
  <c r="J1229" i="5"/>
  <c r="K1229" i="5" s="1"/>
  <c r="L1229" i="5" s="1"/>
  <c r="J461" i="5"/>
  <c r="K461" i="5" s="1"/>
  <c r="L461" i="5" s="1"/>
  <c r="J562" i="5"/>
  <c r="K562" i="5" s="1"/>
  <c r="L562" i="5" s="1"/>
  <c r="J602" i="5"/>
  <c r="K602" i="5" s="1"/>
  <c r="L602" i="5" s="1"/>
  <c r="J871" i="5"/>
  <c r="K871" i="5" s="1"/>
  <c r="L871" i="5" s="1"/>
  <c r="J519" i="5"/>
  <c r="K519" i="5" s="1"/>
  <c r="L519" i="5" s="1"/>
  <c r="J728" i="5"/>
  <c r="K728" i="5" s="1"/>
  <c r="L728" i="5" s="1"/>
  <c r="J523" i="5"/>
  <c r="K523" i="5" s="1"/>
  <c r="L523" i="5" s="1"/>
  <c r="J768" i="5"/>
  <c r="K768" i="5" s="1"/>
  <c r="L768" i="5" s="1"/>
  <c r="J333" i="5"/>
  <c r="K333" i="5" s="1"/>
  <c r="L333" i="5" s="1"/>
  <c r="J611" i="5"/>
  <c r="K611" i="5" s="1"/>
  <c r="L611" i="5" s="1"/>
  <c r="J1619" i="5"/>
  <c r="K1619" i="5" s="1"/>
  <c r="L1619" i="5" s="1"/>
  <c r="J906" i="5"/>
  <c r="K906" i="5" s="1"/>
  <c r="L906" i="5" s="1"/>
  <c r="J1408" i="5"/>
  <c r="K1408" i="5" s="1"/>
  <c r="L1408" i="5" s="1"/>
  <c r="J615" i="5"/>
  <c r="K615" i="5" s="1"/>
  <c r="L615" i="5" s="1"/>
  <c r="J1453" i="5"/>
  <c r="K1453" i="5" s="1"/>
  <c r="L1453" i="5" s="1"/>
  <c r="J743" i="5"/>
  <c r="K743" i="5" s="1"/>
  <c r="L743" i="5" s="1"/>
  <c r="J734" i="5"/>
  <c r="K734" i="5" s="1"/>
  <c r="L734" i="5" s="1"/>
  <c r="J1561" i="5"/>
  <c r="K1561" i="5" s="1"/>
  <c r="L1561" i="5" s="1"/>
  <c r="J693" i="5"/>
  <c r="K693" i="5" s="1"/>
  <c r="L693" i="5" s="1"/>
  <c r="J349" i="5"/>
  <c r="K349" i="5" s="1"/>
  <c r="L349" i="5" s="1"/>
  <c r="J581" i="5"/>
  <c r="K581" i="5" s="1"/>
  <c r="L581" i="5" s="1"/>
  <c r="J766" i="5"/>
  <c r="K766" i="5" s="1"/>
  <c r="L766" i="5" s="1"/>
  <c r="J1217" i="5"/>
  <c r="K1217" i="5" s="1"/>
  <c r="L1217" i="5" s="1"/>
  <c r="J899" i="5"/>
  <c r="K899" i="5" s="1"/>
  <c r="L899" i="5" s="1"/>
  <c r="J482" i="5"/>
  <c r="K482" i="5" s="1"/>
  <c r="L482" i="5" s="1"/>
  <c r="J795" i="5"/>
  <c r="K795" i="5" s="1"/>
  <c r="L795" i="5" s="1"/>
  <c r="J878" i="5"/>
  <c r="K878" i="5" s="1"/>
  <c r="L878" i="5" s="1"/>
  <c r="J436" i="5"/>
  <c r="K436" i="5" s="1"/>
  <c r="L436" i="5" s="1"/>
  <c r="J347" i="5"/>
  <c r="K347" i="5" s="1"/>
  <c r="L347" i="5" s="1"/>
  <c r="J832" i="5"/>
  <c r="K832" i="5" s="1"/>
  <c r="L832" i="5" s="1"/>
  <c r="J760" i="5"/>
  <c r="K760" i="5" s="1"/>
  <c r="L760" i="5" s="1"/>
  <c r="J554" i="5"/>
  <c r="K554" i="5" s="1"/>
  <c r="L554" i="5" s="1"/>
  <c r="J497" i="5"/>
  <c r="K497" i="5" s="1"/>
  <c r="L497" i="5" s="1"/>
  <c r="J782" i="5"/>
  <c r="K782" i="5" s="1"/>
  <c r="L782" i="5" s="1"/>
  <c r="J612" i="5"/>
  <c r="K612" i="5" s="1"/>
  <c r="L612" i="5" s="1"/>
  <c r="J431" i="5"/>
  <c r="K431" i="5" s="1"/>
  <c r="L431" i="5" s="1"/>
  <c r="J687" i="5"/>
  <c r="K687" i="5" s="1"/>
  <c r="L687" i="5" s="1"/>
  <c r="J614" i="5"/>
  <c r="K614" i="5" s="1"/>
  <c r="L614" i="5" s="1"/>
  <c r="J493" i="5"/>
  <c r="K493" i="5" s="1"/>
  <c r="L493" i="5" s="1"/>
  <c r="J781" i="5"/>
  <c r="K781" i="5" s="1"/>
  <c r="L781" i="5" s="1"/>
  <c r="J826" i="5"/>
  <c r="K826" i="5" s="1"/>
  <c r="L826" i="5" s="1"/>
  <c r="J380" i="5"/>
  <c r="K380" i="5" s="1"/>
  <c r="L380" i="5" s="1"/>
  <c r="J733" i="5"/>
  <c r="K733" i="5" s="1"/>
  <c r="L733" i="5" s="1"/>
  <c r="J695" i="5"/>
  <c r="K695" i="5" s="1"/>
  <c r="L695" i="5" s="1"/>
  <c r="J784" i="5"/>
  <c r="K784" i="5" s="1"/>
  <c r="L784" i="5" s="1"/>
  <c r="J531" i="5"/>
  <c r="K531" i="5" s="1"/>
  <c r="L531" i="5" s="1"/>
  <c r="J643" i="5"/>
  <c r="K643" i="5" s="1"/>
  <c r="L643" i="5" s="1"/>
  <c r="J617" i="5"/>
  <c r="K617" i="5" s="1"/>
  <c r="L617" i="5" s="1"/>
  <c r="J637" i="5"/>
  <c r="K637" i="5" s="1"/>
  <c r="L637" i="5" s="1"/>
  <c r="J351" i="5"/>
  <c r="K351" i="5" s="1"/>
  <c r="L351" i="5" s="1"/>
  <c r="J664" i="5"/>
  <c r="K664" i="5" s="1"/>
  <c r="L664" i="5" s="1"/>
  <c r="J547" i="5"/>
  <c r="K547" i="5" s="1"/>
  <c r="L547" i="5" s="1"/>
  <c r="J527" i="5"/>
  <c r="K527" i="5" s="1"/>
  <c r="L527" i="5" s="1"/>
  <c r="J792" i="5"/>
  <c r="K792" i="5" s="1"/>
  <c r="L792" i="5" s="1"/>
  <c r="J370" i="5"/>
  <c r="K370" i="5" s="1"/>
  <c r="L370" i="5" s="1"/>
  <c r="J511" i="5"/>
  <c r="K511" i="5" s="1"/>
  <c r="L511" i="5" s="1"/>
  <c r="J737" i="5"/>
  <c r="K737" i="5" s="1"/>
  <c r="L737" i="5" s="1"/>
  <c r="J596" i="5"/>
  <c r="K596" i="5" s="1"/>
  <c r="L596" i="5" s="1"/>
  <c r="J485" i="5"/>
  <c r="K485" i="5" s="1"/>
  <c r="L485" i="5" s="1"/>
  <c r="J372" i="5"/>
  <c r="K372" i="5" s="1"/>
  <c r="L372" i="5" s="1"/>
  <c r="J425" i="5"/>
  <c r="K425" i="5" s="1"/>
  <c r="L425" i="5" s="1"/>
  <c r="J367" i="5"/>
  <c r="K367" i="5" s="1"/>
  <c r="L367" i="5" s="1"/>
  <c r="J900" i="5"/>
  <c r="K900" i="5" s="1"/>
  <c r="L900" i="5" s="1"/>
  <c r="J377" i="5"/>
  <c r="K377" i="5" s="1"/>
  <c r="L377" i="5" s="1"/>
  <c r="J670" i="5"/>
  <c r="K670" i="5" s="1"/>
  <c r="L670" i="5" s="1"/>
  <c r="J838" i="5"/>
  <c r="K838" i="5" s="1"/>
  <c r="L838" i="5" s="1"/>
  <c r="J494" i="5"/>
  <c r="K494" i="5" s="1"/>
  <c r="L494" i="5" s="1"/>
  <c r="J336" i="5"/>
  <c r="K336" i="5" s="1"/>
  <c r="L336" i="5" s="1"/>
  <c r="J442" i="5"/>
  <c r="K442" i="5" s="1"/>
  <c r="L442" i="5" s="1"/>
  <c r="J471" i="5"/>
  <c r="K471" i="5" s="1"/>
  <c r="L471" i="5" s="1"/>
  <c r="J665" i="5"/>
  <c r="K665" i="5" s="1"/>
  <c r="L665" i="5" s="1"/>
  <c r="J769" i="5"/>
  <c r="K769" i="5" s="1"/>
  <c r="L769" i="5" s="1"/>
  <c r="J807" i="5"/>
  <c r="K807" i="5" s="1"/>
  <c r="L807" i="5" s="1"/>
  <c r="J877" i="5"/>
  <c r="K877" i="5" s="1"/>
  <c r="L877" i="5" s="1"/>
  <c r="J505" i="5"/>
  <c r="K505" i="5" s="1"/>
  <c r="L505" i="5" s="1"/>
  <c r="J623" i="5"/>
  <c r="K623" i="5" s="1"/>
  <c r="L623" i="5" s="1"/>
  <c r="J817" i="5"/>
  <c r="K817" i="5" s="1"/>
  <c r="L817" i="5" s="1"/>
  <c r="J745" i="5"/>
  <c r="K745" i="5" s="1"/>
  <c r="L745" i="5" s="1"/>
  <c r="J438" i="5"/>
  <c r="K438" i="5" s="1"/>
  <c r="L438" i="5" s="1"/>
  <c r="J558" i="5"/>
  <c r="K558" i="5" s="1"/>
  <c r="L558" i="5" s="1"/>
  <c r="J710" i="5"/>
  <c r="K710" i="5" s="1"/>
  <c r="L710" i="5" s="1"/>
  <c r="J742" i="5"/>
  <c r="K742" i="5" s="1"/>
  <c r="L742" i="5" s="1"/>
  <c r="J2037" i="5"/>
  <c r="K2037" i="5" s="1"/>
  <c r="L2037" i="5" s="1"/>
  <c r="J638" i="5"/>
  <c r="K638" i="5" s="1"/>
  <c r="L638" i="5" s="1"/>
  <c r="J879" i="5"/>
  <c r="K879" i="5" s="1"/>
  <c r="L879" i="5" s="1"/>
  <c r="J850" i="5"/>
  <c r="K850" i="5" s="1"/>
  <c r="L850" i="5" s="1"/>
  <c r="J1726" i="5"/>
  <c r="K1726" i="5" s="1"/>
  <c r="L1726" i="5" s="1"/>
  <c r="J353" i="5"/>
  <c r="K353" i="5" s="1"/>
  <c r="L353" i="5" s="1"/>
  <c r="J799" i="5"/>
  <c r="K799" i="5" s="1"/>
  <c r="L799" i="5" s="1"/>
  <c r="J2032" i="5"/>
  <c r="K2032" i="5" s="1"/>
  <c r="L2032" i="5" s="1"/>
  <c r="J950" i="5"/>
  <c r="K950" i="5" s="1"/>
  <c r="L950" i="5" s="1"/>
  <c r="J862" i="5"/>
  <c r="K862" i="5" s="1"/>
  <c r="L862" i="5" s="1"/>
  <c r="J1946" i="5"/>
  <c r="K1946" i="5" s="1"/>
  <c r="L1946" i="5" s="1"/>
  <c r="J589" i="5"/>
  <c r="K589" i="5" s="1"/>
  <c r="L589" i="5" s="1"/>
  <c r="J755" i="5"/>
  <c r="K755" i="5" s="1"/>
  <c r="L755" i="5" s="1"/>
  <c r="J405" i="5"/>
  <c r="K405" i="5" s="1"/>
  <c r="L405" i="5" s="1"/>
  <c r="J616" i="5"/>
  <c r="K616" i="5" s="1"/>
  <c r="L616" i="5" s="1"/>
  <c r="J361" i="5"/>
  <c r="K361" i="5" s="1"/>
  <c r="L361" i="5" s="1"/>
  <c r="J779" i="5"/>
  <c r="K779" i="5" s="1"/>
  <c r="L779" i="5" s="1"/>
  <c r="J620" i="5"/>
  <c r="K620" i="5" s="1"/>
  <c r="L620" i="5" s="1"/>
  <c r="J1060" i="5"/>
  <c r="K1060" i="5" s="1"/>
  <c r="L1060" i="5" s="1"/>
  <c r="J1101" i="5"/>
  <c r="K1101" i="5" s="1"/>
  <c r="L1101" i="5" s="1"/>
  <c r="J515" i="5"/>
  <c r="K515" i="5" s="1"/>
  <c r="L515" i="5" s="1"/>
  <c r="J631" i="5"/>
  <c r="K631" i="5" s="1"/>
  <c r="L631" i="5" s="1"/>
  <c r="J672" i="5"/>
  <c r="K672" i="5" s="1"/>
  <c r="L672" i="5" s="1"/>
  <c r="J605" i="5"/>
  <c r="K605" i="5" s="1"/>
  <c r="L605" i="5" s="1"/>
  <c r="J819" i="5"/>
  <c r="K819" i="5" s="1"/>
  <c r="L819" i="5" s="1"/>
  <c r="J435" i="5"/>
  <c r="K435" i="5" s="1"/>
  <c r="L435" i="5" s="1"/>
  <c r="J810" i="5"/>
  <c r="K810" i="5" s="1"/>
  <c r="L810" i="5" s="1"/>
  <c r="J366" i="5"/>
  <c r="K366" i="5" s="1"/>
  <c r="L366" i="5" s="1"/>
  <c r="J452" i="5"/>
  <c r="K452" i="5" s="1"/>
  <c r="L452" i="5" s="1"/>
  <c r="J434" i="5"/>
  <c r="K434" i="5" s="1"/>
  <c r="L434" i="5" s="1"/>
  <c r="J564" i="5"/>
  <c r="K564" i="5" s="1"/>
  <c r="L564" i="5" s="1"/>
  <c r="J758" i="5"/>
  <c r="K758" i="5" s="1"/>
  <c r="L758" i="5" s="1"/>
  <c r="J331" i="5"/>
  <c r="K331" i="5" s="1"/>
  <c r="L331" i="5" s="1"/>
  <c r="J537" i="5"/>
  <c r="K537" i="5" s="1"/>
  <c r="L537" i="5" s="1"/>
  <c r="J765" i="5"/>
  <c r="K765" i="5" s="1"/>
  <c r="L765" i="5" s="1"/>
  <c r="J813" i="5"/>
  <c r="K813" i="5" s="1"/>
  <c r="L813" i="5" s="1"/>
  <c r="J750" i="5"/>
  <c r="K750" i="5" s="1"/>
  <c r="L750" i="5" s="1"/>
  <c r="J504" i="5"/>
  <c r="K504" i="5" s="1"/>
  <c r="L504" i="5" s="1"/>
  <c r="J570" i="5"/>
  <c r="K570" i="5" s="1"/>
  <c r="L570" i="5" s="1"/>
  <c r="J364" i="5"/>
  <c r="K364" i="5" s="1"/>
  <c r="L364" i="5" s="1"/>
  <c r="J893" i="5"/>
  <c r="K893" i="5" s="1"/>
  <c r="L893" i="5" s="1"/>
  <c r="J593" i="5"/>
  <c r="K593" i="5" s="1"/>
  <c r="L593" i="5" s="1"/>
  <c r="J355" i="5"/>
  <c r="K355" i="5" s="1"/>
  <c r="L355" i="5" s="1"/>
  <c r="J365" i="5"/>
  <c r="K365" i="5" s="1"/>
  <c r="L365" i="5" s="1"/>
  <c r="J607" i="5"/>
  <c r="K607" i="5" s="1"/>
  <c r="L607" i="5" s="1"/>
  <c r="J837" i="5"/>
  <c r="K837" i="5" s="1"/>
  <c r="L837" i="5" s="1"/>
  <c r="J841" i="5"/>
  <c r="K841" i="5" s="1"/>
  <c r="L841" i="5" s="1"/>
  <c r="J539" i="5"/>
  <c r="K539" i="5" s="1"/>
  <c r="L539" i="5" s="1"/>
  <c r="J552" i="5"/>
  <c r="K552" i="5" s="1"/>
  <c r="L552" i="5" s="1"/>
  <c r="J1959" i="5"/>
  <c r="K1959" i="5" s="1"/>
  <c r="L1959" i="5" s="1"/>
  <c r="J457" i="5"/>
  <c r="K457" i="5" s="1"/>
  <c r="L457" i="5" s="1"/>
  <c r="J676" i="5"/>
  <c r="K676" i="5" s="1"/>
  <c r="L676" i="5" s="1"/>
  <c r="J835" i="5"/>
  <c r="K835" i="5" s="1"/>
  <c r="L835" i="5" s="1"/>
  <c r="J773" i="5"/>
  <c r="K773" i="5" s="1"/>
  <c r="L773" i="5" s="1"/>
  <c r="J350" i="5"/>
  <c r="K350" i="5" s="1"/>
  <c r="L350" i="5" s="1"/>
  <c r="J725" i="5"/>
  <c r="K725" i="5" s="1"/>
  <c r="L725" i="5" s="1"/>
  <c r="J342" i="5"/>
  <c r="K342" i="5" s="1"/>
  <c r="L342" i="5" s="1"/>
  <c r="J691" i="5"/>
  <c r="K691" i="5" s="1"/>
  <c r="L691" i="5" s="1"/>
  <c r="J895" i="5"/>
  <c r="J731" i="5"/>
  <c r="K731" i="5" s="1"/>
  <c r="L731" i="5" s="1"/>
  <c r="J521" i="5"/>
  <c r="K521" i="5" s="1"/>
  <c r="L521" i="5" s="1"/>
  <c r="J1659" i="5"/>
  <c r="K1659" i="5" s="1"/>
  <c r="L1659" i="5" s="1"/>
  <c r="J1702" i="5"/>
  <c r="K1702" i="5" s="1"/>
  <c r="L1702" i="5" s="1"/>
  <c r="J831" i="5"/>
  <c r="K831" i="5" s="1"/>
  <c r="L831" i="5" s="1"/>
  <c r="J1007" i="5"/>
  <c r="K1007" i="5" s="1"/>
  <c r="L1007" i="5" s="1"/>
  <c r="J585" i="5"/>
  <c r="K585" i="5" s="1"/>
  <c r="L585" i="5" s="1"/>
  <c r="J1879" i="5"/>
  <c r="K1879" i="5" s="1"/>
  <c r="L1879" i="5" s="1"/>
  <c r="J798" i="5"/>
  <c r="K798" i="5" s="1"/>
  <c r="L798" i="5" s="1"/>
  <c r="J533" i="5"/>
  <c r="K533" i="5" s="1"/>
  <c r="L533" i="5" s="1"/>
  <c r="J671" i="5"/>
  <c r="K671" i="5" s="1"/>
  <c r="L671" i="5" s="1"/>
  <c r="J1601" i="5"/>
  <c r="K1601" i="5" s="1"/>
  <c r="L1601" i="5" s="1"/>
  <c r="J549" i="5"/>
  <c r="K549" i="5" s="1"/>
  <c r="L549" i="5" s="1"/>
  <c r="J579" i="5"/>
  <c r="K579" i="5" s="1"/>
  <c r="L579" i="5" s="1"/>
  <c r="J1872" i="5"/>
  <c r="K1872" i="5" s="1"/>
  <c r="L1872" i="5" s="1"/>
  <c r="J1143" i="5"/>
  <c r="K1143" i="5" s="1"/>
  <c r="L1143" i="5" s="1"/>
  <c r="J806" i="5"/>
  <c r="K806" i="5" s="1"/>
  <c r="L806" i="5" s="1"/>
  <c r="J2039" i="5"/>
  <c r="K2039" i="5" s="1"/>
  <c r="L2039" i="5" s="1"/>
  <c r="J424" i="5"/>
  <c r="K424" i="5" s="1"/>
  <c r="L424" i="5" s="1"/>
  <c r="J1403" i="5"/>
  <c r="K1403" i="5" s="1"/>
  <c r="L1403" i="5" s="1"/>
  <c r="J513" i="5"/>
  <c r="K513" i="5" s="1"/>
  <c r="L513" i="5" s="1"/>
  <c r="J613" i="5"/>
  <c r="K613" i="5" s="1"/>
  <c r="L613" i="5" s="1"/>
  <c r="J851" i="5"/>
  <c r="K851" i="5" s="1"/>
  <c r="L851" i="5" s="1"/>
  <c r="J1067" i="5"/>
  <c r="K1067" i="5" s="1"/>
  <c r="L1067" i="5" s="1"/>
  <c r="J441" i="5"/>
  <c r="K441" i="5" s="1"/>
  <c r="L441" i="5" s="1"/>
  <c r="J829" i="5"/>
  <c r="K829" i="5" s="1"/>
  <c r="L829" i="5" s="1"/>
  <c r="J801" i="5"/>
  <c r="K801" i="5" s="1"/>
  <c r="L801" i="5" s="1"/>
  <c r="J747" i="5"/>
  <c r="K747" i="5" s="1"/>
  <c r="L747" i="5" s="1"/>
  <c r="J628" i="5"/>
  <c r="K628" i="5" s="1"/>
  <c r="L628" i="5" s="1"/>
  <c r="J463" i="5"/>
  <c r="K463" i="5" s="1"/>
  <c r="L463" i="5" s="1"/>
  <c r="J332" i="5"/>
  <c r="K332" i="5" s="1"/>
  <c r="L332" i="5" s="1"/>
  <c r="J797" i="5"/>
  <c r="K797" i="5" s="1"/>
  <c r="L797" i="5" s="1"/>
  <c r="J2038" i="5"/>
  <c r="K2038" i="5" s="1"/>
  <c r="L2038" i="5" s="1"/>
  <c r="J476" i="5"/>
  <c r="K476" i="5" s="1"/>
  <c r="L476" i="5" s="1"/>
  <c r="J1036" i="5"/>
  <c r="K1036" i="5" s="1"/>
  <c r="L1036" i="5" s="1"/>
  <c r="J912" i="5"/>
  <c r="K912" i="5" s="1"/>
  <c r="L912" i="5" s="1"/>
  <c r="J339" i="5"/>
  <c r="K339" i="5" s="1"/>
  <c r="L339" i="5" s="1"/>
  <c r="J477" i="5"/>
  <c r="K477" i="5" s="1"/>
  <c r="L477" i="5" s="1"/>
  <c r="J853" i="5"/>
  <c r="K853" i="5" s="1"/>
  <c r="L853" i="5" s="1"/>
  <c r="J488" i="5"/>
  <c r="K488" i="5" s="1"/>
  <c r="L488" i="5" s="1"/>
  <c r="J852" i="5"/>
  <c r="K852" i="5" s="1"/>
  <c r="L852" i="5" s="1"/>
  <c r="J400" i="5"/>
  <c r="K400" i="5" s="1"/>
  <c r="L400" i="5" s="1"/>
  <c r="J812" i="5"/>
  <c r="K812" i="5" s="1"/>
  <c r="L812" i="5" s="1"/>
  <c r="J412" i="5"/>
  <c r="K412" i="5" s="1"/>
  <c r="L412" i="5" s="1"/>
  <c r="J754" i="5"/>
  <c r="K754" i="5" s="1"/>
  <c r="L754" i="5" s="1"/>
  <c r="J481" i="5"/>
  <c r="K481" i="5" s="1"/>
  <c r="L481" i="5" s="1"/>
  <c r="J720" i="5"/>
  <c r="K720" i="5" s="1"/>
  <c r="L720" i="5" s="1"/>
  <c r="J821" i="5"/>
  <c r="K821" i="5" s="1"/>
  <c r="L821" i="5" s="1"/>
  <c r="J384" i="5"/>
  <c r="K384" i="5" s="1"/>
  <c r="L384" i="5" s="1"/>
  <c r="J601" i="5"/>
  <c r="K601" i="5" s="1"/>
  <c r="L601" i="5" s="1"/>
  <c r="J358" i="5"/>
  <c r="K358" i="5" s="1"/>
  <c r="L358" i="5" s="1"/>
  <c r="J791" i="5"/>
  <c r="K791" i="5" s="1"/>
  <c r="L791" i="5" s="1"/>
  <c r="J458" i="5"/>
  <c r="K458" i="5" s="1"/>
  <c r="L458" i="5" s="1"/>
  <c r="J469" i="5"/>
  <c r="K469" i="5" s="1"/>
  <c r="L469" i="5" s="1"/>
  <c r="J544" i="5"/>
  <c r="K544" i="5" s="1"/>
  <c r="L544" i="5" s="1"/>
  <c r="J770" i="5"/>
  <c r="K770" i="5" s="1"/>
  <c r="L770" i="5" s="1"/>
  <c r="J340" i="5"/>
  <c r="K340" i="5" s="1"/>
  <c r="L340" i="5" s="1"/>
  <c r="J415" i="5"/>
  <c r="K415" i="5" s="1"/>
  <c r="L415" i="5" s="1"/>
  <c r="J751" i="5"/>
  <c r="K751" i="5" s="1"/>
  <c r="L751" i="5" s="1"/>
  <c r="J532" i="5"/>
  <c r="K532" i="5" s="1"/>
  <c r="L532" i="5" s="1"/>
  <c r="J876" i="5"/>
  <c r="K876" i="5" s="1"/>
  <c r="L876" i="5" s="1"/>
  <c r="J857" i="5"/>
  <c r="K857" i="5" s="1"/>
  <c r="L857" i="5" s="1"/>
  <c r="J830" i="5"/>
  <c r="K830" i="5" s="1"/>
  <c r="L830" i="5" s="1"/>
  <c r="J478" i="5"/>
  <c r="K478" i="5" s="1"/>
  <c r="L478" i="5" s="1"/>
  <c r="J576" i="5"/>
  <c r="K576" i="5" s="1"/>
  <c r="L576" i="5" s="1"/>
  <c r="J356" i="5"/>
  <c r="K356" i="5" s="1"/>
  <c r="L356" i="5" s="1"/>
  <c r="J887" i="5"/>
  <c r="K887" i="5" s="1"/>
  <c r="L887" i="5" s="1"/>
  <c r="J535" i="5"/>
  <c r="K535" i="5" s="1"/>
  <c r="L535" i="5" s="1"/>
  <c r="J512" i="5"/>
  <c r="K512" i="5" s="1"/>
  <c r="L512" i="5" s="1"/>
  <c r="J922" i="5"/>
  <c r="K922" i="5" s="1"/>
  <c r="L922" i="5" s="1"/>
  <c r="J767" i="5"/>
  <c r="K767" i="5" s="1"/>
  <c r="L767" i="5" s="1"/>
  <c r="J348" i="5"/>
  <c r="K348" i="5" s="1"/>
  <c r="L348" i="5" s="1"/>
  <c r="J1582" i="5"/>
  <c r="K1582" i="5" s="1"/>
  <c r="L1582" i="5" s="1"/>
  <c r="J740" i="5"/>
  <c r="K740" i="5" s="1"/>
  <c r="L740" i="5" s="1"/>
  <c r="J716" i="5"/>
  <c r="K716" i="5" s="1"/>
  <c r="L716" i="5" s="1"/>
  <c r="J739" i="5"/>
  <c r="K739" i="5" s="1"/>
  <c r="L739" i="5" s="1"/>
  <c r="J500" i="5"/>
  <c r="K500" i="5" s="1"/>
  <c r="L500" i="5" s="1"/>
  <c r="J866" i="5"/>
  <c r="K866" i="5" s="1"/>
  <c r="L866" i="5" s="1"/>
  <c r="J861" i="5"/>
  <c r="K861" i="5" s="1"/>
  <c r="L861" i="5" s="1"/>
  <c r="J824" i="5"/>
  <c r="K824" i="5" s="1"/>
  <c r="L824" i="5" s="1"/>
  <c r="J484" i="5"/>
  <c r="K484" i="5" s="1"/>
  <c r="L484" i="5" s="1"/>
  <c r="J776" i="5"/>
  <c r="K776" i="5" s="1"/>
  <c r="L776" i="5" s="1"/>
  <c r="J582" i="5"/>
  <c r="K582" i="5" s="1"/>
  <c r="L582" i="5" s="1"/>
  <c r="J696" i="5"/>
  <c r="K696" i="5" s="1"/>
  <c r="L696" i="5" s="1"/>
  <c r="J715" i="5"/>
  <c r="K715" i="5" s="1"/>
  <c r="L715" i="5" s="1"/>
  <c r="J1292" i="5"/>
  <c r="K1292" i="5" s="1"/>
  <c r="L1292" i="5" s="1"/>
  <c r="J406" i="5"/>
  <c r="K406" i="5" s="1"/>
  <c r="L406" i="5" s="1"/>
  <c r="J496" i="5"/>
  <c r="K496" i="5" s="1"/>
  <c r="L496" i="5" s="1"/>
  <c r="J644" i="5"/>
  <c r="K644" i="5" s="1"/>
  <c r="L644" i="5" s="1"/>
  <c r="J753" i="5"/>
  <c r="K753" i="5" s="1"/>
  <c r="L753" i="5" s="1"/>
  <c r="J627" i="5"/>
  <c r="K627" i="5" s="1"/>
  <c r="L627" i="5" s="1"/>
  <c r="J921" i="5"/>
  <c r="K921" i="5" s="1"/>
  <c r="L921" i="5" s="1"/>
  <c r="J730" i="5"/>
  <c r="K730" i="5" s="1"/>
  <c r="L730" i="5" s="1"/>
  <c r="J864" i="5"/>
  <c r="K864" i="5" s="1"/>
  <c r="L864" i="5" s="1"/>
  <c r="J749" i="5"/>
  <c r="K749" i="5" s="1"/>
  <c r="L749" i="5" s="1"/>
  <c r="J399" i="5"/>
  <c r="K399" i="5" s="1"/>
  <c r="L399" i="5" s="1"/>
  <c r="J625" i="5"/>
  <c r="K625" i="5" s="1"/>
  <c r="L625" i="5" s="1"/>
  <c r="J888" i="5"/>
  <c r="K888" i="5" s="1"/>
  <c r="L888" i="5" s="1"/>
  <c r="J2082" i="5"/>
  <c r="K2082" i="5" s="1"/>
  <c r="L2082" i="5" s="1"/>
  <c r="J455" i="5"/>
  <c r="K455" i="5" s="1"/>
  <c r="L455" i="5" s="1"/>
  <c r="J661" i="5"/>
  <c r="K661" i="5" s="1"/>
  <c r="L661" i="5" s="1"/>
  <c r="J892" i="5"/>
  <c r="K892" i="5" s="1"/>
  <c r="L892" i="5" s="1"/>
  <c r="J1100" i="5"/>
  <c r="K1100" i="5" s="1"/>
  <c r="L1100" i="5" s="1"/>
  <c r="J920" i="5"/>
  <c r="K920" i="5" s="1"/>
  <c r="L920" i="5" s="1"/>
  <c r="J650" i="5"/>
  <c r="K650" i="5" s="1"/>
  <c r="L650" i="5" s="1"/>
  <c r="J551" i="5"/>
  <c r="K551" i="5" s="1"/>
  <c r="L551" i="5" s="1"/>
  <c r="J492" i="5"/>
  <c r="K492" i="5" s="1"/>
  <c r="L492" i="5" s="1"/>
  <c r="J736" i="5"/>
  <c r="K736" i="5" s="1"/>
  <c r="L736" i="5" s="1"/>
  <c r="J335" i="5"/>
  <c r="K335" i="5" s="1"/>
  <c r="L335" i="5" s="1"/>
  <c r="J759" i="5"/>
  <c r="K759" i="5" s="1"/>
  <c r="L759" i="5" s="1"/>
  <c r="J869" i="5"/>
  <c r="K869" i="5" s="1"/>
  <c r="L869" i="5" s="1"/>
  <c r="J1330" i="5"/>
  <c r="K1330" i="5" s="1"/>
  <c r="L1330" i="5" s="1"/>
  <c r="J568" i="5"/>
  <c r="K568" i="5" s="1"/>
  <c r="L568" i="5" s="1"/>
  <c r="J599" i="5"/>
  <c r="K599" i="5" s="1"/>
  <c r="L599" i="5" s="1"/>
  <c r="J640" i="5"/>
  <c r="K640" i="5" s="1"/>
  <c r="L640" i="5" s="1"/>
  <c r="J487" i="5"/>
  <c r="K487" i="5" s="1"/>
  <c r="L487" i="5" s="1"/>
  <c r="J509" i="5"/>
  <c r="K509" i="5" s="1"/>
  <c r="L509" i="5" s="1"/>
  <c r="J705" i="5"/>
  <c r="K705" i="5" s="1"/>
  <c r="L705" i="5" s="1"/>
  <c r="J409" i="5"/>
  <c r="K409" i="5" s="1"/>
  <c r="L409" i="5" s="1"/>
  <c r="J713" i="5"/>
  <c r="K713" i="5" s="1"/>
  <c r="L713" i="5" s="1"/>
  <c r="J2081" i="5"/>
  <c r="K2081" i="5" s="1"/>
  <c r="L2081" i="5" s="1"/>
  <c r="J430" i="5"/>
  <c r="K430" i="5" s="1"/>
  <c r="L430" i="5" s="1"/>
  <c r="J732" i="5"/>
  <c r="K732" i="5" s="1"/>
  <c r="L732" i="5" s="1"/>
  <c r="J1334" i="5"/>
  <c r="K1334" i="5" s="1"/>
  <c r="L1334" i="5" s="1"/>
  <c r="J909" i="5"/>
  <c r="K909" i="5" s="1"/>
  <c r="L909" i="5" s="1"/>
  <c r="J362" i="5"/>
  <c r="K362" i="5" s="1"/>
  <c r="L362" i="5" s="1"/>
  <c r="J563" i="5"/>
  <c r="K563" i="5" s="1"/>
  <c r="L563" i="5" s="1"/>
  <c r="J392" i="5"/>
  <c r="K392" i="5" s="1"/>
  <c r="L392" i="5" s="1"/>
  <c r="J682" i="5"/>
  <c r="K682" i="5" s="1"/>
  <c r="L682" i="5" s="1"/>
  <c r="J396" i="5"/>
  <c r="K396" i="5" s="1"/>
  <c r="L396" i="5" s="1"/>
  <c r="J825" i="5"/>
  <c r="K825" i="5" s="1"/>
  <c r="L825" i="5" s="1"/>
  <c r="J429" i="5"/>
  <c r="K429" i="5" s="1"/>
  <c r="L429" i="5" s="1"/>
  <c r="J586" i="5"/>
  <c r="K586" i="5" s="1"/>
  <c r="L586" i="5" s="1"/>
  <c r="J1821" i="5"/>
  <c r="K1821" i="5" s="1"/>
  <c r="L1821" i="5" s="1"/>
  <c r="J809" i="5"/>
  <c r="K809" i="5" s="1"/>
  <c r="L809" i="5" s="1"/>
  <c r="J793" i="5"/>
  <c r="K793" i="5" s="1"/>
  <c r="L793" i="5" s="1"/>
  <c r="J873" i="5"/>
  <c r="K873" i="5" s="1"/>
  <c r="L873" i="5" s="1"/>
  <c r="J534" i="5"/>
  <c r="K534" i="5" s="1"/>
  <c r="L534" i="5" s="1"/>
  <c r="J905" i="5"/>
  <c r="K905" i="5" s="1"/>
  <c r="L905" i="5" s="1"/>
  <c r="J462" i="5"/>
  <c r="K462" i="5" s="1"/>
  <c r="L462" i="5" s="1"/>
  <c r="J575" i="5"/>
  <c r="K575" i="5" s="1"/>
  <c r="L575" i="5" s="1"/>
  <c r="J635" i="5"/>
  <c r="K635" i="5" s="1"/>
  <c r="L635" i="5" s="1"/>
  <c r="J1343" i="5"/>
  <c r="K1343" i="5" s="1"/>
  <c r="L1343" i="5" s="1"/>
  <c r="J681" i="5"/>
  <c r="K681" i="5" s="1"/>
  <c r="L681" i="5" s="1"/>
  <c r="J1152" i="5"/>
  <c r="K1152" i="5" s="1"/>
  <c r="L1152" i="5" s="1"/>
  <c r="J1912" i="5"/>
  <c r="K1912" i="5" s="1"/>
  <c r="L1912" i="5" s="1"/>
  <c r="J524" i="5"/>
  <c r="K524" i="5" s="1"/>
  <c r="L524" i="5" s="1"/>
  <c r="J690" i="5"/>
  <c r="K690" i="5" s="1"/>
  <c r="L690" i="5" s="1"/>
  <c r="J772" i="5"/>
  <c r="K772" i="5" s="1"/>
  <c r="L772" i="5" s="1"/>
  <c r="J875" i="5"/>
  <c r="K875" i="5" s="1"/>
  <c r="L875" i="5" s="1"/>
  <c r="J569" i="5"/>
  <c r="K569" i="5" s="1"/>
  <c r="L569" i="5" s="1"/>
  <c r="J548" i="5"/>
  <c r="K548" i="5" s="1"/>
  <c r="L548" i="5" s="1"/>
  <c r="J667" i="5"/>
  <c r="K667" i="5" s="1"/>
  <c r="L667" i="5" s="1"/>
  <c r="J491" i="5"/>
  <c r="K491" i="5" s="1"/>
  <c r="L491" i="5" s="1"/>
  <c r="J651" i="5"/>
  <c r="K651" i="5" s="1"/>
  <c r="L651" i="5" s="1"/>
  <c r="J656" i="5"/>
  <c r="K656" i="5" s="1"/>
  <c r="L656" i="5" s="1"/>
  <c r="J386" i="5"/>
  <c r="K386" i="5" s="1"/>
  <c r="L386" i="5" s="1"/>
  <c r="J448" i="5"/>
  <c r="K448" i="5" s="1"/>
  <c r="L448" i="5" s="1"/>
  <c r="J790" i="5"/>
  <c r="K790" i="5" s="1"/>
  <c r="L790" i="5" s="1"/>
  <c r="J394" i="5"/>
  <c r="K394" i="5" s="1"/>
  <c r="L394" i="5" s="1"/>
  <c r="J381" i="5"/>
  <c r="K381" i="5" s="1"/>
  <c r="L381" i="5" s="1"/>
  <c r="J2004" i="5"/>
  <c r="K2004" i="5" s="1"/>
  <c r="L2004" i="5" s="1"/>
  <c r="J621" i="5"/>
  <c r="K621" i="5" s="1"/>
  <c r="L621" i="5" s="1"/>
  <c r="J395" i="5"/>
  <c r="K395" i="5" s="1"/>
  <c r="L395" i="5" s="1"/>
  <c r="J518" i="5"/>
  <c r="K518" i="5" s="1"/>
  <c r="L518" i="5" s="1"/>
  <c r="J543" i="5"/>
  <c r="K543" i="5" s="1"/>
  <c r="L543" i="5" s="1"/>
  <c r="J805" i="5"/>
  <c r="K805" i="5" s="1"/>
  <c r="L805" i="5" s="1"/>
  <c r="J472" i="5"/>
  <c r="K472" i="5" s="1"/>
  <c r="L472" i="5" s="1"/>
  <c r="J849" i="5"/>
  <c r="K849" i="5" s="1"/>
  <c r="L849" i="5" s="1"/>
  <c r="J516" i="5"/>
  <c r="K516" i="5" s="1"/>
  <c r="L516" i="5" s="1"/>
  <c r="J668" i="5"/>
  <c r="K668" i="5" s="1"/>
  <c r="L668" i="5" s="1"/>
  <c r="J757" i="5"/>
  <c r="K757" i="5" s="1"/>
  <c r="L757" i="5" s="1"/>
  <c r="J916" i="5"/>
  <c r="K916" i="5" s="1"/>
  <c r="L916" i="5" s="1"/>
  <c r="J428" i="5"/>
  <c r="K428" i="5" s="1"/>
  <c r="L428" i="5" s="1"/>
  <c r="J657" i="5"/>
  <c r="K657" i="5" s="1"/>
  <c r="L657" i="5" s="1"/>
  <c r="J1984" i="5"/>
  <c r="K1984" i="5" s="1"/>
  <c r="L1984" i="5" s="1"/>
  <c r="J703" i="5"/>
  <c r="K703" i="5" s="1"/>
  <c r="L703" i="5" s="1"/>
  <c r="J1719" i="5"/>
  <c r="K1719" i="5" s="1"/>
  <c r="L1719" i="5" s="1"/>
  <c r="J443" i="5"/>
  <c r="K443" i="5" s="1"/>
  <c r="L443" i="5" s="1"/>
  <c r="J652" i="5"/>
  <c r="K652" i="5" s="1"/>
  <c r="L652" i="5" s="1"/>
  <c r="J450" i="5"/>
  <c r="K450" i="5" s="1"/>
  <c r="L450" i="5" s="1"/>
  <c r="J818" i="5"/>
  <c r="K818" i="5" s="1"/>
  <c r="L818" i="5" s="1"/>
  <c r="J622" i="5"/>
  <c r="K622" i="5" s="1"/>
  <c r="L622" i="5" s="1"/>
  <c r="J698" i="5"/>
  <c r="K698" i="5" s="1"/>
  <c r="L698" i="5" s="1"/>
  <c r="J1257" i="5"/>
  <c r="K1257" i="5" s="1"/>
  <c r="L1257" i="5" s="1"/>
  <c r="J717" i="5"/>
  <c r="K717" i="5" s="1"/>
  <c r="L717" i="5" s="1"/>
  <c r="J1934" i="5"/>
  <c r="K1934" i="5" s="1"/>
  <c r="L1934" i="5" s="1"/>
  <c r="J501" i="5"/>
  <c r="K501" i="5" s="1"/>
  <c r="L501" i="5" s="1"/>
  <c r="J775" i="5"/>
  <c r="K775" i="5" s="1"/>
  <c r="L775" i="5" s="1"/>
  <c r="J1359" i="5"/>
  <c r="K1359" i="5" s="1"/>
  <c r="L1359" i="5" s="1"/>
  <c r="J363" i="5"/>
  <c r="K363" i="5" s="1"/>
  <c r="L363" i="5" s="1"/>
  <c r="J475" i="5"/>
  <c r="K475" i="5" s="1"/>
  <c r="L475" i="5" s="1"/>
  <c r="J811" i="5"/>
  <c r="K811" i="5" s="1"/>
  <c r="L811" i="5" s="1"/>
  <c r="J1029" i="5"/>
  <c r="K1029" i="5" s="1"/>
  <c r="L1029" i="5" s="1"/>
  <c r="J498" i="5"/>
  <c r="K498" i="5" s="1"/>
  <c r="L498" i="5" s="1"/>
  <c r="J577" i="5"/>
  <c r="K577" i="5" s="1"/>
  <c r="L577" i="5" s="1"/>
  <c r="J344" i="5"/>
  <c r="K344" i="5" s="1"/>
  <c r="L344" i="5" s="1"/>
  <c r="J836" i="5"/>
  <c r="K836" i="5" s="1"/>
  <c r="L836" i="5" s="1"/>
  <c r="J913" i="5"/>
  <c r="K913" i="5" s="1"/>
  <c r="L913" i="5" s="1"/>
  <c r="J393" i="5"/>
  <c r="K393" i="5" s="1"/>
  <c r="L393" i="5" s="1"/>
  <c r="J398" i="5"/>
  <c r="K398" i="5" s="1"/>
  <c r="L398" i="5" s="1"/>
  <c r="J480" i="5"/>
  <c r="K480" i="5" s="1"/>
  <c r="L480" i="5" s="1"/>
  <c r="J566" i="5"/>
  <c r="K566" i="5" s="1"/>
  <c r="L566" i="5" s="1"/>
  <c r="J684" i="5"/>
  <c r="K684" i="5" s="1"/>
  <c r="L684" i="5" s="1"/>
  <c r="J872" i="5"/>
  <c r="K872" i="5" s="1"/>
  <c r="L872" i="5" s="1"/>
  <c r="J1551" i="5"/>
  <c r="K1551" i="5" s="1"/>
  <c r="L1551" i="5" s="1"/>
  <c r="J1564" i="5"/>
  <c r="K1564" i="5" s="1"/>
  <c r="L1564" i="5" s="1"/>
  <c r="J1769" i="5"/>
  <c r="K1769" i="5" s="1"/>
  <c r="L1769" i="5" s="1"/>
  <c r="J943" i="5"/>
  <c r="K943" i="5" s="1"/>
  <c r="L943" i="5" s="1"/>
  <c r="J1073" i="5"/>
  <c r="K1073" i="5" s="1"/>
  <c r="L1073" i="5" s="1"/>
  <c r="J1937" i="5"/>
  <c r="K1937" i="5" s="1"/>
  <c r="L1937" i="5" s="1"/>
  <c r="J1956" i="5"/>
  <c r="K1956" i="5" s="1"/>
  <c r="L1956" i="5" s="1"/>
  <c r="J1235" i="5"/>
  <c r="K1235" i="5" s="1"/>
  <c r="L1235" i="5" s="1"/>
  <c r="J1252" i="5"/>
  <c r="K1252" i="5" s="1"/>
  <c r="L1252" i="5" s="1"/>
  <c r="J1761" i="5"/>
  <c r="K1761" i="5" s="1"/>
  <c r="L1761" i="5" s="1"/>
  <c r="J1002" i="5"/>
  <c r="K1002" i="5" s="1"/>
  <c r="L1002" i="5" s="1"/>
  <c r="J1803" i="5"/>
  <c r="K1803" i="5" s="1"/>
  <c r="L1803" i="5" s="1"/>
  <c r="J1762" i="5"/>
  <c r="K1762" i="5" s="1"/>
  <c r="L1762" i="5" s="1"/>
  <c r="J1452" i="5"/>
  <c r="K1452" i="5" s="1"/>
  <c r="L1452" i="5" s="1"/>
  <c r="J1037" i="5"/>
  <c r="K1037" i="5" s="1"/>
  <c r="L1037" i="5" s="1"/>
  <c r="J1631" i="5"/>
  <c r="K1631" i="5" s="1"/>
  <c r="L1631" i="5" s="1"/>
  <c r="J1804" i="5"/>
  <c r="K1804" i="5" s="1"/>
  <c r="L1804" i="5" s="1"/>
  <c r="J1626" i="5"/>
  <c r="K1626" i="5" s="1"/>
  <c r="L1626" i="5" s="1"/>
  <c r="J960" i="5"/>
  <c r="K960" i="5" s="1"/>
  <c r="L960" i="5" s="1"/>
  <c r="J1869" i="5"/>
  <c r="K1869" i="5" s="1"/>
  <c r="L1869" i="5" s="1"/>
  <c r="J1360" i="5"/>
  <c r="K1360" i="5" s="1"/>
  <c r="L1360" i="5" s="1"/>
  <c r="J1216" i="5"/>
  <c r="K1216" i="5" s="1"/>
  <c r="L1216" i="5" s="1"/>
  <c r="J1167" i="5"/>
  <c r="K1167" i="5" s="1"/>
  <c r="L1167" i="5" s="1"/>
  <c r="J1629" i="5"/>
  <c r="K1629" i="5" s="1"/>
  <c r="L1629" i="5" s="1"/>
  <c r="J1973" i="5"/>
  <c r="K1973" i="5" s="1"/>
  <c r="L1973" i="5" s="1"/>
  <c r="J1335" i="5"/>
  <c r="K1335" i="5" s="1"/>
  <c r="L1335" i="5" s="1"/>
  <c r="J968" i="5"/>
  <c r="K968" i="5" s="1"/>
  <c r="L968" i="5" s="1"/>
  <c r="J1275" i="5"/>
  <c r="K1275" i="5" s="1"/>
  <c r="L1275" i="5" s="1"/>
  <c r="J1494" i="5"/>
  <c r="K1494" i="5" s="1"/>
  <c r="L1494" i="5" s="1"/>
  <c r="J1535" i="5"/>
  <c r="K1535" i="5" s="1"/>
  <c r="L1535" i="5" s="1"/>
  <c r="J1771" i="5"/>
  <c r="K1771" i="5" s="1"/>
  <c r="L1771" i="5" s="1"/>
  <c r="J1746" i="5"/>
  <c r="K1746" i="5" s="1"/>
  <c r="L1746" i="5" s="1"/>
  <c r="J1048" i="5"/>
  <c r="K1048" i="5" s="1"/>
  <c r="L1048" i="5" s="1"/>
  <c r="J1656" i="5"/>
  <c r="K1656" i="5" s="1"/>
  <c r="L1656" i="5" s="1"/>
  <c r="J1503" i="5"/>
  <c r="K1503" i="5" s="1"/>
  <c r="L1503" i="5" s="1"/>
  <c r="J1522" i="5"/>
  <c r="K1522" i="5" s="1"/>
  <c r="L1522" i="5" s="1"/>
  <c r="J1127" i="5"/>
  <c r="K1127" i="5" s="1"/>
  <c r="L1127" i="5" s="1"/>
  <c r="J1976" i="5"/>
  <c r="K1976" i="5" s="1"/>
  <c r="L1976" i="5" s="1"/>
  <c r="J1678" i="5"/>
  <c r="K1678" i="5" s="1"/>
  <c r="L1678" i="5" s="1"/>
  <c r="J1341" i="5"/>
  <c r="K1341" i="5" s="1"/>
  <c r="L1341" i="5" s="1"/>
  <c r="J1157" i="5"/>
  <c r="K1157" i="5" s="1"/>
  <c r="L1157" i="5" s="1"/>
  <c r="J1704" i="5"/>
  <c r="K1704" i="5" s="1"/>
  <c r="L1704" i="5" s="1"/>
  <c r="J1591" i="5"/>
  <c r="K1591" i="5" s="1"/>
  <c r="L1591" i="5" s="1"/>
  <c r="J1064" i="5"/>
  <c r="K1064" i="5" s="1"/>
  <c r="L1064" i="5" s="1"/>
  <c r="J1696" i="5"/>
  <c r="K1696" i="5" s="1"/>
  <c r="L1696" i="5" s="1"/>
  <c r="J2066" i="5"/>
  <c r="K2066" i="5" s="1"/>
  <c r="L2066" i="5" s="1"/>
  <c r="K895" i="5"/>
  <c r="L895" i="5" s="1"/>
  <c r="J902" i="5"/>
  <c r="K902" i="5" s="1"/>
  <c r="L902" i="5" s="1"/>
  <c r="J1052" i="5"/>
  <c r="K1052" i="5" s="1"/>
  <c r="L1052" i="5" s="1"/>
  <c r="J610" i="5"/>
  <c r="K610" i="5" s="1"/>
  <c r="L610" i="5" s="1"/>
  <c r="J1881" i="5"/>
  <c r="K1881" i="5" s="1"/>
  <c r="L1881" i="5" s="1"/>
  <c r="J822" i="5"/>
  <c r="K822" i="5" s="1"/>
  <c r="L822" i="5" s="1"/>
  <c r="J418" i="5"/>
  <c r="K418" i="5" s="1"/>
  <c r="L418" i="5" s="1"/>
  <c r="J369" i="5"/>
  <c r="K369" i="5" s="1"/>
  <c r="L369" i="5" s="1"/>
  <c r="J741" i="5"/>
  <c r="K741" i="5" s="1"/>
  <c r="L741" i="5" s="1"/>
  <c r="J337" i="5"/>
  <c r="K337" i="5" s="1"/>
  <c r="L337" i="5" s="1"/>
  <c r="J762" i="5"/>
  <c r="K762" i="5" s="1"/>
  <c r="L762" i="5" s="1"/>
  <c r="J723" i="5"/>
  <c r="K723" i="5" s="1"/>
  <c r="L723" i="5" s="1"/>
  <c r="J423" i="5"/>
  <c r="K423" i="5" s="1"/>
  <c r="L423" i="5" s="1"/>
  <c r="J619" i="5"/>
  <c r="K619" i="5" s="1"/>
  <c r="L619" i="5" s="1"/>
  <c r="J439" i="5"/>
  <c r="K439" i="5" s="1"/>
  <c r="L439" i="5" s="1"/>
  <c r="J641" i="5"/>
  <c r="K641" i="5" s="1"/>
  <c r="L641" i="5" s="1"/>
  <c r="J584" i="5"/>
  <c r="K584" i="5" s="1"/>
  <c r="L584" i="5" s="1"/>
  <c r="J413" i="5"/>
  <c r="K413" i="5" s="1"/>
  <c r="L413" i="5" s="1"/>
  <c r="J867" i="5"/>
  <c r="K867" i="5" s="1"/>
  <c r="L867" i="5" s="1"/>
  <c r="J1311" i="5"/>
  <c r="K1311" i="5" s="1"/>
  <c r="L1311" i="5" s="1"/>
  <c r="J526" i="5"/>
  <c r="K526" i="5" s="1"/>
  <c r="L526" i="5" s="1"/>
  <c r="J718" i="5"/>
  <c r="K718" i="5" s="1"/>
  <c r="L718" i="5" s="1"/>
  <c r="J445" i="5"/>
  <c r="K445" i="5" s="1"/>
  <c r="L445" i="5" s="1"/>
  <c r="J397" i="5"/>
  <c r="K397" i="5" s="1"/>
  <c r="L397" i="5" s="1"/>
  <c r="J559" i="5"/>
  <c r="K559" i="5" s="1"/>
  <c r="L559" i="5" s="1"/>
  <c r="J525" i="5"/>
  <c r="K525" i="5" s="1"/>
  <c r="L525" i="5" s="1"/>
  <c r="J437" i="5"/>
  <c r="K437" i="5" s="1"/>
  <c r="L437" i="5" s="1"/>
  <c r="J874" i="5"/>
  <c r="K874" i="5" s="1"/>
  <c r="L874" i="5" s="1"/>
  <c r="J376" i="5"/>
  <c r="K376" i="5" s="1"/>
  <c r="L376" i="5" s="1"/>
  <c r="J679" i="5"/>
  <c r="K679" i="5" s="1"/>
  <c r="L679" i="5" s="1"/>
  <c r="J528" i="5"/>
  <c r="K528" i="5" s="1"/>
  <c r="L528" i="5" s="1"/>
  <c r="J587" i="5"/>
  <c r="K587" i="5" s="1"/>
  <c r="L587" i="5" s="1"/>
  <c r="J459" i="5"/>
  <c r="K459" i="5" s="1"/>
  <c r="L459" i="5" s="1"/>
  <c r="J655" i="5"/>
  <c r="K655" i="5" s="1"/>
  <c r="L655" i="5" s="1"/>
  <c r="J680" i="5"/>
  <c r="K680" i="5" s="1"/>
  <c r="L680" i="5" s="1"/>
  <c r="J391" i="5"/>
  <c r="K391" i="5" s="1"/>
  <c r="L391" i="5" s="1"/>
  <c r="J645" i="5"/>
  <c r="K645" i="5" s="1"/>
  <c r="L645" i="5" s="1"/>
  <c r="J890" i="5"/>
  <c r="K890" i="5" s="1"/>
  <c r="L890" i="5" s="1"/>
  <c r="J490" i="5"/>
  <c r="K490" i="5" s="1"/>
  <c r="L490" i="5" s="1"/>
  <c r="J338" i="5"/>
  <c r="K338" i="5" s="1"/>
  <c r="L338" i="5" s="1"/>
  <c r="J834" i="5"/>
  <c r="K834" i="5" s="1"/>
  <c r="L834" i="5" s="1"/>
  <c r="J456" i="5"/>
  <c r="K456" i="5" s="1"/>
  <c r="L456" i="5" s="1"/>
  <c r="J606" i="5"/>
  <c r="K606" i="5" s="1"/>
  <c r="L606" i="5" s="1"/>
  <c r="J843" i="5"/>
  <c r="K843" i="5" s="1"/>
  <c r="L843" i="5" s="1"/>
  <c r="J636" i="5"/>
  <c r="K636" i="5" s="1"/>
  <c r="L636" i="5" s="1"/>
  <c r="J919" i="5"/>
  <c r="K919" i="5" s="1"/>
  <c r="L919" i="5" s="1"/>
  <c r="J345" i="5"/>
  <c r="K345" i="5" s="1"/>
  <c r="L345" i="5" s="1"/>
  <c r="J540" i="5"/>
  <c r="K540" i="5" s="1"/>
  <c r="L540" i="5" s="1"/>
  <c r="J663" i="5"/>
  <c r="K663" i="5" s="1"/>
  <c r="L663" i="5" s="1"/>
  <c r="J561" i="5"/>
  <c r="K561" i="5" s="1"/>
  <c r="L561" i="5" s="1"/>
  <c r="J711" i="5"/>
  <c r="K711" i="5" s="1"/>
  <c r="L711" i="5" s="1"/>
  <c r="J746" i="5"/>
  <c r="K746" i="5" s="1"/>
  <c r="L746" i="5" s="1"/>
  <c r="J870" i="5"/>
  <c r="K870" i="5" s="1"/>
  <c r="L870" i="5" s="1"/>
  <c r="J567" i="5"/>
  <c r="K567" i="5" s="1"/>
  <c r="L567" i="5" s="1"/>
  <c r="J904" i="5"/>
  <c r="K904" i="5" s="1"/>
  <c r="L904" i="5" s="1"/>
  <c r="J474" i="5"/>
  <c r="K474" i="5" s="1"/>
  <c r="L474" i="5" s="1"/>
  <c r="J700" i="5"/>
  <c r="K700" i="5" s="1"/>
  <c r="L700" i="5" s="1"/>
  <c r="J618" i="5"/>
  <c r="K618" i="5" s="1"/>
  <c r="L618" i="5" s="1"/>
  <c r="J706" i="5"/>
  <c r="K706" i="5" s="1"/>
  <c r="L706" i="5" s="1"/>
  <c r="J800" i="5"/>
  <c r="K800" i="5" s="1"/>
  <c r="L800" i="5" s="1"/>
  <c r="J915" i="5"/>
  <c r="K915" i="5" s="1"/>
  <c r="L915" i="5" s="1"/>
  <c r="J536" i="5"/>
  <c r="K536" i="5" s="1"/>
  <c r="L536" i="5" s="1"/>
  <c r="J649" i="5"/>
  <c r="K649" i="5" s="1"/>
  <c r="L649" i="5" s="1"/>
  <c r="J608" i="5"/>
  <c r="K608" i="5" s="1"/>
  <c r="L608" i="5" s="1"/>
  <c r="J541" i="5"/>
  <c r="K541" i="5" s="1"/>
  <c r="L541" i="5" s="1"/>
  <c r="J783" i="5"/>
  <c r="K783" i="5" s="1"/>
  <c r="L783" i="5" s="1"/>
  <c r="J402" i="5"/>
  <c r="K402" i="5" s="1"/>
  <c r="L402" i="5" s="1"/>
  <c r="J699" i="5"/>
  <c r="K699" i="5" s="1"/>
  <c r="L699" i="5" s="1"/>
  <c r="J632" i="5"/>
  <c r="K632" i="5" s="1"/>
  <c r="L632" i="5" s="1"/>
  <c r="J901" i="5"/>
  <c r="K901" i="5" s="1"/>
  <c r="L901" i="5" s="1"/>
  <c r="J1274" i="5"/>
  <c r="K1274" i="5" s="1"/>
  <c r="L1274" i="5" s="1"/>
  <c r="J470" i="5"/>
  <c r="K470" i="5" s="1"/>
  <c r="L470" i="5" s="1"/>
  <c r="J686" i="5"/>
  <c r="K686" i="5" s="1"/>
  <c r="L686" i="5" s="1"/>
  <c r="J343" i="5"/>
  <c r="K343" i="5" s="1"/>
  <c r="L343" i="5" s="1"/>
  <c r="J677" i="5"/>
  <c r="K677" i="5" s="1"/>
  <c r="L677" i="5" s="1"/>
  <c r="J588" i="5"/>
  <c r="K588" i="5" s="1"/>
  <c r="L588" i="5" s="1"/>
  <c r="J918" i="5"/>
  <c r="K918" i="5" s="1"/>
  <c r="L918" i="5" s="1"/>
  <c r="J502" i="5"/>
  <c r="K502" i="5" s="1"/>
  <c r="L502" i="5" s="1"/>
  <c r="J708" i="5"/>
  <c r="K708" i="5" s="1"/>
  <c r="L708" i="5" s="1"/>
  <c r="J578" i="5"/>
  <c r="K578" i="5" s="1"/>
  <c r="L578" i="5" s="1"/>
  <c r="J414" i="5"/>
  <c r="K414" i="5" s="1"/>
  <c r="L414" i="5" s="1"/>
  <c r="J856" i="5"/>
  <c r="K856" i="5" s="1"/>
  <c r="L856" i="5" s="1"/>
  <c r="J674" i="5"/>
  <c r="K674" i="5" s="1"/>
  <c r="L674" i="5" s="1"/>
  <c r="J598" i="5"/>
  <c r="K598" i="5" s="1"/>
  <c r="L598" i="5" s="1"/>
  <c r="J1468" i="5"/>
  <c r="K1468" i="5" s="1"/>
  <c r="L1468" i="5" s="1"/>
  <c r="J388" i="5"/>
  <c r="K388" i="5" s="1"/>
  <c r="L388" i="5" s="1"/>
  <c r="J522" i="5"/>
  <c r="K522" i="5" s="1"/>
  <c r="L522" i="5" s="1"/>
  <c r="J451" i="5"/>
  <c r="K451" i="5" s="1"/>
  <c r="L451" i="5" s="1"/>
  <c r="J371" i="5"/>
  <c r="K371" i="5" s="1"/>
  <c r="L371" i="5" s="1"/>
  <c r="J542" i="5"/>
  <c r="K542" i="5" s="1"/>
  <c r="L542" i="5" s="1"/>
  <c r="J433" i="5"/>
  <c r="K433" i="5" s="1"/>
  <c r="L433" i="5" s="1"/>
  <c r="J744" i="5"/>
  <c r="K744" i="5" s="1"/>
  <c r="L744" i="5" s="1"/>
  <c r="J662" i="5"/>
  <c r="K662" i="5" s="1"/>
  <c r="L662" i="5" s="1"/>
  <c r="J352" i="5"/>
  <c r="K352" i="5" s="1"/>
  <c r="L352" i="5" s="1"/>
  <c r="J550" i="5"/>
  <c r="K550" i="5" s="1"/>
  <c r="L550" i="5" s="1"/>
  <c r="J724" i="5"/>
  <c r="K724" i="5" s="1"/>
  <c r="L724" i="5" s="1"/>
  <c r="J529" i="5"/>
  <c r="K529" i="5" s="1"/>
  <c r="L529" i="5" s="1"/>
  <c r="J647" i="5"/>
  <c r="K647" i="5" s="1"/>
  <c r="L647" i="5" s="1"/>
  <c r="J880" i="5"/>
  <c r="K880" i="5" s="1"/>
  <c r="L880" i="5" s="1"/>
  <c r="J375" i="5"/>
  <c r="K375" i="5" s="1"/>
  <c r="L375" i="5" s="1"/>
  <c r="J685" i="5"/>
  <c r="K685" i="5" s="1"/>
  <c r="L685" i="5" s="1"/>
  <c r="J467" i="5"/>
  <c r="K467" i="5" s="1"/>
  <c r="L467" i="5" s="1"/>
  <c r="J842" i="5"/>
  <c r="K842" i="5" s="1"/>
  <c r="L842" i="5" s="1"/>
  <c r="J865" i="5"/>
  <c r="K865" i="5" s="1"/>
  <c r="L865" i="5" s="1"/>
  <c r="J828" i="5"/>
  <c r="K828" i="5" s="1"/>
  <c r="L828" i="5" s="1"/>
  <c r="J897" i="5"/>
  <c r="K897" i="5" s="1"/>
  <c r="L897" i="5" s="1"/>
  <c r="J404" i="5"/>
  <c r="K404" i="5" s="1"/>
  <c r="L404" i="5" s="1"/>
  <c r="J530" i="5"/>
  <c r="K530" i="5" s="1"/>
  <c r="L530" i="5" s="1"/>
  <c r="J382" i="5"/>
  <c r="K382" i="5" s="1"/>
  <c r="L382" i="5" s="1"/>
  <c r="J642" i="5"/>
  <c r="K642" i="5" s="1"/>
  <c r="L642" i="5" s="1"/>
  <c r="J360" i="5"/>
  <c r="K360" i="5" s="1"/>
  <c r="L360" i="5" s="1"/>
  <c r="J629" i="5"/>
  <c r="K629" i="5" s="1"/>
  <c r="L629" i="5" s="1"/>
  <c r="J885" i="5"/>
  <c r="K885" i="5" s="1"/>
  <c r="L885" i="5" s="1"/>
  <c r="J387" i="5"/>
  <c r="K387" i="5" s="1"/>
  <c r="L387" i="5" s="1"/>
  <c r="J633" i="5"/>
  <c r="K633" i="5" s="1"/>
  <c r="L633" i="5" s="1"/>
  <c r="J592" i="5"/>
  <c r="K592" i="5" s="1"/>
  <c r="L592" i="5" s="1"/>
  <c r="J653" i="5"/>
  <c r="K653" i="5" s="1"/>
  <c r="L653" i="5" s="1"/>
  <c r="J580" i="5"/>
  <c r="K580" i="5" s="1"/>
  <c r="L580" i="5" s="1"/>
  <c r="J520" i="5"/>
  <c r="K520" i="5" s="1"/>
  <c r="L520" i="5" s="1"/>
  <c r="J609" i="5"/>
  <c r="K609" i="5" s="1"/>
  <c r="L609" i="5" s="1"/>
  <c r="J886" i="5"/>
  <c r="K886" i="5" s="1"/>
  <c r="L886" i="5" s="1"/>
  <c r="J823" i="5"/>
  <c r="K823" i="5" s="1"/>
  <c r="L823" i="5" s="1"/>
  <c r="J689" i="5"/>
  <c r="K689" i="5" s="1"/>
  <c r="L689" i="5" s="1"/>
  <c r="J914" i="5"/>
  <c r="K914" i="5" s="1"/>
  <c r="L914" i="5" s="1"/>
  <c r="J416" i="5"/>
  <c r="K416" i="5" s="1"/>
  <c r="L416" i="5" s="1"/>
  <c r="J597" i="5"/>
  <c r="K597" i="5" s="1"/>
  <c r="L597" i="5" s="1"/>
  <c r="J787" i="5"/>
  <c r="K787" i="5" s="1"/>
  <c r="L787" i="5" s="1"/>
  <c r="J808" i="5"/>
  <c r="K808" i="5" s="1"/>
  <c r="L808" i="5" s="1"/>
  <c r="J933" i="5"/>
  <c r="K933" i="5" s="1"/>
  <c r="L933" i="5" s="1"/>
  <c r="J383" i="5"/>
  <c r="K383" i="5" s="1"/>
  <c r="L383" i="5" s="1"/>
  <c r="J453" i="5"/>
  <c r="K453" i="5" s="1"/>
  <c r="L453" i="5" s="1"/>
  <c r="J422" i="5"/>
  <c r="K422" i="5" s="1"/>
  <c r="L422" i="5" s="1"/>
  <c r="J495" i="5"/>
  <c r="K495" i="5" s="1"/>
  <c r="L495" i="5" s="1"/>
  <c r="J572" i="5"/>
  <c r="K572" i="5" s="1"/>
  <c r="L572" i="5" s="1"/>
  <c r="J884" i="5"/>
  <c r="K884" i="5" s="1"/>
  <c r="L884" i="5" s="1"/>
  <c r="J507" i="5"/>
  <c r="K507" i="5" s="1"/>
  <c r="L507" i="5" s="1"/>
  <c r="J639" i="5"/>
  <c r="K639" i="5" s="1"/>
  <c r="L639" i="5" s="1"/>
  <c r="J630" i="5"/>
  <c r="K630" i="5" s="1"/>
  <c r="L630" i="5" s="1"/>
  <c r="J911" i="5"/>
  <c r="K911" i="5" s="1"/>
  <c r="L911" i="5" s="1"/>
  <c r="J514" i="5"/>
  <c r="K514" i="5" s="1"/>
  <c r="L514" i="5" s="1"/>
  <c r="J510" i="5"/>
  <c r="K510" i="5" s="1"/>
  <c r="L510" i="5" s="1"/>
  <c r="J465" i="5"/>
  <c r="K465" i="5" s="1"/>
  <c r="L465" i="5" s="1"/>
  <c r="J654" i="5"/>
  <c r="K654" i="5" s="1"/>
  <c r="L654" i="5" s="1"/>
  <c r="J594" i="5"/>
  <c r="K594" i="5" s="1"/>
  <c r="L594" i="5" s="1"/>
  <c r="J804" i="5"/>
  <c r="K804" i="5" s="1"/>
  <c r="L804" i="5" s="1"/>
  <c r="J907" i="5"/>
  <c r="K907" i="5" s="1"/>
  <c r="L907" i="5" s="1"/>
  <c r="J571" i="5"/>
  <c r="K571" i="5" s="1"/>
  <c r="L571" i="5" s="1"/>
  <c r="J407" i="5"/>
  <c r="K407" i="5" s="1"/>
  <c r="L407" i="5" s="1"/>
  <c r="J858" i="5"/>
  <c r="K858" i="5" s="1"/>
  <c r="L858" i="5" s="1"/>
  <c r="J889" i="5"/>
  <c r="K889" i="5" s="1"/>
  <c r="L889" i="5" s="1"/>
  <c r="J368" i="5"/>
  <c r="K368" i="5" s="1"/>
  <c r="L368" i="5" s="1"/>
  <c r="J603" i="5"/>
  <c r="K603" i="5" s="1"/>
  <c r="L603" i="5" s="1"/>
  <c r="J466" i="5"/>
  <c r="K466" i="5" s="1"/>
  <c r="L466" i="5" s="1"/>
  <c r="J771" i="5"/>
  <c r="K771" i="5" s="1"/>
  <c r="L771" i="5" s="1"/>
  <c r="J379" i="5"/>
  <c r="K379" i="5" s="1"/>
  <c r="L379" i="5" s="1"/>
  <c r="J924" i="5"/>
  <c r="K924" i="5" s="1"/>
  <c r="L924" i="5" s="1"/>
  <c r="J688" i="5"/>
  <c r="K688" i="5" s="1"/>
  <c r="L688" i="5" s="1"/>
  <c r="J449" i="5"/>
  <c r="K449" i="5" s="1"/>
  <c r="L449" i="5" s="1"/>
  <c r="J1506" i="5"/>
  <c r="K1506" i="5" s="1"/>
  <c r="L1506" i="5" s="1"/>
  <c r="J417" i="5"/>
  <c r="K417" i="5" s="1"/>
  <c r="L417" i="5" s="1"/>
  <c r="J390" i="5"/>
  <c r="K390" i="5" s="1"/>
  <c r="L390" i="5" s="1"/>
  <c r="J845" i="5"/>
  <c r="K845" i="5" s="1"/>
  <c r="L845" i="5" s="1"/>
  <c r="J359" i="5"/>
  <c r="K359" i="5" s="1"/>
  <c r="L359" i="5" s="1"/>
  <c r="J926" i="5"/>
  <c r="K926" i="5" s="1"/>
  <c r="L926" i="5" s="1"/>
  <c r="J896" i="5"/>
  <c r="K896" i="5" s="1"/>
  <c r="L896" i="5" s="1"/>
  <c r="J378" i="5"/>
  <c r="K378" i="5" s="1"/>
  <c r="L378" i="5" s="1"/>
  <c r="J702" i="5"/>
  <c r="K702" i="5" s="1"/>
  <c r="L702" i="5" s="1"/>
  <c r="J788" i="5"/>
  <c r="K788" i="5" s="1"/>
  <c r="L788" i="5" s="1"/>
  <c r="J401" i="5"/>
  <c r="K401" i="5" s="1"/>
  <c r="L401" i="5" s="1"/>
  <c r="J729" i="5"/>
  <c r="K729" i="5" s="1"/>
  <c r="L729" i="5" s="1"/>
  <c r="J786" i="5"/>
  <c r="K786" i="5" s="1"/>
  <c r="L786" i="5" s="1"/>
  <c r="J432" i="5"/>
  <c r="K432" i="5" s="1"/>
  <c r="L432" i="5" s="1"/>
  <c r="J796" i="5"/>
  <c r="K796" i="5" s="1"/>
  <c r="L796" i="5" s="1"/>
  <c r="J1306" i="5"/>
  <c r="K1306" i="5" s="1"/>
  <c r="L1306" i="5" s="1"/>
  <c r="J1438" i="5"/>
  <c r="K1438" i="5" s="1"/>
  <c r="L1438" i="5" s="1"/>
  <c r="J1411" i="5"/>
  <c r="K1411" i="5" s="1"/>
  <c r="L1411" i="5" s="1"/>
  <c r="J1198" i="5"/>
  <c r="K1198" i="5" s="1"/>
  <c r="L1198" i="5" s="1"/>
  <c r="J941" i="5"/>
  <c r="K941" i="5" s="1"/>
  <c r="L941" i="5" s="1"/>
  <c r="J1994" i="5"/>
  <c r="K1994" i="5" s="1"/>
  <c r="L1994" i="5" s="1"/>
  <c r="J1837" i="5"/>
  <c r="K1837" i="5" s="1"/>
  <c r="L1837" i="5" s="1"/>
  <c r="J1785" i="5"/>
  <c r="K1785" i="5" s="1"/>
  <c r="L1785" i="5" s="1"/>
  <c r="J1649" i="5"/>
  <c r="K1649" i="5" s="1"/>
  <c r="L1649" i="5" s="1"/>
  <c r="J1604" i="5"/>
  <c r="K1604" i="5" s="1"/>
  <c r="L1604" i="5" s="1"/>
  <c r="J1481" i="5"/>
  <c r="K1481" i="5" s="1"/>
  <c r="L1481" i="5" s="1"/>
  <c r="J1892" i="5"/>
  <c r="K1892" i="5" s="1"/>
  <c r="L1892" i="5" s="1"/>
  <c r="J1636" i="5"/>
  <c r="K1636" i="5" s="1"/>
  <c r="L1636" i="5" s="1"/>
  <c r="J1643" i="5"/>
  <c r="K1643" i="5" s="1"/>
  <c r="L1643" i="5" s="1"/>
  <c r="J1571" i="5"/>
  <c r="K1571" i="5" s="1"/>
  <c r="L1571" i="5" s="1"/>
  <c r="J1938" i="5"/>
  <c r="K1938" i="5" s="1"/>
  <c r="L1938" i="5" s="1"/>
  <c r="J1682" i="5"/>
  <c r="K1682" i="5" s="1"/>
  <c r="L1682" i="5" s="1"/>
  <c r="J1508" i="5"/>
  <c r="K1508" i="5" s="1"/>
  <c r="L1508" i="5" s="1"/>
  <c r="J1316" i="5"/>
  <c r="K1316" i="5" s="1"/>
  <c r="L1316" i="5" s="1"/>
  <c r="J1208" i="5"/>
  <c r="K1208" i="5" s="1"/>
  <c r="L1208" i="5" s="1"/>
  <c r="J1231" i="5"/>
  <c r="K1231" i="5" s="1"/>
  <c r="L1231" i="5" s="1"/>
  <c r="J1322" i="5"/>
  <c r="K1322" i="5" s="1"/>
  <c r="L1322" i="5" s="1"/>
  <c r="J1125" i="5"/>
  <c r="K1125" i="5" s="1"/>
  <c r="L1125" i="5" s="1"/>
  <c r="J1124" i="5"/>
  <c r="K1124" i="5" s="1"/>
  <c r="L1124" i="5" s="1"/>
  <c r="J939" i="5"/>
  <c r="K939" i="5" s="1"/>
  <c r="L939" i="5" s="1"/>
  <c r="J1444" i="5"/>
  <c r="K1444" i="5" s="1"/>
  <c r="L1444" i="5" s="1"/>
  <c r="J1848" i="5"/>
  <c r="K1848" i="5" s="1"/>
  <c r="L1848" i="5" s="1"/>
  <c r="J1923" i="5"/>
  <c r="K1923" i="5" s="1"/>
  <c r="L1923" i="5" s="1"/>
  <c r="J2100" i="5"/>
  <c r="K2100" i="5" s="1"/>
  <c r="L2100" i="5" s="1"/>
  <c r="J1889" i="5"/>
  <c r="K1889" i="5" s="1"/>
  <c r="L1889" i="5" s="1"/>
  <c r="J1363" i="5"/>
  <c r="K1363" i="5" s="1"/>
  <c r="L1363" i="5" s="1"/>
  <c r="J1386" i="5"/>
  <c r="K1386" i="5" s="1"/>
  <c r="L1386" i="5" s="1"/>
  <c r="J1693" i="5"/>
  <c r="K1693" i="5" s="1"/>
  <c r="L1693" i="5" s="1"/>
  <c r="J1563" i="5"/>
  <c r="K1563" i="5" s="1"/>
  <c r="L1563" i="5" s="1"/>
  <c r="J1518" i="5"/>
  <c r="K1518" i="5" s="1"/>
  <c r="L1518" i="5" s="1"/>
  <c r="J2033" i="5"/>
  <c r="K2033" i="5" s="1"/>
  <c r="L2033" i="5" s="1"/>
  <c r="J1583" i="5"/>
  <c r="K1583" i="5" s="1"/>
  <c r="L1583" i="5" s="1"/>
  <c r="J990" i="5"/>
  <c r="K990" i="5" s="1"/>
  <c r="L990" i="5" s="1"/>
  <c r="J1280" i="5"/>
  <c r="K1280" i="5" s="1"/>
  <c r="L1280" i="5" s="1"/>
  <c r="J1158" i="5"/>
  <c r="K1158" i="5" s="1"/>
  <c r="L1158" i="5" s="1"/>
  <c r="J1070" i="5"/>
  <c r="K1070" i="5" s="1"/>
  <c r="L1070" i="5" s="1"/>
  <c r="J1308" i="5"/>
  <c r="K1308" i="5" s="1"/>
  <c r="L1308" i="5" s="1"/>
  <c r="J988" i="5"/>
  <c r="K988" i="5" s="1"/>
  <c r="L988" i="5" s="1"/>
  <c r="J1464" i="5"/>
  <c r="K1464" i="5" s="1"/>
  <c r="L1464" i="5" s="1"/>
  <c r="J1808" i="5"/>
  <c r="K1808" i="5" s="1"/>
  <c r="L1808" i="5" s="1"/>
  <c r="J1843" i="5"/>
  <c r="K1843" i="5" s="1"/>
  <c r="L1843" i="5" s="1"/>
  <c r="J1870" i="5"/>
  <c r="K1870" i="5" s="1"/>
  <c r="L1870" i="5" s="1"/>
  <c r="J1967" i="5"/>
  <c r="K1967" i="5" s="1"/>
  <c r="L1967" i="5" s="1"/>
  <c r="J1397" i="5"/>
  <c r="K1397" i="5" s="1"/>
  <c r="L1397" i="5" s="1"/>
  <c r="J1555" i="5"/>
  <c r="K1555" i="5" s="1"/>
  <c r="L1555" i="5" s="1"/>
  <c r="J1433" i="5"/>
  <c r="K1433" i="5" s="1"/>
  <c r="L1433" i="5" s="1"/>
  <c r="J1675" i="5"/>
  <c r="K1675" i="5" s="1"/>
  <c r="L1675" i="5" s="1"/>
  <c r="J2078" i="5"/>
  <c r="K2078" i="5" s="1"/>
  <c r="L2078" i="5" s="1"/>
  <c r="J1954" i="5"/>
  <c r="K1954" i="5" s="1"/>
  <c r="L1954" i="5" s="1"/>
  <c r="J1698" i="5"/>
  <c r="K1698" i="5" s="1"/>
  <c r="L1698" i="5" s="1"/>
  <c r="J1751" i="5"/>
  <c r="K1751" i="5" s="1"/>
  <c r="L1751" i="5" s="1"/>
  <c r="J1424" i="5"/>
  <c r="K1424" i="5" s="1"/>
  <c r="L1424" i="5" s="1"/>
  <c r="J1193" i="5"/>
  <c r="K1193" i="5" s="1"/>
  <c r="L1193" i="5" s="1"/>
  <c r="J1055" i="5"/>
  <c r="K1055" i="5" s="1"/>
  <c r="L1055" i="5" s="1"/>
  <c r="J1314" i="5"/>
  <c r="K1314" i="5" s="1"/>
  <c r="L1314" i="5" s="1"/>
  <c r="J1247" i="5"/>
  <c r="K1247" i="5" s="1"/>
  <c r="L1247" i="5" s="1"/>
  <c r="J1083" i="5"/>
  <c r="K1083" i="5" s="1"/>
  <c r="L1083" i="5" s="1"/>
  <c r="J1132" i="5"/>
  <c r="K1132" i="5" s="1"/>
  <c r="L1132" i="5" s="1"/>
  <c r="J1271" i="5"/>
  <c r="K1271" i="5" s="1"/>
  <c r="L1271" i="5" s="1"/>
  <c r="J2030" i="5"/>
  <c r="K2030" i="5" s="1"/>
  <c r="L2030" i="5" s="1"/>
  <c r="J1896" i="5"/>
  <c r="K1896" i="5" s="1"/>
  <c r="L1896" i="5" s="1"/>
  <c r="J1640" i="5"/>
  <c r="K1640" i="5" s="1"/>
  <c r="L1640" i="5" s="1"/>
  <c r="J1635" i="5"/>
  <c r="K1635" i="5" s="1"/>
  <c r="L1635" i="5" s="1"/>
  <c r="J1972" i="5"/>
  <c r="K1972" i="5" s="1"/>
  <c r="L1972" i="5" s="1"/>
  <c r="J1958" i="5"/>
  <c r="K1958" i="5" s="1"/>
  <c r="L1958" i="5" s="1"/>
  <c r="J1638" i="5"/>
  <c r="K1638" i="5" s="1"/>
  <c r="L1638" i="5" s="1"/>
  <c r="J1584" i="5"/>
  <c r="K1584" i="5" s="1"/>
  <c r="L1584" i="5" s="1"/>
  <c r="J1457" i="5"/>
  <c r="K1457" i="5" s="1"/>
  <c r="L1457" i="5" s="1"/>
  <c r="J1740" i="5"/>
  <c r="K1740" i="5" s="1"/>
  <c r="L1740" i="5" s="1"/>
  <c r="J1882" i="5"/>
  <c r="K1882" i="5" s="1"/>
  <c r="L1882" i="5" s="1"/>
  <c r="J2011" i="5"/>
  <c r="K2011" i="5" s="1"/>
  <c r="L2011" i="5" s="1"/>
  <c r="J1061" i="5"/>
  <c r="K1061" i="5" s="1"/>
  <c r="L1061" i="5" s="1"/>
  <c r="J1045" i="5"/>
  <c r="K1045" i="5" s="1"/>
  <c r="L1045" i="5" s="1"/>
  <c r="J1028" i="5"/>
  <c r="K1028" i="5" s="1"/>
  <c r="L1028" i="5" s="1"/>
  <c r="J1368" i="5"/>
  <c r="K1368" i="5" s="1"/>
  <c r="L1368" i="5" s="1"/>
  <c r="J1952" i="5"/>
  <c r="K1952" i="5" s="1"/>
  <c r="L1952" i="5" s="1"/>
  <c r="J1632" i="5"/>
  <c r="K1632" i="5" s="1"/>
  <c r="L1632" i="5" s="1"/>
  <c r="J1533" i="5"/>
  <c r="K1533" i="5" s="1"/>
  <c r="L1533" i="5" s="1"/>
  <c r="J2076" i="5"/>
  <c r="K2076" i="5" s="1"/>
  <c r="L2076" i="5" s="1"/>
  <c r="J1662" i="5"/>
  <c r="K1662" i="5" s="1"/>
  <c r="L1662" i="5" s="1"/>
  <c r="J1665" i="5"/>
  <c r="K1665" i="5" s="1"/>
  <c r="L1665" i="5" s="1"/>
  <c r="J2067" i="5"/>
  <c r="K2067" i="5" s="1"/>
  <c r="L2067" i="5" s="1"/>
  <c r="J1038" i="5"/>
  <c r="K1038" i="5" s="1"/>
  <c r="L1038" i="5" s="1"/>
  <c r="J1846" i="5"/>
  <c r="K1846" i="5" s="1"/>
  <c r="L1846" i="5" s="1"/>
  <c r="J1441" i="5"/>
  <c r="K1441" i="5" s="1"/>
  <c r="L1441" i="5" s="1"/>
  <c r="J1568" i="5"/>
  <c r="K1568" i="5" s="1"/>
  <c r="L1568" i="5" s="1"/>
  <c r="J1273" i="5"/>
  <c r="K1273" i="5" s="1"/>
  <c r="L1273" i="5" s="1"/>
  <c r="J1035" i="5"/>
  <c r="K1035" i="5" s="1"/>
  <c r="L1035" i="5" s="1"/>
  <c r="J2058" i="5"/>
  <c r="K2058" i="5" s="1"/>
  <c r="L2058" i="5" s="1"/>
  <c r="J1945" i="5"/>
  <c r="K1945" i="5" s="1"/>
  <c r="L1945" i="5" s="1"/>
  <c r="J1716" i="5"/>
  <c r="K1716" i="5" s="1"/>
  <c r="L1716" i="5" s="1"/>
  <c r="J1234" i="5"/>
  <c r="K1234" i="5" s="1"/>
  <c r="L1234" i="5" s="1"/>
  <c r="J1731" i="5"/>
  <c r="K1731" i="5" s="1"/>
  <c r="L1731" i="5" s="1"/>
  <c r="J1320" i="5"/>
  <c r="K1320" i="5" s="1"/>
  <c r="L1320" i="5" s="1"/>
  <c r="J1902" i="5"/>
  <c r="K1902" i="5" s="1"/>
  <c r="L1902" i="5" s="1"/>
  <c r="J1248" i="5"/>
  <c r="K1248" i="5" s="1"/>
  <c r="L1248" i="5" s="1"/>
  <c r="J940" i="5"/>
  <c r="K940" i="5" s="1"/>
  <c r="L940" i="5" s="1"/>
  <c r="J1222" i="5"/>
  <c r="K1222" i="5" s="1"/>
  <c r="L1222" i="5" s="1"/>
  <c r="J2021" i="5"/>
  <c r="K2021" i="5" s="1"/>
  <c r="L2021" i="5" s="1"/>
  <c r="J1482" i="5"/>
  <c r="K1482" i="5" s="1"/>
  <c r="L1482" i="5" s="1"/>
  <c r="J1753" i="5"/>
  <c r="K1753" i="5" s="1"/>
  <c r="L1753" i="5" s="1"/>
  <c r="J1614" i="5"/>
  <c r="K1614" i="5" s="1"/>
  <c r="L1614" i="5" s="1"/>
  <c r="J1233" i="5"/>
  <c r="K1233" i="5" s="1"/>
  <c r="L1233" i="5" s="1"/>
  <c r="J1240" i="5"/>
  <c r="K1240" i="5" s="1"/>
  <c r="L1240" i="5" s="1"/>
  <c r="J1221" i="5"/>
  <c r="K1221" i="5" s="1"/>
  <c r="L1221" i="5" s="1"/>
  <c r="J1485" i="5"/>
  <c r="K1485" i="5" s="1"/>
  <c r="L1485" i="5" s="1"/>
  <c r="J1834" i="5"/>
  <c r="K1834" i="5" s="1"/>
  <c r="L1834" i="5" s="1"/>
  <c r="J1627" i="5"/>
  <c r="K1627" i="5" s="1"/>
  <c r="L1627" i="5" s="1"/>
  <c r="J1884" i="5"/>
  <c r="K1884" i="5" s="1"/>
  <c r="L1884" i="5" s="1"/>
  <c r="J1686" i="5"/>
  <c r="K1686" i="5" s="1"/>
  <c r="L1686" i="5" s="1"/>
  <c r="J2086" i="5"/>
  <c r="K2086" i="5" s="1"/>
  <c r="L2086" i="5" s="1"/>
  <c r="J1562" i="5"/>
  <c r="K1562" i="5" s="1"/>
  <c r="L1562" i="5" s="1"/>
  <c r="J1113" i="5"/>
  <c r="K1113" i="5" s="1"/>
  <c r="L1113" i="5" s="1"/>
  <c r="J928" i="5"/>
  <c r="K928" i="5" s="1"/>
  <c r="L928" i="5" s="1"/>
  <c r="J1226" i="5"/>
  <c r="K1226" i="5" s="1"/>
  <c r="L1226" i="5" s="1"/>
  <c r="J1086" i="5"/>
  <c r="K1086" i="5" s="1"/>
  <c r="L1086" i="5" s="1"/>
  <c r="J1615" i="5"/>
  <c r="K1615" i="5" s="1"/>
  <c r="L1615" i="5" s="1"/>
  <c r="J1596" i="5"/>
  <c r="K1596" i="5" s="1"/>
  <c r="L1596" i="5" s="1"/>
  <c r="J1871" i="5"/>
  <c r="K1871" i="5" s="1"/>
  <c r="L1871" i="5" s="1"/>
  <c r="J1982" i="5"/>
  <c r="K1982" i="5" s="1"/>
  <c r="L1982" i="5" s="1"/>
  <c r="J1664" i="5"/>
  <c r="K1664" i="5" s="1"/>
  <c r="L1664" i="5" s="1"/>
  <c r="J1983" i="5"/>
  <c r="K1983" i="5" s="1"/>
  <c r="L1983" i="5" s="1"/>
  <c r="J1078" i="5"/>
  <c r="K1078" i="5" s="1"/>
  <c r="L1078" i="5" s="1"/>
  <c r="J1215" i="5"/>
  <c r="K1215" i="5" s="1"/>
  <c r="L1215" i="5" s="1"/>
  <c r="J1722" i="5"/>
  <c r="K1722" i="5" s="1"/>
  <c r="L1722" i="5" s="1"/>
  <c r="J1524" i="5"/>
  <c r="K1524" i="5" s="1"/>
  <c r="L1524" i="5" s="1"/>
  <c r="J1900" i="5"/>
  <c r="K1900" i="5" s="1"/>
  <c r="L1900" i="5" s="1"/>
  <c r="J1951" i="5"/>
  <c r="K1951" i="5" s="1"/>
  <c r="L1951" i="5" s="1"/>
  <c r="J2031" i="5"/>
  <c r="K2031" i="5" s="1"/>
  <c r="L2031" i="5" s="1"/>
  <c r="J1736" i="5"/>
  <c r="K1736" i="5" s="1"/>
  <c r="L1736" i="5" s="1"/>
  <c r="J1122" i="5"/>
  <c r="K1122" i="5" s="1"/>
  <c r="L1122" i="5" s="1"/>
  <c r="J1042" i="5"/>
  <c r="K1042" i="5" s="1"/>
  <c r="L1042" i="5" s="1"/>
  <c r="J2003" i="5"/>
  <c r="K2003" i="5" s="1"/>
  <c r="L2003" i="5" s="1"/>
  <c r="J1748" i="5"/>
  <c r="K1748" i="5" s="1"/>
  <c r="L1748" i="5" s="1"/>
  <c r="J1133" i="5"/>
  <c r="K1133" i="5" s="1"/>
  <c r="L1133" i="5" s="1"/>
  <c r="J1237" i="5"/>
  <c r="K1237" i="5" s="1"/>
  <c r="L1237" i="5" s="1"/>
  <c r="J1651" i="5"/>
  <c r="K1651" i="5" s="1"/>
  <c r="L1651" i="5" s="1"/>
  <c r="J1712" i="5"/>
  <c r="K1712" i="5" s="1"/>
  <c r="L1712" i="5" s="1"/>
  <c r="J2096" i="5"/>
  <c r="K2096" i="5" s="1"/>
  <c r="L2096" i="5" s="1"/>
  <c r="J1749" i="5"/>
  <c r="K1749" i="5" s="1"/>
  <c r="L1749" i="5" s="1"/>
  <c r="J1475" i="5"/>
  <c r="K1475" i="5" s="1"/>
  <c r="L1475" i="5" s="1"/>
  <c r="J1281" i="5"/>
  <c r="K1281" i="5" s="1"/>
  <c r="L1281" i="5" s="1"/>
  <c r="J1195" i="5"/>
  <c r="K1195" i="5" s="1"/>
  <c r="L1195" i="5" s="1"/>
  <c r="J927" i="5"/>
  <c r="K927" i="5" s="1"/>
  <c r="L927" i="5" s="1"/>
  <c r="J1323" i="5"/>
  <c r="K1323" i="5" s="1"/>
  <c r="L1323" i="5" s="1"/>
  <c r="J1288" i="5"/>
  <c r="K1288" i="5" s="1"/>
  <c r="L1288" i="5" s="1"/>
  <c r="J1396" i="5"/>
  <c r="K1396" i="5" s="1"/>
  <c r="L1396" i="5" s="1"/>
  <c r="J1655" i="5"/>
  <c r="K1655" i="5" s="1"/>
  <c r="L1655" i="5" s="1"/>
  <c r="J1650" i="5"/>
  <c r="K1650" i="5" s="1"/>
  <c r="L1650" i="5" s="1"/>
  <c r="J1906" i="5"/>
  <c r="K1906" i="5" s="1"/>
  <c r="L1906" i="5" s="1"/>
  <c r="J1513" i="5"/>
  <c r="K1513" i="5" s="1"/>
  <c r="L1513" i="5" s="1"/>
  <c r="J1835" i="5"/>
  <c r="K1835" i="5" s="1"/>
  <c r="L1835" i="5" s="1"/>
  <c r="J1796" i="5"/>
  <c r="K1796" i="5" s="1"/>
  <c r="L1796" i="5" s="1"/>
  <c r="J1449" i="5"/>
  <c r="K1449" i="5" s="1"/>
  <c r="L1449" i="5" s="1"/>
  <c r="J2079" i="5"/>
  <c r="K2079" i="5" s="1"/>
  <c r="L2079" i="5" s="1"/>
  <c r="J1365" i="5"/>
  <c r="K1365" i="5" s="1"/>
  <c r="L1365" i="5" s="1"/>
  <c r="J1491" i="5"/>
  <c r="K1491" i="5" s="1"/>
  <c r="L1491" i="5" s="1"/>
  <c r="J1873" i="5"/>
  <c r="K1873" i="5" s="1"/>
  <c r="L1873" i="5" s="1"/>
  <c r="J2102" i="5"/>
  <c r="K2102" i="5" s="1"/>
  <c r="L2102" i="5" s="1"/>
  <c r="J1462" i="5"/>
  <c r="K1462" i="5" s="1"/>
  <c r="L1462" i="5" s="1"/>
  <c r="J1145" i="5"/>
  <c r="K1145" i="5" s="1"/>
  <c r="L1145" i="5" s="1"/>
  <c r="J1116" i="5"/>
  <c r="K1116" i="5" s="1"/>
  <c r="L1116" i="5" s="1"/>
  <c r="J1181" i="5"/>
  <c r="K1181" i="5" s="1"/>
  <c r="L1181" i="5" s="1"/>
  <c r="J1135" i="5"/>
  <c r="K1135" i="5" s="1"/>
  <c r="L1135" i="5" s="1"/>
  <c r="J1261" i="5"/>
  <c r="K1261" i="5" s="1"/>
  <c r="L1261" i="5" s="1"/>
  <c r="J1232" i="5"/>
  <c r="K1232" i="5" s="1"/>
  <c r="L1232" i="5" s="1"/>
  <c r="J1254" i="5"/>
  <c r="K1254" i="5" s="1"/>
  <c r="L1254" i="5" s="1"/>
  <c r="J1352" i="5"/>
  <c r="K1352" i="5" s="1"/>
  <c r="L1352" i="5" s="1"/>
  <c r="J1519" i="5"/>
  <c r="K1519" i="5" s="1"/>
  <c r="L1519" i="5" s="1"/>
  <c r="J1594" i="5"/>
  <c r="K1594" i="5" s="1"/>
  <c r="L1594" i="5" s="1"/>
  <c r="J993" i="5"/>
  <c r="K993" i="5" s="1"/>
  <c r="L993" i="5" s="1"/>
  <c r="J1371" i="5"/>
  <c r="K1371" i="5" s="1"/>
  <c r="L1371" i="5" s="1"/>
  <c r="J1657" i="5"/>
  <c r="K1657" i="5" s="1"/>
  <c r="L1657" i="5" s="1"/>
  <c r="J1307" i="5"/>
  <c r="K1307" i="5" s="1"/>
  <c r="L1307" i="5" s="1"/>
  <c r="J952" i="5"/>
  <c r="K952" i="5" s="1"/>
  <c r="L952" i="5" s="1"/>
  <c r="J1893" i="5"/>
  <c r="K1893" i="5" s="1"/>
  <c r="L1893" i="5" s="1"/>
  <c r="J2023" i="5"/>
  <c r="K2023" i="5" s="1"/>
  <c r="L2023" i="5" s="1"/>
  <c r="J1933" i="5"/>
  <c r="K1933" i="5" s="1"/>
  <c r="L1933" i="5" s="1"/>
  <c r="J1610" i="5"/>
  <c r="K1610" i="5" s="1"/>
  <c r="L1610" i="5" s="1"/>
  <c r="J1291" i="5"/>
  <c r="K1291" i="5" s="1"/>
  <c r="L1291" i="5" s="1"/>
  <c r="J992" i="5"/>
  <c r="K992" i="5" s="1"/>
  <c r="L992" i="5" s="1"/>
  <c r="J1212" i="5"/>
  <c r="K1212" i="5" s="1"/>
  <c r="L1212" i="5" s="1"/>
  <c r="J1611" i="5"/>
  <c r="K1611" i="5" s="1"/>
  <c r="L1611" i="5" s="1"/>
  <c r="J2017" i="5"/>
  <c r="K2017" i="5" s="1"/>
  <c r="L2017" i="5" s="1"/>
  <c r="J1805" i="5"/>
  <c r="K1805" i="5" s="1"/>
  <c r="L1805" i="5" s="1"/>
  <c r="J1606" i="5"/>
  <c r="K1606" i="5" s="1"/>
  <c r="L1606" i="5" s="1"/>
  <c r="J2073" i="5"/>
  <c r="K2073" i="5" s="1"/>
  <c r="L2073" i="5" s="1"/>
  <c r="J1148" i="5"/>
  <c r="K1148" i="5" s="1"/>
  <c r="L1148" i="5" s="1"/>
  <c r="J1256" i="5"/>
  <c r="K1256" i="5" s="1"/>
  <c r="L1256" i="5" s="1"/>
  <c r="J1224" i="5"/>
  <c r="K1224" i="5" s="1"/>
  <c r="L1224" i="5" s="1"/>
  <c r="J1448" i="5"/>
  <c r="K1448" i="5" s="1"/>
  <c r="L1448" i="5" s="1"/>
  <c r="J2075" i="5"/>
  <c r="K2075" i="5" s="1"/>
  <c r="L2075" i="5" s="1"/>
  <c r="J1431" i="5"/>
  <c r="K1431" i="5" s="1"/>
  <c r="L1431" i="5" s="1"/>
  <c r="J1628" i="5"/>
  <c r="K1628" i="5" s="1"/>
  <c r="L1628" i="5" s="1"/>
  <c r="J1473" i="5"/>
  <c r="K1473" i="5" s="1"/>
  <c r="L1473" i="5" s="1"/>
  <c r="J1727" i="5"/>
  <c r="K1727" i="5" s="1"/>
  <c r="L1727" i="5" s="1"/>
  <c r="J1942" i="5"/>
  <c r="K1942" i="5" s="1"/>
  <c r="L1942" i="5" s="1"/>
  <c r="J1454" i="5"/>
  <c r="K1454" i="5" s="1"/>
  <c r="L1454" i="5" s="1"/>
  <c r="J962" i="5"/>
  <c r="K962" i="5" s="1"/>
  <c r="L962" i="5" s="1"/>
  <c r="J1329" i="5"/>
  <c r="K1329" i="5" s="1"/>
  <c r="L1329" i="5" s="1"/>
  <c r="J1092" i="5"/>
  <c r="K1092" i="5" s="1"/>
  <c r="L1092" i="5" s="1"/>
  <c r="J1443" i="5"/>
  <c r="K1443" i="5" s="1"/>
  <c r="L1443" i="5" s="1"/>
  <c r="J1813" i="5"/>
  <c r="K1813" i="5" s="1"/>
  <c r="L1813" i="5" s="1"/>
  <c r="J1089" i="5"/>
  <c r="K1089" i="5" s="1"/>
  <c r="L1089" i="5" s="1"/>
  <c r="J1737" i="5"/>
  <c r="K1737" i="5" s="1"/>
  <c r="L1737" i="5" s="1"/>
  <c r="J1758" i="5"/>
  <c r="K1758" i="5" s="1"/>
  <c r="L1758" i="5" s="1"/>
  <c r="J1553" i="5"/>
  <c r="K1553" i="5" s="1"/>
  <c r="L1553" i="5" s="1"/>
  <c r="J1920" i="5"/>
  <c r="K1920" i="5" s="1"/>
  <c r="L1920" i="5" s="1"/>
  <c r="J1496" i="5"/>
  <c r="K1496" i="5" s="1"/>
  <c r="L1496" i="5" s="1"/>
  <c r="J1278" i="5"/>
  <c r="K1278" i="5" s="1"/>
  <c r="L1278" i="5" s="1"/>
  <c r="J1031" i="5"/>
  <c r="K1031" i="5" s="1"/>
  <c r="L1031" i="5" s="1"/>
  <c r="J1671" i="5"/>
  <c r="K1671" i="5" s="1"/>
  <c r="L1671" i="5" s="1"/>
  <c r="J2044" i="5"/>
  <c r="K2044" i="5" s="1"/>
  <c r="L2044" i="5" s="1"/>
  <c r="J1644" i="5"/>
  <c r="K1644" i="5" s="1"/>
  <c r="L1644" i="5" s="1"/>
  <c r="J1489" i="5"/>
  <c r="K1489" i="5" s="1"/>
  <c r="L1489" i="5" s="1"/>
  <c r="J1381" i="5"/>
  <c r="K1381" i="5" s="1"/>
  <c r="L1381" i="5" s="1"/>
  <c r="J1862" i="5"/>
  <c r="K1862" i="5" s="1"/>
  <c r="L1862" i="5" s="1"/>
  <c r="J1699" i="5"/>
  <c r="K1699" i="5" s="1"/>
  <c r="L1699" i="5" s="1"/>
  <c r="J1593" i="5"/>
  <c r="K1593" i="5" s="1"/>
  <c r="L1593" i="5" s="1"/>
  <c r="J1701" i="5"/>
  <c r="K1701" i="5" s="1"/>
  <c r="L1701" i="5" s="1"/>
  <c r="J1269" i="5"/>
  <c r="K1269" i="5" s="1"/>
  <c r="L1269" i="5" s="1"/>
  <c r="J2104" i="5"/>
  <c r="K2104" i="5" s="1"/>
  <c r="L2104" i="5" s="1"/>
  <c r="J1904" i="5"/>
  <c r="K1904" i="5" s="1"/>
  <c r="L1904" i="5" s="1"/>
  <c r="J1978" i="5"/>
  <c r="K1978" i="5" s="1"/>
  <c r="L1978" i="5" s="1"/>
  <c r="J2098" i="5"/>
  <c r="K2098" i="5" s="1"/>
  <c r="L2098" i="5" s="1"/>
  <c r="J1184" i="5"/>
  <c r="K1184" i="5" s="1"/>
  <c r="L1184" i="5" s="1"/>
  <c r="J1310" i="5"/>
  <c r="K1310" i="5" s="1"/>
  <c r="L1310" i="5" s="1"/>
  <c r="J1087" i="5"/>
  <c r="K1087" i="5" s="1"/>
  <c r="L1087" i="5" s="1"/>
  <c r="J1203" i="5"/>
  <c r="K1203" i="5" s="1"/>
  <c r="L1203" i="5" s="1"/>
  <c r="J1027" i="5"/>
  <c r="K1027" i="5" s="1"/>
  <c r="L1027" i="5" s="1"/>
  <c r="J937" i="5"/>
  <c r="K937" i="5" s="1"/>
  <c r="L937" i="5" s="1"/>
  <c r="J1033" i="5"/>
  <c r="K1033" i="5" s="1"/>
  <c r="L1033" i="5" s="1"/>
  <c r="J1373" i="5"/>
  <c r="K1373" i="5" s="1"/>
  <c r="L1373" i="5" s="1"/>
  <c r="J1911" i="5"/>
  <c r="K1911" i="5" s="1"/>
  <c r="L1911" i="5" s="1"/>
  <c r="J1778" i="5"/>
  <c r="K1778" i="5" s="1"/>
  <c r="L1778" i="5" s="1"/>
  <c r="J1375" i="5"/>
  <c r="K1375" i="5" s="1"/>
  <c r="L1375" i="5" s="1"/>
  <c r="J1668" i="5"/>
  <c r="K1668" i="5" s="1"/>
  <c r="L1668" i="5" s="1"/>
  <c r="J1924" i="5"/>
  <c r="K1924" i="5" s="1"/>
  <c r="L1924" i="5" s="1"/>
  <c r="J2112" i="5"/>
  <c r="K2112" i="5" s="1"/>
  <c r="L2112" i="5" s="1"/>
  <c r="J1679" i="5"/>
  <c r="K1679" i="5" s="1"/>
  <c r="L1679" i="5" s="1"/>
  <c r="J1781" i="5"/>
  <c r="K1781" i="5" s="1"/>
  <c r="L1781" i="5" s="1"/>
  <c r="J1901" i="5"/>
  <c r="K1901" i="5" s="1"/>
  <c r="L1901" i="5" s="1"/>
  <c r="J1542" i="5"/>
  <c r="K1542" i="5" s="1"/>
  <c r="L1542" i="5" s="1"/>
  <c r="J1733" i="5"/>
  <c r="K1733" i="5" s="1"/>
  <c r="L1733" i="5" s="1"/>
  <c r="J1128" i="5"/>
  <c r="K1128" i="5" s="1"/>
  <c r="L1128" i="5" s="1"/>
  <c r="J1211" i="5"/>
  <c r="K1211" i="5" s="1"/>
  <c r="L1211" i="5" s="1"/>
  <c r="J1236" i="5"/>
  <c r="K1236" i="5" s="1"/>
  <c r="L1236" i="5" s="1"/>
  <c r="J1131" i="5"/>
  <c r="K1131" i="5" s="1"/>
  <c r="L1131" i="5" s="1"/>
  <c r="J1321" i="5"/>
  <c r="K1321" i="5" s="1"/>
  <c r="L1321" i="5" s="1"/>
  <c r="J1175" i="5"/>
  <c r="K1175" i="5" s="1"/>
  <c r="L1175" i="5" s="1"/>
  <c r="J1303" i="5"/>
  <c r="K1303" i="5" s="1"/>
  <c r="L1303" i="5" s="1"/>
  <c r="J1054" i="5"/>
  <c r="K1054" i="5" s="1"/>
  <c r="L1054" i="5" s="1"/>
  <c r="J2099" i="5"/>
  <c r="K2099" i="5" s="1"/>
  <c r="L2099" i="5" s="1"/>
  <c r="J1595" i="5"/>
  <c r="K1595" i="5" s="1"/>
  <c r="L1595" i="5" s="1"/>
  <c r="J1502" i="5"/>
  <c r="K1502" i="5" s="1"/>
  <c r="L1502" i="5" s="1"/>
  <c r="J2113" i="5"/>
  <c r="K2113" i="5" s="1"/>
  <c r="L2113" i="5" s="1"/>
  <c r="J1997" i="5"/>
  <c r="K1997" i="5" s="1"/>
  <c r="L1997" i="5" s="1"/>
  <c r="J1757" i="5"/>
  <c r="K1757" i="5" s="1"/>
  <c r="L1757" i="5" s="1"/>
  <c r="J977" i="5"/>
  <c r="K977" i="5" s="1"/>
  <c r="L977" i="5" s="1"/>
  <c r="J1406" i="5"/>
  <c r="K1406" i="5" s="1"/>
  <c r="L1406" i="5" s="1"/>
  <c r="J1797" i="5"/>
  <c r="K1797" i="5" s="1"/>
  <c r="L1797" i="5" s="1"/>
  <c r="J1174" i="5"/>
  <c r="K1174" i="5" s="1"/>
  <c r="L1174" i="5" s="1"/>
  <c r="J1069" i="5"/>
  <c r="K1069" i="5" s="1"/>
  <c r="L1069" i="5" s="1"/>
  <c r="J1259" i="5"/>
  <c r="K1259" i="5" s="1"/>
  <c r="L1259" i="5" s="1"/>
  <c r="J1009" i="5"/>
  <c r="K1009" i="5" s="1"/>
  <c r="L1009" i="5" s="1"/>
  <c r="J1015" i="5"/>
  <c r="K1015" i="5" s="1"/>
  <c r="L1015" i="5" s="1"/>
  <c r="J1495" i="5"/>
  <c r="K1495" i="5" s="1"/>
  <c r="L1495" i="5" s="1"/>
  <c r="J1589" i="5"/>
  <c r="K1589" i="5" s="1"/>
  <c r="L1589" i="5" s="1"/>
  <c r="J1750" i="5"/>
  <c r="K1750" i="5" s="1"/>
  <c r="L1750" i="5" s="1"/>
  <c r="J1669" i="5"/>
  <c r="K1669" i="5" s="1"/>
  <c r="L1669" i="5" s="1"/>
  <c r="J1147" i="5"/>
  <c r="K1147" i="5" s="1"/>
  <c r="L1147" i="5" s="1"/>
  <c r="J1107" i="5"/>
  <c r="K1107" i="5" s="1"/>
  <c r="L1107" i="5" s="1"/>
  <c r="J2010" i="5"/>
  <c r="K2010" i="5" s="1"/>
  <c r="L2010" i="5" s="1"/>
  <c r="J2052" i="5"/>
  <c r="K2052" i="5" s="1"/>
  <c r="L2052" i="5" s="1"/>
  <c r="J1159" i="5"/>
  <c r="K1159" i="5" s="1"/>
  <c r="L1159" i="5" s="1"/>
  <c r="J1799" i="5"/>
  <c r="K1799" i="5" s="1"/>
  <c r="L1799" i="5" s="1"/>
  <c r="J1708" i="5"/>
  <c r="K1708" i="5" s="1"/>
  <c r="L1708" i="5" s="1"/>
  <c r="J2068" i="5"/>
  <c r="K2068" i="5" s="1"/>
  <c r="L2068" i="5" s="1"/>
  <c r="J1313" i="5"/>
  <c r="K1313" i="5" s="1"/>
  <c r="L1313" i="5" s="1"/>
  <c r="J1410" i="5"/>
  <c r="K1410" i="5" s="1"/>
  <c r="L1410" i="5" s="1"/>
  <c r="J1059" i="5"/>
  <c r="K1059" i="5" s="1"/>
  <c r="L1059" i="5" s="1"/>
  <c r="J1779" i="5"/>
  <c r="K1779" i="5" s="1"/>
  <c r="L1779" i="5" s="1"/>
  <c r="J2111" i="5"/>
  <c r="K2111" i="5" s="1"/>
  <c r="L2111" i="5" s="1"/>
  <c r="J1580" i="5"/>
  <c r="K1580" i="5" s="1"/>
  <c r="L1580" i="5" s="1"/>
  <c r="J1120" i="5"/>
  <c r="K1120" i="5" s="1"/>
  <c r="L1120" i="5" s="1"/>
  <c r="J1164" i="5"/>
  <c r="K1164" i="5" s="1"/>
  <c r="L1164" i="5" s="1"/>
  <c r="J1047" i="5"/>
  <c r="K1047" i="5" s="1"/>
  <c r="L1047" i="5" s="1"/>
  <c r="J1285" i="5"/>
  <c r="K1285" i="5" s="1"/>
  <c r="L1285" i="5" s="1"/>
  <c r="J1505" i="5"/>
  <c r="K1505" i="5" s="1"/>
  <c r="L1505" i="5" s="1"/>
  <c r="J1842" i="5"/>
  <c r="K1842" i="5" s="1"/>
  <c r="L1842" i="5" s="1"/>
  <c r="J1860" i="5"/>
  <c r="K1860" i="5" s="1"/>
  <c r="L1860" i="5" s="1"/>
  <c r="J1566" i="5"/>
  <c r="K1566" i="5" s="1"/>
  <c r="L1566" i="5" s="1"/>
  <c r="J1773" i="5"/>
  <c r="K1773" i="5" s="1"/>
  <c r="L1773" i="5" s="1"/>
  <c r="J1241" i="5"/>
  <c r="K1241" i="5" s="1"/>
  <c r="L1241" i="5" s="1"/>
  <c r="J1013" i="5"/>
  <c r="K1013" i="5" s="1"/>
  <c r="L1013" i="5" s="1"/>
  <c r="J1190" i="5"/>
  <c r="K1190" i="5" s="1"/>
  <c r="L1190" i="5" s="1"/>
  <c r="J1091" i="5"/>
  <c r="K1091" i="5" s="1"/>
  <c r="L1091" i="5" s="1"/>
  <c r="J1402" i="5"/>
  <c r="K1402" i="5" s="1"/>
  <c r="L1402" i="5" s="1"/>
  <c r="J2085" i="5"/>
  <c r="K2085" i="5" s="1"/>
  <c r="L2085" i="5" s="1"/>
  <c r="J2051" i="5"/>
  <c r="K2051" i="5" s="1"/>
  <c r="L2051" i="5" s="1"/>
  <c r="J1961" i="5"/>
  <c r="K1961" i="5" s="1"/>
  <c r="L1961" i="5" s="1"/>
  <c r="J1885" i="5"/>
  <c r="K1885" i="5" s="1"/>
  <c r="L1885" i="5" s="1"/>
  <c r="J1458" i="5"/>
  <c r="K1458" i="5" s="1"/>
  <c r="L1458" i="5" s="1"/>
  <c r="J1483" i="5"/>
  <c r="K1483" i="5" s="1"/>
  <c r="L1483" i="5" s="1"/>
  <c r="J1034" i="5"/>
  <c r="K1034" i="5" s="1"/>
  <c r="L1034" i="5" s="1"/>
  <c r="J1324" i="5"/>
  <c r="K1324" i="5" s="1"/>
  <c r="L1324" i="5" s="1"/>
  <c r="J1207" i="5"/>
  <c r="K1207" i="5" s="1"/>
  <c r="L1207" i="5" s="1"/>
  <c r="J1000" i="5"/>
  <c r="K1000" i="5" s="1"/>
  <c r="L1000" i="5" s="1"/>
  <c r="J1279" i="5"/>
  <c r="K1279" i="5" s="1"/>
  <c r="L1279" i="5" s="1"/>
  <c r="J1687" i="5"/>
  <c r="K1687" i="5" s="1"/>
  <c r="L1687" i="5" s="1"/>
  <c r="J1730" i="5"/>
  <c r="K1730" i="5" s="1"/>
  <c r="L1730" i="5" s="1"/>
  <c r="J2108" i="5"/>
  <c r="K2108" i="5" s="1"/>
  <c r="L2108" i="5" s="1"/>
  <c r="J1517" i="5"/>
  <c r="K1517" i="5" s="1"/>
  <c r="L1517" i="5" s="1"/>
  <c r="J1867" i="5"/>
  <c r="K1867" i="5" s="1"/>
  <c r="L1867" i="5" s="1"/>
  <c r="J1465" i="5"/>
  <c r="K1465" i="5" s="1"/>
  <c r="L1465" i="5" s="1"/>
  <c r="J1775" i="5"/>
  <c r="K1775" i="5" s="1"/>
  <c r="L1775" i="5" s="1"/>
  <c r="J1710" i="5"/>
  <c r="K1710" i="5" s="1"/>
  <c r="L1710" i="5" s="1"/>
  <c r="J1966" i="5"/>
  <c r="K1966" i="5" s="1"/>
  <c r="L1966" i="5" s="1"/>
  <c r="J1970" i="5"/>
  <c r="K1970" i="5" s="1"/>
  <c r="L1970" i="5" s="1"/>
  <c r="J1404" i="5"/>
  <c r="K1404" i="5" s="1"/>
  <c r="L1404" i="5" s="1"/>
  <c r="J1191" i="5"/>
  <c r="K1191" i="5" s="1"/>
  <c r="L1191" i="5" s="1"/>
  <c r="J1163" i="5"/>
  <c r="K1163" i="5" s="1"/>
  <c r="L1163" i="5" s="1"/>
  <c r="J1010" i="5"/>
  <c r="K1010" i="5" s="1"/>
  <c r="L1010" i="5" s="1"/>
  <c r="J938" i="5"/>
  <c r="K938" i="5" s="1"/>
  <c r="L938" i="5" s="1"/>
  <c r="J1074" i="5"/>
  <c r="K1074" i="5" s="1"/>
  <c r="L1074" i="5" s="1"/>
  <c r="J970" i="5"/>
  <c r="K970" i="5" s="1"/>
  <c r="L970" i="5" s="1"/>
  <c r="J1119" i="5"/>
  <c r="K1119" i="5" s="1"/>
  <c r="L1119" i="5" s="1"/>
  <c r="J1344" i="5"/>
  <c r="K1344" i="5" s="1"/>
  <c r="L1344" i="5" s="1"/>
  <c r="J1339" i="5"/>
  <c r="K1339" i="5" s="1"/>
  <c r="L1339" i="5" s="1"/>
  <c r="J1546" i="5"/>
  <c r="K1546" i="5" s="1"/>
  <c r="L1546" i="5" s="1"/>
  <c r="J1516" i="5"/>
  <c r="K1516" i="5" s="1"/>
  <c r="L1516" i="5" s="1"/>
  <c r="J1633" i="5"/>
  <c r="K1633" i="5" s="1"/>
  <c r="L1633" i="5" s="1"/>
  <c r="J1953" i="5"/>
  <c r="K1953" i="5" s="1"/>
  <c r="L1953" i="5" s="1"/>
  <c r="J1501" i="5"/>
  <c r="K1501" i="5" s="1"/>
  <c r="L1501" i="5" s="1"/>
  <c r="J1859" i="5"/>
  <c r="K1859" i="5" s="1"/>
  <c r="L1859" i="5" s="1"/>
  <c r="J1752" i="5"/>
  <c r="K1752" i="5" s="1"/>
  <c r="L1752" i="5" s="1"/>
  <c r="J2000" i="5"/>
  <c r="K2000" i="5" s="1"/>
  <c r="L2000" i="5" s="1"/>
  <c r="J1312" i="5"/>
  <c r="K1312" i="5" s="1"/>
  <c r="L1312" i="5" s="1"/>
  <c r="J1090" i="5"/>
  <c r="K1090" i="5" s="1"/>
  <c r="L1090" i="5" s="1"/>
  <c r="J1179" i="5"/>
  <c r="K1179" i="5" s="1"/>
  <c r="L1179" i="5" s="1"/>
  <c r="J1026" i="5"/>
  <c r="K1026" i="5" s="1"/>
  <c r="L1026" i="5" s="1"/>
  <c r="J930" i="5"/>
  <c r="K930" i="5" s="1"/>
  <c r="L930" i="5" s="1"/>
  <c r="J1388" i="5"/>
  <c r="K1388" i="5" s="1"/>
  <c r="L1388" i="5" s="1"/>
  <c r="J1492" i="5"/>
  <c r="K1492" i="5" s="1"/>
  <c r="L1492" i="5" s="1"/>
  <c r="J1434" i="5"/>
  <c r="K1434" i="5" s="1"/>
  <c r="L1434" i="5" s="1"/>
  <c r="J2001" i="5"/>
  <c r="K2001" i="5" s="1"/>
  <c r="L2001" i="5" s="1"/>
  <c r="J1844" i="5"/>
  <c r="K1844" i="5" s="1"/>
  <c r="L1844" i="5" s="1"/>
  <c r="J1419" i="5"/>
  <c r="K1419" i="5" s="1"/>
  <c r="L1419" i="5" s="1"/>
  <c r="J1547" i="5"/>
  <c r="K1547" i="5" s="1"/>
  <c r="L1547" i="5" s="1"/>
  <c r="J1639" i="5"/>
  <c r="K1639" i="5" s="1"/>
  <c r="L1639" i="5" s="1"/>
  <c r="J2056" i="5"/>
  <c r="K2056" i="5" s="1"/>
  <c r="L2056" i="5" s="1"/>
  <c r="J1545" i="5"/>
  <c r="K1545" i="5" s="1"/>
  <c r="L1545" i="5" s="1"/>
  <c r="J1729" i="5"/>
  <c r="K1729" i="5" s="1"/>
  <c r="L1729" i="5" s="1"/>
  <c r="J1743" i="5"/>
  <c r="K1743" i="5" s="1"/>
  <c r="L1743" i="5" s="1"/>
  <c r="J1939" i="5"/>
  <c r="K1939" i="5" s="1"/>
  <c r="L1939" i="5" s="1"/>
  <c r="J1267" i="5"/>
  <c r="K1267" i="5" s="1"/>
  <c r="L1267" i="5" s="1"/>
  <c r="J1786" i="5"/>
  <c r="K1786" i="5" s="1"/>
  <c r="L1786" i="5" s="1"/>
  <c r="J1964" i="5"/>
  <c r="K1964" i="5" s="1"/>
  <c r="L1964" i="5" s="1"/>
  <c r="J1823" i="5"/>
  <c r="K1823" i="5" s="1"/>
  <c r="L1823" i="5" s="1"/>
  <c r="J1827" i="5"/>
  <c r="K1827" i="5" s="1"/>
  <c r="L1827" i="5" s="1"/>
  <c r="J1812" i="5"/>
  <c r="K1812" i="5" s="1"/>
  <c r="L1812" i="5" s="1"/>
  <c r="J1648" i="5"/>
  <c r="K1648" i="5" s="1"/>
  <c r="L1648" i="5" s="1"/>
  <c r="J1076" i="5"/>
  <c r="K1076" i="5" s="1"/>
  <c r="L1076" i="5" s="1"/>
  <c r="J1268" i="5"/>
  <c r="K1268" i="5" s="1"/>
  <c r="L1268" i="5" s="1"/>
  <c r="J980" i="5"/>
  <c r="K980" i="5" s="1"/>
  <c r="L980" i="5" s="1"/>
  <c r="J1476" i="5"/>
  <c r="K1476" i="5" s="1"/>
  <c r="L1476" i="5" s="1"/>
  <c r="J1783" i="5"/>
  <c r="K1783" i="5" s="1"/>
  <c r="L1783" i="5" s="1"/>
  <c r="J1980" i="5"/>
  <c r="K1980" i="5" s="1"/>
  <c r="L1980" i="5" s="1"/>
  <c r="J1707" i="5"/>
  <c r="K1707" i="5" s="1"/>
  <c r="L1707" i="5" s="1"/>
  <c r="J1385" i="5"/>
  <c r="K1385" i="5" s="1"/>
  <c r="L1385" i="5" s="1"/>
  <c r="J1530" i="5"/>
  <c r="K1530" i="5" s="1"/>
  <c r="L1530" i="5" s="1"/>
  <c r="J2045" i="5"/>
  <c r="K2045" i="5" s="1"/>
  <c r="L2045" i="5" s="1"/>
  <c r="J1426" i="5"/>
  <c r="K1426" i="5" s="1"/>
  <c r="L1426" i="5" s="1"/>
  <c r="J1372" i="5"/>
  <c r="K1372" i="5" s="1"/>
  <c r="L1372" i="5" s="1"/>
  <c r="J1227" i="5"/>
  <c r="K1227" i="5" s="1"/>
  <c r="L1227" i="5" s="1"/>
  <c r="J998" i="5"/>
  <c r="K998" i="5" s="1"/>
  <c r="L998" i="5" s="1"/>
  <c r="J986" i="5"/>
  <c r="K986" i="5" s="1"/>
  <c r="L986" i="5" s="1"/>
  <c r="J1534" i="5"/>
  <c r="K1534" i="5" s="1"/>
  <c r="L1534" i="5" s="1"/>
  <c r="J1829" i="5"/>
  <c r="K1829" i="5" s="1"/>
  <c r="L1829" i="5" s="1"/>
  <c r="J1833" i="5"/>
  <c r="K1833" i="5" s="1"/>
  <c r="L1833" i="5" s="1"/>
  <c r="J2061" i="5"/>
  <c r="K2061" i="5" s="1"/>
  <c r="L2061" i="5" s="1"/>
  <c r="J1574" i="5"/>
  <c r="K1574" i="5" s="1"/>
  <c r="L1574" i="5" s="1"/>
  <c r="J1162" i="5"/>
  <c r="K1162" i="5" s="1"/>
  <c r="L1162" i="5" s="1"/>
  <c r="J1364" i="5"/>
  <c r="K1364" i="5" s="1"/>
  <c r="L1364" i="5" s="1"/>
  <c r="J1012" i="5"/>
  <c r="K1012" i="5" s="1"/>
  <c r="L1012" i="5" s="1"/>
  <c r="J1815" i="5"/>
  <c r="K1815" i="5" s="1"/>
  <c r="L1815" i="5" s="1"/>
  <c r="J1794" i="5"/>
  <c r="K1794" i="5" s="1"/>
  <c r="L1794" i="5" s="1"/>
  <c r="J1391" i="5"/>
  <c r="K1391" i="5" s="1"/>
  <c r="L1391" i="5" s="1"/>
  <c r="J1557" i="5"/>
  <c r="K1557" i="5" s="1"/>
  <c r="L1557" i="5" s="1"/>
  <c r="J2024" i="5"/>
  <c r="K2024" i="5" s="1"/>
  <c r="L2024" i="5" s="1"/>
  <c r="J1616" i="5"/>
  <c r="K1616" i="5" s="1"/>
  <c r="L1616" i="5" s="1"/>
  <c r="J1903" i="5"/>
  <c r="K1903" i="5" s="1"/>
  <c r="L1903" i="5" s="1"/>
  <c r="J1774" i="5"/>
  <c r="K1774" i="5" s="1"/>
  <c r="L1774" i="5" s="1"/>
  <c r="J1609" i="5"/>
  <c r="K1609" i="5" s="1"/>
  <c r="L1609" i="5" s="1"/>
  <c r="J1008" i="5"/>
  <c r="K1008" i="5" s="1"/>
  <c r="L1008" i="5" s="1"/>
  <c r="J1068" i="5"/>
  <c r="K1068" i="5" s="1"/>
  <c r="L1068" i="5" s="1"/>
  <c r="J978" i="5"/>
  <c r="K978" i="5" s="1"/>
  <c r="L978" i="5" s="1"/>
  <c r="J1096" i="5"/>
  <c r="K1096" i="5" s="1"/>
  <c r="L1096" i="5" s="1"/>
  <c r="J1062" i="5"/>
  <c r="K1062" i="5" s="1"/>
  <c r="L1062" i="5" s="1"/>
  <c r="J1108" i="5"/>
  <c r="K1108" i="5" s="1"/>
  <c r="L1108" i="5" s="1"/>
  <c r="J1532" i="5"/>
  <c r="K1532" i="5" s="1"/>
  <c r="L1532" i="5" s="1"/>
  <c r="J1347" i="5"/>
  <c r="K1347" i="5" s="1"/>
  <c r="L1347" i="5" s="1"/>
  <c r="J1990" i="5"/>
  <c r="K1990" i="5" s="1"/>
  <c r="L1990" i="5" s="1"/>
  <c r="J1825" i="5"/>
  <c r="K1825" i="5" s="1"/>
  <c r="L1825" i="5" s="1"/>
  <c r="J1541" i="5"/>
  <c r="K1541" i="5" s="1"/>
  <c r="L1541" i="5" s="1"/>
  <c r="J2008" i="5"/>
  <c r="K2008" i="5" s="1"/>
  <c r="L2008" i="5" s="1"/>
  <c r="J1816" i="5"/>
  <c r="K1816" i="5" s="1"/>
  <c r="L1816" i="5" s="1"/>
  <c r="J1376" i="5"/>
  <c r="K1376" i="5" s="1"/>
  <c r="L1376" i="5" s="1"/>
  <c r="J995" i="5"/>
  <c r="K995" i="5" s="1"/>
  <c r="L995" i="5" s="1"/>
  <c r="J1642" i="5"/>
  <c r="K1642" i="5" s="1"/>
  <c r="L1642" i="5" s="1"/>
  <c r="J1820" i="5"/>
  <c r="K1820" i="5" s="1"/>
  <c r="L1820" i="5" s="1"/>
  <c r="J1520" i="5"/>
  <c r="K1520" i="5" s="1"/>
  <c r="L1520" i="5" s="1"/>
  <c r="J1394" i="5"/>
  <c r="K1394" i="5" s="1"/>
  <c r="L1394" i="5" s="1"/>
  <c r="J1246" i="5"/>
  <c r="K1246" i="5" s="1"/>
  <c r="L1246" i="5" s="1"/>
  <c r="J1694" i="5"/>
  <c r="K1694" i="5" s="1"/>
  <c r="L1694" i="5" s="1"/>
  <c r="J1856" i="5"/>
  <c r="K1856" i="5" s="1"/>
  <c r="L1856" i="5" s="1"/>
  <c r="J1185" i="5"/>
  <c r="K1185" i="5" s="1"/>
  <c r="L1185" i="5" s="1"/>
  <c r="J1383" i="5"/>
  <c r="K1383" i="5" s="1"/>
  <c r="L1383" i="5" s="1"/>
  <c r="J2016" i="5"/>
  <c r="K2016" i="5" s="1"/>
  <c r="L2016" i="5" s="1"/>
  <c r="J1798" i="5"/>
  <c r="K1798" i="5" s="1"/>
  <c r="L1798" i="5" s="1"/>
  <c r="J1800" i="5"/>
  <c r="K1800" i="5" s="1"/>
  <c r="L1800" i="5" s="1"/>
  <c r="J1245" i="5"/>
  <c r="K1245" i="5" s="1"/>
  <c r="L1245" i="5" s="1"/>
  <c r="J1641" i="5"/>
  <c r="K1641" i="5" s="1"/>
  <c r="L1641" i="5" s="1"/>
  <c r="J1412" i="5"/>
  <c r="K1412" i="5" s="1"/>
  <c r="L1412" i="5" s="1"/>
  <c r="J1840" i="5"/>
  <c r="K1840" i="5" s="1"/>
  <c r="L1840" i="5" s="1"/>
  <c r="J1188" i="5"/>
  <c r="K1188" i="5" s="1"/>
  <c r="L1188" i="5" s="1"/>
  <c r="J1003" i="5"/>
  <c r="K1003" i="5" s="1"/>
  <c r="L1003" i="5" s="1"/>
  <c r="J953" i="5"/>
  <c r="K953" i="5" s="1"/>
  <c r="L953" i="5" s="1"/>
  <c r="J959" i="5"/>
  <c r="K959" i="5" s="1"/>
  <c r="L959" i="5" s="1"/>
  <c r="J1392" i="5"/>
  <c r="K1392" i="5" s="1"/>
  <c r="L1392" i="5" s="1"/>
  <c r="J2107" i="5"/>
  <c r="K2107" i="5" s="1"/>
  <c r="L2107" i="5" s="1"/>
  <c r="J1439" i="5"/>
  <c r="K1439" i="5" s="1"/>
  <c r="L1439" i="5" s="1"/>
  <c r="J1963" i="5"/>
  <c r="K1963" i="5" s="1"/>
  <c r="L1963" i="5" s="1"/>
  <c r="J1543" i="5"/>
  <c r="K1543" i="5" s="1"/>
  <c r="L1543" i="5" s="1"/>
  <c r="J1849" i="5"/>
  <c r="K1849" i="5" s="1"/>
  <c r="L1849" i="5" s="1"/>
  <c r="J1398" i="5"/>
  <c r="K1398" i="5" s="1"/>
  <c r="L1398" i="5" s="1"/>
  <c r="J1192" i="5"/>
  <c r="K1192" i="5" s="1"/>
  <c r="L1192" i="5" s="1"/>
  <c r="J1283" i="5"/>
  <c r="K1283" i="5" s="1"/>
  <c r="L1283" i="5" s="1"/>
  <c r="J1066" i="5"/>
  <c r="K1066" i="5" s="1"/>
  <c r="L1066" i="5" s="1"/>
  <c r="J1325" i="5"/>
  <c r="K1325" i="5" s="1"/>
  <c r="L1325" i="5" s="1"/>
  <c r="J2055" i="5"/>
  <c r="K2055" i="5" s="1"/>
  <c r="L2055" i="5" s="1"/>
  <c r="J1586" i="5"/>
  <c r="K1586" i="5" s="1"/>
  <c r="L1586" i="5" s="1"/>
  <c r="J1450" i="5"/>
  <c r="K1450" i="5" s="1"/>
  <c r="L1450" i="5" s="1"/>
  <c r="J2087" i="5"/>
  <c r="K2087" i="5" s="1"/>
  <c r="L2087" i="5" s="1"/>
  <c r="J1857" i="5"/>
  <c r="K1857" i="5" s="1"/>
  <c r="L1857" i="5" s="1"/>
  <c r="J1342" i="5"/>
  <c r="K1342" i="5" s="1"/>
  <c r="L1342" i="5" s="1"/>
  <c r="J1046" i="5"/>
  <c r="K1046" i="5" s="1"/>
  <c r="L1046" i="5" s="1"/>
  <c r="J972" i="5"/>
  <c r="K972" i="5" s="1"/>
  <c r="L972" i="5" s="1"/>
  <c r="J955" i="5"/>
  <c r="K955" i="5" s="1"/>
  <c r="L955" i="5" s="1"/>
  <c r="J1428" i="5"/>
  <c r="K1428" i="5" s="1"/>
  <c r="L1428" i="5" s="1"/>
  <c r="J1536" i="5"/>
  <c r="K1536" i="5" s="1"/>
  <c r="L1536" i="5" s="1"/>
  <c r="J1943" i="5"/>
  <c r="K1943" i="5" s="1"/>
  <c r="L1943" i="5" s="1"/>
  <c r="J1858" i="5"/>
  <c r="K1858" i="5" s="1"/>
  <c r="L1858" i="5" s="1"/>
  <c r="J1455" i="5"/>
  <c r="K1455" i="5" s="1"/>
  <c r="L1455" i="5" s="1"/>
  <c r="J1588" i="5"/>
  <c r="K1588" i="5" s="1"/>
  <c r="L1588" i="5" s="1"/>
  <c r="J1337" i="5"/>
  <c r="K1337" i="5" s="1"/>
  <c r="L1337" i="5" s="1"/>
  <c r="J1461" i="5"/>
  <c r="K1461" i="5" s="1"/>
  <c r="L1461" i="5" s="1"/>
  <c r="J2091" i="5"/>
  <c r="K2091" i="5" s="1"/>
  <c r="L2091" i="5" s="1"/>
  <c r="J1838" i="5"/>
  <c r="K1838" i="5" s="1"/>
  <c r="L1838" i="5" s="1"/>
  <c r="J2110" i="5"/>
  <c r="K2110" i="5" s="1"/>
  <c r="L2110" i="5" s="1"/>
  <c r="J1118" i="5"/>
  <c r="K1118" i="5" s="1"/>
  <c r="L1118" i="5" s="1"/>
  <c r="J984" i="5"/>
  <c r="K984" i="5" s="1"/>
  <c r="L984" i="5" s="1"/>
  <c r="J1065" i="5"/>
  <c r="K1065" i="5" s="1"/>
  <c r="L1065" i="5" s="1"/>
  <c r="J1504" i="5"/>
  <c r="K1504" i="5" s="1"/>
  <c r="L1504" i="5" s="1"/>
  <c r="J1079" i="5"/>
  <c r="K1079" i="5" s="1"/>
  <c r="L1079" i="5" s="1"/>
  <c r="J1732" i="5"/>
  <c r="K1732" i="5" s="1"/>
  <c r="L1732" i="5" s="1"/>
  <c r="J1230" i="5"/>
  <c r="K1230" i="5" s="1"/>
  <c r="L1230" i="5" s="1"/>
  <c r="J1661" i="5"/>
  <c r="K1661" i="5" s="1"/>
  <c r="L1661" i="5" s="1"/>
  <c r="J1187" i="5"/>
  <c r="K1187" i="5" s="1"/>
  <c r="L1187" i="5" s="1"/>
  <c r="J1666" i="5"/>
  <c r="K1666" i="5" s="1"/>
  <c r="L1666" i="5" s="1"/>
  <c r="J1401" i="5"/>
  <c r="K1401" i="5" s="1"/>
  <c r="L1401" i="5" s="1"/>
  <c r="J2095" i="5"/>
  <c r="K2095" i="5" s="1"/>
  <c r="L2095" i="5" s="1"/>
  <c r="J1528" i="5"/>
  <c r="K1528" i="5" s="1"/>
  <c r="L1528" i="5" s="1"/>
  <c r="J1853" i="5"/>
  <c r="K1853" i="5" s="1"/>
  <c r="L1853" i="5" s="1"/>
  <c r="J1624" i="5"/>
  <c r="K1624" i="5" s="1"/>
  <c r="L1624" i="5" s="1"/>
  <c r="J1228" i="5"/>
  <c r="K1228" i="5" s="1"/>
  <c r="L1228" i="5" s="1"/>
  <c r="J1186" i="5"/>
  <c r="K1186" i="5" s="1"/>
  <c r="L1186" i="5" s="1"/>
  <c r="J1123" i="5"/>
  <c r="K1123" i="5" s="1"/>
  <c r="L1123" i="5" s="1"/>
  <c r="J1082" i="5"/>
  <c r="K1082" i="5" s="1"/>
  <c r="L1082" i="5" s="1"/>
  <c r="J1991" i="5"/>
  <c r="K1991" i="5" s="1"/>
  <c r="L1991" i="5" s="1"/>
  <c r="J1025" i="5"/>
  <c r="K1025" i="5" s="1"/>
  <c r="L1025" i="5" s="1"/>
  <c r="J1780" i="5"/>
  <c r="K1780" i="5" s="1"/>
  <c r="L1780" i="5" s="1"/>
  <c r="J2103" i="5"/>
  <c r="K2103" i="5" s="1"/>
  <c r="L2103" i="5" s="1"/>
  <c r="J1705" i="5"/>
  <c r="K1705" i="5" s="1"/>
  <c r="L1705" i="5" s="1"/>
  <c r="J1451" i="5"/>
  <c r="K1451" i="5" s="1"/>
  <c r="L1451" i="5" s="1"/>
  <c r="J1817" i="5"/>
  <c r="K1817" i="5" s="1"/>
  <c r="L1817" i="5" s="1"/>
  <c r="J2070" i="5"/>
  <c r="K2070" i="5" s="1"/>
  <c r="L2070" i="5" s="1"/>
  <c r="J1382" i="5"/>
  <c r="K1382" i="5" s="1"/>
  <c r="L1382" i="5" s="1"/>
  <c r="J1861" i="5"/>
  <c r="K1861" i="5" s="1"/>
  <c r="L1861" i="5" s="1"/>
  <c r="J973" i="5"/>
  <c r="K973" i="5" s="1"/>
  <c r="L973" i="5" s="1"/>
  <c r="J1173" i="5"/>
  <c r="K1173" i="5" s="1"/>
  <c r="L1173" i="5" s="1"/>
  <c r="J1204" i="5"/>
  <c r="K1204" i="5" s="1"/>
  <c r="L1204" i="5" s="1"/>
  <c r="J969" i="5"/>
  <c r="K969" i="5" s="1"/>
  <c r="L969" i="5" s="1"/>
  <c r="J1121" i="5"/>
  <c r="K1121" i="5" s="1"/>
  <c r="L1121" i="5" s="1"/>
  <c r="J1044" i="5"/>
  <c r="K1044" i="5" s="1"/>
  <c r="L1044" i="5" s="1"/>
  <c r="J1421" i="5"/>
  <c r="K1421" i="5" s="1"/>
  <c r="L1421" i="5" s="1"/>
  <c r="J1674" i="5"/>
  <c r="K1674" i="5" s="1"/>
  <c r="L1674" i="5" s="1"/>
  <c r="J1930" i="5"/>
  <c r="K1930" i="5" s="1"/>
  <c r="L1930" i="5" s="1"/>
  <c r="J1999" i="5"/>
  <c r="K1999" i="5" s="1"/>
  <c r="L1999" i="5" s="1"/>
  <c r="J1585" i="5"/>
  <c r="K1585" i="5" s="1"/>
  <c r="L1585" i="5" s="1"/>
  <c r="J1660" i="5"/>
  <c r="K1660" i="5" s="1"/>
  <c r="L1660" i="5" s="1"/>
  <c r="J1916" i="5"/>
  <c r="K1916" i="5" s="1"/>
  <c r="L1916" i="5" s="1"/>
  <c r="J2080" i="5"/>
  <c r="K2080" i="5" s="1"/>
  <c r="L2080" i="5" s="1"/>
  <c r="J1477" i="5"/>
  <c r="K1477" i="5" s="1"/>
  <c r="L1477" i="5" s="1"/>
  <c r="J1654" i="5"/>
  <c r="K1654" i="5" s="1"/>
  <c r="L1654" i="5" s="1"/>
  <c r="J1910" i="5"/>
  <c r="K1910" i="5" s="1"/>
  <c r="L1910" i="5" s="1"/>
  <c r="J2022" i="5"/>
  <c r="K2022" i="5" s="1"/>
  <c r="L2022" i="5" s="1"/>
  <c r="J1358" i="5"/>
  <c r="K1358" i="5" s="1"/>
  <c r="L1358" i="5" s="1"/>
  <c r="J1637" i="5"/>
  <c r="K1637" i="5" s="1"/>
  <c r="L1637" i="5" s="1"/>
  <c r="J1166" i="5"/>
  <c r="K1166" i="5" s="1"/>
  <c r="L1166" i="5" s="1"/>
  <c r="J982" i="5"/>
  <c r="K982" i="5" s="1"/>
  <c r="L982" i="5" s="1"/>
  <c r="J1262" i="5"/>
  <c r="K1262" i="5" s="1"/>
  <c r="L1262" i="5" s="1"/>
  <c r="J946" i="5"/>
  <c r="K946" i="5" s="1"/>
  <c r="L946" i="5" s="1"/>
  <c r="J994" i="5"/>
  <c r="K994" i="5" s="1"/>
  <c r="L994" i="5" s="1"/>
  <c r="J1155" i="5"/>
  <c r="K1155" i="5" s="1"/>
  <c r="L1155" i="5" s="1"/>
  <c r="J1004" i="5"/>
  <c r="K1004" i="5" s="1"/>
  <c r="L1004" i="5" s="1"/>
  <c r="J1855" i="5"/>
  <c r="K1855" i="5" s="1"/>
  <c r="L1855" i="5" s="1"/>
  <c r="J1178" i="5"/>
  <c r="K1178" i="5" s="1"/>
  <c r="L1178" i="5" s="1"/>
  <c r="J1723" i="5"/>
  <c r="K1723" i="5" s="1"/>
  <c r="L1723" i="5" s="1"/>
  <c r="J2047" i="5"/>
  <c r="K2047" i="5" s="1"/>
  <c r="L2047" i="5" s="1"/>
  <c r="J1714" i="5"/>
  <c r="K1714" i="5" s="1"/>
  <c r="L1714" i="5" s="1"/>
  <c r="J2062" i="5"/>
  <c r="K2062" i="5" s="1"/>
  <c r="L2062" i="5" s="1"/>
  <c r="J1493" i="5"/>
  <c r="K1493" i="5" s="1"/>
  <c r="L1493" i="5" s="1"/>
  <c r="J1969" i="5"/>
  <c r="K1969" i="5" s="1"/>
  <c r="L1969" i="5" s="1"/>
  <c r="J1470" i="5"/>
  <c r="K1470" i="5" s="1"/>
  <c r="L1470" i="5" s="1"/>
  <c r="J1922" i="5"/>
  <c r="K1922" i="5" s="1"/>
  <c r="L1922" i="5" s="1"/>
  <c r="J1647" i="5"/>
  <c r="K1647" i="5" s="1"/>
  <c r="L1647" i="5" s="1"/>
  <c r="J1225" i="5"/>
  <c r="K1225" i="5" s="1"/>
  <c r="L1225" i="5" s="1"/>
  <c r="J1260" i="5"/>
  <c r="K1260" i="5" s="1"/>
  <c r="L1260" i="5" s="1"/>
  <c r="J1319" i="5"/>
  <c r="K1319" i="5" s="1"/>
  <c r="L1319" i="5" s="1"/>
  <c r="J1338" i="5"/>
  <c r="K1338" i="5" s="1"/>
  <c r="L1338" i="5" s="1"/>
  <c r="J1688" i="5"/>
  <c r="K1688" i="5" s="1"/>
  <c r="L1688" i="5" s="1"/>
  <c r="J1134" i="5"/>
  <c r="K1134" i="5" s="1"/>
  <c r="L1134" i="5" s="1"/>
  <c r="J1202" i="5"/>
  <c r="K1202" i="5" s="1"/>
  <c r="L1202" i="5" s="1"/>
  <c r="J974" i="5"/>
  <c r="K974" i="5" s="1"/>
  <c r="L974" i="5" s="1"/>
  <c r="J1095" i="5"/>
  <c r="K1095" i="5" s="1"/>
  <c r="L1095" i="5" s="1"/>
  <c r="J1427" i="5"/>
  <c r="K1427" i="5" s="1"/>
  <c r="L1427" i="5" s="1"/>
  <c r="J1908" i="5"/>
  <c r="K1908" i="5" s="1"/>
  <c r="L1908" i="5" s="1"/>
  <c r="J1645" i="5"/>
  <c r="K1645" i="5" s="1"/>
  <c r="L1645" i="5" s="1"/>
  <c r="J1697" i="5"/>
  <c r="K1697" i="5" s="1"/>
  <c r="L1697" i="5" s="1"/>
  <c r="J1653" i="5"/>
  <c r="K1653" i="5" s="1"/>
  <c r="L1653" i="5" s="1"/>
  <c r="J1841" i="5"/>
  <c r="K1841" i="5" s="1"/>
  <c r="L1841" i="5" s="1"/>
  <c r="J2041" i="5"/>
  <c r="K2041" i="5" s="1"/>
  <c r="L2041" i="5" s="1"/>
  <c r="J1446" i="5"/>
  <c r="K1446" i="5" s="1"/>
  <c r="L1446" i="5" s="1"/>
  <c r="J1005" i="5"/>
  <c r="K1005" i="5" s="1"/>
  <c r="L1005" i="5" s="1"/>
  <c r="J1176" i="5"/>
  <c r="K1176" i="5" s="1"/>
  <c r="L1176" i="5" s="1"/>
  <c r="J1294" i="5"/>
  <c r="K1294" i="5" s="1"/>
  <c r="L1294" i="5" s="1"/>
  <c r="J1318" i="5"/>
  <c r="K1318" i="5" s="1"/>
  <c r="L1318" i="5" s="1"/>
  <c r="J1063" i="5"/>
  <c r="K1063" i="5" s="1"/>
  <c r="L1063" i="5" s="1"/>
  <c r="J1331" i="5"/>
  <c r="K1331" i="5" s="1"/>
  <c r="L1331" i="5" s="1"/>
  <c r="J1472" i="5"/>
  <c r="K1472" i="5" s="1"/>
  <c r="L1472" i="5" s="1"/>
  <c r="J1703" i="5"/>
  <c r="K1703" i="5" s="1"/>
  <c r="L1703" i="5" s="1"/>
  <c r="J1738" i="5"/>
  <c r="K1738" i="5" s="1"/>
  <c r="L1738" i="5" s="1"/>
  <c r="J1399" i="5"/>
  <c r="K1399" i="5" s="1"/>
  <c r="L1399" i="5" s="1"/>
  <c r="J1691" i="5"/>
  <c r="K1691" i="5" s="1"/>
  <c r="L1691" i="5" s="1"/>
  <c r="J1724" i="5"/>
  <c r="K1724" i="5" s="1"/>
  <c r="L1724" i="5" s="1"/>
  <c r="J2060" i="5"/>
  <c r="K2060" i="5" s="1"/>
  <c r="L2060" i="5" s="1"/>
  <c r="J2015" i="5"/>
  <c r="K2015" i="5" s="1"/>
  <c r="L2015" i="5" s="1"/>
  <c r="J1663" i="5"/>
  <c r="K1663" i="5" s="1"/>
  <c r="L1663" i="5" s="1"/>
  <c r="J1718" i="5"/>
  <c r="K1718" i="5" s="1"/>
  <c r="L1718" i="5" s="1"/>
  <c r="J2012" i="5"/>
  <c r="K2012" i="5" s="1"/>
  <c r="L2012" i="5" s="1"/>
  <c r="J2029" i="5"/>
  <c r="K2029" i="5" s="1"/>
  <c r="L2029" i="5" s="1"/>
  <c r="J1422" i="5"/>
  <c r="K1422" i="5" s="1"/>
  <c r="L1422" i="5" s="1"/>
  <c r="J2090" i="5"/>
  <c r="K2090" i="5" s="1"/>
  <c r="L2090" i="5" s="1"/>
  <c r="J1098" i="5"/>
  <c r="K1098" i="5" s="1"/>
  <c r="L1098" i="5" s="1"/>
  <c r="J954" i="5"/>
  <c r="K954" i="5" s="1"/>
  <c r="L954" i="5" s="1"/>
  <c r="J1213" i="5"/>
  <c r="K1213" i="5" s="1"/>
  <c r="L1213" i="5" s="1"/>
  <c r="J1053" i="5"/>
  <c r="K1053" i="5" s="1"/>
  <c r="L1053" i="5" s="1"/>
  <c r="J1197" i="5"/>
  <c r="K1197" i="5" s="1"/>
  <c r="L1197" i="5" s="1"/>
  <c r="J1130" i="5"/>
  <c r="K1130" i="5" s="1"/>
  <c r="L1130" i="5" s="1"/>
  <c r="J948" i="5"/>
  <c r="K948" i="5" s="1"/>
  <c r="L948" i="5" s="1"/>
  <c r="J942" i="5"/>
  <c r="K942" i="5" s="1"/>
  <c r="L942" i="5" s="1"/>
  <c r="J1456" i="5"/>
  <c r="K1456" i="5" s="1"/>
  <c r="L1456" i="5" s="1"/>
  <c r="J1370" i="5"/>
  <c r="K1370" i="5" s="1"/>
  <c r="L1370" i="5" s="1"/>
  <c r="J1474" i="5"/>
  <c r="K1474" i="5" s="1"/>
  <c r="L1474" i="5" s="1"/>
  <c r="J1579" i="5"/>
  <c r="K1579" i="5" s="1"/>
  <c r="L1579" i="5" s="1"/>
  <c r="J1677" i="5"/>
  <c r="K1677" i="5" s="1"/>
  <c r="L1677" i="5" s="1"/>
  <c r="J1935" i="5"/>
  <c r="K1935" i="5" s="1"/>
  <c r="L1935" i="5" s="1"/>
  <c r="J1854" i="5"/>
  <c r="K1854" i="5" s="1"/>
  <c r="L1854" i="5" s="1"/>
  <c r="J2034" i="5"/>
  <c r="K2034" i="5" s="1"/>
  <c r="L2034" i="5" s="1"/>
  <c r="J1573" i="5"/>
  <c r="K1573" i="5" s="1"/>
  <c r="L1573" i="5" s="1"/>
  <c r="J2040" i="5"/>
  <c r="K2040" i="5" s="1"/>
  <c r="L2040" i="5" s="1"/>
  <c r="J1824" i="5"/>
  <c r="K1824" i="5" s="1"/>
  <c r="L1824" i="5" s="1"/>
  <c r="J2050" i="5"/>
  <c r="K2050" i="5" s="1"/>
  <c r="L2050" i="5" s="1"/>
  <c r="J1436" i="5"/>
  <c r="K1436" i="5" s="1"/>
  <c r="L1436" i="5" s="1"/>
  <c r="J1103" i="5"/>
  <c r="K1103" i="5" s="1"/>
  <c r="L1103" i="5" s="1"/>
  <c r="J931" i="5"/>
  <c r="K931" i="5" s="1"/>
  <c r="L931" i="5" s="1"/>
  <c r="J963" i="5"/>
  <c r="K963" i="5" s="1"/>
  <c r="L963" i="5" s="1"/>
  <c r="J1416" i="5"/>
  <c r="K1416" i="5" s="1"/>
  <c r="L1416" i="5" s="1"/>
  <c r="J1863" i="5"/>
  <c r="K1863" i="5" s="1"/>
  <c r="L1863" i="5" s="1"/>
  <c r="J1754" i="5"/>
  <c r="K1754" i="5" s="1"/>
  <c r="L1754" i="5" s="1"/>
  <c r="J1351" i="5"/>
  <c r="K1351" i="5" s="1"/>
  <c r="L1351" i="5" s="1"/>
  <c r="J1613" i="5"/>
  <c r="K1613" i="5" s="1"/>
  <c r="L1613" i="5" s="1"/>
  <c r="J1676" i="5"/>
  <c r="K1676" i="5" s="1"/>
  <c r="L1676" i="5" s="1"/>
  <c r="J1932" i="5"/>
  <c r="K1932" i="5" s="1"/>
  <c r="L1932" i="5" s="1"/>
  <c r="J1998" i="5"/>
  <c r="K1998" i="5" s="1"/>
  <c r="L1998" i="5" s="1"/>
  <c r="J1445" i="5"/>
  <c r="K1445" i="5" s="1"/>
  <c r="L1445" i="5" s="1"/>
  <c r="J2059" i="5"/>
  <c r="K2059" i="5" s="1"/>
  <c r="L2059" i="5" s="1"/>
  <c r="J1830" i="5"/>
  <c r="K1830" i="5" s="1"/>
  <c r="L1830" i="5" s="1"/>
  <c r="J1350" i="5"/>
  <c r="K1350" i="5" s="1"/>
  <c r="L1350" i="5" s="1"/>
  <c r="J1051" i="5"/>
  <c r="K1051" i="5" s="1"/>
  <c r="L1051" i="5" s="1"/>
  <c r="J1898" i="5"/>
  <c r="K1898" i="5" s="1"/>
  <c r="L1898" i="5" s="1"/>
  <c r="J1409" i="5"/>
  <c r="K1409" i="5" s="1"/>
  <c r="L1409" i="5" s="1"/>
  <c r="J1550" i="5"/>
  <c r="K1550" i="5" s="1"/>
  <c r="L1550" i="5" s="1"/>
  <c r="J1598" i="5"/>
  <c r="K1598" i="5" s="1"/>
  <c r="L1598" i="5" s="1"/>
  <c r="J1950" i="5"/>
  <c r="K1950" i="5" s="1"/>
  <c r="L1950" i="5" s="1"/>
  <c r="J1597" i="5"/>
  <c r="K1597" i="5" s="1"/>
  <c r="L1597" i="5" s="1"/>
  <c r="J1057" i="5"/>
  <c r="K1057" i="5" s="1"/>
  <c r="L1057" i="5" s="1"/>
  <c r="J1420" i="5"/>
  <c r="K1420" i="5" s="1"/>
  <c r="L1420" i="5" s="1"/>
  <c r="J2063" i="5"/>
  <c r="K2063" i="5" s="1"/>
  <c r="L2063" i="5" s="1"/>
  <c r="J1745" i="5"/>
  <c r="K1745" i="5" s="1"/>
  <c r="L1745" i="5" s="1"/>
  <c r="J1355" i="5"/>
  <c r="K1355" i="5" s="1"/>
  <c r="L1355" i="5" s="1"/>
  <c r="J1977" i="5"/>
  <c r="K1977" i="5" s="1"/>
  <c r="L1977" i="5" s="1"/>
  <c r="J1559" i="5"/>
  <c r="K1559" i="5" s="1"/>
  <c r="L1559" i="5" s="1"/>
  <c r="J1646" i="5"/>
  <c r="K1646" i="5" s="1"/>
  <c r="L1646" i="5" s="1"/>
  <c r="J976" i="5"/>
  <c r="K976" i="5" s="1"/>
  <c r="L976" i="5" s="1"/>
  <c r="J1305" i="5"/>
  <c r="K1305" i="5" s="1"/>
  <c r="L1305" i="5" s="1"/>
  <c r="J1021" i="5"/>
  <c r="K1021" i="5" s="1"/>
  <c r="L1021" i="5" s="1"/>
  <c r="J1050" i="5"/>
  <c r="K1050" i="5" s="1"/>
  <c r="L1050" i="5" s="1"/>
  <c r="J2035" i="5"/>
  <c r="K2035" i="5" s="1"/>
  <c r="L2035" i="5" s="1"/>
  <c r="J2009" i="5"/>
  <c r="K2009" i="5" s="1"/>
  <c r="L2009" i="5" s="1"/>
  <c r="J1929" i="5"/>
  <c r="K1929" i="5" s="1"/>
  <c r="L1929" i="5" s="1"/>
  <c r="J1556" i="5"/>
  <c r="K1556" i="5" s="1"/>
  <c r="L1556" i="5" s="1"/>
  <c r="J1880" i="5"/>
  <c r="K1880" i="5" s="1"/>
  <c r="L1880" i="5" s="1"/>
  <c r="J1072" i="5"/>
  <c r="K1072" i="5" s="1"/>
  <c r="L1072" i="5" s="1"/>
  <c r="J936" i="5"/>
  <c r="K936" i="5" s="1"/>
  <c r="L936" i="5" s="1"/>
  <c r="J1327" i="5"/>
  <c r="K1327" i="5" s="1"/>
  <c r="L1327" i="5" s="1"/>
  <c r="J1138" i="5"/>
  <c r="K1138" i="5" s="1"/>
  <c r="L1138" i="5" s="1"/>
  <c r="J1685" i="5"/>
  <c r="K1685" i="5" s="1"/>
  <c r="L1685" i="5" s="1"/>
  <c r="J1652" i="5"/>
  <c r="K1652" i="5" s="1"/>
  <c r="L1652" i="5" s="1"/>
  <c r="J1996" i="5"/>
  <c r="K1996" i="5" s="1"/>
  <c r="L1996" i="5" s="1"/>
  <c r="J2074" i="5"/>
  <c r="K2074" i="5" s="1"/>
  <c r="L2074" i="5" s="1"/>
  <c r="J1709" i="5"/>
  <c r="K1709" i="5" s="1"/>
  <c r="L1709" i="5" s="1"/>
  <c r="J1974" i="5"/>
  <c r="K1974" i="5" s="1"/>
  <c r="L1974" i="5" s="1"/>
  <c r="J2013" i="5"/>
  <c r="K2013" i="5" s="1"/>
  <c r="L2013" i="5" s="1"/>
  <c r="J2053" i="5"/>
  <c r="K2053" i="5" s="1"/>
  <c r="L2053" i="5" s="1"/>
  <c r="J1400" i="5"/>
  <c r="K1400" i="5" s="1"/>
  <c r="L1400" i="5" s="1"/>
  <c r="J1287" i="5"/>
  <c r="K1287" i="5" s="1"/>
  <c r="L1287" i="5" s="1"/>
  <c r="J1149" i="5"/>
  <c r="K1149" i="5" s="1"/>
  <c r="L1149" i="5" s="1"/>
  <c r="J1043" i="5"/>
  <c r="K1043" i="5" s="1"/>
  <c r="L1043" i="5" s="1"/>
  <c r="J961" i="5"/>
  <c r="K961" i="5" s="1"/>
  <c r="L961" i="5" s="1"/>
  <c r="J951" i="5"/>
  <c r="K951" i="5" s="1"/>
  <c r="L951" i="5" s="1"/>
  <c r="J1831" i="5"/>
  <c r="K1831" i="5" s="1"/>
  <c r="L1831" i="5" s="1"/>
  <c r="J1802" i="5"/>
  <c r="K1802" i="5" s="1"/>
  <c r="L1802" i="5" s="1"/>
  <c r="J1463" i="5"/>
  <c r="K1463" i="5" s="1"/>
  <c r="L1463" i="5" s="1"/>
  <c r="J1819" i="5"/>
  <c r="K1819" i="5" s="1"/>
  <c r="L1819" i="5" s="1"/>
  <c r="J1788" i="5"/>
  <c r="K1788" i="5" s="1"/>
  <c r="L1788" i="5" s="1"/>
  <c r="J1377" i="5"/>
  <c r="K1377" i="5" s="1"/>
  <c r="L1377" i="5" s="1"/>
  <c r="J1791" i="5"/>
  <c r="K1791" i="5" s="1"/>
  <c r="L1791" i="5" s="1"/>
  <c r="J1782" i="5"/>
  <c r="K1782" i="5" s="1"/>
  <c r="L1782" i="5" s="1"/>
  <c r="J2020" i="5"/>
  <c r="K2020" i="5" s="1"/>
  <c r="L2020" i="5" s="1"/>
  <c r="J2089" i="5"/>
  <c r="K2089" i="5" s="1"/>
  <c r="L2089" i="5" s="1"/>
  <c r="J1041" i="5"/>
  <c r="K1041" i="5" s="1"/>
  <c r="L1041" i="5" s="1"/>
  <c r="J1486" i="5"/>
  <c r="K1486" i="5" s="1"/>
  <c r="L1486" i="5" s="1"/>
  <c r="J1925" i="5"/>
  <c r="K1925" i="5" s="1"/>
  <c r="L1925" i="5" s="1"/>
  <c r="J1218" i="5"/>
  <c r="K1218" i="5" s="1"/>
  <c r="L1218" i="5" s="1"/>
  <c r="J1114" i="5"/>
  <c r="K1114" i="5" s="1"/>
  <c r="L1114" i="5" s="1"/>
  <c r="J1296" i="5"/>
  <c r="K1296" i="5" s="1"/>
  <c r="L1296" i="5" s="1"/>
  <c r="J1238" i="5"/>
  <c r="K1238" i="5" s="1"/>
  <c r="L1238" i="5" s="1"/>
  <c r="J1142" i="5"/>
  <c r="K1142" i="5" s="1"/>
  <c r="L1142" i="5" s="1"/>
  <c r="J958" i="5"/>
  <c r="K958" i="5" s="1"/>
  <c r="L958" i="5" s="1"/>
  <c r="J989" i="5"/>
  <c r="K989" i="5" s="1"/>
  <c r="L989" i="5" s="1"/>
  <c r="J1484" i="5"/>
  <c r="K1484" i="5" s="1"/>
  <c r="L1484" i="5" s="1"/>
  <c r="J1460" i="5"/>
  <c r="K1460" i="5" s="1"/>
  <c r="L1460" i="5" s="1"/>
  <c r="J2105" i="5"/>
  <c r="K2105" i="5" s="1"/>
  <c r="L2105" i="5" s="1"/>
  <c r="J1897" i="5"/>
  <c r="K1897" i="5" s="1"/>
  <c r="L1897" i="5" s="1"/>
  <c r="J1971" i="5"/>
  <c r="K1971" i="5" s="1"/>
  <c r="L1971" i="5" s="1"/>
  <c r="J1139" i="5"/>
  <c r="K1139" i="5" s="1"/>
  <c r="L1139" i="5" s="1"/>
  <c r="J1006" i="5"/>
  <c r="K1006" i="5" s="1"/>
  <c r="L1006" i="5" s="1"/>
  <c r="J1141" i="5"/>
  <c r="K1141" i="5" s="1"/>
  <c r="L1141" i="5" s="1"/>
  <c r="J1374" i="5"/>
  <c r="K1374" i="5" s="1"/>
  <c r="L1374" i="5" s="1"/>
  <c r="J1845" i="5"/>
  <c r="K1845" i="5" s="1"/>
  <c r="L1845" i="5" s="1"/>
  <c r="J1531" i="5"/>
  <c r="K1531" i="5" s="1"/>
  <c r="L1531" i="5" s="1"/>
  <c r="J1576" i="5"/>
  <c r="K1576" i="5" s="1"/>
  <c r="L1576" i="5" s="1"/>
  <c r="J1084" i="5"/>
  <c r="K1084" i="5" s="1"/>
  <c r="L1084" i="5" s="1"/>
  <c r="J1056" i="5"/>
  <c r="K1056" i="5" s="1"/>
  <c r="L1056" i="5" s="1"/>
  <c r="J1205" i="5"/>
  <c r="K1205" i="5" s="1"/>
  <c r="L1205" i="5" s="1"/>
  <c r="J1432" i="5"/>
  <c r="K1432" i="5" s="1"/>
  <c r="L1432" i="5" s="1"/>
  <c r="J1366" i="5"/>
  <c r="K1366" i="5" s="1"/>
  <c r="L1366" i="5" s="1"/>
  <c r="J1965" i="5"/>
  <c r="K1965" i="5" s="1"/>
  <c r="L1965" i="5" s="1"/>
  <c r="J2069" i="5"/>
  <c r="K2069" i="5" s="1"/>
  <c r="L2069" i="5" s="1"/>
  <c r="J1581" i="5"/>
  <c r="K1581" i="5" s="1"/>
  <c r="L1581" i="5" s="1"/>
  <c r="J1471" i="5"/>
  <c r="K1471" i="5" s="1"/>
  <c r="L1471" i="5" s="1"/>
  <c r="J1979" i="5"/>
  <c r="K1979" i="5" s="1"/>
  <c r="L1979" i="5" s="1"/>
  <c r="J1332" i="5"/>
  <c r="K1332" i="5" s="1"/>
  <c r="L1332" i="5" s="1"/>
  <c r="J991" i="5"/>
  <c r="K991" i="5" s="1"/>
  <c r="L991" i="5" s="1"/>
  <c r="J981" i="5"/>
  <c r="K981" i="5" s="1"/>
  <c r="L981" i="5" s="1"/>
  <c r="J1265" i="5"/>
  <c r="K1265" i="5" s="1"/>
  <c r="L1265" i="5" s="1"/>
  <c r="J1165" i="5"/>
  <c r="K1165" i="5" s="1"/>
  <c r="L1165" i="5" s="1"/>
  <c r="J1001" i="5"/>
  <c r="K1001" i="5" s="1"/>
  <c r="L1001" i="5" s="1"/>
  <c r="J1784" i="5"/>
  <c r="K1784" i="5" s="1"/>
  <c r="L1784" i="5" s="1"/>
  <c r="J1795" i="5"/>
  <c r="K1795" i="5" s="1"/>
  <c r="L1795" i="5" s="1"/>
  <c r="J1789" i="5"/>
  <c r="K1789" i="5" s="1"/>
  <c r="L1789" i="5" s="1"/>
  <c r="J1865" i="5"/>
  <c r="K1865" i="5" s="1"/>
  <c r="L1865" i="5" s="1"/>
  <c r="J1578" i="5"/>
  <c r="K1578" i="5" s="1"/>
  <c r="L1578" i="5" s="1"/>
  <c r="J1681" i="5"/>
  <c r="K1681" i="5" s="1"/>
  <c r="L1681" i="5" s="1"/>
  <c r="J1957" i="5"/>
  <c r="K1957" i="5" s="1"/>
  <c r="L1957" i="5" s="1"/>
  <c r="J1526" i="5"/>
  <c r="K1526" i="5" s="1"/>
  <c r="L1526" i="5" s="1"/>
  <c r="J2101" i="5"/>
  <c r="K2101" i="5" s="1"/>
  <c r="L2101" i="5" s="1"/>
  <c r="J1466" i="5"/>
  <c r="K1466" i="5" s="1"/>
  <c r="L1466" i="5" s="1"/>
  <c r="J1986" i="5"/>
  <c r="K1986" i="5" s="1"/>
  <c r="L1986" i="5" s="1"/>
  <c r="J1183" i="5"/>
  <c r="K1183" i="5" s="1"/>
  <c r="L1183" i="5" s="1"/>
  <c r="J934" i="5"/>
  <c r="K934" i="5" s="1"/>
  <c r="L934" i="5" s="1"/>
  <c r="J1106" i="5"/>
  <c r="K1106" i="5" s="1"/>
  <c r="L1106" i="5" s="1"/>
  <c r="J1099" i="5"/>
  <c r="K1099" i="5" s="1"/>
  <c r="L1099" i="5" s="1"/>
  <c r="J1317" i="5"/>
  <c r="K1317" i="5" s="1"/>
  <c r="L1317" i="5" s="1"/>
  <c r="J1182" i="5"/>
  <c r="K1182" i="5" s="1"/>
  <c r="L1182" i="5" s="1"/>
  <c r="J1744" i="5"/>
  <c r="K1744" i="5" s="1"/>
  <c r="L1744" i="5" s="1"/>
  <c r="J1715" i="5"/>
  <c r="K1715" i="5" s="1"/>
  <c r="L1715" i="5" s="1"/>
  <c r="J1603" i="5"/>
  <c r="K1603" i="5" s="1"/>
  <c r="L1603" i="5" s="1"/>
  <c r="J1806" i="5"/>
  <c r="K1806" i="5" s="1"/>
  <c r="L1806" i="5" s="1"/>
  <c r="J1839" i="5"/>
  <c r="K1839" i="5" s="1"/>
  <c r="L1839" i="5" s="1"/>
  <c r="J1523" i="5"/>
  <c r="K1523" i="5" s="1"/>
  <c r="L1523" i="5" s="1"/>
  <c r="J1369" i="5"/>
  <c r="K1369" i="5" s="1"/>
  <c r="L1369" i="5" s="1"/>
  <c r="J1521" i="5"/>
  <c r="K1521" i="5" s="1"/>
  <c r="L1521" i="5" s="1"/>
  <c r="J1487" i="5"/>
  <c r="K1487" i="5" s="1"/>
  <c r="L1487" i="5" s="1"/>
  <c r="J1890" i="5"/>
  <c r="K1890" i="5" s="1"/>
  <c r="L1890" i="5" s="1"/>
  <c r="J1634" i="5"/>
  <c r="K1634" i="5" s="1"/>
  <c r="L1634" i="5" s="1"/>
  <c r="J1623" i="5"/>
  <c r="K1623" i="5" s="1"/>
  <c r="L1623" i="5" s="1"/>
  <c r="J2057" i="5"/>
  <c r="K2057" i="5" s="1"/>
  <c r="L2057" i="5" s="1"/>
  <c r="J945" i="5"/>
  <c r="K945" i="5" s="1"/>
  <c r="L945" i="5" s="1"/>
  <c r="J949" i="5"/>
  <c r="K949" i="5" s="1"/>
  <c r="L949" i="5" s="1"/>
  <c r="J1039" i="5"/>
  <c r="K1039" i="5" s="1"/>
  <c r="L1039" i="5" s="1"/>
  <c r="J1080" i="5"/>
  <c r="K1080" i="5" s="1"/>
  <c r="L1080" i="5" s="1"/>
  <c r="J1326" i="5"/>
  <c r="K1326" i="5" s="1"/>
  <c r="L1326" i="5" s="1"/>
  <c r="J1284" i="5"/>
  <c r="K1284" i="5" s="1"/>
  <c r="L1284" i="5" s="1"/>
  <c r="J1168" i="5"/>
  <c r="K1168" i="5" s="1"/>
  <c r="L1168" i="5" s="1"/>
  <c r="J2064" i="5"/>
  <c r="K2064" i="5" s="1"/>
  <c r="L2064" i="5" s="1"/>
  <c r="J1832" i="5"/>
  <c r="K1832" i="5" s="1"/>
  <c r="L1832" i="5" s="1"/>
  <c r="J2072" i="5"/>
  <c r="K2072" i="5" s="1"/>
  <c r="L2072" i="5" s="1"/>
  <c r="J1605" i="5"/>
  <c r="K1605" i="5" s="1"/>
  <c r="L1605" i="5" s="1"/>
  <c r="J1539" i="5"/>
  <c r="K1539" i="5" s="1"/>
  <c r="L1539" i="5" s="1"/>
  <c r="J1894" i="5"/>
  <c r="K1894" i="5" s="1"/>
  <c r="L1894" i="5" s="1"/>
  <c r="J1887" i="5"/>
  <c r="K1887" i="5" s="1"/>
  <c r="L1887" i="5" s="1"/>
  <c r="J1393" i="5"/>
  <c r="K1393" i="5" s="1"/>
  <c r="L1393" i="5" s="1"/>
  <c r="J1915" i="5"/>
  <c r="K1915" i="5" s="1"/>
  <c r="L1915" i="5" s="1"/>
  <c r="J1479" i="5"/>
  <c r="K1479" i="5" s="1"/>
  <c r="L1479" i="5" s="1"/>
  <c r="J1818" i="5"/>
  <c r="K1818" i="5" s="1"/>
  <c r="L1818" i="5" s="1"/>
  <c r="J1735" i="5"/>
  <c r="K1735" i="5" s="1"/>
  <c r="L1735" i="5" s="1"/>
  <c r="J1071" i="5"/>
  <c r="K1071" i="5" s="1"/>
  <c r="L1071" i="5" s="1"/>
  <c r="J929" i="5"/>
  <c r="K929" i="5" s="1"/>
  <c r="L929" i="5" s="1"/>
  <c r="J1150" i="5"/>
  <c r="K1150" i="5" s="1"/>
  <c r="L1150" i="5" s="1"/>
  <c r="J985" i="5"/>
  <c r="K985" i="5" s="1"/>
  <c r="L985" i="5" s="1"/>
  <c r="J1888" i="5"/>
  <c r="K1888" i="5" s="1"/>
  <c r="L1888" i="5" s="1"/>
  <c r="J1875" i="5"/>
  <c r="K1875" i="5" s="1"/>
  <c r="L1875" i="5" s="1"/>
  <c r="J1918" i="5"/>
  <c r="K1918" i="5" s="1"/>
  <c r="L1918" i="5" s="1"/>
  <c r="J1807" i="5"/>
  <c r="K1807" i="5" s="1"/>
  <c r="L1807" i="5" s="1"/>
  <c r="J1673" i="5"/>
  <c r="K1673" i="5" s="1"/>
  <c r="L1673" i="5" s="1"/>
  <c r="J1558" i="5"/>
  <c r="K1558" i="5" s="1"/>
  <c r="L1558" i="5" s="1"/>
  <c r="J1170" i="5"/>
  <c r="K1170" i="5" s="1"/>
  <c r="L1170" i="5" s="1"/>
  <c r="J1289" i="5"/>
  <c r="K1289" i="5" s="1"/>
  <c r="L1289" i="5" s="1"/>
  <c r="J1348" i="5"/>
  <c r="K1348" i="5" s="1"/>
  <c r="L1348" i="5" s="1"/>
  <c r="J1919" i="5"/>
  <c r="K1919" i="5" s="1"/>
  <c r="L1919" i="5" s="1"/>
  <c r="J1852" i="5"/>
  <c r="K1852" i="5" s="1"/>
  <c r="L1852" i="5" s="1"/>
  <c r="J1577" i="5"/>
  <c r="K1577" i="5" s="1"/>
  <c r="L1577" i="5" s="1"/>
  <c r="J1172" i="5"/>
  <c r="K1172" i="5" s="1"/>
  <c r="L1172" i="5" s="1"/>
  <c r="J1362" i="5"/>
  <c r="K1362" i="5" s="1"/>
  <c r="L1362" i="5" s="1"/>
  <c r="J1354" i="5"/>
  <c r="K1354" i="5" s="1"/>
  <c r="L1354" i="5" s="1"/>
  <c r="J1290" i="5"/>
  <c r="K1290" i="5" s="1"/>
  <c r="L1290" i="5" s="1"/>
  <c r="J1258" i="5"/>
  <c r="K1258" i="5" s="1"/>
  <c r="L1258" i="5" s="1"/>
  <c r="J1739" i="5"/>
  <c r="K1739" i="5" s="1"/>
  <c r="L1739" i="5" s="1"/>
  <c r="J1242" i="5"/>
  <c r="K1242" i="5" s="1"/>
  <c r="L1242" i="5" s="1"/>
  <c r="J1877" i="5"/>
  <c r="K1877" i="5" s="1"/>
  <c r="L1877" i="5" s="1"/>
  <c r="J1220" i="5"/>
  <c r="K1220" i="5" s="1"/>
  <c r="L1220" i="5" s="1"/>
  <c r="J1209" i="5"/>
  <c r="K1209" i="5" s="1"/>
  <c r="L1209" i="5" s="1"/>
  <c r="J1293" i="5"/>
  <c r="K1293" i="5" s="1"/>
  <c r="L1293" i="5" s="1"/>
  <c r="J2094" i="5"/>
  <c r="K2094" i="5" s="1"/>
  <c r="L2094" i="5" s="1"/>
  <c r="J1949" i="5"/>
  <c r="K1949" i="5" s="1"/>
  <c r="L1949" i="5" s="1"/>
  <c r="J1570" i="5"/>
  <c r="K1570" i="5" s="1"/>
  <c r="L1570" i="5" s="1"/>
  <c r="J1102" i="5"/>
  <c r="K1102" i="5" s="1"/>
  <c r="L1102" i="5" s="1"/>
  <c r="J947" i="5"/>
  <c r="K947" i="5" s="1"/>
  <c r="L947" i="5" s="1"/>
  <c r="J1140" i="5"/>
  <c r="K1140" i="5" s="1"/>
  <c r="L1140" i="5" s="1"/>
  <c r="J1430" i="5"/>
  <c r="K1430" i="5" s="1"/>
  <c r="L1430" i="5" s="1"/>
  <c r="J2077" i="5"/>
  <c r="K2077" i="5" s="1"/>
  <c r="L2077" i="5" s="1"/>
  <c r="J1793" i="5"/>
  <c r="K1793" i="5" s="1"/>
  <c r="L1793" i="5" s="1"/>
  <c r="J1725" i="5"/>
  <c r="K1725" i="5" s="1"/>
  <c r="L1725" i="5" s="1"/>
  <c r="J1590" i="5"/>
  <c r="K1590" i="5" s="1"/>
  <c r="L1590" i="5" s="1"/>
  <c r="J2097" i="5"/>
  <c r="K2097" i="5" s="1"/>
  <c r="L2097" i="5" s="1"/>
  <c r="J1151" i="5"/>
  <c r="K1151" i="5" s="1"/>
  <c r="L1151" i="5" s="1"/>
  <c r="J1111" i="5"/>
  <c r="K1111" i="5" s="1"/>
  <c r="L1111" i="5" s="1"/>
  <c r="J1094" i="5"/>
  <c r="K1094" i="5" s="1"/>
  <c r="L1094" i="5" s="1"/>
  <c r="J1250" i="5"/>
  <c r="K1250" i="5" s="1"/>
  <c r="L1250" i="5" s="1"/>
  <c r="J1298" i="5"/>
  <c r="K1298" i="5" s="1"/>
  <c r="L1298" i="5" s="1"/>
  <c r="J1180" i="5"/>
  <c r="K1180" i="5" s="1"/>
  <c r="L1180" i="5" s="1"/>
  <c r="J1500" i="5"/>
  <c r="K1500" i="5" s="1"/>
  <c r="L1500" i="5" s="1"/>
  <c r="J1913" i="5"/>
  <c r="K1913" i="5" s="1"/>
  <c r="L1913" i="5" s="1"/>
  <c r="J1429" i="5"/>
  <c r="K1429" i="5" s="1"/>
  <c r="L1429" i="5" s="1"/>
  <c r="J1417" i="5"/>
  <c r="K1417" i="5" s="1"/>
  <c r="L1417" i="5" s="1"/>
  <c r="J1828" i="5"/>
  <c r="K1828" i="5" s="1"/>
  <c r="L1828" i="5" s="1"/>
  <c r="J2088" i="5"/>
  <c r="K2088" i="5" s="1"/>
  <c r="L2088" i="5" s="1"/>
  <c r="J1874" i="5"/>
  <c r="K1874" i="5" s="1"/>
  <c r="L1874" i="5" s="1"/>
  <c r="J1437" i="5"/>
  <c r="K1437" i="5" s="1"/>
  <c r="L1437" i="5" s="1"/>
  <c r="J979" i="5"/>
  <c r="K979" i="5" s="1"/>
  <c r="L979" i="5" s="1"/>
  <c r="J2026" i="5"/>
  <c r="K2026" i="5" s="1"/>
  <c r="L2026" i="5" s="1"/>
  <c r="J2054" i="5"/>
  <c r="K2054" i="5" s="1"/>
  <c r="L2054" i="5" s="1"/>
  <c r="J1921" i="5"/>
  <c r="K1921" i="5" s="1"/>
  <c r="L1921" i="5" s="1"/>
  <c r="J1985" i="5"/>
  <c r="K1985" i="5" s="1"/>
  <c r="L1985" i="5" s="1"/>
  <c r="J1592" i="5"/>
  <c r="K1592" i="5" s="1"/>
  <c r="L1592" i="5" s="1"/>
  <c r="J1713" i="5"/>
  <c r="K1713" i="5" s="1"/>
  <c r="L1713" i="5" s="1"/>
  <c r="J2042" i="5"/>
  <c r="K2042" i="5" s="1"/>
  <c r="L2042" i="5" s="1"/>
  <c r="J1378" i="5"/>
  <c r="K1378" i="5" s="1"/>
  <c r="L1378" i="5" s="1"/>
  <c r="J1625" i="5"/>
  <c r="K1625" i="5" s="1"/>
  <c r="L1625" i="5" s="1"/>
  <c r="J1081" i="5"/>
  <c r="K1081" i="5" s="1"/>
  <c r="L1081" i="5" s="1"/>
  <c r="J956" i="5"/>
  <c r="K956" i="5" s="1"/>
  <c r="L956" i="5" s="1"/>
  <c r="J1301" i="5"/>
  <c r="K1301" i="5" s="1"/>
  <c r="L1301" i="5" s="1"/>
  <c r="J1304" i="5"/>
  <c r="K1304" i="5" s="1"/>
  <c r="L1304" i="5" s="1"/>
  <c r="J1206" i="5"/>
  <c r="K1206" i="5" s="1"/>
  <c r="L1206" i="5" s="1"/>
  <c r="J1105" i="5"/>
  <c r="K1105" i="5" s="1"/>
  <c r="L1105" i="5" s="1"/>
  <c r="J1153" i="5"/>
  <c r="K1153" i="5" s="1"/>
  <c r="L1153" i="5" s="1"/>
  <c r="J1117" i="5"/>
  <c r="K1117" i="5" s="1"/>
  <c r="L1117" i="5" s="1"/>
  <c r="J1255" i="5"/>
  <c r="K1255" i="5" s="1"/>
  <c r="L1255" i="5" s="1"/>
  <c r="J2007" i="5"/>
  <c r="K2007" i="5" s="1"/>
  <c r="L2007" i="5" s="1"/>
  <c r="J2025" i="5"/>
  <c r="K2025" i="5" s="1"/>
  <c r="L2025" i="5" s="1"/>
  <c r="J1809" i="5"/>
  <c r="K1809" i="5" s="1"/>
  <c r="L1809" i="5" s="1"/>
  <c r="J2006" i="5"/>
  <c r="K2006" i="5" s="1"/>
  <c r="L2006" i="5" s="1"/>
  <c r="J2019" i="5"/>
  <c r="K2019" i="5" s="1"/>
  <c r="L2019" i="5" s="1"/>
  <c r="J1552" i="5"/>
  <c r="K1552" i="5" s="1"/>
  <c r="L1552" i="5" s="1"/>
  <c r="J1353" i="5"/>
  <c r="K1353" i="5" s="1"/>
  <c r="L1353" i="5" s="1"/>
  <c r="J1764" i="5"/>
  <c r="K1764" i="5" s="1"/>
  <c r="L1764" i="5" s="1"/>
  <c r="J1899" i="5"/>
  <c r="K1899" i="5" s="1"/>
  <c r="L1899" i="5" s="1"/>
  <c r="J1407" i="5"/>
  <c r="K1407" i="5" s="1"/>
  <c r="L1407" i="5" s="1"/>
  <c r="J1810" i="5"/>
  <c r="K1810" i="5" s="1"/>
  <c r="L1810" i="5" s="1"/>
  <c r="J1847" i="5"/>
  <c r="K1847" i="5" s="1"/>
  <c r="L1847" i="5" s="1"/>
  <c r="J1600" i="5"/>
  <c r="K1600" i="5" s="1"/>
  <c r="L1600" i="5" s="1"/>
  <c r="J1328" i="5"/>
  <c r="K1328" i="5" s="1"/>
  <c r="L1328" i="5" s="1"/>
  <c r="J1129" i="5"/>
  <c r="K1129" i="5" s="1"/>
  <c r="L1129" i="5" s="1"/>
  <c r="J1109" i="5"/>
  <c r="K1109" i="5" s="1"/>
  <c r="L1109" i="5" s="1"/>
  <c r="J1077" i="5"/>
  <c r="K1077" i="5" s="1"/>
  <c r="L1077" i="5" s="1"/>
  <c r="J1199" i="5"/>
  <c r="K1199" i="5" s="1"/>
  <c r="L1199" i="5" s="1"/>
  <c r="J987" i="5"/>
  <c r="K987" i="5" s="1"/>
  <c r="L987" i="5" s="1"/>
  <c r="J1239" i="5"/>
  <c r="K1239" i="5" s="1"/>
  <c r="L1239" i="5" s="1"/>
  <c r="J2028" i="5"/>
  <c r="K2028" i="5" s="1"/>
  <c r="L2028" i="5" s="1"/>
  <c r="J1720" i="5"/>
  <c r="K1720" i="5" s="1"/>
  <c r="L1720" i="5" s="1"/>
  <c r="J1667" i="5"/>
  <c r="K1667" i="5" s="1"/>
  <c r="L1667" i="5" s="1"/>
  <c r="J1917" i="5"/>
  <c r="K1917" i="5" s="1"/>
  <c r="L1917" i="5" s="1"/>
  <c r="J1717" i="5"/>
  <c r="K1717" i="5" s="1"/>
  <c r="L1717" i="5" s="1"/>
  <c r="J1987" i="5"/>
  <c r="K1987" i="5" s="1"/>
  <c r="L1987" i="5" s="1"/>
  <c r="J1689" i="5"/>
  <c r="K1689" i="5" s="1"/>
  <c r="L1689" i="5" s="1"/>
  <c r="J2106" i="5"/>
  <c r="K2106" i="5" s="1"/>
  <c r="L2106" i="5" s="1"/>
  <c r="J1442" i="5"/>
  <c r="K1442" i="5" s="1"/>
  <c r="L1442" i="5" s="1"/>
  <c r="J1387" i="5"/>
  <c r="K1387" i="5" s="1"/>
  <c r="L1387" i="5" s="1"/>
  <c r="J1512" i="5"/>
  <c r="K1512" i="5" s="1"/>
  <c r="L1512" i="5" s="1"/>
  <c r="J1384" i="5"/>
  <c r="K1384" i="5" s="1"/>
  <c r="L1384" i="5" s="1"/>
  <c r="J1171" i="5"/>
  <c r="K1171" i="5" s="1"/>
  <c r="L1171" i="5" s="1"/>
  <c r="J1264" i="5"/>
  <c r="K1264" i="5" s="1"/>
  <c r="L1264" i="5" s="1"/>
  <c r="J1270" i="5"/>
  <c r="K1270" i="5" s="1"/>
  <c r="L1270" i="5" s="1"/>
  <c r="J1014" i="5"/>
  <c r="K1014" i="5" s="1"/>
  <c r="L1014" i="5" s="1"/>
  <c r="J1276" i="5"/>
  <c r="K1276" i="5" s="1"/>
  <c r="L1276" i="5" s="1"/>
  <c r="J1936" i="5"/>
  <c r="K1936" i="5" s="1"/>
  <c r="L1936" i="5" s="1"/>
  <c r="J1680" i="5"/>
  <c r="K1680" i="5" s="1"/>
  <c r="L1680" i="5" s="1"/>
  <c r="J1509" i="5"/>
  <c r="K1509" i="5" s="1"/>
  <c r="L1509" i="5" s="1"/>
  <c r="J1527" i="5"/>
  <c r="K1527" i="5" s="1"/>
  <c r="L1527" i="5" s="1"/>
  <c r="J1742" i="5"/>
  <c r="K1742" i="5" s="1"/>
  <c r="L1742" i="5" s="1"/>
  <c r="J1711" i="5"/>
  <c r="K1711" i="5" s="1"/>
  <c r="L1711" i="5" s="1"/>
  <c r="J2048" i="5"/>
  <c r="K2048" i="5" s="1"/>
  <c r="L2048" i="5" s="1"/>
  <c r="J1931" i="5"/>
  <c r="K1931" i="5" s="1"/>
  <c r="L1931" i="5" s="1"/>
  <c r="J1423" i="5"/>
  <c r="K1423" i="5" s="1"/>
  <c r="L1423" i="5" s="1"/>
  <c r="J1826" i="5"/>
  <c r="K1826" i="5" s="1"/>
  <c r="L1826" i="5" s="1"/>
  <c r="J2043" i="5"/>
  <c r="K2043" i="5" s="1"/>
  <c r="L2043" i="5" s="1"/>
  <c r="J1469" i="5"/>
  <c r="K1469" i="5" s="1"/>
  <c r="L1469" i="5" s="1"/>
  <c r="J1097" i="5"/>
  <c r="K1097" i="5" s="1"/>
  <c r="L1097" i="5" s="1"/>
  <c r="J999" i="5"/>
  <c r="K999" i="5" s="1"/>
  <c r="L999" i="5" s="1"/>
  <c r="J997" i="5"/>
  <c r="K997" i="5" s="1"/>
  <c r="L997" i="5" s="1"/>
  <c r="J1189" i="5"/>
  <c r="K1189" i="5" s="1"/>
  <c r="L1189" i="5" s="1"/>
  <c r="J1156" i="5"/>
  <c r="K1156" i="5" s="1"/>
  <c r="L1156" i="5" s="1"/>
  <c r="J971" i="5"/>
  <c r="K971" i="5" s="1"/>
  <c r="L971" i="5" s="1"/>
  <c r="J1511" i="5"/>
  <c r="K1511" i="5" s="1"/>
  <c r="L1511" i="5" s="1"/>
  <c r="J1768" i="5"/>
  <c r="K1768" i="5" s="1"/>
  <c r="L1768" i="5" s="1"/>
  <c r="J1891" i="5"/>
  <c r="K1891" i="5" s="1"/>
  <c r="L1891" i="5" s="1"/>
  <c r="J1565" i="5"/>
  <c r="K1565" i="5" s="1"/>
  <c r="L1565" i="5" s="1"/>
  <c r="J1766" i="5"/>
  <c r="K1766" i="5" s="1"/>
  <c r="L1766" i="5" s="1"/>
  <c r="J1759" i="5"/>
  <c r="K1759" i="5" s="1"/>
  <c r="L1759" i="5" s="1"/>
  <c r="J1868" i="5"/>
  <c r="K1868" i="5" s="1"/>
  <c r="L1868" i="5" s="1"/>
  <c r="J1787" i="5"/>
  <c r="K1787" i="5" s="1"/>
  <c r="L1787" i="5" s="1"/>
  <c r="J1415" i="5"/>
  <c r="K1415" i="5" s="1"/>
  <c r="L1415" i="5" s="1"/>
  <c r="J1690" i="5"/>
  <c r="K1690" i="5" s="1"/>
  <c r="L1690" i="5" s="1"/>
  <c r="J1572" i="5"/>
  <c r="K1572" i="5" s="1"/>
  <c r="L1572" i="5" s="1"/>
  <c r="J1272" i="5"/>
  <c r="K1272" i="5" s="1"/>
  <c r="L1272" i="5" s="1"/>
  <c r="J935" i="5"/>
  <c r="K935" i="5" s="1"/>
  <c r="L935" i="5" s="1"/>
  <c r="J1266" i="5"/>
  <c r="K1266" i="5" s="1"/>
  <c r="L1266" i="5" s="1"/>
  <c r="J1110" i="5"/>
  <c r="K1110" i="5" s="1"/>
  <c r="L1110" i="5" s="1"/>
  <c r="J1760" i="5"/>
  <c r="K1760" i="5" s="1"/>
  <c r="L1760" i="5" s="1"/>
  <c r="J1747" i="5"/>
  <c r="K1747" i="5" s="1"/>
  <c r="L1747" i="5" s="1"/>
  <c r="J1790" i="5"/>
  <c r="K1790" i="5" s="1"/>
  <c r="L1790" i="5" s="1"/>
  <c r="J1418" i="5"/>
  <c r="K1418" i="5" s="1"/>
  <c r="L1418" i="5" s="1"/>
  <c r="J1554" i="5"/>
  <c r="K1554" i="5" s="1"/>
  <c r="L1554" i="5" s="1"/>
  <c r="J2065" i="5"/>
  <c r="K2065" i="5" s="1"/>
  <c r="L2065" i="5" s="1"/>
  <c r="J1244" i="5"/>
  <c r="K1244" i="5" s="1"/>
  <c r="L1244" i="5" s="1"/>
  <c r="J932" i="5"/>
  <c r="K932" i="5" s="1"/>
  <c r="L932" i="5" s="1"/>
  <c r="J2071" i="5"/>
  <c r="K2071" i="5" s="1"/>
  <c r="L2071" i="5" s="1"/>
  <c r="J1349" i="5"/>
  <c r="K1349" i="5" s="1"/>
  <c r="L1349" i="5" s="1"/>
  <c r="J1947" i="5"/>
  <c r="K1947" i="5" s="1"/>
  <c r="L1947" i="5" s="1"/>
  <c r="J1866" i="5"/>
  <c r="K1866" i="5" s="1"/>
  <c r="L1866" i="5" s="1"/>
  <c r="J1137" i="5"/>
  <c r="K1137" i="5" s="1"/>
  <c r="L1137" i="5" s="1"/>
  <c r="J1249" i="5"/>
  <c r="K1249" i="5" s="1"/>
  <c r="L1249" i="5" s="1"/>
  <c r="J1602" i="5"/>
  <c r="K1602" i="5" s="1"/>
  <c r="L1602" i="5" s="1"/>
  <c r="J944" i="5"/>
  <c r="K944" i="5" s="1"/>
  <c r="L944" i="5" s="1"/>
  <c r="J1112" i="5"/>
  <c r="K1112" i="5" s="1"/>
  <c r="L1112" i="5" s="1"/>
  <c r="J1801" i="5"/>
  <c r="K1801" i="5" s="1"/>
  <c r="L1801" i="5" s="1"/>
  <c r="J1405" i="5"/>
  <c r="K1405" i="5" s="1"/>
  <c r="L1405" i="5" s="1"/>
  <c r="J1263" i="5"/>
  <c r="K1263" i="5" s="1"/>
  <c r="L1263" i="5" s="1"/>
  <c r="J1567" i="5"/>
  <c r="K1567" i="5" s="1"/>
  <c r="L1567" i="5" s="1"/>
  <c r="J1968" i="5"/>
  <c r="K1968" i="5" s="1"/>
  <c r="L1968" i="5" s="1"/>
  <c r="H17" i="5"/>
  <c r="J1440" i="5"/>
  <c r="K1440" i="5" s="1"/>
  <c r="L1440" i="5" s="1"/>
  <c r="J1115" i="5"/>
  <c r="K1115" i="5" s="1"/>
  <c r="L1115" i="5" s="1"/>
  <c r="J966" i="5"/>
  <c r="K966" i="5" s="1"/>
  <c r="L966" i="5" s="1"/>
  <c r="J1380" i="5"/>
  <c r="K1380" i="5" s="1"/>
  <c r="L1380" i="5" s="1"/>
  <c r="J1459" i="5"/>
  <c r="K1459" i="5" s="1"/>
  <c r="L1459" i="5" s="1"/>
  <c r="J1618" i="5"/>
  <c r="K1618" i="5" s="1"/>
  <c r="L1618" i="5" s="1"/>
  <c r="J1599" i="5"/>
  <c r="K1599" i="5" s="1"/>
  <c r="L1599" i="5" s="1"/>
  <c r="J1909" i="5"/>
  <c r="K1909" i="5" s="1"/>
  <c r="L1909" i="5" s="1"/>
  <c r="J1905" i="5"/>
  <c r="K1905" i="5" s="1"/>
  <c r="L1905" i="5" s="1"/>
  <c r="J2109" i="5"/>
  <c r="K2109" i="5" s="1"/>
  <c r="L2109" i="5" s="1"/>
  <c r="J1414" i="5"/>
  <c r="K1414" i="5" s="1"/>
  <c r="L1414" i="5" s="1"/>
  <c r="J1621" i="5"/>
  <c r="K1621" i="5" s="1"/>
  <c r="L1621" i="5" s="1"/>
  <c r="J1336" i="5"/>
  <c r="K1336" i="5" s="1"/>
  <c r="L1336" i="5" s="1"/>
  <c r="J1144" i="5"/>
  <c r="K1144" i="5" s="1"/>
  <c r="L1144" i="5" s="1"/>
  <c r="J1243" i="5"/>
  <c r="K1243" i="5" s="1"/>
  <c r="L1243" i="5" s="1"/>
  <c r="J1315" i="5"/>
  <c r="K1315" i="5" s="1"/>
  <c r="L1315" i="5" s="1"/>
  <c r="J975" i="5"/>
  <c r="K975" i="5" s="1"/>
  <c r="L975" i="5" s="1"/>
  <c r="J1075" i="5"/>
  <c r="K1075" i="5" s="1"/>
  <c r="L1075" i="5" s="1"/>
  <c r="J1023" i="5"/>
  <c r="K1023" i="5" s="1"/>
  <c r="L1023" i="5" s="1"/>
  <c r="J1011" i="5"/>
  <c r="K1011" i="5" s="1"/>
  <c r="L1011" i="5" s="1"/>
  <c r="J1767" i="5"/>
  <c r="K1767" i="5" s="1"/>
  <c r="L1767" i="5" s="1"/>
  <c r="J1706" i="5"/>
  <c r="K1706" i="5" s="1"/>
  <c r="L1706" i="5" s="1"/>
  <c r="J1962" i="5"/>
  <c r="K1962" i="5" s="1"/>
  <c r="L1962" i="5" s="1"/>
  <c r="J2014" i="5"/>
  <c r="K2014" i="5" s="1"/>
  <c r="L2014" i="5" s="1"/>
  <c r="J1755" i="5"/>
  <c r="K1755" i="5" s="1"/>
  <c r="L1755" i="5" s="1"/>
  <c r="J1692" i="5"/>
  <c r="K1692" i="5" s="1"/>
  <c r="L1692" i="5" s="1"/>
  <c r="J1948" i="5"/>
  <c r="K1948" i="5" s="1"/>
  <c r="L1948" i="5" s="1"/>
  <c r="J1607" i="5"/>
  <c r="K1607" i="5" s="1"/>
  <c r="L1607" i="5" s="1"/>
  <c r="J1413" i="5"/>
  <c r="K1413" i="5" s="1"/>
  <c r="L1413" i="5" s="1"/>
  <c r="J1995" i="5"/>
  <c r="K1995" i="5" s="1"/>
  <c r="L1995" i="5" s="1"/>
  <c r="J1814" i="5"/>
  <c r="K1814" i="5" s="1"/>
  <c r="L1814" i="5" s="1"/>
  <c r="J2046" i="5"/>
  <c r="K2046" i="5" s="1"/>
  <c r="L2046" i="5" s="1"/>
  <c r="J1510" i="5"/>
  <c r="K1510" i="5" s="1"/>
  <c r="L1510" i="5" s="1"/>
  <c r="J1989" i="5"/>
  <c r="K1989" i="5" s="1"/>
  <c r="L1989" i="5" s="1"/>
  <c r="J1548" i="5"/>
  <c r="K1548" i="5" s="1"/>
  <c r="L1548" i="5" s="1"/>
  <c r="J1300" i="5"/>
  <c r="K1300" i="5" s="1"/>
  <c r="L1300" i="5" s="1"/>
  <c r="J1297" i="5"/>
  <c r="K1297" i="5" s="1"/>
  <c r="L1297" i="5" s="1"/>
  <c r="J1154" i="5"/>
  <c r="K1154" i="5" s="1"/>
  <c r="L1154" i="5" s="1"/>
  <c r="J1196" i="5"/>
  <c r="K1196" i="5" s="1"/>
  <c r="L1196" i="5" s="1"/>
  <c r="J1194" i="5"/>
  <c r="K1194" i="5" s="1"/>
  <c r="L1194" i="5" s="1"/>
  <c r="J1210" i="5"/>
  <c r="K1210" i="5" s="1"/>
  <c r="L1210" i="5" s="1"/>
  <c r="J1018" i="5"/>
  <c r="K1018" i="5" s="1"/>
  <c r="L1018" i="5" s="1"/>
  <c r="J1514" i="5"/>
  <c r="K1514" i="5" s="1"/>
  <c r="L1514" i="5" s="1"/>
  <c r="J1346" i="5"/>
  <c r="K1346" i="5" s="1"/>
  <c r="L1346" i="5" s="1"/>
  <c r="J1515" i="5"/>
  <c r="K1515" i="5" s="1"/>
  <c r="L1515" i="5" s="1"/>
  <c r="J1741" i="5"/>
  <c r="K1741" i="5" s="1"/>
  <c r="L1741" i="5" s="1"/>
  <c r="J2027" i="5"/>
  <c r="K2027" i="5" s="1"/>
  <c r="L2027" i="5" s="1"/>
  <c r="J1822" i="5"/>
  <c r="K1822" i="5" s="1"/>
  <c r="L1822" i="5" s="1"/>
  <c r="J2002" i="5"/>
  <c r="K2002" i="5" s="1"/>
  <c r="L2002" i="5" s="1"/>
  <c r="J1683" i="5"/>
  <c r="K1683" i="5" s="1"/>
  <c r="L1683" i="5" s="1"/>
  <c r="J1728" i="5"/>
  <c r="K1728" i="5" s="1"/>
  <c r="L1728" i="5" s="1"/>
  <c r="J2092" i="5"/>
  <c r="K2092" i="5" s="1"/>
  <c r="L2092" i="5" s="1"/>
  <c r="J1088" i="5"/>
  <c r="K1088" i="5" s="1"/>
  <c r="L1088" i="5" s="1"/>
  <c r="J1299" i="5"/>
  <c r="K1299" i="5" s="1"/>
  <c r="L1299" i="5" s="1"/>
  <c r="J996" i="5"/>
  <c r="K996" i="5" s="1"/>
  <c r="L996" i="5" s="1"/>
  <c r="J983" i="5"/>
  <c r="K983" i="5" s="1"/>
  <c r="L983" i="5" s="1"/>
  <c r="J1169" i="5"/>
  <c r="K1169" i="5" s="1"/>
  <c r="L1169" i="5" s="1"/>
  <c r="J1389" i="5"/>
  <c r="K1389" i="5" s="1"/>
  <c r="L1389" i="5" s="1"/>
  <c r="J1927" i="5"/>
  <c r="K1927" i="5" s="1"/>
  <c r="L1927" i="5" s="1"/>
  <c r="J1850" i="5"/>
  <c r="K1850" i="5" s="1"/>
  <c r="L1850" i="5" s="1"/>
  <c r="J1447" i="5"/>
  <c r="K1447" i="5" s="1"/>
  <c r="L1447" i="5" s="1"/>
  <c r="J1851" i="5"/>
  <c r="K1851" i="5" s="1"/>
  <c r="L1851" i="5" s="1"/>
  <c r="J1772" i="5"/>
  <c r="K1772" i="5" s="1"/>
  <c r="L1772" i="5" s="1"/>
  <c r="J1361" i="5"/>
  <c r="K1361" i="5" s="1"/>
  <c r="L1361" i="5" s="1"/>
  <c r="J1587" i="5"/>
  <c r="K1587" i="5" s="1"/>
  <c r="L1587" i="5" s="1"/>
  <c r="J1537" i="5"/>
  <c r="K1537" i="5" s="1"/>
  <c r="L1537" i="5" s="1"/>
  <c r="J1670" i="5"/>
  <c r="K1670" i="5" s="1"/>
  <c r="L1670" i="5" s="1"/>
  <c r="J1926" i="5"/>
  <c r="K1926" i="5" s="1"/>
  <c r="L1926" i="5" s="1"/>
  <c r="J2084" i="5"/>
  <c r="K2084" i="5" s="1"/>
  <c r="L2084" i="5" s="1"/>
  <c r="J1955" i="5"/>
  <c r="K1955" i="5" s="1"/>
  <c r="L1955" i="5" s="1"/>
  <c r="J1864" i="5"/>
  <c r="K1864" i="5" s="1"/>
  <c r="L1864" i="5" s="1"/>
  <c r="J1146" i="5"/>
  <c r="K1146" i="5" s="1"/>
  <c r="L1146" i="5" s="1"/>
  <c r="J1024" i="5"/>
  <c r="K1024" i="5" s="1"/>
  <c r="L1024" i="5" s="1"/>
  <c r="J1040" i="5"/>
  <c r="K1040" i="5" s="1"/>
  <c r="L1040" i="5" s="1"/>
  <c r="J1993" i="5"/>
  <c r="K1993" i="5" s="1"/>
  <c r="L1993" i="5" s="1"/>
  <c r="J1620" i="5"/>
  <c r="K1620" i="5" s="1"/>
  <c r="L1620" i="5" s="1"/>
  <c r="J1876" i="5"/>
  <c r="K1876" i="5" s="1"/>
  <c r="L1876" i="5" s="1"/>
  <c r="J1049" i="5"/>
  <c r="K1049" i="5" s="1"/>
  <c r="L1049" i="5" s="1"/>
  <c r="J1201" i="5"/>
  <c r="K1201" i="5" s="1"/>
  <c r="L1201" i="5" s="1"/>
  <c r="J1253" i="5"/>
  <c r="K1253" i="5" s="1"/>
  <c r="L1253" i="5" s="1"/>
  <c r="J1907" i="5"/>
  <c r="K1907" i="5" s="1"/>
  <c r="L1907" i="5" s="1"/>
  <c r="J1776" i="5"/>
  <c r="K1776" i="5" s="1"/>
  <c r="L1776" i="5" s="1"/>
  <c r="J1529" i="5"/>
  <c r="K1529" i="5" s="1"/>
  <c r="L1529" i="5" s="1"/>
  <c r="J1499" i="5"/>
  <c r="K1499" i="5" s="1"/>
  <c r="L1499" i="5" s="1"/>
  <c r="J2049" i="5"/>
  <c r="K2049" i="5" s="1"/>
  <c r="L2049" i="5" s="1"/>
  <c r="J1214" i="5"/>
  <c r="K1214" i="5" s="1"/>
  <c r="L1214" i="5" s="1"/>
  <c r="J1177" i="5"/>
  <c r="K1177" i="5" s="1"/>
  <c r="L1177" i="5" s="1"/>
  <c r="J1295" i="5"/>
  <c r="K1295" i="5" s="1"/>
  <c r="L1295" i="5" s="1"/>
  <c r="J1309" i="5"/>
  <c r="K1309" i="5" s="1"/>
  <c r="L1309" i="5" s="1"/>
  <c r="J1498" i="5"/>
  <c r="K1498" i="5" s="1"/>
  <c r="L1498" i="5" s="1"/>
  <c r="J1612" i="5"/>
  <c r="K1612" i="5" s="1"/>
  <c r="L1612" i="5" s="1"/>
  <c r="J2083" i="5"/>
  <c r="K2083" i="5" s="1"/>
  <c r="L2083" i="5" s="1"/>
  <c r="J1981" i="5"/>
  <c r="K1981" i="5" s="1"/>
  <c r="L1981" i="5" s="1"/>
  <c r="J1777" i="5"/>
  <c r="K1777" i="5" s="1"/>
  <c r="L1777" i="5" s="1"/>
  <c r="J2093" i="5"/>
  <c r="K2093" i="5" s="1"/>
  <c r="L2093" i="5" s="1"/>
  <c r="J1490" i="5"/>
  <c r="K1490" i="5" s="1"/>
  <c r="L1490" i="5" s="1"/>
  <c r="J1478" i="5"/>
  <c r="K1478" i="5" s="1"/>
  <c r="L1478" i="5" s="1"/>
  <c r="J1435" i="5"/>
  <c r="K1435" i="5" s="1"/>
  <c r="L1435" i="5" s="1"/>
  <c r="J1340" i="5"/>
  <c r="K1340" i="5" s="1"/>
  <c r="L1340" i="5" s="1"/>
  <c r="J1223" i="5"/>
  <c r="K1223" i="5" s="1"/>
  <c r="L1223" i="5" s="1"/>
  <c r="J957" i="5"/>
  <c r="K957" i="5" s="1"/>
  <c r="L957" i="5" s="1"/>
  <c r="J1219" i="5"/>
  <c r="K1219" i="5" s="1"/>
  <c r="L1219" i="5" s="1"/>
  <c r="J1019" i="5"/>
  <c r="K1019" i="5" s="1"/>
  <c r="L1019" i="5" s="1"/>
  <c r="J1251" i="5"/>
  <c r="K1251" i="5" s="1"/>
  <c r="L1251" i="5" s="1"/>
  <c r="J1093" i="5"/>
  <c r="K1093" i="5" s="1"/>
  <c r="L1093" i="5" s="1"/>
  <c r="J1016" i="5"/>
  <c r="K1016" i="5" s="1"/>
  <c r="L1016" i="5" s="1"/>
  <c r="J1488" i="5"/>
  <c r="K1488" i="5" s="1"/>
  <c r="L1488" i="5" s="1"/>
  <c r="J1357" i="5"/>
  <c r="K1357" i="5" s="1"/>
  <c r="L1357" i="5" s="1"/>
  <c r="J1895" i="5"/>
  <c r="K1895" i="5" s="1"/>
  <c r="L1895" i="5" s="1"/>
  <c r="J1770" i="5"/>
  <c r="K1770" i="5" s="1"/>
  <c r="L1770" i="5" s="1"/>
  <c r="J1367" i="5"/>
  <c r="K1367" i="5" s="1"/>
  <c r="L1367" i="5" s="1"/>
  <c r="J1507" i="5"/>
  <c r="K1507" i="5" s="1"/>
  <c r="L1507" i="5" s="1"/>
  <c r="J1549" i="5"/>
  <c r="K1549" i="5" s="1"/>
  <c r="L1549" i="5" s="1"/>
  <c r="J1883" i="5"/>
  <c r="K1883" i="5" s="1"/>
  <c r="L1883" i="5" s="1"/>
  <c r="J1756" i="5"/>
  <c r="K1756" i="5" s="1"/>
  <c r="L1756" i="5" s="1"/>
  <c r="J1345" i="5"/>
  <c r="K1345" i="5" s="1"/>
  <c r="L1345" i="5" s="1"/>
  <c r="J1540" i="5"/>
  <c r="K1540" i="5" s="1"/>
  <c r="L1540" i="5" s="1"/>
  <c r="J1622" i="5"/>
  <c r="K1622" i="5" s="1"/>
  <c r="L1622" i="5" s="1"/>
  <c r="J1878" i="5"/>
  <c r="K1878" i="5" s="1"/>
  <c r="L1878" i="5" s="1"/>
  <c r="J2018" i="5"/>
  <c r="K2018" i="5" s="1"/>
  <c r="L2018" i="5" s="1"/>
  <c r="J1390" i="5"/>
  <c r="K1390" i="5" s="1"/>
  <c r="L1390" i="5" s="1"/>
  <c r="J1395" i="5"/>
  <c r="K1395" i="5" s="1"/>
  <c r="L1395" i="5" s="1"/>
  <c r="J1104" i="5"/>
  <c r="K1104" i="5" s="1"/>
  <c r="L1104" i="5" s="1"/>
  <c r="J1085" i="5"/>
  <c r="K1085" i="5" s="1"/>
  <c r="L1085" i="5" s="1"/>
  <c r="J964" i="5"/>
  <c r="K964" i="5" s="1"/>
  <c r="L964" i="5" s="1"/>
  <c r="J1282" i="5"/>
  <c r="K1282" i="5" s="1"/>
  <c r="L1282" i="5" s="1"/>
  <c r="J1030" i="5"/>
  <c r="K1030" i="5" s="1"/>
  <c r="L1030" i="5" s="1"/>
  <c r="J1286" i="5"/>
  <c r="K1286" i="5" s="1"/>
  <c r="L1286" i="5" s="1"/>
  <c r="J1356" i="5"/>
  <c r="K1356" i="5" s="1"/>
  <c r="L1356" i="5" s="1"/>
  <c r="J1544" i="5"/>
  <c r="K1544" i="5" s="1"/>
  <c r="L1544" i="5" s="1"/>
  <c r="J1467" i="5"/>
  <c r="K1467" i="5" s="1"/>
  <c r="L1467" i="5" s="1"/>
  <c r="J1975" i="5"/>
  <c r="K1975" i="5" s="1"/>
  <c r="L1975" i="5" s="1"/>
  <c r="J1538" i="5"/>
  <c r="K1538" i="5" s="1"/>
  <c r="L1538" i="5" s="1"/>
  <c r="J1379" i="5"/>
  <c r="K1379" i="5" s="1"/>
  <c r="L1379" i="5" s="1"/>
  <c r="J1560" i="5"/>
  <c r="K1560" i="5" s="1"/>
  <c r="L1560" i="5" s="1"/>
  <c r="J1630" i="5"/>
  <c r="K1630" i="5" s="1"/>
  <c r="L1630" i="5" s="1"/>
  <c r="J1886" i="5"/>
  <c r="K1886" i="5" s="1"/>
  <c r="L1886" i="5" s="1"/>
  <c r="J1988" i="5"/>
  <c r="K1988" i="5" s="1"/>
  <c r="L1988" i="5" s="1"/>
  <c r="J1811" i="5"/>
  <c r="K1811" i="5" s="1"/>
  <c r="L1811" i="5" s="1"/>
  <c r="J1792" i="5"/>
  <c r="K1792" i="5" s="1"/>
  <c r="L1792" i="5" s="1"/>
  <c r="J1575" i="5"/>
  <c r="K1575" i="5" s="1"/>
  <c r="L1575" i="5" s="1"/>
  <c r="J1017" i="5"/>
  <c r="K1017" i="5" s="1"/>
  <c r="L1017" i="5" s="1"/>
  <c r="J1200" i="5"/>
  <c r="K1200" i="5" s="1"/>
  <c r="L1200" i="5" s="1"/>
  <c r="J1058" i="5"/>
  <c r="K1058" i="5" s="1"/>
  <c r="L1058" i="5" s="1"/>
  <c r="J1277" i="5"/>
  <c r="K1277" i="5" s="1"/>
  <c r="L1277" i="5" s="1"/>
  <c r="J967" i="5"/>
  <c r="K967" i="5" s="1"/>
  <c r="L967" i="5" s="1"/>
  <c r="J1161" i="5"/>
  <c r="K1161" i="5" s="1"/>
  <c r="L1161" i="5" s="1"/>
  <c r="J1569" i="5"/>
  <c r="K1569" i="5" s="1"/>
  <c r="L1569" i="5" s="1"/>
  <c r="J1658" i="5"/>
  <c r="K1658" i="5" s="1"/>
  <c r="L1658" i="5" s="1"/>
  <c r="J1914" i="5"/>
  <c r="K1914" i="5" s="1"/>
  <c r="L1914" i="5" s="1"/>
  <c r="J1525" i="5"/>
  <c r="K1525" i="5" s="1"/>
  <c r="L1525" i="5" s="1"/>
  <c r="J1992" i="5"/>
  <c r="K1992" i="5" s="1"/>
  <c r="L1992" i="5" s="1"/>
  <c r="J1836" i="5"/>
  <c r="K1836" i="5" s="1"/>
  <c r="L1836" i="5" s="1"/>
  <c r="J1425" i="5"/>
  <c r="K1425" i="5" s="1"/>
  <c r="L1425" i="5" s="1"/>
  <c r="J1695" i="5"/>
  <c r="K1695" i="5" s="1"/>
  <c r="L1695" i="5" s="1"/>
  <c r="J1734" i="5"/>
  <c r="K1734" i="5" s="1"/>
  <c r="L1734" i="5" s="1"/>
  <c r="J1617" i="5"/>
  <c r="K1617" i="5" s="1"/>
  <c r="L1617" i="5" s="1"/>
  <c r="J1672" i="5"/>
  <c r="K1672" i="5" s="1"/>
  <c r="L1672" i="5" s="1"/>
  <c r="J1928" i="5"/>
  <c r="K1928" i="5" s="1"/>
  <c r="L1928" i="5" s="1"/>
  <c r="J1333" i="5"/>
  <c r="K1333" i="5" s="1"/>
  <c r="L1333" i="5" s="1"/>
  <c r="J1022" i="5"/>
  <c r="K1022" i="5" s="1"/>
  <c r="L1022" i="5" s="1"/>
  <c r="J1608" i="5"/>
  <c r="K1608" i="5" s="1"/>
  <c r="L1608" i="5" s="1"/>
  <c r="J1941" i="5"/>
  <c r="K1941" i="5" s="1"/>
  <c r="L1941" i="5" s="1"/>
  <c r="J1684" i="5"/>
  <c r="K1684" i="5" s="1"/>
  <c r="L1684" i="5" s="1"/>
  <c r="J1940" i="5"/>
  <c r="K1940" i="5" s="1"/>
  <c r="L1940" i="5" s="1"/>
  <c r="J1136" i="5"/>
  <c r="K1136" i="5" s="1"/>
  <c r="L1136" i="5" s="1"/>
  <c r="J1302" i="5"/>
  <c r="K1302" i="5" s="1"/>
  <c r="L1302" i="5" s="1"/>
  <c r="J965" i="5"/>
  <c r="K965" i="5" s="1"/>
  <c r="L965" i="5" s="1"/>
  <c r="Q895" i="4"/>
  <c r="Q10" i="4" s="1"/>
  <c r="P10" i="4"/>
  <c r="P14" i="4"/>
  <c r="AB112" i="4"/>
  <c r="AB210" i="4"/>
  <c r="AC210" i="4" s="1"/>
  <c r="AB248" i="4"/>
  <c r="AG248" i="4" s="1"/>
  <c r="AB440" i="4"/>
  <c r="AH440" i="4" s="1"/>
  <c r="AB1054" i="4"/>
  <c r="AB62" i="4"/>
  <c r="AH62" i="4" s="1"/>
  <c r="AB356" i="4"/>
  <c r="AG356" i="4" s="1"/>
  <c r="AB386" i="4"/>
  <c r="AH386" i="4" s="1"/>
  <c r="AB516" i="4"/>
  <c r="AB1000" i="4"/>
  <c r="AG1000" i="4" s="1"/>
  <c r="AB1302" i="4"/>
  <c r="AG1302" i="4" s="1"/>
  <c r="AB64" i="4"/>
  <c r="AB90" i="4"/>
  <c r="AB174" i="4"/>
  <c r="AB316" i="4"/>
  <c r="AG316" i="4" s="1"/>
  <c r="AB350" i="4"/>
  <c r="AB768" i="4"/>
  <c r="AB810" i="4"/>
  <c r="AB1246" i="4"/>
  <c r="AC1246" i="4" s="1"/>
  <c r="AB42" i="4"/>
  <c r="AH42" i="4" s="1"/>
  <c r="AB226" i="4"/>
  <c r="Q202" i="4"/>
  <c r="P8" i="4"/>
  <c r="P13" i="4"/>
  <c r="AB636" i="4"/>
  <c r="AG636" i="4" s="1"/>
  <c r="AB866" i="4"/>
  <c r="AG866" i="4" s="1"/>
  <c r="AB1625" i="4"/>
  <c r="AG1625" i="4" s="1"/>
  <c r="AB1908" i="4"/>
  <c r="AB1968" i="4"/>
  <c r="AB2092" i="4"/>
  <c r="AH2092" i="4" s="1"/>
  <c r="AB267" i="4"/>
  <c r="AG267" i="4" s="1"/>
  <c r="AB531" i="4"/>
  <c r="AB625" i="4"/>
  <c r="AB817" i="4"/>
  <c r="AH817" i="4" s="1"/>
  <c r="AB1997" i="4"/>
  <c r="AC1997" i="4" s="1"/>
  <c r="AB2072" i="4"/>
  <c r="AB55" i="4"/>
  <c r="AB439" i="4"/>
  <c r="AH439" i="4" s="1"/>
  <c r="AB637" i="4"/>
  <c r="AG637" i="4" s="1"/>
  <c r="AB701" i="4"/>
  <c r="AB823" i="4"/>
  <c r="AG823" i="4" s="1"/>
  <c r="AB855" i="4"/>
  <c r="AH855" i="4" s="1"/>
  <c r="AB1015" i="4"/>
  <c r="AC1015" i="4" s="1"/>
  <c r="AB1113" i="4"/>
  <c r="AB1201" i="4"/>
  <c r="AG1201" i="4" s="1"/>
  <c r="AB1556" i="4"/>
  <c r="AG1556" i="4" s="1"/>
  <c r="AB1393" i="4"/>
  <c r="AG1393" i="4" s="1"/>
  <c r="AB1567" i="4"/>
  <c r="AB1720" i="4"/>
  <c r="AH1720" i="4" s="1"/>
  <c r="AB35" i="4"/>
  <c r="AC35" i="4" s="1"/>
  <c r="AB67" i="4"/>
  <c r="AB259" i="4"/>
  <c r="AB457" i="4"/>
  <c r="AB485" i="4"/>
  <c r="AG485" i="4" s="1"/>
  <c r="AB521" i="4"/>
  <c r="AC521" i="4" s="1"/>
  <c r="AB639" i="4"/>
  <c r="AB671" i="4"/>
  <c r="AC671" i="4" s="1"/>
  <c r="AB803" i="4"/>
  <c r="AH803" i="4" s="1"/>
  <c r="AB835" i="4"/>
  <c r="AC835" i="4" s="1"/>
  <c r="AB899" i="4"/>
  <c r="AB1055" i="4"/>
  <c r="AB2033" i="4"/>
  <c r="AG2033" i="4" s="1"/>
  <c r="AB252" i="4"/>
  <c r="AH252" i="4" s="1"/>
  <c r="AB296" i="4"/>
  <c r="AH296" i="4" s="1"/>
  <c r="AB602" i="4"/>
  <c r="AH602" i="4" s="1"/>
  <c r="AB798" i="4"/>
  <c r="AC798" i="4" s="1"/>
  <c r="AB862" i="4"/>
  <c r="AC862" i="4" s="1"/>
  <c r="AB894" i="4"/>
  <c r="AB1022" i="4"/>
  <c r="AB1146" i="4"/>
  <c r="AC1146" i="4" s="1"/>
  <c r="AB1716" i="4"/>
  <c r="AH1716" i="4" s="1"/>
  <c r="AB69" i="4"/>
  <c r="AB799" i="4"/>
  <c r="AB863" i="4"/>
  <c r="AC863" i="4" s="1"/>
  <c r="AB1193" i="4"/>
  <c r="AB1347" i="4"/>
  <c r="AB1913" i="4"/>
  <c r="AB2081" i="4"/>
  <c r="AG2081" i="4" s="1"/>
  <c r="AB1596" i="4"/>
  <c r="AB1341" i="4"/>
  <c r="AB1645" i="4"/>
  <c r="AB2065" i="4"/>
  <c r="AC2065" i="4" s="1"/>
  <c r="AB1906" i="4"/>
  <c r="AH1906" i="4" s="1"/>
  <c r="AB1501" i="4"/>
  <c r="AC1501" i="4" s="1"/>
  <c r="AB1605" i="4"/>
  <c r="AG1605" i="4" s="1"/>
  <c r="AB1656" i="4"/>
  <c r="AG1656" i="4" s="1"/>
  <c r="AB2074" i="4"/>
  <c r="AC2074" i="4" s="1"/>
  <c r="AB1036" i="4"/>
  <c r="AB1080" i="4"/>
  <c r="AB1464" i="4"/>
  <c r="AH1464" i="4" s="1"/>
  <c r="AB1534" i="4"/>
  <c r="AG1534" i="4" s="1"/>
  <c r="AB1592" i="4"/>
  <c r="AB2006" i="4"/>
  <c r="AG2006" i="4" s="1"/>
  <c r="AB1268" i="4"/>
  <c r="AC1268" i="4" s="1"/>
  <c r="AB1666" i="4"/>
  <c r="AG1666" i="4" s="1"/>
  <c r="AB1259" i="4"/>
  <c r="AB1467" i="4"/>
  <c r="AC1467" i="4" s="1"/>
  <c r="AB1680" i="4"/>
  <c r="AC1680" i="4" s="1"/>
  <c r="AB1307" i="4"/>
  <c r="AG1307" i="4" s="1"/>
  <c r="AB1579" i="4"/>
  <c r="AG1579" i="4" s="1"/>
  <c r="AB1915" i="4"/>
  <c r="AG1915" i="4" s="1"/>
  <c r="AB1670" i="4"/>
  <c r="AG1670" i="4" s="1"/>
  <c r="AB2039" i="4"/>
  <c r="AG2039" i="4" s="1"/>
  <c r="AB1807" i="4"/>
  <c r="AG1807" i="4" s="1"/>
  <c r="AB2043" i="4"/>
  <c r="AG2043" i="4" s="1"/>
  <c r="AB1947" i="4"/>
  <c r="AH1947" i="4" s="1"/>
  <c r="AB1863" i="4"/>
  <c r="AH1863" i="4" s="1"/>
  <c r="AB1622" i="4"/>
  <c r="AH1622" i="4" s="1"/>
  <c r="AB256" i="4"/>
  <c r="AB922" i="4"/>
  <c r="AH922" i="4" s="1"/>
  <c r="AB964" i="4"/>
  <c r="AC964" i="4" s="1"/>
  <c r="AB1008" i="4"/>
  <c r="AB1454" i="4"/>
  <c r="AH1454" i="4" s="1"/>
  <c r="AB392" i="4"/>
  <c r="AH392" i="4" s="1"/>
  <c r="AB490" i="4"/>
  <c r="AH490" i="4" s="1"/>
  <c r="AB658" i="4"/>
  <c r="AB708" i="4"/>
  <c r="AB796" i="4"/>
  <c r="AC796" i="4" s="1"/>
  <c r="AB416" i="4"/>
  <c r="AH416" i="4" s="1"/>
  <c r="AB476" i="4"/>
  <c r="AB536" i="4"/>
  <c r="AH536" i="4" s="1"/>
  <c r="AB820" i="4"/>
  <c r="AH820" i="4" s="1"/>
  <c r="AB992" i="4"/>
  <c r="AC992" i="4" s="1"/>
  <c r="AB1042" i="4"/>
  <c r="AB246" i="4"/>
  <c r="AG246" i="4" s="1"/>
  <c r="AB834" i="4"/>
  <c r="AB876" i="4"/>
  <c r="AG876" i="4" s="1"/>
  <c r="AB920" i="4"/>
  <c r="AB1446" i="4"/>
  <c r="AH1446" i="4" s="1"/>
  <c r="AB1405" i="4"/>
  <c r="AB1980" i="4"/>
  <c r="AH1980" i="4" s="1"/>
  <c r="AB49" i="4"/>
  <c r="AB177" i="4"/>
  <c r="AB209" i="4"/>
  <c r="AG209" i="4" s="1"/>
  <c r="AB241" i="4"/>
  <c r="AB305" i="4"/>
  <c r="AB479" i="4"/>
  <c r="AB543" i="4"/>
  <c r="AG543" i="4" s="1"/>
  <c r="AB631" i="4"/>
  <c r="AB695" i="4"/>
  <c r="AB727" i="4"/>
  <c r="AC727" i="4" s="1"/>
  <c r="AB827" i="4"/>
  <c r="AC827" i="4" s="1"/>
  <c r="AB1741" i="4"/>
  <c r="AC1741" i="4" s="1"/>
  <c r="AB1202" i="4"/>
  <c r="AB1330" i="4"/>
  <c r="AB1591" i="4"/>
  <c r="AC1591" i="4" s="1"/>
  <c r="AB1772" i="4"/>
  <c r="AB1976" i="4"/>
  <c r="AB2032" i="4"/>
  <c r="AB93" i="4"/>
  <c r="AH93" i="4" s="1"/>
  <c r="AB611" i="4"/>
  <c r="AB643" i="4"/>
  <c r="AC643" i="4" s="1"/>
  <c r="AB707" i="4"/>
  <c r="AB829" i="4"/>
  <c r="AB957" i="4"/>
  <c r="AG957" i="4" s="1"/>
  <c r="AB1137" i="4"/>
  <c r="AB1682" i="4"/>
  <c r="AH1682" i="4" s="1"/>
  <c r="AB1893" i="4"/>
  <c r="AB1280" i="4"/>
  <c r="AG1280" i="4" s="1"/>
  <c r="AB1732" i="4"/>
  <c r="AB41" i="4"/>
  <c r="AB105" i="4"/>
  <c r="AG105" i="4" s="1"/>
  <c r="AB297" i="4"/>
  <c r="AH297" i="4" s="1"/>
  <c r="AB333" i="4"/>
  <c r="AB681" i="4"/>
  <c r="AG681" i="4" s="1"/>
  <c r="AB745" i="4"/>
  <c r="AG745" i="4" s="1"/>
  <c r="AB809" i="4"/>
  <c r="AH809" i="4" s="1"/>
  <c r="AB873" i="4"/>
  <c r="AC873" i="4" s="1"/>
  <c r="AB937" i="4"/>
  <c r="AB1001" i="4"/>
  <c r="AG1001" i="4" s="1"/>
  <c r="AB258" i="4"/>
  <c r="AB372" i="4"/>
  <c r="AB508" i="4"/>
  <c r="AB540" i="4"/>
  <c r="AH540" i="4" s="1"/>
  <c r="AB612" i="4"/>
  <c r="AC612" i="4" s="1"/>
  <c r="AB678" i="4"/>
  <c r="AB934" i="4"/>
  <c r="AB998" i="4"/>
  <c r="AG998" i="4" s="1"/>
  <c r="AB1162" i="4"/>
  <c r="AH1162" i="4" s="1"/>
  <c r="AB1290" i="4"/>
  <c r="AB1354" i="4"/>
  <c r="AB1385" i="4"/>
  <c r="AG1385" i="4" s="1"/>
  <c r="AB1477" i="4"/>
  <c r="AH1477" i="4" s="1"/>
  <c r="AB1575" i="4"/>
  <c r="AB1965" i="4"/>
  <c r="AB1780" i="4"/>
  <c r="AB47" i="4"/>
  <c r="AH47" i="4" s="1"/>
  <c r="AB111" i="4"/>
  <c r="AB329" i="4"/>
  <c r="AG329" i="4" s="1"/>
  <c r="AB481" i="4"/>
  <c r="AG481" i="4" s="1"/>
  <c r="AB545" i="4"/>
  <c r="AB581" i="4"/>
  <c r="AB773" i="4"/>
  <c r="AB1065" i="4"/>
  <c r="AC1065" i="4" s="1"/>
  <c r="AB1159" i="4"/>
  <c r="AG1159" i="4" s="1"/>
  <c r="AB1375" i="4"/>
  <c r="AB1437" i="4"/>
  <c r="AB1593" i="4"/>
  <c r="AB1693" i="4"/>
  <c r="AC1693" i="4" s="1"/>
  <c r="AB1187" i="4"/>
  <c r="AB1269" i="4"/>
  <c r="AB1353" i="4"/>
  <c r="AC1353" i="4" s="1"/>
  <c r="AB1423" i="4"/>
  <c r="AC1423" i="4" s="1"/>
  <c r="AB1661" i="4"/>
  <c r="AB1753" i="4"/>
  <c r="AC1753" i="4" s="1"/>
  <c r="AB2085" i="4"/>
  <c r="AC2085" i="4" s="1"/>
  <c r="AB1918" i="4"/>
  <c r="AH1918" i="4" s="1"/>
  <c r="AB1392" i="4"/>
  <c r="AB1351" i="4"/>
  <c r="AB1674" i="4"/>
  <c r="AG1674" i="4" s="1"/>
  <c r="AB1854" i="4"/>
  <c r="AC1854" i="4" s="1"/>
  <c r="AB2034" i="4"/>
  <c r="AB1260" i="4"/>
  <c r="AB1476" i="4"/>
  <c r="AB1492" i="4"/>
  <c r="AH1492" i="4" s="1"/>
  <c r="AB1582" i="4"/>
  <c r="AB1750" i="4"/>
  <c r="AB754" i="4"/>
  <c r="AC754" i="4" s="1"/>
  <c r="AB1108" i="4"/>
  <c r="AH1108" i="4" s="1"/>
  <c r="AB1192" i="4"/>
  <c r="AB1276" i="4"/>
  <c r="AC1276" i="4" s="1"/>
  <c r="AB1364" i="4"/>
  <c r="AC1364" i="4" s="1"/>
  <c r="AB1658" i="4"/>
  <c r="AH1658" i="4" s="1"/>
  <c r="AB1504" i="4"/>
  <c r="AB1982" i="4"/>
  <c r="AB1147" i="4"/>
  <c r="AH1147" i="4" s="1"/>
  <c r="AB1601" i="4"/>
  <c r="AG1601" i="4" s="1"/>
  <c r="AB1503" i="4"/>
  <c r="AB1665" i="4"/>
  <c r="AB2087" i="4"/>
  <c r="AC2087" i="4" s="1"/>
  <c r="AB2031" i="4"/>
  <c r="AG2031" i="4" s="1"/>
  <c r="AB1931" i="4"/>
  <c r="AB2035" i="4"/>
  <c r="AC2035" i="4" s="1"/>
  <c r="AB1895" i="4"/>
  <c r="AH1895" i="4" s="1"/>
  <c r="AB673" i="4"/>
  <c r="AG673" i="4" s="1"/>
  <c r="AB865" i="4"/>
  <c r="AB1829" i="4"/>
  <c r="AB1346" i="4"/>
  <c r="AH1346" i="4" s="1"/>
  <c r="AB1474" i="4"/>
  <c r="AH1474" i="4" s="1"/>
  <c r="AB1904" i="4"/>
  <c r="AB1988" i="4"/>
  <c r="AG1988" i="4" s="1"/>
  <c r="AB1239" i="4"/>
  <c r="AG1239" i="4" s="1"/>
  <c r="AB1331" i="4"/>
  <c r="AG1331" i="4" s="1"/>
  <c r="AB1765" i="4"/>
  <c r="AG1765" i="4" s="1"/>
  <c r="AB1040" i="4"/>
  <c r="AC1040" i="4" s="1"/>
  <c r="AB1621" i="4"/>
  <c r="AC1621" i="4" s="1"/>
  <c r="AB1957" i="4"/>
  <c r="AH1957" i="4" s="1"/>
  <c r="AB1820" i="4"/>
  <c r="AB1888" i="4"/>
  <c r="AB115" i="4"/>
  <c r="AG115" i="4" s="1"/>
  <c r="AB211" i="4"/>
  <c r="AC211" i="4" s="1"/>
  <c r="AB307" i="4"/>
  <c r="AB441" i="4"/>
  <c r="AB529" i="4"/>
  <c r="AG529" i="4" s="1"/>
  <c r="AB623" i="4"/>
  <c r="AG623" i="4" s="1"/>
  <c r="AB947" i="4"/>
  <c r="AB979" i="4"/>
  <c r="AG979" i="4" s="1"/>
  <c r="AB1011" i="4"/>
  <c r="AH1011" i="4" s="1"/>
  <c r="AB1039" i="4"/>
  <c r="AC1039" i="4" s="1"/>
  <c r="AB228" i="4"/>
  <c r="AB378" i="4"/>
  <c r="AH378" i="4" s="1"/>
  <c r="AB452" i="4"/>
  <c r="AC452" i="4" s="1"/>
  <c r="AB480" i="4"/>
  <c r="AH480" i="4" s="1"/>
  <c r="AB554" i="4"/>
  <c r="AB974" i="4"/>
  <c r="AB1114" i="4"/>
  <c r="AH1114" i="4" s="1"/>
  <c r="AB1370" i="4"/>
  <c r="AC1370" i="4" s="1"/>
  <c r="AB1072" i="4"/>
  <c r="AB1216" i="4"/>
  <c r="AC1216" i="4" s="1"/>
  <c r="AB213" i="4"/>
  <c r="AH213" i="4" s="1"/>
  <c r="AB277" i="4"/>
  <c r="AC277" i="4" s="1"/>
  <c r="AB367" i="4"/>
  <c r="AB395" i="4"/>
  <c r="AC395" i="4" s="1"/>
  <c r="AB551" i="4"/>
  <c r="AC551" i="4" s="1"/>
  <c r="AB783" i="4"/>
  <c r="AC783" i="4" s="1"/>
  <c r="AB1007" i="4"/>
  <c r="AB1087" i="4"/>
  <c r="AB1143" i="4"/>
  <c r="AC1143" i="4" s="1"/>
  <c r="AB1073" i="4"/>
  <c r="AC1073" i="4" s="1"/>
  <c r="AB1229" i="4"/>
  <c r="AB1293" i="4"/>
  <c r="AG1293" i="4" s="1"/>
  <c r="AB1199" i="4"/>
  <c r="AC1199" i="4" s="1"/>
  <c r="AB1597" i="4"/>
  <c r="AB1777" i="4"/>
  <c r="AH1777" i="4" s="1"/>
  <c r="AB1865" i="4"/>
  <c r="AB2029" i="4"/>
  <c r="AH2029" i="4" s="1"/>
  <c r="AB1754" i="4"/>
  <c r="AB1814" i="4"/>
  <c r="AB2110" i="4"/>
  <c r="AC2110" i="4" s="1"/>
  <c r="AB1109" i="4"/>
  <c r="AH1109" i="4" s="1"/>
  <c r="AB1857" i="4"/>
  <c r="AC1857" i="4" s="1"/>
  <c r="AB2021" i="4"/>
  <c r="AB2093" i="4"/>
  <c r="AG2093" i="4" s="1"/>
  <c r="AB1806" i="4"/>
  <c r="AH1806" i="4" s="1"/>
  <c r="AB1926" i="4"/>
  <c r="AC1926" i="4" s="1"/>
  <c r="AB2046" i="4"/>
  <c r="AB1144" i="4"/>
  <c r="AC1144" i="4" s="1"/>
  <c r="AB1316" i="4"/>
  <c r="AG1316" i="4" s="1"/>
  <c r="AB1444" i="4"/>
  <c r="AC1444" i="4" s="1"/>
  <c r="AB1604" i="4"/>
  <c r="AC1604" i="4" s="1"/>
  <c r="AB1500" i="4"/>
  <c r="AB1116" i="4"/>
  <c r="AH1116" i="4" s="1"/>
  <c r="AB1332" i="4"/>
  <c r="AG1332" i="4" s="1"/>
  <c r="AB1584" i="4"/>
  <c r="AB1512" i="4"/>
  <c r="AB1614" i="4"/>
  <c r="AC1614" i="4" s="1"/>
  <c r="AB1722" i="4"/>
  <c r="AH1722" i="4" s="1"/>
  <c r="AB1537" i="4"/>
  <c r="AB1640" i="4"/>
  <c r="AB1523" i="4"/>
  <c r="AH1523" i="4" s="1"/>
  <c r="AB1531" i="4"/>
  <c r="AG1531" i="4" s="1"/>
  <c r="AB2055" i="4"/>
  <c r="AB1563" i="4"/>
  <c r="AH1563" i="4" s="1"/>
  <c r="AB1654" i="4"/>
  <c r="AC1654" i="4" s="1"/>
  <c r="AB1751" i="4"/>
  <c r="AG1751" i="4" s="1"/>
  <c r="AB1702" i="4"/>
  <c r="AB2023" i="4"/>
  <c r="AB1975" i="4"/>
  <c r="AC1975" i="4" s="1"/>
  <c r="AB1759" i="4"/>
  <c r="AG1759" i="4" s="1"/>
  <c r="P7" i="4"/>
  <c r="AB172" i="4"/>
  <c r="AG172" i="4" s="1"/>
  <c r="AB938" i="4"/>
  <c r="AH938" i="4" s="1"/>
  <c r="AB370" i="4"/>
  <c r="AH370" i="4" s="1"/>
  <c r="AB506" i="4"/>
  <c r="AB1286" i="4"/>
  <c r="AB43" i="4"/>
  <c r="AG43" i="4" s="1"/>
  <c r="AB363" i="4"/>
  <c r="AB1663" i="4"/>
  <c r="AG1663" i="4" s="1"/>
  <c r="AB784" i="4"/>
  <c r="AG784" i="4" s="1"/>
  <c r="AB24" i="4"/>
  <c r="AC24" i="4" s="1"/>
  <c r="AB198" i="4"/>
  <c r="AB668" i="4"/>
  <c r="AH668" i="4" s="1"/>
  <c r="AB107" i="4"/>
  <c r="AB561" i="4"/>
  <c r="AH561" i="4" s="1"/>
  <c r="AB1442" i="4"/>
  <c r="AC1442" i="4" s="1"/>
  <c r="AB1409" i="4"/>
  <c r="AB1876" i="4"/>
  <c r="AB87" i="4"/>
  <c r="AH87" i="4" s="1"/>
  <c r="AB215" i="4"/>
  <c r="AH215" i="4" s="1"/>
  <c r="AB279" i="4"/>
  <c r="AG279" i="4" s="1"/>
  <c r="AB919" i="4"/>
  <c r="AB1359" i="4"/>
  <c r="AB195" i="4"/>
  <c r="AC195" i="4" s="1"/>
  <c r="AB323" i="4"/>
  <c r="AC323" i="4" s="1"/>
  <c r="AB1027" i="4"/>
  <c r="AG1027" i="4" s="1"/>
  <c r="AB1671" i="4"/>
  <c r="AC1671" i="4" s="1"/>
  <c r="AB37" i="4"/>
  <c r="AH37" i="4" s="1"/>
  <c r="AB101" i="4"/>
  <c r="AB229" i="4"/>
  <c r="AB699" i="4"/>
  <c r="AC699" i="4" s="1"/>
  <c r="AB1443" i="4"/>
  <c r="AH1443" i="4" s="1"/>
  <c r="AB1717" i="4"/>
  <c r="AC1717" i="4" s="1"/>
  <c r="AB1101" i="4"/>
  <c r="AG1101" i="4" s="1"/>
  <c r="AB2026" i="4"/>
  <c r="AC2026" i="4" s="1"/>
  <c r="AB1093" i="4"/>
  <c r="AC1093" i="4" s="1"/>
  <c r="AB1171" i="4"/>
  <c r="AC1171" i="4" s="1"/>
  <c r="AB1345" i="4"/>
  <c r="AB1985" i="4"/>
  <c r="AC1985" i="4" s="1"/>
  <c r="AB1352" i="4"/>
  <c r="AG1352" i="4" s="1"/>
  <c r="AB2102" i="4"/>
  <c r="AH2102" i="4" s="1"/>
  <c r="P9" i="4"/>
  <c r="AB292" i="4"/>
  <c r="AG292" i="4" s="1"/>
  <c r="AB534" i="4"/>
  <c r="AG534" i="4" s="1"/>
  <c r="AB664" i="4"/>
  <c r="AB1334" i="4"/>
  <c r="AB444" i="4"/>
  <c r="AG444" i="4" s="1"/>
  <c r="AB1150" i="4"/>
  <c r="AB1406" i="4"/>
  <c r="AB512" i="4"/>
  <c r="AG512" i="4" s="1"/>
  <c r="AB1318" i="4"/>
  <c r="AC1318" i="4" s="1"/>
  <c r="AB1677" i="4"/>
  <c r="AB1548" i="4"/>
  <c r="AB1776" i="4"/>
  <c r="AH1776" i="4" s="1"/>
  <c r="AB2048" i="4"/>
  <c r="AG2048" i="4" s="1"/>
  <c r="AB795" i="4"/>
  <c r="AB859" i="4"/>
  <c r="AB987" i="4"/>
  <c r="AB1033" i="4"/>
  <c r="AC1033" i="4" s="1"/>
  <c r="P12" i="4"/>
  <c r="AB826" i="4"/>
  <c r="AB556" i="4"/>
  <c r="AB576" i="4"/>
  <c r="AH576" i="4" s="1"/>
  <c r="AB718" i="4"/>
  <c r="AB980" i="4"/>
  <c r="AB1459" i="4"/>
  <c r="AH1459" i="4" s="1"/>
  <c r="AB1781" i="4"/>
  <c r="AH1781" i="4" s="1"/>
  <c r="AB1812" i="4"/>
  <c r="AH1812" i="4" s="1"/>
  <c r="AB75" i="4"/>
  <c r="AG75" i="4" s="1"/>
  <c r="AB235" i="4"/>
  <c r="AB299" i="4"/>
  <c r="AH299" i="4" s="1"/>
  <c r="AB421" i="4"/>
  <c r="AG421" i="4" s="1"/>
  <c r="AB977" i="4"/>
  <c r="AB1314" i="4"/>
  <c r="AC1314" i="4" s="1"/>
  <c r="AB1824" i="4"/>
  <c r="AG1824" i="4" s="1"/>
  <c r="AB183" i="4"/>
  <c r="AC183" i="4" s="1"/>
  <c r="AB311" i="4"/>
  <c r="AB375" i="4"/>
  <c r="AB417" i="4"/>
  <c r="AG417" i="4" s="1"/>
  <c r="AB1289" i="4"/>
  <c r="AH1289" i="4" s="1"/>
  <c r="AB99" i="4"/>
  <c r="AB425" i="4"/>
  <c r="AG425" i="4" s="1"/>
  <c r="AB696" i="4"/>
  <c r="AC696" i="4" s="1"/>
  <c r="AB2080" i="4"/>
  <c r="AG2080" i="4" s="1"/>
  <c r="AB477" i="4"/>
  <c r="AC477" i="4" s="1"/>
  <c r="AB541" i="4"/>
  <c r="AB603" i="4"/>
  <c r="AG603" i="4" s="1"/>
  <c r="AB1271" i="4"/>
  <c r="AG1271" i="4" s="1"/>
  <c r="AB1089" i="4"/>
  <c r="AB1153" i="4"/>
  <c r="AB1217" i="4"/>
  <c r="AG1217" i="4" s="1"/>
  <c r="AB1281" i="4"/>
  <c r="AH1281" i="4" s="1"/>
  <c r="AB1962" i="4"/>
  <c r="AB2057" i="4"/>
  <c r="AB1898" i="4"/>
  <c r="AC1898" i="4" s="1"/>
  <c r="AB1420" i="4"/>
  <c r="AH1420" i="4" s="1"/>
  <c r="AB1516" i="4"/>
  <c r="AG1516" i="4" s="1"/>
  <c r="AB1576" i="4"/>
  <c r="AH1576" i="4" s="1"/>
  <c r="AB1624" i="4"/>
  <c r="AG1624" i="4" s="1"/>
  <c r="AB1224" i="4"/>
  <c r="AH1224" i="4" s="1"/>
  <c r="AB1396" i="4"/>
  <c r="AB1626" i="4"/>
  <c r="AB1586" i="4"/>
  <c r="AG1586" i="4" s="1"/>
  <c r="AB1826" i="4"/>
  <c r="AC1826" i="4" s="1"/>
  <c r="AB1694" i="4"/>
  <c r="AB1667" i="4"/>
  <c r="AH1667" i="4" s="1"/>
  <c r="AB1323" i="4"/>
  <c r="AG1323" i="4" s="1"/>
  <c r="AB1649" i="4"/>
  <c r="AC1649" i="4" s="1"/>
  <c r="AB1983" i="4"/>
  <c r="AC1983" i="4" s="1"/>
  <c r="AB1835" i="4"/>
  <c r="AC1835" i="4" s="1"/>
  <c r="AB1967" i="4"/>
  <c r="AG1967" i="4" s="1"/>
  <c r="AB1827" i="4"/>
  <c r="AC1827" i="4" s="1"/>
  <c r="AB1779" i="4"/>
  <c r="AG1779" i="4" s="1"/>
  <c r="AB1711" i="4"/>
  <c r="AH1711" i="4" s="1"/>
  <c r="AB92" i="4"/>
  <c r="AB406" i="4"/>
  <c r="AB606" i="4"/>
  <c r="AC606" i="4" s="1"/>
  <c r="AB1326" i="4"/>
  <c r="AB840" i="4"/>
  <c r="AC840" i="4" s="1"/>
  <c r="AB72" i="4"/>
  <c r="AB1845" i="4"/>
  <c r="AB1700" i="4"/>
  <c r="AB2108" i="4"/>
  <c r="AH2108" i="4" s="1"/>
  <c r="AB81" i="4"/>
  <c r="AH81" i="4" s="1"/>
  <c r="AB763" i="4"/>
  <c r="AB891" i="4"/>
  <c r="AB125" i="4"/>
  <c r="AH125" i="4" s="1"/>
  <c r="AB317" i="4"/>
  <c r="AH317" i="4" s="1"/>
  <c r="AB539" i="4"/>
  <c r="AB893" i="4"/>
  <c r="AG893" i="4" s="1"/>
  <c r="AB1071" i="4"/>
  <c r="AC1071" i="4" s="1"/>
  <c r="AB1701" i="4"/>
  <c r="AC1701" i="4" s="1"/>
  <c r="AB2017" i="4"/>
  <c r="AB1684" i="4"/>
  <c r="AB1685" i="4"/>
  <c r="AH1685" i="4" s="1"/>
  <c r="AB2112" i="4"/>
  <c r="AH2112" i="4" s="1"/>
  <c r="AB201" i="4"/>
  <c r="AB233" i="4"/>
  <c r="AB265" i="4"/>
  <c r="AH265" i="4" s="1"/>
  <c r="AB365" i="4"/>
  <c r="AG365" i="4" s="1"/>
  <c r="AB491" i="4"/>
  <c r="AC491" i="4" s="1"/>
  <c r="AB617" i="4"/>
  <c r="AG617" i="4" s="1"/>
  <c r="AB2105" i="4"/>
  <c r="AH2105" i="4" s="1"/>
  <c r="AB160" i="4"/>
  <c r="AB218" i="4"/>
  <c r="AC218" i="4" s="1"/>
  <c r="AB412" i="4"/>
  <c r="AB742" i="4"/>
  <c r="AG742" i="4" s="1"/>
  <c r="AB1098" i="4"/>
  <c r="AB2024" i="4"/>
  <c r="AB303" i="4"/>
  <c r="AB515" i="4"/>
  <c r="AG515" i="4" s="1"/>
  <c r="AB645" i="4"/>
  <c r="AB709" i="4"/>
  <c r="AB837" i="4"/>
  <c r="AB1801" i="4"/>
  <c r="AC1801" i="4" s="1"/>
  <c r="AB1095" i="4"/>
  <c r="AB2025" i="4"/>
  <c r="AB1231" i="4"/>
  <c r="AG1231" i="4" s="1"/>
  <c r="AB1573" i="4"/>
  <c r="AC1573" i="4" s="1"/>
  <c r="AB1139" i="4"/>
  <c r="AG1139" i="4" s="1"/>
  <c r="AB1909" i="4"/>
  <c r="AB1555" i="4"/>
  <c r="AB1790" i="4"/>
  <c r="AH1790" i="4" s="1"/>
  <c r="AB2090" i="4"/>
  <c r="AB1064" i="4"/>
  <c r="AB1236" i="4"/>
  <c r="AB1518" i="4"/>
  <c r="AB1550" i="4"/>
  <c r="AG1550" i="4" s="1"/>
  <c r="AB1710" i="4"/>
  <c r="AB1842" i="4"/>
  <c r="AB1371" i="4"/>
  <c r="AG1371" i="4" s="1"/>
  <c r="AB1855" i="4"/>
  <c r="AB1731" i="4"/>
  <c r="AB1606" i="4"/>
  <c r="AG1606" i="4" s="1"/>
  <c r="AB1771" i="4"/>
  <c r="AG1771" i="4" s="1"/>
  <c r="P2120" i="4"/>
  <c r="AB74" i="4"/>
  <c r="AB184" i="4"/>
  <c r="AH184" i="4" s="1"/>
  <c r="AB700" i="4"/>
  <c r="AH700" i="4" s="1"/>
  <c r="AB752" i="4"/>
  <c r="AG752" i="4" s="1"/>
  <c r="AB848" i="4"/>
  <c r="AB1486" i="4"/>
  <c r="AB154" i="4"/>
  <c r="AC154" i="4" s="1"/>
  <c r="AB196" i="4"/>
  <c r="AG196" i="4" s="1"/>
  <c r="AB272" i="4"/>
  <c r="AB764" i="4"/>
  <c r="AB850" i="4"/>
  <c r="AG850" i="4" s="1"/>
  <c r="AB1110" i="4"/>
  <c r="AC1110" i="4" s="1"/>
  <c r="AB1238" i="4"/>
  <c r="AB76" i="4"/>
  <c r="AG76" i="4" s="1"/>
  <c r="AB422" i="4"/>
  <c r="AH422" i="4" s="1"/>
  <c r="AB544" i="4"/>
  <c r="AH544" i="4" s="1"/>
  <c r="AB832" i="4"/>
  <c r="AB1002" i="4"/>
  <c r="AC1002" i="4" s="1"/>
  <c r="AB1350" i="4"/>
  <c r="AC1350" i="4" s="1"/>
  <c r="AB1712" i="4"/>
  <c r="AH1712" i="4" s="1"/>
  <c r="AB91" i="4"/>
  <c r="AB123" i="4"/>
  <c r="AG123" i="4" s="1"/>
  <c r="AB251" i="4"/>
  <c r="AH251" i="4" s="1"/>
  <c r="AB609" i="4"/>
  <c r="AB737" i="4"/>
  <c r="AG737" i="4" s="1"/>
  <c r="AB993" i="4"/>
  <c r="AB1090" i="4"/>
  <c r="AG1090" i="4" s="1"/>
  <c r="AB1154" i="4"/>
  <c r="AC1154" i="4" s="1"/>
  <c r="AB1282" i="4"/>
  <c r="AB1629" i="4"/>
  <c r="AC1629" i="4" s="1"/>
  <c r="AB1724" i="4"/>
  <c r="AG1724" i="4" s="1"/>
  <c r="AB39" i="4"/>
  <c r="AC39" i="4" s="1"/>
  <c r="AB71" i="4"/>
  <c r="AB135" i="4"/>
  <c r="AG135" i="4" s="1"/>
  <c r="AB167" i="4"/>
  <c r="AH167" i="4" s="1"/>
  <c r="AB231" i="4"/>
  <c r="AB429" i="4"/>
  <c r="AB449" i="4"/>
  <c r="AB621" i="4"/>
  <c r="AC621" i="4" s="1"/>
  <c r="AB743" i="4"/>
  <c r="AG743" i="4" s="1"/>
  <c r="AB903" i="4"/>
  <c r="AC903" i="4" s="1"/>
  <c r="AB967" i="4"/>
  <c r="AC967" i="4" s="1"/>
  <c r="AB1433" i="4"/>
  <c r="AH1433" i="4" s="1"/>
  <c r="AB1439" i="4"/>
  <c r="AB1703" i="4"/>
  <c r="AB147" i="4"/>
  <c r="AB465" i="4"/>
  <c r="AC465" i="4" s="1"/>
  <c r="AB499" i="4"/>
  <c r="AG499" i="4" s="1"/>
  <c r="AB655" i="4"/>
  <c r="AB755" i="4"/>
  <c r="AB851" i="4"/>
  <c r="AG851" i="4" s="1"/>
  <c r="AB915" i="4"/>
  <c r="AB140" i="4"/>
  <c r="AB318" i="4"/>
  <c r="AB346" i="4"/>
  <c r="AC346" i="4" s="1"/>
  <c r="AB618" i="4"/>
  <c r="AB714" i="4"/>
  <c r="AB814" i="4"/>
  <c r="AB878" i="4"/>
  <c r="AC878" i="4" s="1"/>
  <c r="AB1178" i="4"/>
  <c r="AB1434" i="4"/>
  <c r="AB1485" i="4"/>
  <c r="AB1607" i="4"/>
  <c r="AB1761" i="4"/>
  <c r="AG1761" i="4" s="1"/>
  <c r="AB2037" i="4"/>
  <c r="AB1912" i="4"/>
  <c r="AB1960" i="4"/>
  <c r="AH1960" i="4" s="1"/>
  <c r="AB53" i="4"/>
  <c r="AG53" i="4" s="1"/>
  <c r="AB85" i="4"/>
  <c r="AB427" i="4"/>
  <c r="AG427" i="4" s="1"/>
  <c r="AB463" i="4"/>
  <c r="AB587" i="4"/>
  <c r="AB651" i="4"/>
  <c r="AC651" i="4" s="1"/>
  <c r="AB715" i="4"/>
  <c r="AG715" i="4" s="1"/>
  <c r="AB751" i="4"/>
  <c r="AC751" i="4" s="1"/>
  <c r="AB847" i="4"/>
  <c r="AC847" i="4" s="1"/>
  <c r="AB943" i="4"/>
  <c r="AB1035" i="4"/>
  <c r="AG1035" i="4" s="1"/>
  <c r="AB1321" i="4"/>
  <c r="AG1321" i="4" s="1"/>
  <c r="AB1885" i="4"/>
  <c r="AC1885" i="4" s="1"/>
  <c r="AB1634" i="4"/>
  <c r="AB1325" i="4"/>
  <c r="AC1325" i="4" s="1"/>
  <c r="AB1461" i="4"/>
  <c r="AC1461" i="4" s="1"/>
  <c r="AB1631" i="4"/>
  <c r="AH1631" i="4" s="1"/>
  <c r="AB1117" i="4"/>
  <c r="AB1283" i="4"/>
  <c r="AB2101" i="4"/>
  <c r="AB1874" i="4"/>
  <c r="AG1874" i="4" s="1"/>
  <c r="AB1934" i="4"/>
  <c r="AB1933" i="4"/>
  <c r="AG1933" i="4" s="1"/>
  <c r="AB1870" i="4"/>
  <c r="AC1870" i="4" s="1"/>
  <c r="AB542" i="4"/>
  <c r="AH542" i="4" s="1"/>
  <c r="AB1060" i="4"/>
  <c r="AB1100" i="4"/>
  <c r="AB1356" i="4"/>
  <c r="AC1356" i="4" s="1"/>
  <c r="AB1552" i="4"/>
  <c r="AC1552" i="4" s="1"/>
  <c r="AB1766" i="4"/>
  <c r="AB1974" i="4"/>
  <c r="AH1974" i="4" s="1"/>
  <c r="AB1538" i="4"/>
  <c r="AC1538" i="4" s="1"/>
  <c r="AB1696" i="4"/>
  <c r="AG1696" i="4" s="1"/>
  <c r="AB756" i="4"/>
  <c r="AB1562" i="4"/>
  <c r="AG1562" i="4" s="1"/>
  <c r="AB1998" i="4"/>
  <c r="AG1998" i="4" s="1"/>
  <c r="AB1635" i="4"/>
  <c r="AB1611" i="4"/>
  <c r="AC1611" i="4" s="1"/>
  <c r="AB2083" i="4"/>
  <c r="AB2019" i="4"/>
  <c r="AG2019" i="4" s="1"/>
  <c r="AB2079" i="4"/>
  <c r="AG2079" i="4" s="1"/>
  <c r="AB1987" i="4"/>
  <c r="R19" i="4"/>
  <c r="Q7" i="4"/>
  <c r="K7" i="5"/>
  <c r="L19" i="5"/>
  <c r="AC38" i="4"/>
  <c r="AG38" i="4"/>
  <c r="AH38" i="4"/>
  <c r="AC68" i="4"/>
  <c r="AG120" i="4"/>
  <c r="AH120" i="4"/>
  <c r="AC120" i="4"/>
  <c r="AG158" i="4"/>
  <c r="AC158" i="4"/>
  <c r="AH158" i="4"/>
  <c r="AG216" i="4"/>
  <c r="AH216" i="4"/>
  <c r="AC216" i="4"/>
  <c r="AC320" i="4"/>
  <c r="AG354" i="4"/>
  <c r="AH482" i="4"/>
  <c r="AC482" i="4"/>
  <c r="AG482" i="4"/>
  <c r="AC794" i="4"/>
  <c r="AG794" i="4"/>
  <c r="AH794" i="4"/>
  <c r="AG880" i="4"/>
  <c r="AH880" i="4"/>
  <c r="AC880" i="4"/>
  <c r="AC1198" i="4"/>
  <c r="AG1198" i="4"/>
  <c r="AH1198" i="4"/>
  <c r="AC34" i="4"/>
  <c r="AG34" i="4"/>
  <c r="AH34" i="4"/>
  <c r="AG94" i="4"/>
  <c r="AC94" i="4"/>
  <c r="AH94" i="4"/>
  <c r="AG188" i="4"/>
  <c r="AG232" i="4"/>
  <c r="AH232" i="4"/>
  <c r="AC232" i="4"/>
  <c r="AG266" i="4"/>
  <c r="AC294" i="4"/>
  <c r="AG294" i="4"/>
  <c r="AH294" i="4"/>
  <c r="AH562" i="4"/>
  <c r="AC562" i="4"/>
  <c r="AG562" i="4"/>
  <c r="AH882" i="4"/>
  <c r="AG1010" i="4"/>
  <c r="AH1010" i="4"/>
  <c r="AC1078" i="4"/>
  <c r="AG1078" i="4"/>
  <c r="AH1078" i="4"/>
  <c r="AC1206" i="4"/>
  <c r="AG1206" i="4"/>
  <c r="AH1206" i="4"/>
  <c r="AG46" i="4"/>
  <c r="AG96" i="4"/>
  <c r="AC96" i="4"/>
  <c r="AH96" i="4"/>
  <c r="AC138" i="4"/>
  <c r="AG138" i="4"/>
  <c r="AH138" i="4"/>
  <c r="AG192" i="4"/>
  <c r="AG260" i="4"/>
  <c r="AC260" i="4"/>
  <c r="AH260" i="4"/>
  <c r="AC778" i="4"/>
  <c r="AG778" i="4"/>
  <c r="AH778" i="4"/>
  <c r="AG864" i="4"/>
  <c r="AH864" i="4"/>
  <c r="AC864" i="4"/>
  <c r="AC906" i="4"/>
  <c r="AG906" i="4"/>
  <c r="AH906" i="4"/>
  <c r="AG1278" i="4"/>
  <c r="AG48" i="4"/>
  <c r="AH48" i="4"/>
  <c r="AC48" i="4"/>
  <c r="AG150" i="4"/>
  <c r="AC150" i="4"/>
  <c r="AH150" i="4"/>
  <c r="AC182" i="4"/>
  <c r="AG182" i="4"/>
  <c r="AH182" i="4"/>
  <c r="AG208" i="4"/>
  <c r="AH208" i="4"/>
  <c r="AC208" i="4"/>
  <c r="AC290" i="4"/>
  <c r="AG290" i="4"/>
  <c r="AH290" i="4"/>
  <c r="AC376" i="4"/>
  <c r="AG376" i="4"/>
  <c r="AC464" i="4"/>
  <c r="AG464" i="4"/>
  <c r="AH464" i="4"/>
  <c r="AG546" i="4"/>
  <c r="AG610" i="4"/>
  <c r="AH610" i="4"/>
  <c r="AC610" i="4"/>
  <c r="AG706" i="4"/>
  <c r="AH706" i="4"/>
  <c r="AC706" i="4"/>
  <c r="AG738" i="4"/>
  <c r="AC738" i="4"/>
  <c r="AH738" i="4"/>
  <c r="AC1004" i="4"/>
  <c r="AH1620" i="4"/>
  <c r="AC1620" i="4"/>
  <c r="AG1620" i="4"/>
  <c r="AC1469" i="4"/>
  <c r="AG1469" i="4"/>
  <c r="AH1469" i="4"/>
  <c r="AC1549" i="4"/>
  <c r="AH113" i="4"/>
  <c r="AC113" i="4"/>
  <c r="AG113" i="4"/>
  <c r="AH145" i="4"/>
  <c r="AC145" i="4"/>
  <c r="AG145" i="4"/>
  <c r="AC273" i="4"/>
  <c r="AG373" i="4"/>
  <c r="AH373" i="4"/>
  <c r="AC373" i="4"/>
  <c r="AH567" i="4"/>
  <c r="AC567" i="4"/>
  <c r="AG567" i="4"/>
  <c r="AC923" i="4"/>
  <c r="AG923" i="4"/>
  <c r="AH923" i="4"/>
  <c r="AC1019" i="4"/>
  <c r="AG1019" i="4"/>
  <c r="AH1019" i="4"/>
  <c r="AH1047" i="4"/>
  <c r="AC1047" i="4"/>
  <c r="AC1309" i="4"/>
  <c r="AG1309" i="4"/>
  <c r="AH1309" i="4"/>
  <c r="AC1266" i="4"/>
  <c r="AC1394" i="4"/>
  <c r="AG1394" i="4"/>
  <c r="AH1394" i="4"/>
  <c r="AC1628" i="4"/>
  <c r="AG1628" i="4"/>
  <c r="AH1628" i="4"/>
  <c r="AC1417" i="4"/>
  <c r="AC1733" i="4"/>
  <c r="AG1733" i="4"/>
  <c r="AH1733" i="4"/>
  <c r="AG2088" i="4"/>
  <c r="AG29" i="4"/>
  <c r="AH157" i="4"/>
  <c r="AG157" i="4"/>
  <c r="AC157" i="4"/>
  <c r="AH189" i="4"/>
  <c r="AG189" i="4"/>
  <c r="AC189" i="4"/>
  <c r="AH221" i="4"/>
  <c r="AG221" i="4"/>
  <c r="AC221" i="4"/>
  <c r="AH285" i="4"/>
  <c r="AG285" i="4"/>
  <c r="AC285" i="4"/>
  <c r="AC353" i="4"/>
  <c r="AG353" i="4"/>
  <c r="AH353" i="4"/>
  <c r="AG445" i="4"/>
  <c r="AC445" i="4"/>
  <c r="AH445" i="4"/>
  <c r="AH579" i="4"/>
  <c r="AC739" i="4"/>
  <c r="AG739" i="4"/>
  <c r="AH739" i="4"/>
  <c r="AH765" i="4"/>
  <c r="AC765" i="4"/>
  <c r="AG765" i="4"/>
  <c r="AG797" i="4"/>
  <c r="AH925" i="4"/>
  <c r="AC925" i="4"/>
  <c r="AG925" i="4"/>
  <c r="AH989" i="4"/>
  <c r="AC989" i="4"/>
  <c r="AG989" i="4"/>
  <c r="AH1021" i="4"/>
  <c r="AC1021" i="4"/>
  <c r="AG1021" i="4"/>
  <c r="AC1225" i="4"/>
  <c r="AG1225" i="4"/>
  <c r="AH1225" i="4"/>
  <c r="AG1303" i="4"/>
  <c r="AH1303" i="4"/>
  <c r="AC1303" i="4"/>
  <c r="AH1599" i="4"/>
  <c r="AC1599" i="4"/>
  <c r="AG1599" i="4"/>
  <c r="AH1808" i="4"/>
  <c r="AC1808" i="4"/>
  <c r="AG1808" i="4"/>
  <c r="AG1872" i="4"/>
  <c r="AH1940" i="4"/>
  <c r="AC1940" i="4"/>
  <c r="AH1984" i="4"/>
  <c r="AC1984" i="4"/>
  <c r="AG1984" i="4"/>
  <c r="AH2040" i="4"/>
  <c r="AC2040" i="4"/>
  <c r="AG2040" i="4"/>
  <c r="AH137" i="4"/>
  <c r="AC137" i="4"/>
  <c r="AG137" i="4"/>
  <c r="AH169" i="4"/>
  <c r="AH399" i="4"/>
  <c r="AG525" i="4"/>
  <c r="AC525" i="4"/>
  <c r="AH525" i="4"/>
  <c r="AC585" i="4"/>
  <c r="AC649" i="4"/>
  <c r="AG649" i="4"/>
  <c r="AH649" i="4"/>
  <c r="AH777" i="4"/>
  <c r="AC777" i="4"/>
  <c r="AG777" i="4"/>
  <c r="AC1149" i="4"/>
  <c r="AG1149" i="4"/>
  <c r="AH1149" i="4"/>
  <c r="AG114" i="4"/>
  <c r="AC114" i="4"/>
  <c r="AH114" i="4"/>
  <c r="AC134" i="4"/>
  <c r="AH336" i="4"/>
  <c r="AC336" i="4"/>
  <c r="AG336" i="4"/>
  <c r="AC644" i="4"/>
  <c r="AG644" i="4"/>
  <c r="AH644" i="4"/>
  <c r="AC702" i="4"/>
  <c r="AC774" i="4"/>
  <c r="AG774" i="4"/>
  <c r="AH774" i="4"/>
  <c r="AC806" i="4"/>
  <c r="AG806" i="4"/>
  <c r="AH806" i="4"/>
  <c r="AG838" i="4"/>
  <c r="AC870" i="4"/>
  <c r="AG870" i="4"/>
  <c r="AH870" i="4"/>
  <c r="AG966" i="4"/>
  <c r="AC1418" i="4"/>
  <c r="AG1418" i="4"/>
  <c r="AH1418" i="4"/>
  <c r="AC1564" i="4"/>
  <c r="AG1564" i="4"/>
  <c r="AH1564" i="4"/>
  <c r="AG1844" i="4"/>
  <c r="AH1896" i="4"/>
  <c r="AC1896" i="4"/>
  <c r="AG1896" i="4"/>
  <c r="AG1948" i="4"/>
  <c r="AH2096" i="4"/>
  <c r="AC2096" i="4"/>
  <c r="AG2096" i="4"/>
  <c r="AC79" i="4"/>
  <c r="AG79" i="4"/>
  <c r="AG143" i="4"/>
  <c r="AC239" i="4"/>
  <c r="AG239" i="4"/>
  <c r="AH239" i="4"/>
  <c r="AC271" i="4"/>
  <c r="AH271" i="4"/>
  <c r="AG271" i="4"/>
  <c r="AC361" i="4"/>
  <c r="AG361" i="4"/>
  <c r="AH361" i="4"/>
  <c r="AC419" i="4"/>
  <c r="AG419" i="4"/>
  <c r="AH419" i="4"/>
  <c r="AH741" i="4"/>
  <c r="AG741" i="4"/>
  <c r="AC741" i="4"/>
  <c r="AH805" i="4"/>
  <c r="AC805" i="4"/>
  <c r="AG805" i="4"/>
  <c r="AH869" i="4"/>
  <c r="AC869" i="4"/>
  <c r="AG869" i="4"/>
  <c r="AC901" i="4"/>
  <c r="AH965" i="4"/>
  <c r="AC965" i="4"/>
  <c r="AG997" i="4"/>
  <c r="AH1029" i="4"/>
  <c r="AC1029" i="4"/>
  <c r="AG1029" i="4"/>
  <c r="AC1129" i="4"/>
  <c r="AG1129" i="4"/>
  <c r="AH1129" i="4"/>
  <c r="AG1297" i="4"/>
  <c r="AG1471" i="4"/>
  <c r="AH1471" i="4"/>
  <c r="AC1471" i="4"/>
  <c r="AC1613" i="4"/>
  <c r="AG1613" i="4"/>
  <c r="AH1613" i="4"/>
  <c r="AC1553" i="4"/>
  <c r="AH1553" i="4"/>
  <c r="AG1553" i="4"/>
  <c r="AG1063" i="4"/>
  <c r="AH1063" i="4"/>
  <c r="AC1063" i="4"/>
  <c r="AG1223" i="4"/>
  <c r="AH1223" i="4"/>
  <c r="AC1223" i="4"/>
  <c r="AG1319" i="4"/>
  <c r="AH1319" i="4"/>
  <c r="AC1319" i="4"/>
  <c r="AC1507" i="4"/>
  <c r="AC1937" i="4"/>
  <c r="AG1937" i="4"/>
  <c r="AH1937" i="4"/>
  <c r="AC2097" i="4"/>
  <c r="AG2097" i="4"/>
  <c r="AH2097" i="4"/>
  <c r="AG1107" i="4"/>
  <c r="AH1107" i="4"/>
  <c r="AC1107" i="4"/>
  <c r="AH1487" i="4"/>
  <c r="AC1487" i="4"/>
  <c r="AG1487" i="4"/>
  <c r="AC1841" i="4"/>
  <c r="AG1841" i="4"/>
  <c r="AH1841" i="4"/>
  <c r="AC2013" i="4"/>
  <c r="AG2013" i="4"/>
  <c r="AH2013" i="4"/>
  <c r="AC2042" i="4"/>
  <c r="AG2042" i="4"/>
  <c r="AH2042" i="4"/>
  <c r="AC1623" i="4"/>
  <c r="AC2001" i="4"/>
  <c r="AG2001" i="4"/>
  <c r="AH2001" i="4"/>
  <c r="AH2077" i="4"/>
  <c r="AG1970" i="4"/>
  <c r="I12" i="4"/>
  <c r="J1456" i="4"/>
  <c r="AH1048" i="4"/>
  <c r="AC1048" i="4"/>
  <c r="AG1048" i="4"/>
  <c r="AH1176" i="4"/>
  <c r="AC1176" i="4"/>
  <c r="AG1176" i="4"/>
  <c r="AC1598" i="4"/>
  <c r="AG1646" i="4"/>
  <c r="AC1646" i="4"/>
  <c r="AH1646" i="4"/>
  <c r="AC1958" i="4"/>
  <c r="AG1958" i="4"/>
  <c r="AH1958" i="4"/>
  <c r="I14" i="4"/>
  <c r="J2022" i="4"/>
  <c r="AC1404" i="4"/>
  <c r="AH1448" i="4"/>
  <c r="AC1448" i="4"/>
  <c r="AG1448" i="4"/>
  <c r="AG1578" i="4"/>
  <c r="AC1578" i="4"/>
  <c r="AH1578" i="4"/>
  <c r="AH486" i="4"/>
  <c r="AC486" i="4"/>
  <c r="AG486" i="4"/>
  <c r="AG1608" i="4"/>
  <c r="AH1608" i="4"/>
  <c r="AC1608" i="4"/>
  <c r="AC1910" i="4"/>
  <c r="I15" i="4"/>
  <c r="AG1339" i="4"/>
  <c r="AH1339" i="4"/>
  <c r="AC1339" i="4"/>
  <c r="AC1521" i="4"/>
  <c r="AH1521" i="4"/>
  <c r="AG1521" i="4"/>
  <c r="AG1707" i="4"/>
  <c r="AG1706" i="4"/>
  <c r="AH1706" i="4"/>
  <c r="AG1587" i="4"/>
  <c r="AH1595" i="4"/>
  <c r="AC1595" i="4"/>
  <c r="AG1595" i="4"/>
  <c r="AG2059" i="4"/>
  <c r="AC1999" i="4"/>
  <c r="AG1911" i="4"/>
  <c r="AH1911" i="4"/>
  <c r="AC1911" i="4"/>
  <c r="AG1823" i="4"/>
  <c r="AG1163" i="4"/>
  <c r="AH1163" i="4"/>
  <c r="AC1163" i="4"/>
  <c r="AG1803" i="4"/>
  <c r="AG1227" i="4"/>
  <c r="AH1227" i="4"/>
  <c r="AC1227" i="4"/>
  <c r="AG1959" i="4"/>
  <c r="AH1959" i="4"/>
  <c r="AC1959" i="4"/>
  <c r="AG1799" i="4"/>
  <c r="AH1799" i="4"/>
  <c r="AC1799" i="4"/>
  <c r="I13" i="4"/>
  <c r="J1743" i="4"/>
  <c r="AG1558" i="4"/>
  <c r="AC1558" i="4"/>
  <c r="AH1558" i="4"/>
  <c r="R15" i="4"/>
  <c r="Q15" i="4"/>
  <c r="R322" i="4"/>
  <c r="R9" i="4" s="1"/>
  <c r="Q9" i="4"/>
  <c r="AG126" i="4"/>
  <c r="AH126" i="4"/>
  <c r="AC328" i="4"/>
  <c r="AC488" i="4"/>
  <c r="AG488" i="4"/>
  <c r="AH488" i="4"/>
  <c r="AG670" i="4"/>
  <c r="AH670" i="4"/>
  <c r="AC670" i="4"/>
  <c r="AH932" i="4"/>
  <c r="AC932" i="4"/>
  <c r="AC1230" i="4"/>
  <c r="AG1230" i="4"/>
  <c r="AH1230" i="4"/>
  <c r="AG1358" i="4"/>
  <c r="AH1358" i="4"/>
  <c r="AG40" i="4"/>
  <c r="AH40" i="4"/>
  <c r="AC40" i="4"/>
  <c r="I9" i="4"/>
  <c r="J322" i="4"/>
  <c r="AC568" i="4"/>
  <c r="AG568" i="4"/>
  <c r="AH568" i="4"/>
  <c r="AC632" i="4"/>
  <c r="AG632" i="4"/>
  <c r="AG666" i="4"/>
  <c r="AH666" i="4"/>
  <c r="AC666" i="4"/>
  <c r="AC1020" i="4"/>
  <c r="AG52" i="4"/>
  <c r="AH52" i="4"/>
  <c r="AC52" i="4"/>
  <c r="AC104" i="4"/>
  <c r="AC302" i="4"/>
  <c r="AC338" i="4"/>
  <c r="AH338" i="4"/>
  <c r="AH382" i="4"/>
  <c r="AC382" i="4"/>
  <c r="AG382" i="4"/>
  <c r="AC674" i="4"/>
  <c r="AG916" i="4"/>
  <c r="AH916" i="4"/>
  <c r="AC916" i="4"/>
  <c r="AC1062" i="4"/>
  <c r="AG1062" i="4"/>
  <c r="AH1062" i="4"/>
  <c r="AG1310" i="4"/>
  <c r="AH1310" i="4"/>
  <c r="AC1438" i="4"/>
  <c r="AG1438" i="4"/>
  <c r="AH1438" i="4"/>
  <c r="AC26" i="4"/>
  <c r="AG26" i="4"/>
  <c r="I8" i="4"/>
  <c r="J190" i="4"/>
  <c r="AG214" i="4"/>
  <c r="AH358" i="4"/>
  <c r="AH494" i="4"/>
  <c r="AC494" i="4"/>
  <c r="AG494" i="4"/>
  <c r="AC552" i="4"/>
  <c r="AG552" i="4"/>
  <c r="AH552" i="4"/>
  <c r="AC584" i="4"/>
  <c r="AG584" i="4"/>
  <c r="AH584" i="4"/>
  <c r="AC616" i="4"/>
  <c r="AG616" i="4"/>
  <c r="AH616" i="4"/>
  <c r="AH802" i="4"/>
  <c r="AC844" i="4"/>
  <c r="AH888" i="4"/>
  <c r="AC888" i="4"/>
  <c r="AC930" i="4"/>
  <c r="AC1094" i="4"/>
  <c r="AC1425" i="4"/>
  <c r="AG1425" i="4"/>
  <c r="AH1425" i="4"/>
  <c r="AC1489" i="4"/>
  <c r="AH1489" i="4"/>
  <c r="AH1689" i="4"/>
  <c r="AG1925" i="4"/>
  <c r="AC2064" i="4"/>
  <c r="AC27" i="4"/>
  <c r="AC155" i="4"/>
  <c r="AH155" i="4"/>
  <c r="AC187" i="4"/>
  <c r="AG187" i="4"/>
  <c r="AH187" i="4"/>
  <c r="AC219" i="4"/>
  <c r="AG219" i="4"/>
  <c r="AH219" i="4"/>
  <c r="AC315" i="4"/>
  <c r="AG347" i="4"/>
  <c r="AC577" i="4"/>
  <c r="AH577" i="4"/>
  <c r="AG641" i="4"/>
  <c r="AH641" i="4"/>
  <c r="AH769" i="4"/>
  <c r="AC769" i="4"/>
  <c r="AG769" i="4"/>
  <c r="AH833" i="4"/>
  <c r="AC833" i="4"/>
  <c r="AG833" i="4"/>
  <c r="AH961" i="4"/>
  <c r="AC961" i="4"/>
  <c r="AG961" i="4"/>
  <c r="AH1025" i="4"/>
  <c r="AG1025" i="4"/>
  <c r="AC1025" i="4"/>
  <c r="AC1410" i="4"/>
  <c r="AG1410" i="4"/>
  <c r="AH1410" i="4"/>
  <c r="AC1381" i="4"/>
  <c r="AG1381" i="4"/>
  <c r="AH1381" i="4"/>
  <c r="AC1431" i="4"/>
  <c r="AC1805" i="4"/>
  <c r="AG1805" i="4"/>
  <c r="AH1805" i="4"/>
  <c r="AC2109" i="4"/>
  <c r="AG2109" i="4"/>
  <c r="AH1784" i="4"/>
  <c r="AC1784" i="4"/>
  <c r="AG1784" i="4"/>
  <c r="AC199" i="4"/>
  <c r="AC295" i="4"/>
  <c r="AH295" i="4"/>
  <c r="AG295" i="4"/>
  <c r="AC359" i="4"/>
  <c r="AG359" i="4"/>
  <c r="AH483" i="4"/>
  <c r="AG513" i="4"/>
  <c r="AC513" i="4"/>
  <c r="AH513" i="4"/>
  <c r="AC547" i="4"/>
  <c r="AG547" i="4"/>
  <c r="AH547" i="4"/>
  <c r="AG589" i="4"/>
  <c r="AH653" i="4"/>
  <c r="AC775" i="4"/>
  <c r="AG775" i="4"/>
  <c r="AC839" i="4"/>
  <c r="AG839" i="4"/>
  <c r="AH839" i="4"/>
  <c r="AG871" i="4"/>
  <c r="AH871" i="4"/>
  <c r="AG935" i="4"/>
  <c r="AC999" i="4"/>
  <c r="AG999" i="4"/>
  <c r="AH999" i="4"/>
  <c r="AC1081" i="4"/>
  <c r="AG1081" i="4"/>
  <c r="AH1081" i="4"/>
  <c r="AC1357" i="4"/>
  <c r="AG1357" i="4"/>
  <c r="AH1357" i="4"/>
  <c r="AH1519" i="4"/>
  <c r="AC1519" i="4"/>
  <c r="AG1519" i="4"/>
  <c r="AC1744" i="4"/>
  <c r="AG1744" i="4"/>
  <c r="AH1952" i="4"/>
  <c r="I7" i="4"/>
  <c r="I2120" i="4"/>
  <c r="J2120" i="4" s="1"/>
  <c r="J19" i="4"/>
  <c r="AC179" i="4"/>
  <c r="AG179" i="4"/>
  <c r="AH179" i="4"/>
  <c r="AC243" i="4"/>
  <c r="AG243" i="4"/>
  <c r="AH409" i="4"/>
  <c r="AH591" i="4"/>
  <c r="AC591" i="4"/>
  <c r="AG591" i="4"/>
  <c r="AH687" i="4"/>
  <c r="AC687" i="4"/>
  <c r="AG687" i="4"/>
  <c r="AH719" i="4"/>
  <c r="AC719" i="4"/>
  <c r="AC787" i="4"/>
  <c r="AG787" i="4"/>
  <c r="AH787" i="4"/>
  <c r="AC883" i="4"/>
  <c r="AG883" i="4"/>
  <c r="AH883" i="4"/>
  <c r="AC1869" i="4"/>
  <c r="AG1869" i="4"/>
  <c r="AH1869" i="4"/>
  <c r="AC54" i="4"/>
  <c r="AC200" i="4"/>
  <c r="AH514" i="4"/>
  <c r="AG514" i="4"/>
  <c r="AG586" i="4"/>
  <c r="AH586" i="4"/>
  <c r="AC586" i="4"/>
  <c r="AG650" i="4"/>
  <c r="AH650" i="4"/>
  <c r="AC650" i="4"/>
  <c r="AG684" i="4"/>
  <c r="AC846" i="4"/>
  <c r="AG846" i="4"/>
  <c r="AC1006" i="4"/>
  <c r="AG1006" i="4"/>
  <c r="AH1006" i="4"/>
  <c r="AC1050" i="4"/>
  <c r="AH1050" i="4"/>
  <c r="AC1242" i="4"/>
  <c r="AC1413" i="4"/>
  <c r="AG1413" i="4"/>
  <c r="AH1413" i="4"/>
  <c r="AH1740" i="4"/>
  <c r="AC1740" i="4"/>
  <c r="AG1740" i="4"/>
  <c r="AH2052" i="4"/>
  <c r="AC2052" i="4"/>
  <c r="AG2052" i="4"/>
  <c r="AH21" i="4"/>
  <c r="AC21" i="4"/>
  <c r="AG21" i="4"/>
  <c r="AG181" i="4"/>
  <c r="AH245" i="4"/>
  <c r="AG245" i="4"/>
  <c r="AH309" i="4"/>
  <c r="AH619" i="4"/>
  <c r="AC619" i="4"/>
  <c r="AG619" i="4"/>
  <c r="AC815" i="4"/>
  <c r="AG815" i="4"/>
  <c r="AH815" i="4"/>
  <c r="AC879" i="4"/>
  <c r="AG879" i="4"/>
  <c r="AH879" i="4"/>
  <c r="AG911" i="4"/>
  <c r="AC1517" i="4"/>
  <c r="AH1517" i="4"/>
  <c r="AC1105" i="4"/>
  <c r="AG1105" i="4"/>
  <c r="AG1165" i="4"/>
  <c r="AH1165" i="4"/>
  <c r="AC1261" i="4"/>
  <c r="AG1261" i="4"/>
  <c r="AH1261" i="4"/>
  <c r="AG1395" i="4"/>
  <c r="AH1395" i="4"/>
  <c r="AC1395" i="4"/>
  <c r="AC1705" i="4"/>
  <c r="AC1961" i="4"/>
  <c r="AG1961" i="4"/>
  <c r="AH1961" i="4"/>
  <c r="AG1248" i="4"/>
  <c r="AC1085" i="4"/>
  <c r="AG1085" i="4"/>
  <c r="AH1085" i="4"/>
  <c r="AG1327" i="4"/>
  <c r="AH1327" i="4"/>
  <c r="AC1327" i="4"/>
  <c r="AH1365" i="4"/>
  <c r="AC1441" i="4"/>
  <c r="AC1497" i="4"/>
  <c r="AG1497" i="4"/>
  <c r="AH1497" i="4"/>
  <c r="AC1994" i="4"/>
  <c r="AG1994" i="4"/>
  <c r="AH1994" i="4"/>
  <c r="AC2054" i="4"/>
  <c r="AG2054" i="4"/>
  <c r="AH2054" i="4"/>
  <c r="AG1660" i="4"/>
  <c r="AC1189" i="4"/>
  <c r="AG1189" i="4"/>
  <c r="AH1189" i="4"/>
  <c r="AG1279" i="4"/>
  <c r="AH1279" i="4"/>
  <c r="AC1279" i="4"/>
  <c r="AC1317" i="4"/>
  <c r="AG1317" i="4"/>
  <c r="AH1317" i="4"/>
  <c r="AG1363" i="4"/>
  <c r="AH1363" i="4"/>
  <c r="AC1363" i="4"/>
  <c r="AG1447" i="4"/>
  <c r="AH1447" i="4"/>
  <c r="AC1447" i="4"/>
  <c r="AC1669" i="4"/>
  <c r="AG1618" i="4"/>
  <c r="AH1618" i="4"/>
  <c r="AC1618" i="4"/>
  <c r="AC1986" i="4"/>
  <c r="AG1986" i="4"/>
  <c r="AH1986" i="4"/>
  <c r="AH1228" i="4"/>
  <c r="AC1228" i="4"/>
  <c r="AG1228" i="4"/>
  <c r="AC1272" i="4"/>
  <c r="AG1272" i="4"/>
  <c r="AH1484" i="4"/>
  <c r="AC1834" i="4"/>
  <c r="AG1834" i="4"/>
  <c r="AH1834" i="4"/>
  <c r="AC2038" i="4"/>
  <c r="AG2038" i="4"/>
  <c r="AH2038" i="4"/>
  <c r="AC1032" i="4"/>
  <c r="AH1076" i="4"/>
  <c r="AC1076" i="4"/>
  <c r="AG1076" i="4"/>
  <c r="AH1160" i="4"/>
  <c r="AC1160" i="4"/>
  <c r="AG1160" i="4"/>
  <c r="AH1204" i="4"/>
  <c r="AC1204" i="4"/>
  <c r="AG1204" i="4"/>
  <c r="AH1244" i="4"/>
  <c r="AH1288" i="4"/>
  <c r="AC1288" i="4"/>
  <c r="AG1288" i="4"/>
  <c r="AH1372" i="4"/>
  <c r="AC1372" i="4"/>
  <c r="AG1372" i="4"/>
  <c r="AC1858" i="4"/>
  <c r="AG1858" i="4"/>
  <c r="AH1858" i="4"/>
  <c r="AC1930" i="4"/>
  <c r="AG1930" i="4"/>
  <c r="AH1930" i="4"/>
  <c r="AH2066" i="4"/>
  <c r="AG1650" i="4"/>
  <c r="AH1650" i="4"/>
  <c r="AC1650" i="4"/>
  <c r="AG1243" i="4"/>
  <c r="AH1243" i="4"/>
  <c r="AC1243" i="4"/>
  <c r="AC1603" i="4"/>
  <c r="AH1697" i="4"/>
  <c r="AG1891" i="4"/>
  <c r="AG1811" i="4"/>
  <c r="AH1811" i="4"/>
  <c r="AC1811" i="4"/>
  <c r="AG1719" i="4"/>
  <c r="AH1719" i="4"/>
  <c r="AC1719" i="4"/>
  <c r="AC2103" i="4"/>
  <c r="AG1935" i="4"/>
  <c r="AG1879" i="4"/>
  <c r="AH1879" i="4"/>
  <c r="AC1879" i="4"/>
  <c r="AG2111" i="4"/>
  <c r="AG1903" i="4"/>
  <c r="AG56" i="4"/>
  <c r="AG80" i="4"/>
  <c r="AC80" i="4"/>
  <c r="AG148" i="4"/>
  <c r="AC148" i="4"/>
  <c r="AH148" i="4"/>
  <c r="AG270" i="4"/>
  <c r="AC270" i="4"/>
  <c r="AH270" i="4"/>
  <c r="AH306" i="4"/>
  <c r="AH434" i="4"/>
  <c r="AC434" i="4"/>
  <c r="AG434" i="4"/>
  <c r="AG502" i="4"/>
  <c r="AH676" i="4"/>
  <c r="AG720" i="4"/>
  <c r="AC720" i="4"/>
  <c r="AH720" i="4"/>
  <c r="AG772" i="4"/>
  <c r="AG816" i="4"/>
  <c r="AH816" i="4"/>
  <c r="AC816" i="4"/>
  <c r="AC858" i="4"/>
  <c r="AG1028" i="4"/>
  <c r="AH1028" i="4"/>
  <c r="AC1028" i="4"/>
  <c r="AC1262" i="4"/>
  <c r="AG1262" i="4"/>
  <c r="AH1262" i="4"/>
  <c r="AH1390" i="4"/>
  <c r="AH1056" i="4"/>
  <c r="AC1056" i="4"/>
  <c r="AG1056" i="4"/>
  <c r="AC50" i="4"/>
  <c r="AG50" i="4"/>
  <c r="AH50" i="4"/>
  <c r="AH244" i="4"/>
  <c r="AG284" i="4"/>
  <c r="AC284" i="4"/>
  <c r="AH284" i="4"/>
  <c r="AC380" i="4"/>
  <c r="AG380" i="4"/>
  <c r="AH380" i="4"/>
  <c r="AG582" i="4"/>
  <c r="AH582" i="4"/>
  <c r="AH614" i="4"/>
  <c r="AC614" i="4"/>
  <c r="AC680" i="4"/>
  <c r="AG680" i="4"/>
  <c r="AH680" i="4"/>
  <c r="AG904" i="4"/>
  <c r="AH904" i="4"/>
  <c r="AC904" i="4"/>
  <c r="AC946" i="4"/>
  <c r="AG946" i="4"/>
  <c r="AH946" i="4"/>
  <c r="AH1270" i="4"/>
  <c r="AG1398" i="4"/>
  <c r="AH1398" i="4"/>
  <c r="AH58" i="4"/>
  <c r="AG166" i="4"/>
  <c r="AC166" i="4"/>
  <c r="AH166" i="4"/>
  <c r="AC234" i="4"/>
  <c r="AC274" i="4"/>
  <c r="AH274" i="4"/>
  <c r="AG274" i="4"/>
  <c r="AC308" i="4"/>
  <c r="AH308" i="4"/>
  <c r="AH344" i="4"/>
  <c r="AC400" i="4"/>
  <c r="AG622" i="4"/>
  <c r="AH622" i="4"/>
  <c r="AC622" i="4"/>
  <c r="AC842" i="4"/>
  <c r="AH842" i="4"/>
  <c r="AG884" i="4"/>
  <c r="AG928" i="4"/>
  <c r="AC928" i="4"/>
  <c r="AC970" i="4"/>
  <c r="AG970" i="4"/>
  <c r="AC1214" i="4"/>
  <c r="AG1214" i="4"/>
  <c r="AH1214" i="4"/>
  <c r="AC1470" i="4"/>
  <c r="AH1470" i="4"/>
  <c r="AC110" i="4"/>
  <c r="AH110" i="4"/>
  <c r="AC310" i="4"/>
  <c r="AH532" i="4"/>
  <c r="AG630" i="4"/>
  <c r="AH630" i="4"/>
  <c r="AC630" i="4"/>
  <c r="AC662" i="4"/>
  <c r="AC770" i="4"/>
  <c r="AG770" i="4"/>
  <c r="AH770" i="4"/>
  <c r="AH812" i="4"/>
  <c r="AH940" i="4"/>
  <c r="AC940" i="4"/>
  <c r="AG984" i="4"/>
  <c r="AH984" i="4"/>
  <c r="AC984" i="4"/>
  <c r="AC1382" i="4"/>
  <c r="AG1382" i="4"/>
  <c r="AH1382" i="4"/>
  <c r="AG1367" i="4"/>
  <c r="AH1367" i="4"/>
  <c r="AC1367" i="4"/>
  <c r="AH1615" i="4"/>
  <c r="AC1615" i="4"/>
  <c r="AG1615" i="4"/>
  <c r="AC1725" i="4"/>
  <c r="AH1725" i="4"/>
  <c r="AC1969" i="4"/>
  <c r="AG1969" i="4"/>
  <c r="AH1969" i="4"/>
  <c r="AH33" i="4"/>
  <c r="AC33" i="4"/>
  <c r="AG33" i="4"/>
  <c r="AH225" i="4"/>
  <c r="AC225" i="4"/>
  <c r="AG225" i="4"/>
  <c r="AH257" i="4"/>
  <c r="AC257" i="4"/>
  <c r="AG257" i="4"/>
  <c r="AH289" i="4"/>
  <c r="AC289" i="4"/>
  <c r="AG289" i="4"/>
  <c r="AH321" i="4"/>
  <c r="AH357" i="4"/>
  <c r="AH405" i="4"/>
  <c r="AC405" i="4"/>
  <c r="AG459" i="4"/>
  <c r="AC557" i="4"/>
  <c r="AH647" i="4"/>
  <c r="AC647" i="4"/>
  <c r="AG647" i="4"/>
  <c r="AC711" i="4"/>
  <c r="AC747" i="4"/>
  <c r="AH747" i="4"/>
  <c r="AC779" i="4"/>
  <c r="AH779" i="4"/>
  <c r="AH843" i="4"/>
  <c r="AC875" i="4"/>
  <c r="AG971" i="4"/>
  <c r="AC1003" i="4"/>
  <c r="AG1003" i="4"/>
  <c r="AH1003" i="4"/>
  <c r="AG1031" i="4"/>
  <c r="AH1031" i="4"/>
  <c r="AC1031" i="4"/>
  <c r="AC1181" i="4"/>
  <c r="AC1234" i="4"/>
  <c r="AC1362" i="4"/>
  <c r="AG1362" i="4"/>
  <c r="AH1362" i="4"/>
  <c r="AC1389" i="4"/>
  <c r="AG1389" i="4"/>
  <c r="AH1389" i="4"/>
  <c r="AC1849" i="4"/>
  <c r="AG1849" i="4"/>
  <c r="AH1849" i="4"/>
  <c r="AH1472" i="4"/>
  <c r="AC1472" i="4"/>
  <c r="AG1472" i="4"/>
  <c r="AH1800" i="4"/>
  <c r="AC1800" i="4"/>
  <c r="AH1928" i="4"/>
  <c r="AC1928" i="4"/>
  <c r="AG1928" i="4"/>
  <c r="AC2004" i="4"/>
  <c r="AC45" i="4"/>
  <c r="AH109" i="4"/>
  <c r="AC109" i="4"/>
  <c r="AG109" i="4"/>
  <c r="AH205" i="4"/>
  <c r="AG205" i="4"/>
  <c r="AC205" i="4"/>
  <c r="AH301" i="4"/>
  <c r="AC337" i="4"/>
  <c r="AG337" i="4"/>
  <c r="AG519" i="4"/>
  <c r="AC559" i="4"/>
  <c r="AG559" i="4"/>
  <c r="AH559" i="4"/>
  <c r="AH595" i="4"/>
  <c r="AC595" i="4"/>
  <c r="AG595" i="4"/>
  <c r="AH659" i="4"/>
  <c r="AH723" i="4"/>
  <c r="AC723" i="4"/>
  <c r="AG723" i="4"/>
  <c r="AH749" i="4"/>
  <c r="AC749" i="4"/>
  <c r="AG749" i="4"/>
  <c r="AH781" i="4"/>
  <c r="AC973" i="4"/>
  <c r="AG973" i="4"/>
  <c r="AG1043" i="4"/>
  <c r="AH1043" i="4"/>
  <c r="AC1043" i="4"/>
  <c r="AG1175" i="4"/>
  <c r="AG1343" i="4"/>
  <c r="AC1343" i="4"/>
  <c r="AC1232" i="4"/>
  <c r="AG1232" i="4"/>
  <c r="AC1757" i="4"/>
  <c r="AC1580" i="4"/>
  <c r="AC1832" i="4"/>
  <c r="AH1900" i="4"/>
  <c r="AC1900" i="4"/>
  <c r="AG1900" i="4"/>
  <c r="AH1964" i="4"/>
  <c r="AC1964" i="4"/>
  <c r="AH2012" i="4"/>
  <c r="AC2012" i="4"/>
  <c r="AG2012" i="4"/>
  <c r="AG57" i="4"/>
  <c r="AC281" i="4"/>
  <c r="AC349" i="4"/>
  <c r="AC415" i="4"/>
  <c r="AH415" i="4"/>
  <c r="AH535" i="4"/>
  <c r="AC535" i="4"/>
  <c r="AC601" i="4"/>
  <c r="AG601" i="4"/>
  <c r="AH601" i="4"/>
  <c r="AC633" i="4"/>
  <c r="AG633" i="4"/>
  <c r="AC665" i="4"/>
  <c r="AG665" i="4"/>
  <c r="AH665" i="4"/>
  <c r="AH857" i="4"/>
  <c r="AC857" i="4"/>
  <c r="AG857" i="4"/>
  <c r="AC985" i="4"/>
  <c r="AC1049" i="4"/>
  <c r="AG1049" i="4"/>
  <c r="AH1049" i="4"/>
  <c r="AG98" i="4"/>
  <c r="AG124" i="4"/>
  <c r="AC124" i="4"/>
  <c r="AH124" i="4"/>
  <c r="AH146" i="4"/>
  <c r="AC146" i="4"/>
  <c r="AG146" i="4"/>
  <c r="AG206" i="4"/>
  <c r="AH206" i="4"/>
  <c r="AC242" i="4"/>
  <c r="AG242" i="4"/>
  <c r="AH242" i="4"/>
  <c r="AG324" i="4"/>
  <c r="AC324" i="4"/>
  <c r="AH324" i="4"/>
  <c r="AC492" i="4"/>
  <c r="AH492" i="4"/>
  <c r="AH628" i="4"/>
  <c r="AC790" i="4"/>
  <c r="AG790" i="4"/>
  <c r="AH790" i="4"/>
  <c r="AG822" i="4"/>
  <c r="AH822" i="4"/>
  <c r="AC854" i="4"/>
  <c r="AC950" i="4"/>
  <c r="AG950" i="4"/>
  <c r="AH950" i="4"/>
  <c r="AC1014" i="4"/>
  <c r="AG1014" i="4"/>
  <c r="AH1014" i="4"/>
  <c r="AH1066" i="4"/>
  <c r="AG1194" i="4"/>
  <c r="AC1322" i="4"/>
  <c r="AG1322" i="4"/>
  <c r="AH1322" i="4"/>
  <c r="AC1168" i="4"/>
  <c r="AC1440" i="4"/>
  <c r="AG1440" i="4"/>
  <c r="AG1756" i="4"/>
  <c r="AH1924" i="4"/>
  <c r="AC1924" i="4"/>
  <c r="AG1924" i="4"/>
  <c r="AC2068" i="4"/>
  <c r="AG2068" i="4"/>
  <c r="AH287" i="4"/>
  <c r="AC345" i="4"/>
  <c r="AG345" i="4"/>
  <c r="AH345" i="4"/>
  <c r="AC435" i="4"/>
  <c r="AG435" i="4"/>
  <c r="AH435" i="4"/>
  <c r="AG473" i="4"/>
  <c r="AC473" i="4"/>
  <c r="AH473" i="4"/>
  <c r="AG501" i="4"/>
  <c r="AH501" i="4"/>
  <c r="AC501" i="4"/>
  <c r="AH565" i="4"/>
  <c r="AC565" i="4"/>
  <c r="AC597" i="4"/>
  <c r="AC693" i="4"/>
  <c r="AC757" i="4"/>
  <c r="AH853" i="4"/>
  <c r="AC853" i="4"/>
  <c r="AG853" i="4"/>
  <c r="AC917" i="4"/>
  <c r="AH981" i="4"/>
  <c r="AC981" i="4"/>
  <c r="AC1045" i="4"/>
  <c r="AG1045" i="4"/>
  <c r="AH1045" i="4"/>
  <c r="AH1169" i="4"/>
  <c r="AC1257" i="4"/>
  <c r="AG1257" i="4"/>
  <c r="AH1257" i="4"/>
  <c r="AC1561" i="4"/>
  <c r="AG1561" i="4"/>
  <c r="AH1561" i="4"/>
  <c r="AG1977" i="4"/>
  <c r="AG1111" i="4"/>
  <c r="AH1111" i="4"/>
  <c r="AC1111" i="4"/>
  <c r="AC1145" i="4"/>
  <c r="AG1145" i="4"/>
  <c r="AH1145" i="4"/>
  <c r="AG1177" i="4"/>
  <c r="AC1241" i="4"/>
  <c r="AH1241" i="4"/>
  <c r="AH1415" i="4"/>
  <c r="AC1415" i="4"/>
  <c r="AC1557" i="4"/>
  <c r="AH1557" i="4"/>
  <c r="AC1729" i="4"/>
  <c r="AG1729" i="4"/>
  <c r="AH1729" i="4"/>
  <c r="AC1989" i="4"/>
  <c r="AG1989" i="4"/>
  <c r="AH2061" i="4"/>
  <c r="AC1617" i="4"/>
  <c r="AH1617" i="4"/>
  <c r="AG1617" i="4"/>
  <c r="AH1123" i="4"/>
  <c r="AC1123" i="4"/>
  <c r="AH1251" i="4"/>
  <c r="AG1335" i="4"/>
  <c r="AH1335" i="4"/>
  <c r="AC1335" i="4"/>
  <c r="AC1453" i="4"/>
  <c r="AC1609" i="4"/>
  <c r="AG1609" i="4"/>
  <c r="AH1609" i="4"/>
  <c r="AC1881" i="4"/>
  <c r="AC1619" i="4"/>
  <c r="AG1619" i="4"/>
  <c r="AC1890" i="4"/>
  <c r="AH1950" i="4"/>
  <c r="AC1524" i="4"/>
  <c r="AG1524" i="4"/>
  <c r="AG1115" i="4"/>
  <c r="AH1115" i="4"/>
  <c r="AC1115" i="4"/>
  <c r="AG1157" i="4"/>
  <c r="AH1157" i="4"/>
  <c r="AH1203" i="4"/>
  <c r="AC1203" i="4"/>
  <c r="I11" i="4"/>
  <c r="J1337" i="4"/>
  <c r="AC1577" i="4"/>
  <c r="AC1789" i="4"/>
  <c r="AG1789" i="4"/>
  <c r="AH1789" i="4"/>
  <c r="AC1873" i="4"/>
  <c r="AG1873" i="4"/>
  <c r="AH1873" i="4"/>
  <c r="AG1704" i="4"/>
  <c r="AH1704" i="4"/>
  <c r="AC1704" i="4"/>
  <c r="AC2062" i="4"/>
  <c r="AH1588" i="4"/>
  <c r="AC1588" i="4"/>
  <c r="AH1068" i="4"/>
  <c r="AH1112" i="4"/>
  <c r="AH1196" i="4"/>
  <c r="AH1284" i="4"/>
  <c r="AC1284" i="4"/>
  <c r="AG1284" i="4"/>
  <c r="AH1452" i="4"/>
  <c r="AG1452" i="4"/>
  <c r="AG1490" i="4"/>
  <c r="AH1490" i="4"/>
  <c r="AC1490" i="4"/>
  <c r="AC1616" i="4"/>
  <c r="AG1616" i="4"/>
  <c r="AH1616" i="4"/>
  <c r="AC1508" i="4"/>
  <c r="AH1508" i="4"/>
  <c r="AH1554" i="4"/>
  <c r="AC1554" i="4"/>
  <c r="AC1782" i="4"/>
  <c r="AC1922" i="4"/>
  <c r="AG1922" i="4"/>
  <c r="AH1922" i="4"/>
  <c r="AC1990" i="4"/>
  <c r="AH1990" i="4"/>
  <c r="AG2058" i="4"/>
  <c r="AH1683" i="4"/>
  <c r="AC1683" i="4"/>
  <c r="AG1683" i="4"/>
  <c r="AG1212" i="4"/>
  <c r="AH1300" i="4"/>
  <c r="AC1300" i="4"/>
  <c r="AH1384" i="4"/>
  <c r="AC1468" i="4"/>
  <c r="AG1560" i="4"/>
  <c r="AH1560" i="4"/>
  <c r="AG1602" i="4"/>
  <c r="AH1602" i="4"/>
  <c r="AC1602" i="4"/>
  <c r="AC1612" i="4"/>
  <c r="AG1612" i="4"/>
  <c r="AG1630" i="4"/>
  <c r="AH1630" i="4"/>
  <c r="AC1742" i="4"/>
  <c r="AG1672" i="4"/>
  <c r="AH1672" i="4"/>
  <c r="AC1672" i="4"/>
  <c r="AG1403" i="4"/>
  <c r="AH1403" i="4"/>
  <c r="AC1403" i="4"/>
  <c r="AH1651" i="4"/>
  <c r="AG1651" i="4"/>
  <c r="AC1569" i="4"/>
  <c r="AH1659" i="4"/>
  <c r="AC1659" i="4"/>
  <c r="AG1659" i="4"/>
  <c r="AG1662" i="4"/>
  <c r="AC1633" i="4"/>
  <c r="AH1633" i="4"/>
  <c r="AG1633" i="4"/>
  <c r="AG2067" i="4"/>
  <c r="AH2067" i="4"/>
  <c r="AC2067" i="4"/>
  <c r="AG2051" i="4"/>
  <c r="AG1887" i="4"/>
  <c r="AG1839" i="4"/>
  <c r="AH1839" i="4"/>
  <c r="AC1839" i="4"/>
  <c r="AH1763" i="4"/>
  <c r="AG1715" i="4"/>
  <c r="AH1715" i="4"/>
  <c r="AC1715" i="4"/>
  <c r="AH1511" i="4"/>
  <c r="AG1590" i="4"/>
  <c r="AH2099" i="4"/>
  <c r="AG2075" i="4"/>
  <c r="AH2075" i="4"/>
  <c r="AC2075" i="4"/>
  <c r="AG1923" i="4"/>
  <c r="AH1923" i="4"/>
  <c r="AC1923" i="4"/>
  <c r="AG1791" i="4"/>
  <c r="AC1727" i="4"/>
  <c r="AG1483" i="4"/>
  <c r="AH1483" i="4"/>
  <c r="AC1483" i="4"/>
  <c r="AG1638" i="4"/>
  <c r="AG2071" i="4"/>
  <c r="AH2071" i="4"/>
  <c r="AC2071" i="4"/>
  <c r="AG1971" i="4"/>
  <c r="AH1971" i="4"/>
  <c r="AC1971" i="4"/>
  <c r="AG1951" i="4"/>
  <c r="AH1951" i="4"/>
  <c r="AC1951" i="4"/>
  <c r="AG1883" i="4"/>
  <c r="AG1831" i="4"/>
  <c r="AH1831" i="4"/>
  <c r="AC1831" i="4"/>
  <c r="AG1755" i="4"/>
  <c r="AH1755" i="4"/>
  <c r="AC1755" i="4"/>
  <c r="AH1723" i="4"/>
  <c r="AG1686" i="4"/>
  <c r="AC1686" i="4"/>
  <c r="AH1686" i="4"/>
  <c r="AA7" i="4"/>
  <c r="R1456" i="4"/>
  <c r="R12" i="4" s="1"/>
  <c r="Q12" i="4"/>
  <c r="R2022" i="4"/>
  <c r="R14" i="4" s="1"/>
  <c r="Q14" i="4"/>
  <c r="R1743" i="4"/>
  <c r="R13" i="4" s="1"/>
  <c r="Q13" i="4"/>
  <c r="AG152" i="4"/>
  <c r="AH152" i="4"/>
  <c r="AC152" i="4"/>
  <c r="AG276" i="4"/>
  <c r="AC276" i="4"/>
  <c r="AH276" i="4"/>
  <c r="AH348" i="4"/>
  <c r="AC348" i="4"/>
  <c r="AG348" i="4"/>
  <c r="AH398" i="4"/>
  <c r="AG472" i="4"/>
  <c r="AH520" i="4"/>
  <c r="AC686" i="4"/>
  <c r="AG954" i="4"/>
  <c r="AG1294" i="4"/>
  <c r="AG1422" i="4"/>
  <c r="AH224" i="4"/>
  <c r="AC462" i="4"/>
  <c r="AC588" i="4"/>
  <c r="AG588" i="4"/>
  <c r="AH588" i="4"/>
  <c r="AC620" i="4"/>
  <c r="AG620" i="4"/>
  <c r="AH620" i="4"/>
  <c r="AG694" i="4"/>
  <c r="AH694" i="4"/>
  <c r="AC694" i="4"/>
  <c r="AG730" i="4"/>
  <c r="AC730" i="4"/>
  <c r="AH730" i="4"/>
  <c r="AG786" i="4"/>
  <c r="AH828" i="4"/>
  <c r="AH872" i="4"/>
  <c r="AC914" i="4"/>
  <c r="AG914" i="4"/>
  <c r="AH914" i="4"/>
  <c r="AG956" i="4"/>
  <c r="AG116" i="4"/>
  <c r="AC116" i="4"/>
  <c r="AH116" i="4"/>
  <c r="AG240" i="4"/>
  <c r="AG438" i="4"/>
  <c r="AH470" i="4"/>
  <c r="AC470" i="4"/>
  <c r="AG470" i="4"/>
  <c r="AC640" i="4"/>
  <c r="AG640" i="4"/>
  <c r="AH640" i="4"/>
  <c r="AC852" i="4"/>
  <c r="AC896" i="4"/>
  <c r="AG1024" i="4"/>
  <c r="AH1024" i="4"/>
  <c r="AC1024" i="4"/>
  <c r="AC178" i="4"/>
  <c r="AC326" i="4"/>
  <c r="AH402" i="4"/>
  <c r="AC402" i="4"/>
  <c r="AG402" i="4"/>
  <c r="AH446" i="4"/>
  <c r="AC446" i="4"/>
  <c r="AG446" i="4"/>
  <c r="AC538" i="4"/>
  <c r="AC572" i="4"/>
  <c r="AG572" i="4"/>
  <c r="AH572" i="4"/>
  <c r="AG732" i="4"/>
  <c r="AC732" i="4"/>
  <c r="AH732" i="4"/>
  <c r="AG780" i="4"/>
  <c r="AH780" i="4"/>
  <c r="AG824" i="4"/>
  <c r="AH824" i="4"/>
  <c r="AC824" i="4"/>
  <c r="AC952" i="4"/>
  <c r="AC994" i="4"/>
  <c r="AG994" i="4"/>
  <c r="AH994" i="4"/>
  <c r="AC1046" i="4"/>
  <c r="AG1046" i="4"/>
  <c r="AH1046" i="4"/>
  <c r="AC1360" i="4"/>
  <c r="AC1397" i="4"/>
  <c r="AC1525" i="4"/>
  <c r="AG1525" i="4"/>
  <c r="AH1525" i="4"/>
  <c r="AG1752" i="4"/>
  <c r="AH2036" i="4"/>
  <c r="AC2036" i="4"/>
  <c r="AG2036" i="4"/>
  <c r="AC139" i="4"/>
  <c r="AG171" i="4"/>
  <c r="AC203" i="4"/>
  <c r="AG203" i="4"/>
  <c r="AH203" i="4"/>
  <c r="AG331" i="4"/>
  <c r="AH331" i="4"/>
  <c r="AC331" i="4"/>
  <c r="AG497" i="4"/>
  <c r="AG593" i="4"/>
  <c r="AH657" i="4"/>
  <c r="AC689" i="4"/>
  <c r="AG689" i="4"/>
  <c r="AH689" i="4"/>
  <c r="AC721" i="4"/>
  <c r="AH721" i="4"/>
  <c r="AG721" i="4"/>
  <c r="AH849" i="4"/>
  <c r="AC881" i="4"/>
  <c r="AH1009" i="4"/>
  <c r="AC1009" i="4"/>
  <c r="AG1009" i="4"/>
  <c r="AC1041" i="4"/>
  <c r="AG1041" i="4"/>
  <c r="AH1041" i="4"/>
  <c r="AH1245" i="4"/>
  <c r="AG1551" i="4"/>
  <c r="AC1122" i="4"/>
  <c r="AC1250" i="4"/>
  <c r="AG1250" i="4"/>
  <c r="AH1250" i="4"/>
  <c r="AC1481" i="4"/>
  <c r="AG1481" i="4"/>
  <c r="AH1481" i="4"/>
  <c r="AH1559" i="4"/>
  <c r="AG1941" i="4"/>
  <c r="AH1941" i="4"/>
  <c r="AH1760" i="4"/>
  <c r="AC23" i="4"/>
  <c r="AG23" i="4"/>
  <c r="AH23" i="4"/>
  <c r="AC119" i="4"/>
  <c r="AG343" i="4"/>
  <c r="AC343" i="4"/>
  <c r="AC397" i="4"/>
  <c r="AH605" i="4"/>
  <c r="AG733" i="4"/>
  <c r="AH791" i="4"/>
  <c r="AG887" i="4"/>
  <c r="AC983" i="4"/>
  <c r="AG983" i="4"/>
  <c r="AH983" i="4"/>
  <c r="AC1053" i="4"/>
  <c r="AC1929" i="4"/>
  <c r="AH1648" i="4"/>
  <c r="AC1465" i="4"/>
  <c r="AC1809" i="4"/>
  <c r="AH1809" i="4"/>
  <c r="AG1916" i="4"/>
  <c r="AH1972" i="4"/>
  <c r="AH2100" i="4"/>
  <c r="AC2100" i="4"/>
  <c r="AG2100" i="4"/>
  <c r="AC131" i="4"/>
  <c r="AC227" i="4"/>
  <c r="AH291" i="4"/>
  <c r="AC607" i="4"/>
  <c r="AC703" i="4"/>
  <c r="AG735" i="4"/>
  <c r="AG867" i="4"/>
  <c r="AC931" i="4"/>
  <c r="AG931" i="4"/>
  <c r="AH931" i="4"/>
  <c r="AG963" i="4"/>
  <c r="AH70" i="4"/>
  <c r="AC102" i="4"/>
  <c r="AG130" i="4"/>
  <c r="AC330" i="4"/>
  <c r="AG362" i="4"/>
  <c r="AH362" i="4"/>
  <c r="AC362" i="4"/>
  <c r="AC468" i="4"/>
  <c r="AG498" i="4"/>
  <c r="AH530" i="4"/>
  <c r="AC530" i="4"/>
  <c r="AG530" i="4"/>
  <c r="AG634" i="4"/>
  <c r="AH634" i="4"/>
  <c r="AG766" i="4"/>
  <c r="AC830" i="4"/>
  <c r="AG830" i="4"/>
  <c r="AH830" i="4"/>
  <c r="AG926" i="4"/>
  <c r="AG958" i="4"/>
  <c r="AC990" i="4"/>
  <c r="AG990" i="4"/>
  <c r="AH990" i="4"/>
  <c r="AC1082" i="4"/>
  <c r="AG1082" i="4"/>
  <c r="AH1082" i="4"/>
  <c r="AC1274" i="4"/>
  <c r="AC1402" i="4"/>
  <c r="AG1402" i="4"/>
  <c r="AH1402" i="4"/>
  <c r="AC1466" i="4"/>
  <c r="AG1466" i="4"/>
  <c r="AH1466" i="4"/>
  <c r="AG1424" i="4"/>
  <c r="AG1455" i="4"/>
  <c r="AH1455" i="4"/>
  <c r="AC1455" i="4"/>
  <c r="AG1917" i="4"/>
  <c r="AH1676" i="4"/>
  <c r="AH1764" i="4"/>
  <c r="AC1764" i="4"/>
  <c r="AG1764" i="4"/>
  <c r="AH1936" i="4"/>
  <c r="AC2008" i="4"/>
  <c r="AH261" i="4"/>
  <c r="AC261" i="4"/>
  <c r="AH325" i="4"/>
  <c r="AG325" i="4"/>
  <c r="AC325" i="4"/>
  <c r="AG351" i="4"/>
  <c r="AH351" i="4"/>
  <c r="AC351" i="4"/>
  <c r="AG379" i="4"/>
  <c r="AH379" i="4"/>
  <c r="AC379" i="4"/>
  <c r="AC443" i="4"/>
  <c r="AG571" i="4"/>
  <c r="AC635" i="4"/>
  <c r="AC767" i="4"/>
  <c r="AH767" i="4"/>
  <c r="AG767" i="4"/>
  <c r="AG831" i="4"/>
  <c r="I10" i="4"/>
  <c r="J895" i="4"/>
  <c r="AC927" i="4"/>
  <c r="AG927" i="4"/>
  <c r="AH927" i="4"/>
  <c r="AH1051" i="4"/>
  <c r="AG1119" i="4"/>
  <c r="AC1589" i="4"/>
  <c r="AG1589" i="4"/>
  <c r="AH1589" i="4"/>
  <c r="AG1121" i="4"/>
  <c r="AC1185" i="4"/>
  <c r="AG1185" i="4"/>
  <c r="AH1185" i="4"/>
  <c r="AG1249" i="4"/>
  <c r="AG1493" i="4"/>
  <c r="AC1749" i="4"/>
  <c r="AG1749" i="4"/>
  <c r="AH1749" i="4"/>
  <c r="AC1837" i="4"/>
  <c r="AC2009" i="4"/>
  <c r="AG1135" i="4"/>
  <c r="AH1135" i="4"/>
  <c r="AC1135" i="4"/>
  <c r="AG1263" i="4"/>
  <c r="AH1263" i="4"/>
  <c r="AC1263" i="4"/>
  <c r="AC1301" i="4"/>
  <c r="AG1301" i="4"/>
  <c r="AH1301" i="4"/>
  <c r="AC1463" i="4"/>
  <c r="AC1737" i="4"/>
  <c r="AG1737" i="4"/>
  <c r="AC1786" i="4"/>
  <c r="AC1846" i="4"/>
  <c r="AG1846" i="4"/>
  <c r="AC2082" i="4"/>
  <c r="AG2082" i="4"/>
  <c r="AH2082" i="4"/>
  <c r="AC1264" i="4"/>
  <c r="AG1264" i="4"/>
  <c r="AH1125" i="4"/>
  <c r="AG1215" i="4"/>
  <c r="AC1215" i="4"/>
  <c r="AH1299" i="4"/>
  <c r="AC1721" i="4"/>
  <c r="AH1813" i="4"/>
  <c r="AC1889" i="4"/>
  <c r="AG1889" i="4"/>
  <c r="AH1889" i="4"/>
  <c r="AC1184" i="4"/>
  <c r="AG1184" i="4"/>
  <c r="AC1778" i="4"/>
  <c r="AC1954" i="4"/>
  <c r="AG1954" i="4"/>
  <c r="AH1954" i="4"/>
  <c r="AG2018" i="4"/>
  <c r="AH1328" i="4"/>
  <c r="AG1328" i="4"/>
  <c r="AC1124" i="4"/>
  <c r="AG1124" i="4"/>
  <c r="AH1208" i="4"/>
  <c r="AG1208" i="4"/>
  <c r="AH1336" i="4"/>
  <c r="AC1336" i="4"/>
  <c r="AG1336" i="4"/>
  <c r="AG1498" i="4"/>
  <c r="AC1632" i="4"/>
  <c r="AG1632" i="4"/>
  <c r="AH1632" i="4"/>
  <c r="AG550" i="4"/>
  <c r="AC1798" i="4"/>
  <c r="AG1798" i="4"/>
  <c r="AH1798" i="4"/>
  <c r="AC1866" i="4"/>
  <c r="AH1866" i="4"/>
  <c r="AG1938" i="4"/>
  <c r="AH478" i="4"/>
  <c r="AC478" i="4"/>
  <c r="AG478" i="4"/>
  <c r="AH1140" i="4"/>
  <c r="AH1180" i="4"/>
  <c r="AH1308" i="4"/>
  <c r="AG1308" i="4"/>
  <c r="AH1480" i="4"/>
  <c r="AC1480" i="4"/>
  <c r="AG1480" i="4"/>
  <c r="AH1668" i="4"/>
  <c r="AG1668" i="4"/>
  <c r="AG1496" i="4"/>
  <c r="AG1544" i="4"/>
  <c r="AH1544" i="4"/>
  <c r="AC1544" i="4"/>
  <c r="AC1758" i="4"/>
  <c r="AG1758" i="4"/>
  <c r="AH1758" i="4"/>
  <c r="AC1894" i="4"/>
  <c r="AH1894" i="4"/>
  <c r="AC2030" i="4"/>
  <c r="AH1571" i="4"/>
  <c r="AC1571" i="4"/>
  <c r="AG1571" i="4"/>
  <c r="AG2063" i="4"/>
  <c r="AC2063" i="4"/>
  <c r="AG2047" i="4"/>
  <c r="AC1735" i="4"/>
  <c r="AH1526" i="4"/>
  <c r="AG2095" i="4"/>
  <c r="AH2095" i="4"/>
  <c r="AC2095" i="4"/>
  <c r="AG1899" i="4"/>
  <c r="AH1899" i="4"/>
  <c r="AC1899" i="4"/>
  <c r="AG1867" i="4"/>
  <c r="AH1867" i="4"/>
  <c r="AC1867" i="4"/>
  <c r="AG1775" i="4"/>
  <c r="AC1775" i="4"/>
  <c r="AC1691" i="4"/>
  <c r="AG1291" i="4"/>
  <c r="AH1291" i="4"/>
  <c r="AC1291" i="4"/>
  <c r="AH2003" i="4"/>
  <c r="AG1747" i="4"/>
  <c r="AH1747" i="4"/>
  <c r="R1337" i="4"/>
  <c r="R11" i="4" s="1"/>
  <c r="Q11" i="4"/>
  <c r="R190" i="4"/>
  <c r="AG1380" i="4" l="1"/>
  <c r="AH1253" i="4"/>
  <c r="AI1253" i="4" s="1"/>
  <c r="AK1253" i="4" s="1"/>
  <c r="AC1023" i="4"/>
  <c r="AG1884" i="4"/>
  <c r="AC951" i="4"/>
  <c r="AG230" i="4"/>
  <c r="AI230" i="4" s="1"/>
  <c r="AK230" i="4" s="1"/>
  <c r="AC2015" i="4"/>
  <c r="AG1878" i="4"/>
  <c r="AG1251" i="4"/>
  <c r="AG204" i="4"/>
  <c r="AH384" i="4"/>
  <c r="AI384" i="4" s="1"/>
  <c r="AK384" i="4" s="1"/>
  <c r="AG2066" i="4"/>
  <c r="AI2066" i="4" s="1"/>
  <c r="AK2066" i="4" s="1"/>
  <c r="AC1565" i="4"/>
  <c r="AC1660" i="4"/>
  <c r="AC1248" i="4"/>
  <c r="AH1133" i="4"/>
  <c r="AI1133" i="4" s="1"/>
  <c r="AK1133" i="4" s="1"/>
  <c r="AH181" i="4"/>
  <c r="AC684" i="4"/>
  <c r="AG1213" i="4"/>
  <c r="AI1213" i="4" s="1"/>
  <c r="AK1213" i="4" s="1"/>
  <c r="AH275" i="4"/>
  <c r="AC838" i="4"/>
  <c r="AG134" i="4"/>
  <c r="AI134" i="4" s="1"/>
  <c r="AK134" i="4" s="1"/>
  <c r="AG399" i="4"/>
  <c r="AC1872" i="4"/>
  <c r="AC797" i="4"/>
  <c r="AC1451" i="4"/>
  <c r="AH1380" i="4"/>
  <c r="AG1810" i="4"/>
  <c r="AH1528" i="4"/>
  <c r="AH1333" i="4"/>
  <c r="AI1333" i="4" s="1"/>
  <c r="AK1333" i="4" s="1"/>
  <c r="AG889" i="4"/>
  <c r="AI889" i="4" s="1"/>
  <c r="AK889" i="4" s="1"/>
  <c r="AC217" i="4"/>
  <c r="AH615" i="4"/>
  <c r="AG97" i="4"/>
  <c r="AC282" i="4"/>
  <c r="AC722" i="4"/>
  <c r="AC384" i="4"/>
  <c r="AG1532" i="4"/>
  <c r="AI1532" i="4" s="1"/>
  <c r="AK1532" i="4" s="1"/>
  <c r="AH1669" i="4"/>
  <c r="AI1669" i="4" s="1"/>
  <c r="AK1669" i="4" s="1"/>
  <c r="AC1235" i="4"/>
  <c r="AH1877" i="4"/>
  <c r="AC1133" i="4"/>
  <c r="AH1306" i="4"/>
  <c r="AG1506" i="4"/>
  <c r="AI1506" i="4" s="1"/>
  <c r="AK1506" i="4" s="1"/>
  <c r="AH503" i="4"/>
  <c r="AC2011" i="4"/>
  <c r="AH1966" i="4"/>
  <c r="AI1966" i="4" s="1"/>
  <c r="AK1966" i="4" s="1"/>
  <c r="AC1938" i="4"/>
  <c r="AC411" i="4"/>
  <c r="AC165" i="4"/>
  <c r="AH1414" i="4"/>
  <c r="AI1414" i="4" s="1"/>
  <c r="AK1414" i="4" s="1"/>
  <c r="AG278" i="4"/>
  <c r="AI278" i="4" s="1"/>
  <c r="AK278" i="4" s="1"/>
  <c r="AH1783" i="4"/>
  <c r="AC1815" i="4"/>
  <c r="AC1977" i="4"/>
  <c r="AH661" i="4"/>
  <c r="AI661" i="4" s="1"/>
  <c r="AK661" i="4" s="1"/>
  <c r="AH918" i="4"/>
  <c r="AH281" i="4"/>
  <c r="AI281" i="4" s="1"/>
  <c r="AK281" i="4" s="1"/>
  <c r="AG407" i="4"/>
  <c r="AH103" i="4"/>
  <c r="AH1383" i="4"/>
  <c r="AC1016" i="4"/>
  <c r="AG164" i="4"/>
  <c r="AI164" i="4" s="1"/>
  <c r="AK164" i="4" s="1"/>
  <c r="AG484" i="4"/>
  <c r="AI484" i="4" s="1"/>
  <c r="AK484" i="4" s="1"/>
  <c r="AC1506" i="4"/>
  <c r="AC1297" i="4"/>
  <c r="AH143" i="4"/>
  <c r="AI143" i="4" s="1"/>
  <c r="AK143" i="4" s="1"/>
  <c r="AC381" i="4"/>
  <c r="AC29" i="4"/>
  <c r="AH2073" i="4"/>
  <c r="AI2073" i="4" s="1"/>
  <c r="AK2073" i="4" s="1"/>
  <c r="AC503" i="4"/>
  <c r="AH1004" i="4"/>
  <c r="AI1004" i="4" s="1"/>
  <c r="AK1004" i="4" s="1"/>
  <c r="AC642" i="4"/>
  <c r="AG1088" i="4"/>
  <c r="AC1278" i="4"/>
  <c r="AC46" i="4"/>
  <c r="AC354" i="4"/>
  <c r="AC1574" i="4"/>
  <c r="AG2011" i="4"/>
  <c r="AI2011" i="4" s="1"/>
  <c r="AK2011" i="4" s="1"/>
  <c r="AC1966" i="4"/>
  <c r="AC1252" i="4"/>
  <c r="AH1718" i="4"/>
  <c r="AI1718" i="4" s="1"/>
  <c r="AK1718" i="4" s="1"/>
  <c r="AC1253" i="4"/>
  <c r="AG1061" i="4"/>
  <c r="AI1061" i="4" s="1"/>
  <c r="AK1061" i="4" s="1"/>
  <c r="AC1543" i="4"/>
  <c r="AC507" i="4"/>
  <c r="AH165" i="4"/>
  <c r="AI165" i="4" s="1"/>
  <c r="AK165" i="4" s="1"/>
  <c r="AH1884" i="4"/>
  <c r="AH1427" i="4"/>
  <c r="AH131" i="4"/>
  <c r="AI131" i="4" s="1"/>
  <c r="AK131" i="4" s="1"/>
  <c r="AG1856" i="4"/>
  <c r="AH505" i="4"/>
  <c r="AI505" i="4" s="1"/>
  <c r="AK505" i="4" s="1"/>
  <c r="AH151" i="4"/>
  <c r="AG1695" i="4"/>
  <c r="AG1871" i="4"/>
  <c r="AH2015" i="4"/>
  <c r="AI2015" i="4" s="1"/>
  <c r="AK2015" i="4" s="1"/>
  <c r="AH1568" i="4"/>
  <c r="AC1030" i="4"/>
  <c r="AH2062" i="4"/>
  <c r="AI2062" i="4" s="1"/>
  <c r="AK2062" i="4" s="1"/>
  <c r="AG1136" i="4"/>
  <c r="AG127" i="4"/>
  <c r="AC918" i="4"/>
  <c r="AH596" i="4"/>
  <c r="AH407" i="4"/>
  <c r="AG1383" i="4"/>
  <c r="AH930" i="4"/>
  <c r="AI930" i="4" s="1"/>
  <c r="AK930" i="4" s="1"/>
  <c r="AC484" i="4"/>
  <c r="AC808" i="4"/>
  <c r="AG976" i="4"/>
  <c r="AC230" i="4"/>
  <c r="AH1861" i="4"/>
  <c r="AI1861" i="4" s="1"/>
  <c r="AK1861" i="4" s="1"/>
  <c r="AH613" i="4"/>
  <c r="AH585" i="4"/>
  <c r="AC73" i="4"/>
  <c r="AG381" i="4"/>
  <c r="AI381" i="4" s="1"/>
  <c r="AK381" i="4" s="1"/>
  <c r="AG61" i="4"/>
  <c r="AH1266" i="4"/>
  <c r="AC2073" i="4"/>
  <c r="AH642" i="4"/>
  <c r="AI642" i="4" s="1"/>
  <c r="AK642" i="4" s="1"/>
  <c r="AH1088" i="4"/>
  <c r="AG968" i="4"/>
  <c r="AG1574" i="4"/>
  <c r="AI1574" i="4" s="1"/>
  <c r="AK1574" i="4" s="1"/>
  <c r="AC2047" i="4"/>
  <c r="AG1451" i="4"/>
  <c r="AI1451" i="4" s="1"/>
  <c r="AK1451" i="4" s="1"/>
  <c r="AC1498" i="4"/>
  <c r="AC1718" i="4"/>
  <c r="AC1299" i="4"/>
  <c r="AG1821" i="4"/>
  <c r="AI1821" i="4" s="1"/>
  <c r="AK1821" i="4" s="1"/>
  <c r="AG1543" i="4"/>
  <c r="AC1173" i="4"/>
  <c r="AG1069" i="4"/>
  <c r="AI1069" i="4" s="1"/>
  <c r="AK1069" i="4" s="1"/>
  <c r="AC1698" i="4"/>
  <c r="AC667" i="4"/>
  <c r="AG507" i="4"/>
  <c r="AI507" i="4" s="1"/>
  <c r="AK507" i="4" s="1"/>
  <c r="AH549" i="4"/>
  <c r="AH1856" i="4"/>
  <c r="AG1644" i="4"/>
  <c r="AG1511" i="4"/>
  <c r="AI1511" i="4" s="1"/>
  <c r="AK1511" i="4" s="1"/>
  <c r="AH2058" i="4"/>
  <c r="AI2058" i="4" s="1"/>
  <c r="AK2058" i="4" s="1"/>
  <c r="AH1030" i="4"/>
  <c r="AI1030" i="4" s="1"/>
  <c r="AK1030" i="4" s="1"/>
  <c r="AH1136" i="4"/>
  <c r="AH127" i="4"/>
  <c r="AG596" i="4"/>
  <c r="AI596" i="4" s="1"/>
  <c r="AK596" i="4" s="1"/>
  <c r="AH217" i="4"/>
  <c r="AI217" i="4" s="1"/>
  <c r="AK217" i="4" s="1"/>
  <c r="AH1757" i="4"/>
  <c r="AG369" i="4"/>
  <c r="AI369" i="4" s="1"/>
  <c r="AK369" i="4" s="1"/>
  <c r="AG2004" i="4"/>
  <c r="AI2004" i="4" s="1"/>
  <c r="AK2004" i="4" s="1"/>
  <c r="AH97" i="4"/>
  <c r="AG532" i="4"/>
  <c r="AG282" i="4"/>
  <c r="AI282" i="4" s="1"/>
  <c r="AK282" i="4" s="1"/>
  <c r="AC428" i="4"/>
  <c r="AG234" i="4"/>
  <c r="AI234" i="4" s="1"/>
  <c r="AK234" i="4" s="1"/>
  <c r="AC900" i="4"/>
  <c r="AG1244" i="4"/>
  <c r="AI1244" i="4" s="1"/>
  <c r="AK1244" i="4" s="1"/>
  <c r="AC1532" i="4"/>
  <c r="AG1235" i="4"/>
  <c r="AI1235" i="4" s="1"/>
  <c r="AK1235" i="4" s="1"/>
  <c r="AH1441" i="4"/>
  <c r="AC1877" i="4"/>
  <c r="AG1306" i="4"/>
  <c r="AI1306" i="4" s="1"/>
  <c r="AK1306" i="4" s="1"/>
  <c r="AH262" i="4"/>
  <c r="AI262" i="4" s="1"/>
  <c r="AK262" i="4" s="1"/>
  <c r="AH51" i="4"/>
  <c r="AH2000" i="4"/>
  <c r="AI2000" i="4" s="1"/>
  <c r="AK2000" i="4" s="1"/>
  <c r="AH935" i="4"/>
  <c r="AI935" i="4" s="1"/>
  <c r="AK935" i="4" s="1"/>
  <c r="AH1925" i="4"/>
  <c r="AI1925" i="4" s="1"/>
  <c r="AK1925" i="4" s="1"/>
  <c r="AH1094" i="4"/>
  <c r="AG808" i="4"/>
  <c r="AI808" i="4" s="1"/>
  <c r="AK808" i="4" s="1"/>
  <c r="AG328" i="4"/>
  <c r="AI328" i="4" s="1"/>
  <c r="AK328" i="4" s="1"/>
  <c r="AH1823" i="4"/>
  <c r="AI1823" i="4" s="1"/>
  <c r="AK1823" i="4" s="1"/>
  <c r="AG1495" i="4"/>
  <c r="AH1598" i="4"/>
  <c r="AI1598" i="4" s="1"/>
  <c r="AK1598" i="4" s="1"/>
  <c r="AC1861" i="4"/>
  <c r="AG901" i="4"/>
  <c r="AI901" i="4" s="1"/>
  <c r="AK901" i="4" s="1"/>
  <c r="AG613" i="4"/>
  <c r="AH186" i="4"/>
  <c r="AI186" i="4" s="1"/>
  <c r="AK186" i="4" s="1"/>
  <c r="AH73" i="4"/>
  <c r="AI73" i="4" s="1"/>
  <c r="AK73" i="4" s="1"/>
  <c r="AH61" i="4"/>
  <c r="AC578" i="4"/>
  <c r="AG298" i="4"/>
  <c r="AC192" i="4"/>
  <c r="AC188" i="4"/>
  <c r="AC785" i="4"/>
  <c r="AG785" i="4"/>
  <c r="AI785" i="4" s="1"/>
  <c r="AK785" i="4" s="1"/>
  <c r="AH1572" i="4"/>
  <c r="AC1572" i="4"/>
  <c r="AG28" i="4"/>
  <c r="AC28" i="4"/>
  <c r="AG1735" i="4"/>
  <c r="AI1735" i="4" s="1"/>
  <c r="AK1735" i="4" s="1"/>
  <c r="AC1052" i="4"/>
  <c r="AG1734" i="4"/>
  <c r="AH1173" i="4"/>
  <c r="AI1173" i="4" s="1"/>
  <c r="AK1173" i="4" s="1"/>
  <c r="AH1429" i="4"/>
  <c r="AI1429" i="4" s="1"/>
  <c r="AK1429" i="4" s="1"/>
  <c r="AH1023" i="4"/>
  <c r="AI1023" i="4" s="1"/>
  <c r="AK1023" i="4" s="1"/>
  <c r="AG1637" i="4"/>
  <c r="AH759" i="4"/>
  <c r="AI759" i="4" s="1"/>
  <c r="AK759" i="4" s="1"/>
  <c r="AH1695" i="4"/>
  <c r="AC1414" i="4"/>
  <c r="AG132" i="4"/>
  <c r="AH786" i="4"/>
  <c r="AI786" i="4" s="1"/>
  <c r="AK786" i="4" s="1"/>
  <c r="AG652" i="4"/>
  <c r="AH1871" i="4"/>
  <c r="AH1991" i="4"/>
  <c r="AC1568" i="4"/>
  <c r="AC1528" i="4"/>
  <c r="AC1333" i="4"/>
  <c r="AC661" i="4"/>
  <c r="AC889" i="4"/>
  <c r="AC369" i="4"/>
  <c r="AC615" i="4"/>
  <c r="AG428" i="4"/>
  <c r="AI428" i="4" s="1"/>
  <c r="AK428" i="4" s="1"/>
  <c r="AH722" i="4"/>
  <c r="AI722" i="4" s="1"/>
  <c r="AK722" i="4" s="1"/>
  <c r="AH204" i="4"/>
  <c r="AG900" i="4"/>
  <c r="AI900" i="4" s="1"/>
  <c r="AK900" i="4" s="1"/>
  <c r="AG1565" i="4"/>
  <c r="AI1565" i="4" s="1"/>
  <c r="AK1565" i="4" s="1"/>
  <c r="AC262" i="4"/>
  <c r="AC1213" i="4"/>
  <c r="AG275" i="4"/>
  <c r="AI275" i="4" s="1"/>
  <c r="AK275" i="4" s="1"/>
  <c r="AG51" i="4"/>
  <c r="AI51" i="4" s="1"/>
  <c r="AK51" i="4" s="1"/>
  <c r="AC2000" i="4"/>
  <c r="AG103" i="4"/>
  <c r="AG315" i="4"/>
  <c r="AI315" i="4" s="1"/>
  <c r="AK315" i="4" s="1"/>
  <c r="AH1016" i="4"/>
  <c r="AI1016" i="4" s="1"/>
  <c r="AK1016" i="4" s="1"/>
  <c r="AC164" i="4"/>
  <c r="AC976" i="4"/>
  <c r="AC186" i="4"/>
  <c r="AG578" i="4"/>
  <c r="AI578" i="4" s="1"/>
  <c r="AK578" i="4" s="1"/>
  <c r="AH298" i="4"/>
  <c r="AH968" i="4"/>
  <c r="AC1946" i="4"/>
  <c r="AG1946" i="4"/>
  <c r="AH1946" i="4"/>
  <c r="AH1822" i="4"/>
  <c r="AC1822" i="4"/>
  <c r="AC89" i="4"/>
  <c r="AH89" i="4"/>
  <c r="AG89" i="4"/>
  <c r="AH874" i="4"/>
  <c r="AC874" i="4"/>
  <c r="AC682" i="4"/>
  <c r="AG682" i="4"/>
  <c r="AG1993" i="4"/>
  <c r="AH1993" i="4"/>
  <c r="AG725" i="4"/>
  <c r="AC725" i="4"/>
  <c r="AC726" i="4"/>
  <c r="AG726" i="4"/>
  <c r="AG877" i="4"/>
  <c r="AH877" i="4"/>
  <c r="AC877" i="4"/>
  <c r="AG1012" i="4"/>
  <c r="AH1012" i="4"/>
  <c r="AH1084" i="4"/>
  <c r="AC1084" i="4"/>
  <c r="AG1084" i="4"/>
  <c r="AC527" i="4"/>
  <c r="AG527" i="4"/>
  <c r="AH527" i="4"/>
  <c r="AC1275" i="4"/>
  <c r="AH1275" i="4"/>
  <c r="AC1594" i="4"/>
  <c r="AH1594" i="4"/>
  <c r="AC1127" i="4"/>
  <c r="AH1127" i="4"/>
  <c r="AH902" i="4"/>
  <c r="AC902" i="4"/>
  <c r="AC461" i="4"/>
  <c r="AG461" i="4"/>
  <c r="AC792" i="4"/>
  <c r="AG792" i="4"/>
  <c r="AH792" i="4"/>
  <c r="AH594" i="4"/>
  <c r="AG594" i="4"/>
  <c r="AC594" i="4"/>
  <c r="AG2056" i="4"/>
  <c r="AH2056" i="4"/>
  <c r="AC648" i="4"/>
  <c r="AG648" i="4"/>
  <c r="AH648" i="4"/>
  <c r="AG122" i="4"/>
  <c r="AC122" i="4"/>
  <c r="AH122" i="4"/>
  <c r="AC1927" i="4"/>
  <c r="AG1927" i="4"/>
  <c r="AG393" i="4"/>
  <c r="AH393" i="4"/>
  <c r="AG1678" i="4"/>
  <c r="AH1678" i="4"/>
  <c r="AG686" i="4"/>
  <c r="AH686" i="4"/>
  <c r="AG1320" i="4"/>
  <c r="AC1320" i="4"/>
  <c r="AH1132" i="4"/>
  <c r="AC1132" i="4"/>
  <c r="AG1132" i="4"/>
  <c r="AG1411" i="4"/>
  <c r="AC1411" i="4"/>
  <c r="AH1411" i="4"/>
  <c r="AG1141" i="4"/>
  <c r="AC1141" i="4"/>
  <c r="AH1141" i="4"/>
  <c r="AH1305" i="4"/>
  <c r="AC1305" i="4"/>
  <c r="AG1305" i="4"/>
  <c r="AG31" i="4"/>
  <c r="AC31" i="4"/>
  <c r="AH31" i="4"/>
  <c r="AH1421" i="4"/>
  <c r="AC1421" i="4"/>
  <c r="AG430" i="4"/>
  <c r="AH430" i="4"/>
  <c r="AC430" i="4"/>
  <c r="AH1017" i="4"/>
  <c r="AG1017" i="4"/>
  <c r="AG1529" i="4"/>
  <c r="AC1529" i="4"/>
  <c r="AH1529" i="4"/>
  <c r="AC2020" i="4"/>
  <c r="AG2020" i="4"/>
  <c r="AC1134" i="4"/>
  <c r="AH1134" i="4"/>
  <c r="AC1902" i="4"/>
  <c r="AG1902" i="4"/>
  <c r="AC387" i="4"/>
  <c r="AG387" i="4"/>
  <c r="AH387" i="4"/>
  <c r="AH555" i="4"/>
  <c r="AC555" i="4"/>
  <c r="AG340" i="4"/>
  <c r="AH340" i="4"/>
  <c r="AG1200" i="4"/>
  <c r="AC1200" i="4"/>
  <c r="AG1881" i="4"/>
  <c r="AH1881" i="4"/>
  <c r="AG118" i="4"/>
  <c r="AH118" i="4"/>
  <c r="AC118" i="4"/>
  <c r="AC327" i="4"/>
  <c r="AH327" i="4"/>
  <c r="AH59" i="4"/>
  <c r="AG59" i="4"/>
  <c r="AC59" i="4"/>
  <c r="AC608" i="4"/>
  <c r="AH608" i="4"/>
  <c r="AH1818" i="4"/>
  <c r="AC1818" i="4"/>
  <c r="AG1818" i="4"/>
  <c r="AC1142" i="4"/>
  <c r="AG1142" i="4"/>
  <c r="AC2059" i="4"/>
  <c r="AH2059" i="4"/>
  <c r="AI2059" i="4" s="1"/>
  <c r="AK2059" i="4" s="1"/>
  <c r="AG1258" i="4"/>
  <c r="AH1258" i="4"/>
  <c r="AG811" i="4"/>
  <c r="AC811" i="4"/>
  <c r="AH811" i="4"/>
  <c r="AH1705" i="4"/>
  <c r="AG1705" i="4"/>
  <c r="AC1233" i="4"/>
  <c r="AH1233" i="4"/>
  <c r="AG1233" i="4"/>
  <c r="AC170" i="4"/>
  <c r="AH170" i="4"/>
  <c r="AC972" i="4"/>
  <c r="AG972" i="4"/>
  <c r="AH972" i="4"/>
  <c r="AG366" i="4"/>
  <c r="AC366" i="4"/>
  <c r="AG1530" i="4"/>
  <c r="AH1530" i="4"/>
  <c r="AG456" i="4"/>
  <c r="AC456" i="4"/>
  <c r="AH456" i="4"/>
  <c r="AG1190" i="4"/>
  <c r="AC1190" i="4"/>
  <c r="AH1699" i="4"/>
  <c r="AC1699" i="4"/>
  <c r="AG1699" i="4"/>
  <c r="AH1079" i="4"/>
  <c r="AC1079" i="4"/>
  <c r="AG255" i="4"/>
  <c r="AH255" i="4"/>
  <c r="AC760" i="4"/>
  <c r="AH760" i="4"/>
  <c r="AH953" i="4"/>
  <c r="AC953" i="4"/>
  <c r="AG953" i="4"/>
  <c r="AG1234" i="4"/>
  <c r="AH1234" i="4"/>
  <c r="AG1600" i="4"/>
  <c r="AC1600" i="4"/>
  <c r="AH1600" i="4"/>
  <c r="AH1692" i="4"/>
  <c r="AG1692" i="4"/>
  <c r="AG83" i="4"/>
  <c r="AC83" i="4"/>
  <c r="AG1431" i="4"/>
  <c r="AH1431" i="4"/>
  <c r="AC453" i="4"/>
  <c r="AG453" i="4"/>
  <c r="AG1222" i="4"/>
  <c r="AC1222" i="4"/>
  <c r="AH1222" i="4"/>
  <c r="AC566" i="4"/>
  <c r="AH566" i="4"/>
  <c r="AG566" i="4"/>
  <c r="AC818" i="4"/>
  <c r="AG818" i="4"/>
  <c r="AG858" i="4"/>
  <c r="AH858" i="4"/>
  <c r="AH1034" i="4"/>
  <c r="AC1034" i="4"/>
  <c r="AG1034" i="4"/>
  <c r="AC590" i="4"/>
  <c r="AH590" i="4"/>
  <c r="AG590" i="4"/>
  <c r="AG454" i="4"/>
  <c r="AH454" i="4"/>
  <c r="AC454" i="4"/>
  <c r="AH788" i="4"/>
  <c r="AG788" i="4"/>
  <c r="AG892" i="4"/>
  <c r="AH892" i="4"/>
  <c r="AG460" i="4"/>
  <c r="AC460" i="4"/>
  <c r="AH460" i="4"/>
  <c r="AC253" i="4"/>
  <c r="AH253" i="4"/>
  <c r="AG253" i="4"/>
  <c r="AC332" i="4"/>
  <c r="AH332" i="4"/>
  <c r="AG332" i="4"/>
  <c r="AG1742" i="4"/>
  <c r="AH1742" i="4"/>
  <c r="AH1295" i="4"/>
  <c r="AC1295" i="4"/>
  <c r="AC1102" i="4"/>
  <c r="AG1102" i="4"/>
  <c r="AG451" i="4"/>
  <c r="AH451" i="4"/>
  <c r="AC451" i="4"/>
  <c r="AG861" i="4"/>
  <c r="AC861" i="4"/>
  <c r="AG836" i="4"/>
  <c r="AH836" i="4"/>
  <c r="AC836" i="4"/>
  <c r="AH1943" i="4"/>
  <c r="AH1838" i="4"/>
  <c r="AI1838" i="4" s="1"/>
  <c r="AK1838" i="4" s="1"/>
  <c r="AG1125" i="4"/>
  <c r="AI1125" i="4" s="1"/>
  <c r="AK1125" i="4" s="1"/>
  <c r="AC1993" i="4"/>
  <c r="AC1219" i="4"/>
  <c r="AC1493" i="4"/>
  <c r="AC1121" i="4"/>
  <c r="AG1051" i="4"/>
  <c r="AI1051" i="4" s="1"/>
  <c r="AK1051" i="4" s="1"/>
  <c r="AC1917" i="4"/>
  <c r="AH607" i="4"/>
  <c r="AI607" i="4" s="1"/>
  <c r="AK607" i="4" s="1"/>
  <c r="AC605" i="4"/>
  <c r="AC1825" i="4"/>
  <c r="AG1825" i="4"/>
  <c r="AH1825" i="4"/>
  <c r="AG396" i="4"/>
  <c r="AH396" i="4"/>
  <c r="AC1329" i="4"/>
  <c r="AH1329" i="4"/>
  <c r="AH268" i="4"/>
  <c r="AG268" i="4"/>
  <c r="AC268" i="4"/>
  <c r="AH448" i="4"/>
  <c r="AC448" i="4"/>
  <c r="AG448" i="4"/>
  <c r="AC1587" i="4"/>
  <c r="AH1587" i="4"/>
  <c r="AI1587" i="4" s="1"/>
  <c r="AK1587" i="4" s="1"/>
  <c r="AH1292" i="4"/>
  <c r="AG1292" i="4"/>
  <c r="AH455" i="4"/>
  <c r="AC455" i="4"/>
  <c r="AG455" i="4"/>
  <c r="AC1170" i="4"/>
  <c r="AG1170" i="4"/>
  <c r="AC1509" i="4"/>
  <c r="AG1509" i="4"/>
  <c r="AG2014" i="4"/>
  <c r="AC2014" i="4"/>
  <c r="AG1156" i="4"/>
  <c r="AH1156" i="4"/>
  <c r="AG2041" i="4"/>
  <c r="AH2041" i="4"/>
  <c r="AH1205" i="4"/>
  <c r="AC1205" i="4"/>
  <c r="AH1460" i="4"/>
  <c r="AG1460" i="4"/>
  <c r="AH1155" i="4"/>
  <c r="AC1155" i="4"/>
  <c r="AG1709" i="4"/>
  <c r="AC1709" i="4"/>
  <c r="AH1785" i="4"/>
  <c r="AC1785" i="4"/>
  <c r="AG1785" i="4"/>
  <c r="AH1401" i="4"/>
  <c r="AC1401" i="4"/>
  <c r="AG1401" i="4"/>
  <c r="AG475" i="4"/>
  <c r="AC475" i="4"/>
  <c r="AH475" i="4"/>
  <c r="AH955" i="4"/>
  <c r="AC955" i="4"/>
  <c r="AG1462" i="4"/>
  <c r="AH1462" i="4"/>
  <c r="AC692" i="4"/>
  <c r="AG692" i="4"/>
  <c r="AC929" i="4"/>
  <c r="AH929" i="4"/>
  <c r="AG929" i="4"/>
  <c r="AC20" i="4"/>
  <c r="AG20" i="4"/>
  <c r="AG300" i="4"/>
  <c r="AH300" i="4"/>
  <c r="AG1267" i="4"/>
  <c r="AH1267" i="4"/>
  <c r="AC913" i="4"/>
  <c r="AG913" i="4"/>
  <c r="AG1819" i="4"/>
  <c r="AC1819" i="4"/>
  <c r="AC1221" i="4"/>
  <c r="AG1221" i="4"/>
  <c r="AH1221" i="4"/>
  <c r="AC1657" i="4"/>
  <c r="AG1657" i="4"/>
  <c r="AC1739" i="4"/>
  <c r="AG1739" i="4"/>
  <c r="AH1739" i="4"/>
  <c r="AH1643" i="4"/>
  <c r="AC1643" i="4"/>
  <c r="AG1388" i="4"/>
  <c r="AH1388" i="4"/>
  <c r="AG2077" i="4"/>
  <c r="AI2077" i="4" s="1"/>
  <c r="AK2077" i="4" s="1"/>
  <c r="AC2077" i="4"/>
  <c r="AG1862" i="4"/>
  <c r="AH1862" i="4"/>
  <c r="AC1862" i="4"/>
  <c r="AC1979" i="4"/>
  <c r="AH1979" i="4"/>
  <c r="AH1502" i="4"/>
  <c r="AC1502" i="4"/>
  <c r="AG1130" i="4"/>
  <c r="AC1130" i="4"/>
  <c r="AH1130" i="4"/>
  <c r="AG627" i="4"/>
  <c r="AH627" i="4"/>
  <c r="AH1748" i="4"/>
  <c r="AG1748" i="4"/>
  <c r="AG1287" i="4"/>
  <c r="AH1287" i="4"/>
  <c r="AC1728" i="4"/>
  <c r="AH1728" i="4"/>
  <c r="AG1728" i="4"/>
  <c r="AC1458" i="4"/>
  <c r="AG1458" i="4"/>
  <c r="AH1458" i="4"/>
  <c r="AG1920" i="4"/>
  <c r="AC1920" i="4"/>
  <c r="AG522" i="4"/>
  <c r="AC522" i="4"/>
  <c r="AH522" i="4"/>
  <c r="AH1522" i="4"/>
  <c r="AC1522" i="4"/>
  <c r="AC1369" i="4"/>
  <c r="AG1369" i="4"/>
  <c r="AH1369" i="4"/>
  <c r="AH487" i="4"/>
  <c r="AC487" i="4"/>
  <c r="AC1057" i="4"/>
  <c r="AH1057" i="4"/>
  <c r="AH254" i="4"/>
  <c r="AC254" i="4"/>
  <c r="AG254" i="4"/>
  <c r="AH982" i="4"/>
  <c r="AC982" i="4"/>
  <c r="AG793" i="4"/>
  <c r="AC793" i="4"/>
  <c r="AG301" i="4"/>
  <c r="AI301" i="4" s="1"/>
  <c r="AK301" i="4" s="1"/>
  <c r="AC301" i="4"/>
  <c r="AC56" i="4"/>
  <c r="AH56" i="4"/>
  <c r="AI56" i="4" s="1"/>
  <c r="AK56" i="4" s="1"/>
  <c r="AH108" i="4"/>
  <c r="AG108" i="4"/>
  <c r="AC108" i="4"/>
  <c r="AG334" i="4"/>
  <c r="AH334" i="4"/>
  <c r="AC1384" i="4"/>
  <c r="AG1384" i="4"/>
  <c r="AI1384" i="4" s="1"/>
  <c r="AK1384" i="4" s="1"/>
  <c r="AG2089" i="4"/>
  <c r="AH2089" i="4"/>
  <c r="AC2089" i="4"/>
  <c r="AH528" i="4"/>
  <c r="AC528" i="4"/>
  <c r="AG528" i="4"/>
  <c r="AG129" i="4"/>
  <c r="AH129" i="4"/>
  <c r="AC129" i="4"/>
  <c r="AG162" i="4"/>
  <c r="AC162" i="4"/>
  <c r="AC1494" i="4"/>
  <c r="AG1494" i="4"/>
  <c r="AH1494" i="4"/>
  <c r="AC1641" i="4"/>
  <c r="AG1641" i="4"/>
  <c r="AC789" i="4"/>
  <c r="AH789" i="4"/>
  <c r="AG789" i="4"/>
  <c r="AG173" i="4"/>
  <c r="AH173" i="4"/>
  <c r="AG1340" i="4"/>
  <c r="AH1340" i="4"/>
  <c r="AC1196" i="4"/>
  <c r="AG1196" i="4"/>
  <c r="AI1196" i="4" s="1"/>
  <c r="AK1196" i="4" s="1"/>
  <c r="AH1247" i="4"/>
  <c r="AG1247" i="4"/>
  <c r="AC1247" i="4"/>
  <c r="AC1197" i="4"/>
  <c r="AH1197" i="4"/>
  <c r="AC309" i="4"/>
  <c r="AG309" i="4"/>
  <c r="AI309" i="4" s="1"/>
  <c r="AK309" i="4" s="1"/>
  <c r="AH750" i="4"/>
  <c r="AG750" i="4"/>
  <c r="AC377" i="4"/>
  <c r="AH377" i="4"/>
  <c r="AG342" i="4"/>
  <c r="AC342" i="4"/>
  <c r="AH342" i="4"/>
  <c r="AC677" i="4"/>
  <c r="AG677" i="4"/>
  <c r="AH677" i="4"/>
  <c r="AH1708" i="4"/>
  <c r="AC1708" i="4"/>
  <c r="AG1708" i="4"/>
  <c r="AH442" i="4"/>
  <c r="AG442" i="4"/>
  <c r="AG341" i="4"/>
  <c r="AC341" i="4"/>
  <c r="AH341" i="4"/>
  <c r="AG942" i="4"/>
  <c r="AH942" i="4"/>
  <c r="AG1788" i="4"/>
  <c r="AC1788" i="4"/>
  <c r="AH1788" i="4"/>
  <c r="AH1688" i="4"/>
  <c r="AC1688" i="4"/>
  <c r="AG1096" i="4"/>
  <c r="AI1096" i="4" s="1"/>
  <c r="AK1096" i="4" s="1"/>
  <c r="AC550" i="4"/>
  <c r="AG1813" i="4"/>
  <c r="AI1813" i="4" s="1"/>
  <c r="AK1813" i="4" s="1"/>
  <c r="AG731" i="4"/>
  <c r="AG443" i="4"/>
  <c r="AI443" i="4" s="1"/>
  <c r="AK443" i="4" s="1"/>
  <c r="AH1338" i="4"/>
  <c r="AI1338" i="4" s="1"/>
  <c r="AK1338" i="4" s="1"/>
  <c r="AH736" i="4"/>
  <c r="AI736" i="4" s="1"/>
  <c r="AK736" i="4" s="1"/>
  <c r="AG70" i="4"/>
  <c r="AI70" i="4" s="1"/>
  <c r="AK70" i="4" s="1"/>
  <c r="AC867" i="4"/>
  <c r="AC393" i="4"/>
  <c r="AC1916" i="4"/>
  <c r="AG1648" i="4"/>
  <c r="AI1648" i="4" s="1"/>
  <c r="AK1648" i="4" s="1"/>
  <c r="AG791" i="4"/>
  <c r="AI791" i="4" s="1"/>
  <c r="AK791" i="4" s="1"/>
  <c r="AC2016" i="4"/>
  <c r="AC1551" i="4"/>
  <c r="AH913" i="4"/>
  <c r="AC1752" i="4"/>
  <c r="AG852" i="4"/>
  <c r="AI852" i="4" s="1"/>
  <c r="AK852" i="4" s="1"/>
  <c r="AH408" i="4"/>
  <c r="AH1430" i="4"/>
  <c r="AG872" i="4"/>
  <c r="AI872" i="4" s="1"/>
  <c r="AK872" i="4" s="1"/>
  <c r="AC224" i="4"/>
  <c r="AH1166" i="4"/>
  <c r="AC954" i="4"/>
  <c r="AH1786" i="4"/>
  <c r="AI1786" i="4" s="1"/>
  <c r="AK1786" i="4" s="1"/>
  <c r="AG1219" i="4"/>
  <c r="AI1219" i="4" s="1"/>
  <c r="AK1219" i="4" s="1"/>
  <c r="AH1657" i="4"/>
  <c r="AH731" i="4"/>
  <c r="AC197" i="4"/>
  <c r="AC1338" i="4"/>
  <c r="AC736" i="4"/>
  <c r="AC180" i="4"/>
  <c r="AC575" i="4"/>
  <c r="AG247" i="4"/>
  <c r="AH2016" i="4"/>
  <c r="AI2016" i="4" s="1"/>
  <c r="AK2016" i="4" s="1"/>
  <c r="AG1296" i="4"/>
  <c r="AH604" i="4"/>
  <c r="AG1118" i="4"/>
  <c r="AI1118" i="4" s="1"/>
  <c r="AK1118" i="4" s="1"/>
  <c r="AG408" i="4"/>
  <c r="AI408" i="4" s="1"/>
  <c r="AK408" i="4" s="1"/>
  <c r="AG1430" i="4"/>
  <c r="AI1430" i="4" s="1"/>
  <c r="AK1430" i="4" s="1"/>
  <c r="AG1166" i="4"/>
  <c r="AC734" i="4"/>
  <c r="AH1320" i="4"/>
  <c r="AC1388" i="4"/>
  <c r="AG555" i="4"/>
  <c r="AH461" i="4"/>
  <c r="AH861" i="4"/>
  <c r="AH1836" i="4"/>
  <c r="AH1920" i="4"/>
  <c r="AH1190" i="4"/>
  <c r="AH1368" i="4"/>
  <c r="AG1368" i="4"/>
  <c r="AH1097" i="4"/>
  <c r="AC1097" i="4"/>
  <c r="AC537" i="4"/>
  <c r="AH537" i="4"/>
  <c r="AG524" i="4"/>
  <c r="AH524" i="4"/>
  <c r="AC524" i="4"/>
  <c r="AC825" i="4"/>
  <c r="AH825" i="4"/>
  <c r="AC1265" i="4"/>
  <c r="AH1265" i="4"/>
  <c r="AG1265" i="4"/>
  <c r="AC1944" i="4"/>
  <c r="AG1944" i="4"/>
  <c r="AG1086" i="4"/>
  <c r="AH1086" i="4"/>
  <c r="AC489" i="4"/>
  <c r="AH489" i="4"/>
  <c r="AC418" i="4"/>
  <c r="AH418" i="4"/>
  <c r="AG496" i="4"/>
  <c r="AC496" i="4"/>
  <c r="AH496" i="4"/>
  <c r="AH988" i="4"/>
  <c r="AG988" i="4"/>
  <c r="AG638" i="4"/>
  <c r="AH638" i="4"/>
  <c r="AC1907" i="4"/>
  <c r="AG1907" i="4"/>
  <c r="AH1907" i="4"/>
  <c r="AC1679" i="4"/>
  <c r="AH1679" i="4"/>
  <c r="AC1756" i="4"/>
  <c r="AH1756" i="4"/>
  <c r="AI1756" i="4" s="1"/>
  <c r="AK1756" i="4" s="1"/>
  <c r="AC1541" i="4"/>
  <c r="AH1541" i="4"/>
  <c r="AG1510" i="4"/>
  <c r="AH1510" i="4"/>
  <c r="AG1400" i="4"/>
  <c r="AC1400" i="4"/>
  <c r="AH1891" i="4"/>
  <c r="AI1891" i="4" s="1"/>
  <c r="AK1891" i="4" s="1"/>
  <c r="AC1891" i="4"/>
  <c r="AC948" i="4"/>
  <c r="AH948" i="4"/>
  <c r="AH1727" i="4"/>
  <c r="AI1727" i="4" s="1"/>
  <c r="AK1727" i="4" s="1"/>
  <c r="AH1919" i="4"/>
  <c r="AH2014" i="4"/>
  <c r="AC1340" i="4"/>
  <c r="AC1044" i="4"/>
  <c r="AC1156" i="4"/>
  <c r="AG1079" i="4"/>
  <c r="AI1079" i="4" s="1"/>
  <c r="AK1079" i="4" s="1"/>
  <c r="AG1679" i="4"/>
  <c r="AI1679" i="4" s="1"/>
  <c r="AK1679" i="4" s="1"/>
  <c r="AH917" i="4"/>
  <c r="AI917" i="4" s="1"/>
  <c r="AK917" i="4" s="1"/>
  <c r="AC255" i="4"/>
  <c r="AG95" i="4"/>
  <c r="AI95" i="4" s="1"/>
  <c r="AK95" i="4" s="1"/>
  <c r="AG1421" i="4"/>
  <c r="AI1421" i="4" s="1"/>
  <c r="AK1421" i="4" s="1"/>
  <c r="AG1066" i="4"/>
  <c r="AI1066" i="4" s="1"/>
  <c r="AK1066" i="4" s="1"/>
  <c r="AG982" i="4"/>
  <c r="AC1017" i="4"/>
  <c r="AH793" i="4"/>
  <c r="AH447" i="4"/>
  <c r="AC383" i="4"/>
  <c r="AG153" i="4"/>
  <c r="AC57" i="4"/>
  <c r="AC627" i="4"/>
  <c r="AC433" i="4"/>
  <c r="AC173" i="4"/>
  <c r="AH1170" i="4"/>
  <c r="AH711" i="4"/>
  <c r="AI711" i="4" s="1"/>
  <c r="AK711" i="4" s="1"/>
  <c r="AC523" i="4"/>
  <c r="AG1445" i="4"/>
  <c r="AI1445" i="4" s="1"/>
  <c r="AK1445" i="4" s="1"/>
  <c r="AH1026" i="4"/>
  <c r="AH662" i="4"/>
  <c r="AI662" i="4" s="1"/>
  <c r="AK662" i="4" s="1"/>
  <c r="AH310" i="4"/>
  <c r="AI310" i="4" s="1"/>
  <c r="AK310" i="4" s="1"/>
  <c r="AC1086" i="4"/>
  <c r="AH1142" i="4"/>
  <c r="AH818" i="4"/>
  <c r="AG1134" i="4"/>
  <c r="AC638" i="4"/>
  <c r="AC334" i="4"/>
  <c r="AC22" i="4"/>
  <c r="AH1902" i="4"/>
  <c r="AH1945" i="4"/>
  <c r="AC750" i="4"/>
  <c r="AG717" i="4"/>
  <c r="AI717" i="4" s="1"/>
  <c r="AK717" i="4" s="1"/>
  <c r="AC589" i="4"/>
  <c r="AG483" i="4"/>
  <c r="AI483" i="4" s="1"/>
  <c r="AK483" i="4" s="1"/>
  <c r="AG897" i="4"/>
  <c r="AG489" i="4"/>
  <c r="AG358" i="4"/>
  <c r="AI358" i="4" s="1"/>
  <c r="AK358" i="4" s="1"/>
  <c r="AC892" i="4"/>
  <c r="AG420" i="4"/>
  <c r="AG1502" i="4"/>
  <c r="AC1287" i="4"/>
  <c r="AC442" i="4"/>
  <c r="AG948" i="4"/>
  <c r="AI948" i="4" s="1"/>
  <c r="AK948" i="4" s="1"/>
  <c r="AG68" i="4"/>
  <c r="AI68" i="4" s="1"/>
  <c r="AK68" i="4" s="1"/>
  <c r="AG1943" i="4"/>
  <c r="AC1875" i="4"/>
  <c r="AC1675" i="4"/>
  <c r="AG1436" i="4"/>
  <c r="AI1436" i="4" s="1"/>
  <c r="AK1436" i="4" s="1"/>
  <c r="AC1096" i="4"/>
  <c r="AC1838" i="4"/>
  <c r="AH1901" i="4"/>
  <c r="AC1791" i="4"/>
  <c r="AG1919" i="4"/>
  <c r="AI1919" i="4" s="1"/>
  <c r="AK1919" i="4" s="1"/>
  <c r="AG1522" i="4"/>
  <c r="AH1044" i="4"/>
  <c r="AI1044" i="4" s="1"/>
  <c r="AK1044" i="4" s="1"/>
  <c r="AC1368" i="4"/>
  <c r="AG1240" i="4"/>
  <c r="AI1240" i="4" s="1"/>
  <c r="AK1240" i="4" s="1"/>
  <c r="AH1200" i="4"/>
  <c r="AG2070" i="4"/>
  <c r="AI2070" i="4" s="1"/>
  <c r="AK2070" i="4" s="1"/>
  <c r="AG1770" i="4"/>
  <c r="AI1770" i="4" s="1"/>
  <c r="AK1770" i="4" s="1"/>
  <c r="AH2049" i="4"/>
  <c r="AG1295" i="4"/>
  <c r="AI1295" i="4" s="1"/>
  <c r="AK1295" i="4" s="1"/>
  <c r="AG1205" i="4"/>
  <c r="AI1205" i="4" s="1"/>
  <c r="AK1205" i="4" s="1"/>
  <c r="AH1059" i="4"/>
  <c r="AH1897" i="4"/>
  <c r="AI1897" i="4" s="1"/>
  <c r="AK1897" i="4" s="1"/>
  <c r="AG1097" i="4"/>
  <c r="AC95" i="4"/>
  <c r="AC1258" i="4"/>
  <c r="AG760" i="4"/>
  <c r="AG447" i="4"/>
  <c r="AH153" i="4"/>
  <c r="AH2005" i="4"/>
  <c r="AG433" i="4"/>
  <c r="AI433" i="4" s="1"/>
  <c r="AK433" i="4" s="1"/>
  <c r="AC1748" i="4"/>
  <c r="AC193" i="4"/>
  <c r="AH2020" i="4"/>
  <c r="AC1445" i="4"/>
  <c r="AG1026" i="4"/>
  <c r="AG504" i="4"/>
  <c r="AI504" i="4" s="1"/>
  <c r="AK504" i="4" s="1"/>
  <c r="AC988" i="4"/>
  <c r="AH162" i="4"/>
  <c r="AG1688" i="4"/>
  <c r="AI1688" i="4" s="1"/>
  <c r="AK1688" i="4" s="1"/>
  <c r="AH1077" i="4"/>
  <c r="AC942" i="4"/>
  <c r="AG170" i="4"/>
  <c r="AG377" i="4"/>
  <c r="AC2056" i="4"/>
  <c r="AG1037" i="4"/>
  <c r="AI1037" i="4" s="1"/>
  <c r="AK1037" i="4" s="1"/>
  <c r="AC717" i="4"/>
  <c r="AG1057" i="4"/>
  <c r="AH897" i="4"/>
  <c r="AH453" i="4"/>
  <c r="AC1864" i="4"/>
  <c r="AG1329" i="4"/>
  <c r="AG874" i="4"/>
  <c r="AG608" i="4"/>
  <c r="AH420" i="4"/>
  <c r="AH1102" i="4"/>
  <c r="AH366" i="4"/>
  <c r="AC300" i="4"/>
  <c r="AC1510" i="4"/>
  <c r="AG1875" i="4"/>
  <c r="AH1675" i="4"/>
  <c r="AI1675" i="4" s="1"/>
  <c r="AK1675" i="4" s="1"/>
  <c r="AH1496" i="4"/>
  <c r="AI1496" i="4" s="1"/>
  <c r="AK1496" i="4" s="1"/>
  <c r="AC1436" i="4"/>
  <c r="AG1140" i="4"/>
  <c r="AI1140" i="4" s="1"/>
  <c r="AK1140" i="4" s="1"/>
  <c r="AH1778" i="4"/>
  <c r="AI1778" i="4" s="1"/>
  <c r="AK1778" i="4" s="1"/>
  <c r="AG1721" i="4"/>
  <c r="AI1721" i="4" s="1"/>
  <c r="AK1721" i="4" s="1"/>
  <c r="AG1901" i="4"/>
  <c r="AG197" i="4"/>
  <c r="AI197" i="4" s="1"/>
  <c r="AK197" i="4" s="1"/>
  <c r="AC1936" i="4"/>
  <c r="AH926" i="4"/>
  <c r="AI926" i="4" s="1"/>
  <c r="AK926" i="4" s="1"/>
  <c r="AG468" i="4"/>
  <c r="AI468" i="4" s="1"/>
  <c r="AK468" i="4" s="1"/>
  <c r="AG180" i="4"/>
  <c r="AH575" i="4"/>
  <c r="AI575" i="4" s="1"/>
  <c r="AK575" i="4" s="1"/>
  <c r="AH227" i="4"/>
  <c r="AI227" i="4" s="1"/>
  <c r="AK227" i="4" s="1"/>
  <c r="AG1929" i="4"/>
  <c r="AI1929" i="4" s="1"/>
  <c r="AK1929" i="4" s="1"/>
  <c r="AH247" i="4"/>
  <c r="AH1296" i="4"/>
  <c r="AG849" i="4"/>
  <c r="AI849" i="4" s="1"/>
  <c r="AK849" i="4" s="1"/>
  <c r="AC497" i="4"/>
  <c r="AG1360" i="4"/>
  <c r="AI1360" i="4" s="1"/>
  <c r="AK1360" i="4" s="1"/>
  <c r="AG604" i="4"/>
  <c r="AG178" i="4"/>
  <c r="AI178" i="4" s="1"/>
  <c r="AK178" i="4" s="1"/>
  <c r="AC1118" i="4"/>
  <c r="AG734" i="4"/>
  <c r="AI734" i="4" s="1"/>
  <c r="AK734" i="4" s="1"/>
  <c r="AG398" i="4"/>
  <c r="AI398" i="4" s="1"/>
  <c r="AK398" i="4" s="1"/>
  <c r="AC1638" i="4"/>
  <c r="AH1887" i="4"/>
  <c r="AI1887" i="4" s="1"/>
  <c r="AK1887" i="4" s="1"/>
  <c r="AC2051" i="4"/>
  <c r="AG1275" i="4"/>
  <c r="AI1275" i="4" s="1"/>
  <c r="AK1275" i="4" s="1"/>
  <c r="AC1240" i="4"/>
  <c r="AC1068" i="4"/>
  <c r="AG1822" i="4"/>
  <c r="AC2041" i="4"/>
  <c r="AC2070" i="4"/>
  <c r="AC1770" i="4"/>
  <c r="AG2049" i="4"/>
  <c r="AG1059" i="4"/>
  <c r="AC1897" i="4"/>
  <c r="AH1641" i="4"/>
  <c r="AH725" i="4"/>
  <c r="AG537" i="4"/>
  <c r="AI537" i="4" s="1"/>
  <c r="AK537" i="4" s="1"/>
  <c r="AH726" i="4"/>
  <c r="AG1832" i="4"/>
  <c r="AI1832" i="4" s="1"/>
  <c r="AK1832" i="4" s="1"/>
  <c r="AG2005" i="4"/>
  <c r="AC1449" i="4"/>
  <c r="AH1181" i="4"/>
  <c r="AI1181" i="4" s="1"/>
  <c r="AK1181" i="4" s="1"/>
  <c r="AH971" i="4"/>
  <c r="AI971" i="4" s="1"/>
  <c r="AK971" i="4" s="1"/>
  <c r="AH459" i="4"/>
  <c r="AI459" i="4" s="1"/>
  <c r="AK459" i="4" s="1"/>
  <c r="AH193" i="4"/>
  <c r="AI193" i="4" s="1"/>
  <c r="AK193" i="4" s="1"/>
  <c r="AH1944" i="4"/>
  <c r="AC504" i="4"/>
  <c r="AG400" i="4"/>
  <c r="AI400" i="4" s="1"/>
  <c r="AK400" i="4" s="1"/>
  <c r="AH2111" i="4"/>
  <c r="AI2111" i="4" s="1"/>
  <c r="AK2111" i="4" s="1"/>
  <c r="AG1643" i="4"/>
  <c r="AG1077" i="4"/>
  <c r="AG1197" i="4"/>
  <c r="AG487" i="4"/>
  <c r="AC1692" i="4"/>
  <c r="AH1242" i="4"/>
  <c r="AI1242" i="4" s="1"/>
  <c r="AK1242" i="4" s="1"/>
  <c r="AH54" i="4"/>
  <c r="AI54" i="4" s="1"/>
  <c r="AK54" i="4" s="1"/>
  <c r="AH83" i="4"/>
  <c r="AC1037" i="4"/>
  <c r="AG327" i="4"/>
  <c r="AH199" i="4"/>
  <c r="AI199" i="4" s="1"/>
  <c r="AK199" i="4" s="1"/>
  <c r="AG27" i="4"/>
  <c r="AI27" i="4" s="1"/>
  <c r="AK27" i="4" s="1"/>
  <c r="AH1864" i="4"/>
  <c r="AI1864" i="4" s="1"/>
  <c r="AK1864" i="4" s="1"/>
  <c r="AC788" i="4"/>
  <c r="AG1979" i="4"/>
  <c r="AC1530" i="4"/>
  <c r="AC340" i="4"/>
  <c r="AC1583" i="4"/>
  <c r="AH293" i="4"/>
  <c r="AI293" i="4" s="1"/>
  <c r="AK293" i="4" s="1"/>
  <c r="AG394" i="4"/>
  <c r="AG908" i="4"/>
  <c r="AC1120" i="4"/>
  <c r="AC1883" i="4"/>
  <c r="AC1112" i="4"/>
  <c r="AG1762" i="4"/>
  <c r="AI1762" i="4" s="1"/>
  <c r="AK1762" i="4" s="1"/>
  <c r="AH1453" i="4"/>
  <c r="AI1453" i="4" s="1"/>
  <c r="AK1453" i="4" s="1"/>
  <c r="AC1177" i="4"/>
  <c r="AG693" i="4"/>
  <c r="AI693" i="4" s="1"/>
  <c r="AK693" i="4" s="1"/>
  <c r="AG287" i="4"/>
  <c r="AI287" i="4" s="1"/>
  <c r="AK287" i="4" s="1"/>
  <c r="AC223" i="4"/>
  <c r="AC98" i="4"/>
  <c r="AG697" i="4"/>
  <c r="AI697" i="4" s="1"/>
  <c r="AK697" i="4" s="1"/>
  <c r="AH2084" i="4"/>
  <c r="AI2084" i="4" s="1"/>
  <c r="AK2084" i="4" s="1"/>
  <c r="AH1175" i="4"/>
  <c r="AI1175" i="4" s="1"/>
  <c r="AK1175" i="4" s="1"/>
  <c r="AC813" i="4"/>
  <c r="AG659" i="4"/>
  <c r="AI659" i="4" s="1"/>
  <c r="AK659" i="4" s="1"/>
  <c r="AC77" i="4"/>
  <c r="AG344" i="4"/>
  <c r="AI344" i="4" s="1"/>
  <c r="AK344" i="4" s="1"/>
  <c r="AC1390" i="4"/>
  <c r="AC1952" i="4"/>
  <c r="AC347" i="4"/>
  <c r="AC214" i="4"/>
  <c r="AC560" i="4"/>
  <c r="AC1803" i="4"/>
  <c r="AH2098" i="4"/>
  <c r="AC82" i="4"/>
  <c r="AC1714" i="4"/>
  <c r="AG1714" i="4"/>
  <c r="AH1324" i="4"/>
  <c r="AC1324" i="4"/>
  <c r="AG1642" i="4"/>
  <c r="AH1642" i="4"/>
  <c r="AC1513" i="4"/>
  <c r="AH1513" i="4"/>
  <c r="AI1513" i="4" s="1"/>
  <c r="AK1513" i="4" s="1"/>
  <c r="AH1479" i="4"/>
  <c r="AC1479" i="4"/>
  <c r="AG821" i="4"/>
  <c r="AH821" i="4"/>
  <c r="AC371" i="4"/>
  <c r="AG371" i="4"/>
  <c r="AC63" i="4"/>
  <c r="AH63" i="4"/>
  <c r="AH1647" i="4"/>
  <c r="AI1647" i="4" s="1"/>
  <c r="AK1647" i="4" s="1"/>
  <c r="AC1647" i="4"/>
  <c r="AC176" i="4"/>
  <c r="AH176" i="4"/>
  <c r="AH761" i="4"/>
  <c r="AC761" i="4"/>
  <c r="AG25" i="4"/>
  <c r="AH25" i="4"/>
  <c r="AH1005" i="4"/>
  <c r="AI1005" i="4" s="1"/>
  <c r="AK1005" i="4" s="1"/>
  <c r="AC1005" i="4"/>
  <c r="AH237" i="4"/>
  <c r="AI237" i="4" s="1"/>
  <c r="AK237" i="4" s="1"/>
  <c r="AC237" i="4"/>
  <c r="AG907" i="4"/>
  <c r="AH907" i="4"/>
  <c r="AG493" i="4"/>
  <c r="AI493" i="4" s="1"/>
  <c r="AK493" i="4" s="1"/>
  <c r="AC493" i="4"/>
  <c r="AG1880" i="4"/>
  <c r="AH1880" i="4"/>
  <c r="AG364" i="4"/>
  <c r="AH364" i="4"/>
  <c r="AG748" i="4"/>
  <c r="AI748" i="4" s="1"/>
  <c r="AK748" i="4" s="1"/>
  <c r="AC748" i="4"/>
  <c r="AC389" i="4"/>
  <c r="AH389" i="4"/>
  <c r="AG389" i="4"/>
  <c r="AC1932" i="4"/>
  <c r="AH1932" i="4"/>
  <c r="AG1478" i="4"/>
  <c r="AC1478" i="4"/>
  <c r="AC304" i="4"/>
  <c r="AH304" i="4"/>
  <c r="AH704" i="4"/>
  <c r="AG704" i="4"/>
  <c r="AC220" i="4"/>
  <c r="AH220" i="4"/>
  <c r="AH374" i="4"/>
  <c r="AG374" i="4"/>
  <c r="AG558" i="4"/>
  <c r="AI558" i="4" s="1"/>
  <c r="AK558" i="4" s="1"/>
  <c r="AC558" i="4"/>
  <c r="AG776" i="4"/>
  <c r="AH776" i="4"/>
  <c r="AC776" i="4"/>
  <c r="AC244" i="4"/>
  <c r="AG244" i="4"/>
  <c r="AI244" i="4" s="1"/>
  <c r="AK244" i="4" s="1"/>
  <c r="AC574" i="4"/>
  <c r="AG574" i="4"/>
  <c r="AH2027" i="4"/>
  <c r="AG2027" i="4"/>
  <c r="AG1349" i="4"/>
  <c r="AC1349" i="4"/>
  <c r="AG319" i="4"/>
  <c r="AH319" i="4"/>
  <c r="AH1636" i="4"/>
  <c r="AG1636" i="4"/>
  <c r="AG66" i="4"/>
  <c r="AH66" i="4"/>
  <c r="AG313" i="4"/>
  <c r="AC313" i="4"/>
  <c r="AH1373" i="4"/>
  <c r="AG1373" i="4"/>
  <c r="AH845" i="4"/>
  <c r="AG845" i="4"/>
  <c r="AG141" i="4"/>
  <c r="AC141" i="4"/>
  <c r="AH1473" i="4"/>
  <c r="AI1473" i="4" s="1"/>
  <c r="AK1473" i="4" s="1"/>
  <c r="AC1473" i="4"/>
  <c r="AG1905" i="4"/>
  <c r="AI1905" i="4" s="1"/>
  <c r="AK1905" i="4" s="1"/>
  <c r="AC1905" i="4"/>
  <c r="AG321" i="4"/>
  <c r="AI321" i="4" s="1"/>
  <c r="AK321" i="4" s="1"/>
  <c r="AC321" i="4"/>
  <c r="AH222" i="4"/>
  <c r="AI222" i="4" s="1"/>
  <c r="AK222" i="4" s="1"/>
  <c r="AC222" i="4"/>
  <c r="AH30" i="4"/>
  <c r="AC30" i="4"/>
  <c r="AC1850" i="4"/>
  <c r="AH1850" i="4"/>
  <c r="AH1942" i="4"/>
  <c r="AG1942" i="4"/>
  <c r="AG1953" i="4"/>
  <c r="AI1953" i="4" s="1"/>
  <c r="AK1953" i="4" s="1"/>
  <c r="AC1953" i="4"/>
  <c r="AC1950" i="4"/>
  <c r="AG1950" i="4"/>
  <c r="AI1950" i="4" s="1"/>
  <c r="AK1950" i="4" s="1"/>
  <c r="AG1167" i="4"/>
  <c r="AH1167" i="4"/>
  <c r="AH149" i="4"/>
  <c r="AI149" i="4" s="1"/>
  <c r="AK149" i="4" s="1"/>
  <c r="AC149" i="4"/>
  <c r="AC1416" i="4"/>
  <c r="AH1416" i="4"/>
  <c r="AG1416" i="4"/>
  <c r="AC1536" i="4"/>
  <c r="AG1536" i="4"/>
  <c r="AC1188" i="4"/>
  <c r="AH1188" i="4"/>
  <c r="AI1188" i="4" s="1"/>
  <c r="AK1188" i="4" s="1"/>
  <c r="AH1673" i="4"/>
  <c r="AG1673" i="4"/>
  <c r="AG1773" i="4"/>
  <c r="AC1773" i="4"/>
  <c r="AH1773" i="4"/>
  <c r="AC997" i="4"/>
  <c r="AH997" i="4"/>
  <c r="AI997" i="4" s="1"/>
  <c r="AK997" i="4" s="1"/>
  <c r="AC1482" i="4"/>
  <c r="AG1482" i="4"/>
  <c r="AH1482" i="4"/>
  <c r="AH969" i="4"/>
  <c r="AG969" i="4"/>
  <c r="AH431" i="4"/>
  <c r="AG431" i="4"/>
  <c r="AG1407" i="4"/>
  <c r="AH1407" i="4"/>
  <c r="AC1407" i="4"/>
  <c r="AC423" i="4"/>
  <c r="AG423" i="4"/>
  <c r="AI423" i="4" s="1"/>
  <c r="AK423" i="4" s="1"/>
  <c r="AC1981" i="4"/>
  <c r="AH1981" i="4"/>
  <c r="AG1981" i="4"/>
  <c r="AC437" i="4"/>
  <c r="AG437" i="4"/>
  <c r="AC546" i="4"/>
  <c r="AH546" i="4"/>
  <c r="AI546" i="4" s="1"/>
  <c r="AK546" i="4" s="1"/>
  <c r="AH924" i="4"/>
  <c r="AG924" i="4"/>
  <c r="AH360" i="4"/>
  <c r="AI360" i="4" s="1"/>
  <c r="AK360" i="4" s="1"/>
  <c r="AC360" i="4"/>
  <c r="AH424" i="4"/>
  <c r="AG424" i="4"/>
  <c r="AG807" i="4"/>
  <c r="AC807" i="4"/>
  <c r="AG1152" i="4"/>
  <c r="AH1152" i="4"/>
  <c r="AH744" i="4"/>
  <c r="AG744" i="4"/>
  <c r="AG1366" i="4"/>
  <c r="AC1366" i="4"/>
  <c r="AC1018" i="4"/>
  <c r="AH1018" i="4"/>
  <c r="AH100" i="4"/>
  <c r="AC100" i="4"/>
  <c r="AG100" i="4"/>
  <c r="AC1179" i="4"/>
  <c r="AH1179" i="4"/>
  <c r="AC1802" i="4"/>
  <c r="AH1802" i="4"/>
  <c r="AH762" i="4"/>
  <c r="AG762" i="4"/>
  <c r="AC762" i="4"/>
  <c r="AH1851" i="4"/>
  <c r="AG1851" i="4"/>
  <c r="AH1546" i="4"/>
  <c r="AG1546" i="4"/>
  <c r="AC1546" i="4"/>
  <c r="AG1099" i="4"/>
  <c r="AC1099" i="4"/>
  <c r="AC1797" i="4"/>
  <c r="AG1797" i="4"/>
  <c r="AH1787" i="4"/>
  <c r="AG1787" i="4"/>
  <c r="AH1542" i="4"/>
  <c r="AG1542" i="4"/>
  <c r="AC1995" i="4"/>
  <c r="AH1995" i="4"/>
  <c r="AI1995" i="4" s="1"/>
  <c r="AK1995" i="4" s="1"/>
  <c r="AC2094" i="4"/>
  <c r="AG2094" i="4"/>
  <c r="AH1348" i="4"/>
  <c r="AG1348" i="4"/>
  <c r="AC1092" i="4"/>
  <c r="AG1092" i="4"/>
  <c r="AH1092" i="4"/>
  <c r="AH1738" i="4"/>
  <c r="AG1738" i="4"/>
  <c r="AC1738" i="4"/>
  <c r="AH1545" i="4"/>
  <c r="AG1545" i="4"/>
  <c r="AH1210" i="4"/>
  <c r="AC1210" i="4"/>
  <c r="AC672" i="4"/>
  <c r="AH672" i="4"/>
  <c r="AI672" i="4" s="1"/>
  <c r="AK672" i="4" s="1"/>
  <c r="AH436" i="4"/>
  <c r="AG436" i="4"/>
  <c r="AH156" i="4"/>
  <c r="AI156" i="4" s="1"/>
  <c r="AK156" i="4" s="1"/>
  <c r="AC156" i="4"/>
  <c r="AH771" i="4"/>
  <c r="AC771" i="4"/>
  <c r="AG163" i="4"/>
  <c r="AH163" i="4"/>
  <c r="AG1796" i="4"/>
  <c r="AC1796" i="4"/>
  <c r="AC573" i="4"/>
  <c r="AH573" i="4"/>
  <c r="AH1378" i="4"/>
  <c r="AG1378" i="4"/>
  <c r="AH753" i="4"/>
  <c r="AG753" i="4"/>
  <c r="AC467" i="4"/>
  <c r="AG467" i="4"/>
  <c r="AH688" i="4"/>
  <c r="AC688" i="4"/>
  <c r="AC1174" i="4"/>
  <c r="AH1174" i="4"/>
  <c r="AH136" i="4"/>
  <c r="AG136" i="4"/>
  <c r="AC996" i="4"/>
  <c r="AG996" i="4"/>
  <c r="AC656" i="4"/>
  <c r="AG656" i="4"/>
  <c r="AC312" i="4"/>
  <c r="AG312" i="4"/>
  <c r="AG1209" i="4"/>
  <c r="AH1209" i="4"/>
  <c r="AH885" i="4"/>
  <c r="AG885" i="4"/>
  <c r="AC885" i="4"/>
  <c r="AC1996" i="4"/>
  <c r="AG1996" i="4"/>
  <c r="AH690" i="4"/>
  <c r="AG690" i="4"/>
  <c r="AC690" i="4"/>
  <c r="AC121" i="4"/>
  <c r="AG121" i="4"/>
  <c r="AI121" i="4" s="1"/>
  <c r="AK121" i="4" s="1"/>
  <c r="AC413" i="4"/>
  <c r="AH413" i="4"/>
  <c r="AG679" i="4"/>
  <c r="AC679" i="4"/>
  <c r="AH32" i="4"/>
  <c r="AC32" i="4"/>
  <c r="AC84" i="4"/>
  <c r="AH84" i="4"/>
  <c r="AC1539" i="4"/>
  <c r="AH1539" i="4"/>
  <c r="AI1539" i="4" s="1"/>
  <c r="AK1539" i="4" s="1"/>
  <c r="AH1191" i="4"/>
  <c r="AC1191" i="4"/>
  <c r="AH207" i="4"/>
  <c r="AI207" i="4" s="1"/>
  <c r="AK207" i="4" s="1"/>
  <c r="AC207" i="4"/>
  <c r="AG698" i="4"/>
  <c r="AH698" i="4"/>
  <c r="AH1074" i="4"/>
  <c r="AG1074" i="4"/>
  <c r="AH1428" i="4"/>
  <c r="AI1428" i="4" s="1"/>
  <c r="AK1428" i="4" s="1"/>
  <c r="AC1428" i="4"/>
  <c r="AC2002" i="4"/>
  <c r="AH2002" i="4"/>
  <c r="AC1083" i="4"/>
  <c r="AH1083" i="4"/>
  <c r="AG1083" i="4"/>
  <c r="AH563" i="4"/>
  <c r="AG563" i="4"/>
  <c r="AG685" i="4"/>
  <c r="AH685" i="4"/>
  <c r="AG1992" i="4"/>
  <c r="AH1992" i="4"/>
  <c r="AC1992" i="4"/>
  <c r="AC78" i="4"/>
  <c r="AH78" i="4"/>
  <c r="AI78" i="4" s="1"/>
  <c r="AK78" i="4" s="1"/>
  <c r="AH1853" i="4"/>
  <c r="AC1853" i="4"/>
  <c r="AH1736" i="4"/>
  <c r="AI1736" i="4" s="1"/>
  <c r="AK1736" i="4" s="1"/>
  <c r="AC1736" i="4"/>
  <c r="AC598" i="4"/>
  <c r="AH598" i="4"/>
  <c r="AG598" i="4"/>
  <c r="AG128" i="4"/>
  <c r="AH128" i="4"/>
  <c r="AC352" i="4"/>
  <c r="AG352" i="4"/>
  <c r="AH352" i="4"/>
  <c r="AG1520" i="4"/>
  <c r="AC1520" i="4"/>
  <c r="AG856" i="4"/>
  <c r="AH856" i="4"/>
  <c r="AC236" i="4"/>
  <c r="AG236" i="4"/>
  <c r="AI236" i="4" s="1"/>
  <c r="AK236" i="4" s="1"/>
  <c r="AG1128" i="4"/>
  <c r="AC1128" i="4"/>
  <c r="AC1713" i="4"/>
  <c r="AG1713" i="4"/>
  <c r="AI1713" i="4" s="1"/>
  <c r="AK1713" i="4" s="1"/>
  <c r="AH1535" i="4"/>
  <c r="AC1535" i="4"/>
  <c r="AG1535" i="4"/>
  <c r="AG910" i="4"/>
  <c r="AC910" i="4"/>
  <c r="AC819" i="4"/>
  <c r="AG819" i="4"/>
  <c r="AH1161" i="4"/>
  <c r="AC1161" i="4"/>
  <c r="AG1161" i="4"/>
  <c r="AG2044" i="4"/>
  <c r="AH2044" i="4"/>
  <c r="AH705" i="4"/>
  <c r="AG705" i="4"/>
  <c r="AG526" i="4"/>
  <c r="AC526" i="4"/>
  <c r="AC238" i="4"/>
  <c r="AG238" i="4"/>
  <c r="AC2003" i="4"/>
  <c r="AH1052" i="4"/>
  <c r="AI1052" i="4" s="1"/>
  <c r="AK1052" i="4" s="1"/>
  <c r="AG1252" i="4"/>
  <c r="AI1252" i="4" s="1"/>
  <c r="AK1252" i="4" s="1"/>
  <c r="AH2018" i="4"/>
  <c r="AI2018" i="4" s="1"/>
  <c r="AK2018" i="4" s="1"/>
  <c r="AC1061" i="4"/>
  <c r="AC1821" i="4"/>
  <c r="AG1463" i="4"/>
  <c r="AI1463" i="4" s="1"/>
  <c r="AK1463" i="4" s="1"/>
  <c r="AC1069" i="4"/>
  <c r="AC1249" i="4"/>
  <c r="AH1698" i="4"/>
  <c r="AI1698" i="4" s="1"/>
  <c r="AK1698" i="4" s="1"/>
  <c r="AC1119" i="4"/>
  <c r="AG991" i="4"/>
  <c r="AG1274" i="4"/>
  <c r="AI1274" i="4" s="1"/>
  <c r="AK1274" i="4" s="1"/>
  <c r="AH766" i="4"/>
  <c r="AI766" i="4" s="1"/>
  <c r="AK766" i="4" s="1"/>
  <c r="AG330" i="4"/>
  <c r="AI330" i="4" s="1"/>
  <c r="AK330" i="4" s="1"/>
  <c r="AG1427" i="4"/>
  <c r="AG771" i="4"/>
  <c r="AI771" i="4" s="1"/>
  <c r="AK771" i="4" s="1"/>
  <c r="AH1796" i="4"/>
  <c r="AH1465" i="4"/>
  <c r="AI1465" i="4" s="1"/>
  <c r="AK1465" i="4" s="1"/>
  <c r="AH1637" i="4"/>
  <c r="AH887" i="4"/>
  <c r="AI887" i="4" s="1"/>
  <c r="AK887" i="4" s="1"/>
  <c r="AG573" i="4"/>
  <c r="AG397" i="4"/>
  <c r="AI397" i="4" s="1"/>
  <c r="AK397" i="4" s="1"/>
  <c r="AC151" i="4"/>
  <c r="AG1572" i="4"/>
  <c r="AC1559" i="4"/>
  <c r="AC1378" i="4"/>
  <c r="AG1122" i="4"/>
  <c r="AI1122" i="4" s="1"/>
  <c r="AK1122" i="4" s="1"/>
  <c r="AC593" i="4"/>
  <c r="AH467" i="4"/>
  <c r="AG139" i="4"/>
  <c r="AI139" i="4" s="1"/>
  <c r="AK139" i="4" s="1"/>
  <c r="AH1644" i="4"/>
  <c r="AG538" i="4"/>
  <c r="AI538" i="4" s="1"/>
  <c r="AK538" i="4" s="1"/>
  <c r="AC132" i="4"/>
  <c r="AC956" i="4"/>
  <c r="AC828" i="4"/>
  <c r="AH652" i="4"/>
  <c r="AC1294" i="4"/>
  <c r="AH996" i="4"/>
  <c r="AH472" i="4"/>
  <c r="AI472" i="4" s="1"/>
  <c r="AK472" i="4" s="1"/>
  <c r="AH312" i="4"/>
  <c r="AC1590" i="4"/>
  <c r="AC1763" i="4"/>
  <c r="AG1991" i="4"/>
  <c r="AH1662" i="4"/>
  <c r="AI1662" i="4" s="1"/>
  <c r="AK1662" i="4" s="1"/>
  <c r="AH1810" i="4"/>
  <c r="AH1468" i="4"/>
  <c r="AI1468" i="4" s="1"/>
  <c r="AK1468" i="4" s="1"/>
  <c r="AH1212" i="4"/>
  <c r="AI1212" i="4" s="1"/>
  <c r="AK1212" i="4" s="1"/>
  <c r="AH1714" i="4"/>
  <c r="AG1324" i="4"/>
  <c r="AH1890" i="4"/>
  <c r="AI1890" i="4" s="1"/>
  <c r="AK1890" i="4" s="1"/>
  <c r="AH1996" i="4"/>
  <c r="AG176" i="4"/>
  <c r="AH349" i="4"/>
  <c r="AI349" i="4" s="1"/>
  <c r="AK349" i="4" s="1"/>
  <c r="AC1639" i="4"/>
  <c r="AG1853" i="4"/>
  <c r="AG413" i="4"/>
  <c r="AG1491" i="4"/>
  <c r="AC939" i="4"/>
  <c r="AC1880" i="4"/>
  <c r="AC364" i="4"/>
  <c r="AH574" i="4"/>
  <c r="AG1179" i="4"/>
  <c r="AH819" i="4"/>
  <c r="AH807" i="4"/>
  <c r="AC653" i="4"/>
  <c r="AH385" i="4"/>
  <c r="AC705" i="4"/>
  <c r="AG1932" i="4"/>
  <c r="AH1478" i="4"/>
  <c r="AH526" i="4"/>
  <c r="AG304" i="4"/>
  <c r="AC744" i="4"/>
  <c r="AH1366" i="4"/>
  <c r="AH1495" i="4"/>
  <c r="AC969" i="4"/>
  <c r="AC517" i="4"/>
  <c r="AH517" i="4"/>
  <c r="AH1344" i="4"/>
  <c r="AC1344" i="4"/>
  <c r="AC2113" i="4"/>
  <c r="AG2113" i="4"/>
  <c r="AC1151" i="4"/>
  <c r="AH1151" i="4"/>
  <c r="AH1237" i="4"/>
  <c r="AC1237" i="4"/>
  <c r="AC314" i="4"/>
  <c r="AH314" i="4"/>
  <c r="AG212" i="4"/>
  <c r="AH212" i="4"/>
  <c r="AG1355" i="4"/>
  <c r="AH1355" i="4"/>
  <c r="AC1955" i="4"/>
  <c r="AG1955" i="4"/>
  <c r="AH1955" i="4"/>
  <c r="AG2103" i="4"/>
  <c r="AH2103" i="4"/>
  <c r="AC1774" i="4"/>
  <c r="AG1774" i="4"/>
  <c r="AH1432" i="4"/>
  <c r="AG1432" i="4"/>
  <c r="AC1432" i="4"/>
  <c r="AC1220" i="4"/>
  <c r="AG1220" i="4"/>
  <c r="AI1220" i="4" s="1"/>
  <c r="AK1220" i="4" s="1"/>
  <c r="AG1730" i="4"/>
  <c r="AH1730" i="4"/>
  <c r="AC1730" i="4"/>
  <c r="AG1623" i="4"/>
  <c r="AH1623" i="4"/>
  <c r="AC1978" i="4"/>
  <c r="AH1978" i="4"/>
  <c r="AH1315" i="4"/>
  <c r="AC1315" i="4"/>
  <c r="AC1676" i="4"/>
  <c r="AG1676" i="4"/>
  <c r="AI1676" i="4" s="1"/>
  <c r="AK1676" i="4" s="1"/>
  <c r="AC498" i="4"/>
  <c r="AH498" i="4"/>
  <c r="AI498" i="4" s="1"/>
  <c r="AK498" i="4" s="1"/>
  <c r="AH102" i="4"/>
  <c r="AG102" i="4"/>
  <c r="AH963" i="4"/>
  <c r="AI963" i="4" s="1"/>
  <c r="AK963" i="4" s="1"/>
  <c r="AC963" i="4"/>
  <c r="AG1972" i="4"/>
  <c r="AI1972" i="4" s="1"/>
  <c r="AK1972" i="4" s="1"/>
  <c r="AC1972" i="4"/>
  <c r="AH669" i="4"/>
  <c r="AI669" i="4" s="1"/>
  <c r="AK669" i="4" s="1"/>
  <c r="AC669" i="4"/>
  <c r="AH881" i="4"/>
  <c r="AG881" i="4"/>
  <c r="AG286" i="4"/>
  <c r="AI286" i="4" s="1"/>
  <c r="AK286" i="4" s="1"/>
  <c r="AC286" i="4"/>
  <c r="AG36" i="4"/>
  <c r="AH36" i="4"/>
  <c r="AH250" i="4"/>
  <c r="AC250" i="4"/>
  <c r="AC868" i="4"/>
  <c r="AH868" i="4"/>
  <c r="AI868" i="4" s="1"/>
  <c r="AK868" i="4" s="1"/>
  <c r="AH60" i="4"/>
  <c r="AI60" i="4" s="1"/>
  <c r="AK60" i="4" s="1"/>
  <c r="AC60" i="4"/>
  <c r="AC1847" i="4"/>
  <c r="AG1847" i="4"/>
  <c r="AC1817" i="4"/>
  <c r="AH1817" i="4"/>
  <c r="AG1817" i="4"/>
  <c r="AH949" i="4"/>
  <c r="AI949" i="4" s="1"/>
  <c r="AK949" i="4" s="1"/>
  <c r="AC949" i="4"/>
  <c r="AG403" i="4"/>
  <c r="AH403" i="4"/>
  <c r="AC403" i="4"/>
  <c r="AG1386" i="4"/>
  <c r="AH1386" i="4"/>
  <c r="AG628" i="4"/>
  <c r="AI628" i="4" s="1"/>
  <c r="AK628" i="4" s="1"/>
  <c r="AC628" i="4"/>
  <c r="AG1277" i="4"/>
  <c r="AH1277" i="4"/>
  <c r="AH185" i="4"/>
  <c r="AC185" i="4"/>
  <c r="AG185" i="4"/>
  <c r="AC269" i="4"/>
  <c r="AG269" i="4"/>
  <c r="AC65" i="4"/>
  <c r="AG65" i="4"/>
  <c r="AC1126" i="4"/>
  <c r="AH1126" i="4"/>
  <c r="AI1126" i="4" s="1"/>
  <c r="AK1126" i="4" s="1"/>
  <c r="AH432" i="4"/>
  <c r="AG432" i="4"/>
  <c r="AC432" i="4"/>
  <c r="AH800" i="4"/>
  <c r="AG800" i="4"/>
  <c r="AC510" i="4"/>
  <c r="AG510" i="4"/>
  <c r="AH510" i="4"/>
  <c r="AC1723" i="4"/>
  <c r="AG1723" i="4"/>
  <c r="AI1723" i="4" s="1"/>
  <c r="AK1723" i="4" s="1"/>
  <c r="AG1794" i="4"/>
  <c r="AH1794" i="4"/>
  <c r="AC1794" i="4"/>
  <c r="AC1769" i="4"/>
  <c r="AG1769" i="4"/>
  <c r="AH933" i="4"/>
  <c r="AC933" i="4"/>
  <c r="AH1844" i="4"/>
  <c r="AI1844" i="4" s="1"/>
  <c r="AK1844" i="4" s="1"/>
  <c r="AC1844" i="4"/>
  <c r="AC713" i="4"/>
  <c r="AH713" i="4"/>
  <c r="AI713" i="4" s="1"/>
  <c r="AK713" i="4" s="1"/>
  <c r="AH1417" i="4"/>
  <c r="AG1417" i="4"/>
  <c r="AC410" i="4"/>
  <c r="AH410" i="4"/>
  <c r="AG410" i="4"/>
  <c r="AG626" i="4"/>
  <c r="AH626" i="4"/>
  <c r="AC626" i="4"/>
  <c r="AG1687" i="4"/>
  <c r="AI1687" i="4" s="1"/>
  <c r="AK1687" i="4" s="1"/>
  <c r="AC1687" i="4"/>
  <c r="AH1830" i="4"/>
  <c r="AG1830" i="4"/>
  <c r="AH975" i="4"/>
  <c r="AC975" i="4"/>
  <c r="AG975" i="4"/>
  <c r="AG782" i="4"/>
  <c r="AC782" i="4"/>
  <c r="AH782" i="4"/>
  <c r="AG1408" i="4"/>
  <c r="AC1408" i="4"/>
  <c r="AH1408" i="4"/>
  <c r="AH1515" i="4"/>
  <c r="AG1515" i="4"/>
  <c r="AC553" i="4"/>
  <c r="AH553" i="4"/>
  <c r="AH390" i="4"/>
  <c r="AC390" i="4"/>
  <c r="AG390" i="4"/>
  <c r="AG960" i="4"/>
  <c r="AH960" i="4"/>
  <c r="AC960" i="4"/>
  <c r="AH624" i="4"/>
  <c r="AI624" i="4" s="1"/>
  <c r="AK624" i="4" s="1"/>
  <c r="AC624" i="4"/>
  <c r="AG597" i="4"/>
  <c r="AH597" i="4"/>
  <c r="AG985" i="4"/>
  <c r="AH985" i="4"/>
  <c r="AG691" i="4"/>
  <c r="AH691" i="4"/>
  <c r="AG557" i="4"/>
  <c r="AH557" i="4"/>
  <c r="AG812" i="4"/>
  <c r="AI812" i="4" s="1"/>
  <c r="AK812" i="4" s="1"/>
  <c r="AC812" i="4"/>
  <c r="AC58" i="4"/>
  <c r="AG58" i="4"/>
  <c r="AI58" i="4" s="1"/>
  <c r="AK58" i="4" s="1"/>
  <c r="AG106" i="4"/>
  <c r="AC106" i="4"/>
  <c r="AH106" i="4"/>
  <c r="AC2091" i="4"/>
  <c r="AG2091" i="4"/>
  <c r="AI2091" i="4" s="1"/>
  <c r="AK2091" i="4" s="1"/>
  <c r="AH1168" i="4"/>
  <c r="AG1168" i="4"/>
  <c r="AH249" i="4"/>
  <c r="AG249" i="4"/>
  <c r="AH45" i="4"/>
  <c r="AG45" i="4"/>
  <c r="AC710" i="4"/>
  <c r="AG710" i="4"/>
  <c r="AG676" i="4"/>
  <c r="AI676" i="4" s="1"/>
  <c r="AK676" i="4" s="1"/>
  <c r="AC676" i="4"/>
  <c r="AC1570" i="4"/>
  <c r="AH1570" i="4"/>
  <c r="AI1570" i="4" s="1"/>
  <c r="AK1570" i="4" s="1"/>
  <c r="AC2045" i="4"/>
  <c r="AH2045" i="4"/>
  <c r="AI2045" i="4" s="1"/>
  <c r="AK2045" i="4" s="1"/>
  <c r="AH1655" i="4"/>
  <c r="AG1655" i="4"/>
  <c r="AH117" i="4"/>
  <c r="AG117" i="4"/>
  <c r="AG200" i="4"/>
  <c r="AH200" i="4"/>
  <c r="AG409" i="4"/>
  <c r="AI409" i="4" s="1"/>
  <c r="AK409" i="4" s="1"/>
  <c r="AC409" i="4"/>
  <c r="AC1218" i="4"/>
  <c r="AH1218" i="4"/>
  <c r="AI1218" i="4" s="1"/>
  <c r="AK1218" i="4" s="1"/>
  <c r="AH2064" i="4"/>
  <c r="AG2064" i="4"/>
  <c r="AG1020" i="4"/>
  <c r="AH1020" i="4"/>
  <c r="AG426" i="4"/>
  <c r="AI426" i="4" s="1"/>
  <c r="AK426" i="4" s="1"/>
  <c r="AC426" i="4"/>
  <c r="AG1526" i="4"/>
  <c r="AI1526" i="4" s="1"/>
  <c r="AK1526" i="4" s="1"/>
  <c r="AC1585" i="4"/>
  <c r="AG2030" i="4"/>
  <c r="AI2030" i="4" s="1"/>
  <c r="AK2030" i="4" s="1"/>
  <c r="AC1180" i="4"/>
  <c r="AC1734" i="4"/>
  <c r="AG1837" i="4"/>
  <c r="AI1837" i="4" s="1"/>
  <c r="AK1837" i="4" s="1"/>
  <c r="AC1429" i="4"/>
  <c r="AH831" i="4"/>
  <c r="AI831" i="4" s="1"/>
  <c r="AK831" i="4" s="1"/>
  <c r="AG667" i="4"/>
  <c r="AI667" i="4" s="1"/>
  <c r="AK667" i="4" s="1"/>
  <c r="AH571" i="4"/>
  <c r="AI571" i="4" s="1"/>
  <c r="AK571" i="4" s="1"/>
  <c r="AH411" i="4"/>
  <c r="AI411" i="4" s="1"/>
  <c r="AK411" i="4" s="1"/>
  <c r="AG2008" i="4"/>
  <c r="AI2008" i="4" s="1"/>
  <c r="AK2008" i="4" s="1"/>
  <c r="AC1424" i="4"/>
  <c r="AG1210" i="4"/>
  <c r="AI1210" i="4" s="1"/>
  <c r="AK1210" i="4" s="1"/>
  <c r="AG703" i="4"/>
  <c r="AI703" i="4" s="1"/>
  <c r="AK703" i="4" s="1"/>
  <c r="AG549" i="4"/>
  <c r="AG291" i="4"/>
  <c r="AI291" i="4" s="1"/>
  <c r="AK291" i="4" s="1"/>
  <c r="AC163" i="4"/>
  <c r="AH951" i="4"/>
  <c r="AI951" i="4" s="1"/>
  <c r="AK951" i="4" s="1"/>
  <c r="AC759" i="4"/>
  <c r="AC505" i="4"/>
  <c r="AC1245" i="4"/>
  <c r="AC753" i="4"/>
  <c r="AH1397" i="4"/>
  <c r="AI1397" i="4" s="1"/>
  <c r="AK1397" i="4" s="1"/>
  <c r="AG952" i="4"/>
  <c r="AI952" i="4" s="1"/>
  <c r="AK952" i="4" s="1"/>
  <c r="AH896" i="4"/>
  <c r="AI896" i="4" s="1"/>
  <c r="AK896" i="4" s="1"/>
  <c r="AG688" i="4"/>
  <c r="AH438" i="4"/>
  <c r="AI438" i="4" s="1"/>
  <c r="AK438" i="4" s="1"/>
  <c r="AC278" i="4"/>
  <c r="AG250" i="4"/>
  <c r="AH656" i="4"/>
  <c r="AH28" i="4"/>
  <c r="AG1783" i="4"/>
  <c r="AH1878" i="4"/>
  <c r="AG1850" i="4"/>
  <c r="AG2002" i="4"/>
  <c r="AC1642" i="4"/>
  <c r="AH1475" i="4"/>
  <c r="AC1830" i="4"/>
  <c r="AH1797" i="4"/>
  <c r="AG1479" i="4"/>
  <c r="AH371" i="4"/>
  <c r="AC319" i="4"/>
  <c r="AG63" i="4"/>
  <c r="AC1533" i="4"/>
  <c r="AC1361" i="4"/>
  <c r="AG458" i="4"/>
  <c r="AI458" i="4" s="1"/>
  <c r="AK458" i="4" s="1"/>
  <c r="AC1277" i="4"/>
  <c r="AH313" i="4"/>
  <c r="AC249" i="4"/>
  <c r="AC691" i="4"/>
  <c r="AH269" i="4"/>
  <c r="AH141" i="4"/>
  <c r="AH679" i="4"/>
  <c r="AH65" i="4"/>
  <c r="AC2076" i="4"/>
  <c r="AH710" i="4"/>
  <c r="AG30" i="4"/>
  <c r="AC128" i="4"/>
  <c r="AC1355" i="4"/>
  <c r="AC1851" i="4"/>
  <c r="AH1536" i="4"/>
  <c r="AC1673" i="4"/>
  <c r="AC1515" i="4"/>
  <c r="AG553" i="4"/>
  <c r="AI553" i="4" s="1"/>
  <c r="AK553" i="4" s="1"/>
  <c r="AG220" i="4"/>
  <c r="AG1018" i="4"/>
  <c r="AH1910" i="4"/>
  <c r="AI1910" i="4" s="1"/>
  <c r="AK1910" i="4" s="1"/>
  <c r="AH1099" i="4"/>
  <c r="AG1802" i="4"/>
  <c r="AG702" i="4"/>
  <c r="AI702" i="4" s="1"/>
  <c r="AK702" i="4" s="1"/>
  <c r="AG474" i="4"/>
  <c r="AH437" i="4"/>
  <c r="AH1195" i="4"/>
  <c r="AG1195" i="4"/>
  <c r="AC1833" i="4"/>
  <c r="AH1833" i="4"/>
  <c r="AI1833" i="4" s="1"/>
  <c r="AK1833" i="4" s="1"/>
  <c r="AC1183" i="4"/>
  <c r="AH1183" i="4"/>
  <c r="AI1183" i="4" s="1"/>
  <c r="AK1183" i="4" s="1"/>
  <c r="AG1652" i="4"/>
  <c r="AH1652" i="4"/>
  <c r="AG1627" i="4"/>
  <c r="AH1627" i="4"/>
  <c r="AG1999" i="4"/>
  <c r="AH1999" i="4"/>
  <c r="AG388" i="4"/>
  <c r="AI388" i="4" s="1"/>
  <c r="AK388" i="4" s="1"/>
  <c r="AC388" i="4"/>
  <c r="AG921" i="4"/>
  <c r="AI921" i="4" s="1"/>
  <c r="AK921" i="4" s="1"/>
  <c r="AC921" i="4"/>
  <c r="AG909" i="4"/>
  <c r="AC909" i="4"/>
  <c r="AG1653" i="4"/>
  <c r="AC1653" i="4"/>
  <c r="AH1104" i="4"/>
  <c r="AG1104" i="4"/>
  <c r="AG898" i="4"/>
  <c r="AH898" i="4"/>
  <c r="AH944" i="4"/>
  <c r="AI944" i="4" s="1"/>
  <c r="AK944" i="4" s="1"/>
  <c r="AC944" i="4"/>
  <c r="AG675" i="4"/>
  <c r="AH675" i="4"/>
  <c r="AG663" i="4"/>
  <c r="AC663" i="4"/>
  <c r="AG1840" i="4"/>
  <c r="AH1840" i="4"/>
  <c r="AG1793" i="4"/>
  <c r="AH1793" i="4"/>
  <c r="AG1852" i="4"/>
  <c r="AH1852" i="4"/>
  <c r="AC263" i="4"/>
  <c r="AG263" i="4"/>
  <c r="AI263" i="4" s="1"/>
  <c r="AK263" i="4" s="1"/>
  <c r="AC801" i="4"/>
  <c r="AH801" i="4"/>
  <c r="AI801" i="4" s="1"/>
  <c r="AK801" i="4" s="1"/>
  <c r="AH978" i="4"/>
  <c r="AC978" i="4"/>
  <c r="AG1527" i="4"/>
  <c r="AC1527" i="4"/>
  <c r="AC471" i="4"/>
  <c r="AG471" i="4"/>
  <c r="AI471" i="4" s="1"/>
  <c r="AK471" i="4" s="1"/>
  <c r="AH1419" i="4"/>
  <c r="AG1419" i="4"/>
  <c r="AH860" i="4"/>
  <c r="AI860" i="4" s="1"/>
  <c r="AK860" i="4" s="1"/>
  <c r="AC860" i="4"/>
  <c r="AC335" i="4"/>
  <c r="AH335" i="4"/>
  <c r="AI335" i="4" s="1"/>
  <c r="AK335" i="4" s="1"/>
  <c r="AG1174" i="4"/>
  <c r="AC136" i="4"/>
  <c r="AG1815" i="4"/>
  <c r="AI1815" i="4" s="1"/>
  <c r="AK1815" i="4" s="1"/>
  <c r="AH1128" i="4"/>
  <c r="AG1475" i="4"/>
  <c r="AI1475" i="4" s="1"/>
  <c r="AK1475" i="4" s="1"/>
  <c r="AH1361" i="4"/>
  <c r="AI1361" i="4" s="1"/>
  <c r="AK1361" i="4" s="1"/>
  <c r="AC458" i="4"/>
  <c r="AH1520" i="4"/>
  <c r="AH909" i="4"/>
  <c r="AH1653" i="4"/>
  <c r="AG939" i="4"/>
  <c r="AI939" i="4" s="1"/>
  <c r="AK939" i="4" s="1"/>
  <c r="AC1104" i="4"/>
  <c r="AC856" i="4"/>
  <c r="AG32" i="4"/>
  <c r="AG84" i="4"/>
  <c r="AC1787" i="4"/>
  <c r="AC1542" i="4"/>
  <c r="AG1484" i="4"/>
  <c r="AI1484" i="4" s="1"/>
  <c r="AK1484" i="4" s="1"/>
  <c r="AH910" i="4"/>
  <c r="AC563" i="4"/>
  <c r="AC685" i="4"/>
  <c r="AC2044" i="4"/>
  <c r="AH238" i="4"/>
  <c r="AC1419" i="4"/>
  <c r="AH2094" i="4"/>
  <c r="AC1348" i="4"/>
  <c r="AH1527" i="4"/>
  <c r="AC1652" i="4"/>
  <c r="AG1191" i="4"/>
  <c r="AH474" i="4"/>
  <c r="AH663" i="4"/>
  <c r="AC698" i="4"/>
  <c r="AH2060" i="4"/>
  <c r="AC2060" i="4"/>
  <c r="AG1804" i="4"/>
  <c r="AC1804" i="4"/>
  <c r="AH2106" i="4"/>
  <c r="AC2106" i="4"/>
  <c r="AC1226" i="4"/>
  <c r="AG1226" i="4"/>
  <c r="AC905" i="4"/>
  <c r="AG905" i="4"/>
  <c r="AG401" i="4"/>
  <c r="AH401" i="4"/>
  <c r="AH1499" i="4"/>
  <c r="AG1499" i="4"/>
  <c r="AG724" i="4"/>
  <c r="AH724" i="4"/>
  <c r="AG223" i="4"/>
  <c r="AI223" i="4" s="1"/>
  <c r="AK223" i="4" s="1"/>
  <c r="AH1194" i="4"/>
  <c r="AI1194" i="4" s="1"/>
  <c r="AK1194" i="4" s="1"/>
  <c r="AH854" i="4"/>
  <c r="AI854" i="4" s="1"/>
  <c r="AK854" i="4" s="1"/>
  <c r="AC697" i="4"/>
  <c r="AC2084" i="4"/>
  <c r="AG77" i="4"/>
  <c r="AI77" i="4" s="1"/>
  <c r="AK77" i="4" s="1"/>
  <c r="AG357" i="4"/>
  <c r="AI357" i="4" s="1"/>
  <c r="AK357" i="4" s="1"/>
  <c r="AH1804" i="4"/>
  <c r="AC194" i="4"/>
  <c r="AH502" i="4"/>
  <c r="AI502" i="4" s="1"/>
  <c r="AK502" i="4" s="1"/>
  <c r="AG2104" i="4"/>
  <c r="AG1689" i="4"/>
  <c r="AI1689" i="4" s="1"/>
  <c r="AK1689" i="4" s="1"/>
  <c r="AC802" i="4"/>
  <c r="AH674" i="4"/>
  <c r="AI674" i="4" s="1"/>
  <c r="AK674" i="4" s="1"/>
  <c r="AG104" i="4"/>
  <c r="AI104" i="4" s="1"/>
  <c r="AK104" i="4" s="1"/>
  <c r="AH560" i="4"/>
  <c r="AI560" i="4" s="1"/>
  <c r="AK560" i="4" s="1"/>
  <c r="AC1499" i="4"/>
  <c r="AH266" i="4"/>
  <c r="AI266" i="4" s="1"/>
  <c r="AK266" i="4" s="1"/>
  <c r="AG1459" i="4"/>
  <c r="AI1459" i="4" s="1"/>
  <c r="AK1459" i="4" s="1"/>
  <c r="AH1533" i="4"/>
  <c r="AI1533" i="4" s="1"/>
  <c r="AK1533" i="4" s="1"/>
  <c r="AC1386" i="4"/>
  <c r="AG825" i="4"/>
  <c r="AG383" i="4"/>
  <c r="AI383" i="4" s="1"/>
  <c r="AK383" i="4" s="1"/>
  <c r="AG1639" i="4"/>
  <c r="AI1639" i="4" s="1"/>
  <c r="AK1639" i="4" s="1"/>
  <c r="AG1449" i="4"/>
  <c r="AI1449" i="4" s="1"/>
  <c r="AK1449" i="4" s="1"/>
  <c r="AG781" i="4"/>
  <c r="AI781" i="4" s="1"/>
  <c r="AK781" i="4" s="1"/>
  <c r="AH519" i="4"/>
  <c r="AI519" i="4" s="1"/>
  <c r="AK519" i="4" s="1"/>
  <c r="AG1541" i="4"/>
  <c r="AH1491" i="4"/>
  <c r="AG523" i="4"/>
  <c r="AI523" i="4" s="1"/>
  <c r="AK523" i="4" s="1"/>
  <c r="AH1509" i="4"/>
  <c r="AI1509" i="4" s="1"/>
  <c r="AK1509" i="4" s="1"/>
  <c r="AC396" i="4"/>
  <c r="AC1012" i="4"/>
  <c r="AC800" i="4"/>
  <c r="AH682" i="4"/>
  <c r="AI682" i="4" s="1"/>
  <c r="AK682" i="4" s="1"/>
  <c r="AG306" i="4"/>
  <c r="AI306" i="4" s="1"/>
  <c r="AK306" i="4" s="1"/>
  <c r="AG22" i="4"/>
  <c r="AI22" i="4" s="1"/>
  <c r="AK22" i="4" s="1"/>
  <c r="AH1819" i="4"/>
  <c r="AH1927" i="4"/>
  <c r="AH1603" i="4"/>
  <c r="AI1603" i="4" s="1"/>
  <c r="AK1603" i="4" s="1"/>
  <c r="AC1460" i="4"/>
  <c r="AG1594" i="4"/>
  <c r="AH1400" i="4"/>
  <c r="AH1769" i="4"/>
  <c r="AG1945" i="4"/>
  <c r="AI1945" i="4" s="1"/>
  <c r="AK1945" i="4" s="1"/>
  <c r="AG1155" i="4"/>
  <c r="AI1155" i="4" s="1"/>
  <c r="AK1155" i="4" s="1"/>
  <c r="AG385" i="4"/>
  <c r="AI385" i="4" s="1"/>
  <c r="AK385" i="4" s="1"/>
  <c r="AG418" i="4"/>
  <c r="AH20" i="4"/>
  <c r="AH1847" i="4"/>
  <c r="AH1774" i="4"/>
  <c r="AC1678" i="4"/>
  <c r="AC1267" i="4"/>
  <c r="AG1978" i="4"/>
  <c r="AG1315" i="4"/>
  <c r="AG1127" i="4"/>
  <c r="AG933" i="4"/>
  <c r="AH1709" i="4"/>
  <c r="AG902" i="4"/>
  <c r="AI902" i="4" s="1"/>
  <c r="AK902" i="4" s="1"/>
  <c r="AG1836" i="4"/>
  <c r="AG955" i="4"/>
  <c r="AH273" i="4"/>
  <c r="AI273" i="4" s="1"/>
  <c r="AK273" i="4" s="1"/>
  <c r="AC1462" i="4"/>
  <c r="AH692" i="4"/>
  <c r="AI692" i="4" s="1"/>
  <c r="AK692" i="4" s="1"/>
  <c r="AH320" i="4"/>
  <c r="AI320" i="4" s="1"/>
  <c r="AK320" i="4" s="1"/>
  <c r="AH1531" i="4"/>
  <c r="AI1531" i="4" s="1"/>
  <c r="AK1531" i="4" s="1"/>
  <c r="AC1293" i="4"/>
  <c r="AC427" i="4"/>
  <c r="AC979" i="4"/>
  <c r="AC636" i="4"/>
  <c r="AG1563" i="4"/>
  <c r="AI1563" i="4" s="1"/>
  <c r="AK1563" i="4" s="1"/>
  <c r="Y17" i="4"/>
  <c r="AH1707" i="4"/>
  <c r="AI1707" i="4" s="1"/>
  <c r="AK1707" i="4" s="1"/>
  <c r="AC1707" i="4"/>
  <c r="AC2061" i="4"/>
  <c r="AG2061" i="4"/>
  <c r="AI2061" i="4" s="1"/>
  <c r="AK2061" i="4" s="1"/>
  <c r="AC1169" i="4"/>
  <c r="AG1169" i="4"/>
  <c r="AI1169" i="4" s="1"/>
  <c r="AK1169" i="4" s="1"/>
  <c r="AH757" i="4"/>
  <c r="AG757" i="4"/>
  <c r="AH1868" i="4"/>
  <c r="AC1868" i="4"/>
  <c r="AG280" i="4"/>
  <c r="AH280" i="4"/>
  <c r="AH729" i="4"/>
  <c r="AG729" i="4"/>
  <c r="AC1106" i="4"/>
  <c r="AG1106" i="4"/>
  <c r="AC161" i="4"/>
  <c r="AG161" i="4"/>
  <c r="AH728" i="4"/>
  <c r="AC728" i="4"/>
  <c r="AH884" i="4"/>
  <c r="AI884" i="4" s="1"/>
  <c r="AK884" i="4" s="1"/>
  <c r="AC884" i="4"/>
  <c r="AH772" i="4"/>
  <c r="AI772" i="4" s="1"/>
  <c r="AK772" i="4" s="1"/>
  <c r="AC772" i="4"/>
  <c r="AG2086" i="4"/>
  <c r="AG1285" i="4"/>
  <c r="AI1285" i="4" s="1"/>
  <c r="AK1285" i="4" s="1"/>
  <c r="AG660" i="4"/>
  <c r="AI660" i="4" s="1"/>
  <c r="AK660" i="4" s="1"/>
  <c r="AC729" i="4"/>
  <c r="AC391" i="4"/>
  <c r="AG1254" i="4"/>
  <c r="AI1254" i="4" s="1"/>
  <c r="AK1254" i="4" s="1"/>
  <c r="AG1270" i="4"/>
  <c r="AI1270" i="4" s="1"/>
  <c r="AK1270" i="4" s="1"/>
  <c r="AC1690" i="4"/>
  <c r="AC1514" i="4"/>
  <c r="AG1151" i="4"/>
  <c r="AC1767" i="4"/>
  <c r="AG1376" i="4"/>
  <c r="AI1376" i="4" s="1"/>
  <c r="AK1376" i="4" s="1"/>
  <c r="AC966" i="4"/>
  <c r="AG314" i="4"/>
  <c r="AC1859" i="4"/>
  <c r="AG1859" i="4"/>
  <c r="AH2078" i="4"/>
  <c r="AC2078" i="4"/>
  <c r="AC843" i="4"/>
  <c r="AG843" i="4"/>
  <c r="AI843" i="4" s="1"/>
  <c r="AK843" i="4" s="1"/>
  <c r="AC414" i="4"/>
  <c r="AG414" i="4"/>
  <c r="AG2007" i="4"/>
  <c r="AH2007" i="4"/>
  <c r="AC2050" i="4"/>
  <c r="AG2050" i="4"/>
  <c r="AG1914" i="4"/>
  <c r="AH1914" i="4"/>
  <c r="AG1921" i="4"/>
  <c r="AH1921" i="4"/>
  <c r="AC2053" i="4"/>
  <c r="AG2053" i="4"/>
  <c r="AH735" i="4"/>
  <c r="AI735" i="4" s="1"/>
  <c r="AK735" i="4" s="1"/>
  <c r="AC735" i="4"/>
  <c r="AG2069" i="4"/>
  <c r="AH2069" i="4"/>
  <c r="AG1211" i="4"/>
  <c r="AH1211" i="4"/>
  <c r="AG1746" i="4"/>
  <c r="AH1746" i="4"/>
  <c r="AG1207" i="4"/>
  <c r="AH1207" i="4"/>
  <c r="AG175" i="4"/>
  <c r="AH175" i="4"/>
  <c r="AH2088" i="4"/>
  <c r="AI2088" i="4" s="1"/>
  <c r="AK2088" i="4" s="1"/>
  <c r="AC2088" i="4"/>
  <c r="AH599" i="4"/>
  <c r="AG599" i="4"/>
  <c r="AC599" i="4"/>
  <c r="AG962" i="4"/>
  <c r="AH962" i="4"/>
  <c r="AG654" i="4"/>
  <c r="AC654" i="4"/>
  <c r="AH654" i="4"/>
  <c r="AC740" i="4"/>
  <c r="AG740" i="4"/>
  <c r="AG959" i="4"/>
  <c r="AI959" i="4" s="1"/>
  <c r="AK959" i="4" s="1"/>
  <c r="AC1828" i="4"/>
  <c r="AC212" i="4"/>
  <c r="AG1186" i="4"/>
  <c r="AI1186" i="4" s="1"/>
  <c r="AK1186" i="4" s="1"/>
  <c r="AG518" i="4"/>
  <c r="AI518" i="4" s="1"/>
  <c r="AK518" i="4" s="1"/>
  <c r="AC1422" i="4"/>
  <c r="AG520" i="4"/>
  <c r="AI520" i="4" s="1"/>
  <c r="AK520" i="4" s="1"/>
  <c r="AG2078" i="4"/>
  <c r="AC1312" i="4"/>
  <c r="AH2053" i="4"/>
  <c r="AC959" i="4"/>
  <c r="AG133" i="4"/>
  <c r="AH1828" i="4"/>
  <c r="AI1828" i="4" s="1"/>
  <c r="AK1828" i="4" s="1"/>
  <c r="AC570" i="4"/>
  <c r="AH355" i="4"/>
  <c r="AI355" i="4" s="1"/>
  <c r="AK355" i="4" s="1"/>
  <c r="AH469" i="4"/>
  <c r="AC1186" i="4"/>
  <c r="AC2069" i="4"/>
  <c r="AC1374" i="4"/>
  <c r="AC518" i="4"/>
  <c r="AC2007" i="4"/>
  <c r="AC1285" i="4"/>
  <c r="AG1868" i="4"/>
  <c r="AG1450" i="4"/>
  <c r="AI1450" i="4" s="1"/>
  <c r="AK1450" i="4" s="1"/>
  <c r="AG886" i="4"/>
  <c r="AC660" i="4"/>
  <c r="AC280" i="4"/>
  <c r="AC569" i="4"/>
  <c r="AH391" i="4"/>
  <c r="AI391" i="4" s="1"/>
  <c r="AK391" i="4" s="1"/>
  <c r="AH1106" i="4"/>
  <c r="AC1254" i="4"/>
  <c r="AH168" i="4"/>
  <c r="AG1690" i="4"/>
  <c r="AI1690" i="4" s="1"/>
  <c r="AK1690" i="4" s="1"/>
  <c r="AH1514" i="4"/>
  <c r="AI1514" i="4" s="1"/>
  <c r="AK1514" i="4" s="1"/>
  <c r="AC1746" i="4"/>
  <c r="AG683" i="4"/>
  <c r="AI683" i="4" s="1"/>
  <c r="AK683" i="4" s="1"/>
  <c r="AH1767" i="4"/>
  <c r="AI1767" i="4" s="1"/>
  <c r="AK1767" i="4" s="1"/>
  <c r="AH2050" i="4"/>
  <c r="AC1376" i="4"/>
  <c r="AC1914" i="4"/>
  <c r="AC1067" i="4"/>
  <c r="AC175" i="4"/>
  <c r="AG1681" i="4"/>
  <c r="AC962" i="4"/>
  <c r="AH1038" i="4"/>
  <c r="AC1038" i="4"/>
  <c r="AG1939" i="4"/>
  <c r="AH1939" i="4"/>
  <c r="AH1566" i="4"/>
  <c r="AI1566" i="4" s="1"/>
  <c r="AK1566" i="4" s="1"/>
  <c r="AC1566" i="4"/>
  <c r="AC1391" i="4"/>
  <c r="AG1391" i="4"/>
  <c r="AC1726" i="4"/>
  <c r="AH1726" i="4"/>
  <c r="AH1273" i="4"/>
  <c r="AC1273" i="4"/>
  <c r="AG1273" i="4"/>
  <c r="AH1013" i="4"/>
  <c r="AC1013" i="4"/>
  <c r="AG1013" i="4"/>
  <c r="AH1768" i="4"/>
  <c r="AI1768" i="4" s="1"/>
  <c r="AK1768" i="4" s="1"/>
  <c r="AC1768" i="4"/>
  <c r="AC1860" i="4"/>
  <c r="AG1860" i="4"/>
  <c r="AC1426" i="4"/>
  <c r="AG1426" i="4"/>
  <c r="AI1426" i="4" s="1"/>
  <c r="AK1426" i="4" s="1"/>
  <c r="AC1172" i="4"/>
  <c r="AG1172" i="4"/>
  <c r="AI1172" i="4" s="1"/>
  <c r="AK1172" i="4" s="1"/>
  <c r="AH1379" i="4"/>
  <c r="AC1379" i="4"/>
  <c r="AH1131" i="4"/>
  <c r="AI1131" i="4" s="1"/>
  <c r="AK1131" i="4" s="1"/>
  <c r="AC1131" i="4"/>
  <c r="AH1435" i="4"/>
  <c r="AI1435" i="4" s="1"/>
  <c r="AK1435" i="4" s="1"/>
  <c r="AC1435" i="4"/>
  <c r="AH1255" i="4"/>
  <c r="AI1255" i="4" s="1"/>
  <c r="AK1255" i="4" s="1"/>
  <c r="AC1255" i="4"/>
  <c r="AH841" i="4"/>
  <c r="AC841" i="4"/>
  <c r="AC1505" i="4"/>
  <c r="AG1505" i="4"/>
  <c r="AI1505" i="4" s="1"/>
  <c r="AK1505" i="4" s="1"/>
  <c r="AG509" i="4"/>
  <c r="AI509" i="4" s="1"/>
  <c r="AK509" i="4" s="1"/>
  <c r="AC509" i="4"/>
  <c r="AC1892" i="4"/>
  <c r="AH1892" i="4"/>
  <c r="AI1892" i="4" s="1"/>
  <c r="AK1892" i="4" s="1"/>
  <c r="AG1138" i="4"/>
  <c r="AC1138" i="4"/>
  <c r="AG1070" i="4"/>
  <c r="AI1070" i="4" s="1"/>
  <c r="AK1070" i="4" s="1"/>
  <c r="AC1070" i="4"/>
  <c r="AH368" i="4"/>
  <c r="AI368" i="4" s="1"/>
  <c r="AK368" i="4" s="1"/>
  <c r="AC368" i="4"/>
  <c r="AH758" i="4"/>
  <c r="AI758" i="4" s="1"/>
  <c r="AK758" i="4" s="1"/>
  <c r="AC758" i="4"/>
  <c r="AH142" i="4"/>
  <c r="AG142" i="4"/>
  <c r="AG339" i="4"/>
  <c r="AH339" i="4"/>
  <c r="AC1848" i="4"/>
  <c r="AG1848" i="4"/>
  <c r="AI1848" i="4" s="1"/>
  <c r="AK1848" i="4" s="1"/>
  <c r="AC746" i="4"/>
  <c r="AG746" i="4"/>
  <c r="AI746" i="4" s="1"/>
  <c r="AK746" i="4" s="1"/>
  <c r="AG144" i="4"/>
  <c r="AH144" i="4"/>
  <c r="AC716" i="4"/>
  <c r="AG716" i="4"/>
  <c r="AI716" i="4" s="1"/>
  <c r="AK716" i="4" s="1"/>
  <c r="AH804" i="4"/>
  <c r="AC804" i="4"/>
  <c r="AC592" i="4"/>
  <c r="AG592" i="4"/>
  <c r="AH1795" i="4"/>
  <c r="AI1795" i="4" s="1"/>
  <c r="AK1795" i="4" s="1"/>
  <c r="AC1795" i="4"/>
  <c r="AC1148" i="4"/>
  <c r="AG1148" i="4"/>
  <c r="AI1148" i="4" s="1"/>
  <c r="AK1148" i="4" s="1"/>
  <c r="AG1311" i="4"/>
  <c r="AH1311" i="4"/>
  <c r="AG1075" i="4"/>
  <c r="AH1075" i="4"/>
  <c r="AG533" i="4"/>
  <c r="AH533" i="4"/>
  <c r="AG1843" i="4"/>
  <c r="AH1843" i="4"/>
  <c r="AC1886" i="4"/>
  <c r="AG1886" i="4"/>
  <c r="AI1886" i="4" s="1"/>
  <c r="AK1886" i="4" s="1"/>
  <c r="AC1304" i="4"/>
  <c r="AG1304" i="4"/>
  <c r="AI1304" i="4" s="1"/>
  <c r="AK1304" i="4" s="1"/>
  <c r="AC1745" i="4"/>
  <c r="AG1745" i="4"/>
  <c r="AG1313" i="4"/>
  <c r="AH1313" i="4"/>
  <c r="AC1377" i="4"/>
  <c r="AG1377" i="4"/>
  <c r="AI1377" i="4" s="1"/>
  <c r="AK1377" i="4" s="1"/>
  <c r="AH130" i="4"/>
  <c r="AI130" i="4" s="1"/>
  <c r="AK130" i="4" s="1"/>
  <c r="AC130" i="4"/>
  <c r="AG995" i="4"/>
  <c r="AH995" i="4"/>
  <c r="AC2028" i="4"/>
  <c r="AG2028" i="4"/>
  <c r="AI2028" i="4" s="1"/>
  <c r="AK2028" i="4" s="1"/>
  <c r="AC1540" i="4"/>
  <c r="AG1540" i="4"/>
  <c r="AI1540" i="4" s="1"/>
  <c r="AK1540" i="4" s="1"/>
  <c r="AC733" i="4"/>
  <c r="AH733" i="4"/>
  <c r="AI733" i="4" s="1"/>
  <c r="AK733" i="4" s="1"/>
  <c r="AH119" i="4"/>
  <c r="AG119" i="4"/>
  <c r="AH945" i="4"/>
  <c r="AC945" i="4"/>
  <c r="AC657" i="4"/>
  <c r="AG657" i="4"/>
  <c r="AI657" i="4" s="1"/>
  <c r="AK657" i="4" s="1"/>
  <c r="AG1158" i="4"/>
  <c r="AH1158" i="4"/>
  <c r="AG1058" i="4"/>
  <c r="AH1058" i="4"/>
  <c r="AC288" i="4"/>
  <c r="AH288" i="4"/>
  <c r="AI288" i="4" s="1"/>
  <c r="AK288" i="4" s="1"/>
  <c r="AH912" i="4"/>
  <c r="AI912" i="4" s="1"/>
  <c r="AK912" i="4" s="1"/>
  <c r="AC912" i="4"/>
  <c r="AG88" i="4"/>
  <c r="AH88" i="4"/>
  <c r="AH635" i="4"/>
  <c r="AI635" i="4" s="1"/>
  <c r="AK635" i="4" s="1"/>
  <c r="AH394" i="4"/>
  <c r="AI394" i="4" s="1"/>
  <c r="AK394" i="4" s="1"/>
  <c r="AC355" i="4"/>
  <c r="AC171" i="4"/>
  <c r="AH326" i="4"/>
  <c r="AI326" i="4" s="1"/>
  <c r="AK326" i="4" s="1"/>
  <c r="AG1374" i="4"/>
  <c r="AI1374" i="4" s="1"/>
  <c r="AK1374" i="4" s="1"/>
  <c r="AH462" i="4"/>
  <c r="AI462" i="4" s="1"/>
  <c r="AK462" i="4" s="1"/>
  <c r="AG1691" i="4"/>
  <c r="AI1691" i="4" s="1"/>
  <c r="AK1691" i="4" s="1"/>
  <c r="AH1585" i="4"/>
  <c r="AI1585" i="4" s="1"/>
  <c r="AK1585" i="4" s="1"/>
  <c r="AH1312" i="4"/>
  <c r="AI1312" i="4" s="1"/>
  <c r="AK1312" i="4" s="1"/>
  <c r="AH1391" i="4"/>
  <c r="AG2009" i="4"/>
  <c r="AI2009" i="4" s="1"/>
  <c r="AK2009" i="4" s="1"/>
  <c r="AH991" i="4"/>
  <c r="AC293" i="4"/>
  <c r="AH133" i="4"/>
  <c r="AH958" i="4"/>
  <c r="AI958" i="4" s="1"/>
  <c r="AK958" i="4" s="1"/>
  <c r="AH570" i="4"/>
  <c r="AI570" i="4" s="1"/>
  <c r="AK570" i="4" s="1"/>
  <c r="AC995" i="4"/>
  <c r="AG1053" i="4"/>
  <c r="AI1053" i="4" s="1"/>
  <c r="AK1053" i="4" s="1"/>
  <c r="AG469" i="4"/>
  <c r="AI469" i="4" s="1"/>
  <c r="AK469" i="4" s="1"/>
  <c r="AC1760" i="4"/>
  <c r="AG1120" i="4"/>
  <c r="AI1120" i="4" s="1"/>
  <c r="AK1120" i="4" s="1"/>
  <c r="AC240" i="4"/>
  <c r="AH592" i="4"/>
  <c r="AC1963" i="4"/>
  <c r="AC2099" i="4"/>
  <c r="AC1211" i="4"/>
  <c r="AH414" i="4"/>
  <c r="AH2113" i="4"/>
  <c r="AG1379" i="4"/>
  <c r="AC1450" i="4"/>
  <c r="AG1580" i="4"/>
  <c r="AI1580" i="4" s="1"/>
  <c r="AK1580" i="4" s="1"/>
  <c r="AG813" i="4"/>
  <c r="AI813" i="4" s="1"/>
  <c r="AK813" i="4" s="1"/>
  <c r="AH1860" i="4"/>
  <c r="AH161" i="4"/>
  <c r="AG1344" i="4"/>
  <c r="AG728" i="4"/>
  <c r="AG168" i="4"/>
  <c r="AH1935" i="4"/>
  <c r="AI1935" i="4" s="1"/>
  <c r="AK1935" i="4" s="1"/>
  <c r="AG1697" i="4"/>
  <c r="AI1697" i="4" s="1"/>
  <c r="AK1697" i="4" s="1"/>
  <c r="AG1237" i="4"/>
  <c r="AI1237" i="4" s="1"/>
  <c r="AK1237" i="4" s="1"/>
  <c r="AC683" i="4"/>
  <c r="AC144" i="4"/>
  <c r="AG804" i="4"/>
  <c r="AH1859" i="4"/>
  <c r="AH1745" i="4"/>
  <c r="AH1067" i="4"/>
  <c r="AI1067" i="4" s="1"/>
  <c r="AK1067" i="4" s="1"/>
  <c r="AC1921" i="4"/>
  <c r="AC1075" i="4"/>
  <c r="AC1207" i="4"/>
  <c r="AH1681" i="4"/>
  <c r="AH82" i="4"/>
  <c r="AI82" i="4" s="1"/>
  <c r="AK82" i="4" s="1"/>
  <c r="AG841" i="4"/>
  <c r="AI841" i="4" s="1"/>
  <c r="AK841" i="4" s="1"/>
  <c r="AH1138" i="4"/>
  <c r="AH740" i="4"/>
  <c r="AC1231" i="4"/>
  <c r="AC246" i="4"/>
  <c r="AG1711" i="4"/>
  <c r="AI1711" i="4" s="1"/>
  <c r="AK1711" i="4" s="1"/>
  <c r="AG1835" i="4"/>
  <c r="AC1915" i="4"/>
  <c r="AH1314" i="4"/>
  <c r="AH172" i="4"/>
  <c r="AI172" i="4" s="1"/>
  <c r="AK172" i="4" s="1"/>
  <c r="AC378" i="4"/>
  <c r="AH76" i="4"/>
  <c r="AI76" i="4" s="1"/>
  <c r="AK76" i="4" s="1"/>
  <c r="AG184" i="4"/>
  <c r="AI184" i="4" s="1"/>
  <c r="AK184" i="4" s="1"/>
  <c r="AG1073" i="4"/>
  <c r="AG2026" i="4"/>
  <c r="AC2043" i="4"/>
  <c r="AG378" i="4"/>
  <c r="AI378" i="4" s="1"/>
  <c r="AK378" i="4" s="1"/>
  <c r="AC1988" i="4"/>
  <c r="AC1606" i="4"/>
  <c r="Z15" i="4"/>
  <c r="Z17" i="4" s="1"/>
  <c r="AC42" i="4"/>
  <c r="AC1352" i="4"/>
  <c r="AC1666" i="4"/>
  <c r="AH1827" i="4"/>
  <c r="AG2107" i="4"/>
  <c r="AI2107" i="4" s="1"/>
  <c r="AK2107" i="4" s="1"/>
  <c r="AH1666" i="4"/>
  <c r="AI1666" i="4" s="1"/>
  <c r="AK1666" i="4" s="1"/>
  <c r="AH1164" i="4"/>
  <c r="AG1399" i="4"/>
  <c r="AI1399" i="4" s="1"/>
  <c r="AK1399" i="4" s="1"/>
  <c r="AG1583" i="4"/>
  <c r="AI1583" i="4" s="1"/>
  <c r="AK1583" i="4" s="1"/>
  <c r="AC2080" i="4"/>
  <c r="AG1716" i="4"/>
  <c r="AI1716" i="4" s="1"/>
  <c r="AK1716" i="4" s="1"/>
  <c r="AC215" i="4"/>
  <c r="AH908" i="4"/>
  <c r="AC576" i="4"/>
  <c r="AH1547" i="4"/>
  <c r="AG1569" i="4"/>
  <c r="AI1569" i="4" s="1"/>
  <c r="AK1569" i="4" s="1"/>
  <c r="AC191" i="4"/>
  <c r="AC941" i="4"/>
  <c r="AH495" i="4"/>
  <c r="AI495" i="4" s="1"/>
  <c r="AK495" i="4" s="1"/>
  <c r="AG194" i="4"/>
  <c r="AI194" i="4" s="1"/>
  <c r="AK194" i="4" s="1"/>
  <c r="AG1387" i="4"/>
  <c r="AI1387" i="4" s="1"/>
  <c r="AK1387" i="4" s="1"/>
  <c r="AG1610" i="4"/>
  <c r="AC1792" i="4"/>
  <c r="AC936" i="4"/>
  <c r="AH44" i="4"/>
  <c r="AG1404" i="4"/>
  <c r="AI1404" i="4" s="1"/>
  <c r="AK1404" i="4" s="1"/>
  <c r="AH1970" i="4"/>
  <c r="AI1970" i="4" s="1"/>
  <c r="AK1970" i="4" s="1"/>
  <c r="AH1507" i="4"/>
  <c r="AI1507" i="4" s="1"/>
  <c r="AK1507" i="4" s="1"/>
  <c r="AH1226" i="4"/>
  <c r="AH1549" i="4"/>
  <c r="AI1549" i="4" s="1"/>
  <c r="AK1549" i="4" s="1"/>
  <c r="AC416" i="4"/>
  <c r="AG882" i="4"/>
  <c r="AI882" i="4" s="1"/>
  <c r="AK882" i="4" s="1"/>
  <c r="AC1307" i="4"/>
  <c r="AH1601" i="4"/>
  <c r="AI1601" i="4" s="1"/>
  <c r="AK1601" i="4" s="1"/>
  <c r="AC1476" i="4"/>
  <c r="AH1476" i="4"/>
  <c r="AH810" i="4"/>
  <c r="AG810" i="4"/>
  <c r="AH1534" i="4"/>
  <c r="AI1534" i="4" s="1"/>
  <c r="AK1534" i="4" s="1"/>
  <c r="AH2074" i="4"/>
  <c r="AC1906" i="4"/>
  <c r="AG1726" i="4"/>
  <c r="AG1956" i="4"/>
  <c r="AC1625" i="4"/>
  <c r="AG1547" i="4"/>
  <c r="AH191" i="4"/>
  <c r="AI191" i="4" s="1"/>
  <c r="AK191" i="4" s="1"/>
  <c r="AC886" i="4"/>
  <c r="AC495" i="4"/>
  <c r="AG404" i="4"/>
  <c r="AH646" i="4"/>
  <c r="AC1903" i="4"/>
  <c r="AC1365" i="4"/>
  <c r="AC86" i="4"/>
  <c r="AH2104" i="4"/>
  <c r="AH1854" i="4"/>
  <c r="AG2098" i="4"/>
  <c r="AH580" i="4"/>
  <c r="AI580" i="4" s="1"/>
  <c r="AK580" i="4" s="1"/>
  <c r="AG169" i="4"/>
  <c r="AI169" i="4" s="1"/>
  <c r="AK169" i="4" s="1"/>
  <c r="AC401" i="4"/>
  <c r="AH1101" i="4"/>
  <c r="AI1101" i="4" s="1"/>
  <c r="AK1101" i="4" s="1"/>
  <c r="AC1101" i="4"/>
  <c r="AC1027" i="4"/>
  <c r="AH1027" i="4"/>
  <c r="AI1027" i="4" s="1"/>
  <c r="AK1027" i="4" s="1"/>
  <c r="AC1829" i="4"/>
  <c r="AH1829" i="4"/>
  <c r="AG1269" i="4"/>
  <c r="AC1269" i="4"/>
  <c r="AG799" i="4"/>
  <c r="AC799" i="4"/>
  <c r="AC2107" i="4"/>
  <c r="AG1420" i="4"/>
  <c r="AI1420" i="4" s="1"/>
  <c r="AK1420" i="4" s="1"/>
  <c r="AG1164" i="4"/>
  <c r="AC1399" i="4"/>
  <c r="AH866" i="4"/>
  <c r="AI866" i="4" s="1"/>
  <c r="AK866" i="4" s="1"/>
  <c r="AH1488" i="4"/>
  <c r="AC1762" i="4"/>
  <c r="AH1973" i="4"/>
  <c r="AC1103" i="4"/>
  <c r="AC1387" i="4"/>
  <c r="AH1614" i="4"/>
  <c r="AC911" i="4"/>
  <c r="AH1724" i="4"/>
  <c r="AI1724" i="4" s="1"/>
  <c r="AK1724" i="4" s="1"/>
  <c r="AG844" i="4"/>
  <c r="AI844" i="4" s="1"/>
  <c r="AK844" i="4" s="1"/>
  <c r="AH936" i="4"/>
  <c r="AI936" i="4" s="1"/>
  <c r="AK936" i="4" s="1"/>
  <c r="AG890" i="4"/>
  <c r="AI890" i="4" s="1"/>
  <c r="AK890" i="4" s="1"/>
  <c r="AG44" i="4"/>
  <c r="AC1948" i="4"/>
  <c r="AH905" i="4"/>
  <c r="AC724" i="4"/>
  <c r="AH796" i="4"/>
  <c r="AH1002" i="4"/>
  <c r="AG1002" i="4"/>
  <c r="AG541" i="4"/>
  <c r="AH541" i="4"/>
  <c r="AH425" i="4"/>
  <c r="AI425" i="4" s="1"/>
  <c r="AK425" i="4" s="1"/>
  <c r="AC425" i="4"/>
  <c r="AG235" i="4"/>
  <c r="AC235" i="4"/>
  <c r="AH2110" i="4"/>
  <c r="AG2110" i="4"/>
  <c r="AC1865" i="4"/>
  <c r="AH1865" i="4"/>
  <c r="AC1354" i="4"/>
  <c r="AH1354" i="4"/>
  <c r="AG1913" i="4"/>
  <c r="AC1913" i="4"/>
  <c r="AG55" i="4"/>
  <c r="AC55" i="4"/>
  <c r="AH1835" i="4"/>
  <c r="AH1093" i="4"/>
  <c r="AC541" i="4"/>
  <c r="AH1015" i="4"/>
  <c r="AH1956" i="4"/>
  <c r="AG1488" i="4"/>
  <c r="AG1782" i="4"/>
  <c r="AI1782" i="4" s="1"/>
  <c r="AK1782" i="4" s="1"/>
  <c r="AG1412" i="4"/>
  <c r="AI1412" i="4" s="1"/>
  <c r="AK1412" i="4" s="1"/>
  <c r="AH1577" i="4"/>
  <c r="AI1577" i="4" s="1"/>
  <c r="AK1577" i="4" s="1"/>
  <c r="AC1973" i="4"/>
  <c r="AG1091" i="4"/>
  <c r="AI1617" i="4"/>
  <c r="AK1617" i="4" s="1"/>
  <c r="AH569" i="4"/>
  <c r="AI569" i="4" s="1"/>
  <c r="AK569" i="4" s="1"/>
  <c r="AG1103" i="4"/>
  <c r="AI1103" i="4" s="1"/>
  <c r="AK1103" i="4" s="1"/>
  <c r="AG2060" i="4"/>
  <c r="AH404" i="4"/>
  <c r="AG875" i="4"/>
  <c r="AI875" i="4" s="1"/>
  <c r="AK875" i="4" s="1"/>
  <c r="AG646" i="4"/>
  <c r="AI646" i="4" s="1"/>
  <c r="AK646" i="4" s="1"/>
  <c r="AH1759" i="4"/>
  <c r="AI1759" i="4" s="1"/>
  <c r="AK1759" i="4" s="1"/>
  <c r="AG1032" i="4"/>
  <c r="AI1032" i="4" s="1"/>
  <c r="AK1032" i="4" s="1"/>
  <c r="AH1610" i="4"/>
  <c r="AG1109" i="4"/>
  <c r="AI1109" i="4" s="1"/>
  <c r="AK1109" i="4" s="1"/>
  <c r="AG1792" i="4"/>
  <c r="AI1792" i="4" s="1"/>
  <c r="AK1792" i="4" s="1"/>
  <c r="AG86" i="4"/>
  <c r="AI86" i="4" s="1"/>
  <c r="AK86" i="4" s="1"/>
  <c r="AH1040" i="4"/>
  <c r="AH967" i="4"/>
  <c r="AH1988" i="4"/>
  <c r="AI1988" i="4" s="1"/>
  <c r="AK1988" i="4" s="1"/>
  <c r="AH302" i="4"/>
  <c r="AI302" i="4" s="1"/>
  <c r="AK302" i="4" s="1"/>
  <c r="AC890" i="4"/>
  <c r="AC700" i="4"/>
  <c r="R895" i="4"/>
  <c r="R10" i="4" s="1"/>
  <c r="AH1753" i="4"/>
  <c r="AC580" i="4"/>
  <c r="AG2112" i="4"/>
  <c r="AI2112" i="4" s="1"/>
  <c r="AK2112" i="4" s="1"/>
  <c r="AH1280" i="4"/>
  <c r="AI1280" i="4" s="1"/>
  <c r="AK1280" i="4" s="1"/>
  <c r="AG579" i="4"/>
  <c r="AI579" i="4" s="1"/>
  <c r="AK579" i="4" s="1"/>
  <c r="AG1776" i="4"/>
  <c r="AI1776" i="4" s="1"/>
  <c r="AK1776" i="4" s="1"/>
  <c r="AG210" i="4"/>
  <c r="AH1975" i="4"/>
  <c r="AC587" i="4"/>
  <c r="AH587" i="4"/>
  <c r="AC1754" i="4"/>
  <c r="AH1754" i="4"/>
  <c r="AH1597" i="4"/>
  <c r="AG1597" i="4"/>
  <c r="AG277" i="4"/>
  <c r="AH277" i="4"/>
  <c r="AH1596" i="4"/>
  <c r="AG1596" i="4"/>
  <c r="AC1193" i="4"/>
  <c r="AG1193" i="4"/>
  <c r="AH67" i="4"/>
  <c r="AC67" i="4"/>
  <c r="L190" i="5"/>
  <c r="L8" i="5" s="1"/>
  <c r="AC1882" i="4"/>
  <c r="AG1882" i="4"/>
  <c r="AI1882" i="4" s="1"/>
  <c r="AK1882" i="4" s="1"/>
  <c r="AG1664" i="4"/>
  <c r="AH1664" i="4"/>
  <c r="AH159" i="4"/>
  <c r="AG159" i="4"/>
  <c r="AH564" i="4"/>
  <c r="AG564" i="4"/>
  <c r="AG1949" i="4"/>
  <c r="AH1949" i="4"/>
  <c r="AC1298" i="4"/>
  <c r="AG1298" i="4"/>
  <c r="AC500" i="4"/>
  <c r="AH500" i="4"/>
  <c r="AC1342" i="4"/>
  <c r="AG1342" i="4"/>
  <c r="AC283" i="4"/>
  <c r="AG283" i="4"/>
  <c r="AG1182" i="4"/>
  <c r="AH1182" i="4"/>
  <c r="AC810" i="4"/>
  <c r="AG517" i="4"/>
  <c r="AH283" i="4"/>
  <c r="AC1182" i="4"/>
  <c r="AH264" i="4"/>
  <c r="AH2083" i="4"/>
  <c r="AG2083" i="4"/>
  <c r="AC1974" i="4"/>
  <c r="AG1974" i="4"/>
  <c r="AI1974" i="4" s="1"/>
  <c r="AK1974" i="4" s="1"/>
  <c r="AC1100" i="4"/>
  <c r="AH1100" i="4"/>
  <c r="AH1933" i="4"/>
  <c r="AI1933" i="4" s="1"/>
  <c r="AK1933" i="4" s="1"/>
  <c r="AC1933" i="4"/>
  <c r="AG1283" i="4"/>
  <c r="AH1283" i="4"/>
  <c r="AH1325" i="4"/>
  <c r="AG1325" i="4"/>
  <c r="AH715" i="4"/>
  <c r="AI715" i="4" s="1"/>
  <c r="AK715" i="4" s="1"/>
  <c r="AC715" i="4"/>
  <c r="AG1912" i="4"/>
  <c r="AH1912" i="4"/>
  <c r="AC1912" i="4"/>
  <c r="AG1485" i="4"/>
  <c r="AC1485" i="4"/>
  <c r="AC814" i="4"/>
  <c r="AG814" i="4"/>
  <c r="AH318" i="4"/>
  <c r="AC318" i="4"/>
  <c r="AG318" i="4"/>
  <c r="AG755" i="4"/>
  <c r="AC755" i="4"/>
  <c r="AC147" i="4"/>
  <c r="AH147" i="4"/>
  <c r="AH449" i="4"/>
  <c r="AG449" i="4"/>
  <c r="AC449" i="4"/>
  <c r="AH135" i="4"/>
  <c r="AI135" i="4" s="1"/>
  <c r="AK135" i="4" s="1"/>
  <c r="AC135" i="4"/>
  <c r="AH1629" i="4"/>
  <c r="AG1629" i="4"/>
  <c r="AH993" i="4"/>
  <c r="AG993" i="4"/>
  <c r="AG764" i="4"/>
  <c r="AC764" i="4"/>
  <c r="AH764" i="4"/>
  <c r="AC1486" i="4"/>
  <c r="AH1486" i="4"/>
  <c r="AH1842" i="4"/>
  <c r="AC1842" i="4"/>
  <c r="AG1842" i="4"/>
  <c r="AC1236" i="4"/>
  <c r="AH1236" i="4"/>
  <c r="AH1555" i="4"/>
  <c r="AG1555" i="4"/>
  <c r="AH837" i="4"/>
  <c r="AG837" i="4"/>
  <c r="AH303" i="4"/>
  <c r="AC303" i="4"/>
  <c r="AG412" i="4"/>
  <c r="AC412" i="4"/>
  <c r="AG233" i="4"/>
  <c r="AC233" i="4"/>
  <c r="AH1684" i="4"/>
  <c r="AC1684" i="4"/>
  <c r="AG1684" i="4"/>
  <c r="AH893" i="4"/>
  <c r="AI893" i="4" s="1"/>
  <c r="AK893" i="4" s="1"/>
  <c r="AC893" i="4"/>
  <c r="AC891" i="4"/>
  <c r="AG891" i="4"/>
  <c r="AH891" i="4"/>
  <c r="AH1700" i="4"/>
  <c r="AC1700" i="4"/>
  <c r="AG1700" i="4"/>
  <c r="AH1326" i="4"/>
  <c r="AC1326" i="4"/>
  <c r="AG1326" i="4"/>
  <c r="AG1667" i="4"/>
  <c r="AI1667" i="4" s="1"/>
  <c r="AK1667" i="4" s="1"/>
  <c r="AC1667" i="4"/>
  <c r="AG1626" i="4"/>
  <c r="AH1626" i="4"/>
  <c r="AC1576" i="4"/>
  <c r="AG1576" i="4"/>
  <c r="AI1576" i="4" s="1"/>
  <c r="AK1576" i="4" s="1"/>
  <c r="AH2057" i="4"/>
  <c r="AC2057" i="4"/>
  <c r="AG2057" i="4"/>
  <c r="AG1153" i="4"/>
  <c r="AC1153" i="4"/>
  <c r="AH375" i="4"/>
  <c r="AG375" i="4"/>
  <c r="AG556" i="4"/>
  <c r="AC556" i="4"/>
  <c r="AH987" i="4"/>
  <c r="AC987" i="4"/>
  <c r="AG987" i="4"/>
  <c r="AC512" i="4"/>
  <c r="AH512" i="4"/>
  <c r="AI512" i="4" s="1"/>
  <c r="AK512" i="4" s="1"/>
  <c r="AH1334" i="4"/>
  <c r="AC1334" i="4"/>
  <c r="AG1334" i="4"/>
  <c r="AG1345" i="4"/>
  <c r="AC1345" i="4"/>
  <c r="AG229" i="4"/>
  <c r="AH229" i="4"/>
  <c r="AC229" i="4"/>
  <c r="AC919" i="4"/>
  <c r="AH919" i="4"/>
  <c r="AC1876" i="4"/>
  <c r="AH1876" i="4"/>
  <c r="AH107" i="4"/>
  <c r="AC107" i="4"/>
  <c r="AC784" i="4"/>
  <c r="AH784" i="4"/>
  <c r="AI784" i="4" s="1"/>
  <c r="AK784" i="4" s="1"/>
  <c r="AG1286" i="4"/>
  <c r="AC1286" i="4"/>
  <c r="AG2023" i="4"/>
  <c r="AC2023" i="4"/>
  <c r="AG1640" i="4"/>
  <c r="AC1640" i="4"/>
  <c r="AC1512" i="4"/>
  <c r="AG1512" i="4"/>
  <c r="AH1512" i="4"/>
  <c r="AG1500" i="4"/>
  <c r="AC1500" i="4"/>
  <c r="AG1144" i="4"/>
  <c r="AH1144" i="4"/>
  <c r="AC2093" i="4"/>
  <c r="AH2093" i="4"/>
  <c r="AI2093" i="4" s="1"/>
  <c r="AK2093" i="4" s="1"/>
  <c r="AH1087" i="4"/>
  <c r="AG1087" i="4"/>
  <c r="AG395" i="4"/>
  <c r="AH395" i="4"/>
  <c r="AG1216" i="4"/>
  <c r="AH1216" i="4"/>
  <c r="AC974" i="4"/>
  <c r="AG974" i="4"/>
  <c r="AH974" i="4"/>
  <c r="AC441" i="4"/>
  <c r="AG441" i="4"/>
  <c r="AC1888" i="4"/>
  <c r="AH1888" i="4"/>
  <c r="AG2035" i="4"/>
  <c r="AH2035" i="4"/>
  <c r="AG1665" i="4"/>
  <c r="AC1665" i="4"/>
  <c r="AH1665" i="4"/>
  <c r="AC1982" i="4"/>
  <c r="AH1982" i="4"/>
  <c r="AG1276" i="4"/>
  <c r="AH1276" i="4"/>
  <c r="AH1750" i="4"/>
  <c r="AC1750" i="4"/>
  <c r="AG1750" i="4"/>
  <c r="AH1260" i="4"/>
  <c r="AG1260" i="4"/>
  <c r="AG1351" i="4"/>
  <c r="AH1351" i="4"/>
  <c r="AC1351" i="4"/>
  <c r="AC1437" i="4"/>
  <c r="AG1437" i="4"/>
  <c r="AH1437" i="4"/>
  <c r="AG773" i="4"/>
  <c r="AH773" i="4"/>
  <c r="AC773" i="4"/>
  <c r="AH329" i="4"/>
  <c r="AI329" i="4" s="1"/>
  <c r="AK329" i="4" s="1"/>
  <c r="AC329" i="4"/>
  <c r="AC1965" i="4"/>
  <c r="AH1965" i="4"/>
  <c r="AC934" i="4"/>
  <c r="AH934" i="4"/>
  <c r="AC508" i="4"/>
  <c r="AH508" i="4"/>
  <c r="AH937" i="4"/>
  <c r="AG937" i="4"/>
  <c r="AC681" i="4"/>
  <c r="AH681" i="4"/>
  <c r="AI681" i="4" s="1"/>
  <c r="AK681" i="4" s="1"/>
  <c r="AG41" i="4"/>
  <c r="AH41" i="4"/>
  <c r="AC41" i="4"/>
  <c r="AC1682" i="4"/>
  <c r="AG1682" i="4"/>
  <c r="AI1682" i="4" s="1"/>
  <c r="AK1682" i="4" s="1"/>
  <c r="AG707" i="4"/>
  <c r="AH707" i="4"/>
  <c r="AC707" i="4"/>
  <c r="AH2032" i="4"/>
  <c r="AG2032" i="4"/>
  <c r="AG1330" i="4"/>
  <c r="AC1330" i="4"/>
  <c r="AH727" i="4"/>
  <c r="AG727" i="4"/>
  <c r="AH479" i="4"/>
  <c r="AC479" i="4"/>
  <c r="AG479" i="4"/>
  <c r="AC177" i="4"/>
  <c r="AH177" i="4"/>
  <c r="AC1446" i="4"/>
  <c r="AG1446" i="4"/>
  <c r="AI1446" i="4" s="1"/>
  <c r="AK1446" i="4" s="1"/>
  <c r="AC536" i="4"/>
  <c r="AG536" i="4"/>
  <c r="AI536" i="4" s="1"/>
  <c r="AK536" i="4" s="1"/>
  <c r="AC708" i="4"/>
  <c r="AG708" i="4"/>
  <c r="AH708" i="4"/>
  <c r="AC1454" i="4"/>
  <c r="AG1454" i="4"/>
  <c r="AI1454" i="4" s="1"/>
  <c r="AK1454" i="4" s="1"/>
  <c r="AC256" i="4"/>
  <c r="AG256" i="4"/>
  <c r="AG1467" i="4"/>
  <c r="AH1467" i="4"/>
  <c r="AC2006" i="4"/>
  <c r="AH2006" i="4"/>
  <c r="AI2006" i="4" s="1"/>
  <c r="AK2006" i="4" s="1"/>
  <c r="AC1080" i="4"/>
  <c r="AH1080" i="4"/>
  <c r="AH1605" i="4"/>
  <c r="AI1605" i="4" s="1"/>
  <c r="AK1605" i="4" s="1"/>
  <c r="AC1605" i="4"/>
  <c r="AC1645" i="4"/>
  <c r="AG1645" i="4"/>
  <c r="AH1645" i="4"/>
  <c r="AC1022" i="4"/>
  <c r="AH1022" i="4"/>
  <c r="AG602" i="4"/>
  <c r="AI602" i="4" s="1"/>
  <c r="AK602" i="4" s="1"/>
  <c r="AC602" i="4"/>
  <c r="AG1055" i="4"/>
  <c r="AC1055" i="4"/>
  <c r="AH671" i="4"/>
  <c r="AG671" i="4"/>
  <c r="AG457" i="4"/>
  <c r="AC457" i="4"/>
  <c r="AH457" i="4"/>
  <c r="AG1720" i="4"/>
  <c r="AI1720" i="4" s="1"/>
  <c r="AK1720" i="4" s="1"/>
  <c r="AC1720" i="4"/>
  <c r="AC1201" i="4"/>
  <c r="AH1201" i="4"/>
  <c r="AI1201" i="4" s="1"/>
  <c r="AK1201" i="4" s="1"/>
  <c r="AC823" i="4"/>
  <c r="AH823" i="4"/>
  <c r="AI823" i="4" s="1"/>
  <c r="AK823" i="4" s="1"/>
  <c r="AG625" i="4"/>
  <c r="AC625" i="4"/>
  <c r="AH1968" i="4"/>
  <c r="AG1968" i="4"/>
  <c r="R202" i="4"/>
  <c r="AB202" i="4" s="1"/>
  <c r="AH202" i="4" s="1"/>
  <c r="Q2120" i="4"/>
  <c r="AC174" i="4"/>
  <c r="AH174" i="4"/>
  <c r="AC629" i="4"/>
  <c r="AG629" i="4"/>
  <c r="AH450" i="4"/>
  <c r="AC450" i="4"/>
  <c r="AC1664" i="4"/>
  <c r="AC159" i="4"/>
  <c r="AG1457" i="4"/>
  <c r="AI1457" i="4" s="1"/>
  <c r="AK1457" i="4" s="1"/>
  <c r="AC62" i="4"/>
  <c r="AG2010" i="4"/>
  <c r="AH629" i="4"/>
  <c r="AG511" i="4"/>
  <c r="AI511" i="4" s="1"/>
  <c r="AK511" i="4" s="1"/>
  <c r="AC1457" i="4"/>
  <c r="AG583" i="4"/>
  <c r="AI583" i="4" s="1"/>
  <c r="AK583" i="4" s="1"/>
  <c r="AH548" i="4"/>
  <c r="AI548" i="4" s="1"/>
  <c r="AK548" i="4" s="1"/>
  <c r="AC986" i="4"/>
  <c r="AC466" i="4"/>
  <c r="AH1581" i="4"/>
  <c r="AG450" i="4"/>
  <c r="AG264" i="4"/>
  <c r="AC1555" i="4"/>
  <c r="AH233" i="4"/>
  <c r="AC1256" i="4"/>
  <c r="AG1256" i="4"/>
  <c r="AI1256" i="4" s="1"/>
  <c r="AK1256" i="4" s="1"/>
  <c r="AH1816" i="4"/>
  <c r="AI1816" i="4" s="1"/>
  <c r="AK1816" i="4" s="1"/>
  <c r="AC1816" i="4"/>
  <c r="AG712" i="4"/>
  <c r="AH712" i="4"/>
  <c r="AC600" i="4"/>
  <c r="AG600" i="4"/>
  <c r="AI600" i="4" s="1"/>
  <c r="AK600" i="4" s="1"/>
  <c r="AH1963" i="4"/>
  <c r="AI1963" i="4" s="1"/>
  <c r="AK1963" i="4" s="1"/>
  <c r="AC1412" i="4"/>
  <c r="AH2010" i="4"/>
  <c r="AC564" i="4"/>
  <c r="AH941" i="4"/>
  <c r="AI941" i="4" s="1"/>
  <c r="AK941" i="4" s="1"/>
  <c r="AH1298" i="4"/>
  <c r="AH2076" i="4"/>
  <c r="AI2076" i="4" s="1"/>
  <c r="AK2076" i="4" s="1"/>
  <c r="AG500" i="4"/>
  <c r="AG986" i="4"/>
  <c r="AI986" i="4" s="1"/>
  <c r="AK986" i="4" s="1"/>
  <c r="AG466" i="4"/>
  <c r="AI466" i="4" s="1"/>
  <c r="AK466" i="4" s="1"/>
  <c r="Q8" i="4"/>
  <c r="Q17" i="4" s="1"/>
  <c r="AG174" i="4"/>
  <c r="AC1000" i="4"/>
  <c r="AG62" i="4"/>
  <c r="AI62" i="4" s="1"/>
  <c r="AK62" i="4" s="1"/>
  <c r="AH2086" i="4"/>
  <c r="AH1091" i="4"/>
  <c r="AC1949" i="4"/>
  <c r="AC511" i="4"/>
  <c r="AC583" i="4"/>
  <c r="AH1342" i="4"/>
  <c r="AG1038" i="4"/>
  <c r="AC548" i="4"/>
  <c r="AH1562" i="4"/>
  <c r="AI1562" i="4" s="1"/>
  <c r="AK1562" i="4" s="1"/>
  <c r="AC1283" i="4"/>
  <c r="AC1035" i="4"/>
  <c r="AH814" i="4"/>
  <c r="AG147" i="4"/>
  <c r="AG967" i="4"/>
  <c r="AC123" i="4"/>
  <c r="AG1581" i="4"/>
  <c r="AC712" i="4"/>
  <c r="AH1606" i="4"/>
  <c r="AI1606" i="4" s="1"/>
  <c r="AK1606" i="4" s="1"/>
  <c r="AC617" i="4"/>
  <c r="AH2039" i="4"/>
  <c r="AI2039" i="4" s="1"/>
  <c r="AK2039" i="4" s="1"/>
  <c r="AH1307" i="4"/>
  <c r="AI1307" i="4" s="1"/>
  <c r="AK1307" i="4" s="1"/>
  <c r="AG2074" i="4"/>
  <c r="AG1281" i="4"/>
  <c r="AI1281" i="4" s="1"/>
  <c r="AK1281" i="4" s="1"/>
  <c r="AH1193" i="4"/>
  <c r="AG1812" i="4"/>
  <c r="AI1812" i="4" s="1"/>
  <c r="AK1812" i="4" s="1"/>
  <c r="AC1759" i="4"/>
  <c r="AC1531" i="4"/>
  <c r="AC53" i="4"/>
  <c r="AG1854" i="4"/>
  <c r="AG2092" i="4"/>
  <c r="AI2092" i="4" s="1"/>
  <c r="AK2092" i="4" s="1"/>
  <c r="AG2029" i="4"/>
  <c r="AI2029" i="4" s="1"/>
  <c r="AK2029" i="4" s="1"/>
  <c r="AG1114" i="4"/>
  <c r="AI1114" i="4" s="1"/>
  <c r="AK1114" i="4" s="1"/>
  <c r="AC529" i="4"/>
  <c r="AC1001" i="4"/>
  <c r="AC922" i="4"/>
  <c r="AG1947" i="4"/>
  <c r="AI1947" i="4" s="1"/>
  <c r="AK1947" i="4" s="1"/>
  <c r="AH1680" i="4"/>
  <c r="AH1268" i="4"/>
  <c r="AG1523" i="4"/>
  <c r="AI1523" i="4" s="1"/>
  <c r="AK1523" i="4" s="1"/>
  <c r="AH799" i="4"/>
  <c r="AG1022" i="4"/>
  <c r="AH1055" i="4"/>
  <c r="AG919" i="4"/>
  <c r="AC375" i="4"/>
  <c r="AH55" i="4"/>
  <c r="AG1876" i="4"/>
  <c r="AG1314" i="4"/>
  <c r="AC817" i="4"/>
  <c r="AH625" i="4"/>
  <c r="AH235" i="4"/>
  <c r="AG107" i="4"/>
  <c r="AC1968" i="4"/>
  <c r="AC1459" i="4"/>
  <c r="AH1286" i="4"/>
  <c r="AH636" i="4"/>
  <c r="AI636" i="4" s="1"/>
  <c r="AK636" i="4" s="1"/>
  <c r="AH1000" i="4"/>
  <c r="AI1000" i="4" s="1"/>
  <c r="AK1000" i="4" s="1"/>
  <c r="AH556" i="4"/>
  <c r="AC172" i="4"/>
  <c r="AH210" i="4"/>
  <c r="AH2023" i="4"/>
  <c r="AC2083" i="4"/>
  <c r="AC1562" i="4"/>
  <c r="AH1500" i="4"/>
  <c r="AG1865" i="4"/>
  <c r="AH1293" i="4"/>
  <c r="AI1293" i="4" s="1"/>
  <c r="AK1293" i="4" s="1"/>
  <c r="AH1035" i="4"/>
  <c r="AI1035" i="4" s="1"/>
  <c r="AK1035" i="4" s="1"/>
  <c r="AH551" i="4"/>
  <c r="AH427" i="4"/>
  <c r="AI427" i="4" s="1"/>
  <c r="AK427" i="4" s="1"/>
  <c r="AG213" i="4"/>
  <c r="AI213" i="4" s="1"/>
  <c r="AK213" i="4" s="1"/>
  <c r="AC993" i="4"/>
  <c r="AG1486" i="4"/>
  <c r="AG1236" i="4"/>
  <c r="AC1260" i="4"/>
  <c r="AC837" i="4"/>
  <c r="AG303" i="4"/>
  <c r="AG934" i="4"/>
  <c r="AG508" i="4"/>
  <c r="AH412" i="4"/>
  <c r="AC937" i="4"/>
  <c r="AH617" i="4"/>
  <c r="AI617" i="4" s="1"/>
  <c r="AK617" i="4" s="1"/>
  <c r="AG177" i="4"/>
  <c r="AC1776" i="4"/>
  <c r="AH246" i="4"/>
  <c r="AI246" i="4" s="1"/>
  <c r="AK246" i="4" s="1"/>
  <c r="AH1146" i="4"/>
  <c r="AC1711" i="4"/>
  <c r="AH2043" i="4"/>
  <c r="AI2043" i="4" s="1"/>
  <c r="AK2043" i="4" s="1"/>
  <c r="AH1915" i="4"/>
  <c r="AI1915" i="4" s="1"/>
  <c r="AK1915" i="4" s="1"/>
  <c r="AC1626" i="4"/>
  <c r="AG1080" i="4"/>
  <c r="AH1345" i="4"/>
  <c r="AC2081" i="4"/>
  <c r="AH1913" i="4"/>
  <c r="AC1217" i="4"/>
  <c r="AH1153" i="4"/>
  <c r="AC1563" i="4"/>
  <c r="AH1640" i="4"/>
  <c r="AG1100" i="4"/>
  <c r="AC1087" i="4"/>
  <c r="AH1485" i="4"/>
  <c r="AH979" i="4"/>
  <c r="AI979" i="4" s="1"/>
  <c r="AK979" i="4" s="1"/>
  <c r="AH755" i="4"/>
  <c r="AH441" i="4"/>
  <c r="AG1888" i="4"/>
  <c r="AG1040" i="4"/>
  <c r="AG1829" i="4"/>
  <c r="AH123" i="4"/>
  <c r="AI123" i="4" s="1"/>
  <c r="AK123" i="4" s="1"/>
  <c r="AC76" i="4"/>
  <c r="AC184" i="4"/>
  <c r="AG1982" i="4"/>
  <c r="AG1753" i="4"/>
  <c r="AH1269" i="4"/>
  <c r="AH1231" i="4"/>
  <c r="AI1231" i="4" s="1"/>
  <c r="AK1231" i="4" s="1"/>
  <c r="AG1065" i="4"/>
  <c r="AG1965" i="4"/>
  <c r="AG1354" i="4"/>
  <c r="AC2032" i="4"/>
  <c r="AH1330" i="4"/>
  <c r="AH256" i="4"/>
  <c r="AH1670" i="4"/>
  <c r="AI1670" i="4" s="1"/>
  <c r="AK1670" i="4" s="1"/>
  <c r="AH1586" i="4"/>
  <c r="AI1586" i="4" s="1"/>
  <c r="AK1586" i="4" s="1"/>
  <c r="AH2065" i="4"/>
  <c r="AG855" i="4"/>
  <c r="AI855" i="4" s="1"/>
  <c r="AK855" i="4" s="1"/>
  <c r="AC115" i="4"/>
  <c r="AH1621" i="4"/>
  <c r="AC1147" i="4"/>
  <c r="AC1674" i="4"/>
  <c r="AH1385" i="4"/>
  <c r="AI1385" i="4" s="1"/>
  <c r="AK1385" i="4" s="1"/>
  <c r="AH742" i="4"/>
  <c r="AI742" i="4" s="1"/>
  <c r="AK742" i="4" s="1"/>
  <c r="AG392" i="4"/>
  <c r="AI392" i="4" s="1"/>
  <c r="AK392" i="4" s="1"/>
  <c r="AH92" i="4"/>
  <c r="AG92" i="4"/>
  <c r="AC1593" i="4"/>
  <c r="AG1593" i="4"/>
  <c r="AG1863" i="4"/>
  <c r="AI1863" i="4" s="1"/>
  <c r="AK1863" i="4" s="1"/>
  <c r="AC1967" i="4"/>
  <c r="AC2039" i="4"/>
  <c r="AC1670" i="4"/>
  <c r="AG1680" i="4"/>
  <c r="AG1224" i="4"/>
  <c r="AI1224" i="4" s="1"/>
  <c r="AK1224" i="4" s="1"/>
  <c r="AC1534" i="4"/>
  <c r="AG1464" i="4"/>
  <c r="AI1464" i="4" s="1"/>
  <c r="AK1464" i="4" s="1"/>
  <c r="AC1656" i="4"/>
  <c r="AG1906" i="4"/>
  <c r="AI1906" i="4" s="1"/>
  <c r="AK1906" i="4" s="1"/>
  <c r="AG2065" i="4"/>
  <c r="AC1596" i="4"/>
  <c r="AH863" i="4"/>
  <c r="AG37" i="4"/>
  <c r="AI37" i="4" s="1"/>
  <c r="AK37" i="4" s="1"/>
  <c r="AG1146" i="4"/>
  <c r="AH798" i="4"/>
  <c r="AH835" i="4"/>
  <c r="AH35" i="4"/>
  <c r="AC1393" i="4"/>
  <c r="AC855" i="4"/>
  <c r="AC637" i="4"/>
  <c r="AG439" i="4"/>
  <c r="AI439" i="4" s="1"/>
  <c r="AK439" i="4" s="1"/>
  <c r="AC2092" i="4"/>
  <c r="AC866" i="4"/>
  <c r="AG370" i="4"/>
  <c r="AI370" i="4" s="1"/>
  <c r="AK370" i="4" s="1"/>
  <c r="AH1246" i="4"/>
  <c r="AH316" i="4"/>
  <c r="AI316" i="4" s="1"/>
  <c r="AK316" i="4" s="1"/>
  <c r="AC386" i="4"/>
  <c r="AC248" i="4"/>
  <c r="AG1975" i="4"/>
  <c r="AC1523" i="4"/>
  <c r="AG1614" i="4"/>
  <c r="AG1806" i="4"/>
  <c r="AI1806" i="4" s="1"/>
  <c r="AK1806" i="4" s="1"/>
  <c r="AC1109" i="4"/>
  <c r="AC1874" i="4"/>
  <c r="AC2029" i="4"/>
  <c r="AH1143" i="4"/>
  <c r="AC213" i="4"/>
  <c r="AC1114" i="4"/>
  <c r="AG452" i="4"/>
  <c r="AG346" i="4"/>
  <c r="AH1039" i="4"/>
  <c r="AC499" i="4"/>
  <c r="AG1621" i="4"/>
  <c r="AC1771" i="4"/>
  <c r="AG1147" i="4"/>
  <c r="AI1147" i="4" s="1"/>
  <c r="AK1147" i="4" s="1"/>
  <c r="AG754" i="4"/>
  <c r="AH1573" i="4"/>
  <c r="AH1353" i="4"/>
  <c r="AH1593" i="4"/>
  <c r="AH481" i="4"/>
  <c r="AI481" i="4" s="1"/>
  <c r="AK481" i="4" s="1"/>
  <c r="AC1385" i="4"/>
  <c r="AG1162" i="4"/>
  <c r="AI1162" i="4" s="1"/>
  <c r="AK1162" i="4" s="1"/>
  <c r="AH998" i="4"/>
  <c r="AI998" i="4" s="1"/>
  <c r="AK998" i="4" s="1"/>
  <c r="AH1001" i="4"/>
  <c r="AI1001" i="4" s="1"/>
  <c r="AK1001" i="4" s="1"/>
  <c r="AC745" i="4"/>
  <c r="AH543" i="4"/>
  <c r="AI543" i="4" s="1"/>
  <c r="AK543" i="4" s="1"/>
  <c r="AC209" i="4"/>
  <c r="AG796" i="4"/>
  <c r="AC392" i="4"/>
  <c r="AC534" i="4"/>
  <c r="AH2101" i="4"/>
  <c r="AC2101" i="4"/>
  <c r="AH1607" i="4"/>
  <c r="AG1607" i="4"/>
  <c r="AH2085" i="4"/>
  <c r="AG2085" i="4"/>
  <c r="AH1780" i="4"/>
  <c r="AC1780" i="4"/>
  <c r="AG1893" i="4"/>
  <c r="AC1893" i="4"/>
  <c r="AH829" i="4"/>
  <c r="AG829" i="4"/>
  <c r="AH827" i="4"/>
  <c r="AG827" i="4"/>
  <c r="AG1405" i="4"/>
  <c r="AC1405" i="4"/>
  <c r="AC834" i="4"/>
  <c r="AH834" i="4"/>
  <c r="AC1947" i="4"/>
  <c r="AG1268" i="4"/>
  <c r="AH1654" i="4"/>
  <c r="AG1116" i="4"/>
  <c r="AI1116" i="4" s="1"/>
  <c r="AK1116" i="4" s="1"/>
  <c r="AC1316" i="4"/>
  <c r="AC1806" i="4"/>
  <c r="AH1199" i="4"/>
  <c r="AH1461" i="4"/>
  <c r="AG1143" i="4"/>
  <c r="AH452" i="4"/>
  <c r="AG1011" i="4"/>
  <c r="AI1011" i="4" s="1"/>
  <c r="AK1011" i="4" s="1"/>
  <c r="AC1239" i="4"/>
  <c r="AG1346" i="4"/>
  <c r="AI1346" i="4" s="1"/>
  <c r="AK1346" i="4" s="1"/>
  <c r="AC422" i="4"/>
  <c r="AG154" i="4"/>
  <c r="AC1895" i="4"/>
  <c r="AH2087" i="4"/>
  <c r="AG1364" i="4"/>
  <c r="AH754" i="4"/>
  <c r="AC998" i="4"/>
  <c r="AH745" i="4"/>
  <c r="AI745" i="4" s="1"/>
  <c r="AK745" i="4" s="1"/>
  <c r="AC105" i="4"/>
  <c r="AG1591" i="4"/>
  <c r="AC543" i="4"/>
  <c r="AH1405" i="4"/>
  <c r="AC463" i="4"/>
  <c r="AG463" i="4"/>
  <c r="AG1518" i="4"/>
  <c r="AH1518" i="4"/>
  <c r="AH1359" i="4"/>
  <c r="AC1359" i="4"/>
  <c r="AG540" i="4"/>
  <c r="AI540" i="4" s="1"/>
  <c r="AK540" i="4" s="1"/>
  <c r="AC540" i="4"/>
  <c r="AG93" i="4"/>
  <c r="AI93" i="4" s="1"/>
  <c r="AK93" i="4" s="1"/>
  <c r="AC93" i="4"/>
  <c r="AC820" i="4"/>
  <c r="AG820" i="4"/>
  <c r="AI820" i="4" s="1"/>
  <c r="AK820" i="4" s="1"/>
  <c r="AC1464" i="4"/>
  <c r="AH1656" i="4"/>
  <c r="AI1656" i="4" s="1"/>
  <c r="AK1656" i="4" s="1"/>
  <c r="AH2081" i="4"/>
  <c r="AI2081" i="4" s="1"/>
  <c r="AK2081" i="4" s="1"/>
  <c r="AG863" i="4"/>
  <c r="AH603" i="4"/>
  <c r="AI603" i="4" s="1"/>
  <c r="AK603" i="4" s="1"/>
  <c r="AG798" i="4"/>
  <c r="AH2033" i="4"/>
  <c r="AI2033" i="4" s="1"/>
  <c r="AK2033" i="4" s="1"/>
  <c r="AG803" i="4"/>
  <c r="AI803" i="4" s="1"/>
  <c r="AK803" i="4" s="1"/>
  <c r="AC485" i="4"/>
  <c r="AG35" i="4"/>
  <c r="AI35" i="4" s="1"/>
  <c r="AK35" i="4" s="1"/>
  <c r="AC1556" i="4"/>
  <c r="AC439" i="4"/>
  <c r="AG1246" i="4"/>
  <c r="AC316" i="4"/>
  <c r="AH1302" i="4"/>
  <c r="AI1302" i="4" s="1"/>
  <c r="AK1302" i="4" s="1"/>
  <c r="AC356" i="4"/>
  <c r="AH248" i="4"/>
  <c r="AI248" i="4" s="1"/>
  <c r="AK248" i="4" s="1"/>
  <c r="AG1476" i="4"/>
  <c r="AG1353" i="4"/>
  <c r="AC481" i="4"/>
  <c r="AH209" i="4"/>
  <c r="AI209" i="4" s="1"/>
  <c r="AK209" i="4" s="1"/>
  <c r="AG834" i="4"/>
  <c r="AC1779" i="4"/>
  <c r="AG1898" i="4"/>
  <c r="AC2033" i="4"/>
  <c r="AC803" i="4"/>
  <c r="AH485" i="4"/>
  <c r="AI485" i="4" s="1"/>
  <c r="AK485" i="4" s="1"/>
  <c r="AH1556" i="4"/>
  <c r="AI1556" i="4" s="1"/>
  <c r="AK1556" i="4" s="1"/>
  <c r="AG817" i="4"/>
  <c r="AI817" i="4" s="1"/>
  <c r="AK817" i="4" s="1"/>
  <c r="AC43" i="4"/>
  <c r="AC1302" i="4"/>
  <c r="AH356" i="4"/>
  <c r="AI356" i="4" s="1"/>
  <c r="AK356" i="4" s="1"/>
  <c r="AG1654" i="4"/>
  <c r="AC1116" i="4"/>
  <c r="AH1316" i="4"/>
  <c r="AI1316" i="4" s="1"/>
  <c r="AK1316" i="4" s="1"/>
  <c r="AG1199" i="4"/>
  <c r="AG551" i="4"/>
  <c r="AC1011" i="4"/>
  <c r="AH529" i="4"/>
  <c r="AI529" i="4" s="1"/>
  <c r="AK529" i="4" s="1"/>
  <c r="AH115" i="4"/>
  <c r="AI115" i="4" s="1"/>
  <c r="AK115" i="4" s="1"/>
  <c r="AH1239" i="4"/>
  <c r="AI1239" i="4" s="1"/>
  <c r="AK1239" i="4" s="1"/>
  <c r="AC1346" i="4"/>
  <c r="AG1895" i="4"/>
  <c r="AI1895" i="4" s="1"/>
  <c r="AK1895" i="4" s="1"/>
  <c r="AG2087" i="4"/>
  <c r="AI2087" i="4" s="1"/>
  <c r="AK2087" i="4" s="1"/>
  <c r="AH1364" i="4"/>
  <c r="AH1674" i="4"/>
  <c r="AI1674" i="4" s="1"/>
  <c r="AK1674" i="4" s="1"/>
  <c r="AH1065" i="4"/>
  <c r="AG1780" i="4"/>
  <c r="AI1780" i="4" s="1"/>
  <c r="AK1780" i="4" s="1"/>
  <c r="AH105" i="4"/>
  <c r="AI105" i="4" s="1"/>
  <c r="AK105" i="4" s="1"/>
  <c r="AH1893" i="4"/>
  <c r="AC829" i="4"/>
  <c r="AH1591" i="4"/>
  <c r="AG922" i="4"/>
  <c r="AI922" i="4" s="1"/>
  <c r="AK922" i="4" s="1"/>
  <c r="AG1439" i="4"/>
  <c r="AC1439" i="4"/>
  <c r="AH609" i="4"/>
  <c r="AG609" i="4"/>
  <c r="AH718" i="4"/>
  <c r="AG718" i="4"/>
  <c r="AH198" i="4"/>
  <c r="AG198" i="4"/>
  <c r="AH363" i="4"/>
  <c r="AG363" i="4"/>
  <c r="AG1444" i="4"/>
  <c r="AH1444" i="4"/>
  <c r="AG211" i="4"/>
  <c r="AH211" i="4"/>
  <c r="AH673" i="4"/>
  <c r="AI673" i="4" s="1"/>
  <c r="AK673" i="4" s="1"/>
  <c r="AC673" i="4"/>
  <c r="AG1772" i="4"/>
  <c r="AC1772" i="4"/>
  <c r="AG631" i="4"/>
  <c r="AH631" i="4"/>
  <c r="AH241" i="4"/>
  <c r="AG241" i="4"/>
  <c r="AH862" i="4"/>
  <c r="AG862" i="4"/>
  <c r="AG252" i="4"/>
  <c r="AI252" i="4" s="1"/>
  <c r="AK252" i="4" s="1"/>
  <c r="AC252" i="4"/>
  <c r="AG521" i="4"/>
  <c r="AH521" i="4"/>
  <c r="AH1997" i="4"/>
  <c r="AG1997" i="4"/>
  <c r="AC267" i="4"/>
  <c r="AH267" i="4"/>
  <c r="AI267" i="4" s="1"/>
  <c r="AK267" i="4" s="1"/>
  <c r="AC350" i="4"/>
  <c r="AH350" i="4"/>
  <c r="AG64" i="4"/>
  <c r="AC64" i="4"/>
  <c r="AC440" i="4"/>
  <c r="AG440" i="4"/>
  <c r="AI440" i="4" s="1"/>
  <c r="AK440" i="4" s="1"/>
  <c r="K15" i="5"/>
  <c r="L9" i="5"/>
  <c r="K9" i="5"/>
  <c r="L15" i="5"/>
  <c r="K14" i="5"/>
  <c r="L12" i="5"/>
  <c r="K13" i="5"/>
  <c r="K11" i="5"/>
  <c r="K12" i="5"/>
  <c r="L14" i="5"/>
  <c r="L10" i="5"/>
  <c r="K10" i="5"/>
  <c r="L13" i="5"/>
  <c r="L11" i="5"/>
  <c r="K2120" i="5"/>
  <c r="AI419" i="4"/>
  <c r="AK419" i="4" s="1"/>
  <c r="AC1863" i="4"/>
  <c r="AC1716" i="4"/>
  <c r="AG835" i="4"/>
  <c r="AG67" i="4"/>
  <c r="AH1393" i="4"/>
  <c r="AI1393" i="4" s="1"/>
  <c r="AK1393" i="4" s="1"/>
  <c r="AG1289" i="4"/>
  <c r="AI1289" i="4" s="1"/>
  <c r="AK1289" i="4" s="1"/>
  <c r="AG1015" i="4"/>
  <c r="AH637" i="4"/>
  <c r="AI637" i="4" s="1"/>
  <c r="AK637" i="4" s="1"/>
  <c r="AI945" i="4"/>
  <c r="AK945" i="4" s="1"/>
  <c r="AG350" i="4"/>
  <c r="AG1754" i="4"/>
  <c r="AC1597" i="4"/>
  <c r="AG1039" i="4"/>
  <c r="AC743" i="4"/>
  <c r="AH1154" i="4"/>
  <c r="AG544" i="4"/>
  <c r="AI544" i="4" s="1"/>
  <c r="AK544" i="4" s="1"/>
  <c r="AI1163" i="4"/>
  <c r="AK1163" i="4" s="1"/>
  <c r="AC1601" i="4"/>
  <c r="AH1550" i="4"/>
  <c r="AI1550" i="4" s="1"/>
  <c r="AK1550" i="4" s="1"/>
  <c r="AG1658" i="4"/>
  <c r="AI1658" i="4" s="1"/>
  <c r="AK1658" i="4" s="1"/>
  <c r="AG490" i="4"/>
  <c r="AI490" i="4" s="1"/>
  <c r="AK490" i="4" s="1"/>
  <c r="AC1622" i="4"/>
  <c r="AI1418" i="4"/>
  <c r="AK1418" i="4" s="1"/>
  <c r="AH1983" i="4"/>
  <c r="AG1443" i="4"/>
  <c r="AI1443" i="4" s="1"/>
  <c r="AK1443" i="4" s="1"/>
  <c r="AH1442" i="4"/>
  <c r="AH1625" i="4"/>
  <c r="AI1625" i="4" s="1"/>
  <c r="AK1625" i="4" s="1"/>
  <c r="AG42" i="4"/>
  <c r="AI42" i="4" s="1"/>
  <c r="AK42" i="4" s="1"/>
  <c r="AH64" i="4"/>
  <c r="AG386" i="4"/>
  <c r="AI386" i="4" s="1"/>
  <c r="AK386" i="4" s="1"/>
  <c r="AI1630" i="4"/>
  <c r="AK1630" i="4" s="1"/>
  <c r="AI1683" i="4"/>
  <c r="AK1683" i="4" s="1"/>
  <c r="AI1068" i="4"/>
  <c r="AK1068" i="4" s="1"/>
  <c r="AC1696" i="4"/>
  <c r="AH1073" i="4"/>
  <c r="AC1761" i="4"/>
  <c r="AH2031" i="4"/>
  <c r="AI2031" i="4" s="1"/>
  <c r="AK2031" i="4" s="1"/>
  <c r="AC1139" i="4"/>
  <c r="AC1918" i="4"/>
  <c r="AG1477" i="4"/>
  <c r="AI1477" i="4" s="1"/>
  <c r="AK1477" i="4" s="1"/>
  <c r="AH612" i="4"/>
  <c r="AG297" i="4"/>
  <c r="AI297" i="4" s="1"/>
  <c r="AK297" i="4" s="1"/>
  <c r="AG1741" i="4"/>
  <c r="AG1702" i="4"/>
  <c r="AC1702" i="4"/>
  <c r="AH1702" i="4"/>
  <c r="AC1537" i="4"/>
  <c r="AH1537" i="4"/>
  <c r="AG1537" i="4"/>
  <c r="AG1604" i="4"/>
  <c r="AH1604" i="4"/>
  <c r="AC2021" i="4"/>
  <c r="AH2021" i="4"/>
  <c r="AC1777" i="4"/>
  <c r="AG1777" i="4"/>
  <c r="AI1777" i="4" s="1"/>
  <c r="AK1777" i="4" s="1"/>
  <c r="AC1007" i="4"/>
  <c r="AG1007" i="4"/>
  <c r="AH1007" i="4"/>
  <c r="AC367" i="4"/>
  <c r="AG367" i="4"/>
  <c r="AH367" i="4"/>
  <c r="AC554" i="4"/>
  <c r="AH554" i="4"/>
  <c r="AC947" i="4"/>
  <c r="AG947" i="4"/>
  <c r="AH947" i="4"/>
  <c r="AH1820" i="4"/>
  <c r="AC1820" i="4"/>
  <c r="AG1820" i="4"/>
  <c r="AH1904" i="4"/>
  <c r="AC1904" i="4"/>
  <c r="AH865" i="4"/>
  <c r="AC865" i="4"/>
  <c r="AG865" i="4"/>
  <c r="AG1503" i="4"/>
  <c r="AH1503" i="4"/>
  <c r="AH1192" i="4"/>
  <c r="AC1192" i="4"/>
  <c r="AG1192" i="4"/>
  <c r="AH2034" i="4"/>
  <c r="AC2034" i="4"/>
  <c r="AG1661" i="4"/>
  <c r="AH1661" i="4"/>
  <c r="AG1187" i="4"/>
  <c r="AH1187" i="4"/>
  <c r="AC1187" i="4"/>
  <c r="AH581" i="4"/>
  <c r="AC581" i="4"/>
  <c r="AC111" i="4"/>
  <c r="AH111" i="4"/>
  <c r="AG111" i="4"/>
  <c r="AC1290" i="4"/>
  <c r="AG1290" i="4"/>
  <c r="AH1290" i="4"/>
  <c r="AH678" i="4"/>
  <c r="AC678" i="4"/>
  <c r="AG678" i="4"/>
  <c r="AH873" i="4"/>
  <c r="AG873" i="4"/>
  <c r="AH1732" i="4"/>
  <c r="AC1732" i="4"/>
  <c r="AG1732" i="4"/>
  <c r="AC1137" i="4"/>
  <c r="AG1137" i="4"/>
  <c r="AH1137" i="4"/>
  <c r="AC1976" i="4"/>
  <c r="AG1976" i="4"/>
  <c r="AH1976" i="4"/>
  <c r="AH1202" i="4"/>
  <c r="AG1202" i="4"/>
  <c r="AC305" i="4"/>
  <c r="AG305" i="4"/>
  <c r="AH305" i="4"/>
  <c r="AG49" i="4"/>
  <c r="AH49" i="4"/>
  <c r="AC49" i="4"/>
  <c r="AC1042" i="4"/>
  <c r="AG1042" i="4"/>
  <c r="AC476" i="4"/>
  <c r="AG476" i="4"/>
  <c r="AH476" i="4"/>
  <c r="AG658" i="4"/>
  <c r="AH658" i="4"/>
  <c r="AC658" i="4"/>
  <c r="AH1008" i="4"/>
  <c r="AC1008" i="4"/>
  <c r="AG1008" i="4"/>
  <c r="AG1259" i="4"/>
  <c r="AH1259" i="4"/>
  <c r="AG1592" i="4"/>
  <c r="AH1592" i="4"/>
  <c r="AH1036" i="4"/>
  <c r="AC1036" i="4"/>
  <c r="AG1036" i="4"/>
  <c r="AG1501" i="4"/>
  <c r="AH1501" i="4"/>
  <c r="AH1341" i="4"/>
  <c r="AC1341" i="4"/>
  <c r="AG1347" i="4"/>
  <c r="AH1347" i="4"/>
  <c r="AC1347" i="4"/>
  <c r="AC69" i="4"/>
  <c r="AG69" i="4"/>
  <c r="AC894" i="4"/>
  <c r="AG894" i="4"/>
  <c r="AC296" i="4"/>
  <c r="AG296" i="4"/>
  <c r="AI296" i="4" s="1"/>
  <c r="AK296" i="4" s="1"/>
  <c r="AC899" i="4"/>
  <c r="AG899" i="4"/>
  <c r="AH639" i="4"/>
  <c r="AC639" i="4"/>
  <c r="AC259" i="4"/>
  <c r="AG259" i="4"/>
  <c r="AG1567" i="4"/>
  <c r="AH1567" i="4"/>
  <c r="AC1113" i="4"/>
  <c r="AG1113" i="4"/>
  <c r="AH1113" i="4"/>
  <c r="AC701" i="4"/>
  <c r="AG701" i="4"/>
  <c r="AH701" i="4"/>
  <c r="AG2072" i="4"/>
  <c r="AH2072" i="4"/>
  <c r="AC531" i="4"/>
  <c r="AG531" i="4"/>
  <c r="AH531" i="4"/>
  <c r="AH1908" i="4"/>
  <c r="AC1908" i="4"/>
  <c r="AG1908" i="4"/>
  <c r="AC226" i="4"/>
  <c r="AG226" i="4"/>
  <c r="AH226" i="4"/>
  <c r="AG768" i="4"/>
  <c r="AH768" i="4"/>
  <c r="AC768" i="4"/>
  <c r="AC90" i="4"/>
  <c r="AG90" i="4"/>
  <c r="AH90" i="4"/>
  <c r="AG516" i="4"/>
  <c r="AC516" i="4"/>
  <c r="AH516" i="4"/>
  <c r="AG112" i="4"/>
  <c r="AC112" i="4"/>
  <c r="AH112" i="4"/>
  <c r="AG1622" i="4"/>
  <c r="AI1622" i="4" s="1"/>
  <c r="AK1622" i="4" s="1"/>
  <c r="AH1779" i="4"/>
  <c r="AI1779" i="4" s="1"/>
  <c r="AK1779" i="4" s="1"/>
  <c r="AC1807" i="4"/>
  <c r="AG1983" i="4"/>
  <c r="AG639" i="4"/>
  <c r="AH259" i="4"/>
  <c r="AC2072" i="4"/>
  <c r="AG554" i="4"/>
  <c r="AC1503" i="4"/>
  <c r="AC1661" i="4"/>
  <c r="AG1987" i="4"/>
  <c r="AH1987" i="4"/>
  <c r="AC1987" i="4"/>
  <c r="AH1611" i="4"/>
  <c r="AG1611" i="4"/>
  <c r="AG756" i="4"/>
  <c r="AC756" i="4"/>
  <c r="AH756" i="4"/>
  <c r="AC1766" i="4"/>
  <c r="AG1766" i="4"/>
  <c r="AH1766" i="4"/>
  <c r="AG1060" i="4"/>
  <c r="AH1060" i="4"/>
  <c r="AC1060" i="4"/>
  <c r="AC1934" i="4"/>
  <c r="AG1934" i="4"/>
  <c r="AH1934" i="4"/>
  <c r="AG1117" i="4"/>
  <c r="AH1117" i="4"/>
  <c r="AC1117" i="4"/>
  <c r="AC1634" i="4"/>
  <c r="AG1634" i="4"/>
  <c r="AH1634" i="4"/>
  <c r="AG943" i="4"/>
  <c r="AH943" i="4"/>
  <c r="AC943" i="4"/>
  <c r="AG651" i="4"/>
  <c r="AH651" i="4"/>
  <c r="AH85" i="4"/>
  <c r="AC85" i="4"/>
  <c r="AG85" i="4"/>
  <c r="AG2037" i="4"/>
  <c r="AH2037" i="4"/>
  <c r="AC2037" i="4"/>
  <c r="AH1434" i="4"/>
  <c r="AG1434" i="4"/>
  <c r="AH714" i="4"/>
  <c r="AC714" i="4"/>
  <c r="AG714" i="4"/>
  <c r="AG140" i="4"/>
  <c r="AC140" i="4"/>
  <c r="AH140" i="4"/>
  <c r="AC655" i="4"/>
  <c r="AG655" i="4"/>
  <c r="AH655" i="4"/>
  <c r="AH1703" i="4"/>
  <c r="AG1703" i="4"/>
  <c r="AC1703" i="4"/>
  <c r="AG903" i="4"/>
  <c r="AH903" i="4"/>
  <c r="AC429" i="4"/>
  <c r="AH429" i="4"/>
  <c r="AG429" i="4"/>
  <c r="AC71" i="4"/>
  <c r="AH71" i="4"/>
  <c r="AG71" i="4"/>
  <c r="AG1282" i="4"/>
  <c r="AH1282" i="4"/>
  <c r="AC1282" i="4"/>
  <c r="AC737" i="4"/>
  <c r="AH737" i="4"/>
  <c r="AI737" i="4" s="1"/>
  <c r="AK737" i="4" s="1"/>
  <c r="AC91" i="4"/>
  <c r="AH91" i="4"/>
  <c r="AG91" i="4"/>
  <c r="AH832" i="4"/>
  <c r="AC832" i="4"/>
  <c r="AC1238" i="4"/>
  <c r="AG1238" i="4"/>
  <c r="AH1238" i="4"/>
  <c r="AC272" i="4"/>
  <c r="AG272" i="4"/>
  <c r="AH272" i="4"/>
  <c r="AG848" i="4"/>
  <c r="AH848" i="4"/>
  <c r="AC848" i="4"/>
  <c r="AG74" i="4"/>
  <c r="AC74" i="4"/>
  <c r="AH74" i="4"/>
  <c r="AG1731" i="4"/>
  <c r="AH1731" i="4"/>
  <c r="AC1731" i="4"/>
  <c r="AG1710" i="4"/>
  <c r="AH1710" i="4"/>
  <c r="AC1710" i="4"/>
  <c r="AH1064" i="4"/>
  <c r="AC1064" i="4"/>
  <c r="AH1909" i="4"/>
  <c r="AC1909" i="4"/>
  <c r="AG1909" i="4"/>
  <c r="AG2025" i="4"/>
  <c r="AH2025" i="4"/>
  <c r="AC2025" i="4"/>
  <c r="AC709" i="4"/>
  <c r="AG709" i="4"/>
  <c r="AH709" i="4"/>
  <c r="AH2024" i="4"/>
  <c r="AC2024" i="4"/>
  <c r="AG2024" i="4"/>
  <c r="AH218" i="4"/>
  <c r="AG218" i="4"/>
  <c r="AG491" i="4"/>
  <c r="AH491" i="4"/>
  <c r="AC201" i="4"/>
  <c r="AG201" i="4"/>
  <c r="AH201" i="4"/>
  <c r="AC2017" i="4"/>
  <c r="AG2017" i="4"/>
  <c r="AH2017" i="4"/>
  <c r="AG539" i="4"/>
  <c r="AH539" i="4"/>
  <c r="AC539" i="4"/>
  <c r="AH763" i="4"/>
  <c r="AC763" i="4"/>
  <c r="AG763" i="4"/>
  <c r="AC1845" i="4"/>
  <c r="AG1845" i="4"/>
  <c r="AH1845" i="4"/>
  <c r="AG606" i="4"/>
  <c r="AH606" i="4"/>
  <c r="AG1694" i="4"/>
  <c r="AC1694" i="4"/>
  <c r="AH1694" i="4"/>
  <c r="AH1396" i="4"/>
  <c r="AC1396" i="4"/>
  <c r="AH1516" i="4"/>
  <c r="AI1516" i="4" s="1"/>
  <c r="AK1516" i="4" s="1"/>
  <c r="AC1516" i="4"/>
  <c r="AC1962" i="4"/>
  <c r="AG1962" i="4"/>
  <c r="AH1962" i="4"/>
  <c r="AC1089" i="4"/>
  <c r="AG1089" i="4"/>
  <c r="AH1089" i="4"/>
  <c r="AH477" i="4"/>
  <c r="AG477" i="4"/>
  <c r="AC99" i="4"/>
  <c r="AH99" i="4"/>
  <c r="AC311" i="4"/>
  <c r="AG311" i="4"/>
  <c r="AH311" i="4"/>
  <c r="AC977" i="4"/>
  <c r="AG977" i="4"/>
  <c r="AC75" i="4"/>
  <c r="AH75" i="4"/>
  <c r="AI75" i="4" s="1"/>
  <c r="AK75" i="4" s="1"/>
  <c r="AG980" i="4"/>
  <c r="AC980" i="4"/>
  <c r="AC826" i="4"/>
  <c r="AG826" i="4"/>
  <c r="AC859" i="4"/>
  <c r="AG859" i="4"/>
  <c r="AH859" i="4"/>
  <c r="AC1548" i="4"/>
  <c r="AG1548" i="4"/>
  <c r="AH1548" i="4"/>
  <c r="AC1406" i="4"/>
  <c r="AG1406" i="4"/>
  <c r="AG664" i="4"/>
  <c r="AH664" i="4"/>
  <c r="AC664" i="4"/>
  <c r="AC2102" i="4"/>
  <c r="AG2102" i="4"/>
  <c r="AI2102" i="4" s="1"/>
  <c r="AK2102" i="4" s="1"/>
  <c r="AG1171" i="4"/>
  <c r="AH1171" i="4"/>
  <c r="AG1717" i="4"/>
  <c r="AH1717" i="4"/>
  <c r="AG101" i="4"/>
  <c r="AH101" i="4"/>
  <c r="AG323" i="4"/>
  <c r="AH323" i="4"/>
  <c r="AC279" i="4"/>
  <c r="AH279" i="4"/>
  <c r="AI279" i="4" s="1"/>
  <c r="AK279" i="4" s="1"/>
  <c r="AC1409" i="4"/>
  <c r="AG1409" i="4"/>
  <c r="AH1409" i="4"/>
  <c r="AG668" i="4"/>
  <c r="AI668" i="4" s="1"/>
  <c r="AK668" i="4" s="1"/>
  <c r="AC668" i="4"/>
  <c r="AH1663" i="4"/>
  <c r="AI1663" i="4" s="1"/>
  <c r="AK1663" i="4" s="1"/>
  <c r="AC1663" i="4"/>
  <c r="AH506" i="4"/>
  <c r="AG506" i="4"/>
  <c r="AC506" i="4"/>
  <c r="AC2055" i="4"/>
  <c r="AH2055" i="4"/>
  <c r="AC1584" i="4"/>
  <c r="AG1584" i="4"/>
  <c r="AH1584" i="4"/>
  <c r="AC2046" i="4"/>
  <c r="AG2046" i="4"/>
  <c r="AH2046" i="4"/>
  <c r="AC1814" i="4"/>
  <c r="AG1814" i="4"/>
  <c r="AH1814" i="4"/>
  <c r="AC1229" i="4"/>
  <c r="AG1229" i="4"/>
  <c r="AH1229" i="4"/>
  <c r="AH1072" i="4"/>
  <c r="AC1072" i="4"/>
  <c r="AG1072" i="4"/>
  <c r="AG228" i="4"/>
  <c r="AC228" i="4"/>
  <c r="AH228" i="4"/>
  <c r="AG307" i="4"/>
  <c r="AH307" i="4"/>
  <c r="AC307" i="4"/>
  <c r="AH1765" i="4"/>
  <c r="AI1765" i="4" s="1"/>
  <c r="AK1765" i="4" s="1"/>
  <c r="AC1765" i="4"/>
  <c r="AH1931" i="4"/>
  <c r="AC1931" i="4"/>
  <c r="AG1931" i="4"/>
  <c r="AC1504" i="4"/>
  <c r="AG1504" i="4"/>
  <c r="AH1504" i="4"/>
  <c r="AH1582" i="4"/>
  <c r="AG1582" i="4"/>
  <c r="AG1392" i="4"/>
  <c r="AH1392" i="4"/>
  <c r="AH1375" i="4"/>
  <c r="AC1375" i="4"/>
  <c r="AG1375" i="4"/>
  <c r="AH1575" i="4"/>
  <c r="AC1575" i="4"/>
  <c r="AC372" i="4"/>
  <c r="AH372" i="4"/>
  <c r="AC333" i="4"/>
  <c r="AG333" i="4"/>
  <c r="AG643" i="4"/>
  <c r="AH643" i="4"/>
  <c r="AH695" i="4"/>
  <c r="AC695" i="4"/>
  <c r="AG695" i="4"/>
  <c r="AC920" i="4"/>
  <c r="AG920" i="4"/>
  <c r="AH920" i="4"/>
  <c r="AG1054" i="4"/>
  <c r="AC1054" i="4"/>
  <c r="AH1054" i="4"/>
  <c r="AH1807" i="4"/>
  <c r="AI1807" i="4" s="1"/>
  <c r="AK1807" i="4" s="1"/>
  <c r="AC1579" i="4"/>
  <c r="AC1259" i="4"/>
  <c r="AG1341" i="4"/>
  <c r="AC101" i="4"/>
  <c r="AC1567" i="4"/>
  <c r="AH980" i="4"/>
  <c r="AH826" i="4"/>
  <c r="AG2055" i="4"/>
  <c r="AG2021" i="4"/>
  <c r="AC1434" i="4"/>
  <c r="AG1904" i="4"/>
  <c r="AG2034" i="4"/>
  <c r="AG581" i="4"/>
  <c r="AG372" i="4"/>
  <c r="AI372" i="4" s="1"/>
  <c r="AK372" i="4" s="1"/>
  <c r="AH333" i="4"/>
  <c r="AC1202" i="4"/>
  <c r="AH1406" i="4"/>
  <c r="AH1042" i="4"/>
  <c r="AH1579" i="4"/>
  <c r="AI1579" i="4" s="1"/>
  <c r="AK1579" i="4" s="1"/>
  <c r="AG1396" i="4"/>
  <c r="AC1592" i="4"/>
  <c r="AH69" i="4"/>
  <c r="AH894" i="4"/>
  <c r="AH899" i="4"/>
  <c r="AG99" i="4"/>
  <c r="AH977" i="4"/>
  <c r="AG832" i="4"/>
  <c r="AG1064" i="4"/>
  <c r="AC1582" i="4"/>
  <c r="AC1392" i="4"/>
  <c r="AG1575" i="4"/>
  <c r="AI1575" i="4" s="1"/>
  <c r="AK1575" i="4" s="1"/>
  <c r="AC1635" i="4"/>
  <c r="AH1635" i="4"/>
  <c r="AG1178" i="4"/>
  <c r="AC1178" i="4"/>
  <c r="AG618" i="4"/>
  <c r="AC618" i="4"/>
  <c r="AG915" i="4"/>
  <c r="AC915" i="4"/>
  <c r="AH231" i="4"/>
  <c r="AC231" i="4"/>
  <c r="AG1855" i="4"/>
  <c r="AC1855" i="4"/>
  <c r="AC2090" i="4"/>
  <c r="AH2090" i="4"/>
  <c r="AG1095" i="4"/>
  <c r="AC1095" i="4"/>
  <c r="AH645" i="4"/>
  <c r="AG645" i="4"/>
  <c r="AC1098" i="4"/>
  <c r="AH1098" i="4"/>
  <c r="AC160" i="4"/>
  <c r="AH160" i="4"/>
  <c r="AG72" i="4"/>
  <c r="AC72" i="4"/>
  <c r="AH406" i="4"/>
  <c r="AG406" i="4"/>
  <c r="P17" i="4"/>
  <c r="AG795" i="4"/>
  <c r="AC795" i="4"/>
  <c r="AC1677" i="4"/>
  <c r="AH1677" i="4"/>
  <c r="AG1150" i="4"/>
  <c r="AC1150" i="4"/>
  <c r="AH1751" i="4"/>
  <c r="AI1751" i="4" s="1"/>
  <c r="AK1751" i="4" s="1"/>
  <c r="AC1751" i="4"/>
  <c r="AC1722" i="4"/>
  <c r="AG1722" i="4"/>
  <c r="AI1722" i="4" s="1"/>
  <c r="AK1722" i="4" s="1"/>
  <c r="AH1332" i="4"/>
  <c r="AI1332" i="4" s="1"/>
  <c r="AK1332" i="4" s="1"/>
  <c r="AC1332" i="4"/>
  <c r="AG1926" i="4"/>
  <c r="AH1926" i="4"/>
  <c r="AG1857" i="4"/>
  <c r="AH1857" i="4"/>
  <c r="AG783" i="4"/>
  <c r="AH783" i="4"/>
  <c r="AG1370" i="4"/>
  <c r="AH1370" i="4"/>
  <c r="AC480" i="4"/>
  <c r="AG480" i="4"/>
  <c r="AI480" i="4" s="1"/>
  <c r="AK480" i="4" s="1"/>
  <c r="AH623" i="4"/>
  <c r="AI623" i="4" s="1"/>
  <c r="AK623" i="4" s="1"/>
  <c r="AC623" i="4"/>
  <c r="AC1957" i="4"/>
  <c r="AG1957" i="4"/>
  <c r="AI1957" i="4" s="1"/>
  <c r="AK1957" i="4" s="1"/>
  <c r="AH1331" i="4"/>
  <c r="AI1331" i="4" s="1"/>
  <c r="AK1331" i="4" s="1"/>
  <c r="AC1331" i="4"/>
  <c r="AC1474" i="4"/>
  <c r="AG1474" i="4"/>
  <c r="AI1474" i="4" s="1"/>
  <c r="AK1474" i="4" s="1"/>
  <c r="AC1108" i="4"/>
  <c r="AG1108" i="4"/>
  <c r="AI1108" i="4" s="1"/>
  <c r="AK1108" i="4" s="1"/>
  <c r="AC1492" i="4"/>
  <c r="AG1492" i="4"/>
  <c r="AI1492" i="4" s="1"/>
  <c r="AK1492" i="4" s="1"/>
  <c r="AG1423" i="4"/>
  <c r="AH1423" i="4"/>
  <c r="AG1693" i="4"/>
  <c r="AH1693" i="4"/>
  <c r="AC545" i="4"/>
  <c r="AH545" i="4"/>
  <c r="AG258" i="4"/>
  <c r="AH258" i="4"/>
  <c r="AC809" i="4"/>
  <c r="AG809" i="4"/>
  <c r="AI809" i="4" s="1"/>
  <c r="AK809" i="4" s="1"/>
  <c r="AH957" i="4"/>
  <c r="AI957" i="4" s="1"/>
  <c r="AK957" i="4" s="1"/>
  <c r="AC957" i="4"/>
  <c r="AC611" i="4"/>
  <c r="AG611" i="4"/>
  <c r="AC1980" i="4"/>
  <c r="AG1980" i="4"/>
  <c r="AI1980" i="4" s="1"/>
  <c r="AK1980" i="4" s="1"/>
  <c r="AH876" i="4"/>
  <c r="AC876" i="4"/>
  <c r="AG964" i="4"/>
  <c r="AH964" i="4"/>
  <c r="AI1936" i="4"/>
  <c r="AK1936" i="4" s="1"/>
  <c r="AI497" i="4"/>
  <c r="AK497" i="4" s="1"/>
  <c r="AC2031" i="4"/>
  <c r="AC1658" i="4"/>
  <c r="AC1159" i="4"/>
  <c r="AG545" i="4"/>
  <c r="AG47" i="4"/>
  <c r="AI47" i="4" s="1"/>
  <c r="AK47" i="4" s="1"/>
  <c r="AC1477" i="4"/>
  <c r="AC1162" i="4"/>
  <c r="AG612" i="4"/>
  <c r="AC297" i="4"/>
  <c r="AH611" i="4"/>
  <c r="AH1772" i="4"/>
  <c r="AC241" i="4"/>
  <c r="AH992" i="4"/>
  <c r="AI1760" i="4"/>
  <c r="AK1760" i="4" s="1"/>
  <c r="AG1918" i="4"/>
  <c r="AI1918" i="4" s="1"/>
  <c r="AK1918" i="4" s="1"/>
  <c r="AH1159" i="4"/>
  <c r="AI1159" i="4" s="1"/>
  <c r="AK1159" i="4" s="1"/>
  <c r="AC47" i="4"/>
  <c r="AC258" i="4"/>
  <c r="AC365" i="4"/>
  <c r="AC1280" i="4"/>
  <c r="AH1741" i="4"/>
  <c r="AC631" i="4"/>
  <c r="AG992" i="4"/>
  <c r="AG416" i="4"/>
  <c r="AI416" i="4" s="1"/>
  <c r="AK416" i="4" s="1"/>
  <c r="AC490" i="4"/>
  <c r="AI1613" i="4"/>
  <c r="AK1613" i="4" s="1"/>
  <c r="AI1471" i="4"/>
  <c r="AK1471" i="4" s="1"/>
  <c r="AI1129" i="4"/>
  <c r="AK1129" i="4" s="1"/>
  <c r="AI966" i="4"/>
  <c r="AK966" i="4" s="1"/>
  <c r="AI838" i="4"/>
  <c r="AK838" i="4" s="1"/>
  <c r="AI989" i="4"/>
  <c r="AK989" i="4" s="1"/>
  <c r="AI1339" i="4"/>
  <c r="AK1339" i="4" s="1"/>
  <c r="AI1608" i="4"/>
  <c r="AK1608" i="4" s="1"/>
  <c r="AC1790" i="4"/>
  <c r="AG1033" i="4"/>
  <c r="AI376" i="4"/>
  <c r="AK376" i="4" s="1"/>
  <c r="AG840" i="4"/>
  <c r="AG1827" i="4"/>
  <c r="AG1649" i="4"/>
  <c r="AH1826" i="4"/>
  <c r="AH1352" i="4"/>
  <c r="AI1352" i="4" s="1"/>
  <c r="AK1352" i="4" s="1"/>
  <c r="AC1224" i="4"/>
  <c r="AC1420" i="4"/>
  <c r="AG1093" i="4"/>
  <c r="AC1281" i="4"/>
  <c r="AC1271" i="4"/>
  <c r="AC37" i="4"/>
  <c r="AH2080" i="4"/>
  <c r="AI2080" i="4" s="1"/>
  <c r="AK2080" i="4" s="1"/>
  <c r="AH195" i="4"/>
  <c r="AC1289" i="4"/>
  <c r="AG183" i="4"/>
  <c r="AG1442" i="4"/>
  <c r="AC421" i="4"/>
  <c r="AC363" i="4"/>
  <c r="AC1812" i="4"/>
  <c r="AC370" i="4"/>
  <c r="AC198" i="4"/>
  <c r="AI981" i="4"/>
  <c r="AK981" i="4" s="1"/>
  <c r="AI853" i="4"/>
  <c r="AK853" i="4" s="1"/>
  <c r="AI535" i="4"/>
  <c r="AK535" i="4" s="1"/>
  <c r="AI1900" i="4"/>
  <c r="AK1900" i="4" s="1"/>
  <c r="AI973" i="4"/>
  <c r="AK973" i="4" s="1"/>
  <c r="AI723" i="4"/>
  <c r="AK723" i="4" s="1"/>
  <c r="AI595" i="4"/>
  <c r="AK595" i="4" s="1"/>
  <c r="AI109" i="4"/>
  <c r="AK109" i="4" s="1"/>
  <c r="AI1800" i="4"/>
  <c r="AK1800" i="4" s="1"/>
  <c r="AI289" i="4"/>
  <c r="AK289" i="4" s="1"/>
  <c r="AI33" i="4"/>
  <c r="AK33" i="4" s="1"/>
  <c r="AI308" i="4"/>
  <c r="AK308" i="4" s="1"/>
  <c r="AI284" i="4"/>
  <c r="AK284" i="4" s="1"/>
  <c r="AI1056" i="4"/>
  <c r="AK1056" i="4" s="1"/>
  <c r="AC2079" i="4"/>
  <c r="AH1552" i="4"/>
  <c r="AG542" i="4"/>
  <c r="AI542" i="4" s="1"/>
  <c r="AK542" i="4" s="1"/>
  <c r="AG1631" i="4"/>
  <c r="AI1631" i="4" s="1"/>
  <c r="AK1631" i="4" s="1"/>
  <c r="AH1885" i="4"/>
  <c r="AH847" i="4"/>
  <c r="AH53" i="4"/>
  <c r="AI53" i="4" s="1"/>
  <c r="AK53" i="4" s="1"/>
  <c r="AH618" i="4"/>
  <c r="AH1439" i="4"/>
  <c r="AH39" i="4"/>
  <c r="AG1154" i="4"/>
  <c r="AC609" i="4"/>
  <c r="AG1712" i="4"/>
  <c r="AI1712" i="4" s="1"/>
  <c r="AK1712" i="4" s="1"/>
  <c r="AC544" i="4"/>
  <c r="AH1110" i="4"/>
  <c r="AH196" i="4"/>
  <c r="AI196" i="4" s="1"/>
  <c r="AK196" i="4" s="1"/>
  <c r="AC752" i="4"/>
  <c r="AH1855" i="4"/>
  <c r="AC1550" i="4"/>
  <c r="AG2090" i="4"/>
  <c r="AH1139" i="4"/>
  <c r="AI1139" i="4" s="1"/>
  <c r="AK1139" i="4" s="1"/>
  <c r="AH1095" i="4"/>
  <c r="AC645" i="4"/>
  <c r="AG1098" i="4"/>
  <c r="AG160" i="4"/>
  <c r="AC2112" i="4"/>
  <c r="AI1940" i="4"/>
  <c r="AK1940" i="4" s="1"/>
  <c r="AH1701" i="4"/>
  <c r="AG317" i="4"/>
  <c r="AI317" i="4" s="1"/>
  <c r="AK317" i="4" s="1"/>
  <c r="AG81" i="4"/>
  <c r="AI81" i="4" s="1"/>
  <c r="AK81" i="4" s="1"/>
  <c r="AG1677" i="4"/>
  <c r="AH72" i="4"/>
  <c r="AI294" i="4"/>
  <c r="AK294" i="4" s="1"/>
  <c r="AI794" i="4"/>
  <c r="AK794" i="4" s="1"/>
  <c r="AH534" i="4"/>
  <c r="AI534" i="4" s="1"/>
  <c r="AK534" i="4" s="1"/>
  <c r="AC406" i="4"/>
  <c r="AH1649" i="4"/>
  <c r="AG1826" i="4"/>
  <c r="AI1480" i="4"/>
  <c r="AK1480" i="4" s="1"/>
  <c r="AI1308" i="4"/>
  <c r="AK1308" i="4" s="1"/>
  <c r="AC1443" i="4"/>
  <c r="AH1271" i="4"/>
  <c r="AI1271" i="4" s="1"/>
  <c r="AK1271" i="4" s="1"/>
  <c r="AG195" i="4"/>
  <c r="AG215" i="4"/>
  <c r="AI215" i="4" s="1"/>
  <c r="AK215" i="4" s="1"/>
  <c r="AH183" i="4"/>
  <c r="AH421" i="4"/>
  <c r="AI421" i="4" s="1"/>
  <c r="AK421" i="4" s="1"/>
  <c r="AC718" i="4"/>
  <c r="AH2079" i="4"/>
  <c r="AI2079" i="4" s="1"/>
  <c r="AK2079" i="4" s="1"/>
  <c r="AG1635" i="4"/>
  <c r="AH1696" i="4"/>
  <c r="AI1696" i="4" s="1"/>
  <c r="AK1696" i="4" s="1"/>
  <c r="AG1552" i="4"/>
  <c r="AC542" i="4"/>
  <c r="AH1874" i="4"/>
  <c r="AI1874" i="4" s="1"/>
  <c r="AK1874" i="4" s="1"/>
  <c r="AC1631" i="4"/>
  <c r="AG1885" i="4"/>
  <c r="AG847" i="4"/>
  <c r="AG587" i="4"/>
  <c r="AH1761" i="4"/>
  <c r="AI1761" i="4" s="1"/>
  <c r="AK1761" i="4" s="1"/>
  <c r="AH1178" i="4"/>
  <c r="AH915" i="4"/>
  <c r="AH499" i="4"/>
  <c r="AI499" i="4" s="1"/>
  <c r="AK499" i="4" s="1"/>
  <c r="AH743" i="4"/>
  <c r="AI743" i="4" s="1"/>
  <c r="AK743" i="4" s="1"/>
  <c r="AG231" i="4"/>
  <c r="AG39" i="4"/>
  <c r="AC1712" i="4"/>
  <c r="AG1110" i="4"/>
  <c r="AC196" i="4"/>
  <c r="AH752" i="4"/>
  <c r="AI752" i="4" s="1"/>
  <c r="AK752" i="4" s="1"/>
  <c r="AI869" i="4"/>
  <c r="AK869" i="4" s="1"/>
  <c r="AH365" i="4"/>
  <c r="AI365" i="4" s="1"/>
  <c r="AK365" i="4" s="1"/>
  <c r="AG1701" i="4"/>
  <c r="AC317" i="4"/>
  <c r="AH795" i="4"/>
  <c r="AC81" i="4"/>
  <c r="AH1150" i="4"/>
  <c r="AI482" i="4"/>
  <c r="AK482" i="4" s="1"/>
  <c r="AI2100" i="4"/>
  <c r="AK2100" i="4" s="1"/>
  <c r="AG1538" i="4"/>
  <c r="AG1870" i="4"/>
  <c r="AG751" i="4"/>
  <c r="AC1433" i="4"/>
  <c r="AH621" i="4"/>
  <c r="AI1025" i="4"/>
  <c r="AK1025" i="4" s="1"/>
  <c r="AC251" i="4"/>
  <c r="AH1350" i="4"/>
  <c r="AC1685" i="4"/>
  <c r="AH2048" i="4"/>
  <c r="AI2048" i="4" s="1"/>
  <c r="AK2048" i="4" s="1"/>
  <c r="AH1318" i="4"/>
  <c r="AC292" i="4"/>
  <c r="AH1671" i="4"/>
  <c r="AH696" i="4"/>
  <c r="AH417" i="4"/>
  <c r="AI417" i="4" s="1"/>
  <c r="AK417" i="4" s="1"/>
  <c r="AC299" i="4"/>
  <c r="AI402" i="4"/>
  <c r="AK402" i="4" s="1"/>
  <c r="AH2019" i="4"/>
  <c r="AI2019" i="4" s="1"/>
  <c r="AK2019" i="4" s="1"/>
  <c r="AH1371" i="4"/>
  <c r="AI1371" i="4" s="1"/>
  <c r="AK1371" i="4" s="1"/>
  <c r="AI1937" i="4"/>
  <c r="AK1937" i="4" s="1"/>
  <c r="AC2105" i="4"/>
  <c r="AG1071" i="4"/>
  <c r="AG125" i="4"/>
  <c r="AI125" i="4" s="1"/>
  <c r="AK125" i="4" s="1"/>
  <c r="AI138" i="4"/>
  <c r="AK138" i="4" s="1"/>
  <c r="AI1010" i="4"/>
  <c r="AK1010" i="4" s="1"/>
  <c r="AI216" i="4"/>
  <c r="AK216" i="4" s="1"/>
  <c r="AH1323" i="4"/>
  <c r="AI1323" i="4" s="1"/>
  <c r="AK1323" i="4" s="1"/>
  <c r="AH1624" i="4"/>
  <c r="AI1624" i="4" s="1"/>
  <c r="AK1624" i="4" s="1"/>
  <c r="AI1208" i="4"/>
  <c r="AK1208" i="4" s="1"/>
  <c r="AI1264" i="4"/>
  <c r="AK1264" i="4" s="1"/>
  <c r="AH1985" i="4"/>
  <c r="AH1824" i="4"/>
  <c r="AI1824" i="4" s="1"/>
  <c r="AK1824" i="4" s="1"/>
  <c r="AC938" i="4"/>
  <c r="AG24" i="4"/>
  <c r="AC1960" i="4"/>
  <c r="AG878" i="4"/>
  <c r="AI1319" i="4"/>
  <c r="AK1319" i="4" s="1"/>
  <c r="AI1063" i="4"/>
  <c r="AK1063" i="4" s="1"/>
  <c r="AH1801" i="4"/>
  <c r="AC265" i="4"/>
  <c r="AI1303" i="4"/>
  <c r="AK1303" i="4" s="1"/>
  <c r="AI1394" i="4"/>
  <c r="AK1394" i="4" s="1"/>
  <c r="AI923" i="4"/>
  <c r="AK923" i="4" s="1"/>
  <c r="AC2108" i="4"/>
  <c r="AH1217" i="4"/>
  <c r="AI1217" i="4" s="1"/>
  <c r="AK1217" i="4" s="1"/>
  <c r="AI1424" i="4"/>
  <c r="AK1424" i="4" s="1"/>
  <c r="AI1916" i="4"/>
  <c r="AK1916" i="4" s="1"/>
  <c r="AG1359" i="4"/>
  <c r="AC561" i="4"/>
  <c r="AH43" i="4"/>
  <c r="AI43" i="4" s="1"/>
  <c r="AK43" i="4" s="1"/>
  <c r="AG1781" i="4"/>
  <c r="AI1781" i="4" s="1"/>
  <c r="AK1781" i="4" s="1"/>
  <c r="AC1323" i="4"/>
  <c r="AC1586" i="4"/>
  <c r="AC1624" i="4"/>
  <c r="AH1898" i="4"/>
  <c r="AH2026" i="4"/>
  <c r="AH699" i="4"/>
  <c r="AC603" i="4"/>
  <c r="AG1671" i="4"/>
  <c r="AC87" i="4"/>
  <c r="AC1824" i="4"/>
  <c r="AG561" i="4"/>
  <c r="AI561" i="4" s="1"/>
  <c r="AK561" i="4" s="1"/>
  <c r="AG299" i="4"/>
  <c r="AI299" i="4" s="1"/>
  <c r="AK299" i="4" s="1"/>
  <c r="AC1781" i="4"/>
  <c r="AG938" i="4"/>
  <c r="AI938" i="4" s="1"/>
  <c r="AK938" i="4" s="1"/>
  <c r="AG576" i="4"/>
  <c r="AI576" i="4" s="1"/>
  <c r="AK576" i="4" s="1"/>
  <c r="AH24" i="4"/>
  <c r="AC2019" i="4"/>
  <c r="AC1998" i="4"/>
  <c r="AH1538" i="4"/>
  <c r="AH1356" i="4"/>
  <c r="AH1870" i="4"/>
  <c r="AG2101" i="4"/>
  <c r="AC1321" i="4"/>
  <c r="AH463" i="4"/>
  <c r="AG1960" i="4"/>
  <c r="AI1960" i="4" s="1"/>
  <c r="AK1960" i="4" s="1"/>
  <c r="AC1607" i="4"/>
  <c r="AH878" i="4"/>
  <c r="AH346" i="4"/>
  <c r="AC851" i="4"/>
  <c r="AG465" i="4"/>
  <c r="AG1433" i="4"/>
  <c r="AI1433" i="4" s="1"/>
  <c r="AK1433" i="4" s="1"/>
  <c r="AC167" i="4"/>
  <c r="AC1724" i="4"/>
  <c r="AC1090" i="4"/>
  <c r="AG251" i="4"/>
  <c r="AI251" i="4" s="1"/>
  <c r="AK251" i="4" s="1"/>
  <c r="AG422" i="4"/>
  <c r="AI422" i="4" s="1"/>
  <c r="AK422" i="4" s="1"/>
  <c r="AC850" i="4"/>
  <c r="AG700" i="4"/>
  <c r="AI700" i="4" s="1"/>
  <c r="AK700" i="4" s="1"/>
  <c r="AC1371" i="4"/>
  <c r="AG1790" i="4"/>
  <c r="AI1790" i="4" s="1"/>
  <c r="AK1790" i="4" s="1"/>
  <c r="AC515" i="4"/>
  <c r="AC742" i="4"/>
  <c r="AG2105" i="4"/>
  <c r="AI2105" i="4" s="1"/>
  <c r="AK2105" i="4" s="1"/>
  <c r="AH1033" i="4"/>
  <c r="AG265" i="4"/>
  <c r="AI265" i="4" s="1"/>
  <c r="AK265" i="4" s="1"/>
  <c r="AG1685" i="4"/>
  <c r="AI1685" i="4" s="1"/>
  <c r="AK1685" i="4" s="1"/>
  <c r="AH1071" i="4"/>
  <c r="AG2108" i="4"/>
  <c r="AI2108" i="4" s="1"/>
  <c r="AK2108" i="4" s="1"/>
  <c r="AC2048" i="4"/>
  <c r="AC444" i="4"/>
  <c r="AH840" i="4"/>
  <c r="AH292" i="4"/>
  <c r="AI292" i="4" s="1"/>
  <c r="AK292" i="4" s="1"/>
  <c r="AC92" i="4"/>
  <c r="AH1967" i="4"/>
  <c r="AI1967" i="4" s="1"/>
  <c r="AK1967" i="4" s="1"/>
  <c r="AI2003" i="4"/>
  <c r="AK2003" i="4" s="1"/>
  <c r="AI1899" i="4"/>
  <c r="AK1899" i="4" s="1"/>
  <c r="AI1734" i="4"/>
  <c r="AK1734" i="4" s="1"/>
  <c r="AI1954" i="4"/>
  <c r="AK1954" i="4" s="1"/>
  <c r="AG1985" i="4"/>
  <c r="AI2082" i="4"/>
  <c r="AK2082" i="4" s="1"/>
  <c r="AI1846" i="4"/>
  <c r="AK1846" i="4" s="1"/>
  <c r="AI1135" i="4"/>
  <c r="AK1135" i="4" s="1"/>
  <c r="AI1493" i="4"/>
  <c r="AK1493" i="4" s="1"/>
  <c r="AG699" i="4"/>
  <c r="AI379" i="4"/>
  <c r="AK379" i="4" s="1"/>
  <c r="AI1402" i="4"/>
  <c r="AK1402" i="4" s="1"/>
  <c r="AI830" i="4"/>
  <c r="AK830" i="4" s="1"/>
  <c r="AG696" i="4"/>
  <c r="AI867" i="4"/>
  <c r="AK867" i="4" s="1"/>
  <c r="AC417" i="4"/>
  <c r="AG87" i="4"/>
  <c r="AI87" i="4" s="1"/>
  <c r="AK87" i="4" s="1"/>
  <c r="AI1481" i="4"/>
  <c r="AK1481" i="4" s="1"/>
  <c r="AI1041" i="4"/>
  <c r="AK1041" i="4" s="1"/>
  <c r="AI331" i="4"/>
  <c r="AK331" i="4" s="1"/>
  <c r="AI1046" i="4"/>
  <c r="AK1046" i="4" s="1"/>
  <c r="AI824" i="4"/>
  <c r="AK824" i="4" s="1"/>
  <c r="AI956" i="4"/>
  <c r="AK956" i="4" s="1"/>
  <c r="AI1294" i="4"/>
  <c r="AK1294" i="4" s="1"/>
  <c r="AI954" i="4"/>
  <c r="AK954" i="4" s="1"/>
  <c r="AI1971" i="4"/>
  <c r="AK1971" i="4" s="1"/>
  <c r="AI1483" i="4"/>
  <c r="AK1483" i="4" s="1"/>
  <c r="AI2099" i="4"/>
  <c r="AK2099" i="4" s="1"/>
  <c r="AI1763" i="4"/>
  <c r="AK1763" i="4" s="1"/>
  <c r="AI1403" i="4"/>
  <c r="AK1403" i="4" s="1"/>
  <c r="AI1508" i="4"/>
  <c r="AK1508" i="4" s="1"/>
  <c r="AI1490" i="4"/>
  <c r="AK1490" i="4" s="1"/>
  <c r="AI1704" i="4"/>
  <c r="AK1704" i="4" s="1"/>
  <c r="AI1989" i="4"/>
  <c r="AK1989" i="4" s="1"/>
  <c r="AI1561" i="4"/>
  <c r="AK1561" i="4" s="1"/>
  <c r="AI435" i="4"/>
  <c r="AK435" i="4" s="1"/>
  <c r="AI633" i="4"/>
  <c r="AK633" i="4" s="1"/>
  <c r="AI1757" i="4"/>
  <c r="AK1757" i="4" s="1"/>
  <c r="AI1343" i="4"/>
  <c r="AK1343" i="4" s="1"/>
  <c r="AI1043" i="4"/>
  <c r="AK1043" i="4" s="1"/>
  <c r="AI559" i="4"/>
  <c r="AK559" i="4" s="1"/>
  <c r="AI337" i="4"/>
  <c r="AK337" i="4" s="1"/>
  <c r="AI1031" i="4"/>
  <c r="AK1031" i="4" s="1"/>
  <c r="AI1725" i="4"/>
  <c r="AK1725" i="4" s="1"/>
  <c r="AI30" i="4"/>
  <c r="AK30" i="4" s="1"/>
  <c r="AI680" i="4"/>
  <c r="AK680" i="4" s="1"/>
  <c r="AI1390" i="4"/>
  <c r="AK1390" i="4" s="1"/>
  <c r="AI1243" i="4"/>
  <c r="AK1243" i="4" s="1"/>
  <c r="AI1650" i="4"/>
  <c r="AK1650" i="4" s="1"/>
  <c r="AH1998" i="4"/>
  <c r="AI1998" i="4" s="1"/>
  <c r="AK1998" i="4" s="1"/>
  <c r="AI1930" i="4"/>
  <c r="AK1930" i="4" s="1"/>
  <c r="AG1356" i="4"/>
  <c r="AI1618" i="4"/>
  <c r="AK1618" i="4" s="1"/>
  <c r="AI1447" i="4"/>
  <c r="AK1447" i="4" s="1"/>
  <c r="AI2054" i="4"/>
  <c r="AK2054" i="4" s="1"/>
  <c r="AG1461" i="4"/>
  <c r="AI1395" i="4"/>
  <c r="AK1395" i="4" s="1"/>
  <c r="AI1261" i="4"/>
  <c r="AK1261" i="4" s="1"/>
  <c r="AH1321" i="4"/>
  <c r="AI1321" i="4" s="1"/>
  <c r="AK1321" i="4" s="1"/>
  <c r="AI879" i="4"/>
  <c r="AK879" i="4" s="1"/>
  <c r="AH751" i="4"/>
  <c r="AI1050" i="4"/>
  <c r="AK1050" i="4" s="1"/>
  <c r="AH851" i="4"/>
  <c r="AI851" i="4" s="1"/>
  <c r="AK851" i="4" s="1"/>
  <c r="AH465" i="4"/>
  <c r="AI179" i="4"/>
  <c r="AK179" i="4" s="1"/>
  <c r="AI999" i="4"/>
  <c r="AK999" i="4" s="1"/>
  <c r="AI871" i="4"/>
  <c r="AK871" i="4" s="1"/>
  <c r="AG621" i="4"/>
  <c r="AG167" i="4"/>
  <c r="AI167" i="4" s="1"/>
  <c r="AK167" i="4" s="1"/>
  <c r="AI1805" i="4"/>
  <c r="AK1805" i="4" s="1"/>
  <c r="AI1381" i="4"/>
  <c r="AK1381" i="4" s="1"/>
  <c r="AH1090" i="4"/>
  <c r="AI1090" i="4" s="1"/>
  <c r="AK1090" i="4" s="1"/>
  <c r="AI1383" i="4"/>
  <c r="AK1383" i="4" s="1"/>
  <c r="AI187" i="4"/>
  <c r="AK187" i="4" s="1"/>
  <c r="AI1489" i="4"/>
  <c r="AK1489" i="4" s="1"/>
  <c r="AG1350" i="4"/>
  <c r="AI802" i="4"/>
  <c r="AK802" i="4" s="1"/>
  <c r="AI616" i="4"/>
  <c r="AK616" i="4" s="1"/>
  <c r="AI1438" i="4"/>
  <c r="AK1438" i="4" s="1"/>
  <c r="AI978" i="4"/>
  <c r="AK978" i="4" s="1"/>
  <c r="AH850" i="4"/>
  <c r="AI850" i="4" s="1"/>
  <c r="AK850" i="4" s="1"/>
  <c r="AI632" i="4"/>
  <c r="AK632" i="4" s="1"/>
  <c r="AH154" i="4"/>
  <c r="AI1358" i="4"/>
  <c r="AK1358" i="4" s="1"/>
  <c r="AI932" i="4"/>
  <c r="AK932" i="4" s="1"/>
  <c r="AH1771" i="4"/>
  <c r="AI1771" i="4" s="1"/>
  <c r="AK1771" i="4" s="1"/>
  <c r="AC1518" i="4"/>
  <c r="AG1573" i="4"/>
  <c r="AG1801" i="4"/>
  <c r="AH515" i="4"/>
  <c r="AI515" i="4" s="1"/>
  <c r="AK515" i="4" s="1"/>
  <c r="AC125" i="4"/>
  <c r="AG1318" i="4"/>
  <c r="AH444" i="4"/>
  <c r="AI444" i="4" s="1"/>
  <c r="AK444" i="4" s="1"/>
  <c r="AI1764" i="4"/>
  <c r="AK1764" i="4" s="1"/>
  <c r="AI1551" i="4"/>
  <c r="AK1551" i="4" s="1"/>
  <c r="AI446" i="4"/>
  <c r="AK446" i="4" s="1"/>
  <c r="AI116" i="4"/>
  <c r="AK116" i="4" s="1"/>
  <c r="AI1452" i="4"/>
  <c r="AK1452" i="4" s="1"/>
  <c r="AI1284" i="4"/>
  <c r="AK1284" i="4" s="1"/>
  <c r="AI1112" i="4"/>
  <c r="AK1112" i="4" s="1"/>
  <c r="AI2068" i="4"/>
  <c r="AK2068" i="4" s="1"/>
  <c r="AI57" i="4"/>
  <c r="AK57" i="4" s="1"/>
  <c r="AI1964" i="4"/>
  <c r="AK1964" i="4" s="1"/>
  <c r="AI749" i="4"/>
  <c r="AK749" i="4" s="1"/>
  <c r="AI615" i="4"/>
  <c r="AK615" i="4" s="1"/>
  <c r="AI1160" i="4"/>
  <c r="AK1160" i="4" s="1"/>
  <c r="AI1228" i="4"/>
  <c r="AK1228" i="4" s="1"/>
  <c r="AI181" i="4"/>
  <c r="AK181" i="4" s="1"/>
  <c r="AI382" i="4"/>
  <c r="AK382" i="4" s="1"/>
  <c r="AI1706" i="4"/>
  <c r="AK1706" i="4" s="1"/>
  <c r="AI532" i="4"/>
  <c r="AK532" i="4" s="1"/>
  <c r="AI325" i="4"/>
  <c r="AK325" i="4" s="1"/>
  <c r="AI1559" i="4"/>
  <c r="AK1559" i="4" s="1"/>
  <c r="AI721" i="4"/>
  <c r="AK721" i="4" s="1"/>
  <c r="AI1638" i="4"/>
  <c r="AK1638" i="4" s="1"/>
  <c r="AI1633" i="4"/>
  <c r="AK1633" i="4" s="1"/>
  <c r="AI324" i="4"/>
  <c r="AK324" i="4" s="1"/>
  <c r="AI274" i="4"/>
  <c r="AK274" i="4" s="1"/>
  <c r="AI166" i="4"/>
  <c r="AK166" i="4" s="1"/>
  <c r="AI270" i="4"/>
  <c r="AK270" i="4" s="1"/>
  <c r="AI1176" i="4"/>
  <c r="AK1176" i="4" s="1"/>
  <c r="AI1841" i="4"/>
  <c r="AK1841" i="4" s="1"/>
  <c r="AI1291" i="4"/>
  <c r="AK1291" i="4" s="1"/>
  <c r="AI1867" i="4"/>
  <c r="AK1867" i="4" s="1"/>
  <c r="AI2095" i="4"/>
  <c r="AK2095" i="4" s="1"/>
  <c r="AI1758" i="4"/>
  <c r="AK1758" i="4" s="1"/>
  <c r="AI1180" i="4"/>
  <c r="AK1180" i="4" s="1"/>
  <c r="AI478" i="4"/>
  <c r="AK478" i="4" s="1"/>
  <c r="AI1798" i="4"/>
  <c r="AK1798" i="4" s="1"/>
  <c r="AI1498" i="4"/>
  <c r="AK1498" i="4" s="1"/>
  <c r="AI1184" i="4"/>
  <c r="AK1184" i="4" s="1"/>
  <c r="AI1299" i="4"/>
  <c r="AK1299" i="4" s="1"/>
  <c r="AI1737" i="4"/>
  <c r="AK1737" i="4" s="1"/>
  <c r="AI1185" i="4"/>
  <c r="AK1185" i="4" s="1"/>
  <c r="AI927" i="4"/>
  <c r="AK927" i="4" s="1"/>
  <c r="AI1455" i="4"/>
  <c r="AK1455" i="4" s="1"/>
  <c r="AI1466" i="4"/>
  <c r="AK1466" i="4" s="1"/>
  <c r="AI990" i="4"/>
  <c r="AK990" i="4" s="1"/>
  <c r="AI1809" i="4"/>
  <c r="AK1809" i="4" s="1"/>
  <c r="AI1245" i="4"/>
  <c r="AK1245" i="4" s="1"/>
  <c r="AI689" i="4"/>
  <c r="AK689" i="4" s="1"/>
  <c r="AI572" i="4"/>
  <c r="AK572" i="4" s="1"/>
  <c r="AI1024" i="4"/>
  <c r="AK1024" i="4" s="1"/>
  <c r="AI828" i="4"/>
  <c r="AK828" i="4" s="1"/>
  <c r="AI1422" i="4"/>
  <c r="AK1422" i="4" s="1"/>
  <c r="AI1755" i="4"/>
  <c r="AK1755" i="4" s="1"/>
  <c r="AI1951" i="4"/>
  <c r="AK1951" i="4" s="1"/>
  <c r="AI2075" i="4"/>
  <c r="AK2075" i="4" s="1"/>
  <c r="AI1715" i="4"/>
  <c r="AK1715" i="4" s="1"/>
  <c r="AI2067" i="4"/>
  <c r="AK2067" i="4" s="1"/>
  <c r="AI1528" i="4"/>
  <c r="AK1528" i="4" s="1"/>
  <c r="AI1789" i="4"/>
  <c r="AK1789" i="4" s="1"/>
  <c r="AI1203" i="4"/>
  <c r="AK1203" i="4" s="1"/>
  <c r="AI1251" i="4"/>
  <c r="AK1251" i="4" s="1"/>
  <c r="AI1729" i="4"/>
  <c r="AK1729" i="4" s="1"/>
  <c r="AI1241" i="4"/>
  <c r="AK1241" i="4" s="1"/>
  <c r="AI565" i="4"/>
  <c r="AK565" i="4" s="1"/>
  <c r="AI345" i="4"/>
  <c r="AK345" i="4" s="1"/>
  <c r="AI1014" i="4"/>
  <c r="AK1014" i="4" s="1"/>
  <c r="AI886" i="4"/>
  <c r="AK886" i="4" s="1"/>
  <c r="AI492" i="4"/>
  <c r="AK492" i="4" s="1"/>
  <c r="AI1049" i="4"/>
  <c r="AK1049" i="4" s="1"/>
  <c r="AI665" i="4"/>
  <c r="AK665" i="4" s="1"/>
  <c r="AI415" i="4"/>
  <c r="AK415" i="4" s="1"/>
  <c r="AI405" i="4"/>
  <c r="AK405" i="4" s="1"/>
  <c r="AI1969" i="4"/>
  <c r="AK1969" i="4" s="1"/>
  <c r="AI1367" i="4"/>
  <c r="AK1367" i="4" s="1"/>
  <c r="AI770" i="4"/>
  <c r="AK770" i="4" s="1"/>
  <c r="AI1214" i="4"/>
  <c r="AK1214" i="4" s="1"/>
  <c r="AI380" i="4"/>
  <c r="AK380" i="4" s="1"/>
  <c r="AI816" i="4"/>
  <c r="AK816" i="4" s="1"/>
  <c r="AI1879" i="4"/>
  <c r="AK1879" i="4" s="1"/>
  <c r="AI1811" i="4"/>
  <c r="AK1811" i="4" s="1"/>
  <c r="AI2038" i="4"/>
  <c r="AK2038" i="4" s="1"/>
  <c r="AI1986" i="4"/>
  <c r="AK1986" i="4" s="1"/>
  <c r="AI1317" i="4"/>
  <c r="AK1317" i="4" s="1"/>
  <c r="AI1279" i="4"/>
  <c r="AK1279" i="4" s="1"/>
  <c r="AI1365" i="4"/>
  <c r="AK1365" i="4" s="1"/>
  <c r="AI1327" i="4"/>
  <c r="AK1327" i="4" s="1"/>
  <c r="AI1877" i="4"/>
  <c r="AK1877" i="4" s="1"/>
  <c r="AI1165" i="4"/>
  <c r="AK1165" i="4" s="1"/>
  <c r="AI911" i="4"/>
  <c r="AK911" i="4" s="1"/>
  <c r="AI1413" i="4"/>
  <c r="AK1413" i="4" s="1"/>
  <c r="AI684" i="4"/>
  <c r="AK684" i="4" s="1"/>
  <c r="AI650" i="4"/>
  <c r="AK650" i="4" s="1"/>
  <c r="AI1869" i="4"/>
  <c r="AK1869" i="4" s="1"/>
  <c r="AI775" i="4"/>
  <c r="AK775" i="4" s="1"/>
  <c r="AI653" i="4"/>
  <c r="AK653" i="4" s="1"/>
  <c r="AI2109" i="4"/>
  <c r="AK2109" i="4" s="1"/>
  <c r="AI641" i="4"/>
  <c r="AK641" i="4" s="1"/>
  <c r="AI219" i="4"/>
  <c r="AK219" i="4" s="1"/>
  <c r="AI26" i="4"/>
  <c r="AK26" i="4" s="1"/>
  <c r="AI1062" i="4"/>
  <c r="AK1062" i="4" s="1"/>
  <c r="AI338" i="4"/>
  <c r="AK338" i="4" s="1"/>
  <c r="AI767" i="4"/>
  <c r="AK767" i="4" s="1"/>
  <c r="AI151" i="4"/>
  <c r="AK151" i="4" s="1"/>
  <c r="AI148" i="4"/>
  <c r="AK148" i="4" s="1"/>
  <c r="AI1372" i="4"/>
  <c r="AK1372" i="4" s="1"/>
  <c r="AI1204" i="4"/>
  <c r="AK1204" i="4" s="1"/>
  <c r="AI1272" i="4"/>
  <c r="AK1272" i="4" s="1"/>
  <c r="AI1740" i="4"/>
  <c r="AK1740" i="4" s="1"/>
  <c r="AI513" i="4"/>
  <c r="AK513" i="4" s="1"/>
  <c r="AI359" i="4"/>
  <c r="AK359" i="4" s="1"/>
  <c r="AI1784" i="4"/>
  <c r="AK1784" i="4" s="1"/>
  <c r="AI961" i="4"/>
  <c r="AK961" i="4" s="1"/>
  <c r="AI833" i="4"/>
  <c r="AK833" i="4" s="1"/>
  <c r="AI976" i="4"/>
  <c r="AK976" i="4" s="1"/>
  <c r="AI126" i="4"/>
  <c r="AK126" i="4" s="1"/>
  <c r="AI1959" i="4"/>
  <c r="AK1959" i="4" s="1"/>
  <c r="AI1227" i="4"/>
  <c r="AK1227" i="4" s="1"/>
  <c r="AI1958" i="4"/>
  <c r="AK1958" i="4" s="1"/>
  <c r="AI2001" i="4"/>
  <c r="AK2001" i="4" s="1"/>
  <c r="AI2013" i="4"/>
  <c r="AK2013" i="4" s="1"/>
  <c r="AI1297" i="4"/>
  <c r="AK1297" i="4" s="1"/>
  <c r="AI806" i="4"/>
  <c r="AK806" i="4" s="1"/>
  <c r="AI585" i="4"/>
  <c r="AK585" i="4" s="1"/>
  <c r="AI1019" i="4"/>
  <c r="AK1019" i="4" s="1"/>
  <c r="AI610" i="4"/>
  <c r="AK610" i="4" s="1"/>
  <c r="AI182" i="4"/>
  <c r="AK182" i="4" s="1"/>
  <c r="AI232" i="4"/>
  <c r="AK232" i="4" s="1"/>
  <c r="AI1198" i="4"/>
  <c r="AK1198" i="4" s="1"/>
  <c r="AI880" i="4"/>
  <c r="AK880" i="4" s="1"/>
  <c r="AI354" i="4"/>
  <c r="AK354" i="4" s="1"/>
  <c r="AI1803" i="4"/>
  <c r="AK1803" i="4" s="1"/>
  <c r="AI1911" i="4"/>
  <c r="AK1911" i="4" s="1"/>
  <c r="AI486" i="4"/>
  <c r="AK486" i="4" s="1"/>
  <c r="AI1578" i="4"/>
  <c r="AK1578" i="4" s="1"/>
  <c r="AI1448" i="4"/>
  <c r="AK1448" i="4" s="1"/>
  <c r="AI1646" i="4"/>
  <c r="AK1646" i="4" s="1"/>
  <c r="AI1048" i="4"/>
  <c r="AK1048" i="4" s="1"/>
  <c r="AI1487" i="4"/>
  <c r="AK1487" i="4" s="1"/>
  <c r="AI965" i="4"/>
  <c r="AK965" i="4" s="1"/>
  <c r="AI1948" i="4"/>
  <c r="AK1948" i="4" s="1"/>
  <c r="AI336" i="4"/>
  <c r="AK336" i="4" s="1"/>
  <c r="AI777" i="4"/>
  <c r="AK777" i="4" s="1"/>
  <c r="AI137" i="4"/>
  <c r="AK137" i="4" s="1"/>
  <c r="AI1872" i="4"/>
  <c r="AK1872" i="4" s="1"/>
  <c r="AI189" i="4"/>
  <c r="AK189" i="4" s="1"/>
  <c r="AI567" i="4"/>
  <c r="AK567" i="4" s="1"/>
  <c r="AI145" i="4"/>
  <c r="AK145" i="4" s="1"/>
  <c r="AI96" i="4"/>
  <c r="AK96" i="4" s="1"/>
  <c r="AI562" i="4"/>
  <c r="AK562" i="4" s="1"/>
  <c r="AI94" i="4"/>
  <c r="AK94" i="4" s="1"/>
  <c r="AI221" i="4"/>
  <c r="AK221" i="4" s="1"/>
  <c r="AI205" i="4"/>
  <c r="AK205" i="4" s="1"/>
  <c r="AI80" i="4"/>
  <c r="AK80" i="4" s="1"/>
  <c r="AI1288" i="4"/>
  <c r="AK1288" i="4" s="1"/>
  <c r="AI1248" i="4"/>
  <c r="AK1248" i="4" s="1"/>
  <c r="AI21" i="4"/>
  <c r="AK21" i="4" s="1"/>
  <c r="AI719" i="4"/>
  <c r="AK719" i="4" s="1"/>
  <c r="AI591" i="4"/>
  <c r="AK591" i="4" s="1"/>
  <c r="I17" i="4"/>
  <c r="AI1744" i="4"/>
  <c r="AK1744" i="4" s="1"/>
  <c r="AI295" i="4"/>
  <c r="AK295" i="4" s="1"/>
  <c r="AI769" i="4"/>
  <c r="AK769" i="4" s="1"/>
  <c r="K190" i="4"/>
  <c r="J8" i="4"/>
  <c r="K322" i="4"/>
  <c r="J9" i="4"/>
  <c r="AI1799" i="4"/>
  <c r="AK1799" i="4" s="1"/>
  <c r="K1456" i="4"/>
  <c r="J12" i="4"/>
  <c r="AI2042" i="4"/>
  <c r="AK2042" i="4" s="1"/>
  <c r="AI1107" i="4"/>
  <c r="AK1107" i="4" s="1"/>
  <c r="AI2097" i="4"/>
  <c r="AK2097" i="4" s="1"/>
  <c r="AI1223" i="4"/>
  <c r="AK1223" i="4" s="1"/>
  <c r="AI1553" i="4"/>
  <c r="AK1553" i="4" s="1"/>
  <c r="AI1029" i="4"/>
  <c r="AK1029" i="4" s="1"/>
  <c r="AI741" i="4"/>
  <c r="AK741" i="4" s="1"/>
  <c r="AI361" i="4"/>
  <c r="AK361" i="4" s="1"/>
  <c r="AI271" i="4"/>
  <c r="AK271" i="4" s="1"/>
  <c r="AI239" i="4"/>
  <c r="AK239" i="4" s="1"/>
  <c r="AI2096" i="4"/>
  <c r="AK2096" i="4" s="1"/>
  <c r="AI1564" i="4"/>
  <c r="AK1564" i="4" s="1"/>
  <c r="AI774" i="4"/>
  <c r="AK774" i="4" s="1"/>
  <c r="AI644" i="4"/>
  <c r="AK644" i="4" s="1"/>
  <c r="AI1149" i="4"/>
  <c r="AK1149" i="4" s="1"/>
  <c r="AI525" i="4"/>
  <c r="AK525" i="4" s="1"/>
  <c r="AI1984" i="4"/>
  <c r="AK1984" i="4" s="1"/>
  <c r="AI1599" i="4"/>
  <c r="AK1599" i="4" s="1"/>
  <c r="AI1225" i="4"/>
  <c r="AK1225" i="4" s="1"/>
  <c r="AI1021" i="4"/>
  <c r="AK1021" i="4" s="1"/>
  <c r="AI765" i="4"/>
  <c r="AK765" i="4" s="1"/>
  <c r="AI739" i="4"/>
  <c r="AK739" i="4" s="1"/>
  <c r="AI445" i="4"/>
  <c r="AK445" i="4" s="1"/>
  <c r="AI29" i="4"/>
  <c r="AK29" i="4" s="1"/>
  <c r="AI1733" i="4"/>
  <c r="AK1733" i="4" s="1"/>
  <c r="AI1628" i="4"/>
  <c r="AK1628" i="4" s="1"/>
  <c r="AI1266" i="4"/>
  <c r="AK1266" i="4" s="1"/>
  <c r="AI503" i="4"/>
  <c r="AK503" i="4" s="1"/>
  <c r="AI1469" i="4"/>
  <c r="AK1469" i="4" s="1"/>
  <c r="AI738" i="4"/>
  <c r="AK738" i="4" s="1"/>
  <c r="AI464" i="4"/>
  <c r="AK464" i="4" s="1"/>
  <c r="AI290" i="4"/>
  <c r="AK290" i="4" s="1"/>
  <c r="AI48" i="4"/>
  <c r="AK48" i="4" s="1"/>
  <c r="AI1278" i="4"/>
  <c r="AK1278" i="4" s="1"/>
  <c r="AI778" i="4"/>
  <c r="AK778" i="4" s="1"/>
  <c r="AI192" i="4"/>
  <c r="AK192" i="4" s="1"/>
  <c r="AI1206" i="4"/>
  <c r="AK1206" i="4" s="1"/>
  <c r="AI188" i="4"/>
  <c r="AK188" i="4" s="1"/>
  <c r="AI34" i="4"/>
  <c r="AK34" i="4" s="1"/>
  <c r="AI120" i="4"/>
  <c r="AK120" i="4" s="1"/>
  <c r="AI38" i="4"/>
  <c r="AK38" i="4" s="1"/>
  <c r="AI1558" i="4"/>
  <c r="AK1558" i="4" s="1"/>
  <c r="K1743" i="4"/>
  <c r="J13" i="4"/>
  <c r="AI1595" i="4"/>
  <c r="AK1595" i="4" s="1"/>
  <c r="J15" i="4"/>
  <c r="AI805" i="4"/>
  <c r="AK805" i="4" s="1"/>
  <c r="AI1896" i="4"/>
  <c r="AK1896" i="4" s="1"/>
  <c r="AI114" i="4"/>
  <c r="AK114" i="4" s="1"/>
  <c r="AI2040" i="4"/>
  <c r="AK2040" i="4" s="1"/>
  <c r="AI1808" i="4"/>
  <c r="AK1808" i="4" s="1"/>
  <c r="AI925" i="4"/>
  <c r="AK925" i="4" s="1"/>
  <c r="AI797" i="4"/>
  <c r="AK797" i="4" s="1"/>
  <c r="AI285" i="4"/>
  <c r="AK285" i="4" s="1"/>
  <c r="AI157" i="4"/>
  <c r="AK157" i="4" s="1"/>
  <c r="AI113" i="4"/>
  <c r="AK113" i="4" s="1"/>
  <c r="AI1620" i="4"/>
  <c r="AK1620" i="4" s="1"/>
  <c r="AI150" i="4"/>
  <c r="AK150" i="4" s="1"/>
  <c r="AI260" i="4"/>
  <c r="AK260" i="4" s="1"/>
  <c r="AI158" i="4"/>
  <c r="AK158" i="4" s="1"/>
  <c r="AI1747" i="4"/>
  <c r="AK1747" i="4" s="1"/>
  <c r="AI2063" i="4"/>
  <c r="AK2063" i="4" s="1"/>
  <c r="AI1866" i="4"/>
  <c r="AK1866" i="4" s="1"/>
  <c r="AI1124" i="4"/>
  <c r="AK1124" i="4" s="1"/>
  <c r="AI1328" i="4"/>
  <c r="AK1328" i="4" s="1"/>
  <c r="AI1589" i="4"/>
  <c r="AK1589" i="4" s="1"/>
  <c r="AI530" i="4"/>
  <c r="AK530" i="4" s="1"/>
  <c r="AI180" i="4"/>
  <c r="AK180" i="4" s="1"/>
  <c r="AI931" i="4"/>
  <c r="AK931" i="4" s="1"/>
  <c r="AI983" i="4"/>
  <c r="AK983" i="4" s="1"/>
  <c r="AI605" i="4"/>
  <c r="AK605" i="4" s="1"/>
  <c r="AI343" i="4"/>
  <c r="AK343" i="4" s="1"/>
  <c r="AI1250" i="4"/>
  <c r="AK1250" i="4" s="1"/>
  <c r="AI1009" i="4"/>
  <c r="AK1009" i="4" s="1"/>
  <c r="AI593" i="4"/>
  <c r="AK593" i="4" s="1"/>
  <c r="AI171" i="4"/>
  <c r="AK171" i="4" s="1"/>
  <c r="AI732" i="4"/>
  <c r="AK732" i="4" s="1"/>
  <c r="AI914" i="4"/>
  <c r="AK914" i="4" s="1"/>
  <c r="AI694" i="4"/>
  <c r="AK694" i="4" s="1"/>
  <c r="AI588" i="4"/>
  <c r="AK588" i="4" s="1"/>
  <c r="AI348" i="4"/>
  <c r="AK348" i="4" s="1"/>
  <c r="AI276" i="4"/>
  <c r="AK276" i="4" s="1"/>
  <c r="AI1883" i="4"/>
  <c r="AK1883" i="4" s="1"/>
  <c r="AI2071" i="4"/>
  <c r="AK2071" i="4" s="1"/>
  <c r="AI1791" i="4"/>
  <c r="AK1791" i="4" s="1"/>
  <c r="AI2051" i="4"/>
  <c r="AK2051" i="4" s="1"/>
  <c r="AI1568" i="4"/>
  <c r="AK1568" i="4" s="1"/>
  <c r="AI1560" i="4"/>
  <c r="AK1560" i="4" s="1"/>
  <c r="AI1922" i="4"/>
  <c r="AK1922" i="4" s="1"/>
  <c r="AI1554" i="4"/>
  <c r="AK1554" i="4" s="1"/>
  <c r="AI1616" i="4"/>
  <c r="AK1616" i="4" s="1"/>
  <c r="AI1588" i="4"/>
  <c r="AK1588" i="4" s="1"/>
  <c r="AI1873" i="4"/>
  <c r="AK1873" i="4" s="1"/>
  <c r="AI1973" i="4"/>
  <c r="AK1973" i="4" s="1"/>
  <c r="AI1609" i="4"/>
  <c r="AK1609" i="4" s="1"/>
  <c r="AI1123" i="4"/>
  <c r="AK1123" i="4" s="1"/>
  <c r="AI1415" i="4"/>
  <c r="AK1415" i="4" s="1"/>
  <c r="AI1145" i="4"/>
  <c r="AK1145" i="4" s="1"/>
  <c r="AI1111" i="4"/>
  <c r="AK1111" i="4" s="1"/>
  <c r="AI1977" i="4"/>
  <c r="AK1977" i="4" s="1"/>
  <c r="AI1257" i="4"/>
  <c r="AK1257" i="4" s="1"/>
  <c r="AI473" i="4"/>
  <c r="AK473" i="4" s="1"/>
  <c r="AI1440" i="4"/>
  <c r="AK1440" i="4" s="1"/>
  <c r="AI1322" i="4"/>
  <c r="AK1322" i="4" s="1"/>
  <c r="AI918" i="4"/>
  <c r="AK918" i="4" s="1"/>
  <c r="AI790" i="4"/>
  <c r="AK790" i="4" s="1"/>
  <c r="AI242" i="4"/>
  <c r="AK242" i="4" s="1"/>
  <c r="AI206" i="4"/>
  <c r="AK206" i="4" s="1"/>
  <c r="AI146" i="4"/>
  <c r="AK146" i="4" s="1"/>
  <c r="AI98" i="4"/>
  <c r="AK98" i="4" s="1"/>
  <c r="AI857" i="4"/>
  <c r="AK857" i="4" s="1"/>
  <c r="AI2012" i="4"/>
  <c r="AK2012" i="4" s="1"/>
  <c r="AI1232" i="4"/>
  <c r="AK1232" i="4" s="1"/>
  <c r="AI1928" i="4"/>
  <c r="AK1928" i="4" s="1"/>
  <c r="AI1472" i="4"/>
  <c r="AK1472" i="4" s="1"/>
  <c r="AI1849" i="4"/>
  <c r="AK1849" i="4" s="1"/>
  <c r="AI1389" i="4"/>
  <c r="AK1389" i="4" s="1"/>
  <c r="AI1003" i="4"/>
  <c r="AK1003" i="4" s="1"/>
  <c r="AI747" i="4"/>
  <c r="AK747" i="4" s="1"/>
  <c r="AI647" i="4"/>
  <c r="AK647" i="4" s="1"/>
  <c r="AI225" i="4"/>
  <c r="AK225" i="4" s="1"/>
  <c r="AI1615" i="4"/>
  <c r="AK1615" i="4" s="1"/>
  <c r="AI1382" i="4"/>
  <c r="AK1382" i="4" s="1"/>
  <c r="AI940" i="4"/>
  <c r="AK940" i="4" s="1"/>
  <c r="AI110" i="4"/>
  <c r="AK110" i="4" s="1"/>
  <c r="AI970" i="4"/>
  <c r="AK970" i="4" s="1"/>
  <c r="AI928" i="4"/>
  <c r="AK928" i="4" s="1"/>
  <c r="AI946" i="4"/>
  <c r="AK946" i="4" s="1"/>
  <c r="AI904" i="4"/>
  <c r="AK904" i="4" s="1"/>
  <c r="AI582" i="4"/>
  <c r="AK582" i="4" s="1"/>
  <c r="AI50" i="4"/>
  <c r="AK50" i="4" s="1"/>
  <c r="AI1028" i="4"/>
  <c r="AK1028" i="4" s="1"/>
  <c r="AI1719" i="4"/>
  <c r="AK1719" i="4" s="1"/>
  <c r="AI1834" i="4"/>
  <c r="AK1834" i="4" s="1"/>
  <c r="AI1189" i="4"/>
  <c r="AK1189" i="4" s="1"/>
  <c r="AI1660" i="4"/>
  <c r="AK1660" i="4" s="1"/>
  <c r="AI1441" i="4"/>
  <c r="AK1441" i="4" s="1"/>
  <c r="AI1085" i="4"/>
  <c r="AK1085" i="4" s="1"/>
  <c r="AI1961" i="4"/>
  <c r="AK1961" i="4" s="1"/>
  <c r="AI1517" i="4"/>
  <c r="AK1517" i="4" s="1"/>
  <c r="AI815" i="4"/>
  <c r="AK815" i="4" s="1"/>
  <c r="AI846" i="4"/>
  <c r="AK846" i="4" s="1"/>
  <c r="AI883" i="4"/>
  <c r="AK883" i="4" s="1"/>
  <c r="AI243" i="4"/>
  <c r="AK243" i="4" s="1"/>
  <c r="K19" i="4"/>
  <c r="J7" i="4"/>
  <c r="AI1357" i="4"/>
  <c r="AK1357" i="4" s="1"/>
  <c r="AI1081" i="4"/>
  <c r="AK1081" i="4" s="1"/>
  <c r="AI547" i="4"/>
  <c r="AK547" i="4" s="1"/>
  <c r="AI1410" i="4"/>
  <c r="AK1410" i="4" s="1"/>
  <c r="AI347" i="4"/>
  <c r="AK347" i="4" s="1"/>
  <c r="AI1094" i="4"/>
  <c r="AK1094" i="4" s="1"/>
  <c r="AI552" i="4"/>
  <c r="AK552" i="4" s="1"/>
  <c r="AI20" i="4"/>
  <c r="AK20" i="4" s="1"/>
  <c r="AI666" i="4"/>
  <c r="AK666" i="4" s="1"/>
  <c r="AI568" i="4"/>
  <c r="AK568" i="4" s="1"/>
  <c r="AI670" i="4"/>
  <c r="AK670" i="4" s="1"/>
  <c r="AI488" i="4"/>
  <c r="AK488" i="4" s="1"/>
  <c r="AI1521" i="4"/>
  <c r="AK1521" i="4" s="1"/>
  <c r="K2022" i="4"/>
  <c r="J14" i="4"/>
  <c r="AI79" i="4"/>
  <c r="AK79" i="4" s="1"/>
  <c r="L7" i="5"/>
  <c r="AI1775" i="4"/>
  <c r="AK1775" i="4" s="1"/>
  <c r="AI1875" i="4"/>
  <c r="AK1875" i="4" s="1"/>
  <c r="AI2047" i="4"/>
  <c r="AK2047" i="4" s="1"/>
  <c r="AI1571" i="4"/>
  <c r="AK1571" i="4" s="1"/>
  <c r="AI1894" i="4"/>
  <c r="AK1894" i="4" s="1"/>
  <c r="AI1544" i="4"/>
  <c r="AK1544" i="4" s="1"/>
  <c r="AI1668" i="4"/>
  <c r="AK1668" i="4" s="1"/>
  <c r="AI1938" i="4"/>
  <c r="AK1938" i="4" s="1"/>
  <c r="AI550" i="4"/>
  <c r="AK550" i="4" s="1"/>
  <c r="AI1632" i="4"/>
  <c r="AK1632" i="4" s="1"/>
  <c r="AI1336" i="4"/>
  <c r="AK1336" i="4" s="1"/>
  <c r="AI1889" i="4"/>
  <c r="AK1889" i="4" s="1"/>
  <c r="AI1215" i="4"/>
  <c r="AK1215" i="4" s="1"/>
  <c r="AI1543" i="4"/>
  <c r="AK1543" i="4" s="1"/>
  <c r="AI1301" i="4"/>
  <c r="AK1301" i="4" s="1"/>
  <c r="AI1263" i="4"/>
  <c r="AK1263" i="4" s="1"/>
  <c r="AI1749" i="4"/>
  <c r="AK1749" i="4" s="1"/>
  <c r="AI1249" i="4"/>
  <c r="AK1249" i="4" s="1"/>
  <c r="AI1121" i="4"/>
  <c r="AK1121" i="4" s="1"/>
  <c r="AI1119" i="4"/>
  <c r="AK1119" i="4" s="1"/>
  <c r="K895" i="4"/>
  <c r="J10" i="4"/>
  <c r="AI351" i="4"/>
  <c r="AK351" i="4" s="1"/>
  <c r="AI261" i="4"/>
  <c r="AK261" i="4" s="1"/>
  <c r="AI1917" i="4"/>
  <c r="AK1917" i="4" s="1"/>
  <c r="AI1082" i="4"/>
  <c r="AK1082" i="4" s="1"/>
  <c r="AI634" i="4"/>
  <c r="AK634" i="4" s="1"/>
  <c r="AI362" i="4"/>
  <c r="AK362" i="4" s="1"/>
  <c r="AI23" i="4"/>
  <c r="AK23" i="4" s="1"/>
  <c r="AI1941" i="4"/>
  <c r="AK1941" i="4" s="1"/>
  <c r="AI203" i="4"/>
  <c r="AK203" i="4" s="1"/>
  <c r="AI2036" i="4"/>
  <c r="AK2036" i="4" s="1"/>
  <c r="AI1752" i="4"/>
  <c r="AK1752" i="4" s="1"/>
  <c r="AI1525" i="4"/>
  <c r="AK1525" i="4" s="1"/>
  <c r="AI994" i="4"/>
  <c r="AK994" i="4" s="1"/>
  <c r="AI780" i="4"/>
  <c r="AK780" i="4" s="1"/>
  <c r="AI132" i="4"/>
  <c r="AK132" i="4" s="1"/>
  <c r="AI640" i="4"/>
  <c r="AK640" i="4" s="1"/>
  <c r="AI470" i="4"/>
  <c r="AK470" i="4" s="1"/>
  <c r="AI240" i="4"/>
  <c r="AK240" i="4" s="1"/>
  <c r="AI730" i="4"/>
  <c r="AK730" i="4" s="1"/>
  <c r="AI620" i="4"/>
  <c r="AK620" i="4" s="1"/>
  <c r="AI224" i="4"/>
  <c r="AK224" i="4" s="1"/>
  <c r="AI152" i="4"/>
  <c r="AK152" i="4" s="1"/>
  <c r="AI1686" i="4"/>
  <c r="AK1686" i="4" s="1"/>
  <c r="AI1831" i="4"/>
  <c r="AK1831" i="4" s="1"/>
  <c r="AI1923" i="4"/>
  <c r="AK1923" i="4" s="1"/>
  <c r="AI1590" i="4"/>
  <c r="AK1590" i="4" s="1"/>
  <c r="AI1839" i="4"/>
  <c r="AK1839" i="4" s="1"/>
  <c r="AI1659" i="4"/>
  <c r="AK1659" i="4" s="1"/>
  <c r="AI1651" i="4"/>
  <c r="AK1651" i="4" s="1"/>
  <c r="AI1672" i="4"/>
  <c r="AK1672" i="4" s="1"/>
  <c r="AI1612" i="4"/>
  <c r="AK1612" i="4" s="1"/>
  <c r="AI1602" i="4"/>
  <c r="AK1602" i="4" s="1"/>
  <c r="AI1300" i="4"/>
  <c r="AK1300" i="4" s="1"/>
  <c r="AI1990" i="4"/>
  <c r="AK1990" i="4" s="1"/>
  <c r="K1337" i="4"/>
  <c r="J11" i="4"/>
  <c r="AI1157" i="4"/>
  <c r="AK1157" i="4" s="1"/>
  <c r="AI1115" i="4"/>
  <c r="AK1115" i="4" s="1"/>
  <c r="AI1524" i="4"/>
  <c r="AK1524" i="4" s="1"/>
  <c r="AI1619" i="4"/>
  <c r="AK1619" i="4" s="1"/>
  <c r="AI1335" i="4"/>
  <c r="AK1335" i="4" s="1"/>
  <c r="AI1557" i="4"/>
  <c r="AK1557" i="4" s="1"/>
  <c r="AI1177" i="4"/>
  <c r="AK1177" i="4" s="1"/>
  <c r="AI1349" i="4"/>
  <c r="AK1349" i="4" s="1"/>
  <c r="AI1045" i="4"/>
  <c r="AK1045" i="4" s="1"/>
  <c r="AI501" i="4"/>
  <c r="AK501" i="4" s="1"/>
  <c r="AI1924" i="4"/>
  <c r="AK1924" i="4" s="1"/>
  <c r="AI950" i="4"/>
  <c r="AK950" i="4" s="1"/>
  <c r="AI822" i="4"/>
  <c r="AK822" i="4" s="1"/>
  <c r="AI124" i="4"/>
  <c r="AK124" i="4" s="1"/>
  <c r="AI761" i="4"/>
  <c r="AK761" i="4" s="1"/>
  <c r="AI601" i="4"/>
  <c r="AK601" i="4" s="1"/>
  <c r="AI1362" i="4"/>
  <c r="AK1362" i="4" s="1"/>
  <c r="AI779" i="4"/>
  <c r="AK779" i="4" s="1"/>
  <c r="AI257" i="4"/>
  <c r="AK257" i="4" s="1"/>
  <c r="AI984" i="4"/>
  <c r="AK984" i="4" s="1"/>
  <c r="AI630" i="4"/>
  <c r="AK630" i="4" s="1"/>
  <c r="AI1470" i="4"/>
  <c r="AK1470" i="4" s="1"/>
  <c r="AI842" i="4"/>
  <c r="AK842" i="4" s="1"/>
  <c r="AI622" i="4"/>
  <c r="AK622" i="4" s="1"/>
  <c r="AI1398" i="4"/>
  <c r="AK1398" i="4" s="1"/>
  <c r="AI614" i="4"/>
  <c r="AK614" i="4" s="1"/>
  <c r="AI1262" i="4"/>
  <c r="AK1262" i="4" s="1"/>
  <c r="AI720" i="4"/>
  <c r="AK720" i="4" s="1"/>
  <c r="AI434" i="4"/>
  <c r="AK434" i="4" s="1"/>
  <c r="AI1903" i="4"/>
  <c r="AK1903" i="4" s="1"/>
  <c r="AI1858" i="4"/>
  <c r="AK1858" i="4" s="1"/>
  <c r="AI1076" i="4"/>
  <c r="AK1076" i="4" s="1"/>
  <c r="AI2106" i="4"/>
  <c r="AK2106" i="4" s="1"/>
  <c r="AI1363" i="4"/>
  <c r="AK1363" i="4" s="1"/>
  <c r="AI1994" i="4"/>
  <c r="AK1994" i="4" s="1"/>
  <c r="AI1497" i="4"/>
  <c r="AK1497" i="4" s="1"/>
  <c r="AI1105" i="4"/>
  <c r="AK1105" i="4" s="1"/>
  <c r="AI619" i="4"/>
  <c r="AK619" i="4" s="1"/>
  <c r="AI245" i="4"/>
  <c r="AK245" i="4" s="1"/>
  <c r="AI2052" i="4"/>
  <c r="AK2052" i="4" s="1"/>
  <c r="AI1006" i="4"/>
  <c r="AK1006" i="4" s="1"/>
  <c r="AI586" i="4"/>
  <c r="AK586" i="4" s="1"/>
  <c r="AI514" i="4"/>
  <c r="AK514" i="4" s="1"/>
  <c r="AI787" i="4"/>
  <c r="AK787" i="4" s="1"/>
  <c r="AI687" i="4"/>
  <c r="AK687" i="4" s="1"/>
  <c r="AI377" i="4"/>
  <c r="AK377" i="4" s="1"/>
  <c r="AI1952" i="4"/>
  <c r="AK1952" i="4" s="1"/>
  <c r="AI1519" i="4"/>
  <c r="AK1519" i="4" s="1"/>
  <c r="AI839" i="4"/>
  <c r="AK839" i="4" s="1"/>
  <c r="AI589" i="4"/>
  <c r="AK589" i="4" s="1"/>
  <c r="AI577" i="4"/>
  <c r="AK577" i="4" s="1"/>
  <c r="AI155" i="4"/>
  <c r="AK155" i="4" s="1"/>
  <c r="AI1425" i="4"/>
  <c r="AK1425" i="4" s="1"/>
  <c r="AI888" i="4"/>
  <c r="AK888" i="4" s="1"/>
  <c r="AI584" i="4"/>
  <c r="AK584" i="4" s="1"/>
  <c r="AI494" i="4"/>
  <c r="AK494" i="4" s="1"/>
  <c r="AI214" i="4"/>
  <c r="AK214" i="4" s="1"/>
  <c r="AI1310" i="4"/>
  <c r="AK1310" i="4" s="1"/>
  <c r="AI916" i="4"/>
  <c r="AK916" i="4" s="1"/>
  <c r="AI52" i="4"/>
  <c r="AK52" i="4" s="1"/>
  <c r="AI40" i="4"/>
  <c r="AK40" i="4" s="1"/>
  <c r="AI1230" i="4"/>
  <c r="AK1230" i="4" s="1"/>
  <c r="AI870" i="4"/>
  <c r="AK870" i="4" s="1"/>
  <c r="AI649" i="4"/>
  <c r="AK649" i="4" s="1"/>
  <c r="AI399" i="4"/>
  <c r="AK399" i="4" s="1"/>
  <c r="AI1893" i="4"/>
  <c r="AK1893" i="4" s="1"/>
  <c r="AI353" i="4"/>
  <c r="AK353" i="4" s="1"/>
  <c r="AI1309" i="4"/>
  <c r="AK1309" i="4" s="1"/>
  <c r="AI1047" i="4"/>
  <c r="AK1047" i="4" s="1"/>
  <c r="AI373" i="4"/>
  <c r="AK373" i="4" s="1"/>
  <c r="AI876" i="4"/>
  <c r="AK876" i="4" s="1"/>
  <c r="AI706" i="4"/>
  <c r="AK706" i="4" s="1"/>
  <c r="AI208" i="4"/>
  <c r="AK208" i="4" s="1"/>
  <c r="AI906" i="4"/>
  <c r="AK906" i="4" s="1"/>
  <c r="AI864" i="4"/>
  <c r="AK864" i="4" s="1"/>
  <c r="AI46" i="4"/>
  <c r="AK46" i="4" s="1"/>
  <c r="AI1078" i="4"/>
  <c r="AK1078" i="4" s="1"/>
  <c r="R7" i="4"/>
  <c r="AI1783" i="4" l="1"/>
  <c r="AK1783" i="4" s="1"/>
  <c r="AI1991" i="4"/>
  <c r="AK1991" i="4" s="1"/>
  <c r="AI1644" i="4"/>
  <c r="AK1644" i="4" s="1"/>
  <c r="AI1637" i="4"/>
  <c r="AK1637" i="4" s="1"/>
  <c r="AI1427" i="4"/>
  <c r="AK1427" i="4" s="1"/>
  <c r="AI28" i="4"/>
  <c r="AK28" i="4" s="1"/>
  <c r="AI1495" i="4"/>
  <c r="AK1495" i="4" s="1"/>
  <c r="AI827" i="4"/>
  <c r="AK827" i="4" s="1"/>
  <c r="AI1136" i="4"/>
  <c r="AK1136" i="4" s="1"/>
  <c r="AI487" i="4"/>
  <c r="AK487" i="4" s="1"/>
  <c r="AI61" i="4"/>
  <c r="AK61" i="4" s="1"/>
  <c r="AI103" i="4"/>
  <c r="AK103" i="4" s="1"/>
  <c r="AI1871" i="4"/>
  <c r="AK1871" i="4" s="1"/>
  <c r="AI460" i="4"/>
  <c r="AK460" i="4" s="1"/>
  <c r="AI1942" i="4"/>
  <c r="AK1942" i="4" s="1"/>
  <c r="AI1287" i="4"/>
  <c r="AK1287" i="4" s="1"/>
  <c r="AI968" i="4"/>
  <c r="AK968" i="4" s="1"/>
  <c r="AI1380" i="4"/>
  <c r="AK1380" i="4" s="1"/>
  <c r="AI1946" i="4"/>
  <c r="AK1946" i="4" s="1"/>
  <c r="AI127" i="4"/>
  <c r="AK127" i="4" s="1"/>
  <c r="AI254" i="4"/>
  <c r="AK254" i="4" s="1"/>
  <c r="AI522" i="4"/>
  <c r="AK522" i="4" s="1"/>
  <c r="AI475" i="4"/>
  <c r="AK475" i="4" s="1"/>
  <c r="AI1234" i="4"/>
  <c r="AK1234" i="4" s="1"/>
  <c r="AI403" i="4"/>
  <c r="AK403" i="4" s="1"/>
  <c r="AI212" i="4"/>
  <c r="AK212" i="4" s="1"/>
  <c r="AI467" i="4"/>
  <c r="AK467" i="4" s="1"/>
  <c r="AI574" i="4"/>
  <c r="AK574" i="4" s="1"/>
  <c r="AI1296" i="4"/>
  <c r="AK1296" i="4" s="1"/>
  <c r="AI461" i="4"/>
  <c r="AK461" i="4" s="1"/>
  <c r="AI1077" i="4"/>
  <c r="AK1077" i="4" s="1"/>
  <c r="AI1901" i="4"/>
  <c r="AK1901" i="4" s="1"/>
  <c r="AI1692" i="4"/>
  <c r="AK1692" i="4" s="1"/>
  <c r="AI1881" i="4"/>
  <c r="AK1881" i="4" s="1"/>
  <c r="AI393" i="4"/>
  <c r="AK393" i="4" s="1"/>
  <c r="AI638" i="4"/>
  <c r="AK638" i="4" s="1"/>
  <c r="AI448" i="4"/>
  <c r="AK448" i="4" s="1"/>
  <c r="AI1102" i="4"/>
  <c r="AK1102" i="4" s="1"/>
  <c r="AI1600" i="4"/>
  <c r="AK1600" i="4" s="1"/>
  <c r="AI1699" i="4"/>
  <c r="AK1699" i="4" s="1"/>
  <c r="AI1190" i="4"/>
  <c r="AK1190" i="4" s="1"/>
  <c r="AI1305" i="4"/>
  <c r="AK1305" i="4" s="1"/>
  <c r="AI1411" i="4"/>
  <c r="AK1411" i="4" s="1"/>
  <c r="AI122" i="4"/>
  <c r="AK122" i="4" s="1"/>
  <c r="AI874" i="4"/>
  <c r="AK874" i="4" s="1"/>
  <c r="AI613" i="4"/>
  <c r="AK613" i="4" s="1"/>
  <c r="AI1884" i="4"/>
  <c r="AK1884" i="4" s="1"/>
  <c r="AI604" i="4"/>
  <c r="AK604" i="4" s="1"/>
  <c r="AI162" i="4"/>
  <c r="AK162" i="4" s="1"/>
  <c r="AI527" i="4"/>
  <c r="AK527" i="4" s="1"/>
  <c r="AI1856" i="4"/>
  <c r="AK1856" i="4" s="1"/>
  <c r="AI407" i="4"/>
  <c r="AK407" i="4" s="1"/>
  <c r="AI238" i="4"/>
  <c r="AK238" i="4" s="1"/>
  <c r="AI63" i="4"/>
  <c r="AK63" i="4" s="1"/>
  <c r="AI1709" i="4"/>
  <c r="AK1709" i="4" s="1"/>
  <c r="AI1594" i="4"/>
  <c r="AK1594" i="4" s="1"/>
  <c r="AI1819" i="4"/>
  <c r="AK1819" i="4" s="1"/>
  <c r="AI1179" i="4"/>
  <c r="AK1179" i="4" s="1"/>
  <c r="AI1944" i="4"/>
  <c r="AK1944" i="4" s="1"/>
  <c r="AI489" i="4"/>
  <c r="AK489" i="4" s="1"/>
  <c r="AI1510" i="4"/>
  <c r="AK1510" i="4" s="1"/>
  <c r="AI1292" i="4"/>
  <c r="AK1292" i="4" s="1"/>
  <c r="AI268" i="4"/>
  <c r="AK268" i="4" s="1"/>
  <c r="AI396" i="4"/>
  <c r="AK396" i="4" s="1"/>
  <c r="AI1742" i="4"/>
  <c r="AK1742" i="4" s="1"/>
  <c r="AI454" i="4"/>
  <c r="AK454" i="4" s="1"/>
  <c r="AI858" i="4"/>
  <c r="AK858" i="4" s="1"/>
  <c r="AI255" i="4"/>
  <c r="AK255" i="4" s="1"/>
  <c r="AI1530" i="4"/>
  <c r="AK1530" i="4" s="1"/>
  <c r="AI972" i="4"/>
  <c r="AK972" i="4" s="1"/>
  <c r="AI1878" i="4"/>
  <c r="AK1878" i="4" s="1"/>
  <c r="AI413" i="4"/>
  <c r="AK413" i="4" s="1"/>
  <c r="AI1979" i="4"/>
  <c r="AK1979" i="4" s="1"/>
  <c r="AI2049" i="4"/>
  <c r="AK2049" i="4" s="1"/>
  <c r="AI247" i="4"/>
  <c r="AK247" i="4" s="1"/>
  <c r="AI2014" i="4"/>
  <c r="AK2014" i="4" s="1"/>
  <c r="AI861" i="4"/>
  <c r="AK861" i="4" s="1"/>
  <c r="AI942" i="4"/>
  <c r="AK942" i="4" s="1"/>
  <c r="AI129" i="4"/>
  <c r="AK129" i="4" s="1"/>
  <c r="AI1458" i="4"/>
  <c r="AK1458" i="4" s="1"/>
  <c r="AI1748" i="4"/>
  <c r="AK1748" i="4" s="1"/>
  <c r="AI1862" i="4"/>
  <c r="AK1862" i="4" s="1"/>
  <c r="AI1388" i="4"/>
  <c r="AK1388" i="4" s="1"/>
  <c r="AI1739" i="4"/>
  <c r="AK1739" i="4" s="1"/>
  <c r="AI1267" i="4"/>
  <c r="AK1267" i="4" s="1"/>
  <c r="AI1460" i="4"/>
  <c r="AK1460" i="4" s="1"/>
  <c r="AI430" i="4"/>
  <c r="AK430" i="4" s="1"/>
  <c r="AI648" i="4"/>
  <c r="AK648" i="4" s="1"/>
  <c r="AI792" i="4"/>
  <c r="AK792" i="4" s="1"/>
  <c r="AI1993" i="4"/>
  <c r="AK1993" i="4" s="1"/>
  <c r="AI1221" i="4"/>
  <c r="AK1221" i="4" s="1"/>
  <c r="AI2104" i="4"/>
  <c r="AK2104" i="4" s="1"/>
  <c r="AI2041" i="4"/>
  <c r="AK2041" i="4" s="1"/>
  <c r="AI892" i="4"/>
  <c r="AK892" i="4" s="1"/>
  <c r="AI549" i="4"/>
  <c r="AK549" i="4" s="1"/>
  <c r="AI163" i="4"/>
  <c r="AK163" i="4" s="1"/>
  <c r="AI1907" i="4"/>
  <c r="AK1907" i="4" s="1"/>
  <c r="AI524" i="4"/>
  <c r="AK524" i="4" s="1"/>
  <c r="AI1247" i="4"/>
  <c r="AK1247" i="4" s="1"/>
  <c r="AI1340" i="4"/>
  <c r="AK1340" i="4" s="1"/>
  <c r="AI108" i="4"/>
  <c r="AK108" i="4" s="1"/>
  <c r="AI566" i="4"/>
  <c r="AK566" i="4" s="1"/>
  <c r="AI1431" i="4"/>
  <c r="AK1431" i="4" s="1"/>
  <c r="AI933" i="4"/>
  <c r="AK933" i="4" s="1"/>
  <c r="AI1491" i="4"/>
  <c r="AK1491" i="4" s="1"/>
  <c r="AI1499" i="4"/>
  <c r="AK1499" i="4" s="1"/>
  <c r="AI1802" i="4"/>
  <c r="AK1802" i="4" s="1"/>
  <c r="AI371" i="4"/>
  <c r="AK371" i="4" s="1"/>
  <c r="AI691" i="4"/>
  <c r="AK691" i="4" s="1"/>
  <c r="AI1515" i="4"/>
  <c r="AK1515" i="4" s="1"/>
  <c r="AI626" i="4"/>
  <c r="AK626" i="4" s="1"/>
  <c r="AI1794" i="4"/>
  <c r="AK1794" i="4" s="1"/>
  <c r="AI1817" i="4"/>
  <c r="AK1817" i="4" s="1"/>
  <c r="AI1623" i="4"/>
  <c r="AK1623" i="4" s="1"/>
  <c r="AI1432" i="4"/>
  <c r="AK1432" i="4" s="1"/>
  <c r="AI1714" i="4"/>
  <c r="AK1714" i="4" s="1"/>
  <c r="AI312" i="4"/>
  <c r="AK312" i="4" s="1"/>
  <c r="AI1572" i="4"/>
  <c r="AK1572" i="4" s="1"/>
  <c r="AI2044" i="4"/>
  <c r="AK2044" i="4" s="1"/>
  <c r="AI698" i="4"/>
  <c r="AK698" i="4" s="1"/>
  <c r="AI885" i="4"/>
  <c r="AK885" i="4" s="1"/>
  <c r="AI1796" i="4"/>
  <c r="AK1796" i="4" s="1"/>
  <c r="AI436" i="4"/>
  <c r="AK436" i="4" s="1"/>
  <c r="AI1542" i="4"/>
  <c r="AK1542" i="4" s="1"/>
  <c r="AI1636" i="4"/>
  <c r="AK1636" i="4" s="1"/>
  <c r="AI907" i="4"/>
  <c r="AK907" i="4" s="1"/>
  <c r="AI1642" i="4"/>
  <c r="AK1642" i="4" s="1"/>
  <c r="AI725" i="4"/>
  <c r="AK725" i="4" s="1"/>
  <c r="AI1329" i="4"/>
  <c r="AK1329" i="4" s="1"/>
  <c r="AI1026" i="4"/>
  <c r="AK1026" i="4" s="1"/>
  <c r="AI153" i="4"/>
  <c r="AK153" i="4" s="1"/>
  <c r="AI1086" i="4"/>
  <c r="AK1086" i="4" s="1"/>
  <c r="AI1265" i="4"/>
  <c r="AK1265" i="4" s="1"/>
  <c r="AI1368" i="4"/>
  <c r="AK1368" i="4" s="1"/>
  <c r="AI173" i="4"/>
  <c r="AK173" i="4" s="1"/>
  <c r="AI1728" i="4"/>
  <c r="AK1728" i="4" s="1"/>
  <c r="AI1462" i="4"/>
  <c r="AK1462" i="4" s="1"/>
  <c r="AI1825" i="4"/>
  <c r="AK1825" i="4" s="1"/>
  <c r="AI451" i="4"/>
  <c r="AK451" i="4" s="1"/>
  <c r="AI332" i="4"/>
  <c r="AK332" i="4" s="1"/>
  <c r="AI590" i="4"/>
  <c r="AK590" i="4" s="1"/>
  <c r="AI118" i="4"/>
  <c r="AK118" i="4" s="1"/>
  <c r="AI298" i="4"/>
  <c r="AK298" i="4" s="1"/>
  <c r="AI339" i="4"/>
  <c r="AK339" i="4" s="1"/>
  <c r="AI442" i="4"/>
  <c r="AK442" i="4" s="1"/>
  <c r="AI789" i="4"/>
  <c r="AK789" i="4" s="1"/>
  <c r="AI1705" i="4"/>
  <c r="AK1705" i="4" s="1"/>
  <c r="AI340" i="4"/>
  <c r="AK340" i="4" s="1"/>
  <c r="AI387" i="4"/>
  <c r="AK387" i="4" s="1"/>
  <c r="AI1017" i="4"/>
  <c r="AK1017" i="4" s="1"/>
  <c r="AI686" i="4"/>
  <c r="AK686" i="4" s="1"/>
  <c r="AI793" i="4"/>
  <c r="AK793" i="4" s="1"/>
  <c r="AI1810" i="4"/>
  <c r="AK1810" i="4" s="1"/>
  <c r="AI1197" i="4"/>
  <c r="AK1197" i="4" s="1"/>
  <c r="AI447" i="4"/>
  <c r="AK447" i="4" s="1"/>
  <c r="AI1641" i="4"/>
  <c r="AK1641" i="4" s="1"/>
  <c r="AI1479" i="4"/>
  <c r="AK1479" i="4" s="1"/>
  <c r="AI1170" i="4"/>
  <c r="AK1170" i="4" s="1"/>
  <c r="AI1943" i="4"/>
  <c r="AK1943" i="4" s="1"/>
  <c r="AI83" i="4"/>
  <c r="AK83" i="4" s="1"/>
  <c r="AI366" i="4"/>
  <c r="AK366" i="4" s="1"/>
  <c r="AI170" i="4"/>
  <c r="AK170" i="4" s="1"/>
  <c r="AI327" i="4"/>
  <c r="AK327" i="4" s="1"/>
  <c r="AI1902" i="4"/>
  <c r="AK1902" i="4" s="1"/>
  <c r="AI1695" i="4"/>
  <c r="AK1695" i="4" s="1"/>
  <c r="AI1088" i="4"/>
  <c r="AK1088" i="4" s="1"/>
  <c r="AI97" i="4"/>
  <c r="AK97" i="4" s="1"/>
  <c r="AI204" i="4"/>
  <c r="AK204" i="4" s="1"/>
  <c r="AI1191" i="4"/>
  <c r="AK1191" i="4" s="1"/>
  <c r="AI679" i="4"/>
  <c r="AK679" i="4" s="1"/>
  <c r="AI1320" i="4"/>
  <c r="AK1320" i="4" s="1"/>
  <c r="AI1314" i="4"/>
  <c r="AK1314" i="4" s="1"/>
  <c r="AI909" i="4"/>
  <c r="AK909" i="4" s="1"/>
  <c r="AI1200" i="4"/>
  <c r="AK1200" i="4" s="1"/>
  <c r="AI1273" i="4"/>
  <c r="AK1273" i="4" s="1"/>
  <c r="AI1868" i="4"/>
  <c r="AK1868" i="4" s="1"/>
  <c r="AI728" i="4"/>
  <c r="AK728" i="4" s="1"/>
  <c r="AI1400" i="4"/>
  <c r="AK1400" i="4" s="1"/>
  <c r="AI663" i="4"/>
  <c r="AK663" i="4" s="1"/>
  <c r="AI106" i="4"/>
  <c r="AK106" i="4" s="1"/>
  <c r="AI390" i="4"/>
  <c r="AK390" i="4" s="1"/>
  <c r="AI782" i="4"/>
  <c r="AK782" i="4" s="1"/>
  <c r="AI526" i="4"/>
  <c r="AK526" i="4" s="1"/>
  <c r="AI1535" i="4"/>
  <c r="AK1535" i="4" s="1"/>
  <c r="AI1536" i="4"/>
  <c r="AK1536" i="4" s="1"/>
  <c r="AI1932" i="4"/>
  <c r="AK1932" i="4" s="1"/>
  <c r="AI726" i="4"/>
  <c r="AK726" i="4" s="1"/>
  <c r="AI2020" i="4"/>
  <c r="AK2020" i="4" s="1"/>
  <c r="AI2005" i="4"/>
  <c r="AK2005" i="4" s="1"/>
  <c r="AI1502" i="4"/>
  <c r="AK1502" i="4" s="1"/>
  <c r="AI496" i="4"/>
  <c r="AK496" i="4" s="1"/>
  <c r="AI1097" i="4"/>
  <c r="AK1097" i="4" s="1"/>
  <c r="AI555" i="4"/>
  <c r="AK555" i="4" s="1"/>
  <c r="AI1166" i="4"/>
  <c r="AK1166" i="4" s="1"/>
  <c r="AI341" i="4"/>
  <c r="AK341" i="4" s="1"/>
  <c r="AI528" i="4"/>
  <c r="AK528" i="4" s="1"/>
  <c r="AI982" i="4"/>
  <c r="AK982" i="4" s="1"/>
  <c r="AI1130" i="4"/>
  <c r="AK1130" i="4" s="1"/>
  <c r="AI1401" i="4"/>
  <c r="AK1401" i="4" s="1"/>
  <c r="AI455" i="4"/>
  <c r="AK455" i="4" s="1"/>
  <c r="AI1034" i="4"/>
  <c r="AK1034" i="4" s="1"/>
  <c r="AI1222" i="4"/>
  <c r="AK1222" i="4" s="1"/>
  <c r="AI953" i="4"/>
  <c r="AK953" i="4" s="1"/>
  <c r="AI456" i="4"/>
  <c r="AK456" i="4" s="1"/>
  <c r="AI1818" i="4"/>
  <c r="AK1818" i="4" s="1"/>
  <c r="AI1529" i="4"/>
  <c r="AK1529" i="4" s="1"/>
  <c r="AI31" i="4"/>
  <c r="AK31" i="4" s="1"/>
  <c r="AI1141" i="4"/>
  <c r="AK1141" i="4" s="1"/>
  <c r="AI1132" i="4"/>
  <c r="AK1132" i="4" s="1"/>
  <c r="AI1084" i="4"/>
  <c r="AK1084" i="4" s="1"/>
  <c r="AI67" i="4"/>
  <c r="AK67" i="4" s="1"/>
  <c r="AI2086" i="4"/>
  <c r="AK2086" i="4" s="1"/>
  <c r="AI1597" i="4"/>
  <c r="AK1597" i="4" s="1"/>
  <c r="AI1138" i="4"/>
  <c r="AK1138" i="4" s="1"/>
  <c r="AI1379" i="4"/>
  <c r="AK1379" i="4" s="1"/>
  <c r="AI1058" i="4"/>
  <c r="AK1058" i="4" s="1"/>
  <c r="AI119" i="4"/>
  <c r="AK119" i="4" s="1"/>
  <c r="AI729" i="4"/>
  <c r="AK729" i="4" s="1"/>
  <c r="AI1793" i="4"/>
  <c r="AK1793" i="4" s="1"/>
  <c r="AI1104" i="4"/>
  <c r="AK1104" i="4" s="1"/>
  <c r="AI1627" i="4"/>
  <c r="AK1627" i="4" s="1"/>
  <c r="AI1195" i="4"/>
  <c r="AK1195" i="4" s="1"/>
  <c r="AI597" i="4"/>
  <c r="AK597" i="4" s="1"/>
  <c r="AI510" i="4"/>
  <c r="AK510" i="4" s="1"/>
  <c r="AI1730" i="4"/>
  <c r="AK1730" i="4" s="1"/>
  <c r="AI2113" i="4"/>
  <c r="AK2113" i="4" s="1"/>
  <c r="AI1174" i="4"/>
  <c r="AK1174" i="4" s="1"/>
  <c r="AI1378" i="4"/>
  <c r="AK1378" i="4" s="1"/>
  <c r="AI2094" i="4"/>
  <c r="AK2094" i="4" s="1"/>
  <c r="AI807" i="4"/>
  <c r="AK807" i="4" s="1"/>
  <c r="AI1773" i="4"/>
  <c r="AK1773" i="4" s="1"/>
  <c r="AI845" i="4"/>
  <c r="AK845" i="4" s="1"/>
  <c r="AI1880" i="4"/>
  <c r="AK1880" i="4" s="1"/>
  <c r="AI420" i="4"/>
  <c r="AK420" i="4" s="1"/>
  <c r="AI1788" i="4"/>
  <c r="AK1788" i="4" s="1"/>
  <c r="AI1708" i="4"/>
  <c r="AK1708" i="4" s="1"/>
  <c r="AI342" i="4"/>
  <c r="AK342" i="4" s="1"/>
  <c r="AI1657" i="4"/>
  <c r="AK1657" i="4" s="1"/>
  <c r="AI1785" i="4"/>
  <c r="AK1785" i="4" s="1"/>
  <c r="AI760" i="4"/>
  <c r="AK760" i="4" s="1"/>
  <c r="AI811" i="4"/>
  <c r="AK811" i="4" s="1"/>
  <c r="AI1678" i="4"/>
  <c r="AK1678" i="4" s="1"/>
  <c r="AI2056" i="4"/>
  <c r="AK2056" i="4" s="1"/>
  <c r="AI1012" i="4"/>
  <c r="AK1012" i="4" s="1"/>
  <c r="AI652" i="4"/>
  <c r="AK652" i="4" s="1"/>
  <c r="AI1038" i="4"/>
  <c r="AK1038" i="4" s="1"/>
  <c r="AI2060" i="4"/>
  <c r="AK2060" i="4" s="1"/>
  <c r="AI804" i="4"/>
  <c r="AK804" i="4" s="1"/>
  <c r="AI2078" i="4"/>
  <c r="AK2078" i="4" s="1"/>
  <c r="AI1769" i="4"/>
  <c r="AK1769" i="4" s="1"/>
  <c r="AI1520" i="4"/>
  <c r="AK1520" i="4" s="1"/>
  <c r="AI437" i="4"/>
  <c r="AK437" i="4" s="1"/>
  <c r="AI710" i="4"/>
  <c r="AK710" i="4" s="1"/>
  <c r="AI313" i="4"/>
  <c r="AK313" i="4" s="1"/>
  <c r="AI1020" i="4"/>
  <c r="AK1020" i="4" s="1"/>
  <c r="AI200" i="4"/>
  <c r="AK200" i="4" s="1"/>
  <c r="AI1655" i="4"/>
  <c r="AK1655" i="4" s="1"/>
  <c r="AI249" i="4"/>
  <c r="AK249" i="4" s="1"/>
  <c r="AI960" i="4"/>
  <c r="AK960" i="4" s="1"/>
  <c r="AI819" i="4"/>
  <c r="AK819" i="4" s="1"/>
  <c r="AI1853" i="4"/>
  <c r="AK1853" i="4" s="1"/>
  <c r="AI1996" i="4"/>
  <c r="AK1996" i="4" s="1"/>
  <c r="AI897" i="4"/>
  <c r="AK897" i="4" s="1"/>
  <c r="AI731" i="4"/>
  <c r="AK731" i="4" s="1"/>
  <c r="AI1829" i="4"/>
  <c r="AK1829" i="4" s="1"/>
  <c r="AI2074" i="4"/>
  <c r="AK2074" i="4" s="1"/>
  <c r="AI517" i="4"/>
  <c r="AK517" i="4" s="1"/>
  <c r="AI1927" i="4"/>
  <c r="AK1927" i="4" s="1"/>
  <c r="AI910" i="4"/>
  <c r="AK910" i="4" s="1"/>
  <c r="AI84" i="4"/>
  <c r="AK84" i="4" s="1"/>
  <c r="AI1653" i="4"/>
  <c r="AK1653" i="4" s="1"/>
  <c r="AI474" i="4"/>
  <c r="AK474" i="4" s="1"/>
  <c r="AI269" i="4"/>
  <c r="AK269" i="4" s="1"/>
  <c r="AI1797" i="4"/>
  <c r="AK1797" i="4" s="1"/>
  <c r="AI2064" i="4"/>
  <c r="AK2064" i="4" s="1"/>
  <c r="AI117" i="4"/>
  <c r="AK117" i="4" s="1"/>
  <c r="AI45" i="4"/>
  <c r="AK45" i="4" s="1"/>
  <c r="AI1168" i="4"/>
  <c r="AK1168" i="4" s="1"/>
  <c r="AI1830" i="4"/>
  <c r="AK1830" i="4" s="1"/>
  <c r="AI800" i="4"/>
  <c r="AK800" i="4" s="1"/>
  <c r="AI36" i="4"/>
  <c r="AK36" i="4" s="1"/>
  <c r="AI881" i="4"/>
  <c r="AK881" i="4" s="1"/>
  <c r="AI102" i="4"/>
  <c r="AK102" i="4" s="1"/>
  <c r="AI1955" i="4"/>
  <c r="AK1955" i="4" s="1"/>
  <c r="AI996" i="4"/>
  <c r="AK996" i="4" s="1"/>
  <c r="AI598" i="4"/>
  <c r="AK598" i="4" s="1"/>
  <c r="AI685" i="4"/>
  <c r="AK685" i="4" s="1"/>
  <c r="AI1083" i="4"/>
  <c r="AK1083" i="4" s="1"/>
  <c r="AI32" i="4"/>
  <c r="AK32" i="4" s="1"/>
  <c r="AI690" i="4"/>
  <c r="AK690" i="4" s="1"/>
  <c r="AI688" i="4"/>
  <c r="AK688" i="4" s="1"/>
  <c r="AI1092" i="4"/>
  <c r="AK1092" i="4" s="1"/>
  <c r="AI1851" i="4"/>
  <c r="AK1851" i="4" s="1"/>
  <c r="AI1018" i="4"/>
  <c r="AK1018" i="4" s="1"/>
  <c r="AI744" i="4"/>
  <c r="AK744" i="4" s="1"/>
  <c r="AI1981" i="4"/>
  <c r="AK1981" i="4" s="1"/>
  <c r="AI431" i="4"/>
  <c r="AK431" i="4" s="1"/>
  <c r="AI1482" i="4"/>
  <c r="AK1482" i="4" s="1"/>
  <c r="AI1673" i="4"/>
  <c r="AK1673" i="4" s="1"/>
  <c r="AI220" i="4"/>
  <c r="AK220" i="4" s="1"/>
  <c r="AI1324" i="4"/>
  <c r="AK1324" i="4" s="1"/>
  <c r="AI2098" i="4"/>
  <c r="AK2098" i="4" s="1"/>
  <c r="AI1643" i="4"/>
  <c r="AK1643" i="4" s="1"/>
  <c r="AI608" i="4"/>
  <c r="AK608" i="4" s="1"/>
  <c r="AI453" i="4"/>
  <c r="AK453" i="4" s="1"/>
  <c r="AI1059" i="4"/>
  <c r="AK1059" i="4" s="1"/>
  <c r="AI818" i="4"/>
  <c r="AK818" i="4" s="1"/>
  <c r="AI988" i="4"/>
  <c r="AK988" i="4" s="1"/>
  <c r="AI1920" i="4"/>
  <c r="AK1920" i="4" s="1"/>
  <c r="AI677" i="4"/>
  <c r="AK677" i="4" s="1"/>
  <c r="AI750" i="4"/>
  <c r="AK750" i="4" s="1"/>
  <c r="AI1494" i="4"/>
  <c r="AK1494" i="4" s="1"/>
  <c r="AI2089" i="4"/>
  <c r="AK2089" i="4" s="1"/>
  <c r="AI334" i="4"/>
  <c r="AK334" i="4" s="1"/>
  <c r="AI1057" i="4"/>
  <c r="AK1057" i="4" s="1"/>
  <c r="AI1369" i="4"/>
  <c r="AK1369" i="4" s="1"/>
  <c r="AI1522" i="4"/>
  <c r="AK1522" i="4" s="1"/>
  <c r="AI627" i="4"/>
  <c r="AK627" i="4" s="1"/>
  <c r="AI913" i="4"/>
  <c r="AK913" i="4" s="1"/>
  <c r="AI300" i="4"/>
  <c r="AK300" i="4" s="1"/>
  <c r="AI929" i="4"/>
  <c r="AK929" i="4" s="1"/>
  <c r="AI955" i="4"/>
  <c r="AK955" i="4" s="1"/>
  <c r="AI1156" i="4"/>
  <c r="AK1156" i="4" s="1"/>
  <c r="AI836" i="4"/>
  <c r="AK836" i="4" s="1"/>
  <c r="AI253" i="4"/>
  <c r="AK253" i="4" s="1"/>
  <c r="AI788" i="4"/>
  <c r="AK788" i="4" s="1"/>
  <c r="AI1233" i="4"/>
  <c r="AK1233" i="4" s="1"/>
  <c r="AI1258" i="4"/>
  <c r="AK1258" i="4" s="1"/>
  <c r="AI1142" i="4"/>
  <c r="AK1142" i="4" s="1"/>
  <c r="AI59" i="4"/>
  <c r="AK59" i="4" s="1"/>
  <c r="AI1134" i="4"/>
  <c r="AK1134" i="4" s="1"/>
  <c r="AI594" i="4"/>
  <c r="AK594" i="4" s="1"/>
  <c r="AI877" i="4"/>
  <c r="AK877" i="4" s="1"/>
  <c r="AI89" i="4"/>
  <c r="AK89" i="4" s="1"/>
  <c r="AI1822" i="4"/>
  <c r="AK1822" i="4" s="1"/>
  <c r="AI303" i="4"/>
  <c r="AK303" i="4" s="1"/>
  <c r="AI107" i="4"/>
  <c r="AK107" i="4" s="1"/>
  <c r="AI264" i="4"/>
  <c r="AK264" i="4" s="1"/>
  <c r="AI905" i="4"/>
  <c r="AK905" i="4" s="1"/>
  <c r="AI235" i="4"/>
  <c r="AK235" i="4" s="1"/>
  <c r="AI1836" i="4"/>
  <c r="AK1836" i="4" s="1"/>
  <c r="AI1127" i="4"/>
  <c r="AK1127" i="4" s="1"/>
  <c r="AI418" i="4"/>
  <c r="AK418" i="4" s="1"/>
  <c r="AI1541" i="4"/>
  <c r="AK1541" i="4" s="1"/>
  <c r="AI1408" i="4"/>
  <c r="AK1408" i="4" s="1"/>
  <c r="AI551" i="4"/>
  <c r="AK551" i="4" s="1"/>
  <c r="AI1876" i="4"/>
  <c r="AK1876" i="4" s="1"/>
  <c r="AI825" i="4"/>
  <c r="AK825" i="4" s="1"/>
  <c r="AI1527" i="4"/>
  <c r="AK1527" i="4" s="1"/>
  <c r="AI1860" i="4"/>
  <c r="AK1860" i="4" s="1"/>
  <c r="AI975" i="4"/>
  <c r="AK975" i="4" s="1"/>
  <c r="AI1417" i="4"/>
  <c r="AK1417" i="4" s="1"/>
  <c r="AI185" i="4"/>
  <c r="AK185" i="4" s="1"/>
  <c r="AI1277" i="4"/>
  <c r="AK1277" i="4" s="1"/>
  <c r="AI1386" i="4"/>
  <c r="AK1386" i="4" s="1"/>
  <c r="AI2103" i="4"/>
  <c r="AK2103" i="4" s="1"/>
  <c r="AI1161" i="4"/>
  <c r="AK1161" i="4" s="1"/>
  <c r="AI128" i="4"/>
  <c r="AK128" i="4" s="1"/>
  <c r="AI1992" i="4"/>
  <c r="AK1992" i="4" s="1"/>
  <c r="AI563" i="4"/>
  <c r="AK563" i="4" s="1"/>
  <c r="AI1738" i="4"/>
  <c r="AK1738" i="4" s="1"/>
  <c r="AI1546" i="4"/>
  <c r="AK1546" i="4" s="1"/>
  <c r="AI100" i="4"/>
  <c r="AK100" i="4" s="1"/>
  <c r="AI1152" i="4"/>
  <c r="AK1152" i="4" s="1"/>
  <c r="AI424" i="4"/>
  <c r="AK424" i="4" s="1"/>
  <c r="AI924" i="4"/>
  <c r="AK924" i="4" s="1"/>
  <c r="AI1407" i="4"/>
  <c r="AK1407" i="4" s="1"/>
  <c r="AI969" i="4"/>
  <c r="AK969" i="4" s="1"/>
  <c r="AI1416" i="4"/>
  <c r="AK1416" i="4" s="1"/>
  <c r="AI776" i="4"/>
  <c r="AK776" i="4" s="1"/>
  <c r="AI374" i="4"/>
  <c r="AK374" i="4" s="1"/>
  <c r="AI704" i="4"/>
  <c r="AK704" i="4" s="1"/>
  <c r="AI389" i="4"/>
  <c r="AK389" i="4" s="1"/>
  <c r="AI1681" i="4"/>
  <c r="AK1681" i="4" s="1"/>
  <c r="AI1774" i="4"/>
  <c r="AK1774" i="4" s="1"/>
  <c r="AI2026" i="4"/>
  <c r="AK2026" i="4" s="1"/>
  <c r="AI1865" i="4"/>
  <c r="AK1865" i="4" s="1"/>
  <c r="AI908" i="4"/>
  <c r="AK908" i="4" s="1"/>
  <c r="R2120" i="4"/>
  <c r="AI1344" i="4"/>
  <c r="AK1344" i="4" s="1"/>
  <c r="AI88" i="4"/>
  <c r="AK88" i="4" s="1"/>
  <c r="AI1158" i="4"/>
  <c r="AK1158" i="4" s="1"/>
  <c r="AI1313" i="4"/>
  <c r="AK1313" i="4" s="1"/>
  <c r="AI1843" i="4"/>
  <c r="AK1843" i="4" s="1"/>
  <c r="AI1075" i="4"/>
  <c r="AK1075" i="4" s="1"/>
  <c r="AI1391" i="4"/>
  <c r="AK1391" i="4" s="1"/>
  <c r="AI1939" i="4"/>
  <c r="AK1939" i="4" s="1"/>
  <c r="AI599" i="4"/>
  <c r="AK599" i="4" s="1"/>
  <c r="AI175" i="4"/>
  <c r="AK175" i="4" s="1"/>
  <c r="AI1746" i="4"/>
  <c r="AK1746" i="4" s="1"/>
  <c r="AI2069" i="4"/>
  <c r="AK2069" i="4" s="1"/>
  <c r="AI1914" i="4"/>
  <c r="AK1914" i="4" s="1"/>
  <c r="AI2007" i="4"/>
  <c r="AK2007" i="4" s="1"/>
  <c r="AI280" i="4"/>
  <c r="AK280" i="4" s="1"/>
  <c r="AI757" i="4"/>
  <c r="AK757" i="4" s="1"/>
  <c r="AI1804" i="4"/>
  <c r="AK1804" i="4" s="1"/>
  <c r="AI724" i="4"/>
  <c r="AK724" i="4" s="1"/>
  <c r="AI401" i="4"/>
  <c r="AK401" i="4" s="1"/>
  <c r="AI1128" i="4"/>
  <c r="AK1128" i="4" s="1"/>
  <c r="AI1419" i="4"/>
  <c r="AK1419" i="4" s="1"/>
  <c r="AI1852" i="4"/>
  <c r="AK1852" i="4" s="1"/>
  <c r="AI1840" i="4"/>
  <c r="AK1840" i="4" s="1"/>
  <c r="AI675" i="4"/>
  <c r="AK675" i="4" s="1"/>
  <c r="AI898" i="4"/>
  <c r="AK898" i="4" s="1"/>
  <c r="AI1999" i="4"/>
  <c r="AK1999" i="4" s="1"/>
  <c r="AI1652" i="4"/>
  <c r="AK1652" i="4" s="1"/>
  <c r="AI1099" i="4"/>
  <c r="AK1099" i="4" s="1"/>
  <c r="AI141" i="4"/>
  <c r="AK141" i="4" s="1"/>
  <c r="AI557" i="4"/>
  <c r="AK557" i="4" s="1"/>
  <c r="AI985" i="4"/>
  <c r="AK985" i="4" s="1"/>
  <c r="AI410" i="4"/>
  <c r="AK410" i="4" s="1"/>
  <c r="AI432" i="4"/>
  <c r="AK432" i="4" s="1"/>
  <c r="AI65" i="4"/>
  <c r="AK65" i="4" s="1"/>
  <c r="AI250" i="4"/>
  <c r="AK250" i="4" s="1"/>
  <c r="AI1355" i="4"/>
  <c r="AK1355" i="4" s="1"/>
  <c r="AI304" i="4"/>
  <c r="AK304" i="4" s="1"/>
  <c r="AI705" i="4"/>
  <c r="AK705" i="4" s="1"/>
  <c r="AI856" i="4"/>
  <c r="AK856" i="4" s="1"/>
  <c r="AI352" i="4"/>
  <c r="AK352" i="4" s="1"/>
  <c r="AI1074" i="4"/>
  <c r="AK1074" i="4" s="1"/>
  <c r="AI1209" i="4"/>
  <c r="AK1209" i="4" s="1"/>
  <c r="AI136" i="4"/>
  <c r="AK136" i="4" s="1"/>
  <c r="AI753" i="4"/>
  <c r="AK753" i="4" s="1"/>
  <c r="AI573" i="4"/>
  <c r="AK573" i="4" s="1"/>
  <c r="AI1545" i="4"/>
  <c r="AK1545" i="4" s="1"/>
  <c r="AI1348" i="4"/>
  <c r="AK1348" i="4" s="1"/>
  <c r="AI1787" i="4"/>
  <c r="AK1787" i="4" s="1"/>
  <c r="AI762" i="4"/>
  <c r="AK762" i="4" s="1"/>
  <c r="AI1167" i="4"/>
  <c r="AK1167" i="4" s="1"/>
  <c r="AI1373" i="4"/>
  <c r="AK1373" i="4" s="1"/>
  <c r="AI66" i="4"/>
  <c r="AK66" i="4" s="1"/>
  <c r="AI319" i="4"/>
  <c r="AK319" i="4" s="1"/>
  <c r="AI2027" i="4"/>
  <c r="AK2027" i="4" s="1"/>
  <c r="AI364" i="4"/>
  <c r="AK364" i="4" s="1"/>
  <c r="AI25" i="4"/>
  <c r="AK25" i="4" s="1"/>
  <c r="AI821" i="4"/>
  <c r="AK821" i="4" s="1"/>
  <c r="AI1080" i="4"/>
  <c r="AK1080" i="4" s="1"/>
  <c r="AI508" i="4"/>
  <c r="AK508" i="4" s="1"/>
  <c r="AI995" i="4"/>
  <c r="AK995" i="4" s="1"/>
  <c r="AI533" i="4"/>
  <c r="AK533" i="4" s="1"/>
  <c r="AI1311" i="4"/>
  <c r="AK1311" i="4" s="1"/>
  <c r="AI144" i="4"/>
  <c r="AK144" i="4" s="1"/>
  <c r="AI142" i="4"/>
  <c r="AK142" i="4" s="1"/>
  <c r="AI1207" i="4"/>
  <c r="AK1207" i="4" s="1"/>
  <c r="AI1211" i="4"/>
  <c r="AK1211" i="4" s="1"/>
  <c r="AI1921" i="4"/>
  <c r="AK1921" i="4" s="1"/>
  <c r="AI1978" i="4"/>
  <c r="AK1978" i="4" s="1"/>
  <c r="AI1847" i="4"/>
  <c r="AK1847" i="4" s="1"/>
  <c r="AI1315" i="4"/>
  <c r="AK1315" i="4" s="1"/>
  <c r="AI991" i="4"/>
  <c r="AK991" i="4" s="1"/>
  <c r="AI2002" i="4"/>
  <c r="AK2002" i="4" s="1"/>
  <c r="AI656" i="4"/>
  <c r="AK656" i="4" s="1"/>
  <c r="AI1366" i="4"/>
  <c r="AK1366" i="4" s="1"/>
  <c r="AI1850" i="4"/>
  <c r="AK1850" i="4" s="1"/>
  <c r="AI1478" i="4"/>
  <c r="AK1478" i="4" s="1"/>
  <c r="AI176" i="4"/>
  <c r="AK176" i="4" s="1"/>
  <c r="R8" i="4"/>
  <c r="R17" i="4" s="1"/>
  <c r="AI449" i="4"/>
  <c r="AK449" i="4" s="1"/>
  <c r="AI1754" i="4"/>
  <c r="AK1754" i="4" s="1"/>
  <c r="AI1975" i="4"/>
  <c r="AK1975" i="4" s="1"/>
  <c r="AI314" i="4"/>
  <c r="AK314" i="4" s="1"/>
  <c r="AI1151" i="4"/>
  <c r="AK1151" i="4" s="1"/>
  <c r="AI195" i="4"/>
  <c r="AK195" i="4" s="1"/>
  <c r="AI1033" i="4"/>
  <c r="AK1033" i="4" s="1"/>
  <c r="AI1835" i="4"/>
  <c r="AK1835" i="4" s="1"/>
  <c r="AI404" i="4"/>
  <c r="AK404" i="4" s="1"/>
  <c r="AI1226" i="4"/>
  <c r="AK1226" i="4" s="1"/>
  <c r="AI1745" i="4"/>
  <c r="AK1745" i="4" s="1"/>
  <c r="AI962" i="4"/>
  <c r="AK962" i="4" s="1"/>
  <c r="AI2050" i="4"/>
  <c r="AK2050" i="4" s="1"/>
  <c r="AI161" i="4"/>
  <c r="AK161" i="4" s="1"/>
  <c r="AI1040" i="4"/>
  <c r="AK1040" i="4" s="1"/>
  <c r="AI1596" i="4"/>
  <c r="AK1596" i="4" s="1"/>
  <c r="AI587" i="4"/>
  <c r="AK587" i="4" s="1"/>
  <c r="AI1913" i="4"/>
  <c r="AK1913" i="4" s="1"/>
  <c r="AI1956" i="4"/>
  <c r="AK1956" i="4" s="1"/>
  <c r="AI1547" i="4"/>
  <c r="AK1547" i="4" s="1"/>
  <c r="AI414" i="4"/>
  <c r="AK414" i="4" s="1"/>
  <c r="AI1013" i="4"/>
  <c r="AK1013" i="4" s="1"/>
  <c r="AI654" i="4"/>
  <c r="AK654" i="4" s="1"/>
  <c r="AI2053" i="4"/>
  <c r="AK2053" i="4" s="1"/>
  <c r="AI1073" i="4"/>
  <c r="AK1073" i="4" s="1"/>
  <c r="AI541" i="4"/>
  <c r="AK541" i="4" s="1"/>
  <c r="AI44" i="4"/>
  <c r="AK44" i="4" s="1"/>
  <c r="AI1726" i="4"/>
  <c r="AK1726" i="4" s="1"/>
  <c r="AI810" i="4"/>
  <c r="AK810" i="4" s="1"/>
  <c r="AI1857" i="4"/>
  <c r="AK1857" i="4" s="1"/>
  <c r="AI554" i="4"/>
  <c r="AK554" i="4" s="1"/>
  <c r="AI834" i="4"/>
  <c r="AK834" i="4" s="1"/>
  <c r="AI154" i="4"/>
  <c r="AK154" i="4" s="1"/>
  <c r="AI1485" i="4"/>
  <c r="AK1485" i="4" s="1"/>
  <c r="AI1236" i="4"/>
  <c r="AK1236" i="4" s="1"/>
  <c r="AI174" i="4"/>
  <c r="AK174" i="4" s="1"/>
  <c r="AI177" i="4"/>
  <c r="AK177" i="4" s="1"/>
  <c r="AI229" i="4"/>
  <c r="AK229" i="4" s="1"/>
  <c r="AI1326" i="4"/>
  <c r="AK1326" i="4" s="1"/>
  <c r="AI2110" i="4"/>
  <c r="AK2110" i="4" s="1"/>
  <c r="AI1002" i="4"/>
  <c r="AK1002" i="4" s="1"/>
  <c r="AI592" i="4"/>
  <c r="AK592" i="4" s="1"/>
  <c r="AI168" i="4"/>
  <c r="AK168" i="4" s="1"/>
  <c r="AI133" i="4"/>
  <c r="AK133" i="4" s="1"/>
  <c r="AI740" i="4"/>
  <c r="AK740" i="4" s="1"/>
  <c r="AI1859" i="4"/>
  <c r="AK1859" i="4" s="1"/>
  <c r="AI1106" i="4"/>
  <c r="AK1106" i="4" s="1"/>
  <c r="AI1649" i="4"/>
  <c r="AK1649" i="4" s="1"/>
  <c r="AI1772" i="4"/>
  <c r="AK1772" i="4" s="1"/>
  <c r="AI1110" i="4"/>
  <c r="AK1110" i="4" s="1"/>
  <c r="AI49" i="4"/>
  <c r="AK49" i="4" s="1"/>
  <c r="AI1065" i="4"/>
  <c r="AK1065" i="4" s="1"/>
  <c r="AI1982" i="4"/>
  <c r="AK1982" i="4" s="1"/>
  <c r="AI837" i="4"/>
  <c r="AK837" i="4" s="1"/>
  <c r="AI1664" i="4"/>
  <c r="AK1664" i="4" s="1"/>
  <c r="AI463" i="4"/>
  <c r="AK463" i="4" s="1"/>
  <c r="AI1654" i="4"/>
  <c r="AK1654" i="4" s="1"/>
  <c r="AI1246" i="4"/>
  <c r="AK1246" i="4" s="1"/>
  <c r="AI1193" i="4"/>
  <c r="AK1193" i="4" s="1"/>
  <c r="AI707" i="4"/>
  <c r="AK707" i="4" s="1"/>
  <c r="AI773" i="4"/>
  <c r="AK773" i="4" s="1"/>
  <c r="AI1260" i="4"/>
  <c r="AK1260" i="4" s="1"/>
  <c r="AI2035" i="4"/>
  <c r="AK2035" i="4" s="1"/>
  <c r="AI891" i="4"/>
  <c r="AK891" i="4" s="1"/>
  <c r="AI1555" i="4"/>
  <c r="AK1555" i="4" s="1"/>
  <c r="AI993" i="4"/>
  <c r="AK993" i="4" s="1"/>
  <c r="AI1949" i="4"/>
  <c r="AK1949" i="4" s="1"/>
  <c r="AI159" i="4"/>
  <c r="AK159" i="4" s="1"/>
  <c r="AI277" i="4"/>
  <c r="AK277" i="4" s="1"/>
  <c r="AI1488" i="4"/>
  <c r="AK1488" i="4" s="1"/>
  <c r="AI1318" i="4"/>
  <c r="AK1318" i="4" s="1"/>
  <c r="AI1072" i="4"/>
  <c r="AK1072" i="4" s="1"/>
  <c r="AI516" i="4"/>
  <c r="AK516" i="4" s="1"/>
  <c r="AI1039" i="4"/>
  <c r="AK1039" i="4" s="1"/>
  <c r="AI1330" i="4"/>
  <c r="AK1330" i="4" s="1"/>
  <c r="AI755" i="4"/>
  <c r="AK755" i="4" s="1"/>
  <c r="AA15" i="4"/>
  <c r="AA17" i="4" s="1"/>
  <c r="AA2120" i="4"/>
  <c r="AI1439" i="4"/>
  <c r="AK1439" i="4" s="1"/>
  <c r="AI92" i="4"/>
  <c r="AK92" i="4" s="1"/>
  <c r="AI441" i="4"/>
  <c r="AK441" i="4" s="1"/>
  <c r="AI1153" i="4"/>
  <c r="AK1153" i="4" s="1"/>
  <c r="AI1500" i="4"/>
  <c r="AK1500" i="4" s="1"/>
  <c r="AI919" i="4"/>
  <c r="AK919" i="4" s="1"/>
  <c r="AI814" i="4"/>
  <c r="AK814" i="4" s="1"/>
  <c r="AI2101" i="4"/>
  <c r="AK2101" i="4" s="1"/>
  <c r="AI1396" i="4"/>
  <c r="AK1396" i="4" s="1"/>
  <c r="AI2034" i="4"/>
  <c r="AK2034" i="4" s="1"/>
  <c r="AI1732" i="4"/>
  <c r="AK1732" i="4" s="1"/>
  <c r="AI1997" i="4"/>
  <c r="AK1997" i="4" s="1"/>
  <c r="AI241" i="4"/>
  <c r="AK241" i="4" s="1"/>
  <c r="AI211" i="4"/>
  <c r="AK211" i="4" s="1"/>
  <c r="AI363" i="4"/>
  <c r="AK363" i="4" s="1"/>
  <c r="AI718" i="4"/>
  <c r="AK718" i="4" s="1"/>
  <c r="AI754" i="4"/>
  <c r="AK754" i="4" s="1"/>
  <c r="AI1146" i="4"/>
  <c r="AK1146" i="4" s="1"/>
  <c r="AI556" i="4"/>
  <c r="AK556" i="4" s="1"/>
  <c r="AI625" i="4"/>
  <c r="AK625" i="4" s="1"/>
  <c r="AI55" i="4"/>
  <c r="AK55" i="4" s="1"/>
  <c r="AI1022" i="4"/>
  <c r="AK1022" i="4" s="1"/>
  <c r="AI1854" i="4"/>
  <c r="AK1854" i="4" s="1"/>
  <c r="AI1091" i="4"/>
  <c r="AK1091" i="4" s="1"/>
  <c r="AI2010" i="4"/>
  <c r="AK2010" i="4" s="1"/>
  <c r="AI457" i="4"/>
  <c r="AK457" i="4" s="1"/>
  <c r="AI1467" i="4"/>
  <c r="AK1467" i="4" s="1"/>
  <c r="AI395" i="4"/>
  <c r="AK395" i="4" s="1"/>
  <c r="AI2023" i="4"/>
  <c r="AK2023" i="4" s="1"/>
  <c r="AI1283" i="4"/>
  <c r="AK1283" i="4" s="1"/>
  <c r="AI2083" i="4"/>
  <c r="AK2083" i="4" s="1"/>
  <c r="AI283" i="4"/>
  <c r="AK283" i="4" s="1"/>
  <c r="AI1015" i="4"/>
  <c r="AK1015" i="4" s="1"/>
  <c r="AI1354" i="4"/>
  <c r="AK1354" i="4" s="1"/>
  <c r="AI1164" i="4"/>
  <c r="AK1164" i="4" s="1"/>
  <c r="AI1476" i="4"/>
  <c r="AK1476" i="4" s="1"/>
  <c r="AI1461" i="4"/>
  <c r="AK1461" i="4" s="1"/>
  <c r="AI1356" i="4"/>
  <c r="AK1356" i="4" s="1"/>
  <c r="AI1827" i="4"/>
  <c r="AK1827" i="4" s="1"/>
  <c r="AG202" i="4"/>
  <c r="AI799" i="4"/>
  <c r="AK799" i="4" s="1"/>
  <c r="AI228" i="4"/>
  <c r="AK228" i="4" s="1"/>
  <c r="AI763" i="4"/>
  <c r="AK763" i="4" s="1"/>
  <c r="AI140" i="4"/>
  <c r="AK140" i="4" s="1"/>
  <c r="AC202" i="4"/>
  <c r="AI1741" i="4"/>
  <c r="AK1741" i="4" s="1"/>
  <c r="AI350" i="4"/>
  <c r="AK350" i="4" s="1"/>
  <c r="AI1364" i="4"/>
  <c r="AK1364" i="4" s="1"/>
  <c r="AI1268" i="4"/>
  <c r="AK1268" i="4" s="1"/>
  <c r="AI1607" i="4"/>
  <c r="AK1607" i="4" s="1"/>
  <c r="AI1353" i="4"/>
  <c r="AK1353" i="4" s="1"/>
  <c r="AI835" i="4"/>
  <c r="AK835" i="4" s="1"/>
  <c r="AI1680" i="4"/>
  <c r="AK1680" i="4" s="1"/>
  <c r="AI1965" i="4"/>
  <c r="AK1965" i="4" s="1"/>
  <c r="AI1753" i="4"/>
  <c r="AK1753" i="4" s="1"/>
  <c r="AI1486" i="4"/>
  <c r="AK1486" i="4" s="1"/>
  <c r="AI1581" i="4"/>
  <c r="AK1581" i="4" s="1"/>
  <c r="AI1298" i="4"/>
  <c r="AK1298" i="4" s="1"/>
  <c r="AI708" i="4"/>
  <c r="AK708" i="4" s="1"/>
  <c r="AI937" i="4"/>
  <c r="AK937" i="4" s="1"/>
  <c r="AI934" i="4"/>
  <c r="AK934" i="4" s="1"/>
  <c r="AI1665" i="4"/>
  <c r="AK1665" i="4" s="1"/>
  <c r="AI1216" i="4"/>
  <c r="AK1216" i="4" s="1"/>
  <c r="AI1512" i="4"/>
  <c r="AK1512" i="4" s="1"/>
  <c r="AI1640" i="4"/>
  <c r="AK1640" i="4" s="1"/>
  <c r="AI1334" i="4"/>
  <c r="AK1334" i="4" s="1"/>
  <c r="AI2057" i="4"/>
  <c r="AK2057" i="4" s="1"/>
  <c r="AI1700" i="4"/>
  <c r="AK1700" i="4" s="1"/>
  <c r="AI1684" i="4"/>
  <c r="AK1684" i="4" s="1"/>
  <c r="AI233" i="4"/>
  <c r="AK233" i="4" s="1"/>
  <c r="AI764" i="4"/>
  <c r="AK764" i="4" s="1"/>
  <c r="AI147" i="4"/>
  <c r="AK147" i="4" s="1"/>
  <c r="AI318" i="4"/>
  <c r="AK318" i="4" s="1"/>
  <c r="AI967" i="4"/>
  <c r="AK967" i="4" s="1"/>
  <c r="AI796" i="4"/>
  <c r="AK796" i="4" s="1"/>
  <c r="AI1269" i="4"/>
  <c r="AK1269" i="4" s="1"/>
  <c r="AI1610" i="4"/>
  <c r="AK1610" i="4" s="1"/>
  <c r="AI539" i="4"/>
  <c r="AK539" i="4" s="1"/>
  <c r="AI1518" i="4"/>
  <c r="AK1518" i="4" s="1"/>
  <c r="AI1621" i="4"/>
  <c r="AK1621" i="4" s="1"/>
  <c r="AI1614" i="4"/>
  <c r="AK1614" i="4" s="1"/>
  <c r="AI2065" i="4"/>
  <c r="AK2065" i="4" s="1"/>
  <c r="AI1100" i="4"/>
  <c r="AK1100" i="4" s="1"/>
  <c r="AI412" i="4"/>
  <c r="AK412" i="4" s="1"/>
  <c r="AI671" i="4"/>
  <c r="AK671" i="4" s="1"/>
  <c r="AI1645" i="4"/>
  <c r="AK1645" i="4" s="1"/>
  <c r="AI1437" i="4"/>
  <c r="AK1437" i="4" s="1"/>
  <c r="AI1351" i="4"/>
  <c r="AK1351" i="4" s="1"/>
  <c r="AI974" i="4"/>
  <c r="AK974" i="4" s="1"/>
  <c r="AI1626" i="4"/>
  <c r="AK1626" i="4" s="1"/>
  <c r="AI1629" i="4"/>
  <c r="AK1629" i="4" s="1"/>
  <c r="AI1182" i="4"/>
  <c r="AK1182" i="4" s="1"/>
  <c r="AI1342" i="4"/>
  <c r="AK1342" i="4" s="1"/>
  <c r="AI564" i="4"/>
  <c r="AK564" i="4" s="1"/>
  <c r="AI992" i="4"/>
  <c r="AK992" i="4" s="1"/>
  <c r="AI1931" i="4"/>
  <c r="AK1931" i="4" s="1"/>
  <c r="AI859" i="4"/>
  <c r="AK859" i="4" s="1"/>
  <c r="AI903" i="4"/>
  <c r="AK903" i="4" s="1"/>
  <c r="AI1987" i="4"/>
  <c r="AK1987" i="4" s="1"/>
  <c r="AI1661" i="4"/>
  <c r="AK1661" i="4" s="1"/>
  <c r="AI1671" i="4"/>
  <c r="AK1671" i="4" s="1"/>
  <c r="AI1178" i="4"/>
  <c r="AK1178" i="4" s="1"/>
  <c r="AI1504" i="4"/>
  <c r="AK1504" i="4" s="1"/>
  <c r="AI506" i="4"/>
  <c r="AK506" i="4" s="1"/>
  <c r="AI311" i="4"/>
  <c r="AK311" i="4" s="1"/>
  <c r="AI1634" i="4"/>
  <c r="AK1634" i="4" s="1"/>
  <c r="AI256" i="4"/>
  <c r="AK256" i="4" s="1"/>
  <c r="AI210" i="4"/>
  <c r="AK210" i="4" s="1"/>
  <c r="AI259" i="4"/>
  <c r="AK259" i="4" s="1"/>
  <c r="AI899" i="4"/>
  <c r="AK899" i="4" s="1"/>
  <c r="AI1359" i="4"/>
  <c r="AK1359" i="4" s="1"/>
  <c r="AI783" i="4"/>
  <c r="AK783" i="4" s="1"/>
  <c r="AI1926" i="4"/>
  <c r="AK1926" i="4" s="1"/>
  <c r="AI894" i="4"/>
  <c r="AK894" i="4" s="1"/>
  <c r="AI333" i="4"/>
  <c r="AK333" i="4" s="1"/>
  <c r="AI1341" i="4"/>
  <c r="AK1341" i="4" s="1"/>
  <c r="AI1054" i="4"/>
  <c r="AK1054" i="4" s="1"/>
  <c r="AI920" i="4"/>
  <c r="AK920" i="4" s="1"/>
  <c r="AI2046" i="4"/>
  <c r="AK2046" i="4" s="1"/>
  <c r="AI323" i="4"/>
  <c r="AK323" i="4" s="1"/>
  <c r="AI1717" i="4"/>
  <c r="AK1717" i="4" s="1"/>
  <c r="AI1089" i="4"/>
  <c r="AK1089" i="4" s="1"/>
  <c r="AI2017" i="4"/>
  <c r="AK2017" i="4" s="1"/>
  <c r="AI218" i="4"/>
  <c r="AK218" i="4" s="1"/>
  <c r="AI1731" i="4"/>
  <c r="AK1731" i="4" s="1"/>
  <c r="AI272" i="4"/>
  <c r="AK272" i="4" s="1"/>
  <c r="AI91" i="4"/>
  <c r="AK91" i="4" s="1"/>
  <c r="AI1434" i="4"/>
  <c r="AK1434" i="4" s="1"/>
  <c r="AI651" i="4"/>
  <c r="AK651" i="4" s="1"/>
  <c r="AI639" i="4"/>
  <c r="AK639" i="4" s="1"/>
  <c r="AI768" i="4"/>
  <c r="AK768" i="4" s="1"/>
  <c r="AI202" i="4"/>
  <c r="AK202" i="4" s="1"/>
  <c r="AI701" i="4"/>
  <c r="AK701" i="4" s="1"/>
  <c r="AI1036" i="4"/>
  <c r="AK1036" i="4" s="1"/>
  <c r="AI305" i="4"/>
  <c r="AK305" i="4" s="1"/>
  <c r="AI64" i="4"/>
  <c r="AK64" i="4" s="1"/>
  <c r="AI521" i="4"/>
  <c r="AK521" i="4" s="1"/>
  <c r="AI862" i="4"/>
  <c r="AK862" i="4" s="1"/>
  <c r="AI631" i="4"/>
  <c r="AK631" i="4" s="1"/>
  <c r="AI1444" i="4"/>
  <c r="AK1444" i="4" s="1"/>
  <c r="AI198" i="4"/>
  <c r="AK198" i="4" s="1"/>
  <c r="AI609" i="4"/>
  <c r="AK609" i="4" s="1"/>
  <c r="AI1591" i="4"/>
  <c r="AK1591" i="4" s="1"/>
  <c r="AI1199" i="4"/>
  <c r="AK1199" i="4" s="1"/>
  <c r="AI1898" i="4"/>
  <c r="AK1898" i="4" s="1"/>
  <c r="AI863" i="4"/>
  <c r="AK863" i="4" s="1"/>
  <c r="AI1143" i="4"/>
  <c r="AK1143" i="4" s="1"/>
  <c r="AI1405" i="4"/>
  <c r="AK1405" i="4" s="1"/>
  <c r="AI829" i="4"/>
  <c r="AK829" i="4" s="1"/>
  <c r="AI452" i="4"/>
  <c r="AK452" i="4" s="1"/>
  <c r="AI798" i="4"/>
  <c r="AK798" i="4" s="1"/>
  <c r="AI1286" i="4"/>
  <c r="AK1286" i="4" s="1"/>
  <c r="AI1055" i="4"/>
  <c r="AK1055" i="4" s="1"/>
  <c r="AI712" i="4"/>
  <c r="AK712" i="4" s="1"/>
  <c r="AI450" i="4"/>
  <c r="AK450" i="4" s="1"/>
  <c r="AI629" i="4"/>
  <c r="AK629" i="4" s="1"/>
  <c r="AI1968" i="4"/>
  <c r="AK1968" i="4" s="1"/>
  <c r="AI479" i="4"/>
  <c r="AK479" i="4" s="1"/>
  <c r="AI727" i="4"/>
  <c r="AK727" i="4" s="1"/>
  <c r="AI2032" i="4"/>
  <c r="AK2032" i="4" s="1"/>
  <c r="AI41" i="4"/>
  <c r="AK41" i="4" s="1"/>
  <c r="AI1750" i="4"/>
  <c r="AK1750" i="4" s="1"/>
  <c r="AI1276" i="4"/>
  <c r="AK1276" i="4" s="1"/>
  <c r="AI1888" i="4"/>
  <c r="AK1888" i="4" s="1"/>
  <c r="AI1087" i="4"/>
  <c r="AK1087" i="4" s="1"/>
  <c r="AI1144" i="4"/>
  <c r="AK1144" i="4" s="1"/>
  <c r="AI1345" i="4"/>
  <c r="AK1345" i="4" s="1"/>
  <c r="AI987" i="4"/>
  <c r="AK987" i="4" s="1"/>
  <c r="AI375" i="4"/>
  <c r="AK375" i="4" s="1"/>
  <c r="AI1842" i="4"/>
  <c r="AK1842" i="4" s="1"/>
  <c r="AI1912" i="4"/>
  <c r="AK1912" i="4" s="1"/>
  <c r="AI1325" i="4"/>
  <c r="AK1325" i="4" s="1"/>
  <c r="AI500" i="4"/>
  <c r="AK500" i="4" s="1"/>
  <c r="AI346" i="4"/>
  <c r="AK346" i="4" s="1"/>
  <c r="AI1093" i="4"/>
  <c r="AK1093" i="4" s="1"/>
  <c r="AI2037" i="4"/>
  <c r="AK2037" i="4" s="1"/>
  <c r="AI1611" i="4"/>
  <c r="AK1611" i="4" s="1"/>
  <c r="L2120" i="5"/>
  <c r="AI840" i="4"/>
  <c r="AK840" i="4" s="1"/>
  <c r="AI878" i="4"/>
  <c r="AK878" i="4" s="1"/>
  <c r="AI1538" i="4"/>
  <c r="AK1538" i="4" s="1"/>
  <c r="AI2090" i="4"/>
  <c r="AK2090" i="4" s="1"/>
  <c r="AI531" i="4"/>
  <c r="AK531" i="4" s="1"/>
  <c r="AI1442" i="4"/>
  <c r="AK1442" i="4" s="1"/>
  <c r="AI545" i="4"/>
  <c r="AK545" i="4" s="1"/>
  <c r="AI1071" i="4"/>
  <c r="AK1071" i="4" s="1"/>
  <c r="AI1150" i="4"/>
  <c r="AK1150" i="4" s="1"/>
  <c r="AI826" i="4"/>
  <c r="AK826" i="4" s="1"/>
  <c r="AI90" i="4"/>
  <c r="AK90" i="4" s="1"/>
  <c r="AI1259" i="4"/>
  <c r="AK1259" i="4" s="1"/>
  <c r="AI1137" i="4"/>
  <c r="AK1137" i="4" s="1"/>
  <c r="AI1187" i="4"/>
  <c r="AK1187" i="4" s="1"/>
  <c r="AI367" i="4"/>
  <c r="AK367" i="4" s="1"/>
  <c r="AI1537" i="4"/>
  <c r="AK1537" i="4" s="1"/>
  <c r="AI1154" i="4"/>
  <c r="AK1154" i="4" s="1"/>
  <c r="AI1593" i="4"/>
  <c r="AK1593" i="4" s="1"/>
  <c r="AI1573" i="4"/>
  <c r="AK1573" i="4" s="1"/>
  <c r="AI696" i="4"/>
  <c r="AK696" i="4" s="1"/>
  <c r="AI465" i="4"/>
  <c r="AK465" i="4" s="1"/>
  <c r="AI1098" i="4"/>
  <c r="AK1098" i="4" s="1"/>
  <c r="AI1423" i="4"/>
  <c r="AK1423" i="4" s="1"/>
  <c r="AI980" i="4"/>
  <c r="AK980" i="4" s="1"/>
  <c r="AI1392" i="4"/>
  <c r="AK1392" i="4" s="1"/>
  <c r="AI1814" i="4"/>
  <c r="AK1814" i="4" s="1"/>
  <c r="AI606" i="4"/>
  <c r="AK606" i="4" s="1"/>
  <c r="AI709" i="4"/>
  <c r="AK709" i="4" s="1"/>
  <c r="AI2025" i="4"/>
  <c r="AK2025" i="4" s="1"/>
  <c r="AI1710" i="4"/>
  <c r="AK1710" i="4" s="1"/>
  <c r="AI1703" i="4"/>
  <c r="AK1703" i="4" s="1"/>
  <c r="AI1117" i="4"/>
  <c r="AK1117" i="4" s="1"/>
  <c r="AI1766" i="4"/>
  <c r="AK1766" i="4" s="1"/>
  <c r="AI1347" i="4"/>
  <c r="AK1347" i="4" s="1"/>
  <c r="AI1501" i="4"/>
  <c r="AK1501" i="4" s="1"/>
  <c r="AI1976" i="4"/>
  <c r="AK1976" i="4" s="1"/>
  <c r="AI1503" i="4"/>
  <c r="AK1503" i="4" s="1"/>
  <c r="K17" i="5"/>
  <c r="AI2085" i="4"/>
  <c r="AK2085" i="4" s="1"/>
  <c r="AI1870" i="4"/>
  <c r="AK1870" i="4" s="1"/>
  <c r="AI795" i="4"/>
  <c r="AK795" i="4" s="1"/>
  <c r="AI231" i="4"/>
  <c r="AK231" i="4" s="1"/>
  <c r="AI1552" i="4"/>
  <c r="AK1552" i="4" s="1"/>
  <c r="AI618" i="4"/>
  <c r="AK618" i="4" s="1"/>
  <c r="AI612" i="4"/>
  <c r="AK612" i="4" s="1"/>
  <c r="AI964" i="4"/>
  <c r="AK964" i="4" s="1"/>
  <c r="AI258" i="4"/>
  <c r="AK258" i="4" s="1"/>
  <c r="AI1693" i="4"/>
  <c r="AK1693" i="4" s="1"/>
  <c r="AI406" i="4"/>
  <c r="AK406" i="4" s="1"/>
  <c r="AI645" i="4"/>
  <c r="AK645" i="4" s="1"/>
  <c r="AI99" i="4"/>
  <c r="AK99" i="4" s="1"/>
  <c r="AI1406" i="4"/>
  <c r="AK1406" i="4" s="1"/>
  <c r="AI2021" i="4"/>
  <c r="AK2021" i="4" s="1"/>
  <c r="AI695" i="4"/>
  <c r="AK695" i="4" s="1"/>
  <c r="AI1582" i="4"/>
  <c r="AK1582" i="4" s="1"/>
  <c r="AI1584" i="4"/>
  <c r="AK1584" i="4" s="1"/>
  <c r="AI1409" i="4"/>
  <c r="AK1409" i="4" s="1"/>
  <c r="AI664" i="4"/>
  <c r="AK664" i="4" s="1"/>
  <c r="AI1548" i="4"/>
  <c r="AK1548" i="4" s="1"/>
  <c r="AI1962" i="4"/>
  <c r="AK1962" i="4" s="1"/>
  <c r="AI1845" i="4"/>
  <c r="AK1845" i="4" s="1"/>
  <c r="AI201" i="4"/>
  <c r="AK201" i="4" s="1"/>
  <c r="AI1909" i="4"/>
  <c r="AK1909" i="4" s="1"/>
  <c r="AI1064" i="4"/>
  <c r="AK1064" i="4" s="1"/>
  <c r="AI1238" i="4"/>
  <c r="AK1238" i="4" s="1"/>
  <c r="AI832" i="4"/>
  <c r="AK832" i="4" s="1"/>
  <c r="AI429" i="4"/>
  <c r="AK429" i="4" s="1"/>
  <c r="AI655" i="4"/>
  <c r="AK655" i="4" s="1"/>
  <c r="AI714" i="4"/>
  <c r="AK714" i="4" s="1"/>
  <c r="AI85" i="4"/>
  <c r="AK85" i="4" s="1"/>
  <c r="AI943" i="4"/>
  <c r="AK943" i="4" s="1"/>
  <c r="AI1934" i="4"/>
  <c r="AK1934" i="4" s="1"/>
  <c r="AI1060" i="4"/>
  <c r="AK1060" i="4" s="1"/>
  <c r="AI1113" i="4"/>
  <c r="AK1113" i="4" s="1"/>
  <c r="AI1202" i="4"/>
  <c r="AK1202" i="4" s="1"/>
  <c r="AI1290" i="4"/>
  <c r="AK1290" i="4" s="1"/>
  <c r="AI865" i="4"/>
  <c r="AK865" i="4" s="1"/>
  <c r="AI1904" i="4"/>
  <c r="AK1904" i="4" s="1"/>
  <c r="AI947" i="4"/>
  <c r="AK947" i="4" s="1"/>
  <c r="AI1007" i="4"/>
  <c r="AK1007" i="4" s="1"/>
  <c r="AI1702" i="4"/>
  <c r="AK1702" i="4" s="1"/>
  <c r="AI1985" i="4"/>
  <c r="AK1985" i="4" s="1"/>
  <c r="L17" i="5"/>
  <c r="AI24" i="4"/>
  <c r="AK24" i="4" s="1"/>
  <c r="AI1801" i="4"/>
  <c r="AK1801" i="4" s="1"/>
  <c r="AI1701" i="4"/>
  <c r="AK1701" i="4" s="1"/>
  <c r="AI1635" i="4"/>
  <c r="AK1635" i="4" s="1"/>
  <c r="AI160" i="4"/>
  <c r="AK160" i="4" s="1"/>
  <c r="AI476" i="4"/>
  <c r="AK476" i="4" s="1"/>
  <c r="AI1885" i="4"/>
  <c r="AK1885" i="4" s="1"/>
  <c r="AI1370" i="4"/>
  <c r="AK1370" i="4" s="1"/>
  <c r="AI1677" i="4"/>
  <c r="AK1677" i="4" s="1"/>
  <c r="AI72" i="4"/>
  <c r="AK72" i="4" s="1"/>
  <c r="AI915" i="4"/>
  <c r="AK915" i="4" s="1"/>
  <c r="AI977" i="4"/>
  <c r="AK977" i="4" s="1"/>
  <c r="AI643" i="4"/>
  <c r="AK643" i="4" s="1"/>
  <c r="AI1375" i="4"/>
  <c r="AK1375" i="4" s="1"/>
  <c r="AI307" i="4"/>
  <c r="AK307" i="4" s="1"/>
  <c r="AI1229" i="4"/>
  <c r="AK1229" i="4" s="1"/>
  <c r="AI2055" i="4"/>
  <c r="AK2055" i="4" s="1"/>
  <c r="AI101" i="4"/>
  <c r="AK101" i="4" s="1"/>
  <c r="AI1171" i="4"/>
  <c r="AK1171" i="4" s="1"/>
  <c r="AI477" i="4"/>
  <c r="AK477" i="4" s="1"/>
  <c r="AI1694" i="4"/>
  <c r="AK1694" i="4" s="1"/>
  <c r="AI491" i="4"/>
  <c r="AK491" i="4" s="1"/>
  <c r="AI2024" i="4"/>
  <c r="AK2024" i="4" s="1"/>
  <c r="AI74" i="4"/>
  <c r="AK74" i="4" s="1"/>
  <c r="AI848" i="4"/>
  <c r="AK848" i="4" s="1"/>
  <c r="AI1282" i="4"/>
  <c r="AK1282" i="4" s="1"/>
  <c r="AI756" i="4"/>
  <c r="AK756" i="4" s="1"/>
  <c r="AI1983" i="4"/>
  <c r="AK1983" i="4" s="1"/>
  <c r="AI112" i="4"/>
  <c r="AK112" i="4" s="1"/>
  <c r="AI226" i="4"/>
  <c r="AK226" i="4" s="1"/>
  <c r="AI1908" i="4"/>
  <c r="AK1908" i="4" s="1"/>
  <c r="AI2072" i="4"/>
  <c r="AK2072" i="4" s="1"/>
  <c r="AI1567" i="4"/>
  <c r="AK1567" i="4" s="1"/>
  <c r="AI1592" i="4"/>
  <c r="AK1592" i="4" s="1"/>
  <c r="AI1008" i="4"/>
  <c r="AK1008" i="4" s="1"/>
  <c r="AI658" i="4"/>
  <c r="AK658" i="4" s="1"/>
  <c r="AI873" i="4"/>
  <c r="AK873" i="4" s="1"/>
  <c r="AI678" i="4"/>
  <c r="AK678" i="4" s="1"/>
  <c r="AI111" i="4"/>
  <c r="AK111" i="4" s="1"/>
  <c r="AI1192" i="4"/>
  <c r="AK1192" i="4" s="1"/>
  <c r="AI1820" i="4"/>
  <c r="AK1820" i="4" s="1"/>
  <c r="AI1604" i="4"/>
  <c r="AK1604" i="4" s="1"/>
  <c r="AI581" i="4"/>
  <c r="AK581" i="4" s="1"/>
  <c r="AI1042" i="4"/>
  <c r="AK1042" i="4" s="1"/>
  <c r="AI69" i="4"/>
  <c r="AK69" i="4" s="1"/>
  <c r="AI71" i="4"/>
  <c r="AK71" i="4" s="1"/>
  <c r="AI183" i="4"/>
  <c r="AK183" i="4" s="1"/>
  <c r="AI1095" i="4"/>
  <c r="AK1095" i="4" s="1"/>
  <c r="AI1855" i="4"/>
  <c r="AK1855" i="4" s="1"/>
  <c r="AI39" i="4"/>
  <c r="AK39" i="4" s="1"/>
  <c r="AI847" i="4"/>
  <c r="AK847" i="4" s="1"/>
  <c r="AI1826" i="4"/>
  <c r="AK1826" i="4" s="1"/>
  <c r="AI611" i="4"/>
  <c r="AK611" i="4" s="1"/>
  <c r="AI621" i="4"/>
  <c r="AK621" i="4" s="1"/>
  <c r="AI751" i="4"/>
  <c r="AK751" i="4" s="1"/>
  <c r="AI1350" i="4"/>
  <c r="AK1350" i="4" s="1"/>
  <c r="AI699" i="4"/>
  <c r="AK699" i="4" s="1"/>
  <c r="AB1337" i="4"/>
  <c r="K11" i="4"/>
  <c r="AB1743" i="4"/>
  <c r="K13" i="4"/>
  <c r="AB322" i="4"/>
  <c r="K9" i="4"/>
  <c r="AB2022" i="4"/>
  <c r="K14" i="4"/>
  <c r="K15" i="4"/>
  <c r="J17" i="4"/>
  <c r="AB895" i="4"/>
  <c r="K10" i="4"/>
  <c r="AB19" i="4"/>
  <c r="K7" i="4"/>
  <c r="K2120" i="4"/>
  <c r="AB1456" i="4"/>
  <c r="K12" i="4"/>
  <c r="AB190" i="4"/>
  <c r="K8" i="4"/>
  <c r="AC895" i="4" l="1"/>
  <c r="AC10" i="4" s="1"/>
  <c r="AG895" i="4"/>
  <c r="AH895" i="4"/>
  <c r="AH10" i="4" s="1"/>
  <c r="AC19" i="4"/>
  <c r="AG19" i="4"/>
  <c r="AH19" i="4"/>
  <c r="AG190" i="4"/>
  <c r="AC190" i="4"/>
  <c r="AC8" i="4" s="1"/>
  <c r="AH190" i="4"/>
  <c r="AH8" i="4" s="1"/>
  <c r="K17" i="4"/>
  <c r="AC2022" i="4"/>
  <c r="AC14" i="4" s="1"/>
  <c r="AG2022" i="4"/>
  <c r="AH2022" i="4"/>
  <c r="AH14" i="4" s="1"/>
  <c r="AG1743" i="4"/>
  <c r="AH1743" i="4"/>
  <c r="AH13" i="4" s="1"/>
  <c r="AC1743" i="4"/>
  <c r="AC13" i="4" s="1"/>
  <c r="AH1456" i="4"/>
  <c r="AH12" i="4" s="1"/>
  <c r="AC1456" i="4"/>
  <c r="AC12" i="4" s="1"/>
  <c r="AG1456" i="4"/>
  <c r="AC15" i="4"/>
  <c r="AH15" i="4"/>
  <c r="AH322" i="4"/>
  <c r="AH9" i="4" s="1"/>
  <c r="AC322" i="4"/>
  <c r="AC9" i="4" s="1"/>
  <c r="AG322" i="4"/>
  <c r="AC1337" i="4"/>
  <c r="AC11" i="4" s="1"/>
  <c r="AG1337" i="4"/>
  <c r="AH1337" i="4"/>
  <c r="AH11" i="4" s="1"/>
  <c r="AI2022" i="4" l="1"/>
  <c r="AG14" i="4"/>
  <c r="AC2120" i="4"/>
  <c r="AC7" i="4"/>
  <c r="AC17" i="4" s="1"/>
  <c r="AI322" i="4"/>
  <c r="AG9" i="4"/>
  <c r="AG15" i="4"/>
  <c r="AI1456" i="4"/>
  <c r="AG12" i="4"/>
  <c r="AI190" i="4"/>
  <c r="AG8" i="4"/>
  <c r="AI1337" i="4"/>
  <c r="AG11" i="4"/>
  <c r="AI1743" i="4"/>
  <c r="AG13" i="4"/>
  <c r="AH2120" i="4"/>
  <c r="AH7" i="4"/>
  <c r="AH17" i="4" s="1"/>
  <c r="AI895" i="4"/>
  <c r="AG10" i="4"/>
  <c r="AG7" i="4"/>
  <c r="AI19" i="4"/>
  <c r="AG2120" i="4"/>
  <c r="AD8" i="4" l="1"/>
  <c r="AF8" i="4" s="1"/>
  <c r="AD9" i="4"/>
  <c r="AF9" i="4" s="1"/>
  <c r="AD10" i="4"/>
  <c r="AF10" i="4" s="1"/>
  <c r="AD11" i="4"/>
  <c r="AF11" i="4" s="1"/>
  <c r="AD12" i="4"/>
  <c r="AF12" i="4" s="1"/>
  <c r="AD13" i="4"/>
  <c r="AF13" i="4" s="1"/>
  <c r="AD14" i="4"/>
  <c r="AF14" i="4" s="1"/>
  <c r="AD15" i="4"/>
  <c r="AF15" i="4" s="1"/>
  <c r="AD7" i="4"/>
  <c r="AI2120" i="4"/>
  <c r="AK19" i="4"/>
  <c r="AI7" i="4"/>
  <c r="AK895" i="4"/>
  <c r="AK10" i="4" s="1"/>
  <c r="AI10" i="4"/>
  <c r="AK1743" i="4"/>
  <c r="AK13" i="4" s="1"/>
  <c r="AI13" i="4"/>
  <c r="AK190" i="4"/>
  <c r="AK8" i="4" s="1"/>
  <c r="AI8" i="4"/>
  <c r="AK15" i="4"/>
  <c r="AI15" i="4"/>
  <c r="AG17" i="4"/>
  <c r="AI11" i="4"/>
  <c r="AK1337" i="4"/>
  <c r="AK11" i="4" s="1"/>
  <c r="AK1456" i="4"/>
  <c r="AK12" i="4" s="1"/>
  <c r="AI12" i="4"/>
  <c r="AK322" i="4"/>
  <c r="AK9" i="4" s="1"/>
  <c r="AI9" i="4"/>
  <c r="AK2022" i="4"/>
  <c r="AK14" i="4" s="1"/>
  <c r="AI14" i="4"/>
  <c r="AL2022" i="4" l="1"/>
  <c r="AL2026" i="4"/>
  <c r="AL2030" i="4"/>
  <c r="AL2034" i="4"/>
  <c r="AL2038" i="4"/>
  <c r="AL2042" i="4"/>
  <c r="AL2046" i="4"/>
  <c r="AL2050" i="4"/>
  <c r="AL2054" i="4"/>
  <c r="AL2058" i="4"/>
  <c r="AL2062" i="4"/>
  <c r="AL2066" i="4"/>
  <c r="AL2070" i="4"/>
  <c r="AL2074" i="4"/>
  <c r="AL2078" i="4"/>
  <c r="AL2082" i="4"/>
  <c r="AL2086" i="4"/>
  <c r="AL2090" i="4"/>
  <c r="AL2094" i="4"/>
  <c r="AL2098" i="4"/>
  <c r="AL2102" i="4"/>
  <c r="AL2106" i="4"/>
  <c r="AL2110" i="4"/>
  <c r="AL2025" i="4"/>
  <c r="AL2029" i="4"/>
  <c r="AL2033" i="4"/>
  <c r="AL2037" i="4"/>
  <c r="AL2041" i="4"/>
  <c r="AL2045" i="4"/>
  <c r="AL2049" i="4"/>
  <c r="AL2053" i="4"/>
  <c r="AL2057" i="4"/>
  <c r="AL2061" i="4"/>
  <c r="AL2065" i="4"/>
  <c r="AL2069" i="4"/>
  <c r="AL2073" i="4"/>
  <c r="AL2077" i="4"/>
  <c r="AL2081" i="4"/>
  <c r="AL2085" i="4"/>
  <c r="AL2089" i="4"/>
  <c r="AL2093" i="4"/>
  <c r="AL2097" i="4"/>
  <c r="AL2101" i="4"/>
  <c r="AL2105" i="4"/>
  <c r="AL2109" i="4"/>
  <c r="AL2113" i="4"/>
  <c r="AL2095" i="4"/>
  <c r="AL2111" i="4"/>
  <c r="AL2035" i="4"/>
  <c r="AL2027" i="4"/>
  <c r="AL2023" i="4"/>
  <c r="AL2083" i="4"/>
  <c r="AL2071" i="4"/>
  <c r="AL2047" i="4"/>
  <c r="AL2043" i="4"/>
  <c r="AL2107" i="4"/>
  <c r="AL2108" i="4"/>
  <c r="AL2092" i="4"/>
  <c r="AL2076" i="4"/>
  <c r="AL2064" i="4"/>
  <c r="AL2048" i="4"/>
  <c r="AL2036" i="4"/>
  <c r="AL2099" i="4"/>
  <c r="AL2067" i="4"/>
  <c r="AL2059" i="4"/>
  <c r="AL2039" i="4"/>
  <c r="AL2031" i="4"/>
  <c r="AL2051" i="4"/>
  <c r="AL2096" i="4"/>
  <c r="AL2080" i="4"/>
  <c r="AL2068" i="4"/>
  <c r="AL2052" i="4"/>
  <c r="AL2024" i="4"/>
  <c r="AL2087" i="4"/>
  <c r="AL2079" i="4"/>
  <c r="AL2055" i="4"/>
  <c r="AL2112" i="4"/>
  <c r="AL2100" i="4"/>
  <c r="AL2084" i="4"/>
  <c r="AL2056" i="4"/>
  <c r="AL2040" i="4"/>
  <c r="AL2028" i="4"/>
  <c r="AL2075" i="4"/>
  <c r="AL2063" i="4"/>
  <c r="AL2104" i="4"/>
  <c r="AL2088" i="4"/>
  <c r="AL2072" i="4"/>
  <c r="AL2060" i="4"/>
  <c r="AL2044" i="4"/>
  <c r="AL2032" i="4"/>
  <c r="AL2103" i="4"/>
  <c r="AL2091" i="4"/>
  <c r="AL1456" i="4"/>
  <c r="AL1460" i="4"/>
  <c r="AL1464" i="4"/>
  <c r="AL1468" i="4"/>
  <c r="AL1472" i="4"/>
  <c r="AL1476" i="4"/>
  <c r="AL1480" i="4"/>
  <c r="AL1484" i="4"/>
  <c r="AL1457" i="4"/>
  <c r="AL1473" i="4"/>
  <c r="AL1525" i="4"/>
  <c r="AL1541" i="4"/>
  <c r="AL1557" i="4"/>
  <c r="AL1573" i="4"/>
  <c r="AL1589" i="4"/>
  <c r="AL1605" i="4"/>
  <c r="AL1621" i="4"/>
  <c r="AL1637" i="4"/>
  <c r="AL1653" i="4"/>
  <c r="AL1669" i="4"/>
  <c r="AL1685" i="4"/>
  <c r="AL1701" i="4"/>
  <c r="AL1461" i="4"/>
  <c r="AL1477" i="4"/>
  <c r="AL1465" i="4"/>
  <c r="AL1481" i="4"/>
  <c r="AL1714" i="4"/>
  <c r="AL1718" i="4"/>
  <c r="AL1722" i="4"/>
  <c r="AL1726" i="4"/>
  <c r="AL1730" i="4"/>
  <c r="AL1734" i="4"/>
  <c r="AL1738" i="4"/>
  <c r="AL1742" i="4"/>
  <c r="AL1493" i="4"/>
  <c r="AL1496" i="4"/>
  <c r="AL1553" i="4"/>
  <c r="AL1617" i="4"/>
  <c r="AL1681" i="4"/>
  <c r="AL1524" i="4"/>
  <c r="AL1537" i="4"/>
  <c r="AL1601" i="4"/>
  <c r="AL1665" i="4"/>
  <c r="AL1485" i="4"/>
  <c r="AL1501" i="4"/>
  <c r="AL1504" i="4"/>
  <c r="AL1556" i="4"/>
  <c r="AL1569" i="4"/>
  <c r="AL1633" i="4"/>
  <c r="AL1697" i="4"/>
  <c r="AL1488" i="4"/>
  <c r="AL1570" i="4"/>
  <c r="AL1588" i="4"/>
  <c r="AL1634" i="4"/>
  <c r="AL1652" i="4"/>
  <c r="AL1698" i="4"/>
  <c r="AL1509" i="4"/>
  <c r="AL1512" i="4"/>
  <c r="AL1521" i="4"/>
  <c r="AL1554" i="4"/>
  <c r="AL1572" i="4"/>
  <c r="AL1585" i="4"/>
  <c r="AL1618" i="4"/>
  <c r="AL1636" i="4"/>
  <c r="AL1649" i="4"/>
  <c r="AL1682" i="4"/>
  <c r="AL1700" i="4"/>
  <c r="AL1713" i="4"/>
  <c r="AL1717" i="4"/>
  <c r="AL1721" i="4"/>
  <c r="AL1725" i="4"/>
  <c r="AL1729" i="4"/>
  <c r="AL1733" i="4"/>
  <c r="AL1737" i="4"/>
  <c r="AL1741" i="4"/>
  <c r="AL1684" i="4"/>
  <c r="AL1666" i="4"/>
  <c r="AL1668" i="4"/>
  <c r="AL1540" i="4"/>
  <c r="AL1620" i="4"/>
  <c r="AL1469" i="4"/>
  <c r="AL1586" i="4"/>
  <c r="AL1602" i="4"/>
  <c r="AL1522" i="4"/>
  <c r="AL1538" i="4"/>
  <c r="AL1693" i="4"/>
  <c r="AL1629" i="4"/>
  <c r="AL1545" i="4"/>
  <c r="AL1654" i="4"/>
  <c r="AL1650" i="4"/>
  <c r="AL1739" i="4"/>
  <c r="AL1526" i="4"/>
  <c r="AL1604" i="4"/>
  <c r="AL1678" i="4"/>
  <c r="AL1664" i="4"/>
  <c r="AL1550" i="4"/>
  <c r="AL1532" i="4"/>
  <c r="AL1690" i="4"/>
  <c r="AL1667" i="4"/>
  <c r="AL1657" i="4"/>
  <c r="AL1603" i="4"/>
  <c r="AL1584" i="4"/>
  <c r="AL1562" i="4"/>
  <c r="AL1549" i="4"/>
  <c r="AL1731" i="4"/>
  <c r="AL1719" i="4"/>
  <c r="AL1711" i="4"/>
  <c r="AL1662" i="4"/>
  <c r="AL1638" i="4"/>
  <c r="AL1624" i="4"/>
  <c r="AL1593" i="4"/>
  <c r="AL1539" i="4"/>
  <c r="AL1520" i="4"/>
  <c r="AL1702" i="4"/>
  <c r="AL1688" i="4"/>
  <c r="AL1644" i="4"/>
  <c r="AL1598" i="4"/>
  <c r="AL1574" i="4"/>
  <c r="AL1560" i="4"/>
  <c r="AL1529" i="4"/>
  <c r="AL1723" i="4"/>
  <c r="AL1715" i="4"/>
  <c r="AL1642" i="4"/>
  <c r="AL1596" i="4"/>
  <c r="AL1536" i="4"/>
  <c r="AL1708" i="4"/>
  <c r="AL1677" i="4"/>
  <c r="AL1648" i="4"/>
  <c r="AL1626" i="4"/>
  <c r="AL1613" i="4"/>
  <c r="AL1580" i="4"/>
  <c r="AL1534" i="4"/>
  <c r="AL1500" i="4"/>
  <c r="AL1489" i="4"/>
  <c r="AL1640" i="4"/>
  <c r="AL1578" i="4"/>
  <c r="AL1508" i="4"/>
  <c r="AL1614" i="4"/>
  <c r="AL1497" i="4"/>
  <c r="AL1736" i="4"/>
  <c r="AL1712" i="4"/>
  <c r="AL1705" i="4"/>
  <c r="AL1651" i="4"/>
  <c r="AL1632" i="4"/>
  <c r="AL1597" i="4"/>
  <c r="AL1582" i="4"/>
  <c r="AL1558" i="4"/>
  <c r="AL1544" i="4"/>
  <c r="AL1492" i="4"/>
  <c r="AL1727" i="4"/>
  <c r="AL1565" i="4"/>
  <c r="AL1555" i="4"/>
  <c r="AL1676" i="4"/>
  <c r="AL1645" i="4"/>
  <c r="AL1625" i="4"/>
  <c r="AL1548" i="4"/>
  <c r="AL1517" i="4"/>
  <c r="AL1478" i="4"/>
  <c r="AL1695" i="4"/>
  <c r="AL1631" i="4"/>
  <c r="AL1567" i="4"/>
  <c r="AL1502" i="4"/>
  <c r="AL1495" i="4"/>
  <c r="AL1474" i="4"/>
  <c r="AL1740" i="4"/>
  <c r="AL1728" i="4"/>
  <c r="AL1716" i="4"/>
  <c r="AL1710" i="4"/>
  <c r="AL1686" i="4"/>
  <c r="AL1672" i="4"/>
  <c r="AL1641" i="4"/>
  <c r="AL1610" i="4"/>
  <c r="AL1564" i="4"/>
  <c r="AL1533" i="4"/>
  <c r="AL1518" i="4"/>
  <c r="AL1462" i="4"/>
  <c r="AL1706" i="4"/>
  <c r="AL1609" i="4"/>
  <c r="AL1699" i="4"/>
  <c r="AL1680" i="4"/>
  <c r="AL1658" i="4"/>
  <c r="AL1630" i="4"/>
  <c r="AL1606" i="4"/>
  <c r="AL1592" i="4"/>
  <c r="AL1571" i="4"/>
  <c r="AL1552" i="4"/>
  <c r="AL1530" i="4"/>
  <c r="AL1516" i="4"/>
  <c r="AL1679" i="4"/>
  <c r="AL1615" i="4"/>
  <c r="AL1551" i="4"/>
  <c r="AL1494" i="4"/>
  <c r="AL1463" i="4"/>
  <c r="AL1732" i="4"/>
  <c r="AL1720" i="4"/>
  <c r="AL1692" i="4"/>
  <c r="AL1661" i="4"/>
  <c r="AL1646" i="4"/>
  <c r="AL1622" i="4"/>
  <c r="AL1587" i="4"/>
  <c r="AL1568" i="4"/>
  <c r="AL1546" i="4"/>
  <c r="AL1735" i="4"/>
  <c r="AL1704" i="4"/>
  <c r="AL1576" i="4"/>
  <c r="AL1483" i="4"/>
  <c r="AL1709" i="4"/>
  <c r="AL1689" i="4"/>
  <c r="AL1612" i="4"/>
  <c r="AL1581" i="4"/>
  <c r="AL1561" i="4"/>
  <c r="AL1505" i="4"/>
  <c r="AL1663" i="4"/>
  <c r="AL1599" i="4"/>
  <c r="AL1535" i="4"/>
  <c r="AL1511" i="4"/>
  <c r="AL1458" i="4"/>
  <c r="AL1673" i="4"/>
  <c r="AL1590" i="4"/>
  <c r="AL1724" i="4"/>
  <c r="AL1696" i="4"/>
  <c r="AL1674" i="4"/>
  <c r="AL1628" i="4"/>
  <c r="AL1608" i="4"/>
  <c r="AL1577" i="4"/>
  <c r="AL1523" i="4"/>
  <c r="AL1513" i="4"/>
  <c r="AL1683" i="4"/>
  <c r="AL1660" i="4"/>
  <c r="AL1619" i="4"/>
  <c r="AL1600" i="4"/>
  <c r="AL1694" i="4"/>
  <c r="AL1670" i="4"/>
  <c r="AL1656" i="4"/>
  <c r="AL1635" i="4"/>
  <c r="AL1616" i="4"/>
  <c r="AL1594" i="4"/>
  <c r="AL1566" i="4"/>
  <c r="AL1542" i="4"/>
  <c r="AL1528" i="4"/>
  <c r="AL1467" i="4"/>
  <c r="AL1647" i="4"/>
  <c r="AL1583" i="4"/>
  <c r="AL1519" i="4"/>
  <c r="AL1510" i="4"/>
  <c r="AL1503" i="4"/>
  <c r="AL1479" i="4"/>
  <c r="AL1659" i="4"/>
  <c r="AL1595" i="4"/>
  <c r="AL1531" i="4"/>
  <c r="AL1486" i="4"/>
  <c r="AL1470" i="4"/>
  <c r="AL1703" i="4"/>
  <c r="AL1639" i="4"/>
  <c r="AL1575" i="4"/>
  <c r="AL1514" i="4"/>
  <c r="AL1499" i="4"/>
  <c r="AL1471" i="4"/>
  <c r="AL1675" i="4"/>
  <c r="AL1611" i="4"/>
  <c r="AL1547" i="4"/>
  <c r="AL1655" i="4"/>
  <c r="AL1591" i="4"/>
  <c r="AL1527" i="4"/>
  <c r="AL1507" i="4"/>
  <c r="AL1490" i="4"/>
  <c r="AL1466" i="4"/>
  <c r="AL1691" i="4"/>
  <c r="AL1627" i="4"/>
  <c r="AL1563" i="4"/>
  <c r="AL1475" i="4"/>
  <c r="AL1459" i="4"/>
  <c r="AL1671" i="4"/>
  <c r="AL1607" i="4"/>
  <c r="AL1543" i="4"/>
  <c r="AL1515" i="4"/>
  <c r="AL1498" i="4"/>
  <c r="AL1487" i="4"/>
  <c r="AL1707" i="4"/>
  <c r="AL1643" i="4"/>
  <c r="AL1579" i="4"/>
  <c r="AL1687" i="4"/>
  <c r="AL1623" i="4"/>
  <c r="AL1559" i="4"/>
  <c r="AL1506" i="4"/>
  <c r="AL1491" i="4"/>
  <c r="AL1482" i="4"/>
  <c r="AI17" i="4"/>
  <c r="AL1340" i="4"/>
  <c r="AL1344" i="4"/>
  <c r="AL1348" i="4"/>
  <c r="AL1352" i="4"/>
  <c r="AL1356" i="4"/>
  <c r="AL1360" i="4"/>
  <c r="AL1364" i="4"/>
  <c r="AL1368" i="4"/>
  <c r="AL1372" i="4"/>
  <c r="AL1376" i="4"/>
  <c r="AL1380" i="4"/>
  <c r="AL1384" i="4"/>
  <c r="AL1388" i="4"/>
  <c r="AL1392" i="4"/>
  <c r="AL1396" i="4"/>
  <c r="AL1400" i="4"/>
  <c r="AL1404" i="4"/>
  <c r="AL1408" i="4"/>
  <c r="AL1412" i="4"/>
  <c r="AL1416" i="4"/>
  <c r="AL1420" i="4"/>
  <c r="AL1424" i="4"/>
  <c r="AL1428" i="4"/>
  <c r="AL1432" i="4"/>
  <c r="AL1436" i="4"/>
  <c r="AL1440" i="4"/>
  <c r="AL1444" i="4"/>
  <c r="AL1448" i="4"/>
  <c r="AL1452" i="4"/>
  <c r="AL1345" i="4"/>
  <c r="AL1361" i="4"/>
  <c r="AL1377" i="4"/>
  <c r="AL1393" i="4"/>
  <c r="AL1409" i="4"/>
  <c r="AL1425" i="4"/>
  <c r="AL1441" i="4"/>
  <c r="AL1349" i="4"/>
  <c r="AL1365" i="4"/>
  <c r="AL1381" i="4"/>
  <c r="AL1397" i="4"/>
  <c r="AL1413" i="4"/>
  <c r="AL1429" i="4"/>
  <c r="AL1445" i="4"/>
  <c r="AL1337" i="4"/>
  <c r="AL1353" i="4"/>
  <c r="AL1369" i="4"/>
  <c r="AL1385" i="4"/>
  <c r="AL1401" i="4"/>
  <c r="AL1417" i="4"/>
  <c r="AL1433" i="4"/>
  <c r="AL1449" i="4"/>
  <c r="AL1389" i="4"/>
  <c r="AL1357" i="4"/>
  <c r="AL1421" i="4"/>
  <c r="AL1453" i="4"/>
  <c r="AL1405" i="4"/>
  <c r="AL1341" i="4"/>
  <c r="AL1430" i="4"/>
  <c r="AL1437" i="4"/>
  <c r="AL1373" i="4"/>
  <c r="AL1355" i="4"/>
  <c r="AL1435" i="4"/>
  <c r="AL1382" i="4"/>
  <c r="AL1419" i="4"/>
  <c r="AL1446" i="4"/>
  <c r="AL1371" i="4"/>
  <c r="AL1451" i="4"/>
  <c r="AL1398" i="4"/>
  <c r="AL1442" i="4"/>
  <c r="AL1410" i="4"/>
  <c r="AL1378" i="4"/>
  <c r="AL1346" i="4"/>
  <c r="AL1339" i="4"/>
  <c r="AL1431" i="4"/>
  <c r="AL1399" i="4"/>
  <c r="AL1367" i="4"/>
  <c r="AL1387" i="4"/>
  <c r="AL1366" i="4"/>
  <c r="AL1403" i="4"/>
  <c r="AL1350" i="4"/>
  <c r="AL1426" i="4"/>
  <c r="AL1394" i="4"/>
  <c r="AL1362" i="4"/>
  <c r="AL1414" i="4"/>
  <c r="AL1447" i="4"/>
  <c r="AL1415" i="4"/>
  <c r="AL1383" i="4"/>
  <c r="AL1351" i="4"/>
  <c r="AL1454" i="4"/>
  <c r="AL1438" i="4"/>
  <c r="AL1422" i="4"/>
  <c r="AL1406" i="4"/>
  <c r="AL1390" i="4"/>
  <c r="AL1374" i="4"/>
  <c r="AL1358" i="4"/>
  <c r="AL1342" i="4"/>
  <c r="AL1439" i="4"/>
  <c r="AL1407" i="4"/>
  <c r="AL1375" i="4"/>
  <c r="AL1343" i="4"/>
  <c r="AL1434" i="4"/>
  <c r="AL1402" i="4"/>
  <c r="AL1370" i="4"/>
  <c r="AL1338" i="4"/>
  <c r="AL1443" i="4"/>
  <c r="AL1427" i="4"/>
  <c r="AL1411" i="4"/>
  <c r="AL1395" i="4"/>
  <c r="AL1379" i="4"/>
  <c r="AL1363" i="4"/>
  <c r="AL1347" i="4"/>
  <c r="AL1455" i="4"/>
  <c r="AL1423" i="4"/>
  <c r="AL1391" i="4"/>
  <c r="AL1359" i="4"/>
  <c r="AL1450" i="4"/>
  <c r="AL1418" i="4"/>
  <c r="AL1386" i="4"/>
  <c r="AL1354" i="4"/>
  <c r="AL1746" i="4"/>
  <c r="AL1750" i="4"/>
  <c r="AL1754" i="4"/>
  <c r="AL1758" i="4"/>
  <c r="AL1762" i="4"/>
  <c r="AL1766" i="4"/>
  <c r="AL1770" i="4"/>
  <c r="AL1774" i="4"/>
  <c r="AL1778" i="4"/>
  <c r="AL1782" i="4"/>
  <c r="AL1786" i="4"/>
  <c r="AL1790" i="4"/>
  <c r="AL1794" i="4"/>
  <c r="AL1798" i="4"/>
  <c r="AL1802" i="4"/>
  <c r="AL1806" i="4"/>
  <c r="AL1810" i="4"/>
  <c r="AL1814" i="4"/>
  <c r="AL1818" i="4"/>
  <c r="AL1822" i="4"/>
  <c r="AL1826" i="4"/>
  <c r="AL1830" i="4"/>
  <c r="AL1834" i="4"/>
  <c r="AL1838" i="4"/>
  <c r="AL1842" i="4"/>
  <c r="AL1846" i="4"/>
  <c r="AL1850" i="4"/>
  <c r="AL1854" i="4"/>
  <c r="AL1858" i="4"/>
  <c r="AL1862" i="4"/>
  <c r="AL1866" i="4"/>
  <c r="AL1870" i="4"/>
  <c r="AL1874" i="4"/>
  <c r="AL1878" i="4"/>
  <c r="AL1882" i="4"/>
  <c r="AL1886" i="4"/>
  <c r="AL1890" i="4"/>
  <c r="AL1894" i="4"/>
  <c r="AL1898" i="4"/>
  <c r="AL1902" i="4"/>
  <c r="AL1906" i="4"/>
  <c r="AL1910" i="4"/>
  <c r="AL1914" i="4"/>
  <c r="AL1918" i="4"/>
  <c r="AL1922" i="4"/>
  <c r="AL1926" i="4"/>
  <c r="AL1930" i="4"/>
  <c r="AL1934" i="4"/>
  <c r="AL1938" i="4"/>
  <c r="AL1942" i="4"/>
  <c r="AL1946" i="4"/>
  <c r="AL1950" i="4"/>
  <c r="AL1954" i="4"/>
  <c r="AL1958" i="4"/>
  <c r="AL1962" i="4"/>
  <c r="AL1966" i="4"/>
  <c r="AL1970" i="4"/>
  <c r="AL1974" i="4"/>
  <c r="AL1978" i="4"/>
  <c r="AL1982" i="4"/>
  <c r="AL1986" i="4"/>
  <c r="AL1990" i="4"/>
  <c r="AL1994" i="4"/>
  <c r="AL1998" i="4"/>
  <c r="AL2002" i="4"/>
  <c r="AL2006" i="4"/>
  <c r="AL2010" i="4"/>
  <c r="AL2014" i="4"/>
  <c r="AL2018" i="4"/>
  <c r="AL1745" i="4"/>
  <c r="AL1749" i="4"/>
  <c r="AL1753" i="4"/>
  <c r="AL1757" i="4"/>
  <c r="AL1761" i="4"/>
  <c r="AL1765" i="4"/>
  <c r="AL1769" i="4"/>
  <c r="AL1773" i="4"/>
  <c r="AL1777" i="4"/>
  <c r="AL1781" i="4"/>
  <c r="AL1785" i="4"/>
  <c r="AL1789" i="4"/>
  <c r="AL1793" i="4"/>
  <c r="AL1797" i="4"/>
  <c r="AL1801" i="4"/>
  <c r="AL1805" i="4"/>
  <c r="AL1809" i="4"/>
  <c r="AL1813" i="4"/>
  <c r="AL1817" i="4"/>
  <c r="AL1821" i="4"/>
  <c r="AL1825" i="4"/>
  <c r="AL1829" i="4"/>
  <c r="AL1833" i="4"/>
  <c r="AL1837" i="4"/>
  <c r="AL1841" i="4"/>
  <c r="AL1845" i="4"/>
  <c r="AL1849" i="4"/>
  <c r="AL1853" i="4"/>
  <c r="AL1857" i="4"/>
  <c r="AL1861" i="4"/>
  <c r="AL1865" i="4"/>
  <c r="AL1869" i="4"/>
  <c r="AL1873" i="4"/>
  <c r="AL1877" i="4"/>
  <c r="AL1881" i="4"/>
  <c r="AL1885" i="4"/>
  <c r="AL1889" i="4"/>
  <c r="AL1893" i="4"/>
  <c r="AL1897" i="4"/>
  <c r="AL1901" i="4"/>
  <c r="AL1905" i="4"/>
  <c r="AL1909" i="4"/>
  <c r="AL1913" i="4"/>
  <c r="AL1917" i="4"/>
  <c r="AL1921" i="4"/>
  <c r="AL1925" i="4"/>
  <c r="AL1929" i="4"/>
  <c r="AL1933" i="4"/>
  <c r="AL1937" i="4"/>
  <c r="AL1941" i="4"/>
  <c r="AL1945" i="4"/>
  <c r="AL1949" i="4"/>
  <c r="AL1953" i="4"/>
  <c r="AL1957" i="4"/>
  <c r="AL1961" i="4"/>
  <c r="AL1965" i="4"/>
  <c r="AL1969" i="4"/>
  <c r="AL1973" i="4"/>
  <c r="AL1977" i="4"/>
  <c r="AL1981" i="4"/>
  <c r="AL1985" i="4"/>
  <c r="AL1989" i="4"/>
  <c r="AL1993" i="4"/>
  <c r="AL1997" i="4"/>
  <c r="AL2001" i="4"/>
  <c r="AL2005" i="4"/>
  <c r="AL2009" i="4"/>
  <c r="AL2013" i="4"/>
  <c r="AL2017" i="4"/>
  <c r="AL2021" i="4"/>
  <c r="AL2003" i="4"/>
  <c r="AL1967" i="4"/>
  <c r="AL1939" i="4"/>
  <c r="AL1899" i="4"/>
  <c r="AL1871" i="4"/>
  <c r="AL1863" i="4"/>
  <c r="AL1819" i="4"/>
  <c r="AL1771" i="4"/>
  <c r="AL1759" i="4"/>
  <c r="AL1751" i="4"/>
  <c r="AL1975" i="4"/>
  <c r="AL1963" i="4"/>
  <c r="AL1883" i="4"/>
  <c r="AL1859" i="4"/>
  <c r="AL1815" i="4"/>
  <c r="AL1791" i="4"/>
  <c r="AL1947" i="4"/>
  <c r="AL1903" i="4"/>
  <c r="AL1747" i="4"/>
  <c r="AL1979" i="4"/>
  <c r="AL1923" i="4"/>
  <c r="AL1799" i="4"/>
  <c r="AL2019" i="4"/>
  <c r="AL2007" i="4"/>
  <c r="AL1991" i="4"/>
  <c r="AL1983" i="4"/>
  <c r="AL1959" i="4"/>
  <c r="AL1931" i="4"/>
  <c r="AL1919" i="4"/>
  <c r="AL1907" i="4"/>
  <c r="AL1843" i="4"/>
  <c r="AL1831" i="4"/>
  <c r="AL1783" i="4"/>
  <c r="AL1995" i="4"/>
  <c r="AL1971" i="4"/>
  <c r="AL1955" i="4"/>
  <c r="AL1927" i="4"/>
  <c r="AL1891" i="4"/>
  <c r="AL1827" i="4"/>
  <c r="AL1787" i="4"/>
  <c r="AL1743" i="4"/>
  <c r="AL1951" i="4"/>
  <c r="AL1911" i="4"/>
  <c r="AL1887" i="4"/>
  <c r="AL1835" i="4"/>
  <c r="AL1823" i="4"/>
  <c r="AL1755" i="4"/>
  <c r="AL1839" i="4"/>
  <c r="AL1779" i="4"/>
  <c r="AL2020" i="4"/>
  <c r="AL1992" i="4"/>
  <c r="AL1980" i="4"/>
  <c r="AL1968" i="4"/>
  <c r="AL1944" i="4"/>
  <c r="AL1932" i="4"/>
  <c r="AL1920" i="4"/>
  <c r="AL1908" i="4"/>
  <c r="AL1880" i="4"/>
  <c r="AL1864" i="4"/>
  <c r="AL1840" i="4"/>
  <c r="AL1812" i="4"/>
  <c r="AL1804" i="4"/>
  <c r="AL1788" i="4"/>
  <c r="AL1776" i="4"/>
  <c r="AL1752" i="4"/>
  <c r="AL1803" i="4"/>
  <c r="AL1795" i="4"/>
  <c r="AL2008" i="4"/>
  <c r="AL1996" i="4"/>
  <c r="AL1960" i="4"/>
  <c r="AL1948" i="4"/>
  <c r="AL1936" i="4"/>
  <c r="AL1924" i="4"/>
  <c r="AL1912" i="4"/>
  <c r="AL1896" i="4"/>
  <c r="AL1884" i="4"/>
  <c r="AL1868" i="4"/>
  <c r="AL1852" i="4"/>
  <c r="AL1844" i="4"/>
  <c r="AL1828" i="4"/>
  <c r="AL1816" i="4"/>
  <c r="AL1792" i="4"/>
  <c r="AL1780" i="4"/>
  <c r="AL1764" i="4"/>
  <c r="AL1756" i="4"/>
  <c r="AL2015" i="4"/>
  <c r="AL1987" i="4"/>
  <c r="AL1811" i="4"/>
  <c r="AL1775" i="4"/>
  <c r="AL1767" i="4"/>
  <c r="AL1851" i="4"/>
  <c r="AL2012" i="4"/>
  <c r="AL2000" i="4"/>
  <c r="AL1984" i="4"/>
  <c r="AL1972" i="4"/>
  <c r="AL1964" i="4"/>
  <c r="AL1952" i="4"/>
  <c r="AL1940" i="4"/>
  <c r="AL1916" i="4"/>
  <c r="AL1900" i="4"/>
  <c r="AL1888" i="4"/>
  <c r="AL1872" i="4"/>
  <c r="AL1856" i="4"/>
  <c r="AL1832" i="4"/>
  <c r="AL1820" i="4"/>
  <c r="AL1808" i="4"/>
  <c r="AL1796" i="4"/>
  <c r="AL1768" i="4"/>
  <c r="AL1744" i="4"/>
  <c r="AL1943" i="4"/>
  <c r="AL1935" i="4"/>
  <c r="AL1895" i="4"/>
  <c r="AL1867" i="4"/>
  <c r="AL1855" i="4"/>
  <c r="AL1915" i="4"/>
  <c r="AL1875" i="4"/>
  <c r="AL2016" i="4"/>
  <c r="AL2004" i="4"/>
  <c r="AL1988" i="4"/>
  <c r="AL1976" i="4"/>
  <c r="AL1956" i="4"/>
  <c r="AL1928" i="4"/>
  <c r="AL1904" i="4"/>
  <c r="AL1892" i="4"/>
  <c r="AL1876" i="4"/>
  <c r="AL1860" i="4"/>
  <c r="AL1848" i="4"/>
  <c r="AL1836" i="4"/>
  <c r="AL1824" i="4"/>
  <c r="AL1800" i="4"/>
  <c r="AL1784" i="4"/>
  <c r="AL1772" i="4"/>
  <c r="AL1760" i="4"/>
  <c r="AL1748" i="4"/>
  <c r="AL2011" i="4"/>
  <c r="AL1999" i="4"/>
  <c r="AL1879" i="4"/>
  <c r="AL1847" i="4"/>
  <c r="AL1807" i="4"/>
  <c r="AL1763" i="4"/>
  <c r="AK7" i="4"/>
  <c r="AK2120" i="4"/>
  <c r="AL323" i="4"/>
  <c r="AL328" i="4"/>
  <c r="AL332" i="4"/>
  <c r="AL336" i="4"/>
  <c r="AL340" i="4"/>
  <c r="AL344" i="4"/>
  <c r="AL348" i="4"/>
  <c r="AL352" i="4"/>
  <c r="AL356" i="4"/>
  <c r="AL327" i="4"/>
  <c r="AL333" i="4"/>
  <c r="AL349" i="4"/>
  <c r="AL376" i="4"/>
  <c r="AL392" i="4"/>
  <c r="AL408" i="4"/>
  <c r="AL424" i="4"/>
  <c r="AL440" i="4"/>
  <c r="AL456" i="4"/>
  <c r="AL651" i="4"/>
  <c r="AL655" i="4"/>
  <c r="AL659" i="4"/>
  <c r="AL663" i="4"/>
  <c r="AL667" i="4"/>
  <c r="AL671" i="4"/>
  <c r="AL675" i="4"/>
  <c r="AL679" i="4"/>
  <c r="AL683" i="4"/>
  <c r="AL687" i="4"/>
  <c r="AL691" i="4"/>
  <c r="AL695" i="4"/>
  <c r="AL699" i="4"/>
  <c r="AL703" i="4"/>
  <c r="AL707" i="4"/>
  <c r="AL711" i="4"/>
  <c r="AL715" i="4"/>
  <c r="AL719" i="4"/>
  <c r="AL723" i="4"/>
  <c r="AL727" i="4"/>
  <c r="AL731" i="4"/>
  <c r="AL735" i="4"/>
  <c r="AL337" i="4"/>
  <c r="AL353" i="4"/>
  <c r="AL341" i="4"/>
  <c r="AL357" i="4"/>
  <c r="AL360" i="4"/>
  <c r="AL365" i="4"/>
  <c r="AL368" i="4"/>
  <c r="AL569" i="4"/>
  <c r="AL573" i="4"/>
  <c r="AL577" i="4"/>
  <c r="AL581" i="4"/>
  <c r="AL585" i="4"/>
  <c r="AL589" i="4"/>
  <c r="AL593" i="4"/>
  <c r="AL597" i="4"/>
  <c r="AL601" i="4"/>
  <c r="AL605" i="4"/>
  <c r="AL609" i="4"/>
  <c r="AL613" i="4"/>
  <c r="AL617" i="4"/>
  <c r="AL621" i="4"/>
  <c r="AL625" i="4"/>
  <c r="AL629" i="4"/>
  <c r="AL633" i="4"/>
  <c r="AL637" i="4"/>
  <c r="AL641" i="4"/>
  <c r="AL645" i="4"/>
  <c r="AL649" i="4"/>
  <c r="AL404" i="4"/>
  <c r="AL484" i="4"/>
  <c r="AL548" i="4"/>
  <c r="AL652" i="4"/>
  <c r="AL656" i="4"/>
  <c r="AL660" i="4"/>
  <c r="AL664" i="4"/>
  <c r="AL668" i="4"/>
  <c r="AL672" i="4"/>
  <c r="AL676" i="4"/>
  <c r="AL680" i="4"/>
  <c r="AL684" i="4"/>
  <c r="AL688" i="4"/>
  <c r="AL692" i="4"/>
  <c r="AL696" i="4"/>
  <c r="AL700" i="4"/>
  <c r="AL704" i="4"/>
  <c r="AL708" i="4"/>
  <c r="AL712" i="4"/>
  <c r="AL716" i="4"/>
  <c r="AL720" i="4"/>
  <c r="AL739" i="4"/>
  <c r="AL755" i="4"/>
  <c r="AL407" i="4"/>
  <c r="AL420" i="4"/>
  <c r="AL469" i="4"/>
  <c r="AL471" i="4"/>
  <c r="AL500" i="4"/>
  <c r="AL533" i="4"/>
  <c r="AL535" i="4"/>
  <c r="AL564" i="4"/>
  <c r="AL322" i="4"/>
  <c r="AL329" i="4"/>
  <c r="AL372" i="4"/>
  <c r="AL405" i="4"/>
  <c r="AL423" i="4"/>
  <c r="AL436" i="4"/>
  <c r="AL452" i="4"/>
  <c r="AL485" i="4"/>
  <c r="AL487" i="4"/>
  <c r="AL516" i="4"/>
  <c r="AL549" i="4"/>
  <c r="AL551" i="4"/>
  <c r="AL771" i="4"/>
  <c r="AL775" i="4"/>
  <c r="AL779" i="4"/>
  <c r="AL783" i="4"/>
  <c r="AL787" i="4"/>
  <c r="AL791" i="4"/>
  <c r="AL795" i="4"/>
  <c r="AL799" i="4"/>
  <c r="AL803" i="4"/>
  <c r="AL807" i="4"/>
  <c r="AL811" i="4"/>
  <c r="AL815" i="4"/>
  <c r="AL819" i="4"/>
  <c r="AL823" i="4"/>
  <c r="AL827" i="4"/>
  <c r="AL831" i="4"/>
  <c r="AL835" i="4"/>
  <c r="AL839" i="4"/>
  <c r="AL843" i="4"/>
  <c r="AL847" i="4"/>
  <c r="AL851" i="4"/>
  <c r="AL855" i="4"/>
  <c r="AL859" i="4"/>
  <c r="AL863" i="4"/>
  <c r="AL867" i="4"/>
  <c r="AL871" i="4"/>
  <c r="AL875" i="4"/>
  <c r="AL879" i="4"/>
  <c r="AL883" i="4"/>
  <c r="AL887" i="4"/>
  <c r="AL891" i="4"/>
  <c r="AL388" i="4"/>
  <c r="AL767" i="4"/>
  <c r="AL770" i="4"/>
  <c r="AL774" i="4"/>
  <c r="AL778" i="4"/>
  <c r="AL782" i="4"/>
  <c r="AL786" i="4"/>
  <c r="AL790" i="4"/>
  <c r="AL794" i="4"/>
  <c r="AL798" i="4"/>
  <c r="AL802" i="4"/>
  <c r="AL806" i="4"/>
  <c r="AL810" i="4"/>
  <c r="AL814" i="4"/>
  <c r="AL818" i="4"/>
  <c r="AL822" i="4"/>
  <c r="AL826" i="4"/>
  <c r="AL830" i="4"/>
  <c r="AL834" i="4"/>
  <c r="AL838" i="4"/>
  <c r="AL842" i="4"/>
  <c r="AL846" i="4"/>
  <c r="AL850" i="4"/>
  <c r="AL854" i="4"/>
  <c r="AL858" i="4"/>
  <c r="AL862" i="4"/>
  <c r="AL866" i="4"/>
  <c r="AL870" i="4"/>
  <c r="AL874" i="4"/>
  <c r="AL878" i="4"/>
  <c r="AL882" i="4"/>
  <c r="AL886" i="4"/>
  <c r="AL890" i="4"/>
  <c r="AL894" i="4"/>
  <c r="AL375" i="4"/>
  <c r="AL501" i="4"/>
  <c r="AL565" i="4"/>
  <c r="AL722" i="4"/>
  <c r="AL421" i="4"/>
  <c r="AL439" i="4"/>
  <c r="AL468" i="4"/>
  <c r="AL503" i="4"/>
  <c r="AL532" i="4"/>
  <c r="AL567" i="4"/>
  <c r="AL724" i="4"/>
  <c r="AL738" i="4"/>
  <c r="AL751" i="4"/>
  <c r="AL737" i="4"/>
  <c r="AL636" i="4"/>
  <c r="AL604" i="4"/>
  <c r="AL572" i="4"/>
  <c r="AL797" i="4"/>
  <c r="AL829" i="4"/>
  <c r="AL759" i="4"/>
  <c r="AL746" i="4"/>
  <c r="AL726" i="4"/>
  <c r="AL620" i="4"/>
  <c r="AL588" i="4"/>
  <c r="AL550" i="4"/>
  <c r="AL505" i="4"/>
  <c r="AL486" i="4"/>
  <c r="AL441" i="4"/>
  <c r="AL383" i="4"/>
  <c r="AL889" i="4"/>
  <c r="AL825" i="4"/>
  <c r="AL837" i="4"/>
  <c r="AL773" i="4"/>
  <c r="AL437" i="4"/>
  <c r="AL877" i="4"/>
  <c r="AL845" i="4"/>
  <c r="AL865" i="4"/>
  <c r="AL801" i="4"/>
  <c r="AL648" i="4"/>
  <c r="AL616" i="4"/>
  <c r="AL584" i="4"/>
  <c r="AL753" i="4"/>
  <c r="AL557" i="4"/>
  <c r="AL465" i="4"/>
  <c r="AL406" i="4"/>
  <c r="AL343" i="4"/>
  <c r="AL888" i="4"/>
  <c r="AL880" i="4"/>
  <c r="AL872" i="4"/>
  <c r="AL864" i="4"/>
  <c r="AL856" i="4"/>
  <c r="AL848" i="4"/>
  <c r="AL840" i="4"/>
  <c r="AL832" i="4"/>
  <c r="AL824" i="4"/>
  <c r="AL816" i="4"/>
  <c r="AL808" i="4"/>
  <c r="AL800" i="4"/>
  <c r="AL792" i="4"/>
  <c r="AL784" i="4"/>
  <c r="AL776" i="4"/>
  <c r="AL768" i="4"/>
  <c r="AL758" i="4"/>
  <c r="AL555" i="4"/>
  <c r="AL391" i="4"/>
  <c r="AL742" i="4"/>
  <c r="AL524" i="4"/>
  <c r="AL511" i="4"/>
  <c r="AL460" i="4"/>
  <c r="AL447" i="4"/>
  <c r="AL429" i="4"/>
  <c r="AL364" i="4"/>
  <c r="AL713" i="4"/>
  <c r="AL697" i="4"/>
  <c r="AL681" i="4"/>
  <c r="AL665" i="4"/>
  <c r="AL647" i="4"/>
  <c r="AL643" i="4"/>
  <c r="AL639" i="4"/>
  <c r="AL635" i="4"/>
  <c r="AL631" i="4"/>
  <c r="AL627" i="4"/>
  <c r="AL623" i="4"/>
  <c r="AL619" i="4"/>
  <c r="AL615" i="4"/>
  <c r="AL603" i="4"/>
  <c r="AL587" i="4"/>
  <c r="AL571" i="4"/>
  <c r="AL559" i="4"/>
  <c r="AL539" i="4"/>
  <c r="AL495" i="4"/>
  <c r="AL475" i="4"/>
  <c r="AL363" i="4"/>
  <c r="AL561" i="4"/>
  <c r="AL552" i="4"/>
  <c r="AL537" i="4"/>
  <c r="AL512" i="4"/>
  <c r="AL497" i="4"/>
  <c r="AL488" i="4"/>
  <c r="AL473" i="4"/>
  <c r="AL448" i="4"/>
  <c r="AL433" i="4"/>
  <c r="AL419" i="4"/>
  <c r="AL397" i="4"/>
  <c r="AL374" i="4"/>
  <c r="AL741" i="4"/>
  <c r="AL718" i="4"/>
  <c r="AL702" i="4"/>
  <c r="AL686" i="4"/>
  <c r="AL670" i="4"/>
  <c r="AL654" i="4"/>
  <c r="AL598" i="4"/>
  <c r="AL582" i="4"/>
  <c r="AL560" i="4"/>
  <c r="AL545" i="4"/>
  <c r="AL536" i="4"/>
  <c r="AL521" i="4"/>
  <c r="AL507" i="4"/>
  <c r="AL502" i="4"/>
  <c r="AL476" i="4"/>
  <c r="AL467" i="4"/>
  <c r="AL443" i="4"/>
  <c r="AL399" i="4"/>
  <c r="AL381" i="4"/>
  <c r="AL510" i="4"/>
  <c r="AL446" i="4"/>
  <c r="AL382" i="4"/>
  <c r="AL367" i="4"/>
  <c r="AL522" i="4"/>
  <c r="AL458" i="4"/>
  <c r="AL442" i="4"/>
  <c r="AL378" i="4"/>
  <c r="AL347" i="4"/>
  <c r="AL342" i="4"/>
  <c r="AL841" i="4"/>
  <c r="AL777" i="4"/>
  <c r="AL515" i="4"/>
  <c r="AL451" i="4"/>
  <c r="AL781" i="4"/>
  <c r="AL885" i="4"/>
  <c r="AL821" i="4"/>
  <c r="AL849" i="4"/>
  <c r="AL785" i="4"/>
  <c r="AL764" i="4"/>
  <c r="AL624" i="4"/>
  <c r="AL592" i="4"/>
  <c r="AL396" i="4"/>
  <c r="AL763" i="4"/>
  <c r="AL743" i="4"/>
  <c r="AL455" i="4"/>
  <c r="AL387" i="4"/>
  <c r="AL361" i="4"/>
  <c r="AL747" i="4"/>
  <c r="AL721" i="4"/>
  <c r="AL416" i="4"/>
  <c r="AL756" i="4"/>
  <c r="AL730" i="4"/>
  <c r="AL765" i="4"/>
  <c r="AL749" i="4"/>
  <c r="AL709" i="4"/>
  <c r="AL693" i="4"/>
  <c r="AL677" i="4"/>
  <c r="AL661" i="4"/>
  <c r="AL599" i="4"/>
  <c r="AL583" i="4"/>
  <c r="AL563" i="4"/>
  <c r="AL534" i="4"/>
  <c r="AL508" i="4"/>
  <c r="AL499" i="4"/>
  <c r="AL470" i="4"/>
  <c r="AL444" i="4"/>
  <c r="AL425" i="4"/>
  <c r="AL411" i="4"/>
  <c r="AL385" i="4"/>
  <c r="AL371" i="4"/>
  <c r="AL362" i="4"/>
  <c r="AL745" i="4"/>
  <c r="AL543" i="4"/>
  <c r="AL523" i="4"/>
  <c r="AL479" i="4"/>
  <c r="AL459" i="4"/>
  <c r="AL438" i="4"/>
  <c r="AL757" i="4"/>
  <c r="AL733" i="4"/>
  <c r="AL714" i="4"/>
  <c r="AL698" i="4"/>
  <c r="AL682" i="4"/>
  <c r="AL666" i="4"/>
  <c r="AL650" i="4"/>
  <c r="AL642" i="4"/>
  <c r="AL634" i="4"/>
  <c r="AL626" i="4"/>
  <c r="AL618" i="4"/>
  <c r="AL610" i="4"/>
  <c r="AL594" i="4"/>
  <c r="AL578" i="4"/>
  <c r="AL527" i="4"/>
  <c r="AL432" i="4"/>
  <c r="AL417" i="4"/>
  <c r="AL403" i="4"/>
  <c r="AL334" i="4"/>
  <c r="AL558" i="4"/>
  <c r="AL494" i="4"/>
  <c r="AL398" i="4"/>
  <c r="AL366" i="4"/>
  <c r="AL335" i="4"/>
  <c r="AL330" i="4"/>
  <c r="AL324" i="4"/>
  <c r="AL506" i="4"/>
  <c r="AL394" i="4"/>
  <c r="AL331" i="4"/>
  <c r="AL857" i="4"/>
  <c r="AL793" i="4"/>
  <c r="AL728" i="4"/>
  <c r="AL644" i="4"/>
  <c r="AL628" i="4"/>
  <c r="AL612" i="4"/>
  <c r="AL596" i="4"/>
  <c r="AL580" i="4"/>
  <c r="AL869" i="4"/>
  <c r="AL805" i="4"/>
  <c r="AL750" i="4"/>
  <c r="AL833" i="4"/>
  <c r="AL769" i="4"/>
  <c r="AL752" i="4"/>
  <c r="AL632" i="4"/>
  <c r="AL600" i="4"/>
  <c r="AL520" i="4"/>
  <c r="AL529" i="4"/>
  <c r="AL493" i="4"/>
  <c r="AL377" i="4"/>
  <c r="AL345" i="4"/>
  <c r="AL884" i="4"/>
  <c r="AL876" i="4"/>
  <c r="AL868" i="4"/>
  <c r="AL860" i="4"/>
  <c r="AL852" i="4"/>
  <c r="AL844" i="4"/>
  <c r="AL836" i="4"/>
  <c r="AL828" i="4"/>
  <c r="AL820" i="4"/>
  <c r="AL812" i="4"/>
  <c r="AL804" i="4"/>
  <c r="AL796" i="4"/>
  <c r="AL788" i="4"/>
  <c r="AL780" i="4"/>
  <c r="AL772" i="4"/>
  <c r="AL760" i="4"/>
  <c r="AL736" i="4"/>
  <c r="AL732" i="4"/>
  <c r="AL480" i="4"/>
  <c r="AL401" i="4"/>
  <c r="AL762" i="4"/>
  <c r="AL744" i="4"/>
  <c r="AL725" i="4"/>
  <c r="AL705" i="4"/>
  <c r="AL689" i="4"/>
  <c r="AL673" i="4"/>
  <c r="AL657" i="4"/>
  <c r="AL611" i="4"/>
  <c r="AL595" i="4"/>
  <c r="AL579" i="4"/>
  <c r="AL541" i="4"/>
  <c r="AL477" i="4"/>
  <c r="AL431" i="4"/>
  <c r="AL390" i="4"/>
  <c r="AL359" i="4"/>
  <c r="AL761" i="4"/>
  <c r="AL556" i="4"/>
  <c r="AL547" i="4"/>
  <c r="AL518" i="4"/>
  <c r="AL492" i="4"/>
  <c r="AL483" i="4"/>
  <c r="AL454" i="4"/>
  <c r="AL428" i="4"/>
  <c r="AL409" i="4"/>
  <c r="AL395" i="4"/>
  <c r="AL710" i="4"/>
  <c r="AL694" i="4"/>
  <c r="AL678" i="4"/>
  <c r="AL662" i="4"/>
  <c r="AL606" i="4"/>
  <c r="AL590" i="4"/>
  <c r="AL574" i="4"/>
  <c r="AL566" i="4"/>
  <c r="AL540" i="4"/>
  <c r="AL531" i="4"/>
  <c r="AL509" i="4"/>
  <c r="AL496" i="4"/>
  <c r="AL481" i="4"/>
  <c r="AL472" i="4"/>
  <c r="AL457" i="4"/>
  <c r="AL445" i="4"/>
  <c r="AL422" i="4"/>
  <c r="AL379" i="4"/>
  <c r="AL338" i="4"/>
  <c r="AL326" i="4"/>
  <c r="AL562" i="4"/>
  <c r="AL546" i="4"/>
  <c r="AL530" i="4"/>
  <c r="AL514" i="4"/>
  <c r="AL498" i="4"/>
  <c r="AL482" i="4"/>
  <c r="AL466" i="4"/>
  <c r="AL450" i="4"/>
  <c r="AL434" i="4"/>
  <c r="AL418" i="4"/>
  <c r="AL402" i="4"/>
  <c r="AL386" i="4"/>
  <c r="AL370" i="4"/>
  <c r="AL350" i="4"/>
  <c r="AL339" i="4"/>
  <c r="AL542" i="4"/>
  <c r="AL478" i="4"/>
  <c r="AL414" i="4"/>
  <c r="AL554" i="4"/>
  <c r="AL490" i="4"/>
  <c r="AL410" i="4"/>
  <c r="AL873" i="4"/>
  <c r="AL809" i="4"/>
  <c r="AL893" i="4"/>
  <c r="AL853" i="4"/>
  <c r="AL789" i="4"/>
  <c r="AL740" i="4"/>
  <c r="AL861" i="4"/>
  <c r="AL813" i="4"/>
  <c r="AL881" i="4"/>
  <c r="AL817" i="4"/>
  <c r="AL754" i="4"/>
  <c r="AL640" i="4"/>
  <c r="AL608" i="4"/>
  <c r="AL576" i="4"/>
  <c r="AL427" i="4"/>
  <c r="AL748" i="4"/>
  <c r="AL519" i="4"/>
  <c r="AL373" i="4"/>
  <c r="AL892" i="4"/>
  <c r="AL734" i="4"/>
  <c r="AL544" i="4"/>
  <c r="AL491" i="4"/>
  <c r="AL389" i="4"/>
  <c r="AL354" i="4"/>
  <c r="AL766" i="4"/>
  <c r="AL517" i="4"/>
  <c r="AL453" i="4"/>
  <c r="AL717" i="4"/>
  <c r="AL701" i="4"/>
  <c r="AL685" i="4"/>
  <c r="AL669" i="4"/>
  <c r="AL653" i="4"/>
  <c r="AL607" i="4"/>
  <c r="AL591" i="4"/>
  <c r="AL575" i="4"/>
  <c r="AL568" i="4"/>
  <c r="AL553" i="4"/>
  <c r="AL528" i="4"/>
  <c r="AL513" i="4"/>
  <c r="AL504" i="4"/>
  <c r="AL489" i="4"/>
  <c r="AL464" i="4"/>
  <c r="AL449" i="4"/>
  <c r="AL435" i="4"/>
  <c r="AL413" i="4"/>
  <c r="AL400" i="4"/>
  <c r="AL380" i="4"/>
  <c r="AL729" i="4"/>
  <c r="AL525" i="4"/>
  <c r="AL461" i="4"/>
  <c r="AL415" i="4"/>
  <c r="AL384" i="4"/>
  <c r="AL369" i="4"/>
  <c r="AL706" i="4"/>
  <c r="AL690" i="4"/>
  <c r="AL674" i="4"/>
  <c r="AL658" i="4"/>
  <c r="AL646" i="4"/>
  <c r="AL638" i="4"/>
  <c r="AL630" i="4"/>
  <c r="AL622" i="4"/>
  <c r="AL614" i="4"/>
  <c r="AL602" i="4"/>
  <c r="AL586" i="4"/>
  <c r="AL570" i="4"/>
  <c r="AL463" i="4"/>
  <c r="AL412" i="4"/>
  <c r="AL393" i="4"/>
  <c r="AL355" i="4"/>
  <c r="AL526" i="4"/>
  <c r="AL462" i="4"/>
  <c r="AL430" i="4"/>
  <c r="AL351" i="4"/>
  <c r="AL346" i="4"/>
  <c r="AL538" i="4"/>
  <c r="AL474" i="4"/>
  <c r="AL426" i="4"/>
  <c r="AL358" i="4"/>
  <c r="AL325" i="4"/>
  <c r="AL231" i="4"/>
  <c r="AL234" i="4"/>
  <c r="AL239" i="4"/>
  <c r="AL242" i="4"/>
  <c r="AL276" i="4"/>
  <c r="AL288" i="4"/>
  <c r="AL295" i="4"/>
  <c r="AL307" i="4"/>
  <c r="AL191" i="4"/>
  <c r="AL194" i="4"/>
  <c r="AL195" i="4"/>
  <c r="AL228" i="4"/>
  <c r="AL246" i="4"/>
  <c r="AL247" i="4"/>
  <c r="AL250" i="4"/>
  <c r="AL255" i="4"/>
  <c r="AL258" i="4"/>
  <c r="AL259" i="4"/>
  <c r="AL292" i="4"/>
  <c r="AL311" i="4"/>
  <c r="AL192" i="4"/>
  <c r="AL199" i="4"/>
  <c r="AL202" i="4"/>
  <c r="AL207" i="4"/>
  <c r="AL210" i="4"/>
  <c r="AL263" i="4"/>
  <c r="AL266" i="4"/>
  <c r="AL271" i="4"/>
  <c r="AL274" i="4"/>
  <c r="AL260" i="4"/>
  <c r="AL272" i="4"/>
  <c r="AL278" i="4"/>
  <c r="AL287" i="4"/>
  <c r="AL291" i="4"/>
  <c r="AL319" i="4"/>
  <c r="AL279" i="4"/>
  <c r="AL196" i="4"/>
  <c r="AL306" i="4"/>
  <c r="AL320" i="4"/>
  <c r="AL290" i="4"/>
  <c r="AL215" i="4"/>
  <c r="AL227" i="4"/>
  <c r="AL303" i="4"/>
  <c r="AL223" i="4"/>
  <c r="AL249" i="4"/>
  <c r="AL264" i="4"/>
  <c r="AL203" i="4"/>
  <c r="AL321" i="4"/>
  <c r="AL298" i="4"/>
  <c r="AL299" i="4"/>
  <c r="AL294" i="4"/>
  <c r="AL267" i="4"/>
  <c r="AL318" i="4"/>
  <c r="AL220" i="4"/>
  <c r="AL314" i="4"/>
  <c r="AL244" i="4"/>
  <c r="AL224" i="4"/>
  <c r="AL211" i="4"/>
  <c r="AL251" i="4"/>
  <c r="AL190" i="4"/>
  <c r="AL252" i="4"/>
  <c r="AL235" i="4"/>
  <c r="AL217" i="4"/>
  <c r="AL315" i="4"/>
  <c r="AL296" i="4"/>
  <c r="AL232" i="4"/>
  <c r="AL208" i="4"/>
  <c r="AL289" i="4"/>
  <c r="AL262" i="4"/>
  <c r="AL310" i="4"/>
  <c r="AL275" i="4"/>
  <c r="AL200" i="4"/>
  <c r="AL302" i="4"/>
  <c r="AL284" i="4"/>
  <c r="AL277" i="4"/>
  <c r="AL198" i="4"/>
  <c r="AL297" i="4"/>
  <c r="AL268" i="4"/>
  <c r="AL204" i="4"/>
  <c r="AL197" i="4"/>
  <c r="AL222" i="4"/>
  <c r="AL226" i="4"/>
  <c r="AL218" i="4"/>
  <c r="AL248" i="4"/>
  <c r="AL213" i="4"/>
  <c r="AL254" i="4"/>
  <c r="AL316" i="4"/>
  <c r="AL270" i="4"/>
  <c r="AL243" i="4"/>
  <c r="AL225" i="4"/>
  <c r="AL206" i="4"/>
  <c r="AL308" i="4"/>
  <c r="AL280" i="4"/>
  <c r="AL238" i="4"/>
  <c r="AL317" i="4"/>
  <c r="AL301" i="4"/>
  <c r="AL261" i="4"/>
  <c r="AL209" i="4"/>
  <c r="AL313" i="4"/>
  <c r="AL257" i="4"/>
  <c r="AL293" i="4"/>
  <c r="AL229" i="4"/>
  <c r="AL282" i="4"/>
  <c r="AL304" i="4"/>
  <c r="AL214" i="4"/>
  <c r="AL230" i="4"/>
  <c r="AL212" i="4"/>
  <c r="AL312" i="4"/>
  <c r="AL305" i="4"/>
  <c r="AL240" i="4"/>
  <c r="AL300" i="4"/>
  <c r="AL256" i="4"/>
  <c r="AL216" i="4"/>
  <c r="AL273" i="4"/>
  <c r="AL233" i="4"/>
  <c r="AL245" i="4"/>
  <c r="AL283" i="4"/>
  <c r="AL241" i="4"/>
  <c r="AL285" i="4"/>
  <c r="AL269" i="4"/>
  <c r="AL253" i="4"/>
  <c r="AL237" i="4"/>
  <c r="AL221" i="4"/>
  <c r="AL205" i="4"/>
  <c r="AL193" i="4"/>
  <c r="AL265" i="4"/>
  <c r="AL236" i="4"/>
  <c r="AL201" i="4"/>
  <c r="AL281" i="4"/>
  <c r="AL309" i="4"/>
  <c r="AL286" i="4"/>
  <c r="AL219" i="4"/>
  <c r="AL895" i="4"/>
  <c r="AL899" i="4"/>
  <c r="AL903" i="4"/>
  <c r="AL907" i="4"/>
  <c r="AL911" i="4"/>
  <c r="AL915" i="4"/>
  <c r="AL919" i="4"/>
  <c r="AL923" i="4"/>
  <c r="AL927" i="4"/>
  <c r="AL931" i="4"/>
  <c r="AL935" i="4"/>
  <c r="AL939" i="4"/>
  <c r="AL943" i="4"/>
  <c r="AL947" i="4"/>
  <c r="AL951" i="4"/>
  <c r="AL955" i="4"/>
  <c r="AL959" i="4"/>
  <c r="AL963" i="4"/>
  <c r="AL967" i="4"/>
  <c r="AL971" i="4"/>
  <c r="AL975" i="4"/>
  <c r="AL979" i="4"/>
  <c r="AL983" i="4"/>
  <c r="AL987" i="4"/>
  <c r="AL991" i="4"/>
  <c r="AL995" i="4"/>
  <c r="AL999" i="4"/>
  <c r="AL1003" i="4"/>
  <c r="AL1007" i="4"/>
  <c r="AL1011" i="4"/>
  <c r="AL1015" i="4"/>
  <c r="AL1019" i="4"/>
  <c r="AL1023" i="4"/>
  <c r="AL898" i="4"/>
  <c r="AL902" i="4"/>
  <c r="AL906" i="4"/>
  <c r="AL910" i="4"/>
  <c r="AL914" i="4"/>
  <c r="AL918" i="4"/>
  <c r="AL922" i="4"/>
  <c r="AL926" i="4"/>
  <c r="AL930" i="4"/>
  <c r="AL934" i="4"/>
  <c r="AL938" i="4"/>
  <c r="AL942" i="4"/>
  <c r="AL946" i="4"/>
  <c r="AL950" i="4"/>
  <c r="AL954" i="4"/>
  <c r="AL958" i="4"/>
  <c r="AL962" i="4"/>
  <c r="AL966" i="4"/>
  <c r="AL970" i="4"/>
  <c r="AL974" i="4"/>
  <c r="AL978" i="4"/>
  <c r="AL982" i="4"/>
  <c r="AL986" i="4"/>
  <c r="AL990" i="4"/>
  <c r="AL994" i="4"/>
  <c r="AL998" i="4"/>
  <c r="AL1002" i="4"/>
  <c r="AL1006" i="4"/>
  <c r="AL1010" i="4"/>
  <c r="AL1014" i="4"/>
  <c r="AL1018" i="4"/>
  <c r="AL1022" i="4"/>
  <c r="AL1032" i="4"/>
  <c r="AL1036" i="4"/>
  <c r="AL1040" i="4"/>
  <c r="AL1044" i="4"/>
  <c r="AL1048" i="4"/>
  <c r="AL1052" i="4"/>
  <c r="AL1056" i="4"/>
  <c r="AL1060" i="4"/>
  <c r="AL1064" i="4"/>
  <c r="AL1068" i="4"/>
  <c r="AL1072" i="4"/>
  <c r="AL1076" i="4"/>
  <c r="AL1080" i="4"/>
  <c r="AL1084" i="4"/>
  <c r="AL1088" i="4"/>
  <c r="AL1092" i="4"/>
  <c r="AL1096" i="4"/>
  <c r="AL1100" i="4"/>
  <c r="AL1104" i="4"/>
  <c r="AL1108" i="4"/>
  <c r="AL1112" i="4"/>
  <c r="AL1116" i="4"/>
  <c r="AL1120" i="4"/>
  <c r="AL1124" i="4"/>
  <c r="AL1128" i="4"/>
  <c r="AL1132" i="4"/>
  <c r="AL1136" i="4"/>
  <c r="AL1140" i="4"/>
  <c r="AL1144" i="4"/>
  <c r="AL1148" i="4"/>
  <c r="AL1152" i="4"/>
  <c r="AL1156" i="4"/>
  <c r="AL1160" i="4"/>
  <c r="AL1164" i="4"/>
  <c r="AL1168" i="4"/>
  <c r="AL1172" i="4"/>
  <c r="AL1176" i="4"/>
  <c r="AL1180" i="4"/>
  <c r="AL1184" i="4"/>
  <c r="AL1188" i="4"/>
  <c r="AL1192" i="4"/>
  <c r="AL1196" i="4"/>
  <c r="AL1200" i="4"/>
  <c r="AL1204" i="4"/>
  <c r="AL1208" i="4"/>
  <c r="AL1212" i="4"/>
  <c r="AL1216" i="4"/>
  <c r="AL1220" i="4"/>
  <c r="AL1224" i="4"/>
  <c r="AL1228" i="4"/>
  <c r="AL1232" i="4"/>
  <c r="AL1236" i="4"/>
  <c r="AL1240" i="4"/>
  <c r="AL1244" i="4"/>
  <c r="AL1248" i="4"/>
  <c r="AL1252" i="4"/>
  <c r="AL1256" i="4"/>
  <c r="AL1260" i="4"/>
  <c r="AL1264" i="4"/>
  <c r="AL1268" i="4"/>
  <c r="AL1272" i="4"/>
  <c r="AL1276" i="4"/>
  <c r="AL1280" i="4"/>
  <c r="AL1284" i="4"/>
  <c r="AL1288" i="4"/>
  <c r="AL1292" i="4"/>
  <c r="AL1296" i="4"/>
  <c r="AL1300" i="4"/>
  <c r="AL1304" i="4"/>
  <c r="AL1308" i="4"/>
  <c r="AL1312" i="4"/>
  <c r="AL1316" i="4"/>
  <c r="AL1320" i="4"/>
  <c r="AL1324" i="4"/>
  <c r="AL1328" i="4"/>
  <c r="AL1332" i="4"/>
  <c r="AL1336" i="4"/>
  <c r="AL1031" i="4"/>
  <c r="AL1030" i="4"/>
  <c r="AL1041" i="4"/>
  <c r="AL1057" i="4"/>
  <c r="AL1073" i="4"/>
  <c r="AL1089" i="4"/>
  <c r="AL1105" i="4"/>
  <c r="AL1121" i="4"/>
  <c r="AL1137" i="4"/>
  <c r="AL1153" i="4"/>
  <c r="AL1169" i="4"/>
  <c r="AL1185" i="4"/>
  <c r="AL1201" i="4"/>
  <c r="AL1217" i="4"/>
  <c r="AL1233" i="4"/>
  <c r="AL1249" i="4"/>
  <c r="AL1265" i="4"/>
  <c r="AL1281" i="4"/>
  <c r="AL1297" i="4"/>
  <c r="AL1313" i="4"/>
  <c r="AL1329" i="4"/>
  <c r="AL1069" i="4"/>
  <c r="AL1027" i="4"/>
  <c r="AL1045" i="4"/>
  <c r="AL1061" i="4"/>
  <c r="AL1077" i="4"/>
  <c r="AL1093" i="4"/>
  <c r="AL1109" i="4"/>
  <c r="AL1125" i="4"/>
  <c r="AL1141" i="4"/>
  <c r="AL1157" i="4"/>
  <c r="AL1173" i="4"/>
  <c r="AL1189" i="4"/>
  <c r="AL1205" i="4"/>
  <c r="AL1221" i="4"/>
  <c r="AL1237" i="4"/>
  <c r="AL1253" i="4"/>
  <c r="AL1269" i="4"/>
  <c r="AL1285" i="4"/>
  <c r="AL1301" i="4"/>
  <c r="AL1317" i="4"/>
  <c r="AL1333" i="4"/>
  <c r="AL1101" i="4"/>
  <c r="AL1033" i="4"/>
  <c r="AL1049" i="4"/>
  <c r="AL1065" i="4"/>
  <c r="AL1081" i="4"/>
  <c r="AL1097" i="4"/>
  <c r="AL1113" i="4"/>
  <c r="AL1129" i="4"/>
  <c r="AL1145" i="4"/>
  <c r="AL1161" i="4"/>
  <c r="AL1177" i="4"/>
  <c r="AL1193" i="4"/>
  <c r="AL1209" i="4"/>
  <c r="AL1225" i="4"/>
  <c r="AL1241" i="4"/>
  <c r="AL1257" i="4"/>
  <c r="AL1273" i="4"/>
  <c r="AL1289" i="4"/>
  <c r="AL1305" i="4"/>
  <c r="AL1321" i="4"/>
  <c r="AL1028" i="4"/>
  <c r="AL1037" i="4"/>
  <c r="AL1053" i="4"/>
  <c r="AL1085" i="4"/>
  <c r="AL1117" i="4"/>
  <c r="AL1133" i="4"/>
  <c r="AL1261" i="4"/>
  <c r="AL1325" i="4"/>
  <c r="AL1165" i="4"/>
  <c r="AL1229" i="4"/>
  <c r="AL1293" i="4"/>
  <c r="AL1197" i="4"/>
  <c r="AL1277" i="4"/>
  <c r="AL1213" i="4"/>
  <c r="AL1309" i="4"/>
  <c r="AL1245" i="4"/>
  <c r="AL1149" i="4"/>
  <c r="AL1181" i="4"/>
  <c r="AL1174" i="4"/>
  <c r="AL1307" i="4"/>
  <c r="AL1254" i="4"/>
  <c r="AL1179" i="4"/>
  <c r="AL1302" i="4"/>
  <c r="AL1318" i="4"/>
  <c r="AL1243" i="4"/>
  <c r="AL1190" i="4"/>
  <c r="AL1323" i="4"/>
  <c r="AL1270" i="4"/>
  <c r="AL1238" i="4"/>
  <c r="AL1163" i="4"/>
  <c r="AL1275" i="4"/>
  <c r="AL1222" i="4"/>
  <c r="AL1110" i="4"/>
  <c r="AL1314" i="4"/>
  <c r="AL1282" i="4"/>
  <c r="AL1250" i="4"/>
  <c r="AL1218" i="4"/>
  <c r="AL1186" i="4"/>
  <c r="AL1154" i="4"/>
  <c r="AL1122" i="4"/>
  <c r="AL1042" i="4"/>
  <c r="AL969" i="4"/>
  <c r="AL905" i="4"/>
  <c r="AL1099" i="4"/>
  <c r="AL1005" i="4"/>
  <c r="AL989" i="4"/>
  <c r="AL941" i="4"/>
  <c r="AL1131" i="4"/>
  <c r="AL1286" i="4"/>
  <c r="AL1335" i="4"/>
  <c r="AL1303" i="4"/>
  <c r="AL1271" i="4"/>
  <c r="AL1334" i="4"/>
  <c r="AL1195" i="4"/>
  <c r="AL1142" i="4"/>
  <c r="AL1147" i="4"/>
  <c r="AL1067" i="4"/>
  <c r="AL1046" i="4"/>
  <c r="AL1035" i="4"/>
  <c r="AL1330" i="4"/>
  <c r="AL1298" i="4"/>
  <c r="AL1266" i="4"/>
  <c r="AL1234" i="4"/>
  <c r="AL1202" i="4"/>
  <c r="AL1170" i="4"/>
  <c r="AL1138" i="4"/>
  <c r="AL1106" i="4"/>
  <c r="AL1090" i="4"/>
  <c r="AL1074" i="4"/>
  <c r="AL1063" i="4"/>
  <c r="AL1001" i="4"/>
  <c r="AL937" i="4"/>
  <c r="AL1115" i="4"/>
  <c r="AL1259" i="4"/>
  <c r="AL1206" i="4"/>
  <c r="AL1291" i="4"/>
  <c r="AL1227" i="4"/>
  <c r="AL1211" i="4"/>
  <c r="AL1158" i="4"/>
  <c r="AL1126" i="4"/>
  <c r="AL1078" i="4"/>
  <c r="AL1021" i="4"/>
  <c r="AL1319" i="4"/>
  <c r="AL1287" i="4"/>
  <c r="AL1255" i="4"/>
  <c r="AL1223" i="4"/>
  <c r="AL1191" i="4"/>
  <c r="AL1159" i="4"/>
  <c r="AL1095" i="4"/>
  <c r="AL1017" i="4"/>
  <c r="AL1051" i="4"/>
  <c r="AL1326" i="4"/>
  <c r="AL1310" i="4"/>
  <c r="AL1294" i="4"/>
  <c r="AL1278" i="4"/>
  <c r="AL1262" i="4"/>
  <c r="AL1246" i="4"/>
  <c r="AL1230" i="4"/>
  <c r="AL1214" i="4"/>
  <c r="AL1198" i="4"/>
  <c r="AL1182" i="4"/>
  <c r="AL1166" i="4"/>
  <c r="AL1150" i="4"/>
  <c r="AL1134" i="4"/>
  <c r="AL1118" i="4"/>
  <c r="AL957" i="4"/>
  <c r="AL1311" i="4"/>
  <c r="AL1279" i="4"/>
  <c r="AL1247" i="4"/>
  <c r="AL1215" i="4"/>
  <c r="AL1183" i="4"/>
  <c r="AL1151" i="4"/>
  <c r="AL1119" i="4"/>
  <c r="AL1098" i="4"/>
  <c r="AL1066" i="4"/>
  <c r="AL1034" i="4"/>
  <c r="AL1016" i="4"/>
  <c r="AL1000" i="4"/>
  <c r="AL984" i="4"/>
  <c r="AL968" i="4"/>
  <c r="AL952" i="4"/>
  <c r="AL936" i="4"/>
  <c r="AL920" i="4"/>
  <c r="AL904" i="4"/>
  <c r="AL1239" i="4"/>
  <c r="AL1207" i="4"/>
  <c r="AL1143" i="4"/>
  <c r="AL1111" i="4"/>
  <c r="AL985" i="4"/>
  <c r="AL909" i="4"/>
  <c r="AL1091" i="4"/>
  <c r="AL1086" i="4"/>
  <c r="AL1059" i="4"/>
  <c r="AL1054" i="4"/>
  <c r="AL1013" i="4"/>
  <c r="AL981" i="4"/>
  <c r="AL949" i="4"/>
  <c r="AL917" i="4"/>
  <c r="AL1062" i="4"/>
  <c r="AL1306" i="4"/>
  <c r="AL1274" i="4"/>
  <c r="AL1242" i="4"/>
  <c r="AL1210" i="4"/>
  <c r="AL1178" i="4"/>
  <c r="AL1146" i="4"/>
  <c r="AL1087" i="4"/>
  <c r="AL1055" i="4"/>
  <c r="AL993" i="4"/>
  <c r="AL961" i="4"/>
  <c r="AL929" i="4"/>
  <c r="AL897" i="4"/>
  <c r="AL1012" i="4"/>
  <c r="AL996" i="4"/>
  <c r="AL980" i="4"/>
  <c r="AL964" i="4"/>
  <c r="AL948" i="4"/>
  <c r="AL932" i="4"/>
  <c r="AL916" i="4"/>
  <c r="AL900" i="4"/>
  <c r="AL1025" i="4"/>
  <c r="AL1127" i="4"/>
  <c r="AL1058" i="4"/>
  <c r="AL1026" i="4"/>
  <c r="AL953" i="4"/>
  <c r="AL973" i="4"/>
  <c r="AL1331" i="4"/>
  <c r="AL1315" i="4"/>
  <c r="AL1299" i="4"/>
  <c r="AL1283" i="4"/>
  <c r="AL1267" i="4"/>
  <c r="AL1251" i="4"/>
  <c r="AL1235" i="4"/>
  <c r="AL1219" i="4"/>
  <c r="AL1203" i="4"/>
  <c r="AL1187" i="4"/>
  <c r="AL1171" i="4"/>
  <c r="AL1155" i="4"/>
  <c r="AL1139" i="4"/>
  <c r="AL1123" i="4"/>
  <c r="AL1083" i="4"/>
  <c r="AL1327" i="4"/>
  <c r="AL1295" i="4"/>
  <c r="AL1263" i="4"/>
  <c r="AL1231" i="4"/>
  <c r="AL1199" i="4"/>
  <c r="AL1167" i="4"/>
  <c r="AL1135" i="4"/>
  <c r="AL1114" i="4"/>
  <c r="AL1082" i="4"/>
  <c r="AL1050" i="4"/>
  <c r="AL1024" i="4"/>
  <c r="AL1008" i="4"/>
  <c r="AL992" i="4"/>
  <c r="AL976" i="4"/>
  <c r="AL960" i="4"/>
  <c r="AL944" i="4"/>
  <c r="AL928" i="4"/>
  <c r="AL912" i="4"/>
  <c r="AL896" i="4"/>
  <c r="AL1175" i="4"/>
  <c r="AL1079" i="4"/>
  <c r="AL1047" i="4"/>
  <c r="AL921" i="4"/>
  <c r="AL925" i="4"/>
  <c r="AL1107" i="4"/>
  <c r="AL1102" i="4"/>
  <c r="AL1075" i="4"/>
  <c r="AL1070" i="4"/>
  <c r="AL1043" i="4"/>
  <c r="AL1038" i="4"/>
  <c r="AL997" i="4"/>
  <c r="AL965" i="4"/>
  <c r="AL933" i="4"/>
  <c r="AL901" i="4"/>
  <c r="AL1094" i="4"/>
  <c r="AL1322" i="4"/>
  <c r="AL1290" i="4"/>
  <c r="AL1258" i="4"/>
  <c r="AL1226" i="4"/>
  <c r="AL1194" i="4"/>
  <c r="AL1162" i="4"/>
  <c r="AL1130" i="4"/>
  <c r="AL1103" i="4"/>
  <c r="AL1071" i="4"/>
  <c r="AL1039" i="4"/>
  <c r="AL1029" i="4"/>
  <c r="AL1009" i="4"/>
  <c r="AL977" i="4"/>
  <c r="AL945" i="4"/>
  <c r="AL913" i="4"/>
  <c r="AL1020" i="4"/>
  <c r="AL1004" i="4"/>
  <c r="AL988" i="4"/>
  <c r="AL972" i="4"/>
  <c r="AL956" i="4"/>
  <c r="AL940" i="4"/>
  <c r="AL924" i="4"/>
  <c r="AL908" i="4"/>
  <c r="AD17" i="4"/>
  <c r="AE7" i="4" s="1"/>
  <c r="AE17" i="4" s="1"/>
  <c r="AL15" i="4" l="1"/>
  <c r="AF7" i="4"/>
  <c r="AF17" i="4" s="1"/>
  <c r="AM972" i="4"/>
  <c r="AM1258" i="4"/>
  <c r="AM1047" i="4"/>
  <c r="AM1167" i="4"/>
  <c r="AM1331" i="4"/>
  <c r="AM929" i="4"/>
  <c r="AM1054" i="4"/>
  <c r="AM1000" i="4"/>
  <c r="AM1166" i="4"/>
  <c r="AM1223" i="4"/>
  <c r="AM1063" i="4"/>
  <c r="AM1046" i="4"/>
  <c r="AM969" i="4"/>
  <c r="AM1190" i="4"/>
  <c r="AM1229" i="4"/>
  <c r="AM1225" i="4"/>
  <c r="AM1301" i="4"/>
  <c r="AM1313" i="4"/>
  <c r="AM1121" i="4"/>
  <c r="AM1304" i="4"/>
  <c r="AM1256" i="4"/>
  <c r="AM1192" i="4"/>
  <c r="AM1128" i="4"/>
  <c r="AM1064" i="4"/>
  <c r="AM978" i="4"/>
  <c r="AM914" i="4"/>
  <c r="AM979" i="4"/>
  <c r="AM915" i="4"/>
  <c r="AM237" i="4"/>
  <c r="AM230" i="4"/>
  <c r="AM238" i="4"/>
  <c r="AM268" i="4"/>
  <c r="AM235" i="4"/>
  <c r="AM264" i="4"/>
  <c r="AM263" i="4"/>
  <c r="AM247" i="4"/>
  <c r="AM426" i="4"/>
  <c r="AM622" i="4"/>
  <c r="AM489" i="4"/>
  <c r="AM766" i="4"/>
  <c r="AM881" i="4"/>
  <c r="AM350" i="4"/>
  <c r="AM379" i="4"/>
  <c r="AM694" i="4"/>
  <c r="AM725" i="4"/>
  <c r="AM836" i="4"/>
  <c r="AM580" i="4"/>
  <c r="AM444" i="4"/>
  <c r="AM924" i="4"/>
  <c r="AM1039" i="4"/>
  <c r="AM933" i="4"/>
  <c r="AM1079" i="4"/>
  <c r="AM1199" i="4"/>
  <c r="AM1283" i="4"/>
  <c r="AM932" i="4"/>
  <c r="AN932" i="4" s="1"/>
  <c r="AO932" i="4" s="1"/>
  <c r="AP932" i="4" s="1"/>
  <c r="AM1146" i="4"/>
  <c r="AM1059" i="4"/>
  <c r="AM952" i="4"/>
  <c r="AM1247" i="4"/>
  <c r="AM1246" i="4"/>
  <c r="AM1255" i="4"/>
  <c r="AM1115" i="4"/>
  <c r="AM1067" i="4"/>
  <c r="AM1005" i="4"/>
  <c r="AM1238" i="4"/>
  <c r="AM1149" i="4"/>
  <c r="AM1117" i="4"/>
  <c r="AM1209" i="4"/>
  <c r="AM1145" i="4"/>
  <c r="AM1101" i="4"/>
  <c r="AM1157" i="4"/>
  <c r="AM1027" i="4"/>
  <c r="AM1233" i="4"/>
  <c r="AM1105" i="4"/>
  <c r="AM1041" i="4"/>
  <c r="AM1316" i="4"/>
  <c r="AM1284" i="4"/>
  <c r="AM1252" i="4"/>
  <c r="AM1236" i="4"/>
  <c r="AM1204" i="4"/>
  <c r="AM1172" i="4"/>
  <c r="AM1140" i="4"/>
  <c r="AM1108" i="4"/>
  <c r="AM1076" i="4"/>
  <c r="AM1060" i="4"/>
  <c r="AM1022" i="4"/>
  <c r="AM990" i="4"/>
  <c r="AM958" i="4"/>
  <c r="AM926" i="4"/>
  <c r="AM1023" i="4"/>
  <c r="AM991" i="4"/>
  <c r="AM959" i="4"/>
  <c r="AM927" i="4"/>
  <c r="AM895" i="4"/>
  <c r="AL10" i="4"/>
  <c r="AM193" i="4"/>
  <c r="AM283" i="4"/>
  <c r="AM305" i="4"/>
  <c r="AM293" i="4"/>
  <c r="AM261" i="4"/>
  <c r="AM243" i="4"/>
  <c r="AM222" i="4"/>
  <c r="AM302" i="4"/>
  <c r="AM296" i="4"/>
  <c r="AM224" i="4"/>
  <c r="AM298" i="4"/>
  <c r="AM215" i="4"/>
  <c r="AM287" i="4"/>
  <c r="AM210" i="4"/>
  <c r="AM258" i="4"/>
  <c r="AM191" i="4"/>
  <c r="AM231" i="4"/>
  <c r="AM568" i="4"/>
  <c r="AM940" i="4"/>
  <c r="AM1004" i="4"/>
  <c r="AM977" i="4"/>
  <c r="AM1071" i="4"/>
  <c r="AM1194" i="4"/>
  <c r="AM1322" i="4"/>
  <c r="AM965" i="4"/>
  <c r="AM1070" i="4"/>
  <c r="AM925" i="4"/>
  <c r="AM1175" i="4"/>
  <c r="AM944" i="4"/>
  <c r="AM1008" i="4"/>
  <c r="AM1114" i="4"/>
  <c r="AM1231" i="4"/>
  <c r="AM1083" i="4"/>
  <c r="AM1171" i="4"/>
  <c r="AM1235" i="4"/>
  <c r="AM1299" i="4"/>
  <c r="AM953" i="4"/>
  <c r="AM1025" i="4"/>
  <c r="AM948" i="4"/>
  <c r="AM1012" i="4"/>
  <c r="AM993" i="4"/>
  <c r="AM1178" i="4"/>
  <c r="AM1306" i="4"/>
  <c r="AM981" i="4"/>
  <c r="AM1086" i="4"/>
  <c r="AM1111" i="4"/>
  <c r="AM904" i="4"/>
  <c r="AM968" i="4"/>
  <c r="AM1034" i="4"/>
  <c r="AM1151" i="4"/>
  <c r="AM1279" i="4"/>
  <c r="AM1134" i="4"/>
  <c r="AM1198" i="4"/>
  <c r="AM1262" i="4"/>
  <c r="AM1326" i="4"/>
  <c r="AM1159" i="4"/>
  <c r="AM1287" i="4"/>
  <c r="AM1126" i="4"/>
  <c r="AM1291" i="4"/>
  <c r="AM937" i="4"/>
  <c r="AM1090" i="4"/>
  <c r="AM1202" i="4"/>
  <c r="AM1330" i="4"/>
  <c r="AM1147" i="4"/>
  <c r="AM1271" i="4"/>
  <c r="AM1131" i="4"/>
  <c r="AM1099" i="4"/>
  <c r="AM1122" i="4"/>
  <c r="AM1250" i="4"/>
  <c r="AM1222" i="4"/>
  <c r="AM1270" i="4"/>
  <c r="AM1318" i="4"/>
  <c r="AM1307" i="4"/>
  <c r="AM1245" i="4"/>
  <c r="AM1197" i="4"/>
  <c r="AM1325" i="4"/>
  <c r="AM1085" i="4"/>
  <c r="AM1321" i="4"/>
  <c r="AM1257" i="4"/>
  <c r="AM1193" i="4"/>
  <c r="AM1129" i="4"/>
  <c r="AM1065" i="4"/>
  <c r="AM1333" i="4"/>
  <c r="AM1269" i="4"/>
  <c r="AM1205" i="4"/>
  <c r="AM1141" i="4"/>
  <c r="AM1077" i="4"/>
  <c r="AM1069" i="4"/>
  <c r="AM1281" i="4"/>
  <c r="AM1217" i="4"/>
  <c r="AM1153" i="4"/>
  <c r="AM1089" i="4"/>
  <c r="AM1030" i="4"/>
  <c r="AM1328" i="4"/>
  <c r="AM1312" i="4"/>
  <c r="AM1296" i="4"/>
  <c r="AM1280" i="4"/>
  <c r="AM1264" i="4"/>
  <c r="AM1248" i="4"/>
  <c r="AM1232" i="4"/>
  <c r="AM1216" i="4"/>
  <c r="AM1200" i="4"/>
  <c r="AM1184" i="4"/>
  <c r="AM1168" i="4"/>
  <c r="AM1152" i="4"/>
  <c r="AM1136" i="4"/>
  <c r="AM1120" i="4"/>
  <c r="AM1104" i="4"/>
  <c r="AM1088" i="4"/>
  <c r="AM1072" i="4"/>
  <c r="AM1056" i="4"/>
  <c r="AM1040" i="4"/>
  <c r="AM1018" i="4"/>
  <c r="AM1002" i="4"/>
  <c r="AM986" i="4"/>
  <c r="AM970" i="4"/>
  <c r="AM954" i="4"/>
  <c r="AM938" i="4"/>
  <c r="AM922" i="4"/>
  <c r="AM906" i="4"/>
  <c r="AM1019" i="4"/>
  <c r="AM1003" i="4"/>
  <c r="AM987" i="4"/>
  <c r="AM971" i="4"/>
  <c r="AM955" i="4"/>
  <c r="AM939" i="4"/>
  <c r="AM923" i="4"/>
  <c r="AM907" i="4"/>
  <c r="AM219" i="4"/>
  <c r="AM201" i="4"/>
  <c r="AM205" i="4"/>
  <c r="AM269" i="4"/>
  <c r="AM245" i="4"/>
  <c r="AM256" i="4"/>
  <c r="AM312" i="4"/>
  <c r="AM304" i="4"/>
  <c r="AM257" i="4"/>
  <c r="AM301" i="4"/>
  <c r="AM308" i="4"/>
  <c r="AM270" i="4"/>
  <c r="AM248" i="4"/>
  <c r="AM197" i="4"/>
  <c r="AM198" i="4"/>
  <c r="AM200" i="4"/>
  <c r="AM289" i="4"/>
  <c r="AM315" i="4"/>
  <c r="AM190" i="4"/>
  <c r="AL8" i="4"/>
  <c r="AM244" i="4"/>
  <c r="AM267" i="4"/>
  <c r="AM321" i="4"/>
  <c r="AM223" i="4"/>
  <c r="AM290" i="4"/>
  <c r="AM279" i="4"/>
  <c r="AM278" i="4"/>
  <c r="AM271" i="4"/>
  <c r="AM207" i="4"/>
  <c r="AM311" i="4"/>
  <c r="AM255" i="4"/>
  <c r="AM228" i="4"/>
  <c r="AM307" i="4"/>
  <c r="AM242" i="4"/>
  <c r="AM325" i="4"/>
  <c r="AM538" i="4"/>
  <c r="AM462" i="4"/>
  <c r="AM412" i="4"/>
  <c r="AM602" i="4"/>
  <c r="AM638" i="4"/>
  <c r="AM690" i="4"/>
  <c r="AM415" i="4"/>
  <c r="AM380" i="4"/>
  <c r="AM449" i="4"/>
  <c r="AM513" i="4"/>
  <c r="AM575" i="4"/>
  <c r="AM669" i="4"/>
  <c r="AM453" i="4"/>
  <c r="AM389" i="4"/>
  <c r="AM892" i="4"/>
  <c r="AM427" i="4"/>
  <c r="AM754" i="4"/>
  <c r="AM861" i="4"/>
  <c r="AM893" i="4"/>
  <c r="AM490" i="4"/>
  <c r="AM542" i="4"/>
  <c r="AM386" i="4"/>
  <c r="AM450" i="4"/>
  <c r="AM514" i="4"/>
  <c r="AM326" i="4"/>
  <c r="AM445" i="4"/>
  <c r="AM496" i="4"/>
  <c r="AM566" i="4"/>
  <c r="AM662" i="4"/>
  <c r="AM395" i="4"/>
  <c r="AM483" i="4"/>
  <c r="AM556" i="4"/>
  <c r="AM431" i="4"/>
  <c r="AM595" i="4"/>
  <c r="AM689" i="4"/>
  <c r="AM762" i="4"/>
  <c r="AM736" i="4"/>
  <c r="AM788" i="4"/>
  <c r="AM820" i="4"/>
  <c r="AM852" i="4"/>
  <c r="AM884" i="4"/>
  <c r="AM529" i="4"/>
  <c r="AM752" i="4"/>
  <c r="AM805" i="4"/>
  <c r="AM612" i="4"/>
  <c r="AM793" i="4"/>
  <c r="AM506" i="4"/>
  <c r="AM366" i="4"/>
  <c r="AM334" i="4"/>
  <c r="AM527" i="4"/>
  <c r="AM618" i="4"/>
  <c r="AM650" i="4"/>
  <c r="AM714" i="4"/>
  <c r="AM459" i="4"/>
  <c r="AM745" i="4"/>
  <c r="AM411" i="4"/>
  <c r="AM499" i="4"/>
  <c r="AM583" i="4"/>
  <c r="AM693" i="4"/>
  <c r="AM730" i="4"/>
  <c r="AM747" i="4"/>
  <c r="AM743" i="4"/>
  <c r="AM624" i="4"/>
  <c r="AM821" i="4"/>
  <c r="AM515" i="4"/>
  <c r="AM347" i="4"/>
  <c r="AM522" i="4"/>
  <c r="AM510" i="4"/>
  <c r="AM467" i="4"/>
  <c r="AM521" i="4"/>
  <c r="AM582" i="4"/>
  <c r="AM686" i="4"/>
  <c r="AM374" i="4"/>
  <c r="AM448" i="4"/>
  <c r="AM512" i="4"/>
  <c r="AM363" i="4"/>
  <c r="AM559" i="4"/>
  <c r="AM615" i="4"/>
  <c r="AM631" i="4"/>
  <c r="AM647" i="4"/>
  <c r="AM713" i="4"/>
  <c r="AM460" i="4"/>
  <c r="AM391" i="4"/>
  <c r="AM776" i="4"/>
  <c r="AM808" i="4"/>
  <c r="AM840" i="4"/>
  <c r="AM872" i="4"/>
  <c r="AM406" i="4"/>
  <c r="AM584" i="4"/>
  <c r="AM865" i="4"/>
  <c r="AM773" i="4"/>
  <c r="AM383" i="4"/>
  <c r="AM550" i="4"/>
  <c r="AM746" i="4"/>
  <c r="AM572" i="4"/>
  <c r="AM751" i="4"/>
  <c r="AM532" i="4"/>
  <c r="AM421" i="4"/>
  <c r="AM375" i="4"/>
  <c r="AM882" i="4"/>
  <c r="AM866" i="4"/>
  <c r="AN866" i="4" s="1"/>
  <c r="AO866" i="4" s="1"/>
  <c r="AP866" i="4" s="1"/>
  <c r="AM850" i="4"/>
  <c r="AM834" i="4"/>
  <c r="AM818" i="4"/>
  <c r="AM802" i="4"/>
  <c r="AM786" i="4"/>
  <c r="AM770" i="4"/>
  <c r="AM887" i="4"/>
  <c r="AM871" i="4"/>
  <c r="AM855" i="4"/>
  <c r="AM839" i="4"/>
  <c r="AM823" i="4"/>
  <c r="AM807" i="4"/>
  <c r="AM791" i="4"/>
  <c r="AM775" i="4"/>
  <c r="AM516" i="4"/>
  <c r="AM436" i="4"/>
  <c r="AM329" i="4"/>
  <c r="AM533" i="4"/>
  <c r="AM420" i="4"/>
  <c r="AN420" i="4" s="1"/>
  <c r="AO420" i="4" s="1"/>
  <c r="AP420" i="4" s="1"/>
  <c r="AM720" i="4"/>
  <c r="AM704" i="4"/>
  <c r="AM688" i="4"/>
  <c r="AM672" i="4"/>
  <c r="AM656" i="4"/>
  <c r="AM404" i="4"/>
  <c r="AM637" i="4"/>
  <c r="AM621" i="4"/>
  <c r="AM605" i="4"/>
  <c r="AM589" i="4"/>
  <c r="AM573" i="4"/>
  <c r="AM360" i="4"/>
  <c r="AM337" i="4"/>
  <c r="AM723" i="4"/>
  <c r="AM707" i="4"/>
  <c r="AM691" i="4"/>
  <c r="AM675" i="4"/>
  <c r="AM659" i="4"/>
  <c r="AM440" i="4"/>
  <c r="AM376" i="4"/>
  <c r="AM356" i="4"/>
  <c r="AM340" i="4"/>
  <c r="AM323" i="4"/>
  <c r="AM1807" i="4"/>
  <c r="AM2011" i="4"/>
  <c r="AM1784" i="4"/>
  <c r="AM1848" i="4"/>
  <c r="AM1904" i="4"/>
  <c r="AM1988" i="4"/>
  <c r="AM1915" i="4"/>
  <c r="AM1935" i="4"/>
  <c r="AM1796" i="4"/>
  <c r="AM1856" i="4"/>
  <c r="AM1916" i="4"/>
  <c r="AM1972" i="4"/>
  <c r="AM1851" i="4"/>
  <c r="AM1987" i="4"/>
  <c r="AM1780" i="4"/>
  <c r="AM1844" i="4"/>
  <c r="AM1896" i="4"/>
  <c r="AM1948" i="4"/>
  <c r="AM1795" i="4"/>
  <c r="AM1788" i="4"/>
  <c r="AM1864" i="4"/>
  <c r="AM1932" i="4"/>
  <c r="AM1992" i="4"/>
  <c r="AM1755" i="4"/>
  <c r="AM1911" i="4"/>
  <c r="AM1827" i="4"/>
  <c r="AM1971" i="4"/>
  <c r="AM1843" i="4"/>
  <c r="AM1959" i="4"/>
  <c r="AM2019" i="4"/>
  <c r="AM1747" i="4"/>
  <c r="AM1815" i="4"/>
  <c r="AM1975" i="4"/>
  <c r="AM1819" i="4"/>
  <c r="AM1939" i="4"/>
  <c r="AM2017" i="4"/>
  <c r="AM2001" i="4"/>
  <c r="AM1985" i="4"/>
  <c r="AM1969" i="4"/>
  <c r="AM1953" i="4"/>
  <c r="AM1937" i="4"/>
  <c r="AM1921" i="4"/>
  <c r="AM1905" i="4"/>
  <c r="AM1889" i="4"/>
  <c r="AM1873" i="4"/>
  <c r="AM1857" i="4"/>
  <c r="AM1841" i="4"/>
  <c r="AM1825" i="4"/>
  <c r="AM1809" i="4"/>
  <c r="AM1793" i="4"/>
  <c r="AM1777" i="4"/>
  <c r="AM1761" i="4"/>
  <c r="AM1745" i="4"/>
  <c r="AM2006" i="4"/>
  <c r="AM1990" i="4"/>
  <c r="AM1974" i="4"/>
  <c r="AM1958" i="4"/>
  <c r="AM1942" i="4"/>
  <c r="AM1926" i="4"/>
  <c r="AM1910" i="4"/>
  <c r="AM1894" i="4"/>
  <c r="AM1878" i="4"/>
  <c r="AM1862" i="4"/>
  <c r="AM1846" i="4"/>
  <c r="AM1830" i="4"/>
  <c r="AM1814" i="4"/>
  <c r="AM1798" i="4"/>
  <c r="AM1782" i="4"/>
  <c r="AM1766" i="4"/>
  <c r="AM1750" i="4"/>
  <c r="AM1450" i="4"/>
  <c r="AM1455" i="4"/>
  <c r="AM1395" i="4"/>
  <c r="AM1338" i="4"/>
  <c r="AM1343" i="4"/>
  <c r="AM1342" i="4"/>
  <c r="AM1406" i="4"/>
  <c r="AM1351" i="4"/>
  <c r="AM1414" i="4"/>
  <c r="AM1350" i="4"/>
  <c r="AM1367" i="4"/>
  <c r="AM1346" i="4"/>
  <c r="AM1398" i="4"/>
  <c r="AM1419" i="4"/>
  <c r="AM1373" i="4"/>
  <c r="AM1405" i="4"/>
  <c r="AM1389" i="4"/>
  <c r="AM1401" i="4"/>
  <c r="AM1337" i="4"/>
  <c r="AL11" i="4"/>
  <c r="AM1397" i="4"/>
  <c r="AM1441" i="4"/>
  <c r="AM1377" i="4"/>
  <c r="AM1448" i="4"/>
  <c r="AM1432" i="4"/>
  <c r="AM1416" i="4"/>
  <c r="AM1400" i="4"/>
  <c r="AM1384" i="4"/>
  <c r="AM1368" i="4"/>
  <c r="AM1352" i="4"/>
  <c r="AM1559" i="4"/>
  <c r="AM1643" i="4"/>
  <c r="AM1515" i="4"/>
  <c r="AM1459" i="4"/>
  <c r="AM1691" i="4"/>
  <c r="AM1527" i="4"/>
  <c r="AM1611" i="4"/>
  <c r="AM1514" i="4"/>
  <c r="AM1470" i="4"/>
  <c r="AM1659" i="4"/>
  <c r="AM1519" i="4"/>
  <c r="AM1528" i="4"/>
  <c r="AM1616" i="4"/>
  <c r="AM1694" i="4"/>
  <c r="AM1683" i="4"/>
  <c r="AM1608" i="4"/>
  <c r="AM1724" i="4"/>
  <c r="AM1511" i="4"/>
  <c r="AM1505" i="4"/>
  <c r="AM1689" i="4"/>
  <c r="AM1704" i="4"/>
  <c r="AM1587" i="4"/>
  <c r="AM1692" i="4"/>
  <c r="AM1494" i="4"/>
  <c r="AM1516" i="4"/>
  <c r="AM1592" i="4"/>
  <c r="AM1680" i="4"/>
  <c r="AM1462" i="4"/>
  <c r="AM1610" i="4"/>
  <c r="AM1710" i="4"/>
  <c r="AM1474" i="4"/>
  <c r="AM1631" i="4"/>
  <c r="AM1548" i="4"/>
  <c r="AM1555" i="4"/>
  <c r="AM1544" i="4"/>
  <c r="AM1632" i="4"/>
  <c r="AM1736" i="4"/>
  <c r="AM1578" i="4"/>
  <c r="AM1534" i="4"/>
  <c r="AM1648" i="4"/>
  <c r="AM1596" i="4"/>
  <c r="AM1529" i="4"/>
  <c r="AM1644" i="4"/>
  <c r="AM1539" i="4"/>
  <c r="AM1662" i="4"/>
  <c r="AM1549" i="4"/>
  <c r="AM1657" i="4"/>
  <c r="AM1550" i="4"/>
  <c r="AM1526" i="4"/>
  <c r="AM1545" i="4"/>
  <c r="AM1522" i="4"/>
  <c r="AM1620" i="4"/>
  <c r="AM1684" i="4"/>
  <c r="AM1729" i="4"/>
  <c r="AM1713" i="4"/>
  <c r="AM1636" i="4"/>
  <c r="AM1554" i="4"/>
  <c r="AM1698" i="4"/>
  <c r="AM1570" i="4"/>
  <c r="AM1569" i="4"/>
  <c r="AM1485" i="4"/>
  <c r="AM1524" i="4"/>
  <c r="AM1496" i="4"/>
  <c r="AM1734" i="4"/>
  <c r="AM1718" i="4"/>
  <c r="AM1477" i="4"/>
  <c r="AM1669" i="4"/>
  <c r="AM1605" i="4"/>
  <c r="AM1541" i="4"/>
  <c r="AM1484" i="4"/>
  <c r="AM1468" i="4"/>
  <c r="AM2091" i="4"/>
  <c r="AM2044" i="4"/>
  <c r="AM2104" i="4"/>
  <c r="AM2028" i="4"/>
  <c r="AM2100" i="4"/>
  <c r="AM2087" i="4"/>
  <c r="AM2080" i="4"/>
  <c r="AM2039" i="4"/>
  <c r="AM2036" i="4"/>
  <c r="AM2092" i="4"/>
  <c r="AM2047" i="4"/>
  <c r="AM2027" i="4"/>
  <c r="AM2101" i="4"/>
  <c r="AM2085" i="4"/>
  <c r="AM2069" i="4"/>
  <c r="AM2053" i="4"/>
  <c r="AM2037" i="4"/>
  <c r="AM2098" i="4"/>
  <c r="AM2082" i="4"/>
  <c r="AM2066" i="4"/>
  <c r="AM2050" i="4"/>
  <c r="AM2034" i="4"/>
  <c r="AM1029" i="4"/>
  <c r="AM901" i="4"/>
  <c r="AM912" i="4"/>
  <c r="AM1295" i="4"/>
  <c r="AM1267" i="4"/>
  <c r="AM916" i="4"/>
  <c r="AM917" i="4"/>
  <c r="AM1207" i="4"/>
  <c r="AM1215" i="4"/>
  <c r="AM1294" i="4"/>
  <c r="AM1211" i="4"/>
  <c r="AM1266" i="4"/>
  <c r="AM1335" i="4"/>
  <c r="AM1314" i="4"/>
  <c r="AM1213" i="4"/>
  <c r="AM1289" i="4"/>
  <c r="AM1033" i="4"/>
  <c r="AM1109" i="4"/>
  <c r="AM1249" i="4"/>
  <c r="AM1336" i="4"/>
  <c r="AM1272" i="4"/>
  <c r="AM1208" i="4"/>
  <c r="AM1144" i="4"/>
  <c r="AM1080" i="4"/>
  <c r="AM1010" i="4"/>
  <c r="AM946" i="4"/>
  <c r="AM1011" i="4"/>
  <c r="AM947" i="4"/>
  <c r="AM309" i="4"/>
  <c r="AM273" i="4"/>
  <c r="AM209" i="4"/>
  <c r="AM226" i="4"/>
  <c r="AM310" i="4"/>
  <c r="AM220" i="4"/>
  <c r="AM291" i="4"/>
  <c r="AM259" i="4"/>
  <c r="AM234" i="4"/>
  <c r="AM570" i="4"/>
  <c r="AM525" i="4"/>
  <c r="AM607" i="4"/>
  <c r="AM519" i="4"/>
  <c r="AM873" i="4"/>
  <c r="AM418" i="4"/>
  <c r="AM472" i="4"/>
  <c r="AM518" i="4"/>
  <c r="AM657" i="4"/>
  <c r="AM804" i="4"/>
  <c r="AM600" i="4"/>
  <c r="AM331" i="4"/>
  <c r="AM417" i="4"/>
  <c r="AM749" i="4"/>
  <c r="AM945" i="4"/>
  <c r="AM1290" i="4"/>
  <c r="AM1107" i="4"/>
  <c r="AM992" i="4"/>
  <c r="AM1327" i="4"/>
  <c r="AM1219" i="4"/>
  <c r="AM1127" i="4"/>
  <c r="AM996" i="4"/>
  <c r="AM1274" i="4"/>
  <c r="AM1239" i="4"/>
  <c r="AM1119" i="4"/>
  <c r="AM1182" i="4"/>
  <c r="AM1095" i="4"/>
  <c r="AM1078" i="4"/>
  <c r="AM1170" i="4"/>
  <c r="AM1334" i="4"/>
  <c r="AM1042" i="4"/>
  <c r="AM1110" i="4"/>
  <c r="AM1254" i="4"/>
  <c r="AM1277" i="4"/>
  <c r="AM1028" i="4"/>
  <c r="AM1221" i="4"/>
  <c r="AM956" i="4"/>
  <c r="AM1020" i="4"/>
  <c r="AM1009" i="4"/>
  <c r="AM1103" i="4"/>
  <c r="AM1226" i="4"/>
  <c r="AM1094" i="4"/>
  <c r="AM997" i="4"/>
  <c r="AM1075" i="4"/>
  <c r="AM921" i="4"/>
  <c r="AM896" i="4"/>
  <c r="AM960" i="4"/>
  <c r="AM1024" i="4"/>
  <c r="AM1135" i="4"/>
  <c r="AM1263" i="4"/>
  <c r="AM1123" i="4"/>
  <c r="AM1187" i="4"/>
  <c r="AM1251" i="4"/>
  <c r="AM1315" i="4"/>
  <c r="AM1026" i="4"/>
  <c r="AM900" i="4"/>
  <c r="AM964" i="4"/>
  <c r="AM897" i="4"/>
  <c r="AM1055" i="4"/>
  <c r="AM1210" i="4"/>
  <c r="AM1062" i="4"/>
  <c r="AM1013" i="4"/>
  <c r="AM1091" i="4"/>
  <c r="AM1143" i="4"/>
  <c r="AM920" i="4"/>
  <c r="AM984" i="4"/>
  <c r="AM1066" i="4"/>
  <c r="AM1183" i="4"/>
  <c r="AM1311" i="4"/>
  <c r="AM1150" i="4"/>
  <c r="AM1214" i="4"/>
  <c r="AM1278" i="4"/>
  <c r="AM1051" i="4"/>
  <c r="AM1191" i="4"/>
  <c r="AM1319" i="4"/>
  <c r="AM1158" i="4"/>
  <c r="AM1206" i="4"/>
  <c r="AM1001" i="4"/>
  <c r="AM1106" i="4"/>
  <c r="AM1234" i="4"/>
  <c r="AM1035" i="4"/>
  <c r="AM1142" i="4"/>
  <c r="AM1303" i="4"/>
  <c r="AM941" i="4"/>
  <c r="AM905" i="4"/>
  <c r="AM1154" i="4"/>
  <c r="AM1282" i="4"/>
  <c r="AM1275" i="4"/>
  <c r="AM1323" i="4"/>
  <c r="AM1302" i="4"/>
  <c r="AM1174" i="4"/>
  <c r="AM1309" i="4"/>
  <c r="AM1293" i="4"/>
  <c r="AM1261" i="4"/>
  <c r="AM1053" i="4"/>
  <c r="AM1305" i="4"/>
  <c r="AM1241" i="4"/>
  <c r="AM1177" i="4"/>
  <c r="AM1113" i="4"/>
  <c r="AM1049" i="4"/>
  <c r="AM1317" i="4"/>
  <c r="AM1253" i="4"/>
  <c r="AM1189" i="4"/>
  <c r="AM1125" i="4"/>
  <c r="AM1061" i="4"/>
  <c r="AM1329" i="4"/>
  <c r="AM1265" i="4"/>
  <c r="AM1201" i="4"/>
  <c r="AM1137" i="4"/>
  <c r="AM1073" i="4"/>
  <c r="AM1031" i="4"/>
  <c r="AM1324" i="4"/>
  <c r="AM1308" i="4"/>
  <c r="AM1292" i="4"/>
  <c r="AM1276" i="4"/>
  <c r="AM1260" i="4"/>
  <c r="AM1244" i="4"/>
  <c r="AM1228" i="4"/>
  <c r="AM1212" i="4"/>
  <c r="AM1196" i="4"/>
  <c r="AM1180" i="4"/>
  <c r="AM1164" i="4"/>
  <c r="AM1148" i="4"/>
  <c r="AM1132" i="4"/>
  <c r="AM1116" i="4"/>
  <c r="AM1100" i="4"/>
  <c r="AM1084" i="4"/>
  <c r="AM1068" i="4"/>
  <c r="AM1052" i="4"/>
  <c r="AM1036" i="4"/>
  <c r="AM1014" i="4"/>
  <c r="AM998" i="4"/>
  <c r="AM982" i="4"/>
  <c r="AM966" i="4"/>
  <c r="AM950" i="4"/>
  <c r="AM934" i="4"/>
  <c r="AM918" i="4"/>
  <c r="AN918" i="4" s="1"/>
  <c r="AO918" i="4" s="1"/>
  <c r="AP918" i="4" s="1"/>
  <c r="AM902" i="4"/>
  <c r="AM1015" i="4"/>
  <c r="AM999" i="4"/>
  <c r="AM983" i="4"/>
  <c r="AM967" i="4"/>
  <c r="AM951" i="4"/>
  <c r="AM935" i="4"/>
  <c r="AM919" i="4"/>
  <c r="AM903" i="4"/>
  <c r="AN903" i="4" s="1"/>
  <c r="AO903" i="4" s="1"/>
  <c r="AP903" i="4" s="1"/>
  <c r="AM286" i="4"/>
  <c r="AM236" i="4"/>
  <c r="AM221" i="4"/>
  <c r="AM285" i="4"/>
  <c r="AM233" i="4"/>
  <c r="AM300" i="4"/>
  <c r="AM212" i="4"/>
  <c r="AM282" i="4"/>
  <c r="AM313" i="4"/>
  <c r="AM317" i="4"/>
  <c r="AM206" i="4"/>
  <c r="AM316" i="4"/>
  <c r="AM218" i="4"/>
  <c r="AN218" i="4" s="1"/>
  <c r="AO218" i="4" s="1"/>
  <c r="AP218" i="4" s="1"/>
  <c r="AM204" i="4"/>
  <c r="AM277" i="4"/>
  <c r="AM275" i="4"/>
  <c r="AM208" i="4"/>
  <c r="AM217" i="4"/>
  <c r="AM251" i="4"/>
  <c r="AM314" i="4"/>
  <c r="AM294" i="4"/>
  <c r="AN294" i="4" s="1"/>
  <c r="AO294" i="4" s="1"/>
  <c r="AP294" i="4" s="1"/>
  <c r="AM203" i="4"/>
  <c r="AM303" i="4"/>
  <c r="AM320" i="4"/>
  <c r="AM319" i="4"/>
  <c r="AM272" i="4"/>
  <c r="AM266" i="4"/>
  <c r="AM202" i="4"/>
  <c r="AM292" i="4"/>
  <c r="AM250" i="4"/>
  <c r="AM195" i="4"/>
  <c r="AM295" i="4"/>
  <c r="AM239" i="4"/>
  <c r="AM358" i="4"/>
  <c r="AM346" i="4"/>
  <c r="AM526" i="4"/>
  <c r="AM463" i="4"/>
  <c r="AM614" i="4"/>
  <c r="AM646" i="4"/>
  <c r="AM706" i="4"/>
  <c r="AM461" i="4"/>
  <c r="AM400" i="4"/>
  <c r="AM464" i="4"/>
  <c r="AM528" i="4"/>
  <c r="AM591" i="4"/>
  <c r="AM685" i="4"/>
  <c r="AM517" i="4"/>
  <c r="AM491" i="4"/>
  <c r="AM373" i="4"/>
  <c r="AM576" i="4"/>
  <c r="AM817" i="4"/>
  <c r="AM740" i="4"/>
  <c r="AM809" i="4"/>
  <c r="AM554" i="4"/>
  <c r="AM339" i="4"/>
  <c r="AM402" i="4"/>
  <c r="AM466" i="4"/>
  <c r="AM530" i="4"/>
  <c r="AM338" i="4"/>
  <c r="AM457" i="4"/>
  <c r="AM509" i="4"/>
  <c r="AM574" i="4"/>
  <c r="AM678" i="4"/>
  <c r="AN678" i="4" s="1"/>
  <c r="AO678" i="4" s="1"/>
  <c r="AP678" i="4" s="1"/>
  <c r="AM409" i="4"/>
  <c r="AM492" i="4"/>
  <c r="AM761" i="4"/>
  <c r="AM477" i="4"/>
  <c r="AM611" i="4"/>
  <c r="AM705" i="4"/>
  <c r="AM401" i="4"/>
  <c r="AM760" i="4"/>
  <c r="AM796" i="4"/>
  <c r="AN796" i="4" s="1"/>
  <c r="AO796" i="4" s="1"/>
  <c r="AP796" i="4" s="1"/>
  <c r="AM828" i="4"/>
  <c r="AM860" i="4"/>
  <c r="AM345" i="4"/>
  <c r="AM520" i="4"/>
  <c r="AM769" i="4"/>
  <c r="AM869" i="4"/>
  <c r="AM628" i="4"/>
  <c r="AM857" i="4"/>
  <c r="AM324" i="4"/>
  <c r="AM398" i="4"/>
  <c r="AM403" i="4"/>
  <c r="AM578" i="4"/>
  <c r="AM626" i="4"/>
  <c r="AM666" i="4"/>
  <c r="AM733" i="4"/>
  <c r="AM479" i="4"/>
  <c r="AM362" i="4"/>
  <c r="AM425" i="4"/>
  <c r="AM508" i="4"/>
  <c r="AM599" i="4"/>
  <c r="AM709" i="4"/>
  <c r="AM756" i="4"/>
  <c r="AM361" i="4"/>
  <c r="AM763" i="4"/>
  <c r="AM764" i="4"/>
  <c r="AM885" i="4"/>
  <c r="AM777" i="4"/>
  <c r="AM378" i="4"/>
  <c r="AM367" i="4"/>
  <c r="AM381" i="4"/>
  <c r="AM476" i="4"/>
  <c r="AM536" i="4"/>
  <c r="AM598" i="4"/>
  <c r="AM702" i="4"/>
  <c r="AM397" i="4"/>
  <c r="AM473" i="4"/>
  <c r="AM537" i="4"/>
  <c r="AN537" i="4" s="1"/>
  <c r="AO537" i="4" s="1"/>
  <c r="AP537" i="4" s="1"/>
  <c r="AM475" i="4"/>
  <c r="AM571" i="4"/>
  <c r="AM619" i="4"/>
  <c r="AM635" i="4"/>
  <c r="AM665" i="4"/>
  <c r="AM364" i="4"/>
  <c r="AM511" i="4"/>
  <c r="AM555" i="4"/>
  <c r="AM784" i="4"/>
  <c r="AM816" i="4"/>
  <c r="AM848" i="4"/>
  <c r="AM880" i="4"/>
  <c r="AM465" i="4"/>
  <c r="AM616" i="4"/>
  <c r="AM845" i="4"/>
  <c r="AM837" i="4"/>
  <c r="AM441" i="4"/>
  <c r="AM588" i="4"/>
  <c r="AM759" i="4"/>
  <c r="AM604" i="4"/>
  <c r="AM738" i="4"/>
  <c r="AM503" i="4"/>
  <c r="AM722" i="4"/>
  <c r="AM894" i="4"/>
  <c r="AM878" i="4"/>
  <c r="AM862" i="4"/>
  <c r="AM846" i="4"/>
  <c r="AM830" i="4"/>
  <c r="AM814" i="4"/>
  <c r="AM798" i="4"/>
  <c r="AM782" i="4"/>
  <c r="AM767" i="4"/>
  <c r="AM883" i="4"/>
  <c r="AM867" i="4"/>
  <c r="AM851" i="4"/>
  <c r="AM835" i="4"/>
  <c r="AM819" i="4"/>
  <c r="AM803" i="4"/>
  <c r="AM787" i="4"/>
  <c r="AM771" i="4"/>
  <c r="AN771" i="4" s="1"/>
  <c r="AO771" i="4" s="1"/>
  <c r="AP771" i="4" s="1"/>
  <c r="AM487" i="4"/>
  <c r="AM423" i="4"/>
  <c r="AN423" i="4" s="1"/>
  <c r="AO423" i="4" s="1"/>
  <c r="AP423" i="4" s="1"/>
  <c r="AM322" i="4"/>
  <c r="AL9" i="4"/>
  <c r="AM500" i="4"/>
  <c r="AM407" i="4"/>
  <c r="AM716" i="4"/>
  <c r="AM700" i="4"/>
  <c r="AM684" i="4"/>
  <c r="AN684" i="4" s="1"/>
  <c r="AO684" i="4" s="1"/>
  <c r="AP684" i="4" s="1"/>
  <c r="AM668" i="4"/>
  <c r="AM652" i="4"/>
  <c r="AM649" i="4"/>
  <c r="AM633" i="4"/>
  <c r="AM617" i="4"/>
  <c r="AM601" i="4"/>
  <c r="AM585" i="4"/>
  <c r="AM569" i="4"/>
  <c r="AM357" i="4"/>
  <c r="AM735" i="4"/>
  <c r="AM719" i="4"/>
  <c r="AM703" i="4"/>
  <c r="AM687" i="4"/>
  <c r="AM671" i="4"/>
  <c r="AM655" i="4"/>
  <c r="AM424" i="4"/>
  <c r="AM349" i="4"/>
  <c r="AM352" i="4"/>
  <c r="AM336" i="4"/>
  <c r="AM1847" i="4"/>
  <c r="AM1748" i="4"/>
  <c r="AM1800" i="4"/>
  <c r="AM1860" i="4"/>
  <c r="AM1928" i="4"/>
  <c r="AM2004" i="4"/>
  <c r="AM1855" i="4"/>
  <c r="AM1943" i="4"/>
  <c r="AM1808" i="4"/>
  <c r="AM1872" i="4"/>
  <c r="AN1872" i="4" s="1"/>
  <c r="AO1872" i="4" s="1"/>
  <c r="AP1872" i="4" s="1"/>
  <c r="AM1940" i="4"/>
  <c r="AM1984" i="4"/>
  <c r="AM1767" i="4"/>
  <c r="AM2015" i="4"/>
  <c r="AM1792" i="4"/>
  <c r="AM1852" i="4"/>
  <c r="AM1912" i="4"/>
  <c r="AM1960" i="4"/>
  <c r="AM1803" i="4"/>
  <c r="AM1804" i="4"/>
  <c r="AM1880" i="4"/>
  <c r="AM1944" i="4"/>
  <c r="AM2020" i="4"/>
  <c r="AM1823" i="4"/>
  <c r="AM1951" i="4"/>
  <c r="AM1891" i="4"/>
  <c r="AM1995" i="4"/>
  <c r="AM1907" i="4"/>
  <c r="AM1983" i="4"/>
  <c r="AM1799" i="4"/>
  <c r="AM1903" i="4"/>
  <c r="AM1859" i="4"/>
  <c r="AM1751" i="4"/>
  <c r="AM1863" i="4"/>
  <c r="AM1967" i="4"/>
  <c r="AM2013" i="4"/>
  <c r="AM1997" i="4"/>
  <c r="AM1981" i="4"/>
  <c r="AM1965" i="4"/>
  <c r="AM1949" i="4"/>
  <c r="AM1933" i="4"/>
  <c r="AM1917" i="4"/>
  <c r="AM1901" i="4"/>
  <c r="AM1885" i="4"/>
  <c r="AM1869" i="4"/>
  <c r="AM1853" i="4"/>
  <c r="AM1837" i="4"/>
  <c r="AM1821" i="4"/>
  <c r="AM1805" i="4"/>
  <c r="AM1789" i="4"/>
  <c r="AM1773" i="4"/>
  <c r="AM1757" i="4"/>
  <c r="AM2018" i="4"/>
  <c r="AM2002" i="4"/>
  <c r="AM1986" i="4"/>
  <c r="AM1970" i="4"/>
  <c r="AM1954" i="4"/>
  <c r="AM1938" i="4"/>
  <c r="AM1922" i="4"/>
  <c r="AM1906" i="4"/>
  <c r="AM1890" i="4"/>
  <c r="AM1874" i="4"/>
  <c r="AM1858" i="4"/>
  <c r="AM1842" i="4"/>
  <c r="AM1826" i="4"/>
  <c r="AM1810" i="4"/>
  <c r="AM1794" i="4"/>
  <c r="AM1778" i="4"/>
  <c r="AM1762" i="4"/>
  <c r="AM1746" i="4"/>
  <c r="AM1354" i="4"/>
  <c r="AM1359" i="4"/>
  <c r="AM1347" i="4"/>
  <c r="AM1411" i="4"/>
  <c r="AM1370" i="4"/>
  <c r="AM1375" i="4"/>
  <c r="AM1358" i="4"/>
  <c r="AM1422" i="4"/>
  <c r="AM1383" i="4"/>
  <c r="AM1362" i="4"/>
  <c r="AM1403" i="4"/>
  <c r="AM1399" i="4"/>
  <c r="AM1378" i="4"/>
  <c r="AM1451" i="4"/>
  <c r="AM1382" i="4"/>
  <c r="AM1437" i="4"/>
  <c r="AM1453" i="4"/>
  <c r="AM1449" i="4"/>
  <c r="AM1385" i="4"/>
  <c r="AM1445" i="4"/>
  <c r="AM1381" i="4"/>
  <c r="AM1425" i="4"/>
  <c r="AM1361" i="4"/>
  <c r="AM1444" i="4"/>
  <c r="AM1428" i="4"/>
  <c r="AM1412" i="4"/>
  <c r="AM1396" i="4"/>
  <c r="AM1380" i="4"/>
  <c r="AM1364" i="4"/>
  <c r="AM1348" i="4"/>
  <c r="AM1482" i="4"/>
  <c r="AM1623" i="4"/>
  <c r="AM1707" i="4"/>
  <c r="AM1543" i="4"/>
  <c r="AM1475" i="4"/>
  <c r="AM1466" i="4"/>
  <c r="AM1591" i="4"/>
  <c r="AM1675" i="4"/>
  <c r="AM1575" i="4"/>
  <c r="AM1486" i="4"/>
  <c r="AM1479" i="4"/>
  <c r="AM1583" i="4"/>
  <c r="AM1542" i="4"/>
  <c r="AM1635" i="4"/>
  <c r="AM1600" i="4"/>
  <c r="AM1513" i="4"/>
  <c r="AM1628" i="4"/>
  <c r="AM1590" i="4"/>
  <c r="AM1535" i="4"/>
  <c r="AM1561" i="4"/>
  <c r="AM1709" i="4"/>
  <c r="AM1735" i="4"/>
  <c r="AM1622" i="4"/>
  <c r="AM1720" i="4"/>
  <c r="AM1551" i="4"/>
  <c r="AM1530" i="4"/>
  <c r="AM1606" i="4"/>
  <c r="AM1699" i="4"/>
  <c r="AM1518" i="4"/>
  <c r="AM1641" i="4"/>
  <c r="AM1716" i="4"/>
  <c r="AM1495" i="4"/>
  <c r="AM1695" i="4"/>
  <c r="AM1625" i="4"/>
  <c r="AM1565" i="4"/>
  <c r="AM1558" i="4"/>
  <c r="AM1651" i="4"/>
  <c r="AM1497" i="4"/>
  <c r="AM1640" i="4"/>
  <c r="AM1580" i="4"/>
  <c r="AM1677" i="4"/>
  <c r="AM1642" i="4"/>
  <c r="AM1560" i="4"/>
  <c r="AM1688" i="4"/>
  <c r="AM1593" i="4"/>
  <c r="AM1711" i="4"/>
  <c r="AM1562" i="4"/>
  <c r="AM1667" i="4"/>
  <c r="AM1664" i="4"/>
  <c r="AM1739" i="4"/>
  <c r="AM1629" i="4"/>
  <c r="AM1602" i="4"/>
  <c r="AM1540" i="4"/>
  <c r="AM1741" i="4"/>
  <c r="AM1725" i="4"/>
  <c r="AM1700" i="4"/>
  <c r="AM1618" i="4"/>
  <c r="AM1521" i="4"/>
  <c r="AM1652" i="4"/>
  <c r="AM1488" i="4"/>
  <c r="AM1556" i="4"/>
  <c r="AM1665" i="4"/>
  <c r="AM1681" i="4"/>
  <c r="AM1493" i="4"/>
  <c r="AM1730" i="4"/>
  <c r="AM1714" i="4"/>
  <c r="AM1461" i="4"/>
  <c r="AM1653" i="4"/>
  <c r="AM1589" i="4"/>
  <c r="AM1525" i="4"/>
  <c r="AM1480" i="4"/>
  <c r="AM1464" i="4"/>
  <c r="AM2103" i="4"/>
  <c r="AM2060" i="4"/>
  <c r="AM2040" i="4"/>
  <c r="AM2112" i="4"/>
  <c r="AM2024" i="4"/>
  <c r="AM2096" i="4"/>
  <c r="AM2059" i="4"/>
  <c r="AM2048" i="4"/>
  <c r="AM2108" i="4"/>
  <c r="AM2071" i="4"/>
  <c r="AM2035" i="4"/>
  <c r="AM2113" i="4"/>
  <c r="AM2097" i="4"/>
  <c r="AM2081" i="4"/>
  <c r="AM2065" i="4"/>
  <c r="AM2049" i="4"/>
  <c r="AM2033" i="4"/>
  <c r="AM2110" i="4"/>
  <c r="AM2094" i="4"/>
  <c r="AM2078" i="4"/>
  <c r="AM2062" i="4"/>
  <c r="AM2046" i="4"/>
  <c r="AM2030" i="4"/>
  <c r="AM908" i="4"/>
  <c r="AM1130" i="4"/>
  <c r="AM1102" i="4"/>
  <c r="AM1050" i="4"/>
  <c r="AM1203" i="4"/>
  <c r="AM980" i="4"/>
  <c r="AM1242" i="4"/>
  <c r="AM936" i="4"/>
  <c r="AM957" i="4"/>
  <c r="AM1017" i="4"/>
  <c r="AM1259" i="4"/>
  <c r="AM1195" i="4"/>
  <c r="AM1186" i="4"/>
  <c r="AM1179" i="4"/>
  <c r="AM1133" i="4"/>
  <c r="AM1161" i="4"/>
  <c r="AM1237" i="4"/>
  <c r="AM1045" i="4"/>
  <c r="AM1185" i="4"/>
  <c r="AM1320" i="4"/>
  <c r="AM1240" i="4"/>
  <c r="AM1176" i="4"/>
  <c r="AM1112" i="4"/>
  <c r="AM1048" i="4"/>
  <c r="AM994" i="4"/>
  <c r="AM930" i="4"/>
  <c r="AM995" i="4"/>
  <c r="AM931" i="4"/>
  <c r="AM265" i="4"/>
  <c r="AM240" i="4"/>
  <c r="AM225" i="4"/>
  <c r="AM284" i="4"/>
  <c r="AM211" i="4"/>
  <c r="AM227" i="4"/>
  <c r="AM260" i="4"/>
  <c r="AM194" i="4"/>
  <c r="AM351" i="4"/>
  <c r="AM658" i="4"/>
  <c r="AM413" i="4"/>
  <c r="AM701" i="4"/>
  <c r="AM608" i="4"/>
  <c r="AM414" i="4"/>
  <c r="AN414" i="4" s="1"/>
  <c r="AO414" i="4" s="1"/>
  <c r="AP414" i="4" s="1"/>
  <c r="AM546" i="4"/>
  <c r="AM590" i="4"/>
  <c r="AM359" i="4"/>
  <c r="AM480" i="4"/>
  <c r="AM868" i="4"/>
  <c r="AM833" i="4"/>
  <c r="AM330" i="4"/>
  <c r="AM594" i="4"/>
  <c r="AM634" i="4"/>
  <c r="AM682" i="4"/>
  <c r="AM757" i="4"/>
  <c r="AM523" i="4"/>
  <c r="AM371" i="4"/>
  <c r="AM661" i="4"/>
  <c r="AM416" i="4"/>
  <c r="AM387" i="4"/>
  <c r="AM396" i="4"/>
  <c r="AM785" i="4"/>
  <c r="AM781" i="4"/>
  <c r="AM841" i="4"/>
  <c r="AM442" i="4"/>
  <c r="AM382" i="4"/>
  <c r="AM399" i="4"/>
  <c r="AM502" i="4"/>
  <c r="AM545" i="4"/>
  <c r="AM654" i="4"/>
  <c r="AM718" i="4"/>
  <c r="AM419" i="4"/>
  <c r="AM488" i="4"/>
  <c r="AM552" i="4"/>
  <c r="AM495" i="4"/>
  <c r="AM587" i="4"/>
  <c r="AM623" i="4"/>
  <c r="AM639" i="4"/>
  <c r="AM681" i="4"/>
  <c r="AM429" i="4"/>
  <c r="AM524" i="4"/>
  <c r="AM758" i="4"/>
  <c r="AM792" i="4"/>
  <c r="AM824" i="4"/>
  <c r="AM856" i="4"/>
  <c r="AM888" i="4"/>
  <c r="AM557" i="4"/>
  <c r="AM648" i="4"/>
  <c r="AM877" i="4"/>
  <c r="AM825" i="4"/>
  <c r="AM486" i="4"/>
  <c r="AM620" i="4"/>
  <c r="AM829" i="4"/>
  <c r="AM636" i="4"/>
  <c r="AM724" i="4"/>
  <c r="AM468" i="4"/>
  <c r="AM565" i="4"/>
  <c r="AM890" i="4"/>
  <c r="AM874" i="4"/>
  <c r="AM858" i="4"/>
  <c r="AM842" i="4"/>
  <c r="AM826" i="4"/>
  <c r="AM810" i="4"/>
  <c r="AM794" i="4"/>
  <c r="AM778" i="4"/>
  <c r="AM388" i="4"/>
  <c r="AM879" i="4"/>
  <c r="AM863" i="4"/>
  <c r="AM847" i="4"/>
  <c r="AM831" i="4"/>
  <c r="AM815" i="4"/>
  <c r="AM799" i="4"/>
  <c r="AM783" i="4"/>
  <c r="AM551" i="4"/>
  <c r="AM485" i="4"/>
  <c r="AM405" i="4"/>
  <c r="AM564" i="4"/>
  <c r="AM471" i="4"/>
  <c r="AM755" i="4"/>
  <c r="AM712" i="4"/>
  <c r="AM696" i="4"/>
  <c r="AM680" i="4"/>
  <c r="AM664" i="4"/>
  <c r="AM548" i="4"/>
  <c r="AM645" i="4"/>
  <c r="AM629" i="4"/>
  <c r="AM613" i="4"/>
  <c r="AM597" i="4"/>
  <c r="AM581" i="4"/>
  <c r="AM368" i="4"/>
  <c r="AM341" i="4"/>
  <c r="AM731" i="4"/>
  <c r="AM715" i="4"/>
  <c r="AM699" i="4"/>
  <c r="AM683" i="4"/>
  <c r="AM667" i="4"/>
  <c r="AM651" i="4"/>
  <c r="AM408" i="4"/>
  <c r="AM333" i="4"/>
  <c r="AM348" i="4"/>
  <c r="AM332" i="4"/>
  <c r="AK17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L83" i="4"/>
  <c r="AL87" i="4"/>
  <c r="AL91" i="4"/>
  <c r="AL95" i="4"/>
  <c r="AL99" i="4"/>
  <c r="AL103" i="4"/>
  <c r="AL107" i="4"/>
  <c r="AL111" i="4"/>
  <c r="AL115" i="4"/>
  <c r="AL119" i="4"/>
  <c r="AL22" i="4"/>
  <c r="AL26" i="4"/>
  <c r="AL30" i="4"/>
  <c r="AL34" i="4"/>
  <c r="AL38" i="4"/>
  <c r="AL42" i="4"/>
  <c r="AL46" i="4"/>
  <c r="AL50" i="4"/>
  <c r="AL54" i="4"/>
  <c r="AL58" i="4"/>
  <c r="AL60" i="4"/>
  <c r="AL74" i="4"/>
  <c r="AL76" i="4"/>
  <c r="AL90" i="4"/>
  <c r="AL92" i="4"/>
  <c r="AL106" i="4"/>
  <c r="AL108" i="4"/>
  <c r="AL135" i="4"/>
  <c r="AL143" i="4"/>
  <c r="AL151" i="4"/>
  <c r="AL159" i="4"/>
  <c r="AL167" i="4"/>
  <c r="AL170" i="4"/>
  <c r="AL175" i="4"/>
  <c r="AL178" i="4"/>
  <c r="AL82" i="4"/>
  <c r="AL114" i="4"/>
  <c r="AL127" i="4"/>
  <c r="AL130" i="4"/>
  <c r="AL146" i="4"/>
  <c r="AL162" i="4"/>
  <c r="AL182" i="4"/>
  <c r="AL183" i="4"/>
  <c r="AL186" i="4"/>
  <c r="AL128" i="4"/>
  <c r="AL66" i="4"/>
  <c r="AL98" i="4"/>
  <c r="AL174" i="4"/>
  <c r="AL124" i="4"/>
  <c r="AL41" i="4"/>
  <c r="AL180" i="4"/>
  <c r="AL168" i="4"/>
  <c r="AL132" i="4"/>
  <c r="AL176" i="4"/>
  <c r="AL138" i="4"/>
  <c r="AL150" i="4"/>
  <c r="AL145" i="4"/>
  <c r="AL113" i="4"/>
  <c r="AL88" i="4"/>
  <c r="AL78" i="4"/>
  <c r="AL164" i="4"/>
  <c r="AL102" i="4"/>
  <c r="AL65" i="4"/>
  <c r="AL57" i="4"/>
  <c r="AL84" i="4"/>
  <c r="AL160" i="4"/>
  <c r="AL169" i="4"/>
  <c r="AL158" i="4"/>
  <c r="AL118" i="4"/>
  <c r="AL81" i="4"/>
  <c r="AL126" i="4"/>
  <c r="AL112" i="4"/>
  <c r="AL25" i="4"/>
  <c r="AL152" i="4"/>
  <c r="AL100" i="4"/>
  <c r="AL68" i="4"/>
  <c r="AL184" i="4"/>
  <c r="AL144" i="4"/>
  <c r="AL187" i="4"/>
  <c r="AL153" i="4"/>
  <c r="AL142" i="4"/>
  <c r="AL139" i="4"/>
  <c r="AL122" i="4"/>
  <c r="AL86" i="4"/>
  <c r="AL181" i="4"/>
  <c r="AL148" i="4"/>
  <c r="AL96" i="4"/>
  <c r="AL131" i="4"/>
  <c r="AL104" i="4"/>
  <c r="AL94" i="4"/>
  <c r="AL117" i="4"/>
  <c r="AL101" i="4"/>
  <c r="AL85" i="4"/>
  <c r="AL69" i="4"/>
  <c r="AL185" i="4"/>
  <c r="AL80" i="4"/>
  <c r="AL154" i="4"/>
  <c r="AL116" i="4"/>
  <c r="AL179" i="4"/>
  <c r="AL166" i="4"/>
  <c r="AL161" i="4"/>
  <c r="AL156" i="4"/>
  <c r="AL120" i="4"/>
  <c r="AL110" i="4"/>
  <c r="AL53" i="4"/>
  <c r="AL37" i="4"/>
  <c r="AL21" i="4"/>
  <c r="AL188" i="4"/>
  <c r="AL171" i="4"/>
  <c r="AL147" i="4"/>
  <c r="AL136" i="4"/>
  <c r="AL123" i="4"/>
  <c r="AL64" i="4"/>
  <c r="AL172" i="4"/>
  <c r="AL155" i="4"/>
  <c r="AL140" i="4"/>
  <c r="AL129" i="4"/>
  <c r="AL97" i="4"/>
  <c r="AL72" i="4"/>
  <c r="AL62" i="4"/>
  <c r="AL189" i="4"/>
  <c r="AL173" i="4"/>
  <c r="AL157" i="4"/>
  <c r="AL163" i="4"/>
  <c r="AL45" i="4"/>
  <c r="AL93" i="4"/>
  <c r="AL61" i="4"/>
  <c r="AL33" i="4"/>
  <c r="AL134" i="4"/>
  <c r="AL56" i="4"/>
  <c r="AL48" i="4"/>
  <c r="AL40" i="4"/>
  <c r="AL32" i="4"/>
  <c r="AL24" i="4"/>
  <c r="AL20" i="4"/>
  <c r="AL177" i="4"/>
  <c r="AL29" i="4"/>
  <c r="AL141" i="4"/>
  <c r="AL109" i="4"/>
  <c r="AL77" i="4"/>
  <c r="AL49" i="4"/>
  <c r="AL70" i="4"/>
  <c r="AL125" i="4"/>
  <c r="AL137" i="4"/>
  <c r="AL121" i="4"/>
  <c r="AL105" i="4"/>
  <c r="AL89" i="4"/>
  <c r="AL73" i="4"/>
  <c r="AL52" i="4"/>
  <c r="AL44" i="4"/>
  <c r="AL36" i="4"/>
  <c r="AL28" i="4"/>
  <c r="AL165" i="4"/>
  <c r="AL149" i="4"/>
  <c r="AL133" i="4"/>
  <c r="AM1879" i="4"/>
  <c r="AM1760" i="4"/>
  <c r="AM1824" i="4"/>
  <c r="AM1876" i="4"/>
  <c r="AM1956" i="4"/>
  <c r="AM2016" i="4"/>
  <c r="AM1867" i="4"/>
  <c r="AM1744" i="4"/>
  <c r="AM1820" i="4"/>
  <c r="AM1888" i="4"/>
  <c r="AM1952" i="4"/>
  <c r="AM2000" i="4"/>
  <c r="AM1775" i="4"/>
  <c r="AM1756" i="4"/>
  <c r="AM1816" i="4"/>
  <c r="AM1868" i="4"/>
  <c r="AM1924" i="4"/>
  <c r="AM1996" i="4"/>
  <c r="AM1752" i="4"/>
  <c r="AM1812" i="4"/>
  <c r="AM1908" i="4"/>
  <c r="AM1968" i="4"/>
  <c r="AM1779" i="4"/>
  <c r="AM1835" i="4"/>
  <c r="AM1743" i="4"/>
  <c r="AL13" i="4"/>
  <c r="AM1927" i="4"/>
  <c r="AM1783" i="4"/>
  <c r="AM1919" i="4"/>
  <c r="AM1991" i="4"/>
  <c r="AM1923" i="4"/>
  <c r="AM1947" i="4"/>
  <c r="AM1883" i="4"/>
  <c r="AM1759" i="4"/>
  <c r="AM1871" i="4"/>
  <c r="AM2003" i="4"/>
  <c r="AN2003" i="4" s="1"/>
  <c r="AO2003" i="4" s="1"/>
  <c r="AP2003" i="4" s="1"/>
  <c r="AM2009" i="4"/>
  <c r="AM1993" i="4"/>
  <c r="AM1977" i="4"/>
  <c r="AM1961" i="4"/>
  <c r="AM1945" i="4"/>
  <c r="AM1929" i="4"/>
  <c r="AM1913" i="4"/>
  <c r="AM1897" i="4"/>
  <c r="AM1881" i="4"/>
  <c r="AM1865" i="4"/>
  <c r="AM1849" i="4"/>
  <c r="AM1833" i="4"/>
  <c r="AM1817" i="4"/>
  <c r="AM1801" i="4"/>
  <c r="AM1785" i="4"/>
  <c r="AM1769" i="4"/>
  <c r="AM1753" i="4"/>
  <c r="AM2014" i="4"/>
  <c r="AM1998" i="4"/>
  <c r="AM1982" i="4"/>
  <c r="AM1966" i="4"/>
  <c r="AM1950" i="4"/>
  <c r="AM1934" i="4"/>
  <c r="AM1918" i="4"/>
  <c r="AM1902" i="4"/>
  <c r="AM1886" i="4"/>
  <c r="AM1870" i="4"/>
  <c r="AM1854" i="4"/>
  <c r="AM1838" i="4"/>
  <c r="AM1822" i="4"/>
  <c r="AM1806" i="4"/>
  <c r="AM1790" i="4"/>
  <c r="AM1774" i="4"/>
  <c r="AM1758" i="4"/>
  <c r="AM1386" i="4"/>
  <c r="AM1391" i="4"/>
  <c r="AM1363" i="4"/>
  <c r="AM1427" i="4"/>
  <c r="AM1402" i="4"/>
  <c r="AM1407" i="4"/>
  <c r="AM1374" i="4"/>
  <c r="AM1438" i="4"/>
  <c r="AM1415" i="4"/>
  <c r="AM1394" i="4"/>
  <c r="AM1366" i="4"/>
  <c r="AM1431" i="4"/>
  <c r="AM1410" i="4"/>
  <c r="AM1371" i="4"/>
  <c r="AM1435" i="4"/>
  <c r="AM1430" i="4"/>
  <c r="AM1421" i="4"/>
  <c r="AM1433" i="4"/>
  <c r="AM1369" i="4"/>
  <c r="AM1429" i="4"/>
  <c r="AM1365" i="4"/>
  <c r="AM1409" i="4"/>
  <c r="AM1345" i="4"/>
  <c r="AM1440" i="4"/>
  <c r="AM1424" i="4"/>
  <c r="AM1408" i="4"/>
  <c r="AM1392" i="4"/>
  <c r="AM1376" i="4"/>
  <c r="AM1360" i="4"/>
  <c r="AM1344" i="4"/>
  <c r="AM1491" i="4"/>
  <c r="AM1687" i="4"/>
  <c r="AM1487" i="4"/>
  <c r="AM1607" i="4"/>
  <c r="AM1563" i="4"/>
  <c r="AM1490" i="4"/>
  <c r="AM1655" i="4"/>
  <c r="AM1471" i="4"/>
  <c r="AM1639" i="4"/>
  <c r="AM1531" i="4"/>
  <c r="AM1503" i="4"/>
  <c r="AM1647" i="4"/>
  <c r="AM1566" i="4"/>
  <c r="AM1656" i="4"/>
  <c r="AM1619" i="4"/>
  <c r="AM1523" i="4"/>
  <c r="AM1674" i="4"/>
  <c r="AM1673" i="4"/>
  <c r="AM1599" i="4"/>
  <c r="AM1581" i="4"/>
  <c r="AM1483" i="4"/>
  <c r="AM1546" i="4"/>
  <c r="AM1646" i="4"/>
  <c r="AM1732" i="4"/>
  <c r="AM1615" i="4"/>
  <c r="AM1552" i="4"/>
  <c r="AM1630" i="4"/>
  <c r="AM1609" i="4"/>
  <c r="AM1533" i="4"/>
  <c r="AM1672" i="4"/>
  <c r="AM1728" i="4"/>
  <c r="AM1502" i="4"/>
  <c r="AM1478" i="4"/>
  <c r="AM1645" i="4"/>
  <c r="AM1727" i="4"/>
  <c r="AM1582" i="4"/>
  <c r="AM1705" i="4"/>
  <c r="AM1614" i="4"/>
  <c r="AM1489" i="4"/>
  <c r="AM1613" i="4"/>
  <c r="AM1708" i="4"/>
  <c r="AM1715" i="4"/>
  <c r="AM1574" i="4"/>
  <c r="AM1702" i="4"/>
  <c r="AM1624" i="4"/>
  <c r="AM1719" i="4"/>
  <c r="AM1584" i="4"/>
  <c r="AM1690" i="4"/>
  <c r="AM1678" i="4"/>
  <c r="AM1650" i="4"/>
  <c r="AM1693" i="4"/>
  <c r="AM1586" i="4"/>
  <c r="AM1668" i="4"/>
  <c r="AM1737" i="4"/>
  <c r="AM1721" i="4"/>
  <c r="AM1682" i="4"/>
  <c r="AM1585" i="4"/>
  <c r="AM1512" i="4"/>
  <c r="AM1634" i="4"/>
  <c r="AM1697" i="4"/>
  <c r="AM1504" i="4"/>
  <c r="AM1601" i="4"/>
  <c r="AM1617" i="4"/>
  <c r="AM1742" i="4"/>
  <c r="AM1726" i="4"/>
  <c r="AM1481" i="4"/>
  <c r="AM1701" i="4"/>
  <c r="AM1637" i="4"/>
  <c r="AM1573" i="4"/>
  <c r="AM1473" i="4"/>
  <c r="AM1476" i="4"/>
  <c r="AM1460" i="4"/>
  <c r="AM2072" i="4"/>
  <c r="AM2063" i="4"/>
  <c r="AM2056" i="4"/>
  <c r="AM2055" i="4"/>
  <c r="AM2052" i="4"/>
  <c r="AM2051" i="4"/>
  <c r="AM2067" i="4"/>
  <c r="AM2064" i="4"/>
  <c r="AM2107" i="4"/>
  <c r="AM2083" i="4"/>
  <c r="AM2111" i="4"/>
  <c r="AM2109" i="4"/>
  <c r="AM2093" i="4"/>
  <c r="AM2077" i="4"/>
  <c r="AM2061" i="4"/>
  <c r="AM2045" i="4"/>
  <c r="AM2029" i="4"/>
  <c r="AM2106" i="4"/>
  <c r="AM2090" i="4"/>
  <c r="AM2074" i="4"/>
  <c r="AM2058" i="4"/>
  <c r="AM2042" i="4"/>
  <c r="AM2026" i="4"/>
  <c r="AM913" i="4"/>
  <c r="AM1038" i="4"/>
  <c r="AM976" i="4"/>
  <c r="AM1139" i="4"/>
  <c r="AM1058" i="4"/>
  <c r="AM1087" i="4"/>
  <c r="AM909" i="4"/>
  <c r="AM1098" i="4"/>
  <c r="AM1230" i="4"/>
  <c r="AM1021" i="4"/>
  <c r="AM1138" i="4"/>
  <c r="AM989" i="4"/>
  <c r="AM1163" i="4"/>
  <c r="AM1181" i="4"/>
  <c r="AM1037" i="4"/>
  <c r="AM1097" i="4"/>
  <c r="AM1173" i="4"/>
  <c r="AM1057" i="4"/>
  <c r="AM1288" i="4"/>
  <c r="AM1224" i="4"/>
  <c r="AM1160" i="4"/>
  <c r="AM1096" i="4"/>
  <c r="AM1032" i="4"/>
  <c r="AM962" i="4"/>
  <c r="AM898" i="4"/>
  <c r="AM963" i="4"/>
  <c r="AM899" i="4"/>
  <c r="AM241" i="4"/>
  <c r="AM229" i="4"/>
  <c r="AM254" i="4"/>
  <c r="AM232" i="4"/>
  <c r="AM299" i="4"/>
  <c r="AM306" i="4"/>
  <c r="AM199" i="4"/>
  <c r="AM288" i="4"/>
  <c r="AM355" i="4"/>
  <c r="AM369" i="4"/>
  <c r="AM553" i="4"/>
  <c r="AM544" i="4"/>
  <c r="AM789" i="4"/>
  <c r="AM482" i="4"/>
  <c r="AM531" i="4"/>
  <c r="AM428" i="4"/>
  <c r="AM541" i="4"/>
  <c r="AM772" i="4"/>
  <c r="AM377" i="4"/>
  <c r="AM644" i="4"/>
  <c r="AM494" i="4"/>
  <c r="AM534" i="4"/>
  <c r="AM988" i="4"/>
  <c r="AM1162" i="4"/>
  <c r="AM1043" i="4"/>
  <c r="AM928" i="4"/>
  <c r="AN928" i="4" s="1"/>
  <c r="AO928" i="4" s="1"/>
  <c r="AP928" i="4" s="1"/>
  <c r="AM1082" i="4"/>
  <c r="AM1155" i="4"/>
  <c r="AM973" i="4"/>
  <c r="AM961" i="4"/>
  <c r="AM949" i="4"/>
  <c r="AM985" i="4"/>
  <c r="AM1016" i="4"/>
  <c r="AM1118" i="4"/>
  <c r="AM1310" i="4"/>
  <c r="AM1227" i="4"/>
  <c r="AM1074" i="4"/>
  <c r="AM1298" i="4"/>
  <c r="AM1286" i="4"/>
  <c r="AM1218" i="4"/>
  <c r="AM1243" i="4"/>
  <c r="AM1165" i="4"/>
  <c r="AM1273" i="4"/>
  <c r="AM1081" i="4"/>
  <c r="AM1285" i="4"/>
  <c r="AM1093" i="4"/>
  <c r="AM1297" i="4"/>
  <c r="AM1169" i="4"/>
  <c r="AM1332" i="4"/>
  <c r="AM1300" i="4"/>
  <c r="AM1268" i="4"/>
  <c r="AM1220" i="4"/>
  <c r="AM1188" i="4"/>
  <c r="AM1156" i="4"/>
  <c r="AM1124" i="4"/>
  <c r="AM1092" i="4"/>
  <c r="AM1044" i="4"/>
  <c r="AM1006" i="4"/>
  <c r="AM974" i="4"/>
  <c r="AM942" i="4"/>
  <c r="AM910" i="4"/>
  <c r="AM1007" i="4"/>
  <c r="AM975" i="4"/>
  <c r="AM943" i="4"/>
  <c r="AM911" i="4"/>
  <c r="AM281" i="4"/>
  <c r="AM253" i="4"/>
  <c r="AM216" i="4"/>
  <c r="AM214" i="4"/>
  <c r="AM280" i="4"/>
  <c r="AM213" i="4"/>
  <c r="AM297" i="4"/>
  <c r="AM262" i="4"/>
  <c r="AM252" i="4"/>
  <c r="AM318" i="4"/>
  <c r="AM249" i="4"/>
  <c r="AM196" i="4"/>
  <c r="AM274" i="4"/>
  <c r="AM192" i="4"/>
  <c r="AM246" i="4"/>
  <c r="AM276" i="4"/>
  <c r="AM474" i="4"/>
  <c r="AM430" i="4"/>
  <c r="AM393" i="4"/>
  <c r="AM586" i="4"/>
  <c r="AM630" i="4"/>
  <c r="AM674" i="4"/>
  <c r="AM384" i="4"/>
  <c r="AM729" i="4"/>
  <c r="AM435" i="4"/>
  <c r="AM504" i="4"/>
  <c r="AM653" i="4"/>
  <c r="AM717" i="4"/>
  <c r="AM354" i="4"/>
  <c r="AM734" i="4"/>
  <c r="AM748" i="4"/>
  <c r="AM640" i="4"/>
  <c r="AM813" i="4"/>
  <c r="AM853" i="4"/>
  <c r="AM410" i="4"/>
  <c r="AM478" i="4"/>
  <c r="AM370" i="4"/>
  <c r="AM434" i="4"/>
  <c r="AM498" i="4"/>
  <c r="AM562" i="4"/>
  <c r="AM422" i="4"/>
  <c r="AM481" i="4"/>
  <c r="AM540" i="4"/>
  <c r="AM606" i="4"/>
  <c r="AM710" i="4"/>
  <c r="AM454" i="4"/>
  <c r="AM547" i="4"/>
  <c r="AM390" i="4"/>
  <c r="AM579" i="4"/>
  <c r="AM673" i="4"/>
  <c r="AN673" i="4" s="1"/>
  <c r="AO673" i="4" s="1"/>
  <c r="AP673" i="4" s="1"/>
  <c r="AM744" i="4"/>
  <c r="AM732" i="4"/>
  <c r="AM780" i="4"/>
  <c r="AM812" i="4"/>
  <c r="AM844" i="4"/>
  <c r="AM876" i="4"/>
  <c r="AM493" i="4"/>
  <c r="AM632" i="4"/>
  <c r="AM750" i="4"/>
  <c r="AM596" i="4"/>
  <c r="AM728" i="4"/>
  <c r="AM394" i="4"/>
  <c r="AM335" i="4"/>
  <c r="AM558" i="4"/>
  <c r="AM432" i="4"/>
  <c r="AM610" i="4"/>
  <c r="AM642" i="4"/>
  <c r="AM698" i="4"/>
  <c r="AM438" i="4"/>
  <c r="AM543" i="4"/>
  <c r="AM385" i="4"/>
  <c r="AM470" i="4"/>
  <c r="AM563" i="4"/>
  <c r="AM677" i="4"/>
  <c r="AM765" i="4"/>
  <c r="AM721" i="4"/>
  <c r="AM455" i="4"/>
  <c r="AM592" i="4"/>
  <c r="AM849" i="4"/>
  <c r="AM451" i="4"/>
  <c r="AM342" i="4"/>
  <c r="AM458" i="4"/>
  <c r="AM446" i="4"/>
  <c r="AM443" i="4"/>
  <c r="AM507" i="4"/>
  <c r="AM560" i="4"/>
  <c r="AM670" i="4"/>
  <c r="AM741" i="4"/>
  <c r="AM433" i="4"/>
  <c r="AM497" i="4"/>
  <c r="AM561" i="4"/>
  <c r="AM539" i="4"/>
  <c r="AM603" i="4"/>
  <c r="AM627" i="4"/>
  <c r="AM643" i="4"/>
  <c r="AM697" i="4"/>
  <c r="AM447" i="4"/>
  <c r="AM742" i="4"/>
  <c r="AM768" i="4"/>
  <c r="AM800" i="4"/>
  <c r="AM832" i="4"/>
  <c r="AM864" i="4"/>
  <c r="AN864" i="4" s="1"/>
  <c r="AO864" i="4" s="1"/>
  <c r="AP864" i="4" s="1"/>
  <c r="AM343" i="4"/>
  <c r="AM753" i="4"/>
  <c r="AM801" i="4"/>
  <c r="AM437" i="4"/>
  <c r="AM889" i="4"/>
  <c r="AM505" i="4"/>
  <c r="AM726" i="4"/>
  <c r="AM797" i="4"/>
  <c r="AM737" i="4"/>
  <c r="AM567" i="4"/>
  <c r="AM439" i="4"/>
  <c r="AM501" i="4"/>
  <c r="AM886" i="4"/>
  <c r="AM870" i="4"/>
  <c r="AM854" i="4"/>
  <c r="AM838" i="4"/>
  <c r="AM822" i="4"/>
  <c r="AM806" i="4"/>
  <c r="AM790" i="4"/>
  <c r="AM774" i="4"/>
  <c r="AM891" i="4"/>
  <c r="AM875" i="4"/>
  <c r="AM859" i="4"/>
  <c r="AM843" i="4"/>
  <c r="AM827" i="4"/>
  <c r="AM811" i="4"/>
  <c r="AM795" i="4"/>
  <c r="AM779" i="4"/>
  <c r="AM549" i="4"/>
  <c r="AM452" i="4"/>
  <c r="AN452" i="4" s="1"/>
  <c r="AO452" i="4" s="1"/>
  <c r="AP452" i="4" s="1"/>
  <c r="AM372" i="4"/>
  <c r="AM535" i="4"/>
  <c r="AM469" i="4"/>
  <c r="AM739" i="4"/>
  <c r="AM708" i="4"/>
  <c r="AM692" i="4"/>
  <c r="AM676" i="4"/>
  <c r="AM660" i="4"/>
  <c r="AM484" i="4"/>
  <c r="AM641" i="4"/>
  <c r="AM625" i="4"/>
  <c r="AM609" i="4"/>
  <c r="AM593" i="4"/>
  <c r="AM577" i="4"/>
  <c r="AM365" i="4"/>
  <c r="AM353" i="4"/>
  <c r="AM727" i="4"/>
  <c r="AM711" i="4"/>
  <c r="AM695" i="4"/>
  <c r="AM679" i="4"/>
  <c r="AM663" i="4"/>
  <c r="AM456" i="4"/>
  <c r="AM392" i="4"/>
  <c r="AM327" i="4"/>
  <c r="AM344" i="4"/>
  <c r="AM328" i="4"/>
  <c r="AM1763" i="4"/>
  <c r="AM1999" i="4"/>
  <c r="AM1772" i="4"/>
  <c r="AM1836" i="4"/>
  <c r="AM1892" i="4"/>
  <c r="AM1976" i="4"/>
  <c r="AM1875" i="4"/>
  <c r="AM1895" i="4"/>
  <c r="AM1768" i="4"/>
  <c r="AM1832" i="4"/>
  <c r="AM1900" i="4"/>
  <c r="AM1964" i="4"/>
  <c r="AM2012" i="4"/>
  <c r="AM1811" i="4"/>
  <c r="AM1764" i="4"/>
  <c r="AM1828" i="4"/>
  <c r="AM1884" i="4"/>
  <c r="AM1936" i="4"/>
  <c r="AM2008" i="4"/>
  <c r="AM1776" i="4"/>
  <c r="AM1840" i="4"/>
  <c r="AM1920" i="4"/>
  <c r="AM1980" i="4"/>
  <c r="AM1839" i="4"/>
  <c r="AM1887" i="4"/>
  <c r="AM1787" i="4"/>
  <c r="AM1955" i="4"/>
  <c r="AM1831" i="4"/>
  <c r="AM1931" i="4"/>
  <c r="AM2007" i="4"/>
  <c r="AM1979" i="4"/>
  <c r="AM1791" i="4"/>
  <c r="AM1963" i="4"/>
  <c r="AM1771" i="4"/>
  <c r="AM1899" i="4"/>
  <c r="AM2021" i="4"/>
  <c r="AM2005" i="4"/>
  <c r="AM1989" i="4"/>
  <c r="AM1973" i="4"/>
  <c r="AM1957" i="4"/>
  <c r="AM1941" i="4"/>
  <c r="AM1925" i="4"/>
  <c r="AM1909" i="4"/>
  <c r="AM1893" i="4"/>
  <c r="AM1877" i="4"/>
  <c r="AM1861" i="4"/>
  <c r="AM1845" i="4"/>
  <c r="AM1829" i="4"/>
  <c r="AM1813" i="4"/>
  <c r="AM1797" i="4"/>
  <c r="AM1781" i="4"/>
  <c r="AM1765" i="4"/>
  <c r="AM1749" i="4"/>
  <c r="AM2010" i="4"/>
  <c r="AM1994" i="4"/>
  <c r="AM1978" i="4"/>
  <c r="AM1962" i="4"/>
  <c r="AM1946" i="4"/>
  <c r="AM1930" i="4"/>
  <c r="AM1914" i="4"/>
  <c r="AM1898" i="4"/>
  <c r="AM1882" i="4"/>
  <c r="AM1866" i="4"/>
  <c r="AM1850" i="4"/>
  <c r="AM1834" i="4"/>
  <c r="AM1818" i="4"/>
  <c r="AM1802" i="4"/>
  <c r="AM1786" i="4"/>
  <c r="AM1770" i="4"/>
  <c r="AM1754" i="4"/>
  <c r="AM1418" i="4"/>
  <c r="AM1423" i="4"/>
  <c r="AM1379" i="4"/>
  <c r="AM1443" i="4"/>
  <c r="AM1434" i="4"/>
  <c r="AM1439" i="4"/>
  <c r="AM1390" i="4"/>
  <c r="AM1454" i="4"/>
  <c r="AM1447" i="4"/>
  <c r="AM1426" i="4"/>
  <c r="AM1387" i="4"/>
  <c r="AM1339" i="4"/>
  <c r="AM1442" i="4"/>
  <c r="AM1446" i="4"/>
  <c r="AM1355" i="4"/>
  <c r="AM1341" i="4"/>
  <c r="AM1357" i="4"/>
  <c r="AM1417" i="4"/>
  <c r="AM1353" i="4"/>
  <c r="AM1413" i="4"/>
  <c r="AM1349" i="4"/>
  <c r="AM1393" i="4"/>
  <c r="AM1452" i="4"/>
  <c r="AM1436" i="4"/>
  <c r="AM1420" i="4"/>
  <c r="AM1404" i="4"/>
  <c r="AM1388" i="4"/>
  <c r="AM1372" i="4"/>
  <c r="AM1356" i="4"/>
  <c r="AM1340" i="4"/>
  <c r="AM1506" i="4"/>
  <c r="AM1579" i="4"/>
  <c r="AM1498" i="4"/>
  <c r="AM1671" i="4"/>
  <c r="AM1627" i="4"/>
  <c r="AM1507" i="4"/>
  <c r="AM1547" i="4"/>
  <c r="AM1499" i="4"/>
  <c r="AM1703" i="4"/>
  <c r="AM1595" i="4"/>
  <c r="AM1510" i="4"/>
  <c r="AM1467" i="4"/>
  <c r="AM1594" i="4"/>
  <c r="AM1670" i="4"/>
  <c r="AM1660" i="4"/>
  <c r="AM1577" i="4"/>
  <c r="AM1696" i="4"/>
  <c r="AM1458" i="4"/>
  <c r="AM1663" i="4"/>
  <c r="AM1612" i="4"/>
  <c r="AM1576" i="4"/>
  <c r="AM1568" i="4"/>
  <c r="AM1661" i="4"/>
  <c r="AM1463" i="4"/>
  <c r="AM1679" i="4"/>
  <c r="AM1571" i="4"/>
  <c r="AM1658" i="4"/>
  <c r="AM1706" i="4"/>
  <c r="AM1564" i="4"/>
  <c r="AM1686" i="4"/>
  <c r="AM1740" i="4"/>
  <c r="AM1567" i="4"/>
  <c r="AM1517" i="4"/>
  <c r="AM1676" i="4"/>
  <c r="AM1492" i="4"/>
  <c r="AM1597" i="4"/>
  <c r="AM1712" i="4"/>
  <c r="AM1508" i="4"/>
  <c r="AM1500" i="4"/>
  <c r="AM1626" i="4"/>
  <c r="AM1536" i="4"/>
  <c r="AM1723" i="4"/>
  <c r="AM1598" i="4"/>
  <c r="AM1520" i="4"/>
  <c r="AM1638" i="4"/>
  <c r="AM1731" i="4"/>
  <c r="AM1603" i="4"/>
  <c r="AM1532" i="4"/>
  <c r="AM1604" i="4"/>
  <c r="AM1654" i="4"/>
  <c r="AM1538" i="4"/>
  <c r="AM1469" i="4"/>
  <c r="AM1666" i="4"/>
  <c r="AM1733" i="4"/>
  <c r="AM1717" i="4"/>
  <c r="AM1649" i="4"/>
  <c r="AM1572" i="4"/>
  <c r="AM1509" i="4"/>
  <c r="AM1588" i="4"/>
  <c r="AM1633" i="4"/>
  <c r="AM1501" i="4"/>
  <c r="AM1537" i="4"/>
  <c r="AM1553" i="4"/>
  <c r="AM1738" i="4"/>
  <c r="AM1722" i="4"/>
  <c r="AM1465" i="4"/>
  <c r="AM1685" i="4"/>
  <c r="AM1621" i="4"/>
  <c r="AM1557" i="4"/>
  <c r="AM1457" i="4"/>
  <c r="AM1472" i="4"/>
  <c r="AM1456" i="4"/>
  <c r="AL12" i="4"/>
  <c r="AM2032" i="4"/>
  <c r="AM2088" i="4"/>
  <c r="AM2075" i="4"/>
  <c r="AM2084" i="4"/>
  <c r="AM2079" i="4"/>
  <c r="AM2068" i="4"/>
  <c r="AM2031" i="4"/>
  <c r="AM2099" i="4"/>
  <c r="AM2076" i="4"/>
  <c r="AM2043" i="4"/>
  <c r="AM2023" i="4"/>
  <c r="AM2095" i="4"/>
  <c r="AM2105" i="4"/>
  <c r="AM2089" i="4"/>
  <c r="AM2073" i="4"/>
  <c r="AM2057" i="4"/>
  <c r="AM2041" i="4"/>
  <c r="AM2025" i="4"/>
  <c r="AM2102" i="4"/>
  <c r="AM2086" i="4"/>
  <c r="AM2070" i="4"/>
  <c r="AM2054" i="4"/>
  <c r="AM2038" i="4"/>
  <c r="AM2022" i="4"/>
  <c r="AL14" i="4"/>
  <c r="AL19" i="4" l="1"/>
  <c r="AM28" i="4"/>
  <c r="AM137" i="4"/>
  <c r="AM177" i="4"/>
  <c r="AM33" i="4"/>
  <c r="AM62" i="4"/>
  <c r="AM123" i="4"/>
  <c r="AM110" i="4"/>
  <c r="AM80" i="4"/>
  <c r="AM131" i="4"/>
  <c r="AM153" i="4"/>
  <c r="AM112" i="4"/>
  <c r="AM57" i="4"/>
  <c r="AM150" i="4"/>
  <c r="AM174" i="4"/>
  <c r="AM146" i="4"/>
  <c r="AM167" i="4"/>
  <c r="AM90" i="4"/>
  <c r="AM42" i="4"/>
  <c r="AM111" i="4"/>
  <c r="AM79" i="4"/>
  <c r="AM47" i="4"/>
  <c r="AM73" i="4"/>
  <c r="AM77" i="4"/>
  <c r="AM40" i="4"/>
  <c r="AM163" i="4"/>
  <c r="AM140" i="4"/>
  <c r="AM188" i="4"/>
  <c r="AM166" i="4"/>
  <c r="AM101" i="4"/>
  <c r="AM86" i="4"/>
  <c r="AM68" i="4"/>
  <c r="AM158" i="4"/>
  <c r="AM78" i="4"/>
  <c r="AM168" i="4"/>
  <c r="AM186" i="4"/>
  <c r="AM82" i="4"/>
  <c r="AM135" i="4"/>
  <c r="AM58" i="4"/>
  <c r="AM26" i="4"/>
  <c r="AM95" i="4"/>
  <c r="AM63" i="4"/>
  <c r="AM31" i="4"/>
  <c r="AM133" i="4"/>
  <c r="AM36" i="4"/>
  <c r="AM89" i="4"/>
  <c r="AM125" i="4"/>
  <c r="AM109" i="4"/>
  <c r="AM20" i="4"/>
  <c r="AM48" i="4"/>
  <c r="AM61" i="4"/>
  <c r="AM157" i="4"/>
  <c r="AM72" i="4"/>
  <c r="AM155" i="4"/>
  <c r="AM136" i="4"/>
  <c r="AM21" i="4"/>
  <c r="AM120" i="4"/>
  <c r="AM179" i="4"/>
  <c r="AM185" i="4"/>
  <c r="AM117" i="4"/>
  <c r="AM96" i="4"/>
  <c r="AM122" i="4"/>
  <c r="AM187" i="4"/>
  <c r="AM100" i="4"/>
  <c r="AM126" i="4"/>
  <c r="AM169" i="4"/>
  <c r="AM65" i="4"/>
  <c r="AM88" i="4"/>
  <c r="AM138" i="4"/>
  <c r="AM180" i="4"/>
  <c r="AM98" i="4"/>
  <c r="AM183" i="4"/>
  <c r="AM130" i="4"/>
  <c r="AM178" i="4"/>
  <c r="AM159" i="4"/>
  <c r="AM108" i="4"/>
  <c r="AM76" i="4"/>
  <c r="AM54" i="4"/>
  <c r="AM38" i="4"/>
  <c r="AM22" i="4"/>
  <c r="AM107" i="4"/>
  <c r="AM91" i="4"/>
  <c r="AM75" i="4"/>
  <c r="AM59" i="4"/>
  <c r="AM43" i="4"/>
  <c r="AM27" i="4"/>
  <c r="AM149" i="4"/>
  <c r="AM44" i="4"/>
  <c r="AM105" i="4"/>
  <c r="AM70" i="4"/>
  <c r="AM141" i="4"/>
  <c r="AM24" i="4"/>
  <c r="AM56" i="4"/>
  <c r="AM93" i="4"/>
  <c r="AM173" i="4"/>
  <c r="AM97" i="4"/>
  <c r="AM172" i="4"/>
  <c r="AM147" i="4"/>
  <c r="AM37" i="4"/>
  <c r="AM156" i="4"/>
  <c r="AM116" i="4"/>
  <c r="AM69" i="4"/>
  <c r="AM94" i="4"/>
  <c r="AM148" i="4"/>
  <c r="AM139" i="4"/>
  <c r="AM144" i="4"/>
  <c r="AM152" i="4"/>
  <c r="AM81" i="4"/>
  <c r="AM160" i="4"/>
  <c r="AM102" i="4"/>
  <c r="AM113" i="4"/>
  <c r="AM176" i="4"/>
  <c r="AM41" i="4"/>
  <c r="AM66" i="4"/>
  <c r="AM182" i="4"/>
  <c r="AM127" i="4"/>
  <c r="AM175" i="4"/>
  <c r="AM151" i="4"/>
  <c r="AM106" i="4"/>
  <c r="AM74" i="4"/>
  <c r="AM50" i="4"/>
  <c r="AM34" i="4"/>
  <c r="AM119" i="4"/>
  <c r="AN119" i="4" s="1"/>
  <c r="AO119" i="4" s="1"/>
  <c r="AP119" i="4" s="1"/>
  <c r="AM103" i="4"/>
  <c r="AM87" i="4"/>
  <c r="AM71" i="4"/>
  <c r="AM55" i="4"/>
  <c r="AM39" i="4"/>
  <c r="AM23" i="4"/>
  <c r="AM165" i="4"/>
  <c r="AM52" i="4"/>
  <c r="AM121" i="4"/>
  <c r="AM49" i="4"/>
  <c r="AM29" i="4"/>
  <c r="AM32" i="4"/>
  <c r="AM134" i="4"/>
  <c r="AM45" i="4"/>
  <c r="AM189" i="4"/>
  <c r="AM129" i="4"/>
  <c r="AN129" i="4" s="1"/>
  <c r="AO129" i="4" s="1"/>
  <c r="AP129" i="4" s="1"/>
  <c r="AM64" i="4"/>
  <c r="AM171" i="4"/>
  <c r="AM53" i="4"/>
  <c r="AM161" i="4"/>
  <c r="AM154" i="4"/>
  <c r="AM85" i="4"/>
  <c r="AM104" i="4"/>
  <c r="AM181" i="4"/>
  <c r="AM142" i="4"/>
  <c r="AM184" i="4"/>
  <c r="AM25" i="4"/>
  <c r="AM118" i="4"/>
  <c r="AM84" i="4"/>
  <c r="AM164" i="4"/>
  <c r="AM145" i="4"/>
  <c r="AM132" i="4"/>
  <c r="AM124" i="4"/>
  <c r="AM128" i="4"/>
  <c r="AM162" i="4"/>
  <c r="AM114" i="4"/>
  <c r="AM170" i="4"/>
  <c r="AM143" i="4"/>
  <c r="AN143" i="4" s="1"/>
  <c r="AO143" i="4" s="1"/>
  <c r="AP143" i="4" s="1"/>
  <c r="AM92" i="4"/>
  <c r="AM60" i="4"/>
  <c r="AM46" i="4"/>
  <c r="AM30" i="4"/>
  <c r="AM115" i="4"/>
  <c r="AM99" i="4"/>
  <c r="AM83" i="4"/>
  <c r="AM67" i="4"/>
  <c r="AM51" i="4"/>
  <c r="AM35" i="4"/>
  <c r="AM19" i="4"/>
  <c r="AN19" i="4" s="1"/>
  <c r="AL2120" i="4"/>
  <c r="AR19" i="4" s="1"/>
  <c r="AL7" i="4"/>
  <c r="AL17" i="4" l="1"/>
  <c r="AQ7" i="4" s="1"/>
  <c r="AR20" i="4"/>
  <c r="AR24" i="4"/>
  <c r="AR28" i="4"/>
  <c r="AR32" i="4"/>
  <c r="AR36" i="4"/>
  <c r="AR40" i="4"/>
  <c r="AR44" i="4"/>
  <c r="AR48" i="4"/>
  <c r="AR52" i="4"/>
  <c r="AR56" i="4"/>
  <c r="AR60" i="4"/>
  <c r="AR64" i="4"/>
  <c r="AR68" i="4"/>
  <c r="AR72" i="4"/>
  <c r="AR76" i="4"/>
  <c r="AR80" i="4"/>
  <c r="AR84" i="4"/>
  <c r="AR88" i="4"/>
  <c r="AR92" i="4"/>
  <c r="AR96" i="4"/>
  <c r="AR100" i="4"/>
  <c r="AR104" i="4"/>
  <c r="AR108" i="4"/>
  <c r="AR21" i="4"/>
  <c r="AR25" i="4"/>
  <c r="AR29" i="4"/>
  <c r="AR33" i="4"/>
  <c r="AR37" i="4"/>
  <c r="AR41" i="4"/>
  <c r="AR45" i="4"/>
  <c r="AR49" i="4"/>
  <c r="AR53" i="4"/>
  <c r="AR57" i="4"/>
  <c r="AR61" i="4"/>
  <c r="AR65" i="4"/>
  <c r="AR69" i="4"/>
  <c r="AR73" i="4"/>
  <c r="AR77" i="4"/>
  <c r="AR81" i="4"/>
  <c r="AR85" i="4"/>
  <c r="AR89" i="4"/>
  <c r="AR93" i="4"/>
  <c r="AR97" i="4"/>
  <c r="AR101" i="4"/>
  <c r="AR105" i="4"/>
  <c r="AR109" i="4"/>
  <c r="AR113" i="4"/>
  <c r="AR117" i="4"/>
  <c r="AR121" i="4"/>
  <c r="AR125" i="4"/>
  <c r="AR129" i="4"/>
  <c r="AR133" i="4"/>
  <c r="AR137" i="4"/>
  <c r="AR141" i="4"/>
  <c r="AR145" i="4"/>
  <c r="AR149" i="4"/>
  <c r="AR153" i="4"/>
  <c r="AR157" i="4"/>
  <c r="AR161" i="4"/>
  <c r="AR165" i="4"/>
  <c r="AR169" i="4"/>
  <c r="AR173" i="4"/>
  <c r="AR177" i="4"/>
  <c r="AR181" i="4"/>
  <c r="AR185" i="4"/>
  <c r="AR189" i="4"/>
  <c r="AR193" i="4"/>
  <c r="AR197" i="4"/>
  <c r="AR201" i="4"/>
  <c r="AR205" i="4"/>
  <c r="AR209" i="4"/>
  <c r="AR213" i="4"/>
  <c r="AR217" i="4"/>
  <c r="AR221" i="4"/>
  <c r="AR225" i="4"/>
  <c r="AR229" i="4"/>
  <c r="AR233" i="4"/>
  <c r="AR237" i="4"/>
  <c r="AR241" i="4"/>
  <c r="AR245" i="4"/>
  <c r="AR249" i="4"/>
  <c r="AR253" i="4"/>
  <c r="AR257" i="4"/>
  <c r="AR261" i="4"/>
  <c r="AR265" i="4"/>
  <c r="AR269" i="4"/>
  <c r="AR273" i="4"/>
  <c r="AR277" i="4"/>
  <c r="AR281" i="4"/>
  <c r="AR285" i="4"/>
  <c r="AR289" i="4"/>
  <c r="AR293" i="4"/>
  <c r="AR297" i="4"/>
  <c r="AR301" i="4"/>
  <c r="AR305" i="4"/>
  <c r="AR309" i="4"/>
  <c r="AR313" i="4"/>
  <c r="AR317" i="4"/>
  <c r="AR321" i="4"/>
  <c r="AR325" i="4"/>
  <c r="AR329" i="4"/>
  <c r="AR333" i="4"/>
  <c r="AR337" i="4"/>
  <c r="AR341" i="4"/>
  <c r="AR345" i="4"/>
  <c r="AR349" i="4"/>
  <c r="AR353" i="4"/>
  <c r="AR357" i="4"/>
  <c r="AR22" i="4"/>
  <c r="AR30" i="4"/>
  <c r="AR38" i="4"/>
  <c r="AR46" i="4"/>
  <c r="AR54" i="4"/>
  <c r="AR62" i="4"/>
  <c r="AR70" i="4"/>
  <c r="AR78" i="4"/>
  <c r="AR86" i="4"/>
  <c r="AR94" i="4"/>
  <c r="AR102" i="4"/>
  <c r="AR110" i="4"/>
  <c r="AR115" i="4"/>
  <c r="AR120" i="4"/>
  <c r="AR126" i="4"/>
  <c r="AR131" i="4"/>
  <c r="AR136" i="4"/>
  <c r="AR142" i="4"/>
  <c r="AR147" i="4"/>
  <c r="AR152" i="4"/>
  <c r="AR158" i="4"/>
  <c r="AR163" i="4"/>
  <c r="AR168" i="4"/>
  <c r="AR174" i="4"/>
  <c r="AR179" i="4"/>
  <c r="AR184" i="4"/>
  <c r="AR190" i="4"/>
  <c r="AR195" i="4"/>
  <c r="AR200" i="4"/>
  <c r="AR206" i="4"/>
  <c r="AR211" i="4"/>
  <c r="AR216" i="4"/>
  <c r="AR222" i="4"/>
  <c r="AR227" i="4"/>
  <c r="AR232" i="4"/>
  <c r="AR238" i="4"/>
  <c r="AR243" i="4"/>
  <c r="AR248" i="4"/>
  <c r="AR254" i="4"/>
  <c r="AR259" i="4"/>
  <c r="AR264" i="4"/>
  <c r="AR270" i="4"/>
  <c r="AR275" i="4"/>
  <c r="AR280" i="4"/>
  <c r="AR286" i="4"/>
  <c r="AR291" i="4"/>
  <c r="AR296" i="4"/>
  <c r="AR302" i="4"/>
  <c r="AR307" i="4"/>
  <c r="AR312" i="4"/>
  <c r="AR318" i="4"/>
  <c r="AR323" i="4"/>
  <c r="AR328" i="4"/>
  <c r="AR334" i="4"/>
  <c r="AR339" i="4"/>
  <c r="AR344" i="4"/>
  <c r="AR350" i="4"/>
  <c r="AR355" i="4"/>
  <c r="AR360" i="4"/>
  <c r="AR364" i="4"/>
  <c r="AR368" i="4"/>
  <c r="AR372" i="4"/>
  <c r="AR376" i="4"/>
  <c r="AR380" i="4"/>
  <c r="AR384" i="4"/>
  <c r="AR388" i="4"/>
  <c r="AR392" i="4"/>
  <c r="AR396" i="4"/>
  <c r="AR400" i="4"/>
  <c r="AR404" i="4"/>
  <c r="AR408" i="4"/>
  <c r="AR412" i="4"/>
  <c r="AR416" i="4"/>
  <c r="AR420" i="4"/>
  <c r="AR424" i="4"/>
  <c r="AR428" i="4"/>
  <c r="AR432" i="4"/>
  <c r="AR436" i="4"/>
  <c r="AR440" i="4"/>
  <c r="AR444" i="4"/>
  <c r="AR448" i="4"/>
  <c r="AR452" i="4"/>
  <c r="AR456" i="4"/>
  <c r="AR460" i="4"/>
  <c r="AR464" i="4"/>
  <c r="AR23" i="4"/>
  <c r="AR34" i="4"/>
  <c r="AR43" i="4"/>
  <c r="AR55" i="4"/>
  <c r="AR66" i="4"/>
  <c r="AR75" i="4"/>
  <c r="AR87" i="4"/>
  <c r="AR98" i="4"/>
  <c r="AR107" i="4"/>
  <c r="AR116" i="4"/>
  <c r="AR123" i="4"/>
  <c r="AR130" i="4"/>
  <c r="AR138" i="4"/>
  <c r="AR144" i="4"/>
  <c r="AR151" i="4"/>
  <c r="AR159" i="4"/>
  <c r="AR166" i="4"/>
  <c r="AR172" i="4"/>
  <c r="AR180" i="4"/>
  <c r="AR187" i="4"/>
  <c r="AR194" i="4"/>
  <c r="AR202" i="4"/>
  <c r="AR208" i="4"/>
  <c r="AR215" i="4"/>
  <c r="AR223" i="4"/>
  <c r="AR230" i="4"/>
  <c r="AR236" i="4"/>
  <c r="AR244" i="4"/>
  <c r="AR251" i="4"/>
  <c r="AR258" i="4"/>
  <c r="AR266" i="4"/>
  <c r="AR272" i="4"/>
  <c r="AR279" i="4"/>
  <c r="AR287" i="4"/>
  <c r="AR294" i="4"/>
  <c r="AR300" i="4"/>
  <c r="AR308" i="4"/>
  <c r="AR315" i="4"/>
  <c r="AR322" i="4"/>
  <c r="AR330" i="4"/>
  <c r="AR336" i="4"/>
  <c r="AR343" i="4"/>
  <c r="AR351" i="4"/>
  <c r="AR358" i="4"/>
  <c r="AR363" i="4"/>
  <c r="AR369" i="4"/>
  <c r="AR374" i="4"/>
  <c r="AR379" i="4"/>
  <c r="AR385" i="4"/>
  <c r="AR390" i="4"/>
  <c r="AR395" i="4"/>
  <c r="AR401" i="4"/>
  <c r="AR406" i="4"/>
  <c r="AR411" i="4"/>
  <c r="AR417" i="4"/>
  <c r="AR422" i="4"/>
  <c r="AR427" i="4"/>
  <c r="AR433" i="4"/>
  <c r="AR438" i="4"/>
  <c r="AR443" i="4"/>
  <c r="AR449" i="4"/>
  <c r="AR454" i="4"/>
  <c r="AR459" i="4"/>
  <c r="AR465" i="4"/>
  <c r="AR469" i="4"/>
  <c r="AR473" i="4"/>
  <c r="AR477" i="4"/>
  <c r="AR481" i="4"/>
  <c r="AR485" i="4"/>
  <c r="AR489" i="4"/>
  <c r="AR493" i="4"/>
  <c r="AR497" i="4"/>
  <c r="AR501" i="4"/>
  <c r="AR505" i="4"/>
  <c r="AR509" i="4"/>
  <c r="AR513" i="4"/>
  <c r="AR517" i="4"/>
  <c r="AR521" i="4"/>
  <c r="AR525" i="4"/>
  <c r="AR529" i="4"/>
  <c r="AR533" i="4"/>
  <c r="AR537" i="4"/>
  <c r="AR541" i="4"/>
  <c r="AR545" i="4"/>
  <c r="AR549" i="4"/>
  <c r="AR553" i="4"/>
  <c r="AR557" i="4"/>
  <c r="AR561" i="4"/>
  <c r="AR565" i="4"/>
  <c r="AR569" i="4"/>
  <c r="AR573" i="4"/>
  <c r="AR577" i="4"/>
  <c r="AR581" i="4"/>
  <c r="AR585" i="4"/>
  <c r="AR589" i="4"/>
  <c r="AR593" i="4"/>
  <c r="AR597" i="4"/>
  <c r="AR601" i="4"/>
  <c r="AR605" i="4"/>
  <c r="AR609" i="4"/>
  <c r="AR613" i="4"/>
  <c r="AR617" i="4"/>
  <c r="AR621" i="4"/>
  <c r="AR625" i="4"/>
  <c r="AR629" i="4"/>
  <c r="AR633" i="4"/>
  <c r="AR637" i="4"/>
  <c r="AR641" i="4"/>
  <c r="AR645" i="4"/>
  <c r="AR649" i="4"/>
  <c r="AR653" i="4"/>
  <c r="AR657" i="4"/>
  <c r="AR661" i="4"/>
  <c r="AR665" i="4"/>
  <c r="AR669" i="4"/>
  <c r="AR673" i="4"/>
  <c r="AR677" i="4"/>
  <c r="AR681" i="4"/>
  <c r="AR685" i="4"/>
  <c r="AR689" i="4"/>
  <c r="AR693" i="4"/>
  <c r="AR697" i="4"/>
  <c r="AR701" i="4"/>
  <c r="AR705" i="4"/>
  <c r="AR709" i="4"/>
  <c r="AR713" i="4"/>
  <c r="AR717" i="4"/>
  <c r="AR721" i="4"/>
  <c r="AR725" i="4"/>
  <c r="AR729" i="4"/>
  <c r="AR733" i="4"/>
  <c r="AR737" i="4"/>
  <c r="AR741" i="4"/>
  <c r="AR745" i="4"/>
  <c r="AR749" i="4"/>
  <c r="AR753" i="4"/>
  <c r="AR757" i="4"/>
  <c r="AR761" i="4"/>
  <c r="AR765" i="4"/>
  <c r="AR769" i="4"/>
  <c r="AR773" i="4"/>
  <c r="AR777" i="4"/>
  <c r="AR781" i="4"/>
  <c r="AR785" i="4"/>
  <c r="AR789" i="4"/>
  <c r="AR793" i="4"/>
  <c r="AR797" i="4"/>
  <c r="AR801" i="4"/>
  <c r="AR805" i="4"/>
  <c r="AR809" i="4"/>
  <c r="AR813" i="4"/>
  <c r="AR817" i="4"/>
  <c r="AR821" i="4"/>
  <c r="AR825" i="4"/>
  <c r="AR829" i="4"/>
  <c r="AR833" i="4"/>
  <c r="AR837" i="4"/>
  <c r="AR841" i="4"/>
  <c r="AR845" i="4"/>
  <c r="AR849" i="4"/>
  <c r="AR853" i="4"/>
  <c r="AR857" i="4"/>
  <c r="AR861" i="4"/>
  <c r="AR865" i="4"/>
  <c r="AR869" i="4"/>
  <c r="AR873" i="4"/>
  <c r="AR877" i="4"/>
  <c r="AR881" i="4"/>
  <c r="AR885" i="4"/>
  <c r="AR889" i="4"/>
  <c r="AR26" i="4"/>
  <c r="AR35" i="4"/>
  <c r="AR47" i="4"/>
  <c r="AR58" i="4"/>
  <c r="AR67" i="4"/>
  <c r="AR79" i="4"/>
  <c r="AR90" i="4"/>
  <c r="AR99" i="4"/>
  <c r="AR111" i="4"/>
  <c r="AR118" i="4"/>
  <c r="AR124" i="4"/>
  <c r="AR132" i="4"/>
  <c r="AR139" i="4"/>
  <c r="AR146" i="4"/>
  <c r="AR154" i="4"/>
  <c r="AR160" i="4"/>
  <c r="AR167" i="4"/>
  <c r="AR175" i="4"/>
  <c r="AR182" i="4"/>
  <c r="AR188" i="4"/>
  <c r="AR196" i="4"/>
  <c r="AR203" i="4"/>
  <c r="AR210" i="4"/>
  <c r="AR218" i="4"/>
  <c r="AR224" i="4"/>
  <c r="AR231" i="4"/>
  <c r="AR239" i="4"/>
  <c r="AR246" i="4"/>
  <c r="AR252" i="4"/>
  <c r="AR260" i="4"/>
  <c r="AR267" i="4"/>
  <c r="AR274" i="4"/>
  <c r="AR282" i="4"/>
  <c r="AR288" i="4"/>
  <c r="AR295" i="4"/>
  <c r="AR303" i="4"/>
  <c r="AR310" i="4"/>
  <c r="AR316" i="4"/>
  <c r="AR324" i="4"/>
  <c r="AR331" i="4"/>
  <c r="AR338" i="4"/>
  <c r="AR346" i="4"/>
  <c r="AR352" i="4"/>
  <c r="AR359" i="4"/>
  <c r="AR365" i="4"/>
  <c r="AR370" i="4"/>
  <c r="AR375" i="4"/>
  <c r="AR381" i="4"/>
  <c r="AR386" i="4"/>
  <c r="AR391" i="4"/>
  <c r="AR397" i="4"/>
  <c r="AR402" i="4"/>
  <c r="AR407" i="4"/>
  <c r="AR413" i="4"/>
  <c r="AR418" i="4"/>
  <c r="AR423" i="4"/>
  <c r="AR429" i="4"/>
  <c r="AR434" i="4"/>
  <c r="AR439" i="4"/>
  <c r="AR445" i="4"/>
  <c r="AR450" i="4"/>
  <c r="AR455" i="4"/>
  <c r="AR461" i="4"/>
  <c r="AR466" i="4"/>
  <c r="AR470" i="4"/>
  <c r="AR474" i="4"/>
  <c r="AR478" i="4"/>
  <c r="AR482" i="4"/>
  <c r="AR486" i="4"/>
  <c r="AR490" i="4"/>
  <c r="AR494" i="4"/>
  <c r="AR498" i="4"/>
  <c r="AR502" i="4"/>
  <c r="AR506" i="4"/>
  <c r="AR510" i="4"/>
  <c r="AR514" i="4"/>
  <c r="AR518" i="4"/>
  <c r="AR522" i="4"/>
  <c r="AR526" i="4"/>
  <c r="AR530" i="4"/>
  <c r="AR534" i="4"/>
  <c r="AR538" i="4"/>
  <c r="AR542" i="4"/>
  <c r="AR546" i="4"/>
  <c r="AR550" i="4"/>
  <c r="AR554" i="4"/>
  <c r="AR558" i="4"/>
  <c r="AR562" i="4"/>
  <c r="AR566" i="4"/>
  <c r="AR570" i="4"/>
  <c r="AR574" i="4"/>
  <c r="AR578" i="4"/>
  <c r="AR582" i="4"/>
  <c r="AR586" i="4"/>
  <c r="AR590" i="4"/>
  <c r="AR594" i="4"/>
  <c r="AR598" i="4"/>
  <c r="AR602" i="4"/>
  <c r="AR606" i="4"/>
  <c r="AR610" i="4"/>
  <c r="AR614" i="4"/>
  <c r="AR618" i="4"/>
  <c r="AR622" i="4"/>
  <c r="AR626" i="4"/>
  <c r="AR27" i="4"/>
  <c r="AR50" i="4"/>
  <c r="AR71" i="4"/>
  <c r="AR91" i="4"/>
  <c r="AR112" i="4"/>
  <c r="AR127" i="4"/>
  <c r="AR140" i="4"/>
  <c r="AR155" i="4"/>
  <c r="AR170" i="4"/>
  <c r="AR183" i="4"/>
  <c r="AR198" i="4"/>
  <c r="AR212" i="4"/>
  <c r="AR226" i="4"/>
  <c r="AR240" i="4"/>
  <c r="AR255" i="4"/>
  <c r="AR268" i="4"/>
  <c r="AR283" i="4"/>
  <c r="AR298" i="4"/>
  <c r="AR311" i="4"/>
  <c r="AR326" i="4"/>
  <c r="AR340" i="4"/>
  <c r="AR354" i="4"/>
  <c r="AR366" i="4"/>
  <c r="AR377" i="4"/>
  <c r="AR387" i="4"/>
  <c r="AR398" i="4"/>
  <c r="AR409" i="4"/>
  <c r="AR419" i="4"/>
  <c r="AR430" i="4"/>
  <c r="AR441" i="4"/>
  <c r="AR451" i="4"/>
  <c r="AR462" i="4"/>
  <c r="AR471" i="4"/>
  <c r="AR479" i="4"/>
  <c r="AR487" i="4"/>
  <c r="AR495" i="4"/>
  <c r="AR503" i="4"/>
  <c r="AR511" i="4"/>
  <c r="AR519" i="4"/>
  <c r="AR527" i="4"/>
  <c r="AR535" i="4"/>
  <c r="AR543" i="4"/>
  <c r="AR551" i="4"/>
  <c r="AR559" i="4"/>
  <c r="AR567" i="4"/>
  <c r="AR575" i="4"/>
  <c r="AR583" i="4"/>
  <c r="AR591" i="4"/>
  <c r="AR599" i="4"/>
  <c r="AR607" i="4"/>
  <c r="AR615" i="4"/>
  <c r="AR623" i="4"/>
  <c r="AR630" i="4"/>
  <c r="AR635" i="4"/>
  <c r="AR640" i="4"/>
  <c r="AR646" i="4"/>
  <c r="AR651" i="4"/>
  <c r="AR656" i="4"/>
  <c r="AR662" i="4"/>
  <c r="AR667" i="4"/>
  <c r="AR672" i="4"/>
  <c r="AR678" i="4"/>
  <c r="AR683" i="4"/>
  <c r="AR688" i="4"/>
  <c r="AR694" i="4"/>
  <c r="AR699" i="4"/>
  <c r="AR704" i="4"/>
  <c r="AR710" i="4"/>
  <c r="AR715" i="4"/>
  <c r="AR720" i="4"/>
  <c r="AR726" i="4"/>
  <c r="AR731" i="4"/>
  <c r="AR736" i="4"/>
  <c r="AR742" i="4"/>
  <c r="AR747" i="4"/>
  <c r="AR752" i="4"/>
  <c r="AR758" i="4"/>
  <c r="AR763" i="4"/>
  <c r="AR768" i="4"/>
  <c r="AR774" i="4"/>
  <c r="AR779" i="4"/>
  <c r="AR784" i="4"/>
  <c r="AR790" i="4"/>
  <c r="AR795" i="4"/>
  <c r="AR800" i="4"/>
  <c r="AR806" i="4"/>
  <c r="AR811" i="4"/>
  <c r="AR816" i="4"/>
  <c r="AR822" i="4"/>
  <c r="AR827" i="4"/>
  <c r="AR832" i="4"/>
  <c r="AR838" i="4"/>
  <c r="AR843" i="4"/>
  <c r="AR848" i="4"/>
  <c r="AR854" i="4"/>
  <c r="AR859" i="4"/>
  <c r="AR864" i="4"/>
  <c r="AR870" i="4"/>
  <c r="AR875" i="4"/>
  <c r="AR880" i="4"/>
  <c r="AR886" i="4"/>
  <c r="AR891" i="4"/>
  <c r="AR895" i="4"/>
  <c r="AR899" i="4"/>
  <c r="AR903" i="4"/>
  <c r="AR907" i="4"/>
  <c r="AR911" i="4"/>
  <c r="AR915" i="4"/>
  <c r="AR919" i="4"/>
  <c r="AR923" i="4"/>
  <c r="AR927" i="4"/>
  <c r="AR931" i="4"/>
  <c r="AR935" i="4"/>
  <c r="AR939" i="4"/>
  <c r="AR943" i="4"/>
  <c r="AR947" i="4"/>
  <c r="AR951" i="4"/>
  <c r="AR955" i="4"/>
  <c r="AR959" i="4"/>
  <c r="AR963" i="4"/>
  <c r="AR967" i="4"/>
  <c r="AR971" i="4"/>
  <c r="AR975" i="4"/>
  <c r="AR979" i="4"/>
  <c r="AR983" i="4"/>
  <c r="AR987" i="4"/>
  <c r="AR991" i="4"/>
  <c r="AR995" i="4"/>
  <c r="AR999" i="4"/>
  <c r="AR1003" i="4"/>
  <c r="AR1007" i="4"/>
  <c r="AR1011" i="4"/>
  <c r="AR1015" i="4"/>
  <c r="AR1019" i="4"/>
  <c r="AR1023" i="4"/>
  <c r="AR1027" i="4"/>
  <c r="AR1031" i="4"/>
  <c r="AR1035" i="4"/>
  <c r="AR1039" i="4"/>
  <c r="AR1043" i="4"/>
  <c r="AR1047" i="4"/>
  <c r="AR1051" i="4"/>
  <c r="AR1055" i="4"/>
  <c r="AR1059" i="4"/>
  <c r="AR1063" i="4"/>
  <c r="AR1067" i="4"/>
  <c r="AR1071" i="4"/>
  <c r="AR1075" i="4"/>
  <c r="AR1079" i="4"/>
  <c r="AR1083" i="4"/>
  <c r="AR1087" i="4"/>
  <c r="AR1091" i="4"/>
  <c r="AR1095" i="4"/>
  <c r="AR1099" i="4"/>
  <c r="AR1103" i="4"/>
  <c r="AR1107" i="4"/>
  <c r="AR1111" i="4"/>
  <c r="AR1115" i="4"/>
  <c r="AR1119" i="4"/>
  <c r="AR1123" i="4"/>
  <c r="AR1127" i="4"/>
  <c r="AR1131" i="4"/>
  <c r="AR1135" i="4"/>
  <c r="AR1139" i="4"/>
  <c r="AR1143" i="4"/>
  <c r="AR1147" i="4"/>
  <c r="AR1151" i="4"/>
  <c r="AR1155" i="4"/>
  <c r="AR1159" i="4"/>
  <c r="AR1163" i="4"/>
  <c r="AR1167" i="4"/>
  <c r="AR1171" i="4"/>
  <c r="AR1175" i="4"/>
  <c r="AR1179" i="4"/>
  <c r="AR31" i="4"/>
  <c r="AR51" i="4"/>
  <c r="AR74" i="4"/>
  <c r="AR95" i="4"/>
  <c r="AR114" i="4"/>
  <c r="AR128" i="4"/>
  <c r="AR143" i="4"/>
  <c r="AR156" i="4"/>
  <c r="AR171" i="4"/>
  <c r="AR186" i="4"/>
  <c r="AR199" i="4"/>
  <c r="AR214" i="4"/>
  <c r="AR228" i="4"/>
  <c r="AR242" i="4"/>
  <c r="AR256" i="4"/>
  <c r="AR271" i="4"/>
  <c r="AR284" i="4"/>
  <c r="AR299" i="4"/>
  <c r="AR314" i="4"/>
  <c r="AR327" i="4"/>
  <c r="AR342" i="4"/>
  <c r="AR356" i="4"/>
  <c r="AR367" i="4"/>
  <c r="AR378" i="4"/>
  <c r="AR389" i="4"/>
  <c r="AR399" i="4"/>
  <c r="AR410" i="4"/>
  <c r="AR421" i="4"/>
  <c r="AR431" i="4"/>
  <c r="AR442" i="4"/>
  <c r="AR453" i="4"/>
  <c r="AR463" i="4"/>
  <c r="AR472" i="4"/>
  <c r="AR480" i="4"/>
  <c r="AR488" i="4"/>
  <c r="AR496" i="4"/>
  <c r="AR504" i="4"/>
  <c r="AR512" i="4"/>
  <c r="AR520" i="4"/>
  <c r="AR528" i="4"/>
  <c r="AR536" i="4"/>
  <c r="AR544" i="4"/>
  <c r="AR552" i="4"/>
  <c r="AR560" i="4"/>
  <c r="AR568" i="4"/>
  <c r="AR576" i="4"/>
  <c r="AR584" i="4"/>
  <c r="AR592" i="4"/>
  <c r="AR600" i="4"/>
  <c r="AR608" i="4"/>
  <c r="AR616" i="4"/>
  <c r="AR624" i="4"/>
  <c r="AR631" i="4"/>
  <c r="AR636" i="4"/>
  <c r="AR642" i="4"/>
  <c r="AR647" i="4"/>
  <c r="AR652" i="4"/>
  <c r="AR658" i="4"/>
  <c r="AR663" i="4"/>
  <c r="AR668" i="4"/>
  <c r="AR674" i="4"/>
  <c r="AR679" i="4"/>
  <c r="AR684" i="4"/>
  <c r="AR690" i="4"/>
  <c r="AR695" i="4"/>
  <c r="AR700" i="4"/>
  <c r="AR706" i="4"/>
  <c r="AR711" i="4"/>
  <c r="AR716" i="4"/>
  <c r="AR722" i="4"/>
  <c r="AR727" i="4"/>
  <c r="AR732" i="4"/>
  <c r="AR738" i="4"/>
  <c r="AR743" i="4"/>
  <c r="AR748" i="4"/>
  <c r="AR754" i="4"/>
  <c r="AR759" i="4"/>
  <c r="AR764" i="4"/>
  <c r="AR770" i="4"/>
  <c r="AR775" i="4"/>
  <c r="AR780" i="4"/>
  <c r="AR786" i="4"/>
  <c r="AR791" i="4"/>
  <c r="AR796" i="4"/>
  <c r="AR802" i="4"/>
  <c r="AR807" i="4"/>
  <c r="AR812" i="4"/>
  <c r="AR818" i="4"/>
  <c r="AR823" i="4"/>
  <c r="AR828" i="4"/>
  <c r="AR834" i="4"/>
  <c r="AR839" i="4"/>
  <c r="AR844" i="4"/>
  <c r="AR850" i="4"/>
  <c r="AR855" i="4"/>
  <c r="AR860" i="4"/>
  <c r="AR866" i="4"/>
  <c r="AR871" i="4"/>
  <c r="AR876" i="4"/>
  <c r="AR882" i="4"/>
  <c r="AR887" i="4"/>
  <c r="AR892" i="4"/>
  <c r="AR896" i="4"/>
  <c r="AR900" i="4"/>
  <c r="AR904" i="4"/>
  <c r="AR908" i="4"/>
  <c r="AR912" i="4"/>
  <c r="AR916" i="4"/>
  <c r="AR920" i="4"/>
  <c r="AR924" i="4"/>
  <c r="AR928" i="4"/>
  <c r="AR932" i="4"/>
  <c r="AR936" i="4"/>
  <c r="AR940" i="4"/>
  <c r="AR944" i="4"/>
  <c r="AR948" i="4"/>
  <c r="AR952" i="4"/>
  <c r="AR956" i="4"/>
  <c r="AR960" i="4"/>
  <c r="AR964" i="4"/>
  <c r="AR968" i="4"/>
  <c r="AR972" i="4"/>
  <c r="AR976" i="4"/>
  <c r="AR980" i="4"/>
  <c r="AR984" i="4"/>
  <c r="AR988" i="4"/>
  <c r="AR992" i="4"/>
  <c r="AR996" i="4"/>
  <c r="AR1000" i="4"/>
  <c r="AR1004" i="4"/>
  <c r="AR1008" i="4"/>
  <c r="AR1012" i="4"/>
  <c r="AR1016" i="4"/>
  <c r="AR1020" i="4"/>
  <c r="AR1024" i="4"/>
  <c r="AR1028" i="4"/>
  <c r="AR1032" i="4"/>
  <c r="AR1036" i="4"/>
  <c r="AR1040" i="4"/>
  <c r="AR1044" i="4"/>
  <c r="AR1048" i="4"/>
  <c r="AR1052" i="4"/>
  <c r="AR1056" i="4"/>
  <c r="AR1060" i="4"/>
  <c r="AR1064" i="4"/>
  <c r="AR1068" i="4"/>
  <c r="AR1072" i="4"/>
  <c r="AR1076" i="4"/>
  <c r="AR1080" i="4"/>
  <c r="AR1084" i="4"/>
  <c r="AR1088" i="4"/>
  <c r="AR1092" i="4"/>
  <c r="AR1096" i="4"/>
  <c r="AR1100" i="4"/>
  <c r="AR1104" i="4"/>
  <c r="AR1108" i="4"/>
  <c r="AR1112" i="4"/>
  <c r="AR1116" i="4"/>
  <c r="AR1120" i="4"/>
  <c r="AR1124" i="4"/>
  <c r="AR1128" i="4"/>
  <c r="AR1132" i="4"/>
  <c r="AR1136" i="4"/>
  <c r="AR1140" i="4"/>
  <c r="AR1144" i="4"/>
  <c r="AR1148" i="4"/>
  <c r="AR1152" i="4"/>
  <c r="AR1156" i="4"/>
  <c r="AR1160" i="4"/>
  <c r="AR1164" i="4"/>
  <c r="AR39" i="4"/>
  <c r="AR82" i="4"/>
  <c r="AR119" i="4"/>
  <c r="AR148" i="4"/>
  <c r="AR176" i="4"/>
  <c r="AR204" i="4"/>
  <c r="AR234" i="4"/>
  <c r="AR262" i="4"/>
  <c r="AR290" i="4"/>
  <c r="AR319" i="4"/>
  <c r="AR347" i="4"/>
  <c r="AR371" i="4"/>
  <c r="AR393" i="4"/>
  <c r="AR414" i="4"/>
  <c r="AR435" i="4"/>
  <c r="AR457" i="4"/>
  <c r="AR475" i="4"/>
  <c r="AR491" i="4"/>
  <c r="AR507" i="4"/>
  <c r="AR523" i="4"/>
  <c r="AR539" i="4"/>
  <c r="AR555" i="4"/>
  <c r="AR571" i="4"/>
  <c r="AR587" i="4"/>
  <c r="AR603" i="4"/>
  <c r="AR619" i="4"/>
  <c r="AR632" i="4"/>
  <c r="AR643" i="4"/>
  <c r="AR654" i="4"/>
  <c r="AR664" i="4"/>
  <c r="AR675" i="4"/>
  <c r="AR686" i="4"/>
  <c r="AR696" i="4"/>
  <c r="AR707" i="4"/>
  <c r="AR718" i="4"/>
  <c r="AR728" i="4"/>
  <c r="AR739" i="4"/>
  <c r="AR750" i="4"/>
  <c r="AR760" i="4"/>
  <c r="AR771" i="4"/>
  <c r="AR782" i="4"/>
  <c r="AR792" i="4"/>
  <c r="AR803" i="4"/>
  <c r="AR814" i="4"/>
  <c r="AR824" i="4"/>
  <c r="AR835" i="4"/>
  <c r="AR846" i="4"/>
  <c r="AR856" i="4"/>
  <c r="AR867" i="4"/>
  <c r="AR878" i="4"/>
  <c r="AR888" i="4"/>
  <c r="AR897" i="4"/>
  <c r="AR905" i="4"/>
  <c r="AR913" i="4"/>
  <c r="AR921" i="4"/>
  <c r="AR929" i="4"/>
  <c r="AR937" i="4"/>
  <c r="AR945" i="4"/>
  <c r="AR953" i="4"/>
  <c r="AR961" i="4"/>
  <c r="AR969" i="4"/>
  <c r="AR977" i="4"/>
  <c r="AR985" i="4"/>
  <c r="AR993" i="4"/>
  <c r="AR1001" i="4"/>
  <c r="AR1009" i="4"/>
  <c r="AR1017" i="4"/>
  <c r="AR1025" i="4"/>
  <c r="AR1033" i="4"/>
  <c r="AR1041" i="4"/>
  <c r="AR1049" i="4"/>
  <c r="AR1057" i="4"/>
  <c r="AR1065" i="4"/>
  <c r="AR1073" i="4"/>
  <c r="AR1081" i="4"/>
  <c r="AR1089" i="4"/>
  <c r="AR1097" i="4"/>
  <c r="AR1105" i="4"/>
  <c r="AR1113" i="4"/>
  <c r="AR1121" i="4"/>
  <c r="AR1129" i="4"/>
  <c r="AR1137" i="4"/>
  <c r="AR1145" i="4"/>
  <c r="AR1153" i="4"/>
  <c r="AR1161" i="4"/>
  <c r="AR1168" i="4"/>
  <c r="AR1173" i="4"/>
  <c r="AR1178" i="4"/>
  <c r="AR1183" i="4"/>
  <c r="AR1187" i="4"/>
  <c r="AR1191" i="4"/>
  <c r="AR1195" i="4"/>
  <c r="AR1199" i="4"/>
  <c r="AR1203" i="4"/>
  <c r="AR1207" i="4"/>
  <c r="AR1211" i="4"/>
  <c r="AR1215" i="4"/>
  <c r="AR1219" i="4"/>
  <c r="AR1223" i="4"/>
  <c r="AR1227" i="4"/>
  <c r="AR1231" i="4"/>
  <c r="AR1235" i="4"/>
  <c r="AR1239" i="4"/>
  <c r="AR1243" i="4"/>
  <c r="AR1247" i="4"/>
  <c r="AR1251" i="4"/>
  <c r="AR1255" i="4"/>
  <c r="AR1259" i="4"/>
  <c r="AR1263" i="4"/>
  <c r="AR1267" i="4"/>
  <c r="AR1271" i="4"/>
  <c r="AR1275" i="4"/>
  <c r="AR1279" i="4"/>
  <c r="AR1283" i="4"/>
  <c r="AR1287" i="4"/>
  <c r="AR1291" i="4"/>
  <c r="AR1295" i="4"/>
  <c r="AR1299" i="4"/>
  <c r="AR1303" i="4"/>
  <c r="AR1307" i="4"/>
  <c r="AR1311" i="4"/>
  <c r="AR1315" i="4"/>
  <c r="AR1319" i="4"/>
  <c r="AR1323" i="4"/>
  <c r="AR1327" i="4"/>
  <c r="AR1331" i="4"/>
  <c r="AR1335" i="4"/>
  <c r="AR1339" i="4"/>
  <c r="AR1343" i="4"/>
  <c r="AR1347" i="4"/>
  <c r="AR1351" i="4"/>
  <c r="AR1355" i="4"/>
  <c r="AR1359" i="4"/>
  <c r="AR1363" i="4"/>
  <c r="AR1367" i="4"/>
  <c r="AR1371" i="4"/>
  <c r="AR1375" i="4"/>
  <c r="AR1379" i="4"/>
  <c r="AR1383" i="4"/>
  <c r="AR1387" i="4"/>
  <c r="AR1391" i="4"/>
  <c r="AR1395" i="4"/>
  <c r="AR1399" i="4"/>
  <c r="AR1403" i="4"/>
  <c r="AR1407" i="4"/>
  <c r="AR1411" i="4"/>
  <c r="AR1415" i="4"/>
  <c r="AR1419" i="4"/>
  <c r="AR1423" i="4"/>
  <c r="AR1427" i="4"/>
  <c r="AR1431" i="4"/>
  <c r="AR1435" i="4"/>
  <c r="AR1439" i="4"/>
  <c r="AR1443" i="4"/>
  <c r="AR1447" i="4"/>
  <c r="AR1451" i="4"/>
  <c r="AR1455" i="4"/>
  <c r="AR1459" i="4"/>
  <c r="AR1463" i="4"/>
  <c r="AR1467" i="4"/>
  <c r="AR1471" i="4"/>
  <c r="AR1475" i="4"/>
  <c r="AR1479" i="4"/>
  <c r="AR1483" i="4"/>
  <c r="AR1487" i="4"/>
  <c r="AR1491" i="4"/>
  <c r="AR1495" i="4"/>
  <c r="AR1499" i="4"/>
  <c r="AR1503" i="4"/>
  <c r="AR1507" i="4"/>
  <c r="AR1511" i="4"/>
  <c r="AR1515" i="4"/>
  <c r="AR1519" i="4"/>
  <c r="AR1523" i="4"/>
  <c r="AR1527" i="4"/>
  <c r="AR1531" i="4"/>
  <c r="AR1535" i="4"/>
  <c r="AR1539" i="4"/>
  <c r="AR1543" i="4"/>
  <c r="AR1547" i="4"/>
  <c r="AR1551" i="4"/>
  <c r="AR1555" i="4"/>
  <c r="AR1559" i="4"/>
  <c r="AR1563" i="4"/>
  <c r="AR1567" i="4"/>
  <c r="AR1571" i="4"/>
  <c r="AR1575" i="4"/>
  <c r="AR1579" i="4"/>
  <c r="AR1583" i="4"/>
  <c r="AR1587" i="4"/>
  <c r="AR1591" i="4"/>
  <c r="AR1595" i="4"/>
  <c r="AR1599" i="4"/>
  <c r="AR1603" i="4"/>
  <c r="AR1607" i="4"/>
  <c r="AR1611" i="4"/>
  <c r="AR1615" i="4"/>
  <c r="AR1619" i="4"/>
  <c r="AR1623" i="4"/>
  <c r="AR1627" i="4"/>
  <c r="AR1631" i="4"/>
  <c r="AR1635" i="4"/>
  <c r="AR1639" i="4"/>
  <c r="AR1643" i="4"/>
  <c r="AR1647" i="4"/>
  <c r="AR1651" i="4"/>
  <c r="AR1655" i="4"/>
  <c r="AR1659" i="4"/>
  <c r="AR1663" i="4"/>
  <c r="AR1667" i="4"/>
  <c r="AR1671" i="4"/>
  <c r="AR1675" i="4"/>
  <c r="AR1679" i="4"/>
  <c r="AR1683" i="4"/>
  <c r="AR1687" i="4"/>
  <c r="AR1691" i="4"/>
  <c r="AR1695" i="4"/>
  <c r="AR1699" i="4"/>
  <c r="AR1703" i="4"/>
  <c r="AR1707" i="4"/>
  <c r="AR1711" i="4"/>
  <c r="AR1715" i="4"/>
  <c r="AR1719" i="4"/>
  <c r="AR1723" i="4"/>
  <c r="AR1727" i="4"/>
  <c r="AR1731" i="4"/>
  <c r="AR1735" i="4"/>
  <c r="AR1739" i="4"/>
  <c r="AR1743" i="4"/>
  <c r="AR1747" i="4"/>
  <c r="AR1751" i="4"/>
  <c r="AR1755" i="4"/>
  <c r="AR1759" i="4"/>
  <c r="AR1763" i="4"/>
  <c r="AR1767" i="4"/>
  <c r="AR1771" i="4"/>
  <c r="AR1775" i="4"/>
  <c r="AR1779" i="4"/>
  <c r="AR1783" i="4"/>
  <c r="AR1787" i="4"/>
  <c r="AR1791" i="4"/>
  <c r="AR1795" i="4"/>
  <c r="AR1799" i="4"/>
  <c r="AR1803" i="4"/>
  <c r="AR1807" i="4"/>
  <c r="AR1811" i="4"/>
  <c r="AR1815" i="4"/>
  <c r="AR1819" i="4"/>
  <c r="AR1823" i="4"/>
  <c r="AR1827" i="4"/>
  <c r="AR1831" i="4"/>
  <c r="AR1835" i="4"/>
  <c r="AR1839" i="4"/>
  <c r="AR1843" i="4"/>
  <c r="AR1847" i="4"/>
  <c r="AR1851" i="4"/>
  <c r="AR1855" i="4"/>
  <c r="AR1859" i="4"/>
  <c r="AR1863" i="4"/>
  <c r="AR1867" i="4"/>
  <c r="AR1871" i="4"/>
  <c r="AR1875" i="4"/>
  <c r="AR1879" i="4"/>
  <c r="AR1883" i="4"/>
  <c r="AR1887" i="4"/>
  <c r="AR1891" i="4"/>
  <c r="AR1895" i="4"/>
  <c r="AR1899" i="4"/>
  <c r="AR1903" i="4"/>
  <c r="AR1907" i="4"/>
  <c r="AR1911" i="4"/>
  <c r="AR1915" i="4"/>
  <c r="AR1919" i="4"/>
  <c r="AR1923" i="4"/>
  <c r="AR1927" i="4"/>
  <c r="AR1931" i="4"/>
  <c r="AR1935" i="4"/>
  <c r="AR1939" i="4"/>
  <c r="AR1943" i="4"/>
  <c r="AR1947" i="4"/>
  <c r="AR1951" i="4"/>
  <c r="AR1955" i="4"/>
  <c r="AR1959" i="4"/>
  <c r="AR1963" i="4"/>
  <c r="AR1967" i="4"/>
  <c r="AR1971" i="4"/>
  <c r="AR1975" i="4"/>
  <c r="AR1979" i="4"/>
  <c r="AR1983" i="4"/>
  <c r="AR1987" i="4"/>
  <c r="AR1991" i="4"/>
  <c r="AR1995" i="4"/>
  <c r="AR1999" i="4"/>
  <c r="AR2003" i="4"/>
  <c r="AR2007" i="4"/>
  <c r="AR2011" i="4"/>
  <c r="AR2015" i="4"/>
  <c r="AR2019" i="4"/>
  <c r="AR2023" i="4"/>
  <c r="AR2027" i="4"/>
  <c r="AR2031" i="4"/>
  <c r="AR2035" i="4"/>
  <c r="AR2039" i="4"/>
  <c r="AR2043" i="4"/>
  <c r="AR2047" i="4"/>
  <c r="AR2051" i="4"/>
  <c r="AR2055" i="4"/>
  <c r="AR2059" i="4"/>
  <c r="AR2063" i="4"/>
  <c r="AR2067" i="4"/>
  <c r="AR2071" i="4"/>
  <c r="AR2075" i="4"/>
  <c r="AR2079" i="4"/>
  <c r="AR2083" i="4"/>
  <c r="AR2087" i="4"/>
  <c r="AR2091" i="4"/>
  <c r="AR2095" i="4"/>
  <c r="AR2099" i="4"/>
  <c r="AR2103" i="4"/>
  <c r="AR2107" i="4"/>
  <c r="AR2111" i="4"/>
  <c r="AR1816" i="4"/>
  <c r="AR1832" i="4"/>
  <c r="AR1840" i="4"/>
  <c r="AR1848" i="4"/>
  <c r="AR1852" i="4"/>
  <c r="AR1860" i="4"/>
  <c r="AR1864" i="4"/>
  <c r="AR1868" i="4"/>
  <c r="AR1876" i="4"/>
  <c r="AR1884" i="4"/>
  <c r="AR1888" i="4"/>
  <c r="AR1896" i="4"/>
  <c r="AR1900" i="4"/>
  <c r="AR1908" i="4"/>
  <c r="AR1912" i="4"/>
  <c r="AR1920" i="4"/>
  <c r="AR1924" i="4"/>
  <c r="AR1932" i="4"/>
  <c r="AR1936" i="4"/>
  <c r="AR1944" i="4"/>
  <c r="AR42" i="4"/>
  <c r="AR83" i="4"/>
  <c r="AR122" i="4"/>
  <c r="AR150" i="4"/>
  <c r="AR178" i="4"/>
  <c r="AR207" i="4"/>
  <c r="AR235" i="4"/>
  <c r="AR263" i="4"/>
  <c r="AR292" i="4"/>
  <c r="AR320" i="4"/>
  <c r="AR348" i="4"/>
  <c r="AR373" i="4"/>
  <c r="AR394" i="4"/>
  <c r="AR415" i="4"/>
  <c r="AR437" i="4"/>
  <c r="AR458" i="4"/>
  <c r="AR476" i="4"/>
  <c r="AR492" i="4"/>
  <c r="AR508" i="4"/>
  <c r="AR524" i="4"/>
  <c r="AR540" i="4"/>
  <c r="AR556" i="4"/>
  <c r="AR572" i="4"/>
  <c r="AR588" i="4"/>
  <c r="AR604" i="4"/>
  <c r="AR620" i="4"/>
  <c r="AR634" i="4"/>
  <c r="AR644" i="4"/>
  <c r="AR655" i="4"/>
  <c r="AR666" i="4"/>
  <c r="AR676" i="4"/>
  <c r="AR687" i="4"/>
  <c r="AR698" i="4"/>
  <c r="AR708" i="4"/>
  <c r="AR719" i="4"/>
  <c r="AR730" i="4"/>
  <c r="AR740" i="4"/>
  <c r="AR751" i="4"/>
  <c r="AR762" i="4"/>
  <c r="AR772" i="4"/>
  <c r="AR783" i="4"/>
  <c r="AR794" i="4"/>
  <c r="AR804" i="4"/>
  <c r="AR815" i="4"/>
  <c r="AR826" i="4"/>
  <c r="AR836" i="4"/>
  <c r="AR847" i="4"/>
  <c r="AR858" i="4"/>
  <c r="AR868" i="4"/>
  <c r="AR879" i="4"/>
  <c r="AR890" i="4"/>
  <c r="AR898" i="4"/>
  <c r="AR906" i="4"/>
  <c r="AR914" i="4"/>
  <c r="AR922" i="4"/>
  <c r="AR930" i="4"/>
  <c r="AR938" i="4"/>
  <c r="AR946" i="4"/>
  <c r="AR954" i="4"/>
  <c r="AR962" i="4"/>
  <c r="AR970" i="4"/>
  <c r="AR978" i="4"/>
  <c r="AR986" i="4"/>
  <c r="AR994" i="4"/>
  <c r="AR1002" i="4"/>
  <c r="AR1010" i="4"/>
  <c r="AR1018" i="4"/>
  <c r="AR1026" i="4"/>
  <c r="AR1034" i="4"/>
  <c r="AR1042" i="4"/>
  <c r="AR1050" i="4"/>
  <c r="AR1058" i="4"/>
  <c r="AR1066" i="4"/>
  <c r="AR1074" i="4"/>
  <c r="AR1082" i="4"/>
  <c r="AR1090" i="4"/>
  <c r="AR1098" i="4"/>
  <c r="AR1106" i="4"/>
  <c r="AR1114" i="4"/>
  <c r="AR1122" i="4"/>
  <c r="AR1130" i="4"/>
  <c r="AR1138" i="4"/>
  <c r="AR1146" i="4"/>
  <c r="AR1154" i="4"/>
  <c r="AR1162" i="4"/>
  <c r="AR1169" i="4"/>
  <c r="AR1174" i="4"/>
  <c r="AR1180" i="4"/>
  <c r="AR1184" i="4"/>
  <c r="AR1188" i="4"/>
  <c r="AR1192" i="4"/>
  <c r="AR1196" i="4"/>
  <c r="AR1200" i="4"/>
  <c r="AR1204" i="4"/>
  <c r="AR1208" i="4"/>
  <c r="AR1212" i="4"/>
  <c r="AR1216" i="4"/>
  <c r="AR1220" i="4"/>
  <c r="AR1224" i="4"/>
  <c r="AR1228" i="4"/>
  <c r="AR1232" i="4"/>
  <c r="AR1236" i="4"/>
  <c r="AR1240" i="4"/>
  <c r="AR1244" i="4"/>
  <c r="AR1248" i="4"/>
  <c r="AR1252" i="4"/>
  <c r="AR1256" i="4"/>
  <c r="AR1260" i="4"/>
  <c r="AR1264" i="4"/>
  <c r="AR1268" i="4"/>
  <c r="AR1272" i="4"/>
  <c r="AR1276" i="4"/>
  <c r="AR1280" i="4"/>
  <c r="AR1284" i="4"/>
  <c r="AR1288" i="4"/>
  <c r="AR1292" i="4"/>
  <c r="AR1296" i="4"/>
  <c r="AR1300" i="4"/>
  <c r="AR1304" i="4"/>
  <c r="AR1308" i="4"/>
  <c r="AR1312" i="4"/>
  <c r="AR1316" i="4"/>
  <c r="AR1320" i="4"/>
  <c r="AR1324" i="4"/>
  <c r="AR1328" i="4"/>
  <c r="AR1332" i="4"/>
  <c r="AR1336" i="4"/>
  <c r="AR1340" i="4"/>
  <c r="AR1344" i="4"/>
  <c r="AR1348" i="4"/>
  <c r="AR1352" i="4"/>
  <c r="AR1356" i="4"/>
  <c r="AR1360" i="4"/>
  <c r="AR1364" i="4"/>
  <c r="AR1368" i="4"/>
  <c r="AR1372" i="4"/>
  <c r="AR1376" i="4"/>
  <c r="AR1380" i="4"/>
  <c r="AR1384" i="4"/>
  <c r="AR1388" i="4"/>
  <c r="AR1392" i="4"/>
  <c r="AR1396" i="4"/>
  <c r="AR1400" i="4"/>
  <c r="AR1404" i="4"/>
  <c r="AR1408" i="4"/>
  <c r="AR1412" i="4"/>
  <c r="AR1416" i="4"/>
  <c r="AR1420" i="4"/>
  <c r="AR1424" i="4"/>
  <c r="AR1428" i="4"/>
  <c r="AR1432" i="4"/>
  <c r="AR1436" i="4"/>
  <c r="AR1440" i="4"/>
  <c r="AR1444" i="4"/>
  <c r="AR1448" i="4"/>
  <c r="AR1452" i="4"/>
  <c r="AR1456" i="4"/>
  <c r="AR1460" i="4"/>
  <c r="AR1464" i="4"/>
  <c r="AR1468" i="4"/>
  <c r="AR1472" i="4"/>
  <c r="AR1476" i="4"/>
  <c r="AR1480" i="4"/>
  <c r="AR1484" i="4"/>
  <c r="AR1488" i="4"/>
  <c r="AR1492" i="4"/>
  <c r="AR1496" i="4"/>
  <c r="AR1500" i="4"/>
  <c r="AR1504" i="4"/>
  <c r="AR1508" i="4"/>
  <c r="AR1512" i="4"/>
  <c r="AR1516" i="4"/>
  <c r="AR1520" i="4"/>
  <c r="AR1524" i="4"/>
  <c r="AR1528" i="4"/>
  <c r="AR1532" i="4"/>
  <c r="AR1536" i="4"/>
  <c r="AR1540" i="4"/>
  <c r="AR1544" i="4"/>
  <c r="AR1548" i="4"/>
  <c r="AR1552" i="4"/>
  <c r="AR1556" i="4"/>
  <c r="AR1560" i="4"/>
  <c r="AR1564" i="4"/>
  <c r="AR1568" i="4"/>
  <c r="AR1572" i="4"/>
  <c r="AR1576" i="4"/>
  <c r="AR1580" i="4"/>
  <c r="AR1584" i="4"/>
  <c r="AR1588" i="4"/>
  <c r="AR1592" i="4"/>
  <c r="AR1596" i="4"/>
  <c r="AR1600" i="4"/>
  <c r="AR1604" i="4"/>
  <c r="AR1608" i="4"/>
  <c r="AR1612" i="4"/>
  <c r="AR1616" i="4"/>
  <c r="AR1620" i="4"/>
  <c r="AR1624" i="4"/>
  <c r="AR1628" i="4"/>
  <c r="AR1632" i="4"/>
  <c r="AR1636" i="4"/>
  <c r="AR1640" i="4"/>
  <c r="AR1644" i="4"/>
  <c r="AR1648" i="4"/>
  <c r="AR1652" i="4"/>
  <c r="AR1656" i="4"/>
  <c r="AR1660" i="4"/>
  <c r="AR1664" i="4"/>
  <c r="AR1668" i="4"/>
  <c r="AR1672" i="4"/>
  <c r="AR1676" i="4"/>
  <c r="AR1680" i="4"/>
  <c r="AR1684" i="4"/>
  <c r="AR1688" i="4"/>
  <c r="AR1692" i="4"/>
  <c r="AR1696" i="4"/>
  <c r="AR1700" i="4"/>
  <c r="AR1704" i="4"/>
  <c r="AR1708" i="4"/>
  <c r="AR1712" i="4"/>
  <c r="AR1716" i="4"/>
  <c r="AR1720" i="4"/>
  <c r="AR1724" i="4"/>
  <c r="AR1728" i="4"/>
  <c r="AR1732" i="4"/>
  <c r="AR1736" i="4"/>
  <c r="AR1740" i="4"/>
  <c r="AR1744" i="4"/>
  <c r="AR1748" i="4"/>
  <c r="AR1752" i="4"/>
  <c r="AR1756" i="4"/>
  <c r="AR1760" i="4"/>
  <c r="AR1764" i="4"/>
  <c r="AR1768" i="4"/>
  <c r="AR1772" i="4"/>
  <c r="AR1776" i="4"/>
  <c r="AR1780" i="4"/>
  <c r="AR1784" i="4"/>
  <c r="AR1788" i="4"/>
  <c r="AR1792" i="4"/>
  <c r="AR1796" i="4"/>
  <c r="AR1800" i="4"/>
  <c r="AR1804" i="4"/>
  <c r="AR1808" i="4"/>
  <c r="AR1812" i="4"/>
  <c r="AR1820" i="4"/>
  <c r="AR1824" i="4"/>
  <c r="AR1828" i="4"/>
  <c r="AR1836" i="4"/>
  <c r="AR1844" i="4"/>
  <c r="AR1856" i="4"/>
  <c r="AR1872" i="4"/>
  <c r="AR1880" i="4"/>
  <c r="AR1892" i="4"/>
  <c r="AR1904" i="4"/>
  <c r="AR1916" i="4"/>
  <c r="AR1928" i="4"/>
  <c r="AR1940" i="4"/>
  <c r="AR59" i="4"/>
  <c r="AR134" i="4"/>
  <c r="AR191" i="4"/>
  <c r="AR247" i="4"/>
  <c r="AR304" i="4"/>
  <c r="AR361" i="4"/>
  <c r="AR403" i="4"/>
  <c r="AR446" i="4"/>
  <c r="AR483" i="4"/>
  <c r="AR515" i="4"/>
  <c r="AR547" i="4"/>
  <c r="AR579" i="4"/>
  <c r="AR611" i="4"/>
  <c r="AR638" i="4"/>
  <c r="AR659" i="4"/>
  <c r="AR680" i="4"/>
  <c r="AR702" i="4"/>
  <c r="AR723" i="4"/>
  <c r="AR744" i="4"/>
  <c r="AR766" i="4"/>
  <c r="AR787" i="4"/>
  <c r="AR808" i="4"/>
  <c r="AR830" i="4"/>
  <c r="AR851" i="4"/>
  <c r="AR872" i="4"/>
  <c r="AR893" i="4"/>
  <c r="AR909" i="4"/>
  <c r="AR925" i="4"/>
  <c r="AR941" i="4"/>
  <c r="AR957" i="4"/>
  <c r="AR973" i="4"/>
  <c r="AR989" i="4"/>
  <c r="AR1005" i="4"/>
  <c r="AR1021" i="4"/>
  <c r="AR1037" i="4"/>
  <c r="AR1053" i="4"/>
  <c r="AR1069" i="4"/>
  <c r="AR1085" i="4"/>
  <c r="AR1101" i="4"/>
  <c r="AR1117" i="4"/>
  <c r="AR1133" i="4"/>
  <c r="AR1149" i="4"/>
  <c r="AR1165" i="4"/>
  <c r="AR1176" i="4"/>
  <c r="AR1185" i="4"/>
  <c r="AR1193" i="4"/>
  <c r="AR1201" i="4"/>
  <c r="AR1209" i="4"/>
  <c r="AR1217" i="4"/>
  <c r="AR1225" i="4"/>
  <c r="AR1233" i="4"/>
  <c r="AR1241" i="4"/>
  <c r="AR1249" i="4"/>
  <c r="AR1257" i="4"/>
  <c r="AR1265" i="4"/>
  <c r="AR1273" i="4"/>
  <c r="AR1281" i="4"/>
  <c r="AR1289" i="4"/>
  <c r="AR1297" i="4"/>
  <c r="AR1305" i="4"/>
  <c r="AR1313" i="4"/>
  <c r="AR1321" i="4"/>
  <c r="AR1329" i="4"/>
  <c r="AR1337" i="4"/>
  <c r="AR1345" i="4"/>
  <c r="AR1353" i="4"/>
  <c r="AR1361" i="4"/>
  <c r="AR1369" i="4"/>
  <c r="AR1377" i="4"/>
  <c r="AR1385" i="4"/>
  <c r="AR1393" i="4"/>
  <c r="AR1401" i="4"/>
  <c r="AR1409" i="4"/>
  <c r="AR1417" i="4"/>
  <c r="AR1425" i="4"/>
  <c r="AR1433" i="4"/>
  <c r="AR1441" i="4"/>
  <c r="AR1449" i="4"/>
  <c r="AR1457" i="4"/>
  <c r="AR1465" i="4"/>
  <c r="AR1473" i="4"/>
  <c r="AR1481" i="4"/>
  <c r="AR1489" i="4"/>
  <c r="AR1497" i="4"/>
  <c r="AR1505" i="4"/>
  <c r="AR1513" i="4"/>
  <c r="AR1521" i="4"/>
  <c r="AR1529" i="4"/>
  <c r="AR1537" i="4"/>
  <c r="AR1545" i="4"/>
  <c r="AR1553" i="4"/>
  <c r="AR1561" i="4"/>
  <c r="AR1569" i="4"/>
  <c r="AR1577" i="4"/>
  <c r="AR1585" i="4"/>
  <c r="AR1593" i="4"/>
  <c r="AR1601" i="4"/>
  <c r="AR1609" i="4"/>
  <c r="AR1617" i="4"/>
  <c r="AR1625" i="4"/>
  <c r="AR1633" i="4"/>
  <c r="AR1641" i="4"/>
  <c r="AR1649" i="4"/>
  <c r="AR1657" i="4"/>
  <c r="AR1665" i="4"/>
  <c r="AR1673" i="4"/>
  <c r="AR1681" i="4"/>
  <c r="AR1689" i="4"/>
  <c r="AR1697" i="4"/>
  <c r="AR1705" i="4"/>
  <c r="AR1713" i="4"/>
  <c r="AR1721" i="4"/>
  <c r="AR1729" i="4"/>
  <c r="AR1737" i="4"/>
  <c r="AR1745" i="4"/>
  <c r="AR1753" i="4"/>
  <c r="AR1761" i="4"/>
  <c r="AR1769" i="4"/>
  <c r="AR1777" i="4"/>
  <c r="AR1785" i="4"/>
  <c r="AR1793" i="4"/>
  <c r="AR1801" i="4"/>
  <c r="AR1809" i="4"/>
  <c r="AR1817" i="4"/>
  <c r="AR1825" i="4"/>
  <c r="AR1833" i="4"/>
  <c r="AR1841" i="4"/>
  <c r="AR1849" i="4"/>
  <c r="AR1857" i="4"/>
  <c r="AR1865" i="4"/>
  <c r="AR1873" i="4"/>
  <c r="AR1881" i="4"/>
  <c r="AR1889" i="4"/>
  <c r="AR1897" i="4"/>
  <c r="AR1905" i="4"/>
  <c r="AR1913" i="4"/>
  <c r="AR1921" i="4"/>
  <c r="AR1929" i="4"/>
  <c r="AR1937" i="4"/>
  <c r="AR1945" i="4"/>
  <c r="AR1950" i="4"/>
  <c r="AR1956" i="4"/>
  <c r="AR1961" i="4"/>
  <c r="AR1966" i="4"/>
  <c r="AR1972" i="4"/>
  <c r="AR1977" i="4"/>
  <c r="AR1982" i="4"/>
  <c r="AR1988" i="4"/>
  <c r="AR1993" i="4"/>
  <c r="AR1998" i="4"/>
  <c r="AR2004" i="4"/>
  <c r="AR2009" i="4"/>
  <c r="AR2014" i="4"/>
  <c r="AR2020" i="4"/>
  <c r="AR2025" i="4"/>
  <c r="AR2030" i="4"/>
  <c r="AR2036" i="4"/>
  <c r="AR2041" i="4"/>
  <c r="AR2046" i="4"/>
  <c r="AR2052" i="4"/>
  <c r="AR2057" i="4"/>
  <c r="AR2062" i="4"/>
  <c r="AR2068" i="4"/>
  <c r="AR2073" i="4"/>
  <c r="AR2078" i="4"/>
  <c r="AR2084" i="4"/>
  <c r="AR2089" i="4"/>
  <c r="AR2094" i="4"/>
  <c r="AR2100" i="4"/>
  <c r="AR2105" i="4"/>
  <c r="AR2110" i="4"/>
  <c r="AR2048" i="4"/>
  <c r="AR2064" i="4"/>
  <c r="AR2074" i="4"/>
  <c r="AR2085" i="4"/>
  <c r="AR2096" i="4"/>
  <c r="AR2106" i="4"/>
  <c r="AR103" i="4"/>
  <c r="AR219" i="4"/>
  <c r="AR276" i="4"/>
  <c r="AR332" i="4"/>
  <c r="AR382" i="4"/>
  <c r="AR467" i="4"/>
  <c r="AR531" i="4"/>
  <c r="AR595" i="4"/>
  <c r="AR670" i="4"/>
  <c r="AR712" i="4"/>
  <c r="AR755" i="4"/>
  <c r="AR819" i="4"/>
  <c r="AR862" i="4"/>
  <c r="AR883" i="4"/>
  <c r="AR917" i="4"/>
  <c r="AR933" i="4"/>
  <c r="AR965" i="4"/>
  <c r="AR997" i="4"/>
  <c r="AR1029" i="4"/>
  <c r="AR1077" i="4"/>
  <c r="AR1109" i="4"/>
  <c r="AR1141" i="4"/>
  <c r="AR1170" i="4"/>
  <c r="AR1189" i="4"/>
  <c r="AR1205" i="4"/>
  <c r="AR1229" i="4"/>
  <c r="AR1245" i="4"/>
  <c r="AR1261" i="4"/>
  <c r="AR1285" i="4"/>
  <c r="AR1301" i="4"/>
  <c r="AR1317" i="4"/>
  <c r="AR1333" i="4"/>
  <c r="AR1349" i="4"/>
  <c r="AR1365" i="4"/>
  <c r="AR1381" i="4"/>
  <c r="AR1397" i="4"/>
  <c r="AR1413" i="4"/>
  <c r="AR1429" i="4"/>
  <c r="AR1453" i="4"/>
  <c r="AR1469" i="4"/>
  <c r="AR1485" i="4"/>
  <c r="AR1501" i="4"/>
  <c r="AR1517" i="4"/>
  <c r="AR1533" i="4"/>
  <c r="AR1549" i="4"/>
  <c r="AR1565" i="4"/>
  <c r="AR1581" i="4"/>
  <c r="AR1589" i="4"/>
  <c r="AR1605" i="4"/>
  <c r="AR1621" i="4"/>
  <c r="AR1629" i="4"/>
  <c r="AR1645" i="4"/>
  <c r="AR1661" i="4"/>
  <c r="AR1677" i="4"/>
  <c r="AR1693" i="4"/>
  <c r="AR1709" i="4"/>
  <c r="AR1725" i="4"/>
  <c r="AR1741" i="4"/>
  <c r="AR1757" i="4"/>
  <c r="AR1765" i="4"/>
  <c r="AR1781" i="4"/>
  <c r="AR1797" i="4"/>
  <c r="AR1805" i="4"/>
  <c r="AR1821" i="4"/>
  <c r="AR1837" i="4"/>
  <c r="AR1853" i="4"/>
  <c r="AR1861" i="4"/>
  <c r="AR1877" i="4"/>
  <c r="AR1893" i="4"/>
  <c r="AR1901" i="4"/>
  <c r="AR1917" i="4"/>
  <c r="AR1925" i="4"/>
  <c r="AR1941" i="4"/>
  <c r="AR1953" i="4"/>
  <c r="AR1964" i="4"/>
  <c r="AR1974" i="4"/>
  <c r="AR1990" i="4"/>
  <c r="AR2001" i="4"/>
  <c r="AR2012" i="4"/>
  <c r="AR2022" i="4"/>
  <c r="AR2033" i="4"/>
  <c r="AR2044" i="4"/>
  <c r="AR2054" i="4"/>
  <c r="AR2070" i="4"/>
  <c r="AR2081" i="4"/>
  <c r="AR2092" i="4"/>
  <c r="AR2102" i="4"/>
  <c r="AR2113" i="4"/>
  <c r="AR164" i="4"/>
  <c r="AR220" i="4"/>
  <c r="AR278" i="4"/>
  <c r="AR335" i="4"/>
  <c r="AR426" i="4"/>
  <c r="AR500" i="4"/>
  <c r="AR564" i="4"/>
  <c r="AR628" i="4"/>
  <c r="AR671" i="4"/>
  <c r="AR714" i="4"/>
  <c r="AR756" i="4"/>
  <c r="AR799" i="4"/>
  <c r="AR842" i="4"/>
  <c r="AR884" i="4"/>
  <c r="AR918" i="4"/>
  <c r="AR934" i="4"/>
  <c r="AR966" i="4"/>
  <c r="AR998" i="4"/>
  <c r="AR1014" i="4"/>
  <c r="AR1046" i="4"/>
  <c r="AR1078" i="4"/>
  <c r="AR1094" i="4"/>
  <c r="AR1126" i="4"/>
  <c r="AR1158" i="4"/>
  <c r="AR1172" i="4"/>
  <c r="AR1190" i="4"/>
  <c r="AR1198" i="4"/>
  <c r="AR1214" i="4"/>
  <c r="AR1230" i="4"/>
  <c r="AR1246" i="4"/>
  <c r="AR1254" i="4"/>
  <c r="AR1270" i="4"/>
  <c r="AR1278" i="4"/>
  <c r="AR1294" i="4"/>
  <c r="AR1302" i="4"/>
  <c r="AR1318" i="4"/>
  <c r="AR1334" i="4"/>
  <c r="AR1342" i="4"/>
  <c r="AR1358" i="4"/>
  <c r="AR1374" i="4"/>
  <c r="AR1390" i="4"/>
  <c r="AR1398" i="4"/>
  <c r="AR1414" i="4"/>
  <c r="AR1430" i="4"/>
  <c r="AR1438" i="4"/>
  <c r="AR1454" i="4"/>
  <c r="AR1470" i="4"/>
  <c r="AR1486" i="4"/>
  <c r="AR1494" i="4"/>
  <c r="AR1510" i="4"/>
  <c r="AR1526" i="4"/>
  <c r="AR1534" i="4"/>
  <c r="AR1550" i="4"/>
  <c r="AR1566" i="4"/>
  <c r="AR1574" i="4"/>
  <c r="AR1590" i="4"/>
  <c r="AR1606" i="4"/>
  <c r="AR1614" i="4"/>
  <c r="AR1630" i="4"/>
  <c r="AR1638" i="4"/>
  <c r="AR63" i="4"/>
  <c r="AR135" i="4"/>
  <c r="AR192" i="4"/>
  <c r="AR250" i="4"/>
  <c r="AR306" i="4"/>
  <c r="AR362" i="4"/>
  <c r="AR405" i="4"/>
  <c r="AR447" i="4"/>
  <c r="AR484" i="4"/>
  <c r="AR516" i="4"/>
  <c r="AR548" i="4"/>
  <c r="AR580" i="4"/>
  <c r="AR612" i="4"/>
  <c r="AR639" i="4"/>
  <c r="AR660" i="4"/>
  <c r="AR682" i="4"/>
  <c r="AR703" i="4"/>
  <c r="AR724" i="4"/>
  <c r="AR746" i="4"/>
  <c r="AR767" i="4"/>
  <c r="AR788" i="4"/>
  <c r="AR810" i="4"/>
  <c r="AR831" i="4"/>
  <c r="AR852" i="4"/>
  <c r="AR874" i="4"/>
  <c r="AR894" i="4"/>
  <c r="AR910" i="4"/>
  <c r="AR926" i="4"/>
  <c r="AR942" i="4"/>
  <c r="AR958" i="4"/>
  <c r="AR974" i="4"/>
  <c r="AR990" i="4"/>
  <c r="AR1006" i="4"/>
  <c r="AR1022" i="4"/>
  <c r="AR1038" i="4"/>
  <c r="AR1054" i="4"/>
  <c r="AR1070" i="4"/>
  <c r="AR1086" i="4"/>
  <c r="AR1102" i="4"/>
  <c r="AR1118" i="4"/>
  <c r="AR1134" i="4"/>
  <c r="AR1150" i="4"/>
  <c r="AR1166" i="4"/>
  <c r="AR1177" i="4"/>
  <c r="AR1186" i="4"/>
  <c r="AR1194" i="4"/>
  <c r="AR1202" i="4"/>
  <c r="AR1210" i="4"/>
  <c r="AR1218" i="4"/>
  <c r="AR1226" i="4"/>
  <c r="AR1234" i="4"/>
  <c r="AR1242" i="4"/>
  <c r="AR1250" i="4"/>
  <c r="AR1258" i="4"/>
  <c r="AR1266" i="4"/>
  <c r="AR1274" i="4"/>
  <c r="AR1282" i="4"/>
  <c r="AR1290" i="4"/>
  <c r="AR1298" i="4"/>
  <c r="AR1306" i="4"/>
  <c r="AR1314" i="4"/>
  <c r="AR1322" i="4"/>
  <c r="AR1330" i="4"/>
  <c r="AR1338" i="4"/>
  <c r="AR1346" i="4"/>
  <c r="AR1354" i="4"/>
  <c r="AR1362" i="4"/>
  <c r="AR1370" i="4"/>
  <c r="AR1378" i="4"/>
  <c r="AR1386" i="4"/>
  <c r="AR1394" i="4"/>
  <c r="AR1402" i="4"/>
  <c r="AR1410" i="4"/>
  <c r="AR1418" i="4"/>
  <c r="AR1426" i="4"/>
  <c r="AR1434" i="4"/>
  <c r="AR1442" i="4"/>
  <c r="AR1450" i="4"/>
  <c r="AR1458" i="4"/>
  <c r="AR1466" i="4"/>
  <c r="AR1474" i="4"/>
  <c r="AR1482" i="4"/>
  <c r="AR1490" i="4"/>
  <c r="AR1498" i="4"/>
  <c r="AR1506" i="4"/>
  <c r="AR1514" i="4"/>
  <c r="AR1522" i="4"/>
  <c r="AR1530" i="4"/>
  <c r="AR1538" i="4"/>
  <c r="AR1546" i="4"/>
  <c r="AR1554" i="4"/>
  <c r="AR1562" i="4"/>
  <c r="AR1570" i="4"/>
  <c r="AR1578" i="4"/>
  <c r="AR1586" i="4"/>
  <c r="AR1594" i="4"/>
  <c r="AR1602" i="4"/>
  <c r="AR1610" i="4"/>
  <c r="AR1618" i="4"/>
  <c r="AR1626" i="4"/>
  <c r="AR1634" i="4"/>
  <c r="AR1642" i="4"/>
  <c r="AR1650" i="4"/>
  <c r="AR1658" i="4"/>
  <c r="AR1666" i="4"/>
  <c r="AR1674" i="4"/>
  <c r="AR1682" i="4"/>
  <c r="AR1690" i="4"/>
  <c r="AR1698" i="4"/>
  <c r="AR1706" i="4"/>
  <c r="AR1714" i="4"/>
  <c r="AR1722" i="4"/>
  <c r="AR1730" i="4"/>
  <c r="AR1738" i="4"/>
  <c r="AR1746" i="4"/>
  <c r="AR1754" i="4"/>
  <c r="AR1762" i="4"/>
  <c r="AR1770" i="4"/>
  <c r="AR1778" i="4"/>
  <c r="AR1786" i="4"/>
  <c r="AR1794" i="4"/>
  <c r="AR1802" i="4"/>
  <c r="AR1810" i="4"/>
  <c r="AR1818" i="4"/>
  <c r="AR1826" i="4"/>
  <c r="AR1834" i="4"/>
  <c r="AR1842" i="4"/>
  <c r="AR1850" i="4"/>
  <c r="AR1858" i="4"/>
  <c r="AR1866" i="4"/>
  <c r="AR1874" i="4"/>
  <c r="AR1882" i="4"/>
  <c r="AR1890" i="4"/>
  <c r="AR1898" i="4"/>
  <c r="AR1906" i="4"/>
  <c r="AR1914" i="4"/>
  <c r="AR1922" i="4"/>
  <c r="AR1930" i="4"/>
  <c r="AR1938" i="4"/>
  <c r="AR1946" i="4"/>
  <c r="AR1952" i="4"/>
  <c r="AR1957" i="4"/>
  <c r="AR1962" i="4"/>
  <c r="AR1968" i="4"/>
  <c r="AR1973" i="4"/>
  <c r="AR1978" i="4"/>
  <c r="AR1984" i="4"/>
  <c r="AR1989" i="4"/>
  <c r="AR1994" i="4"/>
  <c r="AR2000" i="4"/>
  <c r="AR2005" i="4"/>
  <c r="AR2010" i="4"/>
  <c r="AR2016" i="4"/>
  <c r="AR2021" i="4"/>
  <c r="AR2026" i="4"/>
  <c r="AR2032" i="4"/>
  <c r="AR2037" i="4"/>
  <c r="AR2042" i="4"/>
  <c r="AR2053" i="4"/>
  <c r="AR2058" i="4"/>
  <c r="AR2069" i="4"/>
  <c r="AR2080" i="4"/>
  <c r="AR2090" i="4"/>
  <c r="AR2101" i="4"/>
  <c r="AR2112" i="4"/>
  <c r="AR162" i="4"/>
  <c r="AR425" i="4"/>
  <c r="AR499" i="4"/>
  <c r="AR563" i="4"/>
  <c r="AR627" i="4"/>
  <c r="AR648" i="4"/>
  <c r="AR691" i="4"/>
  <c r="AR734" i="4"/>
  <c r="AR776" i="4"/>
  <c r="AR798" i="4"/>
  <c r="AR840" i="4"/>
  <c r="AR901" i="4"/>
  <c r="AR949" i="4"/>
  <c r="AR981" i="4"/>
  <c r="AR1013" i="4"/>
  <c r="AR1045" i="4"/>
  <c r="AR1061" i="4"/>
  <c r="AR1093" i="4"/>
  <c r="AR1125" i="4"/>
  <c r="AR1157" i="4"/>
  <c r="AR1181" i="4"/>
  <c r="AR1197" i="4"/>
  <c r="AR1213" i="4"/>
  <c r="AR1221" i="4"/>
  <c r="AR1237" i="4"/>
  <c r="AR1253" i="4"/>
  <c r="AR1269" i="4"/>
  <c r="AR1277" i="4"/>
  <c r="AR1293" i="4"/>
  <c r="AR1309" i="4"/>
  <c r="AR1325" i="4"/>
  <c r="AR1341" i="4"/>
  <c r="AR1357" i="4"/>
  <c r="AR1373" i="4"/>
  <c r="AR1389" i="4"/>
  <c r="AR1405" i="4"/>
  <c r="AR1421" i="4"/>
  <c r="AR1437" i="4"/>
  <c r="AR1445" i="4"/>
  <c r="AR1461" i="4"/>
  <c r="AR1477" i="4"/>
  <c r="AR1493" i="4"/>
  <c r="AR1509" i="4"/>
  <c r="AR1525" i="4"/>
  <c r="AR1541" i="4"/>
  <c r="AR1557" i="4"/>
  <c r="AR1573" i="4"/>
  <c r="AR1597" i="4"/>
  <c r="AR1613" i="4"/>
  <c r="AR1637" i="4"/>
  <c r="AR1653" i="4"/>
  <c r="AR1669" i="4"/>
  <c r="AR1685" i="4"/>
  <c r="AR1701" i="4"/>
  <c r="AR1717" i="4"/>
  <c r="AR1733" i="4"/>
  <c r="AR1749" i="4"/>
  <c r="AR1773" i="4"/>
  <c r="AR1789" i="4"/>
  <c r="AR1813" i="4"/>
  <c r="AR1829" i="4"/>
  <c r="AR1845" i="4"/>
  <c r="AR1869" i="4"/>
  <c r="AR1885" i="4"/>
  <c r="AR1909" i="4"/>
  <c r="AR1933" i="4"/>
  <c r="AR1948" i="4"/>
  <c r="AR1958" i="4"/>
  <c r="AR1969" i="4"/>
  <c r="AR1980" i="4"/>
  <c r="AR1985" i="4"/>
  <c r="AR1996" i="4"/>
  <c r="AR2006" i="4"/>
  <c r="AR2017" i="4"/>
  <c r="AR2028" i="4"/>
  <c r="AR2038" i="4"/>
  <c r="AR2049" i="4"/>
  <c r="AR2060" i="4"/>
  <c r="AR2065" i="4"/>
  <c r="AR2076" i="4"/>
  <c r="AR2086" i="4"/>
  <c r="AR2097" i="4"/>
  <c r="AR2108" i="4"/>
  <c r="AR106" i="4"/>
  <c r="AR383" i="4"/>
  <c r="AR468" i="4"/>
  <c r="AR532" i="4"/>
  <c r="AR596" i="4"/>
  <c r="AR650" i="4"/>
  <c r="AR692" i="4"/>
  <c r="AR735" i="4"/>
  <c r="AR778" i="4"/>
  <c r="AR820" i="4"/>
  <c r="AR863" i="4"/>
  <c r="AR902" i="4"/>
  <c r="AR950" i="4"/>
  <c r="AR982" i="4"/>
  <c r="AR1030" i="4"/>
  <c r="AR1062" i="4"/>
  <c r="AR1110" i="4"/>
  <c r="AR1142" i="4"/>
  <c r="AR1182" i="4"/>
  <c r="AR1206" i="4"/>
  <c r="AR1222" i="4"/>
  <c r="AR1238" i="4"/>
  <c r="AR1262" i="4"/>
  <c r="AR1286" i="4"/>
  <c r="AR1310" i="4"/>
  <c r="AR1326" i="4"/>
  <c r="AR1350" i="4"/>
  <c r="AR1366" i="4"/>
  <c r="AR1382" i="4"/>
  <c r="AR1406" i="4"/>
  <c r="AR1422" i="4"/>
  <c r="AR1446" i="4"/>
  <c r="AR1462" i="4"/>
  <c r="AR1478" i="4"/>
  <c r="AR1502" i="4"/>
  <c r="AR1518" i="4"/>
  <c r="AR1542" i="4"/>
  <c r="AR1558" i="4"/>
  <c r="AR1582" i="4"/>
  <c r="AR1598" i="4"/>
  <c r="AR1622" i="4"/>
  <c r="AR1646" i="4"/>
  <c r="AR1654" i="4"/>
  <c r="AR1662" i="4"/>
  <c r="AR1670" i="4"/>
  <c r="AR1678" i="4"/>
  <c r="AR1686" i="4"/>
  <c r="AR1694" i="4"/>
  <c r="AR1702" i="4"/>
  <c r="AR1710" i="4"/>
  <c r="AR1718" i="4"/>
  <c r="AR1726" i="4"/>
  <c r="AR1734" i="4"/>
  <c r="AR1742" i="4"/>
  <c r="AR1750" i="4"/>
  <c r="AR1758" i="4"/>
  <c r="AR1766" i="4"/>
  <c r="AR1774" i="4"/>
  <c r="AR1782" i="4"/>
  <c r="AR1790" i="4"/>
  <c r="AR1798" i="4"/>
  <c r="AR1806" i="4"/>
  <c r="AR1814" i="4"/>
  <c r="AR1822" i="4"/>
  <c r="AR1830" i="4"/>
  <c r="AR1838" i="4"/>
  <c r="AR1846" i="4"/>
  <c r="AR1854" i="4"/>
  <c r="AR1862" i="4"/>
  <c r="AR1870" i="4"/>
  <c r="AR1878" i="4"/>
  <c r="AR1886" i="4"/>
  <c r="AR1894" i="4"/>
  <c r="AR1902" i="4"/>
  <c r="AR1910" i="4"/>
  <c r="AR1918" i="4"/>
  <c r="AR1926" i="4"/>
  <c r="AR1934" i="4"/>
  <c r="AR1942" i="4"/>
  <c r="AR1949" i="4"/>
  <c r="AR1954" i="4"/>
  <c r="AR1960" i="4"/>
  <c r="AR1965" i="4"/>
  <c r="AR1970" i="4"/>
  <c r="AR1976" i="4"/>
  <c r="AR1981" i="4"/>
  <c r="AR1986" i="4"/>
  <c r="AR1992" i="4"/>
  <c r="AR1997" i="4"/>
  <c r="AR2002" i="4"/>
  <c r="AR2008" i="4"/>
  <c r="AR2013" i="4"/>
  <c r="AR2018" i="4"/>
  <c r="AR2024" i="4"/>
  <c r="AR2029" i="4"/>
  <c r="AR2050" i="4"/>
  <c r="AR2072" i="4"/>
  <c r="AR2093" i="4"/>
  <c r="AR2034" i="4"/>
  <c r="AR2056" i="4"/>
  <c r="AR2077" i="4"/>
  <c r="AR2098" i="4"/>
  <c r="AR2040" i="4"/>
  <c r="AR2061" i="4"/>
  <c r="AR2082" i="4"/>
  <c r="AR2104" i="4"/>
  <c r="AR2045" i="4"/>
  <c r="AR2066" i="4"/>
  <c r="AR2088" i="4"/>
  <c r="AR2109" i="4"/>
  <c r="AN2001" i="4"/>
  <c r="AO2001" i="4" s="1"/>
  <c r="AP2001" i="4" s="1"/>
  <c r="AN1370" i="4"/>
  <c r="AO1370" i="4" s="1"/>
  <c r="AP1370" i="4" s="1"/>
  <c r="AN1860" i="4"/>
  <c r="AO1860" i="4" s="1"/>
  <c r="AP1860" i="4" s="1"/>
  <c r="AN2034" i="4"/>
  <c r="AO2034" i="4" s="1"/>
  <c r="AP2034" i="4" s="1"/>
  <c r="AN1495" i="4"/>
  <c r="AO1495" i="4" s="1"/>
  <c r="AP1495" i="4" s="1"/>
  <c r="AN1295" i="4"/>
  <c r="AO1295" i="4" s="1"/>
  <c r="AP1295" i="4" s="1"/>
  <c r="AN1786" i="4"/>
  <c r="AO1786" i="4" s="1"/>
  <c r="AP1786" i="4" s="1"/>
  <c r="AN1290" i="4"/>
  <c r="AO1290" i="4" s="1"/>
  <c r="AP1290" i="4" s="1"/>
  <c r="AN2068" i="4"/>
  <c r="AO2068" i="4" s="1"/>
  <c r="AP2068" i="4" s="1"/>
  <c r="AN1439" i="4"/>
  <c r="AO1439" i="4" s="1"/>
  <c r="AP1439" i="4" s="1"/>
  <c r="AN2070" i="4"/>
  <c r="AO2070" i="4" s="1"/>
  <c r="AP2070" i="4" s="1"/>
  <c r="AN1334" i="4"/>
  <c r="AO1334" i="4" s="1"/>
  <c r="AP1334" i="4" s="1"/>
  <c r="AN1351" i="4"/>
  <c r="AO1351" i="4" s="1"/>
  <c r="AP1351" i="4" s="1"/>
  <c r="AN2040" i="4"/>
  <c r="AO2040" i="4" s="1"/>
  <c r="AP2040" i="4" s="1"/>
  <c r="AN1900" i="4"/>
  <c r="AO1900" i="4" s="1"/>
  <c r="AP1900" i="4" s="1"/>
  <c r="AN1849" i="4"/>
  <c r="AO1849" i="4" s="1"/>
  <c r="AP1849" i="4" s="1"/>
  <c r="AN1865" i="4"/>
  <c r="AO1865" i="4" s="1"/>
  <c r="AP1865" i="4" s="1"/>
  <c r="AN1806" i="4"/>
  <c r="AO1806" i="4" s="1"/>
  <c r="AP1806" i="4" s="1"/>
  <c r="AN2057" i="4"/>
  <c r="AO2057" i="4" s="1"/>
  <c r="AP2057" i="4" s="1"/>
  <c r="AN2020" i="4"/>
  <c r="AO2020" i="4" s="1"/>
  <c r="AP2020" i="4" s="1"/>
  <c r="AN1497" i="4"/>
  <c r="AO1497" i="4" s="1"/>
  <c r="AP1497" i="4" s="1"/>
  <c r="AN1794" i="4"/>
  <c r="AO1794" i="4" s="1"/>
  <c r="AP1794" i="4" s="1"/>
  <c r="AN1830" i="4"/>
  <c r="AO1830" i="4" s="1"/>
  <c r="AP1830" i="4" s="1"/>
  <c r="AN2109" i="4"/>
  <c r="AO2109" i="4" s="1"/>
  <c r="AP2109" i="4" s="1"/>
  <c r="AN1876" i="4"/>
  <c r="AO1876" i="4" s="1"/>
  <c r="AP1876" i="4" s="1"/>
  <c r="AN2041" i="4"/>
  <c r="AO2041" i="4" s="1"/>
  <c r="AP2041" i="4" s="1"/>
  <c r="AN1083" i="4"/>
  <c r="AO1083" i="4" s="1"/>
  <c r="AP1083" i="4" s="1"/>
  <c r="AN2014" i="4"/>
  <c r="AO2014" i="4" s="1"/>
  <c r="AP2014" i="4" s="1"/>
  <c r="AN2052" i="4"/>
  <c r="AO2052" i="4" s="1"/>
  <c r="AP2052" i="4" s="1"/>
  <c r="AN1706" i="4"/>
  <c r="AO1706" i="4" s="1"/>
  <c r="AP1706" i="4" s="1"/>
  <c r="AN1871" i="4"/>
  <c r="AO1871" i="4" s="1"/>
  <c r="AP1871" i="4" s="1"/>
  <c r="AN2025" i="4"/>
  <c r="AO2025" i="4" s="1"/>
  <c r="AP2025" i="4" s="1"/>
  <c r="AN732" i="4"/>
  <c r="AO732" i="4" s="1"/>
  <c r="AP732" i="4" s="1"/>
  <c r="AN2011" i="4"/>
  <c r="AO2011" i="4" s="1"/>
  <c r="AP2011" i="4" s="1"/>
  <c r="AN1305" i="4"/>
  <c r="AO1305" i="4" s="1"/>
  <c r="AP1305" i="4" s="1"/>
  <c r="AN1950" i="4"/>
  <c r="AO1950" i="4" s="1"/>
  <c r="AP1950" i="4" s="1"/>
  <c r="AN1297" i="4"/>
  <c r="AO1297" i="4" s="1"/>
  <c r="AP1297" i="4" s="1"/>
  <c r="AN2073" i="4"/>
  <c r="AO2073" i="4" s="1"/>
  <c r="AP2073" i="4" s="1"/>
  <c r="AN2005" i="4"/>
  <c r="AO2005" i="4" s="1"/>
  <c r="AP2005" i="4" s="1"/>
  <c r="AN1115" i="4"/>
  <c r="AO1115" i="4" s="1"/>
  <c r="AP1115" i="4" s="1"/>
  <c r="AN1339" i="4"/>
  <c r="AO1339" i="4" s="1"/>
  <c r="AP1339" i="4" s="1"/>
  <c r="AN1318" i="4"/>
  <c r="AO1318" i="4" s="1"/>
  <c r="AP1318" i="4" s="1"/>
  <c r="AN2049" i="4"/>
  <c r="AO2049" i="4" s="1"/>
  <c r="AP2049" i="4" s="1"/>
  <c r="AN1430" i="4"/>
  <c r="AO1430" i="4" s="1"/>
  <c r="AP1430" i="4" s="1"/>
  <c r="AN1836" i="4"/>
  <c r="AO1836" i="4" s="1"/>
  <c r="AP1836" i="4" s="1"/>
  <c r="AN837" i="4"/>
  <c r="AO837" i="4" s="1"/>
  <c r="AP837" i="4" s="1"/>
  <c r="AN1353" i="4"/>
  <c r="AO1353" i="4" s="1"/>
  <c r="AP1353" i="4" s="1"/>
  <c r="AN1707" i="4"/>
  <c r="AO1707" i="4" s="1"/>
  <c r="AP1707" i="4" s="1"/>
  <c r="AN1372" i="4"/>
  <c r="AO1372" i="4" s="1"/>
  <c r="AP1372" i="4" s="1"/>
  <c r="AN1988" i="4"/>
  <c r="AO1988" i="4" s="1"/>
  <c r="AP1988" i="4" s="1"/>
  <c r="AN1888" i="4"/>
  <c r="AO1888" i="4" s="1"/>
  <c r="AP1888" i="4" s="1"/>
  <c r="AN1473" i="4"/>
  <c r="AO1473" i="4" s="1"/>
  <c r="AP1473" i="4" s="1"/>
  <c r="AN1393" i="4"/>
  <c r="AO1393" i="4" s="1"/>
  <c r="AP1393" i="4" s="1"/>
  <c r="AN1842" i="4"/>
  <c r="AO1842" i="4" s="1"/>
  <c r="AP1842" i="4" s="1"/>
  <c r="AN1090" i="4"/>
  <c r="AO1090" i="4" s="1"/>
  <c r="AP1090" i="4" s="1"/>
  <c r="AN1078" i="4"/>
  <c r="AO1078" i="4" s="1"/>
  <c r="AP1078" i="4" s="1"/>
  <c r="AN1278" i="4"/>
  <c r="AO1278" i="4" s="1"/>
  <c r="AP1278" i="4" s="1"/>
  <c r="AN1110" i="4"/>
  <c r="AO1110" i="4" s="1"/>
  <c r="AP1110" i="4" s="1"/>
  <c r="AN1902" i="4"/>
  <c r="AO1902" i="4" s="1"/>
  <c r="AP1902" i="4" s="1"/>
  <c r="AN1424" i="4"/>
  <c r="AO1424" i="4" s="1"/>
  <c r="AP1424" i="4" s="1"/>
  <c r="AN1194" i="4"/>
  <c r="AO1194" i="4" s="1"/>
  <c r="AP1194" i="4" s="1"/>
  <c r="AN2010" i="4"/>
  <c r="AO2010" i="4" s="1"/>
  <c r="AP2010" i="4" s="1"/>
  <c r="AN1885" i="4"/>
  <c r="AO1885" i="4" s="1"/>
  <c r="AP1885" i="4" s="1"/>
  <c r="AN1491" i="4"/>
  <c r="AO1491" i="4" s="1"/>
  <c r="AP1491" i="4" s="1"/>
  <c r="AN2042" i="4"/>
  <c r="AO2042" i="4" s="1"/>
  <c r="AP2042" i="4" s="1"/>
  <c r="AN1560" i="4"/>
  <c r="AO1560" i="4" s="1"/>
  <c r="AP1560" i="4" s="1"/>
  <c r="AN1595" i="4"/>
  <c r="AO1595" i="4" s="1"/>
  <c r="AP1595" i="4" s="1"/>
  <c r="AN1425" i="4"/>
  <c r="AO1425" i="4" s="1"/>
  <c r="AP1425" i="4" s="1"/>
  <c r="AN1222" i="4"/>
  <c r="AO1222" i="4" s="1"/>
  <c r="AP1222" i="4" s="1"/>
  <c r="AN1388" i="4"/>
  <c r="AO1388" i="4" s="1"/>
  <c r="AP1388" i="4" s="1"/>
  <c r="AN1897" i="4"/>
  <c r="AO1897" i="4" s="1"/>
  <c r="AP1897" i="4" s="1"/>
  <c r="AN1231" i="4"/>
  <c r="AO1231" i="4" s="1"/>
  <c r="AP1231" i="4" s="1"/>
  <c r="AN1644" i="4"/>
  <c r="AO1644" i="4" s="1"/>
  <c r="AP1644" i="4" s="1"/>
  <c r="AN1956" i="4"/>
  <c r="AO1956" i="4" s="1"/>
  <c r="AP1956" i="4" s="1"/>
  <c r="AN1494" i="4"/>
  <c r="AO1494" i="4" s="1"/>
  <c r="AP1494" i="4" s="1"/>
  <c r="AN2080" i="4"/>
  <c r="AO2080" i="4" s="1"/>
  <c r="AP2080" i="4" s="1"/>
  <c r="AN2056" i="4"/>
  <c r="AO2056" i="4" s="1"/>
  <c r="AP2056" i="4" s="1"/>
  <c r="AN1232" i="4"/>
  <c r="AO1232" i="4" s="1"/>
  <c r="AP1232" i="4" s="1"/>
  <c r="AN421" i="4"/>
  <c r="AO421" i="4" s="1"/>
  <c r="AP421" i="4" s="1"/>
  <c r="AN1651" i="4"/>
  <c r="AO1651" i="4" s="1"/>
  <c r="AP1651" i="4" s="1"/>
  <c r="AN1217" i="4"/>
  <c r="AO1217" i="4" s="1"/>
  <c r="AP1217" i="4" s="1"/>
  <c r="AN1841" i="4"/>
  <c r="AO1841" i="4" s="1"/>
  <c r="AP1841" i="4" s="1"/>
  <c r="AN1438" i="4"/>
  <c r="AO1438" i="4" s="1"/>
  <c r="AP1438" i="4" s="1"/>
  <c r="AN689" i="4"/>
  <c r="AO689" i="4" s="1"/>
  <c r="AP689" i="4" s="1"/>
  <c r="AN2090" i="4"/>
  <c r="AO2090" i="4" s="1"/>
  <c r="AP2090" i="4" s="1"/>
  <c r="AN1389" i="4"/>
  <c r="AO1389" i="4" s="1"/>
  <c r="AP1389" i="4" s="1"/>
  <c r="AN675" i="4"/>
  <c r="AO675" i="4" s="1"/>
  <c r="AP675" i="4" s="1"/>
  <c r="AN1504" i="4"/>
  <c r="AO1504" i="4" s="1"/>
  <c r="AP1504" i="4" s="1"/>
  <c r="AN1336" i="4"/>
  <c r="AO1336" i="4" s="1"/>
  <c r="AP1336" i="4" s="1"/>
  <c r="AO19" i="4"/>
  <c r="AP19" i="4" s="1"/>
  <c r="AN690" i="4"/>
  <c r="AO690" i="4" s="1"/>
  <c r="AP690" i="4" s="1"/>
  <c r="AN1385" i="4"/>
  <c r="AO1385" i="4" s="1"/>
  <c r="AP1385" i="4" s="1"/>
  <c r="AN1362" i="4"/>
  <c r="AO1362" i="4" s="1"/>
  <c r="AP1362" i="4" s="1"/>
  <c r="AN895" i="4"/>
  <c r="AO895" i="4" s="1"/>
  <c r="AP895" i="4" s="1"/>
  <c r="AN1472" i="4"/>
  <c r="AO1472" i="4" s="1"/>
  <c r="AP1472" i="4" s="1"/>
  <c r="AN1271" i="4"/>
  <c r="AO1271" i="4" s="1"/>
  <c r="AP1271" i="4" s="1"/>
  <c r="AN1448" i="4"/>
  <c r="AO1448" i="4" s="1"/>
  <c r="AP1448" i="4" s="1"/>
  <c r="AN2036" i="4"/>
  <c r="AO2036" i="4" s="1"/>
  <c r="AP2036" i="4" s="1"/>
  <c r="AN1814" i="4"/>
  <c r="AO1814" i="4" s="1"/>
  <c r="AP1814" i="4" s="1"/>
  <c r="AN1803" i="4"/>
  <c r="AO1803" i="4" s="1"/>
  <c r="AP1803" i="4" s="1"/>
  <c r="AN1901" i="4"/>
  <c r="AO1901" i="4" s="1"/>
  <c r="AP1901" i="4" s="1"/>
  <c r="AN1728" i="4"/>
  <c r="AO1728" i="4" s="1"/>
  <c r="AP1728" i="4" s="1"/>
  <c r="AN1039" i="4"/>
  <c r="AO1039" i="4" s="1"/>
  <c r="AP1039" i="4" s="1"/>
  <c r="AN1526" i="4"/>
  <c r="AO1526" i="4" s="1"/>
  <c r="AP1526" i="4" s="1"/>
  <c r="AN1442" i="4"/>
  <c r="AO1442" i="4" s="1"/>
  <c r="AP1442" i="4" s="1"/>
  <c r="AN1511" i="4"/>
  <c r="AO1511" i="4" s="1"/>
  <c r="AP1511" i="4" s="1"/>
  <c r="AN1640" i="4"/>
  <c r="AO1640" i="4" s="1"/>
  <c r="AP1640" i="4" s="1"/>
  <c r="AN1199" i="4"/>
  <c r="AO1199" i="4" s="1"/>
  <c r="AP1199" i="4" s="1"/>
  <c r="AN1851" i="4"/>
  <c r="AO1851" i="4" s="1"/>
  <c r="AP1851" i="4" s="1"/>
  <c r="AN1013" i="4"/>
  <c r="AO1013" i="4" s="1"/>
  <c r="AP1013" i="4" s="1"/>
  <c r="AN1409" i="4"/>
  <c r="AO1409" i="4" s="1"/>
  <c r="AP1409" i="4" s="1"/>
  <c r="AN1091" i="4"/>
  <c r="AO1091" i="4" s="1"/>
  <c r="AP1091" i="4" s="1"/>
  <c r="AN1441" i="4"/>
  <c r="AO1441" i="4" s="1"/>
  <c r="AP1441" i="4" s="1"/>
  <c r="AN1304" i="4"/>
  <c r="AO1304" i="4" s="1"/>
  <c r="AP1304" i="4" s="1"/>
  <c r="AN1204" i="4"/>
  <c r="AO1204" i="4" s="1"/>
  <c r="AP1204" i="4" s="1"/>
  <c r="AN1915" i="4"/>
  <c r="AO1915" i="4" s="1"/>
  <c r="AP1915" i="4" s="1"/>
  <c r="AN1862" i="4"/>
  <c r="AO1862" i="4" s="1"/>
  <c r="AP1862" i="4" s="1"/>
  <c r="AN1277" i="4"/>
  <c r="AO1277" i="4" s="1"/>
  <c r="AP1277" i="4" s="1"/>
  <c r="AN1855" i="4"/>
  <c r="AO1855" i="4" s="1"/>
  <c r="AP1855" i="4" s="1"/>
  <c r="AN1381" i="4"/>
  <c r="AO1381" i="4" s="1"/>
  <c r="AP1381" i="4" s="1"/>
  <c r="AN1102" i="4"/>
  <c r="AO1102" i="4" s="1"/>
  <c r="AP1102" i="4" s="1"/>
  <c r="AN1854" i="4"/>
  <c r="AO1854" i="4" s="1"/>
  <c r="AP1854" i="4" s="1"/>
  <c r="AN1454" i="4"/>
  <c r="AO1454" i="4" s="1"/>
  <c r="AP1454" i="4" s="1"/>
  <c r="AN1775" i="4"/>
  <c r="AO1775" i="4" s="1"/>
  <c r="AP1775" i="4" s="1"/>
  <c r="AN1434" i="4"/>
  <c r="AO1434" i="4" s="1"/>
  <c r="AP1434" i="4" s="1"/>
  <c r="AN1819" i="4"/>
  <c r="AO1819" i="4" s="1"/>
  <c r="AP1819" i="4" s="1"/>
  <c r="AN2066" i="4"/>
  <c r="AO2066" i="4" s="1"/>
  <c r="AP2066" i="4" s="1"/>
  <c r="AN1137" i="4"/>
  <c r="AO1137" i="4" s="1"/>
  <c r="AP1137" i="4" s="1"/>
  <c r="AN1799" i="4"/>
  <c r="AO1799" i="4" s="1"/>
  <c r="AP1799" i="4" s="1"/>
  <c r="AN1179" i="4"/>
  <c r="AO1179" i="4" s="1"/>
  <c r="AP1179" i="4" s="1"/>
  <c r="AN2083" i="4"/>
  <c r="AO2083" i="4" s="1"/>
  <c r="AP2083" i="4" s="1"/>
  <c r="AN1963" i="4"/>
  <c r="AO1963" i="4" s="1"/>
  <c r="AP1963" i="4" s="1"/>
  <c r="AN1145" i="4"/>
  <c r="AO1145" i="4" s="1"/>
  <c r="AP1145" i="4" s="1"/>
  <c r="AN1321" i="4"/>
  <c r="AO1321" i="4" s="1"/>
  <c r="AP1321" i="4" s="1"/>
  <c r="AN1761" i="4"/>
  <c r="AO1761" i="4" s="1"/>
  <c r="AP1761" i="4" s="1"/>
  <c r="AN2039" i="4"/>
  <c r="AO2039" i="4" s="1"/>
  <c r="AP2039" i="4" s="1"/>
  <c r="AN1123" i="4"/>
  <c r="AO1123" i="4" s="1"/>
  <c r="AP1123" i="4" s="1"/>
  <c r="AN2059" i="4"/>
  <c r="AO2059" i="4" s="1"/>
  <c r="AP2059" i="4" s="1"/>
  <c r="AN1161" i="4"/>
  <c r="AO1161" i="4" s="1"/>
  <c r="AP1161" i="4" s="1"/>
  <c r="AN1420" i="4"/>
  <c r="AO1420" i="4" s="1"/>
  <c r="AP1420" i="4" s="1"/>
  <c r="AN2023" i="4"/>
  <c r="AO2023" i="4" s="1"/>
  <c r="AP2023" i="4" s="1"/>
  <c r="AN1134" i="4"/>
  <c r="AO1134" i="4" s="1"/>
  <c r="AP1134" i="4" s="1"/>
  <c r="AN1796" i="4"/>
  <c r="AO1796" i="4" s="1"/>
  <c r="AP1796" i="4" s="1"/>
  <c r="AN1401" i="4"/>
  <c r="AO1401" i="4" s="1"/>
  <c r="AP1401" i="4" s="1"/>
  <c r="AN1215" i="4"/>
  <c r="AO1215" i="4" s="1"/>
  <c r="AP1215" i="4" s="1"/>
  <c r="AN1880" i="4"/>
  <c r="AO1880" i="4" s="1"/>
  <c r="AP1880" i="4" s="1"/>
  <c r="AN1396" i="4"/>
  <c r="AO1396" i="4" s="1"/>
  <c r="AP1396" i="4" s="1"/>
  <c r="AN1828" i="4"/>
  <c r="AO1828" i="4" s="1"/>
  <c r="AP1828" i="4" s="1"/>
  <c r="AN1047" i="4"/>
  <c r="AO1047" i="4" s="1"/>
  <c r="AP1047" i="4" s="1"/>
  <c r="AN1079" i="4"/>
  <c r="AO1079" i="4" s="1"/>
  <c r="AP1079" i="4" s="1"/>
  <c r="AN1280" i="4"/>
  <c r="AO1280" i="4" s="1"/>
  <c r="AP1280" i="4" s="1"/>
  <c r="AN1971" i="4"/>
  <c r="AO1971" i="4" s="1"/>
  <c r="AP1971" i="4" s="1"/>
  <c r="AN1710" i="4"/>
  <c r="AO1710" i="4" s="1"/>
  <c r="AP1710" i="4" s="1"/>
  <c r="AN1094" i="4"/>
  <c r="AO1094" i="4" s="1"/>
  <c r="AP1094" i="4" s="1"/>
  <c r="AN1995" i="4"/>
  <c r="AO1995" i="4" s="1"/>
  <c r="AP1995" i="4" s="1"/>
  <c r="AN1744" i="4"/>
  <c r="AO1744" i="4" s="1"/>
  <c r="AP1744" i="4" s="1"/>
  <c r="AN1690" i="4"/>
  <c r="AO1690" i="4" s="1"/>
  <c r="AP1690" i="4" s="1"/>
  <c r="AN1686" i="4"/>
  <c r="AO1686" i="4" s="1"/>
  <c r="AP1686" i="4" s="1"/>
  <c r="AN1363" i="4"/>
  <c r="AO1363" i="4" s="1"/>
  <c r="AP1363" i="4" s="1"/>
  <c r="AN1300" i="4"/>
  <c r="AO1300" i="4" s="1"/>
  <c r="AP1300" i="4" s="1"/>
  <c r="AN1357" i="4"/>
  <c r="AO1357" i="4" s="1"/>
  <c r="AP1357" i="4" s="1"/>
  <c r="AN1985" i="4"/>
  <c r="AO1985" i="4" s="1"/>
  <c r="AP1985" i="4" s="1"/>
  <c r="AN1109" i="4"/>
  <c r="AO1109" i="4" s="1"/>
  <c r="AP1109" i="4" s="1"/>
  <c r="AN1308" i="4"/>
  <c r="AO1308" i="4" s="1"/>
  <c r="AP1308" i="4" s="1"/>
  <c r="AN1874" i="4"/>
  <c r="AO1874" i="4" s="1"/>
  <c r="AP1874" i="4" s="1"/>
  <c r="AN1867" i="4"/>
  <c r="AO1867" i="4" s="1"/>
  <c r="AP1867" i="4" s="1"/>
  <c r="AN1037" i="4"/>
  <c r="AO1037" i="4" s="1"/>
  <c r="AP1037" i="4" s="1"/>
  <c r="AN1517" i="4"/>
  <c r="AO1517" i="4" s="1"/>
  <c r="AP1517" i="4" s="1"/>
  <c r="AN1060" i="4"/>
  <c r="AO1060" i="4" s="1"/>
  <c r="AP1060" i="4" s="1"/>
  <c r="AN1065" i="4"/>
  <c r="AO1065" i="4" s="1"/>
  <c r="AP1065" i="4" s="1"/>
  <c r="AN1910" i="4"/>
  <c r="AO1910" i="4" s="1"/>
  <c r="AP1910" i="4" s="1"/>
  <c r="AN1207" i="4"/>
  <c r="AO1207" i="4" s="1"/>
  <c r="AP1207" i="4" s="1"/>
  <c r="AN1214" i="4"/>
  <c r="AO1214" i="4" s="1"/>
  <c r="AP1214" i="4" s="1"/>
  <c r="AN2035" i="4"/>
  <c r="AO2035" i="4" s="1"/>
  <c r="AP2035" i="4" s="1"/>
  <c r="AN1753" i="4"/>
  <c r="AO1753" i="4" s="1"/>
  <c r="AP1753" i="4" s="1"/>
  <c r="AN1839" i="4"/>
  <c r="AO1839" i="4" s="1"/>
  <c r="AP1839" i="4" s="1"/>
  <c r="AN1063" i="4"/>
  <c r="AO1063" i="4" s="1"/>
  <c r="AP1063" i="4" s="1"/>
  <c r="AN1296" i="4"/>
  <c r="AO1296" i="4" s="1"/>
  <c r="AP1296" i="4" s="1"/>
  <c r="AN1975" i="4"/>
  <c r="AO1975" i="4" s="1"/>
  <c r="AP1975" i="4" s="1"/>
  <c r="AN1528" i="4"/>
  <c r="AO1528" i="4" s="1"/>
  <c r="AP1528" i="4" s="1"/>
  <c r="AN1335" i="4"/>
  <c r="AO1335" i="4" s="1"/>
  <c r="AP1335" i="4" s="1"/>
  <c r="AN1347" i="4"/>
  <c r="AO1347" i="4" s="1"/>
  <c r="AP1347" i="4" s="1"/>
  <c r="AN1756" i="4"/>
  <c r="AO1756" i="4" s="1"/>
  <c r="AP1756" i="4" s="1"/>
  <c r="AN1831" i="4"/>
  <c r="AO1831" i="4" s="1"/>
  <c r="AP1831" i="4" s="1"/>
  <c r="AN1067" i="4"/>
  <c r="AO1067" i="4" s="1"/>
  <c r="AP1067" i="4" s="1"/>
  <c r="AN1246" i="4"/>
  <c r="AO1246" i="4" s="1"/>
  <c r="AP1246" i="4" s="1"/>
  <c r="AN1088" i="4"/>
  <c r="AO1088" i="4" s="1"/>
  <c r="AP1088" i="4" s="1"/>
  <c r="AN1969" i="4"/>
  <c r="AO1969" i="4" s="1"/>
  <c r="AP1969" i="4" s="1"/>
  <c r="AN1555" i="4"/>
  <c r="AO1555" i="4" s="1"/>
  <c r="AP1555" i="4" s="1"/>
  <c r="AN1292" i="4"/>
  <c r="AO1292" i="4" s="1"/>
  <c r="AP1292" i="4" s="1"/>
  <c r="AN1986" i="4"/>
  <c r="AO1986" i="4" s="1"/>
  <c r="AP1986" i="4" s="1"/>
  <c r="AN2096" i="4"/>
  <c r="AO2096" i="4" s="1"/>
  <c r="AP2096" i="4" s="1"/>
  <c r="AN1833" i="4"/>
  <c r="AO1833" i="4" s="1"/>
  <c r="AP1833" i="4" s="1"/>
  <c r="AN1098" i="4"/>
  <c r="AO1098" i="4" s="1"/>
  <c r="AP1098" i="4" s="1"/>
  <c r="AN2105" i="4"/>
  <c r="AO2105" i="4" s="1"/>
  <c r="AP2105" i="4" s="1"/>
  <c r="AN1639" i="4"/>
  <c r="AO1639" i="4" s="1"/>
  <c r="AP1639" i="4" s="1"/>
  <c r="AN1875" i="4"/>
  <c r="AO1875" i="4" s="1"/>
  <c r="AP1875" i="4" s="1"/>
  <c r="AN1510" i="4"/>
  <c r="AO1510" i="4" s="1"/>
  <c r="AP1510" i="4" s="1"/>
  <c r="AN1406" i="4"/>
  <c r="AO1406" i="4" s="1"/>
  <c r="AP1406" i="4" s="1"/>
  <c r="AN1035" i="4"/>
  <c r="AO1035" i="4" s="1"/>
  <c r="AP1035" i="4" s="1"/>
  <c r="AN1052" i="4"/>
  <c r="AO1052" i="4" s="1"/>
  <c r="AP1052" i="4" s="1"/>
  <c r="AN1486" i="4"/>
  <c r="AO1486" i="4" s="1"/>
  <c r="AP1486" i="4" s="1"/>
  <c r="AN1365" i="4"/>
  <c r="AO1365" i="4" s="1"/>
  <c r="AP1365" i="4" s="1"/>
  <c r="AN1884" i="4"/>
  <c r="AO1884" i="4" s="1"/>
  <c r="AP1884" i="4" s="1"/>
  <c r="AN1331" i="4"/>
  <c r="AO1331" i="4" s="1"/>
  <c r="AP1331" i="4" s="1"/>
  <c r="AN1070" i="4"/>
  <c r="AO1070" i="4" s="1"/>
  <c r="AP1070" i="4" s="1"/>
  <c r="AN1788" i="4"/>
  <c r="AO1788" i="4" s="1"/>
  <c r="AP1788" i="4" s="1"/>
  <c r="AN1846" i="4"/>
  <c r="AO1846" i="4" s="1"/>
  <c r="AP1846" i="4" s="1"/>
  <c r="AN1289" i="4"/>
  <c r="AO1289" i="4" s="1"/>
  <c r="AP1289" i="4" s="1"/>
  <c r="AN1778" i="4"/>
  <c r="AO1778" i="4" s="1"/>
  <c r="AP1778" i="4" s="1"/>
  <c r="AN2030" i="4"/>
  <c r="AO2030" i="4" s="1"/>
  <c r="AP2030" i="4" s="1"/>
  <c r="AN1007" i="4"/>
  <c r="AO1007" i="4" s="1"/>
  <c r="AP1007" i="4" s="1"/>
  <c r="AN1791" i="4"/>
  <c r="AO1791" i="4" s="1"/>
  <c r="AP1791" i="4" s="1"/>
  <c r="AN1108" i="4"/>
  <c r="AO1108" i="4" s="1"/>
  <c r="AP1108" i="4" s="1"/>
  <c r="AN1330" i="4"/>
  <c r="AO1330" i="4" s="1"/>
  <c r="AP1330" i="4" s="1"/>
  <c r="AN1766" i="4"/>
  <c r="AO1766" i="4" s="1"/>
  <c r="AP1766" i="4" s="1"/>
  <c r="AN1648" i="4"/>
  <c r="AO1648" i="4" s="1"/>
  <c r="AP1648" i="4" s="1"/>
  <c r="AN1075" i="4"/>
  <c r="AO1075" i="4" s="1"/>
  <c r="AP1075" i="4" s="1"/>
  <c r="AN1358" i="4"/>
  <c r="AO1358" i="4" s="1"/>
  <c r="AP1358" i="4" s="1"/>
  <c r="AN1431" i="4"/>
  <c r="AO1431" i="4" s="1"/>
  <c r="AP1431" i="4" s="1"/>
  <c r="AN1850" i="4"/>
  <c r="AO1850" i="4" s="1"/>
  <c r="AP1850" i="4" s="1"/>
  <c r="AN1236" i="4"/>
  <c r="AO1236" i="4" s="1"/>
  <c r="AP1236" i="4" s="1"/>
  <c r="AN1027" i="4"/>
  <c r="AO1027" i="4" s="1"/>
  <c r="AP1027" i="4" s="1"/>
  <c r="AN1784" i="4"/>
  <c r="AO1784" i="4" s="1"/>
  <c r="AP1784" i="4" s="1"/>
  <c r="AN1926" i="4"/>
  <c r="AO1926" i="4" s="1"/>
  <c r="AP1926" i="4" s="1"/>
  <c r="AN1477" i="4"/>
  <c r="AO1477" i="4" s="1"/>
  <c r="AP1477" i="4" s="1"/>
  <c r="AN1228" i="4"/>
  <c r="AO1228" i="4" s="1"/>
  <c r="AP1228" i="4" s="1"/>
  <c r="AN1453" i="4"/>
  <c r="AO1453" i="4" s="1"/>
  <c r="AP1453" i="4" s="1"/>
  <c r="AN2046" i="4"/>
  <c r="AO2046" i="4" s="1"/>
  <c r="AP2046" i="4" s="1"/>
  <c r="AN1769" i="4"/>
  <c r="AO1769" i="4" s="1"/>
  <c r="AP1769" i="4" s="1"/>
  <c r="AN1861" i="4"/>
  <c r="AO1861" i="4" s="1"/>
  <c r="AP1861" i="4" s="1"/>
  <c r="AN2022" i="4"/>
  <c r="AO2022" i="4" s="1"/>
  <c r="AP2022" i="4" s="1"/>
  <c r="AN1478" i="4"/>
  <c r="AO1478" i="4" s="1"/>
  <c r="AP1478" i="4" s="1"/>
  <c r="AN1764" i="4"/>
  <c r="AO1764" i="4" s="1"/>
  <c r="AP1764" i="4" s="1"/>
  <c r="AN2089" i="4"/>
  <c r="AO2089" i="4" s="1"/>
  <c r="AP2089" i="4" s="1"/>
  <c r="AN1691" i="4"/>
  <c r="AO1691" i="4" s="1"/>
  <c r="AP1691" i="4" s="1"/>
  <c r="AN1293" i="4"/>
  <c r="AO1293" i="4" s="1"/>
  <c r="AP1293" i="4" s="1"/>
  <c r="AN2004" i="4"/>
  <c r="AO2004" i="4" s="1"/>
  <c r="AP2004" i="4" s="1"/>
  <c r="AN2108" i="4"/>
  <c r="AO2108" i="4" s="1"/>
  <c r="AP2108" i="4" s="1"/>
  <c r="AN2063" i="4"/>
  <c r="AO2063" i="4" s="1"/>
  <c r="AP2063" i="4" s="1"/>
  <c r="AN1840" i="4"/>
  <c r="AO1840" i="4" s="1"/>
  <c r="AP1840" i="4" s="1"/>
  <c r="AN1256" i="4"/>
  <c r="AO1256" i="4" s="1"/>
  <c r="AP1256" i="4" s="1"/>
  <c r="AN1131" i="4"/>
  <c r="AO1131" i="4" s="1"/>
  <c r="AP1131" i="4" s="1"/>
  <c r="AN1825" i="4"/>
  <c r="AO1825" i="4" s="1"/>
  <c r="AP1825" i="4" s="1"/>
  <c r="AN1534" i="4"/>
  <c r="AO1534" i="4" s="1"/>
  <c r="AP1534" i="4" s="1"/>
  <c r="AN1028" i="4"/>
  <c r="AO1028" i="4" s="1"/>
  <c r="AP1028" i="4" s="1"/>
  <c r="AN1375" i="4"/>
  <c r="AO1375" i="4" s="1"/>
  <c r="AP1375" i="4" s="1"/>
  <c r="AN1195" i="4"/>
  <c r="AO1195" i="4" s="1"/>
  <c r="AP1195" i="4" s="1"/>
  <c r="AN1447" i="4"/>
  <c r="AO1447" i="4" s="1"/>
  <c r="AP1447" i="4" s="1"/>
  <c r="AN1499" i="4"/>
  <c r="AO1499" i="4" s="1"/>
  <c r="AP1499" i="4" s="1"/>
  <c r="AN1322" i="4"/>
  <c r="AO1322" i="4" s="1"/>
  <c r="AP1322" i="4" s="1"/>
  <c r="AN1807" i="4"/>
  <c r="AO1807" i="4" s="1"/>
  <c r="AP1807" i="4" s="1"/>
  <c r="AN1350" i="4"/>
  <c r="AO1350" i="4" s="1"/>
  <c r="AP1350" i="4" s="1"/>
  <c r="AN1267" i="4"/>
  <c r="AO1267" i="4" s="1"/>
  <c r="AP1267" i="4" s="1"/>
  <c r="AN1808" i="4"/>
  <c r="AO1808" i="4" s="1"/>
  <c r="AP1808" i="4" s="1"/>
  <c r="AN1382" i="4"/>
  <c r="AO1382" i="4" s="1"/>
  <c r="AP1382" i="4" s="1"/>
  <c r="AN2072" i="4"/>
  <c r="AO2072" i="4" s="1"/>
  <c r="AP2072" i="4" s="1"/>
  <c r="AN1463" i="4"/>
  <c r="AO1463" i="4" s="1"/>
  <c r="AP1463" i="4" s="1"/>
  <c r="AN2095" i="4"/>
  <c r="AO2095" i="4" s="1"/>
  <c r="AP2095" i="4" s="1"/>
  <c r="AN840" i="4"/>
  <c r="AO840" i="4" s="1"/>
  <c r="AP840" i="4" s="1"/>
  <c r="AN1201" i="4"/>
  <c r="AO1201" i="4" s="1"/>
  <c r="AP1201" i="4" s="1"/>
  <c r="AN290" i="4"/>
  <c r="AO290" i="4" s="1"/>
  <c r="AP290" i="4" s="1"/>
  <c r="AN896" i="4"/>
  <c r="AO896" i="4" s="1"/>
  <c r="AP896" i="4" s="1"/>
  <c r="AN1461" i="4"/>
  <c r="AO1461" i="4" s="1"/>
  <c r="AP1461" i="4" s="1"/>
  <c r="AN811" i="4"/>
  <c r="AO811" i="4" s="1"/>
  <c r="AP811" i="4" s="1"/>
  <c r="AN839" i="4"/>
  <c r="AO839" i="4" s="1"/>
  <c r="AP839" i="4" s="1"/>
  <c r="AN809" i="4"/>
  <c r="AO809" i="4" s="1"/>
  <c r="AP809" i="4" s="1"/>
  <c r="AN1543" i="4"/>
  <c r="AO1543" i="4" s="1"/>
  <c r="AP1543" i="4" s="1"/>
  <c r="AN1483" i="4"/>
  <c r="AO1483" i="4" s="1"/>
  <c r="AP1483" i="4" s="1"/>
  <c r="AN832" i="4"/>
  <c r="AO832" i="4" s="1"/>
  <c r="AP832" i="4" s="1"/>
  <c r="AN1663" i="4"/>
  <c r="AO1663" i="4" s="1"/>
  <c r="AP1663" i="4" s="1"/>
  <c r="AN1291" i="4"/>
  <c r="AO1291" i="4" s="1"/>
  <c r="AP1291" i="4" s="1"/>
  <c r="AN805" i="4"/>
  <c r="AO805" i="4" s="1"/>
  <c r="AP805" i="4" s="1"/>
  <c r="AN1745" i="4"/>
  <c r="AO1745" i="4" s="1"/>
  <c r="AP1745" i="4" s="1"/>
  <c r="AN519" i="4"/>
  <c r="AO519" i="4" s="1"/>
  <c r="AP519" i="4" s="1"/>
  <c r="AN944" i="4"/>
  <c r="AO944" i="4" s="1"/>
  <c r="AP944" i="4" s="1"/>
  <c r="AN861" i="4"/>
  <c r="AO861" i="4" s="1"/>
  <c r="AP861" i="4" s="1"/>
  <c r="AN404" i="4"/>
  <c r="AO404" i="4" s="1"/>
  <c r="AP404" i="4" s="1"/>
  <c r="AN1524" i="4"/>
  <c r="AO1524" i="4" s="1"/>
  <c r="AP1524" i="4" s="1"/>
  <c r="AN1191" i="4"/>
  <c r="AO1191" i="4" s="1"/>
  <c r="AP1191" i="4" s="1"/>
  <c r="AN759" i="4"/>
  <c r="AO759" i="4" s="1"/>
  <c r="AP759" i="4" s="1"/>
  <c r="AN1185" i="4"/>
  <c r="AO1185" i="4" s="1"/>
  <c r="AP1185" i="4" s="1"/>
  <c r="AN1790" i="4"/>
  <c r="AO1790" i="4" s="1"/>
  <c r="AP1790" i="4" s="1"/>
  <c r="AN541" i="4"/>
  <c r="AO541" i="4" s="1"/>
  <c r="AP541" i="4" s="1"/>
  <c r="AN327" i="4"/>
  <c r="AO327" i="4" s="1"/>
  <c r="AP327" i="4" s="1"/>
  <c r="AN924" i="4"/>
  <c r="AO924" i="4" s="1"/>
  <c r="AP924" i="4" s="1"/>
  <c r="AN939" i="4"/>
  <c r="AO939" i="4" s="1"/>
  <c r="AP939" i="4" s="1"/>
  <c r="AN323" i="4"/>
  <c r="AO323" i="4" s="1"/>
  <c r="AP323" i="4" s="1"/>
  <c r="AN947" i="4"/>
  <c r="AO947" i="4" s="1"/>
  <c r="AP947" i="4" s="1"/>
  <c r="AN655" i="4"/>
  <c r="AO655" i="4" s="1"/>
  <c r="AP655" i="4" s="1"/>
  <c r="AN1653" i="4"/>
  <c r="AO1653" i="4" s="1"/>
  <c r="AP1653" i="4" s="1"/>
  <c r="AN551" i="4"/>
  <c r="AO551" i="4" s="1"/>
  <c r="AP551" i="4" s="1"/>
  <c r="AN2074" i="4"/>
  <c r="AO2074" i="4" s="1"/>
  <c r="AP2074" i="4" s="1"/>
  <c r="AN708" i="4"/>
  <c r="AO708" i="4" s="1"/>
  <c r="AP708" i="4" s="1"/>
  <c r="AN1553" i="4"/>
  <c r="AO1553" i="4" s="1"/>
  <c r="AP1553" i="4" s="1"/>
  <c r="AN1120" i="4"/>
  <c r="AO1120" i="4" s="1"/>
  <c r="AP1120" i="4" s="1"/>
  <c r="AN363" i="4"/>
  <c r="AO363" i="4" s="1"/>
  <c r="AP363" i="4" s="1"/>
  <c r="AN1352" i="4"/>
  <c r="AO1352" i="4" s="1"/>
  <c r="AP1352" i="4" s="1"/>
  <c r="AN1275" i="4"/>
  <c r="AO1275" i="4" s="1"/>
  <c r="AP1275" i="4" s="1"/>
  <c r="AN959" i="4"/>
  <c r="AO959" i="4" s="1"/>
  <c r="AP959" i="4" s="1"/>
  <c r="AN1338" i="4"/>
  <c r="AO1338" i="4" s="1"/>
  <c r="AP1338" i="4" s="1"/>
  <c r="AN611" i="4"/>
  <c r="AO611" i="4" s="1"/>
  <c r="AP611" i="4" s="1"/>
  <c r="AN332" i="4"/>
  <c r="AO332" i="4" s="1"/>
  <c r="AP332" i="4" s="1"/>
  <c r="AN2026" i="4"/>
  <c r="AO2026" i="4" s="1"/>
  <c r="AP2026" i="4" s="1"/>
  <c r="AN1507" i="4"/>
  <c r="AO1507" i="4" s="1"/>
  <c r="AP1507" i="4" s="1"/>
  <c r="AN1072" i="4"/>
  <c r="AO1072" i="4" s="1"/>
  <c r="AP1072" i="4" s="1"/>
  <c r="AN2027" i="4"/>
  <c r="AO2027" i="4" s="1"/>
  <c r="AP2027" i="4" s="1"/>
  <c r="AN825" i="4"/>
  <c r="AO825" i="4" s="1"/>
  <c r="AP825" i="4" s="1"/>
  <c r="AN1064" i="4"/>
  <c r="AO1064" i="4" s="1"/>
  <c r="AP1064" i="4" s="1"/>
  <c r="AN1287" i="4"/>
  <c r="AO1287" i="4" s="1"/>
  <c r="AP1287" i="4" s="1"/>
  <c r="AN788" i="4"/>
  <c r="AO788" i="4" s="1"/>
  <c r="AP788" i="4" s="1"/>
  <c r="AN1795" i="4"/>
  <c r="AO1795" i="4" s="1"/>
  <c r="AP1795" i="4" s="1"/>
  <c r="AN912" i="4"/>
  <c r="AO912" i="4" s="1"/>
  <c r="AP912" i="4" s="1"/>
  <c r="AN1329" i="4"/>
  <c r="AO1329" i="4" s="1"/>
  <c r="AP1329" i="4" s="1"/>
  <c r="AN1837" i="4"/>
  <c r="AO1837" i="4" s="1"/>
  <c r="AP1837" i="4" s="1"/>
  <c r="AN413" i="4"/>
  <c r="AO413" i="4" s="1"/>
  <c r="AP413" i="4" s="1"/>
  <c r="AN1371" i="4"/>
  <c r="AO1371" i="4" s="1"/>
  <c r="AP1371" i="4" s="1"/>
  <c r="AN1074" i="4"/>
  <c r="AO1074" i="4" s="1"/>
  <c r="AP1074" i="4" s="1"/>
  <c r="AN1771" i="4"/>
  <c r="AO1771" i="4" s="1"/>
  <c r="AP1771" i="4" s="1"/>
  <c r="AN1008" i="4"/>
  <c r="AO1008" i="4" s="1"/>
  <c r="AP1008" i="4" s="1"/>
  <c r="AN820" i="4"/>
  <c r="AO820" i="4" s="1"/>
  <c r="AP820" i="4" s="1"/>
  <c r="AN1815" i="4"/>
  <c r="AO1815" i="4" s="1"/>
  <c r="AP1815" i="4" s="1"/>
  <c r="AN1066" i="4"/>
  <c r="AO1066" i="4" s="1"/>
  <c r="AP1066" i="4" s="1"/>
  <c r="AN1859" i="4"/>
  <c r="AO1859" i="4" s="1"/>
  <c r="AP1859" i="4" s="1"/>
  <c r="AN1320" i="4"/>
  <c r="AO1320" i="4" s="1"/>
  <c r="AP1320" i="4" s="1"/>
  <c r="AN368" i="4"/>
  <c r="AO368" i="4" s="1"/>
  <c r="AP368" i="4" s="1"/>
  <c r="AN534" i="4"/>
  <c r="AO534" i="4" s="1"/>
  <c r="AP534" i="4" s="1"/>
  <c r="AN2008" i="4"/>
  <c r="AO2008" i="4" s="1"/>
  <c r="AP2008" i="4" s="1"/>
  <c r="AN1101" i="4"/>
  <c r="AO1101" i="4" s="1"/>
  <c r="AP1101" i="4" s="1"/>
  <c r="AN205" i="4"/>
  <c r="AO205" i="4" s="1"/>
  <c r="AP205" i="4" s="1"/>
  <c r="AN360" i="4"/>
  <c r="AO360" i="4" s="1"/>
  <c r="AP360" i="4" s="1"/>
  <c r="AN2091" i="4"/>
  <c r="AO2091" i="4" s="1"/>
  <c r="AP2091" i="4" s="1"/>
  <c r="AN128" i="4"/>
  <c r="AO128" i="4" s="1"/>
  <c r="AP128" i="4" s="1"/>
  <c r="AN23" i="4"/>
  <c r="AO23" i="4" s="1"/>
  <c r="AP23" i="4" s="1"/>
  <c r="AN1387" i="4"/>
  <c r="AO1387" i="4" s="1"/>
  <c r="AP1387" i="4" s="1"/>
  <c r="AN392" i="4"/>
  <c r="AO392" i="4" s="1"/>
  <c r="AP392" i="4" s="1"/>
  <c r="AN849" i="4"/>
  <c r="AO849" i="4" s="1"/>
  <c r="AP849" i="4" s="1"/>
  <c r="AN384" i="4"/>
  <c r="AO384" i="4" s="1"/>
  <c r="AP384" i="4" s="1"/>
  <c r="AN428" i="4"/>
  <c r="AO428" i="4" s="1"/>
  <c r="AP428" i="4" s="1"/>
  <c r="AN2051" i="4"/>
  <c r="AO2051" i="4" s="1"/>
  <c r="AP2051" i="4" s="1"/>
  <c r="AN1410" i="4"/>
  <c r="AO1410" i="4" s="1"/>
  <c r="AP1410" i="4" s="1"/>
  <c r="AN1913" i="4"/>
  <c r="AO1913" i="4" s="1"/>
  <c r="AP1913" i="4" s="1"/>
  <c r="AN1952" i="4"/>
  <c r="AO1952" i="4" s="1"/>
  <c r="AP1952" i="4" s="1"/>
  <c r="AN548" i="4"/>
  <c r="AO548" i="4" s="1"/>
  <c r="AP548" i="4" s="1"/>
  <c r="AN419" i="4"/>
  <c r="AO419" i="4" s="1"/>
  <c r="AP419" i="4" s="1"/>
  <c r="AN2033" i="4"/>
  <c r="AO2033" i="4" s="1"/>
  <c r="AP2033" i="4" s="1"/>
  <c r="AN1641" i="4"/>
  <c r="AO1641" i="4" s="1"/>
  <c r="AP1641" i="4" s="1"/>
  <c r="AN1445" i="4"/>
  <c r="AO1445" i="4" s="1"/>
  <c r="AP1445" i="4" s="1"/>
  <c r="AN1810" i="4"/>
  <c r="AO1810" i="4" s="1"/>
  <c r="AP1810" i="4" s="1"/>
  <c r="AN2015" i="4"/>
  <c r="AO2015" i="4" s="1"/>
  <c r="AP2015" i="4" s="1"/>
  <c r="AN617" i="4"/>
  <c r="AO617" i="4" s="1"/>
  <c r="AP617" i="4" s="1"/>
  <c r="AN397" i="4"/>
  <c r="AO397" i="4" s="1"/>
  <c r="AP397" i="4" s="1"/>
  <c r="AN817" i="4"/>
  <c r="AO817" i="4" s="1"/>
  <c r="AP817" i="4" s="1"/>
  <c r="AN195" i="4"/>
  <c r="AO195" i="4" s="1"/>
  <c r="AP195" i="4" s="1"/>
  <c r="AN919" i="4"/>
  <c r="AO919" i="4" s="1"/>
  <c r="AP919" i="4" s="1"/>
  <c r="AN1244" i="4"/>
  <c r="AO1244" i="4" s="1"/>
  <c r="AP1244" i="4" s="1"/>
  <c r="AN905" i="4"/>
  <c r="AO905" i="4" s="1"/>
  <c r="AP905" i="4" s="1"/>
  <c r="AN921" i="4"/>
  <c r="AO921" i="4" s="1"/>
  <c r="AP921" i="4" s="1"/>
  <c r="AN417" i="4"/>
  <c r="AO417" i="4" s="1"/>
  <c r="AP417" i="4" s="1"/>
  <c r="AN1208" i="4"/>
  <c r="AO1208" i="4" s="1"/>
  <c r="AP1208" i="4" s="1"/>
  <c r="AN2037" i="4"/>
  <c r="AO2037" i="4" s="1"/>
  <c r="AP2037" i="4" s="1"/>
  <c r="AN1554" i="4"/>
  <c r="AO1554" i="4" s="1"/>
  <c r="AP1554" i="4" s="1"/>
  <c r="AN1377" i="4"/>
  <c r="AO1377" i="4" s="1"/>
  <c r="AP1377" i="4" s="1"/>
  <c r="AN1395" i="4"/>
  <c r="AO1395" i="4" s="1"/>
  <c r="AP1395" i="4" s="1"/>
  <c r="AN1827" i="4"/>
  <c r="AO1827" i="4" s="1"/>
  <c r="AP1827" i="4" s="1"/>
  <c r="AN884" i="4"/>
  <c r="AO884" i="4" s="1"/>
  <c r="AP884" i="4" s="1"/>
  <c r="AN754" i="4"/>
  <c r="AO754" i="4" s="1"/>
  <c r="AP754" i="4" s="1"/>
  <c r="AN1666" i="4"/>
  <c r="AO1666" i="4" s="1"/>
  <c r="AP1666" i="4" s="1"/>
  <c r="AN1379" i="4"/>
  <c r="AO1379" i="4" s="1"/>
  <c r="AP1379" i="4" s="1"/>
  <c r="AN695" i="4"/>
  <c r="AO695" i="4" s="1"/>
  <c r="AP695" i="4" s="1"/>
  <c r="AN385" i="4"/>
  <c r="AO385" i="4" s="1"/>
  <c r="AP385" i="4" s="1"/>
  <c r="AN942" i="4"/>
  <c r="AO942" i="4" s="1"/>
  <c r="AP942" i="4" s="1"/>
  <c r="AN1727" i="4"/>
  <c r="AO1727" i="4" s="1"/>
  <c r="AP1727" i="4" s="1"/>
  <c r="AN907" i="4"/>
  <c r="AO907" i="4" s="1"/>
  <c r="AP907" i="4" s="1"/>
  <c r="AN1299" i="4"/>
  <c r="AO1299" i="4" s="1"/>
  <c r="AP1299" i="4" s="1"/>
  <c r="AN2076" i="4"/>
  <c r="AO2076" i="4" s="1"/>
  <c r="AP2076" i="4" s="1"/>
  <c r="AN1568" i="4"/>
  <c r="AO1568" i="4" s="1"/>
  <c r="AP1568" i="4" s="1"/>
  <c r="AN979" i="4"/>
  <c r="AO979" i="4" s="1"/>
  <c r="AP979" i="4" s="1"/>
  <c r="AN2054" i="4"/>
  <c r="AO2054" i="4" s="1"/>
  <c r="AP2054" i="4" s="1"/>
  <c r="AN1621" i="4"/>
  <c r="AO1621" i="4" s="1"/>
  <c r="AP1621" i="4" s="1"/>
  <c r="AN1978" i="4"/>
  <c r="AO1978" i="4" s="1"/>
  <c r="AP1978" i="4" s="1"/>
  <c r="AN711" i="4"/>
  <c r="AO711" i="4" s="1"/>
  <c r="AP711" i="4" s="1"/>
  <c r="AN838" i="4"/>
  <c r="AO838" i="4" s="1"/>
  <c r="AP838" i="4" s="1"/>
  <c r="AN677" i="4"/>
  <c r="AO677" i="4" s="1"/>
  <c r="AP677" i="4" s="1"/>
  <c r="AN454" i="4"/>
  <c r="AO454" i="4" s="1"/>
  <c r="AP454" i="4" s="1"/>
  <c r="AN253" i="4"/>
  <c r="AO253" i="4" s="1"/>
  <c r="AP253" i="4" s="1"/>
  <c r="AN1512" i="4"/>
  <c r="AO1512" i="4" s="1"/>
  <c r="AP1512" i="4" s="1"/>
  <c r="AN2016" i="4"/>
  <c r="AO2016" i="4" s="1"/>
  <c r="AP2016" i="4" s="1"/>
  <c r="AN874" i="4"/>
  <c r="AO874" i="4" s="1"/>
  <c r="AP874" i="4" s="1"/>
  <c r="AN2103" i="4"/>
  <c r="AO2103" i="4" s="1"/>
  <c r="AP2103" i="4" s="1"/>
  <c r="AN1628" i="4"/>
  <c r="AO1628" i="4" s="1"/>
  <c r="AP1628" i="4" s="1"/>
  <c r="AN1997" i="4"/>
  <c r="AO1997" i="4" s="1"/>
  <c r="AP1997" i="4" s="1"/>
  <c r="AN761" i="4"/>
  <c r="AO761" i="4" s="1"/>
  <c r="AP761" i="4" s="1"/>
  <c r="AN808" i="4"/>
  <c r="AO808" i="4" s="1"/>
  <c r="AP808" i="4" s="1"/>
  <c r="AN1087" i="4"/>
  <c r="AO1087" i="4" s="1"/>
  <c r="AP1087" i="4" s="1"/>
  <c r="AN359" i="4"/>
  <c r="AO359" i="4" s="1"/>
  <c r="AP359" i="4" s="1"/>
  <c r="AN1928" i="4"/>
  <c r="AO1928" i="4" s="1"/>
  <c r="AP1928" i="4" s="1"/>
  <c r="AN436" i="4"/>
  <c r="AO436" i="4" s="1"/>
  <c r="AP436" i="4" s="1"/>
  <c r="AN1758" i="4"/>
  <c r="AO1758" i="4" s="1"/>
  <c r="AP1758" i="4" s="1"/>
  <c r="AN1240" i="4"/>
  <c r="AO1240" i="4" s="1"/>
  <c r="AP1240" i="4" s="1"/>
  <c r="AN1762" i="4"/>
  <c r="AO1762" i="4" s="1"/>
  <c r="AP1762" i="4" s="1"/>
  <c r="AN784" i="4"/>
  <c r="AO784" i="4" s="1"/>
  <c r="AP784" i="4" s="1"/>
  <c r="AN175" i="4"/>
  <c r="AO175" i="4" s="1"/>
  <c r="AP175" i="4" s="1"/>
  <c r="AN139" i="4"/>
  <c r="AO139" i="4" s="1"/>
  <c r="AP139" i="4" s="1"/>
  <c r="AN116" i="4"/>
  <c r="AO116" i="4" s="1"/>
  <c r="AP116" i="4" s="1"/>
  <c r="AN105" i="4"/>
  <c r="AO105" i="4" s="1"/>
  <c r="AP105" i="4" s="1"/>
  <c r="AN91" i="4"/>
  <c r="AO91" i="4" s="1"/>
  <c r="AP91" i="4" s="1"/>
  <c r="AN89" i="4"/>
  <c r="AO89" i="4" s="1"/>
  <c r="AP89" i="4" s="1"/>
  <c r="AN90" i="4"/>
  <c r="AO90" i="4" s="1"/>
  <c r="AP90" i="4" s="1"/>
  <c r="AN28" i="4"/>
  <c r="AO28" i="4" s="1"/>
  <c r="AP28" i="4" s="1"/>
  <c r="AN1005" i="4"/>
  <c r="AO1005" i="4" s="1"/>
  <c r="AP1005" i="4" s="1"/>
  <c r="AN1281" i="4"/>
  <c r="AO1281" i="4" s="1"/>
  <c r="AP1281" i="4" s="1"/>
  <c r="AN347" i="4"/>
  <c r="AO347" i="4" s="1"/>
  <c r="AP347" i="4" s="1"/>
  <c r="AN1905" i="4"/>
  <c r="AO1905" i="4" s="1"/>
  <c r="AP1905" i="4" s="1"/>
  <c r="AN749" i="4"/>
  <c r="AO749" i="4" s="1"/>
  <c r="AP749" i="4" s="1"/>
  <c r="AN202" i="4"/>
  <c r="AO202" i="4" s="1"/>
  <c r="AP202" i="4" s="1"/>
  <c r="AN1364" i="4"/>
  <c r="AO1364" i="4" s="1"/>
  <c r="AP1364" i="4" s="1"/>
  <c r="AN545" i="4"/>
  <c r="AO545" i="4" s="1"/>
  <c r="AP545" i="4" s="1"/>
  <c r="AN1460" i="4"/>
  <c r="AO1460" i="4" s="1"/>
  <c r="AP1460" i="4" s="1"/>
  <c r="AN640" i="4"/>
  <c r="AO640" i="4" s="1"/>
  <c r="AP640" i="4" s="1"/>
  <c r="AN1443" i="4"/>
  <c r="AO1443" i="4" s="1"/>
  <c r="AP1443" i="4" s="1"/>
  <c r="AN1141" i="4"/>
  <c r="AO1141" i="4" s="1"/>
  <c r="AP1141" i="4" s="1"/>
  <c r="AN631" i="4"/>
  <c r="AO631" i="4" s="1"/>
  <c r="AP631" i="4" s="1"/>
  <c r="AN1611" i="4"/>
  <c r="AO1611" i="4" s="1"/>
  <c r="AP1611" i="4" s="1"/>
  <c r="AN950" i="4"/>
  <c r="AO950" i="4" s="1"/>
  <c r="AP950" i="4" s="1"/>
  <c r="AN1906" i="4"/>
  <c r="AO1906" i="4" s="1"/>
  <c r="AP1906" i="4" s="1"/>
  <c r="AN661" i="4"/>
  <c r="AO661" i="4" s="1"/>
  <c r="AP661" i="4" s="1"/>
  <c r="AN1838" i="4"/>
  <c r="AO1838" i="4" s="1"/>
  <c r="AP1838" i="4" s="1"/>
  <c r="AN432" i="4"/>
  <c r="AO432" i="4" s="1"/>
  <c r="AP432" i="4" s="1"/>
  <c r="AN1781" i="4"/>
  <c r="AO1781" i="4" s="1"/>
  <c r="AP1781" i="4" s="1"/>
  <c r="AN1114" i="4"/>
  <c r="AO1114" i="4" s="1"/>
  <c r="AP1114" i="4" s="1"/>
  <c r="AN380" i="4"/>
  <c r="AO380" i="4" s="1"/>
  <c r="AP380" i="4" s="1"/>
  <c r="AN1864" i="4"/>
  <c r="AO1864" i="4" s="1"/>
  <c r="AP1864" i="4" s="1"/>
  <c r="AN1033" i="4"/>
  <c r="AO1033" i="4" s="1"/>
  <c r="AP1033" i="4" s="1"/>
  <c r="AN300" i="4"/>
  <c r="AO300" i="4" s="1"/>
  <c r="AP300" i="4" s="1"/>
  <c r="AN915" i="4"/>
  <c r="AO915" i="4" s="1"/>
  <c r="AP915" i="4" s="1"/>
  <c r="AN1209" i="4"/>
  <c r="AO1209" i="4" s="1"/>
  <c r="AP1209" i="4" s="1"/>
  <c r="AN261" i="4"/>
  <c r="AO261" i="4" s="1"/>
  <c r="AP261" i="4" s="1"/>
  <c r="AN953" i="4"/>
  <c r="AO953" i="4" s="1"/>
  <c r="AP953" i="4" s="1"/>
  <c r="AN1250" i="4"/>
  <c r="AO1250" i="4" s="1"/>
  <c r="AP1250" i="4" s="1"/>
  <c r="AN1030" i="4"/>
  <c r="AO1030" i="4" s="1"/>
  <c r="AP1030" i="4" s="1"/>
  <c r="AN207" i="4"/>
  <c r="AO207" i="4" s="1"/>
  <c r="AP207" i="4" s="1"/>
  <c r="AN386" i="4"/>
  <c r="AO386" i="4" s="1"/>
  <c r="AP386" i="4" s="1"/>
  <c r="AN793" i="4"/>
  <c r="AO793" i="4" s="1"/>
  <c r="AP793" i="4" s="1"/>
  <c r="AN448" i="4"/>
  <c r="AO448" i="4" s="1"/>
  <c r="AP448" i="4" s="1"/>
  <c r="AN865" i="4"/>
  <c r="AO865" i="4" s="1"/>
  <c r="AP865" i="4" s="1"/>
  <c r="AN723" i="4"/>
  <c r="AO723" i="4" s="1"/>
  <c r="AP723" i="4" s="1"/>
  <c r="AN1992" i="4"/>
  <c r="AO1992" i="4" s="1"/>
  <c r="AP1992" i="4" s="1"/>
  <c r="AN1777" i="4"/>
  <c r="AO1777" i="4" s="1"/>
  <c r="AP1777" i="4" s="1"/>
  <c r="AN1346" i="4"/>
  <c r="AO1346" i="4" s="1"/>
  <c r="AP1346" i="4" s="1"/>
  <c r="AN2047" i="4"/>
  <c r="AO2047" i="4" s="1"/>
  <c r="AP2047" i="4" s="1"/>
  <c r="AN1011" i="4"/>
  <c r="AO1011" i="4" s="1"/>
  <c r="AP1011" i="4" s="1"/>
  <c r="AN992" i="4"/>
  <c r="AO992" i="4" s="1"/>
  <c r="AP992" i="4" s="1"/>
  <c r="AN1263" i="4"/>
  <c r="AO1263" i="4" s="1"/>
  <c r="AP1263" i="4" s="1"/>
  <c r="AN1001" i="4"/>
  <c r="AO1001" i="4" s="1"/>
  <c r="AP1001" i="4" s="1"/>
  <c r="AN1073" i="4"/>
  <c r="AO1073" i="4" s="1"/>
  <c r="AP1073" i="4" s="1"/>
  <c r="AN528" i="4"/>
  <c r="AO528" i="4" s="1"/>
  <c r="AP528" i="4" s="1"/>
  <c r="AN763" i="4"/>
  <c r="AO763" i="4" s="1"/>
  <c r="AP763" i="4" s="1"/>
  <c r="AN322" i="4"/>
  <c r="AO322" i="4" s="1"/>
  <c r="AP322" i="4" s="1"/>
  <c r="AN1773" i="4"/>
  <c r="AO1773" i="4" s="1"/>
  <c r="AP1773" i="4" s="1"/>
  <c r="AN1479" i="4"/>
  <c r="AO1479" i="4" s="1"/>
  <c r="AP1479" i="4" s="1"/>
  <c r="AN2081" i="4"/>
  <c r="AO2081" i="4" s="1"/>
  <c r="AP2081" i="4" s="1"/>
  <c r="AN1112" i="4"/>
  <c r="AO1112" i="4" s="1"/>
  <c r="AP1112" i="4" s="1"/>
  <c r="AN546" i="4"/>
  <c r="AO546" i="4" s="1"/>
  <c r="AP546" i="4" s="1"/>
  <c r="AN842" i="4"/>
  <c r="AO842" i="4" s="1"/>
  <c r="AP842" i="4" s="1"/>
  <c r="AN2000" i="4"/>
  <c r="AO2000" i="4" s="1"/>
  <c r="AP2000" i="4" s="1"/>
  <c r="AN1391" i="4"/>
  <c r="AO1391" i="4" s="1"/>
  <c r="AP1391" i="4" s="1"/>
  <c r="AN1433" i="4"/>
  <c r="AO1433" i="4" s="1"/>
  <c r="AP1433" i="4" s="1"/>
  <c r="AN2067" i="4"/>
  <c r="AO2067" i="4" s="1"/>
  <c r="AP2067" i="4" s="1"/>
  <c r="AN1139" i="4"/>
  <c r="AO1139" i="4" s="1"/>
  <c r="AP1139" i="4" s="1"/>
  <c r="AN1043" i="4"/>
  <c r="AO1043" i="4" s="1"/>
  <c r="AP1043" i="4" s="1"/>
  <c r="AN1188" i="4"/>
  <c r="AO1188" i="4" s="1"/>
  <c r="AP1188" i="4" s="1"/>
  <c r="AN539" i="4"/>
  <c r="AO539" i="4" s="1"/>
  <c r="AP539" i="4" s="1"/>
  <c r="AN609" i="4"/>
  <c r="AO609" i="4" s="1"/>
  <c r="AP609" i="4" s="1"/>
  <c r="AN1999" i="4"/>
  <c r="AO1999" i="4" s="1"/>
  <c r="AP1999" i="4" s="1"/>
  <c r="AN1797" i="4"/>
  <c r="AO1797" i="4" s="1"/>
  <c r="AP1797" i="4" s="1"/>
  <c r="AN1341" i="4"/>
  <c r="AO1341" i="4" s="1"/>
  <c r="AP1341" i="4" s="1"/>
  <c r="AN1166" i="4"/>
  <c r="AO1166" i="4" s="1"/>
  <c r="AP1166" i="4" s="1"/>
  <c r="AN1172" i="4"/>
  <c r="AO1172" i="4" s="1"/>
  <c r="AP1172" i="4" s="1"/>
  <c r="AN1178" i="4"/>
  <c r="AO1178" i="4" s="1"/>
  <c r="AP1178" i="4" s="1"/>
  <c r="AN1328" i="4"/>
  <c r="AO1328" i="4" s="1"/>
  <c r="AP1328" i="4" s="1"/>
  <c r="AN1002" i="4"/>
  <c r="AO1002" i="4" s="1"/>
  <c r="AP1002" i="4" s="1"/>
  <c r="AN311" i="4"/>
  <c r="AO311" i="4" s="1"/>
  <c r="AP311" i="4" s="1"/>
  <c r="AN752" i="4"/>
  <c r="AO752" i="4" s="1"/>
  <c r="AP752" i="4" s="1"/>
  <c r="AN391" i="4"/>
  <c r="AO391" i="4" s="1"/>
  <c r="AP391" i="4" s="1"/>
  <c r="AN775" i="4"/>
  <c r="AO775" i="4" s="1"/>
  <c r="AP775" i="4" s="1"/>
  <c r="AN1848" i="4"/>
  <c r="AO1848" i="4" s="1"/>
  <c r="AP1848" i="4" s="1"/>
  <c r="AN1953" i="4"/>
  <c r="AO1953" i="4" s="1"/>
  <c r="AP1953" i="4" s="1"/>
  <c r="AN1692" i="4"/>
  <c r="AO1692" i="4" s="1"/>
  <c r="AP1692" i="4" s="1"/>
  <c r="AN2098" i="4"/>
  <c r="AO2098" i="4" s="1"/>
  <c r="AP2098" i="4" s="1"/>
  <c r="AN945" i="4"/>
  <c r="AO945" i="4" s="1"/>
  <c r="AP945" i="4" s="1"/>
  <c r="AN1053" i="4"/>
  <c r="AO1053" i="4" s="1"/>
  <c r="AP1053" i="4" s="1"/>
  <c r="AN1015" i="4"/>
  <c r="AO1015" i="4" s="1"/>
  <c r="AP1015" i="4" s="1"/>
  <c r="AN705" i="4"/>
  <c r="AO705" i="4" s="1"/>
  <c r="AP705" i="4" s="1"/>
  <c r="AN336" i="4"/>
  <c r="AO336" i="4" s="1"/>
  <c r="AP336" i="4" s="1"/>
  <c r="AN2013" i="4"/>
  <c r="AO2013" i="4" s="1"/>
  <c r="AP2013" i="4" s="1"/>
  <c r="AN1359" i="4"/>
  <c r="AO1359" i="4" s="1"/>
  <c r="AP1359" i="4" s="1"/>
  <c r="AN1558" i="4"/>
  <c r="AO1558" i="4" s="1"/>
  <c r="AP1558" i="4" s="1"/>
  <c r="AN1464" i="4"/>
  <c r="AO1464" i="4" s="1"/>
  <c r="AP1464" i="4" s="1"/>
  <c r="AN1048" i="4"/>
  <c r="AO1048" i="4" s="1"/>
  <c r="AP1048" i="4" s="1"/>
  <c r="AN382" i="4"/>
  <c r="AO382" i="4" s="1"/>
  <c r="AP382" i="4" s="1"/>
  <c r="AN636" i="4"/>
  <c r="AO636" i="4" s="1"/>
  <c r="AP636" i="4" s="1"/>
  <c r="AN471" i="4"/>
  <c r="AO471" i="4" s="1"/>
  <c r="AP471" i="4" s="1"/>
  <c r="AN1743" i="4"/>
  <c r="AO1743" i="4" s="1"/>
  <c r="AP1743" i="4" s="1"/>
  <c r="AN1374" i="4"/>
  <c r="AO1374" i="4" s="1"/>
  <c r="AP1374" i="4" s="1"/>
  <c r="AN1708" i="4"/>
  <c r="AO1708" i="4" s="1"/>
  <c r="AP1708" i="4" s="1"/>
  <c r="AN913" i="4"/>
  <c r="AO913" i="4" s="1"/>
  <c r="AP913" i="4" s="1"/>
  <c r="AN1298" i="4"/>
  <c r="AO1298" i="4" s="1"/>
  <c r="AP1298" i="4" s="1"/>
  <c r="AN563" i="4"/>
  <c r="AO563" i="4" s="1"/>
  <c r="AP563" i="4" s="1"/>
  <c r="AN801" i="4"/>
  <c r="AO801" i="4" s="1"/>
  <c r="AP801" i="4" s="1"/>
  <c r="AN484" i="4"/>
  <c r="AO484" i="4" s="1"/>
  <c r="AP484" i="4" s="1"/>
  <c r="AN1980" i="4"/>
  <c r="AO1980" i="4" s="1"/>
  <c r="AP1980" i="4" s="1"/>
  <c r="AN1866" i="4"/>
  <c r="AO1866" i="4" s="1"/>
  <c r="AP1866" i="4" s="1"/>
  <c r="AN1492" i="4"/>
  <c r="AO1492" i="4" s="1"/>
  <c r="AP1492" i="4" s="1"/>
  <c r="AN2043" i="4"/>
  <c r="AO2043" i="4" s="1"/>
  <c r="AP2043" i="4" s="1"/>
  <c r="AN1105" i="4"/>
  <c r="AO1105" i="4" s="1"/>
  <c r="AP1105" i="4" s="1"/>
  <c r="AN1306" i="4"/>
  <c r="AO1306" i="4" s="1"/>
  <c r="AP1306" i="4" s="1"/>
  <c r="AN1270" i="4"/>
  <c r="AO1270" i="4" s="1"/>
  <c r="AP1270" i="4" s="1"/>
  <c r="AN922" i="4"/>
  <c r="AO922" i="4" s="1"/>
  <c r="AP922" i="4" s="1"/>
  <c r="AN190" i="4"/>
  <c r="AO190" i="4" s="1"/>
  <c r="AP190" i="4" s="1"/>
  <c r="AN669" i="4"/>
  <c r="AO669" i="4" s="1"/>
  <c r="AP669" i="4" s="1"/>
  <c r="AN366" i="4"/>
  <c r="AO366" i="4" s="1"/>
  <c r="AP366" i="4" s="1"/>
  <c r="AN516" i="4"/>
  <c r="AO516" i="4" s="1"/>
  <c r="AP516" i="4" s="1"/>
  <c r="AN691" i="4"/>
  <c r="AO691" i="4" s="1"/>
  <c r="AP691" i="4" s="1"/>
  <c r="AN1911" i="4"/>
  <c r="AO1911" i="4" s="1"/>
  <c r="AP1911" i="4" s="1"/>
  <c r="AN1455" i="4"/>
  <c r="AO1455" i="4" s="1"/>
  <c r="AP1455" i="4" s="1"/>
  <c r="AN1689" i="4"/>
  <c r="AO1689" i="4" s="1"/>
  <c r="AP1689" i="4" s="1"/>
  <c r="AN2100" i="4"/>
  <c r="AO2100" i="4" s="1"/>
  <c r="AP2100" i="4" s="1"/>
  <c r="AN1272" i="4"/>
  <c r="AO1272" i="4" s="1"/>
  <c r="AP1272" i="4" s="1"/>
  <c r="AN900" i="4"/>
  <c r="AO900" i="4" s="1"/>
  <c r="AP900" i="4" s="1"/>
  <c r="AN1309" i="4"/>
  <c r="AO1309" i="4" s="1"/>
  <c r="AP1309" i="4" s="1"/>
  <c r="AN1324" i="4"/>
  <c r="AO1324" i="4" s="1"/>
  <c r="AP1324" i="4" s="1"/>
  <c r="AN317" i="4"/>
  <c r="AO317" i="4" s="1"/>
  <c r="AP317" i="4" s="1"/>
  <c r="AN869" i="4"/>
  <c r="AO869" i="4" s="1"/>
  <c r="AP869" i="4" s="1"/>
  <c r="AN738" i="4"/>
  <c r="AO738" i="4" s="1"/>
  <c r="AP738" i="4" s="1"/>
  <c r="AN1912" i="4"/>
  <c r="AO1912" i="4" s="1"/>
  <c r="AP1912" i="4" s="1"/>
  <c r="AN1869" i="4"/>
  <c r="AO1869" i="4" s="1"/>
  <c r="AP1869" i="4" s="1"/>
  <c r="AN1361" i="4"/>
  <c r="AO1361" i="4" s="1"/>
  <c r="AP1361" i="4" s="1"/>
  <c r="AN1709" i="4"/>
  <c r="AO1709" i="4" s="1"/>
  <c r="AP1709" i="4" s="1"/>
  <c r="AN2113" i="4"/>
  <c r="AO2113" i="4" s="1"/>
  <c r="AP2113" i="4" s="1"/>
  <c r="AN994" i="4"/>
  <c r="AO994" i="4" s="1"/>
  <c r="AP994" i="4" s="1"/>
  <c r="AN416" i="4"/>
  <c r="AO416" i="4" s="1"/>
  <c r="AP416" i="4" s="1"/>
  <c r="AN810" i="4"/>
  <c r="AO810" i="4" s="1"/>
  <c r="AP810" i="4" s="1"/>
  <c r="AN1759" i="4"/>
  <c r="AO1759" i="4" s="1"/>
  <c r="AP1759" i="4" s="1"/>
  <c r="AN1429" i="4"/>
  <c r="AO1429" i="4" s="1"/>
  <c r="AP1429" i="4" s="1"/>
  <c r="AN1481" i="4"/>
  <c r="AO1481" i="4" s="1"/>
  <c r="AP1481" i="4" s="1"/>
  <c r="AN1021" i="4"/>
  <c r="AO1021" i="4" s="1"/>
  <c r="AP1021" i="4" s="1"/>
  <c r="AN504" i="4"/>
  <c r="AO504" i="4" s="1"/>
  <c r="AP504" i="4" s="1"/>
  <c r="AN812" i="4"/>
  <c r="AO812" i="4" s="1"/>
  <c r="AP812" i="4" s="1"/>
  <c r="AN497" i="4"/>
  <c r="AO497" i="4" s="1"/>
  <c r="AP497" i="4" s="1"/>
  <c r="AN774" i="4"/>
  <c r="AO774" i="4" s="1"/>
  <c r="AP774" i="4" s="1"/>
  <c r="AN456" i="4"/>
  <c r="AO456" i="4" s="1"/>
  <c r="AP456" i="4" s="1"/>
  <c r="AN1446" i="4"/>
  <c r="AO1446" i="4" s="1"/>
  <c r="AP1446" i="4" s="1"/>
  <c r="AN1456" i="4"/>
  <c r="AO1456" i="4" s="1"/>
  <c r="AP1456" i="4" s="1"/>
  <c r="AN1054" i="4"/>
  <c r="AO1054" i="4" s="1"/>
  <c r="AP1054" i="4" s="1"/>
  <c r="AN238" i="4"/>
  <c r="AO238" i="4" s="1"/>
  <c r="AP238" i="4" s="1"/>
  <c r="AN1723" i="4"/>
  <c r="AO1723" i="4" s="1"/>
  <c r="AP1723" i="4" s="1"/>
  <c r="AN2086" i="4"/>
  <c r="AO2086" i="4" s="1"/>
  <c r="AP2086" i="4" s="1"/>
  <c r="AN1193" i="4"/>
  <c r="AO1193" i="4" s="1"/>
  <c r="AP1193" i="4" s="1"/>
  <c r="AN304" i="4"/>
  <c r="AO304" i="4" s="1"/>
  <c r="AP304" i="4" s="1"/>
  <c r="AN1701" i="4"/>
  <c r="AO1701" i="4" s="1"/>
  <c r="AP1701" i="4" s="1"/>
  <c r="AN393" i="4"/>
  <c r="AO393" i="4" s="1"/>
  <c r="AP393" i="4" s="1"/>
  <c r="AN343" i="4"/>
  <c r="AO343" i="4" s="1"/>
  <c r="AP343" i="4" s="1"/>
  <c r="AN1768" i="4"/>
  <c r="AO1768" i="4" s="1"/>
  <c r="AP1768" i="4" s="1"/>
  <c r="AN1355" i="4"/>
  <c r="AO1355" i="4" s="1"/>
  <c r="AP1355" i="4" s="1"/>
  <c r="AN2102" i="4"/>
  <c r="AO2102" i="4" s="1"/>
  <c r="AP2102" i="4" s="1"/>
  <c r="AN326" i="4"/>
  <c r="AO326" i="4" s="1"/>
  <c r="AP326" i="4" s="1"/>
  <c r="AN612" i="4"/>
  <c r="AO612" i="4" s="1"/>
  <c r="AP612" i="4" s="1"/>
  <c r="AN584" i="4"/>
  <c r="AO584" i="4" s="1"/>
  <c r="AP584" i="4" s="1"/>
  <c r="AN605" i="4"/>
  <c r="AO605" i="4" s="1"/>
  <c r="AP605" i="4" s="1"/>
  <c r="AN1793" i="4"/>
  <c r="AO1793" i="4" s="1"/>
  <c r="AP1793" i="4" s="1"/>
  <c r="AN1367" i="4"/>
  <c r="AO1367" i="4" s="1"/>
  <c r="AP1367" i="4" s="1"/>
  <c r="AN1616" i="4"/>
  <c r="AO1616" i="4" s="1"/>
  <c r="AP1616" i="4" s="1"/>
  <c r="AN1541" i="4"/>
  <c r="AO1541" i="4" s="1"/>
  <c r="AP1541" i="4" s="1"/>
  <c r="AN901" i="4"/>
  <c r="AO901" i="4" s="1"/>
  <c r="AP901" i="4" s="1"/>
  <c r="AN946" i="4"/>
  <c r="AO946" i="4" s="1"/>
  <c r="AP946" i="4" s="1"/>
  <c r="AN1127" i="4"/>
  <c r="AO1127" i="4" s="1"/>
  <c r="AP1127" i="4" s="1"/>
  <c r="AN1135" i="4"/>
  <c r="AO1135" i="4" s="1"/>
  <c r="AP1135" i="4" s="1"/>
  <c r="AN1323" i="4"/>
  <c r="AO1323" i="4" s="1"/>
  <c r="AP1323" i="4" s="1"/>
  <c r="AN1116" i="4"/>
  <c r="AO1116" i="4" s="1"/>
  <c r="AP1116" i="4" s="1"/>
  <c r="AN212" i="4"/>
  <c r="AO212" i="4" s="1"/>
  <c r="AP212" i="4" s="1"/>
  <c r="AN346" i="4"/>
  <c r="AO346" i="4" s="1"/>
  <c r="AP346" i="4" s="1"/>
  <c r="AN477" i="4"/>
  <c r="AO477" i="4" s="1"/>
  <c r="AP477" i="4" s="1"/>
  <c r="AN364" i="4"/>
  <c r="AO364" i="4" s="1"/>
  <c r="AP364" i="4" s="1"/>
  <c r="AN357" i="4"/>
  <c r="AO357" i="4" s="1"/>
  <c r="AP357" i="4" s="1"/>
  <c r="AN1863" i="4"/>
  <c r="AO1863" i="4" s="1"/>
  <c r="AP1863" i="4" s="1"/>
  <c r="AN1746" i="4"/>
  <c r="AO1746" i="4" s="1"/>
  <c r="AP1746" i="4" s="1"/>
  <c r="AN1380" i="4"/>
  <c r="AO1380" i="4" s="1"/>
  <c r="AP1380" i="4" s="1"/>
  <c r="AN1525" i="4"/>
  <c r="AO1525" i="4" s="1"/>
  <c r="AP1525" i="4" s="1"/>
  <c r="AN1045" i="4"/>
  <c r="AO1045" i="4" s="1"/>
  <c r="AP1045" i="4" s="1"/>
  <c r="AN620" i="4"/>
  <c r="AO620" i="4" s="1"/>
  <c r="AP620" i="4" s="1"/>
  <c r="AN597" i="4"/>
  <c r="AO597" i="4" s="1"/>
  <c r="AP597" i="4" s="1"/>
  <c r="AN1752" i="4"/>
  <c r="AO1752" i="4" s="1"/>
  <c r="AP1752" i="4" s="1"/>
  <c r="AN1785" i="4"/>
  <c r="AO1785" i="4" s="1"/>
  <c r="AP1785" i="4" s="1"/>
  <c r="AN1421" i="4"/>
  <c r="AO1421" i="4" s="1"/>
  <c r="AP1421" i="4" s="1"/>
  <c r="AN2077" i="4"/>
  <c r="AO2077" i="4" s="1"/>
  <c r="AP2077" i="4" s="1"/>
  <c r="AN1162" i="4"/>
  <c r="AO1162" i="4" s="1"/>
  <c r="AP1162" i="4" s="1"/>
  <c r="AN540" i="4"/>
  <c r="AO540" i="4" s="1"/>
  <c r="AP540" i="4" s="1"/>
  <c r="AN670" i="4"/>
  <c r="AO670" i="4" s="1"/>
  <c r="AP670" i="4" s="1"/>
  <c r="AN1763" i="4"/>
  <c r="AO1763" i="4" s="1"/>
  <c r="AP1763" i="4" s="1"/>
  <c r="AN1506" i="4"/>
  <c r="AO1506" i="4" s="1"/>
  <c r="AP1506" i="4" s="1"/>
  <c r="AN444" i="4"/>
  <c r="AO444" i="4" s="1"/>
  <c r="AP444" i="4" s="1"/>
  <c r="AN1316" i="4"/>
  <c r="AO1316" i="4" s="1"/>
  <c r="AP1316" i="4" s="1"/>
  <c r="AN287" i="4"/>
  <c r="AO287" i="4" s="1"/>
  <c r="AP287" i="4" s="1"/>
  <c r="AN993" i="4"/>
  <c r="AO993" i="4" s="1"/>
  <c r="AP993" i="4" s="1"/>
  <c r="AN1307" i="4"/>
  <c r="AO1307" i="4" s="1"/>
  <c r="AP1307" i="4" s="1"/>
  <c r="AN1216" i="4"/>
  <c r="AO1216" i="4" s="1"/>
  <c r="AP1216" i="4" s="1"/>
  <c r="AN462" i="4"/>
  <c r="AO462" i="4" s="1"/>
  <c r="AP462" i="4" s="1"/>
  <c r="AN445" i="4"/>
  <c r="AO445" i="4" s="1"/>
  <c r="AP445" i="4" s="1"/>
  <c r="AN527" i="4"/>
  <c r="AO527" i="4" s="1"/>
  <c r="AP527" i="4" s="1"/>
  <c r="AN615" i="4"/>
  <c r="AO615" i="4" s="1"/>
  <c r="AP615" i="4" s="1"/>
  <c r="AN746" i="4"/>
  <c r="AO746" i="4" s="1"/>
  <c r="AP746" i="4" s="1"/>
  <c r="AN340" i="4"/>
  <c r="AO340" i="4" s="1"/>
  <c r="AP340" i="4" s="1"/>
  <c r="AN1747" i="4"/>
  <c r="AO1747" i="4" s="1"/>
  <c r="AP1747" i="4" s="1"/>
  <c r="AN1990" i="4"/>
  <c r="AO1990" i="4" s="1"/>
  <c r="AP1990" i="4" s="1"/>
  <c r="AN1405" i="4"/>
  <c r="AO1405" i="4" s="1"/>
  <c r="AP1405" i="4" s="1"/>
  <c r="AN2085" i="4"/>
  <c r="AO2085" i="4" s="1"/>
  <c r="AP2085" i="4" s="1"/>
  <c r="AN209" i="4"/>
  <c r="AO209" i="4" s="1"/>
  <c r="AP209" i="4" s="1"/>
  <c r="AN996" i="4"/>
  <c r="AO996" i="4" s="1"/>
  <c r="AP996" i="4" s="1"/>
  <c r="AN1315" i="4"/>
  <c r="AO1315" i="4" s="1"/>
  <c r="AP1315" i="4" s="1"/>
  <c r="AN1302" i="4"/>
  <c r="AO1302" i="4" s="1"/>
  <c r="AP1302" i="4" s="1"/>
  <c r="AN1164" i="4"/>
  <c r="AO1164" i="4" s="1"/>
  <c r="AP1164" i="4" s="1"/>
  <c r="AN402" i="4"/>
  <c r="AO402" i="4" s="1"/>
  <c r="AP402" i="4" s="1"/>
  <c r="AN378" i="4"/>
  <c r="AO378" i="4" s="1"/>
  <c r="AP378" i="4" s="1"/>
  <c r="AN1792" i="4"/>
  <c r="AO1792" i="4" s="1"/>
  <c r="AP1792" i="4" s="1"/>
  <c r="AN1858" i="4"/>
  <c r="AO1858" i="4" s="1"/>
  <c r="AP1858" i="4" s="1"/>
  <c r="AN1535" i="4"/>
  <c r="AO1535" i="4" s="1"/>
  <c r="AP1535" i="4" s="1"/>
  <c r="AN1242" i="4"/>
  <c r="AO1242" i="4" s="1"/>
  <c r="AP1242" i="4" s="1"/>
  <c r="AN995" i="4"/>
  <c r="AO995" i="4" s="1"/>
  <c r="AP995" i="4" s="1"/>
  <c r="AN634" i="4"/>
  <c r="AO634" i="4" s="1"/>
  <c r="AP634" i="4" s="1"/>
  <c r="AN778" i="4"/>
  <c r="AO778" i="4" s="1"/>
  <c r="AP778" i="4" s="1"/>
  <c r="AN1868" i="4"/>
  <c r="AO1868" i="4" s="1"/>
  <c r="AP1868" i="4" s="1"/>
  <c r="AN1407" i="4"/>
  <c r="AO1407" i="4" s="1"/>
  <c r="AP1407" i="4" s="1"/>
  <c r="AN1344" i="4"/>
  <c r="AO1344" i="4" s="1"/>
  <c r="AP1344" i="4" s="1"/>
  <c r="AN2111" i="4"/>
  <c r="AO2111" i="4" s="1"/>
  <c r="AP2111" i="4" s="1"/>
  <c r="AN1097" i="4"/>
  <c r="AO1097" i="4" s="1"/>
  <c r="AP1097" i="4" s="1"/>
  <c r="AN973" i="4"/>
  <c r="AO973" i="4" s="1"/>
  <c r="AP973" i="4" s="1"/>
  <c r="AN910" i="4"/>
  <c r="AO910" i="4" s="1"/>
  <c r="AP910" i="4" s="1"/>
  <c r="AN800" i="4"/>
  <c r="AO800" i="4" s="1"/>
  <c r="AP800" i="4" s="1"/>
  <c r="AN353" i="4"/>
  <c r="AO353" i="4" s="1"/>
  <c r="AP353" i="4" s="1"/>
  <c r="AN1832" i="4"/>
  <c r="AO1832" i="4" s="1"/>
  <c r="AP1832" i="4" s="1"/>
  <c r="AN1882" i="4"/>
  <c r="AO1882" i="4" s="1"/>
  <c r="AP1882" i="4" s="1"/>
  <c r="AN1436" i="4"/>
  <c r="AO1436" i="4" s="1"/>
  <c r="AP1436" i="4" s="1"/>
  <c r="AN969" i="4"/>
  <c r="AO969" i="4" s="1"/>
  <c r="AP969" i="4" s="1"/>
  <c r="AN927" i="4"/>
  <c r="AO927" i="4" s="1"/>
  <c r="AP927" i="4" s="1"/>
  <c r="AN1126" i="4"/>
  <c r="AO1126" i="4" s="1"/>
  <c r="AP1126" i="4" s="1"/>
  <c r="AN1264" i="4"/>
  <c r="AO1264" i="4" s="1"/>
  <c r="AP1264" i="4" s="1"/>
  <c r="AN938" i="4"/>
  <c r="AO938" i="4" s="1"/>
  <c r="AP938" i="4" s="1"/>
  <c r="AN412" i="4"/>
  <c r="AO412" i="4" s="1"/>
  <c r="AP412" i="4" s="1"/>
  <c r="AN745" i="4"/>
  <c r="AO745" i="4" s="1"/>
  <c r="AP745" i="4" s="1"/>
  <c r="AN375" i="4"/>
  <c r="AO375" i="4" s="1"/>
  <c r="AP375" i="4" s="1"/>
  <c r="AN688" i="4"/>
  <c r="AO688" i="4" s="1"/>
  <c r="AP688" i="4" s="1"/>
  <c r="AN1844" i="4"/>
  <c r="AO1844" i="4" s="1"/>
  <c r="AP1844" i="4" s="1"/>
  <c r="AN1398" i="4"/>
  <c r="AO1398" i="4" s="1"/>
  <c r="AP1398" i="4" s="1"/>
  <c r="AN1474" i="4"/>
  <c r="AO1474" i="4" s="1"/>
  <c r="AP1474" i="4" s="1"/>
  <c r="AN1266" i="4"/>
  <c r="AO1266" i="4" s="1"/>
  <c r="AP1266" i="4" s="1"/>
  <c r="AN1095" i="4"/>
  <c r="AO1095" i="4" s="1"/>
  <c r="AP1095" i="4" s="1"/>
  <c r="AN1265" i="4"/>
  <c r="AO1265" i="4" s="1"/>
  <c r="AP1265" i="4" s="1"/>
  <c r="AN951" i="4"/>
  <c r="AO951" i="4" s="1"/>
  <c r="AP951" i="4" s="1"/>
  <c r="AN362" i="4"/>
  <c r="AO362" i="4" s="1"/>
  <c r="AP362" i="4" s="1"/>
  <c r="AN1984" i="4"/>
  <c r="AO1984" i="4" s="1"/>
  <c r="AP1984" i="4" s="1"/>
  <c r="AN1821" i="4"/>
  <c r="AO1821" i="4" s="1"/>
  <c r="AP1821" i="4" s="1"/>
  <c r="AN1451" i="4"/>
  <c r="AO1451" i="4" s="1"/>
  <c r="AP1451" i="4" s="1"/>
  <c r="AN1688" i="4"/>
  <c r="AO1688" i="4" s="1"/>
  <c r="AP1688" i="4" s="1"/>
  <c r="AN2065" i="4"/>
  <c r="AO2065" i="4" s="1"/>
  <c r="AP2065" i="4" s="1"/>
  <c r="AN701" i="4"/>
  <c r="AO701" i="4" s="1"/>
  <c r="AP701" i="4" s="1"/>
  <c r="AN639" i="4"/>
  <c r="AO639" i="4" s="1"/>
  <c r="AP639" i="4" s="1"/>
  <c r="AN388" i="4"/>
  <c r="AO388" i="4" s="1"/>
  <c r="AP388" i="4" s="1"/>
  <c r="AN680" i="4"/>
  <c r="AO680" i="4" s="1"/>
  <c r="AP680" i="4" s="1"/>
  <c r="AN1945" i="4"/>
  <c r="AO1945" i="4" s="1"/>
  <c r="AP1945" i="4" s="1"/>
  <c r="AN1366" i="4"/>
  <c r="AO1366" i="4" s="1"/>
  <c r="AP1366" i="4" s="1"/>
  <c r="AN1573" i="4"/>
  <c r="AO1573" i="4" s="1"/>
  <c r="AP1573" i="4" s="1"/>
  <c r="AN1058" i="4"/>
  <c r="AO1058" i="4" s="1"/>
  <c r="AP1058" i="4" s="1"/>
  <c r="AN435" i="4"/>
  <c r="AO435" i="4" s="1"/>
  <c r="AP435" i="4" s="1"/>
  <c r="AN455" i="4"/>
  <c r="AO455" i="4" s="1"/>
  <c r="AP455" i="4" s="1"/>
  <c r="AN726" i="4"/>
  <c r="AO726" i="4" s="1"/>
  <c r="AP726" i="4" s="1"/>
  <c r="AN727" i="4"/>
  <c r="AO727" i="4" s="1"/>
  <c r="AP727" i="4" s="1"/>
  <c r="AN1973" i="4"/>
  <c r="AO1973" i="4" s="1"/>
  <c r="AP1973" i="4" s="1"/>
  <c r="AN1547" i="4"/>
  <c r="AO1547" i="4" s="1"/>
  <c r="AP1547" i="4" s="1"/>
  <c r="AN1500" i="4"/>
  <c r="AO1500" i="4" s="1"/>
  <c r="AP1500" i="4" s="1"/>
  <c r="AN350" i="4"/>
  <c r="AO350" i="4" s="1"/>
  <c r="AP350" i="4" s="1"/>
  <c r="AN1252" i="4"/>
  <c r="AO1252" i="4" s="1"/>
  <c r="AP1252" i="4" s="1"/>
  <c r="AN904" i="4"/>
  <c r="AO904" i="4" s="1"/>
  <c r="AP904" i="4" s="1"/>
  <c r="AN1257" i="4"/>
  <c r="AO1257" i="4" s="1"/>
  <c r="AP1257" i="4" s="1"/>
  <c r="AN987" i="4"/>
  <c r="AO987" i="4" s="1"/>
  <c r="AP987" i="4" s="1"/>
  <c r="AN278" i="4"/>
  <c r="AO278" i="4" s="1"/>
  <c r="AP278" i="4" s="1"/>
  <c r="AN490" i="4"/>
  <c r="AO490" i="4" s="1"/>
  <c r="AP490" i="4" s="1"/>
  <c r="AN411" i="4"/>
  <c r="AO411" i="4" s="1"/>
  <c r="AP411" i="4" s="1"/>
  <c r="AN672" i="4"/>
  <c r="AO672" i="4" s="1"/>
  <c r="AP672" i="4" s="1"/>
  <c r="AN376" i="4"/>
  <c r="AO376" i="4" s="1"/>
  <c r="AP376" i="4" s="1"/>
  <c r="AN1873" i="4"/>
  <c r="AO1873" i="4" s="1"/>
  <c r="AP1873" i="4" s="1"/>
  <c r="AN1342" i="4"/>
  <c r="AO1342" i="4" s="1"/>
  <c r="AP1342" i="4" s="1"/>
  <c r="AN1569" i="4"/>
  <c r="AO1569" i="4" s="1"/>
  <c r="AP1569" i="4" s="1"/>
  <c r="AN2053" i="4"/>
  <c r="AO2053" i="4" s="1"/>
  <c r="AP2053" i="4" s="1"/>
  <c r="AN1010" i="4"/>
  <c r="AO1010" i="4" s="1"/>
  <c r="AP1010" i="4" s="1"/>
  <c r="AN1143" i="4"/>
  <c r="AO1143" i="4" s="1"/>
  <c r="AP1143" i="4" s="1"/>
  <c r="AN1049" i="4"/>
  <c r="AO1049" i="4" s="1"/>
  <c r="AP1049" i="4" s="1"/>
  <c r="AN1132" i="4"/>
  <c r="AO1132" i="4" s="1"/>
  <c r="AP1132" i="4" s="1"/>
  <c r="AN400" i="4"/>
  <c r="AO400" i="4" s="1"/>
  <c r="AP400" i="4" s="1"/>
  <c r="AN381" i="4"/>
  <c r="AO381" i="4" s="1"/>
  <c r="AP381" i="4" s="1"/>
  <c r="AN814" i="4"/>
  <c r="AO814" i="4" s="1"/>
  <c r="AP814" i="4" s="1"/>
  <c r="AN1983" i="4"/>
  <c r="AO1983" i="4" s="1"/>
  <c r="AP1983" i="4" s="1"/>
  <c r="AN2018" i="4"/>
  <c r="AO2018" i="4" s="1"/>
  <c r="AP2018" i="4" s="1"/>
  <c r="AN1482" i="4"/>
  <c r="AO1482" i="4" s="1"/>
  <c r="AP1482" i="4" s="1"/>
  <c r="AN1518" i="4"/>
  <c r="AO1518" i="4" s="1"/>
  <c r="AP1518" i="4" s="1"/>
  <c r="AN2078" i="4"/>
  <c r="AO2078" i="4" s="1"/>
  <c r="AP2078" i="4" s="1"/>
  <c r="AN211" i="4"/>
  <c r="AO211" i="4" s="1"/>
  <c r="AP211" i="4" s="1"/>
  <c r="AN781" i="4"/>
  <c r="AO781" i="4" s="1"/>
  <c r="AP781" i="4" s="1"/>
  <c r="AN815" i="4"/>
  <c r="AO815" i="4" s="1"/>
  <c r="AP815" i="4" s="1"/>
  <c r="AN1993" i="4"/>
  <c r="AO1993" i="4" s="1"/>
  <c r="AP1993" i="4" s="1"/>
  <c r="AN1440" i="4"/>
  <c r="AO1440" i="4" s="1"/>
  <c r="AP1440" i="4" s="1"/>
  <c r="AN2107" i="4"/>
  <c r="AO2107" i="4" s="1"/>
  <c r="AP2107" i="4" s="1"/>
  <c r="AN1286" i="4"/>
  <c r="AO1286" i="4" s="1"/>
  <c r="AP1286" i="4" s="1"/>
  <c r="AN853" i="4"/>
  <c r="AO853" i="4" s="1"/>
  <c r="AP853" i="4" s="1"/>
  <c r="AN394" i="4"/>
  <c r="AO394" i="4" s="1"/>
  <c r="AP394" i="4" s="1"/>
  <c r="AN742" i="4"/>
  <c r="AO742" i="4" s="1"/>
  <c r="AP742" i="4" s="1"/>
  <c r="AN692" i="4"/>
  <c r="AO692" i="4" s="1"/>
  <c r="AP692" i="4" s="1"/>
  <c r="AN1776" i="4"/>
  <c r="AO1776" i="4" s="1"/>
  <c r="AP1776" i="4" s="1"/>
  <c r="AN1404" i="4"/>
  <c r="AO1404" i="4" s="1"/>
  <c r="AP1404" i="4" s="1"/>
  <c r="AN2075" i="4"/>
  <c r="AO2075" i="4" s="1"/>
  <c r="AP2075" i="4" s="1"/>
  <c r="AN1229" i="4"/>
  <c r="AO1229" i="4" s="1"/>
  <c r="AP1229" i="4" s="1"/>
  <c r="AN1041" i="4"/>
  <c r="AO1041" i="4" s="1"/>
  <c r="AP1041" i="4" s="1"/>
  <c r="AN1731" i="4"/>
  <c r="AO1731" i="4" s="1"/>
  <c r="AP1731" i="4" s="1"/>
  <c r="AN191" i="4"/>
  <c r="AO191" i="4" s="1"/>
  <c r="AP191" i="4" s="1"/>
  <c r="AN1269" i="4"/>
  <c r="AO1269" i="4" s="1"/>
  <c r="AP1269" i="4" s="1"/>
  <c r="AN990" i="4"/>
  <c r="AO990" i="4" s="1"/>
  <c r="AP990" i="4" s="1"/>
  <c r="AN288" i="4"/>
  <c r="AO288" i="4" s="1"/>
  <c r="AP288" i="4" s="1"/>
  <c r="AN410" i="4"/>
  <c r="AO410" i="4" s="1"/>
  <c r="AP410" i="4" s="1"/>
  <c r="AN737" i="4"/>
  <c r="AO737" i="4" s="1"/>
  <c r="AP737" i="4" s="1"/>
  <c r="AN1877" i="4"/>
  <c r="AO1877" i="4" s="1"/>
  <c r="AP1877" i="4" s="1"/>
  <c r="AN1452" i="4"/>
  <c r="AO1452" i="4" s="1"/>
  <c r="AP1452" i="4" s="1"/>
  <c r="AN2038" i="4"/>
  <c r="AO2038" i="4" s="1"/>
  <c r="AP2038" i="4" s="1"/>
  <c r="AN431" i="4"/>
  <c r="AO431" i="4" s="1"/>
  <c r="AP431" i="4" s="1"/>
  <c r="AN747" i="4"/>
  <c r="AO747" i="4" s="1"/>
  <c r="AP747" i="4" s="1"/>
  <c r="AN532" i="4"/>
  <c r="AO532" i="4" s="1"/>
  <c r="AP532" i="4" s="1"/>
  <c r="AN356" i="4"/>
  <c r="AO356" i="4" s="1"/>
  <c r="AP356" i="4" s="1"/>
  <c r="AN2006" i="4"/>
  <c r="AO2006" i="4" s="1"/>
  <c r="AP2006" i="4" s="1"/>
  <c r="AN1373" i="4"/>
  <c r="AO1373" i="4" s="1"/>
  <c r="AP1373" i="4" s="1"/>
  <c r="AN1704" i="4"/>
  <c r="AO1704" i="4" s="1"/>
  <c r="AP1704" i="4" s="1"/>
  <c r="AN2092" i="4"/>
  <c r="AO2092" i="4" s="1"/>
  <c r="AP2092" i="4" s="1"/>
  <c r="AN916" i="4"/>
  <c r="AO916" i="4" s="1"/>
  <c r="AP916" i="4" s="1"/>
  <c r="AN570" i="4"/>
  <c r="AO570" i="4" s="1"/>
  <c r="AP570" i="4" s="1"/>
  <c r="AN956" i="4"/>
  <c r="AO956" i="4" s="1"/>
  <c r="AP956" i="4" s="1"/>
  <c r="AN1062" i="4"/>
  <c r="AO1062" i="4" s="1"/>
  <c r="AP1062" i="4" s="1"/>
  <c r="AN1317" i="4"/>
  <c r="AO1317" i="4" s="1"/>
  <c r="AP1317" i="4" s="1"/>
  <c r="AN982" i="4"/>
  <c r="AO982" i="4" s="1"/>
  <c r="AP982" i="4" s="1"/>
  <c r="AN303" i="4"/>
  <c r="AO303" i="4" s="1"/>
  <c r="AP303" i="4" s="1"/>
  <c r="AN464" i="4"/>
  <c r="AO464" i="4" s="1"/>
  <c r="AP464" i="4" s="1"/>
  <c r="AN760" i="4"/>
  <c r="AO760" i="4" s="1"/>
  <c r="AP760" i="4" s="1"/>
  <c r="AN588" i="4"/>
  <c r="AO588" i="4" s="1"/>
  <c r="AP588" i="4" s="1"/>
  <c r="AN687" i="4"/>
  <c r="AO687" i="4" s="1"/>
  <c r="AP687" i="4" s="1"/>
  <c r="AN1789" i="4"/>
  <c r="AO1789" i="4" s="1"/>
  <c r="AP1789" i="4" s="1"/>
  <c r="AN1422" i="4"/>
  <c r="AO1422" i="4" s="1"/>
  <c r="AP1422" i="4" s="1"/>
  <c r="AN1635" i="4"/>
  <c r="AO1635" i="4" s="1"/>
  <c r="AP1635" i="4" s="1"/>
  <c r="AN2024" i="4"/>
  <c r="AO2024" i="4" s="1"/>
  <c r="AP2024" i="4" s="1"/>
  <c r="AN594" i="4"/>
  <c r="AO594" i="4" s="1"/>
  <c r="AP594" i="4" s="1"/>
  <c r="AN799" i="4"/>
  <c r="AO799" i="4" s="1"/>
  <c r="AP799" i="4" s="1"/>
  <c r="AN731" i="4"/>
  <c r="AO731" i="4" s="1"/>
  <c r="AP731" i="4" s="1"/>
  <c r="AN1779" i="4"/>
  <c r="AO1779" i="4" s="1"/>
  <c r="AP1779" i="4" s="1"/>
  <c r="AN1870" i="4"/>
  <c r="AO1870" i="4" s="1"/>
  <c r="AP1870" i="4" s="1"/>
  <c r="AN1360" i="4"/>
  <c r="AO1360" i="4" s="1"/>
  <c r="AP1360" i="4" s="1"/>
  <c r="AN2106" i="4"/>
  <c r="AO2106" i="4" s="1"/>
  <c r="AP2106" i="4" s="1"/>
  <c r="AN985" i="4"/>
  <c r="AO985" i="4" s="1"/>
  <c r="AP985" i="4" s="1"/>
  <c r="AN744" i="4"/>
  <c r="AO744" i="4" s="1"/>
  <c r="AP744" i="4" s="1"/>
  <c r="AN768" i="4"/>
  <c r="AO768" i="4" s="1"/>
  <c r="AP768" i="4" s="1"/>
  <c r="AN1962" i="4"/>
  <c r="AO1962" i="4" s="1"/>
  <c r="AP1962" i="4" s="1"/>
  <c r="AN1564" i="4"/>
  <c r="AO1564" i="4" s="1"/>
  <c r="AP1564" i="4" s="1"/>
  <c r="AN124" i="4"/>
  <c r="AO124" i="4" s="1"/>
  <c r="AP124" i="4" s="1"/>
  <c r="AN154" i="4"/>
  <c r="AO154" i="4" s="1"/>
  <c r="AP154" i="4" s="1"/>
  <c r="AN39" i="4"/>
  <c r="AO39" i="4" s="1"/>
  <c r="AP39" i="4" s="1"/>
  <c r="AN74" i="4"/>
  <c r="AO74" i="4" s="1"/>
  <c r="AP74" i="4" s="1"/>
  <c r="AN97" i="4"/>
  <c r="AO97" i="4" s="1"/>
  <c r="AP97" i="4" s="1"/>
  <c r="AN24" i="4"/>
  <c r="AO24" i="4" s="1"/>
  <c r="AP24" i="4" s="1"/>
  <c r="AN107" i="4"/>
  <c r="AO107" i="4" s="1"/>
  <c r="AP107" i="4" s="1"/>
  <c r="AN138" i="4"/>
  <c r="AO138" i="4" s="1"/>
  <c r="AP138" i="4" s="1"/>
  <c r="AN126" i="4"/>
  <c r="AO126" i="4" s="1"/>
  <c r="AP126" i="4" s="1"/>
  <c r="AN120" i="4"/>
  <c r="AO120" i="4" s="1"/>
  <c r="AP120" i="4" s="1"/>
  <c r="AN36" i="4"/>
  <c r="AO36" i="4" s="1"/>
  <c r="AP36" i="4" s="1"/>
  <c r="AN158" i="4"/>
  <c r="AO158" i="4" s="1"/>
  <c r="AP158" i="4" s="1"/>
  <c r="AN167" i="4"/>
  <c r="AO167" i="4" s="1"/>
  <c r="AP167" i="4" s="1"/>
  <c r="AN57" i="4"/>
  <c r="AO57" i="4" s="1"/>
  <c r="AP57" i="4" s="1"/>
  <c r="AN118" i="4"/>
  <c r="AO118" i="4" s="1"/>
  <c r="AP118" i="4" s="1"/>
  <c r="AN32" i="4"/>
  <c r="AO32" i="4" s="1"/>
  <c r="AP32" i="4" s="1"/>
  <c r="AN182" i="4"/>
  <c r="AO182" i="4" s="1"/>
  <c r="AP182" i="4" s="1"/>
  <c r="AN113" i="4"/>
  <c r="AO113" i="4" s="1"/>
  <c r="AP113" i="4" s="1"/>
  <c r="AN108" i="4"/>
  <c r="AO108" i="4" s="1"/>
  <c r="AP108" i="4" s="1"/>
  <c r="AN88" i="4"/>
  <c r="AO88" i="4" s="1"/>
  <c r="AP88" i="4" s="1"/>
  <c r="AN117" i="4"/>
  <c r="AO117" i="4" s="1"/>
  <c r="AP117" i="4" s="1"/>
  <c r="AN109" i="4"/>
  <c r="AO109" i="4" s="1"/>
  <c r="AP109" i="4" s="1"/>
  <c r="AN186" i="4"/>
  <c r="AO186" i="4" s="1"/>
  <c r="AP186" i="4" s="1"/>
  <c r="AN112" i="4"/>
  <c r="AO112" i="4" s="1"/>
  <c r="AP112" i="4" s="1"/>
  <c r="AN115" i="4"/>
  <c r="AO115" i="4" s="1"/>
  <c r="AP115" i="4" s="1"/>
  <c r="AN145" i="4"/>
  <c r="AO145" i="4" s="1"/>
  <c r="AP145" i="4" s="1"/>
  <c r="AN25" i="4"/>
  <c r="AO25" i="4" s="1"/>
  <c r="AP25" i="4" s="1"/>
  <c r="AN151" i="4"/>
  <c r="AO151" i="4" s="1"/>
  <c r="AP151" i="4" s="1"/>
  <c r="AN102" i="4"/>
  <c r="AO102" i="4" s="1"/>
  <c r="AP102" i="4" s="1"/>
  <c r="AN75" i="4"/>
  <c r="AO75" i="4" s="1"/>
  <c r="AP75" i="4" s="1"/>
  <c r="AN38" i="4"/>
  <c r="AO38" i="4" s="1"/>
  <c r="AP38" i="4" s="1"/>
  <c r="AN185" i="4"/>
  <c r="AO185" i="4" s="1"/>
  <c r="AP185" i="4" s="1"/>
  <c r="AN86" i="4"/>
  <c r="AO86" i="4" s="1"/>
  <c r="AP86" i="4" s="1"/>
  <c r="AN174" i="4"/>
  <c r="AO174" i="4" s="1"/>
  <c r="AP174" i="4" s="1"/>
  <c r="AN153" i="4"/>
  <c r="AO153" i="4" s="1"/>
  <c r="AP153" i="4" s="1"/>
  <c r="AN1046" i="4"/>
  <c r="AO1046" i="4" s="1"/>
  <c r="AP1046" i="4" s="1"/>
  <c r="AN1146" i="4"/>
  <c r="AO1146" i="4" s="1"/>
  <c r="AP1146" i="4" s="1"/>
  <c r="AN1076" i="4"/>
  <c r="AO1076" i="4" s="1"/>
  <c r="AP1076" i="4" s="1"/>
  <c r="AN977" i="4"/>
  <c r="AO977" i="4" s="1"/>
  <c r="AP977" i="4" s="1"/>
  <c r="AN1034" i="4"/>
  <c r="AO1034" i="4" s="1"/>
  <c r="AP1034" i="4" s="1"/>
  <c r="AN1205" i="4"/>
  <c r="AO1205" i="4" s="1"/>
  <c r="AP1205" i="4" s="1"/>
  <c r="AN954" i="4"/>
  <c r="AO954" i="4" s="1"/>
  <c r="AP954" i="4" s="1"/>
  <c r="AN389" i="4"/>
  <c r="AO389" i="4" s="1"/>
  <c r="AP389" i="4" s="1"/>
  <c r="AN395" i="4"/>
  <c r="AO395" i="4" s="1"/>
  <c r="AP395" i="4" s="1"/>
  <c r="AN459" i="4"/>
  <c r="AO459" i="4" s="1"/>
  <c r="AP459" i="4" s="1"/>
  <c r="AN460" i="4"/>
  <c r="AO460" i="4" s="1"/>
  <c r="AP460" i="4" s="1"/>
  <c r="AN329" i="4"/>
  <c r="AO329" i="4" s="1"/>
  <c r="AP329" i="4" s="1"/>
  <c r="AN1780" i="4"/>
  <c r="AO1780" i="4" s="1"/>
  <c r="AP1780" i="4" s="1"/>
  <c r="AN1939" i="4"/>
  <c r="AO1939" i="4" s="1"/>
  <c r="AP1939" i="4" s="1"/>
  <c r="AN1798" i="4"/>
  <c r="AO1798" i="4" s="1"/>
  <c r="AP1798" i="4" s="1"/>
  <c r="AN1549" i="4"/>
  <c r="AO1549" i="4" s="1"/>
  <c r="AP1549" i="4" s="1"/>
  <c r="AN2050" i="4"/>
  <c r="AO2050" i="4" s="1"/>
  <c r="AP2050" i="4" s="1"/>
  <c r="AN418" i="4"/>
  <c r="AO418" i="4" s="1"/>
  <c r="AP418" i="4" s="1"/>
  <c r="AN1020" i="4"/>
  <c r="AO1020" i="4" s="1"/>
  <c r="AP1020" i="4" s="1"/>
  <c r="AN897" i="4"/>
  <c r="AO897" i="4" s="1"/>
  <c r="AP897" i="4" s="1"/>
  <c r="AN1253" i="4"/>
  <c r="AO1253" i="4" s="1"/>
  <c r="AP1253" i="4" s="1"/>
  <c r="AN902" i="4"/>
  <c r="AO902" i="4" s="1"/>
  <c r="AP902" i="4" s="1"/>
  <c r="AN409" i="4"/>
  <c r="AO409" i="4" s="1"/>
  <c r="AP409" i="4" s="1"/>
  <c r="AN511" i="4"/>
  <c r="AO511" i="4" s="1"/>
  <c r="AP511" i="4" s="1"/>
  <c r="AN1903" i="4"/>
  <c r="AO1903" i="4" s="1"/>
  <c r="AP1903" i="4" s="1"/>
  <c r="AN1383" i="4"/>
  <c r="AO1383" i="4" s="1"/>
  <c r="AP1383" i="4" s="1"/>
  <c r="AN1681" i="4"/>
  <c r="AO1681" i="4" s="1"/>
  <c r="AP1681" i="4" s="1"/>
  <c r="AN1259" i="4"/>
  <c r="AO1259" i="4" s="1"/>
  <c r="AP1259" i="4" s="1"/>
  <c r="AN260" i="4"/>
  <c r="AO260" i="4" s="1"/>
  <c r="AP260" i="4" s="1"/>
  <c r="AN371" i="4"/>
  <c r="AO371" i="4" s="1"/>
  <c r="AP371" i="4" s="1"/>
  <c r="AN783" i="4"/>
  <c r="AO783" i="4" s="1"/>
  <c r="AP783" i="4" s="1"/>
  <c r="AN1812" i="4"/>
  <c r="AO1812" i="4" s="1"/>
  <c r="AP1812" i="4" s="1"/>
  <c r="AN1394" i="4"/>
  <c r="AO1394" i="4" s="1"/>
  <c r="AP1394" i="4" s="1"/>
  <c r="AN1581" i="4"/>
  <c r="AO1581" i="4" s="1"/>
  <c r="AP1581" i="4" s="1"/>
  <c r="AN2061" i="4"/>
  <c r="AO2061" i="4" s="1"/>
  <c r="AP2061" i="4" s="1"/>
  <c r="AN962" i="4"/>
  <c r="AO962" i="4" s="1"/>
  <c r="AP962" i="4" s="1"/>
  <c r="AN1016" i="4"/>
  <c r="AO1016" i="4" s="1"/>
  <c r="AP1016" i="4" s="1"/>
  <c r="AN262" i="4"/>
  <c r="AO262" i="4" s="1"/>
  <c r="AP262" i="4" s="1"/>
  <c r="AN806" i="4"/>
  <c r="AO806" i="4" s="1"/>
  <c r="AP806" i="4" s="1"/>
  <c r="AN679" i="4"/>
  <c r="AO679" i="4" s="1"/>
  <c r="AP679" i="4" s="1"/>
  <c r="AN2007" i="4"/>
  <c r="AO2007" i="4" s="1"/>
  <c r="AP2007" i="4" s="1"/>
  <c r="AN1818" i="4"/>
  <c r="AO1818" i="4" s="1"/>
  <c r="AP1818" i="4" s="1"/>
  <c r="AN1579" i="4"/>
  <c r="AO1579" i="4" s="1"/>
  <c r="AP1579" i="4" s="1"/>
  <c r="AN426" i="4"/>
  <c r="AO426" i="4" s="1"/>
  <c r="AP426" i="4" s="1"/>
  <c r="AN1071" i="4"/>
  <c r="AO1071" i="4" s="1"/>
  <c r="AP1071" i="4" s="1"/>
  <c r="AN1202" i="4"/>
  <c r="AO1202" i="4" s="1"/>
  <c r="AP1202" i="4" s="1"/>
  <c r="AN1136" i="4"/>
  <c r="AO1136" i="4" s="1"/>
  <c r="AP1136" i="4" s="1"/>
  <c r="AN1003" i="4"/>
  <c r="AO1003" i="4" s="1"/>
  <c r="AP1003" i="4" s="1"/>
  <c r="AN415" i="4"/>
  <c r="AO415" i="4" s="1"/>
  <c r="AP415" i="4" s="1"/>
  <c r="AN693" i="4"/>
  <c r="AO693" i="4" s="1"/>
  <c r="AP693" i="4" s="1"/>
  <c r="AN770" i="4"/>
  <c r="AO770" i="4" s="1"/>
  <c r="AP770" i="4" s="1"/>
  <c r="AN707" i="4"/>
  <c r="AO707" i="4" s="1"/>
  <c r="AP707" i="4" s="1"/>
  <c r="AN1843" i="4"/>
  <c r="AO1843" i="4" s="1"/>
  <c r="AP1843" i="4" s="1"/>
  <c r="AN1432" i="4"/>
  <c r="AO1432" i="4" s="1"/>
  <c r="AP1432" i="4" s="1"/>
  <c r="AN2028" i="4"/>
  <c r="AO2028" i="4" s="1"/>
  <c r="AP2028" i="4" s="1"/>
  <c r="AN1080" i="4"/>
  <c r="AO1080" i="4" s="1"/>
  <c r="AP1080" i="4" s="1"/>
  <c r="AN997" i="4"/>
  <c r="AO997" i="4" s="1"/>
  <c r="AP997" i="4" s="1"/>
  <c r="AN1084" i="4"/>
  <c r="AO1084" i="4" s="1"/>
  <c r="AP1084" i="4" s="1"/>
  <c r="AN319" i="4"/>
  <c r="AO319" i="4" s="1"/>
  <c r="AP319" i="4" s="1"/>
  <c r="AN555" i="4"/>
  <c r="AO555" i="4" s="1"/>
  <c r="AP555" i="4" s="1"/>
  <c r="AN1804" i="4"/>
  <c r="AO1804" i="4" s="1"/>
  <c r="AP1804" i="4" s="1"/>
  <c r="AN1757" i="4"/>
  <c r="AO1757" i="4" s="1"/>
  <c r="AP1757" i="4" s="1"/>
  <c r="AN1412" i="4"/>
  <c r="AO1412" i="4" s="1"/>
  <c r="AP1412" i="4" s="1"/>
  <c r="AN1667" i="4"/>
  <c r="AO1667" i="4" s="1"/>
  <c r="AP1667" i="4" s="1"/>
  <c r="AN2094" i="4"/>
  <c r="AO2094" i="4" s="1"/>
  <c r="AP2094" i="4" s="1"/>
  <c r="AN833" i="4"/>
  <c r="AO833" i="4" s="1"/>
  <c r="AP833" i="4" s="1"/>
  <c r="AN758" i="4"/>
  <c r="AO758" i="4" s="1"/>
  <c r="AP758" i="4" s="1"/>
  <c r="AN831" i="4"/>
  <c r="AO831" i="4" s="1"/>
  <c r="AP831" i="4" s="1"/>
  <c r="AN629" i="4"/>
  <c r="AO629" i="4" s="1"/>
  <c r="AP629" i="4" s="1"/>
  <c r="AN1966" i="4"/>
  <c r="AO1966" i="4" s="1"/>
  <c r="AP1966" i="4" s="1"/>
  <c r="AN1369" i="4"/>
  <c r="AO1369" i="4" s="1"/>
  <c r="AP1369" i="4" s="1"/>
  <c r="AN2064" i="4"/>
  <c r="AO2064" i="4" s="1"/>
  <c r="AP2064" i="4" s="1"/>
  <c r="AN898" i="4"/>
  <c r="AO898" i="4" s="1"/>
  <c r="AP898" i="4" s="1"/>
  <c r="AN422" i="4"/>
  <c r="AO422" i="4" s="1"/>
  <c r="AP422" i="4" s="1"/>
  <c r="AN433" i="4"/>
  <c r="AO433" i="4" s="1"/>
  <c r="AP433" i="4" s="1"/>
  <c r="AN854" i="4"/>
  <c r="AO854" i="4" s="1"/>
  <c r="AP854" i="4" s="1"/>
  <c r="AN1772" i="4"/>
  <c r="AO1772" i="4" s="1"/>
  <c r="AP1772" i="4" s="1"/>
  <c r="AN1845" i="4"/>
  <c r="AO1845" i="4" s="1"/>
  <c r="AP1845" i="4" s="1"/>
  <c r="AN1660" i="4"/>
  <c r="AO1660" i="4" s="1"/>
  <c r="AP1660" i="4" s="1"/>
  <c r="AN1598" i="4"/>
  <c r="AO1598" i="4" s="1"/>
  <c r="AP1598" i="4" s="1"/>
  <c r="AN836" i="4"/>
  <c r="AO836" i="4" s="1"/>
  <c r="AP836" i="4" s="1"/>
  <c r="AN940" i="4"/>
  <c r="AO940" i="4" s="1"/>
  <c r="AP940" i="4" s="1"/>
  <c r="AN1279" i="4"/>
  <c r="AO1279" i="4" s="1"/>
  <c r="AP1279" i="4" s="1"/>
  <c r="AN1153" i="4"/>
  <c r="AO1153" i="4" s="1"/>
  <c r="AP1153" i="4" s="1"/>
  <c r="AN923" i="4"/>
  <c r="AO923" i="4" s="1"/>
  <c r="AP923" i="4" s="1"/>
  <c r="AN325" i="4"/>
  <c r="AO325" i="4" s="1"/>
  <c r="AP325" i="4" s="1"/>
  <c r="AN556" i="4"/>
  <c r="AO556" i="4" s="1"/>
  <c r="AP556" i="4" s="1"/>
  <c r="AN686" i="4"/>
  <c r="AO686" i="4" s="1"/>
  <c r="AP686" i="4" s="1"/>
  <c r="AN621" i="4"/>
  <c r="AO621" i="4" s="1"/>
  <c r="AP621" i="4" s="1"/>
  <c r="AN1896" i="4"/>
  <c r="AO1896" i="4" s="1"/>
  <c r="AP1896" i="4" s="1"/>
  <c r="AN1809" i="4"/>
  <c r="AO1809" i="4" s="1"/>
  <c r="AP1809" i="4" s="1"/>
  <c r="AN1416" i="4"/>
  <c r="AO1416" i="4" s="1"/>
  <c r="AP1416" i="4" s="1"/>
  <c r="AN1734" i="4"/>
  <c r="AO1734" i="4" s="1"/>
  <c r="AP1734" i="4" s="1"/>
  <c r="AN1029" i="4"/>
  <c r="AO1029" i="4" s="1"/>
  <c r="AP1029" i="4" s="1"/>
  <c r="AN234" i="4"/>
  <c r="AO234" i="4" s="1"/>
  <c r="AP234" i="4" s="1"/>
  <c r="AN1183" i="4"/>
  <c r="AO1183" i="4" s="1"/>
  <c r="AP1183" i="4" s="1"/>
  <c r="AN1125" i="4"/>
  <c r="AO1125" i="4" s="1"/>
  <c r="AP1125" i="4" s="1"/>
  <c r="AN1068" i="4"/>
  <c r="AO1068" i="4" s="1"/>
  <c r="AP1068" i="4" s="1"/>
  <c r="AN685" i="4"/>
  <c r="AO685" i="4" s="1"/>
  <c r="AP685" i="4" s="1"/>
  <c r="AN475" i="4"/>
  <c r="AO475" i="4" s="1"/>
  <c r="AP475" i="4" s="1"/>
  <c r="AN819" i="4"/>
  <c r="AO819" i="4" s="1"/>
  <c r="AP819" i="4" s="1"/>
  <c r="AN1751" i="4"/>
  <c r="AO1751" i="4" s="1"/>
  <c r="AP1751" i="4" s="1"/>
  <c r="AN1890" i="4"/>
  <c r="AO1890" i="4" s="1"/>
  <c r="AP1890" i="4" s="1"/>
  <c r="AN1475" i="4"/>
  <c r="AO1475" i="4" s="1"/>
  <c r="AP1475" i="4" s="1"/>
  <c r="AN1695" i="4"/>
  <c r="AO1695" i="4" s="1"/>
  <c r="AP1695" i="4" s="1"/>
  <c r="AN1186" i="4"/>
  <c r="AO1186" i="4" s="1"/>
  <c r="AP1186" i="4" s="1"/>
  <c r="AN351" i="4"/>
  <c r="AO351" i="4" s="1"/>
  <c r="AP351" i="4" s="1"/>
  <c r="AN724" i="4"/>
  <c r="AO724" i="4" s="1"/>
  <c r="AP724" i="4" s="1"/>
  <c r="AN755" i="4"/>
  <c r="AO755" i="4" s="1"/>
  <c r="AP755" i="4" s="1"/>
  <c r="AN1822" i="4"/>
  <c r="AO1822" i="4" s="1"/>
  <c r="AP1822" i="4" s="1"/>
  <c r="AN1672" i="4"/>
  <c r="AO1672" i="4" s="1"/>
  <c r="AP1672" i="4" s="1"/>
  <c r="AN2093" i="4"/>
  <c r="AO2093" i="4" s="1"/>
  <c r="AP2093" i="4" s="1"/>
  <c r="AN1273" i="4"/>
  <c r="AO1273" i="4" s="1"/>
  <c r="AP1273" i="4" s="1"/>
  <c r="AN434" i="4"/>
  <c r="AO434" i="4" s="1"/>
  <c r="AP434" i="4" s="1"/>
  <c r="AN543" i="4"/>
  <c r="AO543" i="4" s="1"/>
  <c r="AP543" i="4" s="1"/>
  <c r="AN437" i="4"/>
  <c r="AO437" i="4" s="1"/>
  <c r="AP437" i="4" s="1"/>
  <c r="AN577" i="4"/>
  <c r="AO577" i="4" s="1"/>
  <c r="AP577" i="4" s="1"/>
  <c r="AN2021" i="4"/>
  <c r="AO2021" i="4" s="1"/>
  <c r="AP2021" i="4" s="1"/>
  <c r="AN1671" i="4"/>
  <c r="AO1671" i="4" s="1"/>
  <c r="AP1671" i="4" s="1"/>
  <c r="AN2031" i="4"/>
  <c r="AO2031" i="4" s="1"/>
  <c r="AP2031" i="4" s="1"/>
  <c r="AN1121" i="4"/>
  <c r="AO1121" i="4" s="1"/>
  <c r="AP1121" i="4" s="1"/>
  <c r="AN1458" i="4"/>
  <c r="AO1458" i="4" s="1"/>
  <c r="AP1458" i="4" s="1"/>
  <c r="AN1457" i="4"/>
  <c r="AO1457" i="4" s="1"/>
  <c r="AP1457" i="4" s="1"/>
  <c r="AN1004" i="4"/>
  <c r="AO1004" i="4" s="1"/>
  <c r="AP1004" i="4" s="1"/>
  <c r="AN906" i="4"/>
  <c r="AO906" i="4" s="1"/>
  <c r="AP906" i="4" s="1"/>
  <c r="AN1998" i="4"/>
  <c r="AO1998" i="4" s="1"/>
  <c r="AP1998" i="4" s="1"/>
  <c r="AN644" i="4"/>
  <c r="AO644" i="4" s="1"/>
  <c r="AP644" i="4" s="1"/>
  <c r="AN750" i="4"/>
  <c r="AO750" i="4" s="1"/>
  <c r="AP750" i="4" s="1"/>
  <c r="AN549" i="4"/>
  <c r="AO549" i="4" s="1"/>
  <c r="AP549" i="4" s="1"/>
  <c r="AN1898" i="4"/>
  <c r="AO1898" i="4" s="1"/>
  <c r="AP1898" i="4" s="1"/>
  <c r="AN1627" i="4"/>
  <c r="AO1627" i="4" s="1"/>
  <c r="AP1627" i="4" s="1"/>
  <c r="AN453" i="4"/>
  <c r="AO453" i="4" s="1"/>
  <c r="AP453" i="4" s="1"/>
  <c r="AN736" i="4"/>
  <c r="AO736" i="4" s="1"/>
  <c r="AP736" i="4" s="1"/>
  <c r="AN374" i="4"/>
  <c r="AO374" i="4" s="1"/>
  <c r="AP374" i="4" s="1"/>
  <c r="AN802" i="4"/>
  <c r="AO802" i="4" s="1"/>
  <c r="AP802" i="4" s="1"/>
  <c r="AN1932" i="4"/>
  <c r="AO1932" i="4" s="1"/>
  <c r="AP1932" i="4" s="1"/>
  <c r="AN1878" i="4"/>
  <c r="AO1878" i="4" s="1"/>
  <c r="AP1878" i="4" s="1"/>
  <c r="AN1337" i="4"/>
  <c r="AO1337" i="4" s="1"/>
  <c r="AP1337" i="4" s="1"/>
  <c r="AN1610" i="4"/>
  <c r="AO1610" i="4" s="1"/>
  <c r="AP1610" i="4" s="1"/>
  <c r="AN2101" i="4"/>
  <c r="AO2101" i="4" s="1"/>
  <c r="AP2101" i="4" s="1"/>
  <c r="AN1294" i="4"/>
  <c r="AO1294" i="4" s="1"/>
  <c r="AP1294" i="4" s="1"/>
  <c r="AN657" i="4"/>
  <c r="AO657" i="4" s="1"/>
  <c r="AP657" i="4" s="1"/>
  <c r="AN1226" i="4"/>
  <c r="AO1226" i="4" s="1"/>
  <c r="AP1226" i="4" s="1"/>
  <c r="AN1311" i="4"/>
  <c r="AO1311" i="4" s="1"/>
  <c r="AP1311" i="4" s="1"/>
  <c r="AN1061" i="4"/>
  <c r="AO1061" i="4" s="1"/>
  <c r="AP1061" i="4" s="1"/>
  <c r="AN983" i="4"/>
  <c r="AO983" i="4" s="1"/>
  <c r="AP983" i="4" s="1"/>
  <c r="AN266" i="4"/>
  <c r="AO266" i="4" s="1"/>
  <c r="AP266" i="4" s="1"/>
  <c r="AN517" i="4"/>
  <c r="AO517" i="4" s="1"/>
  <c r="AP517" i="4" s="1"/>
  <c r="AN777" i="4"/>
  <c r="AO777" i="4" s="1"/>
  <c r="AP777" i="4" s="1"/>
  <c r="AN862" i="4"/>
  <c r="AO862" i="4" s="1"/>
  <c r="AP862" i="4" s="1"/>
  <c r="AN349" i="4"/>
  <c r="AO349" i="4" s="1"/>
  <c r="AP349" i="4" s="1"/>
  <c r="AN2002" i="4"/>
  <c r="AO2002" i="4" s="1"/>
  <c r="AP2002" i="4" s="1"/>
  <c r="AN1437" i="4"/>
  <c r="AO1437" i="4" s="1"/>
  <c r="AP1437" i="4" s="1"/>
  <c r="AN1530" i="4"/>
  <c r="AO1530" i="4" s="1"/>
  <c r="AP1530" i="4" s="1"/>
  <c r="AN2097" i="4"/>
  <c r="AO2097" i="4" s="1"/>
  <c r="AP2097" i="4" s="1"/>
  <c r="AN387" i="4"/>
  <c r="AO387" i="4" s="1"/>
  <c r="AP387" i="4" s="1"/>
  <c r="AN405" i="4"/>
  <c r="AO405" i="4" s="1"/>
  <c r="AP405" i="4" s="1"/>
  <c r="AN1824" i="4"/>
  <c r="AO1824" i="4" s="1"/>
  <c r="AP1824" i="4" s="1"/>
  <c r="AN1977" i="4"/>
  <c r="AO1977" i="4" s="1"/>
  <c r="AP1977" i="4" s="1"/>
  <c r="AN1386" i="4"/>
  <c r="AO1386" i="4" s="1"/>
  <c r="AP1386" i="4" s="1"/>
  <c r="AN1617" i="4"/>
  <c r="AO1617" i="4" s="1"/>
  <c r="AP1617" i="4" s="1"/>
  <c r="AN899" i="4"/>
  <c r="AO899" i="4" s="1"/>
  <c r="AP899" i="4" s="1"/>
  <c r="AN943" i="4"/>
  <c r="AO943" i="4" s="1"/>
  <c r="AP943" i="4" s="1"/>
  <c r="AN765" i="4"/>
  <c r="AO765" i="4" s="1"/>
  <c r="AP765" i="4" s="1"/>
  <c r="AN365" i="4"/>
  <c r="AO365" i="4" s="1"/>
  <c r="AP365" i="4" s="1"/>
  <c r="AN1770" i="4"/>
  <c r="AO1770" i="4" s="1"/>
  <c r="AP1770" i="4" s="1"/>
  <c r="AN1536" i="4"/>
  <c r="AO1536" i="4" s="1"/>
  <c r="AP1536" i="4" s="1"/>
  <c r="AN863" i="4"/>
  <c r="AO863" i="4" s="1"/>
  <c r="AP863" i="4" s="1"/>
  <c r="AN35" i="4"/>
  <c r="AO35" i="4" s="1"/>
  <c r="AP35" i="4" s="1"/>
  <c r="AN1823" i="4"/>
  <c r="AO1823" i="4" s="1"/>
  <c r="AP1823" i="4" s="1"/>
  <c r="AN427" i="4"/>
  <c r="AO427" i="4" s="1"/>
  <c r="AP427" i="4" s="1"/>
  <c r="AN1522" i="4"/>
  <c r="AO1522" i="4" s="1"/>
  <c r="AP1522" i="4" s="1"/>
  <c r="AN345" i="4"/>
  <c r="AO345" i="4" s="1"/>
  <c r="AP345" i="4" s="1"/>
  <c r="AN1111" i="4"/>
  <c r="AO1111" i="4" s="1"/>
  <c r="AP1111" i="4" s="1"/>
  <c r="AN785" i="4"/>
  <c r="AO785" i="4" s="1"/>
  <c r="AP785" i="4" s="1"/>
  <c r="AN1739" i="4"/>
  <c r="AO1739" i="4" s="1"/>
  <c r="AP1739" i="4" s="1"/>
  <c r="AN263" i="4"/>
  <c r="AO263" i="4" s="1"/>
  <c r="AP263" i="4" s="1"/>
  <c r="AN1159" i="4"/>
  <c r="AO1159" i="4" s="1"/>
  <c r="AP1159" i="4" s="1"/>
  <c r="AN383" i="4"/>
  <c r="AO383" i="4" s="1"/>
  <c r="AP383" i="4" s="1"/>
  <c r="AN226" i="4"/>
  <c r="AO226" i="4" s="1"/>
  <c r="AP226" i="4" s="1"/>
  <c r="AN361" i="4"/>
  <c r="AO361" i="4" s="1"/>
  <c r="AP361" i="4" s="1"/>
  <c r="AN1938" i="4"/>
  <c r="AO1938" i="4" s="1"/>
  <c r="AP1938" i="4" s="1"/>
  <c r="AN1017" i="4"/>
  <c r="AO1017" i="4" s="1"/>
  <c r="AP1017" i="4" s="1"/>
  <c r="AN1117" i="4"/>
  <c r="AO1117" i="4" s="1"/>
  <c r="AP1117" i="4" s="1"/>
  <c r="AN1200" i="4"/>
  <c r="AO1200" i="4" s="1"/>
  <c r="AP1200" i="4" s="1"/>
  <c r="AN1419" i="4"/>
  <c r="AO1419" i="4" s="1"/>
  <c r="AP1419" i="4" s="1"/>
  <c r="AN600" i="4"/>
  <c r="AO600" i="4" s="1"/>
  <c r="AP600" i="4" s="1"/>
  <c r="AN894" i="4"/>
  <c r="AO894" i="4" s="1"/>
  <c r="AP894" i="4" s="1"/>
  <c r="AN1583" i="4"/>
  <c r="AO1583" i="4" s="1"/>
  <c r="AP1583" i="4" s="1"/>
  <c r="AN658" i="4"/>
  <c r="AO658" i="4" s="1"/>
  <c r="AP658" i="4" s="1"/>
  <c r="AN283" i="4"/>
  <c r="AO283" i="4" s="1"/>
  <c r="AP283" i="4" s="1"/>
  <c r="AN301" i="4"/>
  <c r="AO301" i="4" s="1"/>
  <c r="AP301" i="4" s="1"/>
  <c r="AN1680" i="4"/>
  <c r="AO1680" i="4" s="1"/>
  <c r="AP1680" i="4" s="1"/>
  <c r="AN1189" i="4"/>
  <c r="AO1189" i="4" s="1"/>
  <c r="AP1189" i="4" s="1"/>
  <c r="AN1943" i="4"/>
  <c r="AO1943" i="4" s="1"/>
  <c r="AP1943" i="4" s="1"/>
  <c r="AN1699" i="4"/>
  <c r="AO1699" i="4" s="1"/>
  <c r="AP1699" i="4" s="1"/>
  <c r="AN587" i="4"/>
  <c r="AO587" i="4" s="1"/>
  <c r="AP587" i="4" s="1"/>
  <c r="AN1171" i="4"/>
  <c r="AO1171" i="4" s="1"/>
  <c r="AP1171" i="4" s="1"/>
  <c r="AN971" i="4"/>
  <c r="AO971" i="4" s="1"/>
  <c r="AP971" i="4" s="1"/>
  <c r="AN818" i="4"/>
  <c r="AO818" i="4" s="1"/>
  <c r="AP818" i="4" s="1"/>
  <c r="AN1485" i="4"/>
  <c r="AO1485" i="4" s="1"/>
  <c r="AP1485" i="4" s="1"/>
  <c r="AN251" i="4"/>
  <c r="AO251" i="4" s="1"/>
  <c r="AP251" i="4" s="1"/>
  <c r="AN649" i="4"/>
  <c r="AO649" i="4" s="1"/>
  <c r="AP649" i="4" s="1"/>
  <c r="AN1348" i="4"/>
  <c r="AO1348" i="4" s="1"/>
  <c r="AP1348" i="4" s="1"/>
  <c r="AN1130" i="4"/>
  <c r="AO1130" i="4" s="1"/>
  <c r="AP1130" i="4" s="1"/>
  <c r="AN1138" i="4"/>
  <c r="AO1138" i="4" s="1"/>
  <c r="AP1138" i="4" s="1"/>
  <c r="AN1155" i="4"/>
  <c r="AO1155" i="4" s="1"/>
  <c r="AP1155" i="4" s="1"/>
  <c r="AN297" i="4"/>
  <c r="AO297" i="4" s="1"/>
  <c r="AP297" i="4" s="1"/>
  <c r="AN748" i="4"/>
  <c r="AO748" i="4" s="1"/>
  <c r="AP748" i="4" s="1"/>
  <c r="AN493" i="4"/>
  <c r="AO493" i="4" s="1"/>
  <c r="AP493" i="4" s="1"/>
  <c r="AN643" i="4"/>
  <c r="AO643" i="4" s="1"/>
  <c r="AP643" i="4" s="1"/>
  <c r="AN344" i="4"/>
  <c r="AO344" i="4" s="1"/>
  <c r="AP344" i="4" s="1"/>
  <c r="AN1994" i="4"/>
  <c r="AO1994" i="4" s="1"/>
  <c r="AP1994" i="4" s="1"/>
  <c r="AN1356" i="4"/>
  <c r="AO1356" i="4" s="1"/>
  <c r="AP1356" i="4" s="1"/>
  <c r="AN1603" i="4"/>
  <c r="AO1603" i="4" s="1"/>
  <c r="AP1603" i="4" s="1"/>
  <c r="AN230" i="4"/>
  <c r="AO230" i="4" s="1"/>
  <c r="AP230" i="4" s="1"/>
  <c r="AN766" i="4"/>
  <c r="AO766" i="4" s="1"/>
  <c r="AP766" i="4" s="1"/>
  <c r="AN60" i="4"/>
  <c r="AO60" i="4" s="1"/>
  <c r="AP60" i="4" s="1"/>
  <c r="AN114" i="4"/>
  <c r="AO114" i="4" s="1"/>
  <c r="AP114" i="4" s="1"/>
  <c r="AN132" i="4"/>
  <c r="AO132" i="4" s="1"/>
  <c r="AP132" i="4" s="1"/>
  <c r="AN184" i="4"/>
  <c r="AO184" i="4" s="1"/>
  <c r="AP184" i="4" s="1"/>
  <c r="AN1820" i="4"/>
  <c r="AO1820" i="4" s="1"/>
  <c r="AP1820" i="4" s="1"/>
  <c r="AN1301" i="4"/>
  <c r="AO1301" i="4" s="1"/>
  <c r="AP1301" i="4" s="1"/>
  <c r="AN1233" i="4"/>
  <c r="AO1233" i="4" s="1"/>
  <c r="AP1233" i="4" s="1"/>
  <c r="AN1012" i="4"/>
  <c r="AO1012" i="4" s="1"/>
  <c r="AP1012" i="4" s="1"/>
  <c r="AN1147" i="4"/>
  <c r="AO1147" i="4" s="1"/>
  <c r="AP1147" i="4" s="1"/>
  <c r="AN1104" i="4"/>
  <c r="AO1104" i="4" s="1"/>
  <c r="AP1104" i="4" s="1"/>
  <c r="AN315" i="4"/>
  <c r="AO315" i="4" s="1"/>
  <c r="AP315" i="4" s="1"/>
  <c r="AN882" i="4"/>
  <c r="AO882" i="4" s="1"/>
  <c r="AP882" i="4" s="1"/>
  <c r="AN1505" i="4"/>
  <c r="AO1505" i="4" s="1"/>
  <c r="AP1505" i="4" s="1"/>
  <c r="AN1713" i="4"/>
  <c r="AO1713" i="4" s="1"/>
  <c r="AP1713" i="4" s="1"/>
  <c r="AN1669" i="4"/>
  <c r="AO1669" i="4" s="1"/>
  <c r="AP1669" i="4" s="1"/>
  <c r="AN1241" i="4"/>
  <c r="AO1241" i="4" s="1"/>
  <c r="AP1241" i="4" s="1"/>
  <c r="AN463" i="4"/>
  <c r="AO463" i="4" s="1"/>
  <c r="AP463" i="4" s="1"/>
  <c r="AN324" i="4"/>
  <c r="AO324" i="4" s="1"/>
  <c r="AN798" i="4"/>
  <c r="AO798" i="4" s="1"/>
  <c r="AP798" i="4" s="1"/>
  <c r="AN1960" i="4"/>
  <c r="AO1960" i="4" s="1"/>
  <c r="AP1960" i="4" s="1"/>
  <c r="AN1907" i="4"/>
  <c r="AO1907" i="4" s="1"/>
  <c r="AP1907" i="4" s="1"/>
  <c r="AN1466" i="4"/>
  <c r="AO1466" i="4" s="1"/>
  <c r="AP1466" i="4" s="1"/>
  <c r="AN1642" i="4"/>
  <c r="AO1642" i="4" s="1"/>
  <c r="AP1642" i="4" s="1"/>
  <c r="AN980" i="4"/>
  <c r="AO980" i="4" s="1"/>
  <c r="AP980" i="4" s="1"/>
  <c r="AN931" i="4"/>
  <c r="AO931" i="4" s="1"/>
  <c r="AP931" i="4" s="1"/>
  <c r="AN502" i="4"/>
  <c r="AO502" i="4" s="1"/>
  <c r="AP502" i="4" s="1"/>
  <c r="AN667" i="4"/>
  <c r="AO667" i="4" s="1"/>
  <c r="AP667" i="4" s="1"/>
  <c r="AN978" i="4"/>
  <c r="AO978" i="4" s="1"/>
  <c r="AP978" i="4" s="1"/>
  <c r="AN580" i="4"/>
  <c r="AO580" i="4" s="1"/>
  <c r="AP580" i="4" s="1"/>
  <c r="AN926" i="4"/>
  <c r="AO926" i="4" s="1"/>
  <c r="AP926" i="4" s="1"/>
  <c r="AN1175" i="4"/>
  <c r="AO1175" i="4" s="1"/>
  <c r="AP1175" i="4" s="1"/>
  <c r="AN981" i="4"/>
  <c r="AO981" i="4" s="1"/>
  <c r="AP981" i="4" s="1"/>
  <c r="AN1262" i="4"/>
  <c r="AO1262" i="4" s="1"/>
  <c r="AP1262" i="4" s="1"/>
  <c r="AN1122" i="4"/>
  <c r="AO1122" i="4" s="1"/>
  <c r="AP1122" i="4" s="1"/>
  <c r="AN1040" i="4"/>
  <c r="AO1040" i="4" s="1"/>
  <c r="AP1040" i="4" s="1"/>
  <c r="AN256" i="4"/>
  <c r="AO256" i="4" s="1"/>
  <c r="AP256" i="4" s="1"/>
  <c r="AN307" i="4"/>
  <c r="AO307" i="4" s="1"/>
  <c r="AP307" i="4" s="1"/>
  <c r="AN521" i="4"/>
  <c r="AO521" i="4" s="1"/>
  <c r="AP521" i="4" s="1"/>
  <c r="AN850" i="4"/>
  <c r="AO850" i="4" s="1"/>
  <c r="AP850" i="4" s="1"/>
  <c r="AN1937" i="4"/>
  <c r="AO1937" i="4" s="1"/>
  <c r="AP1937" i="4" s="1"/>
  <c r="AN1516" i="4"/>
  <c r="AO1516" i="4" s="1"/>
  <c r="AP1516" i="4" s="1"/>
  <c r="AN1596" i="4"/>
  <c r="AO1596" i="4" s="1"/>
  <c r="AP1596" i="4" s="1"/>
  <c r="AN1570" i="4"/>
  <c r="AO1570" i="4" s="1"/>
  <c r="AP1570" i="4" s="1"/>
  <c r="AN2069" i="4"/>
  <c r="AO2069" i="4" s="1"/>
  <c r="AP2069" i="4" s="1"/>
  <c r="AN472" i="4"/>
  <c r="AO472" i="4" s="1"/>
  <c r="AP472" i="4" s="1"/>
  <c r="AN1113" i="4"/>
  <c r="AO1113" i="4" s="1"/>
  <c r="AP1113" i="4" s="1"/>
  <c r="AN206" i="4"/>
  <c r="AO206" i="4" s="1"/>
  <c r="AP206" i="4" s="1"/>
  <c r="AN373" i="4"/>
  <c r="AO373" i="4" s="1"/>
  <c r="AP373" i="4" s="1"/>
  <c r="AN403" i="4"/>
  <c r="AO403" i="4" s="1"/>
  <c r="AP403" i="4" s="1"/>
  <c r="AN503" i="4"/>
  <c r="AO503" i="4" s="1"/>
  <c r="AP503" i="4" s="1"/>
  <c r="AN767" i="4"/>
  <c r="AO767" i="4" s="1"/>
  <c r="AP767" i="4" s="1"/>
  <c r="AN1748" i="4"/>
  <c r="AO1748" i="4" s="1"/>
  <c r="AN1944" i="4"/>
  <c r="AO1944" i="4" s="1"/>
  <c r="AP1944" i="4" s="1"/>
  <c r="AN1970" i="4"/>
  <c r="AO1970" i="4" s="1"/>
  <c r="AP1970" i="4" s="1"/>
  <c r="AN1444" i="4"/>
  <c r="AO1444" i="4" s="1"/>
  <c r="AP1444" i="4" s="1"/>
  <c r="AN1675" i="4"/>
  <c r="AO1675" i="4" s="1"/>
  <c r="AP1675" i="4" s="1"/>
  <c r="AN1720" i="4"/>
  <c r="AO1720" i="4" s="1"/>
  <c r="AP1720" i="4" s="1"/>
  <c r="AN1711" i="4"/>
  <c r="AO1711" i="4" s="1"/>
  <c r="AP1711" i="4" s="1"/>
  <c r="AN2062" i="4"/>
  <c r="AO2062" i="4" s="1"/>
  <c r="AP2062" i="4" s="1"/>
  <c r="AN936" i="4"/>
  <c r="AO936" i="4" s="1"/>
  <c r="AP936" i="4" s="1"/>
  <c r="AN240" i="4"/>
  <c r="AO240" i="4" s="1"/>
  <c r="AP240" i="4" s="1"/>
  <c r="AN682" i="4"/>
  <c r="AO682" i="4" s="1"/>
  <c r="AP682" i="4" s="1"/>
  <c r="AN654" i="4"/>
  <c r="AO654" i="4" s="1"/>
  <c r="AP654" i="4" s="1"/>
  <c r="AN888" i="4"/>
  <c r="AO888" i="4" s="1"/>
  <c r="AP888" i="4" s="1"/>
  <c r="AN348" i="4"/>
  <c r="AO348" i="4" s="1"/>
  <c r="AP348" i="4" s="1"/>
  <c r="AN46" i="4"/>
  <c r="AO46" i="4" s="1"/>
  <c r="AP46" i="4" s="1"/>
  <c r="AN92" i="4"/>
  <c r="AO92" i="4" s="1"/>
  <c r="AP92" i="4" s="1"/>
  <c r="AN170" i="4"/>
  <c r="AO170" i="4" s="1"/>
  <c r="AP170" i="4" s="1"/>
  <c r="AN162" i="4"/>
  <c r="AO162" i="4" s="1"/>
  <c r="AP162" i="4" s="1"/>
  <c r="AN84" i="4"/>
  <c r="AO84" i="4" s="1"/>
  <c r="AP84" i="4" s="1"/>
  <c r="AN142" i="4"/>
  <c r="AO142" i="4" s="1"/>
  <c r="AP142" i="4" s="1"/>
  <c r="AN104" i="4"/>
  <c r="AO104" i="4" s="1"/>
  <c r="AP104" i="4" s="1"/>
  <c r="AN64" i="4"/>
  <c r="AO64" i="4" s="1"/>
  <c r="AP64" i="4" s="1"/>
  <c r="AN134" i="4"/>
  <c r="AO134" i="4" s="1"/>
  <c r="AP134" i="4" s="1"/>
  <c r="AN1924" i="4"/>
  <c r="AO1924" i="4" s="1"/>
  <c r="AP1924" i="4" s="1"/>
  <c r="AN1929" i="4"/>
  <c r="AO1929" i="4" s="1"/>
  <c r="AP1929" i="4" s="1"/>
  <c r="AN1702" i="4"/>
  <c r="AO1702" i="4" s="1"/>
  <c r="AP1702" i="4" s="1"/>
  <c r="AN1682" i="4"/>
  <c r="AO1682" i="4" s="1"/>
  <c r="AP1682" i="4" s="1"/>
  <c r="AN2029" i="4"/>
  <c r="AO2029" i="4" s="1"/>
  <c r="AN199" i="4"/>
  <c r="AO199" i="4" s="1"/>
  <c r="AP199" i="4" s="1"/>
  <c r="AN1285" i="4"/>
  <c r="AO1285" i="4" s="1"/>
  <c r="AP1285" i="4" s="1"/>
  <c r="AN196" i="4"/>
  <c r="AO196" i="4" s="1"/>
  <c r="AP196" i="4" s="1"/>
  <c r="AN596" i="4"/>
  <c r="AO596" i="4" s="1"/>
  <c r="AP596" i="4" s="1"/>
  <c r="AN505" i="4"/>
  <c r="AO505" i="4" s="1"/>
  <c r="AP505" i="4" s="1"/>
  <c r="AN535" i="4"/>
  <c r="AO535" i="4" s="1"/>
  <c r="AP535" i="4" s="1"/>
  <c r="AN1957" i="4"/>
  <c r="AO1957" i="4" s="1"/>
  <c r="AP1957" i="4" s="1"/>
  <c r="AN1765" i="4"/>
  <c r="AO1765" i="4" s="1"/>
  <c r="AP1765" i="4" s="1"/>
  <c r="AN1612" i="4"/>
  <c r="AO1612" i="4" s="1"/>
  <c r="AP1612" i="4" s="1"/>
  <c r="AN1532" i="4"/>
  <c r="AO1532" i="4" s="1"/>
  <c r="AP1532" i="4" s="1"/>
  <c r="AN1649" i="4"/>
  <c r="AO1649" i="4" s="1"/>
  <c r="AP1649" i="4" s="1"/>
  <c r="AN1465" i="4"/>
  <c r="AO1465" i="4" s="1"/>
  <c r="AP1465" i="4" s="1"/>
  <c r="AN237" i="4"/>
  <c r="AO237" i="4" s="1"/>
  <c r="AP237" i="4" s="1"/>
  <c r="AN933" i="4"/>
  <c r="AO933" i="4" s="1"/>
  <c r="AP933" i="4" s="1"/>
  <c r="AN1238" i="4"/>
  <c r="AO1238" i="4" s="1"/>
  <c r="AP1238" i="4" s="1"/>
  <c r="AN296" i="4"/>
  <c r="AO296" i="4" s="1"/>
  <c r="AP296" i="4" s="1"/>
  <c r="AN1197" i="4"/>
  <c r="AO1197" i="4" s="1"/>
  <c r="AP1197" i="4" s="1"/>
  <c r="AN1077" i="4"/>
  <c r="AO1077" i="4" s="1"/>
  <c r="AP1077" i="4" s="1"/>
  <c r="AN248" i="4"/>
  <c r="AO248" i="4" s="1"/>
  <c r="AP248" i="4" s="1"/>
  <c r="AN321" i="4"/>
  <c r="AO321" i="4" s="1"/>
  <c r="AP321" i="4" s="1"/>
  <c r="AN514" i="4"/>
  <c r="AO514" i="4" s="1"/>
  <c r="AP514" i="4" s="1"/>
  <c r="AN529" i="4"/>
  <c r="AO529" i="4" s="1"/>
  <c r="AP529" i="4" s="1"/>
  <c r="AN821" i="4"/>
  <c r="AO821" i="4" s="1"/>
  <c r="AP821" i="4" s="1"/>
  <c r="AN406" i="4"/>
  <c r="AO406" i="4" s="1"/>
  <c r="AP406" i="4" s="1"/>
  <c r="AN791" i="4"/>
  <c r="AO791" i="4" s="1"/>
  <c r="AP791" i="4" s="1"/>
  <c r="AN1916" i="4"/>
  <c r="AO1916" i="4" s="1"/>
  <c r="AP1916" i="4" s="1"/>
  <c r="AN1515" i="4"/>
  <c r="AO1515" i="4" s="1"/>
  <c r="AP1515" i="4" s="1"/>
  <c r="AN1724" i="4"/>
  <c r="AO1724" i="4" s="1"/>
  <c r="AP1724" i="4" s="1"/>
  <c r="AN1718" i="4"/>
  <c r="AO1718" i="4" s="1"/>
  <c r="AP1718" i="4" s="1"/>
  <c r="AN1314" i="4"/>
  <c r="AO1314" i="4" s="1"/>
  <c r="AP1314" i="4" s="1"/>
  <c r="AN1107" i="4"/>
  <c r="AO1107" i="4" s="1"/>
  <c r="AP1107" i="4" s="1"/>
  <c r="AN1170" i="4"/>
  <c r="AO1170" i="4" s="1"/>
  <c r="AP1170" i="4" s="1"/>
  <c r="AN960" i="4"/>
  <c r="AO960" i="4" s="1"/>
  <c r="AP960" i="4" s="1"/>
  <c r="AN920" i="4"/>
  <c r="AO920" i="4" s="1"/>
  <c r="AP920" i="4" s="1"/>
  <c r="AN1106" i="4"/>
  <c r="AO1106" i="4" s="1"/>
  <c r="AP1106" i="4" s="1"/>
  <c r="AN1031" i="4"/>
  <c r="AO1031" i="4" s="1"/>
  <c r="AP1031" i="4" s="1"/>
  <c r="AN1148" i="4"/>
  <c r="AO1148" i="4" s="1"/>
  <c r="AP1148" i="4" s="1"/>
  <c r="AN277" i="4"/>
  <c r="AO277" i="4" s="1"/>
  <c r="AP277" i="4" s="1"/>
  <c r="AN461" i="4"/>
  <c r="AO461" i="4" s="1"/>
  <c r="AP461" i="4" s="1"/>
  <c r="AN338" i="4"/>
  <c r="AO338" i="4" s="1"/>
  <c r="AP338" i="4" s="1"/>
  <c r="AN769" i="4"/>
  <c r="AO769" i="4" s="1"/>
  <c r="AP769" i="4" s="1"/>
  <c r="AN709" i="4"/>
  <c r="AO709" i="4" s="1"/>
  <c r="AP709" i="4" s="1"/>
  <c r="AN598" i="4"/>
  <c r="AO598" i="4" s="1"/>
  <c r="AP598" i="4" s="1"/>
  <c r="AN880" i="4"/>
  <c r="AO880" i="4" s="1"/>
  <c r="AP880" i="4" s="1"/>
  <c r="AN500" i="4"/>
  <c r="AO500" i="4" s="1"/>
  <c r="AP500" i="4" s="1"/>
  <c r="AN1965" i="4"/>
  <c r="AO1965" i="4" s="1"/>
  <c r="AP1965" i="4" s="1"/>
  <c r="AN1600" i="4"/>
  <c r="AO1600" i="4" s="1"/>
  <c r="AP1600" i="4" s="1"/>
  <c r="AN1540" i="4"/>
  <c r="AO1540" i="4" s="1"/>
  <c r="AP1540" i="4" s="1"/>
  <c r="AN1556" i="4"/>
  <c r="AO1556" i="4" s="1"/>
  <c r="AP1556" i="4" s="1"/>
  <c r="AN608" i="4"/>
  <c r="AO608" i="4" s="1"/>
  <c r="AP608" i="4" s="1"/>
  <c r="AN565" i="4"/>
  <c r="AO565" i="4" s="1"/>
  <c r="AP565" i="4" s="1"/>
  <c r="AN664" i="4"/>
  <c r="AO664" i="4" s="1"/>
  <c r="AP664" i="4" s="1"/>
  <c r="AN50" i="4"/>
  <c r="AO50" i="4" s="1"/>
  <c r="AP50" i="4" s="1"/>
  <c r="AN106" i="4"/>
  <c r="AO106" i="4" s="1"/>
  <c r="AP106" i="4" s="1"/>
  <c r="AN160" i="4"/>
  <c r="AO160" i="4" s="1"/>
  <c r="AP160" i="4" s="1"/>
  <c r="AN94" i="4"/>
  <c r="AO94" i="4" s="1"/>
  <c r="AP94" i="4" s="1"/>
  <c r="AN1982" i="4"/>
  <c r="AO1982" i="4" s="1"/>
  <c r="AP1982" i="4" s="1"/>
  <c r="AN1408" i="4"/>
  <c r="AO1408" i="4" s="1"/>
  <c r="AP1408" i="4" s="1"/>
  <c r="AN1490" i="4"/>
  <c r="AO1490" i="4" s="1"/>
  <c r="AP1490" i="4" s="1"/>
  <c r="AN1523" i="4"/>
  <c r="AO1523" i="4" s="1"/>
  <c r="AP1523" i="4" s="1"/>
  <c r="AN1609" i="4"/>
  <c r="AO1609" i="4" s="1"/>
  <c r="AP1609" i="4" s="1"/>
  <c r="AN1614" i="4"/>
  <c r="AO1614" i="4" s="1"/>
  <c r="AP1614" i="4" s="1"/>
  <c r="AN1742" i="4"/>
  <c r="AO1742" i="4" s="1"/>
  <c r="AP1742" i="4" s="1"/>
  <c r="AN1224" i="4"/>
  <c r="AO1224" i="4" s="1"/>
  <c r="AP1224" i="4" s="1"/>
  <c r="AN299" i="4"/>
  <c r="AO299" i="4" s="1"/>
  <c r="AP299" i="4" s="1"/>
  <c r="AN988" i="4"/>
  <c r="AO988" i="4" s="1"/>
  <c r="AP988" i="4" s="1"/>
  <c r="AN1243" i="4"/>
  <c r="AO1243" i="4" s="1"/>
  <c r="AP1243" i="4" s="1"/>
  <c r="AN1044" i="4"/>
  <c r="AO1044" i="4" s="1"/>
  <c r="AP1044" i="4" s="1"/>
  <c r="AN192" i="4"/>
  <c r="AO192" i="4" s="1"/>
  <c r="AN729" i="4"/>
  <c r="AO729" i="4" s="1"/>
  <c r="AP729" i="4" s="1"/>
  <c r="AN481" i="4"/>
  <c r="AO481" i="4" s="1"/>
  <c r="AP481" i="4" s="1"/>
  <c r="AN558" i="4"/>
  <c r="AO558" i="4" s="1"/>
  <c r="AP558" i="4" s="1"/>
  <c r="AN721" i="4"/>
  <c r="AO721" i="4" s="1"/>
  <c r="AP721" i="4" s="1"/>
  <c r="AN627" i="4"/>
  <c r="AO627" i="4" s="1"/>
  <c r="AP627" i="4" s="1"/>
  <c r="AN875" i="4"/>
  <c r="AO875" i="4" s="1"/>
  <c r="AP875" i="4" s="1"/>
  <c r="AN328" i="4"/>
  <c r="AO328" i="4" s="1"/>
  <c r="AP328" i="4" s="1"/>
  <c r="AN1811" i="4"/>
  <c r="AO1811" i="4" s="1"/>
  <c r="AP1811" i="4" s="1"/>
  <c r="AN1946" i="4"/>
  <c r="AO1946" i="4" s="1"/>
  <c r="AP1946" i="4" s="1"/>
  <c r="AN1426" i="4"/>
  <c r="AO1426" i="4" s="1"/>
  <c r="AP1426" i="4" s="1"/>
  <c r="AN1571" i="4"/>
  <c r="AO1571" i="4" s="1"/>
  <c r="AP1571" i="4" s="1"/>
  <c r="AN1738" i="4"/>
  <c r="AO1738" i="4" s="1"/>
  <c r="AP1738" i="4" s="1"/>
  <c r="AN909" i="4"/>
  <c r="AO909" i="4" s="1"/>
  <c r="AP909" i="4" s="1"/>
  <c r="AN772" i="4"/>
  <c r="AO772" i="4" s="1"/>
  <c r="AP772" i="4" s="1"/>
  <c r="AN1092" i="4"/>
  <c r="AO1092" i="4" s="1"/>
  <c r="AP1092" i="4" s="1"/>
  <c r="AN354" i="4"/>
  <c r="AO354" i="4" s="1"/>
  <c r="AP354" i="4" s="1"/>
  <c r="AN780" i="4"/>
  <c r="AO780" i="4" s="1"/>
  <c r="AP780" i="4" s="1"/>
  <c r="AN561" i="4"/>
  <c r="AO561" i="4" s="1"/>
  <c r="AP561" i="4" s="1"/>
  <c r="AN593" i="4"/>
  <c r="AO593" i="4" s="1"/>
  <c r="AP593" i="4" s="1"/>
  <c r="AN1899" i="4"/>
  <c r="AO1899" i="4" s="1"/>
  <c r="AP1899" i="4" s="1"/>
  <c r="AN1390" i="4"/>
  <c r="AO1390" i="4" s="1"/>
  <c r="AP1390" i="4" s="1"/>
  <c r="AN1679" i="4"/>
  <c r="AO1679" i="4" s="1"/>
  <c r="AP1679" i="4" s="1"/>
  <c r="AN914" i="4"/>
  <c r="AO914" i="4" s="1"/>
  <c r="AP914" i="4" s="1"/>
  <c r="AN247" i="4"/>
  <c r="AO247" i="4" s="1"/>
  <c r="AP247" i="4" s="1"/>
  <c r="AN958" i="4"/>
  <c r="AO958" i="4" s="1"/>
  <c r="AP958" i="4" s="1"/>
  <c r="AN965" i="4"/>
  <c r="AO965" i="4" s="1"/>
  <c r="AP965" i="4" s="1"/>
  <c r="AN1086" i="4"/>
  <c r="AO1086" i="4" s="1"/>
  <c r="AP1086" i="4" s="1"/>
  <c r="AN1312" i="4"/>
  <c r="AO1312" i="4" s="1"/>
  <c r="AP1312" i="4" s="1"/>
  <c r="AN1056" i="4"/>
  <c r="AO1056" i="4" s="1"/>
  <c r="AP1056" i="4" s="1"/>
  <c r="AN245" i="4"/>
  <c r="AO245" i="4" s="1"/>
  <c r="AP245" i="4" s="1"/>
  <c r="AN242" i="4"/>
  <c r="AO242" i="4" s="1"/>
  <c r="AP242" i="4" s="1"/>
  <c r="AN515" i="4"/>
  <c r="AO515" i="4" s="1"/>
  <c r="AP515" i="4" s="1"/>
  <c r="AN834" i="4"/>
  <c r="AO834" i="4" s="1"/>
  <c r="AP834" i="4" s="1"/>
  <c r="AN337" i="4"/>
  <c r="AO337" i="4" s="1"/>
  <c r="AP337" i="4" s="1"/>
  <c r="AN1889" i="4"/>
  <c r="AO1889" i="4" s="1"/>
  <c r="AP1889" i="4" s="1"/>
  <c r="AN1414" i="4"/>
  <c r="AO1414" i="4" s="1"/>
  <c r="AP1414" i="4" s="1"/>
  <c r="AN1632" i="4"/>
  <c r="AO1632" i="4" s="1"/>
  <c r="AP1632" i="4" s="1"/>
  <c r="AN1698" i="4"/>
  <c r="AO1698" i="4" s="1"/>
  <c r="AP1698" i="4" s="1"/>
  <c r="AN1249" i="4"/>
  <c r="AO1249" i="4" s="1"/>
  <c r="AP1249" i="4" s="1"/>
  <c r="AN1261" i="4"/>
  <c r="AO1261" i="4" s="1"/>
  <c r="AP1261" i="4" s="1"/>
  <c r="AN934" i="4"/>
  <c r="AO934" i="4" s="1"/>
  <c r="AP934" i="4" s="1"/>
  <c r="AN203" i="4"/>
  <c r="AO203" i="4" s="1"/>
  <c r="AP203" i="4" s="1"/>
  <c r="AN491" i="4"/>
  <c r="AO491" i="4" s="1"/>
  <c r="AP491" i="4" s="1"/>
  <c r="AN520" i="4"/>
  <c r="AO520" i="4" s="1"/>
  <c r="AP520" i="4" s="1"/>
  <c r="AN536" i="4"/>
  <c r="AO536" i="4" s="1"/>
  <c r="AP536" i="4" s="1"/>
  <c r="AN878" i="4"/>
  <c r="AO878" i="4" s="1"/>
  <c r="AP878" i="4" s="1"/>
  <c r="AN735" i="4"/>
  <c r="AO735" i="4" s="1"/>
  <c r="AP735" i="4" s="1"/>
  <c r="AN1847" i="4"/>
  <c r="AO1847" i="4" s="1"/>
  <c r="AP1847" i="4" s="1"/>
  <c r="AN1951" i="4"/>
  <c r="AO1951" i="4" s="1"/>
  <c r="AP1951" i="4" s="1"/>
  <c r="AN1826" i="4"/>
  <c r="AO1826" i="4" s="1"/>
  <c r="AP1826" i="4" s="1"/>
  <c r="AN1428" i="4"/>
  <c r="AO1428" i="4" s="1"/>
  <c r="AP1428" i="4" s="1"/>
  <c r="AN1716" i="4"/>
  <c r="AO1716" i="4" s="1"/>
  <c r="AP1716" i="4" s="1"/>
  <c r="AN1562" i="4"/>
  <c r="AO1562" i="4" s="1"/>
  <c r="AP1562" i="4" s="1"/>
  <c r="AN2112" i="4"/>
  <c r="AO2112" i="4" s="1"/>
  <c r="AP2112" i="4" s="1"/>
  <c r="AN908" i="4"/>
  <c r="AO908" i="4" s="1"/>
  <c r="AN225" i="4"/>
  <c r="AO225" i="4" s="1"/>
  <c r="AP225" i="4" s="1"/>
  <c r="AN396" i="4"/>
  <c r="AO396" i="4" s="1"/>
  <c r="AP396" i="4" s="1"/>
  <c r="AN681" i="4"/>
  <c r="AO681" i="4" s="1"/>
  <c r="AP681" i="4" s="1"/>
  <c r="AN557" i="4"/>
  <c r="AO557" i="4" s="1"/>
  <c r="AP557" i="4" s="1"/>
  <c r="AN879" i="4"/>
  <c r="AO879" i="4" s="1"/>
  <c r="AP879" i="4" s="1"/>
  <c r="AN581" i="4"/>
  <c r="AO581" i="4" s="1"/>
  <c r="AP581" i="4" s="1"/>
  <c r="AN27" i="4"/>
  <c r="AO27" i="4" s="1"/>
  <c r="AP27" i="4" s="1"/>
  <c r="AN59" i="4"/>
  <c r="AO59" i="4" s="1"/>
  <c r="AP59" i="4" s="1"/>
  <c r="AN180" i="4"/>
  <c r="AO180" i="4" s="1"/>
  <c r="AP180" i="4" s="1"/>
  <c r="AN169" i="4"/>
  <c r="AO169" i="4" s="1"/>
  <c r="AP169" i="4" s="1"/>
  <c r="AN21" i="4"/>
  <c r="AO21" i="4" s="1"/>
  <c r="AP21" i="4" s="1"/>
  <c r="AN157" i="4"/>
  <c r="AO157" i="4" s="1"/>
  <c r="AP157" i="4" s="1"/>
  <c r="AN48" i="4"/>
  <c r="AO48" i="4" s="1"/>
  <c r="AP48" i="4" s="1"/>
  <c r="AN133" i="4"/>
  <c r="AO133" i="4" s="1"/>
  <c r="AP133" i="4" s="1"/>
  <c r="AN1968" i="4"/>
  <c r="AO1968" i="4" s="1"/>
  <c r="AP1968" i="4" s="1"/>
  <c r="AN1817" i="4"/>
  <c r="AO1817" i="4" s="1"/>
  <c r="AP1817" i="4" s="1"/>
  <c r="AN1624" i="4"/>
  <c r="AO1624" i="4" s="1"/>
  <c r="AP1624" i="4" s="1"/>
  <c r="AN1585" i="4"/>
  <c r="AO1585" i="4" s="1"/>
  <c r="AP1585" i="4" s="1"/>
  <c r="AN232" i="4"/>
  <c r="AO232" i="4" s="1"/>
  <c r="AP232" i="4" s="1"/>
  <c r="AN1093" i="4"/>
  <c r="AO1093" i="4" s="1"/>
  <c r="AP1093" i="4" s="1"/>
  <c r="AN280" i="4"/>
  <c r="AO280" i="4" s="1"/>
  <c r="AP280" i="4" s="1"/>
  <c r="AN728" i="4"/>
  <c r="AO728" i="4" s="1"/>
  <c r="AP728" i="4" s="1"/>
  <c r="AN886" i="4"/>
  <c r="AO886" i="4" s="1"/>
  <c r="AP886" i="4" s="1"/>
  <c r="AN469" i="4"/>
  <c r="AO469" i="4" s="1"/>
  <c r="AP469" i="4" s="1"/>
  <c r="AN1813" i="4"/>
  <c r="AO1813" i="4" s="1"/>
  <c r="AP1813" i="4" s="1"/>
  <c r="AN1576" i="4"/>
  <c r="AO1576" i="4" s="1"/>
  <c r="AP1576" i="4" s="1"/>
  <c r="AN1717" i="4"/>
  <c r="AO1717" i="4" s="1"/>
  <c r="AP1717" i="4" s="1"/>
  <c r="AN1685" i="4"/>
  <c r="AO1685" i="4" s="1"/>
  <c r="AP1685" i="4" s="1"/>
  <c r="AN2099" i="4"/>
  <c r="AO2099" i="4" s="1"/>
  <c r="AP2099" i="4" s="1"/>
  <c r="AN702" i="4"/>
  <c r="AO702" i="4" s="1"/>
  <c r="AP702" i="4" s="1"/>
  <c r="AN787" i="4"/>
  <c r="AO787" i="4" s="1"/>
  <c r="AP787" i="4" s="1"/>
  <c r="AN1665" i="4"/>
  <c r="AO1665" i="4" s="1"/>
  <c r="AP1665" i="4" s="1"/>
  <c r="AN648" i="4"/>
  <c r="AO648" i="4" s="1"/>
  <c r="AP648" i="4" s="1"/>
  <c r="AN408" i="4"/>
  <c r="AO408" i="4" s="1"/>
  <c r="AP408" i="4" s="1"/>
  <c r="AN26" i="4"/>
  <c r="AO26" i="4" s="1"/>
  <c r="AP26" i="4" s="1"/>
  <c r="AN78" i="4"/>
  <c r="AO78" i="4" s="1"/>
  <c r="AP78" i="4" s="1"/>
  <c r="AN68" i="4"/>
  <c r="AO68" i="4" s="1"/>
  <c r="AP68" i="4" s="1"/>
  <c r="AN1258" i="4"/>
  <c r="AO1258" i="4" s="1"/>
  <c r="AP1258" i="4" s="1"/>
  <c r="AN1223" i="4"/>
  <c r="AO1223" i="4" s="1"/>
  <c r="AP1223" i="4" s="1"/>
  <c r="AN694" i="4"/>
  <c r="AO694" i="4" s="1"/>
  <c r="AP694" i="4" s="1"/>
  <c r="AN1023" i="4"/>
  <c r="AO1023" i="4" s="1"/>
  <c r="AP1023" i="4" s="1"/>
  <c r="AN215" i="4"/>
  <c r="AO215" i="4" s="1"/>
  <c r="AP215" i="4" s="1"/>
  <c r="AN1325" i="4"/>
  <c r="AO1325" i="4" s="1"/>
  <c r="AP1325" i="4" s="1"/>
  <c r="AN270" i="4"/>
  <c r="AO270" i="4" s="1"/>
  <c r="AP270" i="4" s="1"/>
  <c r="AN538" i="4"/>
  <c r="AO538" i="4" s="1"/>
  <c r="AP538" i="4" s="1"/>
  <c r="AN892" i="4"/>
  <c r="AO892" i="4" s="1"/>
  <c r="AP892" i="4" s="1"/>
  <c r="AN496" i="4"/>
  <c r="AO496" i="4" s="1"/>
  <c r="AP496" i="4" s="1"/>
  <c r="AN618" i="4"/>
  <c r="AO618" i="4" s="1"/>
  <c r="AP618" i="4" s="1"/>
  <c r="AN512" i="4"/>
  <c r="AO512" i="4" s="1"/>
  <c r="AP512" i="4" s="1"/>
  <c r="AN550" i="4"/>
  <c r="AO550" i="4" s="1"/>
  <c r="AP550" i="4" s="1"/>
  <c r="AN573" i="4"/>
  <c r="AO573" i="4" s="1"/>
  <c r="AP573" i="4" s="1"/>
  <c r="AN1987" i="4"/>
  <c r="AO1987" i="4" s="1"/>
  <c r="AP1987" i="4" s="1"/>
  <c r="AN1974" i="4"/>
  <c r="AO1974" i="4" s="1"/>
  <c r="AP1974" i="4" s="1"/>
  <c r="AN1384" i="4"/>
  <c r="AO1384" i="4" s="1"/>
  <c r="AP1384" i="4" s="1"/>
  <c r="AN1514" i="4"/>
  <c r="AO1514" i="4" s="1"/>
  <c r="AP1514" i="4" s="1"/>
  <c r="AN1462" i="4"/>
  <c r="AO1462" i="4" s="1"/>
  <c r="AP1462" i="4" s="1"/>
  <c r="AN1539" i="4"/>
  <c r="AO1539" i="4" s="1"/>
  <c r="AP1539" i="4" s="1"/>
  <c r="AN2104" i="4"/>
  <c r="AO2104" i="4" s="1"/>
  <c r="AP2104" i="4" s="1"/>
  <c r="AN1211" i="4"/>
  <c r="AO1211" i="4" s="1"/>
  <c r="AP1211" i="4" s="1"/>
  <c r="AN518" i="4"/>
  <c r="AO518" i="4" s="1"/>
  <c r="AP518" i="4" s="1"/>
  <c r="AN1239" i="4"/>
  <c r="AO1239" i="4" s="1"/>
  <c r="AP1239" i="4" s="1"/>
  <c r="AN1187" i="4"/>
  <c r="AO1187" i="4" s="1"/>
  <c r="AP1187" i="4" s="1"/>
  <c r="AN1234" i="4"/>
  <c r="AO1234" i="4" s="1"/>
  <c r="AP1234" i="4" s="1"/>
  <c r="AN1260" i="4"/>
  <c r="AO1260" i="4" s="1"/>
  <c r="AP1260" i="4" s="1"/>
  <c r="AN999" i="4"/>
  <c r="AO999" i="4" s="1"/>
  <c r="AP999" i="4" s="1"/>
  <c r="AN285" i="4"/>
  <c r="AO285" i="4" s="1"/>
  <c r="AP285" i="4" s="1"/>
  <c r="AN272" i="4"/>
  <c r="AO272" i="4" s="1"/>
  <c r="AP272" i="4" s="1"/>
  <c r="AN706" i="4"/>
  <c r="AO706" i="4" s="1"/>
  <c r="AP706" i="4" s="1"/>
  <c r="AN401" i="4"/>
  <c r="AO401" i="4" s="1"/>
  <c r="AP401" i="4" s="1"/>
  <c r="AN578" i="4"/>
  <c r="AO578" i="4" s="1"/>
  <c r="AP578" i="4" s="1"/>
  <c r="AN848" i="4"/>
  <c r="AO848" i="4" s="1"/>
  <c r="AP848" i="4" s="1"/>
  <c r="AN700" i="4"/>
  <c r="AO700" i="4" s="1"/>
  <c r="AP700" i="4" s="1"/>
  <c r="AN1917" i="4"/>
  <c r="AO1917" i="4" s="1"/>
  <c r="AP1917" i="4" s="1"/>
  <c r="AN1590" i="4"/>
  <c r="AO1590" i="4" s="1"/>
  <c r="AP1590" i="4" s="1"/>
  <c r="AN1488" i="4"/>
  <c r="AO1488" i="4" s="1"/>
  <c r="AP1488" i="4" s="1"/>
  <c r="AN552" i="4"/>
  <c r="AO552" i="4" s="1"/>
  <c r="AP552" i="4" s="1"/>
  <c r="AN47" i="4"/>
  <c r="AO47" i="4" s="1"/>
  <c r="AP47" i="4" s="1"/>
  <c r="AN111" i="4"/>
  <c r="AO111" i="4" s="1"/>
  <c r="AP111" i="4" s="1"/>
  <c r="AN177" i="4"/>
  <c r="AO177" i="4" s="1"/>
  <c r="AP177" i="4" s="1"/>
  <c r="AN1923" i="4"/>
  <c r="AO1923" i="4" s="1"/>
  <c r="AP1923" i="4" s="1"/>
  <c r="AN1402" i="4"/>
  <c r="AO1402" i="4" s="1"/>
  <c r="AP1402" i="4" s="1"/>
  <c r="AN1487" i="4"/>
  <c r="AO1487" i="4" s="1"/>
  <c r="AP1487" i="4" s="1"/>
  <c r="AN1619" i="4"/>
  <c r="AO1619" i="4" s="1"/>
  <c r="AP1619" i="4" s="1"/>
  <c r="AN1615" i="4"/>
  <c r="AO1615" i="4" s="1"/>
  <c r="AP1615" i="4" s="1"/>
  <c r="AN1678" i="4"/>
  <c r="AO1678" i="4" s="1"/>
  <c r="AP1678" i="4" s="1"/>
  <c r="AN2055" i="4"/>
  <c r="AO2055" i="4" s="1"/>
  <c r="AP2055" i="4" s="1"/>
  <c r="AN1288" i="4"/>
  <c r="AO1288" i="4" s="1"/>
  <c r="AP1288" i="4" s="1"/>
  <c r="AN482" i="4"/>
  <c r="AO482" i="4" s="1"/>
  <c r="AP482" i="4" s="1"/>
  <c r="AN1156" i="4"/>
  <c r="AO1156" i="4" s="1"/>
  <c r="AP1156" i="4" s="1"/>
  <c r="AN653" i="4"/>
  <c r="AO653" i="4" s="1"/>
  <c r="AP653" i="4" s="1"/>
  <c r="AN844" i="4"/>
  <c r="AO844" i="4" s="1"/>
  <c r="AP844" i="4" s="1"/>
  <c r="AN603" i="4"/>
  <c r="AO603" i="4" s="1"/>
  <c r="AP603" i="4" s="1"/>
  <c r="AN625" i="4"/>
  <c r="AO625" i="4" s="1"/>
  <c r="AP625" i="4" s="1"/>
  <c r="AN1887" i="4"/>
  <c r="AO1887" i="4" s="1"/>
  <c r="AP1887" i="4" s="1"/>
  <c r="AN1498" i="4"/>
  <c r="AO1498" i="4" s="1"/>
  <c r="AP1498" i="4" s="1"/>
  <c r="AN1712" i="4"/>
  <c r="AO1712" i="4" s="1"/>
  <c r="AP1712" i="4" s="1"/>
  <c r="AN67" i="4"/>
  <c r="AO67" i="4" s="1"/>
  <c r="AP67" i="4" s="1"/>
  <c r="AN85" i="4"/>
  <c r="AO85" i="4" s="1"/>
  <c r="AP85" i="4" s="1"/>
  <c r="AN171" i="4"/>
  <c r="AO171" i="4" s="1"/>
  <c r="AP171" i="4" s="1"/>
  <c r="AN49" i="4"/>
  <c r="AO49" i="4" s="1"/>
  <c r="AP49" i="4" s="1"/>
  <c r="AN1879" i="4"/>
  <c r="AO1879" i="4" s="1"/>
  <c r="AP1879" i="4" s="1"/>
  <c r="AN1801" i="4"/>
  <c r="AO1801" i="4" s="1"/>
  <c r="AP1801" i="4" s="1"/>
  <c r="AN1697" i="4"/>
  <c r="AO1697" i="4" s="1"/>
  <c r="AP1697" i="4" s="1"/>
  <c r="AN553" i="4"/>
  <c r="AO553" i="4" s="1"/>
  <c r="AP553" i="4" s="1"/>
  <c r="AN276" i="4"/>
  <c r="AO276" i="4" s="1"/>
  <c r="AP276" i="4" s="1"/>
  <c r="AN567" i="4"/>
  <c r="AO567" i="4" s="1"/>
  <c r="AP567" i="4" s="1"/>
  <c r="AN1925" i="4"/>
  <c r="AO1925" i="4" s="1"/>
  <c r="AP1925" i="4" s="1"/>
  <c r="AN1676" i="4"/>
  <c r="AO1676" i="4" s="1"/>
  <c r="AP1676" i="4" s="1"/>
  <c r="AN235" i="4"/>
  <c r="AO235" i="4" s="1"/>
  <c r="AP235" i="4" s="1"/>
  <c r="AN1284" i="4"/>
  <c r="AO1284" i="4" s="1"/>
  <c r="AP1284" i="4" s="1"/>
  <c r="AN1018" i="4"/>
  <c r="AO1018" i="4" s="1"/>
  <c r="AP1018" i="4" s="1"/>
  <c r="AN650" i="4"/>
  <c r="AO650" i="4" s="1"/>
  <c r="AP650" i="4" s="1"/>
  <c r="AN589" i="4"/>
  <c r="AO589" i="4" s="1"/>
  <c r="AP589" i="4" s="1"/>
  <c r="AN1470" i="4"/>
  <c r="AO1470" i="4" s="1"/>
  <c r="AP1470" i="4" s="1"/>
  <c r="AN1468" i="4"/>
  <c r="AO1468" i="4" s="1"/>
  <c r="AP1468" i="4" s="1"/>
  <c r="AN1042" i="4"/>
  <c r="AO1042" i="4" s="1"/>
  <c r="AP1042" i="4" s="1"/>
  <c r="AN1303" i="4"/>
  <c r="AO1303" i="4" s="1"/>
  <c r="AP1303" i="4" s="1"/>
  <c r="AN208" i="4"/>
  <c r="AO208" i="4" s="1"/>
  <c r="AP208" i="4" s="1"/>
  <c r="AN626" i="4"/>
  <c r="AO626" i="4" s="1"/>
  <c r="AP626" i="4" s="1"/>
  <c r="AN867" i="4"/>
  <c r="AO867" i="4" s="1"/>
  <c r="AP867" i="4" s="1"/>
  <c r="AN1725" i="4"/>
  <c r="AO1725" i="4" s="1"/>
  <c r="AP1725" i="4" s="1"/>
  <c r="AN485" i="4"/>
  <c r="AO485" i="4" s="1"/>
  <c r="AP485" i="4" s="1"/>
  <c r="AN103" i="4"/>
  <c r="AO103" i="4" s="1"/>
  <c r="AP103" i="4" s="1"/>
  <c r="AN176" i="4"/>
  <c r="AO176" i="4" s="1"/>
  <c r="AP176" i="4" s="1"/>
  <c r="AN147" i="4"/>
  <c r="AO147" i="4" s="1"/>
  <c r="AP147" i="4" s="1"/>
  <c r="AN44" i="4"/>
  <c r="AO44" i="4" s="1"/>
  <c r="AP44" i="4" s="1"/>
  <c r="AN1918" i="4"/>
  <c r="AO1918" i="4" s="1"/>
  <c r="AP1918" i="4" s="1"/>
  <c r="AN1471" i="4"/>
  <c r="AO1471" i="4" s="1"/>
  <c r="AP1471" i="4" s="1"/>
  <c r="AN1502" i="4"/>
  <c r="AO1502" i="4" s="1"/>
  <c r="AP1502" i="4" s="1"/>
  <c r="AN1613" i="4"/>
  <c r="AO1613" i="4" s="1"/>
  <c r="AP1613" i="4" s="1"/>
  <c r="AN1096" i="4"/>
  <c r="AO1096" i="4" s="1"/>
  <c r="AP1096" i="4" s="1"/>
  <c r="AN355" i="4"/>
  <c r="AO355" i="4" s="1"/>
  <c r="AP355" i="4" s="1"/>
  <c r="AN1332" i="4"/>
  <c r="AO1332" i="4" s="1"/>
  <c r="AP1332" i="4" s="1"/>
  <c r="AN975" i="4"/>
  <c r="AO975" i="4" s="1"/>
  <c r="AP975" i="4" s="1"/>
  <c r="AN430" i="4"/>
  <c r="AO430" i="4" s="1"/>
  <c r="AP430" i="4" s="1"/>
  <c r="AN717" i="4"/>
  <c r="AO717" i="4" s="1"/>
  <c r="AP717" i="4" s="1"/>
  <c r="AN606" i="4"/>
  <c r="AO606" i="4" s="1"/>
  <c r="AP606" i="4" s="1"/>
  <c r="AN610" i="4"/>
  <c r="AO610" i="4" s="1"/>
  <c r="AP610" i="4" s="1"/>
  <c r="AN458" i="4"/>
  <c r="AO458" i="4" s="1"/>
  <c r="AP458" i="4" s="1"/>
  <c r="AN697" i="4"/>
  <c r="AO697" i="4" s="1"/>
  <c r="AP697" i="4" s="1"/>
  <c r="AN843" i="4"/>
  <c r="AO843" i="4" s="1"/>
  <c r="AP843" i="4" s="1"/>
  <c r="AN1976" i="4"/>
  <c r="AO1976" i="4" s="1"/>
  <c r="AP1976" i="4" s="1"/>
  <c r="AN1936" i="4"/>
  <c r="AO1936" i="4" s="1"/>
  <c r="AP1936" i="4" s="1"/>
  <c r="AN1914" i="4"/>
  <c r="AO1914" i="4" s="1"/>
  <c r="AP1914" i="4" s="1"/>
  <c r="AN1340" i="4"/>
  <c r="AO1340" i="4" s="1"/>
  <c r="AN1567" i="4"/>
  <c r="AO1567" i="4" s="1"/>
  <c r="AP1567" i="4" s="1"/>
  <c r="AN1620" i="4"/>
  <c r="AO1620" i="4" s="1"/>
  <c r="AP1620" i="4" s="1"/>
  <c r="AN1605" i="4"/>
  <c r="AO1605" i="4" s="1"/>
  <c r="AP1605" i="4" s="1"/>
  <c r="AN310" i="4"/>
  <c r="AO310" i="4" s="1"/>
  <c r="AP310" i="4" s="1"/>
  <c r="AN1177" i="4"/>
  <c r="AO1177" i="4" s="1"/>
  <c r="AP1177" i="4" s="1"/>
  <c r="AN282" i="4"/>
  <c r="AO282" i="4" s="1"/>
  <c r="AP282" i="4" s="1"/>
  <c r="AN320" i="4"/>
  <c r="AO320" i="4" s="1"/>
  <c r="AP320" i="4" s="1"/>
  <c r="AN576" i="4"/>
  <c r="AO576" i="4" s="1"/>
  <c r="AP576" i="4" s="1"/>
  <c r="AN479" i="4"/>
  <c r="AO479" i="4" s="1"/>
  <c r="AP479" i="4" s="1"/>
  <c r="AN473" i="4"/>
  <c r="AO473" i="4" s="1"/>
  <c r="AP473" i="4" s="1"/>
  <c r="AN846" i="4"/>
  <c r="AO846" i="4" s="1"/>
  <c r="AP846" i="4" s="1"/>
  <c r="AN633" i="4"/>
  <c r="AO633" i="4" s="1"/>
  <c r="AP633" i="4" s="1"/>
  <c r="AN703" i="4"/>
  <c r="AO703" i="4" s="1"/>
  <c r="AP703" i="4" s="1"/>
  <c r="AN1800" i="4"/>
  <c r="AO1800" i="4" s="1"/>
  <c r="AP1800" i="4" s="1"/>
  <c r="AN1967" i="4"/>
  <c r="AO1967" i="4" s="1"/>
  <c r="AP1967" i="4" s="1"/>
  <c r="AN1354" i="4"/>
  <c r="AO1354" i="4" s="1"/>
  <c r="AP1354" i="4" s="1"/>
  <c r="AN1591" i="4"/>
  <c r="AO1591" i="4" s="1"/>
  <c r="AP1591" i="4" s="1"/>
  <c r="AN1565" i="4"/>
  <c r="AO1565" i="4" s="1"/>
  <c r="AP1565" i="4" s="1"/>
  <c r="AN1629" i="4"/>
  <c r="AO1629" i="4" s="1"/>
  <c r="AP1629" i="4" s="1"/>
  <c r="AN2048" i="4"/>
  <c r="AO2048" i="4" s="1"/>
  <c r="AP2048" i="4" s="1"/>
  <c r="AN1203" i="4"/>
  <c r="AO1203" i="4" s="1"/>
  <c r="AP1203" i="4" s="1"/>
  <c r="AN868" i="4"/>
  <c r="AO868" i="4" s="1"/>
  <c r="AP868" i="4" s="1"/>
  <c r="AN442" i="4"/>
  <c r="AO442" i="4" s="1"/>
  <c r="AP442" i="4" s="1"/>
  <c r="AN524" i="4"/>
  <c r="AO524" i="4" s="1"/>
  <c r="AP524" i="4" s="1"/>
  <c r="AN877" i="4"/>
  <c r="AO877" i="4" s="1"/>
  <c r="AP877" i="4" s="1"/>
  <c r="AN847" i="4"/>
  <c r="AO847" i="4" s="1"/>
  <c r="AP847" i="4" s="1"/>
  <c r="AN715" i="4"/>
  <c r="AO715" i="4" s="1"/>
  <c r="AP715" i="4" s="1"/>
  <c r="AN22" i="4"/>
  <c r="AO22" i="4" s="1"/>
  <c r="AP22" i="4" s="1"/>
  <c r="AN54" i="4"/>
  <c r="AO54" i="4" s="1"/>
  <c r="AP54" i="4" s="1"/>
  <c r="AN178" i="4"/>
  <c r="AO178" i="4" s="1"/>
  <c r="AP178" i="4" s="1"/>
  <c r="AN183" i="4"/>
  <c r="AO183" i="4" s="1"/>
  <c r="AP183" i="4" s="1"/>
  <c r="AN100" i="4"/>
  <c r="AO100" i="4" s="1"/>
  <c r="AP100" i="4" s="1"/>
  <c r="AN122" i="4"/>
  <c r="AO122" i="4" s="1"/>
  <c r="AP122" i="4" s="1"/>
  <c r="AN179" i="4"/>
  <c r="AO179" i="4" s="1"/>
  <c r="AP179" i="4" s="1"/>
  <c r="AN155" i="4"/>
  <c r="AO155" i="4" s="1"/>
  <c r="AP155" i="4" s="1"/>
  <c r="AN1835" i="4"/>
  <c r="AO1835" i="4" s="1"/>
  <c r="AP1835" i="4" s="1"/>
  <c r="AN1345" i="4"/>
  <c r="AO1345" i="4" s="1"/>
  <c r="AP1345" i="4" s="1"/>
  <c r="AN1584" i="4"/>
  <c r="AO1584" i="4" s="1"/>
  <c r="AP1584" i="4" s="1"/>
  <c r="AN1634" i="4"/>
  <c r="AO1634" i="4" s="1"/>
  <c r="AP1634" i="4" s="1"/>
  <c r="AN306" i="4"/>
  <c r="AO306" i="4" s="1"/>
  <c r="AP306" i="4" s="1"/>
  <c r="AN1169" i="4"/>
  <c r="AO1169" i="4" s="1"/>
  <c r="AP1169" i="4" s="1"/>
  <c r="AN274" i="4"/>
  <c r="AO274" i="4" s="1"/>
  <c r="AP274" i="4" s="1"/>
  <c r="AN507" i="4"/>
  <c r="AO507" i="4" s="1"/>
  <c r="AP507" i="4" s="1"/>
  <c r="AN822" i="4"/>
  <c r="AO822" i="4" s="1"/>
  <c r="AP822" i="4" s="1"/>
  <c r="AN676" i="4"/>
  <c r="AO676" i="4" s="1"/>
  <c r="AP676" i="4" s="1"/>
  <c r="AN1749" i="4"/>
  <c r="AO1749" i="4" s="1"/>
  <c r="AP1749" i="4" s="1"/>
  <c r="AN1638" i="4"/>
  <c r="AO1638" i="4" s="1"/>
  <c r="AP1638" i="4" s="1"/>
  <c r="AN1572" i="4"/>
  <c r="AO1572" i="4" s="1"/>
  <c r="AP1572" i="4" s="1"/>
  <c r="AN1557" i="4"/>
  <c r="AO1557" i="4" s="1"/>
  <c r="AP1557" i="4" s="1"/>
  <c r="AN665" i="4"/>
  <c r="AO665" i="4" s="1"/>
  <c r="AP665" i="4" s="1"/>
  <c r="AN930" i="4"/>
  <c r="AO930" i="4" s="1"/>
  <c r="AP930" i="4" s="1"/>
  <c r="AN890" i="4"/>
  <c r="AO890" i="4" s="1"/>
  <c r="AP890" i="4" s="1"/>
  <c r="AN31" i="4"/>
  <c r="AO31" i="4" s="1"/>
  <c r="AP31" i="4" s="1"/>
  <c r="AN95" i="4"/>
  <c r="AO95" i="4" s="1"/>
  <c r="AP95" i="4" s="1"/>
  <c r="AN168" i="4"/>
  <c r="AO168" i="4" s="1"/>
  <c r="AP168" i="4" s="1"/>
  <c r="AN40" i="4"/>
  <c r="AO40" i="4" s="1"/>
  <c r="AP40" i="4" s="1"/>
  <c r="AN73" i="4"/>
  <c r="AO73" i="4" s="1"/>
  <c r="AP73" i="4" s="1"/>
  <c r="AN1167" i="4"/>
  <c r="AO1167" i="4" s="1"/>
  <c r="AP1167" i="4" s="1"/>
  <c r="AN1190" i="4"/>
  <c r="AO1190" i="4" s="1"/>
  <c r="AP1190" i="4" s="1"/>
  <c r="AN1283" i="4"/>
  <c r="AO1283" i="4" s="1"/>
  <c r="AP1283" i="4" s="1"/>
  <c r="AN210" i="4"/>
  <c r="AO210" i="4" s="1"/>
  <c r="AP210" i="4" s="1"/>
  <c r="AN1069" i="4"/>
  <c r="AO1069" i="4" s="1"/>
  <c r="AP1069" i="4" s="1"/>
  <c r="AN200" i="4"/>
  <c r="AO200" i="4" s="1"/>
  <c r="AP200" i="4" s="1"/>
  <c r="AN638" i="4"/>
  <c r="AO638" i="4" s="1"/>
  <c r="AP638" i="4" s="1"/>
  <c r="AN893" i="4"/>
  <c r="AO893" i="4" s="1"/>
  <c r="AP893" i="4" s="1"/>
  <c r="AN662" i="4"/>
  <c r="AO662" i="4" s="1"/>
  <c r="AP662" i="4" s="1"/>
  <c r="AN714" i="4"/>
  <c r="AO714" i="4" s="1"/>
  <c r="AP714" i="4" s="1"/>
  <c r="AN713" i="4"/>
  <c r="AO713" i="4" s="1"/>
  <c r="AP713" i="4" s="1"/>
  <c r="AN871" i="4"/>
  <c r="AO871" i="4" s="1"/>
  <c r="AP871" i="4" s="1"/>
  <c r="AN1935" i="4"/>
  <c r="AO1935" i="4" s="1"/>
  <c r="AP1935" i="4" s="1"/>
  <c r="AN1948" i="4"/>
  <c r="AO1948" i="4" s="1"/>
  <c r="AP1948" i="4" s="1"/>
  <c r="AN1942" i="4"/>
  <c r="AO1942" i="4" s="1"/>
  <c r="AP1942" i="4" s="1"/>
  <c r="AN1643" i="4"/>
  <c r="AO1643" i="4" s="1"/>
  <c r="AP1643" i="4" s="1"/>
  <c r="AN1659" i="4"/>
  <c r="AO1659" i="4" s="1"/>
  <c r="AP1659" i="4" s="1"/>
  <c r="AN1631" i="4"/>
  <c r="AO1631" i="4" s="1"/>
  <c r="AP1631" i="4" s="1"/>
  <c r="AN1550" i="4"/>
  <c r="AO1550" i="4" s="1"/>
  <c r="AP1550" i="4" s="1"/>
  <c r="AN1144" i="4"/>
  <c r="AO1144" i="4" s="1"/>
  <c r="AP1144" i="4" s="1"/>
  <c r="AN804" i="4"/>
  <c r="AO804" i="4" s="1"/>
  <c r="AP804" i="4" s="1"/>
  <c r="AN1182" i="4"/>
  <c r="AO1182" i="4" s="1"/>
  <c r="AP1182" i="4" s="1"/>
  <c r="AN1210" i="4"/>
  <c r="AO1210" i="4" s="1"/>
  <c r="AP1210" i="4" s="1"/>
  <c r="AN1142" i="4"/>
  <c r="AO1142" i="4" s="1"/>
  <c r="AP1142" i="4" s="1"/>
  <c r="AN1196" i="4"/>
  <c r="AO1196" i="4" s="1"/>
  <c r="AP1196" i="4" s="1"/>
  <c r="AN967" i="4"/>
  <c r="AO967" i="4" s="1"/>
  <c r="AP967" i="4" s="1"/>
  <c r="AN316" i="4"/>
  <c r="AO316" i="4" s="1"/>
  <c r="AP316" i="4" s="1"/>
  <c r="AN358" i="4"/>
  <c r="AO358" i="4" s="1"/>
  <c r="AP358" i="4" s="1"/>
  <c r="AN554" i="4"/>
  <c r="AO554" i="4" s="1"/>
  <c r="AP554" i="4" s="1"/>
  <c r="AN860" i="4"/>
  <c r="AO860" i="4" s="1"/>
  <c r="AP860" i="4" s="1"/>
  <c r="AN666" i="4"/>
  <c r="AO666" i="4" s="1"/>
  <c r="AP666" i="4" s="1"/>
  <c r="AN845" i="4"/>
  <c r="AO845" i="4" s="1"/>
  <c r="AP845" i="4" s="1"/>
  <c r="AN668" i="4"/>
  <c r="AO668" i="4" s="1"/>
  <c r="AP668" i="4" s="1"/>
  <c r="AN1853" i="4"/>
  <c r="AO1853" i="4" s="1"/>
  <c r="AP1853" i="4" s="1"/>
  <c r="AN1580" i="4"/>
  <c r="AO1580" i="4" s="1"/>
  <c r="AP1580" i="4" s="1"/>
  <c r="AN1493" i="4"/>
  <c r="AO1493" i="4" s="1"/>
  <c r="AP1493" i="4" s="1"/>
  <c r="AN468" i="4"/>
  <c r="AO468" i="4" s="1"/>
  <c r="AP468" i="4" s="1"/>
  <c r="AN146" i="4"/>
  <c r="AO146" i="4" s="1"/>
  <c r="AP146" i="4" s="1"/>
  <c r="AN150" i="4"/>
  <c r="AO150" i="4" s="1"/>
  <c r="AP150" i="4" s="1"/>
  <c r="AN131" i="4"/>
  <c r="AO131" i="4" s="1"/>
  <c r="AP131" i="4" s="1"/>
  <c r="AN110" i="4"/>
  <c r="AO110" i="4" s="1"/>
  <c r="AP110" i="4" s="1"/>
  <c r="AN62" i="4"/>
  <c r="AO62" i="4" s="1"/>
  <c r="AP62" i="4" s="1"/>
  <c r="AN1883" i="4"/>
  <c r="AO1883" i="4" s="1"/>
  <c r="AP1883" i="4" s="1"/>
  <c r="AN1415" i="4"/>
  <c r="AO1415" i="4" s="1"/>
  <c r="AP1415" i="4" s="1"/>
  <c r="AN1563" i="4"/>
  <c r="AO1563" i="4" s="1"/>
  <c r="AP1563" i="4" s="1"/>
  <c r="AN1674" i="4"/>
  <c r="AO1674" i="4" s="1"/>
  <c r="AP1674" i="4" s="1"/>
  <c r="AN1630" i="4"/>
  <c r="AO1630" i="4" s="1"/>
  <c r="AP1630" i="4" s="1"/>
  <c r="AN1693" i="4"/>
  <c r="AO1693" i="4" s="1"/>
  <c r="AP1693" i="4" s="1"/>
  <c r="AN976" i="4"/>
  <c r="AO976" i="4" s="1"/>
  <c r="AP976" i="4" s="1"/>
  <c r="AN1032" i="4"/>
  <c r="AO1032" i="4" s="1"/>
  <c r="AP1032" i="4" s="1"/>
  <c r="AN961" i="4"/>
  <c r="AO961" i="4" s="1"/>
  <c r="AP961" i="4" s="1"/>
  <c r="AN281" i="4"/>
  <c r="AO281" i="4" s="1"/>
  <c r="AP281" i="4" s="1"/>
  <c r="AN813" i="4"/>
  <c r="AO813" i="4" s="1"/>
  <c r="AP813" i="4" s="1"/>
  <c r="AN335" i="4"/>
  <c r="AO335" i="4" s="1"/>
  <c r="AP335" i="4" s="1"/>
  <c r="AN889" i="4"/>
  <c r="AO889" i="4" s="1"/>
  <c r="AP889" i="4" s="1"/>
  <c r="AN663" i="4"/>
  <c r="AO663" i="4" s="1"/>
  <c r="AP663" i="4" s="1"/>
  <c r="AN1931" i="4"/>
  <c r="AO1931" i="4" s="1"/>
  <c r="AP1931" i="4" s="1"/>
  <c r="AN1661" i="4"/>
  <c r="AO1661" i="4" s="1"/>
  <c r="AP1661" i="4" s="1"/>
  <c r="AN1722" i="4"/>
  <c r="AO1722" i="4" s="1"/>
  <c r="AP1722" i="4" s="1"/>
  <c r="AN298" i="4"/>
  <c r="AO298" i="4" s="1"/>
  <c r="AP298" i="4" s="1"/>
  <c r="AN1085" i="4"/>
  <c r="AO1085" i="4" s="1"/>
  <c r="AP1085" i="4" s="1"/>
  <c r="AN255" i="4"/>
  <c r="AO255" i="4" s="1"/>
  <c r="AP255" i="4" s="1"/>
  <c r="AN510" i="4"/>
  <c r="AO510" i="4" s="1"/>
  <c r="AP510" i="4" s="1"/>
  <c r="AN1959" i="4"/>
  <c r="AO1959" i="4" s="1"/>
  <c r="AP1959" i="4" s="1"/>
  <c r="AN273" i="4"/>
  <c r="AO273" i="4" s="1"/>
  <c r="AP273" i="4" s="1"/>
  <c r="AN1251" i="4"/>
  <c r="AO1251" i="4" s="1"/>
  <c r="AP1251" i="4" s="1"/>
  <c r="AN1276" i="4"/>
  <c r="AO1276" i="4" s="1"/>
  <c r="AP1276" i="4" s="1"/>
  <c r="AN591" i="4"/>
  <c r="AO591" i="4" s="1"/>
  <c r="AP591" i="4" s="1"/>
  <c r="AN764" i="4"/>
  <c r="AO764" i="4" s="1"/>
  <c r="AP764" i="4" s="1"/>
  <c r="AN716" i="4"/>
  <c r="AO716" i="4" s="1"/>
  <c r="AP716" i="4" s="1"/>
  <c r="AN1622" i="4"/>
  <c r="AO1622" i="4" s="1"/>
  <c r="AP1622" i="4" s="1"/>
  <c r="AN399" i="4"/>
  <c r="AO399" i="4" s="1"/>
  <c r="AP399" i="4" s="1"/>
  <c r="AN71" i="4"/>
  <c r="AO71" i="4" s="1"/>
  <c r="AP71" i="4" s="1"/>
  <c r="AN69" i="4"/>
  <c r="AO69" i="4" s="1"/>
  <c r="AP69" i="4" s="1"/>
  <c r="AN1082" i="4"/>
  <c r="AO1082" i="4" s="1"/>
  <c r="AP1082" i="4" s="1"/>
  <c r="AN1656" i="4"/>
  <c r="AO1656" i="4" s="1"/>
  <c r="AP1656" i="4" s="1"/>
  <c r="AN1586" i="4"/>
  <c r="AO1586" i="4" s="1"/>
  <c r="AP1586" i="4" s="1"/>
  <c r="AN1601" i="4"/>
  <c r="AO1601" i="4" s="1"/>
  <c r="AP1601" i="4" s="1"/>
  <c r="AN1057" i="4"/>
  <c r="AO1057" i="4" s="1"/>
  <c r="AP1057" i="4" s="1"/>
  <c r="AN531" i="4"/>
  <c r="AO531" i="4" s="1"/>
  <c r="AP531" i="4" s="1"/>
  <c r="AN214" i="4"/>
  <c r="AO214" i="4" s="1"/>
  <c r="AP214" i="4" s="1"/>
  <c r="AN734" i="4"/>
  <c r="AO734" i="4" s="1"/>
  <c r="AP734" i="4" s="1"/>
  <c r="AN451" i="4"/>
  <c r="AO451" i="4" s="1"/>
  <c r="AP451" i="4" s="1"/>
  <c r="AN501" i="4"/>
  <c r="AO501" i="4" s="1"/>
  <c r="AP501" i="4" s="1"/>
  <c r="AN660" i="4"/>
  <c r="AO660" i="4" s="1"/>
  <c r="AP660" i="4" s="1"/>
  <c r="AN1893" i="4"/>
  <c r="AO1893" i="4" s="1"/>
  <c r="AP1893" i="4" s="1"/>
  <c r="AN1413" i="4"/>
  <c r="AO1413" i="4" s="1"/>
  <c r="AP1413" i="4" s="1"/>
  <c r="AN1508" i="4"/>
  <c r="AO1508" i="4" s="1"/>
  <c r="AP1508" i="4" s="1"/>
  <c r="AN1469" i="4"/>
  <c r="AO1469" i="4" s="1"/>
  <c r="AP1469" i="4" s="1"/>
  <c r="AN1633" i="4"/>
  <c r="AO1633" i="4" s="1"/>
  <c r="AP1633" i="4" s="1"/>
  <c r="AN972" i="4"/>
  <c r="AO972" i="4" s="1"/>
  <c r="AP972" i="4" s="1"/>
  <c r="AN881" i="4"/>
  <c r="AO881" i="4" s="1"/>
  <c r="AP881" i="4" s="1"/>
  <c r="AN1247" i="4"/>
  <c r="AO1247" i="4" s="1"/>
  <c r="AP1247" i="4" s="1"/>
  <c r="AN991" i="4"/>
  <c r="AO991" i="4" s="1"/>
  <c r="AP991" i="4" s="1"/>
  <c r="AN258" i="4"/>
  <c r="AO258" i="4" s="1"/>
  <c r="AP258" i="4" s="1"/>
  <c r="AN1129" i="4"/>
  <c r="AO1129" i="4" s="1"/>
  <c r="AP1129" i="4" s="1"/>
  <c r="AN986" i="4"/>
  <c r="AO986" i="4" s="1"/>
  <c r="AP986" i="4" s="1"/>
  <c r="AN602" i="4"/>
  <c r="AO602" i="4" s="1"/>
  <c r="AP602" i="4" s="1"/>
  <c r="AN595" i="4"/>
  <c r="AO595" i="4" s="1"/>
  <c r="AP595" i="4" s="1"/>
  <c r="AN583" i="4"/>
  <c r="AO583" i="4" s="1"/>
  <c r="AP583" i="4" s="1"/>
  <c r="AN647" i="4"/>
  <c r="AO647" i="4" s="1"/>
  <c r="AP647" i="4" s="1"/>
  <c r="AN855" i="4"/>
  <c r="AO855" i="4" s="1"/>
  <c r="AP855" i="4" s="1"/>
  <c r="AN659" i="4"/>
  <c r="AO659" i="4" s="1"/>
  <c r="AP659" i="4" s="1"/>
  <c r="AN1958" i="4"/>
  <c r="AO1958" i="4" s="1"/>
  <c r="AP1958" i="4" s="1"/>
  <c r="AN1368" i="4"/>
  <c r="AO1368" i="4" s="1"/>
  <c r="AP1368" i="4" s="1"/>
  <c r="AN1519" i="4"/>
  <c r="AO1519" i="4" s="1"/>
  <c r="AP1519" i="4" s="1"/>
  <c r="AN1662" i="4"/>
  <c r="AO1662" i="4" s="1"/>
  <c r="AP1662" i="4" s="1"/>
  <c r="AN2044" i="4"/>
  <c r="AO2044" i="4" s="1"/>
  <c r="AP2044" i="4" s="1"/>
  <c r="AN607" i="4"/>
  <c r="AO607" i="4" s="1"/>
  <c r="AP607" i="4" s="1"/>
  <c r="AN1274" i="4"/>
  <c r="AO1274" i="4" s="1"/>
  <c r="AP1274" i="4" s="1"/>
  <c r="AN1254" i="4"/>
  <c r="AO1254" i="4" s="1"/>
  <c r="AP1254" i="4" s="1"/>
  <c r="AN964" i="4"/>
  <c r="AO964" i="4" s="1"/>
  <c r="AP964" i="4" s="1"/>
  <c r="AN1319" i="4"/>
  <c r="AO1319" i="4" s="1"/>
  <c r="AP1319" i="4" s="1"/>
  <c r="AN1282" i="4"/>
  <c r="AO1282" i="4" s="1"/>
  <c r="AP1282" i="4" s="1"/>
  <c r="AN1212" i="4"/>
  <c r="AO1212" i="4" s="1"/>
  <c r="AP1212" i="4" s="1"/>
  <c r="AN233" i="4"/>
  <c r="AO233" i="4" s="1"/>
  <c r="AP233" i="4" s="1"/>
  <c r="AN239" i="4"/>
  <c r="AO239" i="4" s="1"/>
  <c r="AP239" i="4" s="1"/>
  <c r="AN339" i="4"/>
  <c r="AO339" i="4" s="1"/>
  <c r="AP339" i="4" s="1"/>
  <c r="AN492" i="4"/>
  <c r="AO492" i="4" s="1"/>
  <c r="AP492" i="4" s="1"/>
  <c r="AN733" i="4"/>
  <c r="AO733" i="4" s="1"/>
  <c r="AP733" i="4" s="1"/>
  <c r="AN367" i="4"/>
  <c r="AO367" i="4" s="1"/>
  <c r="AP367" i="4" s="1"/>
  <c r="AN635" i="4"/>
  <c r="AO635" i="4" s="1"/>
  <c r="AP635" i="4" s="1"/>
  <c r="AN835" i="4"/>
  <c r="AO835" i="4" s="1"/>
  <c r="AP835" i="4" s="1"/>
  <c r="AN652" i="4"/>
  <c r="AO652" i="4" s="1"/>
  <c r="AP652" i="4" s="1"/>
  <c r="AN1805" i="4"/>
  <c r="AO1805" i="4" s="1"/>
  <c r="AP1805" i="4" s="1"/>
  <c r="AN1606" i="4"/>
  <c r="AO1606" i="4" s="1"/>
  <c r="AP1606" i="4" s="1"/>
  <c r="AN1618" i="4"/>
  <c r="AO1618" i="4" s="1"/>
  <c r="AP1618" i="4" s="1"/>
  <c r="AN1133" i="4"/>
  <c r="AO1133" i="4" s="1"/>
  <c r="AP1133" i="4" s="1"/>
  <c r="AN488" i="4"/>
  <c r="AO488" i="4" s="1"/>
  <c r="AP488" i="4" s="1"/>
  <c r="AN564" i="4"/>
  <c r="AO564" i="4" s="1"/>
  <c r="AP564" i="4" s="1"/>
  <c r="AN333" i="4"/>
  <c r="AO333" i="4" s="1"/>
  <c r="AP333" i="4" s="1"/>
  <c r="AN34" i="4"/>
  <c r="AO34" i="4" s="1"/>
  <c r="AP34" i="4" s="1"/>
  <c r="AN127" i="4"/>
  <c r="AO127" i="4" s="1"/>
  <c r="AP127" i="4" s="1"/>
  <c r="AN66" i="4"/>
  <c r="AO66" i="4" s="1"/>
  <c r="AP66" i="4" s="1"/>
  <c r="AN144" i="4"/>
  <c r="AO144" i="4" s="1"/>
  <c r="AP144" i="4" s="1"/>
  <c r="AN148" i="4"/>
  <c r="AO148" i="4" s="1"/>
  <c r="AP148" i="4" s="1"/>
  <c r="AN156" i="4"/>
  <c r="AO156" i="4" s="1"/>
  <c r="AP156" i="4" s="1"/>
  <c r="AN70" i="4"/>
  <c r="AO70" i="4" s="1"/>
  <c r="AP70" i="4" s="1"/>
  <c r="AN1991" i="4"/>
  <c r="AO1991" i="4" s="1"/>
  <c r="AP1991" i="4" s="1"/>
  <c r="AN1886" i="4"/>
  <c r="AO1886" i="4" s="1"/>
  <c r="AP1886" i="4" s="1"/>
  <c r="AN1687" i="4"/>
  <c r="AO1687" i="4" s="1"/>
  <c r="AP1687" i="4" s="1"/>
  <c r="AN1531" i="4"/>
  <c r="AO1531" i="4" s="1"/>
  <c r="AP1531" i="4" s="1"/>
  <c r="AN1546" i="4"/>
  <c r="AO1546" i="4" s="1"/>
  <c r="AP1546" i="4" s="1"/>
  <c r="AN1645" i="4"/>
  <c r="AO1645" i="4" s="1"/>
  <c r="AP1645" i="4" s="1"/>
  <c r="AN1715" i="4"/>
  <c r="AO1715" i="4" s="1"/>
  <c r="AP1715" i="4" s="1"/>
  <c r="AN1038" i="4"/>
  <c r="AO1038" i="4" s="1"/>
  <c r="AP1038" i="4" s="1"/>
  <c r="AN963" i="4"/>
  <c r="AO963" i="4" s="1"/>
  <c r="AP963" i="4" s="1"/>
  <c r="AN789" i="4"/>
  <c r="AO789" i="4" s="1"/>
  <c r="AP789" i="4" s="1"/>
  <c r="AN949" i="4"/>
  <c r="AO949" i="4" s="1"/>
  <c r="AP949" i="4" s="1"/>
  <c r="AN1268" i="4"/>
  <c r="AO1268" i="4" s="1"/>
  <c r="AP1268" i="4" s="1"/>
  <c r="AN911" i="4"/>
  <c r="AO911" i="4" s="1"/>
  <c r="AP911" i="4" s="1"/>
  <c r="AN586" i="4"/>
  <c r="AO586" i="4" s="1"/>
  <c r="AP586" i="4" s="1"/>
  <c r="AN478" i="4"/>
  <c r="AO478" i="4" s="1"/>
  <c r="AP478" i="4" s="1"/>
  <c r="AN390" i="4"/>
  <c r="AO390" i="4" s="1"/>
  <c r="AP390" i="4" s="1"/>
  <c r="AN698" i="4"/>
  <c r="AO698" i="4" s="1"/>
  <c r="AP698" i="4" s="1"/>
  <c r="AN560" i="4"/>
  <c r="AO560" i="4" s="1"/>
  <c r="AP560" i="4" s="1"/>
  <c r="AN753" i="4"/>
  <c r="AO753" i="4" s="1"/>
  <c r="AP753" i="4" s="1"/>
  <c r="AN779" i="4"/>
  <c r="AO779" i="4" s="1"/>
  <c r="AP779" i="4" s="1"/>
  <c r="AN1895" i="4"/>
  <c r="AO1895" i="4" s="1"/>
  <c r="AP1895" i="4" s="1"/>
  <c r="AN1920" i="4"/>
  <c r="AO1920" i="4" s="1"/>
  <c r="AP1920" i="4" s="1"/>
  <c r="AN1754" i="4"/>
  <c r="AO1754" i="4" s="1"/>
  <c r="AP1754" i="4" s="1"/>
  <c r="AN1467" i="4"/>
  <c r="AO1467" i="4" s="1"/>
  <c r="AP1467" i="4" s="1"/>
  <c r="AN1597" i="4"/>
  <c r="AO1597" i="4" s="1"/>
  <c r="AP1597" i="4" s="1"/>
  <c r="AN1160" i="4"/>
  <c r="AO1160" i="4" s="1"/>
  <c r="AP1160" i="4" s="1"/>
  <c r="AN1118" i="4"/>
  <c r="AO1118" i="4" s="1"/>
  <c r="AP1118" i="4" s="1"/>
  <c r="AN249" i="4"/>
  <c r="AO249" i="4" s="1"/>
  <c r="AP249" i="4" s="1"/>
  <c r="AN498" i="4"/>
  <c r="AO498" i="4" s="1"/>
  <c r="AP498" i="4" s="1"/>
  <c r="AN642" i="4"/>
  <c r="AO642" i="4" s="1"/>
  <c r="AP642" i="4" s="1"/>
  <c r="AN891" i="4"/>
  <c r="AO891" i="4" s="1"/>
  <c r="AP891" i="4" s="1"/>
  <c r="AN1955" i="4"/>
  <c r="AO1955" i="4" s="1"/>
  <c r="AP1955" i="4" s="1"/>
  <c r="AN1802" i="4"/>
  <c r="AO1802" i="4" s="1"/>
  <c r="AP1802" i="4" s="1"/>
  <c r="AN1703" i="4"/>
  <c r="AO1703" i="4" s="1"/>
  <c r="AP1703" i="4" s="1"/>
  <c r="AN1225" i="4"/>
  <c r="AO1225" i="4" s="1"/>
  <c r="AP1225" i="4" s="1"/>
  <c r="AN268" i="4"/>
  <c r="AO268" i="4" s="1"/>
  <c r="AP268" i="4" s="1"/>
  <c r="AN1149" i="4"/>
  <c r="AO1149" i="4" s="1"/>
  <c r="AP1149" i="4" s="1"/>
  <c r="AN193" i="4"/>
  <c r="AO193" i="4" s="1"/>
  <c r="AP193" i="4" s="1"/>
  <c r="AN1235" i="4"/>
  <c r="AO1235" i="4" s="1"/>
  <c r="AP1235" i="4" s="1"/>
  <c r="AN1326" i="4"/>
  <c r="AO1326" i="4" s="1"/>
  <c r="AP1326" i="4" s="1"/>
  <c r="AN1184" i="4"/>
  <c r="AO1184" i="4" s="1"/>
  <c r="AP1184" i="4" s="1"/>
  <c r="AN955" i="4"/>
  <c r="AO955" i="4" s="1"/>
  <c r="AP955" i="4" s="1"/>
  <c r="AN257" i="4"/>
  <c r="AO257" i="4" s="1"/>
  <c r="AP257" i="4" s="1"/>
  <c r="AN279" i="4"/>
  <c r="AO279" i="4" s="1"/>
  <c r="AP279" i="4" s="1"/>
  <c r="AN499" i="4"/>
  <c r="AO499" i="4" s="1"/>
  <c r="AP499" i="4" s="1"/>
  <c r="AN559" i="4"/>
  <c r="AO559" i="4" s="1"/>
  <c r="AP559" i="4" s="1"/>
  <c r="AN720" i="4"/>
  <c r="AO720" i="4" s="1"/>
  <c r="AP720" i="4" s="1"/>
  <c r="AN2017" i="4"/>
  <c r="AO2017" i="4" s="1"/>
  <c r="AP2017" i="4" s="1"/>
  <c r="AN1450" i="4"/>
  <c r="AO1450" i="4" s="1"/>
  <c r="AP1450" i="4" s="1"/>
  <c r="AN1608" i="4"/>
  <c r="AO1608" i="4" s="1"/>
  <c r="AP1608" i="4" s="1"/>
  <c r="AN1729" i="4"/>
  <c r="AO1729" i="4" s="1"/>
  <c r="AP1729" i="4" s="1"/>
  <c r="AN291" i="4"/>
  <c r="AO291" i="4" s="1"/>
  <c r="AP291" i="4" s="1"/>
  <c r="AN998" i="4"/>
  <c r="AO998" i="4" s="1"/>
  <c r="AP998" i="4" s="1"/>
  <c r="AN204" i="4"/>
  <c r="AO204" i="4" s="1"/>
  <c r="AP204" i="4" s="1"/>
  <c r="AN250" i="4"/>
  <c r="AO250" i="4" s="1"/>
  <c r="AP250" i="4" s="1"/>
  <c r="AN740" i="4"/>
  <c r="AO740" i="4" s="1"/>
  <c r="AP740" i="4" s="1"/>
  <c r="AN425" i="4"/>
  <c r="AO425" i="4" s="1"/>
  <c r="AP425" i="4" s="1"/>
  <c r="AN441" i="4"/>
  <c r="AO441" i="4" s="1"/>
  <c r="AP441" i="4" s="1"/>
  <c r="AN782" i="4"/>
  <c r="AO782" i="4" s="1"/>
  <c r="AP782" i="4" s="1"/>
  <c r="AN601" i="4"/>
  <c r="AO601" i="4" s="1"/>
  <c r="AP601" i="4" s="1"/>
  <c r="AN671" i="4"/>
  <c r="AO671" i="4" s="1"/>
  <c r="AP671" i="4" s="1"/>
  <c r="AN1940" i="4"/>
  <c r="AO1940" i="4" s="1"/>
  <c r="AP1940" i="4" s="1"/>
  <c r="AN1954" i="4"/>
  <c r="AO1954" i="4" s="1"/>
  <c r="AP1954" i="4" s="1"/>
  <c r="AN1403" i="4"/>
  <c r="AO1403" i="4" s="1"/>
  <c r="AP1403" i="4" s="1"/>
  <c r="AN1575" i="4"/>
  <c r="AO1575" i="4" s="1"/>
  <c r="AP1575" i="4" s="1"/>
  <c r="AN1677" i="4"/>
  <c r="AO1677" i="4" s="1"/>
  <c r="AP1677" i="4" s="1"/>
  <c r="AN1730" i="4"/>
  <c r="AO1730" i="4" s="1"/>
  <c r="AP1730" i="4" s="1"/>
  <c r="AN2071" i="4"/>
  <c r="AO2071" i="4" s="1"/>
  <c r="AP2071" i="4" s="1"/>
  <c r="AN957" i="4"/>
  <c r="AO957" i="4" s="1"/>
  <c r="AP957" i="4" s="1"/>
  <c r="AN330" i="4"/>
  <c r="AO330" i="4" s="1"/>
  <c r="AP330" i="4" s="1"/>
  <c r="AN718" i="4"/>
  <c r="AO718" i="4" s="1"/>
  <c r="AP718" i="4" s="1"/>
  <c r="AN792" i="4"/>
  <c r="AO792" i="4" s="1"/>
  <c r="AP792" i="4" s="1"/>
  <c r="AN486" i="4"/>
  <c r="AO486" i="4" s="1"/>
  <c r="AP486" i="4" s="1"/>
  <c r="AN645" i="4"/>
  <c r="AO645" i="4" s="1"/>
  <c r="AP645" i="4" s="1"/>
  <c r="AN683" i="4"/>
  <c r="AO683" i="4" s="1"/>
  <c r="AP683" i="4" s="1"/>
  <c r="AN43" i="4"/>
  <c r="AO43" i="4" s="1"/>
  <c r="AP43" i="4" s="1"/>
  <c r="AN65" i="4"/>
  <c r="AO65" i="4" s="1"/>
  <c r="AP65" i="4" s="1"/>
  <c r="AN136" i="4"/>
  <c r="AO136" i="4" s="1"/>
  <c r="AP136" i="4" s="1"/>
  <c r="AN61" i="4"/>
  <c r="AO61" i="4" s="1"/>
  <c r="AP61" i="4" s="1"/>
  <c r="AN20" i="4"/>
  <c r="AO20" i="4" s="1"/>
  <c r="AP20" i="4" s="1"/>
  <c r="AN125" i="4"/>
  <c r="AO125" i="4" s="1"/>
  <c r="AP125" i="4" s="1"/>
  <c r="AN1760" i="4"/>
  <c r="AO1760" i="4" s="1"/>
  <c r="AP1760" i="4" s="1"/>
  <c r="AN2009" i="4"/>
  <c r="AO2009" i="4" s="1"/>
  <c r="AP2009" i="4" s="1"/>
  <c r="AN1489" i="4"/>
  <c r="AO1489" i="4" s="1"/>
  <c r="AP1489" i="4" s="1"/>
  <c r="AN1668" i="4"/>
  <c r="AO1668" i="4" s="1"/>
  <c r="AP1668" i="4" s="1"/>
  <c r="AN2045" i="4"/>
  <c r="AO2045" i="4" s="1"/>
  <c r="AP2045" i="4" s="1"/>
  <c r="AN1165" i="4"/>
  <c r="AO1165" i="4" s="1"/>
  <c r="AP1165" i="4" s="1"/>
  <c r="AN1006" i="4"/>
  <c r="AO1006" i="4" s="1"/>
  <c r="AP1006" i="4" s="1"/>
  <c r="AN246" i="4"/>
  <c r="AO246" i="4" s="1"/>
  <c r="AP246" i="4" s="1"/>
  <c r="AN447" i="4"/>
  <c r="AO447" i="4" s="1"/>
  <c r="AP447" i="4" s="1"/>
  <c r="AN790" i="4"/>
  <c r="AO790" i="4" s="1"/>
  <c r="AP790" i="4" s="1"/>
  <c r="AN1941" i="4"/>
  <c r="AO1941" i="4" s="1"/>
  <c r="AP1941" i="4" s="1"/>
  <c r="AN1349" i="4"/>
  <c r="AO1349" i="4" s="1"/>
  <c r="AP1349" i="4" s="1"/>
  <c r="AN1604" i="4"/>
  <c r="AO1604" i="4" s="1"/>
  <c r="AP1604" i="4" s="1"/>
  <c r="AN1588" i="4"/>
  <c r="AO1588" i="4" s="1"/>
  <c r="AP1588" i="4" s="1"/>
  <c r="AN2088" i="4"/>
  <c r="AO2088" i="4" s="1"/>
  <c r="AP2088" i="4" s="1"/>
  <c r="AN1150" i="4"/>
  <c r="AO1150" i="4" s="1"/>
  <c r="AP1150" i="4" s="1"/>
  <c r="AN465" i="4"/>
  <c r="AO465" i="4" s="1"/>
  <c r="AP465" i="4" s="1"/>
  <c r="AN1741" i="4"/>
  <c r="AO1741" i="4" s="1"/>
  <c r="AP1741" i="4" s="1"/>
  <c r="AN284" i="4"/>
  <c r="AO284" i="4" s="1"/>
  <c r="AP284" i="4" s="1"/>
  <c r="AN826" i="4"/>
  <c r="AO826" i="4" s="1"/>
  <c r="AP826" i="4" s="1"/>
  <c r="AN58" i="4"/>
  <c r="AO58" i="4" s="1"/>
  <c r="AP58" i="4" s="1"/>
  <c r="AN82" i="4"/>
  <c r="AO82" i="4" s="1"/>
  <c r="AP82" i="4" s="1"/>
  <c r="AN166" i="4"/>
  <c r="AO166" i="4" s="1"/>
  <c r="AP166" i="4" s="1"/>
  <c r="AN140" i="4"/>
  <c r="AO140" i="4" s="1"/>
  <c r="AP140" i="4" s="1"/>
  <c r="AN929" i="4"/>
  <c r="AO929" i="4" s="1"/>
  <c r="AP929" i="4" s="1"/>
  <c r="AN1192" i="4"/>
  <c r="AO1192" i="4" s="1"/>
  <c r="AP1192" i="4" s="1"/>
  <c r="AN952" i="4"/>
  <c r="AO952" i="4" s="1"/>
  <c r="AP952" i="4" s="1"/>
  <c r="AN243" i="4"/>
  <c r="AO243" i="4" s="1"/>
  <c r="AP243" i="4" s="1"/>
  <c r="AN568" i="4"/>
  <c r="AO568" i="4" s="1"/>
  <c r="AP568" i="4" s="1"/>
  <c r="AN1089" i="4"/>
  <c r="AO1089" i="4" s="1"/>
  <c r="AP1089" i="4" s="1"/>
  <c r="AN223" i="4"/>
  <c r="AO223" i="4" s="1"/>
  <c r="AP223" i="4" s="1"/>
  <c r="AN449" i="4"/>
  <c r="AO449" i="4" s="1"/>
  <c r="AP449" i="4" s="1"/>
  <c r="AN542" i="4"/>
  <c r="AO542" i="4" s="1"/>
  <c r="AP542" i="4" s="1"/>
  <c r="AN506" i="4"/>
  <c r="AO506" i="4" s="1"/>
  <c r="AP506" i="4" s="1"/>
  <c r="AN522" i="4"/>
  <c r="AO522" i="4" s="1"/>
  <c r="AP522" i="4" s="1"/>
  <c r="AN872" i="4"/>
  <c r="AO872" i="4" s="1"/>
  <c r="AP872" i="4" s="1"/>
  <c r="AN807" i="4"/>
  <c r="AO807" i="4" s="1"/>
  <c r="AP807" i="4" s="1"/>
  <c r="AN1856" i="4"/>
  <c r="AO1856" i="4" s="1"/>
  <c r="AP1856" i="4" s="1"/>
  <c r="AN1755" i="4"/>
  <c r="AO1755" i="4" s="1"/>
  <c r="AP1755" i="4" s="1"/>
  <c r="AN1782" i="4"/>
  <c r="AO1782" i="4" s="1"/>
  <c r="AP1782" i="4" s="1"/>
  <c r="AN1459" i="4"/>
  <c r="AO1459" i="4" s="1"/>
  <c r="AN1694" i="4"/>
  <c r="AO1694" i="4" s="1"/>
  <c r="AP1694" i="4" s="1"/>
  <c r="AN1578" i="4"/>
  <c r="AO1578" i="4" s="1"/>
  <c r="AP1578" i="4" s="1"/>
  <c r="AN1545" i="4"/>
  <c r="AO1545" i="4" s="1"/>
  <c r="AP1545" i="4" s="1"/>
  <c r="AN2082" i="4"/>
  <c r="AO2082" i="4" s="1"/>
  <c r="AP2082" i="4" s="1"/>
  <c r="AN309" i="4"/>
  <c r="AO309" i="4" s="1"/>
  <c r="AP309" i="4" s="1"/>
  <c r="AN331" i="4"/>
  <c r="AO331" i="4" s="1"/>
  <c r="AP331" i="4" s="1"/>
  <c r="AN1103" i="4"/>
  <c r="AO1103" i="4" s="1"/>
  <c r="AP1103" i="4" s="1"/>
  <c r="AN984" i="4"/>
  <c r="AO984" i="4" s="1"/>
  <c r="AP984" i="4" s="1"/>
  <c r="AN941" i="4"/>
  <c r="AO941" i="4" s="1"/>
  <c r="AP941" i="4" s="1"/>
  <c r="AN1100" i="4"/>
  <c r="AO1100" i="4" s="1"/>
  <c r="AP1100" i="4" s="1"/>
  <c r="AN935" i="4"/>
  <c r="AO935" i="4" s="1"/>
  <c r="AP935" i="4" s="1"/>
  <c r="AN275" i="4"/>
  <c r="AO275" i="4" s="1"/>
  <c r="AP275" i="4" s="1"/>
  <c r="AN526" i="4"/>
  <c r="AO526" i="4" s="1"/>
  <c r="AP526" i="4" s="1"/>
  <c r="AN530" i="4"/>
  <c r="AO530" i="4" s="1"/>
  <c r="AP530" i="4" s="1"/>
  <c r="AN857" i="4"/>
  <c r="AO857" i="4" s="1"/>
  <c r="AP857" i="4" s="1"/>
  <c r="AN599" i="4"/>
  <c r="AO599" i="4" s="1"/>
  <c r="AP599" i="4" s="1"/>
  <c r="AN883" i="4"/>
  <c r="AO883" i="4" s="1"/>
  <c r="AP883" i="4" s="1"/>
  <c r="AN1981" i="4"/>
  <c r="AO1981" i="4" s="1"/>
  <c r="AP1981" i="4" s="1"/>
  <c r="AN1449" i="4"/>
  <c r="AO1449" i="4" s="1"/>
  <c r="AP1449" i="4" s="1"/>
  <c r="AN1602" i="4"/>
  <c r="AO1602" i="4" s="1"/>
  <c r="AP1602" i="4" s="1"/>
  <c r="AN227" i="4"/>
  <c r="AO227" i="4" s="1"/>
  <c r="AP227" i="4" s="1"/>
  <c r="AN858" i="4"/>
  <c r="AO858" i="4" s="1"/>
  <c r="AP858" i="4" s="1"/>
  <c r="AN79" i="4"/>
  <c r="AO79" i="4" s="1"/>
  <c r="AP79" i="4" s="1"/>
  <c r="AN123" i="4"/>
  <c r="AO123" i="4" s="1"/>
  <c r="AP123" i="4" s="1"/>
  <c r="AN33" i="4"/>
  <c r="AO33" i="4" s="1"/>
  <c r="AP33" i="4" s="1"/>
  <c r="AN137" i="4"/>
  <c r="AO137" i="4" s="1"/>
  <c r="AP137" i="4" s="1"/>
  <c r="AN1927" i="4"/>
  <c r="AO1927" i="4" s="1"/>
  <c r="AP1927" i="4" s="1"/>
  <c r="AN1934" i="4"/>
  <c r="AO1934" i="4" s="1"/>
  <c r="AP1934" i="4" s="1"/>
  <c r="AN1435" i="4"/>
  <c r="AO1435" i="4" s="1"/>
  <c r="AP1435" i="4" s="1"/>
  <c r="AN1655" i="4"/>
  <c r="AO1655" i="4" s="1"/>
  <c r="AP1655" i="4" s="1"/>
  <c r="AN1599" i="4"/>
  <c r="AO1599" i="4" s="1"/>
  <c r="AP1599" i="4" s="1"/>
  <c r="AN1533" i="4"/>
  <c r="AO1533" i="4" s="1"/>
  <c r="AP1533" i="4" s="1"/>
  <c r="AN1726" i="4"/>
  <c r="AO1726" i="4" s="1"/>
  <c r="AP1726" i="4" s="1"/>
  <c r="AN1230" i="4"/>
  <c r="AO1230" i="4" s="1"/>
  <c r="AP1230" i="4" s="1"/>
  <c r="AN229" i="4"/>
  <c r="AO229" i="4" s="1"/>
  <c r="AP229" i="4" s="1"/>
  <c r="AN1227" i="4"/>
  <c r="AO1227" i="4" s="1"/>
  <c r="AP1227" i="4" s="1"/>
  <c r="AN252" i="4"/>
  <c r="AO252" i="4" s="1"/>
  <c r="AP252" i="4" s="1"/>
  <c r="AN370" i="4"/>
  <c r="AO370" i="4" s="1"/>
  <c r="AP370" i="4" s="1"/>
  <c r="AN438" i="4"/>
  <c r="AO438" i="4" s="1"/>
  <c r="AP438" i="4" s="1"/>
  <c r="AN859" i="4"/>
  <c r="AO859" i="4" s="1"/>
  <c r="AP859" i="4" s="1"/>
  <c r="AN1892" i="4"/>
  <c r="AO1892" i="4" s="1"/>
  <c r="AP1892" i="4" s="1"/>
  <c r="AN1930" i="4"/>
  <c r="AO1930" i="4" s="1"/>
  <c r="AP1930" i="4" s="1"/>
  <c r="AN1658" i="4"/>
  <c r="AO1658" i="4" s="1"/>
  <c r="AP1658" i="4" s="1"/>
  <c r="AN2032" i="4"/>
  <c r="AO2032" i="4" s="1"/>
  <c r="AP2032" i="4" s="1"/>
  <c r="AN99" i="4"/>
  <c r="AO99" i="4" s="1"/>
  <c r="AP99" i="4" s="1"/>
  <c r="AN181" i="4"/>
  <c r="AO181" i="4" s="1"/>
  <c r="AP181" i="4" s="1"/>
  <c r="AN161" i="4"/>
  <c r="AO161" i="4" s="1"/>
  <c r="AP161" i="4" s="1"/>
  <c r="AN45" i="4"/>
  <c r="AO45" i="4" s="1"/>
  <c r="AP45" i="4" s="1"/>
  <c r="AN52" i="4"/>
  <c r="AO52" i="4" s="1"/>
  <c r="AP52" i="4" s="1"/>
  <c r="AN1908" i="4"/>
  <c r="AO1908" i="4" s="1"/>
  <c r="AP1908" i="4" s="1"/>
  <c r="AN1650" i="4"/>
  <c r="AO1650" i="4" s="1"/>
  <c r="AP1650" i="4" s="1"/>
  <c r="AN1181" i="4"/>
  <c r="AO1181" i="4" s="1"/>
  <c r="AP1181" i="4" s="1"/>
  <c r="AN974" i="4"/>
  <c r="AO974" i="4" s="1"/>
  <c r="AP974" i="4" s="1"/>
  <c r="AN592" i="4"/>
  <c r="AO592" i="4" s="1"/>
  <c r="AP592" i="4" s="1"/>
  <c r="AN739" i="4"/>
  <c r="AO739" i="4" s="1"/>
  <c r="AP739" i="4" s="1"/>
  <c r="AN1417" i="4"/>
  <c r="AO1417" i="4" s="1"/>
  <c r="AP1417" i="4" s="1"/>
  <c r="AN1654" i="4"/>
  <c r="AO1654" i="4" s="1"/>
  <c r="AP1654" i="4" s="1"/>
  <c r="AN1509" i="4"/>
  <c r="AO1509" i="4" s="1"/>
  <c r="AP1509" i="4" s="1"/>
  <c r="AN1059" i="4"/>
  <c r="AO1059" i="4" s="1"/>
  <c r="AP1059" i="4" s="1"/>
  <c r="AN198" i="4"/>
  <c r="AO198" i="4" s="1"/>
  <c r="AP198" i="4" s="1"/>
  <c r="AN566" i="4"/>
  <c r="AO566" i="4" s="1"/>
  <c r="AP566" i="4" s="1"/>
  <c r="AN887" i="4"/>
  <c r="AO887" i="4" s="1"/>
  <c r="AP887" i="4" s="1"/>
  <c r="AN1400" i="4"/>
  <c r="AO1400" i="4" s="1"/>
  <c r="AP1400" i="4" s="1"/>
  <c r="AN1736" i="4"/>
  <c r="AO1736" i="4" s="1"/>
  <c r="AP1736" i="4" s="1"/>
  <c r="AN1327" i="4"/>
  <c r="AO1327" i="4" s="1"/>
  <c r="AP1327" i="4" s="1"/>
  <c r="AN1051" i="4"/>
  <c r="AO1051" i="4" s="1"/>
  <c r="AP1051" i="4" s="1"/>
  <c r="AN221" i="4"/>
  <c r="AO221" i="4" s="1"/>
  <c r="AP221" i="4" s="1"/>
  <c r="AN509" i="4"/>
  <c r="AO509" i="4" s="1"/>
  <c r="AP509" i="4" s="1"/>
  <c r="AN571" i="4"/>
  <c r="AO571" i="4" s="1"/>
  <c r="AP571" i="4" s="1"/>
  <c r="AN1933" i="4"/>
  <c r="AO1933" i="4" s="1"/>
  <c r="AP1933" i="4" s="1"/>
  <c r="AN1589" i="4"/>
  <c r="AO1589" i="4" s="1"/>
  <c r="AP1589" i="4" s="1"/>
  <c r="AN341" i="4"/>
  <c r="AO341" i="4" s="1"/>
  <c r="AP341" i="4" s="1"/>
  <c r="AN81" i="4"/>
  <c r="AO81" i="4" s="1"/>
  <c r="AP81" i="4" s="1"/>
  <c r="AN93" i="4"/>
  <c r="AO93" i="4" s="1"/>
  <c r="AP93" i="4" s="1"/>
  <c r="AN1783" i="4"/>
  <c r="AO1783" i="4" s="1"/>
  <c r="AP1783" i="4" s="1"/>
  <c r="AN1376" i="4"/>
  <c r="AO1376" i="4" s="1"/>
  <c r="AP1376" i="4" s="1"/>
  <c r="AN1673" i="4"/>
  <c r="AO1673" i="4" s="1"/>
  <c r="AP1673" i="4" s="1"/>
  <c r="AN2058" i="4"/>
  <c r="AO2058" i="4" s="1"/>
  <c r="AP2058" i="4" s="1"/>
  <c r="AN925" i="4"/>
  <c r="AO925" i="4" s="1"/>
  <c r="AP925" i="4" s="1"/>
  <c r="AN1198" i="4"/>
  <c r="AO1198" i="4" s="1"/>
  <c r="AP1198" i="4" s="1"/>
  <c r="AN1248" i="4"/>
  <c r="AO1248" i="4" s="1"/>
  <c r="AP1248" i="4" s="1"/>
  <c r="AN1019" i="4"/>
  <c r="AO1019" i="4" s="1"/>
  <c r="AP1019" i="4" s="1"/>
  <c r="AN312" i="4"/>
  <c r="AO312" i="4" s="1"/>
  <c r="AP312" i="4" s="1"/>
  <c r="AN267" i="4"/>
  <c r="AO267" i="4" s="1"/>
  <c r="AP267" i="4" s="1"/>
  <c r="AN483" i="4"/>
  <c r="AO483" i="4" s="1"/>
  <c r="AP483" i="4" s="1"/>
  <c r="AN467" i="4"/>
  <c r="AO467" i="4" s="1"/>
  <c r="AP467" i="4" s="1"/>
  <c r="AN533" i="4"/>
  <c r="AO533" i="4" s="1"/>
  <c r="AP533" i="4" s="1"/>
  <c r="AN440" i="4"/>
  <c r="AO440" i="4" s="1"/>
  <c r="AP440" i="4" s="1"/>
  <c r="AN1857" i="4"/>
  <c r="AO1857" i="4" s="1"/>
  <c r="AP1857" i="4" s="1"/>
  <c r="AN489" i="4"/>
  <c r="AO489" i="4" s="1"/>
  <c r="AP489" i="4" s="1"/>
  <c r="AN1157" i="4"/>
  <c r="AO1157" i="4" s="1"/>
  <c r="AP1157" i="4" s="1"/>
  <c r="AN293" i="4"/>
  <c r="AO293" i="4" s="1"/>
  <c r="AP293" i="4" s="1"/>
  <c r="AN1025" i="4"/>
  <c r="AO1025" i="4" s="1"/>
  <c r="AP1025" i="4" s="1"/>
  <c r="AN968" i="4"/>
  <c r="AO968" i="4" s="1"/>
  <c r="AP968" i="4" s="1"/>
  <c r="AN937" i="4"/>
  <c r="AO937" i="4" s="1"/>
  <c r="AP937" i="4" s="1"/>
  <c r="AN1168" i="4"/>
  <c r="AO1168" i="4" s="1"/>
  <c r="AP1168" i="4" s="1"/>
  <c r="AN201" i="4"/>
  <c r="AO201" i="4" s="1"/>
  <c r="AP201" i="4" s="1"/>
  <c r="AN197" i="4"/>
  <c r="AO197" i="4" s="1"/>
  <c r="AP197" i="4" s="1"/>
  <c r="AN762" i="4"/>
  <c r="AO762" i="4" s="1"/>
  <c r="AP762" i="4" s="1"/>
  <c r="AN751" i="4"/>
  <c r="AO751" i="4" s="1"/>
  <c r="AP751" i="4" s="1"/>
  <c r="AN786" i="4"/>
  <c r="AO786" i="4" s="1"/>
  <c r="AP786" i="4" s="1"/>
  <c r="AN1397" i="4"/>
  <c r="AO1397" i="4" s="1"/>
  <c r="AP1397" i="4" s="1"/>
  <c r="AN1548" i="4"/>
  <c r="AO1548" i="4" s="1"/>
  <c r="AP1548" i="4" s="1"/>
  <c r="AN1684" i="4"/>
  <c r="AO1684" i="4" s="1"/>
  <c r="AP1684" i="4" s="1"/>
  <c r="AN1496" i="4"/>
  <c r="AO1496" i="4" s="1"/>
  <c r="AP1496" i="4" s="1"/>
  <c r="AN220" i="4"/>
  <c r="AO220" i="4" s="1"/>
  <c r="AP220" i="4" s="1"/>
  <c r="AN1026" i="4"/>
  <c r="AO1026" i="4" s="1"/>
  <c r="AP1026" i="4" s="1"/>
  <c r="AN1014" i="4"/>
  <c r="AO1014" i="4" s="1"/>
  <c r="AP1014" i="4" s="1"/>
  <c r="AN292" i="4"/>
  <c r="AO292" i="4" s="1"/>
  <c r="AP292" i="4" s="1"/>
  <c r="AN628" i="4"/>
  <c r="AO628" i="4" s="1"/>
  <c r="AP628" i="4" s="1"/>
  <c r="AN616" i="4"/>
  <c r="AO616" i="4" s="1"/>
  <c r="AP616" i="4" s="1"/>
  <c r="AN830" i="4"/>
  <c r="AO830" i="4" s="1"/>
  <c r="AP830" i="4" s="1"/>
  <c r="AN585" i="4"/>
  <c r="AO585" i="4" s="1"/>
  <c r="AP585" i="4" s="1"/>
  <c r="AN1852" i="4"/>
  <c r="AO1852" i="4" s="1"/>
  <c r="AP1852" i="4" s="1"/>
  <c r="AN1891" i="4"/>
  <c r="AO1891" i="4" s="1"/>
  <c r="AP1891" i="4" s="1"/>
  <c r="AN1411" i="4"/>
  <c r="AO1411" i="4" s="1"/>
  <c r="AP1411" i="4" s="1"/>
  <c r="AN1623" i="4"/>
  <c r="AO1623" i="4" s="1"/>
  <c r="AP1623" i="4" s="1"/>
  <c r="AN1561" i="4"/>
  <c r="AO1561" i="4" s="1"/>
  <c r="AP1561" i="4" s="1"/>
  <c r="AN1625" i="4"/>
  <c r="AO1625" i="4" s="1"/>
  <c r="AP1625" i="4" s="1"/>
  <c r="AN1714" i="4"/>
  <c r="AO1714" i="4" s="1"/>
  <c r="AP1714" i="4" s="1"/>
  <c r="AN1050" i="4"/>
  <c r="AO1050" i="4" s="1"/>
  <c r="AP1050" i="4" s="1"/>
  <c r="AN1176" i="4"/>
  <c r="AO1176" i="4" s="1"/>
  <c r="AP1176" i="4" s="1"/>
  <c r="AN590" i="4"/>
  <c r="AO590" i="4" s="1"/>
  <c r="AP590" i="4" s="1"/>
  <c r="AN841" i="4"/>
  <c r="AO841" i="4" s="1"/>
  <c r="AP841" i="4" s="1"/>
  <c r="AN429" i="4"/>
  <c r="AO429" i="4" s="1"/>
  <c r="AP429" i="4" s="1"/>
  <c r="AN699" i="4"/>
  <c r="AO699" i="4" s="1"/>
  <c r="AP699" i="4" s="1"/>
  <c r="AN30" i="4"/>
  <c r="AO30" i="4" s="1"/>
  <c r="AP30" i="4" s="1"/>
  <c r="AN164" i="4"/>
  <c r="AO164" i="4" s="1"/>
  <c r="AP164" i="4" s="1"/>
  <c r="AN379" i="4"/>
  <c r="AO379" i="4" s="1"/>
  <c r="AP379" i="4" s="1"/>
  <c r="AN224" i="4"/>
  <c r="AO224" i="4" s="1"/>
  <c r="AP224" i="4" s="1"/>
  <c r="AN1151" i="4"/>
  <c r="AO1151" i="4" s="1"/>
  <c r="AP1151" i="4" s="1"/>
  <c r="AN269" i="4"/>
  <c r="AO269" i="4" s="1"/>
  <c r="AP269" i="4" s="1"/>
  <c r="AN730" i="4"/>
  <c r="AO730" i="4" s="1"/>
  <c r="AP730" i="4" s="1"/>
  <c r="AN704" i="4"/>
  <c r="AO704" i="4" s="1"/>
  <c r="AP704" i="4" s="1"/>
  <c r="AN1544" i="4"/>
  <c r="AO1544" i="4" s="1"/>
  <c r="AP1544" i="4" s="1"/>
  <c r="AN259" i="4"/>
  <c r="AO259" i="4" s="1"/>
  <c r="AP259" i="4" s="1"/>
  <c r="AN286" i="4"/>
  <c r="AO286" i="4" s="1"/>
  <c r="AP286" i="4" s="1"/>
  <c r="AN604" i="4"/>
  <c r="AO604" i="4" s="1"/>
  <c r="AP604" i="4" s="1"/>
  <c r="AN719" i="4"/>
  <c r="AO719" i="4" s="1"/>
  <c r="AP719" i="4" s="1"/>
  <c r="AN1399" i="4"/>
  <c r="AO1399" i="4" s="1"/>
  <c r="AP1399" i="4" s="1"/>
  <c r="AN1735" i="4"/>
  <c r="AO1735" i="4" s="1"/>
  <c r="AP1735" i="4" s="1"/>
  <c r="AN2060" i="4"/>
  <c r="AO2060" i="4" s="1"/>
  <c r="AP2060" i="4" s="1"/>
  <c r="AN480" i="4"/>
  <c r="AO480" i="4" s="1"/>
  <c r="AP480" i="4" s="1"/>
  <c r="AN824" i="4"/>
  <c r="AO824" i="4" s="1"/>
  <c r="AP824" i="4" s="1"/>
  <c r="AN51" i="4"/>
  <c r="AO51" i="4" s="1"/>
  <c r="AP51" i="4" s="1"/>
  <c r="AN83" i="4"/>
  <c r="AO83" i="4" s="1"/>
  <c r="AP83" i="4" s="1"/>
  <c r="AN53" i="4"/>
  <c r="AO53" i="4" s="1"/>
  <c r="AP53" i="4" s="1"/>
  <c r="AN189" i="4"/>
  <c r="AO189" i="4" s="1"/>
  <c r="AP189" i="4" s="1"/>
  <c r="AN29" i="4"/>
  <c r="AO29" i="4" s="1"/>
  <c r="AP29" i="4" s="1"/>
  <c r="AN121" i="4"/>
  <c r="AO121" i="4" s="1"/>
  <c r="AP121" i="4" s="1"/>
  <c r="AN165" i="4"/>
  <c r="AO165" i="4" s="1"/>
  <c r="AP165" i="4" s="1"/>
  <c r="AN1816" i="4"/>
  <c r="AO1816" i="4" s="1"/>
  <c r="AP1816" i="4" s="1"/>
  <c r="AN1961" i="4"/>
  <c r="AO1961" i="4" s="1"/>
  <c r="AP1961" i="4" s="1"/>
  <c r="AN1552" i="4"/>
  <c r="AO1552" i="4" s="1"/>
  <c r="AP1552" i="4" s="1"/>
  <c r="AN1737" i="4"/>
  <c r="AO1737" i="4" s="1"/>
  <c r="AP1737" i="4" s="1"/>
  <c r="AN1637" i="4"/>
  <c r="AO1637" i="4" s="1"/>
  <c r="AP1637" i="4" s="1"/>
  <c r="AN254" i="4"/>
  <c r="AO254" i="4" s="1"/>
  <c r="AP254" i="4" s="1"/>
  <c r="AN377" i="4"/>
  <c r="AO377" i="4" s="1"/>
  <c r="AP377" i="4" s="1"/>
  <c r="AN318" i="4"/>
  <c r="AO318" i="4" s="1"/>
  <c r="AP318" i="4" s="1"/>
  <c r="AN632" i="4"/>
  <c r="AO632" i="4" s="1"/>
  <c r="AP632" i="4" s="1"/>
  <c r="AN443" i="4"/>
  <c r="AO443" i="4" s="1"/>
  <c r="AP443" i="4" s="1"/>
  <c r="AN870" i="4"/>
  <c r="AO870" i="4" s="1"/>
  <c r="AP870" i="4" s="1"/>
  <c r="AN1989" i="4"/>
  <c r="AO1989" i="4" s="1"/>
  <c r="AP1989" i="4" s="1"/>
  <c r="AN1829" i="4"/>
  <c r="AO1829" i="4" s="1"/>
  <c r="AP1829" i="4" s="1"/>
  <c r="AN1670" i="4"/>
  <c r="AO1670" i="4" s="1"/>
  <c r="AP1670" i="4" s="1"/>
  <c r="AN1520" i="4"/>
  <c r="AO1520" i="4" s="1"/>
  <c r="AP1520" i="4" s="1"/>
  <c r="AN1733" i="4"/>
  <c r="AO1733" i="4" s="1"/>
  <c r="AP1733" i="4" s="1"/>
  <c r="AN1537" i="4"/>
  <c r="AO1537" i="4" s="1"/>
  <c r="AP1537" i="4" s="1"/>
  <c r="AN1128" i="4"/>
  <c r="AO1128" i="4" s="1"/>
  <c r="AP1128" i="4" s="1"/>
  <c r="AN725" i="4"/>
  <c r="AO725" i="4" s="1"/>
  <c r="AP725" i="4" s="1"/>
  <c r="AN1255" i="4"/>
  <c r="AO1255" i="4" s="1"/>
  <c r="AP1255" i="4" s="1"/>
  <c r="AN222" i="4"/>
  <c r="AO222" i="4" s="1"/>
  <c r="AP222" i="4" s="1"/>
  <c r="AN231" i="4"/>
  <c r="AO231" i="4" s="1"/>
  <c r="AP231" i="4" s="1"/>
  <c r="AN1333" i="4"/>
  <c r="AO1333" i="4" s="1"/>
  <c r="AP1333" i="4" s="1"/>
  <c r="AN308" i="4"/>
  <c r="AO308" i="4" s="1"/>
  <c r="AP308" i="4" s="1"/>
  <c r="AN244" i="4"/>
  <c r="AO244" i="4" s="1"/>
  <c r="AP244" i="4" s="1"/>
  <c r="AN513" i="4"/>
  <c r="AO513" i="4" s="1"/>
  <c r="AP513" i="4" s="1"/>
  <c r="AN852" i="4"/>
  <c r="AO852" i="4" s="1"/>
  <c r="AP852" i="4" s="1"/>
  <c r="AN743" i="4"/>
  <c r="AO743" i="4" s="1"/>
  <c r="AP743" i="4" s="1"/>
  <c r="AN776" i="4"/>
  <c r="AO776" i="4" s="1"/>
  <c r="AP776" i="4" s="1"/>
  <c r="AN823" i="4"/>
  <c r="AO823" i="4" s="1"/>
  <c r="AP823" i="4" s="1"/>
  <c r="AN1904" i="4"/>
  <c r="AO1904" i="4" s="1"/>
  <c r="AP1904" i="4" s="1"/>
  <c r="AN1894" i="4"/>
  <c r="AO1894" i="4" s="1"/>
  <c r="AP1894" i="4" s="1"/>
  <c r="AN1559" i="4"/>
  <c r="AO1559" i="4" s="1"/>
  <c r="AP1559" i="4" s="1"/>
  <c r="AN1683" i="4"/>
  <c r="AO1683" i="4" s="1"/>
  <c r="AP1683" i="4" s="1"/>
  <c r="AN1657" i="4"/>
  <c r="AO1657" i="4" s="1"/>
  <c r="AP1657" i="4" s="1"/>
  <c r="AN2087" i="4"/>
  <c r="AO2087" i="4" s="1"/>
  <c r="AP2087" i="4" s="1"/>
  <c r="AN873" i="4"/>
  <c r="AO873" i="4" s="1"/>
  <c r="AP873" i="4" s="1"/>
  <c r="AN1119" i="4"/>
  <c r="AO1119" i="4" s="1"/>
  <c r="AP1119" i="4" s="1"/>
  <c r="AN1009" i="4"/>
  <c r="AO1009" i="4" s="1"/>
  <c r="AP1009" i="4" s="1"/>
  <c r="AN1055" i="4"/>
  <c r="AO1055" i="4" s="1"/>
  <c r="AP1055" i="4" s="1"/>
  <c r="AN1206" i="4"/>
  <c r="AO1206" i="4" s="1"/>
  <c r="AP1206" i="4" s="1"/>
  <c r="AN1174" i="4"/>
  <c r="AO1174" i="4" s="1"/>
  <c r="AP1174" i="4" s="1"/>
  <c r="AN1180" i="4"/>
  <c r="AO1180" i="4" s="1"/>
  <c r="AP1180" i="4" s="1"/>
  <c r="AN313" i="4"/>
  <c r="AO313" i="4" s="1"/>
  <c r="AP313" i="4" s="1"/>
  <c r="AN646" i="4"/>
  <c r="AO646" i="4" s="1"/>
  <c r="AP646" i="4" s="1"/>
  <c r="AN466" i="4"/>
  <c r="AO466" i="4" s="1"/>
  <c r="AP466" i="4" s="1"/>
  <c r="AN828" i="4"/>
  <c r="AO828" i="4" s="1"/>
  <c r="AP828" i="4" s="1"/>
  <c r="AN508" i="4"/>
  <c r="AO508" i="4" s="1"/>
  <c r="AP508" i="4" s="1"/>
  <c r="AN476" i="4"/>
  <c r="AO476" i="4" s="1"/>
  <c r="AP476" i="4" s="1"/>
  <c r="AN816" i="4"/>
  <c r="AO816" i="4" s="1"/>
  <c r="AP816" i="4" s="1"/>
  <c r="AN803" i="4"/>
  <c r="AO803" i="4" s="1"/>
  <c r="AP803" i="4" s="1"/>
  <c r="AN424" i="4"/>
  <c r="AO424" i="4" s="1"/>
  <c r="AP424" i="4" s="1"/>
  <c r="AN1542" i="4"/>
  <c r="AO1542" i="4" s="1"/>
  <c r="AP1542" i="4" s="1"/>
  <c r="AN1664" i="4"/>
  <c r="AO1664" i="4" s="1"/>
  <c r="AP1664" i="4" s="1"/>
  <c r="AN1652" i="4"/>
  <c r="AO1652" i="4" s="1"/>
  <c r="AP1652" i="4" s="1"/>
  <c r="AN1237" i="4"/>
  <c r="AO1237" i="4" s="1"/>
  <c r="AP1237" i="4" s="1"/>
  <c r="AN495" i="4"/>
  <c r="AO495" i="4" s="1"/>
  <c r="AP495" i="4" s="1"/>
  <c r="AN696" i="4"/>
  <c r="AO696" i="4" s="1"/>
  <c r="AP696" i="4" s="1"/>
  <c r="AN55" i="4"/>
  <c r="AO55" i="4" s="1"/>
  <c r="AP55" i="4" s="1"/>
  <c r="AN87" i="4"/>
  <c r="AO87" i="4" s="1"/>
  <c r="AP87" i="4" s="1"/>
  <c r="AN41" i="4"/>
  <c r="AO41" i="4" s="1"/>
  <c r="AP41" i="4" s="1"/>
  <c r="AN152" i="4"/>
  <c r="AO152" i="4" s="1"/>
  <c r="AP152" i="4" s="1"/>
  <c r="AN37" i="4"/>
  <c r="AO37" i="4" s="1"/>
  <c r="AP37" i="4" s="1"/>
  <c r="AN172" i="4"/>
  <c r="AO172" i="4" s="1"/>
  <c r="AP172" i="4" s="1"/>
  <c r="AN173" i="4"/>
  <c r="AO173" i="4" s="1"/>
  <c r="AP173" i="4" s="1"/>
  <c r="AN56" i="4"/>
  <c r="AO56" i="4" s="1"/>
  <c r="AP56" i="4" s="1"/>
  <c r="AN141" i="4"/>
  <c r="AO141" i="4" s="1"/>
  <c r="AP141" i="4" s="1"/>
  <c r="AN149" i="4"/>
  <c r="AO149" i="4" s="1"/>
  <c r="AP149" i="4" s="1"/>
  <c r="AN1947" i="4"/>
  <c r="AO1947" i="4" s="1"/>
  <c r="AP1947" i="4" s="1"/>
  <c r="AN1427" i="4"/>
  <c r="AO1427" i="4" s="1"/>
  <c r="AP1427" i="4" s="1"/>
  <c r="AN1607" i="4"/>
  <c r="AO1607" i="4" s="1"/>
  <c r="AP1607" i="4" s="1"/>
  <c r="AN1647" i="4"/>
  <c r="AO1647" i="4" s="1"/>
  <c r="AP1647" i="4" s="1"/>
  <c r="AN1732" i="4"/>
  <c r="AO1732" i="4" s="1"/>
  <c r="AP1732" i="4" s="1"/>
  <c r="AN1582" i="4"/>
  <c r="AO1582" i="4" s="1"/>
  <c r="AP1582" i="4" s="1"/>
  <c r="AN1719" i="4"/>
  <c r="AO1719" i="4" s="1"/>
  <c r="AP1719" i="4" s="1"/>
  <c r="AN989" i="4"/>
  <c r="AO989" i="4" s="1"/>
  <c r="AP989" i="4" s="1"/>
  <c r="AN241" i="4"/>
  <c r="AO241" i="4" s="1"/>
  <c r="AP241" i="4" s="1"/>
  <c r="AN494" i="4"/>
  <c r="AO494" i="4" s="1"/>
  <c r="AP494" i="4" s="1"/>
  <c r="AN1310" i="4"/>
  <c r="AO1310" i="4" s="1"/>
  <c r="AP1310" i="4" s="1"/>
  <c r="AN1124" i="4"/>
  <c r="AO1124" i="4" s="1"/>
  <c r="AP1124" i="4" s="1"/>
  <c r="AN213" i="4"/>
  <c r="AO213" i="4" s="1"/>
  <c r="AP213" i="4" s="1"/>
  <c r="AN674" i="4"/>
  <c r="AO674" i="4" s="1"/>
  <c r="AP674" i="4" s="1"/>
  <c r="AN562" i="4"/>
  <c r="AO562" i="4" s="1"/>
  <c r="AP562" i="4" s="1"/>
  <c r="AN876" i="4"/>
  <c r="AO876" i="4" s="1"/>
  <c r="AP876" i="4" s="1"/>
  <c r="AN470" i="4"/>
  <c r="AO470" i="4" s="1"/>
  <c r="AP470" i="4" s="1"/>
  <c r="AN741" i="4"/>
  <c r="AO741" i="4" s="1"/>
  <c r="AP741" i="4" s="1"/>
  <c r="AN797" i="4"/>
  <c r="AO797" i="4" s="1"/>
  <c r="AP797" i="4" s="1"/>
  <c r="AN641" i="4"/>
  <c r="AO641" i="4" s="1"/>
  <c r="AP641" i="4" s="1"/>
  <c r="AN1964" i="4"/>
  <c r="AO1964" i="4" s="1"/>
  <c r="AP1964" i="4" s="1"/>
  <c r="AN1787" i="4"/>
  <c r="AO1787" i="4" s="1"/>
  <c r="AP1787" i="4" s="1"/>
  <c r="AN1423" i="4"/>
  <c r="AO1423" i="4" s="1"/>
  <c r="AP1423" i="4" s="1"/>
  <c r="AN1577" i="4"/>
  <c r="AO1577" i="4" s="1"/>
  <c r="AP1577" i="4" s="1"/>
  <c r="AN1626" i="4"/>
  <c r="AO1626" i="4" s="1"/>
  <c r="AP1626" i="4" s="1"/>
  <c r="AN1503" i="4"/>
  <c r="AO1503" i="4" s="1"/>
  <c r="AP1503" i="4" s="1"/>
  <c r="AN544" i="4"/>
  <c r="AO544" i="4" s="1"/>
  <c r="AP544" i="4" s="1"/>
  <c r="AN1220" i="4"/>
  <c r="AO1220" i="4" s="1"/>
  <c r="AP1220" i="4" s="1"/>
  <c r="AN630" i="4"/>
  <c r="AO630" i="4" s="1"/>
  <c r="AP630" i="4" s="1"/>
  <c r="AN579" i="4"/>
  <c r="AO579" i="4" s="1"/>
  <c r="AP579" i="4" s="1"/>
  <c r="AN342" i="4"/>
  <c r="AO342" i="4" s="1"/>
  <c r="AP342" i="4" s="1"/>
  <c r="AN827" i="4"/>
  <c r="AO827" i="4" s="1"/>
  <c r="AP827" i="4" s="1"/>
  <c r="AN1979" i="4"/>
  <c r="AO1979" i="4" s="1"/>
  <c r="AP1979" i="4" s="1"/>
  <c r="AN1418" i="4"/>
  <c r="AO1418" i="4" s="1"/>
  <c r="AP1418" i="4" s="1"/>
  <c r="AN1594" i="4"/>
  <c r="AO1594" i="4" s="1"/>
  <c r="AP1594" i="4" s="1"/>
  <c r="AN1313" i="4"/>
  <c r="AO1313" i="4" s="1"/>
  <c r="AP1313" i="4" s="1"/>
  <c r="AN264" i="4"/>
  <c r="AO264" i="4" s="1"/>
  <c r="AP264" i="4" s="1"/>
  <c r="AN1022" i="4"/>
  <c r="AO1022" i="4" s="1"/>
  <c r="AP1022" i="4" s="1"/>
  <c r="AN305" i="4"/>
  <c r="AO305" i="4" s="1"/>
  <c r="AP305" i="4" s="1"/>
  <c r="AN948" i="4"/>
  <c r="AO948" i="4" s="1"/>
  <c r="AP948" i="4" s="1"/>
  <c r="AN1099" i="4"/>
  <c r="AO1099" i="4" s="1"/>
  <c r="AP1099" i="4" s="1"/>
  <c r="AN1152" i="4"/>
  <c r="AO1152" i="4" s="1"/>
  <c r="AP1152" i="4" s="1"/>
  <c r="AN219" i="4"/>
  <c r="AO219" i="4" s="1"/>
  <c r="AP219" i="4" s="1"/>
  <c r="AN289" i="4"/>
  <c r="AO289" i="4" s="1"/>
  <c r="AP289" i="4" s="1"/>
  <c r="AN228" i="4"/>
  <c r="AO228" i="4" s="1"/>
  <c r="AP228" i="4" s="1"/>
  <c r="AN624" i="4"/>
  <c r="AO624" i="4" s="1"/>
  <c r="AP624" i="4" s="1"/>
  <c r="AN572" i="4"/>
  <c r="AO572" i="4" s="1"/>
  <c r="AP572" i="4" s="1"/>
  <c r="AN656" i="4"/>
  <c r="AO656" i="4" s="1"/>
  <c r="AP656" i="4" s="1"/>
  <c r="AN1921" i="4"/>
  <c r="AO1921" i="4" s="1"/>
  <c r="AP1921" i="4" s="1"/>
  <c r="AN1343" i="4"/>
  <c r="AO1343" i="4" s="1"/>
  <c r="AP1343" i="4" s="1"/>
  <c r="AN1592" i="4"/>
  <c r="AO1592" i="4" s="1"/>
  <c r="AP1592" i="4" s="1"/>
  <c r="AN1636" i="4"/>
  <c r="AO1636" i="4" s="1"/>
  <c r="AP1636" i="4" s="1"/>
  <c r="AN1213" i="4"/>
  <c r="AO1213" i="4" s="1"/>
  <c r="AP1213" i="4" s="1"/>
  <c r="AN1221" i="4"/>
  <c r="AO1221" i="4" s="1"/>
  <c r="AP1221" i="4" s="1"/>
  <c r="AN966" i="4"/>
  <c r="AO966" i="4" s="1"/>
  <c r="AP966" i="4" s="1"/>
  <c r="AN314" i="4"/>
  <c r="AO314" i="4" s="1"/>
  <c r="AP314" i="4" s="1"/>
  <c r="AN295" i="4"/>
  <c r="AO295" i="4" s="1"/>
  <c r="AP295" i="4" s="1"/>
  <c r="AN457" i="4"/>
  <c r="AO457" i="4" s="1"/>
  <c r="AP457" i="4" s="1"/>
  <c r="AN756" i="4"/>
  <c r="AO756" i="4" s="1"/>
  <c r="AP756" i="4" s="1"/>
  <c r="AN722" i="4"/>
  <c r="AO722" i="4" s="1"/>
  <c r="AP722" i="4" s="1"/>
  <c r="AN487" i="4"/>
  <c r="AO487" i="4" s="1"/>
  <c r="AP487" i="4" s="1"/>
  <c r="AN569" i="4"/>
  <c r="AO569" i="4" s="1"/>
  <c r="AP569" i="4" s="1"/>
  <c r="AN352" i="4"/>
  <c r="AO352" i="4" s="1"/>
  <c r="AP352" i="4" s="1"/>
  <c r="AN1767" i="4"/>
  <c r="AO1767" i="4" s="1"/>
  <c r="AP1767" i="4" s="1"/>
  <c r="AN1922" i="4"/>
  <c r="AO1922" i="4" s="1"/>
  <c r="AP1922" i="4" s="1"/>
  <c r="AN1378" i="4"/>
  <c r="AO1378" i="4" s="1"/>
  <c r="AP1378" i="4" s="1"/>
  <c r="AN1551" i="4"/>
  <c r="AO1551" i="4" s="1"/>
  <c r="AP1551" i="4" s="1"/>
  <c r="AN1593" i="4"/>
  <c r="AO1593" i="4" s="1"/>
  <c r="AP1593" i="4" s="1"/>
  <c r="AN1480" i="4"/>
  <c r="AO1480" i="4" s="1"/>
  <c r="AP1480" i="4" s="1"/>
  <c r="AN2110" i="4"/>
  <c r="AO2110" i="4" s="1"/>
  <c r="AP2110" i="4" s="1"/>
  <c r="AN265" i="4"/>
  <c r="AO265" i="4" s="1"/>
  <c r="AP265" i="4" s="1"/>
  <c r="AN757" i="4"/>
  <c r="AO757" i="4" s="1"/>
  <c r="AP757" i="4" s="1"/>
  <c r="AN623" i="4"/>
  <c r="AO623" i="4" s="1"/>
  <c r="AP623" i="4" s="1"/>
  <c r="AN856" i="4"/>
  <c r="AO856" i="4" s="1"/>
  <c r="AP856" i="4" s="1"/>
  <c r="AN829" i="4"/>
  <c r="AO829" i="4" s="1"/>
  <c r="AP829" i="4" s="1"/>
  <c r="AN613" i="4"/>
  <c r="AO613" i="4" s="1"/>
  <c r="AP613" i="4" s="1"/>
  <c r="AN651" i="4"/>
  <c r="AO651" i="4" s="1"/>
  <c r="AP651" i="4" s="1"/>
  <c r="AN76" i="4"/>
  <c r="AO76" i="4" s="1"/>
  <c r="AP76" i="4" s="1"/>
  <c r="AN159" i="4"/>
  <c r="AO159" i="4" s="1"/>
  <c r="AP159" i="4" s="1"/>
  <c r="AN130" i="4"/>
  <c r="AO130" i="4" s="1"/>
  <c r="AP130" i="4" s="1"/>
  <c r="AN98" i="4"/>
  <c r="AO98" i="4" s="1"/>
  <c r="AP98" i="4" s="1"/>
  <c r="AN187" i="4"/>
  <c r="AO187" i="4" s="1"/>
  <c r="AP187" i="4" s="1"/>
  <c r="AN96" i="4"/>
  <c r="AO96" i="4" s="1"/>
  <c r="AP96" i="4" s="1"/>
  <c r="AN72" i="4"/>
  <c r="AO72" i="4" s="1"/>
  <c r="AP72" i="4" s="1"/>
  <c r="AN1996" i="4"/>
  <c r="AO1996" i="4" s="1"/>
  <c r="AP1996" i="4" s="1"/>
  <c r="AN1881" i="4"/>
  <c r="AO1881" i="4" s="1"/>
  <c r="AP1881" i="4" s="1"/>
  <c r="AN1574" i="4"/>
  <c r="AO1574" i="4" s="1"/>
  <c r="AP1574" i="4" s="1"/>
  <c r="AN1721" i="4"/>
  <c r="AO1721" i="4" s="1"/>
  <c r="AP1721" i="4" s="1"/>
  <c r="AN1173" i="4"/>
  <c r="AO1173" i="4" s="1"/>
  <c r="AP1173" i="4" s="1"/>
  <c r="AN1081" i="4"/>
  <c r="AO1081" i="4" s="1"/>
  <c r="AP1081" i="4" s="1"/>
  <c r="AN216" i="4"/>
  <c r="AO216" i="4" s="1"/>
  <c r="AP216" i="4" s="1"/>
  <c r="AN547" i="4"/>
  <c r="AO547" i="4" s="1"/>
  <c r="AP547" i="4" s="1"/>
  <c r="AN439" i="4"/>
  <c r="AO439" i="4" s="1"/>
  <c r="AP439" i="4" s="1"/>
  <c r="AN372" i="4"/>
  <c r="AO372" i="4" s="1"/>
  <c r="AP372" i="4" s="1"/>
  <c r="AN1909" i="4"/>
  <c r="AO1909" i="4" s="1"/>
  <c r="AP1909" i="4" s="1"/>
  <c r="AN1696" i="4"/>
  <c r="AO1696" i="4" s="1"/>
  <c r="AP1696" i="4" s="1"/>
  <c r="AN1538" i="4"/>
  <c r="AO1538" i="4" s="1"/>
  <c r="AP1538" i="4" s="1"/>
  <c r="AN1501" i="4"/>
  <c r="AO1501" i="4" s="1"/>
  <c r="AP1501" i="4" s="1"/>
  <c r="AN2084" i="4"/>
  <c r="AO2084" i="4" s="1"/>
  <c r="AP2084" i="4" s="1"/>
  <c r="AN885" i="4"/>
  <c r="AO885" i="4" s="1"/>
  <c r="AP885" i="4" s="1"/>
  <c r="AN851" i="4"/>
  <c r="AO851" i="4" s="1"/>
  <c r="AP851" i="4" s="1"/>
  <c r="AN1521" i="4"/>
  <c r="AO1521" i="4" s="1"/>
  <c r="AP1521" i="4" s="1"/>
  <c r="AN194" i="4"/>
  <c r="AO194" i="4" s="1"/>
  <c r="AP194" i="4" s="1"/>
  <c r="AN712" i="4"/>
  <c r="AO712" i="4" s="1"/>
  <c r="AP712" i="4" s="1"/>
  <c r="AN63" i="4"/>
  <c r="AO63" i="4" s="1"/>
  <c r="AP63" i="4" s="1"/>
  <c r="AN135" i="4"/>
  <c r="AO135" i="4" s="1"/>
  <c r="AP135" i="4" s="1"/>
  <c r="AN101" i="4"/>
  <c r="AO101" i="4" s="1"/>
  <c r="AP101" i="4" s="1"/>
  <c r="AN188" i="4"/>
  <c r="AO188" i="4" s="1"/>
  <c r="AP188" i="4" s="1"/>
  <c r="AN163" i="4"/>
  <c r="AO163" i="4" s="1"/>
  <c r="AP163" i="4" s="1"/>
  <c r="AN77" i="4"/>
  <c r="AO77" i="4" s="1"/>
  <c r="AP77" i="4" s="1"/>
  <c r="AN1000" i="4"/>
  <c r="AO1000" i="4" s="1"/>
  <c r="AP1000" i="4" s="1"/>
  <c r="AN622" i="4"/>
  <c r="AO622" i="4" s="1"/>
  <c r="AP622" i="4" s="1"/>
  <c r="AN1140" i="4"/>
  <c r="AO1140" i="4" s="1"/>
  <c r="AP1140" i="4" s="1"/>
  <c r="AN302" i="4"/>
  <c r="AO302" i="4" s="1"/>
  <c r="AP302" i="4" s="1"/>
  <c r="AN1245" i="4"/>
  <c r="AO1245" i="4" s="1"/>
  <c r="AP1245" i="4" s="1"/>
  <c r="AN970" i="4"/>
  <c r="AO970" i="4" s="1"/>
  <c r="AP970" i="4" s="1"/>
  <c r="AN271" i="4"/>
  <c r="AO271" i="4" s="1"/>
  <c r="AP271" i="4" s="1"/>
  <c r="AN575" i="4"/>
  <c r="AO575" i="4" s="1"/>
  <c r="AP575" i="4" s="1"/>
  <c r="AN450" i="4"/>
  <c r="AO450" i="4" s="1"/>
  <c r="AP450" i="4" s="1"/>
  <c r="AN334" i="4"/>
  <c r="AO334" i="4" s="1"/>
  <c r="AP334" i="4" s="1"/>
  <c r="AN582" i="4"/>
  <c r="AO582" i="4" s="1"/>
  <c r="AP582" i="4" s="1"/>
  <c r="AN773" i="4"/>
  <c r="AO773" i="4" s="1"/>
  <c r="AP773" i="4" s="1"/>
  <c r="AN637" i="4"/>
  <c r="AO637" i="4" s="1"/>
  <c r="AP637" i="4" s="1"/>
  <c r="AN1972" i="4"/>
  <c r="AO1972" i="4" s="1"/>
  <c r="AP1972" i="4" s="1"/>
  <c r="AN2019" i="4"/>
  <c r="AO2019" i="4" s="1"/>
  <c r="AP2019" i="4" s="1"/>
  <c r="AN1750" i="4"/>
  <c r="AO1750" i="4" s="1"/>
  <c r="AP1750" i="4" s="1"/>
  <c r="AN1527" i="4"/>
  <c r="AO1527" i="4" s="1"/>
  <c r="AP1527" i="4" s="1"/>
  <c r="AN1587" i="4"/>
  <c r="AO1587" i="4" s="1"/>
  <c r="AP1587" i="4" s="1"/>
  <c r="AN1529" i="4"/>
  <c r="AO1529" i="4" s="1"/>
  <c r="AP1529" i="4" s="1"/>
  <c r="AN1484" i="4"/>
  <c r="AO1484" i="4" s="1"/>
  <c r="AP1484" i="4" s="1"/>
  <c r="AN917" i="4"/>
  <c r="AO917" i="4" s="1"/>
  <c r="AP917" i="4" s="1"/>
  <c r="AN525" i="4"/>
  <c r="AO525" i="4" s="1"/>
  <c r="AP525" i="4" s="1"/>
  <c r="AN1219" i="4"/>
  <c r="AO1219" i="4" s="1"/>
  <c r="AP1219" i="4" s="1"/>
  <c r="AN1024" i="4"/>
  <c r="AO1024" i="4" s="1"/>
  <c r="AP1024" i="4" s="1"/>
  <c r="AN1158" i="4"/>
  <c r="AO1158" i="4" s="1"/>
  <c r="AP1158" i="4" s="1"/>
  <c r="AN1154" i="4"/>
  <c r="AO1154" i="4" s="1"/>
  <c r="AP1154" i="4" s="1"/>
  <c r="AN1036" i="4"/>
  <c r="AO1036" i="4" s="1"/>
  <c r="AP1036" i="4" s="1"/>
  <c r="AN236" i="4"/>
  <c r="AO236" i="4" s="1"/>
  <c r="AP236" i="4" s="1"/>
  <c r="AN217" i="4"/>
  <c r="AO217" i="4" s="1"/>
  <c r="AP217" i="4" s="1"/>
  <c r="AN614" i="4"/>
  <c r="AO614" i="4" s="1"/>
  <c r="AP614" i="4" s="1"/>
  <c r="AN574" i="4"/>
  <c r="AO574" i="4" s="1"/>
  <c r="AP574" i="4" s="1"/>
  <c r="AN398" i="4"/>
  <c r="AO398" i="4" s="1"/>
  <c r="AP398" i="4" s="1"/>
  <c r="AN619" i="4"/>
  <c r="AO619" i="4" s="1"/>
  <c r="AP619" i="4" s="1"/>
  <c r="AN407" i="4"/>
  <c r="AO407" i="4" s="1"/>
  <c r="AP407" i="4" s="1"/>
  <c r="AN1949" i="4"/>
  <c r="AO1949" i="4" s="1"/>
  <c r="AP1949" i="4" s="1"/>
  <c r="AN1513" i="4"/>
  <c r="AO1513" i="4" s="1"/>
  <c r="AP1513" i="4" s="1"/>
  <c r="AN1700" i="4"/>
  <c r="AO1700" i="4" s="1"/>
  <c r="AP1700" i="4" s="1"/>
  <c r="AN523" i="4"/>
  <c r="AO523" i="4" s="1"/>
  <c r="AP523" i="4" s="1"/>
  <c r="AN794" i="4"/>
  <c r="AO794" i="4" s="1"/>
  <c r="AP794" i="4" s="1"/>
  <c r="AN42" i="4"/>
  <c r="AO42" i="4" s="1"/>
  <c r="AP42" i="4" s="1"/>
  <c r="AN80" i="4"/>
  <c r="AO80" i="4" s="1"/>
  <c r="AP80" i="4" s="1"/>
  <c r="AN1919" i="4"/>
  <c r="AO1919" i="4" s="1"/>
  <c r="AP1919" i="4" s="1"/>
  <c r="AN1774" i="4"/>
  <c r="AO1774" i="4" s="1"/>
  <c r="AP1774" i="4" s="1"/>
  <c r="AN1392" i="4"/>
  <c r="AO1392" i="4" s="1"/>
  <c r="AP1392" i="4" s="1"/>
  <c r="AN1566" i="4"/>
  <c r="AO1566" i="4" s="1"/>
  <c r="AP1566" i="4" s="1"/>
  <c r="AN1646" i="4"/>
  <c r="AO1646" i="4" s="1"/>
  <c r="AP1646" i="4" s="1"/>
  <c r="AN1705" i="4"/>
  <c r="AO1705" i="4" s="1"/>
  <c r="AP1705" i="4" s="1"/>
  <c r="AN1476" i="4"/>
  <c r="AO1476" i="4" s="1"/>
  <c r="AP1476" i="4" s="1"/>
  <c r="AN1163" i="4"/>
  <c r="AO1163" i="4" s="1"/>
  <c r="AP1163" i="4" s="1"/>
  <c r="AN369" i="4"/>
  <c r="AO369" i="4" s="1"/>
  <c r="AP369" i="4" s="1"/>
  <c r="AN1218" i="4"/>
  <c r="AO1218" i="4" s="1"/>
  <c r="AP1218" i="4" s="1"/>
  <c r="AN474" i="4"/>
  <c r="AO474" i="4" s="1"/>
  <c r="AP474" i="4" s="1"/>
  <c r="AN710" i="4"/>
  <c r="AO710" i="4" s="1"/>
  <c r="AP710" i="4" s="1"/>
  <c r="AN446" i="4"/>
  <c r="AO446" i="4" s="1"/>
  <c r="AP446" i="4" s="1"/>
  <c r="AN795" i="4"/>
  <c r="AO795" i="4" s="1"/>
  <c r="AP795" i="4" s="1"/>
  <c r="AN2012" i="4"/>
  <c r="AO2012" i="4" s="1"/>
  <c r="AP2012" i="4" s="1"/>
  <c r="AN1834" i="4"/>
  <c r="AO1834" i="4" s="1"/>
  <c r="AP1834" i="4" s="1"/>
  <c r="AN1740" i="4"/>
  <c r="AO1740" i="4" s="1"/>
  <c r="AP1740" i="4" s="1"/>
  <c r="AN2079" i="4"/>
  <c r="AO2079" i="4" s="1"/>
  <c r="AP2079" i="4" s="1"/>
  <c r="AP7" i="4" l="1"/>
  <c r="AQ13" i="4"/>
  <c r="AQ14" i="4"/>
  <c r="AQ9" i="4"/>
  <c r="AQ8" i="4"/>
  <c r="AQ11" i="4"/>
  <c r="AQ10" i="4"/>
  <c r="AQ12" i="4"/>
  <c r="AQ15" i="4"/>
  <c r="AS2076" i="4"/>
  <c r="AT2076" i="4" s="1"/>
  <c r="AU2076" i="4" s="1"/>
  <c r="AS2036" i="4"/>
  <c r="AT2036" i="4" s="1"/>
  <c r="AU2036" i="4" s="1"/>
  <c r="AS2004" i="4"/>
  <c r="AS1973" i="4"/>
  <c r="AT1973" i="4" s="1"/>
  <c r="AU1973" i="4" s="1"/>
  <c r="AS1936" i="4"/>
  <c r="AS1893" i="4"/>
  <c r="AT1893" i="4" s="1"/>
  <c r="AU1893" i="4" s="1"/>
  <c r="AS1845" i="4"/>
  <c r="AT1845" i="4" s="1"/>
  <c r="AU1845" i="4" s="1"/>
  <c r="AS1792" i="4"/>
  <c r="AT1792" i="4" s="1"/>
  <c r="AU1792" i="4" s="1"/>
  <c r="AS1744" i="4"/>
  <c r="AT1744" i="4" s="1"/>
  <c r="AU1744" i="4" s="1"/>
  <c r="AS1666" i="4"/>
  <c r="AS1560" i="4"/>
  <c r="AT1560" i="4" s="1"/>
  <c r="AU1560" i="4" s="1"/>
  <c r="AS1464" i="4"/>
  <c r="AS1378" i="4"/>
  <c r="AT1378" i="4" s="1"/>
  <c r="AU1378" i="4" s="1"/>
  <c r="AS1293" i="4"/>
  <c r="AT1293" i="4" s="1"/>
  <c r="AU1293" i="4" s="1"/>
  <c r="AS1182" i="4"/>
  <c r="AS967" i="4"/>
  <c r="AS733" i="4"/>
  <c r="AS275" i="4"/>
  <c r="AS2087" i="4"/>
  <c r="AT2087" i="4" s="1"/>
  <c r="AU2087" i="4" s="1"/>
  <c r="AS2059" i="4"/>
  <c r="AT2059" i="4" s="1"/>
  <c r="AU2059" i="4" s="1"/>
  <c r="AS2027" i="4"/>
  <c r="AS1999" i="4"/>
  <c r="AT1999" i="4" s="1"/>
  <c r="AU1999" i="4" s="1"/>
  <c r="AS1950" i="4"/>
  <c r="AS1902" i="4"/>
  <c r="AS1865" i="4"/>
  <c r="AT1865" i="4" s="1"/>
  <c r="AU1865" i="4" s="1"/>
  <c r="AS1822" i="4"/>
  <c r="AT1822" i="4" s="1"/>
  <c r="AU1822" i="4" s="1"/>
  <c r="AS1785" i="4"/>
  <c r="AT1785" i="4" s="1"/>
  <c r="AU1785" i="4" s="1"/>
  <c r="AS1748" i="4"/>
  <c r="AT1748" i="4" s="1"/>
  <c r="AU1748" i="4" s="1"/>
  <c r="AS1676" i="4"/>
  <c r="AS1569" i="4"/>
  <c r="AT1569" i="4" s="1"/>
  <c r="AU1569" i="4" s="1"/>
  <c r="AS1462" i="4"/>
  <c r="AS1356" i="4"/>
  <c r="AT1356" i="4" s="1"/>
  <c r="AU1356" i="4" s="1"/>
  <c r="AS1249" i="4"/>
  <c r="AS1149" i="4"/>
  <c r="AT1149" i="4" s="1"/>
  <c r="AU1149" i="4" s="1"/>
  <c r="AS987" i="4"/>
  <c r="AT987" i="4" s="1"/>
  <c r="AU987" i="4" s="1"/>
  <c r="AS817" i="4"/>
  <c r="AT817" i="4" s="1"/>
  <c r="AU817" i="4" s="1"/>
  <c r="AS646" i="4"/>
  <c r="AS271" i="4"/>
  <c r="AS2098" i="4"/>
  <c r="AT2098" i="4" s="1"/>
  <c r="AU2098" i="4" s="1"/>
  <c r="AS2082" i="4"/>
  <c r="AS2066" i="4"/>
  <c r="AT2066" i="4" s="1"/>
  <c r="AU2066" i="4" s="1"/>
  <c r="AS2050" i="4"/>
  <c r="AT2050" i="4" s="1"/>
  <c r="AU2050" i="4" s="1"/>
  <c r="AS2034" i="4"/>
  <c r="AS2018" i="4"/>
  <c r="AS2002" i="4"/>
  <c r="AT2002" i="4" s="1"/>
  <c r="AU2002" i="4" s="1"/>
  <c r="AS1986" i="4"/>
  <c r="AT1986" i="4" s="1"/>
  <c r="AU1986" i="4" s="1"/>
  <c r="AS1965" i="4"/>
  <c r="AS1944" i="4"/>
  <c r="AT1944" i="4" s="1"/>
  <c r="AU1944" i="4" s="1"/>
  <c r="AS1922" i="4"/>
  <c r="AS1901" i="4"/>
  <c r="AT1901" i="4" s="1"/>
  <c r="AU1901" i="4" s="1"/>
  <c r="AS1880" i="4"/>
  <c r="AT1880" i="4" s="1"/>
  <c r="AU1880" i="4" s="1"/>
  <c r="AS1858" i="4"/>
  <c r="AT1858" i="4" s="1"/>
  <c r="AU1858" i="4" s="1"/>
  <c r="AS1837" i="4"/>
  <c r="AT1837" i="4" s="1"/>
  <c r="AU1837" i="4" s="1"/>
  <c r="AS1816" i="4"/>
  <c r="AT1816" i="4" s="1"/>
  <c r="AU1816" i="4" s="1"/>
  <c r="AS1794" i="4"/>
  <c r="AT1794" i="4" s="1"/>
  <c r="AU1794" i="4" s="1"/>
  <c r="AS1773" i="4"/>
  <c r="AT1773" i="4" s="1"/>
  <c r="AU1773" i="4" s="1"/>
  <c r="AS1752" i="4"/>
  <c r="AT1752" i="4" s="1"/>
  <c r="AU1752" i="4" s="1"/>
  <c r="AS1730" i="4"/>
  <c r="AS1693" i="4"/>
  <c r="AS1650" i="4"/>
  <c r="AS1608" i="4"/>
  <c r="AS1565" i="4"/>
  <c r="AT1565" i="4" s="1"/>
  <c r="AU1565" i="4" s="1"/>
  <c r="AS1522" i="4"/>
  <c r="AS1480" i="4"/>
  <c r="AT1480" i="4" s="1"/>
  <c r="AU1480" i="4" s="1"/>
  <c r="AS1437" i="4"/>
  <c r="AT1437" i="4" s="1"/>
  <c r="AU1437" i="4" s="1"/>
  <c r="AS1394" i="4"/>
  <c r="AT1394" i="4" s="1"/>
  <c r="AU1394" i="4" s="1"/>
  <c r="AS1352" i="4"/>
  <c r="AS1309" i="4"/>
  <c r="AT1309" i="4" s="1"/>
  <c r="AU1309" i="4" s="1"/>
  <c r="AS1266" i="4"/>
  <c r="AT1266" i="4" s="1"/>
  <c r="AU1266" i="4" s="1"/>
  <c r="AS1224" i="4"/>
  <c r="AS1174" i="4"/>
  <c r="AS1106" i="4"/>
  <c r="AS1021" i="4"/>
  <c r="AS935" i="4"/>
  <c r="AS850" i="4"/>
  <c r="AT850" i="4" s="1"/>
  <c r="AU850" i="4" s="1"/>
  <c r="AS765" i="4"/>
  <c r="AT765" i="4" s="1"/>
  <c r="AU765" i="4" s="1"/>
  <c r="AS679" i="4"/>
  <c r="AT679" i="4" s="1"/>
  <c r="AU679" i="4" s="1"/>
  <c r="AS576" i="4"/>
  <c r="AS405" i="4"/>
  <c r="AS2108" i="4"/>
  <c r="AT2108" i="4" s="1"/>
  <c r="AU2108" i="4" s="1"/>
  <c r="AS2080" i="4"/>
  <c r="AT2080" i="4" s="1"/>
  <c r="AU2080" i="4" s="1"/>
  <c r="AS2052" i="4"/>
  <c r="AT2052" i="4" s="1"/>
  <c r="AU2052" i="4" s="1"/>
  <c r="AS2024" i="4"/>
  <c r="AS1988" i="4"/>
  <c r="AT1988" i="4" s="1"/>
  <c r="AU1988" i="4" s="1"/>
  <c r="AS1946" i="4"/>
  <c r="AS1898" i="4"/>
  <c r="AT1898" i="4" s="1"/>
  <c r="AU1898" i="4" s="1"/>
  <c r="AS1856" i="4"/>
  <c r="AT1856" i="4" s="1"/>
  <c r="AU1856" i="4" s="1"/>
  <c r="AS1818" i="4"/>
  <c r="AS1786" i="4"/>
  <c r="AT1786" i="4" s="1"/>
  <c r="AU1786" i="4" s="1"/>
  <c r="AS1749" i="4"/>
  <c r="AS1688" i="4"/>
  <c r="AS1624" i="4"/>
  <c r="AT1624" i="4" s="1"/>
  <c r="AU1624" i="4" s="1"/>
  <c r="AS1549" i="4"/>
  <c r="AS1474" i="4"/>
  <c r="AS1389" i="4"/>
  <c r="AT1389" i="4" s="1"/>
  <c r="AU1389" i="4" s="1"/>
  <c r="AS1304" i="4"/>
  <c r="AS1229" i="4"/>
  <c r="AS1150" i="4"/>
  <c r="AS1031" i="4"/>
  <c r="AT1031" i="4" s="1"/>
  <c r="AU1031" i="4" s="1"/>
  <c r="AS882" i="4"/>
  <c r="AS754" i="4"/>
  <c r="AT754" i="4" s="1"/>
  <c r="AU754" i="4" s="1"/>
  <c r="AS597" i="4"/>
  <c r="AT597" i="4" s="1"/>
  <c r="AU597" i="4" s="1"/>
  <c r="AS384" i="4"/>
  <c r="AT384" i="4" s="1"/>
  <c r="AU384" i="4" s="1"/>
  <c r="AS2083" i="4"/>
  <c r="AT2083" i="4" s="1"/>
  <c r="AU2083" i="4" s="1"/>
  <c r="AS2047" i="4"/>
  <c r="AT2047" i="4" s="1"/>
  <c r="AU2047" i="4" s="1"/>
  <c r="AS2011" i="4"/>
  <c r="AT2011" i="4" s="1"/>
  <c r="AU2011" i="4" s="1"/>
  <c r="AS1982" i="4"/>
  <c r="AS1945" i="4"/>
  <c r="AT1945" i="4" s="1"/>
  <c r="AU1945" i="4" s="1"/>
  <c r="AS1908" i="4"/>
  <c r="AT1908" i="4" s="1"/>
  <c r="AU1908" i="4" s="1"/>
  <c r="AS1860" i="4"/>
  <c r="AT1860" i="4" s="1"/>
  <c r="AU1860" i="4" s="1"/>
  <c r="AS1817" i="4"/>
  <c r="AT1817" i="4" s="1"/>
  <c r="AU1817" i="4" s="1"/>
  <c r="AS1764" i="4"/>
  <c r="AT1764" i="4" s="1"/>
  <c r="AU1764" i="4" s="1"/>
  <c r="AS1718" i="4"/>
  <c r="AS1644" i="4"/>
  <c r="AS1580" i="4"/>
  <c r="AS1505" i="4"/>
  <c r="AS1441" i="4"/>
  <c r="AT1441" i="4" s="1"/>
  <c r="AU1441" i="4" s="1"/>
  <c r="AS1366" i="4"/>
  <c r="AT1366" i="4" s="1"/>
  <c r="AU1366" i="4" s="1"/>
  <c r="AS1292" i="4"/>
  <c r="AT1292" i="4" s="1"/>
  <c r="AU1292" i="4" s="1"/>
  <c r="AS1217" i="4"/>
  <c r="AS1094" i="4"/>
  <c r="AT1094" i="4" s="1"/>
  <c r="AU1094" i="4" s="1"/>
  <c r="AS923" i="4"/>
  <c r="AT923" i="4" s="1"/>
  <c r="AU923" i="4" s="1"/>
  <c r="AS753" i="4"/>
  <c r="AS552" i="4"/>
  <c r="AS2109" i="4"/>
  <c r="AS2093" i="4"/>
  <c r="AT2093" i="4" s="1"/>
  <c r="AU2093" i="4" s="1"/>
  <c r="AS2077" i="4"/>
  <c r="AS2061" i="4"/>
  <c r="AT2061" i="4" s="1"/>
  <c r="AU2061" i="4" s="1"/>
  <c r="AS2045" i="4"/>
  <c r="AT2045" i="4" s="1"/>
  <c r="AU2045" i="4" s="1"/>
  <c r="AS2029" i="4"/>
  <c r="AT2029" i="4" s="1"/>
  <c r="AU2029" i="4" s="1"/>
  <c r="AS2013" i="4"/>
  <c r="AS1997" i="4"/>
  <c r="AT1997" i="4" s="1"/>
  <c r="AU1997" i="4" s="1"/>
  <c r="AS1980" i="4"/>
  <c r="AT1980" i="4" s="1"/>
  <c r="AU1980" i="4" s="1"/>
  <c r="AS1958" i="4"/>
  <c r="AT1958" i="4" s="1"/>
  <c r="AU1958" i="4" s="1"/>
  <c r="AS1937" i="4"/>
  <c r="AS1916" i="4"/>
  <c r="AS1894" i="4"/>
  <c r="AT1894" i="4" s="1"/>
  <c r="AU1894" i="4" s="1"/>
  <c r="AS1873" i="4"/>
  <c r="AT1873" i="4" s="1"/>
  <c r="AU1873" i="4" s="1"/>
  <c r="AS1852" i="4"/>
  <c r="AT1852" i="4" s="1"/>
  <c r="AU1852" i="4" s="1"/>
  <c r="AS1830" i="4"/>
  <c r="AT1830" i="4" s="1"/>
  <c r="AU1830" i="4" s="1"/>
  <c r="AS1809" i="4"/>
  <c r="AT1809" i="4" s="1"/>
  <c r="AU1809" i="4" s="1"/>
  <c r="AS1788" i="4"/>
  <c r="AT1788" i="4" s="1"/>
  <c r="AU1788" i="4" s="1"/>
  <c r="AS1766" i="4"/>
  <c r="AT1766" i="4" s="1"/>
  <c r="AU1766" i="4" s="1"/>
  <c r="AS1745" i="4"/>
  <c r="AS1722" i="4"/>
  <c r="AT1722" i="4" s="1"/>
  <c r="AU1722" i="4" s="1"/>
  <c r="AS1681" i="4"/>
  <c r="AS1638" i="4"/>
  <c r="AS1596" i="4"/>
  <c r="AS1553" i="4"/>
  <c r="AT1553" i="4" s="1"/>
  <c r="AU1553" i="4" s="1"/>
  <c r="AS1510" i="4"/>
  <c r="AS1468" i="4"/>
  <c r="AT1468" i="4" s="1"/>
  <c r="AU1468" i="4" s="1"/>
  <c r="AS1425" i="4"/>
  <c r="AT1425" i="4" s="1"/>
  <c r="AU1425" i="4" s="1"/>
  <c r="AS1382" i="4"/>
  <c r="AT1382" i="4" s="1"/>
  <c r="AU1382" i="4" s="1"/>
  <c r="AS1340" i="4"/>
  <c r="AT1340" i="4" s="1"/>
  <c r="AU1340" i="4" s="1"/>
  <c r="AS1297" i="4"/>
  <c r="AS1254" i="4"/>
  <c r="AT1254" i="4" s="1"/>
  <c r="AU1254" i="4" s="1"/>
  <c r="AS1212" i="4"/>
  <c r="AT1212" i="4" s="1"/>
  <c r="AU1212" i="4" s="1"/>
  <c r="AS1157" i="4"/>
  <c r="AT1157" i="4" s="1"/>
  <c r="AU1157" i="4" s="1"/>
  <c r="AS1083" i="4"/>
  <c r="AT1083" i="4" s="1"/>
  <c r="AU1083" i="4" s="1"/>
  <c r="AS998" i="4"/>
  <c r="AS913" i="4"/>
  <c r="AT913" i="4" s="1"/>
  <c r="AU913" i="4" s="1"/>
  <c r="AS827" i="4"/>
  <c r="AS742" i="4"/>
  <c r="AT742" i="4" s="1"/>
  <c r="AU742" i="4" s="1"/>
  <c r="AS657" i="4"/>
  <c r="AT657" i="4" s="1"/>
  <c r="AU657" i="4" s="1"/>
  <c r="AS529" i="4"/>
  <c r="AS360" i="4"/>
  <c r="AS1706" i="4"/>
  <c r="AS1685" i="4"/>
  <c r="AS1664" i="4"/>
  <c r="AS1642" i="4"/>
  <c r="AS1621" i="4"/>
  <c r="AS1600" i="4"/>
  <c r="AS1578" i="4"/>
  <c r="AS1557" i="4"/>
  <c r="AS1536" i="4"/>
  <c r="AS1514" i="4"/>
  <c r="AT1514" i="4" s="1"/>
  <c r="AU1514" i="4" s="1"/>
  <c r="AS1493" i="4"/>
  <c r="AT1493" i="4" s="1"/>
  <c r="AU1493" i="4" s="1"/>
  <c r="AS1472" i="4"/>
  <c r="AT1472" i="4" s="1"/>
  <c r="AU1472" i="4" s="1"/>
  <c r="AS1450" i="4"/>
  <c r="AS1429" i="4"/>
  <c r="AT1429" i="4" s="1"/>
  <c r="AU1429" i="4" s="1"/>
  <c r="AS1408" i="4"/>
  <c r="AT1408" i="4" s="1"/>
  <c r="AU1408" i="4" s="1"/>
  <c r="AS1386" i="4"/>
  <c r="AS1365" i="4"/>
  <c r="AT1365" i="4" s="1"/>
  <c r="AU1365" i="4" s="1"/>
  <c r="AS1344" i="4"/>
  <c r="AS1322" i="4"/>
  <c r="AT1322" i="4" s="1"/>
  <c r="AU1322" i="4" s="1"/>
  <c r="AS1301" i="4"/>
  <c r="AT1301" i="4" s="1"/>
  <c r="AU1301" i="4" s="1"/>
  <c r="AS1280" i="4"/>
  <c r="AS1258" i="4"/>
  <c r="AS1237" i="4"/>
  <c r="AS1216" i="4"/>
  <c r="AS1194" i="4"/>
  <c r="AS1162" i="4"/>
  <c r="AT1162" i="4" s="1"/>
  <c r="AU1162" i="4" s="1"/>
  <c r="AS1130" i="4"/>
  <c r="AT1130" i="4" s="1"/>
  <c r="AU1130" i="4" s="1"/>
  <c r="AS1090" i="4"/>
  <c r="AT1090" i="4" s="1"/>
  <c r="AU1090" i="4" s="1"/>
  <c r="AS1047" i="4"/>
  <c r="AT1047" i="4" s="1"/>
  <c r="AU1047" i="4" s="1"/>
  <c r="AS1005" i="4"/>
  <c r="AS962" i="4"/>
  <c r="AT962" i="4" s="1"/>
  <c r="AU962" i="4" s="1"/>
  <c r="AS919" i="4"/>
  <c r="AT919" i="4" s="1"/>
  <c r="AU919" i="4" s="1"/>
  <c r="AS877" i="4"/>
  <c r="AS834" i="4"/>
  <c r="AS791" i="4"/>
  <c r="AS749" i="4"/>
  <c r="AT749" i="4" s="1"/>
  <c r="AU749" i="4" s="1"/>
  <c r="AS706" i="4"/>
  <c r="AS663" i="4"/>
  <c r="AS621" i="4"/>
  <c r="AT621" i="4" s="1"/>
  <c r="AU621" i="4" s="1"/>
  <c r="AS544" i="4"/>
  <c r="AS457" i="4"/>
  <c r="AS373" i="4"/>
  <c r="AT373" i="4" s="1"/>
  <c r="AU373" i="4" s="1"/>
  <c r="AS1726" i="4"/>
  <c r="AT1726" i="4" s="1"/>
  <c r="AU1726" i="4" s="1"/>
  <c r="AS1705" i="4"/>
  <c r="AT1705" i="4" s="1"/>
  <c r="AU1705" i="4" s="1"/>
  <c r="AS1684" i="4"/>
  <c r="AT1684" i="4" s="1"/>
  <c r="AU1684" i="4" s="1"/>
  <c r="AS1662" i="4"/>
  <c r="AS1641" i="4"/>
  <c r="AT1641" i="4" s="1"/>
  <c r="AU1641" i="4" s="1"/>
  <c r="AS1620" i="4"/>
  <c r="AS1598" i="4"/>
  <c r="AS1577" i="4"/>
  <c r="AT1577" i="4" s="1"/>
  <c r="AU1577" i="4" s="1"/>
  <c r="AS1556" i="4"/>
  <c r="AT1556" i="4" s="1"/>
  <c r="AU1556" i="4" s="1"/>
  <c r="AS1534" i="4"/>
  <c r="AS1513" i="4"/>
  <c r="AT1513" i="4" s="1"/>
  <c r="AU1513" i="4" s="1"/>
  <c r="AS1492" i="4"/>
  <c r="AT1492" i="4" s="1"/>
  <c r="AU1492" i="4" s="1"/>
  <c r="AS1470" i="4"/>
  <c r="AT1470" i="4" s="1"/>
  <c r="AU1470" i="4" s="1"/>
  <c r="AS1449" i="4"/>
  <c r="AT1449" i="4" s="1"/>
  <c r="AU1449" i="4" s="1"/>
  <c r="AS1428" i="4"/>
  <c r="AT1428" i="4" s="1"/>
  <c r="AU1428" i="4" s="1"/>
  <c r="AS1406" i="4"/>
  <c r="AT1406" i="4" s="1"/>
  <c r="AU1406" i="4" s="1"/>
  <c r="AS1385" i="4"/>
  <c r="AT1385" i="4" s="1"/>
  <c r="AU1385" i="4" s="1"/>
  <c r="AS1364" i="4"/>
  <c r="AT1364" i="4" s="1"/>
  <c r="AU1364" i="4" s="1"/>
  <c r="AS1342" i="4"/>
  <c r="AT1342" i="4" s="1"/>
  <c r="AU1342" i="4" s="1"/>
  <c r="AS1321" i="4"/>
  <c r="AT1321" i="4" s="1"/>
  <c r="AU1321" i="4" s="1"/>
  <c r="AS1300" i="4"/>
  <c r="AS1278" i="4"/>
  <c r="AS1257" i="4"/>
  <c r="AS1236" i="4"/>
  <c r="AT1236" i="4" s="1"/>
  <c r="AU1236" i="4" s="1"/>
  <c r="AS1214" i="4"/>
  <c r="AT1214" i="4" s="1"/>
  <c r="AU1214" i="4" s="1"/>
  <c r="AS1193" i="4"/>
  <c r="AS1161" i="4"/>
  <c r="AS1129" i="4"/>
  <c r="AT1129" i="4" s="1"/>
  <c r="AU1129" i="4" s="1"/>
  <c r="AS1089" i="4"/>
  <c r="AT1089" i="4" s="1"/>
  <c r="AU1089" i="4" s="1"/>
  <c r="AS1046" i="4"/>
  <c r="AS1003" i="4"/>
  <c r="AT1003" i="4" s="1"/>
  <c r="AU1003" i="4" s="1"/>
  <c r="AS961" i="4"/>
  <c r="AS918" i="4"/>
  <c r="AT918" i="4" s="1"/>
  <c r="AU918" i="4" s="1"/>
  <c r="AS875" i="4"/>
  <c r="AS833" i="4"/>
  <c r="AS790" i="4"/>
  <c r="AS747" i="4"/>
  <c r="AT747" i="4" s="1"/>
  <c r="AU747" i="4" s="1"/>
  <c r="AS705" i="4"/>
  <c r="AS662" i="4"/>
  <c r="AS619" i="4"/>
  <c r="AS541" i="4"/>
  <c r="AT541" i="4" s="1"/>
  <c r="AU541" i="4" s="1"/>
  <c r="AS456" i="4"/>
  <c r="AT456" i="4" s="1"/>
  <c r="AU456" i="4" s="1"/>
  <c r="AS369" i="4"/>
  <c r="AS1192" i="4"/>
  <c r="AS1176" i="4"/>
  <c r="AT1176" i="4" s="1"/>
  <c r="AU1176" i="4" s="1"/>
  <c r="AS1160" i="4"/>
  <c r="AT1160" i="4" s="1"/>
  <c r="AU1160" i="4" s="1"/>
  <c r="AS1144" i="4"/>
  <c r="AS1128" i="4"/>
  <c r="AT1128" i="4" s="1"/>
  <c r="AU1128" i="4" s="1"/>
  <c r="AS1109" i="4"/>
  <c r="AT1109" i="4" s="1"/>
  <c r="AU1109" i="4" s="1"/>
  <c r="AS1087" i="4"/>
  <c r="AT1087" i="4" s="1"/>
  <c r="AU1087" i="4" s="1"/>
  <c r="AS1066" i="4"/>
  <c r="AT1066" i="4" s="1"/>
  <c r="AU1066" i="4" s="1"/>
  <c r="AS1045" i="4"/>
  <c r="AT1045" i="4" s="1"/>
  <c r="AU1045" i="4" s="1"/>
  <c r="AS1023" i="4"/>
  <c r="AT1023" i="4" s="1"/>
  <c r="AU1023" i="4" s="1"/>
  <c r="AS1002" i="4"/>
  <c r="AT1002" i="4" s="1"/>
  <c r="AU1002" i="4" s="1"/>
  <c r="AS981" i="4"/>
  <c r="AS959" i="4"/>
  <c r="AT959" i="4" s="1"/>
  <c r="AU959" i="4" s="1"/>
  <c r="AS938" i="4"/>
  <c r="AT938" i="4" s="1"/>
  <c r="AU938" i="4" s="1"/>
  <c r="AS917" i="4"/>
  <c r="AS895" i="4"/>
  <c r="AT895" i="4" s="1"/>
  <c r="AU895" i="4" s="1"/>
  <c r="AS874" i="4"/>
  <c r="AT874" i="4" s="1"/>
  <c r="AU874" i="4" s="1"/>
  <c r="AS853" i="4"/>
  <c r="AS2104" i="4"/>
  <c r="AT2104" i="4" s="1"/>
  <c r="AU2104" i="4" s="1"/>
  <c r="AS2064" i="4"/>
  <c r="AS2028" i="4"/>
  <c r="AT2028" i="4" s="1"/>
  <c r="AU2028" i="4" s="1"/>
  <c r="AS1996" i="4"/>
  <c r="AT1996" i="4" s="1"/>
  <c r="AU1996" i="4" s="1"/>
  <c r="AS1962" i="4"/>
  <c r="AS1925" i="4"/>
  <c r="AS1882" i="4"/>
  <c r="AT1882" i="4" s="1"/>
  <c r="AU1882" i="4" s="1"/>
  <c r="AS1834" i="4"/>
  <c r="AT1834" i="4" s="1"/>
  <c r="AU1834" i="4" s="1"/>
  <c r="AS1781" i="4"/>
  <c r="AT1781" i="4" s="1"/>
  <c r="AU1781" i="4" s="1"/>
  <c r="AS1728" i="4"/>
  <c r="AS1645" i="4"/>
  <c r="AS1538" i="4"/>
  <c r="AS1442" i="4"/>
  <c r="AT1442" i="4" s="1"/>
  <c r="AU1442" i="4" s="1"/>
  <c r="AS1357" i="4"/>
  <c r="AT1357" i="4" s="1"/>
  <c r="AU1357" i="4" s="1"/>
  <c r="AS1272" i="4"/>
  <c r="AT1272" i="4" s="1"/>
  <c r="AU1272" i="4" s="1"/>
  <c r="AS1134" i="4"/>
  <c r="AT1134" i="4" s="1"/>
  <c r="AU1134" i="4" s="1"/>
  <c r="AS903" i="4"/>
  <c r="AT903" i="4" s="1"/>
  <c r="AU903" i="4" s="1"/>
  <c r="AS669" i="4"/>
  <c r="AT669" i="4" s="1"/>
  <c r="AU669" i="4" s="1"/>
  <c r="AS2107" i="4"/>
  <c r="AS2079" i="4"/>
  <c r="AT2079" i="4" s="1"/>
  <c r="AU2079" i="4" s="1"/>
  <c r="AS2051" i="4"/>
  <c r="AT2051" i="4" s="1"/>
  <c r="AU2051" i="4" s="1"/>
  <c r="AS2023" i="4"/>
  <c r="AT2023" i="4" s="1"/>
  <c r="AU2023" i="4" s="1"/>
  <c r="AS1987" i="4"/>
  <c r="AS1934" i="4"/>
  <c r="AT1934" i="4" s="1"/>
  <c r="AU1934" i="4" s="1"/>
  <c r="AS1892" i="4"/>
  <c r="AT1892" i="4" s="1"/>
  <c r="AU1892" i="4" s="1"/>
  <c r="AS1854" i="4"/>
  <c r="AT1854" i="4" s="1"/>
  <c r="AU1854" i="4" s="1"/>
  <c r="AS1812" i="4"/>
  <c r="AS1774" i="4"/>
  <c r="AS1737" i="4"/>
  <c r="AS1654" i="4"/>
  <c r="AS1537" i="4"/>
  <c r="AT1537" i="4" s="1"/>
  <c r="AU1537" i="4" s="1"/>
  <c r="AS1430" i="4"/>
  <c r="AT1430" i="4" s="1"/>
  <c r="AU1430" i="4" s="1"/>
  <c r="AS1334" i="4"/>
  <c r="AT1334" i="4" s="1"/>
  <c r="AU1334" i="4" s="1"/>
  <c r="AS1228" i="4"/>
  <c r="AT1228" i="4" s="1"/>
  <c r="AU1228" i="4" s="1"/>
  <c r="AS1115" i="4"/>
  <c r="AT1115" i="4" s="1"/>
  <c r="AU1115" i="4" s="1"/>
  <c r="AS945" i="4"/>
  <c r="AT945" i="4" s="1"/>
  <c r="AU945" i="4" s="1"/>
  <c r="AS774" i="4"/>
  <c r="AT774" i="4" s="1"/>
  <c r="AU774" i="4" s="1"/>
  <c r="AS593" i="4"/>
  <c r="AS2110" i="4"/>
  <c r="AT2110" i="4" s="1"/>
  <c r="AU2110" i="4" s="1"/>
  <c r="AS2094" i="4"/>
  <c r="AT2094" i="4" s="1"/>
  <c r="AU2094" i="4" s="1"/>
  <c r="AS2078" i="4"/>
  <c r="AS2062" i="4"/>
  <c r="AT2062" i="4" s="1"/>
  <c r="AU2062" i="4" s="1"/>
  <c r="AS2046" i="4"/>
  <c r="AT2046" i="4" s="1"/>
  <c r="AU2046" i="4" s="1"/>
  <c r="AS2030" i="4"/>
  <c r="AT2030" i="4" s="1"/>
  <c r="AU2030" i="4" s="1"/>
  <c r="AS2014" i="4"/>
  <c r="AT2014" i="4" s="1"/>
  <c r="AU2014" i="4" s="1"/>
  <c r="AS1998" i="4"/>
  <c r="AT1998" i="4" s="1"/>
  <c r="AU1998" i="4" s="1"/>
  <c r="AS1981" i="4"/>
  <c r="AT1981" i="4" s="1"/>
  <c r="AU1981" i="4" s="1"/>
  <c r="AS1960" i="4"/>
  <c r="AT1960" i="4" s="1"/>
  <c r="AU1960" i="4" s="1"/>
  <c r="AS1938" i="4"/>
  <c r="AS1917" i="4"/>
  <c r="AS1896" i="4"/>
  <c r="AT1896" i="4" s="1"/>
  <c r="AU1896" i="4" s="1"/>
  <c r="AS1874" i="4"/>
  <c r="AS1853" i="4"/>
  <c r="AT1853" i="4" s="1"/>
  <c r="AU1853" i="4" s="1"/>
  <c r="AS1832" i="4"/>
  <c r="AT1832" i="4" s="1"/>
  <c r="AU1832" i="4" s="1"/>
  <c r="AS1810" i="4"/>
  <c r="AT1810" i="4" s="1"/>
  <c r="AU1810" i="4" s="1"/>
  <c r="AS1789" i="4"/>
  <c r="AT1789" i="4" s="1"/>
  <c r="AU1789" i="4" s="1"/>
  <c r="AS1768" i="4"/>
  <c r="AT1768" i="4" s="1"/>
  <c r="AU1768" i="4" s="1"/>
  <c r="AS1746" i="4"/>
  <c r="AT1746" i="4" s="1"/>
  <c r="AU1746" i="4" s="1"/>
  <c r="AS1724" i="4"/>
  <c r="AT1724" i="4" s="1"/>
  <c r="AU1724" i="4" s="1"/>
  <c r="AS1682" i="4"/>
  <c r="AS1640" i="4"/>
  <c r="AT1640" i="4" s="1"/>
  <c r="AU1640" i="4" s="1"/>
  <c r="AS1597" i="4"/>
  <c r="AS1554" i="4"/>
  <c r="AT1554" i="4" s="1"/>
  <c r="AU1554" i="4" s="1"/>
  <c r="AS1512" i="4"/>
  <c r="AS1469" i="4"/>
  <c r="AT1469" i="4" s="1"/>
  <c r="AU1469" i="4" s="1"/>
  <c r="AS1426" i="4"/>
  <c r="AT1426" i="4" s="1"/>
  <c r="AU1426" i="4" s="1"/>
  <c r="AS1384" i="4"/>
  <c r="AT1384" i="4" s="1"/>
  <c r="AU1384" i="4" s="1"/>
  <c r="AS1341" i="4"/>
  <c r="AS1298" i="4"/>
  <c r="AT1298" i="4" s="1"/>
  <c r="AU1298" i="4" s="1"/>
  <c r="AS1256" i="4"/>
  <c r="AS1213" i="4"/>
  <c r="AT1213" i="4" s="1"/>
  <c r="AU1213" i="4" s="1"/>
  <c r="AS1158" i="4"/>
  <c r="AT1158" i="4" s="1"/>
  <c r="AU1158" i="4" s="1"/>
  <c r="AS1085" i="4"/>
  <c r="AS999" i="4"/>
  <c r="AS914" i="4"/>
  <c r="AT914" i="4" s="1"/>
  <c r="AU914" i="4" s="1"/>
  <c r="AS829" i="4"/>
  <c r="AS743" i="4"/>
  <c r="AS658" i="4"/>
  <c r="AS533" i="4"/>
  <c r="AS361" i="4"/>
  <c r="AS2100" i="4"/>
  <c r="AT2100" i="4" s="1"/>
  <c r="AU2100" i="4" s="1"/>
  <c r="AS2072" i="4"/>
  <c r="AT2072" i="4" s="1"/>
  <c r="AU2072" i="4" s="1"/>
  <c r="AS2048" i="4"/>
  <c r="AT2048" i="4" s="1"/>
  <c r="AU2048" i="4" s="1"/>
  <c r="AS2016" i="4"/>
  <c r="AT2016" i="4" s="1"/>
  <c r="AU2016" i="4" s="1"/>
  <c r="AS1978" i="4"/>
  <c r="AT1978" i="4" s="1"/>
  <c r="AU1978" i="4" s="1"/>
  <c r="AS1930" i="4"/>
  <c r="AS1888" i="4"/>
  <c r="AT1888" i="4" s="1"/>
  <c r="AU1888" i="4" s="1"/>
  <c r="AS1850" i="4"/>
  <c r="AT1850" i="4" s="1"/>
  <c r="AU1850" i="4" s="1"/>
  <c r="AS1813" i="4"/>
  <c r="AT1813" i="4" s="1"/>
  <c r="AU1813" i="4" s="1"/>
  <c r="AS1776" i="4"/>
  <c r="AT1776" i="4" s="1"/>
  <c r="AU1776" i="4" s="1"/>
  <c r="AS1738" i="4"/>
  <c r="AT1738" i="4" s="1"/>
  <c r="AU1738" i="4" s="1"/>
  <c r="AS1677" i="4"/>
  <c r="AT1677" i="4" s="1"/>
  <c r="AU1677" i="4" s="1"/>
  <c r="AS1602" i="4"/>
  <c r="AS1528" i="4"/>
  <c r="AS1453" i="4"/>
  <c r="AT1453" i="4" s="1"/>
  <c r="AU1453" i="4" s="1"/>
  <c r="AS1368" i="4"/>
  <c r="AT1368" i="4" s="1"/>
  <c r="AU1368" i="4" s="1"/>
  <c r="AS1282" i="4"/>
  <c r="AT1282" i="4" s="1"/>
  <c r="AU1282" i="4" s="1"/>
  <c r="AS1218" i="4"/>
  <c r="AT1218" i="4" s="1"/>
  <c r="AU1218" i="4" s="1"/>
  <c r="AS1117" i="4"/>
  <c r="AS989" i="4"/>
  <c r="AS861" i="4"/>
  <c r="AT861" i="4" s="1"/>
  <c r="AU861" i="4" s="1"/>
  <c r="AS711" i="4"/>
  <c r="AT711" i="4" s="1"/>
  <c r="AU711" i="4" s="1"/>
  <c r="AS512" i="4"/>
  <c r="AS2111" i="4"/>
  <c r="AT2111" i="4" s="1"/>
  <c r="AU2111" i="4" s="1"/>
  <c r="AS2075" i="4"/>
  <c r="AT2075" i="4" s="1"/>
  <c r="AU2075" i="4" s="1"/>
  <c r="AS2039" i="4"/>
  <c r="AS2003" i="4"/>
  <c r="AT2003" i="4" s="1"/>
  <c r="AU2003" i="4" s="1"/>
  <c r="AS1972" i="4"/>
  <c r="AT1972" i="4" s="1"/>
  <c r="AU1972" i="4" s="1"/>
  <c r="AS1940" i="4"/>
  <c r="AT1940" i="4" s="1"/>
  <c r="AU1940" i="4" s="1"/>
  <c r="AS1897" i="4"/>
  <c r="AT1897" i="4" s="1"/>
  <c r="AU1897" i="4" s="1"/>
  <c r="AS1849" i="4"/>
  <c r="AS1806" i="4"/>
  <c r="AS1753" i="4"/>
  <c r="AT1753" i="4" s="1"/>
  <c r="AU1753" i="4" s="1"/>
  <c r="AS1697" i="4"/>
  <c r="AT1697" i="4" s="1"/>
  <c r="AU1697" i="4" s="1"/>
  <c r="AS1633" i="4"/>
  <c r="AS1558" i="4"/>
  <c r="AT1558" i="4" s="1"/>
  <c r="AU1558" i="4" s="1"/>
  <c r="AS1484" i="4"/>
  <c r="AS1420" i="4"/>
  <c r="AT1420" i="4" s="1"/>
  <c r="AU1420" i="4" s="1"/>
  <c r="AS1345" i="4"/>
  <c r="AS1270" i="4"/>
  <c r="AS1196" i="4"/>
  <c r="AS1051" i="4"/>
  <c r="AT1051" i="4" s="1"/>
  <c r="AU1051" i="4" s="1"/>
  <c r="AS881" i="4"/>
  <c r="AS710" i="4"/>
  <c r="AS465" i="4"/>
  <c r="AS2105" i="4"/>
  <c r="AT2105" i="4" s="1"/>
  <c r="AU2105" i="4" s="1"/>
  <c r="AS2089" i="4"/>
  <c r="AT2089" i="4" s="1"/>
  <c r="AU2089" i="4" s="1"/>
  <c r="AS2073" i="4"/>
  <c r="AT2073" i="4" s="1"/>
  <c r="AU2073" i="4" s="1"/>
  <c r="AS2057" i="4"/>
  <c r="AS2041" i="4"/>
  <c r="AT2041" i="4" s="1"/>
  <c r="AU2041" i="4" s="1"/>
  <c r="AS2025" i="4"/>
  <c r="AT2025" i="4" s="1"/>
  <c r="AU2025" i="4" s="1"/>
  <c r="AS2009" i="4"/>
  <c r="AT2009" i="4" s="1"/>
  <c r="AU2009" i="4" s="1"/>
  <c r="AS1993" i="4"/>
  <c r="AT1993" i="4" s="1"/>
  <c r="AU1993" i="4" s="1"/>
  <c r="AS1974" i="4"/>
  <c r="AS1953" i="4"/>
  <c r="AS1932" i="4"/>
  <c r="AS1910" i="4"/>
  <c r="AT1910" i="4" s="1"/>
  <c r="AU1910" i="4" s="1"/>
  <c r="AS1889" i="4"/>
  <c r="AS1868" i="4"/>
  <c r="AT1868" i="4" s="1"/>
  <c r="AU1868" i="4" s="1"/>
  <c r="AS1846" i="4"/>
  <c r="AT1846" i="4" s="1"/>
  <c r="AU1846" i="4" s="1"/>
  <c r="AS1825" i="4"/>
  <c r="AT1825" i="4" s="1"/>
  <c r="AU1825" i="4" s="1"/>
  <c r="AS1804" i="4"/>
  <c r="AT1804" i="4" s="1"/>
  <c r="AU1804" i="4" s="1"/>
  <c r="AS1782" i="4"/>
  <c r="AT1782" i="4" s="1"/>
  <c r="AU1782" i="4" s="1"/>
  <c r="AS1761" i="4"/>
  <c r="AT1761" i="4" s="1"/>
  <c r="AU1761" i="4" s="1"/>
  <c r="AS1740" i="4"/>
  <c r="AT1740" i="4" s="1"/>
  <c r="AU1740" i="4" s="1"/>
  <c r="AS1713" i="4"/>
  <c r="AS1670" i="4"/>
  <c r="AS1628" i="4"/>
  <c r="AS1585" i="4"/>
  <c r="AS1542" i="4"/>
  <c r="AT1542" i="4" s="1"/>
  <c r="AU1542" i="4" s="1"/>
  <c r="AS1500" i="4"/>
  <c r="AT1500" i="4" s="1"/>
  <c r="AU1500" i="4" s="1"/>
  <c r="AS1457" i="4"/>
  <c r="AT1457" i="4" s="1"/>
  <c r="AU1457" i="4" s="1"/>
  <c r="AS1414" i="4"/>
  <c r="AS1372" i="4"/>
  <c r="AT1372" i="4" s="1"/>
  <c r="AU1372" i="4" s="1"/>
  <c r="AS1329" i="4"/>
  <c r="AS1286" i="4"/>
  <c r="AT1286" i="4" s="1"/>
  <c r="AU1286" i="4" s="1"/>
  <c r="AS1244" i="4"/>
  <c r="AS1201" i="4"/>
  <c r="AT1201" i="4" s="1"/>
  <c r="AU1201" i="4" s="1"/>
  <c r="AS1141" i="4"/>
  <c r="AS1062" i="4"/>
  <c r="AT1062" i="4" s="1"/>
  <c r="AU1062" i="4" s="1"/>
  <c r="AS977" i="4"/>
  <c r="AT977" i="4" s="1"/>
  <c r="AU977" i="4" s="1"/>
  <c r="AS891" i="4"/>
  <c r="AS806" i="4"/>
  <c r="AS721" i="4"/>
  <c r="AT721" i="4" s="1"/>
  <c r="AU721" i="4" s="1"/>
  <c r="AS635" i="4"/>
  <c r="AS488" i="4"/>
  <c r="AS143" i="4"/>
  <c r="AT143" i="4" s="1"/>
  <c r="AU143" i="4" s="1"/>
  <c r="AS1701" i="4"/>
  <c r="AS1680" i="4"/>
  <c r="AS1658" i="4"/>
  <c r="AS1637" i="4"/>
  <c r="AT1637" i="4" s="1"/>
  <c r="AU1637" i="4" s="1"/>
  <c r="AS1616" i="4"/>
  <c r="AS1594" i="4"/>
  <c r="AS1573" i="4"/>
  <c r="AT1573" i="4" s="1"/>
  <c r="AU1573" i="4" s="1"/>
  <c r="AS1552" i="4"/>
  <c r="AS1530" i="4"/>
  <c r="AT1530" i="4" s="1"/>
  <c r="AU1530" i="4" s="1"/>
  <c r="AS1509" i="4"/>
  <c r="AS1488" i="4"/>
  <c r="AS1466" i="4"/>
  <c r="AS1445" i="4"/>
  <c r="AS1424" i="4"/>
  <c r="AS1402" i="4"/>
  <c r="AT1402" i="4" s="1"/>
  <c r="AU1402" i="4" s="1"/>
  <c r="AS1381" i="4"/>
  <c r="AT1381" i="4" s="1"/>
  <c r="AU1381" i="4" s="1"/>
  <c r="AS1360" i="4"/>
  <c r="AT1360" i="4" s="1"/>
  <c r="AU1360" i="4" s="1"/>
  <c r="AS1338" i="4"/>
  <c r="AT1338" i="4" s="1"/>
  <c r="AU1338" i="4" s="1"/>
  <c r="AS1317" i="4"/>
  <c r="AT1317" i="4" s="1"/>
  <c r="AU1317" i="4" s="1"/>
  <c r="AS1296" i="4"/>
  <c r="AT1296" i="4" s="1"/>
  <c r="AU1296" i="4" s="1"/>
  <c r="AS1274" i="4"/>
  <c r="AT1274" i="4" s="1"/>
  <c r="AU1274" i="4" s="1"/>
  <c r="AS1253" i="4"/>
  <c r="AT1253" i="4" s="1"/>
  <c r="AU1253" i="4" s="1"/>
  <c r="AS1232" i="4"/>
  <c r="AT1232" i="4" s="1"/>
  <c r="AU1232" i="4" s="1"/>
  <c r="AS1210" i="4"/>
  <c r="AT1210" i="4" s="1"/>
  <c r="AU1210" i="4" s="1"/>
  <c r="AS1186" i="4"/>
  <c r="AS1154" i="4"/>
  <c r="AS1122" i="4"/>
  <c r="AT1122" i="4" s="1"/>
  <c r="AU1122" i="4" s="1"/>
  <c r="AS1079" i="4"/>
  <c r="AT1079" i="4" s="1"/>
  <c r="AU1079" i="4" s="1"/>
  <c r="AS1037" i="4"/>
  <c r="AS994" i="4"/>
  <c r="AT994" i="4" s="1"/>
  <c r="AU994" i="4" s="1"/>
  <c r="AS951" i="4"/>
  <c r="AT951" i="4" s="1"/>
  <c r="AU951" i="4" s="1"/>
  <c r="AS909" i="4"/>
  <c r="AS866" i="4"/>
  <c r="AT866" i="4" s="1"/>
  <c r="AU866" i="4" s="1"/>
  <c r="AS823" i="4"/>
  <c r="AS781" i="4"/>
  <c r="AS738" i="4"/>
  <c r="AT738" i="4" s="1"/>
  <c r="AU738" i="4" s="1"/>
  <c r="AS695" i="4"/>
  <c r="AT695" i="4" s="1"/>
  <c r="AU695" i="4" s="1"/>
  <c r="AS653" i="4"/>
  <c r="AS608" i="4"/>
  <c r="AT608" i="4" s="1"/>
  <c r="AU608" i="4" s="1"/>
  <c r="AS521" i="4"/>
  <c r="AS437" i="4"/>
  <c r="AT437" i="4" s="1"/>
  <c r="AU437" i="4" s="1"/>
  <c r="AS335" i="4"/>
  <c r="AT335" i="4" s="1"/>
  <c r="AU335" i="4" s="1"/>
  <c r="AS1721" i="4"/>
  <c r="AS1700" i="4"/>
  <c r="AT1700" i="4" s="1"/>
  <c r="AU1700" i="4" s="1"/>
  <c r="AS1678" i="4"/>
  <c r="AS1657" i="4"/>
  <c r="AS1636" i="4"/>
  <c r="AT1636" i="4" s="1"/>
  <c r="AU1636" i="4" s="1"/>
  <c r="AS1614" i="4"/>
  <c r="AS1593" i="4"/>
  <c r="AS1572" i="4"/>
  <c r="AS1550" i="4"/>
  <c r="AT1550" i="4" s="1"/>
  <c r="AU1550" i="4" s="1"/>
  <c r="AS1529" i="4"/>
  <c r="AT1529" i="4" s="1"/>
  <c r="AU1529" i="4" s="1"/>
  <c r="AS1508" i="4"/>
  <c r="AT1508" i="4" s="1"/>
  <c r="AU1508" i="4" s="1"/>
  <c r="AS1486" i="4"/>
  <c r="AS1465" i="4"/>
  <c r="AS1444" i="4"/>
  <c r="AT1444" i="4" s="1"/>
  <c r="AU1444" i="4" s="1"/>
  <c r="AS1422" i="4"/>
  <c r="AS1401" i="4"/>
  <c r="AT1401" i="4" s="1"/>
  <c r="AU1401" i="4" s="1"/>
  <c r="AS1380" i="4"/>
  <c r="AT1380" i="4" s="1"/>
  <c r="AU1380" i="4" s="1"/>
  <c r="AS1358" i="4"/>
  <c r="AT1358" i="4" s="1"/>
  <c r="AU1358" i="4" s="1"/>
  <c r="AS1337" i="4"/>
  <c r="AT1337" i="4" s="1"/>
  <c r="AU1337" i="4" s="1"/>
  <c r="AS1316" i="4"/>
  <c r="AT1316" i="4" s="1"/>
  <c r="AU1316" i="4" s="1"/>
  <c r="AS1294" i="4"/>
  <c r="AT1294" i="4" s="1"/>
  <c r="AU1294" i="4" s="1"/>
  <c r="AS1273" i="4"/>
  <c r="AS1252" i="4"/>
  <c r="AT1252" i="4" s="1"/>
  <c r="AU1252" i="4" s="1"/>
  <c r="AS1230" i="4"/>
  <c r="AT1230" i="4" s="1"/>
  <c r="AU1230" i="4" s="1"/>
  <c r="AS1209" i="4"/>
  <c r="AS1185" i="4"/>
  <c r="AS1153" i="4"/>
  <c r="AS1121" i="4"/>
  <c r="AS1078" i="4"/>
  <c r="AT1078" i="4" s="1"/>
  <c r="AU1078" i="4" s="1"/>
  <c r="AS1035" i="4"/>
  <c r="AT1035" i="4" s="1"/>
  <c r="AU1035" i="4" s="1"/>
  <c r="AS993" i="4"/>
  <c r="AT993" i="4" s="1"/>
  <c r="AU993" i="4" s="1"/>
  <c r="AS950" i="4"/>
  <c r="AT950" i="4" s="1"/>
  <c r="AU950" i="4" s="1"/>
  <c r="AS907" i="4"/>
  <c r="AT907" i="4" s="1"/>
  <c r="AU907" i="4" s="1"/>
  <c r="AS865" i="4"/>
  <c r="AS822" i="4"/>
  <c r="AS779" i="4"/>
  <c r="AS737" i="4"/>
  <c r="AS694" i="4"/>
  <c r="AS651" i="4"/>
  <c r="AS605" i="4"/>
  <c r="AT605" i="4" s="1"/>
  <c r="AU605" i="4" s="1"/>
  <c r="AS520" i="4"/>
  <c r="AS433" i="4"/>
  <c r="AT433" i="4" s="1"/>
  <c r="AU433" i="4" s="1"/>
  <c r="AS323" i="4"/>
  <c r="AT323" i="4" s="1"/>
  <c r="AU323" i="4" s="1"/>
  <c r="AS1188" i="4"/>
  <c r="AS1172" i="4"/>
  <c r="AS1156" i="4"/>
  <c r="AS1140" i="4"/>
  <c r="AS1124" i="4"/>
  <c r="AT1124" i="4" s="1"/>
  <c r="AU1124" i="4" s="1"/>
  <c r="AS1103" i="4"/>
  <c r="AS1082" i="4"/>
  <c r="AT1082" i="4" s="1"/>
  <c r="AU1082" i="4" s="1"/>
  <c r="AS1061" i="4"/>
  <c r="AT1061" i="4" s="1"/>
  <c r="AU1061" i="4" s="1"/>
  <c r="AS1039" i="4"/>
  <c r="AS1018" i="4"/>
  <c r="AS997" i="4"/>
  <c r="AT997" i="4" s="1"/>
  <c r="AU997" i="4" s="1"/>
  <c r="AS975" i="4"/>
  <c r="AT975" i="4" s="1"/>
  <c r="AU975" i="4" s="1"/>
  <c r="AS954" i="4"/>
  <c r="AS933" i="4"/>
  <c r="AS911" i="4"/>
  <c r="AS890" i="4"/>
  <c r="AS869" i="4"/>
  <c r="AT869" i="4" s="1"/>
  <c r="AU869" i="4" s="1"/>
  <c r="AS847" i="4"/>
  <c r="AS2096" i="4"/>
  <c r="AT2096" i="4" s="1"/>
  <c r="AU2096" i="4" s="1"/>
  <c r="AS2056" i="4"/>
  <c r="AT2056" i="4" s="1"/>
  <c r="AU2056" i="4" s="1"/>
  <c r="AS2020" i="4"/>
  <c r="AT2020" i="4" s="1"/>
  <c r="AU2020" i="4" s="1"/>
  <c r="AS1992" i="4"/>
  <c r="AT1992" i="4" s="1"/>
  <c r="AU1992" i="4" s="1"/>
  <c r="AS1952" i="4"/>
  <c r="AS1914" i="4"/>
  <c r="AT1914" i="4" s="1"/>
  <c r="AU1914" i="4" s="1"/>
  <c r="AS1872" i="4"/>
  <c r="AT1872" i="4" s="1"/>
  <c r="AU1872" i="4" s="1"/>
  <c r="AS1824" i="4"/>
  <c r="AS1770" i="4"/>
  <c r="AS1709" i="4"/>
  <c r="AS1613" i="4"/>
  <c r="AT1613" i="4" s="1"/>
  <c r="AU1613" i="4" s="1"/>
  <c r="AS1506" i="4"/>
  <c r="AT1506" i="4" s="1"/>
  <c r="AU1506" i="4" s="1"/>
  <c r="AS1421" i="4"/>
  <c r="AT1421" i="4" s="1"/>
  <c r="AU1421" i="4" s="1"/>
  <c r="AS1336" i="4"/>
  <c r="AS1240" i="4"/>
  <c r="AT1240" i="4" s="1"/>
  <c r="AU1240" i="4" s="1"/>
  <c r="AS1074" i="4"/>
  <c r="AT1074" i="4" s="1"/>
  <c r="AU1074" i="4" s="1"/>
  <c r="AS839" i="4"/>
  <c r="AS647" i="4"/>
  <c r="AS2099" i="4"/>
  <c r="AS2071" i="4"/>
  <c r="AS2043" i="4"/>
  <c r="AT2043" i="4" s="1"/>
  <c r="AU2043" i="4" s="1"/>
  <c r="AS2015" i="4"/>
  <c r="AT2015" i="4" s="1"/>
  <c r="AU2015" i="4" s="1"/>
  <c r="AS1977" i="4"/>
  <c r="AT1977" i="4" s="1"/>
  <c r="AU1977" i="4" s="1"/>
  <c r="AS1924" i="4"/>
  <c r="AS1881" i="4"/>
  <c r="AT1881" i="4" s="1"/>
  <c r="AU1881" i="4" s="1"/>
  <c r="AS1844" i="4"/>
  <c r="AT1844" i="4" s="1"/>
  <c r="AU1844" i="4" s="1"/>
  <c r="AS1801" i="4"/>
  <c r="AT1801" i="4" s="1"/>
  <c r="AU1801" i="4" s="1"/>
  <c r="AS1769" i="4"/>
  <c r="AS1725" i="4"/>
  <c r="AS1622" i="4"/>
  <c r="AS1516" i="4"/>
  <c r="AT1516" i="4" s="1"/>
  <c r="AU1516" i="4" s="1"/>
  <c r="AS1409" i="4"/>
  <c r="AS1302" i="4"/>
  <c r="AT1302" i="4" s="1"/>
  <c r="AU1302" i="4" s="1"/>
  <c r="AS1206" i="4"/>
  <c r="AS1073" i="4"/>
  <c r="AT1073" i="4" s="1"/>
  <c r="AU1073" i="4" s="1"/>
  <c r="AS902" i="4"/>
  <c r="AT902" i="4" s="1"/>
  <c r="AU902" i="4" s="1"/>
  <c r="AS731" i="4"/>
  <c r="AT731" i="4" s="1"/>
  <c r="AU731" i="4" s="1"/>
  <c r="AS509" i="4"/>
  <c r="AS2106" i="4"/>
  <c r="AT2106" i="4" s="1"/>
  <c r="AU2106" i="4" s="1"/>
  <c r="AS2090" i="4"/>
  <c r="AS2074" i="4"/>
  <c r="AT2074" i="4" s="1"/>
  <c r="AU2074" i="4" s="1"/>
  <c r="AS2058" i="4"/>
  <c r="AT2058" i="4" s="1"/>
  <c r="AU2058" i="4" s="1"/>
  <c r="AS2042" i="4"/>
  <c r="AT2042" i="4" s="1"/>
  <c r="AU2042" i="4" s="1"/>
  <c r="AS2026" i="4"/>
  <c r="AT2026" i="4" s="1"/>
  <c r="AU2026" i="4" s="1"/>
  <c r="AS2010" i="4"/>
  <c r="AT2010" i="4" s="1"/>
  <c r="AU2010" i="4" s="1"/>
  <c r="AS1994" i="4"/>
  <c r="AT1994" i="4" s="1"/>
  <c r="AU1994" i="4" s="1"/>
  <c r="AS1976" i="4"/>
  <c r="AS1954" i="4"/>
  <c r="AT1954" i="4" s="1"/>
  <c r="AU1954" i="4" s="1"/>
  <c r="AS1933" i="4"/>
  <c r="AS1912" i="4"/>
  <c r="AS1890" i="4"/>
  <c r="AT1890" i="4" s="1"/>
  <c r="AU1890" i="4" s="1"/>
  <c r="AS1869" i="4"/>
  <c r="AT1869" i="4" s="1"/>
  <c r="AU1869" i="4" s="1"/>
  <c r="AS1848" i="4"/>
  <c r="AS1826" i="4"/>
  <c r="AT1826" i="4" s="1"/>
  <c r="AU1826" i="4" s="1"/>
  <c r="AS1805" i="4"/>
  <c r="AT1805" i="4" s="1"/>
  <c r="AU1805" i="4" s="1"/>
  <c r="AS1784" i="4"/>
  <c r="AT1784" i="4" s="1"/>
  <c r="AU1784" i="4" s="1"/>
  <c r="AS1762" i="4"/>
  <c r="AT1762" i="4" s="1"/>
  <c r="AU1762" i="4" s="1"/>
  <c r="AS1741" i="4"/>
  <c r="AT1741" i="4" s="1"/>
  <c r="AU1741" i="4" s="1"/>
  <c r="AS1714" i="4"/>
  <c r="AS1672" i="4"/>
  <c r="AS1629" i="4"/>
  <c r="AS1586" i="4"/>
  <c r="AS1544" i="4"/>
  <c r="AS1501" i="4"/>
  <c r="AS1458" i="4"/>
  <c r="AS1416" i="4"/>
  <c r="AS1373" i="4"/>
  <c r="AT1373" i="4" s="1"/>
  <c r="AU1373" i="4" s="1"/>
  <c r="AS1330" i="4"/>
  <c r="AT1330" i="4" s="1"/>
  <c r="AU1330" i="4" s="1"/>
  <c r="AS1288" i="4"/>
  <c r="AT1288" i="4" s="1"/>
  <c r="AU1288" i="4" s="1"/>
  <c r="AS1245" i="4"/>
  <c r="AS1202" i="4"/>
  <c r="AS1142" i="4"/>
  <c r="AT1142" i="4" s="1"/>
  <c r="AU1142" i="4" s="1"/>
  <c r="AS1063" i="4"/>
  <c r="AT1063" i="4" s="1"/>
  <c r="AU1063" i="4" s="1"/>
  <c r="AS978" i="4"/>
  <c r="AS893" i="4"/>
  <c r="AS807" i="4"/>
  <c r="AS722" i="4"/>
  <c r="AS637" i="4"/>
  <c r="AS489" i="4"/>
  <c r="AS147" i="4"/>
  <c r="AS2092" i="4"/>
  <c r="AT2092" i="4" s="1"/>
  <c r="AU2092" i="4" s="1"/>
  <c r="AS2068" i="4"/>
  <c r="AT2068" i="4" s="1"/>
  <c r="AU2068" i="4" s="1"/>
  <c r="AS2040" i="4"/>
  <c r="AS2008" i="4"/>
  <c r="AT2008" i="4" s="1"/>
  <c r="AU2008" i="4" s="1"/>
  <c r="AS1968" i="4"/>
  <c r="AT1968" i="4" s="1"/>
  <c r="AU1968" i="4" s="1"/>
  <c r="AS1920" i="4"/>
  <c r="AS1877" i="4"/>
  <c r="AT1877" i="4" s="1"/>
  <c r="AU1877" i="4" s="1"/>
  <c r="AS1840" i="4"/>
  <c r="AT1840" i="4" s="1"/>
  <c r="AU1840" i="4" s="1"/>
  <c r="AS1802" i="4"/>
  <c r="AT1802" i="4" s="1"/>
  <c r="AU1802" i="4" s="1"/>
  <c r="AS1765" i="4"/>
  <c r="AT1765" i="4" s="1"/>
  <c r="AU1765" i="4" s="1"/>
  <c r="AS1733" i="4"/>
  <c r="AS1656" i="4"/>
  <c r="AT1656" i="4" s="1"/>
  <c r="AU1656" i="4" s="1"/>
  <c r="AS1581" i="4"/>
  <c r="AS1517" i="4"/>
  <c r="AS1432" i="4"/>
  <c r="AT1432" i="4" s="1"/>
  <c r="AU1432" i="4" s="1"/>
  <c r="AS1346" i="4"/>
  <c r="AS1261" i="4"/>
  <c r="AT1261" i="4" s="1"/>
  <c r="AU1261" i="4" s="1"/>
  <c r="AS1197" i="4"/>
  <c r="AT1197" i="4" s="1"/>
  <c r="AU1197" i="4" s="1"/>
  <c r="AS1095" i="4"/>
  <c r="AS946" i="4"/>
  <c r="AT946" i="4" s="1"/>
  <c r="AU946" i="4" s="1"/>
  <c r="AS818" i="4"/>
  <c r="AS690" i="4"/>
  <c r="AT690" i="4" s="1"/>
  <c r="AU690" i="4" s="1"/>
  <c r="AS469" i="4"/>
  <c r="AS2103" i="4"/>
  <c r="AT2103" i="4" s="1"/>
  <c r="AU2103" i="4" s="1"/>
  <c r="AS2063" i="4"/>
  <c r="AT2063" i="4" s="1"/>
  <c r="AU2063" i="4" s="1"/>
  <c r="AS2031" i="4"/>
  <c r="AT2031" i="4" s="1"/>
  <c r="AU2031" i="4" s="1"/>
  <c r="AS1995" i="4"/>
  <c r="AT1995" i="4" s="1"/>
  <c r="AU1995" i="4" s="1"/>
  <c r="AS1961" i="4"/>
  <c r="AT1961" i="4" s="1"/>
  <c r="AU1961" i="4" s="1"/>
  <c r="AS1929" i="4"/>
  <c r="AS1886" i="4"/>
  <c r="AS1838" i="4"/>
  <c r="AT1838" i="4" s="1"/>
  <c r="AU1838" i="4" s="1"/>
  <c r="AS1790" i="4"/>
  <c r="AT1790" i="4" s="1"/>
  <c r="AU1790" i="4" s="1"/>
  <c r="AS1742" i="4"/>
  <c r="AT1742" i="4" s="1"/>
  <c r="AU1742" i="4" s="1"/>
  <c r="AS1686" i="4"/>
  <c r="AT1686" i="4" s="1"/>
  <c r="AU1686" i="4" s="1"/>
  <c r="AS1612" i="4"/>
  <c r="AT1612" i="4" s="1"/>
  <c r="AU1612" i="4" s="1"/>
  <c r="AS1548" i="4"/>
  <c r="AS1473" i="4"/>
  <c r="AT1473" i="4" s="1"/>
  <c r="AU1473" i="4" s="1"/>
  <c r="AS1398" i="4"/>
  <c r="AS1324" i="4"/>
  <c r="AT1324" i="4" s="1"/>
  <c r="AU1324" i="4" s="1"/>
  <c r="AS1260" i="4"/>
  <c r="AT1260" i="4" s="1"/>
  <c r="AU1260" i="4" s="1"/>
  <c r="AS1165" i="4"/>
  <c r="AS1009" i="4"/>
  <c r="AT1009" i="4" s="1"/>
  <c r="AU1009" i="4" s="1"/>
  <c r="AS838" i="4"/>
  <c r="AT838" i="4" s="1"/>
  <c r="AU838" i="4" s="1"/>
  <c r="AS667" i="4"/>
  <c r="AS381" i="4"/>
  <c r="AT381" i="4" s="1"/>
  <c r="AU381" i="4" s="1"/>
  <c r="AS2101" i="4"/>
  <c r="AT2101" i="4" s="1"/>
  <c r="AU2101" i="4" s="1"/>
  <c r="AS2085" i="4"/>
  <c r="AT2085" i="4" s="1"/>
  <c r="AU2085" i="4" s="1"/>
  <c r="AS2069" i="4"/>
  <c r="AT2069" i="4" s="1"/>
  <c r="AU2069" i="4" s="1"/>
  <c r="AS2053" i="4"/>
  <c r="AS2037" i="4"/>
  <c r="AT2037" i="4" s="1"/>
  <c r="AU2037" i="4" s="1"/>
  <c r="AS2021" i="4"/>
  <c r="AT2021" i="4" s="1"/>
  <c r="AU2021" i="4" s="1"/>
  <c r="AS2005" i="4"/>
  <c r="AT2005" i="4" s="1"/>
  <c r="AU2005" i="4" s="1"/>
  <c r="AS1989" i="4"/>
  <c r="AS1969" i="4"/>
  <c r="AT1969" i="4" s="1"/>
  <c r="AU1969" i="4" s="1"/>
  <c r="AS1948" i="4"/>
  <c r="AT1948" i="4" s="1"/>
  <c r="AU1948" i="4" s="1"/>
  <c r="AS1926" i="4"/>
  <c r="AT1926" i="4" s="1"/>
  <c r="AU1926" i="4" s="1"/>
  <c r="AS1905" i="4"/>
  <c r="AS1884" i="4"/>
  <c r="AS1862" i="4"/>
  <c r="AT1862" i="4" s="1"/>
  <c r="AU1862" i="4" s="1"/>
  <c r="AS1841" i="4"/>
  <c r="AT1841" i="4" s="1"/>
  <c r="AU1841" i="4" s="1"/>
  <c r="AS1820" i="4"/>
  <c r="AT1820" i="4" s="1"/>
  <c r="AU1820" i="4" s="1"/>
  <c r="AS1798" i="4"/>
  <c r="AT1798" i="4" s="1"/>
  <c r="AU1798" i="4" s="1"/>
  <c r="AS1777" i="4"/>
  <c r="AS1756" i="4"/>
  <c r="AT1756" i="4" s="1"/>
  <c r="AU1756" i="4" s="1"/>
  <c r="AS1734" i="4"/>
  <c r="AS1702" i="4"/>
  <c r="AT1702" i="4" s="1"/>
  <c r="AU1702" i="4" s="1"/>
  <c r="AS1660" i="4"/>
  <c r="AS1617" i="4"/>
  <c r="AS1574" i="4"/>
  <c r="AS1532" i="4"/>
  <c r="AS1489" i="4"/>
  <c r="AS1446" i="4"/>
  <c r="AS1404" i="4"/>
  <c r="AS1361" i="4"/>
  <c r="AT1361" i="4" s="1"/>
  <c r="AU1361" i="4" s="1"/>
  <c r="AS1318" i="4"/>
  <c r="AT1318" i="4" s="1"/>
  <c r="AU1318" i="4" s="1"/>
  <c r="AS1276" i="4"/>
  <c r="AS1233" i="4"/>
  <c r="AS1189" i="4"/>
  <c r="AT1189" i="4" s="1"/>
  <c r="AU1189" i="4" s="1"/>
  <c r="AS1125" i="4"/>
  <c r="AT1125" i="4" s="1"/>
  <c r="AU1125" i="4" s="1"/>
  <c r="AS1041" i="4"/>
  <c r="AT1041" i="4" s="1"/>
  <c r="AU1041" i="4" s="1"/>
  <c r="AS955" i="4"/>
  <c r="AS870" i="4"/>
  <c r="AS785" i="4"/>
  <c r="AS699" i="4"/>
  <c r="AS614" i="4"/>
  <c r="AS445" i="4"/>
  <c r="AT445" i="4" s="1"/>
  <c r="AU445" i="4" s="1"/>
  <c r="AS1717" i="4"/>
  <c r="AS1696" i="4"/>
  <c r="AS1674" i="4"/>
  <c r="AS1653" i="4"/>
  <c r="AS1632" i="4"/>
  <c r="AS1610" i="4"/>
  <c r="AS1589" i="4"/>
  <c r="AS1568" i="4"/>
  <c r="AS1546" i="4"/>
  <c r="AS1525" i="4"/>
  <c r="AS1504" i="4"/>
  <c r="AT1504" i="4" s="1"/>
  <c r="AU1504" i="4" s="1"/>
  <c r="AS1482" i="4"/>
  <c r="AT1482" i="4" s="1"/>
  <c r="AU1482" i="4" s="1"/>
  <c r="AS1461" i="4"/>
  <c r="AS1440" i="4"/>
  <c r="AS1418" i="4"/>
  <c r="AT1418" i="4" s="1"/>
  <c r="AU1418" i="4" s="1"/>
  <c r="AS1397" i="4"/>
  <c r="AT1397" i="4" s="1"/>
  <c r="AU1397" i="4" s="1"/>
  <c r="AS1376" i="4"/>
  <c r="AT1376" i="4" s="1"/>
  <c r="AU1376" i="4" s="1"/>
  <c r="AS1354" i="4"/>
  <c r="AT1354" i="4" s="1"/>
  <c r="AU1354" i="4" s="1"/>
  <c r="AS1333" i="4"/>
  <c r="AT1333" i="4" s="1"/>
  <c r="AU1333" i="4" s="1"/>
  <c r="AS1312" i="4"/>
  <c r="AS1290" i="4"/>
  <c r="AT1290" i="4" s="1"/>
  <c r="AU1290" i="4" s="1"/>
  <c r="AS1269" i="4"/>
  <c r="AT1269" i="4" s="1"/>
  <c r="AU1269" i="4" s="1"/>
  <c r="AS1248" i="4"/>
  <c r="AS1226" i="4"/>
  <c r="AT1226" i="4" s="1"/>
  <c r="AU1226" i="4" s="1"/>
  <c r="AS1205" i="4"/>
  <c r="AT1205" i="4" s="1"/>
  <c r="AU1205" i="4" s="1"/>
  <c r="AS1178" i="4"/>
  <c r="AS1146" i="4"/>
  <c r="AS1111" i="4"/>
  <c r="AT1111" i="4" s="1"/>
  <c r="AU1111" i="4" s="1"/>
  <c r="AS1069" i="4"/>
  <c r="AT1069" i="4" s="1"/>
  <c r="AU1069" i="4" s="1"/>
  <c r="AS1026" i="4"/>
  <c r="AS983" i="4"/>
  <c r="AS941" i="4"/>
  <c r="AS898" i="4"/>
  <c r="AT898" i="4" s="1"/>
  <c r="AU898" i="4" s="1"/>
  <c r="AS855" i="4"/>
  <c r="AS813" i="4"/>
  <c r="AT813" i="4" s="1"/>
  <c r="AU813" i="4" s="1"/>
  <c r="AS770" i="4"/>
  <c r="AT770" i="4" s="1"/>
  <c r="AU770" i="4" s="1"/>
  <c r="AS727" i="4"/>
  <c r="AS685" i="4"/>
  <c r="AT685" i="4" s="1"/>
  <c r="AU685" i="4" s="1"/>
  <c r="AS642" i="4"/>
  <c r="AS585" i="4"/>
  <c r="AT585" i="4" s="1"/>
  <c r="AU585" i="4" s="1"/>
  <c r="AS501" i="4"/>
  <c r="AS416" i="4"/>
  <c r="AT416" i="4" s="1"/>
  <c r="AU416" i="4" s="1"/>
  <c r="AS211" i="4"/>
  <c r="AT211" i="4" s="1"/>
  <c r="AU211" i="4" s="1"/>
  <c r="AS1716" i="4"/>
  <c r="AS1694" i="4"/>
  <c r="AS1673" i="4"/>
  <c r="AS1652" i="4"/>
  <c r="AS1630" i="4"/>
  <c r="AS1609" i="4"/>
  <c r="AS1588" i="4"/>
  <c r="AS1566" i="4"/>
  <c r="AS1545" i="4"/>
  <c r="AT1545" i="4" s="1"/>
  <c r="AU1545" i="4" s="1"/>
  <c r="AS1524" i="4"/>
  <c r="AT1524" i="4" s="1"/>
  <c r="AU1524" i="4" s="1"/>
  <c r="AS1502" i="4"/>
  <c r="AT1502" i="4" s="1"/>
  <c r="AU1502" i="4" s="1"/>
  <c r="AS1481" i="4"/>
  <c r="AS1460" i="4"/>
  <c r="AT1460" i="4" s="1"/>
  <c r="AU1460" i="4" s="1"/>
  <c r="AS1438" i="4"/>
  <c r="AT1438" i="4" s="1"/>
  <c r="AU1438" i="4" s="1"/>
  <c r="AS1417" i="4"/>
  <c r="AT1417" i="4" s="1"/>
  <c r="AU1417" i="4" s="1"/>
  <c r="AS1396" i="4"/>
  <c r="AS1374" i="4"/>
  <c r="AS1353" i="4"/>
  <c r="AS1332" i="4"/>
  <c r="AT1332" i="4" s="1"/>
  <c r="AU1332" i="4" s="1"/>
  <c r="AS1310" i="4"/>
  <c r="AT1310" i="4" s="1"/>
  <c r="AU1310" i="4" s="1"/>
  <c r="AS1289" i="4"/>
  <c r="AT1289" i="4" s="1"/>
  <c r="AU1289" i="4" s="1"/>
  <c r="AS1268" i="4"/>
  <c r="AT1268" i="4" s="1"/>
  <c r="AU1268" i="4" s="1"/>
  <c r="AS1246" i="4"/>
  <c r="AT1246" i="4" s="1"/>
  <c r="AU1246" i="4" s="1"/>
  <c r="AS1225" i="4"/>
  <c r="AS1204" i="4"/>
  <c r="AT1204" i="4" s="1"/>
  <c r="AU1204" i="4" s="1"/>
  <c r="AS1177" i="4"/>
  <c r="AT1177" i="4" s="1"/>
  <c r="AU1177" i="4" s="1"/>
  <c r="AS1145" i="4"/>
  <c r="AS1110" i="4"/>
  <c r="AT1110" i="4" s="1"/>
  <c r="AU1110" i="4" s="1"/>
  <c r="AS1067" i="4"/>
  <c r="AT1067" i="4" s="1"/>
  <c r="AU1067" i="4" s="1"/>
  <c r="AS1025" i="4"/>
  <c r="AT1025" i="4" s="1"/>
  <c r="AU1025" i="4" s="1"/>
  <c r="AS982" i="4"/>
  <c r="AT982" i="4" s="1"/>
  <c r="AU982" i="4" s="1"/>
  <c r="AS939" i="4"/>
  <c r="AT939" i="4" s="1"/>
  <c r="AU939" i="4" s="1"/>
  <c r="AS897" i="4"/>
  <c r="AT897" i="4" s="1"/>
  <c r="AU897" i="4" s="1"/>
  <c r="AS854" i="4"/>
  <c r="AS811" i="4"/>
  <c r="AT811" i="4" s="1"/>
  <c r="AU811" i="4" s="1"/>
  <c r="AS769" i="4"/>
  <c r="AS726" i="4"/>
  <c r="AT726" i="4" s="1"/>
  <c r="AU726" i="4" s="1"/>
  <c r="AS683" i="4"/>
  <c r="AS641" i="4"/>
  <c r="AT641" i="4" s="1"/>
  <c r="AU641" i="4" s="1"/>
  <c r="AS584" i="4"/>
  <c r="AT584" i="4" s="1"/>
  <c r="AU584" i="4" s="1"/>
  <c r="AS497" i="4"/>
  <c r="AT497" i="4" s="1"/>
  <c r="AU497" i="4" s="1"/>
  <c r="AS413" i="4"/>
  <c r="AT413" i="4" s="1"/>
  <c r="AU413" i="4" s="1"/>
  <c r="AS207" i="4"/>
  <c r="AT207" i="4" s="1"/>
  <c r="AU207" i="4" s="1"/>
  <c r="AS1184" i="4"/>
  <c r="AT1184" i="4" s="1"/>
  <c r="AU1184" i="4" s="1"/>
  <c r="AS1168" i="4"/>
  <c r="AT1168" i="4" s="1"/>
  <c r="AU1168" i="4" s="1"/>
  <c r="AS1152" i="4"/>
  <c r="AS1136" i="4"/>
  <c r="AT1136" i="4" s="1"/>
  <c r="AU1136" i="4" s="1"/>
  <c r="AS1119" i="4"/>
  <c r="AT1119" i="4" s="1"/>
  <c r="AU1119" i="4" s="1"/>
  <c r="AS1098" i="4"/>
  <c r="AS1077" i="4"/>
  <c r="AT1077" i="4" s="1"/>
  <c r="AU1077" i="4" s="1"/>
  <c r="AS1055" i="4"/>
  <c r="AS1034" i="4"/>
  <c r="AS1013" i="4"/>
  <c r="AS991" i="4"/>
  <c r="AS970" i="4"/>
  <c r="AS949" i="4"/>
  <c r="AS927" i="4"/>
  <c r="AT927" i="4" s="1"/>
  <c r="AU927" i="4" s="1"/>
  <c r="AS906" i="4"/>
  <c r="AT906" i="4" s="1"/>
  <c r="AU906" i="4" s="1"/>
  <c r="AS885" i="4"/>
  <c r="AS863" i="4"/>
  <c r="AT863" i="4" s="1"/>
  <c r="AU863" i="4" s="1"/>
  <c r="AS2084" i="4"/>
  <c r="AT2084" i="4" s="1"/>
  <c r="AU2084" i="4" s="1"/>
  <c r="AS2044" i="4"/>
  <c r="AS2012" i="4"/>
  <c r="AT2012" i="4" s="1"/>
  <c r="AU2012" i="4" s="1"/>
  <c r="AS1984" i="4"/>
  <c r="AT1984" i="4" s="1"/>
  <c r="AU1984" i="4" s="1"/>
  <c r="AS1941" i="4"/>
  <c r="AS1904" i="4"/>
  <c r="AS1861" i="4"/>
  <c r="AT1861" i="4" s="1"/>
  <c r="AU1861" i="4" s="1"/>
  <c r="AS1808" i="4"/>
  <c r="AS1754" i="4"/>
  <c r="AT1754" i="4" s="1"/>
  <c r="AU1754" i="4" s="1"/>
  <c r="AS1698" i="4"/>
  <c r="AS1592" i="4"/>
  <c r="AS1485" i="4"/>
  <c r="AS1400" i="4"/>
  <c r="AT1400" i="4" s="1"/>
  <c r="AU1400" i="4" s="1"/>
  <c r="AS1314" i="4"/>
  <c r="AT1314" i="4" s="1"/>
  <c r="AU1314" i="4" s="1"/>
  <c r="AS1208" i="4"/>
  <c r="AS1010" i="4"/>
  <c r="AT1010" i="4" s="1"/>
  <c r="AU1010" i="4" s="1"/>
  <c r="AS797" i="4"/>
  <c r="AT797" i="4" s="1"/>
  <c r="AU797" i="4" s="1"/>
  <c r="AS553" i="4"/>
  <c r="AS2095" i="4"/>
  <c r="AS2067" i="4"/>
  <c r="AT2067" i="4" s="1"/>
  <c r="AU2067" i="4" s="1"/>
  <c r="AS2035" i="4"/>
  <c r="AT2035" i="4" s="1"/>
  <c r="AU2035" i="4" s="1"/>
  <c r="AS2007" i="4"/>
  <c r="AS1966" i="4"/>
  <c r="AT1966" i="4" s="1"/>
  <c r="AU1966" i="4" s="1"/>
  <c r="AS1913" i="4"/>
  <c r="AS1870" i="4"/>
  <c r="AT1870" i="4" s="1"/>
  <c r="AU1870" i="4" s="1"/>
  <c r="AS1833" i="4"/>
  <c r="AS1796" i="4"/>
  <c r="AS1758" i="4"/>
  <c r="AT1758" i="4" s="1"/>
  <c r="AU1758" i="4" s="1"/>
  <c r="AS1708" i="4"/>
  <c r="AS1590" i="4"/>
  <c r="AS1494" i="4"/>
  <c r="AS1388" i="4"/>
  <c r="AS1281" i="4"/>
  <c r="AT1281" i="4" s="1"/>
  <c r="AU1281" i="4" s="1"/>
  <c r="AS1181" i="4"/>
  <c r="AT1181" i="4" s="1"/>
  <c r="AU1181" i="4" s="1"/>
  <c r="AS1030" i="4"/>
  <c r="AS859" i="4"/>
  <c r="AS689" i="4"/>
  <c r="AT689" i="4" s="1"/>
  <c r="AU689" i="4" s="1"/>
  <c r="AS424" i="4"/>
  <c r="AS2102" i="4"/>
  <c r="AT2102" i="4" s="1"/>
  <c r="AU2102" i="4" s="1"/>
  <c r="AS2086" i="4"/>
  <c r="AT2086" i="4" s="1"/>
  <c r="AU2086" i="4" s="1"/>
  <c r="AS2070" i="4"/>
  <c r="AT2070" i="4" s="1"/>
  <c r="AU2070" i="4" s="1"/>
  <c r="AS2054" i="4"/>
  <c r="AT2054" i="4" s="1"/>
  <c r="AU2054" i="4" s="1"/>
  <c r="AS2038" i="4"/>
  <c r="AT2038" i="4" s="1"/>
  <c r="AU2038" i="4" s="1"/>
  <c r="AS2022" i="4"/>
  <c r="AT2022" i="4" s="1"/>
  <c r="AU2022" i="4" s="1"/>
  <c r="AS2006" i="4"/>
  <c r="AT2006" i="4" s="1"/>
  <c r="AU2006" i="4" s="1"/>
  <c r="AS1990" i="4"/>
  <c r="AS1970" i="4"/>
  <c r="AT1970" i="4" s="1"/>
  <c r="AU1970" i="4" s="1"/>
  <c r="AS1949" i="4"/>
  <c r="AS1928" i="4"/>
  <c r="AS1906" i="4"/>
  <c r="AT1906" i="4" s="1"/>
  <c r="AU1906" i="4" s="1"/>
  <c r="AS1885" i="4"/>
  <c r="AT1885" i="4" s="1"/>
  <c r="AU1885" i="4" s="1"/>
  <c r="AS1864" i="4"/>
  <c r="AT1864" i="4" s="1"/>
  <c r="AU1864" i="4" s="1"/>
  <c r="AS1842" i="4"/>
  <c r="AS1821" i="4"/>
  <c r="AS1800" i="4"/>
  <c r="AS1778" i="4"/>
  <c r="AT1778" i="4" s="1"/>
  <c r="AU1778" i="4" s="1"/>
  <c r="AS1757" i="4"/>
  <c r="AT1757" i="4" s="1"/>
  <c r="AU1757" i="4" s="1"/>
  <c r="AS1736" i="4"/>
  <c r="AS1704" i="4"/>
  <c r="AT1704" i="4" s="1"/>
  <c r="AU1704" i="4" s="1"/>
  <c r="AS1661" i="4"/>
  <c r="AS1618" i="4"/>
  <c r="AS1576" i="4"/>
  <c r="AS1533" i="4"/>
  <c r="AS1490" i="4"/>
  <c r="AT1490" i="4" s="1"/>
  <c r="AU1490" i="4" s="1"/>
  <c r="AS1448" i="4"/>
  <c r="AT1448" i="4" s="1"/>
  <c r="AU1448" i="4" s="1"/>
  <c r="AS1405" i="4"/>
  <c r="AT1405" i="4" s="1"/>
  <c r="AU1405" i="4" s="1"/>
  <c r="AS1362" i="4"/>
  <c r="AT1362" i="4" s="1"/>
  <c r="AU1362" i="4" s="1"/>
  <c r="AS1320" i="4"/>
  <c r="AT1320" i="4" s="1"/>
  <c r="AU1320" i="4" s="1"/>
  <c r="AS1277" i="4"/>
  <c r="AT1277" i="4" s="1"/>
  <c r="AU1277" i="4" s="1"/>
  <c r="AS1234" i="4"/>
  <c r="AS1190" i="4"/>
  <c r="AT1190" i="4" s="1"/>
  <c r="AU1190" i="4" s="1"/>
  <c r="AS1126" i="4"/>
  <c r="AT1126" i="4" s="1"/>
  <c r="AU1126" i="4" s="1"/>
  <c r="AS1042" i="4"/>
  <c r="AT1042" i="4" s="1"/>
  <c r="AU1042" i="4" s="1"/>
  <c r="AS957" i="4"/>
  <c r="AS871" i="4"/>
  <c r="AS786" i="4"/>
  <c r="AS701" i="4"/>
  <c r="AT701" i="4" s="1"/>
  <c r="AU701" i="4" s="1"/>
  <c r="AS615" i="4"/>
  <c r="AT615" i="4" s="1"/>
  <c r="AU615" i="4" s="1"/>
  <c r="AS448" i="4"/>
  <c r="AT448" i="4" s="1"/>
  <c r="AU448" i="4" s="1"/>
  <c r="AS2112" i="4"/>
  <c r="AS2088" i="4"/>
  <c r="AT2088" i="4" s="1"/>
  <c r="AU2088" i="4" s="1"/>
  <c r="AS2060" i="4"/>
  <c r="AT2060" i="4" s="1"/>
  <c r="AU2060" i="4" s="1"/>
  <c r="AS2032" i="4"/>
  <c r="AT2032" i="4" s="1"/>
  <c r="AU2032" i="4" s="1"/>
  <c r="AS2000" i="4"/>
  <c r="AT2000" i="4" s="1"/>
  <c r="AU2000" i="4" s="1"/>
  <c r="AS1957" i="4"/>
  <c r="AS1909" i="4"/>
  <c r="AS1866" i="4"/>
  <c r="AT1866" i="4" s="1"/>
  <c r="AU1866" i="4" s="1"/>
  <c r="AS1829" i="4"/>
  <c r="AS1797" i="4"/>
  <c r="AT1797" i="4" s="1"/>
  <c r="AU1797" i="4" s="1"/>
  <c r="AS1760" i="4"/>
  <c r="AS1720" i="4"/>
  <c r="AS1634" i="4"/>
  <c r="AS1570" i="4"/>
  <c r="AS1496" i="4"/>
  <c r="AT1496" i="4" s="1"/>
  <c r="AU1496" i="4" s="1"/>
  <c r="AS1410" i="4"/>
  <c r="AS1325" i="4"/>
  <c r="AT1325" i="4" s="1"/>
  <c r="AU1325" i="4" s="1"/>
  <c r="AS1250" i="4"/>
  <c r="AS1166" i="4"/>
  <c r="AS1053" i="4"/>
  <c r="AT1053" i="4" s="1"/>
  <c r="AU1053" i="4" s="1"/>
  <c r="AS925" i="4"/>
  <c r="AS775" i="4"/>
  <c r="AS626" i="4"/>
  <c r="AS425" i="4"/>
  <c r="AS2091" i="4"/>
  <c r="AS2055" i="4"/>
  <c r="AS2019" i="4"/>
  <c r="AT2019" i="4" s="1"/>
  <c r="AU2019" i="4" s="1"/>
  <c r="AS1991" i="4"/>
  <c r="AS1956" i="4"/>
  <c r="AT1956" i="4" s="1"/>
  <c r="AU1956" i="4" s="1"/>
  <c r="AS1918" i="4"/>
  <c r="AS1876" i="4"/>
  <c r="AS1828" i="4"/>
  <c r="AT1828" i="4" s="1"/>
  <c r="AU1828" i="4" s="1"/>
  <c r="AS1780" i="4"/>
  <c r="AT1780" i="4" s="1"/>
  <c r="AU1780" i="4" s="1"/>
  <c r="AS1732" i="4"/>
  <c r="AS1665" i="4"/>
  <c r="AS1601" i="4"/>
  <c r="AS1526" i="4"/>
  <c r="AT1526" i="4" s="1"/>
  <c r="AU1526" i="4" s="1"/>
  <c r="AS1452" i="4"/>
  <c r="AT1452" i="4" s="1"/>
  <c r="AU1452" i="4" s="1"/>
  <c r="AS1377" i="4"/>
  <c r="AS1313" i="4"/>
  <c r="AT1313" i="4" s="1"/>
  <c r="AU1313" i="4" s="1"/>
  <c r="AS1238" i="4"/>
  <c r="AS1133" i="4"/>
  <c r="AT1133" i="4" s="1"/>
  <c r="AU1133" i="4" s="1"/>
  <c r="AS966" i="4"/>
  <c r="AS795" i="4"/>
  <c r="AT795" i="4" s="1"/>
  <c r="AU795" i="4" s="1"/>
  <c r="AS625" i="4"/>
  <c r="AS2113" i="4"/>
  <c r="AT2113" i="4" s="1"/>
  <c r="AU2113" i="4" s="1"/>
  <c r="AS2097" i="4"/>
  <c r="AT2097" i="4" s="1"/>
  <c r="AU2097" i="4" s="1"/>
  <c r="AS2081" i="4"/>
  <c r="AS2065" i="4"/>
  <c r="AT2065" i="4" s="1"/>
  <c r="AU2065" i="4" s="1"/>
  <c r="AS2049" i="4"/>
  <c r="AT2049" i="4" s="1"/>
  <c r="AU2049" i="4" s="1"/>
  <c r="AS2033" i="4"/>
  <c r="AT2033" i="4" s="1"/>
  <c r="AU2033" i="4" s="1"/>
  <c r="AS2017" i="4"/>
  <c r="AT2017" i="4" s="1"/>
  <c r="AU2017" i="4" s="1"/>
  <c r="AS2001" i="4"/>
  <c r="AT2001" i="4" s="1"/>
  <c r="AU2001" i="4" s="1"/>
  <c r="AS1985" i="4"/>
  <c r="AT1985" i="4" s="1"/>
  <c r="AU1985" i="4" s="1"/>
  <c r="AS1964" i="4"/>
  <c r="AT1964" i="4" s="1"/>
  <c r="AU1964" i="4" s="1"/>
  <c r="AS1942" i="4"/>
  <c r="AT1942" i="4" s="1"/>
  <c r="AU1942" i="4" s="1"/>
  <c r="AS1921" i="4"/>
  <c r="AT1921" i="4" s="1"/>
  <c r="AU1921" i="4" s="1"/>
  <c r="AS1900" i="4"/>
  <c r="AT1900" i="4" s="1"/>
  <c r="AU1900" i="4" s="1"/>
  <c r="AS1878" i="4"/>
  <c r="AS1857" i="4"/>
  <c r="AT1857" i="4" s="1"/>
  <c r="AU1857" i="4" s="1"/>
  <c r="AS1836" i="4"/>
  <c r="AT1836" i="4" s="1"/>
  <c r="AU1836" i="4" s="1"/>
  <c r="AS1814" i="4"/>
  <c r="AT1814" i="4" s="1"/>
  <c r="AU1814" i="4" s="1"/>
  <c r="AS1793" i="4"/>
  <c r="AT1793" i="4" s="1"/>
  <c r="AU1793" i="4" s="1"/>
  <c r="AS1772" i="4"/>
  <c r="AT1772" i="4" s="1"/>
  <c r="AU1772" i="4" s="1"/>
  <c r="AS1750" i="4"/>
  <c r="AT1750" i="4" s="1"/>
  <c r="AU1750" i="4" s="1"/>
  <c r="AS1729" i="4"/>
  <c r="AT1729" i="4" s="1"/>
  <c r="AU1729" i="4" s="1"/>
  <c r="AS1692" i="4"/>
  <c r="AS1649" i="4"/>
  <c r="AT1649" i="4" s="1"/>
  <c r="AU1649" i="4" s="1"/>
  <c r="AS1606" i="4"/>
  <c r="AT1606" i="4" s="1"/>
  <c r="AU1606" i="4" s="1"/>
  <c r="AS1564" i="4"/>
  <c r="AT1564" i="4" s="1"/>
  <c r="AU1564" i="4" s="1"/>
  <c r="AS1521" i="4"/>
  <c r="AT1521" i="4" s="1"/>
  <c r="AU1521" i="4" s="1"/>
  <c r="AS1478" i="4"/>
  <c r="AT1478" i="4" s="1"/>
  <c r="AU1478" i="4" s="1"/>
  <c r="AS1436" i="4"/>
  <c r="AT1436" i="4" s="1"/>
  <c r="AU1436" i="4" s="1"/>
  <c r="AS1393" i="4"/>
  <c r="AS1350" i="4"/>
  <c r="AT1350" i="4" s="1"/>
  <c r="AU1350" i="4" s="1"/>
  <c r="AS1308" i="4"/>
  <c r="AT1308" i="4" s="1"/>
  <c r="AU1308" i="4" s="1"/>
  <c r="AS1265" i="4"/>
  <c r="AS1222" i="4"/>
  <c r="AT1222" i="4" s="1"/>
  <c r="AU1222" i="4" s="1"/>
  <c r="AS1173" i="4"/>
  <c r="AT1173" i="4" s="1"/>
  <c r="AU1173" i="4" s="1"/>
  <c r="AS1105" i="4"/>
  <c r="AS1019" i="4"/>
  <c r="AT1019" i="4" s="1"/>
  <c r="AU1019" i="4" s="1"/>
  <c r="AS934" i="4"/>
  <c r="AS849" i="4"/>
  <c r="AS763" i="4"/>
  <c r="AS678" i="4"/>
  <c r="AT678" i="4" s="1"/>
  <c r="AU678" i="4" s="1"/>
  <c r="AS573" i="4"/>
  <c r="AS401" i="4"/>
  <c r="AS1712" i="4"/>
  <c r="AS1690" i="4"/>
  <c r="AS1669" i="4"/>
  <c r="AT1669" i="4" s="1"/>
  <c r="AU1669" i="4" s="1"/>
  <c r="AS1648" i="4"/>
  <c r="AS1626" i="4"/>
  <c r="AS1605" i="4"/>
  <c r="AS1584" i="4"/>
  <c r="AS1562" i="4"/>
  <c r="AS1541" i="4"/>
  <c r="AS1520" i="4"/>
  <c r="AT1520" i="4" s="1"/>
  <c r="AU1520" i="4" s="1"/>
  <c r="AS1498" i="4"/>
  <c r="AS1477" i="4"/>
  <c r="AT1477" i="4" s="1"/>
  <c r="AU1477" i="4" s="1"/>
  <c r="AS1456" i="4"/>
  <c r="AT1456" i="4" s="1"/>
  <c r="AU1456" i="4" s="1"/>
  <c r="AS1434" i="4"/>
  <c r="AT1434" i="4" s="1"/>
  <c r="AU1434" i="4" s="1"/>
  <c r="AS1413" i="4"/>
  <c r="AS1392" i="4"/>
  <c r="AT1392" i="4" s="1"/>
  <c r="AU1392" i="4" s="1"/>
  <c r="AS1370" i="4"/>
  <c r="AT1370" i="4" s="1"/>
  <c r="AU1370" i="4" s="1"/>
  <c r="AS1349" i="4"/>
  <c r="AT1349" i="4" s="1"/>
  <c r="AU1349" i="4" s="1"/>
  <c r="AS1328" i="4"/>
  <c r="AS1306" i="4"/>
  <c r="AS1285" i="4"/>
  <c r="AT1285" i="4" s="1"/>
  <c r="AU1285" i="4" s="1"/>
  <c r="AS1264" i="4"/>
  <c r="AT1264" i="4" s="1"/>
  <c r="AU1264" i="4" s="1"/>
  <c r="AS1242" i="4"/>
  <c r="AT1242" i="4" s="1"/>
  <c r="AU1242" i="4" s="1"/>
  <c r="AS1221" i="4"/>
  <c r="AS1200" i="4"/>
  <c r="AS1170" i="4"/>
  <c r="AS1138" i="4"/>
  <c r="AT1138" i="4" s="1"/>
  <c r="AU1138" i="4" s="1"/>
  <c r="AS1101" i="4"/>
  <c r="AS1058" i="4"/>
  <c r="AS1015" i="4"/>
  <c r="AT1015" i="4" s="1"/>
  <c r="AU1015" i="4" s="1"/>
  <c r="AS973" i="4"/>
  <c r="AT973" i="4" s="1"/>
  <c r="AU973" i="4" s="1"/>
  <c r="AS930" i="4"/>
  <c r="AS887" i="4"/>
  <c r="AS845" i="4"/>
  <c r="AS802" i="4"/>
  <c r="AT802" i="4" s="1"/>
  <c r="AU802" i="4" s="1"/>
  <c r="AS759" i="4"/>
  <c r="AT759" i="4" s="1"/>
  <c r="AU759" i="4" s="1"/>
  <c r="AS717" i="4"/>
  <c r="AS674" i="4"/>
  <c r="AS631" i="4"/>
  <c r="AT631" i="4" s="1"/>
  <c r="AU631" i="4" s="1"/>
  <c r="AS565" i="4"/>
  <c r="AS480" i="4"/>
  <c r="AS393" i="4"/>
  <c r="AT393" i="4" s="1"/>
  <c r="AU393" i="4" s="1"/>
  <c r="AS83" i="4"/>
  <c r="AS1710" i="4"/>
  <c r="AS1689" i="4"/>
  <c r="AS1668" i="4"/>
  <c r="AT1668" i="4" s="1"/>
  <c r="AU1668" i="4" s="1"/>
  <c r="AS1646" i="4"/>
  <c r="AS1625" i="4"/>
  <c r="AS1604" i="4"/>
  <c r="AS1582" i="4"/>
  <c r="AS1561" i="4"/>
  <c r="AS1540" i="4"/>
  <c r="AS1518" i="4"/>
  <c r="AS1497" i="4"/>
  <c r="AS1476" i="4"/>
  <c r="AS1454" i="4"/>
  <c r="AT1454" i="4" s="1"/>
  <c r="AU1454" i="4" s="1"/>
  <c r="AS1433" i="4"/>
  <c r="AT1433" i="4" s="1"/>
  <c r="AU1433" i="4" s="1"/>
  <c r="AS1412" i="4"/>
  <c r="AS1390" i="4"/>
  <c r="AT1390" i="4" s="1"/>
  <c r="AU1390" i="4" s="1"/>
  <c r="AS1369" i="4"/>
  <c r="AT1369" i="4" s="1"/>
  <c r="AU1369" i="4" s="1"/>
  <c r="AS1348" i="4"/>
  <c r="AT1348" i="4" s="1"/>
  <c r="AU1348" i="4" s="1"/>
  <c r="AS1326" i="4"/>
  <c r="AT1326" i="4" s="1"/>
  <c r="AU1326" i="4" s="1"/>
  <c r="AS1305" i="4"/>
  <c r="AT1305" i="4" s="1"/>
  <c r="AU1305" i="4" s="1"/>
  <c r="AS1284" i="4"/>
  <c r="AS1262" i="4"/>
  <c r="AT1262" i="4" s="1"/>
  <c r="AU1262" i="4" s="1"/>
  <c r="AS1241" i="4"/>
  <c r="AT1241" i="4" s="1"/>
  <c r="AU1241" i="4" s="1"/>
  <c r="AS1220" i="4"/>
  <c r="AT1220" i="4" s="1"/>
  <c r="AU1220" i="4" s="1"/>
  <c r="AS1198" i="4"/>
  <c r="AT1198" i="4" s="1"/>
  <c r="AU1198" i="4" s="1"/>
  <c r="AS1169" i="4"/>
  <c r="AS1137" i="4"/>
  <c r="AS1099" i="4"/>
  <c r="AS1057" i="4"/>
  <c r="AT1057" i="4" s="1"/>
  <c r="AU1057" i="4" s="1"/>
  <c r="AS1014" i="4"/>
  <c r="AT1014" i="4" s="1"/>
  <c r="AU1014" i="4" s="1"/>
  <c r="AS971" i="4"/>
  <c r="AS929" i="4"/>
  <c r="AS886" i="4"/>
  <c r="AS843" i="4"/>
  <c r="AS801" i="4"/>
  <c r="AT801" i="4" s="1"/>
  <c r="AU801" i="4" s="1"/>
  <c r="AS758" i="4"/>
  <c r="AT758" i="4" s="1"/>
  <c r="AU758" i="4" s="1"/>
  <c r="AS715" i="4"/>
  <c r="AS673" i="4"/>
  <c r="AT673" i="4" s="1"/>
  <c r="AU673" i="4" s="1"/>
  <c r="AS630" i="4"/>
  <c r="AS561" i="4"/>
  <c r="AS477" i="4"/>
  <c r="AS392" i="4"/>
  <c r="AT392" i="4" s="1"/>
  <c r="AU392" i="4" s="1"/>
  <c r="AS79" i="4"/>
  <c r="AS1180" i="4"/>
  <c r="AS1164" i="4"/>
  <c r="AS1148" i="4"/>
  <c r="AS1132" i="4"/>
  <c r="AS1114" i="4"/>
  <c r="AT1114" i="4" s="1"/>
  <c r="AU1114" i="4" s="1"/>
  <c r="AS1093" i="4"/>
  <c r="AT1093" i="4" s="1"/>
  <c r="AU1093" i="4" s="1"/>
  <c r="AS1071" i="4"/>
  <c r="AT1071" i="4" s="1"/>
  <c r="AU1071" i="4" s="1"/>
  <c r="AS1050" i="4"/>
  <c r="AS1029" i="4"/>
  <c r="AT1029" i="4" s="1"/>
  <c r="AU1029" i="4" s="1"/>
  <c r="AS1007" i="4"/>
  <c r="AT1007" i="4" s="1"/>
  <c r="AU1007" i="4" s="1"/>
  <c r="AS986" i="4"/>
  <c r="AS965" i="4"/>
  <c r="AS943" i="4"/>
  <c r="AT943" i="4" s="1"/>
  <c r="AU943" i="4" s="1"/>
  <c r="AS922" i="4"/>
  <c r="AT922" i="4" s="1"/>
  <c r="AU922" i="4" s="1"/>
  <c r="AS901" i="4"/>
  <c r="AT901" i="4" s="1"/>
  <c r="AU901" i="4" s="1"/>
  <c r="AS879" i="4"/>
  <c r="AS858" i="4"/>
  <c r="AS837" i="4"/>
  <c r="AT837" i="4" s="1"/>
  <c r="AU837" i="4" s="1"/>
  <c r="AS831" i="4"/>
  <c r="AT831" i="4" s="1"/>
  <c r="AU831" i="4" s="1"/>
  <c r="AS810" i="4"/>
  <c r="AT810" i="4" s="1"/>
  <c r="AU810" i="4" s="1"/>
  <c r="AS789" i="4"/>
  <c r="AS767" i="4"/>
  <c r="AS746" i="4"/>
  <c r="AT746" i="4" s="1"/>
  <c r="AU746" i="4" s="1"/>
  <c r="AS725" i="4"/>
  <c r="AS703" i="4"/>
  <c r="AS682" i="4"/>
  <c r="AS661" i="4"/>
  <c r="AT661" i="4" s="1"/>
  <c r="AU661" i="4" s="1"/>
  <c r="AS639" i="4"/>
  <c r="AS618" i="4"/>
  <c r="AS581" i="4"/>
  <c r="AT581" i="4" s="1"/>
  <c r="AU581" i="4" s="1"/>
  <c r="AS537" i="4"/>
  <c r="AT537" i="4" s="1"/>
  <c r="AU537" i="4" s="1"/>
  <c r="AS496" i="4"/>
  <c r="AS453" i="4"/>
  <c r="AT453" i="4" s="1"/>
  <c r="AU453" i="4" s="1"/>
  <c r="AS409" i="4"/>
  <c r="AT409" i="4" s="1"/>
  <c r="AU409" i="4" s="1"/>
  <c r="AS368" i="4"/>
  <c r="AT368" i="4" s="1"/>
  <c r="AU368" i="4" s="1"/>
  <c r="AS179" i="4"/>
  <c r="AS1979" i="4"/>
  <c r="AT1979" i="4" s="1"/>
  <c r="AU1979" i="4" s="1"/>
  <c r="AS1963" i="4"/>
  <c r="AS1947" i="4"/>
  <c r="AT1947" i="4" s="1"/>
  <c r="AU1947" i="4" s="1"/>
  <c r="AS1931" i="4"/>
  <c r="AS1915" i="4"/>
  <c r="AS1899" i="4"/>
  <c r="AS1883" i="4"/>
  <c r="AT1883" i="4" s="1"/>
  <c r="AU1883" i="4" s="1"/>
  <c r="AS1867" i="4"/>
  <c r="AT1867" i="4" s="1"/>
  <c r="AU1867" i="4" s="1"/>
  <c r="AS1851" i="4"/>
  <c r="AS1835" i="4"/>
  <c r="AT1835" i="4" s="1"/>
  <c r="AU1835" i="4" s="1"/>
  <c r="AS1819" i="4"/>
  <c r="AT1819" i="4" s="1"/>
  <c r="AU1819" i="4" s="1"/>
  <c r="AS1803" i="4"/>
  <c r="AT1803" i="4" s="1"/>
  <c r="AU1803" i="4" s="1"/>
  <c r="AS1787" i="4"/>
  <c r="AT1787" i="4" s="1"/>
  <c r="AU1787" i="4" s="1"/>
  <c r="AS1771" i="4"/>
  <c r="AT1771" i="4" s="1"/>
  <c r="AU1771" i="4" s="1"/>
  <c r="AS1755" i="4"/>
  <c r="AT1755" i="4" s="1"/>
  <c r="AU1755" i="4" s="1"/>
  <c r="AS1739" i="4"/>
  <c r="AT1739" i="4" s="1"/>
  <c r="AU1739" i="4" s="1"/>
  <c r="AS1723" i="4"/>
  <c r="AT1723" i="4" s="1"/>
  <c r="AU1723" i="4" s="1"/>
  <c r="AS1707" i="4"/>
  <c r="AS1691" i="4"/>
  <c r="AT1691" i="4" s="1"/>
  <c r="AU1691" i="4" s="1"/>
  <c r="AS1675" i="4"/>
  <c r="AS1659" i="4"/>
  <c r="AT1659" i="4" s="1"/>
  <c r="AU1659" i="4" s="1"/>
  <c r="AS1643" i="4"/>
  <c r="AS1627" i="4"/>
  <c r="AS1611" i="4"/>
  <c r="AS1595" i="4"/>
  <c r="AT1595" i="4" s="1"/>
  <c r="AU1595" i="4" s="1"/>
  <c r="AS1579" i="4"/>
  <c r="AS1563" i="4"/>
  <c r="AS1547" i="4"/>
  <c r="AS1531" i="4"/>
  <c r="AS1515" i="4"/>
  <c r="AS1499" i="4"/>
  <c r="AS1483" i="4"/>
  <c r="AS1467" i="4"/>
  <c r="AS1451" i="4"/>
  <c r="AT1451" i="4" s="1"/>
  <c r="AU1451" i="4" s="1"/>
  <c r="AS1435" i="4"/>
  <c r="AT1435" i="4" s="1"/>
  <c r="AU1435" i="4" s="1"/>
  <c r="AS1419" i="4"/>
  <c r="AS1403" i="4"/>
  <c r="AT1403" i="4" s="1"/>
  <c r="AU1403" i="4" s="1"/>
  <c r="AS1387" i="4"/>
  <c r="AT1387" i="4" s="1"/>
  <c r="AU1387" i="4" s="1"/>
  <c r="AS1371" i="4"/>
  <c r="AT1371" i="4" s="1"/>
  <c r="AU1371" i="4" s="1"/>
  <c r="AS1355" i="4"/>
  <c r="AT1355" i="4" s="1"/>
  <c r="AU1355" i="4" s="1"/>
  <c r="AS1339" i="4"/>
  <c r="AS1323" i="4"/>
  <c r="AS1307" i="4"/>
  <c r="AT1307" i="4" s="1"/>
  <c r="AU1307" i="4" s="1"/>
  <c r="AS1291" i="4"/>
  <c r="AT1291" i="4" s="1"/>
  <c r="AU1291" i="4" s="1"/>
  <c r="AS1275" i="4"/>
  <c r="AT1275" i="4" s="1"/>
  <c r="AU1275" i="4" s="1"/>
  <c r="AS1259" i="4"/>
  <c r="AT1259" i="4" s="1"/>
  <c r="AU1259" i="4" s="1"/>
  <c r="AS1243" i="4"/>
  <c r="AS1227" i="4"/>
  <c r="AT1227" i="4" s="1"/>
  <c r="AU1227" i="4" s="1"/>
  <c r="AS1211" i="4"/>
  <c r="AT1211" i="4" s="1"/>
  <c r="AU1211" i="4" s="1"/>
  <c r="AS1195" i="4"/>
  <c r="AT1195" i="4" s="1"/>
  <c r="AU1195" i="4" s="1"/>
  <c r="AS1179" i="4"/>
  <c r="AS1163" i="4"/>
  <c r="AS1147" i="4"/>
  <c r="AS1131" i="4"/>
  <c r="AT1131" i="4" s="1"/>
  <c r="AU1131" i="4" s="1"/>
  <c r="AS1113" i="4"/>
  <c r="AT1113" i="4" s="1"/>
  <c r="AU1113" i="4" s="1"/>
  <c r="AS1091" i="4"/>
  <c r="AT1091" i="4" s="1"/>
  <c r="AU1091" i="4" s="1"/>
  <c r="AS1070" i="4"/>
  <c r="AT1070" i="4" s="1"/>
  <c r="AU1070" i="4" s="1"/>
  <c r="AS1049" i="4"/>
  <c r="AS1027" i="4"/>
  <c r="AS1006" i="4"/>
  <c r="AS985" i="4"/>
  <c r="AT985" i="4" s="1"/>
  <c r="AU985" i="4" s="1"/>
  <c r="AS963" i="4"/>
  <c r="AS942" i="4"/>
  <c r="AS921" i="4"/>
  <c r="AT921" i="4" s="1"/>
  <c r="AU921" i="4" s="1"/>
  <c r="AS899" i="4"/>
  <c r="AT899" i="4" s="1"/>
  <c r="AU899" i="4" s="1"/>
  <c r="AS878" i="4"/>
  <c r="AT878" i="4" s="1"/>
  <c r="AU878" i="4" s="1"/>
  <c r="AS857" i="4"/>
  <c r="AS835" i="4"/>
  <c r="AS814" i="4"/>
  <c r="AT814" i="4" s="1"/>
  <c r="AU814" i="4" s="1"/>
  <c r="AS793" i="4"/>
  <c r="AT793" i="4" s="1"/>
  <c r="AU793" i="4" s="1"/>
  <c r="AS771" i="4"/>
  <c r="AT771" i="4" s="1"/>
  <c r="AU771" i="4" s="1"/>
  <c r="AS750" i="4"/>
  <c r="AS729" i="4"/>
  <c r="AS707" i="4"/>
  <c r="AT707" i="4" s="1"/>
  <c r="AU707" i="4" s="1"/>
  <c r="AS686" i="4"/>
  <c r="AT686" i="4" s="1"/>
  <c r="AU686" i="4" s="1"/>
  <c r="AS665" i="4"/>
  <c r="AS643" i="4"/>
  <c r="AS622" i="4"/>
  <c r="AS589" i="4"/>
  <c r="AS545" i="4"/>
  <c r="AT545" i="4" s="1"/>
  <c r="AU545" i="4" s="1"/>
  <c r="AS504" i="4"/>
  <c r="AS461" i="4"/>
  <c r="AS417" i="4"/>
  <c r="AT417" i="4" s="1"/>
  <c r="AU417" i="4" s="1"/>
  <c r="AS376" i="4"/>
  <c r="AT376" i="4" s="1"/>
  <c r="AU376" i="4" s="1"/>
  <c r="AS239" i="4"/>
  <c r="AS291" i="4"/>
  <c r="AS163" i="4"/>
  <c r="AS35" i="4"/>
  <c r="AT35" i="4" s="1"/>
  <c r="AU35" i="4" s="1"/>
  <c r="AS1108" i="4"/>
  <c r="AT1108" i="4" s="1"/>
  <c r="AU1108" i="4" s="1"/>
  <c r="AS1092" i="4"/>
  <c r="AS1076" i="4"/>
  <c r="AS1060" i="4"/>
  <c r="AT1060" i="4" s="1"/>
  <c r="AU1060" i="4" s="1"/>
  <c r="AS1044" i="4"/>
  <c r="AT1044" i="4" s="1"/>
  <c r="AU1044" i="4" s="1"/>
  <c r="AS1028" i="4"/>
  <c r="AT1028" i="4" s="1"/>
  <c r="AU1028" i="4" s="1"/>
  <c r="AS1012" i="4"/>
  <c r="AT1012" i="4" s="1"/>
  <c r="AU1012" i="4" s="1"/>
  <c r="AS996" i="4"/>
  <c r="AT996" i="4" s="1"/>
  <c r="AU996" i="4" s="1"/>
  <c r="AS980" i="4"/>
  <c r="AS964" i="4"/>
  <c r="AS948" i="4"/>
  <c r="AS932" i="4"/>
  <c r="AT932" i="4" s="1"/>
  <c r="AU932" i="4" s="1"/>
  <c r="AS916" i="4"/>
  <c r="AT916" i="4" s="1"/>
  <c r="AU916" i="4" s="1"/>
  <c r="AS900" i="4"/>
  <c r="AT900" i="4" s="1"/>
  <c r="AU900" i="4" s="1"/>
  <c r="AS884" i="4"/>
  <c r="AT884" i="4" s="1"/>
  <c r="AU884" i="4" s="1"/>
  <c r="AS868" i="4"/>
  <c r="AS852" i="4"/>
  <c r="AS836" i="4"/>
  <c r="AT836" i="4" s="1"/>
  <c r="AU836" i="4" s="1"/>
  <c r="AS820" i="4"/>
  <c r="AT820" i="4" s="1"/>
  <c r="AU820" i="4" s="1"/>
  <c r="AS804" i="4"/>
  <c r="AS788" i="4"/>
  <c r="AT788" i="4" s="1"/>
  <c r="AU788" i="4" s="1"/>
  <c r="AS772" i="4"/>
  <c r="AT772" i="4" s="1"/>
  <c r="AU772" i="4" s="1"/>
  <c r="AS756" i="4"/>
  <c r="AS740" i="4"/>
  <c r="AS724" i="4"/>
  <c r="AS708" i="4"/>
  <c r="AT708" i="4" s="1"/>
  <c r="AU708" i="4" s="1"/>
  <c r="AS692" i="4"/>
  <c r="AS676" i="4"/>
  <c r="AT676" i="4" s="1"/>
  <c r="AU676" i="4" s="1"/>
  <c r="AS660" i="4"/>
  <c r="AS644" i="4"/>
  <c r="AT644" i="4" s="1"/>
  <c r="AU644" i="4" s="1"/>
  <c r="AS628" i="4"/>
  <c r="AS612" i="4"/>
  <c r="AT612" i="4" s="1"/>
  <c r="AU612" i="4" s="1"/>
  <c r="AS580" i="4"/>
  <c r="AS548" i="4"/>
  <c r="AT548" i="4" s="1"/>
  <c r="AU548" i="4" s="1"/>
  <c r="AS516" i="4"/>
  <c r="AT516" i="4" s="1"/>
  <c r="AU516" i="4" s="1"/>
  <c r="AS484" i="4"/>
  <c r="AT484" i="4" s="1"/>
  <c r="AU484" i="4" s="1"/>
  <c r="AS452" i="4"/>
  <c r="AT452" i="4" s="1"/>
  <c r="AU452" i="4" s="1"/>
  <c r="AS420" i="4"/>
  <c r="AT420" i="4" s="1"/>
  <c r="AU420" i="4" s="1"/>
  <c r="AS388" i="4"/>
  <c r="AT388" i="4" s="1"/>
  <c r="AU388" i="4" s="1"/>
  <c r="AS351" i="4"/>
  <c r="AT351" i="4" s="1"/>
  <c r="AU351" i="4" s="1"/>
  <c r="AS223" i="4"/>
  <c r="AS95" i="4"/>
  <c r="AS607" i="4"/>
  <c r="AS591" i="4"/>
  <c r="AT591" i="4" s="1"/>
  <c r="AU591" i="4" s="1"/>
  <c r="AS575" i="4"/>
  <c r="AS559" i="4"/>
  <c r="AS543" i="4"/>
  <c r="AT543" i="4" s="1"/>
  <c r="AU543" i="4" s="1"/>
  <c r="AS527" i="4"/>
  <c r="AT527" i="4" s="1"/>
  <c r="AU527" i="4" s="1"/>
  <c r="AS511" i="4"/>
  <c r="AS495" i="4"/>
  <c r="AT495" i="4" s="1"/>
  <c r="AU495" i="4" s="1"/>
  <c r="AS479" i="4"/>
  <c r="AS463" i="4"/>
  <c r="AS447" i="4"/>
  <c r="AS431" i="4"/>
  <c r="AS415" i="4"/>
  <c r="AT415" i="4" s="1"/>
  <c r="AU415" i="4" s="1"/>
  <c r="AS399" i="4"/>
  <c r="AS383" i="4"/>
  <c r="AS367" i="4"/>
  <c r="AT367" i="4" s="1"/>
  <c r="AU367" i="4" s="1"/>
  <c r="AS331" i="4"/>
  <c r="AS267" i="4"/>
  <c r="AS203" i="4"/>
  <c r="AS139" i="4"/>
  <c r="AT139" i="4" s="1"/>
  <c r="AU139" i="4" s="1"/>
  <c r="AS75" i="4"/>
  <c r="AT75" i="4" s="1"/>
  <c r="AU75" i="4" s="1"/>
  <c r="AS610" i="4"/>
  <c r="AS594" i="4"/>
  <c r="AT594" i="4" s="1"/>
  <c r="AU594" i="4" s="1"/>
  <c r="AS578" i="4"/>
  <c r="AS562" i="4"/>
  <c r="AS546" i="4"/>
  <c r="AT546" i="4" s="1"/>
  <c r="AU546" i="4" s="1"/>
  <c r="AS530" i="4"/>
  <c r="AS514" i="4"/>
  <c r="AS498" i="4"/>
  <c r="AS482" i="4"/>
  <c r="AS466" i="4"/>
  <c r="AS450" i="4"/>
  <c r="AS434" i="4"/>
  <c r="AT434" i="4" s="1"/>
  <c r="AU434" i="4" s="1"/>
  <c r="AS418" i="4"/>
  <c r="AT418" i="4" s="1"/>
  <c r="AU418" i="4" s="1"/>
  <c r="AS402" i="4"/>
  <c r="AT402" i="4" s="1"/>
  <c r="AU402" i="4" s="1"/>
  <c r="AS386" i="4"/>
  <c r="AT386" i="4" s="1"/>
  <c r="AU386" i="4" s="1"/>
  <c r="AS370" i="4"/>
  <c r="AS343" i="4"/>
  <c r="AT343" i="4" s="1"/>
  <c r="AU343" i="4" s="1"/>
  <c r="AS279" i="4"/>
  <c r="AS215" i="4"/>
  <c r="AS151" i="4"/>
  <c r="AT151" i="4" s="1"/>
  <c r="AU151" i="4" s="1"/>
  <c r="AS87" i="4"/>
  <c r="AS23" i="4"/>
  <c r="AS346" i="4"/>
  <c r="AT346" i="4" s="1"/>
  <c r="AU346" i="4" s="1"/>
  <c r="AS330" i="4"/>
  <c r="AT330" i="4" s="1"/>
  <c r="AU330" i="4" s="1"/>
  <c r="AS314" i="4"/>
  <c r="AS298" i="4"/>
  <c r="AS282" i="4"/>
  <c r="AS266" i="4"/>
  <c r="AT266" i="4" s="1"/>
  <c r="AU266" i="4" s="1"/>
  <c r="AS250" i="4"/>
  <c r="AS234" i="4"/>
  <c r="AT234" i="4" s="1"/>
  <c r="AU234" i="4" s="1"/>
  <c r="AS218" i="4"/>
  <c r="AT218" i="4" s="1"/>
  <c r="AU218" i="4" s="1"/>
  <c r="AS202" i="4"/>
  <c r="AT202" i="4" s="1"/>
  <c r="AU202" i="4" s="1"/>
  <c r="AS186" i="4"/>
  <c r="AS170" i="4"/>
  <c r="AS154" i="4"/>
  <c r="AS138" i="4"/>
  <c r="AT138" i="4" s="1"/>
  <c r="AU138" i="4" s="1"/>
  <c r="AS122" i="4"/>
  <c r="AS106" i="4"/>
  <c r="AS90" i="4"/>
  <c r="AT90" i="4" s="1"/>
  <c r="AU90" i="4" s="1"/>
  <c r="AS74" i="4"/>
  <c r="AT74" i="4" s="1"/>
  <c r="AU74" i="4" s="1"/>
  <c r="AS58" i="4"/>
  <c r="AS42" i="4"/>
  <c r="AS26" i="4"/>
  <c r="AS349" i="4"/>
  <c r="AT349" i="4" s="1"/>
  <c r="AU349" i="4" s="1"/>
  <c r="AS333" i="4"/>
  <c r="AT333" i="4" s="1"/>
  <c r="AU333" i="4" s="1"/>
  <c r="AS317" i="4"/>
  <c r="AT317" i="4" s="1"/>
  <c r="AU317" i="4" s="1"/>
  <c r="AS301" i="4"/>
  <c r="AS285" i="4"/>
  <c r="AS269" i="4"/>
  <c r="AT269" i="4" s="1"/>
  <c r="AU269" i="4" s="1"/>
  <c r="AS253" i="4"/>
  <c r="AS237" i="4"/>
  <c r="AS221" i="4"/>
  <c r="AS205" i="4"/>
  <c r="AS189" i="4"/>
  <c r="AS173" i="4"/>
  <c r="AS157" i="4"/>
  <c r="AS141" i="4"/>
  <c r="AT141" i="4" s="1"/>
  <c r="AU141" i="4" s="1"/>
  <c r="AS125" i="4"/>
  <c r="AS109" i="4"/>
  <c r="AT109" i="4" s="1"/>
  <c r="AU109" i="4" s="1"/>
  <c r="AS93" i="4"/>
  <c r="AS77" i="4"/>
  <c r="AS61" i="4"/>
  <c r="AS45" i="4"/>
  <c r="AS29" i="4"/>
  <c r="AT29" i="4" s="1"/>
  <c r="AU29" i="4" s="1"/>
  <c r="AS348" i="4"/>
  <c r="AS332" i="4"/>
  <c r="AT332" i="4" s="1"/>
  <c r="AU332" i="4" s="1"/>
  <c r="AS316" i="4"/>
  <c r="AS300" i="4"/>
  <c r="AS284" i="4"/>
  <c r="AS268" i="4"/>
  <c r="AS252" i="4"/>
  <c r="AT252" i="4" s="1"/>
  <c r="AU252" i="4" s="1"/>
  <c r="AS236" i="4"/>
  <c r="AS220" i="4"/>
  <c r="AS204" i="4"/>
  <c r="AS188" i="4"/>
  <c r="AS172" i="4"/>
  <c r="AS156" i="4"/>
  <c r="AS140" i="4"/>
  <c r="AS124" i="4"/>
  <c r="AT124" i="4" s="1"/>
  <c r="AU124" i="4" s="1"/>
  <c r="AS108" i="4"/>
  <c r="AS92" i="4"/>
  <c r="AS76" i="4"/>
  <c r="AS60" i="4"/>
  <c r="AS44" i="4"/>
  <c r="AS28" i="4"/>
  <c r="AT28" i="4" s="1"/>
  <c r="AU28" i="4" s="1"/>
  <c r="AS826" i="4"/>
  <c r="AS805" i="4"/>
  <c r="AS783" i="4"/>
  <c r="AT783" i="4" s="1"/>
  <c r="AU783" i="4" s="1"/>
  <c r="AS762" i="4"/>
  <c r="AS741" i="4"/>
  <c r="AS719" i="4"/>
  <c r="AS698" i="4"/>
  <c r="AS677" i="4"/>
  <c r="AS655" i="4"/>
  <c r="AT655" i="4" s="1"/>
  <c r="AU655" i="4" s="1"/>
  <c r="AS634" i="4"/>
  <c r="AT634" i="4" s="1"/>
  <c r="AU634" i="4" s="1"/>
  <c r="AS613" i="4"/>
  <c r="AS569" i="4"/>
  <c r="AS528" i="4"/>
  <c r="AT528" i="4" s="1"/>
  <c r="AU528" i="4" s="1"/>
  <c r="AS485" i="4"/>
  <c r="AS441" i="4"/>
  <c r="AS400" i="4"/>
  <c r="AT400" i="4" s="1"/>
  <c r="AU400" i="4" s="1"/>
  <c r="AS355" i="4"/>
  <c r="AS115" i="4"/>
  <c r="AT115" i="4" s="1"/>
  <c r="AU115" i="4" s="1"/>
  <c r="AS1975" i="4"/>
  <c r="AT1975" i="4" s="1"/>
  <c r="AU1975" i="4" s="1"/>
  <c r="AS1959" i="4"/>
  <c r="AT1959" i="4" s="1"/>
  <c r="AU1959" i="4" s="1"/>
  <c r="AS1943" i="4"/>
  <c r="AS1927" i="4"/>
  <c r="AT1927" i="4" s="1"/>
  <c r="AU1927" i="4" s="1"/>
  <c r="AS1911" i="4"/>
  <c r="AS1895" i="4"/>
  <c r="AT1895" i="4" s="1"/>
  <c r="AU1895" i="4" s="1"/>
  <c r="AS1879" i="4"/>
  <c r="AT1879" i="4" s="1"/>
  <c r="AU1879" i="4" s="1"/>
  <c r="AS1863" i="4"/>
  <c r="AT1863" i="4" s="1"/>
  <c r="AU1863" i="4" s="1"/>
  <c r="AS1847" i="4"/>
  <c r="AS1831" i="4"/>
  <c r="AT1831" i="4" s="1"/>
  <c r="AU1831" i="4" s="1"/>
  <c r="AS1815" i="4"/>
  <c r="AT1815" i="4" s="1"/>
  <c r="AU1815" i="4" s="1"/>
  <c r="AS1799" i="4"/>
  <c r="AT1799" i="4" s="1"/>
  <c r="AU1799" i="4" s="1"/>
  <c r="AS1783" i="4"/>
  <c r="AS1767" i="4"/>
  <c r="AT1767" i="4" s="1"/>
  <c r="AU1767" i="4" s="1"/>
  <c r="AS1751" i="4"/>
  <c r="AT1751" i="4" s="1"/>
  <c r="AU1751" i="4" s="1"/>
  <c r="AS1735" i="4"/>
  <c r="AS1719" i="4"/>
  <c r="AT1719" i="4" s="1"/>
  <c r="AU1719" i="4" s="1"/>
  <c r="AS1703" i="4"/>
  <c r="AT1703" i="4" s="1"/>
  <c r="AU1703" i="4" s="1"/>
  <c r="AS1687" i="4"/>
  <c r="AS1671" i="4"/>
  <c r="AS1655" i="4"/>
  <c r="AS1639" i="4"/>
  <c r="AS1623" i="4"/>
  <c r="AT1623" i="4" s="1"/>
  <c r="AU1623" i="4" s="1"/>
  <c r="AS1607" i="4"/>
  <c r="AT1607" i="4" s="1"/>
  <c r="AU1607" i="4" s="1"/>
  <c r="AS1591" i="4"/>
  <c r="AT1591" i="4" s="1"/>
  <c r="AU1591" i="4" s="1"/>
  <c r="AS1575" i="4"/>
  <c r="AT1575" i="4" s="1"/>
  <c r="AU1575" i="4" s="1"/>
  <c r="AS1559" i="4"/>
  <c r="AS1543" i="4"/>
  <c r="AT1543" i="4" s="1"/>
  <c r="AU1543" i="4" s="1"/>
  <c r="AS1527" i="4"/>
  <c r="AS1511" i="4"/>
  <c r="AS1495" i="4"/>
  <c r="AT1495" i="4" s="1"/>
  <c r="AU1495" i="4" s="1"/>
  <c r="AS1479" i="4"/>
  <c r="AT1479" i="4" s="1"/>
  <c r="AU1479" i="4" s="1"/>
  <c r="AS1463" i="4"/>
  <c r="AT1463" i="4" s="1"/>
  <c r="AU1463" i="4" s="1"/>
  <c r="AS1447" i="4"/>
  <c r="AT1447" i="4" s="1"/>
  <c r="AU1447" i="4" s="1"/>
  <c r="AS1431" i="4"/>
  <c r="AS1415" i="4"/>
  <c r="AS1399" i="4"/>
  <c r="AT1399" i="4" s="1"/>
  <c r="AU1399" i="4" s="1"/>
  <c r="AS1383" i="4"/>
  <c r="AT1383" i="4" s="1"/>
  <c r="AU1383" i="4" s="1"/>
  <c r="AS1367" i="4"/>
  <c r="AT1367" i="4" s="1"/>
  <c r="AU1367" i="4" s="1"/>
  <c r="AS1351" i="4"/>
  <c r="AT1351" i="4" s="1"/>
  <c r="AU1351" i="4" s="1"/>
  <c r="AS1335" i="4"/>
  <c r="AT1335" i="4" s="1"/>
  <c r="AU1335" i="4" s="1"/>
  <c r="AS1319" i="4"/>
  <c r="AT1319" i="4" s="1"/>
  <c r="AU1319" i="4" s="1"/>
  <c r="AS1303" i="4"/>
  <c r="AT1303" i="4" s="1"/>
  <c r="AU1303" i="4" s="1"/>
  <c r="AS1287" i="4"/>
  <c r="AT1287" i="4" s="1"/>
  <c r="AU1287" i="4" s="1"/>
  <c r="AS1271" i="4"/>
  <c r="AT1271" i="4" s="1"/>
  <c r="AU1271" i="4" s="1"/>
  <c r="AS1255" i="4"/>
  <c r="AS1239" i="4"/>
  <c r="AT1239" i="4" s="1"/>
  <c r="AU1239" i="4" s="1"/>
  <c r="AS1223" i="4"/>
  <c r="AS1207" i="4"/>
  <c r="AS1191" i="4"/>
  <c r="AT1191" i="4" s="1"/>
  <c r="AU1191" i="4" s="1"/>
  <c r="AS1175" i="4"/>
  <c r="AS1159" i="4"/>
  <c r="AS1143" i="4"/>
  <c r="AT1143" i="4" s="1"/>
  <c r="AU1143" i="4" s="1"/>
  <c r="AS1127" i="4"/>
  <c r="AT1127" i="4" s="1"/>
  <c r="AU1127" i="4" s="1"/>
  <c r="AS1107" i="4"/>
  <c r="AT1107" i="4" s="1"/>
  <c r="AU1107" i="4" s="1"/>
  <c r="AS1086" i="4"/>
  <c r="AT1086" i="4" s="1"/>
  <c r="AU1086" i="4" s="1"/>
  <c r="AS1065" i="4"/>
  <c r="AT1065" i="4" s="1"/>
  <c r="AU1065" i="4" s="1"/>
  <c r="AS1043" i="4"/>
  <c r="AT1043" i="4" s="1"/>
  <c r="AU1043" i="4" s="1"/>
  <c r="AS1022" i="4"/>
  <c r="AS1001" i="4"/>
  <c r="AT1001" i="4" s="1"/>
  <c r="AU1001" i="4" s="1"/>
  <c r="AS979" i="4"/>
  <c r="AS958" i="4"/>
  <c r="AS937" i="4"/>
  <c r="AS915" i="4"/>
  <c r="AT915" i="4" s="1"/>
  <c r="AU915" i="4" s="1"/>
  <c r="AS894" i="4"/>
  <c r="AT894" i="4" s="1"/>
  <c r="AU894" i="4" s="1"/>
  <c r="AS873" i="4"/>
  <c r="AS851" i="4"/>
  <c r="AS830" i="4"/>
  <c r="AS809" i="4"/>
  <c r="AT809" i="4" s="1"/>
  <c r="AU809" i="4" s="1"/>
  <c r="AS787" i="4"/>
  <c r="AS766" i="4"/>
  <c r="AS745" i="4"/>
  <c r="AT745" i="4" s="1"/>
  <c r="AU745" i="4" s="1"/>
  <c r="AS723" i="4"/>
  <c r="AT723" i="4" s="1"/>
  <c r="AU723" i="4" s="1"/>
  <c r="AS702" i="4"/>
  <c r="AS681" i="4"/>
  <c r="AS659" i="4"/>
  <c r="AS638" i="4"/>
  <c r="AS617" i="4"/>
  <c r="AS577" i="4"/>
  <c r="AS536" i="4"/>
  <c r="AS493" i="4"/>
  <c r="AS449" i="4"/>
  <c r="AS408" i="4"/>
  <c r="AS365" i="4"/>
  <c r="AT365" i="4" s="1"/>
  <c r="AU365" i="4" s="1"/>
  <c r="AS175" i="4"/>
  <c r="AT175" i="4" s="1"/>
  <c r="AU175" i="4" s="1"/>
  <c r="AS259" i="4"/>
  <c r="AS131" i="4"/>
  <c r="AS1120" i="4"/>
  <c r="AT1120" i="4" s="1"/>
  <c r="AU1120" i="4" s="1"/>
  <c r="AS1104" i="4"/>
  <c r="AT1104" i="4" s="1"/>
  <c r="AU1104" i="4" s="1"/>
  <c r="AS1088" i="4"/>
  <c r="AS1072" i="4"/>
  <c r="AT1072" i="4" s="1"/>
  <c r="AU1072" i="4" s="1"/>
  <c r="AS1056" i="4"/>
  <c r="AS1040" i="4"/>
  <c r="AT1040" i="4" s="1"/>
  <c r="AU1040" i="4" s="1"/>
  <c r="AS1024" i="4"/>
  <c r="AS1008" i="4"/>
  <c r="AS992" i="4"/>
  <c r="AT992" i="4" s="1"/>
  <c r="AU992" i="4" s="1"/>
  <c r="AS976" i="4"/>
  <c r="AS960" i="4"/>
  <c r="AS944" i="4"/>
  <c r="AT944" i="4" s="1"/>
  <c r="AU944" i="4" s="1"/>
  <c r="AS928" i="4"/>
  <c r="AT928" i="4" s="1"/>
  <c r="AU928" i="4" s="1"/>
  <c r="AS912" i="4"/>
  <c r="AT912" i="4" s="1"/>
  <c r="AU912" i="4" s="1"/>
  <c r="AS896" i="4"/>
  <c r="AT896" i="4" s="1"/>
  <c r="AU896" i="4" s="1"/>
  <c r="AS880" i="4"/>
  <c r="AS864" i="4"/>
  <c r="AT864" i="4" s="1"/>
  <c r="AU864" i="4" s="1"/>
  <c r="AS848" i="4"/>
  <c r="AS832" i="4"/>
  <c r="AT832" i="4" s="1"/>
  <c r="AU832" i="4" s="1"/>
  <c r="AS816" i="4"/>
  <c r="AS800" i="4"/>
  <c r="AT800" i="4" s="1"/>
  <c r="AU800" i="4" s="1"/>
  <c r="AS784" i="4"/>
  <c r="AT784" i="4" s="1"/>
  <c r="AU784" i="4" s="1"/>
  <c r="AS768" i="4"/>
  <c r="AS752" i="4"/>
  <c r="AT752" i="4" s="1"/>
  <c r="AU752" i="4" s="1"/>
  <c r="AS736" i="4"/>
  <c r="AT736" i="4" s="1"/>
  <c r="AU736" i="4" s="1"/>
  <c r="AS720" i="4"/>
  <c r="AS704" i="4"/>
  <c r="AS688" i="4"/>
  <c r="AT688" i="4" s="1"/>
  <c r="AU688" i="4" s="1"/>
  <c r="AS672" i="4"/>
  <c r="AT672" i="4" s="1"/>
  <c r="AU672" i="4" s="1"/>
  <c r="AS656" i="4"/>
  <c r="AS640" i="4"/>
  <c r="AS624" i="4"/>
  <c r="AS604" i="4"/>
  <c r="AS572" i="4"/>
  <c r="AS540" i="4"/>
  <c r="AT540" i="4" s="1"/>
  <c r="AU540" i="4" s="1"/>
  <c r="AS508" i="4"/>
  <c r="AS476" i="4"/>
  <c r="AS444" i="4"/>
  <c r="AT444" i="4" s="1"/>
  <c r="AU444" i="4" s="1"/>
  <c r="AS412" i="4"/>
  <c r="AT412" i="4" s="1"/>
  <c r="AU412" i="4" s="1"/>
  <c r="AS380" i="4"/>
  <c r="AT380" i="4" s="1"/>
  <c r="AU380" i="4" s="1"/>
  <c r="AS319" i="4"/>
  <c r="AS191" i="4"/>
  <c r="AT191" i="4" s="1"/>
  <c r="AU191" i="4" s="1"/>
  <c r="AS63" i="4"/>
  <c r="AS603" i="4"/>
  <c r="AS587" i="4"/>
  <c r="AS571" i="4"/>
  <c r="AS555" i="4"/>
  <c r="AS539" i="4"/>
  <c r="AS523" i="4"/>
  <c r="AS507" i="4"/>
  <c r="AS491" i="4"/>
  <c r="AS475" i="4"/>
  <c r="AT475" i="4" s="1"/>
  <c r="AU475" i="4" s="1"/>
  <c r="AS459" i="4"/>
  <c r="AT459" i="4" s="1"/>
  <c r="AU459" i="4" s="1"/>
  <c r="AS443" i="4"/>
  <c r="AS427" i="4"/>
  <c r="AT427" i="4" s="1"/>
  <c r="AU427" i="4" s="1"/>
  <c r="AS411" i="4"/>
  <c r="AT411" i="4" s="1"/>
  <c r="AU411" i="4" s="1"/>
  <c r="AS395" i="4"/>
  <c r="AT395" i="4" s="1"/>
  <c r="AU395" i="4" s="1"/>
  <c r="AS379" i="4"/>
  <c r="AS363" i="4"/>
  <c r="AT363" i="4" s="1"/>
  <c r="AU363" i="4" s="1"/>
  <c r="AS315" i="4"/>
  <c r="AS251" i="4"/>
  <c r="AS187" i="4"/>
  <c r="AS123" i="4"/>
  <c r="AS59" i="4"/>
  <c r="AS606" i="4"/>
  <c r="AS590" i="4"/>
  <c r="AT590" i="4" s="1"/>
  <c r="AU590" i="4" s="1"/>
  <c r="AS574" i="4"/>
  <c r="AT574" i="4" s="1"/>
  <c r="AU574" i="4" s="1"/>
  <c r="AS558" i="4"/>
  <c r="AT558" i="4" s="1"/>
  <c r="AU558" i="4" s="1"/>
  <c r="AS542" i="4"/>
  <c r="AS526" i="4"/>
  <c r="AS510" i="4"/>
  <c r="AS494" i="4"/>
  <c r="AS478" i="4"/>
  <c r="AS462" i="4"/>
  <c r="AT462" i="4" s="1"/>
  <c r="AU462" i="4" s="1"/>
  <c r="AS446" i="4"/>
  <c r="AS430" i="4"/>
  <c r="AS414" i="4"/>
  <c r="AT414" i="4" s="1"/>
  <c r="AU414" i="4" s="1"/>
  <c r="AS398" i="4"/>
  <c r="AS382" i="4"/>
  <c r="AT382" i="4" s="1"/>
  <c r="AU382" i="4" s="1"/>
  <c r="AS366" i="4"/>
  <c r="AT366" i="4" s="1"/>
  <c r="AU366" i="4" s="1"/>
  <c r="AS327" i="4"/>
  <c r="AT327" i="4" s="1"/>
  <c r="AU327" i="4" s="1"/>
  <c r="AS263" i="4"/>
  <c r="AS199" i="4"/>
  <c r="AS135" i="4"/>
  <c r="AS71" i="4"/>
  <c r="AS358" i="4"/>
  <c r="AS342" i="4"/>
  <c r="AS326" i="4"/>
  <c r="AT326" i="4" s="1"/>
  <c r="AU326" i="4" s="1"/>
  <c r="AS310" i="4"/>
  <c r="AS294" i="4"/>
  <c r="AT294" i="4" s="1"/>
  <c r="AU294" i="4" s="1"/>
  <c r="AS278" i="4"/>
  <c r="AT278" i="4" s="1"/>
  <c r="AU278" i="4" s="1"/>
  <c r="AS262" i="4"/>
  <c r="AT262" i="4" s="1"/>
  <c r="AU262" i="4" s="1"/>
  <c r="AS246" i="4"/>
  <c r="AS230" i="4"/>
  <c r="AS214" i="4"/>
  <c r="AT214" i="4" s="1"/>
  <c r="AU214" i="4" s="1"/>
  <c r="AS198" i="4"/>
  <c r="AS182" i="4"/>
  <c r="AT182" i="4" s="1"/>
  <c r="AU182" i="4" s="1"/>
  <c r="AS166" i="4"/>
  <c r="AS150" i="4"/>
  <c r="AS134" i="4"/>
  <c r="AS118" i="4"/>
  <c r="AS102" i="4"/>
  <c r="AS86" i="4"/>
  <c r="AT86" i="4" s="1"/>
  <c r="AU86" i="4" s="1"/>
  <c r="AS70" i="4"/>
  <c r="AS54" i="4"/>
  <c r="AS38" i="4"/>
  <c r="AT38" i="4" s="1"/>
  <c r="AU38" i="4" s="1"/>
  <c r="AS22" i="4"/>
  <c r="AT22" i="4" s="1"/>
  <c r="AU22" i="4" s="1"/>
  <c r="AS345" i="4"/>
  <c r="AS329" i="4"/>
  <c r="AT329" i="4" s="1"/>
  <c r="AU329" i="4" s="1"/>
  <c r="AS313" i="4"/>
  <c r="AS297" i="4"/>
  <c r="AS281" i="4"/>
  <c r="AS265" i="4"/>
  <c r="AS249" i="4"/>
  <c r="AS233" i="4"/>
  <c r="AS217" i="4"/>
  <c r="AT217" i="4" s="1"/>
  <c r="AU217" i="4" s="1"/>
  <c r="AS201" i="4"/>
  <c r="AS185" i="4"/>
  <c r="AT185" i="4" s="1"/>
  <c r="AU185" i="4" s="1"/>
  <c r="AS169" i="4"/>
  <c r="AS153" i="4"/>
  <c r="AT153" i="4" s="1"/>
  <c r="AU153" i="4" s="1"/>
  <c r="AS137" i="4"/>
  <c r="AS121" i="4"/>
  <c r="AS105" i="4"/>
  <c r="AT105" i="4" s="1"/>
  <c r="AU105" i="4" s="1"/>
  <c r="AS89" i="4"/>
  <c r="AT89" i="4" s="1"/>
  <c r="AU89" i="4" s="1"/>
  <c r="AS73" i="4"/>
  <c r="AS57" i="4"/>
  <c r="AT57" i="4" s="1"/>
  <c r="AU57" i="4" s="1"/>
  <c r="AS41" i="4"/>
  <c r="AS25" i="4"/>
  <c r="AS344" i="4"/>
  <c r="AS328" i="4"/>
  <c r="AS312" i="4"/>
  <c r="AS296" i="4"/>
  <c r="AS280" i="4"/>
  <c r="AS264" i="4"/>
  <c r="AS248" i="4"/>
  <c r="AS232" i="4"/>
  <c r="AS216" i="4"/>
  <c r="AS200" i="4"/>
  <c r="AS184" i="4"/>
  <c r="AS168" i="4"/>
  <c r="AS152" i="4"/>
  <c r="AS136" i="4"/>
  <c r="AS120" i="4"/>
  <c r="AT120" i="4" s="1"/>
  <c r="AU120" i="4" s="1"/>
  <c r="AS104" i="4"/>
  <c r="AS88" i="4"/>
  <c r="AT88" i="4" s="1"/>
  <c r="AU88" i="4" s="1"/>
  <c r="AS72" i="4"/>
  <c r="AS56" i="4"/>
  <c r="AS40" i="4"/>
  <c r="AS24" i="4"/>
  <c r="AT24" i="4" s="1"/>
  <c r="AU24" i="4" s="1"/>
  <c r="AS842" i="4"/>
  <c r="AS821" i="4"/>
  <c r="AS799" i="4"/>
  <c r="AT799" i="4" s="1"/>
  <c r="AU799" i="4" s="1"/>
  <c r="AS778" i="4"/>
  <c r="AT778" i="4" s="1"/>
  <c r="AU778" i="4" s="1"/>
  <c r="AS757" i="4"/>
  <c r="AS735" i="4"/>
  <c r="AS714" i="4"/>
  <c r="AT714" i="4" s="1"/>
  <c r="AU714" i="4" s="1"/>
  <c r="AS693" i="4"/>
  <c r="AT693" i="4" s="1"/>
  <c r="AU693" i="4" s="1"/>
  <c r="AS671" i="4"/>
  <c r="AS650" i="4"/>
  <c r="AS629" i="4"/>
  <c r="AT629" i="4" s="1"/>
  <c r="AU629" i="4" s="1"/>
  <c r="AS601" i="4"/>
  <c r="AS560" i="4"/>
  <c r="AS517" i="4"/>
  <c r="AT517" i="4" s="1"/>
  <c r="AU517" i="4" s="1"/>
  <c r="AS473" i="4"/>
  <c r="AS432" i="4"/>
  <c r="AS389" i="4"/>
  <c r="AS307" i="4"/>
  <c r="AS51" i="4"/>
  <c r="AS1971" i="4"/>
  <c r="AS1955" i="4"/>
  <c r="AS1939" i="4"/>
  <c r="AS1923" i="4"/>
  <c r="AT1923" i="4" s="1"/>
  <c r="AU1923" i="4" s="1"/>
  <c r="AS1907" i="4"/>
  <c r="AT1907" i="4" s="1"/>
  <c r="AU1907" i="4" s="1"/>
  <c r="AS1891" i="4"/>
  <c r="AT1891" i="4" s="1"/>
  <c r="AU1891" i="4" s="1"/>
  <c r="AS1875" i="4"/>
  <c r="AT1875" i="4" s="1"/>
  <c r="AU1875" i="4" s="1"/>
  <c r="AS1859" i="4"/>
  <c r="AT1859" i="4" s="1"/>
  <c r="AU1859" i="4" s="1"/>
  <c r="AS1843" i="4"/>
  <c r="AT1843" i="4" s="1"/>
  <c r="AU1843" i="4" s="1"/>
  <c r="AS1827" i="4"/>
  <c r="AT1827" i="4" s="1"/>
  <c r="AU1827" i="4" s="1"/>
  <c r="AS1811" i="4"/>
  <c r="AS1795" i="4"/>
  <c r="AS1779" i="4"/>
  <c r="AT1779" i="4" s="1"/>
  <c r="AU1779" i="4" s="1"/>
  <c r="AS1763" i="4"/>
  <c r="AT1763" i="4" s="1"/>
  <c r="AU1763" i="4" s="1"/>
  <c r="AS1747" i="4"/>
  <c r="AT1747" i="4" s="1"/>
  <c r="AU1747" i="4" s="1"/>
  <c r="AS1731" i="4"/>
  <c r="AS1715" i="4"/>
  <c r="AS1699" i="4"/>
  <c r="AS1683" i="4"/>
  <c r="AS1667" i="4"/>
  <c r="AT1667" i="4" s="1"/>
  <c r="AU1667" i="4" s="1"/>
  <c r="AS1651" i="4"/>
  <c r="AS1635" i="4"/>
  <c r="AT1635" i="4" s="1"/>
  <c r="AU1635" i="4" s="1"/>
  <c r="AS1619" i="4"/>
  <c r="AS1603" i="4"/>
  <c r="AS1587" i="4"/>
  <c r="AS1571" i="4"/>
  <c r="AS1555" i="4"/>
  <c r="AS1539" i="4"/>
  <c r="AT1539" i="4" s="1"/>
  <c r="AU1539" i="4" s="1"/>
  <c r="AS1523" i="4"/>
  <c r="AS1507" i="4"/>
  <c r="AT1507" i="4" s="1"/>
  <c r="AU1507" i="4" s="1"/>
  <c r="AS1491" i="4"/>
  <c r="AT1491" i="4" s="1"/>
  <c r="AU1491" i="4" s="1"/>
  <c r="AS1475" i="4"/>
  <c r="AT1475" i="4" s="1"/>
  <c r="AU1475" i="4" s="1"/>
  <c r="AS1459" i="4"/>
  <c r="AT1459" i="4" s="1"/>
  <c r="AU1459" i="4" s="1"/>
  <c r="AS1443" i="4"/>
  <c r="AT1443" i="4" s="1"/>
  <c r="AU1443" i="4" s="1"/>
  <c r="AS1427" i="4"/>
  <c r="AT1427" i="4" s="1"/>
  <c r="AU1427" i="4" s="1"/>
  <c r="AS1411" i="4"/>
  <c r="AS1395" i="4"/>
  <c r="AS1379" i="4"/>
  <c r="AT1379" i="4" s="1"/>
  <c r="AU1379" i="4" s="1"/>
  <c r="AS1363" i="4"/>
  <c r="AT1363" i="4" s="1"/>
  <c r="AU1363" i="4" s="1"/>
  <c r="AS1347" i="4"/>
  <c r="AT1347" i="4" s="1"/>
  <c r="AU1347" i="4" s="1"/>
  <c r="AS1331" i="4"/>
  <c r="AT1331" i="4" s="1"/>
  <c r="AU1331" i="4" s="1"/>
  <c r="AS1315" i="4"/>
  <c r="AT1315" i="4" s="1"/>
  <c r="AU1315" i="4" s="1"/>
  <c r="AS1299" i="4"/>
  <c r="AS1283" i="4"/>
  <c r="AT1283" i="4" s="1"/>
  <c r="AU1283" i="4" s="1"/>
  <c r="AS1267" i="4"/>
  <c r="AT1267" i="4" s="1"/>
  <c r="AU1267" i="4" s="1"/>
  <c r="AS1251" i="4"/>
  <c r="AS1235" i="4"/>
  <c r="AS1219" i="4"/>
  <c r="AS1203" i="4"/>
  <c r="AT1203" i="4" s="1"/>
  <c r="AU1203" i="4" s="1"/>
  <c r="AS1187" i="4"/>
  <c r="AS1171" i="4"/>
  <c r="AS1155" i="4"/>
  <c r="AS1139" i="4"/>
  <c r="AS1123" i="4"/>
  <c r="AS1102" i="4"/>
  <c r="AS1081" i="4"/>
  <c r="AT1081" i="4" s="1"/>
  <c r="AU1081" i="4" s="1"/>
  <c r="AS1059" i="4"/>
  <c r="AT1059" i="4" s="1"/>
  <c r="AU1059" i="4" s="1"/>
  <c r="AS1038" i="4"/>
  <c r="AT1038" i="4" s="1"/>
  <c r="AU1038" i="4" s="1"/>
  <c r="AS1017" i="4"/>
  <c r="AS995" i="4"/>
  <c r="AT995" i="4" s="1"/>
  <c r="AU995" i="4" s="1"/>
  <c r="AS974" i="4"/>
  <c r="AS953" i="4"/>
  <c r="AS931" i="4"/>
  <c r="AS910" i="4"/>
  <c r="AT910" i="4" s="1"/>
  <c r="AU910" i="4" s="1"/>
  <c r="AS889" i="4"/>
  <c r="AS867" i="4"/>
  <c r="AS846" i="4"/>
  <c r="AS825" i="4"/>
  <c r="AT825" i="4" s="1"/>
  <c r="AU825" i="4" s="1"/>
  <c r="AS803" i="4"/>
  <c r="AS782" i="4"/>
  <c r="AS761" i="4"/>
  <c r="AS739" i="4"/>
  <c r="AS718" i="4"/>
  <c r="AS697" i="4"/>
  <c r="AS675" i="4"/>
  <c r="AT675" i="4" s="1"/>
  <c r="AU675" i="4" s="1"/>
  <c r="AS654" i="4"/>
  <c r="AS633" i="4"/>
  <c r="AS609" i="4"/>
  <c r="AS568" i="4"/>
  <c r="AS525" i="4"/>
  <c r="AS481" i="4"/>
  <c r="AS440" i="4"/>
  <c r="AS397" i="4"/>
  <c r="AT397" i="4" s="1"/>
  <c r="AU397" i="4" s="1"/>
  <c r="AS339" i="4"/>
  <c r="AS111" i="4"/>
  <c r="AS227" i="4"/>
  <c r="AS99" i="4"/>
  <c r="AS1116" i="4"/>
  <c r="AT1116" i="4" s="1"/>
  <c r="AU1116" i="4" s="1"/>
  <c r="AS1100" i="4"/>
  <c r="AT1100" i="4" s="1"/>
  <c r="AU1100" i="4" s="1"/>
  <c r="AS1084" i="4"/>
  <c r="AS1068" i="4"/>
  <c r="AT1068" i="4" s="1"/>
  <c r="AU1068" i="4" s="1"/>
  <c r="AS1052" i="4"/>
  <c r="AT1052" i="4" s="1"/>
  <c r="AU1052" i="4" s="1"/>
  <c r="AS1036" i="4"/>
  <c r="AS1020" i="4"/>
  <c r="AS1004" i="4"/>
  <c r="AT1004" i="4" s="1"/>
  <c r="AU1004" i="4" s="1"/>
  <c r="AS988" i="4"/>
  <c r="AT988" i="4" s="1"/>
  <c r="AU988" i="4" s="1"/>
  <c r="AS972" i="4"/>
  <c r="AS956" i="4"/>
  <c r="AT956" i="4" s="1"/>
  <c r="AU956" i="4" s="1"/>
  <c r="AS940" i="4"/>
  <c r="AT940" i="4" s="1"/>
  <c r="AU940" i="4" s="1"/>
  <c r="AS924" i="4"/>
  <c r="AT924" i="4" s="1"/>
  <c r="AU924" i="4" s="1"/>
  <c r="AS908" i="4"/>
  <c r="AS892" i="4"/>
  <c r="AS876" i="4"/>
  <c r="AS860" i="4"/>
  <c r="AS844" i="4"/>
  <c r="AS828" i="4"/>
  <c r="AS812" i="4"/>
  <c r="AT812" i="4" s="1"/>
  <c r="AU812" i="4" s="1"/>
  <c r="AS796" i="4"/>
  <c r="AT796" i="4" s="1"/>
  <c r="AU796" i="4" s="1"/>
  <c r="AS780" i="4"/>
  <c r="AS764" i="4"/>
  <c r="AS748" i="4"/>
  <c r="AS732" i="4"/>
  <c r="AT732" i="4" s="1"/>
  <c r="AU732" i="4" s="1"/>
  <c r="AS716" i="4"/>
  <c r="AS700" i="4"/>
  <c r="AS684" i="4"/>
  <c r="AT684" i="4" s="1"/>
  <c r="AU684" i="4" s="1"/>
  <c r="AS668" i="4"/>
  <c r="AS652" i="4"/>
  <c r="AS636" i="4"/>
  <c r="AS620" i="4"/>
  <c r="AT620" i="4" s="1"/>
  <c r="AU620" i="4" s="1"/>
  <c r="AS596" i="4"/>
  <c r="AS564" i="4"/>
  <c r="AS532" i="4"/>
  <c r="AT532" i="4" s="1"/>
  <c r="AU532" i="4" s="1"/>
  <c r="AS500" i="4"/>
  <c r="AS468" i="4"/>
  <c r="AS436" i="4"/>
  <c r="AT436" i="4" s="1"/>
  <c r="AU436" i="4" s="1"/>
  <c r="AS404" i="4"/>
  <c r="AT404" i="4" s="1"/>
  <c r="AU404" i="4" s="1"/>
  <c r="AS372" i="4"/>
  <c r="AS287" i="4"/>
  <c r="AT287" i="4" s="1"/>
  <c r="AU287" i="4" s="1"/>
  <c r="AS159" i="4"/>
  <c r="AS31" i="4"/>
  <c r="AS599" i="4"/>
  <c r="AT599" i="4" s="1"/>
  <c r="AU599" i="4" s="1"/>
  <c r="AS583" i="4"/>
  <c r="AS567" i="4"/>
  <c r="AS551" i="4"/>
  <c r="AT551" i="4" s="1"/>
  <c r="AU551" i="4" s="1"/>
  <c r="AS535" i="4"/>
  <c r="AS519" i="4"/>
  <c r="AT519" i="4" s="1"/>
  <c r="AU519" i="4" s="1"/>
  <c r="AS503" i="4"/>
  <c r="AS487" i="4"/>
  <c r="AS471" i="4"/>
  <c r="AT471" i="4" s="1"/>
  <c r="AU471" i="4" s="1"/>
  <c r="AS455" i="4"/>
  <c r="AT455" i="4" s="1"/>
  <c r="AU455" i="4" s="1"/>
  <c r="AS439" i="4"/>
  <c r="AS423" i="4"/>
  <c r="AT423" i="4" s="1"/>
  <c r="AU423" i="4" s="1"/>
  <c r="AS407" i="4"/>
  <c r="AS391" i="4"/>
  <c r="AT391" i="4" s="1"/>
  <c r="AU391" i="4" s="1"/>
  <c r="AS375" i="4"/>
  <c r="AT375" i="4" s="1"/>
  <c r="AU375" i="4" s="1"/>
  <c r="AS359" i="4"/>
  <c r="AS299" i="4"/>
  <c r="AS235" i="4"/>
  <c r="AS171" i="4"/>
  <c r="AS107" i="4"/>
  <c r="AT107" i="4" s="1"/>
  <c r="AU107" i="4" s="1"/>
  <c r="AS43" i="4"/>
  <c r="AT43" i="4" s="1"/>
  <c r="AU43" i="4" s="1"/>
  <c r="AS602" i="4"/>
  <c r="AS586" i="4"/>
  <c r="AT586" i="4" s="1"/>
  <c r="AU586" i="4" s="1"/>
  <c r="AS570" i="4"/>
  <c r="AT570" i="4" s="1"/>
  <c r="AU570" i="4" s="1"/>
  <c r="AS554" i="4"/>
  <c r="AS538" i="4"/>
  <c r="AS522" i="4"/>
  <c r="AS506" i="4"/>
  <c r="AS490" i="4"/>
  <c r="AT490" i="4" s="1"/>
  <c r="AU490" i="4" s="1"/>
  <c r="AS474" i="4"/>
  <c r="AS458" i="4"/>
  <c r="AS442" i="4"/>
  <c r="AS426" i="4"/>
  <c r="AT426" i="4" s="1"/>
  <c r="AU426" i="4" s="1"/>
  <c r="AS410" i="4"/>
  <c r="AT410" i="4" s="1"/>
  <c r="AU410" i="4" s="1"/>
  <c r="AS394" i="4"/>
  <c r="AT394" i="4" s="1"/>
  <c r="AU394" i="4" s="1"/>
  <c r="AS378" i="4"/>
  <c r="AT378" i="4" s="1"/>
  <c r="AU378" i="4" s="1"/>
  <c r="AS362" i="4"/>
  <c r="AT362" i="4" s="1"/>
  <c r="AU362" i="4" s="1"/>
  <c r="AS311" i="4"/>
  <c r="AT311" i="4" s="1"/>
  <c r="AU311" i="4" s="1"/>
  <c r="AS247" i="4"/>
  <c r="AS183" i="4"/>
  <c r="AS119" i="4"/>
  <c r="AT119" i="4" s="1"/>
  <c r="AU119" i="4" s="1"/>
  <c r="AS55" i="4"/>
  <c r="AS354" i="4"/>
  <c r="AS338" i="4"/>
  <c r="AS322" i="4"/>
  <c r="AT322" i="4" s="1"/>
  <c r="AU322" i="4" s="1"/>
  <c r="AS306" i="4"/>
  <c r="AS290" i="4"/>
  <c r="AS274" i="4"/>
  <c r="AS258" i="4"/>
  <c r="AS242" i="4"/>
  <c r="AS226" i="4"/>
  <c r="AS210" i="4"/>
  <c r="AS194" i="4"/>
  <c r="AS178" i="4"/>
  <c r="AS162" i="4"/>
  <c r="AT162" i="4" s="1"/>
  <c r="AU162" i="4" s="1"/>
  <c r="AS146" i="4"/>
  <c r="AS130" i="4"/>
  <c r="AS114" i="4"/>
  <c r="AS98" i="4"/>
  <c r="AS82" i="4"/>
  <c r="AS66" i="4"/>
  <c r="AT66" i="4" s="1"/>
  <c r="AU66" i="4" s="1"/>
  <c r="AS50" i="4"/>
  <c r="AS34" i="4"/>
  <c r="AS357" i="4"/>
  <c r="AT357" i="4" s="1"/>
  <c r="AU357" i="4" s="1"/>
  <c r="AS341" i="4"/>
  <c r="AS325" i="4"/>
  <c r="AT325" i="4" s="1"/>
  <c r="AU325" i="4" s="1"/>
  <c r="AS309" i="4"/>
  <c r="AS293" i="4"/>
  <c r="AS277" i="4"/>
  <c r="AS261" i="4"/>
  <c r="AT261" i="4" s="1"/>
  <c r="AU261" i="4" s="1"/>
  <c r="AS245" i="4"/>
  <c r="AS229" i="4"/>
  <c r="AS213" i="4"/>
  <c r="AS197" i="4"/>
  <c r="AS181" i="4"/>
  <c r="AS165" i="4"/>
  <c r="AS149" i="4"/>
  <c r="AS133" i="4"/>
  <c r="AS117" i="4"/>
  <c r="AT117" i="4" s="1"/>
  <c r="AU117" i="4" s="1"/>
  <c r="AS101" i="4"/>
  <c r="AS85" i="4"/>
  <c r="AS69" i="4"/>
  <c r="AS53" i="4"/>
  <c r="AS37" i="4"/>
  <c r="AS21" i="4"/>
  <c r="AS340" i="4"/>
  <c r="AT340" i="4" s="1"/>
  <c r="AU340" i="4" s="1"/>
  <c r="AS324" i="4"/>
  <c r="AT324" i="4" s="1"/>
  <c r="AU324" i="4" s="1"/>
  <c r="AS308" i="4"/>
  <c r="AS292" i="4"/>
  <c r="AS276" i="4"/>
  <c r="AS260" i="4"/>
  <c r="AT260" i="4" s="1"/>
  <c r="AU260" i="4" s="1"/>
  <c r="AS244" i="4"/>
  <c r="AS228" i="4"/>
  <c r="AS212" i="4"/>
  <c r="AT212" i="4" s="1"/>
  <c r="AU212" i="4" s="1"/>
  <c r="AS196" i="4"/>
  <c r="AS180" i="4"/>
  <c r="AS164" i="4"/>
  <c r="AS148" i="4"/>
  <c r="AT148" i="4" s="1"/>
  <c r="AU148" i="4" s="1"/>
  <c r="AS132" i="4"/>
  <c r="AS116" i="4"/>
  <c r="AT116" i="4" s="1"/>
  <c r="AU116" i="4" s="1"/>
  <c r="AS100" i="4"/>
  <c r="AS84" i="4"/>
  <c r="AS68" i="4"/>
  <c r="AS52" i="4"/>
  <c r="AS36" i="4"/>
  <c r="AT36" i="4" s="1"/>
  <c r="AU36" i="4" s="1"/>
  <c r="AS20" i="4"/>
  <c r="AS815" i="4"/>
  <c r="AT815" i="4" s="1"/>
  <c r="AU815" i="4" s="1"/>
  <c r="AS794" i="4"/>
  <c r="AS773" i="4"/>
  <c r="AS751" i="4"/>
  <c r="AS730" i="4"/>
  <c r="AS709" i="4"/>
  <c r="AS687" i="4"/>
  <c r="AT687" i="4" s="1"/>
  <c r="AU687" i="4" s="1"/>
  <c r="AS666" i="4"/>
  <c r="AS645" i="4"/>
  <c r="AS623" i="4"/>
  <c r="AS592" i="4"/>
  <c r="AS549" i="4"/>
  <c r="AT549" i="4" s="1"/>
  <c r="AU549" i="4" s="1"/>
  <c r="AS505" i="4"/>
  <c r="AS464" i="4"/>
  <c r="AS421" i="4"/>
  <c r="AT421" i="4" s="1"/>
  <c r="AU421" i="4" s="1"/>
  <c r="AS377" i="4"/>
  <c r="AS243" i="4"/>
  <c r="AT243" i="4" s="1"/>
  <c r="AU243" i="4" s="1"/>
  <c r="AS1983" i="4"/>
  <c r="AT1983" i="4" s="1"/>
  <c r="AU1983" i="4" s="1"/>
  <c r="AS1967" i="4"/>
  <c r="AS1951" i="4"/>
  <c r="AT1951" i="4" s="1"/>
  <c r="AU1951" i="4" s="1"/>
  <c r="AS1935" i="4"/>
  <c r="AS1919" i="4"/>
  <c r="AS1903" i="4"/>
  <c r="AT1903" i="4" s="1"/>
  <c r="AU1903" i="4" s="1"/>
  <c r="AS1887" i="4"/>
  <c r="AS1871" i="4"/>
  <c r="AT1871" i="4" s="1"/>
  <c r="AU1871" i="4" s="1"/>
  <c r="AS1855" i="4"/>
  <c r="AT1855" i="4" s="1"/>
  <c r="AU1855" i="4" s="1"/>
  <c r="AS1839" i="4"/>
  <c r="AT1839" i="4" s="1"/>
  <c r="AU1839" i="4" s="1"/>
  <c r="AS1823" i="4"/>
  <c r="AT1823" i="4" s="1"/>
  <c r="AU1823" i="4" s="1"/>
  <c r="AS1807" i="4"/>
  <c r="AT1807" i="4" s="1"/>
  <c r="AU1807" i="4" s="1"/>
  <c r="AS1791" i="4"/>
  <c r="AT1791" i="4" s="1"/>
  <c r="AU1791" i="4" s="1"/>
  <c r="AS1775" i="4"/>
  <c r="AS1759" i="4"/>
  <c r="AT1759" i="4" s="1"/>
  <c r="AU1759" i="4" s="1"/>
  <c r="AS1743" i="4"/>
  <c r="AT1743" i="4" s="1"/>
  <c r="AU1743" i="4" s="1"/>
  <c r="AS1727" i="4"/>
  <c r="AS1711" i="4"/>
  <c r="AS1695" i="4"/>
  <c r="AS1679" i="4"/>
  <c r="AS1663" i="4"/>
  <c r="AS1647" i="4"/>
  <c r="AT1647" i="4" s="1"/>
  <c r="AU1647" i="4" s="1"/>
  <c r="AS1631" i="4"/>
  <c r="AT1631" i="4" s="1"/>
  <c r="AU1631" i="4" s="1"/>
  <c r="AS1615" i="4"/>
  <c r="AS1599" i="4"/>
  <c r="AS1583" i="4"/>
  <c r="AS1567" i="4"/>
  <c r="AS1551" i="4"/>
  <c r="AT1551" i="4" s="1"/>
  <c r="AU1551" i="4" s="1"/>
  <c r="AS1535" i="4"/>
  <c r="AS1519" i="4"/>
  <c r="AS1503" i="4"/>
  <c r="AT1503" i="4" s="1"/>
  <c r="AU1503" i="4" s="1"/>
  <c r="AS1487" i="4"/>
  <c r="AT1487" i="4" s="1"/>
  <c r="AU1487" i="4" s="1"/>
  <c r="AS1471" i="4"/>
  <c r="AT1471" i="4" s="1"/>
  <c r="AU1471" i="4" s="1"/>
  <c r="AS1455" i="4"/>
  <c r="AS1439" i="4"/>
  <c r="AT1439" i="4" s="1"/>
  <c r="AU1439" i="4" s="1"/>
  <c r="AS1423" i="4"/>
  <c r="AS1407" i="4"/>
  <c r="AT1407" i="4" s="1"/>
  <c r="AU1407" i="4" s="1"/>
  <c r="AS1391" i="4"/>
  <c r="AT1391" i="4" s="1"/>
  <c r="AU1391" i="4" s="1"/>
  <c r="AS1375" i="4"/>
  <c r="AT1375" i="4" s="1"/>
  <c r="AU1375" i="4" s="1"/>
  <c r="AS1359" i="4"/>
  <c r="AT1359" i="4" s="1"/>
  <c r="AU1359" i="4" s="1"/>
  <c r="AS1343" i="4"/>
  <c r="AS1327" i="4"/>
  <c r="AT1327" i="4" s="1"/>
  <c r="AU1327" i="4" s="1"/>
  <c r="AS1311" i="4"/>
  <c r="AT1311" i="4" s="1"/>
  <c r="AU1311" i="4" s="1"/>
  <c r="AS1295" i="4"/>
  <c r="AT1295" i="4" s="1"/>
  <c r="AU1295" i="4" s="1"/>
  <c r="AS1279" i="4"/>
  <c r="AS1263" i="4"/>
  <c r="AS1247" i="4"/>
  <c r="AS1231" i="4"/>
  <c r="AS1215" i="4"/>
  <c r="AS1199" i="4"/>
  <c r="AS1183" i="4"/>
  <c r="AS1167" i="4"/>
  <c r="AS1151" i="4"/>
  <c r="AS1135" i="4"/>
  <c r="AT1135" i="4" s="1"/>
  <c r="AU1135" i="4" s="1"/>
  <c r="AS1118" i="4"/>
  <c r="AT1118" i="4" s="1"/>
  <c r="AU1118" i="4" s="1"/>
  <c r="AS1097" i="4"/>
  <c r="AT1097" i="4" s="1"/>
  <c r="AU1097" i="4" s="1"/>
  <c r="AS1075" i="4"/>
  <c r="AT1075" i="4" s="1"/>
  <c r="AU1075" i="4" s="1"/>
  <c r="AS1054" i="4"/>
  <c r="AS1033" i="4"/>
  <c r="AT1033" i="4" s="1"/>
  <c r="AU1033" i="4" s="1"/>
  <c r="AS1011" i="4"/>
  <c r="AT1011" i="4" s="1"/>
  <c r="AU1011" i="4" s="1"/>
  <c r="AS990" i="4"/>
  <c r="AT990" i="4" s="1"/>
  <c r="AU990" i="4" s="1"/>
  <c r="AS969" i="4"/>
  <c r="AT969" i="4" s="1"/>
  <c r="AU969" i="4" s="1"/>
  <c r="AS947" i="4"/>
  <c r="AT947" i="4" s="1"/>
  <c r="AU947" i="4" s="1"/>
  <c r="AS926" i="4"/>
  <c r="AT926" i="4" s="1"/>
  <c r="AU926" i="4" s="1"/>
  <c r="AS905" i="4"/>
  <c r="AT905" i="4" s="1"/>
  <c r="AU905" i="4" s="1"/>
  <c r="AS883" i="4"/>
  <c r="AS862" i="4"/>
  <c r="AT862" i="4" s="1"/>
  <c r="AU862" i="4" s="1"/>
  <c r="AS841" i="4"/>
  <c r="AS819" i="4"/>
  <c r="AT819" i="4" s="1"/>
  <c r="AU819" i="4" s="1"/>
  <c r="AS798" i="4"/>
  <c r="AT798" i="4" s="1"/>
  <c r="AU798" i="4" s="1"/>
  <c r="AS777" i="4"/>
  <c r="AT777" i="4" s="1"/>
  <c r="AU777" i="4" s="1"/>
  <c r="AS755" i="4"/>
  <c r="AT755" i="4" s="1"/>
  <c r="AU755" i="4" s="1"/>
  <c r="AS734" i="4"/>
  <c r="AS713" i="4"/>
  <c r="AS691" i="4"/>
  <c r="AT691" i="4" s="1"/>
  <c r="AU691" i="4" s="1"/>
  <c r="AS670" i="4"/>
  <c r="AT670" i="4" s="1"/>
  <c r="AU670" i="4" s="1"/>
  <c r="AS649" i="4"/>
  <c r="AS627" i="4"/>
  <c r="AS600" i="4"/>
  <c r="AS557" i="4"/>
  <c r="AS513" i="4"/>
  <c r="AS472" i="4"/>
  <c r="AS429" i="4"/>
  <c r="AS385" i="4"/>
  <c r="AT385" i="4" s="1"/>
  <c r="AU385" i="4" s="1"/>
  <c r="AS303" i="4"/>
  <c r="AT303" i="4" s="1"/>
  <c r="AU303" i="4" s="1"/>
  <c r="AS47" i="4"/>
  <c r="AS195" i="4"/>
  <c r="AS67" i="4"/>
  <c r="AS1112" i="4"/>
  <c r="AS1096" i="4"/>
  <c r="AT1096" i="4" s="1"/>
  <c r="AU1096" i="4" s="1"/>
  <c r="AS1080" i="4"/>
  <c r="AS1064" i="4"/>
  <c r="AT1064" i="4" s="1"/>
  <c r="AU1064" i="4" s="1"/>
  <c r="AS1048" i="4"/>
  <c r="AT1048" i="4" s="1"/>
  <c r="AU1048" i="4" s="1"/>
  <c r="AS1032" i="4"/>
  <c r="AT1032" i="4" s="1"/>
  <c r="AU1032" i="4" s="1"/>
  <c r="AS1016" i="4"/>
  <c r="AS1000" i="4"/>
  <c r="AS984" i="4"/>
  <c r="AT984" i="4" s="1"/>
  <c r="AU984" i="4" s="1"/>
  <c r="AS968" i="4"/>
  <c r="AS952" i="4"/>
  <c r="AS936" i="4"/>
  <c r="AS920" i="4"/>
  <c r="AS904" i="4"/>
  <c r="AT904" i="4" s="1"/>
  <c r="AU904" i="4" s="1"/>
  <c r="AS888" i="4"/>
  <c r="AS872" i="4"/>
  <c r="AS856" i="4"/>
  <c r="AS840" i="4"/>
  <c r="AT840" i="4" s="1"/>
  <c r="AU840" i="4" s="1"/>
  <c r="AS824" i="4"/>
  <c r="AS808" i="4"/>
  <c r="AT808" i="4" s="1"/>
  <c r="AU808" i="4" s="1"/>
  <c r="AS792" i="4"/>
  <c r="AS776" i="4"/>
  <c r="AS760" i="4"/>
  <c r="AT760" i="4" s="1"/>
  <c r="AU760" i="4" s="1"/>
  <c r="AS744" i="4"/>
  <c r="AT744" i="4" s="1"/>
  <c r="AU744" i="4" s="1"/>
  <c r="AS728" i="4"/>
  <c r="AS712" i="4"/>
  <c r="AS696" i="4"/>
  <c r="AS680" i="4"/>
  <c r="AT680" i="4" s="1"/>
  <c r="AU680" i="4" s="1"/>
  <c r="AS664" i="4"/>
  <c r="AS648" i="4"/>
  <c r="AS632" i="4"/>
  <c r="AS616" i="4"/>
  <c r="AS588" i="4"/>
  <c r="AT588" i="4" s="1"/>
  <c r="AU588" i="4" s="1"/>
  <c r="AS556" i="4"/>
  <c r="AT556" i="4" s="1"/>
  <c r="AU556" i="4" s="1"/>
  <c r="AS524" i="4"/>
  <c r="AS492" i="4"/>
  <c r="AS460" i="4"/>
  <c r="AT460" i="4" s="1"/>
  <c r="AU460" i="4" s="1"/>
  <c r="AS428" i="4"/>
  <c r="AT428" i="4" s="1"/>
  <c r="AU428" i="4" s="1"/>
  <c r="AS396" i="4"/>
  <c r="AS364" i="4"/>
  <c r="AT364" i="4" s="1"/>
  <c r="AU364" i="4" s="1"/>
  <c r="AS255" i="4"/>
  <c r="AS127" i="4"/>
  <c r="AS611" i="4"/>
  <c r="AT611" i="4" s="1"/>
  <c r="AU611" i="4" s="1"/>
  <c r="AS595" i="4"/>
  <c r="AS579" i="4"/>
  <c r="AT579" i="4" s="1"/>
  <c r="AU579" i="4" s="1"/>
  <c r="AS563" i="4"/>
  <c r="AS547" i="4"/>
  <c r="AS531" i="4"/>
  <c r="AS515" i="4"/>
  <c r="AS499" i="4"/>
  <c r="AS483" i="4"/>
  <c r="AS467" i="4"/>
  <c r="AS451" i="4"/>
  <c r="AT451" i="4" s="1"/>
  <c r="AU451" i="4" s="1"/>
  <c r="AS435" i="4"/>
  <c r="AT435" i="4" s="1"/>
  <c r="AU435" i="4" s="1"/>
  <c r="AS419" i="4"/>
  <c r="AT419" i="4" s="1"/>
  <c r="AU419" i="4" s="1"/>
  <c r="AS403" i="4"/>
  <c r="AS387" i="4"/>
  <c r="AT387" i="4" s="1"/>
  <c r="AU387" i="4" s="1"/>
  <c r="AS371" i="4"/>
  <c r="AT371" i="4" s="1"/>
  <c r="AU371" i="4" s="1"/>
  <c r="AS347" i="4"/>
  <c r="AT347" i="4" s="1"/>
  <c r="AU347" i="4" s="1"/>
  <c r="AS283" i="4"/>
  <c r="AS219" i="4"/>
  <c r="AS155" i="4"/>
  <c r="AS91" i="4"/>
  <c r="AT91" i="4" s="1"/>
  <c r="AU91" i="4" s="1"/>
  <c r="AS27" i="4"/>
  <c r="AS598" i="4"/>
  <c r="AS582" i="4"/>
  <c r="AS566" i="4"/>
  <c r="AS550" i="4"/>
  <c r="AS534" i="4"/>
  <c r="AT534" i="4" s="1"/>
  <c r="AU534" i="4" s="1"/>
  <c r="AS518" i="4"/>
  <c r="AS502" i="4"/>
  <c r="AS486" i="4"/>
  <c r="AS470" i="4"/>
  <c r="AS454" i="4"/>
  <c r="AT454" i="4" s="1"/>
  <c r="AU454" i="4" s="1"/>
  <c r="AS438" i="4"/>
  <c r="AS422" i="4"/>
  <c r="AT422" i="4" s="1"/>
  <c r="AU422" i="4" s="1"/>
  <c r="AS406" i="4"/>
  <c r="AS390" i="4"/>
  <c r="AS374" i="4"/>
  <c r="AT374" i="4" s="1"/>
  <c r="AU374" i="4" s="1"/>
  <c r="AS356" i="4"/>
  <c r="AT356" i="4" s="1"/>
  <c r="AU356" i="4" s="1"/>
  <c r="AS295" i="4"/>
  <c r="AS231" i="4"/>
  <c r="AS167" i="4"/>
  <c r="AT167" i="4" s="1"/>
  <c r="AU167" i="4" s="1"/>
  <c r="AS103" i="4"/>
  <c r="AS39" i="4"/>
  <c r="AT39" i="4" s="1"/>
  <c r="AU39" i="4" s="1"/>
  <c r="AS350" i="4"/>
  <c r="AT350" i="4" s="1"/>
  <c r="AU350" i="4" s="1"/>
  <c r="AS334" i="4"/>
  <c r="AS318" i="4"/>
  <c r="AS302" i="4"/>
  <c r="AT302" i="4" s="1"/>
  <c r="AU302" i="4" s="1"/>
  <c r="AS286" i="4"/>
  <c r="AT286" i="4" s="1"/>
  <c r="AU286" i="4" s="1"/>
  <c r="AS270" i="4"/>
  <c r="AS254" i="4"/>
  <c r="AT254" i="4" s="1"/>
  <c r="AU254" i="4" s="1"/>
  <c r="AS238" i="4"/>
  <c r="AT238" i="4" s="1"/>
  <c r="AU238" i="4" s="1"/>
  <c r="AS222" i="4"/>
  <c r="AS206" i="4"/>
  <c r="AS190" i="4"/>
  <c r="AT190" i="4" s="1"/>
  <c r="AU190" i="4" s="1"/>
  <c r="AS174" i="4"/>
  <c r="AT174" i="4" s="1"/>
  <c r="AU174" i="4" s="1"/>
  <c r="AS158" i="4"/>
  <c r="AT158" i="4" s="1"/>
  <c r="AU158" i="4" s="1"/>
  <c r="AS142" i="4"/>
  <c r="AS126" i="4"/>
  <c r="AT126" i="4" s="1"/>
  <c r="AU126" i="4" s="1"/>
  <c r="AS110" i="4"/>
  <c r="AS94" i="4"/>
  <c r="AT94" i="4" s="1"/>
  <c r="AU94" i="4" s="1"/>
  <c r="AS78" i="4"/>
  <c r="AS62" i="4"/>
  <c r="AS46" i="4"/>
  <c r="AS30" i="4"/>
  <c r="AS353" i="4"/>
  <c r="AS337" i="4"/>
  <c r="AT337" i="4" s="1"/>
  <c r="AU337" i="4" s="1"/>
  <c r="AS321" i="4"/>
  <c r="AS305" i="4"/>
  <c r="AS289" i="4"/>
  <c r="AS273" i="4"/>
  <c r="AS257" i="4"/>
  <c r="AS241" i="4"/>
  <c r="AS225" i="4"/>
  <c r="AS209" i="4"/>
  <c r="AT209" i="4" s="1"/>
  <c r="AU209" i="4" s="1"/>
  <c r="AS193" i="4"/>
  <c r="AT193" i="4" s="1"/>
  <c r="AU193" i="4" s="1"/>
  <c r="AS177" i="4"/>
  <c r="AS161" i="4"/>
  <c r="AT161" i="4" s="1"/>
  <c r="AU161" i="4" s="1"/>
  <c r="AS145" i="4"/>
  <c r="AT145" i="4" s="1"/>
  <c r="AU145" i="4" s="1"/>
  <c r="AS129" i="4"/>
  <c r="AT129" i="4" s="1"/>
  <c r="AU129" i="4" s="1"/>
  <c r="AS113" i="4"/>
  <c r="AT113" i="4" s="1"/>
  <c r="AU113" i="4" s="1"/>
  <c r="AS97" i="4"/>
  <c r="AS81" i="4"/>
  <c r="AS65" i="4"/>
  <c r="AS49" i="4"/>
  <c r="AS33" i="4"/>
  <c r="AS352" i="4"/>
  <c r="AS336" i="4"/>
  <c r="AT336" i="4" s="1"/>
  <c r="AU336" i="4" s="1"/>
  <c r="AS320" i="4"/>
  <c r="AS304" i="4"/>
  <c r="AT304" i="4" s="1"/>
  <c r="AU304" i="4" s="1"/>
  <c r="AS288" i="4"/>
  <c r="AT288" i="4" s="1"/>
  <c r="AU288" i="4" s="1"/>
  <c r="AS272" i="4"/>
  <c r="AS256" i="4"/>
  <c r="AS240" i="4"/>
  <c r="AS224" i="4"/>
  <c r="AS208" i="4"/>
  <c r="AS192" i="4"/>
  <c r="AS176" i="4"/>
  <c r="AS160" i="4"/>
  <c r="AS144" i="4"/>
  <c r="AS128" i="4"/>
  <c r="AT128" i="4" s="1"/>
  <c r="AU128" i="4" s="1"/>
  <c r="AS112" i="4"/>
  <c r="AT112" i="4" s="1"/>
  <c r="AU112" i="4" s="1"/>
  <c r="AS96" i="4"/>
  <c r="AS80" i="4"/>
  <c r="AS64" i="4"/>
  <c r="AS48" i="4"/>
  <c r="AT48" i="4" s="1"/>
  <c r="AU48" i="4" s="1"/>
  <c r="AS32" i="4"/>
  <c r="AT32" i="4" s="1"/>
  <c r="AU32" i="4" s="1"/>
  <c r="AU15" i="4"/>
  <c r="AV2113" i="4"/>
  <c r="AV15" i="4" s="1"/>
  <c r="F25" i="2" s="1"/>
  <c r="AS19" i="4"/>
  <c r="AP15" i="4"/>
  <c r="C25" i="2" s="1"/>
  <c r="AO15" i="4"/>
  <c r="AO7" i="4"/>
  <c r="AP1340" i="4"/>
  <c r="AP11" i="4" s="1"/>
  <c r="C21" i="2" s="1"/>
  <c r="AO11" i="4"/>
  <c r="AP192" i="4"/>
  <c r="AP8" i="4" s="1"/>
  <c r="C18" i="2" s="1"/>
  <c r="AO8" i="4"/>
  <c r="AP1459" i="4"/>
  <c r="AP12" i="4" s="1"/>
  <c r="C22" i="2" s="1"/>
  <c r="AO12" i="4"/>
  <c r="AP908" i="4"/>
  <c r="AP10" i="4" s="1"/>
  <c r="C20" i="2" s="1"/>
  <c r="AO10" i="4"/>
  <c r="AP2029" i="4"/>
  <c r="AP14" i="4" s="1"/>
  <c r="C24" i="2" s="1"/>
  <c r="AO14" i="4"/>
  <c r="AP1748" i="4"/>
  <c r="AP13" i="4" s="1"/>
  <c r="C23" i="2" s="1"/>
  <c r="AO13" i="4"/>
  <c r="AP324" i="4"/>
  <c r="AP9" i="4" s="1"/>
  <c r="C19" i="2" s="1"/>
  <c r="AO9" i="4"/>
  <c r="AO2120" i="4"/>
  <c r="AQ17" i="4" l="1"/>
  <c r="AV128" i="4"/>
  <c r="AV113" i="4"/>
  <c r="AV94" i="4"/>
  <c r="AV158" i="4"/>
  <c r="AV286" i="4"/>
  <c r="AV350" i="4"/>
  <c r="AV454" i="4"/>
  <c r="AV371" i="4"/>
  <c r="AV435" i="4"/>
  <c r="AV428" i="4"/>
  <c r="AV556" i="4"/>
  <c r="AV840" i="4"/>
  <c r="AV904" i="4"/>
  <c r="AV1032" i="4"/>
  <c r="AV1096" i="4"/>
  <c r="AV798" i="4"/>
  <c r="AV969" i="4"/>
  <c r="AV1135" i="4"/>
  <c r="AV1327" i="4"/>
  <c r="AV1391" i="4"/>
  <c r="AV1647" i="4"/>
  <c r="AV1839" i="4"/>
  <c r="AV1903" i="4"/>
  <c r="AV421" i="4"/>
  <c r="AV687" i="4"/>
  <c r="AV36" i="4"/>
  <c r="AV66" i="4"/>
  <c r="AV322" i="4"/>
  <c r="AV119" i="4"/>
  <c r="AV362" i="4"/>
  <c r="AV426" i="4"/>
  <c r="AV490" i="4"/>
  <c r="AV43" i="4"/>
  <c r="AV471" i="4"/>
  <c r="AV599" i="4"/>
  <c r="AV620" i="4"/>
  <c r="AV684" i="4"/>
  <c r="AV812" i="4"/>
  <c r="AV940" i="4"/>
  <c r="AV1004" i="4"/>
  <c r="AV1068" i="4"/>
  <c r="AV397" i="4"/>
  <c r="AV675" i="4"/>
  <c r="AV1363" i="4"/>
  <c r="AV1427" i="4"/>
  <c r="AV1491" i="4"/>
  <c r="AV1747" i="4"/>
  <c r="AV1875" i="4"/>
  <c r="AV517" i="4"/>
  <c r="AV120" i="4"/>
  <c r="AV105" i="4"/>
  <c r="AV22" i="4"/>
  <c r="AV86" i="4"/>
  <c r="AV214" i="4"/>
  <c r="AV278" i="4"/>
  <c r="AV382" i="4"/>
  <c r="AV574" i="4"/>
  <c r="AV363" i="4"/>
  <c r="AV427" i="4"/>
  <c r="AV412" i="4"/>
  <c r="AV540" i="4"/>
  <c r="AV832" i="4"/>
  <c r="AV896" i="4"/>
  <c r="AV1043" i="4"/>
  <c r="AV1127" i="4"/>
  <c r="AV1191" i="4"/>
  <c r="AV1319" i="4"/>
  <c r="AV1383" i="4"/>
  <c r="AV1447" i="4"/>
  <c r="AV1575" i="4"/>
  <c r="AV1703" i="4"/>
  <c r="AV1767" i="4"/>
  <c r="AV1831" i="4"/>
  <c r="AV1895" i="4"/>
  <c r="AV1959" i="4"/>
  <c r="AV400" i="4"/>
  <c r="AV28" i="4"/>
  <c r="AV141" i="4"/>
  <c r="AV269" i="4"/>
  <c r="AV333" i="4"/>
  <c r="AV343" i="4"/>
  <c r="AV418" i="4"/>
  <c r="AV546" i="4"/>
  <c r="AV527" i="4"/>
  <c r="AV591" i="4"/>
  <c r="AV351" i="4"/>
  <c r="AV484" i="4"/>
  <c r="AV612" i="4"/>
  <c r="AV676" i="4"/>
  <c r="AV932" i="4"/>
  <c r="AV996" i="4"/>
  <c r="AV1060" i="4"/>
  <c r="AV35" i="4"/>
  <c r="AV376" i="4"/>
  <c r="AV545" i="4"/>
  <c r="AV921" i="4"/>
  <c r="AV1091" i="4"/>
  <c r="AV1227" i="4"/>
  <c r="AV1291" i="4"/>
  <c r="AV1355" i="4"/>
  <c r="AV1739" i="4"/>
  <c r="AV1803" i="4"/>
  <c r="AV1867" i="4"/>
  <c r="AV810" i="4"/>
  <c r="AV801" i="4"/>
  <c r="AV1241" i="4"/>
  <c r="AV1326" i="4"/>
  <c r="AV1668" i="4"/>
  <c r="AV393" i="4"/>
  <c r="AV1015" i="4"/>
  <c r="AV1264" i="4"/>
  <c r="AV1349" i="4"/>
  <c r="AV1434" i="4"/>
  <c r="AV1520" i="4"/>
  <c r="AV678" i="4"/>
  <c r="AV1019" i="4"/>
  <c r="AV1436" i="4"/>
  <c r="AV1606" i="4"/>
  <c r="AV1750" i="4"/>
  <c r="AV1836" i="4"/>
  <c r="AV1921" i="4"/>
  <c r="AV2001" i="4"/>
  <c r="AV2065" i="4"/>
  <c r="AV1526" i="4"/>
  <c r="AV1780" i="4"/>
  <c r="AV1956" i="4"/>
  <c r="AV1325" i="4"/>
  <c r="AV2000" i="4"/>
  <c r="AV1126" i="4"/>
  <c r="AV1320" i="4"/>
  <c r="AV1490" i="4"/>
  <c r="AV1778" i="4"/>
  <c r="AV1864" i="4"/>
  <c r="AV2022" i="4"/>
  <c r="AV2086" i="4"/>
  <c r="AV1758" i="4"/>
  <c r="AV2067" i="4"/>
  <c r="AV1010" i="4"/>
  <c r="AV1984" i="4"/>
  <c r="AV863" i="4"/>
  <c r="AV1119" i="4"/>
  <c r="AV1184" i="4"/>
  <c r="AV584" i="4"/>
  <c r="AV939" i="4"/>
  <c r="AV1110" i="4"/>
  <c r="AV1310" i="4"/>
  <c r="AV211" i="4"/>
  <c r="AV813" i="4"/>
  <c r="AV1333" i="4"/>
  <c r="AV1418" i="4"/>
  <c r="AV1504" i="4"/>
  <c r="AV1820" i="4"/>
  <c r="AV381" i="4"/>
  <c r="AV1473" i="4"/>
  <c r="AV1742" i="4"/>
  <c r="AV2063" i="4"/>
  <c r="AV1261" i="4"/>
  <c r="AV1802" i="4"/>
  <c r="AV1968" i="4"/>
  <c r="AV2092" i="4"/>
  <c r="AV1063" i="4"/>
  <c r="AV1288" i="4"/>
  <c r="AV1762" i="4"/>
  <c r="AV2010" i="4"/>
  <c r="AV2074" i="4"/>
  <c r="AV731" i="4"/>
  <c r="AV1302" i="4"/>
  <c r="AV1881" i="4"/>
  <c r="AV2043" i="4"/>
  <c r="AV1421" i="4"/>
  <c r="AV2096" i="4"/>
  <c r="AV997" i="4"/>
  <c r="AV1082" i="4"/>
  <c r="AV433" i="4"/>
  <c r="AV1035" i="4"/>
  <c r="AV1358" i="4"/>
  <c r="AV1444" i="4"/>
  <c r="AV1529" i="4"/>
  <c r="AV1700" i="4"/>
  <c r="AV738" i="4"/>
  <c r="AV1079" i="4"/>
  <c r="AV1210" i="4"/>
  <c r="AV1296" i="4"/>
  <c r="AV1381" i="4"/>
  <c r="AV1637" i="4"/>
  <c r="AV143" i="4"/>
  <c r="AV1500" i="4"/>
  <c r="AV1782" i="4"/>
  <c r="AV1868" i="4"/>
  <c r="AV2025" i="4"/>
  <c r="AV2089" i="4"/>
  <c r="AV2003" i="4"/>
  <c r="AV1453" i="4"/>
  <c r="AV1738" i="4"/>
  <c r="AV1888" i="4"/>
  <c r="AV2048" i="4"/>
  <c r="AV914" i="4"/>
  <c r="AV1213" i="4"/>
  <c r="AV1384" i="4"/>
  <c r="AV1554" i="4"/>
  <c r="AV1724" i="4"/>
  <c r="AV1810" i="4"/>
  <c r="AV1896" i="4"/>
  <c r="AV1981" i="4"/>
  <c r="AV2046" i="4"/>
  <c r="AV2110" i="4"/>
  <c r="AV1115" i="4"/>
  <c r="AV1537" i="4"/>
  <c r="AV1272" i="4"/>
  <c r="AV1882" i="4"/>
  <c r="AV2028" i="4"/>
  <c r="AV874" i="4"/>
  <c r="AV959" i="4"/>
  <c r="AV1045" i="4"/>
  <c r="AV1128" i="4"/>
  <c r="AV1129" i="4"/>
  <c r="AV1236" i="4"/>
  <c r="AV1321" i="4"/>
  <c r="AV1406" i="4"/>
  <c r="AV1492" i="4"/>
  <c r="AV1577" i="4"/>
  <c r="AV373" i="4"/>
  <c r="AV1162" i="4"/>
  <c r="AV1429" i="4"/>
  <c r="AV1514" i="4"/>
  <c r="AV657" i="4"/>
  <c r="AV1254" i="4"/>
  <c r="AV1425" i="4"/>
  <c r="AV1830" i="4"/>
  <c r="AV1997" i="4"/>
  <c r="AV2061" i="4"/>
  <c r="AV1764" i="4"/>
  <c r="AV1945" i="4"/>
  <c r="AV2083" i="4"/>
  <c r="AV1624" i="4"/>
  <c r="AV1988" i="4"/>
  <c r="AV2108" i="4"/>
  <c r="AV765" i="4"/>
  <c r="AV1309" i="4"/>
  <c r="AV1480" i="4"/>
  <c r="AV1773" i="4"/>
  <c r="AV1858" i="4"/>
  <c r="AV1944" i="4"/>
  <c r="AV817" i="4"/>
  <c r="AV1356" i="4"/>
  <c r="AV1748" i="4"/>
  <c r="AV2059" i="4"/>
  <c r="AV1792" i="4"/>
  <c r="AV1973" i="4"/>
  <c r="AV336" i="4"/>
  <c r="AV129" i="4"/>
  <c r="AV193" i="4"/>
  <c r="AV174" i="4"/>
  <c r="AV238" i="4"/>
  <c r="AV302" i="4"/>
  <c r="AV39" i="4"/>
  <c r="AV534" i="4"/>
  <c r="AV387" i="4"/>
  <c r="AV451" i="4"/>
  <c r="AV579" i="4"/>
  <c r="AV460" i="4"/>
  <c r="AV588" i="4"/>
  <c r="AV984" i="4"/>
  <c r="AV1048" i="4"/>
  <c r="AV303" i="4"/>
  <c r="AV819" i="4"/>
  <c r="AV905" i="4"/>
  <c r="AV990" i="4"/>
  <c r="AV1075" i="4"/>
  <c r="AV1407" i="4"/>
  <c r="AV1471" i="4"/>
  <c r="AV1791" i="4"/>
  <c r="AV1855" i="4"/>
  <c r="AV1983" i="4"/>
  <c r="AV116" i="4"/>
  <c r="AV357" i="4"/>
  <c r="AV378" i="4"/>
  <c r="AV570" i="4"/>
  <c r="AV107" i="4"/>
  <c r="AV423" i="4"/>
  <c r="AV551" i="4"/>
  <c r="AV404" i="4"/>
  <c r="AV532" i="4"/>
  <c r="AV956" i="4"/>
  <c r="AV1038" i="4"/>
  <c r="AV1315" i="4"/>
  <c r="AV1379" i="4"/>
  <c r="AV1443" i="4"/>
  <c r="AV1507" i="4"/>
  <c r="AV1635" i="4"/>
  <c r="AV1763" i="4"/>
  <c r="AV1827" i="4"/>
  <c r="AV1891" i="4"/>
  <c r="AV57" i="4"/>
  <c r="AV185" i="4"/>
  <c r="AV38" i="4"/>
  <c r="AV294" i="4"/>
  <c r="AV462" i="4"/>
  <c r="AV590" i="4"/>
  <c r="AV191" i="4"/>
  <c r="AV444" i="4"/>
  <c r="AV784" i="4"/>
  <c r="AV912" i="4"/>
  <c r="AV1040" i="4"/>
  <c r="AV1104" i="4"/>
  <c r="AV175" i="4"/>
  <c r="AV723" i="4"/>
  <c r="AV809" i="4"/>
  <c r="AV894" i="4"/>
  <c r="AV1065" i="4"/>
  <c r="AV1143" i="4"/>
  <c r="AV1271" i="4"/>
  <c r="AV1335" i="4"/>
  <c r="AV1399" i="4"/>
  <c r="AV1463" i="4"/>
  <c r="AV1591" i="4"/>
  <c r="AV1719" i="4"/>
  <c r="AV1975" i="4"/>
  <c r="AV783" i="4"/>
  <c r="AV29" i="4"/>
  <c r="AV349" i="4"/>
  <c r="AV74" i="4"/>
  <c r="AV138" i="4"/>
  <c r="AV202" i="4"/>
  <c r="AV266" i="4"/>
  <c r="AV330" i="4"/>
  <c r="AV151" i="4"/>
  <c r="AV434" i="4"/>
  <c r="AV75" i="4"/>
  <c r="AV415" i="4"/>
  <c r="AV543" i="4"/>
  <c r="AV388" i="4"/>
  <c r="AV516" i="4"/>
  <c r="AV820" i="4"/>
  <c r="AV884" i="4"/>
  <c r="AV1012" i="4"/>
  <c r="AV417" i="4"/>
  <c r="AV686" i="4"/>
  <c r="AV771" i="4"/>
  <c r="AV1113" i="4"/>
  <c r="AV1307" i="4"/>
  <c r="AV1371" i="4"/>
  <c r="AV1435" i="4"/>
  <c r="AV1691" i="4"/>
  <c r="AV1755" i="4"/>
  <c r="AV1819" i="4"/>
  <c r="AV1883" i="4"/>
  <c r="AV1947" i="4"/>
  <c r="AV368" i="4"/>
  <c r="AV537" i="4"/>
  <c r="AV661" i="4"/>
  <c r="AV746" i="4"/>
  <c r="AV831" i="4"/>
  <c r="AV901" i="4"/>
  <c r="AV1071" i="4"/>
  <c r="AV392" i="4"/>
  <c r="AV673" i="4"/>
  <c r="AV1014" i="4"/>
  <c r="AV1262" i="4"/>
  <c r="AV1348" i="4"/>
  <c r="AV1433" i="4"/>
  <c r="AV1285" i="4"/>
  <c r="AV1370" i="4"/>
  <c r="AV1456" i="4"/>
  <c r="AV1308" i="4"/>
  <c r="AV1478" i="4"/>
  <c r="AV1649" i="4"/>
  <c r="AV1772" i="4"/>
  <c r="AV1857" i="4"/>
  <c r="AV1942" i="4"/>
  <c r="AV2017" i="4"/>
  <c r="AV795" i="4"/>
  <c r="AV1313" i="4"/>
  <c r="AV1828" i="4"/>
  <c r="AV1053" i="4"/>
  <c r="AV1866" i="4"/>
  <c r="AV2032" i="4"/>
  <c r="AV448" i="4"/>
  <c r="AV1190" i="4"/>
  <c r="AV1362" i="4"/>
  <c r="AV1704" i="4"/>
  <c r="AV1885" i="4"/>
  <c r="AV1970" i="4"/>
  <c r="AV2038" i="4"/>
  <c r="AV2102" i="4"/>
  <c r="AV1966" i="4"/>
  <c r="AV1861" i="4"/>
  <c r="AV2012" i="4"/>
  <c r="AV1136" i="4"/>
  <c r="AV207" i="4"/>
  <c r="AV641" i="4"/>
  <c r="AV811" i="4"/>
  <c r="AV982" i="4"/>
  <c r="AV1246" i="4"/>
  <c r="AV1332" i="4"/>
  <c r="AV1417" i="4"/>
  <c r="AV1502" i="4"/>
  <c r="AV416" i="4"/>
  <c r="AV685" i="4"/>
  <c r="AV1269" i="4"/>
  <c r="AV1354" i="4"/>
  <c r="AV1041" i="4"/>
  <c r="AV1756" i="4"/>
  <c r="AV1841" i="4"/>
  <c r="AV1926" i="4"/>
  <c r="AV2005" i="4"/>
  <c r="AV2069" i="4"/>
  <c r="AV1260" i="4"/>
  <c r="AV1790" i="4"/>
  <c r="AV1961" i="4"/>
  <c r="AV2103" i="4"/>
  <c r="AV946" i="4"/>
  <c r="AV1656" i="4"/>
  <c r="AV1840" i="4"/>
  <c r="AV2008" i="4"/>
  <c r="AV1142" i="4"/>
  <c r="AV1330" i="4"/>
  <c r="AV1784" i="4"/>
  <c r="AV1869" i="4"/>
  <c r="AV1954" i="4"/>
  <c r="AV2026" i="4"/>
  <c r="AV902" i="4"/>
  <c r="AV1074" i="4"/>
  <c r="AV1506" i="4"/>
  <c r="AV1992" i="4"/>
  <c r="AV907" i="4"/>
  <c r="AV1078" i="4"/>
  <c r="AV1294" i="4"/>
  <c r="AV1380" i="4"/>
  <c r="AV1550" i="4"/>
  <c r="AV1636" i="4"/>
  <c r="AV608" i="4"/>
  <c r="AV951" i="4"/>
  <c r="AV1122" i="4"/>
  <c r="AV1232" i="4"/>
  <c r="AV1317" i="4"/>
  <c r="AV1402" i="4"/>
  <c r="AV1573" i="4"/>
  <c r="AV1201" i="4"/>
  <c r="AV1372" i="4"/>
  <c r="AV1542" i="4"/>
  <c r="AV1804" i="4"/>
  <c r="AV2041" i="4"/>
  <c r="AV2105" i="4"/>
  <c r="AV1051" i="4"/>
  <c r="AV1420" i="4"/>
  <c r="AV1697" i="4"/>
  <c r="AV1897" i="4"/>
  <c r="AV711" i="4"/>
  <c r="AV1218" i="4"/>
  <c r="AV1776" i="4"/>
  <c r="AV2072" i="4"/>
  <c r="AV1426" i="4"/>
  <c r="AV1746" i="4"/>
  <c r="AV1832" i="4"/>
  <c r="AV1998" i="4"/>
  <c r="AV2062" i="4"/>
  <c r="AV1228" i="4"/>
  <c r="AV1854" i="4"/>
  <c r="AV2023" i="4"/>
  <c r="AV669" i="4"/>
  <c r="AV1357" i="4"/>
  <c r="AV895" i="4"/>
  <c r="AV1066" i="4"/>
  <c r="AV1003" i="4"/>
  <c r="AV1342" i="4"/>
  <c r="AV1428" i="4"/>
  <c r="AV1513" i="4"/>
  <c r="AV1684" i="4"/>
  <c r="AV1047" i="4"/>
  <c r="AV1365" i="4"/>
  <c r="AV742" i="4"/>
  <c r="AV1083" i="4"/>
  <c r="AV1468" i="4"/>
  <c r="AV1766" i="4"/>
  <c r="AV1852" i="4"/>
  <c r="AV1292" i="4"/>
  <c r="AV1817" i="4"/>
  <c r="AV384" i="4"/>
  <c r="AV1031" i="4"/>
  <c r="AV1389" i="4"/>
  <c r="AV1856" i="4"/>
  <c r="AV850" i="4"/>
  <c r="AV1794" i="4"/>
  <c r="AV1880" i="4"/>
  <c r="AV2098" i="4"/>
  <c r="AV987" i="4"/>
  <c r="AV1785" i="4"/>
  <c r="AV2087" i="4"/>
  <c r="AV1560" i="4"/>
  <c r="AV1845" i="4"/>
  <c r="AV32" i="4"/>
  <c r="AV288" i="4"/>
  <c r="AV145" i="4"/>
  <c r="AV209" i="4"/>
  <c r="AV337" i="4"/>
  <c r="AV126" i="4"/>
  <c r="AV190" i="4"/>
  <c r="AV254" i="4"/>
  <c r="AV356" i="4"/>
  <c r="AV422" i="4"/>
  <c r="AV364" i="4"/>
  <c r="AV680" i="4"/>
  <c r="AV744" i="4"/>
  <c r="AV808" i="4"/>
  <c r="AV1064" i="4"/>
  <c r="AV385" i="4"/>
  <c r="AV670" i="4"/>
  <c r="AV755" i="4"/>
  <c r="AV926" i="4"/>
  <c r="AV1011" i="4"/>
  <c r="AV1097" i="4"/>
  <c r="AV1295" i="4"/>
  <c r="AV1359" i="4"/>
  <c r="AV1487" i="4"/>
  <c r="AV1551" i="4"/>
  <c r="AV1743" i="4"/>
  <c r="AV1807" i="4"/>
  <c r="AV1871" i="4"/>
  <c r="AV243" i="4"/>
  <c r="AV815" i="4"/>
  <c r="AV260" i="4"/>
  <c r="AV324" i="4"/>
  <c r="AV117" i="4"/>
  <c r="AV162" i="4"/>
  <c r="AV394" i="4"/>
  <c r="AV586" i="4"/>
  <c r="AV375" i="4"/>
  <c r="AV436" i="4"/>
  <c r="AV1100" i="4"/>
  <c r="AV1059" i="4"/>
  <c r="AV1203" i="4"/>
  <c r="AV1267" i="4"/>
  <c r="AV1331" i="4"/>
  <c r="AV1459" i="4"/>
  <c r="AV1779" i="4"/>
  <c r="AV1843" i="4"/>
  <c r="AV1907" i="4"/>
  <c r="AV693" i="4"/>
  <c r="AV778" i="4"/>
  <c r="AV24" i="4"/>
  <c r="AV88" i="4"/>
  <c r="AV329" i="4"/>
  <c r="AV182" i="4"/>
  <c r="AV327" i="4"/>
  <c r="AV414" i="4"/>
  <c r="AV395" i="4"/>
  <c r="AV459" i="4"/>
  <c r="AV672" i="4"/>
  <c r="AV736" i="4"/>
  <c r="AV800" i="4"/>
  <c r="AV864" i="4"/>
  <c r="AV928" i="4"/>
  <c r="AV992" i="4"/>
  <c r="AV1120" i="4"/>
  <c r="AV365" i="4"/>
  <c r="AV745" i="4"/>
  <c r="AV915" i="4"/>
  <c r="AV1001" i="4"/>
  <c r="AV1086" i="4"/>
  <c r="AV1287" i="4"/>
  <c r="AV1351" i="4"/>
  <c r="AV1479" i="4"/>
  <c r="AV1543" i="4"/>
  <c r="AV1607" i="4"/>
  <c r="AV1799" i="4"/>
  <c r="AV1863" i="4"/>
  <c r="AV1927" i="4"/>
  <c r="AV115" i="4"/>
  <c r="AV634" i="4"/>
  <c r="AV124" i="4"/>
  <c r="AV252" i="4"/>
  <c r="AV109" i="4"/>
  <c r="AV90" i="4"/>
  <c r="AV218" i="4"/>
  <c r="AV346" i="4"/>
  <c r="AV386" i="4"/>
  <c r="AV139" i="4"/>
  <c r="AV367" i="4"/>
  <c r="AV495" i="4"/>
  <c r="AV420" i="4"/>
  <c r="AV548" i="4"/>
  <c r="AV644" i="4"/>
  <c r="AV708" i="4"/>
  <c r="AV772" i="4"/>
  <c r="AV836" i="4"/>
  <c r="AV900" i="4"/>
  <c r="AV1028" i="4"/>
  <c r="AV707" i="4"/>
  <c r="AV793" i="4"/>
  <c r="AV878" i="4"/>
  <c r="AV1131" i="4"/>
  <c r="AV1195" i="4"/>
  <c r="AV1259" i="4"/>
  <c r="AV1387" i="4"/>
  <c r="AV1451" i="4"/>
  <c r="AV1771" i="4"/>
  <c r="AV1835" i="4"/>
  <c r="AV409" i="4"/>
  <c r="AV581" i="4"/>
  <c r="AV837" i="4"/>
  <c r="AV922" i="4"/>
  <c r="AV1007" i="4"/>
  <c r="AV1093" i="4"/>
  <c r="AV1057" i="4"/>
  <c r="AV1198" i="4"/>
  <c r="AV1369" i="4"/>
  <c r="AV1454" i="4"/>
  <c r="AV759" i="4"/>
  <c r="AV1392" i="4"/>
  <c r="AV1477" i="4"/>
  <c r="AV1173" i="4"/>
  <c r="AV1350" i="4"/>
  <c r="AV1521" i="4"/>
  <c r="AV1793" i="4"/>
  <c r="AV1964" i="4"/>
  <c r="AV2033" i="4"/>
  <c r="AV2097" i="4"/>
  <c r="AV2019" i="4"/>
  <c r="AV1496" i="4"/>
  <c r="AV2060" i="4"/>
  <c r="AV615" i="4"/>
  <c r="AV1405" i="4"/>
  <c r="AV1906" i="4"/>
  <c r="AV2054" i="4"/>
  <c r="AV1181" i="4"/>
  <c r="AV1314" i="4"/>
  <c r="AV906" i="4"/>
  <c r="AV1077" i="4"/>
  <c r="AV413" i="4"/>
  <c r="AV1025" i="4"/>
  <c r="AV1177" i="4"/>
  <c r="AV1268" i="4"/>
  <c r="AV1438" i="4"/>
  <c r="AV1524" i="4"/>
  <c r="AV898" i="4"/>
  <c r="AV1069" i="4"/>
  <c r="AV1205" i="4"/>
  <c r="AV1290" i="4"/>
  <c r="AV1376" i="4"/>
  <c r="AV1125" i="4"/>
  <c r="AV1318" i="4"/>
  <c r="AV1862" i="4"/>
  <c r="AV1948" i="4"/>
  <c r="AV2021" i="4"/>
  <c r="AV2085" i="4"/>
  <c r="AV838" i="4"/>
  <c r="AV1324" i="4"/>
  <c r="AV1612" i="4"/>
  <c r="AV1838" i="4"/>
  <c r="AV1995" i="4"/>
  <c r="AV1432" i="4"/>
  <c r="AV1877" i="4"/>
  <c r="AV1373" i="4"/>
  <c r="AV1805" i="4"/>
  <c r="AV1890" i="4"/>
  <c r="AV2042" i="4"/>
  <c r="AV2106" i="4"/>
  <c r="AV1073" i="4"/>
  <c r="AV1516" i="4"/>
  <c r="AV1801" i="4"/>
  <c r="AV1977" i="4"/>
  <c r="AV1240" i="4"/>
  <c r="AV1613" i="4"/>
  <c r="AV1872" i="4"/>
  <c r="AV2020" i="4"/>
  <c r="AV869" i="4"/>
  <c r="AV1124" i="4"/>
  <c r="AV605" i="4"/>
  <c r="AV950" i="4"/>
  <c r="AV1230" i="4"/>
  <c r="AV1316" i="4"/>
  <c r="AV1401" i="4"/>
  <c r="AV335" i="4"/>
  <c r="AV994" i="4"/>
  <c r="AV1253" i="4"/>
  <c r="AV1338" i="4"/>
  <c r="AV977" i="4"/>
  <c r="AV1740" i="4"/>
  <c r="AV1825" i="4"/>
  <c r="AV1910" i="4"/>
  <c r="AV1993" i="4"/>
  <c r="AV1753" i="4"/>
  <c r="AV1940" i="4"/>
  <c r="AV2075" i="4"/>
  <c r="AV861" i="4"/>
  <c r="AV1282" i="4"/>
  <c r="AV1813" i="4"/>
  <c r="AV1978" i="4"/>
  <c r="AV2100" i="4"/>
  <c r="AV1298" i="4"/>
  <c r="AV1469" i="4"/>
  <c r="AV1640" i="4"/>
  <c r="AV1768" i="4"/>
  <c r="AV1853" i="4"/>
  <c r="AV2014" i="4"/>
  <c r="AV774" i="4"/>
  <c r="AV1334" i="4"/>
  <c r="AV1892" i="4"/>
  <c r="AV2051" i="4"/>
  <c r="AV903" i="4"/>
  <c r="AV1442" i="4"/>
  <c r="AV1781" i="4"/>
  <c r="AV2104" i="4"/>
  <c r="AV1002" i="4"/>
  <c r="AV1087" i="4"/>
  <c r="AV1160" i="4"/>
  <c r="AV456" i="4"/>
  <c r="AV1364" i="4"/>
  <c r="AV1449" i="4"/>
  <c r="AV1705" i="4"/>
  <c r="AV749" i="4"/>
  <c r="AV919" i="4"/>
  <c r="AV1090" i="4"/>
  <c r="AV1301" i="4"/>
  <c r="AV1472" i="4"/>
  <c r="AV1157" i="4"/>
  <c r="AV1340" i="4"/>
  <c r="AV1788" i="4"/>
  <c r="AV1873" i="4"/>
  <c r="AV1958" i="4"/>
  <c r="AV2029" i="4"/>
  <c r="AV2093" i="4"/>
  <c r="AV923" i="4"/>
  <c r="AV1366" i="4"/>
  <c r="AV1860" i="4"/>
  <c r="AV2011" i="4"/>
  <c r="AV597" i="4"/>
  <c r="AV1898" i="4"/>
  <c r="AV2052" i="4"/>
  <c r="AV1394" i="4"/>
  <c r="AV1565" i="4"/>
  <c r="AV1816" i="4"/>
  <c r="AV1901" i="4"/>
  <c r="AV1986" i="4"/>
  <c r="AV2050" i="4"/>
  <c r="AV1149" i="4"/>
  <c r="AV1569" i="4"/>
  <c r="AV1822" i="4"/>
  <c r="AV1999" i="4"/>
  <c r="AV1293" i="4"/>
  <c r="AV1893" i="4"/>
  <c r="AV2036" i="4"/>
  <c r="AV48" i="4"/>
  <c r="AV112" i="4"/>
  <c r="AV304" i="4"/>
  <c r="AV161" i="4"/>
  <c r="AV167" i="4"/>
  <c r="AV374" i="4"/>
  <c r="AV91" i="4"/>
  <c r="AV347" i="4"/>
  <c r="AV419" i="4"/>
  <c r="AV611" i="4"/>
  <c r="AV760" i="4"/>
  <c r="AV691" i="4"/>
  <c r="AV777" i="4"/>
  <c r="AV862" i="4"/>
  <c r="AV947" i="4"/>
  <c r="AV1033" i="4"/>
  <c r="AV1118" i="4"/>
  <c r="AV1311" i="4"/>
  <c r="AV1375" i="4"/>
  <c r="AV1439" i="4"/>
  <c r="AV1503" i="4"/>
  <c r="AV1631" i="4"/>
  <c r="AV1759" i="4"/>
  <c r="AV1823" i="4"/>
  <c r="AV1951" i="4"/>
  <c r="AV549" i="4"/>
  <c r="AV148" i="4"/>
  <c r="AV212" i="4"/>
  <c r="AV340" i="4"/>
  <c r="AV261" i="4"/>
  <c r="AV325" i="4"/>
  <c r="AV311" i="4"/>
  <c r="AV410" i="4"/>
  <c r="AV391" i="4"/>
  <c r="AV455" i="4"/>
  <c r="AV519" i="4"/>
  <c r="AV287" i="4"/>
  <c r="AV732" i="4"/>
  <c r="AV796" i="4"/>
  <c r="AV924" i="4"/>
  <c r="AV988" i="4"/>
  <c r="AV1052" i="4"/>
  <c r="AV1116" i="4"/>
  <c r="AV825" i="4"/>
  <c r="AV910" i="4"/>
  <c r="AV995" i="4"/>
  <c r="AV1081" i="4"/>
  <c r="AV1283" i="4"/>
  <c r="AV1347" i="4"/>
  <c r="AV1475" i="4"/>
  <c r="AV1539" i="4"/>
  <c r="AV1667" i="4"/>
  <c r="AV1859" i="4"/>
  <c r="AV1923" i="4"/>
  <c r="AV629" i="4"/>
  <c r="AV714" i="4"/>
  <c r="AV799" i="4"/>
  <c r="AV89" i="4"/>
  <c r="AV153" i="4"/>
  <c r="AV217" i="4"/>
  <c r="AV262" i="4"/>
  <c r="AV326" i="4"/>
  <c r="AV366" i="4"/>
  <c r="AV558" i="4"/>
  <c r="AV411" i="4"/>
  <c r="AV475" i="4"/>
  <c r="AV380" i="4"/>
  <c r="AV688" i="4"/>
  <c r="AV752" i="4"/>
  <c r="AV944" i="4"/>
  <c r="AV1072" i="4"/>
  <c r="AV1107" i="4"/>
  <c r="AV1239" i="4"/>
  <c r="AV1303" i="4"/>
  <c r="AV1367" i="4"/>
  <c r="AV1495" i="4"/>
  <c r="AV1623" i="4"/>
  <c r="AV1751" i="4"/>
  <c r="AV1815" i="4"/>
  <c r="AV1879" i="4"/>
  <c r="AV528" i="4"/>
  <c r="AV655" i="4"/>
  <c r="AV332" i="4"/>
  <c r="AV317" i="4"/>
  <c r="AV234" i="4"/>
  <c r="AV402" i="4"/>
  <c r="AV594" i="4"/>
  <c r="AV452" i="4"/>
  <c r="AV788" i="4"/>
  <c r="AV916" i="4"/>
  <c r="AV1044" i="4"/>
  <c r="AV1108" i="4"/>
  <c r="AV814" i="4"/>
  <c r="AV899" i="4"/>
  <c r="AV985" i="4"/>
  <c r="AV1070" i="4"/>
  <c r="AV1211" i="4"/>
  <c r="AV1275" i="4"/>
  <c r="AV1403" i="4"/>
  <c r="AV1595" i="4"/>
  <c r="AV1659" i="4"/>
  <c r="AV1723" i="4"/>
  <c r="AV1787" i="4"/>
  <c r="AV1979" i="4"/>
  <c r="AV453" i="4"/>
  <c r="AV943" i="4"/>
  <c r="AV1029" i="4"/>
  <c r="AV1114" i="4"/>
  <c r="AV758" i="4"/>
  <c r="AV1220" i="4"/>
  <c r="AV1305" i="4"/>
  <c r="AV1390" i="4"/>
  <c r="AV631" i="4"/>
  <c r="AV802" i="4"/>
  <c r="AV973" i="4"/>
  <c r="AV1138" i="4"/>
  <c r="AV1242" i="4"/>
  <c r="AV1669" i="4"/>
  <c r="AV1222" i="4"/>
  <c r="AV1564" i="4"/>
  <c r="AV1729" i="4"/>
  <c r="AV1814" i="4"/>
  <c r="AV1900" i="4"/>
  <c r="AV1985" i="4"/>
  <c r="AV2049" i="4"/>
  <c r="AV1133" i="4"/>
  <c r="AV1452" i="4"/>
  <c r="AV1797" i="4"/>
  <c r="AV2088" i="4"/>
  <c r="AV701" i="4"/>
  <c r="AV1042" i="4"/>
  <c r="AV1277" i="4"/>
  <c r="AV1448" i="4"/>
  <c r="AV1757" i="4"/>
  <c r="AV2006" i="4"/>
  <c r="AV2070" i="4"/>
  <c r="AV689" i="4"/>
  <c r="AV1281" i="4"/>
  <c r="AV1870" i="4"/>
  <c r="AV2035" i="4"/>
  <c r="AV797" i="4"/>
  <c r="AV1400" i="4"/>
  <c r="AV1754" i="4"/>
  <c r="AV2084" i="4"/>
  <c r="AV927" i="4"/>
  <c r="AV1168" i="4"/>
  <c r="AV497" i="4"/>
  <c r="AV726" i="4"/>
  <c r="AV897" i="4"/>
  <c r="AV1067" i="4"/>
  <c r="AV1204" i="4"/>
  <c r="AV1289" i="4"/>
  <c r="AV1460" i="4"/>
  <c r="AV1545" i="4"/>
  <c r="AV585" i="4"/>
  <c r="AV770" i="4"/>
  <c r="AV1111" i="4"/>
  <c r="AV1226" i="4"/>
  <c r="AV1397" i="4"/>
  <c r="AV1482" i="4"/>
  <c r="AV445" i="4"/>
  <c r="AV1189" i="4"/>
  <c r="AV1361" i="4"/>
  <c r="AV1702" i="4"/>
  <c r="AV1798" i="4"/>
  <c r="AV1969" i="4"/>
  <c r="AV2037" i="4"/>
  <c r="AV2101" i="4"/>
  <c r="AV1009" i="4"/>
  <c r="AV1686" i="4"/>
  <c r="AV2031" i="4"/>
  <c r="AV690" i="4"/>
  <c r="AV1197" i="4"/>
  <c r="AV1765" i="4"/>
  <c r="AV2068" i="4"/>
  <c r="AV1741" i="4"/>
  <c r="AV1826" i="4"/>
  <c r="AV1994" i="4"/>
  <c r="AV2058" i="4"/>
  <c r="AV1844" i="4"/>
  <c r="AV2015" i="4"/>
  <c r="AV1914" i="4"/>
  <c r="AV2056" i="4"/>
  <c r="AV975" i="4"/>
  <c r="AV1061" i="4"/>
  <c r="AV323" i="4"/>
  <c r="AV993" i="4"/>
  <c r="AV1252" i="4"/>
  <c r="AV1337" i="4"/>
  <c r="AV1508" i="4"/>
  <c r="AV437" i="4"/>
  <c r="AV695" i="4"/>
  <c r="AV866" i="4"/>
  <c r="AV1274" i="4"/>
  <c r="AV1360" i="4"/>
  <c r="AV1530" i="4"/>
  <c r="AV721" i="4"/>
  <c r="AV1062" i="4"/>
  <c r="AV1286" i="4"/>
  <c r="AV1457" i="4"/>
  <c r="AV1761" i="4"/>
  <c r="AV1846" i="4"/>
  <c r="AV2009" i="4"/>
  <c r="AV2073" i="4"/>
  <c r="AV1558" i="4"/>
  <c r="AV1972" i="4"/>
  <c r="AV2111" i="4"/>
  <c r="AV1368" i="4"/>
  <c r="AV1677" i="4"/>
  <c r="AV1850" i="4"/>
  <c r="AV2016" i="4"/>
  <c r="AV1158" i="4"/>
  <c r="AV1789" i="4"/>
  <c r="AV1960" i="4"/>
  <c r="AV2030" i="4"/>
  <c r="AV2094" i="4"/>
  <c r="AV945" i="4"/>
  <c r="AV1430" i="4"/>
  <c r="AV1934" i="4"/>
  <c r="AV2079" i="4"/>
  <c r="AV1134" i="4"/>
  <c r="AV1834" i="4"/>
  <c r="AV1996" i="4"/>
  <c r="AV938" i="4"/>
  <c r="AV1023" i="4"/>
  <c r="AV1109" i="4"/>
  <c r="AV1176" i="4"/>
  <c r="AV541" i="4"/>
  <c r="AV747" i="4"/>
  <c r="AV918" i="4"/>
  <c r="AV1089" i="4"/>
  <c r="AV1214" i="4"/>
  <c r="AV1385" i="4"/>
  <c r="AV1470" i="4"/>
  <c r="AV1556" i="4"/>
  <c r="AV1641" i="4"/>
  <c r="AV1726" i="4"/>
  <c r="AV621" i="4"/>
  <c r="AV962" i="4"/>
  <c r="AV1130" i="4"/>
  <c r="AV1322" i="4"/>
  <c r="AV1408" i="4"/>
  <c r="AV1493" i="4"/>
  <c r="AV913" i="4"/>
  <c r="AV1212" i="4"/>
  <c r="AV1382" i="4"/>
  <c r="AV1553" i="4"/>
  <c r="AV1722" i="4"/>
  <c r="AV1809" i="4"/>
  <c r="AV1894" i="4"/>
  <c r="AV1980" i="4"/>
  <c r="AV2045" i="4"/>
  <c r="AV1094" i="4"/>
  <c r="AV1441" i="4"/>
  <c r="AV1908" i="4"/>
  <c r="AV2047" i="4"/>
  <c r="AV754" i="4"/>
  <c r="AV1786" i="4"/>
  <c r="AV2080" i="4"/>
  <c r="AV679" i="4"/>
  <c r="AV1266" i="4"/>
  <c r="AV1437" i="4"/>
  <c r="AV1752" i="4"/>
  <c r="AV1837" i="4"/>
  <c r="AV2002" i="4"/>
  <c r="AV2066" i="4"/>
  <c r="AV1865" i="4"/>
  <c r="AV1378" i="4"/>
  <c r="AV1744" i="4"/>
  <c r="AV2076" i="4"/>
  <c r="AT469" i="4"/>
  <c r="AU469" i="4" s="1"/>
  <c r="AT144" i="4"/>
  <c r="AU144" i="4" s="1"/>
  <c r="AT255" i="4"/>
  <c r="AU255" i="4" s="1"/>
  <c r="AT274" i="4"/>
  <c r="AU274" i="4" s="1"/>
  <c r="AT523" i="4"/>
  <c r="AU523" i="4" s="1"/>
  <c r="AT95" i="4"/>
  <c r="AU95" i="4" s="1"/>
  <c r="AT1410" i="4"/>
  <c r="AU1410" i="4" s="1"/>
  <c r="AT642" i="4"/>
  <c r="AU642" i="4" s="1"/>
  <c r="AT208" i="4"/>
  <c r="AU208" i="4" s="1"/>
  <c r="AT616" i="4"/>
  <c r="AU616" i="4" s="1"/>
  <c r="AT171" i="4"/>
  <c r="AU171" i="4" s="1"/>
  <c r="AT720" i="4"/>
  <c r="AU720" i="4" s="1"/>
  <c r="AT1599" i="4"/>
  <c r="AU1599" i="4" s="1"/>
  <c r="AT1661" i="4"/>
  <c r="AU1661" i="4" s="1"/>
  <c r="AT1610" i="4"/>
  <c r="AU1610" i="4" s="1"/>
  <c r="AT222" i="4"/>
  <c r="AU222" i="4" s="1"/>
  <c r="AT734" i="4"/>
  <c r="AU734" i="4" s="1"/>
  <c r="AT104" i="4"/>
  <c r="AU104" i="4" s="1"/>
  <c r="AT156" i="4"/>
  <c r="AU156" i="4" s="1"/>
  <c r="AT1497" i="4"/>
  <c r="AU1497" i="4" s="1"/>
  <c r="AT1171" i="4"/>
  <c r="AU1171" i="4" s="1"/>
  <c r="AT1655" i="4"/>
  <c r="AU1655" i="4" s="1"/>
  <c r="AT103" i="4"/>
  <c r="AU103" i="4" s="1"/>
  <c r="AT1519" i="4"/>
  <c r="AU1519" i="4" s="1"/>
  <c r="AT41" i="4"/>
  <c r="AU41" i="4" s="1"/>
  <c r="AT157" i="4"/>
  <c r="AU157" i="4" s="1"/>
  <c r="AT887" i="4"/>
  <c r="AU887" i="4" s="1"/>
  <c r="AT1699" i="4"/>
  <c r="AU1699" i="4" s="1"/>
  <c r="AT741" i="4"/>
  <c r="AU741" i="4" s="1"/>
  <c r="AT177" i="4"/>
  <c r="AU177" i="4" s="1"/>
  <c r="AT582" i="4"/>
  <c r="AU582" i="4" s="1"/>
  <c r="AT888" i="4"/>
  <c r="AU888" i="4" s="1"/>
  <c r="AT308" i="4"/>
  <c r="AU308" i="4" s="1"/>
  <c r="AT564" i="4"/>
  <c r="AU564" i="4" s="1"/>
  <c r="AT118" i="4"/>
  <c r="AU118" i="4" s="1"/>
  <c r="AT536" i="4"/>
  <c r="AU536" i="4" s="1"/>
  <c r="AT186" i="4"/>
  <c r="AU186" i="4" s="1"/>
  <c r="AT623" i="4"/>
  <c r="AU623" i="4" s="1"/>
  <c r="AT1648" i="4"/>
  <c r="AU1648" i="4" s="1"/>
  <c r="AT1833" i="4"/>
  <c r="AU1833" i="4" s="1"/>
  <c r="AT671" i="4"/>
  <c r="AU671" i="4" s="1"/>
  <c r="AT1532" i="4"/>
  <c r="AU1532" i="4" s="1"/>
  <c r="AT520" i="4"/>
  <c r="AU520" i="4" s="1"/>
  <c r="AT273" i="4"/>
  <c r="AU273" i="4" s="1"/>
  <c r="AT219" i="4"/>
  <c r="AU219" i="4" s="1"/>
  <c r="AT968" i="4"/>
  <c r="AU968" i="4" s="1"/>
  <c r="AT293" i="4"/>
  <c r="AU293" i="4" s="1"/>
  <c r="AT972" i="4"/>
  <c r="AU972" i="4" s="1"/>
  <c r="AT446" i="4"/>
  <c r="AU446" i="4" s="1"/>
  <c r="AT1159" i="4"/>
  <c r="AU1159" i="4" s="1"/>
  <c r="AT562" i="4"/>
  <c r="AU562" i="4" s="1"/>
  <c r="AT1180" i="4"/>
  <c r="AU1180" i="4" s="1"/>
  <c r="AT1238" i="4"/>
  <c r="AU1238" i="4" s="1"/>
  <c r="AT718" i="4"/>
  <c r="AU718" i="4" s="1"/>
  <c r="AT854" i="4"/>
  <c r="AU854" i="4" s="1"/>
  <c r="AT1824" i="4"/>
  <c r="AU1824" i="4" s="1"/>
  <c r="AT839" i="4"/>
  <c r="AU839" i="4" s="1"/>
  <c r="AT1924" i="4"/>
  <c r="AU1924" i="4" s="1"/>
  <c r="AT1409" i="4"/>
  <c r="AU1409" i="4" s="1"/>
  <c r="AT1976" i="4"/>
  <c r="AU1976" i="4" s="1"/>
  <c r="AT1714" i="4"/>
  <c r="AU1714" i="4" s="1"/>
  <c r="AT1544" i="4"/>
  <c r="AU1544" i="4" s="1"/>
  <c r="AT1245" i="4"/>
  <c r="AU1245" i="4" s="1"/>
  <c r="AT1936" i="4"/>
  <c r="AU1936" i="4" s="1"/>
  <c r="AT967" i="4"/>
  <c r="AU967" i="4" s="1"/>
  <c r="AT1950" i="4"/>
  <c r="AU1950" i="4" s="1"/>
  <c r="AT1249" i="4"/>
  <c r="AU1249" i="4" s="1"/>
  <c r="AT2034" i="4"/>
  <c r="AU2034" i="4" s="1"/>
  <c r="AT1730" i="4"/>
  <c r="AU1730" i="4" s="1"/>
  <c r="AT1522" i="4"/>
  <c r="AU1522" i="4" s="1"/>
  <c r="AT1106" i="4"/>
  <c r="AU1106" i="4" s="1"/>
  <c r="AT405" i="4"/>
  <c r="AU405" i="4" s="1"/>
  <c r="AT1749" i="4"/>
  <c r="AU1749" i="4" s="1"/>
  <c r="AT1304" i="4"/>
  <c r="AU1304" i="4" s="1"/>
  <c r="AT1982" i="4"/>
  <c r="AU1982" i="4" s="1"/>
  <c r="AT1505" i="4"/>
  <c r="AU1505" i="4" s="1"/>
  <c r="AT2109" i="4"/>
  <c r="AU2109" i="4" s="1"/>
  <c r="AT1916" i="4"/>
  <c r="AU1916" i="4" s="1"/>
  <c r="AT1596" i="4"/>
  <c r="AU1596" i="4" s="1"/>
  <c r="AT827" i="4"/>
  <c r="AU827" i="4" s="1"/>
  <c r="AT1685" i="4"/>
  <c r="AU1685" i="4" s="1"/>
  <c r="AT1600" i="4"/>
  <c r="AU1600" i="4" s="1"/>
  <c r="AT1450" i="4"/>
  <c r="AU1450" i="4" s="1"/>
  <c r="AT1258" i="4"/>
  <c r="AU1258" i="4" s="1"/>
  <c r="AT1005" i="4"/>
  <c r="AU1005" i="4" s="1"/>
  <c r="AT706" i="4"/>
  <c r="AU706" i="4" s="1"/>
  <c r="AT1662" i="4"/>
  <c r="AU1662" i="4" s="1"/>
  <c r="AT1300" i="4"/>
  <c r="AU1300" i="4" s="1"/>
  <c r="AT1161" i="4"/>
  <c r="AU1161" i="4" s="1"/>
  <c r="AT833" i="4"/>
  <c r="AU833" i="4" s="1"/>
  <c r="AT619" i="4"/>
  <c r="AU619" i="4" s="1"/>
  <c r="AT981" i="4"/>
  <c r="AU981" i="4" s="1"/>
  <c r="AT767" i="4"/>
  <c r="AU767" i="4" s="1"/>
  <c r="AT639" i="4"/>
  <c r="AU639" i="4" s="1"/>
  <c r="AT1963" i="4"/>
  <c r="AU1963" i="4" s="1"/>
  <c r="AT1851" i="4"/>
  <c r="AU1851" i="4" s="1"/>
  <c r="AT1627" i="4"/>
  <c r="AU1627" i="4" s="1"/>
  <c r="AT1547" i="4"/>
  <c r="AU1547" i="4" s="1"/>
  <c r="AT1483" i="4"/>
  <c r="AU1483" i="4" s="1"/>
  <c r="AT1323" i="4"/>
  <c r="AU1323" i="4" s="1"/>
  <c r="AT1147" i="4"/>
  <c r="AU1147" i="4" s="1"/>
  <c r="AT963" i="4"/>
  <c r="AU963" i="4" s="1"/>
  <c r="AT750" i="4"/>
  <c r="AU750" i="4" s="1"/>
  <c r="AT622" i="4"/>
  <c r="AU622" i="4" s="1"/>
  <c r="AT239" i="4"/>
  <c r="AU239" i="4" s="1"/>
  <c r="AT1076" i="4"/>
  <c r="AU1076" i="4" s="1"/>
  <c r="AT1728" i="4"/>
  <c r="AU1728" i="4" s="1"/>
  <c r="AT1987" i="4"/>
  <c r="AU1987" i="4" s="1"/>
  <c r="AT1654" i="4"/>
  <c r="AU1654" i="4" s="1"/>
  <c r="AT1917" i="4"/>
  <c r="AU1917" i="4" s="1"/>
  <c r="AT1512" i="4"/>
  <c r="AU1512" i="4" s="1"/>
  <c r="AT999" i="4"/>
  <c r="AU999" i="4" s="1"/>
  <c r="AT533" i="4"/>
  <c r="AU533" i="4" s="1"/>
  <c r="AT1528" i="4"/>
  <c r="AU1528" i="4" s="1"/>
  <c r="AT2039" i="4"/>
  <c r="AU2039" i="4" s="1"/>
  <c r="AT1484" i="4"/>
  <c r="AU1484" i="4" s="1"/>
  <c r="AT881" i="4"/>
  <c r="AU881" i="4" s="1"/>
  <c r="AT1974" i="4"/>
  <c r="AU1974" i="4" s="1"/>
  <c r="AT1713" i="4"/>
  <c r="AU1713" i="4" s="1"/>
  <c r="AT1414" i="4"/>
  <c r="AU1414" i="4" s="1"/>
  <c r="AT891" i="4"/>
  <c r="AU891" i="4" s="1"/>
  <c r="AT1701" i="4"/>
  <c r="AU1701" i="4" s="1"/>
  <c r="AT1594" i="4"/>
  <c r="AU1594" i="4" s="1"/>
  <c r="AT1466" i="4"/>
  <c r="AU1466" i="4" s="1"/>
  <c r="AT1154" i="4"/>
  <c r="AU1154" i="4" s="1"/>
  <c r="AT781" i="4"/>
  <c r="AU781" i="4" s="1"/>
  <c r="AT1678" i="4"/>
  <c r="AU1678" i="4" s="1"/>
  <c r="AT1572" i="4"/>
  <c r="AU1572" i="4" s="1"/>
  <c r="AT1273" i="4"/>
  <c r="AU1273" i="4" s="1"/>
  <c r="AT1121" i="4"/>
  <c r="AU1121" i="4" s="1"/>
  <c r="AT737" i="4"/>
  <c r="AU737" i="4" s="1"/>
  <c r="AT1188" i="4"/>
  <c r="AU1188" i="4" s="1"/>
  <c r="AT1103" i="4"/>
  <c r="AU1103" i="4" s="1"/>
  <c r="AT933" i="4"/>
  <c r="AU933" i="4" s="1"/>
  <c r="AT826" i="4"/>
  <c r="AU826" i="4" s="1"/>
  <c r="AT719" i="4"/>
  <c r="AU719" i="4" s="1"/>
  <c r="AT569" i="4"/>
  <c r="AU569" i="4" s="1"/>
  <c r="AT1943" i="4"/>
  <c r="AU1943" i="4" s="1"/>
  <c r="AT1735" i="4"/>
  <c r="AU1735" i="4" s="1"/>
  <c r="AT1639" i="4"/>
  <c r="AU1639" i="4" s="1"/>
  <c r="AT637" i="4"/>
  <c r="AU637" i="4" s="1"/>
  <c r="AT1920" i="4"/>
  <c r="AU1920" i="4" s="1"/>
  <c r="AT1346" i="4"/>
  <c r="AU1346" i="4" s="1"/>
  <c r="AT1929" i="4"/>
  <c r="AU1929" i="4" s="1"/>
  <c r="AT1165" i="4"/>
  <c r="AU1165" i="4" s="1"/>
  <c r="AT1905" i="4"/>
  <c r="AU1905" i="4" s="1"/>
  <c r="AT1660" i="4"/>
  <c r="AU1660" i="4" s="1"/>
  <c r="AT1489" i="4"/>
  <c r="AU1489" i="4" s="1"/>
  <c r="AT1233" i="4"/>
  <c r="AU1233" i="4" s="1"/>
  <c r="AT699" i="4"/>
  <c r="AU699" i="4" s="1"/>
  <c r="AT1674" i="4"/>
  <c r="AU1674" i="4" s="1"/>
  <c r="AT1589" i="4"/>
  <c r="AU1589" i="4" s="1"/>
  <c r="AT1461" i="4"/>
  <c r="AU1461" i="4" s="1"/>
  <c r="AT1178" i="4"/>
  <c r="AU1178" i="4" s="1"/>
  <c r="AT941" i="4"/>
  <c r="AU941" i="4" s="1"/>
  <c r="AT501" i="4"/>
  <c r="AU501" i="4" s="1"/>
  <c r="AT1652" i="4"/>
  <c r="AU1652" i="4" s="1"/>
  <c r="AT1566" i="4"/>
  <c r="AU1566" i="4" s="1"/>
  <c r="AT1353" i="4"/>
  <c r="AU1353" i="4" s="1"/>
  <c r="AT769" i="4"/>
  <c r="AU769" i="4" s="1"/>
  <c r="AT1055" i="4"/>
  <c r="AU1055" i="4" s="1"/>
  <c r="AT970" i="4"/>
  <c r="AU970" i="4" s="1"/>
  <c r="AT821" i="4"/>
  <c r="AU821" i="4" s="1"/>
  <c r="AT650" i="4"/>
  <c r="AU650" i="4" s="1"/>
  <c r="AT432" i="4"/>
  <c r="AU432" i="4" s="1"/>
  <c r="AT1971" i="4"/>
  <c r="AU1971" i="4" s="1"/>
  <c r="AT1795" i="4"/>
  <c r="AU1795" i="4" s="1"/>
  <c r="AT1683" i="4"/>
  <c r="AU1683" i="4" s="1"/>
  <c r="AT1587" i="4"/>
  <c r="AU1587" i="4" s="1"/>
  <c r="AT1411" i="4"/>
  <c r="AU1411" i="4" s="1"/>
  <c r="AT1235" i="4"/>
  <c r="AU1235" i="4" s="1"/>
  <c r="AT1155" i="4"/>
  <c r="AU1155" i="4" s="1"/>
  <c r="AT1017" i="4"/>
  <c r="AU1017" i="4" s="1"/>
  <c r="AT889" i="4"/>
  <c r="AU889" i="4" s="1"/>
  <c r="AT782" i="4"/>
  <c r="AU782" i="4" s="1"/>
  <c r="AT697" i="4"/>
  <c r="AU697" i="4" s="1"/>
  <c r="AT1941" i="4"/>
  <c r="AU1941" i="4" s="1"/>
  <c r="AT1592" i="4"/>
  <c r="AU1592" i="4" s="1"/>
  <c r="AT2095" i="4"/>
  <c r="AU2095" i="4" s="1"/>
  <c r="AT1796" i="4"/>
  <c r="AU1796" i="4" s="1"/>
  <c r="AT1388" i="4"/>
  <c r="AU1388" i="4" s="1"/>
  <c r="AT1990" i="4"/>
  <c r="AU1990" i="4" s="1"/>
  <c r="AT1821" i="4"/>
  <c r="AU1821" i="4" s="1"/>
  <c r="AT1618" i="4"/>
  <c r="AU1618" i="4" s="1"/>
  <c r="AT957" i="4"/>
  <c r="AU957" i="4" s="1"/>
  <c r="AT1957" i="4"/>
  <c r="AU1957" i="4" s="1"/>
  <c r="AT1720" i="4"/>
  <c r="AU1720" i="4" s="1"/>
  <c r="AT1250" i="4"/>
  <c r="AU1250" i="4" s="1"/>
  <c r="AT626" i="4"/>
  <c r="AU626" i="4" s="1"/>
  <c r="AT1991" i="4"/>
  <c r="AU1991" i="4" s="1"/>
  <c r="AT1665" i="4"/>
  <c r="AU1665" i="4" s="1"/>
  <c r="AT966" i="4"/>
  <c r="AU966" i="4" s="1"/>
  <c r="AT1692" i="4"/>
  <c r="AU1692" i="4" s="1"/>
  <c r="AT934" i="4"/>
  <c r="AU934" i="4" s="1"/>
  <c r="AT401" i="4"/>
  <c r="AU401" i="4" s="1"/>
  <c r="AT1626" i="4"/>
  <c r="AU1626" i="4" s="1"/>
  <c r="AT1541" i="4"/>
  <c r="AU1541" i="4" s="1"/>
  <c r="AT1306" i="4"/>
  <c r="AU1306" i="4" s="1"/>
  <c r="AT1101" i="4"/>
  <c r="AU1101" i="4" s="1"/>
  <c r="AT845" i="4"/>
  <c r="AU845" i="4" s="1"/>
  <c r="AT480" i="4"/>
  <c r="AU480" i="4" s="1"/>
  <c r="AT1646" i="4"/>
  <c r="AU1646" i="4" s="1"/>
  <c r="AT1561" i="4"/>
  <c r="AU1561" i="4" s="1"/>
  <c r="AT1476" i="4"/>
  <c r="AU1476" i="4" s="1"/>
  <c r="AT1137" i="4"/>
  <c r="AU1137" i="4" s="1"/>
  <c r="AT886" i="4"/>
  <c r="AU886" i="4" s="1"/>
  <c r="AT561" i="4"/>
  <c r="AU561" i="4" s="1"/>
  <c r="AT1164" i="4"/>
  <c r="AU1164" i="4" s="1"/>
  <c r="AT986" i="4"/>
  <c r="AU986" i="4" s="1"/>
  <c r="AT794" i="4"/>
  <c r="AU794" i="4" s="1"/>
  <c r="AT709" i="4"/>
  <c r="AU709" i="4" s="1"/>
  <c r="AT592" i="4"/>
  <c r="AU592" i="4" s="1"/>
  <c r="AT1967" i="4"/>
  <c r="AU1967" i="4" s="1"/>
  <c r="AT1775" i="4"/>
  <c r="AU1775" i="4" s="1"/>
  <c r="AT1679" i="4"/>
  <c r="AU1679" i="4" s="1"/>
  <c r="AT1583" i="4"/>
  <c r="AU1583" i="4" s="1"/>
  <c r="AT868" i="4"/>
  <c r="AU868" i="4" s="1"/>
  <c r="AT740" i="4"/>
  <c r="AU740" i="4" s="1"/>
  <c r="AT628" i="4"/>
  <c r="AU628" i="4" s="1"/>
  <c r="AT607" i="4"/>
  <c r="AU607" i="4" s="1"/>
  <c r="AT479" i="4"/>
  <c r="AU479" i="4" s="1"/>
  <c r="AT399" i="4"/>
  <c r="AU399" i="4" s="1"/>
  <c r="AT203" i="4"/>
  <c r="AU203" i="4" s="1"/>
  <c r="AT530" i="4"/>
  <c r="AU530" i="4" s="1"/>
  <c r="AT466" i="4"/>
  <c r="AU466" i="4" s="1"/>
  <c r="AT215" i="4"/>
  <c r="AU215" i="4" s="1"/>
  <c r="AT298" i="4"/>
  <c r="AU298" i="4" s="1"/>
  <c r="AT170" i="4"/>
  <c r="AU170" i="4" s="1"/>
  <c r="AT58" i="4"/>
  <c r="AU58" i="4" s="1"/>
  <c r="AT285" i="4"/>
  <c r="AU285" i="4" s="1"/>
  <c r="AT205" i="4"/>
  <c r="AU205" i="4" s="1"/>
  <c r="AT125" i="4"/>
  <c r="AU125" i="4" s="1"/>
  <c r="AT45" i="4"/>
  <c r="AU45" i="4" s="1"/>
  <c r="AT284" i="4"/>
  <c r="AU284" i="4" s="1"/>
  <c r="AT204" i="4"/>
  <c r="AU204" i="4" s="1"/>
  <c r="AT140" i="4"/>
  <c r="AU140" i="4" s="1"/>
  <c r="AT60" i="4"/>
  <c r="AU60" i="4" s="1"/>
  <c r="AT1511" i="4"/>
  <c r="AU1511" i="4" s="1"/>
  <c r="AT1223" i="4"/>
  <c r="AU1223" i="4" s="1"/>
  <c r="AT1022" i="4"/>
  <c r="AU1022" i="4" s="1"/>
  <c r="AT873" i="4"/>
  <c r="AU873" i="4" s="1"/>
  <c r="AT766" i="4"/>
  <c r="AU766" i="4" s="1"/>
  <c r="AT638" i="4"/>
  <c r="AU638" i="4" s="1"/>
  <c r="AT493" i="4"/>
  <c r="AU493" i="4" s="1"/>
  <c r="AT131" i="4"/>
  <c r="AU131" i="4" s="1"/>
  <c r="AT1008" i="4"/>
  <c r="AU1008" i="4" s="1"/>
  <c r="AT848" i="4"/>
  <c r="AU848" i="4" s="1"/>
  <c r="AT704" i="4"/>
  <c r="AU704" i="4" s="1"/>
  <c r="AT604" i="4"/>
  <c r="AU604" i="4" s="1"/>
  <c r="AT319" i="4"/>
  <c r="AU319" i="4" s="1"/>
  <c r="AT571" i="4"/>
  <c r="AU571" i="4" s="1"/>
  <c r="AT507" i="4"/>
  <c r="AU507" i="4" s="1"/>
  <c r="AT315" i="4"/>
  <c r="AU315" i="4" s="1"/>
  <c r="AT59" i="4"/>
  <c r="AU59" i="4" s="1"/>
  <c r="AT510" i="4"/>
  <c r="AU510" i="4" s="1"/>
  <c r="AT430" i="4"/>
  <c r="AU430" i="4" s="1"/>
  <c r="AT135" i="4"/>
  <c r="AU135" i="4" s="1"/>
  <c r="AT310" i="4"/>
  <c r="AU310" i="4" s="1"/>
  <c r="AT166" i="4"/>
  <c r="AU166" i="4" s="1"/>
  <c r="AT102" i="4"/>
  <c r="AU102" i="4" s="1"/>
  <c r="AT313" i="4"/>
  <c r="AU313" i="4" s="1"/>
  <c r="AT249" i="4"/>
  <c r="AU249" i="4" s="1"/>
  <c r="AT137" i="4"/>
  <c r="AU137" i="4" s="1"/>
  <c r="AT25" i="4"/>
  <c r="AU25" i="4" s="1"/>
  <c r="AT296" i="4"/>
  <c r="AU296" i="4" s="1"/>
  <c r="AT232" i="4"/>
  <c r="AU232" i="4" s="1"/>
  <c r="AT168" i="4"/>
  <c r="AU168" i="4" s="1"/>
  <c r="AT72" i="4"/>
  <c r="AU72" i="4" s="1"/>
  <c r="AT568" i="4"/>
  <c r="AU568" i="4" s="1"/>
  <c r="AT339" i="4"/>
  <c r="AU339" i="4" s="1"/>
  <c r="AT1084" i="4"/>
  <c r="AU1084" i="4" s="1"/>
  <c r="AT908" i="4"/>
  <c r="AT844" i="4"/>
  <c r="AU844" i="4" s="1"/>
  <c r="AT748" i="4"/>
  <c r="AU748" i="4" s="1"/>
  <c r="AT652" i="4"/>
  <c r="AU652" i="4" s="1"/>
  <c r="AT500" i="4"/>
  <c r="AU500" i="4" s="1"/>
  <c r="AT31" i="4"/>
  <c r="AU31" i="4" s="1"/>
  <c r="AT503" i="4"/>
  <c r="AU503" i="4" s="1"/>
  <c r="AT359" i="4"/>
  <c r="AU359" i="4" s="1"/>
  <c r="AT602" i="4"/>
  <c r="AU602" i="4" s="1"/>
  <c r="AT506" i="4"/>
  <c r="AU506" i="4" s="1"/>
  <c r="AT247" i="4"/>
  <c r="AU247" i="4" s="1"/>
  <c r="AT338" i="4"/>
  <c r="AU338" i="4" s="1"/>
  <c r="AT258" i="4"/>
  <c r="AU258" i="4" s="1"/>
  <c r="AT194" i="4"/>
  <c r="AU194" i="4" s="1"/>
  <c r="AT114" i="4"/>
  <c r="AU114" i="4" s="1"/>
  <c r="AT34" i="4"/>
  <c r="AU34" i="4" s="1"/>
  <c r="AT277" i="4"/>
  <c r="AU277" i="4" s="1"/>
  <c r="AT197" i="4"/>
  <c r="AU197" i="4" s="1"/>
  <c r="AT133" i="4"/>
  <c r="AU133" i="4" s="1"/>
  <c r="AT53" i="4"/>
  <c r="AU53" i="4" s="1"/>
  <c r="AT292" i="4"/>
  <c r="AU292" i="4" s="1"/>
  <c r="AT196" i="4"/>
  <c r="AU196" i="4" s="1"/>
  <c r="AT100" i="4"/>
  <c r="AU100" i="4" s="1"/>
  <c r="AT20" i="4"/>
  <c r="AT1455" i="4"/>
  <c r="AT1263" i="4"/>
  <c r="AU1263" i="4" s="1"/>
  <c r="AT1199" i="4"/>
  <c r="AU1199" i="4" s="1"/>
  <c r="AT1054" i="4"/>
  <c r="AU1054" i="4" s="1"/>
  <c r="AT713" i="4"/>
  <c r="AU713" i="4" s="1"/>
  <c r="AT557" i="4"/>
  <c r="AU557" i="4" s="1"/>
  <c r="AT47" i="4"/>
  <c r="AU47" i="4" s="1"/>
  <c r="AT1080" i="4"/>
  <c r="AU1080" i="4" s="1"/>
  <c r="AT952" i="4"/>
  <c r="AU952" i="4" s="1"/>
  <c r="AT872" i="4"/>
  <c r="AU872" i="4" s="1"/>
  <c r="AT776" i="4"/>
  <c r="AU776" i="4" s="1"/>
  <c r="AT664" i="4"/>
  <c r="AU664" i="4" s="1"/>
  <c r="AT524" i="4"/>
  <c r="AU524" i="4" s="1"/>
  <c r="AT127" i="4"/>
  <c r="AU127" i="4" s="1"/>
  <c r="AT531" i="4"/>
  <c r="AU531" i="4" s="1"/>
  <c r="AT467" i="4"/>
  <c r="AU467" i="4" s="1"/>
  <c r="AT155" i="4"/>
  <c r="AU155" i="4" s="1"/>
  <c r="AT566" i="4"/>
  <c r="AU566" i="4" s="1"/>
  <c r="AT486" i="4"/>
  <c r="AU486" i="4" s="1"/>
  <c r="AT390" i="4"/>
  <c r="AU390" i="4" s="1"/>
  <c r="AT334" i="4"/>
  <c r="AU334" i="4" s="1"/>
  <c r="AT206" i="4"/>
  <c r="AU206" i="4" s="1"/>
  <c r="AT62" i="4"/>
  <c r="AU62" i="4" s="1"/>
  <c r="AT321" i="4"/>
  <c r="AU321" i="4" s="1"/>
  <c r="AT257" i="4"/>
  <c r="AU257" i="4" s="1"/>
  <c r="AT97" i="4"/>
  <c r="AU97" i="4" s="1"/>
  <c r="AT33" i="4"/>
  <c r="AU33" i="4" s="1"/>
  <c r="AT256" i="4"/>
  <c r="AU256" i="4" s="1"/>
  <c r="AT192" i="4"/>
  <c r="AT96" i="4"/>
  <c r="AU96" i="4" s="1"/>
  <c r="AT1339" i="4"/>
  <c r="AU1339" i="4" s="1"/>
  <c r="AT1186" i="4"/>
  <c r="AU1186" i="4" s="1"/>
  <c r="AT1593" i="4"/>
  <c r="AU1593" i="4" s="1"/>
  <c r="AT1153" i="4"/>
  <c r="AU1153" i="4" s="1"/>
  <c r="AT1770" i="4"/>
  <c r="AU1770" i="4" s="1"/>
  <c r="AT647" i="4"/>
  <c r="AU647" i="4" s="1"/>
  <c r="AT1769" i="4"/>
  <c r="AU1769" i="4" s="1"/>
  <c r="AT1206" i="4"/>
  <c r="AU1206" i="4" s="1"/>
  <c r="AT1933" i="4"/>
  <c r="AU1933" i="4" s="1"/>
  <c r="AT1672" i="4"/>
  <c r="AU1672" i="4" s="1"/>
  <c r="AT1501" i="4"/>
  <c r="AU1501" i="4" s="1"/>
  <c r="AT1202" i="4"/>
  <c r="AU1202" i="4" s="1"/>
  <c r="AT1666" i="4"/>
  <c r="AU1666" i="4" s="1"/>
  <c r="AT733" i="4"/>
  <c r="AU733" i="4" s="1"/>
  <c r="AT1902" i="4"/>
  <c r="AU1902" i="4" s="1"/>
  <c r="AT646" i="4"/>
  <c r="AU646" i="4" s="1"/>
  <c r="AT2018" i="4"/>
  <c r="AT1693" i="4"/>
  <c r="AU1693" i="4" s="1"/>
  <c r="AT1352" i="4"/>
  <c r="AU1352" i="4" s="1"/>
  <c r="AT1021" i="4"/>
  <c r="AU1021" i="4" s="1"/>
  <c r="AT2024" i="4"/>
  <c r="AU2024" i="4" s="1"/>
  <c r="AT1688" i="4"/>
  <c r="AU1688" i="4" s="1"/>
  <c r="AT1229" i="4"/>
  <c r="AU1229" i="4" s="1"/>
  <c r="AT1718" i="4"/>
  <c r="AU1718" i="4" s="1"/>
  <c r="AT1217" i="4"/>
  <c r="AU1217" i="4" s="1"/>
  <c r="AT2077" i="4"/>
  <c r="AU2077" i="4" s="1"/>
  <c r="AT1745" i="4"/>
  <c r="AT1510" i="4"/>
  <c r="AU1510" i="4" s="1"/>
  <c r="AT529" i="4"/>
  <c r="AU529" i="4" s="1"/>
  <c r="AT1664" i="4"/>
  <c r="AU1664" i="4" s="1"/>
  <c r="AT1578" i="4"/>
  <c r="AU1578" i="4" s="1"/>
  <c r="AT1386" i="4"/>
  <c r="AU1386" i="4" s="1"/>
  <c r="AT1237" i="4"/>
  <c r="AU1237" i="4" s="1"/>
  <c r="AT877" i="4"/>
  <c r="AU877" i="4" s="1"/>
  <c r="AT663" i="4"/>
  <c r="AU663" i="4" s="1"/>
  <c r="AT1620" i="4"/>
  <c r="AU1620" i="4" s="1"/>
  <c r="AT1278" i="4"/>
  <c r="AU1278" i="4" s="1"/>
  <c r="AT1046" i="4"/>
  <c r="AU1046" i="4" s="1"/>
  <c r="AT790" i="4"/>
  <c r="AU790" i="4" s="1"/>
  <c r="AT369" i="4"/>
  <c r="AU369" i="4" s="1"/>
  <c r="AT917" i="4"/>
  <c r="AU917" i="4" s="1"/>
  <c r="AT725" i="4"/>
  <c r="AU725" i="4" s="1"/>
  <c r="AT618" i="4"/>
  <c r="AU618" i="4" s="1"/>
  <c r="AT1931" i="4"/>
  <c r="AU1931" i="4" s="1"/>
  <c r="AT1707" i="4"/>
  <c r="AU1707" i="4" s="1"/>
  <c r="AT1611" i="4"/>
  <c r="AU1611" i="4" s="1"/>
  <c r="AT1531" i="4"/>
  <c r="AU1531" i="4" s="1"/>
  <c r="AT1467" i="4"/>
  <c r="AU1467" i="4" s="1"/>
  <c r="AT1243" i="4"/>
  <c r="AU1243" i="4" s="1"/>
  <c r="AT1049" i="4"/>
  <c r="AU1049" i="4" s="1"/>
  <c r="AT942" i="4"/>
  <c r="AU942" i="4" s="1"/>
  <c r="AT729" i="4"/>
  <c r="AU729" i="4" s="1"/>
  <c r="AT589" i="4"/>
  <c r="AU589" i="4" s="1"/>
  <c r="AT291" i="4"/>
  <c r="AU291" i="4" s="1"/>
  <c r="AT2064" i="4"/>
  <c r="AU2064" i="4" s="1"/>
  <c r="AT1645" i="4"/>
  <c r="AU1645" i="4" s="1"/>
  <c r="AT1812" i="4"/>
  <c r="AU1812" i="4" s="1"/>
  <c r="AT593" i="4"/>
  <c r="AU593" i="4" s="1"/>
  <c r="AT1874" i="4"/>
  <c r="AU1874" i="4" s="1"/>
  <c r="AT1341" i="4"/>
  <c r="AU1341" i="4" s="1"/>
  <c r="AT829" i="4"/>
  <c r="AU829" i="4" s="1"/>
  <c r="AT361" i="4"/>
  <c r="AU361" i="4" s="1"/>
  <c r="AT1117" i="4"/>
  <c r="AU1117" i="4" s="1"/>
  <c r="AT1849" i="4"/>
  <c r="AU1849" i="4" s="1"/>
  <c r="AT1345" i="4"/>
  <c r="AU1345" i="4" s="1"/>
  <c r="AT710" i="4"/>
  <c r="AU710" i="4" s="1"/>
  <c r="AT1953" i="4"/>
  <c r="AU1953" i="4" s="1"/>
  <c r="AT1670" i="4"/>
  <c r="AU1670" i="4" s="1"/>
  <c r="AT1329" i="4"/>
  <c r="AU1329" i="4" s="1"/>
  <c r="AT806" i="4"/>
  <c r="AU806" i="4" s="1"/>
  <c r="AT1680" i="4"/>
  <c r="AU1680" i="4" s="1"/>
  <c r="AT1552" i="4"/>
  <c r="AU1552" i="4" s="1"/>
  <c r="AT1445" i="4"/>
  <c r="AU1445" i="4" s="1"/>
  <c r="AT1037" i="4"/>
  <c r="AU1037" i="4" s="1"/>
  <c r="AT653" i="4"/>
  <c r="AU653" i="4" s="1"/>
  <c r="AT1657" i="4"/>
  <c r="AU1657" i="4" s="1"/>
  <c r="AT1486" i="4"/>
  <c r="AU1486" i="4" s="1"/>
  <c r="AT1209" i="4"/>
  <c r="AU1209" i="4" s="1"/>
  <c r="AT865" i="4"/>
  <c r="AU865" i="4" s="1"/>
  <c r="AT694" i="4"/>
  <c r="AU694" i="4" s="1"/>
  <c r="AT1172" i="4"/>
  <c r="AU1172" i="4" s="1"/>
  <c r="AT1039" i="4"/>
  <c r="AU1039" i="4" s="1"/>
  <c r="AT911" i="4"/>
  <c r="AU911" i="4" s="1"/>
  <c r="AT805" i="4"/>
  <c r="AU805" i="4" s="1"/>
  <c r="AT698" i="4"/>
  <c r="AU698" i="4" s="1"/>
  <c r="AT485" i="4"/>
  <c r="AU485" i="4" s="1"/>
  <c r="AT1911" i="4"/>
  <c r="AU1911" i="4" s="1"/>
  <c r="AT1687" i="4"/>
  <c r="AU1687" i="4" s="1"/>
  <c r="AT893" i="4"/>
  <c r="AU893" i="4" s="1"/>
  <c r="AT489" i="4"/>
  <c r="AU489" i="4" s="1"/>
  <c r="AT1733" i="4"/>
  <c r="AU1733" i="4" s="1"/>
  <c r="AT1095" i="4"/>
  <c r="AU1095" i="4" s="1"/>
  <c r="AT1886" i="4"/>
  <c r="AU1886" i="4" s="1"/>
  <c r="AT667" i="4"/>
  <c r="AU667" i="4" s="1"/>
  <c r="AT1884" i="4"/>
  <c r="AU1884" i="4" s="1"/>
  <c r="AT1617" i="4"/>
  <c r="AU1617" i="4" s="1"/>
  <c r="AT1446" i="4"/>
  <c r="AU1446" i="4" s="1"/>
  <c r="AT955" i="4"/>
  <c r="AU955" i="4" s="1"/>
  <c r="AT614" i="4"/>
  <c r="AU614" i="4" s="1"/>
  <c r="AT1653" i="4"/>
  <c r="AU1653" i="4" s="1"/>
  <c r="AT1568" i="4"/>
  <c r="AU1568" i="4" s="1"/>
  <c r="AT1440" i="4"/>
  <c r="AU1440" i="4" s="1"/>
  <c r="AT1146" i="4"/>
  <c r="AU1146" i="4" s="1"/>
  <c r="AT855" i="4"/>
  <c r="AU855" i="4" s="1"/>
  <c r="AT1716" i="4"/>
  <c r="AU1716" i="4" s="1"/>
  <c r="AT1630" i="4"/>
  <c r="AU1630" i="4" s="1"/>
  <c r="AT1481" i="4"/>
  <c r="AU1481" i="4" s="1"/>
  <c r="AT1225" i="4"/>
  <c r="AU1225" i="4" s="1"/>
  <c r="AT683" i="4"/>
  <c r="AU683" i="4" s="1"/>
  <c r="AT1034" i="4"/>
  <c r="AU1034" i="4" s="1"/>
  <c r="AT949" i="4"/>
  <c r="AU949" i="4" s="1"/>
  <c r="AT757" i="4"/>
  <c r="AU757" i="4" s="1"/>
  <c r="AT601" i="4"/>
  <c r="AU601" i="4" s="1"/>
  <c r="AT389" i="4"/>
  <c r="AU389" i="4" s="1"/>
  <c r="AT1955" i="4"/>
  <c r="AU1955" i="4" s="1"/>
  <c r="AT1731" i="4"/>
  <c r="AU1731" i="4" s="1"/>
  <c r="AT1651" i="4"/>
  <c r="AU1651" i="4" s="1"/>
  <c r="AT1571" i="4"/>
  <c r="AU1571" i="4" s="1"/>
  <c r="AT1395" i="4"/>
  <c r="AU1395" i="4" s="1"/>
  <c r="AT1219" i="4"/>
  <c r="AU1219" i="4" s="1"/>
  <c r="AT1139" i="4"/>
  <c r="AU1139" i="4" s="1"/>
  <c r="AT974" i="4"/>
  <c r="AU974" i="4" s="1"/>
  <c r="AT867" i="4"/>
  <c r="AU867" i="4" s="1"/>
  <c r="AT761" i="4"/>
  <c r="AU761" i="4" s="1"/>
  <c r="AT654" i="4"/>
  <c r="AU654" i="4" s="1"/>
  <c r="AT1904" i="4"/>
  <c r="AU1904" i="4" s="1"/>
  <c r="AT1485" i="4"/>
  <c r="AU1485" i="4" s="1"/>
  <c r="AT2007" i="4"/>
  <c r="AU2007" i="4" s="1"/>
  <c r="AT1708" i="4"/>
  <c r="AU1708" i="4" s="1"/>
  <c r="AT1030" i="4"/>
  <c r="AU1030" i="4" s="1"/>
  <c r="AT1949" i="4"/>
  <c r="AU1949" i="4" s="1"/>
  <c r="AT1800" i="4"/>
  <c r="AU1800" i="4" s="1"/>
  <c r="AT1576" i="4"/>
  <c r="AU1576" i="4" s="1"/>
  <c r="AT871" i="4"/>
  <c r="AU871" i="4" s="1"/>
  <c r="AT1909" i="4"/>
  <c r="AU1909" i="4" s="1"/>
  <c r="AT1634" i="4"/>
  <c r="AU1634" i="4" s="1"/>
  <c r="AT1166" i="4"/>
  <c r="AU1166" i="4" s="1"/>
  <c r="AT425" i="4"/>
  <c r="AU425" i="4" s="1"/>
  <c r="AT1918" i="4"/>
  <c r="AU1918" i="4" s="1"/>
  <c r="AT1601" i="4"/>
  <c r="AU1601" i="4" s="1"/>
  <c r="AT625" i="4"/>
  <c r="AU625" i="4" s="1"/>
  <c r="AT1393" i="4"/>
  <c r="AU1393" i="4" s="1"/>
  <c r="AT849" i="4"/>
  <c r="AU849" i="4" s="1"/>
  <c r="AT1712" i="4"/>
  <c r="AU1712" i="4" s="1"/>
  <c r="AT1605" i="4"/>
  <c r="AU1605" i="4" s="1"/>
  <c r="AT1498" i="4"/>
  <c r="AU1498" i="4" s="1"/>
  <c r="AT1221" i="4"/>
  <c r="AU1221" i="4" s="1"/>
  <c r="AT1058" i="4"/>
  <c r="AU1058" i="4" s="1"/>
  <c r="AT717" i="4"/>
  <c r="AU717" i="4" s="1"/>
  <c r="AT83" i="4"/>
  <c r="AU83" i="4" s="1"/>
  <c r="AT1625" i="4"/>
  <c r="AU1625" i="4" s="1"/>
  <c r="AT1540" i="4"/>
  <c r="AU1540" i="4" s="1"/>
  <c r="AT1412" i="4"/>
  <c r="AU1412" i="4" s="1"/>
  <c r="AT1099" i="4"/>
  <c r="AU1099" i="4" s="1"/>
  <c r="AT843" i="4"/>
  <c r="AU843" i="4" s="1"/>
  <c r="AT477" i="4"/>
  <c r="AU477" i="4" s="1"/>
  <c r="AT1148" i="4"/>
  <c r="AU1148" i="4" s="1"/>
  <c r="AT965" i="4"/>
  <c r="AU965" i="4" s="1"/>
  <c r="AT773" i="4"/>
  <c r="AU773" i="4" s="1"/>
  <c r="AT666" i="4"/>
  <c r="AU666" i="4" s="1"/>
  <c r="AT505" i="4"/>
  <c r="AU505" i="4" s="1"/>
  <c r="AT1935" i="4"/>
  <c r="AU1935" i="4" s="1"/>
  <c r="AT1727" i="4"/>
  <c r="AU1727" i="4" s="1"/>
  <c r="AT1663" i="4"/>
  <c r="AU1663" i="4" s="1"/>
  <c r="AT980" i="4"/>
  <c r="AU980" i="4" s="1"/>
  <c r="AT852" i="4"/>
  <c r="AU852" i="4" s="1"/>
  <c r="AT724" i="4"/>
  <c r="AU724" i="4" s="1"/>
  <c r="AT580" i="4"/>
  <c r="AU580" i="4" s="1"/>
  <c r="AT575" i="4"/>
  <c r="AU575" i="4" s="1"/>
  <c r="AT463" i="4"/>
  <c r="AU463" i="4" s="1"/>
  <c r="AT383" i="4"/>
  <c r="AU383" i="4" s="1"/>
  <c r="AT610" i="4"/>
  <c r="AU610" i="4" s="1"/>
  <c r="AT514" i="4"/>
  <c r="AU514" i="4" s="1"/>
  <c r="AT450" i="4"/>
  <c r="AU450" i="4" s="1"/>
  <c r="AT87" i="4"/>
  <c r="AU87" i="4" s="1"/>
  <c r="AT282" i="4"/>
  <c r="AU282" i="4" s="1"/>
  <c r="AT154" i="4"/>
  <c r="AU154" i="4" s="1"/>
  <c r="AT42" i="4"/>
  <c r="AU42" i="4" s="1"/>
  <c r="AT253" i="4"/>
  <c r="AU253" i="4" s="1"/>
  <c r="AT189" i="4"/>
  <c r="AU189" i="4" s="1"/>
  <c r="AT93" i="4"/>
  <c r="AU93" i="4" s="1"/>
  <c r="AT348" i="4"/>
  <c r="AU348" i="4" s="1"/>
  <c r="AT268" i="4"/>
  <c r="AU268" i="4" s="1"/>
  <c r="AT188" i="4"/>
  <c r="AU188" i="4" s="1"/>
  <c r="AT108" i="4"/>
  <c r="AU108" i="4" s="1"/>
  <c r="AT44" i="4"/>
  <c r="AU44" i="4" s="1"/>
  <c r="AT1431" i="4"/>
  <c r="AU1431" i="4" s="1"/>
  <c r="AT1207" i="4"/>
  <c r="AU1207" i="4" s="1"/>
  <c r="AT979" i="4"/>
  <c r="AU979" i="4" s="1"/>
  <c r="AT851" i="4"/>
  <c r="AU851" i="4" s="1"/>
  <c r="AT702" i="4"/>
  <c r="AU702" i="4" s="1"/>
  <c r="AT617" i="4"/>
  <c r="AU617" i="4" s="1"/>
  <c r="AT449" i="4"/>
  <c r="AU449" i="4" s="1"/>
  <c r="AT1088" i="4"/>
  <c r="AU1088" i="4" s="1"/>
  <c r="AT976" i="4"/>
  <c r="AU976" i="4" s="1"/>
  <c r="AT816" i="4"/>
  <c r="AU816" i="4" s="1"/>
  <c r="AT656" i="4"/>
  <c r="AU656" i="4" s="1"/>
  <c r="AT572" i="4"/>
  <c r="AU572" i="4" s="1"/>
  <c r="AT63" i="4"/>
  <c r="AU63" i="4" s="1"/>
  <c r="AT555" i="4"/>
  <c r="AU555" i="4" s="1"/>
  <c r="AT491" i="4"/>
  <c r="AU491" i="4" s="1"/>
  <c r="AT251" i="4"/>
  <c r="AU251" i="4" s="1"/>
  <c r="AT606" i="4"/>
  <c r="AU606" i="4" s="1"/>
  <c r="AT494" i="4"/>
  <c r="AU494" i="4" s="1"/>
  <c r="AT398" i="4"/>
  <c r="AU398" i="4" s="1"/>
  <c r="AT71" i="4"/>
  <c r="AU71" i="4" s="1"/>
  <c r="AT246" i="4"/>
  <c r="AU246" i="4" s="1"/>
  <c r="AT150" i="4"/>
  <c r="AU150" i="4" s="1"/>
  <c r="AT70" i="4"/>
  <c r="AU70" i="4" s="1"/>
  <c r="AT297" i="4"/>
  <c r="AU297" i="4" s="1"/>
  <c r="AT233" i="4"/>
  <c r="AU233" i="4" s="1"/>
  <c r="AT121" i="4"/>
  <c r="AU121" i="4" s="1"/>
  <c r="AT344" i="4"/>
  <c r="AU344" i="4" s="1"/>
  <c r="AT280" i="4"/>
  <c r="AU280" i="4" s="1"/>
  <c r="AT216" i="4"/>
  <c r="AU216" i="4" s="1"/>
  <c r="AT152" i="4"/>
  <c r="AU152" i="4" s="1"/>
  <c r="AT56" i="4"/>
  <c r="AU56" i="4" s="1"/>
  <c r="AT525" i="4"/>
  <c r="AU525" i="4" s="1"/>
  <c r="AT111" i="4"/>
  <c r="AU111" i="4" s="1"/>
  <c r="AT1036" i="4"/>
  <c r="AU1036" i="4" s="1"/>
  <c r="AT892" i="4"/>
  <c r="AU892" i="4" s="1"/>
  <c r="AT828" i="4"/>
  <c r="AU828" i="4" s="1"/>
  <c r="AT716" i="4"/>
  <c r="AU716" i="4" s="1"/>
  <c r="AT636" i="4"/>
  <c r="AU636" i="4" s="1"/>
  <c r="AT468" i="4"/>
  <c r="AU468" i="4" s="1"/>
  <c r="AT583" i="4"/>
  <c r="AU583" i="4" s="1"/>
  <c r="AT487" i="4"/>
  <c r="AU487" i="4" s="1"/>
  <c r="AT299" i="4"/>
  <c r="AU299" i="4" s="1"/>
  <c r="AT554" i="4"/>
  <c r="AU554" i="4" s="1"/>
  <c r="AT474" i="4"/>
  <c r="AU474" i="4" s="1"/>
  <c r="AT183" i="4"/>
  <c r="AU183" i="4" s="1"/>
  <c r="AT306" i="4"/>
  <c r="AU306" i="4" s="1"/>
  <c r="AT242" i="4"/>
  <c r="AU242" i="4" s="1"/>
  <c r="AT178" i="4"/>
  <c r="AU178" i="4" s="1"/>
  <c r="AT98" i="4"/>
  <c r="AU98" i="4" s="1"/>
  <c r="AT341" i="4"/>
  <c r="AU341" i="4" s="1"/>
  <c r="AT245" i="4"/>
  <c r="AU245" i="4" s="1"/>
  <c r="AT181" i="4"/>
  <c r="AU181" i="4" s="1"/>
  <c r="AT101" i="4"/>
  <c r="AU101" i="4" s="1"/>
  <c r="AT37" i="4"/>
  <c r="AU37" i="4" s="1"/>
  <c r="AT276" i="4"/>
  <c r="AU276" i="4" s="1"/>
  <c r="AT180" i="4"/>
  <c r="AU180" i="4" s="1"/>
  <c r="AT84" i="4"/>
  <c r="AU84" i="4" s="1"/>
  <c r="AT1567" i="4"/>
  <c r="AU1567" i="4" s="1"/>
  <c r="AT1423" i="4"/>
  <c r="AU1423" i="4" s="1"/>
  <c r="AT1247" i="4"/>
  <c r="AU1247" i="4" s="1"/>
  <c r="AT1183" i="4"/>
  <c r="AU1183" i="4" s="1"/>
  <c r="AT883" i="4"/>
  <c r="AU883" i="4" s="1"/>
  <c r="AT649" i="4"/>
  <c r="AU649" i="4" s="1"/>
  <c r="AT513" i="4"/>
  <c r="AU513" i="4" s="1"/>
  <c r="AT195" i="4"/>
  <c r="AU195" i="4" s="1"/>
  <c r="AT1016" i="4"/>
  <c r="AU1016" i="4" s="1"/>
  <c r="AT936" i="4"/>
  <c r="AU936" i="4" s="1"/>
  <c r="AT856" i="4"/>
  <c r="AU856" i="4" s="1"/>
  <c r="AT728" i="4"/>
  <c r="AU728" i="4" s="1"/>
  <c r="AT648" i="4"/>
  <c r="AU648" i="4" s="1"/>
  <c r="AT492" i="4"/>
  <c r="AU492" i="4" s="1"/>
  <c r="AT595" i="4"/>
  <c r="AU595" i="4" s="1"/>
  <c r="AT515" i="4"/>
  <c r="AU515" i="4" s="1"/>
  <c r="AT403" i="4"/>
  <c r="AU403" i="4" s="1"/>
  <c r="AT27" i="4"/>
  <c r="AU27" i="4" s="1"/>
  <c r="AT550" i="4"/>
  <c r="AU550" i="4" s="1"/>
  <c r="AT470" i="4"/>
  <c r="AU470" i="4" s="1"/>
  <c r="AT295" i="4"/>
  <c r="AU295" i="4" s="1"/>
  <c r="AT318" i="4"/>
  <c r="AU318" i="4" s="1"/>
  <c r="AT142" i="4"/>
  <c r="AU142" i="4" s="1"/>
  <c r="AT46" i="4"/>
  <c r="AU46" i="4" s="1"/>
  <c r="AT305" i="4"/>
  <c r="AU305" i="4" s="1"/>
  <c r="AT241" i="4"/>
  <c r="AU241" i="4" s="1"/>
  <c r="AT81" i="4"/>
  <c r="AU81" i="4" s="1"/>
  <c r="AT352" i="4"/>
  <c r="AU352" i="4" s="1"/>
  <c r="AT240" i="4"/>
  <c r="AU240" i="4" s="1"/>
  <c r="AT176" i="4"/>
  <c r="AU176" i="4" s="1"/>
  <c r="AT80" i="4"/>
  <c r="AU80" i="4" s="1"/>
  <c r="AT1709" i="4"/>
  <c r="AU1709" i="4" s="1"/>
  <c r="AT2099" i="4"/>
  <c r="AU2099" i="4" s="1"/>
  <c r="AT1725" i="4"/>
  <c r="AU1725" i="4" s="1"/>
  <c r="AT509" i="4"/>
  <c r="AU509" i="4" s="1"/>
  <c r="AT1912" i="4"/>
  <c r="AU1912" i="4" s="1"/>
  <c r="AT1629" i="4"/>
  <c r="AU1629" i="4" s="1"/>
  <c r="AT1458" i="4"/>
  <c r="AU1458" i="4" s="1"/>
  <c r="AT978" i="4"/>
  <c r="AU978" i="4" s="1"/>
  <c r="AT1464" i="4"/>
  <c r="AU1464" i="4" s="1"/>
  <c r="AT275" i="4"/>
  <c r="AU275" i="4" s="1"/>
  <c r="AT1676" i="4"/>
  <c r="AU1676" i="4" s="1"/>
  <c r="AT271" i="4"/>
  <c r="AU271" i="4" s="1"/>
  <c r="AT1965" i="4"/>
  <c r="AU1965" i="4" s="1"/>
  <c r="AT1650" i="4"/>
  <c r="AU1650" i="4" s="1"/>
  <c r="AT1224" i="4"/>
  <c r="AU1224" i="4" s="1"/>
  <c r="AT935" i="4"/>
  <c r="AU935" i="4" s="1"/>
  <c r="AT1946" i="4"/>
  <c r="AU1946" i="4" s="1"/>
  <c r="AT1549" i="4"/>
  <c r="AU1549" i="4" s="1"/>
  <c r="AT1150" i="4"/>
  <c r="AU1150" i="4" s="1"/>
  <c r="AT1644" i="4"/>
  <c r="AU1644" i="4" s="1"/>
  <c r="AT753" i="4"/>
  <c r="AU753" i="4" s="1"/>
  <c r="AT2013" i="4"/>
  <c r="AU2013" i="4" s="1"/>
  <c r="AT1681" i="4"/>
  <c r="AU1681" i="4" s="1"/>
  <c r="AT1297" i="4"/>
  <c r="AU1297" i="4" s="1"/>
  <c r="AT360" i="4"/>
  <c r="AU360" i="4" s="1"/>
  <c r="AT1642" i="4"/>
  <c r="AU1642" i="4" s="1"/>
  <c r="AT1557" i="4"/>
  <c r="AU1557" i="4" s="1"/>
  <c r="AT1344" i="4"/>
  <c r="AU1344" i="4" s="1"/>
  <c r="AT1216" i="4"/>
  <c r="AU1216" i="4" s="1"/>
  <c r="AT834" i="4"/>
  <c r="AU834" i="4" s="1"/>
  <c r="AT544" i="4"/>
  <c r="AU544" i="4" s="1"/>
  <c r="AT1598" i="4"/>
  <c r="AU1598" i="4" s="1"/>
  <c r="AT1257" i="4"/>
  <c r="AU1257" i="4" s="1"/>
  <c r="AT961" i="4"/>
  <c r="AU961" i="4" s="1"/>
  <c r="AT705" i="4"/>
  <c r="AU705" i="4" s="1"/>
  <c r="AT1192" i="4"/>
  <c r="AU1192" i="4" s="1"/>
  <c r="AT853" i="4"/>
  <c r="AU853" i="4" s="1"/>
  <c r="AT703" i="4"/>
  <c r="AU703" i="4" s="1"/>
  <c r="AT496" i="4"/>
  <c r="AU496" i="4" s="1"/>
  <c r="AT1915" i="4"/>
  <c r="AU1915" i="4" s="1"/>
  <c r="AT1675" i="4"/>
  <c r="AU1675" i="4" s="1"/>
  <c r="AT1579" i="4"/>
  <c r="AU1579" i="4" s="1"/>
  <c r="AT1515" i="4"/>
  <c r="AU1515" i="4" s="1"/>
  <c r="AT1419" i="4"/>
  <c r="AU1419" i="4" s="1"/>
  <c r="AT1179" i="4"/>
  <c r="AU1179" i="4" s="1"/>
  <c r="AT1027" i="4"/>
  <c r="AU1027" i="4" s="1"/>
  <c r="AT857" i="4"/>
  <c r="AU857" i="4" s="1"/>
  <c r="AT665" i="4"/>
  <c r="AU665" i="4" s="1"/>
  <c r="AT504" i="4"/>
  <c r="AU504" i="4" s="1"/>
  <c r="AT163" i="4"/>
  <c r="AU163" i="4" s="1"/>
  <c r="AT1962" i="4"/>
  <c r="AU1962" i="4" s="1"/>
  <c r="AT1538" i="4"/>
  <c r="AU1538" i="4" s="1"/>
  <c r="AT1774" i="4"/>
  <c r="AU1774" i="4" s="1"/>
  <c r="AT2078" i="4"/>
  <c r="AU2078" i="4" s="1"/>
  <c r="AT1682" i="4"/>
  <c r="AU1682" i="4" s="1"/>
  <c r="AT1256" i="4"/>
  <c r="AU1256" i="4" s="1"/>
  <c r="AT743" i="4"/>
  <c r="AU743" i="4" s="1"/>
  <c r="AT1930" i="4"/>
  <c r="AU1930" i="4" s="1"/>
  <c r="AT989" i="4"/>
  <c r="AU989" i="4" s="1"/>
  <c r="AT1806" i="4"/>
  <c r="AU1806" i="4" s="1"/>
  <c r="AT1270" i="4"/>
  <c r="AU1270" i="4" s="1"/>
  <c r="AT465" i="4"/>
  <c r="AU465" i="4" s="1"/>
  <c r="AT1932" i="4"/>
  <c r="AU1932" i="4" s="1"/>
  <c r="AT1628" i="4"/>
  <c r="AU1628" i="4" s="1"/>
  <c r="AT1244" i="4"/>
  <c r="AU1244" i="4" s="1"/>
  <c r="AT635" i="4"/>
  <c r="AU635" i="4" s="1"/>
  <c r="AT1658" i="4"/>
  <c r="AU1658" i="4" s="1"/>
  <c r="AT1509" i="4"/>
  <c r="AU1509" i="4" s="1"/>
  <c r="AT1424" i="4"/>
  <c r="AU1424" i="4" s="1"/>
  <c r="AT909" i="4"/>
  <c r="AU909" i="4" s="1"/>
  <c r="AT521" i="4"/>
  <c r="AU521" i="4" s="1"/>
  <c r="AT1614" i="4"/>
  <c r="AU1614" i="4" s="1"/>
  <c r="AT1465" i="4"/>
  <c r="AU1465" i="4" s="1"/>
  <c r="AT1185" i="4"/>
  <c r="AU1185" i="4" s="1"/>
  <c r="AT822" i="4"/>
  <c r="AU822" i="4" s="1"/>
  <c r="AT651" i="4"/>
  <c r="AU651" i="4" s="1"/>
  <c r="AT1156" i="4"/>
  <c r="AU1156" i="4" s="1"/>
  <c r="AT1018" i="4"/>
  <c r="AU1018" i="4" s="1"/>
  <c r="AT890" i="4"/>
  <c r="AU890" i="4" s="1"/>
  <c r="AT762" i="4"/>
  <c r="AU762" i="4" s="1"/>
  <c r="AT677" i="4"/>
  <c r="AU677" i="4" s="1"/>
  <c r="AT441" i="4"/>
  <c r="AU441" i="4" s="1"/>
  <c r="AT1847" i="4"/>
  <c r="AU1847" i="4" s="1"/>
  <c r="AT1671" i="4"/>
  <c r="AU1671" i="4" s="1"/>
  <c r="AT807" i="4"/>
  <c r="AU807" i="4" s="1"/>
  <c r="AT147" i="4"/>
  <c r="AU147" i="4" s="1"/>
  <c r="AT1581" i="4"/>
  <c r="AU1581" i="4" s="1"/>
  <c r="AT818" i="4"/>
  <c r="AU818" i="4" s="1"/>
  <c r="AT1548" i="4"/>
  <c r="AU1548" i="4" s="1"/>
  <c r="AT2053" i="4"/>
  <c r="AU2053" i="4" s="1"/>
  <c r="AT1777" i="4"/>
  <c r="AU1777" i="4" s="1"/>
  <c r="AT1574" i="4"/>
  <c r="AU1574" i="4" s="1"/>
  <c r="AT1404" i="4"/>
  <c r="AU1404" i="4" s="1"/>
  <c r="AT870" i="4"/>
  <c r="AU870" i="4" s="1"/>
  <c r="AT1717" i="4"/>
  <c r="AU1717" i="4" s="1"/>
  <c r="AT1632" i="4"/>
  <c r="AU1632" i="4" s="1"/>
  <c r="AT1546" i="4"/>
  <c r="AU1546" i="4" s="1"/>
  <c r="AT1312" i="4"/>
  <c r="AU1312" i="4" s="1"/>
  <c r="AT1026" i="4"/>
  <c r="AU1026" i="4" s="1"/>
  <c r="AT727" i="4"/>
  <c r="AU727" i="4" s="1"/>
  <c r="AT1694" i="4"/>
  <c r="AU1694" i="4" s="1"/>
  <c r="AT1609" i="4"/>
  <c r="AU1609" i="4" s="1"/>
  <c r="AT1396" i="4"/>
  <c r="AU1396" i="4" s="1"/>
  <c r="AT1145" i="4"/>
  <c r="AU1145" i="4" s="1"/>
  <c r="AT1152" i="4"/>
  <c r="AU1152" i="4" s="1"/>
  <c r="AT1013" i="4"/>
  <c r="AU1013" i="4" s="1"/>
  <c r="AT885" i="4"/>
  <c r="AU885" i="4" s="1"/>
  <c r="AT735" i="4"/>
  <c r="AU735" i="4" s="1"/>
  <c r="AT560" i="4"/>
  <c r="AU560" i="4" s="1"/>
  <c r="AT307" i="4"/>
  <c r="AU307" i="4" s="1"/>
  <c r="AT1939" i="4"/>
  <c r="AU1939" i="4" s="1"/>
  <c r="AT1715" i="4"/>
  <c r="AU1715" i="4" s="1"/>
  <c r="AT1619" i="4"/>
  <c r="AU1619" i="4" s="1"/>
  <c r="AT1555" i="4"/>
  <c r="AU1555" i="4" s="1"/>
  <c r="AT1299" i="4"/>
  <c r="AU1299" i="4" s="1"/>
  <c r="AT1187" i="4"/>
  <c r="AU1187" i="4" s="1"/>
  <c r="AT1123" i="4"/>
  <c r="AU1123" i="4" s="1"/>
  <c r="AT953" i="4"/>
  <c r="AU953" i="4" s="1"/>
  <c r="AT846" i="4"/>
  <c r="AU846" i="4" s="1"/>
  <c r="AT739" i="4"/>
  <c r="AU739" i="4" s="1"/>
  <c r="AT633" i="4"/>
  <c r="AU633" i="4" s="1"/>
  <c r="AT1808" i="4"/>
  <c r="AU1808" i="4" s="1"/>
  <c r="AT1208" i="4"/>
  <c r="AU1208" i="4" s="1"/>
  <c r="AT1913" i="4"/>
  <c r="AU1913" i="4" s="1"/>
  <c r="AT1590" i="4"/>
  <c r="AU1590" i="4" s="1"/>
  <c r="AT859" i="4"/>
  <c r="AU859" i="4" s="1"/>
  <c r="AT1928" i="4"/>
  <c r="AU1928" i="4" s="1"/>
  <c r="AT1736" i="4"/>
  <c r="AU1736" i="4" s="1"/>
  <c r="AT1533" i="4"/>
  <c r="AU1533" i="4" s="1"/>
  <c r="AT786" i="4"/>
  <c r="AU786" i="4" s="1"/>
  <c r="AT1829" i="4"/>
  <c r="AU1829" i="4" s="1"/>
  <c r="AT1570" i="4"/>
  <c r="AU1570" i="4" s="1"/>
  <c r="AT925" i="4"/>
  <c r="AU925" i="4" s="1"/>
  <c r="AT2091" i="4"/>
  <c r="AU2091" i="4" s="1"/>
  <c r="AT1876" i="4"/>
  <c r="AU1876" i="4" s="1"/>
  <c r="AT1377" i="4"/>
  <c r="AU1377" i="4" s="1"/>
  <c r="AT2081" i="4"/>
  <c r="AU2081" i="4" s="1"/>
  <c r="AT1265" i="4"/>
  <c r="AU1265" i="4" s="1"/>
  <c r="AT763" i="4"/>
  <c r="AU763" i="4" s="1"/>
  <c r="AT1690" i="4"/>
  <c r="AU1690" i="4" s="1"/>
  <c r="AT1584" i="4"/>
  <c r="AU1584" i="4" s="1"/>
  <c r="AT1413" i="4"/>
  <c r="AU1413" i="4" s="1"/>
  <c r="AT1200" i="4"/>
  <c r="AU1200" i="4" s="1"/>
  <c r="AT930" i="4"/>
  <c r="AU930" i="4" s="1"/>
  <c r="AT674" i="4"/>
  <c r="AU674" i="4" s="1"/>
  <c r="AT1710" i="4"/>
  <c r="AU1710" i="4" s="1"/>
  <c r="AT1604" i="4"/>
  <c r="AU1604" i="4" s="1"/>
  <c r="AT1518" i="4"/>
  <c r="AU1518" i="4" s="1"/>
  <c r="AT1284" i="4"/>
  <c r="AU1284" i="4" s="1"/>
  <c r="AT971" i="4"/>
  <c r="AU971" i="4" s="1"/>
  <c r="AT715" i="4"/>
  <c r="AU715" i="4" s="1"/>
  <c r="AT79" i="4"/>
  <c r="AU79" i="4" s="1"/>
  <c r="AT1132" i="4"/>
  <c r="AU1132" i="4" s="1"/>
  <c r="AT879" i="4"/>
  <c r="AU879" i="4" s="1"/>
  <c r="AT751" i="4"/>
  <c r="AU751" i="4" s="1"/>
  <c r="AT645" i="4"/>
  <c r="AU645" i="4" s="1"/>
  <c r="AT464" i="4"/>
  <c r="AU464" i="4" s="1"/>
  <c r="AT1919" i="4"/>
  <c r="AU1919" i="4" s="1"/>
  <c r="AT1711" i="4"/>
  <c r="AU1711" i="4" s="1"/>
  <c r="AT1615" i="4"/>
  <c r="AU1615" i="4" s="1"/>
  <c r="AT964" i="4"/>
  <c r="AU964" i="4" s="1"/>
  <c r="AT804" i="4"/>
  <c r="AU804" i="4" s="1"/>
  <c r="AT692" i="4"/>
  <c r="AU692" i="4" s="1"/>
  <c r="AT223" i="4"/>
  <c r="AU223" i="4" s="1"/>
  <c r="AT559" i="4"/>
  <c r="AU559" i="4" s="1"/>
  <c r="AT447" i="4"/>
  <c r="AU447" i="4" s="1"/>
  <c r="AT331" i="4"/>
  <c r="AU331" i="4" s="1"/>
  <c r="AT578" i="4"/>
  <c r="AU578" i="4" s="1"/>
  <c r="AT498" i="4"/>
  <c r="AU498" i="4" s="1"/>
  <c r="AT370" i="4"/>
  <c r="AU370" i="4" s="1"/>
  <c r="AT23" i="4"/>
  <c r="AU23" i="4" s="1"/>
  <c r="AT250" i="4"/>
  <c r="AU250" i="4" s="1"/>
  <c r="AT122" i="4"/>
  <c r="AU122" i="4" s="1"/>
  <c r="AT26" i="4"/>
  <c r="AU26" i="4" s="1"/>
  <c r="AT237" i="4"/>
  <c r="AU237" i="4" s="1"/>
  <c r="AT173" i="4"/>
  <c r="AU173" i="4" s="1"/>
  <c r="AT77" i="4"/>
  <c r="AU77" i="4" s="1"/>
  <c r="AT316" i="4"/>
  <c r="AU316" i="4" s="1"/>
  <c r="AT236" i="4"/>
  <c r="AU236" i="4" s="1"/>
  <c r="AT172" i="4"/>
  <c r="AU172" i="4" s="1"/>
  <c r="AT92" i="4"/>
  <c r="AU92" i="4" s="1"/>
  <c r="AT1559" i="4"/>
  <c r="AU1559" i="4" s="1"/>
  <c r="AT1415" i="4"/>
  <c r="AU1415" i="4" s="1"/>
  <c r="AT1175" i="4"/>
  <c r="AU1175" i="4" s="1"/>
  <c r="AT958" i="4"/>
  <c r="AU958" i="4" s="1"/>
  <c r="AT830" i="4"/>
  <c r="AU830" i="4" s="1"/>
  <c r="AT681" i="4"/>
  <c r="AU681" i="4" s="1"/>
  <c r="AT577" i="4"/>
  <c r="AU577" i="4" s="1"/>
  <c r="AT408" i="4"/>
  <c r="AU408" i="4" s="1"/>
  <c r="AT1056" i="4"/>
  <c r="AU1056" i="4" s="1"/>
  <c r="AT960" i="4"/>
  <c r="AU960" i="4" s="1"/>
  <c r="AT768" i="4"/>
  <c r="AU768" i="4" s="1"/>
  <c r="AT640" i="4"/>
  <c r="AU640" i="4" s="1"/>
  <c r="AT508" i="4"/>
  <c r="AU508" i="4" s="1"/>
  <c r="AT603" i="4"/>
  <c r="AU603" i="4" s="1"/>
  <c r="AT539" i="4"/>
  <c r="AU539" i="4" s="1"/>
  <c r="AT443" i="4"/>
  <c r="AU443" i="4" s="1"/>
  <c r="AT187" i="4"/>
  <c r="AU187" i="4" s="1"/>
  <c r="AT542" i="4"/>
  <c r="AU542" i="4" s="1"/>
  <c r="AT478" i="4"/>
  <c r="AU478" i="4" s="1"/>
  <c r="AT263" i="4"/>
  <c r="AU263" i="4" s="1"/>
  <c r="AT358" i="4"/>
  <c r="AU358" i="4" s="1"/>
  <c r="AT230" i="4"/>
  <c r="AU230" i="4" s="1"/>
  <c r="AT134" i="4"/>
  <c r="AU134" i="4" s="1"/>
  <c r="AT54" i="4"/>
  <c r="AU54" i="4" s="1"/>
  <c r="AT281" i="4"/>
  <c r="AU281" i="4" s="1"/>
  <c r="AT201" i="4"/>
  <c r="AU201" i="4" s="1"/>
  <c r="AT73" i="4"/>
  <c r="AU73" i="4" s="1"/>
  <c r="AT328" i="4"/>
  <c r="AT264" i="4"/>
  <c r="AU264" i="4" s="1"/>
  <c r="AT200" i="4"/>
  <c r="AU200" i="4" s="1"/>
  <c r="AT136" i="4"/>
  <c r="AU136" i="4" s="1"/>
  <c r="AT40" i="4"/>
  <c r="AU40" i="4" s="1"/>
  <c r="AT481" i="4"/>
  <c r="AU481" i="4" s="1"/>
  <c r="AT227" i="4"/>
  <c r="AU227" i="4" s="1"/>
  <c r="AT1020" i="4"/>
  <c r="AU1020" i="4" s="1"/>
  <c r="AT876" i="4"/>
  <c r="AU876" i="4" s="1"/>
  <c r="AT780" i="4"/>
  <c r="AU780" i="4" s="1"/>
  <c r="AT700" i="4"/>
  <c r="AU700" i="4" s="1"/>
  <c r="AT596" i="4"/>
  <c r="AU596" i="4" s="1"/>
  <c r="AT372" i="4"/>
  <c r="AU372" i="4" s="1"/>
  <c r="AT567" i="4"/>
  <c r="AU567" i="4" s="1"/>
  <c r="AT439" i="4"/>
  <c r="AU439" i="4" s="1"/>
  <c r="AT235" i="4"/>
  <c r="AU235" i="4" s="1"/>
  <c r="AT538" i="4"/>
  <c r="AU538" i="4" s="1"/>
  <c r="AT458" i="4"/>
  <c r="AU458" i="4" s="1"/>
  <c r="AT55" i="4"/>
  <c r="AU55" i="4" s="1"/>
  <c r="AT290" i="4"/>
  <c r="AU290" i="4" s="1"/>
  <c r="AT226" i="4"/>
  <c r="AU226" i="4" s="1"/>
  <c r="AT146" i="4"/>
  <c r="AU146" i="4" s="1"/>
  <c r="AT82" i="4"/>
  <c r="AU82" i="4" s="1"/>
  <c r="AT309" i="4"/>
  <c r="AU309" i="4" s="1"/>
  <c r="AT229" i="4"/>
  <c r="AU229" i="4" s="1"/>
  <c r="AT165" i="4"/>
  <c r="AU165" i="4" s="1"/>
  <c r="AT85" i="4"/>
  <c r="AU85" i="4" s="1"/>
  <c r="AT21" i="4"/>
  <c r="AU21" i="4" s="1"/>
  <c r="AT244" i="4"/>
  <c r="AU244" i="4" s="1"/>
  <c r="AT164" i="4"/>
  <c r="AU164" i="4" s="1"/>
  <c r="AT68" i="4"/>
  <c r="AU68" i="4" s="1"/>
  <c r="AT1535" i="4"/>
  <c r="AU1535" i="4" s="1"/>
  <c r="AT1343" i="4"/>
  <c r="AU1343" i="4" s="1"/>
  <c r="AT1231" i="4"/>
  <c r="AU1231" i="4" s="1"/>
  <c r="AT1167" i="4"/>
  <c r="AU1167" i="4" s="1"/>
  <c r="AT841" i="4"/>
  <c r="AU841" i="4" s="1"/>
  <c r="AT627" i="4"/>
  <c r="AU627" i="4" s="1"/>
  <c r="AT472" i="4"/>
  <c r="AU472" i="4" s="1"/>
  <c r="AT67" i="4"/>
  <c r="AU67" i="4" s="1"/>
  <c r="AT1000" i="4"/>
  <c r="AU1000" i="4" s="1"/>
  <c r="AT920" i="4"/>
  <c r="AU920" i="4" s="1"/>
  <c r="AT824" i="4"/>
  <c r="AU824" i="4" s="1"/>
  <c r="AT712" i="4"/>
  <c r="AU712" i="4" s="1"/>
  <c r="AT632" i="4"/>
  <c r="AU632" i="4" s="1"/>
  <c r="AT396" i="4"/>
  <c r="AU396" i="4" s="1"/>
  <c r="AT563" i="4"/>
  <c r="AU563" i="4" s="1"/>
  <c r="AT499" i="4"/>
  <c r="AU499" i="4" s="1"/>
  <c r="AT283" i="4"/>
  <c r="AU283" i="4" s="1"/>
  <c r="AT598" i="4"/>
  <c r="AU598" i="4" s="1"/>
  <c r="AT518" i="4"/>
  <c r="AU518" i="4" s="1"/>
  <c r="AT438" i="4"/>
  <c r="AU438" i="4" s="1"/>
  <c r="AT231" i="4"/>
  <c r="AU231" i="4" s="1"/>
  <c r="AT270" i="4"/>
  <c r="AU270" i="4" s="1"/>
  <c r="AT110" i="4"/>
  <c r="AU110" i="4" s="1"/>
  <c r="AT30" i="4"/>
  <c r="AU30" i="4" s="1"/>
  <c r="AT289" i="4"/>
  <c r="AU289" i="4" s="1"/>
  <c r="AT225" i="4"/>
  <c r="AU225" i="4" s="1"/>
  <c r="AT65" i="4"/>
  <c r="AU65" i="4" s="1"/>
  <c r="AT320" i="4"/>
  <c r="AU320" i="4" s="1"/>
  <c r="AT224" i="4"/>
  <c r="AU224" i="4" s="1"/>
  <c r="AT160" i="4"/>
  <c r="AU160" i="4" s="1"/>
  <c r="AT64" i="4"/>
  <c r="AU64" i="4" s="1"/>
  <c r="AT1952" i="4"/>
  <c r="AU1952" i="4" s="1"/>
  <c r="AT1336" i="4"/>
  <c r="AT2071" i="4"/>
  <c r="AU2071" i="4" s="1"/>
  <c r="AT1622" i="4"/>
  <c r="AU1622" i="4" s="1"/>
  <c r="AT2090" i="4"/>
  <c r="AU2090" i="4" s="1"/>
  <c r="AT1848" i="4"/>
  <c r="AU1848" i="4" s="1"/>
  <c r="AT1586" i="4"/>
  <c r="AU1586" i="4" s="1"/>
  <c r="AT1416" i="4"/>
  <c r="AU1416" i="4" s="1"/>
  <c r="AT2004" i="4"/>
  <c r="AU2004" i="4" s="1"/>
  <c r="AT1182" i="4"/>
  <c r="AU1182" i="4" s="1"/>
  <c r="AT2027" i="4"/>
  <c r="AU2027" i="4" s="1"/>
  <c r="AT1462" i="4"/>
  <c r="AU1462" i="4" s="1"/>
  <c r="AT2082" i="4"/>
  <c r="AU2082" i="4" s="1"/>
  <c r="AT1922" i="4"/>
  <c r="AU1922" i="4" s="1"/>
  <c r="AT1608" i="4"/>
  <c r="AU1608" i="4" s="1"/>
  <c r="AT1174" i="4"/>
  <c r="AU1174" i="4" s="1"/>
  <c r="AT576" i="4"/>
  <c r="AU576" i="4" s="1"/>
  <c r="AT1818" i="4"/>
  <c r="AU1818" i="4" s="1"/>
  <c r="AT1474" i="4"/>
  <c r="AU1474" i="4" s="1"/>
  <c r="AT882" i="4"/>
  <c r="AU882" i="4" s="1"/>
  <c r="AT1580" i="4"/>
  <c r="AU1580" i="4" s="1"/>
  <c r="AT552" i="4"/>
  <c r="AU552" i="4" s="1"/>
  <c r="AT1937" i="4"/>
  <c r="AU1937" i="4" s="1"/>
  <c r="AT1638" i="4"/>
  <c r="AU1638" i="4" s="1"/>
  <c r="AT998" i="4"/>
  <c r="AU998" i="4" s="1"/>
  <c r="AT1706" i="4"/>
  <c r="AU1706" i="4" s="1"/>
  <c r="AT1621" i="4"/>
  <c r="AU1621" i="4" s="1"/>
  <c r="AT1536" i="4"/>
  <c r="AU1536" i="4" s="1"/>
  <c r="AT1280" i="4"/>
  <c r="AU1280" i="4" s="1"/>
  <c r="AT1194" i="4"/>
  <c r="AU1194" i="4" s="1"/>
  <c r="AT791" i="4"/>
  <c r="AU791" i="4" s="1"/>
  <c r="AT457" i="4"/>
  <c r="AU457" i="4" s="1"/>
  <c r="AT1534" i="4"/>
  <c r="AU1534" i="4" s="1"/>
  <c r="AT1193" i="4"/>
  <c r="AU1193" i="4" s="1"/>
  <c r="AT875" i="4"/>
  <c r="AU875" i="4" s="1"/>
  <c r="AT662" i="4"/>
  <c r="AU662" i="4" s="1"/>
  <c r="AT1144" i="4"/>
  <c r="AU1144" i="4" s="1"/>
  <c r="AT789" i="4"/>
  <c r="AU789" i="4" s="1"/>
  <c r="AT682" i="4"/>
  <c r="AU682" i="4" s="1"/>
  <c r="AT179" i="4"/>
  <c r="AU179" i="4" s="1"/>
  <c r="AT1899" i="4"/>
  <c r="AU1899" i="4" s="1"/>
  <c r="AT1643" i="4"/>
  <c r="AU1643" i="4" s="1"/>
  <c r="AT1563" i="4"/>
  <c r="AU1563" i="4" s="1"/>
  <c r="AT1499" i="4"/>
  <c r="AU1499" i="4" s="1"/>
  <c r="AT1163" i="4"/>
  <c r="AU1163" i="4" s="1"/>
  <c r="AT1006" i="4"/>
  <c r="AU1006" i="4" s="1"/>
  <c r="AT835" i="4"/>
  <c r="AU835" i="4" s="1"/>
  <c r="AT643" i="4"/>
  <c r="AU643" i="4" s="1"/>
  <c r="AT461" i="4"/>
  <c r="AU461" i="4" s="1"/>
  <c r="AT1092" i="4"/>
  <c r="AU1092" i="4" s="1"/>
  <c r="AT1925" i="4"/>
  <c r="AU1925" i="4" s="1"/>
  <c r="AT2107" i="4"/>
  <c r="AU2107" i="4" s="1"/>
  <c r="AT1737" i="4"/>
  <c r="AU1737" i="4" s="1"/>
  <c r="AT1938" i="4"/>
  <c r="AU1938" i="4" s="1"/>
  <c r="AT1597" i="4"/>
  <c r="AU1597" i="4" s="1"/>
  <c r="AT1085" i="4"/>
  <c r="AU1085" i="4" s="1"/>
  <c r="AT658" i="4"/>
  <c r="AU658" i="4" s="1"/>
  <c r="AT1602" i="4"/>
  <c r="AU1602" i="4" s="1"/>
  <c r="AT512" i="4"/>
  <c r="AU512" i="4" s="1"/>
  <c r="AT1633" i="4"/>
  <c r="AU1633" i="4" s="1"/>
  <c r="AT1196" i="4"/>
  <c r="AU1196" i="4" s="1"/>
  <c r="AT2057" i="4"/>
  <c r="AU2057" i="4" s="1"/>
  <c r="AT1889" i="4"/>
  <c r="AU1889" i="4" s="1"/>
  <c r="AT1585" i="4"/>
  <c r="AU1585" i="4" s="1"/>
  <c r="AT1141" i="4"/>
  <c r="AU1141" i="4" s="1"/>
  <c r="AT488" i="4"/>
  <c r="AU488" i="4" s="1"/>
  <c r="AT1616" i="4"/>
  <c r="AU1616" i="4" s="1"/>
  <c r="AT1488" i="4"/>
  <c r="AU1488" i="4" s="1"/>
  <c r="AT823" i="4"/>
  <c r="AU823" i="4" s="1"/>
  <c r="AT1721" i="4"/>
  <c r="AU1721" i="4" s="1"/>
  <c r="AT1422" i="4"/>
  <c r="AU1422" i="4" s="1"/>
  <c r="AT49" i="4"/>
  <c r="AU49" i="4" s="1"/>
  <c r="AT78" i="4"/>
  <c r="AU78" i="4" s="1"/>
  <c r="AT502" i="4"/>
  <c r="AU502" i="4" s="1"/>
  <c r="AT547" i="4"/>
  <c r="AU547" i="4" s="1"/>
  <c r="AT792" i="4"/>
  <c r="AU792" i="4" s="1"/>
  <c r="AT429" i="4"/>
  <c r="AU429" i="4" s="1"/>
  <c r="AT1215" i="4"/>
  <c r="AU1215" i="4" s="1"/>
  <c r="AT132" i="4"/>
  <c r="AU132" i="4" s="1"/>
  <c r="AT149" i="4"/>
  <c r="AU149" i="4" s="1"/>
  <c r="AT130" i="4"/>
  <c r="AU130" i="4" s="1"/>
  <c r="AT442" i="4"/>
  <c r="AU442" i="4" s="1"/>
  <c r="AT535" i="4"/>
  <c r="AU535" i="4" s="1"/>
  <c r="AT764" i="4"/>
  <c r="AU764" i="4" s="1"/>
  <c r="AT440" i="4"/>
  <c r="AU440" i="4" s="1"/>
  <c r="AT248" i="4"/>
  <c r="AU248" i="4" s="1"/>
  <c r="AT265" i="4"/>
  <c r="AU265" i="4" s="1"/>
  <c r="AT342" i="4"/>
  <c r="AU342" i="4" s="1"/>
  <c r="AT123" i="4"/>
  <c r="AU123" i="4" s="1"/>
  <c r="AT476" i="4"/>
  <c r="AU476" i="4" s="1"/>
  <c r="AT1024" i="4"/>
  <c r="AU1024" i="4" s="1"/>
  <c r="AT787" i="4"/>
  <c r="AU787" i="4" s="1"/>
  <c r="AT1527" i="4"/>
  <c r="AU1527" i="4" s="1"/>
  <c r="AT300" i="4"/>
  <c r="AU300" i="4" s="1"/>
  <c r="AT301" i="4"/>
  <c r="AU301" i="4" s="1"/>
  <c r="AT279" i="4"/>
  <c r="AU279" i="4" s="1"/>
  <c r="AT431" i="4"/>
  <c r="AU431" i="4" s="1"/>
  <c r="AT756" i="4"/>
  <c r="AU756" i="4" s="1"/>
  <c r="AT1887" i="4"/>
  <c r="AU1887" i="4" s="1"/>
  <c r="AT858" i="4"/>
  <c r="AU858" i="4" s="1"/>
  <c r="AT929" i="4"/>
  <c r="AU929" i="4" s="1"/>
  <c r="AT1689" i="4"/>
  <c r="AU1689" i="4" s="1"/>
  <c r="AT1328" i="4"/>
  <c r="AU1328" i="4" s="1"/>
  <c r="AT1105" i="4"/>
  <c r="AU1105" i="4" s="1"/>
  <c r="AT2055" i="4"/>
  <c r="AU2055" i="4" s="1"/>
  <c r="AT2112" i="4"/>
  <c r="AU2112" i="4" s="1"/>
  <c r="AT424" i="4"/>
  <c r="AU424" i="4" s="1"/>
  <c r="AT1698" i="4"/>
  <c r="AU1698" i="4" s="1"/>
  <c r="AT931" i="4"/>
  <c r="AU931" i="4" s="1"/>
  <c r="AT1523" i="4"/>
  <c r="AU1523" i="4" s="1"/>
  <c r="AT51" i="4"/>
  <c r="AU51" i="4" s="1"/>
  <c r="AT991" i="4"/>
  <c r="AU991" i="4" s="1"/>
  <c r="AT1588" i="4"/>
  <c r="AU1588" i="4" s="1"/>
  <c r="AT1248" i="4"/>
  <c r="AU1248" i="4" s="1"/>
  <c r="AT785" i="4"/>
  <c r="AU785" i="4" s="1"/>
  <c r="AT1989" i="4"/>
  <c r="AU1989" i="4" s="1"/>
  <c r="AT2040" i="4"/>
  <c r="AU2040" i="4" s="1"/>
  <c r="AT355" i="4"/>
  <c r="AU355" i="4" s="1"/>
  <c r="AT954" i="4"/>
  <c r="AU954" i="4" s="1"/>
  <c r="AT600" i="4"/>
  <c r="AU600" i="4" s="1"/>
  <c r="AT1279" i="4"/>
  <c r="AU1279" i="4" s="1"/>
  <c r="AT228" i="4"/>
  <c r="AU228" i="4" s="1"/>
  <c r="AT213" i="4"/>
  <c r="AU213" i="4" s="1"/>
  <c r="AT210" i="4"/>
  <c r="AU210" i="4" s="1"/>
  <c r="AT522" i="4"/>
  <c r="AU522" i="4" s="1"/>
  <c r="AT159" i="4"/>
  <c r="AU159" i="4" s="1"/>
  <c r="AT860" i="4"/>
  <c r="AU860" i="4" s="1"/>
  <c r="AT609" i="4"/>
  <c r="AU609" i="4" s="1"/>
  <c r="AT312" i="4"/>
  <c r="AU312" i="4" s="1"/>
  <c r="AT345" i="4"/>
  <c r="AU345" i="4" s="1"/>
  <c r="AT199" i="4"/>
  <c r="AU199" i="4" s="1"/>
  <c r="AT379" i="4"/>
  <c r="AU379" i="4" s="1"/>
  <c r="AT624" i="4"/>
  <c r="AU624" i="4" s="1"/>
  <c r="AT259" i="4"/>
  <c r="AU259" i="4" s="1"/>
  <c r="AT937" i="4"/>
  <c r="AU937" i="4" s="1"/>
  <c r="AT76" i="4"/>
  <c r="AU76" i="4" s="1"/>
  <c r="AT61" i="4"/>
  <c r="AU61" i="4" s="1"/>
  <c r="AT106" i="4"/>
  <c r="AU106" i="4" s="1"/>
  <c r="AT482" i="4"/>
  <c r="AU482" i="4" s="1"/>
  <c r="AT511" i="4"/>
  <c r="AU511" i="4" s="1"/>
  <c r="AT948" i="4"/>
  <c r="AU948" i="4" s="1"/>
  <c r="AT377" i="4"/>
  <c r="AU377" i="4" s="1"/>
  <c r="AT1050" i="4"/>
  <c r="AU1050" i="4" s="1"/>
  <c r="AT1169" i="4"/>
  <c r="AU1169" i="4" s="1"/>
  <c r="AT565" i="4"/>
  <c r="AU565" i="4" s="1"/>
  <c r="AT1562" i="4"/>
  <c r="AU1562" i="4" s="1"/>
  <c r="AT1878" i="4"/>
  <c r="AU1878" i="4" s="1"/>
  <c r="AT775" i="4"/>
  <c r="AU775" i="4" s="1"/>
  <c r="AT1234" i="4"/>
  <c r="AU1234" i="4" s="1"/>
  <c r="AT1494" i="4"/>
  <c r="AU1494" i="4" s="1"/>
  <c r="AT2044" i="4"/>
  <c r="AU2044" i="4" s="1"/>
  <c r="AT1102" i="4"/>
  <c r="AU1102" i="4" s="1"/>
  <c r="AT1603" i="4"/>
  <c r="AU1603" i="4" s="1"/>
  <c r="AT473" i="4"/>
  <c r="AU473" i="4" s="1"/>
  <c r="AT1098" i="4"/>
  <c r="AU1098" i="4" s="1"/>
  <c r="AT1673" i="4"/>
  <c r="AU1673" i="4" s="1"/>
  <c r="AT1525" i="4"/>
  <c r="AU1525" i="4" s="1"/>
  <c r="AT1276" i="4"/>
  <c r="AU1276" i="4" s="1"/>
  <c r="AT1398" i="4"/>
  <c r="AU1398" i="4" s="1"/>
  <c r="AT722" i="4"/>
  <c r="AU722" i="4" s="1"/>
  <c r="AT613" i="4"/>
  <c r="AU613" i="4" s="1"/>
  <c r="AT1140" i="4"/>
  <c r="AU1140" i="4" s="1"/>
  <c r="AT272" i="4"/>
  <c r="AU272" i="4" s="1"/>
  <c r="AT353" i="4"/>
  <c r="AU353" i="4" s="1"/>
  <c r="AT406" i="4"/>
  <c r="AU406" i="4" s="1"/>
  <c r="AT483" i="4"/>
  <c r="AU483" i="4" s="1"/>
  <c r="AT696" i="4"/>
  <c r="AU696" i="4" s="1"/>
  <c r="AT1112" i="4"/>
  <c r="AU1112" i="4" s="1"/>
  <c r="AT1151" i="4"/>
  <c r="AU1151" i="4" s="1"/>
  <c r="AT52" i="4"/>
  <c r="AU52" i="4" s="1"/>
  <c r="AT69" i="4"/>
  <c r="AU69" i="4" s="1"/>
  <c r="AT50" i="4"/>
  <c r="AU50" i="4" s="1"/>
  <c r="AT354" i="4"/>
  <c r="AU354" i="4" s="1"/>
  <c r="AT407" i="4"/>
  <c r="AU407" i="4" s="1"/>
  <c r="AT668" i="4"/>
  <c r="AU668" i="4" s="1"/>
  <c r="AT99" i="4"/>
  <c r="AU99" i="4" s="1"/>
  <c r="AT184" i="4"/>
  <c r="AU184" i="4" s="1"/>
  <c r="AT169" i="4"/>
  <c r="AU169" i="4" s="1"/>
  <c r="AT198" i="4"/>
  <c r="AU198" i="4" s="1"/>
  <c r="AT526" i="4"/>
  <c r="AU526" i="4" s="1"/>
  <c r="AT587" i="4"/>
  <c r="AU587" i="4" s="1"/>
  <c r="AT880" i="4"/>
  <c r="AU880" i="4" s="1"/>
  <c r="AT659" i="4"/>
  <c r="AU659" i="4" s="1"/>
  <c r="AT1255" i="4"/>
  <c r="AU1255" i="4" s="1"/>
  <c r="AT220" i="4"/>
  <c r="AU220" i="4" s="1"/>
  <c r="AT221" i="4"/>
  <c r="AU221" i="4" s="1"/>
  <c r="AT314" i="4"/>
  <c r="AU314" i="4" s="1"/>
  <c r="AT267" i="4"/>
  <c r="AU267" i="4" s="1"/>
  <c r="AT660" i="4"/>
  <c r="AU660" i="4" s="1"/>
  <c r="AT1695" i="4"/>
  <c r="AU1695" i="4" s="1"/>
  <c r="AT730" i="4"/>
  <c r="AU730" i="4" s="1"/>
  <c r="AT630" i="4"/>
  <c r="AU630" i="4" s="1"/>
  <c r="AT1582" i="4"/>
  <c r="AU1582" i="4" s="1"/>
  <c r="AT1170" i="4"/>
  <c r="AU1170" i="4" s="1"/>
  <c r="AT573" i="4"/>
  <c r="AU573" i="4" s="1"/>
  <c r="AT1732" i="4"/>
  <c r="AU1732" i="4" s="1"/>
  <c r="AT1760" i="4"/>
  <c r="AU1760" i="4" s="1"/>
  <c r="AT1842" i="4"/>
  <c r="AU1842" i="4" s="1"/>
  <c r="AT553" i="4"/>
  <c r="AU553" i="4" s="1"/>
  <c r="AT803" i="4"/>
  <c r="AU803" i="4" s="1"/>
  <c r="AT1251" i="4"/>
  <c r="AU1251" i="4" s="1"/>
  <c r="AT1811" i="4"/>
  <c r="AU1811" i="4" s="1"/>
  <c r="AT842" i="4"/>
  <c r="AU842" i="4" s="1"/>
  <c r="AT1374" i="4"/>
  <c r="AU1374" i="4" s="1"/>
  <c r="AT983" i="4"/>
  <c r="AU983" i="4" s="1"/>
  <c r="AT1696" i="4"/>
  <c r="AU1696" i="4" s="1"/>
  <c r="AT1734" i="4"/>
  <c r="AU1734" i="4" s="1"/>
  <c r="AT1517" i="4"/>
  <c r="AU1517" i="4" s="1"/>
  <c r="AT1783" i="4"/>
  <c r="AU1783" i="4" s="1"/>
  <c r="AT847" i="4"/>
  <c r="AU847" i="4" s="1"/>
  <c r="AT779" i="4"/>
  <c r="AU779" i="4" s="1"/>
  <c r="AT19" i="4"/>
  <c r="AU19" i="4" s="1"/>
  <c r="AV19" i="4" s="1"/>
  <c r="E23" i="2"/>
  <c r="E20" i="2"/>
  <c r="E18" i="2"/>
  <c r="E19" i="2"/>
  <c r="E24" i="2"/>
  <c r="E22" i="2"/>
  <c r="E21" i="2"/>
  <c r="E25" i="2"/>
  <c r="AO17" i="4"/>
  <c r="AP17" i="4"/>
  <c r="C17" i="2"/>
  <c r="AP2120" i="4"/>
  <c r="AV779" i="4" l="1"/>
  <c r="AV842" i="4"/>
  <c r="AV847" i="4"/>
  <c r="AV1696" i="4"/>
  <c r="AV1811" i="4"/>
  <c r="AV1842" i="4"/>
  <c r="AV1170" i="4"/>
  <c r="AV1695" i="4"/>
  <c r="AV221" i="4"/>
  <c r="AV880" i="4"/>
  <c r="AV169" i="4"/>
  <c r="AV407" i="4"/>
  <c r="AV52" i="4"/>
  <c r="AV483" i="4"/>
  <c r="AV1140" i="4"/>
  <c r="AV1276" i="4"/>
  <c r="AV473" i="4"/>
  <c r="AV1494" i="4"/>
  <c r="AV1562" i="4"/>
  <c r="AV377" i="4"/>
  <c r="AV106" i="4"/>
  <c r="AV259" i="4"/>
  <c r="AV345" i="4"/>
  <c r="AV159" i="4"/>
  <c r="AV228" i="4"/>
  <c r="AV355" i="4"/>
  <c r="AV1248" i="4"/>
  <c r="AV1523" i="4"/>
  <c r="AV2112" i="4"/>
  <c r="AV1689" i="4"/>
  <c r="AV756" i="4"/>
  <c r="AV300" i="4"/>
  <c r="AV476" i="4"/>
  <c r="AV248" i="4"/>
  <c r="AV442" i="4"/>
  <c r="AV1215" i="4"/>
  <c r="AV502" i="4"/>
  <c r="AV1251" i="4"/>
  <c r="AV1760" i="4"/>
  <c r="AV1582" i="4"/>
  <c r="AV660" i="4"/>
  <c r="AV220" i="4"/>
  <c r="AV587" i="4"/>
  <c r="AV184" i="4"/>
  <c r="AV354" i="4"/>
  <c r="AV1151" i="4"/>
  <c r="AV406" i="4"/>
  <c r="AV613" i="4"/>
  <c r="AV1525" i="4"/>
  <c r="AV1603" i="4"/>
  <c r="AV1234" i="4"/>
  <c r="AV565" i="4"/>
  <c r="AV948" i="4"/>
  <c r="AV61" i="4"/>
  <c r="AV624" i="4"/>
  <c r="AV312" i="4"/>
  <c r="AV522" i="4"/>
  <c r="AV1279" i="4"/>
  <c r="AV2040" i="4"/>
  <c r="AV1588" i="4"/>
  <c r="AV931" i="4"/>
  <c r="AV2055" i="4"/>
  <c r="AV929" i="4"/>
  <c r="AV431" i="4"/>
  <c r="AV1527" i="4"/>
  <c r="AV123" i="4"/>
  <c r="AV440" i="4"/>
  <c r="AV130" i="4"/>
  <c r="AV429" i="4"/>
  <c r="AV1783" i="4"/>
  <c r="AV1517" i="4"/>
  <c r="AV1374" i="4"/>
  <c r="AV803" i="4"/>
  <c r="AV1732" i="4"/>
  <c r="AV630" i="4"/>
  <c r="AV267" i="4"/>
  <c r="AV1255" i="4"/>
  <c r="AV526" i="4"/>
  <c r="AV99" i="4"/>
  <c r="AV50" i="4"/>
  <c r="AV1112" i="4"/>
  <c r="AV353" i="4"/>
  <c r="AV722" i="4"/>
  <c r="AV1673" i="4"/>
  <c r="AV1102" i="4"/>
  <c r="AV775" i="4"/>
  <c r="AV1169" i="4"/>
  <c r="AV511" i="4"/>
  <c r="AV76" i="4"/>
  <c r="AV379" i="4"/>
  <c r="AV609" i="4"/>
  <c r="AV210" i="4"/>
  <c r="AV600" i="4"/>
  <c r="AV1989" i="4"/>
  <c r="AV991" i="4"/>
  <c r="AV1698" i="4"/>
  <c r="AV1105" i="4"/>
  <c r="AV858" i="4"/>
  <c r="AV279" i="4"/>
  <c r="AV787" i="4"/>
  <c r="AV342" i="4"/>
  <c r="AV764" i="4"/>
  <c r="AV149" i="4"/>
  <c r="AV792" i="4"/>
  <c r="AV49" i="4"/>
  <c r="AV1488" i="4"/>
  <c r="AV1585" i="4"/>
  <c r="AV983" i="4"/>
  <c r="AV1734" i="4"/>
  <c r="AV553" i="4"/>
  <c r="AV573" i="4"/>
  <c r="AV730" i="4"/>
  <c r="AV314" i="4"/>
  <c r="AV659" i="4"/>
  <c r="AV198" i="4"/>
  <c r="AV668" i="4"/>
  <c r="AV69" i="4"/>
  <c r="AV696" i="4"/>
  <c r="AV272" i="4"/>
  <c r="AV1398" i="4"/>
  <c r="AV1098" i="4"/>
  <c r="AV2044" i="4"/>
  <c r="AV1878" i="4"/>
  <c r="AV1050" i="4"/>
  <c r="AV482" i="4"/>
  <c r="AV937" i="4"/>
  <c r="AV199" i="4"/>
  <c r="AV860" i="4"/>
  <c r="AV213" i="4"/>
  <c r="AV954" i="4"/>
  <c r="AV785" i="4"/>
  <c r="AV51" i="4"/>
  <c r="AV424" i="4"/>
  <c r="AV1328" i="4"/>
  <c r="AV1887" i="4"/>
  <c r="AV301" i="4"/>
  <c r="AV1024" i="4"/>
  <c r="AV265" i="4"/>
  <c r="AV535" i="4"/>
  <c r="AV132" i="4"/>
  <c r="AV547" i="4"/>
  <c r="AV1422" i="4"/>
  <c r="AV1616" i="4"/>
  <c r="AV1889" i="4"/>
  <c r="AV512" i="4"/>
  <c r="AV1597" i="4"/>
  <c r="AV78" i="4"/>
  <c r="AV823" i="4"/>
  <c r="AV1141" i="4"/>
  <c r="AV1196" i="4"/>
  <c r="AV658" i="4"/>
  <c r="AV1737" i="4"/>
  <c r="AV461" i="4"/>
  <c r="AV1163" i="4"/>
  <c r="AV1899" i="4"/>
  <c r="AV1144" i="4"/>
  <c r="AV1534" i="4"/>
  <c r="AV1280" i="4"/>
  <c r="AV998" i="4"/>
  <c r="AV1580" i="4"/>
  <c r="AV576" i="4"/>
  <c r="AV2082" i="4"/>
  <c r="AV2004" i="4"/>
  <c r="AV2090" i="4"/>
  <c r="AV1952" i="4"/>
  <c r="AV320" i="4"/>
  <c r="AV30" i="4"/>
  <c r="AV438" i="4"/>
  <c r="AV499" i="4"/>
  <c r="AV712" i="4"/>
  <c r="AV67" i="4"/>
  <c r="AV1167" i="4"/>
  <c r="AV68" i="4"/>
  <c r="AV85" i="4"/>
  <c r="AV82" i="4"/>
  <c r="AV55" i="4"/>
  <c r="AV439" i="4"/>
  <c r="AV700" i="4"/>
  <c r="AV227" i="4"/>
  <c r="AV200" i="4"/>
  <c r="AV201" i="4"/>
  <c r="AV230" i="4"/>
  <c r="AV542" i="4"/>
  <c r="AV603" i="4"/>
  <c r="AV960" i="4"/>
  <c r="AV681" i="4"/>
  <c r="AV1415" i="4"/>
  <c r="AV236" i="4"/>
  <c r="AV237" i="4"/>
  <c r="AV23" i="4"/>
  <c r="AV331" i="4"/>
  <c r="AV692" i="4"/>
  <c r="AV1711" i="4"/>
  <c r="AV751" i="4"/>
  <c r="AV715" i="4"/>
  <c r="AV1604" i="4"/>
  <c r="AV1200" i="4"/>
  <c r="AV763" i="4"/>
  <c r="AV1876" i="4"/>
  <c r="AV1829" i="4"/>
  <c r="AV1928" i="4"/>
  <c r="AV1208" i="4"/>
  <c r="AV846" i="4"/>
  <c r="AV1299" i="4"/>
  <c r="AV1939" i="4"/>
  <c r="AV885" i="4"/>
  <c r="AV1396" i="4"/>
  <c r="AV1026" i="4"/>
  <c r="AV1717" i="4"/>
  <c r="AV1777" i="4"/>
  <c r="AV1581" i="4"/>
  <c r="AV1847" i="4"/>
  <c r="AV890" i="4"/>
  <c r="AV822" i="4"/>
  <c r="AV521" i="4"/>
  <c r="AV1658" i="4"/>
  <c r="AV1932" i="4"/>
  <c r="AV989" i="4"/>
  <c r="AV1682" i="4"/>
  <c r="AV1962" i="4"/>
  <c r="AV857" i="4"/>
  <c r="AV1515" i="4"/>
  <c r="AV496" i="4"/>
  <c r="AV705" i="4"/>
  <c r="AV544" i="4"/>
  <c r="AV1557" i="4"/>
  <c r="AV1681" i="4"/>
  <c r="AV1150" i="4"/>
  <c r="AV1224" i="4"/>
  <c r="AV1676" i="4"/>
  <c r="AV1458" i="4"/>
  <c r="AV1725" i="4"/>
  <c r="AV176" i="4"/>
  <c r="AV241" i="4"/>
  <c r="AV318" i="4"/>
  <c r="AV27" i="4"/>
  <c r="AV492" i="4"/>
  <c r="AV936" i="4"/>
  <c r="AV649" i="4"/>
  <c r="AV1423" i="4"/>
  <c r="AV276" i="4"/>
  <c r="AV245" i="4"/>
  <c r="AV242" i="4"/>
  <c r="AV554" i="4"/>
  <c r="AV468" i="4"/>
  <c r="AV892" i="4"/>
  <c r="AV56" i="4"/>
  <c r="AV344" i="4"/>
  <c r="AV70" i="4"/>
  <c r="AV398" i="4"/>
  <c r="AV491" i="4"/>
  <c r="AV656" i="4"/>
  <c r="AV449" i="4"/>
  <c r="AV979" i="4"/>
  <c r="AV108" i="4"/>
  <c r="AV93" i="4"/>
  <c r="AV154" i="4"/>
  <c r="AV514" i="4"/>
  <c r="AV575" i="4"/>
  <c r="AV980" i="4"/>
  <c r="AV505" i="4"/>
  <c r="AV1148" i="4"/>
  <c r="AV1412" i="4"/>
  <c r="AV717" i="4"/>
  <c r="AV1605" i="4"/>
  <c r="AV625" i="4"/>
  <c r="AV1166" i="4"/>
  <c r="AV1576" i="4"/>
  <c r="AV1708" i="4"/>
  <c r="AV654" i="4"/>
  <c r="AV1139" i="4"/>
  <c r="AV1651" i="4"/>
  <c r="AV601" i="4"/>
  <c r="AV683" i="4"/>
  <c r="AV1716" i="4"/>
  <c r="AV1568" i="4"/>
  <c r="AV1446" i="4"/>
  <c r="AV1886" i="4"/>
  <c r="AV893" i="4"/>
  <c r="AV698" i="4"/>
  <c r="AV1172" i="4"/>
  <c r="AV1486" i="4"/>
  <c r="AV1445" i="4"/>
  <c r="AV1329" i="4"/>
  <c r="AV1345" i="4"/>
  <c r="AV829" i="4"/>
  <c r="AV1812" i="4"/>
  <c r="AV589" i="4"/>
  <c r="AV1243" i="4"/>
  <c r="AV1707" i="4"/>
  <c r="AV917" i="4"/>
  <c r="AV1278" i="4"/>
  <c r="AV1237" i="4"/>
  <c r="AV529" i="4"/>
  <c r="AV1217" i="4"/>
  <c r="AV2024" i="4"/>
  <c r="AV1666" i="4"/>
  <c r="AV1933" i="4"/>
  <c r="AV1770" i="4"/>
  <c r="AV1339" i="4"/>
  <c r="AV33" i="4"/>
  <c r="AV62" i="4"/>
  <c r="AV486" i="4"/>
  <c r="AV531" i="4"/>
  <c r="AV776" i="4"/>
  <c r="AV47" i="4"/>
  <c r="AV1199" i="4"/>
  <c r="AV100" i="4"/>
  <c r="AV133" i="4"/>
  <c r="AV114" i="4"/>
  <c r="AV247" i="4"/>
  <c r="AV503" i="4"/>
  <c r="AV748" i="4"/>
  <c r="AV339" i="4"/>
  <c r="AV232" i="4"/>
  <c r="AV249" i="4"/>
  <c r="AV310" i="4"/>
  <c r="AV59" i="4"/>
  <c r="AV319" i="4"/>
  <c r="AV1008" i="4"/>
  <c r="AV766" i="4"/>
  <c r="AV1511" i="4"/>
  <c r="AV284" i="4"/>
  <c r="AV285" i="4"/>
  <c r="AV215" i="4"/>
  <c r="AV399" i="4"/>
  <c r="AV740" i="4"/>
  <c r="AV1775" i="4"/>
  <c r="AV794" i="4"/>
  <c r="AV886" i="4"/>
  <c r="AV1646" i="4"/>
  <c r="AV1306" i="4"/>
  <c r="AV934" i="4"/>
  <c r="AV1991" i="4"/>
  <c r="AV1957" i="4"/>
  <c r="AV1990" i="4"/>
  <c r="AV1592" i="4"/>
  <c r="AV889" i="4"/>
  <c r="AV1411" i="4"/>
  <c r="AV1971" i="4"/>
  <c r="AV970" i="4"/>
  <c r="AV1566" i="4"/>
  <c r="AV1178" i="4"/>
  <c r="AV699" i="4"/>
  <c r="AV1905" i="4"/>
  <c r="AV1920" i="4"/>
  <c r="AV1943" i="4"/>
  <c r="AV933" i="4"/>
  <c r="AV1121" i="4"/>
  <c r="AV781" i="4"/>
  <c r="AV1701" i="4"/>
  <c r="AV1974" i="4"/>
  <c r="AV1528" i="4"/>
  <c r="AV1917" i="4"/>
  <c r="AV1076" i="4"/>
  <c r="AV963" i="4"/>
  <c r="AV1547" i="4"/>
  <c r="AV639" i="4"/>
  <c r="AV833" i="4"/>
  <c r="AV706" i="4"/>
  <c r="AV1600" i="4"/>
  <c r="AV1916" i="4"/>
  <c r="AV1304" i="4"/>
  <c r="AV1522" i="4"/>
  <c r="AV1950" i="4"/>
  <c r="AV1544" i="4"/>
  <c r="AV1924" i="4"/>
  <c r="AV718" i="4"/>
  <c r="AV1159" i="4"/>
  <c r="AV968" i="4"/>
  <c r="AV1532" i="4"/>
  <c r="AV623" i="4"/>
  <c r="AV564" i="4"/>
  <c r="AV177" i="4"/>
  <c r="AV157" i="4"/>
  <c r="AV1655" i="4"/>
  <c r="AV104" i="4"/>
  <c r="AV1661" i="4"/>
  <c r="AV616" i="4"/>
  <c r="AV95" i="4"/>
  <c r="AV144" i="4"/>
  <c r="AV1633" i="4"/>
  <c r="AV1085" i="4"/>
  <c r="AV2107" i="4"/>
  <c r="AV643" i="4"/>
  <c r="AV1499" i="4"/>
  <c r="AV179" i="4"/>
  <c r="AV662" i="4"/>
  <c r="AV457" i="4"/>
  <c r="AV1536" i="4"/>
  <c r="AV1638" i="4"/>
  <c r="AV882" i="4"/>
  <c r="AV1174" i="4"/>
  <c r="AV1462" i="4"/>
  <c r="AV1416" i="4"/>
  <c r="AV1622" i="4"/>
  <c r="AV64" i="4"/>
  <c r="AV65" i="4"/>
  <c r="AV110" i="4"/>
  <c r="AV518" i="4"/>
  <c r="AV563" i="4"/>
  <c r="AV824" i="4"/>
  <c r="AV472" i="4"/>
  <c r="AV1231" i="4"/>
  <c r="AV164" i="4"/>
  <c r="AV165" i="4"/>
  <c r="AV146" i="4"/>
  <c r="AV458" i="4"/>
  <c r="AV567" i="4"/>
  <c r="AV780" i="4"/>
  <c r="AV481" i="4"/>
  <c r="AV264" i="4"/>
  <c r="AV281" i="4"/>
  <c r="AV358" i="4"/>
  <c r="AV187" i="4"/>
  <c r="AV508" i="4"/>
  <c r="AV1056" i="4"/>
  <c r="AV830" i="4"/>
  <c r="AV1559" i="4"/>
  <c r="AV316" i="4"/>
  <c r="AV26" i="4"/>
  <c r="AV370" i="4"/>
  <c r="AV447" i="4"/>
  <c r="AV804" i="4"/>
  <c r="AV1919" i="4"/>
  <c r="AV879" i="4"/>
  <c r="AV971" i="4"/>
  <c r="AV1710" i="4"/>
  <c r="AV1413" i="4"/>
  <c r="AV1265" i="4"/>
  <c r="AV2091" i="4"/>
  <c r="AV786" i="4"/>
  <c r="AV859" i="4"/>
  <c r="AV1808" i="4"/>
  <c r="AV953" i="4"/>
  <c r="AV1555" i="4"/>
  <c r="AV307" i="4"/>
  <c r="AV1013" i="4"/>
  <c r="AV1609" i="4"/>
  <c r="AV1312" i="4"/>
  <c r="AV870" i="4"/>
  <c r="AV2053" i="4"/>
  <c r="AV147" i="4"/>
  <c r="AV441" i="4"/>
  <c r="AV1018" i="4"/>
  <c r="AV1185" i="4"/>
  <c r="AV909" i="4"/>
  <c r="AV635" i="4"/>
  <c r="AV465" i="4"/>
  <c r="AV1930" i="4"/>
  <c r="AV2078" i="4"/>
  <c r="AV163" i="4"/>
  <c r="AV1027" i="4"/>
  <c r="AV1579" i="4"/>
  <c r="AV703" i="4"/>
  <c r="AV961" i="4"/>
  <c r="AV834" i="4"/>
  <c r="AV1642" i="4"/>
  <c r="AV2013" i="4"/>
  <c r="AV1549" i="4"/>
  <c r="AV1650" i="4"/>
  <c r="AV275" i="4"/>
  <c r="AV1629" i="4"/>
  <c r="AV2099" i="4"/>
  <c r="AV240" i="4"/>
  <c r="AV305" i="4"/>
  <c r="AV295" i="4"/>
  <c r="AV403" i="4"/>
  <c r="AV648" i="4"/>
  <c r="AV1016" i="4"/>
  <c r="AV883" i="4"/>
  <c r="AV1567" i="4"/>
  <c r="AV37" i="4"/>
  <c r="AV341" i="4"/>
  <c r="AV306" i="4"/>
  <c r="AV299" i="4"/>
  <c r="AV636" i="4"/>
  <c r="AV1036" i="4"/>
  <c r="AV152" i="4"/>
  <c r="AV121" i="4"/>
  <c r="AV150" i="4"/>
  <c r="AV494" i="4"/>
  <c r="AV555" i="4"/>
  <c r="AV816" i="4"/>
  <c r="AV617" i="4"/>
  <c r="AV1207" i="4"/>
  <c r="AV188" i="4"/>
  <c r="AV189" i="4"/>
  <c r="AV282" i="4"/>
  <c r="AV610" i="4"/>
  <c r="AV580" i="4"/>
  <c r="AV1663" i="4"/>
  <c r="AV666" i="4"/>
  <c r="AV477" i="4"/>
  <c r="AV1540" i="4"/>
  <c r="AV1058" i="4"/>
  <c r="AV1712" i="4"/>
  <c r="AV1601" i="4"/>
  <c r="AV1634" i="4"/>
  <c r="AV1800" i="4"/>
  <c r="AV2007" i="4"/>
  <c r="AV761" i="4"/>
  <c r="AV1219" i="4"/>
  <c r="AV1731" i="4"/>
  <c r="AV757" i="4"/>
  <c r="AV1225" i="4"/>
  <c r="AV855" i="4"/>
  <c r="AV1653" i="4"/>
  <c r="AV1617" i="4"/>
  <c r="AV1095" i="4"/>
  <c r="AV1687" i="4"/>
  <c r="AV805" i="4"/>
  <c r="AV694" i="4"/>
  <c r="AV1657" i="4"/>
  <c r="AV1552" i="4"/>
  <c r="AV1670" i="4"/>
  <c r="AV1849" i="4"/>
  <c r="AV1341" i="4"/>
  <c r="AV1645" i="4"/>
  <c r="AV729" i="4"/>
  <c r="AV1467" i="4"/>
  <c r="AV1931" i="4"/>
  <c r="AV369" i="4"/>
  <c r="AV1620" i="4"/>
  <c r="AV1386" i="4"/>
  <c r="AV1510" i="4"/>
  <c r="AV1718" i="4"/>
  <c r="AV1021" i="4"/>
  <c r="AV646" i="4"/>
  <c r="AV1202" i="4"/>
  <c r="AV1206" i="4"/>
  <c r="AV1153" i="4"/>
  <c r="AV96" i="4"/>
  <c r="AV97" i="4"/>
  <c r="AV206" i="4"/>
  <c r="AV566" i="4"/>
  <c r="AV127" i="4"/>
  <c r="AV872" i="4"/>
  <c r="AV557" i="4"/>
  <c r="AV1263" i="4"/>
  <c r="AV196" i="4"/>
  <c r="AV197" i="4"/>
  <c r="AV194" i="4"/>
  <c r="AV506" i="4"/>
  <c r="AV31" i="4"/>
  <c r="AV844" i="4"/>
  <c r="AV568" i="4"/>
  <c r="AV296" i="4"/>
  <c r="AV313" i="4"/>
  <c r="AV135" i="4"/>
  <c r="AV315" i="4"/>
  <c r="AV604" i="4"/>
  <c r="AV131" i="4"/>
  <c r="AV873" i="4"/>
  <c r="AV60" i="4"/>
  <c r="AV45" i="4"/>
  <c r="AV58" i="4"/>
  <c r="AV466" i="4"/>
  <c r="AV479" i="4"/>
  <c r="AV868" i="4"/>
  <c r="AV1967" i="4"/>
  <c r="AV986" i="4"/>
  <c r="AV1137" i="4"/>
  <c r="AV480" i="4"/>
  <c r="AV1541" i="4"/>
  <c r="AV1692" i="4"/>
  <c r="AV626" i="4"/>
  <c r="AV957" i="4"/>
  <c r="AV1388" i="4"/>
  <c r="AV1941" i="4"/>
  <c r="AV1017" i="4"/>
  <c r="AV1587" i="4"/>
  <c r="AV432" i="4"/>
  <c r="AV1055" i="4"/>
  <c r="AV1652" i="4"/>
  <c r="AV1461" i="4"/>
  <c r="AV1233" i="4"/>
  <c r="AV1165" i="4"/>
  <c r="AV637" i="4"/>
  <c r="AV569" i="4"/>
  <c r="AV1103" i="4"/>
  <c r="AV1273" i="4"/>
  <c r="AV1154" i="4"/>
  <c r="AV891" i="4"/>
  <c r="AV881" i="4"/>
  <c r="AV533" i="4"/>
  <c r="AV1654" i="4"/>
  <c r="AV239" i="4"/>
  <c r="AV1147" i="4"/>
  <c r="AV1627" i="4"/>
  <c r="AV767" i="4"/>
  <c r="AV1161" i="4"/>
  <c r="AV1005" i="4"/>
  <c r="AV1685" i="4"/>
  <c r="AV2109" i="4"/>
  <c r="AV1749" i="4"/>
  <c r="AV1730" i="4"/>
  <c r="AV967" i="4"/>
  <c r="AV1714" i="4"/>
  <c r="AV839" i="4"/>
  <c r="AV1238" i="4"/>
  <c r="AV446" i="4"/>
  <c r="AV219" i="4"/>
  <c r="AV671" i="4"/>
  <c r="AV186" i="4"/>
  <c r="AV308" i="4"/>
  <c r="AV741" i="4"/>
  <c r="AV41" i="4"/>
  <c r="AV1171" i="4"/>
  <c r="AV734" i="4"/>
  <c r="AV1599" i="4"/>
  <c r="AV208" i="4"/>
  <c r="AV523" i="4"/>
  <c r="AV469" i="4"/>
  <c r="AV1925" i="4"/>
  <c r="AV835" i="4"/>
  <c r="AV1563" i="4"/>
  <c r="AV682" i="4"/>
  <c r="AV875" i="4"/>
  <c r="AV791" i="4"/>
  <c r="AV1621" i="4"/>
  <c r="AV1937" i="4"/>
  <c r="AV1474" i="4"/>
  <c r="AV1608" i="4"/>
  <c r="AV2027" i="4"/>
  <c r="AV1586" i="4"/>
  <c r="AV2071" i="4"/>
  <c r="AV160" i="4"/>
  <c r="AV225" i="4"/>
  <c r="AV270" i="4"/>
  <c r="AV598" i="4"/>
  <c r="AV396" i="4"/>
  <c r="AV920" i="4"/>
  <c r="AV627" i="4"/>
  <c r="AV1343" i="4"/>
  <c r="AV244" i="4"/>
  <c r="AV229" i="4"/>
  <c r="AV226" i="4"/>
  <c r="AV538" i="4"/>
  <c r="AV372" i="4"/>
  <c r="AV876" i="4"/>
  <c r="AV40" i="4"/>
  <c r="AV54" i="4"/>
  <c r="AV263" i="4"/>
  <c r="AV443" i="4"/>
  <c r="AV640" i="4"/>
  <c r="AV408" i="4"/>
  <c r="AV958" i="4"/>
  <c r="AV92" i="4"/>
  <c r="AV77" i="4"/>
  <c r="AV122" i="4"/>
  <c r="AV498" i="4"/>
  <c r="AV559" i="4"/>
  <c r="AV964" i="4"/>
  <c r="AV464" i="4"/>
  <c r="AV1132" i="4"/>
  <c r="AV1284" i="4"/>
  <c r="AV674" i="4"/>
  <c r="AV1584" i="4"/>
  <c r="AV2081" i="4"/>
  <c r="AV925" i="4"/>
  <c r="AV1533" i="4"/>
  <c r="AV1590" i="4"/>
  <c r="AV633" i="4"/>
  <c r="AV1123" i="4"/>
  <c r="AV1619" i="4"/>
  <c r="AV560" i="4"/>
  <c r="AV1152" i="4"/>
  <c r="AV1694" i="4"/>
  <c r="AV1546" i="4"/>
  <c r="AV1404" i="4"/>
  <c r="AV1548" i="4"/>
  <c r="AV807" i="4"/>
  <c r="AV677" i="4"/>
  <c r="AV1156" i="4"/>
  <c r="AV1465" i="4"/>
  <c r="AV1424" i="4"/>
  <c r="AV1244" i="4"/>
  <c r="AV1270" i="4"/>
  <c r="AV743" i="4"/>
  <c r="AV1774" i="4"/>
  <c r="AV504" i="4"/>
  <c r="AV1179" i="4"/>
  <c r="AV1675" i="4"/>
  <c r="AV853" i="4"/>
  <c r="AV1257" i="4"/>
  <c r="AV1216" i="4"/>
  <c r="AV360" i="4"/>
  <c r="AV753" i="4"/>
  <c r="AV1946" i="4"/>
  <c r="AV1965" i="4"/>
  <c r="AV1464" i="4"/>
  <c r="AV1912" i="4"/>
  <c r="AV1709" i="4"/>
  <c r="AV352" i="4"/>
  <c r="AV46" i="4"/>
  <c r="AV470" i="4"/>
  <c r="AV515" i="4"/>
  <c r="AV728" i="4"/>
  <c r="AV195" i="4"/>
  <c r="AV1183" i="4"/>
  <c r="AV84" i="4"/>
  <c r="AV101" i="4"/>
  <c r="AV98" i="4"/>
  <c r="AV183" i="4"/>
  <c r="AV487" i="4"/>
  <c r="AV716" i="4"/>
  <c r="AV111" i="4"/>
  <c r="AV216" i="4"/>
  <c r="AV233" i="4"/>
  <c r="AV246" i="4"/>
  <c r="AV606" i="4"/>
  <c r="AV63" i="4"/>
  <c r="AV976" i="4"/>
  <c r="AV702" i="4"/>
  <c r="AV1431" i="4"/>
  <c r="AV268" i="4"/>
  <c r="AV253" i="4"/>
  <c r="AV87" i="4"/>
  <c r="AV383" i="4"/>
  <c r="AV724" i="4"/>
  <c r="AV1727" i="4"/>
  <c r="AV773" i="4"/>
  <c r="AV843" i="4"/>
  <c r="AV1625" i="4"/>
  <c r="AV1221" i="4"/>
  <c r="AV849" i="4"/>
  <c r="AV1918" i="4"/>
  <c r="AV1909" i="4"/>
  <c r="AV1949" i="4"/>
  <c r="AV1485" i="4"/>
  <c r="AV867" i="4"/>
  <c r="AV1395" i="4"/>
  <c r="AV1955" i="4"/>
  <c r="AV949" i="4"/>
  <c r="AV1481" i="4"/>
  <c r="AV1146" i="4"/>
  <c r="AV614" i="4"/>
  <c r="AV1884" i="4"/>
  <c r="AV1733" i="4"/>
  <c r="AV1911" i="4"/>
  <c r="AV911" i="4"/>
  <c r="AV865" i="4"/>
  <c r="AV653" i="4"/>
  <c r="AV1680" i="4"/>
  <c r="AV1953" i="4"/>
  <c r="AV1117" i="4"/>
  <c r="AV1874" i="4"/>
  <c r="AV2064" i="4"/>
  <c r="AV942" i="4"/>
  <c r="AV1531" i="4"/>
  <c r="AV618" i="4"/>
  <c r="AV790" i="4"/>
  <c r="AV663" i="4"/>
  <c r="AV1578" i="4"/>
  <c r="AV1229" i="4"/>
  <c r="AV1352" i="4"/>
  <c r="AV1902" i="4"/>
  <c r="AV1501" i="4"/>
  <c r="AV1769" i="4"/>
  <c r="AV1593" i="4"/>
  <c r="AV257" i="4"/>
  <c r="AV334" i="4"/>
  <c r="AV155" i="4"/>
  <c r="AV524" i="4"/>
  <c r="AV952" i="4"/>
  <c r="AV713" i="4"/>
  <c r="AV292" i="4"/>
  <c r="AV277" i="4"/>
  <c r="AV258" i="4"/>
  <c r="AV602" i="4"/>
  <c r="AV500" i="4"/>
  <c r="AV72" i="4"/>
  <c r="AV25" i="4"/>
  <c r="AV102" i="4"/>
  <c r="AV430" i="4"/>
  <c r="AV507" i="4"/>
  <c r="AV704" i="4"/>
  <c r="AV493" i="4"/>
  <c r="AV1022" i="4"/>
  <c r="AV140" i="4"/>
  <c r="AV125" i="4"/>
  <c r="AV170" i="4"/>
  <c r="AV530" i="4"/>
  <c r="AV607" i="4"/>
  <c r="AV1583" i="4"/>
  <c r="AV592" i="4"/>
  <c r="AV1164" i="4"/>
  <c r="AV1476" i="4"/>
  <c r="AV845" i="4"/>
  <c r="AV1626" i="4"/>
  <c r="AV966" i="4"/>
  <c r="AV1250" i="4"/>
  <c r="AV1618" i="4"/>
  <c r="AV1796" i="4"/>
  <c r="AV697" i="4"/>
  <c r="AV1155" i="4"/>
  <c r="AV1683" i="4"/>
  <c r="AV650" i="4"/>
  <c r="AV769" i="4"/>
  <c r="AV501" i="4"/>
  <c r="AV1589" i="4"/>
  <c r="AV1489" i="4"/>
  <c r="AV1929" i="4"/>
  <c r="AV1639" i="4"/>
  <c r="AV719" i="4"/>
  <c r="AV1188" i="4"/>
  <c r="AV1572" i="4"/>
  <c r="AV1466" i="4"/>
  <c r="AV1414" i="4"/>
  <c r="AV1484" i="4"/>
  <c r="AV999" i="4"/>
  <c r="AV1987" i="4"/>
  <c r="AV622" i="4"/>
  <c r="AV1323" i="4"/>
  <c r="AV1851" i="4"/>
  <c r="AV981" i="4"/>
  <c r="AV1300" i="4"/>
  <c r="AV1258" i="4"/>
  <c r="AV827" i="4"/>
  <c r="AV1505" i="4"/>
  <c r="AV405" i="4"/>
  <c r="AV2034" i="4"/>
  <c r="AV1936" i="4"/>
  <c r="AV1976" i="4"/>
  <c r="AV1824" i="4"/>
  <c r="AV1180" i="4"/>
  <c r="AV972" i="4"/>
  <c r="AV273" i="4"/>
  <c r="AV1833" i="4"/>
  <c r="AV536" i="4"/>
  <c r="AV888" i="4"/>
  <c r="AV1699" i="4"/>
  <c r="AV1519" i="4"/>
  <c r="AV1497" i="4"/>
  <c r="AV222" i="4"/>
  <c r="AV720" i="4"/>
  <c r="AV642" i="4"/>
  <c r="AV274" i="4"/>
  <c r="AV1721" i="4"/>
  <c r="AV488" i="4"/>
  <c r="AV2057" i="4"/>
  <c r="AV1602" i="4"/>
  <c r="AV1938" i="4"/>
  <c r="AV1092" i="4"/>
  <c r="AV1006" i="4"/>
  <c r="AV1643" i="4"/>
  <c r="AV789" i="4"/>
  <c r="AV1193" i="4"/>
  <c r="AV1194" i="4"/>
  <c r="AV1706" i="4"/>
  <c r="AV552" i="4"/>
  <c r="AV1818" i="4"/>
  <c r="AV1922" i="4"/>
  <c r="AV1182" i="4"/>
  <c r="AV1848" i="4"/>
  <c r="AV224" i="4"/>
  <c r="AV289" i="4"/>
  <c r="AV231" i="4"/>
  <c r="AV283" i="4"/>
  <c r="AV632" i="4"/>
  <c r="AV1000" i="4"/>
  <c r="AV841" i="4"/>
  <c r="AV1535" i="4"/>
  <c r="AV21" i="4"/>
  <c r="AV309" i="4"/>
  <c r="AV290" i="4"/>
  <c r="AV235" i="4"/>
  <c r="AV596" i="4"/>
  <c r="AV1020" i="4"/>
  <c r="AV136" i="4"/>
  <c r="AV73" i="4"/>
  <c r="AV134" i="4"/>
  <c r="AV478" i="4"/>
  <c r="AV539" i="4"/>
  <c r="AV768" i="4"/>
  <c r="AV577" i="4"/>
  <c r="AV1175" i="4"/>
  <c r="AV172" i="4"/>
  <c r="AV173" i="4"/>
  <c r="AV250" i="4"/>
  <c r="AV578" i="4"/>
  <c r="AV223" i="4"/>
  <c r="AV1615" i="4"/>
  <c r="AV645" i="4"/>
  <c r="AV79" i="4"/>
  <c r="AV1518" i="4"/>
  <c r="AV930" i="4"/>
  <c r="AV1690" i="4"/>
  <c r="AV1377" i="4"/>
  <c r="AV1570" i="4"/>
  <c r="AV1736" i="4"/>
  <c r="AV1913" i="4"/>
  <c r="AV739" i="4"/>
  <c r="AV1187" i="4"/>
  <c r="AV1715" i="4"/>
  <c r="AV735" i="4"/>
  <c r="AV1145" i="4"/>
  <c r="AV727" i="4"/>
  <c r="AV1632" i="4"/>
  <c r="AV1574" i="4"/>
  <c r="AV818" i="4"/>
  <c r="AV1671" i="4"/>
  <c r="AV762" i="4"/>
  <c r="AV651" i="4"/>
  <c r="AV1614" i="4"/>
  <c r="AV1509" i="4"/>
  <c r="AV1628" i="4"/>
  <c r="AV1806" i="4"/>
  <c r="AV1256" i="4"/>
  <c r="AV1538" i="4"/>
  <c r="AV665" i="4"/>
  <c r="AV1419" i="4"/>
  <c r="AV1915" i="4"/>
  <c r="AV1192" i="4"/>
  <c r="AV1598" i="4"/>
  <c r="AV1344" i="4"/>
  <c r="AV1297" i="4"/>
  <c r="AV1644" i="4"/>
  <c r="AV935" i="4"/>
  <c r="AV271" i="4"/>
  <c r="AV978" i="4"/>
  <c r="AV509" i="4"/>
  <c r="AV80" i="4"/>
  <c r="AV81" i="4"/>
  <c r="AV142" i="4"/>
  <c r="AV550" i="4"/>
  <c r="AV595" i="4"/>
  <c r="AV856" i="4"/>
  <c r="AV513" i="4"/>
  <c r="AV1247" i="4"/>
  <c r="AV180" i="4"/>
  <c r="AV181" i="4"/>
  <c r="AV178" i="4"/>
  <c r="AV474" i="4"/>
  <c r="AV583" i="4"/>
  <c r="AV828" i="4"/>
  <c r="AV525" i="4"/>
  <c r="AV280" i="4"/>
  <c r="AV297" i="4"/>
  <c r="AV71" i="4"/>
  <c r="AV251" i="4"/>
  <c r="AV572" i="4"/>
  <c r="AV1088" i="4"/>
  <c r="AV851" i="4"/>
  <c r="AV44" i="4"/>
  <c r="AV348" i="4"/>
  <c r="AV42" i="4"/>
  <c r="AV450" i="4"/>
  <c r="AV463" i="4"/>
  <c r="AV852" i="4"/>
  <c r="AV1935" i="4"/>
  <c r="AV965" i="4"/>
  <c r="AV1099" i="4"/>
  <c r="AV83" i="4"/>
  <c r="AV1498" i="4"/>
  <c r="AV1393" i="4"/>
  <c r="AV425" i="4"/>
  <c r="AV871" i="4"/>
  <c r="AV1030" i="4"/>
  <c r="AV1904" i="4"/>
  <c r="AV974" i="4"/>
  <c r="AV1571" i="4"/>
  <c r="AV389" i="4"/>
  <c r="AV1034" i="4"/>
  <c r="AV1630" i="4"/>
  <c r="AV1440" i="4"/>
  <c r="AV955" i="4"/>
  <c r="AV667" i="4"/>
  <c r="AV489" i="4"/>
  <c r="AV485" i="4"/>
  <c r="AV1039" i="4"/>
  <c r="AV1209" i="4"/>
  <c r="AV1037" i="4"/>
  <c r="AV806" i="4"/>
  <c r="AV710" i="4"/>
  <c r="AV361" i="4"/>
  <c r="AV593" i="4"/>
  <c r="AV291" i="4"/>
  <c r="AV1049" i="4"/>
  <c r="AV1611" i="4"/>
  <c r="AV725" i="4"/>
  <c r="AV1046" i="4"/>
  <c r="AV877" i="4"/>
  <c r="AV1664" i="4"/>
  <c r="AV2077" i="4"/>
  <c r="AV1688" i="4"/>
  <c r="AV1693" i="4"/>
  <c r="AV733" i="4"/>
  <c r="AV1672" i="4"/>
  <c r="AV647" i="4"/>
  <c r="AV1186" i="4"/>
  <c r="AV256" i="4"/>
  <c r="AV321" i="4"/>
  <c r="AV390" i="4"/>
  <c r="AV467" i="4"/>
  <c r="AV664" i="4"/>
  <c r="AV1080" i="4"/>
  <c r="AV1054" i="4"/>
  <c r="AV53" i="4"/>
  <c r="AV34" i="4"/>
  <c r="AV338" i="4"/>
  <c r="AV359" i="4"/>
  <c r="AV652" i="4"/>
  <c r="AV1084" i="4"/>
  <c r="AV168" i="4"/>
  <c r="AV137" i="4"/>
  <c r="AV166" i="4"/>
  <c r="AV510" i="4"/>
  <c r="AV571" i="4"/>
  <c r="AV848" i="4"/>
  <c r="AV638" i="4"/>
  <c r="AV1223" i="4"/>
  <c r="AV204" i="4"/>
  <c r="AV205" i="4"/>
  <c r="AV298" i="4"/>
  <c r="AV203" i="4"/>
  <c r="AV628" i="4"/>
  <c r="AV1679" i="4"/>
  <c r="AV709" i="4"/>
  <c r="AV561" i="4"/>
  <c r="AV1561" i="4"/>
  <c r="AV1101" i="4"/>
  <c r="AV401" i="4"/>
  <c r="AV1665" i="4"/>
  <c r="AV1720" i="4"/>
  <c r="AV1821" i="4"/>
  <c r="AV2095" i="4"/>
  <c r="AV782" i="4"/>
  <c r="AV1235" i="4"/>
  <c r="AV1795" i="4"/>
  <c r="AV821" i="4"/>
  <c r="AV1353" i="4"/>
  <c r="AV941" i="4"/>
  <c r="AV1674" i="4"/>
  <c r="AV1660" i="4"/>
  <c r="AV1346" i="4"/>
  <c r="AV1735" i="4"/>
  <c r="AV826" i="4"/>
  <c r="AV737" i="4"/>
  <c r="AV1678" i="4"/>
  <c r="AV1594" i="4"/>
  <c r="AV1713" i="4"/>
  <c r="AV2039" i="4"/>
  <c r="AV1512" i="4"/>
  <c r="AV1728" i="4"/>
  <c r="AV750" i="4"/>
  <c r="AV1483" i="4"/>
  <c r="AV1963" i="4"/>
  <c r="AV619" i="4"/>
  <c r="AV1662" i="4"/>
  <c r="AV1450" i="4"/>
  <c r="AV1596" i="4"/>
  <c r="AV1982" i="4"/>
  <c r="AV1106" i="4"/>
  <c r="AV1249" i="4"/>
  <c r="AV1245" i="4"/>
  <c r="AV1409" i="4"/>
  <c r="AV854" i="4"/>
  <c r="AV562" i="4"/>
  <c r="AV293" i="4"/>
  <c r="AV520" i="4"/>
  <c r="AV1648" i="4"/>
  <c r="AV118" i="4"/>
  <c r="AV582" i="4"/>
  <c r="AV887" i="4"/>
  <c r="AV103" i="4"/>
  <c r="AV156" i="4"/>
  <c r="AV1610" i="4"/>
  <c r="AV171" i="4"/>
  <c r="AV1410" i="4"/>
  <c r="AV255" i="4"/>
  <c r="AR15" i="4"/>
  <c r="AR13" i="4"/>
  <c r="AU1745" i="4" s="1"/>
  <c r="C27" i="2"/>
  <c r="E17" i="2"/>
  <c r="AV1745" i="4" l="1"/>
  <c r="AV13" i="4" s="1"/>
  <c r="F23" i="2" s="1"/>
  <c r="AU13" i="4"/>
  <c r="AR11" i="4"/>
  <c r="AU1336" i="4" s="1"/>
  <c r="AR10" i="4"/>
  <c r="AU908" i="4" s="1"/>
  <c r="AR14" i="4"/>
  <c r="AU2018" i="4" s="1"/>
  <c r="AR9" i="4"/>
  <c r="AU328" i="4" s="1"/>
  <c r="AR8" i="4"/>
  <c r="AU192" i="4" s="1"/>
  <c r="AR12" i="4"/>
  <c r="AU1455" i="4" s="1"/>
  <c r="AR7" i="4"/>
  <c r="AU20" i="4" s="1"/>
  <c r="E27" i="2"/>
  <c r="AV192" i="4" l="1"/>
  <c r="AV8" i="4" s="1"/>
  <c r="F18" i="2" s="1"/>
  <c r="AU8" i="4"/>
  <c r="AV20" i="4"/>
  <c r="AU7" i="4"/>
  <c r="AV2018" i="4"/>
  <c r="AV14" i="4" s="1"/>
  <c r="F24" i="2" s="1"/>
  <c r="AU14" i="4"/>
  <c r="AU12" i="4"/>
  <c r="AV1455" i="4"/>
  <c r="AV12" i="4" s="1"/>
  <c r="F22" i="2" s="1"/>
  <c r="AU10" i="4"/>
  <c r="AV908" i="4"/>
  <c r="AV10" i="4" s="1"/>
  <c r="F20" i="2" s="1"/>
  <c r="AV1336" i="4"/>
  <c r="AV11" i="4" s="1"/>
  <c r="F21" i="2" s="1"/>
  <c r="AU11" i="4"/>
  <c r="AU9" i="4"/>
  <c r="AV328" i="4"/>
  <c r="AV9" i="4" s="1"/>
  <c r="F19" i="2" s="1"/>
  <c r="AR17" i="4"/>
  <c r="AU17" i="4" l="1"/>
  <c r="AV7" i="4"/>
  <c r="AV2120" i="4"/>
  <c r="AV17" i="4" l="1"/>
  <c r="F17" i="2"/>
  <c r="F27" i="2" s="1"/>
</calcChain>
</file>

<file path=xl/comments1.xml><?xml version="1.0" encoding="utf-8"?>
<comments xmlns="http://schemas.openxmlformats.org/spreadsheetml/2006/main">
  <authors>
    <author>STURMLE</author>
  </authors>
  <commentList>
    <comment ref="M3" authorId="0" shapeId="0">
      <text>
        <r>
          <rPr>
            <b/>
            <sz val="9"/>
            <color indexed="81"/>
            <rFont val="Tahoma"/>
            <family val="2"/>
          </rPr>
          <t>bei Zusammenlegungen gleiche GKZ</t>
        </r>
      </text>
    </comment>
  </commentList>
</comments>
</file>

<file path=xl/comments2.xml><?xml version="1.0" encoding="utf-8"?>
<comments xmlns="http://schemas.openxmlformats.org/spreadsheetml/2006/main">
  <authors>
    <author>sturmle</author>
    <author>Sturmlechner Christian</author>
  </authors>
  <commentList>
    <comment ref="AO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  <comment ref="AU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  <comment ref="AQ7" authorId="1" shapeId="0">
      <text>
        <r>
          <rPr>
            <sz val="9"/>
            <color indexed="81"/>
            <rFont val="Segoe UI"/>
            <family val="2"/>
          </rPr>
          <t xml:space="preserve">Rundungsausgleich bei Bgld
</t>
        </r>
      </text>
    </comment>
  </commentList>
</comments>
</file>

<file path=xl/comments3.xml><?xml version="1.0" encoding="utf-8"?>
<comments xmlns="http://schemas.openxmlformats.org/spreadsheetml/2006/main">
  <authors>
    <author>sturmle</author>
  </authors>
  <commentList>
    <comment ref="K5" authorId="0" shape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sharedStrings.xml><?xml version="1.0" encoding="utf-8"?>
<sst xmlns="http://schemas.openxmlformats.org/spreadsheetml/2006/main" count="11044" uniqueCount="2504">
  <si>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</si>
  <si>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</si>
  <si>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</si>
  <si>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</si>
  <si>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</si>
  <si>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</si>
  <si>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</si>
  <si>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</si>
  <si>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</si>
  <si>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</si>
  <si>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>Summe Gmden</t>
  </si>
  <si>
    <t>Z 2</t>
  </si>
  <si>
    <t>Strukturfonds</t>
  </si>
  <si>
    <t>Gemeinden</t>
  </si>
  <si>
    <t>Länder</t>
  </si>
  <si>
    <t>Länderweise Anteile</t>
  </si>
  <si>
    <t>Bundesministerium für Finanzen, Abt. II/3</t>
  </si>
  <si>
    <t>Beträge in Euro</t>
  </si>
  <si>
    <t>Zwischenwasser</t>
  </si>
  <si>
    <t>Weiler</t>
  </si>
  <si>
    <t>Viktorsberg</t>
  </si>
  <si>
    <t>Übersaxen</t>
  </si>
  <si>
    <t>Sulz</t>
  </si>
  <si>
    <t>Schnifis</t>
  </si>
  <si>
    <t>Schlins</t>
  </si>
  <si>
    <t>Satteins</t>
  </si>
  <si>
    <t>Röthis</t>
  </si>
  <si>
    <t>Röns</t>
  </si>
  <si>
    <t>Rankweil</t>
  </si>
  <si>
    <t>Meiningen</t>
  </si>
  <si>
    <t>Mäder</t>
  </si>
  <si>
    <t>Laterns</t>
  </si>
  <si>
    <t>Koblach</t>
  </si>
  <si>
    <t>Klaus</t>
  </si>
  <si>
    <t>Götzis</t>
  </si>
  <si>
    <t>Göfis</t>
  </si>
  <si>
    <t>Fraxern</t>
  </si>
  <si>
    <t>Frastanz</t>
  </si>
  <si>
    <t>Feldkirch</t>
  </si>
  <si>
    <t>Dünserberg</t>
  </si>
  <si>
    <t>Düns</t>
  </si>
  <si>
    <t>Altach</t>
  </si>
  <si>
    <t>Lustenau</t>
  </si>
  <si>
    <t>Hohenems</t>
  </si>
  <si>
    <t>Dornbirn</t>
  </si>
  <si>
    <t>Wolfurt</t>
  </si>
  <si>
    <t>Warth</t>
  </si>
  <si>
    <t>Sulzberg</t>
  </si>
  <si>
    <t>Sibratsgfäll</t>
  </si>
  <si>
    <t>Schwarzenberg</t>
  </si>
  <si>
    <t>Schwarzach</t>
  </si>
  <si>
    <t>Schröcken</t>
  </si>
  <si>
    <t>Schoppernau</t>
  </si>
  <si>
    <t>Schnepfau</t>
  </si>
  <si>
    <t>Riefensberg</t>
  </si>
  <si>
    <t>Reuthe</t>
  </si>
  <si>
    <t>Möggers</t>
  </si>
  <si>
    <t>Mittelberg</t>
  </si>
  <si>
    <t>Mellau</t>
  </si>
  <si>
    <t>Lochau</t>
  </si>
  <si>
    <t>Lingenau</t>
  </si>
  <si>
    <t>Lauterach</t>
  </si>
  <si>
    <t>Langenegg</t>
  </si>
  <si>
    <t>Langen bei Bregenz</t>
  </si>
  <si>
    <t>Krumbach</t>
  </si>
  <si>
    <t>Kennelbach</t>
  </si>
  <si>
    <t>Hohenweiler</t>
  </si>
  <si>
    <t>Hörbranz</t>
  </si>
  <si>
    <t>Höchst</t>
  </si>
  <si>
    <t>Hittisau</t>
  </si>
  <si>
    <t>Hard</t>
  </si>
  <si>
    <t>Gaißau</t>
  </si>
  <si>
    <t>Fußach</t>
  </si>
  <si>
    <t>Eichenberg</t>
  </si>
  <si>
    <t>Egg</t>
  </si>
  <si>
    <t>Doren</t>
  </si>
  <si>
    <t>Damüls</t>
  </si>
  <si>
    <t>Buch</t>
  </si>
  <si>
    <t>Bregenz</t>
  </si>
  <si>
    <t>Bizau</t>
  </si>
  <si>
    <t>Bildstein</t>
  </si>
  <si>
    <t>Bezau</t>
  </si>
  <si>
    <t>Au</t>
  </si>
  <si>
    <t>Andelsbuch</t>
  </si>
  <si>
    <t>Alberschwende</t>
  </si>
  <si>
    <t>Vandans</t>
  </si>
  <si>
    <t>Tschagguns</t>
  </si>
  <si>
    <t>Thüringerberg</t>
  </si>
  <si>
    <t>Thüringen</t>
  </si>
  <si>
    <t>Stallehr</t>
  </si>
  <si>
    <t>Sonntag</t>
  </si>
  <si>
    <t>Silbertal</t>
  </si>
  <si>
    <t>Schruns</t>
  </si>
  <si>
    <t>St. Gerold</t>
  </si>
  <si>
    <t>St. Gallenkirch</t>
  </si>
  <si>
    <t>St. Anton im Montafon</t>
  </si>
  <si>
    <t>Raggal</t>
  </si>
  <si>
    <t>Nüziders</t>
  </si>
  <si>
    <t>Nenzing</t>
  </si>
  <si>
    <t>Ludesch</t>
  </si>
  <si>
    <t>Lorüns</t>
  </si>
  <si>
    <t>Lech</t>
  </si>
  <si>
    <t>Klösterle</t>
  </si>
  <si>
    <t>Innerbraz</t>
  </si>
  <si>
    <t>Gaschurn</t>
  </si>
  <si>
    <t>Fontanella</t>
  </si>
  <si>
    <t>Dalaas</t>
  </si>
  <si>
    <t>Bürserberg</t>
  </si>
  <si>
    <t>Bürs</t>
  </si>
  <si>
    <t>Brand</t>
  </si>
  <si>
    <t>Bludesch</t>
  </si>
  <si>
    <t>Bludenz</t>
  </si>
  <si>
    <t>Blons</t>
  </si>
  <si>
    <t>Bartholomäberg</t>
  </si>
  <si>
    <t>Zellberg</t>
  </si>
  <si>
    <t>Zell am Ziller</t>
  </si>
  <si>
    <t>Wiesing</t>
  </si>
  <si>
    <t>Weerberg</t>
  </si>
  <si>
    <t>Weer</t>
  </si>
  <si>
    <t>Vomp</t>
  </si>
  <si>
    <t>Uderns</t>
  </si>
  <si>
    <t>Tux</t>
  </si>
  <si>
    <t>Terfens</t>
  </si>
  <si>
    <t>Stummerberg</t>
  </si>
  <si>
    <t>Stumm</t>
  </si>
  <si>
    <t>Strass im Zillertal</t>
  </si>
  <si>
    <t>Steinberg am Rofan</t>
  </si>
  <si>
    <t>Stans</t>
  </si>
  <si>
    <t>Schwendau</t>
  </si>
  <si>
    <t>Schwaz</t>
  </si>
  <si>
    <t>Schlitters</t>
  </si>
  <si>
    <t>Rohrberg</t>
  </si>
  <si>
    <t>Ried im Zillertal</t>
  </si>
  <si>
    <t>Ramsau im Zillertal</t>
  </si>
  <si>
    <t>Pill</t>
  </si>
  <si>
    <t>Mayrhofen</t>
  </si>
  <si>
    <t>Kaltenbach</t>
  </si>
  <si>
    <t>Jenbach</t>
  </si>
  <si>
    <t>Hippach</t>
  </si>
  <si>
    <t>Hart im Zillertal</t>
  </si>
  <si>
    <t>Hainzenberg</t>
  </si>
  <si>
    <t>Gerlosberg</t>
  </si>
  <si>
    <t>Gerlos</t>
  </si>
  <si>
    <t>Gallzein</t>
  </si>
  <si>
    <t>Fügenberg</t>
  </si>
  <si>
    <t>Fügen</t>
  </si>
  <si>
    <t>Finkenberg</t>
  </si>
  <si>
    <t>Eben am Achensee</t>
  </si>
  <si>
    <t>Buch in Tirol</t>
  </si>
  <si>
    <t>Bruck am Ziller</t>
  </si>
  <si>
    <t>Brandberg</t>
  </si>
  <si>
    <t>Aschau im Zillertal</t>
  </si>
  <si>
    <t>Achenkirch</t>
  </si>
  <si>
    <t>Zöblen</t>
  </si>
  <si>
    <t>Weißenbach am Lech</t>
  </si>
  <si>
    <t>Wängle</t>
  </si>
  <si>
    <t>Vorderhornbach</t>
  </si>
  <si>
    <t>Vils</t>
  </si>
  <si>
    <t>Tannheim</t>
  </si>
  <si>
    <t>Steeg</t>
  </si>
  <si>
    <t>Stanzach</t>
  </si>
  <si>
    <t>Schattwald</t>
  </si>
  <si>
    <t>Reutte</t>
  </si>
  <si>
    <t>Pinswang</t>
  </si>
  <si>
    <t>Pflach</t>
  </si>
  <si>
    <t>Pfafflar</t>
  </si>
  <si>
    <t>Nesselwängle</t>
  </si>
  <si>
    <t>Namlos</t>
  </si>
  <si>
    <t>Musau</t>
  </si>
  <si>
    <t>Lermoos</t>
  </si>
  <si>
    <t>Lechaschau</t>
  </si>
  <si>
    <t>Kaisers</t>
  </si>
  <si>
    <t>Jungholz</t>
  </si>
  <si>
    <t>Holzgau</t>
  </si>
  <si>
    <t>Höfen</t>
  </si>
  <si>
    <t>Hinterhornbach</t>
  </si>
  <si>
    <t>Heiterwang</t>
  </si>
  <si>
    <t>Häselgehr</t>
  </si>
  <si>
    <t>Gramais</t>
  </si>
  <si>
    <t>Grän</t>
  </si>
  <si>
    <t>Forchach</t>
  </si>
  <si>
    <t>Elmen</t>
  </si>
  <si>
    <t>Elbigenalp</t>
  </si>
  <si>
    <t>Ehrwald</t>
  </si>
  <si>
    <t>Ehenbichl</t>
  </si>
  <si>
    <t>Breitenwang</t>
  </si>
  <si>
    <t>Bichlbach</t>
  </si>
  <si>
    <t>Biberwier</t>
  </si>
  <si>
    <t>Berwang</t>
  </si>
  <si>
    <t>Bach</t>
  </si>
  <si>
    <t>Heinfels</t>
  </si>
  <si>
    <t>Virgen</t>
  </si>
  <si>
    <t>Untertilliach</t>
  </si>
  <si>
    <t>Tristach</t>
  </si>
  <si>
    <t>Thurn</t>
  </si>
  <si>
    <t>Strassen</t>
  </si>
  <si>
    <t>Sillian</t>
  </si>
  <si>
    <t>Schlaiten</t>
  </si>
  <si>
    <t>St. Veit in Defereggen</t>
  </si>
  <si>
    <t>St. Johann im Walde</t>
  </si>
  <si>
    <t>St. Jakob in Defereggen</t>
  </si>
  <si>
    <t>Prägraten am Großvenediger</t>
  </si>
  <si>
    <t>Obertilliach</t>
  </si>
  <si>
    <t>Oberlienz</t>
  </si>
  <si>
    <t>Nußdorf-Debant</t>
  </si>
  <si>
    <t>Nikolsdorf</t>
  </si>
  <si>
    <t>Matrei in Osttirol</t>
  </si>
  <si>
    <t>Lienz</t>
  </si>
  <si>
    <t>Leisach</t>
  </si>
  <si>
    <t>Lavant</t>
  </si>
  <si>
    <t>Kartitsch</t>
  </si>
  <si>
    <t>Kals am Großglockner</t>
  </si>
  <si>
    <t>Iselsberg-Stronach</t>
  </si>
  <si>
    <t>Innervillgraten</t>
  </si>
  <si>
    <t>Hopfgarten in Defereggen</t>
  </si>
  <si>
    <t>Gaimberg</t>
  </si>
  <si>
    <t>Dölsach</t>
  </si>
  <si>
    <t>Außervillgraten</t>
  </si>
  <si>
    <t>Assling</t>
  </si>
  <si>
    <t>Anras</t>
  </si>
  <si>
    <t>Amlach</t>
  </si>
  <si>
    <t>Ainet</t>
  </si>
  <si>
    <t>Abfaltersbach</t>
  </si>
  <si>
    <t>Zams</t>
  </si>
  <si>
    <t>Tösens</t>
  </si>
  <si>
    <t>Tobadill</t>
  </si>
  <si>
    <t>Strengen</t>
  </si>
  <si>
    <t>Stanz bei Landeck</t>
  </si>
  <si>
    <t>Spiss</t>
  </si>
  <si>
    <t>Serfaus</t>
  </si>
  <si>
    <t>See</t>
  </si>
  <si>
    <t>Schönwies</t>
  </si>
  <si>
    <t>St. Anton am Arlberg</t>
  </si>
  <si>
    <t>Ried im Oberinntal</t>
  </si>
  <si>
    <t>Prutz</t>
  </si>
  <si>
    <t>Pians</t>
  </si>
  <si>
    <t>Pfunds</t>
  </si>
  <si>
    <t>Pettneu am Arlberg</t>
  </si>
  <si>
    <t>Nauders</t>
  </si>
  <si>
    <t>Landeck</t>
  </si>
  <si>
    <t>Ladis</t>
  </si>
  <si>
    <t>Kauns</t>
  </si>
  <si>
    <t>Kaunertal</t>
  </si>
  <si>
    <t>Kaunerberg</t>
  </si>
  <si>
    <t>Kappl</t>
  </si>
  <si>
    <t>Ischgl</t>
  </si>
  <si>
    <t>Grins</t>
  </si>
  <si>
    <t>Galtür</t>
  </si>
  <si>
    <t>Flirsch</t>
  </si>
  <si>
    <t>Fließ</t>
  </si>
  <si>
    <t>Fiss</t>
  </si>
  <si>
    <t>Fendels</t>
  </si>
  <si>
    <t>Faggen</t>
  </si>
  <si>
    <t>Wörgl</t>
  </si>
  <si>
    <t>Wildschönau</t>
  </si>
  <si>
    <t>Walchsee</t>
  </si>
  <si>
    <t>Angerberg</t>
  </si>
  <si>
    <t>Thiersee</t>
  </si>
  <si>
    <t>Söll</t>
  </si>
  <si>
    <t>Schwoich</t>
  </si>
  <si>
    <t>Scheffau am Wilden Kaiser</t>
  </si>
  <si>
    <t>Rettenschöss</t>
  </si>
  <si>
    <t>Reith im Alpbachtal</t>
  </si>
  <si>
    <t>Rattenberg</t>
  </si>
  <si>
    <t>Radfeld</t>
  </si>
  <si>
    <t>Niederndorferberg</t>
  </si>
  <si>
    <t>Niederndorf</t>
  </si>
  <si>
    <t>Münster</t>
  </si>
  <si>
    <t>Mariastein</t>
  </si>
  <si>
    <t>Langkampfen</t>
  </si>
  <si>
    <t>Kundl</t>
  </si>
  <si>
    <t>Kufstein</t>
  </si>
  <si>
    <t>Kramsach</t>
  </si>
  <si>
    <t>Kirchbichl</t>
  </si>
  <si>
    <t>Erl</t>
  </si>
  <si>
    <t>Ellmau</t>
  </si>
  <si>
    <t>Ebbs</t>
  </si>
  <si>
    <t>Brixlegg</t>
  </si>
  <si>
    <t>Breitenbach am Inn</t>
  </si>
  <si>
    <t>Brandenberg</t>
  </si>
  <si>
    <t>Bad Häring</t>
  </si>
  <si>
    <t>Angath</t>
  </si>
  <si>
    <t>Alpbach</t>
  </si>
  <si>
    <t>Westendorf</t>
  </si>
  <si>
    <t>Waidring</t>
  </si>
  <si>
    <t>Schwendt</t>
  </si>
  <si>
    <t>St. Ulrich am Pillersee</t>
  </si>
  <si>
    <t>St. Johann in Tirol</t>
  </si>
  <si>
    <t>St. Jakob in Haus</t>
  </si>
  <si>
    <t>Reith bei Kitzbühel</t>
  </si>
  <si>
    <t>Oberndorf in Tirol</t>
  </si>
  <si>
    <t>Kössen</t>
  </si>
  <si>
    <t>Kitzbühel</t>
  </si>
  <si>
    <t>Kirchdorf in Tirol</t>
  </si>
  <si>
    <t>Kirchberg in Tirol</t>
  </si>
  <si>
    <t>Jochberg</t>
  </si>
  <si>
    <t>Itter</t>
  </si>
  <si>
    <t>Hopfgarten im Brixental</t>
  </si>
  <si>
    <t>Hochfilzen</t>
  </si>
  <si>
    <t>Going am Wilden Kaiser</t>
  </si>
  <si>
    <t>Fieberbrunn</t>
  </si>
  <si>
    <t>Brixen im Thale</t>
  </si>
  <si>
    <t>Aurach bei Kitzbühel</t>
  </si>
  <si>
    <t>Zirl</t>
  </si>
  <si>
    <t>Wildermieming</t>
  </si>
  <si>
    <t>Wattens</t>
  </si>
  <si>
    <t>Wattenberg</t>
  </si>
  <si>
    <t>Volders</t>
  </si>
  <si>
    <t>Völs</t>
  </si>
  <si>
    <t>Vals</t>
  </si>
  <si>
    <t>Unterperfuss</t>
  </si>
  <si>
    <t>Tulfes</t>
  </si>
  <si>
    <t>Trins</t>
  </si>
  <si>
    <t>Thaur</t>
  </si>
  <si>
    <t>Telfs</t>
  </si>
  <si>
    <t>Telfes im Stubai</t>
  </si>
  <si>
    <t>Steinach am Brenner</t>
  </si>
  <si>
    <t>Hall in Tirol</t>
  </si>
  <si>
    <t>Sistrans</t>
  </si>
  <si>
    <t>Sellrain</t>
  </si>
  <si>
    <t>Seefeld in Tirol</t>
  </si>
  <si>
    <t>Schönberg im Stubaital</t>
  </si>
  <si>
    <t>Schmirn</t>
  </si>
  <si>
    <t>Scharnitz</t>
  </si>
  <si>
    <t>St. Sigmund im Sellrain</t>
  </si>
  <si>
    <t>Rum</t>
  </si>
  <si>
    <t>Rinn</t>
  </si>
  <si>
    <t>Reith bei Seefeld</t>
  </si>
  <si>
    <t>Ranggen</t>
  </si>
  <si>
    <t>Polling in Tirol</t>
  </si>
  <si>
    <t>Pfons</t>
  </si>
  <si>
    <t>Pfaffenhofen</t>
  </si>
  <si>
    <t>Pettnau</t>
  </si>
  <si>
    <t>Patsch</t>
  </si>
  <si>
    <t>Oberperfuss</t>
  </si>
  <si>
    <t>Obernberg am Brenner</t>
  </si>
  <si>
    <t>Oberhofen im Inntal</t>
  </si>
  <si>
    <t>Neustift im Stubaital</t>
  </si>
  <si>
    <t>Navis</t>
  </si>
  <si>
    <t>Natters</t>
  </si>
  <si>
    <t>Mutters</t>
  </si>
  <si>
    <t>Mühlbachl</t>
  </si>
  <si>
    <t>Mils</t>
  </si>
  <si>
    <t>Mieders</t>
  </si>
  <si>
    <t>Matrei am Brenner</t>
  </si>
  <si>
    <t>Leutasch</t>
  </si>
  <si>
    <t>Lans</t>
  </si>
  <si>
    <t>Kolsassberg</t>
  </si>
  <si>
    <t>Kolsass</t>
  </si>
  <si>
    <t>Kematen in Tirol</t>
  </si>
  <si>
    <t>Inzing</t>
  </si>
  <si>
    <t>Hatting</t>
  </si>
  <si>
    <t>Gschnitz</t>
  </si>
  <si>
    <t>Grinzens</t>
  </si>
  <si>
    <t>Gries im Sellrain</t>
  </si>
  <si>
    <t>Gries am Brenner</t>
  </si>
  <si>
    <t>Götzens</t>
  </si>
  <si>
    <t>Gnadenwald</t>
  </si>
  <si>
    <t>Fulpmes</t>
  </si>
  <si>
    <t>Fritzens</t>
  </si>
  <si>
    <t>Flaurling</t>
  </si>
  <si>
    <t>Ellbögen</t>
  </si>
  <si>
    <t>Birgitz</t>
  </si>
  <si>
    <t>Baumkirchen</t>
  </si>
  <si>
    <t>Axams</t>
  </si>
  <si>
    <t>Ampass</t>
  </si>
  <si>
    <t>Aldrans</t>
  </si>
  <si>
    <t>Absam</t>
  </si>
  <si>
    <t>Wenns</t>
  </si>
  <si>
    <t>Umhausen</t>
  </si>
  <si>
    <t>Tarrenz</t>
  </si>
  <si>
    <t>Stams</t>
  </si>
  <si>
    <t>Sölden</t>
  </si>
  <si>
    <t>Silz</t>
  </si>
  <si>
    <t>Sautens</t>
  </si>
  <si>
    <t>St. Leonhard im Pitztal</t>
  </si>
  <si>
    <t>Roppen</t>
  </si>
  <si>
    <t>Rietz</t>
  </si>
  <si>
    <t>Oetz</t>
  </si>
  <si>
    <t>Obsteig</t>
  </si>
  <si>
    <t>Nassereith</t>
  </si>
  <si>
    <t>Mötz</t>
  </si>
  <si>
    <t>Mils bei Imst</t>
  </si>
  <si>
    <t>Mieming</t>
  </si>
  <si>
    <t>Längenfeld</t>
  </si>
  <si>
    <t>Karrösten</t>
  </si>
  <si>
    <t>Karres</t>
  </si>
  <si>
    <t>Jerzens</t>
  </si>
  <si>
    <t>Imsterberg</t>
  </si>
  <si>
    <t>Imst</t>
  </si>
  <si>
    <t>Haiming</t>
  </si>
  <si>
    <t>Arzl im Pitztal</t>
  </si>
  <si>
    <t>Innsbruck</t>
  </si>
  <si>
    <t>Straden</t>
  </si>
  <si>
    <t>Sankt Stefan im Rosental</t>
  </si>
  <si>
    <t>Sankt Peter am Ottersbach</t>
  </si>
  <si>
    <t>Sankt Anna am Aigen</t>
  </si>
  <si>
    <t>Riegersburg</t>
  </si>
  <si>
    <t>Pirching am Traubenberg</t>
  </si>
  <si>
    <t>Paldau</t>
  </si>
  <si>
    <t>Mureck</t>
  </si>
  <si>
    <t>Kirchberg an der Raab</t>
  </si>
  <si>
    <t>Kirchbach-Zerlach</t>
  </si>
  <si>
    <t>Gnas</t>
  </si>
  <si>
    <t>Feldbach</t>
  </si>
  <si>
    <t>Fehring</t>
  </si>
  <si>
    <t>Deutsch Goritz</t>
  </si>
  <si>
    <t>Bad Radkersburg</t>
  </si>
  <si>
    <t>Bad Gleichenberg</t>
  </si>
  <si>
    <t>Unterlamm</t>
  </si>
  <si>
    <t>Tieschen</t>
  </si>
  <si>
    <t>Murfeld</t>
  </si>
  <si>
    <t>Mettersdorf am Saßbach</t>
  </si>
  <si>
    <t>Klöch</t>
  </si>
  <si>
    <t>Kapfenstein</t>
  </si>
  <si>
    <t>Jagerberg</t>
  </si>
  <si>
    <t>Halbenrain</t>
  </si>
  <si>
    <t>Eichkögl</t>
  </si>
  <si>
    <t>Edelsbach bei Feldbach</t>
  </si>
  <si>
    <t>Waldbach-Mönichwald</t>
  </si>
  <si>
    <t>Vorau</t>
  </si>
  <si>
    <t>Rohrbach an der Lafnitz</t>
  </si>
  <si>
    <t>Rohr bei Hartberg</t>
  </si>
  <si>
    <t>Pöllau</t>
  </si>
  <si>
    <t>Neudau</t>
  </si>
  <si>
    <t>Loipersdorf bei Fürstenfeld</t>
  </si>
  <si>
    <t>Kaindorf</t>
  </si>
  <si>
    <t>Ilz</t>
  </si>
  <si>
    <t>Hartl</t>
  </si>
  <si>
    <t>Großwilfersdorf</t>
  </si>
  <si>
    <t>Grafendorf bei Hartberg</t>
  </si>
  <si>
    <t>Fürstenfeld</t>
  </si>
  <si>
    <t>Feistritztal</t>
  </si>
  <si>
    <t>Dechantskirchen</t>
  </si>
  <si>
    <t>Bad Waltersdorf</t>
  </si>
  <si>
    <t>Wenigzell</t>
  </si>
  <si>
    <t>Stubenberg</t>
  </si>
  <si>
    <t>Söchau</t>
  </si>
  <si>
    <t>Schäffern</t>
  </si>
  <si>
    <t>Sankt Lorenzen am Wechsel</t>
  </si>
  <si>
    <t>Sankt Johann in der Haide</t>
  </si>
  <si>
    <t>Sankt Jakob im Walde</t>
  </si>
  <si>
    <t>Pöllauberg</t>
  </si>
  <si>
    <t>Pinggau</t>
  </si>
  <si>
    <t>Ottendorf an der Rittschein</t>
  </si>
  <si>
    <t>Lafnitz</t>
  </si>
  <si>
    <t>Hartberg Umgebung</t>
  </si>
  <si>
    <t>Hartberg</t>
  </si>
  <si>
    <t>Großsteinbach</t>
  </si>
  <si>
    <t>Greinbach</t>
  </si>
  <si>
    <t>Friedberg</t>
  </si>
  <si>
    <t>Ebersdorf</t>
  </si>
  <si>
    <t>Burgau</t>
  </si>
  <si>
    <t>Buch-St. Magdalena</t>
  </si>
  <si>
    <t>Bad Blumau</t>
  </si>
  <si>
    <t>Tragöß-Sankt Katharein</t>
  </si>
  <si>
    <t>Thörl</t>
  </si>
  <si>
    <t>Sankt Marein im Mürztal</t>
  </si>
  <si>
    <t>Sankt Barbara im Mürztal</t>
  </si>
  <si>
    <t>Neuberg an der Mürz</t>
  </si>
  <si>
    <t>Mürzzuschlag</t>
  </si>
  <si>
    <t>Mariazell</t>
  </si>
  <si>
    <t>Kindberg</t>
  </si>
  <si>
    <t>Kapfenberg</t>
  </si>
  <si>
    <t>Bruck an der Mur</t>
  </si>
  <si>
    <t>Aflenz</t>
  </si>
  <si>
    <t>Turnau</t>
  </si>
  <si>
    <t>Stanz im Mürztal</t>
  </si>
  <si>
    <t>Spital am Semmering</t>
  </si>
  <si>
    <t>Sankt Lorenzen im Mürztal</t>
  </si>
  <si>
    <t>Pernegg an der Mur</t>
  </si>
  <si>
    <t>Langenwang</t>
  </si>
  <si>
    <t>Krieglach</t>
  </si>
  <si>
    <t>Breitenau am Hochlantsch</t>
  </si>
  <si>
    <t>Weißkirchen in Steiermark</t>
  </si>
  <si>
    <t>Spielberg</t>
  </si>
  <si>
    <t>Sankt Margarethen bei Knittelfeld</t>
  </si>
  <si>
    <t>Sankt Marein-Feistritz</t>
  </si>
  <si>
    <t>Pölstal</t>
  </si>
  <si>
    <t>Pöls-Oberkurzheim</t>
  </si>
  <si>
    <t>Obdach</t>
  </si>
  <si>
    <t>Knittelfeld</t>
  </si>
  <si>
    <t>Judenburg</t>
  </si>
  <si>
    <t>Lobmingtal</t>
  </si>
  <si>
    <t>Zeltweg</t>
  </si>
  <si>
    <t>Unzmarkt-Frauenburg</t>
  </si>
  <si>
    <t>Seckau</t>
  </si>
  <si>
    <t>Sankt Peter ob Judenburg</t>
  </si>
  <si>
    <t>Sankt Georgen ob Judenburg</t>
  </si>
  <si>
    <t>Pusterwald</t>
  </si>
  <si>
    <t>Kobenz</t>
  </si>
  <si>
    <t>Hohentauern</t>
  </si>
  <si>
    <t>Gaal</t>
  </si>
  <si>
    <t>Fohnsdorf</t>
  </si>
  <si>
    <t>Weiz</t>
  </si>
  <si>
    <t>Sankt Ruprecht an der Raab</t>
  </si>
  <si>
    <t>Pischelsdorf am Kulm</t>
  </si>
  <si>
    <t>Passail</t>
  </si>
  <si>
    <t>Ilztal</t>
  </si>
  <si>
    <t>Gutenberg-Stenzengreith</t>
  </si>
  <si>
    <t>Gleisdorf</t>
  </si>
  <si>
    <t>Gersdorf an der Feistritz</t>
  </si>
  <si>
    <t>Fladnitz an der Teichalm</t>
  </si>
  <si>
    <t>Birkfeld</t>
  </si>
  <si>
    <t>Anger</t>
  </si>
  <si>
    <t>Thannhausen</t>
  </si>
  <si>
    <t>Strallegg</t>
  </si>
  <si>
    <t>Sinabelkirchen</t>
  </si>
  <si>
    <t>St. Margarethen an der Raab</t>
  </si>
  <si>
    <t>Sankt Kathrein am Offenegg</t>
  </si>
  <si>
    <t>St. Kathrein am Hauenstein</t>
  </si>
  <si>
    <t>Rettenegg</t>
  </si>
  <si>
    <t>Ratten</t>
  </si>
  <si>
    <t>Puch bei Weiz</t>
  </si>
  <si>
    <t>Naas</t>
  </si>
  <si>
    <t>Mortantsch</t>
  </si>
  <si>
    <t>Mitterdorf an der Raab</t>
  </si>
  <si>
    <t>Miesenbach bei Birkfeld</t>
  </si>
  <si>
    <t>Ludersdorf-Wilfersdorf</t>
  </si>
  <si>
    <t>Hofstätten an der Raab</t>
  </si>
  <si>
    <t>Markt Hartmannsdorf</t>
  </si>
  <si>
    <t>Gasen</t>
  </si>
  <si>
    <t>Floing</t>
  </si>
  <si>
    <t>Fischbach</t>
  </si>
  <si>
    <t>Albersdorf-Prebuch</t>
  </si>
  <si>
    <t>Söding-Sankt Johann</t>
  </si>
  <si>
    <t>Maria Lankowitz</t>
  </si>
  <si>
    <t>Köflach</t>
  </si>
  <si>
    <t>Kainach bei Voitsberg</t>
  </si>
  <si>
    <t>Hirschegg-Pack</t>
  </si>
  <si>
    <t>Geistthal-Södingberg</t>
  </si>
  <si>
    <t>Edelschrott</t>
  </si>
  <si>
    <t>Bärnbach</t>
  </si>
  <si>
    <t>Voitsberg</t>
  </si>
  <si>
    <t>Stallhofen</t>
  </si>
  <si>
    <t>Sankt Martin am Wöllmißberg</t>
  </si>
  <si>
    <t>Rosental an der Kainach</t>
  </si>
  <si>
    <t>Mooskirchen</t>
  </si>
  <si>
    <t>Ligist</t>
  </si>
  <si>
    <t>Krottendorf-Gaisfeld</t>
  </si>
  <si>
    <t>Teufenbach-Katsch</t>
  </si>
  <si>
    <t>Stadl-Predlitz</t>
  </si>
  <si>
    <t>Scheifling</t>
  </si>
  <si>
    <t>Sankt Lambrecht</t>
  </si>
  <si>
    <t>Sankt Georgen am Kreischberg</t>
  </si>
  <si>
    <t>Ranten</t>
  </si>
  <si>
    <t>Oberwölz</t>
  </si>
  <si>
    <t>Neumarkt in der Steiermark</t>
  </si>
  <si>
    <t>Murau</t>
  </si>
  <si>
    <t>Krakau</t>
  </si>
  <si>
    <t>Schöder</t>
  </si>
  <si>
    <t>St. Peter am Kammersberg</t>
  </si>
  <si>
    <t>Niederwölz</t>
  </si>
  <si>
    <t>Mühlen</t>
  </si>
  <si>
    <t>Stainach-Pürgg</t>
  </si>
  <si>
    <t>Sölk</t>
  </si>
  <si>
    <t>Schladming</t>
  </si>
  <si>
    <t>Sankt Gallen</t>
  </si>
  <si>
    <t>Rottenmann</t>
  </si>
  <si>
    <t>Öblarn</t>
  </si>
  <si>
    <t>Mitterberg-Sankt Martin</t>
  </si>
  <si>
    <t>Michaelerberg-Pruggern</t>
  </si>
  <si>
    <t>Liezen</t>
  </si>
  <si>
    <t>Landl</t>
  </si>
  <si>
    <t>Irdning-Donnersbachtal</t>
  </si>
  <si>
    <t>Gaishorn am See</t>
  </si>
  <si>
    <t>Bad Mitterndorf</t>
  </si>
  <si>
    <t>Aich</t>
  </si>
  <si>
    <t>Admont</t>
  </si>
  <si>
    <t>Wörschach</t>
  </si>
  <si>
    <t>Wildalpen</t>
  </si>
  <si>
    <t>Trieben</t>
  </si>
  <si>
    <t>Selzthal</t>
  </si>
  <si>
    <t>Ramsau am Dachstein</t>
  </si>
  <si>
    <t>Lassing</t>
  </si>
  <si>
    <t>Haus</t>
  </si>
  <si>
    <t>Grundlsee</t>
  </si>
  <si>
    <t>Gröbming</t>
  </si>
  <si>
    <t>Bad Aussee</t>
  </si>
  <si>
    <t>Ardning</t>
  </si>
  <si>
    <t>Altenmarkt bei Sankt Gallen</t>
  </si>
  <si>
    <t>Altaussee</t>
  </si>
  <si>
    <t>Aigen im Ennstal</t>
  </si>
  <si>
    <t>Trofaiach</t>
  </si>
  <si>
    <t>Wald am Schoberpaß</t>
  </si>
  <si>
    <t>Vordernberg</t>
  </si>
  <si>
    <t>Traboch</t>
  </si>
  <si>
    <t>Sankt Stefan ob Leoben</t>
  </si>
  <si>
    <t>Sankt Peter-Freienstein</t>
  </si>
  <si>
    <t>Sankt Michael in Obersteiermark</t>
  </si>
  <si>
    <t>Radmer</t>
  </si>
  <si>
    <t>Proleb</t>
  </si>
  <si>
    <t>Niklasdorf</t>
  </si>
  <si>
    <t>Mautern in Steiermark</t>
  </si>
  <si>
    <t>Leoben</t>
  </si>
  <si>
    <t>Kraubath an der Mur</t>
  </si>
  <si>
    <t>Kammern im Liesingtal</t>
  </si>
  <si>
    <t>Kalwang</t>
  </si>
  <si>
    <t>Eisenerz</t>
  </si>
  <si>
    <t>Wildon</t>
  </si>
  <si>
    <t>Straß in Steiermark</t>
  </si>
  <si>
    <t>Schwarzautal</t>
  </si>
  <si>
    <t>Sankt Veit in der Südsteiermark</t>
  </si>
  <si>
    <t>Sankt Georgen an der Stiefing</t>
  </si>
  <si>
    <t>Leutschach an der Weinstraße</t>
  </si>
  <si>
    <t>Leibnitz</t>
  </si>
  <si>
    <t>Heiligenkreuz am Waasen</t>
  </si>
  <si>
    <t>Gleinstätten</t>
  </si>
  <si>
    <t>Gamlitz</t>
  </si>
  <si>
    <t>Ehrenhausen an der Weinstraße</t>
  </si>
  <si>
    <t>Wagna</t>
  </si>
  <si>
    <t>Tillmitsch</t>
  </si>
  <si>
    <t>Sankt Nikolai im Sausal</t>
  </si>
  <si>
    <t>Sankt Johann im Saggautal</t>
  </si>
  <si>
    <t>Sankt Andrä-Höch</t>
  </si>
  <si>
    <t>Ragnitz</t>
  </si>
  <si>
    <t>Oberhaag</t>
  </si>
  <si>
    <t>Lebring-Sankt Margarethen</t>
  </si>
  <si>
    <t>Lang</t>
  </si>
  <si>
    <t>Kitzeck im Sausal</t>
  </si>
  <si>
    <t>Hengsberg</t>
  </si>
  <si>
    <t>Heimschuh</t>
  </si>
  <si>
    <t>Großklein</t>
  </si>
  <si>
    <t>Gralla</t>
  </si>
  <si>
    <t>Gabersdorf</t>
  </si>
  <si>
    <t>Empersdorf</t>
  </si>
  <si>
    <t>Arnfels</t>
  </si>
  <si>
    <t>Allerheiligen bei Wildon</t>
  </si>
  <si>
    <t>Premstätten</t>
  </si>
  <si>
    <t>Seiersberg-Pirka</t>
  </si>
  <si>
    <t>Sankt Marein bei Graz</t>
  </si>
  <si>
    <t>Raaba-Grambach</t>
  </si>
  <si>
    <t>Nestelbach bei Graz</t>
  </si>
  <si>
    <t>Hitzendorf</t>
  </si>
  <si>
    <t>Gratwein-Straßengel</t>
  </si>
  <si>
    <t>Frohnleiten</t>
  </si>
  <si>
    <t>Fernitz-Mellach</t>
  </si>
  <si>
    <t>Eggersdorf bei Graz</t>
  </si>
  <si>
    <t>Dobl-Zwaring</t>
  </si>
  <si>
    <t>Deutschfeistritz</t>
  </si>
  <si>
    <t>Wundschuh</t>
  </si>
  <si>
    <t>Werndorf</t>
  </si>
  <si>
    <t>Weinitzen</t>
  </si>
  <si>
    <t>Vasoldsberg</t>
  </si>
  <si>
    <t>Übelbach</t>
  </si>
  <si>
    <t>Thal</t>
  </si>
  <si>
    <t>Stiwoll</t>
  </si>
  <si>
    <t>Stattegg</t>
  </si>
  <si>
    <t>Semriach</t>
  </si>
  <si>
    <t>Sankt Radegund bei Graz</t>
  </si>
  <si>
    <t>Sankt Oswald bei Plankenwarth</t>
  </si>
  <si>
    <t>Sankt Bartholomä</t>
  </si>
  <si>
    <t>Peggau</t>
  </si>
  <si>
    <t>Lieboch</t>
  </si>
  <si>
    <t>Laßnitzhöhe</t>
  </si>
  <si>
    <t>Kumberg</t>
  </si>
  <si>
    <t>Kalsdorf bei Graz</t>
  </si>
  <si>
    <t>Kainbach bei Graz</t>
  </si>
  <si>
    <t>Hausmannstätten</t>
  </si>
  <si>
    <t>Haselsdorf-Tobelbad</t>
  </si>
  <si>
    <t>Hart bei Graz</t>
  </si>
  <si>
    <t>Gratkorn</t>
  </si>
  <si>
    <t>Gössendorf</t>
  </si>
  <si>
    <t>Feldkirchen bei Graz</t>
  </si>
  <si>
    <t>Wies</t>
  </si>
  <si>
    <t>Stainz</t>
  </si>
  <si>
    <t>Schwanberg</t>
  </si>
  <si>
    <t>Sankt Stefan ob Stainz</t>
  </si>
  <si>
    <t>Sankt Martin im Sulmtal</t>
  </si>
  <si>
    <t>Groß Sankt Florian</t>
  </si>
  <si>
    <t>Eibiswald</t>
  </si>
  <si>
    <t>Deutschlandsberg</t>
  </si>
  <si>
    <t>Wettmannstätten</t>
  </si>
  <si>
    <t>Sankt Peter im Sulmtal</t>
  </si>
  <si>
    <t>Sankt Josef (Weststeiermark)</t>
  </si>
  <si>
    <t>Preding</t>
  </si>
  <si>
    <t>Pölfing-Brunn</t>
  </si>
  <si>
    <t>Lannach</t>
  </si>
  <si>
    <t>Frauental an der Laßnitz</t>
  </si>
  <si>
    <t>Graz</t>
  </si>
  <si>
    <t>Zell am See</t>
  </si>
  <si>
    <t>Weißbach bei Lofer</t>
  </si>
  <si>
    <t>Wald im Pinzgau</t>
  </si>
  <si>
    <t>Viehhofen</t>
  </si>
  <si>
    <t>Uttendorf</t>
  </si>
  <si>
    <t>Unken</t>
  </si>
  <si>
    <t>Taxenbach</t>
  </si>
  <si>
    <t>Stuhlfelden</t>
  </si>
  <si>
    <t>Sankt Martin bei Lofer</t>
  </si>
  <si>
    <t>Saalfelden am Steinernen Meer</t>
  </si>
  <si>
    <t>Saalbach-Hinterglemm</t>
  </si>
  <si>
    <t>Rauris</t>
  </si>
  <si>
    <t>Piesendorf</t>
  </si>
  <si>
    <t>Niedernsill</t>
  </si>
  <si>
    <t>Neukirchen am Großvenediger</t>
  </si>
  <si>
    <t>Mittersill</t>
  </si>
  <si>
    <t>Maria Alm am Steinernen Meer</t>
  </si>
  <si>
    <t>Maishofen</t>
  </si>
  <si>
    <t>Lofer</t>
  </si>
  <si>
    <t>Leogang</t>
  </si>
  <si>
    <t>Lend</t>
  </si>
  <si>
    <t>Krimml</t>
  </si>
  <si>
    <t>Kaprun</t>
  </si>
  <si>
    <t>Hollersbach im Pinzgau</t>
  </si>
  <si>
    <t>Fusch an der Großglocknerstraße</t>
  </si>
  <si>
    <t>Dienten am Hochkönig</t>
  </si>
  <si>
    <t>Bruck an der Großglocknerstraße</t>
  </si>
  <si>
    <t>Bramberg am Wildkogel</t>
  </si>
  <si>
    <t>Zederhaus</t>
  </si>
  <si>
    <t>Weißpriach</t>
  </si>
  <si>
    <t>Unternberg</t>
  </si>
  <si>
    <t>Tweng</t>
  </si>
  <si>
    <t>Thomatal</t>
  </si>
  <si>
    <t>Tamsweg</t>
  </si>
  <si>
    <t>Sankt Michael im Lungau</t>
  </si>
  <si>
    <t>Sankt Margarethen im Lungau</t>
  </si>
  <si>
    <t>Sankt Andrä im Lungau</t>
  </si>
  <si>
    <t>Ramingstein</t>
  </si>
  <si>
    <t>Muhr</t>
  </si>
  <si>
    <t>Mauterndorf</t>
  </si>
  <si>
    <t>Mariapfarr</t>
  </si>
  <si>
    <t>Lessach</t>
  </si>
  <si>
    <t>Göriach</t>
  </si>
  <si>
    <t>Werfenweng</t>
  </si>
  <si>
    <t>Werfen</t>
  </si>
  <si>
    <t>Wagrain</t>
  </si>
  <si>
    <t>Untertauern</t>
  </si>
  <si>
    <t>Schwarzach im Pongau</t>
  </si>
  <si>
    <t>Sankt Veit im Pongau</t>
  </si>
  <si>
    <t>Sankt Martin am Tennengebirge</t>
  </si>
  <si>
    <t>Sankt Johann im Pongau</t>
  </si>
  <si>
    <t>Radstadt</t>
  </si>
  <si>
    <t>Pfarrwerfen</t>
  </si>
  <si>
    <t>Mühlbach am Hochkönig</t>
  </si>
  <si>
    <t>Kleinarl</t>
  </si>
  <si>
    <t>Hüttschlag</t>
  </si>
  <si>
    <t>Hüttau</t>
  </si>
  <si>
    <t>Großarl</t>
  </si>
  <si>
    <t>Goldegg</t>
  </si>
  <si>
    <t>Forstau</t>
  </si>
  <si>
    <t>Flachau</t>
  </si>
  <si>
    <t>Filzmoos</t>
  </si>
  <si>
    <t>Eben im Pongau</t>
  </si>
  <si>
    <t>Dorfgastein</t>
  </si>
  <si>
    <t>Bischofshofen</t>
  </si>
  <si>
    <t>Bad Gastein</t>
  </si>
  <si>
    <t>Bad Hofgastein</t>
  </si>
  <si>
    <t>Altenmarkt im Pongau</t>
  </si>
  <si>
    <t>Seekirchen am Wallersee</t>
  </si>
  <si>
    <t>Wals-Siezenheim</t>
  </si>
  <si>
    <t>Thalgau</t>
  </si>
  <si>
    <t>Strobl</t>
  </si>
  <si>
    <t>Straßwalchen</t>
  </si>
  <si>
    <t>Seeham</t>
  </si>
  <si>
    <t>Schleedorf</t>
  </si>
  <si>
    <t>Sankt Gilgen</t>
  </si>
  <si>
    <t>Sankt Georgen bei Salzburg</t>
  </si>
  <si>
    <t>Plainfeld</t>
  </si>
  <si>
    <t>Obertrum am See</t>
  </si>
  <si>
    <t>Oberndorf bei Salzburg</t>
  </si>
  <si>
    <t>Nußdorf am Haunsberg</t>
  </si>
  <si>
    <t>Neumarkt am Wallersee</t>
  </si>
  <si>
    <t>Mattsee</t>
  </si>
  <si>
    <t>Lamprechtshausen</t>
  </si>
  <si>
    <t>Koppl</t>
  </si>
  <si>
    <t>Köstendorf</t>
  </si>
  <si>
    <t>Hof bei Salzburg</t>
  </si>
  <si>
    <t>Hintersee</t>
  </si>
  <si>
    <t>Henndorf am Wallersee</t>
  </si>
  <si>
    <t>Hallwang</t>
  </si>
  <si>
    <t>Großgmain</t>
  </si>
  <si>
    <t>Grödig</t>
  </si>
  <si>
    <t>Göming</t>
  </si>
  <si>
    <t>Fuschl am See</t>
  </si>
  <si>
    <t>Faistenau</t>
  </si>
  <si>
    <t>Eugendorf</t>
  </si>
  <si>
    <t>Elsbethen</t>
  </si>
  <si>
    <t>Elixhausen</t>
  </si>
  <si>
    <t>Ebenau</t>
  </si>
  <si>
    <t>Dorfbeuern</t>
  </si>
  <si>
    <t>Bürmoos</t>
  </si>
  <si>
    <t>Berndorf bei Salzburg</t>
  </si>
  <si>
    <t>Bergheim</t>
  </si>
  <si>
    <t>Anthering</t>
  </si>
  <si>
    <t>Anif</t>
  </si>
  <si>
    <t>Bad Vigaun</t>
  </si>
  <si>
    <t>Scheffau am Tennengebirge</t>
  </si>
  <si>
    <t>Sankt Koloman</t>
  </si>
  <si>
    <t>Rußbach am Paß Gschütt</t>
  </si>
  <si>
    <t>Puch bei Hallein</t>
  </si>
  <si>
    <t>Oberalm</t>
  </si>
  <si>
    <t>Kuchl</t>
  </si>
  <si>
    <t>Krispl</t>
  </si>
  <si>
    <t>Hallein</t>
  </si>
  <si>
    <t>Golling an der Salzach</t>
  </si>
  <si>
    <t>Annaberg-Lungötz</t>
  </si>
  <si>
    <t>Adnet</t>
  </si>
  <si>
    <t>Abtenau</t>
  </si>
  <si>
    <t>Weißkirchen an der Traun</t>
  </si>
  <si>
    <t>Thalheim bei Wels</t>
  </si>
  <si>
    <t>Steinhaus</t>
  </si>
  <si>
    <t>Steinerkirchen an der Traun</t>
  </si>
  <si>
    <t>Stadl-Paura</t>
  </si>
  <si>
    <t>Sipbachzell</t>
  </si>
  <si>
    <t>Schleißheim</t>
  </si>
  <si>
    <t>Sattledt</t>
  </si>
  <si>
    <t>Pichl bei Wels</t>
  </si>
  <si>
    <t>Pennewang</t>
  </si>
  <si>
    <t>Offenhausen</t>
  </si>
  <si>
    <t>Neukirchen bei Lambach</t>
  </si>
  <si>
    <t>Marchtrenk</t>
  </si>
  <si>
    <t>Lambach</t>
  </si>
  <si>
    <t>Krenglbach</t>
  </si>
  <si>
    <t>Holzhausen</t>
  </si>
  <si>
    <t>Gunskirchen</t>
  </si>
  <si>
    <t>Fischlham</t>
  </si>
  <si>
    <t>Edt bei Lambach</t>
  </si>
  <si>
    <t>Eberstalzell</t>
  </si>
  <si>
    <t>Buchkirchen</t>
  </si>
  <si>
    <t>Bad Wimsbach-Neydharting</t>
  </si>
  <si>
    <t>Bachmanning</t>
  </si>
  <si>
    <t>Aichkirchen</t>
  </si>
  <si>
    <t>Zell am Pettenfirst</t>
  </si>
  <si>
    <t>Zell am Moos</t>
  </si>
  <si>
    <t>Wolfsegg am Hausruck</t>
  </si>
  <si>
    <t>Weyregg am Attersee</t>
  </si>
  <si>
    <t>Weißenkirchen im Attergau</t>
  </si>
  <si>
    <t>Vöcklamarkt</t>
  </si>
  <si>
    <t>Vöcklabruck</t>
  </si>
  <si>
    <t>Unterach am Attersee</t>
  </si>
  <si>
    <t>Ungenach</t>
  </si>
  <si>
    <t>Timelkam</t>
  </si>
  <si>
    <t>Tiefgraben</t>
  </si>
  <si>
    <t>Straß im Attergau</t>
  </si>
  <si>
    <t>Steinbach am Attersee</t>
  </si>
  <si>
    <t>Seewalchen am Attersee</t>
  </si>
  <si>
    <t>Schwanenstadt</t>
  </si>
  <si>
    <t>Schörfling am Attersee</t>
  </si>
  <si>
    <t>Schlatt</t>
  </si>
  <si>
    <t>St. Lorenz</t>
  </si>
  <si>
    <t>St. Georgen im Attergau</t>
  </si>
  <si>
    <t>Rutzenham</t>
  </si>
  <si>
    <t>Rüstorf</t>
  </si>
  <si>
    <t>Regau</t>
  </si>
  <si>
    <t>Redlham</t>
  </si>
  <si>
    <t>Redleiten</t>
  </si>
  <si>
    <t>Pühret</t>
  </si>
  <si>
    <t>Puchkirchen am Trattberg</t>
  </si>
  <si>
    <t>Pöndorf</t>
  </si>
  <si>
    <t>Pitzenberg</t>
  </si>
  <si>
    <t>Pilsbach</t>
  </si>
  <si>
    <t>Pfaffing</t>
  </si>
  <si>
    <t>Ottnang am Hausruck</t>
  </si>
  <si>
    <t>Oberwang</t>
  </si>
  <si>
    <t>Oberndorf bei Schwanenstadt</t>
  </si>
  <si>
    <t>Oberhofen am Irrsee</t>
  </si>
  <si>
    <t>Nußdorf am Attersee</t>
  </si>
  <si>
    <t>Niederthalheim</t>
  </si>
  <si>
    <t>Neukirchen an der Vöckla</t>
  </si>
  <si>
    <t>Mondsee</t>
  </si>
  <si>
    <t>Manning</t>
  </si>
  <si>
    <t>Lenzing</t>
  </si>
  <si>
    <t>Innerschwand am Mondsee</t>
  </si>
  <si>
    <t>Gampern</t>
  </si>
  <si>
    <t>Frankenmarkt</t>
  </si>
  <si>
    <t>Frankenburg am Hausruck</t>
  </si>
  <si>
    <t>Fornach</t>
  </si>
  <si>
    <t>Desselbrunn</t>
  </si>
  <si>
    <t>Berg im Attergau</t>
  </si>
  <si>
    <t>Aurach am Hongar</t>
  </si>
  <si>
    <t>Atzbach</t>
  </si>
  <si>
    <t>Attnang-Puchheim</t>
  </si>
  <si>
    <t>Attersee am Attersee</t>
  </si>
  <si>
    <t>Ampflwang im Hausruckwald</t>
  </si>
  <si>
    <t>Zwettl an der Rodl</t>
  </si>
  <si>
    <t>Walding</t>
  </si>
  <si>
    <t>Vorderweißenbach</t>
  </si>
  <si>
    <t>Steyregg</t>
  </si>
  <si>
    <t>Sonnberg im Mühlkreis</t>
  </si>
  <si>
    <t>Schenkenfelden</t>
  </si>
  <si>
    <t>St. Gotthard im Mühlkreis</t>
  </si>
  <si>
    <t>Reichenthal</t>
  </si>
  <si>
    <t>Reichenau im Mühlkreis</t>
  </si>
  <si>
    <t>Puchenau</t>
  </si>
  <si>
    <t>Ottensheim</t>
  </si>
  <si>
    <t>Ottenschlag im Mühlkreis</t>
  </si>
  <si>
    <t>Oberneukirchen</t>
  </si>
  <si>
    <t>Lichtenberg</t>
  </si>
  <si>
    <t>Kirchschlag bei Linz</t>
  </si>
  <si>
    <t>Herzogsdorf</t>
  </si>
  <si>
    <t>Hellmonsödt</t>
  </si>
  <si>
    <t>Haibach im Mühlkreis</t>
  </si>
  <si>
    <t>Gramastetten</t>
  </si>
  <si>
    <t>Goldwörth</t>
  </si>
  <si>
    <t>Gallneukirchen</t>
  </si>
  <si>
    <t>Feldkirchen an der Donau</t>
  </si>
  <si>
    <t>Engerwitzdorf</t>
  </si>
  <si>
    <t>Eidenberg</t>
  </si>
  <si>
    <t>Bad Leonfelden</t>
  </si>
  <si>
    <t>Altenberg bei Linz</t>
  </si>
  <si>
    <t>Alberndorf in der Riedmark</t>
  </si>
  <si>
    <t>Weyer</t>
  </si>
  <si>
    <t>Wolfern</t>
  </si>
  <si>
    <t>Waldneukirchen</t>
  </si>
  <si>
    <t>Ternberg</t>
  </si>
  <si>
    <t>Sierning</t>
  </si>
  <si>
    <t>Schiedlberg</t>
  </si>
  <si>
    <t>St. Ulrich bei Steyr</t>
  </si>
  <si>
    <t>Rohr im Kremstal</t>
  </si>
  <si>
    <t>Reichraming</t>
  </si>
  <si>
    <t>Pfarrkirchen bei Bad Hall</t>
  </si>
  <si>
    <t>Maria Neustift</t>
  </si>
  <si>
    <t>Losenstein</t>
  </si>
  <si>
    <t>Laussa</t>
  </si>
  <si>
    <t>Großraming</t>
  </si>
  <si>
    <t>Garsten</t>
  </si>
  <si>
    <t>Gaflenz</t>
  </si>
  <si>
    <t>Dietach</t>
  </si>
  <si>
    <t>Bad Hall</t>
  </si>
  <si>
    <t>Aschach an der Steyr</t>
  </si>
  <si>
    <t>Adlwang</t>
  </si>
  <si>
    <t>Zell an der Pram</t>
  </si>
  <si>
    <t>Wernstein am Inn</t>
  </si>
  <si>
    <t>Waldkirchen am Wesen</t>
  </si>
  <si>
    <t>Vichtenstein</t>
  </si>
  <si>
    <t>Taufkirchen an der Pram</t>
  </si>
  <si>
    <t>Suben</t>
  </si>
  <si>
    <t>Sigharting</t>
  </si>
  <si>
    <t>Schardenberg</t>
  </si>
  <si>
    <t>Schärding</t>
  </si>
  <si>
    <t>St. Willibald</t>
  </si>
  <si>
    <t>St. Roman</t>
  </si>
  <si>
    <t>St. Marienkirchen bei Schärding</t>
  </si>
  <si>
    <t>St. Florian am Inn</t>
  </si>
  <si>
    <t>St. Aegidi</t>
  </si>
  <si>
    <t>Riedau</t>
  </si>
  <si>
    <t>Rainbach im Innkreis</t>
  </si>
  <si>
    <t>Raab</t>
  </si>
  <si>
    <t>Münzkirchen</t>
  </si>
  <si>
    <t>Mayrhof</t>
  </si>
  <si>
    <t>Kopfing im Innkreis</t>
  </si>
  <si>
    <t>Freinberg</t>
  </si>
  <si>
    <t>Esternberg</t>
  </si>
  <si>
    <t>Enzenkirchen</t>
  </si>
  <si>
    <t>Engelhartszell</t>
  </si>
  <si>
    <t>Eggerding</t>
  </si>
  <si>
    <t>Dorf an der Pram</t>
  </si>
  <si>
    <t>Diersbach</t>
  </si>
  <si>
    <t>Brunnenthal</t>
  </si>
  <si>
    <t>Andorf</t>
  </si>
  <si>
    <t>Altschwendt</t>
  </si>
  <si>
    <t>Rohrbach-Berg</t>
  </si>
  <si>
    <t>Aigen-Schlägl</t>
  </si>
  <si>
    <t>Ulrichsberg</t>
  </si>
  <si>
    <t>Schwarzenberg am Böhmerwald</t>
  </si>
  <si>
    <t>Sarleinsbach</t>
  </si>
  <si>
    <t>St. Veit im Mühlkreis</t>
  </si>
  <si>
    <t>St. Ulrich im Mühlkreis</t>
  </si>
  <si>
    <t>St. Stefan am Walde</t>
  </si>
  <si>
    <t>St. Peter am Wimberg</t>
  </si>
  <si>
    <t>St. Oswald bei Haslach</t>
  </si>
  <si>
    <t>St. Martin im Mühlkreis</t>
  </si>
  <si>
    <t>St. Johann am Wimberg</t>
  </si>
  <si>
    <t>Neustift im Mühlkreis</t>
  </si>
  <si>
    <t>Putzleinsdorf</t>
  </si>
  <si>
    <t>Pfarrkirchen im Mühlkreis</t>
  </si>
  <si>
    <t>Peilstein im Mühlviertel</t>
  </si>
  <si>
    <t>Oepping</t>
  </si>
  <si>
    <t>Oberkappel</t>
  </si>
  <si>
    <t>Niederwaldkirchen</t>
  </si>
  <si>
    <t>Niederkappel</t>
  </si>
  <si>
    <t>Neufelden</t>
  </si>
  <si>
    <t>Nebelberg</t>
  </si>
  <si>
    <t>Lichtenau im Mühlkreis</t>
  </si>
  <si>
    <t>Lembach im Mühlkreis</t>
  </si>
  <si>
    <t>Kollerschlag</t>
  </si>
  <si>
    <t>Kleinzell im Mühlkreis</t>
  </si>
  <si>
    <t>Klaffer am Hochficht</t>
  </si>
  <si>
    <t>Kirchberg ob der Donau</t>
  </si>
  <si>
    <t>Julbach</t>
  </si>
  <si>
    <t>Hofkirchen im Mühlkreis</t>
  </si>
  <si>
    <t>Hörbich</t>
  </si>
  <si>
    <t>Helfenberg</t>
  </si>
  <si>
    <t>Haslach an der Mühl</t>
  </si>
  <si>
    <t>Auberg</t>
  </si>
  <si>
    <t>Atzesberg</t>
  </si>
  <si>
    <t>Arnreit</t>
  </si>
  <si>
    <t>Altenfelden</t>
  </si>
  <si>
    <t>Ahorn</t>
  </si>
  <si>
    <t>Afiesl</t>
  </si>
  <si>
    <t>Wippenham</t>
  </si>
  <si>
    <t>Weilbach</t>
  </si>
  <si>
    <t>Waldzell</t>
  </si>
  <si>
    <t>Utzenaich</t>
  </si>
  <si>
    <t>Tumeltsham</t>
  </si>
  <si>
    <t>Taiskirchen im Innkreis</t>
  </si>
  <si>
    <t>Senftenbach</t>
  </si>
  <si>
    <t>Schildorn</t>
  </si>
  <si>
    <t>St. Martin im Innkreis</t>
  </si>
  <si>
    <t>St. Marienkirchen am Hausruck</t>
  </si>
  <si>
    <t>St. Georgen bei Obernberg am Inn</t>
  </si>
  <si>
    <t>Ried im Innkreis</t>
  </si>
  <si>
    <t>Reichersberg</t>
  </si>
  <si>
    <t>Pramet</t>
  </si>
  <si>
    <t>Peterskirchen</t>
  </si>
  <si>
    <t>Pattigham</t>
  </si>
  <si>
    <t>Ort im Innkreis</t>
  </si>
  <si>
    <t>Obernberg am Inn</t>
  </si>
  <si>
    <t>Neuhofen im Innkreis</t>
  </si>
  <si>
    <t>Mühlheim am Inn</t>
  </si>
  <si>
    <t>Mörschwang</t>
  </si>
  <si>
    <t>Mettmach</t>
  </si>
  <si>
    <t>Mehrnbach</t>
  </si>
  <si>
    <t>Lohnsburg am Kobernaußerwald</t>
  </si>
  <si>
    <t>Lambrechten</t>
  </si>
  <si>
    <t>Kirchheim im Innkreis</t>
  </si>
  <si>
    <t>Kirchdorf am Inn</t>
  </si>
  <si>
    <t>Hohenzell</t>
  </si>
  <si>
    <t>Gurten</t>
  </si>
  <si>
    <t>Geinberg</t>
  </si>
  <si>
    <t>Geiersberg</t>
  </si>
  <si>
    <t>Eitzing</t>
  </si>
  <si>
    <t>Eberschwang</t>
  </si>
  <si>
    <t>Aurolzmünster</t>
  </si>
  <si>
    <t>Antiesenhofen</t>
  </si>
  <si>
    <t>Andrichsfurt</t>
  </si>
  <si>
    <t>Windhaag bei Perg</t>
  </si>
  <si>
    <t>Waldhausen im Strudengau</t>
  </si>
  <si>
    <t>Schwertberg</t>
  </si>
  <si>
    <t>Saxen</t>
  </si>
  <si>
    <t>St. Thomas am Blasenstein</t>
  </si>
  <si>
    <t>St. Nikola an der Donau</t>
  </si>
  <si>
    <t>St. Georgen an der Gusen</t>
  </si>
  <si>
    <t>St. Georgen am Walde</t>
  </si>
  <si>
    <t>Ried in der Riedmark</t>
  </si>
  <si>
    <t>Rechberg</t>
  </si>
  <si>
    <t>Perg</t>
  </si>
  <si>
    <t>Pabneukirchen</t>
  </si>
  <si>
    <t>Naarn im Machlande</t>
  </si>
  <si>
    <t>Münzbach</t>
  </si>
  <si>
    <t>Mitterkirchen im Machland</t>
  </si>
  <si>
    <t>Mauthausen</t>
  </si>
  <si>
    <t>Luftenberg an der Donau</t>
  </si>
  <si>
    <t>Langenstein</t>
  </si>
  <si>
    <t>Bad Kreuzen</t>
  </si>
  <si>
    <t>Klam</t>
  </si>
  <si>
    <t>Katsdorf</t>
  </si>
  <si>
    <t>Grein</t>
  </si>
  <si>
    <t>Dimbach</t>
  </si>
  <si>
    <t>Baumgartenberg</t>
  </si>
  <si>
    <t>Arbing</t>
  </si>
  <si>
    <t>Allerheiligen im Mühlkreis</t>
  </si>
  <si>
    <t>Wilhering</t>
  </si>
  <si>
    <t>Traun</t>
  </si>
  <si>
    <t>St. Marien</t>
  </si>
  <si>
    <t>Pucking</t>
  </si>
  <si>
    <t>Piberbach</t>
  </si>
  <si>
    <t>Pasching</t>
  </si>
  <si>
    <t>Oftering</t>
  </si>
  <si>
    <t>Niederneukirchen</t>
  </si>
  <si>
    <t>Neuhofen an der Krems</t>
  </si>
  <si>
    <t>St. Florian</t>
  </si>
  <si>
    <t>Leonding</t>
  </si>
  <si>
    <t>Kronstorf</t>
  </si>
  <si>
    <t>Kirchberg-Thening</t>
  </si>
  <si>
    <t>Kematen an der Krems</t>
  </si>
  <si>
    <t>Hofkirchen im Traunkreis</t>
  </si>
  <si>
    <t>Hörsching</t>
  </si>
  <si>
    <t>Hargelsberg</t>
  </si>
  <si>
    <t>Enns</t>
  </si>
  <si>
    <t>Eggendorf im Traunkreis</t>
  </si>
  <si>
    <t>Asten</t>
  </si>
  <si>
    <t>Ansfelden</t>
  </si>
  <si>
    <t>Allhaming</t>
  </si>
  <si>
    <t>Windischgarsten</t>
  </si>
  <si>
    <t>Wartberg an der Krems</t>
  </si>
  <si>
    <t>Vorderstoder</t>
  </si>
  <si>
    <t>Steinbach an der Steyr</t>
  </si>
  <si>
    <t>Steinbach am Ziehberg</t>
  </si>
  <si>
    <t>Spital am Pyhrn</t>
  </si>
  <si>
    <t>Schlierbach</t>
  </si>
  <si>
    <t>St. Pankraz</t>
  </si>
  <si>
    <t>Roßleithen</t>
  </si>
  <si>
    <t>Rosenau am Hengstpaß</t>
  </si>
  <si>
    <t>Ried im Traunkreis</t>
  </si>
  <si>
    <t>Pettenbach</t>
  </si>
  <si>
    <t>Oberschlierbach</t>
  </si>
  <si>
    <t>Nußbach</t>
  </si>
  <si>
    <t>Molln</t>
  </si>
  <si>
    <t>Micheldorf in Oberösterreich</t>
  </si>
  <si>
    <t>Kremsmünster</t>
  </si>
  <si>
    <t>Klaus an der Pyhrnbahn</t>
  </si>
  <si>
    <t>Kirchdorf an der Krems</t>
  </si>
  <si>
    <t>Inzersdorf im Kremstal</t>
  </si>
  <si>
    <t>Hinterstoder</t>
  </si>
  <si>
    <t>Grünburg</t>
  </si>
  <si>
    <t>Edlbach</t>
  </si>
  <si>
    <t>Wendling</t>
  </si>
  <si>
    <t>Weibern</t>
  </si>
  <si>
    <t>Wallern an der Trattnach</t>
  </si>
  <si>
    <t>Waizenkirchen</t>
  </si>
  <si>
    <t>Tollet</t>
  </si>
  <si>
    <t>Taufkirchen an der Trattnach</t>
  </si>
  <si>
    <t>Steegen</t>
  </si>
  <si>
    <t>Schlüßlberg</t>
  </si>
  <si>
    <t>St. Thomas</t>
  </si>
  <si>
    <t>St. Georgen bei Grieskirchen</t>
  </si>
  <si>
    <t>St. Agatha</t>
  </si>
  <si>
    <t>Rottenbach</t>
  </si>
  <si>
    <t>Pram</t>
  </si>
  <si>
    <t>Pollham</t>
  </si>
  <si>
    <t>Pötting</t>
  </si>
  <si>
    <t>Peuerbach</t>
  </si>
  <si>
    <t>Neumarkt im Hausruckkreis</t>
  </si>
  <si>
    <t>Neukirchen am Walde</t>
  </si>
  <si>
    <t>Natternbach</t>
  </si>
  <si>
    <t>Michaelnbach</t>
  </si>
  <si>
    <t>Meggenhofen</t>
  </si>
  <si>
    <t>Kematen am Innbach</t>
  </si>
  <si>
    <t>Kallham</t>
  </si>
  <si>
    <t>Hofkirchen an der Trattnach</t>
  </si>
  <si>
    <t>Heiligenberg</t>
  </si>
  <si>
    <t>Haag am Hausruck</t>
  </si>
  <si>
    <t>Grieskirchen</t>
  </si>
  <si>
    <t>Geboltskirchen</t>
  </si>
  <si>
    <t>Gaspoltshofen</t>
  </si>
  <si>
    <t>Gallspach</t>
  </si>
  <si>
    <t>Eschenau im Hausruckkreis</t>
  </si>
  <si>
    <t>Bad Schallerbach</t>
  </si>
  <si>
    <t>Aistersheim</t>
  </si>
  <si>
    <t>Vorchdorf</t>
  </si>
  <si>
    <t>Scharnstein</t>
  </si>
  <si>
    <t>Traunkirchen</t>
  </si>
  <si>
    <t>St. Wolfgang im Salzkammergut</t>
  </si>
  <si>
    <t>St. Konrad</t>
  </si>
  <si>
    <t>Roitham</t>
  </si>
  <si>
    <t>Pinsdorf</t>
  </si>
  <si>
    <t>Ohlsdorf</t>
  </si>
  <si>
    <t>Obertraun</t>
  </si>
  <si>
    <t>Laakirchen</t>
  </si>
  <si>
    <t>Kirchham</t>
  </si>
  <si>
    <t>Hallstatt</t>
  </si>
  <si>
    <t>Gschwandt</t>
  </si>
  <si>
    <t>Grünau im Almtal</t>
  </si>
  <si>
    <t>Gosau</t>
  </si>
  <si>
    <t>Gmunden</t>
  </si>
  <si>
    <t>Ebensee</t>
  </si>
  <si>
    <t>Bad Ischl</t>
  </si>
  <si>
    <t>Bad Goisern am Hallstättersee</t>
  </si>
  <si>
    <t>Altmünster</t>
  </si>
  <si>
    <t>Bad Zell</t>
  </si>
  <si>
    <t>Windhaag bei Freistadt</t>
  </si>
  <si>
    <t>Weitersfelden</t>
  </si>
  <si>
    <t>Wartberg ob der Aist</t>
  </si>
  <si>
    <t>Waldburg</t>
  </si>
  <si>
    <t>Unterweitersdorf</t>
  </si>
  <si>
    <t>Unterweißenbach</t>
  </si>
  <si>
    <t>Tragwein</t>
  </si>
  <si>
    <t>Schönau im Mühlkreis</t>
  </si>
  <si>
    <t>St. Oswald bei Freistadt</t>
  </si>
  <si>
    <t>St. Leonhard bei Freistadt</t>
  </si>
  <si>
    <t>Sandl</t>
  </si>
  <si>
    <t>Rainbach im Mühlkreis</t>
  </si>
  <si>
    <t>Pregarten</t>
  </si>
  <si>
    <t>Pierbach</t>
  </si>
  <si>
    <t>Neumarkt im Mühlkreis</t>
  </si>
  <si>
    <t>Liebenau</t>
  </si>
  <si>
    <t>Leopoldschlag</t>
  </si>
  <si>
    <t>Lasberg</t>
  </si>
  <si>
    <t>Königswiesen</t>
  </si>
  <si>
    <t>Kefermarkt</t>
  </si>
  <si>
    <t>Kaltenberg</t>
  </si>
  <si>
    <t>Hirschbach im Mühlkreis</t>
  </si>
  <si>
    <t>Hagenberg im Mühlkreis</t>
  </si>
  <si>
    <t>Gutau</t>
  </si>
  <si>
    <t>Grünbach</t>
  </si>
  <si>
    <t>Freistadt</t>
  </si>
  <si>
    <t>Stroheim</t>
  </si>
  <si>
    <t>Scharten</t>
  </si>
  <si>
    <t>St. Marienkirchen an der Polsenz</t>
  </si>
  <si>
    <t>Pupping</t>
  </si>
  <si>
    <t>Prambachkirchen</t>
  </si>
  <si>
    <t>Hinzenbach</t>
  </si>
  <si>
    <t>Hartkirchen</t>
  </si>
  <si>
    <t>Haibach ob der Donau</t>
  </si>
  <si>
    <t>Fraham</t>
  </si>
  <si>
    <t>Eferding</t>
  </si>
  <si>
    <t>Aschach an der Donau</t>
  </si>
  <si>
    <t>Alkoven</t>
  </si>
  <si>
    <t>Weng im Innkreis</t>
  </si>
  <si>
    <t>Überackern</t>
  </si>
  <si>
    <t>Treubach</t>
  </si>
  <si>
    <t>Tarsdorf</t>
  </si>
  <si>
    <t>Schwand im Innkreis</t>
  </si>
  <si>
    <t>Schalchen</t>
  </si>
  <si>
    <t>St. Veit im Innkreis</t>
  </si>
  <si>
    <t>St. Radegund</t>
  </si>
  <si>
    <t>St. Peter am Hart</t>
  </si>
  <si>
    <t>St. Pantaleon</t>
  </si>
  <si>
    <t>St. Johann am Walde</t>
  </si>
  <si>
    <t>St. Georgen am Fillmannsbach</t>
  </si>
  <si>
    <t>Roßbach</t>
  </si>
  <si>
    <t>Polling im Innkreis</t>
  </si>
  <si>
    <t>Pischelsdorf am Engelbach</t>
  </si>
  <si>
    <t>Pfaffstätt</t>
  </si>
  <si>
    <t>Perwang am Grabensee</t>
  </si>
  <si>
    <t>Palting</t>
  </si>
  <si>
    <t>Ostermiething</t>
  </si>
  <si>
    <t>Neukirchen an der Enknach</t>
  </si>
  <si>
    <t>Munderfing</t>
  </si>
  <si>
    <t>Moosdorf</t>
  </si>
  <si>
    <t>Moosbach</t>
  </si>
  <si>
    <t>Mining</t>
  </si>
  <si>
    <t>Mauerkirchen</t>
  </si>
  <si>
    <t>Mattighofen</t>
  </si>
  <si>
    <t>Maria Schmolln</t>
  </si>
  <si>
    <t>Lochen am See</t>
  </si>
  <si>
    <t>Lengau</t>
  </si>
  <si>
    <t>Kirchberg bei Mattighofen</t>
  </si>
  <si>
    <t>Jeging</t>
  </si>
  <si>
    <t>Höhnhart</t>
  </si>
  <si>
    <t>Hochburg-Ach</t>
  </si>
  <si>
    <t>Helpfau-Uttendorf</t>
  </si>
  <si>
    <t>Handenberg</t>
  </si>
  <si>
    <t>Haigermoos</t>
  </si>
  <si>
    <t>Gilgenberg am Weilhart</t>
  </si>
  <si>
    <t>Geretsberg</t>
  </si>
  <si>
    <t>Franking</t>
  </si>
  <si>
    <t>Feldkirchen bei Mattighofen</t>
  </si>
  <si>
    <t>Eggelsberg</t>
  </si>
  <si>
    <t>Burgkirchen</t>
  </si>
  <si>
    <t>Braunau am Inn</t>
  </si>
  <si>
    <t>Auerbach</t>
  </si>
  <si>
    <t>Aspach</t>
  </si>
  <si>
    <t>Altheim</t>
  </si>
  <si>
    <t>Wels</t>
  </si>
  <si>
    <t>Steyr</t>
  </si>
  <si>
    <t>Linz</t>
  </si>
  <si>
    <t>Zwettl-Niederösterreich</t>
  </si>
  <si>
    <t>Waldhausen</t>
  </si>
  <si>
    <t>Bad Traunstein</t>
  </si>
  <si>
    <t>Schweiggers</t>
  </si>
  <si>
    <t>Schwarzenau</t>
  </si>
  <si>
    <t>Schönbach</t>
  </si>
  <si>
    <t>Sallingberg</t>
  </si>
  <si>
    <t>Rappottenstein</t>
  </si>
  <si>
    <t>Pölla</t>
  </si>
  <si>
    <t>Altmelon</t>
  </si>
  <si>
    <t>Ottenschlag</t>
  </si>
  <si>
    <t>Martinsberg</t>
  </si>
  <si>
    <t>Langschlag</t>
  </si>
  <si>
    <t>Kottes-Purk</t>
  </si>
  <si>
    <t>Kirchschlag</t>
  </si>
  <si>
    <t>Gutenbrunn</t>
  </si>
  <si>
    <t>Großgöttfritz</t>
  </si>
  <si>
    <t>Groß Gerungs</t>
  </si>
  <si>
    <t>Grafenschlag</t>
  </si>
  <si>
    <t>Göpfritz an der Wild</t>
  </si>
  <si>
    <t>Echsenbach</t>
  </si>
  <si>
    <t>Bärnkopf</t>
  </si>
  <si>
    <t>Arbesbach</t>
  </si>
  <si>
    <t>Allentsteig</t>
  </si>
  <si>
    <t>Zillingdorf</t>
  </si>
  <si>
    <t>Wöllersdorf-Steinabrückl</t>
  </si>
  <si>
    <t>Winzendorf-Muthmannsdorf</t>
  </si>
  <si>
    <t>Wiesmath</t>
  </si>
  <si>
    <t>Weikersdorf am Steinfelde</t>
  </si>
  <si>
    <t>Walpersbach</t>
  </si>
  <si>
    <t>Waldegg</t>
  </si>
  <si>
    <t>Waidmannsfeld</t>
  </si>
  <si>
    <t>Theresienfeld</t>
  </si>
  <si>
    <t>Sollenau</t>
  </si>
  <si>
    <t>Schwarzenbach</t>
  </si>
  <si>
    <t>Bromberg</t>
  </si>
  <si>
    <t>Rohr im Gebirge</t>
  </si>
  <si>
    <t>Pernitz</t>
  </si>
  <si>
    <t>Muggendorf</t>
  </si>
  <si>
    <t>Miesenbach</t>
  </si>
  <si>
    <t>Matzendorf-Hölles</t>
  </si>
  <si>
    <t>Markt Piesting</t>
  </si>
  <si>
    <t>Lichtenwörth</t>
  </si>
  <si>
    <t>Lichtenegg</t>
  </si>
  <si>
    <t>Lanzenkirchen</t>
  </si>
  <si>
    <t>Kirchschlag in der Buckligen Welt</t>
  </si>
  <si>
    <t>Katzelsdorf</t>
  </si>
  <si>
    <t>Hollenthon</t>
  </si>
  <si>
    <t>Hohe Wand</t>
  </si>
  <si>
    <t>Hochwolkersdorf</t>
  </si>
  <si>
    <t>Hochneukirchen-Gschaidt</t>
  </si>
  <si>
    <t>Gutenstein</t>
  </si>
  <si>
    <t>Felixdorf</t>
  </si>
  <si>
    <t>Bad Erlach</t>
  </si>
  <si>
    <t>Eggendorf</t>
  </si>
  <si>
    <t>Ebenfurth</t>
  </si>
  <si>
    <t>Bad Schönau</t>
  </si>
  <si>
    <t>Bad Fischau-Brunn</t>
  </si>
  <si>
    <t>Windigsteig</t>
  </si>
  <si>
    <t>Waldkirchen an der Thaya</t>
  </si>
  <si>
    <t>Waidhofen an der Thaya-Land</t>
  </si>
  <si>
    <t>Waidhofen an der Thaya</t>
  </si>
  <si>
    <t>Vitis</t>
  </si>
  <si>
    <t>Thaya</t>
  </si>
  <si>
    <t>Raabs an der Thaya</t>
  </si>
  <si>
    <t>Pfaffenschlag bei Waidhofen a.d.Thaya</t>
  </si>
  <si>
    <t>Ludweis-Aigen</t>
  </si>
  <si>
    <t>Kautzen</t>
  </si>
  <si>
    <t>Karlstein an der Thaya</t>
  </si>
  <si>
    <t>Groß-Siegharts</t>
  </si>
  <si>
    <t>Gastern</t>
  </si>
  <si>
    <t>Dobersberg</t>
  </si>
  <si>
    <t>Dietmanns</t>
  </si>
  <si>
    <t>Klosterneuburg</t>
  </si>
  <si>
    <t>Muckendorf-Wipfing</t>
  </si>
  <si>
    <t>St. Andrä-Wördern</t>
  </si>
  <si>
    <t>Zwentendorf an der Donau</t>
  </si>
  <si>
    <t>Zeiselmauer-Wolfpassing</t>
  </si>
  <si>
    <t>Würmla</t>
  </si>
  <si>
    <t>Tulln an der Donau</t>
  </si>
  <si>
    <t>Tulbing</t>
  </si>
  <si>
    <t>Sitzenberg-Reidling</t>
  </si>
  <si>
    <t>Sieghartskirchen</t>
  </si>
  <si>
    <t>Michelhausen</t>
  </si>
  <si>
    <t>Langenrohr</t>
  </si>
  <si>
    <t>Königstetten</t>
  </si>
  <si>
    <t>Königsbrunn am Wagram</t>
  </si>
  <si>
    <t>Kirchberg am Wagram</t>
  </si>
  <si>
    <t>Judenau-Baumgarten</t>
  </si>
  <si>
    <t>Großweikersdorf</t>
  </si>
  <si>
    <t>Großriedenthal</t>
  </si>
  <si>
    <t>Grafenwörth</t>
  </si>
  <si>
    <t>Fels am Wagram</t>
  </si>
  <si>
    <t>Atzenbrugg</t>
  </si>
  <si>
    <t>Absdorf</t>
  </si>
  <si>
    <t>Wolfpassing</t>
  </si>
  <si>
    <t>Wieselburg-Land</t>
  </si>
  <si>
    <t>Wieselburg</t>
  </si>
  <si>
    <t>Wang</t>
  </si>
  <si>
    <t>Steinakirchen am Forst</t>
  </si>
  <si>
    <t>Scheibbs</t>
  </si>
  <si>
    <t>St. Georgen an der Leys</t>
  </si>
  <si>
    <t>St. Anton an der Jeßnitz</t>
  </si>
  <si>
    <t>Reinsberg</t>
  </si>
  <si>
    <t>Randegg</t>
  </si>
  <si>
    <t>Purgstall an der Erlauf</t>
  </si>
  <si>
    <t>Puchenstuben</t>
  </si>
  <si>
    <t>Oberndorf an der Melk</t>
  </si>
  <si>
    <t>Lunz am See</t>
  </si>
  <si>
    <t>Gresten-Land</t>
  </si>
  <si>
    <t>Gresten</t>
  </si>
  <si>
    <t>Göstling an der Ybbs</t>
  </si>
  <si>
    <t>Gaming</t>
  </si>
  <si>
    <t>Wolfsgraben</t>
  </si>
  <si>
    <t>Tullnerbach</t>
  </si>
  <si>
    <t>Purkersdorf</t>
  </si>
  <si>
    <t>Pressbaum</t>
  </si>
  <si>
    <t>Mauerbach</t>
  </si>
  <si>
    <t>Gablitz</t>
  </si>
  <si>
    <t>Wölbling</t>
  </si>
  <si>
    <t>Wilhelmsburg</t>
  </si>
  <si>
    <t>Perschling</t>
  </si>
  <si>
    <t>Weinburg</t>
  </si>
  <si>
    <t>Traismauer</t>
  </si>
  <si>
    <t>Stössing</t>
  </si>
  <si>
    <t>Statzendorf</t>
  </si>
  <si>
    <t>Schwarzenbach an der Pielach</t>
  </si>
  <si>
    <t>St. Margarethen an der Sierning</t>
  </si>
  <si>
    <t>Rabenstein an der Pielach</t>
  </si>
  <si>
    <t>Pyhra</t>
  </si>
  <si>
    <t>Prinzersdorf</t>
  </si>
  <si>
    <t>Obritzberg-Rust</t>
  </si>
  <si>
    <t>Ober-Grafendorf</t>
  </si>
  <si>
    <t>Nußdorf ob der Traisen</t>
  </si>
  <si>
    <t>Neustift-Innermanzing</t>
  </si>
  <si>
    <t>Neulengbach</t>
  </si>
  <si>
    <t>Neidling</t>
  </si>
  <si>
    <t>Michelbach</t>
  </si>
  <si>
    <t>Markersdorf-Haindorf</t>
  </si>
  <si>
    <t>Maria-Anzbach</t>
  </si>
  <si>
    <t>Loich</t>
  </si>
  <si>
    <t>Kirchstetten</t>
  </si>
  <si>
    <t>Kirchberg an der Pielach</t>
  </si>
  <si>
    <t>Kasten bei Böheimkirchen</t>
  </si>
  <si>
    <t>Karlstetten</t>
  </si>
  <si>
    <t>Kapelln</t>
  </si>
  <si>
    <t>Inzersdorf-Getzersdorf</t>
  </si>
  <si>
    <t>Herzogenburg</t>
  </si>
  <si>
    <t>Haunoldstein</t>
  </si>
  <si>
    <t>Hafnerbach</t>
  </si>
  <si>
    <t>Hofstetten-Grünau</t>
  </si>
  <si>
    <t>Gerersdorf</t>
  </si>
  <si>
    <t>Frankenfels</t>
  </si>
  <si>
    <t>Eichgraben</t>
  </si>
  <si>
    <t>Brand-Laaben</t>
  </si>
  <si>
    <t>Böheimkirchen</t>
  </si>
  <si>
    <t>Asperhofen</t>
  </si>
  <si>
    <t>Altlengbach</t>
  </si>
  <si>
    <t>Höflein an der Hohen Wand</t>
  </si>
  <si>
    <t>Zöbern</t>
  </si>
  <si>
    <t>Würflach</t>
  </si>
  <si>
    <t>Wimpassing im Schwarzatale</t>
  </si>
  <si>
    <t>Willendorf</t>
  </si>
  <si>
    <t>Wartmannstetten</t>
  </si>
  <si>
    <t>Bürg-Vöstenhof</t>
  </si>
  <si>
    <t>Trattenbach</t>
  </si>
  <si>
    <t>Thomasberg</t>
  </si>
  <si>
    <t>Ternitz</t>
  </si>
  <si>
    <t>Semmering</t>
  </si>
  <si>
    <t>Seebenstein</t>
  </si>
  <si>
    <t>Schwarzau im Gebirge</t>
  </si>
  <si>
    <t>Schwarzau am Steinfeld</t>
  </si>
  <si>
    <t>Schrattenbach</t>
  </si>
  <si>
    <t>Schottwien</t>
  </si>
  <si>
    <t>Scheiblingkirchen-Thernberg</t>
  </si>
  <si>
    <t>St. Egyden am Steinfeld</t>
  </si>
  <si>
    <t>St. Corona am Wechsel</t>
  </si>
  <si>
    <t>Reichenau an der Rax</t>
  </si>
  <si>
    <t>Raach am Hochgebirge</t>
  </si>
  <si>
    <t>Puchberg am Schneeberg</t>
  </si>
  <si>
    <t>Prigglitz</t>
  </si>
  <si>
    <t>Pitten</t>
  </si>
  <si>
    <t>Payerbach</t>
  </si>
  <si>
    <t>Otterthal</t>
  </si>
  <si>
    <t>Neunkirchen</t>
  </si>
  <si>
    <t>Natschbach-Loipersbach</t>
  </si>
  <si>
    <t>Mönichkirchen</t>
  </si>
  <si>
    <t>Kirchberg am Wechsel</t>
  </si>
  <si>
    <t>Grünbach am Schneeberg</t>
  </si>
  <si>
    <t>Grimmenstein</t>
  </si>
  <si>
    <t>Grafenbach-St. Valentin</t>
  </si>
  <si>
    <t>Gloggnitz</t>
  </si>
  <si>
    <t>Feistritz am Wechsel</t>
  </si>
  <si>
    <t>Enzenreith</t>
  </si>
  <si>
    <t>Edlitz</t>
  </si>
  <si>
    <t>Buchbach</t>
  </si>
  <si>
    <t>Breitenstein</t>
  </si>
  <si>
    <t>Breitenau</t>
  </si>
  <si>
    <t>Aspangberg-St. Peter</t>
  </si>
  <si>
    <t>Aspang-Markt</t>
  </si>
  <si>
    <t>Altendorf</t>
  </si>
  <si>
    <t>Wienerwald</t>
  </si>
  <si>
    <t>Wiener Neudorf</t>
  </si>
  <si>
    <t>Vösendorf</t>
  </si>
  <si>
    <t>Perchtoldsdorf</t>
  </si>
  <si>
    <t>Münchendorf</t>
  </si>
  <si>
    <t>Mödling</t>
  </si>
  <si>
    <t>Maria Enzersdorf</t>
  </si>
  <si>
    <t>Laxenburg</t>
  </si>
  <si>
    <t>Laab im Walde</t>
  </si>
  <si>
    <t>Kaltenleutgeben</t>
  </si>
  <si>
    <t>Hinterbrühl</t>
  </si>
  <si>
    <t>Hennersdorf</t>
  </si>
  <si>
    <t>Guntramsdorf</t>
  </si>
  <si>
    <t>Gumpoldskirchen</t>
  </si>
  <si>
    <t>Gießhübl</t>
  </si>
  <si>
    <t>Gaaden</t>
  </si>
  <si>
    <t>Brunn am Gebirge</t>
  </si>
  <si>
    <t>Breitenfurt bei Wien</t>
  </si>
  <si>
    <t>Biedermannsdorf</t>
  </si>
  <si>
    <t>Achau</t>
  </si>
  <si>
    <t>Ottenthal</t>
  </si>
  <si>
    <t>Wolkersdorf im Weinviertel</t>
  </si>
  <si>
    <t>Wilfersdorf</t>
  </si>
  <si>
    <t>Wildendürnbach</t>
  </si>
  <si>
    <t>Unterstinkenbrunn</t>
  </si>
  <si>
    <t>Ulrichskirchen-Schleinbach</t>
  </si>
  <si>
    <t>Stronsdorf</t>
  </si>
  <si>
    <t>Staatz</t>
  </si>
  <si>
    <t>Schrattenberg</t>
  </si>
  <si>
    <t>Rabensburg</t>
  </si>
  <si>
    <t>Poysdorf</t>
  </si>
  <si>
    <t>Pillichsdorf</t>
  </si>
  <si>
    <t>Niederleis</t>
  </si>
  <si>
    <t>Neudorf bei Staatz</t>
  </si>
  <si>
    <t>Mistelbach</t>
  </si>
  <si>
    <t>Ladendorf</t>
  </si>
  <si>
    <t>Laa an der Thaya</t>
  </si>
  <si>
    <t>Kreuzstetten</t>
  </si>
  <si>
    <t>Kreuttal</t>
  </si>
  <si>
    <t>Hochleithen</t>
  </si>
  <si>
    <t>Herrnbaumgarten</t>
  </si>
  <si>
    <t>Hausbrunn</t>
  </si>
  <si>
    <t>Großkrut</t>
  </si>
  <si>
    <t>Großharras</t>
  </si>
  <si>
    <t>Großengersdorf</t>
  </si>
  <si>
    <t>Großebersdorf</t>
  </si>
  <si>
    <t>Gnadendorf</t>
  </si>
  <si>
    <t>Gaweinstal</t>
  </si>
  <si>
    <t>Gaubitsch</t>
  </si>
  <si>
    <t>Fallbach</t>
  </si>
  <si>
    <t>Falkenstein</t>
  </si>
  <si>
    <t>Drasenhofen</t>
  </si>
  <si>
    <t>Bockfließ</t>
  </si>
  <si>
    <t>Bernhardsthal</t>
  </si>
  <si>
    <t>Asparn an der Zaya</t>
  </si>
  <si>
    <t>Altlichtenwarth</t>
  </si>
  <si>
    <t>Emmersdorf an der Donau</t>
  </si>
  <si>
    <t>Yspertal</t>
  </si>
  <si>
    <t>Texingtal</t>
  </si>
  <si>
    <t>Zelking-Matzleinsdorf</t>
  </si>
  <si>
    <t>Ybbs an der Donau</t>
  </si>
  <si>
    <t>Weiten</t>
  </si>
  <si>
    <t>Schollach</t>
  </si>
  <si>
    <t>Schönbühel-Aggsbach</t>
  </si>
  <si>
    <t>St. Oswald</t>
  </si>
  <si>
    <t>St. Martin-Karlsbach</t>
  </si>
  <si>
    <t>St. Leonhard am Forst</t>
  </si>
  <si>
    <t>Ruprechtshofen</t>
  </si>
  <si>
    <t>Raxendorf</t>
  </si>
  <si>
    <t>Pöggstall</t>
  </si>
  <si>
    <t>Pöchlarn</t>
  </si>
  <si>
    <t>Petzenkirchen</t>
  </si>
  <si>
    <t>Persenbeug-Gottsdorf</t>
  </si>
  <si>
    <t>Nöchling</t>
  </si>
  <si>
    <t>Neumarkt an der Ybbs</t>
  </si>
  <si>
    <t>Münichreith-Laimbach</t>
  </si>
  <si>
    <t>Melk</t>
  </si>
  <si>
    <t>Maria Taferl</t>
  </si>
  <si>
    <t>Marbach an der Donau</t>
  </si>
  <si>
    <t>Mank</t>
  </si>
  <si>
    <t>Loosdorf</t>
  </si>
  <si>
    <t>Leiben</t>
  </si>
  <si>
    <t>Krummnußbaum</t>
  </si>
  <si>
    <t>Klein-Pöchlarn</t>
  </si>
  <si>
    <t>Kirnberg an der Mank</t>
  </si>
  <si>
    <t>Kilb</t>
  </si>
  <si>
    <t>Hürm</t>
  </si>
  <si>
    <t>Hofamt Priel</t>
  </si>
  <si>
    <t>Golling an der Erlauf</t>
  </si>
  <si>
    <t>Erlauf</t>
  </si>
  <si>
    <t>Dunkelsteinerwald</t>
  </si>
  <si>
    <t>Dorfstetten</t>
  </si>
  <si>
    <t>Blindenmarkt</t>
  </si>
  <si>
    <t>Bischofstetten</t>
  </si>
  <si>
    <t>Bergland</t>
  </si>
  <si>
    <t>Artstetten-Pöbring</t>
  </si>
  <si>
    <t>Türnitz</t>
  </si>
  <si>
    <t>Traisen</t>
  </si>
  <si>
    <t>St. Veit an der Gölsen</t>
  </si>
  <si>
    <t>St. Aegyd am Neuwalde</t>
  </si>
  <si>
    <t>Rohrbach an der Gölsen</t>
  </si>
  <si>
    <t>Ramsau</t>
  </si>
  <si>
    <t>Mitterbach am Erlaufsee</t>
  </si>
  <si>
    <t>Lilienfeld</t>
  </si>
  <si>
    <t>Kleinzell</t>
  </si>
  <si>
    <t>Kaumberg</t>
  </si>
  <si>
    <t>Hohenberg</t>
  </si>
  <si>
    <t>Hainfeld</t>
  </si>
  <si>
    <t>Eschenau</t>
  </si>
  <si>
    <t>Annaberg</t>
  </si>
  <si>
    <t>Droß</t>
  </si>
  <si>
    <t>Schönberg am Kamp</t>
  </si>
  <si>
    <t>Weißenkirchen in der Wachau</t>
  </si>
  <si>
    <t>Weinzierl am Walde</t>
  </si>
  <si>
    <t>Stratzing</t>
  </si>
  <si>
    <t>Straß im Straßertale</t>
  </si>
  <si>
    <t>Spitz</t>
  </si>
  <si>
    <t>Senftenberg</t>
  </si>
  <si>
    <t>St. Leonhard am Hornerwald</t>
  </si>
  <si>
    <t>Rossatz-Arnsdorf</t>
  </si>
  <si>
    <t>Rohrendorf bei Krems</t>
  </si>
  <si>
    <t>Rastenfeld</t>
  </si>
  <si>
    <t>Paudorf</t>
  </si>
  <si>
    <t>Mühldorf</t>
  </si>
  <si>
    <t>Mautern an der Donau</t>
  </si>
  <si>
    <t>Maria Laach am Jauerling</t>
  </si>
  <si>
    <t>Lichtenau im Waldviertel</t>
  </si>
  <si>
    <t>Lengenfeld</t>
  </si>
  <si>
    <t>Langenlois</t>
  </si>
  <si>
    <t>Krumau am Kamp</t>
  </si>
  <si>
    <t>Jaidhof</t>
  </si>
  <si>
    <t>Hadersdorf-Kammern</t>
  </si>
  <si>
    <t>Gföhl</t>
  </si>
  <si>
    <t>Gedersdorf</t>
  </si>
  <si>
    <t>Furth bei Göttweig</t>
  </si>
  <si>
    <t>Grafenegg</t>
  </si>
  <si>
    <t>Dürnstein</t>
  </si>
  <si>
    <t>Bergern im Dunkelsteinerwald</t>
  </si>
  <si>
    <t>Albrechtsberg an der Großen Krems</t>
  </si>
  <si>
    <t>Aggsbach</t>
  </si>
  <si>
    <t>Gerasdorf bei Wien</t>
  </si>
  <si>
    <t>Niederhollabrunn</t>
  </si>
  <si>
    <t>Stockerau</t>
  </si>
  <si>
    <t>Stetten</t>
  </si>
  <si>
    <t>Stetteldorf am Wagram</t>
  </si>
  <si>
    <t>Spillern</t>
  </si>
  <si>
    <t>Sierndorf</t>
  </si>
  <si>
    <t>Rußbach</t>
  </si>
  <si>
    <t>Leobendorf</t>
  </si>
  <si>
    <t>Leitzersdorf</t>
  </si>
  <si>
    <t>Langenzersdorf</t>
  </si>
  <si>
    <t>Korneuburg</t>
  </si>
  <si>
    <t>Hausleiten</t>
  </si>
  <si>
    <t>Harmannsdorf</t>
  </si>
  <si>
    <t>Hagenbrunn</t>
  </si>
  <si>
    <t>Großrußbach</t>
  </si>
  <si>
    <t>Großmugl</t>
  </si>
  <si>
    <t>Ernstbrunn</t>
  </si>
  <si>
    <t>Enzersfeld im Weinviertel</t>
  </si>
  <si>
    <t>Bisamberg</t>
  </si>
  <si>
    <t>Straning-Grafenberg</t>
  </si>
  <si>
    <t>Weitersfeld</t>
  </si>
  <si>
    <t>Sigmundsherberg</t>
  </si>
  <si>
    <t>St. Bernhard-Frauenhofen</t>
  </si>
  <si>
    <t>Rosenburg-Mold</t>
  </si>
  <si>
    <t>Röschitz</t>
  </si>
  <si>
    <t>Röhrenbach</t>
  </si>
  <si>
    <t>Pernegg</t>
  </si>
  <si>
    <t>Meiseldorf</t>
  </si>
  <si>
    <t>Langau</t>
  </si>
  <si>
    <t>Japons</t>
  </si>
  <si>
    <t>Irnfritz-Messern</t>
  </si>
  <si>
    <t>Horn</t>
  </si>
  <si>
    <t>Geras</t>
  </si>
  <si>
    <t>Gars am Kamp</t>
  </si>
  <si>
    <t>Eggenburg</t>
  </si>
  <si>
    <t>Drosendorf-Zissersdorf</t>
  </si>
  <si>
    <t>Burgschleinitz-Kühnring</t>
  </si>
  <si>
    <t>Brunn an der Wild</t>
  </si>
  <si>
    <t>Altenburg</t>
  </si>
  <si>
    <t>Ziersdorf</t>
  </si>
  <si>
    <t>Zellerndorf</t>
  </si>
  <si>
    <t>Wullersdorf</t>
  </si>
  <si>
    <t>Sitzendorf an der Schmida</t>
  </si>
  <si>
    <t>Seefeld-Kadolz</t>
  </si>
  <si>
    <t>Schrattenthal</t>
  </si>
  <si>
    <t>Retzbach</t>
  </si>
  <si>
    <t>Retz</t>
  </si>
  <si>
    <t>Ravelsbach</t>
  </si>
  <si>
    <t>Pulkau</t>
  </si>
  <si>
    <t>Pernersdorf</t>
  </si>
  <si>
    <t>Nappersdorf-Kammersdorf</t>
  </si>
  <si>
    <t>Maissau</t>
  </si>
  <si>
    <t>Mailberg</t>
  </si>
  <si>
    <t>Hollabrunn</t>
  </si>
  <si>
    <t>Hohenwarth-Mühlbach a.M.</t>
  </si>
  <si>
    <t>Heldenberg</t>
  </si>
  <si>
    <t>Haugsdorf</t>
  </si>
  <si>
    <t>Hardegg</t>
  </si>
  <si>
    <t>Hadres</t>
  </si>
  <si>
    <t>Guntersdorf</t>
  </si>
  <si>
    <t>Grabern</t>
  </si>
  <si>
    <t>Göllersdorf</t>
  </si>
  <si>
    <t>Alberndorf im Pulkautal</t>
  </si>
  <si>
    <t>Weitra</t>
  </si>
  <si>
    <t>Waldenstein</t>
  </si>
  <si>
    <t>Unserfrau-Altweitra</t>
  </si>
  <si>
    <t>Schrems</t>
  </si>
  <si>
    <t>St. Martin</t>
  </si>
  <si>
    <t>Reingers</t>
  </si>
  <si>
    <t>Litschau</t>
  </si>
  <si>
    <t>Kirchberg am Walde</t>
  </si>
  <si>
    <t>Hoheneich</t>
  </si>
  <si>
    <t>Hirschbach</t>
  </si>
  <si>
    <t>Heidenreichstein</t>
  </si>
  <si>
    <t>Haugschlag</t>
  </si>
  <si>
    <t>Moorbad Harbach</t>
  </si>
  <si>
    <t>Großschönau</t>
  </si>
  <si>
    <t>Bad Großpertholz</t>
  </si>
  <si>
    <t>Großdietmanns</t>
  </si>
  <si>
    <t>Gmünd</t>
  </si>
  <si>
    <t>Eisgarn</t>
  </si>
  <si>
    <t>Eggern</t>
  </si>
  <si>
    <t>Brand-Nagelberg</t>
  </si>
  <si>
    <t>Amaliendorf-Aalfang</t>
  </si>
  <si>
    <t>Weiden an der March</t>
  </si>
  <si>
    <t>Zistersdorf</t>
  </si>
  <si>
    <t>Weikendorf</t>
  </si>
  <si>
    <t>Velm-Götzendorf</t>
  </si>
  <si>
    <t>Untersiebenbrunn</t>
  </si>
  <si>
    <t>Sulz im Weinviertel</t>
  </si>
  <si>
    <t>Strasshof an der Nordbahn</t>
  </si>
  <si>
    <t>Spannberg</t>
  </si>
  <si>
    <t>Schönkirchen-Reyersdorf</t>
  </si>
  <si>
    <t>Ringelsdorf-Niederabsdorf</t>
  </si>
  <si>
    <t>Raasdorf</t>
  </si>
  <si>
    <t>Prottes</t>
  </si>
  <si>
    <t>Parbasdorf</t>
  </si>
  <si>
    <t>Palterndorf-Dobermannsdorf</t>
  </si>
  <si>
    <t>Orth an der Donau</t>
  </si>
  <si>
    <t>Obersiebenbrunn</t>
  </si>
  <si>
    <t>Neusiedl an der Zaya</t>
  </si>
  <si>
    <t>Matzen-Raggendorf</t>
  </si>
  <si>
    <t>Markgrafneusiedl</t>
  </si>
  <si>
    <t>Marchegg</t>
  </si>
  <si>
    <t>Mannsdorf an der Donau</t>
  </si>
  <si>
    <t>Leopoldsdorf im Marchfelde</t>
  </si>
  <si>
    <t>Lassee</t>
  </si>
  <si>
    <t>Jedenspeigen</t>
  </si>
  <si>
    <t>Hohenruppersdorf</t>
  </si>
  <si>
    <t>Hohenau an der March</t>
  </si>
  <si>
    <t>Hauskirchen</t>
  </si>
  <si>
    <t>Haringsee</t>
  </si>
  <si>
    <t>Groß-Schweinbarth</t>
  </si>
  <si>
    <t>Großhofen</t>
  </si>
  <si>
    <t>Groß-Enzersdorf</t>
  </si>
  <si>
    <t>Glinzendorf</t>
  </si>
  <si>
    <t>Gänserndorf</t>
  </si>
  <si>
    <t>Engelhartstetten</t>
  </si>
  <si>
    <t>Eckartsau</t>
  </si>
  <si>
    <t>Ebenthal</t>
  </si>
  <si>
    <t>Dürnkrut</t>
  </si>
  <si>
    <t>Drösing</t>
  </si>
  <si>
    <t>Deutsch-Wagram</t>
  </si>
  <si>
    <t>Bad Pirawarth</t>
  </si>
  <si>
    <t>Auersthal</t>
  </si>
  <si>
    <t>Angern an der March</t>
  </si>
  <si>
    <t>Andlersdorf</t>
  </si>
  <si>
    <t>Aderklaa</t>
  </si>
  <si>
    <t>Zwölfaxing</t>
  </si>
  <si>
    <t>Schwechat</t>
  </si>
  <si>
    <t>Schwadorf</t>
  </si>
  <si>
    <t>Rauchenwarth</t>
  </si>
  <si>
    <t>Moosbrunn</t>
  </si>
  <si>
    <t>Maria-Lanzendorf</t>
  </si>
  <si>
    <t>Leopoldsdorf</t>
  </si>
  <si>
    <t>Lanzendorf</t>
  </si>
  <si>
    <t>Klein-Neusiedl</t>
  </si>
  <si>
    <t>Himberg</t>
  </si>
  <si>
    <t>Gramatneusiedl</t>
  </si>
  <si>
    <t>Fischamend</t>
  </si>
  <si>
    <t>Ebergassing</t>
  </si>
  <si>
    <t>Wolfsthal</t>
  </si>
  <si>
    <t>Trautmannsdorf an der Leitha</t>
  </si>
  <si>
    <t>Sommerein</t>
  </si>
  <si>
    <t>Scharndorf</t>
  </si>
  <si>
    <t>Rohrau</t>
  </si>
  <si>
    <t>Prellenkirchen</t>
  </si>
  <si>
    <t>Petronell-Carnuntum</t>
  </si>
  <si>
    <t>Mannersdorf am Leithagebirge</t>
  </si>
  <si>
    <t>Hundsheim</t>
  </si>
  <si>
    <t>Hof am Leithaberge</t>
  </si>
  <si>
    <t>Höflein</t>
  </si>
  <si>
    <t>Haslau-Maria Ellend</t>
  </si>
  <si>
    <t>Hainburg a.d. Donau</t>
  </si>
  <si>
    <t>Götzendorf an der Leitha</t>
  </si>
  <si>
    <t>Göttlesbrunn-Arbesthal</t>
  </si>
  <si>
    <t>Enzersdorf an der Fischa</t>
  </si>
  <si>
    <t>Bruck an der Leitha</t>
  </si>
  <si>
    <t>Berg</t>
  </si>
  <si>
    <t>Bad Deutsch-Altenburg</t>
  </si>
  <si>
    <t>Au am Leithaberge</t>
  </si>
  <si>
    <t>Blumau-Neurißhof</t>
  </si>
  <si>
    <t>Weissenbach an der Triesting</t>
  </si>
  <si>
    <t>Trumau</t>
  </si>
  <si>
    <t>Traiskirchen</t>
  </si>
  <si>
    <t>Teesdorf</t>
  </si>
  <si>
    <t>Tattendorf</t>
  </si>
  <si>
    <t>Sooß</t>
  </si>
  <si>
    <t>Seibersdorf</t>
  </si>
  <si>
    <t>Schönau an der Triesting</t>
  </si>
  <si>
    <t>Reisenberg</t>
  </si>
  <si>
    <t>Pottenstein</t>
  </si>
  <si>
    <t>Pottendorf</t>
  </si>
  <si>
    <t>Pfaffstätten</t>
  </si>
  <si>
    <t>Oberwaltersdorf</t>
  </si>
  <si>
    <t>Mitterndorf an der Fischa</t>
  </si>
  <si>
    <t>Leobersdorf</t>
  </si>
  <si>
    <t>Kottingbrunn</t>
  </si>
  <si>
    <t>Klausen-Leopoldsdorf</t>
  </si>
  <si>
    <t>Hirtenberg</t>
  </si>
  <si>
    <t>Hernstein</t>
  </si>
  <si>
    <t>Heiligenkreuz</t>
  </si>
  <si>
    <t>Günselsdorf</t>
  </si>
  <si>
    <t>Furth an der Triesting</t>
  </si>
  <si>
    <t>Enzesfeld-Lindabrunn</t>
  </si>
  <si>
    <t>Ebreichsdorf</t>
  </si>
  <si>
    <t>Berndorf</t>
  </si>
  <si>
    <t>Baden</t>
  </si>
  <si>
    <t>Bad Vöslau</t>
  </si>
  <si>
    <t>Altenmarkt an der Triesting</t>
  </si>
  <si>
    <t>Alland</t>
  </si>
  <si>
    <t>Zeillern</t>
  </si>
  <si>
    <t>Ybbsitz</t>
  </si>
  <si>
    <t>Wolfsbach</t>
  </si>
  <si>
    <t>Winklarn</t>
  </si>
  <si>
    <t>Weistrach</t>
  </si>
  <si>
    <t>Wallsee-Sindelburg</t>
  </si>
  <si>
    <t>Viehdorf</t>
  </si>
  <si>
    <t>Strengberg</t>
  </si>
  <si>
    <t>Sonntagberg</t>
  </si>
  <si>
    <t>Seitenstetten</t>
  </si>
  <si>
    <t>St. Valentin</t>
  </si>
  <si>
    <t>St. Peter in der Au</t>
  </si>
  <si>
    <t>St. Pantaleon-Erla</t>
  </si>
  <si>
    <t>St. Georgen am Ybbsfelde</t>
  </si>
  <si>
    <t>St. Georgen am Reith</t>
  </si>
  <si>
    <t>Opponitz</t>
  </si>
  <si>
    <t>Oed-Oehling</t>
  </si>
  <si>
    <t>Neustadtl an der Donau</t>
  </si>
  <si>
    <t>Neuhofen an der Ybbs</t>
  </si>
  <si>
    <t>Kematen an der Ybbs</t>
  </si>
  <si>
    <t>Hollenstein an der Ybbs</t>
  </si>
  <si>
    <t>Haidershofen</t>
  </si>
  <si>
    <t>Haag</t>
  </si>
  <si>
    <t>Ferschnitz</t>
  </si>
  <si>
    <t>Euratsfeld</t>
  </si>
  <si>
    <t>Ertl</t>
  </si>
  <si>
    <t>Ernsthofen</t>
  </si>
  <si>
    <t>Ennsdorf</t>
  </si>
  <si>
    <t>Biberbach</t>
  </si>
  <si>
    <t>Behamberg</t>
  </si>
  <si>
    <t>Aschbach-Markt</t>
  </si>
  <si>
    <t>Ardagger</t>
  </si>
  <si>
    <t>Amstetten</t>
  </si>
  <si>
    <t>Allhartsberg</t>
  </si>
  <si>
    <t>Wiener Neustadt</t>
  </si>
  <si>
    <t>Waidhofen an der Ybbs</t>
  </si>
  <si>
    <t>St. Pölten</t>
  </si>
  <si>
    <t>Krems an der Donau</t>
  </si>
  <si>
    <t>Steuerberg</t>
  </si>
  <si>
    <t>Steindorf am Ossiacher See</t>
  </si>
  <si>
    <t>St. Urban</t>
  </si>
  <si>
    <t>Reichenau</t>
  </si>
  <si>
    <t>Ossiach</t>
  </si>
  <si>
    <t>Himmelberg</t>
  </si>
  <si>
    <t>Gnesau</t>
  </si>
  <si>
    <t>Glanegg</t>
  </si>
  <si>
    <t>Feldkirchen in Kärnten</t>
  </si>
  <si>
    <t>Albeck</t>
  </si>
  <si>
    <t>Wolfsberg</t>
  </si>
  <si>
    <t>St. Paul im Lavanttal</t>
  </si>
  <si>
    <t>St. Georgen im Lavanttal</t>
  </si>
  <si>
    <t>St. Andrä</t>
  </si>
  <si>
    <t>Reichenfels</t>
  </si>
  <si>
    <t>Preitenegg</t>
  </si>
  <si>
    <t>Lavamünd</t>
  </si>
  <si>
    <t>Frantschach-St. Gertraud</t>
  </si>
  <si>
    <t>Bad St. Leonhard im Lavanttal</t>
  </si>
  <si>
    <t>Völkermarkt</t>
  </si>
  <si>
    <t>Sittersdorf</t>
  </si>
  <si>
    <t>St. Kanzian am Klopeiner See</t>
  </si>
  <si>
    <t>Ruden</t>
  </si>
  <si>
    <t>Neuhaus</t>
  </si>
  <si>
    <t>Griffen</t>
  </si>
  <si>
    <t>Globasnitz</t>
  </si>
  <si>
    <t>Gallizien</t>
  </si>
  <si>
    <t>Feistritz ob Bleiburg</t>
  </si>
  <si>
    <t>Eisenkappel-Vellach</t>
  </si>
  <si>
    <t>Eberndorf</t>
  </si>
  <si>
    <t>Diex</t>
  </si>
  <si>
    <t>Bleiburg</t>
  </si>
  <si>
    <t>Wernberg</t>
  </si>
  <si>
    <t>Weißenstein</t>
  </si>
  <si>
    <t>Velden am Wörther See</t>
  </si>
  <si>
    <t>Treffen am Ossiacher See</t>
  </si>
  <si>
    <t>Stockenboi</t>
  </si>
  <si>
    <t>St. Jakob im Rosental</t>
  </si>
  <si>
    <t>Rosegg</t>
  </si>
  <si>
    <t>Paternion</t>
  </si>
  <si>
    <t>Nötsch im Gailtal</t>
  </si>
  <si>
    <t>Hohenthurn</t>
  </si>
  <si>
    <t>Fresach</t>
  </si>
  <si>
    <t>Finkenstein am Faaker See</t>
  </si>
  <si>
    <t>Ferndorf</t>
  </si>
  <si>
    <t>Feld am See</t>
  </si>
  <si>
    <t>Feistritz an der Gail</t>
  </si>
  <si>
    <t>Bad Bleiberg</t>
  </si>
  <si>
    <t>Arriach</t>
  </si>
  <si>
    <t>Arnoldstein</t>
  </si>
  <si>
    <t>Afritz am See</t>
  </si>
  <si>
    <t>Reißeck</t>
  </si>
  <si>
    <t>Lurnfeld</t>
  </si>
  <si>
    <t>Krems in Kärnten</t>
  </si>
  <si>
    <t>Winklern</t>
  </si>
  <si>
    <t>Weißensee</t>
  </si>
  <si>
    <t>Trebesing</t>
  </si>
  <si>
    <t>Steinfeld</t>
  </si>
  <si>
    <t>Stall</t>
  </si>
  <si>
    <t>Spittal an der Drau</t>
  </si>
  <si>
    <t>Seeboden am Millstätter See</t>
  </si>
  <si>
    <t>Sachsenburg</t>
  </si>
  <si>
    <t>Rennweg am Katschberg</t>
  </si>
  <si>
    <t>Rangersdorf</t>
  </si>
  <si>
    <t>Radenthein</t>
  </si>
  <si>
    <t>Obervellach</t>
  </si>
  <si>
    <t>Oberdrauburg</t>
  </si>
  <si>
    <t>Mörtschach</t>
  </si>
  <si>
    <t>Millstatt am See</t>
  </si>
  <si>
    <t>Malta</t>
  </si>
  <si>
    <t>Mallnitz</t>
  </si>
  <si>
    <t>Lendorf</t>
  </si>
  <si>
    <t>Kleblach-Lind</t>
  </si>
  <si>
    <t>Irschen</t>
  </si>
  <si>
    <t>Heiligenblut am Großglockner</t>
  </si>
  <si>
    <t>Greifenburg</t>
  </si>
  <si>
    <t>Gmünd in Kärnten</t>
  </si>
  <si>
    <t>Flattach</t>
  </si>
  <si>
    <t>Großkirchheim</t>
  </si>
  <si>
    <t>Dellach im Drautal</t>
  </si>
  <si>
    <t>Berg im Drautal</t>
  </si>
  <si>
    <t>Baldramsdorf</t>
  </si>
  <si>
    <t>Bad Kleinkirchheim</t>
  </si>
  <si>
    <t>Frauenstein</t>
  </si>
  <si>
    <t>Weitensfeld im Gurktal</t>
  </si>
  <si>
    <t>Straßburg</t>
  </si>
  <si>
    <t>St. Veit an der Glan</t>
  </si>
  <si>
    <t>St. Georgen am Längsee</t>
  </si>
  <si>
    <t>Mölbling</t>
  </si>
  <si>
    <t>Micheldorf</t>
  </si>
  <si>
    <t>Metnitz</t>
  </si>
  <si>
    <t>Liebenfels</t>
  </si>
  <si>
    <t>Klein St. Paul</t>
  </si>
  <si>
    <t>Kappel am Krappfeld</t>
  </si>
  <si>
    <t>Hüttenberg</t>
  </si>
  <si>
    <t>Guttaring</t>
  </si>
  <si>
    <t>Gurk</t>
  </si>
  <si>
    <t>Glödnitz</t>
  </si>
  <si>
    <t>Friesach</t>
  </si>
  <si>
    <t>Eberstein</t>
  </si>
  <si>
    <t>Deutsch-Griffen</t>
  </si>
  <si>
    <t>Brückl</t>
  </si>
  <si>
    <t>Althofen</t>
  </si>
  <si>
    <t>Magdalensberg</t>
  </si>
  <si>
    <t>Zell</t>
  </si>
  <si>
    <t>Techelsberg am Wörther See</t>
  </si>
  <si>
    <t>Schiefling am Wörthersee</t>
  </si>
  <si>
    <t>St. Margareten im Rosental</t>
  </si>
  <si>
    <t>Poggersdorf</t>
  </si>
  <si>
    <t>Pörtschach am Wörther See</t>
  </si>
  <si>
    <t>Moosburg</t>
  </si>
  <si>
    <t>Maria Wörth</t>
  </si>
  <si>
    <t>Maria Saal</t>
  </si>
  <si>
    <t>Maria Rain</t>
  </si>
  <si>
    <t>Ludmannsdorf</t>
  </si>
  <si>
    <t>Krumpendorf am Wörthersee</t>
  </si>
  <si>
    <t>Köttmannsdorf</t>
  </si>
  <si>
    <t>Keutschach am See</t>
  </si>
  <si>
    <t>Grafenstein</t>
  </si>
  <si>
    <t>Ferlach</t>
  </si>
  <si>
    <t>Feistritz im Rosental</t>
  </si>
  <si>
    <t>Ebenthal in Kärnten</t>
  </si>
  <si>
    <t>Lesachtal</t>
  </si>
  <si>
    <t>Gitschtal</t>
  </si>
  <si>
    <t>St. Stefan im Gailtal</t>
  </si>
  <si>
    <t>Kötschach-Mauthen</t>
  </si>
  <si>
    <t>Kirchbach</t>
  </si>
  <si>
    <t>Hermagor-Pressegger See</t>
  </si>
  <si>
    <t>Dellach</t>
  </si>
  <si>
    <t>Villach</t>
  </si>
  <si>
    <t>Klagenfurt am Wörthersee</t>
  </si>
  <si>
    <t>Schandorf</t>
  </si>
  <si>
    <t>Badersdorf</t>
  </si>
  <si>
    <t>Jabing</t>
  </si>
  <si>
    <t>Neustift an der Lafnitz</t>
  </si>
  <si>
    <t>Wolfau</t>
  </si>
  <si>
    <t>Wiesfleck</t>
  </si>
  <si>
    <t>Weiden bei Rechnitz</t>
  </si>
  <si>
    <t>Unterwart</t>
  </si>
  <si>
    <t>Unterkohlstätten</t>
  </si>
  <si>
    <t>Stadtschlaining</t>
  </si>
  <si>
    <t>Schachendorf</t>
  </si>
  <si>
    <t>Rotenturm an der Pinka</t>
  </si>
  <si>
    <t>Riedlingsdorf</t>
  </si>
  <si>
    <t>Rechnitz</t>
  </si>
  <si>
    <t>Pinkafeld</t>
  </si>
  <si>
    <t>Oberwart</t>
  </si>
  <si>
    <t>Oberschützen</t>
  </si>
  <si>
    <t>Oberdorf im Burgenland</t>
  </si>
  <si>
    <t>Mischendorf</t>
  </si>
  <si>
    <t>Markt Neuhodis</t>
  </si>
  <si>
    <t>Markt Allhau</t>
  </si>
  <si>
    <t>Mariasdorf</t>
  </si>
  <si>
    <t>Loipersdorf-Kitzladen</t>
  </si>
  <si>
    <t>Litzelsdorf</t>
  </si>
  <si>
    <t>Kohfidisch</t>
  </si>
  <si>
    <t>Kemeten</t>
  </si>
  <si>
    <t>Hannersdorf</t>
  </si>
  <si>
    <t>Großpetersdorf</t>
  </si>
  <si>
    <t>Grafenschachen</t>
  </si>
  <si>
    <t>Deutsch Schützen-Eisenberg</t>
  </si>
  <si>
    <t>Bernstein</t>
  </si>
  <si>
    <t>Bad Tatzmannsdorf</t>
  </si>
  <si>
    <t>Oberloisdorf</t>
  </si>
  <si>
    <t>Weingraben</t>
  </si>
  <si>
    <t>Unterrabnitz-Schwendgraben</t>
  </si>
  <si>
    <t>Unterfrauenhaid</t>
  </si>
  <si>
    <t>Lackendorf</t>
  </si>
  <si>
    <t>Weppersdorf</t>
  </si>
  <si>
    <t>Stoob</t>
  </si>
  <si>
    <t>Steinberg-Dörfl</t>
  </si>
  <si>
    <t>Ritzing</t>
  </si>
  <si>
    <t>Raiding</t>
  </si>
  <si>
    <t>Piringsdorf</t>
  </si>
  <si>
    <t>Pilgersdorf</t>
  </si>
  <si>
    <t>Oberpullendorf</t>
  </si>
  <si>
    <t>Nikitsch</t>
  </si>
  <si>
    <t>Neutal</t>
  </si>
  <si>
    <t>Neckenmarkt</t>
  </si>
  <si>
    <t>Markt Sankt Martin</t>
  </si>
  <si>
    <t>Mannersdorf an der Rabnitz</t>
  </si>
  <si>
    <t>Lutzmannsburg</t>
  </si>
  <si>
    <t>Lockenhaus</t>
  </si>
  <si>
    <t>Lackenbach</t>
  </si>
  <si>
    <t>Kobersdorf</t>
  </si>
  <si>
    <t>Kaisersdorf</t>
  </si>
  <si>
    <t>Horitschon</t>
  </si>
  <si>
    <t>Großwarasdorf</t>
  </si>
  <si>
    <t>Frankenau-Unterpullendorf</t>
  </si>
  <si>
    <t>Draßmarkt</t>
  </si>
  <si>
    <t>Deutschkreutz</t>
  </si>
  <si>
    <t>Edelstal</t>
  </si>
  <si>
    <t>Potzneusiedl</t>
  </si>
  <si>
    <t>Neudorf</t>
  </si>
  <si>
    <t>Zurndorf</t>
  </si>
  <si>
    <t>Winden am See</t>
  </si>
  <si>
    <t>Weiden am See</t>
  </si>
  <si>
    <t>Wallern im Burgenland</t>
  </si>
  <si>
    <t>Tadten</t>
  </si>
  <si>
    <t>Sankt Andrä am Zicksee</t>
  </si>
  <si>
    <t>Podersdorf am See</t>
  </si>
  <si>
    <t>Parndorf</t>
  </si>
  <si>
    <t>Pamhagen</t>
  </si>
  <si>
    <t>Pama</t>
  </si>
  <si>
    <t>Nickelsdorf</t>
  </si>
  <si>
    <t>Neusiedl am See</t>
  </si>
  <si>
    <t>Mönchhof</t>
  </si>
  <si>
    <t>Kittsee</t>
  </si>
  <si>
    <t>Jois</t>
  </si>
  <si>
    <t>Illmitz</t>
  </si>
  <si>
    <t>Halbturn</t>
  </si>
  <si>
    <t>Gols</t>
  </si>
  <si>
    <t>Gattendorf</t>
  </si>
  <si>
    <t>Frauenkirchen</t>
  </si>
  <si>
    <t>Deutsch Jahrndorf</t>
  </si>
  <si>
    <t>Bruckneudorf</t>
  </si>
  <si>
    <t>Apetlon</t>
  </si>
  <si>
    <t>Andau</t>
  </si>
  <si>
    <t>Krensdorf</t>
  </si>
  <si>
    <t>Zemendorf-Stöttera</t>
  </si>
  <si>
    <t>Baumgarten</t>
  </si>
  <si>
    <t>Antau</t>
  </si>
  <si>
    <t>Wiesen</t>
  </si>
  <si>
    <t>Sigleß</t>
  </si>
  <si>
    <t>Sieggraben</t>
  </si>
  <si>
    <t>Schattendorf</t>
  </si>
  <si>
    <t>Bad Sauerbrunn</t>
  </si>
  <si>
    <t>Rohrbach bei Mattersburg</t>
  </si>
  <si>
    <t>Pöttsching</t>
  </si>
  <si>
    <t>Pöttelsdorf</t>
  </si>
  <si>
    <t>Neudörfl</t>
  </si>
  <si>
    <t>Mattersburg</t>
  </si>
  <si>
    <t>Marz</t>
  </si>
  <si>
    <t>Loipersbach im Burgenland</t>
  </si>
  <si>
    <t>Hirm</t>
  </si>
  <si>
    <t>Forchtenstein</t>
  </si>
  <si>
    <t>Draßburg</t>
  </si>
  <si>
    <t>Mühlgraben</t>
  </si>
  <si>
    <t>Königsdorf</t>
  </si>
  <si>
    <t>Weichselbaum</t>
  </si>
  <si>
    <t>Sankt Martin an der Raab</t>
  </si>
  <si>
    <t>Rudersdorf</t>
  </si>
  <si>
    <t>Neuhaus am Klausenbach</t>
  </si>
  <si>
    <t>Mogersdorf</t>
  </si>
  <si>
    <t>Minihof-Liebau</t>
  </si>
  <si>
    <t>Jennersdorf</t>
  </si>
  <si>
    <t>Heiligenkreuz im Lafnitztal</t>
  </si>
  <si>
    <t>Eltendorf</t>
  </si>
  <si>
    <t>Deutsch Kaltenbrunn</t>
  </si>
  <si>
    <t>Moschendorf</t>
  </si>
  <si>
    <t>Rauchwart</t>
  </si>
  <si>
    <t>Bildein</t>
  </si>
  <si>
    <t>Rohr im Burgenland</t>
  </si>
  <si>
    <t>Heugraben</t>
  </si>
  <si>
    <t>Tschanigraben</t>
  </si>
  <si>
    <t>Kleinmürbisch</t>
  </si>
  <si>
    <t>Inzenhof</t>
  </si>
  <si>
    <t>Großmürbisch</t>
  </si>
  <si>
    <t>Wörterberg</t>
  </si>
  <si>
    <t>Hackerberg</t>
  </si>
  <si>
    <t>Tobaj</t>
  </si>
  <si>
    <t>Strem</t>
  </si>
  <si>
    <t>Stinatz</t>
  </si>
  <si>
    <t>Stegersbach</t>
  </si>
  <si>
    <t>Sankt Michael im Burgenland</t>
  </si>
  <si>
    <t>Ollersdorf im Burgenland</t>
  </si>
  <si>
    <t>Olbendorf</t>
  </si>
  <si>
    <t>Neustift bei Güssing</t>
  </si>
  <si>
    <t>Neuberg im Burgenland</t>
  </si>
  <si>
    <t>Kukmirn</t>
  </si>
  <si>
    <t>Heiligenbrunn</t>
  </si>
  <si>
    <t>Güttenbach</t>
  </si>
  <si>
    <t>Güssing</t>
  </si>
  <si>
    <t>Gerersdorf-Sulz</t>
  </si>
  <si>
    <t>Eberau</t>
  </si>
  <si>
    <t>Burgauberg-Neudauberg</t>
  </si>
  <si>
    <t>Bocksdorf</t>
  </si>
  <si>
    <t>Zagersdorf</t>
  </si>
  <si>
    <t>Zillingtal</t>
  </si>
  <si>
    <t>Stotzing</t>
  </si>
  <si>
    <t>Loretto</t>
  </si>
  <si>
    <t>Wulkaprodersdorf</t>
  </si>
  <si>
    <t>Wimpassing an der Leitha</t>
  </si>
  <si>
    <t>Trausdorf an der Wulka</t>
  </si>
  <si>
    <t>Steinbrunn</t>
  </si>
  <si>
    <t>Siegendorf</t>
  </si>
  <si>
    <t>Schützen am Gebirge</t>
  </si>
  <si>
    <t>Sankt Margarethen im Burgenland</t>
  </si>
  <si>
    <t>Purbach am Neusiedler See</t>
  </si>
  <si>
    <t>Oslip</t>
  </si>
  <si>
    <t>Oggau am Neusiedler See</t>
  </si>
  <si>
    <t>Neufeld an der Leitha</t>
  </si>
  <si>
    <t>Müllendorf</t>
  </si>
  <si>
    <t>Mörbisch am See</t>
  </si>
  <si>
    <t>Leithaprodersdorf</t>
  </si>
  <si>
    <t>Klingenbach</t>
  </si>
  <si>
    <t>Hornstein</t>
  </si>
  <si>
    <t>Großhöflein</t>
  </si>
  <si>
    <t>Donnerskirchen</t>
  </si>
  <si>
    <t>Breitenbrunn am Neusiedler See</t>
  </si>
  <si>
    <t>Rust</t>
  </si>
  <si>
    <t>Eisenstadt</t>
  </si>
  <si>
    <t>Hebesatz GrundSt. B</t>
  </si>
  <si>
    <t>Hebesatz GrundSt. A</t>
  </si>
  <si>
    <t>KommSt</t>
  </si>
  <si>
    <t>Grundst. B</t>
  </si>
  <si>
    <t>Grundst. A</t>
  </si>
  <si>
    <t>unbekannt</t>
  </si>
  <si>
    <t>65 Jahre und älter</t>
  </si>
  <si>
    <t>15 bis 64 Jahre</t>
  </si>
  <si>
    <t>0 bis 14 Jahre</t>
  </si>
  <si>
    <t>Statutar-stadt</t>
  </si>
  <si>
    <t>L</t>
  </si>
  <si>
    <t>Gemeindew. Anteile</t>
  </si>
  <si>
    <t>Rundunds-ausgleich</t>
  </si>
  <si>
    <t>Hilfswerte</t>
  </si>
  <si>
    <t>aliquotiert</t>
  </si>
  <si>
    <t>GrundSt. Höchstausm</t>
  </si>
  <si>
    <t>Summe 
a) + c)</t>
  </si>
  <si>
    <t>c) Finanzkraft</t>
  </si>
  <si>
    <t>a) Einwohner-entwicklung</t>
  </si>
  <si>
    <t>Länderw. Anteile</t>
  </si>
  <si>
    <t>nur positive Beträge</t>
  </si>
  <si>
    <t>a)+b+c)</t>
  </si>
  <si>
    <t>über/unter Maßstab</t>
  </si>
  <si>
    <t>Finanzkraft i.S. § 24 (1) c</t>
  </si>
  <si>
    <t>Abhängigen-quote</t>
  </si>
  <si>
    <t>in %</t>
  </si>
  <si>
    <t>Entwicklung</t>
  </si>
  <si>
    <t>Betrag lit c)</t>
  </si>
  <si>
    <t>Maßstab</t>
  </si>
  <si>
    <t>Betrag lit b)</t>
  </si>
  <si>
    <t>Betrag lit a)</t>
  </si>
  <si>
    <t>2. Ermittlung der gemeindeweisen Anteile</t>
  </si>
  <si>
    <t>b) Abhängigenquote</t>
  </si>
  <si>
    <t>a) Einwohnerentwicklung</t>
  </si>
  <si>
    <t>1. Ermittlung der länderweisen Anteile</t>
  </si>
  <si>
    <t>in Euro</t>
  </si>
  <si>
    <t>gmdew</t>
  </si>
  <si>
    <t>ldrw.Anteile</t>
  </si>
  <si>
    <t>abgest. Bev.schl.</t>
  </si>
  <si>
    <t>41343</t>
  </si>
  <si>
    <t>41344</t>
  </si>
  <si>
    <t>60101</t>
  </si>
  <si>
    <t>60305</t>
  </si>
  <si>
    <t>60318</t>
  </si>
  <si>
    <t>60323</t>
  </si>
  <si>
    <t>60324</t>
  </si>
  <si>
    <t>60326</t>
  </si>
  <si>
    <t>60329</t>
  </si>
  <si>
    <t>60341</t>
  </si>
  <si>
    <t>60344</t>
  </si>
  <si>
    <t>60345</t>
  </si>
  <si>
    <t>60346</t>
  </si>
  <si>
    <t>60347</t>
  </si>
  <si>
    <t>60348</t>
  </si>
  <si>
    <t>60349</t>
  </si>
  <si>
    <t>60350</t>
  </si>
  <si>
    <t>60351</t>
  </si>
  <si>
    <t>60608</t>
  </si>
  <si>
    <t>60611</t>
  </si>
  <si>
    <t>60613</t>
  </si>
  <si>
    <t>60617</t>
  </si>
  <si>
    <t>60618</t>
  </si>
  <si>
    <t>60619</t>
  </si>
  <si>
    <t>60623</t>
  </si>
  <si>
    <t>60624</t>
  </si>
  <si>
    <t>60626</t>
  </si>
  <si>
    <t>60628</t>
  </si>
  <si>
    <t>60629</t>
  </si>
  <si>
    <t>60632</t>
  </si>
  <si>
    <t>60639</t>
  </si>
  <si>
    <t>60641</t>
  </si>
  <si>
    <t>60642</t>
  </si>
  <si>
    <t>60645</t>
  </si>
  <si>
    <t>60646</t>
  </si>
  <si>
    <t>60647</t>
  </si>
  <si>
    <t>60648</t>
  </si>
  <si>
    <t>60651</t>
  </si>
  <si>
    <t>60653</t>
  </si>
  <si>
    <t>60654</t>
  </si>
  <si>
    <t>60655</t>
  </si>
  <si>
    <t>60656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</si>
  <si>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</si>
  <si>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</si>
  <si>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</si>
  <si>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</si>
  <si>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</si>
  <si>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</si>
  <si>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</si>
  <si>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</si>
  <si>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</si>
  <si>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</si>
  <si>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</si>
  <si>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</si>
  <si>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61001</t>
  </si>
  <si>
    <t>61002</t>
  </si>
  <si>
    <t>61007</t>
  </si>
  <si>
    <t>61008</t>
  </si>
  <si>
    <t>61012</t>
  </si>
  <si>
    <t>61013</t>
  </si>
  <si>
    <t>61016</t>
  </si>
  <si>
    <t>61017</t>
  </si>
  <si>
    <t>61019</t>
  </si>
  <si>
    <t>61020</t>
  </si>
  <si>
    <t>61021</t>
  </si>
  <si>
    <t>61024</t>
  </si>
  <si>
    <t>61027</t>
  </si>
  <si>
    <t>61030</t>
  </si>
  <si>
    <t>61032</t>
  </si>
  <si>
    <t>61033</t>
  </si>
  <si>
    <t>61043</t>
  </si>
  <si>
    <t>61045</t>
  </si>
  <si>
    <t>61049</t>
  </si>
  <si>
    <t>61050</t>
  </si>
  <si>
    <t>61051</t>
  </si>
  <si>
    <t>61052</t>
  </si>
  <si>
    <t>61053</t>
  </si>
  <si>
    <t>61054</t>
  </si>
  <si>
    <t>61055</t>
  </si>
  <si>
    <t>61057</t>
  </si>
  <si>
    <t>61059</t>
  </si>
  <si>
    <t>61101</t>
  </si>
  <si>
    <t>61105</t>
  </si>
  <si>
    <t>61106</t>
  </si>
  <si>
    <t>61107</t>
  </si>
  <si>
    <t>61108</t>
  </si>
  <si>
    <t>61109</t>
  </si>
  <si>
    <t>61110</t>
  </si>
  <si>
    <t>61111</t>
  </si>
  <si>
    <t>61112</t>
  </si>
  <si>
    <t>61113</t>
  </si>
  <si>
    <t>61114</t>
  </si>
  <si>
    <t>61115</t>
  </si>
  <si>
    <t>61116</t>
  </si>
  <si>
    <t>61118</t>
  </si>
  <si>
    <t>61119</t>
  </si>
  <si>
    <t>61120</t>
  </si>
  <si>
    <t>61203</t>
  </si>
  <si>
    <t>61204</t>
  </si>
  <si>
    <t>61205</t>
  </si>
  <si>
    <t>61206</t>
  </si>
  <si>
    <t>61207</t>
  </si>
  <si>
    <t>61213</t>
  </si>
  <si>
    <t>61215</t>
  </si>
  <si>
    <t>61217</t>
  </si>
  <si>
    <t>61222</t>
  </si>
  <si>
    <t>61236</t>
  </si>
  <si>
    <t>61243</t>
  </si>
  <si>
    <t>61247</t>
  </si>
  <si>
    <t>61251</t>
  </si>
  <si>
    <t>61252</t>
  </si>
  <si>
    <t>61253</t>
  </si>
  <si>
    <t>61254</t>
  </si>
  <si>
    <t>61255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</si>
  <si>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</si>
  <si>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</si>
  <si>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</si>
  <si>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</si>
  <si>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</si>
  <si>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</si>
  <si>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</si>
  <si>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</si>
  <si>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</si>
  <si>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</si>
  <si>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</si>
  <si>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</si>
  <si>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61410</t>
  </si>
  <si>
    <t>61413</t>
  </si>
  <si>
    <t>61425</t>
  </si>
  <si>
    <t>61428</t>
  </si>
  <si>
    <t>61437</t>
  </si>
  <si>
    <t>61438</t>
  </si>
  <si>
    <t>61439</t>
  </si>
  <si>
    <t>61440</t>
  </si>
  <si>
    <t>61441</t>
  </si>
  <si>
    <t>61442</t>
  </si>
  <si>
    <t>61443</t>
  </si>
  <si>
    <t>61444</t>
  </si>
  <si>
    <t>61445</t>
  </si>
  <si>
    <t>61446</t>
  </si>
  <si>
    <t>61611</t>
  </si>
  <si>
    <t>61612</t>
  </si>
  <si>
    <t>61615</t>
  </si>
  <si>
    <t>61618</t>
  </si>
  <si>
    <t>61621</t>
  </si>
  <si>
    <t>61624</t>
  </si>
  <si>
    <t>61625</t>
  </si>
  <si>
    <t>61626</t>
  </si>
  <si>
    <t>61627</t>
  </si>
  <si>
    <t>61628</t>
  </si>
  <si>
    <t>61629</t>
  </si>
  <si>
    <t>61630</t>
  </si>
  <si>
    <t>61631</t>
  </si>
  <si>
    <t>61632</t>
  </si>
  <si>
    <t>61633</t>
  </si>
  <si>
    <t>61701</t>
  </si>
  <si>
    <t>61708</t>
  </si>
  <si>
    <t>61710</t>
  </si>
  <si>
    <t>61711</t>
  </si>
  <si>
    <t>61716</t>
  </si>
  <si>
    <t>61719</t>
  </si>
  <si>
    <t>61727</t>
  </si>
  <si>
    <t>61728</t>
  </si>
  <si>
    <t>61729</t>
  </si>
  <si>
    <t>61730</t>
  </si>
  <si>
    <t>61731</t>
  </si>
  <si>
    <t>61740</t>
  </si>
  <si>
    <t>61741</t>
  </si>
  <si>
    <t>61743</t>
  </si>
  <si>
    <t>61744</t>
  </si>
  <si>
    <t>61745</t>
  </si>
  <si>
    <t>61746</t>
  </si>
  <si>
    <t>61748</t>
  </si>
  <si>
    <t>61750</t>
  </si>
  <si>
    <t>61751</t>
  </si>
  <si>
    <t>61756</t>
  </si>
  <si>
    <t>61757</t>
  </si>
  <si>
    <t>61758</t>
  </si>
  <si>
    <t>61759</t>
  </si>
  <si>
    <t>61760</t>
  </si>
  <si>
    <t>61761</t>
  </si>
  <si>
    <t>61762</t>
  </si>
  <si>
    <t>61763</t>
  </si>
  <si>
    <t>61764</t>
  </si>
  <si>
    <t>61765</t>
  </si>
  <si>
    <t>61766</t>
  </si>
  <si>
    <t>62007</t>
  </si>
  <si>
    <t>62008</t>
  </si>
  <si>
    <t>62010</t>
  </si>
  <si>
    <t>62014</t>
  </si>
  <si>
    <t>62021</t>
  </si>
  <si>
    <t>62026</t>
  </si>
  <si>
    <t>62032</t>
  </si>
  <si>
    <t>62034</t>
  </si>
  <si>
    <t>62036</t>
  </si>
  <si>
    <t>62038</t>
  </si>
  <si>
    <t>62039</t>
  </si>
  <si>
    <t>62040</t>
  </si>
  <si>
    <t>62041</t>
  </si>
  <si>
    <t>62042</t>
  </si>
  <si>
    <t>62043</t>
  </si>
  <si>
    <t>62044</t>
  </si>
  <si>
    <t>62045</t>
  </si>
  <si>
    <t>62046</t>
  </si>
  <si>
    <t>62047</t>
  </si>
  <si>
    <t>62048</t>
  </si>
  <si>
    <t>62105</t>
  </si>
  <si>
    <t>62115</t>
  </si>
  <si>
    <t>62116</t>
  </si>
  <si>
    <t>62125</t>
  </si>
  <si>
    <t>62128</t>
  </si>
  <si>
    <t>62131</t>
  </si>
  <si>
    <t>62132</t>
  </si>
  <si>
    <t>62135</t>
  </si>
  <si>
    <t>62138</t>
  </si>
  <si>
    <t>62139</t>
  </si>
  <si>
    <t>62140</t>
  </si>
  <si>
    <t>62141</t>
  </si>
  <si>
    <t>62142</t>
  </si>
  <si>
    <t>62143</t>
  </si>
  <si>
    <t>62144</t>
  </si>
  <si>
    <t>62145</t>
  </si>
  <si>
    <t>62146</t>
  </si>
  <si>
    <t>62147</t>
  </si>
  <si>
    <t>62148</t>
  </si>
  <si>
    <t>62202</t>
  </si>
  <si>
    <t>62205</t>
  </si>
  <si>
    <t>62206</t>
  </si>
  <si>
    <t>62209</t>
  </si>
  <si>
    <t>62211</t>
  </si>
  <si>
    <t>62214</t>
  </si>
  <si>
    <t>62216</t>
  </si>
  <si>
    <t>62219</t>
  </si>
  <si>
    <t>62220</t>
  </si>
  <si>
    <t>62226</t>
  </si>
  <si>
    <t>62232</t>
  </si>
  <si>
    <t>62233</t>
  </si>
  <si>
    <t>62235</t>
  </si>
  <si>
    <t>62242</t>
  </si>
  <si>
    <t>62244</t>
  </si>
  <si>
    <t>62245</t>
  </si>
  <si>
    <t>62247</t>
  </si>
  <si>
    <t>62252</t>
  </si>
  <si>
    <t>62256</t>
  </si>
  <si>
    <t>62262</t>
  </si>
  <si>
    <t>62264</t>
  </si>
  <si>
    <t>62265</t>
  </si>
  <si>
    <t>62266</t>
  </si>
  <si>
    <t>62267</t>
  </si>
  <si>
    <t>62268</t>
  </si>
  <si>
    <t>62269</t>
  </si>
  <si>
    <t>62270</t>
  </si>
  <si>
    <t>62271</t>
  </si>
  <si>
    <t>62272</t>
  </si>
  <si>
    <t>62273</t>
  </si>
  <si>
    <t>62274</t>
  </si>
  <si>
    <t>62275</t>
  </si>
  <si>
    <t>62276</t>
  </si>
  <si>
    <t>62277</t>
  </si>
  <si>
    <t>62278</t>
  </si>
  <si>
    <t>62279</t>
  </si>
  <si>
    <t>62311</t>
  </si>
  <si>
    <t>62314</t>
  </si>
  <si>
    <t>62326</t>
  </si>
  <si>
    <t>62330</t>
  </si>
  <si>
    <t>62332</t>
  </si>
  <si>
    <t>62335</t>
  </si>
  <si>
    <t>62343</t>
  </si>
  <si>
    <t>62368</t>
  </si>
  <si>
    <t>62372</t>
  </si>
  <si>
    <t>62375</t>
  </si>
  <si>
    <t>62376</t>
  </si>
  <si>
    <t>62377</t>
  </si>
  <si>
    <t>62378</t>
  </si>
  <si>
    <t>62379</t>
  </si>
  <si>
    <t>62380</t>
  </si>
  <si>
    <t>62381</t>
  </si>
  <si>
    <t>62382</t>
  </si>
  <si>
    <t>62383</t>
  </si>
  <si>
    <t>62384</t>
  </si>
  <si>
    <t>62385</t>
  </si>
  <si>
    <t>62386</t>
  </si>
  <si>
    <t>62387</t>
  </si>
  <si>
    <t>62388</t>
  </si>
  <si>
    <t>62389</t>
  </si>
  <si>
    <t>62390</t>
  </si>
  <si>
    <t>GrSt A</t>
  </si>
  <si>
    <t>GrSt B</t>
  </si>
  <si>
    <t>Rundungs-ausgleich</t>
  </si>
  <si>
    <t>Vereinfachte Methode, da</t>
  </si>
  <si>
    <t>Gebietsstandsänderung 1.10.2018</t>
  </si>
  <si>
    <t>Überleitung zur Gemeinde-Struktur 2019</t>
  </si>
  <si>
    <t>Gemeinde-Struktur 2018</t>
  </si>
  <si>
    <t>von Fusionen nur Gmden mit</t>
  </si>
  <si>
    <t>Gemeinde-Struktur 2019</t>
  </si>
  <si>
    <t>GKZ 2018</t>
  </si>
  <si>
    <t>Zl Gmden</t>
  </si>
  <si>
    <t>Hebesatz 500 betroffen</t>
  </si>
  <si>
    <t>Zusammenleg.</t>
  </si>
  <si>
    <t>GKZ 2019</t>
  </si>
  <si>
    <t>- 86 Personen</t>
  </si>
  <si>
    <t>+ 86 Personen</t>
  </si>
  <si>
    <t>(Mehrfachzl.)</t>
  </si>
  <si>
    <t>EW EA 2017:</t>
  </si>
  <si>
    <t>Wechsel</t>
  </si>
  <si>
    <t>Afiesl-1</t>
  </si>
  <si>
    <t>Afiesl-2</t>
  </si>
  <si>
    <t>Probe</t>
  </si>
  <si>
    <t>-&gt; Teilung von Afiesl in zwei Gemeinden (41301 Afiesl-1 und 49999 Afiesl-2)</t>
  </si>
  <si>
    <t>Ebensee am Traunsee</t>
  </si>
  <si>
    <t>Roitham am Traunfall</t>
  </si>
  <si>
    <t>St. Stefan-Afiesl</t>
  </si>
  <si>
    <t xml:space="preserve">    neue Zeile für Afiesl-2 eingefügt - keine weiteren Manipulationen möglich!</t>
  </si>
  <si>
    <t>Strukturfonds:</t>
  </si>
  <si>
    <t>§ 24 Z 1 FAG 2017</t>
  </si>
  <si>
    <t>§ 3 Abs. 5 KIG 2017</t>
  </si>
  <si>
    <t>Stichtag 31.10.2018</t>
  </si>
  <si>
    <t>Stichtag 31.10.2014</t>
  </si>
  <si>
    <t>§ 24 Z 2 FAG 2017, Überweisung im Jahr 2020</t>
  </si>
  <si>
    <t xml:space="preserve"> Einw 31.10.2014</t>
  </si>
  <si>
    <t>Für Finanzkraft (9 Monate)</t>
  </si>
  <si>
    <t>Aufteilung Gmde. Murfeld</t>
  </si>
  <si>
    <t>Einwohner zum Stichtag 31.10.2018</t>
  </si>
  <si>
    <t>Überleitung zur Gemeindestruktur 2020</t>
  </si>
  <si>
    <t>alt</t>
  </si>
  <si>
    <t>Aufteilung</t>
  </si>
  <si>
    <t>Einwohnerverteilung neu</t>
  </si>
  <si>
    <t>neu</t>
  </si>
  <si>
    <t xml:space="preserve"> Aufteilung gemäß %-Satz wie oben</t>
  </si>
  <si>
    <t>Quelle: ÖSTAT</t>
  </si>
  <si>
    <t>Struktur 2019:</t>
  </si>
  <si>
    <t>Struktur 2020:</t>
  </si>
  <si>
    <t>Überleitung zur Gemeinde-Struktur 2020</t>
  </si>
  <si>
    <t>St. Veit in der Südsteiermark</t>
  </si>
  <si>
    <t>Bad Loipersdorf</t>
  </si>
  <si>
    <t>Hebesatz GrSt A</t>
  </si>
  <si>
    <t>Hebesatz GrSt B</t>
  </si>
  <si>
    <t>Hebesatz: vereinfachte Methode</t>
  </si>
  <si>
    <t>Einwohner</t>
  </si>
  <si>
    <t>Altersgruppen (31.10.2018)</t>
  </si>
  <si>
    <t>Gemeindegebarung 2018</t>
  </si>
  <si>
    <t>Gemeindestruktur für Einwohner und Gemeindegabarung jeweils lt. Gebietsstand 1.1.2020</t>
  </si>
  <si>
    <t xml:space="preserve"> Einw 31.10.2016</t>
  </si>
  <si>
    <t>Grundst. A neu</t>
  </si>
  <si>
    <t>Grundst. B neu</t>
  </si>
  <si>
    <t>KommSt neu</t>
  </si>
  <si>
    <t>Aufstockung</t>
  </si>
  <si>
    <t>Aufstockung 2021</t>
  </si>
  <si>
    <t>Aufstockung vor Rundung</t>
  </si>
  <si>
    <t>ldrw Aufst.</t>
  </si>
  <si>
    <t>Finanzzuweisung gemäß § 24 FAG 2017, Überweisung im Jahr 2020 + Aufstockung im Jahr 2021</t>
  </si>
  <si>
    <t>Aufstockung gemäß § 24a FAG 2017</t>
  </si>
  <si>
    <t>Stand 25.2.2021</t>
  </si>
  <si>
    <t>2021 Aufstockung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</si>
</sst>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\+#,##0;\-#,##0;&quot;-&quot;"/>
    <numFmt numFmtId="165" formatCode="0.0%"/>
    <numFmt numFmtId="166" formatCode="\+0.0%;\-0.0%;&quot;-&quot;"/>
    <numFmt numFmtId="167" formatCode="&quot;&gt;&quot;\ 0.0\ &quot;je Einw&quot;"/>
    <numFmt numFmtId="168" formatCode="&quot;und &gt;&quot;0.0\ &quot;/Einw&quot;"/>
    <numFmt numFmtId="169" formatCode="_-* #,##0.00\ [$€-1]_-;\-* #,##0.00\ [$€-1]_-;_-* &quot;-&quot;??\ [$€-1]_-"/>
    <numFmt numFmtId="170" formatCode="_-* #,##0_-;\-* #,##0_-;_-* &quot;-&quot;??_-;_-@_-"/>
    <numFmt numFmtId="171" formatCode="0.000%"/>
  </numFmts>
  <fonts count="21" x14ac:knownFonts="1">
    <font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i/>
      <sz val="10"/>
      <color theme="1"/>
      <name val="Tahoma"/>
      <family val="2"/>
    </font>
    <font>
      <b/>
      <sz val="9"/>
      <color indexed="81"/>
      <name val="Tahoma"/>
      <family val="2"/>
    </font>
    <font>
      <b/>
      <sz val="8"/>
      <name val="MS Sans Serif"/>
      <family val="2"/>
    </font>
    <font>
      <sz val="8"/>
      <name val="MS Sans Serif"/>
      <family val="2"/>
    </font>
    <font>
      <sz val="10"/>
      <name val="Helv"/>
    </font>
    <font>
      <sz val="8"/>
      <name val="Helv"/>
    </font>
    <font>
      <sz val="8"/>
      <color indexed="8"/>
      <name val="Helv"/>
    </font>
    <font>
      <sz val="6"/>
      <name val="MS Sans Serif"/>
      <family val="2"/>
    </font>
    <font>
      <sz val="8"/>
      <color indexed="8"/>
      <name val="MS Sans Serif"/>
      <family val="2"/>
    </font>
    <font>
      <sz val="8"/>
      <color rgb="FFFF0000"/>
      <name val="MS Sans Serif"/>
      <family val="2"/>
    </font>
    <font>
      <b/>
      <sz val="8"/>
      <name val="MS Sans Serif"/>
    </font>
    <font>
      <b/>
      <sz val="8"/>
      <color theme="1"/>
      <name val="MS Sans Serif"/>
    </font>
    <font>
      <sz val="8"/>
      <name val="MS Sans Serif"/>
    </font>
    <font>
      <i/>
      <sz val="8"/>
      <name val="MS Sans Serif"/>
    </font>
    <font>
      <sz val="9"/>
      <color indexed="81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5" fillId="0" borderId="0"/>
    <xf numFmtId="0" fontId="4" fillId="0" borderId="0"/>
    <xf numFmtId="169" fontId="4" fillId="0" borderId="0" applyFont="0" applyFill="0" applyBorder="0" applyAlignment="0" applyProtection="0"/>
    <xf numFmtId="40" fontId="5" fillId="0" borderId="0" applyFont="0" applyFill="0" applyBorder="0" applyAlignment="0" applyProtection="0"/>
    <xf numFmtId="0" fontId="5" fillId="0" borderId="0"/>
    <xf numFmtId="0" fontId="10" fillId="0" borderId="0"/>
    <xf numFmtId="43" fontId="1" fillId="0" borderId="0" applyFont="0" applyFill="0" applyBorder="0" applyAlignment="0" applyProtection="0"/>
  </cellStyleXfs>
  <cellXfs count="179">
    <xf numFmtId="0" fontId="0" fillId="0" borderId="0" xfId="0"/>
    <xf numFmtId="0" fontId="2" fillId="0" borderId="0" xfId="0" applyFont="1"/>
    <xf numFmtId="3" fontId="0" fillId="0" borderId="0" xfId="2" applyNumberFormat="1" applyFont="1" applyFill="1"/>
    <xf numFmtId="3" fontId="0" fillId="0" borderId="0" xfId="2" applyNumberFormat="1" applyFont="1" applyFill="1" applyAlignment="1">
      <alignment horizontal="right"/>
    </xf>
    <xf numFmtId="3" fontId="2" fillId="0" borderId="0" xfId="2" applyNumberFormat="1" applyFont="1" applyFill="1" applyAlignment="1">
      <alignment horizontal="right"/>
    </xf>
    <xf numFmtId="3" fontId="0" fillId="0" borderId="0" xfId="2" quotePrefix="1" applyNumberFormat="1" applyFont="1" applyFill="1" applyAlignment="1">
      <alignment horizontal="right"/>
    </xf>
    <xf numFmtId="3" fontId="2" fillId="0" borderId="0" xfId="2" quotePrefix="1" applyNumberFormat="1" applyFont="1" applyFill="1" applyAlignment="1">
      <alignment horizontal="right"/>
    </xf>
    <xf numFmtId="0" fontId="0" fillId="0" borderId="0" xfId="0" applyFont="1"/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3" fontId="0" fillId="0" borderId="0" xfId="0" applyNumberFormat="1" applyFill="1" applyBorder="1"/>
    <xf numFmtId="3" fontId="6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0" fillId="0" borderId="0" xfId="0" applyNumberFormat="1" applyBorder="1" applyAlignment="1">
      <alignment horizontal="right" wrapText="1"/>
    </xf>
    <xf numFmtId="3" fontId="0" fillId="0" borderId="0" xfId="0" quotePrefix="1" applyNumberFormat="1" applyBorder="1" applyAlignment="1">
      <alignment horizontal="right" wrapText="1"/>
    </xf>
    <xf numFmtId="3" fontId="0" fillId="0" borderId="0" xfId="0" applyNumberFormat="1" applyFont="1" applyBorder="1"/>
    <xf numFmtId="0" fontId="2" fillId="0" borderId="0" xfId="0" applyFont="1" applyBorder="1" applyAlignment="1">
      <alignment horizontal="left"/>
    </xf>
    <xf numFmtId="164" fontId="0" fillId="0" borderId="0" xfId="0" applyNumberFormat="1" applyFont="1" applyBorder="1"/>
    <xf numFmtId="0" fontId="2" fillId="0" borderId="0" xfId="0" applyFont="1" applyBorder="1"/>
    <xf numFmtId="3" fontId="2" fillId="0" borderId="0" xfId="0" applyNumberFormat="1" applyFont="1" applyFill="1" applyBorder="1"/>
    <xf numFmtId="3" fontId="2" fillId="0" borderId="0" xfId="0" applyNumberFormat="1" applyFont="1" applyBorder="1"/>
    <xf numFmtId="3" fontId="2" fillId="0" borderId="0" xfId="0" applyNumberFormat="1" applyFont="1"/>
    <xf numFmtId="3" fontId="0" fillId="0" borderId="0" xfId="0" applyNumberFormat="1"/>
    <xf numFmtId="164" fontId="2" fillId="0" borderId="0" xfId="0" applyNumberFormat="1" applyFont="1" applyBorder="1"/>
    <xf numFmtId="165" fontId="2" fillId="0" borderId="0" xfId="1" applyNumberFormat="1" applyFont="1" applyBorder="1"/>
    <xf numFmtId="166" fontId="0" fillId="0" borderId="0" xfId="1" applyNumberFormat="1" applyFont="1"/>
    <xf numFmtId="3" fontId="2" fillId="0" borderId="1" xfId="0" applyNumberFormat="1" applyFont="1" applyBorder="1"/>
    <xf numFmtId="164" fontId="0" fillId="0" borderId="0" xfId="0" applyNumberFormat="1"/>
    <xf numFmtId="164" fontId="2" fillId="0" borderId="0" xfId="0" applyNumberFormat="1" applyFont="1"/>
    <xf numFmtId="3" fontId="2" fillId="0" borderId="2" xfId="0" applyNumberFormat="1" applyFont="1" applyBorder="1"/>
    <xf numFmtId="3" fontId="2" fillId="0" borderId="3" xfId="0" applyNumberFormat="1" applyFont="1" applyBorder="1"/>
    <xf numFmtId="0" fontId="2" fillId="0" borderId="2" xfId="0" applyFont="1" applyBorder="1"/>
    <xf numFmtId="167" fontId="2" fillId="0" borderId="0" xfId="2" applyNumberFormat="1" applyFont="1" applyFill="1" applyAlignment="1">
      <alignment horizontal="right"/>
    </xf>
    <xf numFmtId="3" fontId="2" fillId="2" borderId="0" xfId="0" applyNumberFormat="1" applyFont="1" applyFill="1" applyBorder="1"/>
    <xf numFmtId="166" fontId="2" fillId="2" borderId="0" xfId="1" applyNumberFormat="1" applyFont="1" applyFill="1"/>
    <xf numFmtId="3" fontId="2" fillId="0" borderId="0" xfId="0" quotePrefix="1" applyNumberFormat="1" applyFont="1" applyBorder="1" applyAlignment="1">
      <alignment horizontal="right" wrapText="1"/>
    </xf>
    <xf numFmtId="168" fontId="1" fillId="2" borderId="0" xfId="2" applyNumberFormat="1" applyFont="1" applyFill="1" applyAlignment="1">
      <alignment horizontal="right"/>
    </xf>
    <xf numFmtId="3" fontId="2" fillId="0" borderId="3" xfId="0" applyNumberFormat="1" applyFon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0" fontId="2" fillId="0" borderId="0" xfId="0" quotePrefix="1" applyFont="1" applyAlignment="1">
      <alignment horizontal="right"/>
    </xf>
    <xf numFmtId="9" fontId="2" fillId="0" borderId="0" xfId="1" applyFont="1" applyBorder="1"/>
    <xf numFmtId="9" fontId="2" fillId="2" borderId="0" xfId="0" applyNumberFormat="1" applyFont="1" applyFill="1"/>
    <xf numFmtId="3" fontId="2" fillId="0" borderId="0" xfId="0" quotePrefix="1" applyNumberFormat="1" applyFont="1" applyFill="1" applyBorder="1" applyAlignment="1">
      <alignment horizontal="right" wrapText="1"/>
    </xf>
    <xf numFmtId="3" fontId="2" fillId="0" borderId="0" xfId="0" applyNumberFormat="1" applyFont="1" applyBorder="1" applyAlignment="1">
      <alignment horizontal="right" wrapText="1"/>
    </xf>
    <xf numFmtId="3" fontId="2" fillId="0" borderId="0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3" fontId="0" fillId="0" borderId="0" xfId="0" quotePrefix="1" applyNumberFormat="1" applyFont="1" applyBorder="1" applyAlignment="1">
      <alignment horizontal="right" wrapText="1"/>
    </xf>
    <xf numFmtId="0" fontId="0" fillId="0" borderId="0" xfId="0" quotePrefix="1" applyAlignment="1">
      <alignment horizontal="right"/>
    </xf>
    <xf numFmtId="0" fontId="0" fillId="0" borderId="0" xfId="0" applyFont="1" applyBorder="1" applyAlignment="1">
      <alignment horizontal="left"/>
    </xf>
    <xf numFmtId="3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2" fillId="0" borderId="0" xfId="0" applyFont="1" applyFill="1"/>
    <xf numFmtId="3" fontId="0" fillId="0" borderId="0" xfId="0" applyNumberFormat="1" applyFont="1" applyFill="1" applyBorder="1"/>
    <xf numFmtId="3" fontId="0" fillId="0" borderId="0" xfId="0" quotePrefix="1" applyNumberFormat="1" applyFill="1" applyBorder="1" applyAlignment="1">
      <alignment horizontal="right" wrapText="1"/>
    </xf>
    <xf numFmtId="0" fontId="8" fillId="0" borderId="0" xfId="4" applyFont="1" applyFill="1"/>
    <xf numFmtId="0" fontId="9" fillId="0" borderId="0" xfId="4" applyFont="1" applyFill="1"/>
    <xf numFmtId="0" fontId="9" fillId="0" borderId="0" xfId="4" applyFont="1" applyFill="1" applyAlignment="1">
      <alignment horizontal="right"/>
    </xf>
    <xf numFmtId="3" fontId="11" fillId="0" borderId="0" xfId="4" applyNumberFormat="1" applyFont="1" applyFill="1" applyAlignment="1">
      <alignment horizontal="center"/>
    </xf>
    <xf numFmtId="3" fontId="11" fillId="0" borderId="0" xfId="4" applyNumberFormat="1" applyFont="1" applyFill="1"/>
    <xf numFmtId="3" fontId="11" fillId="0" borderId="0" xfId="4" applyNumberFormat="1" applyFont="1" applyFill="1" applyAlignment="1">
      <alignment horizontal="right"/>
    </xf>
    <xf numFmtId="3" fontId="11" fillId="0" borderId="0" xfId="4" quotePrefix="1" applyNumberFormat="1" applyFont="1" applyFill="1" applyAlignment="1">
      <alignment horizontal="right"/>
    </xf>
    <xf numFmtId="3" fontId="12" fillId="0" borderId="0" xfId="4" applyNumberFormat="1" applyFont="1" applyFill="1"/>
    <xf numFmtId="3" fontId="9" fillId="0" borderId="0" xfId="4" applyNumberFormat="1" applyFont="1" applyFill="1"/>
    <xf numFmtId="0" fontId="13" fillId="0" borderId="0" xfId="4" applyFont="1" applyFill="1"/>
    <xf numFmtId="3" fontId="13" fillId="0" borderId="0" xfId="4" applyNumberFormat="1" applyFont="1" applyFill="1"/>
    <xf numFmtId="0" fontId="8" fillId="0" borderId="0" xfId="4" quotePrefix="1" applyFont="1" applyFill="1"/>
    <xf numFmtId="0" fontId="14" fillId="0" borderId="0" xfId="4" applyFont="1" applyFill="1"/>
    <xf numFmtId="3" fontId="9" fillId="3" borderId="0" xfId="4" applyNumberFormat="1" applyFont="1" applyFill="1"/>
    <xf numFmtId="3" fontId="15" fillId="4" borderId="0" xfId="4" applyNumberFormat="1" applyFont="1" applyFill="1"/>
    <xf numFmtId="3" fontId="11" fillId="3" borderId="0" xfId="4" applyNumberFormat="1" applyFont="1" applyFill="1"/>
    <xf numFmtId="3" fontId="9" fillId="5" borderId="0" xfId="4" applyNumberFormat="1" applyFont="1" applyFill="1"/>
    <xf numFmtId="3" fontId="2" fillId="0" borderId="0" xfId="2" applyNumberFormat="1" applyFont="1" applyFill="1"/>
    <xf numFmtId="0" fontId="9" fillId="0" borderId="4" xfId="4" applyFont="1" applyFill="1" applyBorder="1"/>
    <xf numFmtId="0" fontId="9" fillId="0" borderId="5" xfId="4" applyFont="1" applyFill="1" applyBorder="1"/>
    <xf numFmtId="0" fontId="9" fillId="0" borderId="6" xfId="4" applyFont="1" applyFill="1" applyBorder="1"/>
    <xf numFmtId="0" fontId="9" fillId="0" borderId="7" xfId="4" applyFont="1" applyFill="1" applyBorder="1"/>
    <xf numFmtId="165" fontId="9" fillId="0" borderId="7" xfId="1" applyNumberFormat="1" applyFont="1" applyFill="1" applyBorder="1"/>
    <xf numFmtId="0" fontId="9" fillId="0" borderId="8" xfId="4" applyFont="1" applyFill="1" applyBorder="1"/>
    <xf numFmtId="165" fontId="9" fillId="0" borderId="9" xfId="1" applyNumberFormat="1" applyFont="1" applyFill="1" applyBorder="1"/>
    <xf numFmtId="3" fontId="0" fillId="6" borderId="0" xfId="2" applyNumberFormat="1" applyFont="1" applyFill="1" applyAlignment="1">
      <alignment horizontal="right"/>
    </xf>
    <xf numFmtId="0" fontId="16" fillId="0" borderId="0" xfId="4" applyFont="1" applyFill="1"/>
    <xf numFmtId="3" fontId="11" fillId="0" borderId="0" xfId="4" applyNumberFormat="1" applyFont="1" applyFill="1" applyAlignment="1">
      <alignment horizontal="left"/>
    </xf>
    <xf numFmtId="3" fontId="11" fillId="7" borderId="0" xfId="4" applyNumberFormat="1" applyFont="1" applyFill="1"/>
    <xf numFmtId="14" fontId="0" fillId="0" borderId="0" xfId="0" quotePrefix="1" applyNumberFormat="1" applyFill="1" applyAlignment="1">
      <alignment horizontal="left"/>
    </xf>
    <xf numFmtId="3" fontId="9" fillId="4" borderId="0" xfId="4" applyNumberFormat="1" applyFont="1" applyFill="1"/>
    <xf numFmtId="0" fontId="8" fillId="0" borderId="0" xfId="4" applyFont="1"/>
    <xf numFmtId="0" fontId="13" fillId="0" borderId="0" xfId="4" applyFont="1"/>
    <xf numFmtId="0" fontId="9" fillId="0" borderId="0" xfId="4" applyFont="1"/>
    <xf numFmtId="0" fontId="9" fillId="0" borderId="0" xfId="2" applyFont="1" applyFill="1"/>
    <xf numFmtId="0" fontId="17" fillId="0" borderId="4" xfId="0" applyFont="1" applyBorder="1"/>
    <xf numFmtId="0" fontId="18" fillId="0" borderId="10" xfId="0" applyFont="1" applyBorder="1"/>
    <xf numFmtId="0" fontId="18" fillId="0" borderId="10" xfId="0" applyFont="1" applyBorder="1" applyAlignment="1">
      <alignment horizontal="right"/>
    </xf>
    <xf numFmtId="0" fontId="9" fillId="0" borderId="5" xfId="4" applyFont="1" applyBorder="1" applyAlignment="1">
      <alignment horizontal="right"/>
    </xf>
    <xf numFmtId="0" fontId="9" fillId="0" borderId="0" xfId="2" applyFont="1" applyFill="1" applyAlignment="1">
      <alignment horizontal="right"/>
    </xf>
    <xf numFmtId="0" fontId="18" fillId="0" borderId="6" xfId="0" applyFont="1" applyBorder="1"/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0" fontId="9" fillId="0" borderId="7" xfId="4" applyFont="1" applyBorder="1" applyAlignment="1">
      <alignment horizontal="right"/>
    </xf>
    <xf numFmtId="170" fontId="18" fillId="7" borderId="0" xfId="10" applyNumberFormat="1" applyFont="1" applyFill="1" applyBorder="1" applyAlignment="1">
      <alignment vertical="center"/>
    </xf>
    <xf numFmtId="0" fontId="18" fillId="0" borderId="0" xfId="0" applyFont="1" applyBorder="1"/>
    <xf numFmtId="170" fontId="18" fillId="0" borderId="0" xfId="10" applyNumberFormat="1" applyFont="1" applyFill="1" applyBorder="1" applyAlignment="1">
      <alignment vertical="center"/>
    </xf>
    <xf numFmtId="3" fontId="12" fillId="0" borderId="0" xfId="4" applyNumberFormat="1" applyFont="1"/>
    <xf numFmtId="3" fontId="9" fillId="0" borderId="0" xfId="2" applyNumberFormat="1" applyFont="1" applyFill="1"/>
    <xf numFmtId="170" fontId="18" fillId="0" borderId="0" xfId="0" applyNumberFormat="1" applyFont="1" applyBorder="1"/>
    <xf numFmtId="171" fontId="18" fillId="0" borderId="0" xfId="3" applyNumberFormat="1" applyFont="1" applyBorder="1"/>
    <xf numFmtId="0" fontId="16" fillId="0" borderId="0" xfId="0" applyFont="1" applyBorder="1" applyAlignment="1">
      <alignment vertical="center"/>
    </xf>
    <xf numFmtId="170" fontId="16" fillId="0" borderId="0" xfId="10" applyNumberFormat="1" applyFont="1" applyBorder="1" applyAlignment="1">
      <alignment vertical="center"/>
    </xf>
    <xf numFmtId="165" fontId="17" fillId="0" borderId="0" xfId="3" applyNumberFormat="1" applyFont="1" applyBorder="1"/>
    <xf numFmtId="170" fontId="16" fillId="0" borderId="7" xfId="10" applyNumberFormat="1" applyFont="1" applyBorder="1" applyAlignment="1">
      <alignment vertical="center"/>
    </xf>
    <xf numFmtId="170" fontId="18" fillId="0" borderId="0" xfId="10" applyNumberFormat="1" applyFont="1" applyBorder="1" applyAlignment="1">
      <alignment vertical="center"/>
    </xf>
    <xf numFmtId="0" fontId="18" fillId="0" borderId="11" xfId="0" applyFont="1" applyBorder="1"/>
    <xf numFmtId="0" fontId="9" fillId="0" borderId="12" xfId="4" applyFont="1" applyBorder="1"/>
    <xf numFmtId="170" fontId="18" fillId="8" borderId="0" xfId="10" applyNumberFormat="1" applyFont="1" applyFill="1" applyBorder="1" applyAlignment="1">
      <alignment vertical="center"/>
    </xf>
    <xf numFmtId="0" fontId="18" fillId="0" borderId="0" xfId="0" applyFont="1" applyFill="1" applyBorder="1"/>
    <xf numFmtId="170" fontId="18" fillId="0" borderId="12" xfId="10" applyNumberFormat="1" applyFont="1" applyFill="1" applyBorder="1" applyAlignment="1">
      <alignment vertical="center"/>
    </xf>
    <xf numFmtId="0" fontId="18" fillId="0" borderId="13" xfId="0" applyFont="1" applyBorder="1"/>
    <xf numFmtId="0" fontId="18" fillId="0" borderId="14" xfId="0" applyFont="1" applyBorder="1"/>
    <xf numFmtId="170" fontId="18" fillId="0" borderId="14" xfId="10" applyNumberFormat="1" applyFont="1" applyFill="1" applyBorder="1" applyAlignment="1">
      <alignment vertical="center"/>
    </xf>
    <xf numFmtId="170" fontId="18" fillId="0" borderId="15" xfId="10" applyNumberFormat="1" applyFont="1" applyFill="1" applyBorder="1" applyAlignment="1">
      <alignment vertical="center"/>
    </xf>
    <xf numFmtId="0" fontId="18" fillId="0" borderId="8" xfId="0" applyFont="1" applyBorder="1"/>
    <xf numFmtId="0" fontId="18" fillId="0" borderId="16" xfId="0" applyFont="1" applyBorder="1"/>
    <xf numFmtId="170" fontId="16" fillId="0" borderId="16" xfId="10" applyNumberFormat="1" applyFont="1" applyBorder="1" applyAlignment="1">
      <alignment vertical="center"/>
    </xf>
    <xf numFmtId="170" fontId="16" fillId="0" borderId="9" xfId="10" applyNumberFormat="1" applyFont="1" applyBorder="1" applyAlignment="1">
      <alignment vertical="center"/>
    </xf>
    <xf numFmtId="3" fontId="11" fillId="0" borderId="0" xfId="4" applyNumberFormat="1" applyFont="1"/>
    <xf numFmtId="0" fontId="18" fillId="0" borderId="0" xfId="0" applyFont="1"/>
    <xf numFmtId="0" fontId="16" fillId="0" borderId="0" xfId="4" applyFont="1"/>
    <xf numFmtId="3" fontId="9" fillId="7" borderId="0" xfId="4" applyNumberFormat="1" applyFont="1" applyFill="1"/>
    <xf numFmtId="0" fontId="9" fillId="7" borderId="0" xfId="4" applyFont="1" applyFill="1"/>
    <xf numFmtId="0" fontId="14" fillId="7" borderId="0" xfId="4" applyFont="1" applyFill="1"/>
    <xf numFmtId="3" fontId="9" fillId="0" borderId="0" xfId="4" applyNumberFormat="1" applyFont="1"/>
    <xf numFmtId="0" fontId="9" fillId="0" borderId="0" xfId="2" applyFont="1" applyFill="1" applyBorder="1"/>
    <xf numFmtId="0" fontId="16" fillId="0" borderId="0" xfId="2" applyFont="1" applyFill="1" applyBorder="1"/>
    <xf numFmtId="0" fontId="9" fillId="0" borderId="0" xfId="4" applyFont="1" applyBorder="1" applyAlignment="1">
      <alignment horizontal="right"/>
    </xf>
    <xf numFmtId="3" fontId="9" fillId="0" borderId="0" xfId="2" applyNumberFormat="1" applyFont="1" applyFill="1" applyBorder="1"/>
    <xf numFmtId="3" fontId="19" fillId="0" borderId="0" xfId="2" applyNumberFormat="1" applyFont="1" applyFill="1"/>
    <xf numFmtId="0" fontId="9" fillId="0" borderId="0" xfId="4" applyFont="1" applyBorder="1"/>
    <xf numFmtId="3" fontId="9" fillId="7" borderId="0" xfId="2" applyNumberFormat="1" applyFont="1" applyFill="1" applyBorder="1"/>
    <xf numFmtId="0" fontId="16" fillId="0" borderId="0" xfId="0" applyFont="1" applyBorder="1"/>
    <xf numFmtId="0" fontId="16" fillId="0" borderId="0" xfId="0" applyFont="1" applyBorder="1" applyAlignment="1">
      <alignment horizontal="right" vertical="center"/>
    </xf>
    <xf numFmtId="0" fontId="16" fillId="0" borderId="12" xfId="4" applyFont="1" applyBorder="1" applyAlignment="1">
      <alignment horizontal="right"/>
    </xf>
    <xf numFmtId="170" fontId="18" fillId="0" borderId="7" xfId="10" applyNumberFormat="1" applyFont="1" applyFill="1" applyBorder="1" applyAlignment="1">
      <alignment vertical="center"/>
    </xf>
    <xf numFmtId="0" fontId="9" fillId="0" borderId="9" xfId="4" applyFont="1" applyBorder="1"/>
    <xf numFmtId="0" fontId="2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0" xfId="0" applyFill="1" applyBorder="1" applyAlignment="1">
      <alignment horizontal="left"/>
    </xf>
    <xf numFmtId="3" fontId="6" fillId="0" borderId="0" xfId="0" applyNumberFormat="1" applyFont="1" applyFill="1" applyBorder="1" applyAlignment="1">
      <alignment horizontal="right" wrapText="1"/>
    </xf>
    <xf numFmtId="3" fontId="6" fillId="0" borderId="0" xfId="0" applyNumberFormat="1" applyFont="1" applyFill="1" applyBorder="1"/>
    <xf numFmtId="3" fontId="0" fillId="0" borderId="0" xfId="0" applyNumberFormat="1" applyFill="1" applyBorder="1" applyAlignment="1">
      <alignment horizontal="left"/>
    </xf>
    <xf numFmtId="3" fontId="0" fillId="0" borderId="0" xfId="0" applyNumberFormat="1" applyFont="1"/>
    <xf numFmtId="0" fontId="0" fillId="0" borderId="2" xfId="0" applyBorder="1"/>
    <xf numFmtId="0" fontId="0" fillId="0" borderId="1" xfId="0" applyBorder="1"/>
    <xf numFmtId="4" fontId="0" fillId="0" borderId="0" xfId="0" applyNumberFormat="1" applyBorder="1"/>
    <xf numFmtId="4" fontId="0" fillId="0" borderId="0" xfId="0" applyNumberFormat="1"/>
    <xf numFmtId="4" fontId="0" fillId="0" borderId="0" xfId="0" applyNumberFormat="1" applyFont="1" applyBorder="1"/>
    <xf numFmtId="3" fontId="0" fillId="0" borderId="11" xfId="0" quotePrefix="1" applyNumberFormat="1" applyFont="1" applyBorder="1" applyAlignment="1">
      <alignment horizontal="right" wrapText="1"/>
    </xf>
    <xf numFmtId="3" fontId="2" fillId="0" borderId="12" xfId="0" applyNumberFormat="1" applyFont="1" applyFill="1" applyBorder="1" applyAlignment="1">
      <alignment horizontal="right" wrapText="1"/>
    </xf>
    <xf numFmtId="167" fontId="1" fillId="0" borderId="11" xfId="2" applyNumberFormat="1" applyFont="1" applyFill="1" applyBorder="1" applyAlignment="1">
      <alignment horizontal="right"/>
    </xf>
    <xf numFmtId="167" fontId="1" fillId="0" borderId="0" xfId="2" applyNumberFormat="1" applyFont="1" applyFill="1" applyBorder="1" applyAlignment="1">
      <alignment horizontal="right"/>
    </xf>
    <xf numFmtId="0" fontId="0" fillId="0" borderId="12" xfId="0" applyBorder="1"/>
    <xf numFmtId="3" fontId="0" fillId="0" borderId="11" xfId="0" applyNumberFormat="1" applyFont="1" applyBorder="1"/>
    <xf numFmtId="0" fontId="0" fillId="0" borderId="11" xfId="0" applyFont="1" applyBorder="1"/>
    <xf numFmtId="0" fontId="0" fillId="0" borderId="0" xfId="0" applyFont="1" applyBorder="1"/>
    <xf numFmtId="3" fontId="0" fillId="0" borderId="13" xfId="0" applyNumberFormat="1" applyFont="1" applyBorder="1"/>
    <xf numFmtId="3" fontId="0" fillId="0" borderId="14" xfId="0" applyNumberFormat="1" applyFont="1" applyBorder="1"/>
    <xf numFmtId="0" fontId="0" fillId="0" borderId="14" xfId="0" applyBorder="1"/>
    <xf numFmtId="164" fontId="0" fillId="0" borderId="14" xfId="0" applyNumberFormat="1" applyFont="1" applyBorder="1"/>
    <xf numFmtId="0" fontId="2" fillId="0" borderId="12" xfId="0" applyFont="1" applyBorder="1"/>
    <xf numFmtId="3" fontId="2" fillId="0" borderId="15" xfId="0" applyNumberFormat="1" applyFont="1" applyBorder="1"/>
    <xf numFmtId="3" fontId="2" fillId="0" borderId="12" xfId="0" applyNumberFormat="1" applyFont="1" applyBorder="1"/>
    <xf numFmtId="3" fontId="2" fillId="0" borderId="17" xfId="0" applyNumberFormat="1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</cellXfs>
  <cellStyles count="11">
    <cellStyle name="Euro" xfId="6"/>
    <cellStyle name="Komma" xfId="10" builtinId="3"/>
    <cellStyle name="Komma 2" xfId="7"/>
    <cellStyle name="Prozent" xfId="1" builtinId="5"/>
    <cellStyle name="Prozent 2" xfId="3"/>
    <cellStyle name="Standard" xfId="0" builtinId="0"/>
    <cellStyle name="Standard 2" xfId="2"/>
    <cellStyle name="Standard 2 2" xfId="4"/>
    <cellStyle name="Standard 3" xfId="5"/>
    <cellStyle name="Standard 3 4" xfId="8"/>
    <cellStyle name="Standard 4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bmf.gv.at/Finanzausgleich/Gebietsstands&#228;nderungen/Gebietsstand_FA16/Gebietsstand_20150501/BEV_FJ_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meindetabelle"/>
      <sheetName val="Gebietsstandsänderungen"/>
      <sheetName val="nur Gemeindezusammenlegungen"/>
      <sheetName val="auch Gemeindeteilungen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7"/>
  <sheetViews>
    <sheetView tabSelected="1" workbookViewId="0"/>
  </sheetViews>
  <sheetFormatPr baseColWidth="10" defaultRowHeight="14.25" x14ac:dyDescent="0.2"/>
  <cols>
    <col min="1" max="1" width="15.5" style="2" customWidth="1"/>
    <col min="2" max="5" width="15" style="3" customWidth="1"/>
    <col min="6" max="6" width="18.25" style="2" bestFit="1" customWidth="1"/>
    <col min="7" max="7" width="13.875" style="2" bestFit="1" customWidth="1"/>
    <col min="8" max="8" width="11" style="2"/>
    <col min="9" max="9" width="11.75" style="2" bestFit="1" customWidth="1"/>
    <col min="10" max="16384" width="11" style="2"/>
  </cols>
  <sheetData>
    <row r="1" spans="1:6" x14ac:dyDescent="0.2">
      <c r="A1" s="1" t="s">
        <v>2500</v>
      </c>
    </row>
    <row r="2" spans="1:6" x14ac:dyDescent="0.2">
      <c r="A2" t="s">
        <v>17</v>
      </c>
    </row>
    <row r="3" spans="1:6" x14ac:dyDescent="0.2">
      <c r="A3"/>
    </row>
    <row r="4" spans="1:6" x14ac:dyDescent="0.2">
      <c r="A4" s="7" t="s">
        <v>16</v>
      </c>
    </row>
    <row r="5" spans="1:6" x14ac:dyDescent="0.2">
      <c r="A5" s="87" t="s">
        <v>2502</v>
      </c>
    </row>
    <row r="7" spans="1:6" x14ac:dyDescent="0.2">
      <c r="A7" s="75" t="s">
        <v>2463</v>
      </c>
    </row>
    <row r="8" spans="1:6" x14ac:dyDescent="0.2">
      <c r="A8" s="2" t="s">
        <v>2464</v>
      </c>
      <c r="C8" s="83">
        <v>60000000</v>
      </c>
    </row>
    <row r="9" spans="1:6" x14ac:dyDescent="0.2">
      <c r="A9" s="2" t="s">
        <v>2465</v>
      </c>
      <c r="C9" s="83">
        <v>-55181</v>
      </c>
    </row>
    <row r="10" spans="1:6" x14ac:dyDescent="0.2">
      <c r="A10" s="2" t="s">
        <v>0</v>
      </c>
      <c r="C10" s="83">
        <f>C8+C9</f>
        <v>59944819</v>
      </c>
    </row>
    <row r="11" spans="1:6" x14ac:dyDescent="0.2">
      <c r="A11" s="2" t="s">
        <v>2497</v>
      </c>
      <c r="C11" s="83">
        <v>50000000</v>
      </c>
    </row>
    <row r="13" spans="1:6" x14ac:dyDescent="0.2">
      <c r="A13" s="2" t="s">
        <v>15</v>
      </c>
    </row>
    <row r="14" spans="1:6" x14ac:dyDescent="0.2">
      <c r="B14" s="4" t="s">
        <v>14</v>
      </c>
      <c r="C14" s="4" t="s">
        <v>13</v>
      </c>
      <c r="F14" s="6" t="s">
        <v>2503</v>
      </c>
    </row>
    <row r="15" spans="1:6" x14ac:dyDescent="0.2">
      <c r="B15" s="6" t="s">
        <v>11</v>
      </c>
      <c r="C15" s="3" t="s">
        <v>12</v>
      </c>
      <c r="D15" s="5" t="s">
        <v>11</v>
      </c>
      <c r="E15" s="4" t="s">
        <v>10</v>
      </c>
      <c r="F15" s="4" t="s">
        <v>12</v>
      </c>
    </row>
    <row r="16" spans="1:6" x14ac:dyDescent="0.2">
      <c r="B16" s="6"/>
      <c r="D16" s="5"/>
      <c r="E16" s="4"/>
    </row>
    <row r="17" spans="1:6" x14ac:dyDescent="0.2">
      <c r="A17" s="2" t="s">
        <v>9</v>
      </c>
      <c r="B17" s="4">
        <v>4669000</v>
      </c>
      <c r="C17" s="2">
        <f ca="1">'Z1'!AP7</f>
        <v>6296914</v>
      </c>
      <c r="D17" s="3">
        <v>1372000</v>
      </c>
      <c r="E17" s="4">
        <f t="shared" ref="E17:E25" ca="1" si="0">C17+D17</f>
        <v>7668914</v>
      </c>
      <c r="F17" s="2">
        <f ca="1">'Z1'!AV7</f>
        <v>5252262</v>
      </c>
    </row>
    <row r="18" spans="1:6" x14ac:dyDescent="0.2">
      <c r="A18" s="2" t="s">
        <v>8</v>
      </c>
      <c r="B18" s="4">
        <v>9011000</v>
      </c>
      <c r="C18" s="2">
        <f ca="1">'Z1'!AP8</f>
        <v>8365533</v>
      </c>
      <c r="D18" s="3">
        <v>3241000</v>
      </c>
      <c r="E18" s="4">
        <f t="shared" ca="1" si="0"/>
        <v>11606533</v>
      </c>
      <c r="F18" s="2">
        <f ca="1">'Z1'!AV8</f>
        <v>6977696</v>
      </c>
    </row>
    <row r="19" spans="1:6" x14ac:dyDescent="0.2">
      <c r="A19" s="2" t="s">
        <v>7</v>
      </c>
      <c r="B19" s="4">
        <v>34171000</v>
      </c>
      <c r="C19" s="2">
        <f ca="1">'Z1'!AP9</f>
        <v>17793692</v>
      </c>
      <c r="D19" s="3">
        <v>8776000</v>
      </c>
      <c r="E19" s="4">
        <f t="shared" ca="1" si="0"/>
        <v>26569692</v>
      </c>
      <c r="F19" s="2">
        <f ca="1">'Z1'!AV9</f>
        <v>14841728</v>
      </c>
    </row>
    <row r="20" spans="1:6" x14ac:dyDescent="0.2">
      <c r="A20" s="2" t="s">
        <v>6</v>
      </c>
      <c r="B20" s="4">
        <v>43316000</v>
      </c>
      <c r="C20" s="2">
        <f ca="1">'Z1'!AP10</f>
        <v>7594065</v>
      </c>
      <c r="D20" s="3">
        <v>8522000</v>
      </c>
      <c r="E20" s="4">
        <f t="shared" ca="1" si="0"/>
        <v>16116065</v>
      </c>
      <c r="F20" s="2">
        <f ca="1">'Z1'!AV10</f>
        <v>6334217</v>
      </c>
    </row>
    <row r="21" spans="1:6" x14ac:dyDescent="0.2">
      <c r="A21" s="2" t="s">
        <v>5</v>
      </c>
      <c r="B21" s="4">
        <v>8663000</v>
      </c>
      <c r="C21" s="2">
        <f ca="1">'Z1'!AP11</f>
        <v>1285611</v>
      </c>
      <c r="D21" s="3">
        <v>3523000</v>
      </c>
      <c r="E21" s="4">
        <f t="shared" ca="1" si="0"/>
        <v>4808611</v>
      </c>
      <c r="F21" s="2">
        <f ca="1">'Z1'!AV11</f>
        <v>1072329</v>
      </c>
    </row>
    <row r="22" spans="1:6" x14ac:dyDescent="0.2">
      <c r="A22" s="2" t="s">
        <v>4</v>
      </c>
      <c r="B22" s="4">
        <v>26588000</v>
      </c>
      <c r="C22" s="2">
        <f ca="1">'Z1'!AP12</f>
        <v>15901362</v>
      </c>
      <c r="D22" s="3">
        <v>6705000</v>
      </c>
      <c r="E22" s="4">
        <f t="shared" ca="1" si="0"/>
        <v>22606362</v>
      </c>
      <c r="F22" s="2">
        <f ca="1">'Z1'!AV12</f>
        <v>13263327</v>
      </c>
    </row>
    <row r="23" spans="1:6" x14ac:dyDescent="0.2">
      <c r="A23" s="2" t="s">
        <v>3</v>
      </c>
      <c r="B23" s="4">
        <v>31894000</v>
      </c>
      <c r="C23" s="2">
        <f ca="1">'Z1'!AP13</f>
        <v>2178684</v>
      </c>
      <c r="D23" s="3">
        <v>4361000</v>
      </c>
      <c r="E23" s="4">
        <f t="shared" ca="1" si="0"/>
        <v>6539684</v>
      </c>
      <c r="F23" s="2">
        <f ca="1">'Z1'!AV13</f>
        <v>1817239</v>
      </c>
    </row>
    <row r="24" spans="1:6" x14ac:dyDescent="0.2">
      <c r="A24" s="2" t="s">
        <v>2</v>
      </c>
      <c r="B24" s="4">
        <v>6078000</v>
      </c>
      <c r="C24" s="2">
        <f ca="1">'Z1'!AP14</f>
        <v>528958</v>
      </c>
      <c r="D24" s="3">
        <v>2460000</v>
      </c>
      <c r="E24" s="4">
        <f t="shared" ca="1" si="0"/>
        <v>2988958</v>
      </c>
      <c r="F24" s="2">
        <f ca="1">'Z1'!AV14</f>
        <v>441202</v>
      </c>
    </row>
    <row r="25" spans="1:6" x14ac:dyDescent="0.2">
      <c r="A25" s="2" t="s">
        <v>1</v>
      </c>
      <c r="B25" s="4">
        <v>28747000</v>
      </c>
      <c r="C25" s="2">
        <f ca="1">'Z1'!AP15</f>
        <v>0</v>
      </c>
      <c r="D25" s="3">
        <v>13903000</v>
      </c>
      <c r="E25" s="4">
        <f t="shared" ca="1" si="0"/>
        <v>13903000</v>
      </c>
      <c r="F25" s="2">
        <f ca="1">'Z1'!AV15</f>
        <v>0</v>
      </c>
    </row>
    <row r="26" spans="1:6" x14ac:dyDescent="0.2">
      <c r="B26" s="4"/>
      <c r="E26" s="4"/>
    </row>
    <row r="27" spans="1:6" x14ac:dyDescent="0.2">
      <c r="A27" s="2" t="s">
        <v>0</v>
      </c>
      <c r="B27" s="4">
        <f>SUM(B17:B25)</f>
        <v>193137000</v>
      </c>
      <c r="C27" s="3">
        <f ca="1">SUM(C17:C25)</f>
        <v>59944819</v>
      </c>
      <c r="D27" s="3">
        <f>SUM(D17:D25)</f>
        <v>52863000</v>
      </c>
      <c r="E27" s="4">
        <f ca="1">SUM(E17:E25)</f>
        <v>112807819</v>
      </c>
      <c r="F27" s="3">
        <f ca="1">SUM(F17:F25)</f>
        <v>50000000</v>
      </c>
    </row>
  </sheetData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2128"/>
  <sheetViews>
    <sheetView workbookViewId="0">
      <pane ySplit="6180" topLeftCell="A2111"/>
      <selection pane="bottomLeft" activeCell="D2121" sqref="D2121"/>
    </sheetView>
  </sheetViews>
  <sheetFormatPr baseColWidth="10" defaultRowHeight="10.5" x14ac:dyDescent="0.15"/>
  <cols>
    <col min="1" max="1" width="6.5" style="59" customWidth="1"/>
    <col min="2" max="2" width="1.75" style="59" bestFit="1" customWidth="1"/>
    <col min="3" max="3" width="30.75" style="59" bestFit="1" customWidth="1"/>
    <col min="4" max="4" width="10.75" style="59" customWidth="1"/>
    <col min="5" max="5" width="11" style="59"/>
    <col min="6" max="9" width="10.75" style="59" bestFit="1" customWidth="1"/>
    <col min="10" max="22" width="11" style="59"/>
    <col min="23" max="24" width="6.5" style="59" customWidth="1"/>
    <col min="25" max="25" width="1.75" style="59" bestFit="1" customWidth="1"/>
    <col min="26" max="26" width="30.75" style="59" bestFit="1" customWidth="1"/>
    <col min="27" max="28" width="10.75" style="59" bestFit="1" customWidth="1"/>
    <col min="29" max="29" width="10.75" style="59" customWidth="1"/>
    <col min="30" max="30" width="11" style="59"/>
    <col min="31" max="34" width="10.75" style="59" bestFit="1" customWidth="1"/>
    <col min="35" max="35" width="11" style="59"/>
    <col min="36" max="36" width="11" style="92"/>
    <col min="37" max="37" width="30.75" style="92" bestFit="1" customWidth="1"/>
    <col min="38" max="41" width="11" style="92"/>
    <col min="42" max="42" width="21.875" style="92" bestFit="1" customWidth="1"/>
    <col min="43" max="43" width="14.375" style="92" bestFit="1" customWidth="1"/>
    <col min="44" max="48" width="11" style="92"/>
    <col min="49" max="49" width="11" style="91"/>
    <col min="50" max="50" width="1.625" style="91" bestFit="1" customWidth="1"/>
    <col min="51" max="51" width="24.75" style="91" bestFit="1" customWidth="1"/>
    <col min="52" max="59" width="11" style="92"/>
    <col min="60" max="16384" width="11" style="59"/>
  </cols>
  <sheetData>
    <row r="1" spans="1:59" x14ac:dyDescent="0.15">
      <c r="A1" s="58"/>
      <c r="H1" s="59" t="s">
        <v>2439</v>
      </c>
      <c r="K1" s="84" t="s">
        <v>2440</v>
      </c>
      <c r="X1" s="58" t="s">
        <v>2441</v>
      </c>
      <c r="AG1" s="59" t="s">
        <v>2439</v>
      </c>
      <c r="AJ1" s="89" t="s">
        <v>2482</v>
      </c>
      <c r="AK1" s="89"/>
      <c r="AL1" s="90"/>
      <c r="AM1" s="91"/>
      <c r="AN1" s="91"/>
      <c r="AO1" s="91"/>
      <c r="AP1" s="91"/>
      <c r="AQ1" s="91"/>
      <c r="AR1" s="91"/>
      <c r="AS1" s="91"/>
      <c r="AT1" s="91"/>
      <c r="AU1" s="91"/>
    </row>
    <row r="2" spans="1:59" x14ac:dyDescent="0.15">
      <c r="A2" s="58" t="s">
        <v>2442</v>
      </c>
      <c r="H2" s="85" t="s">
        <v>2443</v>
      </c>
      <c r="X2" s="58" t="s">
        <v>2444</v>
      </c>
      <c r="AG2" s="85" t="s">
        <v>2443</v>
      </c>
      <c r="AJ2" s="89"/>
      <c r="AK2" s="89"/>
      <c r="AL2" s="90"/>
      <c r="AM2" s="91"/>
      <c r="AN2" s="91"/>
      <c r="AO2" s="91"/>
      <c r="AP2" s="91"/>
      <c r="AQ2" s="91"/>
      <c r="AR2" s="91"/>
      <c r="AS2" s="91"/>
      <c r="AT2" s="91" t="s">
        <v>2487</v>
      </c>
      <c r="AU2" s="91"/>
      <c r="BE2" s="92" t="s">
        <v>2457</v>
      </c>
    </row>
    <row r="3" spans="1:59" x14ac:dyDescent="0.15">
      <c r="A3" s="58" t="s">
        <v>2445</v>
      </c>
      <c r="D3" s="64" t="s">
        <v>2492</v>
      </c>
      <c r="E3" s="63" t="s">
        <v>2115</v>
      </c>
      <c r="F3" s="63" t="s">
        <v>2114</v>
      </c>
      <c r="G3" s="63" t="s">
        <v>2113</v>
      </c>
      <c r="H3" s="85" t="s">
        <v>2447</v>
      </c>
      <c r="I3" s="63"/>
      <c r="K3" s="60" t="s">
        <v>2445</v>
      </c>
      <c r="L3" s="59" t="s">
        <v>2448</v>
      </c>
      <c r="M3" s="60" t="s">
        <v>2449</v>
      </c>
      <c r="N3" s="58">
        <v>41301</v>
      </c>
      <c r="O3" s="58" t="s">
        <v>989</v>
      </c>
      <c r="P3" s="58" t="s">
        <v>2450</v>
      </c>
      <c r="Q3" s="64" t="s">
        <v>2469</v>
      </c>
      <c r="R3" s="63" t="s">
        <v>2115</v>
      </c>
      <c r="S3" s="63" t="s">
        <v>2114</v>
      </c>
      <c r="T3" s="63" t="s">
        <v>2113</v>
      </c>
      <c r="U3" s="85"/>
      <c r="V3" s="63"/>
      <c r="X3" s="58" t="s">
        <v>2449</v>
      </c>
      <c r="AA3" s="63" t="s">
        <v>2446</v>
      </c>
      <c r="AB3" s="63" t="s">
        <v>2446</v>
      </c>
      <c r="AC3" s="64" t="s">
        <v>2469</v>
      </c>
      <c r="AD3" s="63" t="s">
        <v>2115</v>
      </c>
      <c r="AE3" s="63" t="s">
        <v>2114</v>
      </c>
      <c r="AF3" s="63" t="s">
        <v>2113</v>
      </c>
      <c r="AG3" s="85" t="s">
        <v>2447</v>
      </c>
      <c r="AH3" s="63"/>
      <c r="AJ3" s="93" t="s">
        <v>2471</v>
      </c>
      <c r="AK3" s="94"/>
      <c r="AL3" s="94" t="s">
        <v>2472</v>
      </c>
      <c r="AM3" s="94"/>
      <c r="AN3" s="94"/>
      <c r="AO3" s="93" t="s">
        <v>2473</v>
      </c>
      <c r="AP3" s="94"/>
      <c r="AQ3" s="95" t="s">
        <v>2115</v>
      </c>
      <c r="AR3" s="95" t="s">
        <v>2114</v>
      </c>
      <c r="AS3" s="96" t="s">
        <v>2113</v>
      </c>
      <c r="AT3" s="137" t="s">
        <v>2485</v>
      </c>
      <c r="AU3" s="137" t="s">
        <v>2486</v>
      </c>
      <c r="AZ3" s="97" t="s">
        <v>2115</v>
      </c>
      <c r="BA3" s="97" t="s">
        <v>2114</v>
      </c>
      <c r="BB3" s="97" t="s">
        <v>2113</v>
      </c>
      <c r="BC3" s="97"/>
      <c r="BD3" s="97"/>
    </row>
    <row r="4" spans="1:59" x14ac:dyDescent="0.15">
      <c r="D4" s="63"/>
      <c r="E4" s="63"/>
      <c r="F4" s="64"/>
      <c r="G4" s="63"/>
      <c r="H4" s="60" t="s">
        <v>2436</v>
      </c>
      <c r="I4" s="60" t="s">
        <v>2437</v>
      </c>
      <c r="N4" s="58">
        <v>41310</v>
      </c>
      <c r="O4" s="58" t="s">
        <v>982</v>
      </c>
      <c r="P4" s="58" t="s">
        <v>2451</v>
      </c>
      <c r="Q4" s="63"/>
      <c r="R4" s="63"/>
      <c r="S4" s="64"/>
      <c r="T4" s="63"/>
      <c r="U4" s="60" t="s">
        <v>2436</v>
      </c>
      <c r="V4" s="60" t="s">
        <v>2437</v>
      </c>
      <c r="AA4" s="64"/>
      <c r="AB4" s="64" t="s">
        <v>2452</v>
      </c>
      <c r="AC4" s="63"/>
      <c r="AD4" s="63"/>
      <c r="AE4" s="64"/>
      <c r="AF4" s="63"/>
      <c r="AG4" s="60" t="s">
        <v>2436</v>
      </c>
      <c r="AH4" s="60" t="s">
        <v>2437</v>
      </c>
      <c r="AJ4" s="98"/>
      <c r="AK4" s="99"/>
      <c r="AL4" s="100" t="s">
        <v>2474</v>
      </c>
      <c r="AM4" s="101" t="s">
        <v>2475</v>
      </c>
      <c r="AN4" s="101" t="s">
        <v>2136</v>
      </c>
      <c r="AO4" s="98"/>
      <c r="AP4" s="99"/>
      <c r="AQ4" s="100"/>
      <c r="AR4" s="100"/>
      <c r="AS4" s="102"/>
      <c r="AT4" s="137"/>
      <c r="AU4" s="137"/>
    </row>
    <row r="5" spans="1:59" x14ac:dyDescent="0.15">
      <c r="A5" s="61">
        <v>1</v>
      </c>
      <c r="C5" s="65" t="s">
        <v>9</v>
      </c>
      <c r="D5" s="62">
        <f t="shared" ref="D5:G13" si="0">SUMIF($B$20:$B$2119,$A5,D$20:D$2119)</f>
        <v>292039</v>
      </c>
      <c r="E5" s="62">
        <f t="shared" si="0"/>
        <v>2330313</v>
      </c>
      <c r="F5" s="62">
        <f t="shared" si="0"/>
        <v>20918490</v>
      </c>
      <c r="G5" s="62">
        <f t="shared" si="0"/>
        <v>68988156</v>
      </c>
      <c r="H5" s="62"/>
      <c r="I5" s="62"/>
      <c r="L5" s="65"/>
      <c r="M5" s="65"/>
      <c r="N5" s="65"/>
      <c r="Q5" s="62">
        <f t="shared" ref="Q5:T13" si="1">SUMIF($N$20:$N$2119,$A5,Q$20:Q$2119)</f>
        <v>292039</v>
      </c>
      <c r="R5" s="62">
        <f t="shared" si="1"/>
        <v>2330313</v>
      </c>
      <c r="S5" s="62">
        <f t="shared" si="1"/>
        <v>20918490</v>
      </c>
      <c r="T5" s="62">
        <f t="shared" si="1"/>
        <v>68988156</v>
      </c>
      <c r="Z5" s="65" t="s">
        <v>9</v>
      </c>
      <c r="AA5" s="62">
        <f t="shared" ref="AA5:AF13" si="2">SUMIF($Y$20:$Y$2119,$A5,AA$20:AA$2119)</f>
        <v>171</v>
      </c>
      <c r="AB5" s="62">
        <f t="shared" ca="1" si="2"/>
        <v>171</v>
      </c>
      <c r="AC5" s="62">
        <f t="shared" ca="1" si="2"/>
        <v>292039</v>
      </c>
      <c r="AD5" s="62">
        <f t="shared" ca="1" si="2"/>
        <v>2330313</v>
      </c>
      <c r="AE5" s="62">
        <f t="shared" ca="1" si="2"/>
        <v>20918490</v>
      </c>
      <c r="AF5" s="62">
        <f t="shared" ca="1" si="2"/>
        <v>68988156</v>
      </c>
      <c r="AG5" s="62"/>
      <c r="AH5" s="62"/>
      <c r="AJ5" s="98">
        <v>62347</v>
      </c>
      <c r="AK5" s="99" t="s">
        <v>411</v>
      </c>
      <c r="AL5" s="103">
        <v>1662</v>
      </c>
      <c r="AM5" s="104"/>
      <c r="AN5" s="104"/>
      <c r="AO5" s="98">
        <v>62347</v>
      </c>
      <c r="AP5" s="99" t="s">
        <v>411</v>
      </c>
      <c r="AQ5" s="105">
        <f ca="1">VLOOKUP($AO5,$X:$AH,AD$18,0)</f>
        <v>17717</v>
      </c>
      <c r="AR5" s="105">
        <f t="shared" ref="AR5:AU7" ca="1" si="3">VLOOKUP($AO5,$X:$AH,AE$18,0)</f>
        <v>77056</v>
      </c>
      <c r="AS5" s="145">
        <f t="shared" ca="1" si="3"/>
        <v>134351</v>
      </c>
      <c r="AT5" s="105">
        <f t="shared" ca="1" si="3"/>
        <v>500</v>
      </c>
      <c r="AU5" s="105">
        <f t="shared" ca="1" si="3"/>
        <v>500</v>
      </c>
      <c r="AX5" s="91">
        <v>1</v>
      </c>
      <c r="AY5" s="106" t="s">
        <v>9</v>
      </c>
      <c r="AZ5" s="107">
        <f ca="1">SUMIF($AX$20:$AX$2114,$AX5,AZ$20:AZ$2114)</f>
        <v>2330313</v>
      </c>
      <c r="BA5" s="107">
        <f t="shared" ref="BA5:BB5" ca="1" si="4">SUMIF($AX$20:$AX$2114,$AX5,BA$20:BA$2114)</f>
        <v>20918490</v>
      </c>
      <c r="BB5" s="107">
        <f t="shared" ca="1" si="4"/>
        <v>68988156</v>
      </c>
      <c r="BC5" s="107"/>
      <c r="BD5" s="107"/>
      <c r="BE5" s="139">
        <f ca="1">AD5-AZ5</f>
        <v>0</v>
      </c>
      <c r="BF5" s="139">
        <f ca="1">AE5-BA5</f>
        <v>0</v>
      </c>
      <c r="BG5" s="139">
        <f ca="1">AF5-BB5</f>
        <v>0</v>
      </c>
    </row>
    <row r="6" spans="1:59" x14ac:dyDescent="0.15">
      <c r="A6" s="61">
        <v>2</v>
      </c>
      <c r="C6" s="65" t="s">
        <v>8</v>
      </c>
      <c r="D6" s="62">
        <f t="shared" si="0"/>
        <v>561181</v>
      </c>
      <c r="E6" s="62">
        <f t="shared" si="0"/>
        <v>1839234</v>
      </c>
      <c r="F6" s="62">
        <f t="shared" si="0"/>
        <v>49470698</v>
      </c>
      <c r="G6" s="62">
        <f t="shared" si="0"/>
        <v>169490600</v>
      </c>
      <c r="H6" s="62"/>
      <c r="I6" s="62"/>
      <c r="L6" s="65"/>
      <c r="M6" s="65"/>
      <c r="N6" s="65"/>
      <c r="O6" s="76" t="s">
        <v>2453</v>
      </c>
      <c r="P6" s="77">
        <v>393</v>
      </c>
      <c r="Q6" s="62">
        <f t="shared" si="1"/>
        <v>561181</v>
      </c>
      <c r="R6" s="62">
        <f t="shared" si="1"/>
        <v>1839234</v>
      </c>
      <c r="S6" s="62">
        <f t="shared" si="1"/>
        <v>49470698</v>
      </c>
      <c r="T6" s="62">
        <f t="shared" si="1"/>
        <v>169490600</v>
      </c>
      <c r="Z6" s="65" t="s">
        <v>8</v>
      </c>
      <c r="AA6" s="62">
        <f t="shared" si="2"/>
        <v>132</v>
      </c>
      <c r="AB6" s="62">
        <f t="shared" ca="1" si="2"/>
        <v>132</v>
      </c>
      <c r="AC6" s="62">
        <f t="shared" ca="1" si="2"/>
        <v>561181</v>
      </c>
      <c r="AD6" s="62">
        <f t="shared" ca="1" si="2"/>
        <v>1839234</v>
      </c>
      <c r="AE6" s="62">
        <f t="shared" ca="1" si="2"/>
        <v>49470698</v>
      </c>
      <c r="AF6" s="62">
        <f t="shared" ca="1" si="2"/>
        <v>169490600</v>
      </c>
      <c r="AG6" s="62"/>
      <c r="AH6" s="62"/>
      <c r="AJ6" s="98">
        <v>61056</v>
      </c>
      <c r="AK6" s="99" t="s">
        <v>602</v>
      </c>
      <c r="AL6" s="103">
        <v>4064</v>
      </c>
      <c r="AM6" s="108">
        <f>AL12-AL6</f>
        <v>239</v>
      </c>
      <c r="AN6" s="109">
        <f>AM6/$AL$5</f>
        <v>0.14380264741275572</v>
      </c>
      <c r="AO6" s="98">
        <v>61056</v>
      </c>
      <c r="AP6" s="99" t="s">
        <v>602</v>
      </c>
      <c r="AQ6" s="105">
        <f t="shared" ref="AQ6:AQ7" ca="1" si="5">VLOOKUP($AO6,$X:$AH,AD$18,0)</f>
        <v>39472</v>
      </c>
      <c r="AR6" s="105">
        <f t="shared" ca="1" si="3"/>
        <v>203981</v>
      </c>
      <c r="AS6" s="145">
        <f t="shared" ca="1" si="3"/>
        <v>636507</v>
      </c>
      <c r="AT6" s="105">
        <f t="shared" ca="1" si="3"/>
        <v>500</v>
      </c>
      <c r="AU6" s="105">
        <f t="shared" ca="1" si="3"/>
        <v>500</v>
      </c>
      <c r="AX6" s="91">
        <v>2</v>
      </c>
      <c r="AY6" s="106" t="s">
        <v>8</v>
      </c>
      <c r="AZ6" s="107">
        <f t="shared" ref="AZ6:BB13" ca="1" si="6">SUMIF($AX$20:$AX$2114,$AX6,AZ$20:AZ$2114)</f>
        <v>1839234</v>
      </c>
      <c r="BA6" s="107">
        <f t="shared" ca="1" si="6"/>
        <v>49470698</v>
      </c>
      <c r="BB6" s="107">
        <f t="shared" ca="1" si="6"/>
        <v>169490600</v>
      </c>
      <c r="BC6" s="107"/>
      <c r="BD6" s="107"/>
      <c r="BE6" s="139">
        <f t="shared" ref="BE6:BE13" ca="1" si="7">AD6-AZ6</f>
        <v>0</v>
      </c>
      <c r="BF6" s="139">
        <f t="shared" ref="BF6:BG13" ca="1" si="8">AE6-BA6</f>
        <v>0</v>
      </c>
      <c r="BG6" s="139">
        <f t="shared" ca="1" si="8"/>
        <v>0</v>
      </c>
    </row>
    <row r="7" spans="1:59" x14ac:dyDescent="0.15">
      <c r="A7" s="61">
        <v>3</v>
      </c>
      <c r="C7" s="65" t="s">
        <v>7</v>
      </c>
      <c r="D7" s="62">
        <f t="shared" si="0"/>
        <v>1666086</v>
      </c>
      <c r="E7" s="62">
        <f t="shared" si="0"/>
        <v>10226686</v>
      </c>
      <c r="F7" s="62">
        <f t="shared" si="0"/>
        <v>124313521</v>
      </c>
      <c r="G7" s="62">
        <f t="shared" si="0"/>
        <v>511721796.40999985</v>
      </c>
      <c r="H7" s="62"/>
      <c r="I7" s="62"/>
      <c r="L7" s="65"/>
      <c r="M7" s="65"/>
      <c r="N7" s="65"/>
      <c r="O7" s="78" t="s">
        <v>2454</v>
      </c>
      <c r="P7" s="79">
        <v>86</v>
      </c>
      <c r="Q7" s="62">
        <f t="shared" si="1"/>
        <v>1666086</v>
      </c>
      <c r="R7" s="62">
        <f t="shared" si="1"/>
        <v>10226686</v>
      </c>
      <c r="S7" s="62">
        <f t="shared" si="1"/>
        <v>124313521</v>
      </c>
      <c r="T7" s="62">
        <f t="shared" si="1"/>
        <v>511721796.40999985</v>
      </c>
      <c r="Z7" s="65" t="s">
        <v>7</v>
      </c>
      <c r="AA7" s="62">
        <f t="shared" si="2"/>
        <v>573</v>
      </c>
      <c r="AB7" s="62">
        <f t="shared" ca="1" si="2"/>
        <v>573</v>
      </c>
      <c r="AC7" s="62">
        <f t="shared" ca="1" si="2"/>
        <v>1666086</v>
      </c>
      <c r="AD7" s="62">
        <f t="shared" ca="1" si="2"/>
        <v>10226686</v>
      </c>
      <c r="AE7" s="62">
        <f t="shared" ca="1" si="2"/>
        <v>124313521</v>
      </c>
      <c r="AF7" s="62">
        <f t="shared" ca="1" si="2"/>
        <v>511721796.40999985</v>
      </c>
      <c r="AG7" s="62"/>
      <c r="AH7" s="62"/>
      <c r="AJ7" s="98">
        <v>61058</v>
      </c>
      <c r="AK7" s="99" t="s">
        <v>600</v>
      </c>
      <c r="AL7" s="103">
        <v>4860</v>
      </c>
      <c r="AM7" s="108">
        <f>AL13-AL7</f>
        <v>1423</v>
      </c>
      <c r="AN7" s="109">
        <f>AM7/$AL$5</f>
        <v>0.85619735258724428</v>
      </c>
      <c r="AO7" s="98">
        <v>61058</v>
      </c>
      <c r="AP7" s="99" t="s">
        <v>600</v>
      </c>
      <c r="AQ7" s="105">
        <f t="shared" ca="1" si="5"/>
        <v>13865</v>
      </c>
      <c r="AR7" s="105">
        <f t="shared" ca="1" si="3"/>
        <v>295992</v>
      </c>
      <c r="AS7" s="145">
        <f t="shared" ca="1" si="3"/>
        <v>1326617</v>
      </c>
      <c r="AT7" s="105">
        <f t="shared" ca="1" si="3"/>
        <v>500</v>
      </c>
      <c r="AU7" s="105">
        <f t="shared" ca="1" si="3"/>
        <v>500</v>
      </c>
      <c r="AX7" s="91">
        <v>3</v>
      </c>
      <c r="AY7" s="106" t="s">
        <v>7</v>
      </c>
      <c r="AZ7" s="107">
        <f t="shared" ca="1" si="6"/>
        <v>10226686</v>
      </c>
      <c r="BA7" s="107">
        <f t="shared" ca="1" si="6"/>
        <v>124313521</v>
      </c>
      <c r="BB7" s="107">
        <f t="shared" ca="1" si="6"/>
        <v>511721796.40999985</v>
      </c>
      <c r="BC7" s="107"/>
      <c r="BD7" s="107"/>
      <c r="BE7" s="139">
        <f t="shared" ca="1" si="7"/>
        <v>0</v>
      </c>
      <c r="BF7" s="139">
        <f t="shared" ca="1" si="8"/>
        <v>0</v>
      </c>
      <c r="BG7" s="139">
        <f t="shared" ca="1" si="8"/>
        <v>0</v>
      </c>
    </row>
    <row r="8" spans="1:59" x14ac:dyDescent="0.15">
      <c r="A8" s="61">
        <v>4</v>
      </c>
      <c r="C8" s="65" t="s">
        <v>6</v>
      </c>
      <c r="D8" s="62">
        <f t="shared" si="0"/>
        <v>1464393</v>
      </c>
      <c r="E8" s="62">
        <f t="shared" si="0"/>
        <v>5960600</v>
      </c>
      <c r="F8" s="62">
        <f t="shared" si="0"/>
        <v>125508990</v>
      </c>
      <c r="G8" s="62">
        <f t="shared" si="0"/>
        <v>596520533</v>
      </c>
      <c r="H8" s="62"/>
      <c r="I8" s="62"/>
      <c r="L8" s="65"/>
      <c r="M8" s="65"/>
      <c r="N8" s="65"/>
      <c r="O8" s="78" t="s">
        <v>2455</v>
      </c>
      <c r="P8" s="80">
        <f>(P6-P7)/P6</f>
        <v>0.78117048346055984</v>
      </c>
      <c r="Q8" s="62">
        <f t="shared" si="1"/>
        <v>1464393</v>
      </c>
      <c r="R8" s="62">
        <f t="shared" si="1"/>
        <v>5960600</v>
      </c>
      <c r="S8" s="62">
        <f t="shared" si="1"/>
        <v>125508990</v>
      </c>
      <c r="T8" s="62">
        <f t="shared" si="1"/>
        <v>596520533</v>
      </c>
      <c r="Z8" s="65" t="s">
        <v>6</v>
      </c>
      <c r="AA8" s="62">
        <f t="shared" si="2"/>
        <v>438</v>
      </c>
      <c r="AB8" s="62">
        <f t="shared" ca="1" si="2"/>
        <v>441</v>
      </c>
      <c r="AC8" s="62">
        <f t="shared" ca="1" si="2"/>
        <v>1464393</v>
      </c>
      <c r="AD8" s="62">
        <f t="shared" ca="1" si="2"/>
        <v>5960600</v>
      </c>
      <c r="AE8" s="62">
        <f t="shared" ca="1" si="2"/>
        <v>125508990</v>
      </c>
      <c r="AF8" s="62">
        <f t="shared" ca="1" si="2"/>
        <v>596520533</v>
      </c>
      <c r="AG8" s="62"/>
      <c r="AH8" s="62"/>
      <c r="AJ8" s="98"/>
      <c r="AK8" s="110" t="s">
        <v>0</v>
      </c>
      <c r="AL8" s="111">
        <f>SUM(AL5:AL7)</f>
        <v>10586</v>
      </c>
      <c r="AM8" s="111">
        <f>SUM(AM5:AM7)</f>
        <v>1662</v>
      </c>
      <c r="AN8" s="112">
        <f>SUM(AN5:AN7)</f>
        <v>1</v>
      </c>
      <c r="AO8" s="98"/>
      <c r="AP8" s="110" t="s">
        <v>0</v>
      </c>
      <c r="AQ8" s="111">
        <f ca="1">SUM(AQ5:AQ7)</f>
        <v>71054</v>
      </c>
      <c r="AR8" s="111">
        <f ca="1">SUM(AR5:AR7)</f>
        <v>577029</v>
      </c>
      <c r="AS8" s="113">
        <f ca="1">SUM(AS5:AS7)</f>
        <v>2097475</v>
      </c>
      <c r="AT8" s="111"/>
      <c r="AU8" s="111"/>
      <c r="AX8" s="91">
        <v>4</v>
      </c>
      <c r="AY8" s="106" t="s">
        <v>6</v>
      </c>
      <c r="AZ8" s="107">
        <f t="shared" ca="1" si="6"/>
        <v>5960600</v>
      </c>
      <c r="BA8" s="107">
        <f t="shared" ca="1" si="6"/>
        <v>125508990</v>
      </c>
      <c r="BB8" s="107">
        <f t="shared" ca="1" si="6"/>
        <v>596520533</v>
      </c>
      <c r="BC8" s="107"/>
      <c r="BD8" s="107"/>
      <c r="BE8" s="139">
        <f t="shared" ca="1" si="7"/>
        <v>0</v>
      </c>
      <c r="BF8" s="139">
        <f t="shared" ca="1" si="8"/>
        <v>0</v>
      </c>
      <c r="BG8" s="139">
        <f t="shared" ca="1" si="8"/>
        <v>0</v>
      </c>
    </row>
    <row r="9" spans="1:59" x14ac:dyDescent="0.15">
      <c r="A9" s="61">
        <v>5</v>
      </c>
      <c r="C9" s="65" t="s">
        <v>5</v>
      </c>
      <c r="D9" s="62">
        <f t="shared" si="0"/>
        <v>548724</v>
      </c>
      <c r="E9" s="62">
        <f t="shared" si="0"/>
        <v>1197410</v>
      </c>
      <c r="F9" s="62">
        <f t="shared" si="0"/>
        <v>54652206</v>
      </c>
      <c r="G9" s="62">
        <f t="shared" si="0"/>
        <v>233279806</v>
      </c>
      <c r="H9" s="62"/>
      <c r="I9" s="62"/>
      <c r="L9" s="65"/>
      <c r="M9" s="65"/>
      <c r="N9" s="65"/>
      <c r="O9" s="81" t="s">
        <v>2456</v>
      </c>
      <c r="P9" s="82">
        <f>P7/P6</f>
        <v>0.21882951653944022</v>
      </c>
      <c r="Q9" s="62">
        <f t="shared" si="1"/>
        <v>548724</v>
      </c>
      <c r="R9" s="62">
        <f t="shared" si="1"/>
        <v>1197410</v>
      </c>
      <c r="S9" s="62">
        <f t="shared" si="1"/>
        <v>54652206</v>
      </c>
      <c r="T9" s="62">
        <f t="shared" si="1"/>
        <v>233279806</v>
      </c>
      <c r="Z9" s="65" t="s">
        <v>5</v>
      </c>
      <c r="AA9" s="62">
        <f t="shared" si="2"/>
        <v>119</v>
      </c>
      <c r="AB9" s="62">
        <f t="shared" ca="1" si="2"/>
        <v>119</v>
      </c>
      <c r="AC9" s="62">
        <f t="shared" ca="1" si="2"/>
        <v>548724</v>
      </c>
      <c r="AD9" s="62">
        <f t="shared" ca="1" si="2"/>
        <v>1197410</v>
      </c>
      <c r="AE9" s="62">
        <f t="shared" ca="1" si="2"/>
        <v>54652206</v>
      </c>
      <c r="AF9" s="62">
        <f t="shared" ca="1" si="2"/>
        <v>233279806</v>
      </c>
      <c r="AG9" s="62"/>
      <c r="AH9" s="62"/>
      <c r="AJ9" s="98"/>
      <c r="AK9" s="104"/>
      <c r="AL9" s="104"/>
      <c r="AM9" s="104"/>
      <c r="AN9" s="104"/>
      <c r="AO9" s="124"/>
      <c r="AP9" s="125"/>
      <c r="AQ9" s="125"/>
      <c r="AR9" s="125"/>
      <c r="AS9" s="146"/>
      <c r="AT9" s="140"/>
      <c r="AU9" s="140"/>
      <c r="AX9" s="91">
        <v>5</v>
      </c>
      <c r="AY9" s="106" t="s">
        <v>5</v>
      </c>
      <c r="AZ9" s="107">
        <f t="shared" ca="1" si="6"/>
        <v>1197410</v>
      </c>
      <c r="BA9" s="107">
        <f t="shared" ca="1" si="6"/>
        <v>54652206</v>
      </c>
      <c r="BB9" s="107">
        <f t="shared" ca="1" si="6"/>
        <v>233279806</v>
      </c>
      <c r="BC9" s="107"/>
      <c r="BD9" s="107"/>
      <c r="BE9" s="139">
        <f t="shared" ca="1" si="7"/>
        <v>0</v>
      </c>
      <c r="BF9" s="139">
        <f t="shared" ca="1" si="8"/>
        <v>0</v>
      </c>
      <c r="BG9" s="139">
        <f t="shared" ca="1" si="8"/>
        <v>0</v>
      </c>
    </row>
    <row r="10" spans="1:59" x14ac:dyDescent="0.15">
      <c r="A10" s="61">
        <v>6</v>
      </c>
      <c r="C10" s="65" t="s">
        <v>4</v>
      </c>
      <c r="D10" s="62">
        <f t="shared" si="0"/>
        <v>1237346</v>
      </c>
      <c r="E10" s="62">
        <f t="shared" si="0"/>
        <v>4345674</v>
      </c>
      <c r="F10" s="62">
        <f t="shared" si="0"/>
        <v>97863536</v>
      </c>
      <c r="G10" s="62">
        <f t="shared" si="0"/>
        <v>435721629</v>
      </c>
      <c r="H10" s="62"/>
      <c r="I10" s="62"/>
      <c r="L10" s="65"/>
      <c r="M10" s="65"/>
      <c r="N10" s="65"/>
      <c r="Q10" s="62">
        <f t="shared" si="1"/>
        <v>1237346</v>
      </c>
      <c r="R10" s="62">
        <f t="shared" si="1"/>
        <v>4345674</v>
      </c>
      <c r="S10" s="62">
        <f t="shared" si="1"/>
        <v>97863536</v>
      </c>
      <c r="T10" s="62">
        <f t="shared" si="1"/>
        <v>435721629</v>
      </c>
      <c r="Z10" s="65" t="s">
        <v>4</v>
      </c>
      <c r="AA10" s="62">
        <f t="shared" si="2"/>
        <v>287</v>
      </c>
      <c r="AB10" s="62">
        <f t="shared" ca="1" si="2"/>
        <v>287</v>
      </c>
      <c r="AC10" s="62">
        <f t="shared" ca="1" si="2"/>
        <v>1237346</v>
      </c>
      <c r="AD10" s="62">
        <f t="shared" ca="1" si="2"/>
        <v>4345674</v>
      </c>
      <c r="AE10" s="62">
        <f t="shared" ca="1" si="2"/>
        <v>97863536</v>
      </c>
      <c r="AF10" s="62">
        <f t="shared" ca="1" si="2"/>
        <v>435721629</v>
      </c>
      <c r="AG10" s="62"/>
      <c r="AH10" s="62"/>
      <c r="AJ10" s="98"/>
      <c r="AK10" s="104" t="s">
        <v>2476</v>
      </c>
      <c r="AL10" s="100" t="s">
        <v>2477</v>
      </c>
      <c r="AM10" s="104"/>
      <c r="AN10" s="104"/>
      <c r="AO10" s="115"/>
      <c r="AP10" s="142" t="s">
        <v>2476</v>
      </c>
      <c r="AQ10" s="143" t="s">
        <v>2493</v>
      </c>
      <c r="AR10" s="143" t="s">
        <v>2494</v>
      </c>
      <c r="AS10" s="144" t="s">
        <v>2495</v>
      </c>
      <c r="AT10" s="137" t="s">
        <v>2485</v>
      </c>
      <c r="AU10" s="137" t="s">
        <v>2486</v>
      </c>
      <c r="AX10" s="91">
        <v>6</v>
      </c>
      <c r="AY10" s="106" t="s">
        <v>4</v>
      </c>
      <c r="AZ10" s="107">
        <f t="shared" ca="1" si="6"/>
        <v>4345674</v>
      </c>
      <c r="BA10" s="107">
        <f t="shared" ca="1" si="6"/>
        <v>97863536</v>
      </c>
      <c r="BB10" s="107">
        <f t="shared" ca="1" si="6"/>
        <v>435721629</v>
      </c>
      <c r="BC10" s="107"/>
      <c r="BD10" s="107"/>
      <c r="BE10" s="139">
        <f t="shared" ca="1" si="7"/>
        <v>0</v>
      </c>
      <c r="BF10" s="139">
        <f t="shared" ca="1" si="8"/>
        <v>0</v>
      </c>
      <c r="BG10" s="139">
        <f t="shared" ca="1" si="8"/>
        <v>0</v>
      </c>
    </row>
    <row r="11" spans="1:59" x14ac:dyDescent="0.15">
      <c r="A11" s="61">
        <v>7</v>
      </c>
      <c r="C11" s="65" t="s">
        <v>3</v>
      </c>
      <c r="D11" s="62">
        <f t="shared" si="0"/>
        <v>745049</v>
      </c>
      <c r="E11" s="62">
        <f t="shared" si="0"/>
        <v>1036843</v>
      </c>
      <c r="F11" s="62">
        <f t="shared" si="0"/>
        <v>70683202</v>
      </c>
      <c r="G11" s="62">
        <f t="shared" si="0"/>
        <v>280882965</v>
      </c>
      <c r="H11" s="62"/>
      <c r="I11" s="62"/>
      <c r="L11" s="65"/>
      <c r="M11" s="65"/>
      <c r="N11" s="65"/>
      <c r="O11" s="76" t="s">
        <v>2470</v>
      </c>
      <c r="P11" s="77"/>
      <c r="Q11" s="62">
        <f t="shared" si="1"/>
        <v>745049</v>
      </c>
      <c r="R11" s="62">
        <f t="shared" si="1"/>
        <v>1036843</v>
      </c>
      <c r="S11" s="62">
        <f t="shared" si="1"/>
        <v>70683202</v>
      </c>
      <c r="T11" s="62">
        <f t="shared" si="1"/>
        <v>280882965</v>
      </c>
      <c r="Z11" s="65" t="s">
        <v>3</v>
      </c>
      <c r="AA11" s="62">
        <f t="shared" si="2"/>
        <v>279</v>
      </c>
      <c r="AB11" s="62">
        <f t="shared" ca="1" si="2"/>
        <v>279</v>
      </c>
      <c r="AC11" s="62">
        <f t="shared" ca="1" si="2"/>
        <v>745049</v>
      </c>
      <c r="AD11" s="62">
        <f t="shared" ca="1" si="2"/>
        <v>1036843</v>
      </c>
      <c r="AE11" s="62">
        <f t="shared" ca="1" si="2"/>
        <v>70683202</v>
      </c>
      <c r="AF11" s="62">
        <f t="shared" ca="1" si="2"/>
        <v>280882965</v>
      </c>
      <c r="AG11" s="62"/>
      <c r="AH11" s="62"/>
      <c r="AJ11" s="98"/>
      <c r="AK11" s="104"/>
      <c r="AL11" s="114"/>
      <c r="AM11" s="104"/>
      <c r="AN11" s="104"/>
      <c r="AO11" s="115"/>
      <c r="AP11" s="104" t="s">
        <v>2478</v>
      </c>
      <c r="AQ11" s="114"/>
      <c r="AR11" s="114"/>
      <c r="AS11" s="116"/>
      <c r="AT11" s="140"/>
      <c r="AU11" s="140"/>
      <c r="AX11" s="91">
        <v>7</v>
      </c>
      <c r="AY11" s="106" t="s">
        <v>3</v>
      </c>
      <c r="AZ11" s="107">
        <f t="shared" ca="1" si="6"/>
        <v>1036843</v>
      </c>
      <c r="BA11" s="107">
        <f t="shared" ca="1" si="6"/>
        <v>70683202</v>
      </c>
      <c r="BB11" s="107">
        <f t="shared" ca="1" si="6"/>
        <v>280882965</v>
      </c>
      <c r="BC11" s="107"/>
      <c r="BD11" s="107"/>
      <c r="BE11" s="139">
        <f t="shared" ca="1" si="7"/>
        <v>0</v>
      </c>
      <c r="BF11" s="139">
        <f t="shared" ca="1" si="8"/>
        <v>0</v>
      </c>
      <c r="BG11" s="139">
        <f t="shared" ca="1" si="8"/>
        <v>0</v>
      </c>
    </row>
    <row r="12" spans="1:59" x14ac:dyDescent="0.15">
      <c r="A12" s="61">
        <v>8</v>
      </c>
      <c r="C12" s="65" t="s">
        <v>2</v>
      </c>
      <c r="D12" s="62">
        <f t="shared" si="0"/>
        <v>388123</v>
      </c>
      <c r="E12" s="62">
        <f t="shared" si="0"/>
        <v>355993</v>
      </c>
      <c r="F12" s="62">
        <f t="shared" si="0"/>
        <v>31924801</v>
      </c>
      <c r="G12" s="62">
        <f t="shared" si="0"/>
        <v>159867250</v>
      </c>
      <c r="H12" s="62"/>
      <c r="I12" s="62"/>
      <c r="L12" s="65"/>
      <c r="M12" s="65"/>
      <c r="N12" s="65"/>
      <c r="O12" s="78" t="s">
        <v>2455</v>
      </c>
      <c r="P12" s="80">
        <f>1-P13</f>
        <v>0.83587786259541985</v>
      </c>
      <c r="Q12" s="62">
        <f t="shared" si="1"/>
        <v>388123</v>
      </c>
      <c r="R12" s="62">
        <f t="shared" si="1"/>
        <v>355993</v>
      </c>
      <c r="S12" s="62">
        <f t="shared" si="1"/>
        <v>31924801</v>
      </c>
      <c r="T12" s="62">
        <f t="shared" si="1"/>
        <v>159867250</v>
      </c>
      <c r="Z12" s="65" t="s">
        <v>2</v>
      </c>
      <c r="AA12" s="62">
        <f t="shared" si="2"/>
        <v>96</v>
      </c>
      <c r="AB12" s="62">
        <f t="shared" ca="1" si="2"/>
        <v>96</v>
      </c>
      <c r="AC12" s="62">
        <f t="shared" ca="1" si="2"/>
        <v>388123</v>
      </c>
      <c r="AD12" s="62">
        <f t="shared" ca="1" si="2"/>
        <v>355993</v>
      </c>
      <c r="AE12" s="62">
        <f t="shared" ca="1" si="2"/>
        <v>31924801</v>
      </c>
      <c r="AF12" s="62">
        <f t="shared" ca="1" si="2"/>
        <v>159867250</v>
      </c>
      <c r="AG12" s="62"/>
      <c r="AH12" s="62"/>
      <c r="AJ12" s="98">
        <v>61060</v>
      </c>
      <c r="AK12" s="104" t="s">
        <v>602</v>
      </c>
      <c r="AL12" s="117">
        <v>4303</v>
      </c>
      <c r="AM12" s="118" t="s">
        <v>2479</v>
      </c>
      <c r="AN12" s="104"/>
      <c r="AO12" s="115">
        <v>61060</v>
      </c>
      <c r="AP12" s="104" t="s">
        <v>602</v>
      </c>
      <c r="AQ12" s="105">
        <f ca="1">ROUND(AQ6+AQ$5*$AN6,0)</f>
        <v>42020</v>
      </c>
      <c r="AR12" s="105">
        <f t="shared" ref="AR12:AS12" ca="1" si="9">ROUND(AR6+AR$5*$AN6,0)</f>
        <v>215062</v>
      </c>
      <c r="AS12" s="119">
        <f t="shared" ca="1" si="9"/>
        <v>655827</v>
      </c>
      <c r="AT12" s="141">
        <v>500</v>
      </c>
      <c r="AU12" s="141">
        <v>500</v>
      </c>
      <c r="AX12" s="91">
        <v>8</v>
      </c>
      <c r="AY12" s="106" t="s">
        <v>2</v>
      </c>
      <c r="AZ12" s="107">
        <f t="shared" ca="1" si="6"/>
        <v>355993</v>
      </c>
      <c r="BA12" s="107">
        <f t="shared" ca="1" si="6"/>
        <v>31924801</v>
      </c>
      <c r="BB12" s="107">
        <f t="shared" ca="1" si="6"/>
        <v>159867250</v>
      </c>
      <c r="BC12" s="107"/>
      <c r="BD12" s="107"/>
      <c r="BE12" s="139">
        <f t="shared" ca="1" si="7"/>
        <v>0</v>
      </c>
      <c r="BF12" s="139">
        <f t="shared" ca="1" si="8"/>
        <v>0</v>
      </c>
      <c r="BG12" s="139">
        <f t="shared" ca="1" si="8"/>
        <v>0</v>
      </c>
    </row>
    <row r="13" spans="1:59" ht="11.25" thickBot="1" x14ac:dyDescent="0.2">
      <c r="A13" s="61">
        <v>9</v>
      </c>
      <c r="C13" s="65" t="s">
        <v>1</v>
      </c>
      <c r="D13" s="62">
        <f t="shared" si="0"/>
        <v>1861599</v>
      </c>
      <c r="E13" s="62">
        <f t="shared" si="0"/>
        <v>214273</v>
      </c>
      <c r="F13" s="62">
        <f t="shared" si="0"/>
        <v>115823870</v>
      </c>
      <c r="G13" s="62">
        <f t="shared" si="0"/>
        <v>843446120</v>
      </c>
      <c r="H13" s="62"/>
      <c r="I13" s="62"/>
      <c r="L13" s="65"/>
      <c r="M13" s="65"/>
      <c r="N13" s="65"/>
      <c r="O13" s="81" t="s">
        <v>2456</v>
      </c>
      <c r="P13" s="82">
        <f>P9/12*9</f>
        <v>0.16412213740458015</v>
      </c>
      <c r="Q13" s="62">
        <f t="shared" si="1"/>
        <v>1861599</v>
      </c>
      <c r="R13" s="62">
        <f t="shared" si="1"/>
        <v>214273</v>
      </c>
      <c r="S13" s="62">
        <f t="shared" si="1"/>
        <v>115823870</v>
      </c>
      <c r="T13" s="62">
        <f t="shared" si="1"/>
        <v>843446120</v>
      </c>
      <c r="Z13" s="65" t="s">
        <v>1</v>
      </c>
      <c r="AA13" s="62">
        <f t="shared" si="2"/>
        <v>1</v>
      </c>
      <c r="AB13" s="62">
        <f t="shared" ca="1" si="2"/>
        <v>1</v>
      </c>
      <c r="AC13" s="62">
        <f t="shared" ca="1" si="2"/>
        <v>1861599</v>
      </c>
      <c r="AD13" s="62">
        <f t="shared" ca="1" si="2"/>
        <v>214273</v>
      </c>
      <c r="AE13" s="62">
        <f t="shared" ca="1" si="2"/>
        <v>115823870</v>
      </c>
      <c r="AF13" s="62">
        <f t="shared" ca="1" si="2"/>
        <v>843446120</v>
      </c>
      <c r="AG13" s="62"/>
      <c r="AH13" s="62"/>
      <c r="AJ13" s="98">
        <v>61061</v>
      </c>
      <c r="AK13" s="104" t="s">
        <v>600</v>
      </c>
      <c r="AL13" s="117">
        <v>6283</v>
      </c>
      <c r="AM13" s="118" t="s">
        <v>2479</v>
      </c>
      <c r="AN13" s="104"/>
      <c r="AO13" s="120">
        <v>61061</v>
      </c>
      <c r="AP13" s="121" t="s">
        <v>600</v>
      </c>
      <c r="AQ13" s="122">
        <f ca="1">ROUND(AQ7+AQ$5*$AN7,0)</f>
        <v>29034</v>
      </c>
      <c r="AR13" s="122">
        <f t="shared" ref="AR13:AS13" ca="1" si="10">ROUND(AR7+AR$5*$AN7,0)</f>
        <v>361967</v>
      </c>
      <c r="AS13" s="123">
        <f t="shared" ca="1" si="10"/>
        <v>1441648</v>
      </c>
      <c r="AT13" s="141">
        <v>500</v>
      </c>
      <c r="AU13" s="141">
        <v>500</v>
      </c>
      <c r="AX13" s="91">
        <v>9</v>
      </c>
      <c r="AY13" s="106" t="s">
        <v>1</v>
      </c>
      <c r="AZ13" s="107">
        <f t="shared" ca="1" si="6"/>
        <v>214273</v>
      </c>
      <c r="BA13" s="107">
        <f t="shared" ca="1" si="6"/>
        <v>115823870</v>
      </c>
      <c r="BB13" s="107">
        <f t="shared" ca="1" si="6"/>
        <v>843446120</v>
      </c>
      <c r="BC13" s="107"/>
      <c r="BD13" s="107"/>
      <c r="BE13" s="139">
        <f t="shared" ca="1" si="7"/>
        <v>0</v>
      </c>
      <c r="BF13" s="139">
        <f t="shared" ca="1" si="8"/>
        <v>0</v>
      </c>
      <c r="BG13" s="139">
        <f t="shared" ca="1" si="8"/>
        <v>0</v>
      </c>
    </row>
    <row r="14" spans="1:59" x14ac:dyDescent="0.15">
      <c r="C14" s="62"/>
      <c r="D14" s="63"/>
      <c r="E14" s="63"/>
      <c r="F14" s="63"/>
      <c r="G14" s="63"/>
      <c r="H14" s="63"/>
      <c r="I14" s="63"/>
      <c r="L14" s="62"/>
      <c r="M14" s="62"/>
      <c r="N14" s="62"/>
      <c r="Q14" s="63"/>
      <c r="R14" s="63"/>
      <c r="S14" s="63"/>
      <c r="T14" s="63"/>
      <c r="Z14" s="62"/>
      <c r="AA14" s="63"/>
      <c r="AB14" s="63"/>
      <c r="AC14" s="63"/>
      <c r="AD14" s="63"/>
      <c r="AE14" s="63"/>
      <c r="AF14" s="63"/>
      <c r="AG14" s="63"/>
      <c r="AH14" s="63"/>
      <c r="AJ14" s="124"/>
      <c r="AK14" s="125"/>
      <c r="AL14" s="126">
        <f>SUM(AL12:AL13)</f>
        <v>10586</v>
      </c>
      <c r="AM14" s="125"/>
      <c r="AN14" s="125"/>
      <c r="AO14" s="124"/>
      <c r="AP14" s="125" t="s">
        <v>0</v>
      </c>
      <c r="AQ14" s="126">
        <f ca="1">SUM(AQ12:AQ13)</f>
        <v>71054</v>
      </c>
      <c r="AR14" s="126">
        <f ca="1">SUM(AR12:AR13)</f>
        <v>577029</v>
      </c>
      <c r="AS14" s="127">
        <f ca="1">SUM(AS12:AS13)</f>
        <v>2097475</v>
      </c>
      <c r="AT14" s="111"/>
      <c r="AU14" s="111"/>
      <c r="AY14" s="128"/>
    </row>
    <row r="15" spans="1:59" x14ac:dyDescent="0.15">
      <c r="C15" s="62" t="s">
        <v>0</v>
      </c>
      <c r="D15" s="62">
        <f>SUM(D5:D13)</f>
        <v>8764540</v>
      </c>
      <c r="E15" s="62">
        <f>SUM(E5:E13)</f>
        <v>27507026</v>
      </c>
      <c r="F15" s="62">
        <f>SUM(F5:F13)</f>
        <v>691159314</v>
      </c>
      <c r="G15" s="62">
        <f>SUM(G5:G13)</f>
        <v>3299918855.4099998</v>
      </c>
      <c r="H15" s="62"/>
      <c r="I15" s="62"/>
      <c r="L15" s="62"/>
      <c r="M15" s="62"/>
      <c r="N15" s="62" t="s">
        <v>0</v>
      </c>
      <c r="Q15" s="62">
        <f>SUM(Q5:Q13)</f>
        <v>8764540</v>
      </c>
      <c r="R15" s="62">
        <f>SUM(R5:R13)</f>
        <v>27507026</v>
      </c>
      <c r="S15" s="62">
        <f>SUM(S5:S13)</f>
        <v>691159314</v>
      </c>
      <c r="T15" s="62">
        <f>SUM(T5:T13)</f>
        <v>3299918855.4099998</v>
      </c>
      <c r="Z15" s="62" t="s">
        <v>0</v>
      </c>
      <c r="AA15" s="62">
        <f t="shared" ref="AA15:AF15" si="11">SUM(AA5:AA13)</f>
        <v>2096</v>
      </c>
      <c r="AB15" s="62">
        <f t="shared" ca="1" si="11"/>
        <v>2099</v>
      </c>
      <c r="AC15" s="62">
        <f t="shared" ca="1" si="11"/>
        <v>8764540</v>
      </c>
      <c r="AD15" s="62">
        <f t="shared" ca="1" si="11"/>
        <v>27507026</v>
      </c>
      <c r="AE15" s="62">
        <f t="shared" ca="1" si="11"/>
        <v>691159314</v>
      </c>
      <c r="AF15" s="62">
        <f t="shared" ca="1" si="11"/>
        <v>3299918855.4099998</v>
      </c>
      <c r="AG15" s="62"/>
      <c r="AH15" s="62"/>
      <c r="AJ15" s="129"/>
      <c r="AK15" s="129"/>
      <c r="AL15" s="129"/>
      <c r="AM15" s="129"/>
      <c r="AN15" s="129"/>
      <c r="AO15" s="91"/>
      <c r="AP15" s="91"/>
      <c r="AQ15" s="91"/>
      <c r="AR15" s="91"/>
      <c r="AS15" s="91"/>
      <c r="AT15" s="91"/>
      <c r="AU15" s="91"/>
      <c r="AY15" s="128" t="s">
        <v>0</v>
      </c>
      <c r="AZ15" s="107">
        <f t="shared" ref="AZ15:BG15" ca="1" si="12">SUM(AZ5:AZ13)</f>
        <v>27507026</v>
      </c>
      <c r="BA15" s="107">
        <f t="shared" ca="1" si="12"/>
        <v>691159314</v>
      </c>
      <c r="BB15" s="107">
        <f t="shared" ca="1" si="12"/>
        <v>3299918855.4099998</v>
      </c>
      <c r="BC15" s="107"/>
      <c r="BD15" s="107"/>
      <c r="BE15" s="139">
        <f t="shared" ca="1" si="12"/>
        <v>0</v>
      </c>
      <c r="BF15" s="139">
        <f t="shared" ca="1" si="12"/>
        <v>0</v>
      </c>
      <c r="BG15" s="139">
        <f t="shared" ca="1" si="12"/>
        <v>0</v>
      </c>
    </row>
    <row r="16" spans="1:59" x14ac:dyDescent="0.15">
      <c r="H16" s="66"/>
      <c r="I16" s="66"/>
      <c r="K16" s="58"/>
      <c r="L16" s="58"/>
      <c r="M16" s="58"/>
      <c r="N16" s="58"/>
      <c r="O16" s="58"/>
      <c r="P16" s="58"/>
      <c r="Q16" s="58"/>
      <c r="R16" s="58"/>
      <c r="S16" s="58"/>
      <c r="Z16" s="67" t="s">
        <v>2457</v>
      </c>
      <c r="AA16" s="67"/>
      <c r="AB16" s="67"/>
      <c r="AC16" s="68">
        <f t="shared" ref="AC16:AH16" ca="1" si="13">AC15-Q15</f>
        <v>0</v>
      </c>
      <c r="AD16" s="68">
        <f t="shared" ca="1" si="13"/>
        <v>0</v>
      </c>
      <c r="AE16" s="68">
        <f t="shared" ca="1" si="13"/>
        <v>0</v>
      </c>
      <c r="AF16" s="68">
        <f t="shared" ca="1" si="13"/>
        <v>0</v>
      </c>
      <c r="AG16" s="68">
        <f t="shared" si="13"/>
        <v>0</v>
      </c>
      <c r="AH16" s="68">
        <f t="shared" si="13"/>
        <v>0</v>
      </c>
      <c r="AO16" s="135">
        <v>1</v>
      </c>
      <c r="AP16" s="135">
        <f>AO16+1</f>
        <v>2</v>
      </c>
      <c r="AQ16" s="135">
        <f>AP16+1</f>
        <v>3</v>
      </c>
      <c r="AR16" s="135">
        <f>AQ16+1</f>
        <v>4</v>
      </c>
      <c r="AS16" s="135">
        <f>AR16+1</f>
        <v>5</v>
      </c>
      <c r="AT16" s="135">
        <f t="shared" ref="AT16:AU16" si="14">AS16+1</f>
        <v>6</v>
      </c>
      <c r="AU16" s="135">
        <f t="shared" si="14"/>
        <v>7</v>
      </c>
      <c r="AV16" s="135"/>
    </row>
    <row r="17" spans="1:56" x14ac:dyDescent="0.15">
      <c r="K17" s="69" t="s">
        <v>2458</v>
      </c>
      <c r="AO17" s="135"/>
      <c r="AP17" s="135"/>
      <c r="AQ17" s="135"/>
      <c r="AR17" s="135"/>
      <c r="AS17" s="135"/>
      <c r="AT17" s="135"/>
      <c r="AU17" s="135"/>
      <c r="AV17" s="135"/>
    </row>
    <row r="18" spans="1:56" x14ac:dyDescent="0.15">
      <c r="K18" s="58" t="s">
        <v>2462</v>
      </c>
      <c r="X18" s="59">
        <v>1</v>
      </c>
      <c r="Y18" s="59">
        <f>X18+1</f>
        <v>2</v>
      </c>
      <c r="Z18" s="59">
        <f t="shared" ref="Z18:AH18" si="15">Y18+1</f>
        <v>3</v>
      </c>
      <c r="AA18" s="59">
        <f t="shared" si="15"/>
        <v>4</v>
      </c>
      <c r="AB18" s="59">
        <f t="shared" si="15"/>
        <v>5</v>
      </c>
      <c r="AC18" s="59">
        <f t="shared" si="15"/>
        <v>6</v>
      </c>
      <c r="AD18" s="59">
        <f t="shared" si="15"/>
        <v>7</v>
      </c>
      <c r="AE18" s="59">
        <f t="shared" si="15"/>
        <v>8</v>
      </c>
      <c r="AF18" s="59">
        <f t="shared" si="15"/>
        <v>9</v>
      </c>
      <c r="AG18" s="59">
        <f t="shared" si="15"/>
        <v>10</v>
      </c>
      <c r="AH18" s="59">
        <f t="shared" si="15"/>
        <v>11</v>
      </c>
      <c r="AO18" s="136" t="s">
        <v>2480</v>
      </c>
      <c r="AP18" s="135"/>
      <c r="AQ18" s="101" t="s">
        <v>2115</v>
      </c>
      <c r="AR18" s="101" t="s">
        <v>2114</v>
      </c>
      <c r="AS18" s="137" t="s">
        <v>2113</v>
      </c>
      <c r="AT18" s="137" t="s">
        <v>2485</v>
      </c>
      <c r="AU18" s="137" t="s">
        <v>2486</v>
      </c>
      <c r="AV18" s="135"/>
      <c r="AW18" s="130" t="s">
        <v>2481</v>
      </c>
      <c r="AX18" s="130"/>
      <c r="AZ18" s="97" t="s">
        <v>2115</v>
      </c>
      <c r="BA18" s="97" t="s">
        <v>2114</v>
      </c>
      <c r="BB18" s="97" t="s">
        <v>2113</v>
      </c>
      <c r="BC18" s="137" t="s">
        <v>2485</v>
      </c>
      <c r="BD18" s="137" t="s">
        <v>2486</v>
      </c>
    </row>
    <row r="19" spans="1:56" x14ac:dyDescent="0.15">
      <c r="K19" s="69"/>
      <c r="L19" s="69"/>
      <c r="M19" s="69"/>
      <c r="N19" s="58"/>
      <c r="O19" s="58"/>
      <c r="AO19" s="135"/>
      <c r="AP19" s="135"/>
      <c r="AQ19" s="135"/>
      <c r="AR19" s="135"/>
      <c r="AS19" s="135"/>
      <c r="AT19" s="135"/>
      <c r="AU19" s="135"/>
      <c r="AV19" s="135"/>
    </row>
    <row r="20" spans="1:56" x14ac:dyDescent="0.15">
      <c r="A20" s="62">
        <v>10101</v>
      </c>
      <c r="B20" s="62">
        <f t="shared" ref="B20:B83" si="16">INT(A20/10000)</f>
        <v>1</v>
      </c>
      <c r="C20" s="59" t="s">
        <v>2110</v>
      </c>
      <c r="D20" s="62">
        <v>14341</v>
      </c>
      <c r="E20" s="86">
        <v>34814</v>
      </c>
      <c r="F20" s="86">
        <v>1784440</v>
      </c>
      <c r="G20" s="86">
        <v>9704921</v>
      </c>
      <c r="H20" s="86">
        <v>500</v>
      </c>
      <c r="I20" s="86">
        <v>500</v>
      </c>
      <c r="K20" s="66">
        <v>10101</v>
      </c>
      <c r="L20" s="66"/>
      <c r="M20" s="66">
        <v>10101</v>
      </c>
      <c r="N20" s="62">
        <f t="shared" ref="N20:N83" si="17">INT(K20/10000)</f>
        <v>1</v>
      </c>
      <c r="O20" s="66" t="s">
        <v>2110</v>
      </c>
      <c r="P20" s="66">
        <v>1</v>
      </c>
      <c r="Q20" s="66">
        <f>D20</f>
        <v>14341</v>
      </c>
      <c r="R20" s="66">
        <f t="shared" ref="R20:R83" si="18">E20</f>
        <v>34814</v>
      </c>
      <c r="S20" s="66">
        <f t="shared" ref="S20:S83" si="19">F20</f>
        <v>1784440</v>
      </c>
      <c r="T20" s="66">
        <f t="shared" ref="T20:T83" si="20">G20</f>
        <v>9704921</v>
      </c>
      <c r="U20" s="66">
        <f t="shared" ref="U20:U83" si="21">H20</f>
        <v>500</v>
      </c>
      <c r="V20" s="66">
        <f t="shared" ref="V20:V83" si="22">I20</f>
        <v>500</v>
      </c>
      <c r="W20" s="66"/>
      <c r="X20" s="62">
        <v>10101</v>
      </c>
      <c r="Y20" s="62">
        <f t="shared" ref="Y20:Y83" si="23">INT(X20/10000)</f>
        <v>1</v>
      </c>
      <c r="Z20" s="59" t="s">
        <v>2110</v>
      </c>
      <c r="AA20" s="62">
        <v>1</v>
      </c>
      <c r="AB20" s="62">
        <f t="shared" ref="AB20:AB83" ca="1" si="24">SUMIF($M$1:$M$265536,$X20,P$1:P$65536)</f>
        <v>1</v>
      </c>
      <c r="AC20" s="62">
        <f t="shared" ref="AC20:AC83" ca="1" si="25">SUMIF($M$1:$M$265536,$X20,Q$1:Q$65536)</f>
        <v>14341</v>
      </c>
      <c r="AD20" s="62">
        <f ca="1">SUMIF($M$1:$M$265536,$X20,R$1:R$65536)</f>
        <v>34814</v>
      </c>
      <c r="AE20" s="62">
        <f t="shared" ref="AE20:AE83" ca="1" si="26">SUMIF($M$1:$M$265536,$X20,S$1:S$65536)</f>
        <v>1784440</v>
      </c>
      <c r="AF20" s="62">
        <f t="shared" ref="AF20:AF83" ca="1" si="27">SUMIF($M$1:$M$265536,$X20,T$1:T$65536)</f>
        <v>9704921</v>
      </c>
      <c r="AG20" s="62">
        <f ca="1">SUMIF($M$1:$M$265536,$X20,U$1:U$65536)/AB20</f>
        <v>500</v>
      </c>
      <c r="AH20" s="62">
        <f t="shared" ref="AH20:AH83" ca="1" si="28">SUMIF($M$1:$M$265536,$X20,V$1:V$65536)/AB20</f>
        <v>500</v>
      </c>
      <c r="AL20" s="66"/>
      <c r="AO20" s="138">
        <f>X20</f>
        <v>10101</v>
      </c>
      <c r="AP20" s="138" t="str">
        <f>Z20</f>
        <v>Eisenstadt</v>
      </c>
      <c r="AQ20" s="138">
        <f ca="1">AD20</f>
        <v>34814</v>
      </c>
      <c r="AR20" s="138">
        <f t="shared" ref="AR20:AS20" ca="1" si="29">AE20</f>
        <v>1784440</v>
      </c>
      <c r="AS20" s="138">
        <f t="shared" ca="1" si="29"/>
        <v>9704921</v>
      </c>
      <c r="AT20" s="138">
        <f ca="1">AG20</f>
        <v>500</v>
      </c>
      <c r="AU20" s="138">
        <f ca="1">AH20</f>
        <v>500</v>
      </c>
      <c r="AV20" s="135"/>
      <c r="AW20" s="131">
        <v>10101</v>
      </c>
      <c r="AX20" s="66">
        <f>INT(AW20/10000)</f>
        <v>1</v>
      </c>
      <c r="AY20" s="132" t="s">
        <v>2110</v>
      </c>
      <c r="AZ20" s="107">
        <f ca="1">VLOOKUP($AW20,$AO:$AU,AQ$16,0)</f>
        <v>34814</v>
      </c>
      <c r="BA20" s="107">
        <f t="shared" ref="BA20:BD35" ca="1" si="30">VLOOKUP($AW20,$AO:$AU,AR$16,0)</f>
        <v>1784440</v>
      </c>
      <c r="BB20" s="107">
        <f t="shared" ca="1" si="30"/>
        <v>9704921</v>
      </c>
      <c r="BC20" s="107">
        <f t="shared" ca="1" si="30"/>
        <v>500</v>
      </c>
      <c r="BD20" s="107">
        <f t="shared" ca="1" si="30"/>
        <v>500</v>
      </c>
    </row>
    <row r="21" spans="1:56" x14ac:dyDescent="0.15">
      <c r="A21" s="62">
        <v>10201</v>
      </c>
      <c r="B21" s="62">
        <f t="shared" si="16"/>
        <v>1</v>
      </c>
      <c r="C21" s="59" t="s">
        <v>2109</v>
      </c>
      <c r="D21" s="62">
        <v>1904</v>
      </c>
      <c r="E21" s="86">
        <v>16440</v>
      </c>
      <c r="F21" s="86">
        <v>165046</v>
      </c>
      <c r="G21" s="86">
        <v>412844</v>
      </c>
      <c r="H21" s="86">
        <v>500</v>
      </c>
      <c r="I21" s="86">
        <v>500</v>
      </c>
      <c r="K21" s="66">
        <v>10201</v>
      </c>
      <c r="L21" s="66"/>
      <c r="M21" s="66">
        <v>10201</v>
      </c>
      <c r="N21" s="62">
        <f t="shared" si="17"/>
        <v>1</v>
      </c>
      <c r="O21" s="66" t="s">
        <v>2109</v>
      </c>
      <c r="P21" s="66">
        <v>1</v>
      </c>
      <c r="Q21" s="66">
        <f t="shared" ref="Q21:Q83" si="31">D21</f>
        <v>1904</v>
      </c>
      <c r="R21" s="66">
        <f t="shared" si="18"/>
        <v>16440</v>
      </c>
      <c r="S21" s="66">
        <f t="shared" si="19"/>
        <v>165046</v>
      </c>
      <c r="T21" s="66">
        <f t="shared" si="20"/>
        <v>412844</v>
      </c>
      <c r="U21" s="66">
        <f t="shared" si="21"/>
        <v>500</v>
      </c>
      <c r="V21" s="66">
        <f t="shared" si="22"/>
        <v>500</v>
      </c>
      <c r="W21" s="66"/>
      <c r="X21" s="62">
        <v>10201</v>
      </c>
      <c r="Y21" s="62">
        <f t="shared" si="23"/>
        <v>1</v>
      </c>
      <c r="Z21" s="59" t="s">
        <v>2109</v>
      </c>
      <c r="AA21" s="62">
        <v>1</v>
      </c>
      <c r="AB21" s="62">
        <f t="shared" ca="1" si="24"/>
        <v>1</v>
      </c>
      <c r="AC21" s="62">
        <f t="shared" ca="1" si="25"/>
        <v>1904</v>
      </c>
      <c r="AD21" s="62">
        <f t="shared" ref="AD21:AD83" ca="1" si="32">SUMIF($M$1:$M$265536,$X21,R$1:R$65536)</f>
        <v>16440</v>
      </c>
      <c r="AE21" s="62">
        <f t="shared" ca="1" si="26"/>
        <v>165046</v>
      </c>
      <c r="AF21" s="62">
        <f t="shared" ca="1" si="27"/>
        <v>412844</v>
      </c>
      <c r="AG21" s="62">
        <f t="shared" ref="AG21:AG83" ca="1" si="33">SUMIF($M$1:$M$265536,$X21,U$1:U$65536)/AB21</f>
        <v>500</v>
      </c>
      <c r="AH21" s="62">
        <f t="shared" ca="1" si="28"/>
        <v>500</v>
      </c>
      <c r="AL21" s="66"/>
      <c r="AO21" s="138">
        <f t="shared" ref="AO21:AO84" si="34">X21</f>
        <v>10201</v>
      </c>
      <c r="AP21" s="138" t="str">
        <f t="shared" ref="AP21:AP84" si="35">Z21</f>
        <v>Rust</v>
      </c>
      <c r="AQ21" s="138">
        <f t="shared" ref="AQ21:AQ84" ca="1" si="36">AD21</f>
        <v>16440</v>
      </c>
      <c r="AR21" s="138">
        <f t="shared" ref="AR21:AR84" ca="1" si="37">AE21</f>
        <v>165046</v>
      </c>
      <c r="AS21" s="138">
        <f t="shared" ref="AS21:AS84" ca="1" si="38">AF21</f>
        <v>412844</v>
      </c>
      <c r="AT21" s="138">
        <f t="shared" ref="AT21:AU84" ca="1" si="39">AG21</f>
        <v>500</v>
      </c>
      <c r="AU21" s="138">
        <f t="shared" ca="1" si="39"/>
        <v>500</v>
      </c>
      <c r="AV21" s="135"/>
      <c r="AW21" s="131">
        <v>10201</v>
      </c>
      <c r="AX21" s="66">
        <f t="shared" ref="AX21:AX84" si="40">INT(AW21/10000)</f>
        <v>1</v>
      </c>
      <c r="AY21" s="132" t="s">
        <v>2109</v>
      </c>
      <c r="AZ21" s="107">
        <f t="shared" ref="AZ21:AZ84" ca="1" si="41">VLOOKUP($AW21,$AO:$AU,AQ$16,0)</f>
        <v>16440</v>
      </c>
      <c r="BA21" s="107">
        <f t="shared" ca="1" si="30"/>
        <v>165046</v>
      </c>
      <c r="BB21" s="107">
        <f t="shared" ca="1" si="30"/>
        <v>412844</v>
      </c>
      <c r="BC21" s="107">
        <f t="shared" ca="1" si="30"/>
        <v>500</v>
      </c>
      <c r="BD21" s="107">
        <f t="shared" ca="1" si="30"/>
        <v>500</v>
      </c>
    </row>
    <row r="22" spans="1:56" x14ac:dyDescent="0.15">
      <c r="A22" s="62">
        <v>10301</v>
      </c>
      <c r="B22" s="62">
        <f t="shared" si="16"/>
        <v>1</v>
      </c>
      <c r="C22" s="59" t="s">
        <v>2108</v>
      </c>
      <c r="D22" s="62">
        <v>1931</v>
      </c>
      <c r="E22" s="86">
        <v>8776</v>
      </c>
      <c r="F22" s="86">
        <v>175441</v>
      </c>
      <c r="G22" s="86">
        <v>333551</v>
      </c>
      <c r="H22" s="86">
        <v>500</v>
      </c>
      <c r="I22" s="86">
        <v>500</v>
      </c>
      <c r="K22" s="66">
        <v>10301</v>
      </c>
      <c r="L22" s="66"/>
      <c r="M22" s="66">
        <v>10301</v>
      </c>
      <c r="N22" s="62">
        <f t="shared" si="17"/>
        <v>1</v>
      </c>
      <c r="O22" s="66" t="s">
        <v>2108</v>
      </c>
      <c r="P22" s="66">
        <v>1</v>
      </c>
      <c r="Q22" s="66">
        <f t="shared" si="31"/>
        <v>1931</v>
      </c>
      <c r="R22" s="66">
        <f t="shared" si="18"/>
        <v>8776</v>
      </c>
      <c r="S22" s="66">
        <f t="shared" si="19"/>
        <v>175441</v>
      </c>
      <c r="T22" s="66">
        <f t="shared" si="20"/>
        <v>333551</v>
      </c>
      <c r="U22" s="66">
        <f t="shared" si="21"/>
        <v>500</v>
      </c>
      <c r="V22" s="66">
        <f t="shared" si="22"/>
        <v>500</v>
      </c>
      <c r="W22" s="66"/>
      <c r="X22" s="62">
        <v>10301</v>
      </c>
      <c r="Y22" s="62">
        <f t="shared" si="23"/>
        <v>1</v>
      </c>
      <c r="Z22" s="59" t="s">
        <v>2108</v>
      </c>
      <c r="AA22" s="62">
        <v>1</v>
      </c>
      <c r="AB22" s="62">
        <f t="shared" ca="1" si="24"/>
        <v>1</v>
      </c>
      <c r="AC22" s="62">
        <f t="shared" ca="1" si="25"/>
        <v>1931</v>
      </c>
      <c r="AD22" s="62">
        <f t="shared" ca="1" si="32"/>
        <v>8776</v>
      </c>
      <c r="AE22" s="62">
        <f t="shared" ca="1" si="26"/>
        <v>175441</v>
      </c>
      <c r="AF22" s="62">
        <f t="shared" ca="1" si="27"/>
        <v>333551</v>
      </c>
      <c r="AG22" s="62">
        <f t="shared" ca="1" si="33"/>
        <v>500</v>
      </c>
      <c r="AH22" s="62">
        <f t="shared" ca="1" si="28"/>
        <v>500</v>
      </c>
      <c r="AL22" s="66"/>
      <c r="AO22" s="138">
        <f t="shared" si="34"/>
        <v>10301</v>
      </c>
      <c r="AP22" s="138" t="str">
        <f t="shared" si="35"/>
        <v>Breitenbrunn am Neusiedler See</v>
      </c>
      <c r="AQ22" s="138">
        <f t="shared" ca="1" si="36"/>
        <v>8776</v>
      </c>
      <c r="AR22" s="138">
        <f t="shared" ca="1" si="37"/>
        <v>175441</v>
      </c>
      <c r="AS22" s="138">
        <f t="shared" ca="1" si="38"/>
        <v>333551</v>
      </c>
      <c r="AT22" s="138">
        <f t="shared" ca="1" si="39"/>
        <v>500</v>
      </c>
      <c r="AU22" s="138">
        <f t="shared" ca="1" si="39"/>
        <v>500</v>
      </c>
      <c r="AV22" s="135"/>
      <c r="AW22" s="131">
        <v>10301</v>
      </c>
      <c r="AX22" s="66">
        <f t="shared" si="40"/>
        <v>1</v>
      </c>
      <c r="AY22" s="132" t="s">
        <v>2108</v>
      </c>
      <c r="AZ22" s="107">
        <f t="shared" ca="1" si="41"/>
        <v>8776</v>
      </c>
      <c r="BA22" s="107">
        <f t="shared" ca="1" si="30"/>
        <v>175441</v>
      </c>
      <c r="BB22" s="107">
        <f t="shared" ca="1" si="30"/>
        <v>333551</v>
      </c>
      <c r="BC22" s="107">
        <f t="shared" ca="1" si="30"/>
        <v>500</v>
      </c>
      <c r="BD22" s="107">
        <f t="shared" ca="1" si="30"/>
        <v>500</v>
      </c>
    </row>
    <row r="23" spans="1:56" x14ac:dyDescent="0.15">
      <c r="A23" s="62">
        <v>10302</v>
      </c>
      <c r="B23" s="62">
        <f t="shared" si="16"/>
        <v>1</v>
      </c>
      <c r="C23" s="59" t="s">
        <v>2107</v>
      </c>
      <c r="D23" s="62">
        <v>1782</v>
      </c>
      <c r="E23" s="86">
        <v>17856</v>
      </c>
      <c r="F23" s="86">
        <v>116436</v>
      </c>
      <c r="G23" s="86">
        <v>213342</v>
      </c>
      <c r="H23" s="86">
        <v>500</v>
      </c>
      <c r="I23" s="86">
        <v>500</v>
      </c>
      <c r="K23" s="66">
        <v>10302</v>
      </c>
      <c r="L23" s="66"/>
      <c r="M23" s="66">
        <v>10302</v>
      </c>
      <c r="N23" s="62">
        <f t="shared" si="17"/>
        <v>1</v>
      </c>
      <c r="O23" s="66" t="s">
        <v>2107</v>
      </c>
      <c r="P23" s="66">
        <v>1</v>
      </c>
      <c r="Q23" s="66">
        <f t="shared" si="31"/>
        <v>1782</v>
      </c>
      <c r="R23" s="66">
        <f t="shared" si="18"/>
        <v>17856</v>
      </c>
      <c r="S23" s="66">
        <f t="shared" si="19"/>
        <v>116436</v>
      </c>
      <c r="T23" s="66">
        <f t="shared" si="20"/>
        <v>213342</v>
      </c>
      <c r="U23" s="66">
        <f t="shared" si="21"/>
        <v>500</v>
      </c>
      <c r="V23" s="66">
        <f t="shared" si="22"/>
        <v>500</v>
      </c>
      <c r="W23" s="66"/>
      <c r="X23" s="62">
        <v>10302</v>
      </c>
      <c r="Y23" s="62">
        <f t="shared" si="23"/>
        <v>1</v>
      </c>
      <c r="Z23" s="59" t="s">
        <v>2107</v>
      </c>
      <c r="AA23" s="62">
        <v>1</v>
      </c>
      <c r="AB23" s="62">
        <f t="shared" ca="1" si="24"/>
        <v>1</v>
      </c>
      <c r="AC23" s="62">
        <f t="shared" ca="1" si="25"/>
        <v>1782</v>
      </c>
      <c r="AD23" s="62">
        <f t="shared" ca="1" si="32"/>
        <v>17856</v>
      </c>
      <c r="AE23" s="62">
        <f t="shared" ca="1" si="26"/>
        <v>116436</v>
      </c>
      <c r="AF23" s="62">
        <f t="shared" ca="1" si="27"/>
        <v>213342</v>
      </c>
      <c r="AG23" s="62">
        <f t="shared" ca="1" si="33"/>
        <v>500</v>
      </c>
      <c r="AH23" s="62">
        <f t="shared" ca="1" si="28"/>
        <v>500</v>
      </c>
      <c r="AL23" s="66"/>
      <c r="AO23" s="138">
        <f t="shared" si="34"/>
        <v>10302</v>
      </c>
      <c r="AP23" s="138" t="str">
        <f t="shared" si="35"/>
        <v>Donnerskirchen</v>
      </c>
      <c r="AQ23" s="138">
        <f t="shared" ca="1" si="36"/>
        <v>17856</v>
      </c>
      <c r="AR23" s="138">
        <f t="shared" ca="1" si="37"/>
        <v>116436</v>
      </c>
      <c r="AS23" s="138">
        <f t="shared" ca="1" si="38"/>
        <v>213342</v>
      </c>
      <c r="AT23" s="138">
        <f t="shared" ca="1" si="39"/>
        <v>500</v>
      </c>
      <c r="AU23" s="138">
        <f t="shared" ca="1" si="39"/>
        <v>500</v>
      </c>
      <c r="AV23" s="135"/>
      <c r="AW23" s="131">
        <v>10302</v>
      </c>
      <c r="AX23" s="66">
        <f t="shared" si="40"/>
        <v>1</v>
      </c>
      <c r="AY23" s="132" t="s">
        <v>2107</v>
      </c>
      <c r="AZ23" s="107">
        <f t="shared" ca="1" si="41"/>
        <v>17856</v>
      </c>
      <c r="BA23" s="107">
        <f t="shared" ca="1" si="30"/>
        <v>116436</v>
      </c>
      <c r="BB23" s="107">
        <f t="shared" ca="1" si="30"/>
        <v>213342</v>
      </c>
      <c r="BC23" s="107">
        <f t="shared" ca="1" si="30"/>
        <v>500</v>
      </c>
      <c r="BD23" s="107">
        <f t="shared" ca="1" si="30"/>
        <v>500</v>
      </c>
    </row>
    <row r="24" spans="1:56" x14ac:dyDescent="0.15">
      <c r="A24" s="62">
        <v>10303</v>
      </c>
      <c r="B24" s="62">
        <f t="shared" si="16"/>
        <v>1</v>
      </c>
      <c r="C24" s="59" t="s">
        <v>2106</v>
      </c>
      <c r="D24" s="62">
        <v>2082</v>
      </c>
      <c r="E24" s="86">
        <v>11490</v>
      </c>
      <c r="F24" s="86">
        <v>128092</v>
      </c>
      <c r="G24" s="86">
        <v>390943</v>
      </c>
      <c r="H24" s="86">
        <v>500</v>
      </c>
      <c r="I24" s="86">
        <v>500</v>
      </c>
      <c r="K24" s="66">
        <v>10303</v>
      </c>
      <c r="L24" s="66"/>
      <c r="M24" s="66">
        <v>10303</v>
      </c>
      <c r="N24" s="62">
        <f t="shared" si="17"/>
        <v>1</v>
      </c>
      <c r="O24" s="66" t="s">
        <v>2106</v>
      </c>
      <c r="P24" s="66">
        <v>1</v>
      </c>
      <c r="Q24" s="66">
        <f t="shared" si="31"/>
        <v>2082</v>
      </c>
      <c r="R24" s="66">
        <f t="shared" si="18"/>
        <v>11490</v>
      </c>
      <c r="S24" s="66">
        <f t="shared" si="19"/>
        <v>128092</v>
      </c>
      <c r="T24" s="66">
        <f t="shared" si="20"/>
        <v>390943</v>
      </c>
      <c r="U24" s="66">
        <f t="shared" si="21"/>
        <v>500</v>
      </c>
      <c r="V24" s="66">
        <f t="shared" si="22"/>
        <v>500</v>
      </c>
      <c r="W24" s="66"/>
      <c r="X24" s="62">
        <v>10303</v>
      </c>
      <c r="Y24" s="62">
        <f t="shared" si="23"/>
        <v>1</v>
      </c>
      <c r="Z24" s="59" t="s">
        <v>2106</v>
      </c>
      <c r="AA24" s="62">
        <v>1</v>
      </c>
      <c r="AB24" s="62">
        <f t="shared" ca="1" si="24"/>
        <v>1</v>
      </c>
      <c r="AC24" s="62">
        <f t="shared" ca="1" si="25"/>
        <v>2082</v>
      </c>
      <c r="AD24" s="62">
        <f t="shared" ca="1" si="32"/>
        <v>11490</v>
      </c>
      <c r="AE24" s="62">
        <f t="shared" ca="1" si="26"/>
        <v>128092</v>
      </c>
      <c r="AF24" s="62">
        <f t="shared" ca="1" si="27"/>
        <v>390943</v>
      </c>
      <c r="AG24" s="62">
        <f t="shared" ca="1" si="33"/>
        <v>500</v>
      </c>
      <c r="AH24" s="62">
        <f t="shared" ca="1" si="28"/>
        <v>500</v>
      </c>
      <c r="AL24" s="66"/>
      <c r="AO24" s="138">
        <f t="shared" si="34"/>
        <v>10303</v>
      </c>
      <c r="AP24" s="138" t="str">
        <f t="shared" si="35"/>
        <v>Großhöflein</v>
      </c>
      <c r="AQ24" s="138">
        <f t="shared" ca="1" si="36"/>
        <v>11490</v>
      </c>
      <c r="AR24" s="138">
        <f t="shared" ca="1" si="37"/>
        <v>128092</v>
      </c>
      <c r="AS24" s="138">
        <f t="shared" ca="1" si="38"/>
        <v>390943</v>
      </c>
      <c r="AT24" s="138">
        <f t="shared" ca="1" si="39"/>
        <v>500</v>
      </c>
      <c r="AU24" s="138">
        <f t="shared" ca="1" si="39"/>
        <v>500</v>
      </c>
      <c r="AV24" s="135"/>
      <c r="AW24" s="131">
        <v>10303</v>
      </c>
      <c r="AX24" s="66">
        <f t="shared" si="40"/>
        <v>1</v>
      </c>
      <c r="AY24" s="132" t="s">
        <v>2106</v>
      </c>
      <c r="AZ24" s="107">
        <f t="shared" ca="1" si="41"/>
        <v>11490</v>
      </c>
      <c r="BA24" s="107">
        <f t="shared" ca="1" si="30"/>
        <v>128092</v>
      </c>
      <c r="BB24" s="107">
        <f t="shared" ca="1" si="30"/>
        <v>390943</v>
      </c>
      <c r="BC24" s="107">
        <f t="shared" ca="1" si="30"/>
        <v>500</v>
      </c>
      <c r="BD24" s="107">
        <f t="shared" ca="1" si="30"/>
        <v>500</v>
      </c>
    </row>
    <row r="25" spans="1:56" x14ac:dyDescent="0.15">
      <c r="A25" s="62">
        <v>10304</v>
      </c>
      <c r="B25" s="62">
        <f t="shared" si="16"/>
        <v>1</v>
      </c>
      <c r="C25" s="59" t="s">
        <v>2105</v>
      </c>
      <c r="D25" s="62">
        <v>2971</v>
      </c>
      <c r="E25" s="86">
        <v>15239</v>
      </c>
      <c r="F25" s="86">
        <v>259429</v>
      </c>
      <c r="G25" s="86">
        <v>933838</v>
      </c>
      <c r="H25" s="86">
        <v>500</v>
      </c>
      <c r="I25" s="86">
        <v>500</v>
      </c>
      <c r="K25" s="66">
        <v>10304</v>
      </c>
      <c r="L25" s="66"/>
      <c r="M25" s="66">
        <v>10304</v>
      </c>
      <c r="N25" s="62">
        <f t="shared" si="17"/>
        <v>1</v>
      </c>
      <c r="O25" s="66" t="s">
        <v>2105</v>
      </c>
      <c r="P25" s="66">
        <v>1</v>
      </c>
      <c r="Q25" s="66">
        <f t="shared" si="31"/>
        <v>2971</v>
      </c>
      <c r="R25" s="66">
        <f t="shared" si="18"/>
        <v>15239</v>
      </c>
      <c r="S25" s="66">
        <f t="shared" si="19"/>
        <v>259429</v>
      </c>
      <c r="T25" s="66">
        <f t="shared" si="20"/>
        <v>933838</v>
      </c>
      <c r="U25" s="66">
        <f t="shared" si="21"/>
        <v>500</v>
      </c>
      <c r="V25" s="66">
        <f t="shared" si="22"/>
        <v>500</v>
      </c>
      <c r="W25" s="66"/>
      <c r="X25" s="62">
        <v>10304</v>
      </c>
      <c r="Y25" s="62">
        <f t="shared" si="23"/>
        <v>1</v>
      </c>
      <c r="Z25" s="59" t="s">
        <v>2105</v>
      </c>
      <c r="AA25" s="62">
        <v>1</v>
      </c>
      <c r="AB25" s="62">
        <f t="shared" ca="1" si="24"/>
        <v>1</v>
      </c>
      <c r="AC25" s="62">
        <f t="shared" ca="1" si="25"/>
        <v>2971</v>
      </c>
      <c r="AD25" s="62">
        <f t="shared" ca="1" si="32"/>
        <v>15239</v>
      </c>
      <c r="AE25" s="62">
        <f t="shared" ca="1" si="26"/>
        <v>259429</v>
      </c>
      <c r="AF25" s="62">
        <f t="shared" ca="1" si="27"/>
        <v>933838</v>
      </c>
      <c r="AG25" s="62">
        <f t="shared" ca="1" si="33"/>
        <v>500</v>
      </c>
      <c r="AH25" s="62">
        <f t="shared" ca="1" si="28"/>
        <v>500</v>
      </c>
      <c r="AL25" s="66"/>
      <c r="AO25" s="138">
        <f t="shared" si="34"/>
        <v>10304</v>
      </c>
      <c r="AP25" s="138" t="str">
        <f t="shared" si="35"/>
        <v>Hornstein</v>
      </c>
      <c r="AQ25" s="138">
        <f t="shared" ca="1" si="36"/>
        <v>15239</v>
      </c>
      <c r="AR25" s="138">
        <f t="shared" ca="1" si="37"/>
        <v>259429</v>
      </c>
      <c r="AS25" s="138">
        <f t="shared" ca="1" si="38"/>
        <v>933838</v>
      </c>
      <c r="AT25" s="138">
        <f t="shared" ca="1" si="39"/>
        <v>500</v>
      </c>
      <c r="AU25" s="138">
        <f t="shared" ca="1" si="39"/>
        <v>500</v>
      </c>
      <c r="AV25" s="135"/>
      <c r="AW25" s="131">
        <v>10304</v>
      </c>
      <c r="AX25" s="66">
        <f t="shared" si="40"/>
        <v>1</v>
      </c>
      <c r="AY25" s="132" t="s">
        <v>2105</v>
      </c>
      <c r="AZ25" s="107">
        <f t="shared" ca="1" si="41"/>
        <v>15239</v>
      </c>
      <c r="BA25" s="107">
        <f t="shared" ca="1" si="30"/>
        <v>259429</v>
      </c>
      <c r="BB25" s="107">
        <f t="shared" ca="1" si="30"/>
        <v>933838</v>
      </c>
      <c r="BC25" s="107">
        <f t="shared" ca="1" si="30"/>
        <v>500</v>
      </c>
      <c r="BD25" s="107">
        <f t="shared" ca="1" si="30"/>
        <v>500</v>
      </c>
    </row>
    <row r="26" spans="1:56" x14ac:dyDescent="0.15">
      <c r="A26" s="62">
        <v>10305</v>
      </c>
      <c r="B26" s="62">
        <f t="shared" si="16"/>
        <v>1</v>
      </c>
      <c r="C26" s="59" t="s">
        <v>2104</v>
      </c>
      <c r="D26" s="62">
        <v>1218</v>
      </c>
      <c r="E26" s="86">
        <v>3606</v>
      </c>
      <c r="F26" s="86">
        <v>58565</v>
      </c>
      <c r="G26" s="86">
        <v>100980</v>
      </c>
      <c r="H26" s="86">
        <v>500</v>
      </c>
      <c r="I26" s="86">
        <v>500</v>
      </c>
      <c r="K26" s="66">
        <v>10305</v>
      </c>
      <c r="L26" s="66"/>
      <c r="M26" s="66">
        <v>10305</v>
      </c>
      <c r="N26" s="62">
        <f t="shared" si="17"/>
        <v>1</v>
      </c>
      <c r="O26" s="66" t="s">
        <v>2104</v>
      </c>
      <c r="P26" s="66">
        <v>1</v>
      </c>
      <c r="Q26" s="66">
        <f t="shared" si="31"/>
        <v>1218</v>
      </c>
      <c r="R26" s="66">
        <f t="shared" si="18"/>
        <v>3606</v>
      </c>
      <c r="S26" s="66">
        <f t="shared" si="19"/>
        <v>58565</v>
      </c>
      <c r="T26" s="66">
        <f t="shared" si="20"/>
        <v>100980</v>
      </c>
      <c r="U26" s="66">
        <f t="shared" si="21"/>
        <v>500</v>
      </c>
      <c r="V26" s="66">
        <f t="shared" si="22"/>
        <v>500</v>
      </c>
      <c r="W26" s="66"/>
      <c r="X26" s="62">
        <v>10305</v>
      </c>
      <c r="Y26" s="62">
        <f t="shared" si="23"/>
        <v>1</v>
      </c>
      <c r="Z26" s="59" t="s">
        <v>2104</v>
      </c>
      <c r="AA26" s="62">
        <v>1</v>
      </c>
      <c r="AB26" s="62">
        <f t="shared" ca="1" si="24"/>
        <v>1</v>
      </c>
      <c r="AC26" s="62">
        <f t="shared" ca="1" si="25"/>
        <v>1218</v>
      </c>
      <c r="AD26" s="62">
        <f t="shared" ca="1" si="32"/>
        <v>3606</v>
      </c>
      <c r="AE26" s="62">
        <f t="shared" ca="1" si="26"/>
        <v>58565</v>
      </c>
      <c r="AF26" s="62">
        <f t="shared" ca="1" si="27"/>
        <v>100980</v>
      </c>
      <c r="AG26" s="62">
        <f t="shared" ca="1" si="33"/>
        <v>500</v>
      </c>
      <c r="AH26" s="62">
        <f t="shared" ca="1" si="28"/>
        <v>500</v>
      </c>
      <c r="AL26" s="66"/>
      <c r="AO26" s="138">
        <f t="shared" si="34"/>
        <v>10305</v>
      </c>
      <c r="AP26" s="138" t="str">
        <f t="shared" si="35"/>
        <v>Klingenbach</v>
      </c>
      <c r="AQ26" s="138">
        <f t="shared" ca="1" si="36"/>
        <v>3606</v>
      </c>
      <c r="AR26" s="138">
        <f t="shared" ca="1" si="37"/>
        <v>58565</v>
      </c>
      <c r="AS26" s="138">
        <f t="shared" ca="1" si="38"/>
        <v>100980</v>
      </c>
      <c r="AT26" s="138">
        <f t="shared" ca="1" si="39"/>
        <v>500</v>
      </c>
      <c r="AU26" s="138">
        <f t="shared" ca="1" si="39"/>
        <v>500</v>
      </c>
      <c r="AV26" s="135"/>
      <c r="AW26" s="131">
        <v>10305</v>
      </c>
      <c r="AX26" s="66">
        <f t="shared" si="40"/>
        <v>1</v>
      </c>
      <c r="AY26" s="132" t="s">
        <v>2104</v>
      </c>
      <c r="AZ26" s="107">
        <f t="shared" ca="1" si="41"/>
        <v>3606</v>
      </c>
      <c r="BA26" s="107">
        <f t="shared" ca="1" si="30"/>
        <v>58565</v>
      </c>
      <c r="BB26" s="107">
        <f t="shared" ca="1" si="30"/>
        <v>100980</v>
      </c>
      <c r="BC26" s="107">
        <f t="shared" ca="1" si="30"/>
        <v>500</v>
      </c>
      <c r="BD26" s="107">
        <f t="shared" ca="1" si="30"/>
        <v>500</v>
      </c>
    </row>
    <row r="27" spans="1:56" x14ac:dyDescent="0.15">
      <c r="A27" s="62">
        <v>10306</v>
      </c>
      <c r="B27" s="62">
        <f t="shared" si="16"/>
        <v>1</v>
      </c>
      <c r="C27" s="59" t="s">
        <v>2103</v>
      </c>
      <c r="D27" s="62">
        <v>1182</v>
      </c>
      <c r="E27" s="86">
        <v>16219</v>
      </c>
      <c r="F27" s="86">
        <v>80216</v>
      </c>
      <c r="G27" s="86">
        <v>131172</v>
      </c>
      <c r="H27" s="86">
        <v>500</v>
      </c>
      <c r="I27" s="86">
        <v>500</v>
      </c>
      <c r="K27" s="66">
        <v>10306</v>
      </c>
      <c r="L27" s="66"/>
      <c r="M27" s="66">
        <v>10306</v>
      </c>
      <c r="N27" s="62">
        <f t="shared" si="17"/>
        <v>1</v>
      </c>
      <c r="O27" s="66" t="s">
        <v>2103</v>
      </c>
      <c r="P27" s="66">
        <v>1</v>
      </c>
      <c r="Q27" s="66">
        <f t="shared" si="31"/>
        <v>1182</v>
      </c>
      <c r="R27" s="66">
        <f t="shared" si="18"/>
        <v>16219</v>
      </c>
      <c r="S27" s="66">
        <f t="shared" si="19"/>
        <v>80216</v>
      </c>
      <c r="T27" s="66">
        <f t="shared" si="20"/>
        <v>131172</v>
      </c>
      <c r="U27" s="66">
        <f t="shared" si="21"/>
        <v>500</v>
      </c>
      <c r="V27" s="66">
        <f t="shared" si="22"/>
        <v>500</v>
      </c>
      <c r="W27" s="66"/>
      <c r="X27" s="62">
        <v>10306</v>
      </c>
      <c r="Y27" s="62">
        <f t="shared" si="23"/>
        <v>1</v>
      </c>
      <c r="Z27" s="59" t="s">
        <v>2103</v>
      </c>
      <c r="AA27" s="62">
        <v>1</v>
      </c>
      <c r="AB27" s="62">
        <f t="shared" ca="1" si="24"/>
        <v>1</v>
      </c>
      <c r="AC27" s="62">
        <f t="shared" ca="1" si="25"/>
        <v>1182</v>
      </c>
      <c r="AD27" s="62">
        <f t="shared" ca="1" si="32"/>
        <v>16219</v>
      </c>
      <c r="AE27" s="62">
        <f t="shared" ca="1" si="26"/>
        <v>80216</v>
      </c>
      <c r="AF27" s="62">
        <f t="shared" ca="1" si="27"/>
        <v>131172</v>
      </c>
      <c r="AG27" s="62">
        <f t="shared" ca="1" si="33"/>
        <v>500</v>
      </c>
      <c r="AH27" s="62">
        <f t="shared" ca="1" si="28"/>
        <v>500</v>
      </c>
      <c r="AL27" s="66"/>
      <c r="AO27" s="138">
        <f t="shared" si="34"/>
        <v>10306</v>
      </c>
      <c r="AP27" s="138" t="str">
        <f t="shared" si="35"/>
        <v>Leithaprodersdorf</v>
      </c>
      <c r="AQ27" s="138">
        <f t="shared" ca="1" si="36"/>
        <v>16219</v>
      </c>
      <c r="AR27" s="138">
        <f t="shared" ca="1" si="37"/>
        <v>80216</v>
      </c>
      <c r="AS27" s="138">
        <f t="shared" ca="1" si="38"/>
        <v>131172</v>
      </c>
      <c r="AT27" s="138">
        <f t="shared" ca="1" si="39"/>
        <v>500</v>
      </c>
      <c r="AU27" s="138">
        <f t="shared" ca="1" si="39"/>
        <v>500</v>
      </c>
      <c r="AV27" s="135"/>
      <c r="AW27" s="131">
        <v>10306</v>
      </c>
      <c r="AX27" s="66">
        <f t="shared" si="40"/>
        <v>1</v>
      </c>
      <c r="AY27" s="132" t="s">
        <v>2103</v>
      </c>
      <c r="AZ27" s="107">
        <f t="shared" ca="1" si="41"/>
        <v>16219</v>
      </c>
      <c r="BA27" s="107">
        <f t="shared" ca="1" si="30"/>
        <v>80216</v>
      </c>
      <c r="BB27" s="107">
        <f t="shared" ca="1" si="30"/>
        <v>131172</v>
      </c>
      <c r="BC27" s="107">
        <f t="shared" ca="1" si="30"/>
        <v>500</v>
      </c>
      <c r="BD27" s="107">
        <f t="shared" ca="1" si="30"/>
        <v>500</v>
      </c>
    </row>
    <row r="28" spans="1:56" x14ac:dyDescent="0.15">
      <c r="A28" s="62">
        <v>10307</v>
      </c>
      <c r="B28" s="62">
        <f t="shared" si="16"/>
        <v>1</v>
      </c>
      <c r="C28" s="59" t="s">
        <v>2102</v>
      </c>
      <c r="D28" s="62">
        <v>2257</v>
      </c>
      <c r="E28" s="86">
        <v>12235</v>
      </c>
      <c r="F28" s="86">
        <v>164530</v>
      </c>
      <c r="G28" s="86">
        <v>242041</v>
      </c>
      <c r="H28" s="86">
        <v>500</v>
      </c>
      <c r="I28" s="86">
        <v>500</v>
      </c>
      <c r="K28" s="66">
        <v>10307</v>
      </c>
      <c r="L28" s="66"/>
      <c r="M28" s="66">
        <v>10307</v>
      </c>
      <c r="N28" s="62">
        <f t="shared" si="17"/>
        <v>1</v>
      </c>
      <c r="O28" s="66" t="s">
        <v>2102</v>
      </c>
      <c r="P28" s="66">
        <v>1</v>
      </c>
      <c r="Q28" s="66">
        <f t="shared" si="31"/>
        <v>2257</v>
      </c>
      <c r="R28" s="66">
        <f t="shared" si="18"/>
        <v>12235</v>
      </c>
      <c r="S28" s="66">
        <f t="shared" si="19"/>
        <v>164530</v>
      </c>
      <c r="T28" s="66">
        <f t="shared" si="20"/>
        <v>242041</v>
      </c>
      <c r="U28" s="66">
        <f t="shared" si="21"/>
        <v>500</v>
      </c>
      <c r="V28" s="66">
        <f t="shared" si="22"/>
        <v>500</v>
      </c>
      <c r="W28" s="66"/>
      <c r="X28" s="62">
        <v>10307</v>
      </c>
      <c r="Y28" s="62">
        <f t="shared" si="23"/>
        <v>1</v>
      </c>
      <c r="Z28" s="59" t="s">
        <v>2102</v>
      </c>
      <c r="AA28" s="62">
        <v>1</v>
      </c>
      <c r="AB28" s="62">
        <f t="shared" ca="1" si="24"/>
        <v>1</v>
      </c>
      <c r="AC28" s="62">
        <f t="shared" ca="1" si="25"/>
        <v>2257</v>
      </c>
      <c r="AD28" s="62">
        <f t="shared" ca="1" si="32"/>
        <v>12235</v>
      </c>
      <c r="AE28" s="62">
        <f t="shared" ca="1" si="26"/>
        <v>164530</v>
      </c>
      <c r="AF28" s="62">
        <f t="shared" ca="1" si="27"/>
        <v>242041</v>
      </c>
      <c r="AG28" s="62">
        <f t="shared" ca="1" si="33"/>
        <v>500</v>
      </c>
      <c r="AH28" s="62">
        <f t="shared" ca="1" si="28"/>
        <v>500</v>
      </c>
      <c r="AL28" s="66"/>
      <c r="AO28" s="138">
        <f t="shared" si="34"/>
        <v>10307</v>
      </c>
      <c r="AP28" s="138" t="str">
        <f t="shared" si="35"/>
        <v>Mörbisch am See</v>
      </c>
      <c r="AQ28" s="138">
        <f t="shared" ca="1" si="36"/>
        <v>12235</v>
      </c>
      <c r="AR28" s="138">
        <f t="shared" ca="1" si="37"/>
        <v>164530</v>
      </c>
      <c r="AS28" s="138">
        <f t="shared" ca="1" si="38"/>
        <v>242041</v>
      </c>
      <c r="AT28" s="138">
        <f t="shared" ca="1" si="39"/>
        <v>500</v>
      </c>
      <c r="AU28" s="138">
        <f t="shared" ca="1" si="39"/>
        <v>500</v>
      </c>
      <c r="AV28" s="135"/>
      <c r="AW28" s="131">
        <v>10307</v>
      </c>
      <c r="AX28" s="66">
        <f t="shared" si="40"/>
        <v>1</v>
      </c>
      <c r="AY28" s="132" t="s">
        <v>2102</v>
      </c>
      <c r="AZ28" s="107">
        <f t="shared" ca="1" si="41"/>
        <v>12235</v>
      </c>
      <c r="BA28" s="107">
        <f t="shared" ca="1" si="30"/>
        <v>164530</v>
      </c>
      <c r="BB28" s="107">
        <f t="shared" ca="1" si="30"/>
        <v>242041</v>
      </c>
      <c r="BC28" s="107">
        <f t="shared" ca="1" si="30"/>
        <v>500</v>
      </c>
      <c r="BD28" s="107">
        <f t="shared" ca="1" si="30"/>
        <v>500</v>
      </c>
    </row>
    <row r="29" spans="1:56" x14ac:dyDescent="0.15">
      <c r="A29" s="62">
        <v>10308</v>
      </c>
      <c r="B29" s="62">
        <f t="shared" si="16"/>
        <v>1</v>
      </c>
      <c r="C29" s="59" t="s">
        <v>2101</v>
      </c>
      <c r="D29" s="62">
        <v>1396</v>
      </c>
      <c r="E29" s="86">
        <v>6518</v>
      </c>
      <c r="F29" s="86">
        <v>159566</v>
      </c>
      <c r="G29" s="86">
        <v>916168</v>
      </c>
      <c r="H29" s="86">
        <v>500</v>
      </c>
      <c r="I29" s="86">
        <v>500</v>
      </c>
      <c r="K29" s="66">
        <v>10308</v>
      </c>
      <c r="L29" s="66"/>
      <c r="M29" s="66">
        <v>10308</v>
      </c>
      <c r="N29" s="62">
        <f t="shared" si="17"/>
        <v>1</v>
      </c>
      <c r="O29" s="66" t="s">
        <v>2101</v>
      </c>
      <c r="P29" s="66">
        <v>1</v>
      </c>
      <c r="Q29" s="66">
        <f t="shared" si="31"/>
        <v>1396</v>
      </c>
      <c r="R29" s="66">
        <f t="shared" si="18"/>
        <v>6518</v>
      </c>
      <c r="S29" s="66">
        <f t="shared" si="19"/>
        <v>159566</v>
      </c>
      <c r="T29" s="66">
        <f t="shared" si="20"/>
        <v>916168</v>
      </c>
      <c r="U29" s="66">
        <f t="shared" si="21"/>
        <v>500</v>
      </c>
      <c r="V29" s="66">
        <f t="shared" si="22"/>
        <v>500</v>
      </c>
      <c r="W29" s="66"/>
      <c r="X29" s="62">
        <v>10308</v>
      </c>
      <c r="Y29" s="62">
        <f t="shared" si="23"/>
        <v>1</v>
      </c>
      <c r="Z29" s="59" t="s">
        <v>2101</v>
      </c>
      <c r="AA29" s="62">
        <v>1</v>
      </c>
      <c r="AB29" s="62">
        <f t="shared" ca="1" si="24"/>
        <v>1</v>
      </c>
      <c r="AC29" s="62">
        <f t="shared" ca="1" si="25"/>
        <v>1396</v>
      </c>
      <c r="AD29" s="62">
        <f t="shared" ca="1" si="32"/>
        <v>6518</v>
      </c>
      <c r="AE29" s="62">
        <f t="shared" ca="1" si="26"/>
        <v>159566</v>
      </c>
      <c r="AF29" s="62">
        <f t="shared" ca="1" si="27"/>
        <v>916168</v>
      </c>
      <c r="AG29" s="62">
        <f t="shared" ca="1" si="33"/>
        <v>500</v>
      </c>
      <c r="AH29" s="62">
        <f t="shared" ca="1" si="28"/>
        <v>500</v>
      </c>
      <c r="AL29" s="66"/>
      <c r="AO29" s="138">
        <f t="shared" si="34"/>
        <v>10308</v>
      </c>
      <c r="AP29" s="138" t="str">
        <f t="shared" si="35"/>
        <v>Müllendorf</v>
      </c>
      <c r="AQ29" s="138">
        <f t="shared" ca="1" si="36"/>
        <v>6518</v>
      </c>
      <c r="AR29" s="138">
        <f t="shared" ca="1" si="37"/>
        <v>159566</v>
      </c>
      <c r="AS29" s="138">
        <f t="shared" ca="1" si="38"/>
        <v>916168</v>
      </c>
      <c r="AT29" s="138">
        <f t="shared" ca="1" si="39"/>
        <v>500</v>
      </c>
      <c r="AU29" s="138">
        <f t="shared" ca="1" si="39"/>
        <v>500</v>
      </c>
      <c r="AV29" s="135"/>
      <c r="AW29" s="131">
        <v>10308</v>
      </c>
      <c r="AX29" s="66">
        <f t="shared" si="40"/>
        <v>1</v>
      </c>
      <c r="AY29" s="132" t="s">
        <v>2101</v>
      </c>
      <c r="AZ29" s="107">
        <f t="shared" ca="1" si="41"/>
        <v>6518</v>
      </c>
      <c r="BA29" s="107">
        <f t="shared" ca="1" si="30"/>
        <v>159566</v>
      </c>
      <c r="BB29" s="107">
        <f t="shared" ca="1" si="30"/>
        <v>916168</v>
      </c>
      <c r="BC29" s="107">
        <f t="shared" ca="1" si="30"/>
        <v>500</v>
      </c>
      <c r="BD29" s="107">
        <f t="shared" ca="1" si="30"/>
        <v>500</v>
      </c>
    </row>
    <row r="30" spans="1:56" x14ac:dyDescent="0.15">
      <c r="A30" s="62">
        <v>10309</v>
      </c>
      <c r="B30" s="62">
        <f t="shared" si="16"/>
        <v>1</v>
      </c>
      <c r="C30" s="59" t="s">
        <v>2100</v>
      </c>
      <c r="D30" s="62">
        <v>3297</v>
      </c>
      <c r="E30" s="86">
        <v>2833</v>
      </c>
      <c r="F30" s="86">
        <v>210134</v>
      </c>
      <c r="G30" s="86">
        <v>456223</v>
      </c>
      <c r="H30" s="86">
        <v>500</v>
      </c>
      <c r="I30" s="86">
        <v>500</v>
      </c>
      <c r="K30" s="66">
        <v>10309</v>
      </c>
      <c r="L30" s="66"/>
      <c r="M30" s="66">
        <v>10309</v>
      </c>
      <c r="N30" s="62">
        <f t="shared" si="17"/>
        <v>1</v>
      </c>
      <c r="O30" s="66" t="s">
        <v>2100</v>
      </c>
      <c r="P30" s="66">
        <v>1</v>
      </c>
      <c r="Q30" s="66">
        <f t="shared" si="31"/>
        <v>3297</v>
      </c>
      <c r="R30" s="66">
        <f t="shared" si="18"/>
        <v>2833</v>
      </c>
      <c r="S30" s="66">
        <f t="shared" si="19"/>
        <v>210134</v>
      </c>
      <c r="T30" s="66">
        <f t="shared" si="20"/>
        <v>456223</v>
      </c>
      <c r="U30" s="66">
        <f t="shared" si="21"/>
        <v>500</v>
      </c>
      <c r="V30" s="66">
        <f t="shared" si="22"/>
        <v>500</v>
      </c>
      <c r="W30" s="66"/>
      <c r="X30" s="62">
        <v>10309</v>
      </c>
      <c r="Y30" s="62">
        <f t="shared" si="23"/>
        <v>1</v>
      </c>
      <c r="Z30" s="59" t="s">
        <v>2100</v>
      </c>
      <c r="AA30" s="62">
        <v>1</v>
      </c>
      <c r="AB30" s="62">
        <f t="shared" ca="1" si="24"/>
        <v>1</v>
      </c>
      <c r="AC30" s="62">
        <f t="shared" ca="1" si="25"/>
        <v>3297</v>
      </c>
      <c r="AD30" s="62">
        <f t="shared" ca="1" si="32"/>
        <v>2833</v>
      </c>
      <c r="AE30" s="62">
        <f t="shared" ca="1" si="26"/>
        <v>210134</v>
      </c>
      <c r="AF30" s="62">
        <f t="shared" ca="1" si="27"/>
        <v>456223</v>
      </c>
      <c r="AG30" s="62">
        <f t="shared" ca="1" si="33"/>
        <v>500</v>
      </c>
      <c r="AH30" s="62">
        <f t="shared" ca="1" si="28"/>
        <v>500</v>
      </c>
      <c r="AL30" s="66"/>
      <c r="AO30" s="138">
        <f t="shared" si="34"/>
        <v>10309</v>
      </c>
      <c r="AP30" s="138" t="str">
        <f t="shared" si="35"/>
        <v>Neufeld an der Leitha</v>
      </c>
      <c r="AQ30" s="138">
        <f t="shared" ca="1" si="36"/>
        <v>2833</v>
      </c>
      <c r="AR30" s="138">
        <f t="shared" ca="1" si="37"/>
        <v>210134</v>
      </c>
      <c r="AS30" s="138">
        <f t="shared" ca="1" si="38"/>
        <v>456223</v>
      </c>
      <c r="AT30" s="138">
        <f t="shared" ca="1" si="39"/>
        <v>500</v>
      </c>
      <c r="AU30" s="138">
        <f t="shared" ca="1" si="39"/>
        <v>500</v>
      </c>
      <c r="AV30" s="135"/>
      <c r="AW30" s="131">
        <v>10309</v>
      </c>
      <c r="AX30" s="66">
        <f t="shared" si="40"/>
        <v>1</v>
      </c>
      <c r="AY30" s="132" t="s">
        <v>2100</v>
      </c>
      <c r="AZ30" s="107">
        <f t="shared" ca="1" si="41"/>
        <v>2833</v>
      </c>
      <c r="BA30" s="107">
        <f t="shared" ca="1" si="30"/>
        <v>210134</v>
      </c>
      <c r="BB30" s="107">
        <f t="shared" ca="1" si="30"/>
        <v>456223</v>
      </c>
      <c r="BC30" s="107">
        <f t="shared" ca="1" si="30"/>
        <v>500</v>
      </c>
      <c r="BD30" s="107">
        <f t="shared" ca="1" si="30"/>
        <v>500</v>
      </c>
    </row>
    <row r="31" spans="1:56" x14ac:dyDescent="0.15">
      <c r="A31" s="62">
        <v>10310</v>
      </c>
      <c r="B31" s="62">
        <f t="shared" si="16"/>
        <v>1</v>
      </c>
      <c r="C31" s="59" t="s">
        <v>2099</v>
      </c>
      <c r="D31" s="62">
        <v>1775</v>
      </c>
      <c r="E31" s="86">
        <v>12714</v>
      </c>
      <c r="F31" s="86">
        <v>84227</v>
      </c>
      <c r="G31" s="86">
        <v>71518</v>
      </c>
      <c r="H31" s="86">
        <v>500</v>
      </c>
      <c r="I31" s="86">
        <v>500</v>
      </c>
      <c r="K31" s="66">
        <v>10310</v>
      </c>
      <c r="L31" s="66"/>
      <c r="M31" s="66">
        <v>10310</v>
      </c>
      <c r="N31" s="62">
        <f t="shared" si="17"/>
        <v>1</v>
      </c>
      <c r="O31" s="66" t="s">
        <v>2099</v>
      </c>
      <c r="P31" s="66">
        <v>1</v>
      </c>
      <c r="Q31" s="66">
        <f t="shared" si="31"/>
        <v>1775</v>
      </c>
      <c r="R31" s="66">
        <f t="shared" si="18"/>
        <v>12714</v>
      </c>
      <c r="S31" s="66">
        <f t="shared" si="19"/>
        <v>84227</v>
      </c>
      <c r="T31" s="66">
        <f t="shared" si="20"/>
        <v>71518</v>
      </c>
      <c r="U31" s="66">
        <f t="shared" si="21"/>
        <v>500</v>
      </c>
      <c r="V31" s="66">
        <f t="shared" si="22"/>
        <v>500</v>
      </c>
      <c r="W31" s="66"/>
      <c r="X31" s="62">
        <v>10310</v>
      </c>
      <c r="Y31" s="62">
        <f t="shared" si="23"/>
        <v>1</v>
      </c>
      <c r="Z31" s="59" t="s">
        <v>2099</v>
      </c>
      <c r="AA31" s="62">
        <v>1</v>
      </c>
      <c r="AB31" s="62">
        <f t="shared" ca="1" si="24"/>
        <v>1</v>
      </c>
      <c r="AC31" s="62">
        <f t="shared" ca="1" si="25"/>
        <v>1775</v>
      </c>
      <c r="AD31" s="62">
        <f t="shared" ca="1" si="32"/>
        <v>12714</v>
      </c>
      <c r="AE31" s="62">
        <f t="shared" ca="1" si="26"/>
        <v>84227</v>
      </c>
      <c r="AF31" s="62">
        <f t="shared" ca="1" si="27"/>
        <v>71518</v>
      </c>
      <c r="AG31" s="62">
        <f t="shared" ca="1" si="33"/>
        <v>500</v>
      </c>
      <c r="AH31" s="62">
        <f t="shared" ca="1" si="28"/>
        <v>500</v>
      </c>
      <c r="AL31" s="66"/>
      <c r="AO31" s="138">
        <f t="shared" si="34"/>
        <v>10310</v>
      </c>
      <c r="AP31" s="138" t="str">
        <f t="shared" si="35"/>
        <v>Oggau am Neusiedler See</v>
      </c>
      <c r="AQ31" s="138">
        <f t="shared" ca="1" si="36"/>
        <v>12714</v>
      </c>
      <c r="AR31" s="138">
        <f t="shared" ca="1" si="37"/>
        <v>84227</v>
      </c>
      <c r="AS31" s="138">
        <f t="shared" ca="1" si="38"/>
        <v>71518</v>
      </c>
      <c r="AT31" s="138">
        <f t="shared" ca="1" si="39"/>
        <v>500</v>
      </c>
      <c r="AU31" s="138">
        <f t="shared" ca="1" si="39"/>
        <v>500</v>
      </c>
      <c r="AV31" s="135"/>
      <c r="AW31" s="131">
        <v>10310</v>
      </c>
      <c r="AX31" s="66">
        <f t="shared" si="40"/>
        <v>1</v>
      </c>
      <c r="AY31" s="132" t="s">
        <v>2099</v>
      </c>
      <c r="AZ31" s="107">
        <f t="shared" ca="1" si="41"/>
        <v>12714</v>
      </c>
      <c r="BA31" s="107">
        <f t="shared" ca="1" si="30"/>
        <v>84227</v>
      </c>
      <c r="BB31" s="107">
        <f t="shared" ca="1" si="30"/>
        <v>71518</v>
      </c>
      <c r="BC31" s="107">
        <f t="shared" ca="1" si="30"/>
        <v>500</v>
      </c>
      <c r="BD31" s="107">
        <f t="shared" ca="1" si="30"/>
        <v>500</v>
      </c>
    </row>
    <row r="32" spans="1:56" x14ac:dyDescent="0.15">
      <c r="A32" s="62">
        <v>10311</v>
      </c>
      <c r="B32" s="62">
        <f t="shared" si="16"/>
        <v>1</v>
      </c>
      <c r="C32" s="59" t="s">
        <v>2098</v>
      </c>
      <c r="D32" s="62">
        <v>1252</v>
      </c>
      <c r="E32" s="86">
        <v>9106</v>
      </c>
      <c r="F32" s="86">
        <v>74457</v>
      </c>
      <c r="G32" s="86">
        <v>135384</v>
      </c>
      <c r="H32" s="86">
        <v>500</v>
      </c>
      <c r="I32" s="86">
        <v>500</v>
      </c>
      <c r="K32" s="66">
        <v>10311</v>
      </c>
      <c r="L32" s="66"/>
      <c r="M32" s="66">
        <v>10311</v>
      </c>
      <c r="N32" s="62">
        <f t="shared" si="17"/>
        <v>1</v>
      </c>
      <c r="O32" s="66" t="s">
        <v>2098</v>
      </c>
      <c r="P32" s="66">
        <v>1</v>
      </c>
      <c r="Q32" s="66">
        <f t="shared" si="31"/>
        <v>1252</v>
      </c>
      <c r="R32" s="66">
        <f t="shared" si="18"/>
        <v>9106</v>
      </c>
      <c r="S32" s="66">
        <f t="shared" si="19"/>
        <v>74457</v>
      </c>
      <c r="T32" s="66">
        <f t="shared" si="20"/>
        <v>135384</v>
      </c>
      <c r="U32" s="66">
        <f t="shared" si="21"/>
        <v>500</v>
      </c>
      <c r="V32" s="66">
        <f t="shared" si="22"/>
        <v>500</v>
      </c>
      <c r="W32" s="66"/>
      <c r="X32" s="62">
        <v>10311</v>
      </c>
      <c r="Y32" s="62">
        <f t="shared" si="23"/>
        <v>1</v>
      </c>
      <c r="Z32" s="59" t="s">
        <v>2098</v>
      </c>
      <c r="AA32" s="62">
        <v>1</v>
      </c>
      <c r="AB32" s="62">
        <f t="shared" ca="1" si="24"/>
        <v>1</v>
      </c>
      <c r="AC32" s="62">
        <f t="shared" ca="1" si="25"/>
        <v>1252</v>
      </c>
      <c r="AD32" s="62">
        <f t="shared" ca="1" si="32"/>
        <v>9106</v>
      </c>
      <c r="AE32" s="62">
        <f t="shared" ca="1" si="26"/>
        <v>74457</v>
      </c>
      <c r="AF32" s="62">
        <f t="shared" ca="1" si="27"/>
        <v>135384</v>
      </c>
      <c r="AG32" s="62">
        <f t="shared" ca="1" si="33"/>
        <v>500</v>
      </c>
      <c r="AH32" s="62">
        <f t="shared" ca="1" si="28"/>
        <v>500</v>
      </c>
      <c r="AL32" s="66"/>
      <c r="AO32" s="138">
        <f t="shared" si="34"/>
        <v>10311</v>
      </c>
      <c r="AP32" s="138" t="str">
        <f t="shared" si="35"/>
        <v>Oslip</v>
      </c>
      <c r="AQ32" s="138">
        <f t="shared" ca="1" si="36"/>
        <v>9106</v>
      </c>
      <c r="AR32" s="138">
        <f t="shared" ca="1" si="37"/>
        <v>74457</v>
      </c>
      <c r="AS32" s="138">
        <f t="shared" ca="1" si="38"/>
        <v>135384</v>
      </c>
      <c r="AT32" s="138">
        <f t="shared" ca="1" si="39"/>
        <v>500</v>
      </c>
      <c r="AU32" s="138">
        <f t="shared" ca="1" si="39"/>
        <v>500</v>
      </c>
      <c r="AV32" s="135"/>
      <c r="AW32" s="131">
        <v>10311</v>
      </c>
      <c r="AX32" s="66">
        <f t="shared" si="40"/>
        <v>1</v>
      </c>
      <c r="AY32" s="132" t="s">
        <v>2098</v>
      </c>
      <c r="AZ32" s="107">
        <f t="shared" ca="1" si="41"/>
        <v>9106</v>
      </c>
      <c r="BA32" s="107">
        <f t="shared" ca="1" si="30"/>
        <v>74457</v>
      </c>
      <c r="BB32" s="107">
        <f t="shared" ca="1" si="30"/>
        <v>135384</v>
      </c>
      <c r="BC32" s="107">
        <f t="shared" ca="1" si="30"/>
        <v>500</v>
      </c>
      <c r="BD32" s="107">
        <f t="shared" ca="1" si="30"/>
        <v>500</v>
      </c>
    </row>
    <row r="33" spans="1:56" x14ac:dyDescent="0.15">
      <c r="A33" s="62">
        <v>10312</v>
      </c>
      <c r="B33" s="62">
        <f t="shared" si="16"/>
        <v>1</v>
      </c>
      <c r="C33" s="59" t="s">
        <v>2097</v>
      </c>
      <c r="D33" s="62">
        <v>2866</v>
      </c>
      <c r="E33" s="86">
        <v>15476</v>
      </c>
      <c r="F33" s="86">
        <v>196571</v>
      </c>
      <c r="G33" s="86">
        <v>328108</v>
      </c>
      <c r="H33" s="86">
        <v>500</v>
      </c>
      <c r="I33" s="86">
        <v>500</v>
      </c>
      <c r="K33" s="66">
        <v>10312</v>
      </c>
      <c r="L33" s="66"/>
      <c r="M33" s="66">
        <v>10312</v>
      </c>
      <c r="N33" s="62">
        <f t="shared" si="17"/>
        <v>1</v>
      </c>
      <c r="O33" s="66" t="s">
        <v>2097</v>
      </c>
      <c r="P33" s="66">
        <v>1</v>
      </c>
      <c r="Q33" s="66">
        <f t="shared" si="31"/>
        <v>2866</v>
      </c>
      <c r="R33" s="66">
        <f t="shared" si="18"/>
        <v>15476</v>
      </c>
      <c r="S33" s="66">
        <f t="shared" si="19"/>
        <v>196571</v>
      </c>
      <c r="T33" s="66">
        <f t="shared" si="20"/>
        <v>328108</v>
      </c>
      <c r="U33" s="66">
        <f t="shared" si="21"/>
        <v>500</v>
      </c>
      <c r="V33" s="66">
        <f t="shared" si="22"/>
        <v>500</v>
      </c>
      <c r="W33" s="66"/>
      <c r="X33" s="62">
        <v>10312</v>
      </c>
      <c r="Y33" s="62">
        <f t="shared" si="23"/>
        <v>1</v>
      </c>
      <c r="Z33" s="59" t="s">
        <v>2097</v>
      </c>
      <c r="AA33" s="62">
        <v>1</v>
      </c>
      <c r="AB33" s="62">
        <f t="shared" ca="1" si="24"/>
        <v>1</v>
      </c>
      <c r="AC33" s="62">
        <f t="shared" ca="1" si="25"/>
        <v>2866</v>
      </c>
      <c r="AD33" s="62">
        <f t="shared" ca="1" si="32"/>
        <v>15476</v>
      </c>
      <c r="AE33" s="62">
        <f t="shared" ca="1" si="26"/>
        <v>196571</v>
      </c>
      <c r="AF33" s="62">
        <f t="shared" ca="1" si="27"/>
        <v>328108</v>
      </c>
      <c r="AG33" s="62">
        <f t="shared" ca="1" si="33"/>
        <v>500</v>
      </c>
      <c r="AH33" s="62">
        <f t="shared" ca="1" si="28"/>
        <v>500</v>
      </c>
      <c r="AL33" s="66"/>
      <c r="AO33" s="138">
        <f t="shared" si="34"/>
        <v>10312</v>
      </c>
      <c r="AP33" s="138" t="str">
        <f t="shared" si="35"/>
        <v>Purbach am Neusiedler See</v>
      </c>
      <c r="AQ33" s="138">
        <f t="shared" ca="1" si="36"/>
        <v>15476</v>
      </c>
      <c r="AR33" s="138">
        <f t="shared" ca="1" si="37"/>
        <v>196571</v>
      </c>
      <c r="AS33" s="138">
        <f t="shared" ca="1" si="38"/>
        <v>328108</v>
      </c>
      <c r="AT33" s="138">
        <f t="shared" ca="1" si="39"/>
        <v>500</v>
      </c>
      <c r="AU33" s="138">
        <f t="shared" ca="1" si="39"/>
        <v>500</v>
      </c>
      <c r="AV33" s="135"/>
      <c r="AW33" s="131">
        <v>10312</v>
      </c>
      <c r="AX33" s="66">
        <f t="shared" si="40"/>
        <v>1</v>
      </c>
      <c r="AY33" s="132" t="s">
        <v>2097</v>
      </c>
      <c r="AZ33" s="107">
        <f t="shared" ca="1" si="41"/>
        <v>15476</v>
      </c>
      <c r="BA33" s="107">
        <f t="shared" ca="1" si="30"/>
        <v>196571</v>
      </c>
      <c r="BB33" s="107">
        <f t="shared" ca="1" si="30"/>
        <v>328108</v>
      </c>
      <c r="BC33" s="107">
        <f t="shared" ca="1" si="30"/>
        <v>500</v>
      </c>
      <c r="BD33" s="107">
        <f t="shared" ca="1" si="30"/>
        <v>500</v>
      </c>
    </row>
    <row r="34" spans="1:56" x14ac:dyDescent="0.15">
      <c r="A34" s="62">
        <v>10313</v>
      </c>
      <c r="B34" s="62">
        <f t="shared" si="16"/>
        <v>1</v>
      </c>
      <c r="C34" s="59" t="s">
        <v>2096</v>
      </c>
      <c r="D34" s="62">
        <v>2664</v>
      </c>
      <c r="E34" s="86">
        <v>18486</v>
      </c>
      <c r="F34" s="86">
        <v>158701</v>
      </c>
      <c r="G34" s="86">
        <v>373910</v>
      </c>
      <c r="H34" s="86">
        <v>500</v>
      </c>
      <c r="I34" s="86">
        <v>500</v>
      </c>
      <c r="K34" s="66">
        <v>10313</v>
      </c>
      <c r="L34" s="66"/>
      <c r="M34" s="66">
        <v>10313</v>
      </c>
      <c r="N34" s="62">
        <f t="shared" si="17"/>
        <v>1</v>
      </c>
      <c r="O34" s="66" t="s">
        <v>2096</v>
      </c>
      <c r="P34" s="66">
        <v>1</v>
      </c>
      <c r="Q34" s="66">
        <f t="shared" si="31"/>
        <v>2664</v>
      </c>
      <c r="R34" s="66">
        <f t="shared" si="18"/>
        <v>18486</v>
      </c>
      <c r="S34" s="66">
        <f t="shared" si="19"/>
        <v>158701</v>
      </c>
      <c r="T34" s="66">
        <f t="shared" si="20"/>
        <v>373910</v>
      </c>
      <c r="U34" s="66">
        <f t="shared" si="21"/>
        <v>500</v>
      </c>
      <c r="V34" s="66">
        <f t="shared" si="22"/>
        <v>500</v>
      </c>
      <c r="W34" s="66"/>
      <c r="X34" s="62">
        <v>10313</v>
      </c>
      <c r="Y34" s="62">
        <f t="shared" si="23"/>
        <v>1</v>
      </c>
      <c r="Z34" s="59" t="s">
        <v>2096</v>
      </c>
      <c r="AA34" s="62">
        <v>1</v>
      </c>
      <c r="AB34" s="62">
        <f t="shared" ca="1" si="24"/>
        <v>1</v>
      </c>
      <c r="AC34" s="62">
        <f t="shared" ca="1" si="25"/>
        <v>2664</v>
      </c>
      <c r="AD34" s="62">
        <f t="shared" ca="1" si="32"/>
        <v>18486</v>
      </c>
      <c r="AE34" s="62">
        <f t="shared" ca="1" si="26"/>
        <v>158701</v>
      </c>
      <c r="AF34" s="62">
        <f t="shared" ca="1" si="27"/>
        <v>373910</v>
      </c>
      <c r="AG34" s="62">
        <f t="shared" ca="1" si="33"/>
        <v>500</v>
      </c>
      <c r="AH34" s="62">
        <f t="shared" ca="1" si="28"/>
        <v>500</v>
      </c>
      <c r="AL34" s="66"/>
      <c r="AO34" s="138">
        <f t="shared" si="34"/>
        <v>10313</v>
      </c>
      <c r="AP34" s="138" t="str">
        <f t="shared" si="35"/>
        <v>Sankt Margarethen im Burgenland</v>
      </c>
      <c r="AQ34" s="138">
        <f t="shared" ca="1" si="36"/>
        <v>18486</v>
      </c>
      <c r="AR34" s="138">
        <f t="shared" ca="1" si="37"/>
        <v>158701</v>
      </c>
      <c r="AS34" s="138">
        <f t="shared" ca="1" si="38"/>
        <v>373910</v>
      </c>
      <c r="AT34" s="138">
        <f t="shared" ca="1" si="39"/>
        <v>500</v>
      </c>
      <c r="AU34" s="138">
        <f t="shared" ca="1" si="39"/>
        <v>500</v>
      </c>
      <c r="AV34" s="135"/>
      <c r="AW34" s="131">
        <v>10313</v>
      </c>
      <c r="AX34" s="66">
        <f t="shared" si="40"/>
        <v>1</v>
      </c>
      <c r="AY34" s="132" t="s">
        <v>2096</v>
      </c>
      <c r="AZ34" s="107">
        <f t="shared" ca="1" si="41"/>
        <v>18486</v>
      </c>
      <c r="BA34" s="107">
        <f t="shared" ca="1" si="30"/>
        <v>158701</v>
      </c>
      <c r="BB34" s="107">
        <f t="shared" ca="1" si="30"/>
        <v>373910</v>
      </c>
      <c r="BC34" s="107">
        <f t="shared" ca="1" si="30"/>
        <v>500</v>
      </c>
      <c r="BD34" s="107">
        <f t="shared" ca="1" si="30"/>
        <v>500</v>
      </c>
    </row>
    <row r="35" spans="1:56" x14ac:dyDescent="0.15">
      <c r="A35" s="62">
        <v>10314</v>
      </c>
      <c r="B35" s="62">
        <f t="shared" si="16"/>
        <v>1</v>
      </c>
      <c r="C35" s="59" t="s">
        <v>2095</v>
      </c>
      <c r="D35" s="62">
        <v>1388</v>
      </c>
      <c r="E35" s="86">
        <v>10772</v>
      </c>
      <c r="F35" s="86">
        <v>77115</v>
      </c>
      <c r="G35" s="86">
        <v>105969</v>
      </c>
      <c r="H35" s="86">
        <v>500</v>
      </c>
      <c r="I35" s="86">
        <v>500</v>
      </c>
      <c r="K35" s="66">
        <v>10314</v>
      </c>
      <c r="L35" s="66"/>
      <c r="M35" s="66">
        <v>10314</v>
      </c>
      <c r="N35" s="62">
        <f t="shared" si="17"/>
        <v>1</v>
      </c>
      <c r="O35" s="66" t="s">
        <v>2095</v>
      </c>
      <c r="P35" s="66">
        <v>1</v>
      </c>
      <c r="Q35" s="66">
        <f t="shared" si="31"/>
        <v>1388</v>
      </c>
      <c r="R35" s="66">
        <f t="shared" si="18"/>
        <v>10772</v>
      </c>
      <c r="S35" s="66">
        <f t="shared" si="19"/>
        <v>77115</v>
      </c>
      <c r="T35" s="66">
        <f t="shared" si="20"/>
        <v>105969</v>
      </c>
      <c r="U35" s="66">
        <f t="shared" si="21"/>
        <v>500</v>
      </c>
      <c r="V35" s="66">
        <f t="shared" si="22"/>
        <v>500</v>
      </c>
      <c r="W35" s="66"/>
      <c r="X35" s="62">
        <v>10314</v>
      </c>
      <c r="Y35" s="62">
        <f t="shared" si="23"/>
        <v>1</v>
      </c>
      <c r="Z35" s="59" t="s">
        <v>2095</v>
      </c>
      <c r="AA35" s="62">
        <v>1</v>
      </c>
      <c r="AB35" s="62">
        <f t="shared" ca="1" si="24"/>
        <v>1</v>
      </c>
      <c r="AC35" s="62">
        <f t="shared" ca="1" si="25"/>
        <v>1388</v>
      </c>
      <c r="AD35" s="62">
        <f t="shared" ca="1" si="32"/>
        <v>10772</v>
      </c>
      <c r="AE35" s="62">
        <f t="shared" ca="1" si="26"/>
        <v>77115</v>
      </c>
      <c r="AF35" s="62">
        <f t="shared" ca="1" si="27"/>
        <v>105969</v>
      </c>
      <c r="AG35" s="62">
        <f t="shared" ca="1" si="33"/>
        <v>500</v>
      </c>
      <c r="AH35" s="62">
        <f t="shared" ca="1" si="28"/>
        <v>500</v>
      </c>
      <c r="AL35" s="66"/>
      <c r="AO35" s="138">
        <f t="shared" si="34"/>
        <v>10314</v>
      </c>
      <c r="AP35" s="138" t="str">
        <f t="shared" si="35"/>
        <v>Schützen am Gebirge</v>
      </c>
      <c r="AQ35" s="138">
        <f t="shared" ca="1" si="36"/>
        <v>10772</v>
      </c>
      <c r="AR35" s="138">
        <f t="shared" ca="1" si="37"/>
        <v>77115</v>
      </c>
      <c r="AS35" s="138">
        <f t="shared" ca="1" si="38"/>
        <v>105969</v>
      </c>
      <c r="AT35" s="138">
        <f t="shared" ca="1" si="39"/>
        <v>500</v>
      </c>
      <c r="AU35" s="138">
        <f t="shared" ca="1" si="39"/>
        <v>500</v>
      </c>
      <c r="AV35" s="135"/>
      <c r="AW35" s="131">
        <v>10314</v>
      </c>
      <c r="AX35" s="66">
        <f t="shared" si="40"/>
        <v>1</v>
      </c>
      <c r="AY35" s="132" t="s">
        <v>2095</v>
      </c>
      <c r="AZ35" s="107">
        <f t="shared" ca="1" si="41"/>
        <v>10772</v>
      </c>
      <c r="BA35" s="107">
        <f t="shared" ca="1" si="30"/>
        <v>77115</v>
      </c>
      <c r="BB35" s="107">
        <f t="shared" ca="1" si="30"/>
        <v>105969</v>
      </c>
      <c r="BC35" s="107">
        <f t="shared" ca="1" si="30"/>
        <v>500</v>
      </c>
      <c r="BD35" s="107">
        <f t="shared" ca="1" si="30"/>
        <v>500</v>
      </c>
    </row>
    <row r="36" spans="1:56" x14ac:dyDescent="0.15">
      <c r="A36" s="62">
        <v>10315</v>
      </c>
      <c r="B36" s="62">
        <f t="shared" si="16"/>
        <v>1</v>
      </c>
      <c r="C36" s="59" t="s">
        <v>2094</v>
      </c>
      <c r="D36" s="62">
        <v>2938</v>
      </c>
      <c r="E36" s="86">
        <v>15772</v>
      </c>
      <c r="F36" s="86">
        <v>222290</v>
      </c>
      <c r="G36" s="86">
        <v>1016191</v>
      </c>
      <c r="H36" s="86">
        <v>500</v>
      </c>
      <c r="I36" s="86">
        <v>500</v>
      </c>
      <c r="K36" s="66">
        <v>10315</v>
      </c>
      <c r="L36" s="66"/>
      <c r="M36" s="66">
        <v>10315</v>
      </c>
      <c r="N36" s="62">
        <f t="shared" si="17"/>
        <v>1</v>
      </c>
      <c r="O36" s="66" t="s">
        <v>2094</v>
      </c>
      <c r="P36" s="66">
        <v>1</v>
      </c>
      <c r="Q36" s="66">
        <f t="shared" si="31"/>
        <v>2938</v>
      </c>
      <c r="R36" s="66">
        <f t="shared" si="18"/>
        <v>15772</v>
      </c>
      <c r="S36" s="66">
        <f t="shared" si="19"/>
        <v>222290</v>
      </c>
      <c r="T36" s="66">
        <f t="shared" si="20"/>
        <v>1016191</v>
      </c>
      <c r="U36" s="66">
        <f t="shared" si="21"/>
        <v>500</v>
      </c>
      <c r="V36" s="66">
        <f t="shared" si="22"/>
        <v>500</v>
      </c>
      <c r="W36" s="66"/>
      <c r="X36" s="62">
        <v>10315</v>
      </c>
      <c r="Y36" s="62">
        <f t="shared" si="23"/>
        <v>1</v>
      </c>
      <c r="Z36" s="59" t="s">
        <v>2094</v>
      </c>
      <c r="AA36" s="62">
        <v>1</v>
      </c>
      <c r="AB36" s="62">
        <f t="shared" ca="1" si="24"/>
        <v>1</v>
      </c>
      <c r="AC36" s="62">
        <f t="shared" ca="1" si="25"/>
        <v>2938</v>
      </c>
      <c r="AD36" s="62">
        <f t="shared" ca="1" si="32"/>
        <v>15772</v>
      </c>
      <c r="AE36" s="62">
        <f t="shared" ca="1" si="26"/>
        <v>222290</v>
      </c>
      <c r="AF36" s="62">
        <f t="shared" ca="1" si="27"/>
        <v>1016191</v>
      </c>
      <c r="AG36" s="62">
        <f t="shared" ca="1" si="33"/>
        <v>500</v>
      </c>
      <c r="AH36" s="62">
        <f t="shared" ca="1" si="28"/>
        <v>500</v>
      </c>
      <c r="AL36" s="66"/>
      <c r="AO36" s="138">
        <f t="shared" si="34"/>
        <v>10315</v>
      </c>
      <c r="AP36" s="138" t="str">
        <f t="shared" si="35"/>
        <v>Siegendorf</v>
      </c>
      <c r="AQ36" s="138">
        <f t="shared" ca="1" si="36"/>
        <v>15772</v>
      </c>
      <c r="AR36" s="138">
        <f t="shared" ca="1" si="37"/>
        <v>222290</v>
      </c>
      <c r="AS36" s="138">
        <f t="shared" ca="1" si="38"/>
        <v>1016191</v>
      </c>
      <c r="AT36" s="138">
        <f t="shared" ca="1" si="39"/>
        <v>500</v>
      </c>
      <c r="AU36" s="138">
        <f t="shared" ca="1" si="39"/>
        <v>500</v>
      </c>
      <c r="AV36" s="135"/>
      <c r="AW36" s="131">
        <v>10315</v>
      </c>
      <c r="AX36" s="66">
        <f t="shared" si="40"/>
        <v>1</v>
      </c>
      <c r="AY36" s="132" t="s">
        <v>2094</v>
      </c>
      <c r="AZ36" s="107">
        <f t="shared" ca="1" si="41"/>
        <v>15772</v>
      </c>
      <c r="BA36" s="107">
        <f t="shared" ref="BA36:BA99" ca="1" si="42">VLOOKUP($AW36,$AO:$AU,AR$16,0)</f>
        <v>222290</v>
      </c>
      <c r="BB36" s="107">
        <f t="shared" ref="BB36:BB99" ca="1" si="43">VLOOKUP($AW36,$AO:$AU,AS$16,0)</f>
        <v>1016191</v>
      </c>
      <c r="BC36" s="107">
        <f t="shared" ref="BC36:BC99" ca="1" si="44">VLOOKUP($AW36,$AO:$AU,AT$16,0)</f>
        <v>500</v>
      </c>
      <c r="BD36" s="107">
        <f t="shared" ref="BD36:BD99" ca="1" si="45">VLOOKUP($AW36,$AO:$AU,AU$16,0)</f>
        <v>500</v>
      </c>
    </row>
    <row r="37" spans="1:56" x14ac:dyDescent="0.15">
      <c r="A37" s="62">
        <v>10316</v>
      </c>
      <c r="B37" s="62">
        <f t="shared" si="16"/>
        <v>1</v>
      </c>
      <c r="C37" s="59" t="s">
        <v>2093</v>
      </c>
      <c r="D37" s="62">
        <v>2575</v>
      </c>
      <c r="E37" s="86">
        <v>12323</v>
      </c>
      <c r="F37" s="86">
        <v>142581</v>
      </c>
      <c r="G37" s="86">
        <v>384561</v>
      </c>
      <c r="H37" s="86">
        <v>500</v>
      </c>
      <c r="I37" s="86">
        <v>500</v>
      </c>
      <c r="K37" s="66">
        <v>10316</v>
      </c>
      <c r="L37" s="66"/>
      <c r="M37" s="66">
        <v>10316</v>
      </c>
      <c r="N37" s="62">
        <f t="shared" si="17"/>
        <v>1</v>
      </c>
      <c r="O37" s="66" t="s">
        <v>2093</v>
      </c>
      <c r="P37" s="66">
        <v>1</v>
      </c>
      <c r="Q37" s="66">
        <f t="shared" si="31"/>
        <v>2575</v>
      </c>
      <c r="R37" s="66">
        <f t="shared" si="18"/>
        <v>12323</v>
      </c>
      <c r="S37" s="66">
        <f t="shared" si="19"/>
        <v>142581</v>
      </c>
      <c r="T37" s="66">
        <f t="shared" si="20"/>
        <v>384561</v>
      </c>
      <c r="U37" s="66">
        <f t="shared" si="21"/>
        <v>500</v>
      </c>
      <c r="V37" s="66">
        <f t="shared" si="22"/>
        <v>500</v>
      </c>
      <c r="W37" s="66"/>
      <c r="X37" s="62">
        <v>10316</v>
      </c>
      <c r="Y37" s="62">
        <f t="shared" si="23"/>
        <v>1</v>
      </c>
      <c r="Z37" s="59" t="s">
        <v>2093</v>
      </c>
      <c r="AA37" s="62">
        <v>1</v>
      </c>
      <c r="AB37" s="62">
        <f t="shared" ca="1" si="24"/>
        <v>1</v>
      </c>
      <c r="AC37" s="62">
        <f t="shared" ca="1" si="25"/>
        <v>2575</v>
      </c>
      <c r="AD37" s="62">
        <f t="shared" ca="1" si="32"/>
        <v>12323</v>
      </c>
      <c r="AE37" s="62">
        <f t="shared" ca="1" si="26"/>
        <v>142581</v>
      </c>
      <c r="AF37" s="62">
        <f t="shared" ca="1" si="27"/>
        <v>384561</v>
      </c>
      <c r="AG37" s="62">
        <f t="shared" ca="1" si="33"/>
        <v>500</v>
      </c>
      <c r="AH37" s="62">
        <f t="shared" ca="1" si="28"/>
        <v>500</v>
      </c>
      <c r="AL37" s="66"/>
      <c r="AO37" s="138">
        <f t="shared" si="34"/>
        <v>10316</v>
      </c>
      <c r="AP37" s="138" t="str">
        <f t="shared" si="35"/>
        <v>Steinbrunn</v>
      </c>
      <c r="AQ37" s="138">
        <f t="shared" ca="1" si="36"/>
        <v>12323</v>
      </c>
      <c r="AR37" s="138">
        <f t="shared" ca="1" si="37"/>
        <v>142581</v>
      </c>
      <c r="AS37" s="138">
        <f t="shared" ca="1" si="38"/>
        <v>384561</v>
      </c>
      <c r="AT37" s="138">
        <f t="shared" ca="1" si="39"/>
        <v>500</v>
      </c>
      <c r="AU37" s="138">
        <f t="shared" ca="1" si="39"/>
        <v>500</v>
      </c>
      <c r="AV37" s="135"/>
      <c r="AW37" s="131">
        <v>10316</v>
      </c>
      <c r="AX37" s="66">
        <f t="shared" si="40"/>
        <v>1</v>
      </c>
      <c r="AY37" s="132" t="s">
        <v>2093</v>
      </c>
      <c r="AZ37" s="107">
        <f t="shared" ca="1" si="41"/>
        <v>12323</v>
      </c>
      <c r="BA37" s="107">
        <f t="shared" ca="1" si="42"/>
        <v>142581</v>
      </c>
      <c r="BB37" s="107">
        <f t="shared" ca="1" si="43"/>
        <v>384561</v>
      </c>
      <c r="BC37" s="107">
        <f t="shared" ca="1" si="44"/>
        <v>500</v>
      </c>
      <c r="BD37" s="107">
        <f t="shared" ca="1" si="45"/>
        <v>500</v>
      </c>
    </row>
    <row r="38" spans="1:56" x14ac:dyDescent="0.15">
      <c r="A38" s="62">
        <v>10317</v>
      </c>
      <c r="B38" s="62">
        <f t="shared" si="16"/>
        <v>1</v>
      </c>
      <c r="C38" s="59" t="s">
        <v>2092</v>
      </c>
      <c r="D38" s="62">
        <v>2034</v>
      </c>
      <c r="E38" s="86">
        <v>10095</v>
      </c>
      <c r="F38" s="86">
        <v>141321</v>
      </c>
      <c r="G38" s="86">
        <v>107400</v>
      </c>
      <c r="H38" s="86">
        <v>500</v>
      </c>
      <c r="I38" s="86">
        <v>500</v>
      </c>
      <c r="K38" s="66">
        <v>10317</v>
      </c>
      <c r="L38" s="66"/>
      <c r="M38" s="66">
        <v>10317</v>
      </c>
      <c r="N38" s="62">
        <f t="shared" si="17"/>
        <v>1</v>
      </c>
      <c r="O38" s="66" t="s">
        <v>2092</v>
      </c>
      <c r="P38" s="66">
        <v>1</v>
      </c>
      <c r="Q38" s="66">
        <f t="shared" si="31"/>
        <v>2034</v>
      </c>
      <c r="R38" s="66">
        <f t="shared" si="18"/>
        <v>10095</v>
      </c>
      <c r="S38" s="66">
        <f t="shared" si="19"/>
        <v>141321</v>
      </c>
      <c r="T38" s="66">
        <f t="shared" si="20"/>
        <v>107400</v>
      </c>
      <c r="U38" s="66">
        <f t="shared" si="21"/>
        <v>500</v>
      </c>
      <c r="V38" s="66">
        <f t="shared" si="22"/>
        <v>500</v>
      </c>
      <c r="W38" s="66"/>
      <c r="X38" s="62">
        <v>10317</v>
      </c>
      <c r="Y38" s="62">
        <f t="shared" si="23"/>
        <v>1</v>
      </c>
      <c r="Z38" s="59" t="s">
        <v>2092</v>
      </c>
      <c r="AA38" s="62">
        <v>1</v>
      </c>
      <c r="AB38" s="62">
        <f t="shared" ca="1" si="24"/>
        <v>1</v>
      </c>
      <c r="AC38" s="62">
        <f t="shared" ca="1" si="25"/>
        <v>2034</v>
      </c>
      <c r="AD38" s="62">
        <f t="shared" ca="1" si="32"/>
        <v>10095</v>
      </c>
      <c r="AE38" s="62">
        <f t="shared" ca="1" si="26"/>
        <v>141321</v>
      </c>
      <c r="AF38" s="62">
        <f t="shared" ca="1" si="27"/>
        <v>107400</v>
      </c>
      <c r="AG38" s="62">
        <f t="shared" ca="1" si="33"/>
        <v>500</v>
      </c>
      <c r="AH38" s="62">
        <f t="shared" ca="1" si="28"/>
        <v>500</v>
      </c>
      <c r="AL38" s="66"/>
      <c r="AO38" s="138">
        <f t="shared" si="34"/>
        <v>10317</v>
      </c>
      <c r="AP38" s="138" t="str">
        <f t="shared" si="35"/>
        <v>Trausdorf an der Wulka</v>
      </c>
      <c r="AQ38" s="138">
        <f t="shared" ca="1" si="36"/>
        <v>10095</v>
      </c>
      <c r="AR38" s="138">
        <f t="shared" ca="1" si="37"/>
        <v>141321</v>
      </c>
      <c r="AS38" s="138">
        <f t="shared" ca="1" si="38"/>
        <v>107400</v>
      </c>
      <c r="AT38" s="138">
        <f t="shared" ca="1" si="39"/>
        <v>500</v>
      </c>
      <c r="AU38" s="138">
        <f t="shared" ca="1" si="39"/>
        <v>500</v>
      </c>
      <c r="AV38" s="135"/>
      <c r="AW38" s="131">
        <v>10317</v>
      </c>
      <c r="AX38" s="66">
        <f t="shared" si="40"/>
        <v>1</v>
      </c>
      <c r="AY38" s="132" t="s">
        <v>2092</v>
      </c>
      <c r="AZ38" s="107">
        <f t="shared" ca="1" si="41"/>
        <v>10095</v>
      </c>
      <c r="BA38" s="107">
        <f t="shared" ca="1" si="42"/>
        <v>141321</v>
      </c>
      <c r="BB38" s="107">
        <f t="shared" ca="1" si="43"/>
        <v>107400</v>
      </c>
      <c r="BC38" s="107">
        <f t="shared" ca="1" si="44"/>
        <v>500</v>
      </c>
      <c r="BD38" s="107">
        <f t="shared" ca="1" si="45"/>
        <v>500</v>
      </c>
    </row>
    <row r="39" spans="1:56" x14ac:dyDescent="0.15">
      <c r="A39" s="62">
        <v>10318</v>
      </c>
      <c r="B39" s="62">
        <f t="shared" si="16"/>
        <v>1</v>
      </c>
      <c r="C39" s="59" t="s">
        <v>2091</v>
      </c>
      <c r="D39" s="62">
        <v>1488</v>
      </c>
      <c r="E39" s="86">
        <v>5264</v>
      </c>
      <c r="F39" s="86">
        <v>83850</v>
      </c>
      <c r="G39" s="86">
        <v>177357</v>
      </c>
      <c r="H39" s="86">
        <v>500</v>
      </c>
      <c r="I39" s="86">
        <v>500</v>
      </c>
      <c r="K39" s="66">
        <v>10318</v>
      </c>
      <c r="L39" s="66"/>
      <c r="M39" s="66">
        <v>10318</v>
      </c>
      <c r="N39" s="62">
        <f t="shared" si="17"/>
        <v>1</v>
      </c>
      <c r="O39" s="66" t="s">
        <v>2091</v>
      </c>
      <c r="P39" s="66">
        <v>1</v>
      </c>
      <c r="Q39" s="66">
        <f t="shared" si="31"/>
        <v>1488</v>
      </c>
      <c r="R39" s="66">
        <f t="shared" si="18"/>
        <v>5264</v>
      </c>
      <c r="S39" s="66">
        <f t="shared" si="19"/>
        <v>83850</v>
      </c>
      <c r="T39" s="66">
        <f t="shared" si="20"/>
        <v>177357</v>
      </c>
      <c r="U39" s="66">
        <f t="shared" si="21"/>
        <v>500</v>
      </c>
      <c r="V39" s="66">
        <f t="shared" si="22"/>
        <v>500</v>
      </c>
      <c r="W39" s="66"/>
      <c r="X39" s="62">
        <v>10318</v>
      </c>
      <c r="Y39" s="62">
        <f t="shared" si="23"/>
        <v>1</v>
      </c>
      <c r="Z39" s="59" t="s">
        <v>2091</v>
      </c>
      <c r="AA39" s="62">
        <v>1</v>
      </c>
      <c r="AB39" s="62">
        <f t="shared" ca="1" si="24"/>
        <v>1</v>
      </c>
      <c r="AC39" s="62">
        <f t="shared" ca="1" si="25"/>
        <v>1488</v>
      </c>
      <c r="AD39" s="62">
        <f t="shared" ca="1" si="32"/>
        <v>5264</v>
      </c>
      <c r="AE39" s="62">
        <f t="shared" ca="1" si="26"/>
        <v>83850</v>
      </c>
      <c r="AF39" s="62">
        <f t="shared" ca="1" si="27"/>
        <v>177357</v>
      </c>
      <c r="AG39" s="62">
        <f t="shared" ca="1" si="33"/>
        <v>500</v>
      </c>
      <c r="AH39" s="62">
        <f t="shared" ca="1" si="28"/>
        <v>500</v>
      </c>
      <c r="AL39" s="66"/>
      <c r="AO39" s="138">
        <f t="shared" si="34"/>
        <v>10318</v>
      </c>
      <c r="AP39" s="138" t="str">
        <f t="shared" si="35"/>
        <v>Wimpassing an der Leitha</v>
      </c>
      <c r="AQ39" s="138">
        <f t="shared" ca="1" si="36"/>
        <v>5264</v>
      </c>
      <c r="AR39" s="138">
        <f t="shared" ca="1" si="37"/>
        <v>83850</v>
      </c>
      <c r="AS39" s="138">
        <f t="shared" ca="1" si="38"/>
        <v>177357</v>
      </c>
      <c r="AT39" s="138">
        <f t="shared" ca="1" si="39"/>
        <v>500</v>
      </c>
      <c r="AU39" s="138">
        <f t="shared" ca="1" si="39"/>
        <v>500</v>
      </c>
      <c r="AV39" s="135"/>
      <c r="AW39" s="131">
        <v>10318</v>
      </c>
      <c r="AX39" s="66">
        <f t="shared" si="40"/>
        <v>1</v>
      </c>
      <c r="AY39" s="132" t="s">
        <v>2091</v>
      </c>
      <c r="AZ39" s="107">
        <f t="shared" ca="1" si="41"/>
        <v>5264</v>
      </c>
      <c r="BA39" s="107">
        <f t="shared" ca="1" si="42"/>
        <v>83850</v>
      </c>
      <c r="BB39" s="107">
        <f t="shared" ca="1" si="43"/>
        <v>177357</v>
      </c>
      <c r="BC39" s="107">
        <f t="shared" ca="1" si="44"/>
        <v>500</v>
      </c>
      <c r="BD39" s="107">
        <f t="shared" ca="1" si="45"/>
        <v>500</v>
      </c>
    </row>
    <row r="40" spans="1:56" x14ac:dyDescent="0.15">
      <c r="A40" s="62">
        <v>10319</v>
      </c>
      <c r="B40" s="62">
        <f t="shared" si="16"/>
        <v>1</v>
      </c>
      <c r="C40" s="59" t="s">
        <v>2090</v>
      </c>
      <c r="D40" s="62">
        <v>1946</v>
      </c>
      <c r="E40" s="86">
        <v>10778</v>
      </c>
      <c r="F40" s="86">
        <v>121234</v>
      </c>
      <c r="G40" s="86">
        <v>394092</v>
      </c>
      <c r="H40" s="86">
        <v>500</v>
      </c>
      <c r="I40" s="86">
        <v>500</v>
      </c>
      <c r="K40" s="66">
        <v>10319</v>
      </c>
      <c r="L40" s="66"/>
      <c r="M40" s="66">
        <v>10319</v>
      </c>
      <c r="N40" s="62">
        <f t="shared" si="17"/>
        <v>1</v>
      </c>
      <c r="O40" s="66" t="s">
        <v>2090</v>
      </c>
      <c r="P40" s="66">
        <v>1</v>
      </c>
      <c r="Q40" s="66">
        <f t="shared" si="31"/>
        <v>1946</v>
      </c>
      <c r="R40" s="66">
        <f t="shared" si="18"/>
        <v>10778</v>
      </c>
      <c r="S40" s="66">
        <f t="shared" si="19"/>
        <v>121234</v>
      </c>
      <c r="T40" s="66">
        <f t="shared" si="20"/>
        <v>394092</v>
      </c>
      <c r="U40" s="66">
        <f t="shared" si="21"/>
        <v>500</v>
      </c>
      <c r="V40" s="66">
        <f t="shared" si="22"/>
        <v>500</v>
      </c>
      <c r="W40" s="66"/>
      <c r="X40" s="62">
        <v>10319</v>
      </c>
      <c r="Y40" s="62">
        <f t="shared" si="23"/>
        <v>1</v>
      </c>
      <c r="Z40" s="59" t="s">
        <v>2090</v>
      </c>
      <c r="AA40" s="62">
        <v>1</v>
      </c>
      <c r="AB40" s="62">
        <f t="shared" ca="1" si="24"/>
        <v>1</v>
      </c>
      <c r="AC40" s="62">
        <f t="shared" ca="1" si="25"/>
        <v>1946</v>
      </c>
      <c r="AD40" s="62">
        <f t="shared" ca="1" si="32"/>
        <v>10778</v>
      </c>
      <c r="AE40" s="62">
        <f t="shared" ca="1" si="26"/>
        <v>121234</v>
      </c>
      <c r="AF40" s="62">
        <f t="shared" ca="1" si="27"/>
        <v>394092</v>
      </c>
      <c r="AG40" s="62">
        <f t="shared" ca="1" si="33"/>
        <v>500</v>
      </c>
      <c r="AH40" s="62">
        <f t="shared" ca="1" si="28"/>
        <v>500</v>
      </c>
      <c r="AL40" s="66"/>
      <c r="AO40" s="138">
        <f t="shared" si="34"/>
        <v>10319</v>
      </c>
      <c r="AP40" s="138" t="str">
        <f t="shared" si="35"/>
        <v>Wulkaprodersdorf</v>
      </c>
      <c r="AQ40" s="138">
        <f t="shared" ca="1" si="36"/>
        <v>10778</v>
      </c>
      <c r="AR40" s="138">
        <f t="shared" ca="1" si="37"/>
        <v>121234</v>
      </c>
      <c r="AS40" s="138">
        <f t="shared" ca="1" si="38"/>
        <v>394092</v>
      </c>
      <c r="AT40" s="138">
        <f t="shared" ca="1" si="39"/>
        <v>500</v>
      </c>
      <c r="AU40" s="138">
        <f t="shared" ca="1" si="39"/>
        <v>500</v>
      </c>
      <c r="AV40" s="135"/>
      <c r="AW40" s="131">
        <v>10319</v>
      </c>
      <c r="AX40" s="66">
        <f t="shared" si="40"/>
        <v>1</v>
      </c>
      <c r="AY40" s="132" t="s">
        <v>2090</v>
      </c>
      <c r="AZ40" s="107">
        <f t="shared" ca="1" si="41"/>
        <v>10778</v>
      </c>
      <c r="BA40" s="107">
        <f t="shared" ca="1" si="42"/>
        <v>121234</v>
      </c>
      <c r="BB40" s="107">
        <f t="shared" ca="1" si="43"/>
        <v>394092</v>
      </c>
      <c r="BC40" s="107">
        <f t="shared" ca="1" si="44"/>
        <v>500</v>
      </c>
      <c r="BD40" s="107">
        <f t="shared" ca="1" si="45"/>
        <v>500</v>
      </c>
    </row>
    <row r="41" spans="1:56" x14ac:dyDescent="0.15">
      <c r="A41" s="62">
        <v>10320</v>
      </c>
      <c r="B41" s="62">
        <f t="shared" si="16"/>
        <v>1</v>
      </c>
      <c r="C41" s="59" t="s">
        <v>2089</v>
      </c>
      <c r="D41" s="62">
        <v>460</v>
      </c>
      <c r="E41" s="86">
        <v>359</v>
      </c>
      <c r="F41" s="86">
        <v>35425</v>
      </c>
      <c r="G41" s="86">
        <v>30105</v>
      </c>
      <c r="H41" s="86">
        <v>500</v>
      </c>
      <c r="I41" s="86">
        <v>500</v>
      </c>
      <c r="K41" s="66">
        <v>10320</v>
      </c>
      <c r="L41" s="66"/>
      <c r="M41" s="66">
        <v>10320</v>
      </c>
      <c r="N41" s="62">
        <f t="shared" si="17"/>
        <v>1</v>
      </c>
      <c r="O41" s="66" t="s">
        <v>2089</v>
      </c>
      <c r="P41" s="66">
        <v>1</v>
      </c>
      <c r="Q41" s="66">
        <f t="shared" si="31"/>
        <v>460</v>
      </c>
      <c r="R41" s="66">
        <f t="shared" si="18"/>
        <v>359</v>
      </c>
      <c r="S41" s="66">
        <f t="shared" si="19"/>
        <v>35425</v>
      </c>
      <c r="T41" s="66">
        <f t="shared" si="20"/>
        <v>30105</v>
      </c>
      <c r="U41" s="66">
        <f t="shared" si="21"/>
        <v>500</v>
      </c>
      <c r="V41" s="66">
        <f t="shared" si="22"/>
        <v>500</v>
      </c>
      <c r="W41" s="66"/>
      <c r="X41" s="62">
        <v>10320</v>
      </c>
      <c r="Y41" s="62">
        <f t="shared" si="23"/>
        <v>1</v>
      </c>
      <c r="Z41" s="59" t="s">
        <v>2089</v>
      </c>
      <c r="AA41" s="62">
        <v>1</v>
      </c>
      <c r="AB41" s="62">
        <f t="shared" ca="1" si="24"/>
        <v>1</v>
      </c>
      <c r="AC41" s="62">
        <f t="shared" ca="1" si="25"/>
        <v>460</v>
      </c>
      <c r="AD41" s="62">
        <f t="shared" ca="1" si="32"/>
        <v>359</v>
      </c>
      <c r="AE41" s="62">
        <f t="shared" ca="1" si="26"/>
        <v>35425</v>
      </c>
      <c r="AF41" s="62">
        <f t="shared" ca="1" si="27"/>
        <v>30105</v>
      </c>
      <c r="AG41" s="62">
        <f t="shared" ca="1" si="33"/>
        <v>500</v>
      </c>
      <c r="AH41" s="62">
        <f t="shared" ca="1" si="28"/>
        <v>500</v>
      </c>
      <c r="AL41" s="66"/>
      <c r="AO41" s="138">
        <f t="shared" si="34"/>
        <v>10320</v>
      </c>
      <c r="AP41" s="138" t="str">
        <f t="shared" si="35"/>
        <v>Loretto</v>
      </c>
      <c r="AQ41" s="138">
        <f t="shared" ca="1" si="36"/>
        <v>359</v>
      </c>
      <c r="AR41" s="138">
        <f t="shared" ca="1" si="37"/>
        <v>35425</v>
      </c>
      <c r="AS41" s="138">
        <f t="shared" ca="1" si="38"/>
        <v>30105</v>
      </c>
      <c r="AT41" s="138">
        <f t="shared" ca="1" si="39"/>
        <v>500</v>
      </c>
      <c r="AU41" s="138">
        <f t="shared" ca="1" si="39"/>
        <v>500</v>
      </c>
      <c r="AV41" s="135"/>
      <c r="AW41" s="131">
        <v>10320</v>
      </c>
      <c r="AX41" s="66">
        <f t="shared" si="40"/>
        <v>1</v>
      </c>
      <c r="AY41" s="132" t="s">
        <v>2089</v>
      </c>
      <c r="AZ41" s="107">
        <f t="shared" ca="1" si="41"/>
        <v>359</v>
      </c>
      <c r="BA41" s="107">
        <f t="shared" ca="1" si="42"/>
        <v>35425</v>
      </c>
      <c r="BB41" s="107">
        <f t="shared" ca="1" si="43"/>
        <v>30105</v>
      </c>
      <c r="BC41" s="107">
        <f t="shared" ca="1" si="44"/>
        <v>500</v>
      </c>
      <c r="BD41" s="107">
        <f t="shared" ca="1" si="45"/>
        <v>500</v>
      </c>
    </row>
    <row r="42" spans="1:56" x14ac:dyDescent="0.15">
      <c r="A42" s="62">
        <v>10321</v>
      </c>
      <c r="B42" s="62">
        <f t="shared" si="16"/>
        <v>1</v>
      </c>
      <c r="C42" s="59" t="s">
        <v>2088</v>
      </c>
      <c r="D42" s="62">
        <v>831</v>
      </c>
      <c r="E42" s="86">
        <v>4387</v>
      </c>
      <c r="F42" s="86">
        <v>37952</v>
      </c>
      <c r="G42" s="86">
        <v>15377</v>
      </c>
      <c r="H42" s="86">
        <v>500</v>
      </c>
      <c r="I42" s="86">
        <v>500</v>
      </c>
      <c r="K42" s="66">
        <v>10321</v>
      </c>
      <c r="L42" s="66"/>
      <c r="M42" s="66">
        <v>10321</v>
      </c>
      <c r="N42" s="62">
        <f t="shared" si="17"/>
        <v>1</v>
      </c>
      <c r="O42" s="66" t="s">
        <v>2088</v>
      </c>
      <c r="P42" s="66">
        <v>1</v>
      </c>
      <c r="Q42" s="66">
        <f t="shared" si="31"/>
        <v>831</v>
      </c>
      <c r="R42" s="66">
        <f t="shared" si="18"/>
        <v>4387</v>
      </c>
      <c r="S42" s="66">
        <f t="shared" si="19"/>
        <v>37952</v>
      </c>
      <c r="T42" s="66">
        <f t="shared" si="20"/>
        <v>15377</v>
      </c>
      <c r="U42" s="66">
        <f t="shared" si="21"/>
        <v>500</v>
      </c>
      <c r="V42" s="66">
        <f t="shared" si="22"/>
        <v>500</v>
      </c>
      <c r="W42" s="66"/>
      <c r="X42" s="62">
        <v>10321</v>
      </c>
      <c r="Y42" s="62">
        <f t="shared" si="23"/>
        <v>1</v>
      </c>
      <c r="Z42" s="59" t="s">
        <v>2088</v>
      </c>
      <c r="AA42" s="62">
        <v>1</v>
      </c>
      <c r="AB42" s="62">
        <f t="shared" ca="1" si="24"/>
        <v>1</v>
      </c>
      <c r="AC42" s="62">
        <f t="shared" ca="1" si="25"/>
        <v>831</v>
      </c>
      <c r="AD42" s="62">
        <f t="shared" ca="1" si="32"/>
        <v>4387</v>
      </c>
      <c r="AE42" s="62">
        <f t="shared" ca="1" si="26"/>
        <v>37952</v>
      </c>
      <c r="AF42" s="62">
        <f t="shared" ca="1" si="27"/>
        <v>15377</v>
      </c>
      <c r="AG42" s="62">
        <f t="shared" ca="1" si="33"/>
        <v>500</v>
      </c>
      <c r="AH42" s="62">
        <f t="shared" ca="1" si="28"/>
        <v>500</v>
      </c>
      <c r="AL42" s="66"/>
      <c r="AO42" s="138">
        <f t="shared" si="34"/>
        <v>10321</v>
      </c>
      <c r="AP42" s="138" t="str">
        <f t="shared" si="35"/>
        <v>Stotzing</v>
      </c>
      <c r="AQ42" s="138">
        <f t="shared" ca="1" si="36"/>
        <v>4387</v>
      </c>
      <c r="AR42" s="138">
        <f t="shared" ca="1" si="37"/>
        <v>37952</v>
      </c>
      <c r="AS42" s="138">
        <f t="shared" ca="1" si="38"/>
        <v>15377</v>
      </c>
      <c r="AT42" s="138">
        <f t="shared" ca="1" si="39"/>
        <v>500</v>
      </c>
      <c r="AU42" s="138">
        <f t="shared" ca="1" si="39"/>
        <v>500</v>
      </c>
      <c r="AV42" s="135"/>
      <c r="AW42" s="131">
        <v>10321</v>
      </c>
      <c r="AX42" s="66">
        <f t="shared" si="40"/>
        <v>1</v>
      </c>
      <c r="AY42" s="132" t="s">
        <v>2088</v>
      </c>
      <c r="AZ42" s="107">
        <f t="shared" ca="1" si="41"/>
        <v>4387</v>
      </c>
      <c r="BA42" s="107">
        <f t="shared" ca="1" si="42"/>
        <v>37952</v>
      </c>
      <c r="BB42" s="107">
        <f t="shared" ca="1" si="43"/>
        <v>15377</v>
      </c>
      <c r="BC42" s="107">
        <f t="shared" ca="1" si="44"/>
        <v>500</v>
      </c>
      <c r="BD42" s="107">
        <f t="shared" ca="1" si="45"/>
        <v>500</v>
      </c>
    </row>
    <row r="43" spans="1:56" x14ac:dyDescent="0.15">
      <c r="A43" s="62">
        <v>10322</v>
      </c>
      <c r="B43" s="62">
        <f t="shared" si="16"/>
        <v>1</v>
      </c>
      <c r="C43" s="59" t="s">
        <v>2087</v>
      </c>
      <c r="D43" s="62">
        <v>921</v>
      </c>
      <c r="E43" s="86">
        <v>15794</v>
      </c>
      <c r="F43" s="86">
        <v>45287</v>
      </c>
      <c r="G43" s="86">
        <v>18041</v>
      </c>
      <c r="H43" s="86">
        <v>500</v>
      </c>
      <c r="I43" s="86">
        <v>500</v>
      </c>
      <c r="K43" s="66">
        <v>10322</v>
      </c>
      <c r="L43" s="66"/>
      <c r="M43" s="66">
        <v>10322</v>
      </c>
      <c r="N43" s="62">
        <f t="shared" si="17"/>
        <v>1</v>
      </c>
      <c r="O43" s="66" t="s">
        <v>2087</v>
      </c>
      <c r="P43" s="66">
        <v>1</v>
      </c>
      <c r="Q43" s="66">
        <f t="shared" si="31"/>
        <v>921</v>
      </c>
      <c r="R43" s="66">
        <f t="shared" si="18"/>
        <v>15794</v>
      </c>
      <c r="S43" s="66">
        <f t="shared" si="19"/>
        <v>45287</v>
      </c>
      <c r="T43" s="66">
        <f t="shared" si="20"/>
        <v>18041</v>
      </c>
      <c r="U43" s="66">
        <f t="shared" si="21"/>
        <v>500</v>
      </c>
      <c r="V43" s="66">
        <f t="shared" si="22"/>
        <v>500</v>
      </c>
      <c r="W43" s="66"/>
      <c r="X43" s="62">
        <v>10322</v>
      </c>
      <c r="Y43" s="62">
        <f t="shared" si="23"/>
        <v>1</v>
      </c>
      <c r="Z43" s="59" t="s">
        <v>2087</v>
      </c>
      <c r="AA43" s="62">
        <v>1</v>
      </c>
      <c r="AB43" s="62">
        <f t="shared" ca="1" si="24"/>
        <v>1</v>
      </c>
      <c r="AC43" s="62">
        <f t="shared" ca="1" si="25"/>
        <v>921</v>
      </c>
      <c r="AD43" s="62">
        <f t="shared" ca="1" si="32"/>
        <v>15794</v>
      </c>
      <c r="AE43" s="62">
        <f t="shared" ca="1" si="26"/>
        <v>45287</v>
      </c>
      <c r="AF43" s="62">
        <f t="shared" ca="1" si="27"/>
        <v>18041</v>
      </c>
      <c r="AG43" s="62">
        <f t="shared" ca="1" si="33"/>
        <v>500</v>
      </c>
      <c r="AH43" s="62">
        <f t="shared" ca="1" si="28"/>
        <v>500</v>
      </c>
      <c r="AL43" s="66"/>
      <c r="AO43" s="138">
        <f t="shared" si="34"/>
        <v>10322</v>
      </c>
      <c r="AP43" s="138" t="str">
        <f t="shared" si="35"/>
        <v>Zillingtal</v>
      </c>
      <c r="AQ43" s="138">
        <f t="shared" ca="1" si="36"/>
        <v>15794</v>
      </c>
      <c r="AR43" s="138">
        <f t="shared" ca="1" si="37"/>
        <v>45287</v>
      </c>
      <c r="AS43" s="138">
        <f t="shared" ca="1" si="38"/>
        <v>18041</v>
      </c>
      <c r="AT43" s="138">
        <f t="shared" ca="1" si="39"/>
        <v>500</v>
      </c>
      <c r="AU43" s="138">
        <f t="shared" ca="1" si="39"/>
        <v>500</v>
      </c>
      <c r="AV43" s="135"/>
      <c r="AW43" s="131">
        <v>10322</v>
      </c>
      <c r="AX43" s="66">
        <f t="shared" si="40"/>
        <v>1</v>
      </c>
      <c r="AY43" s="132" t="s">
        <v>2087</v>
      </c>
      <c r="AZ43" s="107">
        <f t="shared" ca="1" si="41"/>
        <v>15794</v>
      </c>
      <c r="BA43" s="107">
        <f t="shared" ca="1" si="42"/>
        <v>45287</v>
      </c>
      <c r="BB43" s="107">
        <f t="shared" ca="1" si="43"/>
        <v>18041</v>
      </c>
      <c r="BC43" s="107">
        <f t="shared" ca="1" si="44"/>
        <v>500</v>
      </c>
      <c r="BD43" s="107">
        <f t="shared" ca="1" si="45"/>
        <v>500</v>
      </c>
    </row>
    <row r="44" spans="1:56" x14ac:dyDescent="0.15">
      <c r="A44" s="62">
        <v>10323</v>
      </c>
      <c r="B44" s="62">
        <f t="shared" si="16"/>
        <v>1</v>
      </c>
      <c r="C44" s="59" t="s">
        <v>2086</v>
      </c>
      <c r="D44" s="62">
        <v>1012</v>
      </c>
      <c r="E44" s="86">
        <v>5958</v>
      </c>
      <c r="F44" s="86">
        <v>49665</v>
      </c>
      <c r="G44" s="86">
        <v>126444</v>
      </c>
      <c r="H44" s="86">
        <v>500</v>
      </c>
      <c r="I44" s="86">
        <v>500</v>
      </c>
      <c r="K44" s="66">
        <v>10323</v>
      </c>
      <c r="L44" s="66"/>
      <c r="M44" s="66">
        <v>10323</v>
      </c>
      <c r="N44" s="62">
        <f t="shared" si="17"/>
        <v>1</v>
      </c>
      <c r="O44" s="66" t="s">
        <v>2086</v>
      </c>
      <c r="P44" s="66">
        <v>1</v>
      </c>
      <c r="Q44" s="66">
        <f t="shared" si="31"/>
        <v>1012</v>
      </c>
      <c r="R44" s="66">
        <f t="shared" si="18"/>
        <v>5958</v>
      </c>
      <c r="S44" s="66">
        <f t="shared" si="19"/>
        <v>49665</v>
      </c>
      <c r="T44" s="66">
        <f t="shared" si="20"/>
        <v>126444</v>
      </c>
      <c r="U44" s="66">
        <f t="shared" si="21"/>
        <v>500</v>
      </c>
      <c r="V44" s="66">
        <f t="shared" si="22"/>
        <v>500</v>
      </c>
      <c r="W44" s="66"/>
      <c r="X44" s="62">
        <v>10323</v>
      </c>
      <c r="Y44" s="62">
        <f t="shared" si="23"/>
        <v>1</v>
      </c>
      <c r="Z44" s="59" t="s">
        <v>2086</v>
      </c>
      <c r="AA44" s="62">
        <v>1</v>
      </c>
      <c r="AB44" s="62">
        <f t="shared" ca="1" si="24"/>
        <v>1</v>
      </c>
      <c r="AC44" s="62">
        <f t="shared" ca="1" si="25"/>
        <v>1012</v>
      </c>
      <c r="AD44" s="62">
        <f t="shared" ca="1" si="32"/>
        <v>5958</v>
      </c>
      <c r="AE44" s="62">
        <f t="shared" ca="1" si="26"/>
        <v>49665</v>
      </c>
      <c r="AF44" s="62">
        <f t="shared" ca="1" si="27"/>
        <v>126444</v>
      </c>
      <c r="AG44" s="62">
        <f t="shared" ca="1" si="33"/>
        <v>500</v>
      </c>
      <c r="AH44" s="62">
        <f t="shared" ca="1" si="28"/>
        <v>500</v>
      </c>
      <c r="AL44" s="66"/>
      <c r="AO44" s="138">
        <f t="shared" si="34"/>
        <v>10323</v>
      </c>
      <c r="AP44" s="138" t="str">
        <f t="shared" si="35"/>
        <v>Zagersdorf</v>
      </c>
      <c r="AQ44" s="138">
        <f t="shared" ca="1" si="36"/>
        <v>5958</v>
      </c>
      <c r="AR44" s="138">
        <f t="shared" ca="1" si="37"/>
        <v>49665</v>
      </c>
      <c r="AS44" s="138">
        <f t="shared" ca="1" si="38"/>
        <v>126444</v>
      </c>
      <c r="AT44" s="138">
        <f t="shared" ca="1" si="39"/>
        <v>500</v>
      </c>
      <c r="AU44" s="138">
        <f t="shared" ca="1" si="39"/>
        <v>500</v>
      </c>
      <c r="AV44" s="135"/>
      <c r="AW44" s="131">
        <v>10323</v>
      </c>
      <c r="AX44" s="66">
        <f t="shared" si="40"/>
        <v>1</v>
      </c>
      <c r="AY44" s="132" t="s">
        <v>2086</v>
      </c>
      <c r="AZ44" s="107">
        <f t="shared" ca="1" si="41"/>
        <v>5958</v>
      </c>
      <c r="BA44" s="107">
        <f t="shared" ca="1" si="42"/>
        <v>49665</v>
      </c>
      <c r="BB44" s="107">
        <f t="shared" ca="1" si="43"/>
        <v>126444</v>
      </c>
      <c r="BC44" s="107">
        <f t="shared" ca="1" si="44"/>
        <v>500</v>
      </c>
      <c r="BD44" s="107">
        <f t="shared" ca="1" si="45"/>
        <v>500</v>
      </c>
    </row>
    <row r="45" spans="1:56" x14ac:dyDescent="0.15">
      <c r="A45" s="62">
        <v>10401</v>
      </c>
      <c r="B45" s="62">
        <f t="shared" si="16"/>
        <v>1</v>
      </c>
      <c r="C45" s="59" t="s">
        <v>2085</v>
      </c>
      <c r="D45" s="62">
        <v>804</v>
      </c>
      <c r="E45" s="86">
        <v>5601</v>
      </c>
      <c r="F45" s="86">
        <v>39823</v>
      </c>
      <c r="G45" s="86">
        <v>56509</v>
      </c>
      <c r="H45" s="86">
        <v>500</v>
      </c>
      <c r="I45" s="86">
        <v>500</v>
      </c>
      <c r="K45" s="66">
        <v>10401</v>
      </c>
      <c r="L45" s="66"/>
      <c r="M45" s="66">
        <v>10401</v>
      </c>
      <c r="N45" s="62">
        <f t="shared" si="17"/>
        <v>1</v>
      </c>
      <c r="O45" s="66" t="s">
        <v>2085</v>
      </c>
      <c r="P45" s="66">
        <v>1</v>
      </c>
      <c r="Q45" s="66">
        <f t="shared" si="31"/>
        <v>804</v>
      </c>
      <c r="R45" s="66">
        <f t="shared" si="18"/>
        <v>5601</v>
      </c>
      <c r="S45" s="66">
        <f t="shared" si="19"/>
        <v>39823</v>
      </c>
      <c r="T45" s="66">
        <f t="shared" si="20"/>
        <v>56509</v>
      </c>
      <c r="U45" s="66">
        <f t="shared" si="21"/>
        <v>500</v>
      </c>
      <c r="V45" s="66">
        <f t="shared" si="22"/>
        <v>500</v>
      </c>
      <c r="W45" s="66"/>
      <c r="X45" s="62">
        <v>10401</v>
      </c>
      <c r="Y45" s="62">
        <f t="shared" si="23"/>
        <v>1</v>
      </c>
      <c r="Z45" s="59" t="s">
        <v>2085</v>
      </c>
      <c r="AA45" s="62">
        <v>1</v>
      </c>
      <c r="AB45" s="62">
        <f t="shared" ca="1" si="24"/>
        <v>1</v>
      </c>
      <c r="AC45" s="62">
        <f t="shared" ca="1" si="25"/>
        <v>804</v>
      </c>
      <c r="AD45" s="62">
        <f t="shared" ca="1" si="32"/>
        <v>5601</v>
      </c>
      <c r="AE45" s="62">
        <f t="shared" ca="1" si="26"/>
        <v>39823</v>
      </c>
      <c r="AF45" s="62">
        <f t="shared" ca="1" si="27"/>
        <v>56509</v>
      </c>
      <c r="AG45" s="62">
        <f t="shared" ca="1" si="33"/>
        <v>500</v>
      </c>
      <c r="AH45" s="62">
        <f t="shared" ca="1" si="28"/>
        <v>500</v>
      </c>
      <c r="AL45" s="66"/>
      <c r="AO45" s="138">
        <f t="shared" si="34"/>
        <v>10401</v>
      </c>
      <c r="AP45" s="138" t="str">
        <f t="shared" si="35"/>
        <v>Bocksdorf</v>
      </c>
      <c r="AQ45" s="138">
        <f t="shared" ca="1" si="36"/>
        <v>5601</v>
      </c>
      <c r="AR45" s="138">
        <f t="shared" ca="1" si="37"/>
        <v>39823</v>
      </c>
      <c r="AS45" s="138">
        <f t="shared" ca="1" si="38"/>
        <v>56509</v>
      </c>
      <c r="AT45" s="138">
        <f t="shared" ca="1" si="39"/>
        <v>500</v>
      </c>
      <c r="AU45" s="138">
        <f t="shared" ca="1" si="39"/>
        <v>500</v>
      </c>
      <c r="AV45" s="135"/>
      <c r="AW45" s="131">
        <v>10401</v>
      </c>
      <c r="AX45" s="66">
        <f t="shared" si="40"/>
        <v>1</v>
      </c>
      <c r="AY45" s="132" t="s">
        <v>2085</v>
      </c>
      <c r="AZ45" s="107">
        <f t="shared" ca="1" si="41"/>
        <v>5601</v>
      </c>
      <c r="BA45" s="107">
        <f t="shared" ca="1" si="42"/>
        <v>39823</v>
      </c>
      <c r="BB45" s="107">
        <f t="shared" ca="1" si="43"/>
        <v>56509</v>
      </c>
      <c r="BC45" s="107">
        <f t="shared" ca="1" si="44"/>
        <v>500</v>
      </c>
      <c r="BD45" s="107">
        <f t="shared" ca="1" si="45"/>
        <v>500</v>
      </c>
    </row>
    <row r="46" spans="1:56" x14ac:dyDescent="0.15">
      <c r="A46" s="62">
        <v>10402</v>
      </c>
      <c r="B46" s="62">
        <f t="shared" si="16"/>
        <v>1</v>
      </c>
      <c r="C46" s="59" t="s">
        <v>2084</v>
      </c>
      <c r="D46" s="62">
        <v>1368</v>
      </c>
      <c r="E46" s="86">
        <v>3705</v>
      </c>
      <c r="F46" s="86">
        <v>82680</v>
      </c>
      <c r="G46" s="86">
        <v>146416</v>
      </c>
      <c r="H46" s="86">
        <v>500</v>
      </c>
      <c r="I46" s="86">
        <v>500</v>
      </c>
      <c r="K46" s="66">
        <v>10402</v>
      </c>
      <c r="L46" s="66"/>
      <c r="M46" s="66">
        <v>10402</v>
      </c>
      <c r="N46" s="62">
        <f t="shared" si="17"/>
        <v>1</v>
      </c>
      <c r="O46" s="66" t="s">
        <v>2084</v>
      </c>
      <c r="P46" s="66">
        <v>1</v>
      </c>
      <c r="Q46" s="66">
        <f t="shared" si="31"/>
        <v>1368</v>
      </c>
      <c r="R46" s="66">
        <f t="shared" si="18"/>
        <v>3705</v>
      </c>
      <c r="S46" s="66">
        <f t="shared" si="19"/>
        <v>82680</v>
      </c>
      <c r="T46" s="66">
        <f t="shared" si="20"/>
        <v>146416</v>
      </c>
      <c r="U46" s="66">
        <f t="shared" si="21"/>
        <v>500</v>
      </c>
      <c r="V46" s="66">
        <f t="shared" si="22"/>
        <v>500</v>
      </c>
      <c r="W46" s="66"/>
      <c r="X46" s="62">
        <v>10402</v>
      </c>
      <c r="Y46" s="62">
        <f t="shared" si="23"/>
        <v>1</v>
      </c>
      <c r="Z46" s="59" t="s">
        <v>2084</v>
      </c>
      <c r="AA46" s="62">
        <v>1</v>
      </c>
      <c r="AB46" s="62">
        <f t="shared" ca="1" si="24"/>
        <v>1</v>
      </c>
      <c r="AC46" s="62">
        <f t="shared" ca="1" si="25"/>
        <v>1368</v>
      </c>
      <c r="AD46" s="62">
        <f t="shared" ca="1" si="32"/>
        <v>3705</v>
      </c>
      <c r="AE46" s="62">
        <f t="shared" ca="1" si="26"/>
        <v>82680</v>
      </c>
      <c r="AF46" s="62">
        <f t="shared" ca="1" si="27"/>
        <v>146416</v>
      </c>
      <c r="AG46" s="62">
        <f t="shared" ca="1" si="33"/>
        <v>500</v>
      </c>
      <c r="AH46" s="62">
        <f t="shared" ca="1" si="28"/>
        <v>500</v>
      </c>
      <c r="AL46" s="66"/>
      <c r="AO46" s="138">
        <f t="shared" si="34"/>
        <v>10402</v>
      </c>
      <c r="AP46" s="138" t="str">
        <f t="shared" si="35"/>
        <v>Burgauberg-Neudauberg</v>
      </c>
      <c r="AQ46" s="138">
        <f t="shared" ca="1" si="36"/>
        <v>3705</v>
      </c>
      <c r="AR46" s="138">
        <f t="shared" ca="1" si="37"/>
        <v>82680</v>
      </c>
      <c r="AS46" s="138">
        <f t="shared" ca="1" si="38"/>
        <v>146416</v>
      </c>
      <c r="AT46" s="138">
        <f t="shared" ca="1" si="39"/>
        <v>500</v>
      </c>
      <c r="AU46" s="138">
        <f t="shared" ca="1" si="39"/>
        <v>500</v>
      </c>
      <c r="AV46" s="135"/>
      <c r="AW46" s="131">
        <v>10402</v>
      </c>
      <c r="AX46" s="66">
        <f t="shared" si="40"/>
        <v>1</v>
      </c>
      <c r="AY46" s="132" t="s">
        <v>2084</v>
      </c>
      <c r="AZ46" s="107">
        <f t="shared" ca="1" si="41"/>
        <v>3705</v>
      </c>
      <c r="BA46" s="107">
        <f t="shared" ca="1" si="42"/>
        <v>82680</v>
      </c>
      <c r="BB46" s="107">
        <f t="shared" ca="1" si="43"/>
        <v>146416</v>
      </c>
      <c r="BC46" s="107">
        <f t="shared" ca="1" si="44"/>
        <v>500</v>
      </c>
      <c r="BD46" s="107">
        <f t="shared" ca="1" si="45"/>
        <v>500</v>
      </c>
    </row>
    <row r="47" spans="1:56" x14ac:dyDescent="0.15">
      <c r="A47" s="62">
        <v>10403</v>
      </c>
      <c r="B47" s="62">
        <f t="shared" si="16"/>
        <v>1</v>
      </c>
      <c r="C47" s="59" t="s">
        <v>2083</v>
      </c>
      <c r="D47" s="62">
        <v>941</v>
      </c>
      <c r="E47" s="86">
        <v>26364</v>
      </c>
      <c r="F47" s="86">
        <v>45334</v>
      </c>
      <c r="G47" s="86">
        <v>73944</v>
      </c>
      <c r="H47" s="86">
        <v>500</v>
      </c>
      <c r="I47" s="86">
        <v>500</v>
      </c>
      <c r="K47" s="66">
        <v>10403</v>
      </c>
      <c r="L47" s="66"/>
      <c r="M47" s="66">
        <v>10403</v>
      </c>
      <c r="N47" s="62">
        <f t="shared" si="17"/>
        <v>1</v>
      </c>
      <c r="O47" s="66" t="s">
        <v>2083</v>
      </c>
      <c r="P47" s="66">
        <v>1</v>
      </c>
      <c r="Q47" s="66">
        <f t="shared" si="31"/>
        <v>941</v>
      </c>
      <c r="R47" s="66">
        <f t="shared" si="18"/>
        <v>26364</v>
      </c>
      <c r="S47" s="66">
        <f t="shared" si="19"/>
        <v>45334</v>
      </c>
      <c r="T47" s="66">
        <f t="shared" si="20"/>
        <v>73944</v>
      </c>
      <c r="U47" s="66">
        <f t="shared" si="21"/>
        <v>500</v>
      </c>
      <c r="V47" s="66">
        <f t="shared" si="22"/>
        <v>500</v>
      </c>
      <c r="W47" s="66"/>
      <c r="X47" s="62">
        <v>10403</v>
      </c>
      <c r="Y47" s="62">
        <f t="shared" si="23"/>
        <v>1</v>
      </c>
      <c r="Z47" s="59" t="s">
        <v>2083</v>
      </c>
      <c r="AA47" s="62">
        <v>1</v>
      </c>
      <c r="AB47" s="62">
        <f t="shared" ca="1" si="24"/>
        <v>1</v>
      </c>
      <c r="AC47" s="62">
        <f t="shared" ca="1" si="25"/>
        <v>941</v>
      </c>
      <c r="AD47" s="62">
        <f t="shared" ca="1" si="32"/>
        <v>26364</v>
      </c>
      <c r="AE47" s="62">
        <f t="shared" ca="1" si="26"/>
        <v>45334</v>
      </c>
      <c r="AF47" s="62">
        <f t="shared" ca="1" si="27"/>
        <v>73944</v>
      </c>
      <c r="AG47" s="62">
        <f t="shared" ca="1" si="33"/>
        <v>500</v>
      </c>
      <c r="AH47" s="62">
        <f t="shared" ca="1" si="28"/>
        <v>500</v>
      </c>
      <c r="AL47" s="66"/>
      <c r="AO47" s="138">
        <f t="shared" si="34"/>
        <v>10403</v>
      </c>
      <c r="AP47" s="138" t="str">
        <f t="shared" si="35"/>
        <v>Eberau</v>
      </c>
      <c r="AQ47" s="138">
        <f t="shared" ca="1" si="36"/>
        <v>26364</v>
      </c>
      <c r="AR47" s="138">
        <f t="shared" ca="1" si="37"/>
        <v>45334</v>
      </c>
      <c r="AS47" s="138">
        <f t="shared" ca="1" si="38"/>
        <v>73944</v>
      </c>
      <c r="AT47" s="138">
        <f t="shared" ca="1" si="39"/>
        <v>500</v>
      </c>
      <c r="AU47" s="138">
        <f t="shared" ca="1" si="39"/>
        <v>500</v>
      </c>
      <c r="AV47" s="135"/>
      <c r="AW47" s="131">
        <v>10403</v>
      </c>
      <c r="AX47" s="66">
        <f t="shared" si="40"/>
        <v>1</v>
      </c>
      <c r="AY47" s="132" t="s">
        <v>2083</v>
      </c>
      <c r="AZ47" s="107">
        <f t="shared" ca="1" si="41"/>
        <v>26364</v>
      </c>
      <c r="BA47" s="107">
        <f t="shared" ca="1" si="42"/>
        <v>45334</v>
      </c>
      <c r="BB47" s="107">
        <f t="shared" ca="1" si="43"/>
        <v>73944</v>
      </c>
      <c r="BC47" s="107">
        <f t="shared" ca="1" si="44"/>
        <v>500</v>
      </c>
      <c r="BD47" s="107">
        <f t="shared" ca="1" si="45"/>
        <v>500</v>
      </c>
    </row>
    <row r="48" spans="1:56" x14ac:dyDescent="0.15">
      <c r="A48" s="62">
        <v>10404</v>
      </c>
      <c r="B48" s="62">
        <f t="shared" si="16"/>
        <v>1</v>
      </c>
      <c r="C48" s="59" t="s">
        <v>2082</v>
      </c>
      <c r="D48" s="62">
        <v>1010</v>
      </c>
      <c r="E48" s="86">
        <v>8674</v>
      </c>
      <c r="F48" s="86">
        <v>43047</v>
      </c>
      <c r="G48" s="86">
        <v>63015</v>
      </c>
      <c r="H48" s="86">
        <v>500</v>
      </c>
      <c r="I48" s="86">
        <v>500</v>
      </c>
      <c r="K48" s="66">
        <v>10404</v>
      </c>
      <c r="L48" s="66"/>
      <c r="M48" s="66">
        <v>10404</v>
      </c>
      <c r="N48" s="62">
        <f t="shared" si="17"/>
        <v>1</v>
      </c>
      <c r="O48" s="66" t="s">
        <v>2082</v>
      </c>
      <c r="P48" s="66">
        <v>1</v>
      </c>
      <c r="Q48" s="66">
        <f t="shared" si="31"/>
        <v>1010</v>
      </c>
      <c r="R48" s="66">
        <f t="shared" si="18"/>
        <v>8674</v>
      </c>
      <c r="S48" s="66">
        <f t="shared" si="19"/>
        <v>43047</v>
      </c>
      <c r="T48" s="66">
        <f t="shared" si="20"/>
        <v>63015</v>
      </c>
      <c r="U48" s="66">
        <f t="shared" si="21"/>
        <v>500</v>
      </c>
      <c r="V48" s="66">
        <f t="shared" si="22"/>
        <v>500</v>
      </c>
      <c r="W48" s="66"/>
      <c r="X48" s="62">
        <v>10404</v>
      </c>
      <c r="Y48" s="62">
        <f t="shared" si="23"/>
        <v>1</v>
      </c>
      <c r="Z48" s="59" t="s">
        <v>2082</v>
      </c>
      <c r="AA48" s="62">
        <v>1</v>
      </c>
      <c r="AB48" s="62">
        <f t="shared" ca="1" si="24"/>
        <v>1</v>
      </c>
      <c r="AC48" s="62">
        <f t="shared" ca="1" si="25"/>
        <v>1010</v>
      </c>
      <c r="AD48" s="62">
        <f t="shared" ca="1" si="32"/>
        <v>8674</v>
      </c>
      <c r="AE48" s="62">
        <f t="shared" ca="1" si="26"/>
        <v>43047</v>
      </c>
      <c r="AF48" s="62">
        <f t="shared" ca="1" si="27"/>
        <v>63015</v>
      </c>
      <c r="AG48" s="62">
        <f t="shared" ca="1" si="33"/>
        <v>500</v>
      </c>
      <c r="AH48" s="62">
        <f t="shared" ca="1" si="28"/>
        <v>500</v>
      </c>
      <c r="AL48" s="66"/>
      <c r="AO48" s="138">
        <f t="shared" si="34"/>
        <v>10404</v>
      </c>
      <c r="AP48" s="138" t="str">
        <f t="shared" si="35"/>
        <v>Gerersdorf-Sulz</v>
      </c>
      <c r="AQ48" s="138">
        <f t="shared" ca="1" si="36"/>
        <v>8674</v>
      </c>
      <c r="AR48" s="138">
        <f t="shared" ca="1" si="37"/>
        <v>43047</v>
      </c>
      <c r="AS48" s="138">
        <f t="shared" ca="1" si="38"/>
        <v>63015</v>
      </c>
      <c r="AT48" s="138">
        <f t="shared" ca="1" si="39"/>
        <v>500</v>
      </c>
      <c r="AU48" s="138">
        <f t="shared" ca="1" si="39"/>
        <v>500</v>
      </c>
      <c r="AV48" s="135"/>
      <c r="AW48" s="131">
        <v>10404</v>
      </c>
      <c r="AX48" s="66">
        <f t="shared" si="40"/>
        <v>1</v>
      </c>
      <c r="AY48" s="132" t="s">
        <v>2082</v>
      </c>
      <c r="AZ48" s="107">
        <f t="shared" ca="1" si="41"/>
        <v>8674</v>
      </c>
      <c r="BA48" s="107">
        <f t="shared" ca="1" si="42"/>
        <v>43047</v>
      </c>
      <c r="BB48" s="107">
        <f t="shared" ca="1" si="43"/>
        <v>63015</v>
      </c>
      <c r="BC48" s="107">
        <f t="shared" ca="1" si="44"/>
        <v>500</v>
      </c>
      <c r="BD48" s="107">
        <f t="shared" ca="1" si="45"/>
        <v>500</v>
      </c>
    </row>
    <row r="49" spans="1:56" x14ac:dyDescent="0.15">
      <c r="A49" s="62">
        <v>10405</v>
      </c>
      <c r="B49" s="62">
        <f t="shared" si="16"/>
        <v>1</v>
      </c>
      <c r="C49" s="59" t="s">
        <v>2081</v>
      </c>
      <c r="D49" s="62">
        <v>3673</v>
      </c>
      <c r="E49" s="86">
        <v>16169</v>
      </c>
      <c r="F49" s="86">
        <v>403176</v>
      </c>
      <c r="G49" s="86">
        <v>1614031</v>
      </c>
      <c r="H49" s="86">
        <v>500</v>
      </c>
      <c r="I49" s="86">
        <v>500</v>
      </c>
      <c r="K49" s="66">
        <v>10405</v>
      </c>
      <c r="L49" s="66"/>
      <c r="M49" s="66">
        <v>10405</v>
      </c>
      <c r="N49" s="62">
        <f t="shared" si="17"/>
        <v>1</v>
      </c>
      <c r="O49" s="66" t="s">
        <v>2081</v>
      </c>
      <c r="P49" s="66">
        <v>1</v>
      </c>
      <c r="Q49" s="66">
        <f t="shared" si="31"/>
        <v>3673</v>
      </c>
      <c r="R49" s="66">
        <f t="shared" si="18"/>
        <v>16169</v>
      </c>
      <c r="S49" s="66">
        <f t="shared" si="19"/>
        <v>403176</v>
      </c>
      <c r="T49" s="66">
        <f t="shared" si="20"/>
        <v>1614031</v>
      </c>
      <c r="U49" s="66">
        <f t="shared" si="21"/>
        <v>500</v>
      </c>
      <c r="V49" s="66">
        <f t="shared" si="22"/>
        <v>500</v>
      </c>
      <c r="W49" s="66"/>
      <c r="X49" s="62">
        <v>10405</v>
      </c>
      <c r="Y49" s="62">
        <f t="shared" si="23"/>
        <v>1</v>
      </c>
      <c r="Z49" s="59" t="s">
        <v>2081</v>
      </c>
      <c r="AA49" s="62">
        <v>1</v>
      </c>
      <c r="AB49" s="62">
        <f t="shared" ca="1" si="24"/>
        <v>1</v>
      </c>
      <c r="AC49" s="62">
        <f t="shared" ca="1" si="25"/>
        <v>3673</v>
      </c>
      <c r="AD49" s="62">
        <f t="shared" ca="1" si="32"/>
        <v>16169</v>
      </c>
      <c r="AE49" s="62">
        <f t="shared" ca="1" si="26"/>
        <v>403176</v>
      </c>
      <c r="AF49" s="62">
        <f t="shared" ca="1" si="27"/>
        <v>1614031</v>
      </c>
      <c r="AG49" s="62">
        <f t="shared" ca="1" si="33"/>
        <v>500</v>
      </c>
      <c r="AH49" s="62">
        <f t="shared" ca="1" si="28"/>
        <v>500</v>
      </c>
      <c r="AL49" s="66"/>
      <c r="AO49" s="138">
        <f t="shared" si="34"/>
        <v>10405</v>
      </c>
      <c r="AP49" s="138" t="str">
        <f t="shared" si="35"/>
        <v>Güssing</v>
      </c>
      <c r="AQ49" s="138">
        <f t="shared" ca="1" si="36"/>
        <v>16169</v>
      </c>
      <c r="AR49" s="138">
        <f t="shared" ca="1" si="37"/>
        <v>403176</v>
      </c>
      <c r="AS49" s="138">
        <f t="shared" ca="1" si="38"/>
        <v>1614031</v>
      </c>
      <c r="AT49" s="138">
        <f t="shared" ca="1" si="39"/>
        <v>500</v>
      </c>
      <c r="AU49" s="138">
        <f t="shared" ca="1" si="39"/>
        <v>500</v>
      </c>
      <c r="AV49" s="135"/>
      <c r="AW49" s="131">
        <v>10405</v>
      </c>
      <c r="AX49" s="66">
        <f t="shared" si="40"/>
        <v>1</v>
      </c>
      <c r="AY49" s="132" t="s">
        <v>2081</v>
      </c>
      <c r="AZ49" s="107">
        <f t="shared" ca="1" si="41"/>
        <v>16169</v>
      </c>
      <c r="BA49" s="107">
        <f t="shared" ca="1" si="42"/>
        <v>403176</v>
      </c>
      <c r="BB49" s="107">
        <f t="shared" ca="1" si="43"/>
        <v>1614031</v>
      </c>
      <c r="BC49" s="107">
        <f t="shared" ca="1" si="44"/>
        <v>500</v>
      </c>
      <c r="BD49" s="107">
        <f t="shared" ca="1" si="45"/>
        <v>500</v>
      </c>
    </row>
    <row r="50" spans="1:56" x14ac:dyDescent="0.15">
      <c r="A50" s="62">
        <v>10406</v>
      </c>
      <c r="B50" s="62">
        <f t="shared" si="16"/>
        <v>1</v>
      </c>
      <c r="C50" s="59" t="s">
        <v>2080</v>
      </c>
      <c r="D50" s="62">
        <v>883</v>
      </c>
      <c r="E50" s="86">
        <v>6650</v>
      </c>
      <c r="F50" s="86">
        <v>36163</v>
      </c>
      <c r="G50" s="86">
        <v>92886</v>
      </c>
      <c r="H50" s="86">
        <v>500</v>
      </c>
      <c r="I50" s="86">
        <v>500</v>
      </c>
      <c r="K50" s="66">
        <v>10406</v>
      </c>
      <c r="L50" s="66"/>
      <c r="M50" s="66">
        <v>10406</v>
      </c>
      <c r="N50" s="62">
        <f t="shared" si="17"/>
        <v>1</v>
      </c>
      <c r="O50" s="66" t="s">
        <v>2080</v>
      </c>
      <c r="P50" s="66">
        <v>1</v>
      </c>
      <c r="Q50" s="66">
        <f t="shared" si="31"/>
        <v>883</v>
      </c>
      <c r="R50" s="66">
        <f t="shared" si="18"/>
        <v>6650</v>
      </c>
      <c r="S50" s="66">
        <f t="shared" si="19"/>
        <v>36163</v>
      </c>
      <c r="T50" s="66">
        <f t="shared" si="20"/>
        <v>92886</v>
      </c>
      <c r="U50" s="66">
        <f t="shared" si="21"/>
        <v>500</v>
      </c>
      <c r="V50" s="66">
        <f t="shared" si="22"/>
        <v>500</v>
      </c>
      <c r="W50" s="66"/>
      <c r="X50" s="62">
        <v>10406</v>
      </c>
      <c r="Y50" s="62">
        <f t="shared" si="23"/>
        <v>1</v>
      </c>
      <c r="Z50" s="59" t="s">
        <v>2080</v>
      </c>
      <c r="AA50" s="62">
        <v>1</v>
      </c>
      <c r="AB50" s="62">
        <f t="shared" ca="1" si="24"/>
        <v>1</v>
      </c>
      <c r="AC50" s="62">
        <f t="shared" ca="1" si="25"/>
        <v>883</v>
      </c>
      <c r="AD50" s="62">
        <f t="shared" ca="1" si="32"/>
        <v>6650</v>
      </c>
      <c r="AE50" s="62">
        <f t="shared" ca="1" si="26"/>
        <v>36163</v>
      </c>
      <c r="AF50" s="62">
        <f t="shared" ca="1" si="27"/>
        <v>92886</v>
      </c>
      <c r="AG50" s="62">
        <f t="shared" ca="1" si="33"/>
        <v>500</v>
      </c>
      <c r="AH50" s="62">
        <f t="shared" ca="1" si="28"/>
        <v>500</v>
      </c>
      <c r="AL50" s="66"/>
      <c r="AO50" s="138">
        <f t="shared" si="34"/>
        <v>10406</v>
      </c>
      <c r="AP50" s="138" t="str">
        <f t="shared" si="35"/>
        <v>Güttenbach</v>
      </c>
      <c r="AQ50" s="138">
        <f t="shared" ca="1" si="36"/>
        <v>6650</v>
      </c>
      <c r="AR50" s="138">
        <f t="shared" ca="1" si="37"/>
        <v>36163</v>
      </c>
      <c r="AS50" s="138">
        <f t="shared" ca="1" si="38"/>
        <v>92886</v>
      </c>
      <c r="AT50" s="138">
        <f t="shared" ca="1" si="39"/>
        <v>500</v>
      </c>
      <c r="AU50" s="138">
        <f t="shared" ca="1" si="39"/>
        <v>500</v>
      </c>
      <c r="AV50" s="135"/>
      <c r="AW50" s="131">
        <v>10406</v>
      </c>
      <c r="AX50" s="66">
        <f t="shared" si="40"/>
        <v>1</v>
      </c>
      <c r="AY50" s="132" t="s">
        <v>2080</v>
      </c>
      <c r="AZ50" s="107">
        <f t="shared" ca="1" si="41"/>
        <v>6650</v>
      </c>
      <c r="BA50" s="107">
        <f t="shared" ca="1" si="42"/>
        <v>36163</v>
      </c>
      <c r="BB50" s="107">
        <f t="shared" ca="1" si="43"/>
        <v>92886</v>
      </c>
      <c r="BC50" s="107">
        <f t="shared" ca="1" si="44"/>
        <v>500</v>
      </c>
      <c r="BD50" s="107">
        <f t="shared" ca="1" si="45"/>
        <v>500</v>
      </c>
    </row>
    <row r="51" spans="1:56" x14ac:dyDescent="0.15">
      <c r="A51" s="62">
        <v>10407</v>
      </c>
      <c r="B51" s="62">
        <f t="shared" si="16"/>
        <v>1</v>
      </c>
      <c r="C51" s="59" t="s">
        <v>2079</v>
      </c>
      <c r="D51" s="62">
        <v>776</v>
      </c>
      <c r="E51" s="86">
        <v>17040</v>
      </c>
      <c r="F51" s="86">
        <v>40696</v>
      </c>
      <c r="G51" s="86">
        <v>27316</v>
      </c>
      <c r="H51" s="86">
        <v>500</v>
      </c>
      <c r="I51" s="86">
        <v>500</v>
      </c>
      <c r="K51" s="66">
        <v>10407</v>
      </c>
      <c r="L51" s="66"/>
      <c r="M51" s="66">
        <v>10407</v>
      </c>
      <c r="N51" s="62">
        <f t="shared" si="17"/>
        <v>1</v>
      </c>
      <c r="O51" s="66" t="s">
        <v>2079</v>
      </c>
      <c r="P51" s="66">
        <v>1</v>
      </c>
      <c r="Q51" s="66">
        <f t="shared" si="31"/>
        <v>776</v>
      </c>
      <c r="R51" s="66">
        <f t="shared" si="18"/>
        <v>17040</v>
      </c>
      <c r="S51" s="66">
        <f t="shared" si="19"/>
        <v>40696</v>
      </c>
      <c r="T51" s="66">
        <f t="shared" si="20"/>
        <v>27316</v>
      </c>
      <c r="U51" s="66">
        <f t="shared" si="21"/>
        <v>500</v>
      </c>
      <c r="V51" s="66">
        <f t="shared" si="22"/>
        <v>500</v>
      </c>
      <c r="W51" s="66"/>
      <c r="X51" s="62">
        <v>10407</v>
      </c>
      <c r="Y51" s="62">
        <f t="shared" si="23"/>
        <v>1</v>
      </c>
      <c r="Z51" s="59" t="s">
        <v>2079</v>
      </c>
      <c r="AA51" s="62">
        <v>1</v>
      </c>
      <c r="AB51" s="62">
        <f t="shared" ca="1" si="24"/>
        <v>1</v>
      </c>
      <c r="AC51" s="62">
        <f t="shared" ca="1" si="25"/>
        <v>776</v>
      </c>
      <c r="AD51" s="62">
        <f t="shared" ca="1" si="32"/>
        <v>17040</v>
      </c>
      <c r="AE51" s="62">
        <f t="shared" ca="1" si="26"/>
        <v>40696</v>
      </c>
      <c r="AF51" s="62">
        <f t="shared" ca="1" si="27"/>
        <v>27316</v>
      </c>
      <c r="AG51" s="62">
        <f t="shared" ca="1" si="33"/>
        <v>500</v>
      </c>
      <c r="AH51" s="62">
        <f t="shared" ca="1" si="28"/>
        <v>500</v>
      </c>
      <c r="AL51" s="66"/>
      <c r="AO51" s="138">
        <f t="shared" si="34"/>
        <v>10407</v>
      </c>
      <c r="AP51" s="138" t="str">
        <f t="shared" si="35"/>
        <v>Heiligenbrunn</v>
      </c>
      <c r="AQ51" s="138">
        <f t="shared" ca="1" si="36"/>
        <v>17040</v>
      </c>
      <c r="AR51" s="138">
        <f t="shared" ca="1" si="37"/>
        <v>40696</v>
      </c>
      <c r="AS51" s="138">
        <f t="shared" ca="1" si="38"/>
        <v>27316</v>
      </c>
      <c r="AT51" s="138">
        <f t="shared" ca="1" si="39"/>
        <v>500</v>
      </c>
      <c r="AU51" s="138">
        <f t="shared" ca="1" si="39"/>
        <v>500</v>
      </c>
      <c r="AV51" s="135"/>
      <c r="AW51" s="131">
        <v>10407</v>
      </c>
      <c r="AX51" s="66">
        <f t="shared" si="40"/>
        <v>1</v>
      </c>
      <c r="AY51" s="132" t="s">
        <v>2079</v>
      </c>
      <c r="AZ51" s="107">
        <f t="shared" ca="1" si="41"/>
        <v>17040</v>
      </c>
      <c r="BA51" s="107">
        <f t="shared" ca="1" si="42"/>
        <v>40696</v>
      </c>
      <c r="BB51" s="107">
        <f t="shared" ca="1" si="43"/>
        <v>27316</v>
      </c>
      <c r="BC51" s="107">
        <f t="shared" ca="1" si="44"/>
        <v>500</v>
      </c>
      <c r="BD51" s="107">
        <f t="shared" ca="1" si="45"/>
        <v>500</v>
      </c>
    </row>
    <row r="52" spans="1:56" x14ac:dyDescent="0.15">
      <c r="A52" s="62">
        <v>10408</v>
      </c>
      <c r="B52" s="62">
        <f t="shared" si="16"/>
        <v>1</v>
      </c>
      <c r="C52" s="59" t="s">
        <v>2078</v>
      </c>
      <c r="D52" s="62">
        <v>2023</v>
      </c>
      <c r="E52" s="86">
        <v>17470</v>
      </c>
      <c r="F52" s="86">
        <v>91724</v>
      </c>
      <c r="G52" s="86">
        <v>105497</v>
      </c>
      <c r="H52" s="86">
        <v>500</v>
      </c>
      <c r="I52" s="86">
        <v>500</v>
      </c>
      <c r="K52" s="66">
        <v>10408</v>
      </c>
      <c r="L52" s="66"/>
      <c r="M52" s="66">
        <v>10408</v>
      </c>
      <c r="N52" s="62">
        <f t="shared" si="17"/>
        <v>1</v>
      </c>
      <c r="O52" s="66" t="s">
        <v>2078</v>
      </c>
      <c r="P52" s="66">
        <v>1</v>
      </c>
      <c r="Q52" s="66">
        <f t="shared" si="31"/>
        <v>2023</v>
      </c>
      <c r="R52" s="66">
        <f t="shared" si="18"/>
        <v>17470</v>
      </c>
      <c r="S52" s="66">
        <f t="shared" si="19"/>
        <v>91724</v>
      </c>
      <c r="T52" s="66">
        <f t="shared" si="20"/>
        <v>105497</v>
      </c>
      <c r="U52" s="66">
        <f t="shared" si="21"/>
        <v>500</v>
      </c>
      <c r="V52" s="66">
        <f t="shared" si="22"/>
        <v>500</v>
      </c>
      <c r="W52" s="66"/>
      <c r="X52" s="62">
        <v>10408</v>
      </c>
      <c r="Y52" s="62">
        <f t="shared" si="23"/>
        <v>1</v>
      </c>
      <c r="Z52" s="59" t="s">
        <v>2078</v>
      </c>
      <c r="AA52" s="62">
        <v>1</v>
      </c>
      <c r="AB52" s="62">
        <f t="shared" ca="1" si="24"/>
        <v>1</v>
      </c>
      <c r="AC52" s="62">
        <f t="shared" ca="1" si="25"/>
        <v>2023</v>
      </c>
      <c r="AD52" s="62">
        <f t="shared" ca="1" si="32"/>
        <v>17470</v>
      </c>
      <c r="AE52" s="62">
        <f t="shared" ca="1" si="26"/>
        <v>91724</v>
      </c>
      <c r="AF52" s="62">
        <f t="shared" ca="1" si="27"/>
        <v>105497</v>
      </c>
      <c r="AG52" s="62">
        <f t="shared" ca="1" si="33"/>
        <v>500</v>
      </c>
      <c r="AH52" s="62">
        <f t="shared" ca="1" si="28"/>
        <v>500</v>
      </c>
      <c r="AL52" s="66"/>
      <c r="AO52" s="138">
        <f t="shared" si="34"/>
        <v>10408</v>
      </c>
      <c r="AP52" s="138" t="str">
        <f t="shared" si="35"/>
        <v>Kukmirn</v>
      </c>
      <c r="AQ52" s="138">
        <f t="shared" ca="1" si="36"/>
        <v>17470</v>
      </c>
      <c r="AR52" s="138">
        <f t="shared" ca="1" si="37"/>
        <v>91724</v>
      </c>
      <c r="AS52" s="138">
        <f t="shared" ca="1" si="38"/>
        <v>105497</v>
      </c>
      <c r="AT52" s="138">
        <f t="shared" ca="1" si="39"/>
        <v>500</v>
      </c>
      <c r="AU52" s="138">
        <f t="shared" ca="1" si="39"/>
        <v>500</v>
      </c>
      <c r="AV52" s="135"/>
      <c r="AW52" s="131">
        <v>10408</v>
      </c>
      <c r="AX52" s="66">
        <f t="shared" si="40"/>
        <v>1</v>
      </c>
      <c r="AY52" s="132" t="s">
        <v>2078</v>
      </c>
      <c r="AZ52" s="107">
        <f t="shared" ca="1" si="41"/>
        <v>17470</v>
      </c>
      <c r="BA52" s="107">
        <f t="shared" ca="1" si="42"/>
        <v>91724</v>
      </c>
      <c r="BB52" s="107">
        <f t="shared" ca="1" si="43"/>
        <v>105497</v>
      </c>
      <c r="BC52" s="107">
        <f t="shared" ca="1" si="44"/>
        <v>500</v>
      </c>
      <c r="BD52" s="107">
        <f t="shared" ca="1" si="45"/>
        <v>500</v>
      </c>
    </row>
    <row r="53" spans="1:56" x14ac:dyDescent="0.15">
      <c r="A53" s="62">
        <v>10409</v>
      </c>
      <c r="B53" s="62">
        <f t="shared" si="16"/>
        <v>1</v>
      </c>
      <c r="C53" s="59" t="s">
        <v>2077</v>
      </c>
      <c r="D53" s="62">
        <v>972</v>
      </c>
      <c r="E53" s="86">
        <v>5401</v>
      </c>
      <c r="F53" s="86">
        <v>39029</v>
      </c>
      <c r="G53" s="86">
        <v>20334</v>
      </c>
      <c r="H53" s="86">
        <v>500</v>
      </c>
      <c r="I53" s="86">
        <v>500</v>
      </c>
      <c r="K53" s="66">
        <v>10409</v>
      </c>
      <c r="L53" s="66"/>
      <c r="M53" s="66">
        <v>10409</v>
      </c>
      <c r="N53" s="62">
        <f t="shared" si="17"/>
        <v>1</v>
      </c>
      <c r="O53" s="66" t="s">
        <v>2077</v>
      </c>
      <c r="P53" s="66">
        <v>1</v>
      </c>
      <c r="Q53" s="66">
        <f t="shared" si="31"/>
        <v>972</v>
      </c>
      <c r="R53" s="66">
        <f t="shared" si="18"/>
        <v>5401</v>
      </c>
      <c r="S53" s="66">
        <f t="shared" si="19"/>
        <v>39029</v>
      </c>
      <c r="T53" s="66">
        <f t="shared" si="20"/>
        <v>20334</v>
      </c>
      <c r="U53" s="66">
        <f t="shared" si="21"/>
        <v>500</v>
      </c>
      <c r="V53" s="66">
        <f t="shared" si="22"/>
        <v>500</v>
      </c>
      <c r="W53" s="66"/>
      <c r="X53" s="62">
        <v>10409</v>
      </c>
      <c r="Y53" s="62">
        <f t="shared" si="23"/>
        <v>1</v>
      </c>
      <c r="Z53" s="59" t="s">
        <v>2077</v>
      </c>
      <c r="AA53" s="62">
        <v>1</v>
      </c>
      <c r="AB53" s="62">
        <f t="shared" ca="1" si="24"/>
        <v>1</v>
      </c>
      <c r="AC53" s="62">
        <f t="shared" ca="1" si="25"/>
        <v>972</v>
      </c>
      <c r="AD53" s="62">
        <f t="shared" ca="1" si="32"/>
        <v>5401</v>
      </c>
      <c r="AE53" s="62">
        <f t="shared" ca="1" si="26"/>
        <v>39029</v>
      </c>
      <c r="AF53" s="62">
        <f t="shared" ca="1" si="27"/>
        <v>20334</v>
      </c>
      <c r="AG53" s="62">
        <f t="shared" ca="1" si="33"/>
        <v>500</v>
      </c>
      <c r="AH53" s="62">
        <f t="shared" ca="1" si="28"/>
        <v>500</v>
      </c>
      <c r="AL53" s="66"/>
      <c r="AO53" s="138">
        <f t="shared" si="34"/>
        <v>10409</v>
      </c>
      <c r="AP53" s="138" t="str">
        <f t="shared" si="35"/>
        <v>Neuberg im Burgenland</v>
      </c>
      <c r="AQ53" s="138">
        <f t="shared" ca="1" si="36"/>
        <v>5401</v>
      </c>
      <c r="AR53" s="138">
        <f t="shared" ca="1" si="37"/>
        <v>39029</v>
      </c>
      <c r="AS53" s="138">
        <f t="shared" ca="1" si="38"/>
        <v>20334</v>
      </c>
      <c r="AT53" s="138">
        <f t="shared" ca="1" si="39"/>
        <v>500</v>
      </c>
      <c r="AU53" s="138">
        <f t="shared" ca="1" si="39"/>
        <v>500</v>
      </c>
      <c r="AV53" s="135"/>
      <c r="AW53" s="131">
        <v>10409</v>
      </c>
      <c r="AX53" s="66">
        <f t="shared" si="40"/>
        <v>1</v>
      </c>
      <c r="AY53" s="132" t="s">
        <v>2077</v>
      </c>
      <c r="AZ53" s="107">
        <f t="shared" ca="1" si="41"/>
        <v>5401</v>
      </c>
      <c r="BA53" s="107">
        <f t="shared" ca="1" si="42"/>
        <v>39029</v>
      </c>
      <c r="BB53" s="107">
        <f t="shared" ca="1" si="43"/>
        <v>20334</v>
      </c>
      <c r="BC53" s="107">
        <f t="shared" ca="1" si="44"/>
        <v>500</v>
      </c>
      <c r="BD53" s="107">
        <f t="shared" ca="1" si="45"/>
        <v>500</v>
      </c>
    </row>
    <row r="54" spans="1:56" x14ac:dyDescent="0.15">
      <c r="A54" s="62">
        <v>10410</v>
      </c>
      <c r="B54" s="62">
        <f t="shared" si="16"/>
        <v>1</v>
      </c>
      <c r="C54" s="59" t="s">
        <v>2076</v>
      </c>
      <c r="D54" s="62">
        <v>498</v>
      </c>
      <c r="E54" s="86">
        <v>2454</v>
      </c>
      <c r="F54" s="86">
        <v>20407</v>
      </c>
      <c r="G54" s="86">
        <v>14943</v>
      </c>
      <c r="H54" s="86">
        <v>500</v>
      </c>
      <c r="I54" s="86">
        <v>500</v>
      </c>
      <c r="K54" s="66">
        <v>10410</v>
      </c>
      <c r="L54" s="66"/>
      <c r="M54" s="66">
        <v>10410</v>
      </c>
      <c r="N54" s="62">
        <f t="shared" si="17"/>
        <v>1</v>
      </c>
      <c r="O54" s="66" t="s">
        <v>2076</v>
      </c>
      <c r="P54" s="66">
        <v>1</v>
      </c>
      <c r="Q54" s="66">
        <f t="shared" si="31"/>
        <v>498</v>
      </c>
      <c r="R54" s="66">
        <f t="shared" si="18"/>
        <v>2454</v>
      </c>
      <c r="S54" s="66">
        <f t="shared" si="19"/>
        <v>20407</v>
      </c>
      <c r="T54" s="66">
        <f t="shared" si="20"/>
        <v>14943</v>
      </c>
      <c r="U54" s="66">
        <f t="shared" si="21"/>
        <v>500</v>
      </c>
      <c r="V54" s="66">
        <f t="shared" si="22"/>
        <v>500</v>
      </c>
      <c r="W54" s="66"/>
      <c r="X54" s="62">
        <v>10410</v>
      </c>
      <c r="Y54" s="62">
        <f t="shared" si="23"/>
        <v>1</v>
      </c>
      <c r="Z54" s="59" t="s">
        <v>2076</v>
      </c>
      <c r="AA54" s="62">
        <v>1</v>
      </c>
      <c r="AB54" s="62">
        <f t="shared" ca="1" si="24"/>
        <v>1</v>
      </c>
      <c r="AC54" s="62">
        <f t="shared" ca="1" si="25"/>
        <v>498</v>
      </c>
      <c r="AD54" s="62">
        <f t="shared" ca="1" si="32"/>
        <v>2454</v>
      </c>
      <c r="AE54" s="62">
        <f t="shared" ca="1" si="26"/>
        <v>20407</v>
      </c>
      <c r="AF54" s="62">
        <f t="shared" ca="1" si="27"/>
        <v>14943</v>
      </c>
      <c r="AG54" s="62">
        <f t="shared" ca="1" si="33"/>
        <v>500</v>
      </c>
      <c r="AH54" s="62">
        <f t="shared" ca="1" si="28"/>
        <v>500</v>
      </c>
      <c r="AL54" s="66"/>
      <c r="AO54" s="138">
        <f t="shared" si="34"/>
        <v>10410</v>
      </c>
      <c r="AP54" s="138" t="str">
        <f t="shared" si="35"/>
        <v>Neustift bei Güssing</v>
      </c>
      <c r="AQ54" s="138">
        <f t="shared" ca="1" si="36"/>
        <v>2454</v>
      </c>
      <c r="AR54" s="138">
        <f t="shared" ca="1" si="37"/>
        <v>20407</v>
      </c>
      <c r="AS54" s="138">
        <f t="shared" ca="1" si="38"/>
        <v>14943</v>
      </c>
      <c r="AT54" s="138">
        <f t="shared" ca="1" si="39"/>
        <v>500</v>
      </c>
      <c r="AU54" s="138">
        <f t="shared" ca="1" si="39"/>
        <v>500</v>
      </c>
      <c r="AV54" s="135"/>
      <c r="AW54" s="131">
        <v>10410</v>
      </c>
      <c r="AX54" s="66">
        <f t="shared" si="40"/>
        <v>1</v>
      </c>
      <c r="AY54" s="132" t="s">
        <v>2076</v>
      </c>
      <c r="AZ54" s="107">
        <f t="shared" ca="1" si="41"/>
        <v>2454</v>
      </c>
      <c r="BA54" s="107">
        <f t="shared" ca="1" si="42"/>
        <v>20407</v>
      </c>
      <c r="BB54" s="107">
        <f t="shared" ca="1" si="43"/>
        <v>14943</v>
      </c>
      <c r="BC54" s="107">
        <f t="shared" ca="1" si="44"/>
        <v>500</v>
      </c>
      <c r="BD54" s="107">
        <f t="shared" ca="1" si="45"/>
        <v>500</v>
      </c>
    </row>
    <row r="55" spans="1:56" x14ac:dyDescent="0.15">
      <c r="A55" s="62">
        <v>10411</v>
      </c>
      <c r="B55" s="62">
        <f t="shared" si="16"/>
        <v>1</v>
      </c>
      <c r="C55" s="59" t="s">
        <v>2075</v>
      </c>
      <c r="D55" s="62">
        <v>1471</v>
      </c>
      <c r="E55" s="86">
        <v>5842</v>
      </c>
      <c r="F55" s="86">
        <v>60202</v>
      </c>
      <c r="G55" s="86">
        <v>109155</v>
      </c>
      <c r="H55" s="86">
        <v>500</v>
      </c>
      <c r="I55" s="86">
        <v>500</v>
      </c>
      <c r="K55" s="66">
        <v>10411</v>
      </c>
      <c r="L55" s="66"/>
      <c r="M55" s="66">
        <v>10411</v>
      </c>
      <c r="N55" s="62">
        <f t="shared" si="17"/>
        <v>1</v>
      </c>
      <c r="O55" s="66" t="s">
        <v>2075</v>
      </c>
      <c r="P55" s="66">
        <v>1</v>
      </c>
      <c r="Q55" s="66">
        <f t="shared" si="31"/>
        <v>1471</v>
      </c>
      <c r="R55" s="66">
        <f t="shared" si="18"/>
        <v>5842</v>
      </c>
      <c r="S55" s="66">
        <f t="shared" si="19"/>
        <v>60202</v>
      </c>
      <c r="T55" s="66">
        <f t="shared" si="20"/>
        <v>109155</v>
      </c>
      <c r="U55" s="66">
        <f t="shared" si="21"/>
        <v>500</v>
      </c>
      <c r="V55" s="66">
        <f t="shared" si="22"/>
        <v>500</v>
      </c>
      <c r="W55" s="66"/>
      <c r="X55" s="62">
        <v>10411</v>
      </c>
      <c r="Y55" s="62">
        <f t="shared" si="23"/>
        <v>1</v>
      </c>
      <c r="Z55" s="59" t="s">
        <v>2075</v>
      </c>
      <c r="AA55" s="62">
        <v>1</v>
      </c>
      <c r="AB55" s="62">
        <f t="shared" ca="1" si="24"/>
        <v>1</v>
      </c>
      <c r="AC55" s="62">
        <f t="shared" ca="1" si="25"/>
        <v>1471</v>
      </c>
      <c r="AD55" s="62">
        <f t="shared" ca="1" si="32"/>
        <v>5842</v>
      </c>
      <c r="AE55" s="62">
        <f t="shared" ca="1" si="26"/>
        <v>60202</v>
      </c>
      <c r="AF55" s="62">
        <f t="shared" ca="1" si="27"/>
        <v>109155</v>
      </c>
      <c r="AG55" s="62">
        <f t="shared" ca="1" si="33"/>
        <v>500</v>
      </c>
      <c r="AH55" s="62">
        <f t="shared" ca="1" si="28"/>
        <v>500</v>
      </c>
      <c r="AL55" s="66"/>
      <c r="AO55" s="138">
        <f t="shared" si="34"/>
        <v>10411</v>
      </c>
      <c r="AP55" s="138" t="str">
        <f t="shared" si="35"/>
        <v>Olbendorf</v>
      </c>
      <c r="AQ55" s="138">
        <f t="shared" ca="1" si="36"/>
        <v>5842</v>
      </c>
      <c r="AR55" s="138">
        <f t="shared" ca="1" si="37"/>
        <v>60202</v>
      </c>
      <c r="AS55" s="138">
        <f t="shared" ca="1" si="38"/>
        <v>109155</v>
      </c>
      <c r="AT55" s="138">
        <f t="shared" ca="1" si="39"/>
        <v>500</v>
      </c>
      <c r="AU55" s="138">
        <f t="shared" ca="1" si="39"/>
        <v>500</v>
      </c>
      <c r="AV55" s="135"/>
      <c r="AW55" s="131">
        <v>10411</v>
      </c>
      <c r="AX55" s="66">
        <f t="shared" si="40"/>
        <v>1</v>
      </c>
      <c r="AY55" s="132" t="s">
        <v>2075</v>
      </c>
      <c r="AZ55" s="107">
        <f t="shared" ca="1" si="41"/>
        <v>5842</v>
      </c>
      <c r="BA55" s="107">
        <f t="shared" ca="1" si="42"/>
        <v>60202</v>
      </c>
      <c r="BB55" s="107">
        <f t="shared" ca="1" si="43"/>
        <v>109155</v>
      </c>
      <c r="BC55" s="107">
        <f t="shared" ca="1" si="44"/>
        <v>500</v>
      </c>
      <c r="BD55" s="107">
        <f t="shared" ca="1" si="45"/>
        <v>500</v>
      </c>
    </row>
    <row r="56" spans="1:56" x14ac:dyDescent="0.15">
      <c r="A56" s="62">
        <v>10412</v>
      </c>
      <c r="B56" s="62">
        <f t="shared" si="16"/>
        <v>1</v>
      </c>
      <c r="C56" s="59" t="s">
        <v>2074</v>
      </c>
      <c r="D56" s="62">
        <v>944</v>
      </c>
      <c r="E56" s="86">
        <v>2060</v>
      </c>
      <c r="F56" s="86">
        <v>47313</v>
      </c>
      <c r="G56" s="86">
        <v>78967</v>
      </c>
      <c r="H56" s="86">
        <v>500</v>
      </c>
      <c r="I56" s="86">
        <v>500</v>
      </c>
      <c r="K56" s="66">
        <v>10412</v>
      </c>
      <c r="L56" s="66"/>
      <c r="M56" s="66">
        <v>10412</v>
      </c>
      <c r="N56" s="62">
        <f t="shared" si="17"/>
        <v>1</v>
      </c>
      <c r="O56" s="66" t="s">
        <v>2074</v>
      </c>
      <c r="P56" s="66">
        <v>1</v>
      </c>
      <c r="Q56" s="66">
        <f t="shared" si="31"/>
        <v>944</v>
      </c>
      <c r="R56" s="66">
        <f t="shared" si="18"/>
        <v>2060</v>
      </c>
      <c r="S56" s="66">
        <f t="shared" si="19"/>
        <v>47313</v>
      </c>
      <c r="T56" s="66">
        <f t="shared" si="20"/>
        <v>78967</v>
      </c>
      <c r="U56" s="66">
        <f t="shared" si="21"/>
        <v>500</v>
      </c>
      <c r="V56" s="66">
        <f t="shared" si="22"/>
        <v>500</v>
      </c>
      <c r="W56" s="66"/>
      <c r="X56" s="62">
        <v>10412</v>
      </c>
      <c r="Y56" s="62">
        <f t="shared" si="23"/>
        <v>1</v>
      </c>
      <c r="Z56" s="59" t="s">
        <v>2074</v>
      </c>
      <c r="AA56" s="62">
        <v>1</v>
      </c>
      <c r="AB56" s="62">
        <f t="shared" ca="1" si="24"/>
        <v>1</v>
      </c>
      <c r="AC56" s="62">
        <f t="shared" ca="1" si="25"/>
        <v>944</v>
      </c>
      <c r="AD56" s="62">
        <f t="shared" ca="1" si="32"/>
        <v>2060</v>
      </c>
      <c r="AE56" s="62">
        <f t="shared" ca="1" si="26"/>
        <v>47313</v>
      </c>
      <c r="AF56" s="62">
        <f t="shared" ca="1" si="27"/>
        <v>78967</v>
      </c>
      <c r="AG56" s="62">
        <f t="shared" ca="1" si="33"/>
        <v>500</v>
      </c>
      <c r="AH56" s="62">
        <f t="shared" ca="1" si="28"/>
        <v>500</v>
      </c>
      <c r="AL56" s="66"/>
      <c r="AO56" s="138">
        <f t="shared" si="34"/>
        <v>10412</v>
      </c>
      <c r="AP56" s="138" t="str">
        <f t="shared" si="35"/>
        <v>Ollersdorf im Burgenland</v>
      </c>
      <c r="AQ56" s="138">
        <f t="shared" ca="1" si="36"/>
        <v>2060</v>
      </c>
      <c r="AR56" s="138">
        <f t="shared" ca="1" si="37"/>
        <v>47313</v>
      </c>
      <c r="AS56" s="138">
        <f t="shared" ca="1" si="38"/>
        <v>78967</v>
      </c>
      <c r="AT56" s="138">
        <f t="shared" ca="1" si="39"/>
        <v>500</v>
      </c>
      <c r="AU56" s="138">
        <f t="shared" ca="1" si="39"/>
        <v>500</v>
      </c>
      <c r="AV56" s="135"/>
      <c r="AW56" s="131">
        <v>10412</v>
      </c>
      <c r="AX56" s="66">
        <f t="shared" si="40"/>
        <v>1</v>
      </c>
      <c r="AY56" s="132" t="s">
        <v>2074</v>
      </c>
      <c r="AZ56" s="107">
        <f t="shared" ca="1" si="41"/>
        <v>2060</v>
      </c>
      <c r="BA56" s="107">
        <f t="shared" ca="1" si="42"/>
        <v>47313</v>
      </c>
      <c r="BB56" s="107">
        <f t="shared" ca="1" si="43"/>
        <v>78967</v>
      </c>
      <c r="BC56" s="107">
        <f t="shared" ca="1" si="44"/>
        <v>500</v>
      </c>
      <c r="BD56" s="107">
        <f t="shared" ca="1" si="45"/>
        <v>500</v>
      </c>
    </row>
    <row r="57" spans="1:56" x14ac:dyDescent="0.15">
      <c r="A57" s="62">
        <v>10413</v>
      </c>
      <c r="B57" s="62">
        <f t="shared" si="16"/>
        <v>1</v>
      </c>
      <c r="C57" s="59" t="s">
        <v>2073</v>
      </c>
      <c r="D57" s="62">
        <v>977</v>
      </c>
      <c r="E57" s="86">
        <v>9021</v>
      </c>
      <c r="F57" s="86">
        <v>62719</v>
      </c>
      <c r="G57" s="86">
        <v>177817</v>
      </c>
      <c r="H57" s="86">
        <v>500</v>
      </c>
      <c r="I57" s="86">
        <v>500</v>
      </c>
      <c r="K57" s="66">
        <v>10413</v>
      </c>
      <c r="L57" s="66"/>
      <c r="M57" s="66">
        <v>10413</v>
      </c>
      <c r="N57" s="62">
        <f t="shared" si="17"/>
        <v>1</v>
      </c>
      <c r="O57" s="66" t="s">
        <v>2073</v>
      </c>
      <c r="P57" s="66">
        <v>1</v>
      </c>
      <c r="Q57" s="66">
        <f t="shared" si="31"/>
        <v>977</v>
      </c>
      <c r="R57" s="66">
        <f t="shared" si="18"/>
        <v>9021</v>
      </c>
      <c r="S57" s="66">
        <f t="shared" si="19"/>
        <v>62719</v>
      </c>
      <c r="T57" s="66">
        <f t="shared" si="20"/>
        <v>177817</v>
      </c>
      <c r="U57" s="66">
        <f t="shared" si="21"/>
        <v>500</v>
      </c>
      <c r="V57" s="66">
        <f t="shared" si="22"/>
        <v>500</v>
      </c>
      <c r="W57" s="66"/>
      <c r="X57" s="62">
        <v>10413</v>
      </c>
      <c r="Y57" s="62">
        <f t="shared" si="23"/>
        <v>1</v>
      </c>
      <c r="Z57" s="59" t="s">
        <v>2073</v>
      </c>
      <c r="AA57" s="62">
        <v>1</v>
      </c>
      <c r="AB57" s="62">
        <f t="shared" ca="1" si="24"/>
        <v>1</v>
      </c>
      <c r="AC57" s="62">
        <f t="shared" ca="1" si="25"/>
        <v>977</v>
      </c>
      <c r="AD57" s="62">
        <f t="shared" ca="1" si="32"/>
        <v>9021</v>
      </c>
      <c r="AE57" s="62">
        <f t="shared" ca="1" si="26"/>
        <v>62719</v>
      </c>
      <c r="AF57" s="62">
        <f t="shared" ca="1" si="27"/>
        <v>177817</v>
      </c>
      <c r="AG57" s="62">
        <f t="shared" ca="1" si="33"/>
        <v>500</v>
      </c>
      <c r="AH57" s="62">
        <f t="shared" ca="1" si="28"/>
        <v>500</v>
      </c>
      <c r="AL57" s="66"/>
      <c r="AO57" s="138">
        <f t="shared" si="34"/>
        <v>10413</v>
      </c>
      <c r="AP57" s="138" t="str">
        <f t="shared" si="35"/>
        <v>Sankt Michael im Burgenland</v>
      </c>
      <c r="AQ57" s="138">
        <f t="shared" ca="1" si="36"/>
        <v>9021</v>
      </c>
      <c r="AR57" s="138">
        <f t="shared" ca="1" si="37"/>
        <v>62719</v>
      </c>
      <c r="AS57" s="138">
        <f t="shared" ca="1" si="38"/>
        <v>177817</v>
      </c>
      <c r="AT57" s="138">
        <f t="shared" ca="1" si="39"/>
        <v>500</v>
      </c>
      <c r="AU57" s="138">
        <f t="shared" ca="1" si="39"/>
        <v>500</v>
      </c>
      <c r="AV57" s="135"/>
      <c r="AW57" s="131">
        <v>10413</v>
      </c>
      <c r="AX57" s="66">
        <f t="shared" si="40"/>
        <v>1</v>
      </c>
      <c r="AY57" s="132" t="s">
        <v>2073</v>
      </c>
      <c r="AZ57" s="107">
        <f t="shared" ca="1" si="41"/>
        <v>9021</v>
      </c>
      <c r="BA57" s="107">
        <f t="shared" ca="1" si="42"/>
        <v>62719</v>
      </c>
      <c r="BB57" s="107">
        <f t="shared" ca="1" si="43"/>
        <v>177817</v>
      </c>
      <c r="BC57" s="107">
        <f t="shared" ca="1" si="44"/>
        <v>500</v>
      </c>
      <c r="BD57" s="107">
        <f t="shared" ca="1" si="45"/>
        <v>500</v>
      </c>
    </row>
    <row r="58" spans="1:56" x14ac:dyDescent="0.15">
      <c r="A58" s="62">
        <v>10414</v>
      </c>
      <c r="B58" s="62">
        <f t="shared" si="16"/>
        <v>1</v>
      </c>
      <c r="C58" s="59" t="s">
        <v>2072</v>
      </c>
      <c r="D58" s="62">
        <v>2622</v>
      </c>
      <c r="E58" s="86">
        <v>6178</v>
      </c>
      <c r="F58" s="86">
        <v>283061</v>
      </c>
      <c r="G58" s="86">
        <v>1144117</v>
      </c>
      <c r="H58" s="86">
        <v>500</v>
      </c>
      <c r="I58" s="86">
        <v>500</v>
      </c>
      <c r="K58" s="66">
        <v>10414</v>
      </c>
      <c r="L58" s="66"/>
      <c r="M58" s="66">
        <v>10414</v>
      </c>
      <c r="N58" s="62">
        <f t="shared" si="17"/>
        <v>1</v>
      </c>
      <c r="O58" s="66" t="s">
        <v>2072</v>
      </c>
      <c r="P58" s="66">
        <v>1</v>
      </c>
      <c r="Q58" s="66">
        <f t="shared" si="31"/>
        <v>2622</v>
      </c>
      <c r="R58" s="66">
        <f t="shared" si="18"/>
        <v>6178</v>
      </c>
      <c r="S58" s="66">
        <f t="shared" si="19"/>
        <v>283061</v>
      </c>
      <c r="T58" s="66">
        <f t="shared" si="20"/>
        <v>1144117</v>
      </c>
      <c r="U58" s="66">
        <f t="shared" si="21"/>
        <v>500</v>
      </c>
      <c r="V58" s="66">
        <f t="shared" si="22"/>
        <v>500</v>
      </c>
      <c r="W58" s="66"/>
      <c r="X58" s="62">
        <v>10414</v>
      </c>
      <c r="Y58" s="62">
        <f t="shared" si="23"/>
        <v>1</v>
      </c>
      <c r="Z58" s="59" t="s">
        <v>2072</v>
      </c>
      <c r="AA58" s="62">
        <v>1</v>
      </c>
      <c r="AB58" s="62">
        <f t="shared" ca="1" si="24"/>
        <v>1</v>
      </c>
      <c r="AC58" s="62">
        <f t="shared" ca="1" si="25"/>
        <v>2622</v>
      </c>
      <c r="AD58" s="62">
        <f t="shared" ca="1" si="32"/>
        <v>6178</v>
      </c>
      <c r="AE58" s="62">
        <f t="shared" ca="1" si="26"/>
        <v>283061</v>
      </c>
      <c r="AF58" s="62">
        <f t="shared" ca="1" si="27"/>
        <v>1144117</v>
      </c>
      <c r="AG58" s="62">
        <f t="shared" ca="1" si="33"/>
        <v>500</v>
      </c>
      <c r="AH58" s="62">
        <f t="shared" ca="1" si="28"/>
        <v>500</v>
      </c>
      <c r="AL58" s="66"/>
      <c r="AO58" s="138">
        <f t="shared" si="34"/>
        <v>10414</v>
      </c>
      <c r="AP58" s="138" t="str">
        <f t="shared" si="35"/>
        <v>Stegersbach</v>
      </c>
      <c r="AQ58" s="138">
        <f t="shared" ca="1" si="36"/>
        <v>6178</v>
      </c>
      <c r="AR58" s="138">
        <f t="shared" ca="1" si="37"/>
        <v>283061</v>
      </c>
      <c r="AS58" s="138">
        <f t="shared" ca="1" si="38"/>
        <v>1144117</v>
      </c>
      <c r="AT58" s="138">
        <f t="shared" ca="1" si="39"/>
        <v>500</v>
      </c>
      <c r="AU58" s="138">
        <f t="shared" ca="1" si="39"/>
        <v>500</v>
      </c>
      <c r="AV58" s="135"/>
      <c r="AW58" s="131">
        <v>10414</v>
      </c>
      <c r="AX58" s="66">
        <f t="shared" si="40"/>
        <v>1</v>
      </c>
      <c r="AY58" s="132" t="s">
        <v>2072</v>
      </c>
      <c r="AZ58" s="107">
        <f t="shared" ca="1" si="41"/>
        <v>6178</v>
      </c>
      <c r="BA58" s="107">
        <f t="shared" ca="1" si="42"/>
        <v>283061</v>
      </c>
      <c r="BB58" s="107">
        <f t="shared" ca="1" si="43"/>
        <v>1144117</v>
      </c>
      <c r="BC58" s="107">
        <f t="shared" ca="1" si="44"/>
        <v>500</v>
      </c>
      <c r="BD58" s="107">
        <f t="shared" ca="1" si="45"/>
        <v>500</v>
      </c>
    </row>
    <row r="59" spans="1:56" x14ac:dyDescent="0.15">
      <c r="A59" s="62">
        <v>10415</v>
      </c>
      <c r="B59" s="62">
        <f t="shared" si="16"/>
        <v>1</v>
      </c>
      <c r="C59" s="59" t="s">
        <v>2071</v>
      </c>
      <c r="D59" s="62">
        <v>1308</v>
      </c>
      <c r="E59" s="86">
        <v>2162</v>
      </c>
      <c r="F59" s="86">
        <v>62318</v>
      </c>
      <c r="G59" s="86">
        <v>57309</v>
      </c>
      <c r="H59" s="86">
        <v>500</v>
      </c>
      <c r="I59" s="86">
        <v>500</v>
      </c>
      <c r="K59" s="66">
        <v>10415</v>
      </c>
      <c r="L59" s="66"/>
      <c r="M59" s="66">
        <v>10415</v>
      </c>
      <c r="N59" s="62">
        <f t="shared" si="17"/>
        <v>1</v>
      </c>
      <c r="O59" s="66" t="s">
        <v>2071</v>
      </c>
      <c r="P59" s="66">
        <v>1</v>
      </c>
      <c r="Q59" s="66">
        <f t="shared" si="31"/>
        <v>1308</v>
      </c>
      <c r="R59" s="66">
        <f t="shared" si="18"/>
        <v>2162</v>
      </c>
      <c r="S59" s="66">
        <f t="shared" si="19"/>
        <v>62318</v>
      </c>
      <c r="T59" s="66">
        <f t="shared" si="20"/>
        <v>57309</v>
      </c>
      <c r="U59" s="66">
        <f t="shared" si="21"/>
        <v>500</v>
      </c>
      <c r="V59" s="66">
        <f t="shared" si="22"/>
        <v>500</v>
      </c>
      <c r="W59" s="66"/>
      <c r="X59" s="62">
        <v>10415</v>
      </c>
      <c r="Y59" s="62">
        <f t="shared" si="23"/>
        <v>1</v>
      </c>
      <c r="Z59" s="59" t="s">
        <v>2071</v>
      </c>
      <c r="AA59" s="62">
        <v>1</v>
      </c>
      <c r="AB59" s="62">
        <f t="shared" ca="1" si="24"/>
        <v>1</v>
      </c>
      <c r="AC59" s="62">
        <f t="shared" ca="1" si="25"/>
        <v>1308</v>
      </c>
      <c r="AD59" s="62">
        <f t="shared" ca="1" si="32"/>
        <v>2162</v>
      </c>
      <c r="AE59" s="62">
        <f t="shared" ca="1" si="26"/>
        <v>62318</v>
      </c>
      <c r="AF59" s="62">
        <f t="shared" ca="1" si="27"/>
        <v>57309</v>
      </c>
      <c r="AG59" s="62">
        <f t="shared" ca="1" si="33"/>
        <v>500</v>
      </c>
      <c r="AH59" s="62">
        <f t="shared" ca="1" si="28"/>
        <v>500</v>
      </c>
      <c r="AL59" s="66"/>
      <c r="AO59" s="138">
        <f t="shared" si="34"/>
        <v>10415</v>
      </c>
      <c r="AP59" s="138" t="str">
        <f t="shared" si="35"/>
        <v>Stinatz</v>
      </c>
      <c r="AQ59" s="138">
        <f t="shared" ca="1" si="36"/>
        <v>2162</v>
      </c>
      <c r="AR59" s="138">
        <f t="shared" ca="1" si="37"/>
        <v>62318</v>
      </c>
      <c r="AS59" s="138">
        <f t="shared" ca="1" si="38"/>
        <v>57309</v>
      </c>
      <c r="AT59" s="138">
        <f t="shared" ca="1" si="39"/>
        <v>500</v>
      </c>
      <c r="AU59" s="138">
        <f t="shared" ca="1" si="39"/>
        <v>500</v>
      </c>
      <c r="AV59" s="135"/>
      <c r="AW59" s="131">
        <v>10415</v>
      </c>
      <c r="AX59" s="66">
        <f t="shared" si="40"/>
        <v>1</v>
      </c>
      <c r="AY59" s="132" t="s">
        <v>2071</v>
      </c>
      <c r="AZ59" s="107">
        <f t="shared" ca="1" si="41"/>
        <v>2162</v>
      </c>
      <c r="BA59" s="107">
        <f t="shared" ca="1" si="42"/>
        <v>62318</v>
      </c>
      <c r="BB59" s="107">
        <f t="shared" ca="1" si="43"/>
        <v>57309</v>
      </c>
      <c r="BC59" s="107">
        <f t="shared" ca="1" si="44"/>
        <v>500</v>
      </c>
      <c r="BD59" s="107">
        <f t="shared" ca="1" si="45"/>
        <v>500</v>
      </c>
    </row>
    <row r="60" spans="1:56" x14ac:dyDescent="0.15">
      <c r="A60" s="62">
        <v>10416</v>
      </c>
      <c r="B60" s="62">
        <f t="shared" si="16"/>
        <v>1</v>
      </c>
      <c r="C60" s="59" t="s">
        <v>2070</v>
      </c>
      <c r="D60" s="62">
        <v>903</v>
      </c>
      <c r="E60" s="86">
        <v>19972</v>
      </c>
      <c r="F60" s="86">
        <v>44478</v>
      </c>
      <c r="G60" s="86">
        <v>45970</v>
      </c>
      <c r="H60" s="86">
        <v>500</v>
      </c>
      <c r="I60" s="86">
        <v>500</v>
      </c>
      <c r="K60" s="66">
        <v>10416</v>
      </c>
      <c r="L60" s="66"/>
      <c r="M60" s="66">
        <v>10416</v>
      </c>
      <c r="N60" s="62">
        <f t="shared" si="17"/>
        <v>1</v>
      </c>
      <c r="O60" s="66" t="s">
        <v>2070</v>
      </c>
      <c r="P60" s="66">
        <v>1</v>
      </c>
      <c r="Q60" s="66">
        <f t="shared" si="31"/>
        <v>903</v>
      </c>
      <c r="R60" s="66">
        <f t="shared" si="18"/>
        <v>19972</v>
      </c>
      <c r="S60" s="66">
        <f t="shared" si="19"/>
        <v>44478</v>
      </c>
      <c r="T60" s="66">
        <f t="shared" si="20"/>
        <v>45970</v>
      </c>
      <c r="U60" s="66">
        <f t="shared" si="21"/>
        <v>500</v>
      </c>
      <c r="V60" s="66">
        <f t="shared" si="22"/>
        <v>500</v>
      </c>
      <c r="W60" s="66"/>
      <c r="X60" s="62">
        <v>10416</v>
      </c>
      <c r="Y60" s="62">
        <f t="shared" si="23"/>
        <v>1</v>
      </c>
      <c r="Z60" s="59" t="s">
        <v>2070</v>
      </c>
      <c r="AA60" s="62">
        <v>1</v>
      </c>
      <c r="AB60" s="62">
        <f t="shared" ca="1" si="24"/>
        <v>1</v>
      </c>
      <c r="AC60" s="62">
        <f t="shared" ca="1" si="25"/>
        <v>903</v>
      </c>
      <c r="AD60" s="62">
        <f t="shared" ca="1" si="32"/>
        <v>19972</v>
      </c>
      <c r="AE60" s="62">
        <f t="shared" ca="1" si="26"/>
        <v>44478</v>
      </c>
      <c r="AF60" s="62">
        <f t="shared" ca="1" si="27"/>
        <v>45970</v>
      </c>
      <c r="AG60" s="62">
        <f t="shared" ca="1" si="33"/>
        <v>500</v>
      </c>
      <c r="AH60" s="62">
        <f t="shared" ca="1" si="28"/>
        <v>500</v>
      </c>
      <c r="AL60" s="66"/>
      <c r="AO60" s="138">
        <f t="shared" si="34"/>
        <v>10416</v>
      </c>
      <c r="AP60" s="138" t="str">
        <f t="shared" si="35"/>
        <v>Strem</v>
      </c>
      <c r="AQ60" s="138">
        <f t="shared" ca="1" si="36"/>
        <v>19972</v>
      </c>
      <c r="AR60" s="138">
        <f t="shared" ca="1" si="37"/>
        <v>44478</v>
      </c>
      <c r="AS60" s="138">
        <f t="shared" ca="1" si="38"/>
        <v>45970</v>
      </c>
      <c r="AT60" s="138">
        <f t="shared" ca="1" si="39"/>
        <v>500</v>
      </c>
      <c r="AU60" s="138">
        <f t="shared" ca="1" si="39"/>
        <v>500</v>
      </c>
      <c r="AV60" s="135"/>
      <c r="AW60" s="131">
        <v>10416</v>
      </c>
      <c r="AX60" s="66">
        <f t="shared" si="40"/>
        <v>1</v>
      </c>
      <c r="AY60" s="132" t="s">
        <v>2070</v>
      </c>
      <c r="AZ60" s="107">
        <f t="shared" ca="1" si="41"/>
        <v>19972</v>
      </c>
      <c r="BA60" s="107">
        <f t="shared" ca="1" si="42"/>
        <v>44478</v>
      </c>
      <c r="BB60" s="107">
        <f t="shared" ca="1" si="43"/>
        <v>45970</v>
      </c>
      <c r="BC60" s="107">
        <f t="shared" ca="1" si="44"/>
        <v>500</v>
      </c>
      <c r="BD60" s="107">
        <f t="shared" ca="1" si="45"/>
        <v>500</v>
      </c>
    </row>
    <row r="61" spans="1:56" x14ac:dyDescent="0.15">
      <c r="A61" s="62">
        <v>10417</v>
      </c>
      <c r="B61" s="62">
        <f t="shared" si="16"/>
        <v>1</v>
      </c>
      <c r="C61" s="59" t="s">
        <v>2069</v>
      </c>
      <c r="D61" s="62">
        <v>1413</v>
      </c>
      <c r="E61" s="86">
        <v>24581</v>
      </c>
      <c r="F61" s="86">
        <v>77446</v>
      </c>
      <c r="G61" s="86">
        <v>197238</v>
      </c>
      <c r="H61" s="86">
        <v>500</v>
      </c>
      <c r="I61" s="86">
        <v>500</v>
      </c>
      <c r="K61" s="66">
        <v>10417</v>
      </c>
      <c r="L61" s="66"/>
      <c r="M61" s="66">
        <v>10417</v>
      </c>
      <c r="N61" s="62">
        <f t="shared" si="17"/>
        <v>1</v>
      </c>
      <c r="O61" s="66" t="s">
        <v>2069</v>
      </c>
      <c r="P61" s="66">
        <v>1</v>
      </c>
      <c r="Q61" s="66">
        <f t="shared" si="31"/>
        <v>1413</v>
      </c>
      <c r="R61" s="66">
        <f t="shared" si="18"/>
        <v>24581</v>
      </c>
      <c r="S61" s="66">
        <f t="shared" si="19"/>
        <v>77446</v>
      </c>
      <c r="T61" s="66">
        <f t="shared" si="20"/>
        <v>197238</v>
      </c>
      <c r="U61" s="66">
        <f t="shared" si="21"/>
        <v>500</v>
      </c>
      <c r="V61" s="66">
        <f t="shared" si="22"/>
        <v>500</v>
      </c>
      <c r="W61" s="66"/>
      <c r="X61" s="62">
        <v>10417</v>
      </c>
      <c r="Y61" s="62">
        <f t="shared" si="23"/>
        <v>1</v>
      </c>
      <c r="Z61" s="59" t="s">
        <v>2069</v>
      </c>
      <c r="AA61" s="62">
        <v>1</v>
      </c>
      <c r="AB61" s="62">
        <f t="shared" ca="1" si="24"/>
        <v>1</v>
      </c>
      <c r="AC61" s="62">
        <f t="shared" ca="1" si="25"/>
        <v>1413</v>
      </c>
      <c r="AD61" s="62">
        <f t="shared" ca="1" si="32"/>
        <v>24581</v>
      </c>
      <c r="AE61" s="62">
        <f t="shared" ca="1" si="26"/>
        <v>77446</v>
      </c>
      <c r="AF61" s="62">
        <f t="shared" ca="1" si="27"/>
        <v>197238</v>
      </c>
      <c r="AG61" s="62">
        <f t="shared" ca="1" si="33"/>
        <v>500</v>
      </c>
      <c r="AH61" s="62">
        <f t="shared" ca="1" si="28"/>
        <v>500</v>
      </c>
      <c r="AL61" s="66"/>
      <c r="AO61" s="138">
        <f t="shared" si="34"/>
        <v>10417</v>
      </c>
      <c r="AP61" s="138" t="str">
        <f t="shared" si="35"/>
        <v>Tobaj</v>
      </c>
      <c r="AQ61" s="138">
        <f t="shared" ca="1" si="36"/>
        <v>24581</v>
      </c>
      <c r="AR61" s="138">
        <f t="shared" ca="1" si="37"/>
        <v>77446</v>
      </c>
      <c r="AS61" s="138">
        <f t="shared" ca="1" si="38"/>
        <v>197238</v>
      </c>
      <c r="AT61" s="138">
        <f t="shared" ca="1" si="39"/>
        <v>500</v>
      </c>
      <c r="AU61" s="138">
        <f t="shared" ca="1" si="39"/>
        <v>500</v>
      </c>
      <c r="AV61" s="135"/>
      <c r="AW61" s="131">
        <v>10417</v>
      </c>
      <c r="AX61" s="66">
        <f t="shared" si="40"/>
        <v>1</v>
      </c>
      <c r="AY61" s="132" t="s">
        <v>2069</v>
      </c>
      <c r="AZ61" s="107">
        <f t="shared" ca="1" si="41"/>
        <v>24581</v>
      </c>
      <c r="BA61" s="107">
        <f t="shared" ca="1" si="42"/>
        <v>77446</v>
      </c>
      <c r="BB61" s="107">
        <f t="shared" ca="1" si="43"/>
        <v>197238</v>
      </c>
      <c r="BC61" s="107">
        <f t="shared" ca="1" si="44"/>
        <v>500</v>
      </c>
      <c r="BD61" s="107">
        <f t="shared" ca="1" si="45"/>
        <v>500</v>
      </c>
    </row>
    <row r="62" spans="1:56" x14ac:dyDescent="0.15">
      <c r="A62" s="62">
        <v>10418</v>
      </c>
      <c r="B62" s="62">
        <f t="shared" si="16"/>
        <v>1</v>
      </c>
      <c r="C62" s="59" t="s">
        <v>2068</v>
      </c>
      <c r="D62" s="62">
        <v>358</v>
      </c>
      <c r="E62" s="86">
        <v>1741</v>
      </c>
      <c r="F62" s="86">
        <v>11560</v>
      </c>
      <c r="G62" s="86">
        <v>6685</v>
      </c>
      <c r="H62" s="86">
        <v>500</v>
      </c>
      <c r="I62" s="86">
        <v>500</v>
      </c>
      <c r="K62" s="66">
        <v>10418</v>
      </c>
      <c r="L62" s="66"/>
      <c r="M62" s="66">
        <v>10418</v>
      </c>
      <c r="N62" s="62">
        <f t="shared" si="17"/>
        <v>1</v>
      </c>
      <c r="O62" s="66" t="s">
        <v>2068</v>
      </c>
      <c r="P62" s="66">
        <v>1</v>
      </c>
      <c r="Q62" s="66">
        <f t="shared" si="31"/>
        <v>358</v>
      </c>
      <c r="R62" s="66">
        <f t="shared" si="18"/>
        <v>1741</v>
      </c>
      <c r="S62" s="66">
        <f t="shared" si="19"/>
        <v>11560</v>
      </c>
      <c r="T62" s="66">
        <f t="shared" si="20"/>
        <v>6685</v>
      </c>
      <c r="U62" s="66">
        <f t="shared" si="21"/>
        <v>500</v>
      </c>
      <c r="V62" s="66">
        <f t="shared" si="22"/>
        <v>500</v>
      </c>
      <c r="W62" s="66"/>
      <c r="X62" s="62">
        <v>10418</v>
      </c>
      <c r="Y62" s="62">
        <f t="shared" si="23"/>
        <v>1</v>
      </c>
      <c r="Z62" s="59" t="s">
        <v>2068</v>
      </c>
      <c r="AA62" s="62">
        <v>1</v>
      </c>
      <c r="AB62" s="62">
        <f t="shared" ca="1" si="24"/>
        <v>1</v>
      </c>
      <c r="AC62" s="62">
        <f t="shared" ca="1" si="25"/>
        <v>358</v>
      </c>
      <c r="AD62" s="62">
        <f t="shared" ca="1" si="32"/>
        <v>1741</v>
      </c>
      <c r="AE62" s="62">
        <f t="shared" ca="1" si="26"/>
        <v>11560</v>
      </c>
      <c r="AF62" s="62">
        <f t="shared" ca="1" si="27"/>
        <v>6685</v>
      </c>
      <c r="AG62" s="62">
        <f t="shared" ca="1" si="33"/>
        <v>500</v>
      </c>
      <c r="AH62" s="62">
        <f t="shared" ca="1" si="28"/>
        <v>500</v>
      </c>
      <c r="AL62" s="66"/>
      <c r="AO62" s="138">
        <f t="shared" si="34"/>
        <v>10418</v>
      </c>
      <c r="AP62" s="138" t="str">
        <f t="shared" si="35"/>
        <v>Hackerberg</v>
      </c>
      <c r="AQ62" s="138">
        <f t="shared" ca="1" si="36"/>
        <v>1741</v>
      </c>
      <c r="AR62" s="138">
        <f t="shared" ca="1" si="37"/>
        <v>11560</v>
      </c>
      <c r="AS62" s="138">
        <f t="shared" ca="1" si="38"/>
        <v>6685</v>
      </c>
      <c r="AT62" s="138">
        <f t="shared" ca="1" si="39"/>
        <v>500</v>
      </c>
      <c r="AU62" s="138">
        <f t="shared" ca="1" si="39"/>
        <v>500</v>
      </c>
      <c r="AV62" s="135"/>
      <c r="AW62" s="131">
        <v>10418</v>
      </c>
      <c r="AX62" s="66">
        <f t="shared" si="40"/>
        <v>1</v>
      </c>
      <c r="AY62" s="132" t="s">
        <v>2068</v>
      </c>
      <c r="AZ62" s="107">
        <f t="shared" ca="1" si="41"/>
        <v>1741</v>
      </c>
      <c r="BA62" s="107">
        <f t="shared" ca="1" si="42"/>
        <v>11560</v>
      </c>
      <c r="BB62" s="107">
        <f t="shared" ca="1" si="43"/>
        <v>6685</v>
      </c>
      <c r="BC62" s="107">
        <f t="shared" ca="1" si="44"/>
        <v>500</v>
      </c>
      <c r="BD62" s="107">
        <f t="shared" ca="1" si="45"/>
        <v>500</v>
      </c>
    </row>
    <row r="63" spans="1:56" x14ac:dyDescent="0.15">
      <c r="A63" s="62">
        <v>10419</v>
      </c>
      <c r="B63" s="62">
        <f t="shared" si="16"/>
        <v>1</v>
      </c>
      <c r="C63" s="59" t="s">
        <v>2067</v>
      </c>
      <c r="D63" s="62">
        <v>512</v>
      </c>
      <c r="E63" s="86">
        <v>1881</v>
      </c>
      <c r="F63" s="86">
        <v>23013</v>
      </c>
      <c r="G63" s="86">
        <v>7028</v>
      </c>
      <c r="H63" s="86">
        <v>500</v>
      </c>
      <c r="I63" s="86">
        <v>500</v>
      </c>
      <c r="K63" s="66">
        <v>10419</v>
      </c>
      <c r="L63" s="66"/>
      <c r="M63" s="66">
        <v>10419</v>
      </c>
      <c r="N63" s="62">
        <f t="shared" si="17"/>
        <v>1</v>
      </c>
      <c r="O63" s="66" t="s">
        <v>2067</v>
      </c>
      <c r="P63" s="66">
        <v>1</v>
      </c>
      <c r="Q63" s="66">
        <f t="shared" si="31"/>
        <v>512</v>
      </c>
      <c r="R63" s="66">
        <f t="shared" si="18"/>
        <v>1881</v>
      </c>
      <c r="S63" s="66">
        <f t="shared" si="19"/>
        <v>23013</v>
      </c>
      <c r="T63" s="66">
        <f t="shared" si="20"/>
        <v>7028</v>
      </c>
      <c r="U63" s="66">
        <f t="shared" si="21"/>
        <v>500</v>
      </c>
      <c r="V63" s="66">
        <f t="shared" si="22"/>
        <v>500</v>
      </c>
      <c r="W63" s="66"/>
      <c r="X63" s="62">
        <v>10419</v>
      </c>
      <c r="Y63" s="62">
        <f t="shared" si="23"/>
        <v>1</v>
      </c>
      <c r="Z63" s="59" t="s">
        <v>2067</v>
      </c>
      <c r="AA63" s="62">
        <v>1</v>
      </c>
      <c r="AB63" s="62">
        <f t="shared" ca="1" si="24"/>
        <v>1</v>
      </c>
      <c r="AC63" s="62">
        <f t="shared" ca="1" si="25"/>
        <v>512</v>
      </c>
      <c r="AD63" s="62">
        <f t="shared" ca="1" si="32"/>
        <v>1881</v>
      </c>
      <c r="AE63" s="62">
        <f t="shared" ca="1" si="26"/>
        <v>23013</v>
      </c>
      <c r="AF63" s="62">
        <f t="shared" ca="1" si="27"/>
        <v>7028</v>
      </c>
      <c r="AG63" s="62">
        <f t="shared" ca="1" si="33"/>
        <v>500</v>
      </c>
      <c r="AH63" s="62">
        <f t="shared" ca="1" si="28"/>
        <v>500</v>
      </c>
      <c r="AL63" s="66"/>
      <c r="AO63" s="138">
        <f t="shared" si="34"/>
        <v>10419</v>
      </c>
      <c r="AP63" s="138" t="str">
        <f t="shared" si="35"/>
        <v>Wörterberg</v>
      </c>
      <c r="AQ63" s="138">
        <f t="shared" ca="1" si="36"/>
        <v>1881</v>
      </c>
      <c r="AR63" s="138">
        <f t="shared" ca="1" si="37"/>
        <v>23013</v>
      </c>
      <c r="AS63" s="138">
        <f t="shared" ca="1" si="38"/>
        <v>7028</v>
      </c>
      <c r="AT63" s="138">
        <f t="shared" ca="1" si="39"/>
        <v>500</v>
      </c>
      <c r="AU63" s="138">
        <f t="shared" ca="1" si="39"/>
        <v>500</v>
      </c>
      <c r="AV63" s="135"/>
      <c r="AW63" s="131">
        <v>10419</v>
      </c>
      <c r="AX63" s="66">
        <f t="shared" si="40"/>
        <v>1</v>
      </c>
      <c r="AY63" s="132" t="s">
        <v>2067</v>
      </c>
      <c r="AZ63" s="107">
        <f t="shared" ca="1" si="41"/>
        <v>1881</v>
      </c>
      <c r="BA63" s="107">
        <f t="shared" ca="1" si="42"/>
        <v>23013</v>
      </c>
      <c r="BB63" s="107">
        <f t="shared" ca="1" si="43"/>
        <v>7028</v>
      </c>
      <c r="BC63" s="107">
        <f t="shared" ca="1" si="44"/>
        <v>500</v>
      </c>
      <c r="BD63" s="107">
        <f t="shared" ca="1" si="45"/>
        <v>500</v>
      </c>
    </row>
    <row r="64" spans="1:56" x14ac:dyDescent="0.15">
      <c r="A64" s="62">
        <v>10420</v>
      </c>
      <c r="B64" s="62">
        <f t="shared" si="16"/>
        <v>1</v>
      </c>
      <c r="C64" s="59" t="s">
        <v>2066</v>
      </c>
      <c r="D64" s="62">
        <v>238</v>
      </c>
      <c r="E64" s="86">
        <v>2573</v>
      </c>
      <c r="F64" s="86">
        <v>12870</v>
      </c>
      <c r="G64" s="86">
        <v>8173</v>
      </c>
      <c r="H64" s="86">
        <v>500</v>
      </c>
      <c r="I64" s="86">
        <v>500</v>
      </c>
      <c r="K64" s="66">
        <v>10420</v>
      </c>
      <c r="L64" s="66"/>
      <c r="M64" s="66">
        <v>10420</v>
      </c>
      <c r="N64" s="62">
        <f t="shared" si="17"/>
        <v>1</v>
      </c>
      <c r="O64" s="66" t="s">
        <v>2066</v>
      </c>
      <c r="P64" s="66">
        <v>1</v>
      </c>
      <c r="Q64" s="66">
        <f t="shared" si="31"/>
        <v>238</v>
      </c>
      <c r="R64" s="66">
        <f t="shared" si="18"/>
        <v>2573</v>
      </c>
      <c r="S64" s="66">
        <f t="shared" si="19"/>
        <v>12870</v>
      </c>
      <c r="T64" s="66">
        <f t="shared" si="20"/>
        <v>8173</v>
      </c>
      <c r="U64" s="66">
        <f t="shared" si="21"/>
        <v>500</v>
      </c>
      <c r="V64" s="66">
        <f t="shared" si="22"/>
        <v>500</v>
      </c>
      <c r="W64" s="66"/>
      <c r="X64" s="62">
        <v>10420</v>
      </c>
      <c r="Y64" s="62">
        <f t="shared" si="23"/>
        <v>1</v>
      </c>
      <c r="Z64" s="59" t="s">
        <v>2066</v>
      </c>
      <c r="AA64" s="62">
        <v>1</v>
      </c>
      <c r="AB64" s="62">
        <f t="shared" ca="1" si="24"/>
        <v>1</v>
      </c>
      <c r="AC64" s="62">
        <f t="shared" ca="1" si="25"/>
        <v>238</v>
      </c>
      <c r="AD64" s="62">
        <f t="shared" ca="1" si="32"/>
        <v>2573</v>
      </c>
      <c r="AE64" s="62">
        <f t="shared" ca="1" si="26"/>
        <v>12870</v>
      </c>
      <c r="AF64" s="62">
        <f t="shared" ca="1" si="27"/>
        <v>8173</v>
      </c>
      <c r="AG64" s="62">
        <f t="shared" ca="1" si="33"/>
        <v>500</v>
      </c>
      <c r="AH64" s="62">
        <f t="shared" ca="1" si="28"/>
        <v>500</v>
      </c>
      <c r="AL64" s="66"/>
      <c r="AO64" s="138">
        <f t="shared" si="34"/>
        <v>10420</v>
      </c>
      <c r="AP64" s="138" t="str">
        <f t="shared" si="35"/>
        <v>Großmürbisch</v>
      </c>
      <c r="AQ64" s="138">
        <f t="shared" ca="1" si="36"/>
        <v>2573</v>
      </c>
      <c r="AR64" s="138">
        <f t="shared" ca="1" si="37"/>
        <v>12870</v>
      </c>
      <c r="AS64" s="138">
        <f t="shared" ca="1" si="38"/>
        <v>8173</v>
      </c>
      <c r="AT64" s="138">
        <f t="shared" ca="1" si="39"/>
        <v>500</v>
      </c>
      <c r="AU64" s="138">
        <f t="shared" ca="1" si="39"/>
        <v>500</v>
      </c>
      <c r="AV64" s="135"/>
      <c r="AW64" s="131">
        <v>10420</v>
      </c>
      <c r="AX64" s="66">
        <f t="shared" si="40"/>
        <v>1</v>
      </c>
      <c r="AY64" s="132" t="s">
        <v>2066</v>
      </c>
      <c r="AZ64" s="107">
        <f t="shared" ca="1" si="41"/>
        <v>2573</v>
      </c>
      <c r="BA64" s="107">
        <f t="shared" ca="1" si="42"/>
        <v>12870</v>
      </c>
      <c r="BB64" s="107">
        <f t="shared" ca="1" si="43"/>
        <v>8173</v>
      </c>
      <c r="BC64" s="107">
        <f t="shared" ca="1" si="44"/>
        <v>500</v>
      </c>
      <c r="BD64" s="107">
        <f t="shared" ca="1" si="45"/>
        <v>500</v>
      </c>
    </row>
    <row r="65" spans="1:56" x14ac:dyDescent="0.15">
      <c r="A65" s="62">
        <v>10421</v>
      </c>
      <c r="B65" s="62">
        <f t="shared" si="16"/>
        <v>1</v>
      </c>
      <c r="C65" s="59" t="s">
        <v>2065</v>
      </c>
      <c r="D65" s="62">
        <v>340</v>
      </c>
      <c r="E65" s="86">
        <v>1805</v>
      </c>
      <c r="F65" s="86">
        <v>12722</v>
      </c>
      <c r="G65" s="86">
        <v>6953</v>
      </c>
      <c r="H65" s="86">
        <v>500</v>
      </c>
      <c r="I65" s="86">
        <v>500</v>
      </c>
      <c r="K65" s="66">
        <v>10421</v>
      </c>
      <c r="L65" s="66"/>
      <c r="M65" s="66">
        <v>10421</v>
      </c>
      <c r="N65" s="62">
        <f t="shared" si="17"/>
        <v>1</v>
      </c>
      <c r="O65" s="66" t="s">
        <v>2065</v>
      </c>
      <c r="P65" s="66">
        <v>1</v>
      </c>
      <c r="Q65" s="66">
        <f t="shared" si="31"/>
        <v>340</v>
      </c>
      <c r="R65" s="66">
        <f t="shared" si="18"/>
        <v>1805</v>
      </c>
      <c r="S65" s="66">
        <f t="shared" si="19"/>
        <v>12722</v>
      </c>
      <c r="T65" s="66">
        <f t="shared" si="20"/>
        <v>6953</v>
      </c>
      <c r="U65" s="66">
        <f t="shared" si="21"/>
        <v>500</v>
      </c>
      <c r="V65" s="66">
        <f t="shared" si="22"/>
        <v>500</v>
      </c>
      <c r="W65" s="66"/>
      <c r="X65" s="62">
        <v>10421</v>
      </c>
      <c r="Y65" s="62">
        <f t="shared" si="23"/>
        <v>1</v>
      </c>
      <c r="Z65" s="59" t="s">
        <v>2065</v>
      </c>
      <c r="AA65" s="62">
        <v>1</v>
      </c>
      <c r="AB65" s="62">
        <f t="shared" ca="1" si="24"/>
        <v>1</v>
      </c>
      <c r="AC65" s="62">
        <f t="shared" ca="1" si="25"/>
        <v>340</v>
      </c>
      <c r="AD65" s="62">
        <f t="shared" ca="1" si="32"/>
        <v>1805</v>
      </c>
      <c r="AE65" s="62">
        <f t="shared" ca="1" si="26"/>
        <v>12722</v>
      </c>
      <c r="AF65" s="62">
        <f t="shared" ca="1" si="27"/>
        <v>6953</v>
      </c>
      <c r="AG65" s="62">
        <f t="shared" ca="1" si="33"/>
        <v>500</v>
      </c>
      <c r="AH65" s="62">
        <f t="shared" ca="1" si="28"/>
        <v>500</v>
      </c>
      <c r="AL65" s="66"/>
      <c r="AO65" s="138">
        <f t="shared" si="34"/>
        <v>10421</v>
      </c>
      <c r="AP65" s="138" t="str">
        <f t="shared" si="35"/>
        <v>Inzenhof</v>
      </c>
      <c r="AQ65" s="138">
        <f t="shared" ca="1" si="36"/>
        <v>1805</v>
      </c>
      <c r="AR65" s="138">
        <f t="shared" ca="1" si="37"/>
        <v>12722</v>
      </c>
      <c r="AS65" s="138">
        <f t="shared" ca="1" si="38"/>
        <v>6953</v>
      </c>
      <c r="AT65" s="138">
        <f t="shared" ca="1" si="39"/>
        <v>500</v>
      </c>
      <c r="AU65" s="138">
        <f t="shared" ca="1" si="39"/>
        <v>500</v>
      </c>
      <c r="AV65" s="135"/>
      <c r="AW65" s="131">
        <v>10421</v>
      </c>
      <c r="AX65" s="66">
        <f t="shared" si="40"/>
        <v>1</v>
      </c>
      <c r="AY65" s="132" t="s">
        <v>2065</v>
      </c>
      <c r="AZ65" s="107">
        <f t="shared" ca="1" si="41"/>
        <v>1805</v>
      </c>
      <c r="BA65" s="107">
        <f t="shared" ca="1" si="42"/>
        <v>12722</v>
      </c>
      <c r="BB65" s="107">
        <f t="shared" ca="1" si="43"/>
        <v>6953</v>
      </c>
      <c r="BC65" s="107">
        <f t="shared" ca="1" si="44"/>
        <v>500</v>
      </c>
      <c r="BD65" s="107">
        <f t="shared" ca="1" si="45"/>
        <v>500</v>
      </c>
    </row>
    <row r="66" spans="1:56" x14ac:dyDescent="0.15">
      <c r="A66" s="62">
        <v>10422</v>
      </c>
      <c r="B66" s="62">
        <f t="shared" si="16"/>
        <v>1</v>
      </c>
      <c r="C66" s="59" t="s">
        <v>2064</v>
      </c>
      <c r="D66" s="62">
        <v>230</v>
      </c>
      <c r="E66" s="86">
        <v>1226</v>
      </c>
      <c r="F66" s="86">
        <v>12149</v>
      </c>
      <c r="G66" s="86">
        <v>3131</v>
      </c>
      <c r="H66" s="86">
        <v>500</v>
      </c>
      <c r="I66" s="86">
        <v>500</v>
      </c>
      <c r="K66" s="66">
        <v>10422</v>
      </c>
      <c r="L66" s="66"/>
      <c r="M66" s="66">
        <v>10422</v>
      </c>
      <c r="N66" s="62">
        <f t="shared" si="17"/>
        <v>1</v>
      </c>
      <c r="O66" s="66" t="s">
        <v>2064</v>
      </c>
      <c r="P66" s="66">
        <v>1</v>
      </c>
      <c r="Q66" s="66">
        <f t="shared" si="31"/>
        <v>230</v>
      </c>
      <c r="R66" s="66">
        <f t="shared" si="18"/>
        <v>1226</v>
      </c>
      <c r="S66" s="66">
        <f t="shared" si="19"/>
        <v>12149</v>
      </c>
      <c r="T66" s="66">
        <f t="shared" si="20"/>
        <v>3131</v>
      </c>
      <c r="U66" s="66">
        <f t="shared" si="21"/>
        <v>500</v>
      </c>
      <c r="V66" s="66">
        <f t="shared" si="22"/>
        <v>500</v>
      </c>
      <c r="W66" s="66"/>
      <c r="X66" s="62">
        <v>10422</v>
      </c>
      <c r="Y66" s="62">
        <f t="shared" si="23"/>
        <v>1</v>
      </c>
      <c r="Z66" s="59" t="s">
        <v>2064</v>
      </c>
      <c r="AA66" s="62">
        <v>1</v>
      </c>
      <c r="AB66" s="62">
        <f t="shared" ca="1" si="24"/>
        <v>1</v>
      </c>
      <c r="AC66" s="62">
        <f t="shared" ca="1" si="25"/>
        <v>230</v>
      </c>
      <c r="AD66" s="62">
        <f t="shared" ca="1" si="32"/>
        <v>1226</v>
      </c>
      <c r="AE66" s="62">
        <f t="shared" ca="1" si="26"/>
        <v>12149</v>
      </c>
      <c r="AF66" s="62">
        <f t="shared" ca="1" si="27"/>
        <v>3131</v>
      </c>
      <c r="AG66" s="62">
        <f t="shared" ca="1" si="33"/>
        <v>500</v>
      </c>
      <c r="AH66" s="62">
        <f t="shared" ca="1" si="28"/>
        <v>500</v>
      </c>
      <c r="AL66" s="66"/>
      <c r="AO66" s="138">
        <f t="shared" si="34"/>
        <v>10422</v>
      </c>
      <c r="AP66" s="138" t="str">
        <f t="shared" si="35"/>
        <v>Kleinmürbisch</v>
      </c>
      <c r="AQ66" s="138">
        <f t="shared" ca="1" si="36"/>
        <v>1226</v>
      </c>
      <c r="AR66" s="138">
        <f t="shared" ca="1" si="37"/>
        <v>12149</v>
      </c>
      <c r="AS66" s="138">
        <f t="shared" ca="1" si="38"/>
        <v>3131</v>
      </c>
      <c r="AT66" s="138">
        <f t="shared" ca="1" si="39"/>
        <v>500</v>
      </c>
      <c r="AU66" s="138">
        <f t="shared" ca="1" si="39"/>
        <v>500</v>
      </c>
      <c r="AV66" s="135"/>
      <c r="AW66" s="131">
        <v>10422</v>
      </c>
      <c r="AX66" s="66">
        <f t="shared" si="40"/>
        <v>1</v>
      </c>
      <c r="AY66" s="132" t="s">
        <v>2064</v>
      </c>
      <c r="AZ66" s="107">
        <f t="shared" ca="1" si="41"/>
        <v>1226</v>
      </c>
      <c r="BA66" s="107">
        <f t="shared" ca="1" si="42"/>
        <v>12149</v>
      </c>
      <c r="BB66" s="107">
        <f t="shared" ca="1" si="43"/>
        <v>3131</v>
      </c>
      <c r="BC66" s="107">
        <f t="shared" ca="1" si="44"/>
        <v>500</v>
      </c>
      <c r="BD66" s="107">
        <f t="shared" ca="1" si="45"/>
        <v>500</v>
      </c>
    </row>
    <row r="67" spans="1:56" x14ac:dyDescent="0.15">
      <c r="A67" s="62">
        <v>10423</v>
      </c>
      <c r="B67" s="62">
        <f t="shared" si="16"/>
        <v>1</v>
      </c>
      <c r="C67" s="59" t="s">
        <v>2063</v>
      </c>
      <c r="D67" s="62">
        <v>58</v>
      </c>
      <c r="E67" s="86">
        <v>602</v>
      </c>
      <c r="F67" s="86">
        <v>3059</v>
      </c>
      <c r="G67" s="86">
        <v>0</v>
      </c>
      <c r="H67" s="86">
        <v>500</v>
      </c>
      <c r="I67" s="86">
        <v>500</v>
      </c>
      <c r="K67" s="66">
        <v>10423</v>
      </c>
      <c r="L67" s="66"/>
      <c r="M67" s="66">
        <v>10423</v>
      </c>
      <c r="N67" s="62">
        <f t="shared" si="17"/>
        <v>1</v>
      </c>
      <c r="O67" s="66" t="s">
        <v>2063</v>
      </c>
      <c r="P67" s="66">
        <v>1</v>
      </c>
      <c r="Q67" s="66">
        <f t="shared" si="31"/>
        <v>58</v>
      </c>
      <c r="R67" s="66">
        <f t="shared" si="18"/>
        <v>602</v>
      </c>
      <c r="S67" s="66">
        <f t="shared" si="19"/>
        <v>3059</v>
      </c>
      <c r="T67" s="66">
        <f t="shared" si="20"/>
        <v>0</v>
      </c>
      <c r="U67" s="66">
        <f t="shared" si="21"/>
        <v>500</v>
      </c>
      <c r="V67" s="66">
        <f t="shared" si="22"/>
        <v>500</v>
      </c>
      <c r="W67" s="66"/>
      <c r="X67" s="62">
        <v>10423</v>
      </c>
      <c r="Y67" s="62">
        <f t="shared" si="23"/>
        <v>1</v>
      </c>
      <c r="Z67" s="59" t="s">
        <v>2063</v>
      </c>
      <c r="AA67" s="62">
        <v>1</v>
      </c>
      <c r="AB67" s="62">
        <f t="shared" ca="1" si="24"/>
        <v>1</v>
      </c>
      <c r="AC67" s="62">
        <f t="shared" ca="1" si="25"/>
        <v>58</v>
      </c>
      <c r="AD67" s="62">
        <f t="shared" ca="1" si="32"/>
        <v>602</v>
      </c>
      <c r="AE67" s="62">
        <f t="shared" ca="1" si="26"/>
        <v>3059</v>
      </c>
      <c r="AF67" s="62">
        <f t="shared" ca="1" si="27"/>
        <v>0</v>
      </c>
      <c r="AG67" s="62">
        <f t="shared" ca="1" si="33"/>
        <v>500</v>
      </c>
      <c r="AH67" s="62">
        <f t="shared" ca="1" si="28"/>
        <v>500</v>
      </c>
      <c r="AL67" s="66"/>
      <c r="AO67" s="138">
        <f t="shared" si="34"/>
        <v>10423</v>
      </c>
      <c r="AP67" s="138" t="str">
        <f t="shared" si="35"/>
        <v>Tschanigraben</v>
      </c>
      <c r="AQ67" s="138">
        <f t="shared" ca="1" si="36"/>
        <v>602</v>
      </c>
      <c r="AR67" s="138">
        <f t="shared" ca="1" si="37"/>
        <v>3059</v>
      </c>
      <c r="AS67" s="138">
        <f t="shared" ca="1" si="38"/>
        <v>0</v>
      </c>
      <c r="AT67" s="138">
        <f t="shared" ca="1" si="39"/>
        <v>500</v>
      </c>
      <c r="AU67" s="138">
        <f t="shared" ca="1" si="39"/>
        <v>500</v>
      </c>
      <c r="AV67" s="135"/>
      <c r="AW67" s="131">
        <v>10423</v>
      </c>
      <c r="AX67" s="66">
        <f t="shared" si="40"/>
        <v>1</v>
      </c>
      <c r="AY67" s="132" t="s">
        <v>2063</v>
      </c>
      <c r="AZ67" s="107">
        <f t="shared" ca="1" si="41"/>
        <v>602</v>
      </c>
      <c r="BA67" s="107">
        <f t="shared" ca="1" si="42"/>
        <v>3059</v>
      </c>
      <c r="BB67" s="107">
        <f t="shared" ca="1" si="43"/>
        <v>0</v>
      </c>
      <c r="BC67" s="107">
        <f t="shared" ca="1" si="44"/>
        <v>500</v>
      </c>
      <c r="BD67" s="107">
        <f t="shared" ca="1" si="45"/>
        <v>500</v>
      </c>
    </row>
    <row r="68" spans="1:56" x14ac:dyDescent="0.15">
      <c r="A68" s="62">
        <v>10424</v>
      </c>
      <c r="B68" s="62">
        <f t="shared" si="16"/>
        <v>1</v>
      </c>
      <c r="C68" s="59" t="s">
        <v>2062</v>
      </c>
      <c r="D68" s="62">
        <v>207</v>
      </c>
      <c r="E68" s="86">
        <v>3164</v>
      </c>
      <c r="F68" s="86">
        <v>8543</v>
      </c>
      <c r="G68" s="86">
        <v>8032</v>
      </c>
      <c r="H68" s="86">
        <v>500</v>
      </c>
      <c r="I68" s="86">
        <v>500</v>
      </c>
      <c r="K68" s="66">
        <v>10424</v>
      </c>
      <c r="L68" s="66"/>
      <c r="M68" s="66">
        <v>10424</v>
      </c>
      <c r="N68" s="62">
        <f t="shared" si="17"/>
        <v>1</v>
      </c>
      <c r="O68" s="66" t="s">
        <v>2062</v>
      </c>
      <c r="P68" s="66">
        <v>1</v>
      </c>
      <c r="Q68" s="66">
        <f t="shared" si="31"/>
        <v>207</v>
      </c>
      <c r="R68" s="66">
        <f t="shared" si="18"/>
        <v>3164</v>
      </c>
      <c r="S68" s="66">
        <f t="shared" si="19"/>
        <v>8543</v>
      </c>
      <c r="T68" s="66">
        <f t="shared" si="20"/>
        <v>8032</v>
      </c>
      <c r="U68" s="66">
        <f t="shared" si="21"/>
        <v>500</v>
      </c>
      <c r="V68" s="66">
        <f t="shared" si="22"/>
        <v>500</v>
      </c>
      <c r="W68" s="66"/>
      <c r="X68" s="62">
        <v>10424</v>
      </c>
      <c r="Y68" s="62">
        <f t="shared" si="23"/>
        <v>1</v>
      </c>
      <c r="Z68" s="59" t="s">
        <v>2062</v>
      </c>
      <c r="AA68" s="62">
        <v>1</v>
      </c>
      <c r="AB68" s="62">
        <f t="shared" ca="1" si="24"/>
        <v>1</v>
      </c>
      <c r="AC68" s="62">
        <f t="shared" ca="1" si="25"/>
        <v>207</v>
      </c>
      <c r="AD68" s="62">
        <f t="shared" ca="1" si="32"/>
        <v>3164</v>
      </c>
      <c r="AE68" s="62">
        <f t="shared" ca="1" si="26"/>
        <v>8543</v>
      </c>
      <c r="AF68" s="62">
        <f t="shared" ca="1" si="27"/>
        <v>8032</v>
      </c>
      <c r="AG68" s="62">
        <f t="shared" ca="1" si="33"/>
        <v>500</v>
      </c>
      <c r="AH68" s="62">
        <f t="shared" ca="1" si="28"/>
        <v>500</v>
      </c>
      <c r="AL68" s="66"/>
      <c r="AO68" s="138">
        <f t="shared" si="34"/>
        <v>10424</v>
      </c>
      <c r="AP68" s="138" t="str">
        <f t="shared" si="35"/>
        <v>Heugraben</v>
      </c>
      <c r="AQ68" s="138">
        <f t="shared" ca="1" si="36"/>
        <v>3164</v>
      </c>
      <c r="AR68" s="138">
        <f t="shared" ca="1" si="37"/>
        <v>8543</v>
      </c>
      <c r="AS68" s="138">
        <f t="shared" ca="1" si="38"/>
        <v>8032</v>
      </c>
      <c r="AT68" s="138">
        <f t="shared" ca="1" si="39"/>
        <v>500</v>
      </c>
      <c r="AU68" s="138">
        <f t="shared" ca="1" si="39"/>
        <v>500</v>
      </c>
      <c r="AV68" s="135"/>
      <c r="AW68" s="131">
        <v>10424</v>
      </c>
      <c r="AX68" s="66">
        <f t="shared" si="40"/>
        <v>1</v>
      </c>
      <c r="AY68" s="132" t="s">
        <v>2062</v>
      </c>
      <c r="AZ68" s="107">
        <f t="shared" ca="1" si="41"/>
        <v>3164</v>
      </c>
      <c r="BA68" s="107">
        <f t="shared" ca="1" si="42"/>
        <v>8543</v>
      </c>
      <c r="BB68" s="107">
        <f t="shared" ca="1" si="43"/>
        <v>8032</v>
      </c>
      <c r="BC68" s="107">
        <f t="shared" ca="1" si="44"/>
        <v>500</v>
      </c>
      <c r="BD68" s="107">
        <f t="shared" ca="1" si="45"/>
        <v>500</v>
      </c>
    </row>
    <row r="69" spans="1:56" x14ac:dyDescent="0.15">
      <c r="A69" s="62">
        <v>10425</v>
      </c>
      <c r="B69" s="62">
        <f t="shared" si="16"/>
        <v>1</v>
      </c>
      <c r="C69" s="59" t="s">
        <v>2061</v>
      </c>
      <c r="D69" s="62">
        <v>387</v>
      </c>
      <c r="E69" s="86">
        <v>2491</v>
      </c>
      <c r="F69" s="86">
        <v>16923</v>
      </c>
      <c r="G69" s="86">
        <v>21184</v>
      </c>
      <c r="H69" s="86">
        <v>500</v>
      </c>
      <c r="I69" s="86">
        <v>500</v>
      </c>
      <c r="K69" s="66">
        <v>10425</v>
      </c>
      <c r="L69" s="66"/>
      <c r="M69" s="66">
        <v>10425</v>
      </c>
      <c r="N69" s="62">
        <f t="shared" si="17"/>
        <v>1</v>
      </c>
      <c r="O69" s="66" t="s">
        <v>2061</v>
      </c>
      <c r="P69" s="66">
        <v>1</v>
      </c>
      <c r="Q69" s="66">
        <f t="shared" si="31"/>
        <v>387</v>
      </c>
      <c r="R69" s="66">
        <f t="shared" si="18"/>
        <v>2491</v>
      </c>
      <c r="S69" s="66">
        <f t="shared" si="19"/>
        <v>16923</v>
      </c>
      <c r="T69" s="66">
        <f t="shared" si="20"/>
        <v>21184</v>
      </c>
      <c r="U69" s="66">
        <f t="shared" si="21"/>
        <v>500</v>
      </c>
      <c r="V69" s="66">
        <f t="shared" si="22"/>
        <v>500</v>
      </c>
      <c r="W69" s="66"/>
      <c r="X69" s="62">
        <v>10425</v>
      </c>
      <c r="Y69" s="62">
        <f t="shared" si="23"/>
        <v>1</v>
      </c>
      <c r="Z69" s="59" t="s">
        <v>2061</v>
      </c>
      <c r="AA69" s="62">
        <v>1</v>
      </c>
      <c r="AB69" s="62">
        <f t="shared" ca="1" si="24"/>
        <v>1</v>
      </c>
      <c r="AC69" s="62">
        <f t="shared" ca="1" si="25"/>
        <v>387</v>
      </c>
      <c r="AD69" s="62">
        <f t="shared" ca="1" si="32"/>
        <v>2491</v>
      </c>
      <c r="AE69" s="62">
        <f t="shared" ca="1" si="26"/>
        <v>16923</v>
      </c>
      <c r="AF69" s="62">
        <f t="shared" ca="1" si="27"/>
        <v>21184</v>
      </c>
      <c r="AG69" s="62">
        <f t="shared" ca="1" si="33"/>
        <v>500</v>
      </c>
      <c r="AH69" s="62">
        <f t="shared" ca="1" si="28"/>
        <v>500</v>
      </c>
      <c r="AL69" s="66"/>
      <c r="AO69" s="138">
        <f t="shared" si="34"/>
        <v>10425</v>
      </c>
      <c r="AP69" s="138" t="str">
        <f t="shared" si="35"/>
        <v>Rohr im Burgenland</v>
      </c>
      <c r="AQ69" s="138">
        <f t="shared" ca="1" si="36"/>
        <v>2491</v>
      </c>
      <c r="AR69" s="138">
        <f t="shared" ca="1" si="37"/>
        <v>16923</v>
      </c>
      <c r="AS69" s="138">
        <f t="shared" ca="1" si="38"/>
        <v>21184</v>
      </c>
      <c r="AT69" s="138">
        <f t="shared" ca="1" si="39"/>
        <v>500</v>
      </c>
      <c r="AU69" s="138">
        <f t="shared" ca="1" si="39"/>
        <v>500</v>
      </c>
      <c r="AV69" s="135"/>
      <c r="AW69" s="131">
        <v>10425</v>
      </c>
      <c r="AX69" s="66">
        <f t="shared" si="40"/>
        <v>1</v>
      </c>
      <c r="AY69" s="132" t="s">
        <v>2061</v>
      </c>
      <c r="AZ69" s="107">
        <f t="shared" ca="1" si="41"/>
        <v>2491</v>
      </c>
      <c r="BA69" s="107">
        <f t="shared" ca="1" si="42"/>
        <v>16923</v>
      </c>
      <c r="BB69" s="107">
        <f t="shared" ca="1" si="43"/>
        <v>21184</v>
      </c>
      <c r="BC69" s="107">
        <f t="shared" ca="1" si="44"/>
        <v>500</v>
      </c>
      <c r="BD69" s="107">
        <f t="shared" ca="1" si="45"/>
        <v>500</v>
      </c>
    </row>
    <row r="70" spans="1:56" x14ac:dyDescent="0.15">
      <c r="A70" s="62">
        <v>10426</v>
      </c>
      <c r="B70" s="62">
        <f t="shared" si="16"/>
        <v>1</v>
      </c>
      <c r="C70" s="59" t="s">
        <v>2060</v>
      </c>
      <c r="D70" s="62">
        <v>342</v>
      </c>
      <c r="E70" s="86">
        <v>11720</v>
      </c>
      <c r="F70" s="86">
        <v>6866</v>
      </c>
      <c r="G70" s="86">
        <v>38531</v>
      </c>
      <c r="H70" s="86">
        <v>500</v>
      </c>
      <c r="I70" s="86">
        <v>500</v>
      </c>
      <c r="K70" s="66">
        <v>10426</v>
      </c>
      <c r="L70" s="66"/>
      <c r="M70" s="66">
        <v>10426</v>
      </c>
      <c r="N70" s="62">
        <f t="shared" si="17"/>
        <v>1</v>
      </c>
      <c r="O70" s="66" t="s">
        <v>2060</v>
      </c>
      <c r="P70" s="66">
        <v>1</v>
      </c>
      <c r="Q70" s="66">
        <f t="shared" si="31"/>
        <v>342</v>
      </c>
      <c r="R70" s="66">
        <f t="shared" si="18"/>
        <v>11720</v>
      </c>
      <c r="S70" s="66">
        <f t="shared" si="19"/>
        <v>6866</v>
      </c>
      <c r="T70" s="66">
        <f t="shared" si="20"/>
        <v>38531</v>
      </c>
      <c r="U70" s="66">
        <f t="shared" si="21"/>
        <v>500</v>
      </c>
      <c r="V70" s="66">
        <f t="shared" si="22"/>
        <v>500</v>
      </c>
      <c r="W70" s="66"/>
      <c r="X70" s="62">
        <v>10426</v>
      </c>
      <c r="Y70" s="62">
        <f t="shared" si="23"/>
        <v>1</v>
      </c>
      <c r="Z70" s="59" t="s">
        <v>2060</v>
      </c>
      <c r="AA70" s="62">
        <v>1</v>
      </c>
      <c r="AB70" s="62">
        <f t="shared" ca="1" si="24"/>
        <v>1</v>
      </c>
      <c r="AC70" s="62">
        <f t="shared" ca="1" si="25"/>
        <v>342</v>
      </c>
      <c r="AD70" s="62">
        <f t="shared" ca="1" si="32"/>
        <v>11720</v>
      </c>
      <c r="AE70" s="62">
        <f t="shared" ca="1" si="26"/>
        <v>6866</v>
      </c>
      <c r="AF70" s="62">
        <f t="shared" ca="1" si="27"/>
        <v>38531</v>
      </c>
      <c r="AG70" s="62">
        <f t="shared" ca="1" si="33"/>
        <v>500</v>
      </c>
      <c r="AH70" s="62">
        <f t="shared" ca="1" si="28"/>
        <v>500</v>
      </c>
      <c r="AL70" s="66"/>
      <c r="AO70" s="138">
        <f t="shared" si="34"/>
        <v>10426</v>
      </c>
      <c r="AP70" s="138" t="str">
        <f t="shared" si="35"/>
        <v>Bildein</v>
      </c>
      <c r="AQ70" s="138">
        <f t="shared" ca="1" si="36"/>
        <v>11720</v>
      </c>
      <c r="AR70" s="138">
        <f t="shared" ca="1" si="37"/>
        <v>6866</v>
      </c>
      <c r="AS70" s="138">
        <f t="shared" ca="1" si="38"/>
        <v>38531</v>
      </c>
      <c r="AT70" s="138">
        <f t="shared" ca="1" si="39"/>
        <v>500</v>
      </c>
      <c r="AU70" s="138">
        <f t="shared" ca="1" si="39"/>
        <v>500</v>
      </c>
      <c r="AV70" s="135"/>
      <c r="AW70" s="131">
        <v>10426</v>
      </c>
      <c r="AX70" s="66">
        <f t="shared" si="40"/>
        <v>1</v>
      </c>
      <c r="AY70" s="132" t="s">
        <v>2060</v>
      </c>
      <c r="AZ70" s="107">
        <f t="shared" ca="1" si="41"/>
        <v>11720</v>
      </c>
      <c r="BA70" s="107">
        <f t="shared" ca="1" si="42"/>
        <v>6866</v>
      </c>
      <c r="BB70" s="107">
        <f t="shared" ca="1" si="43"/>
        <v>38531</v>
      </c>
      <c r="BC70" s="107">
        <f t="shared" ca="1" si="44"/>
        <v>500</v>
      </c>
      <c r="BD70" s="107">
        <f t="shared" ca="1" si="45"/>
        <v>500</v>
      </c>
    </row>
    <row r="71" spans="1:56" x14ac:dyDescent="0.15">
      <c r="A71" s="62">
        <v>10427</v>
      </c>
      <c r="B71" s="62">
        <f t="shared" si="16"/>
        <v>1</v>
      </c>
      <c r="C71" s="59" t="s">
        <v>2059</v>
      </c>
      <c r="D71" s="62">
        <v>461</v>
      </c>
      <c r="E71" s="86">
        <v>10590</v>
      </c>
      <c r="F71" s="86">
        <v>19346</v>
      </c>
      <c r="G71" s="86">
        <v>5681</v>
      </c>
      <c r="H71" s="86">
        <v>500</v>
      </c>
      <c r="I71" s="86">
        <v>500</v>
      </c>
      <c r="K71" s="66">
        <v>10427</v>
      </c>
      <c r="L71" s="66"/>
      <c r="M71" s="66">
        <v>10427</v>
      </c>
      <c r="N71" s="62">
        <f t="shared" si="17"/>
        <v>1</v>
      </c>
      <c r="O71" s="66" t="s">
        <v>2059</v>
      </c>
      <c r="P71" s="66">
        <v>1</v>
      </c>
      <c r="Q71" s="66">
        <f t="shared" si="31"/>
        <v>461</v>
      </c>
      <c r="R71" s="66">
        <f t="shared" si="18"/>
        <v>10590</v>
      </c>
      <c r="S71" s="66">
        <f t="shared" si="19"/>
        <v>19346</v>
      </c>
      <c r="T71" s="66">
        <f t="shared" si="20"/>
        <v>5681</v>
      </c>
      <c r="U71" s="66">
        <f t="shared" si="21"/>
        <v>500</v>
      </c>
      <c r="V71" s="66">
        <f t="shared" si="22"/>
        <v>500</v>
      </c>
      <c r="W71" s="66"/>
      <c r="X71" s="62">
        <v>10427</v>
      </c>
      <c r="Y71" s="62">
        <f t="shared" si="23"/>
        <v>1</v>
      </c>
      <c r="Z71" s="59" t="s">
        <v>2059</v>
      </c>
      <c r="AA71" s="62">
        <v>1</v>
      </c>
      <c r="AB71" s="62">
        <f t="shared" ca="1" si="24"/>
        <v>1</v>
      </c>
      <c r="AC71" s="62">
        <f t="shared" ca="1" si="25"/>
        <v>461</v>
      </c>
      <c r="AD71" s="62">
        <f t="shared" ca="1" si="32"/>
        <v>10590</v>
      </c>
      <c r="AE71" s="62">
        <f t="shared" ca="1" si="26"/>
        <v>19346</v>
      </c>
      <c r="AF71" s="62">
        <f t="shared" ca="1" si="27"/>
        <v>5681</v>
      </c>
      <c r="AG71" s="62">
        <f t="shared" ca="1" si="33"/>
        <v>500</v>
      </c>
      <c r="AH71" s="62">
        <f t="shared" ca="1" si="28"/>
        <v>500</v>
      </c>
      <c r="AL71" s="66"/>
      <c r="AO71" s="138">
        <f t="shared" si="34"/>
        <v>10427</v>
      </c>
      <c r="AP71" s="138" t="str">
        <f t="shared" si="35"/>
        <v>Rauchwart</v>
      </c>
      <c r="AQ71" s="138">
        <f t="shared" ca="1" si="36"/>
        <v>10590</v>
      </c>
      <c r="AR71" s="138">
        <f t="shared" ca="1" si="37"/>
        <v>19346</v>
      </c>
      <c r="AS71" s="138">
        <f t="shared" ca="1" si="38"/>
        <v>5681</v>
      </c>
      <c r="AT71" s="138">
        <f t="shared" ca="1" si="39"/>
        <v>500</v>
      </c>
      <c r="AU71" s="138">
        <f t="shared" ca="1" si="39"/>
        <v>500</v>
      </c>
      <c r="AV71" s="135"/>
      <c r="AW71" s="131">
        <v>10427</v>
      </c>
      <c r="AX71" s="66">
        <f t="shared" si="40"/>
        <v>1</v>
      </c>
      <c r="AY71" s="132" t="s">
        <v>2059</v>
      </c>
      <c r="AZ71" s="107">
        <f t="shared" ca="1" si="41"/>
        <v>10590</v>
      </c>
      <c r="BA71" s="107">
        <f t="shared" ca="1" si="42"/>
        <v>19346</v>
      </c>
      <c r="BB71" s="107">
        <f t="shared" ca="1" si="43"/>
        <v>5681</v>
      </c>
      <c r="BC71" s="107">
        <f t="shared" ca="1" si="44"/>
        <v>500</v>
      </c>
      <c r="BD71" s="107">
        <f t="shared" ca="1" si="45"/>
        <v>500</v>
      </c>
    </row>
    <row r="72" spans="1:56" x14ac:dyDescent="0.15">
      <c r="A72" s="62">
        <v>10428</v>
      </c>
      <c r="B72" s="62">
        <f t="shared" si="16"/>
        <v>1</v>
      </c>
      <c r="C72" s="59" t="s">
        <v>2058</v>
      </c>
      <c r="D72" s="62">
        <v>407</v>
      </c>
      <c r="E72" s="86">
        <v>11537</v>
      </c>
      <c r="F72" s="86">
        <v>12675</v>
      </c>
      <c r="G72" s="86">
        <v>23745</v>
      </c>
      <c r="H72" s="86">
        <v>500</v>
      </c>
      <c r="I72" s="86">
        <v>500</v>
      </c>
      <c r="K72" s="66">
        <v>10428</v>
      </c>
      <c r="L72" s="66"/>
      <c r="M72" s="66">
        <v>10428</v>
      </c>
      <c r="N72" s="62">
        <f t="shared" si="17"/>
        <v>1</v>
      </c>
      <c r="O72" s="66" t="s">
        <v>2058</v>
      </c>
      <c r="P72" s="66">
        <v>1</v>
      </c>
      <c r="Q72" s="66">
        <f t="shared" si="31"/>
        <v>407</v>
      </c>
      <c r="R72" s="66">
        <f t="shared" si="18"/>
        <v>11537</v>
      </c>
      <c r="S72" s="66">
        <f t="shared" si="19"/>
        <v>12675</v>
      </c>
      <c r="T72" s="66">
        <f t="shared" si="20"/>
        <v>23745</v>
      </c>
      <c r="U72" s="66">
        <f t="shared" si="21"/>
        <v>500</v>
      </c>
      <c r="V72" s="66">
        <f t="shared" si="22"/>
        <v>500</v>
      </c>
      <c r="W72" s="66"/>
      <c r="X72" s="62">
        <v>10428</v>
      </c>
      <c r="Y72" s="62">
        <f t="shared" si="23"/>
        <v>1</v>
      </c>
      <c r="Z72" s="59" t="s">
        <v>2058</v>
      </c>
      <c r="AA72" s="62">
        <v>1</v>
      </c>
      <c r="AB72" s="62">
        <f t="shared" ca="1" si="24"/>
        <v>1</v>
      </c>
      <c r="AC72" s="62">
        <f t="shared" ca="1" si="25"/>
        <v>407</v>
      </c>
      <c r="AD72" s="62">
        <f t="shared" ca="1" si="32"/>
        <v>11537</v>
      </c>
      <c r="AE72" s="62">
        <f t="shared" ca="1" si="26"/>
        <v>12675</v>
      </c>
      <c r="AF72" s="62">
        <f t="shared" ca="1" si="27"/>
        <v>23745</v>
      </c>
      <c r="AG72" s="62">
        <f t="shared" ca="1" si="33"/>
        <v>500</v>
      </c>
      <c r="AH72" s="62">
        <f t="shared" ca="1" si="28"/>
        <v>500</v>
      </c>
      <c r="AL72" s="66"/>
      <c r="AO72" s="138">
        <f t="shared" si="34"/>
        <v>10428</v>
      </c>
      <c r="AP72" s="138" t="str">
        <f t="shared" si="35"/>
        <v>Moschendorf</v>
      </c>
      <c r="AQ72" s="138">
        <f t="shared" ca="1" si="36"/>
        <v>11537</v>
      </c>
      <c r="AR72" s="138">
        <f t="shared" ca="1" si="37"/>
        <v>12675</v>
      </c>
      <c r="AS72" s="138">
        <f t="shared" ca="1" si="38"/>
        <v>23745</v>
      </c>
      <c r="AT72" s="138">
        <f t="shared" ca="1" si="39"/>
        <v>500</v>
      </c>
      <c r="AU72" s="138">
        <f t="shared" ca="1" si="39"/>
        <v>500</v>
      </c>
      <c r="AV72" s="135"/>
      <c r="AW72" s="131">
        <v>10428</v>
      </c>
      <c r="AX72" s="66">
        <f t="shared" si="40"/>
        <v>1</v>
      </c>
      <c r="AY72" s="132" t="s">
        <v>2058</v>
      </c>
      <c r="AZ72" s="107">
        <f t="shared" ca="1" si="41"/>
        <v>11537</v>
      </c>
      <c r="BA72" s="107">
        <f t="shared" ca="1" si="42"/>
        <v>12675</v>
      </c>
      <c r="BB72" s="107">
        <f t="shared" ca="1" si="43"/>
        <v>23745</v>
      </c>
      <c r="BC72" s="107">
        <f t="shared" ca="1" si="44"/>
        <v>500</v>
      </c>
      <c r="BD72" s="107">
        <f t="shared" ca="1" si="45"/>
        <v>500</v>
      </c>
    </row>
    <row r="73" spans="1:56" x14ac:dyDescent="0.15">
      <c r="A73" s="62">
        <v>10501</v>
      </c>
      <c r="B73" s="62">
        <f t="shared" si="16"/>
        <v>1</v>
      </c>
      <c r="C73" s="59" t="s">
        <v>2057</v>
      </c>
      <c r="D73" s="62">
        <v>1723</v>
      </c>
      <c r="E73" s="86">
        <v>13542</v>
      </c>
      <c r="F73" s="86">
        <v>100199</v>
      </c>
      <c r="G73" s="86">
        <v>211401</v>
      </c>
      <c r="H73" s="86">
        <v>500</v>
      </c>
      <c r="I73" s="86">
        <v>500</v>
      </c>
      <c r="K73" s="66">
        <v>10501</v>
      </c>
      <c r="L73" s="66"/>
      <c r="M73" s="66">
        <v>10501</v>
      </c>
      <c r="N73" s="62">
        <f t="shared" si="17"/>
        <v>1</v>
      </c>
      <c r="O73" s="66" t="s">
        <v>2057</v>
      </c>
      <c r="P73" s="66">
        <v>1</v>
      </c>
      <c r="Q73" s="66">
        <f t="shared" si="31"/>
        <v>1723</v>
      </c>
      <c r="R73" s="66">
        <f t="shared" si="18"/>
        <v>13542</v>
      </c>
      <c r="S73" s="66">
        <f t="shared" si="19"/>
        <v>100199</v>
      </c>
      <c r="T73" s="66">
        <f t="shared" si="20"/>
        <v>211401</v>
      </c>
      <c r="U73" s="66">
        <f t="shared" si="21"/>
        <v>500</v>
      </c>
      <c r="V73" s="66">
        <f t="shared" si="22"/>
        <v>500</v>
      </c>
      <c r="W73" s="66"/>
      <c r="X73" s="62">
        <v>10501</v>
      </c>
      <c r="Y73" s="62">
        <f t="shared" si="23"/>
        <v>1</v>
      </c>
      <c r="Z73" s="59" t="s">
        <v>2057</v>
      </c>
      <c r="AA73" s="62">
        <v>1</v>
      </c>
      <c r="AB73" s="62">
        <f t="shared" ca="1" si="24"/>
        <v>1</v>
      </c>
      <c r="AC73" s="62">
        <f t="shared" ca="1" si="25"/>
        <v>1723</v>
      </c>
      <c r="AD73" s="62">
        <f t="shared" ca="1" si="32"/>
        <v>13542</v>
      </c>
      <c r="AE73" s="62">
        <f t="shared" ca="1" si="26"/>
        <v>100199</v>
      </c>
      <c r="AF73" s="62">
        <f t="shared" ca="1" si="27"/>
        <v>211401</v>
      </c>
      <c r="AG73" s="62">
        <f t="shared" ca="1" si="33"/>
        <v>500</v>
      </c>
      <c r="AH73" s="62">
        <f t="shared" ca="1" si="28"/>
        <v>500</v>
      </c>
      <c r="AL73" s="66"/>
      <c r="AO73" s="138">
        <f t="shared" si="34"/>
        <v>10501</v>
      </c>
      <c r="AP73" s="138" t="str">
        <f t="shared" si="35"/>
        <v>Deutsch Kaltenbrunn</v>
      </c>
      <c r="AQ73" s="138">
        <f t="shared" ca="1" si="36"/>
        <v>13542</v>
      </c>
      <c r="AR73" s="138">
        <f t="shared" ca="1" si="37"/>
        <v>100199</v>
      </c>
      <c r="AS73" s="138">
        <f t="shared" ca="1" si="38"/>
        <v>211401</v>
      </c>
      <c r="AT73" s="138">
        <f t="shared" ca="1" si="39"/>
        <v>500</v>
      </c>
      <c r="AU73" s="138">
        <f t="shared" ca="1" si="39"/>
        <v>500</v>
      </c>
      <c r="AV73" s="135"/>
      <c r="AW73" s="131">
        <v>10501</v>
      </c>
      <c r="AX73" s="66">
        <f t="shared" si="40"/>
        <v>1</v>
      </c>
      <c r="AY73" s="132" t="s">
        <v>2057</v>
      </c>
      <c r="AZ73" s="107">
        <f t="shared" ca="1" si="41"/>
        <v>13542</v>
      </c>
      <c r="BA73" s="107">
        <f t="shared" ca="1" si="42"/>
        <v>100199</v>
      </c>
      <c r="BB73" s="107">
        <f t="shared" ca="1" si="43"/>
        <v>211401</v>
      </c>
      <c r="BC73" s="107">
        <f t="shared" ca="1" si="44"/>
        <v>500</v>
      </c>
      <c r="BD73" s="107">
        <f t="shared" ca="1" si="45"/>
        <v>500</v>
      </c>
    </row>
    <row r="74" spans="1:56" x14ac:dyDescent="0.15">
      <c r="A74" s="62">
        <v>10502</v>
      </c>
      <c r="B74" s="62">
        <f t="shared" si="16"/>
        <v>1</v>
      </c>
      <c r="C74" s="59" t="s">
        <v>2056</v>
      </c>
      <c r="D74" s="62">
        <v>973</v>
      </c>
      <c r="E74" s="86">
        <v>10603</v>
      </c>
      <c r="F74" s="86">
        <v>40097</v>
      </c>
      <c r="G74" s="86">
        <v>81545</v>
      </c>
      <c r="H74" s="86">
        <v>500</v>
      </c>
      <c r="I74" s="86">
        <v>500</v>
      </c>
      <c r="K74" s="66">
        <v>10502</v>
      </c>
      <c r="L74" s="66"/>
      <c r="M74" s="66">
        <v>10502</v>
      </c>
      <c r="N74" s="62">
        <f t="shared" si="17"/>
        <v>1</v>
      </c>
      <c r="O74" s="66" t="s">
        <v>2056</v>
      </c>
      <c r="P74" s="66">
        <v>1</v>
      </c>
      <c r="Q74" s="66">
        <f t="shared" si="31"/>
        <v>973</v>
      </c>
      <c r="R74" s="66">
        <f t="shared" si="18"/>
        <v>10603</v>
      </c>
      <c r="S74" s="66">
        <f t="shared" si="19"/>
        <v>40097</v>
      </c>
      <c r="T74" s="66">
        <f t="shared" si="20"/>
        <v>81545</v>
      </c>
      <c r="U74" s="66">
        <f t="shared" si="21"/>
        <v>500</v>
      </c>
      <c r="V74" s="66">
        <f t="shared" si="22"/>
        <v>500</v>
      </c>
      <c r="W74" s="66"/>
      <c r="X74" s="62">
        <v>10502</v>
      </c>
      <c r="Y74" s="62">
        <f t="shared" si="23"/>
        <v>1</v>
      </c>
      <c r="Z74" s="59" t="s">
        <v>2056</v>
      </c>
      <c r="AA74" s="62">
        <v>1</v>
      </c>
      <c r="AB74" s="62">
        <f t="shared" ca="1" si="24"/>
        <v>1</v>
      </c>
      <c r="AC74" s="62">
        <f t="shared" ca="1" si="25"/>
        <v>973</v>
      </c>
      <c r="AD74" s="62">
        <f t="shared" ca="1" si="32"/>
        <v>10603</v>
      </c>
      <c r="AE74" s="62">
        <f t="shared" ca="1" si="26"/>
        <v>40097</v>
      </c>
      <c r="AF74" s="62">
        <f t="shared" ca="1" si="27"/>
        <v>81545</v>
      </c>
      <c r="AG74" s="62">
        <f t="shared" ca="1" si="33"/>
        <v>500</v>
      </c>
      <c r="AH74" s="62">
        <f t="shared" ca="1" si="28"/>
        <v>500</v>
      </c>
      <c r="AL74" s="66"/>
      <c r="AO74" s="138">
        <f t="shared" si="34"/>
        <v>10502</v>
      </c>
      <c r="AP74" s="138" t="str">
        <f t="shared" si="35"/>
        <v>Eltendorf</v>
      </c>
      <c r="AQ74" s="138">
        <f t="shared" ca="1" si="36"/>
        <v>10603</v>
      </c>
      <c r="AR74" s="138">
        <f t="shared" ca="1" si="37"/>
        <v>40097</v>
      </c>
      <c r="AS74" s="138">
        <f t="shared" ca="1" si="38"/>
        <v>81545</v>
      </c>
      <c r="AT74" s="138">
        <f t="shared" ca="1" si="39"/>
        <v>500</v>
      </c>
      <c r="AU74" s="138">
        <f t="shared" ca="1" si="39"/>
        <v>500</v>
      </c>
      <c r="AV74" s="135"/>
      <c r="AW74" s="131">
        <v>10502</v>
      </c>
      <c r="AX74" s="66">
        <f t="shared" si="40"/>
        <v>1</v>
      </c>
      <c r="AY74" s="132" t="s">
        <v>2056</v>
      </c>
      <c r="AZ74" s="107">
        <f t="shared" ca="1" si="41"/>
        <v>10603</v>
      </c>
      <c r="BA74" s="107">
        <f t="shared" ca="1" si="42"/>
        <v>40097</v>
      </c>
      <c r="BB74" s="107">
        <f t="shared" ca="1" si="43"/>
        <v>81545</v>
      </c>
      <c r="BC74" s="107">
        <f t="shared" ca="1" si="44"/>
        <v>500</v>
      </c>
      <c r="BD74" s="107">
        <f t="shared" ca="1" si="45"/>
        <v>500</v>
      </c>
    </row>
    <row r="75" spans="1:56" x14ac:dyDescent="0.15">
      <c r="A75" s="62">
        <v>10503</v>
      </c>
      <c r="B75" s="62">
        <f t="shared" si="16"/>
        <v>1</v>
      </c>
      <c r="C75" s="59" t="s">
        <v>2055</v>
      </c>
      <c r="D75" s="62">
        <v>1251</v>
      </c>
      <c r="E75" s="86">
        <v>11353</v>
      </c>
      <c r="F75" s="86">
        <v>152073</v>
      </c>
      <c r="G75" s="86">
        <v>716469</v>
      </c>
      <c r="H75" s="86">
        <v>500</v>
      </c>
      <c r="I75" s="86">
        <v>500</v>
      </c>
      <c r="K75" s="66">
        <v>10503</v>
      </c>
      <c r="L75" s="66"/>
      <c r="M75" s="66">
        <v>10503</v>
      </c>
      <c r="N75" s="62">
        <f t="shared" si="17"/>
        <v>1</v>
      </c>
      <c r="O75" s="66" t="s">
        <v>2055</v>
      </c>
      <c r="P75" s="66">
        <v>1</v>
      </c>
      <c r="Q75" s="66">
        <f t="shared" si="31"/>
        <v>1251</v>
      </c>
      <c r="R75" s="66">
        <f t="shared" si="18"/>
        <v>11353</v>
      </c>
      <c r="S75" s="66">
        <f t="shared" si="19"/>
        <v>152073</v>
      </c>
      <c r="T75" s="66">
        <f t="shared" si="20"/>
        <v>716469</v>
      </c>
      <c r="U75" s="66">
        <f t="shared" si="21"/>
        <v>500</v>
      </c>
      <c r="V75" s="66">
        <f t="shared" si="22"/>
        <v>500</v>
      </c>
      <c r="W75" s="66"/>
      <c r="X75" s="62">
        <v>10503</v>
      </c>
      <c r="Y75" s="62">
        <f t="shared" si="23"/>
        <v>1</v>
      </c>
      <c r="Z75" s="59" t="s">
        <v>2055</v>
      </c>
      <c r="AA75" s="62">
        <v>1</v>
      </c>
      <c r="AB75" s="62">
        <f t="shared" ca="1" si="24"/>
        <v>1</v>
      </c>
      <c r="AC75" s="62">
        <f t="shared" ca="1" si="25"/>
        <v>1251</v>
      </c>
      <c r="AD75" s="62">
        <f t="shared" ca="1" si="32"/>
        <v>11353</v>
      </c>
      <c r="AE75" s="62">
        <f t="shared" ca="1" si="26"/>
        <v>152073</v>
      </c>
      <c r="AF75" s="62">
        <f t="shared" ca="1" si="27"/>
        <v>716469</v>
      </c>
      <c r="AG75" s="62">
        <f t="shared" ca="1" si="33"/>
        <v>500</v>
      </c>
      <c r="AH75" s="62">
        <f t="shared" ca="1" si="28"/>
        <v>500</v>
      </c>
      <c r="AL75" s="66"/>
      <c r="AO75" s="138">
        <f t="shared" si="34"/>
        <v>10503</v>
      </c>
      <c r="AP75" s="138" t="str">
        <f t="shared" si="35"/>
        <v>Heiligenkreuz im Lafnitztal</v>
      </c>
      <c r="AQ75" s="138">
        <f t="shared" ca="1" si="36"/>
        <v>11353</v>
      </c>
      <c r="AR75" s="138">
        <f t="shared" ca="1" si="37"/>
        <v>152073</v>
      </c>
      <c r="AS75" s="138">
        <f t="shared" ca="1" si="38"/>
        <v>716469</v>
      </c>
      <c r="AT75" s="138">
        <f t="shared" ca="1" si="39"/>
        <v>500</v>
      </c>
      <c r="AU75" s="138">
        <f t="shared" ca="1" si="39"/>
        <v>500</v>
      </c>
      <c r="AV75" s="135"/>
      <c r="AW75" s="131">
        <v>10503</v>
      </c>
      <c r="AX75" s="66">
        <f t="shared" si="40"/>
        <v>1</v>
      </c>
      <c r="AY75" s="132" t="s">
        <v>2055</v>
      </c>
      <c r="AZ75" s="107">
        <f t="shared" ca="1" si="41"/>
        <v>11353</v>
      </c>
      <c r="BA75" s="107">
        <f t="shared" ca="1" si="42"/>
        <v>152073</v>
      </c>
      <c r="BB75" s="107">
        <f t="shared" ca="1" si="43"/>
        <v>716469</v>
      </c>
      <c r="BC75" s="107">
        <f t="shared" ca="1" si="44"/>
        <v>500</v>
      </c>
      <c r="BD75" s="107">
        <f t="shared" ca="1" si="45"/>
        <v>500</v>
      </c>
    </row>
    <row r="76" spans="1:56" x14ac:dyDescent="0.15">
      <c r="A76" s="62">
        <v>10504</v>
      </c>
      <c r="B76" s="62">
        <f t="shared" si="16"/>
        <v>1</v>
      </c>
      <c r="C76" s="59" t="s">
        <v>2054</v>
      </c>
      <c r="D76" s="62">
        <v>4149</v>
      </c>
      <c r="E76" s="86">
        <v>14243</v>
      </c>
      <c r="F76" s="86">
        <v>366527</v>
      </c>
      <c r="G76" s="86">
        <v>1345141</v>
      </c>
      <c r="H76" s="86">
        <v>500</v>
      </c>
      <c r="I76" s="86">
        <v>500</v>
      </c>
      <c r="K76" s="66">
        <v>10504</v>
      </c>
      <c r="L76" s="66"/>
      <c r="M76" s="66">
        <v>10504</v>
      </c>
      <c r="N76" s="62">
        <f t="shared" si="17"/>
        <v>1</v>
      </c>
      <c r="O76" s="66" t="s">
        <v>2054</v>
      </c>
      <c r="P76" s="66">
        <v>1</v>
      </c>
      <c r="Q76" s="66">
        <f t="shared" si="31"/>
        <v>4149</v>
      </c>
      <c r="R76" s="66">
        <f t="shared" si="18"/>
        <v>14243</v>
      </c>
      <c r="S76" s="66">
        <f t="shared" si="19"/>
        <v>366527</v>
      </c>
      <c r="T76" s="66">
        <f t="shared" si="20"/>
        <v>1345141</v>
      </c>
      <c r="U76" s="66">
        <f t="shared" si="21"/>
        <v>500</v>
      </c>
      <c r="V76" s="66">
        <f t="shared" si="22"/>
        <v>500</v>
      </c>
      <c r="W76" s="66"/>
      <c r="X76" s="62">
        <v>10504</v>
      </c>
      <c r="Y76" s="62">
        <f t="shared" si="23"/>
        <v>1</v>
      </c>
      <c r="Z76" s="59" t="s">
        <v>2054</v>
      </c>
      <c r="AA76" s="62">
        <v>1</v>
      </c>
      <c r="AB76" s="62">
        <f t="shared" ca="1" si="24"/>
        <v>1</v>
      </c>
      <c r="AC76" s="62">
        <f t="shared" ca="1" si="25"/>
        <v>4149</v>
      </c>
      <c r="AD76" s="62">
        <f t="shared" ca="1" si="32"/>
        <v>14243</v>
      </c>
      <c r="AE76" s="62">
        <f t="shared" ca="1" si="26"/>
        <v>366527</v>
      </c>
      <c r="AF76" s="62">
        <f t="shared" ca="1" si="27"/>
        <v>1345141</v>
      </c>
      <c r="AG76" s="62">
        <f t="shared" ca="1" si="33"/>
        <v>500</v>
      </c>
      <c r="AH76" s="62">
        <f t="shared" ca="1" si="28"/>
        <v>500</v>
      </c>
      <c r="AL76" s="66"/>
      <c r="AO76" s="138">
        <f t="shared" si="34"/>
        <v>10504</v>
      </c>
      <c r="AP76" s="138" t="str">
        <f t="shared" si="35"/>
        <v>Jennersdorf</v>
      </c>
      <c r="AQ76" s="138">
        <f t="shared" ca="1" si="36"/>
        <v>14243</v>
      </c>
      <c r="AR76" s="138">
        <f t="shared" ca="1" si="37"/>
        <v>366527</v>
      </c>
      <c r="AS76" s="138">
        <f t="shared" ca="1" si="38"/>
        <v>1345141</v>
      </c>
      <c r="AT76" s="138">
        <f t="shared" ca="1" si="39"/>
        <v>500</v>
      </c>
      <c r="AU76" s="138">
        <f t="shared" ca="1" si="39"/>
        <v>500</v>
      </c>
      <c r="AV76" s="135"/>
      <c r="AW76" s="131">
        <v>10504</v>
      </c>
      <c r="AX76" s="66">
        <f t="shared" si="40"/>
        <v>1</v>
      </c>
      <c r="AY76" s="132" t="s">
        <v>2054</v>
      </c>
      <c r="AZ76" s="107">
        <f t="shared" ca="1" si="41"/>
        <v>14243</v>
      </c>
      <c r="BA76" s="107">
        <f t="shared" ca="1" si="42"/>
        <v>366527</v>
      </c>
      <c r="BB76" s="107">
        <f t="shared" ca="1" si="43"/>
        <v>1345141</v>
      </c>
      <c r="BC76" s="107">
        <f t="shared" ca="1" si="44"/>
        <v>500</v>
      </c>
      <c r="BD76" s="107">
        <f t="shared" ca="1" si="45"/>
        <v>500</v>
      </c>
    </row>
    <row r="77" spans="1:56" x14ac:dyDescent="0.15">
      <c r="A77" s="62">
        <v>10505</v>
      </c>
      <c r="B77" s="62">
        <f t="shared" si="16"/>
        <v>1</v>
      </c>
      <c r="C77" s="59" t="s">
        <v>2053</v>
      </c>
      <c r="D77" s="62">
        <v>1060</v>
      </c>
      <c r="E77" s="86">
        <v>2923</v>
      </c>
      <c r="F77" s="86">
        <v>48030</v>
      </c>
      <c r="G77" s="86">
        <v>71876</v>
      </c>
      <c r="H77" s="86">
        <v>500</v>
      </c>
      <c r="I77" s="86">
        <v>500</v>
      </c>
      <c r="K77" s="66">
        <v>10505</v>
      </c>
      <c r="L77" s="66"/>
      <c r="M77" s="66">
        <v>10505</v>
      </c>
      <c r="N77" s="62">
        <f t="shared" si="17"/>
        <v>1</v>
      </c>
      <c r="O77" s="66" t="s">
        <v>2053</v>
      </c>
      <c r="P77" s="66">
        <v>1</v>
      </c>
      <c r="Q77" s="66">
        <f t="shared" si="31"/>
        <v>1060</v>
      </c>
      <c r="R77" s="66">
        <f t="shared" si="18"/>
        <v>2923</v>
      </c>
      <c r="S77" s="66">
        <f t="shared" si="19"/>
        <v>48030</v>
      </c>
      <c r="T77" s="66">
        <f t="shared" si="20"/>
        <v>71876</v>
      </c>
      <c r="U77" s="66">
        <f t="shared" si="21"/>
        <v>500</v>
      </c>
      <c r="V77" s="66">
        <f t="shared" si="22"/>
        <v>500</v>
      </c>
      <c r="W77" s="66"/>
      <c r="X77" s="62">
        <v>10505</v>
      </c>
      <c r="Y77" s="62">
        <f t="shared" si="23"/>
        <v>1</v>
      </c>
      <c r="Z77" s="59" t="s">
        <v>2053</v>
      </c>
      <c r="AA77" s="62">
        <v>1</v>
      </c>
      <c r="AB77" s="62">
        <f t="shared" ca="1" si="24"/>
        <v>1</v>
      </c>
      <c r="AC77" s="62">
        <f t="shared" ca="1" si="25"/>
        <v>1060</v>
      </c>
      <c r="AD77" s="62">
        <f t="shared" ca="1" si="32"/>
        <v>2923</v>
      </c>
      <c r="AE77" s="62">
        <f t="shared" ca="1" si="26"/>
        <v>48030</v>
      </c>
      <c r="AF77" s="62">
        <f t="shared" ca="1" si="27"/>
        <v>71876</v>
      </c>
      <c r="AG77" s="62">
        <f t="shared" ca="1" si="33"/>
        <v>500</v>
      </c>
      <c r="AH77" s="62">
        <f t="shared" ca="1" si="28"/>
        <v>500</v>
      </c>
      <c r="AL77" s="66"/>
      <c r="AO77" s="138">
        <f t="shared" si="34"/>
        <v>10505</v>
      </c>
      <c r="AP77" s="138" t="str">
        <f t="shared" si="35"/>
        <v>Minihof-Liebau</v>
      </c>
      <c r="AQ77" s="138">
        <f t="shared" ca="1" si="36"/>
        <v>2923</v>
      </c>
      <c r="AR77" s="138">
        <f t="shared" ca="1" si="37"/>
        <v>48030</v>
      </c>
      <c r="AS77" s="138">
        <f t="shared" ca="1" si="38"/>
        <v>71876</v>
      </c>
      <c r="AT77" s="138">
        <f t="shared" ca="1" si="39"/>
        <v>500</v>
      </c>
      <c r="AU77" s="138">
        <f t="shared" ca="1" si="39"/>
        <v>500</v>
      </c>
      <c r="AV77" s="135"/>
      <c r="AW77" s="131">
        <v>10505</v>
      </c>
      <c r="AX77" s="66">
        <f t="shared" si="40"/>
        <v>1</v>
      </c>
      <c r="AY77" s="132" t="s">
        <v>2053</v>
      </c>
      <c r="AZ77" s="107">
        <f t="shared" ca="1" si="41"/>
        <v>2923</v>
      </c>
      <c r="BA77" s="107">
        <f t="shared" ca="1" si="42"/>
        <v>48030</v>
      </c>
      <c r="BB77" s="107">
        <f t="shared" ca="1" si="43"/>
        <v>71876</v>
      </c>
      <c r="BC77" s="107">
        <f t="shared" ca="1" si="44"/>
        <v>500</v>
      </c>
      <c r="BD77" s="107">
        <f t="shared" ca="1" si="45"/>
        <v>500</v>
      </c>
    </row>
    <row r="78" spans="1:56" x14ac:dyDescent="0.15">
      <c r="A78" s="62">
        <v>10506</v>
      </c>
      <c r="B78" s="62">
        <f t="shared" si="16"/>
        <v>1</v>
      </c>
      <c r="C78" s="59" t="s">
        <v>2052</v>
      </c>
      <c r="D78" s="62">
        <v>1194</v>
      </c>
      <c r="E78" s="86">
        <v>5219</v>
      </c>
      <c r="F78" s="86">
        <v>50443</v>
      </c>
      <c r="G78" s="86">
        <v>81087</v>
      </c>
      <c r="H78" s="86">
        <v>500</v>
      </c>
      <c r="I78" s="86">
        <v>500</v>
      </c>
      <c r="K78" s="66">
        <v>10506</v>
      </c>
      <c r="L78" s="66"/>
      <c r="M78" s="66">
        <v>10506</v>
      </c>
      <c r="N78" s="62">
        <f t="shared" si="17"/>
        <v>1</v>
      </c>
      <c r="O78" s="66" t="s">
        <v>2052</v>
      </c>
      <c r="P78" s="66">
        <v>1</v>
      </c>
      <c r="Q78" s="66">
        <f t="shared" si="31"/>
        <v>1194</v>
      </c>
      <c r="R78" s="66">
        <f t="shared" si="18"/>
        <v>5219</v>
      </c>
      <c r="S78" s="66">
        <f t="shared" si="19"/>
        <v>50443</v>
      </c>
      <c r="T78" s="66">
        <f t="shared" si="20"/>
        <v>81087</v>
      </c>
      <c r="U78" s="66">
        <f t="shared" si="21"/>
        <v>500</v>
      </c>
      <c r="V78" s="66">
        <f t="shared" si="22"/>
        <v>500</v>
      </c>
      <c r="W78" s="66"/>
      <c r="X78" s="62">
        <v>10506</v>
      </c>
      <c r="Y78" s="62">
        <f t="shared" si="23"/>
        <v>1</v>
      </c>
      <c r="Z78" s="59" t="s">
        <v>2052</v>
      </c>
      <c r="AA78" s="62">
        <v>1</v>
      </c>
      <c r="AB78" s="62">
        <f t="shared" ca="1" si="24"/>
        <v>1</v>
      </c>
      <c r="AC78" s="62">
        <f t="shared" ca="1" si="25"/>
        <v>1194</v>
      </c>
      <c r="AD78" s="62">
        <f t="shared" ca="1" si="32"/>
        <v>5219</v>
      </c>
      <c r="AE78" s="62">
        <f t="shared" ca="1" si="26"/>
        <v>50443</v>
      </c>
      <c r="AF78" s="62">
        <f t="shared" ca="1" si="27"/>
        <v>81087</v>
      </c>
      <c r="AG78" s="62">
        <f t="shared" ca="1" si="33"/>
        <v>500</v>
      </c>
      <c r="AH78" s="62">
        <f t="shared" ca="1" si="28"/>
        <v>500</v>
      </c>
      <c r="AL78" s="66"/>
      <c r="AO78" s="138">
        <f t="shared" si="34"/>
        <v>10506</v>
      </c>
      <c r="AP78" s="138" t="str">
        <f t="shared" si="35"/>
        <v>Mogersdorf</v>
      </c>
      <c r="AQ78" s="138">
        <f t="shared" ca="1" si="36"/>
        <v>5219</v>
      </c>
      <c r="AR78" s="138">
        <f t="shared" ca="1" si="37"/>
        <v>50443</v>
      </c>
      <c r="AS78" s="138">
        <f t="shared" ca="1" si="38"/>
        <v>81087</v>
      </c>
      <c r="AT78" s="138">
        <f t="shared" ca="1" si="39"/>
        <v>500</v>
      </c>
      <c r="AU78" s="138">
        <f t="shared" ca="1" si="39"/>
        <v>500</v>
      </c>
      <c r="AV78" s="135"/>
      <c r="AW78" s="131">
        <v>10506</v>
      </c>
      <c r="AX78" s="66">
        <f t="shared" si="40"/>
        <v>1</v>
      </c>
      <c r="AY78" s="132" t="s">
        <v>2052</v>
      </c>
      <c r="AZ78" s="107">
        <f t="shared" ca="1" si="41"/>
        <v>5219</v>
      </c>
      <c r="BA78" s="107">
        <f t="shared" ca="1" si="42"/>
        <v>50443</v>
      </c>
      <c r="BB78" s="107">
        <f t="shared" ca="1" si="43"/>
        <v>81087</v>
      </c>
      <c r="BC78" s="107">
        <f t="shared" ca="1" si="44"/>
        <v>500</v>
      </c>
      <c r="BD78" s="107">
        <f t="shared" ca="1" si="45"/>
        <v>500</v>
      </c>
    </row>
    <row r="79" spans="1:56" x14ac:dyDescent="0.15">
      <c r="A79" s="62">
        <v>10507</v>
      </c>
      <c r="B79" s="62">
        <f t="shared" si="16"/>
        <v>1</v>
      </c>
      <c r="C79" s="59" t="s">
        <v>2051</v>
      </c>
      <c r="D79" s="62">
        <v>945</v>
      </c>
      <c r="E79" s="86">
        <v>4202</v>
      </c>
      <c r="F79" s="86">
        <v>40809</v>
      </c>
      <c r="G79" s="86">
        <v>45310</v>
      </c>
      <c r="H79" s="86">
        <v>500</v>
      </c>
      <c r="I79" s="86">
        <v>500</v>
      </c>
      <c r="K79" s="66">
        <v>10507</v>
      </c>
      <c r="L79" s="66"/>
      <c r="M79" s="66">
        <v>10507</v>
      </c>
      <c r="N79" s="62">
        <f t="shared" si="17"/>
        <v>1</v>
      </c>
      <c r="O79" s="66" t="s">
        <v>2051</v>
      </c>
      <c r="P79" s="66">
        <v>1</v>
      </c>
      <c r="Q79" s="66">
        <f t="shared" si="31"/>
        <v>945</v>
      </c>
      <c r="R79" s="66">
        <f t="shared" si="18"/>
        <v>4202</v>
      </c>
      <c r="S79" s="66">
        <f t="shared" si="19"/>
        <v>40809</v>
      </c>
      <c r="T79" s="66">
        <f t="shared" si="20"/>
        <v>45310</v>
      </c>
      <c r="U79" s="66">
        <f t="shared" si="21"/>
        <v>500</v>
      </c>
      <c r="V79" s="66">
        <f t="shared" si="22"/>
        <v>500</v>
      </c>
      <c r="W79" s="66"/>
      <c r="X79" s="62">
        <v>10507</v>
      </c>
      <c r="Y79" s="62">
        <f t="shared" si="23"/>
        <v>1</v>
      </c>
      <c r="Z79" s="59" t="s">
        <v>2051</v>
      </c>
      <c r="AA79" s="62">
        <v>1</v>
      </c>
      <c r="AB79" s="62">
        <f t="shared" ca="1" si="24"/>
        <v>1</v>
      </c>
      <c r="AC79" s="62">
        <f t="shared" ca="1" si="25"/>
        <v>945</v>
      </c>
      <c r="AD79" s="62">
        <f t="shared" ca="1" si="32"/>
        <v>4202</v>
      </c>
      <c r="AE79" s="62">
        <f t="shared" ca="1" si="26"/>
        <v>40809</v>
      </c>
      <c r="AF79" s="62">
        <f t="shared" ca="1" si="27"/>
        <v>45310</v>
      </c>
      <c r="AG79" s="62">
        <f t="shared" ca="1" si="33"/>
        <v>500</v>
      </c>
      <c r="AH79" s="62">
        <f t="shared" ca="1" si="28"/>
        <v>500</v>
      </c>
      <c r="AL79" s="66"/>
      <c r="AO79" s="138">
        <f t="shared" si="34"/>
        <v>10507</v>
      </c>
      <c r="AP79" s="138" t="str">
        <f t="shared" si="35"/>
        <v>Neuhaus am Klausenbach</v>
      </c>
      <c r="AQ79" s="138">
        <f t="shared" ca="1" si="36"/>
        <v>4202</v>
      </c>
      <c r="AR79" s="138">
        <f t="shared" ca="1" si="37"/>
        <v>40809</v>
      </c>
      <c r="AS79" s="138">
        <f t="shared" ca="1" si="38"/>
        <v>45310</v>
      </c>
      <c r="AT79" s="138">
        <f t="shared" ca="1" si="39"/>
        <v>500</v>
      </c>
      <c r="AU79" s="138">
        <f t="shared" ca="1" si="39"/>
        <v>500</v>
      </c>
      <c r="AV79" s="135"/>
      <c r="AW79" s="131">
        <v>10507</v>
      </c>
      <c r="AX79" s="66">
        <f t="shared" si="40"/>
        <v>1</v>
      </c>
      <c r="AY79" s="132" t="s">
        <v>2051</v>
      </c>
      <c r="AZ79" s="107">
        <f t="shared" ca="1" si="41"/>
        <v>4202</v>
      </c>
      <c r="BA79" s="107">
        <f t="shared" ca="1" si="42"/>
        <v>40809</v>
      </c>
      <c r="BB79" s="107">
        <f t="shared" ca="1" si="43"/>
        <v>45310</v>
      </c>
      <c r="BC79" s="107">
        <f t="shared" ca="1" si="44"/>
        <v>500</v>
      </c>
      <c r="BD79" s="107">
        <f t="shared" ca="1" si="45"/>
        <v>500</v>
      </c>
    </row>
    <row r="80" spans="1:56" x14ac:dyDescent="0.15">
      <c r="A80" s="62">
        <v>10508</v>
      </c>
      <c r="B80" s="62">
        <f t="shared" si="16"/>
        <v>1</v>
      </c>
      <c r="C80" s="59" t="s">
        <v>2050</v>
      </c>
      <c r="D80" s="62">
        <v>2195</v>
      </c>
      <c r="E80" s="86">
        <v>11387</v>
      </c>
      <c r="F80" s="86">
        <v>125503</v>
      </c>
      <c r="G80" s="86">
        <v>553923</v>
      </c>
      <c r="H80" s="86">
        <v>500</v>
      </c>
      <c r="I80" s="86">
        <v>500</v>
      </c>
      <c r="K80" s="66">
        <v>10508</v>
      </c>
      <c r="L80" s="66"/>
      <c r="M80" s="66">
        <v>10508</v>
      </c>
      <c r="N80" s="62">
        <f t="shared" si="17"/>
        <v>1</v>
      </c>
      <c r="O80" s="66" t="s">
        <v>2050</v>
      </c>
      <c r="P80" s="66">
        <v>1</v>
      </c>
      <c r="Q80" s="66">
        <f t="shared" si="31"/>
        <v>2195</v>
      </c>
      <c r="R80" s="66">
        <f t="shared" si="18"/>
        <v>11387</v>
      </c>
      <c r="S80" s="66">
        <f t="shared" si="19"/>
        <v>125503</v>
      </c>
      <c r="T80" s="66">
        <f t="shared" si="20"/>
        <v>553923</v>
      </c>
      <c r="U80" s="66">
        <f t="shared" si="21"/>
        <v>500</v>
      </c>
      <c r="V80" s="66">
        <f t="shared" si="22"/>
        <v>500</v>
      </c>
      <c r="W80" s="66"/>
      <c r="X80" s="62">
        <v>10508</v>
      </c>
      <c r="Y80" s="62">
        <f t="shared" si="23"/>
        <v>1</v>
      </c>
      <c r="Z80" s="59" t="s">
        <v>2050</v>
      </c>
      <c r="AA80" s="62">
        <v>1</v>
      </c>
      <c r="AB80" s="62">
        <f t="shared" ca="1" si="24"/>
        <v>1</v>
      </c>
      <c r="AC80" s="62">
        <f t="shared" ca="1" si="25"/>
        <v>2195</v>
      </c>
      <c r="AD80" s="62">
        <f t="shared" ca="1" si="32"/>
        <v>11387</v>
      </c>
      <c r="AE80" s="62">
        <f t="shared" ca="1" si="26"/>
        <v>125503</v>
      </c>
      <c r="AF80" s="62">
        <f t="shared" ca="1" si="27"/>
        <v>553923</v>
      </c>
      <c r="AG80" s="62">
        <f t="shared" ca="1" si="33"/>
        <v>500</v>
      </c>
      <c r="AH80" s="62">
        <f t="shared" ca="1" si="28"/>
        <v>500</v>
      </c>
      <c r="AL80" s="66"/>
      <c r="AO80" s="138">
        <f t="shared" si="34"/>
        <v>10508</v>
      </c>
      <c r="AP80" s="138" t="str">
        <f t="shared" si="35"/>
        <v>Rudersdorf</v>
      </c>
      <c r="AQ80" s="138">
        <f t="shared" ca="1" si="36"/>
        <v>11387</v>
      </c>
      <c r="AR80" s="138">
        <f t="shared" ca="1" si="37"/>
        <v>125503</v>
      </c>
      <c r="AS80" s="138">
        <f t="shared" ca="1" si="38"/>
        <v>553923</v>
      </c>
      <c r="AT80" s="138">
        <f t="shared" ca="1" si="39"/>
        <v>500</v>
      </c>
      <c r="AU80" s="138">
        <f t="shared" ca="1" si="39"/>
        <v>500</v>
      </c>
      <c r="AV80" s="135"/>
      <c r="AW80" s="131">
        <v>10508</v>
      </c>
      <c r="AX80" s="66">
        <f t="shared" si="40"/>
        <v>1</v>
      </c>
      <c r="AY80" s="132" t="s">
        <v>2050</v>
      </c>
      <c r="AZ80" s="107">
        <f t="shared" ca="1" si="41"/>
        <v>11387</v>
      </c>
      <c r="BA80" s="107">
        <f t="shared" ca="1" si="42"/>
        <v>125503</v>
      </c>
      <c r="BB80" s="107">
        <f t="shared" ca="1" si="43"/>
        <v>553923</v>
      </c>
      <c r="BC80" s="107">
        <f t="shared" ca="1" si="44"/>
        <v>500</v>
      </c>
      <c r="BD80" s="107">
        <f t="shared" ca="1" si="45"/>
        <v>500</v>
      </c>
    </row>
    <row r="81" spans="1:56" x14ac:dyDescent="0.15">
      <c r="A81" s="62">
        <v>10509</v>
      </c>
      <c r="B81" s="62">
        <f t="shared" si="16"/>
        <v>1</v>
      </c>
      <c r="C81" s="59" t="s">
        <v>2049</v>
      </c>
      <c r="D81" s="62">
        <v>1988</v>
      </c>
      <c r="E81" s="86">
        <v>15185</v>
      </c>
      <c r="F81" s="86">
        <v>78723</v>
      </c>
      <c r="G81" s="86">
        <v>150923</v>
      </c>
      <c r="H81" s="86">
        <v>500</v>
      </c>
      <c r="I81" s="86">
        <v>500</v>
      </c>
      <c r="K81" s="66">
        <v>10509</v>
      </c>
      <c r="L81" s="66"/>
      <c r="M81" s="66">
        <v>10509</v>
      </c>
      <c r="N81" s="62">
        <f t="shared" si="17"/>
        <v>1</v>
      </c>
      <c r="O81" s="66" t="s">
        <v>2049</v>
      </c>
      <c r="P81" s="66">
        <v>1</v>
      </c>
      <c r="Q81" s="66">
        <f t="shared" si="31"/>
        <v>1988</v>
      </c>
      <c r="R81" s="66">
        <f t="shared" si="18"/>
        <v>15185</v>
      </c>
      <c r="S81" s="66">
        <f t="shared" si="19"/>
        <v>78723</v>
      </c>
      <c r="T81" s="66">
        <f t="shared" si="20"/>
        <v>150923</v>
      </c>
      <c r="U81" s="66">
        <f t="shared" si="21"/>
        <v>500</v>
      </c>
      <c r="V81" s="66">
        <f t="shared" si="22"/>
        <v>500</v>
      </c>
      <c r="W81" s="66"/>
      <c r="X81" s="62">
        <v>10509</v>
      </c>
      <c r="Y81" s="62">
        <f t="shared" si="23"/>
        <v>1</v>
      </c>
      <c r="Z81" s="59" t="s">
        <v>2049</v>
      </c>
      <c r="AA81" s="62">
        <v>1</v>
      </c>
      <c r="AB81" s="62">
        <f t="shared" ca="1" si="24"/>
        <v>1</v>
      </c>
      <c r="AC81" s="62">
        <f t="shared" ca="1" si="25"/>
        <v>1988</v>
      </c>
      <c r="AD81" s="62">
        <f t="shared" ca="1" si="32"/>
        <v>15185</v>
      </c>
      <c r="AE81" s="62">
        <f t="shared" ca="1" si="26"/>
        <v>78723</v>
      </c>
      <c r="AF81" s="62">
        <f t="shared" ca="1" si="27"/>
        <v>150923</v>
      </c>
      <c r="AG81" s="62">
        <f t="shared" ca="1" si="33"/>
        <v>500</v>
      </c>
      <c r="AH81" s="62">
        <f t="shared" ca="1" si="28"/>
        <v>500</v>
      </c>
      <c r="AL81" s="66"/>
      <c r="AO81" s="138">
        <f t="shared" si="34"/>
        <v>10509</v>
      </c>
      <c r="AP81" s="138" t="str">
        <f t="shared" si="35"/>
        <v>Sankt Martin an der Raab</v>
      </c>
      <c r="AQ81" s="138">
        <f t="shared" ca="1" si="36"/>
        <v>15185</v>
      </c>
      <c r="AR81" s="138">
        <f t="shared" ca="1" si="37"/>
        <v>78723</v>
      </c>
      <c r="AS81" s="138">
        <f t="shared" ca="1" si="38"/>
        <v>150923</v>
      </c>
      <c r="AT81" s="138">
        <f t="shared" ca="1" si="39"/>
        <v>500</v>
      </c>
      <c r="AU81" s="138">
        <f t="shared" ca="1" si="39"/>
        <v>500</v>
      </c>
      <c r="AV81" s="135"/>
      <c r="AW81" s="131">
        <v>10509</v>
      </c>
      <c r="AX81" s="66">
        <f t="shared" si="40"/>
        <v>1</v>
      </c>
      <c r="AY81" s="132" t="s">
        <v>2049</v>
      </c>
      <c r="AZ81" s="107">
        <f t="shared" ca="1" si="41"/>
        <v>15185</v>
      </c>
      <c r="BA81" s="107">
        <f t="shared" ca="1" si="42"/>
        <v>78723</v>
      </c>
      <c r="BB81" s="107">
        <f t="shared" ca="1" si="43"/>
        <v>150923</v>
      </c>
      <c r="BC81" s="107">
        <f t="shared" ca="1" si="44"/>
        <v>500</v>
      </c>
      <c r="BD81" s="107">
        <f t="shared" ca="1" si="45"/>
        <v>500</v>
      </c>
    </row>
    <row r="82" spans="1:56" x14ac:dyDescent="0.15">
      <c r="A82" s="62">
        <v>10510</v>
      </c>
      <c r="B82" s="62">
        <f t="shared" si="16"/>
        <v>1</v>
      </c>
      <c r="C82" s="59" t="s">
        <v>2048</v>
      </c>
      <c r="D82" s="62">
        <v>736</v>
      </c>
      <c r="E82" s="86">
        <v>4395</v>
      </c>
      <c r="F82" s="86">
        <v>27746</v>
      </c>
      <c r="G82" s="86">
        <v>33310</v>
      </c>
      <c r="H82" s="86">
        <v>500</v>
      </c>
      <c r="I82" s="86">
        <v>500</v>
      </c>
      <c r="K82" s="66">
        <v>10510</v>
      </c>
      <c r="L82" s="66"/>
      <c r="M82" s="66">
        <v>10510</v>
      </c>
      <c r="N82" s="62">
        <f t="shared" si="17"/>
        <v>1</v>
      </c>
      <c r="O82" s="66" t="s">
        <v>2048</v>
      </c>
      <c r="P82" s="66">
        <v>1</v>
      </c>
      <c r="Q82" s="66">
        <f t="shared" si="31"/>
        <v>736</v>
      </c>
      <c r="R82" s="66">
        <f t="shared" si="18"/>
        <v>4395</v>
      </c>
      <c r="S82" s="66">
        <f t="shared" si="19"/>
        <v>27746</v>
      </c>
      <c r="T82" s="66">
        <f t="shared" si="20"/>
        <v>33310</v>
      </c>
      <c r="U82" s="66">
        <f t="shared" si="21"/>
        <v>500</v>
      </c>
      <c r="V82" s="66">
        <f t="shared" si="22"/>
        <v>500</v>
      </c>
      <c r="W82" s="66"/>
      <c r="X82" s="62">
        <v>10510</v>
      </c>
      <c r="Y82" s="62">
        <f t="shared" si="23"/>
        <v>1</v>
      </c>
      <c r="Z82" s="59" t="s">
        <v>2048</v>
      </c>
      <c r="AA82" s="62">
        <v>1</v>
      </c>
      <c r="AB82" s="62">
        <f t="shared" ca="1" si="24"/>
        <v>1</v>
      </c>
      <c r="AC82" s="62">
        <f t="shared" ca="1" si="25"/>
        <v>736</v>
      </c>
      <c r="AD82" s="62">
        <f t="shared" ca="1" si="32"/>
        <v>4395</v>
      </c>
      <c r="AE82" s="62">
        <f t="shared" ca="1" si="26"/>
        <v>27746</v>
      </c>
      <c r="AF82" s="62">
        <f t="shared" ca="1" si="27"/>
        <v>33310</v>
      </c>
      <c r="AG82" s="62">
        <f t="shared" ca="1" si="33"/>
        <v>500</v>
      </c>
      <c r="AH82" s="62">
        <f t="shared" ca="1" si="28"/>
        <v>500</v>
      </c>
      <c r="AL82" s="66"/>
      <c r="AO82" s="138">
        <f t="shared" si="34"/>
        <v>10510</v>
      </c>
      <c r="AP82" s="138" t="str">
        <f t="shared" si="35"/>
        <v>Weichselbaum</v>
      </c>
      <c r="AQ82" s="138">
        <f t="shared" ca="1" si="36"/>
        <v>4395</v>
      </c>
      <c r="AR82" s="138">
        <f t="shared" ca="1" si="37"/>
        <v>27746</v>
      </c>
      <c r="AS82" s="138">
        <f t="shared" ca="1" si="38"/>
        <v>33310</v>
      </c>
      <c r="AT82" s="138">
        <f t="shared" ca="1" si="39"/>
        <v>500</v>
      </c>
      <c r="AU82" s="138">
        <f t="shared" ca="1" si="39"/>
        <v>500</v>
      </c>
      <c r="AV82" s="135"/>
      <c r="AW82" s="131">
        <v>10510</v>
      </c>
      <c r="AX82" s="66">
        <f t="shared" si="40"/>
        <v>1</v>
      </c>
      <c r="AY82" s="132" t="s">
        <v>2048</v>
      </c>
      <c r="AZ82" s="107">
        <f t="shared" ca="1" si="41"/>
        <v>4395</v>
      </c>
      <c r="BA82" s="107">
        <f t="shared" ca="1" si="42"/>
        <v>27746</v>
      </c>
      <c r="BB82" s="107">
        <f t="shared" ca="1" si="43"/>
        <v>33310</v>
      </c>
      <c r="BC82" s="107">
        <f t="shared" ca="1" si="44"/>
        <v>500</v>
      </c>
      <c r="BD82" s="107">
        <f t="shared" ca="1" si="45"/>
        <v>500</v>
      </c>
    </row>
    <row r="83" spans="1:56" x14ac:dyDescent="0.15">
      <c r="A83" s="62">
        <v>10511</v>
      </c>
      <c r="B83" s="62">
        <f t="shared" si="16"/>
        <v>1</v>
      </c>
      <c r="C83" s="59" t="s">
        <v>2047</v>
      </c>
      <c r="D83" s="62">
        <v>727</v>
      </c>
      <c r="E83" s="86">
        <v>8829</v>
      </c>
      <c r="F83" s="86">
        <v>32926</v>
      </c>
      <c r="G83" s="86">
        <v>39339</v>
      </c>
      <c r="H83" s="86">
        <v>500</v>
      </c>
      <c r="I83" s="86">
        <v>500</v>
      </c>
      <c r="K83" s="66">
        <v>10511</v>
      </c>
      <c r="L83" s="66"/>
      <c r="M83" s="66">
        <v>10511</v>
      </c>
      <c r="N83" s="62">
        <f t="shared" si="17"/>
        <v>1</v>
      </c>
      <c r="O83" s="66" t="s">
        <v>2047</v>
      </c>
      <c r="P83" s="66">
        <v>1</v>
      </c>
      <c r="Q83" s="66">
        <f t="shared" si="31"/>
        <v>727</v>
      </c>
      <c r="R83" s="66">
        <f t="shared" si="18"/>
        <v>8829</v>
      </c>
      <c r="S83" s="66">
        <f t="shared" si="19"/>
        <v>32926</v>
      </c>
      <c r="T83" s="66">
        <f t="shared" si="20"/>
        <v>39339</v>
      </c>
      <c r="U83" s="66">
        <f t="shared" si="21"/>
        <v>500</v>
      </c>
      <c r="V83" s="66">
        <f t="shared" si="22"/>
        <v>500</v>
      </c>
      <c r="W83" s="66"/>
      <c r="X83" s="62">
        <v>10511</v>
      </c>
      <c r="Y83" s="62">
        <f t="shared" si="23"/>
        <v>1</v>
      </c>
      <c r="Z83" s="59" t="s">
        <v>2047</v>
      </c>
      <c r="AA83" s="62">
        <v>1</v>
      </c>
      <c r="AB83" s="62">
        <f t="shared" ca="1" si="24"/>
        <v>1</v>
      </c>
      <c r="AC83" s="62">
        <f t="shared" ca="1" si="25"/>
        <v>727</v>
      </c>
      <c r="AD83" s="62">
        <f t="shared" ca="1" si="32"/>
        <v>8829</v>
      </c>
      <c r="AE83" s="62">
        <f t="shared" ca="1" si="26"/>
        <v>32926</v>
      </c>
      <c r="AF83" s="62">
        <f t="shared" ca="1" si="27"/>
        <v>39339</v>
      </c>
      <c r="AG83" s="62">
        <f t="shared" ca="1" si="33"/>
        <v>500</v>
      </c>
      <c r="AH83" s="62">
        <f t="shared" ca="1" si="28"/>
        <v>500</v>
      </c>
      <c r="AL83" s="66"/>
      <c r="AO83" s="138">
        <f t="shared" si="34"/>
        <v>10511</v>
      </c>
      <c r="AP83" s="138" t="str">
        <f t="shared" si="35"/>
        <v>Königsdorf</v>
      </c>
      <c r="AQ83" s="138">
        <f t="shared" ca="1" si="36"/>
        <v>8829</v>
      </c>
      <c r="AR83" s="138">
        <f t="shared" ca="1" si="37"/>
        <v>32926</v>
      </c>
      <c r="AS83" s="138">
        <f t="shared" ca="1" si="38"/>
        <v>39339</v>
      </c>
      <c r="AT83" s="138">
        <f t="shared" ca="1" si="39"/>
        <v>500</v>
      </c>
      <c r="AU83" s="138">
        <f t="shared" ca="1" si="39"/>
        <v>500</v>
      </c>
      <c r="AV83" s="135"/>
      <c r="AW83" s="131">
        <v>10511</v>
      </c>
      <c r="AX83" s="66">
        <f t="shared" si="40"/>
        <v>1</v>
      </c>
      <c r="AY83" s="132" t="s">
        <v>2047</v>
      </c>
      <c r="AZ83" s="107">
        <f t="shared" ca="1" si="41"/>
        <v>8829</v>
      </c>
      <c r="BA83" s="107">
        <f t="shared" ca="1" si="42"/>
        <v>32926</v>
      </c>
      <c r="BB83" s="107">
        <f t="shared" ca="1" si="43"/>
        <v>39339</v>
      </c>
      <c r="BC83" s="107">
        <f t="shared" ca="1" si="44"/>
        <v>500</v>
      </c>
      <c r="BD83" s="107">
        <f t="shared" ca="1" si="45"/>
        <v>500</v>
      </c>
    </row>
    <row r="84" spans="1:56" x14ac:dyDescent="0.15">
      <c r="A84" s="62">
        <v>10512</v>
      </c>
      <c r="B84" s="62">
        <f t="shared" ref="B84:B147" si="46">INT(A84/10000)</f>
        <v>1</v>
      </c>
      <c r="C84" s="59" t="s">
        <v>2046</v>
      </c>
      <c r="D84" s="62">
        <v>393</v>
      </c>
      <c r="E84" s="86">
        <v>1119</v>
      </c>
      <c r="F84" s="86">
        <v>14803</v>
      </c>
      <c r="G84" s="86">
        <v>8133</v>
      </c>
      <c r="H84" s="86">
        <v>500</v>
      </c>
      <c r="I84" s="86">
        <v>500</v>
      </c>
      <c r="K84" s="66">
        <v>10512</v>
      </c>
      <c r="L84" s="66"/>
      <c r="M84" s="66">
        <v>10512</v>
      </c>
      <c r="N84" s="62">
        <f t="shared" ref="N84:N147" si="47">INT(K84/10000)</f>
        <v>1</v>
      </c>
      <c r="O84" s="66" t="s">
        <v>2046</v>
      </c>
      <c r="P84" s="66">
        <v>1</v>
      </c>
      <c r="Q84" s="66">
        <f t="shared" ref="Q84:Q147" si="48">D84</f>
        <v>393</v>
      </c>
      <c r="R84" s="66">
        <f t="shared" ref="R84:R147" si="49">E84</f>
        <v>1119</v>
      </c>
      <c r="S84" s="66">
        <f t="shared" ref="S84:S147" si="50">F84</f>
        <v>14803</v>
      </c>
      <c r="T84" s="66">
        <f t="shared" ref="T84:T147" si="51">G84</f>
        <v>8133</v>
      </c>
      <c r="U84" s="66">
        <f t="shared" ref="U84:U147" si="52">H84</f>
        <v>500</v>
      </c>
      <c r="V84" s="66">
        <f t="shared" ref="V84:V147" si="53">I84</f>
        <v>500</v>
      </c>
      <c r="W84" s="66"/>
      <c r="X84" s="62">
        <v>10512</v>
      </c>
      <c r="Y84" s="62">
        <f t="shared" ref="Y84:Y147" si="54">INT(X84/10000)</f>
        <v>1</v>
      </c>
      <c r="Z84" s="59" t="s">
        <v>2046</v>
      </c>
      <c r="AA84" s="62">
        <v>1</v>
      </c>
      <c r="AB84" s="62">
        <f t="shared" ref="AB84:AB147" ca="1" si="55">SUMIF($M$1:$M$265536,$X84,P$1:P$65536)</f>
        <v>1</v>
      </c>
      <c r="AC84" s="62">
        <f t="shared" ref="AC84:AC147" ca="1" si="56">SUMIF($M$1:$M$265536,$X84,Q$1:Q$65536)</f>
        <v>393</v>
      </c>
      <c r="AD84" s="62">
        <f t="shared" ref="AD84:AD147" ca="1" si="57">SUMIF($M$1:$M$265536,$X84,R$1:R$65536)</f>
        <v>1119</v>
      </c>
      <c r="AE84" s="62">
        <f t="shared" ref="AE84:AE147" ca="1" si="58">SUMIF($M$1:$M$265536,$X84,S$1:S$65536)</f>
        <v>14803</v>
      </c>
      <c r="AF84" s="62">
        <f t="shared" ref="AF84:AF147" ca="1" si="59">SUMIF($M$1:$M$265536,$X84,T$1:T$65536)</f>
        <v>8133</v>
      </c>
      <c r="AG84" s="62">
        <f t="shared" ref="AG84:AG147" ca="1" si="60">SUMIF($M$1:$M$265536,$X84,U$1:U$65536)/AB84</f>
        <v>500</v>
      </c>
      <c r="AH84" s="62">
        <f t="shared" ref="AH84:AH147" ca="1" si="61">SUMIF($M$1:$M$265536,$X84,V$1:V$65536)/AB84</f>
        <v>500</v>
      </c>
      <c r="AL84" s="66"/>
      <c r="AO84" s="138">
        <f t="shared" si="34"/>
        <v>10512</v>
      </c>
      <c r="AP84" s="138" t="str">
        <f t="shared" si="35"/>
        <v>Mühlgraben</v>
      </c>
      <c r="AQ84" s="138">
        <f t="shared" ca="1" si="36"/>
        <v>1119</v>
      </c>
      <c r="AR84" s="138">
        <f t="shared" ca="1" si="37"/>
        <v>14803</v>
      </c>
      <c r="AS84" s="138">
        <f t="shared" ca="1" si="38"/>
        <v>8133</v>
      </c>
      <c r="AT84" s="138">
        <f t="shared" ca="1" si="39"/>
        <v>500</v>
      </c>
      <c r="AU84" s="138">
        <f t="shared" ca="1" si="39"/>
        <v>500</v>
      </c>
      <c r="AV84" s="135"/>
      <c r="AW84" s="131">
        <v>10512</v>
      </c>
      <c r="AX84" s="66">
        <f t="shared" si="40"/>
        <v>1</v>
      </c>
      <c r="AY84" s="132" t="s">
        <v>2046</v>
      </c>
      <c r="AZ84" s="107">
        <f t="shared" ca="1" si="41"/>
        <v>1119</v>
      </c>
      <c r="BA84" s="107">
        <f t="shared" ca="1" si="42"/>
        <v>14803</v>
      </c>
      <c r="BB84" s="107">
        <f t="shared" ca="1" si="43"/>
        <v>8133</v>
      </c>
      <c r="BC84" s="107">
        <f t="shared" ca="1" si="44"/>
        <v>500</v>
      </c>
      <c r="BD84" s="107">
        <f t="shared" ca="1" si="45"/>
        <v>500</v>
      </c>
    </row>
    <row r="85" spans="1:56" x14ac:dyDescent="0.15">
      <c r="A85" s="62">
        <v>10601</v>
      </c>
      <c r="B85" s="62">
        <f t="shared" si="46"/>
        <v>1</v>
      </c>
      <c r="C85" s="59" t="s">
        <v>2045</v>
      </c>
      <c r="D85" s="62">
        <v>1172</v>
      </c>
      <c r="E85" s="86">
        <v>6070</v>
      </c>
      <c r="F85" s="86">
        <v>55128</v>
      </c>
      <c r="G85" s="86">
        <v>71115</v>
      </c>
      <c r="H85" s="86">
        <v>500</v>
      </c>
      <c r="I85" s="86">
        <v>500</v>
      </c>
      <c r="K85" s="66">
        <v>10601</v>
      </c>
      <c r="L85" s="66"/>
      <c r="M85" s="66">
        <v>10601</v>
      </c>
      <c r="N85" s="62">
        <f t="shared" si="47"/>
        <v>1</v>
      </c>
      <c r="O85" s="66" t="s">
        <v>2045</v>
      </c>
      <c r="P85" s="66">
        <v>1</v>
      </c>
      <c r="Q85" s="66">
        <f t="shared" si="48"/>
        <v>1172</v>
      </c>
      <c r="R85" s="66">
        <f t="shared" si="49"/>
        <v>6070</v>
      </c>
      <c r="S85" s="66">
        <f t="shared" si="50"/>
        <v>55128</v>
      </c>
      <c r="T85" s="66">
        <f t="shared" si="51"/>
        <v>71115</v>
      </c>
      <c r="U85" s="66">
        <f t="shared" si="52"/>
        <v>500</v>
      </c>
      <c r="V85" s="66">
        <f t="shared" si="53"/>
        <v>500</v>
      </c>
      <c r="W85" s="66"/>
      <c r="X85" s="62">
        <v>10601</v>
      </c>
      <c r="Y85" s="62">
        <f t="shared" si="54"/>
        <v>1</v>
      </c>
      <c r="Z85" s="59" t="s">
        <v>2045</v>
      </c>
      <c r="AA85" s="62">
        <v>1</v>
      </c>
      <c r="AB85" s="62">
        <f t="shared" ca="1" si="55"/>
        <v>1</v>
      </c>
      <c r="AC85" s="62">
        <f t="shared" ca="1" si="56"/>
        <v>1172</v>
      </c>
      <c r="AD85" s="62">
        <f t="shared" ca="1" si="57"/>
        <v>6070</v>
      </c>
      <c r="AE85" s="62">
        <f t="shared" ca="1" si="58"/>
        <v>55128</v>
      </c>
      <c r="AF85" s="62">
        <f t="shared" ca="1" si="59"/>
        <v>71115</v>
      </c>
      <c r="AG85" s="62">
        <f t="shared" ca="1" si="60"/>
        <v>500</v>
      </c>
      <c r="AH85" s="62">
        <f t="shared" ca="1" si="61"/>
        <v>500</v>
      </c>
      <c r="AL85" s="66"/>
      <c r="AO85" s="138">
        <f t="shared" ref="AO85:AO148" si="62">X85</f>
        <v>10601</v>
      </c>
      <c r="AP85" s="138" t="str">
        <f t="shared" ref="AP85:AP148" si="63">Z85</f>
        <v>Draßburg</v>
      </c>
      <c r="AQ85" s="138">
        <f t="shared" ref="AQ85:AQ148" ca="1" si="64">AD85</f>
        <v>6070</v>
      </c>
      <c r="AR85" s="138">
        <f t="shared" ref="AR85:AR148" ca="1" si="65">AE85</f>
        <v>55128</v>
      </c>
      <c r="AS85" s="138">
        <f t="shared" ref="AS85:AS148" ca="1" si="66">AF85</f>
        <v>71115</v>
      </c>
      <c r="AT85" s="138">
        <f t="shared" ref="AT85:AU148" ca="1" si="67">AG85</f>
        <v>500</v>
      </c>
      <c r="AU85" s="138">
        <f t="shared" ca="1" si="67"/>
        <v>500</v>
      </c>
      <c r="AV85" s="135"/>
      <c r="AW85" s="131">
        <v>10601</v>
      </c>
      <c r="AX85" s="66">
        <f t="shared" ref="AX85:AX148" si="68">INT(AW85/10000)</f>
        <v>1</v>
      </c>
      <c r="AY85" s="132" t="s">
        <v>2045</v>
      </c>
      <c r="AZ85" s="107">
        <f t="shared" ref="AZ85:AZ148" ca="1" si="69">VLOOKUP($AW85,$AO:$AU,AQ$16,0)</f>
        <v>6070</v>
      </c>
      <c r="BA85" s="107">
        <f t="shared" ca="1" si="42"/>
        <v>55128</v>
      </c>
      <c r="BB85" s="107">
        <f t="shared" ca="1" si="43"/>
        <v>71115</v>
      </c>
      <c r="BC85" s="107">
        <f t="shared" ca="1" si="44"/>
        <v>500</v>
      </c>
      <c r="BD85" s="107">
        <f t="shared" ca="1" si="45"/>
        <v>500</v>
      </c>
    </row>
    <row r="86" spans="1:56" x14ac:dyDescent="0.15">
      <c r="A86" s="62">
        <v>10602</v>
      </c>
      <c r="B86" s="62">
        <f t="shared" si="46"/>
        <v>1</v>
      </c>
      <c r="C86" s="59" t="s">
        <v>2044</v>
      </c>
      <c r="D86" s="62">
        <v>2814</v>
      </c>
      <c r="E86" s="86">
        <v>3842</v>
      </c>
      <c r="F86" s="86">
        <v>159820</v>
      </c>
      <c r="G86" s="86">
        <v>309196</v>
      </c>
      <c r="H86" s="86">
        <v>500</v>
      </c>
      <c r="I86" s="86">
        <v>500</v>
      </c>
      <c r="K86" s="66">
        <v>10602</v>
      </c>
      <c r="L86" s="66"/>
      <c r="M86" s="66">
        <v>10602</v>
      </c>
      <c r="N86" s="62">
        <f t="shared" si="47"/>
        <v>1</v>
      </c>
      <c r="O86" s="66" t="s">
        <v>2044</v>
      </c>
      <c r="P86" s="66">
        <v>1</v>
      </c>
      <c r="Q86" s="66">
        <f t="shared" si="48"/>
        <v>2814</v>
      </c>
      <c r="R86" s="66">
        <f t="shared" si="49"/>
        <v>3842</v>
      </c>
      <c r="S86" s="66">
        <f t="shared" si="50"/>
        <v>159820</v>
      </c>
      <c r="T86" s="66">
        <f t="shared" si="51"/>
        <v>309196</v>
      </c>
      <c r="U86" s="66">
        <f t="shared" si="52"/>
        <v>500</v>
      </c>
      <c r="V86" s="66">
        <f t="shared" si="53"/>
        <v>500</v>
      </c>
      <c r="W86" s="66"/>
      <c r="X86" s="62">
        <v>10602</v>
      </c>
      <c r="Y86" s="62">
        <f t="shared" si="54"/>
        <v>1</v>
      </c>
      <c r="Z86" s="59" t="s">
        <v>2044</v>
      </c>
      <c r="AA86" s="62">
        <v>1</v>
      </c>
      <c r="AB86" s="62">
        <f t="shared" ca="1" si="55"/>
        <v>1</v>
      </c>
      <c r="AC86" s="62">
        <f t="shared" ca="1" si="56"/>
        <v>2814</v>
      </c>
      <c r="AD86" s="62">
        <f t="shared" ca="1" si="57"/>
        <v>3842</v>
      </c>
      <c r="AE86" s="62">
        <f t="shared" ca="1" si="58"/>
        <v>159820</v>
      </c>
      <c r="AF86" s="62">
        <f t="shared" ca="1" si="59"/>
        <v>309196</v>
      </c>
      <c r="AG86" s="62">
        <f t="shared" ca="1" si="60"/>
        <v>500</v>
      </c>
      <c r="AH86" s="62">
        <f t="shared" ca="1" si="61"/>
        <v>500</v>
      </c>
      <c r="AL86" s="66"/>
      <c r="AO86" s="138">
        <f t="shared" si="62"/>
        <v>10602</v>
      </c>
      <c r="AP86" s="138" t="str">
        <f t="shared" si="63"/>
        <v>Forchtenstein</v>
      </c>
      <c r="AQ86" s="138">
        <f t="shared" ca="1" si="64"/>
        <v>3842</v>
      </c>
      <c r="AR86" s="138">
        <f t="shared" ca="1" si="65"/>
        <v>159820</v>
      </c>
      <c r="AS86" s="138">
        <f t="shared" ca="1" si="66"/>
        <v>309196</v>
      </c>
      <c r="AT86" s="138">
        <f t="shared" ca="1" si="67"/>
        <v>500</v>
      </c>
      <c r="AU86" s="138">
        <f t="shared" ca="1" si="67"/>
        <v>500</v>
      </c>
      <c r="AV86" s="135"/>
      <c r="AW86" s="131">
        <v>10602</v>
      </c>
      <c r="AX86" s="66">
        <f t="shared" si="68"/>
        <v>1</v>
      </c>
      <c r="AY86" s="132" t="s">
        <v>2044</v>
      </c>
      <c r="AZ86" s="107">
        <f t="shared" ca="1" si="69"/>
        <v>3842</v>
      </c>
      <c r="BA86" s="107">
        <f t="shared" ca="1" si="42"/>
        <v>159820</v>
      </c>
      <c r="BB86" s="107">
        <f t="shared" ca="1" si="43"/>
        <v>309196</v>
      </c>
      <c r="BC86" s="107">
        <f t="shared" ca="1" si="44"/>
        <v>500</v>
      </c>
      <c r="BD86" s="107">
        <f t="shared" ca="1" si="45"/>
        <v>500</v>
      </c>
    </row>
    <row r="87" spans="1:56" x14ac:dyDescent="0.15">
      <c r="A87" s="62">
        <v>10603</v>
      </c>
      <c r="B87" s="62">
        <f t="shared" si="46"/>
        <v>1</v>
      </c>
      <c r="C87" s="59" t="s">
        <v>2043</v>
      </c>
      <c r="D87" s="62">
        <v>1000</v>
      </c>
      <c r="E87" s="86">
        <v>3455</v>
      </c>
      <c r="F87" s="86">
        <v>70953</v>
      </c>
      <c r="G87" s="86">
        <v>328994</v>
      </c>
      <c r="H87" s="86">
        <v>500</v>
      </c>
      <c r="I87" s="86">
        <v>500</v>
      </c>
      <c r="K87" s="66">
        <v>10603</v>
      </c>
      <c r="L87" s="66"/>
      <c r="M87" s="66">
        <v>10603</v>
      </c>
      <c r="N87" s="62">
        <f t="shared" si="47"/>
        <v>1</v>
      </c>
      <c r="O87" s="66" t="s">
        <v>2043</v>
      </c>
      <c r="P87" s="66">
        <v>1</v>
      </c>
      <c r="Q87" s="66">
        <f t="shared" si="48"/>
        <v>1000</v>
      </c>
      <c r="R87" s="66">
        <f t="shared" si="49"/>
        <v>3455</v>
      </c>
      <c r="S87" s="66">
        <f t="shared" si="50"/>
        <v>70953</v>
      </c>
      <c r="T87" s="66">
        <f t="shared" si="51"/>
        <v>328994</v>
      </c>
      <c r="U87" s="66">
        <f t="shared" si="52"/>
        <v>500</v>
      </c>
      <c r="V87" s="66">
        <f t="shared" si="53"/>
        <v>500</v>
      </c>
      <c r="W87" s="66"/>
      <c r="X87" s="62">
        <v>10603</v>
      </c>
      <c r="Y87" s="62">
        <f t="shared" si="54"/>
        <v>1</v>
      </c>
      <c r="Z87" s="59" t="s">
        <v>2043</v>
      </c>
      <c r="AA87" s="62">
        <v>1</v>
      </c>
      <c r="AB87" s="62">
        <f t="shared" ca="1" si="55"/>
        <v>1</v>
      </c>
      <c r="AC87" s="62">
        <f t="shared" ca="1" si="56"/>
        <v>1000</v>
      </c>
      <c r="AD87" s="62">
        <f t="shared" ca="1" si="57"/>
        <v>3455</v>
      </c>
      <c r="AE87" s="62">
        <f t="shared" ca="1" si="58"/>
        <v>70953</v>
      </c>
      <c r="AF87" s="62">
        <f t="shared" ca="1" si="59"/>
        <v>328994</v>
      </c>
      <c r="AG87" s="62">
        <f t="shared" ca="1" si="60"/>
        <v>500</v>
      </c>
      <c r="AH87" s="62">
        <f t="shared" ca="1" si="61"/>
        <v>500</v>
      </c>
      <c r="AL87" s="66"/>
      <c r="AO87" s="138">
        <f t="shared" si="62"/>
        <v>10603</v>
      </c>
      <c r="AP87" s="138" t="str">
        <f t="shared" si="63"/>
        <v>Hirm</v>
      </c>
      <c r="AQ87" s="138">
        <f t="shared" ca="1" si="64"/>
        <v>3455</v>
      </c>
      <c r="AR87" s="138">
        <f t="shared" ca="1" si="65"/>
        <v>70953</v>
      </c>
      <c r="AS87" s="138">
        <f t="shared" ca="1" si="66"/>
        <v>328994</v>
      </c>
      <c r="AT87" s="138">
        <f t="shared" ca="1" si="67"/>
        <v>500</v>
      </c>
      <c r="AU87" s="138">
        <f t="shared" ca="1" si="67"/>
        <v>500</v>
      </c>
      <c r="AV87" s="135"/>
      <c r="AW87" s="131">
        <v>10603</v>
      </c>
      <c r="AX87" s="66">
        <f t="shared" si="68"/>
        <v>1</v>
      </c>
      <c r="AY87" s="132" t="s">
        <v>2043</v>
      </c>
      <c r="AZ87" s="107">
        <f t="shared" ca="1" si="69"/>
        <v>3455</v>
      </c>
      <c r="BA87" s="107">
        <f t="shared" ca="1" si="42"/>
        <v>70953</v>
      </c>
      <c r="BB87" s="107">
        <f t="shared" ca="1" si="43"/>
        <v>328994</v>
      </c>
      <c r="BC87" s="107">
        <f t="shared" ca="1" si="44"/>
        <v>500</v>
      </c>
      <c r="BD87" s="107">
        <f t="shared" ca="1" si="45"/>
        <v>500</v>
      </c>
    </row>
    <row r="88" spans="1:56" x14ac:dyDescent="0.15">
      <c r="A88" s="62">
        <v>10604</v>
      </c>
      <c r="B88" s="62">
        <f t="shared" si="46"/>
        <v>1</v>
      </c>
      <c r="C88" s="59" t="s">
        <v>2042</v>
      </c>
      <c r="D88" s="62">
        <v>1216</v>
      </c>
      <c r="E88" s="86">
        <v>4545</v>
      </c>
      <c r="F88" s="86">
        <v>69625</v>
      </c>
      <c r="G88" s="86">
        <v>91753</v>
      </c>
      <c r="H88" s="86">
        <v>500</v>
      </c>
      <c r="I88" s="86">
        <v>500</v>
      </c>
      <c r="K88" s="66">
        <v>10604</v>
      </c>
      <c r="L88" s="66"/>
      <c r="M88" s="66">
        <v>10604</v>
      </c>
      <c r="N88" s="62">
        <f t="shared" si="47"/>
        <v>1</v>
      </c>
      <c r="O88" s="66" t="s">
        <v>2042</v>
      </c>
      <c r="P88" s="66">
        <v>1</v>
      </c>
      <c r="Q88" s="66">
        <f t="shared" si="48"/>
        <v>1216</v>
      </c>
      <c r="R88" s="66">
        <f t="shared" si="49"/>
        <v>4545</v>
      </c>
      <c r="S88" s="66">
        <f t="shared" si="50"/>
        <v>69625</v>
      </c>
      <c r="T88" s="66">
        <f t="shared" si="51"/>
        <v>91753</v>
      </c>
      <c r="U88" s="66">
        <f t="shared" si="52"/>
        <v>500</v>
      </c>
      <c r="V88" s="66">
        <f t="shared" si="53"/>
        <v>500</v>
      </c>
      <c r="W88" s="66"/>
      <c r="X88" s="62">
        <v>10604</v>
      </c>
      <c r="Y88" s="62">
        <f t="shared" si="54"/>
        <v>1</v>
      </c>
      <c r="Z88" s="59" t="s">
        <v>2042</v>
      </c>
      <c r="AA88" s="62">
        <v>1</v>
      </c>
      <c r="AB88" s="62">
        <f t="shared" ca="1" si="55"/>
        <v>1</v>
      </c>
      <c r="AC88" s="62">
        <f t="shared" ca="1" si="56"/>
        <v>1216</v>
      </c>
      <c r="AD88" s="62">
        <f t="shared" ca="1" si="57"/>
        <v>4545</v>
      </c>
      <c r="AE88" s="62">
        <f t="shared" ca="1" si="58"/>
        <v>69625</v>
      </c>
      <c r="AF88" s="62">
        <f t="shared" ca="1" si="59"/>
        <v>91753</v>
      </c>
      <c r="AG88" s="62">
        <f t="shared" ca="1" si="60"/>
        <v>500</v>
      </c>
      <c r="AH88" s="62">
        <f t="shared" ca="1" si="61"/>
        <v>500</v>
      </c>
      <c r="AL88" s="66"/>
      <c r="AO88" s="138">
        <f t="shared" si="62"/>
        <v>10604</v>
      </c>
      <c r="AP88" s="138" t="str">
        <f t="shared" si="63"/>
        <v>Loipersbach im Burgenland</v>
      </c>
      <c r="AQ88" s="138">
        <f t="shared" ca="1" si="64"/>
        <v>4545</v>
      </c>
      <c r="AR88" s="138">
        <f t="shared" ca="1" si="65"/>
        <v>69625</v>
      </c>
      <c r="AS88" s="138">
        <f t="shared" ca="1" si="66"/>
        <v>91753</v>
      </c>
      <c r="AT88" s="138">
        <f t="shared" ca="1" si="67"/>
        <v>500</v>
      </c>
      <c r="AU88" s="138">
        <f t="shared" ca="1" si="67"/>
        <v>500</v>
      </c>
      <c r="AV88" s="135"/>
      <c r="AW88" s="131">
        <v>10604</v>
      </c>
      <c r="AX88" s="66">
        <f t="shared" si="68"/>
        <v>1</v>
      </c>
      <c r="AY88" s="132" t="s">
        <v>2042</v>
      </c>
      <c r="AZ88" s="107">
        <f t="shared" ca="1" si="69"/>
        <v>4545</v>
      </c>
      <c r="BA88" s="107">
        <f t="shared" ca="1" si="42"/>
        <v>69625</v>
      </c>
      <c r="BB88" s="107">
        <f t="shared" ca="1" si="43"/>
        <v>91753</v>
      </c>
      <c r="BC88" s="107">
        <f t="shared" ca="1" si="44"/>
        <v>500</v>
      </c>
      <c r="BD88" s="107">
        <f t="shared" ca="1" si="45"/>
        <v>500</v>
      </c>
    </row>
    <row r="89" spans="1:56" x14ac:dyDescent="0.15">
      <c r="A89" s="62">
        <v>10605</v>
      </c>
      <c r="B89" s="62">
        <f t="shared" si="46"/>
        <v>1</v>
      </c>
      <c r="C89" s="59" t="s">
        <v>2041</v>
      </c>
      <c r="D89" s="62">
        <v>2071</v>
      </c>
      <c r="E89" s="86">
        <v>5745</v>
      </c>
      <c r="F89" s="86">
        <v>150997</v>
      </c>
      <c r="G89" s="86">
        <v>686371</v>
      </c>
      <c r="H89" s="86">
        <v>500</v>
      </c>
      <c r="I89" s="86">
        <v>500</v>
      </c>
      <c r="K89" s="66">
        <v>10605</v>
      </c>
      <c r="L89" s="66"/>
      <c r="M89" s="66">
        <v>10605</v>
      </c>
      <c r="N89" s="62">
        <f t="shared" si="47"/>
        <v>1</v>
      </c>
      <c r="O89" s="66" t="s">
        <v>2041</v>
      </c>
      <c r="P89" s="66">
        <v>1</v>
      </c>
      <c r="Q89" s="66">
        <f t="shared" si="48"/>
        <v>2071</v>
      </c>
      <c r="R89" s="66">
        <f t="shared" si="49"/>
        <v>5745</v>
      </c>
      <c r="S89" s="66">
        <f t="shared" si="50"/>
        <v>150997</v>
      </c>
      <c r="T89" s="66">
        <f t="shared" si="51"/>
        <v>686371</v>
      </c>
      <c r="U89" s="66">
        <f t="shared" si="52"/>
        <v>500</v>
      </c>
      <c r="V89" s="66">
        <f t="shared" si="53"/>
        <v>500</v>
      </c>
      <c r="W89" s="66"/>
      <c r="X89" s="62">
        <v>10605</v>
      </c>
      <c r="Y89" s="62">
        <f t="shared" si="54"/>
        <v>1</v>
      </c>
      <c r="Z89" s="59" t="s">
        <v>2041</v>
      </c>
      <c r="AA89" s="62">
        <v>1</v>
      </c>
      <c r="AB89" s="62">
        <f t="shared" ca="1" si="55"/>
        <v>1</v>
      </c>
      <c r="AC89" s="62">
        <f t="shared" ca="1" si="56"/>
        <v>2071</v>
      </c>
      <c r="AD89" s="62">
        <f t="shared" ca="1" si="57"/>
        <v>5745</v>
      </c>
      <c r="AE89" s="62">
        <f t="shared" ca="1" si="58"/>
        <v>150997</v>
      </c>
      <c r="AF89" s="62">
        <f t="shared" ca="1" si="59"/>
        <v>686371</v>
      </c>
      <c r="AG89" s="62">
        <f t="shared" ca="1" si="60"/>
        <v>500</v>
      </c>
      <c r="AH89" s="62">
        <f t="shared" ca="1" si="61"/>
        <v>500</v>
      </c>
      <c r="AL89" s="66"/>
      <c r="AO89" s="138">
        <f t="shared" si="62"/>
        <v>10605</v>
      </c>
      <c r="AP89" s="138" t="str">
        <f t="shared" si="63"/>
        <v>Marz</v>
      </c>
      <c r="AQ89" s="138">
        <f t="shared" ca="1" si="64"/>
        <v>5745</v>
      </c>
      <c r="AR89" s="138">
        <f t="shared" ca="1" si="65"/>
        <v>150997</v>
      </c>
      <c r="AS89" s="138">
        <f t="shared" ca="1" si="66"/>
        <v>686371</v>
      </c>
      <c r="AT89" s="138">
        <f t="shared" ca="1" si="67"/>
        <v>500</v>
      </c>
      <c r="AU89" s="138">
        <f t="shared" ca="1" si="67"/>
        <v>500</v>
      </c>
      <c r="AV89" s="135"/>
      <c r="AW89" s="131">
        <v>10605</v>
      </c>
      <c r="AX89" s="66">
        <f t="shared" si="68"/>
        <v>1</v>
      </c>
      <c r="AY89" s="132" t="s">
        <v>2041</v>
      </c>
      <c r="AZ89" s="107">
        <f t="shared" ca="1" si="69"/>
        <v>5745</v>
      </c>
      <c r="BA89" s="107">
        <f t="shared" ca="1" si="42"/>
        <v>150997</v>
      </c>
      <c r="BB89" s="107">
        <f t="shared" ca="1" si="43"/>
        <v>686371</v>
      </c>
      <c r="BC89" s="107">
        <f t="shared" ca="1" si="44"/>
        <v>500</v>
      </c>
      <c r="BD89" s="107">
        <f t="shared" ca="1" si="45"/>
        <v>500</v>
      </c>
    </row>
    <row r="90" spans="1:56" x14ac:dyDescent="0.15">
      <c r="A90" s="62">
        <v>10606</v>
      </c>
      <c r="B90" s="62">
        <f t="shared" si="46"/>
        <v>1</v>
      </c>
      <c r="C90" s="59" t="s">
        <v>2040</v>
      </c>
      <c r="D90" s="62">
        <v>7328</v>
      </c>
      <c r="E90" s="86">
        <v>15651</v>
      </c>
      <c r="F90" s="86">
        <v>570430</v>
      </c>
      <c r="G90" s="86">
        <v>2459917</v>
      </c>
      <c r="H90" s="86">
        <v>500</v>
      </c>
      <c r="I90" s="86">
        <v>500</v>
      </c>
      <c r="K90" s="66">
        <v>10606</v>
      </c>
      <c r="L90" s="66"/>
      <c r="M90" s="66">
        <v>10606</v>
      </c>
      <c r="N90" s="62">
        <f t="shared" si="47"/>
        <v>1</v>
      </c>
      <c r="O90" s="66" t="s">
        <v>2040</v>
      </c>
      <c r="P90" s="66">
        <v>1</v>
      </c>
      <c r="Q90" s="66">
        <f t="shared" si="48"/>
        <v>7328</v>
      </c>
      <c r="R90" s="66">
        <f t="shared" si="49"/>
        <v>15651</v>
      </c>
      <c r="S90" s="66">
        <f t="shared" si="50"/>
        <v>570430</v>
      </c>
      <c r="T90" s="66">
        <f t="shared" si="51"/>
        <v>2459917</v>
      </c>
      <c r="U90" s="66">
        <f t="shared" si="52"/>
        <v>500</v>
      </c>
      <c r="V90" s="66">
        <f t="shared" si="53"/>
        <v>500</v>
      </c>
      <c r="W90" s="66"/>
      <c r="X90" s="62">
        <v>10606</v>
      </c>
      <c r="Y90" s="62">
        <f t="shared" si="54"/>
        <v>1</v>
      </c>
      <c r="Z90" s="59" t="s">
        <v>2040</v>
      </c>
      <c r="AA90" s="62">
        <v>1</v>
      </c>
      <c r="AB90" s="62">
        <f t="shared" ca="1" si="55"/>
        <v>1</v>
      </c>
      <c r="AC90" s="62">
        <f t="shared" ca="1" si="56"/>
        <v>7328</v>
      </c>
      <c r="AD90" s="62">
        <f t="shared" ca="1" si="57"/>
        <v>15651</v>
      </c>
      <c r="AE90" s="62">
        <f t="shared" ca="1" si="58"/>
        <v>570430</v>
      </c>
      <c r="AF90" s="62">
        <f t="shared" ca="1" si="59"/>
        <v>2459917</v>
      </c>
      <c r="AG90" s="62">
        <f t="shared" ca="1" si="60"/>
        <v>500</v>
      </c>
      <c r="AH90" s="62">
        <f t="shared" ca="1" si="61"/>
        <v>500</v>
      </c>
      <c r="AL90" s="66"/>
      <c r="AO90" s="138">
        <f t="shared" si="62"/>
        <v>10606</v>
      </c>
      <c r="AP90" s="138" t="str">
        <f t="shared" si="63"/>
        <v>Mattersburg</v>
      </c>
      <c r="AQ90" s="138">
        <f t="shared" ca="1" si="64"/>
        <v>15651</v>
      </c>
      <c r="AR90" s="138">
        <f t="shared" ca="1" si="65"/>
        <v>570430</v>
      </c>
      <c r="AS90" s="138">
        <f t="shared" ca="1" si="66"/>
        <v>2459917</v>
      </c>
      <c r="AT90" s="138">
        <f t="shared" ca="1" si="67"/>
        <v>500</v>
      </c>
      <c r="AU90" s="138">
        <f t="shared" ca="1" si="67"/>
        <v>500</v>
      </c>
      <c r="AV90" s="135"/>
      <c r="AW90" s="131">
        <v>10606</v>
      </c>
      <c r="AX90" s="66">
        <f t="shared" si="68"/>
        <v>1</v>
      </c>
      <c r="AY90" s="132" t="s">
        <v>2040</v>
      </c>
      <c r="AZ90" s="107">
        <f t="shared" ca="1" si="69"/>
        <v>15651</v>
      </c>
      <c r="BA90" s="107">
        <f t="shared" ca="1" si="42"/>
        <v>570430</v>
      </c>
      <c r="BB90" s="107">
        <f t="shared" ca="1" si="43"/>
        <v>2459917</v>
      </c>
      <c r="BC90" s="107">
        <f t="shared" ca="1" si="44"/>
        <v>500</v>
      </c>
      <c r="BD90" s="107">
        <f t="shared" ca="1" si="45"/>
        <v>500</v>
      </c>
    </row>
    <row r="91" spans="1:56" x14ac:dyDescent="0.15">
      <c r="A91" s="62">
        <v>10607</v>
      </c>
      <c r="B91" s="62">
        <f t="shared" si="46"/>
        <v>1</v>
      </c>
      <c r="C91" s="59" t="s">
        <v>2039</v>
      </c>
      <c r="D91" s="62">
        <v>4460</v>
      </c>
      <c r="E91" s="86">
        <v>5112</v>
      </c>
      <c r="F91" s="86">
        <v>293282</v>
      </c>
      <c r="G91" s="86">
        <v>2045702</v>
      </c>
      <c r="H91" s="86">
        <v>500</v>
      </c>
      <c r="I91" s="86">
        <v>500</v>
      </c>
      <c r="K91" s="66">
        <v>10607</v>
      </c>
      <c r="L91" s="66"/>
      <c r="M91" s="66">
        <v>10607</v>
      </c>
      <c r="N91" s="62">
        <f t="shared" si="47"/>
        <v>1</v>
      </c>
      <c r="O91" s="66" t="s">
        <v>2039</v>
      </c>
      <c r="P91" s="66">
        <v>1</v>
      </c>
      <c r="Q91" s="66">
        <f t="shared" si="48"/>
        <v>4460</v>
      </c>
      <c r="R91" s="66">
        <f t="shared" si="49"/>
        <v>5112</v>
      </c>
      <c r="S91" s="66">
        <f t="shared" si="50"/>
        <v>293282</v>
      </c>
      <c r="T91" s="66">
        <f t="shared" si="51"/>
        <v>2045702</v>
      </c>
      <c r="U91" s="66">
        <f t="shared" si="52"/>
        <v>500</v>
      </c>
      <c r="V91" s="66">
        <f t="shared" si="53"/>
        <v>500</v>
      </c>
      <c r="W91" s="66"/>
      <c r="X91" s="62">
        <v>10607</v>
      </c>
      <c r="Y91" s="62">
        <f t="shared" si="54"/>
        <v>1</v>
      </c>
      <c r="Z91" s="59" t="s">
        <v>2039</v>
      </c>
      <c r="AA91" s="62">
        <v>1</v>
      </c>
      <c r="AB91" s="62">
        <f t="shared" ca="1" si="55"/>
        <v>1</v>
      </c>
      <c r="AC91" s="62">
        <f t="shared" ca="1" si="56"/>
        <v>4460</v>
      </c>
      <c r="AD91" s="62">
        <f t="shared" ca="1" si="57"/>
        <v>5112</v>
      </c>
      <c r="AE91" s="62">
        <f t="shared" ca="1" si="58"/>
        <v>293282</v>
      </c>
      <c r="AF91" s="62">
        <f t="shared" ca="1" si="59"/>
        <v>2045702</v>
      </c>
      <c r="AG91" s="62">
        <f t="shared" ca="1" si="60"/>
        <v>500</v>
      </c>
      <c r="AH91" s="62">
        <f t="shared" ca="1" si="61"/>
        <v>500</v>
      </c>
      <c r="AL91" s="66"/>
      <c r="AO91" s="138">
        <f t="shared" si="62"/>
        <v>10607</v>
      </c>
      <c r="AP91" s="138" t="str">
        <f t="shared" si="63"/>
        <v>Neudörfl</v>
      </c>
      <c r="AQ91" s="138">
        <f t="shared" ca="1" si="64"/>
        <v>5112</v>
      </c>
      <c r="AR91" s="138">
        <f t="shared" ca="1" si="65"/>
        <v>293282</v>
      </c>
      <c r="AS91" s="138">
        <f t="shared" ca="1" si="66"/>
        <v>2045702</v>
      </c>
      <c r="AT91" s="138">
        <f t="shared" ca="1" si="67"/>
        <v>500</v>
      </c>
      <c r="AU91" s="138">
        <f t="shared" ca="1" si="67"/>
        <v>500</v>
      </c>
      <c r="AV91" s="135"/>
      <c r="AW91" s="131">
        <v>10607</v>
      </c>
      <c r="AX91" s="66">
        <f t="shared" si="68"/>
        <v>1</v>
      </c>
      <c r="AY91" s="132" t="s">
        <v>2039</v>
      </c>
      <c r="AZ91" s="107">
        <f t="shared" ca="1" si="69"/>
        <v>5112</v>
      </c>
      <c r="BA91" s="107">
        <f t="shared" ca="1" si="42"/>
        <v>293282</v>
      </c>
      <c r="BB91" s="107">
        <f t="shared" ca="1" si="43"/>
        <v>2045702</v>
      </c>
      <c r="BC91" s="107">
        <f t="shared" ca="1" si="44"/>
        <v>500</v>
      </c>
      <c r="BD91" s="107">
        <f t="shared" ca="1" si="45"/>
        <v>500</v>
      </c>
    </row>
    <row r="92" spans="1:56" x14ac:dyDescent="0.15">
      <c r="A92" s="62">
        <v>10608</v>
      </c>
      <c r="B92" s="62">
        <f t="shared" si="46"/>
        <v>1</v>
      </c>
      <c r="C92" s="59" t="s">
        <v>2038</v>
      </c>
      <c r="D92" s="62">
        <v>718</v>
      </c>
      <c r="E92" s="86">
        <v>6844</v>
      </c>
      <c r="F92" s="86">
        <v>101143</v>
      </c>
      <c r="G92" s="86">
        <v>636093</v>
      </c>
      <c r="H92" s="86">
        <v>500</v>
      </c>
      <c r="I92" s="86">
        <v>500</v>
      </c>
      <c r="K92" s="66">
        <v>10608</v>
      </c>
      <c r="L92" s="66"/>
      <c r="M92" s="66">
        <v>10608</v>
      </c>
      <c r="N92" s="62">
        <f t="shared" si="47"/>
        <v>1</v>
      </c>
      <c r="O92" s="66" t="s">
        <v>2038</v>
      </c>
      <c r="P92" s="66">
        <v>1</v>
      </c>
      <c r="Q92" s="66">
        <f t="shared" si="48"/>
        <v>718</v>
      </c>
      <c r="R92" s="66">
        <f t="shared" si="49"/>
        <v>6844</v>
      </c>
      <c r="S92" s="66">
        <f t="shared" si="50"/>
        <v>101143</v>
      </c>
      <c r="T92" s="66">
        <f t="shared" si="51"/>
        <v>636093</v>
      </c>
      <c r="U92" s="66">
        <f t="shared" si="52"/>
        <v>500</v>
      </c>
      <c r="V92" s="66">
        <f t="shared" si="53"/>
        <v>500</v>
      </c>
      <c r="W92" s="66"/>
      <c r="X92" s="62">
        <v>10608</v>
      </c>
      <c r="Y92" s="62">
        <f t="shared" si="54"/>
        <v>1</v>
      </c>
      <c r="Z92" s="59" t="s">
        <v>2038</v>
      </c>
      <c r="AA92" s="62">
        <v>1</v>
      </c>
      <c r="AB92" s="62">
        <f t="shared" ca="1" si="55"/>
        <v>1</v>
      </c>
      <c r="AC92" s="62">
        <f t="shared" ca="1" si="56"/>
        <v>718</v>
      </c>
      <c r="AD92" s="62">
        <f t="shared" ca="1" si="57"/>
        <v>6844</v>
      </c>
      <c r="AE92" s="62">
        <f t="shared" ca="1" si="58"/>
        <v>101143</v>
      </c>
      <c r="AF92" s="62">
        <f t="shared" ca="1" si="59"/>
        <v>636093</v>
      </c>
      <c r="AG92" s="62">
        <f t="shared" ca="1" si="60"/>
        <v>500</v>
      </c>
      <c r="AH92" s="62">
        <f t="shared" ca="1" si="61"/>
        <v>500</v>
      </c>
      <c r="AL92" s="66"/>
      <c r="AO92" s="138">
        <f t="shared" si="62"/>
        <v>10608</v>
      </c>
      <c r="AP92" s="138" t="str">
        <f t="shared" si="63"/>
        <v>Pöttelsdorf</v>
      </c>
      <c r="AQ92" s="138">
        <f t="shared" ca="1" si="64"/>
        <v>6844</v>
      </c>
      <c r="AR92" s="138">
        <f t="shared" ca="1" si="65"/>
        <v>101143</v>
      </c>
      <c r="AS92" s="138">
        <f t="shared" ca="1" si="66"/>
        <v>636093</v>
      </c>
      <c r="AT92" s="138">
        <f t="shared" ca="1" si="67"/>
        <v>500</v>
      </c>
      <c r="AU92" s="138">
        <f t="shared" ca="1" si="67"/>
        <v>500</v>
      </c>
      <c r="AV92" s="135"/>
      <c r="AW92" s="131">
        <v>10608</v>
      </c>
      <c r="AX92" s="66">
        <f t="shared" si="68"/>
        <v>1</v>
      </c>
      <c r="AY92" s="132" t="s">
        <v>2038</v>
      </c>
      <c r="AZ92" s="107">
        <f t="shared" ca="1" si="69"/>
        <v>6844</v>
      </c>
      <c r="BA92" s="107">
        <f t="shared" ca="1" si="42"/>
        <v>101143</v>
      </c>
      <c r="BB92" s="107">
        <f t="shared" ca="1" si="43"/>
        <v>636093</v>
      </c>
      <c r="BC92" s="107">
        <f t="shared" ca="1" si="44"/>
        <v>500</v>
      </c>
      <c r="BD92" s="107">
        <f t="shared" ca="1" si="45"/>
        <v>500</v>
      </c>
    </row>
    <row r="93" spans="1:56" x14ac:dyDescent="0.15">
      <c r="A93" s="62">
        <v>10609</v>
      </c>
      <c r="B93" s="62">
        <f t="shared" si="46"/>
        <v>1</v>
      </c>
      <c r="C93" s="59" t="s">
        <v>2037</v>
      </c>
      <c r="D93" s="62">
        <v>2945</v>
      </c>
      <c r="E93" s="86">
        <v>12212</v>
      </c>
      <c r="F93" s="86">
        <v>187555</v>
      </c>
      <c r="G93" s="86">
        <v>504054</v>
      </c>
      <c r="H93" s="86">
        <v>500</v>
      </c>
      <c r="I93" s="86">
        <v>500</v>
      </c>
      <c r="K93" s="66">
        <v>10609</v>
      </c>
      <c r="L93" s="66"/>
      <c r="M93" s="66">
        <v>10609</v>
      </c>
      <c r="N93" s="62">
        <f t="shared" si="47"/>
        <v>1</v>
      </c>
      <c r="O93" s="66" t="s">
        <v>2037</v>
      </c>
      <c r="P93" s="66">
        <v>1</v>
      </c>
      <c r="Q93" s="66">
        <f t="shared" si="48"/>
        <v>2945</v>
      </c>
      <c r="R93" s="66">
        <f t="shared" si="49"/>
        <v>12212</v>
      </c>
      <c r="S93" s="66">
        <f t="shared" si="50"/>
        <v>187555</v>
      </c>
      <c r="T93" s="66">
        <f t="shared" si="51"/>
        <v>504054</v>
      </c>
      <c r="U93" s="66">
        <f t="shared" si="52"/>
        <v>500</v>
      </c>
      <c r="V93" s="66">
        <f t="shared" si="53"/>
        <v>500</v>
      </c>
      <c r="W93" s="66"/>
      <c r="X93" s="62">
        <v>10609</v>
      </c>
      <c r="Y93" s="62">
        <f t="shared" si="54"/>
        <v>1</v>
      </c>
      <c r="Z93" s="59" t="s">
        <v>2037</v>
      </c>
      <c r="AA93" s="62">
        <v>1</v>
      </c>
      <c r="AB93" s="62">
        <f t="shared" ca="1" si="55"/>
        <v>1</v>
      </c>
      <c r="AC93" s="62">
        <f t="shared" ca="1" si="56"/>
        <v>2945</v>
      </c>
      <c r="AD93" s="62">
        <f t="shared" ca="1" si="57"/>
        <v>12212</v>
      </c>
      <c r="AE93" s="62">
        <f t="shared" ca="1" si="58"/>
        <v>187555</v>
      </c>
      <c r="AF93" s="62">
        <f t="shared" ca="1" si="59"/>
        <v>504054</v>
      </c>
      <c r="AG93" s="62">
        <f t="shared" ca="1" si="60"/>
        <v>500</v>
      </c>
      <c r="AH93" s="62">
        <f t="shared" ca="1" si="61"/>
        <v>500</v>
      </c>
      <c r="AL93" s="66"/>
      <c r="AO93" s="138">
        <f t="shared" si="62"/>
        <v>10609</v>
      </c>
      <c r="AP93" s="138" t="str">
        <f t="shared" si="63"/>
        <v>Pöttsching</v>
      </c>
      <c r="AQ93" s="138">
        <f t="shared" ca="1" si="64"/>
        <v>12212</v>
      </c>
      <c r="AR93" s="138">
        <f t="shared" ca="1" si="65"/>
        <v>187555</v>
      </c>
      <c r="AS93" s="138">
        <f t="shared" ca="1" si="66"/>
        <v>504054</v>
      </c>
      <c r="AT93" s="138">
        <f t="shared" ca="1" si="67"/>
        <v>500</v>
      </c>
      <c r="AU93" s="138">
        <f t="shared" ca="1" si="67"/>
        <v>500</v>
      </c>
      <c r="AV93" s="135"/>
      <c r="AW93" s="131">
        <v>10609</v>
      </c>
      <c r="AX93" s="66">
        <f t="shared" si="68"/>
        <v>1</v>
      </c>
      <c r="AY93" s="132" t="s">
        <v>2037</v>
      </c>
      <c r="AZ93" s="107">
        <f t="shared" ca="1" si="69"/>
        <v>12212</v>
      </c>
      <c r="BA93" s="107">
        <f t="shared" ca="1" si="42"/>
        <v>187555</v>
      </c>
      <c r="BB93" s="107">
        <f t="shared" ca="1" si="43"/>
        <v>504054</v>
      </c>
      <c r="BC93" s="107">
        <f t="shared" ca="1" si="44"/>
        <v>500</v>
      </c>
      <c r="BD93" s="107">
        <f t="shared" ca="1" si="45"/>
        <v>500</v>
      </c>
    </row>
    <row r="94" spans="1:56" x14ac:dyDescent="0.15">
      <c r="A94" s="62">
        <v>10610</v>
      </c>
      <c r="B94" s="62">
        <f t="shared" si="46"/>
        <v>1</v>
      </c>
      <c r="C94" s="59" t="s">
        <v>2036</v>
      </c>
      <c r="D94" s="62">
        <v>2760</v>
      </c>
      <c r="E94" s="86">
        <v>5076</v>
      </c>
      <c r="F94" s="86">
        <v>137446</v>
      </c>
      <c r="G94" s="86">
        <v>337414</v>
      </c>
      <c r="H94" s="86">
        <v>500</v>
      </c>
      <c r="I94" s="86">
        <v>500</v>
      </c>
      <c r="K94" s="66">
        <v>10610</v>
      </c>
      <c r="L94" s="66"/>
      <c r="M94" s="66">
        <v>10610</v>
      </c>
      <c r="N94" s="62">
        <f t="shared" si="47"/>
        <v>1</v>
      </c>
      <c r="O94" s="66" t="s">
        <v>2036</v>
      </c>
      <c r="P94" s="66">
        <v>1</v>
      </c>
      <c r="Q94" s="66">
        <f t="shared" si="48"/>
        <v>2760</v>
      </c>
      <c r="R94" s="66">
        <f t="shared" si="49"/>
        <v>5076</v>
      </c>
      <c r="S94" s="66">
        <f t="shared" si="50"/>
        <v>137446</v>
      </c>
      <c r="T94" s="66">
        <f t="shared" si="51"/>
        <v>337414</v>
      </c>
      <c r="U94" s="66">
        <f t="shared" si="52"/>
        <v>500</v>
      </c>
      <c r="V94" s="66">
        <f t="shared" si="53"/>
        <v>500</v>
      </c>
      <c r="W94" s="66"/>
      <c r="X94" s="62">
        <v>10610</v>
      </c>
      <c r="Y94" s="62">
        <f t="shared" si="54"/>
        <v>1</v>
      </c>
      <c r="Z94" s="59" t="s">
        <v>2036</v>
      </c>
      <c r="AA94" s="62">
        <v>1</v>
      </c>
      <c r="AB94" s="62">
        <f t="shared" ca="1" si="55"/>
        <v>1</v>
      </c>
      <c r="AC94" s="62">
        <f t="shared" ca="1" si="56"/>
        <v>2760</v>
      </c>
      <c r="AD94" s="62">
        <f t="shared" ca="1" si="57"/>
        <v>5076</v>
      </c>
      <c r="AE94" s="62">
        <f t="shared" ca="1" si="58"/>
        <v>137446</v>
      </c>
      <c r="AF94" s="62">
        <f t="shared" ca="1" si="59"/>
        <v>337414</v>
      </c>
      <c r="AG94" s="62">
        <f t="shared" ca="1" si="60"/>
        <v>500</v>
      </c>
      <c r="AH94" s="62">
        <f t="shared" ca="1" si="61"/>
        <v>500</v>
      </c>
      <c r="AL94" s="66"/>
      <c r="AO94" s="138">
        <f t="shared" si="62"/>
        <v>10610</v>
      </c>
      <c r="AP94" s="138" t="str">
        <f t="shared" si="63"/>
        <v>Rohrbach bei Mattersburg</v>
      </c>
      <c r="AQ94" s="138">
        <f t="shared" ca="1" si="64"/>
        <v>5076</v>
      </c>
      <c r="AR94" s="138">
        <f t="shared" ca="1" si="65"/>
        <v>137446</v>
      </c>
      <c r="AS94" s="138">
        <f t="shared" ca="1" si="66"/>
        <v>337414</v>
      </c>
      <c r="AT94" s="138">
        <f t="shared" ca="1" si="67"/>
        <v>500</v>
      </c>
      <c r="AU94" s="138">
        <f t="shared" ca="1" si="67"/>
        <v>500</v>
      </c>
      <c r="AV94" s="135"/>
      <c r="AW94" s="131">
        <v>10610</v>
      </c>
      <c r="AX94" s="66">
        <f t="shared" si="68"/>
        <v>1</v>
      </c>
      <c r="AY94" s="132" t="s">
        <v>2036</v>
      </c>
      <c r="AZ94" s="107">
        <f t="shared" ca="1" si="69"/>
        <v>5076</v>
      </c>
      <c r="BA94" s="107">
        <f t="shared" ca="1" si="42"/>
        <v>137446</v>
      </c>
      <c r="BB94" s="107">
        <f t="shared" ca="1" si="43"/>
        <v>337414</v>
      </c>
      <c r="BC94" s="107">
        <f t="shared" ca="1" si="44"/>
        <v>500</v>
      </c>
      <c r="BD94" s="107">
        <f t="shared" ca="1" si="45"/>
        <v>500</v>
      </c>
    </row>
    <row r="95" spans="1:56" x14ac:dyDescent="0.15">
      <c r="A95" s="62">
        <v>10611</v>
      </c>
      <c r="B95" s="62">
        <f t="shared" si="46"/>
        <v>1</v>
      </c>
      <c r="C95" s="59" t="s">
        <v>2035</v>
      </c>
      <c r="D95" s="62">
        <v>2151</v>
      </c>
      <c r="E95" s="86">
        <v>186</v>
      </c>
      <c r="F95" s="86">
        <v>190574</v>
      </c>
      <c r="G95" s="86">
        <v>474081</v>
      </c>
      <c r="H95" s="86">
        <v>500</v>
      </c>
      <c r="I95" s="86">
        <v>500</v>
      </c>
      <c r="K95" s="66">
        <v>10611</v>
      </c>
      <c r="L95" s="66"/>
      <c r="M95" s="66">
        <v>10611</v>
      </c>
      <c r="N95" s="62">
        <f t="shared" si="47"/>
        <v>1</v>
      </c>
      <c r="O95" s="66" t="s">
        <v>2035</v>
      </c>
      <c r="P95" s="66">
        <v>1</v>
      </c>
      <c r="Q95" s="66">
        <f t="shared" si="48"/>
        <v>2151</v>
      </c>
      <c r="R95" s="66">
        <f t="shared" si="49"/>
        <v>186</v>
      </c>
      <c r="S95" s="66">
        <f t="shared" si="50"/>
        <v>190574</v>
      </c>
      <c r="T95" s="66">
        <f t="shared" si="51"/>
        <v>474081</v>
      </c>
      <c r="U95" s="66">
        <f t="shared" si="52"/>
        <v>500</v>
      </c>
      <c r="V95" s="66">
        <f t="shared" si="53"/>
        <v>500</v>
      </c>
      <c r="W95" s="66"/>
      <c r="X95" s="62">
        <v>10611</v>
      </c>
      <c r="Y95" s="62">
        <f t="shared" si="54"/>
        <v>1</v>
      </c>
      <c r="Z95" s="59" t="s">
        <v>2035</v>
      </c>
      <c r="AA95" s="62">
        <v>1</v>
      </c>
      <c r="AB95" s="62">
        <f t="shared" ca="1" si="55"/>
        <v>1</v>
      </c>
      <c r="AC95" s="62">
        <f t="shared" ca="1" si="56"/>
        <v>2151</v>
      </c>
      <c r="AD95" s="62">
        <f t="shared" ca="1" si="57"/>
        <v>186</v>
      </c>
      <c r="AE95" s="62">
        <f t="shared" ca="1" si="58"/>
        <v>190574</v>
      </c>
      <c r="AF95" s="62">
        <f t="shared" ca="1" si="59"/>
        <v>474081</v>
      </c>
      <c r="AG95" s="62">
        <f t="shared" ca="1" si="60"/>
        <v>500</v>
      </c>
      <c r="AH95" s="62">
        <f t="shared" ca="1" si="61"/>
        <v>500</v>
      </c>
      <c r="AL95" s="66"/>
      <c r="AO95" s="138">
        <f t="shared" si="62"/>
        <v>10611</v>
      </c>
      <c r="AP95" s="138" t="str">
        <f t="shared" si="63"/>
        <v>Bad Sauerbrunn</v>
      </c>
      <c r="AQ95" s="138">
        <f t="shared" ca="1" si="64"/>
        <v>186</v>
      </c>
      <c r="AR95" s="138">
        <f t="shared" ca="1" si="65"/>
        <v>190574</v>
      </c>
      <c r="AS95" s="138">
        <f t="shared" ca="1" si="66"/>
        <v>474081</v>
      </c>
      <c r="AT95" s="138">
        <f t="shared" ca="1" si="67"/>
        <v>500</v>
      </c>
      <c r="AU95" s="138">
        <f t="shared" ca="1" si="67"/>
        <v>500</v>
      </c>
      <c r="AV95" s="135"/>
      <c r="AW95" s="131">
        <v>10611</v>
      </c>
      <c r="AX95" s="66">
        <f t="shared" si="68"/>
        <v>1</v>
      </c>
      <c r="AY95" s="132" t="s">
        <v>2035</v>
      </c>
      <c r="AZ95" s="107">
        <f t="shared" ca="1" si="69"/>
        <v>186</v>
      </c>
      <c r="BA95" s="107">
        <f t="shared" ca="1" si="42"/>
        <v>190574</v>
      </c>
      <c r="BB95" s="107">
        <f t="shared" ca="1" si="43"/>
        <v>474081</v>
      </c>
      <c r="BC95" s="107">
        <f t="shared" ca="1" si="44"/>
        <v>500</v>
      </c>
      <c r="BD95" s="107">
        <f t="shared" ca="1" si="45"/>
        <v>500</v>
      </c>
    </row>
    <row r="96" spans="1:56" x14ac:dyDescent="0.15">
      <c r="A96" s="62">
        <v>10612</v>
      </c>
      <c r="B96" s="62">
        <f t="shared" si="46"/>
        <v>1</v>
      </c>
      <c r="C96" s="59" t="s">
        <v>2034</v>
      </c>
      <c r="D96" s="62">
        <v>2364</v>
      </c>
      <c r="E96" s="86">
        <v>8394</v>
      </c>
      <c r="F96" s="86">
        <v>129243</v>
      </c>
      <c r="G96" s="86">
        <v>146810</v>
      </c>
      <c r="H96" s="86">
        <v>500</v>
      </c>
      <c r="I96" s="86">
        <v>500</v>
      </c>
      <c r="K96" s="66">
        <v>10612</v>
      </c>
      <c r="L96" s="66"/>
      <c r="M96" s="66">
        <v>10612</v>
      </c>
      <c r="N96" s="62">
        <f t="shared" si="47"/>
        <v>1</v>
      </c>
      <c r="O96" s="66" t="s">
        <v>2034</v>
      </c>
      <c r="P96" s="66">
        <v>1</v>
      </c>
      <c r="Q96" s="66">
        <f t="shared" si="48"/>
        <v>2364</v>
      </c>
      <c r="R96" s="66">
        <f t="shared" si="49"/>
        <v>8394</v>
      </c>
      <c r="S96" s="66">
        <f t="shared" si="50"/>
        <v>129243</v>
      </c>
      <c r="T96" s="66">
        <f t="shared" si="51"/>
        <v>146810</v>
      </c>
      <c r="U96" s="66">
        <f t="shared" si="52"/>
        <v>500</v>
      </c>
      <c r="V96" s="66">
        <f t="shared" si="53"/>
        <v>500</v>
      </c>
      <c r="W96" s="66"/>
      <c r="X96" s="62">
        <v>10612</v>
      </c>
      <c r="Y96" s="62">
        <f t="shared" si="54"/>
        <v>1</v>
      </c>
      <c r="Z96" s="59" t="s">
        <v>2034</v>
      </c>
      <c r="AA96" s="62">
        <v>1</v>
      </c>
      <c r="AB96" s="62">
        <f t="shared" ca="1" si="55"/>
        <v>1</v>
      </c>
      <c r="AC96" s="62">
        <f t="shared" ca="1" si="56"/>
        <v>2364</v>
      </c>
      <c r="AD96" s="62">
        <f t="shared" ca="1" si="57"/>
        <v>8394</v>
      </c>
      <c r="AE96" s="62">
        <f t="shared" ca="1" si="58"/>
        <v>129243</v>
      </c>
      <c r="AF96" s="62">
        <f t="shared" ca="1" si="59"/>
        <v>146810</v>
      </c>
      <c r="AG96" s="62">
        <f t="shared" ca="1" si="60"/>
        <v>500</v>
      </c>
      <c r="AH96" s="62">
        <f t="shared" ca="1" si="61"/>
        <v>500</v>
      </c>
      <c r="AL96" s="66"/>
      <c r="AO96" s="138">
        <f t="shared" si="62"/>
        <v>10612</v>
      </c>
      <c r="AP96" s="138" t="str">
        <f t="shared" si="63"/>
        <v>Schattendorf</v>
      </c>
      <c r="AQ96" s="138">
        <f t="shared" ca="1" si="64"/>
        <v>8394</v>
      </c>
      <c r="AR96" s="138">
        <f t="shared" ca="1" si="65"/>
        <v>129243</v>
      </c>
      <c r="AS96" s="138">
        <f t="shared" ca="1" si="66"/>
        <v>146810</v>
      </c>
      <c r="AT96" s="138">
        <f t="shared" ca="1" si="67"/>
        <v>500</v>
      </c>
      <c r="AU96" s="138">
        <f t="shared" ca="1" si="67"/>
        <v>500</v>
      </c>
      <c r="AV96" s="135"/>
      <c r="AW96" s="131">
        <v>10612</v>
      </c>
      <c r="AX96" s="66">
        <f t="shared" si="68"/>
        <v>1</v>
      </c>
      <c r="AY96" s="132" t="s">
        <v>2034</v>
      </c>
      <c r="AZ96" s="107">
        <f t="shared" ca="1" si="69"/>
        <v>8394</v>
      </c>
      <c r="BA96" s="107">
        <f t="shared" ca="1" si="42"/>
        <v>129243</v>
      </c>
      <c r="BB96" s="107">
        <f t="shared" ca="1" si="43"/>
        <v>146810</v>
      </c>
      <c r="BC96" s="107">
        <f t="shared" ca="1" si="44"/>
        <v>500</v>
      </c>
      <c r="BD96" s="107">
        <f t="shared" ca="1" si="45"/>
        <v>500</v>
      </c>
    </row>
    <row r="97" spans="1:59" x14ac:dyDescent="0.15">
      <c r="A97" s="62">
        <v>10613</v>
      </c>
      <c r="B97" s="62">
        <f t="shared" si="46"/>
        <v>1</v>
      </c>
      <c r="C97" s="59" t="s">
        <v>2033</v>
      </c>
      <c r="D97" s="62">
        <v>1284</v>
      </c>
      <c r="E97" s="86">
        <v>3720</v>
      </c>
      <c r="F97" s="86">
        <v>77018</v>
      </c>
      <c r="G97" s="86">
        <v>171650</v>
      </c>
      <c r="H97" s="86">
        <v>500</v>
      </c>
      <c r="I97" s="86">
        <v>500</v>
      </c>
      <c r="K97" s="66">
        <v>10613</v>
      </c>
      <c r="L97" s="66"/>
      <c r="M97" s="66">
        <v>10613</v>
      </c>
      <c r="N97" s="62">
        <f t="shared" si="47"/>
        <v>1</v>
      </c>
      <c r="O97" s="66" t="s">
        <v>2033</v>
      </c>
      <c r="P97" s="66">
        <v>1</v>
      </c>
      <c r="Q97" s="66">
        <f t="shared" si="48"/>
        <v>1284</v>
      </c>
      <c r="R97" s="66">
        <f t="shared" si="49"/>
        <v>3720</v>
      </c>
      <c r="S97" s="66">
        <f t="shared" si="50"/>
        <v>77018</v>
      </c>
      <c r="T97" s="66">
        <f t="shared" si="51"/>
        <v>171650</v>
      </c>
      <c r="U97" s="66">
        <f t="shared" si="52"/>
        <v>500</v>
      </c>
      <c r="V97" s="66">
        <f t="shared" si="53"/>
        <v>500</v>
      </c>
      <c r="W97" s="66"/>
      <c r="X97" s="62">
        <v>10613</v>
      </c>
      <c r="Y97" s="62">
        <f t="shared" si="54"/>
        <v>1</v>
      </c>
      <c r="Z97" s="59" t="s">
        <v>2033</v>
      </c>
      <c r="AA97" s="62">
        <v>1</v>
      </c>
      <c r="AB97" s="62">
        <f t="shared" ca="1" si="55"/>
        <v>1</v>
      </c>
      <c r="AC97" s="62">
        <f t="shared" ca="1" si="56"/>
        <v>1284</v>
      </c>
      <c r="AD97" s="62">
        <f t="shared" ca="1" si="57"/>
        <v>3720</v>
      </c>
      <c r="AE97" s="62">
        <f t="shared" ca="1" si="58"/>
        <v>77018</v>
      </c>
      <c r="AF97" s="62">
        <f t="shared" ca="1" si="59"/>
        <v>171650</v>
      </c>
      <c r="AG97" s="62">
        <f t="shared" ca="1" si="60"/>
        <v>500</v>
      </c>
      <c r="AH97" s="62">
        <f t="shared" ca="1" si="61"/>
        <v>500</v>
      </c>
      <c r="AL97" s="66"/>
      <c r="AO97" s="138">
        <f t="shared" si="62"/>
        <v>10613</v>
      </c>
      <c r="AP97" s="138" t="str">
        <f t="shared" si="63"/>
        <v>Sieggraben</v>
      </c>
      <c r="AQ97" s="138">
        <f t="shared" ca="1" si="64"/>
        <v>3720</v>
      </c>
      <c r="AR97" s="138">
        <f t="shared" ca="1" si="65"/>
        <v>77018</v>
      </c>
      <c r="AS97" s="138">
        <f t="shared" ca="1" si="66"/>
        <v>171650</v>
      </c>
      <c r="AT97" s="138">
        <f t="shared" ca="1" si="67"/>
        <v>500</v>
      </c>
      <c r="AU97" s="138">
        <f t="shared" ca="1" si="67"/>
        <v>500</v>
      </c>
      <c r="AV97" s="135"/>
      <c r="AW97" s="131">
        <v>10613</v>
      </c>
      <c r="AX97" s="66">
        <f t="shared" si="68"/>
        <v>1</v>
      </c>
      <c r="AY97" s="132" t="s">
        <v>2033</v>
      </c>
      <c r="AZ97" s="107">
        <f t="shared" ca="1" si="69"/>
        <v>3720</v>
      </c>
      <c r="BA97" s="107">
        <f t="shared" ca="1" si="42"/>
        <v>77018</v>
      </c>
      <c r="BB97" s="107">
        <f t="shared" ca="1" si="43"/>
        <v>171650</v>
      </c>
      <c r="BC97" s="107">
        <f t="shared" ca="1" si="44"/>
        <v>500</v>
      </c>
      <c r="BD97" s="107">
        <f t="shared" ca="1" si="45"/>
        <v>500</v>
      </c>
    </row>
    <row r="98" spans="1:59" x14ac:dyDescent="0.15">
      <c r="A98" s="62">
        <v>10614</v>
      </c>
      <c r="B98" s="62">
        <f t="shared" si="46"/>
        <v>1</v>
      </c>
      <c r="C98" s="59" t="s">
        <v>2032</v>
      </c>
      <c r="D98" s="62">
        <v>1197</v>
      </c>
      <c r="E98" s="86">
        <v>10832</v>
      </c>
      <c r="F98" s="86">
        <v>48876</v>
      </c>
      <c r="G98" s="86">
        <v>126844</v>
      </c>
      <c r="H98" s="86">
        <v>500</v>
      </c>
      <c r="I98" s="86">
        <v>500</v>
      </c>
      <c r="K98" s="66">
        <v>10614</v>
      </c>
      <c r="L98" s="66"/>
      <c r="M98" s="66">
        <v>10614</v>
      </c>
      <c r="N98" s="62">
        <f t="shared" si="47"/>
        <v>1</v>
      </c>
      <c r="O98" s="66" t="s">
        <v>2032</v>
      </c>
      <c r="P98" s="66">
        <v>1</v>
      </c>
      <c r="Q98" s="66">
        <f t="shared" si="48"/>
        <v>1197</v>
      </c>
      <c r="R98" s="66">
        <f t="shared" si="49"/>
        <v>10832</v>
      </c>
      <c r="S98" s="66">
        <f t="shared" si="50"/>
        <v>48876</v>
      </c>
      <c r="T98" s="66">
        <f t="shared" si="51"/>
        <v>126844</v>
      </c>
      <c r="U98" s="66">
        <f t="shared" si="52"/>
        <v>500</v>
      </c>
      <c r="V98" s="66">
        <f t="shared" si="53"/>
        <v>500</v>
      </c>
      <c r="W98" s="66"/>
      <c r="X98" s="62">
        <v>10614</v>
      </c>
      <c r="Y98" s="62">
        <f t="shared" si="54"/>
        <v>1</v>
      </c>
      <c r="Z98" s="59" t="s">
        <v>2032</v>
      </c>
      <c r="AA98" s="62">
        <v>1</v>
      </c>
      <c r="AB98" s="62">
        <f t="shared" ca="1" si="55"/>
        <v>1</v>
      </c>
      <c r="AC98" s="62">
        <f t="shared" ca="1" si="56"/>
        <v>1197</v>
      </c>
      <c r="AD98" s="62">
        <f t="shared" ca="1" si="57"/>
        <v>10832</v>
      </c>
      <c r="AE98" s="62">
        <f t="shared" ca="1" si="58"/>
        <v>48876</v>
      </c>
      <c r="AF98" s="62">
        <f t="shared" ca="1" si="59"/>
        <v>126844</v>
      </c>
      <c r="AG98" s="62">
        <f t="shared" ca="1" si="60"/>
        <v>500</v>
      </c>
      <c r="AH98" s="62">
        <f t="shared" ca="1" si="61"/>
        <v>500</v>
      </c>
      <c r="AL98" s="66"/>
      <c r="AO98" s="138">
        <f t="shared" si="62"/>
        <v>10614</v>
      </c>
      <c r="AP98" s="138" t="str">
        <f t="shared" si="63"/>
        <v>Sigleß</v>
      </c>
      <c r="AQ98" s="138">
        <f t="shared" ca="1" si="64"/>
        <v>10832</v>
      </c>
      <c r="AR98" s="138">
        <f t="shared" ca="1" si="65"/>
        <v>48876</v>
      </c>
      <c r="AS98" s="138">
        <f t="shared" ca="1" si="66"/>
        <v>126844</v>
      </c>
      <c r="AT98" s="138">
        <f t="shared" ca="1" si="67"/>
        <v>500</v>
      </c>
      <c r="AU98" s="138">
        <f t="shared" ca="1" si="67"/>
        <v>500</v>
      </c>
      <c r="AV98" s="135"/>
      <c r="AW98" s="131">
        <v>10614</v>
      </c>
      <c r="AX98" s="66">
        <f t="shared" si="68"/>
        <v>1</v>
      </c>
      <c r="AY98" s="132" t="s">
        <v>2032</v>
      </c>
      <c r="AZ98" s="107">
        <f t="shared" ca="1" si="69"/>
        <v>10832</v>
      </c>
      <c r="BA98" s="107">
        <f t="shared" ca="1" si="42"/>
        <v>48876</v>
      </c>
      <c r="BB98" s="107">
        <f t="shared" ca="1" si="43"/>
        <v>126844</v>
      </c>
      <c r="BC98" s="107">
        <f t="shared" ca="1" si="44"/>
        <v>500</v>
      </c>
      <c r="BD98" s="107">
        <f t="shared" ca="1" si="45"/>
        <v>500</v>
      </c>
    </row>
    <row r="99" spans="1:59" x14ac:dyDescent="0.15">
      <c r="A99" s="62">
        <v>10615</v>
      </c>
      <c r="B99" s="62">
        <f t="shared" si="46"/>
        <v>1</v>
      </c>
      <c r="C99" s="59" t="s">
        <v>2031</v>
      </c>
      <c r="D99" s="62">
        <v>2710</v>
      </c>
      <c r="E99" s="86">
        <v>4912</v>
      </c>
      <c r="F99" s="86">
        <v>159997</v>
      </c>
      <c r="G99" s="86">
        <v>177004</v>
      </c>
      <c r="H99" s="86">
        <v>500</v>
      </c>
      <c r="I99" s="86">
        <v>500</v>
      </c>
      <c r="K99" s="66">
        <v>10615</v>
      </c>
      <c r="L99" s="66"/>
      <c r="M99" s="66">
        <v>10615</v>
      </c>
      <c r="N99" s="62">
        <f t="shared" si="47"/>
        <v>1</v>
      </c>
      <c r="O99" s="66" t="s">
        <v>2031</v>
      </c>
      <c r="P99" s="66">
        <v>1</v>
      </c>
      <c r="Q99" s="66">
        <f t="shared" si="48"/>
        <v>2710</v>
      </c>
      <c r="R99" s="66">
        <f t="shared" si="49"/>
        <v>4912</v>
      </c>
      <c r="S99" s="66">
        <f t="shared" si="50"/>
        <v>159997</v>
      </c>
      <c r="T99" s="66">
        <f t="shared" si="51"/>
        <v>177004</v>
      </c>
      <c r="U99" s="66">
        <f t="shared" si="52"/>
        <v>500</v>
      </c>
      <c r="V99" s="66">
        <f t="shared" si="53"/>
        <v>500</v>
      </c>
      <c r="W99" s="66"/>
      <c r="X99" s="62">
        <v>10615</v>
      </c>
      <c r="Y99" s="62">
        <f t="shared" si="54"/>
        <v>1</v>
      </c>
      <c r="Z99" s="59" t="s">
        <v>2031</v>
      </c>
      <c r="AA99" s="62">
        <v>1</v>
      </c>
      <c r="AB99" s="62">
        <f t="shared" ca="1" si="55"/>
        <v>1</v>
      </c>
      <c r="AC99" s="62">
        <f t="shared" ca="1" si="56"/>
        <v>2710</v>
      </c>
      <c r="AD99" s="62">
        <f t="shared" ca="1" si="57"/>
        <v>4912</v>
      </c>
      <c r="AE99" s="62">
        <f t="shared" ca="1" si="58"/>
        <v>159997</v>
      </c>
      <c r="AF99" s="62">
        <f t="shared" ca="1" si="59"/>
        <v>177004</v>
      </c>
      <c r="AG99" s="62">
        <f t="shared" ca="1" si="60"/>
        <v>500</v>
      </c>
      <c r="AH99" s="62">
        <f t="shared" ca="1" si="61"/>
        <v>500</v>
      </c>
      <c r="AL99" s="66"/>
      <c r="AO99" s="138">
        <f t="shared" si="62"/>
        <v>10615</v>
      </c>
      <c r="AP99" s="138" t="str">
        <f t="shared" si="63"/>
        <v>Wiesen</v>
      </c>
      <c r="AQ99" s="138">
        <f t="shared" ca="1" si="64"/>
        <v>4912</v>
      </c>
      <c r="AR99" s="138">
        <f t="shared" ca="1" si="65"/>
        <v>159997</v>
      </c>
      <c r="AS99" s="138">
        <f t="shared" ca="1" si="66"/>
        <v>177004</v>
      </c>
      <c r="AT99" s="138">
        <f t="shared" ca="1" si="67"/>
        <v>500</v>
      </c>
      <c r="AU99" s="138">
        <f t="shared" ca="1" si="67"/>
        <v>500</v>
      </c>
      <c r="AV99" s="135"/>
      <c r="AW99" s="131">
        <v>10615</v>
      </c>
      <c r="AX99" s="66">
        <f t="shared" si="68"/>
        <v>1</v>
      </c>
      <c r="AY99" s="132" t="s">
        <v>2031</v>
      </c>
      <c r="AZ99" s="107">
        <f t="shared" ca="1" si="69"/>
        <v>4912</v>
      </c>
      <c r="BA99" s="107">
        <f t="shared" ca="1" si="42"/>
        <v>159997</v>
      </c>
      <c r="BB99" s="107">
        <f t="shared" ca="1" si="43"/>
        <v>177004</v>
      </c>
      <c r="BC99" s="107">
        <f t="shared" ca="1" si="44"/>
        <v>500</v>
      </c>
      <c r="BD99" s="107">
        <f t="shared" ca="1" si="45"/>
        <v>500</v>
      </c>
    </row>
    <row r="100" spans="1:59" x14ac:dyDescent="0.15">
      <c r="A100" s="62">
        <v>10616</v>
      </c>
      <c r="B100" s="62">
        <f t="shared" si="46"/>
        <v>1</v>
      </c>
      <c r="C100" s="59" t="s">
        <v>2030</v>
      </c>
      <c r="D100" s="62">
        <v>777</v>
      </c>
      <c r="E100" s="86">
        <v>8573</v>
      </c>
      <c r="F100" s="86">
        <v>58245</v>
      </c>
      <c r="G100" s="86">
        <v>125163</v>
      </c>
      <c r="H100" s="86">
        <v>500</v>
      </c>
      <c r="I100" s="86">
        <v>500</v>
      </c>
      <c r="K100" s="66">
        <v>10616</v>
      </c>
      <c r="L100" s="66"/>
      <c r="M100" s="66">
        <v>10616</v>
      </c>
      <c r="N100" s="62">
        <f t="shared" si="47"/>
        <v>1</v>
      </c>
      <c r="O100" s="66" t="s">
        <v>2030</v>
      </c>
      <c r="P100" s="66">
        <v>1</v>
      </c>
      <c r="Q100" s="66">
        <f t="shared" si="48"/>
        <v>777</v>
      </c>
      <c r="R100" s="66">
        <f t="shared" si="49"/>
        <v>8573</v>
      </c>
      <c r="S100" s="66">
        <f t="shared" si="50"/>
        <v>58245</v>
      </c>
      <c r="T100" s="66">
        <f t="shared" si="51"/>
        <v>125163</v>
      </c>
      <c r="U100" s="66">
        <f t="shared" si="52"/>
        <v>500</v>
      </c>
      <c r="V100" s="66">
        <f t="shared" si="53"/>
        <v>500</v>
      </c>
      <c r="W100" s="66"/>
      <c r="X100" s="62">
        <v>10616</v>
      </c>
      <c r="Y100" s="62">
        <f t="shared" si="54"/>
        <v>1</v>
      </c>
      <c r="Z100" s="59" t="s">
        <v>2030</v>
      </c>
      <c r="AA100" s="62">
        <v>1</v>
      </c>
      <c r="AB100" s="62">
        <f t="shared" ca="1" si="55"/>
        <v>1</v>
      </c>
      <c r="AC100" s="62">
        <f t="shared" ca="1" si="56"/>
        <v>777</v>
      </c>
      <c r="AD100" s="62">
        <f t="shared" ca="1" si="57"/>
        <v>8573</v>
      </c>
      <c r="AE100" s="62">
        <f t="shared" ca="1" si="58"/>
        <v>58245</v>
      </c>
      <c r="AF100" s="62">
        <f t="shared" ca="1" si="59"/>
        <v>125163</v>
      </c>
      <c r="AG100" s="62">
        <f t="shared" ca="1" si="60"/>
        <v>500</v>
      </c>
      <c r="AH100" s="62">
        <f t="shared" ca="1" si="61"/>
        <v>500</v>
      </c>
      <c r="AL100" s="66"/>
      <c r="AO100" s="138">
        <f t="shared" si="62"/>
        <v>10616</v>
      </c>
      <c r="AP100" s="138" t="str">
        <f t="shared" si="63"/>
        <v>Antau</v>
      </c>
      <c r="AQ100" s="138">
        <f t="shared" ca="1" si="64"/>
        <v>8573</v>
      </c>
      <c r="AR100" s="138">
        <f t="shared" ca="1" si="65"/>
        <v>58245</v>
      </c>
      <c r="AS100" s="138">
        <f t="shared" ca="1" si="66"/>
        <v>125163</v>
      </c>
      <c r="AT100" s="138">
        <f t="shared" ca="1" si="67"/>
        <v>500</v>
      </c>
      <c r="AU100" s="138">
        <f t="shared" ca="1" si="67"/>
        <v>500</v>
      </c>
      <c r="AV100" s="135"/>
      <c r="AW100" s="131">
        <v>10616</v>
      </c>
      <c r="AX100" s="66">
        <f t="shared" si="68"/>
        <v>1</v>
      </c>
      <c r="AY100" s="132" t="s">
        <v>2030</v>
      </c>
      <c r="AZ100" s="107">
        <f t="shared" ca="1" si="69"/>
        <v>8573</v>
      </c>
      <c r="BA100" s="107">
        <f t="shared" ref="BA100:BA163" ca="1" si="70">VLOOKUP($AW100,$AO:$AU,AR$16,0)</f>
        <v>58245</v>
      </c>
      <c r="BB100" s="107">
        <f t="shared" ref="BB100:BB163" ca="1" si="71">VLOOKUP($AW100,$AO:$AU,AS$16,0)</f>
        <v>125163</v>
      </c>
      <c r="BC100" s="107">
        <f t="shared" ref="BC100:BC163" ca="1" si="72">VLOOKUP($AW100,$AO:$AU,AT$16,0)</f>
        <v>500</v>
      </c>
      <c r="BD100" s="107">
        <f t="shared" ref="BD100:BD163" ca="1" si="73">VLOOKUP($AW100,$AO:$AU,AU$16,0)</f>
        <v>500</v>
      </c>
    </row>
    <row r="101" spans="1:59" x14ac:dyDescent="0.15">
      <c r="A101" s="62">
        <v>10617</v>
      </c>
      <c r="B101" s="62">
        <f t="shared" si="46"/>
        <v>1</v>
      </c>
      <c r="C101" s="59" t="s">
        <v>2029</v>
      </c>
      <c r="D101" s="62">
        <v>877</v>
      </c>
      <c r="E101" s="86">
        <v>4795</v>
      </c>
      <c r="F101" s="86">
        <v>46618</v>
      </c>
      <c r="G101" s="86">
        <v>110060</v>
      </c>
      <c r="H101" s="86">
        <v>500</v>
      </c>
      <c r="I101" s="86">
        <v>500</v>
      </c>
      <c r="K101" s="66">
        <v>10617</v>
      </c>
      <c r="L101" s="66"/>
      <c r="M101" s="66">
        <v>10617</v>
      </c>
      <c r="N101" s="62">
        <f t="shared" si="47"/>
        <v>1</v>
      </c>
      <c r="O101" s="66" t="s">
        <v>2029</v>
      </c>
      <c r="P101" s="66">
        <v>1</v>
      </c>
      <c r="Q101" s="66">
        <f t="shared" si="48"/>
        <v>877</v>
      </c>
      <c r="R101" s="66">
        <f t="shared" si="49"/>
        <v>4795</v>
      </c>
      <c r="S101" s="66">
        <f t="shared" si="50"/>
        <v>46618</v>
      </c>
      <c r="T101" s="66">
        <f t="shared" si="51"/>
        <v>110060</v>
      </c>
      <c r="U101" s="66">
        <f t="shared" si="52"/>
        <v>500</v>
      </c>
      <c r="V101" s="66">
        <f t="shared" si="53"/>
        <v>500</v>
      </c>
      <c r="W101" s="66"/>
      <c r="X101" s="62">
        <v>10617</v>
      </c>
      <c r="Y101" s="62">
        <f t="shared" si="54"/>
        <v>1</v>
      </c>
      <c r="Z101" s="59" t="s">
        <v>2029</v>
      </c>
      <c r="AA101" s="62">
        <v>1</v>
      </c>
      <c r="AB101" s="62">
        <f t="shared" ca="1" si="55"/>
        <v>1</v>
      </c>
      <c r="AC101" s="62">
        <f t="shared" ca="1" si="56"/>
        <v>877</v>
      </c>
      <c r="AD101" s="62">
        <f t="shared" ca="1" si="57"/>
        <v>4795</v>
      </c>
      <c r="AE101" s="62">
        <f t="shared" ca="1" si="58"/>
        <v>46618</v>
      </c>
      <c r="AF101" s="62">
        <f t="shared" ca="1" si="59"/>
        <v>110060</v>
      </c>
      <c r="AG101" s="62">
        <f t="shared" ca="1" si="60"/>
        <v>500</v>
      </c>
      <c r="AH101" s="62">
        <f t="shared" ca="1" si="61"/>
        <v>500</v>
      </c>
      <c r="AL101" s="66"/>
      <c r="AO101" s="138">
        <f t="shared" si="62"/>
        <v>10617</v>
      </c>
      <c r="AP101" s="138" t="str">
        <f t="shared" si="63"/>
        <v>Baumgarten</v>
      </c>
      <c r="AQ101" s="138">
        <f t="shared" ca="1" si="64"/>
        <v>4795</v>
      </c>
      <c r="AR101" s="138">
        <f t="shared" ca="1" si="65"/>
        <v>46618</v>
      </c>
      <c r="AS101" s="138">
        <f t="shared" ca="1" si="66"/>
        <v>110060</v>
      </c>
      <c r="AT101" s="138">
        <f t="shared" ca="1" si="67"/>
        <v>500</v>
      </c>
      <c r="AU101" s="138">
        <f t="shared" ca="1" si="67"/>
        <v>500</v>
      </c>
      <c r="AV101" s="135"/>
      <c r="AW101" s="131">
        <v>10617</v>
      </c>
      <c r="AX101" s="66">
        <f t="shared" si="68"/>
        <v>1</v>
      </c>
      <c r="AY101" s="132" t="s">
        <v>2029</v>
      </c>
      <c r="AZ101" s="107">
        <f t="shared" ca="1" si="69"/>
        <v>4795</v>
      </c>
      <c r="BA101" s="107">
        <f t="shared" ca="1" si="70"/>
        <v>46618</v>
      </c>
      <c r="BB101" s="107">
        <f t="shared" ca="1" si="71"/>
        <v>110060</v>
      </c>
      <c r="BC101" s="107">
        <f t="shared" ca="1" si="72"/>
        <v>500</v>
      </c>
      <c r="BD101" s="107">
        <f t="shared" ca="1" si="73"/>
        <v>500</v>
      </c>
    </row>
    <row r="102" spans="1:59" x14ac:dyDescent="0.15">
      <c r="A102" s="62">
        <v>10618</v>
      </c>
      <c r="B102" s="62">
        <f t="shared" si="46"/>
        <v>1</v>
      </c>
      <c r="C102" s="59" t="s">
        <v>2028</v>
      </c>
      <c r="D102" s="62">
        <v>1286</v>
      </c>
      <c r="E102" s="86">
        <v>13798</v>
      </c>
      <c r="F102" s="86">
        <v>93159</v>
      </c>
      <c r="G102" s="86">
        <v>154371</v>
      </c>
      <c r="H102" s="86">
        <v>500</v>
      </c>
      <c r="I102" s="86">
        <v>500</v>
      </c>
      <c r="K102" s="66">
        <v>10618</v>
      </c>
      <c r="L102" s="66"/>
      <c r="M102" s="66">
        <v>10618</v>
      </c>
      <c r="N102" s="62">
        <f t="shared" si="47"/>
        <v>1</v>
      </c>
      <c r="O102" s="66" t="s">
        <v>2028</v>
      </c>
      <c r="P102" s="66">
        <v>1</v>
      </c>
      <c r="Q102" s="66">
        <f t="shared" si="48"/>
        <v>1286</v>
      </c>
      <c r="R102" s="66">
        <f t="shared" si="49"/>
        <v>13798</v>
      </c>
      <c r="S102" s="66">
        <f t="shared" si="50"/>
        <v>93159</v>
      </c>
      <c r="T102" s="66">
        <f t="shared" si="51"/>
        <v>154371</v>
      </c>
      <c r="U102" s="66">
        <f t="shared" si="52"/>
        <v>500</v>
      </c>
      <c r="V102" s="66">
        <f t="shared" si="53"/>
        <v>500</v>
      </c>
      <c r="W102" s="66"/>
      <c r="X102" s="62">
        <v>10618</v>
      </c>
      <c r="Y102" s="62">
        <f t="shared" si="54"/>
        <v>1</v>
      </c>
      <c r="Z102" s="59" t="s">
        <v>2028</v>
      </c>
      <c r="AA102" s="62">
        <v>1</v>
      </c>
      <c r="AB102" s="62">
        <f t="shared" ca="1" si="55"/>
        <v>1</v>
      </c>
      <c r="AC102" s="62">
        <f t="shared" ca="1" si="56"/>
        <v>1286</v>
      </c>
      <c r="AD102" s="62">
        <f t="shared" ca="1" si="57"/>
        <v>13798</v>
      </c>
      <c r="AE102" s="62">
        <f t="shared" ca="1" si="58"/>
        <v>93159</v>
      </c>
      <c r="AF102" s="62">
        <f t="shared" ca="1" si="59"/>
        <v>154371</v>
      </c>
      <c r="AG102" s="62">
        <f t="shared" ca="1" si="60"/>
        <v>500</v>
      </c>
      <c r="AH102" s="62">
        <f t="shared" ca="1" si="61"/>
        <v>500</v>
      </c>
      <c r="AL102" s="66"/>
      <c r="AO102" s="138">
        <f t="shared" si="62"/>
        <v>10618</v>
      </c>
      <c r="AP102" s="138" t="str">
        <f t="shared" si="63"/>
        <v>Zemendorf-Stöttera</v>
      </c>
      <c r="AQ102" s="138">
        <f t="shared" ca="1" si="64"/>
        <v>13798</v>
      </c>
      <c r="AR102" s="138">
        <f t="shared" ca="1" si="65"/>
        <v>93159</v>
      </c>
      <c r="AS102" s="138">
        <f t="shared" ca="1" si="66"/>
        <v>154371</v>
      </c>
      <c r="AT102" s="138">
        <f t="shared" ca="1" si="67"/>
        <v>500</v>
      </c>
      <c r="AU102" s="138">
        <f t="shared" ca="1" si="67"/>
        <v>500</v>
      </c>
      <c r="AV102" s="135"/>
      <c r="AW102" s="131">
        <v>10618</v>
      </c>
      <c r="AX102" s="66">
        <f t="shared" si="68"/>
        <v>1</v>
      </c>
      <c r="AY102" s="132" t="s">
        <v>2028</v>
      </c>
      <c r="AZ102" s="107">
        <f t="shared" ca="1" si="69"/>
        <v>13798</v>
      </c>
      <c r="BA102" s="107">
        <f t="shared" ca="1" si="70"/>
        <v>93159</v>
      </c>
      <c r="BB102" s="107">
        <f t="shared" ca="1" si="71"/>
        <v>154371</v>
      </c>
      <c r="BC102" s="107">
        <f t="shared" ca="1" si="72"/>
        <v>500</v>
      </c>
      <c r="BD102" s="107">
        <f t="shared" ca="1" si="73"/>
        <v>500</v>
      </c>
    </row>
    <row r="103" spans="1:59" s="70" customFormat="1" x14ac:dyDescent="0.15">
      <c r="A103" s="62">
        <v>10619</v>
      </c>
      <c r="B103" s="62">
        <f t="shared" si="46"/>
        <v>1</v>
      </c>
      <c r="C103" s="70" t="s">
        <v>2027</v>
      </c>
      <c r="D103" s="62">
        <v>637</v>
      </c>
      <c r="E103" s="86">
        <v>8841</v>
      </c>
      <c r="F103" s="86">
        <v>30738</v>
      </c>
      <c r="G103" s="86">
        <v>17267</v>
      </c>
      <c r="H103" s="86">
        <v>500</v>
      </c>
      <c r="I103" s="86">
        <v>500</v>
      </c>
      <c r="K103" s="66">
        <v>10619</v>
      </c>
      <c r="L103" s="66"/>
      <c r="M103" s="66">
        <v>10619</v>
      </c>
      <c r="N103" s="62">
        <f t="shared" si="47"/>
        <v>1</v>
      </c>
      <c r="O103" s="66" t="s">
        <v>2027</v>
      </c>
      <c r="P103" s="66">
        <v>1</v>
      </c>
      <c r="Q103" s="66">
        <f t="shared" si="48"/>
        <v>637</v>
      </c>
      <c r="R103" s="66">
        <f t="shared" si="49"/>
        <v>8841</v>
      </c>
      <c r="S103" s="66">
        <f t="shared" si="50"/>
        <v>30738</v>
      </c>
      <c r="T103" s="66">
        <f t="shared" si="51"/>
        <v>17267</v>
      </c>
      <c r="U103" s="66">
        <f t="shared" si="52"/>
        <v>500</v>
      </c>
      <c r="V103" s="66">
        <f t="shared" si="53"/>
        <v>500</v>
      </c>
      <c r="W103" s="66"/>
      <c r="X103" s="62">
        <v>10619</v>
      </c>
      <c r="Y103" s="62">
        <f t="shared" si="54"/>
        <v>1</v>
      </c>
      <c r="Z103" s="70" t="s">
        <v>2027</v>
      </c>
      <c r="AA103" s="62">
        <v>1</v>
      </c>
      <c r="AB103" s="62">
        <f t="shared" ca="1" si="55"/>
        <v>1</v>
      </c>
      <c r="AC103" s="62">
        <f t="shared" ca="1" si="56"/>
        <v>637</v>
      </c>
      <c r="AD103" s="62">
        <f t="shared" ca="1" si="57"/>
        <v>8841</v>
      </c>
      <c r="AE103" s="62">
        <f t="shared" ca="1" si="58"/>
        <v>30738</v>
      </c>
      <c r="AF103" s="62">
        <f t="shared" ca="1" si="59"/>
        <v>17267</v>
      </c>
      <c r="AG103" s="62">
        <f t="shared" ca="1" si="60"/>
        <v>500</v>
      </c>
      <c r="AH103" s="62">
        <f t="shared" ca="1" si="61"/>
        <v>500</v>
      </c>
      <c r="AJ103" s="92"/>
      <c r="AK103" s="92"/>
      <c r="AL103" s="66"/>
      <c r="AM103" s="92"/>
      <c r="AN103" s="92"/>
      <c r="AO103" s="138">
        <f t="shared" si="62"/>
        <v>10619</v>
      </c>
      <c r="AP103" s="138" t="str">
        <f t="shared" si="63"/>
        <v>Krensdorf</v>
      </c>
      <c r="AQ103" s="138">
        <f t="shared" ca="1" si="64"/>
        <v>8841</v>
      </c>
      <c r="AR103" s="138">
        <f t="shared" ca="1" si="65"/>
        <v>30738</v>
      </c>
      <c r="AS103" s="138">
        <f t="shared" ca="1" si="66"/>
        <v>17267</v>
      </c>
      <c r="AT103" s="138">
        <f t="shared" ca="1" si="67"/>
        <v>500</v>
      </c>
      <c r="AU103" s="138">
        <f t="shared" ca="1" si="67"/>
        <v>500</v>
      </c>
      <c r="AV103" s="135"/>
      <c r="AW103" s="131">
        <v>10619</v>
      </c>
      <c r="AX103" s="66">
        <f t="shared" si="68"/>
        <v>1</v>
      </c>
      <c r="AY103" s="133" t="s">
        <v>2027</v>
      </c>
      <c r="AZ103" s="107">
        <f t="shared" ca="1" si="69"/>
        <v>8841</v>
      </c>
      <c r="BA103" s="107">
        <f t="shared" ca="1" si="70"/>
        <v>30738</v>
      </c>
      <c r="BB103" s="107">
        <f t="shared" ca="1" si="71"/>
        <v>17267</v>
      </c>
      <c r="BC103" s="107">
        <f t="shared" ca="1" si="72"/>
        <v>500</v>
      </c>
      <c r="BD103" s="107">
        <f t="shared" ca="1" si="73"/>
        <v>500</v>
      </c>
      <c r="BE103" s="92"/>
      <c r="BF103" s="92"/>
      <c r="BG103" s="92"/>
    </row>
    <row r="104" spans="1:59" x14ac:dyDescent="0.15">
      <c r="A104" s="62">
        <v>10701</v>
      </c>
      <c r="B104" s="62">
        <f t="shared" si="46"/>
        <v>1</v>
      </c>
      <c r="C104" s="59" t="s">
        <v>2026</v>
      </c>
      <c r="D104" s="62">
        <v>2328</v>
      </c>
      <c r="E104" s="86">
        <v>45868</v>
      </c>
      <c r="F104" s="86">
        <v>163515</v>
      </c>
      <c r="G104" s="86">
        <v>355208</v>
      </c>
      <c r="H104" s="86">
        <v>500</v>
      </c>
      <c r="I104" s="86">
        <v>500</v>
      </c>
      <c r="K104" s="66">
        <v>10701</v>
      </c>
      <c r="L104" s="66"/>
      <c r="M104" s="66">
        <v>10701</v>
      </c>
      <c r="N104" s="62">
        <f t="shared" si="47"/>
        <v>1</v>
      </c>
      <c r="O104" s="66" t="s">
        <v>2026</v>
      </c>
      <c r="P104" s="66">
        <v>1</v>
      </c>
      <c r="Q104" s="66">
        <f t="shared" si="48"/>
        <v>2328</v>
      </c>
      <c r="R104" s="66">
        <f t="shared" si="49"/>
        <v>45868</v>
      </c>
      <c r="S104" s="66">
        <f t="shared" si="50"/>
        <v>163515</v>
      </c>
      <c r="T104" s="66">
        <f t="shared" si="51"/>
        <v>355208</v>
      </c>
      <c r="U104" s="66">
        <f t="shared" si="52"/>
        <v>500</v>
      </c>
      <c r="V104" s="66">
        <f t="shared" si="53"/>
        <v>500</v>
      </c>
      <c r="W104" s="66"/>
      <c r="X104" s="62">
        <v>10701</v>
      </c>
      <c r="Y104" s="62">
        <f t="shared" si="54"/>
        <v>1</v>
      </c>
      <c r="Z104" s="59" t="s">
        <v>2026</v>
      </c>
      <c r="AA104" s="62">
        <v>1</v>
      </c>
      <c r="AB104" s="62">
        <f t="shared" ca="1" si="55"/>
        <v>1</v>
      </c>
      <c r="AC104" s="62">
        <f t="shared" ca="1" si="56"/>
        <v>2328</v>
      </c>
      <c r="AD104" s="62">
        <f t="shared" ca="1" si="57"/>
        <v>45868</v>
      </c>
      <c r="AE104" s="62">
        <f t="shared" ca="1" si="58"/>
        <v>163515</v>
      </c>
      <c r="AF104" s="62">
        <f t="shared" ca="1" si="59"/>
        <v>355208</v>
      </c>
      <c r="AG104" s="62">
        <f t="shared" ca="1" si="60"/>
        <v>500</v>
      </c>
      <c r="AH104" s="62">
        <f t="shared" ca="1" si="61"/>
        <v>500</v>
      </c>
      <c r="AL104" s="66"/>
      <c r="AO104" s="138">
        <f t="shared" si="62"/>
        <v>10701</v>
      </c>
      <c r="AP104" s="138" t="str">
        <f t="shared" si="63"/>
        <v>Andau</v>
      </c>
      <c r="AQ104" s="138">
        <f t="shared" ca="1" si="64"/>
        <v>45868</v>
      </c>
      <c r="AR104" s="138">
        <f t="shared" ca="1" si="65"/>
        <v>163515</v>
      </c>
      <c r="AS104" s="138">
        <f t="shared" ca="1" si="66"/>
        <v>355208</v>
      </c>
      <c r="AT104" s="138">
        <f t="shared" ca="1" si="67"/>
        <v>500</v>
      </c>
      <c r="AU104" s="138">
        <f t="shared" ca="1" si="67"/>
        <v>500</v>
      </c>
      <c r="AV104" s="135"/>
      <c r="AW104" s="131">
        <v>10701</v>
      </c>
      <c r="AX104" s="66">
        <f t="shared" si="68"/>
        <v>1</v>
      </c>
      <c r="AY104" s="132" t="s">
        <v>2026</v>
      </c>
      <c r="AZ104" s="107">
        <f t="shared" ca="1" si="69"/>
        <v>45868</v>
      </c>
      <c r="BA104" s="107">
        <f t="shared" ca="1" si="70"/>
        <v>163515</v>
      </c>
      <c r="BB104" s="107">
        <f t="shared" ca="1" si="71"/>
        <v>355208</v>
      </c>
      <c r="BC104" s="107">
        <f t="shared" ca="1" si="72"/>
        <v>500</v>
      </c>
      <c r="BD104" s="107">
        <f t="shared" ca="1" si="73"/>
        <v>500</v>
      </c>
    </row>
    <row r="105" spans="1:59" x14ac:dyDescent="0.15">
      <c r="A105" s="62">
        <v>10702</v>
      </c>
      <c r="B105" s="62">
        <f t="shared" si="46"/>
        <v>1</v>
      </c>
      <c r="C105" s="59" t="s">
        <v>2025</v>
      </c>
      <c r="D105" s="62">
        <v>1770</v>
      </c>
      <c r="E105" s="86">
        <v>36861</v>
      </c>
      <c r="F105" s="86">
        <v>119817</v>
      </c>
      <c r="G105" s="86">
        <v>156321</v>
      </c>
      <c r="H105" s="86">
        <v>500</v>
      </c>
      <c r="I105" s="86">
        <v>500</v>
      </c>
      <c r="K105" s="66">
        <v>10702</v>
      </c>
      <c r="L105" s="66"/>
      <c r="M105" s="66">
        <v>10702</v>
      </c>
      <c r="N105" s="62">
        <f t="shared" si="47"/>
        <v>1</v>
      </c>
      <c r="O105" s="66" t="s">
        <v>2025</v>
      </c>
      <c r="P105" s="66">
        <v>1</v>
      </c>
      <c r="Q105" s="66">
        <f t="shared" si="48"/>
        <v>1770</v>
      </c>
      <c r="R105" s="66">
        <f t="shared" si="49"/>
        <v>36861</v>
      </c>
      <c r="S105" s="66">
        <f t="shared" si="50"/>
        <v>119817</v>
      </c>
      <c r="T105" s="66">
        <f t="shared" si="51"/>
        <v>156321</v>
      </c>
      <c r="U105" s="66">
        <f t="shared" si="52"/>
        <v>500</v>
      </c>
      <c r="V105" s="66">
        <f t="shared" si="53"/>
        <v>500</v>
      </c>
      <c r="W105" s="66"/>
      <c r="X105" s="62">
        <v>10702</v>
      </c>
      <c r="Y105" s="62">
        <f t="shared" si="54"/>
        <v>1</v>
      </c>
      <c r="Z105" s="59" t="s">
        <v>2025</v>
      </c>
      <c r="AA105" s="62">
        <v>1</v>
      </c>
      <c r="AB105" s="62">
        <f t="shared" ca="1" si="55"/>
        <v>1</v>
      </c>
      <c r="AC105" s="62">
        <f t="shared" ca="1" si="56"/>
        <v>1770</v>
      </c>
      <c r="AD105" s="62">
        <f t="shared" ca="1" si="57"/>
        <v>36861</v>
      </c>
      <c r="AE105" s="62">
        <f t="shared" ca="1" si="58"/>
        <v>119817</v>
      </c>
      <c r="AF105" s="62">
        <f t="shared" ca="1" si="59"/>
        <v>156321</v>
      </c>
      <c r="AG105" s="62">
        <f t="shared" ca="1" si="60"/>
        <v>500</v>
      </c>
      <c r="AH105" s="62">
        <f t="shared" ca="1" si="61"/>
        <v>500</v>
      </c>
      <c r="AL105" s="66"/>
      <c r="AO105" s="138">
        <f t="shared" si="62"/>
        <v>10702</v>
      </c>
      <c r="AP105" s="138" t="str">
        <f t="shared" si="63"/>
        <v>Apetlon</v>
      </c>
      <c r="AQ105" s="138">
        <f t="shared" ca="1" si="64"/>
        <v>36861</v>
      </c>
      <c r="AR105" s="138">
        <f t="shared" ca="1" si="65"/>
        <v>119817</v>
      </c>
      <c r="AS105" s="138">
        <f t="shared" ca="1" si="66"/>
        <v>156321</v>
      </c>
      <c r="AT105" s="138">
        <f t="shared" ca="1" si="67"/>
        <v>500</v>
      </c>
      <c r="AU105" s="138">
        <f t="shared" ca="1" si="67"/>
        <v>500</v>
      </c>
      <c r="AV105" s="135"/>
      <c r="AW105" s="131">
        <v>10702</v>
      </c>
      <c r="AX105" s="66">
        <f t="shared" si="68"/>
        <v>1</v>
      </c>
      <c r="AY105" s="132" t="s">
        <v>2025</v>
      </c>
      <c r="AZ105" s="107">
        <f t="shared" ca="1" si="69"/>
        <v>36861</v>
      </c>
      <c r="BA105" s="107">
        <f t="shared" ca="1" si="70"/>
        <v>119817</v>
      </c>
      <c r="BB105" s="107">
        <f t="shared" ca="1" si="71"/>
        <v>156321</v>
      </c>
      <c r="BC105" s="107">
        <f t="shared" ca="1" si="72"/>
        <v>500</v>
      </c>
      <c r="BD105" s="107">
        <f t="shared" ca="1" si="73"/>
        <v>500</v>
      </c>
    </row>
    <row r="106" spans="1:59" x14ac:dyDescent="0.15">
      <c r="A106" s="62">
        <v>10703</v>
      </c>
      <c r="B106" s="62">
        <f t="shared" si="46"/>
        <v>1</v>
      </c>
      <c r="C106" s="59" t="s">
        <v>2024</v>
      </c>
      <c r="D106" s="62">
        <v>2974</v>
      </c>
      <c r="E106" s="86">
        <v>21426</v>
      </c>
      <c r="F106" s="86">
        <v>157371</v>
      </c>
      <c r="G106" s="86">
        <v>345121</v>
      </c>
      <c r="H106" s="86">
        <v>500</v>
      </c>
      <c r="I106" s="86">
        <v>500</v>
      </c>
      <c r="K106" s="66">
        <v>10703</v>
      </c>
      <c r="L106" s="66"/>
      <c r="M106" s="66">
        <v>10703</v>
      </c>
      <c r="N106" s="62">
        <f t="shared" si="47"/>
        <v>1</v>
      </c>
      <c r="O106" s="66" t="s">
        <v>2024</v>
      </c>
      <c r="P106" s="66">
        <v>1</v>
      </c>
      <c r="Q106" s="66">
        <f t="shared" si="48"/>
        <v>2974</v>
      </c>
      <c r="R106" s="66">
        <f t="shared" si="49"/>
        <v>21426</v>
      </c>
      <c r="S106" s="66">
        <f t="shared" si="50"/>
        <v>157371</v>
      </c>
      <c r="T106" s="66">
        <f t="shared" si="51"/>
        <v>345121</v>
      </c>
      <c r="U106" s="66">
        <f t="shared" si="52"/>
        <v>500</v>
      </c>
      <c r="V106" s="66">
        <f t="shared" si="53"/>
        <v>500</v>
      </c>
      <c r="W106" s="66"/>
      <c r="X106" s="62">
        <v>10703</v>
      </c>
      <c r="Y106" s="62">
        <f t="shared" si="54"/>
        <v>1</v>
      </c>
      <c r="Z106" s="59" t="s">
        <v>2024</v>
      </c>
      <c r="AA106" s="62">
        <v>1</v>
      </c>
      <c r="AB106" s="62">
        <f t="shared" ca="1" si="55"/>
        <v>1</v>
      </c>
      <c r="AC106" s="62">
        <f t="shared" ca="1" si="56"/>
        <v>2974</v>
      </c>
      <c r="AD106" s="62">
        <f t="shared" ca="1" si="57"/>
        <v>21426</v>
      </c>
      <c r="AE106" s="62">
        <f t="shared" ca="1" si="58"/>
        <v>157371</v>
      </c>
      <c r="AF106" s="62">
        <f t="shared" ca="1" si="59"/>
        <v>345121</v>
      </c>
      <c r="AG106" s="62">
        <f t="shared" ca="1" si="60"/>
        <v>500</v>
      </c>
      <c r="AH106" s="62">
        <f t="shared" ca="1" si="61"/>
        <v>500</v>
      </c>
      <c r="AL106" s="66"/>
      <c r="AO106" s="138">
        <f t="shared" si="62"/>
        <v>10703</v>
      </c>
      <c r="AP106" s="138" t="str">
        <f t="shared" si="63"/>
        <v>Bruckneudorf</v>
      </c>
      <c r="AQ106" s="138">
        <f t="shared" ca="1" si="64"/>
        <v>21426</v>
      </c>
      <c r="AR106" s="138">
        <f t="shared" ca="1" si="65"/>
        <v>157371</v>
      </c>
      <c r="AS106" s="138">
        <f t="shared" ca="1" si="66"/>
        <v>345121</v>
      </c>
      <c r="AT106" s="138">
        <f t="shared" ca="1" si="67"/>
        <v>500</v>
      </c>
      <c r="AU106" s="138">
        <f t="shared" ca="1" si="67"/>
        <v>500</v>
      </c>
      <c r="AV106" s="135"/>
      <c r="AW106" s="131">
        <v>10703</v>
      </c>
      <c r="AX106" s="66">
        <f t="shared" si="68"/>
        <v>1</v>
      </c>
      <c r="AY106" s="132" t="s">
        <v>2024</v>
      </c>
      <c r="AZ106" s="107">
        <f t="shared" ca="1" si="69"/>
        <v>21426</v>
      </c>
      <c r="BA106" s="107">
        <f t="shared" ca="1" si="70"/>
        <v>157371</v>
      </c>
      <c r="BB106" s="107">
        <f t="shared" ca="1" si="71"/>
        <v>345121</v>
      </c>
      <c r="BC106" s="107">
        <f t="shared" ca="1" si="72"/>
        <v>500</v>
      </c>
      <c r="BD106" s="107">
        <f t="shared" ca="1" si="73"/>
        <v>500</v>
      </c>
    </row>
    <row r="107" spans="1:59" x14ac:dyDescent="0.15">
      <c r="A107" s="62">
        <v>10704</v>
      </c>
      <c r="B107" s="62">
        <f t="shared" si="46"/>
        <v>1</v>
      </c>
      <c r="C107" s="59" t="s">
        <v>2023</v>
      </c>
      <c r="D107" s="62">
        <v>607</v>
      </c>
      <c r="E107" s="86">
        <v>24409</v>
      </c>
      <c r="F107" s="86">
        <v>34231</v>
      </c>
      <c r="G107" s="86">
        <v>28188</v>
      </c>
      <c r="H107" s="86">
        <v>500</v>
      </c>
      <c r="I107" s="86">
        <v>500</v>
      </c>
      <c r="K107" s="66">
        <v>10704</v>
      </c>
      <c r="L107" s="66"/>
      <c r="M107" s="66">
        <v>10704</v>
      </c>
      <c r="N107" s="62">
        <f t="shared" si="47"/>
        <v>1</v>
      </c>
      <c r="O107" s="66" t="s">
        <v>2023</v>
      </c>
      <c r="P107" s="66">
        <v>1</v>
      </c>
      <c r="Q107" s="66">
        <f t="shared" si="48"/>
        <v>607</v>
      </c>
      <c r="R107" s="66">
        <f t="shared" si="49"/>
        <v>24409</v>
      </c>
      <c r="S107" s="66">
        <f t="shared" si="50"/>
        <v>34231</v>
      </c>
      <c r="T107" s="66">
        <f t="shared" si="51"/>
        <v>28188</v>
      </c>
      <c r="U107" s="66">
        <f t="shared" si="52"/>
        <v>500</v>
      </c>
      <c r="V107" s="66">
        <f t="shared" si="53"/>
        <v>500</v>
      </c>
      <c r="W107" s="66"/>
      <c r="X107" s="62">
        <v>10704</v>
      </c>
      <c r="Y107" s="62">
        <f t="shared" si="54"/>
        <v>1</v>
      </c>
      <c r="Z107" s="59" t="s">
        <v>2023</v>
      </c>
      <c r="AA107" s="62">
        <v>1</v>
      </c>
      <c r="AB107" s="62">
        <f t="shared" ca="1" si="55"/>
        <v>1</v>
      </c>
      <c r="AC107" s="62">
        <f t="shared" ca="1" si="56"/>
        <v>607</v>
      </c>
      <c r="AD107" s="62">
        <f t="shared" ca="1" si="57"/>
        <v>24409</v>
      </c>
      <c r="AE107" s="62">
        <f t="shared" ca="1" si="58"/>
        <v>34231</v>
      </c>
      <c r="AF107" s="62">
        <f t="shared" ca="1" si="59"/>
        <v>28188</v>
      </c>
      <c r="AG107" s="62">
        <f t="shared" ca="1" si="60"/>
        <v>500</v>
      </c>
      <c r="AH107" s="62">
        <f t="shared" ca="1" si="61"/>
        <v>500</v>
      </c>
      <c r="AL107" s="66"/>
      <c r="AO107" s="138">
        <f t="shared" si="62"/>
        <v>10704</v>
      </c>
      <c r="AP107" s="138" t="str">
        <f t="shared" si="63"/>
        <v>Deutsch Jahrndorf</v>
      </c>
      <c r="AQ107" s="138">
        <f t="shared" ca="1" si="64"/>
        <v>24409</v>
      </c>
      <c r="AR107" s="138">
        <f t="shared" ca="1" si="65"/>
        <v>34231</v>
      </c>
      <c r="AS107" s="138">
        <f t="shared" ca="1" si="66"/>
        <v>28188</v>
      </c>
      <c r="AT107" s="138">
        <f t="shared" ca="1" si="67"/>
        <v>500</v>
      </c>
      <c r="AU107" s="138">
        <f t="shared" ca="1" si="67"/>
        <v>500</v>
      </c>
      <c r="AV107" s="135"/>
      <c r="AW107" s="131">
        <v>10704</v>
      </c>
      <c r="AX107" s="66">
        <f t="shared" si="68"/>
        <v>1</v>
      </c>
      <c r="AY107" s="132" t="s">
        <v>2023</v>
      </c>
      <c r="AZ107" s="107">
        <f t="shared" ca="1" si="69"/>
        <v>24409</v>
      </c>
      <c r="BA107" s="107">
        <f t="shared" ca="1" si="70"/>
        <v>34231</v>
      </c>
      <c r="BB107" s="107">
        <f t="shared" ca="1" si="71"/>
        <v>28188</v>
      </c>
      <c r="BC107" s="107">
        <f t="shared" ca="1" si="72"/>
        <v>500</v>
      </c>
      <c r="BD107" s="107">
        <f t="shared" ca="1" si="73"/>
        <v>500</v>
      </c>
    </row>
    <row r="108" spans="1:59" x14ac:dyDescent="0.15">
      <c r="A108" s="62">
        <v>10705</v>
      </c>
      <c r="B108" s="62">
        <f t="shared" si="46"/>
        <v>1</v>
      </c>
      <c r="C108" s="59" t="s">
        <v>2022</v>
      </c>
      <c r="D108" s="62">
        <v>2871</v>
      </c>
      <c r="E108" s="86">
        <v>35928</v>
      </c>
      <c r="F108" s="86">
        <v>299794</v>
      </c>
      <c r="G108" s="86">
        <v>845170</v>
      </c>
      <c r="H108" s="86">
        <v>500</v>
      </c>
      <c r="I108" s="86">
        <v>500</v>
      </c>
      <c r="K108" s="66">
        <v>10705</v>
      </c>
      <c r="L108" s="66"/>
      <c r="M108" s="66">
        <v>10705</v>
      </c>
      <c r="N108" s="62">
        <f t="shared" si="47"/>
        <v>1</v>
      </c>
      <c r="O108" s="66" t="s">
        <v>2022</v>
      </c>
      <c r="P108" s="66">
        <v>1</v>
      </c>
      <c r="Q108" s="66">
        <f t="shared" si="48"/>
        <v>2871</v>
      </c>
      <c r="R108" s="66">
        <f t="shared" si="49"/>
        <v>35928</v>
      </c>
      <c r="S108" s="66">
        <f t="shared" si="50"/>
        <v>299794</v>
      </c>
      <c r="T108" s="66">
        <f t="shared" si="51"/>
        <v>845170</v>
      </c>
      <c r="U108" s="66">
        <f t="shared" si="52"/>
        <v>500</v>
      </c>
      <c r="V108" s="66">
        <f t="shared" si="53"/>
        <v>500</v>
      </c>
      <c r="W108" s="66"/>
      <c r="X108" s="62">
        <v>10705</v>
      </c>
      <c r="Y108" s="62">
        <f t="shared" si="54"/>
        <v>1</v>
      </c>
      <c r="Z108" s="59" t="s">
        <v>2022</v>
      </c>
      <c r="AA108" s="62">
        <v>1</v>
      </c>
      <c r="AB108" s="62">
        <f t="shared" ca="1" si="55"/>
        <v>1</v>
      </c>
      <c r="AC108" s="62">
        <f t="shared" ca="1" si="56"/>
        <v>2871</v>
      </c>
      <c r="AD108" s="62">
        <f t="shared" ca="1" si="57"/>
        <v>35928</v>
      </c>
      <c r="AE108" s="62">
        <f t="shared" ca="1" si="58"/>
        <v>299794</v>
      </c>
      <c r="AF108" s="62">
        <f t="shared" ca="1" si="59"/>
        <v>845170</v>
      </c>
      <c r="AG108" s="62">
        <f t="shared" ca="1" si="60"/>
        <v>500</v>
      </c>
      <c r="AH108" s="62">
        <f t="shared" ca="1" si="61"/>
        <v>500</v>
      </c>
      <c r="AL108" s="66"/>
      <c r="AO108" s="138">
        <f t="shared" si="62"/>
        <v>10705</v>
      </c>
      <c r="AP108" s="138" t="str">
        <f t="shared" si="63"/>
        <v>Frauenkirchen</v>
      </c>
      <c r="AQ108" s="138">
        <f t="shared" ca="1" si="64"/>
        <v>35928</v>
      </c>
      <c r="AR108" s="138">
        <f t="shared" ca="1" si="65"/>
        <v>299794</v>
      </c>
      <c r="AS108" s="138">
        <f t="shared" ca="1" si="66"/>
        <v>845170</v>
      </c>
      <c r="AT108" s="138">
        <f t="shared" ca="1" si="67"/>
        <v>500</v>
      </c>
      <c r="AU108" s="138">
        <f t="shared" ca="1" si="67"/>
        <v>500</v>
      </c>
      <c r="AV108" s="135"/>
      <c r="AW108" s="131">
        <v>10705</v>
      </c>
      <c r="AX108" s="66">
        <f t="shared" si="68"/>
        <v>1</v>
      </c>
      <c r="AY108" s="132" t="s">
        <v>2022</v>
      </c>
      <c r="AZ108" s="107">
        <f t="shared" ca="1" si="69"/>
        <v>35928</v>
      </c>
      <c r="BA108" s="107">
        <f t="shared" ca="1" si="70"/>
        <v>299794</v>
      </c>
      <c r="BB108" s="107">
        <f t="shared" ca="1" si="71"/>
        <v>845170</v>
      </c>
      <c r="BC108" s="107">
        <f t="shared" ca="1" si="72"/>
        <v>500</v>
      </c>
      <c r="BD108" s="107">
        <f t="shared" ca="1" si="73"/>
        <v>500</v>
      </c>
    </row>
    <row r="109" spans="1:59" x14ac:dyDescent="0.15">
      <c r="A109" s="62">
        <v>10706</v>
      </c>
      <c r="B109" s="62">
        <f t="shared" si="46"/>
        <v>1</v>
      </c>
      <c r="C109" s="59" t="s">
        <v>2021</v>
      </c>
      <c r="D109" s="62">
        <v>1318</v>
      </c>
      <c r="E109" s="86">
        <v>22825</v>
      </c>
      <c r="F109" s="86">
        <v>66626</v>
      </c>
      <c r="G109" s="86">
        <v>72162</v>
      </c>
      <c r="H109" s="86">
        <v>500</v>
      </c>
      <c r="I109" s="86">
        <v>500</v>
      </c>
      <c r="K109" s="66">
        <v>10706</v>
      </c>
      <c r="L109" s="66"/>
      <c r="M109" s="66">
        <v>10706</v>
      </c>
      <c r="N109" s="62">
        <f t="shared" si="47"/>
        <v>1</v>
      </c>
      <c r="O109" s="66" t="s">
        <v>2021</v>
      </c>
      <c r="P109" s="66">
        <v>1</v>
      </c>
      <c r="Q109" s="66">
        <f t="shared" si="48"/>
        <v>1318</v>
      </c>
      <c r="R109" s="66">
        <f t="shared" si="49"/>
        <v>22825</v>
      </c>
      <c r="S109" s="66">
        <f t="shared" si="50"/>
        <v>66626</v>
      </c>
      <c r="T109" s="66">
        <f t="shared" si="51"/>
        <v>72162</v>
      </c>
      <c r="U109" s="66">
        <f t="shared" si="52"/>
        <v>500</v>
      </c>
      <c r="V109" s="66">
        <f t="shared" si="53"/>
        <v>500</v>
      </c>
      <c r="W109" s="66"/>
      <c r="X109" s="62">
        <v>10706</v>
      </c>
      <c r="Y109" s="62">
        <f t="shared" si="54"/>
        <v>1</v>
      </c>
      <c r="Z109" s="59" t="s">
        <v>2021</v>
      </c>
      <c r="AA109" s="62">
        <v>1</v>
      </c>
      <c r="AB109" s="62">
        <f t="shared" ca="1" si="55"/>
        <v>1</v>
      </c>
      <c r="AC109" s="62">
        <f t="shared" ca="1" si="56"/>
        <v>1318</v>
      </c>
      <c r="AD109" s="62">
        <f t="shared" ca="1" si="57"/>
        <v>22825</v>
      </c>
      <c r="AE109" s="62">
        <f t="shared" ca="1" si="58"/>
        <v>66626</v>
      </c>
      <c r="AF109" s="62">
        <f t="shared" ca="1" si="59"/>
        <v>72162</v>
      </c>
      <c r="AG109" s="62">
        <f t="shared" ca="1" si="60"/>
        <v>500</v>
      </c>
      <c r="AH109" s="62">
        <f t="shared" ca="1" si="61"/>
        <v>500</v>
      </c>
      <c r="AL109" s="66"/>
      <c r="AO109" s="138">
        <f t="shared" si="62"/>
        <v>10706</v>
      </c>
      <c r="AP109" s="138" t="str">
        <f t="shared" si="63"/>
        <v>Gattendorf</v>
      </c>
      <c r="AQ109" s="138">
        <f t="shared" ca="1" si="64"/>
        <v>22825</v>
      </c>
      <c r="AR109" s="138">
        <f t="shared" ca="1" si="65"/>
        <v>66626</v>
      </c>
      <c r="AS109" s="138">
        <f t="shared" ca="1" si="66"/>
        <v>72162</v>
      </c>
      <c r="AT109" s="138">
        <f t="shared" ca="1" si="67"/>
        <v>500</v>
      </c>
      <c r="AU109" s="138">
        <f t="shared" ca="1" si="67"/>
        <v>500</v>
      </c>
      <c r="AV109" s="135"/>
      <c r="AW109" s="131">
        <v>10706</v>
      </c>
      <c r="AX109" s="66">
        <f t="shared" si="68"/>
        <v>1</v>
      </c>
      <c r="AY109" s="132" t="s">
        <v>2021</v>
      </c>
      <c r="AZ109" s="107">
        <f t="shared" ca="1" si="69"/>
        <v>22825</v>
      </c>
      <c r="BA109" s="107">
        <f t="shared" ca="1" si="70"/>
        <v>66626</v>
      </c>
      <c r="BB109" s="107">
        <f t="shared" ca="1" si="71"/>
        <v>72162</v>
      </c>
      <c r="BC109" s="107">
        <f t="shared" ca="1" si="72"/>
        <v>500</v>
      </c>
      <c r="BD109" s="107">
        <f t="shared" ca="1" si="73"/>
        <v>500</v>
      </c>
    </row>
    <row r="110" spans="1:59" x14ac:dyDescent="0.15">
      <c r="A110" s="62">
        <v>10707</v>
      </c>
      <c r="B110" s="62">
        <f t="shared" si="46"/>
        <v>1</v>
      </c>
      <c r="C110" s="59" t="s">
        <v>2020</v>
      </c>
      <c r="D110" s="62">
        <v>3791</v>
      </c>
      <c r="E110" s="86">
        <v>69646</v>
      </c>
      <c r="F110" s="86">
        <v>275364</v>
      </c>
      <c r="G110" s="86">
        <v>956998</v>
      </c>
      <c r="H110" s="86">
        <v>500</v>
      </c>
      <c r="I110" s="86">
        <v>500</v>
      </c>
      <c r="K110" s="66">
        <v>10707</v>
      </c>
      <c r="L110" s="66"/>
      <c r="M110" s="66">
        <v>10707</v>
      </c>
      <c r="N110" s="62">
        <f t="shared" si="47"/>
        <v>1</v>
      </c>
      <c r="O110" s="66" t="s">
        <v>2020</v>
      </c>
      <c r="P110" s="66">
        <v>1</v>
      </c>
      <c r="Q110" s="66">
        <f t="shared" si="48"/>
        <v>3791</v>
      </c>
      <c r="R110" s="66">
        <f t="shared" si="49"/>
        <v>69646</v>
      </c>
      <c r="S110" s="66">
        <f t="shared" si="50"/>
        <v>275364</v>
      </c>
      <c r="T110" s="66">
        <f t="shared" si="51"/>
        <v>956998</v>
      </c>
      <c r="U110" s="66">
        <f t="shared" si="52"/>
        <v>500</v>
      </c>
      <c r="V110" s="66">
        <f t="shared" si="53"/>
        <v>500</v>
      </c>
      <c r="W110" s="66"/>
      <c r="X110" s="62">
        <v>10707</v>
      </c>
      <c r="Y110" s="62">
        <f t="shared" si="54"/>
        <v>1</v>
      </c>
      <c r="Z110" s="59" t="s">
        <v>2020</v>
      </c>
      <c r="AA110" s="62">
        <v>1</v>
      </c>
      <c r="AB110" s="62">
        <f t="shared" ca="1" si="55"/>
        <v>1</v>
      </c>
      <c r="AC110" s="62">
        <f t="shared" ca="1" si="56"/>
        <v>3791</v>
      </c>
      <c r="AD110" s="62">
        <f t="shared" ca="1" si="57"/>
        <v>69646</v>
      </c>
      <c r="AE110" s="62">
        <f t="shared" ca="1" si="58"/>
        <v>275364</v>
      </c>
      <c r="AF110" s="62">
        <f t="shared" ca="1" si="59"/>
        <v>956998</v>
      </c>
      <c r="AG110" s="62">
        <f t="shared" ca="1" si="60"/>
        <v>500</v>
      </c>
      <c r="AH110" s="62">
        <f t="shared" ca="1" si="61"/>
        <v>500</v>
      </c>
      <c r="AL110" s="66"/>
      <c r="AO110" s="138">
        <f t="shared" si="62"/>
        <v>10707</v>
      </c>
      <c r="AP110" s="138" t="str">
        <f t="shared" si="63"/>
        <v>Gols</v>
      </c>
      <c r="AQ110" s="138">
        <f t="shared" ca="1" si="64"/>
        <v>69646</v>
      </c>
      <c r="AR110" s="138">
        <f t="shared" ca="1" si="65"/>
        <v>275364</v>
      </c>
      <c r="AS110" s="138">
        <f t="shared" ca="1" si="66"/>
        <v>956998</v>
      </c>
      <c r="AT110" s="138">
        <f t="shared" ca="1" si="67"/>
        <v>500</v>
      </c>
      <c r="AU110" s="138">
        <f t="shared" ca="1" si="67"/>
        <v>500</v>
      </c>
      <c r="AV110" s="135"/>
      <c r="AW110" s="131">
        <v>10707</v>
      </c>
      <c r="AX110" s="66">
        <f t="shared" si="68"/>
        <v>1</v>
      </c>
      <c r="AY110" s="132" t="s">
        <v>2020</v>
      </c>
      <c r="AZ110" s="107">
        <f t="shared" ca="1" si="69"/>
        <v>69646</v>
      </c>
      <c r="BA110" s="107">
        <f t="shared" ca="1" si="70"/>
        <v>275364</v>
      </c>
      <c r="BB110" s="107">
        <f t="shared" ca="1" si="71"/>
        <v>956998</v>
      </c>
      <c r="BC110" s="107">
        <f t="shared" ca="1" si="72"/>
        <v>500</v>
      </c>
      <c r="BD110" s="107">
        <f t="shared" ca="1" si="73"/>
        <v>500</v>
      </c>
    </row>
    <row r="111" spans="1:59" x14ac:dyDescent="0.15">
      <c r="A111" s="62">
        <v>10708</v>
      </c>
      <c r="B111" s="62">
        <f t="shared" si="46"/>
        <v>1</v>
      </c>
      <c r="C111" s="59" t="s">
        <v>2019</v>
      </c>
      <c r="D111" s="62">
        <v>1889</v>
      </c>
      <c r="E111" s="86">
        <v>56295</v>
      </c>
      <c r="F111" s="86">
        <v>146876</v>
      </c>
      <c r="G111" s="86">
        <v>199645</v>
      </c>
      <c r="H111" s="86">
        <v>500</v>
      </c>
      <c r="I111" s="86">
        <v>500</v>
      </c>
      <c r="K111" s="66">
        <v>10708</v>
      </c>
      <c r="L111" s="66"/>
      <c r="M111" s="66">
        <v>10708</v>
      </c>
      <c r="N111" s="62">
        <f t="shared" si="47"/>
        <v>1</v>
      </c>
      <c r="O111" s="66" t="s">
        <v>2019</v>
      </c>
      <c r="P111" s="66">
        <v>1</v>
      </c>
      <c r="Q111" s="66">
        <f t="shared" si="48"/>
        <v>1889</v>
      </c>
      <c r="R111" s="66">
        <f t="shared" si="49"/>
        <v>56295</v>
      </c>
      <c r="S111" s="66">
        <f t="shared" si="50"/>
        <v>146876</v>
      </c>
      <c r="T111" s="66">
        <f t="shared" si="51"/>
        <v>199645</v>
      </c>
      <c r="U111" s="66">
        <f t="shared" si="52"/>
        <v>500</v>
      </c>
      <c r="V111" s="66">
        <f t="shared" si="53"/>
        <v>500</v>
      </c>
      <c r="W111" s="66"/>
      <c r="X111" s="62">
        <v>10708</v>
      </c>
      <c r="Y111" s="62">
        <f t="shared" si="54"/>
        <v>1</v>
      </c>
      <c r="Z111" s="59" t="s">
        <v>2019</v>
      </c>
      <c r="AA111" s="62">
        <v>1</v>
      </c>
      <c r="AB111" s="62">
        <f t="shared" ca="1" si="55"/>
        <v>1</v>
      </c>
      <c r="AC111" s="62">
        <f t="shared" ca="1" si="56"/>
        <v>1889</v>
      </c>
      <c r="AD111" s="62">
        <f t="shared" ca="1" si="57"/>
        <v>56295</v>
      </c>
      <c r="AE111" s="62">
        <f t="shared" ca="1" si="58"/>
        <v>146876</v>
      </c>
      <c r="AF111" s="62">
        <f t="shared" ca="1" si="59"/>
        <v>199645</v>
      </c>
      <c r="AG111" s="62">
        <f t="shared" ca="1" si="60"/>
        <v>500</v>
      </c>
      <c r="AH111" s="62">
        <f t="shared" ca="1" si="61"/>
        <v>500</v>
      </c>
      <c r="AL111" s="66"/>
      <c r="AO111" s="138">
        <f t="shared" si="62"/>
        <v>10708</v>
      </c>
      <c r="AP111" s="138" t="str">
        <f t="shared" si="63"/>
        <v>Halbturn</v>
      </c>
      <c r="AQ111" s="138">
        <f t="shared" ca="1" si="64"/>
        <v>56295</v>
      </c>
      <c r="AR111" s="138">
        <f t="shared" ca="1" si="65"/>
        <v>146876</v>
      </c>
      <c r="AS111" s="138">
        <f t="shared" ca="1" si="66"/>
        <v>199645</v>
      </c>
      <c r="AT111" s="138">
        <f t="shared" ca="1" si="67"/>
        <v>500</v>
      </c>
      <c r="AU111" s="138">
        <f t="shared" ca="1" si="67"/>
        <v>500</v>
      </c>
      <c r="AV111" s="135"/>
      <c r="AW111" s="131">
        <v>10708</v>
      </c>
      <c r="AX111" s="66">
        <f t="shared" si="68"/>
        <v>1</v>
      </c>
      <c r="AY111" s="132" t="s">
        <v>2019</v>
      </c>
      <c r="AZ111" s="107">
        <f t="shared" ca="1" si="69"/>
        <v>56295</v>
      </c>
      <c r="BA111" s="107">
        <f t="shared" ca="1" si="70"/>
        <v>146876</v>
      </c>
      <c r="BB111" s="107">
        <f t="shared" ca="1" si="71"/>
        <v>199645</v>
      </c>
      <c r="BC111" s="107">
        <f t="shared" ca="1" si="72"/>
        <v>500</v>
      </c>
      <c r="BD111" s="107">
        <f t="shared" ca="1" si="73"/>
        <v>500</v>
      </c>
    </row>
    <row r="112" spans="1:59" x14ac:dyDescent="0.15">
      <c r="A112" s="62">
        <v>10709</v>
      </c>
      <c r="B112" s="62">
        <f t="shared" si="46"/>
        <v>1</v>
      </c>
      <c r="C112" s="59" t="s">
        <v>2018</v>
      </c>
      <c r="D112" s="62">
        <v>2382</v>
      </c>
      <c r="E112" s="86">
        <v>39314</v>
      </c>
      <c r="F112" s="86">
        <v>193193</v>
      </c>
      <c r="G112" s="86">
        <v>355048</v>
      </c>
      <c r="H112" s="86">
        <v>500</v>
      </c>
      <c r="I112" s="86">
        <v>500</v>
      </c>
      <c r="K112" s="66">
        <v>10709</v>
      </c>
      <c r="L112" s="66"/>
      <c r="M112" s="66">
        <v>10709</v>
      </c>
      <c r="N112" s="62">
        <f t="shared" si="47"/>
        <v>1</v>
      </c>
      <c r="O112" s="66" t="s">
        <v>2018</v>
      </c>
      <c r="P112" s="66">
        <v>1</v>
      </c>
      <c r="Q112" s="66">
        <f t="shared" si="48"/>
        <v>2382</v>
      </c>
      <c r="R112" s="66">
        <f t="shared" si="49"/>
        <v>39314</v>
      </c>
      <c r="S112" s="66">
        <f t="shared" si="50"/>
        <v>193193</v>
      </c>
      <c r="T112" s="66">
        <f t="shared" si="51"/>
        <v>355048</v>
      </c>
      <c r="U112" s="66">
        <f t="shared" si="52"/>
        <v>500</v>
      </c>
      <c r="V112" s="66">
        <f t="shared" si="53"/>
        <v>500</v>
      </c>
      <c r="W112" s="66"/>
      <c r="X112" s="62">
        <v>10709</v>
      </c>
      <c r="Y112" s="62">
        <f t="shared" si="54"/>
        <v>1</v>
      </c>
      <c r="Z112" s="59" t="s">
        <v>2018</v>
      </c>
      <c r="AA112" s="62">
        <v>1</v>
      </c>
      <c r="AB112" s="62">
        <f t="shared" ca="1" si="55"/>
        <v>1</v>
      </c>
      <c r="AC112" s="62">
        <f t="shared" ca="1" si="56"/>
        <v>2382</v>
      </c>
      <c r="AD112" s="62">
        <f t="shared" ca="1" si="57"/>
        <v>39314</v>
      </c>
      <c r="AE112" s="62">
        <f t="shared" ca="1" si="58"/>
        <v>193193</v>
      </c>
      <c r="AF112" s="62">
        <f t="shared" ca="1" si="59"/>
        <v>355048</v>
      </c>
      <c r="AG112" s="62">
        <f t="shared" ca="1" si="60"/>
        <v>500</v>
      </c>
      <c r="AH112" s="62">
        <f t="shared" ca="1" si="61"/>
        <v>500</v>
      </c>
      <c r="AL112" s="66"/>
      <c r="AO112" s="138">
        <f t="shared" si="62"/>
        <v>10709</v>
      </c>
      <c r="AP112" s="138" t="str">
        <f t="shared" si="63"/>
        <v>Illmitz</v>
      </c>
      <c r="AQ112" s="138">
        <f t="shared" ca="1" si="64"/>
        <v>39314</v>
      </c>
      <c r="AR112" s="138">
        <f t="shared" ca="1" si="65"/>
        <v>193193</v>
      </c>
      <c r="AS112" s="138">
        <f t="shared" ca="1" si="66"/>
        <v>355048</v>
      </c>
      <c r="AT112" s="138">
        <f t="shared" ca="1" si="67"/>
        <v>500</v>
      </c>
      <c r="AU112" s="138">
        <f t="shared" ca="1" si="67"/>
        <v>500</v>
      </c>
      <c r="AV112" s="135"/>
      <c r="AW112" s="131">
        <v>10709</v>
      </c>
      <c r="AX112" s="66">
        <f t="shared" si="68"/>
        <v>1</v>
      </c>
      <c r="AY112" s="132" t="s">
        <v>2018</v>
      </c>
      <c r="AZ112" s="107">
        <f t="shared" ca="1" si="69"/>
        <v>39314</v>
      </c>
      <c r="BA112" s="107">
        <f t="shared" ca="1" si="70"/>
        <v>193193</v>
      </c>
      <c r="BB112" s="107">
        <f t="shared" ca="1" si="71"/>
        <v>355048</v>
      </c>
      <c r="BC112" s="107">
        <f t="shared" ca="1" si="72"/>
        <v>500</v>
      </c>
      <c r="BD112" s="107">
        <f t="shared" ca="1" si="73"/>
        <v>500</v>
      </c>
    </row>
    <row r="113" spans="1:56" x14ac:dyDescent="0.15">
      <c r="A113" s="62">
        <v>10710</v>
      </c>
      <c r="B113" s="62">
        <f t="shared" si="46"/>
        <v>1</v>
      </c>
      <c r="C113" s="59" t="s">
        <v>2017</v>
      </c>
      <c r="D113" s="62">
        <v>1581</v>
      </c>
      <c r="E113" s="86">
        <v>17664</v>
      </c>
      <c r="F113" s="86">
        <v>117342</v>
      </c>
      <c r="G113" s="86">
        <v>313719</v>
      </c>
      <c r="H113" s="86">
        <v>500</v>
      </c>
      <c r="I113" s="86">
        <v>500</v>
      </c>
      <c r="K113" s="66">
        <v>10710</v>
      </c>
      <c r="L113" s="66"/>
      <c r="M113" s="66">
        <v>10710</v>
      </c>
      <c r="N113" s="62">
        <f t="shared" si="47"/>
        <v>1</v>
      </c>
      <c r="O113" s="66" t="s">
        <v>2017</v>
      </c>
      <c r="P113" s="66">
        <v>1</v>
      </c>
      <c r="Q113" s="66">
        <f t="shared" si="48"/>
        <v>1581</v>
      </c>
      <c r="R113" s="66">
        <f t="shared" si="49"/>
        <v>17664</v>
      </c>
      <c r="S113" s="66">
        <f t="shared" si="50"/>
        <v>117342</v>
      </c>
      <c r="T113" s="66">
        <f t="shared" si="51"/>
        <v>313719</v>
      </c>
      <c r="U113" s="66">
        <f t="shared" si="52"/>
        <v>500</v>
      </c>
      <c r="V113" s="66">
        <f t="shared" si="53"/>
        <v>500</v>
      </c>
      <c r="W113" s="66"/>
      <c r="X113" s="62">
        <v>10710</v>
      </c>
      <c r="Y113" s="62">
        <f t="shared" si="54"/>
        <v>1</v>
      </c>
      <c r="Z113" s="59" t="s">
        <v>2017</v>
      </c>
      <c r="AA113" s="62">
        <v>1</v>
      </c>
      <c r="AB113" s="62">
        <f t="shared" ca="1" si="55"/>
        <v>1</v>
      </c>
      <c r="AC113" s="62">
        <f t="shared" ca="1" si="56"/>
        <v>1581</v>
      </c>
      <c r="AD113" s="62">
        <f t="shared" ca="1" si="57"/>
        <v>17664</v>
      </c>
      <c r="AE113" s="62">
        <f t="shared" ca="1" si="58"/>
        <v>117342</v>
      </c>
      <c r="AF113" s="62">
        <f t="shared" ca="1" si="59"/>
        <v>313719</v>
      </c>
      <c r="AG113" s="62">
        <f t="shared" ca="1" si="60"/>
        <v>500</v>
      </c>
      <c r="AH113" s="62">
        <f t="shared" ca="1" si="61"/>
        <v>500</v>
      </c>
      <c r="AL113" s="66"/>
      <c r="AO113" s="138">
        <f t="shared" si="62"/>
        <v>10710</v>
      </c>
      <c r="AP113" s="138" t="str">
        <f t="shared" si="63"/>
        <v>Jois</v>
      </c>
      <c r="AQ113" s="138">
        <f t="shared" ca="1" si="64"/>
        <v>17664</v>
      </c>
      <c r="AR113" s="138">
        <f t="shared" ca="1" si="65"/>
        <v>117342</v>
      </c>
      <c r="AS113" s="138">
        <f t="shared" ca="1" si="66"/>
        <v>313719</v>
      </c>
      <c r="AT113" s="138">
        <f t="shared" ca="1" si="67"/>
        <v>500</v>
      </c>
      <c r="AU113" s="138">
        <f t="shared" ca="1" si="67"/>
        <v>500</v>
      </c>
      <c r="AV113" s="135"/>
      <c r="AW113" s="131">
        <v>10710</v>
      </c>
      <c r="AX113" s="66">
        <f t="shared" si="68"/>
        <v>1</v>
      </c>
      <c r="AY113" s="132" t="s">
        <v>2017</v>
      </c>
      <c r="AZ113" s="107">
        <f t="shared" ca="1" si="69"/>
        <v>17664</v>
      </c>
      <c r="BA113" s="107">
        <f t="shared" ca="1" si="70"/>
        <v>117342</v>
      </c>
      <c r="BB113" s="107">
        <f t="shared" ca="1" si="71"/>
        <v>313719</v>
      </c>
      <c r="BC113" s="107">
        <f t="shared" ca="1" si="72"/>
        <v>500</v>
      </c>
      <c r="BD113" s="107">
        <f t="shared" ca="1" si="73"/>
        <v>500</v>
      </c>
    </row>
    <row r="114" spans="1:56" x14ac:dyDescent="0.15">
      <c r="A114" s="62">
        <v>10711</v>
      </c>
      <c r="B114" s="62">
        <f t="shared" si="46"/>
        <v>1</v>
      </c>
      <c r="C114" s="59" t="s">
        <v>2016</v>
      </c>
      <c r="D114" s="62">
        <v>3079</v>
      </c>
      <c r="E114" s="86">
        <v>20089</v>
      </c>
      <c r="F114" s="86">
        <v>169760</v>
      </c>
      <c r="G114" s="86">
        <v>738294</v>
      </c>
      <c r="H114" s="86">
        <v>500</v>
      </c>
      <c r="I114" s="86">
        <v>500</v>
      </c>
      <c r="K114" s="66">
        <v>10711</v>
      </c>
      <c r="L114" s="66"/>
      <c r="M114" s="66">
        <v>10711</v>
      </c>
      <c r="N114" s="62">
        <f t="shared" si="47"/>
        <v>1</v>
      </c>
      <c r="O114" s="66" t="s">
        <v>2016</v>
      </c>
      <c r="P114" s="66">
        <v>1</v>
      </c>
      <c r="Q114" s="66">
        <f t="shared" si="48"/>
        <v>3079</v>
      </c>
      <c r="R114" s="66">
        <f t="shared" si="49"/>
        <v>20089</v>
      </c>
      <c r="S114" s="66">
        <f t="shared" si="50"/>
        <v>169760</v>
      </c>
      <c r="T114" s="66">
        <f t="shared" si="51"/>
        <v>738294</v>
      </c>
      <c r="U114" s="66">
        <f t="shared" si="52"/>
        <v>500</v>
      </c>
      <c r="V114" s="66">
        <f t="shared" si="53"/>
        <v>500</v>
      </c>
      <c r="W114" s="66"/>
      <c r="X114" s="62">
        <v>10711</v>
      </c>
      <c r="Y114" s="62">
        <f t="shared" si="54"/>
        <v>1</v>
      </c>
      <c r="Z114" s="59" t="s">
        <v>2016</v>
      </c>
      <c r="AA114" s="62">
        <v>1</v>
      </c>
      <c r="AB114" s="62">
        <f t="shared" ca="1" si="55"/>
        <v>1</v>
      </c>
      <c r="AC114" s="62">
        <f t="shared" ca="1" si="56"/>
        <v>3079</v>
      </c>
      <c r="AD114" s="62">
        <f t="shared" ca="1" si="57"/>
        <v>20089</v>
      </c>
      <c r="AE114" s="62">
        <f t="shared" ca="1" si="58"/>
        <v>169760</v>
      </c>
      <c r="AF114" s="62">
        <f t="shared" ca="1" si="59"/>
        <v>738294</v>
      </c>
      <c r="AG114" s="62">
        <f t="shared" ca="1" si="60"/>
        <v>500</v>
      </c>
      <c r="AH114" s="62">
        <f t="shared" ca="1" si="61"/>
        <v>500</v>
      </c>
      <c r="AL114" s="66"/>
      <c r="AO114" s="138">
        <f t="shared" si="62"/>
        <v>10711</v>
      </c>
      <c r="AP114" s="138" t="str">
        <f t="shared" si="63"/>
        <v>Kittsee</v>
      </c>
      <c r="AQ114" s="138">
        <f t="shared" ca="1" si="64"/>
        <v>20089</v>
      </c>
      <c r="AR114" s="138">
        <f t="shared" ca="1" si="65"/>
        <v>169760</v>
      </c>
      <c r="AS114" s="138">
        <f t="shared" ca="1" si="66"/>
        <v>738294</v>
      </c>
      <c r="AT114" s="138">
        <f t="shared" ca="1" si="67"/>
        <v>500</v>
      </c>
      <c r="AU114" s="138">
        <f t="shared" ca="1" si="67"/>
        <v>500</v>
      </c>
      <c r="AV114" s="135"/>
      <c r="AW114" s="131">
        <v>10711</v>
      </c>
      <c r="AX114" s="66">
        <f t="shared" si="68"/>
        <v>1</v>
      </c>
      <c r="AY114" s="132" t="s">
        <v>2016</v>
      </c>
      <c r="AZ114" s="107">
        <f t="shared" ca="1" si="69"/>
        <v>20089</v>
      </c>
      <c r="BA114" s="107">
        <f t="shared" ca="1" si="70"/>
        <v>169760</v>
      </c>
      <c r="BB114" s="107">
        <f t="shared" ca="1" si="71"/>
        <v>738294</v>
      </c>
      <c r="BC114" s="107">
        <f t="shared" ca="1" si="72"/>
        <v>500</v>
      </c>
      <c r="BD114" s="107">
        <f t="shared" ca="1" si="73"/>
        <v>500</v>
      </c>
    </row>
    <row r="115" spans="1:56" x14ac:dyDescent="0.15">
      <c r="A115" s="62">
        <v>10712</v>
      </c>
      <c r="B115" s="62">
        <f t="shared" si="46"/>
        <v>1</v>
      </c>
      <c r="C115" s="59" t="s">
        <v>2015</v>
      </c>
      <c r="D115" s="62">
        <v>2276</v>
      </c>
      <c r="E115" s="86">
        <v>48792</v>
      </c>
      <c r="F115" s="86">
        <v>175846</v>
      </c>
      <c r="G115" s="86">
        <v>340983</v>
      </c>
      <c r="H115" s="86">
        <v>500</v>
      </c>
      <c r="I115" s="86">
        <v>500</v>
      </c>
      <c r="K115" s="66">
        <v>10712</v>
      </c>
      <c r="L115" s="66"/>
      <c r="M115" s="66">
        <v>10712</v>
      </c>
      <c r="N115" s="62">
        <f t="shared" si="47"/>
        <v>1</v>
      </c>
      <c r="O115" s="66" t="s">
        <v>2015</v>
      </c>
      <c r="P115" s="66">
        <v>1</v>
      </c>
      <c r="Q115" s="66">
        <f t="shared" si="48"/>
        <v>2276</v>
      </c>
      <c r="R115" s="66">
        <f t="shared" si="49"/>
        <v>48792</v>
      </c>
      <c r="S115" s="66">
        <f t="shared" si="50"/>
        <v>175846</v>
      </c>
      <c r="T115" s="66">
        <f t="shared" si="51"/>
        <v>340983</v>
      </c>
      <c r="U115" s="66">
        <f t="shared" si="52"/>
        <v>500</v>
      </c>
      <c r="V115" s="66">
        <f t="shared" si="53"/>
        <v>500</v>
      </c>
      <c r="W115" s="66"/>
      <c r="X115" s="62">
        <v>10712</v>
      </c>
      <c r="Y115" s="62">
        <f t="shared" si="54"/>
        <v>1</v>
      </c>
      <c r="Z115" s="59" t="s">
        <v>2015</v>
      </c>
      <c r="AA115" s="62">
        <v>1</v>
      </c>
      <c r="AB115" s="62">
        <f t="shared" ca="1" si="55"/>
        <v>1</v>
      </c>
      <c r="AC115" s="62">
        <f t="shared" ca="1" si="56"/>
        <v>2276</v>
      </c>
      <c r="AD115" s="62">
        <f t="shared" ca="1" si="57"/>
        <v>48792</v>
      </c>
      <c r="AE115" s="62">
        <f t="shared" ca="1" si="58"/>
        <v>175846</v>
      </c>
      <c r="AF115" s="62">
        <f t="shared" ca="1" si="59"/>
        <v>340983</v>
      </c>
      <c r="AG115" s="62">
        <f t="shared" ca="1" si="60"/>
        <v>500</v>
      </c>
      <c r="AH115" s="62">
        <f t="shared" ca="1" si="61"/>
        <v>500</v>
      </c>
      <c r="AL115" s="66"/>
      <c r="AO115" s="138">
        <f t="shared" si="62"/>
        <v>10712</v>
      </c>
      <c r="AP115" s="138" t="str">
        <f t="shared" si="63"/>
        <v>Mönchhof</v>
      </c>
      <c r="AQ115" s="138">
        <f t="shared" ca="1" si="64"/>
        <v>48792</v>
      </c>
      <c r="AR115" s="138">
        <f t="shared" ca="1" si="65"/>
        <v>175846</v>
      </c>
      <c r="AS115" s="138">
        <f t="shared" ca="1" si="66"/>
        <v>340983</v>
      </c>
      <c r="AT115" s="138">
        <f t="shared" ca="1" si="67"/>
        <v>500</v>
      </c>
      <c r="AU115" s="138">
        <f t="shared" ca="1" si="67"/>
        <v>500</v>
      </c>
      <c r="AV115" s="135"/>
      <c r="AW115" s="131">
        <v>10712</v>
      </c>
      <c r="AX115" s="66">
        <f t="shared" si="68"/>
        <v>1</v>
      </c>
      <c r="AY115" s="132" t="s">
        <v>2015</v>
      </c>
      <c r="AZ115" s="107">
        <f t="shared" ca="1" si="69"/>
        <v>48792</v>
      </c>
      <c r="BA115" s="107">
        <f t="shared" ca="1" si="70"/>
        <v>175846</v>
      </c>
      <c r="BB115" s="107">
        <f t="shared" ca="1" si="71"/>
        <v>340983</v>
      </c>
      <c r="BC115" s="107">
        <f t="shared" ca="1" si="72"/>
        <v>500</v>
      </c>
      <c r="BD115" s="107">
        <f t="shared" ca="1" si="73"/>
        <v>500</v>
      </c>
    </row>
    <row r="116" spans="1:56" x14ac:dyDescent="0.15">
      <c r="A116" s="62">
        <v>10713</v>
      </c>
      <c r="B116" s="62">
        <f t="shared" si="46"/>
        <v>1</v>
      </c>
      <c r="C116" s="59" t="s">
        <v>2014</v>
      </c>
      <c r="D116" s="62">
        <v>7915</v>
      </c>
      <c r="E116" s="86">
        <v>30154</v>
      </c>
      <c r="F116" s="86">
        <v>773518</v>
      </c>
      <c r="G116" s="86">
        <v>2943212</v>
      </c>
      <c r="H116" s="86">
        <v>500</v>
      </c>
      <c r="I116" s="86">
        <v>500</v>
      </c>
      <c r="K116" s="66">
        <v>10713</v>
      </c>
      <c r="L116" s="66"/>
      <c r="M116" s="66">
        <v>10713</v>
      </c>
      <c r="N116" s="62">
        <f t="shared" si="47"/>
        <v>1</v>
      </c>
      <c r="O116" s="66" t="s">
        <v>2014</v>
      </c>
      <c r="P116" s="66">
        <v>1</v>
      </c>
      <c r="Q116" s="66">
        <f t="shared" si="48"/>
        <v>7915</v>
      </c>
      <c r="R116" s="66">
        <f t="shared" si="49"/>
        <v>30154</v>
      </c>
      <c r="S116" s="66">
        <f t="shared" si="50"/>
        <v>773518</v>
      </c>
      <c r="T116" s="66">
        <f t="shared" si="51"/>
        <v>2943212</v>
      </c>
      <c r="U116" s="66">
        <f t="shared" si="52"/>
        <v>500</v>
      </c>
      <c r="V116" s="66">
        <f t="shared" si="53"/>
        <v>500</v>
      </c>
      <c r="W116" s="66"/>
      <c r="X116" s="62">
        <v>10713</v>
      </c>
      <c r="Y116" s="62">
        <f t="shared" si="54"/>
        <v>1</v>
      </c>
      <c r="Z116" s="59" t="s">
        <v>2014</v>
      </c>
      <c r="AA116" s="62">
        <v>1</v>
      </c>
      <c r="AB116" s="62">
        <f t="shared" ca="1" si="55"/>
        <v>1</v>
      </c>
      <c r="AC116" s="62">
        <f t="shared" ca="1" si="56"/>
        <v>7915</v>
      </c>
      <c r="AD116" s="62">
        <f t="shared" ca="1" si="57"/>
        <v>30154</v>
      </c>
      <c r="AE116" s="62">
        <f t="shared" ca="1" si="58"/>
        <v>773518</v>
      </c>
      <c r="AF116" s="62">
        <f t="shared" ca="1" si="59"/>
        <v>2943212</v>
      </c>
      <c r="AG116" s="62">
        <f t="shared" ca="1" si="60"/>
        <v>500</v>
      </c>
      <c r="AH116" s="62">
        <f t="shared" ca="1" si="61"/>
        <v>500</v>
      </c>
      <c r="AL116" s="66"/>
      <c r="AO116" s="138">
        <f t="shared" si="62"/>
        <v>10713</v>
      </c>
      <c r="AP116" s="138" t="str">
        <f t="shared" si="63"/>
        <v>Neusiedl am See</v>
      </c>
      <c r="AQ116" s="138">
        <f t="shared" ca="1" si="64"/>
        <v>30154</v>
      </c>
      <c r="AR116" s="138">
        <f t="shared" ca="1" si="65"/>
        <v>773518</v>
      </c>
      <c r="AS116" s="138">
        <f t="shared" ca="1" si="66"/>
        <v>2943212</v>
      </c>
      <c r="AT116" s="138">
        <f t="shared" ca="1" si="67"/>
        <v>500</v>
      </c>
      <c r="AU116" s="138">
        <f t="shared" ca="1" si="67"/>
        <v>500</v>
      </c>
      <c r="AV116" s="135"/>
      <c r="AW116" s="131">
        <v>10713</v>
      </c>
      <c r="AX116" s="66">
        <f t="shared" si="68"/>
        <v>1</v>
      </c>
      <c r="AY116" s="132" t="s">
        <v>2014</v>
      </c>
      <c r="AZ116" s="107">
        <f t="shared" ca="1" si="69"/>
        <v>30154</v>
      </c>
      <c r="BA116" s="107">
        <f t="shared" ca="1" si="70"/>
        <v>773518</v>
      </c>
      <c r="BB116" s="107">
        <f t="shared" ca="1" si="71"/>
        <v>2943212</v>
      </c>
      <c r="BC116" s="107">
        <f t="shared" ca="1" si="72"/>
        <v>500</v>
      </c>
      <c r="BD116" s="107">
        <f t="shared" ca="1" si="73"/>
        <v>500</v>
      </c>
    </row>
    <row r="117" spans="1:56" x14ac:dyDescent="0.15">
      <c r="A117" s="62">
        <v>10714</v>
      </c>
      <c r="B117" s="62">
        <f t="shared" si="46"/>
        <v>1</v>
      </c>
      <c r="C117" s="59" t="s">
        <v>2013</v>
      </c>
      <c r="D117" s="62">
        <v>1773</v>
      </c>
      <c r="E117" s="86">
        <v>39056</v>
      </c>
      <c r="F117" s="86">
        <v>86481</v>
      </c>
      <c r="G117" s="86">
        <v>182091</v>
      </c>
      <c r="H117" s="86">
        <v>500</v>
      </c>
      <c r="I117" s="86">
        <v>500</v>
      </c>
      <c r="K117" s="66">
        <v>10714</v>
      </c>
      <c r="L117" s="66"/>
      <c r="M117" s="66">
        <v>10714</v>
      </c>
      <c r="N117" s="62">
        <f t="shared" si="47"/>
        <v>1</v>
      </c>
      <c r="O117" s="66" t="s">
        <v>2013</v>
      </c>
      <c r="P117" s="66">
        <v>1</v>
      </c>
      <c r="Q117" s="66">
        <f t="shared" si="48"/>
        <v>1773</v>
      </c>
      <c r="R117" s="66">
        <f t="shared" si="49"/>
        <v>39056</v>
      </c>
      <c r="S117" s="66">
        <f t="shared" si="50"/>
        <v>86481</v>
      </c>
      <c r="T117" s="66">
        <f t="shared" si="51"/>
        <v>182091</v>
      </c>
      <c r="U117" s="66">
        <f t="shared" si="52"/>
        <v>500</v>
      </c>
      <c r="V117" s="66">
        <f t="shared" si="53"/>
        <v>500</v>
      </c>
      <c r="W117" s="66"/>
      <c r="X117" s="62">
        <v>10714</v>
      </c>
      <c r="Y117" s="62">
        <f t="shared" si="54"/>
        <v>1</v>
      </c>
      <c r="Z117" s="59" t="s">
        <v>2013</v>
      </c>
      <c r="AA117" s="62">
        <v>1</v>
      </c>
      <c r="AB117" s="62">
        <f t="shared" ca="1" si="55"/>
        <v>1</v>
      </c>
      <c r="AC117" s="62">
        <f t="shared" ca="1" si="56"/>
        <v>1773</v>
      </c>
      <c r="AD117" s="62">
        <f t="shared" ca="1" si="57"/>
        <v>39056</v>
      </c>
      <c r="AE117" s="62">
        <f t="shared" ca="1" si="58"/>
        <v>86481</v>
      </c>
      <c r="AF117" s="62">
        <f t="shared" ca="1" si="59"/>
        <v>182091</v>
      </c>
      <c r="AG117" s="62">
        <f t="shared" ca="1" si="60"/>
        <v>500</v>
      </c>
      <c r="AH117" s="62">
        <f t="shared" ca="1" si="61"/>
        <v>500</v>
      </c>
      <c r="AL117" s="66"/>
      <c r="AO117" s="138">
        <f t="shared" si="62"/>
        <v>10714</v>
      </c>
      <c r="AP117" s="138" t="str">
        <f t="shared" si="63"/>
        <v>Nickelsdorf</v>
      </c>
      <c r="AQ117" s="138">
        <f t="shared" ca="1" si="64"/>
        <v>39056</v>
      </c>
      <c r="AR117" s="138">
        <f t="shared" ca="1" si="65"/>
        <v>86481</v>
      </c>
      <c r="AS117" s="138">
        <f t="shared" ca="1" si="66"/>
        <v>182091</v>
      </c>
      <c r="AT117" s="138">
        <f t="shared" ca="1" si="67"/>
        <v>500</v>
      </c>
      <c r="AU117" s="138">
        <f t="shared" ca="1" si="67"/>
        <v>500</v>
      </c>
      <c r="AV117" s="135"/>
      <c r="AW117" s="131">
        <v>10714</v>
      </c>
      <c r="AX117" s="66">
        <f t="shared" si="68"/>
        <v>1</v>
      </c>
      <c r="AY117" s="132" t="s">
        <v>2013</v>
      </c>
      <c r="AZ117" s="107">
        <f t="shared" ca="1" si="69"/>
        <v>39056</v>
      </c>
      <c r="BA117" s="107">
        <f t="shared" ca="1" si="70"/>
        <v>86481</v>
      </c>
      <c r="BB117" s="107">
        <f t="shared" ca="1" si="71"/>
        <v>182091</v>
      </c>
      <c r="BC117" s="107">
        <f t="shared" ca="1" si="72"/>
        <v>500</v>
      </c>
      <c r="BD117" s="107">
        <f t="shared" ca="1" si="73"/>
        <v>500</v>
      </c>
    </row>
    <row r="118" spans="1:56" x14ac:dyDescent="0.15">
      <c r="A118" s="62">
        <v>10715</v>
      </c>
      <c r="B118" s="62">
        <f t="shared" si="46"/>
        <v>1</v>
      </c>
      <c r="C118" s="59" t="s">
        <v>2012</v>
      </c>
      <c r="D118" s="62">
        <v>1186</v>
      </c>
      <c r="E118" s="86">
        <v>20476</v>
      </c>
      <c r="F118" s="86">
        <v>65519</v>
      </c>
      <c r="G118" s="86">
        <v>105713</v>
      </c>
      <c r="H118" s="86">
        <v>500</v>
      </c>
      <c r="I118" s="86">
        <v>500</v>
      </c>
      <c r="K118" s="66">
        <v>10715</v>
      </c>
      <c r="L118" s="66"/>
      <c r="M118" s="66">
        <v>10715</v>
      </c>
      <c r="N118" s="62">
        <f t="shared" si="47"/>
        <v>1</v>
      </c>
      <c r="O118" s="66" t="s">
        <v>2012</v>
      </c>
      <c r="P118" s="66">
        <v>1</v>
      </c>
      <c r="Q118" s="66">
        <f t="shared" si="48"/>
        <v>1186</v>
      </c>
      <c r="R118" s="66">
        <f t="shared" si="49"/>
        <v>20476</v>
      </c>
      <c r="S118" s="66">
        <f t="shared" si="50"/>
        <v>65519</v>
      </c>
      <c r="T118" s="66">
        <f t="shared" si="51"/>
        <v>105713</v>
      </c>
      <c r="U118" s="66">
        <f t="shared" si="52"/>
        <v>500</v>
      </c>
      <c r="V118" s="66">
        <f t="shared" si="53"/>
        <v>500</v>
      </c>
      <c r="W118" s="66"/>
      <c r="X118" s="62">
        <v>10715</v>
      </c>
      <c r="Y118" s="62">
        <f t="shared" si="54"/>
        <v>1</v>
      </c>
      <c r="Z118" s="59" t="s">
        <v>2012</v>
      </c>
      <c r="AA118" s="62">
        <v>1</v>
      </c>
      <c r="AB118" s="62">
        <f t="shared" ca="1" si="55"/>
        <v>1</v>
      </c>
      <c r="AC118" s="62">
        <f t="shared" ca="1" si="56"/>
        <v>1186</v>
      </c>
      <c r="AD118" s="62">
        <f t="shared" ca="1" si="57"/>
        <v>20476</v>
      </c>
      <c r="AE118" s="62">
        <f t="shared" ca="1" si="58"/>
        <v>65519</v>
      </c>
      <c r="AF118" s="62">
        <f t="shared" ca="1" si="59"/>
        <v>105713</v>
      </c>
      <c r="AG118" s="62">
        <f t="shared" ca="1" si="60"/>
        <v>500</v>
      </c>
      <c r="AH118" s="62">
        <f t="shared" ca="1" si="61"/>
        <v>500</v>
      </c>
      <c r="AL118" s="66"/>
      <c r="AO118" s="138">
        <f t="shared" si="62"/>
        <v>10715</v>
      </c>
      <c r="AP118" s="138" t="str">
        <f t="shared" si="63"/>
        <v>Pama</v>
      </c>
      <c r="AQ118" s="138">
        <f t="shared" ca="1" si="64"/>
        <v>20476</v>
      </c>
      <c r="AR118" s="138">
        <f t="shared" ca="1" si="65"/>
        <v>65519</v>
      </c>
      <c r="AS118" s="138">
        <f t="shared" ca="1" si="66"/>
        <v>105713</v>
      </c>
      <c r="AT118" s="138">
        <f t="shared" ca="1" si="67"/>
        <v>500</v>
      </c>
      <c r="AU118" s="138">
        <f t="shared" ca="1" si="67"/>
        <v>500</v>
      </c>
      <c r="AV118" s="135"/>
      <c r="AW118" s="131">
        <v>10715</v>
      </c>
      <c r="AX118" s="66">
        <f t="shared" si="68"/>
        <v>1</v>
      </c>
      <c r="AY118" s="132" t="s">
        <v>2012</v>
      </c>
      <c r="AZ118" s="107">
        <f t="shared" ca="1" si="69"/>
        <v>20476</v>
      </c>
      <c r="BA118" s="107">
        <f t="shared" ca="1" si="70"/>
        <v>65519</v>
      </c>
      <c r="BB118" s="107">
        <f t="shared" ca="1" si="71"/>
        <v>105713</v>
      </c>
      <c r="BC118" s="107">
        <f t="shared" ca="1" si="72"/>
        <v>500</v>
      </c>
      <c r="BD118" s="107">
        <f t="shared" ca="1" si="73"/>
        <v>500</v>
      </c>
    </row>
    <row r="119" spans="1:56" x14ac:dyDescent="0.15">
      <c r="A119" s="62">
        <v>10716</v>
      </c>
      <c r="B119" s="62">
        <f t="shared" si="46"/>
        <v>1</v>
      </c>
      <c r="C119" s="59" t="s">
        <v>2011</v>
      </c>
      <c r="D119" s="62">
        <v>1665</v>
      </c>
      <c r="E119" s="86">
        <v>33424</v>
      </c>
      <c r="F119" s="86">
        <v>102366</v>
      </c>
      <c r="G119" s="86">
        <v>437319</v>
      </c>
      <c r="H119" s="86">
        <v>500</v>
      </c>
      <c r="I119" s="86">
        <v>500</v>
      </c>
      <c r="K119" s="66">
        <v>10716</v>
      </c>
      <c r="L119" s="66"/>
      <c r="M119" s="66">
        <v>10716</v>
      </c>
      <c r="N119" s="62">
        <f t="shared" si="47"/>
        <v>1</v>
      </c>
      <c r="O119" s="66" t="s">
        <v>2011</v>
      </c>
      <c r="P119" s="66">
        <v>1</v>
      </c>
      <c r="Q119" s="66">
        <f t="shared" si="48"/>
        <v>1665</v>
      </c>
      <c r="R119" s="66">
        <f t="shared" si="49"/>
        <v>33424</v>
      </c>
      <c r="S119" s="66">
        <f t="shared" si="50"/>
        <v>102366</v>
      </c>
      <c r="T119" s="66">
        <f t="shared" si="51"/>
        <v>437319</v>
      </c>
      <c r="U119" s="66">
        <f t="shared" si="52"/>
        <v>500</v>
      </c>
      <c r="V119" s="66">
        <f t="shared" si="53"/>
        <v>500</v>
      </c>
      <c r="W119" s="66"/>
      <c r="X119" s="62">
        <v>10716</v>
      </c>
      <c r="Y119" s="62">
        <f t="shared" si="54"/>
        <v>1</v>
      </c>
      <c r="Z119" s="59" t="s">
        <v>2011</v>
      </c>
      <c r="AA119" s="62">
        <v>1</v>
      </c>
      <c r="AB119" s="62">
        <f t="shared" ca="1" si="55"/>
        <v>1</v>
      </c>
      <c r="AC119" s="62">
        <f t="shared" ca="1" si="56"/>
        <v>1665</v>
      </c>
      <c r="AD119" s="62">
        <f t="shared" ca="1" si="57"/>
        <v>33424</v>
      </c>
      <c r="AE119" s="62">
        <f t="shared" ca="1" si="58"/>
        <v>102366</v>
      </c>
      <c r="AF119" s="62">
        <f t="shared" ca="1" si="59"/>
        <v>437319</v>
      </c>
      <c r="AG119" s="62">
        <f t="shared" ca="1" si="60"/>
        <v>500</v>
      </c>
      <c r="AH119" s="62">
        <f t="shared" ca="1" si="61"/>
        <v>500</v>
      </c>
      <c r="AL119" s="66"/>
      <c r="AO119" s="138">
        <f t="shared" si="62"/>
        <v>10716</v>
      </c>
      <c r="AP119" s="138" t="str">
        <f t="shared" si="63"/>
        <v>Pamhagen</v>
      </c>
      <c r="AQ119" s="138">
        <f t="shared" ca="1" si="64"/>
        <v>33424</v>
      </c>
      <c r="AR119" s="138">
        <f t="shared" ca="1" si="65"/>
        <v>102366</v>
      </c>
      <c r="AS119" s="138">
        <f t="shared" ca="1" si="66"/>
        <v>437319</v>
      </c>
      <c r="AT119" s="138">
        <f t="shared" ca="1" si="67"/>
        <v>500</v>
      </c>
      <c r="AU119" s="138">
        <f t="shared" ca="1" si="67"/>
        <v>500</v>
      </c>
      <c r="AV119" s="135"/>
      <c r="AW119" s="131">
        <v>10716</v>
      </c>
      <c r="AX119" s="66">
        <f t="shared" si="68"/>
        <v>1</v>
      </c>
      <c r="AY119" s="132" t="s">
        <v>2011</v>
      </c>
      <c r="AZ119" s="107">
        <f t="shared" ca="1" si="69"/>
        <v>33424</v>
      </c>
      <c r="BA119" s="107">
        <f t="shared" ca="1" si="70"/>
        <v>102366</v>
      </c>
      <c r="BB119" s="107">
        <f t="shared" ca="1" si="71"/>
        <v>437319</v>
      </c>
      <c r="BC119" s="107">
        <f t="shared" ca="1" si="72"/>
        <v>500</v>
      </c>
      <c r="BD119" s="107">
        <f t="shared" ca="1" si="73"/>
        <v>500</v>
      </c>
    </row>
    <row r="120" spans="1:56" x14ac:dyDescent="0.15">
      <c r="A120" s="62">
        <v>10717</v>
      </c>
      <c r="B120" s="62">
        <f t="shared" si="46"/>
        <v>1</v>
      </c>
      <c r="C120" s="59" t="s">
        <v>2010</v>
      </c>
      <c r="D120" s="62">
        <v>4578</v>
      </c>
      <c r="E120" s="86">
        <v>58707</v>
      </c>
      <c r="F120" s="86">
        <v>377922</v>
      </c>
      <c r="G120" s="86">
        <v>3834991</v>
      </c>
      <c r="H120" s="86">
        <v>500</v>
      </c>
      <c r="I120" s="86">
        <v>500</v>
      </c>
      <c r="K120" s="66">
        <v>10717</v>
      </c>
      <c r="L120" s="66"/>
      <c r="M120" s="66">
        <v>10717</v>
      </c>
      <c r="N120" s="62">
        <f t="shared" si="47"/>
        <v>1</v>
      </c>
      <c r="O120" s="66" t="s">
        <v>2010</v>
      </c>
      <c r="P120" s="66">
        <v>1</v>
      </c>
      <c r="Q120" s="66">
        <f t="shared" si="48"/>
        <v>4578</v>
      </c>
      <c r="R120" s="66">
        <f t="shared" si="49"/>
        <v>58707</v>
      </c>
      <c r="S120" s="66">
        <f t="shared" si="50"/>
        <v>377922</v>
      </c>
      <c r="T120" s="66">
        <f t="shared" si="51"/>
        <v>3834991</v>
      </c>
      <c r="U120" s="66">
        <f t="shared" si="52"/>
        <v>500</v>
      </c>
      <c r="V120" s="66">
        <f t="shared" si="53"/>
        <v>500</v>
      </c>
      <c r="W120" s="66"/>
      <c r="X120" s="62">
        <v>10717</v>
      </c>
      <c r="Y120" s="62">
        <f t="shared" si="54"/>
        <v>1</v>
      </c>
      <c r="Z120" s="59" t="s">
        <v>2010</v>
      </c>
      <c r="AA120" s="62">
        <v>1</v>
      </c>
      <c r="AB120" s="62">
        <f t="shared" ca="1" si="55"/>
        <v>1</v>
      </c>
      <c r="AC120" s="62">
        <f t="shared" ca="1" si="56"/>
        <v>4578</v>
      </c>
      <c r="AD120" s="62">
        <f t="shared" ca="1" si="57"/>
        <v>58707</v>
      </c>
      <c r="AE120" s="62">
        <f t="shared" ca="1" si="58"/>
        <v>377922</v>
      </c>
      <c r="AF120" s="62">
        <f t="shared" ca="1" si="59"/>
        <v>3834991</v>
      </c>
      <c r="AG120" s="62">
        <f t="shared" ca="1" si="60"/>
        <v>500</v>
      </c>
      <c r="AH120" s="62">
        <f t="shared" ca="1" si="61"/>
        <v>500</v>
      </c>
      <c r="AL120" s="66"/>
      <c r="AO120" s="138">
        <f t="shared" si="62"/>
        <v>10717</v>
      </c>
      <c r="AP120" s="138" t="str">
        <f t="shared" si="63"/>
        <v>Parndorf</v>
      </c>
      <c r="AQ120" s="138">
        <f t="shared" ca="1" si="64"/>
        <v>58707</v>
      </c>
      <c r="AR120" s="138">
        <f t="shared" ca="1" si="65"/>
        <v>377922</v>
      </c>
      <c r="AS120" s="138">
        <f t="shared" ca="1" si="66"/>
        <v>3834991</v>
      </c>
      <c r="AT120" s="138">
        <f t="shared" ca="1" si="67"/>
        <v>500</v>
      </c>
      <c r="AU120" s="138">
        <f t="shared" ca="1" si="67"/>
        <v>500</v>
      </c>
      <c r="AV120" s="135"/>
      <c r="AW120" s="131">
        <v>10717</v>
      </c>
      <c r="AX120" s="66">
        <f t="shared" si="68"/>
        <v>1</v>
      </c>
      <c r="AY120" s="132" t="s">
        <v>2010</v>
      </c>
      <c r="AZ120" s="107">
        <f t="shared" ca="1" si="69"/>
        <v>58707</v>
      </c>
      <c r="BA120" s="107">
        <f t="shared" ca="1" si="70"/>
        <v>377922</v>
      </c>
      <c r="BB120" s="107">
        <f t="shared" ca="1" si="71"/>
        <v>3834991</v>
      </c>
      <c r="BC120" s="107">
        <f t="shared" ca="1" si="72"/>
        <v>500</v>
      </c>
      <c r="BD120" s="107">
        <f t="shared" ca="1" si="73"/>
        <v>500</v>
      </c>
    </row>
    <row r="121" spans="1:56" x14ac:dyDescent="0.15">
      <c r="A121" s="62">
        <v>10718</v>
      </c>
      <c r="B121" s="62">
        <f t="shared" si="46"/>
        <v>1</v>
      </c>
      <c r="C121" s="59" t="s">
        <v>2009</v>
      </c>
      <c r="D121" s="62">
        <v>2144</v>
      </c>
      <c r="E121" s="86">
        <v>21560</v>
      </c>
      <c r="F121" s="86">
        <v>260763</v>
      </c>
      <c r="G121" s="86">
        <v>335198</v>
      </c>
      <c r="H121" s="86">
        <v>500</v>
      </c>
      <c r="I121" s="86">
        <v>500</v>
      </c>
      <c r="K121" s="66">
        <v>10718</v>
      </c>
      <c r="L121" s="66"/>
      <c r="M121" s="66">
        <v>10718</v>
      </c>
      <c r="N121" s="62">
        <f t="shared" si="47"/>
        <v>1</v>
      </c>
      <c r="O121" s="66" t="s">
        <v>2009</v>
      </c>
      <c r="P121" s="66">
        <v>1</v>
      </c>
      <c r="Q121" s="66">
        <f t="shared" si="48"/>
        <v>2144</v>
      </c>
      <c r="R121" s="66">
        <f t="shared" si="49"/>
        <v>21560</v>
      </c>
      <c r="S121" s="66">
        <f t="shared" si="50"/>
        <v>260763</v>
      </c>
      <c r="T121" s="66">
        <f t="shared" si="51"/>
        <v>335198</v>
      </c>
      <c r="U121" s="66">
        <f t="shared" si="52"/>
        <v>500</v>
      </c>
      <c r="V121" s="66">
        <f t="shared" si="53"/>
        <v>500</v>
      </c>
      <c r="W121" s="66"/>
      <c r="X121" s="62">
        <v>10718</v>
      </c>
      <c r="Y121" s="62">
        <f t="shared" si="54"/>
        <v>1</v>
      </c>
      <c r="Z121" s="59" t="s">
        <v>2009</v>
      </c>
      <c r="AA121" s="62">
        <v>1</v>
      </c>
      <c r="AB121" s="62">
        <f t="shared" ca="1" si="55"/>
        <v>1</v>
      </c>
      <c r="AC121" s="62">
        <f t="shared" ca="1" si="56"/>
        <v>2144</v>
      </c>
      <c r="AD121" s="62">
        <f t="shared" ca="1" si="57"/>
        <v>21560</v>
      </c>
      <c r="AE121" s="62">
        <f t="shared" ca="1" si="58"/>
        <v>260763</v>
      </c>
      <c r="AF121" s="62">
        <f t="shared" ca="1" si="59"/>
        <v>335198</v>
      </c>
      <c r="AG121" s="62">
        <f t="shared" ca="1" si="60"/>
        <v>500</v>
      </c>
      <c r="AH121" s="62">
        <f t="shared" ca="1" si="61"/>
        <v>500</v>
      </c>
      <c r="AL121" s="66"/>
      <c r="AO121" s="138">
        <f t="shared" si="62"/>
        <v>10718</v>
      </c>
      <c r="AP121" s="138" t="str">
        <f t="shared" si="63"/>
        <v>Podersdorf am See</v>
      </c>
      <c r="AQ121" s="138">
        <f t="shared" ca="1" si="64"/>
        <v>21560</v>
      </c>
      <c r="AR121" s="138">
        <f t="shared" ca="1" si="65"/>
        <v>260763</v>
      </c>
      <c r="AS121" s="138">
        <f t="shared" ca="1" si="66"/>
        <v>335198</v>
      </c>
      <c r="AT121" s="138">
        <f t="shared" ca="1" si="67"/>
        <v>500</v>
      </c>
      <c r="AU121" s="138">
        <f t="shared" ca="1" si="67"/>
        <v>500</v>
      </c>
      <c r="AV121" s="135"/>
      <c r="AW121" s="131">
        <v>10718</v>
      </c>
      <c r="AX121" s="66">
        <f t="shared" si="68"/>
        <v>1</v>
      </c>
      <c r="AY121" s="132" t="s">
        <v>2009</v>
      </c>
      <c r="AZ121" s="107">
        <f t="shared" ca="1" si="69"/>
        <v>21560</v>
      </c>
      <c r="BA121" s="107">
        <f t="shared" ca="1" si="70"/>
        <v>260763</v>
      </c>
      <c r="BB121" s="107">
        <f t="shared" ca="1" si="71"/>
        <v>335198</v>
      </c>
      <c r="BC121" s="107">
        <f t="shared" ca="1" si="72"/>
        <v>500</v>
      </c>
      <c r="BD121" s="107">
        <f t="shared" ca="1" si="73"/>
        <v>500</v>
      </c>
    </row>
    <row r="122" spans="1:56" x14ac:dyDescent="0.15">
      <c r="A122" s="62">
        <v>10719</v>
      </c>
      <c r="B122" s="62">
        <f t="shared" si="46"/>
        <v>1</v>
      </c>
      <c r="C122" s="59" t="s">
        <v>2008</v>
      </c>
      <c r="D122" s="62">
        <v>1373</v>
      </c>
      <c r="E122" s="86">
        <v>25262</v>
      </c>
      <c r="F122" s="86">
        <v>115593</v>
      </c>
      <c r="G122" s="86">
        <v>168411</v>
      </c>
      <c r="H122" s="86">
        <v>500</v>
      </c>
      <c r="I122" s="86">
        <v>500</v>
      </c>
      <c r="K122" s="66">
        <v>10719</v>
      </c>
      <c r="L122" s="66"/>
      <c r="M122" s="66">
        <v>10719</v>
      </c>
      <c r="N122" s="62">
        <f t="shared" si="47"/>
        <v>1</v>
      </c>
      <c r="O122" s="66" t="s">
        <v>2008</v>
      </c>
      <c r="P122" s="66">
        <v>1</v>
      </c>
      <c r="Q122" s="66">
        <f t="shared" si="48"/>
        <v>1373</v>
      </c>
      <c r="R122" s="66">
        <f t="shared" si="49"/>
        <v>25262</v>
      </c>
      <c r="S122" s="66">
        <f t="shared" si="50"/>
        <v>115593</v>
      </c>
      <c r="T122" s="66">
        <f t="shared" si="51"/>
        <v>168411</v>
      </c>
      <c r="U122" s="66">
        <f t="shared" si="52"/>
        <v>500</v>
      </c>
      <c r="V122" s="66">
        <f t="shared" si="53"/>
        <v>500</v>
      </c>
      <c r="W122" s="66"/>
      <c r="X122" s="62">
        <v>10719</v>
      </c>
      <c r="Y122" s="62">
        <f t="shared" si="54"/>
        <v>1</v>
      </c>
      <c r="Z122" s="59" t="s">
        <v>2008</v>
      </c>
      <c r="AA122" s="62">
        <v>1</v>
      </c>
      <c r="AB122" s="62">
        <f t="shared" ca="1" si="55"/>
        <v>1</v>
      </c>
      <c r="AC122" s="62">
        <f t="shared" ca="1" si="56"/>
        <v>1373</v>
      </c>
      <c r="AD122" s="62">
        <f t="shared" ca="1" si="57"/>
        <v>25262</v>
      </c>
      <c r="AE122" s="62">
        <f t="shared" ca="1" si="58"/>
        <v>115593</v>
      </c>
      <c r="AF122" s="62">
        <f t="shared" ca="1" si="59"/>
        <v>168411</v>
      </c>
      <c r="AG122" s="62">
        <f t="shared" ca="1" si="60"/>
        <v>500</v>
      </c>
      <c r="AH122" s="62">
        <f t="shared" ca="1" si="61"/>
        <v>500</v>
      </c>
      <c r="AL122" s="66"/>
      <c r="AO122" s="138">
        <f t="shared" si="62"/>
        <v>10719</v>
      </c>
      <c r="AP122" s="138" t="str">
        <f t="shared" si="63"/>
        <v>Sankt Andrä am Zicksee</v>
      </c>
      <c r="AQ122" s="138">
        <f t="shared" ca="1" si="64"/>
        <v>25262</v>
      </c>
      <c r="AR122" s="138">
        <f t="shared" ca="1" si="65"/>
        <v>115593</v>
      </c>
      <c r="AS122" s="138">
        <f t="shared" ca="1" si="66"/>
        <v>168411</v>
      </c>
      <c r="AT122" s="138">
        <f t="shared" ca="1" si="67"/>
        <v>500</v>
      </c>
      <c r="AU122" s="138">
        <f t="shared" ca="1" si="67"/>
        <v>500</v>
      </c>
      <c r="AV122" s="135"/>
      <c r="AW122" s="131">
        <v>10719</v>
      </c>
      <c r="AX122" s="66">
        <f t="shared" si="68"/>
        <v>1</v>
      </c>
      <c r="AY122" s="132" t="s">
        <v>2008</v>
      </c>
      <c r="AZ122" s="107">
        <f t="shared" ca="1" si="69"/>
        <v>25262</v>
      </c>
      <c r="BA122" s="107">
        <f t="shared" ca="1" si="70"/>
        <v>115593</v>
      </c>
      <c r="BB122" s="107">
        <f t="shared" ca="1" si="71"/>
        <v>168411</v>
      </c>
      <c r="BC122" s="107">
        <f t="shared" ca="1" si="72"/>
        <v>500</v>
      </c>
      <c r="BD122" s="107">
        <f t="shared" ca="1" si="73"/>
        <v>500</v>
      </c>
    </row>
    <row r="123" spans="1:56" x14ac:dyDescent="0.15">
      <c r="A123" s="62">
        <v>10720</v>
      </c>
      <c r="B123" s="62">
        <f t="shared" si="46"/>
        <v>1</v>
      </c>
      <c r="C123" s="59" t="s">
        <v>2007</v>
      </c>
      <c r="D123" s="62">
        <v>1199</v>
      </c>
      <c r="E123" s="86">
        <v>32858</v>
      </c>
      <c r="F123" s="86">
        <v>67935</v>
      </c>
      <c r="G123" s="86">
        <v>130905</v>
      </c>
      <c r="H123" s="86">
        <v>500</v>
      </c>
      <c r="I123" s="86">
        <v>500</v>
      </c>
      <c r="K123" s="66">
        <v>10720</v>
      </c>
      <c r="L123" s="66"/>
      <c r="M123" s="66">
        <v>10720</v>
      </c>
      <c r="N123" s="62">
        <f t="shared" si="47"/>
        <v>1</v>
      </c>
      <c r="O123" s="66" t="s">
        <v>2007</v>
      </c>
      <c r="P123" s="66">
        <v>1</v>
      </c>
      <c r="Q123" s="66">
        <f t="shared" si="48"/>
        <v>1199</v>
      </c>
      <c r="R123" s="66">
        <f t="shared" si="49"/>
        <v>32858</v>
      </c>
      <c r="S123" s="66">
        <f t="shared" si="50"/>
        <v>67935</v>
      </c>
      <c r="T123" s="66">
        <f t="shared" si="51"/>
        <v>130905</v>
      </c>
      <c r="U123" s="66">
        <f t="shared" si="52"/>
        <v>500</v>
      </c>
      <c r="V123" s="66">
        <f t="shared" si="53"/>
        <v>500</v>
      </c>
      <c r="W123" s="66"/>
      <c r="X123" s="62">
        <v>10720</v>
      </c>
      <c r="Y123" s="62">
        <f t="shared" si="54"/>
        <v>1</v>
      </c>
      <c r="Z123" s="59" t="s">
        <v>2007</v>
      </c>
      <c r="AA123" s="62">
        <v>1</v>
      </c>
      <c r="AB123" s="62">
        <f t="shared" ca="1" si="55"/>
        <v>1</v>
      </c>
      <c r="AC123" s="62">
        <f t="shared" ca="1" si="56"/>
        <v>1199</v>
      </c>
      <c r="AD123" s="62">
        <f t="shared" ca="1" si="57"/>
        <v>32858</v>
      </c>
      <c r="AE123" s="62">
        <f t="shared" ca="1" si="58"/>
        <v>67935</v>
      </c>
      <c r="AF123" s="62">
        <f t="shared" ca="1" si="59"/>
        <v>130905</v>
      </c>
      <c r="AG123" s="62">
        <f t="shared" ca="1" si="60"/>
        <v>500</v>
      </c>
      <c r="AH123" s="62">
        <f t="shared" ca="1" si="61"/>
        <v>500</v>
      </c>
      <c r="AL123" s="66"/>
      <c r="AO123" s="138">
        <f t="shared" si="62"/>
        <v>10720</v>
      </c>
      <c r="AP123" s="138" t="str">
        <f t="shared" si="63"/>
        <v>Tadten</v>
      </c>
      <c r="AQ123" s="138">
        <f t="shared" ca="1" si="64"/>
        <v>32858</v>
      </c>
      <c r="AR123" s="138">
        <f t="shared" ca="1" si="65"/>
        <v>67935</v>
      </c>
      <c r="AS123" s="138">
        <f t="shared" ca="1" si="66"/>
        <v>130905</v>
      </c>
      <c r="AT123" s="138">
        <f t="shared" ca="1" si="67"/>
        <v>500</v>
      </c>
      <c r="AU123" s="138">
        <f t="shared" ca="1" si="67"/>
        <v>500</v>
      </c>
      <c r="AV123" s="135"/>
      <c r="AW123" s="131">
        <v>10720</v>
      </c>
      <c r="AX123" s="66">
        <f t="shared" si="68"/>
        <v>1</v>
      </c>
      <c r="AY123" s="132" t="s">
        <v>2007</v>
      </c>
      <c r="AZ123" s="107">
        <f t="shared" ca="1" si="69"/>
        <v>32858</v>
      </c>
      <c r="BA123" s="107">
        <f t="shared" ca="1" si="70"/>
        <v>67935</v>
      </c>
      <c r="BB123" s="107">
        <f t="shared" ca="1" si="71"/>
        <v>130905</v>
      </c>
      <c r="BC123" s="107">
        <f t="shared" ca="1" si="72"/>
        <v>500</v>
      </c>
      <c r="BD123" s="107">
        <f t="shared" ca="1" si="73"/>
        <v>500</v>
      </c>
    </row>
    <row r="124" spans="1:56" x14ac:dyDescent="0.15">
      <c r="A124" s="62">
        <v>10721</v>
      </c>
      <c r="B124" s="62">
        <f t="shared" si="46"/>
        <v>1</v>
      </c>
      <c r="C124" s="59" t="s">
        <v>2006</v>
      </c>
      <c r="D124" s="62">
        <v>1723</v>
      </c>
      <c r="E124" s="86">
        <v>34547</v>
      </c>
      <c r="F124" s="86">
        <v>93611</v>
      </c>
      <c r="G124" s="86">
        <v>471438</v>
      </c>
      <c r="H124" s="86">
        <v>500</v>
      </c>
      <c r="I124" s="86">
        <v>500</v>
      </c>
      <c r="K124" s="66">
        <v>10721</v>
      </c>
      <c r="L124" s="66"/>
      <c r="M124" s="66">
        <v>10721</v>
      </c>
      <c r="N124" s="62">
        <f t="shared" si="47"/>
        <v>1</v>
      </c>
      <c r="O124" s="66" t="s">
        <v>2006</v>
      </c>
      <c r="P124" s="66">
        <v>1</v>
      </c>
      <c r="Q124" s="66">
        <f t="shared" si="48"/>
        <v>1723</v>
      </c>
      <c r="R124" s="66">
        <f t="shared" si="49"/>
        <v>34547</v>
      </c>
      <c r="S124" s="66">
        <f t="shared" si="50"/>
        <v>93611</v>
      </c>
      <c r="T124" s="66">
        <f t="shared" si="51"/>
        <v>471438</v>
      </c>
      <c r="U124" s="66">
        <f t="shared" si="52"/>
        <v>500</v>
      </c>
      <c r="V124" s="66">
        <f t="shared" si="53"/>
        <v>500</v>
      </c>
      <c r="W124" s="66"/>
      <c r="X124" s="62">
        <v>10721</v>
      </c>
      <c r="Y124" s="62">
        <f t="shared" si="54"/>
        <v>1</v>
      </c>
      <c r="Z124" s="59" t="s">
        <v>2006</v>
      </c>
      <c r="AA124" s="62">
        <v>1</v>
      </c>
      <c r="AB124" s="62">
        <f t="shared" ca="1" si="55"/>
        <v>1</v>
      </c>
      <c r="AC124" s="62">
        <f t="shared" ca="1" si="56"/>
        <v>1723</v>
      </c>
      <c r="AD124" s="62">
        <f t="shared" ca="1" si="57"/>
        <v>34547</v>
      </c>
      <c r="AE124" s="62">
        <f t="shared" ca="1" si="58"/>
        <v>93611</v>
      </c>
      <c r="AF124" s="62">
        <f t="shared" ca="1" si="59"/>
        <v>471438</v>
      </c>
      <c r="AG124" s="62">
        <f t="shared" ca="1" si="60"/>
        <v>500</v>
      </c>
      <c r="AH124" s="62">
        <f t="shared" ca="1" si="61"/>
        <v>500</v>
      </c>
      <c r="AL124" s="66"/>
      <c r="AO124" s="138">
        <f t="shared" si="62"/>
        <v>10721</v>
      </c>
      <c r="AP124" s="138" t="str">
        <f t="shared" si="63"/>
        <v>Wallern im Burgenland</v>
      </c>
      <c r="AQ124" s="138">
        <f t="shared" ca="1" si="64"/>
        <v>34547</v>
      </c>
      <c r="AR124" s="138">
        <f t="shared" ca="1" si="65"/>
        <v>93611</v>
      </c>
      <c r="AS124" s="138">
        <f t="shared" ca="1" si="66"/>
        <v>471438</v>
      </c>
      <c r="AT124" s="138">
        <f t="shared" ca="1" si="67"/>
        <v>500</v>
      </c>
      <c r="AU124" s="138">
        <f t="shared" ca="1" si="67"/>
        <v>500</v>
      </c>
      <c r="AV124" s="135"/>
      <c r="AW124" s="131">
        <v>10721</v>
      </c>
      <c r="AX124" s="66">
        <f t="shared" si="68"/>
        <v>1</v>
      </c>
      <c r="AY124" s="132" t="s">
        <v>2006</v>
      </c>
      <c r="AZ124" s="107">
        <f t="shared" ca="1" si="69"/>
        <v>34547</v>
      </c>
      <c r="BA124" s="107">
        <f t="shared" ca="1" si="70"/>
        <v>93611</v>
      </c>
      <c r="BB124" s="107">
        <f t="shared" ca="1" si="71"/>
        <v>471438</v>
      </c>
      <c r="BC124" s="107">
        <f t="shared" ca="1" si="72"/>
        <v>500</v>
      </c>
      <c r="BD124" s="107">
        <f t="shared" ca="1" si="73"/>
        <v>500</v>
      </c>
    </row>
    <row r="125" spans="1:56" x14ac:dyDescent="0.15">
      <c r="A125" s="62">
        <v>10722</v>
      </c>
      <c r="B125" s="62">
        <f t="shared" si="46"/>
        <v>1</v>
      </c>
      <c r="C125" s="59" t="s">
        <v>2005</v>
      </c>
      <c r="D125" s="62">
        <v>2383</v>
      </c>
      <c r="E125" s="86">
        <v>21763</v>
      </c>
      <c r="F125" s="86">
        <v>206459</v>
      </c>
      <c r="G125" s="86">
        <v>341762</v>
      </c>
      <c r="H125" s="86">
        <v>500</v>
      </c>
      <c r="I125" s="86">
        <v>500</v>
      </c>
      <c r="K125" s="66">
        <v>10722</v>
      </c>
      <c r="L125" s="66"/>
      <c r="M125" s="66">
        <v>10722</v>
      </c>
      <c r="N125" s="62">
        <f t="shared" si="47"/>
        <v>1</v>
      </c>
      <c r="O125" s="66" t="s">
        <v>2005</v>
      </c>
      <c r="P125" s="66">
        <v>1</v>
      </c>
      <c r="Q125" s="66">
        <f t="shared" si="48"/>
        <v>2383</v>
      </c>
      <c r="R125" s="66">
        <f t="shared" si="49"/>
        <v>21763</v>
      </c>
      <c r="S125" s="66">
        <f t="shared" si="50"/>
        <v>206459</v>
      </c>
      <c r="T125" s="66">
        <f t="shared" si="51"/>
        <v>341762</v>
      </c>
      <c r="U125" s="66">
        <f t="shared" si="52"/>
        <v>500</v>
      </c>
      <c r="V125" s="66">
        <f t="shared" si="53"/>
        <v>500</v>
      </c>
      <c r="W125" s="66"/>
      <c r="X125" s="62">
        <v>10722</v>
      </c>
      <c r="Y125" s="62">
        <f t="shared" si="54"/>
        <v>1</v>
      </c>
      <c r="Z125" s="59" t="s">
        <v>2005</v>
      </c>
      <c r="AA125" s="62">
        <v>1</v>
      </c>
      <c r="AB125" s="62">
        <f t="shared" ca="1" si="55"/>
        <v>1</v>
      </c>
      <c r="AC125" s="62">
        <f t="shared" ca="1" si="56"/>
        <v>2383</v>
      </c>
      <c r="AD125" s="62">
        <f t="shared" ca="1" si="57"/>
        <v>21763</v>
      </c>
      <c r="AE125" s="62">
        <f t="shared" ca="1" si="58"/>
        <v>206459</v>
      </c>
      <c r="AF125" s="62">
        <f t="shared" ca="1" si="59"/>
        <v>341762</v>
      </c>
      <c r="AG125" s="62">
        <f t="shared" ca="1" si="60"/>
        <v>500</v>
      </c>
      <c r="AH125" s="62">
        <f t="shared" ca="1" si="61"/>
        <v>500</v>
      </c>
      <c r="AL125" s="66"/>
      <c r="AO125" s="138">
        <f t="shared" si="62"/>
        <v>10722</v>
      </c>
      <c r="AP125" s="138" t="str">
        <f t="shared" si="63"/>
        <v>Weiden am See</v>
      </c>
      <c r="AQ125" s="138">
        <f t="shared" ca="1" si="64"/>
        <v>21763</v>
      </c>
      <c r="AR125" s="138">
        <f t="shared" ca="1" si="65"/>
        <v>206459</v>
      </c>
      <c r="AS125" s="138">
        <f t="shared" ca="1" si="66"/>
        <v>341762</v>
      </c>
      <c r="AT125" s="138">
        <f t="shared" ca="1" si="67"/>
        <v>500</v>
      </c>
      <c r="AU125" s="138">
        <f t="shared" ca="1" si="67"/>
        <v>500</v>
      </c>
      <c r="AV125" s="135"/>
      <c r="AW125" s="131">
        <v>10722</v>
      </c>
      <c r="AX125" s="66">
        <f t="shared" si="68"/>
        <v>1</v>
      </c>
      <c r="AY125" s="132" t="s">
        <v>2005</v>
      </c>
      <c r="AZ125" s="107">
        <f t="shared" ca="1" si="69"/>
        <v>21763</v>
      </c>
      <c r="BA125" s="107">
        <f t="shared" ca="1" si="70"/>
        <v>206459</v>
      </c>
      <c r="BB125" s="107">
        <f t="shared" ca="1" si="71"/>
        <v>341762</v>
      </c>
      <c r="BC125" s="107">
        <f t="shared" ca="1" si="72"/>
        <v>500</v>
      </c>
      <c r="BD125" s="107">
        <f t="shared" ca="1" si="73"/>
        <v>500</v>
      </c>
    </row>
    <row r="126" spans="1:56" x14ac:dyDescent="0.15">
      <c r="A126" s="62">
        <v>10723</v>
      </c>
      <c r="B126" s="62">
        <f t="shared" si="46"/>
        <v>1</v>
      </c>
      <c r="C126" s="59" t="s">
        <v>2004</v>
      </c>
      <c r="D126" s="62">
        <v>1328</v>
      </c>
      <c r="E126" s="86">
        <v>9023</v>
      </c>
      <c r="F126" s="86">
        <v>80093</v>
      </c>
      <c r="G126" s="86">
        <v>49032</v>
      </c>
      <c r="H126" s="86">
        <v>500</v>
      </c>
      <c r="I126" s="86">
        <v>500</v>
      </c>
      <c r="K126" s="66">
        <v>10723</v>
      </c>
      <c r="L126" s="66"/>
      <c r="M126" s="66">
        <v>10723</v>
      </c>
      <c r="N126" s="62">
        <f t="shared" si="47"/>
        <v>1</v>
      </c>
      <c r="O126" s="66" t="s">
        <v>2004</v>
      </c>
      <c r="P126" s="66">
        <v>1</v>
      </c>
      <c r="Q126" s="66">
        <f t="shared" si="48"/>
        <v>1328</v>
      </c>
      <c r="R126" s="66">
        <f t="shared" si="49"/>
        <v>9023</v>
      </c>
      <c r="S126" s="66">
        <f t="shared" si="50"/>
        <v>80093</v>
      </c>
      <c r="T126" s="66">
        <f t="shared" si="51"/>
        <v>49032</v>
      </c>
      <c r="U126" s="66">
        <f t="shared" si="52"/>
        <v>500</v>
      </c>
      <c r="V126" s="66">
        <f t="shared" si="53"/>
        <v>500</v>
      </c>
      <c r="W126" s="66"/>
      <c r="X126" s="62">
        <v>10723</v>
      </c>
      <c r="Y126" s="62">
        <f t="shared" si="54"/>
        <v>1</v>
      </c>
      <c r="Z126" s="59" t="s">
        <v>2004</v>
      </c>
      <c r="AA126" s="62">
        <v>1</v>
      </c>
      <c r="AB126" s="62">
        <f t="shared" ca="1" si="55"/>
        <v>1</v>
      </c>
      <c r="AC126" s="62">
        <f t="shared" ca="1" si="56"/>
        <v>1328</v>
      </c>
      <c r="AD126" s="62">
        <f t="shared" ca="1" si="57"/>
        <v>9023</v>
      </c>
      <c r="AE126" s="62">
        <f t="shared" ca="1" si="58"/>
        <v>80093</v>
      </c>
      <c r="AF126" s="62">
        <f t="shared" ca="1" si="59"/>
        <v>49032</v>
      </c>
      <c r="AG126" s="62">
        <f t="shared" ca="1" si="60"/>
        <v>500</v>
      </c>
      <c r="AH126" s="62">
        <f t="shared" ca="1" si="61"/>
        <v>500</v>
      </c>
      <c r="AL126" s="66"/>
      <c r="AO126" s="138">
        <f t="shared" si="62"/>
        <v>10723</v>
      </c>
      <c r="AP126" s="138" t="str">
        <f t="shared" si="63"/>
        <v>Winden am See</v>
      </c>
      <c r="AQ126" s="138">
        <f t="shared" ca="1" si="64"/>
        <v>9023</v>
      </c>
      <c r="AR126" s="138">
        <f t="shared" ca="1" si="65"/>
        <v>80093</v>
      </c>
      <c r="AS126" s="138">
        <f t="shared" ca="1" si="66"/>
        <v>49032</v>
      </c>
      <c r="AT126" s="138">
        <f t="shared" ca="1" si="67"/>
        <v>500</v>
      </c>
      <c r="AU126" s="138">
        <f t="shared" ca="1" si="67"/>
        <v>500</v>
      </c>
      <c r="AV126" s="135"/>
      <c r="AW126" s="131">
        <v>10723</v>
      </c>
      <c r="AX126" s="66">
        <f t="shared" si="68"/>
        <v>1</v>
      </c>
      <c r="AY126" s="132" t="s">
        <v>2004</v>
      </c>
      <c r="AZ126" s="107">
        <f t="shared" ca="1" si="69"/>
        <v>9023</v>
      </c>
      <c r="BA126" s="107">
        <f t="shared" ca="1" si="70"/>
        <v>80093</v>
      </c>
      <c r="BB126" s="107">
        <f t="shared" ca="1" si="71"/>
        <v>49032</v>
      </c>
      <c r="BC126" s="107">
        <f t="shared" ca="1" si="72"/>
        <v>500</v>
      </c>
      <c r="BD126" s="107">
        <f t="shared" ca="1" si="73"/>
        <v>500</v>
      </c>
    </row>
    <row r="127" spans="1:56" x14ac:dyDescent="0.15">
      <c r="A127" s="62">
        <v>10724</v>
      </c>
      <c r="B127" s="62">
        <f t="shared" si="46"/>
        <v>1</v>
      </c>
      <c r="C127" s="59" t="s">
        <v>2003</v>
      </c>
      <c r="D127" s="62">
        <v>2190</v>
      </c>
      <c r="E127" s="86">
        <v>44376</v>
      </c>
      <c r="F127" s="86">
        <v>147918</v>
      </c>
      <c r="G127" s="86">
        <v>211052</v>
      </c>
      <c r="H127" s="86">
        <v>500</v>
      </c>
      <c r="I127" s="86">
        <v>500</v>
      </c>
      <c r="K127" s="66">
        <v>10724</v>
      </c>
      <c r="L127" s="66"/>
      <c r="M127" s="66">
        <v>10724</v>
      </c>
      <c r="N127" s="62">
        <f t="shared" si="47"/>
        <v>1</v>
      </c>
      <c r="O127" s="66" t="s">
        <v>2003</v>
      </c>
      <c r="P127" s="66">
        <v>1</v>
      </c>
      <c r="Q127" s="66">
        <f t="shared" si="48"/>
        <v>2190</v>
      </c>
      <c r="R127" s="66">
        <f t="shared" si="49"/>
        <v>44376</v>
      </c>
      <c r="S127" s="66">
        <f t="shared" si="50"/>
        <v>147918</v>
      </c>
      <c r="T127" s="66">
        <f t="shared" si="51"/>
        <v>211052</v>
      </c>
      <c r="U127" s="66">
        <f t="shared" si="52"/>
        <v>500</v>
      </c>
      <c r="V127" s="66">
        <f t="shared" si="53"/>
        <v>500</v>
      </c>
      <c r="W127" s="66"/>
      <c r="X127" s="62">
        <v>10724</v>
      </c>
      <c r="Y127" s="62">
        <f t="shared" si="54"/>
        <v>1</v>
      </c>
      <c r="Z127" s="59" t="s">
        <v>2003</v>
      </c>
      <c r="AA127" s="62">
        <v>1</v>
      </c>
      <c r="AB127" s="62">
        <f t="shared" ca="1" si="55"/>
        <v>1</v>
      </c>
      <c r="AC127" s="62">
        <f t="shared" ca="1" si="56"/>
        <v>2190</v>
      </c>
      <c r="AD127" s="62">
        <f t="shared" ca="1" si="57"/>
        <v>44376</v>
      </c>
      <c r="AE127" s="62">
        <f t="shared" ca="1" si="58"/>
        <v>147918</v>
      </c>
      <c r="AF127" s="62">
        <f t="shared" ca="1" si="59"/>
        <v>211052</v>
      </c>
      <c r="AG127" s="62">
        <f t="shared" ca="1" si="60"/>
        <v>500</v>
      </c>
      <c r="AH127" s="62">
        <f t="shared" ca="1" si="61"/>
        <v>500</v>
      </c>
      <c r="AL127" s="66"/>
      <c r="AO127" s="138">
        <f t="shared" si="62"/>
        <v>10724</v>
      </c>
      <c r="AP127" s="138" t="str">
        <f t="shared" si="63"/>
        <v>Zurndorf</v>
      </c>
      <c r="AQ127" s="138">
        <f t="shared" ca="1" si="64"/>
        <v>44376</v>
      </c>
      <c r="AR127" s="138">
        <f t="shared" ca="1" si="65"/>
        <v>147918</v>
      </c>
      <c r="AS127" s="138">
        <f t="shared" ca="1" si="66"/>
        <v>211052</v>
      </c>
      <c r="AT127" s="138">
        <f t="shared" ca="1" si="67"/>
        <v>500</v>
      </c>
      <c r="AU127" s="138">
        <f t="shared" ca="1" si="67"/>
        <v>500</v>
      </c>
      <c r="AV127" s="135"/>
      <c r="AW127" s="131">
        <v>10724</v>
      </c>
      <c r="AX127" s="66">
        <f t="shared" si="68"/>
        <v>1</v>
      </c>
      <c r="AY127" s="132" t="s">
        <v>2003</v>
      </c>
      <c r="AZ127" s="107">
        <f t="shared" ca="1" si="69"/>
        <v>44376</v>
      </c>
      <c r="BA127" s="107">
        <f t="shared" ca="1" si="70"/>
        <v>147918</v>
      </c>
      <c r="BB127" s="107">
        <f t="shared" ca="1" si="71"/>
        <v>211052</v>
      </c>
      <c r="BC127" s="107">
        <f t="shared" ca="1" si="72"/>
        <v>500</v>
      </c>
      <c r="BD127" s="107">
        <f t="shared" ca="1" si="73"/>
        <v>500</v>
      </c>
    </row>
    <row r="128" spans="1:56" x14ac:dyDescent="0.15">
      <c r="A128" s="62">
        <v>10725</v>
      </c>
      <c r="B128" s="62">
        <f t="shared" si="46"/>
        <v>1</v>
      </c>
      <c r="C128" s="59" t="s">
        <v>2002</v>
      </c>
      <c r="D128" s="62">
        <v>720</v>
      </c>
      <c r="E128" s="86">
        <v>23496</v>
      </c>
      <c r="F128" s="86">
        <v>42262</v>
      </c>
      <c r="G128" s="86">
        <v>59235</v>
      </c>
      <c r="H128" s="86">
        <v>500</v>
      </c>
      <c r="I128" s="86">
        <v>500</v>
      </c>
      <c r="K128" s="66">
        <v>10725</v>
      </c>
      <c r="L128" s="66"/>
      <c r="M128" s="66">
        <v>10725</v>
      </c>
      <c r="N128" s="62">
        <f t="shared" si="47"/>
        <v>1</v>
      </c>
      <c r="O128" s="66" t="s">
        <v>2002</v>
      </c>
      <c r="P128" s="66">
        <v>1</v>
      </c>
      <c r="Q128" s="66">
        <f t="shared" si="48"/>
        <v>720</v>
      </c>
      <c r="R128" s="66">
        <f t="shared" si="49"/>
        <v>23496</v>
      </c>
      <c r="S128" s="66">
        <f t="shared" si="50"/>
        <v>42262</v>
      </c>
      <c r="T128" s="66">
        <f t="shared" si="51"/>
        <v>59235</v>
      </c>
      <c r="U128" s="66">
        <f t="shared" si="52"/>
        <v>500</v>
      </c>
      <c r="V128" s="66">
        <f t="shared" si="53"/>
        <v>500</v>
      </c>
      <c r="W128" s="66"/>
      <c r="X128" s="62">
        <v>10725</v>
      </c>
      <c r="Y128" s="62">
        <f t="shared" si="54"/>
        <v>1</v>
      </c>
      <c r="Z128" s="59" t="s">
        <v>2002</v>
      </c>
      <c r="AA128" s="62">
        <v>1</v>
      </c>
      <c r="AB128" s="62">
        <f t="shared" ca="1" si="55"/>
        <v>1</v>
      </c>
      <c r="AC128" s="62">
        <f t="shared" ca="1" si="56"/>
        <v>720</v>
      </c>
      <c r="AD128" s="62">
        <f t="shared" ca="1" si="57"/>
        <v>23496</v>
      </c>
      <c r="AE128" s="62">
        <f t="shared" ca="1" si="58"/>
        <v>42262</v>
      </c>
      <c r="AF128" s="62">
        <f t="shared" ca="1" si="59"/>
        <v>59235</v>
      </c>
      <c r="AG128" s="62">
        <f t="shared" ca="1" si="60"/>
        <v>500</v>
      </c>
      <c r="AH128" s="62">
        <f t="shared" ca="1" si="61"/>
        <v>500</v>
      </c>
      <c r="AL128" s="66"/>
      <c r="AO128" s="138">
        <f t="shared" si="62"/>
        <v>10725</v>
      </c>
      <c r="AP128" s="138" t="str">
        <f t="shared" si="63"/>
        <v>Neudorf</v>
      </c>
      <c r="AQ128" s="138">
        <f t="shared" ca="1" si="64"/>
        <v>23496</v>
      </c>
      <c r="AR128" s="138">
        <f t="shared" ca="1" si="65"/>
        <v>42262</v>
      </c>
      <c r="AS128" s="138">
        <f t="shared" ca="1" si="66"/>
        <v>59235</v>
      </c>
      <c r="AT128" s="138">
        <f t="shared" ca="1" si="67"/>
        <v>500</v>
      </c>
      <c r="AU128" s="138">
        <f t="shared" ca="1" si="67"/>
        <v>500</v>
      </c>
      <c r="AV128" s="135"/>
      <c r="AW128" s="131">
        <v>10725</v>
      </c>
      <c r="AX128" s="66">
        <f t="shared" si="68"/>
        <v>1</v>
      </c>
      <c r="AY128" s="132" t="s">
        <v>2002</v>
      </c>
      <c r="AZ128" s="107">
        <f t="shared" ca="1" si="69"/>
        <v>23496</v>
      </c>
      <c r="BA128" s="107">
        <f t="shared" ca="1" si="70"/>
        <v>42262</v>
      </c>
      <c r="BB128" s="107">
        <f t="shared" ca="1" si="71"/>
        <v>59235</v>
      </c>
      <c r="BC128" s="107">
        <f t="shared" ca="1" si="72"/>
        <v>500</v>
      </c>
      <c r="BD128" s="107">
        <f t="shared" ca="1" si="73"/>
        <v>500</v>
      </c>
    </row>
    <row r="129" spans="1:56" x14ac:dyDescent="0.15">
      <c r="A129" s="62">
        <v>10726</v>
      </c>
      <c r="B129" s="62">
        <f t="shared" si="46"/>
        <v>1</v>
      </c>
      <c r="C129" s="59" t="s">
        <v>2001</v>
      </c>
      <c r="D129" s="62">
        <v>579</v>
      </c>
      <c r="E129" s="86">
        <v>10248</v>
      </c>
      <c r="F129" s="86">
        <v>30879</v>
      </c>
      <c r="G129" s="86">
        <v>58535</v>
      </c>
      <c r="H129" s="86">
        <v>500</v>
      </c>
      <c r="I129" s="86">
        <v>500</v>
      </c>
      <c r="K129" s="66">
        <v>10726</v>
      </c>
      <c r="L129" s="66"/>
      <c r="M129" s="66">
        <v>10726</v>
      </c>
      <c r="N129" s="62">
        <f t="shared" si="47"/>
        <v>1</v>
      </c>
      <c r="O129" s="66" t="s">
        <v>2001</v>
      </c>
      <c r="P129" s="66">
        <v>1</v>
      </c>
      <c r="Q129" s="66">
        <f t="shared" si="48"/>
        <v>579</v>
      </c>
      <c r="R129" s="66">
        <f t="shared" si="49"/>
        <v>10248</v>
      </c>
      <c r="S129" s="66">
        <f t="shared" si="50"/>
        <v>30879</v>
      </c>
      <c r="T129" s="66">
        <f t="shared" si="51"/>
        <v>58535</v>
      </c>
      <c r="U129" s="66">
        <f t="shared" si="52"/>
        <v>500</v>
      </c>
      <c r="V129" s="66">
        <f t="shared" si="53"/>
        <v>500</v>
      </c>
      <c r="W129" s="66"/>
      <c r="X129" s="62">
        <v>10726</v>
      </c>
      <c r="Y129" s="62">
        <f t="shared" si="54"/>
        <v>1</v>
      </c>
      <c r="Z129" s="59" t="s">
        <v>2001</v>
      </c>
      <c r="AA129" s="62">
        <v>1</v>
      </c>
      <c r="AB129" s="62">
        <f t="shared" ca="1" si="55"/>
        <v>1</v>
      </c>
      <c r="AC129" s="62">
        <f t="shared" ca="1" si="56"/>
        <v>579</v>
      </c>
      <c r="AD129" s="62">
        <f t="shared" ca="1" si="57"/>
        <v>10248</v>
      </c>
      <c r="AE129" s="62">
        <f t="shared" ca="1" si="58"/>
        <v>30879</v>
      </c>
      <c r="AF129" s="62">
        <f t="shared" ca="1" si="59"/>
        <v>58535</v>
      </c>
      <c r="AG129" s="62">
        <f t="shared" ca="1" si="60"/>
        <v>500</v>
      </c>
      <c r="AH129" s="62">
        <f t="shared" ca="1" si="61"/>
        <v>500</v>
      </c>
      <c r="AL129" s="66"/>
      <c r="AO129" s="138">
        <f t="shared" si="62"/>
        <v>10726</v>
      </c>
      <c r="AP129" s="138" t="str">
        <f t="shared" si="63"/>
        <v>Potzneusiedl</v>
      </c>
      <c r="AQ129" s="138">
        <f t="shared" ca="1" si="64"/>
        <v>10248</v>
      </c>
      <c r="AR129" s="138">
        <f t="shared" ca="1" si="65"/>
        <v>30879</v>
      </c>
      <c r="AS129" s="138">
        <f t="shared" ca="1" si="66"/>
        <v>58535</v>
      </c>
      <c r="AT129" s="138">
        <f t="shared" ca="1" si="67"/>
        <v>500</v>
      </c>
      <c r="AU129" s="138">
        <f t="shared" ca="1" si="67"/>
        <v>500</v>
      </c>
      <c r="AV129" s="135"/>
      <c r="AW129" s="131">
        <v>10726</v>
      </c>
      <c r="AX129" s="66">
        <f t="shared" si="68"/>
        <v>1</v>
      </c>
      <c r="AY129" s="132" t="s">
        <v>2001</v>
      </c>
      <c r="AZ129" s="107">
        <f t="shared" ca="1" si="69"/>
        <v>10248</v>
      </c>
      <c r="BA129" s="107">
        <f t="shared" ca="1" si="70"/>
        <v>30879</v>
      </c>
      <c r="BB129" s="107">
        <f t="shared" ca="1" si="71"/>
        <v>58535</v>
      </c>
      <c r="BC129" s="107">
        <f t="shared" ca="1" si="72"/>
        <v>500</v>
      </c>
      <c r="BD129" s="107">
        <f t="shared" ca="1" si="73"/>
        <v>500</v>
      </c>
    </row>
    <row r="130" spans="1:56" x14ac:dyDescent="0.15">
      <c r="A130" s="62">
        <v>10727</v>
      </c>
      <c r="B130" s="62">
        <f t="shared" si="46"/>
        <v>1</v>
      </c>
      <c r="C130" s="59" t="s">
        <v>2000</v>
      </c>
      <c r="D130" s="62">
        <v>727</v>
      </c>
      <c r="E130" s="86">
        <v>5780</v>
      </c>
      <c r="F130" s="86">
        <v>58609</v>
      </c>
      <c r="G130" s="86">
        <v>515735</v>
      </c>
      <c r="H130" s="86">
        <v>500</v>
      </c>
      <c r="I130" s="86">
        <v>500</v>
      </c>
      <c r="K130" s="66">
        <v>10727</v>
      </c>
      <c r="L130" s="66"/>
      <c r="M130" s="66">
        <v>10727</v>
      </c>
      <c r="N130" s="62">
        <f t="shared" si="47"/>
        <v>1</v>
      </c>
      <c r="O130" s="66" t="s">
        <v>2000</v>
      </c>
      <c r="P130" s="66">
        <v>1</v>
      </c>
      <c r="Q130" s="66">
        <f t="shared" si="48"/>
        <v>727</v>
      </c>
      <c r="R130" s="66">
        <f t="shared" si="49"/>
        <v>5780</v>
      </c>
      <c r="S130" s="66">
        <f t="shared" si="50"/>
        <v>58609</v>
      </c>
      <c r="T130" s="66">
        <f t="shared" si="51"/>
        <v>515735</v>
      </c>
      <c r="U130" s="66">
        <f t="shared" si="52"/>
        <v>500</v>
      </c>
      <c r="V130" s="66">
        <f t="shared" si="53"/>
        <v>500</v>
      </c>
      <c r="W130" s="66"/>
      <c r="X130" s="62">
        <v>10727</v>
      </c>
      <c r="Y130" s="62">
        <f t="shared" si="54"/>
        <v>1</v>
      </c>
      <c r="Z130" s="59" t="s">
        <v>2000</v>
      </c>
      <c r="AA130" s="62">
        <v>1</v>
      </c>
      <c r="AB130" s="62">
        <f t="shared" ca="1" si="55"/>
        <v>1</v>
      </c>
      <c r="AC130" s="62">
        <f t="shared" ca="1" si="56"/>
        <v>727</v>
      </c>
      <c r="AD130" s="62">
        <f t="shared" ca="1" si="57"/>
        <v>5780</v>
      </c>
      <c r="AE130" s="62">
        <f t="shared" ca="1" si="58"/>
        <v>58609</v>
      </c>
      <c r="AF130" s="62">
        <f t="shared" ca="1" si="59"/>
        <v>515735</v>
      </c>
      <c r="AG130" s="62">
        <f t="shared" ca="1" si="60"/>
        <v>500</v>
      </c>
      <c r="AH130" s="62">
        <f t="shared" ca="1" si="61"/>
        <v>500</v>
      </c>
      <c r="AL130" s="66"/>
      <c r="AO130" s="138">
        <f t="shared" si="62"/>
        <v>10727</v>
      </c>
      <c r="AP130" s="138" t="str">
        <f t="shared" si="63"/>
        <v>Edelstal</v>
      </c>
      <c r="AQ130" s="138">
        <f t="shared" ca="1" si="64"/>
        <v>5780</v>
      </c>
      <c r="AR130" s="138">
        <f t="shared" ca="1" si="65"/>
        <v>58609</v>
      </c>
      <c r="AS130" s="138">
        <f t="shared" ca="1" si="66"/>
        <v>515735</v>
      </c>
      <c r="AT130" s="138">
        <f t="shared" ca="1" si="67"/>
        <v>500</v>
      </c>
      <c r="AU130" s="138">
        <f t="shared" ca="1" si="67"/>
        <v>500</v>
      </c>
      <c r="AV130" s="135"/>
      <c r="AW130" s="131">
        <v>10727</v>
      </c>
      <c r="AX130" s="66">
        <f t="shared" si="68"/>
        <v>1</v>
      </c>
      <c r="AY130" s="132" t="s">
        <v>2000</v>
      </c>
      <c r="AZ130" s="107">
        <f t="shared" ca="1" si="69"/>
        <v>5780</v>
      </c>
      <c r="BA130" s="107">
        <f t="shared" ca="1" si="70"/>
        <v>58609</v>
      </c>
      <c r="BB130" s="107">
        <f t="shared" ca="1" si="71"/>
        <v>515735</v>
      </c>
      <c r="BC130" s="107">
        <f t="shared" ca="1" si="72"/>
        <v>500</v>
      </c>
      <c r="BD130" s="107">
        <f t="shared" ca="1" si="73"/>
        <v>500</v>
      </c>
    </row>
    <row r="131" spans="1:56" x14ac:dyDescent="0.15">
      <c r="A131" s="62">
        <v>10801</v>
      </c>
      <c r="B131" s="62">
        <f t="shared" si="46"/>
        <v>1</v>
      </c>
      <c r="C131" s="59" t="s">
        <v>1999</v>
      </c>
      <c r="D131" s="62">
        <v>3078</v>
      </c>
      <c r="E131" s="86">
        <v>36692</v>
      </c>
      <c r="F131" s="86">
        <v>254975</v>
      </c>
      <c r="G131" s="86">
        <v>438295</v>
      </c>
      <c r="H131" s="86">
        <v>500</v>
      </c>
      <c r="I131" s="86">
        <v>500</v>
      </c>
      <c r="K131" s="66">
        <v>10801</v>
      </c>
      <c r="L131" s="66"/>
      <c r="M131" s="66">
        <v>10801</v>
      </c>
      <c r="N131" s="62">
        <f t="shared" si="47"/>
        <v>1</v>
      </c>
      <c r="O131" s="66" t="s">
        <v>1999</v>
      </c>
      <c r="P131" s="66">
        <v>1</v>
      </c>
      <c r="Q131" s="66">
        <f t="shared" si="48"/>
        <v>3078</v>
      </c>
      <c r="R131" s="66">
        <f t="shared" si="49"/>
        <v>36692</v>
      </c>
      <c r="S131" s="66">
        <f t="shared" si="50"/>
        <v>254975</v>
      </c>
      <c r="T131" s="66">
        <f t="shared" si="51"/>
        <v>438295</v>
      </c>
      <c r="U131" s="66">
        <f t="shared" si="52"/>
        <v>500</v>
      </c>
      <c r="V131" s="66">
        <f t="shared" si="53"/>
        <v>500</v>
      </c>
      <c r="W131" s="66"/>
      <c r="X131" s="62">
        <v>10801</v>
      </c>
      <c r="Y131" s="62">
        <f t="shared" si="54"/>
        <v>1</v>
      </c>
      <c r="Z131" s="59" t="s">
        <v>1999</v>
      </c>
      <c r="AA131" s="62">
        <v>1</v>
      </c>
      <c r="AB131" s="62">
        <f t="shared" ca="1" si="55"/>
        <v>1</v>
      </c>
      <c r="AC131" s="62">
        <f t="shared" ca="1" si="56"/>
        <v>3078</v>
      </c>
      <c r="AD131" s="62">
        <f t="shared" ca="1" si="57"/>
        <v>36692</v>
      </c>
      <c r="AE131" s="62">
        <f t="shared" ca="1" si="58"/>
        <v>254975</v>
      </c>
      <c r="AF131" s="62">
        <f t="shared" ca="1" si="59"/>
        <v>438295</v>
      </c>
      <c r="AG131" s="62">
        <f t="shared" ca="1" si="60"/>
        <v>500</v>
      </c>
      <c r="AH131" s="62">
        <f t="shared" ca="1" si="61"/>
        <v>500</v>
      </c>
      <c r="AL131" s="66"/>
      <c r="AO131" s="138">
        <f t="shared" si="62"/>
        <v>10801</v>
      </c>
      <c r="AP131" s="138" t="str">
        <f t="shared" si="63"/>
        <v>Deutschkreutz</v>
      </c>
      <c r="AQ131" s="138">
        <f t="shared" ca="1" si="64"/>
        <v>36692</v>
      </c>
      <c r="AR131" s="138">
        <f t="shared" ca="1" si="65"/>
        <v>254975</v>
      </c>
      <c r="AS131" s="138">
        <f t="shared" ca="1" si="66"/>
        <v>438295</v>
      </c>
      <c r="AT131" s="138">
        <f t="shared" ca="1" si="67"/>
        <v>500</v>
      </c>
      <c r="AU131" s="138">
        <f t="shared" ca="1" si="67"/>
        <v>500</v>
      </c>
      <c r="AV131" s="135"/>
      <c r="AW131" s="131">
        <v>10801</v>
      </c>
      <c r="AX131" s="66">
        <f t="shared" si="68"/>
        <v>1</v>
      </c>
      <c r="AY131" s="132" t="s">
        <v>1999</v>
      </c>
      <c r="AZ131" s="107">
        <f t="shared" ca="1" si="69"/>
        <v>36692</v>
      </c>
      <c r="BA131" s="107">
        <f t="shared" ca="1" si="70"/>
        <v>254975</v>
      </c>
      <c r="BB131" s="107">
        <f t="shared" ca="1" si="71"/>
        <v>438295</v>
      </c>
      <c r="BC131" s="107">
        <f t="shared" ca="1" si="72"/>
        <v>500</v>
      </c>
      <c r="BD131" s="107">
        <f t="shared" ca="1" si="73"/>
        <v>500</v>
      </c>
    </row>
    <row r="132" spans="1:56" x14ac:dyDescent="0.15">
      <c r="A132" s="62">
        <v>10802</v>
      </c>
      <c r="B132" s="62">
        <f t="shared" si="46"/>
        <v>1</v>
      </c>
      <c r="C132" s="59" t="s">
        <v>1998</v>
      </c>
      <c r="D132" s="62">
        <v>1422</v>
      </c>
      <c r="E132" s="86">
        <v>16641</v>
      </c>
      <c r="F132" s="86">
        <v>85174</v>
      </c>
      <c r="G132" s="86">
        <v>183871</v>
      </c>
      <c r="H132" s="86">
        <v>500</v>
      </c>
      <c r="I132" s="86">
        <v>500</v>
      </c>
      <c r="K132" s="66">
        <v>10802</v>
      </c>
      <c r="L132" s="66"/>
      <c r="M132" s="66">
        <v>10802</v>
      </c>
      <c r="N132" s="62">
        <f t="shared" si="47"/>
        <v>1</v>
      </c>
      <c r="O132" s="66" t="s">
        <v>1998</v>
      </c>
      <c r="P132" s="66">
        <v>1</v>
      </c>
      <c r="Q132" s="66">
        <f t="shared" si="48"/>
        <v>1422</v>
      </c>
      <c r="R132" s="66">
        <f t="shared" si="49"/>
        <v>16641</v>
      </c>
      <c r="S132" s="66">
        <f t="shared" si="50"/>
        <v>85174</v>
      </c>
      <c r="T132" s="66">
        <f t="shared" si="51"/>
        <v>183871</v>
      </c>
      <c r="U132" s="66">
        <f t="shared" si="52"/>
        <v>500</v>
      </c>
      <c r="V132" s="66">
        <f t="shared" si="53"/>
        <v>500</v>
      </c>
      <c r="W132" s="66"/>
      <c r="X132" s="62">
        <v>10802</v>
      </c>
      <c r="Y132" s="62">
        <f t="shared" si="54"/>
        <v>1</v>
      </c>
      <c r="Z132" s="59" t="s">
        <v>1998</v>
      </c>
      <c r="AA132" s="62">
        <v>1</v>
      </c>
      <c r="AB132" s="62">
        <f t="shared" ca="1" si="55"/>
        <v>1</v>
      </c>
      <c r="AC132" s="62">
        <f t="shared" ca="1" si="56"/>
        <v>1422</v>
      </c>
      <c r="AD132" s="62">
        <f t="shared" ca="1" si="57"/>
        <v>16641</v>
      </c>
      <c r="AE132" s="62">
        <f t="shared" ca="1" si="58"/>
        <v>85174</v>
      </c>
      <c r="AF132" s="62">
        <f t="shared" ca="1" si="59"/>
        <v>183871</v>
      </c>
      <c r="AG132" s="62">
        <f t="shared" ca="1" si="60"/>
        <v>500</v>
      </c>
      <c r="AH132" s="62">
        <f t="shared" ca="1" si="61"/>
        <v>500</v>
      </c>
      <c r="AL132" s="66"/>
      <c r="AO132" s="138">
        <f t="shared" si="62"/>
        <v>10802</v>
      </c>
      <c r="AP132" s="138" t="str">
        <f t="shared" si="63"/>
        <v>Draßmarkt</v>
      </c>
      <c r="AQ132" s="138">
        <f t="shared" ca="1" si="64"/>
        <v>16641</v>
      </c>
      <c r="AR132" s="138">
        <f t="shared" ca="1" si="65"/>
        <v>85174</v>
      </c>
      <c r="AS132" s="138">
        <f t="shared" ca="1" si="66"/>
        <v>183871</v>
      </c>
      <c r="AT132" s="138">
        <f t="shared" ca="1" si="67"/>
        <v>500</v>
      </c>
      <c r="AU132" s="138">
        <f t="shared" ca="1" si="67"/>
        <v>500</v>
      </c>
      <c r="AV132" s="135"/>
      <c r="AW132" s="131">
        <v>10802</v>
      </c>
      <c r="AX132" s="66">
        <f t="shared" si="68"/>
        <v>1</v>
      </c>
      <c r="AY132" s="132" t="s">
        <v>1998</v>
      </c>
      <c r="AZ132" s="107">
        <f t="shared" ca="1" si="69"/>
        <v>16641</v>
      </c>
      <c r="BA132" s="107">
        <f t="shared" ca="1" si="70"/>
        <v>85174</v>
      </c>
      <c r="BB132" s="107">
        <f t="shared" ca="1" si="71"/>
        <v>183871</v>
      </c>
      <c r="BC132" s="107">
        <f t="shared" ca="1" si="72"/>
        <v>500</v>
      </c>
      <c r="BD132" s="107">
        <f t="shared" ca="1" si="73"/>
        <v>500</v>
      </c>
    </row>
    <row r="133" spans="1:56" x14ac:dyDescent="0.15">
      <c r="A133" s="62">
        <v>10803</v>
      </c>
      <c r="B133" s="62">
        <f t="shared" si="46"/>
        <v>1</v>
      </c>
      <c r="C133" s="59" t="s">
        <v>1997</v>
      </c>
      <c r="D133" s="62">
        <v>1117</v>
      </c>
      <c r="E133" s="86">
        <v>18678</v>
      </c>
      <c r="F133" s="86">
        <v>75254</v>
      </c>
      <c r="G133" s="86">
        <v>36209</v>
      </c>
      <c r="H133" s="86">
        <v>500</v>
      </c>
      <c r="I133" s="86">
        <v>500</v>
      </c>
      <c r="K133" s="66">
        <v>10803</v>
      </c>
      <c r="L133" s="66"/>
      <c r="M133" s="66">
        <v>10803</v>
      </c>
      <c r="N133" s="62">
        <f t="shared" si="47"/>
        <v>1</v>
      </c>
      <c r="O133" s="66" t="s">
        <v>1997</v>
      </c>
      <c r="P133" s="66">
        <v>1</v>
      </c>
      <c r="Q133" s="66">
        <f t="shared" si="48"/>
        <v>1117</v>
      </c>
      <c r="R133" s="66">
        <f t="shared" si="49"/>
        <v>18678</v>
      </c>
      <c r="S133" s="66">
        <f t="shared" si="50"/>
        <v>75254</v>
      </c>
      <c r="T133" s="66">
        <f t="shared" si="51"/>
        <v>36209</v>
      </c>
      <c r="U133" s="66">
        <f t="shared" si="52"/>
        <v>500</v>
      </c>
      <c r="V133" s="66">
        <f t="shared" si="53"/>
        <v>500</v>
      </c>
      <c r="W133" s="66"/>
      <c r="X133" s="62">
        <v>10803</v>
      </c>
      <c r="Y133" s="62">
        <f t="shared" si="54"/>
        <v>1</v>
      </c>
      <c r="Z133" s="59" t="s">
        <v>1997</v>
      </c>
      <c r="AA133" s="62">
        <v>1</v>
      </c>
      <c r="AB133" s="62">
        <f t="shared" ca="1" si="55"/>
        <v>1</v>
      </c>
      <c r="AC133" s="62">
        <f t="shared" ca="1" si="56"/>
        <v>1117</v>
      </c>
      <c r="AD133" s="62">
        <f t="shared" ca="1" si="57"/>
        <v>18678</v>
      </c>
      <c r="AE133" s="62">
        <f t="shared" ca="1" si="58"/>
        <v>75254</v>
      </c>
      <c r="AF133" s="62">
        <f t="shared" ca="1" si="59"/>
        <v>36209</v>
      </c>
      <c r="AG133" s="62">
        <f t="shared" ca="1" si="60"/>
        <v>500</v>
      </c>
      <c r="AH133" s="62">
        <f t="shared" ca="1" si="61"/>
        <v>500</v>
      </c>
      <c r="AL133" s="66"/>
      <c r="AO133" s="138">
        <f t="shared" si="62"/>
        <v>10803</v>
      </c>
      <c r="AP133" s="138" t="str">
        <f t="shared" si="63"/>
        <v>Frankenau-Unterpullendorf</v>
      </c>
      <c r="AQ133" s="138">
        <f t="shared" ca="1" si="64"/>
        <v>18678</v>
      </c>
      <c r="AR133" s="138">
        <f t="shared" ca="1" si="65"/>
        <v>75254</v>
      </c>
      <c r="AS133" s="138">
        <f t="shared" ca="1" si="66"/>
        <v>36209</v>
      </c>
      <c r="AT133" s="138">
        <f t="shared" ca="1" si="67"/>
        <v>500</v>
      </c>
      <c r="AU133" s="138">
        <f t="shared" ca="1" si="67"/>
        <v>500</v>
      </c>
      <c r="AV133" s="135"/>
      <c r="AW133" s="131">
        <v>10803</v>
      </c>
      <c r="AX133" s="66">
        <f t="shared" si="68"/>
        <v>1</v>
      </c>
      <c r="AY133" s="132" t="s">
        <v>1997</v>
      </c>
      <c r="AZ133" s="107">
        <f t="shared" ca="1" si="69"/>
        <v>18678</v>
      </c>
      <c r="BA133" s="107">
        <f t="shared" ca="1" si="70"/>
        <v>75254</v>
      </c>
      <c r="BB133" s="107">
        <f t="shared" ca="1" si="71"/>
        <v>36209</v>
      </c>
      <c r="BC133" s="107">
        <f t="shared" ca="1" si="72"/>
        <v>500</v>
      </c>
      <c r="BD133" s="107">
        <f t="shared" ca="1" si="73"/>
        <v>500</v>
      </c>
    </row>
    <row r="134" spans="1:56" x14ac:dyDescent="0.15">
      <c r="A134" s="62">
        <v>10804</v>
      </c>
      <c r="B134" s="62">
        <f t="shared" si="46"/>
        <v>1</v>
      </c>
      <c r="C134" s="59" t="s">
        <v>1996</v>
      </c>
      <c r="D134" s="62">
        <v>1414</v>
      </c>
      <c r="E134" s="86">
        <v>35321</v>
      </c>
      <c r="F134" s="86">
        <v>88511</v>
      </c>
      <c r="G134" s="86">
        <v>82690</v>
      </c>
      <c r="H134" s="86">
        <v>500</v>
      </c>
      <c r="I134" s="86">
        <v>500</v>
      </c>
      <c r="K134" s="66">
        <v>10804</v>
      </c>
      <c r="L134" s="66"/>
      <c r="M134" s="66">
        <v>10804</v>
      </c>
      <c r="N134" s="62">
        <f t="shared" si="47"/>
        <v>1</v>
      </c>
      <c r="O134" s="66" t="s">
        <v>1996</v>
      </c>
      <c r="P134" s="66">
        <v>1</v>
      </c>
      <c r="Q134" s="66">
        <f t="shared" si="48"/>
        <v>1414</v>
      </c>
      <c r="R134" s="66">
        <f t="shared" si="49"/>
        <v>35321</v>
      </c>
      <c r="S134" s="66">
        <f t="shared" si="50"/>
        <v>88511</v>
      </c>
      <c r="T134" s="66">
        <f t="shared" si="51"/>
        <v>82690</v>
      </c>
      <c r="U134" s="66">
        <f t="shared" si="52"/>
        <v>500</v>
      </c>
      <c r="V134" s="66">
        <f t="shared" si="53"/>
        <v>500</v>
      </c>
      <c r="W134" s="66"/>
      <c r="X134" s="62">
        <v>10804</v>
      </c>
      <c r="Y134" s="62">
        <f t="shared" si="54"/>
        <v>1</v>
      </c>
      <c r="Z134" s="59" t="s">
        <v>1996</v>
      </c>
      <c r="AA134" s="62">
        <v>1</v>
      </c>
      <c r="AB134" s="62">
        <f t="shared" ca="1" si="55"/>
        <v>1</v>
      </c>
      <c r="AC134" s="62">
        <f t="shared" ca="1" si="56"/>
        <v>1414</v>
      </c>
      <c r="AD134" s="62">
        <f t="shared" ca="1" si="57"/>
        <v>35321</v>
      </c>
      <c r="AE134" s="62">
        <f t="shared" ca="1" si="58"/>
        <v>88511</v>
      </c>
      <c r="AF134" s="62">
        <f t="shared" ca="1" si="59"/>
        <v>82690</v>
      </c>
      <c r="AG134" s="62">
        <f t="shared" ca="1" si="60"/>
        <v>500</v>
      </c>
      <c r="AH134" s="62">
        <f t="shared" ca="1" si="61"/>
        <v>500</v>
      </c>
      <c r="AL134" s="66"/>
      <c r="AO134" s="138">
        <f t="shared" si="62"/>
        <v>10804</v>
      </c>
      <c r="AP134" s="138" t="str">
        <f t="shared" si="63"/>
        <v>Großwarasdorf</v>
      </c>
      <c r="AQ134" s="138">
        <f t="shared" ca="1" si="64"/>
        <v>35321</v>
      </c>
      <c r="AR134" s="138">
        <f t="shared" ca="1" si="65"/>
        <v>88511</v>
      </c>
      <c r="AS134" s="138">
        <f t="shared" ca="1" si="66"/>
        <v>82690</v>
      </c>
      <c r="AT134" s="138">
        <f t="shared" ca="1" si="67"/>
        <v>500</v>
      </c>
      <c r="AU134" s="138">
        <f t="shared" ca="1" si="67"/>
        <v>500</v>
      </c>
      <c r="AV134" s="135"/>
      <c r="AW134" s="131">
        <v>10804</v>
      </c>
      <c r="AX134" s="66">
        <f t="shared" si="68"/>
        <v>1</v>
      </c>
      <c r="AY134" s="132" t="s">
        <v>1996</v>
      </c>
      <c r="AZ134" s="107">
        <f t="shared" ca="1" si="69"/>
        <v>35321</v>
      </c>
      <c r="BA134" s="107">
        <f t="shared" ca="1" si="70"/>
        <v>88511</v>
      </c>
      <c r="BB134" s="107">
        <f t="shared" ca="1" si="71"/>
        <v>82690</v>
      </c>
      <c r="BC134" s="107">
        <f t="shared" ca="1" si="72"/>
        <v>500</v>
      </c>
      <c r="BD134" s="107">
        <f t="shared" ca="1" si="73"/>
        <v>500</v>
      </c>
    </row>
    <row r="135" spans="1:56" x14ac:dyDescent="0.15">
      <c r="A135" s="62">
        <v>10805</v>
      </c>
      <c r="B135" s="62">
        <f t="shared" si="46"/>
        <v>1</v>
      </c>
      <c r="C135" s="59" t="s">
        <v>1995</v>
      </c>
      <c r="D135" s="62">
        <v>1894</v>
      </c>
      <c r="E135" s="86">
        <v>16599</v>
      </c>
      <c r="F135" s="86">
        <v>127528</v>
      </c>
      <c r="G135" s="86">
        <v>462791</v>
      </c>
      <c r="H135" s="86">
        <v>500</v>
      </c>
      <c r="I135" s="86">
        <v>500</v>
      </c>
      <c r="K135" s="66">
        <v>10805</v>
      </c>
      <c r="L135" s="66"/>
      <c r="M135" s="66">
        <v>10805</v>
      </c>
      <c r="N135" s="62">
        <f t="shared" si="47"/>
        <v>1</v>
      </c>
      <c r="O135" s="66" t="s">
        <v>1995</v>
      </c>
      <c r="P135" s="66">
        <v>1</v>
      </c>
      <c r="Q135" s="66">
        <f t="shared" si="48"/>
        <v>1894</v>
      </c>
      <c r="R135" s="66">
        <f t="shared" si="49"/>
        <v>16599</v>
      </c>
      <c r="S135" s="66">
        <f t="shared" si="50"/>
        <v>127528</v>
      </c>
      <c r="T135" s="66">
        <f t="shared" si="51"/>
        <v>462791</v>
      </c>
      <c r="U135" s="66">
        <f t="shared" si="52"/>
        <v>500</v>
      </c>
      <c r="V135" s="66">
        <f t="shared" si="53"/>
        <v>500</v>
      </c>
      <c r="W135" s="66"/>
      <c r="X135" s="62">
        <v>10805</v>
      </c>
      <c r="Y135" s="62">
        <f t="shared" si="54"/>
        <v>1</v>
      </c>
      <c r="Z135" s="59" t="s">
        <v>1995</v>
      </c>
      <c r="AA135" s="62">
        <v>1</v>
      </c>
      <c r="AB135" s="62">
        <f t="shared" ca="1" si="55"/>
        <v>1</v>
      </c>
      <c r="AC135" s="62">
        <f t="shared" ca="1" si="56"/>
        <v>1894</v>
      </c>
      <c r="AD135" s="62">
        <f t="shared" ca="1" si="57"/>
        <v>16599</v>
      </c>
      <c r="AE135" s="62">
        <f t="shared" ca="1" si="58"/>
        <v>127528</v>
      </c>
      <c r="AF135" s="62">
        <f t="shared" ca="1" si="59"/>
        <v>462791</v>
      </c>
      <c r="AG135" s="62">
        <f t="shared" ca="1" si="60"/>
        <v>500</v>
      </c>
      <c r="AH135" s="62">
        <f t="shared" ca="1" si="61"/>
        <v>500</v>
      </c>
      <c r="AL135" s="66"/>
      <c r="AO135" s="138">
        <f t="shared" si="62"/>
        <v>10805</v>
      </c>
      <c r="AP135" s="138" t="str">
        <f t="shared" si="63"/>
        <v>Horitschon</v>
      </c>
      <c r="AQ135" s="138">
        <f t="shared" ca="1" si="64"/>
        <v>16599</v>
      </c>
      <c r="AR135" s="138">
        <f t="shared" ca="1" si="65"/>
        <v>127528</v>
      </c>
      <c r="AS135" s="138">
        <f t="shared" ca="1" si="66"/>
        <v>462791</v>
      </c>
      <c r="AT135" s="138">
        <f t="shared" ca="1" si="67"/>
        <v>500</v>
      </c>
      <c r="AU135" s="138">
        <f t="shared" ca="1" si="67"/>
        <v>500</v>
      </c>
      <c r="AV135" s="135"/>
      <c r="AW135" s="131">
        <v>10805</v>
      </c>
      <c r="AX135" s="66">
        <f t="shared" si="68"/>
        <v>1</v>
      </c>
      <c r="AY135" s="132" t="s">
        <v>1995</v>
      </c>
      <c r="AZ135" s="107">
        <f t="shared" ca="1" si="69"/>
        <v>16599</v>
      </c>
      <c r="BA135" s="107">
        <f t="shared" ca="1" si="70"/>
        <v>127528</v>
      </c>
      <c r="BB135" s="107">
        <f t="shared" ca="1" si="71"/>
        <v>462791</v>
      </c>
      <c r="BC135" s="107">
        <f t="shared" ca="1" si="72"/>
        <v>500</v>
      </c>
      <c r="BD135" s="107">
        <f t="shared" ca="1" si="73"/>
        <v>500</v>
      </c>
    </row>
    <row r="136" spans="1:56" x14ac:dyDescent="0.15">
      <c r="A136" s="62">
        <v>10806</v>
      </c>
      <c r="B136" s="62">
        <f t="shared" si="46"/>
        <v>1</v>
      </c>
      <c r="C136" s="59" t="s">
        <v>1994</v>
      </c>
      <c r="D136" s="62">
        <v>638</v>
      </c>
      <c r="E136" s="86">
        <v>3647</v>
      </c>
      <c r="F136" s="86">
        <v>32395</v>
      </c>
      <c r="G136" s="86">
        <v>17467</v>
      </c>
      <c r="H136" s="86">
        <v>500</v>
      </c>
      <c r="I136" s="86">
        <v>500</v>
      </c>
      <c r="K136" s="66">
        <v>10806</v>
      </c>
      <c r="L136" s="66"/>
      <c r="M136" s="66">
        <v>10806</v>
      </c>
      <c r="N136" s="62">
        <f t="shared" si="47"/>
        <v>1</v>
      </c>
      <c r="O136" s="66" t="s">
        <v>1994</v>
      </c>
      <c r="P136" s="66">
        <v>1</v>
      </c>
      <c r="Q136" s="66">
        <f t="shared" si="48"/>
        <v>638</v>
      </c>
      <c r="R136" s="66">
        <f t="shared" si="49"/>
        <v>3647</v>
      </c>
      <c r="S136" s="66">
        <f t="shared" si="50"/>
        <v>32395</v>
      </c>
      <c r="T136" s="66">
        <f t="shared" si="51"/>
        <v>17467</v>
      </c>
      <c r="U136" s="66">
        <f t="shared" si="52"/>
        <v>500</v>
      </c>
      <c r="V136" s="66">
        <f t="shared" si="53"/>
        <v>500</v>
      </c>
      <c r="W136" s="66"/>
      <c r="X136" s="62">
        <v>10806</v>
      </c>
      <c r="Y136" s="62">
        <f t="shared" si="54"/>
        <v>1</v>
      </c>
      <c r="Z136" s="59" t="s">
        <v>1994</v>
      </c>
      <c r="AA136" s="62">
        <v>1</v>
      </c>
      <c r="AB136" s="62">
        <f t="shared" ca="1" si="55"/>
        <v>1</v>
      </c>
      <c r="AC136" s="62">
        <f t="shared" ca="1" si="56"/>
        <v>638</v>
      </c>
      <c r="AD136" s="62">
        <f t="shared" ca="1" si="57"/>
        <v>3647</v>
      </c>
      <c r="AE136" s="62">
        <f t="shared" ca="1" si="58"/>
        <v>32395</v>
      </c>
      <c r="AF136" s="62">
        <f t="shared" ca="1" si="59"/>
        <v>17467</v>
      </c>
      <c r="AG136" s="62">
        <f t="shared" ca="1" si="60"/>
        <v>500</v>
      </c>
      <c r="AH136" s="62">
        <f t="shared" ca="1" si="61"/>
        <v>500</v>
      </c>
      <c r="AL136" s="66"/>
      <c r="AO136" s="138">
        <f t="shared" si="62"/>
        <v>10806</v>
      </c>
      <c r="AP136" s="138" t="str">
        <f t="shared" si="63"/>
        <v>Kaisersdorf</v>
      </c>
      <c r="AQ136" s="138">
        <f t="shared" ca="1" si="64"/>
        <v>3647</v>
      </c>
      <c r="AR136" s="138">
        <f t="shared" ca="1" si="65"/>
        <v>32395</v>
      </c>
      <c r="AS136" s="138">
        <f t="shared" ca="1" si="66"/>
        <v>17467</v>
      </c>
      <c r="AT136" s="138">
        <f t="shared" ca="1" si="67"/>
        <v>500</v>
      </c>
      <c r="AU136" s="138">
        <f t="shared" ca="1" si="67"/>
        <v>500</v>
      </c>
      <c r="AV136" s="135"/>
      <c r="AW136" s="131">
        <v>10806</v>
      </c>
      <c r="AX136" s="66">
        <f t="shared" si="68"/>
        <v>1</v>
      </c>
      <c r="AY136" s="132" t="s">
        <v>1994</v>
      </c>
      <c r="AZ136" s="107">
        <f t="shared" ca="1" si="69"/>
        <v>3647</v>
      </c>
      <c r="BA136" s="107">
        <f t="shared" ca="1" si="70"/>
        <v>32395</v>
      </c>
      <c r="BB136" s="107">
        <f t="shared" ca="1" si="71"/>
        <v>17467</v>
      </c>
      <c r="BC136" s="107">
        <f t="shared" ca="1" si="72"/>
        <v>500</v>
      </c>
      <c r="BD136" s="107">
        <f t="shared" ca="1" si="73"/>
        <v>500</v>
      </c>
    </row>
    <row r="137" spans="1:56" x14ac:dyDescent="0.15">
      <c r="A137" s="62">
        <v>10807</v>
      </c>
      <c r="B137" s="62">
        <f t="shared" si="46"/>
        <v>1</v>
      </c>
      <c r="C137" s="59" t="s">
        <v>1993</v>
      </c>
      <c r="D137" s="62">
        <v>1897</v>
      </c>
      <c r="E137" s="86">
        <v>7808</v>
      </c>
      <c r="F137" s="86">
        <v>108813</v>
      </c>
      <c r="G137" s="86">
        <v>228311</v>
      </c>
      <c r="H137" s="86">
        <v>500</v>
      </c>
      <c r="I137" s="86">
        <v>500</v>
      </c>
      <c r="K137" s="66">
        <v>10807</v>
      </c>
      <c r="L137" s="66"/>
      <c r="M137" s="66">
        <v>10807</v>
      </c>
      <c r="N137" s="62">
        <f t="shared" si="47"/>
        <v>1</v>
      </c>
      <c r="O137" s="66" t="s">
        <v>1993</v>
      </c>
      <c r="P137" s="66">
        <v>1</v>
      </c>
      <c r="Q137" s="66">
        <f t="shared" si="48"/>
        <v>1897</v>
      </c>
      <c r="R137" s="66">
        <f t="shared" si="49"/>
        <v>7808</v>
      </c>
      <c r="S137" s="66">
        <f t="shared" si="50"/>
        <v>108813</v>
      </c>
      <c r="T137" s="66">
        <f t="shared" si="51"/>
        <v>228311</v>
      </c>
      <c r="U137" s="66">
        <f t="shared" si="52"/>
        <v>500</v>
      </c>
      <c r="V137" s="66">
        <f t="shared" si="53"/>
        <v>500</v>
      </c>
      <c r="W137" s="66"/>
      <c r="X137" s="62">
        <v>10807</v>
      </c>
      <c r="Y137" s="62">
        <f t="shared" si="54"/>
        <v>1</v>
      </c>
      <c r="Z137" s="59" t="s">
        <v>1993</v>
      </c>
      <c r="AA137" s="62">
        <v>1</v>
      </c>
      <c r="AB137" s="62">
        <f t="shared" ca="1" si="55"/>
        <v>1</v>
      </c>
      <c r="AC137" s="62">
        <f t="shared" ca="1" si="56"/>
        <v>1897</v>
      </c>
      <c r="AD137" s="62">
        <f t="shared" ca="1" si="57"/>
        <v>7808</v>
      </c>
      <c r="AE137" s="62">
        <f t="shared" ca="1" si="58"/>
        <v>108813</v>
      </c>
      <c r="AF137" s="62">
        <f t="shared" ca="1" si="59"/>
        <v>228311</v>
      </c>
      <c r="AG137" s="62">
        <f t="shared" ca="1" si="60"/>
        <v>500</v>
      </c>
      <c r="AH137" s="62">
        <f t="shared" ca="1" si="61"/>
        <v>500</v>
      </c>
      <c r="AL137" s="66"/>
      <c r="AO137" s="138">
        <f t="shared" si="62"/>
        <v>10807</v>
      </c>
      <c r="AP137" s="138" t="str">
        <f t="shared" si="63"/>
        <v>Kobersdorf</v>
      </c>
      <c r="AQ137" s="138">
        <f t="shared" ca="1" si="64"/>
        <v>7808</v>
      </c>
      <c r="AR137" s="138">
        <f t="shared" ca="1" si="65"/>
        <v>108813</v>
      </c>
      <c r="AS137" s="138">
        <f t="shared" ca="1" si="66"/>
        <v>228311</v>
      </c>
      <c r="AT137" s="138">
        <f t="shared" ca="1" si="67"/>
        <v>500</v>
      </c>
      <c r="AU137" s="138">
        <f t="shared" ca="1" si="67"/>
        <v>500</v>
      </c>
      <c r="AV137" s="135"/>
      <c r="AW137" s="131">
        <v>10807</v>
      </c>
      <c r="AX137" s="66">
        <f t="shared" si="68"/>
        <v>1</v>
      </c>
      <c r="AY137" s="132" t="s">
        <v>1993</v>
      </c>
      <c r="AZ137" s="107">
        <f t="shared" ca="1" si="69"/>
        <v>7808</v>
      </c>
      <c r="BA137" s="107">
        <f t="shared" ca="1" si="70"/>
        <v>108813</v>
      </c>
      <c r="BB137" s="107">
        <f t="shared" ca="1" si="71"/>
        <v>228311</v>
      </c>
      <c r="BC137" s="107">
        <f t="shared" ca="1" si="72"/>
        <v>500</v>
      </c>
      <c r="BD137" s="107">
        <f t="shared" ca="1" si="73"/>
        <v>500</v>
      </c>
    </row>
    <row r="138" spans="1:56" x14ac:dyDescent="0.15">
      <c r="A138" s="62">
        <v>10808</v>
      </c>
      <c r="B138" s="62">
        <f t="shared" si="46"/>
        <v>1</v>
      </c>
      <c r="C138" s="59" t="s">
        <v>1992</v>
      </c>
      <c r="D138" s="62">
        <v>1158</v>
      </c>
      <c r="E138" s="86">
        <v>6226</v>
      </c>
      <c r="F138" s="86">
        <v>55277</v>
      </c>
      <c r="G138" s="86">
        <v>101936</v>
      </c>
      <c r="H138" s="86">
        <v>500</v>
      </c>
      <c r="I138" s="86">
        <v>500</v>
      </c>
      <c r="K138" s="66">
        <v>10808</v>
      </c>
      <c r="L138" s="66"/>
      <c r="M138" s="66">
        <v>10808</v>
      </c>
      <c r="N138" s="62">
        <f t="shared" si="47"/>
        <v>1</v>
      </c>
      <c r="O138" s="66" t="s">
        <v>1992</v>
      </c>
      <c r="P138" s="66">
        <v>1</v>
      </c>
      <c r="Q138" s="66">
        <f t="shared" si="48"/>
        <v>1158</v>
      </c>
      <c r="R138" s="66">
        <f t="shared" si="49"/>
        <v>6226</v>
      </c>
      <c r="S138" s="66">
        <f t="shared" si="50"/>
        <v>55277</v>
      </c>
      <c r="T138" s="66">
        <f t="shared" si="51"/>
        <v>101936</v>
      </c>
      <c r="U138" s="66">
        <f t="shared" si="52"/>
        <v>500</v>
      </c>
      <c r="V138" s="66">
        <f t="shared" si="53"/>
        <v>500</v>
      </c>
      <c r="W138" s="66"/>
      <c r="X138" s="62">
        <v>10808</v>
      </c>
      <c r="Y138" s="62">
        <f t="shared" si="54"/>
        <v>1</v>
      </c>
      <c r="Z138" s="59" t="s">
        <v>1992</v>
      </c>
      <c r="AA138" s="62">
        <v>1</v>
      </c>
      <c r="AB138" s="62">
        <f t="shared" ca="1" si="55"/>
        <v>1</v>
      </c>
      <c r="AC138" s="62">
        <f t="shared" ca="1" si="56"/>
        <v>1158</v>
      </c>
      <c r="AD138" s="62">
        <f t="shared" ca="1" si="57"/>
        <v>6226</v>
      </c>
      <c r="AE138" s="62">
        <f t="shared" ca="1" si="58"/>
        <v>55277</v>
      </c>
      <c r="AF138" s="62">
        <f t="shared" ca="1" si="59"/>
        <v>101936</v>
      </c>
      <c r="AG138" s="62">
        <f t="shared" ca="1" si="60"/>
        <v>500</v>
      </c>
      <c r="AH138" s="62">
        <f t="shared" ca="1" si="61"/>
        <v>500</v>
      </c>
      <c r="AL138" s="66"/>
      <c r="AO138" s="138">
        <f t="shared" si="62"/>
        <v>10808</v>
      </c>
      <c r="AP138" s="138" t="str">
        <f t="shared" si="63"/>
        <v>Lackenbach</v>
      </c>
      <c r="AQ138" s="138">
        <f t="shared" ca="1" si="64"/>
        <v>6226</v>
      </c>
      <c r="AR138" s="138">
        <f t="shared" ca="1" si="65"/>
        <v>55277</v>
      </c>
      <c r="AS138" s="138">
        <f t="shared" ca="1" si="66"/>
        <v>101936</v>
      </c>
      <c r="AT138" s="138">
        <f t="shared" ca="1" si="67"/>
        <v>500</v>
      </c>
      <c r="AU138" s="138">
        <f t="shared" ca="1" si="67"/>
        <v>500</v>
      </c>
      <c r="AV138" s="135"/>
      <c r="AW138" s="131">
        <v>10808</v>
      </c>
      <c r="AX138" s="66">
        <f t="shared" si="68"/>
        <v>1</v>
      </c>
      <c r="AY138" s="132" t="s">
        <v>1992</v>
      </c>
      <c r="AZ138" s="107">
        <f t="shared" ca="1" si="69"/>
        <v>6226</v>
      </c>
      <c r="BA138" s="107">
        <f t="shared" ca="1" si="70"/>
        <v>55277</v>
      </c>
      <c r="BB138" s="107">
        <f t="shared" ca="1" si="71"/>
        <v>101936</v>
      </c>
      <c r="BC138" s="107">
        <f t="shared" ca="1" si="72"/>
        <v>500</v>
      </c>
      <c r="BD138" s="107">
        <f t="shared" ca="1" si="73"/>
        <v>500</v>
      </c>
    </row>
    <row r="139" spans="1:56" x14ac:dyDescent="0.15">
      <c r="A139" s="62">
        <v>10809</v>
      </c>
      <c r="B139" s="62">
        <f t="shared" si="46"/>
        <v>1</v>
      </c>
      <c r="C139" s="59" t="s">
        <v>1991</v>
      </c>
      <c r="D139" s="62">
        <v>2024</v>
      </c>
      <c r="E139" s="86">
        <v>11038</v>
      </c>
      <c r="F139" s="86">
        <v>116874</v>
      </c>
      <c r="G139" s="86">
        <v>737097</v>
      </c>
      <c r="H139" s="86">
        <v>500</v>
      </c>
      <c r="I139" s="86">
        <v>500</v>
      </c>
      <c r="K139" s="66">
        <v>10809</v>
      </c>
      <c r="L139" s="66"/>
      <c r="M139" s="66">
        <v>10809</v>
      </c>
      <c r="N139" s="62">
        <f t="shared" si="47"/>
        <v>1</v>
      </c>
      <c r="O139" s="66" t="s">
        <v>1991</v>
      </c>
      <c r="P139" s="66">
        <v>1</v>
      </c>
      <c r="Q139" s="66">
        <f t="shared" si="48"/>
        <v>2024</v>
      </c>
      <c r="R139" s="66">
        <f t="shared" si="49"/>
        <v>11038</v>
      </c>
      <c r="S139" s="66">
        <f t="shared" si="50"/>
        <v>116874</v>
      </c>
      <c r="T139" s="66">
        <f t="shared" si="51"/>
        <v>737097</v>
      </c>
      <c r="U139" s="66">
        <f t="shared" si="52"/>
        <v>500</v>
      </c>
      <c r="V139" s="66">
        <f t="shared" si="53"/>
        <v>500</v>
      </c>
      <c r="W139" s="66"/>
      <c r="X139" s="62">
        <v>10809</v>
      </c>
      <c r="Y139" s="62">
        <f t="shared" si="54"/>
        <v>1</v>
      </c>
      <c r="Z139" s="59" t="s">
        <v>1991</v>
      </c>
      <c r="AA139" s="62">
        <v>1</v>
      </c>
      <c r="AB139" s="62">
        <f t="shared" ca="1" si="55"/>
        <v>1</v>
      </c>
      <c r="AC139" s="62">
        <f t="shared" ca="1" si="56"/>
        <v>2024</v>
      </c>
      <c r="AD139" s="62">
        <f t="shared" ca="1" si="57"/>
        <v>11038</v>
      </c>
      <c r="AE139" s="62">
        <f t="shared" ca="1" si="58"/>
        <v>116874</v>
      </c>
      <c r="AF139" s="62">
        <f t="shared" ca="1" si="59"/>
        <v>737097</v>
      </c>
      <c r="AG139" s="62">
        <f t="shared" ca="1" si="60"/>
        <v>500</v>
      </c>
      <c r="AH139" s="62">
        <f t="shared" ca="1" si="61"/>
        <v>500</v>
      </c>
      <c r="AL139" s="66"/>
      <c r="AO139" s="138">
        <f t="shared" si="62"/>
        <v>10809</v>
      </c>
      <c r="AP139" s="138" t="str">
        <f t="shared" si="63"/>
        <v>Lockenhaus</v>
      </c>
      <c r="AQ139" s="138">
        <f t="shared" ca="1" si="64"/>
        <v>11038</v>
      </c>
      <c r="AR139" s="138">
        <f t="shared" ca="1" si="65"/>
        <v>116874</v>
      </c>
      <c r="AS139" s="138">
        <f t="shared" ca="1" si="66"/>
        <v>737097</v>
      </c>
      <c r="AT139" s="138">
        <f t="shared" ca="1" si="67"/>
        <v>500</v>
      </c>
      <c r="AU139" s="138">
        <f t="shared" ca="1" si="67"/>
        <v>500</v>
      </c>
      <c r="AV139" s="135"/>
      <c r="AW139" s="131">
        <v>10809</v>
      </c>
      <c r="AX139" s="66">
        <f t="shared" si="68"/>
        <v>1</v>
      </c>
      <c r="AY139" s="132" t="s">
        <v>1991</v>
      </c>
      <c r="AZ139" s="107">
        <f t="shared" ca="1" si="69"/>
        <v>11038</v>
      </c>
      <c r="BA139" s="107">
        <f t="shared" ca="1" si="70"/>
        <v>116874</v>
      </c>
      <c r="BB139" s="107">
        <f t="shared" ca="1" si="71"/>
        <v>737097</v>
      </c>
      <c r="BC139" s="107">
        <f t="shared" ca="1" si="72"/>
        <v>500</v>
      </c>
      <c r="BD139" s="107">
        <f t="shared" ca="1" si="73"/>
        <v>500</v>
      </c>
    </row>
    <row r="140" spans="1:56" x14ac:dyDescent="0.15">
      <c r="A140" s="62">
        <v>10810</v>
      </c>
      <c r="B140" s="62">
        <f t="shared" si="46"/>
        <v>1</v>
      </c>
      <c r="C140" s="59" t="s">
        <v>1990</v>
      </c>
      <c r="D140" s="62">
        <v>897</v>
      </c>
      <c r="E140" s="86">
        <v>19458</v>
      </c>
      <c r="F140" s="86">
        <v>118073</v>
      </c>
      <c r="G140" s="86">
        <v>155796</v>
      </c>
      <c r="H140" s="86">
        <v>500</v>
      </c>
      <c r="I140" s="86">
        <v>500</v>
      </c>
      <c r="K140" s="66">
        <v>10810</v>
      </c>
      <c r="L140" s="66"/>
      <c r="M140" s="66">
        <v>10810</v>
      </c>
      <c r="N140" s="62">
        <f t="shared" si="47"/>
        <v>1</v>
      </c>
      <c r="O140" s="66" t="s">
        <v>1990</v>
      </c>
      <c r="P140" s="66">
        <v>1</v>
      </c>
      <c r="Q140" s="66">
        <f t="shared" si="48"/>
        <v>897</v>
      </c>
      <c r="R140" s="66">
        <f t="shared" si="49"/>
        <v>19458</v>
      </c>
      <c r="S140" s="66">
        <f t="shared" si="50"/>
        <v>118073</v>
      </c>
      <c r="T140" s="66">
        <f t="shared" si="51"/>
        <v>155796</v>
      </c>
      <c r="U140" s="66">
        <f t="shared" si="52"/>
        <v>500</v>
      </c>
      <c r="V140" s="66">
        <f t="shared" si="53"/>
        <v>500</v>
      </c>
      <c r="W140" s="66"/>
      <c r="X140" s="62">
        <v>10810</v>
      </c>
      <c r="Y140" s="62">
        <f t="shared" si="54"/>
        <v>1</v>
      </c>
      <c r="Z140" s="59" t="s">
        <v>1990</v>
      </c>
      <c r="AA140" s="62">
        <v>1</v>
      </c>
      <c r="AB140" s="62">
        <f t="shared" ca="1" si="55"/>
        <v>1</v>
      </c>
      <c r="AC140" s="62">
        <f t="shared" ca="1" si="56"/>
        <v>897</v>
      </c>
      <c r="AD140" s="62">
        <f t="shared" ca="1" si="57"/>
        <v>19458</v>
      </c>
      <c r="AE140" s="62">
        <f t="shared" ca="1" si="58"/>
        <v>118073</v>
      </c>
      <c r="AF140" s="62">
        <f t="shared" ca="1" si="59"/>
        <v>155796</v>
      </c>
      <c r="AG140" s="62">
        <f t="shared" ca="1" si="60"/>
        <v>500</v>
      </c>
      <c r="AH140" s="62">
        <f t="shared" ca="1" si="61"/>
        <v>500</v>
      </c>
      <c r="AL140" s="66"/>
      <c r="AO140" s="138">
        <f t="shared" si="62"/>
        <v>10810</v>
      </c>
      <c r="AP140" s="138" t="str">
        <f t="shared" si="63"/>
        <v>Lutzmannsburg</v>
      </c>
      <c r="AQ140" s="138">
        <f t="shared" ca="1" si="64"/>
        <v>19458</v>
      </c>
      <c r="AR140" s="138">
        <f t="shared" ca="1" si="65"/>
        <v>118073</v>
      </c>
      <c r="AS140" s="138">
        <f t="shared" ca="1" si="66"/>
        <v>155796</v>
      </c>
      <c r="AT140" s="138">
        <f t="shared" ca="1" si="67"/>
        <v>500</v>
      </c>
      <c r="AU140" s="138">
        <f t="shared" ca="1" si="67"/>
        <v>500</v>
      </c>
      <c r="AV140" s="135"/>
      <c r="AW140" s="131">
        <v>10810</v>
      </c>
      <c r="AX140" s="66">
        <f t="shared" si="68"/>
        <v>1</v>
      </c>
      <c r="AY140" s="132" t="s">
        <v>1990</v>
      </c>
      <c r="AZ140" s="107">
        <f t="shared" ca="1" si="69"/>
        <v>19458</v>
      </c>
      <c r="BA140" s="107">
        <f t="shared" ca="1" si="70"/>
        <v>118073</v>
      </c>
      <c r="BB140" s="107">
        <f t="shared" ca="1" si="71"/>
        <v>155796</v>
      </c>
      <c r="BC140" s="107">
        <f t="shared" ca="1" si="72"/>
        <v>500</v>
      </c>
      <c r="BD140" s="107">
        <f t="shared" ca="1" si="73"/>
        <v>500</v>
      </c>
    </row>
    <row r="141" spans="1:56" x14ac:dyDescent="0.15">
      <c r="A141" s="62">
        <v>10811</v>
      </c>
      <c r="B141" s="62">
        <f t="shared" si="46"/>
        <v>1</v>
      </c>
      <c r="C141" s="59" t="s">
        <v>1989</v>
      </c>
      <c r="D141" s="62">
        <v>1826</v>
      </c>
      <c r="E141" s="86">
        <v>19632</v>
      </c>
      <c r="F141" s="86">
        <v>92219</v>
      </c>
      <c r="G141" s="86">
        <v>103477</v>
      </c>
      <c r="H141" s="86">
        <v>500</v>
      </c>
      <c r="I141" s="86">
        <v>500</v>
      </c>
      <c r="K141" s="66">
        <v>10811</v>
      </c>
      <c r="L141" s="66"/>
      <c r="M141" s="66">
        <v>10811</v>
      </c>
      <c r="N141" s="62">
        <f t="shared" si="47"/>
        <v>1</v>
      </c>
      <c r="O141" s="66" t="s">
        <v>1989</v>
      </c>
      <c r="P141" s="66">
        <v>1</v>
      </c>
      <c r="Q141" s="66">
        <f t="shared" si="48"/>
        <v>1826</v>
      </c>
      <c r="R141" s="66">
        <f t="shared" si="49"/>
        <v>19632</v>
      </c>
      <c r="S141" s="66">
        <f t="shared" si="50"/>
        <v>92219</v>
      </c>
      <c r="T141" s="66">
        <f t="shared" si="51"/>
        <v>103477</v>
      </c>
      <c r="U141" s="66">
        <f t="shared" si="52"/>
        <v>500</v>
      </c>
      <c r="V141" s="66">
        <f t="shared" si="53"/>
        <v>500</v>
      </c>
      <c r="W141" s="66"/>
      <c r="X141" s="62">
        <v>10811</v>
      </c>
      <c r="Y141" s="62">
        <f t="shared" si="54"/>
        <v>1</v>
      </c>
      <c r="Z141" s="59" t="s">
        <v>1989</v>
      </c>
      <c r="AA141" s="62">
        <v>1</v>
      </c>
      <c r="AB141" s="62">
        <f t="shared" ca="1" si="55"/>
        <v>1</v>
      </c>
      <c r="AC141" s="62">
        <f t="shared" ca="1" si="56"/>
        <v>1826</v>
      </c>
      <c r="AD141" s="62">
        <f t="shared" ca="1" si="57"/>
        <v>19632</v>
      </c>
      <c r="AE141" s="62">
        <f t="shared" ca="1" si="58"/>
        <v>92219</v>
      </c>
      <c r="AF141" s="62">
        <f t="shared" ca="1" si="59"/>
        <v>103477</v>
      </c>
      <c r="AG141" s="62">
        <f t="shared" ca="1" si="60"/>
        <v>500</v>
      </c>
      <c r="AH141" s="62">
        <f t="shared" ca="1" si="61"/>
        <v>500</v>
      </c>
      <c r="AL141" s="66"/>
      <c r="AO141" s="138">
        <f t="shared" si="62"/>
        <v>10811</v>
      </c>
      <c r="AP141" s="138" t="str">
        <f t="shared" si="63"/>
        <v>Mannersdorf an der Rabnitz</v>
      </c>
      <c r="AQ141" s="138">
        <f t="shared" ca="1" si="64"/>
        <v>19632</v>
      </c>
      <c r="AR141" s="138">
        <f t="shared" ca="1" si="65"/>
        <v>92219</v>
      </c>
      <c r="AS141" s="138">
        <f t="shared" ca="1" si="66"/>
        <v>103477</v>
      </c>
      <c r="AT141" s="138">
        <f t="shared" ca="1" si="67"/>
        <v>500</v>
      </c>
      <c r="AU141" s="138">
        <f t="shared" ca="1" si="67"/>
        <v>500</v>
      </c>
      <c r="AV141" s="135"/>
      <c r="AW141" s="131">
        <v>10811</v>
      </c>
      <c r="AX141" s="66">
        <f t="shared" si="68"/>
        <v>1</v>
      </c>
      <c r="AY141" s="132" t="s">
        <v>1989</v>
      </c>
      <c r="AZ141" s="107">
        <f t="shared" ca="1" si="69"/>
        <v>19632</v>
      </c>
      <c r="BA141" s="107">
        <f t="shared" ca="1" si="70"/>
        <v>92219</v>
      </c>
      <c r="BB141" s="107">
        <f t="shared" ca="1" si="71"/>
        <v>103477</v>
      </c>
      <c r="BC141" s="107">
        <f t="shared" ca="1" si="72"/>
        <v>500</v>
      </c>
      <c r="BD141" s="107">
        <f t="shared" ca="1" si="73"/>
        <v>500</v>
      </c>
    </row>
    <row r="142" spans="1:56" x14ac:dyDescent="0.15">
      <c r="A142" s="62">
        <v>10812</v>
      </c>
      <c r="B142" s="62">
        <f t="shared" si="46"/>
        <v>1</v>
      </c>
      <c r="C142" s="59" t="s">
        <v>1988</v>
      </c>
      <c r="D142" s="62">
        <v>1199</v>
      </c>
      <c r="E142" s="86">
        <v>7045</v>
      </c>
      <c r="F142" s="86">
        <v>69524</v>
      </c>
      <c r="G142" s="86">
        <v>249337</v>
      </c>
      <c r="H142" s="86">
        <v>500</v>
      </c>
      <c r="I142" s="86">
        <v>500</v>
      </c>
      <c r="K142" s="66">
        <v>10812</v>
      </c>
      <c r="L142" s="66"/>
      <c r="M142" s="66">
        <v>10812</v>
      </c>
      <c r="N142" s="62">
        <f t="shared" si="47"/>
        <v>1</v>
      </c>
      <c r="O142" s="66" t="s">
        <v>1988</v>
      </c>
      <c r="P142" s="66">
        <v>1</v>
      </c>
      <c r="Q142" s="66">
        <f t="shared" si="48"/>
        <v>1199</v>
      </c>
      <c r="R142" s="66">
        <f t="shared" si="49"/>
        <v>7045</v>
      </c>
      <c r="S142" s="66">
        <f t="shared" si="50"/>
        <v>69524</v>
      </c>
      <c r="T142" s="66">
        <f t="shared" si="51"/>
        <v>249337</v>
      </c>
      <c r="U142" s="66">
        <f t="shared" si="52"/>
        <v>500</v>
      </c>
      <c r="V142" s="66">
        <f t="shared" si="53"/>
        <v>500</v>
      </c>
      <c r="W142" s="66"/>
      <c r="X142" s="62">
        <v>10812</v>
      </c>
      <c r="Y142" s="62">
        <f t="shared" si="54"/>
        <v>1</v>
      </c>
      <c r="Z142" s="59" t="s">
        <v>1988</v>
      </c>
      <c r="AA142" s="62">
        <v>1</v>
      </c>
      <c r="AB142" s="62">
        <f t="shared" ca="1" si="55"/>
        <v>1</v>
      </c>
      <c r="AC142" s="62">
        <f t="shared" ca="1" si="56"/>
        <v>1199</v>
      </c>
      <c r="AD142" s="62">
        <f t="shared" ca="1" si="57"/>
        <v>7045</v>
      </c>
      <c r="AE142" s="62">
        <f t="shared" ca="1" si="58"/>
        <v>69524</v>
      </c>
      <c r="AF142" s="62">
        <f t="shared" ca="1" si="59"/>
        <v>249337</v>
      </c>
      <c r="AG142" s="62">
        <f t="shared" ca="1" si="60"/>
        <v>500</v>
      </c>
      <c r="AH142" s="62">
        <f t="shared" ca="1" si="61"/>
        <v>500</v>
      </c>
      <c r="AL142" s="66"/>
      <c r="AO142" s="138">
        <f t="shared" si="62"/>
        <v>10812</v>
      </c>
      <c r="AP142" s="138" t="str">
        <f t="shared" si="63"/>
        <v>Markt Sankt Martin</v>
      </c>
      <c r="AQ142" s="138">
        <f t="shared" ca="1" si="64"/>
        <v>7045</v>
      </c>
      <c r="AR142" s="138">
        <f t="shared" ca="1" si="65"/>
        <v>69524</v>
      </c>
      <c r="AS142" s="138">
        <f t="shared" ca="1" si="66"/>
        <v>249337</v>
      </c>
      <c r="AT142" s="138">
        <f t="shared" ca="1" si="67"/>
        <v>500</v>
      </c>
      <c r="AU142" s="138">
        <f t="shared" ca="1" si="67"/>
        <v>500</v>
      </c>
      <c r="AV142" s="135"/>
      <c r="AW142" s="131">
        <v>10812</v>
      </c>
      <c r="AX142" s="66">
        <f t="shared" si="68"/>
        <v>1</v>
      </c>
      <c r="AY142" s="132" t="s">
        <v>1988</v>
      </c>
      <c r="AZ142" s="107">
        <f t="shared" ca="1" si="69"/>
        <v>7045</v>
      </c>
      <c r="BA142" s="107">
        <f t="shared" ca="1" si="70"/>
        <v>69524</v>
      </c>
      <c r="BB142" s="107">
        <f t="shared" ca="1" si="71"/>
        <v>249337</v>
      </c>
      <c r="BC142" s="107">
        <f t="shared" ca="1" si="72"/>
        <v>500</v>
      </c>
      <c r="BD142" s="107">
        <f t="shared" ca="1" si="73"/>
        <v>500</v>
      </c>
    </row>
    <row r="143" spans="1:56" x14ac:dyDescent="0.15">
      <c r="A143" s="62">
        <v>10813</v>
      </c>
      <c r="B143" s="62">
        <f t="shared" si="46"/>
        <v>1</v>
      </c>
      <c r="C143" s="59" t="s">
        <v>1987</v>
      </c>
      <c r="D143" s="62">
        <v>1686</v>
      </c>
      <c r="E143" s="86">
        <v>17160</v>
      </c>
      <c r="F143" s="86">
        <v>119335</v>
      </c>
      <c r="G143" s="86">
        <v>275341</v>
      </c>
      <c r="H143" s="86">
        <v>500</v>
      </c>
      <c r="I143" s="86">
        <v>500</v>
      </c>
      <c r="K143" s="66">
        <v>10813</v>
      </c>
      <c r="L143" s="66"/>
      <c r="M143" s="66">
        <v>10813</v>
      </c>
      <c r="N143" s="62">
        <f t="shared" si="47"/>
        <v>1</v>
      </c>
      <c r="O143" s="66" t="s">
        <v>1987</v>
      </c>
      <c r="P143" s="66">
        <v>1</v>
      </c>
      <c r="Q143" s="66">
        <f t="shared" si="48"/>
        <v>1686</v>
      </c>
      <c r="R143" s="66">
        <f t="shared" si="49"/>
        <v>17160</v>
      </c>
      <c r="S143" s="66">
        <f t="shared" si="50"/>
        <v>119335</v>
      </c>
      <c r="T143" s="66">
        <f t="shared" si="51"/>
        <v>275341</v>
      </c>
      <c r="U143" s="66">
        <f t="shared" si="52"/>
        <v>500</v>
      </c>
      <c r="V143" s="66">
        <f t="shared" si="53"/>
        <v>500</v>
      </c>
      <c r="W143" s="66"/>
      <c r="X143" s="62">
        <v>10813</v>
      </c>
      <c r="Y143" s="62">
        <f t="shared" si="54"/>
        <v>1</v>
      </c>
      <c r="Z143" s="59" t="s">
        <v>1987</v>
      </c>
      <c r="AA143" s="62">
        <v>1</v>
      </c>
      <c r="AB143" s="62">
        <f t="shared" ca="1" si="55"/>
        <v>1</v>
      </c>
      <c r="AC143" s="62">
        <f t="shared" ca="1" si="56"/>
        <v>1686</v>
      </c>
      <c r="AD143" s="62">
        <f t="shared" ca="1" si="57"/>
        <v>17160</v>
      </c>
      <c r="AE143" s="62">
        <f t="shared" ca="1" si="58"/>
        <v>119335</v>
      </c>
      <c r="AF143" s="62">
        <f t="shared" ca="1" si="59"/>
        <v>275341</v>
      </c>
      <c r="AG143" s="62">
        <f t="shared" ca="1" si="60"/>
        <v>500</v>
      </c>
      <c r="AH143" s="62">
        <f t="shared" ca="1" si="61"/>
        <v>500</v>
      </c>
      <c r="AL143" s="66"/>
      <c r="AO143" s="138">
        <f t="shared" si="62"/>
        <v>10813</v>
      </c>
      <c r="AP143" s="138" t="str">
        <f t="shared" si="63"/>
        <v>Neckenmarkt</v>
      </c>
      <c r="AQ143" s="138">
        <f t="shared" ca="1" si="64"/>
        <v>17160</v>
      </c>
      <c r="AR143" s="138">
        <f t="shared" ca="1" si="65"/>
        <v>119335</v>
      </c>
      <c r="AS143" s="138">
        <f t="shared" ca="1" si="66"/>
        <v>275341</v>
      </c>
      <c r="AT143" s="138">
        <f t="shared" ca="1" si="67"/>
        <v>500</v>
      </c>
      <c r="AU143" s="138">
        <f t="shared" ca="1" si="67"/>
        <v>500</v>
      </c>
      <c r="AV143" s="135"/>
      <c r="AW143" s="131">
        <v>10813</v>
      </c>
      <c r="AX143" s="66">
        <f t="shared" si="68"/>
        <v>1</v>
      </c>
      <c r="AY143" s="132" t="s">
        <v>1987</v>
      </c>
      <c r="AZ143" s="107">
        <f t="shared" ca="1" si="69"/>
        <v>17160</v>
      </c>
      <c r="BA143" s="107">
        <f t="shared" ca="1" si="70"/>
        <v>119335</v>
      </c>
      <c r="BB143" s="107">
        <f t="shared" ca="1" si="71"/>
        <v>275341</v>
      </c>
      <c r="BC143" s="107">
        <f t="shared" ca="1" si="72"/>
        <v>500</v>
      </c>
      <c r="BD143" s="107">
        <f t="shared" ca="1" si="73"/>
        <v>500</v>
      </c>
    </row>
    <row r="144" spans="1:56" x14ac:dyDescent="0.15">
      <c r="A144" s="62">
        <v>10814</v>
      </c>
      <c r="B144" s="62">
        <f t="shared" si="46"/>
        <v>1</v>
      </c>
      <c r="C144" s="59" t="s">
        <v>1986</v>
      </c>
      <c r="D144" s="62">
        <v>1090</v>
      </c>
      <c r="E144" s="86">
        <v>3777</v>
      </c>
      <c r="F144" s="86">
        <v>119757</v>
      </c>
      <c r="G144" s="86">
        <v>1046189</v>
      </c>
      <c r="H144" s="86">
        <v>500</v>
      </c>
      <c r="I144" s="86">
        <v>500</v>
      </c>
      <c r="K144" s="66">
        <v>10814</v>
      </c>
      <c r="L144" s="66"/>
      <c r="M144" s="66">
        <v>10814</v>
      </c>
      <c r="N144" s="62">
        <f t="shared" si="47"/>
        <v>1</v>
      </c>
      <c r="O144" s="66" t="s">
        <v>1986</v>
      </c>
      <c r="P144" s="66">
        <v>1</v>
      </c>
      <c r="Q144" s="66">
        <f t="shared" si="48"/>
        <v>1090</v>
      </c>
      <c r="R144" s="66">
        <f t="shared" si="49"/>
        <v>3777</v>
      </c>
      <c r="S144" s="66">
        <f t="shared" si="50"/>
        <v>119757</v>
      </c>
      <c r="T144" s="66">
        <f t="shared" si="51"/>
        <v>1046189</v>
      </c>
      <c r="U144" s="66">
        <f t="shared" si="52"/>
        <v>500</v>
      </c>
      <c r="V144" s="66">
        <f t="shared" si="53"/>
        <v>500</v>
      </c>
      <c r="W144" s="66"/>
      <c r="X144" s="62">
        <v>10814</v>
      </c>
      <c r="Y144" s="62">
        <f t="shared" si="54"/>
        <v>1</v>
      </c>
      <c r="Z144" s="59" t="s">
        <v>1986</v>
      </c>
      <c r="AA144" s="62">
        <v>1</v>
      </c>
      <c r="AB144" s="62">
        <f t="shared" ca="1" si="55"/>
        <v>1</v>
      </c>
      <c r="AC144" s="62">
        <f t="shared" ca="1" si="56"/>
        <v>1090</v>
      </c>
      <c r="AD144" s="62">
        <f t="shared" ca="1" si="57"/>
        <v>3777</v>
      </c>
      <c r="AE144" s="62">
        <f t="shared" ca="1" si="58"/>
        <v>119757</v>
      </c>
      <c r="AF144" s="62">
        <f t="shared" ca="1" si="59"/>
        <v>1046189</v>
      </c>
      <c r="AG144" s="62">
        <f t="shared" ca="1" si="60"/>
        <v>500</v>
      </c>
      <c r="AH144" s="62">
        <f t="shared" ca="1" si="61"/>
        <v>500</v>
      </c>
      <c r="AL144" s="66"/>
      <c r="AO144" s="138">
        <f t="shared" si="62"/>
        <v>10814</v>
      </c>
      <c r="AP144" s="138" t="str">
        <f t="shared" si="63"/>
        <v>Neutal</v>
      </c>
      <c r="AQ144" s="138">
        <f t="shared" ca="1" si="64"/>
        <v>3777</v>
      </c>
      <c r="AR144" s="138">
        <f t="shared" ca="1" si="65"/>
        <v>119757</v>
      </c>
      <c r="AS144" s="138">
        <f t="shared" ca="1" si="66"/>
        <v>1046189</v>
      </c>
      <c r="AT144" s="138">
        <f t="shared" ca="1" si="67"/>
        <v>500</v>
      </c>
      <c r="AU144" s="138">
        <f t="shared" ca="1" si="67"/>
        <v>500</v>
      </c>
      <c r="AV144" s="135"/>
      <c r="AW144" s="131">
        <v>10814</v>
      </c>
      <c r="AX144" s="66">
        <f t="shared" si="68"/>
        <v>1</v>
      </c>
      <c r="AY144" s="132" t="s">
        <v>1986</v>
      </c>
      <c r="AZ144" s="107">
        <f t="shared" ca="1" si="69"/>
        <v>3777</v>
      </c>
      <c r="BA144" s="107">
        <f t="shared" ca="1" si="70"/>
        <v>119757</v>
      </c>
      <c r="BB144" s="107">
        <f t="shared" ca="1" si="71"/>
        <v>1046189</v>
      </c>
      <c r="BC144" s="107">
        <f t="shared" ca="1" si="72"/>
        <v>500</v>
      </c>
      <c r="BD144" s="107">
        <f t="shared" ca="1" si="73"/>
        <v>500</v>
      </c>
    </row>
    <row r="145" spans="1:56" x14ac:dyDescent="0.15">
      <c r="A145" s="62">
        <v>10815</v>
      </c>
      <c r="B145" s="62">
        <f t="shared" si="46"/>
        <v>1</v>
      </c>
      <c r="C145" s="59" t="s">
        <v>1985</v>
      </c>
      <c r="D145" s="62">
        <v>1377</v>
      </c>
      <c r="E145" s="86">
        <v>40708</v>
      </c>
      <c r="F145" s="86">
        <v>76734</v>
      </c>
      <c r="G145" s="86">
        <v>54107</v>
      </c>
      <c r="H145" s="86">
        <v>500</v>
      </c>
      <c r="I145" s="86">
        <v>500</v>
      </c>
      <c r="K145" s="66">
        <v>10815</v>
      </c>
      <c r="L145" s="66"/>
      <c r="M145" s="66">
        <v>10815</v>
      </c>
      <c r="N145" s="62">
        <f t="shared" si="47"/>
        <v>1</v>
      </c>
      <c r="O145" s="66" t="s">
        <v>1985</v>
      </c>
      <c r="P145" s="66">
        <v>1</v>
      </c>
      <c r="Q145" s="66">
        <f t="shared" si="48"/>
        <v>1377</v>
      </c>
      <c r="R145" s="66">
        <f t="shared" si="49"/>
        <v>40708</v>
      </c>
      <c r="S145" s="66">
        <f t="shared" si="50"/>
        <v>76734</v>
      </c>
      <c r="T145" s="66">
        <f t="shared" si="51"/>
        <v>54107</v>
      </c>
      <c r="U145" s="66">
        <f t="shared" si="52"/>
        <v>500</v>
      </c>
      <c r="V145" s="66">
        <f t="shared" si="53"/>
        <v>500</v>
      </c>
      <c r="W145" s="66"/>
      <c r="X145" s="62">
        <v>10815</v>
      </c>
      <c r="Y145" s="62">
        <f t="shared" si="54"/>
        <v>1</v>
      </c>
      <c r="Z145" s="59" t="s">
        <v>1985</v>
      </c>
      <c r="AA145" s="62">
        <v>1</v>
      </c>
      <c r="AB145" s="62">
        <f t="shared" ca="1" si="55"/>
        <v>1</v>
      </c>
      <c r="AC145" s="62">
        <f t="shared" ca="1" si="56"/>
        <v>1377</v>
      </c>
      <c r="AD145" s="62">
        <f t="shared" ca="1" si="57"/>
        <v>40708</v>
      </c>
      <c r="AE145" s="62">
        <f t="shared" ca="1" si="58"/>
        <v>76734</v>
      </c>
      <c r="AF145" s="62">
        <f t="shared" ca="1" si="59"/>
        <v>54107</v>
      </c>
      <c r="AG145" s="62">
        <f t="shared" ca="1" si="60"/>
        <v>500</v>
      </c>
      <c r="AH145" s="62">
        <f t="shared" ca="1" si="61"/>
        <v>500</v>
      </c>
      <c r="AL145" s="66"/>
      <c r="AO145" s="138">
        <f t="shared" si="62"/>
        <v>10815</v>
      </c>
      <c r="AP145" s="138" t="str">
        <f t="shared" si="63"/>
        <v>Nikitsch</v>
      </c>
      <c r="AQ145" s="138">
        <f t="shared" ca="1" si="64"/>
        <v>40708</v>
      </c>
      <c r="AR145" s="138">
        <f t="shared" ca="1" si="65"/>
        <v>76734</v>
      </c>
      <c r="AS145" s="138">
        <f t="shared" ca="1" si="66"/>
        <v>54107</v>
      </c>
      <c r="AT145" s="138">
        <f t="shared" ca="1" si="67"/>
        <v>500</v>
      </c>
      <c r="AU145" s="138">
        <f t="shared" ca="1" si="67"/>
        <v>500</v>
      </c>
      <c r="AV145" s="135"/>
      <c r="AW145" s="131">
        <v>10815</v>
      </c>
      <c r="AX145" s="66">
        <f t="shared" si="68"/>
        <v>1</v>
      </c>
      <c r="AY145" s="132" t="s">
        <v>1985</v>
      </c>
      <c r="AZ145" s="107">
        <f t="shared" ca="1" si="69"/>
        <v>40708</v>
      </c>
      <c r="BA145" s="107">
        <f t="shared" ca="1" si="70"/>
        <v>76734</v>
      </c>
      <c r="BB145" s="107">
        <f t="shared" ca="1" si="71"/>
        <v>54107</v>
      </c>
      <c r="BC145" s="107">
        <f t="shared" ca="1" si="72"/>
        <v>500</v>
      </c>
      <c r="BD145" s="107">
        <f t="shared" ca="1" si="73"/>
        <v>500</v>
      </c>
    </row>
    <row r="146" spans="1:56" x14ac:dyDescent="0.15">
      <c r="A146" s="62">
        <v>10816</v>
      </c>
      <c r="B146" s="62">
        <f t="shared" si="46"/>
        <v>1</v>
      </c>
      <c r="C146" s="59" t="s">
        <v>1984</v>
      </c>
      <c r="D146" s="62">
        <v>3181</v>
      </c>
      <c r="E146" s="86">
        <v>5001</v>
      </c>
      <c r="F146" s="86">
        <v>363955</v>
      </c>
      <c r="G146" s="86">
        <v>1707244</v>
      </c>
      <c r="H146" s="86">
        <v>500</v>
      </c>
      <c r="I146" s="86">
        <v>500</v>
      </c>
      <c r="K146" s="66">
        <v>10816</v>
      </c>
      <c r="L146" s="66"/>
      <c r="M146" s="66">
        <v>10816</v>
      </c>
      <c r="N146" s="62">
        <f t="shared" si="47"/>
        <v>1</v>
      </c>
      <c r="O146" s="66" t="s">
        <v>1984</v>
      </c>
      <c r="P146" s="66">
        <v>1</v>
      </c>
      <c r="Q146" s="66">
        <f t="shared" si="48"/>
        <v>3181</v>
      </c>
      <c r="R146" s="66">
        <f t="shared" si="49"/>
        <v>5001</v>
      </c>
      <c r="S146" s="66">
        <f t="shared" si="50"/>
        <v>363955</v>
      </c>
      <c r="T146" s="66">
        <f t="shared" si="51"/>
        <v>1707244</v>
      </c>
      <c r="U146" s="66">
        <f t="shared" si="52"/>
        <v>500</v>
      </c>
      <c r="V146" s="66">
        <f t="shared" si="53"/>
        <v>500</v>
      </c>
      <c r="W146" s="66"/>
      <c r="X146" s="62">
        <v>10816</v>
      </c>
      <c r="Y146" s="62">
        <f t="shared" si="54"/>
        <v>1</v>
      </c>
      <c r="Z146" s="59" t="s">
        <v>1984</v>
      </c>
      <c r="AA146" s="62">
        <v>1</v>
      </c>
      <c r="AB146" s="62">
        <f t="shared" ca="1" si="55"/>
        <v>1</v>
      </c>
      <c r="AC146" s="62">
        <f t="shared" ca="1" si="56"/>
        <v>3181</v>
      </c>
      <c r="AD146" s="62">
        <f t="shared" ca="1" si="57"/>
        <v>5001</v>
      </c>
      <c r="AE146" s="62">
        <f t="shared" ca="1" si="58"/>
        <v>363955</v>
      </c>
      <c r="AF146" s="62">
        <f t="shared" ca="1" si="59"/>
        <v>1707244</v>
      </c>
      <c r="AG146" s="62">
        <f t="shared" ca="1" si="60"/>
        <v>500</v>
      </c>
      <c r="AH146" s="62">
        <f t="shared" ca="1" si="61"/>
        <v>500</v>
      </c>
      <c r="AL146" s="66"/>
      <c r="AO146" s="138">
        <f t="shared" si="62"/>
        <v>10816</v>
      </c>
      <c r="AP146" s="138" t="str">
        <f t="shared" si="63"/>
        <v>Oberpullendorf</v>
      </c>
      <c r="AQ146" s="138">
        <f t="shared" ca="1" si="64"/>
        <v>5001</v>
      </c>
      <c r="AR146" s="138">
        <f t="shared" ca="1" si="65"/>
        <v>363955</v>
      </c>
      <c r="AS146" s="138">
        <f t="shared" ca="1" si="66"/>
        <v>1707244</v>
      </c>
      <c r="AT146" s="138">
        <f t="shared" ca="1" si="67"/>
        <v>500</v>
      </c>
      <c r="AU146" s="138">
        <f t="shared" ca="1" si="67"/>
        <v>500</v>
      </c>
      <c r="AV146" s="135"/>
      <c r="AW146" s="131">
        <v>10816</v>
      </c>
      <c r="AX146" s="66">
        <f t="shared" si="68"/>
        <v>1</v>
      </c>
      <c r="AY146" s="132" t="s">
        <v>1984</v>
      </c>
      <c r="AZ146" s="107">
        <f t="shared" ca="1" si="69"/>
        <v>5001</v>
      </c>
      <c r="BA146" s="107">
        <f t="shared" ca="1" si="70"/>
        <v>363955</v>
      </c>
      <c r="BB146" s="107">
        <f t="shared" ca="1" si="71"/>
        <v>1707244</v>
      </c>
      <c r="BC146" s="107">
        <f t="shared" ca="1" si="72"/>
        <v>500</v>
      </c>
      <c r="BD146" s="107">
        <f t="shared" ca="1" si="73"/>
        <v>500</v>
      </c>
    </row>
    <row r="147" spans="1:56" x14ac:dyDescent="0.15">
      <c r="A147" s="62">
        <v>10817</v>
      </c>
      <c r="B147" s="62">
        <f t="shared" si="46"/>
        <v>1</v>
      </c>
      <c r="C147" s="59" t="s">
        <v>1983</v>
      </c>
      <c r="D147" s="62">
        <v>1652</v>
      </c>
      <c r="E147" s="86">
        <v>11760</v>
      </c>
      <c r="F147" s="86">
        <v>81926</v>
      </c>
      <c r="G147" s="86">
        <v>100494</v>
      </c>
      <c r="H147" s="86">
        <v>500</v>
      </c>
      <c r="I147" s="86">
        <v>500</v>
      </c>
      <c r="K147" s="66">
        <v>10817</v>
      </c>
      <c r="L147" s="66"/>
      <c r="M147" s="66">
        <v>10817</v>
      </c>
      <c r="N147" s="62">
        <f t="shared" si="47"/>
        <v>1</v>
      </c>
      <c r="O147" s="66" t="s">
        <v>1983</v>
      </c>
      <c r="P147" s="66">
        <v>1</v>
      </c>
      <c r="Q147" s="66">
        <f t="shared" si="48"/>
        <v>1652</v>
      </c>
      <c r="R147" s="66">
        <f t="shared" si="49"/>
        <v>11760</v>
      </c>
      <c r="S147" s="66">
        <f t="shared" si="50"/>
        <v>81926</v>
      </c>
      <c r="T147" s="66">
        <f t="shared" si="51"/>
        <v>100494</v>
      </c>
      <c r="U147" s="66">
        <f t="shared" si="52"/>
        <v>500</v>
      </c>
      <c r="V147" s="66">
        <f t="shared" si="53"/>
        <v>500</v>
      </c>
      <c r="W147" s="66"/>
      <c r="X147" s="62">
        <v>10817</v>
      </c>
      <c r="Y147" s="62">
        <f t="shared" si="54"/>
        <v>1</v>
      </c>
      <c r="Z147" s="59" t="s">
        <v>1983</v>
      </c>
      <c r="AA147" s="62">
        <v>1</v>
      </c>
      <c r="AB147" s="62">
        <f t="shared" ca="1" si="55"/>
        <v>1</v>
      </c>
      <c r="AC147" s="62">
        <f t="shared" ca="1" si="56"/>
        <v>1652</v>
      </c>
      <c r="AD147" s="62">
        <f t="shared" ca="1" si="57"/>
        <v>11760</v>
      </c>
      <c r="AE147" s="62">
        <f t="shared" ca="1" si="58"/>
        <v>81926</v>
      </c>
      <c r="AF147" s="62">
        <f t="shared" ca="1" si="59"/>
        <v>100494</v>
      </c>
      <c r="AG147" s="62">
        <f t="shared" ca="1" si="60"/>
        <v>500</v>
      </c>
      <c r="AH147" s="62">
        <f t="shared" ca="1" si="61"/>
        <v>500</v>
      </c>
      <c r="AL147" s="66"/>
      <c r="AO147" s="138">
        <f t="shared" si="62"/>
        <v>10817</v>
      </c>
      <c r="AP147" s="138" t="str">
        <f t="shared" si="63"/>
        <v>Pilgersdorf</v>
      </c>
      <c r="AQ147" s="138">
        <f t="shared" ca="1" si="64"/>
        <v>11760</v>
      </c>
      <c r="AR147" s="138">
        <f t="shared" ca="1" si="65"/>
        <v>81926</v>
      </c>
      <c r="AS147" s="138">
        <f t="shared" ca="1" si="66"/>
        <v>100494</v>
      </c>
      <c r="AT147" s="138">
        <f t="shared" ca="1" si="67"/>
        <v>500</v>
      </c>
      <c r="AU147" s="138">
        <f t="shared" ca="1" si="67"/>
        <v>500</v>
      </c>
      <c r="AV147" s="135"/>
      <c r="AW147" s="131">
        <v>10817</v>
      </c>
      <c r="AX147" s="66">
        <f t="shared" si="68"/>
        <v>1</v>
      </c>
      <c r="AY147" s="132" t="s">
        <v>1983</v>
      </c>
      <c r="AZ147" s="107">
        <f t="shared" ca="1" si="69"/>
        <v>11760</v>
      </c>
      <c r="BA147" s="107">
        <f t="shared" ca="1" si="70"/>
        <v>81926</v>
      </c>
      <c r="BB147" s="107">
        <f t="shared" ca="1" si="71"/>
        <v>100494</v>
      </c>
      <c r="BC147" s="107">
        <f t="shared" ca="1" si="72"/>
        <v>500</v>
      </c>
      <c r="BD147" s="107">
        <f t="shared" ca="1" si="73"/>
        <v>500</v>
      </c>
    </row>
    <row r="148" spans="1:56" x14ac:dyDescent="0.15">
      <c r="A148" s="62">
        <v>10818</v>
      </c>
      <c r="B148" s="62">
        <f t="shared" ref="B148:B211" si="74">INT(A148/10000)</f>
        <v>1</v>
      </c>
      <c r="C148" s="59" t="s">
        <v>1982</v>
      </c>
      <c r="D148" s="62">
        <v>864</v>
      </c>
      <c r="E148" s="86">
        <v>3541</v>
      </c>
      <c r="F148" s="86">
        <v>51880</v>
      </c>
      <c r="G148" s="86">
        <v>43877</v>
      </c>
      <c r="H148" s="86">
        <v>500</v>
      </c>
      <c r="I148" s="86">
        <v>500</v>
      </c>
      <c r="K148" s="66">
        <v>10818</v>
      </c>
      <c r="L148" s="66"/>
      <c r="M148" s="66">
        <v>10818</v>
      </c>
      <c r="N148" s="62">
        <f t="shared" ref="N148:N211" si="75">INT(K148/10000)</f>
        <v>1</v>
      </c>
      <c r="O148" s="66" t="s">
        <v>1982</v>
      </c>
      <c r="P148" s="66">
        <v>1</v>
      </c>
      <c r="Q148" s="66">
        <f t="shared" ref="Q148:Q211" si="76">D148</f>
        <v>864</v>
      </c>
      <c r="R148" s="66">
        <f t="shared" ref="R148:R211" si="77">E148</f>
        <v>3541</v>
      </c>
      <c r="S148" s="66">
        <f t="shared" ref="S148:S211" si="78">F148</f>
        <v>51880</v>
      </c>
      <c r="T148" s="66">
        <f t="shared" ref="T148:T211" si="79">G148</f>
        <v>43877</v>
      </c>
      <c r="U148" s="66">
        <f t="shared" ref="U148:U211" si="80">H148</f>
        <v>500</v>
      </c>
      <c r="V148" s="66">
        <f t="shared" ref="V148:V211" si="81">I148</f>
        <v>500</v>
      </c>
      <c r="W148" s="66"/>
      <c r="X148" s="62">
        <v>10818</v>
      </c>
      <c r="Y148" s="62">
        <f t="shared" ref="Y148:Y211" si="82">INT(X148/10000)</f>
        <v>1</v>
      </c>
      <c r="Z148" s="59" t="s">
        <v>1982</v>
      </c>
      <c r="AA148" s="62">
        <v>1</v>
      </c>
      <c r="AB148" s="62">
        <f t="shared" ref="AB148:AB211" ca="1" si="83">SUMIF($M$1:$M$265536,$X148,P$1:P$65536)</f>
        <v>1</v>
      </c>
      <c r="AC148" s="62">
        <f t="shared" ref="AC148:AC211" ca="1" si="84">SUMIF($M$1:$M$265536,$X148,Q$1:Q$65536)</f>
        <v>864</v>
      </c>
      <c r="AD148" s="62">
        <f t="shared" ref="AD148:AD211" ca="1" si="85">SUMIF($M$1:$M$265536,$X148,R$1:R$65536)</f>
        <v>3541</v>
      </c>
      <c r="AE148" s="62">
        <f t="shared" ref="AE148:AE211" ca="1" si="86">SUMIF($M$1:$M$265536,$X148,S$1:S$65536)</f>
        <v>51880</v>
      </c>
      <c r="AF148" s="62">
        <f t="shared" ref="AF148:AF211" ca="1" si="87">SUMIF($M$1:$M$265536,$X148,T$1:T$65536)</f>
        <v>43877</v>
      </c>
      <c r="AG148" s="62">
        <f t="shared" ref="AG148:AG211" ca="1" si="88">SUMIF($M$1:$M$265536,$X148,U$1:U$65536)/AB148</f>
        <v>500</v>
      </c>
      <c r="AH148" s="62">
        <f t="shared" ref="AH148:AH211" ca="1" si="89">SUMIF($M$1:$M$265536,$X148,V$1:V$65536)/AB148</f>
        <v>500</v>
      </c>
      <c r="AL148" s="66"/>
      <c r="AO148" s="138">
        <f t="shared" si="62"/>
        <v>10818</v>
      </c>
      <c r="AP148" s="138" t="str">
        <f t="shared" si="63"/>
        <v>Piringsdorf</v>
      </c>
      <c r="AQ148" s="138">
        <f t="shared" ca="1" si="64"/>
        <v>3541</v>
      </c>
      <c r="AR148" s="138">
        <f t="shared" ca="1" si="65"/>
        <v>51880</v>
      </c>
      <c r="AS148" s="138">
        <f t="shared" ca="1" si="66"/>
        <v>43877</v>
      </c>
      <c r="AT148" s="138">
        <f t="shared" ca="1" si="67"/>
        <v>500</v>
      </c>
      <c r="AU148" s="138">
        <f t="shared" ca="1" si="67"/>
        <v>500</v>
      </c>
      <c r="AV148" s="135"/>
      <c r="AW148" s="131">
        <v>10818</v>
      </c>
      <c r="AX148" s="66">
        <f t="shared" si="68"/>
        <v>1</v>
      </c>
      <c r="AY148" s="132" t="s">
        <v>1982</v>
      </c>
      <c r="AZ148" s="107">
        <f t="shared" ca="1" si="69"/>
        <v>3541</v>
      </c>
      <c r="BA148" s="107">
        <f t="shared" ca="1" si="70"/>
        <v>51880</v>
      </c>
      <c r="BB148" s="107">
        <f t="shared" ca="1" si="71"/>
        <v>43877</v>
      </c>
      <c r="BC148" s="107">
        <f t="shared" ca="1" si="72"/>
        <v>500</v>
      </c>
      <c r="BD148" s="107">
        <f t="shared" ca="1" si="73"/>
        <v>500</v>
      </c>
    </row>
    <row r="149" spans="1:56" x14ac:dyDescent="0.15">
      <c r="A149" s="62">
        <v>10819</v>
      </c>
      <c r="B149" s="62">
        <f t="shared" si="74"/>
        <v>1</v>
      </c>
      <c r="C149" s="59" t="s">
        <v>1981</v>
      </c>
      <c r="D149" s="62">
        <v>856</v>
      </c>
      <c r="E149" s="86">
        <v>9791</v>
      </c>
      <c r="F149" s="86">
        <v>47942</v>
      </c>
      <c r="G149" s="86">
        <v>142356</v>
      </c>
      <c r="H149" s="86">
        <v>500</v>
      </c>
      <c r="I149" s="86">
        <v>500</v>
      </c>
      <c r="K149" s="66">
        <v>10819</v>
      </c>
      <c r="L149" s="66"/>
      <c r="M149" s="66">
        <v>10819</v>
      </c>
      <c r="N149" s="62">
        <f t="shared" si="75"/>
        <v>1</v>
      </c>
      <c r="O149" s="66" t="s">
        <v>1981</v>
      </c>
      <c r="P149" s="66">
        <v>1</v>
      </c>
      <c r="Q149" s="66">
        <f t="shared" si="76"/>
        <v>856</v>
      </c>
      <c r="R149" s="66">
        <f t="shared" si="77"/>
        <v>9791</v>
      </c>
      <c r="S149" s="66">
        <f t="shared" si="78"/>
        <v>47942</v>
      </c>
      <c r="T149" s="66">
        <f t="shared" si="79"/>
        <v>142356</v>
      </c>
      <c r="U149" s="66">
        <f t="shared" si="80"/>
        <v>500</v>
      </c>
      <c r="V149" s="66">
        <f t="shared" si="81"/>
        <v>500</v>
      </c>
      <c r="W149" s="66"/>
      <c r="X149" s="62">
        <v>10819</v>
      </c>
      <c r="Y149" s="62">
        <f t="shared" si="82"/>
        <v>1</v>
      </c>
      <c r="Z149" s="59" t="s">
        <v>1981</v>
      </c>
      <c r="AA149" s="62">
        <v>1</v>
      </c>
      <c r="AB149" s="62">
        <f t="shared" ca="1" si="83"/>
        <v>1</v>
      </c>
      <c r="AC149" s="62">
        <f t="shared" ca="1" si="84"/>
        <v>856</v>
      </c>
      <c r="AD149" s="62">
        <f t="shared" ca="1" si="85"/>
        <v>9791</v>
      </c>
      <c r="AE149" s="62">
        <f t="shared" ca="1" si="86"/>
        <v>47942</v>
      </c>
      <c r="AF149" s="62">
        <f t="shared" ca="1" si="87"/>
        <v>142356</v>
      </c>
      <c r="AG149" s="62">
        <f t="shared" ca="1" si="88"/>
        <v>500</v>
      </c>
      <c r="AH149" s="62">
        <f t="shared" ca="1" si="89"/>
        <v>500</v>
      </c>
      <c r="AL149" s="66"/>
      <c r="AO149" s="138">
        <f t="shared" ref="AO149:AO212" si="90">X149</f>
        <v>10819</v>
      </c>
      <c r="AP149" s="138" t="str">
        <f t="shared" ref="AP149:AP212" si="91">Z149</f>
        <v>Raiding</v>
      </c>
      <c r="AQ149" s="138">
        <f t="shared" ref="AQ149:AQ212" ca="1" si="92">AD149</f>
        <v>9791</v>
      </c>
      <c r="AR149" s="138">
        <f t="shared" ref="AR149:AR212" ca="1" si="93">AE149</f>
        <v>47942</v>
      </c>
      <c r="AS149" s="138">
        <f t="shared" ref="AS149:AS212" ca="1" si="94">AF149</f>
        <v>142356</v>
      </c>
      <c r="AT149" s="138">
        <f t="shared" ref="AT149:AU212" ca="1" si="95">AG149</f>
        <v>500</v>
      </c>
      <c r="AU149" s="138">
        <f t="shared" ca="1" si="95"/>
        <v>500</v>
      </c>
      <c r="AV149" s="135"/>
      <c r="AW149" s="131">
        <v>10819</v>
      </c>
      <c r="AX149" s="66">
        <f t="shared" ref="AX149:AX212" si="96">INT(AW149/10000)</f>
        <v>1</v>
      </c>
      <c r="AY149" s="132" t="s">
        <v>1981</v>
      </c>
      <c r="AZ149" s="107">
        <f t="shared" ref="AZ149:AZ212" ca="1" si="97">VLOOKUP($AW149,$AO:$AU,AQ$16,0)</f>
        <v>9791</v>
      </c>
      <c r="BA149" s="107">
        <f t="shared" ca="1" si="70"/>
        <v>47942</v>
      </c>
      <c r="BB149" s="107">
        <f t="shared" ca="1" si="71"/>
        <v>142356</v>
      </c>
      <c r="BC149" s="107">
        <f t="shared" ca="1" si="72"/>
        <v>500</v>
      </c>
      <c r="BD149" s="107">
        <f t="shared" ca="1" si="73"/>
        <v>500</v>
      </c>
    </row>
    <row r="150" spans="1:56" x14ac:dyDescent="0.15">
      <c r="A150" s="62">
        <v>10820</v>
      </c>
      <c r="B150" s="62">
        <f t="shared" si="74"/>
        <v>1</v>
      </c>
      <c r="C150" s="59" t="s">
        <v>1980</v>
      </c>
      <c r="D150" s="62">
        <v>899</v>
      </c>
      <c r="E150" s="86">
        <v>5958</v>
      </c>
      <c r="F150" s="86">
        <v>59408</v>
      </c>
      <c r="G150" s="86">
        <v>71903</v>
      </c>
      <c r="H150" s="86">
        <v>500</v>
      </c>
      <c r="I150" s="86">
        <v>500</v>
      </c>
      <c r="K150" s="66">
        <v>10820</v>
      </c>
      <c r="L150" s="66"/>
      <c r="M150" s="66">
        <v>10820</v>
      </c>
      <c r="N150" s="62">
        <f t="shared" si="75"/>
        <v>1</v>
      </c>
      <c r="O150" s="66" t="s">
        <v>1980</v>
      </c>
      <c r="P150" s="66">
        <v>1</v>
      </c>
      <c r="Q150" s="66">
        <f t="shared" si="76"/>
        <v>899</v>
      </c>
      <c r="R150" s="66">
        <f t="shared" si="77"/>
        <v>5958</v>
      </c>
      <c r="S150" s="66">
        <f t="shared" si="78"/>
        <v>59408</v>
      </c>
      <c r="T150" s="66">
        <f t="shared" si="79"/>
        <v>71903</v>
      </c>
      <c r="U150" s="66">
        <f t="shared" si="80"/>
        <v>500</v>
      </c>
      <c r="V150" s="66">
        <f t="shared" si="81"/>
        <v>500</v>
      </c>
      <c r="W150" s="66"/>
      <c r="X150" s="62">
        <v>10820</v>
      </c>
      <c r="Y150" s="62">
        <f t="shared" si="82"/>
        <v>1</v>
      </c>
      <c r="Z150" s="59" t="s">
        <v>1980</v>
      </c>
      <c r="AA150" s="62">
        <v>1</v>
      </c>
      <c r="AB150" s="62">
        <f t="shared" ca="1" si="83"/>
        <v>1</v>
      </c>
      <c r="AC150" s="62">
        <f t="shared" ca="1" si="84"/>
        <v>899</v>
      </c>
      <c r="AD150" s="62">
        <f t="shared" ca="1" si="85"/>
        <v>5958</v>
      </c>
      <c r="AE150" s="62">
        <f t="shared" ca="1" si="86"/>
        <v>59408</v>
      </c>
      <c r="AF150" s="62">
        <f t="shared" ca="1" si="87"/>
        <v>71903</v>
      </c>
      <c r="AG150" s="62">
        <f t="shared" ca="1" si="88"/>
        <v>500</v>
      </c>
      <c r="AH150" s="62">
        <f t="shared" ca="1" si="89"/>
        <v>500</v>
      </c>
      <c r="AL150" s="66"/>
      <c r="AO150" s="138">
        <f t="shared" si="90"/>
        <v>10820</v>
      </c>
      <c r="AP150" s="138" t="str">
        <f t="shared" si="91"/>
        <v>Ritzing</v>
      </c>
      <c r="AQ150" s="138">
        <f t="shared" ca="1" si="92"/>
        <v>5958</v>
      </c>
      <c r="AR150" s="138">
        <f t="shared" ca="1" si="93"/>
        <v>59408</v>
      </c>
      <c r="AS150" s="138">
        <f t="shared" ca="1" si="94"/>
        <v>71903</v>
      </c>
      <c r="AT150" s="138">
        <f t="shared" ca="1" si="95"/>
        <v>500</v>
      </c>
      <c r="AU150" s="138">
        <f t="shared" ca="1" si="95"/>
        <v>500</v>
      </c>
      <c r="AV150" s="135"/>
      <c r="AW150" s="131">
        <v>10820</v>
      </c>
      <c r="AX150" s="66">
        <f t="shared" si="96"/>
        <v>1</v>
      </c>
      <c r="AY150" s="132" t="s">
        <v>1980</v>
      </c>
      <c r="AZ150" s="107">
        <f t="shared" ca="1" si="97"/>
        <v>5958</v>
      </c>
      <c r="BA150" s="107">
        <f t="shared" ca="1" si="70"/>
        <v>59408</v>
      </c>
      <c r="BB150" s="107">
        <f t="shared" ca="1" si="71"/>
        <v>71903</v>
      </c>
      <c r="BC150" s="107">
        <f t="shared" ca="1" si="72"/>
        <v>500</v>
      </c>
      <c r="BD150" s="107">
        <f t="shared" ca="1" si="73"/>
        <v>500</v>
      </c>
    </row>
    <row r="151" spans="1:56" x14ac:dyDescent="0.15">
      <c r="A151" s="62">
        <v>10821</v>
      </c>
      <c r="B151" s="62">
        <f t="shared" si="74"/>
        <v>1</v>
      </c>
      <c r="C151" s="59" t="s">
        <v>1979</v>
      </c>
      <c r="D151" s="62">
        <v>1299</v>
      </c>
      <c r="E151" s="86">
        <v>11158</v>
      </c>
      <c r="F151" s="86">
        <v>86980</v>
      </c>
      <c r="G151" s="86">
        <v>266980</v>
      </c>
      <c r="H151" s="86">
        <v>500</v>
      </c>
      <c r="I151" s="86">
        <v>500</v>
      </c>
      <c r="K151" s="66">
        <v>10821</v>
      </c>
      <c r="L151" s="66"/>
      <c r="M151" s="66">
        <v>10821</v>
      </c>
      <c r="N151" s="62">
        <f t="shared" si="75"/>
        <v>1</v>
      </c>
      <c r="O151" s="66" t="s">
        <v>1979</v>
      </c>
      <c r="P151" s="66">
        <v>1</v>
      </c>
      <c r="Q151" s="66">
        <f t="shared" si="76"/>
        <v>1299</v>
      </c>
      <c r="R151" s="66">
        <f t="shared" si="77"/>
        <v>11158</v>
      </c>
      <c r="S151" s="66">
        <f t="shared" si="78"/>
        <v>86980</v>
      </c>
      <c r="T151" s="66">
        <f t="shared" si="79"/>
        <v>266980</v>
      </c>
      <c r="U151" s="66">
        <f t="shared" si="80"/>
        <v>500</v>
      </c>
      <c r="V151" s="66">
        <f t="shared" si="81"/>
        <v>500</v>
      </c>
      <c r="W151" s="66"/>
      <c r="X151" s="62">
        <v>10821</v>
      </c>
      <c r="Y151" s="62">
        <f t="shared" si="82"/>
        <v>1</v>
      </c>
      <c r="Z151" s="59" t="s">
        <v>1979</v>
      </c>
      <c r="AA151" s="62">
        <v>1</v>
      </c>
      <c r="AB151" s="62">
        <f t="shared" ca="1" si="83"/>
        <v>1</v>
      </c>
      <c r="AC151" s="62">
        <f t="shared" ca="1" si="84"/>
        <v>1299</v>
      </c>
      <c r="AD151" s="62">
        <f t="shared" ca="1" si="85"/>
        <v>11158</v>
      </c>
      <c r="AE151" s="62">
        <f t="shared" ca="1" si="86"/>
        <v>86980</v>
      </c>
      <c r="AF151" s="62">
        <f t="shared" ca="1" si="87"/>
        <v>266980</v>
      </c>
      <c r="AG151" s="62">
        <f t="shared" ca="1" si="88"/>
        <v>500</v>
      </c>
      <c r="AH151" s="62">
        <f t="shared" ca="1" si="89"/>
        <v>500</v>
      </c>
      <c r="AL151" s="66"/>
      <c r="AO151" s="138">
        <f t="shared" si="90"/>
        <v>10821</v>
      </c>
      <c r="AP151" s="138" t="str">
        <f t="shared" si="91"/>
        <v>Steinberg-Dörfl</v>
      </c>
      <c r="AQ151" s="138">
        <f t="shared" ca="1" si="92"/>
        <v>11158</v>
      </c>
      <c r="AR151" s="138">
        <f t="shared" ca="1" si="93"/>
        <v>86980</v>
      </c>
      <c r="AS151" s="138">
        <f t="shared" ca="1" si="94"/>
        <v>266980</v>
      </c>
      <c r="AT151" s="138">
        <f t="shared" ca="1" si="95"/>
        <v>500</v>
      </c>
      <c r="AU151" s="138">
        <f t="shared" ca="1" si="95"/>
        <v>500</v>
      </c>
      <c r="AV151" s="135"/>
      <c r="AW151" s="131">
        <v>10821</v>
      </c>
      <c r="AX151" s="66">
        <f t="shared" si="96"/>
        <v>1</v>
      </c>
      <c r="AY151" s="132" t="s">
        <v>1979</v>
      </c>
      <c r="AZ151" s="107">
        <f t="shared" ca="1" si="97"/>
        <v>11158</v>
      </c>
      <c r="BA151" s="107">
        <f t="shared" ca="1" si="70"/>
        <v>86980</v>
      </c>
      <c r="BB151" s="107">
        <f t="shared" ca="1" si="71"/>
        <v>266980</v>
      </c>
      <c r="BC151" s="107">
        <f t="shared" ca="1" si="72"/>
        <v>500</v>
      </c>
      <c r="BD151" s="107">
        <f t="shared" ca="1" si="73"/>
        <v>500</v>
      </c>
    </row>
    <row r="152" spans="1:56" x14ac:dyDescent="0.15">
      <c r="A152" s="62">
        <v>10822</v>
      </c>
      <c r="B152" s="62">
        <f t="shared" si="74"/>
        <v>1</v>
      </c>
      <c r="C152" s="59" t="s">
        <v>1978</v>
      </c>
      <c r="D152" s="62">
        <v>1381</v>
      </c>
      <c r="E152" s="86">
        <v>4988</v>
      </c>
      <c r="F152" s="86">
        <v>143848</v>
      </c>
      <c r="G152" s="86">
        <v>723779</v>
      </c>
      <c r="H152" s="86">
        <v>500</v>
      </c>
      <c r="I152" s="86">
        <v>500</v>
      </c>
      <c r="K152" s="66">
        <v>10822</v>
      </c>
      <c r="L152" s="66"/>
      <c r="M152" s="66">
        <v>10822</v>
      </c>
      <c r="N152" s="62">
        <f t="shared" si="75"/>
        <v>1</v>
      </c>
      <c r="O152" s="66" t="s">
        <v>1978</v>
      </c>
      <c r="P152" s="66">
        <v>1</v>
      </c>
      <c r="Q152" s="66">
        <f t="shared" si="76"/>
        <v>1381</v>
      </c>
      <c r="R152" s="66">
        <f t="shared" si="77"/>
        <v>4988</v>
      </c>
      <c r="S152" s="66">
        <f t="shared" si="78"/>
        <v>143848</v>
      </c>
      <c r="T152" s="66">
        <f t="shared" si="79"/>
        <v>723779</v>
      </c>
      <c r="U152" s="66">
        <f t="shared" si="80"/>
        <v>500</v>
      </c>
      <c r="V152" s="66">
        <f t="shared" si="81"/>
        <v>500</v>
      </c>
      <c r="W152" s="66"/>
      <c r="X152" s="62">
        <v>10822</v>
      </c>
      <c r="Y152" s="62">
        <f t="shared" si="82"/>
        <v>1</v>
      </c>
      <c r="Z152" s="59" t="s">
        <v>1978</v>
      </c>
      <c r="AA152" s="62">
        <v>1</v>
      </c>
      <c r="AB152" s="62">
        <f t="shared" ca="1" si="83"/>
        <v>1</v>
      </c>
      <c r="AC152" s="62">
        <f t="shared" ca="1" si="84"/>
        <v>1381</v>
      </c>
      <c r="AD152" s="62">
        <f t="shared" ca="1" si="85"/>
        <v>4988</v>
      </c>
      <c r="AE152" s="62">
        <f t="shared" ca="1" si="86"/>
        <v>143848</v>
      </c>
      <c r="AF152" s="62">
        <f t="shared" ca="1" si="87"/>
        <v>723779</v>
      </c>
      <c r="AG152" s="62">
        <f t="shared" ca="1" si="88"/>
        <v>500</v>
      </c>
      <c r="AH152" s="62">
        <f t="shared" ca="1" si="89"/>
        <v>500</v>
      </c>
      <c r="AL152" s="66"/>
      <c r="AO152" s="138">
        <f t="shared" si="90"/>
        <v>10822</v>
      </c>
      <c r="AP152" s="138" t="str">
        <f t="shared" si="91"/>
        <v>Stoob</v>
      </c>
      <c r="AQ152" s="138">
        <f t="shared" ca="1" si="92"/>
        <v>4988</v>
      </c>
      <c r="AR152" s="138">
        <f t="shared" ca="1" si="93"/>
        <v>143848</v>
      </c>
      <c r="AS152" s="138">
        <f t="shared" ca="1" si="94"/>
        <v>723779</v>
      </c>
      <c r="AT152" s="138">
        <f t="shared" ca="1" si="95"/>
        <v>500</v>
      </c>
      <c r="AU152" s="138">
        <f t="shared" ca="1" si="95"/>
        <v>500</v>
      </c>
      <c r="AV152" s="135"/>
      <c r="AW152" s="131">
        <v>10822</v>
      </c>
      <c r="AX152" s="66">
        <f t="shared" si="96"/>
        <v>1</v>
      </c>
      <c r="AY152" s="132" t="s">
        <v>1978</v>
      </c>
      <c r="AZ152" s="107">
        <f t="shared" ca="1" si="97"/>
        <v>4988</v>
      </c>
      <c r="BA152" s="107">
        <f t="shared" ca="1" si="70"/>
        <v>143848</v>
      </c>
      <c r="BB152" s="107">
        <f t="shared" ca="1" si="71"/>
        <v>723779</v>
      </c>
      <c r="BC152" s="107">
        <f t="shared" ca="1" si="72"/>
        <v>500</v>
      </c>
      <c r="BD152" s="107">
        <f t="shared" ca="1" si="73"/>
        <v>500</v>
      </c>
    </row>
    <row r="153" spans="1:56" x14ac:dyDescent="0.15">
      <c r="A153" s="62">
        <v>10823</v>
      </c>
      <c r="B153" s="62">
        <f t="shared" si="74"/>
        <v>1</v>
      </c>
      <c r="C153" s="59" t="s">
        <v>1977</v>
      </c>
      <c r="D153" s="62">
        <v>1816</v>
      </c>
      <c r="E153" s="86">
        <v>8501</v>
      </c>
      <c r="F153" s="86">
        <v>114735</v>
      </c>
      <c r="G153" s="86">
        <v>346746</v>
      </c>
      <c r="H153" s="86">
        <v>500</v>
      </c>
      <c r="I153" s="86">
        <v>500</v>
      </c>
      <c r="K153" s="66">
        <v>10823</v>
      </c>
      <c r="L153" s="66"/>
      <c r="M153" s="66">
        <v>10823</v>
      </c>
      <c r="N153" s="62">
        <f t="shared" si="75"/>
        <v>1</v>
      </c>
      <c r="O153" s="66" t="s">
        <v>1977</v>
      </c>
      <c r="P153" s="66">
        <v>1</v>
      </c>
      <c r="Q153" s="66">
        <f t="shared" si="76"/>
        <v>1816</v>
      </c>
      <c r="R153" s="66">
        <f t="shared" si="77"/>
        <v>8501</v>
      </c>
      <c r="S153" s="66">
        <f t="shared" si="78"/>
        <v>114735</v>
      </c>
      <c r="T153" s="66">
        <f t="shared" si="79"/>
        <v>346746</v>
      </c>
      <c r="U153" s="66">
        <f t="shared" si="80"/>
        <v>500</v>
      </c>
      <c r="V153" s="66">
        <f t="shared" si="81"/>
        <v>500</v>
      </c>
      <c r="W153" s="66"/>
      <c r="X153" s="62">
        <v>10823</v>
      </c>
      <c r="Y153" s="62">
        <f t="shared" si="82"/>
        <v>1</v>
      </c>
      <c r="Z153" s="59" t="s">
        <v>1977</v>
      </c>
      <c r="AA153" s="62">
        <v>1</v>
      </c>
      <c r="AB153" s="62">
        <f t="shared" ca="1" si="83"/>
        <v>1</v>
      </c>
      <c r="AC153" s="62">
        <f t="shared" ca="1" si="84"/>
        <v>1816</v>
      </c>
      <c r="AD153" s="62">
        <f t="shared" ca="1" si="85"/>
        <v>8501</v>
      </c>
      <c r="AE153" s="62">
        <f t="shared" ca="1" si="86"/>
        <v>114735</v>
      </c>
      <c r="AF153" s="62">
        <f t="shared" ca="1" si="87"/>
        <v>346746</v>
      </c>
      <c r="AG153" s="62">
        <f t="shared" ca="1" si="88"/>
        <v>500</v>
      </c>
      <c r="AH153" s="62">
        <f t="shared" ca="1" si="89"/>
        <v>500</v>
      </c>
      <c r="AL153" s="66"/>
      <c r="AO153" s="138">
        <f t="shared" si="90"/>
        <v>10823</v>
      </c>
      <c r="AP153" s="138" t="str">
        <f t="shared" si="91"/>
        <v>Weppersdorf</v>
      </c>
      <c r="AQ153" s="138">
        <f t="shared" ca="1" si="92"/>
        <v>8501</v>
      </c>
      <c r="AR153" s="138">
        <f t="shared" ca="1" si="93"/>
        <v>114735</v>
      </c>
      <c r="AS153" s="138">
        <f t="shared" ca="1" si="94"/>
        <v>346746</v>
      </c>
      <c r="AT153" s="138">
        <f t="shared" ca="1" si="95"/>
        <v>500</v>
      </c>
      <c r="AU153" s="138">
        <f t="shared" ca="1" si="95"/>
        <v>500</v>
      </c>
      <c r="AV153" s="135"/>
      <c r="AW153" s="131">
        <v>10823</v>
      </c>
      <c r="AX153" s="66">
        <f t="shared" si="96"/>
        <v>1</v>
      </c>
      <c r="AY153" s="132" t="s">
        <v>1977</v>
      </c>
      <c r="AZ153" s="107">
        <f t="shared" ca="1" si="97"/>
        <v>8501</v>
      </c>
      <c r="BA153" s="107">
        <f t="shared" ca="1" si="70"/>
        <v>114735</v>
      </c>
      <c r="BB153" s="107">
        <f t="shared" ca="1" si="71"/>
        <v>346746</v>
      </c>
      <c r="BC153" s="107">
        <f t="shared" ca="1" si="72"/>
        <v>500</v>
      </c>
      <c r="BD153" s="107">
        <f t="shared" ca="1" si="73"/>
        <v>500</v>
      </c>
    </row>
    <row r="154" spans="1:56" x14ac:dyDescent="0.15">
      <c r="A154" s="62">
        <v>10824</v>
      </c>
      <c r="B154" s="62">
        <f t="shared" si="74"/>
        <v>1</v>
      </c>
      <c r="C154" s="59" t="s">
        <v>1976</v>
      </c>
      <c r="D154" s="62">
        <v>598</v>
      </c>
      <c r="E154" s="86">
        <v>9571</v>
      </c>
      <c r="F154" s="86">
        <v>36457</v>
      </c>
      <c r="G154" s="86">
        <v>41026</v>
      </c>
      <c r="H154" s="86">
        <v>500</v>
      </c>
      <c r="I154" s="86">
        <v>500</v>
      </c>
      <c r="K154" s="66">
        <v>10824</v>
      </c>
      <c r="L154" s="66"/>
      <c r="M154" s="66">
        <v>10824</v>
      </c>
      <c r="N154" s="62">
        <f t="shared" si="75"/>
        <v>1</v>
      </c>
      <c r="O154" s="66" t="s">
        <v>1976</v>
      </c>
      <c r="P154" s="66">
        <v>1</v>
      </c>
      <c r="Q154" s="66">
        <f t="shared" si="76"/>
        <v>598</v>
      </c>
      <c r="R154" s="66">
        <f t="shared" si="77"/>
        <v>9571</v>
      </c>
      <c r="S154" s="66">
        <f t="shared" si="78"/>
        <v>36457</v>
      </c>
      <c r="T154" s="66">
        <f t="shared" si="79"/>
        <v>41026</v>
      </c>
      <c r="U154" s="66">
        <f t="shared" si="80"/>
        <v>500</v>
      </c>
      <c r="V154" s="66">
        <f t="shared" si="81"/>
        <v>500</v>
      </c>
      <c r="W154" s="66"/>
      <c r="X154" s="62">
        <v>10824</v>
      </c>
      <c r="Y154" s="62">
        <f t="shared" si="82"/>
        <v>1</v>
      </c>
      <c r="Z154" s="59" t="s">
        <v>1976</v>
      </c>
      <c r="AA154" s="62">
        <v>1</v>
      </c>
      <c r="AB154" s="62">
        <f t="shared" ca="1" si="83"/>
        <v>1</v>
      </c>
      <c r="AC154" s="62">
        <f t="shared" ca="1" si="84"/>
        <v>598</v>
      </c>
      <c r="AD154" s="62">
        <f t="shared" ca="1" si="85"/>
        <v>9571</v>
      </c>
      <c r="AE154" s="62">
        <f t="shared" ca="1" si="86"/>
        <v>36457</v>
      </c>
      <c r="AF154" s="62">
        <f t="shared" ca="1" si="87"/>
        <v>41026</v>
      </c>
      <c r="AG154" s="62">
        <f t="shared" ca="1" si="88"/>
        <v>500</v>
      </c>
      <c r="AH154" s="62">
        <f t="shared" ca="1" si="89"/>
        <v>500</v>
      </c>
      <c r="AL154" s="66"/>
      <c r="AO154" s="138">
        <f t="shared" si="90"/>
        <v>10824</v>
      </c>
      <c r="AP154" s="138" t="str">
        <f t="shared" si="91"/>
        <v>Lackendorf</v>
      </c>
      <c r="AQ154" s="138">
        <f t="shared" ca="1" si="92"/>
        <v>9571</v>
      </c>
      <c r="AR154" s="138">
        <f t="shared" ca="1" si="93"/>
        <v>36457</v>
      </c>
      <c r="AS154" s="138">
        <f t="shared" ca="1" si="94"/>
        <v>41026</v>
      </c>
      <c r="AT154" s="138">
        <f t="shared" ca="1" si="95"/>
        <v>500</v>
      </c>
      <c r="AU154" s="138">
        <f t="shared" ca="1" si="95"/>
        <v>500</v>
      </c>
      <c r="AV154" s="135"/>
      <c r="AW154" s="131">
        <v>10824</v>
      </c>
      <c r="AX154" s="66">
        <f t="shared" si="96"/>
        <v>1</v>
      </c>
      <c r="AY154" s="132" t="s">
        <v>1976</v>
      </c>
      <c r="AZ154" s="107">
        <f t="shared" ca="1" si="97"/>
        <v>9571</v>
      </c>
      <c r="BA154" s="107">
        <f t="shared" ca="1" si="70"/>
        <v>36457</v>
      </c>
      <c r="BB154" s="107">
        <f t="shared" ca="1" si="71"/>
        <v>41026</v>
      </c>
      <c r="BC154" s="107">
        <f t="shared" ca="1" si="72"/>
        <v>500</v>
      </c>
      <c r="BD154" s="107">
        <f t="shared" ca="1" si="73"/>
        <v>500</v>
      </c>
    </row>
    <row r="155" spans="1:56" x14ac:dyDescent="0.15">
      <c r="A155" s="62">
        <v>10825</v>
      </c>
      <c r="B155" s="62">
        <f t="shared" si="74"/>
        <v>1</v>
      </c>
      <c r="C155" s="59" t="s">
        <v>1975</v>
      </c>
      <c r="D155" s="62">
        <v>689</v>
      </c>
      <c r="E155" s="86">
        <v>3645</v>
      </c>
      <c r="F155" s="86">
        <v>36018</v>
      </c>
      <c r="G155" s="86">
        <v>66345</v>
      </c>
      <c r="H155" s="86">
        <v>500</v>
      </c>
      <c r="I155" s="86">
        <v>500</v>
      </c>
      <c r="K155" s="66">
        <v>10825</v>
      </c>
      <c r="L155" s="66"/>
      <c r="M155" s="66">
        <v>10825</v>
      </c>
      <c r="N155" s="62">
        <f t="shared" si="75"/>
        <v>1</v>
      </c>
      <c r="O155" s="66" t="s">
        <v>1975</v>
      </c>
      <c r="P155" s="66">
        <v>1</v>
      </c>
      <c r="Q155" s="66">
        <f t="shared" si="76"/>
        <v>689</v>
      </c>
      <c r="R155" s="66">
        <f t="shared" si="77"/>
        <v>3645</v>
      </c>
      <c r="S155" s="66">
        <f t="shared" si="78"/>
        <v>36018</v>
      </c>
      <c r="T155" s="66">
        <f t="shared" si="79"/>
        <v>66345</v>
      </c>
      <c r="U155" s="66">
        <f t="shared" si="80"/>
        <v>500</v>
      </c>
      <c r="V155" s="66">
        <f t="shared" si="81"/>
        <v>500</v>
      </c>
      <c r="W155" s="66"/>
      <c r="X155" s="62">
        <v>10825</v>
      </c>
      <c r="Y155" s="62">
        <f t="shared" si="82"/>
        <v>1</v>
      </c>
      <c r="Z155" s="59" t="s">
        <v>1975</v>
      </c>
      <c r="AA155" s="62">
        <v>1</v>
      </c>
      <c r="AB155" s="62">
        <f t="shared" ca="1" si="83"/>
        <v>1</v>
      </c>
      <c r="AC155" s="62">
        <f t="shared" ca="1" si="84"/>
        <v>689</v>
      </c>
      <c r="AD155" s="62">
        <f t="shared" ca="1" si="85"/>
        <v>3645</v>
      </c>
      <c r="AE155" s="62">
        <f t="shared" ca="1" si="86"/>
        <v>36018</v>
      </c>
      <c r="AF155" s="62">
        <f t="shared" ca="1" si="87"/>
        <v>66345</v>
      </c>
      <c r="AG155" s="62">
        <f t="shared" ca="1" si="88"/>
        <v>500</v>
      </c>
      <c r="AH155" s="62">
        <f t="shared" ca="1" si="89"/>
        <v>500</v>
      </c>
      <c r="AL155" s="66"/>
      <c r="AO155" s="138">
        <f t="shared" si="90"/>
        <v>10825</v>
      </c>
      <c r="AP155" s="138" t="str">
        <f t="shared" si="91"/>
        <v>Unterfrauenhaid</v>
      </c>
      <c r="AQ155" s="138">
        <f t="shared" ca="1" si="92"/>
        <v>3645</v>
      </c>
      <c r="AR155" s="138">
        <f t="shared" ca="1" si="93"/>
        <v>36018</v>
      </c>
      <c r="AS155" s="138">
        <f t="shared" ca="1" si="94"/>
        <v>66345</v>
      </c>
      <c r="AT155" s="138">
        <f t="shared" ca="1" si="95"/>
        <v>500</v>
      </c>
      <c r="AU155" s="138">
        <f t="shared" ca="1" si="95"/>
        <v>500</v>
      </c>
      <c r="AV155" s="135"/>
      <c r="AW155" s="131">
        <v>10825</v>
      </c>
      <c r="AX155" s="66">
        <f t="shared" si="96"/>
        <v>1</v>
      </c>
      <c r="AY155" s="132" t="s">
        <v>1975</v>
      </c>
      <c r="AZ155" s="107">
        <f t="shared" ca="1" si="97"/>
        <v>3645</v>
      </c>
      <c r="BA155" s="107">
        <f t="shared" ca="1" si="70"/>
        <v>36018</v>
      </c>
      <c r="BB155" s="107">
        <f t="shared" ca="1" si="71"/>
        <v>66345</v>
      </c>
      <c r="BC155" s="107">
        <f t="shared" ca="1" si="72"/>
        <v>500</v>
      </c>
      <c r="BD155" s="107">
        <f t="shared" ca="1" si="73"/>
        <v>500</v>
      </c>
    </row>
    <row r="156" spans="1:56" x14ac:dyDescent="0.15">
      <c r="A156" s="62">
        <v>10826</v>
      </c>
      <c r="B156" s="62">
        <f t="shared" si="74"/>
        <v>1</v>
      </c>
      <c r="C156" s="59" t="s">
        <v>1974</v>
      </c>
      <c r="D156" s="62">
        <v>653</v>
      </c>
      <c r="E156" s="86">
        <v>2665</v>
      </c>
      <c r="F156" s="86">
        <v>32634</v>
      </c>
      <c r="G156" s="86">
        <v>86689</v>
      </c>
      <c r="H156" s="86">
        <v>500</v>
      </c>
      <c r="I156" s="86">
        <v>500</v>
      </c>
      <c r="K156" s="66">
        <v>10826</v>
      </c>
      <c r="L156" s="66"/>
      <c r="M156" s="66">
        <v>10826</v>
      </c>
      <c r="N156" s="62">
        <f t="shared" si="75"/>
        <v>1</v>
      </c>
      <c r="O156" s="66" t="s">
        <v>1974</v>
      </c>
      <c r="P156" s="66">
        <v>1</v>
      </c>
      <c r="Q156" s="66">
        <f t="shared" si="76"/>
        <v>653</v>
      </c>
      <c r="R156" s="66">
        <f t="shared" si="77"/>
        <v>2665</v>
      </c>
      <c r="S156" s="66">
        <f t="shared" si="78"/>
        <v>32634</v>
      </c>
      <c r="T156" s="66">
        <f t="shared" si="79"/>
        <v>86689</v>
      </c>
      <c r="U156" s="66">
        <f t="shared" si="80"/>
        <v>500</v>
      </c>
      <c r="V156" s="66">
        <f t="shared" si="81"/>
        <v>500</v>
      </c>
      <c r="W156" s="66"/>
      <c r="X156" s="62">
        <v>10826</v>
      </c>
      <c r="Y156" s="62">
        <f t="shared" si="82"/>
        <v>1</v>
      </c>
      <c r="Z156" s="59" t="s">
        <v>1974</v>
      </c>
      <c r="AA156" s="62">
        <v>1</v>
      </c>
      <c r="AB156" s="62">
        <f t="shared" ca="1" si="83"/>
        <v>1</v>
      </c>
      <c r="AC156" s="62">
        <f t="shared" ca="1" si="84"/>
        <v>653</v>
      </c>
      <c r="AD156" s="62">
        <f t="shared" ca="1" si="85"/>
        <v>2665</v>
      </c>
      <c r="AE156" s="62">
        <f t="shared" ca="1" si="86"/>
        <v>32634</v>
      </c>
      <c r="AF156" s="62">
        <f t="shared" ca="1" si="87"/>
        <v>86689</v>
      </c>
      <c r="AG156" s="62">
        <f t="shared" ca="1" si="88"/>
        <v>500</v>
      </c>
      <c r="AH156" s="62">
        <f t="shared" ca="1" si="89"/>
        <v>500</v>
      </c>
      <c r="AL156" s="66"/>
      <c r="AO156" s="138">
        <f t="shared" si="90"/>
        <v>10826</v>
      </c>
      <c r="AP156" s="138" t="str">
        <f t="shared" si="91"/>
        <v>Unterrabnitz-Schwendgraben</v>
      </c>
      <c r="AQ156" s="138">
        <f t="shared" ca="1" si="92"/>
        <v>2665</v>
      </c>
      <c r="AR156" s="138">
        <f t="shared" ca="1" si="93"/>
        <v>32634</v>
      </c>
      <c r="AS156" s="138">
        <f t="shared" ca="1" si="94"/>
        <v>86689</v>
      </c>
      <c r="AT156" s="138">
        <f t="shared" ca="1" si="95"/>
        <v>500</v>
      </c>
      <c r="AU156" s="138">
        <f t="shared" ca="1" si="95"/>
        <v>500</v>
      </c>
      <c r="AV156" s="135"/>
      <c r="AW156" s="131">
        <v>10826</v>
      </c>
      <c r="AX156" s="66">
        <f t="shared" si="96"/>
        <v>1</v>
      </c>
      <c r="AY156" s="132" t="s">
        <v>1974</v>
      </c>
      <c r="AZ156" s="107">
        <f t="shared" ca="1" si="97"/>
        <v>2665</v>
      </c>
      <c r="BA156" s="107">
        <f t="shared" ca="1" si="70"/>
        <v>32634</v>
      </c>
      <c r="BB156" s="107">
        <f t="shared" ca="1" si="71"/>
        <v>86689</v>
      </c>
      <c r="BC156" s="107">
        <f t="shared" ca="1" si="72"/>
        <v>500</v>
      </c>
      <c r="BD156" s="107">
        <f t="shared" ca="1" si="73"/>
        <v>500</v>
      </c>
    </row>
    <row r="157" spans="1:56" x14ac:dyDescent="0.15">
      <c r="A157" s="62">
        <v>10827</v>
      </c>
      <c r="B157" s="62">
        <f t="shared" si="74"/>
        <v>1</v>
      </c>
      <c r="C157" s="59" t="s">
        <v>1973</v>
      </c>
      <c r="D157" s="62">
        <v>364</v>
      </c>
      <c r="E157" s="86">
        <v>7006</v>
      </c>
      <c r="F157" s="86">
        <v>19453</v>
      </c>
      <c r="G157" s="86">
        <v>18384</v>
      </c>
      <c r="H157" s="86">
        <v>500</v>
      </c>
      <c r="I157" s="86">
        <v>500</v>
      </c>
      <c r="K157" s="66">
        <v>10827</v>
      </c>
      <c r="L157" s="66"/>
      <c r="M157" s="66">
        <v>10827</v>
      </c>
      <c r="N157" s="62">
        <f t="shared" si="75"/>
        <v>1</v>
      </c>
      <c r="O157" s="66" t="s">
        <v>1973</v>
      </c>
      <c r="P157" s="66">
        <v>1</v>
      </c>
      <c r="Q157" s="66">
        <f t="shared" si="76"/>
        <v>364</v>
      </c>
      <c r="R157" s="66">
        <f t="shared" si="77"/>
        <v>7006</v>
      </c>
      <c r="S157" s="66">
        <f t="shared" si="78"/>
        <v>19453</v>
      </c>
      <c r="T157" s="66">
        <f t="shared" si="79"/>
        <v>18384</v>
      </c>
      <c r="U157" s="66">
        <f t="shared" si="80"/>
        <v>500</v>
      </c>
      <c r="V157" s="66">
        <f t="shared" si="81"/>
        <v>500</v>
      </c>
      <c r="W157" s="66"/>
      <c r="X157" s="62">
        <v>10827</v>
      </c>
      <c r="Y157" s="62">
        <f t="shared" si="82"/>
        <v>1</v>
      </c>
      <c r="Z157" s="59" t="s">
        <v>1973</v>
      </c>
      <c r="AA157" s="62">
        <v>1</v>
      </c>
      <c r="AB157" s="62">
        <f t="shared" ca="1" si="83"/>
        <v>1</v>
      </c>
      <c r="AC157" s="62">
        <f t="shared" ca="1" si="84"/>
        <v>364</v>
      </c>
      <c r="AD157" s="62">
        <f t="shared" ca="1" si="85"/>
        <v>7006</v>
      </c>
      <c r="AE157" s="62">
        <f t="shared" ca="1" si="86"/>
        <v>19453</v>
      </c>
      <c r="AF157" s="62">
        <f t="shared" ca="1" si="87"/>
        <v>18384</v>
      </c>
      <c r="AG157" s="62">
        <f t="shared" ca="1" si="88"/>
        <v>500</v>
      </c>
      <c r="AH157" s="62">
        <f t="shared" ca="1" si="89"/>
        <v>500</v>
      </c>
      <c r="AL157" s="66"/>
      <c r="AO157" s="138">
        <f t="shared" si="90"/>
        <v>10827</v>
      </c>
      <c r="AP157" s="138" t="str">
        <f t="shared" si="91"/>
        <v>Weingraben</v>
      </c>
      <c r="AQ157" s="138">
        <f t="shared" ca="1" si="92"/>
        <v>7006</v>
      </c>
      <c r="AR157" s="138">
        <f t="shared" ca="1" si="93"/>
        <v>19453</v>
      </c>
      <c r="AS157" s="138">
        <f t="shared" ca="1" si="94"/>
        <v>18384</v>
      </c>
      <c r="AT157" s="138">
        <f t="shared" ca="1" si="95"/>
        <v>500</v>
      </c>
      <c r="AU157" s="138">
        <f t="shared" ca="1" si="95"/>
        <v>500</v>
      </c>
      <c r="AV157" s="135"/>
      <c r="AW157" s="131">
        <v>10827</v>
      </c>
      <c r="AX157" s="66">
        <f t="shared" si="96"/>
        <v>1</v>
      </c>
      <c r="AY157" s="132" t="s">
        <v>1973</v>
      </c>
      <c r="AZ157" s="107">
        <f t="shared" ca="1" si="97"/>
        <v>7006</v>
      </c>
      <c r="BA157" s="107">
        <f t="shared" ca="1" si="70"/>
        <v>19453</v>
      </c>
      <c r="BB157" s="107">
        <f t="shared" ca="1" si="71"/>
        <v>18384</v>
      </c>
      <c r="BC157" s="107">
        <f t="shared" ca="1" si="72"/>
        <v>500</v>
      </c>
      <c r="BD157" s="107">
        <f t="shared" ca="1" si="73"/>
        <v>500</v>
      </c>
    </row>
    <row r="158" spans="1:56" x14ac:dyDescent="0.15">
      <c r="A158" s="62">
        <v>10828</v>
      </c>
      <c r="B158" s="62">
        <f t="shared" si="74"/>
        <v>1</v>
      </c>
      <c r="C158" s="59" t="s">
        <v>1972</v>
      </c>
      <c r="D158" s="62">
        <v>811</v>
      </c>
      <c r="E158" s="86">
        <v>8587</v>
      </c>
      <c r="F158" s="86">
        <v>32905</v>
      </c>
      <c r="G158" s="86">
        <v>90845</v>
      </c>
      <c r="H158" s="86">
        <v>500</v>
      </c>
      <c r="I158" s="86">
        <v>500</v>
      </c>
      <c r="K158" s="66">
        <v>10828</v>
      </c>
      <c r="L158" s="66"/>
      <c r="M158" s="66">
        <v>10828</v>
      </c>
      <c r="N158" s="62">
        <f t="shared" si="75"/>
        <v>1</v>
      </c>
      <c r="O158" s="66" t="s">
        <v>1972</v>
      </c>
      <c r="P158" s="66">
        <v>1</v>
      </c>
      <c r="Q158" s="66">
        <f t="shared" si="76"/>
        <v>811</v>
      </c>
      <c r="R158" s="66">
        <f t="shared" si="77"/>
        <v>8587</v>
      </c>
      <c r="S158" s="66">
        <f t="shared" si="78"/>
        <v>32905</v>
      </c>
      <c r="T158" s="66">
        <f t="shared" si="79"/>
        <v>90845</v>
      </c>
      <c r="U158" s="66">
        <f t="shared" si="80"/>
        <v>500</v>
      </c>
      <c r="V158" s="66">
        <f t="shared" si="81"/>
        <v>500</v>
      </c>
      <c r="W158" s="66"/>
      <c r="X158" s="62">
        <v>10828</v>
      </c>
      <c r="Y158" s="62">
        <f t="shared" si="82"/>
        <v>1</v>
      </c>
      <c r="Z158" s="59" t="s">
        <v>1972</v>
      </c>
      <c r="AA158" s="62">
        <v>1</v>
      </c>
      <c r="AB158" s="62">
        <f t="shared" ca="1" si="83"/>
        <v>1</v>
      </c>
      <c r="AC158" s="62">
        <f t="shared" ca="1" si="84"/>
        <v>811</v>
      </c>
      <c r="AD158" s="62">
        <f t="shared" ca="1" si="85"/>
        <v>8587</v>
      </c>
      <c r="AE158" s="62">
        <f t="shared" ca="1" si="86"/>
        <v>32905</v>
      </c>
      <c r="AF158" s="62">
        <f t="shared" ca="1" si="87"/>
        <v>90845</v>
      </c>
      <c r="AG158" s="62">
        <f t="shared" ca="1" si="88"/>
        <v>500</v>
      </c>
      <c r="AH158" s="62">
        <f t="shared" ca="1" si="89"/>
        <v>500</v>
      </c>
      <c r="AL158" s="66"/>
      <c r="AO158" s="138">
        <f t="shared" si="90"/>
        <v>10828</v>
      </c>
      <c r="AP158" s="138" t="str">
        <f t="shared" si="91"/>
        <v>Oberloisdorf</v>
      </c>
      <c r="AQ158" s="138">
        <f t="shared" ca="1" si="92"/>
        <v>8587</v>
      </c>
      <c r="AR158" s="138">
        <f t="shared" ca="1" si="93"/>
        <v>32905</v>
      </c>
      <c r="AS158" s="138">
        <f t="shared" ca="1" si="94"/>
        <v>90845</v>
      </c>
      <c r="AT158" s="138">
        <f t="shared" ca="1" si="95"/>
        <v>500</v>
      </c>
      <c r="AU158" s="138">
        <f t="shared" ca="1" si="95"/>
        <v>500</v>
      </c>
      <c r="AV158" s="135"/>
      <c r="AW158" s="131">
        <v>10828</v>
      </c>
      <c r="AX158" s="66">
        <f t="shared" si="96"/>
        <v>1</v>
      </c>
      <c r="AY158" s="132" t="s">
        <v>1972</v>
      </c>
      <c r="AZ158" s="107">
        <f t="shared" ca="1" si="97"/>
        <v>8587</v>
      </c>
      <c r="BA158" s="107">
        <f t="shared" ca="1" si="70"/>
        <v>32905</v>
      </c>
      <c r="BB158" s="107">
        <f t="shared" ca="1" si="71"/>
        <v>90845</v>
      </c>
      <c r="BC158" s="107">
        <f t="shared" ca="1" si="72"/>
        <v>500</v>
      </c>
      <c r="BD158" s="107">
        <f t="shared" ca="1" si="73"/>
        <v>500</v>
      </c>
    </row>
    <row r="159" spans="1:56" x14ac:dyDescent="0.15">
      <c r="A159" s="62">
        <v>10901</v>
      </c>
      <c r="B159" s="62">
        <f t="shared" si="74"/>
        <v>1</v>
      </c>
      <c r="C159" s="59" t="s">
        <v>1971</v>
      </c>
      <c r="D159" s="62">
        <v>1538</v>
      </c>
      <c r="E159" s="86">
        <v>3051</v>
      </c>
      <c r="F159" s="86">
        <v>324207</v>
      </c>
      <c r="G159" s="86">
        <v>746817</v>
      </c>
      <c r="H159" s="86">
        <v>500</v>
      </c>
      <c r="I159" s="86">
        <v>500</v>
      </c>
      <c r="K159" s="66">
        <v>10901</v>
      </c>
      <c r="L159" s="66"/>
      <c r="M159" s="66">
        <v>10901</v>
      </c>
      <c r="N159" s="62">
        <f t="shared" si="75"/>
        <v>1</v>
      </c>
      <c r="O159" s="66" t="s">
        <v>1971</v>
      </c>
      <c r="P159" s="66">
        <v>1</v>
      </c>
      <c r="Q159" s="66">
        <f t="shared" si="76"/>
        <v>1538</v>
      </c>
      <c r="R159" s="66">
        <f t="shared" si="77"/>
        <v>3051</v>
      </c>
      <c r="S159" s="66">
        <f t="shared" si="78"/>
        <v>324207</v>
      </c>
      <c r="T159" s="66">
        <f t="shared" si="79"/>
        <v>746817</v>
      </c>
      <c r="U159" s="66">
        <f t="shared" si="80"/>
        <v>500</v>
      </c>
      <c r="V159" s="66">
        <f t="shared" si="81"/>
        <v>500</v>
      </c>
      <c r="W159" s="66"/>
      <c r="X159" s="62">
        <v>10901</v>
      </c>
      <c r="Y159" s="62">
        <f t="shared" si="82"/>
        <v>1</v>
      </c>
      <c r="Z159" s="59" t="s">
        <v>1971</v>
      </c>
      <c r="AA159" s="62">
        <v>1</v>
      </c>
      <c r="AB159" s="62">
        <f t="shared" ca="1" si="83"/>
        <v>1</v>
      </c>
      <c r="AC159" s="62">
        <f t="shared" ca="1" si="84"/>
        <v>1538</v>
      </c>
      <c r="AD159" s="62">
        <f t="shared" ca="1" si="85"/>
        <v>3051</v>
      </c>
      <c r="AE159" s="62">
        <f t="shared" ca="1" si="86"/>
        <v>324207</v>
      </c>
      <c r="AF159" s="62">
        <f t="shared" ca="1" si="87"/>
        <v>746817</v>
      </c>
      <c r="AG159" s="62">
        <f t="shared" ca="1" si="88"/>
        <v>500</v>
      </c>
      <c r="AH159" s="62">
        <f t="shared" ca="1" si="89"/>
        <v>500</v>
      </c>
      <c r="AL159" s="66"/>
      <c r="AO159" s="138">
        <f t="shared" si="90"/>
        <v>10901</v>
      </c>
      <c r="AP159" s="138" t="str">
        <f t="shared" si="91"/>
        <v>Bad Tatzmannsdorf</v>
      </c>
      <c r="AQ159" s="138">
        <f t="shared" ca="1" si="92"/>
        <v>3051</v>
      </c>
      <c r="AR159" s="138">
        <f t="shared" ca="1" si="93"/>
        <v>324207</v>
      </c>
      <c r="AS159" s="138">
        <f t="shared" ca="1" si="94"/>
        <v>746817</v>
      </c>
      <c r="AT159" s="138">
        <f t="shared" ca="1" si="95"/>
        <v>500</v>
      </c>
      <c r="AU159" s="138">
        <f t="shared" ca="1" si="95"/>
        <v>500</v>
      </c>
      <c r="AV159" s="135"/>
      <c r="AW159" s="131">
        <v>10901</v>
      </c>
      <c r="AX159" s="66">
        <f t="shared" si="96"/>
        <v>1</v>
      </c>
      <c r="AY159" s="132" t="s">
        <v>1971</v>
      </c>
      <c r="AZ159" s="107">
        <f t="shared" ca="1" si="97"/>
        <v>3051</v>
      </c>
      <c r="BA159" s="107">
        <f t="shared" ca="1" si="70"/>
        <v>324207</v>
      </c>
      <c r="BB159" s="107">
        <f t="shared" ca="1" si="71"/>
        <v>746817</v>
      </c>
      <c r="BC159" s="107">
        <f t="shared" ca="1" si="72"/>
        <v>500</v>
      </c>
      <c r="BD159" s="107">
        <f t="shared" ca="1" si="73"/>
        <v>500</v>
      </c>
    </row>
    <row r="160" spans="1:56" x14ac:dyDescent="0.15">
      <c r="A160" s="62">
        <v>10902</v>
      </c>
      <c r="B160" s="62">
        <f t="shared" si="74"/>
        <v>1</v>
      </c>
      <c r="C160" s="59" t="s">
        <v>1970</v>
      </c>
      <c r="D160" s="62">
        <v>2192</v>
      </c>
      <c r="E160" s="86">
        <v>5899</v>
      </c>
      <c r="F160" s="86">
        <v>130685</v>
      </c>
      <c r="G160" s="86">
        <v>228703</v>
      </c>
      <c r="H160" s="86">
        <v>500</v>
      </c>
      <c r="I160" s="86">
        <v>500</v>
      </c>
      <c r="K160" s="66">
        <v>10902</v>
      </c>
      <c r="L160" s="66"/>
      <c r="M160" s="66">
        <v>10902</v>
      </c>
      <c r="N160" s="62">
        <f t="shared" si="75"/>
        <v>1</v>
      </c>
      <c r="O160" s="66" t="s">
        <v>1970</v>
      </c>
      <c r="P160" s="66">
        <v>1</v>
      </c>
      <c r="Q160" s="66">
        <f t="shared" si="76"/>
        <v>2192</v>
      </c>
      <c r="R160" s="66">
        <f t="shared" si="77"/>
        <v>5899</v>
      </c>
      <c r="S160" s="66">
        <f t="shared" si="78"/>
        <v>130685</v>
      </c>
      <c r="T160" s="66">
        <f t="shared" si="79"/>
        <v>228703</v>
      </c>
      <c r="U160" s="66">
        <f t="shared" si="80"/>
        <v>500</v>
      </c>
      <c r="V160" s="66">
        <f t="shared" si="81"/>
        <v>500</v>
      </c>
      <c r="W160" s="66"/>
      <c r="X160" s="62">
        <v>10902</v>
      </c>
      <c r="Y160" s="62">
        <f t="shared" si="82"/>
        <v>1</v>
      </c>
      <c r="Z160" s="59" t="s">
        <v>1970</v>
      </c>
      <c r="AA160" s="62">
        <v>1</v>
      </c>
      <c r="AB160" s="62">
        <f t="shared" ca="1" si="83"/>
        <v>1</v>
      </c>
      <c r="AC160" s="62">
        <f t="shared" ca="1" si="84"/>
        <v>2192</v>
      </c>
      <c r="AD160" s="62">
        <f t="shared" ca="1" si="85"/>
        <v>5899</v>
      </c>
      <c r="AE160" s="62">
        <f t="shared" ca="1" si="86"/>
        <v>130685</v>
      </c>
      <c r="AF160" s="62">
        <f t="shared" ca="1" si="87"/>
        <v>228703</v>
      </c>
      <c r="AG160" s="62">
        <f t="shared" ca="1" si="88"/>
        <v>500</v>
      </c>
      <c r="AH160" s="62">
        <f t="shared" ca="1" si="89"/>
        <v>500</v>
      </c>
      <c r="AL160" s="66"/>
      <c r="AO160" s="138">
        <f t="shared" si="90"/>
        <v>10902</v>
      </c>
      <c r="AP160" s="138" t="str">
        <f t="shared" si="91"/>
        <v>Bernstein</v>
      </c>
      <c r="AQ160" s="138">
        <f t="shared" ca="1" si="92"/>
        <v>5899</v>
      </c>
      <c r="AR160" s="138">
        <f t="shared" ca="1" si="93"/>
        <v>130685</v>
      </c>
      <c r="AS160" s="138">
        <f t="shared" ca="1" si="94"/>
        <v>228703</v>
      </c>
      <c r="AT160" s="138">
        <f t="shared" ca="1" si="95"/>
        <v>500</v>
      </c>
      <c r="AU160" s="138">
        <f t="shared" ca="1" si="95"/>
        <v>500</v>
      </c>
      <c r="AV160" s="135"/>
      <c r="AW160" s="131">
        <v>10902</v>
      </c>
      <c r="AX160" s="66">
        <f t="shared" si="96"/>
        <v>1</v>
      </c>
      <c r="AY160" s="132" t="s">
        <v>1970</v>
      </c>
      <c r="AZ160" s="107">
        <f t="shared" ca="1" si="97"/>
        <v>5899</v>
      </c>
      <c r="BA160" s="107">
        <f t="shared" ca="1" si="70"/>
        <v>130685</v>
      </c>
      <c r="BB160" s="107">
        <f t="shared" ca="1" si="71"/>
        <v>228703</v>
      </c>
      <c r="BC160" s="107">
        <f t="shared" ca="1" si="72"/>
        <v>500</v>
      </c>
      <c r="BD160" s="107">
        <f t="shared" ca="1" si="73"/>
        <v>500</v>
      </c>
    </row>
    <row r="161" spans="1:56" x14ac:dyDescent="0.15">
      <c r="A161" s="62">
        <v>10903</v>
      </c>
      <c r="B161" s="62">
        <f t="shared" si="74"/>
        <v>1</v>
      </c>
      <c r="C161" s="59" t="s">
        <v>1969</v>
      </c>
      <c r="D161" s="62">
        <v>1135</v>
      </c>
      <c r="E161" s="86">
        <v>22620</v>
      </c>
      <c r="F161" s="86">
        <v>53044</v>
      </c>
      <c r="G161" s="86">
        <v>44191</v>
      </c>
      <c r="H161" s="86">
        <v>500</v>
      </c>
      <c r="I161" s="86">
        <v>500</v>
      </c>
      <c r="K161" s="66">
        <v>10903</v>
      </c>
      <c r="L161" s="66"/>
      <c r="M161" s="66">
        <v>10903</v>
      </c>
      <c r="N161" s="62">
        <f t="shared" si="75"/>
        <v>1</v>
      </c>
      <c r="O161" s="66" t="s">
        <v>1969</v>
      </c>
      <c r="P161" s="66">
        <v>1</v>
      </c>
      <c r="Q161" s="66">
        <f t="shared" si="76"/>
        <v>1135</v>
      </c>
      <c r="R161" s="66">
        <f t="shared" si="77"/>
        <v>22620</v>
      </c>
      <c r="S161" s="66">
        <f t="shared" si="78"/>
        <v>53044</v>
      </c>
      <c r="T161" s="66">
        <f t="shared" si="79"/>
        <v>44191</v>
      </c>
      <c r="U161" s="66">
        <f t="shared" si="80"/>
        <v>500</v>
      </c>
      <c r="V161" s="66">
        <f t="shared" si="81"/>
        <v>500</v>
      </c>
      <c r="W161" s="66"/>
      <c r="X161" s="62">
        <v>10903</v>
      </c>
      <c r="Y161" s="62">
        <f t="shared" si="82"/>
        <v>1</v>
      </c>
      <c r="Z161" s="59" t="s">
        <v>1969</v>
      </c>
      <c r="AA161" s="62">
        <v>1</v>
      </c>
      <c r="AB161" s="62">
        <f t="shared" ca="1" si="83"/>
        <v>1</v>
      </c>
      <c r="AC161" s="62">
        <f t="shared" ca="1" si="84"/>
        <v>1135</v>
      </c>
      <c r="AD161" s="62">
        <f t="shared" ca="1" si="85"/>
        <v>22620</v>
      </c>
      <c r="AE161" s="62">
        <f t="shared" ca="1" si="86"/>
        <v>53044</v>
      </c>
      <c r="AF161" s="62">
        <f t="shared" ca="1" si="87"/>
        <v>44191</v>
      </c>
      <c r="AG161" s="62">
        <f t="shared" ca="1" si="88"/>
        <v>500</v>
      </c>
      <c r="AH161" s="62">
        <f t="shared" ca="1" si="89"/>
        <v>500</v>
      </c>
      <c r="AL161" s="66"/>
      <c r="AO161" s="138">
        <f t="shared" si="90"/>
        <v>10903</v>
      </c>
      <c r="AP161" s="138" t="str">
        <f t="shared" si="91"/>
        <v>Deutsch Schützen-Eisenberg</v>
      </c>
      <c r="AQ161" s="138">
        <f t="shared" ca="1" si="92"/>
        <v>22620</v>
      </c>
      <c r="AR161" s="138">
        <f t="shared" ca="1" si="93"/>
        <v>53044</v>
      </c>
      <c r="AS161" s="138">
        <f t="shared" ca="1" si="94"/>
        <v>44191</v>
      </c>
      <c r="AT161" s="138">
        <f t="shared" ca="1" si="95"/>
        <v>500</v>
      </c>
      <c r="AU161" s="138">
        <f t="shared" ca="1" si="95"/>
        <v>500</v>
      </c>
      <c r="AV161" s="135"/>
      <c r="AW161" s="131">
        <v>10903</v>
      </c>
      <c r="AX161" s="66">
        <f t="shared" si="96"/>
        <v>1</v>
      </c>
      <c r="AY161" s="132" t="s">
        <v>1969</v>
      </c>
      <c r="AZ161" s="107">
        <f t="shared" ca="1" si="97"/>
        <v>22620</v>
      </c>
      <c r="BA161" s="107">
        <f t="shared" ca="1" si="70"/>
        <v>53044</v>
      </c>
      <c r="BB161" s="107">
        <f t="shared" ca="1" si="71"/>
        <v>44191</v>
      </c>
      <c r="BC161" s="107">
        <f t="shared" ca="1" si="72"/>
        <v>500</v>
      </c>
      <c r="BD161" s="107">
        <f t="shared" ca="1" si="73"/>
        <v>500</v>
      </c>
    </row>
    <row r="162" spans="1:56" x14ac:dyDescent="0.15">
      <c r="A162" s="62">
        <v>10904</v>
      </c>
      <c r="B162" s="62">
        <f t="shared" si="74"/>
        <v>1</v>
      </c>
      <c r="C162" s="59" t="s">
        <v>1968</v>
      </c>
      <c r="D162" s="62">
        <v>1222</v>
      </c>
      <c r="E162" s="86">
        <v>3664</v>
      </c>
      <c r="F162" s="86">
        <v>66283</v>
      </c>
      <c r="G162" s="86">
        <v>438615</v>
      </c>
      <c r="H162" s="86">
        <v>500</v>
      </c>
      <c r="I162" s="86">
        <v>500</v>
      </c>
      <c r="K162" s="66">
        <v>10904</v>
      </c>
      <c r="L162" s="66"/>
      <c r="M162" s="66">
        <v>10904</v>
      </c>
      <c r="N162" s="62">
        <f t="shared" si="75"/>
        <v>1</v>
      </c>
      <c r="O162" s="66" t="s">
        <v>1968</v>
      </c>
      <c r="P162" s="66">
        <v>1</v>
      </c>
      <c r="Q162" s="66">
        <f t="shared" si="76"/>
        <v>1222</v>
      </c>
      <c r="R162" s="66">
        <f t="shared" si="77"/>
        <v>3664</v>
      </c>
      <c r="S162" s="66">
        <f t="shared" si="78"/>
        <v>66283</v>
      </c>
      <c r="T162" s="66">
        <f t="shared" si="79"/>
        <v>438615</v>
      </c>
      <c r="U162" s="66">
        <f t="shared" si="80"/>
        <v>500</v>
      </c>
      <c r="V162" s="66">
        <f t="shared" si="81"/>
        <v>500</v>
      </c>
      <c r="W162" s="66"/>
      <c r="X162" s="62">
        <v>10904</v>
      </c>
      <c r="Y162" s="62">
        <f t="shared" si="82"/>
        <v>1</v>
      </c>
      <c r="Z162" s="59" t="s">
        <v>1968</v>
      </c>
      <c r="AA162" s="62">
        <v>1</v>
      </c>
      <c r="AB162" s="62">
        <f t="shared" ca="1" si="83"/>
        <v>1</v>
      </c>
      <c r="AC162" s="62">
        <f t="shared" ca="1" si="84"/>
        <v>1222</v>
      </c>
      <c r="AD162" s="62">
        <f t="shared" ca="1" si="85"/>
        <v>3664</v>
      </c>
      <c r="AE162" s="62">
        <f t="shared" ca="1" si="86"/>
        <v>66283</v>
      </c>
      <c r="AF162" s="62">
        <f t="shared" ca="1" si="87"/>
        <v>438615</v>
      </c>
      <c r="AG162" s="62">
        <f t="shared" ca="1" si="88"/>
        <v>500</v>
      </c>
      <c r="AH162" s="62">
        <f t="shared" ca="1" si="89"/>
        <v>500</v>
      </c>
      <c r="AL162" s="66"/>
      <c r="AO162" s="138">
        <f t="shared" si="90"/>
        <v>10904</v>
      </c>
      <c r="AP162" s="138" t="str">
        <f t="shared" si="91"/>
        <v>Grafenschachen</v>
      </c>
      <c r="AQ162" s="138">
        <f t="shared" ca="1" si="92"/>
        <v>3664</v>
      </c>
      <c r="AR162" s="138">
        <f t="shared" ca="1" si="93"/>
        <v>66283</v>
      </c>
      <c r="AS162" s="138">
        <f t="shared" ca="1" si="94"/>
        <v>438615</v>
      </c>
      <c r="AT162" s="138">
        <f t="shared" ca="1" si="95"/>
        <v>500</v>
      </c>
      <c r="AU162" s="138">
        <f t="shared" ca="1" si="95"/>
        <v>500</v>
      </c>
      <c r="AV162" s="135"/>
      <c r="AW162" s="131">
        <v>10904</v>
      </c>
      <c r="AX162" s="66">
        <f t="shared" si="96"/>
        <v>1</v>
      </c>
      <c r="AY162" s="132" t="s">
        <v>1968</v>
      </c>
      <c r="AZ162" s="107">
        <f t="shared" ca="1" si="97"/>
        <v>3664</v>
      </c>
      <c r="BA162" s="107">
        <f t="shared" ca="1" si="70"/>
        <v>66283</v>
      </c>
      <c r="BB162" s="107">
        <f t="shared" ca="1" si="71"/>
        <v>438615</v>
      </c>
      <c r="BC162" s="107">
        <f t="shared" ca="1" si="72"/>
        <v>500</v>
      </c>
      <c r="BD162" s="107">
        <f t="shared" ca="1" si="73"/>
        <v>500</v>
      </c>
    </row>
    <row r="163" spans="1:56" x14ac:dyDescent="0.15">
      <c r="A163" s="62">
        <v>10905</v>
      </c>
      <c r="B163" s="62">
        <f t="shared" si="74"/>
        <v>1</v>
      </c>
      <c r="C163" s="59" t="s">
        <v>1967</v>
      </c>
      <c r="D163" s="62">
        <v>3476</v>
      </c>
      <c r="E163" s="86">
        <v>21596</v>
      </c>
      <c r="F163" s="86">
        <v>221130</v>
      </c>
      <c r="G163" s="86">
        <v>1272150</v>
      </c>
      <c r="H163" s="86">
        <v>500</v>
      </c>
      <c r="I163" s="86">
        <v>500</v>
      </c>
      <c r="K163" s="66">
        <v>10905</v>
      </c>
      <c r="L163" s="66"/>
      <c r="M163" s="66">
        <v>10905</v>
      </c>
      <c r="N163" s="62">
        <f t="shared" si="75"/>
        <v>1</v>
      </c>
      <c r="O163" s="66" t="s">
        <v>1967</v>
      </c>
      <c r="P163" s="66">
        <v>1</v>
      </c>
      <c r="Q163" s="66">
        <f t="shared" si="76"/>
        <v>3476</v>
      </c>
      <c r="R163" s="66">
        <f t="shared" si="77"/>
        <v>21596</v>
      </c>
      <c r="S163" s="66">
        <f t="shared" si="78"/>
        <v>221130</v>
      </c>
      <c r="T163" s="66">
        <f t="shared" si="79"/>
        <v>1272150</v>
      </c>
      <c r="U163" s="66">
        <f t="shared" si="80"/>
        <v>500</v>
      </c>
      <c r="V163" s="66">
        <f t="shared" si="81"/>
        <v>500</v>
      </c>
      <c r="W163" s="66"/>
      <c r="X163" s="62">
        <v>10905</v>
      </c>
      <c r="Y163" s="62">
        <f t="shared" si="82"/>
        <v>1</v>
      </c>
      <c r="Z163" s="59" t="s">
        <v>1967</v>
      </c>
      <c r="AA163" s="62">
        <v>1</v>
      </c>
      <c r="AB163" s="62">
        <f t="shared" ca="1" si="83"/>
        <v>1</v>
      </c>
      <c r="AC163" s="62">
        <f t="shared" ca="1" si="84"/>
        <v>3476</v>
      </c>
      <c r="AD163" s="62">
        <f t="shared" ca="1" si="85"/>
        <v>21596</v>
      </c>
      <c r="AE163" s="62">
        <f t="shared" ca="1" si="86"/>
        <v>221130</v>
      </c>
      <c r="AF163" s="62">
        <f t="shared" ca="1" si="87"/>
        <v>1272150</v>
      </c>
      <c r="AG163" s="62">
        <f t="shared" ca="1" si="88"/>
        <v>500</v>
      </c>
      <c r="AH163" s="62">
        <f t="shared" ca="1" si="89"/>
        <v>500</v>
      </c>
      <c r="AL163" s="66"/>
      <c r="AO163" s="138">
        <f t="shared" si="90"/>
        <v>10905</v>
      </c>
      <c r="AP163" s="138" t="str">
        <f t="shared" si="91"/>
        <v>Großpetersdorf</v>
      </c>
      <c r="AQ163" s="138">
        <f t="shared" ca="1" si="92"/>
        <v>21596</v>
      </c>
      <c r="AR163" s="138">
        <f t="shared" ca="1" si="93"/>
        <v>221130</v>
      </c>
      <c r="AS163" s="138">
        <f t="shared" ca="1" si="94"/>
        <v>1272150</v>
      </c>
      <c r="AT163" s="138">
        <f t="shared" ca="1" si="95"/>
        <v>500</v>
      </c>
      <c r="AU163" s="138">
        <f t="shared" ca="1" si="95"/>
        <v>500</v>
      </c>
      <c r="AV163" s="135"/>
      <c r="AW163" s="131">
        <v>10905</v>
      </c>
      <c r="AX163" s="66">
        <f t="shared" si="96"/>
        <v>1</v>
      </c>
      <c r="AY163" s="132" t="s">
        <v>1967</v>
      </c>
      <c r="AZ163" s="107">
        <f t="shared" ca="1" si="97"/>
        <v>21596</v>
      </c>
      <c r="BA163" s="107">
        <f t="shared" ca="1" si="70"/>
        <v>221130</v>
      </c>
      <c r="BB163" s="107">
        <f t="shared" ca="1" si="71"/>
        <v>1272150</v>
      </c>
      <c r="BC163" s="107">
        <f t="shared" ca="1" si="72"/>
        <v>500</v>
      </c>
      <c r="BD163" s="107">
        <f t="shared" ca="1" si="73"/>
        <v>500</v>
      </c>
    </row>
    <row r="164" spans="1:56" x14ac:dyDescent="0.15">
      <c r="A164" s="62">
        <v>10906</v>
      </c>
      <c r="B164" s="62">
        <f t="shared" si="74"/>
        <v>1</v>
      </c>
      <c r="C164" s="59" t="s">
        <v>1966</v>
      </c>
      <c r="D164" s="62">
        <v>774</v>
      </c>
      <c r="E164" s="86">
        <v>9618</v>
      </c>
      <c r="F164" s="86">
        <v>35946</v>
      </c>
      <c r="G164" s="86">
        <v>139770</v>
      </c>
      <c r="H164" s="86">
        <v>500</v>
      </c>
      <c r="I164" s="86">
        <v>500</v>
      </c>
      <c r="K164" s="66">
        <v>10906</v>
      </c>
      <c r="L164" s="66"/>
      <c r="M164" s="66">
        <v>10906</v>
      </c>
      <c r="N164" s="62">
        <f t="shared" si="75"/>
        <v>1</v>
      </c>
      <c r="O164" s="66" t="s">
        <v>1966</v>
      </c>
      <c r="P164" s="66">
        <v>1</v>
      </c>
      <c r="Q164" s="66">
        <f t="shared" si="76"/>
        <v>774</v>
      </c>
      <c r="R164" s="66">
        <f t="shared" si="77"/>
        <v>9618</v>
      </c>
      <c r="S164" s="66">
        <f t="shared" si="78"/>
        <v>35946</v>
      </c>
      <c r="T164" s="66">
        <f t="shared" si="79"/>
        <v>139770</v>
      </c>
      <c r="U164" s="66">
        <f t="shared" si="80"/>
        <v>500</v>
      </c>
      <c r="V164" s="66">
        <f t="shared" si="81"/>
        <v>500</v>
      </c>
      <c r="W164" s="66"/>
      <c r="X164" s="62">
        <v>10906</v>
      </c>
      <c r="Y164" s="62">
        <f t="shared" si="82"/>
        <v>1</v>
      </c>
      <c r="Z164" s="59" t="s">
        <v>1966</v>
      </c>
      <c r="AA164" s="62">
        <v>1</v>
      </c>
      <c r="AB164" s="62">
        <f t="shared" ca="1" si="83"/>
        <v>1</v>
      </c>
      <c r="AC164" s="62">
        <f t="shared" ca="1" si="84"/>
        <v>774</v>
      </c>
      <c r="AD164" s="62">
        <f t="shared" ca="1" si="85"/>
        <v>9618</v>
      </c>
      <c r="AE164" s="62">
        <f t="shared" ca="1" si="86"/>
        <v>35946</v>
      </c>
      <c r="AF164" s="62">
        <f t="shared" ca="1" si="87"/>
        <v>139770</v>
      </c>
      <c r="AG164" s="62">
        <f t="shared" ca="1" si="88"/>
        <v>500</v>
      </c>
      <c r="AH164" s="62">
        <f t="shared" ca="1" si="89"/>
        <v>500</v>
      </c>
      <c r="AL164" s="66"/>
      <c r="AO164" s="138">
        <f t="shared" si="90"/>
        <v>10906</v>
      </c>
      <c r="AP164" s="138" t="str">
        <f t="shared" si="91"/>
        <v>Hannersdorf</v>
      </c>
      <c r="AQ164" s="138">
        <f t="shared" ca="1" si="92"/>
        <v>9618</v>
      </c>
      <c r="AR164" s="138">
        <f t="shared" ca="1" si="93"/>
        <v>35946</v>
      </c>
      <c r="AS164" s="138">
        <f t="shared" ca="1" si="94"/>
        <v>139770</v>
      </c>
      <c r="AT164" s="138">
        <f t="shared" ca="1" si="95"/>
        <v>500</v>
      </c>
      <c r="AU164" s="138">
        <f t="shared" ca="1" si="95"/>
        <v>500</v>
      </c>
      <c r="AV164" s="135"/>
      <c r="AW164" s="131">
        <v>10906</v>
      </c>
      <c r="AX164" s="66">
        <f t="shared" si="96"/>
        <v>1</v>
      </c>
      <c r="AY164" s="132" t="s">
        <v>1966</v>
      </c>
      <c r="AZ164" s="107">
        <f t="shared" ca="1" si="97"/>
        <v>9618</v>
      </c>
      <c r="BA164" s="107">
        <f t="shared" ref="BA164:BA227" ca="1" si="98">VLOOKUP($AW164,$AO:$AU,AR$16,0)</f>
        <v>35946</v>
      </c>
      <c r="BB164" s="107">
        <f t="shared" ref="BB164:BB227" ca="1" si="99">VLOOKUP($AW164,$AO:$AU,AS$16,0)</f>
        <v>139770</v>
      </c>
      <c r="BC164" s="107">
        <f t="shared" ref="BC164:BC227" ca="1" si="100">VLOOKUP($AW164,$AO:$AU,AT$16,0)</f>
        <v>500</v>
      </c>
      <c r="BD164" s="107">
        <f t="shared" ref="BD164:BD227" ca="1" si="101">VLOOKUP($AW164,$AO:$AU,AU$16,0)</f>
        <v>500</v>
      </c>
    </row>
    <row r="165" spans="1:56" x14ac:dyDescent="0.15">
      <c r="A165" s="62">
        <v>10907</v>
      </c>
      <c r="B165" s="62">
        <f t="shared" si="74"/>
        <v>1</v>
      </c>
      <c r="C165" s="59" t="s">
        <v>1965</v>
      </c>
      <c r="D165" s="62">
        <v>1481</v>
      </c>
      <c r="E165" s="86">
        <v>3803</v>
      </c>
      <c r="F165" s="86">
        <v>83551</v>
      </c>
      <c r="G165" s="86">
        <v>236207</v>
      </c>
      <c r="H165" s="86">
        <v>500</v>
      </c>
      <c r="I165" s="86">
        <v>500</v>
      </c>
      <c r="K165" s="66">
        <v>10907</v>
      </c>
      <c r="L165" s="66"/>
      <c r="M165" s="66">
        <v>10907</v>
      </c>
      <c r="N165" s="62">
        <f t="shared" si="75"/>
        <v>1</v>
      </c>
      <c r="O165" s="66" t="s">
        <v>1965</v>
      </c>
      <c r="P165" s="66">
        <v>1</v>
      </c>
      <c r="Q165" s="66">
        <f t="shared" si="76"/>
        <v>1481</v>
      </c>
      <c r="R165" s="66">
        <f t="shared" si="77"/>
        <v>3803</v>
      </c>
      <c r="S165" s="66">
        <f t="shared" si="78"/>
        <v>83551</v>
      </c>
      <c r="T165" s="66">
        <f t="shared" si="79"/>
        <v>236207</v>
      </c>
      <c r="U165" s="66">
        <f t="shared" si="80"/>
        <v>500</v>
      </c>
      <c r="V165" s="66">
        <f t="shared" si="81"/>
        <v>500</v>
      </c>
      <c r="W165" s="66"/>
      <c r="X165" s="62">
        <v>10907</v>
      </c>
      <c r="Y165" s="62">
        <f t="shared" si="82"/>
        <v>1</v>
      </c>
      <c r="Z165" s="59" t="s">
        <v>1965</v>
      </c>
      <c r="AA165" s="62">
        <v>1</v>
      </c>
      <c r="AB165" s="62">
        <f t="shared" ca="1" si="83"/>
        <v>1</v>
      </c>
      <c r="AC165" s="62">
        <f t="shared" ca="1" si="84"/>
        <v>1481</v>
      </c>
      <c r="AD165" s="62">
        <f t="shared" ca="1" si="85"/>
        <v>3803</v>
      </c>
      <c r="AE165" s="62">
        <f t="shared" ca="1" si="86"/>
        <v>83551</v>
      </c>
      <c r="AF165" s="62">
        <f t="shared" ca="1" si="87"/>
        <v>236207</v>
      </c>
      <c r="AG165" s="62">
        <f t="shared" ca="1" si="88"/>
        <v>500</v>
      </c>
      <c r="AH165" s="62">
        <f t="shared" ca="1" si="89"/>
        <v>500</v>
      </c>
      <c r="AL165" s="66"/>
      <c r="AO165" s="138">
        <f t="shared" si="90"/>
        <v>10907</v>
      </c>
      <c r="AP165" s="138" t="str">
        <f t="shared" si="91"/>
        <v>Kemeten</v>
      </c>
      <c r="AQ165" s="138">
        <f t="shared" ca="1" si="92"/>
        <v>3803</v>
      </c>
      <c r="AR165" s="138">
        <f t="shared" ca="1" si="93"/>
        <v>83551</v>
      </c>
      <c r="AS165" s="138">
        <f t="shared" ca="1" si="94"/>
        <v>236207</v>
      </c>
      <c r="AT165" s="138">
        <f t="shared" ca="1" si="95"/>
        <v>500</v>
      </c>
      <c r="AU165" s="138">
        <f t="shared" ca="1" si="95"/>
        <v>500</v>
      </c>
      <c r="AV165" s="135"/>
      <c r="AW165" s="131">
        <v>10907</v>
      </c>
      <c r="AX165" s="66">
        <f t="shared" si="96"/>
        <v>1</v>
      </c>
      <c r="AY165" s="132" t="s">
        <v>1965</v>
      </c>
      <c r="AZ165" s="107">
        <f t="shared" ca="1" si="97"/>
        <v>3803</v>
      </c>
      <c r="BA165" s="107">
        <f t="shared" ca="1" si="98"/>
        <v>83551</v>
      </c>
      <c r="BB165" s="107">
        <f t="shared" ca="1" si="99"/>
        <v>236207</v>
      </c>
      <c r="BC165" s="107">
        <f t="shared" ca="1" si="100"/>
        <v>500</v>
      </c>
      <c r="BD165" s="107">
        <f t="shared" ca="1" si="101"/>
        <v>500</v>
      </c>
    </row>
    <row r="166" spans="1:56" x14ac:dyDescent="0.15">
      <c r="A166" s="62">
        <v>10908</v>
      </c>
      <c r="B166" s="62">
        <f t="shared" si="74"/>
        <v>1</v>
      </c>
      <c r="C166" s="59" t="s">
        <v>1964</v>
      </c>
      <c r="D166" s="62">
        <v>1464</v>
      </c>
      <c r="E166" s="86">
        <v>14665</v>
      </c>
      <c r="F166" s="86">
        <v>82647</v>
      </c>
      <c r="G166" s="86">
        <v>110290</v>
      </c>
      <c r="H166" s="86">
        <v>500</v>
      </c>
      <c r="I166" s="86">
        <v>500</v>
      </c>
      <c r="K166" s="66">
        <v>10908</v>
      </c>
      <c r="L166" s="66"/>
      <c r="M166" s="66">
        <v>10908</v>
      </c>
      <c r="N166" s="62">
        <f t="shared" si="75"/>
        <v>1</v>
      </c>
      <c r="O166" s="66" t="s">
        <v>1964</v>
      </c>
      <c r="P166" s="66">
        <v>1</v>
      </c>
      <c r="Q166" s="66">
        <f t="shared" si="76"/>
        <v>1464</v>
      </c>
      <c r="R166" s="66">
        <f t="shared" si="77"/>
        <v>14665</v>
      </c>
      <c r="S166" s="66">
        <f t="shared" si="78"/>
        <v>82647</v>
      </c>
      <c r="T166" s="66">
        <f t="shared" si="79"/>
        <v>110290</v>
      </c>
      <c r="U166" s="66">
        <f t="shared" si="80"/>
        <v>500</v>
      </c>
      <c r="V166" s="66">
        <f t="shared" si="81"/>
        <v>500</v>
      </c>
      <c r="W166" s="66"/>
      <c r="X166" s="62">
        <v>10908</v>
      </c>
      <c r="Y166" s="62">
        <f t="shared" si="82"/>
        <v>1</v>
      </c>
      <c r="Z166" s="59" t="s">
        <v>1964</v>
      </c>
      <c r="AA166" s="62">
        <v>1</v>
      </c>
      <c r="AB166" s="62">
        <f t="shared" ca="1" si="83"/>
        <v>1</v>
      </c>
      <c r="AC166" s="62">
        <f t="shared" ca="1" si="84"/>
        <v>1464</v>
      </c>
      <c r="AD166" s="62">
        <f t="shared" ca="1" si="85"/>
        <v>14665</v>
      </c>
      <c r="AE166" s="62">
        <f t="shared" ca="1" si="86"/>
        <v>82647</v>
      </c>
      <c r="AF166" s="62">
        <f t="shared" ca="1" si="87"/>
        <v>110290</v>
      </c>
      <c r="AG166" s="62">
        <f t="shared" ca="1" si="88"/>
        <v>500</v>
      </c>
      <c r="AH166" s="62">
        <f t="shared" ca="1" si="89"/>
        <v>500</v>
      </c>
      <c r="AL166" s="66"/>
      <c r="AO166" s="138">
        <f t="shared" si="90"/>
        <v>10908</v>
      </c>
      <c r="AP166" s="138" t="str">
        <f t="shared" si="91"/>
        <v>Kohfidisch</v>
      </c>
      <c r="AQ166" s="138">
        <f t="shared" ca="1" si="92"/>
        <v>14665</v>
      </c>
      <c r="AR166" s="138">
        <f t="shared" ca="1" si="93"/>
        <v>82647</v>
      </c>
      <c r="AS166" s="138">
        <f t="shared" ca="1" si="94"/>
        <v>110290</v>
      </c>
      <c r="AT166" s="138">
        <f t="shared" ca="1" si="95"/>
        <v>500</v>
      </c>
      <c r="AU166" s="138">
        <f t="shared" ca="1" si="95"/>
        <v>500</v>
      </c>
      <c r="AV166" s="135"/>
      <c r="AW166" s="131">
        <v>10908</v>
      </c>
      <c r="AX166" s="66">
        <f t="shared" si="96"/>
        <v>1</v>
      </c>
      <c r="AY166" s="132" t="s">
        <v>1964</v>
      </c>
      <c r="AZ166" s="107">
        <f t="shared" ca="1" si="97"/>
        <v>14665</v>
      </c>
      <c r="BA166" s="107">
        <f t="shared" ca="1" si="98"/>
        <v>82647</v>
      </c>
      <c r="BB166" s="107">
        <f t="shared" ca="1" si="99"/>
        <v>110290</v>
      </c>
      <c r="BC166" s="107">
        <f t="shared" ca="1" si="100"/>
        <v>500</v>
      </c>
      <c r="BD166" s="107">
        <f t="shared" ca="1" si="101"/>
        <v>500</v>
      </c>
    </row>
    <row r="167" spans="1:56" x14ac:dyDescent="0.15">
      <c r="A167" s="62">
        <v>10909</v>
      </c>
      <c r="B167" s="62">
        <f t="shared" si="74"/>
        <v>1</v>
      </c>
      <c r="C167" s="59" t="s">
        <v>1963</v>
      </c>
      <c r="D167" s="62">
        <v>1178</v>
      </c>
      <c r="E167" s="86">
        <v>6623</v>
      </c>
      <c r="F167" s="86">
        <v>51581</v>
      </c>
      <c r="G167" s="86">
        <v>134457</v>
      </c>
      <c r="H167" s="86">
        <v>500</v>
      </c>
      <c r="I167" s="86">
        <v>500</v>
      </c>
      <c r="K167" s="66">
        <v>10909</v>
      </c>
      <c r="L167" s="66"/>
      <c r="M167" s="66">
        <v>10909</v>
      </c>
      <c r="N167" s="62">
        <f t="shared" si="75"/>
        <v>1</v>
      </c>
      <c r="O167" s="66" t="s">
        <v>1963</v>
      </c>
      <c r="P167" s="66">
        <v>1</v>
      </c>
      <c r="Q167" s="66">
        <f t="shared" si="76"/>
        <v>1178</v>
      </c>
      <c r="R167" s="66">
        <f t="shared" si="77"/>
        <v>6623</v>
      </c>
      <c r="S167" s="66">
        <f t="shared" si="78"/>
        <v>51581</v>
      </c>
      <c r="T167" s="66">
        <f t="shared" si="79"/>
        <v>134457</v>
      </c>
      <c r="U167" s="66">
        <f t="shared" si="80"/>
        <v>500</v>
      </c>
      <c r="V167" s="66">
        <f t="shared" si="81"/>
        <v>500</v>
      </c>
      <c r="W167" s="66"/>
      <c r="X167" s="62">
        <v>10909</v>
      </c>
      <c r="Y167" s="62">
        <f t="shared" si="82"/>
        <v>1</v>
      </c>
      <c r="Z167" s="59" t="s">
        <v>1963</v>
      </c>
      <c r="AA167" s="62">
        <v>1</v>
      </c>
      <c r="AB167" s="62">
        <f t="shared" ca="1" si="83"/>
        <v>1</v>
      </c>
      <c r="AC167" s="62">
        <f t="shared" ca="1" si="84"/>
        <v>1178</v>
      </c>
      <c r="AD167" s="62">
        <f t="shared" ca="1" si="85"/>
        <v>6623</v>
      </c>
      <c r="AE167" s="62">
        <f t="shared" ca="1" si="86"/>
        <v>51581</v>
      </c>
      <c r="AF167" s="62">
        <f t="shared" ca="1" si="87"/>
        <v>134457</v>
      </c>
      <c r="AG167" s="62">
        <f t="shared" ca="1" si="88"/>
        <v>500</v>
      </c>
      <c r="AH167" s="62">
        <f t="shared" ca="1" si="89"/>
        <v>500</v>
      </c>
      <c r="AL167" s="66"/>
      <c r="AO167" s="138">
        <f t="shared" si="90"/>
        <v>10909</v>
      </c>
      <c r="AP167" s="138" t="str">
        <f t="shared" si="91"/>
        <v>Litzelsdorf</v>
      </c>
      <c r="AQ167" s="138">
        <f t="shared" ca="1" si="92"/>
        <v>6623</v>
      </c>
      <c r="AR167" s="138">
        <f t="shared" ca="1" si="93"/>
        <v>51581</v>
      </c>
      <c r="AS167" s="138">
        <f t="shared" ca="1" si="94"/>
        <v>134457</v>
      </c>
      <c r="AT167" s="138">
        <f t="shared" ca="1" si="95"/>
        <v>500</v>
      </c>
      <c r="AU167" s="138">
        <f t="shared" ca="1" si="95"/>
        <v>500</v>
      </c>
      <c r="AV167" s="135"/>
      <c r="AW167" s="131">
        <v>10909</v>
      </c>
      <c r="AX167" s="66">
        <f t="shared" si="96"/>
        <v>1</v>
      </c>
      <c r="AY167" s="132" t="s">
        <v>1963</v>
      </c>
      <c r="AZ167" s="107">
        <f t="shared" ca="1" si="97"/>
        <v>6623</v>
      </c>
      <c r="BA167" s="107">
        <f t="shared" ca="1" si="98"/>
        <v>51581</v>
      </c>
      <c r="BB167" s="107">
        <f t="shared" ca="1" si="99"/>
        <v>134457</v>
      </c>
      <c r="BC167" s="107">
        <f t="shared" ca="1" si="100"/>
        <v>500</v>
      </c>
      <c r="BD167" s="107">
        <f t="shared" ca="1" si="101"/>
        <v>500</v>
      </c>
    </row>
    <row r="168" spans="1:56" x14ac:dyDescent="0.15">
      <c r="A168" s="62">
        <v>10910</v>
      </c>
      <c r="B168" s="62">
        <f t="shared" si="74"/>
        <v>1</v>
      </c>
      <c r="C168" s="59" t="s">
        <v>1962</v>
      </c>
      <c r="D168" s="62">
        <v>1314</v>
      </c>
      <c r="E168" s="86">
        <v>7486</v>
      </c>
      <c r="F168" s="86">
        <v>66390</v>
      </c>
      <c r="G168" s="86">
        <v>290722</v>
      </c>
      <c r="H168" s="86">
        <v>500</v>
      </c>
      <c r="I168" s="86">
        <v>500</v>
      </c>
      <c r="K168" s="66">
        <v>10910</v>
      </c>
      <c r="L168" s="66"/>
      <c r="M168" s="66">
        <v>10910</v>
      </c>
      <c r="N168" s="62">
        <f t="shared" si="75"/>
        <v>1</v>
      </c>
      <c r="O168" s="66" t="s">
        <v>1962</v>
      </c>
      <c r="P168" s="66">
        <v>1</v>
      </c>
      <c r="Q168" s="66">
        <f t="shared" si="76"/>
        <v>1314</v>
      </c>
      <c r="R168" s="66">
        <f t="shared" si="77"/>
        <v>7486</v>
      </c>
      <c r="S168" s="66">
        <f t="shared" si="78"/>
        <v>66390</v>
      </c>
      <c r="T168" s="66">
        <f t="shared" si="79"/>
        <v>290722</v>
      </c>
      <c r="U168" s="66">
        <f t="shared" si="80"/>
        <v>500</v>
      </c>
      <c r="V168" s="66">
        <f t="shared" si="81"/>
        <v>500</v>
      </c>
      <c r="W168" s="66"/>
      <c r="X168" s="62">
        <v>10910</v>
      </c>
      <c r="Y168" s="62">
        <f t="shared" si="82"/>
        <v>1</v>
      </c>
      <c r="Z168" s="59" t="s">
        <v>1962</v>
      </c>
      <c r="AA168" s="62">
        <v>1</v>
      </c>
      <c r="AB168" s="62">
        <f t="shared" ca="1" si="83"/>
        <v>1</v>
      </c>
      <c r="AC168" s="62">
        <f t="shared" ca="1" si="84"/>
        <v>1314</v>
      </c>
      <c r="AD168" s="62">
        <f t="shared" ca="1" si="85"/>
        <v>7486</v>
      </c>
      <c r="AE168" s="62">
        <f t="shared" ca="1" si="86"/>
        <v>66390</v>
      </c>
      <c r="AF168" s="62">
        <f t="shared" ca="1" si="87"/>
        <v>290722</v>
      </c>
      <c r="AG168" s="62">
        <f t="shared" ca="1" si="88"/>
        <v>500</v>
      </c>
      <c r="AH168" s="62">
        <f t="shared" ca="1" si="89"/>
        <v>500</v>
      </c>
      <c r="AL168" s="66"/>
      <c r="AO168" s="138">
        <f t="shared" si="90"/>
        <v>10910</v>
      </c>
      <c r="AP168" s="138" t="str">
        <f t="shared" si="91"/>
        <v>Loipersdorf-Kitzladen</v>
      </c>
      <c r="AQ168" s="138">
        <f t="shared" ca="1" si="92"/>
        <v>7486</v>
      </c>
      <c r="AR168" s="138">
        <f t="shared" ca="1" si="93"/>
        <v>66390</v>
      </c>
      <c r="AS168" s="138">
        <f t="shared" ca="1" si="94"/>
        <v>290722</v>
      </c>
      <c r="AT168" s="138">
        <f t="shared" ca="1" si="95"/>
        <v>500</v>
      </c>
      <c r="AU168" s="138">
        <f t="shared" ca="1" si="95"/>
        <v>500</v>
      </c>
      <c r="AV168" s="135"/>
      <c r="AW168" s="131">
        <v>10910</v>
      </c>
      <c r="AX168" s="66">
        <f t="shared" si="96"/>
        <v>1</v>
      </c>
      <c r="AY168" s="132" t="s">
        <v>1962</v>
      </c>
      <c r="AZ168" s="107">
        <f t="shared" ca="1" si="97"/>
        <v>7486</v>
      </c>
      <c r="BA168" s="107">
        <f t="shared" ca="1" si="98"/>
        <v>66390</v>
      </c>
      <c r="BB168" s="107">
        <f t="shared" ca="1" si="99"/>
        <v>290722</v>
      </c>
      <c r="BC168" s="107">
        <f t="shared" ca="1" si="100"/>
        <v>500</v>
      </c>
      <c r="BD168" s="107">
        <f t="shared" ca="1" si="101"/>
        <v>500</v>
      </c>
    </row>
    <row r="169" spans="1:56" x14ac:dyDescent="0.15">
      <c r="A169" s="62">
        <v>10911</v>
      </c>
      <c r="B169" s="62">
        <f t="shared" si="74"/>
        <v>1</v>
      </c>
      <c r="C169" s="59" t="s">
        <v>1961</v>
      </c>
      <c r="D169" s="62">
        <v>1139</v>
      </c>
      <c r="E169" s="86">
        <v>5803</v>
      </c>
      <c r="F169" s="86">
        <v>62444</v>
      </c>
      <c r="G169" s="86">
        <v>84382</v>
      </c>
      <c r="H169" s="86">
        <v>500</v>
      </c>
      <c r="I169" s="86">
        <v>500</v>
      </c>
      <c r="K169" s="66">
        <v>10911</v>
      </c>
      <c r="L169" s="66"/>
      <c r="M169" s="66">
        <v>10911</v>
      </c>
      <c r="N169" s="62">
        <f t="shared" si="75"/>
        <v>1</v>
      </c>
      <c r="O169" s="66" t="s">
        <v>1961</v>
      </c>
      <c r="P169" s="66">
        <v>1</v>
      </c>
      <c r="Q169" s="66">
        <f t="shared" si="76"/>
        <v>1139</v>
      </c>
      <c r="R169" s="66">
        <f t="shared" si="77"/>
        <v>5803</v>
      </c>
      <c r="S169" s="66">
        <f t="shared" si="78"/>
        <v>62444</v>
      </c>
      <c r="T169" s="66">
        <f t="shared" si="79"/>
        <v>84382</v>
      </c>
      <c r="U169" s="66">
        <f t="shared" si="80"/>
        <v>500</v>
      </c>
      <c r="V169" s="66">
        <f t="shared" si="81"/>
        <v>500</v>
      </c>
      <c r="W169" s="66"/>
      <c r="X169" s="62">
        <v>10911</v>
      </c>
      <c r="Y169" s="62">
        <f t="shared" si="82"/>
        <v>1</v>
      </c>
      <c r="Z169" s="59" t="s">
        <v>1961</v>
      </c>
      <c r="AA169" s="62">
        <v>1</v>
      </c>
      <c r="AB169" s="62">
        <f t="shared" ca="1" si="83"/>
        <v>1</v>
      </c>
      <c r="AC169" s="62">
        <f t="shared" ca="1" si="84"/>
        <v>1139</v>
      </c>
      <c r="AD169" s="62">
        <f t="shared" ca="1" si="85"/>
        <v>5803</v>
      </c>
      <c r="AE169" s="62">
        <f t="shared" ca="1" si="86"/>
        <v>62444</v>
      </c>
      <c r="AF169" s="62">
        <f t="shared" ca="1" si="87"/>
        <v>84382</v>
      </c>
      <c r="AG169" s="62">
        <f t="shared" ca="1" si="88"/>
        <v>500</v>
      </c>
      <c r="AH169" s="62">
        <f t="shared" ca="1" si="89"/>
        <v>500</v>
      </c>
      <c r="AL169" s="66"/>
      <c r="AO169" s="138">
        <f t="shared" si="90"/>
        <v>10911</v>
      </c>
      <c r="AP169" s="138" t="str">
        <f t="shared" si="91"/>
        <v>Mariasdorf</v>
      </c>
      <c r="AQ169" s="138">
        <f t="shared" ca="1" si="92"/>
        <v>5803</v>
      </c>
      <c r="AR169" s="138">
        <f t="shared" ca="1" si="93"/>
        <v>62444</v>
      </c>
      <c r="AS169" s="138">
        <f t="shared" ca="1" si="94"/>
        <v>84382</v>
      </c>
      <c r="AT169" s="138">
        <f t="shared" ca="1" si="95"/>
        <v>500</v>
      </c>
      <c r="AU169" s="138">
        <f t="shared" ca="1" si="95"/>
        <v>500</v>
      </c>
      <c r="AV169" s="135"/>
      <c r="AW169" s="131">
        <v>10911</v>
      </c>
      <c r="AX169" s="66">
        <f t="shared" si="96"/>
        <v>1</v>
      </c>
      <c r="AY169" s="132" t="s">
        <v>1961</v>
      </c>
      <c r="AZ169" s="107">
        <f t="shared" ca="1" si="97"/>
        <v>5803</v>
      </c>
      <c r="BA169" s="107">
        <f t="shared" ca="1" si="98"/>
        <v>62444</v>
      </c>
      <c r="BB169" s="107">
        <f t="shared" ca="1" si="99"/>
        <v>84382</v>
      </c>
      <c r="BC169" s="107">
        <f t="shared" ca="1" si="100"/>
        <v>500</v>
      </c>
      <c r="BD169" s="107">
        <f t="shared" ca="1" si="101"/>
        <v>500</v>
      </c>
    </row>
    <row r="170" spans="1:56" x14ac:dyDescent="0.15">
      <c r="A170" s="62">
        <v>10912</v>
      </c>
      <c r="B170" s="62">
        <f t="shared" si="74"/>
        <v>1</v>
      </c>
      <c r="C170" s="59" t="s">
        <v>1960</v>
      </c>
      <c r="D170" s="62">
        <v>1890</v>
      </c>
      <c r="E170" s="86">
        <v>13211</v>
      </c>
      <c r="F170" s="86">
        <v>122802</v>
      </c>
      <c r="G170" s="86">
        <v>493297</v>
      </c>
      <c r="H170" s="86">
        <v>500</v>
      </c>
      <c r="I170" s="86">
        <v>500</v>
      </c>
      <c r="K170" s="66">
        <v>10912</v>
      </c>
      <c r="L170" s="66"/>
      <c r="M170" s="66">
        <v>10912</v>
      </c>
      <c r="N170" s="62">
        <f t="shared" si="75"/>
        <v>1</v>
      </c>
      <c r="O170" s="66" t="s">
        <v>1960</v>
      </c>
      <c r="P170" s="66">
        <v>1</v>
      </c>
      <c r="Q170" s="66">
        <f t="shared" si="76"/>
        <v>1890</v>
      </c>
      <c r="R170" s="66">
        <f t="shared" si="77"/>
        <v>13211</v>
      </c>
      <c r="S170" s="66">
        <f t="shared" si="78"/>
        <v>122802</v>
      </c>
      <c r="T170" s="66">
        <f t="shared" si="79"/>
        <v>493297</v>
      </c>
      <c r="U170" s="66">
        <f t="shared" si="80"/>
        <v>500</v>
      </c>
      <c r="V170" s="66">
        <f t="shared" si="81"/>
        <v>500</v>
      </c>
      <c r="W170" s="66"/>
      <c r="X170" s="62">
        <v>10912</v>
      </c>
      <c r="Y170" s="62">
        <f t="shared" si="82"/>
        <v>1</v>
      </c>
      <c r="Z170" s="59" t="s">
        <v>1960</v>
      </c>
      <c r="AA170" s="62">
        <v>1</v>
      </c>
      <c r="AB170" s="62">
        <f t="shared" ca="1" si="83"/>
        <v>1</v>
      </c>
      <c r="AC170" s="62">
        <f t="shared" ca="1" si="84"/>
        <v>1890</v>
      </c>
      <c r="AD170" s="62">
        <f t="shared" ca="1" si="85"/>
        <v>13211</v>
      </c>
      <c r="AE170" s="62">
        <f t="shared" ca="1" si="86"/>
        <v>122802</v>
      </c>
      <c r="AF170" s="62">
        <f t="shared" ca="1" si="87"/>
        <v>493297</v>
      </c>
      <c r="AG170" s="62">
        <f t="shared" ca="1" si="88"/>
        <v>500</v>
      </c>
      <c r="AH170" s="62">
        <f t="shared" ca="1" si="89"/>
        <v>500</v>
      </c>
      <c r="AL170" s="66"/>
      <c r="AO170" s="138">
        <f t="shared" si="90"/>
        <v>10912</v>
      </c>
      <c r="AP170" s="138" t="str">
        <f t="shared" si="91"/>
        <v>Markt Allhau</v>
      </c>
      <c r="AQ170" s="138">
        <f t="shared" ca="1" si="92"/>
        <v>13211</v>
      </c>
      <c r="AR170" s="138">
        <f t="shared" ca="1" si="93"/>
        <v>122802</v>
      </c>
      <c r="AS170" s="138">
        <f t="shared" ca="1" si="94"/>
        <v>493297</v>
      </c>
      <c r="AT170" s="138">
        <f t="shared" ca="1" si="95"/>
        <v>500</v>
      </c>
      <c r="AU170" s="138">
        <f t="shared" ca="1" si="95"/>
        <v>500</v>
      </c>
      <c r="AV170" s="135"/>
      <c r="AW170" s="131">
        <v>10912</v>
      </c>
      <c r="AX170" s="66">
        <f t="shared" si="96"/>
        <v>1</v>
      </c>
      <c r="AY170" s="132" t="s">
        <v>1960</v>
      </c>
      <c r="AZ170" s="107">
        <f t="shared" ca="1" si="97"/>
        <v>13211</v>
      </c>
      <c r="BA170" s="107">
        <f t="shared" ca="1" si="98"/>
        <v>122802</v>
      </c>
      <c r="BB170" s="107">
        <f t="shared" ca="1" si="99"/>
        <v>493297</v>
      </c>
      <c r="BC170" s="107">
        <f t="shared" ca="1" si="100"/>
        <v>500</v>
      </c>
      <c r="BD170" s="107">
        <f t="shared" ca="1" si="101"/>
        <v>500</v>
      </c>
    </row>
    <row r="171" spans="1:56" x14ac:dyDescent="0.15">
      <c r="A171" s="62">
        <v>10913</v>
      </c>
      <c r="B171" s="62">
        <f t="shared" si="74"/>
        <v>1</v>
      </c>
      <c r="C171" s="59" t="s">
        <v>1959</v>
      </c>
      <c r="D171" s="62">
        <v>658</v>
      </c>
      <c r="E171" s="86">
        <v>11306</v>
      </c>
      <c r="F171" s="86">
        <v>30476</v>
      </c>
      <c r="G171" s="86">
        <v>26707</v>
      </c>
      <c r="H171" s="86">
        <v>500</v>
      </c>
      <c r="I171" s="86">
        <v>500</v>
      </c>
      <c r="K171" s="66">
        <v>10913</v>
      </c>
      <c r="L171" s="66"/>
      <c r="M171" s="66">
        <v>10913</v>
      </c>
      <c r="N171" s="62">
        <f t="shared" si="75"/>
        <v>1</v>
      </c>
      <c r="O171" s="66" t="s">
        <v>1959</v>
      </c>
      <c r="P171" s="66">
        <v>1</v>
      </c>
      <c r="Q171" s="66">
        <f t="shared" si="76"/>
        <v>658</v>
      </c>
      <c r="R171" s="66">
        <f t="shared" si="77"/>
        <v>11306</v>
      </c>
      <c r="S171" s="66">
        <f t="shared" si="78"/>
        <v>30476</v>
      </c>
      <c r="T171" s="66">
        <f t="shared" si="79"/>
        <v>26707</v>
      </c>
      <c r="U171" s="66">
        <f t="shared" si="80"/>
        <v>500</v>
      </c>
      <c r="V171" s="66">
        <f t="shared" si="81"/>
        <v>500</v>
      </c>
      <c r="W171" s="66"/>
      <c r="X171" s="62">
        <v>10913</v>
      </c>
      <c r="Y171" s="62">
        <f t="shared" si="82"/>
        <v>1</v>
      </c>
      <c r="Z171" s="59" t="s">
        <v>1959</v>
      </c>
      <c r="AA171" s="62">
        <v>1</v>
      </c>
      <c r="AB171" s="62">
        <f t="shared" ca="1" si="83"/>
        <v>1</v>
      </c>
      <c r="AC171" s="62">
        <f t="shared" ca="1" si="84"/>
        <v>658</v>
      </c>
      <c r="AD171" s="62">
        <f t="shared" ca="1" si="85"/>
        <v>11306</v>
      </c>
      <c r="AE171" s="62">
        <f t="shared" ca="1" si="86"/>
        <v>30476</v>
      </c>
      <c r="AF171" s="62">
        <f t="shared" ca="1" si="87"/>
        <v>26707</v>
      </c>
      <c r="AG171" s="62">
        <f t="shared" ca="1" si="88"/>
        <v>500</v>
      </c>
      <c r="AH171" s="62">
        <f t="shared" ca="1" si="89"/>
        <v>500</v>
      </c>
      <c r="AL171" s="66"/>
      <c r="AO171" s="138">
        <f t="shared" si="90"/>
        <v>10913</v>
      </c>
      <c r="AP171" s="138" t="str">
        <f t="shared" si="91"/>
        <v>Markt Neuhodis</v>
      </c>
      <c r="AQ171" s="138">
        <f t="shared" ca="1" si="92"/>
        <v>11306</v>
      </c>
      <c r="AR171" s="138">
        <f t="shared" ca="1" si="93"/>
        <v>30476</v>
      </c>
      <c r="AS171" s="138">
        <f t="shared" ca="1" si="94"/>
        <v>26707</v>
      </c>
      <c r="AT171" s="138">
        <f t="shared" ca="1" si="95"/>
        <v>500</v>
      </c>
      <c r="AU171" s="138">
        <f t="shared" ca="1" si="95"/>
        <v>500</v>
      </c>
      <c r="AV171" s="135"/>
      <c r="AW171" s="131">
        <v>10913</v>
      </c>
      <c r="AX171" s="66">
        <f t="shared" si="96"/>
        <v>1</v>
      </c>
      <c r="AY171" s="132" t="s">
        <v>1959</v>
      </c>
      <c r="AZ171" s="107">
        <f t="shared" ca="1" si="97"/>
        <v>11306</v>
      </c>
      <c r="BA171" s="107">
        <f t="shared" ca="1" si="98"/>
        <v>30476</v>
      </c>
      <c r="BB171" s="107">
        <f t="shared" ca="1" si="99"/>
        <v>26707</v>
      </c>
      <c r="BC171" s="107">
        <f t="shared" ca="1" si="100"/>
        <v>500</v>
      </c>
      <c r="BD171" s="107">
        <f t="shared" ca="1" si="101"/>
        <v>500</v>
      </c>
    </row>
    <row r="172" spans="1:56" x14ac:dyDescent="0.15">
      <c r="A172" s="62">
        <v>10914</v>
      </c>
      <c r="B172" s="62">
        <f t="shared" si="74"/>
        <v>1</v>
      </c>
      <c r="C172" s="59" t="s">
        <v>1958</v>
      </c>
      <c r="D172" s="62">
        <v>1614</v>
      </c>
      <c r="E172" s="86">
        <v>16015</v>
      </c>
      <c r="F172" s="86">
        <v>61118</v>
      </c>
      <c r="G172" s="86">
        <v>64269</v>
      </c>
      <c r="H172" s="86">
        <v>500</v>
      </c>
      <c r="I172" s="86">
        <v>500</v>
      </c>
      <c r="K172" s="66">
        <v>10914</v>
      </c>
      <c r="L172" s="66"/>
      <c r="M172" s="66">
        <v>10914</v>
      </c>
      <c r="N172" s="62">
        <f t="shared" si="75"/>
        <v>1</v>
      </c>
      <c r="O172" s="66" t="s">
        <v>1958</v>
      </c>
      <c r="P172" s="66">
        <v>1</v>
      </c>
      <c r="Q172" s="66">
        <f t="shared" si="76"/>
        <v>1614</v>
      </c>
      <c r="R172" s="66">
        <f t="shared" si="77"/>
        <v>16015</v>
      </c>
      <c r="S172" s="66">
        <f t="shared" si="78"/>
        <v>61118</v>
      </c>
      <c r="T172" s="66">
        <f t="shared" si="79"/>
        <v>64269</v>
      </c>
      <c r="U172" s="66">
        <f t="shared" si="80"/>
        <v>500</v>
      </c>
      <c r="V172" s="66">
        <f t="shared" si="81"/>
        <v>500</v>
      </c>
      <c r="W172" s="66"/>
      <c r="X172" s="62">
        <v>10914</v>
      </c>
      <c r="Y172" s="62">
        <f t="shared" si="82"/>
        <v>1</v>
      </c>
      <c r="Z172" s="59" t="s">
        <v>1958</v>
      </c>
      <c r="AA172" s="62">
        <v>1</v>
      </c>
      <c r="AB172" s="62">
        <f t="shared" ca="1" si="83"/>
        <v>1</v>
      </c>
      <c r="AC172" s="62">
        <f t="shared" ca="1" si="84"/>
        <v>1614</v>
      </c>
      <c r="AD172" s="62">
        <f t="shared" ca="1" si="85"/>
        <v>16015</v>
      </c>
      <c r="AE172" s="62">
        <f t="shared" ca="1" si="86"/>
        <v>61118</v>
      </c>
      <c r="AF172" s="62">
        <f t="shared" ca="1" si="87"/>
        <v>64269</v>
      </c>
      <c r="AG172" s="62">
        <f t="shared" ca="1" si="88"/>
        <v>500</v>
      </c>
      <c r="AH172" s="62">
        <f t="shared" ca="1" si="89"/>
        <v>500</v>
      </c>
      <c r="AL172" s="66"/>
      <c r="AO172" s="138">
        <f t="shared" si="90"/>
        <v>10914</v>
      </c>
      <c r="AP172" s="138" t="str">
        <f t="shared" si="91"/>
        <v>Mischendorf</v>
      </c>
      <c r="AQ172" s="138">
        <f t="shared" ca="1" si="92"/>
        <v>16015</v>
      </c>
      <c r="AR172" s="138">
        <f t="shared" ca="1" si="93"/>
        <v>61118</v>
      </c>
      <c r="AS172" s="138">
        <f t="shared" ca="1" si="94"/>
        <v>64269</v>
      </c>
      <c r="AT172" s="138">
        <f t="shared" ca="1" si="95"/>
        <v>500</v>
      </c>
      <c r="AU172" s="138">
        <f t="shared" ca="1" si="95"/>
        <v>500</v>
      </c>
      <c r="AV172" s="135"/>
      <c r="AW172" s="131">
        <v>10914</v>
      </c>
      <c r="AX172" s="66">
        <f t="shared" si="96"/>
        <v>1</v>
      </c>
      <c r="AY172" s="132" t="s">
        <v>1958</v>
      </c>
      <c r="AZ172" s="107">
        <f t="shared" ca="1" si="97"/>
        <v>16015</v>
      </c>
      <c r="BA172" s="107">
        <f t="shared" ca="1" si="98"/>
        <v>61118</v>
      </c>
      <c r="BB172" s="107">
        <f t="shared" ca="1" si="99"/>
        <v>64269</v>
      </c>
      <c r="BC172" s="107">
        <f t="shared" ca="1" si="100"/>
        <v>500</v>
      </c>
      <c r="BD172" s="107">
        <f t="shared" ca="1" si="101"/>
        <v>500</v>
      </c>
    </row>
    <row r="173" spans="1:56" x14ac:dyDescent="0.15">
      <c r="A173" s="62">
        <v>10915</v>
      </c>
      <c r="B173" s="62">
        <f t="shared" si="74"/>
        <v>1</v>
      </c>
      <c r="C173" s="59" t="s">
        <v>1957</v>
      </c>
      <c r="D173" s="62">
        <v>989</v>
      </c>
      <c r="E173" s="86">
        <v>2486</v>
      </c>
      <c r="F173" s="86">
        <v>43744</v>
      </c>
      <c r="G173" s="86">
        <v>35686</v>
      </c>
      <c r="H173" s="86">
        <v>500</v>
      </c>
      <c r="I173" s="86">
        <v>500</v>
      </c>
      <c r="K173" s="66">
        <v>10915</v>
      </c>
      <c r="L173" s="66"/>
      <c r="M173" s="66">
        <v>10915</v>
      </c>
      <c r="N173" s="62">
        <f t="shared" si="75"/>
        <v>1</v>
      </c>
      <c r="O173" s="66" t="s">
        <v>1957</v>
      </c>
      <c r="P173" s="66">
        <v>1</v>
      </c>
      <c r="Q173" s="66">
        <f t="shared" si="76"/>
        <v>989</v>
      </c>
      <c r="R173" s="66">
        <f t="shared" si="77"/>
        <v>2486</v>
      </c>
      <c r="S173" s="66">
        <f t="shared" si="78"/>
        <v>43744</v>
      </c>
      <c r="T173" s="66">
        <f t="shared" si="79"/>
        <v>35686</v>
      </c>
      <c r="U173" s="66">
        <f t="shared" si="80"/>
        <v>500</v>
      </c>
      <c r="V173" s="66">
        <f t="shared" si="81"/>
        <v>500</v>
      </c>
      <c r="W173" s="66"/>
      <c r="X173" s="62">
        <v>10915</v>
      </c>
      <c r="Y173" s="62">
        <f t="shared" si="82"/>
        <v>1</v>
      </c>
      <c r="Z173" s="59" t="s">
        <v>1957</v>
      </c>
      <c r="AA173" s="62">
        <v>1</v>
      </c>
      <c r="AB173" s="62">
        <f t="shared" ca="1" si="83"/>
        <v>1</v>
      </c>
      <c r="AC173" s="62">
        <f t="shared" ca="1" si="84"/>
        <v>989</v>
      </c>
      <c r="AD173" s="62">
        <f t="shared" ca="1" si="85"/>
        <v>2486</v>
      </c>
      <c r="AE173" s="62">
        <f t="shared" ca="1" si="86"/>
        <v>43744</v>
      </c>
      <c r="AF173" s="62">
        <f t="shared" ca="1" si="87"/>
        <v>35686</v>
      </c>
      <c r="AG173" s="62">
        <f t="shared" ca="1" si="88"/>
        <v>500</v>
      </c>
      <c r="AH173" s="62">
        <f t="shared" ca="1" si="89"/>
        <v>500</v>
      </c>
      <c r="AL173" s="66"/>
      <c r="AO173" s="138">
        <f t="shared" si="90"/>
        <v>10915</v>
      </c>
      <c r="AP173" s="138" t="str">
        <f t="shared" si="91"/>
        <v>Oberdorf im Burgenland</v>
      </c>
      <c r="AQ173" s="138">
        <f t="shared" ca="1" si="92"/>
        <v>2486</v>
      </c>
      <c r="AR173" s="138">
        <f t="shared" ca="1" si="93"/>
        <v>43744</v>
      </c>
      <c r="AS173" s="138">
        <f t="shared" ca="1" si="94"/>
        <v>35686</v>
      </c>
      <c r="AT173" s="138">
        <f t="shared" ca="1" si="95"/>
        <v>500</v>
      </c>
      <c r="AU173" s="138">
        <f t="shared" ca="1" si="95"/>
        <v>500</v>
      </c>
      <c r="AV173" s="135"/>
      <c r="AW173" s="131">
        <v>10915</v>
      </c>
      <c r="AX173" s="66">
        <f t="shared" si="96"/>
        <v>1</v>
      </c>
      <c r="AY173" s="132" t="s">
        <v>1957</v>
      </c>
      <c r="AZ173" s="107">
        <f t="shared" ca="1" si="97"/>
        <v>2486</v>
      </c>
      <c r="BA173" s="107">
        <f t="shared" ca="1" si="98"/>
        <v>43744</v>
      </c>
      <c r="BB173" s="107">
        <f t="shared" ca="1" si="99"/>
        <v>35686</v>
      </c>
      <c r="BC173" s="107">
        <f t="shared" ca="1" si="100"/>
        <v>500</v>
      </c>
      <c r="BD173" s="107">
        <f t="shared" ca="1" si="101"/>
        <v>500</v>
      </c>
    </row>
    <row r="174" spans="1:56" x14ac:dyDescent="0.15">
      <c r="A174" s="62">
        <v>10916</v>
      </c>
      <c r="B174" s="62">
        <f t="shared" si="74"/>
        <v>1</v>
      </c>
      <c r="C174" s="59" t="s">
        <v>1956</v>
      </c>
      <c r="D174" s="62">
        <v>2416</v>
      </c>
      <c r="E174" s="86">
        <v>17045</v>
      </c>
      <c r="F174" s="86">
        <v>154187</v>
      </c>
      <c r="G174" s="86">
        <v>290238</v>
      </c>
      <c r="H174" s="86">
        <v>500</v>
      </c>
      <c r="I174" s="86">
        <v>500</v>
      </c>
      <c r="K174" s="66">
        <v>10916</v>
      </c>
      <c r="L174" s="66"/>
      <c r="M174" s="66">
        <v>10916</v>
      </c>
      <c r="N174" s="62">
        <f t="shared" si="75"/>
        <v>1</v>
      </c>
      <c r="O174" s="66" t="s">
        <v>1956</v>
      </c>
      <c r="P174" s="66">
        <v>1</v>
      </c>
      <c r="Q174" s="66">
        <f t="shared" si="76"/>
        <v>2416</v>
      </c>
      <c r="R174" s="66">
        <f t="shared" si="77"/>
        <v>17045</v>
      </c>
      <c r="S174" s="66">
        <f t="shared" si="78"/>
        <v>154187</v>
      </c>
      <c r="T174" s="66">
        <f t="shared" si="79"/>
        <v>290238</v>
      </c>
      <c r="U174" s="66">
        <f t="shared" si="80"/>
        <v>500</v>
      </c>
      <c r="V174" s="66">
        <f t="shared" si="81"/>
        <v>500</v>
      </c>
      <c r="W174" s="66"/>
      <c r="X174" s="62">
        <v>10916</v>
      </c>
      <c r="Y174" s="62">
        <f t="shared" si="82"/>
        <v>1</v>
      </c>
      <c r="Z174" s="59" t="s">
        <v>1956</v>
      </c>
      <c r="AA174" s="62">
        <v>1</v>
      </c>
      <c r="AB174" s="62">
        <f t="shared" ca="1" si="83"/>
        <v>1</v>
      </c>
      <c r="AC174" s="62">
        <f t="shared" ca="1" si="84"/>
        <v>2416</v>
      </c>
      <c r="AD174" s="62">
        <f t="shared" ca="1" si="85"/>
        <v>17045</v>
      </c>
      <c r="AE174" s="62">
        <f t="shared" ca="1" si="86"/>
        <v>154187</v>
      </c>
      <c r="AF174" s="62">
        <f t="shared" ca="1" si="87"/>
        <v>290238</v>
      </c>
      <c r="AG174" s="62">
        <f t="shared" ca="1" si="88"/>
        <v>500</v>
      </c>
      <c r="AH174" s="62">
        <f t="shared" ca="1" si="89"/>
        <v>500</v>
      </c>
      <c r="AL174" s="66"/>
      <c r="AO174" s="138">
        <f t="shared" si="90"/>
        <v>10916</v>
      </c>
      <c r="AP174" s="138" t="str">
        <f t="shared" si="91"/>
        <v>Oberschützen</v>
      </c>
      <c r="AQ174" s="138">
        <f t="shared" ca="1" si="92"/>
        <v>17045</v>
      </c>
      <c r="AR174" s="138">
        <f t="shared" ca="1" si="93"/>
        <v>154187</v>
      </c>
      <c r="AS174" s="138">
        <f t="shared" ca="1" si="94"/>
        <v>290238</v>
      </c>
      <c r="AT174" s="138">
        <f t="shared" ca="1" si="95"/>
        <v>500</v>
      </c>
      <c r="AU174" s="138">
        <f t="shared" ca="1" si="95"/>
        <v>500</v>
      </c>
      <c r="AV174" s="135"/>
      <c r="AW174" s="131">
        <v>10916</v>
      </c>
      <c r="AX174" s="66">
        <f t="shared" si="96"/>
        <v>1</v>
      </c>
      <c r="AY174" s="132" t="s">
        <v>1956</v>
      </c>
      <c r="AZ174" s="107">
        <f t="shared" ca="1" si="97"/>
        <v>17045</v>
      </c>
      <c r="BA174" s="107">
        <f t="shared" ca="1" si="98"/>
        <v>154187</v>
      </c>
      <c r="BB174" s="107">
        <f t="shared" ca="1" si="99"/>
        <v>290238</v>
      </c>
      <c r="BC174" s="107">
        <f t="shared" ca="1" si="100"/>
        <v>500</v>
      </c>
      <c r="BD174" s="107">
        <f t="shared" ca="1" si="101"/>
        <v>500</v>
      </c>
    </row>
    <row r="175" spans="1:56" x14ac:dyDescent="0.15">
      <c r="A175" s="62">
        <v>10917</v>
      </c>
      <c r="B175" s="62">
        <f t="shared" si="74"/>
        <v>1</v>
      </c>
      <c r="C175" s="59" t="s">
        <v>1955</v>
      </c>
      <c r="D175" s="62">
        <v>7506</v>
      </c>
      <c r="E175" s="86">
        <v>55706</v>
      </c>
      <c r="F175" s="86">
        <v>801864</v>
      </c>
      <c r="G175" s="86">
        <v>4501952</v>
      </c>
      <c r="H175" s="86">
        <v>500</v>
      </c>
      <c r="I175" s="86">
        <v>500</v>
      </c>
      <c r="K175" s="66">
        <v>10917</v>
      </c>
      <c r="L175" s="66"/>
      <c r="M175" s="66">
        <v>10917</v>
      </c>
      <c r="N175" s="62">
        <f t="shared" si="75"/>
        <v>1</v>
      </c>
      <c r="O175" s="66" t="s">
        <v>1955</v>
      </c>
      <c r="P175" s="66">
        <v>1</v>
      </c>
      <c r="Q175" s="66">
        <f t="shared" si="76"/>
        <v>7506</v>
      </c>
      <c r="R175" s="66">
        <f t="shared" si="77"/>
        <v>55706</v>
      </c>
      <c r="S175" s="66">
        <f t="shared" si="78"/>
        <v>801864</v>
      </c>
      <c r="T175" s="66">
        <f t="shared" si="79"/>
        <v>4501952</v>
      </c>
      <c r="U175" s="66">
        <f t="shared" si="80"/>
        <v>500</v>
      </c>
      <c r="V175" s="66">
        <f t="shared" si="81"/>
        <v>500</v>
      </c>
      <c r="W175" s="66"/>
      <c r="X175" s="62">
        <v>10917</v>
      </c>
      <c r="Y175" s="62">
        <f t="shared" si="82"/>
        <v>1</v>
      </c>
      <c r="Z175" s="59" t="s">
        <v>1955</v>
      </c>
      <c r="AA175" s="62">
        <v>1</v>
      </c>
      <c r="AB175" s="62">
        <f t="shared" ca="1" si="83"/>
        <v>1</v>
      </c>
      <c r="AC175" s="62">
        <f t="shared" ca="1" si="84"/>
        <v>7506</v>
      </c>
      <c r="AD175" s="62">
        <f t="shared" ca="1" si="85"/>
        <v>55706</v>
      </c>
      <c r="AE175" s="62">
        <f t="shared" ca="1" si="86"/>
        <v>801864</v>
      </c>
      <c r="AF175" s="62">
        <f t="shared" ca="1" si="87"/>
        <v>4501952</v>
      </c>
      <c r="AG175" s="62">
        <f t="shared" ca="1" si="88"/>
        <v>500</v>
      </c>
      <c r="AH175" s="62">
        <f t="shared" ca="1" si="89"/>
        <v>500</v>
      </c>
      <c r="AL175" s="66"/>
      <c r="AO175" s="138">
        <f t="shared" si="90"/>
        <v>10917</v>
      </c>
      <c r="AP175" s="138" t="str">
        <f t="shared" si="91"/>
        <v>Oberwart</v>
      </c>
      <c r="AQ175" s="138">
        <f t="shared" ca="1" si="92"/>
        <v>55706</v>
      </c>
      <c r="AR175" s="138">
        <f t="shared" ca="1" si="93"/>
        <v>801864</v>
      </c>
      <c r="AS175" s="138">
        <f t="shared" ca="1" si="94"/>
        <v>4501952</v>
      </c>
      <c r="AT175" s="138">
        <f t="shared" ca="1" si="95"/>
        <v>500</v>
      </c>
      <c r="AU175" s="138">
        <f t="shared" ca="1" si="95"/>
        <v>500</v>
      </c>
      <c r="AV175" s="135"/>
      <c r="AW175" s="131">
        <v>10917</v>
      </c>
      <c r="AX175" s="66">
        <f t="shared" si="96"/>
        <v>1</v>
      </c>
      <c r="AY175" s="132" t="s">
        <v>1955</v>
      </c>
      <c r="AZ175" s="107">
        <f t="shared" ca="1" si="97"/>
        <v>55706</v>
      </c>
      <c r="BA175" s="107">
        <f t="shared" ca="1" si="98"/>
        <v>801864</v>
      </c>
      <c r="BB175" s="107">
        <f t="shared" ca="1" si="99"/>
        <v>4501952</v>
      </c>
      <c r="BC175" s="107">
        <f t="shared" ca="1" si="100"/>
        <v>500</v>
      </c>
      <c r="BD175" s="107">
        <f t="shared" ca="1" si="101"/>
        <v>500</v>
      </c>
    </row>
    <row r="176" spans="1:56" x14ac:dyDescent="0.15">
      <c r="A176" s="62">
        <v>10918</v>
      </c>
      <c r="B176" s="62">
        <f t="shared" si="74"/>
        <v>1</v>
      </c>
      <c r="C176" s="59" t="s">
        <v>1954</v>
      </c>
      <c r="D176" s="62">
        <v>5695</v>
      </c>
      <c r="E176" s="86">
        <v>7250</v>
      </c>
      <c r="F176" s="86">
        <v>391786</v>
      </c>
      <c r="G176" s="86">
        <v>2015481</v>
      </c>
      <c r="H176" s="86">
        <v>500</v>
      </c>
      <c r="I176" s="86">
        <v>500</v>
      </c>
      <c r="K176" s="66">
        <v>10918</v>
      </c>
      <c r="L176" s="66"/>
      <c r="M176" s="66">
        <v>10918</v>
      </c>
      <c r="N176" s="62">
        <f t="shared" si="75"/>
        <v>1</v>
      </c>
      <c r="O176" s="66" t="s">
        <v>1954</v>
      </c>
      <c r="P176" s="66">
        <v>1</v>
      </c>
      <c r="Q176" s="66">
        <f t="shared" si="76"/>
        <v>5695</v>
      </c>
      <c r="R176" s="66">
        <f t="shared" si="77"/>
        <v>7250</v>
      </c>
      <c r="S176" s="66">
        <f t="shared" si="78"/>
        <v>391786</v>
      </c>
      <c r="T176" s="66">
        <f t="shared" si="79"/>
        <v>2015481</v>
      </c>
      <c r="U176" s="66">
        <f t="shared" si="80"/>
        <v>500</v>
      </c>
      <c r="V176" s="66">
        <f t="shared" si="81"/>
        <v>500</v>
      </c>
      <c r="W176" s="66"/>
      <c r="X176" s="62">
        <v>10918</v>
      </c>
      <c r="Y176" s="62">
        <f t="shared" si="82"/>
        <v>1</v>
      </c>
      <c r="Z176" s="59" t="s">
        <v>1954</v>
      </c>
      <c r="AA176" s="62">
        <v>1</v>
      </c>
      <c r="AB176" s="62">
        <f t="shared" ca="1" si="83"/>
        <v>1</v>
      </c>
      <c r="AC176" s="62">
        <f t="shared" ca="1" si="84"/>
        <v>5695</v>
      </c>
      <c r="AD176" s="62">
        <f t="shared" ca="1" si="85"/>
        <v>7250</v>
      </c>
      <c r="AE176" s="62">
        <f t="shared" ca="1" si="86"/>
        <v>391786</v>
      </c>
      <c r="AF176" s="62">
        <f t="shared" ca="1" si="87"/>
        <v>2015481</v>
      </c>
      <c r="AG176" s="62">
        <f t="shared" ca="1" si="88"/>
        <v>500</v>
      </c>
      <c r="AH176" s="62">
        <f t="shared" ca="1" si="89"/>
        <v>500</v>
      </c>
      <c r="AL176" s="66"/>
      <c r="AO176" s="138">
        <f t="shared" si="90"/>
        <v>10918</v>
      </c>
      <c r="AP176" s="138" t="str">
        <f t="shared" si="91"/>
        <v>Pinkafeld</v>
      </c>
      <c r="AQ176" s="138">
        <f t="shared" ca="1" si="92"/>
        <v>7250</v>
      </c>
      <c r="AR176" s="138">
        <f t="shared" ca="1" si="93"/>
        <v>391786</v>
      </c>
      <c r="AS176" s="138">
        <f t="shared" ca="1" si="94"/>
        <v>2015481</v>
      </c>
      <c r="AT176" s="138">
        <f t="shared" ca="1" si="95"/>
        <v>500</v>
      </c>
      <c r="AU176" s="138">
        <f t="shared" ca="1" si="95"/>
        <v>500</v>
      </c>
      <c r="AV176" s="135"/>
      <c r="AW176" s="131">
        <v>10918</v>
      </c>
      <c r="AX176" s="66">
        <f t="shared" si="96"/>
        <v>1</v>
      </c>
      <c r="AY176" s="132" t="s">
        <v>1954</v>
      </c>
      <c r="AZ176" s="107">
        <f t="shared" ca="1" si="97"/>
        <v>7250</v>
      </c>
      <c r="BA176" s="107">
        <f t="shared" ca="1" si="98"/>
        <v>391786</v>
      </c>
      <c r="BB176" s="107">
        <f t="shared" ca="1" si="99"/>
        <v>2015481</v>
      </c>
      <c r="BC176" s="107">
        <f t="shared" ca="1" si="100"/>
        <v>500</v>
      </c>
      <c r="BD176" s="107">
        <f t="shared" ca="1" si="101"/>
        <v>500</v>
      </c>
    </row>
    <row r="177" spans="1:56" x14ac:dyDescent="0.15">
      <c r="A177" s="62">
        <v>10919</v>
      </c>
      <c r="B177" s="62">
        <f t="shared" si="74"/>
        <v>1</v>
      </c>
      <c r="C177" s="59" t="s">
        <v>1953</v>
      </c>
      <c r="D177" s="62">
        <v>3122</v>
      </c>
      <c r="E177" s="86">
        <v>30098</v>
      </c>
      <c r="F177" s="86">
        <v>212285</v>
      </c>
      <c r="G177" s="86">
        <v>333715</v>
      </c>
      <c r="H177" s="86">
        <v>500</v>
      </c>
      <c r="I177" s="86">
        <v>500</v>
      </c>
      <c r="K177" s="66">
        <v>10919</v>
      </c>
      <c r="L177" s="66"/>
      <c r="M177" s="66">
        <v>10919</v>
      </c>
      <c r="N177" s="62">
        <f t="shared" si="75"/>
        <v>1</v>
      </c>
      <c r="O177" s="66" t="s">
        <v>1953</v>
      </c>
      <c r="P177" s="66">
        <v>1</v>
      </c>
      <c r="Q177" s="66">
        <f t="shared" si="76"/>
        <v>3122</v>
      </c>
      <c r="R177" s="66">
        <f t="shared" si="77"/>
        <v>30098</v>
      </c>
      <c r="S177" s="66">
        <f t="shared" si="78"/>
        <v>212285</v>
      </c>
      <c r="T177" s="66">
        <f t="shared" si="79"/>
        <v>333715</v>
      </c>
      <c r="U177" s="66">
        <f t="shared" si="80"/>
        <v>500</v>
      </c>
      <c r="V177" s="66">
        <f t="shared" si="81"/>
        <v>500</v>
      </c>
      <c r="W177" s="66"/>
      <c r="X177" s="62">
        <v>10919</v>
      </c>
      <c r="Y177" s="62">
        <f t="shared" si="82"/>
        <v>1</v>
      </c>
      <c r="Z177" s="59" t="s">
        <v>1953</v>
      </c>
      <c r="AA177" s="62">
        <v>1</v>
      </c>
      <c r="AB177" s="62">
        <f t="shared" ca="1" si="83"/>
        <v>1</v>
      </c>
      <c r="AC177" s="62">
        <f t="shared" ca="1" si="84"/>
        <v>3122</v>
      </c>
      <c r="AD177" s="62">
        <f t="shared" ca="1" si="85"/>
        <v>30098</v>
      </c>
      <c r="AE177" s="62">
        <f t="shared" ca="1" si="86"/>
        <v>212285</v>
      </c>
      <c r="AF177" s="62">
        <f t="shared" ca="1" si="87"/>
        <v>333715</v>
      </c>
      <c r="AG177" s="62">
        <f t="shared" ca="1" si="88"/>
        <v>500</v>
      </c>
      <c r="AH177" s="62">
        <f t="shared" ca="1" si="89"/>
        <v>500</v>
      </c>
      <c r="AL177" s="66"/>
      <c r="AO177" s="138">
        <f t="shared" si="90"/>
        <v>10919</v>
      </c>
      <c r="AP177" s="138" t="str">
        <f t="shared" si="91"/>
        <v>Rechnitz</v>
      </c>
      <c r="AQ177" s="138">
        <f t="shared" ca="1" si="92"/>
        <v>30098</v>
      </c>
      <c r="AR177" s="138">
        <f t="shared" ca="1" si="93"/>
        <v>212285</v>
      </c>
      <c r="AS177" s="138">
        <f t="shared" ca="1" si="94"/>
        <v>333715</v>
      </c>
      <c r="AT177" s="138">
        <f t="shared" ca="1" si="95"/>
        <v>500</v>
      </c>
      <c r="AU177" s="138">
        <f t="shared" ca="1" si="95"/>
        <v>500</v>
      </c>
      <c r="AV177" s="135"/>
      <c r="AW177" s="131">
        <v>10919</v>
      </c>
      <c r="AX177" s="66">
        <f t="shared" si="96"/>
        <v>1</v>
      </c>
      <c r="AY177" s="132" t="s">
        <v>1953</v>
      </c>
      <c r="AZ177" s="107">
        <f t="shared" ca="1" si="97"/>
        <v>30098</v>
      </c>
      <c r="BA177" s="107">
        <f t="shared" ca="1" si="98"/>
        <v>212285</v>
      </c>
      <c r="BB177" s="107">
        <f t="shared" ca="1" si="99"/>
        <v>333715</v>
      </c>
      <c r="BC177" s="107">
        <f t="shared" ca="1" si="100"/>
        <v>500</v>
      </c>
      <c r="BD177" s="107">
        <f t="shared" ca="1" si="101"/>
        <v>500</v>
      </c>
    </row>
    <row r="178" spans="1:56" x14ac:dyDescent="0.15">
      <c r="A178" s="62">
        <v>10920</v>
      </c>
      <c r="B178" s="62">
        <f t="shared" si="74"/>
        <v>1</v>
      </c>
      <c r="C178" s="59" t="s">
        <v>1952</v>
      </c>
      <c r="D178" s="62">
        <v>1637</v>
      </c>
      <c r="E178" s="86">
        <v>6267</v>
      </c>
      <c r="F178" s="86">
        <v>98367</v>
      </c>
      <c r="G178" s="86">
        <v>169332</v>
      </c>
      <c r="H178" s="86">
        <v>500</v>
      </c>
      <c r="I178" s="86">
        <v>500</v>
      </c>
      <c r="K178" s="66">
        <v>10920</v>
      </c>
      <c r="L178" s="66"/>
      <c r="M178" s="66">
        <v>10920</v>
      </c>
      <c r="N178" s="62">
        <f t="shared" si="75"/>
        <v>1</v>
      </c>
      <c r="O178" s="66" t="s">
        <v>1952</v>
      </c>
      <c r="P178" s="66">
        <v>1</v>
      </c>
      <c r="Q178" s="66">
        <f t="shared" si="76"/>
        <v>1637</v>
      </c>
      <c r="R178" s="66">
        <f t="shared" si="77"/>
        <v>6267</v>
      </c>
      <c r="S178" s="66">
        <f t="shared" si="78"/>
        <v>98367</v>
      </c>
      <c r="T178" s="66">
        <f t="shared" si="79"/>
        <v>169332</v>
      </c>
      <c r="U178" s="66">
        <f t="shared" si="80"/>
        <v>500</v>
      </c>
      <c r="V178" s="66">
        <f t="shared" si="81"/>
        <v>500</v>
      </c>
      <c r="W178" s="66"/>
      <c r="X178" s="62">
        <v>10920</v>
      </c>
      <c r="Y178" s="62">
        <f t="shared" si="82"/>
        <v>1</v>
      </c>
      <c r="Z178" s="59" t="s">
        <v>1952</v>
      </c>
      <c r="AA178" s="62">
        <v>1</v>
      </c>
      <c r="AB178" s="62">
        <f t="shared" ca="1" si="83"/>
        <v>1</v>
      </c>
      <c r="AC178" s="62">
        <f t="shared" ca="1" si="84"/>
        <v>1637</v>
      </c>
      <c r="AD178" s="62">
        <f t="shared" ca="1" si="85"/>
        <v>6267</v>
      </c>
      <c r="AE178" s="62">
        <f t="shared" ca="1" si="86"/>
        <v>98367</v>
      </c>
      <c r="AF178" s="62">
        <f t="shared" ca="1" si="87"/>
        <v>169332</v>
      </c>
      <c r="AG178" s="62">
        <f t="shared" ca="1" si="88"/>
        <v>500</v>
      </c>
      <c r="AH178" s="62">
        <f t="shared" ca="1" si="89"/>
        <v>500</v>
      </c>
      <c r="AL178" s="66"/>
      <c r="AO178" s="138">
        <f t="shared" si="90"/>
        <v>10920</v>
      </c>
      <c r="AP178" s="138" t="str">
        <f t="shared" si="91"/>
        <v>Riedlingsdorf</v>
      </c>
      <c r="AQ178" s="138">
        <f t="shared" ca="1" si="92"/>
        <v>6267</v>
      </c>
      <c r="AR178" s="138">
        <f t="shared" ca="1" si="93"/>
        <v>98367</v>
      </c>
      <c r="AS178" s="138">
        <f t="shared" ca="1" si="94"/>
        <v>169332</v>
      </c>
      <c r="AT178" s="138">
        <f t="shared" ca="1" si="95"/>
        <v>500</v>
      </c>
      <c r="AU178" s="138">
        <f t="shared" ca="1" si="95"/>
        <v>500</v>
      </c>
      <c r="AV178" s="135"/>
      <c r="AW178" s="131">
        <v>10920</v>
      </c>
      <c r="AX178" s="66">
        <f t="shared" si="96"/>
        <v>1</v>
      </c>
      <c r="AY178" s="132" t="s">
        <v>1952</v>
      </c>
      <c r="AZ178" s="107">
        <f t="shared" ca="1" si="97"/>
        <v>6267</v>
      </c>
      <c r="BA178" s="107">
        <f t="shared" ca="1" si="98"/>
        <v>98367</v>
      </c>
      <c r="BB178" s="107">
        <f t="shared" ca="1" si="99"/>
        <v>169332</v>
      </c>
      <c r="BC178" s="107">
        <f t="shared" ca="1" si="100"/>
        <v>500</v>
      </c>
      <c r="BD178" s="107">
        <f t="shared" ca="1" si="101"/>
        <v>500</v>
      </c>
    </row>
    <row r="179" spans="1:56" x14ac:dyDescent="0.15">
      <c r="A179" s="62">
        <v>10921</v>
      </c>
      <c r="B179" s="62">
        <f t="shared" si="74"/>
        <v>1</v>
      </c>
      <c r="C179" s="59" t="s">
        <v>1951</v>
      </c>
      <c r="D179" s="62">
        <v>1446</v>
      </c>
      <c r="E179" s="86">
        <v>6907</v>
      </c>
      <c r="F179" s="86">
        <v>70166</v>
      </c>
      <c r="G179" s="86">
        <v>173636</v>
      </c>
      <c r="H179" s="86">
        <v>500</v>
      </c>
      <c r="I179" s="86">
        <v>500</v>
      </c>
      <c r="K179" s="66">
        <v>10921</v>
      </c>
      <c r="L179" s="66"/>
      <c r="M179" s="66">
        <v>10921</v>
      </c>
      <c r="N179" s="62">
        <f t="shared" si="75"/>
        <v>1</v>
      </c>
      <c r="O179" s="66" t="s">
        <v>1951</v>
      </c>
      <c r="P179" s="66">
        <v>1</v>
      </c>
      <c r="Q179" s="66">
        <f t="shared" si="76"/>
        <v>1446</v>
      </c>
      <c r="R179" s="66">
        <f t="shared" si="77"/>
        <v>6907</v>
      </c>
      <c r="S179" s="66">
        <f t="shared" si="78"/>
        <v>70166</v>
      </c>
      <c r="T179" s="66">
        <f t="shared" si="79"/>
        <v>173636</v>
      </c>
      <c r="U179" s="66">
        <f t="shared" si="80"/>
        <v>500</v>
      </c>
      <c r="V179" s="66">
        <f t="shared" si="81"/>
        <v>500</v>
      </c>
      <c r="W179" s="66"/>
      <c r="X179" s="62">
        <v>10921</v>
      </c>
      <c r="Y179" s="62">
        <f t="shared" si="82"/>
        <v>1</v>
      </c>
      <c r="Z179" s="59" t="s">
        <v>1951</v>
      </c>
      <c r="AA179" s="62">
        <v>1</v>
      </c>
      <c r="AB179" s="62">
        <f t="shared" ca="1" si="83"/>
        <v>1</v>
      </c>
      <c r="AC179" s="62">
        <f t="shared" ca="1" si="84"/>
        <v>1446</v>
      </c>
      <c r="AD179" s="62">
        <f t="shared" ca="1" si="85"/>
        <v>6907</v>
      </c>
      <c r="AE179" s="62">
        <f t="shared" ca="1" si="86"/>
        <v>70166</v>
      </c>
      <c r="AF179" s="62">
        <f t="shared" ca="1" si="87"/>
        <v>173636</v>
      </c>
      <c r="AG179" s="62">
        <f t="shared" ca="1" si="88"/>
        <v>500</v>
      </c>
      <c r="AH179" s="62">
        <f t="shared" ca="1" si="89"/>
        <v>500</v>
      </c>
      <c r="AL179" s="66"/>
      <c r="AO179" s="138">
        <f t="shared" si="90"/>
        <v>10921</v>
      </c>
      <c r="AP179" s="138" t="str">
        <f t="shared" si="91"/>
        <v>Rotenturm an der Pinka</v>
      </c>
      <c r="AQ179" s="138">
        <f t="shared" ca="1" si="92"/>
        <v>6907</v>
      </c>
      <c r="AR179" s="138">
        <f t="shared" ca="1" si="93"/>
        <v>70166</v>
      </c>
      <c r="AS179" s="138">
        <f t="shared" ca="1" si="94"/>
        <v>173636</v>
      </c>
      <c r="AT179" s="138">
        <f t="shared" ca="1" si="95"/>
        <v>500</v>
      </c>
      <c r="AU179" s="138">
        <f t="shared" ca="1" si="95"/>
        <v>500</v>
      </c>
      <c r="AV179" s="135"/>
      <c r="AW179" s="131">
        <v>10921</v>
      </c>
      <c r="AX179" s="66">
        <f t="shared" si="96"/>
        <v>1</v>
      </c>
      <c r="AY179" s="132" t="s">
        <v>1951</v>
      </c>
      <c r="AZ179" s="107">
        <f t="shared" ca="1" si="97"/>
        <v>6907</v>
      </c>
      <c r="BA179" s="107">
        <f t="shared" ca="1" si="98"/>
        <v>70166</v>
      </c>
      <c r="BB179" s="107">
        <f t="shared" ca="1" si="99"/>
        <v>173636</v>
      </c>
      <c r="BC179" s="107">
        <f t="shared" ca="1" si="100"/>
        <v>500</v>
      </c>
      <c r="BD179" s="107">
        <f t="shared" ca="1" si="101"/>
        <v>500</v>
      </c>
    </row>
    <row r="180" spans="1:56" x14ac:dyDescent="0.15">
      <c r="A180" s="62">
        <v>10922</v>
      </c>
      <c r="B180" s="62">
        <f t="shared" si="74"/>
        <v>1</v>
      </c>
      <c r="C180" s="59" t="s">
        <v>1950</v>
      </c>
      <c r="D180" s="62">
        <v>776</v>
      </c>
      <c r="E180" s="86">
        <v>23475</v>
      </c>
      <c r="F180" s="86">
        <v>32300</v>
      </c>
      <c r="G180" s="86">
        <v>21418</v>
      </c>
      <c r="H180" s="86">
        <v>500</v>
      </c>
      <c r="I180" s="86">
        <v>500</v>
      </c>
      <c r="K180" s="66">
        <v>10922</v>
      </c>
      <c r="L180" s="66"/>
      <c r="M180" s="66">
        <v>10922</v>
      </c>
      <c r="N180" s="62">
        <f t="shared" si="75"/>
        <v>1</v>
      </c>
      <c r="O180" s="66" t="s">
        <v>1950</v>
      </c>
      <c r="P180" s="66">
        <v>1</v>
      </c>
      <c r="Q180" s="66">
        <f t="shared" si="76"/>
        <v>776</v>
      </c>
      <c r="R180" s="66">
        <f t="shared" si="77"/>
        <v>23475</v>
      </c>
      <c r="S180" s="66">
        <f t="shared" si="78"/>
        <v>32300</v>
      </c>
      <c r="T180" s="66">
        <f t="shared" si="79"/>
        <v>21418</v>
      </c>
      <c r="U180" s="66">
        <f t="shared" si="80"/>
        <v>500</v>
      </c>
      <c r="V180" s="66">
        <f t="shared" si="81"/>
        <v>500</v>
      </c>
      <c r="W180" s="66"/>
      <c r="X180" s="62">
        <v>10922</v>
      </c>
      <c r="Y180" s="62">
        <f t="shared" si="82"/>
        <v>1</v>
      </c>
      <c r="Z180" s="59" t="s">
        <v>1950</v>
      </c>
      <c r="AA180" s="62">
        <v>1</v>
      </c>
      <c r="AB180" s="62">
        <f t="shared" ca="1" si="83"/>
        <v>1</v>
      </c>
      <c r="AC180" s="62">
        <f t="shared" ca="1" si="84"/>
        <v>776</v>
      </c>
      <c r="AD180" s="62">
        <f t="shared" ca="1" si="85"/>
        <v>23475</v>
      </c>
      <c r="AE180" s="62">
        <f t="shared" ca="1" si="86"/>
        <v>32300</v>
      </c>
      <c r="AF180" s="62">
        <f t="shared" ca="1" si="87"/>
        <v>21418</v>
      </c>
      <c r="AG180" s="62">
        <f t="shared" ca="1" si="88"/>
        <v>500</v>
      </c>
      <c r="AH180" s="62">
        <f t="shared" ca="1" si="89"/>
        <v>500</v>
      </c>
      <c r="AL180" s="66"/>
      <c r="AO180" s="138">
        <f t="shared" si="90"/>
        <v>10922</v>
      </c>
      <c r="AP180" s="138" t="str">
        <f t="shared" si="91"/>
        <v>Schachendorf</v>
      </c>
      <c r="AQ180" s="138">
        <f t="shared" ca="1" si="92"/>
        <v>23475</v>
      </c>
      <c r="AR180" s="138">
        <f t="shared" ca="1" si="93"/>
        <v>32300</v>
      </c>
      <c r="AS180" s="138">
        <f t="shared" ca="1" si="94"/>
        <v>21418</v>
      </c>
      <c r="AT180" s="138">
        <f t="shared" ca="1" si="95"/>
        <v>500</v>
      </c>
      <c r="AU180" s="138">
        <f t="shared" ca="1" si="95"/>
        <v>500</v>
      </c>
      <c r="AV180" s="135"/>
      <c r="AW180" s="131">
        <v>10922</v>
      </c>
      <c r="AX180" s="66">
        <f t="shared" si="96"/>
        <v>1</v>
      </c>
      <c r="AY180" s="132" t="s">
        <v>1950</v>
      </c>
      <c r="AZ180" s="107">
        <f t="shared" ca="1" si="97"/>
        <v>23475</v>
      </c>
      <c r="BA180" s="107">
        <f t="shared" ca="1" si="98"/>
        <v>32300</v>
      </c>
      <c r="BB180" s="107">
        <f t="shared" ca="1" si="99"/>
        <v>21418</v>
      </c>
      <c r="BC180" s="107">
        <f t="shared" ca="1" si="100"/>
        <v>500</v>
      </c>
      <c r="BD180" s="107">
        <f t="shared" ca="1" si="101"/>
        <v>500</v>
      </c>
    </row>
    <row r="181" spans="1:56" x14ac:dyDescent="0.15">
      <c r="A181" s="62">
        <v>10923</v>
      </c>
      <c r="B181" s="62">
        <f t="shared" si="74"/>
        <v>1</v>
      </c>
      <c r="C181" s="59" t="s">
        <v>1949</v>
      </c>
      <c r="D181" s="62">
        <v>1995</v>
      </c>
      <c r="E181" s="86">
        <v>14837</v>
      </c>
      <c r="F181" s="86">
        <v>92744</v>
      </c>
      <c r="G181" s="86">
        <v>119578</v>
      </c>
      <c r="H181" s="86">
        <v>500</v>
      </c>
      <c r="I181" s="86">
        <v>500</v>
      </c>
      <c r="K181" s="66">
        <v>10923</v>
      </c>
      <c r="L181" s="66"/>
      <c r="M181" s="66">
        <v>10923</v>
      </c>
      <c r="N181" s="62">
        <f t="shared" si="75"/>
        <v>1</v>
      </c>
      <c r="O181" s="66" t="s">
        <v>1949</v>
      </c>
      <c r="P181" s="66">
        <v>1</v>
      </c>
      <c r="Q181" s="66">
        <f t="shared" si="76"/>
        <v>1995</v>
      </c>
      <c r="R181" s="66">
        <f t="shared" si="77"/>
        <v>14837</v>
      </c>
      <c r="S181" s="66">
        <f t="shared" si="78"/>
        <v>92744</v>
      </c>
      <c r="T181" s="66">
        <f t="shared" si="79"/>
        <v>119578</v>
      </c>
      <c r="U181" s="66">
        <f t="shared" si="80"/>
        <v>500</v>
      </c>
      <c r="V181" s="66">
        <f t="shared" si="81"/>
        <v>500</v>
      </c>
      <c r="W181" s="66"/>
      <c r="X181" s="62">
        <v>10923</v>
      </c>
      <c r="Y181" s="62">
        <f t="shared" si="82"/>
        <v>1</v>
      </c>
      <c r="Z181" s="59" t="s">
        <v>1949</v>
      </c>
      <c r="AA181" s="62">
        <v>1</v>
      </c>
      <c r="AB181" s="62">
        <f t="shared" ca="1" si="83"/>
        <v>1</v>
      </c>
      <c r="AC181" s="62">
        <f t="shared" ca="1" si="84"/>
        <v>1995</v>
      </c>
      <c r="AD181" s="62">
        <f t="shared" ca="1" si="85"/>
        <v>14837</v>
      </c>
      <c r="AE181" s="62">
        <f t="shared" ca="1" si="86"/>
        <v>92744</v>
      </c>
      <c r="AF181" s="62">
        <f t="shared" ca="1" si="87"/>
        <v>119578</v>
      </c>
      <c r="AG181" s="62">
        <f t="shared" ca="1" si="88"/>
        <v>500</v>
      </c>
      <c r="AH181" s="62">
        <f t="shared" ca="1" si="89"/>
        <v>500</v>
      </c>
      <c r="AL181" s="66"/>
      <c r="AO181" s="138">
        <f t="shared" si="90"/>
        <v>10923</v>
      </c>
      <c r="AP181" s="138" t="str">
        <f t="shared" si="91"/>
        <v>Stadtschlaining</v>
      </c>
      <c r="AQ181" s="138">
        <f t="shared" ca="1" si="92"/>
        <v>14837</v>
      </c>
      <c r="AR181" s="138">
        <f t="shared" ca="1" si="93"/>
        <v>92744</v>
      </c>
      <c r="AS181" s="138">
        <f t="shared" ca="1" si="94"/>
        <v>119578</v>
      </c>
      <c r="AT181" s="138">
        <f t="shared" ca="1" si="95"/>
        <v>500</v>
      </c>
      <c r="AU181" s="138">
        <f t="shared" ca="1" si="95"/>
        <v>500</v>
      </c>
      <c r="AV181" s="135"/>
      <c r="AW181" s="131">
        <v>10923</v>
      </c>
      <c r="AX181" s="66">
        <f t="shared" si="96"/>
        <v>1</v>
      </c>
      <c r="AY181" s="132" t="s">
        <v>1949</v>
      </c>
      <c r="AZ181" s="107">
        <f t="shared" ca="1" si="97"/>
        <v>14837</v>
      </c>
      <c r="BA181" s="107">
        <f t="shared" ca="1" si="98"/>
        <v>92744</v>
      </c>
      <c r="BB181" s="107">
        <f t="shared" ca="1" si="99"/>
        <v>119578</v>
      </c>
      <c r="BC181" s="107">
        <f t="shared" ca="1" si="100"/>
        <v>500</v>
      </c>
      <c r="BD181" s="107">
        <f t="shared" ca="1" si="101"/>
        <v>500</v>
      </c>
    </row>
    <row r="182" spans="1:56" x14ac:dyDescent="0.15">
      <c r="A182" s="62">
        <v>10924</v>
      </c>
      <c r="B182" s="62">
        <f t="shared" si="74"/>
        <v>1</v>
      </c>
      <c r="C182" s="59" t="s">
        <v>1948</v>
      </c>
      <c r="D182" s="62">
        <v>1038</v>
      </c>
      <c r="E182" s="86">
        <v>7759</v>
      </c>
      <c r="F182" s="86">
        <v>58163</v>
      </c>
      <c r="G182" s="86">
        <v>151765</v>
      </c>
      <c r="H182" s="86">
        <v>500</v>
      </c>
      <c r="I182" s="86">
        <v>500</v>
      </c>
      <c r="K182" s="66">
        <v>10924</v>
      </c>
      <c r="L182" s="66"/>
      <c r="M182" s="66">
        <v>10924</v>
      </c>
      <c r="N182" s="62">
        <f t="shared" si="75"/>
        <v>1</v>
      </c>
      <c r="O182" s="66" t="s">
        <v>1948</v>
      </c>
      <c r="P182" s="66">
        <v>1</v>
      </c>
      <c r="Q182" s="66">
        <f t="shared" si="76"/>
        <v>1038</v>
      </c>
      <c r="R182" s="66">
        <f t="shared" si="77"/>
        <v>7759</v>
      </c>
      <c r="S182" s="66">
        <f t="shared" si="78"/>
        <v>58163</v>
      </c>
      <c r="T182" s="66">
        <f t="shared" si="79"/>
        <v>151765</v>
      </c>
      <c r="U182" s="66">
        <f t="shared" si="80"/>
        <v>500</v>
      </c>
      <c r="V182" s="66">
        <f t="shared" si="81"/>
        <v>500</v>
      </c>
      <c r="W182" s="66"/>
      <c r="X182" s="62">
        <v>10924</v>
      </c>
      <c r="Y182" s="62">
        <f t="shared" si="82"/>
        <v>1</v>
      </c>
      <c r="Z182" s="59" t="s">
        <v>1948</v>
      </c>
      <c r="AA182" s="62">
        <v>1</v>
      </c>
      <c r="AB182" s="62">
        <f t="shared" ca="1" si="83"/>
        <v>1</v>
      </c>
      <c r="AC182" s="62">
        <f t="shared" ca="1" si="84"/>
        <v>1038</v>
      </c>
      <c r="AD182" s="62">
        <f t="shared" ca="1" si="85"/>
        <v>7759</v>
      </c>
      <c r="AE182" s="62">
        <f t="shared" ca="1" si="86"/>
        <v>58163</v>
      </c>
      <c r="AF182" s="62">
        <f t="shared" ca="1" si="87"/>
        <v>151765</v>
      </c>
      <c r="AG182" s="62">
        <f t="shared" ca="1" si="88"/>
        <v>500</v>
      </c>
      <c r="AH182" s="62">
        <f t="shared" ca="1" si="89"/>
        <v>500</v>
      </c>
      <c r="AL182" s="66"/>
      <c r="AO182" s="138">
        <f t="shared" si="90"/>
        <v>10924</v>
      </c>
      <c r="AP182" s="138" t="str">
        <f t="shared" si="91"/>
        <v>Unterkohlstätten</v>
      </c>
      <c r="AQ182" s="138">
        <f t="shared" ca="1" si="92"/>
        <v>7759</v>
      </c>
      <c r="AR182" s="138">
        <f t="shared" ca="1" si="93"/>
        <v>58163</v>
      </c>
      <c r="AS182" s="138">
        <f t="shared" ca="1" si="94"/>
        <v>151765</v>
      </c>
      <c r="AT182" s="138">
        <f t="shared" ca="1" si="95"/>
        <v>500</v>
      </c>
      <c r="AU182" s="138">
        <f t="shared" ca="1" si="95"/>
        <v>500</v>
      </c>
      <c r="AV182" s="135"/>
      <c r="AW182" s="131">
        <v>10924</v>
      </c>
      <c r="AX182" s="66">
        <f t="shared" si="96"/>
        <v>1</v>
      </c>
      <c r="AY182" s="132" t="s">
        <v>1948</v>
      </c>
      <c r="AZ182" s="107">
        <f t="shared" ca="1" si="97"/>
        <v>7759</v>
      </c>
      <c r="BA182" s="107">
        <f t="shared" ca="1" si="98"/>
        <v>58163</v>
      </c>
      <c r="BB182" s="107">
        <f t="shared" ca="1" si="99"/>
        <v>151765</v>
      </c>
      <c r="BC182" s="107">
        <f t="shared" ca="1" si="100"/>
        <v>500</v>
      </c>
      <c r="BD182" s="107">
        <f t="shared" ca="1" si="101"/>
        <v>500</v>
      </c>
    </row>
    <row r="183" spans="1:56" x14ac:dyDescent="0.15">
      <c r="A183" s="62">
        <v>10925</v>
      </c>
      <c r="B183" s="62">
        <f t="shared" si="74"/>
        <v>1</v>
      </c>
      <c r="C183" s="59" t="s">
        <v>1947</v>
      </c>
      <c r="D183" s="62">
        <v>951</v>
      </c>
      <c r="E183" s="86">
        <v>8095</v>
      </c>
      <c r="F183" s="86">
        <v>141897</v>
      </c>
      <c r="G183" s="86">
        <v>460462</v>
      </c>
      <c r="H183" s="86">
        <v>500</v>
      </c>
      <c r="I183" s="86">
        <v>500</v>
      </c>
      <c r="K183" s="66">
        <v>10925</v>
      </c>
      <c r="L183" s="66"/>
      <c r="M183" s="66">
        <v>10925</v>
      </c>
      <c r="N183" s="62">
        <f t="shared" si="75"/>
        <v>1</v>
      </c>
      <c r="O183" s="66" t="s">
        <v>1947</v>
      </c>
      <c r="P183" s="66">
        <v>1</v>
      </c>
      <c r="Q183" s="66">
        <f t="shared" si="76"/>
        <v>951</v>
      </c>
      <c r="R183" s="66">
        <f t="shared" si="77"/>
        <v>8095</v>
      </c>
      <c r="S183" s="66">
        <f t="shared" si="78"/>
        <v>141897</v>
      </c>
      <c r="T183" s="66">
        <f t="shared" si="79"/>
        <v>460462</v>
      </c>
      <c r="U183" s="66">
        <f t="shared" si="80"/>
        <v>500</v>
      </c>
      <c r="V183" s="66">
        <f t="shared" si="81"/>
        <v>500</v>
      </c>
      <c r="W183" s="66"/>
      <c r="X183" s="62">
        <v>10925</v>
      </c>
      <c r="Y183" s="62">
        <f t="shared" si="82"/>
        <v>1</v>
      </c>
      <c r="Z183" s="59" t="s">
        <v>1947</v>
      </c>
      <c r="AA183" s="62">
        <v>1</v>
      </c>
      <c r="AB183" s="62">
        <f t="shared" ca="1" si="83"/>
        <v>1</v>
      </c>
      <c r="AC183" s="62">
        <f t="shared" ca="1" si="84"/>
        <v>951</v>
      </c>
      <c r="AD183" s="62">
        <f t="shared" ca="1" si="85"/>
        <v>8095</v>
      </c>
      <c r="AE183" s="62">
        <f t="shared" ca="1" si="86"/>
        <v>141897</v>
      </c>
      <c r="AF183" s="62">
        <f t="shared" ca="1" si="87"/>
        <v>460462</v>
      </c>
      <c r="AG183" s="62">
        <f t="shared" ca="1" si="88"/>
        <v>500</v>
      </c>
      <c r="AH183" s="62">
        <f t="shared" ca="1" si="89"/>
        <v>500</v>
      </c>
      <c r="AL183" s="66"/>
      <c r="AO183" s="138">
        <f t="shared" si="90"/>
        <v>10925</v>
      </c>
      <c r="AP183" s="138" t="str">
        <f t="shared" si="91"/>
        <v>Unterwart</v>
      </c>
      <c r="AQ183" s="138">
        <f t="shared" ca="1" si="92"/>
        <v>8095</v>
      </c>
      <c r="AR183" s="138">
        <f t="shared" ca="1" si="93"/>
        <v>141897</v>
      </c>
      <c r="AS183" s="138">
        <f t="shared" ca="1" si="94"/>
        <v>460462</v>
      </c>
      <c r="AT183" s="138">
        <f t="shared" ca="1" si="95"/>
        <v>500</v>
      </c>
      <c r="AU183" s="138">
        <f t="shared" ca="1" si="95"/>
        <v>500</v>
      </c>
      <c r="AV183" s="135"/>
      <c r="AW183" s="131">
        <v>10925</v>
      </c>
      <c r="AX183" s="66">
        <f t="shared" si="96"/>
        <v>1</v>
      </c>
      <c r="AY183" s="132" t="s">
        <v>1947</v>
      </c>
      <c r="AZ183" s="107">
        <f t="shared" ca="1" si="97"/>
        <v>8095</v>
      </c>
      <c r="BA183" s="107">
        <f t="shared" ca="1" si="98"/>
        <v>141897</v>
      </c>
      <c r="BB183" s="107">
        <f t="shared" ca="1" si="99"/>
        <v>460462</v>
      </c>
      <c r="BC183" s="107">
        <f t="shared" ca="1" si="100"/>
        <v>500</v>
      </c>
      <c r="BD183" s="107">
        <f t="shared" ca="1" si="101"/>
        <v>500</v>
      </c>
    </row>
    <row r="184" spans="1:56" x14ac:dyDescent="0.15">
      <c r="A184" s="62">
        <v>10926</v>
      </c>
      <c r="B184" s="62">
        <f t="shared" si="74"/>
        <v>1</v>
      </c>
      <c r="C184" s="59" t="s">
        <v>1946</v>
      </c>
      <c r="D184" s="62">
        <v>828</v>
      </c>
      <c r="E184" s="86">
        <v>15774</v>
      </c>
      <c r="F184" s="86">
        <v>35639</v>
      </c>
      <c r="G184" s="86">
        <v>32721</v>
      </c>
      <c r="H184" s="86">
        <v>500</v>
      </c>
      <c r="I184" s="86">
        <v>500</v>
      </c>
      <c r="K184" s="66">
        <v>10926</v>
      </c>
      <c r="L184" s="66"/>
      <c r="M184" s="66">
        <v>10926</v>
      </c>
      <c r="N184" s="62">
        <f t="shared" si="75"/>
        <v>1</v>
      </c>
      <c r="O184" s="66" t="s">
        <v>1946</v>
      </c>
      <c r="P184" s="66">
        <v>1</v>
      </c>
      <c r="Q184" s="66">
        <f t="shared" si="76"/>
        <v>828</v>
      </c>
      <c r="R184" s="66">
        <f t="shared" si="77"/>
        <v>15774</v>
      </c>
      <c r="S184" s="66">
        <f t="shared" si="78"/>
        <v>35639</v>
      </c>
      <c r="T184" s="66">
        <f t="shared" si="79"/>
        <v>32721</v>
      </c>
      <c r="U184" s="66">
        <f t="shared" si="80"/>
        <v>500</v>
      </c>
      <c r="V184" s="66">
        <f t="shared" si="81"/>
        <v>500</v>
      </c>
      <c r="W184" s="66"/>
      <c r="X184" s="62">
        <v>10926</v>
      </c>
      <c r="Y184" s="62">
        <f t="shared" si="82"/>
        <v>1</v>
      </c>
      <c r="Z184" s="59" t="s">
        <v>1946</v>
      </c>
      <c r="AA184" s="62">
        <v>1</v>
      </c>
      <c r="AB184" s="62">
        <f t="shared" ca="1" si="83"/>
        <v>1</v>
      </c>
      <c r="AC184" s="62">
        <f t="shared" ca="1" si="84"/>
        <v>828</v>
      </c>
      <c r="AD184" s="62">
        <f t="shared" ca="1" si="85"/>
        <v>15774</v>
      </c>
      <c r="AE184" s="62">
        <f t="shared" ca="1" si="86"/>
        <v>35639</v>
      </c>
      <c r="AF184" s="62">
        <f t="shared" ca="1" si="87"/>
        <v>32721</v>
      </c>
      <c r="AG184" s="62">
        <f t="shared" ca="1" si="88"/>
        <v>500</v>
      </c>
      <c r="AH184" s="62">
        <f t="shared" ca="1" si="89"/>
        <v>500</v>
      </c>
      <c r="AL184" s="66"/>
      <c r="AO184" s="138">
        <f t="shared" si="90"/>
        <v>10926</v>
      </c>
      <c r="AP184" s="138" t="str">
        <f t="shared" si="91"/>
        <v>Weiden bei Rechnitz</v>
      </c>
      <c r="AQ184" s="138">
        <f t="shared" ca="1" si="92"/>
        <v>15774</v>
      </c>
      <c r="AR184" s="138">
        <f t="shared" ca="1" si="93"/>
        <v>35639</v>
      </c>
      <c r="AS184" s="138">
        <f t="shared" ca="1" si="94"/>
        <v>32721</v>
      </c>
      <c r="AT184" s="138">
        <f t="shared" ca="1" si="95"/>
        <v>500</v>
      </c>
      <c r="AU184" s="138">
        <f t="shared" ca="1" si="95"/>
        <v>500</v>
      </c>
      <c r="AV184" s="135"/>
      <c r="AW184" s="131">
        <v>10926</v>
      </c>
      <c r="AX184" s="66">
        <f t="shared" si="96"/>
        <v>1</v>
      </c>
      <c r="AY184" s="132" t="s">
        <v>1946</v>
      </c>
      <c r="AZ184" s="107">
        <f t="shared" ca="1" si="97"/>
        <v>15774</v>
      </c>
      <c r="BA184" s="107">
        <f t="shared" ca="1" si="98"/>
        <v>35639</v>
      </c>
      <c r="BB184" s="107">
        <f t="shared" ca="1" si="99"/>
        <v>32721</v>
      </c>
      <c r="BC184" s="107">
        <f t="shared" ca="1" si="100"/>
        <v>500</v>
      </c>
      <c r="BD184" s="107">
        <f t="shared" ca="1" si="101"/>
        <v>500</v>
      </c>
    </row>
    <row r="185" spans="1:56" x14ac:dyDescent="0.15">
      <c r="A185" s="62">
        <v>10927</v>
      </c>
      <c r="B185" s="62">
        <f t="shared" si="74"/>
        <v>1</v>
      </c>
      <c r="C185" s="59" t="s">
        <v>1945</v>
      </c>
      <c r="D185" s="62">
        <v>1139</v>
      </c>
      <c r="E185" s="86">
        <v>5582</v>
      </c>
      <c r="F185" s="86">
        <v>45363</v>
      </c>
      <c r="G185" s="86">
        <v>51382</v>
      </c>
      <c r="H185" s="86">
        <v>500</v>
      </c>
      <c r="I185" s="86">
        <v>500</v>
      </c>
      <c r="K185" s="66">
        <v>10927</v>
      </c>
      <c r="L185" s="66"/>
      <c r="M185" s="66">
        <v>10927</v>
      </c>
      <c r="N185" s="62">
        <f t="shared" si="75"/>
        <v>1</v>
      </c>
      <c r="O185" s="66" t="s">
        <v>1945</v>
      </c>
      <c r="P185" s="66">
        <v>1</v>
      </c>
      <c r="Q185" s="66">
        <f t="shared" si="76"/>
        <v>1139</v>
      </c>
      <c r="R185" s="66">
        <f t="shared" si="77"/>
        <v>5582</v>
      </c>
      <c r="S185" s="66">
        <f t="shared" si="78"/>
        <v>45363</v>
      </c>
      <c r="T185" s="66">
        <f t="shared" si="79"/>
        <v>51382</v>
      </c>
      <c r="U185" s="66">
        <f t="shared" si="80"/>
        <v>500</v>
      </c>
      <c r="V185" s="66">
        <f t="shared" si="81"/>
        <v>500</v>
      </c>
      <c r="W185" s="66"/>
      <c r="X185" s="62">
        <v>10927</v>
      </c>
      <c r="Y185" s="62">
        <f t="shared" si="82"/>
        <v>1</v>
      </c>
      <c r="Z185" s="59" t="s">
        <v>1945</v>
      </c>
      <c r="AA185" s="62">
        <v>1</v>
      </c>
      <c r="AB185" s="62">
        <f t="shared" ca="1" si="83"/>
        <v>1</v>
      </c>
      <c r="AC185" s="62">
        <f t="shared" ca="1" si="84"/>
        <v>1139</v>
      </c>
      <c r="AD185" s="62">
        <f t="shared" ca="1" si="85"/>
        <v>5582</v>
      </c>
      <c r="AE185" s="62">
        <f t="shared" ca="1" si="86"/>
        <v>45363</v>
      </c>
      <c r="AF185" s="62">
        <f t="shared" ca="1" si="87"/>
        <v>51382</v>
      </c>
      <c r="AG185" s="62">
        <f t="shared" ca="1" si="88"/>
        <v>500</v>
      </c>
      <c r="AH185" s="62">
        <f t="shared" ca="1" si="89"/>
        <v>500</v>
      </c>
      <c r="AL185" s="66"/>
      <c r="AO185" s="138">
        <f t="shared" si="90"/>
        <v>10927</v>
      </c>
      <c r="AP185" s="138" t="str">
        <f t="shared" si="91"/>
        <v>Wiesfleck</v>
      </c>
      <c r="AQ185" s="138">
        <f t="shared" ca="1" si="92"/>
        <v>5582</v>
      </c>
      <c r="AR185" s="138">
        <f t="shared" ca="1" si="93"/>
        <v>45363</v>
      </c>
      <c r="AS185" s="138">
        <f t="shared" ca="1" si="94"/>
        <v>51382</v>
      </c>
      <c r="AT185" s="138">
        <f t="shared" ca="1" si="95"/>
        <v>500</v>
      </c>
      <c r="AU185" s="138">
        <f t="shared" ca="1" si="95"/>
        <v>500</v>
      </c>
      <c r="AV185" s="135"/>
      <c r="AW185" s="131">
        <v>10927</v>
      </c>
      <c r="AX185" s="66">
        <f t="shared" si="96"/>
        <v>1</v>
      </c>
      <c r="AY185" s="132" t="s">
        <v>1945</v>
      </c>
      <c r="AZ185" s="107">
        <f t="shared" ca="1" si="97"/>
        <v>5582</v>
      </c>
      <c r="BA185" s="107">
        <f t="shared" ca="1" si="98"/>
        <v>45363</v>
      </c>
      <c r="BB185" s="107">
        <f t="shared" ca="1" si="99"/>
        <v>51382</v>
      </c>
      <c r="BC185" s="107">
        <f t="shared" ca="1" si="100"/>
        <v>500</v>
      </c>
      <c r="BD185" s="107">
        <f t="shared" ca="1" si="101"/>
        <v>500</v>
      </c>
    </row>
    <row r="186" spans="1:56" x14ac:dyDescent="0.15">
      <c r="A186" s="62">
        <v>10928</v>
      </c>
      <c r="B186" s="62">
        <f t="shared" si="74"/>
        <v>1</v>
      </c>
      <c r="C186" s="59" t="s">
        <v>1944</v>
      </c>
      <c r="D186" s="62">
        <v>1458</v>
      </c>
      <c r="E186" s="86">
        <v>5889</v>
      </c>
      <c r="F186" s="86">
        <v>91016</v>
      </c>
      <c r="G186" s="86">
        <v>214117</v>
      </c>
      <c r="H186" s="86">
        <v>500</v>
      </c>
      <c r="I186" s="86">
        <v>500</v>
      </c>
      <c r="K186" s="66">
        <v>10928</v>
      </c>
      <c r="L186" s="66"/>
      <c r="M186" s="66">
        <v>10928</v>
      </c>
      <c r="N186" s="62">
        <f t="shared" si="75"/>
        <v>1</v>
      </c>
      <c r="O186" s="66" t="s">
        <v>1944</v>
      </c>
      <c r="P186" s="66">
        <v>1</v>
      </c>
      <c r="Q186" s="66">
        <f t="shared" si="76"/>
        <v>1458</v>
      </c>
      <c r="R186" s="66">
        <f t="shared" si="77"/>
        <v>5889</v>
      </c>
      <c r="S186" s="66">
        <f t="shared" si="78"/>
        <v>91016</v>
      </c>
      <c r="T186" s="66">
        <f t="shared" si="79"/>
        <v>214117</v>
      </c>
      <c r="U186" s="66">
        <f t="shared" si="80"/>
        <v>500</v>
      </c>
      <c r="V186" s="66">
        <f t="shared" si="81"/>
        <v>500</v>
      </c>
      <c r="W186" s="66"/>
      <c r="X186" s="62">
        <v>10928</v>
      </c>
      <c r="Y186" s="62">
        <f t="shared" si="82"/>
        <v>1</v>
      </c>
      <c r="Z186" s="59" t="s">
        <v>1944</v>
      </c>
      <c r="AA186" s="62">
        <v>1</v>
      </c>
      <c r="AB186" s="62">
        <f t="shared" ca="1" si="83"/>
        <v>1</v>
      </c>
      <c r="AC186" s="62">
        <f t="shared" ca="1" si="84"/>
        <v>1458</v>
      </c>
      <c r="AD186" s="62">
        <f t="shared" ca="1" si="85"/>
        <v>5889</v>
      </c>
      <c r="AE186" s="62">
        <f t="shared" ca="1" si="86"/>
        <v>91016</v>
      </c>
      <c r="AF186" s="62">
        <f t="shared" ca="1" si="87"/>
        <v>214117</v>
      </c>
      <c r="AG186" s="62">
        <f t="shared" ca="1" si="88"/>
        <v>500</v>
      </c>
      <c r="AH186" s="62">
        <f t="shared" ca="1" si="89"/>
        <v>500</v>
      </c>
      <c r="AL186" s="66"/>
      <c r="AO186" s="138">
        <f t="shared" si="90"/>
        <v>10928</v>
      </c>
      <c r="AP186" s="138" t="str">
        <f t="shared" si="91"/>
        <v>Wolfau</v>
      </c>
      <c r="AQ186" s="138">
        <f t="shared" ca="1" si="92"/>
        <v>5889</v>
      </c>
      <c r="AR186" s="138">
        <f t="shared" ca="1" si="93"/>
        <v>91016</v>
      </c>
      <c r="AS186" s="138">
        <f t="shared" ca="1" si="94"/>
        <v>214117</v>
      </c>
      <c r="AT186" s="138">
        <f t="shared" ca="1" si="95"/>
        <v>500</v>
      </c>
      <c r="AU186" s="138">
        <f t="shared" ca="1" si="95"/>
        <v>500</v>
      </c>
      <c r="AV186" s="135"/>
      <c r="AW186" s="131">
        <v>10928</v>
      </c>
      <c r="AX186" s="66">
        <f t="shared" si="96"/>
        <v>1</v>
      </c>
      <c r="AY186" s="132" t="s">
        <v>1944</v>
      </c>
      <c r="AZ186" s="107">
        <f t="shared" ca="1" si="97"/>
        <v>5889</v>
      </c>
      <c r="BA186" s="107">
        <f t="shared" ca="1" si="98"/>
        <v>91016</v>
      </c>
      <c r="BB186" s="107">
        <f t="shared" ca="1" si="99"/>
        <v>214117</v>
      </c>
      <c r="BC186" s="107">
        <f t="shared" ca="1" si="100"/>
        <v>500</v>
      </c>
      <c r="BD186" s="107">
        <f t="shared" ca="1" si="101"/>
        <v>500</v>
      </c>
    </row>
    <row r="187" spans="1:56" x14ac:dyDescent="0.15">
      <c r="A187" s="62">
        <v>10929</v>
      </c>
      <c r="B187" s="62">
        <f t="shared" si="74"/>
        <v>1</v>
      </c>
      <c r="C187" s="59" t="s">
        <v>1943</v>
      </c>
      <c r="D187" s="62">
        <v>796</v>
      </c>
      <c r="E187" s="86">
        <v>1398</v>
      </c>
      <c r="F187" s="86">
        <v>27948</v>
      </c>
      <c r="G187" s="86">
        <v>50895</v>
      </c>
      <c r="H187" s="86">
        <v>500</v>
      </c>
      <c r="I187" s="86">
        <v>500</v>
      </c>
      <c r="K187" s="66">
        <v>10929</v>
      </c>
      <c r="L187" s="66"/>
      <c r="M187" s="66">
        <v>10929</v>
      </c>
      <c r="N187" s="62">
        <f t="shared" si="75"/>
        <v>1</v>
      </c>
      <c r="O187" s="66" t="s">
        <v>1943</v>
      </c>
      <c r="P187" s="66">
        <v>1</v>
      </c>
      <c r="Q187" s="66">
        <f t="shared" si="76"/>
        <v>796</v>
      </c>
      <c r="R187" s="66">
        <f t="shared" si="77"/>
        <v>1398</v>
      </c>
      <c r="S187" s="66">
        <f t="shared" si="78"/>
        <v>27948</v>
      </c>
      <c r="T187" s="66">
        <f t="shared" si="79"/>
        <v>50895</v>
      </c>
      <c r="U187" s="66">
        <f t="shared" si="80"/>
        <v>500</v>
      </c>
      <c r="V187" s="66">
        <f t="shared" si="81"/>
        <v>500</v>
      </c>
      <c r="W187" s="66"/>
      <c r="X187" s="62">
        <v>10929</v>
      </c>
      <c r="Y187" s="62">
        <f t="shared" si="82"/>
        <v>1</v>
      </c>
      <c r="Z187" s="59" t="s">
        <v>1943</v>
      </c>
      <c r="AA187" s="62">
        <v>1</v>
      </c>
      <c r="AB187" s="62">
        <f t="shared" ca="1" si="83"/>
        <v>1</v>
      </c>
      <c r="AC187" s="62">
        <f t="shared" ca="1" si="84"/>
        <v>796</v>
      </c>
      <c r="AD187" s="62">
        <f t="shared" ca="1" si="85"/>
        <v>1398</v>
      </c>
      <c r="AE187" s="62">
        <f t="shared" ca="1" si="86"/>
        <v>27948</v>
      </c>
      <c r="AF187" s="62">
        <f t="shared" ca="1" si="87"/>
        <v>50895</v>
      </c>
      <c r="AG187" s="62">
        <f t="shared" ca="1" si="88"/>
        <v>500</v>
      </c>
      <c r="AH187" s="62">
        <f t="shared" ca="1" si="89"/>
        <v>500</v>
      </c>
      <c r="AL187" s="66"/>
      <c r="AO187" s="138">
        <f t="shared" si="90"/>
        <v>10929</v>
      </c>
      <c r="AP187" s="138" t="str">
        <f t="shared" si="91"/>
        <v>Neustift an der Lafnitz</v>
      </c>
      <c r="AQ187" s="138">
        <f t="shared" ca="1" si="92"/>
        <v>1398</v>
      </c>
      <c r="AR187" s="138">
        <f t="shared" ca="1" si="93"/>
        <v>27948</v>
      </c>
      <c r="AS187" s="138">
        <f t="shared" ca="1" si="94"/>
        <v>50895</v>
      </c>
      <c r="AT187" s="138">
        <f t="shared" ca="1" si="95"/>
        <v>500</v>
      </c>
      <c r="AU187" s="138">
        <f t="shared" ca="1" si="95"/>
        <v>500</v>
      </c>
      <c r="AV187" s="135"/>
      <c r="AW187" s="131">
        <v>10929</v>
      </c>
      <c r="AX187" s="66">
        <f t="shared" si="96"/>
        <v>1</v>
      </c>
      <c r="AY187" s="132" t="s">
        <v>1943</v>
      </c>
      <c r="AZ187" s="107">
        <f t="shared" ca="1" si="97"/>
        <v>1398</v>
      </c>
      <c r="BA187" s="107">
        <f t="shared" ca="1" si="98"/>
        <v>27948</v>
      </c>
      <c r="BB187" s="107">
        <f t="shared" ca="1" si="99"/>
        <v>50895</v>
      </c>
      <c r="BC187" s="107">
        <f t="shared" ca="1" si="100"/>
        <v>500</v>
      </c>
      <c r="BD187" s="107">
        <f t="shared" ca="1" si="101"/>
        <v>500</v>
      </c>
    </row>
    <row r="188" spans="1:56" x14ac:dyDescent="0.15">
      <c r="A188" s="62">
        <v>10930</v>
      </c>
      <c r="B188" s="62">
        <f t="shared" si="74"/>
        <v>1</v>
      </c>
      <c r="C188" s="59" t="s">
        <v>1942</v>
      </c>
      <c r="D188" s="62">
        <v>735</v>
      </c>
      <c r="E188" s="86">
        <v>3748</v>
      </c>
      <c r="F188" s="86">
        <v>28256</v>
      </c>
      <c r="G188" s="86">
        <v>11319</v>
      </c>
      <c r="H188" s="86">
        <v>500</v>
      </c>
      <c r="I188" s="86">
        <v>500</v>
      </c>
      <c r="K188" s="66">
        <v>10930</v>
      </c>
      <c r="L188" s="66"/>
      <c r="M188" s="66">
        <v>10930</v>
      </c>
      <c r="N188" s="62">
        <f t="shared" si="75"/>
        <v>1</v>
      </c>
      <c r="O188" s="66" t="s">
        <v>1942</v>
      </c>
      <c r="P188" s="66">
        <v>1</v>
      </c>
      <c r="Q188" s="66">
        <f t="shared" si="76"/>
        <v>735</v>
      </c>
      <c r="R188" s="66">
        <f t="shared" si="77"/>
        <v>3748</v>
      </c>
      <c r="S188" s="66">
        <f t="shared" si="78"/>
        <v>28256</v>
      </c>
      <c r="T188" s="66">
        <f t="shared" si="79"/>
        <v>11319</v>
      </c>
      <c r="U188" s="66">
        <f t="shared" si="80"/>
        <v>500</v>
      </c>
      <c r="V188" s="66">
        <f t="shared" si="81"/>
        <v>500</v>
      </c>
      <c r="W188" s="66"/>
      <c r="X188" s="62">
        <v>10930</v>
      </c>
      <c r="Y188" s="62">
        <f t="shared" si="82"/>
        <v>1</v>
      </c>
      <c r="Z188" s="59" t="s">
        <v>1942</v>
      </c>
      <c r="AA188" s="62">
        <v>1</v>
      </c>
      <c r="AB188" s="62">
        <f t="shared" ca="1" si="83"/>
        <v>1</v>
      </c>
      <c r="AC188" s="62">
        <f t="shared" ca="1" si="84"/>
        <v>735</v>
      </c>
      <c r="AD188" s="62">
        <f t="shared" ca="1" si="85"/>
        <v>3748</v>
      </c>
      <c r="AE188" s="62">
        <f t="shared" ca="1" si="86"/>
        <v>28256</v>
      </c>
      <c r="AF188" s="62">
        <f t="shared" ca="1" si="87"/>
        <v>11319</v>
      </c>
      <c r="AG188" s="62">
        <f t="shared" ca="1" si="88"/>
        <v>500</v>
      </c>
      <c r="AH188" s="62">
        <f t="shared" ca="1" si="89"/>
        <v>500</v>
      </c>
      <c r="AL188" s="66"/>
      <c r="AO188" s="138">
        <f t="shared" si="90"/>
        <v>10930</v>
      </c>
      <c r="AP188" s="138" t="str">
        <f t="shared" si="91"/>
        <v>Jabing</v>
      </c>
      <c r="AQ188" s="138">
        <f t="shared" ca="1" si="92"/>
        <v>3748</v>
      </c>
      <c r="AR188" s="138">
        <f t="shared" ca="1" si="93"/>
        <v>28256</v>
      </c>
      <c r="AS188" s="138">
        <f t="shared" ca="1" si="94"/>
        <v>11319</v>
      </c>
      <c r="AT188" s="138">
        <f t="shared" ca="1" si="95"/>
        <v>500</v>
      </c>
      <c r="AU188" s="138">
        <f t="shared" ca="1" si="95"/>
        <v>500</v>
      </c>
      <c r="AV188" s="135"/>
      <c r="AW188" s="131">
        <v>10930</v>
      </c>
      <c r="AX188" s="66">
        <f t="shared" si="96"/>
        <v>1</v>
      </c>
      <c r="AY188" s="132" t="s">
        <v>1942</v>
      </c>
      <c r="AZ188" s="107">
        <f t="shared" ca="1" si="97"/>
        <v>3748</v>
      </c>
      <c r="BA188" s="107">
        <f t="shared" ca="1" si="98"/>
        <v>28256</v>
      </c>
      <c r="BB188" s="107">
        <f t="shared" ca="1" si="99"/>
        <v>11319</v>
      </c>
      <c r="BC188" s="107">
        <f t="shared" ca="1" si="100"/>
        <v>500</v>
      </c>
      <c r="BD188" s="107">
        <f t="shared" ca="1" si="101"/>
        <v>500</v>
      </c>
    </row>
    <row r="189" spans="1:56" x14ac:dyDescent="0.15">
      <c r="A189" s="62">
        <v>10931</v>
      </c>
      <c r="B189" s="62">
        <f t="shared" si="74"/>
        <v>1</v>
      </c>
      <c r="C189" s="59" t="s">
        <v>1941</v>
      </c>
      <c r="D189" s="62">
        <v>297</v>
      </c>
      <c r="E189" s="86">
        <v>4973</v>
      </c>
      <c r="F189" s="86">
        <v>10022</v>
      </c>
      <c r="G189" s="86">
        <v>22013</v>
      </c>
      <c r="H189" s="86">
        <v>500</v>
      </c>
      <c r="I189" s="86">
        <v>500</v>
      </c>
      <c r="K189" s="66">
        <v>10931</v>
      </c>
      <c r="L189" s="66"/>
      <c r="M189" s="66">
        <v>10931</v>
      </c>
      <c r="N189" s="62">
        <f t="shared" si="75"/>
        <v>1</v>
      </c>
      <c r="O189" s="66" t="s">
        <v>1941</v>
      </c>
      <c r="P189" s="66">
        <v>1</v>
      </c>
      <c r="Q189" s="66">
        <f t="shared" si="76"/>
        <v>297</v>
      </c>
      <c r="R189" s="66">
        <f t="shared" si="77"/>
        <v>4973</v>
      </c>
      <c r="S189" s="66">
        <f t="shared" si="78"/>
        <v>10022</v>
      </c>
      <c r="T189" s="66">
        <f t="shared" si="79"/>
        <v>22013</v>
      </c>
      <c r="U189" s="66">
        <f t="shared" si="80"/>
        <v>500</v>
      </c>
      <c r="V189" s="66">
        <f t="shared" si="81"/>
        <v>500</v>
      </c>
      <c r="W189" s="66"/>
      <c r="X189" s="62">
        <v>10931</v>
      </c>
      <c r="Y189" s="62">
        <f t="shared" si="82"/>
        <v>1</v>
      </c>
      <c r="Z189" s="59" t="s">
        <v>1941</v>
      </c>
      <c r="AA189" s="62">
        <v>1</v>
      </c>
      <c r="AB189" s="62">
        <f t="shared" ca="1" si="83"/>
        <v>1</v>
      </c>
      <c r="AC189" s="62">
        <f t="shared" ca="1" si="84"/>
        <v>297</v>
      </c>
      <c r="AD189" s="62">
        <f t="shared" ca="1" si="85"/>
        <v>4973</v>
      </c>
      <c r="AE189" s="62">
        <f t="shared" ca="1" si="86"/>
        <v>10022</v>
      </c>
      <c r="AF189" s="62">
        <f t="shared" ca="1" si="87"/>
        <v>22013</v>
      </c>
      <c r="AG189" s="62">
        <f t="shared" ca="1" si="88"/>
        <v>500</v>
      </c>
      <c r="AH189" s="62">
        <f t="shared" ca="1" si="89"/>
        <v>500</v>
      </c>
      <c r="AL189" s="66"/>
      <c r="AO189" s="138">
        <f t="shared" si="90"/>
        <v>10931</v>
      </c>
      <c r="AP189" s="138" t="str">
        <f t="shared" si="91"/>
        <v>Badersdorf</v>
      </c>
      <c r="AQ189" s="138">
        <f t="shared" ca="1" si="92"/>
        <v>4973</v>
      </c>
      <c r="AR189" s="138">
        <f t="shared" ca="1" si="93"/>
        <v>10022</v>
      </c>
      <c r="AS189" s="138">
        <f t="shared" ca="1" si="94"/>
        <v>22013</v>
      </c>
      <c r="AT189" s="138">
        <f t="shared" ca="1" si="95"/>
        <v>500</v>
      </c>
      <c r="AU189" s="138">
        <f t="shared" ca="1" si="95"/>
        <v>500</v>
      </c>
      <c r="AV189" s="135"/>
      <c r="AW189" s="131">
        <v>10931</v>
      </c>
      <c r="AX189" s="66">
        <f t="shared" si="96"/>
        <v>1</v>
      </c>
      <c r="AY189" s="132" t="s">
        <v>1941</v>
      </c>
      <c r="AZ189" s="107">
        <f t="shared" ca="1" si="97"/>
        <v>4973</v>
      </c>
      <c r="BA189" s="107">
        <f t="shared" ca="1" si="98"/>
        <v>10022</v>
      </c>
      <c r="BB189" s="107">
        <f t="shared" ca="1" si="99"/>
        <v>22013</v>
      </c>
      <c r="BC189" s="107">
        <f t="shared" ca="1" si="100"/>
        <v>500</v>
      </c>
      <c r="BD189" s="107">
        <f t="shared" ca="1" si="101"/>
        <v>500</v>
      </c>
    </row>
    <row r="190" spans="1:56" x14ac:dyDescent="0.15">
      <c r="A190" s="62">
        <v>10932</v>
      </c>
      <c r="B190" s="62">
        <f t="shared" si="74"/>
        <v>1</v>
      </c>
      <c r="C190" s="59" t="s">
        <v>1940</v>
      </c>
      <c r="D190" s="62">
        <v>273</v>
      </c>
      <c r="E190" s="86">
        <v>7628</v>
      </c>
      <c r="F190" s="86">
        <v>11553</v>
      </c>
      <c r="G190" s="86">
        <v>3398</v>
      </c>
      <c r="H190" s="86">
        <v>500</v>
      </c>
      <c r="I190" s="86">
        <v>500</v>
      </c>
      <c r="K190" s="66">
        <v>10932</v>
      </c>
      <c r="L190" s="66"/>
      <c r="M190" s="66">
        <v>10932</v>
      </c>
      <c r="N190" s="62">
        <f t="shared" si="75"/>
        <v>1</v>
      </c>
      <c r="O190" s="66" t="s">
        <v>1940</v>
      </c>
      <c r="P190" s="66">
        <v>1</v>
      </c>
      <c r="Q190" s="66">
        <f t="shared" si="76"/>
        <v>273</v>
      </c>
      <c r="R190" s="66">
        <f t="shared" si="77"/>
        <v>7628</v>
      </c>
      <c r="S190" s="66">
        <f t="shared" si="78"/>
        <v>11553</v>
      </c>
      <c r="T190" s="66">
        <f t="shared" si="79"/>
        <v>3398</v>
      </c>
      <c r="U190" s="66">
        <f t="shared" si="80"/>
        <v>500</v>
      </c>
      <c r="V190" s="66">
        <f t="shared" si="81"/>
        <v>500</v>
      </c>
      <c r="W190" s="66"/>
      <c r="X190" s="62">
        <v>10932</v>
      </c>
      <c r="Y190" s="62">
        <f t="shared" si="82"/>
        <v>1</v>
      </c>
      <c r="Z190" s="59" t="s">
        <v>1940</v>
      </c>
      <c r="AA190" s="62">
        <v>1</v>
      </c>
      <c r="AB190" s="62">
        <f t="shared" ca="1" si="83"/>
        <v>1</v>
      </c>
      <c r="AC190" s="62">
        <f t="shared" ca="1" si="84"/>
        <v>273</v>
      </c>
      <c r="AD190" s="62">
        <f t="shared" ca="1" si="85"/>
        <v>7628</v>
      </c>
      <c r="AE190" s="62">
        <f t="shared" ca="1" si="86"/>
        <v>11553</v>
      </c>
      <c r="AF190" s="62">
        <f t="shared" ca="1" si="87"/>
        <v>3398</v>
      </c>
      <c r="AG190" s="62">
        <f t="shared" ca="1" si="88"/>
        <v>500</v>
      </c>
      <c r="AH190" s="62">
        <f t="shared" ca="1" si="89"/>
        <v>500</v>
      </c>
      <c r="AL190" s="66"/>
      <c r="AO190" s="138">
        <f t="shared" si="90"/>
        <v>10932</v>
      </c>
      <c r="AP190" s="138" t="str">
        <f t="shared" si="91"/>
        <v>Schandorf</v>
      </c>
      <c r="AQ190" s="138">
        <f t="shared" ca="1" si="92"/>
        <v>7628</v>
      </c>
      <c r="AR190" s="138">
        <f t="shared" ca="1" si="93"/>
        <v>11553</v>
      </c>
      <c r="AS190" s="138">
        <f t="shared" ca="1" si="94"/>
        <v>3398</v>
      </c>
      <c r="AT190" s="138">
        <f t="shared" ca="1" si="95"/>
        <v>500</v>
      </c>
      <c r="AU190" s="138">
        <f t="shared" ca="1" si="95"/>
        <v>500</v>
      </c>
      <c r="AV190" s="135"/>
      <c r="AW190" s="131">
        <v>10932</v>
      </c>
      <c r="AX190" s="66">
        <f t="shared" si="96"/>
        <v>1</v>
      </c>
      <c r="AY190" s="132" t="s">
        <v>1940</v>
      </c>
      <c r="AZ190" s="107">
        <f t="shared" ca="1" si="97"/>
        <v>7628</v>
      </c>
      <c r="BA190" s="107">
        <f t="shared" ca="1" si="98"/>
        <v>11553</v>
      </c>
      <c r="BB190" s="107">
        <f t="shared" ca="1" si="99"/>
        <v>3398</v>
      </c>
      <c r="BC190" s="107">
        <f t="shared" ca="1" si="100"/>
        <v>500</v>
      </c>
      <c r="BD190" s="107">
        <f t="shared" ca="1" si="101"/>
        <v>500</v>
      </c>
    </row>
    <row r="191" spans="1:56" x14ac:dyDescent="0.15">
      <c r="A191" s="62">
        <v>20101</v>
      </c>
      <c r="B191" s="62">
        <f t="shared" si="74"/>
        <v>2</v>
      </c>
      <c r="C191" s="59" t="s">
        <v>1939</v>
      </c>
      <c r="D191" s="62">
        <v>99646</v>
      </c>
      <c r="E191" s="86">
        <v>44522</v>
      </c>
      <c r="F191" s="86">
        <v>9816274</v>
      </c>
      <c r="G191" s="86">
        <v>44100215</v>
      </c>
      <c r="H191" s="86">
        <v>500</v>
      </c>
      <c r="I191" s="86">
        <v>500</v>
      </c>
      <c r="K191" s="66">
        <v>20101</v>
      </c>
      <c r="L191" s="66"/>
      <c r="M191" s="66">
        <v>20101</v>
      </c>
      <c r="N191" s="62">
        <f t="shared" si="75"/>
        <v>2</v>
      </c>
      <c r="O191" s="66" t="s">
        <v>1939</v>
      </c>
      <c r="P191" s="66">
        <v>1</v>
      </c>
      <c r="Q191" s="66">
        <f t="shared" si="76"/>
        <v>99646</v>
      </c>
      <c r="R191" s="66">
        <f t="shared" si="77"/>
        <v>44522</v>
      </c>
      <c r="S191" s="66">
        <f t="shared" si="78"/>
        <v>9816274</v>
      </c>
      <c r="T191" s="66">
        <f t="shared" si="79"/>
        <v>44100215</v>
      </c>
      <c r="U191" s="66">
        <f t="shared" si="80"/>
        <v>500</v>
      </c>
      <c r="V191" s="66">
        <f t="shared" si="81"/>
        <v>500</v>
      </c>
      <c r="W191" s="66"/>
      <c r="X191" s="62">
        <v>20101</v>
      </c>
      <c r="Y191" s="62">
        <f t="shared" si="82"/>
        <v>2</v>
      </c>
      <c r="Z191" s="59" t="s">
        <v>1939</v>
      </c>
      <c r="AA191" s="62">
        <v>1</v>
      </c>
      <c r="AB191" s="62">
        <f t="shared" ca="1" si="83"/>
        <v>1</v>
      </c>
      <c r="AC191" s="62">
        <f t="shared" ca="1" si="84"/>
        <v>99646</v>
      </c>
      <c r="AD191" s="62">
        <f t="shared" ca="1" si="85"/>
        <v>44522</v>
      </c>
      <c r="AE191" s="62">
        <f t="shared" ca="1" si="86"/>
        <v>9816274</v>
      </c>
      <c r="AF191" s="62">
        <f t="shared" ca="1" si="87"/>
        <v>44100215</v>
      </c>
      <c r="AG191" s="62">
        <f t="shared" ca="1" si="88"/>
        <v>500</v>
      </c>
      <c r="AH191" s="62">
        <f t="shared" ca="1" si="89"/>
        <v>500</v>
      </c>
      <c r="AL191" s="66"/>
      <c r="AO191" s="138">
        <f t="shared" si="90"/>
        <v>20101</v>
      </c>
      <c r="AP191" s="138" t="str">
        <f t="shared" si="91"/>
        <v>Klagenfurt am Wörthersee</v>
      </c>
      <c r="AQ191" s="138">
        <f t="shared" ca="1" si="92"/>
        <v>44522</v>
      </c>
      <c r="AR191" s="138">
        <f t="shared" ca="1" si="93"/>
        <v>9816274</v>
      </c>
      <c r="AS191" s="138">
        <f t="shared" ca="1" si="94"/>
        <v>44100215</v>
      </c>
      <c r="AT191" s="138">
        <f t="shared" ca="1" si="95"/>
        <v>500</v>
      </c>
      <c r="AU191" s="138">
        <f t="shared" ca="1" si="95"/>
        <v>500</v>
      </c>
      <c r="AV191" s="135"/>
      <c r="AW191" s="131">
        <v>20101</v>
      </c>
      <c r="AX191" s="66">
        <f t="shared" si="96"/>
        <v>2</v>
      </c>
      <c r="AY191" s="132" t="s">
        <v>1939</v>
      </c>
      <c r="AZ191" s="107">
        <f t="shared" ca="1" si="97"/>
        <v>44522</v>
      </c>
      <c r="BA191" s="107">
        <f t="shared" ca="1" si="98"/>
        <v>9816274</v>
      </c>
      <c r="BB191" s="107">
        <f t="shared" ca="1" si="99"/>
        <v>44100215</v>
      </c>
      <c r="BC191" s="107">
        <f t="shared" ca="1" si="100"/>
        <v>500</v>
      </c>
      <c r="BD191" s="107">
        <f t="shared" ca="1" si="101"/>
        <v>500</v>
      </c>
    </row>
    <row r="192" spans="1:56" x14ac:dyDescent="0.15">
      <c r="A192" s="62">
        <v>20201</v>
      </c>
      <c r="B192" s="62">
        <f t="shared" si="74"/>
        <v>2</v>
      </c>
      <c r="C192" s="59" t="s">
        <v>1938</v>
      </c>
      <c r="D192" s="62">
        <v>61616</v>
      </c>
      <c r="E192" s="86">
        <v>27028</v>
      </c>
      <c r="F192" s="86">
        <v>6659435</v>
      </c>
      <c r="G192" s="86">
        <v>30931440</v>
      </c>
      <c r="H192" s="86">
        <v>500</v>
      </c>
      <c r="I192" s="86">
        <v>500</v>
      </c>
      <c r="K192" s="66">
        <v>20201</v>
      </c>
      <c r="L192" s="66"/>
      <c r="M192" s="66">
        <v>20201</v>
      </c>
      <c r="N192" s="62">
        <f t="shared" si="75"/>
        <v>2</v>
      </c>
      <c r="O192" s="66" t="s">
        <v>1938</v>
      </c>
      <c r="P192" s="66">
        <v>1</v>
      </c>
      <c r="Q192" s="66">
        <f t="shared" si="76"/>
        <v>61616</v>
      </c>
      <c r="R192" s="66">
        <f t="shared" si="77"/>
        <v>27028</v>
      </c>
      <c r="S192" s="66">
        <f t="shared" si="78"/>
        <v>6659435</v>
      </c>
      <c r="T192" s="66">
        <f t="shared" si="79"/>
        <v>30931440</v>
      </c>
      <c r="U192" s="66">
        <f t="shared" si="80"/>
        <v>500</v>
      </c>
      <c r="V192" s="66">
        <f t="shared" si="81"/>
        <v>500</v>
      </c>
      <c r="W192" s="66"/>
      <c r="X192" s="62">
        <v>20201</v>
      </c>
      <c r="Y192" s="62">
        <f t="shared" si="82"/>
        <v>2</v>
      </c>
      <c r="Z192" s="59" t="s">
        <v>1938</v>
      </c>
      <c r="AA192" s="62">
        <v>1</v>
      </c>
      <c r="AB192" s="62">
        <f t="shared" ca="1" si="83"/>
        <v>1</v>
      </c>
      <c r="AC192" s="62">
        <f t="shared" ca="1" si="84"/>
        <v>61616</v>
      </c>
      <c r="AD192" s="62">
        <f t="shared" ca="1" si="85"/>
        <v>27028</v>
      </c>
      <c r="AE192" s="62">
        <f t="shared" ca="1" si="86"/>
        <v>6659435</v>
      </c>
      <c r="AF192" s="62">
        <f t="shared" ca="1" si="87"/>
        <v>30931440</v>
      </c>
      <c r="AG192" s="62">
        <f t="shared" ca="1" si="88"/>
        <v>500</v>
      </c>
      <c r="AH192" s="62">
        <f t="shared" ca="1" si="89"/>
        <v>500</v>
      </c>
      <c r="AL192" s="66"/>
      <c r="AO192" s="138">
        <f t="shared" si="90"/>
        <v>20201</v>
      </c>
      <c r="AP192" s="138" t="str">
        <f t="shared" si="91"/>
        <v>Villach</v>
      </c>
      <c r="AQ192" s="138">
        <f t="shared" ca="1" si="92"/>
        <v>27028</v>
      </c>
      <c r="AR192" s="138">
        <f t="shared" ca="1" si="93"/>
        <v>6659435</v>
      </c>
      <c r="AS192" s="138">
        <f t="shared" ca="1" si="94"/>
        <v>30931440</v>
      </c>
      <c r="AT192" s="138">
        <f t="shared" ca="1" si="95"/>
        <v>500</v>
      </c>
      <c r="AU192" s="138">
        <f t="shared" ca="1" si="95"/>
        <v>500</v>
      </c>
      <c r="AV192" s="135"/>
      <c r="AW192" s="131">
        <v>20201</v>
      </c>
      <c r="AX192" s="66">
        <f t="shared" si="96"/>
        <v>2</v>
      </c>
      <c r="AY192" s="132" t="s">
        <v>1938</v>
      </c>
      <c r="AZ192" s="107">
        <f t="shared" ca="1" si="97"/>
        <v>27028</v>
      </c>
      <c r="BA192" s="107">
        <f t="shared" ca="1" si="98"/>
        <v>6659435</v>
      </c>
      <c r="BB192" s="107">
        <f t="shared" ca="1" si="99"/>
        <v>30931440</v>
      </c>
      <c r="BC192" s="107">
        <f t="shared" ca="1" si="100"/>
        <v>500</v>
      </c>
      <c r="BD192" s="107">
        <f t="shared" ca="1" si="101"/>
        <v>500</v>
      </c>
    </row>
    <row r="193" spans="1:56" x14ac:dyDescent="0.15">
      <c r="A193" s="62">
        <v>20302</v>
      </c>
      <c r="B193" s="62">
        <f t="shared" si="74"/>
        <v>2</v>
      </c>
      <c r="C193" s="59" t="s">
        <v>1937</v>
      </c>
      <c r="D193" s="62">
        <v>1241</v>
      </c>
      <c r="E193" s="86">
        <v>4852</v>
      </c>
      <c r="F193" s="86">
        <v>67975</v>
      </c>
      <c r="G193" s="86">
        <v>115362</v>
      </c>
      <c r="H193" s="86">
        <v>500</v>
      </c>
      <c r="I193" s="86">
        <v>500</v>
      </c>
      <c r="K193" s="66">
        <v>20302</v>
      </c>
      <c r="L193" s="66"/>
      <c r="M193" s="66">
        <v>20302</v>
      </c>
      <c r="N193" s="62">
        <f t="shared" si="75"/>
        <v>2</v>
      </c>
      <c r="O193" s="66" t="s">
        <v>1937</v>
      </c>
      <c r="P193" s="66">
        <v>1</v>
      </c>
      <c r="Q193" s="66">
        <f t="shared" si="76"/>
        <v>1241</v>
      </c>
      <c r="R193" s="66">
        <f t="shared" si="77"/>
        <v>4852</v>
      </c>
      <c r="S193" s="66">
        <f t="shared" si="78"/>
        <v>67975</v>
      </c>
      <c r="T193" s="66">
        <f t="shared" si="79"/>
        <v>115362</v>
      </c>
      <c r="U193" s="66">
        <f t="shared" si="80"/>
        <v>500</v>
      </c>
      <c r="V193" s="66">
        <f t="shared" si="81"/>
        <v>500</v>
      </c>
      <c r="W193" s="66"/>
      <c r="X193" s="62">
        <v>20302</v>
      </c>
      <c r="Y193" s="62">
        <f t="shared" si="82"/>
        <v>2</v>
      </c>
      <c r="Z193" s="59" t="s">
        <v>1937</v>
      </c>
      <c r="AA193" s="62">
        <v>1</v>
      </c>
      <c r="AB193" s="62">
        <f t="shared" ca="1" si="83"/>
        <v>1</v>
      </c>
      <c r="AC193" s="62">
        <f t="shared" ca="1" si="84"/>
        <v>1241</v>
      </c>
      <c r="AD193" s="62">
        <f t="shared" ca="1" si="85"/>
        <v>4852</v>
      </c>
      <c r="AE193" s="62">
        <f t="shared" ca="1" si="86"/>
        <v>67975</v>
      </c>
      <c r="AF193" s="62">
        <f t="shared" ca="1" si="87"/>
        <v>115362</v>
      </c>
      <c r="AG193" s="62">
        <f t="shared" ca="1" si="88"/>
        <v>500</v>
      </c>
      <c r="AH193" s="62">
        <f t="shared" ca="1" si="89"/>
        <v>500</v>
      </c>
      <c r="AL193" s="66"/>
      <c r="AO193" s="138">
        <f t="shared" si="90"/>
        <v>20302</v>
      </c>
      <c r="AP193" s="138" t="str">
        <f t="shared" si="91"/>
        <v>Dellach</v>
      </c>
      <c r="AQ193" s="138">
        <f t="shared" ca="1" si="92"/>
        <v>4852</v>
      </c>
      <c r="AR193" s="138">
        <f t="shared" ca="1" si="93"/>
        <v>67975</v>
      </c>
      <c r="AS193" s="138">
        <f t="shared" ca="1" si="94"/>
        <v>115362</v>
      </c>
      <c r="AT193" s="138">
        <f t="shared" ca="1" si="95"/>
        <v>500</v>
      </c>
      <c r="AU193" s="138">
        <f t="shared" ca="1" si="95"/>
        <v>500</v>
      </c>
      <c r="AV193" s="135"/>
      <c r="AW193" s="131">
        <v>20302</v>
      </c>
      <c r="AX193" s="66">
        <f t="shared" si="96"/>
        <v>2</v>
      </c>
      <c r="AY193" s="132" t="s">
        <v>1937</v>
      </c>
      <c r="AZ193" s="107">
        <f t="shared" ca="1" si="97"/>
        <v>4852</v>
      </c>
      <c r="BA193" s="107">
        <f t="shared" ca="1" si="98"/>
        <v>67975</v>
      </c>
      <c r="BB193" s="107">
        <f t="shared" ca="1" si="99"/>
        <v>115362</v>
      </c>
      <c r="BC193" s="107">
        <f t="shared" ca="1" si="100"/>
        <v>500</v>
      </c>
      <c r="BD193" s="107">
        <f t="shared" ca="1" si="101"/>
        <v>500</v>
      </c>
    </row>
    <row r="194" spans="1:56" x14ac:dyDescent="0.15">
      <c r="A194" s="62">
        <v>20305</v>
      </c>
      <c r="B194" s="62">
        <f t="shared" si="74"/>
        <v>2</v>
      </c>
      <c r="C194" s="59" t="s">
        <v>1936</v>
      </c>
      <c r="D194" s="62">
        <v>6804</v>
      </c>
      <c r="E194" s="86">
        <v>28302</v>
      </c>
      <c r="F194" s="86">
        <v>868399</v>
      </c>
      <c r="G194" s="86">
        <v>2098378</v>
      </c>
      <c r="H194" s="86">
        <v>500</v>
      </c>
      <c r="I194" s="86">
        <v>500</v>
      </c>
      <c r="K194" s="66">
        <v>20305</v>
      </c>
      <c r="L194" s="66"/>
      <c r="M194" s="66">
        <v>20305</v>
      </c>
      <c r="N194" s="62">
        <f t="shared" si="75"/>
        <v>2</v>
      </c>
      <c r="O194" s="66" t="s">
        <v>1936</v>
      </c>
      <c r="P194" s="66">
        <v>1</v>
      </c>
      <c r="Q194" s="66">
        <f t="shared" si="76"/>
        <v>6804</v>
      </c>
      <c r="R194" s="66">
        <f t="shared" si="77"/>
        <v>28302</v>
      </c>
      <c r="S194" s="66">
        <f t="shared" si="78"/>
        <v>868399</v>
      </c>
      <c r="T194" s="66">
        <f t="shared" si="79"/>
        <v>2098378</v>
      </c>
      <c r="U194" s="66">
        <f t="shared" si="80"/>
        <v>500</v>
      </c>
      <c r="V194" s="66">
        <f t="shared" si="81"/>
        <v>500</v>
      </c>
      <c r="W194" s="66"/>
      <c r="X194" s="62">
        <v>20305</v>
      </c>
      <c r="Y194" s="62">
        <f t="shared" si="82"/>
        <v>2</v>
      </c>
      <c r="Z194" s="59" t="s">
        <v>1936</v>
      </c>
      <c r="AA194" s="62">
        <v>1</v>
      </c>
      <c r="AB194" s="62">
        <f t="shared" ca="1" si="83"/>
        <v>1</v>
      </c>
      <c r="AC194" s="62">
        <f t="shared" ca="1" si="84"/>
        <v>6804</v>
      </c>
      <c r="AD194" s="62">
        <f t="shared" ca="1" si="85"/>
        <v>28302</v>
      </c>
      <c r="AE194" s="62">
        <f t="shared" ca="1" si="86"/>
        <v>868399</v>
      </c>
      <c r="AF194" s="62">
        <f t="shared" ca="1" si="87"/>
        <v>2098378</v>
      </c>
      <c r="AG194" s="62">
        <f t="shared" ca="1" si="88"/>
        <v>500</v>
      </c>
      <c r="AH194" s="62">
        <f t="shared" ca="1" si="89"/>
        <v>500</v>
      </c>
      <c r="AL194" s="66"/>
      <c r="AO194" s="138">
        <f t="shared" si="90"/>
        <v>20305</v>
      </c>
      <c r="AP194" s="138" t="str">
        <f t="shared" si="91"/>
        <v>Hermagor-Pressegger See</v>
      </c>
      <c r="AQ194" s="138">
        <f t="shared" ca="1" si="92"/>
        <v>28302</v>
      </c>
      <c r="AR194" s="138">
        <f t="shared" ca="1" si="93"/>
        <v>868399</v>
      </c>
      <c r="AS194" s="138">
        <f t="shared" ca="1" si="94"/>
        <v>2098378</v>
      </c>
      <c r="AT194" s="138">
        <f t="shared" ca="1" si="95"/>
        <v>500</v>
      </c>
      <c r="AU194" s="138">
        <f t="shared" ca="1" si="95"/>
        <v>500</v>
      </c>
      <c r="AV194" s="135"/>
      <c r="AW194" s="131">
        <v>20305</v>
      </c>
      <c r="AX194" s="66">
        <f t="shared" si="96"/>
        <v>2</v>
      </c>
      <c r="AY194" s="132" t="s">
        <v>1936</v>
      </c>
      <c r="AZ194" s="107">
        <f t="shared" ca="1" si="97"/>
        <v>28302</v>
      </c>
      <c r="BA194" s="107">
        <f t="shared" ca="1" si="98"/>
        <v>868399</v>
      </c>
      <c r="BB194" s="107">
        <f t="shared" ca="1" si="99"/>
        <v>2098378</v>
      </c>
      <c r="BC194" s="107">
        <f t="shared" ca="1" si="100"/>
        <v>500</v>
      </c>
      <c r="BD194" s="107">
        <f t="shared" ca="1" si="101"/>
        <v>500</v>
      </c>
    </row>
    <row r="195" spans="1:56" x14ac:dyDescent="0.15">
      <c r="A195" s="62">
        <v>20306</v>
      </c>
      <c r="B195" s="62">
        <f t="shared" si="74"/>
        <v>2</v>
      </c>
      <c r="C195" s="59" t="s">
        <v>1935</v>
      </c>
      <c r="D195" s="62">
        <v>2642</v>
      </c>
      <c r="E195" s="86">
        <v>11825</v>
      </c>
      <c r="F195" s="86">
        <v>151590</v>
      </c>
      <c r="G195" s="86">
        <v>283316</v>
      </c>
      <c r="H195" s="86">
        <v>500</v>
      </c>
      <c r="I195" s="86">
        <v>500</v>
      </c>
      <c r="K195" s="66">
        <v>20306</v>
      </c>
      <c r="L195" s="66"/>
      <c r="M195" s="66">
        <v>20306</v>
      </c>
      <c r="N195" s="62">
        <f t="shared" si="75"/>
        <v>2</v>
      </c>
      <c r="O195" s="66" t="s">
        <v>1935</v>
      </c>
      <c r="P195" s="66">
        <v>1</v>
      </c>
      <c r="Q195" s="66">
        <f t="shared" si="76"/>
        <v>2642</v>
      </c>
      <c r="R195" s="66">
        <f t="shared" si="77"/>
        <v>11825</v>
      </c>
      <c r="S195" s="66">
        <f t="shared" si="78"/>
        <v>151590</v>
      </c>
      <c r="T195" s="66">
        <f t="shared" si="79"/>
        <v>283316</v>
      </c>
      <c r="U195" s="66">
        <f t="shared" si="80"/>
        <v>500</v>
      </c>
      <c r="V195" s="66">
        <f t="shared" si="81"/>
        <v>500</v>
      </c>
      <c r="W195" s="66"/>
      <c r="X195" s="62">
        <v>20306</v>
      </c>
      <c r="Y195" s="62">
        <f t="shared" si="82"/>
        <v>2</v>
      </c>
      <c r="Z195" s="59" t="s">
        <v>1935</v>
      </c>
      <c r="AA195" s="62">
        <v>1</v>
      </c>
      <c r="AB195" s="62">
        <f t="shared" ca="1" si="83"/>
        <v>1</v>
      </c>
      <c r="AC195" s="62">
        <f t="shared" ca="1" si="84"/>
        <v>2642</v>
      </c>
      <c r="AD195" s="62">
        <f t="shared" ca="1" si="85"/>
        <v>11825</v>
      </c>
      <c r="AE195" s="62">
        <f t="shared" ca="1" si="86"/>
        <v>151590</v>
      </c>
      <c r="AF195" s="62">
        <f t="shared" ca="1" si="87"/>
        <v>283316</v>
      </c>
      <c r="AG195" s="62">
        <f t="shared" ca="1" si="88"/>
        <v>500</v>
      </c>
      <c r="AH195" s="62">
        <f t="shared" ca="1" si="89"/>
        <v>500</v>
      </c>
      <c r="AL195" s="66"/>
      <c r="AO195" s="138">
        <f t="shared" si="90"/>
        <v>20306</v>
      </c>
      <c r="AP195" s="138" t="str">
        <f t="shared" si="91"/>
        <v>Kirchbach</v>
      </c>
      <c r="AQ195" s="138">
        <f t="shared" ca="1" si="92"/>
        <v>11825</v>
      </c>
      <c r="AR195" s="138">
        <f t="shared" ca="1" si="93"/>
        <v>151590</v>
      </c>
      <c r="AS195" s="138">
        <f t="shared" ca="1" si="94"/>
        <v>283316</v>
      </c>
      <c r="AT195" s="138">
        <f t="shared" ca="1" si="95"/>
        <v>500</v>
      </c>
      <c r="AU195" s="138">
        <f t="shared" ca="1" si="95"/>
        <v>500</v>
      </c>
      <c r="AV195" s="135"/>
      <c r="AW195" s="131">
        <v>20306</v>
      </c>
      <c r="AX195" s="66">
        <f t="shared" si="96"/>
        <v>2</v>
      </c>
      <c r="AY195" s="132" t="s">
        <v>1935</v>
      </c>
      <c r="AZ195" s="107">
        <f t="shared" ca="1" si="97"/>
        <v>11825</v>
      </c>
      <c r="BA195" s="107">
        <f t="shared" ca="1" si="98"/>
        <v>151590</v>
      </c>
      <c r="BB195" s="107">
        <f t="shared" ca="1" si="99"/>
        <v>283316</v>
      </c>
      <c r="BC195" s="107">
        <f t="shared" ca="1" si="100"/>
        <v>500</v>
      </c>
      <c r="BD195" s="107">
        <f t="shared" ca="1" si="101"/>
        <v>500</v>
      </c>
    </row>
    <row r="196" spans="1:56" x14ac:dyDescent="0.15">
      <c r="A196" s="62">
        <v>20307</v>
      </c>
      <c r="B196" s="62">
        <f t="shared" si="74"/>
        <v>2</v>
      </c>
      <c r="C196" s="59" t="s">
        <v>1934</v>
      </c>
      <c r="D196" s="62">
        <v>3458</v>
      </c>
      <c r="E196" s="86">
        <v>14216</v>
      </c>
      <c r="F196" s="86">
        <v>316113</v>
      </c>
      <c r="G196" s="86">
        <v>713516</v>
      </c>
      <c r="H196" s="86">
        <v>500</v>
      </c>
      <c r="I196" s="86">
        <v>500</v>
      </c>
      <c r="K196" s="66">
        <v>20307</v>
      </c>
      <c r="L196" s="66"/>
      <c r="M196" s="66">
        <v>20307</v>
      </c>
      <c r="N196" s="62">
        <f t="shared" si="75"/>
        <v>2</v>
      </c>
      <c r="O196" s="66" t="s">
        <v>1934</v>
      </c>
      <c r="P196" s="66">
        <v>1</v>
      </c>
      <c r="Q196" s="66">
        <f t="shared" si="76"/>
        <v>3458</v>
      </c>
      <c r="R196" s="66">
        <f t="shared" si="77"/>
        <v>14216</v>
      </c>
      <c r="S196" s="66">
        <f t="shared" si="78"/>
        <v>316113</v>
      </c>
      <c r="T196" s="66">
        <f t="shared" si="79"/>
        <v>713516</v>
      </c>
      <c r="U196" s="66">
        <f t="shared" si="80"/>
        <v>500</v>
      </c>
      <c r="V196" s="66">
        <f t="shared" si="81"/>
        <v>500</v>
      </c>
      <c r="W196" s="66"/>
      <c r="X196" s="62">
        <v>20307</v>
      </c>
      <c r="Y196" s="62">
        <f t="shared" si="82"/>
        <v>2</v>
      </c>
      <c r="Z196" s="59" t="s">
        <v>1934</v>
      </c>
      <c r="AA196" s="62">
        <v>1</v>
      </c>
      <c r="AB196" s="62">
        <f t="shared" ca="1" si="83"/>
        <v>1</v>
      </c>
      <c r="AC196" s="62">
        <f t="shared" ca="1" si="84"/>
        <v>3458</v>
      </c>
      <c r="AD196" s="62">
        <f t="shared" ca="1" si="85"/>
        <v>14216</v>
      </c>
      <c r="AE196" s="62">
        <f t="shared" ca="1" si="86"/>
        <v>316113</v>
      </c>
      <c r="AF196" s="62">
        <f t="shared" ca="1" si="87"/>
        <v>713516</v>
      </c>
      <c r="AG196" s="62">
        <f t="shared" ca="1" si="88"/>
        <v>500</v>
      </c>
      <c r="AH196" s="62">
        <f t="shared" ca="1" si="89"/>
        <v>500</v>
      </c>
      <c r="AL196" s="66"/>
      <c r="AO196" s="138">
        <f t="shared" si="90"/>
        <v>20307</v>
      </c>
      <c r="AP196" s="138" t="str">
        <f t="shared" si="91"/>
        <v>Kötschach-Mauthen</v>
      </c>
      <c r="AQ196" s="138">
        <f t="shared" ca="1" si="92"/>
        <v>14216</v>
      </c>
      <c r="AR196" s="138">
        <f t="shared" ca="1" si="93"/>
        <v>316113</v>
      </c>
      <c r="AS196" s="138">
        <f t="shared" ca="1" si="94"/>
        <v>713516</v>
      </c>
      <c r="AT196" s="138">
        <f t="shared" ca="1" si="95"/>
        <v>500</v>
      </c>
      <c r="AU196" s="138">
        <f t="shared" ca="1" si="95"/>
        <v>500</v>
      </c>
      <c r="AV196" s="135"/>
      <c r="AW196" s="131">
        <v>20307</v>
      </c>
      <c r="AX196" s="66">
        <f t="shared" si="96"/>
        <v>2</v>
      </c>
      <c r="AY196" s="132" t="s">
        <v>1934</v>
      </c>
      <c r="AZ196" s="107">
        <f t="shared" ca="1" si="97"/>
        <v>14216</v>
      </c>
      <c r="BA196" s="107">
        <f t="shared" ca="1" si="98"/>
        <v>316113</v>
      </c>
      <c r="BB196" s="107">
        <f t="shared" ca="1" si="99"/>
        <v>713516</v>
      </c>
      <c r="BC196" s="107">
        <f t="shared" ca="1" si="100"/>
        <v>500</v>
      </c>
      <c r="BD196" s="107">
        <f t="shared" ca="1" si="101"/>
        <v>500</v>
      </c>
    </row>
    <row r="197" spans="1:56" x14ac:dyDescent="0.15">
      <c r="A197" s="62">
        <v>20316</v>
      </c>
      <c r="B197" s="62">
        <f t="shared" si="74"/>
        <v>2</v>
      </c>
      <c r="C197" s="59" t="s">
        <v>1933</v>
      </c>
      <c r="D197" s="62">
        <v>1575</v>
      </c>
      <c r="E197" s="86">
        <v>9307</v>
      </c>
      <c r="F197" s="86">
        <v>77483</v>
      </c>
      <c r="G197" s="86">
        <v>60486</v>
      </c>
      <c r="H197" s="86">
        <v>500</v>
      </c>
      <c r="I197" s="86">
        <v>500</v>
      </c>
      <c r="K197" s="66">
        <v>20316</v>
      </c>
      <c r="L197" s="66"/>
      <c r="M197" s="66">
        <v>20316</v>
      </c>
      <c r="N197" s="62">
        <f t="shared" si="75"/>
        <v>2</v>
      </c>
      <c r="O197" s="66" t="s">
        <v>1933</v>
      </c>
      <c r="P197" s="66">
        <v>1</v>
      </c>
      <c r="Q197" s="66">
        <f t="shared" si="76"/>
        <v>1575</v>
      </c>
      <c r="R197" s="66">
        <f t="shared" si="77"/>
        <v>9307</v>
      </c>
      <c r="S197" s="66">
        <f t="shared" si="78"/>
        <v>77483</v>
      </c>
      <c r="T197" s="66">
        <f t="shared" si="79"/>
        <v>60486</v>
      </c>
      <c r="U197" s="66">
        <f t="shared" si="80"/>
        <v>500</v>
      </c>
      <c r="V197" s="66">
        <f t="shared" si="81"/>
        <v>500</v>
      </c>
      <c r="W197" s="66"/>
      <c r="X197" s="62">
        <v>20316</v>
      </c>
      <c r="Y197" s="62">
        <f t="shared" si="82"/>
        <v>2</v>
      </c>
      <c r="Z197" s="59" t="s">
        <v>1933</v>
      </c>
      <c r="AA197" s="62">
        <v>1</v>
      </c>
      <c r="AB197" s="62">
        <f t="shared" ca="1" si="83"/>
        <v>1</v>
      </c>
      <c r="AC197" s="62">
        <f t="shared" ca="1" si="84"/>
        <v>1575</v>
      </c>
      <c r="AD197" s="62">
        <f t="shared" ca="1" si="85"/>
        <v>9307</v>
      </c>
      <c r="AE197" s="62">
        <f t="shared" ca="1" si="86"/>
        <v>77483</v>
      </c>
      <c r="AF197" s="62">
        <f t="shared" ca="1" si="87"/>
        <v>60486</v>
      </c>
      <c r="AG197" s="62">
        <f t="shared" ca="1" si="88"/>
        <v>500</v>
      </c>
      <c r="AH197" s="62">
        <f t="shared" ca="1" si="89"/>
        <v>500</v>
      </c>
      <c r="AL197" s="66"/>
      <c r="AO197" s="138">
        <f t="shared" si="90"/>
        <v>20316</v>
      </c>
      <c r="AP197" s="138" t="str">
        <f t="shared" si="91"/>
        <v>St. Stefan im Gailtal</v>
      </c>
      <c r="AQ197" s="138">
        <f t="shared" ca="1" si="92"/>
        <v>9307</v>
      </c>
      <c r="AR197" s="138">
        <f t="shared" ca="1" si="93"/>
        <v>77483</v>
      </c>
      <c r="AS197" s="138">
        <f t="shared" ca="1" si="94"/>
        <v>60486</v>
      </c>
      <c r="AT197" s="138">
        <f t="shared" ca="1" si="95"/>
        <v>500</v>
      </c>
      <c r="AU197" s="138">
        <f t="shared" ca="1" si="95"/>
        <v>500</v>
      </c>
      <c r="AV197" s="135"/>
      <c r="AW197" s="131">
        <v>20316</v>
      </c>
      <c r="AX197" s="66">
        <f t="shared" si="96"/>
        <v>2</v>
      </c>
      <c r="AY197" s="132" t="s">
        <v>1933</v>
      </c>
      <c r="AZ197" s="107">
        <f t="shared" ca="1" si="97"/>
        <v>9307</v>
      </c>
      <c r="BA197" s="107">
        <f t="shared" ca="1" si="98"/>
        <v>77483</v>
      </c>
      <c r="BB197" s="107">
        <f t="shared" ca="1" si="99"/>
        <v>60486</v>
      </c>
      <c r="BC197" s="107">
        <f t="shared" ca="1" si="100"/>
        <v>500</v>
      </c>
      <c r="BD197" s="107">
        <f t="shared" ca="1" si="101"/>
        <v>500</v>
      </c>
    </row>
    <row r="198" spans="1:56" x14ac:dyDescent="0.15">
      <c r="A198" s="62">
        <v>20320</v>
      </c>
      <c r="B198" s="62">
        <f t="shared" si="74"/>
        <v>2</v>
      </c>
      <c r="C198" s="59" t="s">
        <v>1932</v>
      </c>
      <c r="D198" s="62">
        <v>1285</v>
      </c>
      <c r="E198" s="86">
        <v>10437</v>
      </c>
      <c r="F198" s="86">
        <v>100464</v>
      </c>
      <c r="G198" s="86">
        <v>183168</v>
      </c>
      <c r="H198" s="86">
        <v>500</v>
      </c>
      <c r="I198" s="86">
        <v>500</v>
      </c>
      <c r="K198" s="66">
        <v>20320</v>
      </c>
      <c r="L198" s="66"/>
      <c r="M198" s="66">
        <v>20320</v>
      </c>
      <c r="N198" s="62">
        <f t="shared" si="75"/>
        <v>2</v>
      </c>
      <c r="O198" s="66" t="s">
        <v>1932</v>
      </c>
      <c r="P198" s="66">
        <v>1</v>
      </c>
      <c r="Q198" s="66">
        <f t="shared" si="76"/>
        <v>1285</v>
      </c>
      <c r="R198" s="66">
        <f t="shared" si="77"/>
        <v>10437</v>
      </c>
      <c r="S198" s="66">
        <f t="shared" si="78"/>
        <v>100464</v>
      </c>
      <c r="T198" s="66">
        <f t="shared" si="79"/>
        <v>183168</v>
      </c>
      <c r="U198" s="66">
        <f t="shared" si="80"/>
        <v>500</v>
      </c>
      <c r="V198" s="66">
        <f t="shared" si="81"/>
        <v>500</v>
      </c>
      <c r="W198" s="66"/>
      <c r="X198" s="62">
        <v>20320</v>
      </c>
      <c r="Y198" s="62">
        <f t="shared" si="82"/>
        <v>2</v>
      </c>
      <c r="Z198" s="59" t="s">
        <v>1932</v>
      </c>
      <c r="AA198" s="62">
        <v>1</v>
      </c>
      <c r="AB198" s="62">
        <f t="shared" ca="1" si="83"/>
        <v>1</v>
      </c>
      <c r="AC198" s="62">
        <f t="shared" ca="1" si="84"/>
        <v>1285</v>
      </c>
      <c r="AD198" s="62">
        <f t="shared" ca="1" si="85"/>
        <v>10437</v>
      </c>
      <c r="AE198" s="62">
        <f t="shared" ca="1" si="86"/>
        <v>100464</v>
      </c>
      <c r="AF198" s="62">
        <f t="shared" ca="1" si="87"/>
        <v>183168</v>
      </c>
      <c r="AG198" s="62">
        <f t="shared" ca="1" si="88"/>
        <v>500</v>
      </c>
      <c r="AH198" s="62">
        <f t="shared" ca="1" si="89"/>
        <v>500</v>
      </c>
      <c r="AL198" s="66"/>
      <c r="AO198" s="138">
        <f t="shared" si="90"/>
        <v>20320</v>
      </c>
      <c r="AP198" s="138" t="str">
        <f t="shared" si="91"/>
        <v>Gitschtal</v>
      </c>
      <c r="AQ198" s="138">
        <f t="shared" ca="1" si="92"/>
        <v>10437</v>
      </c>
      <c r="AR198" s="138">
        <f t="shared" ca="1" si="93"/>
        <v>100464</v>
      </c>
      <c r="AS198" s="138">
        <f t="shared" ca="1" si="94"/>
        <v>183168</v>
      </c>
      <c r="AT198" s="138">
        <f t="shared" ca="1" si="95"/>
        <v>500</v>
      </c>
      <c r="AU198" s="138">
        <f t="shared" ca="1" si="95"/>
        <v>500</v>
      </c>
      <c r="AV198" s="135"/>
      <c r="AW198" s="131">
        <v>20320</v>
      </c>
      <c r="AX198" s="66">
        <f t="shared" si="96"/>
        <v>2</v>
      </c>
      <c r="AY198" s="132" t="s">
        <v>1932</v>
      </c>
      <c r="AZ198" s="107">
        <f t="shared" ca="1" si="97"/>
        <v>10437</v>
      </c>
      <c r="BA198" s="107">
        <f t="shared" ca="1" si="98"/>
        <v>100464</v>
      </c>
      <c r="BB198" s="107">
        <f t="shared" ca="1" si="99"/>
        <v>183168</v>
      </c>
      <c r="BC198" s="107">
        <f t="shared" ca="1" si="100"/>
        <v>500</v>
      </c>
      <c r="BD198" s="107">
        <f t="shared" ca="1" si="101"/>
        <v>500</v>
      </c>
    </row>
    <row r="199" spans="1:56" x14ac:dyDescent="0.15">
      <c r="A199" s="62">
        <v>20321</v>
      </c>
      <c r="B199" s="62">
        <f t="shared" si="74"/>
        <v>2</v>
      </c>
      <c r="C199" s="59" t="s">
        <v>1931</v>
      </c>
      <c r="D199" s="62">
        <v>1337</v>
      </c>
      <c r="E199" s="86">
        <v>11267</v>
      </c>
      <c r="F199" s="86">
        <v>83301</v>
      </c>
      <c r="G199" s="86">
        <v>130703</v>
      </c>
      <c r="H199" s="86">
        <v>500</v>
      </c>
      <c r="I199" s="86">
        <v>500</v>
      </c>
      <c r="K199" s="66">
        <v>20321</v>
      </c>
      <c r="L199" s="66"/>
      <c r="M199" s="66">
        <v>20321</v>
      </c>
      <c r="N199" s="62">
        <f t="shared" si="75"/>
        <v>2</v>
      </c>
      <c r="O199" s="66" t="s">
        <v>1931</v>
      </c>
      <c r="P199" s="66">
        <v>1</v>
      </c>
      <c r="Q199" s="66">
        <f t="shared" si="76"/>
        <v>1337</v>
      </c>
      <c r="R199" s="66">
        <f t="shared" si="77"/>
        <v>11267</v>
      </c>
      <c r="S199" s="66">
        <f t="shared" si="78"/>
        <v>83301</v>
      </c>
      <c r="T199" s="66">
        <f t="shared" si="79"/>
        <v>130703</v>
      </c>
      <c r="U199" s="66">
        <f t="shared" si="80"/>
        <v>500</v>
      </c>
      <c r="V199" s="66">
        <f t="shared" si="81"/>
        <v>500</v>
      </c>
      <c r="W199" s="66"/>
      <c r="X199" s="62">
        <v>20321</v>
      </c>
      <c r="Y199" s="62">
        <f t="shared" si="82"/>
        <v>2</v>
      </c>
      <c r="Z199" s="59" t="s">
        <v>1931</v>
      </c>
      <c r="AA199" s="62">
        <v>1</v>
      </c>
      <c r="AB199" s="62">
        <f t="shared" ca="1" si="83"/>
        <v>1</v>
      </c>
      <c r="AC199" s="62">
        <f t="shared" ca="1" si="84"/>
        <v>1337</v>
      </c>
      <c r="AD199" s="62">
        <f t="shared" ca="1" si="85"/>
        <v>11267</v>
      </c>
      <c r="AE199" s="62">
        <f t="shared" ca="1" si="86"/>
        <v>83301</v>
      </c>
      <c r="AF199" s="62">
        <f t="shared" ca="1" si="87"/>
        <v>130703</v>
      </c>
      <c r="AG199" s="62">
        <f t="shared" ca="1" si="88"/>
        <v>500</v>
      </c>
      <c r="AH199" s="62">
        <f t="shared" ca="1" si="89"/>
        <v>500</v>
      </c>
      <c r="AL199" s="66"/>
      <c r="AO199" s="138">
        <f t="shared" si="90"/>
        <v>20321</v>
      </c>
      <c r="AP199" s="138" t="str">
        <f t="shared" si="91"/>
        <v>Lesachtal</v>
      </c>
      <c r="AQ199" s="138">
        <f t="shared" ca="1" si="92"/>
        <v>11267</v>
      </c>
      <c r="AR199" s="138">
        <f t="shared" ca="1" si="93"/>
        <v>83301</v>
      </c>
      <c r="AS199" s="138">
        <f t="shared" ca="1" si="94"/>
        <v>130703</v>
      </c>
      <c r="AT199" s="138">
        <f t="shared" ca="1" si="95"/>
        <v>500</v>
      </c>
      <c r="AU199" s="138">
        <f t="shared" ca="1" si="95"/>
        <v>500</v>
      </c>
      <c r="AV199" s="135"/>
      <c r="AW199" s="131">
        <v>20321</v>
      </c>
      <c r="AX199" s="66">
        <f t="shared" si="96"/>
        <v>2</v>
      </c>
      <c r="AY199" s="132" t="s">
        <v>1931</v>
      </c>
      <c r="AZ199" s="107">
        <f t="shared" ca="1" si="97"/>
        <v>11267</v>
      </c>
      <c r="BA199" s="107">
        <f t="shared" ca="1" si="98"/>
        <v>83301</v>
      </c>
      <c r="BB199" s="107">
        <f t="shared" ca="1" si="99"/>
        <v>130703</v>
      </c>
      <c r="BC199" s="107">
        <f t="shared" ca="1" si="100"/>
        <v>500</v>
      </c>
      <c r="BD199" s="107">
        <f t="shared" ca="1" si="101"/>
        <v>500</v>
      </c>
    </row>
    <row r="200" spans="1:56" x14ac:dyDescent="0.15">
      <c r="A200" s="62">
        <v>20402</v>
      </c>
      <c r="B200" s="62">
        <f t="shared" si="74"/>
        <v>2</v>
      </c>
      <c r="C200" s="59" t="s">
        <v>1930</v>
      </c>
      <c r="D200" s="62">
        <v>7809</v>
      </c>
      <c r="E200" s="86">
        <v>17191</v>
      </c>
      <c r="F200" s="86">
        <v>433114</v>
      </c>
      <c r="G200" s="86">
        <v>736670</v>
      </c>
      <c r="H200" s="86">
        <v>500</v>
      </c>
      <c r="I200" s="86">
        <v>500</v>
      </c>
      <c r="K200" s="66">
        <v>20402</v>
      </c>
      <c r="L200" s="66"/>
      <c r="M200" s="66">
        <v>20402</v>
      </c>
      <c r="N200" s="62">
        <f t="shared" si="75"/>
        <v>2</v>
      </c>
      <c r="O200" s="66" t="s">
        <v>1930</v>
      </c>
      <c r="P200" s="66">
        <v>1</v>
      </c>
      <c r="Q200" s="66">
        <f t="shared" si="76"/>
        <v>7809</v>
      </c>
      <c r="R200" s="66">
        <f t="shared" si="77"/>
        <v>17191</v>
      </c>
      <c r="S200" s="66">
        <f t="shared" si="78"/>
        <v>433114</v>
      </c>
      <c r="T200" s="66">
        <f t="shared" si="79"/>
        <v>736670</v>
      </c>
      <c r="U200" s="66">
        <f t="shared" si="80"/>
        <v>500</v>
      </c>
      <c r="V200" s="66">
        <f t="shared" si="81"/>
        <v>500</v>
      </c>
      <c r="W200" s="66"/>
      <c r="X200" s="62">
        <v>20402</v>
      </c>
      <c r="Y200" s="62">
        <f t="shared" si="82"/>
        <v>2</v>
      </c>
      <c r="Z200" s="59" t="s">
        <v>1930</v>
      </c>
      <c r="AA200" s="62">
        <v>1</v>
      </c>
      <c r="AB200" s="62">
        <f t="shared" ca="1" si="83"/>
        <v>1</v>
      </c>
      <c r="AC200" s="62">
        <f t="shared" ca="1" si="84"/>
        <v>7809</v>
      </c>
      <c r="AD200" s="62">
        <f t="shared" ca="1" si="85"/>
        <v>17191</v>
      </c>
      <c r="AE200" s="62">
        <f t="shared" ca="1" si="86"/>
        <v>433114</v>
      </c>
      <c r="AF200" s="62">
        <f t="shared" ca="1" si="87"/>
        <v>736670</v>
      </c>
      <c r="AG200" s="62">
        <f t="shared" ca="1" si="88"/>
        <v>500</v>
      </c>
      <c r="AH200" s="62">
        <f t="shared" ca="1" si="89"/>
        <v>500</v>
      </c>
      <c r="AL200" s="66"/>
      <c r="AO200" s="138">
        <f t="shared" si="90"/>
        <v>20402</v>
      </c>
      <c r="AP200" s="138" t="str">
        <f t="shared" si="91"/>
        <v>Ebenthal in Kärnten</v>
      </c>
      <c r="AQ200" s="138">
        <f t="shared" ca="1" si="92"/>
        <v>17191</v>
      </c>
      <c r="AR200" s="138">
        <f t="shared" ca="1" si="93"/>
        <v>433114</v>
      </c>
      <c r="AS200" s="138">
        <f t="shared" ca="1" si="94"/>
        <v>736670</v>
      </c>
      <c r="AT200" s="138">
        <f t="shared" ca="1" si="95"/>
        <v>500</v>
      </c>
      <c r="AU200" s="138">
        <f t="shared" ca="1" si="95"/>
        <v>500</v>
      </c>
      <c r="AV200" s="135"/>
      <c r="AW200" s="131">
        <v>20402</v>
      </c>
      <c r="AX200" s="66">
        <f t="shared" si="96"/>
        <v>2</v>
      </c>
      <c r="AY200" s="132" t="s">
        <v>1930</v>
      </c>
      <c r="AZ200" s="107">
        <f t="shared" ca="1" si="97"/>
        <v>17191</v>
      </c>
      <c r="BA200" s="107">
        <f t="shared" ca="1" si="98"/>
        <v>433114</v>
      </c>
      <c r="BB200" s="107">
        <f t="shared" ca="1" si="99"/>
        <v>736670</v>
      </c>
      <c r="BC200" s="107">
        <f t="shared" ca="1" si="100"/>
        <v>500</v>
      </c>
      <c r="BD200" s="107">
        <f t="shared" ca="1" si="101"/>
        <v>500</v>
      </c>
    </row>
    <row r="201" spans="1:56" x14ac:dyDescent="0.15">
      <c r="A201" s="62">
        <v>20403</v>
      </c>
      <c r="B201" s="62">
        <f t="shared" si="74"/>
        <v>2</v>
      </c>
      <c r="C201" s="59" t="s">
        <v>1929</v>
      </c>
      <c r="D201" s="62">
        <v>2488</v>
      </c>
      <c r="E201" s="86">
        <v>15682</v>
      </c>
      <c r="F201" s="86">
        <v>170242</v>
      </c>
      <c r="G201" s="86">
        <v>582201</v>
      </c>
      <c r="H201" s="86">
        <v>500</v>
      </c>
      <c r="I201" s="86">
        <v>500</v>
      </c>
      <c r="K201" s="66">
        <v>20403</v>
      </c>
      <c r="L201" s="66"/>
      <c r="M201" s="66">
        <v>20403</v>
      </c>
      <c r="N201" s="62">
        <f t="shared" si="75"/>
        <v>2</v>
      </c>
      <c r="O201" s="66" t="s">
        <v>1929</v>
      </c>
      <c r="P201" s="66">
        <v>1</v>
      </c>
      <c r="Q201" s="66">
        <f t="shared" si="76"/>
        <v>2488</v>
      </c>
      <c r="R201" s="66">
        <f t="shared" si="77"/>
        <v>15682</v>
      </c>
      <c r="S201" s="66">
        <f t="shared" si="78"/>
        <v>170242</v>
      </c>
      <c r="T201" s="66">
        <f t="shared" si="79"/>
        <v>582201</v>
      </c>
      <c r="U201" s="66">
        <f t="shared" si="80"/>
        <v>500</v>
      </c>
      <c r="V201" s="66">
        <f t="shared" si="81"/>
        <v>500</v>
      </c>
      <c r="W201" s="66"/>
      <c r="X201" s="62">
        <v>20403</v>
      </c>
      <c r="Y201" s="62">
        <f t="shared" si="82"/>
        <v>2</v>
      </c>
      <c r="Z201" s="59" t="s">
        <v>1929</v>
      </c>
      <c r="AA201" s="62">
        <v>1</v>
      </c>
      <c r="AB201" s="62">
        <f t="shared" ca="1" si="83"/>
        <v>1</v>
      </c>
      <c r="AC201" s="62">
        <f t="shared" ca="1" si="84"/>
        <v>2488</v>
      </c>
      <c r="AD201" s="62">
        <f t="shared" ca="1" si="85"/>
        <v>15682</v>
      </c>
      <c r="AE201" s="62">
        <f t="shared" ca="1" si="86"/>
        <v>170242</v>
      </c>
      <c r="AF201" s="62">
        <f t="shared" ca="1" si="87"/>
        <v>582201</v>
      </c>
      <c r="AG201" s="62">
        <f t="shared" ca="1" si="88"/>
        <v>500</v>
      </c>
      <c r="AH201" s="62">
        <f t="shared" ca="1" si="89"/>
        <v>500</v>
      </c>
      <c r="AL201" s="66"/>
      <c r="AO201" s="138">
        <f t="shared" si="90"/>
        <v>20403</v>
      </c>
      <c r="AP201" s="138" t="str">
        <f t="shared" si="91"/>
        <v>Feistritz im Rosental</v>
      </c>
      <c r="AQ201" s="138">
        <f t="shared" ca="1" si="92"/>
        <v>15682</v>
      </c>
      <c r="AR201" s="138">
        <f t="shared" ca="1" si="93"/>
        <v>170242</v>
      </c>
      <c r="AS201" s="138">
        <f t="shared" ca="1" si="94"/>
        <v>582201</v>
      </c>
      <c r="AT201" s="138">
        <f t="shared" ca="1" si="95"/>
        <v>500</v>
      </c>
      <c r="AU201" s="138">
        <f t="shared" ca="1" si="95"/>
        <v>500</v>
      </c>
      <c r="AV201" s="135"/>
      <c r="AW201" s="131">
        <v>20403</v>
      </c>
      <c r="AX201" s="66">
        <f t="shared" si="96"/>
        <v>2</v>
      </c>
      <c r="AY201" s="132" t="s">
        <v>1929</v>
      </c>
      <c r="AZ201" s="107">
        <f t="shared" ca="1" si="97"/>
        <v>15682</v>
      </c>
      <c r="BA201" s="107">
        <f t="shared" ca="1" si="98"/>
        <v>170242</v>
      </c>
      <c r="BB201" s="107">
        <f t="shared" ca="1" si="99"/>
        <v>582201</v>
      </c>
      <c r="BC201" s="107">
        <f t="shared" ca="1" si="100"/>
        <v>500</v>
      </c>
      <c r="BD201" s="107">
        <f t="shared" ca="1" si="101"/>
        <v>500</v>
      </c>
    </row>
    <row r="202" spans="1:56" x14ac:dyDescent="0.15">
      <c r="A202" s="62">
        <v>20405</v>
      </c>
      <c r="B202" s="62">
        <f t="shared" si="74"/>
        <v>2</v>
      </c>
      <c r="C202" s="59" t="s">
        <v>1928</v>
      </c>
      <c r="D202" s="62">
        <v>7183</v>
      </c>
      <c r="E202" s="86">
        <v>20399</v>
      </c>
      <c r="F202" s="86">
        <v>459224</v>
      </c>
      <c r="G202" s="86">
        <v>2291406</v>
      </c>
      <c r="H202" s="86">
        <v>500</v>
      </c>
      <c r="I202" s="86">
        <v>500</v>
      </c>
      <c r="K202" s="66">
        <v>20405</v>
      </c>
      <c r="L202" s="66"/>
      <c r="M202" s="66">
        <v>20405</v>
      </c>
      <c r="N202" s="62">
        <f t="shared" si="75"/>
        <v>2</v>
      </c>
      <c r="O202" s="66" t="s">
        <v>1928</v>
      </c>
      <c r="P202" s="66">
        <v>1</v>
      </c>
      <c r="Q202" s="66">
        <f t="shared" si="76"/>
        <v>7183</v>
      </c>
      <c r="R202" s="66">
        <f t="shared" si="77"/>
        <v>20399</v>
      </c>
      <c r="S202" s="66">
        <f t="shared" si="78"/>
        <v>459224</v>
      </c>
      <c r="T202" s="66">
        <f t="shared" si="79"/>
        <v>2291406</v>
      </c>
      <c r="U202" s="66">
        <f t="shared" si="80"/>
        <v>500</v>
      </c>
      <c r="V202" s="66">
        <f t="shared" si="81"/>
        <v>500</v>
      </c>
      <c r="W202" s="66"/>
      <c r="X202" s="62">
        <v>20405</v>
      </c>
      <c r="Y202" s="62">
        <f t="shared" si="82"/>
        <v>2</v>
      </c>
      <c r="Z202" s="59" t="s">
        <v>1928</v>
      </c>
      <c r="AA202" s="62">
        <v>1</v>
      </c>
      <c r="AB202" s="62">
        <f t="shared" ca="1" si="83"/>
        <v>1</v>
      </c>
      <c r="AC202" s="62">
        <f t="shared" ca="1" si="84"/>
        <v>7183</v>
      </c>
      <c r="AD202" s="62">
        <f t="shared" ca="1" si="85"/>
        <v>20399</v>
      </c>
      <c r="AE202" s="62">
        <f t="shared" ca="1" si="86"/>
        <v>459224</v>
      </c>
      <c r="AF202" s="62">
        <f t="shared" ca="1" si="87"/>
        <v>2291406</v>
      </c>
      <c r="AG202" s="62">
        <f t="shared" ca="1" si="88"/>
        <v>500</v>
      </c>
      <c r="AH202" s="62">
        <f t="shared" ca="1" si="89"/>
        <v>500</v>
      </c>
      <c r="AL202" s="66"/>
      <c r="AO202" s="138">
        <f t="shared" si="90"/>
        <v>20405</v>
      </c>
      <c r="AP202" s="138" t="str">
        <f t="shared" si="91"/>
        <v>Ferlach</v>
      </c>
      <c r="AQ202" s="138">
        <f t="shared" ca="1" si="92"/>
        <v>20399</v>
      </c>
      <c r="AR202" s="138">
        <f t="shared" ca="1" si="93"/>
        <v>459224</v>
      </c>
      <c r="AS202" s="138">
        <f t="shared" ca="1" si="94"/>
        <v>2291406</v>
      </c>
      <c r="AT202" s="138">
        <f t="shared" ca="1" si="95"/>
        <v>500</v>
      </c>
      <c r="AU202" s="138">
        <f t="shared" ca="1" si="95"/>
        <v>500</v>
      </c>
      <c r="AV202" s="135"/>
      <c r="AW202" s="131">
        <v>20405</v>
      </c>
      <c r="AX202" s="66">
        <f t="shared" si="96"/>
        <v>2</v>
      </c>
      <c r="AY202" s="132" t="s">
        <v>1928</v>
      </c>
      <c r="AZ202" s="107">
        <f t="shared" ca="1" si="97"/>
        <v>20399</v>
      </c>
      <c r="BA202" s="107">
        <f t="shared" ca="1" si="98"/>
        <v>459224</v>
      </c>
      <c r="BB202" s="107">
        <f t="shared" ca="1" si="99"/>
        <v>2291406</v>
      </c>
      <c r="BC202" s="107">
        <f t="shared" ca="1" si="100"/>
        <v>500</v>
      </c>
      <c r="BD202" s="107">
        <f t="shared" ca="1" si="101"/>
        <v>500</v>
      </c>
    </row>
    <row r="203" spans="1:56" x14ac:dyDescent="0.15">
      <c r="A203" s="62">
        <v>20409</v>
      </c>
      <c r="B203" s="62">
        <f t="shared" si="74"/>
        <v>2</v>
      </c>
      <c r="C203" s="59" t="s">
        <v>1927</v>
      </c>
      <c r="D203" s="62">
        <v>2897</v>
      </c>
      <c r="E203" s="86">
        <v>20186</v>
      </c>
      <c r="F203" s="86">
        <v>180288</v>
      </c>
      <c r="G203" s="86">
        <v>567483</v>
      </c>
      <c r="H203" s="86">
        <v>500</v>
      </c>
      <c r="I203" s="86">
        <v>500</v>
      </c>
      <c r="K203" s="66">
        <v>20409</v>
      </c>
      <c r="L203" s="66"/>
      <c r="M203" s="66">
        <v>20409</v>
      </c>
      <c r="N203" s="62">
        <f t="shared" si="75"/>
        <v>2</v>
      </c>
      <c r="O203" s="66" t="s">
        <v>1927</v>
      </c>
      <c r="P203" s="66">
        <v>1</v>
      </c>
      <c r="Q203" s="66">
        <f t="shared" si="76"/>
        <v>2897</v>
      </c>
      <c r="R203" s="66">
        <f t="shared" si="77"/>
        <v>20186</v>
      </c>
      <c r="S203" s="66">
        <f t="shared" si="78"/>
        <v>180288</v>
      </c>
      <c r="T203" s="66">
        <f t="shared" si="79"/>
        <v>567483</v>
      </c>
      <c r="U203" s="66">
        <f t="shared" si="80"/>
        <v>500</v>
      </c>
      <c r="V203" s="66">
        <f t="shared" si="81"/>
        <v>500</v>
      </c>
      <c r="W203" s="66"/>
      <c r="X203" s="62">
        <v>20409</v>
      </c>
      <c r="Y203" s="62">
        <f t="shared" si="82"/>
        <v>2</v>
      </c>
      <c r="Z203" s="59" t="s">
        <v>1927</v>
      </c>
      <c r="AA203" s="62">
        <v>1</v>
      </c>
      <c r="AB203" s="62">
        <f t="shared" ca="1" si="83"/>
        <v>1</v>
      </c>
      <c r="AC203" s="62">
        <f t="shared" ca="1" si="84"/>
        <v>2897</v>
      </c>
      <c r="AD203" s="62">
        <f t="shared" ca="1" si="85"/>
        <v>20186</v>
      </c>
      <c r="AE203" s="62">
        <f t="shared" ca="1" si="86"/>
        <v>180288</v>
      </c>
      <c r="AF203" s="62">
        <f t="shared" ca="1" si="87"/>
        <v>567483</v>
      </c>
      <c r="AG203" s="62">
        <f t="shared" ca="1" si="88"/>
        <v>500</v>
      </c>
      <c r="AH203" s="62">
        <f t="shared" ca="1" si="89"/>
        <v>500</v>
      </c>
      <c r="AL203" s="66"/>
      <c r="AO203" s="138">
        <f t="shared" si="90"/>
        <v>20409</v>
      </c>
      <c r="AP203" s="138" t="str">
        <f t="shared" si="91"/>
        <v>Grafenstein</v>
      </c>
      <c r="AQ203" s="138">
        <f t="shared" ca="1" si="92"/>
        <v>20186</v>
      </c>
      <c r="AR203" s="138">
        <f t="shared" ca="1" si="93"/>
        <v>180288</v>
      </c>
      <c r="AS203" s="138">
        <f t="shared" ca="1" si="94"/>
        <v>567483</v>
      </c>
      <c r="AT203" s="138">
        <f t="shared" ca="1" si="95"/>
        <v>500</v>
      </c>
      <c r="AU203" s="138">
        <f t="shared" ca="1" si="95"/>
        <v>500</v>
      </c>
      <c r="AV203" s="135"/>
      <c r="AW203" s="131">
        <v>20409</v>
      </c>
      <c r="AX203" s="66">
        <f t="shared" si="96"/>
        <v>2</v>
      </c>
      <c r="AY203" s="132" t="s">
        <v>1927</v>
      </c>
      <c r="AZ203" s="107">
        <f t="shared" ca="1" si="97"/>
        <v>20186</v>
      </c>
      <c r="BA203" s="107">
        <f t="shared" ca="1" si="98"/>
        <v>180288</v>
      </c>
      <c r="BB203" s="107">
        <f t="shared" ca="1" si="99"/>
        <v>567483</v>
      </c>
      <c r="BC203" s="107">
        <f t="shared" ca="1" si="100"/>
        <v>500</v>
      </c>
      <c r="BD203" s="107">
        <f t="shared" ca="1" si="101"/>
        <v>500</v>
      </c>
    </row>
    <row r="204" spans="1:56" x14ac:dyDescent="0.15">
      <c r="A204" s="62">
        <v>20412</v>
      </c>
      <c r="B204" s="62">
        <f t="shared" si="74"/>
        <v>2</v>
      </c>
      <c r="C204" s="59" t="s">
        <v>1926</v>
      </c>
      <c r="D204" s="62">
        <v>2446</v>
      </c>
      <c r="E204" s="86">
        <v>7095</v>
      </c>
      <c r="F204" s="86">
        <v>286524</v>
      </c>
      <c r="G204" s="86">
        <v>243474</v>
      </c>
      <c r="H204" s="86">
        <v>500</v>
      </c>
      <c r="I204" s="86">
        <v>500</v>
      </c>
      <c r="K204" s="66">
        <v>20412</v>
      </c>
      <c r="L204" s="66"/>
      <c r="M204" s="66">
        <v>20412</v>
      </c>
      <c r="N204" s="62">
        <f t="shared" si="75"/>
        <v>2</v>
      </c>
      <c r="O204" s="66" t="s">
        <v>1926</v>
      </c>
      <c r="P204" s="66">
        <v>1</v>
      </c>
      <c r="Q204" s="66">
        <f t="shared" si="76"/>
        <v>2446</v>
      </c>
      <c r="R204" s="66">
        <f t="shared" si="77"/>
        <v>7095</v>
      </c>
      <c r="S204" s="66">
        <f t="shared" si="78"/>
        <v>286524</v>
      </c>
      <c r="T204" s="66">
        <f t="shared" si="79"/>
        <v>243474</v>
      </c>
      <c r="U204" s="66">
        <f t="shared" si="80"/>
        <v>500</v>
      </c>
      <c r="V204" s="66">
        <f t="shared" si="81"/>
        <v>500</v>
      </c>
      <c r="W204" s="66"/>
      <c r="X204" s="62">
        <v>20412</v>
      </c>
      <c r="Y204" s="62">
        <f t="shared" si="82"/>
        <v>2</v>
      </c>
      <c r="Z204" s="59" t="s">
        <v>1926</v>
      </c>
      <c r="AA204" s="62">
        <v>1</v>
      </c>
      <c r="AB204" s="62">
        <f t="shared" ca="1" si="83"/>
        <v>1</v>
      </c>
      <c r="AC204" s="62">
        <f t="shared" ca="1" si="84"/>
        <v>2446</v>
      </c>
      <c r="AD204" s="62">
        <f t="shared" ca="1" si="85"/>
        <v>7095</v>
      </c>
      <c r="AE204" s="62">
        <f t="shared" ca="1" si="86"/>
        <v>286524</v>
      </c>
      <c r="AF204" s="62">
        <f t="shared" ca="1" si="87"/>
        <v>243474</v>
      </c>
      <c r="AG204" s="62">
        <f t="shared" ca="1" si="88"/>
        <v>500</v>
      </c>
      <c r="AH204" s="62">
        <f t="shared" ca="1" si="89"/>
        <v>500</v>
      </c>
      <c r="AL204" s="66"/>
      <c r="AO204" s="138">
        <f t="shared" si="90"/>
        <v>20412</v>
      </c>
      <c r="AP204" s="138" t="str">
        <f t="shared" si="91"/>
        <v>Keutschach am See</v>
      </c>
      <c r="AQ204" s="138">
        <f t="shared" ca="1" si="92"/>
        <v>7095</v>
      </c>
      <c r="AR204" s="138">
        <f t="shared" ca="1" si="93"/>
        <v>286524</v>
      </c>
      <c r="AS204" s="138">
        <f t="shared" ca="1" si="94"/>
        <v>243474</v>
      </c>
      <c r="AT204" s="138">
        <f t="shared" ca="1" si="95"/>
        <v>500</v>
      </c>
      <c r="AU204" s="138">
        <f t="shared" ca="1" si="95"/>
        <v>500</v>
      </c>
      <c r="AV204" s="135"/>
      <c r="AW204" s="131">
        <v>20412</v>
      </c>
      <c r="AX204" s="66">
        <f t="shared" si="96"/>
        <v>2</v>
      </c>
      <c r="AY204" s="132" t="s">
        <v>1926</v>
      </c>
      <c r="AZ204" s="107">
        <f t="shared" ca="1" si="97"/>
        <v>7095</v>
      </c>
      <c r="BA204" s="107">
        <f t="shared" ca="1" si="98"/>
        <v>286524</v>
      </c>
      <c r="BB204" s="107">
        <f t="shared" ca="1" si="99"/>
        <v>243474</v>
      </c>
      <c r="BC204" s="107">
        <f t="shared" ca="1" si="100"/>
        <v>500</v>
      </c>
      <c r="BD204" s="107">
        <f t="shared" ca="1" si="101"/>
        <v>500</v>
      </c>
    </row>
    <row r="205" spans="1:56" x14ac:dyDescent="0.15">
      <c r="A205" s="62">
        <v>20414</v>
      </c>
      <c r="B205" s="62">
        <f t="shared" si="74"/>
        <v>2</v>
      </c>
      <c r="C205" s="59" t="s">
        <v>1925</v>
      </c>
      <c r="D205" s="62">
        <v>2921</v>
      </c>
      <c r="E205" s="86">
        <v>9645</v>
      </c>
      <c r="F205" s="86">
        <v>186012</v>
      </c>
      <c r="G205" s="86">
        <v>211474</v>
      </c>
      <c r="H205" s="86">
        <v>500</v>
      </c>
      <c r="I205" s="86">
        <v>500</v>
      </c>
      <c r="K205" s="66">
        <v>20414</v>
      </c>
      <c r="L205" s="66"/>
      <c r="M205" s="66">
        <v>20414</v>
      </c>
      <c r="N205" s="62">
        <f t="shared" si="75"/>
        <v>2</v>
      </c>
      <c r="O205" s="66" t="s">
        <v>1925</v>
      </c>
      <c r="P205" s="66">
        <v>1</v>
      </c>
      <c r="Q205" s="66">
        <f t="shared" si="76"/>
        <v>2921</v>
      </c>
      <c r="R205" s="66">
        <f t="shared" si="77"/>
        <v>9645</v>
      </c>
      <c r="S205" s="66">
        <f t="shared" si="78"/>
        <v>186012</v>
      </c>
      <c r="T205" s="66">
        <f t="shared" si="79"/>
        <v>211474</v>
      </c>
      <c r="U205" s="66">
        <f t="shared" si="80"/>
        <v>500</v>
      </c>
      <c r="V205" s="66">
        <f t="shared" si="81"/>
        <v>500</v>
      </c>
      <c r="W205" s="66"/>
      <c r="X205" s="62">
        <v>20414</v>
      </c>
      <c r="Y205" s="62">
        <f t="shared" si="82"/>
        <v>2</v>
      </c>
      <c r="Z205" s="59" t="s">
        <v>1925</v>
      </c>
      <c r="AA205" s="62">
        <v>1</v>
      </c>
      <c r="AB205" s="62">
        <f t="shared" ca="1" si="83"/>
        <v>1</v>
      </c>
      <c r="AC205" s="62">
        <f t="shared" ca="1" si="84"/>
        <v>2921</v>
      </c>
      <c r="AD205" s="62">
        <f t="shared" ca="1" si="85"/>
        <v>9645</v>
      </c>
      <c r="AE205" s="62">
        <f t="shared" ca="1" si="86"/>
        <v>186012</v>
      </c>
      <c r="AF205" s="62">
        <f t="shared" ca="1" si="87"/>
        <v>211474</v>
      </c>
      <c r="AG205" s="62">
        <f t="shared" ca="1" si="88"/>
        <v>500</v>
      </c>
      <c r="AH205" s="62">
        <f t="shared" ca="1" si="89"/>
        <v>500</v>
      </c>
      <c r="AL205" s="66"/>
      <c r="AO205" s="138">
        <f t="shared" si="90"/>
        <v>20414</v>
      </c>
      <c r="AP205" s="138" t="str">
        <f t="shared" si="91"/>
        <v>Köttmannsdorf</v>
      </c>
      <c r="AQ205" s="138">
        <f t="shared" ca="1" si="92"/>
        <v>9645</v>
      </c>
      <c r="AR205" s="138">
        <f t="shared" ca="1" si="93"/>
        <v>186012</v>
      </c>
      <c r="AS205" s="138">
        <f t="shared" ca="1" si="94"/>
        <v>211474</v>
      </c>
      <c r="AT205" s="138">
        <f t="shared" ca="1" si="95"/>
        <v>500</v>
      </c>
      <c r="AU205" s="138">
        <f t="shared" ca="1" si="95"/>
        <v>500</v>
      </c>
      <c r="AV205" s="135"/>
      <c r="AW205" s="131">
        <v>20414</v>
      </c>
      <c r="AX205" s="66">
        <f t="shared" si="96"/>
        <v>2</v>
      </c>
      <c r="AY205" s="132" t="s">
        <v>1925</v>
      </c>
      <c r="AZ205" s="107">
        <f t="shared" ca="1" si="97"/>
        <v>9645</v>
      </c>
      <c r="BA205" s="107">
        <f t="shared" ca="1" si="98"/>
        <v>186012</v>
      </c>
      <c r="BB205" s="107">
        <f t="shared" ca="1" si="99"/>
        <v>211474</v>
      </c>
      <c r="BC205" s="107">
        <f t="shared" ca="1" si="100"/>
        <v>500</v>
      </c>
      <c r="BD205" s="107">
        <f t="shared" ca="1" si="101"/>
        <v>500</v>
      </c>
    </row>
    <row r="206" spans="1:56" x14ac:dyDescent="0.15">
      <c r="A206" s="62">
        <v>20415</v>
      </c>
      <c r="B206" s="62">
        <f t="shared" si="74"/>
        <v>2</v>
      </c>
      <c r="C206" s="59" t="s">
        <v>1924</v>
      </c>
      <c r="D206" s="62">
        <v>3487</v>
      </c>
      <c r="E206" s="86">
        <v>2207</v>
      </c>
      <c r="F206" s="86">
        <v>571780</v>
      </c>
      <c r="G206" s="86">
        <v>563583</v>
      </c>
      <c r="H206" s="86">
        <v>500</v>
      </c>
      <c r="I206" s="86">
        <v>500</v>
      </c>
      <c r="K206" s="66">
        <v>20415</v>
      </c>
      <c r="L206" s="66"/>
      <c r="M206" s="66">
        <v>20415</v>
      </c>
      <c r="N206" s="62">
        <f t="shared" si="75"/>
        <v>2</v>
      </c>
      <c r="O206" s="66" t="s">
        <v>1924</v>
      </c>
      <c r="P206" s="66">
        <v>1</v>
      </c>
      <c r="Q206" s="66">
        <f t="shared" si="76"/>
        <v>3487</v>
      </c>
      <c r="R206" s="66">
        <f t="shared" si="77"/>
        <v>2207</v>
      </c>
      <c r="S206" s="66">
        <f t="shared" si="78"/>
        <v>571780</v>
      </c>
      <c r="T206" s="66">
        <f t="shared" si="79"/>
        <v>563583</v>
      </c>
      <c r="U206" s="66">
        <f t="shared" si="80"/>
        <v>500</v>
      </c>
      <c r="V206" s="66">
        <f t="shared" si="81"/>
        <v>500</v>
      </c>
      <c r="W206" s="66"/>
      <c r="X206" s="62">
        <v>20415</v>
      </c>
      <c r="Y206" s="62">
        <f t="shared" si="82"/>
        <v>2</v>
      </c>
      <c r="Z206" s="59" t="s">
        <v>1924</v>
      </c>
      <c r="AA206" s="62">
        <v>1</v>
      </c>
      <c r="AB206" s="62">
        <f t="shared" ca="1" si="83"/>
        <v>1</v>
      </c>
      <c r="AC206" s="62">
        <f t="shared" ca="1" si="84"/>
        <v>3487</v>
      </c>
      <c r="AD206" s="62">
        <f t="shared" ca="1" si="85"/>
        <v>2207</v>
      </c>
      <c r="AE206" s="62">
        <f t="shared" ca="1" si="86"/>
        <v>571780</v>
      </c>
      <c r="AF206" s="62">
        <f t="shared" ca="1" si="87"/>
        <v>563583</v>
      </c>
      <c r="AG206" s="62">
        <f t="shared" ca="1" si="88"/>
        <v>500</v>
      </c>
      <c r="AH206" s="62">
        <f t="shared" ca="1" si="89"/>
        <v>500</v>
      </c>
      <c r="AL206" s="66"/>
      <c r="AO206" s="138">
        <f t="shared" si="90"/>
        <v>20415</v>
      </c>
      <c r="AP206" s="138" t="str">
        <f t="shared" si="91"/>
        <v>Krumpendorf am Wörthersee</v>
      </c>
      <c r="AQ206" s="138">
        <f t="shared" ca="1" si="92"/>
        <v>2207</v>
      </c>
      <c r="AR206" s="138">
        <f t="shared" ca="1" si="93"/>
        <v>571780</v>
      </c>
      <c r="AS206" s="138">
        <f t="shared" ca="1" si="94"/>
        <v>563583</v>
      </c>
      <c r="AT206" s="138">
        <f t="shared" ca="1" si="95"/>
        <v>500</v>
      </c>
      <c r="AU206" s="138">
        <f t="shared" ca="1" si="95"/>
        <v>500</v>
      </c>
      <c r="AV206" s="135"/>
      <c r="AW206" s="131">
        <v>20415</v>
      </c>
      <c r="AX206" s="66">
        <f t="shared" si="96"/>
        <v>2</v>
      </c>
      <c r="AY206" s="132" t="s">
        <v>1924</v>
      </c>
      <c r="AZ206" s="107">
        <f t="shared" ca="1" si="97"/>
        <v>2207</v>
      </c>
      <c r="BA206" s="107">
        <f t="shared" ca="1" si="98"/>
        <v>571780</v>
      </c>
      <c r="BB206" s="107">
        <f t="shared" ca="1" si="99"/>
        <v>563583</v>
      </c>
      <c r="BC206" s="107">
        <f t="shared" ca="1" si="100"/>
        <v>500</v>
      </c>
      <c r="BD206" s="107">
        <f t="shared" ca="1" si="101"/>
        <v>500</v>
      </c>
    </row>
    <row r="207" spans="1:56" x14ac:dyDescent="0.15">
      <c r="A207" s="62">
        <v>20416</v>
      </c>
      <c r="B207" s="62">
        <f t="shared" si="74"/>
        <v>2</v>
      </c>
      <c r="C207" s="59" t="s">
        <v>1923</v>
      </c>
      <c r="D207" s="62">
        <v>1810</v>
      </c>
      <c r="E207" s="86">
        <v>5884</v>
      </c>
      <c r="F207" s="86">
        <v>96076</v>
      </c>
      <c r="G207" s="86">
        <v>163375</v>
      </c>
      <c r="H207" s="86">
        <v>500</v>
      </c>
      <c r="I207" s="86">
        <v>500</v>
      </c>
      <c r="K207" s="66">
        <v>20416</v>
      </c>
      <c r="L207" s="66"/>
      <c r="M207" s="66">
        <v>20416</v>
      </c>
      <c r="N207" s="62">
        <f t="shared" si="75"/>
        <v>2</v>
      </c>
      <c r="O207" s="66" t="s">
        <v>1923</v>
      </c>
      <c r="P207" s="66">
        <v>1</v>
      </c>
      <c r="Q207" s="66">
        <f t="shared" si="76"/>
        <v>1810</v>
      </c>
      <c r="R207" s="66">
        <f t="shared" si="77"/>
        <v>5884</v>
      </c>
      <c r="S207" s="66">
        <f t="shared" si="78"/>
        <v>96076</v>
      </c>
      <c r="T207" s="66">
        <f t="shared" si="79"/>
        <v>163375</v>
      </c>
      <c r="U207" s="66">
        <f t="shared" si="80"/>
        <v>500</v>
      </c>
      <c r="V207" s="66">
        <f t="shared" si="81"/>
        <v>500</v>
      </c>
      <c r="W207" s="66"/>
      <c r="X207" s="62">
        <v>20416</v>
      </c>
      <c r="Y207" s="62">
        <f t="shared" si="82"/>
        <v>2</v>
      </c>
      <c r="Z207" s="59" t="s">
        <v>1923</v>
      </c>
      <c r="AA207" s="62">
        <v>1</v>
      </c>
      <c r="AB207" s="62">
        <f t="shared" ca="1" si="83"/>
        <v>1</v>
      </c>
      <c r="AC207" s="62">
        <f t="shared" ca="1" si="84"/>
        <v>1810</v>
      </c>
      <c r="AD207" s="62">
        <f t="shared" ca="1" si="85"/>
        <v>5884</v>
      </c>
      <c r="AE207" s="62">
        <f t="shared" ca="1" si="86"/>
        <v>96076</v>
      </c>
      <c r="AF207" s="62">
        <f t="shared" ca="1" si="87"/>
        <v>163375</v>
      </c>
      <c r="AG207" s="62">
        <f t="shared" ca="1" si="88"/>
        <v>500</v>
      </c>
      <c r="AH207" s="62">
        <f t="shared" ca="1" si="89"/>
        <v>500</v>
      </c>
      <c r="AL207" s="66"/>
      <c r="AO207" s="138">
        <f t="shared" si="90"/>
        <v>20416</v>
      </c>
      <c r="AP207" s="138" t="str">
        <f t="shared" si="91"/>
        <v>Ludmannsdorf</v>
      </c>
      <c r="AQ207" s="138">
        <f t="shared" ca="1" si="92"/>
        <v>5884</v>
      </c>
      <c r="AR207" s="138">
        <f t="shared" ca="1" si="93"/>
        <v>96076</v>
      </c>
      <c r="AS207" s="138">
        <f t="shared" ca="1" si="94"/>
        <v>163375</v>
      </c>
      <c r="AT207" s="138">
        <f t="shared" ca="1" si="95"/>
        <v>500</v>
      </c>
      <c r="AU207" s="138">
        <f t="shared" ca="1" si="95"/>
        <v>500</v>
      </c>
      <c r="AV207" s="135"/>
      <c r="AW207" s="131">
        <v>20416</v>
      </c>
      <c r="AX207" s="66">
        <f t="shared" si="96"/>
        <v>2</v>
      </c>
      <c r="AY207" s="132" t="s">
        <v>1923</v>
      </c>
      <c r="AZ207" s="107">
        <f t="shared" ca="1" si="97"/>
        <v>5884</v>
      </c>
      <c r="BA207" s="107">
        <f t="shared" ca="1" si="98"/>
        <v>96076</v>
      </c>
      <c r="BB207" s="107">
        <f t="shared" ca="1" si="99"/>
        <v>163375</v>
      </c>
      <c r="BC207" s="107">
        <f t="shared" ca="1" si="100"/>
        <v>500</v>
      </c>
      <c r="BD207" s="107">
        <f t="shared" ca="1" si="101"/>
        <v>500</v>
      </c>
    </row>
    <row r="208" spans="1:56" x14ac:dyDescent="0.15">
      <c r="A208" s="62">
        <v>20417</v>
      </c>
      <c r="B208" s="62">
        <f t="shared" si="74"/>
        <v>2</v>
      </c>
      <c r="C208" s="59" t="s">
        <v>1922</v>
      </c>
      <c r="D208" s="62">
        <v>2568</v>
      </c>
      <c r="E208" s="86">
        <v>7777</v>
      </c>
      <c r="F208" s="86">
        <v>160202</v>
      </c>
      <c r="G208" s="86">
        <v>145173</v>
      </c>
      <c r="H208" s="86">
        <v>500</v>
      </c>
      <c r="I208" s="86">
        <v>500</v>
      </c>
      <c r="K208" s="66">
        <v>20417</v>
      </c>
      <c r="L208" s="66"/>
      <c r="M208" s="66">
        <v>20417</v>
      </c>
      <c r="N208" s="62">
        <f t="shared" si="75"/>
        <v>2</v>
      </c>
      <c r="O208" s="66" t="s">
        <v>1922</v>
      </c>
      <c r="P208" s="66">
        <v>1</v>
      </c>
      <c r="Q208" s="66">
        <f t="shared" si="76"/>
        <v>2568</v>
      </c>
      <c r="R208" s="66">
        <f t="shared" si="77"/>
        <v>7777</v>
      </c>
      <c r="S208" s="66">
        <f t="shared" si="78"/>
        <v>160202</v>
      </c>
      <c r="T208" s="66">
        <f t="shared" si="79"/>
        <v>145173</v>
      </c>
      <c r="U208" s="66">
        <f t="shared" si="80"/>
        <v>500</v>
      </c>
      <c r="V208" s="66">
        <f t="shared" si="81"/>
        <v>500</v>
      </c>
      <c r="W208" s="66"/>
      <c r="X208" s="62">
        <v>20417</v>
      </c>
      <c r="Y208" s="62">
        <f t="shared" si="82"/>
        <v>2</v>
      </c>
      <c r="Z208" s="59" t="s">
        <v>1922</v>
      </c>
      <c r="AA208" s="62">
        <v>1</v>
      </c>
      <c r="AB208" s="62">
        <f t="shared" ca="1" si="83"/>
        <v>1</v>
      </c>
      <c r="AC208" s="62">
        <f t="shared" ca="1" si="84"/>
        <v>2568</v>
      </c>
      <c r="AD208" s="62">
        <f t="shared" ca="1" si="85"/>
        <v>7777</v>
      </c>
      <c r="AE208" s="62">
        <f t="shared" ca="1" si="86"/>
        <v>160202</v>
      </c>
      <c r="AF208" s="62">
        <f t="shared" ca="1" si="87"/>
        <v>145173</v>
      </c>
      <c r="AG208" s="62">
        <f t="shared" ca="1" si="88"/>
        <v>500</v>
      </c>
      <c r="AH208" s="62">
        <f t="shared" ca="1" si="89"/>
        <v>500</v>
      </c>
      <c r="AL208" s="66"/>
      <c r="AO208" s="138">
        <f t="shared" si="90"/>
        <v>20417</v>
      </c>
      <c r="AP208" s="138" t="str">
        <f t="shared" si="91"/>
        <v>Maria Rain</v>
      </c>
      <c r="AQ208" s="138">
        <f t="shared" ca="1" si="92"/>
        <v>7777</v>
      </c>
      <c r="AR208" s="138">
        <f t="shared" ca="1" si="93"/>
        <v>160202</v>
      </c>
      <c r="AS208" s="138">
        <f t="shared" ca="1" si="94"/>
        <v>145173</v>
      </c>
      <c r="AT208" s="138">
        <f t="shared" ca="1" si="95"/>
        <v>500</v>
      </c>
      <c r="AU208" s="138">
        <f t="shared" ca="1" si="95"/>
        <v>500</v>
      </c>
      <c r="AV208" s="135"/>
      <c r="AW208" s="131">
        <v>20417</v>
      </c>
      <c r="AX208" s="66">
        <f t="shared" si="96"/>
        <v>2</v>
      </c>
      <c r="AY208" s="132" t="s">
        <v>1922</v>
      </c>
      <c r="AZ208" s="107">
        <f t="shared" ca="1" si="97"/>
        <v>7777</v>
      </c>
      <c r="BA208" s="107">
        <f t="shared" ca="1" si="98"/>
        <v>160202</v>
      </c>
      <c r="BB208" s="107">
        <f t="shared" ca="1" si="99"/>
        <v>145173</v>
      </c>
      <c r="BC208" s="107">
        <f t="shared" ca="1" si="100"/>
        <v>500</v>
      </c>
      <c r="BD208" s="107">
        <f t="shared" ca="1" si="101"/>
        <v>500</v>
      </c>
    </row>
    <row r="209" spans="1:56" x14ac:dyDescent="0.15">
      <c r="A209" s="62">
        <v>20418</v>
      </c>
      <c r="B209" s="62">
        <f t="shared" si="74"/>
        <v>2</v>
      </c>
      <c r="C209" s="59" t="s">
        <v>1921</v>
      </c>
      <c r="D209" s="62">
        <v>3830</v>
      </c>
      <c r="E209" s="86">
        <v>20287</v>
      </c>
      <c r="F209" s="86">
        <v>258381</v>
      </c>
      <c r="G209" s="86">
        <v>736766</v>
      </c>
      <c r="H209" s="86">
        <v>500</v>
      </c>
      <c r="I209" s="86">
        <v>500</v>
      </c>
      <c r="K209" s="66">
        <v>20418</v>
      </c>
      <c r="L209" s="66"/>
      <c r="M209" s="66">
        <v>20418</v>
      </c>
      <c r="N209" s="62">
        <f t="shared" si="75"/>
        <v>2</v>
      </c>
      <c r="O209" s="66" t="s">
        <v>1921</v>
      </c>
      <c r="P209" s="66">
        <v>1</v>
      </c>
      <c r="Q209" s="66">
        <f t="shared" si="76"/>
        <v>3830</v>
      </c>
      <c r="R209" s="66">
        <f t="shared" si="77"/>
        <v>20287</v>
      </c>
      <c r="S209" s="66">
        <f t="shared" si="78"/>
        <v>258381</v>
      </c>
      <c r="T209" s="66">
        <f t="shared" si="79"/>
        <v>736766</v>
      </c>
      <c r="U209" s="66">
        <f t="shared" si="80"/>
        <v>500</v>
      </c>
      <c r="V209" s="66">
        <f t="shared" si="81"/>
        <v>500</v>
      </c>
      <c r="W209" s="66"/>
      <c r="X209" s="62">
        <v>20418</v>
      </c>
      <c r="Y209" s="62">
        <f t="shared" si="82"/>
        <v>2</v>
      </c>
      <c r="Z209" s="59" t="s">
        <v>1921</v>
      </c>
      <c r="AA209" s="62">
        <v>1</v>
      </c>
      <c r="AB209" s="62">
        <f t="shared" ca="1" si="83"/>
        <v>1</v>
      </c>
      <c r="AC209" s="62">
        <f t="shared" ca="1" si="84"/>
        <v>3830</v>
      </c>
      <c r="AD209" s="62">
        <f t="shared" ca="1" si="85"/>
        <v>20287</v>
      </c>
      <c r="AE209" s="62">
        <f t="shared" ca="1" si="86"/>
        <v>258381</v>
      </c>
      <c r="AF209" s="62">
        <f t="shared" ca="1" si="87"/>
        <v>736766</v>
      </c>
      <c r="AG209" s="62">
        <f t="shared" ca="1" si="88"/>
        <v>500</v>
      </c>
      <c r="AH209" s="62">
        <f t="shared" ca="1" si="89"/>
        <v>500</v>
      </c>
      <c r="AL209" s="66"/>
      <c r="AO209" s="138">
        <f t="shared" si="90"/>
        <v>20418</v>
      </c>
      <c r="AP209" s="138" t="str">
        <f t="shared" si="91"/>
        <v>Maria Saal</v>
      </c>
      <c r="AQ209" s="138">
        <f t="shared" ca="1" si="92"/>
        <v>20287</v>
      </c>
      <c r="AR209" s="138">
        <f t="shared" ca="1" si="93"/>
        <v>258381</v>
      </c>
      <c r="AS209" s="138">
        <f t="shared" ca="1" si="94"/>
        <v>736766</v>
      </c>
      <c r="AT209" s="138">
        <f t="shared" ca="1" si="95"/>
        <v>500</v>
      </c>
      <c r="AU209" s="138">
        <f t="shared" ca="1" si="95"/>
        <v>500</v>
      </c>
      <c r="AV209" s="135"/>
      <c r="AW209" s="131">
        <v>20418</v>
      </c>
      <c r="AX209" s="66">
        <f t="shared" si="96"/>
        <v>2</v>
      </c>
      <c r="AY209" s="132" t="s">
        <v>1921</v>
      </c>
      <c r="AZ209" s="107">
        <f t="shared" ca="1" si="97"/>
        <v>20287</v>
      </c>
      <c r="BA209" s="107">
        <f t="shared" ca="1" si="98"/>
        <v>258381</v>
      </c>
      <c r="BB209" s="107">
        <f t="shared" ca="1" si="99"/>
        <v>736766</v>
      </c>
      <c r="BC209" s="107">
        <f t="shared" ca="1" si="100"/>
        <v>500</v>
      </c>
      <c r="BD209" s="107">
        <f t="shared" ca="1" si="101"/>
        <v>500</v>
      </c>
    </row>
    <row r="210" spans="1:56" x14ac:dyDescent="0.15">
      <c r="A210" s="62">
        <v>20419</v>
      </c>
      <c r="B210" s="62">
        <f t="shared" si="74"/>
        <v>2</v>
      </c>
      <c r="C210" s="59" t="s">
        <v>1920</v>
      </c>
      <c r="D210" s="62">
        <v>1579</v>
      </c>
      <c r="E210" s="86">
        <v>2533</v>
      </c>
      <c r="F210" s="86">
        <v>538504</v>
      </c>
      <c r="G210" s="86">
        <v>388378</v>
      </c>
      <c r="H210" s="86">
        <v>500</v>
      </c>
      <c r="I210" s="86">
        <v>500</v>
      </c>
      <c r="K210" s="66">
        <v>20419</v>
      </c>
      <c r="L210" s="66"/>
      <c r="M210" s="66">
        <v>20419</v>
      </c>
      <c r="N210" s="62">
        <f t="shared" si="75"/>
        <v>2</v>
      </c>
      <c r="O210" s="66" t="s">
        <v>1920</v>
      </c>
      <c r="P210" s="66">
        <v>1</v>
      </c>
      <c r="Q210" s="66">
        <f t="shared" si="76"/>
        <v>1579</v>
      </c>
      <c r="R210" s="66">
        <f t="shared" si="77"/>
        <v>2533</v>
      </c>
      <c r="S210" s="66">
        <f t="shared" si="78"/>
        <v>538504</v>
      </c>
      <c r="T210" s="66">
        <f t="shared" si="79"/>
        <v>388378</v>
      </c>
      <c r="U210" s="66">
        <f t="shared" si="80"/>
        <v>500</v>
      </c>
      <c r="V210" s="66">
        <f t="shared" si="81"/>
        <v>500</v>
      </c>
      <c r="W210" s="66"/>
      <c r="X210" s="62">
        <v>20419</v>
      </c>
      <c r="Y210" s="62">
        <f t="shared" si="82"/>
        <v>2</v>
      </c>
      <c r="Z210" s="59" t="s">
        <v>1920</v>
      </c>
      <c r="AA210" s="62">
        <v>1</v>
      </c>
      <c r="AB210" s="62">
        <f t="shared" ca="1" si="83"/>
        <v>1</v>
      </c>
      <c r="AC210" s="62">
        <f t="shared" ca="1" si="84"/>
        <v>1579</v>
      </c>
      <c r="AD210" s="62">
        <f t="shared" ca="1" si="85"/>
        <v>2533</v>
      </c>
      <c r="AE210" s="62">
        <f t="shared" ca="1" si="86"/>
        <v>538504</v>
      </c>
      <c r="AF210" s="62">
        <f t="shared" ca="1" si="87"/>
        <v>388378</v>
      </c>
      <c r="AG210" s="62">
        <f t="shared" ca="1" si="88"/>
        <v>500</v>
      </c>
      <c r="AH210" s="62">
        <f t="shared" ca="1" si="89"/>
        <v>500</v>
      </c>
      <c r="AL210" s="66"/>
      <c r="AO210" s="138">
        <f t="shared" si="90"/>
        <v>20419</v>
      </c>
      <c r="AP210" s="138" t="str">
        <f t="shared" si="91"/>
        <v>Maria Wörth</v>
      </c>
      <c r="AQ210" s="138">
        <f t="shared" ca="1" si="92"/>
        <v>2533</v>
      </c>
      <c r="AR210" s="138">
        <f t="shared" ca="1" si="93"/>
        <v>538504</v>
      </c>
      <c r="AS210" s="138">
        <f t="shared" ca="1" si="94"/>
        <v>388378</v>
      </c>
      <c r="AT210" s="138">
        <f t="shared" ca="1" si="95"/>
        <v>500</v>
      </c>
      <c r="AU210" s="138">
        <f t="shared" ca="1" si="95"/>
        <v>500</v>
      </c>
      <c r="AV210" s="135"/>
      <c r="AW210" s="131">
        <v>20419</v>
      </c>
      <c r="AX210" s="66">
        <f t="shared" si="96"/>
        <v>2</v>
      </c>
      <c r="AY210" s="132" t="s">
        <v>1920</v>
      </c>
      <c r="AZ210" s="107">
        <f t="shared" ca="1" si="97"/>
        <v>2533</v>
      </c>
      <c r="BA210" s="107">
        <f t="shared" ca="1" si="98"/>
        <v>538504</v>
      </c>
      <c r="BB210" s="107">
        <f t="shared" ca="1" si="99"/>
        <v>388378</v>
      </c>
      <c r="BC210" s="107">
        <f t="shared" ca="1" si="100"/>
        <v>500</v>
      </c>
      <c r="BD210" s="107">
        <f t="shared" ca="1" si="101"/>
        <v>500</v>
      </c>
    </row>
    <row r="211" spans="1:56" x14ac:dyDescent="0.15">
      <c r="A211" s="62">
        <v>20421</v>
      </c>
      <c r="B211" s="62">
        <f t="shared" si="74"/>
        <v>2</v>
      </c>
      <c r="C211" s="59" t="s">
        <v>1919</v>
      </c>
      <c r="D211" s="62">
        <v>4510</v>
      </c>
      <c r="E211" s="86">
        <v>17267</v>
      </c>
      <c r="F211" s="86">
        <v>282868</v>
      </c>
      <c r="G211" s="86">
        <v>376060</v>
      </c>
      <c r="H211" s="86">
        <v>500</v>
      </c>
      <c r="I211" s="86">
        <v>500</v>
      </c>
      <c r="K211" s="66">
        <v>20421</v>
      </c>
      <c r="L211" s="66"/>
      <c r="M211" s="66">
        <v>20421</v>
      </c>
      <c r="N211" s="62">
        <f t="shared" si="75"/>
        <v>2</v>
      </c>
      <c r="O211" s="66" t="s">
        <v>1919</v>
      </c>
      <c r="P211" s="66">
        <v>1</v>
      </c>
      <c r="Q211" s="66">
        <f t="shared" si="76"/>
        <v>4510</v>
      </c>
      <c r="R211" s="66">
        <f t="shared" si="77"/>
        <v>17267</v>
      </c>
      <c r="S211" s="66">
        <f t="shared" si="78"/>
        <v>282868</v>
      </c>
      <c r="T211" s="66">
        <f t="shared" si="79"/>
        <v>376060</v>
      </c>
      <c r="U211" s="66">
        <f t="shared" si="80"/>
        <v>500</v>
      </c>
      <c r="V211" s="66">
        <f t="shared" si="81"/>
        <v>500</v>
      </c>
      <c r="W211" s="66"/>
      <c r="X211" s="62">
        <v>20421</v>
      </c>
      <c r="Y211" s="62">
        <f t="shared" si="82"/>
        <v>2</v>
      </c>
      <c r="Z211" s="59" t="s">
        <v>1919</v>
      </c>
      <c r="AA211" s="62">
        <v>1</v>
      </c>
      <c r="AB211" s="62">
        <f t="shared" ca="1" si="83"/>
        <v>1</v>
      </c>
      <c r="AC211" s="62">
        <f t="shared" ca="1" si="84"/>
        <v>4510</v>
      </c>
      <c r="AD211" s="62">
        <f t="shared" ca="1" si="85"/>
        <v>17267</v>
      </c>
      <c r="AE211" s="62">
        <f t="shared" ca="1" si="86"/>
        <v>282868</v>
      </c>
      <c r="AF211" s="62">
        <f t="shared" ca="1" si="87"/>
        <v>376060</v>
      </c>
      <c r="AG211" s="62">
        <f t="shared" ca="1" si="88"/>
        <v>500</v>
      </c>
      <c r="AH211" s="62">
        <f t="shared" ca="1" si="89"/>
        <v>500</v>
      </c>
      <c r="AL211" s="66"/>
      <c r="AO211" s="138">
        <f t="shared" si="90"/>
        <v>20421</v>
      </c>
      <c r="AP211" s="138" t="str">
        <f t="shared" si="91"/>
        <v>Moosburg</v>
      </c>
      <c r="AQ211" s="138">
        <f t="shared" ca="1" si="92"/>
        <v>17267</v>
      </c>
      <c r="AR211" s="138">
        <f t="shared" ca="1" si="93"/>
        <v>282868</v>
      </c>
      <c r="AS211" s="138">
        <f t="shared" ca="1" si="94"/>
        <v>376060</v>
      </c>
      <c r="AT211" s="138">
        <f t="shared" ca="1" si="95"/>
        <v>500</v>
      </c>
      <c r="AU211" s="138">
        <f t="shared" ca="1" si="95"/>
        <v>500</v>
      </c>
      <c r="AV211" s="135"/>
      <c r="AW211" s="131">
        <v>20421</v>
      </c>
      <c r="AX211" s="66">
        <f t="shared" si="96"/>
        <v>2</v>
      </c>
      <c r="AY211" s="132" t="s">
        <v>1919</v>
      </c>
      <c r="AZ211" s="107">
        <f t="shared" ca="1" si="97"/>
        <v>17267</v>
      </c>
      <c r="BA211" s="107">
        <f t="shared" ca="1" si="98"/>
        <v>282868</v>
      </c>
      <c r="BB211" s="107">
        <f t="shared" ca="1" si="99"/>
        <v>376060</v>
      </c>
      <c r="BC211" s="107">
        <f t="shared" ca="1" si="100"/>
        <v>500</v>
      </c>
      <c r="BD211" s="107">
        <f t="shared" ca="1" si="101"/>
        <v>500</v>
      </c>
    </row>
    <row r="212" spans="1:56" x14ac:dyDescent="0.15">
      <c r="A212" s="62">
        <v>20424</v>
      </c>
      <c r="B212" s="62">
        <f t="shared" ref="B212:B275" si="102">INT(A212/10000)</f>
        <v>2</v>
      </c>
      <c r="C212" s="59" t="s">
        <v>1918</v>
      </c>
      <c r="D212" s="62">
        <v>2698</v>
      </c>
      <c r="E212" s="86">
        <v>1900</v>
      </c>
      <c r="F212" s="86">
        <v>731213</v>
      </c>
      <c r="G212" s="86">
        <v>724213</v>
      </c>
      <c r="H212" s="86">
        <v>500</v>
      </c>
      <c r="I212" s="86">
        <v>500</v>
      </c>
      <c r="K212" s="66">
        <v>20424</v>
      </c>
      <c r="L212" s="66"/>
      <c r="M212" s="66">
        <v>20424</v>
      </c>
      <c r="N212" s="62">
        <f t="shared" ref="N212:N275" si="103">INT(K212/10000)</f>
        <v>2</v>
      </c>
      <c r="O212" s="66" t="s">
        <v>1918</v>
      </c>
      <c r="P212" s="66">
        <v>1</v>
      </c>
      <c r="Q212" s="66">
        <f t="shared" ref="Q212:Q275" si="104">D212</f>
        <v>2698</v>
      </c>
      <c r="R212" s="66">
        <f t="shared" ref="R212:R275" si="105">E212</f>
        <v>1900</v>
      </c>
      <c r="S212" s="66">
        <f t="shared" ref="S212:S275" si="106">F212</f>
        <v>731213</v>
      </c>
      <c r="T212" s="66">
        <f t="shared" ref="T212:T275" si="107">G212</f>
        <v>724213</v>
      </c>
      <c r="U212" s="66">
        <f t="shared" ref="U212:U275" si="108">H212</f>
        <v>500</v>
      </c>
      <c r="V212" s="66">
        <f t="shared" ref="V212:V275" si="109">I212</f>
        <v>500</v>
      </c>
      <c r="W212" s="66"/>
      <c r="X212" s="62">
        <v>20424</v>
      </c>
      <c r="Y212" s="62">
        <f t="shared" ref="Y212:Y275" si="110">INT(X212/10000)</f>
        <v>2</v>
      </c>
      <c r="Z212" s="59" t="s">
        <v>1918</v>
      </c>
      <c r="AA212" s="62">
        <v>1</v>
      </c>
      <c r="AB212" s="62">
        <f t="shared" ref="AB212:AB275" ca="1" si="111">SUMIF($M$1:$M$265536,$X212,P$1:P$65536)</f>
        <v>1</v>
      </c>
      <c r="AC212" s="62">
        <f t="shared" ref="AC212:AC275" ca="1" si="112">SUMIF($M$1:$M$265536,$X212,Q$1:Q$65536)</f>
        <v>2698</v>
      </c>
      <c r="AD212" s="62">
        <f t="shared" ref="AD212:AD275" ca="1" si="113">SUMIF($M$1:$M$265536,$X212,R$1:R$65536)</f>
        <v>1900</v>
      </c>
      <c r="AE212" s="62">
        <f t="shared" ref="AE212:AE275" ca="1" si="114">SUMIF($M$1:$M$265536,$X212,S$1:S$65536)</f>
        <v>731213</v>
      </c>
      <c r="AF212" s="62">
        <f t="shared" ref="AF212:AF275" ca="1" si="115">SUMIF($M$1:$M$265536,$X212,T$1:T$65536)</f>
        <v>724213</v>
      </c>
      <c r="AG212" s="62">
        <f t="shared" ref="AG212:AG275" ca="1" si="116">SUMIF($M$1:$M$265536,$X212,U$1:U$65536)/AB212</f>
        <v>500</v>
      </c>
      <c r="AH212" s="62">
        <f t="shared" ref="AH212:AH275" ca="1" si="117">SUMIF($M$1:$M$265536,$X212,V$1:V$65536)/AB212</f>
        <v>500</v>
      </c>
      <c r="AL212" s="66"/>
      <c r="AO212" s="138">
        <f t="shared" si="90"/>
        <v>20424</v>
      </c>
      <c r="AP212" s="138" t="str">
        <f t="shared" si="91"/>
        <v>Pörtschach am Wörther See</v>
      </c>
      <c r="AQ212" s="138">
        <f t="shared" ca="1" si="92"/>
        <v>1900</v>
      </c>
      <c r="AR212" s="138">
        <f t="shared" ca="1" si="93"/>
        <v>731213</v>
      </c>
      <c r="AS212" s="138">
        <f t="shared" ca="1" si="94"/>
        <v>724213</v>
      </c>
      <c r="AT212" s="138">
        <f t="shared" ca="1" si="95"/>
        <v>500</v>
      </c>
      <c r="AU212" s="138">
        <f t="shared" ca="1" si="95"/>
        <v>500</v>
      </c>
      <c r="AV212" s="135"/>
      <c r="AW212" s="131">
        <v>20424</v>
      </c>
      <c r="AX212" s="66">
        <f t="shared" si="96"/>
        <v>2</v>
      </c>
      <c r="AY212" s="132" t="s">
        <v>1918</v>
      </c>
      <c r="AZ212" s="107">
        <f t="shared" ca="1" si="97"/>
        <v>1900</v>
      </c>
      <c r="BA212" s="107">
        <f t="shared" ca="1" si="98"/>
        <v>731213</v>
      </c>
      <c r="BB212" s="107">
        <f t="shared" ca="1" si="99"/>
        <v>724213</v>
      </c>
      <c r="BC212" s="107">
        <f t="shared" ca="1" si="100"/>
        <v>500</v>
      </c>
      <c r="BD212" s="107">
        <f t="shared" ca="1" si="101"/>
        <v>500</v>
      </c>
    </row>
    <row r="213" spans="1:56" x14ac:dyDescent="0.15">
      <c r="A213" s="62">
        <v>20425</v>
      </c>
      <c r="B213" s="62">
        <f t="shared" si="102"/>
        <v>2</v>
      </c>
      <c r="C213" s="59" t="s">
        <v>1917</v>
      </c>
      <c r="D213" s="62">
        <v>3151</v>
      </c>
      <c r="E213" s="86">
        <v>18781</v>
      </c>
      <c r="F213" s="86">
        <v>208896</v>
      </c>
      <c r="G213" s="86">
        <v>577354</v>
      </c>
      <c r="H213" s="86">
        <v>500</v>
      </c>
      <c r="I213" s="86">
        <v>500</v>
      </c>
      <c r="K213" s="66">
        <v>20425</v>
      </c>
      <c r="L213" s="66"/>
      <c r="M213" s="66">
        <v>20425</v>
      </c>
      <c r="N213" s="62">
        <f t="shared" si="103"/>
        <v>2</v>
      </c>
      <c r="O213" s="66" t="s">
        <v>1917</v>
      </c>
      <c r="P213" s="66">
        <v>1</v>
      </c>
      <c r="Q213" s="66">
        <f t="shared" si="104"/>
        <v>3151</v>
      </c>
      <c r="R213" s="66">
        <f t="shared" si="105"/>
        <v>18781</v>
      </c>
      <c r="S213" s="66">
        <f t="shared" si="106"/>
        <v>208896</v>
      </c>
      <c r="T213" s="66">
        <f t="shared" si="107"/>
        <v>577354</v>
      </c>
      <c r="U213" s="66">
        <f t="shared" si="108"/>
        <v>500</v>
      </c>
      <c r="V213" s="66">
        <f t="shared" si="109"/>
        <v>500</v>
      </c>
      <c r="W213" s="66"/>
      <c r="X213" s="62">
        <v>20425</v>
      </c>
      <c r="Y213" s="62">
        <f t="shared" si="110"/>
        <v>2</v>
      </c>
      <c r="Z213" s="59" t="s">
        <v>1917</v>
      </c>
      <c r="AA213" s="62">
        <v>1</v>
      </c>
      <c r="AB213" s="62">
        <f t="shared" ca="1" si="111"/>
        <v>1</v>
      </c>
      <c r="AC213" s="62">
        <f t="shared" ca="1" si="112"/>
        <v>3151</v>
      </c>
      <c r="AD213" s="62">
        <f t="shared" ca="1" si="113"/>
        <v>18781</v>
      </c>
      <c r="AE213" s="62">
        <f t="shared" ca="1" si="114"/>
        <v>208896</v>
      </c>
      <c r="AF213" s="62">
        <f t="shared" ca="1" si="115"/>
        <v>577354</v>
      </c>
      <c r="AG213" s="62">
        <f t="shared" ca="1" si="116"/>
        <v>500</v>
      </c>
      <c r="AH213" s="62">
        <f t="shared" ca="1" si="117"/>
        <v>500</v>
      </c>
      <c r="AL213" s="66"/>
      <c r="AO213" s="138">
        <f t="shared" ref="AO213:AO276" si="118">X213</f>
        <v>20425</v>
      </c>
      <c r="AP213" s="138" t="str">
        <f t="shared" ref="AP213:AP276" si="119">Z213</f>
        <v>Poggersdorf</v>
      </c>
      <c r="AQ213" s="138">
        <f t="shared" ref="AQ213:AQ276" ca="1" si="120">AD213</f>
        <v>18781</v>
      </c>
      <c r="AR213" s="138">
        <f t="shared" ref="AR213:AR276" ca="1" si="121">AE213</f>
        <v>208896</v>
      </c>
      <c r="AS213" s="138">
        <f t="shared" ref="AS213:AS276" ca="1" si="122">AF213</f>
        <v>577354</v>
      </c>
      <c r="AT213" s="138">
        <f t="shared" ref="AT213:AU276" ca="1" si="123">AG213</f>
        <v>500</v>
      </c>
      <c r="AU213" s="138">
        <f t="shared" ca="1" si="123"/>
        <v>500</v>
      </c>
      <c r="AV213" s="135"/>
      <c r="AW213" s="131">
        <v>20425</v>
      </c>
      <c r="AX213" s="66">
        <f t="shared" ref="AX213:AX276" si="124">INT(AW213/10000)</f>
        <v>2</v>
      </c>
      <c r="AY213" s="132" t="s">
        <v>1917</v>
      </c>
      <c r="AZ213" s="107">
        <f t="shared" ref="AZ213:AZ276" ca="1" si="125">VLOOKUP($AW213,$AO:$AU,AQ$16,0)</f>
        <v>18781</v>
      </c>
      <c r="BA213" s="107">
        <f t="shared" ca="1" si="98"/>
        <v>208896</v>
      </c>
      <c r="BB213" s="107">
        <f t="shared" ca="1" si="99"/>
        <v>577354</v>
      </c>
      <c r="BC213" s="107">
        <f t="shared" ca="1" si="100"/>
        <v>500</v>
      </c>
      <c r="BD213" s="107">
        <f t="shared" ca="1" si="101"/>
        <v>500</v>
      </c>
    </row>
    <row r="214" spans="1:56" x14ac:dyDescent="0.15">
      <c r="A214" s="62">
        <v>20428</v>
      </c>
      <c r="B214" s="62">
        <f t="shared" si="102"/>
        <v>2</v>
      </c>
      <c r="C214" s="59" t="s">
        <v>1916</v>
      </c>
      <c r="D214" s="62">
        <v>1075</v>
      </c>
      <c r="E214" s="86">
        <v>7463</v>
      </c>
      <c r="F214" s="86">
        <v>58291</v>
      </c>
      <c r="G214" s="86">
        <v>28984</v>
      </c>
      <c r="H214" s="86">
        <v>500</v>
      </c>
      <c r="I214" s="86">
        <v>500</v>
      </c>
      <c r="K214" s="66">
        <v>20428</v>
      </c>
      <c r="L214" s="66"/>
      <c r="M214" s="66">
        <v>20428</v>
      </c>
      <c r="N214" s="62">
        <f t="shared" si="103"/>
        <v>2</v>
      </c>
      <c r="O214" s="66" t="s">
        <v>1916</v>
      </c>
      <c r="P214" s="66">
        <v>1</v>
      </c>
      <c r="Q214" s="66">
        <f t="shared" si="104"/>
        <v>1075</v>
      </c>
      <c r="R214" s="66">
        <f t="shared" si="105"/>
        <v>7463</v>
      </c>
      <c r="S214" s="66">
        <f t="shared" si="106"/>
        <v>58291</v>
      </c>
      <c r="T214" s="66">
        <f t="shared" si="107"/>
        <v>28984</v>
      </c>
      <c r="U214" s="66">
        <f t="shared" si="108"/>
        <v>500</v>
      </c>
      <c r="V214" s="66">
        <f t="shared" si="109"/>
        <v>500</v>
      </c>
      <c r="W214" s="66"/>
      <c r="X214" s="62">
        <v>20428</v>
      </c>
      <c r="Y214" s="62">
        <f t="shared" si="110"/>
        <v>2</v>
      </c>
      <c r="Z214" s="59" t="s">
        <v>1916</v>
      </c>
      <c r="AA214" s="62">
        <v>1</v>
      </c>
      <c r="AB214" s="62">
        <f t="shared" ca="1" si="111"/>
        <v>1</v>
      </c>
      <c r="AC214" s="62">
        <f t="shared" ca="1" si="112"/>
        <v>1075</v>
      </c>
      <c r="AD214" s="62">
        <f t="shared" ca="1" si="113"/>
        <v>7463</v>
      </c>
      <c r="AE214" s="62">
        <f t="shared" ca="1" si="114"/>
        <v>58291</v>
      </c>
      <c r="AF214" s="62">
        <f t="shared" ca="1" si="115"/>
        <v>28984</v>
      </c>
      <c r="AG214" s="62">
        <f t="shared" ca="1" si="116"/>
        <v>500</v>
      </c>
      <c r="AH214" s="62">
        <f t="shared" ca="1" si="117"/>
        <v>500</v>
      </c>
      <c r="AL214" s="66"/>
      <c r="AO214" s="138">
        <f t="shared" si="118"/>
        <v>20428</v>
      </c>
      <c r="AP214" s="138" t="str">
        <f t="shared" si="119"/>
        <v>St. Margareten im Rosental</v>
      </c>
      <c r="AQ214" s="138">
        <f t="shared" ca="1" si="120"/>
        <v>7463</v>
      </c>
      <c r="AR214" s="138">
        <f t="shared" ca="1" si="121"/>
        <v>58291</v>
      </c>
      <c r="AS214" s="138">
        <f t="shared" ca="1" si="122"/>
        <v>28984</v>
      </c>
      <c r="AT214" s="138">
        <f t="shared" ca="1" si="123"/>
        <v>500</v>
      </c>
      <c r="AU214" s="138">
        <f t="shared" ca="1" si="123"/>
        <v>500</v>
      </c>
      <c r="AV214" s="135"/>
      <c r="AW214" s="131">
        <v>20428</v>
      </c>
      <c r="AX214" s="66">
        <f t="shared" si="124"/>
        <v>2</v>
      </c>
      <c r="AY214" s="132" t="s">
        <v>1916</v>
      </c>
      <c r="AZ214" s="107">
        <f t="shared" ca="1" si="125"/>
        <v>7463</v>
      </c>
      <c r="BA214" s="107">
        <f t="shared" ca="1" si="98"/>
        <v>58291</v>
      </c>
      <c r="BB214" s="107">
        <f t="shared" ca="1" si="99"/>
        <v>28984</v>
      </c>
      <c r="BC214" s="107">
        <f t="shared" ca="1" si="100"/>
        <v>500</v>
      </c>
      <c r="BD214" s="107">
        <f t="shared" ca="1" si="101"/>
        <v>500</v>
      </c>
    </row>
    <row r="215" spans="1:56" x14ac:dyDescent="0.15">
      <c r="A215" s="62">
        <v>20432</v>
      </c>
      <c r="B215" s="62">
        <f t="shared" si="102"/>
        <v>2</v>
      </c>
      <c r="C215" s="59" t="s">
        <v>1915</v>
      </c>
      <c r="D215" s="62">
        <v>2616</v>
      </c>
      <c r="E215" s="86">
        <v>7848</v>
      </c>
      <c r="F215" s="86">
        <v>268755</v>
      </c>
      <c r="G215" s="86">
        <v>504908</v>
      </c>
      <c r="H215" s="86">
        <v>500</v>
      </c>
      <c r="I215" s="86">
        <v>500</v>
      </c>
      <c r="K215" s="66">
        <v>20432</v>
      </c>
      <c r="L215" s="66"/>
      <c r="M215" s="66">
        <v>20432</v>
      </c>
      <c r="N215" s="62">
        <f t="shared" si="103"/>
        <v>2</v>
      </c>
      <c r="O215" s="66" t="s">
        <v>1915</v>
      </c>
      <c r="P215" s="66">
        <v>1</v>
      </c>
      <c r="Q215" s="66">
        <f t="shared" si="104"/>
        <v>2616</v>
      </c>
      <c r="R215" s="66">
        <f t="shared" si="105"/>
        <v>7848</v>
      </c>
      <c r="S215" s="66">
        <f t="shared" si="106"/>
        <v>268755</v>
      </c>
      <c r="T215" s="66">
        <f t="shared" si="107"/>
        <v>504908</v>
      </c>
      <c r="U215" s="66">
        <f t="shared" si="108"/>
        <v>500</v>
      </c>
      <c r="V215" s="66">
        <f t="shared" si="109"/>
        <v>500</v>
      </c>
      <c r="W215" s="66"/>
      <c r="X215" s="62">
        <v>20432</v>
      </c>
      <c r="Y215" s="62">
        <f t="shared" si="110"/>
        <v>2</v>
      </c>
      <c r="Z215" s="59" t="s">
        <v>1915</v>
      </c>
      <c r="AA215" s="62">
        <v>1</v>
      </c>
      <c r="AB215" s="62">
        <f t="shared" ca="1" si="111"/>
        <v>1</v>
      </c>
      <c r="AC215" s="62">
        <f t="shared" ca="1" si="112"/>
        <v>2616</v>
      </c>
      <c r="AD215" s="62">
        <f t="shared" ca="1" si="113"/>
        <v>7848</v>
      </c>
      <c r="AE215" s="62">
        <f t="shared" ca="1" si="114"/>
        <v>268755</v>
      </c>
      <c r="AF215" s="62">
        <f t="shared" ca="1" si="115"/>
        <v>504908</v>
      </c>
      <c r="AG215" s="62">
        <f t="shared" ca="1" si="116"/>
        <v>500</v>
      </c>
      <c r="AH215" s="62">
        <f t="shared" ca="1" si="117"/>
        <v>500</v>
      </c>
      <c r="AL215" s="66"/>
      <c r="AO215" s="138">
        <f t="shared" si="118"/>
        <v>20432</v>
      </c>
      <c r="AP215" s="138" t="str">
        <f t="shared" si="119"/>
        <v>Schiefling am Wörthersee</v>
      </c>
      <c r="AQ215" s="138">
        <f t="shared" ca="1" si="120"/>
        <v>7848</v>
      </c>
      <c r="AR215" s="138">
        <f t="shared" ca="1" si="121"/>
        <v>268755</v>
      </c>
      <c r="AS215" s="138">
        <f t="shared" ca="1" si="122"/>
        <v>504908</v>
      </c>
      <c r="AT215" s="138">
        <f t="shared" ca="1" si="123"/>
        <v>500</v>
      </c>
      <c r="AU215" s="138">
        <f t="shared" ca="1" si="123"/>
        <v>500</v>
      </c>
      <c r="AV215" s="135"/>
      <c r="AW215" s="131">
        <v>20432</v>
      </c>
      <c r="AX215" s="66">
        <f t="shared" si="124"/>
        <v>2</v>
      </c>
      <c r="AY215" s="132" t="s">
        <v>1915</v>
      </c>
      <c r="AZ215" s="107">
        <f t="shared" ca="1" si="125"/>
        <v>7848</v>
      </c>
      <c r="BA215" s="107">
        <f t="shared" ca="1" si="98"/>
        <v>268755</v>
      </c>
      <c r="BB215" s="107">
        <f t="shared" ca="1" si="99"/>
        <v>504908</v>
      </c>
      <c r="BC215" s="107">
        <f t="shared" ca="1" si="100"/>
        <v>500</v>
      </c>
      <c r="BD215" s="107">
        <f t="shared" ca="1" si="101"/>
        <v>500</v>
      </c>
    </row>
    <row r="216" spans="1:56" x14ac:dyDescent="0.15">
      <c r="A216" s="62">
        <v>20435</v>
      </c>
      <c r="B216" s="62">
        <f t="shared" si="102"/>
        <v>2</v>
      </c>
      <c r="C216" s="59" t="s">
        <v>1914</v>
      </c>
      <c r="D216" s="62">
        <v>2211</v>
      </c>
      <c r="E216" s="86">
        <v>4891</v>
      </c>
      <c r="F216" s="86">
        <v>291695</v>
      </c>
      <c r="G216" s="86">
        <v>225986</v>
      </c>
      <c r="H216" s="86">
        <v>500</v>
      </c>
      <c r="I216" s="86">
        <v>500</v>
      </c>
      <c r="K216" s="66">
        <v>20435</v>
      </c>
      <c r="L216" s="66"/>
      <c r="M216" s="66">
        <v>20435</v>
      </c>
      <c r="N216" s="62">
        <f t="shared" si="103"/>
        <v>2</v>
      </c>
      <c r="O216" s="66" t="s">
        <v>1914</v>
      </c>
      <c r="P216" s="66">
        <v>1</v>
      </c>
      <c r="Q216" s="66">
        <f t="shared" si="104"/>
        <v>2211</v>
      </c>
      <c r="R216" s="66">
        <f t="shared" si="105"/>
        <v>4891</v>
      </c>
      <c r="S216" s="66">
        <f t="shared" si="106"/>
        <v>291695</v>
      </c>
      <c r="T216" s="66">
        <f t="shared" si="107"/>
        <v>225986</v>
      </c>
      <c r="U216" s="66">
        <f t="shared" si="108"/>
        <v>500</v>
      </c>
      <c r="V216" s="66">
        <f t="shared" si="109"/>
        <v>500</v>
      </c>
      <c r="W216" s="66"/>
      <c r="X216" s="62">
        <v>20435</v>
      </c>
      <c r="Y216" s="62">
        <f t="shared" si="110"/>
        <v>2</v>
      </c>
      <c r="Z216" s="59" t="s">
        <v>1914</v>
      </c>
      <c r="AA216" s="62">
        <v>1</v>
      </c>
      <c r="AB216" s="62">
        <f t="shared" ca="1" si="111"/>
        <v>1</v>
      </c>
      <c r="AC216" s="62">
        <f t="shared" ca="1" si="112"/>
        <v>2211</v>
      </c>
      <c r="AD216" s="62">
        <f t="shared" ca="1" si="113"/>
        <v>4891</v>
      </c>
      <c r="AE216" s="62">
        <f t="shared" ca="1" si="114"/>
        <v>291695</v>
      </c>
      <c r="AF216" s="62">
        <f t="shared" ca="1" si="115"/>
        <v>225986</v>
      </c>
      <c r="AG216" s="62">
        <f t="shared" ca="1" si="116"/>
        <v>500</v>
      </c>
      <c r="AH216" s="62">
        <f t="shared" ca="1" si="117"/>
        <v>500</v>
      </c>
      <c r="AL216" s="66"/>
      <c r="AO216" s="138">
        <f t="shared" si="118"/>
        <v>20435</v>
      </c>
      <c r="AP216" s="138" t="str">
        <f t="shared" si="119"/>
        <v>Techelsberg am Wörther See</v>
      </c>
      <c r="AQ216" s="138">
        <f t="shared" ca="1" si="120"/>
        <v>4891</v>
      </c>
      <c r="AR216" s="138">
        <f t="shared" ca="1" si="121"/>
        <v>291695</v>
      </c>
      <c r="AS216" s="138">
        <f t="shared" ca="1" si="122"/>
        <v>225986</v>
      </c>
      <c r="AT216" s="138">
        <f t="shared" ca="1" si="123"/>
        <v>500</v>
      </c>
      <c r="AU216" s="138">
        <f t="shared" ca="1" si="123"/>
        <v>500</v>
      </c>
      <c r="AV216" s="135"/>
      <c r="AW216" s="131">
        <v>20435</v>
      </c>
      <c r="AX216" s="66">
        <f t="shared" si="124"/>
        <v>2</v>
      </c>
      <c r="AY216" s="132" t="s">
        <v>1914</v>
      </c>
      <c r="AZ216" s="107">
        <f t="shared" ca="1" si="125"/>
        <v>4891</v>
      </c>
      <c r="BA216" s="107">
        <f t="shared" ca="1" si="98"/>
        <v>291695</v>
      </c>
      <c r="BB216" s="107">
        <f t="shared" ca="1" si="99"/>
        <v>225986</v>
      </c>
      <c r="BC216" s="107">
        <f t="shared" ca="1" si="100"/>
        <v>500</v>
      </c>
      <c r="BD216" s="107">
        <f t="shared" ca="1" si="101"/>
        <v>500</v>
      </c>
    </row>
    <row r="217" spans="1:56" x14ac:dyDescent="0.15">
      <c r="A217" s="62">
        <v>20441</v>
      </c>
      <c r="B217" s="62">
        <f t="shared" si="102"/>
        <v>2</v>
      </c>
      <c r="C217" s="59" t="s">
        <v>1913</v>
      </c>
      <c r="D217" s="62">
        <v>605</v>
      </c>
      <c r="E217" s="86">
        <v>9656</v>
      </c>
      <c r="F217" s="86">
        <v>16034</v>
      </c>
      <c r="G217" s="86">
        <v>10606</v>
      </c>
      <c r="H217" s="86">
        <v>500</v>
      </c>
      <c r="I217" s="86">
        <v>500</v>
      </c>
      <c r="K217" s="66">
        <v>20441</v>
      </c>
      <c r="L217" s="66"/>
      <c r="M217" s="66">
        <v>20441</v>
      </c>
      <c r="N217" s="62">
        <f t="shared" si="103"/>
        <v>2</v>
      </c>
      <c r="O217" s="66" t="s">
        <v>1913</v>
      </c>
      <c r="P217" s="66">
        <v>1</v>
      </c>
      <c r="Q217" s="66">
        <f t="shared" si="104"/>
        <v>605</v>
      </c>
      <c r="R217" s="66">
        <f t="shared" si="105"/>
        <v>9656</v>
      </c>
      <c r="S217" s="66">
        <f t="shared" si="106"/>
        <v>16034</v>
      </c>
      <c r="T217" s="66">
        <f t="shared" si="107"/>
        <v>10606</v>
      </c>
      <c r="U217" s="66">
        <f t="shared" si="108"/>
        <v>500</v>
      </c>
      <c r="V217" s="66">
        <f t="shared" si="109"/>
        <v>500</v>
      </c>
      <c r="W217" s="66"/>
      <c r="X217" s="62">
        <v>20441</v>
      </c>
      <c r="Y217" s="62">
        <f t="shared" si="110"/>
        <v>2</v>
      </c>
      <c r="Z217" s="59" t="s">
        <v>1913</v>
      </c>
      <c r="AA217" s="62">
        <v>1</v>
      </c>
      <c r="AB217" s="62">
        <f t="shared" ca="1" si="111"/>
        <v>1</v>
      </c>
      <c r="AC217" s="62">
        <f t="shared" ca="1" si="112"/>
        <v>605</v>
      </c>
      <c r="AD217" s="62">
        <f t="shared" ca="1" si="113"/>
        <v>9656</v>
      </c>
      <c r="AE217" s="62">
        <f t="shared" ca="1" si="114"/>
        <v>16034</v>
      </c>
      <c r="AF217" s="62">
        <f t="shared" ca="1" si="115"/>
        <v>10606</v>
      </c>
      <c r="AG217" s="62">
        <f t="shared" ca="1" si="116"/>
        <v>500</v>
      </c>
      <c r="AH217" s="62">
        <f t="shared" ca="1" si="117"/>
        <v>500</v>
      </c>
      <c r="AL217" s="66"/>
      <c r="AO217" s="138">
        <f t="shared" si="118"/>
        <v>20441</v>
      </c>
      <c r="AP217" s="138" t="str">
        <f t="shared" si="119"/>
        <v>Zell</v>
      </c>
      <c r="AQ217" s="138">
        <f t="shared" ca="1" si="120"/>
        <v>9656</v>
      </c>
      <c r="AR217" s="138">
        <f t="shared" ca="1" si="121"/>
        <v>16034</v>
      </c>
      <c r="AS217" s="138">
        <f t="shared" ca="1" si="122"/>
        <v>10606</v>
      </c>
      <c r="AT217" s="138">
        <f t="shared" ca="1" si="123"/>
        <v>500</v>
      </c>
      <c r="AU217" s="138">
        <f t="shared" ca="1" si="123"/>
        <v>500</v>
      </c>
      <c r="AV217" s="135"/>
      <c r="AW217" s="131">
        <v>20441</v>
      </c>
      <c r="AX217" s="66">
        <f t="shared" si="124"/>
        <v>2</v>
      </c>
      <c r="AY217" s="132" t="s">
        <v>1913</v>
      </c>
      <c r="AZ217" s="107">
        <f t="shared" ca="1" si="125"/>
        <v>9656</v>
      </c>
      <c r="BA217" s="107">
        <f t="shared" ca="1" si="98"/>
        <v>16034</v>
      </c>
      <c r="BB217" s="107">
        <f t="shared" ca="1" si="99"/>
        <v>10606</v>
      </c>
      <c r="BC217" s="107">
        <f t="shared" ca="1" si="100"/>
        <v>500</v>
      </c>
      <c r="BD217" s="107">
        <f t="shared" ca="1" si="101"/>
        <v>500</v>
      </c>
    </row>
    <row r="218" spans="1:56" x14ac:dyDescent="0.15">
      <c r="A218" s="62">
        <v>20442</v>
      </c>
      <c r="B218" s="62">
        <f t="shared" si="102"/>
        <v>2</v>
      </c>
      <c r="C218" s="59" t="s">
        <v>1912</v>
      </c>
      <c r="D218" s="62">
        <v>3396</v>
      </c>
      <c r="E218" s="86">
        <v>24699</v>
      </c>
      <c r="F218" s="86">
        <v>221832</v>
      </c>
      <c r="G218" s="86">
        <v>389680</v>
      </c>
      <c r="H218" s="86">
        <v>500</v>
      </c>
      <c r="I218" s="86">
        <v>500</v>
      </c>
      <c r="K218" s="66">
        <v>20442</v>
      </c>
      <c r="L218" s="66"/>
      <c r="M218" s="66">
        <v>20442</v>
      </c>
      <c r="N218" s="62">
        <f t="shared" si="103"/>
        <v>2</v>
      </c>
      <c r="O218" s="66" t="s">
        <v>1912</v>
      </c>
      <c r="P218" s="66">
        <v>1</v>
      </c>
      <c r="Q218" s="66">
        <f t="shared" si="104"/>
        <v>3396</v>
      </c>
      <c r="R218" s="66">
        <f t="shared" si="105"/>
        <v>24699</v>
      </c>
      <c r="S218" s="66">
        <f t="shared" si="106"/>
        <v>221832</v>
      </c>
      <c r="T218" s="66">
        <f t="shared" si="107"/>
        <v>389680</v>
      </c>
      <c r="U218" s="66">
        <f t="shared" si="108"/>
        <v>500</v>
      </c>
      <c r="V218" s="66">
        <f t="shared" si="109"/>
        <v>500</v>
      </c>
      <c r="W218" s="66"/>
      <c r="X218" s="62">
        <v>20442</v>
      </c>
      <c r="Y218" s="62">
        <f t="shared" si="110"/>
        <v>2</v>
      </c>
      <c r="Z218" s="59" t="s">
        <v>1912</v>
      </c>
      <c r="AA218" s="62">
        <v>1</v>
      </c>
      <c r="AB218" s="62">
        <f t="shared" ca="1" si="111"/>
        <v>1</v>
      </c>
      <c r="AC218" s="62">
        <f t="shared" ca="1" si="112"/>
        <v>3396</v>
      </c>
      <c r="AD218" s="62">
        <f t="shared" ca="1" si="113"/>
        <v>24699</v>
      </c>
      <c r="AE218" s="62">
        <f t="shared" ca="1" si="114"/>
        <v>221832</v>
      </c>
      <c r="AF218" s="62">
        <f t="shared" ca="1" si="115"/>
        <v>389680</v>
      </c>
      <c r="AG218" s="62">
        <f t="shared" ca="1" si="116"/>
        <v>500</v>
      </c>
      <c r="AH218" s="62">
        <f t="shared" ca="1" si="117"/>
        <v>500</v>
      </c>
      <c r="AL218" s="66"/>
      <c r="AO218" s="138">
        <f t="shared" si="118"/>
        <v>20442</v>
      </c>
      <c r="AP218" s="138" t="str">
        <f t="shared" si="119"/>
        <v>Magdalensberg</v>
      </c>
      <c r="AQ218" s="138">
        <f t="shared" ca="1" si="120"/>
        <v>24699</v>
      </c>
      <c r="AR218" s="138">
        <f t="shared" ca="1" si="121"/>
        <v>221832</v>
      </c>
      <c r="AS218" s="138">
        <f t="shared" ca="1" si="122"/>
        <v>389680</v>
      </c>
      <c r="AT218" s="138">
        <f t="shared" ca="1" si="123"/>
        <v>500</v>
      </c>
      <c r="AU218" s="138">
        <f t="shared" ca="1" si="123"/>
        <v>500</v>
      </c>
      <c r="AV218" s="135"/>
      <c r="AW218" s="131">
        <v>20442</v>
      </c>
      <c r="AX218" s="66">
        <f t="shared" si="124"/>
        <v>2</v>
      </c>
      <c r="AY218" s="132" t="s">
        <v>1912</v>
      </c>
      <c r="AZ218" s="107">
        <f t="shared" ca="1" si="125"/>
        <v>24699</v>
      </c>
      <c r="BA218" s="107">
        <f t="shared" ca="1" si="98"/>
        <v>221832</v>
      </c>
      <c r="BB218" s="107">
        <f t="shared" ca="1" si="99"/>
        <v>389680</v>
      </c>
      <c r="BC218" s="107">
        <f t="shared" ca="1" si="100"/>
        <v>500</v>
      </c>
      <c r="BD218" s="107">
        <f t="shared" ca="1" si="101"/>
        <v>500</v>
      </c>
    </row>
    <row r="219" spans="1:56" x14ac:dyDescent="0.15">
      <c r="A219" s="62">
        <v>20501</v>
      </c>
      <c r="B219" s="62">
        <f t="shared" si="102"/>
        <v>2</v>
      </c>
      <c r="C219" s="59" t="s">
        <v>1911</v>
      </c>
      <c r="D219" s="62">
        <v>4787</v>
      </c>
      <c r="E219" s="86">
        <v>4314</v>
      </c>
      <c r="F219" s="86">
        <v>510959</v>
      </c>
      <c r="G219" s="86">
        <v>4256734</v>
      </c>
      <c r="H219" s="86">
        <v>500</v>
      </c>
      <c r="I219" s="86">
        <v>500</v>
      </c>
      <c r="K219" s="66">
        <v>20501</v>
      </c>
      <c r="L219" s="66"/>
      <c r="M219" s="66">
        <v>20501</v>
      </c>
      <c r="N219" s="62">
        <f t="shared" si="103"/>
        <v>2</v>
      </c>
      <c r="O219" s="66" t="s">
        <v>1911</v>
      </c>
      <c r="P219" s="66">
        <v>1</v>
      </c>
      <c r="Q219" s="66">
        <f t="shared" si="104"/>
        <v>4787</v>
      </c>
      <c r="R219" s="66">
        <f t="shared" si="105"/>
        <v>4314</v>
      </c>
      <c r="S219" s="66">
        <f t="shared" si="106"/>
        <v>510959</v>
      </c>
      <c r="T219" s="66">
        <f t="shared" si="107"/>
        <v>4256734</v>
      </c>
      <c r="U219" s="66">
        <f t="shared" si="108"/>
        <v>500</v>
      </c>
      <c r="V219" s="66">
        <f t="shared" si="109"/>
        <v>500</v>
      </c>
      <c r="W219" s="66"/>
      <c r="X219" s="62">
        <v>20501</v>
      </c>
      <c r="Y219" s="62">
        <f t="shared" si="110"/>
        <v>2</v>
      </c>
      <c r="Z219" s="59" t="s">
        <v>1911</v>
      </c>
      <c r="AA219" s="62">
        <v>1</v>
      </c>
      <c r="AB219" s="62">
        <f t="shared" ca="1" si="111"/>
        <v>1</v>
      </c>
      <c r="AC219" s="62">
        <f t="shared" ca="1" si="112"/>
        <v>4787</v>
      </c>
      <c r="AD219" s="62">
        <f t="shared" ca="1" si="113"/>
        <v>4314</v>
      </c>
      <c r="AE219" s="62">
        <f t="shared" ca="1" si="114"/>
        <v>510959</v>
      </c>
      <c r="AF219" s="62">
        <f t="shared" ca="1" si="115"/>
        <v>4256734</v>
      </c>
      <c r="AG219" s="62">
        <f t="shared" ca="1" si="116"/>
        <v>500</v>
      </c>
      <c r="AH219" s="62">
        <f t="shared" ca="1" si="117"/>
        <v>500</v>
      </c>
      <c r="AL219" s="66"/>
      <c r="AO219" s="138">
        <f t="shared" si="118"/>
        <v>20501</v>
      </c>
      <c r="AP219" s="138" t="str">
        <f t="shared" si="119"/>
        <v>Althofen</v>
      </c>
      <c r="AQ219" s="138">
        <f t="shared" ca="1" si="120"/>
        <v>4314</v>
      </c>
      <c r="AR219" s="138">
        <f t="shared" ca="1" si="121"/>
        <v>510959</v>
      </c>
      <c r="AS219" s="138">
        <f t="shared" ca="1" si="122"/>
        <v>4256734</v>
      </c>
      <c r="AT219" s="138">
        <f t="shared" ca="1" si="123"/>
        <v>500</v>
      </c>
      <c r="AU219" s="138">
        <f t="shared" ca="1" si="123"/>
        <v>500</v>
      </c>
      <c r="AV219" s="135"/>
      <c r="AW219" s="131">
        <v>20501</v>
      </c>
      <c r="AX219" s="66">
        <f t="shared" si="124"/>
        <v>2</v>
      </c>
      <c r="AY219" s="132" t="s">
        <v>1911</v>
      </c>
      <c r="AZ219" s="107">
        <f t="shared" ca="1" si="125"/>
        <v>4314</v>
      </c>
      <c r="BA219" s="107">
        <f t="shared" ca="1" si="98"/>
        <v>510959</v>
      </c>
      <c r="BB219" s="107">
        <f t="shared" ca="1" si="99"/>
        <v>4256734</v>
      </c>
      <c r="BC219" s="107">
        <f t="shared" ca="1" si="100"/>
        <v>500</v>
      </c>
      <c r="BD219" s="107">
        <f t="shared" ca="1" si="101"/>
        <v>500</v>
      </c>
    </row>
    <row r="220" spans="1:56" x14ac:dyDescent="0.15">
      <c r="A220" s="62">
        <v>20502</v>
      </c>
      <c r="B220" s="62">
        <f t="shared" si="102"/>
        <v>2</v>
      </c>
      <c r="C220" s="59" t="s">
        <v>1910</v>
      </c>
      <c r="D220" s="62">
        <v>2728</v>
      </c>
      <c r="E220" s="86">
        <v>12897</v>
      </c>
      <c r="F220" s="86">
        <v>154813</v>
      </c>
      <c r="G220" s="86">
        <v>605120</v>
      </c>
      <c r="H220" s="86">
        <v>500</v>
      </c>
      <c r="I220" s="86">
        <v>500</v>
      </c>
      <c r="K220" s="66">
        <v>20502</v>
      </c>
      <c r="L220" s="66"/>
      <c r="M220" s="66">
        <v>20502</v>
      </c>
      <c r="N220" s="62">
        <f t="shared" si="103"/>
        <v>2</v>
      </c>
      <c r="O220" s="66" t="s">
        <v>1910</v>
      </c>
      <c r="P220" s="66">
        <v>1</v>
      </c>
      <c r="Q220" s="66">
        <f t="shared" si="104"/>
        <v>2728</v>
      </c>
      <c r="R220" s="66">
        <f t="shared" si="105"/>
        <v>12897</v>
      </c>
      <c r="S220" s="66">
        <f t="shared" si="106"/>
        <v>154813</v>
      </c>
      <c r="T220" s="66">
        <f t="shared" si="107"/>
        <v>605120</v>
      </c>
      <c r="U220" s="66">
        <f t="shared" si="108"/>
        <v>500</v>
      </c>
      <c r="V220" s="66">
        <f t="shared" si="109"/>
        <v>500</v>
      </c>
      <c r="W220" s="66"/>
      <c r="X220" s="62">
        <v>20502</v>
      </c>
      <c r="Y220" s="62">
        <f t="shared" si="110"/>
        <v>2</v>
      </c>
      <c r="Z220" s="59" t="s">
        <v>1910</v>
      </c>
      <c r="AA220" s="62">
        <v>1</v>
      </c>
      <c r="AB220" s="62">
        <f t="shared" ca="1" si="111"/>
        <v>1</v>
      </c>
      <c r="AC220" s="62">
        <f t="shared" ca="1" si="112"/>
        <v>2728</v>
      </c>
      <c r="AD220" s="62">
        <f t="shared" ca="1" si="113"/>
        <v>12897</v>
      </c>
      <c r="AE220" s="62">
        <f t="shared" ca="1" si="114"/>
        <v>154813</v>
      </c>
      <c r="AF220" s="62">
        <f t="shared" ca="1" si="115"/>
        <v>605120</v>
      </c>
      <c r="AG220" s="62">
        <f t="shared" ca="1" si="116"/>
        <v>500</v>
      </c>
      <c r="AH220" s="62">
        <f t="shared" ca="1" si="117"/>
        <v>500</v>
      </c>
      <c r="AL220" s="66"/>
      <c r="AO220" s="138">
        <f t="shared" si="118"/>
        <v>20502</v>
      </c>
      <c r="AP220" s="138" t="str">
        <f t="shared" si="119"/>
        <v>Brückl</v>
      </c>
      <c r="AQ220" s="138">
        <f t="shared" ca="1" si="120"/>
        <v>12897</v>
      </c>
      <c r="AR220" s="138">
        <f t="shared" ca="1" si="121"/>
        <v>154813</v>
      </c>
      <c r="AS220" s="138">
        <f t="shared" ca="1" si="122"/>
        <v>605120</v>
      </c>
      <c r="AT220" s="138">
        <f t="shared" ca="1" si="123"/>
        <v>500</v>
      </c>
      <c r="AU220" s="138">
        <f t="shared" ca="1" si="123"/>
        <v>500</v>
      </c>
      <c r="AV220" s="135"/>
      <c r="AW220" s="131">
        <v>20502</v>
      </c>
      <c r="AX220" s="66">
        <f t="shared" si="124"/>
        <v>2</v>
      </c>
      <c r="AY220" s="132" t="s">
        <v>1910</v>
      </c>
      <c r="AZ220" s="107">
        <f t="shared" ca="1" si="125"/>
        <v>12897</v>
      </c>
      <c r="BA220" s="107">
        <f t="shared" ca="1" si="98"/>
        <v>154813</v>
      </c>
      <c r="BB220" s="107">
        <f t="shared" ca="1" si="99"/>
        <v>605120</v>
      </c>
      <c r="BC220" s="107">
        <f t="shared" ca="1" si="100"/>
        <v>500</v>
      </c>
      <c r="BD220" s="107">
        <f t="shared" ca="1" si="101"/>
        <v>500</v>
      </c>
    </row>
    <row r="221" spans="1:56" x14ac:dyDescent="0.15">
      <c r="A221" s="62">
        <v>20503</v>
      </c>
      <c r="B221" s="62">
        <f t="shared" si="102"/>
        <v>2</v>
      </c>
      <c r="C221" s="59" t="s">
        <v>1909</v>
      </c>
      <c r="D221" s="62">
        <v>909</v>
      </c>
      <c r="E221" s="86">
        <v>9773</v>
      </c>
      <c r="F221" s="86">
        <v>39938</v>
      </c>
      <c r="G221" s="86">
        <v>46998</v>
      </c>
      <c r="H221" s="86">
        <v>500</v>
      </c>
      <c r="I221" s="86">
        <v>500</v>
      </c>
      <c r="K221" s="66">
        <v>20503</v>
      </c>
      <c r="L221" s="66"/>
      <c r="M221" s="66">
        <v>20503</v>
      </c>
      <c r="N221" s="62">
        <f t="shared" si="103"/>
        <v>2</v>
      </c>
      <c r="O221" s="66" t="s">
        <v>1909</v>
      </c>
      <c r="P221" s="66">
        <v>1</v>
      </c>
      <c r="Q221" s="66">
        <f t="shared" si="104"/>
        <v>909</v>
      </c>
      <c r="R221" s="66">
        <f t="shared" si="105"/>
        <v>9773</v>
      </c>
      <c r="S221" s="66">
        <f t="shared" si="106"/>
        <v>39938</v>
      </c>
      <c r="T221" s="66">
        <f t="shared" si="107"/>
        <v>46998</v>
      </c>
      <c r="U221" s="66">
        <f t="shared" si="108"/>
        <v>500</v>
      </c>
      <c r="V221" s="66">
        <f t="shared" si="109"/>
        <v>500</v>
      </c>
      <c r="W221" s="66"/>
      <c r="X221" s="62">
        <v>20503</v>
      </c>
      <c r="Y221" s="62">
        <f t="shared" si="110"/>
        <v>2</v>
      </c>
      <c r="Z221" s="59" t="s">
        <v>1909</v>
      </c>
      <c r="AA221" s="62">
        <v>1</v>
      </c>
      <c r="AB221" s="62">
        <f t="shared" ca="1" si="111"/>
        <v>1</v>
      </c>
      <c r="AC221" s="62">
        <f t="shared" ca="1" si="112"/>
        <v>909</v>
      </c>
      <c r="AD221" s="62">
        <f t="shared" ca="1" si="113"/>
        <v>9773</v>
      </c>
      <c r="AE221" s="62">
        <f t="shared" ca="1" si="114"/>
        <v>39938</v>
      </c>
      <c r="AF221" s="62">
        <f t="shared" ca="1" si="115"/>
        <v>46998</v>
      </c>
      <c r="AG221" s="62">
        <f t="shared" ca="1" si="116"/>
        <v>500</v>
      </c>
      <c r="AH221" s="62">
        <f t="shared" ca="1" si="117"/>
        <v>500</v>
      </c>
      <c r="AL221" s="66"/>
      <c r="AO221" s="138">
        <f t="shared" si="118"/>
        <v>20503</v>
      </c>
      <c r="AP221" s="138" t="str">
        <f t="shared" si="119"/>
        <v>Deutsch-Griffen</v>
      </c>
      <c r="AQ221" s="138">
        <f t="shared" ca="1" si="120"/>
        <v>9773</v>
      </c>
      <c r="AR221" s="138">
        <f t="shared" ca="1" si="121"/>
        <v>39938</v>
      </c>
      <c r="AS221" s="138">
        <f t="shared" ca="1" si="122"/>
        <v>46998</v>
      </c>
      <c r="AT221" s="138">
        <f t="shared" ca="1" si="123"/>
        <v>500</v>
      </c>
      <c r="AU221" s="138">
        <f t="shared" ca="1" si="123"/>
        <v>500</v>
      </c>
      <c r="AV221" s="135"/>
      <c r="AW221" s="131">
        <v>20503</v>
      </c>
      <c r="AX221" s="66">
        <f t="shared" si="124"/>
        <v>2</v>
      </c>
      <c r="AY221" s="132" t="s">
        <v>1909</v>
      </c>
      <c r="AZ221" s="107">
        <f t="shared" ca="1" si="125"/>
        <v>9773</v>
      </c>
      <c r="BA221" s="107">
        <f t="shared" ca="1" si="98"/>
        <v>39938</v>
      </c>
      <c r="BB221" s="107">
        <f t="shared" ca="1" si="99"/>
        <v>46998</v>
      </c>
      <c r="BC221" s="107">
        <f t="shared" ca="1" si="100"/>
        <v>500</v>
      </c>
      <c r="BD221" s="107">
        <f t="shared" ca="1" si="101"/>
        <v>500</v>
      </c>
    </row>
    <row r="222" spans="1:56" x14ac:dyDescent="0.15">
      <c r="A222" s="62">
        <v>20504</v>
      </c>
      <c r="B222" s="62">
        <f t="shared" si="102"/>
        <v>2</v>
      </c>
      <c r="C222" s="59" t="s">
        <v>1908</v>
      </c>
      <c r="D222" s="62">
        <v>1298</v>
      </c>
      <c r="E222" s="86">
        <v>12733</v>
      </c>
      <c r="F222" s="86">
        <v>82633</v>
      </c>
      <c r="G222" s="86">
        <v>152698</v>
      </c>
      <c r="H222" s="86">
        <v>500</v>
      </c>
      <c r="I222" s="86">
        <v>500</v>
      </c>
      <c r="K222" s="66">
        <v>20504</v>
      </c>
      <c r="L222" s="66"/>
      <c r="M222" s="66">
        <v>20504</v>
      </c>
      <c r="N222" s="62">
        <f t="shared" si="103"/>
        <v>2</v>
      </c>
      <c r="O222" s="66" t="s">
        <v>1908</v>
      </c>
      <c r="P222" s="66">
        <v>1</v>
      </c>
      <c r="Q222" s="66">
        <f t="shared" si="104"/>
        <v>1298</v>
      </c>
      <c r="R222" s="66">
        <f t="shared" si="105"/>
        <v>12733</v>
      </c>
      <c r="S222" s="66">
        <f t="shared" si="106"/>
        <v>82633</v>
      </c>
      <c r="T222" s="66">
        <f t="shared" si="107"/>
        <v>152698</v>
      </c>
      <c r="U222" s="66">
        <f t="shared" si="108"/>
        <v>500</v>
      </c>
      <c r="V222" s="66">
        <f t="shared" si="109"/>
        <v>500</v>
      </c>
      <c r="W222" s="66"/>
      <c r="X222" s="62">
        <v>20504</v>
      </c>
      <c r="Y222" s="62">
        <f t="shared" si="110"/>
        <v>2</v>
      </c>
      <c r="Z222" s="59" t="s">
        <v>1908</v>
      </c>
      <c r="AA222" s="62">
        <v>1</v>
      </c>
      <c r="AB222" s="62">
        <f t="shared" ca="1" si="111"/>
        <v>1</v>
      </c>
      <c r="AC222" s="62">
        <f t="shared" ca="1" si="112"/>
        <v>1298</v>
      </c>
      <c r="AD222" s="62">
        <f t="shared" ca="1" si="113"/>
        <v>12733</v>
      </c>
      <c r="AE222" s="62">
        <f t="shared" ca="1" si="114"/>
        <v>82633</v>
      </c>
      <c r="AF222" s="62">
        <f t="shared" ca="1" si="115"/>
        <v>152698</v>
      </c>
      <c r="AG222" s="62">
        <f t="shared" ca="1" si="116"/>
        <v>500</v>
      </c>
      <c r="AH222" s="62">
        <f t="shared" ca="1" si="117"/>
        <v>500</v>
      </c>
      <c r="AL222" s="66"/>
      <c r="AO222" s="138">
        <f t="shared" si="118"/>
        <v>20504</v>
      </c>
      <c r="AP222" s="138" t="str">
        <f t="shared" si="119"/>
        <v>Eberstein</v>
      </c>
      <c r="AQ222" s="138">
        <f t="shared" ca="1" si="120"/>
        <v>12733</v>
      </c>
      <c r="AR222" s="138">
        <f t="shared" ca="1" si="121"/>
        <v>82633</v>
      </c>
      <c r="AS222" s="138">
        <f t="shared" ca="1" si="122"/>
        <v>152698</v>
      </c>
      <c r="AT222" s="138">
        <f t="shared" ca="1" si="123"/>
        <v>500</v>
      </c>
      <c r="AU222" s="138">
        <f t="shared" ca="1" si="123"/>
        <v>500</v>
      </c>
      <c r="AV222" s="135"/>
      <c r="AW222" s="131">
        <v>20504</v>
      </c>
      <c r="AX222" s="66">
        <f t="shared" si="124"/>
        <v>2</v>
      </c>
      <c r="AY222" s="132" t="s">
        <v>1908</v>
      </c>
      <c r="AZ222" s="107">
        <f t="shared" ca="1" si="125"/>
        <v>12733</v>
      </c>
      <c r="BA222" s="107">
        <f t="shared" ca="1" si="98"/>
        <v>82633</v>
      </c>
      <c r="BB222" s="107">
        <f t="shared" ca="1" si="99"/>
        <v>152698</v>
      </c>
      <c r="BC222" s="107">
        <f t="shared" ca="1" si="100"/>
        <v>500</v>
      </c>
      <c r="BD222" s="107">
        <f t="shared" ca="1" si="101"/>
        <v>500</v>
      </c>
    </row>
    <row r="223" spans="1:56" x14ac:dyDescent="0.15">
      <c r="A223" s="62">
        <v>20505</v>
      </c>
      <c r="B223" s="62">
        <f t="shared" si="102"/>
        <v>2</v>
      </c>
      <c r="C223" s="59" t="s">
        <v>1907</v>
      </c>
      <c r="D223" s="62">
        <v>5015</v>
      </c>
      <c r="E223" s="86">
        <v>28779</v>
      </c>
      <c r="F223" s="86">
        <v>330900</v>
      </c>
      <c r="G223" s="86">
        <v>895024</v>
      </c>
      <c r="H223" s="86">
        <v>500</v>
      </c>
      <c r="I223" s="86">
        <v>500</v>
      </c>
      <c r="K223" s="66">
        <v>20505</v>
      </c>
      <c r="L223" s="66"/>
      <c r="M223" s="66">
        <v>20505</v>
      </c>
      <c r="N223" s="62">
        <f t="shared" si="103"/>
        <v>2</v>
      </c>
      <c r="O223" s="66" t="s">
        <v>1907</v>
      </c>
      <c r="P223" s="66">
        <v>1</v>
      </c>
      <c r="Q223" s="66">
        <f t="shared" si="104"/>
        <v>5015</v>
      </c>
      <c r="R223" s="66">
        <f t="shared" si="105"/>
        <v>28779</v>
      </c>
      <c r="S223" s="66">
        <f t="shared" si="106"/>
        <v>330900</v>
      </c>
      <c r="T223" s="66">
        <f t="shared" si="107"/>
        <v>895024</v>
      </c>
      <c r="U223" s="66">
        <f t="shared" si="108"/>
        <v>500</v>
      </c>
      <c r="V223" s="66">
        <f t="shared" si="109"/>
        <v>500</v>
      </c>
      <c r="W223" s="66"/>
      <c r="X223" s="62">
        <v>20505</v>
      </c>
      <c r="Y223" s="62">
        <f t="shared" si="110"/>
        <v>2</v>
      </c>
      <c r="Z223" s="59" t="s">
        <v>1907</v>
      </c>
      <c r="AA223" s="62">
        <v>1</v>
      </c>
      <c r="AB223" s="62">
        <f t="shared" ca="1" si="111"/>
        <v>1</v>
      </c>
      <c r="AC223" s="62">
        <f t="shared" ca="1" si="112"/>
        <v>5015</v>
      </c>
      <c r="AD223" s="62">
        <f t="shared" ca="1" si="113"/>
        <v>28779</v>
      </c>
      <c r="AE223" s="62">
        <f t="shared" ca="1" si="114"/>
        <v>330900</v>
      </c>
      <c r="AF223" s="62">
        <f t="shared" ca="1" si="115"/>
        <v>895024</v>
      </c>
      <c r="AG223" s="62">
        <f t="shared" ca="1" si="116"/>
        <v>500</v>
      </c>
      <c r="AH223" s="62">
        <f t="shared" ca="1" si="117"/>
        <v>500</v>
      </c>
      <c r="AL223" s="66"/>
      <c r="AO223" s="138">
        <f t="shared" si="118"/>
        <v>20505</v>
      </c>
      <c r="AP223" s="138" t="str">
        <f t="shared" si="119"/>
        <v>Friesach</v>
      </c>
      <c r="AQ223" s="138">
        <f t="shared" ca="1" si="120"/>
        <v>28779</v>
      </c>
      <c r="AR223" s="138">
        <f t="shared" ca="1" si="121"/>
        <v>330900</v>
      </c>
      <c r="AS223" s="138">
        <f t="shared" ca="1" si="122"/>
        <v>895024</v>
      </c>
      <c r="AT223" s="138">
        <f t="shared" ca="1" si="123"/>
        <v>500</v>
      </c>
      <c r="AU223" s="138">
        <f t="shared" ca="1" si="123"/>
        <v>500</v>
      </c>
      <c r="AV223" s="135"/>
      <c r="AW223" s="131">
        <v>20505</v>
      </c>
      <c r="AX223" s="66">
        <f t="shared" si="124"/>
        <v>2</v>
      </c>
      <c r="AY223" s="132" t="s">
        <v>1907</v>
      </c>
      <c r="AZ223" s="107">
        <f t="shared" ca="1" si="125"/>
        <v>28779</v>
      </c>
      <c r="BA223" s="107">
        <f t="shared" ca="1" si="98"/>
        <v>330900</v>
      </c>
      <c r="BB223" s="107">
        <f t="shared" ca="1" si="99"/>
        <v>895024</v>
      </c>
      <c r="BC223" s="107">
        <f t="shared" ca="1" si="100"/>
        <v>500</v>
      </c>
      <c r="BD223" s="107">
        <f t="shared" ca="1" si="101"/>
        <v>500</v>
      </c>
    </row>
    <row r="224" spans="1:56" x14ac:dyDescent="0.15">
      <c r="A224" s="62">
        <v>20506</v>
      </c>
      <c r="B224" s="62">
        <f t="shared" si="102"/>
        <v>2</v>
      </c>
      <c r="C224" s="59" t="s">
        <v>1906</v>
      </c>
      <c r="D224" s="62">
        <v>811</v>
      </c>
      <c r="E224" s="86">
        <v>15000</v>
      </c>
      <c r="F224" s="86">
        <v>75657</v>
      </c>
      <c r="G224" s="86">
        <v>78927</v>
      </c>
      <c r="H224" s="86">
        <v>500</v>
      </c>
      <c r="I224" s="86">
        <v>500</v>
      </c>
      <c r="K224" s="66">
        <v>20506</v>
      </c>
      <c r="L224" s="66"/>
      <c r="M224" s="66">
        <v>20506</v>
      </c>
      <c r="N224" s="62">
        <f t="shared" si="103"/>
        <v>2</v>
      </c>
      <c r="O224" s="66" t="s">
        <v>1906</v>
      </c>
      <c r="P224" s="66">
        <v>1</v>
      </c>
      <c r="Q224" s="66">
        <f t="shared" si="104"/>
        <v>811</v>
      </c>
      <c r="R224" s="66">
        <f t="shared" si="105"/>
        <v>15000</v>
      </c>
      <c r="S224" s="66">
        <f t="shared" si="106"/>
        <v>75657</v>
      </c>
      <c r="T224" s="66">
        <f t="shared" si="107"/>
        <v>78927</v>
      </c>
      <c r="U224" s="66">
        <f t="shared" si="108"/>
        <v>500</v>
      </c>
      <c r="V224" s="66">
        <f t="shared" si="109"/>
        <v>500</v>
      </c>
      <c r="W224" s="66"/>
      <c r="X224" s="62">
        <v>20506</v>
      </c>
      <c r="Y224" s="62">
        <f t="shared" si="110"/>
        <v>2</v>
      </c>
      <c r="Z224" s="59" t="s">
        <v>1906</v>
      </c>
      <c r="AA224" s="62">
        <v>1</v>
      </c>
      <c r="AB224" s="62">
        <f t="shared" ca="1" si="111"/>
        <v>1</v>
      </c>
      <c r="AC224" s="62">
        <f t="shared" ca="1" si="112"/>
        <v>811</v>
      </c>
      <c r="AD224" s="62">
        <f t="shared" ca="1" si="113"/>
        <v>15000</v>
      </c>
      <c r="AE224" s="62">
        <f t="shared" ca="1" si="114"/>
        <v>75657</v>
      </c>
      <c r="AF224" s="62">
        <f t="shared" ca="1" si="115"/>
        <v>78927</v>
      </c>
      <c r="AG224" s="62">
        <f t="shared" ca="1" si="116"/>
        <v>500</v>
      </c>
      <c r="AH224" s="62">
        <f t="shared" ca="1" si="117"/>
        <v>500</v>
      </c>
      <c r="AL224" s="66"/>
      <c r="AO224" s="138">
        <f t="shared" si="118"/>
        <v>20506</v>
      </c>
      <c r="AP224" s="138" t="str">
        <f t="shared" si="119"/>
        <v>Glödnitz</v>
      </c>
      <c r="AQ224" s="138">
        <f t="shared" ca="1" si="120"/>
        <v>15000</v>
      </c>
      <c r="AR224" s="138">
        <f t="shared" ca="1" si="121"/>
        <v>75657</v>
      </c>
      <c r="AS224" s="138">
        <f t="shared" ca="1" si="122"/>
        <v>78927</v>
      </c>
      <c r="AT224" s="138">
        <f t="shared" ca="1" si="123"/>
        <v>500</v>
      </c>
      <c r="AU224" s="138">
        <f t="shared" ca="1" si="123"/>
        <v>500</v>
      </c>
      <c r="AV224" s="135"/>
      <c r="AW224" s="131">
        <v>20506</v>
      </c>
      <c r="AX224" s="66">
        <f t="shared" si="124"/>
        <v>2</v>
      </c>
      <c r="AY224" s="132" t="s">
        <v>1906</v>
      </c>
      <c r="AZ224" s="107">
        <f t="shared" ca="1" si="125"/>
        <v>15000</v>
      </c>
      <c r="BA224" s="107">
        <f t="shared" ca="1" si="98"/>
        <v>75657</v>
      </c>
      <c r="BB224" s="107">
        <f t="shared" ca="1" si="99"/>
        <v>78927</v>
      </c>
      <c r="BC224" s="107">
        <f t="shared" ca="1" si="100"/>
        <v>500</v>
      </c>
      <c r="BD224" s="107">
        <f t="shared" ca="1" si="101"/>
        <v>500</v>
      </c>
    </row>
    <row r="225" spans="1:56" x14ac:dyDescent="0.15">
      <c r="A225" s="62">
        <v>20508</v>
      </c>
      <c r="B225" s="62">
        <f t="shared" si="102"/>
        <v>2</v>
      </c>
      <c r="C225" s="59" t="s">
        <v>1905</v>
      </c>
      <c r="D225" s="62">
        <v>1247</v>
      </c>
      <c r="E225" s="86">
        <v>10444</v>
      </c>
      <c r="F225" s="86">
        <v>56329</v>
      </c>
      <c r="G225" s="86">
        <v>113525</v>
      </c>
      <c r="H225" s="86">
        <v>500</v>
      </c>
      <c r="I225" s="86">
        <v>500</v>
      </c>
      <c r="K225" s="66">
        <v>20508</v>
      </c>
      <c r="L225" s="66"/>
      <c r="M225" s="66">
        <v>20508</v>
      </c>
      <c r="N225" s="62">
        <f t="shared" si="103"/>
        <v>2</v>
      </c>
      <c r="O225" s="66" t="s">
        <v>1905</v>
      </c>
      <c r="P225" s="66">
        <v>1</v>
      </c>
      <c r="Q225" s="66">
        <f t="shared" si="104"/>
        <v>1247</v>
      </c>
      <c r="R225" s="66">
        <f t="shared" si="105"/>
        <v>10444</v>
      </c>
      <c r="S225" s="66">
        <f t="shared" si="106"/>
        <v>56329</v>
      </c>
      <c r="T225" s="66">
        <f t="shared" si="107"/>
        <v>113525</v>
      </c>
      <c r="U225" s="66">
        <f t="shared" si="108"/>
        <v>500</v>
      </c>
      <c r="V225" s="66">
        <f t="shared" si="109"/>
        <v>500</v>
      </c>
      <c r="W225" s="66"/>
      <c r="X225" s="62">
        <v>20508</v>
      </c>
      <c r="Y225" s="62">
        <f t="shared" si="110"/>
        <v>2</v>
      </c>
      <c r="Z225" s="59" t="s">
        <v>1905</v>
      </c>
      <c r="AA225" s="62">
        <v>1</v>
      </c>
      <c r="AB225" s="62">
        <f t="shared" ca="1" si="111"/>
        <v>1</v>
      </c>
      <c r="AC225" s="62">
        <f t="shared" ca="1" si="112"/>
        <v>1247</v>
      </c>
      <c r="AD225" s="62">
        <f t="shared" ca="1" si="113"/>
        <v>10444</v>
      </c>
      <c r="AE225" s="62">
        <f t="shared" ca="1" si="114"/>
        <v>56329</v>
      </c>
      <c r="AF225" s="62">
        <f t="shared" ca="1" si="115"/>
        <v>113525</v>
      </c>
      <c r="AG225" s="62">
        <f t="shared" ca="1" si="116"/>
        <v>500</v>
      </c>
      <c r="AH225" s="62">
        <f t="shared" ca="1" si="117"/>
        <v>500</v>
      </c>
      <c r="AL225" s="66"/>
      <c r="AO225" s="138">
        <f t="shared" si="118"/>
        <v>20508</v>
      </c>
      <c r="AP225" s="138" t="str">
        <f t="shared" si="119"/>
        <v>Gurk</v>
      </c>
      <c r="AQ225" s="138">
        <f t="shared" ca="1" si="120"/>
        <v>10444</v>
      </c>
      <c r="AR225" s="138">
        <f t="shared" ca="1" si="121"/>
        <v>56329</v>
      </c>
      <c r="AS225" s="138">
        <f t="shared" ca="1" si="122"/>
        <v>113525</v>
      </c>
      <c r="AT225" s="138">
        <f t="shared" ca="1" si="123"/>
        <v>500</v>
      </c>
      <c r="AU225" s="138">
        <f t="shared" ca="1" si="123"/>
        <v>500</v>
      </c>
      <c r="AV225" s="135"/>
      <c r="AW225" s="131">
        <v>20508</v>
      </c>
      <c r="AX225" s="66">
        <f t="shared" si="124"/>
        <v>2</v>
      </c>
      <c r="AY225" s="132" t="s">
        <v>1905</v>
      </c>
      <c r="AZ225" s="107">
        <f t="shared" ca="1" si="125"/>
        <v>10444</v>
      </c>
      <c r="BA225" s="107">
        <f t="shared" ca="1" si="98"/>
        <v>56329</v>
      </c>
      <c r="BB225" s="107">
        <f t="shared" ca="1" si="99"/>
        <v>113525</v>
      </c>
      <c r="BC225" s="107">
        <f t="shared" ca="1" si="100"/>
        <v>500</v>
      </c>
      <c r="BD225" s="107">
        <f t="shared" ca="1" si="101"/>
        <v>500</v>
      </c>
    </row>
    <row r="226" spans="1:56" x14ac:dyDescent="0.15">
      <c r="A226" s="62">
        <v>20509</v>
      </c>
      <c r="B226" s="62">
        <f t="shared" si="102"/>
        <v>2</v>
      </c>
      <c r="C226" s="59" t="s">
        <v>1904</v>
      </c>
      <c r="D226" s="62">
        <v>1464</v>
      </c>
      <c r="E226" s="86">
        <v>18850</v>
      </c>
      <c r="F226" s="86">
        <v>78982</v>
      </c>
      <c r="G226" s="86">
        <v>204765</v>
      </c>
      <c r="H226" s="86">
        <v>500</v>
      </c>
      <c r="I226" s="86">
        <v>500</v>
      </c>
      <c r="K226" s="66">
        <v>20509</v>
      </c>
      <c r="L226" s="66"/>
      <c r="M226" s="66">
        <v>20509</v>
      </c>
      <c r="N226" s="62">
        <f t="shared" si="103"/>
        <v>2</v>
      </c>
      <c r="O226" s="66" t="s">
        <v>1904</v>
      </c>
      <c r="P226" s="66">
        <v>1</v>
      </c>
      <c r="Q226" s="66">
        <f t="shared" si="104"/>
        <v>1464</v>
      </c>
      <c r="R226" s="66">
        <f t="shared" si="105"/>
        <v>18850</v>
      </c>
      <c r="S226" s="66">
        <f t="shared" si="106"/>
        <v>78982</v>
      </c>
      <c r="T226" s="66">
        <f t="shared" si="107"/>
        <v>204765</v>
      </c>
      <c r="U226" s="66">
        <f t="shared" si="108"/>
        <v>500</v>
      </c>
      <c r="V226" s="66">
        <f t="shared" si="109"/>
        <v>500</v>
      </c>
      <c r="W226" s="66"/>
      <c r="X226" s="62">
        <v>20509</v>
      </c>
      <c r="Y226" s="62">
        <f t="shared" si="110"/>
        <v>2</v>
      </c>
      <c r="Z226" s="59" t="s">
        <v>1904</v>
      </c>
      <c r="AA226" s="62">
        <v>1</v>
      </c>
      <c r="AB226" s="62">
        <f t="shared" ca="1" si="111"/>
        <v>1</v>
      </c>
      <c r="AC226" s="62">
        <f t="shared" ca="1" si="112"/>
        <v>1464</v>
      </c>
      <c r="AD226" s="62">
        <f t="shared" ca="1" si="113"/>
        <v>18850</v>
      </c>
      <c r="AE226" s="62">
        <f t="shared" ca="1" si="114"/>
        <v>78982</v>
      </c>
      <c r="AF226" s="62">
        <f t="shared" ca="1" si="115"/>
        <v>204765</v>
      </c>
      <c r="AG226" s="62">
        <f t="shared" ca="1" si="116"/>
        <v>500</v>
      </c>
      <c r="AH226" s="62">
        <f t="shared" ca="1" si="117"/>
        <v>500</v>
      </c>
      <c r="AL226" s="66"/>
      <c r="AO226" s="138">
        <f t="shared" si="118"/>
        <v>20509</v>
      </c>
      <c r="AP226" s="138" t="str">
        <f t="shared" si="119"/>
        <v>Guttaring</v>
      </c>
      <c r="AQ226" s="138">
        <f t="shared" ca="1" si="120"/>
        <v>18850</v>
      </c>
      <c r="AR226" s="138">
        <f t="shared" ca="1" si="121"/>
        <v>78982</v>
      </c>
      <c r="AS226" s="138">
        <f t="shared" ca="1" si="122"/>
        <v>204765</v>
      </c>
      <c r="AT226" s="138">
        <f t="shared" ca="1" si="123"/>
        <v>500</v>
      </c>
      <c r="AU226" s="138">
        <f t="shared" ca="1" si="123"/>
        <v>500</v>
      </c>
      <c r="AV226" s="135"/>
      <c r="AW226" s="131">
        <v>20509</v>
      </c>
      <c r="AX226" s="66">
        <f t="shared" si="124"/>
        <v>2</v>
      </c>
      <c r="AY226" s="132" t="s">
        <v>1904</v>
      </c>
      <c r="AZ226" s="107">
        <f t="shared" ca="1" si="125"/>
        <v>18850</v>
      </c>
      <c r="BA226" s="107">
        <f t="shared" ca="1" si="98"/>
        <v>78982</v>
      </c>
      <c r="BB226" s="107">
        <f t="shared" ca="1" si="99"/>
        <v>204765</v>
      </c>
      <c r="BC226" s="107">
        <f t="shared" ca="1" si="100"/>
        <v>500</v>
      </c>
      <c r="BD226" s="107">
        <f t="shared" ca="1" si="101"/>
        <v>500</v>
      </c>
    </row>
    <row r="227" spans="1:56" x14ac:dyDescent="0.15">
      <c r="A227" s="62">
        <v>20511</v>
      </c>
      <c r="B227" s="62">
        <f t="shared" si="102"/>
        <v>2</v>
      </c>
      <c r="C227" s="59" t="s">
        <v>1903</v>
      </c>
      <c r="D227" s="62">
        <v>1463</v>
      </c>
      <c r="E227" s="86">
        <v>25940</v>
      </c>
      <c r="F227" s="86">
        <v>60145</v>
      </c>
      <c r="G227" s="86">
        <v>65103</v>
      </c>
      <c r="H227" s="86">
        <v>500</v>
      </c>
      <c r="I227" s="86">
        <v>500</v>
      </c>
      <c r="K227" s="66">
        <v>20511</v>
      </c>
      <c r="L227" s="66"/>
      <c r="M227" s="66">
        <v>20511</v>
      </c>
      <c r="N227" s="62">
        <f t="shared" si="103"/>
        <v>2</v>
      </c>
      <c r="O227" s="66" t="s">
        <v>1903</v>
      </c>
      <c r="P227" s="66">
        <v>1</v>
      </c>
      <c r="Q227" s="66">
        <f t="shared" si="104"/>
        <v>1463</v>
      </c>
      <c r="R227" s="66">
        <f t="shared" si="105"/>
        <v>25940</v>
      </c>
      <c r="S227" s="66">
        <f t="shared" si="106"/>
        <v>60145</v>
      </c>
      <c r="T227" s="66">
        <f t="shared" si="107"/>
        <v>65103</v>
      </c>
      <c r="U227" s="66">
        <f t="shared" si="108"/>
        <v>500</v>
      </c>
      <c r="V227" s="66">
        <f t="shared" si="109"/>
        <v>500</v>
      </c>
      <c r="W227" s="66"/>
      <c r="X227" s="62">
        <v>20511</v>
      </c>
      <c r="Y227" s="62">
        <f t="shared" si="110"/>
        <v>2</v>
      </c>
      <c r="Z227" s="59" t="s">
        <v>1903</v>
      </c>
      <c r="AA227" s="62">
        <v>1</v>
      </c>
      <c r="AB227" s="62">
        <f t="shared" ca="1" si="111"/>
        <v>1</v>
      </c>
      <c r="AC227" s="62">
        <f t="shared" ca="1" si="112"/>
        <v>1463</v>
      </c>
      <c r="AD227" s="62">
        <f t="shared" ca="1" si="113"/>
        <v>25940</v>
      </c>
      <c r="AE227" s="62">
        <f t="shared" ca="1" si="114"/>
        <v>60145</v>
      </c>
      <c r="AF227" s="62">
        <f t="shared" ca="1" si="115"/>
        <v>65103</v>
      </c>
      <c r="AG227" s="62">
        <f t="shared" ca="1" si="116"/>
        <v>500</v>
      </c>
      <c r="AH227" s="62">
        <f t="shared" ca="1" si="117"/>
        <v>500</v>
      </c>
      <c r="AL227" s="66"/>
      <c r="AO227" s="138">
        <f t="shared" si="118"/>
        <v>20511</v>
      </c>
      <c r="AP227" s="138" t="str">
        <f t="shared" si="119"/>
        <v>Hüttenberg</v>
      </c>
      <c r="AQ227" s="138">
        <f t="shared" ca="1" si="120"/>
        <v>25940</v>
      </c>
      <c r="AR227" s="138">
        <f t="shared" ca="1" si="121"/>
        <v>60145</v>
      </c>
      <c r="AS227" s="138">
        <f t="shared" ca="1" si="122"/>
        <v>65103</v>
      </c>
      <c r="AT227" s="138">
        <f t="shared" ca="1" si="123"/>
        <v>500</v>
      </c>
      <c r="AU227" s="138">
        <f t="shared" ca="1" si="123"/>
        <v>500</v>
      </c>
      <c r="AV227" s="135"/>
      <c r="AW227" s="131">
        <v>20511</v>
      </c>
      <c r="AX227" s="66">
        <f t="shared" si="124"/>
        <v>2</v>
      </c>
      <c r="AY227" s="132" t="s">
        <v>1903</v>
      </c>
      <c r="AZ227" s="107">
        <f t="shared" ca="1" si="125"/>
        <v>25940</v>
      </c>
      <c r="BA227" s="107">
        <f t="shared" ca="1" si="98"/>
        <v>60145</v>
      </c>
      <c r="BB227" s="107">
        <f t="shared" ca="1" si="99"/>
        <v>65103</v>
      </c>
      <c r="BC227" s="107">
        <f t="shared" ca="1" si="100"/>
        <v>500</v>
      </c>
      <c r="BD227" s="107">
        <f t="shared" ca="1" si="101"/>
        <v>500</v>
      </c>
    </row>
    <row r="228" spans="1:56" x14ac:dyDescent="0.15">
      <c r="A228" s="62">
        <v>20512</v>
      </c>
      <c r="B228" s="62">
        <f t="shared" si="102"/>
        <v>2</v>
      </c>
      <c r="C228" s="59" t="s">
        <v>1902</v>
      </c>
      <c r="D228" s="62">
        <v>1983</v>
      </c>
      <c r="E228" s="86">
        <v>30296</v>
      </c>
      <c r="F228" s="86">
        <v>112910</v>
      </c>
      <c r="G228" s="86">
        <v>130082</v>
      </c>
      <c r="H228" s="86">
        <v>500</v>
      </c>
      <c r="I228" s="86">
        <v>500</v>
      </c>
      <c r="K228" s="66">
        <v>20512</v>
      </c>
      <c r="L228" s="66"/>
      <c r="M228" s="66">
        <v>20512</v>
      </c>
      <c r="N228" s="62">
        <f t="shared" si="103"/>
        <v>2</v>
      </c>
      <c r="O228" s="66" t="s">
        <v>1902</v>
      </c>
      <c r="P228" s="66">
        <v>1</v>
      </c>
      <c r="Q228" s="66">
        <f t="shared" si="104"/>
        <v>1983</v>
      </c>
      <c r="R228" s="66">
        <f t="shared" si="105"/>
        <v>30296</v>
      </c>
      <c r="S228" s="66">
        <f t="shared" si="106"/>
        <v>112910</v>
      </c>
      <c r="T228" s="66">
        <f t="shared" si="107"/>
        <v>130082</v>
      </c>
      <c r="U228" s="66">
        <f t="shared" si="108"/>
        <v>500</v>
      </c>
      <c r="V228" s="66">
        <f t="shared" si="109"/>
        <v>500</v>
      </c>
      <c r="W228" s="66"/>
      <c r="X228" s="62">
        <v>20512</v>
      </c>
      <c r="Y228" s="62">
        <f t="shared" si="110"/>
        <v>2</v>
      </c>
      <c r="Z228" s="59" t="s">
        <v>1902</v>
      </c>
      <c r="AA228" s="62">
        <v>1</v>
      </c>
      <c r="AB228" s="62">
        <f t="shared" ca="1" si="111"/>
        <v>1</v>
      </c>
      <c r="AC228" s="62">
        <f t="shared" ca="1" si="112"/>
        <v>1983</v>
      </c>
      <c r="AD228" s="62">
        <f t="shared" ca="1" si="113"/>
        <v>30296</v>
      </c>
      <c r="AE228" s="62">
        <f t="shared" ca="1" si="114"/>
        <v>112910</v>
      </c>
      <c r="AF228" s="62">
        <f t="shared" ca="1" si="115"/>
        <v>130082</v>
      </c>
      <c r="AG228" s="62">
        <f t="shared" ca="1" si="116"/>
        <v>500</v>
      </c>
      <c r="AH228" s="62">
        <f t="shared" ca="1" si="117"/>
        <v>500</v>
      </c>
      <c r="AL228" s="66"/>
      <c r="AO228" s="138">
        <f t="shared" si="118"/>
        <v>20512</v>
      </c>
      <c r="AP228" s="138" t="str">
        <f t="shared" si="119"/>
        <v>Kappel am Krappfeld</v>
      </c>
      <c r="AQ228" s="138">
        <f t="shared" ca="1" si="120"/>
        <v>30296</v>
      </c>
      <c r="AR228" s="138">
        <f t="shared" ca="1" si="121"/>
        <v>112910</v>
      </c>
      <c r="AS228" s="138">
        <f t="shared" ca="1" si="122"/>
        <v>130082</v>
      </c>
      <c r="AT228" s="138">
        <f t="shared" ca="1" si="123"/>
        <v>500</v>
      </c>
      <c r="AU228" s="138">
        <f t="shared" ca="1" si="123"/>
        <v>500</v>
      </c>
      <c r="AV228" s="135"/>
      <c r="AW228" s="131">
        <v>20512</v>
      </c>
      <c r="AX228" s="66">
        <f t="shared" si="124"/>
        <v>2</v>
      </c>
      <c r="AY228" s="132" t="s">
        <v>1902</v>
      </c>
      <c r="AZ228" s="107">
        <f t="shared" ca="1" si="125"/>
        <v>30296</v>
      </c>
      <c r="BA228" s="107">
        <f t="shared" ref="BA228:BA291" ca="1" si="126">VLOOKUP($AW228,$AO:$AU,AR$16,0)</f>
        <v>112910</v>
      </c>
      <c r="BB228" s="107">
        <f t="shared" ref="BB228:BB291" ca="1" si="127">VLOOKUP($AW228,$AO:$AU,AS$16,0)</f>
        <v>130082</v>
      </c>
      <c r="BC228" s="107">
        <f t="shared" ref="BC228:BC291" ca="1" si="128">VLOOKUP($AW228,$AO:$AU,AT$16,0)</f>
        <v>500</v>
      </c>
      <c r="BD228" s="107">
        <f t="shared" ref="BD228:BD291" ca="1" si="129">VLOOKUP($AW228,$AO:$AU,AU$16,0)</f>
        <v>500</v>
      </c>
    </row>
    <row r="229" spans="1:56" x14ac:dyDescent="0.15">
      <c r="A229" s="62">
        <v>20513</v>
      </c>
      <c r="B229" s="62">
        <f t="shared" si="102"/>
        <v>2</v>
      </c>
      <c r="C229" s="59" t="s">
        <v>1901</v>
      </c>
      <c r="D229" s="62">
        <v>1849</v>
      </c>
      <c r="E229" s="86">
        <v>15142</v>
      </c>
      <c r="F229" s="86">
        <v>141392</v>
      </c>
      <c r="G229" s="86">
        <v>428770</v>
      </c>
      <c r="H229" s="86">
        <v>500</v>
      </c>
      <c r="I229" s="86">
        <v>500</v>
      </c>
      <c r="K229" s="66">
        <v>20513</v>
      </c>
      <c r="L229" s="66"/>
      <c r="M229" s="66">
        <v>20513</v>
      </c>
      <c r="N229" s="62">
        <f t="shared" si="103"/>
        <v>2</v>
      </c>
      <c r="O229" s="66" t="s">
        <v>1901</v>
      </c>
      <c r="P229" s="66">
        <v>1</v>
      </c>
      <c r="Q229" s="66">
        <f t="shared" si="104"/>
        <v>1849</v>
      </c>
      <c r="R229" s="66">
        <f t="shared" si="105"/>
        <v>15142</v>
      </c>
      <c r="S229" s="66">
        <f t="shared" si="106"/>
        <v>141392</v>
      </c>
      <c r="T229" s="66">
        <f t="shared" si="107"/>
        <v>428770</v>
      </c>
      <c r="U229" s="66">
        <f t="shared" si="108"/>
        <v>500</v>
      </c>
      <c r="V229" s="66">
        <f t="shared" si="109"/>
        <v>500</v>
      </c>
      <c r="W229" s="66"/>
      <c r="X229" s="62">
        <v>20513</v>
      </c>
      <c r="Y229" s="62">
        <f t="shared" si="110"/>
        <v>2</v>
      </c>
      <c r="Z229" s="59" t="s">
        <v>1901</v>
      </c>
      <c r="AA229" s="62">
        <v>1</v>
      </c>
      <c r="AB229" s="62">
        <f t="shared" ca="1" si="111"/>
        <v>1</v>
      </c>
      <c r="AC229" s="62">
        <f t="shared" ca="1" si="112"/>
        <v>1849</v>
      </c>
      <c r="AD229" s="62">
        <f t="shared" ca="1" si="113"/>
        <v>15142</v>
      </c>
      <c r="AE229" s="62">
        <f t="shared" ca="1" si="114"/>
        <v>141392</v>
      </c>
      <c r="AF229" s="62">
        <f t="shared" ca="1" si="115"/>
        <v>428770</v>
      </c>
      <c r="AG229" s="62">
        <f t="shared" ca="1" si="116"/>
        <v>500</v>
      </c>
      <c r="AH229" s="62">
        <f t="shared" ca="1" si="117"/>
        <v>500</v>
      </c>
      <c r="AL229" s="66"/>
      <c r="AO229" s="138">
        <f t="shared" si="118"/>
        <v>20513</v>
      </c>
      <c r="AP229" s="138" t="str">
        <f t="shared" si="119"/>
        <v>Klein St. Paul</v>
      </c>
      <c r="AQ229" s="138">
        <f t="shared" ca="1" si="120"/>
        <v>15142</v>
      </c>
      <c r="AR229" s="138">
        <f t="shared" ca="1" si="121"/>
        <v>141392</v>
      </c>
      <c r="AS229" s="138">
        <f t="shared" ca="1" si="122"/>
        <v>428770</v>
      </c>
      <c r="AT229" s="138">
        <f t="shared" ca="1" si="123"/>
        <v>500</v>
      </c>
      <c r="AU229" s="138">
        <f t="shared" ca="1" si="123"/>
        <v>500</v>
      </c>
      <c r="AV229" s="135"/>
      <c r="AW229" s="131">
        <v>20513</v>
      </c>
      <c r="AX229" s="66">
        <f t="shared" si="124"/>
        <v>2</v>
      </c>
      <c r="AY229" s="132" t="s">
        <v>1901</v>
      </c>
      <c r="AZ229" s="107">
        <f t="shared" ca="1" si="125"/>
        <v>15142</v>
      </c>
      <c r="BA229" s="107">
        <f t="shared" ca="1" si="126"/>
        <v>141392</v>
      </c>
      <c r="BB229" s="107">
        <f t="shared" ca="1" si="127"/>
        <v>428770</v>
      </c>
      <c r="BC229" s="107">
        <f t="shared" ca="1" si="128"/>
        <v>500</v>
      </c>
      <c r="BD229" s="107">
        <f t="shared" ca="1" si="129"/>
        <v>500</v>
      </c>
    </row>
    <row r="230" spans="1:56" x14ac:dyDescent="0.15">
      <c r="A230" s="62">
        <v>20515</v>
      </c>
      <c r="B230" s="62">
        <f t="shared" si="102"/>
        <v>2</v>
      </c>
      <c r="C230" s="59" t="s">
        <v>1900</v>
      </c>
      <c r="D230" s="62">
        <v>3293</v>
      </c>
      <c r="E230" s="86">
        <v>24801</v>
      </c>
      <c r="F230" s="86">
        <v>211602</v>
      </c>
      <c r="G230" s="86">
        <v>550432</v>
      </c>
      <c r="H230" s="86">
        <v>500</v>
      </c>
      <c r="I230" s="86">
        <v>500</v>
      </c>
      <c r="K230" s="66">
        <v>20515</v>
      </c>
      <c r="L230" s="66"/>
      <c r="M230" s="66">
        <v>20515</v>
      </c>
      <c r="N230" s="62">
        <f t="shared" si="103"/>
        <v>2</v>
      </c>
      <c r="O230" s="66" t="s">
        <v>1900</v>
      </c>
      <c r="P230" s="66">
        <v>1</v>
      </c>
      <c r="Q230" s="66">
        <f t="shared" si="104"/>
        <v>3293</v>
      </c>
      <c r="R230" s="66">
        <f t="shared" si="105"/>
        <v>24801</v>
      </c>
      <c r="S230" s="66">
        <f t="shared" si="106"/>
        <v>211602</v>
      </c>
      <c r="T230" s="66">
        <f t="shared" si="107"/>
        <v>550432</v>
      </c>
      <c r="U230" s="66">
        <f t="shared" si="108"/>
        <v>500</v>
      </c>
      <c r="V230" s="66">
        <f t="shared" si="109"/>
        <v>500</v>
      </c>
      <c r="W230" s="66"/>
      <c r="X230" s="62">
        <v>20515</v>
      </c>
      <c r="Y230" s="62">
        <f t="shared" si="110"/>
        <v>2</v>
      </c>
      <c r="Z230" s="59" t="s">
        <v>1900</v>
      </c>
      <c r="AA230" s="62">
        <v>1</v>
      </c>
      <c r="AB230" s="62">
        <f t="shared" ca="1" si="111"/>
        <v>1</v>
      </c>
      <c r="AC230" s="62">
        <f t="shared" ca="1" si="112"/>
        <v>3293</v>
      </c>
      <c r="AD230" s="62">
        <f t="shared" ca="1" si="113"/>
        <v>24801</v>
      </c>
      <c r="AE230" s="62">
        <f t="shared" ca="1" si="114"/>
        <v>211602</v>
      </c>
      <c r="AF230" s="62">
        <f t="shared" ca="1" si="115"/>
        <v>550432</v>
      </c>
      <c r="AG230" s="62">
        <f t="shared" ca="1" si="116"/>
        <v>500</v>
      </c>
      <c r="AH230" s="62">
        <f t="shared" ca="1" si="117"/>
        <v>500</v>
      </c>
      <c r="AL230" s="66"/>
      <c r="AO230" s="138">
        <f t="shared" si="118"/>
        <v>20515</v>
      </c>
      <c r="AP230" s="138" t="str">
        <f t="shared" si="119"/>
        <v>Liebenfels</v>
      </c>
      <c r="AQ230" s="138">
        <f t="shared" ca="1" si="120"/>
        <v>24801</v>
      </c>
      <c r="AR230" s="138">
        <f t="shared" ca="1" si="121"/>
        <v>211602</v>
      </c>
      <c r="AS230" s="138">
        <f t="shared" ca="1" si="122"/>
        <v>550432</v>
      </c>
      <c r="AT230" s="138">
        <f t="shared" ca="1" si="123"/>
        <v>500</v>
      </c>
      <c r="AU230" s="138">
        <f t="shared" ca="1" si="123"/>
        <v>500</v>
      </c>
      <c r="AV230" s="135"/>
      <c r="AW230" s="131">
        <v>20515</v>
      </c>
      <c r="AX230" s="66">
        <f t="shared" si="124"/>
        <v>2</v>
      </c>
      <c r="AY230" s="132" t="s">
        <v>1900</v>
      </c>
      <c r="AZ230" s="107">
        <f t="shared" ca="1" si="125"/>
        <v>24801</v>
      </c>
      <c r="BA230" s="107">
        <f t="shared" ca="1" si="126"/>
        <v>211602</v>
      </c>
      <c r="BB230" s="107">
        <f t="shared" ca="1" si="127"/>
        <v>550432</v>
      </c>
      <c r="BC230" s="107">
        <f t="shared" ca="1" si="128"/>
        <v>500</v>
      </c>
      <c r="BD230" s="107">
        <f t="shared" ca="1" si="129"/>
        <v>500</v>
      </c>
    </row>
    <row r="231" spans="1:56" x14ac:dyDescent="0.15">
      <c r="A231" s="62">
        <v>20518</v>
      </c>
      <c r="B231" s="62">
        <f t="shared" si="102"/>
        <v>2</v>
      </c>
      <c r="C231" s="59" t="s">
        <v>1899</v>
      </c>
      <c r="D231" s="62">
        <v>2028</v>
      </c>
      <c r="E231" s="86">
        <v>31673</v>
      </c>
      <c r="F231" s="86">
        <v>88764</v>
      </c>
      <c r="G231" s="86">
        <v>64186</v>
      </c>
      <c r="H231" s="86">
        <v>500</v>
      </c>
      <c r="I231" s="86">
        <v>500</v>
      </c>
      <c r="K231" s="66">
        <v>20518</v>
      </c>
      <c r="L231" s="66"/>
      <c r="M231" s="66">
        <v>20518</v>
      </c>
      <c r="N231" s="62">
        <f t="shared" si="103"/>
        <v>2</v>
      </c>
      <c r="O231" s="66" t="s">
        <v>1899</v>
      </c>
      <c r="P231" s="66">
        <v>1</v>
      </c>
      <c r="Q231" s="66">
        <f t="shared" si="104"/>
        <v>2028</v>
      </c>
      <c r="R231" s="66">
        <f t="shared" si="105"/>
        <v>31673</v>
      </c>
      <c r="S231" s="66">
        <f t="shared" si="106"/>
        <v>88764</v>
      </c>
      <c r="T231" s="66">
        <f t="shared" si="107"/>
        <v>64186</v>
      </c>
      <c r="U231" s="66">
        <f t="shared" si="108"/>
        <v>500</v>
      </c>
      <c r="V231" s="66">
        <f t="shared" si="109"/>
        <v>500</v>
      </c>
      <c r="W231" s="66"/>
      <c r="X231" s="62">
        <v>20518</v>
      </c>
      <c r="Y231" s="62">
        <f t="shared" si="110"/>
        <v>2</v>
      </c>
      <c r="Z231" s="59" t="s">
        <v>1899</v>
      </c>
      <c r="AA231" s="62">
        <v>1</v>
      </c>
      <c r="AB231" s="62">
        <f t="shared" ca="1" si="111"/>
        <v>1</v>
      </c>
      <c r="AC231" s="62">
        <f t="shared" ca="1" si="112"/>
        <v>2028</v>
      </c>
      <c r="AD231" s="62">
        <f t="shared" ca="1" si="113"/>
        <v>31673</v>
      </c>
      <c r="AE231" s="62">
        <f t="shared" ca="1" si="114"/>
        <v>88764</v>
      </c>
      <c r="AF231" s="62">
        <f t="shared" ca="1" si="115"/>
        <v>64186</v>
      </c>
      <c r="AG231" s="62">
        <f t="shared" ca="1" si="116"/>
        <v>500</v>
      </c>
      <c r="AH231" s="62">
        <f t="shared" ca="1" si="117"/>
        <v>500</v>
      </c>
      <c r="AL231" s="66"/>
      <c r="AO231" s="138">
        <f t="shared" si="118"/>
        <v>20518</v>
      </c>
      <c r="AP231" s="138" t="str">
        <f t="shared" si="119"/>
        <v>Metnitz</v>
      </c>
      <c r="AQ231" s="138">
        <f t="shared" ca="1" si="120"/>
        <v>31673</v>
      </c>
      <c r="AR231" s="138">
        <f t="shared" ca="1" si="121"/>
        <v>88764</v>
      </c>
      <c r="AS231" s="138">
        <f t="shared" ca="1" si="122"/>
        <v>64186</v>
      </c>
      <c r="AT231" s="138">
        <f t="shared" ca="1" si="123"/>
        <v>500</v>
      </c>
      <c r="AU231" s="138">
        <f t="shared" ca="1" si="123"/>
        <v>500</v>
      </c>
      <c r="AV231" s="135"/>
      <c r="AW231" s="131">
        <v>20518</v>
      </c>
      <c r="AX231" s="66">
        <f t="shared" si="124"/>
        <v>2</v>
      </c>
      <c r="AY231" s="132" t="s">
        <v>1899</v>
      </c>
      <c r="AZ231" s="107">
        <f t="shared" ca="1" si="125"/>
        <v>31673</v>
      </c>
      <c r="BA231" s="107">
        <f t="shared" ca="1" si="126"/>
        <v>88764</v>
      </c>
      <c r="BB231" s="107">
        <f t="shared" ca="1" si="127"/>
        <v>64186</v>
      </c>
      <c r="BC231" s="107">
        <f t="shared" ca="1" si="128"/>
        <v>500</v>
      </c>
      <c r="BD231" s="107">
        <f t="shared" ca="1" si="129"/>
        <v>500</v>
      </c>
    </row>
    <row r="232" spans="1:56" x14ac:dyDescent="0.15">
      <c r="A232" s="62">
        <v>20519</v>
      </c>
      <c r="B232" s="62">
        <f t="shared" si="102"/>
        <v>2</v>
      </c>
      <c r="C232" s="59" t="s">
        <v>1898</v>
      </c>
      <c r="D232" s="62">
        <v>1022</v>
      </c>
      <c r="E232" s="86">
        <v>9388</v>
      </c>
      <c r="F232" s="86">
        <v>65575</v>
      </c>
      <c r="G232" s="86">
        <v>261067</v>
      </c>
      <c r="H232" s="86">
        <v>500</v>
      </c>
      <c r="I232" s="86">
        <v>500</v>
      </c>
      <c r="K232" s="66">
        <v>20519</v>
      </c>
      <c r="L232" s="66"/>
      <c r="M232" s="66">
        <v>20519</v>
      </c>
      <c r="N232" s="62">
        <f t="shared" si="103"/>
        <v>2</v>
      </c>
      <c r="O232" s="66" t="s">
        <v>1898</v>
      </c>
      <c r="P232" s="66">
        <v>1</v>
      </c>
      <c r="Q232" s="66">
        <f t="shared" si="104"/>
        <v>1022</v>
      </c>
      <c r="R232" s="66">
        <f t="shared" si="105"/>
        <v>9388</v>
      </c>
      <c r="S232" s="66">
        <f t="shared" si="106"/>
        <v>65575</v>
      </c>
      <c r="T232" s="66">
        <f t="shared" si="107"/>
        <v>261067</v>
      </c>
      <c r="U232" s="66">
        <f t="shared" si="108"/>
        <v>500</v>
      </c>
      <c r="V232" s="66">
        <f t="shared" si="109"/>
        <v>500</v>
      </c>
      <c r="W232" s="66"/>
      <c r="X232" s="62">
        <v>20519</v>
      </c>
      <c r="Y232" s="62">
        <f t="shared" si="110"/>
        <v>2</v>
      </c>
      <c r="Z232" s="59" t="s">
        <v>1898</v>
      </c>
      <c r="AA232" s="62">
        <v>1</v>
      </c>
      <c r="AB232" s="62">
        <f t="shared" ca="1" si="111"/>
        <v>1</v>
      </c>
      <c r="AC232" s="62">
        <f t="shared" ca="1" si="112"/>
        <v>1022</v>
      </c>
      <c r="AD232" s="62">
        <f t="shared" ca="1" si="113"/>
        <v>9388</v>
      </c>
      <c r="AE232" s="62">
        <f t="shared" ca="1" si="114"/>
        <v>65575</v>
      </c>
      <c r="AF232" s="62">
        <f t="shared" ca="1" si="115"/>
        <v>261067</v>
      </c>
      <c r="AG232" s="62">
        <f t="shared" ca="1" si="116"/>
        <v>500</v>
      </c>
      <c r="AH232" s="62">
        <f t="shared" ca="1" si="117"/>
        <v>500</v>
      </c>
      <c r="AL232" s="66"/>
      <c r="AO232" s="138">
        <f t="shared" si="118"/>
        <v>20519</v>
      </c>
      <c r="AP232" s="138" t="str">
        <f t="shared" si="119"/>
        <v>Micheldorf</v>
      </c>
      <c r="AQ232" s="138">
        <f t="shared" ca="1" si="120"/>
        <v>9388</v>
      </c>
      <c r="AR232" s="138">
        <f t="shared" ca="1" si="121"/>
        <v>65575</v>
      </c>
      <c r="AS232" s="138">
        <f t="shared" ca="1" si="122"/>
        <v>261067</v>
      </c>
      <c r="AT232" s="138">
        <f t="shared" ca="1" si="123"/>
        <v>500</v>
      </c>
      <c r="AU232" s="138">
        <f t="shared" ca="1" si="123"/>
        <v>500</v>
      </c>
      <c r="AV232" s="135"/>
      <c r="AW232" s="131">
        <v>20519</v>
      </c>
      <c r="AX232" s="66">
        <f t="shared" si="124"/>
        <v>2</v>
      </c>
      <c r="AY232" s="132" t="s">
        <v>1898</v>
      </c>
      <c r="AZ232" s="107">
        <f t="shared" ca="1" si="125"/>
        <v>9388</v>
      </c>
      <c r="BA232" s="107">
        <f t="shared" ca="1" si="126"/>
        <v>65575</v>
      </c>
      <c r="BB232" s="107">
        <f t="shared" ca="1" si="127"/>
        <v>261067</v>
      </c>
      <c r="BC232" s="107">
        <f t="shared" ca="1" si="128"/>
        <v>500</v>
      </c>
      <c r="BD232" s="107">
        <f t="shared" ca="1" si="129"/>
        <v>500</v>
      </c>
    </row>
    <row r="233" spans="1:56" x14ac:dyDescent="0.15">
      <c r="A233" s="62">
        <v>20520</v>
      </c>
      <c r="B233" s="62">
        <f t="shared" si="102"/>
        <v>2</v>
      </c>
      <c r="C233" s="59" t="s">
        <v>1897</v>
      </c>
      <c r="D233" s="62">
        <v>1325</v>
      </c>
      <c r="E233" s="86">
        <v>21093</v>
      </c>
      <c r="F233" s="86">
        <v>73880</v>
      </c>
      <c r="G233" s="86">
        <v>243650</v>
      </c>
      <c r="H233" s="86">
        <v>500</v>
      </c>
      <c r="I233" s="86">
        <v>500</v>
      </c>
      <c r="K233" s="66">
        <v>20520</v>
      </c>
      <c r="L233" s="66"/>
      <c r="M233" s="66">
        <v>20520</v>
      </c>
      <c r="N233" s="62">
        <f t="shared" si="103"/>
        <v>2</v>
      </c>
      <c r="O233" s="66" t="s">
        <v>1897</v>
      </c>
      <c r="P233" s="66">
        <v>1</v>
      </c>
      <c r="Q233" s="66">
        <f t="shared" si="104"/>
        <v>1325</v>
      </c>
      <c r="R233" s="66">
        <f t="shared" si="105"/>
        <v>21093</v>
      </c>
      <c r="S233" s="66">
        <f t="shared" si="106"/>
        <v>73880</v>
      </c>
      <c r="T233" s="66">
        <f t="shared" si="107"/>
        <v>243650</v>
      </c>
      <c r="U233" s="66">
        <f t="shared" si="108"/>
        <v>500</v>
      </c>
      <c r="V233" s="66">
        <f t="shared" si="109"/>
        <v>500</v>
      </c>
      <c r="W233" s="66"/>
      <c r="X233" s="62">
        <v>20520</v>
      </c>
      <c r="Y233" s="62">
        <f t="shared" si="110"/>
        <v>2</v>
      </c>
      <c r="Z233" s="59" t="s">
        <v>1897</v>
      </c>
      <c r="AA233" s="62">
        <v>1</v>
      </c>
      <c r="AB233" s="62">
        <f t="shared" ca="1" si="111"/>
        <v>1</v>
      </c>
      <c r="AC233" s="62">
        <f t="shared" ca="1" si="112"/>
        <v>1325</v>
      </c>
      <c r="AD233" s="62">
        <f t="shared" ca="1" si="113"/>
        <v>21093</v>
      </c>
      <c r="AE233" s="62">
        <f t="shared" ca="1" si="114"/>
        <v>73880</v>
      </c>
      <c r="AF233" s="62">
        <f t="shared" ca="1" si="115"/>
        <v>243650</v>
      </c>
      <c r="AG233" s="62">
        <f t="shared" ca="1" si="116"/>
        <v>500</v>
      </c>
      <c r="AH233" s="62">
        <f t="shared" ca="1" si="117"/>
        <v>500</v>
      </c>
      <c r="AL233" s="66"/>
      <c r="AO233" s="138">
        <f t="shared" si="118"/>
        <v>20520</v>
      </c>
      <c r="AP233" s="138" t="str">
        <f t="shared" si="119"/>
        <v>Mölbling</v>
      </c>
      <c r="AQ233" s="138">
        <f t="shared" ca="1" si="120"/>
        <v>21093</v>
      </c>
      <c r="AR233" s="138">
        <f t="shared" ca="1" si="121"/>
        <v>73880</v>
      </c>
      <c r="AS233" s="138">
        <f t="shared" ca="1" si="122"/>
        <v>243650</v>
      </c>
      <c r="AT233" s="138">
        <f t="shared" ca="1" si="123"/>
        <v>500</v>
      </c>
      <c r="AU233" s="138">
        <f t="shared" ca="1" si="123"/>
        <v>500</v>
      </c>
      <c r="AV233" s="135"/>
      <c r="AW233" s="131">
        <v>20520</v>
      </c>
      <c r="AX233" s="66">
        <f t="shared" si="124"/>
        <v>2</v>
      </c>
      <c r="AY233" s="132" t="s">
        <v>1897</v>
      </c>
      <c r="AZ233" s="107">
        <f t="shared" ca="1" si="125"/>
        <v>21093</v>
      </c>
      <c r="BA233" s="107">
        <f t="shared" ca="1" si="126"/>
        <v>73880</v>
      </c>
      <c r="BB233" s="107">
        <f t="shared" ca="1" si="127"/>
        <v>243650</v>
      </c>
      <c r="BC233" s="107">
        <f t="shared" ca="1" si="128"/>
        <v>500</v>
      </c>
      <c r="BD233" s="107">
        <f t="shared" ca="1" si="129"/>
        <v>500</v>
      </c>
    </row>
    <row r="234" spans="1:56" x14ac:dyDescent="0.15">
      <c r="A234" s="62">
        <v>20523</v>
      </c>
      <c r="B234" s="62">
        <f t="shared" si="102"/>
        <v>2</v>
      </c>
      <c r="C234" s="59" t="s">
        <v>1896</v>
      </c>
      <c r="D234" s="62">
        <v>3709</v>
      </c>
      <c r="E234" s="86">
        <v>31670</v>
      </c>
      <c r="F234" s="86">
        <v>251901</v>
      </c>
      <c r="G234" s="86">
        <v>413829</v>
      </c>
      <c r="H234" s="86">
        <v>500</v>
      </c>
      <c r="I234" s="86">
        <v>500</v>
      </c>
      <c r="K234" s="66">
        <v>20523</v>
      </c>
      <c r="L234" s="66"/>
      <c r="M234" s="66">
        <v>20523</v>
      </c>
      <c r="N234" s="62">
        <f t="shared" si="103"/>
        <v>2</v>
      </c>
      <c r="O234" s="66" t="s">
        <v>1896</v>
      </c>
      <c r="P234" s="66">
        <v>1</v>
      </c>
      <c r="Q234" s="66">
        <f t="shared" si="104"/>
        <v>3709</v>
      </c>
      <c r="R234" s="66">
        <f t="shared" si="105"/>
        <v>31670</v>
      </c>
      <c r="S234" s="66">
        <f t="shared" si="106"/>
        <v>251901</v>
      </c>
      <c r="T234" s="66">
        <f t="shared" si="107"/>
        <v>413829</v>
      </c>
      <c r="U234" s="66">
        <f t="shared" si="108"/>
        <v>500</v>
      </c>
      <c r="V234" s="66">
        <f t="shared" si="109"/>
        <v>500</v>
      </c>
      <c r="W234" s="66"/>
      <c r="X234" s="62">
        <v>20523</v>
      </c>
      <c r="Y234" s="62">
        <f t="shared" si="110"/>
        <v>2</v>
      </c>
      <c r="Z234" s="59" t="s">
        <v>1896</v>
      </c>
      <c r="AA234" s="62">
        <v>1</v>
      </c>
      <c r="AB234" s="62">
        <f t="shared" ca="1" si="111"/>
        <v>1</v>
      </c>
      <c r="AC234" s="62">
        <f t="shared" ca="1" si="112"/>
        <v>3709</v>
      </c>
      <c r="AD234" s="62">
        <f t="shared" ca="1" si="113"/>
        <v>31670</v>
      </c>
      <c r="AE234" s="62">
        <f t="shared" ca="1" si="114"/>
        <v>251901</v>
      </c>
      <c r="AF234" s="62">
        <f t="shared" ca="1" si="115"/>
        <v>413829</v>
      </c>
      <c r="AG234" s="62">
        <f t="shared" ca="1" si="116"/>
        <v>500</v>
      </c>
      <c r="AH234" s="62">
        <f t="shared" ca="1" si="117"/>
        <v>500</v>
      </c>
      <c r="AL234" s="66"/>
      <c r="AO234" s="138">
        <f t="shared" si="118"/>
        <v>20523</v>
      </c>
      <c r="AP234" s="138" t="str">
        <f t="shared" si="119"/>
        <v>St. Georgen am Längsee</v>
      </c>
      <c r="AQ234" s="138">
        <f t="shared" ca="1" si="120"/>
        <v>31670</v>
      </c>
      <c r="AR234" s="138">
        <f t="shared" ca="1" si="121"/>
        <v>251901</v>
      </c>
      <c r="AS234" s="138">
        <f t="shared" ca="1" si="122"/>
        <v>413829</v>
      </c>
      <c r="AT234" s="138">
        <f t="shared" ca="1" si="123"/>
        <v>500</v>
      </c>
      <c r="AU234" s="138">
        <f t="shared" ca="1" si="123"/>
        <v>500</v>
      </c>
      <c r="AV234" s="135"/>
      <c r="AW234" s="131">
        <v>20523</v>
      </c>
      <c r="AX234" s="66">
        <f t="shared" si="124"/>
        <v>2</v>
      </c>
      <c r="AY234" s="132" t="s">
        <v>1896</v>
      </c>
      <c r="AZ234" s="107">
        <f t="shared" ca="1" si="125"/>
        <v>31670</v>
      </c>
      <c r="BA234" s="107">
        <f t="shared" ca="1" si="126"/>
        <v>251901</v>
      </c>
      <c r="BB234" s="107">
        <f t="shared" ca="1" si="127"/>
        <v>413829</v>
      </c>
      <c r="BC234" s="107">
        <f t="shared" ca="1" si="128"/>
        <v>500</v>
      </c>
      <c r="BD234" s="107">
        <f t="shared" ca="1" si="129"/>
        <v>500</v>
      </c>
    </row>
    <row r="235" spans="1:56" x14ac:dyDescent="0.15">
      <c r="A235" s="62">
        <v>20527</v>
      </c>
      <c r="B235" s="62">
        <f t="shared" si="102"/>
        <v>2</v>
      </c>
      <c r="C235" s="59" t="s">
        <v>1895</v>
      </c>
      <c r="D235" s="62">
        <v>12515</v>
      </c>
      <c r="E235" s="86">
        <v>28876</v>
      </c>
      <c r="F235" s="86">
        <v>1250880</v>
      </c>
      <c r="G235" s="86">
        <v>5666464</v>
      </c>
      <c r="H235" s="86">
        <v>500</v>
      </c>
      <c r="I235" s="86">
        <v>500</v>
      </c>
      <c r="K235" s="66">
        <v>20527</v>
      </c>
      <c r="L235" s="66"/>
      <c r="M235" s="66">
        <v>20527</v>
      </c>
      <c r="N235" s="62">
        <f t="shared" si="103"/>
        <v>2</v>
      </c>
      <c r="O235" s="66" t="s">
        <v>1895</v>
      </c>
      <c r="P235" s="66">
        <v>1</v>
      </c>
      <c r="Q235" s="66">
        <f t="shared" si="104"/>
        <v>12515</v>
      </c>
      <c r="R235" s="66">
        <f t="shared" si="105"/>
        <v>28876</v>
      </c>
      <c r="S235" s="66">
        <f t="shared" si="106"/>
        <v>1250880</v>
      </c>
      <c r="T235" s="66">
        <f t="shared" si="107"/>
        <v>5666464</v>
      </c>
      <c r="U235" s="66">
        <f t="shared" si="108"/>
        <v>500</v>
      </c>
      <c r="V235" s="66">
        <f t="shared" si="109"/>
        <v>500</v>
      </c>
      <c r="W235" s="66"/>
      <c r="X235" s="62">
        <v>20527</v>
      </c>
      <c r="Y235" s="62">
        <f t="shared" si="110"/>
        <v>2</v>
      </c>
      <c r="Z235" s="59" t="s">
        <v>1895</v>
      </c>
      <c r="AA235" s="62">
        <v>1</v>
      </c>
      <c r="AB235" s="62">
        <f t="shared" ca="1" si="111"/>
        <v>1</v>
      </c>
      <c r="AC235" s="62">
        <f t="shared" ca="1" si="112"/>
        <v>12515</v>
      </c>
      <c r="AD235" s="62">
        <f t="shared" ca="1" si="113"/>
        <v>28876</v>
      </c>
      <c r="AE235" s="62">
        <f t="shared" ca="1" si="114"/>
        <v>1250880</v>
      </c>
      <c r="AF235" s="62">
        <f t="shared" ca="1" si="115"/>
        <v>5666464</v>
      </c>
      <c r="AG235" s="62">
        <f t="shared" ca="1" si="116"/>
        <v>500</v>
      </c>
      <c r="AH235" s="62">
        <f t="shared" ca="1" si="117"/>
        <v>500</v>
      </c>
      <c r="AL235" s="66"/>
      <c r="AO235" s="138">
        <f t="shared" si="118"/>
        <v>20527</v>
      </c>
      <c r="AP235" s="138" t="str">
        <f t="shared" si="119"/>
        <v>St. Veit an der Glan</v>
      </c>
      <c r="AQ235" s="138">
        <f t="shared" ca="1" si="120"/>
        <v>28876</v>
      </c>
      <c r="AR235" s="138">
        <f t="shared" ca="1" si="121"/>
        <v>1250880</v>
      </c>
      <c r="AS235" s="138">
        <f t="shared" ca="1" si="122"/>
        <v>5666464</v>
      </c>
      <c r="AT235" s="138">
        <f t="shared" ca="1" si="123"/>
        <v>500</v>
      </c>
      <c r="AU235" s="138">
        <f t="shared" ca="1" si="123"/>
        <v>500</v>
      </c>
      <c r="AV235" s="135"/>
      <c r="AW235" s="131">
        <v>20527</v>
      </c>
      <c r="AX235" s="66">
        <f t="shared" si="124"/>
        <v>2</v>
      </c>
      <c r="AY235" s="132" t="s">
        <v>1895</v>
      </c>
      <c r="AZ235" s="107">
        <f t="shared" ca="1" si="125"/>
        <v>28876</v>
      </c>
      <c r="BA235" s="107">
        <f t="shared" ca="1" si="126"/>
        <v>1250880</v>
      </c>
      <c r="BB235" s="107">
        <f t="shared" ca="1" si="127"/>
        <v>5666464</v>
      </c>
      <c r="BC235" s="107">
        <f t="shared" ca="1" si="128"/>
        <v>500</v>
      </c>
      <c r="BD235" s="107">
        <f t="shared" ca="1" si="129"/>
        <v>500</v>
      </c>
    </row>
    <row r="236" spans="1:56" x14ac:dyDescent="0.15">
      <c r="A236" s="62">
        <v>20530</v>
      </c>
      <c r="B236" s="62">
        <f t="shared" si="102"/>
        <v>2</v>
      </c>
      <c r="C236" s="59" t="s">
        <v>1894</v>
      </c>
      <c r="D236" s="62">
        <v>2108</v>
      </c>
      <c r="E236" s="86">
        <v>23893</v>
      </c>
      <c r="F236" s="86">
        <v>103716</v>
      </c>
      <c r="G236" s="86">
        <v>313490</v>
      </c>
      <c r="H236" s="86">
        <v>500</v>
      </c>
      <c r="I236" s="86">
        <v>500</v>
      </c>
      <c r="K236" s="66">
        <v>20530</v>
      </c>
      <c r="L236" s="66"/>
      <c r="M236" s="66">
        <v>20530</v>
      </c>
      <c r="N236" s="62">
        <f t="shared" si="103"/>
        <v>2</v>
      </c>
      <c r="O236" s="66" t="s">
        <v>1894</v>
      </c>
      <c r="P236" s="66">
        <v>1</v>
      </c>
      <c r="Q236" s="66">
        <f t="shared" si="104"/>
        <v>2108</v>
      </c>
      <c r="R236" s="66">
        <f t="shared" si="105"/>
        <v>23893</v>
      </c>
      <c r="S236" s="66">
        <f t="shared" si="106"/>
        <v>103716</v>
      </c>
      <c r="T236" s="66">
        <f t="shared" si="107"/>
        <v>313490</v>
      </c>
      <c r="U236" s="66">
        <f t="shared" si="108"/>
        <v>500</v>
      </c>
      <c r="V236" s="66">
        <f t="shared" si="109"/>
        <v>500</v>
      </c>
      <c r="W236" s="66"/>
      <c r="X236" s="62">
        <v>20530</v>
      </c>
      <c r="Y236" s="62">
        <f t="shared" si="110"/>
        <v>2</v>
      </c>
      <c r="Z236" s="59" t="s">
        <v>1894</v>
      </c>
      <c r="AA236" s="62">
        <v>1</v>
      </c>
      <c r="AB236" s="62">
        <f t="shared" ca="1" si="111"/>
        <v>1</v>
      </c>
      <c r="AC236" s="62">
        <f t="shared" ca="1" si="112"/>
        <v>2108</v>
      </c>
      <c r="AD236" s="62">
        <f t="shared" ca="1" si="113"/>
        <v>23893</v>
      </c>
      <c r="AE236" s="62">
        <f t="shared" ca="1" si="114"/>
        <v>103716</v>
      </c>
      <c r="AF236" s="62">
        <f t="shared" ca="1" si="115"/>
        <v>313490</v>
      </c>
      <c r="AG236" s="62">
        <f t="shared" ca="1" si="116"/>
        <v>500</v>
      </c>
      <c r="AH236" s="62">
        <f t="shared" ca="1" si="117"/>
        <v>500</v>
      </c>
      <c r="AL236" s="66"/>
      <c r="AO236" s="138">
        <f t="shared" si="118"/>
        <v>20530</v>
      </c>
      <c r="AP236" s="138" t="str">
        <f t="shared" si="119"/>
        <v>Straßburg</v>
      </c>
      <c r="AQ236" s="138">
        <f t="shared" ca="1" si="120"/>
        <v>23893</v>
      </c>
      <c r="AR236" s="138">
        <f t="shared" ca="1" si="121"/>
        <v>103716</v>
      </c>
      <c r="AS236" s="138">
        <f t="shared" ca="1" si="122"/>
        <v>313490</v>
      </c>
      <c r="AT236" s="138">
        <f t="shared" ca="1" si="123"/>
        <v>500</v>
      </c>
      <c r="AU236" s="138">
        <f t="shared" ca="1" si="123"/>
        <v>500</v>
      </c>
      <c r="AV236" s="135"/>
      <c r="AW236" s="131">
        <v>20530</v>
      </c>
      <c r="AX236" s="66">
        <f t="shared" si="124"/>
        <v>2</v>
      </c>
      <c r="AY236" s="132" t="s">
        <v>1894</v>
      </c>
      <c r="AZ236" s="107">
        <f t="shared" ca="1" si="125"/>
        <v>23893</v>
      </c>
      <c r="BA236" s="107">
        <f t="shared" ca="1" si="126"/>
        <v>103716</v>
      </c>
      <c r="BB236" s="107">
        <f t="shared" ca="1" si="127"/>
        <v>313490</v>
      </c>
      <c r="BC236" s="107">
        <f t="shared" ca="1" si="128"/>
        <v>500</v>
      </c>
      <c r="BD236" s="107">
        <f t="shared" ca="1" si="129"/>
        <v>500</v>
      </c>
    </row>
    <row r="237" spans="1:56" x14ac:dyDescent="0.15">
      <c r="A237" s="62">
        <v>20531</v>
      </c>
      <c r="B237" s="62">
        <f t="shared" si="102"/>
        <v>2</v>
      </c>
      <c r="C237" s="59" t="s">
        <v>1893</v>
      </c>
      <c r="D237" s="62">
        <v>2122</v>
      </c>
      <c r="E237" s="86">
        <v>16129</v>
      </c>
      <c r="F237" s="86">
        <v>114773</v>
      </c>
      <c r="G237" s="86">
        <v>190862</v>
      </c>
      <c r="H237" s="86">
        <v>500</v>
      </c>
      <c r="I237" s="86">
        <v>500</v>
      </c>
      <c r="K237" s="66">
        <v>20531</v>
      </c>
      <c r="L237" s="66"/>
      <c r="M237" s="66">
        <v>20531</v>
      </c>
      <c r="N237" s="62">
        <f t="shared" si="103"/>
        <v>2</v>
      </c>
      <c r="O237" s="66" t="s">
        <v>1893</v>
      </c>
      <c r="P237" s="66">
        <v>1</v>
      </c>
      <c r="Q237" s="66">
        <f t="shared" si="104"/>
        <v>2122</v>
      </c>
      <c r="R237" s="66">
        <f t="shared" si="105"/>
        <v>16129</v>
      </c>
      <c r="S237" s="66">
        <f t="shared" si="106"/>
        <v>114773</v>
      </c>
      <c r="T237" s="66">
        <f t="shared" si="107"/>
        <v>190862</v>
      </c>
      <c r="U237" s="66">
        <f t="shared" si="108"/>
        <v>500</v>
      </c>
      <c r="V237" s="66">
        <f t="shared" si="109"/>
        <v>500</v>
      </c>
      <c r="W237" s="66"/>
      <c r="X237" s="62">
        <v>20531</v>
      </c>
      <c r="Y237" s="62">
        <f t="shared" si="110"/>
        <v>2</v>
      </c>
      <c r="Z237" s="59" t="s">
        <v>1893</v>
      </c>
      <c r="AA237" s="62">
        <v>1</v>
      </c>
      <c r="AB237" s="62">
        <f t="shared" ca="1" si="111"/>
        <v>1</v>
      </c>
      <c r="AC237" s="62">
        <f t="shared" ca="1" si="112"/>
        <v>2122</v>
      </c>
      <c r="AD237" s="62">
        <f t="shared" ca="1" si="113"/>
        <v>16129</v>
      </c>
      <c r="AE237" s="62">
        <f t="shared" ca="1" si="114"/>
        <v>114773</v>
      </c>
      <c r="AF237" s="62">
        <f t="shared" ca="1" si="115"/>
        <v>190862</v>
      </c>
      <c r="AG237" s="62">
        <f t="shared" ca="1" si="116"/>
        <v>500</v>
      </c>
      <c r="AH237" s="62">
        <f t="shared" ca="1" si="117"/>
        <v>500</v>
      </c>
      <c r="AL237" s="66"/>
      <c r="AO237" s="138">
        <f t="shared" si="118"/>
        <v>20531</v>
      </c>
      <c r="AP237" s="138" t="str">
        <f t="shared" si="119"/>
        <v>Weitensfeld im Gurktal</v>
      </c>
      <c r="AQ237" s="138">
        <f t="shared" ca="1" si="120"/>
        <v>16129</v>
      </c>
      <c r="AR237" s="138">
        <f t="shared" ca="1" si="121"/>
        <v>114773</v>
      </c>
      <c r="AS237" s="138">
        <f t="shared" ca="1" si="122"/>
        <v>190862</v>
      </c>
      <c r="AT237" s="138">
        <f t="shared" ca="1" si="123"/>
        <v>500</v>
      </c>
      <c r="AU237" s="138">
        <f t="shared" ca="1" si="123"/>
        <v>500</v>
      </c>
      <c r="AV237" s="135"/>
      <c r="AW237" s="131">
        <v>20531</v>
      </c>
      <c r="AX237" s="66">
        <f t="shared" si="124"/>
        <v>2</v>
      </c>
      <c r="AY237" s="132" t="s">
        <v>1893</v>
      </c>
      <c r="AZ237" s="107">
        <f t="shared" ca="1" si="125"/>
        <v>16129</v>
      </c>
      <c r="BA237" s="107">
        <f t="shared" ca="1" si="126"/>
        <v>114773</v>
      </c>
      <c r="BB237" s="107">
        <f t="shared" ca="1" si="127"/>
        <v>190862</v>
      </c>
      <c r="BC237" s="107">
        <f t="shared" ca="1" si="128"/>
        <v>500</v>
      </c>
      <c r="BD237" s="107">
        <f t="shared" ca="1" si="129"/>
        <v>500</v>
      </c>
    </row>
    <row r="238" spans="1:56" x14ac:dyDescent="0.15">
      <c r="A238" s="62">
        <v>20534</v>
      </c>
      <c r="B238" s="62">
        <f t="shared" si="102"/>
        <v>2</v>
      </c>
      <c r="C238" s="59" t="s">
        <v>1892</v>
      </c>
      <c r="D238" s="62">
        <v>3617</v>
      </c>
      <c r="E238" s="86">
        <v>34197</v>
      </c>
      <c r="F238" s="86">
        <v>214839</v>
      </c>
      <c r="G238" s="86">
        <v>231739</v>
      </c>
      <c r="H238" s="86">
        <v>500</v>
      </c>
      <c r="I238" s="86">
        <v>500</v>
      </c>
      <c r="K238" s="66">
        <v>20534</v>
      </c>
      <c r="L238" s="66"/>
      <c r="M238" s="66">
        <v>20534</v>
      </c>
      <c r="N238" s="62">
        <f t="shared" si="103"/>
        <v>2</v>
      </c>
      <c r="O238" s="66" t="s">
        <v>1892</v>
      </c>
      <c r="P238" s="66">
        <v>1</v>
      </c>
      <c r="Q238" s="66">
        <f t="shared" si="104"/>
        <v>3617</v>
      </c>
      <c r="R238" s="66">
        <f t="shared" si="105"/>
        <v>34197</v>
      </c>
      <c r="S238" s="66">
        <f t="shared" si="106"/>
        <v>214839</v>
      </c>
      <c r="T238" s="66">
        <f t="shared" si="107"/>
        <v>231739</v>
      </c>
      <c r="U238" s="66">
        <f t="shared" si="108"/>
        <v>500</v>
      </c>
      <c r="V238" s="66">
        <f t="shared" si="109"/>
        <v>500</v>
      </c>
      <c r="W238" s="66"/>
      <c r="X238" s="62">
        <v>20534</v>
      </c>
      <c r="Y238" s="62">
        <f t="shared" si="110"/>
        <v>2</v>
      </c>
      <c r="Z238" s="59" t="s">
        <v>1892</v>
      </c>
      <c r="AA238" s="62">
        <v>1</v>
      </c>
      <c r="AB238" s="62">
        <f t="shared" ca="1" si="111"/>
        <v>1</v>
      </c>
      <c r="AC238" s="62">
        <f t="shared" ca="1" si="112"/>
        <v>3617</v>
      </c>
      <c r="AD238" s="62">
        <f t="shared" ca="1" si="113"/>
        <v>34197</v>
      </c>
      <c r="AE238" s="62">
        <f t="shared" ca="1" si="114"/>
        <v>214839</v>
      </c>
      <c r="AF238" s="62">
        <f t="shared" ca="1" si="115"/>
        <v>231739</v>
      </c>
      <c r="AG238" s="62">
        <f t="shared" ca="1" si="116"/>
        <v>500</v>
      </c>
      <c r="AH238" s="62">
        <f t="shared" ca="1" si="117"/>
        <v>500</v>
      </c>
      <c r="AL238" s="66"/>
      <c r="AO238" s="138">
        <f t="shared" si="118"/>
        <v>20534</v>
      </c>
      <c r="AP238" s="138" t="str">
        <f t="shared" si="119"/>
        <v>Frauenstein</v>
      </c>
      <c r="AQ238" s="138">
        <f t="shared" ca="1" si="120"/>
        <v>34197</v>
      </c>
      <c r="AR238" s="138">
        <f t="shared" ca="1" si="121"/>
        <v>214839</v>
      </c>
      <c r="AS238" s="138">
        <f t="shared" ca="1" si="122"/>
        <v>231739</v>
      </c>
      <c r="AT238" s="138">
        <f t="shared" ca="1" si="123"/>
        <v>500</v>
      </c>
      <c r="AU238" s="138">
        <f t="shared" ca="1" si="123"/>
        <v>500</v>
      </c>
      <c r="AV238" s="135"/>
      <c r="AW238" s="131">
        <v>20534</v>
      </c>
      <c r="AX238" s="66">
        <f t="shared" si="124"/>
        <v>2</v>
      </c>
      <c r="AY238" s="132" t="s">
        <v>1892</v>
      </c>
      <c r="AZ238" s="107">
        <f t="shared" ca="1" si="125"/>
        <v>34197</v>
      </c>
      <c r="BA238" s="107">
        <f t="shared" ca="1" si="126"/>
        <v>214839</v>
      </c>
      <c r="BB238" s="107">
        <f t="shared" ca="1" si="127"/>
        <v>231739</v>
      </c>
      <c r="BC238" s="107">
        <f t="shared" ca="1" si="128"/>
        <v>500</v>
      </c>
      <c r="BD238" s="107">
        <f t="shared" ca="1" si="129"/>
        <v>500</v>
      </c>
    </row>
    <row r="239" spans="1:56" x14ac:dyDescent="0.15">
      <c r="A239" s="62">
        <v>20601</v>
      </c>
      <c r="B239" s="62">
        <f t="shared" si="102"/>
        <v>2</v>
      </c>
      <c r="C239" s="59" t="s">
        <v>1891</v>
      </c>
      <c r="D239" s="62">
        <v>1700</v>
      </c>
      <c r="E239" s="86">
        <v>6363</v>
      </c>
      <c r="F239" s="86">
        <v>545403</v>
      </c>
      <c r="G239" s="86">
        <v>833921</v>
      </c>
      <c r="H239" s="86">
        <v>500</v>
      </c>
      <c r="I239" s="86">
        <v>500</v>
      </c>
      <c r="K239" s="66">
        <v>20601</v>
      </c>
      <c r="L239" s="66"/>
      <c r="M239" s="66">
        <v>20601</v>
      </c>
      <c r="N239" s="62">
        <f t="shared" si="103"/>
        <v>2</v>
      </c>
      <c r="O239" s="66" t="s">
        <v>1891</v>
      </c>
      <c r="P239" s="66">
        <v>1</v>
      </c>
      <c r="Q239" s="66">
        <f t="shared" si="104"/>
        <v>1700</v>
      </c>
      <c r="R239" s="66">
        <f t="shared" si="105"/>
        <v>6363</v>
      </c>
      <c r="S239" s="66">
        <f t="shared" si="106"/>
        <v>545403</v>
      </c>
      <c r="T239" s="66">
        <f t="shared" si="107"/>
        <v>833921</v>
      </c>
      <c r="U239" s="66">
        <f t="shared" si="108"/>
        <v>500</v>
      </c>
      <c r="V239" s="66">
        <f t="shared" si="109"/>
        <v>500</v>
      </c>
      <c r="W239" s="66"/>
      <c r="X239" s="62">
        <v>20601</v>
      </c>
      <c r="Y239" s="62">
        <f t="shared" si="110"/>
        <v>2</v>
      </c>
      <c r="Z239" s="59" t="s">
        <v>1891</v>
      </c>
      <c r="AA239" s="62">
        <v>1</v>
      </c>
      <c r="AB239" s="62">
        <f t="shared" ca="1" si="111"/>
        <v>1</v>
      </c>
      <c r="AC239" s="62">
        <f t="shared" ca="1" si="112"/>
        <v>1700</v>
      </c>
      <c r="AD239" s="62">
        <f t="shared" ca="1" si="113"/>
        <v>6363</v>
      </c>
      <c r="AE239" s="62">
        <f t="shared" ca="1" si="114"/>
        <v>545403</v>
      </c>
      <c r="AF239" s="62">
        <f t="shared" ca="1" si="115"/>
        <v>833921</v>
      </c>
      <c r="AG239" s="62">
        <f t="shared" ca="1" si="116"/>
        <v>500</v>
      </c>
      <c r="AH239" s="62">
        <f t="shared" ca="1" si="117"/>
        <v>500</v>
      </c>
      <c r="AL239" s="66"/>
      <c r="AO239" s="138">
        <f t="shared" si="118"/>
        <v>20601</v>
      </c>
      <c r="AP239" s="138" t="str">
        <f t="shared" si="119"/>
        <v>Bad Kleinkirchheim</v>
      </c>
      <c r="AQ239" s="138">
        <f t="shared" ca="1" si="120"/>
        <v>6363</v>
      </c>
      <c r="AR239" s="138">
        <f t="shared" ca="1" si="121"/>
        <v>545403</v>
      </c>
      <c r="AS239" s="138">
        <f t="shared" ca="1" si="122"/>
        <v>833921</v>
      </c>
      <c r="AT239" s="138">
        <f t="shared" ca="1" si="123"/>
        <v>500</v>
      </c>
      <c r="AU239" s="138">
        <f t="shared" ca="1" si="123"/>
        <v>500</v>
      </c>
      <c r="AV239" s="135"/>
      <c r="AW239" s="131">
        <v>20601</v>
      </c>
      <c r="AX239" s="66">
        <f t="shared" si="124"/>
        <v>2</v>
      </c>
      <c r="AY239" s="132" t="s">
        <v>1891</v>
      </c>
      <c r="AZ239" s="107">
        <f t="shared" ca="1" si="125"/>
        <v>6363</v>
      </c>
      <c r="BA239" s="107">
        <f t="shared" ca="1" si="126"/>
        <v>545403</v>
      </c>
      <c r="BB239" s="107">
        <f t="shared" ca="1" si="127"/>
        <v>833921</v>
      </c>
      <c r="BC239" s="107">
        <f t="shared" ca="1" si="128"/>
        <v>500</v>
      </c>
      <c r="BD239" s="107">
        <f t="shared" ca="1" si="129"/>
        <v>500</v>
      </c>
    </row>
    <row r="240" spans="1:56" x14ac:dyDescent="0.15">
      <c r="A240" s="62">
        <v>20602</v>
      </c>
      <c r="B240" s="62">
        <f t="shared" si="102"/>
        <v>2</v>
      </c>
      <c r="C240" s="59" t="s">
        <v>1890</v>
      </c>
      <c r="D240" s="62">
        <v>1828</v>
      </c>
      <c r="E240" s="86">
        <v>8791</v>
      </c>
      <c r="F240" s="86">
        <v>81337</v>
      </c>
      <c r="G240" s="86">
        <v>57209</v>
      </c>
      <c r="H240" s="86">
        <v>500</v>
      </c>
      <c r="I240" s="86">
        <v>500</v>
      </c>
      <c r="K240" s="66">
        <v>20602</v>
      </c>
      <c r="L240" s="66"/>
      <c r="M240" s="66">
        <v>20602</v>
      </c>
      <c r="N240" s="62">
        <f t="shared" si="103"/>
        <v>2</v>
      </c>
      <c r="O240" s="66" t="s">
        <v>1890</v>
      </c>
      <c r="P240" s="66">
        <v>1</v>
      </c>
      <c r="Q240" s="66">
        <f t="shared" si="104"/>
        <v>1828</v>
      </c>
      <c r="R240" s="66">
        <f t="shared" si="105"/>
        <v>8791</v>
      </c>
      <c r="S240" s="66">
        <f t="shared" si="106"/>
        <v>81337</v>
      </c>
      <c r="T240" s="66">
        <f t="shared" si="107"/>
        <v>57209</v>
      </c>
      <c r="U240" s="66">
        <f t="shared" si="108"/>
        <v>500</v>
      </c>
      <c r="V240" s="66">
        <f t="shared" si="109"/>
        <v>500</v>
      </c>
      <c r="W240" s="66"/>
      <c r="X240" s="62">
        <v>20602</v>
      </c>
      <c r="Y240" s="62">
        <f t="shared" si="110"/>
        <v>2</v>
      </c>
      <c r="Z240" s="59" t="s">
        <v>1890</v>
      </c>
      <c r="AA240" s="62">
        <v>1</v>
      </c>
      <c r="AB240" s="62">
        <f t="shared" ca="1" si="111"/>
        <v>1</v>
      </c>
      <c r="AC240" s="62">
        <f t="shared" ca="1" si="112"/>
        <v>1828</v>
      </c>
      <c r="AD240" s="62">
        <f t="shared" ca="1" si="113"/>
        <v>8791</v>
      </c>
      <c r="AE240" s="62">
        <f t="shared" ca="1" si="114"/>
        <v>81337</v>
      </c>
      <c r="AF240" s="62">
        <f t="shared" ca="1" si="115"/>
        <v>57209</v>
      </c>
      <c r="AG240" s="62">
        <f t="shared" ca="1" si="116"/>
        <v>500</v>
      </c>
      <c r="AH240" s="62">
        <f t="shared" ca="1" si="117"/>
        <v>500</v>
      </c>
      <c r="AL240" s="66"/>
      <c r="AO240" s="138">
        <f t="shared" si="118"/>
        <v>20602</v>
      </c>
      <c r="AP240" s="138" t="str">
        <f t="shared" si="119"/>
        <v>Baldramsdorf</v>
      </c>
      <c r="AQ240" s="138">
        <f t="shared" ca="1" si="120"/>
        <v>8791</v>
      </c>
      <c r="AR240" s="138">
        <f t="shared" ca="1" si="121"/>
        <v>81337</v>
      </c>
      <c r="AS240" s="138">
        <f t="shared" ca="1" si="122"/>
        <v>57209</v>
      </c>
      <c r="AT240" s="138">
        <f t="shared" ca="1" si="123"/>
        <v>500</v>
      </c>
      <c r="AU240" s="138">
        <f t="shared" ca="1" si="123"/>
        <v>500</v>
      </c>
      <c r="AV240" s="135"/>
      <c r="AW240" s="131">
        <v>20602</v>
      </c>
      <c r="AX240" s="66">
        <f t="shared" si="124"/>
        <v>2</v>
      </c>
      <c r="AY240" s="132" t="s">
        <v>1890</v>
      </c>
      <c r="AZ240" s="107">
        <f t="shared" ca="1" si="125"/>
        <v>8791</v>
      </c>
      <c r="BA240" s="107">
        <f t="shared" ca="1" si="126"/>
        <v>81337</v>
      </c>
      <c r="BB240" s="107">
        <f t="shared" ca="1" si="127"/>
        <v>57209</v>
      </c>
      <c r="BC240" s="107">
        <f t="shared" ca="1" si="128"/>
        <v>500</v>
      </c>
      <c r="BD240" s="107">
        <f t="shared" ca="1" si="129"/>
        <v>500</v>
      </c>
    </row>
    <row r="241" spans="1:56" x14ac:dyDescent="0.15">
      <c r="A241" s="62">
        <v>20603</v>
      </c>
      <c r="B241" s="62">
        <f t="shared" si="102"/>
        <v>2</v>
      </c>
      <c r="C241" s="59" t="s">
        <v>1889</v>
      </c>
      <c r="D241" s="62">
        <v>1299</v>
      </c>
      <c r="E241" s="86">
        <v>4711</v>
      </c>
      <c r="F241" s="86">
        <v>88161</v>
      </c>
      <c r="G241" s="86">
        <v>127522</v>
      </c>
      <c r="H241" s="86">
        <v>500</v>
      </c>
      <c r="I241" s="86">
        <v>500</v>
      </c>
      <c r="K241" s="66">
        <v>20603</v>
      </c>
      <c r="L241" s="66"/>
      <c r="M241" s="66">
        <v>20603</v>
      </c>
      <c r="N241" s="62">
        <f t="shared" si="103"/>
        <v>2</v>
      </c>
      <c r="O241" s="66" t="s">
        <v>1889</v>
      </c>
      <c r="P241" s="66">
        <v>1</v>
      </c>
      <c r="Q241" s="66">
        <f t="shared" si="104"/>
        <v>1299</v>
      </c>
      <c r="R241" s="66">
        <f t="shared" si="105"/>
        <v>4711</v>
      </c>
      <c r="S241" s="66">
        <f t="shared" si="106"/>
        <v>88161</v>
      </c>
      <c r="T241" s="66">
        <f t="shared" si="107"/>
        <v>127522</v>
      </c>
      <c r="U241" s="66">
        <f t="shared" si="108"/>
        <v>500</v>
      </c>
      <c r="V241" s="66">
        <f t="shared" si="109"/>
        <v>500</v>
      </c>
      <c r="W241" s="66"/>
      <c r="X241" s="62">
        <v>20603</v>
      </c>
      <c r="Y241" s="62">
        <f t="shared" si="110"/>
        <v>2</v>
      </c>
      <c r="Z241" s="59" t="s">
        <v>1889</v>
      </c>
      <c r="AA241" s="62">
        <v>1</v>
      </c>
      <c r="AB241" s="62">
        <f t="shared" ca="1" si="111"/>
        <v>1</v>
      </c>
      <c r="AC241" s="62">
        <f t="shared" ca="1" si="112"/>
        <v>1299</v>
      </c>
      <c r="AD241" s="62">
        <f t="shared" ca="1" si="113"/>
        <v>4711</v>
      </c>
      <c r="AE241" s="62">
        <f t="shared" ca="1" si="114"/>
        <v>88161</v>
      </c>
      <c r="AF241" s="62">
        <f t="shared" ca="1" si="115"/>
        <v>127522</v>
      </c>
      <c r="AG241" s="62">
        <f t="shared" ca="1" si="116"/>
        <v>500</v>
      </c>
      <c r="AH241" s="62">
        <f t="shared" ca="1" si="117"/>
        <v>500</v>
      </c>
      <c r="AL241" s="66"/>
      <c r="AO241" s="138">
        <f t="shared" si="118"/>
        <v>20603</v>
      </c>
      <c r="AP241" s="138" t="str">
        <f t="shared" si="119"/>
        <v>Berg im Drautal</v>
      </c>
      <c r="AQ241" s="138">
        <f t="shared" ca="1" si="120"/>
        <v>4711</v>
      </c>
      <c r="AR241" s="138">
        <f t="shared" ca="1" si="121"/>
        <v>88161</v>
      </c>
      <c r="AS241" s="138">
        <f t="shared" ca="1" si="122"/>
        <v>127522</v>
      </c>
      <c r="AT241" s="138">
        <f t="shared" ca="1" si="123"/>
        <v>500</v>
      </c>
      <c r="AU241" s="138">
        <f t="shared" ca="1" si="123"/>
        <v>500</v>
      </c>
      <c r="AV241" s="135"/>
      <c r="AW241" s="131">
        <v>20603</v>
      </c>
      <c r="AX241" s="66">
        <f t="shared" si="124"/>
        <v>2</v>
      </c>
      <c r="AY241" s="132" t="s">
        <v>1889</v>
      </c>
      <c r="AZ241" s="107">
        <f t="shared" ca="1" si="125"/>
        <v>4711</v>
      </c>
      <c r="BA241" s="107">
        <f t="shared" ca="1" si="126"/>
        <v>88161</v>
      </c>
      <c r="BB241" s="107">
        <f t="shared" ca="1" si="127"/>
        <v>127522</v>
      </c>
      <c r="BC241" s="107">
        <f t="shared" ca="1" si="128"/>
        <v>500</v>
      </c>
      <c r="BD241" s="107">
        <f t="shared" ca="1" si="129"/>
        <v>500</v>
      </c>
    </row>
    <row r="242" spans="1:56" x14ac:dyDescent="0.15">
      <c r="A242" s="62">
        <v>20604</v>
      </c>
      <c r="B242" s="62">
        <f t="shared" si="102"/>
        <v>2</v>
      </c>
      <c r="C242" s="59" t="s">
        <v>1888</v>
      </c>
      <c r="D242" s="62">
        <v>1617</v>
      </c>
      <c r="E242" s="86">
        <v>6141</v>
      </c>
      <c r="F242" s="86">
        <v>97120</v>
      </c>
      <c r="G242" s="86">
        <v>344545</v>
      </c>
      <c r="H242" s="86">
        <v>500</v>
      </c>
      <c r="I242" s="86">
        <v>500</v>
      </c>
      <c r="K242" s="66">
        <v>20604</v>
      </c>
      <c r="L242" s="66"/>
      <c r="M242" s="66">
        <v>20604</v>
      </c>
      <c r="N242" s="62">
        <f t="shared" si="103"/>
        <v>2</v>
      </c>
      <c r="O242" s="66" t="s">
        <v>1888</v>
      </c>
      <c r="P242" s="66">
        <v>1</v>
      </c>
      <c r="Q242" s="66">
        <f t="shared" si="104"/>
        <v>1617</v>
      </c>
      <c r="R242" s="66">
        <f t="shared" si="105"/>
        <v>6141</v>
      </c>
      <c r="S242" s="66">
        <f t="shared" si="106"/>
        <v>97120</v>
      </c>
      <c r="T242" s="66">
        <f t="shared" si="107"/>
        <v>344545</v>
      </c>
      <c r="U242" s="66">
        <f t="shared" si="108"/>
        <v>500</v>
      </c>
      <c r="V242" s="66">
        <f t="shared" si="109"/>
        <v>500</v>
      </c>
      <c r="W242" s="66"/>
      <c r="X242" s="62">
        <v>20604</v>
      </c>
      <c r="Y242" s="62">
        <f t="shared" si="110"/>
        <v>2</v>
      </c>
      <c r="Z242" s="59" t="s">
        <v>1888</v>
      </c>
      <c r="AA242" s="62">
        <v>1</v>
      </c>
      <c r="AB242" s="62">
        <f t="shared" ca="1" si="111"/>
        <v>1</v>
      </c>
      <c r="AC242" s="62">
        <f t="shared" ca="1" si="112"/>
        <v>1617</v>
      </c>
      <c r="AD242" s="62">
        <f t="shared" ca="1" si="113"/>
        <v>6141</v>
      </c>
      <c r="AE242" s="62">
        <f t="shared" ca="1" si="114"/>
        <v>97120</v>
      </c>
      <c r="AF242" s="62">
        <f t="shared" ca="1" si="115"/>
        <v>344545</v>
      </c>
      <c r="AG242" s="62">
        <f t="shared" ca="1" si="116"/>
        <v>500</v>
      </c>
      <c r="AH242" s="62">
        <f t="shared" ca="1" si="117"/>
        <v>500</v>
      </c>
      <c r="AL242" s="66"/>
      <c r="AO242" s="138">
        <f t="shared" si="118"/>
        <v>20604</v>
      </c>
      <c r="AP242" s="138" t="str">
        <f t="shared" si="119"/>
        <v>Dellach im Drautal</v>
      </c>
      <c r="AQ242" s="138">
        <f t="shared" ca="1" si="120"/>
        <v>6141</v>
      </c>
      <c r="AR242" s="138">
        <f t="shared" ca="1" si="121"/>
        <v>97120</v>
      </c>
      <c r="AS242" s="138">
        <f t="shared" ca="1" si="122"/>
        <v>344545</v>
      </c>
      <c r="AT242" s="138">
        <f t="shared" ca="1" si="123"/>
        <v>500</v>
      </c>
      <c r="AU242" s="138">
        <f t="shared" ca="1" si="123"/>
        <v>500</v>
      </c>
      <c r="AV242" s="135"/>
      <c r="AW242" s="131">
        <v>20604</v>
      </c>
      <c r="AX242" s="66">
        <f t="shared" si="124"/>
        <v>2</v>
      </c>
      <c r="AY242" s="132" t="s">
        <v>1888</v>
      </c>
      <c r="AZ242" s="107">
        <f t="shared" ca="1" si="125"/>
        <v>6141</v>
      </c>
      <c r="BA242" s="107">
        <f t="shared" ca="1" si="126"/>
        <v>97120</v>
      </c>
      <c r="BB242" s="107">
        <f t="shared" ca="1" si="127"/>
        <v>344545</v>
      </c>
      <c r="BC242" s="107">
        <f t="shared" ca="1" si="128"/>
        <v>500</v>
      </c>
      <c r="BD242" s="107">
        <f t="shared" ca="1" si="129"/>
        <v>500</v>
      </c>
    </row>
    <row r="243" spans="1:56" x14ac:dyDescent="0.15">
      <c r="A243" s="62">
        <v>20605</v>
      </c>
      <c r="B243" s="62">
        <f t="shared" si="102"/>
        <v>2</v>
      </c>
      <c r="C243" s="59" t="s">
        <v>1887</v>
      </c>
      <c r="D243" s="62">
        <v>1365</v>
      </c>
      <c r="E243" s="86">
        <v>3404</v>
      </c>
      <c r="F243" s="86">
        <v>75538</v>
      </c>
      <c r="G243" s="86">
        <v>93618</v>
      </c>
      <c r="H243" s="86">
        <v>500</v>
      </c>
      <c r="I243" s="86">
        <v>500</v>
      </c>
      <c r="K243" s="66">
        <v>20605</v>
      </c>
      <c r="L243" s="66"/>
      <c r="M243" s="66">
        <v>20605</v>
      </c>
      <c r="N243" s="62">
        <f t="shared" si="103"/>
        <v>2</v>
      </c>
      <c r="O243" s="66" t="s">
        <v>1887</v>
      </c>
      <c r="P243" s="66">
        <v>1</v>
      </c>
      <c r="Q243" s="66">
        <f t="shared" si="104"/>
        <v>1365</v>
      </c>
      <c r="R243" s="66">
        <f t="shared" si="105"/>
        <v>3404</v>
      </c>
      <c r="S243" s="66">
        <f t="shared" si="106"/>
        <v>75538</v>
      </c>
      <c r="T243" s="66">
        <f t="shared" si="107"/>
        <v>93618</v>
      </c>
      <c r="U243" s="66">
        <f t="shared" si="108"/>
        <v>500</v>
      </c>
      <c r="V243" s="66">
        <f t="shared" si="109"/>
        <v>500</v>
      </c>
      <c r="W243" s="66"/>
      <c r="X243" s="62">
        <v>20605</v>
      </c>
      <c r="Y243" s="62">
        <f t="shared" si="110"/>
        <v>2</v>
      </c>
      <c r="Z243" s="59" t="s">
        <v>1887</v>
      </c>
      <c r="AA243" s="62">
        <v>1</v>
      </c>
      <c r="AB243" s="62">
        <f t="shared" ca="1" si="111"/>
        <v>1</v>
      </c>
      <c r="AC243" s="62">
        <f t="shared" ca="1" si="112"/>
        <v>1365</v>
      </c>
      <c r="AD243" s="62">
        <f t="shared" ca="1" si="113"/>
        <v>3404</v>
      </c>
      <c r="AE243" s="62">
        <f t="shared" ca="1" si="114"/>
        <v>75538</v>
      </c>
      <c r="AF243" s="62">
        <f t="shared" ca="1" si="115"/>
        <v>93618</v>
      </c>
      <c r="AG243" s="62">
        <f t="shared" ca="1" si="116"/>
        <v>500</v>
      </c>
      <c r="AH243" s="62">
        <f t="shared" ca="1" si="117"/>
        <v>500</v>
      </c>
      <c r="AL243" s="66"/>
      <c r="AO243" s="138">
        <f t="shared" si="118"/>
        <v>20605</v>
      </c>
      <c r="AP243" s="138" t="str">
        <f t="shared" si="119"/>
        <v>Großkirchheim</v>
      </c>
      <c r="AQ243" s="138">
        <f t="shared" ca="1" si="120"/>
        <v>3404</v>
      </c>
      <c r="AR243" s="138">
        <f t="shared" ca="1" si="121"/>
        <v>75538</v>
      </c>
      <c r="AS243" s="138">
        <f t="shared" ca="1" si="122"/>
        <v>93618</v>
      </c>
      <c r="AT243" s="138">
        <f t="shared" ca="1" si="123"/>
        <v>500</v>
      </c>
      <c r="AU243" s="138">
        <f t="shared" ca="1" si="123"/>
        <v>500</v>
      </c>
      <c r="AV243" s="135"/>
      <c r="AW243" s="131">
        <v>20605</v>
      </c>
      <c r="AX243" s="66">
        <f t="shared" si="124"/>
        <v>2</v>
      </c>
      <c r="AY243" s="132" t="s">
        <v>1887</v>
      </c>
      <c r="AZ243" s="107">
        <f t="shared" ca="1" si="125"/>
        <v>3404</v>
      </c>
      <c r="BA243" s="107">
        <f t="shared" ca="1" si="126"/>
        <v>75538</v>
      </c>
      <c r="BB243" s="107">
        <f t="shared" ca="1" si="127"/>
        <v>93618</v>
      </c>
      <c r="BC243" s="107">
        <f t="shared" ca="1" si="128"/>
        <v>500</v>
      </c>
      <c r="BD243" s="107">
        <f t="shared" ca="1" si="129"/>
        <v>500</v>
      </c>
    </row>
    <row r="244" spans="1:56" x14ac:dyDescent="0.15">
      <c r="A244" s="62">
        <v>20607</v>
      </c>
      <c r="B244" s="62">
        <f t="shared" si="102"/>
        <v>2</v>
      </c>
      <c r="C244" s="59" t="s">
        <v>1886</v>
      </c>
      <c r="D244" s="62">
        <v>1182</v>
      </c>
      <c r="E244" s="86">
        <v>5462</v>
      </c>
      <c r="F244" s="86">
        <v>108669</v>
      </c>
      <c r="G244" s="86">
        <v>298053</v>
      </c>
      <c r="H244" s="86">
        <v>500</v>
      </c>
      <c r="I244" s="86">
        <v>500</v>
      </c>
      <c r="K244" s="66">
        <v>20607</v>
      </c>
      <c r="L244" s="66"/>
      <c r="M244" s="66">
        <v>20607</v>
      </c>
      <c r="N244" s="62">
        <f t="shared" si="103"/>
        <v>2</v>
      </c>
      <c r="O244" s="66" t="s">
        <v>1886</v>
      </c>
      <c r="P244" s="66">
        <v>1</v>
      </c>
      <c r="Q244" s="66">
        <f t="shared" si="104"/>
        <v>1182</v>
      </c>
      <c r="R244" s="66">
        <f t="shared" si="105"/>
        <v>5462</v>
      </c>
      <c r="S244" s="66">
        <f t="shared" si="106"/>
        <v>108669</v>
      </c>
      <c r="T244" s="66">
        <f t="shared" si="107"/>
        <v>298053</v>
      </c>
      <c r="U244" s="66">
        <f t="shared" si="108"/>
        <v>500</v>
      </c>
      <c r="V244" s="66">
        <f t="shared" si="109"/>
        <v>500</v>
      </c>
      <c r="W244" s="66"/>
      <c r="X244" s="62">
        <v>20607</v>
      </c>
      <c r="Y244" s="62">
        <f t="shared" si="110"/>
        <v>2</v>
      </c>
      <c r="Z244" s="59" t="s">
        <v>1886</v>
      </c>
      <c r="AA244" s="62">
        <v>1</v>
      </c>
      <c r="AB244" s="62">
        <f t="shared" ca="1" si="111"/>
        <v>1</v>
      </c>
      <c r="AC244" s="62">
        <f t="shared" ca="1" si="112"/>
        <v>1182</v>
      </c>
      <c r="AD244" s="62">
        <f t="shared" ca="1" si="113"/>
        <v>5462</v>
      </c>
      <c r="AE244" s="62">
        <f t="shared" ca="1" si="114"/>
        <v>108669</v>
      </c>
      <c r="AF244" s="62">
        <f t="shared" ca="1" si="115"/>
        <v>298053</v>
      </c>
      <c r="AG244" s="62">
        <f t="shared" ca="1" si="116"/>
        <v>500</v>
      </c>
      <c r="AH244" s="62">
        <f t="shared" ca="1" si="117"/>
        <v>500</v>
      </c>
      <c r="AL244" s="66"/>
      <c r="AO244" s="138">
        <f t="shared" si="118"/>
        <v>20607</v>
      </c>
      <c r="AP244" s="138" t="str">
        <f t="shared" si="119"/>
        <v>Flattach</v>
      </c>
      <c r="AQ244" s="138">
        <f t="shared" ca="1" si="120"/>
        <v>5462</v>
      </c>
      <c r="AR244" s="138">
        <f t="shared" ca="1" si="121"/>
        <v>108669</v>
      </c>
      <c r="AS244" s="138">
        <f t="shared" ca="1" si="122"/>
        <v>298053</v>
      </c>
      <c r="AT244" s="138">
        <f t="shared" ca="1" si="123"/>
        <v>500</v>
      </c>
      <c r="AU244" s="138">
        <f t="shared" ca="1" si="123"/>
        <v>500</v>
      </c>
      <c r="AV244" s="135"/>
      <c r="AW244" s="131">
        <v>20607</v>
      </c>
      <c r="AX244" s="66">
        <f t="shared" si="124"/>
        <v>2</v>
      </c>
      <c r="AY244" s="132" t="s">
        <v>1886</v>
      </c>
      <c r="AZ244" s="107">
        <f t="shared" ca="1" si="125"/>
        <v>5462</v>
      </c>
      <c r="BA244" s="107">
        <f t="shared" ca="1" si="126"/>
        <v>108669</v>
      </c>
      <c r="BB244" s="107">
        <f t="shared" ca="1" si="127"/>
        <v>298053</v>
      </c>
      <c r="BC244" s="107">
        <f t="shared" ca="1" si="128"/>
        <v>500</v>
      </c>
      <c r="BD244" s="107">
        <f t="shared" ca="1" si="129"/>
        <v>500</v>
      </c>
    </row>
    <row r="245" spans="1:56" x14ac:dyDescent="0.15">
      <c r="A245" s="62">
        <v>20608</v>
      </c>
      <c r="B245" s="62">
        <f t="shared" si="102"/>
        <v>2</v>
      </c>
      <c r="C245" s="59" t="s">
        <v>1885</v>
      </c>
      <c r="D245" s="62">
        <v>2588</v>
      </c>
      <c r="E245" s="86">
        <v>2360</v>
      </c>
      <c r="F245" s="86">
        <v>128540</v>
      </c>
      <c r="G245" s="86">
        <v>463213</v>
      </c>
      <c r="H245" s="86">
        <v>500</v>
      </c>
      <c r="I245" s="86">
        <v>500</v>
      </c>
      <c r="K245" s="66">
        <v>20608</v>
      </c>
      <c r="L245" s="66"/>
      <c r="M245" s="66">
        <v>20608</v>
      </c>
      <c r="N245" s="62">
        <f t="shared" si="103"/>
        <v>2</v>
      </c>
      <c r="O245" s="66" t="s">
        <v>1885</v>
      </c>
      <c r="P245" s="66">
        <v>1</v>
      </c>
      <c r="Q245" s="66">
        <f t="shared" si="104"/>
        <v>2588</v>
      </c>
      <c r="R245" s="66">
        <f t="shared" si="105"/>
        <v>2360</v>
      </c>
      <c r="S245" s="66">
        <f t="shared" si="106"/>
        <v>128540</v>
      </c>
      <c r="T245" s="66">
        <f t="shared" si="107"/>
        <v>463213</v>
      </c>
      <c r="U245" s="66">
        <f t="shared" si="108"/>
        <v>500</v>
      </c>
      <c r="V245" s="66">
        <f t="shared" si="109"/>
        <v>500</v>
      </c>
      <c r="W245" s="66"/>
      <c r="X245" s="62">
        <v>20608</v>
      </c>
      <c r="Y245" s="62">
        <f t="shared" si="110"/>
        <v>2</v>
      </c>
      <c r="Z245" s="59" t="s">
        <v>1885</v>
      </c>
      <c r="AA245" s="62">
        <v>1</v>
      </c>
      <c r="AB245" s="62">
        <f t="shared" ca="1" si="111"/>
        <v>1</v>
      </c>
      <c r="AC245" s="62">
        <f t="shared" ca="1" si="112"/>
        <v>2588</v>
      </c>
      <c r="AD245" s="62">
        <f t="shared" ca="1" si="113"/>
        <v>2360</v>
      </c>
      <c r="AE245" s="62">
        <f t="shared" ca="1" si="114"/>
        <v>128540</v>
      </c>
      <c r="AF245" s="62">
        <f t="shared" ca="1" si="115"/>
        <v>463213</v>
      </c>
      <c r="AG245" s="62">
        <f t="shared" ca="1" si="116"/>
        <v>500</v>
      </c>
      <c r="AH245" s="62">
        <f t="shared" ca="1" si="117"/>
        <v>500</v>
      </c>
      <c r="AL245" s="66"/>
      <c r="AO245" s="138">
        <f t="shared" si="118"/>
        <v>20608</v>
      </c>
      <c r="AP245" s="138" t="str">
        <f t="shared" si="119"/>
        <v>Gmünd in Kärnten</v>
      </c>
      <c r="AQ245" s="138">
        <f t="shared" ca="1" si="120"/>
        <v>2360</v>
      </c>
      <c r="AR245" s="138">
        <f t="shared" ca="1" si="121"/>
        <v>128540</v>
      </c>
      <c r="AS245" s="138">
        <f t="shared" ca="1" si="122"/>
        <v>463213</v>
      </c>
      <c r="AT245" s="138">
        <f t="shared" ca="1" si="123"/>
        <v>500</v>
      </c>
      <c r="AU245" s="138">
        <f t="shared" ca="1" si="123"/>
        <v>500</v>
      </c>
      <c r="AV245" s="135"/>
      <c r="AW245" s="131">
        <v>20608</v>
      </c>
      <c r="AX245" s="66">
        <f t="shared" si="124"/>
        <v>2</v>
      </c>
      <c r="AY245" s="132" t="s">
        <v>1885</v>
      </c>
      <c r="AZ245" s="107">
        <f t="shared" ca="1" si="125"/>
        <v>2360</v>
      </c>
      <c r="BA245" s="107">
        <f t="shared" ca="1" si="126"/>
        <v>128540</v>
      </c>
      <c r="BB245" s="107">
        <f t="shared" ca="1" si="127"/>
        <v>463213</v>
      </c>
      <c r="BC245" s="107">
        <f t="shared" ca="1" si="128"/>
        <v>500</v>
      </c>
      <c r="BD245" s="107">
        <f t="shared" ca="1" si="129"/>
        <v>500</v>
      </c>
    </row>
    <row r="246" spans="1:56" x14ac:dyDescent="0.15">
      <c r="A246" s="62">
        <v>20609</v>
      </c>
      <c r="B246" s="62">
        <f t="shared" si="102"/>
        <v>2</v>
      </c>
      <c r="C246" s="59" t="s">
        <v>1884</v>
      </c>
      <c r="D246" s="62">
        <v>1735</v>
      </c>
      <c r="E246" s="86">
        <v>9842</v>
      </c>
      <c r="F246" s="86">
        <v>126737</v>
      </c>
      <c r="G246" s="86">
        <v>358138</v>
      </c>
      <c r="H246" s="86">
        <v>500</v>
      </c>
      <c r="I246" s="86">
        <v>500</v>
      </c>
      <c r="K246" s="66">
        <v>20609</v>
      </c>
      <c r="L246" s="66"/>
      <c r="M246" s="66">
        <v>20609</v>
      </c>
      <c r="N246" s="62">
        <f t="shared" si="103"/>
        <v>2</v>
      </c>
      <c r="O246" s="66" t="s">
        <v>1884</v>
      </c>
      <c r="P246" s="66">
        <v>1</v>
      </c>
      <c r="Q246" s="66">
        <f t="shared" si="104"/>
        <v>1735</v>
      </c>
      <c r="R246" s="66">
        <f t="shared" si="105"/>
        <v>9842</v>
      </c>
      <c r="S246" s="66">
        <f t="shared" si="106"/>
        <v>126737</v>
      </c>
      <c r="T246" s="66">
        <f t="shared" si="107"/>
        <v>358138</v>
      </c>
      <c r="U246" s="66">
        <f t="shared" si="108"/>
        <v>500</v>
      </c>
      <c r="V246" s="66">
        <f t="shared" si="109"/>
        <v>500</v>
      </c>
      <c r="W246" s="66"/>
      <c r="X246" s="62">
        <v>20609</v>
      </c>
      <c r="Y246" s="62">
        <f t="shared" si="110"/>
        <v>2</v>
      </c>
      <c r="Z246" s="59" t="s">
        <v>1884</v>
      </c>
      <c r="AA246" s="62">
        <v>1</v>
      </c>
      <c r="AB246" s="62">
        <f t="shared" ca="1" si="111"/>
        <v>1</v>
      </c>
      <c r="AC246" s="62">
        <f t="shared" ca="1" si="112"/>
        <v>1735</v>
      </c>
      <c r="AD246" s="62">
        <f t="shared" ca="1" si="113"/>
        <v>9842</v>
      </c>
      <c r="AE246" s="62">
        <f t="shared" ca="1" si="114"/>
        <v>126737</v>
      </c>
      <c r="AF246" s="62">
        <f t="shared" ca="1" si="115"/>
        <v>358138</v>
      </c>
      <c r="AG246" s="62">
        <f t="shared" ca="1" si="116"/>
        <v>500</v>
      </c>
      <c r="AH246" s="62">
        <f t="shared" ca="1" si="117"/>
        <v>500</v>
      </c>
      <c r="AL246" s="66"/>
      <c r="AO246" s="138">
        <f t="shared" si="118"/>
        <v>20609</v>
      </c>
      <c r="AP246" s="138" t="str">
        <f t="shared" si="119"/>
        <v>Greifenburg</v>
      </c>
      <c r="AQ246" s="138">
        <f t="shared" ca="1" si="120"/>
        <v>9842</v>
      </c>
      <c r="AR246" s="138">
        <f t="shared" ca="1" si="121"/>
        <v>126737</v>
      </c>
      <c r="AS246" s="138">
        <f t="shared" ca="1" si="122"/>
        <v>358138</v>
      </c>
      <c r="AT246" s="138">
        <f t="shared" ca="1" si="123"/>
        <v>500</v>
      </c>
      <c r="AU246" s="138">
        <f t="shared" ca="1" si="123"/>
        <v>500</v>
      </c>
      <c r="AV246" s="135"/>
      <c r="AW246" s="131">
        <v>20609</v>
      </c>
      <c r="AX246" s="66">
        <f t="shared" si="124"/>
        <v>2</v>
      </c>
      <c r="AY246" s="132" t="s">
        <v>1884</v>
      </c>
      <c r="AZ246" s="107">
        <f t="shared" ca="1" si="125"/>
        <v>9842</v>
      </c>
      <c r="BA246" s="107">
        <f t="shared" ca="1" si="126"/>
        <v>126737</v>
      </c>
      <c r="BB246" s="107">
        <f t="shared" ca="1" si="127"/>
        <v>358138</v>
      </c>
      <c r="BC246" s="107">
        <f t="shared" ca="1" si="128"/>
        <v>500</v>
      </c>
      <c r="BD246" s="107">
        <f t="shared" ca="1" si="129"/>
        <v>500</v>
      </c>
    </row>
    <row r="247" spans="1:56" x14ac:dyDescent="0.15">
      <c r="A247" s="62">
        <v>20610</v>
      </c>
      <c r="B247" s="62">
        <f t="shared" si="102"/>
        <v>2</v>
      </c>
      <c r="C247" s="59" t="s">
        <v>1883</v>
      </c>
      <c r="D247" s="62">
        <v>1030</v>
      </c>
      <c r="E247" s="86">
        <v>2257</v>
      </c>
      <c r="F247" s="86">
        <v>133289</v>
      </c>
      <c r="G247" s="86">
        <v>284873</v>
      </c>
      <c r="H247" s="86">
        <v>500</v>
      </c>
      <c r="I247" s="86">
        <v>500</v>
      </c>
      <c r="K247" s="66">
        <v>20610</v>
      </c>
      <c r="L247" s="66"/>
      <c r="M247" s="66">
        <v>20610</v>
      </c>
      <c r="N247" s="62">
        <f t="shared" si="103"/>
        <v>2</v>
      </c>
      <c r="O247" s="66" t="s">
        <v>1883</v>
      </c>
      <c r="P247" s="66">
        <v>1</v>
      </c>
      <c r="Q247" s="66">
        <f t="shared" si="104"/>
        <v>1030</v>
      </c>
      <c r="R247" s="66">
        <f t="shared" si="105"/>
        <v>2257</v>
      </c>
      <c r="S247" s="66">
        <f t="shared" si="106"/>
        <v>133289</v>
      </c>
      <c r="T247" s="66">
        <f t="shared" si="107"/>
        <v>284873</v>
      </c>
      <c r="U247" s="66">
        <f t="shared" si="108"/>
        <v>500</v>
      </c>
      <c r="V247" s="66">
        <f t="shared" si="109"/>
        <v>500</v>
      </c>
      <c r="W247" s="66"/>
      <c r="X247" s="62">
        <v>20610</v>
      </c>
      <c r="Y247" s="62">
        <f t="shared" si="110"/>
        <v>2</v>
      </c>
      <c r="Z247" s="59" t="s">
        <v>1883</v>
      </c>
      <c r="AA247" s="62">
        <v>1</v>
      </c>
      <c r="AB247" s="62">
        <f t="shared" ca="1" si="111"/>
        <v>1</v>
      </c>
      <c r="AC247" s="62">
        <f t="shared" ca="1" si="112"/>
        <v>1030</v>
      </c>
      <c r="AD247" s="62">
        <f t="shared" ca="1" si="113"/>
        <v>2257</v>
      </c>
      <c r="AE247" s="62">
        <f t="shared" ca="1" si="114"/>
        <v>133289</v>
      </c>
      <c r="AF247" s="62">
        <f t="shared" ca="1" si="115"/>
        <v>284873</v>
      </c>
      <c r="AG247" s="62">
        <f t="shared" ca="1" si="116"/>
        <v>500</v>
      </c>
      <c r="AH247" s="62">
        <f t="shared" ca="1" si="117"/>
        <v>500</v>
      </c>
      <c r="AL247" s="66"/>
      <c r="AO247" s="138">
        <f t="shared" si="118"/>
        <v>20610</v>
      </c>
      <c r="AP247" s="138" t="str">
        <f t="shared" si="119"/>
        <v>Heiligenblut am Großglockner</v>
      </c>
      <c r="AQ247" s="138">
        <f t="shared" ca="1" si="120"/>
        <v>2257</v>
      </c>
      <c r="AR247" s="138">
        <f t="shared" ca="1" si="121"/>
        <v>133289</v>
      </c>
      <c r="AS247" s="138">
        <f t="shared" ca="1" si="122"/>
        <v>284873</v>
      </c>
      <c r="AT247" s="138">
        <f t="shared" ca="1" si="123"/>
        <v>500</v>
      </c>
      <c r="AU247" s="138">
        <f t="shared" ca="1" si="123"/>
        <v>500</v>
      </c>
      <c r="AV247" s="135"/>
      <c r="AW247" s="131">
        <v>20610</v>
      </c>
      <c r="AX247" s="66">
        <f t="shared" si="124"/>
        <v>2</v>
      </c>
      <c r="AY247" s="132" t="s">
        <v>1883</v>
      </c>
      <c r="AZ247" s="107">
        <f t="shared" ca="1" si="125"/>
        <v>2257</v>
      </c>
      <c r="BA247" s="107">
        <f t="shared" ca="1" si="126"/>
        <v>133289</v>
      </c>
      <c r="BB247" s="107">
        <f t="shared" ca="1" si="127"/>
        <v>284873</v>
      </c>
      <c r="BC247" s="107">
        <f t="shared" ca="1" si="128"/>
        <v>500</v>
      </c>
      <c r="BD247" s="107">
        <f t="shared" ca="1" si="129"/>
        <v>500</v>
      </c>
    </row>
    <row r="248" spans="1:56" x14ac:dyDescent="0.15">
      <c r="A248" s="62">
        <v>20611</v>
      </c>
      <c r="B248" s="62">
        <f t="shared" si="102"/>
        <v>2</v>
      </c>
      <c r="C248" s="59" t="s">
        <v>1882</v>
      </c>
      <c r="D248" s="62">
        <v>2036</v>
      </c>
      <c r="E248" s="86">
        <v>4706</v>
      </c>
      <c r="F248" s="86">
        <v>106076</v>
      </c>
      <c r="G248" s="86">
        <v>96422</v>
      </c>
      <c r="H248" s="86">
        <v>500</v>
      </c>
      <c r="I248" s="86">
        <v>500</v>
      </c>
      <c r="K248" s="66">
        <v>20611</v>
      </c>
      <c r="L248" s="66"/>
      <c r="M248" s="66">
        <v>20611</v>
      </c>
      <c r="N248" s="62">
        <f t="shared" si="103"/>
        <v>2</v>
      </c>
      <c r="O248" s="66" t="s">
        <v>1882</v>
      </c>
      <c r="P248" s="66">
        <v>1</v>
      </c>
      <c r="Q248" s="66">
        <f t="shared" si="104"/>
        <v>2036</v>
      </c>
      <c r="R248" s="66">
        <f t="shared" si="105"/>
        <v>4706</v>
      </c>
      <c r="S248" s="66">
        <f t="shared" si="106"/>
        <v>106076</v>
      </c>
      <c r="T248" s="66">
        <f t="shared" si="107"/>
        <v>96422</v>
      </c>
      <c r="U248" s="66">
        <f t="shared" si="108"/>
        <v>500</v>
      </c>
      <c r="V248" s="66">
        <f t="shared" si="109"/>
        <v>500</v>
      </c>
      <c r="W248" s="66"/>
      <c r="X248" s="62">
        <v>20611</v>
      </c>
      <c r="Y248" s="62">
        <f t="shared" si="110"/>
        <v>2</v>
      </c>
      <c r="Z248" s="59" t="s">
        <v>1882</v>
      </c>
      <c r="AA248" s="62">
        <v>1</v>
      </c>
      <c r="AB248" s="62">
        <f t="shared" ca="1" si="111"/>
        <v>1</v>
      </c>
      <c r="AC248" s="62">
        <f t="shared" ca="1" si="112"/>
        <v>2036</v>
      </c>
      <c r="AD248" s="62">
        <f t="shared" ca="1" si="113"/>
        <v>4706</v>
      </c>
      <c r="AE248" s="62">
        <f t="shared" ca="1" si="114"/>
        <v>106076</v>
      </c>
      <c r="AF248" s="62">
        <f t="shared" ca="1" si="115"/>
        <v>96422</v>
      </c>
      <c r="AG248" s="62">
        <f t="shared" ca="1" si="116"/>
        <v>500</v>
      </c>
      <c r="AH248" s="62">
        <f t="shared" ca="1" si="117"/>
        <v>500</v>
      </c>
      <c r="AL248" s="66"/>
      <c r="AO248" s="138">
        <f t="shared" si="118"/>
        <v>20611</v>
      </c>
      <c r="AP248" s="138" t="str">
        <f t="shared" si="119"/>
        <v>Irschen</v>
      </c>
      <c r="AQ248" s="138">
        <f t="shared" ca="1" si="120"/>
        <v>4706</v>
      </c>
      <c r="AR248" s="138">
        <f t="shared" ca="1" si="121"/>
        <v>106076</v>
      </c>
      <c r="AS248" s="138">
        <f t="shared" ca="1" si="122"/>
        <v>96422</v>
      </c>
      <c r="AT248" s="138">
        <f t="shared" ca="1" si="123"/>
        <v>500</v>
      </c>
      <c r="AU248" s="138">
        <f t="shared" ca="1" si="123"/>
        <v>500</v>
      </c>
      <c r="AV248" s="135"/>
      <c r="AW248" s="131">
        <v>20611</v>
      </c>
      <c r="AX248" s="66">
        <f t="shared" si="124"/>
        <v>2</v>
      </c>
      <c r="AY248" s="132" t="s">
        <v>1882</v>
      </c>
      <c r="AZ248" s="107">
        <f t="shared" ca="1" si="125"/>
        <v>4706</v>
      </c>
      <c r="BA248" s="107">
        <f t="shared" ca="1" si="126"/>
        <v>106076</v>
      </c>
      <c r="BB248" s="107">
        <f t="shared" ca="1" si="127"/>
        <v>96422</v>
      </c>
      <c r="BC248" s="107">
        <f t="shared" ca="1" si="128"/>
        <v>500</v>
      </c>
      <c r="BD248" s="107">
        <f t="shared" ca="1" si="129"/>
        <v>500</v>
      </c>
    </row>
    <row r="249" spans="1:56" x14ac:dyDescent="0.15">
      <c r="A249" s="62">
        <v>20613</v>
      </c>
      <c r="B249" s="62">
        <f t="shared" si="102"/>
        <v>2</v>
      </c>
      <c r="C249" s="59" t="s">
        <v>1881</v>
      </c>
      <c r="D249" s="62">
        <v>1178</v>
      </c>
      <c r="E249" s="86">
        <v>9500</v>
      </c>
      <c r="F249" s="86">
        <v>41803</v>
      </c>
      <c r="G249" s="86">
        <v>59745</v>
      </c>
      <c r="H249" s="86">
        <v>500</v>
      </c>
      <c r="I249" s="86">
        <v>500</v>
      </c>
      <c r="K249" s="66">
        <v>20613</v>
      </c>
      <c r="L249" s="66"/>
      <c r="M249" s="66">
        <v>20613</v>
      </c>
      <c r="N249" s="62">
        <f t="shared" si="103"/>
        <v>2</v>
      </c>
      <c r="O249" s="66" t="s">
        <v>1881</v>
      </c>
      <c r="P249" s="66">
        <v>1</v>
      </c>
      <c r="Q249" s="66">
        <f t="shared" si="104"/>
        <v>1178</v>
      </c>
      <c r="R249" s="66">
        <f t="shared" si="105"/>
        <v>9500</v>
      </c>
      <c r="S249" s="66">
        <f t="shared" si="106"/>
        <v>41803</v>
      </c>
      <c r="T249" s="66">
        <f t="shared" si="107"/>
        <v>59745</v>
      </c>
      <c r="U249" s="66">
        <f t="shared" si="108"/>
        <v>500</v>
      </c>
      <c r="V249" s="66">
        <f t="shared" si="109"/>
        <v>500</v>
      </c>
      <c r="W249" s="66"/>
      <c r="X249" s="62">
        <v>20613</v>
      </c>
      <c r="Y249" s="62">
        <f t="shared" si="110"/>
        <v>2</v>
      </c>
      <c r="Z249" s="59" t="s">
        <v>1881</v>
      </c>
      <c r="AA249" s="62">
        <v>1</v>
      </c>
      <c r="AB249" s="62">
        <f t="shared" ca="1" si="111"/>
        <v>1</v>
      </c>
      <c r="AC249" s="62">
        <f t="shared" ca="1" si="112"/>
        <v>1178</v>
      </c>
      <c r="AD249" s="62">
        <f t="shared" ca="1" si="113"/>
        <v>9500</v>
      </c>
      <c r="AE249" s="62">
        <f t="shared" ca="1" si="114"/>
        <v>41803</v>
      </c>
      <c r="AF249" s="62">
        <f t="shared" ca="1" si="115"/>
        <v>59745</v>
      </c>
      <c r="AG249" s="62">
        <f t="shared" ca="1" si="116"/>
        <v>500</v>
      </c>
      <c r="AH249" s="62">
        <f t="shared" ca="1" si="117"/>
        <v>500</v>
      </c>
      <c r="AL249" s="66"/>
      <c r="AO249" s="138">
        <f t="shared" si="118"/>
        <v>20613</v>
      </c>
      <c r="AP249" s="138" t="str">
        <f t="shared" si="119"/>
        <v>Kleblach-Lind</v>
      </c>
      <c r="AQ249" s="138">
        <f t="shared" ca="1" si="120"/>
        <v>9500</v>
      </c>
      <c r="AR249" s="138">
        <f t="shared" ca="1" si="121"/>
        <v>41803</v>
      </c>
      <c r="AS249" s="138">
        <f t="shared" ca="1" si="122"/>
        <v>59745</v>
      </c>
      <c r="AT249" s="138">
        <f t="shared" ca="1" si="123"/>
        <v>500</v>
      </c>
      <c r="AU249" s="138">
        <f t="shared" ca="1" si="123"/>
        <v>500</v>
      </c>
      <c r="AV249" s="135"/>
      <c r="AW249" s="131">
        <v>20613</v>
      </c>
      <c r="AX249" s="66">
        <f t="shared" si="124"/>
        <v>2</v>
      </c>
      <c r="AY249" s="132" t="s">
        <v>1881</v>
      </c>
      <c r="AZ249" s="107">
        <f t="shared" ca="1" si="125"/>
        <v>9500</v>
      </c>
      <c r="BA249" s="107">
        <f t="shared" ca="1" si="126"/>
        <v>41803</v>
      </c>
      <c r="BB249" s="107">
        <f t="shared" ca="1" si="127"/>
        <v>59745</v>
      </c>
      <c r="BC249" s="107">
        <f t="shared" ca="1" si="128"/>
        <v>500</v>
      </c>
      <c r="BD249" s="107">
        <f t="shared" ca="1" si="129"/>
        <v>500</v>
      </c>
    </row>
    <row r="250" spans="1:56" x14ac:dyDescent="0.15">
      <c r="A250" s="62">
        <v>20616</v>
      </c>
      <c r="B250" s="62">
        <f t="shared" si="102"/>
        <v>2</v>
      </c>
      <c r="C250" s="59" t="s">
        <v>1880</v>
      </c>
      <c r="D250" s="62">
        <v>1744</v>
      </c>
      <c r="E250" s="86">
        <v>6738</v>
      </c>
      <c r="F250" s="86">
        <v>108210</v>
      </c>
      <c r="G250" s="86">
        <v>255180</v>
      </c>
      <c r="H250" s="86">
        <v>500</v>
      </c>
      <c r="I250" s="86">
        <v>500</v>
      </c>
      <c r="K250" s="66">
        <v>20616</v>
      </c>
      <c r="L250" s="66"/>
      <c r="M250" s="66">
        <v>20616</v>
      </c>
      <c r="N250" s="62">
        <f t="shared" si="103"/>
        <v>2</v>
      </c>
      <c r="O250" s="66" t="s">
        <v>1880</v>
      </c>
      <c r="P250" s="66">
        <v>1</v>
      </c>
      <c r="Q250" s="66">
        <f t="shared" si="104"/>
        <v>1744</v>
      </c>
      <c r="R250" s="66">
        <f t="shared" si="105"/>
        <v>6738</v>
      </c>
      <c r="S250" s="66">
        <f t="shared" si="106"/>
        <v>108210</v>
      </c>
      <c r="T250" s="66">
        <f t="shared" si="107"/>
        <v>255180</v>
      </c>
      <c r="U250" s="66">
        <f t="shared" si="108"/>
        <v>500</v>
      </c>
      <c r="V250" s="66">
        <f t="shared" si="109"/>
        <v>500</v>
      </c>
      <c r="W250" s="66"/>
      <c r="X250" s="62">
        <v>20616</v>
      </c>
      <c r="Y250" s="62">
        <f t="shared" si="110"/>
        <v>2</v>
      </c>
      <c r="Z250" s="59" t="s">
        <v>1880</v>
      </c>
      <c r="AA250" s="62">
        <v>1</v>
      </c>
      <c r="AB250" s="62">
        <f t="shared" ca="1" si="111"/>
        <v>1</v>
      </c>
      <c r="AC250" s="62">
        <f t="shared" ca="1" si="112"/>
        <v>1744</v>
      </c>
      <c r="AD250" s="62">
        <f t="shared" ca="1" si="113"/>
        <v>6738</v>
      </c>
      <c r="AE250" s="62">
        <f t="shared" ca="1" si="114"/>
        <v>108210</v>
      </c>
      <c r="AF250" s="62">
        <f t="shared" ca="1" si="115"/>
        <v>255180</v>
      </c>
      <c r="AG250" s="62">
        <f t="shared" ca="1" si="116"/>
        <v>500</v>
      </c>
      <c r="AH250" s="62">
        <f t="shared" ca="1" si="117"/>
        <v>500</v>
      </c>
      <c r="AL250" s="66"/>
      <c r="AO250" s="138">
        <f t="shared" si="118"/>
        <v>20616</v>
      </c>
      <c r="AP250" s="138" t="str">
        <f t="shared" si="119"/>
        <v>Lendorf</v>
      </c>
      <c r="AQ250" s="138">
        <f t="shared" ca="1" si="120"/>
        <v>6738</v>
      </c>
      <c r="AR250" s="138">
        <f t="shared" ca="1" si="121"/>
        <v>108210</v>
      </c>
      <c r="AS250" s="138">
        <f t="shared" ca="1" si="122"/>
        <v>255180</v>
      </c>
      <c r="AT250" s="138">
        <f t="shared" ca="1" si="123"/>
        <v>500</v>
      </c>
      <c r="AU250" s="138">
        <f t="shared" ca="1" si="123"/>
        <v>500</v>
      </c>
      <c r="AV250" s="135"/>
      <c r="AW250" s="131">
        <v>20616</v>
      </c>
      <c r="AX250" s="66">
        <f t="shared" si="124"/>
        <v>2</v>
      </c>
      <c r="AY250" s="132" t="s">
        <v>1880</v>
      </c>
      <c r="AZ250" s="107">
        <f t="shared" ca="1" si="125"/>
        <v>6738</v>
      </c>
      <c r="BA250" s="107">
        <f t="shared" ca="1" si="126"/>
        <v>108210</v>
      </c>
      <c r="BB250" s="107">
        <f t="shared" ca="1" si="127"/>
        <v>255180</v>
      </c>
      <c r="BC250" s="107">
        <f t="shared" ca="1" si="128"/>
        <v>500</v>
      </c>
      <c r="BD250" s="107">
        <f t="shared" ca="1" si="129"/>
        <v>500</v>
      </c>
    </row>
    <row r="251" spans="1:56" x14ac:dyDescent="0.15">
      <c r="A251" s="62">
        <v>20618</v>
      </c>
      <c r="B251" s="62">
        <f t="shared" si="102"/>
        <v>2</v>
      </c>
      <c r="C251" s="59" t="s">
        <v>1879</v>
      </c>
      <c r="D251" s="62">
        <v>817</v>
      </c>
      <c r="E251" s="86">
        <v>3870</v>
      </c>
      <c r="F251" s="86">
        <v>98389</v>
      </c>
      <c r="G251" s="86">
        <v>100955</v>
      </c>
      <c r="H251" s="86">
        <v>500</v>
      </c>
      <c r="I251" s="86">
        <v>500</v>
      </c>
      <c r="K251" s="66">
        <v>20618</v>
      </c>
      <c r="L251" s="66"/>
      <c r="M251" s="66">
        <v>20618</v>
      </c>
      <c r="N251" s="62">
        <f t="shared" si="103"/>
        <v>2</v>
      </c>
      <c r="O251" s="66" t="s">
        <v>1879</v>
      </c>
      <c r="P251" s="66">
        <v>1</v>
      </c>
      <c r="Q251" s="66">
        <f t="shared" si="104"/>
        <v>817</v>
      </c>
      <c r="R251" s="66">
        <f t="shared" si="105"/>
        <v>3870</v>
      </c>
      <c r="S251" s="66">
        <f t="shared" si="106"/>
        <v>98389</v>
      </c>
      <c r="T251" s="66">
        <f t="shared" si="107"/>
        <v>100955</v>
      </c>
      <c r="U251" s="66">
        <f t="shared" si="108"/>
        <v>500</v>
      </c>
      <c r="V251" s="66">
        <f t="shared" si="109"/>
        <v>500</v>
      </c>
      <c r="W251" s="66"/>
      <c r="X251" s="62">
        <v>20618</v>
      </c>
      <c r="Y251" s="62">
        <f t="shared" si="110"/>
        <v>2</v>
      </c>
      <c r="Z251" s="59" t="s">
        <v>1879</v>
      </c>
      <c r="AA251" s="62">
        <v>1</v>
      </c>
      <c r="AB251" s="62">
        <f t="shared" ca="1" si="111"/>
        <v>1</v>
      </c>
      <c r="AC251" s="62">
        <f t="shared" ca="1" si="112"/>
        <v>817</v>
      </c>
      <c r="AD251" s="62">
        <f t="shared" ca="1" si="113"/>
        <v>3870</v>
      </c>
      <c r="AE251" s="62">
        <f t="shared" ca="1" si="114"/>
        <v>98389</v>
      </c>
      <c r="AF251" s="62">
        <f t="shared" ca="1" si="115"/>
        <v>100955</v>
      </c>
      <c r="AG251" s="62">
        <f t="shared" ca="1" si="116"/>
        <v>500</v>
      </c>
      <c r="AH251" s="62">
        <f t="shared" ca="1" si="117"/>
        <v>500</v>
      </c>
      <c r="AL251" s="66"/>
      <c r="AO251" s="138">
        <f t="shared" si="118"/>
        <v>20618</v>
      </c>
      <c r="AP251" s="138" t="str">
        <f t="shared" si="119"/>
        <v>Mallnitz</v>
      </c>
      <c r="AQ251" s="138">
        <f t="shared" ca="1" si="120"/>
        <v>3870</v>
      </c>
      <c r="AR251" s="138">
        <f t="shared" ca="1" si="121"/>
        <v>98389</v>
      </c>
      <c r="AS251" s="138">
        <f t="shared" ca="1" si="122"/>
        <v>100955</v>
      </c>
      <c r="AT251" s="138">
        <f t="shared" ca="1" si="123"/>
        <v>500</v>
      </c>
      <c r="AU251" s="138">
        <f t="shared" ca="1" si="123"/>
        <v>500</v>
      </c>
      <c r="AV251" s="135"/>
      <c r="AW251" s="131">
        <v>20618</v>
      </c>
      <c r="AX251" s="66">
        <f t="shared" si="124"/>
        <v>2</v>
      </c>
      <c r="AY251" s="132" t="s">
        <v>1879</v>
      </c>
      <c r="AZ251" s="107">
        <f t="shared" ca="1" si="125"/>
        <v>3870</v>
      </c>
      <c r="BA251" s="107">
        <f t="shared" ca="1" si="126"/>
        <v>98389</v>
      </c>
      <c r="BB251" s="107">
        <f t="shared" ca="1" si="127"/>
        <v>100955</v>
      </c>
      <c r="BC251" s="107">
        <f t="shared" ca="1" si="128"/>
        <v>500</v>
      </c>
      <c r="BD251" s="107">
        <f t="shared" ca="1" si="129"/>
        <v>500</v>
      </c>
    </row>
    <row r="252" spans="1:56" x14ac:dyDescent="0.15">
      <c r="A252" s="62">
        <v>20619</v>
      </c>
      <c r="B252" s="62">
        <f t="shared" si="102"/>
        <v>2</v>
      </c>
      <c r="C252" s="59" t="s">
        <v>1878</v>
      </c>
      <c r="D252" s="62">
        <v>2006</v>
      </c>
      <c r="E252" s="86">
        <v>11574</v>
      </c>
      <c r="F252" s="86">
        <v>97868</v>
      </c>
      <c r="G252" s="86">
        <v>141044</v>
      </c>
      <c r="H252" s="86">
        <v>500</v>
      </c>
      <c r="I252" s="86">
        <v>500</v>
      </c>
      <c r="K252" s="66">
        <v>20619</v>
      </c>
      <c r="L252" s="66"/>
      <c r="M252" s="66">
        <v>20619</v>
      </c>
      <c r="N252" s="62">
        <f t="shared" si="103"/>
        <v>2</v>
      </c>
      <c r="O252" s="66" t="s">
        <v>1878</v>
      </c>
      <c r="P252" s="66">
        <v>1</v>
      </c>
      <c r="Q252" s="66">
        <f t="shared" si="104"/>
        <v>2006</v>
      </c>
      <c r="R252" s="66">
        <f t="shared" si="105"/>
        <v>11574</v>
      </c>
      <c r="S252" s="66">
        <f t="shared" si="106"/>
        <v>97868</v>
      </c>
      <c r="T252" s="66">
        <f t="shared" si="107"/>
        <v>141044</v>
      </c>
      <c r="U252" s="66">
        <f t="shared" si="108"/>
        <v>500</v>
      </c>
      <c r="V252" s="66">
        <f t="shared" si="109"/>
        <v>500</v>
      </c>
      <c r="W252" s="66"/>
      <c r="X252" s="62">
        <v>20619</v>
      </c>
      <c r="Y252" s="62">
        <f t="shared" si="110"/>
        <v>2</v>
      </c>
      <c r="Z252" s="59" t="s">
        <v>1878</v>
      </c>
      <c r="AA252" s="62">
        <v>1</v>
      </c>
      <c r="AB252" s="62">
        <f t="shared" ca="1" si="111"/>
        <v>1</v>
      </c>
      <c r="AC252" s="62">
        <f t="shared" ca="1" si="112"/>
        <v>2006</v>
      </c>
      <c r="AD252" s="62">
        <f t="shared" ca="1" si="113"/>
        <v>11574</v>
      </c>
      <c r="AE252" s="62">
        <f t="shared" ca="1" si="114"/>
        <v>97868</v>
      </c>
      <c r="AF252" s="62">
        <f t="shared" ca="1" si="115"/>
        <v>141044</v>
      </c>
      <c r="AG252" s="62">
        <f t="shared" ca="1" si="116"/>
        <v>500</v>
      </c>
      <c r="AH252" s="62">
        <f t="shared" ca="1" si="117"/>
        <v>500</v>
      </c>
      <c r="AL252" s="66"/>
      <c r="AO252" s="138">
        <f t="shared" si="118"/>
        <v>20619</v>
      </c>
      <c r="AP252" s="138" t="str">
        <f t="shared" si="119"/>
        <v>Malta</v>
      </c>
      <c r="AQ252" s="138">
        <f t="shared" ca="1" si="120"/>
        <v>11574</v>
      </c>
      <c r="AR252" s="138">
        <f t="shared" ca="1" si="121"/>
        <v>97868</v>
      </c>
      <c r="AS252" s="138">
        <f t="shared" ca="1" si="122"/>
        <v>141044</v>
      </c>
      <c r="AT252" s="138">
        <f t="shared" ca="1" si="123"/>
        <v>500</v>
      </c>
      <c r="AU252" s="138">
        <f t="shared" ca="1" si="123"/>
        <v>500</v>
      </c>
      <c r="AV252" s="135"/>
      <c r="AW252" s="131">
        <v>20619</v>
      </c>
      <c r="AX252" s="66">
        <f t="shared" si="124"/>
        <v>2</v>
      </c>
      <c r="AY252" s="132" t="s">
        <v>1878</v>
      </c>
      <c r="AZ252" s="107">
        <f t="shared" ca="1" si="125"/>
        <v>11574</v>
      </c>
      <c r="BA252" s="107">
        <f t="shared" ca="1" si="126"/>
        <v>97868</v>
      </c>
      <c r="BB252" s="107">
        <f t="shared" ca="1" si="127"/>
        <v>141044</v>
      </c>
      <c r="BC252" s="107">
        <f t="shared" ca="1" si="128"/>
        <v>500</v>
      </c>
      <c r="BD252" s="107">
        <f t="shared" ca="1" si="129"/>
        <v>500</v>
      </c>
    </row>
    <row r="253" spans="1:56" x14ac:dyDescent="0.15">
      <c r="A253" s="62">
        <v>20620</v>
      </c>
      <c r="B253" s="62">
        <f t="shared" si="102"/>
        <v>2</v>
      </c>
      <c r="C253" s="59" t="s">
        <v>1877</v>
      </c>
      <c r="D253" s="62">
        <v>3423</v>
      </c>
      <c r="E253" s="86">
        <v>9130</v>
      </c>
      <c r="F253" s="86">
        <v>443094</v>
      </c>
      <c r="G253" s="86">
        <v>381264</v>
      </c>
      <c r="H253" s="86">
        <v>500</v>
      </c>
      <c r="I253" s="86">
        <v>500</v>
      </c>
      <c r="K253" s="66">
        <v>20620</v>
      </c>
      <c r="L253" s="66"/>
      <c r="M253" s="66">
        <v>20620</v>
      </c>
      <c r="N253" s="62">
        <f t="shared" si="103"/>
        <v>2</v>
      </c>
      <c r="O253" s="66" t="s">
        <v>1877</v>
      </c>
      <c r="P253" s="66">
        <v>1</v>
      </c>
      <c r="Q253" s="66">
        <f t="shared" si="104"/>
        <v>3423</v>
      </c>
      <c r="R253" s="66">
        <f t="shared" si="105"/>
        <v>9130</v>
      </c>
      <c r="S253" s="66">
        <f t="shared" si="106"/>
        <v>443094</v>
      </c>
      <c r="T253" s="66">
        <f t="shared" si="107"/>
        <v>381264</v>
      </c>
      <c r="U253" s="66">
        <f t="shared" si="108"/>
        <v>500</v>
      </c>
      <c r="V253" s="66">
        <f t="shared" si="109"/>
        <v>500</v>
      </c>
      <c r="W253" s="66"/>
      <c r="X253" s="62">
        <v>20620</v>
      </c>
      <c r="Y253" s="62">
        <f t="shared" si="110"/>
        <v>2</v>
      </c>
      <c r="Z253" s="59" t="s">
        <v>1877</v>
      </c>
      <c r="AA253" s="62">
        <v>1</v>
      </c>
      <c r="AB253" s="62">
        <f t="shared" ca="1" si="111"/>
        <v>1</v>
      </c>
      <c r="AC253" s="62">
        <f t="shared" ca="1" si="112"/>
        <v>3423</v>
      </c>
      <c r="AD253" s="62">
        <f t="shared" ca="1" si="113"/>
        <v>9130</v>
      </c>
      <c r="AE253" s="62">
        <f t="shared" ca="1" si="114"/>
        <v>443094</v>
      </c>
      <c r="AF253" s="62">
        <f t="shared" ca="1" si="115"/>
        <v>381264</v>
      </c>
      <c r="AG253" s="62">
        <f t="shared" ca="1" si="116"/>
        <v>500</v>
      </c>
      <c r="AH253" s="62">
        <f t="shared" ca="1" si="117"/>
        <v>500</v>
      </c>
      <c r="AL253" s="66"/>
      <c r="AO253" s="138">
        <f t="shared" si="118"/>
        <v>20620</v>
      </c>
      <c r="AP253" s="138" t="str">
        <f t="shared" si="119"/>
        <v>Millstatt am See</v>
      </c>
      <c r="AQ253" s="138">
        <f t="shared" ca="1" si="120"/>
        <v>9130</v>
      </c>
      <c r="AR253" s="138">
        <f t="shared" ca="1" si="121"/>
        <v>443094</v>
      </c>
      <c r="AS253" s="138">
        <f t="shared" ca="1" si="122"/>
        <v>381264</v>
      </c>
      <c r="AT253" s="138">
        <f t="shared" ca="1" si="123"/>
        <v>500</v>
      </c>
      <c r="AU253" s="138">
        <f t="shared" ca="1" si="123"/>
        <v>500</v>
      </c>
      <c r="AV253" s="135"/>
      <c r="AW253" s="131">
        <v>20620</v>
      </c>
      <c r="AX253" s="66">
        <f t="shared" si="124"/>
        <v>2</v>
      </c>
      <c r="AY253" s="132" t="s">
        <v>1877</v>
      </c>
      <c r="AZ253" s="107">
        <f t="shared" ca="1" si="125"/>
        <v>9130</v>
      </c>
      <c r="BA253" s="107">
        <f t="shared" ca="1" si="126"/>
        <v>443094</v>
      </c>
      <c r="BB253" s="107">
        <f t="shared" ca="1" si="127"/>
        <v>381264</v>
      </c>
      <c r="BC253" s="107">
        <f t="shared" ca="1" si="128"/>
        <v>500</v>
      </c>
      <c r="BD253" s="107">
        <f t="shared" ca="1" si="129"/>
        <v>500</v>
      </c>
    </row>
    <row r="254" spans="1:56" x14ac:dyDescent="0.15">
      <c r="A254" s="62">
        <v>20622</v>
      </c>
      <c r="B254" s="62">
        <f t="shared" si="102"/>
        <v>2</v>
      </c>
      <c r="C254" s="59" t="s">
        <v>1876</v>
      </c>
      <c r="D254" s="62">
        <v>829</v>
      </c>
      <c r="E254" s="86">
        <v>3411</v>
      </c>
      <c r="F254" s="86">
        <v>33883</v>
      </c>
      <c r="G254" s="86">
        <v>34824</v>
      </c>
      <c r="H254" s="86">
        <v>500</v>
      </c>
      <c r="I254" s="86">
        <v>500</v>
      </c>
      <c r="K254" s="66">
        <v>20622</v>
      </c>
      <c r="L254" s="66"/>
      <c r="M254" s="66">
        <v>20622</v>
      </c>
      <c r="N254" s="62">
        <f t="shared" si="103"/>
        <v>2</v>
      </c>
      <c r="O254" s="66" t="s">
        <v>1876</v>
      </c>
      <c r="P254" s="66">
        <v>1</v>
      </c>
      <c r="Q254" s="66">
        <f t="shared" si="104"/>
        <v>829</v>
      </c>
      <c r="R254" s="66">
        <f t="shared" si="105"/>
        <v>3411</v>
      </c>
      <c r="S254" s="66">
        <f t="shared" si="106"/>
        <v>33883</v>
      </c>
      <c r="T254" s="66">
        <f t="shared" si="107"/>
        <v>34824</v>
      </c>
      <c r="U254" s="66">
        <f t="shared" si="108"/>
        <v>500</v>
      </c>
      <c r="V254" s="66">
        <f t="shared" si="109"/>
        <v>500</v>
      </c>
      <c r="W254" s="66"/>
      <c r="X254" s="62">
        <v>20622</v>
      </c>
      <c r="Y254" s="62">
        <f t="shared" si="110"/>
        <v>2</v>
      </c>
      <c r="Z254" s="59" t="s">
        <v>1876</v>
      </c>
      <c r="AA254" s="62">
        <v>1</v>
      </c>
      <c r="AB254" s="62">
        <f t="shared" ca="1" si="111"/>
        <v>1</v>
      </c>
      <c r="AC254" s="62">
        <f t="shared" ca="1" si="112"/>
        <v>829</v>
      </c>
      <c r="AD254" s="62">
        <f t="shared" ca="1" si="113"/>
        <v>3411</v>
      </c>
      <c r="AE254" s="62">
        <f t="shared" ca="1" si="114"/>
        <v>33883</v>
      </c>
      <c r="AF254" s="62">
        <f t="shared" ca="1" si="115"/>
        <v>34824</v>
      </c>
      <c r="AG254" s="62">
        <f t="shared" ca="1" si="116"/>
        <v>500</v>
      </c>
      <c r="AH254" s="62">
        <f t="shared" ca="1" si="117"/>
        <v>500</v>
      </c>
      <c r="AL254" s="66"/>
      <c r="AO254" s="138">
        <f t="shared" si="118"/>
        <v>20622</v>
      </c>
      <c r="AP254" s="138" t="str">
        <f t="shared" si="119"/>
        <v>Mörtschach</v>
      </c>
      <c r="AQ254" s="138">
        <f t="shared" ca="1" si="120"/>
        <v>3411</v>
      </c>
      <c r="AR254" s="138">
        <f t="shared" ca="1" si="121"/>
        <v>33883</v>
      </c>
      <c r="AS254" s="138">
        <f t="shared" ca="1" si="122"/>
        <v>34824</v>
      </c>
      <c r="AT254" s="138">
        <f t="shared" ca="1" si="123"/>
        <v>500</v>
      </c>
      <c r="AU254" s="138">
        <f t="shared" ca="1" si="123"/>
        <v>500</v>
      </c>
      <c r="AV254" s="135"/>
      <c r="AW254" s="131">
        <v>20622</v>
      </c>
      <c r="AX254" s="66">
        <f t="shared" si="124"/>
        <v>2</v>
      </c>
      <c r="AY254" s="132" t="s">
        <v>1876</v>
      </c>
      <c r="AZ254" s="107">
        <f t="shared" ca="1" si="125"/>
        <v>3411</v>
      </c>
      <c r="BA254" s="107">
        <f t="shared" ca="1" si="126"/>
        <v>33883</v>
      </c>
      <c r="BB254" s="107">
        <f t="shared" ca="1" si="127"/>
        <v>34824</v>
      </c>
      <c r="BC254" s="107">
        <f t="shared" ca="1" si="128"/>
        <v>500</v>
      </c>
      <c r="BD254" s="107">
        <f t="shared" ca="1" si="129"/>
        <v>500</v>
      </c>
    </row>
    <row r="255" spans="1:56" x14ac:dyDescent="0.15">
      <c r="A255" s="62">
        <v>20624</v>
      </c>
      <c r="B255" s="62">
        <f t="shared" si="102"/>
        <v>2</v>
      </c>
      <c r="C255" s="59" t="s">
        <v>1562</v>
      </c>
      <c r="D255" s="62">
        <v>987</v>
      </c>
      <c r="E255" s="86">
        <v>4279</v>
      </c>
      <c r="F255" s="86">
        <v>63990</v>
      </c>
      <c r="G255" s="86">
        <v>155999</v>
      </c>
      <c r="H255" s="86">
        <v>500</v>
      </c>
      <c r="I255" s="86">
        <v>500</v>
      </c>
      <c r="K255" s="66">
        <v>20624</v>
      </c>
      <c r="L255" s="66"/>
      <c r="M255" s="66">
        <v>20624</v>
      </c>
      <c r="N255" s="62">
        <f t="shared" si="103"/>
        <v>2</v>
      </c>
      <c r="O255" s="66" t="s">
        <v>1562</v>
      </c>
      <c r="P255" s="66">
        <v>1</v>
      </c>
      <c r="Q255" s="66">
        <f t="shared" si="104"/>
        <v>987</v>
      </c>
      <c r="R255" s="66">
        <f t="shared" si="105"/>
        <v>4279</v>
      </c>
      <c r="S255" s="66">
        <f t="shared" si="106"/>
        <v>63990</v>
      </c>
      <c r="T255" s="66">
        <f t="shared" si="107"/>
        <v>155999</v>
      </c>
      <c r="U255" s="66">
        <f t="shared" si="108"/>
        <v>500</v>
      </c>
      <c r="V255" s="66">
        <f t="shared" si="109"/>
        <v>500</v>
      </c>
      <c r="W255" s="66"/>
      <c r="X255" s="62">
        <v>20624</v>
      </c>
      <c r="Y255" s="62">
        <f t="shared" si="110"/>
        <v>2</v>
      </c>
      <c r="Z255" s="59" t="s">
        <v>1562</v>
      </c>
      <c r="AA255" s="62">
        <v>1</v>
      </c>
      <c r="AB255" s="62">
        <f t="shared" ca="1" si="111"/>
        <v>1</v>
      </c>
      <c r="AC255" s="62">
        <f t="shared" ca="1" si="112"/>
        <v>987</v>
      </c>
      <c r="AD255" s="62">
        <f t="shared" ca="1" si="113"/>
        <v>4279</v>
      </c>
      <c r="AE255" s="62">
        <f t="shared" ca="1" si="114"/>
        <v>63990</v>
      </c>
      <c r="AF255" s="62">
        <f t="shared" ca="1" si="115"/>
        <v>155999</v>
      </c>
      <c r="AG255" s="62">
        <f t="shared" ca="1" si="116"/>
        <v>500</v>
      </c>
      <c r="AH255" s="62">
        <f t="shared" ca="1" si="117"/>
        <v>500</v>
      </c>
      <c r="AL255" s="66"/>
      <c r="AO255" s="138">
        <f t="shared" si="118"/>
        <v>20624</v>
      </c>
      <c r="AP255" s="138" t="str">
        <f t="shared" si="119"/>
        <v>Mühldorf</v>
      </c>
      <c r="AQ255" s="138">
        <f t="shared" ca="1" si="120"/>
        <v>4279</v>
      </c>
      <c r="AR255" s="138">
        <f t="shared" ca="1" si="121"/>
        <v>63990</v>
      </c>
      <c r="AS255" s="138">
        <f t="shared" ca="1" si="122"/>
        <v>155999</v>
      </c>
      <c r="AT255" s="138">
        <f t="shared" ca="1" si="123"/>
        <v>500</v>
      </c>
      <c r="AU255" s="138">
        <f t="shared" ca="1" si="123"/>
        <v>500</v>
      </c>
      <c r="AV255" s="135"/>
      <c r="AW255" s="131">
        <v>20624</v>
      </c>
      <c r="AX255" s="66">
        <f t="shared" si="124"/>
        <v>2</v>
      </c>
      <c r="AY255" s="132" t="s">
        <v>1562</v>
      </c>
      <c r="AZ255" s="107">
        <f t="shared" ca="1" si="125"/>
        <v>4279</v>
      </c>
      <c r="BA255" s="107">
        <f t="shared" ca="1" si="126"/>
        <v>63990</v>
      </c>
      <c r="BB255" s="107">
        <f t="shared" ca="1" si="127"/>
        <v>155999</v>
      </c>
      <c r="BC255" s="107">
        <f t="shared" ca="1" si="128"/>
        <v>500</v>
      </c>
      <c r="BD255" s="107">
        <f t="shared" ca="1" si="129"/>
        <v>500</v>
      </c>
    </row>
    <row r="256" spans="1:56" x14ac:dyDescent="0.15">
      <c r="A256" s="62">
        <v>20625</v>
      </c>
      <c r="B256" s="62">
        <f t="shared" si="102"/>
        <v>2</v>
      </c>
      <c r="C256" s="59" t="s">
        <v>1875</v>
      </c>
      <c r="D256" s="62">
        <v>1214</v>
      </c>
      <c r="E256" s="86">
        <v>7780</v>
      </c>
      <c r="F256" s="86">
        <v>62582</v>
      </c>
      <c r="G256" s="86">
        <v>99769</v>
      </c>
      <c r="H256" s="86">
        <v>500</v>
      </c>
      <c r="I256" s="86">
        <v>500</v>
      </c>
      <c r="K256" s="66">
        <v>20625</v>
      </c>
      <c r="L256" s="66"/>
      <c r="M256" s="66">
        <v>20625</v>
      </c>
      <c r="N256" s="62">
        <f t="shared" si="103"/>
        <v>2</v>
      </c>
      <c r="O256" s="66" t="s">
        <v>1875</v>
      </c>
      <c r="P256" s="66">
        <v>1</v>
      </c>
      <c r="Q256" s="66">
        <f t="shared" si="104"/>
        <v>1214</v>
      </c>
      <c r="R256" s="66">
        <f t="shared" si="105"/>
        <v>7780</v>
      </c>
      <c r="S256" s="66">
        <f t="shared" si="106"/>
        <v>62582</v>
      </c>
      <c r="T256" s="66">
        <f t="shared" si="107"/>
        <v>99769</v>
      </c>
      <c r="U256" s="66">
        <f t="shared" si="108"/>
        <v>500</v>
      </c>
      <c r="V256" s="66">
        <f t="shared" si="109"/>
        <v>500</v>
      </c>
      <c r="W256" s="66"/>
      <c r="X256" s="62">
        <v>20625</v>
      </c>
      <c r="Y256" s="62">
        <f t="shared" si="110"/>
        <v>2</v>
      </c>
      <c r="Z256" s="59" t="s">
        <v>1875</v>
      </c>
      <c r="AA256" s="62">
        <v>1</v>
      </c>
      <c r="AB256" s="62">
        <f t="shared" ca="1" si="111"/>
        <v>1</v>
      </c>
      <c r="AC256" s="62">
        <f t="shared" ca="1" si="112"/>
        <v>1214</v>
      </c>
      <c r="AD256" s="62">
        <f t="shared" ca="1" si="113"/>
        <v>7780</v>
      </c>
      <c r="AE256" s="62">
        <f t="shared" ca="1" si="114"/>
        <v>62582</v>
      </c>
      <c r="AF256" s="62">
        <f t="shared" ca="1" si="115"/>
        <v>99769</v>
      </c>
      <c r="AG256" s="62">
        <f t="shared" ca="1" si="116"/>
        <v>500</v>
      </c>
      <c r="AH256" s="62">
        <f t="shared" ca="1" si="117"/>
        <v>500</v>
      </c>
      <c r="AL256" s="66"/>
      <c r="AO256" s="138">
        <f t="shared" si="118"/>
        <v>20625</v>
      </c>
      <c r="AP256" s="138" t="str">
        <f t="shared" si="119"/>
        <v>Oberdrauburg</v>
      </c>
      <c r="AQ256" s="138">
        <f t="shared" ca="1" si="120"/>
        <v>7780</v>
      </c>
      <c r="AR256" s="138">
        <f t="shared" ca="1" si="121"/>
        <v>62582</v>
      </c>
      <c r="AS256" s="138">
        <f t="shared" ca="1" si="122"/>
        <v>99769</v>
      </c>
      <c r="AT256" s="138">
        <f t="shared" ca="1" si="123"/>
        <v>500</v>
      </c>
      <c r="AU256" s="138">
        <f t="shared" ca="1" si="123"/>
        <v>500</v>
      </c>
      <c r="AV256" s="135"/>
      <c r="AW256" s="131">
        <v>20625</v>
      </c>
      <c r="AX256" s="66">
        <f t="shared" si="124"/>
        <v>2</v>
      </c>
      <c r="AY256" s="132" t="s">
        <v>1875</v>
      </c>
      <c r="AZ256" s="107">
        <f t="shared" ca="1" si="125"/>
        <v>7780</v>
      </c>
      <c r="BA256" s="107">
        <f t="shared" ca="1" si="126"/>
        <v>62582</v>
      </c>
      <c r="BB256" s="107">
        <f t="shared" ca="1" si="127"/>
        <v>99769</v>
      </c>
      <c r="BC256" s="107">
        <f t="shared" ca="1" si="128"/>
        <v>500</v>
      </c>
      <c r="BD256" s="107">
        <f t="shared" ca="1" si="129"/>
        <v>500</v>
      </c>
    </row>
    <row r="257" spans="1:56" x14ac:dyDescent="0.15">
      <c r="A257" s="62">
        <v>20627</v>
      </c>
      <c r="B257" s="62">
        <f t="shared" si="102"/>
        <v>2</v>
      </c>
      <c r="C257" s="59" t="s">
        <v>1874</v>
      </c>
      <c r="D257" s="62">
        <v>2268</v>
      </c>
      <c r="E257" s="86">
        <v>8772</v>
      </c>
      <c r="F257" s="86">
        <v>139384</v>
      </c>
      <c r="G257" s="86">
        <v>400839</v>
      </c>
      <c r="H257" s="86">
        <v>500</v>
      </c>
      <c r="I257" s="86">
        <v>500</v>
      </c>
      <c r="K257" s="66">
        <v>20627</v>
      </c>
      <c r="L257" s="66"/>
      <c r="M257" s="66">
        <v>20627</v>
      </c>
      <c r="N257" s="62">
        <f t="shared" si="103"/>
        <v>2</v>
      </c>
      <c r="O257" s="66" t="s">
        <v>1874</v>
      </c>
      <c r="P257" s="66">
        <v>1</v>
      </c>
      <c r="Q257" s="66">
        <f t="shared" si="104"/>
        <v>2268</v>
      </c>
      <c r="R257" s="66">
        <f t="shared" si="105"/>
        <v>8772</v>
      </c>
      <c r="S257" s="66">
        <f t="shared" si="106"/>
        <v>139384</v>
      </c>
      <c r="T257" s="66">
        <f t="shared" si="107"/>
        <v>400839</v>
      </c>
      <c r="U257" s="66">
        <f t="shared" si="108"/>
        <v>500</v>
      </c>
      <c r="V257" s="66">
        <f t="shared" si="109"/>
        <v>500</v>
      </c>
      <c r="W257" s="66"/>
      <c r="X257" s="62">
        <v>20627</v>
      </c>
      <c r="Y257" s="62">
        <f t="shared" si="110"/>
        <v>2</v>
      </c>
      <c r="Z257" s="59" t="s">
        <v>1874</v>
      </c>
      <c r="AA257" s="62">
        <v>1</v>
      </c>
      <c r="AB257" s="62">
        <f t="shared" ca="1" si="111"/>
        <v>1</v>
      </c>
      <c r="AC257" s="62">
        <f t="shared" ca="1" si="112"/>
        <v>2268</v>
      </c>
      <c r="AD257" s="62">
        <f t="shared" ca="1" si="113"/>
        <v>8772</v>
      </c>
      <c r="AE257" s="62">
        <f t="shared" ca="1" si="114"/>
        <v>139384</v>
      </c>
      <c r="AF257" s="62">
        <f t="shared" ca="1" si="115"/>
        <v>400839</v>
      </c>
      <c r="AG257" s="62">
        <f t="shared" ca="1" si="116"/>
        <v>500</v>
      </c>
      <c r="AH257" s="62">
        <f t="shared" ca="1" si="117"/>
        <v>500</v>
      </c>
      <c r="AL257" s="66"/>
      <c r="AO257" s="138">
        <f t="shared" si="118"/>
        <v>20627</v>
      </c>
      <c r="AP257" s="138" t="str">
        <f t="shared" si="119"/>
        <v>Obervellach</v>
      </c>
      <c r="AQ257" s="138">
        <f t="shared" ca="1" si="120"/>
        <v>8772</v>
      </c>
      <c r="AR257" s="138">
        <f t="shared" ca="1" si="121"/>
        <v>139384</v>
      </c>
      <c r="AS257" s="138">
        <f t="shared" ca="1" si="122"/>
        <v>400839</v>
      </c>
      <c r="AT257" s="138">
        <f t="shared" ca="1" si="123"/>
        <v>500</v>
      </c>
      <c r="AU257" s="138">
        <f t="shared" ca="1" si="123"/>
        <v>500</v>
      </c>
      <c r="AV257" s="135"/>
      <c r="AW257" s="131">
        <v>20627</v>
      </c>
      <c r="AX257" s="66">
        <f t="shared" si="124"/>
        <v>2</v>
      </c>
      <c r="AY257" s="132" t="s">
        <v>1874</v>
      </c>
      <c r="AZ257" s="107">
        <f t="shared" ca="1" si="125"/>
        <v>8772</v>
      </c>
      <c r="BA257" s="107">
        <f t="shared" ca="1" si="126"/>
        <v>139384</v>
      </c>
      <c r="BB257" s="107">
        <f t="shared" ca="1" si="127"/>
        <v>400839</v>
      </c>
      <c r="BC257" s="107">
        <f t="shared" ca="1" si="128"/>
        <v>500</v>
      </c>
      <c r="BD257" s="107">
        <f t="shared" ca="1" si="129"/>
        <v>500</v>
      </c>
    </row>
    <row r="258" spans="1:56" x14ac:dyDescent="0.15">
      <c r="A258" s="62">
        <v>20630</v>
      </c>
      <c r="B258" s="62">
        <f t="shared" si="102"/>
        <v>2</v>
      </c>
      <c r="C258" s="59" t="s">
        <v>1873</v>
      </c>
      <c r="D258" s="62">
        <v>5896</v>
      </c>
      <c r="E258" s="86">
        <v>8287</v>
      </c>
      <c r="F258" s="86">
        <v>427973</v>
      </c>
      <c r="G258" s="86">
        <v>1418192</v>
      </c>
      <c r="H258" s="86">
        <v>500</v>
      </c>
      <c r="I258" s="86">
        <v>500</v>
      </c>
      <c r="K258" s="66">
        <v>20630</v>
      </c>
      <c r="L258" s="66"/>
      <c r="M258" s="66">
        <v>20630</v>
      </c>
      <c r="N258" s="62">
        <f t="shared" si="103"/>
        <v>2</v>
      </c>
      <c r="O258" s="66" t="s">
        <v>1873</v>
      </c>
      <c r="P258" s="66">
        <v>1</v>
      </c>
      <c r="Q258" s="66">
        <f t="shared" si="104"/>
        <v>5896</v>
      </c>
      <c r="R258" s="66">
        <f t="shared" si="105"/>
        <v>8287</v>
      </c>
      <c r="S258" s="66">
        <f t="shared" si="106"/>
        <v>427973</v>
      </c>
      <c r="T258" s="66">
        <f t="shared" si="107"/>
        <v>1418192</v>
      </c>
      <c r="U258" s="66">
        <f t="shared" si="108"/>
        <v>500</v>
      </c>
      <c r="V258" s="66">
        <f t="shared" si="109"/>
        <v>500</v>
      </c>
      <c r="W258" s="66"/>
      <c r="X258" s="62">
        <v>20630</v>
      </c>
      <c r="Y258" s="62">
        <f t="shared" si="110"/>
        <v>2</v>
      </c>
      <c r="Z258" s="59" t="s">
        <v>1873</v>
      </c>
      <c r="AA258" s="62">
        <v>1</v>
      </c>
      <c r="AB258" s="62">
        <f t="shared" ca="1" si="111"/>
        <v>1</v>
      </c>
      <c r="AC258" s="62">
        <f t="shared" ca="1" si="112"/>
        <v>5896</v>
      </c>
      <c r="AD258" s="62">
        <f t="shared" ca="1" si="113"/>
        <v>8287</v>
      </c>
      <c r="AE258" s="62">
        <f t="shared" ca="1" si="114"/>
        <v>427973</v>
      </c>
      <c r="AF258" s="62">
        <f t="shared" ca="1" si="115"/>
        <v>1418192</v>
      </c>
      <c r="AG258" s="62">
        <f t="shared" ca="1" si="116"/>
        <v>500</v>
      </c>
      <c r="AH258" s="62">
        <f t="shared" ca="1" si="117"/>
        <v>500</v>
      </c>
      <c r="AL258" s="66"/>
      <c r="AO258" s="138">
        <f t="shared" si="118"/>
        <v>20630</v>
      </c>
      <c r="AP258" s="138" t="str">
        <f t="shared" si="119"/>
        <v>Radenthein</v>
      </c>
      <c r="AQ258" s="138">
        <f t="shared" ca="1" si="120"/>
        <v>8287</v>
      </c>
      <c r="AR258" s="138">
        <f t="shared" ca="1" si="121"/>
        <v>427973</v>
      </c>
      <c r="AS258" s="138">
        <f t="shared" ca="1" si="122"/>
        <v>1418192</v>
      </c>
      <c r="AT258" s="138">
        <f t="shared" ca="1" si="123"/>
        <v>500</v>
      </c>
      <c r="AU258" s="138">
        <f t="shared" ca="1" si="123"/>
        <v>500</v>
      </c>
      <c r="AV258" s="135"/>
      <c r="AW258" s="131">
        <v>20630</v>
      </c>
      <c r="AX258" s="66">
        <f t="shared" si="124"/>
        <v>2</v>
      </c>
      <c r="AY258" s="132" t="s">
        <v>1873</v>
      </c>
      <c r="AZ258" s="107">
        <f t="shared" ca="1" si="125"/>
        <v>8287</v>
      </c>
      <c r="BA258" s="107">
        <f t="shared" ca="1" si="126"/>
        <v>427973</v>
      </c>
      <c r="BB258" s="107">
        <f t="shared" ca="1" si="127"/>
        <v>1418192</v>
      </c>
      <c r="BC258" s="107">
        <f t="shared" ca="1" si="128"/>
        <v>500</v>
      </c>
      <c r="BD258" s="107">
        <f t="shared" ca="1" si="129"/>
        <v>500</v>
      </c>
    </row>
    <row r="259" spans="1:56" x14ac:dyDescent="0.15">
      <c r="A259" s="62">
        <v>20631</v>
      </c>
      <c r="B259" s="62">
        <f t="shared" si="102"/>
        <v>2</v>
      </c>
      <c r="C259" s="59" t="s">
        <v>1872</v>
      </c>
      <c r="D259" s="62">
        <v>1752</v>
      </c>
      <c r="E259" s="86">
        <v>5564</v>
      </c>
      <c r="F259" s="86">
        <v>99695</v>
      </c>
      <c r="G259" s="86">
        <v>248029</v>
      </c>
      <c r="H259" s="86">
        <v>500</v>
      </c>
      <c r="I259" s="86">
        <v>500</v>
      </c>
      <c r="K259" s="66">
        <v>20631</v>
      </c>
      <c r="L259" s="66"/>
      <c r="M259" s="66">
        <v>20631</v>
      </c>
      <c r="N259" s="62">
        <f t="shared" si="103"/>
        <v>2</v>
      </c>
      <c r="O259" s="66" t="s">
        <v>1872</v>
      </c>
      <c r="P259" s="66">
        <v>1</v>
      </c>
      <c r="Q259" s="66">
        <f t="shared" si="104"/>
        <v>1752</v>
      </c>
      <c r="R259" s="66">
        <f t="shared" si="105"/>
        <v>5564</v>
      </c>
      <c r="S259" s="66">
        <f t="shared" si="106"/>
        <v>99695</v>
      </c>
      <c r="T259" s="66">
        <f t="shared" si="107"/>
        <v>248029</v>
      </c>
      <c r="U259" s="66">
        <f t="shared" si="108"/>
        <v>500</v>
      </c>
      <c r="V259" s="66">
        <f t="shared" si="109"/>
        <v>500</v>
      </c>
      <c r="W259" s="66"/>
      <c r="X259" s="62">
        <v>20631</v>
      </c>
      <c r="Y259" s="62">
        <f t="shared" si="110"/>
        <v>2</v>
      </c>
      <c r="Z259" s="59" t="s">
        <v>1872</v>
      </c>
      <c r="AA259" s="62">
        <v>1</v>
      </c>
      <c r="AB259" s="62">
        <f t="shared" ca="1" si="111"/>
        <v>1</v>
      </c>
      <c r="AC259" s="62">
        <f t="shared" ca="1" si="112"/>
        <v>1752</v>
      </c>
      <c r="AD259" s="62">
        <f t="shared" ca="1" si="113"/>
        <v>5564</v>
      </c>
      <c r="AE259" s="62">
        <f t="shared" ca="1" si="114"/>
        <v>99695</v>
      </c>
      <c r="AF259" s="62">
        <f t="shared" ca="1" si="115"/>
        <v>248029</v>
      </c>
      <c r="AG259" s="62">
        <f t="shared" ca="1" si="116"/>
        <v>500</v>
      </c>
      <c r="AH259" s="62">
        <f t="shared" ca="1" si="117"/>
        <v>500</v>
      </c>
      <c r="AL259" s="66"/>
      <c r="AO259" s="138">
        <f t="shared" si="118"/>
        <v>20631</v>
      </c>
      <c r="AP259" s="138" t="str">
        <f t="shared" si="119"/>
        <v>Rangersdorf</v>
      </c>
      <c r="AQ259" s="138">
        <f t="shared" ca="1" si="120"/>
        <v>5564</v>
      </c>
      <c r="AR259" s="138">
        <f t="shared" ca="1" si="121"/>
        <v>99695</v>
      </c>
      <c r="AS259" s="138">
        <f t="shared" ca="1" si="122"/>
        <v>248029</v>
      </c>
      <c r="AT259" s="138">
        <f t="shared" ca="1" si="123"/>
        <v>500</v>
      </c>
      <c r="AU259" s="138">
        <f t="shared" ca="1" si="123"/>
        <v>500</v>
      </c>
      <c r="AV259" s="135"/>
      <c r="AW259" s="131">
        <v>20631</v>
      </c>
      <c r="AX259" s="66">
        <f t="shared" si="124"/>
        <v>2</v>
      </c>
      <c r="AY259" s="132" t="s">
        <v>1872</v>
      </c>
      <c r="AZ259" s="107">
        <f t="shared" ca="1" si="125"/>
        <v>5564</v>
      </c>
      <c r="BA259" s="107">
        <f t="shared" ca="1" si="126"/>
        <v>99695</v>
      </c>
      <c r="BB259" s="107">
        <f t="shared" ca="1" si="127"/>
        <v>248029</v>
      </c>
      <c r="BC259" s="107">
        <f t="shared" ca="1" si="128"/>
        <v>500</v>
      </c>
      <c r="BD259" s="107">
        <f t="shared" ca="1" si="129"/>
        <v>500</v>
      </c>
    </row>
    <row r="260" spans="1:56" x14ac:dyDescent="0.15">
      <c r="A260" s="62">
        <v>20632</v>
      </c>
      <c r="B260" s="62">
        <f t="shared" si="102"/>
        <v>2</v>
      </c>
      <c r="C260" s="59" t="s">
        <v>1871</v>
      </c>
      <c r="D260" s="62">
        <v>1782</v>
      </c>
      <c r="E260" s="86">
        <v>4758</v>
      </c>
      <c r="F260" s="86">
        <v>158582</v>
      </c>
      <c r="G260" s="86">
        <v>382444</v>
      </c>
      <c r="H260" s="86">
        <v>500</v>
      </c>
      <c r="I260" s="86">
        <v>500</v>
      </c>
      <c r="K260" s="66">
        <v>20632</v>
      </c>
      <c r="L260" s="66"/>
      <c r="M260" s="66">
        <v>20632</v>
      </c>
      <c r="N260" s="62">
        <f t="shared" si="103"/>
        <v>2</v>
      </c>
      <c r="O260" s="66" t="s">
        <v>1871</v>
      </c>
      <c r="P260" s="66">
        <v>1</v>
      </c>
      <c r="Q260" s="66">
        <f t="shared" si="104"/>
        <v>1782</v>
      </c>
      <c r="R260" s="66">
        <f t="shared" si="105"/>
        <v>4758</v>
      </c>
      <c r="S260" s="66">
        <f t="shared" si="106"/>
        <v>158582</v>
      </c>
      <c r="T260" s="66">
        <f t="shared" si="107"/>
        <v>382444</v>
      </c>
      <c r="U260" s="66">
        <f t="shared" si="108"/>
        <v>500</v>
      </c>
      <c r="V260" s="66">
        <f t="shared" si="109"/>
        <v>500</v>
      </c>
      <c r="W260" s="66"/>
      <c r="X260" s="62">
        <v>20632</v>
      </c>
      <c r="Y260" s="62">
        <f t="shared" si="110"/>
        <v>2</v>
      </c>
      <c r="Z260" s="59" t="s">
        <v>1871</v>
      </c>
      <c r="AA260" s="62">
        <v>1</v>
      </c>
      <c r="AB260" s="62">
        <f t="shared" ca="1" si="111"/>
        <v>1</v>
      </c>
      <c r="AC260" s="62">
        <f t="shared" ca="1" si="112"/>
        <v>1782</v>
      </c>
      <c r="AD260" s="62">
        <f t="shared" ca="1" si="113"/>
        <v>4758</v>
      </c>
      <c r="AE260" s="62">
        <f t="shared" ca="1" si="114"/>
        <v>158582</v>
      </c>
      <c r="AF260" s="62">
        <f t="shared" ca="1" si="115"/>
        <v>382444</v>
      </c>
      <c r="AG260" s="62">
        <f t="shared" ca="1" si="116"/>
        <v>500</v>
      </c>
      <c r="AH260" s="62">
        <f t="shared" ca="1" si="117"/>
        <v>500</v>
      </c>
      <c r="AL260" s="66"/>
      <c r="AO260" s="138">
        <f t="shared" si="118"/>
        <v>20632</v>
      </c>
      <c r="AP260" s="138" t="str">
        <f t="shared" si="119"/>
        <v>Rennweg am Katschberg</v>
      </c>
      <c r="AQ260" s="138">
        <f t="shared" ca="1" si="120"/>
        <v>4758</v>
      </c>
      <c r="AR260" s="138">
        <f t="shared" ca="1" si="121"/>
        <v>158582</v>
      </c>
      <c r="AS260" s="138">
        <f t="shared" ca="1" si="122"/>
        <v>382444</v>
      </c>
      <c r="AT260" s="138">
        <f t="shared" ca="1" si="123"/>
        <v>500</v>
      </c>
      <c r="AU260" s="138">
        <f t="shared" ca="1" si="123"/>
        <v>500</v>
      </c>
      <c r="AV260" s="135"/>
      <c r="AW260" s="131">
        <v>20632</v>
      </c>
      <c r="AX260" s="66">
        <f t="shared" si="124"/>
        <v>2</v>
      </c>
      <c r="AY260" s="132" t="s">
        <v>1871</v>
      </c>
      <c r="AZ260" s="107">
        <f t="shared" ca="1" si="125"/>
        <v>4758</v>
      </c>
      <c r="BA260" s="107">
        <f t="shared" ca="1" si="126"/>
        <v>158582</v>
      </c>
      <c r="BB260" s="107">
        <f t="shared" ca="1" si="127"/>
        <v>382444</v>
      </c>
      <c r="BC260" s="107">
        <f t="shared" ca="1" si="128"/>
        <v>500</v>
      </c>
      <c r="BD260" s="107">
        <f t="shared" ca="1" si="129"/>
        <v>500</v>
      </c>
    </row>
    <row r="261" spans="1:56" x14ac:dyDescent="0.15">
      <c r="A261" s="62">
        <v>20633</v>
      </c>
      <c r="B261" s="62">
        <f t="shared" si="102"/>
        <v>2</v>
      </c>
      <c r="C261" s="59" t="s">
        <v>1870</v>
      </c>
      <c r="D261" s="62">
        <v>1319</v>
      </c>
      <c r="E261" s="86">
        <v>5065</v>
      </c>
      <c r="F261" s="86">
        <v>89493</v>
      </c>
      <c r="G261" s="86">
        <v>676634</v>
      </c>
      <c r="H261" s="86">
        <v>500</v>
      </c>
      <c r="I261" s="86">
        <v>500</v>
      </c>
      <c r="K261" s="66">
        <v>20633</v>
      </c>
      <c r="L261" s="66"/>
      <c r="M261" s="66">
        <v>20633</v>
      </c>
      <c r="N261" s="62">
        <f t="shared" si="103"/>
        <v>2</v>
      </c>
      <c r="O261" s="66" t="s">
        <v>1870</v>
      </c>
      <c r="P261" s="66">
        <v>1</v>
      </c>
      <c r="Q261" s="66">
        <f t="shared" si="104"/>
        <v>1319</v>
      </c>
      <c r="R261" s="66">
        <f t="shared" si="105"/>
        <v>5065</v>
      </c>
      <c r="S261" s="66">
        <f t="shared" si="106"/>
        <v>89493</v>
      </c>
      <c r="T261" s="66">
        <f t="shared" si="107"/>
        <v>676634</v>
      </c>
      <c r="U261" s="66">
        <f t="shared" si="108"/>
        <v>500</v>
      </c>
      <c r="V261" s="66">
        <f t="shared" si="109"/>
        <v>500</v>
      </c>
      <c r="W261" s="66"/>
      <c r="X261" s="62">
        <v>20633</v>
      </c>
      <c r="Y261" s="62">
        <f t="shared" si="110"/>
        <v>2</v>
      </c>
      <c r="Z261" s="59" t="s">
        <v>1870</v>
      </c>
      <c r="AA261" s="62">
        <v>1</v>
      </c>
      <c r="AB261" s="62">
        <f t="shared" ca="1" si="111"/>
        <v>1</v>
      </c>
      <c r="AC261" s="62">
        <f t="shared" ca="1" si="112"/>
        <v>1319</v>
      </c>
      <c r="AD261" s="62">
        <f t="shared" ca="1" si="113"/>
        <v>5065</v>
      </c>
      <c r="AE261" s="62">
        <f t="shared" ca="1" si="114"/>
        <v>89493</v>
      </c>
      <c r="AF261" s="62">
        <f t="shared" ca="1" si="115"/>
        <v>676634</v>
      </c>
      <c r="AG261" s="62">
        <f t="shared" ca="1" si="116"/>
        <v>500</v>
      </c>
      <c r="AH261" s="62">
        <f t="shared" ca="1" si="117"/>
        <v>500</v>
      </c>
      <c r="AL261" s="66"/>
      <c r="AO261" s="138">
        <f t="shared" si="118"/>
        <v>20633</v>
      </c>
      <c r="AP261" s="138" t="str">
        <f t="shared" si="119"/>
        <v>Sachsenburg</v>
      </c>
      <c r="AQ261" s="138">
        <f t="shared" ca="1" si="120"/>
        <v>5065</v>
      </c>
      <c r="AR261" s="138">
        <f t="shared" ca="1" si="121"/>
        <v>89493</v>
      </c>
      <c r="AS261" s="138">
        <f t="shared" ca="1" si="122"/>
        <v>676634</v>
      </c>
      <c r="AT261" s="138">
        <f t="shared" ca="1" si="123"/>
        <v>500</v>
      </c>
      <c r="AU261" s="138">
        <f t="shared" ca="1" si="123"/>
        <v>500</v>
      </c>
      <c r="AV261" s="135"/>
      <c r="AW261" s="131">
        <v>20633</v>
      </c>
      <c r="AX261" s="66">
        <f t="shared" si="124"/>
        <v>2</v>
      </c>
      <c r="AY261" s="132" t="s">
        <v>1870</v>
      </c>
      <c r="AZ261" s="107">
        <f t="shared" ca="1" si="125"/>
        <v>5065</v>
      </c>
      <c r="BA261" s="107">
        <f t="shared" ca="1" si="126"/>
        <v>89493</v>
      </c>
      <c r="BB261" s="107">
        <f t="shared" ca="1" si="127"/>
        <v>676634</v>
      </c>
      <c r="BC261" s="107">
        <f t="shared" ca="1" si="128"/>
        <v>500</v>
      </c>
      <c r="BD261" s="107">
        <f t="shared" ca="1" si="129"/>
        <v>500</v>
      </c>
    </row>
    <row r="262" spans="1:56" x14ac:dyDescent="0.15">
      <c r="A262" s="62">
        <v>20634</v>
      </c>
      <c r="B262" s="62">
        <f t="shared" si="102"/>
        <v>2</v>
      </c>
      <c r="C262" s="59" t="s">
        <v>1869</v>
      </c>
      <c r="D262" s="62">
        <v>6358</v>
      </c>
      <c r="E262" s="86">
        <v>7523</v>
      </c>
      <c r="F262" s="86">
        <v>620158</v>
      </c>
      <c r="G262" s="86">
        <v>1227167</v>
      </c>
      <c r="H262" s="86">
        <v>500</v>
      </c>
      <c r="I262" s="86">
        <v>500</v>
      </c>
      <c r="K262" s="66">
        <v>20634</v>
      </c>
      <c r="L262" s="66"/>
      <c r="M262" s="66">
        <v>20634</v>
      </c>
      <c r="N262" s="62">
        <f t="shared" si="103"/>
        <v>2</v>
      </c>
      <c r="O262" s="66" t="s">
        <v>1869</v>
      </c>
      <c r="P262" s="66">
        <v>1</v>
      </c>
      <c r="Q262" s="66">
        <f t="shared" si="104"/>
        <v>6358</v>
      </c>
      <c r="R262" s="66">
        <f t="shared" si="105"/>
        <v>7523</v>
      </c>
      <c r="S262" s="66">
        <f t="shared" si="106"/>
        <v>620158</v>
      </c>
      <c r="T262" s="66">
        <f t="shared" si="107"/>
        <v>1227167</v>
      </c>
      <c r="U262" s="66">
        <f t="shared" si="108"/>
        <v>500</v>
      </c>
      <c r="V262" s="66">
        <f t="shared" si="109"/>
        <v>500</v>
      </c>
      <c r="W262" s="66"/>
      <c r="X262" s="62">
        <v>20634</v>
      </c>
      <c r="Y262" s="62">
        <f t="shared" si="110"/>
        <v>2</v>
      </c>
      <c r="Z262" s="59" t="s">
        <v>1869</v>
      </c>
      <c r="AA262" s="62">
        <v>1</v>
      </c>
      <c r="AB262" s="62">
        <f t="shared" ca="1" si="111"/>
        <v>1</v>
      </c>
      <c r="AC262" s="62">
        <f t="shared" ca="1" si="112"/>
        <v>6358</v>
      </c>
      <c r="AD262" s="62">
        <f t="shared" ca="1" si="113"/>
        <v>7523</v>
      </c>
      <c r="AE262" s="62">
        <f t="shared" ca="1" si="114"/>
        <v>620158</v>
      </c>
      <c r="AF262" s="62">
        <f t="shared" ca="1" si="115"/>
        <v>1227167</v>
      </c>
      <c r="AG262" s="62">
        <f t="shared" ca="1" si="116"/>
        <v>500</v>
      </c>
      <c r="AH262" s="62">
        <f t="shared" ca="1" si="117"/>
        <v>500</v>
      </c>
      <c r="AL262" s="66"/>
      <c r="AO262" s="138">
        <f t="shared" si="118"/>
        <v>20634</v>
      </c>
      <c r="AP262" s="138" t="str">
        <f t="shared" si="119"/>
        <v>Seeboden am Millstätter See</v>
      </c>
      <c r="AQ262" s="138">
        <f t="shared" ca="1" si="120"/>
        <v>7523</v>
      </c>
      <c r="AR262" s="138">
        <f t="shared" ca="1" si="121"/>
        <v>620158</v>
      </c>
      <c r="AS262" s="138">
        <f t="shared" ca="1" si="122"/>
        <v>1227167</v>
      </c>
      <c r="AT262" s="138">
        <f t="shared" ca="1" si="123"/>
        <v>500</v>
      </c>
      <c r="AU262" s="138">
        <f t="shared" ca="1" si="123"/>
        <v>500</v>
      </c>
      <c r="AV262" s="135"/>
      <c r="AW262" s="131">
        <v>20634</v>
      </c>
      <c r="AX262" s="66">
        <f t="shared" si="124"/>
        <v>2</v>
      </c>
      <c r="AY262" s="132" t="s">
        <v>1869</v>
      </c>
      <c r="AZ262" s="107">
        <f t="shared" ca="1" si="125"/>
        <v>7523</v>
      </c>
      <c r="BA262" s="107">
        <f t="shared" ca="1" si="126"/>
        <v>620158</v>
      </c>
      <c r="BB262" s="107">
        <f t="shared" ca="1" si="127"/>
        <v>1227167</v>
      </c>
      <c r="BC262" s="107">
        <f t="shared" ca="1" si="128"/>
        <v>500</v>
      </c>
      <c r="BD262" s="107">
        <f t="shared" ca="1" si="129"/>
        <v>500</v>
      </c>
    </row>
    <row r="263" spans="1:56" x14ac:dyDescent="0.15">
      <c r="A263" s="62">
        <v>20635</v>
      </c>
      <c r="B263" s="62">
        <f t="shared" si="102"/>
        <v>2</v>
      </c>
      <c r="C263" s="59" t="s">
        <v>1868</v>
      </c>
      <c r="D263" s="62">
        <v>15492</v>
      </c>
      <c r="E263" s="86">
        <v>12162</v>
      </c>
      <c r="F263" s="86">
        <v>1458699</v>
      </c>
      <c r="G263" s="86">
        <v>6944597</v>
      </c>
      <c r="H263" s="86">
        <v>500</v>
      </c>
      <c r="I263" s="86">
        <v>500</v>
      </c>
      <c r="K263" s="66">
        <v>20635</v>
      </c>
      <c r="L263" s="66"/>
      <c r="M263" s="66">
        <v>20635</v>
      </c>
      <c r="N263" s="62">
        <f t="shared" si="103"/>
        <v>2</v>
      </c>
      <c r="O263" s="66" t="s">
        <v>1868</v>
      </c>
      <c r="P263" s="66">
        <v>1</v>
      </c>
      <c r="Q263" s="66">
        <f t="shared" si="104"/>
        <v>15492</v>
      </c>
      <c r="R263" s="66">
        <f t="shared" si="105"/>
        <v>12162</v>
      </c>
      <c r="S263" s="66">
        <f t="shared" si="106"/>
        <v>1458699</v>
      </c>
      <c r="T263" s="66">
        <f t="shared" si="107"/>
        <v>6944597</v>
      </c>
      <c r="U263" s="66">
        <f t="shared" si="108"/>
        <v>500</v>
      </c>
      <c r="V263" s="66">
        <f t="shared" si="109"/>
        <v>500</v>
      </c>
      <c r="W263" s="66"/>
      <c r="X263" s="62">
        <v>20635</v>
      </c>
      <c r="Y263" s="62">
        <f t="shared" si="110"/>
        <v>2</v>
      </c>
      <c r="Z263" s="59" t="s">
        <v>1868</v>
      </c>
      <c r="AA263" s="62">
        <v>1</v>
      </c>
      <c r="AB263" s="62">
        <f t="shared" ca="1" si="111"/>
        <v>1</v>
      </c>
      <c r="AC263" s="62">
        <f t="shared" ca="1" si="112"/>
        <v>15492</v>
      </c>
      <c r="AD263" s="62">
        <f t="shared" ca="1" si="113"/>
        <v>12162</v>
      </c>
      <c r="AE263" s="62">
        <f t="shared" ca="1" si="114"/>
        <v>1458699</v>
      </c>
      <c r="AF263" s="62">
        <f t="shared" ca="1" si="115"/>
        <v>6944597</v>
      </c>
      <c r="AG263" s="62">
        <f t="shared" ca="1" si="116"/>
        <v>500</v>
      </c>
      <c r="AH263" s="62">
        <f t="shared" ca="1" si="117"/>
        <v>500</v>
      </c>
      <c r="AL263" s="66"/>
      <c r="AO263" s="138">
        <f t="shared" si="118"/>
        <v>20635</v>
      </c>
      <c r="AP263" s="138" t="str">
        <f t="shared" si="119"/>
        <v>Spittal an der Drau</v>
      </c>
      <c r="AQ263" s="138">
        <f t="shared" ca="1" si="120"/>
        <v>12162</v>
      </c>
      <c r="AR263" s="138">
        <f t="shared" ca="1" si="121"/>
        <v>1458699</v>
      </c>
      <c r="AS263" s="138">
        <f t="shared" ca="1" si="122"/>
        <v>6944597</v>
      </c>
      <c r="AT263" s="138">
        <f t="shared" ca="1" si="123"/>
        <v>500</v>
      </c>
      <c r="AU263" s="138">
        <f t="shared" ca="1" si="123"/>
        <v>500</v>
      </c>
      <c r="AV263" s="135"/>
      <c r="AW263" s="131">
        <v>20635</v>
      </c>
      <c r="AX263" s="66">
        <f t="shared" si="124"/>
        <v>2</v>
      </c>
      <c r="AY263" s="132" t="s">
        <v>1868</v>
      </c>
      <c r="AZ263" s="107">
        <f t="shared" ca="1" si="125"/>
        <v>12162</v>
      </c>
      <c r="BA263" s="107">
        <f t="shared" ca="1" si="126"/>
        <v>1458699</v>
      </c>
      <c r="BB263" s="107">
        <f t="shared" ca="1" si="127"/>
        <v>6944597</v>
      </c>
      <c r="BC263" s="107">
        <f t="shared" ca="1" si="128"/>
        <v>500</v>
      </c>
      <c r="BD263" s="107">
        <f t="shared" ca="1" si="129"/>
        <v>500</v>
      </c>
    </row>
    <row r="264" spans="1:56" x14ac:dyDescent="0.15">
      <c r="A264" s="62">
        <v>20636</v>
      </c>
      <c r="B264" s="62">
        <f t="shared" si="102"/>
        <v>2</v>
      </c>
      <c r="C264" s="59" t="s">
        <v>1867</v>
      </c>
      <c r="D264" s="62">
        <v>1575</v>
      </c>
      <c r="E264" s="86">
        <v>3393</v>
      </c>
      <c r="F264" s="86">
        <v>61427</v>
      </c>
      <c r="G264" s="86">
        <v>147649</v>
      </c>
      <c r="H264" s="86">
        <v>500</v>
      </c>
      <c r="I264" s="86">
        <v>500</v>
      </c>
      <c r="K264" s="66">
        <v>20636</v>
      </c>
      <c r="L264" s="66"/>
      <c r="M264" s="66">
        <v>20636</v>
      </c>
      <c r="N264" s="62">
        <f t="shared" si="103"/>
        <v>2</v>
      </c>
      <c r="O264" s="66" t="s">
        <v>1867</v>
      </c>
      <c r="P264" s="66">
        <v>1</v>
      </c>
      <c r="Q264" s="66">
        <f t="shared" si="104"/>
        <v>1575</v>
      </c>
      <c r="R264" s="66">
        <f t="shared" si="105"/>
        <v>3393</v>
      </c>
      <c r="S264" s="66">
        <f t="shared" si="106"/>
        <v>61427</v>
      </c>
      <c r="T264" s="66">
        <f t="shared" si="107"/>
        <v>147649</v>
      </c>
      <c r="U264" s="66">
        <f t="shared" si="108"/>
        <v>500</v>
      </c>
      <c r="V264" s="66">
        <f t="shared" si="109"/>
        <v>500</v>
      </c>
      <c r="W264" s="66"/>
      <c r="X264" s="62">
        <v>20636</v>
      </c>
      <c r="Y264" s="62">
        <f t="shared" si="110"/>
        <v>2</v>
      </c>
      <c r="Z264" s="59" t="s">
        <v>1867</v>
      </c>
      <c r="AA264" s="62">
        <v>1</v>
      </c>
      <c r="AB264" s="62">
        <f t="shared" ca="1" si="111"/>
        <v>1</v>
      </c>
      <c r="AC264" s="62">
        <f t="shared" ca="1" si="112"/>
        <v>1575</v>
      </c>
      <c r="AD264" s="62">
        <f t="shared" ca="1" si="113"/>
        <v>3393</v>
      </c>
      <c r="AE264" s="62">
        <f t="shared" ca="1" si="114"/>
        <v>61427</v>
      </c>
      <c r="AF264" s="62">
        <f t="shared" ca="1" si="115"/>
        <v>147649</v>
      </c>
      <c r="AG264" s="62">
        <f t="shared" ca="1" si="116"/>
        <v>500</v>
      </c>
      <c r="AH264" s="62">
        <f t="shared" ca="1" si="117"/>
        <v>500</v>
      </c>
      <c r="AL264" s="66"/>
      <c r="AO264" s="138">
        <f t="shared" si="118"/>
        <v>20636</v>
      </c>
      <c r="AP264" s="138" t="str">
        <f t="shared" si="119"/>
        <v>Stall</v>
      </c>
      <c r="AQ264" s="138">
        <f t="shared" ca="1" si="120"/>
        <v>3393</v>
      </c>
      <c r="AR264" s="138">
        <f t="shared" ca="1" si="121"/>
        <v>61427</v>
      </c>
      <c r="AS264" s="138">
        <f t="shared" ca="1" si="122"/>
        <v>147649</v>
      </c>
      <c r="AT264" s="138">
        <f t="shared" ca="1" si="123"/>
        <v>500</v>
      </c>
      <c r="AU264" s="138">
        <f t="shared" ca="1" si="123"/>
        <v>500</v>
      </c>
      <c r="AV264" s="135"/>
      <c r="AW264" s="131">
        <v>20636</v>
      </c>
      <c r="AX264" s="66">
        <f t="shared" si="124"/>
        <v>2</v>
      </c>
      <c r="AY264" s="132" t="s">
        <v>1867</v>
      </c>
      <c r="AZ264" s="107">
        <f t="shared" ca="1" si="125"/>
        <v>3393</v>
      </c>
      <c r="BA264" s="107">
        <f t="shared" ca="1" si="126"/>
        <v>61427</v>
      </c>
      <c r="BB264" s="107">
        <f t="shared" ca="1" si="127"/>
        <v>147649</v>
      </c>
      <c r="BC264" s="107">
        <f t="shared" ca="1" si="128"/>
        <v>500</v>
      </c>
      <c r="BD264" s="107">
        <f t="shared" ca="1" si="129"/>
        <v>500</v>
      </c>
    </row>
    <row r="265" spans="1:56" x14ac:dyDescent="0.15">
      <c r="A265" s="62">
        <v>20637</v>
      </c>
      <c r="B265" s="62">
        <f t="shared" si="102"/>
        <v>2</v>
      </c>
      <c r="C265" s="59" t="s">
        <v>1866</v>
      </c>
      <c r="D265" s="62">
        <v>2071</v>
      </c>
      <c r="E265" s="86">
        <v>11410</v>
      </c>
      <c r="F265" s="86">
        <v>92604</v>
      </c>
      <c r="G265" s="86">
        <v>142663</v>
      </c>
      <c r="H265" s="86">
        <v>500</v>
      </c>
      <c r="I265" s="86">
        <v>500</v>
      </c>
      <c r="K265" s="66">
        <v>20637</v>
      </c>
      <c r="L265" s="66"/>
      <c r="M265" s="66">
        <v>20637</v>
      </c>
      <c r="N265" s="62">
        <f t="shared" si="103"/>
        <v>2</v>
      </c>
      <c r="O265" s="66" t="s">
        <v>1866</v>
      </c>
      <c r="P265" s="66">
        <v>1</v>
      </c>
      <c r="Q265" s="66">
        <f t="shared" si="104"/>
        <v>2071</v>
      </c>
      <c r="R265" s="66">
        <f t="shared" si="105"/>
        <v>11410</v>
      </c>
      <c r="S265" s="66">
        <f t="shared" si="106"/>
        <v>92604</v>
      </c>
      <c r="T265" s="66">
        <f t="shared" si="107"/>
        <v>142663</v>
      </c>
      <c r="U265" s="66">
        <f t="shared" si="108"/>
        <v>500</v>
      </c>
      <c r="V265" s="66">
        <f t="shared" si="109"/>
        <v>500</v>
      </c>
      <c r="W265" s="66"/>
      <c r="X265" s="62">
        <v>20637</v>
      </c>
      <c r="Y265" s="62">
        <f t="shared" si="110"/>
        <v>2</v>
      </c>
      <c r="Z265" s="59" t="s">
        <v>1866</v>
      </c>
      <c r="AA265" s="62">
        <v>1</v>
      </c>
      <c r="AB265" s="62">
        <f t="shared" ca="1" si="111"/>
        <v>1</v>
      </c>
      <c r="AC265" s="62">
        <f t="shared" ca="1" si="112"/>
        <v>2071</v>
      </c>
      <c r="AD265" s="62">
        <f t="shared" ca="1" si="113"/>
        <v>11410</v>
      </c>
      <c r="AE265" s="62">
        <f t="shared" ca="1" si="114"/>
        <v>92604</v>
      </c>
      <c r="AF265" s="62">
        <f t="shared" ca="1" si="115"/>
        <v>142663</v>
      </c>
      <c r="AG265" s="62">
        <f t="shared" ca="1" si="116"/>
        <v>500</v>
      </c>
      <c r="AH265" s="62">
        <f t="shared" ca="1" si="117"/>
        <v>500</v>
      </c>
      <c r="AL265" s="66"/>
      <c r="AO265" s="138">
        <f t="shared" si="118"/>
        <v>20637</v>
      </c>
      <c r="AP265" s="138" t="str">
        <f t="shared" si="119"/>
        <v>Steinfeld</v>
      </c>
      <c r="AQ265" s="138">
        <f t="shared" ca="1" si="120"/>
        <v>11410</v>
      </c>
      <c r="AR265" s="138">
        <f t="shared" ca="1" si="121"/>
        <v>92604</v>
      </c>
      <c r="AS265" s="138">
        <f t="shared" ca="1" si="122"/>
        <v>142663</v>
      </c>
      <c r="AT265" s="138">
        <f t="shared" ca="1" si="123"/>
        <v>500</v>
      </c>
      <c r="AU265" s="138">
        <f t="shared" ca="1" si="123"/>
        <v>500</v>
      </c>
      <c r="AV265" s="135"/>
      <c r="AW265" s="131">
        <v>20637</v>
      </c>
      <c r="AX265" s="66">
        <f t="shared" si="124"/>
        <v>2</v>
      </c>
      <c r="AY265" s="132" t="s">
        <v>1866</v>
      </c>
      <c r="AZ265" s="107">
        <f t="shared" ca="1" si="125"/>
        <v>11410</v>
      </c>
      <c r="BA265" s="107">
        <f t="shared" ca="1" si="126"/>
        <v>92604</v>
      </c>
      <c r="BB265" s="107">
        <f t="shared" ca="1" si="127"/>
        <v>142663</v>
      </c>
      <c r="BC265" s="107">
        <f t="shared" ca="1" si="128"/>
        <v>500</v>
      </c>
      <c r="BD265" s="107">
        <f t="shared" ca="1" si="129"/>
        <v>500</v>
      </c>
    </row>
    <row r="266" spans="1:56" x14ac:dyDescent="0.15">
      <c r="A266" s="62">
        <v>20638</v>
      </c>
      <c r="B266" s="62">
        <f t="shared" si="102"/>
        <v>2</v>
      </c>
      <c r="C266" s="59" t="s">
        <v>1865</v>
      </c>
      <c r="D266" s="62">
        <v>1182</v>
      </c>
      <c r="E266" s="86">
        <v>3969</v>
      </c>
      <c r="F266" s="86">
        <v>49303</v>
      </c>
      <c r="G266" s="86">
        <v>57021</v>
      </c>
      <c r="H266" s="86">
        <v>500</v>
      </c>
      <c r="I266" s="86">
        <v>500</v>
      </c>
      <c r="K266" s="66">
        <v>20638</v>
      </c>
      <c r="L266" s="66"/>
      <c r="M266" s="66">
        <v>20638</v>
      </c>
      <c r="N266" s="62">
        <f t="shared" si="103"/>
        <v>2</v>
      </c>
      <c r="O266" s="66" t="s">
        <v>1865</v>
      </c>
      <c r="P266" s="66">
        <v>1</v>
      </c>
      <c r="Q266" s="66">
        <f t="shared" si="104"/>
        <v>1182</v>
      </c>
      <c r="R266" s="66">
        <f t="shared" si="105"/>
        <v>3969</v>
      </c>
      <c r="S266" s="66">
        <f t="shared" si="106"/>
        <v>49303</v>
      </c>
      <c r="T266" s="66">
        <f t="shared" si="107"/>
        <v>57021</v>
      </c>
      <c r="U266" s="66">
        <f t="shared" si="108"/>
        <v>500</v>
      </c>
      <c r="V266" s="66">
        <f t="shared" si="109"/>
        <v>500</v>
      </c>
      <c r="W266" s="66"/>
      <c r="X266" s="62">
        <v>20638</v>
      </c>
      <c r="Y266" s="62">
        <f t="shared" si="110"/>
        <v>2</v>
      </c>
      <c r="Z266" s="59" t="s">
        <v>1865</v>
      </c>
      <c r="AA266" s="62">
        <v>1</v>
      </c>
      <c r="AB266" s="62">
        <f t="shared" ca="1" si="111"/>
        <v>1</v>
      </c>
      <c r="AC266" s="62">
        <f t="shared" ca="1" si="112"/>
        <v>1182</v>
      </c>
      <c r="AD266" s="62">
        <f t="shared" ca="1" si="113"/>
        <v>3969</v>
      </c>
      <c r="AE266" s="62">
        <f t="shared" ca="1" si="114"/>
        <v>49303</v>
      </c>
      <c r="AF266" s="62">
        <f t="shared" ca="1" si="115"/>
        <v>57021</v>
      </c>
      <c r="AG266" s="62">
        <f t="shared" ca="1" si="116"/>
        <v>500</v>
      </c>
      <c r="AH266" s="62">
        <f t="shared" ca="1" si="117"/>
        <v>500</v>
      </c>
      <c r="AL266" s="66"/>
      <c r="AO266" s="138">
        <f t="shared" si="118"/>
        <v>20638</v>
      </c>
      <c r="AP266" s="138" t="str">
        <f t="shared" si="119"/>
        <v>Trebesing</v>
      </c>
      <c r="AQ266" s="138">
        <f t="shared" ca="1" si="120"/>
        <v>3969</v>
      </c>
      <c r="AR266" s="138">
        <f t="shared" ca="1" si="121"/>
        <v>49303</v>
      </c>
      <c r="AS266" s="138">
        <f t="shared" ca="1" si="122"/>
        <v>57021</v>
      </c>
      <c r="AT266" s="138">
        <f t="shared" ca="1" si="123"/>
        <v>500</v>
      </c>
      <c r="AU266" s="138">
        <f t="shared" ca="1" si="123"/>
        <v>500</v>
      </c>
      <c r="AV266" s="135"/>
      <c r="AW266" s="131">
        <v>20638</v>
      </c>
      <c r="AX266" s="66">
        <f t="shared" si="124"/>
        <v>2</v>
      </c>
      <c r="AY266" s="132" t="s">
        <v>1865</v>
      </c>
      <c r="AZ266" s="107">
        <f t="shared" ca="1" si="125"/>
        <v>3969</v>
      </c>
      <c r="BA266" s="107">
        <f t="shared" ca="1" si="126"/>
        <v>49303</v>
      </c>
      <c r="BB266" s="107">
        <f t="shared" ca="1" si="127"/>
        <v>57021</v>
      </c>
      <c r="BC266" s="107">
        <f t="shared" ca="1" si="128"/>
        <v>500</v>
      </c>
      <c r="BD266" s="107">
        <f t="shared" ca="1" si="129"/>
        <v>500</v>
      </c>
    </row>
    <row r="267" spans="1:56" x14ac:dyDescent="0.15">
      <c r="A267" s="62">
        <v>20639</v>
      </c>
      <c r="B267" s="62">
        <f t="shared" si="102"/>
        <v>2</v>
      </c>
      <c r="C267" s="59" t="s">
        <v>1864</v>
      </c>
      <c r="D267" s="62">
        <v>749</v>
      </c>
      <c r="E267" s="86">
        <v>11061</v>
      </c>
      <c r="F267" s="86">
        <v>235342</v>
      </c>
      <c r="G267" s="86">
        <v>275323</v>
      </c>
      <c r="H267" s="86">
        <v>500</v>
      </c>
      <c r="I267" s="86">
        <v>500</v>
      </c>
      <c r="K267" s="66">
        <v>20639</v>
      </c>
      <c r="L267" s="66"/>
      <c r="M267" s="66">
        <v>20639</v>
      </c>
      <c r="N267" s="62">
        <f t="shared" si="103"/>
        <v>2</v>
      </c>
      <c r="O267" s="66" t="s">
        <v>1864</v>
      </c>
      <c r="P267" s="66">
        <v>1</v>
      </c>
      <c r="Q267" s="66">
        <f t="shared" si="104"/>
        <v>749</v>
      </c>
      <c r="R267" s="66">
        <f t="shared" si="105"/>
        <v>11061</v>
      </c>
      <c r="S267" s="66">
        <f t="shared" si="106"/>
        <v>235342</v>
      </c>
      <c r="T267" s="66">
        <f t="shared" si="107"/>
        <v>275323</v>
      </c>
      <c r="U267" s="66">
        <f t="shared" si="108"/>
        <v>500</v>
      </c>
      <c r="V267" s="66">
        <f t="shared" si="109"/>
        <v>500</v>
      </c>
      <c r="W267" s="66"/>
      <c r="X267" s="62">
        <v>20639</v>
      </c>
      <c r="Y267" s="62">
        <f t="shared" si="110"/>
        <v>2</v>
      </c>
      <c r="Z267" s="59" t="s">
        <v>1864</v>
      </c>
      <c r="AA267" s="62">
        <v>1</v>
      </c>
      <c r="AB267" s="62">
        <f t="shared" ca="1" si="111"/>
        <v>1</v>
      </c>
      <c r="AC267" s="62">
        <f t="shared" ca="1" si="112"/>
        <v>749</v>
      </c>
      <c r="AD267" s="62">
        <f t="shared" ca="1" si="113"/>
        <v>11061</v>
      </c>
      <c r="AE267" s="62">
        <f t="shared" ca="1" si="114"/>
        <v>235342</v>
      </c>
      <c r="AF267" s="62">
        <f t="shared" ca="1" si="115"/>
        <v>275323</v>
      </c>
      <c r="AG267" s="62">
        <f t="shared" ca="1" si="116"/>
        <v>500</v>
      </c>
      <c r="AH267" s="62">
        <f t="shared" ca="1" si="117"/>
        <v>500</v>
      </c>
      <c r="AL267" s="66"/>
      <c r="AO267" s="138">
        <f t="shared" si="118"/>
        <v>20639</v>
      </c>
      <c r="AP267" s="138" t="str">
        <f t="shared" si="119"/>
        <v>Weißensee</v>
      </c>
      <c r="AQ267" s="138">
        <f t="shared" ca="1" si="120"/>
        <v>11061</v>
      </c>
      <c r="AR267" s="138">
        <f t="shared" ca="1" si="121"/>
        <v>235342</v>
      </c>
      <c r="AS267" s="138">
        <f t="shared" ca="1" si="122"/>
        <v>275323</v>
      </c>
      <c r="AT267" s="138">
        <f t="shared" ca="1" si="123"/>
        <v>500</v>
      </c>
      <c r="AU267" s="138">
        <f t="shared" ca="1" si="123"/>
        <v>500</v>
      </c>
      <c r="AV267" s="135"/>
      <c r="AW267" s="131">
        <v>20639</v>
      </c>
      <c r="AX267" s="66">
        <f t="shared" si="124"/>
        <v>2</v>
      </c>
      <c r="AY267" s="132" t="s">
        <v>1864</v>
      </c>
      <c r="AZ267" s="107">
        <f t="shared" ca="1" si="125"/>
        <v>11061</v>
      </c>
      <c r="BA267" s="107">
        <f t="shared" ca="1" si="126"/>
        <v>235342</v>
      </c>
      <c r="BB267" s="107">
        <f t="shared" ca="1" si="127"/>
        <v>275323</v>
      </c>
      <c r="BC267" s="107">
        <f t="shared" ca="1" si="128"/>
        <v>500</v>
      </c>
      <c r="BD267" s="107">
        <f t="shared" ca="1" si="129"/>
        <v>500</v>
      </c>
    </row>
    <row r="268" spans="1:56" x14ac:dyDescent="0.15">
      <c r="A268" s="62">
        <v>20640</v>
      </c>
      <c r="B268" s="62">
        <f t="shared" si="102"/>
        <v>2</v>
      </c>
      <c r="C268" s="59" t="s">
        <v>1863</v>
      </c>
      <c r="D268" s="62">
        <v>1194</v>
      </c>
      <c r="E268" s="86">
        <v>2299</v>
      </c>
      <c r="F268" s="86">
        <v>80538</v>
      </c>
      <c r="G268" s="86">
        <v>222734</v>
      </c>
      <c r="H268" s="86">
        <v>500</v>
      </c>
      <c r="I268" s="86">
        <v>500</v>
      </c>
      <c r="K268" s="66">
        <v>20640</v>
      </c>
      <c r="L268" s="66"/>
      <c r="M268" s="66">
        <v>20640</v>
      </c>
      <c r="N268" s="62">
        <f t="shared" si="103"/>
        <v>2</v>
      </c>
      <c r="O268" s="66" t="s">
        <v>1863</v>
      </c>
      <c r="P268" s="66">
        <v>1</v>
      </c>
      <c r="Q268" s="66">
        <f t="shared" si="104"/>
        <v>1194</v>
      </c>
      <c r="R268" s="66">
        <f t="shared" si="105"/>
        <v>2299</v>
      </c>
      <c r="S268" s="66">
        <f t="shared" si="106"/>
        <v>80538</v>
      </c>
      <c r="T268" s="66">
        <f t="shared" si="107"/>
        <v>222734</v>
      </c>
      <c r="U268" s="66">
        <f t="shared" si="108"/>
        <v>500</v>
      </c>
      <c r="V268" s="66">
        <f t="shared" si="109"/>
        <v>500</v>
      </c>
      <c r="W268" s="66"/>
      <c r="X268" s="62">
        <v>20640</v>
      </c>
      <c r="Y268" s="62">
        <f t="shared" si="110"/>
        <v>2</v>
      </c>
      <c r="Z268" s="59" t="s">
        <v>1863</v>
      </c>
      <c r="AA268" s="62">
        <v>1</v>
      </c>
      <c r="AB268" s="62">
        <f t="shared" ca="1" si="111"/>
        <v>1</v>
      </c>
      <c r="AC268" s="62">
        <f t="shared" ca="1" si="112"/>
        <v>1194</v>
      </c>
      <c r="AD268" s="62">
        <f t="shared" ca="1" si="113"/>
        <v>2299</v>
      </c>
      <c r="AE268" s="62">
        <f t="shared" ca="1" si="114"/>
        <v>80538</v>
      </c>
      <c r="AF268" s="62">
        <f t="shared" ca="1" si="115"/>
        <v>222734</v>
      </c>
      <c r="AG268" s="62">
        <f t="shared" ca="1" si="116"/>
        <v>500</v>
      </c>
      <c r="AH268" s="62">
        <f t="shared" ca="1" si="117"/>
        <v>500</v>
      </c>
      <c r="AL268" s="66"/>
      <c r="AO268" s="138">
        <f t="shared" si="118"/>
        <v>20640</v>
      </c>
      <c r="AP268" s="138" t="str">
        <f t="shared" si="119"/>
        <v>Winklern</v>
      </c>
      <c r="AQ268" s="138">
        <f t="shared" ca="1" si="120"/>
        <v>2299</v>
      </c>
      <c r="AR268" s="138">
        <f t="shared" ca="1" si="121"/>
        <v>80538</v>
      </c>
      <c r="AS268" s="138">
        <f t="shared" ca="1" si="122"/>
        <v>222734</v>
      </c>
      <c r="AT268" s="138">
        <f t="shared" ca="1" si="123"/>
        <v>500</v>
      </c>
      <c r="AU268" s="138">
        <f t="shared" ca="1" si="123"/>
        <v>500</v>
      </c>
      <c r="AV268" s="135"/>
      <c r="AW268" s="131">
        <v>20640</v>
      </c>
      <c r="AX268" s="66">
        <f t="shared" si="124"/>
        <v>2</v>
      </c>
      <c r="AY268" s="132" t="s">
        <v>1863</v>
      </c>
      <c r="AZ268" s="107">
        <f t="shared" ca="1" si="125"/>
        <v>2299</v>
      </c>
      <c r="BA268" s="107">
        <f t="shared" ca="1" si="126"/>
        <v>80538</v>
      </c>
      <c r="BB268" s="107">
        <f t="shared" ca="1" si="127"/>
        <v>222734</v>
      </c>
      <c r="BC268" s="107">
        <f t="shared" ca="1" si="128"/>
        <v>500</v>
      </c>
      <c r="BD268" s="107">
        <f t="shared" ca="1" si="129"/>
        <v>500</v>
      </c>
    </row>
    <row r="269" spans="1:56" x14ac:dyDescent="0.15">
      <c r="A269" s="62">
        <v>20642</v>
      </c>
      <c r="B269" s="62">
        <f t="shared" si="102"/>
        <v>2</v>
      </c>
      <c r="C269" s="59" t="s">
        <v>1862</v>
      </c>
      <c r="D269" s="62">
        <v>1700</v>
      </c>
      <c r="E269" s="86">
        <v>23502</v>
      </c>
      <c r="F269" s="86">
        <v>95793</v>
      </c>
      <c r="G269" s="86">
        <v>201393</v>
      </c>
      <c r="H269" s="86">
        <v>500</v>
      </c>
      <c r="I269" s="86">
        <v>500</v>
      </c>
      <c r="K269" s="66">
        <v>20642</v>
      </c>
      <c r="L269" s="66"/>
      <c r="M269" s="66">
        <v>20642</v>
      </c>
      <c r="N269" s="62">
        <f t="shared" si="103"/>
        <v>2</v>
      </c>
      <c r="O269" s="66" t="s">
        <v>1862</v>
      </c>
      <c r="P269" s="66">
        <v>1</v>
      </c>
      <c r="Q269" s="66">
        <f t="shared" si="104"/>
        <v>1700</v>
      </c>
      <c r="R269" s="66">
        <f t="shared" si="105"/>
        <v>23502</v>
      </c>
      <c r="S269" s="66">
        <f t="shared" si="106"/>
        <v>95793</v>
      </c>
      <c r="T269" s="66">
        <f t="shared" si="107"/>
        <v>201393</v>
      </c>
      <c r="U269" s="66">
        <f t="shared" si="108"/>
        <v>500</v>
      </c>
      <c r="V269" s="66">
        <f t="shared" si="109"/>
        <v>500</v>
      </c>
      <c r="W269" s="66"/>
      <c r="X269" s="62">
        <v>20642</v>
      </c>
      <c r="Y269" s="62">
        <f t="shared" si="110"/>
        <v>2</v>
      </c>
      <c r="Z269" s="59" t="s">
        <v>1862</v>
      </c>
      <c r="AA269" s="62">
        <v>1</v>
      </c>
      <c r="AB269" s="62">
        <f t="shared" ca="1" si="111"/>
        <v>1</v>
      </c>
      <c r="AC269" s="62">
        <f t="shared" ca="1" si="112"/>
        <v>1700</v>
      </c>
      <c r="AD269" s="62">
        <f t="shared" ca="1" si="113"/>
        <v>23502</v>
      </c>
      <c r="AE269" s="62">
        <f t="shared" ca="1" si="114"/>
        <v>95793</v>
      </c>
      <c r="AF269" s="62">
        <f t="shared" ca="1" si="115"/>
        <v>201393</v>
      </c>
      <c r="AG269" s="62">
        <f t="shared" ca="1" si="116"/>
        <v>500</v>
      </c>
      <c r="AH269" s="62">
        <f t="shared" ca="1" si="117"/>
        <v>500</v>
      </c>
      <c r="AL269" s="66"/>
      <c r="AO269" s="138">
        <f t="shared" si="118"/>
        <v>20642</v>
      </c>
      <c r="AP269" s="138" t="str">
        <f t="shared" si="119"/>
        <v>Krems in Kärnten</v>
      </c>
      <c r="AQ269" s="138">
        <f t="shared" ca="1" si="120"/>
        <v>23502</v>
      </c>
      <c r="AR269" s="138">
        <f t="shared" ca="1" si="121"/>
        <v>95793</v>
      </c>
      <c r="AS269" s="138">
        <f t="shared" ca="1" si="122"/>
        <v>201393</v>
      </c>
      <c r="AT269" s="138">
        <f t="shared" ca="1" si="123"/>
        <v>500</v>
      </c>
      <c r="AU269" s="138">
        <f t="shared" ca="1" si="123"/>
        <v>500</v>
      </c>
      <c r="AV269" s="135"/>
      <c r="AW269" s="131">
        <v>20642</v>
      </c>
      <c r="AX269" s="66">
        <f t="shared" si="124"/>
        <v>2</v>
      </c>
      <c r="AY269" s="132" t="s">
        <v>1862</v>
      </c>
      <c r="AZ269" s="107">
        <f t="shared" ca="1" si="125"/>
        <v>23502</v>
      </c>
      <c r="BA269" s="107">
        <f t="shared" ca="1" si="126"/>
        <v>95793</v>
      </c>
      <c r="BB269" s="107">
        <f t="shared" ca="1" si="127"/>
        <v>201393</v>
      </c>
      <c r="BC269" s="107">
        <f t="shared" ca="1" si="128"/>
        <v>500</v>
      </c>
      <c r="BD269" s="107">
        <f t="shared" ca="1" si="129"/>
        <v>500</v>
      </c>
    </row>
    <row r="270" spans="1:56" x14ac:dyDescent="0.15">
      <c r="A270" s="62">
        <v>20643</v>
      </c>
      <c r="B270" s="62">
        <f t="shared" si="102"/>
        <v>2</v>
      </c>
      <c r="C270" s="59" t="s">
        <v>1861</v>
      </c>
      <c r="D270" s="62">
        <v>2593</v>
      </c>
      <c r="E270" s="86">
        <v>9203</v>
      </c>
      <c r="F270" s="86">
        <v>183727</v>
      </c>
      <c r="G270" s="86">
        <v>468698</v>
      </c>
      <c r="H270" s="86">
        <v>500</v>
      </c>
      <c r="I270" s="86">
        <v>500</v>
      </c>
      <c r="K270" s="66">
        <v>20643</v>
      </c>
      <c r="L270" s="66"/>
      <c r="M270" s="66">
        <v>20643</v>
      </c>
      <c r="N270" s="62">
        <f t="shared" si="103"/>
        <v>2</v>
      </c>
      <c r="O270" s="66" t="s">
        <v>1861</v>
      </c>
      <c r="P270" s="66">
        <v>1</v>
      </c>
      <c r="Q270" s="66">
        <f t="shared" si="104"/>
        <v>2593</v>
      </c>
      <c r="R270" s="66">
        <f t="shared" si="105"/>
        <v>9203</v>
      </c>
      <c r="S270" s="66">
        <f t="shared" si="106"/>
        <v>183727</v>
      </c>
      <c r="T270" s="66">
        <f t="shared" si="107"/>
        <v>468698</v>
      </c>
      <c r="U270" s="66">
        <f t="shared" si="108"/>
        <v>500</v>
      </c>
      <c r="V270" s="66">
        <f t="shared" si="109"/>
        <v>500</v>
      </c>
      <c r="W270" s="66"/>
      <c r="X270" s="62">
        <v>20643</v>
      </c>
      <c r="Y270" s="62">
        <f t="shared" si="110"/>
        <v>2</v>
      </c>
      <c r="Z270" s="59" t="s">
        <v>1861</v>
      </c>
      <c r="AA270" s="62">
        <v>1</v>
      </c>
      <c r="AB270" s="62">
        <f t="shared" ca="1" si="111"/>
        <v>1</v>
      </c>
      <c r="AC270" s="62">
        <f t="shared" ca="1" si="112"/>
        <v>2593</v>
      </c>
      <c r="AD270" s="62">
        <f t="shared" ca="1" si="113"/>
        <v>9203</v>
      </c>
      <c r="AE270" s="62">
        <f t="shared" ca="1" si="114"/>
        <v>183727</v>
      </c>
      <c r="AF270" s="62">
        <f t="shared" ca="1" si="115"/>
        <v>468698</v>
      </c>
      <c r="AG270" s="62">
        <f t="shared" ca="1" si="116"/>
        <v>500</v>
      </c>
      <c r="AH270" s="62">
        <f t="shared" ca="1" si="117"/>
        <v>500</v>
      </c>
      <c r="AL270" s="66"/>
      <c r="AO270" s="138">
        <f t="shared" si="118"/>
        <v>20643</v>
      </c>
      <c r="AP270" s="138" t="str">
        <f t="shared" si="119"/>
        <v>Lurnfeld</v>
      </c>
      <c r="AQ270" s="138">
        <f t="shared" ca="1" si="120"/>
        <v>9203</v>
      </c>
      <c r="AR270" s="138">
        <f t="shared" ca="1" si="121"/>
        <v>183727</v>
      </c>
      <c r="AS270" s="138">
        <f t="shared" ca="1" si="122"/>
        <v>468698</v>
      </c>
      <c r="AT270" s="138">
        <f t="shared" ca="1" si="123"/>
        <v>500</v>
      </c>
      <c r="AU270" s="138">
        <f t="shared" ca="1" si="123"/>
        <v>500</v>
      </c>
      <c r="AV270" s="135"/>
      <c r="AW270" s="131">
        <v>20643</v>
      </c>
      <c r="AX270" s="66">
        <f t="shared" si="124"/>
        <v>2</v>
      </c>
      <c r="AY270" s="132" t="s">
        <v>1861</v>
      </c>
      <c r="AZ270" s="107">
        <f t="shared" ca="1" si="125"/>
        <v>9203</v>
      </c>
      <c r="BA270" s="107">
        <f t="shared" ca="1" si="126"/>
        <v>183727</v>
      </c>
      <c r="BB270" s="107">
        <f t="shared" ca="1" si="127"/>
        <v>468698</v>
      </c>
      <c r="BC270" s="107">
        <f t="shared" ca="1" si="128"/>
        <v>500</v>
      </c>
      <c r="BD270" s="107">
        <f t="shared" ca="1" si="129"/>
        <v>500</v>
      </c>
    </row>
    <row r="271" spans="1:56" x14ac:dyDescent="0.15">
      <c r="A271" s="62">
        <v>20644</v>
      </c>
      <c r="B271" s="62">
        <f t="shared" si="102"/>
        <v>2</v>
      </c>
      <c r="C271" s="59" t="s">
        <v>1860</v>
      </c>
      <c r="D271" s="62">
        <v>2169</v>
      </c>
      <c r="E271" s="86">
        <v>9984</v>
      </c>
      <c r="F271" s="86">
        <v>146203</v>
      </c>
      <c r="G271" s="86">
        <v>499701</v>
      </c>
      <c r="H271" s="86">
        <v>500</v>
      </c>
      <c r="I271" s="86">
        <v>500</v>
      </c>
      <c r="K271" s="66">
        <v>20644</v>
      </c>
      <c r="L271" s="66"/>
      <c r="M271" s="66">
        <v>20644</v>
      </c>
      <c r="N271" s="62">
        <f t="shared" si="103"/>
        <v>2</v>
      </c>
      <c r="O271" s="66" t="s">
        <v>1860</v>
      </c>
      <c r="P271" s="66">
        <v>1</v>
      </c>
      <c r="Q271" s="66">
        <f t="shared" si="104"/>
        <v>2169</v>
      </c>
      <c r="R271" s="66">
        <f t="shared" si="105"/>
        <v>9984</v>
      </c>
      <c r="S271" s="66">
        <f t="shared" si="106"/>
        <v>146203</v>
      </c>
      <c r="T271" s="66">
        <f t="shared" si="107"/>
        <v>499701</v>
      </c>
      <c r="U271" s="66">
        <f t="shared" si="108"/>
        <v>500</v>
      </c>
      <c r="V271" s="66">
        <f t="shared" si="109"/>
        <v>500</v>
      </c>
      <c r="W271" s="66"/>
      <c r="X271" s="62">
        <v>20644</v>
      </c>
      <c r="Y271" s="62">
        <f t="shared" si="110"/>
        <v>2</v>
      </c>
      <c r="Z271" s="59" t="s">
        <v>1860</v>
      </c>
      <c r="AA271" s="62">
        <v>1</v>
      </c>
      <c r="AB271" s="62">
        <f t="shared" ca="1" si="111"/>
        <v>1</v>
      </c>
      <c r="AC271" s="62">
        <f t="shared" ca="1" si="112"/>
        <v>2169</v>
      </c>
      <c r="AD271" s="62">
        <f t="shared" ca="1" si="113"/>
        <v>9984</v>
      </c>
      <c r="AE271" s="62">
        <f t="shared" ca="1" si="114"/>
        <v>146203</v>
      </c>
      <c r="AF271" s="62">
        <f t="shared" ca="1" si="115"/>
        <v>499701</v>
      </c>
      <c r="AG271" s="62">
        <f t="shared" ca="1" si="116"/>
        <v>500</v>
      </c>
      <c r="AH271" s="62">
        <f t="shared" ca="1" si="117"/>
        <v>500</v>
      </c>
      <c r="AL271" s="66"/>
      <c r="AO271" s="138">
        <f t="shared" si="118"/>
        <v>20644</v>
      </c>
      <c r="AP271" s="138" t="str">
        <f t="shared" si="119"/>
        <v>Reißeck</v>
      </c>
      <c r="AQ271" s="138">
        <f t="shared" ca="1" si="120"/>
        <v>9984</v>
      </c>
      <c r="AR271" s="138">
        <f t="shared" ca="1" si="121"/>
        <v>146203</v>
      </c>
      <c r="AS271" s="138">
        <f t="shared" ca="1" si="122"/>
        <v>499701</v>
      </c>
      <c r="AT271" s="138">
        <f t="shared" ca="1" si="123"/>
        <v>500</v>
      </c>
      <c r="AU271" s="138">
        <f t="shared" ca="1" si="123"/>
        <v>500</v>
      </c>
      <c r="AV271" s="135"/>
      <c r="AW271" s="131">
        <v>20644</v>
      </c>
      <c r="AX271" s="66">
        <f t="shared" si="124"/>
        <v>2</v>
      </c>
      <c r="AY271" s="132" t="s">
        <v>1860</v>
      </c>
      <c r="AZ271" s="107">
        <f t="shared" ca="1" si="125"/>
        <v>9984</v>
      </c>
      <c r="BA271" s="107">
        <f t="shared" ca="1" si="126"/>
        <v>146203</v>
      </c>
      <c r="BB271" s="107">
        <f t="shared" ca="1" si="127"/>
        <v>499701</v>
      </c>
      <c r="BC271" s="107">
        <f t="shared" ca="1" si="128"/>
        <v>500</v>
      </c>
      <c r="BD271" s="107">
        <f t="shared" ca="1" si="129"/>
        <v>500</v>
      </c>
    </row>
    <row r="272" spans="1:56" x14ac:dyDescent="0.15">
      <c r="A272" s="62">
        <v>20701</v>
      </c>
      <c r="B272" s="62">
        <f t="shared" si="102"/>
        <v>2</v>
      </c>
      <c r="C272" s="59" t="s">
        <v>1859</v>
      </c>
      <c r="D272" s="62">
        <v>1427</v>
      </c>
      <c r="E272" s="86">
        <v>4852</v>
      </c>
      <c r="F272" s="86">
        <v>105114</v>
      </c>
      <c r="G272" s="86">
        <v>123764</v>
      </c>
      <c r="H272" s="86">
        <v>500</v>
      </c>
      <c r="I272" s="86">
        <v>500</v>
      </c>
      <c r="K272" s="66">
        <v>20701</v>
      </c>
      <c r="L272" s="66"/>
      <c r="M272" s="66">
        <v>20701</v>
      </c>
      <c r="N272" s="62">
        <f t="shared" si="103"/>
        <v>2</v>
      </c>
      <c r="O272" s="66" t="s">
        <v>1859</v>
      </c>
      <c r="P272" s="66">
        <v>1</v>
      </c>
      <c r="Q272" s="66">
        <f t="shared" si="104"/>
        <v>1427</v>
      </c>
      <c r="R272" s="66">
        <f t="shared" si="105"/>
        <v>4852</v>
      </c>
      <c r="S272" s="66">
        <f t="shared" si="106"/>
        <v>105114</v>
      </c>
      <c r="T272" s="66">
        <f t="shared" si="107"/>
        <v>123764</v>
      </c>
      <c r="U272" s="66">
        <f t="shared" si="108"/>
        <v>500</v>
      </c>
      <c r="V272" s="66">
        <f t="shared" si="109"/>
        <v>500</v>
      </c>
      <c r="W272" s="66"/>
      <c r="X272" s="62">
        <v>20701</v>
      </c>
      <c r="Y272" s="62">
        <f t="shared" si="110"/>
        <v>2</v>
      </c>
      <c r="Z272" s="59" t="s">
        <v>1859</v>
      </c>
      <c r="AA272" s="62">
        <v>1</v>
      </c>
      <c r="AB272" s="62">
        <f t="shared" ca="1" si="111"/>
        <v>1</v>
      </c>
      <c r="AC272" s="62">
        <f t="shared" ca="1" si="112"/>
        <v>1427</v>
      </c>
      <c r="AD272" s="62">
        <f t="shared" ca="1" si="113"/>
        <v>4852</v>
      </c>
      <c r="AE272" s="62">
        <f t="shared" ca="1" si="114"/>
        <v>105114</v>
      </c>
      <c r="AF272" s="62">
        <f t="shared" ca="1" si="115"/>
        <v>123764</v>
      </c>
      <c r="AG272" s="62">
        <f t="shared" ca="1" si="116"/>
        <v>500</v>
      </c>
      <c r="AH272" s="62">
        <f t="shared" ca="1" si="117"/>
        <v>500</v>
      </c>
      <c r="AL272" s="66"/>
      <c r="AO272" s="138">
        <f t="shared" si="118"/>
        <v>20701</v>
      </c>
      <c r="AP272" s="138" t="str">
        <f t="shared" si="119"/>
        <v>Afritz am See</v>
      </c>
      <c r="AQ272" s="138">
        <f t="shared" ca="1" si="120"/>
        <v>4852</v>
      </c>
      <c r="AR272" s="138">
        <f t="shared" ca="1" si="121"/>
        <v>105114</v>
      </c>
      <c r="AS272" s="138">
        <f t="shared" ca="1" si="122"/>
        <v>123764</v>
      </c>
      <c r="AT272" s="138">
        <f t="shared" ca="1" si="123"/>
        <v>500</v>
      </c>
      <c r="AU272" s="138">
        <f t="shared" ca="1" si="123"/>
        <v>500</v>
      </c>
      <c r="AV272" s="135"/>
      <c r="AW272" s="131">
        <v>20701</v>
      </c>
      <c r="AX272" s="66">
        <f t="shared" si="124"/>
        <v>2</v>
      </c>
      <c r="AY272" s="132" t="s">
        <v>1859</v>
      </c>
      <c r="AZ272" s="107">
        <f t="shared" ca="1" si="125"/>
        <v>4852</v>
      </c>
      <c r="BA272" s="107">
        <f t="shared" ca="1" si="126"/>
        <v>105114</v>
      </c>
      <c r="BB272" s="107">
        <f t="shared" ca="1" si="127"/>
        <v>123764</v>
      </c>
      <c r="BC272" s="107">
        <f t="shared" ca="1" si="128"/>
        <v>500</v>
      </c>
      <c r="BD272" s="107">
        <f t="shared" ca="1" si="129"/>
        <v>500</v>
      </c>
    </row>
    <row r="273" spans="1:56" x14ac:dyDescent="0.15">
      <c r="A273" s="62">
        <v>20702</v>
      </c>
      <c r="B273" s="62">
        <f t="shared" si="102"/>
        <v>2</v>
      </c>
      <c r="C273" s="59" t="s">
        <v>1858</v>
      </c>
      <c r="D273" s="62">
        <v>7053</v>
      </c>
      <c r="E273" s="86">
        <v>16514</v>
      </c>
      <c r="F273" s="86">
        <v>477082</v>
      </c>
      <c r="G273" s="86">
        <v>1644097</v>
      </c>
      <c r="H273" s="86">
        <v>500</v>
      </c>
      <c r="I273" s="86">
        <v>500</v>
      </c>
      <c r="K273" s="66">
        <v>20702</v>
      </c>
      <c r="L273" s="66"/>
      <c r="M273" s="66">
        <v>20702</v>
      </c>
      <c r="N273" s="62">
        <f t="shared" si="103"/>
        <v>2</v>
      </c>
      <c r="O273" s="66" t="s">
        <v>1858</v>
      </c>
      <c r="P273" s="66">
        <v>1</v>
      </c>
      <c r="Q273" s="66">
        <f t="shared" si="104"/>
        <v>7053</v>
      </c>
      <c r="R273" s="66">
        <f t="shared" si="105"/>
        <v>16514</v>
      </c>
      <c r="S273" s="66">
        <f t="shared" si="106"/>
        <v>477082</v>
      </c>
      <c r="T273" s="66">
        <f t="shared" si="107"/>
        <v>1644097</v>
      </c>
      <c r="U273" s="66">
        <f t="shared" si="108"/>
        <v>500</v>
      </c>
      <c r="V273" s="66">
        <f t="shared" si="109"/>
        <v>500</v>
      </c>
      <c r="W273" s="66"/>
      <c r="X273" s="62">
        <v>20702</v>
      </c>
      <c r="Y273" s="62">
        <f t="shared" si="110"/>
        <v>2</v>
      </c>
      <c r="Z273" s="59" t="s">
        <v>1858</v>
      </c>
      <c r="AA273" s="62">
        <v>1</v>
      </c>
      <c r="AB273" s="62">
        <f t="shared" ca="1" si="111"/>
        <v>1</v>
      </c>
      <c r="AC273" s="62">
        <f t="shared" ca="1" si="112"/>
        <v>7053</v>
      </c>
      <c r="AD273" s="62">
        <f t="shared" ca="1" si="113"/>
        <v>16514</v>
      </c>
      <c r="AE273" s="62">
        <f t="shared" ca="1" si="114"/>
        <v>477082</v>
      </c>
      <c r="AF273" s="62">
        <f t="shared" ca="1" si="115"/>
        <v>1644097</v>
      </c>
      <c r="AG273" s="62">
        <f t="shared" ca="1" si="116"/>
        <v>500</v>
      </c>
      <c r="AH273" s="62">
        <f t="shared" ca="1" si="117"/>
        <v>500</v>
      </c>
      <c r="AL273" s="66"/>
      <c r="AO273" s="138">
        <f t="shared" si="118"/>
        <v>20702</v>
      </c>
      <c r="AP273" s="138" t="str">
        <f t="shared" si="119"/>
        <v>Arnoldstein</v>
      </c>
      <c r="AQ273" s="138">
        <f t="shared" ca="1" si="120"/>
        <v>16514</v>
      </c>
      <c r="AR273" s="138">
        <f t="shared" ca="1" si="121"/>
        <v>477082</v>
      </c>
      <c r="AS273" s="138">
        <f t="shared" ca="1" si="122"/>
        <v>1644097</v>
      </c>
      <c r="AT273" s="138">
        <f t="shared" ca="1" si="123"/>
        <v>500</v>
      </c>
      <c r="AU273" s="138">
        <f t="shared" ca="1" si="123"/>
        <v>500</v>
      </c>
      <c r="AV273" s="135"/>
      <c r="AW273" s="131">
        <v>20702</v>
      </c>
      <c r="AX273" s="66">
        <f t="shared" si="124"/>
        <v>2</v>
      </c>
      <c r="AY273" s="132" t="s">
        <v>1858</v>
      </c>
      <c r="AZ273" s="107">
        <f t="shared" ca="1" si="125"/>
        <v>16514</v>
      </c>
      <c r="BA273" s="107">
        <f t="shared" ca="1" si="126"/>
        <v>477082</v>
      </c>
      <c r="BB273" s="107">
        <f t="shared" ca="1" si="127"/>
        <v>1644097</v>
      </c>
      <c r="BC273" s="107">
        <f t="shared" ca="1" si="128"/>
        <v>500</v>
      </c>
      <c r="BD273" s="107">
        <f t="shared" ca="1" si="129"/>
        <v>500</v>
      </c>
    </row>
    <row r="274" spans="1:56" x14ac:dyDescent="0.15">
      <c r="A274" s="62">
        <v>20703</v>
      </c>
      <c r="B274" s="62">
        <f t="shared" si="102"/>
        <v>2</v>
      </c>
      <c r="C274" s="59" t="s">
        <v>1857</v>
      </c>
      <c r="D274" s="62">
        <v>1350</v>
      </c>
      <c r="E274" s="86">
        <v>10029</v>
      </c>
      <c r="F274" s="86">
        <v>74400</v>
      </c>
      <c r="G274" s="86">
        <v>79255</v>
      </c>
      <c r="H274" s="86">
        <v>500</v>
      </c>
      <c r="I274" s="86">
        <v>500</v>
      </c>
      <c r="K274" s="66">
        <v>20703</v>
      </c>
      <c r="L274" s="66"/>
      <c r="M274" s="66">
        <v>20703</v>
      </c>
      <c r="N274" s="62">
        <f t="shared" si="103"/>
        <v>2</v>
      </c>
      <c r="O274" s="66" t="s">
        <v>1857</v>
      </c>
      <c r="P274" s="66">
        <v>1</v>
      </c>
      <c r="Q274" s="66">
        <f t="shared" si="104"/>
        <v>1350</v>
      </c>
      <c r="R274" s="66">
        <f t="shared" si="105"/>
        <v>10029</v>
      </c>
      <c r="S274" s="66">
        <f t="shared" si="106"/>
        <v>74400</v>
      </c>
      <c r="T274" s="66">
        <f t="shared" si="107"/>
        <v>79255</v>
      </c>
      <c r="U274" s="66">
        <f t="shared" si="108"/>
        <v>500</v>
      </c>
      <c r="V274" s="66">
        <f t="shared" si="109"/>
        <v>500</v>
      </c>
      <c r="W274" s="66"/>
      <c r="X274" s="62">
        <v>20703</v>
      </c>
      <c r="Y274" s="62">
        <f t="shared" si="110"/>
        <v>2</v>
      </c>
      <c r="Z274" s="59" t="s">
        <v>1857</v>
      </c>
      <c r="AA274" s="62">
        <v>1</v>
      </c>
      <c r="AB274" s="62">
        <f t="shared" ca="1" si="111"/>
        <v>1</v>
      </c>
      <c r="AC274" s="62">
        <f t="shared" ca="1" si="112"/>
        <v>1350</v>
      </c>
      <c r="AD274" s="62">
        <f t="shared" ca="1" si="113"/>
        <v>10029</v>
      </c>
      <c r="AE274" s="62">
        <f t="shared" ca="1" si="114"/>
        <v>74400</v>
      </c>
      <c r="AF274" s="62">
        <f t="shared" ca="1" si="115"/>
        <v>79255</v>
      </c>
      <c r="AG274" s="62">
        <f t="shared" ca="1" si="116"/>
        <v>500</v>
      </c>
      <c r="AH274" s="62">
        <f t="shared" ca="1" si="117"/>
        <v>500</v>
      </c>
      <c r="AL274" s="66"/>
      <c r="AO274" s="138">
        <f t="shared" si="118"/>
        <v>20703</v>
      </c>
      <c r="AP274" s="138" t="str">
        <f t="shared" si="119"/>
        <v>Arriach</v>
      </c>
      <c r="AQ274" s="138">
        <f t="shared" ca="1" si="120"/>
        <v>10029</v>
      </c>
      <c r="AR274" s="138">
        <f t="shared" ca="1" si="121"/>
        <v>74400</v>
      </c>
      <c r="AS274" s="138">
        <f t="shared" ca="1" si="122"/>
        <v>79255</v>
      </c>
      <c r="AT274" s="138">
        <f t="shared" ca="1" si="123"/>
        <v>500</v>
      </c>
      <c r="AU274" s="138">
        <f t="shared" ca="1" si="123"/>
        <v>500</v>
      </c>
      <c r="AV274" s="135"/>
      <c r="AW274" s="131">
        <v>20703</v>
      </c>
      <c r="AX274" s="66">
        <f t="shared" si="124"/>
        <v>2</v>
      </c>
      <c r="AY274" s="132" t="s">
        <v>1857</v>
      </c>
      <c r="AZ274" s="107">
        <f t="shared" ca="1" si="125"/>
        <v>10029</v>
      </c>
      <c r="BA274" s="107">
        <f t="shared" ca="1" si="126"/>
        <v>74400</v>
      </c>
      <c r="BB274" s="107">
        <f t="shared" ca="1" si="127"/>
        <v>79255</v>
      </c>
      <c r="BC274" s="107">
        <f t="shared" ca="1" si="128"/>
        <v>500</v>
      </c>
      <c r="BD274" s="107">
        <f t="shared" ca="1" si="129"/>
        <v>500</v>
      </c>
    </row>
    <row r="275" spans="1:56" x14ac:dyDescent="0.15">
      <c r="A275" s="62">
        <v>20705</v>
      </c>
      <c r="B275" s="62">
        <f t="shared" si="102"/>
        <v>2</v>
      </c>
      <c r="C275" s="59" t="s">
        <v>1856</v>
      </c>
      <c r="D275" s="62">
        <v>2327</v>
      </c>
      <c r="E275" s="86">
        <v>6979</v>
      </c>
      <c r="F275" s="86">
        <v>202732</v>
      </c>
      <c r="G275" s="86">
        <v>346397</v>
      </c>
      <c r="H275" s="86">
        <v>500</v>
      </c>
      <c r="I275" s="86">
        <v>500</v>
      </c>
      <c r="K275" s="66">
        <v>20705</v>
      </c>
      <c r="L275" s="66"/>
      <c r="M275" s="66">
        <v>20705</v>
      </c>
      <c r="N275" s="62">
        <f t="shared" si="103"/>
        <v>2</v>
      </c>
      <c r="O275" s="66" t="s">
        <v>1856</v>
      </c>
      <c r="P275" s="66">
        <v>1</v>
      </c>
      <c r="Q275" s="66">
        <f t="shared" si="104"/>
        <v>2327</v>
      </c>
      <c r="R275" s="66">
        <f t="shared" si="105"/>
        <v>6979</v>
      </c>
      <c r="S275" s="66">
        <f t="shared" si="106"/>
        <v>202732</v>
      </c>
      <c r="T275" s="66">
        <f t="shared" si="107"/>
        <v>346397</v>
      </c>
      <c r="U275" s="66">
        <f t="shared" si="108"/>
        <v>500</v>
      </c>
      <c r="V275" s="66">
        <f t="shared" si="109"/>
        <v>500</v>
      </c>
      <c r="W275" s="66"/>
      <c r="X275" s="62">
        <v>20705</v>
      </c>
      <c r="Y275" s="62">
        <f t="shared" si="110"/>
        <v>2</v>
      </c>
      <c r="Z275" s="59" t="s">
        <v>1856</v>
      </c>
      <c r="AA275" s="62">
        <v>1</v>
      </c>
      <c r="AB275" s="62">
        <f t="shared" ca="1" si="111"/>
        <v>1</v>
      </c>
      <c r="AC275" s="62">
        <f t="shared" ca="1" si="112"/>
        <v>2327</v>
      </c>
      <c r="AD275" s="62">
        <f t="shared" ca="1" si="113"/>
        <v>6979</v>
      </c>
      <c r="AE275" s="62">
        <f t="shared" ca="1" si="114"/>
        <v>202732</v>
      </c>
      <c r="AF275" s="62">
        <f t="shared" ca="1" si="115"/>
        <v>346397</v>
      </c>
      <c r="AG275" s="62">
        <f t="shared" ca="1" si="116"/>
        <v>500</v>
      </c>
      <c r="AH275" s="62">
        <f t="shared" ca="1" si="117"/>
        <v>500</v>
      </c>
      <c r="AL275" s="66"/>
      <c r="AO275" s="138">
        <f t="shared" si="118"/>
        <v>20705</v>
      </c>
      <c r="AP275" s="138" t="str">
        <f t="shared" si="119"/>
        <v>Bad Bleiberg</v>
      </c>
      <c r="AQ275" s="138">
        <f t="shared" ca="1" si="120"/>
        <v>6979</v>
      </c>
      <c r="AR275" s="138">
        <f t="shared" ca="1" si="121"/>
        <v>202732</v>
      </c>
      <c r="AS275" s="138">
        <f t="shared" ca="1" si="122"/>
        <v>346397</v>
      </c>
      <c r="AT275" s="138">
        <f t="shared" ca="1" si="123"/>
        <v>500</v>
      </c>
      <c r="AU275" s="138">
        <f t="shared" ca="1" si="123"/>
        <v>500</v>
      </c>
      <c r="AV275" s="135"/>
      <c r="AW275" s="131">
        <v>20705</v>
      </c>
      <c r="AX275" s="66">
        <f t="shared" si="124"/>
        <v>2</v>
      </c>
      <c r="AY275" s="132" t="s">
        <v>1856</v>
      </c>
      <c r="AZ275" s="107">
        <f t="shared" ca="1" si="125"/>
        <v>6979</v>
      </c>
      <c r="BA275" s="107">
        <f t="shared" ca="1" si="126"/>
        <v>202732</v>
      </c>
      <c r="BB275" s="107">
        <f t="shared" ca="1" si="127"/>
        <v>346397</v>
      </c>
      <c r="BC275" s="107">
        <f t="shared" ca="1" si="128"/>
        <v>500</v>
      </c>
      <c r="BD275" s="107">
        <f t="shared" ca="1" si="129"/>
        <v>500</v>
      </c>
    </row>
    <row r="276" spans="1:56" x14ac:dyDescent="0.15">
      <c r="A276" s="62">
        <v>20707</v>
      </c>
      <c r="B276" s="62">
        <f t="shared" ref="B276:B339" si="130">INT(A276/10000)</f>
        <v>2</v>
      </c>
      <c r="C276" s="59" t="s">
        <v>1855</v>
      </c>
      <c r="D276" s="62">
        <v>610</v>
      </c>
      <c r="E276" s="86">
        <v>2991</v>
      </c>
      <c r="F276" s="86">
        <v>23619</v>
      </c>
      <c r="G276" s="86">
        <v>185436</v>
      </c>
      <c r="H276" s="86">
        <v>500</v>
      </c>
      <c r="I276" s="86">
        <v>500</v>
      </c>
      <c r="K276" s="66">
        <v>20707</v>
      </c>
      <c r="L276" s="66"/>
      <c r="M276" s="66">
        <v>20707</v>
      </c>
      <c r="N276" s="62">
        <f t="shared" ref="N276:N339" si="131">INT(K276/10000)</f>
        <v>2</v>
      </c>
      <c r="O276" s="66" t="s">
        <v>1855</v>
      </c>
      <c r="P276" s="66">
        <v>1</v>
      </c>
      <c r="Q276" s="66">
        <f t="shared" ref="Q276:Q339" si="132">D276</f>
        <v>610</v>
      </c>
      <c r="R276" s="66">
        <f t="shared" ref="R276:R339" si="133">E276</f>
        <v>2991</v>
      </c>
      <c r="S276" s="66">
        <f t="shared" ref="S276:S339" si="134">F276</f>
        <v>23619</v>
      </c>
      <c r="T276" s="66">
        <f t="shared" ref="T276:T339" si="135">G276</f>
        <v>185436</v>
      </c>
      <c r="U276" s="66">
        <f t="shared" ref="U276:U339" si="136">H276</f>
        <v>500</v>
      </c>
      <c r="V276" s="66">
        <f t="shared" ref="V276:V339" si="137">I276</f>
        <v>500</v>
      </c>
      <c r="W276" s="66"/>
      <c r="X276" s="62">
        <v>20707</v>
      </c>
      <c r="Y276" s="62">
        <f t="shared" ref="Y276:Y339" si="138">INT(X276/10000)</f>
        <v>2</v>
      </c>
      <c r="Z276" s="59" t="s">
        <v>1855</v>
      </c>
      <c r="AA276" s="62">
        <v>1</v>
      </c>
      <c r="AB276" s="62">
        <f t="shared" ref="AB276:AB339" ca="1" si="139">SUMIF($M$1:$M$265536,$X276,P$1:P$65536)</f>
        <v>1</v>
      </c>
      <c r="AC276" s="62">
        <f t="shared" ref="AC276:AC339" ca="1" si="140">SUMIF($M$1:$M$265536,$X276,Q$1:Q$65536)</f>
        <v>610</v>
      </c>
      <c r="AD276" s="62">
        <f t="shared" ref="AD276:AD339" ca="1" si="141">SUMIF($M$1:$M$265536,$X276,R$1:R$65536)</f>
        <v>2991</v>
      </c>
      <c r="AE276" s="62">
        <f t="shared" ref="AE276:AE339" ca="1" si="142">SUMIF($M$1:$M$265536,$X276,S$1:S$65536)</f>
        <v>23619</v>
      </c>
      <c r="AF276" s="62">
        <f t="shared" ref="AF276:AF339" ca="1" si="143">SUMIF($M$1:$M$265536,$X276,T$1:T$65536)</f>
        <v>185436</v>
      </c>
      <c r="AG276" s="62">
        <f t="shared" ref="AG276:AG339" ca="1" si="144">SUMIF($M$1:$M$265536,$X276,U$1:U$65536)/AB276</f>
        <v>500</v>
      </c>
      <c r="AH276" s="62">
        <f t="shared" ref="AH276:AH339" ca="1" si="145">SUMIF($M$1:$M$265536,$X276,V$1:V$65536)/AB276</f>
        <v>500</v>
      </c>
      <c r="AL276" s="66"/>
      <c r="AO276" s="138">
        <f t="shared" si="118"/>
        <v>20707</v>
      </c>
      <c r="AP276" s="138" t="str">
        <f t="shared" si="119"/>
        <v>Feistritz an der Gail</v>
      </c>
      <c r="AQ276" s="138">
        <f t="shared" ca="1" si="120"/>
        <v>2991</v>
      </c>
      <c r="AR276" s="138">
        <f t="shared" ca="1" si="121"/>
        <v>23619</v>
      </c>
      <c r="AS276" s="138">
        <f t="shared" ca="1" si="122"/>
        <v>185436</v>
      </c>
      <c r="AT276" s="138">
        <f t="shared" ca="1" si="123"/>
        <v>500</v>
      </c>
      <c r="AU276" s="138">
        <f t="shared" ca="1" si="123"/>
        <v>500</v>
      </c>
      <c r="AV276" s="135"/>
      <c r="AW276" s="131">
        <v>20707</v>
      </c>
      <c r="AX276" s="66">
        <f t="shared" si="124"/>
        <v>2</v>
      </c>
      <c r="AY276" s="132" t="s">
        <v>1855</v>
      </c>
      <c r="AZ276" s="107">
        <f t="shared" ca="1" si="125"/>
        <v>2991</v>
      </c>
      <c r="BA276" s="107">
        <f t="shared" ca="1" si="126"/>
        <v>23619</v>
      </c>
      <c r="BB276" s="107">
        <f t="shared" ca="1" si="127"/>
        <v>185436</v>
      </c>
      <c r="BC276" s="107">
        <f t="shared" ca="1" si="128"/>
        <v>500</v>
      </c>
      <c r="BD276" s="107">
        <f t="shared" ca="1" si="129"/>
        <v>500</v>
      </c>
    </row>
    <row r="277" spans="1:56" x14ac:dyDescent="0.15">
      <c r="A277" s="62">
        <v>20708</v>
      </c>
      <c r="B277" s="62">
        <f t="shared" si="130"/>
        <v>2</v>
      </c>
      <c r="C277" s="59" t="s">
        <v>1854</v>
      </c>
      <c r="D277" s="62">
        <v>1117</v>
      </c>
      <c r="E277" s="86">
        <v>4271</v>
      </c>
      <c r="F277" s="86">
        <v>116669</v>
      </c>
      <c r="G277" s="86">
        <v>138539</v>
      </c>
      <c r="H277" s="86">
        <v>500</v>
      </c>
      <c r="I277" s="86">
        <v>500</v>
      </c>
      <c r="K277" s="66">
        <v>20708</v>
      </c>
      <c r="L277" s="66"/>
      <c r="M277" s="66">
        <v>20708</v>
      </c>
      <c r="N277" s="62">
        <f t="shared" si="131"/>
        <v>2</v>
      </c>
      <c r="O277" s="66" t="s">
        <v>1854</v>
      </c>
      <c r="P277" s="66">
        <v>1</v>
      </c>
      <c r="Q277" s="66">
        <f t="shared" si="132"/>
        <v>1117</v>
      </c>
      <c r="R277" s="66">
        <f t="shared" si="133"/>
        <v>4271</v>
      </c>
      <c r="S277" s="66">
        <f t="shared" si="134"/>
        <v>116669</v>
      </c>
      <c r="T277" s="66">
        <f t="shared" si="135"/>
        <v>138539</v>
      </c>
      <c r="U277" s="66">
        <f t="shared" si="136"/>
        <v>500</v>
      </c>
      <c r="V277" s="66">
        <f t="shared" si="137"/>
        <v>500</v>
      </c>
      <c r="W277" s="66"/>
      <c r="X277" s="62">
        <v>20708</v>
      </c>
      <c r="Y277" s="62">
        <f t="shared" si="138"/>
        <v>2</v>
      </c>
      <c r="Z277" s="59" t="s">
        <v>1854</v>
      </c>
      <c r="AA277" s="62">
        <v>1</v>
      </c>
      <c r="AB277" s="62">
        <f t="shared" ca="1" si="139"/>
        <v>1</v>
      </c>
      <c r="AC277" s="62">
        <f t="shared" ca="1" si="140"/>
        <v>1117</v>
      </c>
      <c r="AD277" s="62">
        <f t="shared" ca="1" si="141"/>
        <v>4271</v>
      </c>
      <c r="AE277" s="62">
        <f t="shared" ca="1" si="142"/>
        <v>116669</v>
      </c>
      <c r="AF277" s="62">
        <f t="shared" ca="1" si="143"/>
        <v>138539</v>
      </c>
      <c r="AG277" s="62">
        <f t="shared" ca="1" si="144"/>
        <v>500</v>
      </c>
      <c r="AH277" s="62">
        <f t="shared" ca="1" si="145"/>
        <v>500</v>
      </c>
      <c r="AL277" s="66"/>
      <c r="AO277" s="138">
        <f t="shared" ref="AO277:AO340" si="146">X277</f>
        <v>20708</v>
      </c>
      <c r="AP277" s="138" t="str">
        <f t="shared" ref="AP277:AP340" si="147">Z277</f>
        <v>Feld am See</v>
      </c>
      <c r="AQ277" s="138">
        <f t="shared" ref="AQ277:AQ340" ca="1" si="148">AD277</f>
        <v>4271</v>
      </c>
      <c r="AR277" s="138">
        <f t="shared" ref="AR277:AR340" ca="1" si="149">AE277</f>
        <v>116669</v>
      </c>
      <c r="AS277" s="138">
        <f t="shared" ref="AS277:AS340" ca="1" si="150">AF277</f>
        <v>138539</v>
      </c>
      <c r="AT277" s="138">
        <f t="shared" ref="AT277:AU340" ca="1" si="151">AG277</f>
        <v>500</v>
      </c>
      <c r="AU277" s="138">
        <f t="shared" ca="1" si="151"/>
        <v>500</v>
      </c>
      <c r="AV277" s="135"/>
      <c r="AW277" s="131">
        <v>20708</v>
      </c>
      <c r="AX277" s="66">
        <f t="shared" ref="AX277:AX340" si="152">INT(AW277/10000)</f>
        <v>2</v>
      </c>
      <c r="AY277" s="132" t="s">
        <v>1854</v>
      </c>
      <c r="AZ277" s="107">
        <f t="shared" ref="AZ277:AZ340" ca="1" si="153">VLOOKUP($AW277,$AO:$AU,AQ$16,0)</f>
        <v>4271</v>
      </c>
      <c r="BA277" s="107">
        <f t="shared" ca="1" si="126"/>
        <v>116669</v>
      </c>
      <c r="BB277" s="107">
        <f t="shared" ca="1" si="127"/>
        <v>138539</v>
      </c>
      <c r="BC277" s="107">
        <f t="shared" ca="1" si="128"/>
        <v>500</v>
      </c>
      <c r="BD277" s="107">
        <f t="shared" ca="1" si="129"/>
        <v>500</v>
      </c>
    </row>
    <row r="278" spans="1:56" x14ac:dyDescent="0.15">
      <c r="A278" s="62">
        <v>20710</v>
      </c>
      <c r="B278" s="62">
        <f t="shared" si="130"/>
        <v>2</v>
      </c>
      <c r="C278" s="59" t="s">
        <v>1853</v>
      </c>
      <c r="D278" s="62">
        <v>2150</v>
      </c>
      <c r="E278" s="86">
        <v>4357</v>
      </c>
      <c r="F278" s="86">
        <v>144788</v>
      </c>
      <c r="G278" s="86">
        <v>225822</v>
      </c>
      <c r="H278" s="86">
        <v>500</v>
      </c>
      <c r="I278" s="86">
        <v>500</v>
      </c>
      <c r="K278" s="66">
        <v>20710</v>
      </c>
      <c r="L278" s="66"/>
      <c r="M278" s="66">
        <v>20710</v>
      </c>
      <c r="N278" s="62">
        <f t="shared" si="131"/>
        <v>2</v>
      </c>
      <c r="O278" s="66" t="s">
        <v>1853</v>
      </c>
      <c r="P278" s="66">
        <v>1</v>
      </c>
      <c r="Q278" s="66">
        <f t="shared" si="132"/>
        <v>2150</v>
      </c>
      <c r="R278" s="66">
        <f t="shared" si="133"/>
        <v>4357</v>
      </c>
      <c r="S278" s="66">
        <f t="shared" si="134"/>
        <v>144788</v>
      </c>
      <c r="T278" s="66">
        <f t="shared" si="135"/>
        <v>225822</v>
      </c>
      <c r="U278" s="66">
        <f t="shared" si="136"/>
        <v>500</v>
      </c>
      <c r="V278" s="66">
        <f t="shared" si="137"/>
        <v>500</v>
      </c>
      <c r="W278" s="66"/>
      <c r="X278" s="62">
        <v>20710</v>
      </c>
      <c r="Y278" s="62">
        <f t="shared" si="138"/>
        <v>2</v>
      </c>
      <c r="Z278" s="59" t="s">
        <v>1853</v>
      </c>
      <c r="AA278" s="62">
        <v>1</v>
      </c>
      <c r="AB278" s="62">
        <f t="shared" ca="1" si="139"/>
        <v>1</v>
      </c>
      <c r="AC278" s="62">
        <f t="shared" ca="1" si="140"/>
        <v>2150</v>
      </c>
      <c r="AD278" s="62">
        <f t="shared" ca="1" si="141"/>
        <v>4357</v>
      </c>
      <c r="AE278" s="62">
        <f t="shared" ca="1" si="142"/>
        <v>144788</v>
      </c>
      <c r="AF278" s="62">
        <f t="shared" ca="1" si="143"/>
        <v>225822</v>
      </c>
      <c r="AG278" s="62">
        <f t="shared" ca="1" si="144"/>
        <v>500</v>
      </c>
      <c r="AH278" s="62">
        <f t="shared" ca="1" si="145"/>
        <v>500</v>
      </c>
      <c r="AL278" s="66"/>
      <c r="AO278" s="138">
        <f t="shared" si="146"/>
        <v>20710</v>
      </c>
      <c r="AP278" s="138" t="str">
        <f t="shared" si="147"/>
        <v>Ferndorf</v>
      </c>
      <c r="AQ278" s="138">
        <f t="shared" ca="1" si="148"/>
        <v>4357</v>
      </c>
      <c r="AR278" s="138">
        <f t="shared" ca="1" si="149"/>
        <v>144788</v>
      </c>
      <c r="AS278" s="138">
        <f t="shared" ca="1" si="150"/>
        <v>225822</v>
      </c>
      <c r="AT278" s="138">
        <f t="shared" ca="1" si="151"/>
        <v>500</v>
      </c>
      <c r="AU278" s="138">
        <f t="shared" ca="1" si="151"/>
        <v>500</v>
      </c>
      <c r="AV278" s="135"/>
      <c r="AW278" s="131">
        <v>20710</v>
      </c>
      <c r="AX278" s="66">
        <f t="shared" si="152"/>
        <v>2</v>
      </c>
      <c r="AY278" s="132" t="s">
        <v>1853</v>
      </c>
      <c r="AZ278" s="107">
        <f t="shared" ca="1" si="153"/>
        <v>4357</v>
      </c>
      <c r="BA278" s="107">
        <f t="shared" ca="1" si="126"/>
        <v>144788</v>
      </c>
      <c r="BB278" s="107">
        <f t="shared" ca="1" si="127"/>
        <v>225822</v>
      </c>
      <c r="BC278" s="107">
        <f t="shared" ca="1" si="128"/>
        <v>500</v>
      </c>
      <c r="BD278" s="107">
        <f t="shared" ca="1" si="129"/>
        <v>500</v>
      </c>
    </row>
    <row r="279" spans="1:56" x14ac:dyDescent="0.15">
      <c r="A279" s="62">
        <v>20711</v>
      </c>
      <c r="B279" s="62">
        <f t="shared" si="130"/>
        <v>2</v>
      </c>
      <c r="C279" s="59" t="s">
        <v>1852</v>
      </c>
      <c r="D279" s="62">
        <v>8850</v>
      </c>
      <c r="E279" s="86">
        <v>21038</v>
      </c>
      <c r="F279" s="86">
        <v>823421</v>
      </c>
      <c r="G279" s="86">
        <v>1973331</v>
      </c>
      <c r="H279" s="86">
        <v>500</v>
      </c>
      <c r="I279" s="86">
        <v>500</v>
      </c>
      <c r="K279" s="66">
        <v>20711</v>
      </c>
      <c r="L279" s="66"/>
      <c r="M279" s="66">
        <v>20711</v>
      </c>
      <c r="N279" s="62">
        <f t="shared" si="131"/>
        <v>2</v>
      </c>
      <c r="O279" s="66" t="s">
        <v>1852</v>
      </c>
      <c r="P279" s="66">
        <v>1</v>
      </c>
      <c r="Q279" s="66">
        <f t="shared" si="132"/>
        <v>8850</v>
      </c>
      <c r="R279" s="66">
        <f t="shared" si="133"/>
        <v>21038</v>
      </c>
      <c r="S279" s="66">
        <f t="shared" si="134"/>
        <v>823421</v>
      </c>
      <c r="T279" s="66">
        <f t="shared" si="135"/>
        <v>1973331</v>
      </c>
      <c r="U279" s="66">
        <f t="shared" si="136"/>
        <v>500</v>
      </c>
      <c r="V279" s="66">
        <f t="shared" si="137"/>
        <v>500</v>
      </c>
      <c r="W279" s="66"/>
      <c r="X279" s="62">
        <v>20711</v>
      </c>
      <c r="Y279" s="62">
        <f t="shared" si="138"/>
        <v>2</v>
      </c>
      <c r="Z279" s="59" t="s">
        <v>1852</v>
      </c>
      <c r="AA279" s="62">
        <v>1</v>
      </c>
      <c r="AB279" s="62">
        <f t="shared" ca="1" si="139"/>
        <v>1</v>
      </c>
      <c r="AC279" s="62">
        <f t="shared" ca="1" si="140"/>
        <v>8850</v>
      </c>
      <c r="AD279" s="62">
        <f t="shared" ca="1" si="141"/>
        <v>21038</v>
      </c>
      <c r="AE279" s="62">
        <f t="shared" ca="1" si="142"/>
        <v>823421</v>
      </c>
      <c r="AF279" s="62">
        <f t="shared" ca="1" si="143"/>
        <v>1973331</v>
      </c>
      <c r="AG279" s="62">
        <f t="shared" ca="1" si="144"/>
        <v>500</v>
      </c>
      <c r="AH279" s="62">
        <f t="shared" ca="1" si="145"/>
        <v>500</v>
      </c>
      <c r="AL279" s="66"/>
      <c r="AO279" s="138">
        <f t="shared" si="146"/>
        <v>20711</v>
      </c>
      <c r="AP279" s="138" t="str">
        <f t="shared" si="147"/>
        <v>Finkenstein am Faaker See</v>
      </c>
      <c r="AQ279" s="138">
        <f t="shared" ca="1" si="148"/>
        <v>21038</v>
      </c>
      <c r="AR279" s="138">
        <f t="shared" ca="1" si="149"/>
        <v>823421</v>
      </c>
      <c r="AS279" s="138">
        <f t="shared" ca="1" si="150"/>
        <v>1973331</v>
      </c>
      <c r="AT279" s="138">
        <f t="shared" ca="1" si="151"/>
        <v>500</v>
      </c>
      <c r="AU279" s="138">
        <f t="shared" ca="1" si="151"/>
        <v>500</v>
      </c>
      <c r="AV279" s="135"/>
      <c r="AW279" s="131">
        <v>20711</v>
      </c>
      <c r="AX279" s="66">
        <f t="shared" si="152"/>
        <v>2</v>
      </c>
      <c r="AY279" s="132" t="s">
        <v>1852</v>
      </c>
      <c r="AZ279" s="107">
        <f t="shared" ca="1" si="153"/>
        <v>21038</v>
      </c>
      <c r="BA279" s="107">
        <f t="shared" ca="1" si="126"/>
        <v>823421</v>
      </c>
      <c r="BB279" s="107">
        <f t="shared" ca="1" si="127"/>
        <v>1973331</v>
      </c>
      <c r="BC279" s="107">
        <f t="shared" ca="1" si="128"/>
        <v>500</v>
      </c>
      <c r="BD279" s="107">
        <f t="shared" ca="1" si="129"/>
        <v>500</v>
      </c>
    </row>
    <row r="280" spans="1:56" x14ac:dyDescent="0.15">
      <c r="A280" s="62">
        <v>20712</v>
      </c>
      <c r="B280" s="62">
        <f t="shared" si="130"/>
        <v>2</v>
      </c>
      <c r="C280" s="59" t="s">
        <v>1851</v>
      </c>
      <c r="D280" s="62">
        <v>1251</v>
      </c>
      <c r="E280" s="86">
        <v>5767</v>
      </c>
      <c r="F280" s="86">
        <v>64858</v>
      </c>
      <c r="G280" s="86">
        <v>25969</v>
      </c>
      <c r="H280" s="86">
        <v>500</v>
      </c>
      <c r="I280" s="86">
        <v>500</v>
      </c>
      <c r="K280" s="66">
        <v>20712</v>
      </c>
      <c r="L280" s="66"/>
      <c r="M280" s="66">
        <v>20712</v>
      </c>
      <c r="N280" s="62">
        <f t="shared" si="131"/>
        <v>2</v>
      </c>
      <c r="O280" s="66" t="s">
        <v>1851</v>
      </c>
      <c r="P280" s="66">
        <v>1</v>
      </c>
      <c r="Q280" s="66">
        <f t="shared" si="132"/>
        <v>1251</v>
      </c>
      <c r="R280" s="66">
        <f t="shared" si="133"/>
        <v>5767</v>
      </c>
      <c r="S280" s="66">
        <f t="shared" si="134"/>
        <v>64858</v>
      </c>
      <c r="T280" s="66">
        <f t="shared" si="135"/>
        <v>25969</v>
      </c>
      <c r="U280" s="66">
        <f t="shared" si="136"/>
        <v>500</v>
      </c>
      <c r="V280" s="66">
        <f t="shared" si="137"/>
        <v>500</v>
      </c>
      <c r="W280" s="66"/>
      <c r="X280" s="62">
        <v>20712</v>
      </c>
      <c r="Y280" s="62">
        <f t="shared" si="138"/>
        <v>2</v>
      </c>
      <c r="Z280" s="59" t="s">
        <v>1851</v>
      </c>
      <c r="AA280" s="62">
        <v>1</v>
      </c>
      <c r="AB280" s="62">
        <f t="shared" ca="1" si="139"/>
        <v>1</v>
      </c>
      <c r="AC280" s="62">
        <f t="shared" ca="1" si="140"/>
        <v>1251</v>
      </c>
      <c r="AD280" s="62">
        <f t="shared" ca="1" si="141"/>
        <v>5767</v>
      </c>
      <c r="AE280" s="62">
        <f t="shared" ca="1" si="142"/>
        <v>64858</v>
      </c>
      <c r="AF280" s="62">
        <f t="shared" ca="1" si="143"/>
        <v>25969</v>
      </c>
      <c r="AG280" s="62">
        <f t="shared" ca="1" si="144"/>
        <v>500</v>
      </c>
      <c r="AH280" s="62">
        <f t="shared" ca="1" si="145"/>
        <v>500</v>
      </c>
      <c r="AL280" s="66"/>
      <c r="AO280" s="138">
        <f t="shared" si="146"/>
        <v>20712</v>
      </c>
      <c r="AP280" s="138" t="str">
        <f t="shared" si="147"/>
        <v>Fresach</v>
      </c>
      <c r="AQ280" s="138">
        <f t="shared" ca="1" si="148"/>
        <v>5767</v>
      </c>
      <c r="AR280" s="138">
        <f t="shared" ca="1" si="149"/>
        <v>64858</v>
      </c>
      <c r="AS280" s="138">
        <f t="shared" ca="1" si="150"/>
        <v>25969</v>
      </c>
      <c r="AT280" s="138">
        <f t="shared" ca="1" si="151"/>
        <v>500</v>
      </c>
      <c r="AU280" s="138">
        <f t="shared" ca="1" si="151"/>
        <v>500</v>
      </c>
      <c r="AV280" s="135"/>
      <c r="AW280" s="131">
        <v>20712</v>
      </c>
      <c r="AX280" s="66">
        <f t="shared" si="152"/>
        <v>2</v>
      </c>
      <c r="AY280" s="132" t="s">
        <v>1851</v>
      </c>
      <c r="AZ280" s="107">
        <f t="shared" ca="1" si="153"/>
        <v>5767</v>
      </c>
      <c r="BA280" s="107">
        <f t="shared" ca="1" si="126"/>
        <v>64858</v>
      </c>
      <c r="BB280" s="107">
        <f t="shared" ca="1" si="127"/>
        <v>25969</v>
      </c>
      <c r="BC280" s="107">
        <f t="shared" ca="1" si="128"/>
        <v>500</v>
      </c>
      <c r="BD280" s="107">
        <f t="shared" ca="1" si="129"/>
        <v>500</v>
      </c>
    </row>
    <row r="281" spans="1:56" x14ac:dyDescent="0.15">
      <c r="A281" s="62">
        <v>20713</v>
      </c>
      <c r="B281" s="62">
        <f t="shared" si="130"/>
        <v>2</v>
      </c>
      <c r="C281" s="59" t="s">
        <v>1850</v>
      </c>
      <c r="D281" s="62">
        <v>829</v>
      </c>
      <c r="E281" s="86">
        <v>5669</v>
      </c>
      <c r="F281" s="86">
        <v>59161</v>
      </c>
      <c r="G281" s="86">
        <v>95789</v>
      </c>
      <c r="H281" s="86">
        <v>500</v>
      </c>
      <c r="I281" s="86">
        <v>500</v>
      </c>
      <c r="K281" s="66">
        <v>20713</v>
      </c>
      <c r="L281" s="66"/>
      <c r="M281" s="66">
        <v>20713</v>
      </c>
      <c r="N281" s="62">
        <f t="shared" si="131"/>
        <v>2</v>
      </c>
      <c r="O281" s="66" t="s">
        <v>1850</v>
      </c>
      <c r="P281" s="66">
        <v>1</v>
      </c>
      <c r="Q281" s="66">
        <f t="shared" si="132"/>
        <v>829</v>
      </c>
      <c r="R281" s="66">
        <f t="shared" si="133"/>
        <v>5669</v>
      </c>
      <c r="S281" s="66">
        <f t="shared" si="134"/>
        <v>59161</v>
      </c>
      <c r="T281" s="66">
        <f t="shared" si="135"/>
        <v>95789</v>
      </c>
      <c r="U281" s="66">
        <f t="shared" si="136"/>
        <v>500</v>
      </c>
      <c r="V281" s="66">
        <f t="shared" si="137"/>
        <v>500</v>
      </c>
      <c r="W281" s="66"/>
      <c r="X281" s="62">
        <v>20713</v>
      </c>
      <c r="Y281" s="62">
        <f t="shared" si="138"/>
        <v>2</v>
      </c>
      <c r="Z281" s="59" t="s">
        <v>1850</v>
      </c>
      <c r="AA281" s="62">
        <v>1</v>
      </c>
      <c r="AB281" s="62">
        <f t="shared" ca="1" si="139"/>
        <v>1</v>
      </c>
      <c r="AC281" s="62">
        <f t="shared" ca="1" si="140"/>
        <v>829</v>
      </c>
      <c r="AD281" s="62">
        <f t="shared" ca="1" si="141"/>
        <v>5669</v>
      </c>
      <c r="AE281" s="62">
        <f t="shared" ca="1" si="142"/>
        <v>59161</v>
      </c>
      <c r="AF281" s="62">
        <f t="shared" ca="1" si="143"/>
        <v>95789</v>
      </c>
      <c r="AG281" s="62">
        <f t="shared" ca="1" si="144"/>
        <v>500</v>
      </c>
      <c r="AH281" s="62">
        <f t="shared" ca="1" si="145"/>
        <v>500</v>
      </c>
      <c r="AL281" s="66"/>
      <c r="AO281" s="138">
        <f t="shared" si="146"/>
        <v>20713</v>
      </c>
      <c r="AP281" s="138" t="str">
        <f t="shared" si="147"/>
        <v>Hohenthurn</v>
      </c>
      <c r="AQ281" s="138">
        <f t="shared" ca="1" si="148"/>
        <v>5669</v>
      </c>
      <c r="AR281" s="138">
        <f t="shared" ca="1" si="149"/>
        <v>59161</v>
      </c>
      <c r="AS281" s="138">
        <f t="shared" ca="1" si="150"/>
        <v>95789</v>
      </c>
      <c r="AT281" s="138">
        <f t="shared" ca="1" si="151"/>
        <v>500</v>
      </c>
      <c r="AU281" s="138">
        <f t="shared" ca="1" si="151"/>
        <v>500</v>
      </c>
      <c r="AV281" s="135"/>
      <c r="AW281" s="131">
        <v>20713</v>
      </c>
      <c r="AX281" s="66">
        <f t="shared" si="152"/>
        <v>2</v>
      </c>
      <c r="AY281" s="132" t="s">
        <v>1850</v>
      </c>
      <c r="AZ281" s="107">
        <f t="shared" ca="1" si="153"/>
        <v>5669</v>
      </c>
      <c r="BA281" s="107">
        <f t="shared" ca="1" si="126"/>
        <v>59161</v>
      </c>
      <c r="BB281" s="107">
        <f t="shared" ca="1" si="127"/>
        <v>95789</v>
      </c>
      <c r="BC281" s="107">
        <f t="shared" ca="1" si="128"/>
        <v>500</v>
      </c>
      <c r="BD281" s="107">
        <f t="shared" ca="1" si="129"/>
        <v>500</v>
      </c>
    </row>
    <row r="282" spans="1:56" x14ac:dyDescent="0.15">
      <c r="A282" s="62">
        <v>20719</v>
      </c>
      <c r="B282" s="62">
        <f t="shared" si="130"/>
        <v>2</v>
      </c>
      <c r="C282" s="59" t="s">
        <v>1849</v>
      </c>
      <c r="D282" s="62">
        <v>2227</v>
      </c>
      <c r="E282" s="86">
        <v>6060</v>
      </c>
      <c r="F282" s="86">
        <v>161965</v>
      </c>
      <c r="G282" s="86">
        <v>148957</v>
      </c>
      <c r="H282" s="86">
        <v>500</v>
      </c>
      <c r="I282" s="86">
        <v>500</v>
      </c>
      <c r="K282" s="66">
        <v>20719</v>
      </c>
      <c r="L282" s="66"/>
      <c r="M282" s="66">
        <v>20719</v>
      </c>
      <c r="N282" s="62">
        <f t="shared" si="131"/>
        <v>2</v>
      </c>
      <c r="O282" s="66" t="s">
        <v>1849</v>
      </c>
      <c r="P282" s="66">
        <v>1</v>
      </c>
      <c r="Q282" s="66">
        <f t="shared" si="132"/>
        <v>2227</v>
      </c>
      <c r="R282" s="66">
        <f t="shared" si="133"/>
        <v>6060</v>
      </c>
      <c r="S282" s="66">
        <f t="shared" si="134"/>
        <v>161965</v>
      </c>
      <c r="T282" s="66">
        <f t="shared" si="135"/>
        <v>148957</v>
      </c>
      <c r="U282" s="66">
        <f t="shared" si="136"/>
        <v>500</v>
      </c>
      <c r="V282" s="66">
        <f t="shared" si="137"/>
        <v>500</v>
      </c>
      <c r="W282" s="66"/>
      <c r="X282" s="62">
        <v>20719</v>
      </c>
      <c r="Y282" s="62">
        <f t="shared" si="138"/>
        <v>2</v>
      </c>
      <c r="Z282" s="59" t="s">
        <v>1849</v>
      </c>
      <c r="AA282" s="62">
        <v>1</v>
      </c>
      <c r="AB282" s="62">
        <f t="shared" ca="1" si="139"/>
        <v>1</v>
      </c>
      <c r="AC282" s="62">
        <f t="shared" ca="1" si="140"/>
        <v>2227</v>
      </c>
      <c r="AD282" s="62">
        <f t="shared" ca="1" si="141"/>
        <v>6060</v>
      </c>
      <c r="AE282" s="62">
        <f t="shared" ca="1" si="142"/>
        <v>161965</v>
      </c>
      <c r="AF282" s="62">
        <f t="shared" ca="1" si="143"/>
        <v>148957</v>
      </c>
      <c r="AG282" s="62">
        <f t="shared" ca="1" si="144"/>
        <v>500</v>
      </c>
      <c r="AH282" s="62">
        <f t="shared" ca="1" si="145"/>
        <v>500</v>
      </c>
      <c r="AL282" s="66"/>
      <c r="AO282" s="138">
        <f t="shared" si="146"/>
        <v>20719</v>
      </c>
      <c r="AP282" s="138" t="str">
        <f t="shared" si="147"/>
        <v>Nötsch im Gailtal</v>
      </c>
      <c r="AQ282" s="138">
        <f t="shared" ca="1" si="148"/>
        <v>6060</v>
      </c>
      <c r="AR282" s="138">
        <f t="shared" ca="1" si="149"/>
        <v>161965</v>
      </c>
      <c r="AS282" s="138">
        <f t="shared" ca="1" si="150"/>
        <v>148957</v>
      </c>
      <c r="AT282" s="138">
        <f t="shared" ca="1" si="151"/>
        <v>500</v>
      </c>
      <c r="AU282" s="138">
        <f t="shared" ca="1" si="151"/>
        <v>500</v>
      </c>
      <c r="AV282" s="135"/>
      <c r="AW282" s="131">
        <v>20719</v>
      </c>
      <c r="AX282" s="66">
        <f t="shared" si="152"/>
        <v>2</v>
      </c>
      <c r="AY282" s="132" t="s">
        <v>1849</v>
      </c>
      <c r="AZ282" s="107">
        <f t="shared" ca="1" si="153"/>
        <v>6060</v>
      </c>
      <c r="BA282" s="107">
        <f t="shared" ca="1" si="126"/>
        <v>161965</v>
      </c>
      <c r="BB282" s="107">
        <f t="shared" ca="1" si="127"/>
        <v>148957</v>
      </c>
      <c r="BC282" s="107">
        <f t="shared" ca="1" si="128"/>
        <v>500</v>
      </c>
      <c r="BD282" s="107">
        <f t="shared" ca="1" si="129"/>
        <v>500</v>
      </c>
    </row>
    <row r="283" spans="1:56" x14ac:dyDescent="0.15">
      <c r="A283" s="62">
        <v>20720</v>
      </c>
      <c r="B283" s="62">
        <f t="shared" si="130"/>
        <v>2</v>
      </c>
      <c r="C283" s="59" t="s">
        <v>1848</v>
      </c>
      <c r="D283" s="62">
        <v>5891</v>
      </c>
      <c r="E283" s="86">
        <v>21426</v>
      </c>
      <c r="F283" s="86">
        <v>334405</v>
      </c>
      <c r="G283" s="86">
        <v>1322260</v>
      </c>
      <c r="H283" s="86">
        <v>500</v>
      </c>
      <c r="I283" s="86">
        <v>500</v>
      </c>
      <c r="K283" s="66">
        <v>20720</v>
      </c>
      <c r="L283" s="66"/>
      <c r="M283" s="66">
        <v>20720</v>
      </c>
      <c r="N283" s="62">
        <f t="shared" si="131"/>
        <v>2</v>
      </c>
      <c r="O283" s="66" t="s">
        <v>1848</v>
      </c>
      <c r="P283" s="66">
        <v>1</v>
      </c>
      <c r="Q283" s="66">
        <f t="shared" si="132"/>
        <v>5891</v>
      </c>
      <c r="R283" s="66">
        <f t="shared" si="133"/>
        <v>21426</v>
      </c>
      <c r="S283" s="66">
        <f t="shared" si="134"/>
        <v>334405</v>
      </c>
      <c r="T283" s="66">
        <f t="shared" si="135"/>
        <v>1322260</v>
      </c>
      <c r="U283" s="66">
        <f t="shared" si="136"/>
        <v>500</v>
      </c>
      <c r="V283" s="66">
        <f t="shared" si="137"/>
        <v>500</v>
      </c>
      <c r="W283" s="66"/>
      <c r="X283" s="62">
        <v>20720</v>
      </c>
      <c r="Y283" s="62">
        <f t="shared" si="138"/>
        <v>2</v>
      </c>
      <c r="Z283" s="59" t="s">
        <v>1848</v>
      </c>
      <c r="AA283" s="62">
        <v>1</v>
      </c>
      <c r="AB283" s="62">
        <f t="shared" ca="1" si="139"/>
        <v>1</v>
      </c>
      <c r="AC283" s="62">
        <f t="shared" ca="1" si="140"/>
        <v>5891</v>
      </c>
      <c r="AD283" s="62">
        <f t="shared" ca="1" si="141"/>
        <v>21426</v>
      </c>
      <c r="AE283" s="62">
        <f t="shared" ca="1" si="142"/>
        <v>334405</v>
      </c>
      <c r="AF283" s="62">
        <f t="shared" ca="1" si="143"/>
        <v>1322260</v>
      </c>
      <c r="AG283" s="62">
        <f t="shared" ca="1" si="144"/>
        <v>500</v>
      </c>
      <c r="AH283" s="62">
        <f t="shared" ca="1" si="145"/>
        <v>500</v>
      </c>
      <c r="AL283" s="66"/>
      <c r="AO283" s="138">
        <f t="shared" si="146"/>
        <v>20720</v>
      </c>
      <c r="AP283" s="138" t="str">
        <f t="shared" si="147"/>
        <v>Paternion</v>
      </c>
      <c r="AQ283" s="138">
        <f t="shared" ca="1" si="148"/>
        <v>21426</v>
      </c>
      <c r="AR283" s="138">
        <f t="shared" ca="1" si="149"/>
        <v>334405</v>
      </c>
      <c r="AS283" s="138">
        <f t="shared" ca="1" si="150"/>
        <v>1322260</v>
      </c>
      <c r="AT283" s="138">
        <f t="shared" ca="1" si="151"/>
        <v>500</v>
      </c>
      <c r="AU283" s="138">
        <f t="shared" ca="1" si="151"/>
        <v>500</v>
      </c>
      <c r="AV283" s="135"/>
      <c r="AW283" s="131">
        <v>20720</v>
      </c>
      <c r="AX283" s="66">
        <f t="shared" si="152"/>
        <v>2</v>
      </c>
      <c r="AY283" s="132" t="s">
        <v>1848</v>
      </c>
      <c r="AZ283" s="107">
        <f t="shared" ca="1" si="153"/>
        <v>21426</v>
      </c>
      <c r="BA283" s="107">
        <f t="shared" ca="1" si="126"/>
        <v>334405</v>
      </c>
      <c r="BB283" s="107">
        <f t="shared" ca="1" si="127"/>
        <v>1322260</v>
      </c>
      <c r="BC283" s="107">
        <f t="shared" ca="1" si="128"/>
        <v>500</v>
      </c>
      <c r="BD283" s="107">
        <f t="shared" ca="1" si="129"/>
        <v>500</v>
      </c>
    </row>
    <row r="284" spans="1:56" x14ac:dyDescent="0.15">
      <c r="A284" s="62">
        <v>20721</v>
      </c>
      <c r="B284" s="62">
        <f t="shared" si="130"/>
        <v>2</v>
      </c>
      <c r="C284" s="59" t="s">
        <v>1847</v>
      </c>
      <c r="D284" s="62">
        <v>1816</v>
      </c>
      <c r="E284" s="86">
        <v>5812</v>
      </c>
      <c r="F284" s="86">
        <v>108414</v>
      </c>
      <c r="G284" s="86">
        <v>122434</v>
      </c>
      <c r="H284" s="86">
        <v>500</v>
      </c>
      <c r="I284" s="86">
        <v>500</v>
      </c>
      <c r="K284" s="66">
        <v>20721</v>
      </c>
      <c r="L284" s="66"/>
      <c r="M284" s="66">
        <v>20721</v>
      </c>
      <c r="N284" s="62">
        <f t="shared" si="131"/>
        <v>2</v>
      </c>
      <c r="O284" s="66" t="s">
        <v>1847</v>
      </c>
      <c r="P284" s="66">
        <v>1</v>
      </c>
      <c r="Q284" s="66">
        <f t="shared" si="132"/>
        <v>1816</v>
      </c>
      <c r="R284" s="66">
        <f t="shared" si="133"/>
        <v>5812</v>
      </c>
      <c r="S284" s="66">
        <f t="shared" si="134"/>
        <v>108414</v>
      </c>
      <c r="T284" s="66">
        <f t="shared" si="135"/>
        <v>122434</v>
      </c>
      <c r="U284" s="66">
        <f t="shared" si="136"/>
        <v>500</v>
      </c>
      <c r="V284" s="66">
        <f t="shared" si="137"/>
        <v>500</v>
      </c>
      <c r="W284" s="66"/>
      <c r="X284" s="62">
        <v>20721</v>
      </c>
      <c r="Y284" s="62">
        <f t="shared" si="138"/>
        <v>2</v>
      </c>
      <c r="Z284" s="59" t="s">
        <v>1847</v>
      </c>
      <c r="AA284" s="62">
        <v>1</v>
      </c>
      <c r="AB284" s="62">
        <f t="shared" ca="1" si="139"/>
        <v>1</v>
      </c>
      <c r="AC284" s="62">
        <f t="shared" ca="1" si="140"/>
        <v>1816</v>
      </c>
      <c r="AD284" s="62">
        <f t="shared" ca="1" si="141"/>
        <v>5812</v>
      </c>
      <c r="AE284" s="62">
        <f t="shared" ca="1" si="142"/>
        <v>108414</v>
      </c>
      <c r="AF284" s="62">
        <f t="shared" ca="1" si="143"/>
        <v>122434</v>
      </c>
      <c r="AG284" s="62">
        <f t="shared" ca="1" si="144"/>
        <v>500</v>
      </c>
      <c r="AH284" s="62">
        <f t="shared" ca="1" si="145"/>
        <v>500</v>
      </c>
      <c r="AL284" s="66"/>
      <c r="AO284" s="138">
        <f t="shared" si="146"/>
        <v>20721</v>
      </c>
      <c r="AP284" s="138" t="str">
        <f t="shared" si="147"/>
        <v>Rosegg</v>
      </c>
      <c r="AQ284" s="138">
        <f t="shared" ca="1" si="148"/>
        <v>5812</v>
      </c>
      <c r="AR284" s="138">
        <f t="shared" ca="1" si="149"/>
        <v>108414</v>
      </c>
      <c r="AS284" s="138">
        <f t="shared" ca="1" si="150"/>
        <v>122434</v>
      </c>
      <c r="AT284" s="138">
        <f t="shared" ca="1" si="151"/>
        <v>500</v>
      </c>
      <c r="AU284" s="138">
        <f t="shared" ca="1" si="151"/>
        <v>500</v>
      </c>
      <c r="AV284" s="135"/>
      <c r="AW284" s="131">
        <v>20721</v>
      </c>
      <c r="AX284" s="66">
        <f t="shared" si="152"/>
        <v>2</v>
      </c>
      <c r="AY284" s="132" t="s">
        <v>1847</v>
      </c>
      <c r="AZ284" s="107">
        <f t="shared" ca="1" si="153"/>
        <v>5812</v>
      </c>
      <c r="BA284" s="107">
        <f t="shared" ca="1" si="126"/>
        <v>108414</v>
      </c>
      <c r="BB284" s="107">
        <f t="shared" ca="1" si="127"/>
        <v>122434</v>
      </c>
      <c r="BC284" s="107">
        <f t="shared" ca="1" si="128"/>
        <v>500</v>
      </c>
      <c r="BD284" s="107">
        <f t="shared" ca="1" si="129"/>
        <v>500</v>
      </c>
    </row>
    <row r="285" spans="1:56" x14ac:dyDescent="0.15">
      <c r="A285" s="62">
        <v>20722</v>
      </c>
      <c r="B285" s="62">
        <f t="shared" si="130"/>
        <v>2</v>
      </c>
      <c r="C285" s="59" t="s">
        <v>1846</v>
      </c>
      <c r="D285" s="62">
        <v>4254</v>
      </c>
      <c r="E285" s="86">
        <v>14633</v>
      </c>
      <c r="F285" s="86">
        <v>313364</v>
      </c>
      <c r="G285" s="86">
        <v>485178</v>
      </c>
      <c r="H285" s="86">
        <v>500</v>
      </c>
      <c r="I285" s="86">
        <v>500</v>
      </c>
      <c r="K285" s="66">
        <v>20722</v>
      </c>
      <c r="L285" s="66"/>
      <c r="M285" s="66">
        <v>20722</v>
      </c>
      <c r="N285" s="62">
        <f t="shared" si="131"/>
        <v>2</v>
      </c>
      <c r="O285" s="66" t="s">
        <v>1846</v>
      </c>
      <c r="P285" s="66">
        <v>1</v>
      </c>
      <c r="Q285" s="66">
        <f t="shared" si="132"/>
        <v>4254</v>
      </c>
      <c r="R285" s="66">
        <f t="shared" si="133"/>
        <v>14633</v>
      </c>
      <c r="S285" s="66">
        <f t="shared" si="134"/>
        <v>313364</v>
      </c>
      <c r="T285" s="66">
        <f t="shared" si="135"/>
        <v>485178</v>
      </c>
      <c r="U285" s="66">
        <f t="shared" si="136"/>
        <v>500</v>
      </c>
      <c r="V285" s="66">
        <f t="shared" si="137"/>
        <v>500</v>
      </c>
      <c r="W285" s="66"/>
      <c r="X285" s="62">
        <v>20722</v>
      </c>
      <c r="Y285" s="62">
        <f t="shared" si="138"/>
        <v>2</v>
      </c>
      <c r="Z285" s="59" t="s">
        <v>1846</v>
      </c>
      <c r="AA285" s="62">
        <v>1</v>
      </c>
      <c r="AB285" s="62">
        <f t="shared" ca="1" si="139"/>
        <v>1</v>
      </c>
      <c r="AC285" s="62">
        <f t="shared" ca="1" si="140"/>
        <v>4254</v>
      </c>
      <c r="AD285" s="62">
        <f t="shared" ca="1" si="141"/>
        <v>14633</v>
      </c>
      <c r="AE285" s="62">
        <f t="shared" ca="1" si="142"/>
        <v>313364</v>
      </c>
      <c r="AF285" s="62">
        <f t="shared" ca="1" si="143"/>
        <v>485178</v>
      </c>
      <c r="AG285" s="62">
        <f t="shared" ca="1" si="144"/>
        <v>500</v>
      </c>
      <c r="AH285" s="62">
        <f t="shared" ca="1" si="145"/>
        <v>500</v>
      </c>
      <c r="AL285" s="66"/>
      <c r="AO285" s="138">
        <f t="shared" si="146"/>
        <v>20722</v>
      </c>
      <c r="AP285" s="138" t="str">
        <f t="shared" si="147"/>
        <v>St. Jakob im Rosental</v>
      </c>
      <c r="AQ285" s="138">
        <f t="shared" ca="1" si="148"/>
        <v>14633</v>
      </c>
      <c r="AR285" s="138">
        <f t="shared" ca="1" si="149"/>
        <v>313364</v>
      </c>
      <c r="AS285" s="138">
        <f t="shared" ca="1" si="150"/>
        <v>485178</v>
      </c>
      <c r="AT285" s="138">
        <f t="shared" ca="1" si="151"/>
        <v>500</v>
      </c>
      <c r="AU285" s="138">
        <f t="shared" ca="1" si="151"/>
        <v>500</v>
      </c>
      <c r="AV285" s="135"/>
      <c r="AW285" s="131">
        <v>20722</v>
      </c>
      <c r="AX285" s="66">
        <f t="shared" si="152"/>
        <v>2</v>
      </c>
      <c r="AY285" s="132" t="s">
        <v>1846</v>
      </c>
      <c r="AZ285" s="107">
        <f t="shared" ca="1" si="153"/>
        <v>14633</v>
      </c>
      <c r="BA285" s="107">
        <f t="shared" ca="1" si="126"/>
        <v>313364</v>
      </c>
      <c r="BB285" s="107">
        <f t="shared" ca="1" si="127"/>
        <v>485178</v>
      </c>
      <c r="BC285" s="107">
        <f t="shared" ca="1" si="128"/>
        <v>500</v>
      </c>
      <c r="BD285" s="107">
        <f t="shared" ca="1" si="129"/>
        <v>500</v>
      </c>
    </row>
    <row r="286" spans="1:56" x14ac:dyDescent="0.15">
      <c r="A286" s="62">
        <v>20723</v>
      </c>
      <c r="B286" s="62">
        <f t="shared" si="130"/>
        <v>2</v>
      </c>
      <c r="C286" s="59" t="s">
        <v>1845</v>
      </c>
      <c r="D286" s="62">
        <v>1617</v>
      </c>
      <c r="E286" s="86">
        <v>17044</v>
      </c>
      <c r="F286" s="86">
        <v>85578</v>
      </c>
      <c r="G286" s="86">
        <v>133190</v>
      </c>
      <c r="H286" s="86">
        <v>500</v>
      </c>
      <c r="I286" s="86">
        <v>500</v>
      </c>
      <c r="K286" s="66">
        <v>20723</v>
      </c>
      <c r="L286" s="66"/>
      <c r="M286" s="66">
        <v>20723</v>
      </c>
      <c r="N286" s="62">
        <f t="shared" si="131"/>
        <v>2</v>
      </c>
      <c r="O286" s="66" t="s">
        <v>1845</v>
      </c>
      <c r="P286" s="66">
        <v>1</v>
      </c>
      <c r="Q286" s="66">
        <f t="shared" si="132"/>
        <v>1617</v>
      </c>
      <c r="R286" s="66">
        <f t="shared" si="133"/>
        <v>17044</v>
      </c>
      <c r="S286" s="66">
        <f t="shared" si="134"/>
        <v>85578</v>
      </c>
      <c r="T286" s="66">
        <f t="shared" si="135"/>
        <v>133190</v>
      </c>
      <c r="U286" s="66">
        <f t="shared" si="136"/>
        <v>500</v>
      </c>
      <c r="V286" s="66">
        <f t="shared" si="137"/>
        <v>500</v>
      </c>
      <c r="W286" s="66"/>
      <c r="X286" s="62">
        <v>20723</v>
      </c>
      <c r="Y286" s="62">
        <f t="shared" si="138"/>
        <v>2</v>
      </c>
      <c r="Z286" s="59" t="s">
        <v>1845</v>
      </c>
      <c r="AA286" s="62">
        <v>1</v>
      </c>
      <c r="AB286" s="62">
        <f t="shared" ca="1" si="139"/>
        <v>1</v>
      </c>
      <c r="AC286" s="62">
        <f t="shared" ca="1" si="140"/>
        <v>1617</v>
      </c>
      <c r="AD286" s="62">
        <f t="shared" ca="1" si="141"/>
        <v>17044</v>
      </c>
      <c r="AE286" s="62">
        <f t="shared" ca="1" si="142"/>
        <v>85578</v>
      </c>
      <c r="AF286" s="62">
        <f t="shared" ca="1" si="143"/>
        <v>133190</v>
      </c>
      <c r="AG286" s="62">
        <f t="shared" ca="1" si="144"/>
        <v>500</v>
      </c>
      <c r="AH286" s="62">
        <f t="shared" ca="1" si="145"/>
        <v>500</v>
      </c>
      <c r="AL286" s="66"/>
      <c r="AO286" s="138">
        <f t="shared" si="146"/>
        <v>20723</v>
      </c>
      <c r="AP286" s="138" t="str">
        <f t="shared" si="147"/>
        <v>Stockenboi</v>
      </c>
      <c r="AQ286" s="138">
        <f t="shared" ca="1" si="148"/>
        <v>17044</v>
      </c>
      <c r="AR286" s="138">
        <f t="shared" ca="1" si="149"/>
        <v>85578</v>
      </c>
      <c r="AS286" s="138">
        <f t="shared" ca="1" si="150"/>
        <v>133190</v>
      </c>
      <c r="AT286" s="138">
        <f t="shared" ca="1" si="151"/>
        <v>500</v>
      </c>
      <c r="AU286" s="138">
        <f t="shared" ca="1" si="151"/>
        <v>500</v>
      </c>
      <c r="AV286" s="135"/>
      <c r="AW286" s="131">
        <v>20723</v>
      </c>
      <c r="AX286" s="66">
        <f t="shared" si="152"/>
        <v>2</v>
      </c>
      <c r="AY286" s="132" t="s">
        <v>1845</v>
      </c>
      <c r="AZ286" s="107">
        <f t="shared" ca="1" si="153"/>
        <v>17044</v>
      </c>
      <c r="BA286" s="107">
        <f t="shared" ca="1" si="126"/>
        <v>85578</v>
      </c>
      <c r="BB286" s="107">
        <f t="shared" ca="1" si="127"/>
        <v>133190</v>
      </c>
      <c r="BC286" s="107">
        <f t="shared" ca="1" si="128"/>
        <v>500</v>
      </c>
      <c r="BD286" s="107">
        <f t="shared" ca="1" si="129"/>
        <v>500</v>
      </c>
    </row>
    <row r="287" spans="1:56" x14ac:dyDescent="0.15">
      <c r="A287" s="62">
        <v>20724</v>
      </c>
      <c r="B287" s="62">
        <f t="shared" si="130"/>
        <v>2</v>
      </c>
      <c r="C287" s="59" t="s">
        <v>1844</v>
      </c>
      <c r="D287" s="62">
        <v>4379</v>
      </c>
      <c r="E287" s="86">
        <v>13251</v>
      </c>
      <c r="F287" s="86">
        <v>536856</v>
      </c>
      <c r="G287" s="86">
        <v>1034937</v>
      </c>
      <c r="H287" s="86">
        <v>500</v>
      </c>
      <c r="I287" s="86">
        <v>500</v>
      </c>
      <c r="K287" s="66">
        <v>20724</v>
      </c>
      <c r="L287" s="66"/>
      <c r="M287" s="66">
        <v>20724</v>
      </c>
      <c r="N287" s="62">
        <f t="shared" si="131"/>
        <v>2</v>
      </c>
      <c r="O287" s="66" t="s">
        <v>1844</v>
      </c>
      <c r="P287" s="66">
        <v>1</v>
      </c>
      <c r="Q287" s="66">
        <f t="shared" si="132"/>
        <v>4379</v>
      </c>
      <c r="R287" s="66">
        <f t="shared" si="133"/>
        <v>13251</v>
      </c>
      <c r="S287" s="66">
        <f t="shared" si="134"/>
        <v>536856</v>
      </c>
      <c r="T287" s="66">
        <f t="shared" si="135"/>
        <v>1034937</v>
      </c>
      <c r="U287" s="66">
        <f t="shared" si="136"/>
        <v>500</v>
      </c>
      <c r="V287" s="66">
        <f t="shared" si="137"/>
        <v>500</v>
      </c>
      <c r="W287" s="66"/>
      <c r="X287" s="62">
        <v>20724</v>
      </c>
      <c r="Y287" s="62">
        <f t="shared" si="138"/>
        <v>2</v>
      </c>
      <c r="Z287" s="59" t="s">
        <v>1844</v>
      </c>
      <c r="AA287" s="62">
        <v>1</v>
      </c>
      <c r="AB287" s="62">
        <f t="shared" ca="1" si="139"/>
        <v>1</v>
      </c>
      <c r="AC287" s="62">
        <f t="shared" ca="1" si="140"/>
        <v>4379</v>
      </c>
      <c r="AD287" s="62">
        <f t="shared" ca="1" si="141"/>
        <v>13251</v>
      </c>
      <c r="AE287" s="62">
        <f t="shared" ca="1" si="142"/>
        <v>536856</v>
      </c>
      <c r="AF287" s="62">
        <f t="shared" ca="1" si="143"/>
        <v>1034937</v>
      </c>
      <c r="AG287" s="62">
        <f t="shared" ca="1" si="144"/>
        <v>500</v>
      </c>
      <c r="AH287" s="62">
        <f t="shared" ca="1" si="145"/>
        <v>500</v>
      </c>
      <c r="AL287" s="66"/>
      <c r="AO287" s="138">
        <f t="shared" si="146"/>
        <v>20724</v>
      </c>
      <c r="AP287" s="138" t="str">
        <f t="shared" si="147"/>
        <v>Treffen am Ossiacher See</v>
      </c>
      <c r="AQ287" s="138">
        <f t="shared" ca="1" si="148"/>
        <v>13251</v>
      </c>
      <c r="AR287" s="138">
        <f t="shared" ca="1" si="149"/>
        <v>536856</v>
      </c>
      <c r="AS287" s="138">
        <f t="shared" ca="1" si="150"/>
        <v>1034937</v>
      </c>
      <c r="AT287" s="138">
        <f t="shared" ca="1" si="151"/>
        <v>500</v>
      </c>
      <c r="AU287" s="138">
        <f t="shared" ca="1" si="151"/>
        <v>500</v>
      </c>
      <c r="AV287" s="135"/>
      <c r="AW287" s="131">
        <v>20724</v>
      </c>
      <c r="AX287" s="66">
        <f t="shared" si="152"/>
        <v>2</v>
      </c>
      <c r="AY287" s="132" t="s">
        <v>1844</v>
      </c>
      <c r="AZ287" s="107">
        <f t="shared" ca="1" si="153"/>
        <v>13251</v>
      </c>
      <c r="BA287" s="107">
        <f t="shared" ca="1" si="126"/>
        <v>536856</v>
      </c>
      <c r="BB287" s="107">
        <f t="shared" ca="1" si="127"/>
        <v>1034937</v>
      </c>
      <c r="BC287" s="107">
        <f t="shared" ca="1" si="128"/>
        <v>500</v>
      </c>
      <c r="BD287" s="107">
        <f t="shared" ca="1" si="129"/>
        <v>500</v>
      </c>
    </row>
    <row r="288" spans="1:56" x14ac:dyDescent="0.15">
      <c r="A288" s="62">
        <v>20725</v>
      </c>
      <c r="B288" s="62">
        <f t="shared" si="130"/>
        <v>2</v>
      </c>
      <c r="C288" s="59" t="s">
        <v>1843</v>
      </c>
      <c r="D288" s="62">
        <v>8997</v>
      </c>
      <c r="E288" s="86">
        <v>19261</v>
      </c>
      <c r="F288" s="86">
        <v>1455627</v>
      </c>
      <c r="G288" s="86">
        <v>1987548</v>
      </c>
      <c r="H288" s="86">
        <v>500</v>
      </c>
      <c r="I288" s="86">
        <v>500</v>
      </c>
      <c r="K288" s="66">
        <v>20725</v>
      </c>
      <c r="L288" s="66"/>
      <c r="M288" s="66">
        <v>20725</v>
      </c>
      <c r="N288" s="62">
        <f t="shared" si="131"/>
        <v>2</v>
      </c>
      <c r="O288" s="66" t="s">
        <v>1843</v>
      </c>
      <c r="P288" s="66">
        <v>1</v>
      </c>
      <c r="Q288" s="66">
        <f t="shared" si="132"/>
        <v>8997</v>
      </c>
      <c r="R288" s="66">
        <f t="shared" si="133"/>
        <v>19261</v>
      </c>
      <c r="S288" s="66">
        <f t="shared" si="134"/>
        <v>1455627</v>
      </c>
      <c r="T288" s="66">
        <f t="shared" si="135"/>
        <v>1987548</v>
      </c>
      <c r="U288" s="66">
        <f t="shared" si="136"/>
        <v>500</v>
      </c>
      <c r="V288" s="66">
        <f t="shared" si="137"/>
        <v>500</v>
      </c>
      <c r="W288" s="66"/>
      <c r="X288" s="62">
        <v>20725</v>
      </c>
      <c r="Y288" s="62">
        <f t="shared" si="138"/>
        <v>2</v>
      </c>
      <c r="Z288" s="59" t="s">
        <v>1843</v>
      </c>
      <c r="AA288" s="62">
        <v>1</v>
      </c>
      <c r="AB288" s="62">
        <f t="shared" ca="1" si="139"/>
        <v>1</v>
      </c>
      <c r="AC288" s="62">
        <f t="shared" ca="1" si="140"/>
        <v>8997</v>
      </c>
      <c r="AD288" s="62">
        <f t="shared" ca="1" si="141"/>
        <v>19261</v>
      </c>
      <c r="AE288" s="62">
        <f t="shared" ca="1" si="142"/>
        <v>1455627</v>
      </c>
      <c r="AF288" s="62">
        <f t="shared" ca="1" si="143"/>
        <v>1987548</v>
      </c>
      <c r="AG288" s="62">
        <f t="shared" ca="1" si="144"/>
        <v>500</v>
      </c>
      <c r="AH288" s="62">
        <f t="shared" ca="1" si="145"/>
        <v>500</v>
      </c>
      <c r="AL288" s="66"/>
      <c r="AO288" s="138">
        <f t="shared" si="146"/>
        <v>20725</v>
      </c>
      <c r="AP288" s="138" t="str">
        <f t="shared" si="147"/>
        <v>Velden am Wörther See</v>
      </c>
      <c r="AQ288" s="138">
        <f t="shared" ca="1" si="148"/>
        <v>19261</v>
      </c>
      <c r="AR288" s="138">
        <f t="shared" ca="1" si="149"/>
        <v>1455627</v>
      </c>
      <c r="AS288" s="138">
        <f t="shared" ca="1" si="150"/>
        <v>1987548</v>
      </c>
      <c r="AT288" s="138">
        <f t="shared" ca="1" si="151"/>
        <v>500</v>
      </c>
      <c r="AU288" s="138">
        <f t="shared" ca="1" si="151"/>
        <v>500</v>
      </c>
      <c r="AV288" s="135"/>
      <c r="AW288" s="131">
        <v>20725</v>
      </c>
      <c r="AX288" s="66">
        <f t="shared" si="152"/>
        <v>2</v>
      </c>
      <c r="AY288" s="132" t="s">
        <v>1843</v>
      </c>
      <c r="AZ288" s="107">
        <f t="shared" ca="1" si="153"/>
        <v>19261</v>
      </c>
      <c r="BA288" s="107">
        <f t="shared" ca="1" si="126"/>
        <v>1455627</v>
      </c>
      <c r="BB288" s="107">
        <f t="shared" ca="1" si="127"/>
        <v>1987548</v>
      </c>
      <c r="BC288" s="107">
        <f t="shared" ca="1" si="128"/>
        <v>500</v>
      </c>
      <c r="BD288" s="107">
        <f t="shared" ca="1" si="129"/>
        <v>500</v>
      </c>
    </row>
    <row r="289" spans="1:56" x14ac:dyDescent="0.15">
      <c r="A289" s="62">
        <v>20726</v>
      </c>
      <c r="B289" s="62">
        <f t="shared" si="130"/>
        <v>2</v>
      </c>
      <c r="C289" s="59" t="s">
        <v>1842</v>
      </c>
      <c r="D289" s="62">
        <v>2968</v>
      </c>
      <c r="E289" s="86">
        <v>13717</v>
      </c>
      <c r="F289" s="86">
        <v>282666</v>
      </c>
      <c r="G289" s="86">
        <v>1142154</v>
      </c>
      <c r="H289" s="86">
        <v>500</v>
      </c>
      <c r="I289" s="86">
        <v>500</v>
      </c>
      <c r="K289" s="66">
        <v>20726</v>
      </c>
      <c r="L289" s="66"/>
      <c r="M289" s="66">
        <v>20726</v>
      </c>
      <c r="N289" s="62">
        <f t="shared" si="131"/>
        <v>2</v>
      </c>
      <c r="O289" s="66" t="s">
        <v>1842</v>
      </c>
      <c r="P289" s="66">
        <v>1</v>
      </c>
      <c r="Q289" s="66">
        <f t="shared" si="132"/>
        <v>2968</v>
      </c>
      <c r="R289" s="66">
        <f t="shared" si="133"/>
        <v>13717</v>
      </c>
      <c r="S289" s="66">
        <f t="shared" si="134"/>
        <v>282666</v>
      </c>
      <c r="T289" s="66">
        <f t="shared" si="135"/>
        <v>1142154</v>
      </c>
      <c r="U289" s="66">
        <f t="shared" si="136"/>
        <v>500</v>
      </c>
      <c r="V289" s="66">
        <f t="shared" si="137"/>
        <v>500</v>
      </c>
      <c r="W289" s="66"/>
      <c r="X289" s="62">
        <v>20726</v>
      </c>
      <c r="Y289" s="62">
        <f t="shared" si="138"/>
        <v>2</v>
      </c>
      <c r="Z289" s="59" t="s">
        <v>1842</v>
      </c>
      <c r="AA289" s="62">
        <v>1</v>
      </c>
      <c r="AB289" s="62">
        <f t="shared" ca="1" si="139"/>
        <v>1</v>
      </c>
      <c r="AC289" s="62">
        <f t="shared" ca="1" si="140"/>
        <v>2968</v>
      </c>
      <c r="AD289" s="62">
        <f t="shared" ca="1" si="141"/>
        <v>13717</v>
      </c>
      <c r="AE289" s="62">
        <f t="shared" ca="1" si="142"/>
        <v>282666</v>
      </c>
      <c r="AF289" s="62">
        <f t="shared" ca="1" si="143"/>
        <v>1142154</v>
      </c>
      <c r="AG289" s="62">
        <f t="shared" ca="1" si="144"/>
        <v>500</v>
      </c>
      <c r="AH289" s="62">
        <f t="shared" ca="1" si="145"/>
        <v>500</v>
      </c>
      <c r="AL289" s="66"/>
      <c r="AO289" s="138">
        <f t="shared" si="146"/>
        <v>20726</v>
      </c>
      <c r="AP289" s="138" t="str">
        <f t="shared" si="147"/>
        <v>Weißenstein</v>
      </c>
      <c r="AQ289" s="138">
        <f t="shared" ca="1" si="148"/>
        <v>13717</v>
      </c>
      <c r="AR289" s="138">
        <f t="shared" ca="1" si="149"/>
        <v>282666</v>
      </c>
      <c r="AS289" s="138">
        <f t="shared" ca="1" si="150"/>
        <v>1142154</v>
      </c>
      <c r="AT289" s="138">
        <f t="shared" ca="1" si="151"/>
        <v>500</v>
      </c>
      <c r="AU289" s="138">
        <f t="shared" ca="1" si="151"/>
        <v>500</v>
      </c>
      <c r="AV289" s="135"/>
      <c r="AW289" s="131">
        <v>20726</v>
      </c>
      <c r="AX289" s="66">
        <f t="shared" si="152"/>
        <v>2</v>
      </c>
      <c r="AY289" s="132" t="s">
        <v>1842</v>
      </c>
      <c r="AZ289" s="107">
        <f t="shared" ca="1" si="153"/>
        <v>13717</v>
      </c>
      <c r="BA289" s="107">
        <f t="shared" ca="1" si="126"/>
        <v>282666</v>
      </c>
      <c r="BB289" s="107">
        <f t="shared" ca="1" si="127"/>
        <v>1142154</v>
      </c>
      <c r="BC289" s="107">
        <f t="shared" ca="1" si="128"/>
        <v>500</v>
      </c>
      <c r="BD289" s="107">
        <f t="shared" ca="1" si="129"/>
        <v>500</v>
      </c>
    </row>
    <row r="290" spans="1:56" x14ac:dyDescent="0.15">
      <c r="A290" s="62">
        <v>20727</v>
      </c>
      <c r="B290" s="62">
        <f t="shared" si="130"/>
        <v>2</v>
      </c>
      <c r="C290" s="59" t="s">
        <v>1841</v>
      </c>
      <c r="D290" s="62">
        <v>5581</v>
      </c>
      <c r="E290" s="86">
        <v>6778</v>
      </c>
      <c r="F290" s="86">
        <v>402341</v>
      </c>
      <c r="G290" s="86">
        <v>1190067</v>
      </c>
      <c r="H290" s="86">
        <v>500</v>
      </c>
      <c r="I290" s="86">
        <v>500</v>
      </c>
      <c r="K290" s="66">
        <v>20727</v>
      </c>
      <c r="L290" s="66"/>
      <c r="M290" s="66">
        <v>20727</v>
      </c>
      <c r="N290" s="62">
        <f t="shared" si="131"/>
        <v>2</v>
      </c>
      <c r="O290" s="66" t="s">
        <v>1841</v>
      </c>
      <c r="P290" s="66">
        <v>1</v>
      </c>
      <c r="Q290" s="66">
        <f t="shared" si="132"/>
        <v>5581</v>
      </c>
      <c r="R290" s="66">
        <f t="shared" si="133"/>
        <v>6778</v>
      </c>
      <c r="S290" s="66">
        <f t="shared" si="134"/>
        <v>402341</v>
      </c>
      <c r="T290" s="66">
        <f t="shared" si="135"/>
        <v>1190067</v>
      </c>
      <c r="U290" s="66">
        <f t="shared" si="136"/>
        <v>500</v>
      </c>
      <c r="V290" s="66">
        <f t="shared" si="137"/>
        <v>500</v>
      </c>
      <c r="W290" s="66"/>
      <c r="X290" s="62">
        <v>20727</v>
      </c>
      <c r="Y290" s="62">
        <f t="shared" si="138"/>
        <v>2</v>
      </c>
      <c r="Z290" s="59" t="s">
        <v>1841</v>
      </c>
      <c r="AA290" s="62">
        <v>1</v>
      </c>
      <c r="AB290" s="62">
        <f t="shared" ca="1" si="139"/>
        <v>1</v>
      </c>
      <c r="AC290" s="62">
        <f t="shared" ca="1" si="140"/>
        <v>5581</v>
      </c>
      <c r="AD290" s="62">
        <f t="shared" ca="1" si="141"/>
        <v>6778</v>
      </c>
      <c r="AE290" s="62">
        <f t="shared" ca="1" si="142"/>
        <v>402341</v>
      </c>
      <c r="AF290" s="62">
        <f t="shared" ca="1" si="143"/>
        <v>1190067</v>
      </c>
      <c r="AG290" s="62">
        <f t="shared" ca="1" si="144"/>
        <v>500</v>
      </c>
      <c r="AH290" s="62">
        <f t="shared" ca="1" si="145"/>
        <v>500</v>
      </c>
      <c r="AL290" s="66"/>
      <c r="AO290" s="138">
        <f t="shared" si="146"/>
        <v>20727</v>
      </c>
      <c r="AP290" s="138" t="str">
        <f t="shared" si="147"/>
        <v>Wernberg</v>
      </c>
      <c r="AQ290" s="138">
        <f t="shared" ca="1" si="148"/>
        <v>6778</v>
      </c>
      <c r="AR290" s="138">
        <f t="shared" ca="1" si="149"/>
        <v>402341</v>
      </c>
      <c r="AS290" s="138">
        <f t="shared" ca="1" si="150"/>
        <v>1190067</v>
      </c>
      <c r="AT290" s="138">
        <f t="shared" ca="1" si="151"/>
        <v>500</v>
      </c>
      <c r="AU290" s="138">
        <f t="shared" ca="1" si="151"/>
        <v>500</v>
      </c>
      <c r="AV290" s="135"/>
      <c r="AW290" s="131">
        <v>20727</v>
      </c>
      <c r="AX290" s="66">
        <f t="shared" si="152"/>
        <v>2</v>
      </c>
      <c r="AY290" s="132" t="s">
        <v>1841</v>
      </c>
      <c r="AZ290" s="107">
        <f t="shared" ca="1" si="153"/>
        <v>6778</v>
      </c>
      <c r="BA290" s="107">
        <f t="shared" ca="1" si="126"/>
        <v>402341</v>
      </c>
      <c r="BB290" s="107">
        <f t="shared" ca="1" si="127"/>
        <v>1190067</v>
      </c>
      <c r="BC290" s="107">
        <f t="shared" ca="1" si="128"/>
        <v>500</v>
      </c>
      <c r="BD290" s="107">
        <f t="shared" ca="1" si="129"/>
        <v>500</v>
      </c>
    </row>
    <row r="291" spans="1:56" x14ac:dyDescent="0.15">
      <c r="A291" s="62">
        <v>20801</v>
      </c>
      <c r="B291" s="62">
        <f t="shared" si="130"/>
        <v>2</v>
      </c>
      <c r="C291" s="59" t="s">
        <v>1840</v>
      </c>
      <c r="D291" s="62">
        <v>4079</v>
      </c>
      <c r="E291" s="86">
        <v>20055</v>
      </c>
      <c r="F291" s="86">
        <v>262404</v>
      </c>
      <c r="G291" s="86">
        <v>844091</v>
      </c>
      <c r="H291" s="86">
        <v>500</v>
      </c>
      <c r="I291" s="86">
        <v>500</v>
      </c>
      <c r="K291" s="66">
        <v>20801</v>
      </c>
      <c r="L291" s="66"/>
      <c r="M291" s="66">
        <v>20801</v>
      </c>
      <c r="N291" s="62">
        <f t="shared" si="131"/>
        <v>2</v>
      </c>
      <c r="O291" s="66" t="s">
        <v>1840</v>
      </c>
      <c r="P291" s="66">
        <v>1</v>
      </c>
      <c r="Q291" s="66">
        <f t="shared" si="132"/>
        <v>4079</v>
      </c>
      <c r="R291" s="66">
        <f t="shared" si="133"/>
        <v>20055</v>
      </c>
      <c r="S291" s="66">
        <f t="shared" si="134"/>
        <v>262404</v>
      </c>
      <c r="T291" s="66">
        <f t="shared" si="135"/>
        <v>844091</v>
      </c>
      <c r="U291" s="66">
        <f t="shared" si="136"/>
        <v>500</v>
      </c>
      <c r="V291" s="66">
        <f t="shared" si="137"/>
        <v>500</v>
      </c>
      <c r="W291" s="66"/>
      <c r="X291" s="62">
        <v>20801</v>
      </c>
      <c r="Y291" s="62">
        <f t="shared" si="138"/>
        <v>2</v>
      </c>
      <c r="Z291" s="59" t="s">
        <v>1840</v>
      </c>
      <c r="AA291" s="62">
        <v>1</v>
      </c>
      <c r="AB291" s="62">
        <f t="shared" ca="1" si="139"/>
        <v>1</v>
      </c>
      <c r="AC291" s="62">
        <f t="shared" ca="1" si="140"/>
        <v>4079</v>
      </c>
      <c r="AD291" s="62">
        <f t="shared" ca="1" si="141"/>
        <v>20055</v>
      </c>
      <c r="AE291" s="62">
        <f t="shared" ca="1" si="142"/>
        <v>262404</v>
      </c>
      <c r="AF291" s="62">
        <f t="shared" ca="1" si="143"/>
        <v>844091</v>
      </c>
      <c r="AG291" s="62">
        <f t="shared" ca="1" si="144"/>
        <v>500</v>
      </c>
      <c r="AH291" s="62">
        <f t="shared" ca="1" si="145"/>
        <v>500</v>
      </c>
      <c r="AL291" s="66"/>
      <c r="AO291" s="138">
        <f t="shared" si="146"/>
        <v>20801</v>
      </c>
      <c r="AP291" s="138" t="str">
        <f t="shared" si="147"/>
        <v>Bleiburg</v>
      </c>
      <c r="AQ291" s="138">
        <f t="shared" ca="1" si="148"/>
        <v>20055</v>
      </c>
      <c r="AR291" s="138">
        <f t="shared" ca="1" si="149"/>
        <v>262404</v>
      </c>
      <c r="AS291" s="138">
        <f t="shared" ca="1" si="150"/>
        <v>844091</v>
      </c>
      <c r="AT291" s="138">
        <f t="shared" ca="1" si="151"/>
        <v>500</v>
      </c>
      <c r="AU291" s="138">
        <f t="shared" ca="1" si="151"/>
        <v>500</v>
      </c>
      <c r="AV291" s="135"/>
      <c r="AW291" s="131">
        <v>20801</v>
      </c>
      <c r="AX291" s="66">
        <f t="shared" si="152"/>
        <v>2</v>
      </c>
      <c r="AY291" s="132" t="s">
        <v>1840</v>
      </c>
      <c r="AZ291" s="107">
        <f t="shared" ca="1" si="153"/>
        <v>20055</v>
      </c>
      <c r="BA291" s="107">
        <f t="shared" ca="1" si="126"/>
        <v>262404</v>
      </c>
      <c r="BB291" s="107">
        <f t="shared" ca="1" si="127"/>
        <v>844091</v>
      </c>
      <c r="BC291" s="107">
        <f t="shared" ca="1" si="128"/>
        <v>500</v>
      </c>
      <c r="BD291" s="107">
        <f t="shared" ca="1" si="129"/>
        <v>500</v>
      </c>
    </row>
    <row r="292" spans="1:56" x14ac:dyDescent="0.15">
      <c r="A292" s="62">
        <v>20802</v>
      </c>
      <c r="B292" s="62">
        <f t="shared" si="130"/>
        <v>2</v>
      </c>
      <c r="C292" s="59" t="s">
        <v>1839</v>
      </c>
      <c r="D292" s="62">
        <v>823</v>
      </c>
      <c r="E292" s="86">
        <v>13425</v>
      </c>
      <c r="F292" s="86">
        <v>38908</v>
      </c>
      <c r="G292" s="86">
        <v>56724</v>
      </c>
      <c r="H292" s="86">
        <v>500</v>
      </c>
      <c r="I292" s="86">
        <v>500</v>
      </c>
      <c r="K292" s="66">
        <v>20802</v>
      </c>
      <c r="L292" s="66"/>
      <c r="M292" s="66">
        <v>20802</v>
      </c>
      <c r="N292" s="62">
        <f t="shared" si="131"/>
        <v>2</v>
      </c>
      <c r="O292" s="66" t="s">
        <v>1839</v>
      </c>
      <c r="P292" s="66">
        <v>1</v>
      </c>
      <c r="Q292" s="66">
        <f t="shared" si="132"/>
        <v>823</v>
      </c>
      <c r="R292" s="66">
        <f t="shared" si="133"/>
        <v>13425</v>
      </c>
      <c r="S292" s="66">
        <f t="shared" si="134"/>
        <v>38908</v>
      </c>
      <c r="T292" s="66">
        <f t="shared" si="135"/>
        <v>56724</v>
      </c>
      <c r="U292" s="66">
        <f t="shared" si="136"/>
        <v>500</v>
      </c>
      <c r="V292" s="66">
        <f t="shared" si="137"/>
        <v>500</v>
      </c>
      <c r="W292" s="66"/>
      <c r="X292" s="62">
        <v>20802</v>
      </c>
      <c r="Y292" s="62">
        <f t="shared" si="138"/>
        <v>2</v>
      </c>
      <c r="Z292" s="59" t="s">
        <v>1839</v>
      </c>
      <c r="AA292" s="62">
        <v>1</v>
      </c>
      <c r="AB292" s="62">
        <f t="shared" ca="1" si="139"/>
        <v>1</v>
      </c>
      <c r="AC292" s="62">
        <f t="shared" ca="1" si="140"/>
        <v>823</v>
      </c>
      <c r="AD292" s="62">
        <f t="shared" ca="1" si="141"/>
        <v>13425</v>
      </c>
      <c r="AE292" s="62">
        <f t="shared" ca="1" si="142"/>
        <v>38908</v>
      </c>
      <c r="AF292" s="62">
        <f t="shared" ca="1" si="143"/>
        <v>56724</v>
      </c>
      <c r="AG292" s="62">
        <f t="shared" ca="1" si="144"/>
        <v>500</v>
      </c>
      <c r="AH292" s="62">
        <f t="shared" ca="1" si="145"/>
        <v>500</v>
      </c>
      <c r="AL292" s="66"/>
      <c r="AO292" s="138">
        <f t="shared" si="146"/>
        <v>20802</v>
      </c>
      <c r="AP292" s="138" t="str">
        <f t="shared" si="147"/>
        <v>Diex</v>
      </c>
      <c r="AQ292" s="138">
        <f t="shared" ca="1" si="148"/>
        <v>13425</v>
      </c>
      <c r="AR292" s="138">
        <f t="shared" ca="1" si="149"/>
        <v>38908</v>
      </c>
      <c r="AS292" s="138">
        <f t="shared" ca="1" si="150"/>
        <v>56724</v>
      </c>
      <c r="AT292" s="138">
        <f t="shared" ca="1" si="151"/>
        <v>500</v>
      </c>
      <c r="AU292" s="138">
        <f t="shared" ca="1" si="151"/>
        <v>500</v>
      </c>
      <c r="AV292" s="135"/>
      <c r="AW292" s="131">
        <v>20802</v>
      </c>
      <c r="AX292" s="66">
        <f t="shared" si="152"/>
        <v>2</v>
      </c>
      <c r="AY292" s="132" t="s">
        <v>1839</v>
      </c>
      <c r="AZ292" s="107">
        <f t="shared" ca="1" si="153"/>
        <v>13425</v>
      </c>
      <c r="BA292" s="107">
        <f t="shared" ref="BA292:BA355" ca="1" si="154">VLOOKUP($AW292,$AO:$AU,AR$16,0)</f>
        <v>38908</v>
      </c>
      <c r="BB292" s="107">
        <f t="shared" ref="BB292:BB355" ca="1" si="155">VLOOKUP($AW292,$AO:$AU,AS$16,0)</f>
        <v>56724</v>
      </c>
      <c r="BC292" s="107">
        <f t="shared" ref="BC292:BC355" ca="1" si="156">VLOOKUP($AW292,$AO:$AU,AT$16,0)</f>
        <v>500</v>
      </c>
      <c r="BD292" s="107">
        <f t="shared" ref="BD292:BD355" ca="1" si="157">VLOOKUP($AW292,$AO:$AU,AU$16,0)</f>
        <v>500</v>
      </c>
    </row>
    <row r="293" spans="1:56" x14ac:dyDescent="0.15">
      <c r="A293" s="62">
        <v>20803</v>
      </c>
      <c r="B293" s="62">
        <f t="shared" si="130"/>
        <v>2</v>
      </c>
      <c r="C293" s="59" t="s">
        <v>1838</v>
      </c>
      <c r="D293" s="62">
        <v>5880</v>
      </c>
      <c r="E293" s="86">
        <v>22037</v>
      </c>
      <c r="F293" s="86">
        <v>497894</v>
      </c>
      <c r="G293" s="86">
        <v>1039980</v>
      </c>
      <c r="H293" s="86">
        <v>500</v>
      </c>
      <c r="I293" s="86">
        <v>500</v>
      </c>
      <c r="K293" s="66">
        <v>20803</v>
      </c>
      <c r="L293" s="66"/>
      <c r="M293" s="66">
        <v>20803</v>
      </c>
      <c r="N293" s="62">
        <f t="shared" si="131"/>
        <v>2</v>
      </c>
      <c r="O293" s="66" t="s">
        <v>1838</v>
      </c>
      <c r="P293" s="66">
        <v>1</v>
      </c>
      <c r="Q293" s="66">
        <f t="shared" si="132"/>
        <v>5880</v>
      </c>
      <c r="R293" s="66">
        <f t="shared" si="133"/>
        <v>22037</v>
      </c>
      <c r="S293" s="66">
        <f t="shared" si="134"/>
        <v>497894</v>
      </c>
      <c r="T293" s="66">
        <f t="shared" si="135"/>
        <v>1039980</v>
      </c>
      <c r="U293" s="66">
        <f t="shared" si="136"/>
        <v>500</v>
      </c>
      <c r="V293" s="66">
        <f t="shared" si="137"/>
        <v>500</v>
      </c>
      <c r="W293" s="66"/>
      <c r="X293" s="62">
        <v>20803</v>
      </c>
      <c r="Y293" s="62">
        <f t="shared" si="138"/>
        <v>2</v>
      </c>
      <c r="Z293" s="59" t="s">
        <v>1838</v>
      </c>
      <c r="AA293" s="62">
        <v>1</v>
      </c>
      <c r="AB293" s="62">
        <f t="shared" ca="1" si="139"/>
        <v>1</v>
      </c>
      <c r="AC293" s="62">
        <f t="shared" ca="1" si="140"/>
        <v>5880</v>
      </c>
      <c r="AD293" s="62">
        <f t="shared" ca="1" si="141"/>
        <v>22037</v>
      </c>
      <c r="AE293" s="62">
        <f t="shared" ca="1" si="142"/>
        <v>497894</v>
      </c>
      <c r="AF293" s="62">
        <f t="shared" ca="1" si="143"/>
        <v>1039980</v>
      </c>
      <c r="AG293" s="62">
        <f t="shared" ca="1" si="144"/>
        <v>500</v>
      </c>
      <c r="AH293" s="62">
        <f t="shared" ca="1" si="145"/>
        <v>500</v>
      </c>
      <c r="AL293" s="66"/>
      <c r="AO293" s="138">
        <f t="shared" si="146"/>
        <v>20803</v>
      </c>
      <c r="AP293" s="138" t="str">
        <f t="shared" si="147"/>
        <v>Eberndorf</v>
      </c>
      <c r="AQ293" s="138">
        <f t="shared" ca="1" si="148"/>
        <v>22037</v>
      </c>
      <c r="AR293" s="138">
        <f t="shared" ca="1" si="149"/>
        <v>497894</v>
      </c>
      <c r="AS293" s="138">
        <f t="shared" ca="1" si="150"/>
        <v>1039980</v>
      </c>
      <c r="AT293" s="138">
        <f t="shared" ca="1" si="151"/>
        <v>500</v>
      </c>
      <c r="AU293" s="138">
        <f t="shared" ca="1" si="151"/>
        <v>500</v>
      </c>
      <c r="AV293" s="135"/>
      <c r="AW293" s="131">
        <v>20803</v>
      </c>
      <c r="AX293" s="66">
        <f t="shared" si="152"/>
        <v>2</v>
      </c>
      <c r="AY293" s="132" t="s">
        <v>1838</v>
      </c>
      <c r="AZ293" s="107">
        <f t="shared" ca="1" si="153"/>
        <v>22037</v>
      </c>
      <c r="BA293" s="107">
        <f t="shared" ca="1" si="154"/>
        <v>497894</v>
      </c>
      <c r="BB293" s="107">
        <f t="shared" ca="1" si="155"/>
        <v>1039980</v>
      </c>
      <c r="BC293" s="107">
        <f t="shared" ca="1" si="156"/>
        <v>500</v>
      </c>
      <c r="BD293" s="107">
        <f t="shared" ca="1" si="157"/>
        <v>500</v>
      </c>
    </row>
    <row r="294" spans="1:56" x14ac:dyDescent="0.15">
      <c r="A294" s="62">
        <v>20804</v>
      </c>
      <c r="B294" s="62">
        <f t="shared" si="130"/>
        <v>2</v>
      </c>
      <c r="C294" s="59" t="s">
        <v>1837</v>
      </c>
      <c r="D294" s="62">
        <v>2340</v>
      </c>
      <c r="E294" s="86">
        <v>31856</v>
      </c>
      <c r="F294" s="86">
        <v>142640</v>
      </c>
      <c r="G294" s="86">
        <v>215020</v>
      </c>
      <c r="H294" s="86">
        <v>500</v>
      </c>
      <c r="I294" s="86">
        <v>500</v>
      </c>
      <c r="K294" s="66">
        <v>20804</v>
      </c>
      <c r="L294" s="66"/>
      <c r="M294" s="66">
        <v>20804</v>
      </c>
      <c r="N294" s="62">
        <f t="shared" si="131"/>
        <v>2</v>
      </c>
      <c r="O294" s="66" t="s">
        <v>1837</v>
      </c>
      <c r="P294" s="66">
        <v>1</v>
      </c>
      <c r="Q294" s="66">
        <f t="shared" si="132"/>
        <v>2340</v>
      </c>
      <c r="R294" s="66">
        <f t="shared" si="133"/>
        <v>31856</v>
      </c>
      <c r="S294" s="66">
        <f t="shared" si="134"/>
        <v>142640</v>
      </c>
      <c r="T294" s="66">
        <f t="shared" si="135"/>
        <v>215020</v>
      </c>
      <c r="U294" s="66">
        <f t="shared" si="136"/>
        <v>500</v>
      </c>
      <c r="V294" s="66">
        <f t="shared" si="137"/>
        <v>500</v>
      </c>
      <c r="W294" s="66"/>
      <c r="X294" s="62">
        <v>20804</v>
      </c>
      <c r="Y294" s="62">
        <f t="shared" si="138"/>
        <v>2</v>
      </c>
      <c r="Z294" s="59" t="s">
        <v>1837</v>
      </c>
      <c r="AA294" s="62">
        <v>1</v>
      </c>
      <c r="AB294" s="62">
        <f t="shared" ca="1" si="139"/>
        <v>1</v>
      </c>
      <c r="AC294" s="62">
        <f t="shared" ca="1" si="140"/>
        <v>2340</v>
      </c>
      <c r="AD294" s="62">
        <f t="shared" ca="1" si="141"/>
        <v>31856</v>
      </c>
      <c r="AE294" s="62">
        <f t="shared" ca="1" si="142"/>
        <v>142640</v>
      </c>
      <c r="AF294" s="62">
        <f t="shared" ca="1" si="143"/>
        <v>215020</v>
      </c>
      <c r="AG294" s="62">
        <f t="shared" ca="1" si="144"/>
        <v>500</v>
      </c>
      <c r="AH294" s="62">
        <f t="shared" ca="1" si="145"/>
        <v>500</v>
      </c>
      <c r="AL294" s="66"/>
      <c r="AO294" s="138">
        <f t="shared" si="146"/>
        <v>20804</v>
      </c>
      <c r="AP294" s="138" t="str">
        <f t="shared" si="147"/>
        <v>Eisenkappel-Vellach</v>
      </c>
      <c r="AQ294" s="138">
        <f t="shared" ca="1" si="148"/>
        <v>31856</v>
      </c>
      <c r="AR294" s="138">
        <f t="shared" ca="1" si="149"/>
        <v>142640</v>
      </c>
      <c r="AS294" s="138">
        <f t="shared" ca="1" si="150"/>
        <v>215020</v>
      </c>
      <c r="AT294" s="138">
        <f t="shared" ca="1" si="151"/>
        <v>500</v>
      </c>
      <c r="AU294" s="138">
        <f t="shared" ca="1" si="151"/>
        <v>500</v>
      </c>
      <c r="AV294" s="135"/>
      <c r="AW294" s="131">
        <v>20804</v>
      </c>
      <c r="AX294" s="66">
        <f t="shared" si="152"/>
        <v>2</v>
      </c>
      <c r="AY294" s="132" t="s">
        <v>1837</v>
      </c>
      <c r="AZ294" s="107">
        <f t="shared" ca="1" si="153"/>
        <v>31856</v>
      </c>
      <c r="BA294" s="107">
        <f t="shared" ca="1" si="154"/>
        <v>142640</v>
      </c>
      <c r="BB294" s="107">
        <f t="shared" ca="1" si="155"/>
        <v>215020</v>
      </c>
      <c r="BC294" s="107">
        <f t="shared" ca="1" si="156"/>
        <v>500</v>
      </c>
      <c r="BD294" s="107">
        <f t="shared" ca="1" si="157"/>
        <v>500</v>
      </c>
    </row>
    <row r="295" spans="1:56" x14ac:dyDescent="0.15">
      <c r="A295" s="62">
        <v>20805</v>
      </c>
      <c r="B295" s="62">
        <f t="shared" si="130"/>
        <v>2</v>
      </c>
      <c r="C295" s="59" t="s">
        <v>1836</v>
      </c>
      <c r="D295" s="62">
        <v>2162</v>
      </c>
      <c r="E295" s="86">
        <v>13920</v>
      </c>
      <c r="F295" s="86">
        <v>188368</v>
      </c>
      <c r="G295" s="86">
        <v>3559334</v>
      </c>
      <c r="H295" s="86">
        <v>500</v>
      </c>
      <c r="I295" s="86">
        <v>500</v>
      </c>
      <c r="K295" s="66">
        <v>20805</v>
      </c>
      <c r="L295" s="66"/>
      <c r="M295" s="66">
        <v>20805</v>
      </c>
      <c r="N295" s="62">
        <f t="shared" si="131"/>
        <v>2</v>
      </c>
      <c r="O295" s="66" t="s">
        <v>1836</v>
      </c>
      <c r="P295" s="66">
        <v>1</v>
      </c>
      <c r="Q295" s="66">
        <f t="shared" si="132"/>
        <v>2162</v>
      </c>
      <c r="R295" s="66">
        <f t="shared" si="133"/>
        <v>13920</v>
      </c>
      <c r="S295" s="66">
        <f t="shared" si="134"/>
        <v>188368</v>
      </c>
      <c r="T295" s="66">
        <f t="shared" si="135"/>
        <v>3559334</v>
      </c>
      <c r="U295" s="66">
        <f t="shared" si="136"/>
        <v>500</v>
      </c>
      <c r="V295" s="66">
        <f t="shared" si="137"/>
        <v>500</v>
      </c>
      <c r="W295" s="66"/>
      <c r="X295" s="62">
        <v>20805</v>
      </c>
      <c r="Y295" s="62">
        <f t="shared" si="138"/>
        <v>2</v>
      </c>
      <c r="Z295" s="59" t="s">
        <v>1836</v>
      </c>
      <c r="AA295" s="62">
        <v>1</v>
      </c>
      <c r="AB295" s="62">
        <f t="shared" ca="1" si="139"/>
        <v>1</v>
      </c>
      <c r="AC295" s="62">
        <f t="shared" ca="1" si="140"/>
        <v>2162</v>
      </c>
      <c r="AD295" s="62">
        <f t="shared" ca="1" si="141"/>
        <v>13920</v>
      </c>
      <c r="AE295" s="62">
        <f t="shared" ca="1" si="142"/>
        <v>188368</v>
      </c>
      <c r="AF295" s="62">
        <f t="shared" ca="1" si="143"/>
        <v>3559334</v>
      </c>
      <c r="AG295" s="62">
        <f t="shared" ca="1" si="144"/>
        <v>500</v>
      </c>
      <c r="AH295" s="62">
        <f t="shared" ca="1" si="145"/>
        <v>500</v>
      </c>
      <c r="AL295" s="66"/>
      <c r="AO295" s="138">
        <f t="shared" si="146"/>
        <v>20805</v>
      </c>
      <c r="AP295" s="138" t="str">
        <f t="shared" si="147"/>
        <v>Feistritz ob Bleiburg</v>
      </c>
      <c r="AQ295" s="138">
        <f t="shared" ca="1" si="148"/>
        <v>13920</v>
      </c>
      <c r="AR295" s="138">
        <f t="shared" ca="1" si="149"/>
        <v>188368</v>
      </c>
      <c r="AS295" s="138">
        <f t="shared" ca="1" si="150"/>
        <v>3559334</v>
      </c>
      <c r="AT295" s="138">
        <f t="shared" ca="1" si="151"/>
        <v>500</v>
      </c>
      <c r="AU295" s="138">
        <f t="shared" ca="1" si="151"/>
        <v>500</v>
      </c>
      <c r="AV295" s="135"/>
      <c r="AW295" s="131">
        <v>20805</v>
      </c>
      <c r="AX295" s="66">
        <f t="shared" si="152"/>
        <v>2</v>
      </c>
      <c r="AY295" s="132" t="s">
        <v>1836</v>
      </c>
      <c r="AZ295" s="107">
        <f t="shared" ca="1" si="153"/>
        <v>13920</v>
      </c>
      <c r="BA295" s="107">
        <f t="shared" ca="1" si="154"/>
        <v>188368</v>
      </c>
      <c r="BB295" s="107">
        <f t="shared" ca="1" si="155"/>
        <v>3559334</v>
      </c>
      <c r="BC295" s="107">
        <f t="shared" ca="1" si="156"/>
        <v>500</v>
      </c>
      <c r="BD295" s="107">
        <f t="shared" ca="1" si="157"/>
        <v>500</v>
      </c>
    </row>
    <row r="296" spans="1:56" x14ac:dyDescent="0.15">
      <c r="A296" s="62">
        <v>20806</v>
      </c>
      <c r="B296" s="62">
        <f t="shared" si="130"/>
        <v>2</v>
      </c>
      <c r="C296" s="59" t="s">
        <v>1835</v>
      </c>
      <c r="D296" s="62">
        <v>1773</v>
      </c>
      <c r="E296" s="86">
        <v>9459</v>
      </c>
      <c r="F296" s="86">
        <v>99443</v>
      </c>
      <c r="G296" s="86">
        <v>84460</v>
      </c>
      <c r="H296" s="86">
        <v>500</v>
      </c>
      <c r="I296" s="86">
        <v>500</v>
      </c>
      <c r="K296" s="66">
        <v>20806</v>
      </c>
      <c r="L296" s="66"/>
      <c r="M296" s="66">
        <v>20806</v>
      </c>
      <c r="N296" s="62">
        <f t="shared" si="131"/>
        <v>2</v>
      </c>
      <c r="O296" s="66" t="s">
        <v>1835</v>
      </c>
      <c r="P296" s="66">
        <v>1</v>
      </c>
      <c r="Q296" s="66">
        <f t="shared" si="132"/>
        <v>1773</v>
      </c>
      <c r="R296" s="66">
        <f t="shared" si="133"/>
        <v>9459</v>
      </c>
      <c r="S296" s="66">
        <f t="shared" si="134"/>
        <v>99443</v>
      </c>
      <c r="T296" s="66">
        <f t="shared" si="135"/>
        <v>84460</v>
      </c>
      <c r="U296" s="66">
        <f t="shared" si="136"/>
        <v>500</v>
      </c>
      <c r="V296" s="66">
        <f t="shared" si="137"/>
        <v>500</v>
      </c>
      <c r="W296" s="66"/>
      <c r="X296" s="62">
        <v>20806</v>
      </c>
      <c r="Y296" s="62">
        <f t="shared" si="138"/>
        <v>2</v>
      </c>
      <c r="Z296" s="59" t="s">
        <v>1835</v>
      </c>
      <c r="AA296" s="62">
        <v>1</v>
      </c>
      <c r="AB296" s="62">
        <f t="shared" ca="1" si="139"/>
        <v>1</v>
      </c>
      <c r="AC296" s="62">
        <f t="shared" ca="1" si="140"/>
        <v>1773</v>
      </c>
      <c r="AD296" s="62">
        <f t="shared" ca="1" si="141"/>
        <v>9459</v>
      </c>
      <c r="AE296" s="62">
        <f t="shared" ca="1" si="142"/>
        <v>99443</v>
      </c>
      <c r="AF296" s="62">
        <f t="shared" ca="1" si="143"/>
        <v>84460</v>
      </c>
      <c r="AG296" s="62">
        <f t="shared" ca="1" si="144"/>
        <v>500</v>
      </c>
      <c r="AH296" s="62">
        <f t="shared" ca="1" si="145"/>
        <v>500</v>
      </c>
      <c r="AL296" s="66"/>
      <c r="AO296" s="138">
        <f t="shared" si="146"/>
        <v>20806</v>
      </c>
      <c r="AP296" s="138" t="str">
        <f t="shared" si="147"/>
        <v>Gallizien</v>
      </c>
      <c r="AQ296" s="138">
        <f t="shared" ca="1" si="148"/>
        <v>9459</v>
      </c>
      <c r="AR296" s="138">
        <f t="shared" ca="1" si="149"/>
        <v>99443</v>
      </c>
      <c r="AS296" s="138">
        <f t="shared" ca="1" si="150"/>
        <v>84460</v>
      </c>
      <c r="AT296" s="138">
        <f t="shared" ca="1" si="151"/>
        <v>500</v>
      </c>
      <c r="AU296" s="138">
        <f t="shared" ca="1" si="151"/>
        <v>500</v>
      </c>
      <c r="AV296" s="135"/>
      <c r="AW296" s="131">
        <v>20806</v>
      </c>
      <c r="AX296" s="66">
        <f t="shared" si="152"/>
        <v>2</v>
      </c>
      <c r="AY296" s="132" t="s">
        <v>1835</v>
      </c>
      <c r="AZ296" s="107">
        <f t="shared" ca="1" si="153"/>
        <v>9459</v>
      </c>
      <c r="BA296" s="107">
        <f t="shared" ca="1" si="154"/>
        <v>99443</v>
      </c>
      <c r="BB296" s="107">
        <f t="shared" ca="1" si="155"/>
        <v>84460</v>
      </c>
      <c r="BC296" s="107">
        <f t="shared" ca="1" si="156"/>
        <v>500</v>
      </c>
      <c r="BD296" s="107">
        <f t="shared" ca="1" si="157"/>
        <v>500</v>
      </c>
    </row>
    <row r="297" spans="1:56" x14ac:dyDescent="0.15">
      <c r="A297" s="62">
        <v>20807</v>
      </c>
      <c r="B297" s="62">
        <f t="shared" si="130"/>
        <v>2</v>
      </c>
      <c r="C297" s="59" t="s">
        <v>1834</v>
      </c>
      <c r="D297" s="62">
        <v>1604</v>
      </c>
      <c r="E297" s="86">
        <v>8562</v>
      </c>
      <c r="F297" s="86">
        <v>82850</v>
      </c>
      <c r="G297" s="86">
        <v>80759</v>
      </c>
      <c r="H297" s="86">
        <v>500</v>
      </c>
      <c r="I297" s="86">
        <v>500</v>
      </c>
      <c r="K297" s="66">
        <v>20807</v>
      </c>
      <c r="L297" s="66"/>
      <c r="M297" s="66">
        <v>20807</v>
      </c>
      <c r="N297" s="62">
        <f t="shared" si="131"/>
        <v>2</v>
      </c>
      <c r="O297" s="66" t="s">
        <v>1834</v>
      </c>
      <c r="P297" s="66">
        <v>1</v>
      </c>
      <c r="Q297" s="66">
        <f t="shared" si="132"/>
        <v>1604</v>
      </c>
      <c r="R297" s="66">
        <f t="shared" si="133"/>
        <v>8562</v>
      </c>
      <c r="S297" s="66">
        <f t="shared" si="134"/>
        <v>82850</v>
      </c>
      <c r="T297" s="66">
        <f t="shared" si="135"/>
        <v>80759</v>
      </c>
      <c r="U297" s="66">
        <f t="shared" si="136"/>
        <v>500</v>
      </c>
      <c r="V297" s="66">
        <f t="shared" si="137"/>
        <v>500</v>
      </c>
      <c r="W297" s="66"/>
      <c r="X297" s="62">
        <v>20807</v>
      </c>
      <c r="Y297" s="62">
        <f t="shared" si="138"/>
        <v>2</v>
      </c>
      <c r="Z297" s="59" t="s">
        <v>1834</v>
      </c>
      <c r="AA297" s="62">
        <v>1</v>
      </c>
      <c r="AB297" s="62">
        <f t="shared" ca="1" si="139"/>
        <v>1</v>
      </c>
      <c r="AC297" s="62">
        <f t="shared" ca="1" si="140"/>
        <v>1604</v>
      </c>
      <c r="AD297" s="62">
        <f t="shared" ca="1" si="141"/>
        <v>8562</v>
      </c>
      <c r="AE297" s="62">
        <f t="shared" ca="1" si="142"/>
        <v>82850</v>
      </c>
      <c r="AF297" s="62">
        <f t="shared" ca="1" si="143"/>
        <v>80759</v>
      </c>
      <c r="AG297" s="62">
        <f t="shared" ca="1" si="144"/>
        <v>500</v>
      </c>
      <c r="AH297" s="62">
        <f t="shared" ca="1" si="145"/>
        <v>500</v>
      </c>
      <c r="AL297" s="66"/>
      <c r="AO297" s="138">
        <f t="shared" si="146"/>
        <v>20807</v>
      </c>
      <c r="AP297" s="138" t="str">
        <f t="shared" si="147"/>
        <v>Globasnitz</v>
      </c>
      <c r="AQ297" s="138">
        <f t="shared" ca="1" si="148"/>
        <v>8562</v>
      </c>
      <c r="AR297" s="138">
        <f t="shared" ca="1" si="149"/>
        <v>82850</v>
      </c>
      <c r="AS297" s="138">
        <f t="shared" ca="1" si="150"/>
        <v>80759</v>
      </c>
      <c r="AT297" s="138">
        <f t="shared" ca="1" si="151"/>
        <v>500</v>
      </c>
      <c r="AU297" s="138">
        <f t="shared" ca="1" si="151"/>
        <v>500</v>
      </c>
      <c r="AV297" s="135"/>
      <c r="AW297" s="131">
        <v>20807</v>
      </c>
      <c r="AX297" s="66">
        <f t="shared" si="152"/>
        <v>2</v>
      </c>
      <c r="AY297" s="132" t="s">
        <v>1834</v>
      </c>
      <c r="AZ297" s="107">
        <f t="shared" ca="1" si="153"/>
        <v>8562</v>
      </c>
      <c r="BA297" s="107">
        <f t="shared" ca="1" si="154"/>
        <v>82850</v>
      </c>
      <c r="BB297" s="107">
        <f t="shared" ca="1" si="155"/>
        <v>80759</v>
      </c>
      <c r="BC297" s="107">
        <f t="shared" ca="1" si="156"/>
        <v>500</v>
      </c>
      <c r="BD297" s="107">
        <f t="shared" ca="1" si="157"/>
        <v>500</v>
      </c>
    </row>
    <row r="298" spans="1:56" x14ac:dyDescent="0.15">
      <c r="A298" s="62">
        <v>20808</v>
      </c>
      <c r="B298" s="62">
        <f t="shared" si="130"/>
        <v>2</v>
      </c>
      <c r="C298" s="59" t="s">
        <v>1833</v>
      </c>
      <c r="D298" s="62">
        <v>3510</v>
      </c>
      <c r="E298" s="86">
        <v>20979</v>
      </c>
      <c r="F298" s="86">
        <v>202223</v>
      </c>
      <c r="G298" s="86">
        <v>1067472</v>
      </c>
      <c r="H298" s="86">
        <v>500</v>
      </c>
      <c r="I298" s="86">
        <v>500</v>
      </c>
      <c r="K298" s="66">
        <v>20808</v>
      </c>
      <c r="L298" s="66"/>
      <c r="M298" s="66">
        <v>20808</v>
      </c>
      <c r="N298" s="62">
        <f t="shared" si="131"/>
        <v>2</v>
      </c>
      <c r="O298" s="66" t="s">
        <v>1833</v>
      </c>
      <c r="P298" s="66">
        <v>1</v>
      </c>
      <c r="Q298" s="66">
        <f t="shared" si="132"/>
        <v>3510</v>
      </c>
      <c r="R298" s="66">
        <f t="shared" si="133"/>
        <v>20979</v>
      </c>
      <c r="S298" s="66">
        <f t="shared" si="134"/>
        <v>202223</v>
      </c>
      <c r="T298" s="66">
        <f t="shared" si="135"/>
        <v>1067472</v>
      </c>
      <c r="U298" s="66">
        <f t="shared" si="136"/>
        <v>500</v>
      </c>
      <c r="V298" s="66">
        <f t="shared" si="137"/>
        <v>500</v>
      </c>
      <c r="W298" s="66"/>
      <c r="X298" s="62">
        <v>20808</v>
      </c>
      <c r="Y298" s="62">
        <f t="shared" si="138"/>
        <v>2</v>
      </c>
      <c r="Z298" s="59" t="s">
        <v>1833</v>
      </c>
      <c r="AA298" s="62">
        <v>1</v>
      </c>
      <c r="AB298" s="62">
        <f t="shared" ca="1" si="139"/>
        <v>1</v>
      </c>
      <c r="AC298" s="62">
        <f t="shared" ca="1" si="140"/>
        <v>3510</v>
      </c>
      <c r="AD298" s="62">
        <f t="shared" ca="1" si="141"/>
        <v>20979</v>
      </c>
      <c r="AE298" s="62">
        <f t="shared" ca="1" si="142"/>
        <v>202223</v>
      </c>
      <c r="AF298" s="62">
        <f t="shared" ca="1" si="143"/>
        <v>1067472</v>
      </c>
      <c r="AG298" s="62">
        <f t="shared" ca="1" si="144"/>
        <v>500</v>
      </c>
      <c r="AH298" s="62">
        <f t="shared" ca="1" si="145"/>
        <v>500</v>
      </c>
      <c r="AL298" s="66"/>
      <c r="AO298" s="138">
        <f t="shared" si="146"/>
        <v>20808</v>
      </c>
      <c r="AP298" s="138" t="str">
        <f t="shared" si="147"/>
        <v>Griffen</v>
      </c>
      <c r="AQ298" s="138">
        <f t="shared" ca="1" si="148"/>
        <v>20979</v>
      </c>
      <c r="AR298" s="138">
        <f t="shared" ca="1" si="149"/>
        <v>202223</v>
      </c>
      <c r="AS298" s="138">
        <f t="shared" ca="1" si="150"/>
        <v>1067472</v>
      </c>
      <c r="AT298" s="138">
        <f t="shared" ca="1" si="151"/>
        <v>500</v>
      </c>
      <c r="AU298" s="138">
        <f t="shared" ca="1" si="151"/>
        <v>500</v>
      </c>
      <c r="AV298" s="135"/>
      <c r="AW298" s="131">
        <v>20808</v>
      </c>
      <c r="AX298" s="66">
        <f t="shared" si="152"/>
        <v>2</v>
      </c>
      <c r="AY298" s="132" t="s">
        <v>1833</v>
      </c>
      <c r="AZ298" s="107">
        <f t="shared" ca="1" si="153"/>
        <v>20979</v>
      </c>
      <c r="BA298" s="107">
        <f t="shared" ca="1" si="154"/>
        <v>202223</v>
      </c>
      <c r="BB298" s="107">
        <f t="shared" ca="1" si="155"/>
        <v>1067472</v>
      </c>
      <c r="BC298" s="107">
        <f t="shared" ca="1" si="156"/>
        <v>500</v>
      </c>
      <c r="BD298" s="107">
        <f t="shared" ca="1" si="157"/>
        <v>500</v>
      </c>
    </row>
    <row r="299" spans="1:56" x14ac:dyDescent="0.15">
      <c r="A299" s="62">
        <v>20810</v>
      </c>
      <c r="B299" s="62">
        <f t="shared" si="130"/>
        <v>2</v>
      </c>
      <c r="C299" s="59" t="s">
        <v>1832</v>
      </c>
      <c r="D299" s="62">
        <v>1048</v>
      </c>
      <c r="E299" s="86">
        <v>8577</v>
      </c>
      <c r="F299" s="86">
        <v>48522</v>
      </c>
      <c r="G299" s="86">
        <v>46696</v>
      </c>
      <c r="H299" s="86">
        <v>500</v>
      </c>
      <c r="I299" s="86">
        <v>500</v>
      </c>
      <c r="K299" s="66">
        <v>20810</v>
      </c>
      <c r="L299" s="66"/>
      <c r="M299" s="66">
        <v>20810</v>
      </c>
      <c r="N299" s="62">
        <f t="shared" si="131"/>
        <v>2</v>
      </c>
      <c r="O299" s="66" t="s">
        <v>1832</v>
      </c>
      <c r="P299" s="66">
        <v>1</v>
      </c>
      <c r="Q299" s="66">
        <f t="shared" si="132"/>
        <v>1048</v>
      </c>
      <c r="R299" s="66">
        <f t="shared" si="133"/>
        <v>8577</v>
      </c>
      <c r="S299" s="66">
        <f t="shared" si="134"/>
        <v>48522</v>
      </c>
      <c r="T299" s="66">
        <f t="shared" si="135"/>
        <v>46696</v>
      </c>
      <c r="U299" s="66">
        <f t="shared" si="136"/>
        <v>500</v>
      </c>
      <c r="V299" s="66">
        <f t="shared" si="137"/>
        <v>500</v>
      </c>
      <c r="W299" s="66"/>
      <c r="X299" s="62">
        <v>20810</v>
      </c>
      <c r="Y299" s="62">
        <f t="shared" si="138"/>
        <v>2</v>
      </c>
      <c r="Z299" s="59" t="s">
        <v>1832</v>
      </c>
      <c r="AA299" s="62">
        <v>1</v>
      </c>
      <c r="AB299" s="62">
        <f t="shared" ca="1" si="139"/>
        <v>1</v>
      </c>
      <c r="AC299" s="62">
        <f t="shared" ca="1" si="140"/>
        <v>1048</v>
      </c>
      <c r="AD299" s="62">
        <f t="shared" ca="1" si="141"/>
        <v>8577</v>
      </c>
      <c r="AE299" s="62">
        <f t="shared" ca="1" si="142"/>
        <v>48522</v>
      </c>
      <c r="AF299" s="62">
        <f t="shared" ca="1" si="143"/>
        <v>46696</v>
      </c>
      <c r="AG299" s="62">
        <f t="shared" ca="1" si="144"/>
        <v>500</v>
      </c>
      <c r="AH299" s="62">
        <f t="shared" ca="1" si="145"/>
        <v>500</v>
      </c>
      <c r="AL299" s="66"/>
      <c r="AO299" s="138">
        <f t="shared" si="146"/>
        <v>20810</v>
      </c>
      <c r="AP299" s="138" t="str">
        <f t="shared" si="147"/>
        <v>Neuhaus</v>
      </c>
      <c r="AQ299" s="138">
        <f t="shared" ca="1" si="148"/>
        <v>8577</v>
      </c>
      <c r="AR299" s="138">
        <f t="shared" ca="1" si="149"/>
        <v>48522</v>
      </c>
      <c r="AS299" s="138">
        <f t="shared" ca="1" si="150"/>
        <v>46696</v>
      </c>
      <c r="AT299" s="138">
        <f t="shared" ca="1" si="151"/>
        <v>500</v>
      </c>
      <c r="AU299" s="138">
        <f t="shared" ca="1" si="151"/>
        <v>500</v>
      </c>
      <c r="AV299" s="135"/>
      <c r="AW299" s="131">
        <v>20810</v>
      </c>
      <c r="AX299" s="66">
        <f t="shared" si="152"/>
        <v>2</v>
      </c>
      <c r="AY299" s="132" t="s">
        <v>1832</v>
      </c>
      <c r="AZ299" s="107">
        <f t="shared" ca="1" si="153"/>
        <v>8577</v>
      </c>
      <c r="BA299" s="107">
        <f t="shared" ca="1" si="154"/>
        <v>48522</v>
      </c>
      <c r="BB299" s="107">
        <f t="shared" ca="1" si="155"/>
        <v>46696</v>
      </c>
      <c r="BC299" s="107">
        <f t="shared" ca="1" si="156"/>
        <v>500</v>
      </c>
      <c r="BD299" s="107">
        <f t="shared" ca="1" si="157"/>
        <v>500</v>
      </c>
    </row>
    <row r="300" spans="1:56" x14ac:dyDescent="0.15">
      <c r="A300" s="62">
        <v>20812</v>
      </c>
      <c r="B300" s="62">
        <f t="shared" si="130"/>
        <v>2</v>
      </c>
      <c r="C300" s="59" t="s">
        <v>1831</v>
      </c>
      <c r="D300" s="62">
        <v>1533</v>
      </c>
      <c r="E300" s="86">
        <v>18131</v>
      </c>
      <c r="F300" s="86">
        <v>83276</v>
      </c>
      <c r="G300" s="86">
        <v>540691</v>
      </c>
      <c r="H300" s="86">
        <v>500</v>
      </c>
      <c r="I300" s="86">
        <v>500</v>
      </c>
      <c r="K300" s="66">
        <v>20812</v>
      </c>
      <c r="L300" s="66"/>
      <c r="M300" s="66">
        <v>20812</v>
      </c>
      <c r="N300" s="62">
        <f t="shared" si="131"/>
        <v>2</v>
      </c>
      <c r="O300" s="66" t="s">
        <v>1831</v>
      </c>
      <c r="P300" s="66">
        <v>1</v>
      </c>
      <c r="Q300" s="66">
        <f t="shared" si="132"/>
        <v>1533</v>
      </c>
      <c r="R300" s="66">
        <f t="shared" si="133"/>
        <v>18131</v>
      </c>
      <c r="S300" s="66">
        <f t="shared" si="134"/>
        <v>83276</v>
      </c>
      <c r="T300" s="66">
        <f t="shared" si="135"/>
        <v>540691</v>
      </c>
      <c r="U300" s="66">
        <f t="shared" si="136"/>
        <v>500</v>
      </c>
      <c r="V300" s="66">
        <f t="shared" si="137"/>
        <v>500</v>
      </c>
      <c r="W300" s="66"/>
      <c r="X300" s="62">
        <v>20812</v>
      </c>
      <c r="Y300" s="62">
        <f t="shared" si="138"/>
        <v>2</v>
      </c>
      <c r="Z300" s="59" t="s">
        <v>1831</v>
      </c>
      <c r="AA300" s="62">
        <v>1</v>
      </c>
      <c r="AB300" s="62">
        <f t="shared" ca="1" si="139"/>
        <v>1</v>
      </c>
      <c r="AC300" s="62">
        <f t="shared" ca="1" si="140"/>
        <v>1533</v>
      </c>
      <c r="AD300" s="62">
        <f t="shared" ca="1" si="141"/>
        <v>18131</v>
      </c>
      <c r="AE300" s="62">
        <f t="shared" ca="1" si="142"/>
        <v>83276</v>
      </c>
      <c r="AF300" s="62">
        <f t="shared" ca="1" si="143"/>
        <v>540691</v>
      </c>
      <c r="AG300" s="62">
        <f t="shared" ca="1" si="144"/>
        <v>500</v>
      </c>
      <c r="AH300" s="62">
        <f t="shared" ca="1" si="145"/>
        <v>500</v>
      </c>
      <c r="AL300" s="66"/>
      <c r="AO300" s="138">
        <f t="shared" si="146"/>
        <v>20812</v>
      </c>
      <c r="AP300" s="138" t="str">
        <f t="shared" si="147"/>
        <v>Ruden</v>
      </c>
      <c r="AQ300" s="138">
        <f t="shared" ca="1" si="148"/>
        <v>18131</v>
      </c>
      <c r="AR300" s="138">
        <f t="shared" ca="1" si="149"/>
        <v>83276</v>
      </c>
      <c r="AS300" s="138">
        <f t="shared" ca="1" si="150"/>
        <v>540691</v>
      </c>
      <c r="AT300" s="138">
        <f t="shared" ca="1" si="151"/>
        <v>500</v>
      </c>
      <c r="AU300" s="138">
        <f t="shared" ca="1" si="151"/>
        <v>500</v>
      </c>
      <c r="AV300" s="135"/>
      <c r="AW300" s="131">
        <v>20812</v>
      </c>
      <c r="AX300" s="66">
        <f t="shared" si="152"/>
        <v>2</v>
      </c>
      <c r="AY300" s="132" t="s">
        <v>1831</v>
      </c>
      <c r="AZ300" s="107">
        <f t="shared" ca="1" si="153"/>
        <v>18131</v>
      </c>
      <c r="BA300" s="107">
        <f t="shared" ca="1" si="154"/>
        <v>83276</v>
      </c>
      <c r="BB300" s="107">
        <f t="shared" ca="1" si="155"/>
        <v>540691</v>
      </c>
      <c r="BC300" s="107">
        <f t="shared" ca="1" si="156"/>
        <v>500</v>
      </c>
      <c r="BD300" s="107">
        <f t="shared" ca="1" si="157"/>
        <v>500</v>
      </c>
    </row>
    <row r="301" spans="1:56" x14ac:dyDescent="0.15">
      <c r="A301" s="62">
        <v>20813</v>
      </c>
      <c r="B301" s="62">
        <f t="shared" si="130"/>
        <v>2</v>
      </c>
      <c r="C301" s="59" t="s">
        <v>1830</v>
      </c>
      <c r="D301" s="62">
        <v>4496</v>
      </c>
      <c r="E301" s="86">
        <v>13270</v>
      </c>
      <c r="F301" s="86">
        <v>662057</v>
      </c>
      <c r="G301" s="86">
        <v>717313</v>
      </c>
      <c r="H301" s="86">
        <v>500</v>
      </c>
      <c r="I301" s="86">
        <v>500</v>
      </c>
      <c r="K301" s="66">
        <v>20813</v>
      </c>
      <c r="L301" s="66"/>
      <c r="M301" s="66">
        <v>20813</v>
      </c>
      <c r="N301" s="62">
        <f t="shared" si="131"/>
        <v>2</v>
      </c>
      <c r="O301" s="66" t="s">
        <v>1830</v>
      </c>
      <c r="P301" s="66">
        <v>1</v>
      </c>
      <c r="Q301" s="66">
        <f t="shared" si="132"/>
        <v>4496</v>
      </c>
      <c r="R301" s="66">
        <f t="shared" si="133"/>
        <v>13270</v>
      </c>
      <c r="S301" s="66">
        <f t="shared" si="134"/>
        <v>662057</v>
      </c>
      <c r="T301" s="66">
        <f t="shared" si="135"/>
        <v>717313</v>
      </c>
      <c r="U301" s="66">
        <f t="shared" si="136"/>
        <v>500</v>
      </c>
      <c r="V301" s="66">
        <f t="shared" si="137"/>
        <v>500</v>
      </c>
      <c r="W301" s="66"/>
      <c r="X301" s="62">
        <v>20813</v>
      </c>
      <c r="Y301" s="62">
        <f t="shared" si="138"/>
        <v>2</v>
      </c>
      <c r="Z301" s="59" t="s">
        <v>1830</v>
      </c>
      <c r="AA301" s="62">
        <v>1</v>
      </c>
      <c r="AB301" s="62">
        <f t="shared" ca="1" si="139"/>
        <v>1</v>
      </c>
      <c r="AC301" s="62">
        <f t="shared" ca="1" si="140"/>
        <v>4496</v>
      </c>
      <c r="AD301" s="62">
        <f t="shared" ca="1" si="141"/>
        <v>13270</v>
      </c>
      <c r="AE301" s="62">
        <f t="shared" ca="1" si="142"/>
        <v>662057</v>
      </c>
      <c r="AF301" s="62">
        <f t="shared" ca="1" si="143"/>
        <v>717313</v>
      </c>
      <c r="AG301" s="62">
        <f t="shared" ca="1" si="144"/>
        <v>500</v>
      </c>
      <c r="AH301" s="62">
        <f t="shared" ca="1" si="145"/>
        <v>500</v>
      </c>
      <c r="AL301" s="66"/>
      <c r="AO301" s="138">
        <f t="shared" si="146"/>
        <v>20813</v>
      </c>
      <c r="AP301" s="138" t="str">
        <f t="shared" si="147"/>
        <v>St. Kanzian am Klopeiner See</v>
      </c>
      <c r="AQ301" s="138">
        <f t="shared" ca="1" si="148"/>
        <v>13270</v>
      </c>
      <c r="AR301" s="138">
        <f t="shared" ca="1" si="149"/>
        <v>662057</v>
      </c>
      <c r="AS301" s="138">
        <f t="shared" ca="1" si="150"/>
        <v>717313</v>
      </c>
      <c r="AT301" s="138">
        <f t="shared" ca="1" si="151"/>
        <v>500</v>
      </c>
      <c r="AU301" s="138">
        <f t="shared" ca="1" si="151"/>
        <v>500</v>
      </c>
      <c r="AV301" s="135"/>
      <c r="AW301" s="131">
        <v>20813</v>
      </c>
      <c r="AX301" s="66">
        <f t="shared" si="152"/>
        <v>2</v>
      </c>
      <c r="AY301" s="132" t="s">
        <v>1830</v>
      </c>
      <c r="AZ301" s="107">
        <f t="shared" ca="1" si="153"/>
        <v>13270</v>
      </c>
      <c r="BA301" s="107">
        <f t="shared" ca="1" si="154"/>
        <v>662057</v>
      </c>
      <c r="BB301" s="107">
        <f t="shared" ca="1" si="155"/>
        <v>717313</v>
      </c>
      <c r="BC301" s="107">
        <f t="shared" ca="1" si="156"/>
        <v>500</v>
      </c>
      <c r="BD301" s="107">
        <f t="shared" ca="1" si="157"/>
        <v>500</v>
      </c>
    </row>
    <row r="302" spans="1:56" x14ac:dyDescent="0.15">
      <c r="A302" s="62">
        <v>20815</v>
      </c>
      <c r="B302" s="62">
        <f t="shared" si="130"/>
        <v>2</v>
      </c>
      <c r="C302" s="59" t="s">
        <v>1829</v>
      </c>
      <c r="D302" s="62">
        <v>2037</v>
      </c>
      <c r="E302" s="86">
        <v>12834</v>
      </c>
      <c r="F302" s="86">
        <v>127147</v>
      </c>
      <c r="G302" s="86">
        <v>203407</v>
      </c>
      <c r="H302" s="86">
        <v>500</v>
      </c>
      <c r="I302" s="86">
        <v>500</v>
      </c>
      <c r="K302" s="66">
        <v>20815</v>
      </c>
      <c r="L302" s="66"/>
      <c r="M302" s="66">
        <v>20815</v>
      </c>
      <c r="N302" s="62">
        <f t="shared" si="131"/>
        <v>2</v>
      </c>
      <c r="O302" s="66" t="s">
        <v>1829</v>
      </c>
      <c r="P302" s="66">
        <v>1</v>
      </c>
      <c r="Q302" s="66">
        <f t="shared" si="132"/>
        <v>2037</v>
      </c>
      <c r="R302" s="66">
        <f t="shared" si="133"/>
        <v>12834</v>
      </c>
      <c r="S302" s="66">
        <f t="shared" si="134"/>
        <v>127147</v>
      </c>
      <c r="T302" s="66">
        <f t="shared" si="135"/>
        <v>203407</v>
      </c>
      <c r="U302" s="66">
        <f t="shared" si="136"/>
        <v>500</v>
      </c>
      <c r="V302" s="66">
        <f t="shared" si="137"/>
        <v>500</v>
      </c>
      <c r="W302" s="66"/>
      <c r="X302" s="62">
        <v>20815</v>
      </c>
      <c r="Y302" s="62">
        <f t="shared" si="138"/>
        <v>2</v>
      </c>
      <c r="Z302" s="59" t="s">
        <v>1829</v>
      </c>
      <c r="AA302" s="62">
        <v>1</v>
      </c>
      <c r="AB302" s="62">
        <f t="shared" ca="1" si="139"/>
        <v>1</v>
      </c>
      <c r="AC302" s="62">
        <f t="shared" ca="1" si="140"/>
        <v>2037</v>
      </c>
      <c r="AD302" s="62">
        <f t="shared" ca="1" si="141"/>
        <v>12834</v>
      </c>
      <c r="AE302" s="62">
        <f t="shared" ca="1" si="142"/>
        <v>127147</v>
      </c>
      <c r="AF302" s="62">
        <f t="shared" ca="1" si="143"/>
        <v>203407</v>
      </c>
      <c r="AG302" s="62">
        <f t="shared" ca="1" si="144"/>
        <v>500</v>
      </c>
      <c r="AH302" s="62">
        <f t="shared" ca="1" si="145"/>
        <v>500</v>
      </c>
      <c r="AL302" s="66"/>
      <c r="AO302" s="138">
        <f t="shared" si="146"/>
        <v>20815</v>
      </c>
      <c r="AP302" s="138" t="str">
        <f t="shared" si="147"/>
        <v>Sittersdorf</v>
      </c>
      <c r="AQ302" s="138">
        <f t="shared" ca="1" si="148"/>
        <v>12834</v>
      </c>
      <c r="AR302" s="138">
        <f t="shared" ca="1" si="149"/>
        <v>127147</v>
      </c>
      <c r="AS302" s="138">
        <f t="shared" ca="1" si="150"/>
        <v>203407</v>
      </c>
      <c r="AT302" s="138">
        <f t="shared" ca="1" si="151"/>
        <v>500</v>
      </c>
      <c r="AU302" s="138">
        <f t="shared" ca="1" si="151"/>
        <v>500</v>
      </c>
      <c r="AV302" s="135"/>
      <c r="AW302" s="131">
        <v>20815</v>
      </c>
      <c r="AX302" s="66">
        <f t="shared" si="152"/>
        <v>2</v>
      </c>
      <c r="AY302" s="132" t="s">
        <v>1829</v>
      </c>
      <c r="AZ302" s="107">
        <f t="shared" ca="1" si="153"/>
        <v>12834</v>
      </c>
      <c r="BA302" s="107">
        <f t="shared" ca="1" si="154"/>
        <v>127147</v>
      </c>
      <c r="BB302" s="107">
        <f t="shared" ca="1" si="155"/>
        <v>203407</v>
      </c>
      <c r="BC302" s="107">
        <f t="shared" ca="1" si="156"/>
        <v>500</v>
      </c>
      <c r="BD302" s="107">
        <f t="shared" ca="1" si="157"/>
        <v>500</v>
      </c>
    </row>
    <row r="303" spans="1:56" x14ac:dyDescent="0.15">
      <c r="A303" s="62">
        <v>20817</v>
      </c>
      <c r="B303" s="62">
        <f t="shared" si="130"/>
        <v>2</v>
      </c>
      <c r="C303" s="59" t="s">
        <v>1828</v>
      </c>
      <c r="D303" s="62">
        <v>10959</v>
      </c>
      <c r="E303" s="86">
        <v>54255</v>
      </c>
      <c r="F303" s="86">
        <v>835825</v>
      </c>
      <c r="G303" s="86">
        <v>3743917</v>
      </c>
      <c r="H303" s="86">
        <v>500</v>
      </c>
      <c r="I303" s="86">
        <v>500</v>
      </c>
      <c r="K303" s="66">
        <v>20817</v>
      </c>
      <c r="L303" s="66"/>
      <c r="M303" s="66">
        <v>20817</v>
      </c>
      <c r="N303" s="62">
        <f t="shared" si="131"/>
        <v>2</v>
      </c>
      <c r="O303" s="66" t="s">
        <v>1828</v>
      </c>
      <c r="P303" s="66">
        <v>1</v>
      </c>
      <c r="Q303" s="66">
        <f t="shared" si="132"/>
        <v>10959</v>
      </c>
      <c r="R303" s="66">
        <f t="shared" si="133"/>
        <v>54255</v>
      </c>
      <c r="S303" s="66">
        <f t="shared" si="134"/>
        <v>835825</v>
      </c>
      <c r="T303" s="66">
        <f t="shared" si="135"/>
        <v>3743917</v>
      </c>
      <c r="U303" s="66">
        <f t="shared" si="136"/>
        <v>500</v>
      </c>
      <c r="V303" s="66">
        <f t="shared" si="137"/>
        <v>500</v>
      </c>
      <c r="W303" s="66"/>
      <c r="X303" s="62">
        <v>20817</v>
      </c>
      <c r="Y303" s="62">
        <f t="shared" si="138"/>
        <v>2</v>
      </c>
      <c r="Z303" s="59" t="s">
        <v>1828</v>
      </c>
      <c r="AA303" s="62">
        <v>1</v>
      </c>
      <c r="AB303" s="62">
        <f t="shared" ca="1" si="139"/>
        <v>1</v>
      </c>
      <c r="AC303" s="62">
        <f t="shared" ca="1" si="140"/>
        <v>10959</v>
      </c>
      <c r="AD303" s="62">
        <f t="shared" ca="1" si="141"/>
        <v>54255</v>
      </c>
      <c r="AE303" s="62">
        <f t="shared" ca="1" si="142"/>
        <v>835825</v>
      </c>
      <c r="AF303" s="62">
        <f t="shared" ca="1" si="143"/>
        <v>3743917</v>
      </c>
      <c r="AG303" s="62">
        <f t="shared" ca="1" si="144"/>
        <v>500</v>
      </c>
      <c r="AH303" s="62">
        <f t="shared" ca="1" si="145"/>
        <v>500</v>
      </c>
      <c r="AL303" s="66"/>
      <c r="AO303" s="138">
        <f t="shared" si="146"/>
        <v>20817</v>
      </c>
      <c r="AP303" s="138" t="str">
        <f t="shared" si="147"/>
        <v>Völkermarkt</v>
      </c>
      <c r="AQ303" s="138">
        <f t="shared" ca="1" si="148"/>
        <v>54255</v>
      </c>
      <c r="AR303" s="138">
        <f t="shared" ca="1" si="149"/>
        <v>835825</v>
      </c>
      <c r="AS303" s="138">
        <f t="shared" ca="1" si="150"/>
        <v>3743917</v>
      </c>
      <c r="AT303" s="138">
        <f t="shared" ca="1" si="151"/>
        <v>500</v>
      </c>
      <c r="AU303" s="138">
        <f t="shared" ca="1" si="151"/>
        <v>500</v>
      </c>
      <c r="AV303" s="135"/>
      <c r="AW303" s="131">
        <v>20817</v>
      </c>
      <c r="AX303" s="66">
        <f t="shared" si="152"/>
        <v>2</v>
      </c>
      <c r="AY303" s="132" t="s">
        <v>1828</v>
      </c>
      <c r="AZ303" s="107">
        <f t="shared" ca="1" si="153"/>
        <v>54255</v>
      </c>
      <c r="BA303" s="107">
        <f t="shared" ca="1" si="154"/>
        <v>835825</v>
      </c>
      <c r="BB303" s="107">
        <f t="shared" ca="1" si="155"/>
        <v>3743917</v>
      </c>
      <c r="BC303" s="107">
        <f t="shared" ca="1" si="156"/>
        <v>500</v>
      </c>
      <c r="BD303" s="107">
        <f t="shared" ca="1" si="157"/>
        <v>500</v>
      </c>
    </row>
    <row r="304" spans="1:56" x14ac:dyDescent="0.15">
      <c r="A304" s="62">
        <v>20901</v>
      </c>
      <c r="B304" s="62">
        <f t="shared" si="130"/>
        <v>2</v>
      </c>
      <c r="C304" s="59" t="s">
        <v>1827</v>
      </c>
      <c r="D304" s="62">
        <v>4402</v>
      </c>
      <c r="E304" s="86">
        <v>18507</v>
      </c>
      <c r="F304" s="86">
        <v>332586</v>
      </c>
      <c r="G304" s="86">
        <v>2025283</v>
      </c>
      <c r="H304" s="86">
        <v>500</v>
      </c>
      <c r="I304" s="86">
        <v>500</v>
      </c>
      <c r="K304" s="66">
        <v>20901</v>
      </c>
      <c r="L304" s="66"/>
      <c r="M304" s="66">
        <v>20901</v>
      </c>
      <c r="N304" s="62">
        <f t="shared" si="131"/>
        <v>2</v>
      </c>
      <c r="O304" s="66" t="s">
        <v>1827</v>
      </c>
      <c r="P304" s="66">
        <v>1</v>
      </c>
      <c r="Q304" s="66">
        <f t="shared" si="132"/>
        <v>4402</v>
      </c>
      <c r="R304" s="66">
        <f t="shared" si="133"/>
        <v>18507</v>
      </c>
      <c r="S304" s="66">
        <f t="shared" si="134"/>
        <v>332586</v>
      </c>
      <c r="T304" s="66">
        <f t="shared" si="135"/>
        <v>2025283</v>
      </c>
      <c r="U304" s="66">
        <f t="shared" si="136"/>
        <v>500</v>
      </c>
      <c r="V304" s="66">
        <f t="shared" si="137"/>
        <v>500</v>
      </c>
      <c r="W304" s="66"/>
      <c r="X304" s="62">
        <v>20901</v>
      </c>
      <c r="Y304" s="62">
        <f t="shared" si="138"/>
        <v>2</v>
      </c>
      <c r="Z304" s="59" t="s">
        <v>1827</v>
      </c>
      <c r="AA304" s="62">
        <v>1</v>
      </c>
      <c r="AB304" s="62">
        <f t="shared" ca="1" si="139"/>
        <v>1</v>
      </c>
      <c r="AC304" s="62">
        <f t="shared" ca="1" si="140"/>
        <v>4402</v>
      </c>
      <c r="AD304" s="62">
        <f t="shared" ca="1" si="141"/>
        <v>18507</v>
      </c>
      <c r="AE304" s="62">
        <f t="shared" ca="1" si="142"/>
        <v>332586</v>
      </c>
      <c r="AF304" s="62">
        <f t="shared" ca="1" si="143"/>
        <v>2025283</v>
      </c>
      <c r="AG304" s="62">
        <f t="shared" ca="1" si="144"/>
        <v>500</v>
      </c>
      <c r="AH304" s="62">
        <f t="shared" ca="1" si="145"/>
        <v>500</v>
      </c>
      <c r="AL304" s="66"/>
      <c r="AO304" s="138">
        <f t="shared" si="146"/>
        <v>20901</v>
      </c>
      <c r="AP304" s="138" t="str">
        <f t="shared" si="147"/>
        <v>Bad St. Leonhard im Lavanttal</v>
      </c>
      <c r="AQ304" s="138">
        <f t="shared" ca="1" si="148"/>
        <v>18507</v>
      </c>
      <c r="AR304" s="138">
        <f t="shared" ca="1" si="149"/>
        <v>332586</v>
      </c>
      <c r="AS304" s="138">
        <f t="shared" ca="1" si="150"/>
        <v>2025283</v>
      </c>
      <c r="AT304" s="138">
        <f t="shared" ca="1" si="151"/>
        <v>500</v>
      </c>
      <c r="AU304" s="138">
        <f t="shared" ca="1" si="151"/>
        <v>500</v>
      </c>
      <c r="AV304" s="135"/>
      <c r="AW304" s="131">
        <v>20901</v>
      </c>
      <c r="AX304" s="66">
        <f t="shared" si="152"/>
        <v>2</v>
      </c>
      <c r="AY304" s="132" t="s">
        <v>1827</v>
      </c>
      <c r="AZ304" s="107">
        <f t="shared" ca="1" si="153"/>
        <v>18507</v>
      </c>
      <c r="BA304" s="107">
        <f t="shared" ca="1" si="154"/>
        <v>332586</v>
      </c>
      <c r="BB304" s="107">
        <f t="shared" ca="1" si="155"/>
        <v>2025283</v>
      </c>
      <c r="BC304" s="107">
        <f t="shared" ca="1" si="156"/>
        <v>500</v>
      </c>
      <c r="BD304" s="107">
        <f t="shared" ca="1" si="157"/>
        <v>500</v>
      </c>
    </row>
    <row r="305" spans="1:56" x14ac:dyDescent="0.15">
      <c r="A305" s="62">
        <v>20905</v>
      </c>
      <c r="B305" s="62">
        <f t="shared" si="130"/>
        <v>2</v>
      </c>
      <c r="C305" s="59" t="s">
        <v>1826</v>
      </c>
      <c r="D305" s="62">
        <v>2635</v>
      </c>
      <c r="E305" s="86">
        <v>18778</v>
      </c>
      <c r="F305" s="86">
        <v>201036</v>
      </c>
      <c r="G305" s="86">
        <v>1562217</v>
      </c>
      <c r="H305" s="86">
        <v>500</v>
      </c>
      <c r="I305" s="86">
        <v>500</v>
      </c>
      <c r="K305" s="66">
        <v>20905</v>
      </c>
      <c r="L305" s="66"/>
      <c r="M305" s="66">
        <v>20905</v>
      </c>
      <c r="N305" s="62">
        <f t="shared" si="131"/>
        <v>2</v>
      </c>
      <c r="O305" s="66" t="s">
        <v>1826</v>
      </c>
      <c r="P305" s="66">
        <v>1</v>
      </c>
      <c r="Q305" s="66">
        <f t="shared" si="132"/>
        <v>2635</v>
      </c>
      <c r="R305" s="66">
        <f t="shared" si="133"/>
        <v>18778</v>
      </c>
      <c r="S305" s="66">
        <f t="shared" si="134"/>
        <v>201036</v>
      </c>
      <c r="T305" s="66">
        <f t="shared" si="135"/>
        <v>1562217</v>
      </c>
      <c r="U305" s="66">
        <f t="shared" si="136"/>
        <v>500</v>
      </c>
      <c r="V305" s="66">
        <f t="shared" si="137"/>
        <v>500</v>
      </c>
      <c r="W305" s="66"/>
      <c r="X305" s="62">
        <v>20905</v>
      </c>
      <c r="Y305" s="62">
        <f t="shared" si="138"/>
        <v>2</v>
      </c>
      <c r="Z305" s="59" t="s">
        <v>1826</v>
      </c>
      <c r="AA305" s="62">
        <v>1</v>
      </c>
      <c r="AB305" s="62">
        <f t="shared" ca="1" si="139"/>
        <v>1</v>
      </c>
      <c r="AC305" s="62">
        <f t="shared" ca="1" si="140"/>
        <v>2635</v>
      </c>
      <c r="AD305" s="62">
        <f t="shared" ca="1" si="141"/>
        <v>18778</v>
      </c>
      <c r="AE305" s="62">
        <f t="shared" ca="1" si="142"/>
        <v>201036</v>
      </c>
      <c r="AF305" s="62">
        <f t="shared" ca="1" si="143"/>
        <v>1562217</v>
      </c>
      <c r="AG305" s="62">
        <f t="shared" ca="1" si="144"/>
        <v>500</v>
      </c>
      <c r="AH305" s="62">
        <f t="shared" ca="1" si="145"/>
        <v>500</v>
      </c>
      <c r="AL305" s="66"/>
      <c r="AO305" s="138">
        <f t="shared" si="146"/>
        <v>20905</v>
      </c>
      <c r="AP305" s="138" t="str">
        <f t="shared" si="147"/>
        <v>Frantschach-St. Gertraud</v>
      </c>
      <c r="AQ305" s="138">
        <f t="shared" ca="1" si="148"/>
        <v>18778</v>
      </c>
      <c r="AR305" s="138">
        <f t="shared" ca="1" si="149"/>
        <v>201036</v>
      </c>
      <c r="AS305" s="138">
        <f t="shared" ca="1" si="150"/>
        <v>1562217</v>
      </c>
      <c r="AT305" s="138">
        <f t="shared" ca="1" si="151"/>
        <v>500</v>
      </c>
      <c r="AU305" s="138">
        <f t="shared" ca="1" si="151"/>
        <v>500</v>
      </c>
      <c r="AV305" s="135"/>
      <c r="AW305" s="131">
        <v>20905</v>
      </c>
      <c r="AX305" s="66">
        <f t="shared" si="152"/>
        <v>2</v>
      </c>
      <c r="AY305" s="132" t="s">
        <v>1826</v>
      </c>
      <c r="AZ305" s="107">
        <f t="shared" ca="1" si="153"/>
        <v>18778</v>
      </c>
      <c r="BA305" s="107">
        <f t="shared" ca="1" si="154"/>
        <v>201036</v>
      </c>
      <c r="BB305" s="107">
        <f t="shared" ca="1" si="155"/>
        <v>1562217</v>
      </c>
      <c r="BC305" s="107">
        <f t="shared" ca="1" si="156"/>
        <v>500</v>
      </c>
      <c r="BD305" s="107">
        <f t="shared" ca="1" si="157"/>
        <v>500</v>
      </c>
    </row>
    <row r="306" spans="1:56" x14ac:dyDescent="0.15">
      <c r="A306" s="62">
        <v>20909</v>
      </c>
      <c r="B306" s="62">
        <f t="shared" si="130"/>
        <v>2</v>
      </c>
      <c r="C306" s="59" t="s">
        <v>1825</v>
      </c>
      <c r="D306" s="62">
        <v>2948</v>
      </c>
      <c r="E306" s="86">
        <v>25430</v>
      </c>
      <c r="F306" s="86">
        <v>154236</v>
      </c>
      <c r="G306" s="86">
        <v>291439</v>
      </c>
      <c r="H306" s="86">
        <v>500</v>
      </c>
      <c r="I306" s="86">
        <v>500</v>
      </c>
      <c r="K306" s="66">
        <v>20909</v>
      </c>
      <c r="L306" s="66"/>
      <c r="M306" s="66">
        <v>20909</v>
      </c>
      <c r="N306" s="62">
        <f t="shared" si="131"/>
        <v>2</v>
      </c>
      <c r="O306" s="66" t="s">
        <v>1825</v>
      </c>
      <c r="P306" s="66">
        <v>1</v>
      </c>
      <c r="Q306" s="66">
        <f t="shared" si="132"/>
        <v>2948</v>
      </c>
      <c r="R306" s="66">
        <f t="shared" si="133"/>
        <v>25430</v>
      </c>
      <c r="S306" s="66">
        <f t="shared" si="134"/>
        <v>154236</v>
      </c>
      <c r="T306" s="66">
        <f t="shared" si="135"/>
        <v>291439</v>
      </c>
      <c r="U306" s="66">
        <f t="shared" si="136"/>
        <v>500</v>
      </c>
      <c r="V306" s="66">
        <f t="shared" si="137"/>
        <v>500</v>
      </c>
      <c r="W306" s="66"/>
      <c r="X306" s="62">
        <v>20909</v>
      </c>
      <c r="Y306" s="62">
        <f t="shared" si="138"/>
        <v>2</v>
      </c>
      <c r="Z306" s="59" t="s">
        <v>1825</v>
      </c>
      <c r="AA306" s="62">
        <v>1</v>
      </c>
      <c r="AB306" s="62">
        <f t="shared" ca="1" si="139"/>
        <v>1</v>
      </c>
      <c r="AC306" s="62">
        <f t="shared" ca="1" si="140"/>
        <v>2948</v>
      </c>
      <c r="AD306" s="62">
        <f t="shared" ca="1" si="141"/>
        <v>25430</v>
      </c>
      <c r="AE306" s="62">
        <f t="shared" ca="1" si="142"/>
        <v>154236</v>
      </c>
      <c r="AF306" s="62">
        <f t="shared" ca="1" si="143"/>
        <v>291439</v>
      </c>
      <c r="AG306" s="62">
        <f t="shared" ca="1" si="144"/>
        <v>500</v>
      </c>
      <c r="AH306" s="62">
        <f t="shared" ca="1" si="145"/>
        <v>500</v>
      </c>
      <c r="AL306" s="66"/>
      <c r="AO306" s="138">
        <f t="shared" si="146"/>
        <v>20909</v>
      </c>
      <c r="AP306" s="138" t="str">
        <f t="shared" si="147"/>
        <v>Lavamünd</v>
      </c>
      <c r="AQ306" s="138">
        <f t="shared" ca="1" si="148"/>
        <v>25430</v>
      </c>
      <c r="AR306" s="138">
        <f t="shared" ca="1" si="149"/>
        <v>154236</v>
      </c>
      <c r="AS306" s="138">
        <f t="shared" ca="1" si="150"/>
        <v>291439</v>
      </c>
      <c r="AT306" s="138">
        <f t="shared" ca="1" si="151"/>
        <v>500</v>
      </c>
      <c r="AU306" s="138">
        <f t="shared" ca="1" si="151"/>
        <v>500</v>
      </c>
      <c r="AV306" s="135"/>
      <c r="AW306" s="131">
        <v>20909</v>
      </c>
      <c r="AX306" s="66">
        <f t="shared" si="152"/>
        <v>2</v>
      </c>
      <c r="AY306" s="132" t="s">
        <v>1825</v>
      </c>
      <c r="AZ306" s="107">
        <f t="shared" ca="1" si="153"/>
        <v>25430</v>
      </c>
      <c r="BA306" s="107">
        <f t="shared" ca="1" si="154"/>
        <v>154236</v>
      </c>
      <c r="BB306" s="107">
        <f t="shared" ca="1" si="155"/>
        <v>291439</v>
      </c>
      <c r="BC306" s="107">
        <f t="shared" ca="1" si="156"/>
        <v>500</v>
      </c>
      <c r="BD306" s="107">
        <f t="shared" ca="1" si="157"/>
        <v>500</v>
      </c>
    </row>
    <row r="307" spans="1:56" x14ac:dyDescent="0.15">
      <c r="A307" s="62">
        <v>20911</v>
      </c>
      <c r="B307" s="62">
        <f t="shared" si="130"/>
        <v>2</v>
      </c>
      <c r="C307" s="59" t="s">
        <v>1824</v>
      </c>
      <c r="D307" s="62">
        <v>943</v>
      </c>
      <c r="E307" s="86">
        <v>11395</v>
      </c>
      <c r="F307" s="86">
        <v>54544</v>
      </c>
      <c r="G307" s="86">
        <v>197423</v>
      </c>
      <c r="H307" s="86">
        <v>500</v>
      </c>
      <c r="I307" s="86">
        <v>500</v>
      </c>
      <c r="K307" s="66">
        <v>20911</v>
      </c>
      <c r="L307" s="66"/>
      <c r="M307" s="66">
        <v>20911</v>
      </c>
      <c r="N307" s="62">
        <f t="shared" si="131"/>
        <v>2</v>
      </c>
      <c r="O307" s="66" t="s">
        <v>1824</v>
      </c>
      <c r="P307" s="66">
        <v>1</v>
      </c>
      <c r="Q307" s="66">
        <f t="shared" si="132"/>
        <v>943</v>
      </c>
      <c r="R307" s="66">
        <f t="shared" si="133"/>
        <v>11395</v>
      </c>
      <c r="S307" s="66">
        <f t="shared" si="134"/>
        <v>54544</v>
      </c>
      <c r="T307" s="66">
        <f t="shared" si="135"/>
        <v>197423</v>
      </c>
      <c r="U307" s="66">
        <f t="shared" si="136"/>
        <v>500</v>
      </c>
      <c r="V307" s="66">
        <f t="shared" si="137"/>
        <v>500</v>
      </c>
      <c r="W307" s="66"/>
      <c r="X307" s="62">
        <v>20911</v>
      </c>
      <c r="Y307" s="62">
        <f t="shared" si="138"/>
        <v>2</v>
      </c>
      <c r="Z307" s="59" t="s">
        <v>1824</v>
      </c>
      <c r="AA307" s="62">
        <v>1</v>
      </c>
      <c r="AB307" s="62">
        <f t="shared" ca="1" si="139"/>
        <v>1</v>
      </c>
      <c r="AC307" s="62">
        <f t="shared" ca="1" si="140"/>
        <v>943</v>
      </c>
      <c r="AD307" s="62">
        <f t="shared" ca="1" si="141"/>
        <v>11395</v>
      </c>
      <c r="AE307" s="62">
        <f t="shared" ca="1" si="142"/>
        <v>54544</v>
      </c>
      <c r="AF307" s="62">
        <f t="shared" ca="1" si="143"/>
        <v>197423</v>
      </c>
      <c r="AG307" s="62">
        <f t="shared" ca="1" si="144"/>
        <v>500</v>
      </c>
      <c r="AH307" s="62">
        <f t="shared" ca="1" si="145"/>
        <v>500</v>
      </c>
      <c r="AL307" s="66"/>
      <c r="AO307" s="138">
        <f t="shared" si="146"/>
        <v>20911</v>
      </c>
      <c r="AP307" s="138" t="str">
        <f t="shared" si="147"/>
        <v>Preitenegg</v>
      </c>
      <c r="AQ307" s="138">
        <f t="shared" ca="1" si="148"/>
        <v>11395</v>
      </c>
      <c r="AR307" s="138">
        <f t="shared" ca="1" si="149"/>
        <v>54544</v>
      </c>
      <c r="AS307" s="138">
        <f t="shared" ca="1" si="150"/>
        <v>197423</v>
      </c>
      <c r="AT307" s="138">
        <f t="shared" ca="1" si="151"/>
        <v>500</v>
      </c>
      <c r="AU307" s="138">
        <f t="shared" ca="1" si="151"/>
        <v>500</v>
      </c>
      <c r="AV307" s="135"/>
      <c r="AW307" s="131">
        <v>20911</v>
      </c>
      <c r="AX307" s="66">
        <f t="shared" si="152"/>
        <v>2</v>
      </c>
      <c r="AY307" s="132" t="s">
        <v>1824</v>
      </c>
      <c r="AZ307" s="107">
        <f t="shared" ca="1" si="153"/>
        <v>11395</v>
      </c>
      <c r="BA307" s="107">
        <f t="shared" ca="1" si="154"/>
        <v>54544</v>
      </c>
      <c r="BB307" s="107">
        <f t="shared" ca="1" si="155"/>
        <v>197423</v>
      </c>
      <c r="BC307" s="107">
        <f t="shared" ca="1" si="156"/>
        <v>500</v>
      </c>
      <c r="BD307" s="107">
        <f t="shared" ca="1" si="157"/>
        <v>500</v>
      </c>
    </row>
    <row r="308" spans="1:56" x14ac:dyDescent="0.15">
      <c r="A308" s="62">
        <v>20912</v>
      </c>
      <c r="B308" s="62">
        <f t="shared" si="130"/>
        <v>2</v>
      </c>
      <c r="C308" s="59" t="s">
        <v>1823</v>
      </c>
      <c r="D308" s="62">
        <v>1861</v>
      </c>
      <c r="E308" s="86">
        <v>14274</v>
      </c>
      <c r="F308" s="86">
        <v>112129</v>
      </c>
      <c r="G308" s="86">
        <v>178052</v>
      </c>
      <c r="H308" s="86">
        <v>500</v>
      </c>
      <c r="I308" s="86">
        <v>500</v>
      </c>
      <c r="K308" s="66">
        <v>20912</v>
      </c>
      <c r="L308" s="66"/>
      <c r="M308" s="66">
        <v>20912</v>
      </c>
      <c r="N308" s="62">
        <f t="shared" si="131"/>
        <v>2</v>
      </c>
      <c r="O308" s="66" t="s">
        <v>1823</v>
      </c>
      <c r="P308" s="66">
        <v>1</v>
      </c>
      <c r="Q308" s="66">
        <f t="shared" si="132"/>
        <v>1861</v>
      </c>
      <c r="R308" s="66">
        <f t="shared" si="133"/>
        <v>14274</v>
      </c>
      <c r="S308" s="66">
        <f t="shared" si="134"/>
        <v>112129</v>
      </c>
      <c r="T308" s="66">
        <f t="shared" si="135"/>
        <v>178052</v>
      </c>
      <c r="U308" s="66">
        <f t="shared" si="136"/>
        <v>500</v>
      </c>
      <c r="V308" s="66">
        <f t="shared" si="137"/>
        <v>500</v>
      </c>
      <c r="W308" s="66"/>
      <c r="X308" s="62">
        <v>20912</v>
      </c>
      <c r="Y308" s="62">
        <f t="shared" si="138"/>
        <v>2</v>
      </c>
      <c r="Z308" s="59" t="s">
        <v>1823</v>
      </c>
      <c r="AA308" s="62">
        <v>1</v>
      </c>
      <c r="AB308" s="62">
        <f t="shared" ca="1" si="139"/>
        <v>1</v>
      </c>
      <c r="AC308" s="62">
        <f t="shared" ca="1" si="140"/>
        <v>1861</v>
      </c>
      <c r="AD308" s="62">
        <f t="shared" ca="1" si="141"/>
        <v>14274</v>
      </c>
      <c r="AE308" s="62">
        <f t="shared" ca="1" si="142"/>
        <v>112129</v>
      </c>
      <c r="AF308" s="62">
        <f t="shared" ca="1" si="143"/>
        <v>178052</v>
      </c>
      <c r="AG308" s="62">
        <f t="shared" ca="1" si="144"/>
        <v>500</v>
      </c>
      <c r="AH308" s="62">
        <f t="shared" ca="1" si="145"/>
        <v>500</v>
      </c>
      <c r="AL308" s="66"/>
      <c r="AO308" s="138">
        <f t="shared" si="146"/>
        <v>20912</v>
      </c>
      <c r="AP308" s="138" t="str">
        <f t="shared" si="147"/>
        <v>Reichenfels</v>
      </c>
      <c r="AQ308" s="138">
        <f t="shared" ca="1" si="148"/>
        <v>14274</v>
      </c>
      <c r="AR308" s="138">
        <f t="shared" ca="1" si="149"/>
        <v>112129</v>
      </c>
      <c r="AS308" s="138">
        <f t="shared" ca="1" si="150"/>
        <v>178052</v>
      </c>
      <c r="AT308" s="138">
        <f t="shared" ca="1" si="151"/>
        <v>500</v>
      </c>
      <c r="AU308" s="138">
        <f t="shared" ca="1" si="151"/>
        <v>500</v>
      </c>
      <c r="AV308" s="135"/>
      <c r="AW308" s="131">
        <v>20912</v>
      </c>
      <c r="AX308" s="66">
        <f t="shared" si="152"/>
        <v>2</v>
      </c>
      <c r="AY308" s="132" t="s">
        <v>1823</v>
      </c>
      <c r="AZ308" s="107">
        <f t="shared" ca="1" si="153"/>
        <v>14274</v>
      </c>
      <c r="BA308" s="107">
        <f t="shared" ca="1" si="154"/>
        <v>112129</v>
      </c>
      <c r="BB308" s="107">
        <f t="shared" ca="1" si="155"/>
        <v>178052</v>
      </c>
      <c r="BC308" s="107">
        <f t="shared" ca="1" si="156"/>
        <v>500</v>
      </c>
      <c r="BD308" s="107">
        <f t="shared" ca="1" si="157"/>
        <v>500</v>
      </c>
    </row>
    <row r="309" spans="1:56" x14ac:dyDescent="0.15">
      <c r="A309" s="62">
        <v>20913</v>
      </c>
      <c r="B309" s="62">
        <f t="shared" si="130"/>
        <v>2</v>
      </c>
      <c r="C309" s="59" t="s">
        <v>1822</v>
      </c>
      <c r="D309" s="62">
        <v>10048</v>
      </c>
      <c r="E309" s="86">
        <v>49858</v>
      </c>
      <c r="F309" s="86">
        <v>674398</v>
      </c>
      <c r="G309" s="86">
        <v>3420921</v>
      </c>
      <c r="H309" s="86">
        <v>500</v>
      </c>
      <c r="I309" s="86">
        <v>500</v>
      </c>
      <c r="K309" s="66">
        <v>20913</v>
      </c>
      <c r="L309" s="66"/>
      <c r="M309" s="66">
        <v>20913</v>
      </c>
      <c r="N309" s="62">
        <f t="shared" si="131"/>
        <v>2</v>
      </c>
      <c r="O309" s="66" t="s">
        <v>1822</v>
      </c>
      <c r="P309" s="66">
        <v>1</v>
      </c>
      <c r="Q309" s="66">
        <f t="shared" si="132"/>
        <v>10048</v>
      </c>
      <c r="R309" s="66">
        <f t="shared" si="133"/>
        <v>49858</v>
      </c>
      <c r="S309" s="66">
        <f t="shared" si="134"/>
        <v>674398</v>
      </c>
      <c r="T309" s="66">
        <f t="shared" si="135"/>
        <v>3420921</v>
      </c>
      <c r="U309" s="66">
        <f t="shared" si="136"/>
        <v>500</v>
      </c>
      <c r="V309" s="66">
        <f t="shared" si="137"/>
        <v>500</v>
      </c>
      <c r="W309" s="66"/>
      <c r="X309" s="62">
        <v>20913</v>
      </c>
      <c r="Y309" s="62">
        <f t="shared" si="138"/>
        <v>2</v>
      </c>
      <c r="Z309" s="59" t="s">
        <v>1822</v>
      </c>
      <c r="AA309" s="62">
        <v>1</v>
      </c>
      <c r="AB309" s="62">
        <f t="shared" ca="1" si="139"/>
        <v>1</v>
      </c>
      <c r="AC309" s="62">
        <f t="shared" ca="1" si="140"/>
        <v>10048</v>
      </c>
      <c r="AD309" s="62">
        <f t="shared" ca="1" si="141"/>
        <v>49858</v>
      </c>
      <c r="AE309" s="62">
        <f t="shared" ca="1" si="142"/>
        <v>674398</v>
      </c>
      <c r="AF309" s="62">
        <f t="shared" ca="1" si="143"/>
        <v>3420921</v>
      </c>
      <c r="AG309" s="62">
        <f t="shared" ca="1" si="144"/>
        <v>500</v>
      </c>
      <c r="AH309" s="62">
        <f t="shared" ca="1" si="145"/>
        <v>500</v>
      </c>
      <c r="AL309" s="66"/>
      <c r="AO309" s="138">
        <f t="shared" si="146"/>
        <v>20913</v>
      </c>
      <c r="AP309" s="138" t="str">
        <f t="shared" si="147"/>
        <v>St. Andrä</v>
      </c>
      <c r="AQ309" s="138">
        <f t="shared" ca="1" si="148"/>
        <v>49858</v>
      </c>
      <c r="AR309" s="138">
        <f t="shared" ca="1" si="149"/>
        <v>674398</v>
      </c>
      <c r="AS309" s="138">
        <f t="shared" ca="1" si="150"/>
        <v>3420921</v>
      </c>
      <c r="AT309" s="138">
        <f t="shared" ca="1" si="151"/>
        <v>500</v>
      </c>
      <c r="AU309" s="138">
        <f t="shared" ca="1" si="151"/>
        <v>500</v>
      </c>
      <c r="AV309" s="135"/>
      <c r="AW309" s="131">
        <v>20913</v>
      </c>
      <c r="AX309" s="66">
        <f t="shared" si="152"/>
        <v>2</v>
      </c>
      <c r="AY309" s="132" t="s">
        <v>1822</v>
      </c>
      <c r="AZ309" s="107">
        <f t="shared" ca="1" si="153"/>
        <v>49858</v>
      </c>
      <c r="BA309" s="107">
        <f t="shared" ca="1" si="154"/>
        <v>674398</v>
      </c>
      <c r="BB309" s="107">
        <f t="shared" ca="1" si="155"/>
        <v>3420921</v>
      </c>
      <c r="BC309" s="107">
        <f t="shared" ca="1" si="156"/>
        <v>500</v>
      </c>
      <c r="BD309" s="107">
        <f t="shared" ca="1" si="157"/>
        <v>500</v>
      </c>
    </row>
    <row r="310" spans="1:56" x14ac:dyDescent="0.15">
      <c r="A310" s="62">
        <v>20914</v>
      </c>
      <c r="B310" s="62">
        <f t="shared" si="130"/>
        <v>2</v>
      </c>
      <c r="C310" s="59" t="s">
        <v>1821</v>
      </c>
      <c r="D310" s="62">
        <v>2017</v>
      </c>
      <c r="E310" s="86">
        <v>14538</v>
      </c>
      <c r="F310" s="86">
        <v>86048</v>
      </c>
      <c r="G310" s="86">
        <v>255186</v>
      </c>
      <c r="H310" s="86">
        <v>500</v>
      </c>
      <c r="I310" s="86">
        <v>500</v>
      </c>
      <c r="K310" s="66">
        <v>20914</v>
      </c>
      <c r="L310" s="66"/>
      <c r="M310" s="66">
        <v>20914</v>
      </c>
      <c r="N310" s="62">
        <f t="shared" si="131"/>
        <v>2</v>
      </c>
      <c r="O310" s="66" t="s">
        <v>1821</v>
      </c>
      <c r="P310" s="66">
        <v>1</v>
      </c>
      <c r="Q310" s="66">
        <f t="shared" si="132"/>
        <v>2017</v>
      </c>
      <c r="R310" s="66">
        <f t="shared" si="133"/>
        <v>14538</v>
      </c>
      <c r="S310" s="66">
        <f t="shared" si="134"/>
        <v>86048</v>
      </c>
      <c r="T310" s="66">
        <f t="shared" si="135"/>
        <v>255186</v>
      </c>
      <c r="U310" s="66">
        <f t="shared" si="136"/>
        <v>500</v>
      </c>
      <c r="V310" s="66">
        <f t="shared" si="137"/>
        <v>500</v>
      </c>
      <c r="W310" s="66"/>
      <c r="X310" s="62">
        <v>20914</v>
      </c>
      <c r="Y310" s="62">
        <f t="shared" si="138"/>
        <v>2</v>
      </c>
      <c r="Z310" s="59" t="s">
        <v>1821</v>
      </c>
      <c r="AA310" s="62">
        <v>1</v>
      </c>
      <c r="AB310" s="62">
        <f t="shared" ca="1" si="139"/>
        <v>1</v>
      </c>
      <c r="AC310" s="62">
        <f t="shared" ca="1" si="140"/>
        <v>2017</v>
      </c>
      <c r="AD310" s="62">
        <f t="shared" ca="1" si="141"/>
        <v>14538</v>
      </c>
      <c r="AE310" s="62">
        <f t="shared" ca="1" si="142"/>
        <v>86048</v>
      </c>
      <c r="AF310" s="62">
        <f t="shared" ca="1" si="143"/>
        <v>255186</v>
      </c>
      <c r="AG310" s="62">
        <f t="shared" ca="1" si="144"/>
        <v>500</v>
      </c>
      <c r="AH310" s="62">
        <f t="shared" ca="1" si="145"/>
        <v>500</v>
      </c>
      <c r="AL310" s="66"/>
      <c r="AO310" s="138">
        <f t="shared" si="146"/>
        <v>20914</v>
      </c>
      <c r="AP310" s="138" t="str">
        <f t="shared" si="147"/>
        <v>St. Georgen im Lavanttal</v>
      </c>
      <c r="AQ310" s="138">
        <f t="shared" ca="1" si="148"/>
        <v>14538</v>
      </c>
      <c r="AR310" s="138">
        <f t="shared" ca="1" si="149"/>
        <v>86048</v>
      </c>
      <c r="AS310" s="138">
        <f t="shared" ca="1" si="150"/>
        <v>255186</v>
      </c>
      <c r="AT310" s="138">
        <f t="shared" ca="1" si="151"/>
        <v>500</v>
      </c>
      <c r="AU310" s="138">
        <f t="shared" ca="1" si="151"/>
        <v>500</v>
      </c>
      <c r="AV310" s="135"/>
      <c r="AW310" s="131">
        <v>20914</v>
      </c>
      <c r="AX310" s="66">
        <f t="shared" si="152"/>
        <v>2</v>
      </c>
      <c r="AY310" s="132" t="s">
        <v>1821</v>
      </c>
      <c r="AZ310" s="107">
        <f t="shared" ca="1" si="153"/>
        <v>14538</v>
      </c>
      <c r="BA310" s="107">
        <f t="shared" ca="1" si="154"/>
        <v>86048</v>
      </c>
      <c r="BB310" s="107">
        <f t="shared" ca="1" si="155"/>
        <v>255186</v>
      </c>
      <c r="BC310" s="107">
        <f t="shared" ca="1" si="156"/>
        <v>500</v>
      </c>
      <c r="BD310" s="107">
        <f t="shared" ca="1" si="157"/>
        <v>500</v>
      </c>
    </row>
    <row r="311" spans="1:56" x14ac:dyDescent="0.15">
      <c r="A311" s="62">
        <v>20918</v>
      </c>
      <c r="B311" s="62">
        <f t="shared" si="130"/>
        <v>2</v>
      </c>
      <c r="C311" s="59" t="s">
        <v>1820</v>
      </c>
      <c r="D311" s="62">
        <v>3346</v>
      </c>
      <c r="E311" s="86">
        <v>23791</v>
      </c>
      <c r="F311" s="86">
        <v>207831</v>
      </c>
      <c r="G311" s="86">
        <v>1616030</v>
      </c>
      <c r="H311" s="86">
        <v>500</v>
      </c>
      <c r="I311" s="86">
        <v>500</v>
      </c>
      <c r="K311" s="66">
        <v>20918</v>
      </c>
      <c r="L311" s="66"/>
      <c r="M311" s="66">
        <v>20918</v>
      </c>
      <c r="N311" s="62">
        <f t="shared" si="131"/>
        <v>2</v>
      </c>
      <c r="O311" s="66" t="s">
        <v>1820</v>
      </c>
      <c r="P311" s="66">
        <v>1</v>
      </c>
      <c r="Q311" s="66">
        <f t="shared" si="132"/>
        <v>3346</v>
      </c>
      <c r="R311" s="66">
        <f t="shared" si="133"/>
        <v>23791</v>
      </c>
      <c r="S311" s="66">
        <f t="shared" si="134"/>
        <v>207831</v>
      </c>
      <c r="T311" s="66">
        <f t="shared" si="135"/>
        <v>1616030</v>
      </c>
      <c r="U311" s="66">
        <f t="shared" si="136"/>
        <v>500</v>
      </c>
      <c r="V311" s="66">
        <f t="shared" si="137"/>
        <v>500</v>
      </c>
      <c r="W311" s="66"/>
      <c r="X311" s="62">
        <v>20918</v>
      </c>
      <c r="Y311" s="62">
        <f t="shared" si="138"/>
        <v>2</v>
      </c>
      <c r="Z311" s="59" t="s">
        <v>1820</v>
      </c>
      <c r="AA311" s="62">
        <v>1</v>
      </c>
      <c r="AB311" s="62">
        <f t="shared" ca="1" si="139"/>
        <v>1</v>
      </c>
      <c r="AC311" s="62">
        <f t="shared" ca="1" si="140"/>
        <v>3346</v>
      </c>
      <c r="AD311" s="62">
        <f t="shared" ca="1" si="141"/>
        <v>23791</v>
      </c>
      <c r="AE311" s="62">
        <f t="shared" ca="1" si="142"/>
        <v>207831</v>
      </c>
      <c r="AF311" s="62">
        <f t="shared" ca="1" si="143"/>
        <v>1616030</v>
      </c>
      <c r="AG311" s="62">
        <f t="shared" ca="1" si="144"/>
        <v>500</v>
      </c>
      <c r="AH311" s="62">
        <f t="shared" ca="1" si="145"/>
        <v>500</v>
      </c>
      <c r="AL311" s="66"/>
      <c r="AO311" s="138">
        <f t="shared" si="146"/>
        <v>20918</v>
      </c>
      <c r="AP311" s="138" t="str">
        <f t="shared" si="147"/>
        <v>St. Paul im Lavanttal</v>
      </c>
      <c r="AQ311" s="138">
        <f t="shared" ca="1" si="148"/>
        <v>23791</v>
      </c>
      <c r="AR311" s="138">
        <f t="shared" ca="1" si="149"/>
        <v>207831</v>
      </c>
      <c r="AS311" s="138">
        <f t="shared" ca="1" si="150"/>
        <v>1616030</v>
      </c>
      <c r="AT311" s="138">
        <f t="shared" ca="1" si="151"/>
        <v>500</v>
      </c>
      <c r="AU311" s="138">
        <f t="shared" ca="1" si="151"/>
        <v>500</v>
      </c>
      <c r="AV311" s="135"/>
      <c r="AW311" s="131">
        <v>20918</v>
      </c>
      <c r="AX311" s="66">
        <f t="shared" si="152"/>
        <v>2</v>
      </c>
      <c r="AY311" s="132" t="s">
        <v>1820</v>
      </c>
      <c r="AZ311" s="107">
        <f t="shared" ca="1" si="153"/>
        <v>23791</v>
      </c>
      <c r="BA311" s="107">
        <f t="shared" ca="1" si="154"/>
        <v>207831</v>
      </c>
      <c r="BB311" s="107">
        <f t="shared" ca="1" si="155"/>
        <v>1616030</v>
      </c>
      <c r="BC311" s="107">
        <f t="shared" ca="1" si="156"/>
        <v>500</v>
      </c>
      <c r="BD311" s="107">
        <f t="shared" ca="1" si="157"/>
        <v>500</v>
      </c>
    </row>
    <row r="312" spans="1:56" x14ac:dyDescent="0.15">
      <c r="A312" s="62">
        <v>20923</v>
      </c>
      <c r="B312" s="62">
        <f t="shared" si="130"/>
        <v>2</v>
      </c>
      <c r="C312" s="59" t="s">
        <v>1819</v>
      </c>
      <c r="D312" s="62">
        <v>25013</v>
      </c>
      <c r="E312" s="86">
        <v>65076</v>
      </c>
      <c r="F312" s="86">
        <v>2215172</v>
      </c>
      <c r="G312" s="86">
        <v>8497527</v>
      </c>
      <c r="H312" s="86">
        <v>500</v>
      </c>
      <c r="I312" s="86">
        <v>500</v>
      </c>
      <c r="K312" s="66">
        <v>20923</v>
      </c>
      <c r="L312" s="66"/>
      <c r="M312" s="66">
        <v>20923</v>
      </c>
      <c r="N312" s="62">
        <f t="shared" si="131"/>
        <v>2</v>
      </c>
      <c r="O312" s="66" t="s">
        <v>1819</v>
      </c>
      <c r="P312" s="66">
        <v>1</v>
      </c>
      <c r="Q312" s="66">
        <f t="shared" si="132"/>
        <v>25013</v>
      </c>
      <c r="R312" s="66">
        <f t="shared" si="133"/>
        <v>65076</v>
      </c>
      <c r="S312" s="66">
        <f t="shared" si="134"/>
        <v>2215172</v>
      </c>
      <c r="T312" s="66">
        <f t="shared" si="135"/>
        <v>8497527</v>
      </c>
      <c r="U312" s="66">
        <f t="shared" si="136"/>
        <v>500</v>
      </c>
      <c r="V312" s="66">
        <f t="shared" si="137"/>
        <v>500</v>
      </c>
      <c r="W312" s="66"/>
      <c r="X312" s="62">
        <v>20923</v>
      </c>
      <c r="Y312" s="62">
        <f t="shared" si="138"/>
        <v>2</v>
      </c>
      <c r="Z312" s="59" t="s">
        <v>1819</v>
      </c>
      <c r="AA312" s="62">
        <v>1</v>
      </c>
      <c r="AB312" s="62">
        <f t="shared" ca="1" si="139"/>
        <v>1</v>
      </c>
      <c r="AC312" s="62">
        <f t="shared" ca="1" si="140"/>
        <v>25013</v>
      </c>
      <c r="AD312" s="62">
        <f t="shared" ca="1" si="141"/>
        <v>65076</v>
      </c>
      <c r="AE312" s="62">
        <f t="shared" ca="1" si="142"/>
        <v>2215172</v>
      </c>
      <c r="AF312" s="62">
        <f t="shared" ca="1" si="143"/>
        <v>8497527</v>
      </c>
      <c r="AG312" s="62">
        <f t="shared" ca="1" si="144"/>
        <v>500</v>
      </c>
      <c r="AH312" s="62">
        <f t="shared" ca="1" si="145"/>
        <v>500</v>
      </c>
      <c r="AL312" s="66"/>
      <c r="AO312" s="138">
        <f t="shared" si="146"/>
        <v>20923</v>
      </c>
      <c r="AP312" s="138" t="str">
        <f t="shared" si="147"/>
        <v>Wolfsberg</v>
      </c>
      <c r="AQ312" s="138">
        <f t="shared" ca="1" si="148"/>
        <v>65076</v>
      </c>
      <c r="AR312" s="138">
        <f t="shared" ca="1" si="149"/>
        <v>2215172</v>
      </c>
      <c r="AS312" s="138">
        <f t="shared" ca="1" si="150"/>
        <v>8497527</v>
      </c>
      <c r="AT312" s="138">
        <f t="shared" ca="1" si="151"/>
        <v>500</v>
      </c>
      <c r="AU312" s="138">
        <f t="shared" ca="1" si="151"/>
        <v>500</v>
      </c>
      <c r="AV312" s="135"/>
      <c r="AW312" s="131">
        <v>20923</v>
      </c>
      <c r="AX312" s="66">
        <f t="shared" si="152"/>
        <v>2</v>
      </c>
      <c r="AY312" s="132" t="s">
        <v>1819</v>
      </c>
      <c r="AZ312" s="107">
        <f t="shared" ca="1" si="153"/>
        <v>65076</v>
      </c>
      <c r="BA312" s="107">
        <f t="shared" ca="1" si="154"/>
        <v>2215172</v>
      </c>
      <c r="BB312" s="107">
        <f t="shared" ca="1" si="155"/>
        <v>8497527</v>
      </c>
      <c r="BC312" s="107">
        <f t="shared" ca="1" si="156"/>
        <v>500</v>
      </c>
      <c r="BD312" s="107">
        <f t="shared" ca="1" si="157"/>
        <v>500</v>
      </c>
    </row>
    <row r="313" spans="1:56" x14ac:dyDescent="0.15">
      <c r="A313" s="62">
        <v>21001</v>
      </c>
      <c r="B313" s="62">
        <f t="shared" si="130"/>
        <v>2</v>
      </c>
      <c r="C313" s="59" t="s">
        <v>1818</v>
      </c>
      <c r="D313" s="62">
        <v>1012</v>
      </c>
      <c r="E313" s="86">
        <v>14611</v>
      </c>
      <c r="F313" s="86">
        <v>77982</v>
      </c>
      <c r="G313" s="86">
        <v>77937</v>
      </c>
      <c r="H313" s="86">
        <v>500</v>
      </c>
      <c r="I313" s="86">
        <v>500</v>
      </c>
      <c r="K313" s="66">
        <v>21001</v>
      </c>
      <c r="L313" s="66"/>
      <c r="M313" s="66">
        <v>21001</v>
      </c>
      <c r="N313" s="62">
        <f t="shared" si="131"/>
        <v>2</v>
      </c>
      <c r="O313" s="66" t="s">
        <v>1818</v>
      </c>
      <c r="P313" s="66">
        <v>1</v>
      </c>
      <c r="Q313" s="66">
        <f t="shared" si="132"/>
        <v>1012</v>
      </c>
      <c r="R313" s="66">
        <f t="shared" si="133"/>
        <v>14611</v>
      </c>
      <c r="S313" s="66">
        <f t="shared" si="134"/>
        <v>77982</v>
      </c>
      <c r="T313" s="66">
        <f t="shared" si="135"/>
        <v>77937</v>
      </c>
      <c r="U313" s="66">
        <f t="shared" si="136"/>
        <v>500</v>
      </c>
      <c r="V313" s="66">
        <f t="shared" si="137"/>
        <v>500</v>
      </c>
      <c r="W313" s="66"/>
      <c r="X313" s="62">
        <v>21001</v>
      </c>
      <c r="Y313" s="62">
        <f t="shared" si="138"/>
        <v>2</v>
      </c>
      <c r="Z313" s="59" t="s">
        <v>1818</v>
      </c>
      <c r="AA313" s="62">
        <v>1</v>
      </c>
      <c r="AB313" s="62">
        <f t="shared" ca="1" si="139"/>
        <v>1</v>
      </c>
      <c r="AC313" s="62">
        <f t="shared" ca="1" si="140"/>
        <v>1012</v>
      </c>
      <c r="AD313" s="62">
        <f t="shared" ca="1" si="141"/>
        <v>14611</v>
      </c>
      <c r="AE313" s="62">
        <f t="shared" ca="1" si="142"/>
        <v>77982</v>
      </c>
      <c r="AF313" s="62">
        <f t="shared" ca="1" si="143"/>
        <v>77937</v>
      </c>
      <c r="AG313" s="62">
        <f t="shared" ca="1" si="144"/>
        <v>500</v>
      </c>
      <c r="AH313" s="62">
        <f t="shared" ca="1" si="145"/>
        <v>500</v>
      </c>
      <c r="AL313" s="66"/>
      <c r="AO313" s="138">
        <f t="shared" si="146"/>
        <v>21001</v>
      </c>
      <c r="AP313" s="138" t="str">
        <f t="shared" si="147"/>
        <v>Albeck</v>
      </c>
      <c r="AQ313" s="138">
        <f t="shared" ca="1" si="148"/>
        <v>14611</v>
      </c>
      <c r="AR313" s="138">
        <f t="shared" ca="1" si="149"/>
        <v>77982</v>
      </c>
      <c r="AS313" s="138">
        <f t="shared" ca="1" si="150"/>
        <v>77937</v>
      </c>
      <c r="AT313" s="138">
        <f t="shared" ca="1" si="151"/>
        <v>500</v>
      </c>
      <c r="AU313" s="138">
        <f t="shared" ca="1" si="151"/>
        <v>500</v>
      </c>
      <c r="AV313" s="135"/>
      <c r="AW313" s="131">
        <v>21001</v>
      </c>
      <c r="AX313" s="66">
        <f t="shared" si="152"/>
        <v>2</v>
      </c>
      <c r="AY313" s="132" t="s">
        <v>1818</v>
      </c>
      <c r="AZ313" s="107">
        <f t="shared" ca="1" si="153"/>
        <v>14611</v>
      </c>
      <c r="BA313" s="107">
        <f t="shared" ca="1" si="154"/>
        <v>77982</v>
      </c>
      <c r="BB313" s="107">
        <f t="shared" ca="1" si="155"/>
        <v>77937</v>
      </c>
      <c r="BC313" s="107">
        <f t="shared" ca="1" si="156"/>
        <v>500</v>
      </c>
      <c r="BD313" s="107">
        <f t="shared" ca="1" si="157"/>
        <v>500</v>
      </c>
    </row>
    <row r="314" spans="1:56" x14ac:dyDescent="0.15">
      <c r="A314" s="62">
        <v>21002</v>
      </c>
      <c r="B314" s="62">
        <f t="shared" si="130"/>
        <v>2</v>
      </c>
      <c r="C314" s="59" t="s">
        <v>1817</v>
      </c>
      <c r="D314" s="62">
        <v>14254</v>
      </c>
      <c r="E314" s="86">
        <v>27988</v>
      </c>
      <c r="F314" s="86">
        <v>1002159</v>
      </c>
      <c r="G314" s="86">
        <v>3778290</v>
      </c>
      <c r="H314" s="86">
        <v>500</v>
      </c>
      <c r="I314" s="86">
        <v>500</v>
      </c>
      <c r="K314" s="66">
        <v>21002</v>
      </c>
      <c r="L314" s="66"/>
      <c r="M314" s="66">
        <v>21002</v>
      </c>
      <c r="N314" s="62">
        <f t="shared" si="131"/>
        <v>2</v>
      </c>
      <c r="O314" s="66" t="s">
        <v>1817</v>
      </c>
      <c r="P314" s="66">
        <v>1</v>
      </c>
      <c r="Q314" s="66">
        <f t="shared" si="132"/>
        <v>14254</v>
      </c>
      <c r="R314" s="66">
        <f t="shared" si="133"/>
        <v>27988</v>
      </c>
      <c r="S314" s="66">
        <f t="shared" si="134"/>
        <v>1002159</v>
      </c>
      <c r="T314" s="66">
        <f t="shared" si="135"/>
        <v>3778290</v>
      </c>
      <c r="U314" s="66">
        <f t="shared" si="136"/>
        <v>500</v>
      </c>
      <c r="V314" s="66">
        <f t="shared" si="137"/>
        <v>500</v>
      </c>
      <c r="W314" s="66"/>
      <c r="X314" s="62">
        <v>21002</v>
      </c>
      <c r="Y314" s="62">
        <f t="shared" si="138"/>
        <v>2</v>
      </c>
      <c r="Z314" s="59" t="s">
        <v>1817</v>
      </c>
      <c r="AA314" s="62">
        <v>1</v>
      </c>
      <c r="AB314" s="62">
        <f t="shared" ca="1" si="139"/>
        <v>1</v>
      </c>
      <c r="AC314" s="62">
        <f t="shared" ca="1" si="140"/>
        <v>14254</v>
      </c>
      <c r="AD314" s="62">
        <f t="shared" ca="1" si="141"/>
        <v>27988</v>
      </c>
      <c r="AE314" s="62">
        <f t="shared" ca="1" si="142"/>
        <v>1002159</v>
      </c>
      <c r="AF314" s="62">
        <f t="shared" ca="1" si="143"/>
        <v>3778290</v>
      </c>
      <c r="AG314" s="62">
        <f t="shared" ca="1" si="144"/>
        <v>500</v>
      </c>
      <c r="AH314" s="62">
        <f t="shared" ca="1" si="145"/>
        <v>500</v>
      </c>
      <c r="AL314" s="66"/>
      <c r="AO314" s="138">
        <f t="shared" si="146"/>
        <v>21002</v>
      </c>
      <c r="AP314" s="138" t="str">
        <f t="shared" si="147"/>
        <v>Feldkirchen in Kärnten</v>
      </c>
      <c r="AQ314" s="138">
        <f t="shared" ca="1" si="148"/>
        <v>27988</v>
      </c>
      <c r="AR314" s="138">
        <f t="shared" ca="1" si="149"/>
        <v>1002159</v>
      </c>
      <c r="AS314" s="138">
        <f t="shared" ca="1" si="150"/>
        <v>3778290</v>
      </c>
      <c r="AT314" s="138">
        <f t="shared" ca="1" si="151"/>
        <v>500</v>
      </c>
      <c r="AU314" s="138">
        <f t="shared" ca="1" si="151"/>
        <v>500</v>
      </c>
      <c r="AV314" s="135"/>
      <c r="AW314" s="131">
        <v>21002</v>
      </c>
      <c r="AX314" s="66">
        <f t="shared" si="152"/>
        <v>2</v>
      </c>
      <c r="AY314" s="132" t="s">
        <v>1817</v>
      </c>
      <c r="AZ314" s="107">
        <f t="shared" ca="1" si="153"/>
        <v>27988</v>
      </c>
      <c r="BA314" s="107">
        <f t="shared" ca="1" si="154"/>
        <v>1002159</v>
      </c>
      <c r="BB314" s="107">
        <f t="shared" ca="1" si="155"/>
        <v>3778290</v>
      </c>
      <c r="BC314" s="107">
        <f t="shared" ca="1" si="156"/>
        <v>500</v>
      </c>
      <c r="BD314" s="107">
        <f t="shared" ca="1" si="157"/>
        <v>500</v>
      </c>
    </row>
    <row r="315" spans="1:56" x14ac:dyDescent="0.15">
      <c r="A315" s="62">
        <v>21003</v>
      </c>
      <c r="B315" s="62">
        <f t="shared" si="130"/>
        <v>2</v>
      </c>
      <c r="C315" s="59" t="s">
        <v>1816</v>
      </c>
      <c r="D315" s="62">
        <v>1894</v>
      </c>
      <c r="E315" s="86">
        <v>12723</v>
      </c>
      <c r="F315" s="86">
        <v>134952</v>
      </c>
      <c r="G315" s="86">
        <v>627984</v>
      </c>
      <c r="H315" s="86">
        <v>500</v>
      </c>
      <c r="I315" s="86">
        <v>500</v>
      </c>
      <c r="K315" s="66">
        <v>21003</v>
      </c>
      <c r="L315" s="66"/>
      <c r="M315" s="66">
        <v>21003</v>
      </c>
      <c r="N315" s="62">
        <f t="shared" si="131"/>
        <v>2</v>
      </c>
      <c r="O315" s="66" t="s">
        <v>1816</v>
      </c>
      <c r="P315" s="66">
        <v>1</v>
      </c>
      <c r="Q315" s="66">
        <f t="shared" si="132"/>
        <v>1894</v>
      </c>
      <c r="R315" s="66">
        <f t="shared" si="133"/>
        <v>12723</v>
      </c>
      <c r="S315" s="66">
        <f t="shared" si="134"/>
        <v>134952</v>
      </c>
      <c r="T315" s="66">
        <f t="shared" si="135"/>
        <v>627984</v>
      </c>
      <c r="U315" s="66">
        <f t="shared" si="136"/>
        <v>500</v>
      </c>
      <c r="V315" s="66">
        <f t="shared" si="137"/>
        <v>500</v>
      </c>
      <c r="W315" s="66"/>
      <c r="X315" s="62">
        <v>21003</v>
      </c>
      <c r="Y315" s="62">
        <f t="shared" si="138"/>
        <v>2</v>
      </c>
      <c r="Z315" s="59" t="s">
        <v>1816</v>
      </c>
      <c r="AA315" s="62">
        <v>1</v>
      </c>
      <c r="AB315" s="62">
        <f t="shared" ca="1" si="139"/>
        <v>1</v>
      </c>
      <c r="AC315" s="62">
        <f t="shared" ca="1" si="140"/>
        <v>1894</v>
      </c>
      <c r="AD315" s="62">
        <f t="shared" ca="1" si="141"/>
        <v>12723</v>
      </c>
      <c r="AE315" s="62">
        <f t="shared" ca="1" si="142"/>
        <v>134952</v>
      </c>
      <c r="AF315" s="62">
        <f t="shared" ca="1" si="143"/>
        <v>627984</v>
      </c>
      <c r="AG315" s="62">
        <f t="shared" ca="1" si="144"/>
        <v>500</v>
      </c>
      <c r="AH315" s="62">
        <f t="shared" ca="1" si="145"/>
        <v>500</v>
      </c>
      <c r="AL315" s="66"/>
      <c r="AO315" s="138">
        <f t="shared" si="146"/>
        <v>21003</v>
      </c>
      <c r="AP315" s="138" t="str">
        <f t="shared" si="147"/>
        <v>Glanegg</v>
      </c>
      <c r="AQ315" s="138">
        <f t="shared" ca="1" si="148"/>
        <v>12723</v>
      </c>
      <c r="AR315" s="138">
        <f t="shared" ca="1" si="149"/>
        <v>134952</v>
      </c>
      <c r="AS315" s="138">
        <f t="shared" ca="1" si="150"/>
        <v>627984</v>
      </c>
      <c r="AT315" s="138">
        <f t="shared" ca="1" si="151"/>
        <v>500</v>
      </c>
      <c r="AU315" s="138">
        <f t="shared" ca="1" si="151"/>
        <v>500</v>
      </c>
      <c r="AV315" s="135"/>
      <c r="AW315" s="131">
        <v>21003</v>
      </c>
      <c r="AX315" s="66">
        <f t="shared" si="152"/>
        <v>2</v>
      </c>
      <c r="AY315" s="132" t="s">
        <v>1816</v>
      </c>
      <c r="AZ315" s="107">
        <f t="shared" ca="1" si="153"/>
        <v>12723</v>
      </c>
      <c r="BA315" s="107">
        <f t="shared" ca="1" si="154"/>
        <v>134952</v>
      </c>
      <c r="BB315" s="107">
        <f t="shared" ca="1" si="155"/>
        <v>627984</v>
      </c>
      <c r="BC315" s="107">
        <f t="shared" ca="1" si="156"/>
        <v>500</v>
      </c>
      <c r="BD315" s="107">
        <f t="shared" ca="1" si="157"/>
        <v>500</v>
      </c>
    </row>
    <row r="316" spans="1:56" x14ac:dyDescent="0.15">
      <c r="A316" s="62">
        <v>21004</v>
      </c>
      <c r="B316" s="62">
        <f t="shared" si="130"/>
        <v>2</v>
      </c>
      <c r="C316" s="59" t="s">
        <v>1815</v>
      </c>
      <c r="D316" s="62">
        <v>1053</v>
      </c>
      <c r="E316" s="86">
        <v>13230</v>
      </c>
      <c r="F316" s="86">
        <v>48970</v>
      </c>
      <c r="G316" s="86">
        <v>324894</v>
      </c>
      <c r="H316" s="86">
        <v>500</v>
      </c>
      <c r="I316" s="86">
        <v>500</v>
      </c>
      <c r="K316" s="66">
        <v>21004</v>
      </c>
      <c r="L316" s="66"/>
      <c r="M316" s="66">
        <v>21004</v>
      </c>
      <c r="N316" s="62">
        <f t="shared" si="131"/>
        <v>2</v>
      </c>
      <c r="O316" s="66" t="s">
        <v>1815</v>
      </c>
      <c r="P316" s="66">
        <v>1</v>
      </c>
      <c r="Q316" s="66">
        <f t="shared" si="132"/>
        <v>1053</v>
      </c>
      <c r="R316" s="66">
        <f t="shared" si="133"/>
        <v>13230</v>
      </c>
      <c r="S316" s="66">
        <f t="shared" si="134"/>
        <v>48970</v>
      </c>
      <c r="T316" s="66">
        <f t="shared" si="135"/>
        <v>324894</v>
      </c>
      <c r="U316" s="66">
        <f t="shared" si="136"/>
        <v>500</v>
      </c>
      <c r="V316" s="66">
        <f t="shared" si="137"/>
        <v>500</v>
      </c>
      <c r="W316" s="66"/>
      <c r="X316" s="62">
        <v>21004</v>
      </c>
      <c r="Y316" s="62">
        <f t="shared" si="138"/>
        <v>2</v>
      </c>
      <c r="Z316" s="59" t="s">
        <v>1815</v>
      </c>
      <c r="AA316" s="62">
        <v>1</v>
      </c>
      <c r="AB316" s="62">
        <f t="shared" ca="1" si="139"/>
        <v>1</v>
      </c>
      <c r="AC316" s="62">
        <f t="shared" ca="1" si="140"/>
        <v>1053</v>
      </c>
      <c r="AD316" s="62">
        <f t="shared" ca="1" si="141"/>
        <v>13230</v>
      </c>
      <c r="AE316" s="62">
        <f t="shared" ca="1" si="142"/>
        <v>48970</v>
      </c>
      <c r="AF316" s="62">
        <f t="shared" ca="1" si="143"/>
        <v>324894</v>
      </c>
      <c r="AG316" s="62">
        <f t="shared" ca="1" si="144"/>
        <v>500</v>
      </c>
      <c r="AH316" s="62">
        <f t="shared" ca="1" si="145"/>
        <v>500</v>
      </c>
      <c r="AL316" s="66"/>
      <c r="AO316" s="138">
        <f t="shared" si="146"/>
        <v>21004</v>
      </c>
      <c r="AP316" s="138" t="str">
        <f t="shared" si="147"/>
        <v>Gnesau</v>
      </c>
      <c r="AQ316" s="138">
        <f t="shared" ca="1" si="148"/>
        <v>13230</v>
      </c>
      <c r="AR316" s="138">
        <f t="shared" ca="1" si="149"/>
        <v>48970</v>
      </c>
      <c r="AS316" s="138">
        <f t="shared" ca="1" si="150"/>
        <v>324894</v>
      </c>
      <c r="AT316" s="138">
        <f t="shared" ca="1" si="151"/>
        <v>500</v>
      </c>
      <c r="AU316" s="138">
        <f t="shared" ca="1" si="151"/>
        <v>500</v>
      </c>
      <c r="AV316" s="135"/>
      <c r="AW316" s="131">
        <v>21004</v>
      </c>
      <c r="AX316" s="66">
        <f t="shared" si="152"/>
        <v>2</v>
      </c>
      <c r="AY316" s="132" t="s">
        <v>1815</v>
      </c>
      <c r="AZ316" s="107">
        <f t="shared" ca="1" si="153"/>
        <v>13230</v>
      </c>
      <c r="BA316" s="107">
        <f t="shared" ca="1" si="154"/>
        <v>48970</v>
      </c>
      <c r="BB316" s="107">
        <f t="shared" ca="1" si="155"/>
        <v>324894</v>
      </c>
      <c r="BC316" s="107">
        <f t="shared" ca="1" si="156"/>
        <v>500</v>
      </c>
      <c r="BD316" s="107">
        <f t="shared" ca="1" si="157"/>
        <v>500</v>
      </c>
    </row>
    <row r="317" spans="1:56" x14ac:dyDescent="0.15">
      <c r="A317" s="62">
        <v>21005</v>
      </c>
      <c r="B317" s="62">
        <f t="shared" si="130"/>
        <v>2</v>
      </c>
      <c r="C317" s="59" t="s">
        <v>1814</v>
      </c>
      <c r="D317" s="62">
        <v>2296</v>
      </c>
      <c r="E317" s="86">
        <v>13872</v>
      </c>
      <c r="F317" s="86">
        <v>105433</v>
      </c>
      <c r="G317" s="86">
        <v>203725</v>
      </c>
      <c r="H317" s="86">
        <v>500</v>
      </c>
      <c r="I317" s="86">
        <v>500</v>
      </c>
      <c r="K317" s="66">
        <v>21005</v>
      </c>
      <c r="L317" s="66"/>
      <c r="M317" s="66">
        <v>21005</v>
      </c>
      <c r="N317" s="62">
        <f t="shared" si="131"/>
        <v>2</v>
      </c>
      <c r="O317" s="66" t="s">
        <v>1814</v>
      </c>
      <c r="P317" s="66">
        <v>1</v>
      </c>
      <c r="Q317" s="66">
        <f t="shared" si="132"/>
        <v>2296</v>
      </c>
      <c r="R317" s="66">
        <f t="shared" si="133"/>
        <v>13872</v>
      </c>
      <c r="S317" s="66">
        <f t="shared" si="134"/>
        <v>105433</v>
      </c>
      <c r="T317" s="66">
        <f t="shared" si="135"/>
        <v>203725</v>
      </c>
      <c r="U317" s="66">
        <f t="shared" si="136"/>
        <v>500</v>
      </c>
      <c r="V317" s="66">
        <f t="shared" si="137"/>
        <v>500</v>
      </c>
      <c r="W317" s="66"/>
      <c r="X317" s="62">
        <v>21005</v>
      </c>
      <c r="Y317" s="62">
        <f t="shared" si="138"/>
        <v>2</v>
      </c>
      <c r="Z317" s="59" t="s">
        <v>1814</v>
      </c>
      <c r="AA317" s="62">
        <v>1</v>
      </c>
      <c r="AB317" s="62">
        <f t="shared" ca="1" si="139"/>
        <v>1</v>
      </c>
      <c r="AC317" s="62">
        <f t="shared" ca="1" si="140"/>
        <v>2296</v>
      </c>
      <c r="AD317" s="62">
        <f t="shared" ca="1" si="141"/>
        <v>13872</v>
      </c>
      <c r="AE317" s="62">
        <f t="shared" ca="1" si="142"/>
        <v>105433</v>
      </c>
      <c r="AF317" s="62">
        <f t="shared" ca="1" si="143"/>
        <v>203725</v>
      </c>
      <c r="AG317" s="62">
        <f t="shared" ca="1" si="144"/>
        <v>500</v>
      </c>
      <c r="AH317" s="62">
        <f t="shared" ca="1" si="145"/>
        <v>500</v>
      </c>
      <c r="AL317" s="66"/>
      <c r="AO317" s="138">
        <f t="shared" si="146"/>
        <v>21005</v>
      </c>
      <c r="AP317" s="138" t="str">
        <f t="shared" si="147"/>
        <v>Himmelberg</v>
      </c>
      <c r="AQ317" s="138">
        <f t="shared" ca="1" si="148"/>
        <v>13872</v>
      </c>
      <c r="AR317" s="138">
        <f t="shared" ca="1" si="149"/>
        <v>105433</v>
      </c>
      <c r="AS317" s="138">
        <f t="shared" ca="1" si="150"/>
        <v>203725</v>
      </c>
      <c r="AT317" s="138">
        <f t="shared" ca="1" si="151"/>
        <v>500</v>
      </c>
      <c r="AU317" s="138">
        <f t="shared" ca="1" si="151"/>
        <v>500</v>
      </c>
      <c r="AV317" s="135"/>
      <c r="AW317" s="131">
        <v>21005</v>
      </c>
      <c r="AX317" s="66">
        <f t="shared" si="152"/>
        <v>2</v>
      </c>
      <c r="AY317" s="132" t="s">
        <v>1814</v>
      </c>
      <c r="AZ317" s="107">
        <f t="shared" ca="1" si="153"/>
        <v>13872</v>
      </c>
      <c r="BA317" s="107">
        <f t="shared" ca="1" si="154"/>
        <v>105433</v>
      </c>
      <c r="BB317" s="107">
        <f t="shared" ca="1" si="155"/>
        <v>203725</v>
      </c>
      <c r="BC317" s="107">
        <f t="shared" ca="1" si="156"/>
        <v>500</v>
      </c>
      <c r="BD317" s="107">
        <f t="shared" ca="1" si="157"/>
        <v>500</v>
      </c>
    </row>
    <row r="318" spans="1:56" x14ac:dyDescent="0.15">
      <c r="A318" s="62">
        <v>21006</v>
      </c>
      <c r="B318" s="62">
        <f t="shared" si="130"/>
        <v>2</v>
      </c>
      <c r="C318" s="59" t="s">
        <v>1813</v>
      </c>
      <c r="D318" s="62">
        <v>788</v>
      </c>
      <c r="E318" s="86">
        <v>4660</v>
      </c>
      <c r="F318" s="86">
        <v>211843</v>
      </c>
      <c r="G318" s="86">
        <v>186227</v>
      </c>
      <c r="H318" s="86">
        <v>500</v>
      </c>
      <c r="I318" s="86">
        <v>500</v>
      </c>
      <c r="K318" s="66">
        <v>21006</v>
      </c>
      <c r="L318" s="66"/>
      <c r="M318" s="66">
        <v>21006</v>
      </c>
      <c r="N318" s="62">
        <f t="shared" si="131"/>
        <v>2</v>
      </c>
      <c r="O318" s="66" t="s">
        <v>1813</v>
      </c>
      <c r="P318" s="66">
        <v>1</v>
      </c>
      <c r="Q318" s="66">
        <f t="shared" si="132"/>
        <v>788</v>
      </c>
      <c r="R318" s="66">
        <f t="shared" si="133"/>
        <v>4660</v>
      </c>
      <c r="S318" s="66">
        <f t="shared" si="134"/>
        <v>211843</v>
      </c>
      <c r="T318" s="66">
        <f t="shared" si="135"/>
        <v>186227</v>
      </c>
      <c r="U318" s="66">
        <f t="shared" si="136"/>
        <v>500</v>
      </c>
      <c r="V318" s="66">
        <f t="shared" si="137"/>
        <v>500</v>
      </c>
      <c r="W318" s="66"/>
      <c r="X318" s="62">
        <v>21006</v>
      </c>
      <c r="Y318" s="62">
        <f t="shared" si="138"/>
        <v>2</v>
      </c>
      <c r="Z318" s="59" t="s">
        <v>1813</v>
      </c>
      <c r="AA318" s="62">
        <v>1</v>
      </c>
      <c r="AB318" s="62">
        <f t="shared" ca="1" si="139"/>
        <v>1</v>
      </c>
      <c r="AC318" s="62">
        <f t="shared" ca="1" si="140"/>
        <v>788</v>
      </c>
      <c r="AD318" s="62">
        <f t="shared" ca="1" si="141"/>
        <v>4660</v>
      </c>
      <c r="AE318" s="62">
        <f t="shared" ca="1" si="142"/>
        <v>211843</v>
      </c>
      <c r="AF318" s="62">
        <f t="shared" ca="1" si="143"/>
        <v>186227</v>
      </c>
      <c r="AG318" s="62">
        <f t="shared" ca="1" si="144"/>
        <v>500</v>
      </c>
      <c r="AH318" s="62">
        <f t="shared" ca="1" si="145"/>
        <v>500</v>
      </c>
      <c r="AL318" s="66"/>
      <c r="AO318" s="138">
        <f t="shared" si="146"/>
        <v>21006</v>
      </c>
      <c r="AP318" s="138" t="str">
        <f t="shared" si="147"/>
        <v>Ossiach</v>
      </c>
      <c r="AQ318" s="138">
        <f t="shared" ca="1" si="148"/>
        <v>4660</v>
      </c>
      <c r="AR318" s="138">
        <f t="shared" ca="1" si="149"/>
        <v>211843</v>
      </c>
      <c r="AS318" s="138">
        <f t="shared" ca="1" si="150"/>
        <v>186227</v>
      </c>
      <c r="AT318" s="138">
        <f t="shared" ca="1" si="151"/>
        <v>500</v>
      </c>
      <c r="AU318" s="138">
        <f t="shared" ca="1" si="151"/>
        <v>500</v>
      </c>
      <c r="AV318" s="135"/>
      <c r="AW318" s="131">
        <v>21006</v>
      </c>
      <c r="AX318" s="66">
        <f t="shared" si="152"/>
        <v>2</v>
      </c>
      <c r="AY318" s="132" t="s">
        <v>1813</v>
      </c>
      <c r="AZ318" s="107">
        <f t="shared" ca="1" si="153"/>
        <v>4660</v>
      </c>
      <c r="BA318" s="107">
        <f t="shared" ca="1" si="154"/>
        <v>211843</v>
      </c>
      <c r="BB318" s="107">
        <f t="shared" ca="1" si="155"/>
        <v>186227</v>
      </c>
      <c r="BC318" s="107">
        <f t="shared" ca="1" si="156"/>
        <v>500</v>
      </c>
      <c r="BD318" s="107">
        <f t="shared" ca="1" si="157"/>
        <v>500</v>
      </c>
    </row>
    <row r="319" spans="1:56" x14ac:dyDescent="0.15">
      <c r="A319" s="62">
        <v>21007</v>
      </c>
      <c r="B319" s="62">
        <f t="shared" si="130"/>
        <v>2</v>
      </c>
      <c r="C319" s="59" t="s">
        <v>1812</v>
      </c>
      <c r="D319" s="62">
        <v>1822</v>
      </c>
      <c r="E319" s="86">
        <v>10867</v>
      </c>
      <c r="F319" s="86">
        <v>163685</v>
      </c>
      <c r="G319" s="86">
        <v>357788</v>
      </c>
      <c r="H319" s="86">
        <v>500</v>
      </c>
      <c r="I319" s="86">
        <v>500</v>
      </c>
      <c r="K319" s="66">
        <v>21007</v>
      </c>
      <c r="L319" s="66"/>
      <c r="M319" s="66">
        <v>21007</v>
      </c>
      <c r="N319" s="62">
        <f t="shared" si="131"/>
        <v>2</v>
      </c>
      <c r="O319" s="66" t="s">
        <v>1812</v>
      </c>
      <c r="P319" s="66">
        <v>1</v>
      </c>
      <c r="Q319" s="66">
        <f t="shared" si="132"/>
        <v>1822</v>
      </c>
      <c r="R319" s="66">
        <f t="shared" si="133"/>
        <v>10867</v>
      </c>
      <c r="S319" s="66">
        <f t="shared" si="134"/>
        <v>163685</v>
      </c>
      <c r="T319" s="66">
        <f t="shared" si="135"/>
        <v>357788</v>
      </c>
      <c r="U319" s="66">
        <f t="shared" si="136"/>
        <v>500</v>
      </c>
      <c r="V319" s="66">
        <f t="shared" si="137"/>
        <v>500</v>
      </c>
      <c r="W319" s="66"/>
      <c r="X319" s="62">
        <v>21007</v>
      </c>
      <c r="Y319" s="62">
        <f t="shared" si="138"/>
        <v>2</v>
      </c>
      <c r="Z319" s="59" t="s">
        <v>1812</v>
      </c>
      <c r="AA319" s="62">
        <v>1</v>
      </c>
      <c r="AB319" s="62">
        <f t="shared" ca="1" si="139"/>
        <v>1</v>
      </c>
      <c r="AC319" s="62">
        <f t="shared" ca="1" si="140"/>
        <v>1822</v>
      </c>
      <c r="AD319" s="62">
        <f t="shared" ca="1" si="141"/>
        <v>10867</v>
      </c>
      <c r="AE319" s="62">
        <f t="shared" ca="1" si="142"/>
        <v>163685</v>
      </c>
      <c r="AF319" s="62">
        <f t="shared" ca="1" si="143"/>
        <v>357788</v>
      </c>
      <c r="AG319" s="62">
        <f t="shared" ca="1" si="144"/>
        <v>500</v>
      </c>
      <c r="AH319" s="62">
        <f t="shared" ca="1" si="145"/>
        <v>500</v>
      </c>
      <c r="AL319" s="66"/>
      <c r="AO319" s="138">
        <f t="shared" si="146"/>
        <v>21007</v>
      </c>
      <c r="AP319" s="138" t="str">
        <f t="shared" si="147"/>
        <v>Reichenau</v>
      </c>
      <c r="AQ319" s="138">
        <f t="shared" ca="1" si="148"/>
        <v>10867</v>
      </c>
      <c r="AR319" s="138">
        <f t="shared" ca="1" si="149"/>
        <v>163685</v>
      </c>
      <c r="AS319" s="138">
        <f t="shared" ca="1" si="150"/>
        <v>357788</v>
      </c>
      <c r="AT319" s="138">
        <f t="shared" ca="1" si="151"/>
        <v>500</v>
      </c>
      <c r="AU319" s="138">
        <f t="shared" ca="1" si="151"/>
        <v>500</v>
      </c>
      <c r="AV319" s="135"/>
      <c r="AW319" s="131">
        <v>21007</v>
      </c>
      <c r="AX319" s="66">
        <f t="shared" si="152"/>
        <v>2</v>
      </c>
      <c r="AY319" s="132" t="s">
        <v>1812</v>
      </c>
      <c r="AZ319" s="107">
        <f t="shared" ca="1" si="153"/>
        <v>10867</v>
      </c>
      <c r="BA319" s="107">
        <f t="shared" ca="1" si="154"/>
        <v>163685</v>
      </c>
      <c r="BB319" s="107">
        <f t="shared" ca="1" si="155"/>
        <v>357788</v>
      </c>
      <c r="BC319" s="107">
        <f t="shared" ca="1" si="156"/>
        <v>500</v>
      </c>
      <c r="BD319" s="107">
        <f t="shared" ca="1" si="157"/>
        <v>500</v>
      </c>
    </row>
    <row r="320" spans="1:56" x14ac:dyDescent="0.15">
      <c r="A320" s="62">
        <v>21008</v>
      </c>
      <c r="B320" s="62">
        <f t="shared" si="130"/>
        <v>2</v>
      </c>
      <c r="C320" s="59" t="s">
        <v>1811</v>
      </c>
      <c r="D320" s="62">
        <v>1572</v>
      </c>
      <c r="E320" s="86">
        <v>9199</v>
      </c>
      <c r="F320" s="86">
        <v>117172</v>
      </c>
      <c r="G320" s="86">
        <v>197178</v>
      </c>
      <c r="H320" s="86">
        <v>500</v>
      </c>
      <c r="I320" s="86">
        <v>500</v>
      </c>
      <c r="K320" s="66">
        <v>21008</v>
      </c>
      <c r="L320" s="66"/>
      <c r="M320" s="66">
        <v>21008</v>
      </c>
      <c r="N320" s="62">
        <f t="shared" si="131"/>
        <v>2</v>
      </c>
      <c r="O320" s="66" t="s">
        <v>1811</v>
      </c>
      <c r="P320" s="66">
        <v>1</v>
      </c>
      <c r="Q320" s="66">
        <f t="shared" si="132"/>
        <v>1572</v>
      </c>
      <c r="R320" s="66">
        <f t="shared" si="133"/>
        <v>9199</v>
      </c>
      <c r="S320" s="66">
        <f t="shared" si="134"/>
        <v>117172</v>
      </c>
      <c r="T320" s="66">
        <f t="shared" si="135"/>
        <v>197178</v>
      </c>
      <c r="U320" s="66">
        <f t="shared" si="136"/>
        <v>500</v>
      </c>
      <c r="V320" s="66">
        <f t="shared" si="137"/>
        <v>500</v>
      </c>
      <c r="W320" s="66"/>
      <c r="X320" s="62">
        <v>21008</v>
      </c>
      <c r="Y320" s="62">
        <f t="shared" si="138"/>
        <v>2</v>
      </c>
      <c r="Z320" s="59" t="s">
        <v>1811</v>
      </c>
      <c r="AA320" s="62">
        <v>1</v>
      </c>
      <c r="AB320" s="62">
        <f t="shared" ca="1" si="139"/>
        <v>1</v>
      </c>
      <c r="AC320" s="62">
        <f t="shared" ca="1" si="140"/>
        <v>1572</v>
      </c>
      <c r="AD320" s="62">
        <f t="shared" ca="1" si="141"/>
        <v>9199</v>
      </c>
      <c r="AE320" s="62">
        <f t="shared" ca="1" si="142"/>
        <v>117172</v>
      </c>
      <c r="AF320" s="62">
        <f t="shared" ca="1" si="143"/>
        <v>197178</v>
      </c>
      <c r="AG320" s="62">
        <f t="shared" ca="1" si="144"/>
        <v>500</v>
      </c>
      <c r="AH320" s="62">
        <f t="shared" ca="1" si="145"/>
        <v>500</v>
      </c>
      <c r="AL320" s="66"/>
      <c r="AO320" s="138">
        <f t="shared" si="146"/>
        <v>21008</v>
      </c>
      <c r="AP320" s="138" t="str">
        <f t="shared" si="147"/>
        <v>St. Urban</v>
      </c>
      <c r="AQ320" s="138">
        <f t="shared" ca="1" si="148"/>
        <v>9199</v>
      </c>
      <c r="AR320" s="138">
        <f t="shared" ca="1" si="149"/>
        <v>117172</v>
      </c>
      <c r="AS320" s="138">
        <f t="shared" ca="1" si="150"/>
        <v>197178</v>
      </c>
      <c r="AT320" s="138">
        <f t="shared" ca="1" si="151"/>
        <v>500</v>
      </c>
      <c r="AU320" s="138">
        <f t="shared" ca="1" si="151"/>
        <v>500</v>
      </c>
      <c r="AV320" s="135"/>
      <c r="AW320" s="131">
        <v>21008</v>
      </c>
      <c r="AX320" s="66">
        <f t="shared" si="152"/>
        <v>2</v>
      </c>
      <c r="AY320" s="132" t="s">
        <v>1811</v>
      </c>
      <c r="AZ320" s="107">
        <f t="shared" ca="1" si="153"/>
        <v>9199</v>
      </c>
      <c r="BA320" s="107">
        <f t="shared" ca="1" si="154"/>
        <v>117172</v>
      </c>
      <c r="BB320" s="107">
        <f t="shared" ca="1" si="155"/>
        <v>197178</v>
      </c>
      <c r="BC320" s="107">
        <f t="shared" ca="1" si="156"/>
        <v>500</v>
      </c>
      <c r="BD320" s="107">
        <f t="shared" ca="1" si="157"/>
        <v>500</v>
      </c>
    </row>
    <row r="321" spans="1:56" x14ac:dyDescent="0.15">
      <c r="A321" s="62">
        <v>21009</v>
      </c>
      <c r="B321" s="62">
        <f t="shared" si="130"/>
        <v>2</v>
      </c>
      <c r="C321" s="59" t="s">
        <v>1810</v>
      </c>
      <c r="D321" s="62">
        <v>3767</v>
      </c>
      <c r="E321" s="86">
        <v>7375</v>
      </c>
      <c r="F321" s="86">
        <v>481111</v>
      </c>
      <c r="G321" s="86">
        <v>501738</v>
      </c>
      <c r="H321" s="86">
        <v>500</v>
      </c>
      <c r="I321" s="86">
        <v>500</v>
      </c>
      <c r="K321" s="66">
        <v>21009</v>
      </c>
      <c r="L321" s="66"/>
      <c r="M321" s="66">
        <v>21009</v>
      </c>
      <c r="N321" s="62">
        <f t="shared" si="131"/>
        <v>2</v>
      </c>
      <c r="O321" s="66" t="s">
        <v>1810</v>
      </c>
      <c r="P321" s="66">
        <v>1</v>
      </c>
      <c r="Q321" s="66">
        <f t="shared" si="132"/>
        <v>3767</v>
      </c>
      <c r="R321" s="66">
        <f t="shared" si="133"/>
        <v>7375</v>
      </c>
      <c r="S321" s="66">
        <f t="shared" si="134"/>
        <v>481111</v>
      </c>
      <c r="T321" s="66">
        <f t="shared" si="135"/>
        <v>501738</v>
      </c>
      <c r="U321" s="66">
        <f t="shared" si="136"/>
        <v>500</v>
      </c>
      <c r="V321" s="66">
        <f t="shared" si="137"/>
        <v>500</v>
      </c>
      <c r="W321" s="66"/>
      <c r="X321" s="62">
        <v>21009</v>
      </c>
      <c r="Y321" s="62">
        <f t="shared" si="138"/>
        <v>2</v>
      </c>
      <c r="Z321" s="59" t="s">
        <v>1810</v>
      </c>
      <c r="AA321" s="62">
        <v>1</v>
      </c>
      <c r="AB321" s="62">
        <f t="shared" ca="1" si="139"/>
        <v>1</v>
      </c>
      <c r="AC321" s="62">
        <f t="shared" ca="1" si="140"/>
        <v>3767</v>
      </c>
      <c r="AD321" s="62">
        <f t="shared" ca="1" si="141"/>
        <v>7375</v>
      </c>
      <c r="AE321" s="62">
        <f t="shared" ca="1" si="142"/>
        <v>481111</v>
      </c>
      <c r="AF321" s="62">
        <f t="shared" ca="1" si="143"/>
        <v>501738</v>
      </c>
      <c r="AG321" s="62">
        <f t="shared" ca="1" si="144"/>
        <v>500</v>
      </c>
      <c r="AH321" s="62">
        <f t="shared" ca="1" si="145"/>
        <v>500</v>
      </c>
      <c r="AL321" s="66"/>
      <c r="AO321" s="138">
        <f t="shared" si="146"/>
        <v>21009</v>
      </c>
      <c r="AP321" s="138" t="str">
        <f t="shared" si="147"/>
        <v>Steindorf am Ossiacher See</v>
      </c>
      <c r="AQ321" s="138">
        <f t="shared" ca="1" si="148"/>
        <v>7375</v>
      </c>
      <c r="AR321" s="138">
        <f t="shared" ca="1" si="149"/>
        <v>481111</v>
      </c>
      <c r="AS321" s="138">
        <f t="shared" ca="1" si="150"/>
        <v>501738</v>
      </c>
      <c r="AT321" s="138">
        <f t="shared" ca="1" si="151"/>
        <v>500</v>
      </c>
      <c r="AU321" s="138">
        <f t="shared" ca="1" si="151"/>
        <v>500</v>
      </c>
      <c r="AV321" s="135"/>
      <c r="AW321" s="131">
        <v>21009</v>
      </c>
      <c r="AX321" s="66">
        <f t="shared" si="152"/>
        <v>2</v>
      </c>
      <c r="AY321" s="132" t="s">
        <v>1810</v>
      </c>
      <c r="AZ321" s="107">
        <f t="shared" ca="1" si="153"/>
        <v>7375</v>
      </c>
      <c r="BA321" s="107">
        <f t="shared" ca="1" si="154"/>
        <v>481111</v>
      </c>
      <c r="BB321" s="107">
        <f t="shared" ca="1" si="155"/>
        <v>501738</v>
      </c>
      <c r="BC321" s="107">
        <f t="shared" ca="1" si="156"/>
        <v>500</v>
      </c>
      <c r="BD321" s="107">
        <f t="shared" ca="1" si="157"/>
        <v>500</v>
      </c>
    </row>
    <row r="322" spans="1:56" x14ac:dyDescent="0.15">
      <c r="A322" s="62">
        <v>21010</v>
      </c>
      <c r="B322" s="62">
        <f t="shared" si="130"/>
        <v>2</v>
      </c>
      <c r="C322" s="59" t="s">
        <v>1809</v>
      </c>
      <c r="D322" s="62">
        <v>1717</v>
      </c>
      <c r="E322" s="86">
        <v>8947</v>
      </c>
      <c r="F322" s="86">
        <v>83631</v>
      </c>
      <c r="G322" s="86">
        <v>88572</v>
      </c>
      <c r="H322" s="86">
        <v>500</v>
      </c>
      <c r="I322" s="86">
        <v>500</v>
      </c>
      <c r="K322" s="66">
        <v>21010</v>
      </c>
      <c r="L322" s="66"/>
      <c r="M322" s="66">
        <v>21010</v>
      </c>
      <c r="N322" s="62">
        <f t="shared" si="131"/>
        <v>2</v>
      </c>
      <c r="O322" s="66" t="s">
        <v>1809</v>
      </c>
      <c r="P322" s="66">
        <v>1</v>
      </c>
      <c r="Q322" s="66">
        <f t="shared" si="132"/>
        <v>1717</v>
      </c>
      <c r="R322" s="66">
        <f t="shared" si="133"/>
        <v>8947</v>
      </c>
      <c r="S322" s="66">
        <f t="shared" si="134"/>
        <v>83631</v>
      </c>
      <c r="T322" s="66">
        <f t="shared" si="135"/>
        <v>88572</v>
      </c>
      <c r="U322" s="66">
        <f t="shared" si="136"/>
        <v>500</v>
      </c>
      <c r="V322" s="66">
        <f t="shared" si="137"/>
        <v>500</v>
      </c>
      <c r="W322" s="66"/>
      <c r="X322" s="62">
        <v>21010</v>
      </c>
      <c r="Y322" s="62">
        <f t="shared" si="138"/>
        <v>2</v>
      </c>
      <c r="Z322" s="59" t="s">
        <v>1809</v>
      </c>
      <c r="AA322" s="62">
        <v>1</v>
      </c>
      <c r="AB322" s="62">
        <f t="shared" ca="1" si="139"/>
        <v>1</v>
      </c>
      <c r="AC322" s="62">
        <f t="shared" ca="1" si="140"/>
        <v>1717</v>
      </c>
      <c r="AD322" s="62">
        <f t="shared" ca="1" si="141"/>
        <v>8947</v>
      </c>
      <c r="AE322" s="62">
        <f t="shared" ca="1" si="142"/>
        <v>83631</v>
      </c>
      <c r="AF322" s="62">
        <f t="shared" ca="1" si="143"/>
        <v>88572</v>
      </c>
      <c r="AG322" s="62">
        <f t="shared" ca="1" si="144"/>
        <v>500</v>
      </c>
      <c r="AH322" s="62">
        <f t="shared" ca="1" si="145"/>
        <v>500</v>
      </c>
      <c r="AL322" s="66"/>
      <c r="AO322" s="138">
        <f t="shared" si="146"/>
        <v>21010</v>
      </c>
      <c r="AP322" s="138" t="str">
        <f t="shared" si="147"/>
        <v>Steuerberg</v>
      </c>
      <c r="AQ322" s="138">
        <f t="shared" ca="1" si="148"/>
        <v>8947</v>
      </c>
      <c r="AR322" s="138">
        <f t="shared" ca="1" si="149"/>
        <v>83631</v>
      </c>
      <c r="AS322" s="138">
        <f t="shared" ca="1" si="150"/>
        <v>88572</v>
      </c>
      <c r="AT322" s="138">
        <f t="shared" ca="1" si="151"/>
        <v>500</v>
      </c>
      <c r="AU322" s="138">
        <f t="shared" ca="1" si="151"/>
        <v>500</v>
      </c>
      <c r="AV322" s="135"/>
      <c r="AW322" s="131">
        <v>21010</v>
      </c>
      <c r="AX322" s="66">
        <f t="shared" si="152"/>
        <v>2</v>
      </c>
      <c r="AY322" s="132" t="s">
        <v>1809</v>
      </c>
      <c r="AZ322" s="107">
        <f t="shared" ca="1" si="153"/>
        <v>8947</v>
      </c>
      <c r="BA322" s="107">
        <f t="shared" ca="1" si="154"/>
        <v>83631</v>
      </c>
      <c r="BB322" s="107">
        <f t="shared" ca="1" si="155"/>
        <v>88572</v>
      </c>
      <c r="BC322" s="107">
        <f t="shared" ca="1" si="156"/>
        <v>500</v>
      </c>
      <c r="BD322" s="107">
        <f t="shared" ca="1" si="157"/>
        <v>500</v>
      </c>
    </row>
    <row r="323" spans="1:56" x14ac:dyDescent="0.15">
      <c r="A323" s="62">
        <v>30101</v>
      </c>
      <c r="B323" s="62">
        <f t="shared" si="130"/>
        <v>3</v>
      </c>
      <c r="C323" s="59" t="s">
        <v>1808</v>
      </c>
      <c r="D323" s="62">
        <v>24647</v>
      </c>
      <c r="E323" s="86">
        <v>29838</v>
      </c>
      <c r="F323" s="86">
        <v>2235312</v>
      </c>
      <c r="G323" s="86">
        <v>13141037.710000001</v>
      </c>
      <c r="H323" s="86">
        <v>500</v>
      </c>
      <c r="I323" s="86">
        <v>500</v>
      </c>
      <c r="K323" s="66">
        <v>30101</v>
      </c>
      <c r="L323" s="66"/>
      <c r="M323" s="66">
        <v>30101</v>
      </c>
      <c r="N323" s="62">
        <f t="shared" si="131"/>
        <v>3</v>
      </c>
      <c r="O323" s="66" t="s">
        <v>1808</v>
      </c>
      <c r="P323" s="66">
        <v>1</v>
      </c>
      <c r="Q323" s="66">
        <f t="shared" si="132"/>
        <v>24647</v>
      </c>
      <c r="R323" s="66">
        <f t="shared" si="133"/>
        <v>29838</v>
      </c>
      <c r="S323" s="66">
        <f t="shared" si="134"/>
        <v>2235312</v>
      </c>
      <c r="T323" s="66">
        <f t="shared" si="135"/>
        <v>13141037.710000001</v>
      </c>
      <c r="U323" s="66">
        <f t="shared" si="136"/>
        <v>500</v>
      </c>
      <c r="V323" s="66">
        <f t="shared" si="137"/>
        <v>500</v>
      </c>
      <c r="W323" s="66"/>
      <c r="X323" s="62">
        <v>30101</v>
      </c>
      <c r="Y323" s="62">
        <f t="shared" si="138"/>
        <v>3</v>
      </c>
      <c r="Z323" s="59" t="s">
        <v>1808</v>
      </c>
      <c r="AA323" s="62">
        <v>1</v>
      </c>
      <c r="AB323" s="62">
        <f t="shared" ca="1" si="139"/>
        <v>1</v>
      </c>
      <c r="AC323" s="62">
        <f t="shared" ca="1" si="140"/>
        <v>24647</v>
      </c>
      <c r="AD323" s="62">
        <f t="shared" ca="1" si="141"/>
        <v>29838</v>
      </c>
      <c r="AE323" s="62">
        <f t="shared" ca="1" si="142"/>
        <v>2235312</v>
      </c>
      <c r="AF323" s="62">
        <f t="shared" ca="1" si="143"/>
        <v>13141037.710000001</v>
      </c>
      <c r="AG323" s="62">
        <f t="shared" ca="1" si="144"/>
        <v>500</v>
      </c>
      <c r="AH323" s="62">
        <f t="shared" ca="1" si="145"/>
        <v>500</v>
      </c>
      <c r="AL323" s="66"/>
      <c r="AO323" s="138">
        <f t="shared" si="146"/>
        <v>30101</v>
      </c>
      <c r="AP323" s="138" t="str">
        <f t="shared" si="147"/>
        <v>Krems an der Donau</v>
      </c>
      <c r="AQ323" s="138">
        <f t="shared" ca="1" si="148"/>
        <v>29838</v>
      </c>
      <c r="AR323" s="138">
        <f t="shared" ca="1" si="149"/>
        <v>2235312</v>
      </c>
      <c r="AS323" s="138">
        <f t="shared" ca="1" si="150"/>
        <v>13141037.710000001</v>
      </c>
      <c r="AT323" s="138">
        <f t="shared" ca="1" si="151"/>
        <v>500</v>
      </c>
      <c r="AU323" s="138">
        <f t="shared" ca="1" si="151"/>
        <v>500</v>
      </c>
      <c r="AV323" s="135"/>
      <c r="AW323" s="131">
        <v>30101</v>
      </c>
      <c r="AX323" s="66">
        <f t="shared" si="152"/>
        <v>3</v>
      </c>
      <c r="AY323" s="132" t="s">
        <v>1808</v>
      </c>
      <c r="AZ323" s="107">
        <f t="shared" ca="1" si="153"/>
        <v>29838</v>
      </c>
      <c r="BA323" s="107">
        <f t="shared" ca="1" si="154"/>
        <v>2235312</v>
      </c>
      <c r="BB323" s="107">
        <f t="shared" ca="1" si="155"/>
        <v>13141037.710000001</v>
      </c>
      <c r="BC323" s="107">
        <f t="shared" ca="1" si="156"/>
        <v>500</v>
      </c>
      <c r="BD323" s="107">
        <f t="shared" ca="1" si="157"/>
        <v>500</v>
      </c>
    </row>
    <row r="324" spans="1:56" x14ac:dyDescent="0.15">
      <c r="A324" s="62">
        <v>30201</v>
      </c>
      <c r="B324" s="62">
        <f t="shared" si="130"/>
        <v>3</v>
      </c>
      <c r="C324" s="59" t="s">
        <v>1807</v>
      </c>
      <c r="D324" s="62">
        <v>54133</v>
      </c>
      <c r="E324" s="86">
        <v>95463</v>
      </c>
      <c r="F324" s="86">
        <v>6382518</v>
      </c>
      <c r="G324" s="86">
        <v>30028344.699999999</v>
      </c>
      <c r="H324" s="86">
        <v>500</v>
      </c>
      <c r="I324" s="86">
        <v>500</v>
      </c>
      <c r="K324" s="66">
        <v>30201</v>
      </c>
      <c r="L324" s="66"/>
      <c r="M324" s="66">
        <v>30201</v>
      </c>
      <c r="N324" s="62">
        <f t="shared" si="131"/>
        <v>3</v>
      </c>
      <c r="O324" s="66" t="s">
        <v>1807</v>
      </c>
      <c r="P324" s="66">
        <v>1</v>
      </c>
      <c r="Q324" s="66">
        <f t="shared" si="132"/>
        <v>54133</v>
      </c>
      <c r="R324" s="66">
        <f t="shared" si="133"/>
        <v>95463</v>
      </c>
      <c r="S324" s="66">
        <f t="shared" si="134"/>
        <v>6382518</v>
      </c>
      <c r="T324" s="66">
        <f t="shared" si="135"/>
        <v>30028344.699999999</v>
      </c>
      <c r="U324" s="66">
        <f t="shared" si="136"/>
        <v>500</v>
      </c>
      <c r="V324" s="66">
        <f t="shared" si="137"/>
        <v>500</v>
      </c>
      <c r="W324" s="66"/>
      <c r="X324" s="62">
        <v>30201</v>
      </c>
      <c r="Y324" s="62">
        <f t="shared" si="138"/>
        <v>3</v>
      </c>
      <c r="Z324" s="59" t="s">
        <v>1807</v>
      </c>
      <c r="AA324" s="62">
        <v>1</v>
      </c>
      <c r="AB324" s="62">
        <f t="shared" ca="1" si="139"/>
        <v>1</v>
      </c>
      <c r="AC324" s="62">
        <f t="shared" ca="1" si="140"/>
        <v>54133</v>
      </c>
      <c r="AD324" s="62">
        <f t="shared" ca="1" si="141"/>
        <v>95463</v>
      </c>
      <c r="AE324" s="62">
        <f t="shared" ca="1" si="142"/>
        <v>6382518</v>
      </c>
      <c r="AF324" s="62">
        <f t="shared" ca="1" si="143"/>
        <v>30028344.699999999</v>
      </c>
      <c r="AG324" s="62">
        <f t="shared" ca="1" si="144"/>
        <v>500</v>
      </c>
      <c r="AH324" s="62">
        <f t="shared" ca="1" si="145"/>
        <v>500</v>
      </c>
      <c r="AL324" s="66"/>
      <c r="AO324" s="138">
        <f t="shared" si="146"/>
        <v>30201</v>
      </c>
      <c r="AP324" s="138" t="str">
        <f t="shared" si="147"/>
        <v>St. Pölten</v>
      </c>
      <c r="AQ324" s="138">
        <f t="shared" ca="1" si="148"/>
        <v>95463</v>
      </c>
      <c r="AR324" s="138">
        <f t="shared" ca="1" si="149"/>
        <v>6382518</v>
      </c>
      <c r="AS324" s="138">
        <f t="shared" ca="1" si="150"/>
        <v>30028344.699999999</v>
      </c>
      <c r="AT324" s="138">
        <f t="shared" ca="1" si="151"/>
        <v>500</v>
      </c>
      <c r="AU324" s="138">
        <f t="shared" ca="1" si="151"/>
        <v>500</v>
      </c>
      <c r="AV324" s="135"/>
      <c r="AW324" s="131">
        <v>30201</v>
      </c>
      <c r="AX324" s="66">
        <f t="shared" si="152"/>
        <v>3</v>
      </c>
      <c r="AY324" s="132" t="s">
        <v>1807</v>
      </c>
      <c r="AZ324" s="107">
        <f t="shared" ca="1" si="153"/>
        <v>95463</v>
      </c>
      <c r="BA324" s="107">
        <f t="shared" ca="1" si="154"/>
        <v>6382518</v>
      </c>
      <c r="BB324" s="107">
        <f t="shared" ca="1" si="155"/>
        <v>30028344.699999999</v>
      </c>
      <c r="BC324" s="107">
        <f t="shared" ca="1" si="156"/>
        <v>500</v>
      </c>
      <c r="BD324" s="107">
        <f t="shared" ca="1" si="157"/>
        <v>500</v>
      </c>
    </row>
    <row r="325" spans="1:56" x14ac:dyDescent="0.15">
      <c r="A325" s="62">
        <v>30301</v>
      </c>
      <c r="B325" s="62">
        <f t="shared" si="130"/>
        <v>3</v>
      </c>
      <c r="C325" s="59" t="s">
        <v>1806</v>
      </c>
      <c r="D325" s="62">
        <v>11394</v>
      </c>
      <c r="E325" s="86">
        <v>28207</v>
      </c>
      <c r="F325" s="86">
        <v>762103</v>
      </c>
      <c r="G325" s="86">
        <v>3572811.7</v>
      </c>
      <c r="H325" s="86">
        <v>500</v>
      </c>
      <c r="I325" s="86">
        <v>500</v>
      </c>
      <c r="K325" s="66">
        <v>30301</v>
      </c>
      <c r="L325" s="66"/>
      <c r="M325" s="66">
        <v>30301</v>
      </c>
      <c r="N325" s="62">
        <f t="shared" si="131"/>
        <v>3</v>
      </c>
      <c r="O325" s="66" t="s">
        <v>1806</v>
      </c>
      <c r="P325" s="66">
        <v>1</v>
      </c>
      <c r="Q325" s="66">
        <f t="shared" si="132"/>
        <v>11394</v>
      </c>
      <c r="R325" s="66">
        <f t="shared" si="133"/>
        <v>28207</v>
      </c>
      <c r="S325" s="66">
        <f t="shared" si="134"/>
        <v>762103</v>
      </c>
      <c r="T325" s="66">
        <f t="shared" si="135"/>
        <v>3572811.7</v>
      </c>
      <c r="U325" s="66">
        <f t="shared" si="136"/>
        <v>500</v>
      </c>
      <c r="V325" s="66">
        <f t="shared" si="137"/>
        <v>500</v>
      </c>
      <c r="W325" s="66"/>
      <c r="X325" s="62">
        <v>30301</v>
      </c>
      <c r="Y325" s="62">
        <f t="shared" si="138"/>
        <v>3</v>
      </c>
      <c r="Z325" s="59" t="s">
        <v>1806</v>
      </c>
      <c r="AA325" s="62">
        <v>1</v>
      </c>
      <c r="AB325" s="62">
        <f t="shared" ca="1" si="139"/>
        <v>1</v>
      </c>
      <c r="AC325" s="62">
        <f t="shared" ca="1" si="140"/>
        <v>11394</v>
      </c>
      <c r="AD325" s="62">
        <f t="shared" ca="1" si="141"/>
        <v>28207</v>
      </c>
      <c r="AE325" s="62">
        <f t="shared" ca="1" si="142"/>
        <v>762103</v>
      </c>
      <c r="AF325" s="62">
        <f t="shared" ca="1" si="143"/>
        <v>3572811.7</v>
      </c>
      <c r="AG325" s="62">
        <f t="shared" ca="1" si="144"/>
        <v>500</v>
      </c>
      <c r="AH325" s="62">
        <f t="shared" ca="1" si="145"/>
        <v>500</v>
      </c>
      <c r="AL325" s="66"/>
      <c r="AO325" s="138">
        <f t="shared" si="146"/>
        <v>30301</v>
      </c>
      <c r="AP325" s="138" t="str">
        <f t="shared" si="147"/>
        <v>Waidhofen an der Ybbs</v>
      </c>
      <c r="AQ325" s="138">
        <f t="shared" ca="1" si="148"/>
        <v>28207</v>
      </c>
      <c r="AR325" s="138">
        <f t="shared" ca="1" si="149"/>
        <v>762103</v>
      </c>
      <c r="AS325" s="138">
        <f t="shared" ca="1" si="150"/>
        <v>3572811.7</v>
      </c>
      <c r="AT325" s="138">
        <f t="shared" ca="1" si="151"/>
        <v>500</v>
      </c>
      <c r="AU325" s="138">
        <f t="shared" ca="1" si="151"/>
        <v>500</v>
      </c>
      <c r="AV325" s="135"/>
      <c r="AW325" s="131">
        <v>30301</v>
      </c>
      <c r="AX325" s="66">
        <f t="shared" si="152"/>
        <v>3</v>
      </c>
      <c r="AY325" s="132" t="s">
        <v>1806</v>
      </c>
      <c r="AZ325" s="107">
        <f t="shared" ca="1" si="153"/>
        <v>28207</v>
      </c>
      <c r="BA325" s="107">
        <f t="shared" ca="1" si="154"/>
        <v>762103</v>
      </c>
      <c r="BB325" s="107">
        <f t="shared" ca="1" si="155"/>
        <v>3572811.7</v>
      </c>
      <c r="BC325" s="107">
        <f t="shared" ca="1" si="156"/>
        <v>500</v>
      </c>
      <c r="BD325" s="107">
        <f t="shared" ca="1" si="157"/>
        <v>500</v>
      </c>
    </row>
    <row r="326" spans="1:56" x14ac:dyDescent="0.15">
      <c r="A326" s="62">
        <v>30401</v>
      </c>
      <c r="B326" s="62">
        <f t="shared" si="130"/>
        <v>3</v>
      </c>
      <c r="C326" s="59" t="s">
        <v>1805</v>
      </c>
      <c r="D326" s="62">
        <v>44369</v>
      </c>
      <c r="E326" s="86">
        <v>13246</v>
      </c>
      <c r="F326" s="86">
        <v>4077432</v>
      </c>
      <c r="G326" s="86">
        <v>19349141.109999999</v>
      </c>
      <c r="H326" s="86">
        <v>500</v>
      </c>
      <c r="I326" s="86">
        <v>500</v>
      </c>
      <c r="K326" s="66">
        <v>30401</v>
      </c>
      <c r="L326" s="66"/>
      <c r="M326" s="66">
        <v>30401</v>
      </c>
      <c r="N326" s="62">
        <f t="shared" si="131"/>
        <v>3</v>
      </c>
      <c r="O326" s="66" t="s">
        <v>1805</v>
      </c>
      <c r="P326" s="66">
        <v>1</v>
      </c>
      <c r="Q326" s="66">
        <f t="shared" si="132"/>
        <v>44369</v>
      </c>
      <c r="R326" s="66">
        <f t="shared" si="133"/>
        <v>13246</v>
      </c>
      <c r="S326" s="66">
        <f t="shared" si="134"/>
        <v>4077432</v>
      </c>
      <c r="T326" s="66">
        <f t="shared" si="135"/>
        <v>19349141.109999999</v>
      </c>
      <c r="U326" s="66">
        <f t="shared" si="136"/>
        <v>500</v>
      </c>
      <c r="V326" s="66">
        <f t="shared" si="137"/>
        <v>500</v>
      </c>
      <c r="W326" s="66"/>
      <c r="X326" s="62">
        <v>30401</v>
      </c>
      <c r="Y326" s="62">
        <f t="shared" si="138"/>
        <v>3</v>
      </c>
      <c r="Z326" s="59" t="s">
        <v>1805</v>
      </c>
      <c r="AA326" s="62">
        <v>1</v>
      </c>
      <c r="AB326" s="62">
        <f t="shared" ca="1" si="139"/>
        <v>1</v>
      </c>
      <c r="AC326" s="62">
        <f t="shared" ca="1" si="140"/>
        <v>44369</v>
      </c>
      <c r="AD326" s="62">
        <f t="shared" ca="1" si="141"/>
        <v>13246</v>
      </c>
      <c r="AE326" s="62">
        <f t="shared" ca="1" si="142"/>
        <v>4077432</v>
      </c>
      <c r="AF326" s="62">
        <f t="shared" ca="1" si="143"/>
        <v>19349141.109999999</v>
      </c>
      <c r="AG326" s="62">
        <f t="shared" ca="1" si="144"/>
        <v>500</v>
      </c>
      <c r="AH326" s="62">
        <f t="shared" ca="1" si="145"/>
        <v>500</v>
      </c>
      <c r="AL326" s="66"/>
      <c r="AO326" s="138">
        <f t="shared" si="146"/>
        <v>30401</v>
      </c>
      <c r="AP326" s="138" t="str">
        <f t="shared" si="147"/>
        <v>Wiener Neustadt</v>
      </c>
      <c r="AQ326" s="138">
        <f t="shared" ca="1" si="148"/>
        <v>13246</v>
      </c>
      <c r="AR326" s="138">
        <f t="shared" ca="1" si="149"/>
        <v>4077432</v>
      </c>
      <c r="AS326" s="138">
        <f t="shared" ca="1" si="150"/>
        <v>19349141.109999999</v>
      </c>
      <c r="AT326" s="138">
        <f t="shared" ca="1" si="151"/>
        <v>500</v>
      </c>
      <c r="AU326" s="138">
        <f t="shared" ca="1" si="151"/>
        <v>500</v>
      </c>
      <c r="AV326" s="135"/>
      <c r="AW326" s="131">
        <v>30401</v>
      </c>
      <c r="AX326" s="66">
        <f t="shared" si="152"/>
        <v>3</v>
      </c>
      <c r="AY326" s="132" t="s">
        <v>1805</v>
      </c>
      <c r="AZ326" s="107">
        <f t="shared" ca="1" si="153"/>
        <v>13246</v>
      </c>
      <c r="BA326" s="107">
        <f t="shared" ca="1" si="154"/>
        <v>4077432</v>
      </c>
      <c r="BB326" s="107">
        <f t="shared" ca="1" si="155"/>
        <v>19349141.109999999</v>
      </c>
      <c r="BC326" s="107">
        <f t="shared" ca="1" si="156"/>
        <v>500</v>
      </c>
      <c r="BD326" s="107">
        <f t="shared" ca="1" si="157"/>
        <v>500</v>
      </c>
    </row>
    <row r="327" spans="1:56" x14ac:dyDescent="0.15">
      <c r="A327" s="62">
        <v>30501</v>
      </c>
      <c r="B327" s="62">
        <f t="shared" si="130"/>
        <v>3</v>
      </c>
      <c r="C327" s="59" t="s">
        <v>1804</v>
      </c>
      <c r="D327" s="62">
        <v>2111</v>
      </c>
      <c r="E327" s="86">
        <v>10127</v>
      </c>
      <c r="F327" s="86">
        <v>118326</v>
      </c>
      <c r="G327" s="86">
        <v>464330.54</v>
      </c>
      <c r="H327" s="86">
        <v>500</v>
      </c>
      <c r="I327" s="86">
        <v>500</v>
      </c>
      <c r="K327" s="66">
        <v>30501</v>
      </c>
      <c r="L327" s="66"/>
      <c r="M327" s="66">
        <v>30501</v>
      </c>
      <c r="N327" s="62">
        <f t="shared" si="131"/>
        <v>3</v>
      </c>
      <c r="O327" s="66" t="s">
        <v>1804</v>
      </c>
      <c r="P327" s="66">
        <v>1</v>
      </c>
      <c r="Q327" s="66">
        <f t="shared" si="132"/>
        <v>2111</v>
      </c>
      <c r="R327" s="66">
        <f t="shared" si="133"/>
        <v>10127</v>
      </c>
      <c r="S327" s="66">
        <f t="shared" si="134"/>
        <v>118326</v>
      </c>
      <c r="T327" s="66">
        <f t="shared" si="135"/>
        <v>464330.54</v>
      </c>
      <c r="U327" s="66">
        <f t="shared" si="136"/>
        <v>500</v>
      </c>
      <c r="V327" s="66">
        <f t="shared" si="137"/>
        <v>500</v>
      </c>
      <c r="W327" s="66"/>
      <c r="X327" s="62">
        <v>30501</v>
      </c>
      <c r="Y327" s="62">
        <f t="shared" si="138"/>
        <v>3</v>
      </c>
      <c r="Z327" s="59" t="s">
        <v>1804</v>
      </c>
      <c r="AA327" s="62">
        <v>1</v>
      </c>
      <c r="AB327" s="62">
        <f t="shared" ca="1" si="139"/>
        <v>1</v>
      </c>
      <c r="AC327" s="62">
        <f t="shared" ca="1" si="140"/>
        <v>2111</v>
      </c>
      <c r="AD327" s="62">
        <f t="shared" ca="1" si="141"/>
        <v>10127</v>
      </c>
      <c r="AE327" s="62">
        <f t="shared" ca="1" si="142"/>
        <v>118326</v>
      </c>
      <c r="AF327" s="62">
        <f t="shared" ca="1" si="143"/>
        <v>464330.54</v>
      </c>
      <c r="AG327" s="62">
        <f t="shared" ca="1" si="144"/>
        <v>500</v>
      </c>
      <c r="AH327" s="62">
        <f t="shared" ca="1" si="145"/>
        <v>500</v>
      </c>
      <c r="AL327" s="66"/>
      <c r="AO327" s="138">
        <f t="shared" si="146"/>
        <v>30501</v>
      </c>
      <c r="AP327" s="138" t="str">
        <f t="shared" si="147"/>
        <v>Allhartsberg</v>
      </c>
      <c r="AQ327" s="138">
        <f t="shared" ca="1" si="148"/>
        <v>10127</v>
      </c>
      <c r="AR327" s="138">
        <f t="shared" ca="1" si="149"/>
        <v>118326</v>
      </c>
      <c r="AS327" s="138">
        <f t="shared" ca="1" si="150"/>
        <v>464330.54</v>
      </c>
      <c r="AT327" s="138">
        <f t="shared" ca="1" si="151"/>
        <v>500</v>
      </c>
      <c r="AU327" s="138">
        <f t="shared" ca="1" si="151"/>
        <v>500</v>
      </c>
      <c r="AV327" s="135"/>
      <c r="AW327" s="131">
        <v>30501</v>
      </c>
      <c r="AX327" s="66">
        <f t="shared" si="152"/>
        <v>3</v>
      </c>
      <c r="AY327" s="132" t="s">
        <v>1804</v>
      </c>
      <c r="AZ327" s="107">
        <f t="shared" ca="1" si="153"/>
        <v>10127</v>
      </c>
      <c r="BA327" s="107">
        <f t="shared" ca="1" si="154"/>
        <v>118326</v>
      </c>
      <c r="BB327" s="107">
        <f t="shared" ca="1" si="155"/>
        <v>464330.54</v>
      </c>
      <c r="BC327" s="107">
        <f t="shared" ca="1" si="156"/>
        <v>500</v>
      </c>
      <c r="BD327" s="107">
        <f t="shared" ca="1" si="157"/>
        <v>500</v>
      </c>
    </row>
    <row r="328" spans="1:56" x14ac:dyDescent="0.15">
      <c r="A328" s="62">
        <v>30502</v>
      </c>
      <c r="B328" s="62">
        <f t="shared" si="130"/>
        <v>3</v>
      </c>
      <c r="C328" s="59" t="s">
        <v>1803</v>
      </c>
      <c r="D328" s="62">
        <v>23630</v>
      </c>
      <c r="E328" s="86">
        <v>25203</v>
      </c>
      <c r="F328" s="86">
        <v>2241798</v>
      </c>
      <c r="G328" s="86">
        <v>14200677.57</v>
      </c>
      <c r="H328" s="86">
        <v>500</v>
      </c>
      <c r="I328" s="86">
        <v>500</v>
      </c>
      <c r="K328" s="66">
        <v>30502</v>
      </c>
      <c r="L328" s="66"/>
      <c r="M328" s="66">
        <v>30502</v>
      </c>
      <c r="N328" s="62">
        <f t="shared" si="131"/>
        <v>3</v>
      </c>
      <c r="O328" s="66" t="s">
        <v>1803</v>
      </c>
      <c r="P328" s="66">
        <v>1</v>
      </c>
      <c r="Q328" s="66">
        <f t="shared" si="132"/>
        <v>23630</v>
      </c>
      <c r="R328" s="66">
        <f t="shared" si="133"/>
        <v>25203</v>
      </c>
      <c r="S328" s="66">
        <f t="shared" si="134"/>
        <v>2241798</v>
      </c>
      <c r="T328" s="66">
        <f t="shared" si="135"/>
        <v>14200677.57</v>
      </c>
      <c r="U328" s="66">
        <f t="shared" si="136"/>
        <v>500</v>
      </c>
      <c r="V328" s="66">
        <f t="shared" si="137"/>
        <v>500</v>
      </c>
      <c r="W328" s="66"/>
      <c r="X328" s="62">
        <v>30502</v>
      </c>
      <c r="Y328" s="62">
        <f t="shared" si="138"/>
        <v>3</v>
      </c>
      <c r="Z328" s="59" t="s">
        <v>1803</v>
      </c>
      <c r="AA328" s="62">
        <v>1</v>
      </c>
      <c r="AB328" s="62">
        <f t="shared" ca="1" si="139"/>
        <v>1</v>
      </c>
      <c r="AC328" s="62">
        <f t="shared" ca="1" si="140"/>
        <v>23630</v>
      </c>
      <c r="AD328" s="62">
        <f t="shared" ca="1" si="141"/>
        <v>25203</v>
      </c>
      <c r="AE328" s="62">
        <f t="shared" ca="1" si="142"/>
        <v>2241798</v>
      </c>
      <c r="AF328" s="62">
        <f t="shared" ca="1" si="143"/>
        <v>14200677.57</v>
      </c>
      <c r="AG328" s="62">
        <f t="shared" ca="1" si="144"/>
        <v>500</v>
      </c>
      <c r="AH328" s="62">
        <f t="shared" ca="1" si="145"/>
        <v>500</v>
      </c>
      <c r="AL328" s="66"/>
      <c r="AO328" s="138">
        <f t="shared" si="146"/>
        <v>30502</v>
      </c>
      <c r="AP328" s="138" t="str">
        <f t="shared" si="147"/>
        <v>Amstetten</v>
      </c>
      <c r="AQ328" s="138">
        <f t="shared" ca="1" si="148"/>
        <v>25203</v>
      </c>
      <c r="AR328" s="138">
        <f t="shared" ca="1" si="149"/>
        <v>2241798</v>
      </c>
      <c r="AS328" s="138">
        <f t="shared" ca="1" si="150"/>
        <v>14200677.57</v>
      </c>
      <c r="AT328" s="138">
        <f t="shared" ca="1" si="151"/>
        <v>500</v>
      </c>
      <c r="AU328" s="138">
        <f t="shared" ca="1" si="151"/>
        <v>500</v>
      </c>
      <c r="AV328" s="135"/>
      <c r="AW328" s="131">
        <v>30502</v>
      </c>
      <c r="AX328" s="66">
        <f t="shared" si="152"/>
        <v>3</v>
      </c>
      <c r="AY328" s="132" t="s">
        <v>1803</v>
      </c>
      <c r="AZ328" s="107">
        <f t="shared" ca="1" si="153"/>
        <v>25203</v>
      </c>
      <c r="BA328" s="107">
        <f t="shared" ca="1" si="154"/>
        <v>2241798</v>
      </c>
      <c r="BB328" s="107">
        <f t="shared" ca="1" si="155"/>
        <v>14200677.57</v>
      </c>
      <c r="BC328" s="107">
        <f t="shared" ca="1" si="156"/>
        <v>500</v>
      </c>
      <c r="BD328" s="107">
        <f t="shared" ca="1" si="157"/>
        <v>500</v>
      </c>
    </row>
    <row r="329" spans="1:56" x14ac:dyDescent="0.15">
      <c r="A329" s="62">
        <v>30503</v>
      </c>
      <c r="B329" s="62">
        <f t="shared" si="130"/>
        <v>3</v>
      </c>
      <c r="C329" s="59" t="s">
        <v>1802</v>
      </c>
      <c r="D329" s="62">
        <v>3515</v>
      </c>
      <c r="E329" s="86">
        <v>32603</v>
      </c>
      <c r="F329" s="86">
        <v>159868</v>
      </c>
      <c r="G329" s="86">
        <v>351832.16</v>
      </c>
      <c r="H329" s="86">
        <v>500</v>
      </c>
      <c r="I329" s="86">
        <v>500</v>
      </c>
      <c r="K329" s="66">
        <v>30503</v>
      </c>
      <c r="L329" s="66"/>
      <c r="M329" s="66">
        <v>30503</v>
      </c>
      <c r="N329" s="62">
        <f t="shared" si="131"/>
        <v>3</v>
      </c>
      <c r="O329" s="66" t="s">
        <v>1802</v>
      </c>
      <c r="P329" s="66">
        <v>1</v>
      </c>
      <c r="Q329" s="66">
        <f t="shared" si="132"/>
        <v>3515</v>
      </c>
      <c r="R329" s="66">
        <f t="shared" si="133"/>
        <v>32603</v>
      </c>
      <c r="S329" s="66">
        <f t="shared" si="134"/>
        <v>159868</v>
      </c>
      <c r="T329" s="66">
        <f t="shared" si="135"/>
        <v>351832.16</v>
      </c>
      <c r="U329" s="66">
        <f t="shared" si="136"/>
        <v>500</v>
      </c>
      <c r="V329" s="66">
        <f t="shared" si="137"/>
        <v>500</v>
      </c>
      <c r="W329" s="66"/>
      <c r="X329" s="62">
        <v>30503</v>
      </c>
      <c r="Y329" s="62">
        <f t="shared" si="138"/>
        <v>3</v>
      </c>
      <c r="Z329" s="59" t="s">
        <v>1802</v>
      </c>
      <c r="AA329" s="62">
        <v>1</v>
      </c>
      <c r="AB329" s="62">
        <f t="shared" ca="1" si="139"/>
        <v>1</v>
      </c>
      <c r="AC329" s="62">
        <f t="shared" ca="1" si="140"/>
        <v>3515</v>
      </c>
      <c r="AD329" s="62">
        <f t="shared" ca="1" si="141"/>
        <v>32603</v>
      </c>
      <c r="AE329" s="62">
        <f t="shared" ca="1" si="142"/>
        <v>159868</v>
      </c>
      <c r="AF329" s="62">
        <f t="shared" ca="1" si="143"/>
        <v>351832.16</v>
      </c>
      <c r="AG329" s="62">
        <f t="shared" ca="1" si="144"/>
        <v>500</v>
      </c>
      <c r="AH329" s="62">
        <f t="shared" ca="1" si="145"/>
        <v>500</v>
      </c>
      <c r="AL329" s="66"/>
      <c r="AO329" s="138">
        <f t="shared" si="146"/>
        <v>30503</v>
      </c>
      <c r="AP329" s="138" t="str">
        <f t="shared" si="147"/>
        <v>Ardagger</v>
      </c>
      <c r="AQ329" s="138">
        <f t="shared" ca="1" si="148"/>
        <v>32603</v>
      </c>
      <c r="AR329" s="138">
        <f t="shared" ca="1" si="149"/>
        <v>159868</v>
      </c>
      <c r="AS329" s="138">
        <f t="shared" ca="1" si="150"/>
        <v>351832.16</v>
      </c>
      <c r="AT329" s="138">
        <f t="shared" ca="1" si="151"/>
        <v>500</v>
      </c>
      <c r="AU329" s="138">
        <f t="shared" ca="1" si="151"/>
        <v>500</v>
      </c>
      <c r="AV329" s="135"/>
      <c r="AW329" s="131">
        <v>30503</v>
      </c>
      <c r="AX329" s="66">
        <f t="shared" si="152"/>
        <v>3</v>
      </c>
      <c r="AY329" s="132" t="s">
        <v>1802</v>
      </c>
      <c r="AZ329" s="107">
        <f t="shared" ca="1" si="153"/>
        <v>32603</v>
      </c>
      <c r="BA329" s="107">
        <f t="shared" ca="1" si="154"/>
        <v>159868</v>
      </c>
      <c r="BB329" s="107">
        <f t="shared" ca="1" si="155"/>
        <v>351832.16</v>
      </c>
      <c r="BC329" s="107">
        <f t="shared" ca="1" si="156"/>
        <v>500</v>
      </c>
      <c r="BD329" s="107">
        <f t="shared" ca="1" si="157"/>
        <v>500</v>
      </c>
    </row>
    <row r="330" spans="1:56" x14ac:dyDescent="0.15">
      <c r="A330" s="62">
        <v>30504</v>
      </c>
      <c r="B330" s="62">
        <f t="shared" si="130"/>
        <v>3</v>
      </c>
      <c r="C330" s="59" t="s">
        <v>1801</v>
      </c>
      <c r="D330" s="62">
        <v>3764</v>
      </c>
      <c r="E330" s="86">
        <v>28223</v>
      </c>
      <c r="F330" s="86">
        <v>439655</v>
      </c>
      <c r="G330" s="86">
        <v>1613859.8400000001</v>
      </c>
      <c r="H330" s="86">
        <v>500</v>
      </c>
      <c r="I330" s="86">
        <v>500</v>
      </c>
      <c r="K330" s="66">
        <v>30504</v>
      </c>
      <c r="L330" s="66"/>
      <c r="M330" s="66">
        <v>30504</v>
      </c>
      <c r="N330" s="62">
        <f t="shared" si="131"/>
        <v>3</v>
      </c>
      <c r="O330" s="66" t="s">
        <v>1801</v>
      </c>
      <c r="P330" s="66">
        <v>1</v>
      </c>
      <c r="Q330" s="66">
        <f t="shared" si="132"/>
        <v>3764</v>
      </c>
      <c r="R330" s="66">
        <f t="shared" si="133"/>
        <v>28223</v>
      </c>
      <c r="S330" s="66">
        <f t="shared" si="134"/>
        <v>439655</v>
      </c>
      <c r="T330" s="66">
        <f t="shared" si="135"/>
        <v>1613859.8400000001</v>
      </c>
      <c r="U330" s="66">
        <f t="shared" si="136"/>
        <v>500</v>
      </c>
      <c r="V330" s="66">
        <f t="shared" si="137"/>
        <v>500</v>
      </c>
      <c r="W330" s="66"/>
      <c r="X330" s="62">
        <v>30504</v>
      </c>
      <c r="Y330" s="62">
        <f t="shared" si="138"/>
        <v>3</v>
      </c>
      <c r="Z330" s="59" t="s">
        <v>1801</v>
      </c>
      <c r="AA330" s="62">
        <v>1</v>
      </c>
      <c r="AB330" s="62">
        <f t="shared" ca="1" si="139"/>
        <v>1</v>
      </c>
      <c r="AC330" s="62">
        <f t="shared" ca="1" si="140"/>
        <v>3764</v>
      </c>
      <c r="AD330" s="62">
        <f t="shared" ca="1" si="141"/>
        <v>28223</v>
      </c>
      <c r="AE330" s="62">
        <f t="shared" ca="1" si="142"/>
        <v>439655</v>
      </c>
      <c r="AF330" s="62">
        <f t="shared" ca="1" si="143"/>
        <v>1613859.8400000001</v>
      </c>
      <c r="AG330" s="62">
        <f t="shared" ca="1" si="144"/>
        <v>500</v>
      </c>
      <c r="AH330" s="62">
        <f t="shared" ca="1" si="145"/>
        <v>500</v>
      </c>
      <c r="AL330" s="66"/>
      <c r="AO330" s="138">
        <f t="shared" si="146"/>
        <v>30504</v>
      </c>
      <c r="AP330" s="138" t="str">
        <f t="shared" si="147"/>
        <v>Aschbach-Markt</v>
      </c>
      <c r="AQ330" s="138">
        <f t="shared" ca="1" si="148"/>
        <v>28223</v>
      </c>
      <c r="AR330" s="138">
        <f t="shared" ca="1" si="149"/>
        <v>439655</v>
      </c>
      <c r="AS330" s="138">
        <f t="shared" ca="1" si="150"/>
        <v>1613859.8400000001</v>
      </c>
      <c r="AT330" s="138">
        <f t="shared" ca="1" si="151"/>
        <v>500</v>
      </c>
      <c r="AU330" s="138">
        <f t="shared" ca="1" si="151"/>
        <v>500</v>
      </c>
      <c r="AV330" s="135"/>
      <c r="AW330" s="131">
        <v>30504</v>
      </c>
      <c r="AX330" s="66">
        <f t="shared" si="152"/>
        <v>3</v>
      </c>
      <c r="AY330" s="132" t="s">
        <v>1801</v>
      </c>
      <c r="AZ330" s="107">
        <f t="shared" ca="1" si="153"/>
        <v>28223</v>
      </c>
      <c r="BA330" s="107">
        <f t="shared" ca="1" si="154"/>
        <v>439655</v>
      </c>
      <c r="BB330" s="107">
        <f t="shared" ca="1" si="155"/>
        <v>1613859.8400000001</v>
      </c>
      <c r="BC330" s="107">
        <f t="shared" ca="1" si="156"/>
        <v>500</v>
      </c>
      <c r="BD330" s="107">
        <f t="shared" ca="1" si="157"/>
        <v>500</v>
      </c>
    </row>
    <row r="331" spans="1:56" x14ac:dyDescent="0.15">
      <c r="A331" s="62">
        <v>30506</v>
      </c>
      <c r="B331" s="62">
        <f t="shared" si="130"/>
        <v>3</v>
      </c>
      <c r="C331" s="59" t="s">
        <v>1800</v>
      </c>
      <c r="D331" s="62">
        <v>3322</v>
      </c>
      <c r="E331" s="86">
        <v>12475</v>
      </c>
      <c r="F331" s="86">
        <v>222832</v>
      </c>
      <c r="G331" s="86">
        <v>420080.03</v>
      </c>
      <c r="H331" s="86">
        <v>500</v>
      </c>
      <c r="I331" s="86">
        <v>500</v>
      </c>
      <c r="K331" s="66">
        <v>30506</v>
      </c>
      <c r="L331" s="66"/>
      <c r="M331" s="66">
        <v>30506</v>
      </c>
      <c r="N331" s="62">
        <f t="shared" si="131"/>
        <v>3</v>
      </c>
      <c r="O331" s="66" t="s">
        <v>1800</v>
      </c>
      <c r="P331" s="66">
        <v>1</v>
      </c>
      <c r="Q331" s="66">
        <f t="shared" si="132"/>
        <v>3322</v>
      </c>
      <c r="R331" s="66">
        <f t="shared" si="133"/>
        <v>12475</v>
      </c>
      <c r="S331" s="66">
        <f t="shared" si="134"/>
        <v>222832</v>
      </c>
      <c r="T331" s="66">
        <f t="shared" si="135"/>
        <v>420080.03</v>
      </c>
      <c r="U331" s="66">
        <f t="shared" si="136"/>
        <v>500</v>
      </c>
      <c r="V331" s="66">
        <f t="shared" si="137"/>
        <v>500</v>
      </c>
      <c r="W331" s="66"/>
      <c r="X331" s="62">
        <v>30506</v>
      </c>
      <c r="Y331" s="62">
        <f t="shared" si="138"/>
        <v>3</v>
      </c>
      <c r="Z331" s="59" t="s">
        <v>1800</v>
      </c>
      <c r="AA331" s="62">
        <v>1</v>
      </c>
      <c r="AB331" s="62">
        <f t="shared" ca="1" si="139"/>
        <v>1</v>
      </c>
      <c r="AC331" s="62">
        <f t="shared" ca="1" si="140"/>
        <v>3322</v>
      </c>
      <c r="AD331" s="62">
        <f t="shared" ca="1" si="141"/>
        <v>12475</v>
      </c>
      <c r="AE331" s="62">
        <f t="shared" ca="1" si="142"/>
        <v>222832</v>
      </c>
      <c r="AF331" s="62">
        <f t="shared" ca="1" si="143"/>
        <v>420080.03</v>
      </c>
      <c r="AG331" s="62">
        <f t="shared" ca="1" si="144"/>
        <v>500</v>
      </c>
      <c r="AH331" s="62">
        <f t="shared" ca="1" si="145"/>
        <v>500</v>
      </c>
      <c r="AL331" s="66"/>
      <c r="AO331" s="138">
        <f t="shared" si="146"/>
        <v>30506</v>
      </c>
      <c r="AP331" s="138" t="str">
        <f t="shared" si="147"/>
        <v>Behamberg</v>
      </c>
      <c r="AQ331" s="138">
        <f t="shared" ca="1" si="148"/>
        <v>12475</v>
      </c>
      <c r="AR331" s="138">
        <f t="shared" ca="1" si="149"/>
        <v>222832</v>
      </c>
      <c r="AS331" s="138">
        <f t="shared" ca="1" si="150"/>
        <v>420080.03</v>
      </c>
      <c r="AT331" s="138">
        <f t="shared" ca="1" si="151"/>
        <v>500</v>
      </c>
      <c r="AU331" s="138">
        <f t="shared" ca="1" si="151"/>
        <v>500</v>
      </c>
      <c r="AV331" s="135"/>
      <c r="AW331" s="131">
        <v>30506</v>
      </c>
      <c r="AX331" s="66">
        <f t="shared" si="152"/>
        <v>3</v>
      </c>
      <c r="AY331" s="132" t="s">
        <v>1800</v>
      </c>
      <c r="AZ331" s="107">
        <f t="shared" ca="1" si="153"/>
        <v>12475</v>
      </c>
      <c r="BA331" s="107">
        <f t="shared" ca="1" si="154"/>
        <v>222832</v>
      </c>
      <c r="BB331" s="107">
        <f t="shared" ca="1" si="155"/>
        <v>420080.03</v>
      </c>
      <c r="BC331" s="107">
        <f t="shared" ca="1" si="156"/>
        <v>500</v>
      </c>
      <c r="BD331" s="107">
        <f t="shared" ca="1" si="157"/>
        <v>500</v>
      </c>
    </row>
    <row r="332" spans="1:56" x14ac:dyDescent="0.15">
      <c r="A332" s="62">
        <v>30507</v>
      </c>
      <c r="B332" s="62">
        <f t="shared" si="130"/>
        <v>3</v>
      </c>
      <c r="C332" s="59" t="s">
        <v>1799</v>
      </c>
      <c r="D332" s="62">
        <v>2262</v>
      </c>
      <c r="E332" s="86">
        <v>17477</v>
      </c>
      <c r="F332" s="86">
        <v>97224</v>
      </c>
      <c r="G332" s="86">
        <v>197561.85</v>
      </c>
      <c r="H332" s="86">
        <v>500</v>
      </c>
      <c r="I332" s="86">
        <v>500</v>
      </c>
      <c r="K332" s="66">
        <v>30507</v>
      </c>
      <c r="L332" s="66"/>
      <c r="M332" s="66">
        <v>30507</v>
      </c>
      <c r="N332" s="62">
        <f t="shared" si="131"/>
        <v>3</v>
      </c>
      <c r="O332" s="66" t="s">
        <v>1799</v>
      </c>
      <c r="P332" s="66">
        <v>1</v>
      </c>
      <c r="Q332" s="66">
        <f t="shared" si="132"/>
        <v>2262</v>
      </c>
      <c r="R332" s="66">
        <f t="shared" si="133"/>
        <v>17477</v>
      </c>
      <c r="S332" s="66">
        <f t="shared" si="134"/>
        <v>97224</v>
      </c>
      <c r="T332" s="66">
        <f t="shared" si="135"/>
        <v>197561.85</v>
      </c>
      <c r="U332" s="66">
        <f t="shared" si="136"/>
        <v>500</v>
      </c>
      <c r="V332" s="66">
        <f t="shared" si="137"/>
        <v>500</v>
      </c>
      <c r="W332" s="66"/>
      <c r="X332" s="62">
        <v>30507</v>
      </c>
      <c r="Y332" s="62">
        <f t="shared" si="138"/>
        <v>3</v>
      </c>
      <c r="Z332" s="59" t="s">
        <v>1799</v>
      </c>
      <c r="AA332" s="62">
        <v>1</v>
      </c>
      <c r="AB332" s="62">
        <f t="shared" ca="1" si="139"/>
        <v>1</v>
      </c>
      <c r="AC332" s="62">
        <f t="shared" ca="1" si="140"/>
        <v>2262</v>
      </c>
      <c r="AD332" s="62">
        <f t="shared" ca="1" si="141"/>
        <v>17477</v>
      </c>
      <c r="AE332" s="62">
        <f t="shared" ca="1" si="142"/>
        <v>97224</v>
      </c>
      <c r="AF332" s="62">
        <f t="shared" ca="1" si="143"/>
        <v>197561.85</v>
      </c>
      <c r="AG332" s="62">
        <f t="shared" ca="1" si="144"/>
        <v>500</v>
      </c>
      <c r="AH332" s="62">
        <f t="shared" ca="1" si="145"/>
        <v>500</v>
      </c>
      <c r="AL332" s="66"/>
      <c r="AO332" s="138">
        <f t="shared" si="146"/>
        <v>30507</v>
      </c>
      <c r="AP332" s="138" t="str">
        <f t="shared" si="147"/>
        <v>Biberbach</v>
      </c>
      <c r="AQ332" s="138">
        <f t="shared" ca="1" si="148"/>
        <v>17477</v>
      </c>
      <c r="AR332" s="138">
        <f t="shared" ca="1" si="149"/>
        <v>97224</v>
      </c>
      <c r="AS332" s="138">
        <f t="shared" ca="1" si="150"/>
        <v>197561.85</v>
      </c>
      <c r="AT332" s="138">
        <f t="shared" ca="1" si="151"/>
        <v>500</v>
      </c>
      <c r="AU332" s="138">
        <f t="shared" ca="1" si="151"/>
        <v>500</v>
      </c>
      <c r="AV332" s="135"/>
      <c r="AW332" s="131">
        <v>30507</v>
      </c>
      <c r="AX332" s="66">
        <f t="shared" si="152"/>
        <v>3</v>
      </c>
      <c r="AY332" s="132" t="s">
        <v>1799</v>
      </c>
      <c r="AZ332" s="107">
        <f t="shared" ca="1" si="153"/>
        <v>17477</v>
      </c>
      <c r="BA332" s="107">
        <f t="shared" ca="1" si="154"/>
        <v>97224</v>
      </c>
      <c r="BB332" s="107">
        <f t="shared" ca="1" si="155"/>
        <v>197561.85</v>
      </c>
      <c r="BC332" s="107">
        <f t="shared" ca="1" si="156"/>
        <v>500</v>
      </c>
      <c r="BD332" s="107">
        <f t="shared" ca="1" si="157"/>
        <v>500</v>
      </c>
    </row>
    <row r="333" spans="1:56" x14ac:dyDescent="0.15">
      <c r="A333" s="62">
        <v>30508</v>
      </c>
      <c r="B333" s="62">
        <f t="shared" si="130"/>
        <v>3</v>
      </c>
      <c r="C333" s="59" t="s">
        <v>1798</v>
      </c>
      <c r="D333" s="62">
        <v>3034</v>
      </c>
      <c r="E333" s="86">
        <v>3026</v>
      </c>
      <c r="F333" s="86">
        <v>271282</v>
      </c>
      <c r="G333" s="86">
        <v>1552638.01</v>
      </c>
      <c r="H333" s="86">
        <v>500</v>
      </c>
      <c r="I333" s="86">
        <v>500</v>
      </c>
      <c r="K333" s="66">
        <v>30508</v>
      </c>
      <c r="L333" s="66"/>
      <c r="M333" s="66">
        <v>30508</v>
      </c>
      <c r="N333" s="62">
        <f t="shared" si="131"/>
        <v>3</v>
      </c>
      <c r="O333" s="66" t="s">
        <v>1798</v>
      </c>
      <c r="P333" s="66">
        <v>1</v>
      </c>
      <c r="Q333" s="66">
        <f t="shared" si="132"/>
        <v>3034</v>
      </c>
      <c r="R333" s="66">
        <f t="shared" si="133"/>
        <v>3026</v>
      </c>
      <c r="S333" s="66">
        <f t="shared" si="134"/>
        <v>271282</v>
      </c>
      <c r="T333" s="66">
        <f t="shared" si="135"/>
        <v>1552638.01</v>
      </c>
      <c r="U333" s="66">
        <f t="shared" si="136"/>
        <v>500</v>
      </c>
      <c r="V333" s="66">
        <f t="shared" si="137"/>
        <v>500</v>
      </c>
      <c r="W333" s="66"/>
      <c r="X333" s="62">
        <v>30508</v>
      </c>
      <c r="Y333" s="62">
        <f t="shared" si="138"/>
        <v>3</v>
      </c>
      <c r="Z333" s="59" t="s">
        <v>1798</v>
      </c>
      <c r="AA333" s="62">
        <v>1</v>
      </c>
      <c r="AB333" s="62">
        <f t="shared" ca="1" si="139"/>
        <v>1</v>
      </c>
      <c r="AC333" s="62">
        <f t="shared" ca="1" si="140"/>
        <v>3034</v>
      </c>
      <c r="AD333" s="62">
        <f t="shared" ca="1" si="141"/>
        <v>3026</v>
      </c>
      <c r="AE333" s="62">
        <f t="shared" ca="1" si="142"/>
        <v>271282</v>
      </c>
      <c r="AF333" s="62">
        <f t="shared" ca="1" si="143"/>
        <v>1552638.01</v>
      </c>
      <c r="AG333" s="62">
        <f t="shared" ca="1" si="144"/>
        <v>500</v>
      </c>
      <c r="AH333" s="62">
        <f t="shared" ca="1" si="145"/>
        <v>500</v>
      </c>
      <c r="AL333" s="66"/>
      <c r="AO333" s="138">
        <f t="shared" si="146"/>
        <v>30508</v>
      </c>
      <c r="AP333" s="138" t="str">
        <f t="shared" si="147"/>
        <v>Ennsdorf</v>
      </c>
      <c r="AQ333" s="138">
        <f t="shared" ca="1" si="148"/>
        <v>3026</v>
      </c>
      <c r="AR333" s="138">
        <f t="shared" ca="1" si="149"/>
        <v>271282</v>
      </c>
      <c r="AS333" s="138">
        <f t="shared" ca="1" si="150"/>
        <v>1552638.01</v>
      </c>
      <c r="AT333" s="138">
        <f t="shared" ca="1" si="151"/>
        <v>500</v>
      </c>
      <c r="AU333" s="138">
        <f t="shared" ca="1" si="151"/>
        <v>500</v>
      </c>
      <c r="AV333" s="135"/>
      <c r="AW333" s="131">
        <v>30508</v>
      </c>
      <c r="AX333" s="66">
        <f t="shared" si="152"/>
        <v>3</v>
      </c>
      <c r="AY333" s="132" t="s">
        <v>1798</v>
      </c>
      <c r="AZ333" s="107">
        <f t="shared" ca="1" si="153"/>
        <v>3026</v>
      </c>
      <c r="BA333" s="107">
        <f t="shared" ca="1" si="154"/>
        <v>271282</v>
      </c>
      <c r="BB333" s="107">
        <f t="shared" ca="1" si="155"/>
        <v>1552638.01</v>
      </c>
      <c r="BC333" s="107">
        <f t="shared" ca="1" si="156"/>
        <v>500</v>
      </c>
      <c r="BD333" s="107">
        <f t="shared" ca="1" si="157"/>
        <v>500</v>
      </c>
    </row>
    <row r="334" spans="1:56" x14ac:dyDescent="0.15">
      <c r="A334" s="62">
        <v>30509</v>
      </c>
      <c r="B334" s="62">
        <f t="shared" si="130"/>
        <v>3</v>
      </c>
      <c r="C334" s="59" t="s">
        <v>1797</v>
      </c>
      <c r="D334" s="62">
        <v>2187</v>
      </c>
      <c r="E334" s="86">
        <v>13896</v>
      </c>
      <c r="F334" s="86">
        <v>116395</v>
      </c>
      <c r="G334" s="86">
        <v>439131.66</v>
      </c>
      <c r="H334" s="86">
        <v>500</v>
      </c>
      <c r="I334" s="86">
        <v>500</v>
      </c>
      <c r="K334" s="66">
        <v>30509</v>
      </c>
      <c r="L334" s="66"/>
      <c r="M334" s="66">
        <v>30509</v>
      </c>
      <c r="N334" s="62">
        <f t="shared" si="131"/>
        <v>3</v>
      </c>
      <c r="O334" s="66" t="s">
        <v>1797</v>
      </c>
      <c r="P334" s="66">
        <v>1</v>
      </c>
      <c r="Q334" s="66">
        <f t="shared" si="132"/>
        <v>2187</v>
      </c>
      <c r="R334" s="66">
        <f t="shared" si="133"/>
        <v>13896</v>
      </c>
      <c r="S334" s="66">
        <f t="shared" si="134"/>
        <v>116395</v>
      </c>
      <c r="T334" s="66">
        <f t="shared" si="135"/>
        <v>439131.66</v>
      </c>
      <c r="U334" s="66">
        <f t="shared" si="136"/>
        <v>500</v>
      </c>
      <c r="V334" s="66">
        <f t="shared" si="137"/>
        <v>500</v>
      </c>
      <c r="W334" s="66"/>
      <c r="X334" s="62">
        <v>30509</v>
      </c>
      <c r="Y334" s="62">
        <f t="shared" si="138"/>
        <v>3</v>
      </c>
      <c r="Z334" s="59" t="s">
        <v>1797</v>
      </c>
      <c r="AA334" s="62">
        <v>1</v>
      </c>
      <c r="AB334" s="62">
        <f t="shared" ca="1" si="139"/>
        <v>1</v>
      </c>
      <c r="AC334" s="62">
        <f t="shared" ca="1" si="140"/>
        <v>2187</v>
      </c>
      <c r="AD334" s="62">
        <f t="shared" ca="1" si="141"/>
        <v>13896</v>
      </c>
      <c r="AE334" s="62">
        <f t="shared" ca="1" si="142"/>
        <v>116395</v>
      </c>
      <c r="AF334" s="62">
        <f t="shared" ca="1" si="143"/>
        <v>439131.66</v>
      </c>
      <c r="AG334" s="62">
        <f t="shared" ca="1" si="144"/>
        <v>500</v>
      </c>
      <c r="AH334" s="62">
        <f t="shared" ca="1" si="145"/>
        <v>500</v>
      </c>
      <c r="AL334" s="66"/>
      <c r="AO334" s="138">
        <f t="shared" si="146"/>
        <v>30509</v>
      </c>
      <c r="AP334" s="138" t="str">
        <f t="shared" si="147"/>
        <v>Ernsthofen</v>
      </c>
      <c r="AQ334" s="138">
        <f t="shared" ca="1" si="148"/>
        <v>13896</v>
      </c>
      <c r="AR334" s="138">
        <f t="shared" ca="1" si="149"/>
        <v>116395</v>
      </c>
      <c r="AS334" s="138">
        <f t="shared" ca="1" si="150"/>
        <v>439131.66</v>
      </c>
      <c r="AT334" s="138">
        <f t="shared" ca="1" si="151"/>
        <v>500</v>
      </c>
      <c r="AU334" s="138">
        <f t="shared" ca="1" si="151"/>
        <v>500</v>
      </c>
      <c r="AV334" s="135"/>
      <c r="AW334" s="131">
        <v>30509</v>
      </c>
      <c r="AX334" s="66">
        <f t="shared" si="152"/>
        <v>3</v>
      </c>
      <c r="AY334" s="132" t="s">
        <v>1797</v>
      </c>
      <c r="AZ334" s="107">
        <f t="shared" ca="1" si="153"/>
        <v>13896</v>
      </c>
      <c r="BA334" s="107">
        <f t="shared" ca="1" si="154"/>
        <v>116395</v>
      </c>
      <c r="BB334" s="107">
        <f t="shared" ca="1" si="155"/>
        <v>439131.66</v>
      </c>
      <c r="BC334" s="107">
        <f t="shared" ca="1" si="156"/>
        <v>500</v>
      </c>
      <c r="BD334" s="107">
        <f t="shared" ca="1" si="157"/>
        <v>500</v>
      </c>
    </row>
    <row r="335" spans="1:56" x14ac:dyDescent="0.15">
      <c r="A335" s="62">
        <v>30510</v>
      </c>
      <c r="B335" s="62">
        <f t="shared" si="130"/>
        <v>3</v>
      </c>
      <c r="C335" s="59" t="s">
        <v>1796</v>
      </c>
      <c r="D335" s="62">
        <v>1254</v>
      </c>
      <c r="E335" s="86">
        <v>5621</v>
      </c>
      <c r="F335" s="86">
        <v>47687</v>
      </c>
      <c r="G335" s="86">
        <v>65384.95</v>
      </c>
      <c r="H335" s="86">
        <v>500</v>
      </c>
      <c r="I335" s="86">
        <v>500</v>
      </c>
      <c r="K335" s="66">
        <v>30510</v>
      </c>
      <c r="L335" s="66"/>
      <c r="M335" s="66">
        <v>30510</v>
      </c>
      <c r="N335" s="62">
        <f t="shared" si="131"/>
        <v>3</v>
      </c>
      <c r="O335" s="66" t="s">
        <v>1796</v>
      </c>
      <c r="P335" s="66">
        <v>1</v>
      </c>
      <c r="Q335" s="66">
        <f t="shared" si="132"/>
        <v>1254</v>
      </c>
      <c r="R335" s="66">
        <f t="shared" si="133"/>
        <v>5621</v>
      </c>
      <c r="S335" s="66">
        <f t="shared" si="134"/>
        <v>47687</v>
      </c>
      <c r="T335" s="66">
        <f t="shared" si="135"/>
        <v>65384.95</v>
      </c>
      <c r="U335" s="66">
        <f t="shared" si="136"/>
        <v>500</v>
      </c>
      <c r="V335" s="66">
        <f t="shared" si="137"/>
        <v>500</v>
      </c>
      <c r="W335" s="66"/>
      <c r="X335" s="62">
        <v>30510</v>
      </c>
      <c r="Y335" s="62">
        <f t="shared" si="138"/>
        <v>3</v>
      </c>
      <c r="Z335" s="59" t="s">
        <v>1796</v>
      </c>
      <c r="AA335" s="62">
        <v>1</v>
      </c>
      <c r="AB335" s="62">
        <f t="shared" ca="1" si="139"/>
        <v>1</v>
      </c>
      <c r="AC335" s="62">
        <f t="shared" ca="1" si="140"/>
        <v>1254</v>
      </c>
      <c r="AD335" s="62">
        <f t="shared" ca="1" si="141"/>
        <v>5621</v>
      </c>
      <c r="AE335" s="62">
        <f t="shared" ca="1" si="142"/>
        <v>47687</v>
      </c>
      <c r="AF335" s="62">
        <f t="shared" ca="1" si="143"/>
        <v>65384.95</v>
      </c>
      <c r="AG335" s="62">
        <f t="shared" ca="1" si="144"/>
        <v>500</v>
      </c>
      <c r="AH335" s="62">
        <f t="shared" ca="1" si="145"/>
        <v>500</v>
      </c>
      <c r="AL335" s="66"/>
      <c r="AO335" s="138">
        <f t="shared" si="146"/>
        <v>30510</v>
      </c>
      <c r="AP335" s="138" t="str">
        <f t="shared" si="147"/>
        <v>Ertl</v>
      </c>
      <c r="AQ335" s="138">
        <f t="shared" ca="1" si="148"/>
        <v>5621</v>
      </c>
      <c r="AR335" s="138">
        <f t="shared" ca="1" si="149"/>
        <v>47687</v>
      </c>
      <c r="AS335" s="138">
        <f t="shared" ca="1" si="150"/>
        <v>65384.95</v>
      </c>
      <c r="AT335" s="138">
        <f t="shared" ca="1" si="151"/>
        <v>500</v>
      </c>
      <c r="AU335" s="138">
        <f t="shared" ca="1" si="151"/>
        <v>500</v>
      </c>
      <c r="AV335" s="135"/>
      <c r="AW335" s="131">
        <v>30510</v>
      </c>
      <c r="AX335" s="66">
        <f t="shared" si="152"/>
        <v>3</v>
      </c>
      <c r="AY335" s="132" t="s">
        <v>1796</v>
      </c>
      <c r="AZ335" s="107">
        <f t="shared" ca="1" si="153"/>
        <v>5621</v>
      </c>
      <c r="BA335" s="107">
        <f t="shared" ca="1" si="154"/>
        <v>47687</v>
      </c>
      <c r="BB335" s="107">
        <f t="shared" ca="1" si="155"/>
        <v>65384.95</v>
      </c>
      <c r="BC335" s="107">
        <f t="shared" ca="1" si="156"/>
        <v>500</v>
      </c>
      <c r="BD335" s="107">
        <f t="shared" ca="1" si="157"/>
        <v>500</v>
      </c>
    </row>
    <row r="336" spans="1:56" x14ac:dyDescent="0.15">
      <c r="A336" s="62">
        <v>30511</v>
      </c>
      <c r="B336" s="62">
        <f t="shared" si="130"/>
        <v>3</v>
      </c>
      <c r="C336" s="59" t="s">
        <v>1795</v>
      </c>
      <c r="D336" s="62">
        <v>2616</v>
      </c>
      <c r="E336" s="86">
        <v>22189</v>
      </c>
      <c r="F336" s="86">
        <v>114463</v>
      </c>
      <c r="G336" s="86">
        <v>237086.78</v>
      </c>
      <c r="H336" s="86">
        <v>500</v>
      </c>
      <c r="I336" s="86">
        <v>500</v>
      </c>
      <c r="K336" s="66">
        <v>30511</v>
      </c>
      <c r="L336" s="66"/>
      <c r="M336" s="66">
        <v>30511</v>
      </c>
      <c r="N336" s="62">
        <f t="shared" si="131"/>
        <v>3</v>
      </c>
      <c r="O336" s="66" t="s">
        <v>1795</v>
      </c>
      <c r="P336" s="66">
        <v>1</v>
      </c>
      <c r="Q336" s="66">
        <f t="shared" si="132"/>
        <v>2616</v>
      </c>
      <c r="R336" s="66">
        <f t="shared" si="133"/>
        <v>22189</v>
      </c>
      <c r="S336" s="66">
        <f t="shared" si="134"/>
        <v>114463</v>
      </c>
      <c r="T336" s="66">
        <f t="shared" si="135"/>
        <v>237086.78</v>
      </c>
      <c r="U336" s="66">
        <f t="shared" si="136"/>
        <v>500</v>
      </c>
      <c r="V336" s="66">
        <f t="shared" si="137"/>
        <v>500</v>
      </c>
      <c r="W336" s="66"/>
      <c r="X336" s="62">
        <v>30511</v>
      </c>
      <c r="Y336" s="62">
        <f t="shared" si="138"/>
        <v>3</v>
      </c>
      <c r="Z336" s="59" t="s">
        <v>1795</v>
      </c>
      <c r="AA336" s="62">
        <v>1</v>
      </c>
      <c r="AB336" s="62">
        <f t="shared" ca="1" si="139"/>
        <v>1</v>
      </c>
      <c r="AC336" s="62">
        <f t="shared" ca="1" si="140"/>
        <v>2616</v>
      </c>
      <c r="AD336" s="62">
        <f t="shared" ca="1" si="141"/>
        <v>22189</v>
      </c>
      <c r="AE336" s="62">
        <f t="shared" ca="1" si="142"/>
        <v>114463</v>
      </c>
      <c r="AF336" s="62">
        <f t="shared" ca="1" si="143"/>
        <v>237086.78</v>
      </c>
      <c r="AG336" s="62">
        <f t="shared" ca="1" si="144"/>
        <v>500</v>
      </c>
      <c r="AH336" s="62">
        <f t="shared" ca="1" si="145"/>
        <v>500</v>
      </c>
      <c r="AL336" s="66"/>
      <c r="AO336" s="138">
        <f t="shared" si="146"/>
        <v>30511</v>
      </c>
      <c r="AP336" s="138" t="str">
        <f t="shared" si="147"/>
        <v>Euratsfeld</v>
      </c>
      <c r="AQ336" s="138">
        <f t="shared" ca="1" si="148"/>
        <v>22189</v>
      </c>
      <c r="AR336" s="138">
        <f t="shared" ca="1" si="149"/>
        <v>114463</v>
      </c>
      <c r="AS336" s="138">
        <f t="shared" ca="1" si="150"/>
        <v>237086.78</v>
      </c>
      <c r="AT336" s="138">
        <f t="shared" ca="1" si="151"/>
        <v>500</v>
      </c>
      <c r="AU336" s="138">
        <f t="shared" ca="1" si="151"/>
        <v>500</v>
      </c>
      <c r="AV336" s="135"/>
      <c r="AW336" s="131">
        <v>30511</v>
      </c>
      <c r="AX336" s="66">
        <f t="shared" si="152"/>
        <v>3</v>
      </c>
      <c r="AY336" s="132" t="s">
        <v>1795</v>
      </c>
      <c r="AZ336" s="107">
        <f t="shared" ca="1" si="153"/>
        <v>22189</v>
      </c>
      <c r="BA336" s="107">
        <f t="shared" ca="1" si="154"/>
        <v>114463</v>
      </c>
      <c r="BB336" s="107">
        <f t="shared" ca="1" si="155"/>
        <v>237086.78</v>
      </c>
      <c r="BC336" s="107">
        <f t="shared" ca="1" si="156"/>
        <v>500</v>
      </c>
      <c r="BD336" s="107">
        <f t="shared" ca="1" si="157"/>
        <v>500</v>
      </c>
    </row>
    <row r="337" spans="1:56" x14ac:dyDescent="0.15">
      <c r="A337" s="62">
        <v>30512</v>
      </c>
      <c r="B337" s="62">
        <f t="shared" si="130"/>
        <v>3</v>
      </c>
      <c r="C337" s="59" t="s">
        <v>1794</v>
      </c>
      <c r="D337" s="62">
        <v>1736</v>
      </c>
      <c r="E337" s="86">
        <v>12319</v>
      </c>
      <c r="F337" s="86">
        <v>80570</v>
      </c>
      <c r="G337" s="86">
        <v>206642.97</v>
      </c>
      <c r="H337" s="86">
        <v>500</v>
      </c>
      <c r="I337" s="86">
        <v>500</v>
      </c>
      <c r="K337" s="66">
        <v>30512</v>
      </c>
      <c r="L337" s="66"/>
      <c r="M337" s="66">
        <v>30512</v>
      </c>
      <c r="N337" s="62">
        <f t="shared" si="131"/>
        <v>3</v>
      </c>
      <c r="O337" s="66" t="s">
        <v>1794</v>
      </c>
      <c r="P337" s="66">
        <v>1</v>
      </c>
      <c r="Q337" s="66">
        <f t="shared" si="132"/>
        <v>1736</v>
      </c>
      <c r="R337" s="66">
        <f t="shared" si="133"/>
        <v>12319</v>
      </c>
      <c r="S337" s="66">
        <f t="shared" si="134"/>
        <v>80570</v>
      </c>
      <c r="T337" s="66">
        <f t="shared" si="135"/>
        <v>206642.97</v>
      </c>
      <c r="U337" s="66">
        <f t="shared" si="136"/>
        <v>500</v>
      </c>
      <c r="V337" s="66">
        <f t="shared" si="137"/>
        <v>500</v>
      </c>
      <c r="W337" s="66"/>
      <c r="X337" s="62">
        <v>30512</v>
      </c>
      <c r="Y337" s="62">
        <f t="shared" si="138"/>
        <v>3</v>
      </c>
      <c r="Z337" s="59" t="s">
        <v>1794</v>
      </c>
      <c r="AA337" s="62">
        <v>1</v>
      </c>
      <c r="AB337" s="62">
        <f t="shared" ca="1" si="139"/>
        <v>1</v>
      </c>
      <c r="AC337" s="62">
        <f t="shared" ca="1" si="140"/>
        <v>1736</v>
      </c>
      <c r="AD337" s="62">
        <f t="shared" ca="1" si="141"/>
        <v>12319</v>
      </c>
      <c r="AE337" s="62">
        <f t="shared" ca="1" si="142"/>
        <v>80570</v>
      </c>
      <c r="AF337" s="62">
        <f t="shared" ca="1" si="143"/>
        <v>206642.97</v>
      </c>
      <c r="AG337" s="62">
        <f t="shared" ca="1" si="144"/>
        <v>500</v>
      </c>
      <c r="AH337" s="62">
        <f t="shared" ca="1" si="145"/>
        <v>500</v>
      </c>
      <c r="AL337" s="66"/>
      <c r="AO337" s="138">
        <f t="shared" si="146"/>
        <v>30512</v>
      </c>
      <c r="AP337" s="138" t="str">
        <f t="shared" si="147"/>
        <v>Ferschnitz</v>
      </c>
      <c r="AQ337" s="138">
        <f t="shared" ca="1" si="148"/>
        <v>12319</v>
      </c>
      <c r="AR337" s="138">
        <f t="shared" ca="1" si="149"/>
        <v>80570</v>
      </c>
      <c r="AS337" s="138">
        <f t="shared" ca="1" si="150"/>
        <v>206642.97</v>
      </c>
      <c r="AT337" s="138">
        <f t="shared" ca="1" si="151"/>
        <v>500</v>
      </c>
      <c r="AU337" s="138">
        <f t="shared" ca="1" si="151"/>
        <v>500</v>
      </c>
      <c r="AV337" s="135"/>
      <c r="AW337" s="131">
        <v>30512</v>
      </c>
      <c r="AX337" s="66">
        <f t="shared" si="152"/>
        <v>3</v>
      </c>
      <c r="AY337" s="132" t="s">
        <v>1794</v>
      </c>
      <c r="AZ337" s="107">
        <f t="shared" ca="1" si="153"/>
        <v>12319</v>
      </c>
      <c r="BA337" s="107">
        <f t="shared" ca="1" si="154"/>
        <v>80570</v>
      </c>
      <c r="BB337" s="107">
        <f t="shared" ca="1" si="155"/>
        <v>206642.97</v>
      </c>
      <c r="BC337" s="107">
        <f t="shared" ca="1" si="156"/>
        <v>500</v>
      </c>
      <c r="BD337" s="107">
        <f t="shared" ca="1" si="157"/>
        <v>500</v>
      </c>
    </row>
    <row r="338" spans="1:56" x14ac:dyDescent="0.15">
      <c r="A338" s="62">
        <v>30514</v>
      </c>
      <c r="B338" s="62">
        <f t="shared" si="130"/>
        <v>3</v>
      </c>
      <c r="C338" s="59" t="s">
        <v>1793</v>
      </c>
      <c r="D338" s="62">
        <v>5523</v>
      </c>
      <c r="E338" s="86">
        <v>41925</v>
      </c>
      <c r="F338" s="86">
        <v>286932</v>
      </c>
      <c r="G338" s="86">
        <v>1310807.97</v>
      </c>
      <c r="H338" s="86">
        <v>500</v>
      </c>
      <c r="I338" s="86">
        <v>500</v>
      </c>
      <c r="K338" s="66">
        <v>30514</v>
      </c>
      <c r="L338" s="66"/>
      <c r="M338" s="66">
        <v>30514</v>
      </c>
      <c r="N338" s="62">
        <f t="shared" si="131"/>
        <v>3</v>
      </c>
      <c r="O338" s="66" t="s">
        <v>1793</v>
      </c>
      <c r="P338" s="66">
        <v>1</v>
      </c>
      <c r="Q338" s="66">
        <f t="shared" si="132"/>
        <v>5523</v>
      </c>
      <c r="R338" s="66">
        <f t="shared" si="133"/>
        <v>41925</v>
      </c>
      <c r="S338" s="66">
        <f t="shared" si="134"/>
        <v>286932</v>
      </c>
      <c r="T338" s="66">
        <f t="shared" si="135"/>
        <v>1310807.97</v>
      </c>
      <c r="U338" s="66">
        <f t="shared" si="136"/>
        <v>500</v>
      </c>
      <c r="V338" s="66">
        <f t="shared" si="137"/>
        <v>500</v>
      </c>
      <c r="W338" s="66"/>
      <c r="X338" s="62">
        <v>30514</v>
      </c>
      <c r="Y338" s="62">
        <f t="shared" si="138"/>
        <v>3</v>
      </c>
      <c r="Z338" s="59" t="s">
        <v>1793</v>
      </c>
      <c r="AA338" s="62">
        <v>1</v>
      </c>
      <c r="AB338" s="62">
        <f t="shared" ca="1" si="139"/>
        <v>1</v>
      </c>
      <c r="AC338" s="62">
        <f t="shared" ca="1" si="140"/>
        <v>5523</v>
      </c>
      <c r="AD338" s="62">
        <f t="shared" ca="1" si="141"/>
        <v>41925</v>
      </c>
      <c r="AE338" s="62">
        <f t="shared" ca="1" si="142"/>
        <v>286932</v>
      </c>
      <c r="AF338" s="62">
        <f t="shared" ca="1" si="143"/>
        <v>1310807.97</v>
      </c>
      <c r="AG338" s="62">
        <f t="shared" ca="1" si="144"/>
        <v>500</v>
      </c>
      <c r="AH338" s="62">
        <f t="shared" ca="1" si="145"/>
        <v>500</v>
      </c>
      <c r="AL338" s="66"/>
      <c r="AO338" s="138">
        <f t="shared" si="146"/>
        <v>30514</v>
      </c>
      <c r="AP338" s="138" t="str">
        <f t="shared" si="147"/>
        <v>Haag</v>
      </c>
      <c r="AQ338" s="138">
        <f t="shared" ca="1" si="148"/>
        <v>41925</v>
      </c>
      <c r="AR338" s="138">
        <f t="shared" ca="1" si="149"/>
        <v>286932</v>
      </c>
      <c r="AS338" s="138">
        <f t="shared" ca="1" si="150"/>
        <v>1310807.97</v>
      </c>
      <c r="AT338" s="138">
        <f t="shared" ca="1" si="151"/>
        <v>500</v>
      </c>
      <c r="AU338" s="138">
        <f t="shared" ca="1" si="151"/>
        <v>500</v>
      </c>
      <c r="AV338" s="135"/>
      <c r="AW338" s="131">
        <v>30514</v>
      </c>
      <c r="AX338" s="66">
        <f t="shared" si="152"/>
        <v>3</v>
      </c>
      <c r="AY338" s="132" t="s">
        <v>1793</v>
      </c>
      <c r="AZ338" s="107">
        <f t="shared" ca="1" si="153"/>
        <v>41925</v>
      </c>
      <c r="BA338" s="107">
        <f t="shared" ca="1" si="154"/>
        <v>286932</v>
      </c>
      <c r="BB338" s="107">
        <f t="shared" ca="1" si="155"/>
        <v>1310807.97</v>
      </c>
      <c r="BC338" s="107">
        <f t="shared" ca="1" si="156"/>
        <v>500</v>
      </c>
      <c r="BD338" s="107">
        <f t="shared" ca="1" si="157"/>
        <v>500</v>
      </c>
    </row>
    <row r="339" spans="1:56" x14ac:dyDescent="0.15">
      <c r="A339" s="62">
        <v>30515</v>
      </c>
      <c r="B339" s="62">
        <f t="shared" si="130"/>
        <v>3</v>
      </c>
      <c r="C339" s="59" t="s">
        <v>1792</v>
      </c>
      <c r="D339" s="62">
        <v>3675</v>
      </c>
      <c r="E339" s="86">
        <v>23006</v>
      </c>
      <c r="F339" s="86">
        <v>185386</v>
      </c>
      <c r="G339" s="86">
        <v>302622.46999999997</v>
      </c>
      <c r="H339" s="86">
        <v>500</v>
      </c>
      <c r="I339" s="86">
        <v>500</v>
      </c>
      <c r="K339" s="66">
        <v>30515</v>
      </c>
      <c r="L339" s="66"/>
      <c r="M339" s="66">
        <v>30515</v>
      </c>
      <c r="N339" s="62">
        <f t="shared" si="131"/>
        <v>3</v>
      </c>
      <c r="O339" s="66" t="s">
        <v>1792</v>
      </c>
      <c r="P339" s="66">
        <v>1</v>
      </c>
      <c r="Q339" s="66">
        <f t="shared" si="132"/>
        <v>3675</v>
      </c>
      <c r="R339" s="66">
        <f t="shared" si="133"/>
        <v>23006</v>
      </c>
      <c r="S339" s="66">
        <f t="shared" si="134"/>
        <v>185386</v>
      </c>
      <c r="T339" s="66">
        <f t="shared" si="135"/>
        <v>302622.46999999997</v>
      </c>
      <c r="U339" s="66">
        <f t="shared" si="136"/>
        <v>500</v>
      </c>
      <c r="V339" s="66">
        <f t="shared" si="137"/>
        <v>500</v>
      </c>
      <c r="W339" s="66"/>
      <c r="X339" s="62">
        <v>30515</v>
      </c>
      <c r="Y339" s="62">
        <f t="shared" si="138"/>
        <v>3</v>
      </c>
      <c r="Z339" s="59" t="s">
        <v>1792</v>
      </c>
      <c r="AA339" s="62">
        <v>1</v>
      </c>
      <c r="AB339" s="62">
        <f t="shared" ca="1" si="139"/>
        <v>1</v>
      </c>
      <c r="AC339" s="62">
        <f t="shared" ca="1" si="140"/>
        <v>3675</v>
      </c>
      <c r="AD339" s="62">
        <f t="shared" ca="1" si="141"/>
        <v>23006</v>
      </c>
      <c r="AE339" s="62">
        <f t="shared" ca="1" si="142"/>
        <v>185386</v>
      </c>
      <c r="AF339" s="62">
        <f t="shared" ca="1" si="143"/>
        <v>302622.46999999997</v>
      </c>
      <c r="AG339" s="62">
        <f t="shared" ca="1" si="144"/>
        <v>500</v>
      </c>
      <c r="AH339" s="62">
        <f t="shared" ca="1" si="145"/>
        <v>500</v>
      </c>
      <c r="AL339" s="66"/>
      <c r="AO339" s="138">
        <f t="shared" si="146"/>
        <v>30515</v>
      </c>
      <c r="AP339" s="138" t="str">
        <f t="shared" si="147"/>
        <v>Haidershofen</v>
      </c>
      <c r="AQ339" s="138">
        <f t="shared" ca="1" si="148"/>
        <v>23006</v>
      </c>
      <c r="AR339" s="138">
        <f t="shared" ca="1" si="149"/>
        <v>185386</v>
      </c>
      <c r="AS339" s="138">
        <f t="shared" ca="1" si="150"/>
        <v>302622.46999999997</v>
      </c>
      <c r="AT339" s="138">
        <f t="shared" ca="1" si="151"/>
        <v>500</v>
      </c>
      <c r="AU339" s="138">
        <f t="shared" ca="1" si="151"/>
        <v>500</v>
      </c>
      <c r="AV339" s="135"/>
      <c r="AW339" s="131">
        <v>30515</v>
      </c>
      <c r="AX339" s="66">
        <f t="shared" si="152"/>
        <v>3</v>
      </c>
      <c r="AY339" s="132" t="s">
        <v>1792</v>
      </c>
      <c r="AZ339" s="107">
        <f t="shared" ca="1" si="153"/>
        <v>23006</v>
      </c>
      <c r="BA339" s="107">
        <f t="shared" ca="1" si="154"/>
        <v>185386</v>
      </c>
      <c r="BB339" s="107">
        <f t="shared" ca="1" si="155"/>
        <v>302622.46999999997</v>
      </c>
      <c r="BC339" s="107">
        <f t="shared" ca="1" si="156"/>
        <v>500</v>
      </c>
      <c r="BD339" s="107">
        <f t="shared" ca="1" si="157"/>
        <v>500</v>
      </c>
    </row>
    <row r="340" spans="1:56" x14ac:dyDescent="0.15">
      <c r="A340" s="62">
        <v>30516</v>
      </c>
      <c r="B340" s="62">
        <f t="shared" ref="B340:B403" si="158">INT(A340/10000)</f>
        <v>3</v>
      </c>
      <c r="C340" s="59" t="s">
        <v>1791</v>
      </c>
      <c r="D340" s="62">
        <v>1709</v>
      </c>
      <c r="E340" s="86">
        <v>23407</v>
      </c>
      <c r="F340" s="86">
        <v>94978</v>
      </c>
      <c r="G340" s="86">
        <v>200301.8</v>
      </c>
      <c r="H340" s="86">
        <v>500</v>
      </c>
      <c r="I340" s="86">
        <v>500</v>
      </c>
      <c r="K340" s="66">
        <v>30516</v>
      </c>
      <c r="L340" s="66"/>
      <c r="M340" s="66">
        <v>30516</v>
      </c>
      <c r="N340" s="62">
        <f t="shared" ref="N340:N403" si="159">INT(K340/10000)</f>
        <v>3</v>
      </c>
      <c r="O340" s="66" t="s">
        <v>1791</v>
      </c>
      <c r="P340" s="66">
        <v>1</v>
      </c>
      <c r="Q340" s="66">
        <f t="shared" ref="Q340:Q403" si="160">D340</f>
        <v>1709</v>
      </c>
      <c r="R340" s="66">
        <f t="shared" ref="R340:R403" si="161">E340</f>
        <v>23407</v>
      </c>
      <c r="S340" s="66">
        <f t="shared" ref="S340:S403" si="162">F340</f>
        <v>94978</v>
      </c>
      <c r="T340" s="66">
        <f t="shared" ref="T340:T403" si="163">G340</f>
        <v>200301.8</v>
      </c>
      <c r="U340" s="66">
        <f t="shared" ref="U340:U403" si="164">H340</f>
        <v>500</v>
      </c>
      <c r="V340" s="66">
        <f t="shared" ref="V340:V403" si="165">I340</f>
        <v>500</v>
      </c>
      <c r="W340" s="66"/>
      <c r="X340" s="62">
        <v>30516</v>
      </c>
      <c r="Y340" s="62">
        <f t="shared" ref="Y340:Y403" si="166">INT(X340/10000)</f>
        <v>3</v>
      </c>
      <c r="Z340" s="59" t="s">
        <v>1791</v>
      </c>
      <c r="AA340" s="62">
        <v>1</v>
      </c>
      <c r="AB340" s="62">
        <f t="shared" ref="AB340:AB403" ca="1" si="167">SUMIF($M$1:$M$265536,$X340,P$1:P$65536)</f>
        <v>1</v>
      </c>
      <c r="AC340" s="62">
        <f t="shared" ref="AC340:AC403" ca="1" si="168">SUMIF($M$1:$M$265536,$X340,Q$1:Q$65536)</f>
        <v>1709</v>
      </c>
      <c r="AD340" s="62">
        <f t="shared" ref="AD340:AD403" ca="1" si="169">SUMIF($M$1:$M$265536,$X340,R$1:R$65536)</f>
        <v>23407</v>
      </c>
      <c r="AE340" s="62">
        <f t="shared" ref="AE340:AE403" ca="1" si="170">SUMIF($M$1:$M$265536,$X340,S$1:S$65536)</f>
        <v>94978</v>
      </c>
      <c r="AF340" s="62">
        <f t="shared" ref="AF340:AF403" ca="1" si="171">SUMIF($M$1:$M$265536,$X340,T$1:T$65536)</f>
        <v>200301.8</v>
      </c>
      <c r="AG340" s="62">
        <f t="shared" ref="AG340:AG403" ca="1" si="172">SUMIF($M$1:$M$265536,$X340,U$1:U$65536)/AB340</f>
        <v>500</v>
      </c>
      <c r="AH340" s="62">
        <f t="shared" ref="AH340:AH403" ca="1" si="173">SUMIF($M$1:$M$265536,$X340,V$1:V$65536)/AB340</f>
        <v>500</v>
      </c>
      <c r="AL340" s="66"/>
      <c r="AO340" s="138">
        <f t="shared" si="146"/>
        <v>30516</v>
      </c>
      <c r="AP340" s="138" t="str">
        <f t="shared" si="147"/>
        <v>Hollenstein an der Ybbs</v>
      </c>
      <c r="AQ340" s="138">
        <f t="shared" ca="1" si="148"/>
        <v>23407</v>
      </c>
      <c r="AR340" s="138">
        <f t="shared" ca="1" si="149"/>
        <v>94978</v>
      </c>
      <c r="AS340" s="138">
        <f t="shared" ca="1" si="150"/>
        <v>200301.8</v>
      </c>
      <c r="AT340" s="138">
        <f t="shared" ca="1" si="151"/>
        <v>500</v>
      </c>
      <c r="AU340" s="138">
        <f t="shared" ca="1" si="151"/>
        <v>500</v>
      </c>
      <c r="AV340" s="135"/>
      <c r="AW340" s="131">
        <v>30516</v>
      </c>
      <c r="AX340" s="66">
        <f t="shared" si="152"/>
        <v>3</v>
      </c>
      <c r="AY340" s="132" t="s">
        <v>1791</v>
      </c>
      <c r="AZ340" s="107">
        <f t="shared" ca="1" si="153"/>
        <v>23407</v>
      </c>
      <c r="BA340" s="107">
        <f t="shared" ca="1" si="154"/>
        <v>94978</v>
      </c>
      <c r="BB340" s="107">
        <f t="shared" ca="1" si="155"/>
        <v>200301.8</v>
      </c>
      <c r="BC340" s="107">
        <f t="shared" ca="1" si="156"/>
        <v>500</v>
      </c>
      <c r="BD340" s="107">
        <f t="shared" ca="1" si="157"/>
        <v>500</v>
      </c>
    </row>
    <row r="341" spans="1:56" x14ac:dyDescent="0.15">
      <c r="A341" s="62">
        <v>30517</v>
      </c>
      <c r="B341" s="62">
        <f t="shared" si="158"/>
        <v>3</v>
      </c>
      <c r="C341" s="59" t="s">
        <v>1790</v>
      </c>
      <c r="D341" s="62">
        <v>2602</v>
      </c>
      <c r="E341" s="86">
        <v>4592</v>
      </c>
      <c r="F341" s="86">
        <v>242883</v>
      </c>
      <c r="G341" s="86">
        <v>1906789.65</v>
      </c>
      <c r="H341" s="86">
        <v>500</v>
      </c>
      <c r="I341" s="86">
        <v>500</v>
      </c>
      <c r="K341" s="66">
        <v>30517</v>
      </c>
      <c r="L341" s="66"/>
      <c r="M341" s="66">
        <v>30517</v>
      </c>
      <c r="N341" s="62">
        <f t="shared" si="159"/>
        <v>3</v>
      </c>
      <c r="O341" s="66" t="s">
        <v>1790</v>
      </c>
      <c r="P341" s="66">
        <v>1</v>
      </c>
      <c r="Q341" s="66">
        <f t="shared" si="160"/>
        <v>2602</v>
      </c>
      <c r="R341" s="66">
        <f t="shared" si="161"/>
        <v>4592</v>
      </c>
      <c r="S341" s="66">
        <f t="shared" si="162"/>
        <v>242883</v>
      </c>
      <c r="T341" s="66">
        <f t="shared" si="163"/>
        <v>1906789.65</v>
      </c>
      <c r="U341" s="66">
        <f t="shared" si="164"/>
        <v>500</v>
      </c>
      <c r="V341" s="66">
        <f t="shared" si="165"/>
        <v>500</v>
      </c>
      <c r="W341" s="66"/>
      <c r="X341" s="62">
        <v>30517</v>
      </c>
      <c r="Y341" s="62">
        <f t="shared" si="166"/>
        <v>3</v>
      </c>
      <c r="Z341" s="59" t="s">
        <v>1790</v>
      </c>
      <c r="AA341" s="62">
        <v>1</v>
      </c>
      <c r="AB341" s="62">
        <f t="shared" ca="1" si="167"/>
        <v>1</v>
      </c>
      <c r="AC341" s="62">
        <f t="shared" ca="1" si="168"/>
        <v>2602</v>
      </c>
      <c r="AD341" s="62">
        <f t="shared" ca="1" si="169"/>
        <v>4592</v>
      </c>
      <c r="AE341" s="62">
        <f t="shared" ca="1" si="170"/>
        <v>242883</v>
      </c>
      <c r="AF341" s="62">
        <f t="shared" ca="1" si="171"/>
        <v>1906789.65</v>
      </c>
      <c r="AG341" s="62">
        <f t="shared" ca="1" si="172"/>
        <v>500</v>
      </c>
      <c r="AH341" s="62">
        <f t="shared" ca="1" si="173"/>
        <v>500</v>
      </c>
      <c r="AL341" s="66"/>
      <c r="AO341" s="138">
        <f t="shared" ref="AO341:AO404" si="174">X341</f>
        <v>30517</v>
      </c>
      <c r="AP341" s="138" t="str">
        <f t="shared" ref="AP341:AP404" si="175">Z341</f>
        <v>Kematen an der Ybbs</v>
      </c>
      <c r="AQ341" s="138">
        <f t="shared" ref="AQ341:AQ404" ca="1" si="176">AD341</f>
        <v>4592</v>
      </c>
      <c r="AR341" s="138">
        <f t="shared" ref="AR341:AR404" ca="1" si="177">AE341</f>
        <v>242883</v>
      </c>
      <c r="AS341" s="138">
        <f t="shared" ref="AS341:AS404" ca="1" si="178">AF341</f>
        <v>1906789.65</v>
      </c>
      <c r="AT341" s="138">
        <f t="shared" ref="AT341:AU404" ca="1" si="179">AG341</f>
        <v>500</v>
      </c>
      <c r="AU341" s="138">
        <f t="shared" ca="1" si="179"/>
        <v>500</v>
      </c>
      <c r="AV341" s="135"/>
      <c r="AW341" s="131">
        <v>30517</v>
      </c>
      <c r="AX341" s="66">
        <f t="shared" ref="AX341:AX404" si="180">INT(AW341/10000)</f>
        <v>3</v>
      </c>
      <c r="AY341" s="132" t="s">
        <v>1790</v>
      </c>
      <c r="AZ341" s="107">
        <f t="shared" ref="AZ341:AZ404" ca="1" si="181">VLOOKUP($AW341,$AO:$AU,AQ$16,0)</f>
        <v>4592</v>
      </c>
      <c r="BA341" s="107">
        <f t="shared" ca="1" si="154"/>
        <v>242883</v>
      </c>
      <c r="BB341" s="107">
        <f t="shared" ca="1" si="155"/>
        <v>1906789.65</v>
      </c>
      <c r="BC341" s="107">
        <f t="shared" ca="1" si="156"/>
        <v>500</v>
      </c>
      <c r="BD341" s="107">
        <f t="shared" ca="1" si="157"/>
        <v>500</v>
      </c>
    </row>
    <row r="342" spans="1:56" x14ac:dyDescent="0.15">
      <c r="A342" s="62">
        <v>30520</v>
      </c>
      <c r="B342" s="62">
        <f t="shared" si="158"/>
        <v>3</v>
      </c>
      <c r="C342" s="59" t="s">
        <v>1789</v>
      </c>
      <c r="D342" s="62">
        <v>2925</v>
      </c>
      <c r="E342" s="86">
        <v>22742</v>
      </c>
      <c r="F342" s="86">
        <v>127113</v>
      </c>
      <c r="G342" s="86">
        <v>246483.87</v>
      </c>
      <c r="H342" s="86">
        <v>500</v>
      </c>
      <c r="I342" s="86">
        <v>500</v>
      </c>
      <c r="K342" s="66">
        <v>30520</v>
      </c>
      <c r="L342" s="66"/>
      <c r="M342" s="66">
        <v>30520</v>
      </c>
      <c r="N342" s="62">
        <f t="shared" si="159"/>
        <v>3</v>
      </c>
      <c r="O342" s="66" t="s">
        <v>1789</v>
      </c>
      <c r="P342" s="66">
        <v>1</v>
      </c>
      <c r="Q342" s="66">
        <f t="shared" si="160"/>
        <v>2925</v>
      </c>
      <c r="R342" s="66">
        <f t="shared" si="161"/>
        <v>22742</v>
      </c>
      <c r="S342" s="66">
        <f t="shared" si="162"/>
        <v>127113</v>
      </c>
      <c r="T342" s="66">
        <f t="shared" si="163"/>
        <v>246483.87</v>
      </c>
      <c r="U342" s="66">
        <f t="shared" si="164"/>
        <v>500</v>
      </c>
      <c r="V342" s="66">
        <f t="shared" si="165"/>
        <v>500</v>
      </c>
      <c r="W342" s="66"/>
      <c r="X342" s="62">
        <v>30520</v>
      </c>
      <c r="Y342" s="62">
        <f t="shared" si="166"/>
        <v>3</v>
      </c>
      <c r="Z342" s="59" t="s">
        <v>1789</v>
      </c>
      <c r="AA342" s="62">
        <v>1</v>
      </c>
      <c r="AB342" s="62">
        <f t="shared" ca="1" si="167"/>
        <v>1</v>
      </c>
      <c r="AC342" s="62">
        <f t="shared" ca="1" si="168"/>
        <v>2925</v>
      </c>
      <c r="AD342" s="62">
        <f t="shared" ca="1" si="169"/>
        <v>22742</v>
      </c>
      <c r="AE342" s="62">
        <f t="shared" ca="1" si="170"/>
        <v>127113</v>
      </c>
      <c r="AF342" s="62">
        <f t="shared" ca="1" si="171"/>
        <v>246483.87</v>
      </c>
      <c r="AG342" s="62">
        <f t="shared" ca="1" si="172"/>
        <v>500</v>
      </c>
      <c r="AH342" s="62">
        <f t="shared" ca="1" si="173"/>
        <v>500</v>
      </c>
      <c r="AL342" s="66"/>
      <c r="AO342" s="138">
        <f t="shared" si="174"/>
        <v>30520</v>
      </c>
      <c r="AP342" s="138" t="str">
        <f t="shared" si="175"/>
        <v>Neuhofen an der Ybbs</v>
      </c>
      <c r="AQ342" s="138">
        <f t="shared" ca="1" si="176"/>
        <v>22742</v>
      </c>
      <c r="AR342" s="138">
        <f t="shared" ca="1" si="177"/>
        <v>127113</v>
      </c>
      <c r="AS342" s="138">
        <f t="shared" ca="1" si="178"/>
        <v>246483.87</v>
      </c>
      <c r="AT342" s="138">
        <f t="shared" ca="1" si="179"/>
        <v>500</v>
      </c>
      <c r="AU342" s="138">
        <f t="shared" ca="1" si="179"/>
        <v>500</v>
      </c>
      <c r="AV342" s="135"/>
      <c r="AW342" s="131">
        <v>30520</v>
      </c>
      <c r="AX342" s="66">
        <f t="shared" si="180"/>
        <v>3</v>
      </c>
      <c r="AY342" s="132" t="s">
        <v>1789</v>
      </c>
      <c r="AZ342" s="107">
        <f t="shared" ca="1" si="181"/>
        <v>22742</v>
      </c>
      <c r="BA342" s="107">
        <f t="shared" ca="1" si="154"/>
        <v>127113</v>
      </c>
      <c r="BB342" s="107">
        <f t="shared" ca="1" si="155"/>
        <v>246483.87</v>
      </c>
      <c r="BC342" s="107">
        <f t="shared" ca="1" si="156"/>
        <v>500</v>
      </c>
      <c r="BD342" s="107">
        <f t="shared" ca="1" si="157"/>
        <v>500</v>
      </c>
    </row>
    <row r="343" spans="1:56" x14ac:dyDescent="0.15">
      <c r="A343" s="62">
        <v>30521</v>
      </c>
      <c r="B343" s="62">
        <f t="shared" si="158"/>
        <v>3</v>
      </c>
      <c r="C343" s="59" t="s">
        <v>1788</v>
      </c>
      <c r="D343" s="62">
        <v>2154</v>
      </c>
      <c r="E343" s="86">
        <v>17953</v>
      </c>
      <c r="F343" s="86">
        <v>76922</v>
      </c>
      <c r="G343" s="86">
        <v>192385.46</v>
      </c>
      <c r="H343" s="86">
        <v>500</v>
      </c>
      <c r="I343" s="86">
        <v>500</v>
      </c>
      <c r="K343" s="66">
        <v>30521</v>
      </c>
      <c r="L343" s="66"/>
      <c r="M343" s="66">
        <v>30521</v>
      </c>
      <c r="N343" s="62">
        <f t="shared" si="159"/>
        <v>3</v>
      </c>
      <c r="O343" s="66" t="s">
        <v>1788</v>
      </c>
      <c r="P343" s="66">
        <v>1</v>
      </c>
      <c r="Q343" s="66">
        <f t="shared" si="160"/>
        <v>2154</v>
      </c>
      <c r="R343" s="66">
        <f t="shared" si="161"/>
        <v>17953</v>
      </c>
      <c r="S343" s="66">
        <f t="shared" si="162"/>
        <v>76922</v>
      </c>
      <c r="T343" s="66">
        <f t="shared" si="163"/>
        <v>192385.46</v>
      </c>
      <c r="U343" s="66">
        <f t="shared" si="164"/>
        <v>500</v>
      </c>
      <c r="V343" s="66">
        <f t="shared" si="165"/>
        <v>500</v>
      </c>
      <c r="W343" s="66"/>
      <c r="X343" s="62">
        <v>30521</v>
      </c>
      <c r="Y343" s="62">
        <f t="shared" si="166"/>
        <v>3</v>
      </c>
      <c r="Z343" s="59" t="s">
        <v>1788</v>
      </c>
      <c r="AA343" s="62">
        <v>1</v>
      </c>
      <c r="AB343" s="62">
        <f t="shared" ca="1" si="167"/>
        <v>1</v>
      </c>
      <c r="AC343" s="62">
        <f t="shared" ca="1" si="168"/>
        <v>2154</v>
      </c>
      <c r="AD343" s="62">
        <f t="shared" ca="1" si="169"/>
        <v>17953</v>
      </c>
      <c r="AE343" s="62">
        <f t="shared" ca="1" si="170"/>
        <v>76922</v>
      </c>
      <c r="AF343" s="62">
        <f t="shared" ca="1" si="171"/>
        <v>192385.46</v>
      </c>
      <c r="AG343" s="62">
        <f t="shared" ca="1" si="172"/>
        <v>500</v>
      </c>
      <c r="AH343" s="62">
        <f t="shared" ca="1" si="173"/>
        <v>500</v>
      </c>
      <c r="AL343" s="66"/>
      <c r="AO343" s="138">
        <f t="shared" si="174"/>
        <v>30521</v>
      </c>
      <c r="AP343" s="138" t="str">
        <f t="shared" si="175"/>
        <v>Neustadtl an der Donau</v>
      </c>
      <c r="AQ343" s="138">
        <f t="shared" ca="1" si="176"/>
        <v>17953</v>
      </c>
      <c r="AR343" s="138">
        <f t="shared" ca="1" si="177"/>
        <v>76922</v>
      </c>
      <c r="AS343" s="138">
        <f t="shared" ca="1" si="178"/>
        <v>192385.46</v>
      </c>
      <c r="AT343" s="138">
        <f t="shared" ca="1" si="179"/>
        <v>500</v>
      </c>
      <c r="AU343" s="138">
        <f t="shared" ca="1" si="179"/>
        <v>500</v>
      </c>
      <c r="AV343" s="135"/>
      <c r="AW343" s="131">
        <v>30521</v>
      </c>
      <c r="AX343" s="66">
        <f t="shared" si="180"/>
        <v>3</v>
      </c>
      <c r="AY343" s="132" t="s">
        <v>1788</v>
      </c>
      <c r="AZ343" s="107">
        <f t="shared" ca="1" si="181"/>
        <v>17953</v>
      </c>
      <c r="BA343" s="107">
        <f t="shared" ca="1" si="154"/>
        <v>76922</v>
      </c>
      <c r="BB343" s="107">
        <f t="shared" ca="1" si="155"/>
        <v>192385.46</v>
      </c>
      <c r="BC343" s="107">
        <f t="shared" ca="1" si="156"/>
        <v>500</v>
      </c>
      <c r="BD343" s="107">
        <f t="shared" ca="1" si="157"/>
        <v>500</v>
      </c>
    </row>
    <row r="344" spans="1:56" x14ac:dyDescent="0.15">
      <c r="A344" s="62">
        <v>30522</v>
      </c>
      <c r="B344" s="62">
        <f t="shared" si="158"/>
        <v>3</v>
      </c>
      <c r="C344" s="59" t="s">
        <v>1787</v>
      </c>
      <c r="D344" s="62">
        <v>1901</v>
      </c>
      <c r="E344" s="86">
        <v>7105</v>
      </c>
      <c r="F344" s="86">
        <v>88130</v>
      </c>
      <c r="G344" s="86">
        <v>252967.5</v>
      </c>
      <c r="H344" s="86">
        <v>500</v>
      </c>
      <c r="I344" s="86">
        <v>500</v>
      </c>
      <c r="K344" s="66">
        <v>30522</v>
      </c>
      <c r="L344" s="66"/>
      <c r="M344" s="66">
        <v>30522</v>
      </c>
      <c r="N344" s="62">
        <f t="shared" si="159"/>
        <v>3</v>
      </c>
      <c r="O344" s="66" t="s">
        <v>1787</v>
      </c>
      <c r="P344" s="66">
        <v>1</v>
      </c>
      <c r="Q344" s="66">
        <f t="shared" si="160"/>
        <v>1901</v>
      </c>
      <c r="R344" s="66">
        <f t="shared" si="161"/>
        <v>7105</v>
      </c>
      <c r="S344" s="66">
        <f t="shared" si="162"/>
        <v>88130</v>
      </c>
      <c r="T344" s="66">
        <f t="shared" si="163"/>
        <v>252967.5</v>
      </c>
      <c r="U344" s="66">
        <f t="shared" si="164"/>
        <v>500</v>
      </c>
      <c r="V344" s="66">
        <f t="shared" si="165"/>
        <v>500</v>
      </c>
      <c r="W344" s="66"/>
      <c r="X344" s="62">
        <v>30522</v>
      </c>
      <c r="Y344" s="62">
        <f t="shared" si="166"/>
        <v>3</v>
      </c>
      <c r="Z344" s="59" t="s">
        <v>1787</v>
      </c>
      <c r="AA344" s="62">
        <v>1</v>
      </c>
      <c r="AB344" s="62">
        <f t="shared" ca="1" si="167"/>
        <v>1</v>
      </c>
      <c r="AC344" s="62">
        <f t="shared" ca="1" si="168"/>
        <v>1901</v>
      </c>
      <c r="AD344" s="62">
        <f t="shared" ca="1" si="169"/>
        <v>7105</v>
      </c>
      <c r="AE344" s="62">
        <f t="shared" ca="1" si="170"/>
        <v>88130</v>
      </c>
      <c r="AF344" s="62">
        <f t="shared" ca="1" si="171"/>
        <v>252967.5</v>
      </c>
      <c r="AG344" s="62">
        <f t="shared" ca="1" si="172"/>
        <v>500</v>
      </c>
      <c r="AH344" s="62">
        <f t="shared" ca="1" si="173"/>
        <v>500</v>
      </c>
      <c r="AL344" s="66"/>
      <c r="AO344" s="138">
        <f t="shared" si="174"/>
        <v>30522</v>
      </c>
      <c r="AP344" s="138" t="str">
        <f t="shared" si="175"/>
        <v>Oed-Oehling</v>
      </c>
      <c r="AQ344" s="138">
        <f t="shared" ca="1" si="176"/>
        <v>7105</v>
      </c>
      <c r="AR344" s="138">
        <f t="shared" ca="1" si="177"/>
        <v>88130</v>
      </c>
      <c r="AS344" s="138">
        <f t="shared" ca="1" si="178"/>
        <v>252967.5</v>
      </c>
      <c r="AT344" s="138">
        <f t="shared" ca="1" si="179"/>
        <v>500</v>
      </c>
      <c r="AU344" s="138">
        <f t="shared" ca="1" si="179"/>
        <v>500</v>
      </c>
      <c r="AV344" s="135"/>
      <c r="AW344" s="131">
        <v>30522</v>
      </c>
      <c r="AX344" s="66">
        <f t="shared" si="180"/>
        <v>3</v>
      </c>
      <c r="AY344" s="132" t="s">
        <v>1787</v>
      </c>
      <c r="AZ344" s="107">
        <f t="shared" ca="1" si="181"/>
        <v>7105</v>
      </c>
      <c r="BA344" s="107">
        <f t="shared" ca="1" si="154"/>
        <v>88130</v>
      </c>
      <c r="BB344" s="107">
        <f t="shared" ca="1" si="155"/>
        <v>252967.5</v>
      </c>
      <c r="BC344" s="107">
        <f t="shared" ca="1" si="156"/>
        <v>500</v>
      </c>
      <c r="BD344" s="107">
        <f t="shared" ca="1" si="157"/>
        <v>500</v>
      </c>
    </row>
    <row r="345" spans="1:56" x14ac:dyDescent="0.15">
      <c r="A345" s="62">
        <v>30524</v>
      </c>
      <c r="B345" s="62">
        <f t="shared" si="158"/>
        <v>3</v>
      </c>
      <c r="C345" s="59" t="s">
        <v>1786</v>
      </c>
      <c r="D345" s="62">
        <v>940</v>
      </c>
      <c r="E345" s="86">
        <v>4166</v>
      </c>
      <c r="F345" s="86">
        <v>37804</v>
      </c>
      <c r="G345" s="86">
        <v>86271.86</v>
      </c>
      <c r="H345" s="86">
        <v>500</v>
      </c>
      <c r="I345" s="86">
        <v>500</v>
      </c>
      <c r="K345" s="66">
        <v>30524</v>
      </c>
      <c r="L345" s="66"/>
      <c r="M345" s="66">
        <v>30524</v>
      </c>
      <c r="N345" s="62">
        <f t="shared" si="159"/>
        <v>3</v>
      </c>
      <c r="O345" s="66" t="s">
        <v>1786</v>
      </c>
      <c r="P345" s="66">
        <v>1</v>
      </c>
      <c r="Q345" s="66">
        <f t="shared" si="160"/>
        <v>940</v>
      </c>
      <c r="R345" s="66">
        <f t="shared" si="161"/>
        <v>4166</v>
      </c>
      <c r="S345" s="66">
        <f t="shared" si="162"/>
        <v>37804</v>
      </c>
      <c r="T345" s="66">
        <f t="shared" si="163"/>
        <v>86271.86</v>
      </c>
      <c r="U345" s="66">
        <f t="shared" si="164"/>
        <v>500</v>
      </c>
      <c r="V345" s="66">
        <f t="shared" si="165"/>
        <v>500</v>
      </c>
      <c r="W345" s="66"/>
      <c r="X345" s="62">
        <v>30524</v>
      </c>
      <c r="Y345" s="62">
        <f t="shared" si="166"/>
        <v>3</v>
      </c>
      <c r="Z345" s="59" t="s">
        <v>1786</v>
      </c>
      <c r="AA345" s="62">
        <v>1</v>
      </c>
      <c r="AB345" s="62">
        <f t="shared" ca="1" si="167"/>
        <v>1</v>
      </c>
      <c r="AC345" s="62">
        <f t="shared" ca="1" si="168"/>
        <v>940</v>
      </c>
      <c r="AD345" s="62">
        <f t="shared" ca="1" si="169"/>
        <v>4166</v>
      </c>
      <c r="AE345" s="62">
        <f t="shared" ca="1" si="170"/>
        <v>37804</v>
      </c>
      <c r="AF345" s="62">
        <f t="shared" ca="1" si="171"/>
        <v>86271.86</v>
      </c>
      <c r="AG345" s="62">
        <f t="shared" ca="1" si="172"/>
        <v>500</v>
      </c>
      <c r="AH345" s="62">
        <f t="shared" ca="1" si="173"/>
        <v>500</v>
      </c>
      <c r="AL345" s="66"/>
      <c r="AO345" s="138">
        <f t="shared" si="174"/>
        <v>30524</v>
      </c>
      <c r="AP345" s="138" t="str">
        <f t="shared" si="175"/>
        <v>Opponitz</v>
      </c>
      <c r="AQ345" s="138">
        <f t="shared" ca="1" si="176"/>
        <v>4166</v>
      </c>
      <c r="AR345" s="138">
        <f t="shared" ca="1" si="177"/>
        <v>37804</v>
      </c>
      <c r="AS345" s="138">
        <f t="shared" ca="1" si="178"/>
        <v>86271.86</v>
      </c>
      <c r="AT345" s="138">
        <f t="shared" ca="1" si="179"/>
        <v>500</v>
      </c>
      <c r="AU345" s="138">
        <f t="shared" ca="1" si="179"/>
        <v>500</v>
      </c>
      <c r="AV345" s="135"/>
      <c r="AW345" s="131">
        <v>30524</v>
      </c>
      <c r="AX345" s="66">
        <f t="shared" si="180"/>
        <v>3</v>
      </c>
      <c r="AY345" s="132" t="s">
        <v>1786</v>
      </c>
      <c r="AZ345" s="107">
        <f t="shared" ca="1" si="181"/>
        <v>4166</v>
      </c>
      <c r="BA345" s="107">
        <f t="shared" ca="1" si="154"/>
        <v>37804</v>
      </c>
      <c r="BB345" s="107">
        <f t="shared" ca="1" si="155"/>
        <v>86271.86</v>
      </c>
      <c r="BC345" s="107">
        <f t="shared" ca="1" si="156"/>
        <v>500</v>
      </c>
      <c r="BD345" s="107">
        <f t="shared" ca="1" si="157"/>
        <v>500</v>
      </c>
    </row>
    <row r="346" spans="1:56" x14ac:dyDescent="0.15">
      <c r="A346" s="62">
        <v>30526</v>
      </c>
      <c r="B346" s="62">
        <f t="shared" si="158"/>
        <v>3</v>
      </c>
      <c r="C346" s="59" t="s">
        <v>1785</v>
      </c>
      <c r="D346" s="62">
        <v>598</v>
      </c>
      <c r="E346" s="86">
        <v>6907</v>
      </c>
      <c r="F346" s="86">
        <v>21199</v>
      </c>
      <c r="G346" s="86">
        <v>23716.66</v>
      </c>
      <c r="H346" s="86">
        <v>500</v>
      </c>
      <c r="I346" s="86">
        <v>500</v>
      </c>
      <c r="K346" s="66">
        <v>30526</v>
      </c>
      <c r="L346" s="66"/>
      <c r="M346" s="66">
        <v>30526</v>
      </c>
      <c r="N346" s="62">
        <f t="shared" si="159"/>
        <v>3</v>
      </c>
      <c r="O346" s="66" t="s">
        <v>1785</v>
      </c>
      <c r="P346" s="66">
        <v>1</v>
      </c>
      <c r="Q346" s="66">
        <f t="shared" si="160"/>
        <v>598</v>
      </c>
      <c r="R346" s="66">
        <f t="shared" si="161"/>
        <v>6907</v>
      </c>
      <c r="S346" s="66">
        <f t="shared" si="162"/>
        <v>21199</v>
      </c>
      <c r="T346" s="66">
        <f t="shared" si="163"/>
        <v>23716.66</v>
      </c>
      <c r="U346" s="66">
        <f t="shared" si="164"/>
        <v>500</v>
      </c>
      <c r="V346" s="66">
        <f t="shared" si="165"/>
        <v>500</v>
      </c>
      <c r="W346" s="66"/>
      <c r="X346" s="62">
        <v>30526</v>
      </c>
      <c r="Y346" s="62">
        <f t="shared" si="166"/>
        <v>3</v>
      </c>
      <c r="Z346" s="59" t="s">
        <v>1785</v>
      </c>
      <c r="AA346" s="62">
        <v>1</v>
      </c>
      <c r="AB346" s="62">
        <f t="shared" ca="1" si="167"/>
        <v>1</v>
      </c>
      <c r="AC346" s="62">
        <f t="shared" ca="1" si="168"/>
        <v>598</v>
      </c>
      <c r="AD346" s="62">
        <f t="shared" ca="1" si="169"/>
        <v>6907</v>
      </c>
      <c r="AE346" s="62">
        <f t="shared" ca="1" si="170"/>
        <v>21199</v>
      </c>
      <c r="AF346" s="62">
        <f t="shared" ca="1" si="171"/>
        <v>23716.66</v>
      </c>
      <c r="AG346" s="62">
        <f t="shared" ca="1" si="172"/>
        <v>500</v>
      </c>
      <c r="AH346" s="62">
        <f t="shared" ca="1" si="173"/>
        <v>500</v>
      </c>
      <c r="AL346" s="66"/>
      <c r="AO346" s="138">
        <f t="shared" si="174"/>
        <v>30526</v>
      </c>
      <c r="AP346" s="138" t="str">
        <f t="shared" si="175"/>
        <v>St. Georgen am Reith</v>
      </c>
      <c r="AQ346" s="138">
        <f t="shared" ca="1" si="176"/>
        <v>6907</v>
      </c>
      <c r="AR346" s="138">
        <f t="shared" ca="1" si="177"/>
        <v>21199</v>
      </c>
      <c r="AS346" s="138">
        <f t="shared" ca="1" si="178"/>
        <v>23716.66</v>
      </c>
      <c r="AT346" s="138">
        <f t="shared" ca="1" si="179"/>
        <v>500</v>
      </c>
      <c r="AU346" s="138">
        <f t="shared" ca="1" si="179"/>
        <v>500</v>
      </c>
      <c r="AV346" s="135"/>
      <c r="AW346" s="131">
        <v>30526</v>
      </c>
      <c r="AX346" s="66">
        <f t="shared" si="180"/>
        <v>3</v>
      </c>
      <c r="AY346" s="132" t="s">
        <v>1785</v>
      </c>
      <c r="AZ346" s="107">
        <f t="shared" ca="1" si="181"/>
        <v>6907</v>
      </c>
      <c r="BA346" s="107">
        <f t="shared" ca="1" si="154"/>
        <v>21199</v>
      </c>
      <c r="BB346" s="107">
        <f t="shared" ca="1" si="155"/>
        <v>23716.66</v>
      </c>
      <c r="BC346" s="107">
        <f t="shared" ca="1" si="156"/>
        <v>500</v>
      </c>
      <c r="BD346" s="107">
        <f t="shared" ca="1" si="157"/>
        <v>500</v>
      </c>
    </row>
    <row r="347" spans="1:56" x14ac:dyDescent="0.15">
      <c r="A347" s="62">
        <v>30527</v>
      </c>
      <c r="B347" s="62">
        <f t="shared" si="158"/>
        <v>3</v>
      </c>
      <c r="C347" s="59" t="s">
        <v>1784</v>
      </c>
      <c r="D347" s="62">
        <v>2835</v>
      </c>
      <c r="E347" s="86">
        <v>17816</v>
      </c>
      <c r="F347" s="86">
        <v>154421</v>
      </c>
      <c r="G347" s="86">
        <v>748182.88</v>
      </c>
      <c r="H347" s="86">
        <v>500</v>
      </c>
      <c r="I347" s="86">
        <v>500</v>
      </c>
      <c r="K347" s="66">
        <v>30527</v>
      </c>
      <c r="L347" s="66"/>
      <c r="M347" s="66">
        <v>30527</v>
      </c>
      <c r="N347" s="62">
        <f t="shared" si="159"/>
        <v>3</v>
      </c>
      <c r="O347" s="66" t="s">
        <v>1784</v>
      </c>
      <c r="P347" s="66">
        <v>1</v>
      </c>
      <c r="Q347" s="66">
        <f t="shared" si="160"/>
        <v>2835</v>
      </c>
      <c r="R347" s="66">
        <f t="shared" si="161"/>
        <v>17816</v>
      </c>
      <c r="S347" s="66">
        <f t="shared" si="162"/>
        <v>154421</v>
      </c>
      <c r="T347" s="66">
        <f t="shared" si="163"/>
        <v>748182.88</v>
      </c>
      <c r="U347" s="66">
        <f t="shared" si="164"/>
        <v>500</v>
      </c>
      <c r="V347" s="66">
        <f t="shared" si="165"/>
        <v>500</v>
      </c>
      <c r="W347" s="66"/>
      <c r="X347" s="62">
        <v>30527</v>
      </c>
      <c r="Y347" s="62">
        <f t="shared" si="166"/>
        <v>3</v>
      </c>
      <c r="Z347" s="59" t="s">
        <v>1784</v>
      </c>
      <c r="AA347" s="62">
        <v>1</v>
      </c>
      <c r="AB347" s="62">
        <f t="shared" ca="1" si="167"/>
        <v>1</v>
      </c>
      <c r="AC347" s="62">
        <f t="shared" ca="1" si="168"/>
        <v>2835</v>
      </c>
      <c r="AD347" s="62">
        <f t="shared" ca="1" si="169"/>
        <v>17816</v>
      </c>
      <c r="AE347" s="62">
        <f t="shared" ca="1" si="170"/>
        <v>154421</v>
      </c>
      <c r="AF347" s="62">
        <f t="shared" ca="1" si="171"/>
        <v>748182.88</v>
      </c>
      <c r="AG347" s="62">
        <f t="shared" ca="1" si="172"/>
        <v>500</v>
      </c>
      <c r="AH347" s="62">
        <f t="shared" ca="1" si="173"/>
        <v>500</v>
      </c>
      <c r="AL347" s="66"/>
      <c r="AO347" s="138">
        <f t="shared" si="174"/>
        <v>30527</v>
      </c>
      <c r="AP347" s="138" t="str">
        <f t="shared" si="175"/>
        <v>St. Georgen am Ybbsfelde</v>
      </c>
      <c r="AQ347" s="138">
        <f t="shared" ca="1" si="176"/>
        <v>17816</v>
      </c>
      <c r="AR347" s="138">
        <f t="shared" ca="1" si="177"/>
        <v>154421</v>
      </c>
      <c r="AS347" s="138">
        <f t="shared" ca="1" si="178"/>
        <v>748182.88</v>
      </c>
      <c r="AT347" s="138">
        <f t="shared" ca="1" si="179"/>
        <v>500</v>
      </c>
      <c r="AU347" s="138">
        <f t="shared" ca="1" si="179"/>
        <v>500</v>
      </c>
      <c r="AV347" s="135"/>
      <c r="AW347" s="131">
        <v>30527</v>
      </c>
      <c r="AX347" s="66">
        <f t="shared" si="180"/>
        <v>3</v>
      </c>
      <c r="AY347" s="132" t="s">
        <v>1784</v>
      </c>
      <c r="AZ347" s="107">
        <f t="shared" ca="1" si="181"/>
        <v>17816</v>
      </c>
      <c r="BA347" s="107">
        <f t="shared" ca="1" si="154"/>
        <v>154421</v>
      </c>
      <c r="BB347" s="107">
        <f t="shared" ca="1" si="155"/>
        <v>748182.88</v>
      </c>
      <c r="BC347" s="107">
        <f t="shared" ca="1" si="156"/>
        <v>500</v>
      </c>
      <c r="BD347" s="107">
        <f t="shared" ca="1" si="157"/>
        <v>500</v>
      </c>
    </row>
    <row r="348" spans="1:56" x14ac:dyDescent="0.15">
      <c r="A348" s="62">
        <v>30529</v>
      </c>
      <c r="B348" s="62">
        <f t="shared" si="158"/>
        <v>3</v>
      </c>
      <c r="C348" s="59" t="s">
        <v>1783</v>
      </c>
      <c r="D348" s="62">
        <v>2585</v>
      </c>
      <c r="E348" s="86">
        <v>14805</v>
      </c>
      <c r="F348" s="86">
        <v>139717</v>
      </c>
      <c r="G348" s="86">
        <v>610377.27</v>
      </c>
      <c r="H348" s="86">
        <v>500</v>
      </c>
      <c r="I348" s="86">
        <v>500</v>
      </c>
      <c r="K348" s="66">
        <v>30529</v>
      </c>
      <c r="L348" s="66"/>
      <c r="M348" s="66">
        <v>30529</v>
      </c>
      <c r="N348" s="62">
        <f t="shared" si="159"/>
        <v>3</v>
      </c>
      <c r="O348" s="66" t="s">
        <v>1783</v>
      </c>
      <c r="P348" s="66">
        <v>1</v>
      </c>
      <c r="Q348" s="66">
        <f t="shared" si="160"/>
        <v>2585</v>
      </c>
      <c r="R348" s="66">
        <f t="shared" si="161"/>
        <v>14805</v>
      </c>
      <c r="S348" s="66">
        <f t="shared" si="162"/>
        <v>139717</v>
      </c>
      <c r="T348" s="66">
        <f t="shared" si="163"/>
        <v>610377.27</v>
      </c>
      <c r="U348" s="66">
        <f t="shared" si="164"/>
        <v>500</v>
      </c>
      <c r="V348" s="66">
        <f t="shared" si="165"/>
        <v>500</v>
      </c>
      <c r="W348" s="66"/>
      <c r="X348" s="62">
        <v>30529</v>
      </c>
      <c r="Y348" s="62">
        <f t="shared" si="166"/>
        <v>3</v>
      </c>
      <c r="Z348" s="59" t="s">
        <v>1783</v>
      </c>
      <c r="AA348" s="62">
        <v>1</v>
      </c>
      <c r="AB348" s="62">
        <f t="shared" ca="1" si="167"/>
        <v>1</v>
      </c>
      <c r="AC348" s="62">
        <f t="shared" ca="1" si="168"/>
        <v>2585</v>
      </c>
      <c r="AD348" s="62">
        <f t="shared" ca="1" si="169"/>
        <v>14805</v>
      </c>
      <c r="AE348" s="62">
        <f t="shared" ca="1" si="170"/>
        <v>139717</v>
      </c>
      <c r="AF348" s="62">
        <f t="shared" ca="1" si="171"/>
        <v>610377.27</v>
      </c>
      <c r="AG348" s="62">
        <f t="shared" ca="1" si="172"/>
        <v>500</v>
      </c>
      <c r="AH348" s="62">
        <f t="shared" ca="1" si="173"/>
        <v>500</v>
      </c>
      <c r="AL348" s="66"/>
      <c r="AO348" s="138">
        <f t="shared" si="174"/>
        <v>30529</v>
      </c>
      <c r="AP348" s="138" t="str">
        <f t="shared" si="175"/>
        <v>St. Pantaleon-Erla</v>
      </c>
      <c r="AQ348" s="138">
        <f t="shared" ca="1" si="176"/>
        <v>14805</v>
      </c>
      <c r="AR348" s="138">
        <f t="shared" ca="1" si="177"/>
        <v>139717</v>
      </c>
      <c r="AS348" s="138">
        <f t="shared" ca="1" si="178"/>
        <v>610377.27</v>
      </c>
      <c r="AT348" s="138">
        <f t="shared" ca="1" si="179"/>
        <v>500</v>
      </c>
      <c r="AU348" s="138">
        <f t="shared" ca="1" si="179"/>
        <v>500</v>
      </c>
      <c r="AV348" s="135"/>
      <c r="AW348" s="131">
        <v>30529</v>
      </c>
      <c r="AX348" s="66">
        <f t="shared" si="180"/>
        <v>3</v>
      </c>
      <c r="AY348" s="132" t="s">
        <v>1783</v>
      </c>
      <c r="AZ348" s="107">
        <f t="shared" ca="1" si="181"/>
        <v>14805</v>
      </c>
      <c r="BA348" s="107">
        <f t="shared" ca="1" si="154"/>
        <v>139717</v>
      </c>
      <c r="BB348" s="107">
        <f t="shared" ca="1" si="155"/>
        <v>610377.27</v>
      </c>
      <c r="BC348" s="107">
        <f t="shared" ca="1" si="156"/>
        <v>500</v>
      </c>
      <c r="BD348" s="107">
        <f t="shared" ca="1" si="157"/>
        <v>500</v>
      </c>
    </row>
    <row r="349" spans="1:56" x14ac:dyDescent="0.15">
      <c r="A349" s="62">
        <v>30530</v>
      </c>
      <c r="B349" s="62">
        <f t="shared" si="158"/>
        <v>3</v>
      </c>
      <c r="C349" s="59" t="s">
        <v>1782</v>
      </c>
      <c r="D349" s="62">
        <v>5144</v>
      </c>
      <c r="E349" s="86">
        <v>27155</v>
      </c>
      <c r="F349" s="86">
        <v>232662</v>
      </c>
      <c r="G349" s="86">
        <v>983713.66</v>
      </c>
      <c r="H349" s="86">
        <v>500</v>
      </c>
      <c r="I349" s="86">
        <v>500</v>
      </c>
      <c r="K349" s="66">
        <v>30530</v>
      </c>
      <c r="L349" s="66"/>
      <c r="M349" s="66">
        <v>30530</v>
      </c>
      <c r="N349" s="62">
        <f t="shared" si="159"/>
        <v>3</v>
      </c>
      <c r="O349" s="66" t="s">
        <v>1782</v>
      </c>
      <c r="P349" s="66">
        <v>1</v>
      </c>
      <c r="Q349" s="66">
        <f t="shared" si="160"/>
        <v>5144</v>
      </c>
      <c r="R349" s="66">
        <f t="shared" si="161"/>
        <v>27155</v>
      </c>
      <c r="S349" s="66">
        <f t="shared" si="162"/>
        <v>232662</v>
      </c>
      <c r="T349" s="66">
        <f t="shared" si="163"/>
        <v>983713.66</v>
      </c>
      <c r="U349" s="66">
        <f t="shared" si="164"/>
        <v>500</v>
      </c>
      <c r="V349" s="66">
        <f t="shared" si="165"/>
        <v>500</v>
      </c>
      <c r="W349" s="66"/>
      <c r="X349" s="62">
        <v>30530</v>
      </c>
      <c r="Y349" s="62">
        <f t="shared" si="166"/>
        <v>3</v>
      </c>
      <c r="Z349" s="59" t="s">
        <v>1782</v>
      </c>
      <c r="AA349" s="62">
        <v>1</v>
      </c>
      <c r="AB349" s="62">
        <f t="shared" ca="1" si="167"/>
        <v>1</v>
      </c>
      <c r="AC349" s="62">
        <f t="shared" ca="1" si="168"/>
        <v>5144</v>
      </c>
      <c r="AD349" s="62">
        <f t="shared" ca="1" si="169"/>
        <v>27155</v>
      </c>
      <c r="AE349" s="62">
        <f t="shared" ca="1" si="170"/>
        <v>232662</v>
      </c>
      <c r="AF349" s="62">
        <f t="shared" ca="1" si="171"/>
        <v>983713.66</v>
      </c>
      <c r="AG349" s="62">
        <f t="shared" ca="1" si="172"/>
        <v>500</v>
      </c>
      <c r="AH349" s="62">
        <f t="shared" ca="1" si="173"/>
        <v>500</v>
      </c>
      <c r="AL349" s="66"/>
      <c r="AO349" s="138">
        <f t="shared" si="174"/>
        <v>30530</v>
      </c>
      <c r="AP349" s="138" t="str">
        <f t="shared" si="175"/>
        <v>St. Peter in der Au</v>
      </c>
      <c r="AQ349" s="138">
        <f t="shared" ca="1" si="176"/>
        <v>27155</v>
      </c>
      <c r="AR349" s="138">
        <f t="shared" ca="1" si="177"/>
        <v>232662</v>
      </c>
      <c r="AS349" s="138">
        <f t="shared" ca="1" si="178"/>
        <v>983713.66</v>
      </c>
      <c r="AT349" s="138">
        <f t="shared" ca="1" si="179"/>
        <v>500</v>
      </c>
      <c r="AU349" s="138">
        <f t="shared" ca="1" si="179"/>
        <v>500</v>
      </c>
      <c r="AV349" s="135"/>
      <c r="AW349" s="131">
        <v>30530</v>
      </c>
      <c r="AX349" s="66">
        <f t="shared" si="180"/>
        <v>3</v>
      </c>
      <c r="AY349" s="132" t="s">
        <v>1782</v>
      </c>
      <c r="AZ349" s="107">
        <f t="shared" ca="1" si="181"/>
        <v>27155</v>
      </c>
      <c r="BA349" s="107">
        <f t="shared" ca="1" si="154"/>
        <v>232662</v>
      </c>
      <c r="BB349" s="107">
        <f t="shared" ca="1" si="155"/>
        <v>983713.66</v>
      </c>
      <c r="BC349" s="107">
        <f t="shared" ca="1" si="156"/>
        <v>500</v>
      </c>
      <c r="BD349" s="107">
        <f t="shared" ca="1" si="157"/>
        <v>500</v>
      </c>
    </row>
    <row r="350" spans="1:56" x14ac:dyDescent="0.15">
      <c r="A350" s="62">
        <v>30531</v>
      </c>
      <c r="B350" s="62">
        <f t="shared" si="158"/>
        <v>3</v>
      </c>
      <c r="C350" s="59" t="s">
        <v>1781</v>
      </c>
      <c r="D350" s="62">
        <v>9339</v>
      </c>
      <c r="E350" s="86">
        <v>34791</v>
      </c>
      <c r="F350" s="86">
        <v>679358</v>
      </c>
      <c r="G350" s="86">
        <v>6747775.9400000004</v>
      </c>
      <c r="H350" s="86">
        <v>500</v>
      </c>
      <c r="I350" s="86">
        <v>500</v>
      </c>
      <c r="K350" s="66">
        <v>30531</v>
      </c>
      <c r="L350" s="66"/>
      <c r="M350" s="66">
        <v>30531</v>
      </c>
      <c r="N350" s="62">
        <f t="shared" si="159"/>
        <v>3</v>
      </c>
      <c r="O350" s="66" t="s">
        <v>1781</v>
      </c>
      <c r="P350" s="66">
        <v>1</v>
      </c>
      <c r="Q350" s="66">
        <f t="shared" si="160"/>
        <v>9339</v>
      </c>
      <c r="R350" s="66">
        <f t="shared" si="161"/>
        <v>34791</v>
      </c>
      <c r="S350" s="66">
        <f t="shared" si="162"/>
        <v>679358</v>
      </c>
      <c r="T350" s="66">
        <f t="shared" si="163"/>
        <v>6747775.9400000004</v>
      </c>
      <c r="U350" s="66">
        <f t="shared" si="164"/>
        <v>500</v>
      </c>
      <c r="V350" s="66">
        <f t="shared" si="165"/>
        <v>500</v>
      </c>
      <c r="W350" s="66"/>
      <c r="X350" s="62">
        <v>30531</v>
      </c>
      <c r="Y350" s="62">
        <f t="shared" si="166"/>
        <v>3</v>
      </c>
      <c r="Z350" s="59" t="s">
        <v>1781</v>
      </c>
      <c r="AA350" s="62">
        <v>1</v>
      </c>
      <c r="AB350" s="62">
        <f t="shared" ca="1" si="167"/>
        <v>1</v>
      </c>
      <c r="AC350" s="62">
        <f t="shared" ca="1" si="168"/>
        <v>9339</v>
      </c>
      <c r="AD350" s="62">
        <f t="shared" ca="1" si="169"/>
        <v>34791</v>
      </c>
      <c r="AE350" s="62">
        <f t="shared" ca="1" si="170"/>
        <v>679358</v>
      </c>
      <c r="AF350" s="62">
        <f t="shared" ca="1" si="171"/>
        <v>6747775.9400000004</v>
      </c>
      <c r="AG350" s="62">
        <f t="shared" ca="1" si="172"/>
        <v>500</v>
      </c>
      <c r="AH350" s="62">
        <f t="shared" ca="1" si="173"/>
        <v>500</v>
      </c>
      <c r="AL350" s="66"/>
      <c r="AO350" s="138">
        <f t="shared" si="174"/>
        <v>30531</v>
      </c>
      <c r="AP350" s="138" t="str">
        <f t="shared" si="175"/>
        <v>St. Valentin</v>
      </c>
      <c r="AQ350" s="138">
        <f t="shared" ca="1" si="176"/>
        <v>34791</v>
      </c>
      <c r="AR350" s="138">
        <f t="shared" ca="1" si="177"/>
        <v>679358</v>
      </c>
      <c r="AS350" s="138">
        <f t="shared" ca="1" si="178"/>
        <v>6747775.9400000004</v>
      </c>
      <c r="AT350" s="138">
        <f t="shared" ca="1" si="179"/>
        <v>500</v>
      </c>
      <c r="AU350" s="138">
        <f t="shared" ca="1" si="179"/>
        <v>500</v>
      </c>
      <c r="AV350" s="135"/>
      <c r="AW350" s="131">
        <v>30531</v>
      </c>
      <c r="AX350" s="66">
        <f t="shared" si="180"/>
        <v>3</v>
      </c>
      <c r="AY350" s="132" t="s">
        <v>1781</v>
      </c>
      <c r="AZ350" s="107">
        <f t="shared" ca="1" si="181"/>
        <v>34791</v>
      </c>
      <c r="BA350" s="107">
        <f t="shared" ca="1" si="154"/>
        <v>679358</v>
      </c>
      <c r="BB350" s="107">
        <f t="shared" ca="1" si="155"/>
        <v>6747775.9400000004</v>
      </c>
      <c r="BC350" s="107">
        <f t="shared" ca="1" si="156"/>
        <v>500</v>
      </c>
      <c r="BD350" s="107">
        <f t="shared" ca="1" si="157"/>
        <v>500</v>
      </c>
    </row>
    <row r="351" spans="1:56" x14ac:dyDescent="0.15">
      <c r="A351" s="62">
        <v>30532</v>
      </c>
      <c r="B351" s="62">
        <f t="shared" si="158"/>
        <v>3</v>
      </c>
      <c r="C351" s="59" t="s">
        <v>1780</v>
      </c>
      <c r="D351" s="62">
        <v>3383</v>
      </c>
      <c r="E351" s="86">
        <v>18274</v>
      </c>
      <c r="F351" s="86">
        <v>158321</v>
      </c>
      <c r="G351" s="86">
        <v>1453261.12</v>
      </c>
      <c r="H351" s="86">
        <v>500</v>
      </c>
      <c r="I351" s="86">
        <v>500</v>
      </c>
      <c r="K351" s="66">
        <v>30532</v>
      </c>
      <c r="L351" s="66"/>
      <c r="M351" s="66">
        <v>30532</v>
      </c>
      <c r="N351" s="62">
        <f t="shared" si="159"/>
        <v>3</v>
      </c>
      <c r="O351" s="66" t="s">
        <v>1780</v>
      </c>
      <c r="P351" s="66">
        <v>1</v>
      </c>
      <c r="Q351" s="66">
        <f t="shared" si="160"/>
        <v>3383</v>
      </c>
      <c r="R351" s="66">
        <f t="shared" si="161"/>
        <v>18274</v>
      </c>
      <c r="S351" s="66">
        <f t="shared" si="162"/>
        <v>158321</v>
      </c>
      <c r="T351" s="66">
        <f t="shared" si="163"/>
        <v>1453261.12</v>
      </c>
      <c r="U351" s="66">
        <f t="shared" si="164"/>
        <v>500</v>
      </c>
      <c r="V351" s="66">
        <f t="shared" si="165"/>
        <v>500</v>
      </c>
      <c r="W351" s="66"/>
      <c r="X351" s="62">
        <v>30532</v>
      </c>
      <c r="Y351" s="62">
        <f t="shared" si="166"/>
        <v>3</v>
      </c>
      <c r="Z351" s="59" t="s">
        <v>1780</v>
      </c>
      <c r="AA351" s="62">
        <v>1</v>
      </c>
      <c r="AB351" s="62">
        <f t="shared" ca="1" si="167"/>
        <v>1</v>
      </c>
      <c r="AC351" s="62">
        <f t="shared" ca="1" si="168"/>
        <v>3383</v>
      </c>
      <c r="AD351" s="62">
        <f t="shared" ca="1" si="169"/>
        <v>18274</v>
      </c>
      <c r="AE351" s="62">
        <f t="shared" ca="1" si="170"/>
        <v>158321</v>
      </c>
      <c r="AF351" s="62">
        <f t="shared" ca="1" si="171"/>
        <v>1453261.12</v>
      </c>
      <c r="AG351" s="62">
        <f t="shared" ca="1" si="172"/>
        <v>500</v>
      </c>
      <c r="AH351" s="62">
        <f t="shared" ca="1" si="173"/>
        <v>500</v>
      </c>
      <c r="AL351" s="66"/>
      <c r="AO351" s="138">
        <f t="shared" si="174"/>
        <v>30532</v>
      </c>
      <c r="AP351" s="138" t="str">
        <f t="shared" si="175"/>
        <v>Seitenstetten</v>
      </c>
      <c r="AQ351" s="138">
        <f t="shared" ca="1" si="176"/>
        <v>18274</v>
      </c>
      <c r="AR351" s="138">
        <f t="shared" ca="1" si="177"/>
        <v>158321</v>
      </c>
      <c r="AS351" s="138">
        <f t="shared" ca="1" si="178"/>
        <v>1453261.12</v>
      </c>
      <c r="AT351" s="138">
        <f t="shared" ca="1" si="179"/>
        <v>500</v>
      </c>
      <c r="AU351" s="138">
        <f t="shared" ca="1" si="179"/>
        <v>500</v>
      </c>
      <c r="AV351" s="135"/>
      <c r="AW351" s="131">
        <v>30532</v>
      </c>
      <c r="AX351" s="66">
        <f t="shared" si="180"/>
        <v>3</v>
      </c>
      <c r="AY351" s="132" t="s">
        <v>1780</v>
      </c>
      <c r="AZ351" s="107">
        <f t="shared" ca="1" si="181"/>
        <v>18274</v>
      </c>
      <c r="BA351" s="107">
        <f t="shared" ca="1" si="154"/>
        <v>158321</v>
      </c>
      <c r="BB351" s="107">
        <f t="shared" ca="1" si="155"/>
        <v>1453261.12</v>
      </c>
      <c r="BC351" s="107">
        <f t="shared" ca="1" si="156"/>
        <v>500</v>
      </c>
      <c r="BD351" s="107">
        <f t="shared" ca="1" si="157"/>
        <v>500</v>
      </c>
    </row>
    <row r="352" spans="1:56" x14ac:dyDescent="0.15">
      <c r="A352" s="62">
        <v>30533</v>
      </c>
      <c r="B352" s="62">
        <f t="shared" si="158"/>
        <v>3</v>
      </c>
      <c r="C352" s="59" t="s">
        <v>1779</v>
      </c>
      <c r="D352" s="62">
        <v>3852</v>
      </c>
      <c r="E352" s="86">
        <v>5206</v>
      </c>
      <c r="F352" s="86">
        <v>240025</v>
      </c>
      <c r="G352" s="86">
        <v>1869395.33</v>
      </c>
      <c r="H352" s="86">
        <v>500</v>
      </c>
      <c r="I352" s="86">
        <v>500</v>
      </c>
      <c r="K352" s="66">
        <v>30533</v>
      </c>
      <c r="L352" s="66"/>
      <c r="M352" s="66">
        <v>30533</v>
      </c>
      <c r="N352" s="62">
        <f t="shared" si="159"/>
        <v>3</v>
      </c>
      <c r="O352" s="66" t="s">
        <v>1779</v>
      </c>
      <c r="P352" s="66">
        <v>1</v>
      </c>
      <c r="Q352" s="66">
        <f t="shared" si="160"/>
        <v>3852</v>
      </c>
      <c r="R352" s="66">
        <f t="shared" si="161"/>
        <v>5206</v>
      </c>
      <c r="S352" s="66">
        <f t="shared" si="162"/>
        <v>240025</v>
      </c>
      <c r="T352" s="66">
        <f t="shared" si="163"/>
        <v>1869395.33</v>
      </c>
      <c r="U352" s="66">
        <f t="shared" si="164"/>
        <v>500</v>
      </c>
      <c r="V352" s="66">
        <f t="shared" si="165"/>
        <v>500</v>
      </c>
      <c r="W352" s="66"/>
      <c r="X352" s="62">
        <v>30533</v>
      </c>
      <c r="Y352" s="62">
        <f t="shared" si="166"/>
        <v>3</v>
      </c>
      <c r="Z352" s="59" t="s">
        <v>1779</v>
      </c>
      <c r="AA352" s="62">
        <v>1</v>
      </c>
      <c r="AB352" s="62">
        <f t="shared" ca="1" si="167"/>
        <v>1</v>
      </c>
      <c r="AC352" s="62">
        <f t="shared" ca="1" si="168"/>
        <v>3852</v>
      </c>
      <c r="AD352" s="62">
        <f t="shared" ca="1" si="169"/>
        <v>5206</v>
      </c>
      <c r="AE352" s="62">
        <f t="shared" ca="1" si="170"/>
        <v>240025</v>
      </c>
      <c r="AF352" s="62">
        <f t="shared" ca="1" si="171"/>
        <v>1869395.33</v>
      </c>
      <c r="AG352" s="62">
        <f t="shared" ca="1" si="172"/>
        <v>500</v>
      </c>
      <c r="AH352" s="62">
        <f t="shared" ca="1" si="173"/>
        <v>500</v>
      </c>
      <c r="AL352" s="66"/>
      <c r="AO352" s="138">
        <f t="shared" si="174"/>
        <v>30533</v>
      </c>
      <c r="AP352" s="138" t="str">
        <f t="shared" si="175"/>
        <v>Sonntagberg</v>
      </c>
      <c r="AQ352" s="138">
        <f t="shared" ca="1" si="176"/>
        <v>5206</v>
      </c>
      <c r="AR352" s="138">
        <f t="shared" ca="1" si="177"/>
        <v>240025</v>
      </c>
      <c r="AS352" s="138">
        <f t="shared" ca="1" si="178"/>
        <v>1869395.33</v>
      </c>
      <c r="AT352" s="138">
        <f t="shared" ca="1" si="179"/>
        <v>500</v>
      </c>
      <c r="AU352" s="138">
        <f t="shared" ca="1" si="179"/>
        <v>500</v>
      </c>
      <c r="AV352" s="135"/>
      <c r="AW352" s="131">
        <v>30533</v>
      </c>
      <c r="AX352" s="66">
        <f t="shared" si="180"/>
        <v>3</v>
      </c>
      <c r="AY352" s="132" t="s">
        <v>1779</v>
      </c>
      <c r="AZ352" s="107">
        <f t="shared" ca="1" si="181"/>
        <v>5206</v>
      </c>
      <c r="BA352" s="107">
        <f t="shared" ca="1" si="154"/>
        <v>240025</v>
      </c>
      <c r="BB352" s="107">
        <f t="shared" ca="1" si="155"/>
        <v>1869395.33</v>
      </c>
      <c r="BC352" s="107">
        <f t="shared" ca="1" si="156"/>
        <v>500</v>
      </c>
      <c r="BD352" s="107">
        <f t="shared" ca="1" si="157"/>
        <v>500</v>
      </c>
    </row>
    <row r="353" spans="1:56" x14ac:dyDescent="0.15">
      <c r="A353" s="62">
        <v>30534</v>
      </c>
      <c r="B353" s="62">
        <f t="shared" si="158"/>
        <v>3</v>
      </c>
      <c r="C353" s="59" t="s">
        <v>1778</v>
      </c>
      <c r="D353" s="62">
        <v>2047</v>
      </c>
      <c r="E353" s="86">
        <v>21267</v>
      </c>
      <c r="F353" s="86">
        <v>100709</v>
      </c>
      <c r="G353" s="86">
        <v>174785.34</v>
      </c>
      <c r="H353" s="86">
        <v>500</v>
      </c>
      <c r="I353" s="86">
        <v>500</v>
      </c>
      <c r="K353" s="66">
        <v>30534</v>
      </c>
      <c r="L353" s="66"/>
      <c r="M353" s="66">
        <v>30534</v>
      </c>
      <c r="N353" s="62">
        <f t="shared" si="159"/>
        <v>3</v>
      </c>
      <c r="O353" s="66" t="s">
        <v>1778</v>
      </c>
      <c r="P353" s="66">
        <v>1</v>
      </c>
      <c r="Q353" s="66">
        <f t="shared" si="160"/>
        <v>2047</v>
      </c>
      <c r="R353" s="66">
        <f t="shared" si="161"/>
        <v>21267</v>
      </c>
      <c r="S353" s="66">
        <f t="shared" si="162"/>
        <v>100709</v>
      </c>
      <c r="T353" s="66">
        <f t="shared" si="163"/>
        <v>174785.34</v>
      </c>
      <c r="U353" s="66">
        <f t="shared" si="164"/>
        <v>500</v>
      </c>
      <c r="V353" s="66">
        <f t="shared" si="165"/>
        <v>500</v>
      </c>
      <c r="W353" s="66"/>
      <c r="X353" s="62">
        <v>30534</v>
      </c>
      <c r="Y353" s="62">
        <f t="shared" si="166"/>
        <v>3</v>
      </c>
      <c r="Z353" s="59" t="s">
        <v>1778</v>
      </c>
      <c r="AA353" s="62">
        <v>1</v>
      </c>
      <c r="AB353" s="62">
        <f t="shared" ca="1" si="167"/>
        <v>1</v>
      </c>
      <c r="AC353" s="62">
        <f t="shared" ca="1" si="168"/>
        <v>2047</v>
      </c>
      <c r="AD353" s="62">
        <f t="shared" ca="1" si="169"/>
        <v>21267</v>
      </c>
      <c r="AE353" s="62">
        <f t="shared" ca="1" si="170"/>
        <v>100709</v>
      </c>
      <c r="AF353" s="62">
        <f t="shared" ca="1" si="171"/>
        <v>174785.34</v>
      </c>
      <c r="AG353" s="62">
        <f t="shared" ca="1" si="172"/>
        <v>500</v>
      </c>
      <c r="AH353" s="62">
        <f t="shared" ca="1" si="173"/>
        <v>500</v>
      </c>
      <c r="AL353" s="66"/>
      <c r="AO353" s="138">
        <f t="shared" si="174"/>
        <v>30534</v>
      </c>
      <c r="AP353" s="138" t="str">
        <f t="shared" si="175"/>
        <v>Strengberg</v>
      </c>
      <c r="AQ353" s="138">
        <f t="shared" ca="1" si="176"/>
        <v>21267</v>
      </c>
      <c r="AR353" s="138">
        <f t="shared" ca="1" si="177"/>
        <v>100709</v>
      </c>
      <c r="AS353" s="138">
        <f t="shared" ca="1" si="178"/>
        <v>174785.34</v>
      </c>
      <c r="AT353" s="138">
        <f t="shared" ca="1" si="179"/>
        <v>500</v>
      </c>
      <c r="AU353" s="138">
        <f t="shared" ca="1" si="179"/>
        <v>500</v>
      </c>
      <c r="AV353" s="135"/>
      <c r="AW353" s="131">
        <v>30534</v>
      </c>
      <c r="AX353" s="66">
        <f t="shared" si="180"/>
        <v>3</v>
      </c>
      <c r="AY353" s="132" t="s">
        <v>1778</v>
      </c>
      <c r="AZ353" s="107">
        <f t="shared" ca="1" si="181"/>
        <v>21267</v>
      </c>
      <c r="BA353" s="107">
        <f t="shared" ca="1" si="154"/>
        <v>100709</v>
      </c>
      <c r="BB353" s="107">
        <f t="shared" ca="1" si="155"/>
        <v>174785.34</v>
      </c>
      <c r="BC353" s="107">
        <f t="shared" ca="1" si="156"/>
        <v>500</v>
      </c>
      <c r="BD353" s="107">
        <f t="shared" ca="1" si="157"/>
        <v>500</v>
      </c>
    </row>
    <row r="354" spans="1:56" x14ac:dyDescent="0.15">
      <c r="A354" s="62">
        <v>30536</v>
      </c>
      <c r="B354" s="62">
        <f t="shared" si="158"/>
        <v>3</v>
      </c>
      <c r="C354" s="59" t="s">
        <v>1777</v>
      </c>
      <c r="D354" s="62">
        <v>1393</v>
      </c>
      <c r="E354" s="86">
        <v>13663</v>
      </c>
      <c r="F354" s="86">
        <v>57112</v>
      </c>
      <c r="G354" s="86">
        <v>176245.41</v>
      </c>
      <c r="H354" s="86">
        <v>500</v>
      </c>
      <c r="I354" s="86">
        <v>500</v>
      </c>
      <c r="K354" s="66">
        <v>30536</v>
      </c>
      <c r="L354" s="66"/>
      <c r="M354" s="66">
        <v>30536</v>
      </c>
      <c r="N354" s="62">
        <f t="shared" si="159"/>
        <v>3</v>
      </c>
      <c r="O354" s="66" t="s">
        <v>1777</v>
      </c>
      <c r="P354" s="66">
        <v>1</v>
      </c>
      <c r="Q354" s="66">
        <f t="shared" si="160"/>
        <v>1393</v>
      </c>
      <c r="R354" s="66">
        <f t="shared" si="161"/>
        <v>13663</v>
      </c>
      <c r="S354" s="66">
        <f t="shared" si="162"/>
        <v>57112</v>
      </c>
      <c r="T354" s="66">
        <f t="shared" si="163"/>
        <v>176245.41</v>
      </c>
      <c r="U354" s="66">
        <f t="shared" si="164"/>
        <v>500</v>
      </c>
      <c r="V354" s="66">
        <f t="shared" si="165"/>
        <v>500</v>
      </c>
      <c r="W354" s="66"/>
      <c r="X354" s="62">
        <v>30536</v>
      </c>
      <c r="Y354" s="62">
        <f t="shared" si="166"/>
        <v>3</v>
      </c>
      <c r="Z354" s="59" t="s">
        <v>1777</v>
      </c>
      <c r="AA354" s="62">
        <v>1</v>
      </c>
      <c r="AB354" s="62">
        <f t="shared" ca="1" si="167"/>
        <v>1</v>
      </c>
      <c r="AC354" s="62">
        <f t="shared" ca="1" si="168"/>
        <v>1393</v>
      </c>
      <c r="AD354" s="62">
        <f t="shared" ca="1" si="169"/>
        <v>13663</v>
      </c>
      <c r="AE354" s="62">
        <f t="shared" ca="1" si="170"/>
        <v>57112</v>
      </c>
      <c r="AF354" s="62">
        <f t="shared" ca="1" si="171"/>
        <v>176245.41</v>
      </c>
      <c r="AG354" s="62">
        <f t="shared" ca="1" si="172"/>
        <v>500</v>
      </c>
      <c r="AH354" s="62">
        <f t="shared" ca="1" si="173"/>
        <v>500</v>
      </c>
      <c r="AL354" s="66"/>
      <c r="AO354" s="138">
        <f t="shared" si="174"/>
        <v>30536</v>
      </c>
      <c r="AP354" s="138" t="str">
        <f t="shared" si="175"/>
        <v>Viehdorf</v>
      </c>
      <c r="AQ354" s="138">
        <f t="shared" ca="1" si="176"/>
        <v>13663</v>
      </c>
      <c r="AR354" s="138">
        <f t="shared" ca="1" si="177"/>
        <v>57112</v>
      </c>
      <c r="AS354" s="138">
        <f t="shared" ca="1" si="178"/>
        <v>176245.41</v>
      </c>
      <c r="AT354" s="138">
        <f t="shared" ca="1" si="179"/>
        <v>500</v>
      </c>
      <c r="AU354" s="138">
        <f t="shared" ca="1" si="179"/>
        <v>500</v>
      </c>
      <c r="AV354" s="135"/>
      <c r="AW354" s="131">
        <v>30536</v>
      </c>
      <c r="AX354" s="66">
        <f t="shared" si="180"/>
        <v>3</v>
      </c>
      <c r="AY354" s="132" t="s">
        <v>1777</v>
      </c>
      <c r="AZ354" s="107">
        <f t="shared" ca="1" si="181"/>
        <v>13663</v>
      </c>
      <c r="BA354" s="107">
        <f t="shared" ca="1" si="154"/>
        <v>57112</v>
      </c>
      <c r="BB354" s="107">
        <f t="shared" ca="1" si="155"/>
        <v>176245.41</v>
      </c>
      <c r="BC354" s="107">
        <f t="shared" ca="1" si="156"/>
        <v>500</v>
      </c>
      <c r="BD354" s="107">
        <f t="shared" ca="1" si="157"/>
        <v>500</v>
      </c>
    </row>
    <row r="355" spans="1:56" x14ac:dyDescent="0.15">
      <c r="A355" s="62">
        <v>30538</v>
      </c>
      <c r="B355" s="62">
        <f t="shared" si="158"/>
        <v>3</v>
      </c>
      <c r="C355" s="59" t="s">
        <v>1776</v>
      </c>
      <c r="D355" s="62">
        <v>2175</v>
      </c>
      <c r="E355" s="86">
        <v>17632</v>
      </c>
      <c r="F355" s="86">
        <v>121721</v>
      </c>
      <c r="G355" s="86">
        <v>239934.3</v>
      </c>
      <c r="H355" s="86">
        <v>500</v>
      </c>
      <c r="I355" s="86">
        <v>500</v>
      </c>
      <c r="K355" s="66">
        <v>30538</v>
      </c>
      <c r="L355" s="66"/>
      <c r="M355" s="66">
        <v>30538</v>
      </c>
      <c r="N355" s="62">
        <f t="shared" si="159"/>
        <v>3</v>
      </c>
      <c r="O355" s="66" t="s">
        <v>1776</v>
      </c>
      <c r="P355" s="66">
        <v>1</v>
      </c>
      <c r="Q355" s="66">
        <f t="shared" si="160"/>
        <v>2175</v>
      </c>
      <c r="R355" s="66">
        <f t="shared" si="161"/>
        <v>17632</v>
      </c>
      <c r="S355" s="66">
        <f t="shared" si="162"/>
        <v>121721</v>
      </c>
      <c r="T355" s="66">
        <f t="shared" si="163"/>
        <v>239934.3</v>
      </c>
      <c r="U355" s="66">
        <f t="shared" si="164"/>
        <v>500</v>
      </c>
      <c r="V355" s="66">
        <f t="shared" si="165"/>
        <v>500</v>
      </c>
      <c r="W355" s="66"/>
      <c r="X355" s="62">
        <v>30538</v>
      </c>
      <c r="Y355" s="62">
        <f t="shared" si="166"/>
        <v>3</v>
      </c>
      <c r="Z355" s="59" t="s">
        <v>1776</v>
      </c>
      <c r="AA355" s="62">
        <v>1</v>
      </c>
      <c r="AB355" s="62">
        <f t="shared" ca="1" si="167"/>
        <v>1</v>
      </c>
      <c r="AC355" s="62">
        <f t="shared" ca="1" si="168"/>
        <v>2175</v>
      </c>
      <c r="AD355" s="62">
        <f t="shared" ca="1" si="169"/>
        <v>17632</v>
      </c>
      <c r="AE355" s="62">
        <f t="shared" ca="1" si="170"/>
        <v>121721</v>
      </c>
      <c r="AF355" s="62">
        <f t="shared" ca="1" si="171"/>
        <v>239934.3</v>
      </c>
      <c r="AG355" s="62">
        <f t="shared" ca="1" si="172"/>
        <v>500</v>
      </c>
      <c r="AH355" s="62">
        <f t="shared" ca="1" si="173"/>
        <v>500</v>
      </c>
      <c r="AL355" s="66"/>
      <c r="AO355" s="138">
        <f t="shared" si="174"/>
        <v>30538</v>
      </c>
      <c r="AP355" s="138" t="str">
        <f t="shared" si="175"/>
        <v>Wallsee-Sindelburg</v>
      </c>
      <c r="AQ355" s="138">
        <f t="shared" ca="1" si="176"/>
        <v>17632</v>
      </c>
      <c r="AR355" s="138">
        <f t="shared" ca="1" si="177"/>
        <v>121721</v>
      </c>
      <c r="AS355" s="138">
        <f t="shared" ca="1" si="178"/>
        <v>239934.3</v>
      </c>
      <c r="AT355" s="138">
        <f t="shared" ca="1" si="179"/>
        <v>500</v>
      </c>
      <c r="AU355" s="138">
        <f t="shared" ca="1" si="179"/>
        <v>500</v>
      </c>
      <c r="AV355" s="135"/>
      <c r="AW355" s="131">
        <v>30538</v>
      </c>
      <c r="AX355" s="66">
        <f t="shared" si="180"/>
        <v>3</v>
      </c>
      <c r="AY355" s="132" t="s">
        <v>1776</v>
      </c>
      <c r="AZ355" s="107">
        <f t="shared" ca="1" si="181"/>
        <v>17632</v>
      </c>
      <c r="BA355" s="107">
        <f t="shared" ca="1" si="154"/>
        <v>121721</v>
      </c>
      <c r="BB355" s="107">
        <f t="shared" ca="1" si="155"/>
        <v>239934.3</v>
      </c>
      <c r="BC355" s="107">
        <f t="shared" ca="1" si="156"/>
        <v>500</v>
      </c>
      <c r="BD355" s="107">
        <f t="shared" ca="1" si="157"/>
        <v>500</v>
      </c>
    </row>
    <row r="356" spans="1:56" x14ac:dyDescent="0.15">
      <c r="A356" s="62">
        <v>30539</v>
      </c>
      <c r="B356" s="62">
        <f t="shared" si="158"/>
        <v>3</v>
      </c>
      <c r="C356" s="59" t="s">
        <v>1775</v>
      </c>
      <c r="D356" s="62">
        <v>2176</v>
      </c>
      <c r="E356" s="86">
        <v>25012</v>
      </c>
      <c r="F356" s="86">
        <v>104512</v>
      </c>
      <c r="G356" s="86">
        <v>279312.23</v>
      </c>
      <c r="H356" s="86">
        <v>500</v>
      </c>
      <c r="I356" s="86">
        <v>500</v>
      </c>
      <c r="K356" s="66">
        <v>30539</v>
      </c>
      <c r="L356" s="66"/>
      <c r="M356" s="66">
        <v>30539</v>
      </c>
      <c r="N356" s="62">
        <f t="shared" si="159"/>
        <v>3</v>
      </c>
      <c r="O356" s="66" t="s">
        <v>1775</v>
      </c>
      <c r="P356" s="66">
        <v>1</v>
      </c>
      <c r="Q356" s="66">
        <f t="shared" si="160"/>
        <v>2176</v>
      </c>
      <c r="R356" s="66">
        <f t="shared" si="161"/>
        <v>25012</v>
      </c>
      <c r="S356" s="66">
        <f t="shared" si="162"/>
        <v>104512</v>
      </c>
      <c r="T356" s="66">
        <f t="shared" si="163"/>
        <v>279312.23</v>
      </c>
      <c r="U356" s="66">
        <f t="shared" si="164"/>
        <v>500</v>
      </c>
      <c r="V356" s="66">
        <f t="shared" si="165"/>
        <v>500</v>
      </c>
      <c r="W356" s="66"/>
      <c r="X356" s="62">
        <v>30539</v>
      </c>
      <c r="Y356" s="62">
        <f t="shared" si="166"/>
        <v>3</v>
      </c>
      <c r="Z356" s="59" t="s">
        <v>1775</v>
      </c>
      <c r="AA356" s="62">
        <v>1</v>
      </c>
      <c r="AB356" s="62">
        <f t="shared" ca="1" si="167"/>
        <v>1</v>
      </c>
      <c r="AC356" s="62">
        <f t="shared" ca="1" si="168"/>
        <v>2176</v>
      </c>
      <c r="AD356" s="62">
        <f t="shared" ca="1" si="169"/>
        <v>25012</v>
      </c>
      <c r="AE356" s="62">
        <f t="shared" ca="1" si="170"/>
        <v>104512</v>
      </c>
      <c r="AF356" s="62">
        <f t="shared" ca="1" si="171"/>
        <v>279312.23</v>
      </c>
      <c r="AG356" s="62">
        <f t="shared" ca="1" si="172"/>
        <v>500</v>
      </c>
      <c r="AH356" s="62">
        <f t="shared" ca="1" si="173"/>
        <v>500</v>
      </c>
      <c r="AL356" s="66"/>
      <c r="AO356" s="138">
        <f t="shared" si="174"/>
        <v>30539</v>
      </c>
      <c r="AP356" s="138" t="str">
        <f t="shared" si="175"/>
        <v>Weistrach</v>
      </c>
      <c r="AQ356" s="138">
        <f t="shared" ca="1" si="176"/>
        <v>25012</v>
      </c>
      <c r="AR356" s="138">
        <f t="shared" ca="1" si="177"/>
        <v>104512</v>
      </c>
      <c r="AS356" s="138">
        <f t="shared" ca="1" si="178"/>
        <v>279312.23</v>
      </c>
      <c r="AT356" s="138">
        <f t="shared" ca="1" si="179"/>
        <v>500</v>
      </c>
      <c r="AU356" s="138">
        <f t="shared" ca="1" si="179"/>
        <v>500</v>
      </c>
      <c r="AV356" s="135"/>
      <c r="AW356" s="131">
        <v>30539</v>
      </c>
      <c r="AX356" s="66">
        <f t="shared" si="180"/>
        <v>3</v>
      </c>
      <c r="AY356" s="132" t="s">
        <v>1775</v>
      </c>
      <c r="AZ356" s="107">
        <f t="shared" ca="1" si="181"/>
        <v>25012</v>
      </c>
      <c r="BA356" s="107">
        <f t="shared" ref="BA356:BA419" ca="1" si="182">VLOOKUP($AW356,$AO:$AU,AR$16,0)</f>
        <v>104512</v>
      </c>
      <c r="BB356" s="107">
        <f t="shared" ref="BB356:BB419" ca="1" si="183">VLOOKUP($AW356,$AO:$AU,AS$16,0)</f>
        <v>279312.23</v>
      </c>
      <c r="BC356" s="107">
        <f t="shared" ref="BC356:BC419" ca="1" si="184">VLOOKUP($AW356,$AO:$AU,AT$16,0)</f>
        <v>500</v>
      </c>
      <c r="BD356" s="107">
        <f t="shared" ref="BD356:BD419" ca="1" si="185">VLOOKUP($AW356,$AO:$AU,AU$16,0)</f>
        <v>500</v>
      </c>
    </row>
    <row r="357" spans="1:56" x14ac:dyDescent="0.15">
      <c r="A357" s="62">
        <v>30541</v>
      </c>
      <c r="B357" s="62">
        <f t="shared" si="158"/>
        <v>3</v>
      </c>
      <c r="C357" s="59" t="s">
        <v>1774</v>
      </c>
      <c r="D357" s="62">
        <v>1648</v>
      </c>
      <c r="E357" s="86">
        <v>8269</v>
      </c>
      <c r="F357" s="86">
        <v>74223</v>
      </c>
      <c r="G357" s="86">
        <v>118218.01</v>
      </c>
      <c r="H357" s="86">
        <v>500</v>
      </c>
      <c r="I357" s="86">
        <v>500</v>
      </c>
      <c r="K357" s="66">
        <v>30541</v>
      </c>
      <c r="L357" s="66"/>
      <c r="M357" s="66">
        <v>30541</v>
      </c>
      <c r="N357" s="62">
        <f t="shared" si="159"/>
        <v>3</v>
      </c>
      <c r="O357" s="66" t="s">
        <v>1774</v>
      </c>
      <c r="P357" s="66">
        <v>1</v>
      </c>
      <c r="Q357" s="66">
        <f t="shared" si="160"/>
        <v>1648</v>
      </c>
      <c r="R357" s="66">
        <f t="shared" si="161"/>
        <v>8269</v>
      </c>
      <c r="S357" s="66">
        <f t="shared" si="162"/>
        <v>74223</v>
      </c>
      <c r="T357" s="66">
        <f t="shared" si="163"/>
        <v>118218.01</v>
      </c>
      <c r="U357" s="66">
        <f t="shared" si="164"/>
        <v>500</v>
      </c>
      <c r="V357" s="66">
        <f t="shared" si="165"/>
        <v>500</v>
      </c>
      <c r="W357" s="66"/>
      <c r="X357" s="62">
        <v>30541</v>
      </c>
      <c r="Y357" s="62">
        <f t="shared" si="166"/>
        <v>3</v>
      </c>
      <c r="Z357" s="59" t="s">
        <v>1774</v>
      </c>
      <c r="AA357" s="62">
        <v>1</v>
      </c>
      <c r="AB357" s="62">
        <f t="shared" ca="1" si="167"/>
        <v>1</v>
      </c>
      <c r="AC357" s="62">
        <f t="shared" ca="1" si="168"/>
        <v>1648</v>
      </c>
      <c r="AD357" s="62">
        <f t="shared" ca="1" si="169"/>
        <v>8269</v>
      </c>
      <c r="AE357" s="62">
        <f t="shared" ca="1" si="170"/>
        <v>74223</v>
      </c>
      <c r="AF357" s="62">
        <f t="shared" ca="1" si="171"/>
        <v>118218.01</v>
      </c>
      <c r="AG357" s="62">
        <f t="shared" ca="1" si="172"/>
        <v>500</v>
      </c>
      <c r="AH357" s="62">
        <f t="shared" ca="1" si="173"/>
        <v>500</v>
      </c>
      <c r="AL357" s="66"/>
      <c r="AO357" s="138">
        <f t="shared" si="174"/>
        <v>30541</v>
      </c>
      <c r="AP357" s="138" t="str">
        <f t="shared" si="175"/>
        <v>Winklarn</v>
      </c>
      <c r="AQ357" s="138">
        <f t="shared" ca="1" si="176"/>
        <v>8269</v>
      </c>
      <c r="AR357" s="138">
        <f t="shared" ca="1" si="177"/>
        <v>74223</v>
      </c>
      <c r="AS357" s="138">
        <f t="shared" ca="1" si="178"/>
        <v>118218.01</v>
      </c>
      <c r="AT357" s="138">
        <f t="shared" ca="1" si="179"/>
        <v>500</v>
      </c>
      <c r="AU357" s="138">
        <f t="shared" ca="1" si="179"/>
        <v>500</v>
      </c>
      <c r="AV357" s="135"/>
      <c r="AW357" s="131">
        <v>30541</v>
      </c>
      <c r="AX357" s="66">
        <f t="shared" si="180"/>
        <v>3</v>
      </c>
      <c r="AY357" s="132" t="s">
        <v>1774</v>
      </c>
      <c r="AZ357" s="107">
        <f t="shared" ca="1" si="181"/>
        <v>8269</v>
      </c>
      <c r="BA357" s="107">
        <f t="shared" ca="1" si="182"/>
        <v>74223</v>
      </c>
      <c r="BB357" s="107">
        <f t="shared" ca="1" si="183"/>
        <v>118218.01</v>
      </c>
      <c r="BC357" s="107">
        <f t="shared" ca="1" si="184"/>
        <v>500</v>
      </c>
      <c r="BD357" s="107">
        <f t="shared" ca="1" si="185"/>
        <v>500</v>
      </c>
    </row>
    <row r="358" spans="1:56" x14ac:dyDescent="0.15">
      <c r="A358" s="62">
        <v>30542</v>
      </c>
      <c r="B358" s="62">
        <f t="shared" si="158"/>
        <v>3</v>
      </c>
      <c r="C358" s="59" t="s">
        <v>1773</v>
      </c>
      <c r="D358" s="62">
        <v>1989</v>
      </c>
      <c r="E358" s="86">
        <v>28099</v>
      </c>
      <c r="F358" s="86">
        <v>80511</v>
      </c>
      <c r="G358" s="86">
        <v>163589.19</v>
      </c>
      <c r="H358" s="86">
        <v>500</v>
      </c>
      <c r="I358" s="86">
        <v>500</v>
      </c>
      <c r="K358" s="66">
        <v>30542</v>
      </c>
      <c r="L358" s="66"/>
      <c r="M358" s="66">
        <v>30542</v>
      </c>
      <c r="N358" s="62">
        <f t="shared" si="159"/>
        <v>3</v>
      </c>
      <c r="O358" s="66" t="s">
        <v>1773</v>
      </c>
      <c r="P358" s="66">
        <v>1</v>
      </c>
      <c r="Q358" s="66">
        <f t="shared" si="160"/>
        <v>1989</v>
      </c>
      <c r="R358" s="66">
        <f t="shared" si="161"/>
        <v>28099</v>
      </c>
      <c r="S358" s="66">
        <f t="shared" si="162"/>
        <v>80511</v>
      </c>
      <c r="T358" s="66">
        <f t="shared" si="163"/>
        <v>163589.19</v>
      </c>
      <c r="U358" s="66">
        <f t="shared" si="164"/>
        <v>500</v>
      </c>
      <c r="V358" s="66">
        <f t="shared" si="165"/>
        <v>500</v>
      </c>
      <c r="W358" s="66"/>
      <c r="X358" s="62">
        <v>30542</v>
      </c>
      <c r="Y358" s="62">
        <f t="shared" si="166"/>
        <v>3</v>
      </c>
      <c r="Z358" s="59" t="s">
        <v>1773</v>
      </c>
      <c r="AA358" s="62">
        <v>1</v>
      </c>
      <c r="AB358" s="62">
        <f t="shared" ca="1" si="167"/>
        <v>1</v>
      </c>
      <c r="AC358" s="62">
        <f t="shared" ca="1" si="168"/>
        <v>1989</v>
      </c>
      <c r="AD358" s="62">
        <f t="shared" ca="1" si="169"/>
        <v>28099</v>
      </c>
      <c r="AE358" s="62">
        <f t="shared" ca="1" si="170"/>
        <v>80511</v>
      </c>
      <c r="AF358" s="62">
        <f t="shared" ca="1" si="171"/>
        <v>163589.19</v>
      </c>
      <c r="AG358" s="62">
        <f t="shared" ca="1" si="172"/>
        <v>500</v>
      </c>
      <c r="AH358" s="62">
        <f t="shared" ca="1" si="173"/>
        <v>500</v>
      </c>
      <c r="AL358" s="66"/>
      <c r="AO358" s="138">
        <f t="shared" si="174"/>
        <v>30542</v>
      </c>
      <c r="AP358" s="138" t="str">
        <f t="shared" si="175"/>
        <v>Wolfsbach</v>
      </c>
      <c r="AQ358" s="138">
        <f t="shared" ca="1" si="176"/>
        <v>28099</v>
      </c>
      <c r="AR358" s="138">
        <f t="shared" ca="1" si="177"/>
        <v>80511</v>
      </c>
      <c r="AS358" s="138">
        <f t="shared" ca="1" si="178"/>
        <v>163589.19</v>
      </c>
      <c r="AT358" s="138">
        <f t="shared" ca="1" si="179"/>
        <v>500</v>
      </c>
      <c r="AU358" s="138">
        <f t="shared" ca="1" si="179"/>
        <v>500</v>
      </c>
      <c r="AV358" s="135"/>
      <c r="AW358" s="131">
        <v>30542</v>
      </c>
      <c r="AX358" s="66">
        <f t="shared" si="180"/>
        <v>3</v>
      </c>
      <c r="AY358" s="132" t="s">
        <v>1773</v>
      </c>
      <c r="AZ358" s="107">
        <f t="shared" ca="1" si="181"/>
        <v>28099</v>
      </c>
      <c r="BA358" s="107">
        <f t="shared" ca="1" si="182"/>
        <v>80511</v>
      </c>
      <c r="BB358" s="107">
        <f t="shared" ca="1" si="183"/>
        <v>163589.19</v>
      </c>
      <c r="BC358" s="107">
        <f t="shared" ca="1" si="184"/>
        <v>500</v>
      </c>
      <c r="BD358" s="107">
        <f t="shared" ca="1" si="185"/>
        <v>500</v>
      </c>
    </row>
    <row r="359" spans="1:56" x14ac:dyDescent="0.15">
      <c r="A359" s="62">
        <v>30543</v>
      </c>
      <c r="B359" s="62">
        <f t="shared" si="158"/>
        <v>3</v>
      </c>
      <c r="C359" s="59" t="s">
        <v>1772</v>
      </c>
      <c r="D359" s="62">
        <v>3464</v>
      </c>
      <c r="E359" s="86">
        <v>18292</v>
      </c>
      <c r="F359" s="86">
        <v>247885</v>
      </c>
      <c r="G359" s="86">
        <v>1220470.5900000001</v>
      </c>
      <c r="H359" s="86">
        <v>500</v>
      </c>
      <c r="I359" s="86">
        <v>500</v>
      </c>
      <c r="K359" s="66">
        <v>30543</v>
      </c>
      <c r="L359" s="66"/>
      <c r="M359" s="66">
        <v>30543</v>
      </c>
      <c r="N359" s="62">
        <f t="shared" si="159"/>
        <v>3</v>
      </c>
      <c r="O359" s="66" t="s">
        <v>1772</v>
      </c>
      <c r="P359" s="66">
        <v>1</v>
      </c>
      <c r="Q359" s="66">
        <f t="shared" si="160"/>
        <v>3464</v>
      </c>
      <c r="R359" s="66">
        <f t="shared" si="161"/>
        <v>18292</v>
      </c>
      <c r="S359" s="66">
        <f t="shared" si="162"/>
        <v>247885</v>
      </c>
      <c r="T359" s="66">
        <f t="shared" si="163"/>
        <v>1220470.5900000001</v>
      </c>
      <c r="U359" s="66">
        <f t="shared" si="164"/>
        <v>500</v>
      </c>
      <c r="V359" s="66">
        <f t="shared" si="165"/>
        <v>500</v>
      </c>
      <c r="W359" s="66"/>
      <c r="X359" s="62">
        <v>30543</v>
      </c>
      <c r="Y359" s="62">
        <f t="shared" si="166"/>
        <v>3</v>
      </c>
      <c r="Z359" s="59" t="s">
        <v>1772</v>
      </c>
      <c r="AA359" s="62">
        <v>1</v>
      </c>
      <c r="AB359" s="62">
        <f t="shared" ca="1" si="167"/>
        <v>1</v>
      </c>
      <c r="AC359" s="62">
        <f t="shared" ca="1" si="168"/>
        <v>3464</v>
      </c>
      <c r="AD359" s="62">
        <f t="shared" ca="1" si="169"/>
        <v>18292</v>
      </c>
      <c r="AE359" s="62">
        <f t="shared" ca="1" si="170"/>
        <v>247885</v>
      </c>
      <c r="AF359" s="62">
        <f t="shared" ca="1" si="171"/>
        <v>1220470.5900000001</v>
      </c>
      <c r="AG359" s="62">
        <f t="shared" ca="1" si="172"/>
        <v>500</v>
      </c>
      <c r="AH359" s="62">
        <f t="shared" ca="1" si="173"/>
        <v>500</v>
      </c>
      <c r="AL359" s="66"/>
      <c r="AO359" s="138">
        <f t="shared" si="174"/>
        <v>30543</v>
      </c>
      <c r="AP359" s="138" t="str">
        <f t="shared" si="175"/>
        <v>Ybbsitz</v>
      </c>
      <c r="AQ359" s="138">
        <f t="shared" ca="1" si="176"/>
        <v>18292</v>
      </c>
      <c r="AR359" s="138">
        <f t="shared" ca="1" si="177"/>
        <v>247885</v>
      </c>
      <c r="AS359" s="138">
        <f t="shared" ca="1" si="178"/>
        <v>1220470.5900000001</v>
      </c>
      <c r="AT359" s="138">
        <f t="shared" ca="1" si="179"/>
        <v>500</v>
      </c>
      <c r="AU359" s="138">
        <f t="shared" ca="1" si="179"/>
        <v>500</v>
      </c>
      <c r="AV359" s="135"/>
      <c r="AW359" s="131">
        <v>30543</v>
      </c>
      <c r="AX359" s="66">
        <f t="shared" si="180"/>
        <v>3</v>
      </c>
      <c r="AY359" s="132" t="s">
        <v>1772</v>
      </c>
      <c r="AZ359" s="107">
        <f t="shared" ca="1" si="181"/>
        <v>18292</v>
      </c>
      <c r="BA359" s="107">
        <f t="shared" ca="1" si="182"/>
        <v>247885</v>
      </c>
      <c r="BB359" s="107">
        <f t="shared" ca="1" si="183"/>
        <v>1220470.5900000001</v>
      </c>
      <c r="BC359" s="107">
        <f t="shared" ca="1" si="184"/>
        <v>500</v>
      </c>
      <c r="BD359" s="107">
        <f t="shared" ca="1" si="185"/>
        <v>500</v>
      </c>
    </row>
    <row r="360" spans="1:56" x14ac:dyDescent="0.15">
      <c r="A360" s="62">
        <v>30544</v>
      </c>
      <c r="B360" s="62">
        <f t="shared" si="158"/>
        <v>3</v>
      </c>
      <c r="C360" s="59" t="s">
        <v>1771</v>
      </c>
      <c r="D360" s="62">
        <v>1872</v>
      </c>
      <c r="E360" s="86">
        <v>15602</v>
      </c>
      <c r="F360" s="86">
        <v>65971</v>
      </c>
      <c r="G360" s="86">
        <v>115831.48</v>
      </c>
      <c r="H360" s="86">
        <v>500</v>
      </c>
      <c r="I360" s="86">
        <v>500</v>
      </c>
      <c r="K360" s="66">
        <v>30544</v>
      </c>
      <c r="L360" s="66"/>
      <c r="M360" s="66">
        <v>30544</v>
      </c>
      <c r="N360" s="62">
        <f t="shared" si="159"/>
        <v>3</v>
      </c>
      <c r="O360" s="66" t="s">
        <v>1771</v>
      </c>
      <c r="P360" s="66">
        <v>1</v>
      </c>
      <c r="Q360" s="66">
        <f t="shared" si="160"/>
        <v>1872</v>
      </c>
      <c r="R360" s="66">
        <f t="shared" si="161"/>
        <v>15602</v>
      </c>
      <c r="S360" s="66">
        <f t="shared" si="162"/>
        <v>65971</v>
      </c>
      <c r="T360" s="66">
        <f t="shared" si="163"/>
        <v>115831.48</v>
      </c>
      <c r="U360" s="66">
        <f t="shared" si="164"/>
        <v>500</v>
      </c>
      <c r="V360" s="66">
        <f t="shared" si="165"/>
        <v>500</v>
      </c>
      <c r="W360" s="66"/>
      <c r="X360" s="62">
        <v>30544</v>
      </c>
      <c r="Y360" s="62">
        <f t="shared" si="166"/>
        <v>3</v>
      </c>
      <c r="Z360" s="59" t="s">
        <v>1771</v>
      </c>
      <c r="AA360" s="62">
        <v>1</v>
      </c>
      <c r="AB360" s="62">
        <f t="shared" ca="1" si="167"/>
        <v>1</v>
      </c>
      <c r="AC360" s="62">
        <f t="shared" ca="1" si="168"/>
        <v>1872</v>
      </c>
      <c r="AD360" s="62">
        <f t="shared" ca="1" si="169"/>
        <v>15602</v>
      </c>
      <c r="AE360" s="62">
        <f t="shared" ca="1" si="170"/>
        <v>65971</v>
      </c>
      <c r="AF360" s="62">
        <f t="shared" ca="1" si="171"/>
        <v>115831.48</v>
      </c>
      <c r="AG360" s="62">
        <f t="shared" ca="1" si="172"/>
        <v>500</v>
      </c>
      <c r="AH360" s="62">
        <f t="shared" ca="1" si="173"/>
        <v>500</v>
      </c>
      <c r="AL360" s="66"/>
      <c r="AO360" s="138">
        <f t="shared" si="174"/>
        <v>30544</v>
      </c>
      <c r="AP360" s="138" t="str">
        <f t="shared" si="175"/>
        <v>Zeillern</v>
      </c>
      <c r="AQ360" s="138">
        <f t="shared" ca="1" si="176"/>
        <v>15602</v>
      </c>
      <c r="AR360" s="138">
        <f t="shared" ca="1" si="177"/>
        <v>65971</v>
      </c>
      <c r="AS360" s="138">
        <f t="shared" ca="1" si="178"/>
        <v>115831.48</v>
      </c>
      <c r="AT360" s="138">
        <f t="shared" ca="1" si="179"/>
        <v>500</v>
      </c>
      <c r="AU360" s="138">
        <f t="shared" ca="1" si="179"/>
        <v>500</v>
      </c>
      <c r="AV360" s="135"/>
      <c r="AW360" s="131">
        <v>30544</v>
      </c>
      <c r="AX360" s="66">
        <f t="shared" si="180"/>
        <v>3</v>
      </c>
      <c r="AY360" s="132" t="s">
        <v>1771</v>
      </c>
      <c r="AZ360" s="107">
        <f t="shared" ca="1" si="181"/>
        <v>15602</v>
      </c>
      <c r="BA360" s="107">
        <f t="shared" ca="1" si="182"/>
        <v>65971</v>
      </c>
      <c r="BB360" s="107">
        <f t="shared" ca="1" si="183"/>
        <v>115831.48</v>
      </c>
      <c r="BC360" s="107">
        <f t="shared" ca="1" si="184"/>
        <v>500</v>
      </c>
      <c r="BD360" s="107">
        <f t="shared" ca="1" si="185"/>
        <v>500</v>
      </c>
    </row>
    <row r="361" spans="1:56" x14ac:dyDescent="0.15">
      <c r="A361" s="62">
        <v>30601</v>
      </c>
      <c r="B361" s="62">
        <f t="shared" si="158"/>
        <v>3</v>
      </c>
      <c r="C361" s="59" t="s">
        <v>1770</v>
      </c>
      <c r="D361" s="62">
        <v>2684</v>
      </c>
      <c r="E361" s="86">
        <v>11556</v>
      </c>
      <c r="F361" s="86">
        <v>218185</v>
      </c>
      <c r="G361" s="86">
        <v>410055.22</v>
      </c>
      <c r="H361" s="86">
        <v>500</v>
      </c>
      <c r="I361" s="86">
        <v>500</v>
      </c>
      <c r="K361" s="66">
        <v>30601</v>
      </c>
      <c r="L361" s="66"/>
      <c r="M361" s="66">
        <v>30601</v>
      </c>
      <c r="N361" s="62">
        <f t="shared" si="159"/>
        <v>3</v>
      </c>
      <c r="O361" s="66" t="s">
        <v>1770</v>
      </c>
      <c r="P361" s="66">
        <v>1</v>
      </c>
      <c r="Q361" s="66">
        <f t="shared" si="160"/>
        <v>2684</v>
      </c>
      <c r="R361" s="66">
        <f t="shared" si="161"/>
        <v>11556</v>
      </c>
      <c r="S361" s="66">
        <f t="shared" si="162"/>
        <v>218185</v>
      </c>
      <c r="T361" s="66">
        <f t="shared" si="163"/>
        <v>410055.22</v>
      </c>
      <c r="U361" s="66">
        <f t="shared" si="164"/>
        <v>500</v>
      </c>
      <c r="V361" s="66">
        <f t="shared" si="165"/>
        <v>500</v>
      </c>
      <c r="W361" s="66"/>
      <c r="X361" s="62">
        <v>30601</v>
      </c>
      <c r="Y361" s="62">
        <f t="shared" si="166"/>
        <v>3</v>
      </c>
      <c r="Z361" s="59" t="s">
        <v>1770</v>
      </c>
      <c r="AA361" s="62">
        <v>1</v>
      </c>
      <c r="AB361" s="62">
        <f t="shared" ca="1" si="167"/>
        <v>1</v>
      </c>
      <c r="AC361" s="62">
        <f t="shared" ca="1" si="168"/>
        <v>2684</v>
      </c>
      <c r="AD361" s="62">
        <f t="shared" ca="1" si="169"/>
        <v>11556</v>
      </c>
      <c r="AE361" s="62">
        <f t="shared" ca="1" si="170"/>
        <v>218185</v>
      </c>
      <c r="AF361" s="62">
        <f t="shared" ca="1" si="171"/>
        <v>410055.22</v>
      </c>
      <c r="AG361" s="62">
        <f t="shared" ca="1" si="172"/>
        <v>500</v>
      </c>
      <c r="AH361" s="62">
        <f t="shared" ca="1" si="173"/>
        <v>500</v>
      </c>
      <c r="AL361" s="66"/>
      <c r="AO361" s="138">
        <f t="shared" si="174"/>
        <v>30601</v>
      </c>
      <c r="AP361" s="138" t="str">
        <f t="shared" si="175"/>
        <v>Alland</v>
      </c>
      <c r="AQ361" s="138">
        <f t="shared" ca="1" si="176"/>
        <v>11556</v>
      </c>
      <c r="AR361" s="138">
        <f t="shared" ca="1" si="177"/>
        <v>218185</v>
      </c>
      <c r="AS361" s="138">
        <f t="shared" ca="1" si="178"/>
        <v>410055.22</v>
      </c>
      <c r="AT361" s="138">
        <f t="shared" ca="1" si="179"/>
        <v>500</v>
      </c>
      <c r="AU361" s="138">
        <f t="shared" ca="1" si="179"/>
        <v>500</v>
      </c>
      <c r="AV361" s="135"/>
      <c r="AW361" s="131">
        <v>30601</v>
      </c>
      <c r="AX361" s="66">
        <f t="shared" si="180"/>
        <v>3</v>
      </c>
      <c r="AY361" s="132" t="s">
        <v>1770</v>
      </c>
      <c r="AZ361" s="107">
        <f t="shared" ca="1" si="181"/>
        <v>11556</v>
      </c>
      <c r="BA361" s="107">
        <f t="shared" ca="1" si="182"/>
        <v>218185</v>
      </c>
      <c r="BB361" s="107">
        <f t="shared" ca="1" si="183"/>
        <v>410055.22</v>
      </c>
      <c r="BC361" s="107">
        <f t="shared" ca="1" si="184"/>
        <v>500</v>
      </c>
      <c r="BD361" s="107">
        <f t="shared" ca="1" si="185"/>
        <v>500</v>
      </c>
    </row>
    <row r="362" spans="1:56" x14ac:dyDescent="0.15">
      <c r="A362" s="62">
        <v>30602</v>
      </c>
      <c r="B362" s="62">
        <f t="shared" si="158"/>
        <v>3</v>
      </c>
      <c r="C362" s="59" t="s">
        <v>1769</v>
      </c>
      <c r="D362" s="62">
        <v>2180</v>
      </c>
      <c r="E362" s="86">
        <v>19245</v>
      </c>
      <c r="F362" s="86">
        <v>139544</v>
      </c>
      <c r="G362" s="86">
        <v>202059.55</v>
      </c>
      <c r="H362" s="86">
        <v>500</v>
      </c>
      <c r="I362" s="86">
        <v>500</v>
      </c>
      <c r="K362" s="66">
        <v>30602</v>
      </c>
      <c r="L362" s="66"/>
      <c r="M362" s="66">
        <v>30602</v>
      </c>
      <c r="N362" s="62">
        <f t="shared" si="159"/>
        <v>3</v>
      </c>
      <c r="O362" s="66" t="s">
        <v>1769</v>
      </c>
      <c r="P362" s="66">
        <v>1</v>
      </c>
      <c r="Q362" s="66">
        <f t="shared" si="160"/>
        <v>2180</v>
      </c>
      <c r="R362" s="66">
        <f t="shared" si="161"/>
        <v>19245</v>
      </c>
      <c r="S362" s="66">
        <f t="shared" si="162"/>
        <v>139544</v>
      </c>
      <c r="T362" s="66">
        <f t="shared" si="163"/>
        <v>202059.55</v>
      </c>
      <c r="U362" s="66">
        <f t="shared" si="164"/>
        <v>500</v>
      </c>
      <c r="V362" s="66">
        <f t="shared" si="165"/>
        <v>500</v>
      </c>
      <c r="W362" s="66"/>
      <c r="X362" s="62">
        <v>30602</v>
      </c>
      <c r="Y362" s="62">
        <f t="shared" si="166"/>
        <v>3</v>
      </c>
      <c r="Z362" s="59" t="s">
        <v>1769</v>
      </c>
      <c r="AA362" s="62">
        <v>1</v>
      </c>
      <c r="AB362" s="62">
        <f t="shared" ca="1" si="167"/>
        <v>1</v>
      </c>
      <c r="AC362" s="62">
        <f t="shared" ca="1" si="168"/>
        <v>2180</v>
      </c>
      <c r="AD362" s="62">
        <f t="shared" ca="1" si="169"/>
        <v>19245</v>
      </c>
      <c r="AE362" s="62">
        <f t="shared" ca="1" si="170"/>
        <v>139544</v>
      </c>
      <c r="AF362" s="62">
        <f t="shared" ca="1" si="171"/>
        <v>202059.55</v>
      </c>
      <c r="AG362" s="62">
        <f t="shared" ca="1" si="172"/>
        <v>500</v>
      </c>
      <c r="AH362" s="62">
        <f t="shared" ca="1" si="173"/>
        <v>500</v>
      </c>
      <c r="AL362" s="66"/>
      <c r="AO362" s="138">
        <f t="shared" si="174"/>
        <v>30602</v>
      </c>
      <c r="AP362" s="138" t="str">
        <f t="shared" si="175"/>
        <v>Altenmarkt an der Triesting</v>
      </c>
      <c r="AQ362" s="138">
        <f t="shared" ca="1" si="176"/>
        <v>19245</v>
      </c>
      <c r="AR362" s="138">
        <f t="shared" ca="1" si="177"/>
        <v>139544</v>
      </c>
      <c r="AS362" s="138">
        <f t="shared" ca="1" si="178"/>
        <v>202059.55</v>
      </c>
      <c r="AT362" s="138">
        <f t="shared" ca="1" si="179"/>
        <v>500</v>
      </c>
      <c r="AU362" s="138">
        <f t="shared" ca="1" si="179"/>
        <v>500</v>
      </c>
      <c r="AV362" s="135"/>
      <c r="AW362" s="131">
        <v>30602</v>
      </c>
      <c r="AX362" s="66">
        <f t="shared" si="180"/>
        <v>3</v>
      </c>
      <c r="AY362" s="132" t="s">
        <v>1769</v>
      </c>
      <c r="AZ362" s="107">
        <f t="shared" ca="1" si="181"/>
        <v>19245</v>
      </c>
      <c r="BA362" s="107">
        <f t="shared" ca="1" si="182"/>
        <v>139544</v>
      </c>
      <c r="BB362" s="107">
        <f t="shared" ca="1" si="183"/>
        <v>202059.55</v>
      </c>
      <c r="BC362" s="107">
        <f t="shared" ca="1" si="184"/>
        <v>500</v>
      </c>
      <c r="BD362" s="107">
        <f t="shared" ca="1" si="185"/>
        <v>500</v>
      </c>
    </row>
    <row r="363" spans="1:56" x14ac:dyDescent="0.15">
      <c r="A363" s="62">
        <v>30603</v>
      </c>
      <c r="B363" s="62">
        <f t="shared" si="158"/>
        <v>3</v>
      </c>
      <c r="C363" s="59" t="s">
        <v>1768</v>
      </c>
      <c r="D363" s="62">
        <v>11844</v>
      </c>
      <c r="E363" s="86">
        <v>17816</v>
      </c>
      <c r="F363" s="86">
        <v>888319</v>
      </c>
      <c r="G363" s="86">
        <v>2152144.41</v>
      </c>
      <c r="H363" s="86">
        <v>500</v>
      </c>
      <c r="I363" s="86">
        <v>500</v>
      </c>
      <c r="K363" s="66">
        <v>30603</v>
      </c>
      <c r="L363" s="66"/>
      <c r="M363" s="66">
        <v>30603</v>
      </c>
      <c r="N363" s="62">
        <f t="shared" si="159"/>
        <v>3</v>
      </c>
      <c r="O363" s="66" t="s">
        <v>1768</v>
      </c>
      <c r="P363" s="66">
        <v>1</v>
      </c>
      <c r="Q363" s="66">
        <f t="shared" si="160"/>
        <v>11844</v>
      </c>
      <c r="R363" s="66">
        <f t="shared" si="161"/>
        <v>17816</v>
      </c>
      <c r="S363" s="66">
        <f t="shared" si="162"/>
        <v>888319</v>
      </c>
      <c r="T363" s="66">
        <f t="shared" si="163"/>
        <v>2152144.41</v>
      </c>
      <c r="U363" s="66">
        <f t="shared" si="164"/>
        <v>500</v>
      </c>
      <c r="V363" s="66">
        <f t="shared" si="165"/>
        <v>500</v>
      </c>
      <c r="W363" s="66"/>
      <c r="X363" s="62">
        <v>30603</v>
      </c>
      <c r="Y363" s="62">
        <f t="shared" si="166"/>
        <v>3</v>
      </c>
      <c r="Z363" s="59" t="s">
        <v>1768</v>
      </c>
      <c r="AA363" s="62">
        <v>1</v>
      </c>
      <c r="AB363" s="62">
        <f t="shared" ca="1" si="167"/>
        <v>1</v>
      </c>
      <c r="AC363" s="62">
        <f t="shared" ca="1" si="168"/>
        <v>11844</v>
      </c>
      <c r="AD363" s="62">
        <f t="shared" ca="1" si="169"/>
        <v>17816</v>
      </c>
      <c r="AE363" s="62">
        <f t="shared" ca="1" si="170"/>
        <v>888319</v>
      </c>
      <c r="AF363" s="62">
        <f t="shared" ca="1" si="171"/>
        <v>2152144.41</v>
      </c>
      <c r="AG363" s="62">
        <f t="shared" ca="1" si="172"/>
        <v>500</v>
      </c>
      <c r="AH363" s="62">
        <f t="shared" ca="1" si="173"/>
        <v>500</v>
      </c>
      <c r="AL363" s="66"/>
      <c r="AO363" s="138">
        <f t="shared" si="174"/>
        <v>30603</v>
      </c>
      <c r="AP363" s="138" t="str">
        <f t="shared" si="175"/>
        <v>Bad Vöslau</v>
      </c>
      <c r="AQ363" s="138">
        <f t="shared" ca="1" si="176"/>
        <v>17816</v>
      </c>
      <c r="AR363" s="138">
        <f t="shared" ca="1" si="177"/>
        <v>888319</v>
      </c>
      <c r="AS363" s="138">
        <f t="shared" ca="1" si="178"/>
        <v>2152144.41</v>
      </c>
      <c r="AT363" s="138">
        <f t="shared" ca="1" si="179"/>
        <v>500</v>
      </c>
      <c r="AU363" s="138">
        <f t="shared" ca="1" si="179"/>
        <v>500</v>
      </c>
      <c r="AV363" s="135"/>
      <c r="AW363" s="131">
        <v>30603</v>
      </c>
      <c r="AX363" s="66">
        <f t="shared" si="180"/>
        <v>3</v>
      </c>
      <c r="AY363" s="132" t="s">
        <v>1768</v>
      </c>
      <c r="AZ363" s="107">
        <f t="shared" ca="1" si="181"/>
        <v>17816</v>
      </c>
      <c r="BA363" s="107">
        <f t="shared" ca="1" si="182"/>
        <v>888319</v>
      </c>
      <c r="BB363" s="107">
        <f t="shared" ca="1" si="183"/>
        <v>2152144.41</v>
      </c>
      <c r="BC363" s="107">
        <f t="shared" ca="1" si="184"/>
        <v>500</v>
      </c>
      <c r="BD363" s="107">
        <f t="shared" ca="1" si="185"/>
        <v>500</v>
      </c>
    </row>
    <row r="364" spans="1:56" x14ac:dyDescent="0.15">
      <c r="A364" s="62">
        <v>30604</v>
      </c>
      <c r="B364" s="62">
        <f t="shared" si="158"/>
        <v>3</v>
      </c>
      <c r="C364" s="59" t="s">
        <v>1767</v>
      </c>
      <c r="D364" s="62">
        <v>26183</v>
      </c>
      <c r="E364" s="86">
        <v>15170</v>
      </c>
      <c r="F364" s="86">
        <v>2726371</v>
      </c>
      <c r="G364" s="86">
        <v>7301683.3899999997</v>
      </c>
      <c r="H364" s="86">
        <v>500</v>
      </c>
      <c r="I364" s="86">
        <v>500</v>
      </c>
      <c r="K364" s="66">
        <v>30604</v>
      </c>
      <c r="L364" s="66"/>
      <c r="M364" s="66">
        <v>30604</v>
      </c>
      <c r="N364" s="62">
        <f t="shared" si="159"/>
        <v>3</v>
      </c>
      <c r="O364" s="66" t="s">
        <v>1767</v>
      </c>
      <c r="P364" s="66">
        <v>1</v>
      </c>
      <c r="Q364" s="66">
        <f t="shared" si="160"/>
        <v>26183</v>
      </c>
      <c r="R364" s="66">
        <f t="shared" si="161"/>
        <v>15170</v>
      </c>
      <c r="S364" s="66">
        <f t="shared" si="162"/>
        <v>2726371</v>
      </c>
      <c r="T364" s="66">
        <f t="shared" si="163"/>
        <v>7301683.3899999997</v>
      </c>
      <c r="U364" s="66">
        <f t="shared" si="164"/>
        <v>500</v>
      </c>
      <c r="V364" s="66">
        <f t="shared" si="165"/>
        <v>500</v>
      </c>
      <c r="W364" s="66"/>
      <c r="X364" s="62">
        <v>30604</v>
      </c>
      <c r="Y364" s="62">
        <f t="shared" si="166"/>
        <v>3</v>
      </c>
      <c r="Z364" s="59" t="s">
        <v>1767</v>
      </c>
      <c r="AA364" s="62">
        <v>1</v>
      </c>
      <c r="AB364" s="62">
        <f t="shared" ca="1" si="167"/>
        <v>1</v>
      </c>
      <c r="AC364" s="62">
        <f t="shared" ca="1" si="168"/>
        <v>26183</v>
      </c>
      <c r="AD364" s="62">
        <f t="shared" ca="1" si="169"/>
        <v>15170</v>
      </c>
      <c r="AE364" s="62">
        <f t="shared" ca="1" si="170"/>
        <v>2726371</v>
      </c>
      <c r="AF364" s="62">
        <f t="shared" ca="1" si="171"/>
        <v>7301683.3899999997</v>
      </c>
      <c r="AG364" s="62">
        <f t="shared" ca="1" si="172"/>
        <v>500</v>
      </c>
      <c r="AH364" s="62">
        <f t="shared" ca="1" si="173"/>
        <v>500</v>
      </c>
      <c r="AL364" s="66"/>
      <c r="AO364" s="138">
        <f t="shared" si="174"/>
        <v>30604</v>
      </c>
      <c r="AP364" s="138" t="str">
        <f t="shared" si="175"/>
        <v>Baden</v>
      </c>
      <c r="AQ364" s="138">
        <f t="shared" ca="1" si="176"/>
        <v>15170</v>
      </c>
      <c r="AR364" s="138">
        <f t="shared" ca="1" si="177"/>
        <v>2726371</v>
      </c>
      <c r="AS364" s="138">
        <f t="shared" ca="1" si="178"/>
        <v>7301683.3899999997</v>
      </c>
      <c r="AT364" s="138">
        <f t="shared" ca="1" si="179"/>
        <v>500</v>
      </c>
      <c r="AU364" s="138">
        <f t="shared" ca="1" si="179"/>
        <v>500</v>
      </c>
      <c r="AV364" s="135"/>
      <c r="AW364" s="131">
        <v>30604</v>
      </c>
      <c r="AX364" s="66">
        <f t="shared" si="180"/>
        <v>3</v>
      </c>
      <c r="AY364" s="132" t="s">
        <v>1767</v>
      </c>
      <c r="AZ364" s="107">
        <f t="shared" ca="1" si="181"/>
        <v>15170</v>
      </c>
      <c r="BA364" s="107">
        <f t="shared" ca="1" si="182"/>
        <v>2726371</v>
      </c>
      <c r="BB364" s="107">
        <f t="shared" ca="1" si="183"/>
        <v>7301683.3899999997</v>
      </c>
      <c r="BC364" s="107">
        <f t="shared" ca="1" si="184"/>
        <v>500</v>
      </c>
      <c r="BD364" s="107">
        <f t="shared" ca="1" si="185"/>
        <v>500</v>
      </c>
    </row>
    <row r="365" spans="1:56" x14ac:dyDescent="0.15">
      <c r="A365" s="62">
        <v>30605</v>
      </c>
      <c r="B365" s="62">
        <f t="shared" si="158"/>
        <v>3</v>
      </c>
      <c r="C365" s="59" t="s">
        <v>1766</v>
      </c>
      <c r="D365" s="62">
        <v>9082</v>
      </c>
      <c r="E365" s="86">
        <v>5524</v>
      </c>
      <c r="F365" s="86">
        <v>524331</v>
      </c>
      <c r="G365" s="86">
        <v>2909808.38</v>
      </c>
      <c r="H365" s="86">
        <v>500</v>
      </c>
      <c r="I365" s="86">
        <v>500</v>
      </c>
      <c r="K365" s="66">
        <v>30605</v>
      </c>
      <c r="L365" s="66"/>
      <c r="M365" s="66">
        <v>30605</v>
      </c>
      <c r="N365" s="62">
        <f t="shared" si="159"/>
        <v>3</v>
      </c>
      <c r="O365" s="66" t="s">
        <v>1766</v>
      </c>
      <c r="P365" s="66">
        <v>1</v>
      </c>
      <c r="Q365" s="66">
        <f t="shared" si="160"/>
        <v>9082</v>
      </c>
      <c r="R365" s="66">
        <f t="shared" si="161"/>
        <v>5524</v>
      </c>
      <c r="S365" s="66">
        <f t="shared" si="162"/>
        <v>524331</v>
      </c>
      <c r="T365" s="66">
        <f t="shared" si="163"/>
        <v>2909808.38</v>
      </c>
      <c r="U365" s="66">
        <f t="shared" si="164"/>
        <v>500</v>
      </c>
      <c r="V365" s="66">
        <f t="shared" si="165"/>
        <v>500</v>
      </c>
      <c r="W365" s="66"/>
      <c r="X365" s="62">
        <v>30605</v>
      </c>
      <c r="Y365" s="62">
        <f t="shared" si="166"/>
        <v>3</v>
      </c>
      <c r="Z365" s="59" t="s">
        <v>1766</v>
      </c>
      <c r="AA365" s="62">
        <v>1</v>
      </c>
      <c r="AB365" s="62">
        <f t="shared" ca="1" si="167"/>
        <v>1</v>
      </c>
      <c r="AC365" s="62">
        <f t="shared" ca="1" si="168"/>
        <v>9082</v>
      </c>
      <c r="AD365" s="62">
        <f t="shared" ca="1" si="169"/>
        <v>5524</v>
      </c>
      <c r="AE365" s="62">
        <f t="shared" ca="1" si="170"/>
        <v>524331</v>
      </c>
      <c r="AF365" s="62">
        <f t="shared" ca="1" si="171"/>
        <v>2909808.38</v>
      </c>
      <c r="AG365" s="62">
        <f t="shared" ca="1" si="172"/>
        <v>500</v>
      </c>
      <c r="AH365" s="62">
        <f t="shared" ca="1" si="173"/>
        <v>500</v>
      </c>
      <c r="AL365" s="66"/>
      <c r="AO365" s="138">
        <f t="shared" si="174"/>
        <v>30605</v>
      </c>
      <c r="AP365" s="138" t="str">
        <f t="shared" si="175"/>
        <v>Berndorf</v>
      </c>
      <c r="AQ365" s="138">
        <f t="shared" ca="1" si="176"/>
        <v>5524</v>
      </c>
      <c r="AR365" s="138">
        <f t="shared" ca="1" si="177"/>
        <v>524331</v>
      </c>
      <c r="AS365" s="138">
        <f t="shared" ca="1" si="178"/>
        <v>2909808.38</v>
      </c>
      <c r="AT365" s="138">
        <f t="shared" ca="1" si="179"/>
        <v>500</v>
      </c>
      <c r="AU365" s="138">
        <f t="shared" ca="1" si="179"/>
        <v>500</v>
      </c>
      <c r="AV365" s="135"/>
      <c r="AW365" s="131">
        <v>30605</v>
      </c>
      <c r="AX365" s="66">
        <f t="shared" si="180"/>
        <v>3</v>
      </c>
      <c r="AY365" s="132" t="s">
        <v>1766</v>
      </c>
      <c r="AZ365" s="107">
        <f t="shared" ca="1" si="181"/>
        <v>5524</v>
      </c>
      <c r="BA365" s="107">
        <f t="shared" ca="1" si="182"/>
        <v>524331</v>
      </c>
      <c r="BB365" s="107">
        <f t="shared" ca="1" si="183"/>
        <v>2909808.38</v>
      </c>
      <c r="BC365" s="107">
        <f t="shared" ca="1" si="184"/>
        <v>500</v>
      </c>
      <c r="BD365" s="107">
        <f t="shared" ca="1" si="185"/>
        <v>500</v>
      </c>
    </row>
    <row r="366" spans="1:56" x14ac:dyDescent="0.15">
      <c r="A366" s="62">
        <v>30607</v>
      </c>
      <c r="B366" s="62">
        <f t="shared" si="158"/>
        <v>3</v>
      </c>
      <c r="C366" s="59" t="s">
        <v>1765</v>
      </c>
      <c r="D366" s="62">
        <v>10727</v>
      </c>
      <c r="E366" s="86">
        <v>34780</v>
      </c>
      <c r="F366" s="86">
        <v>830418</v>
      </c>
      <c r="G366" s="86">
        <v>2049716.87</v>
      </c>
      <c r="H366" s="86">
        <v>500</v>
      </c>
      <c r="I366" s="86">
        <v>500</v>
      </c>
      <c r="K366" s="66">
        <v>30607</v>
      </c>
      <c r="L366" s="66"/>
      <c r="M366" s="66">
        <v>30607</v>
      </c>
      <c r="N366" s="62">
        <f t="shared" si="159"/>
        <v>3</v>
      </c>
      <c r="O366" s="66" t="s">
        <v>1765</v>
      </c>
      <c r="P366" s="66">
        <v>1</v>
      </c>
      <c r="Q366" s="66">
        <f t="shared" si="160"/>
        <v>10727</v>
      </c>
      <c r="R366" s="66">
        <f t="shared" si="161"/>
        <v>34780</v>
      </c>
      <c r="S366" s="66">
        <f t="shared" si="162"/>
        <v>830418</v>
      </c>
      <c r="T366" s="66">
        <f t="shared" si="163"/>
        <v>2049716.87</v>
      </c>
      <c r="U366" s="66">
        <f t="shared" si="164"/>
        <v>500</v>
      </c>
      <c r="V366" s="66">
        <f t="shared" si="165"/>
        <v>500</v>
      </c>
      <c r="W366" s="66"/>
      <c r="X366" s="62">
        <v>30607</v>
      </c>
      <c r="Y366" s="62">
        <f t="shared" si="166"/>
        <v>3</v>
      </c>
      <c r="Z366" s="59" t="s">
        <v>1765</v>
      </c>
      <c r="AA366" s="62">
        <v>1</v>
      </c>
      <c r="AB366" s="62">
        <f t="shared" ca="1" si="167"/>
        <v>1</v>
      </c>
      <c r="AC366" s="62">
        <f t="shared" ca="1" si="168"/>
        <v>10727</v>
      </c>
      <c r="AD366" s="62">
        <f t="shared" ca="1" si="169"/>
        <v>34780</v>
      </c>
      <c r="AE366" s="62">
        <f t="shared" ca="1" si="170"/>
        <v>830418</v>
      </c>
      <c r="AF366" s="62">
        <f t="shared" ca="1" si="171"/>
        <v>2049716.87</v>
      </c>
      <c r="AG366" s="62">
        <f t="shared" ca="1" si="172"/>
        <v>500</v>
      </c>
      <c r="AH366" s="62">
        <f t="shared" ca="1" si="173"/>
        <v>500</v>
      </c>
      <c r="AL366" s="66"/>
      <c r="AO366" s="138">
        <f t="shared" si="174"/>
        <v>30607</v>
      </c>
      <c r="AP366" s="138" t="str">
        <f t="shared" si="175"/>
        <v>Ebreichsdorf</v>
      </c>
      <c r="AQ366" s="138">
        <f t="shared" ca="1" si="176"/>
        <v>34780</v>
      </c>
      <c r="AR366" s="138">
        <f t="shared" ca="1" si="177"/>
        <v>830418</v>
      </c>
      <c r="AS366" s="138">
        <f t="shared" ca="1" si="178"/>
        <v>2049716.87</v>
      </c>
      <c r="AT366" s="138">
        <f t="shared" ca="1" si="179"/>
        <v>500</v>
      </c>
      <c r="AU366" s="138">
        <f t="shared" ca="1" si="179"/>
        <v>500</v>
      </c>
      <c r="AV366" s="135"/>
      <c r="AW366" s="131">
        <v>30607</v>
      </c>
      <c r="AX366" s="66">
        <f t="shared" si="180"/>
        <v>3</v>
      </c>
      <c r="AY366" s="132" t="s">
        <v>1765</v>
      </c>
      <c r="AZ366" s="107">
        <f t="shared" ca="1" si="181"/>
        <v>34780</v>
      </c>
      <c r="BA366" s="107">
        <f t="shared" ca="1" si="182"/>
        <v>830418</v>
      </c>
      <c r="BB366" s="107">
        <f t="shared" ca="1" si="183"/>
        <v>2049716.87</v>
      </c>
      <c r="BC366" s="107">
        <f t="shared" ca="1" si="184"/>
        <v>500</v>
      </c>
      <c r="BD366" s="107">
        <f t="shared" ca="1" si="185"/>
        <v>500</v>
      </c>
    </row>
    <row r="367" spans="1:56" x14ac:dyDescent="0.15">
      <c r="A367" s="62">
        <v>30608</v>
      </c>
      <c r="B367" s="62">
        <f t="shared" si="158"/>
        <v>3</v>
      </c>
      <c r="C367" s="59" t="s">
        <v>1764</v>
      </c>
      <c r="D367" s="62">
        <v>4225</v>
      </c>
      <c r="E367" s="86">
        <v>4573</v>
      </c>
      <c r="F367" s="86">
        <v>262670</v>
      </c>
      <c r="G367" s="86">
        <v>1542070.15</v>
      </c>
      <c r="H367" s="86">
        <v>500</v>
      </c>
      <c r="I367" s="86">
        <v>500</v>
      </c>
      <c r="K367" s="66">
        <v>30608</v>
      </c>
      <c r="L367" s="66"/>
      <c r="M367" s="66">
        <v>30608</v>
      </c>
      <c r="N367" s="62">
        <f t="shared" si="159"/>
        <v>3</v>
      </c>
      <c r="O367" s="66" t="s">
        <v>1764</v>
      </c>
      <c r="P367" s="66">
        <v>1</v>
      </c>
      <c r="Q367" s="66">
        <f t="shared" si="160"/>
        <v>4225</v>
      </c>
      <c r="R367" s="66">
        <f t="shared" si="161"/>
        <v>4573</v>
      </c>
      <c r="S367" s="66">
        <f t="shared" si="162"/>
        <v>262670</v>
      </c>
      <c r="T367" s="66">
        <f t="shared" si="163"/>
        <v>1542070.15</v>
      </c>
      <c r="U367" s="66">
        <f t="shared" si="164"/>
        <v>500</v>
      </c>
      <c r="V367" s="66">
        <f t="shared" si="165"/>
        <v>500</v>
      </c>
      <c r="W367" s="66"/>
      <c r="X367" s="62">
        <v>30608</v>
      </c>
      <c r="Y367" s="62">
        <f t="shared" si="166"/>
        <v>3</v>
      </c>
      <c r="Z367" s="59" t="s">
        <v>1764</v>
      </c>
      <c r="AA367" s="62">
        <v>1</v>
      </c>
      <c r="AB367" s="62">
        <f t="shared" ca="1" si="167"/>
        <v>1</v>
      </c>
      <c r="AC367" s="62">
        <f t="shared" ca="1" si="168"/>
        <v>4225</v>
      </c>
      <c r="AD367" s="62">
        <f t="shared" ca="1" si="169"/>
        <v>4573</v>
      </c>
      <c r="AE367" s="62">
        <f t="shared" ca="1" si="170"/>
        <v>262670</v>
      </c>
      <c r="AF367" s="62">
        <f t="shared" ca="1" si="171"/>
        <v>1542070.15</v>
      </c>
      <c r="AG367" s="62">
        <f t="shared" ca="1" si="172"/>
        <v>500</v>
      </c>
      <c r="AH367" s="62">
        <f t="shared" ca="1" si="173"/>
        <v>500</v>
      </c>
      <c r="AL367" s="66"/>
      <c r="AO367" s="138">
        <f t="shared" si="174"/>
        <v>30608</v>
      </c>
      <c r="AP367" s="138" t="str">
        <f t="shared" si="175"/>
        <v>Enzesfeld-Lindabrunn</v>
      </c>
      <c r="AQ367" s="138">
        <f t="shared" ca="1" si="176"/>
        <v>4573</v>
      </c>
      <c r="AR367" s="138">
        <f t="shared" ca="1" si="177"/>
        <v>262670</v>
      </c>
      <c r="AS367" s="138">
        <f t="shared" ca="1" si="178"/>
        <v>1542070.15</v>
      </c>
      <c r="AT367" s="138">
        <f t="shared" ca="1" si="179"/>
        <v>500</v>
      </c>
      <c r="AU367" s="138">
        <f t="shared" ca="1" si="179"/>
        <v>500</v>
      </c>
      <c r="AV367" s="135"/>
      <c r="AW367" s="131">
        <v>30608</v>
      </c>
      <c r="AX367" s="66">
        <f t="shared" si="180"/>
        <v>3</v>
      </c>
      <c r="AY367" s="132" t="s">
        <v>1764</v>
      </c>
      <c r="AZ367" s="107">
        <f t="shared" ca="1" si="181"/>
        <v>4573</v>
      </c>
      <c r="BA367" s="107">
        <f t="shared" ca="1" si="182"/>
        <v>262670</v>
      </c>
      <c r="BB367" s="107">
        <f t="shared" ca="1" si="183"/>
        <v>1542070.15</v>
      </c>
      <c r="BC367" s="107">
        <f t="shared" ca="1" si="184"/>
        <v>500</v>
      </c>
      <c r="BD367" s="107">
        <f t="shared" ca="1" si="185"/>
        <v>500</v>
      </c>
    </row>
    <row r="368" spans="1:56" x14ac:dyDescent="0.15">
      <c r="A368" s="62">
        <v>30609</v>
      </c>
      <c r="B368" s="62">
        <f t="shared" si="158"/>
        <v>3</v>
      </c>
      <c r="C368" s="59" t="s">
        <v>1763</v>
      </c>
      <c r="D368" s="62">
        <v>855</v>
      </c>
      <c r="E368" s="86">
        <v>9279</v>
      </c>
      <c r="F368" s="86">
        <v>49035</v>
      </c>
      <c r="G368" s="86">
        <v>33476.050000000003</v>
      </c>
      <c r="H368" s="86">
        <v>500</v>
      </c>
      <c r="I368" s="86">
        <v>500</v>
      </c>
      <c r="K368" s="66">
        <v>30609</v>
      </c>
      <c r="L368" s="66"/>
      <c r="M368" s="66">
        <v>30609</v>
      </c>
      <c r="N368" s="62">
        <f t="shared" si="159"/>
        <v>3</v>
      </c>
      <c r="O368" s="66" t="s">
        <v>1763</v>
      </c>
      <c r="P368" s="66">
        <v>1</v>
      </c>
      <c r="Q368" s="66">
        <f t="shared" si="160"/>
        <v>855</v>
      </c>
      <c r="R368" s="66">
        <f t="shared" si="161"/>
        <v>9279</v>
      </c>
      <c r="S368" s="66">
        <f t="shared" si="162"/>
        <v>49035</v>
      </c>
      <c r="T368" s="66">
        <f t="shared" si="163"/>
        <v>33476.050000000003</v>
      </c>
      <c r="U368" s="66">
        <f t="shared" si="164"/>
        <v>500</v>
      </c>
      <c r="V368" s="66">
        <f t="shared" si="165"/>
        <v>500</v>
      </c>
      <c r="W368" s="66"/>
      <c r="X368" s="62">
        <v>30609</v>
      </c>
      <c r="Y368" s="62">
        <f t="shared" si="166"/>
        <v>3</v>
      </c>
      <c r="Z368" s="59" t="s">
        <v>1763</v>
      </c>
      <c r="AA368" s="62">
        <v>1</v>
      </c>
      <c r="AB368" s="62">
        <f t="shared" ca="1" si="167"/>
        <v>1</v>
      </c>
      <c r="AC368" s="62">
        <f t="shared" ca="1" si="168"/>
        <v>855</v>
      </c>
      <c r="AD368" s="62">
        <f t="shared" ca="1" si="169"/>
        <v>9279</v>
      </c>
      <c r="AE368" s="62">
        <f t="shared" ca="1" si="170"/>
        <v>49035</v>
      </c>
      <c r="AF368" s="62">
        <f t="shared" ca="1" si="171"/>
        <v>33476.050000000003</v>
      </c>
      <c r="AG368" s="62">
        <f t="shared" ca="1" si="172"/>
        <v>500</v>
      </c>
      <c r="AH368" s="62">
        <f t="shared" ca="1" si="173"/>
        <v>500</v>
      </c>
      <c r="AL368" s="66"/>
      <c r="AO368" s="138">
        <f t="shared" si="174"/>
        <v>30609</v>
      </c>
      <c r="AP368" s="138" t="str">
        <f t="shared" si="175"/>
        <v>Furth an der Triesting</v>
      </c>
      <c r="AQ368" s="138">
        <f t="shared" ca="1" si="176"/>
        <v>9279</v>
      </c>
      <c r="AR368" s="138">
        <f t="shared" ca="1" si="177"/>
        <v>49035</v>
      </c>
      <c r="AS368" s="138">
        <f t="shared" ca="1" si="178"/>
        <v>33476.050000000003</v>
      </c>
      <c r="AT368" s="138">
        <f t="shared" ca="1" si="179"/>
        <v>500</v>
      </c>
      <c r="AU368" s="138">
        <f t="shared" ca="1" si="179"/>
        <v>500</v>
      </c>
      <c r="AV368" s="135"/>
      <c r="AW368" s="131">
        <v>30609</v>
      </c>
      <c r="AX368" s="66">
        <f t="shared" si="180"/>
        <v>3</v>
      </c>
      <c r="AY368" s="132" t="s">
        <v>1763</v>
      </c>
      <c r="AZ368" s="107">
        <f t="shared" ca="1" si="181"/>
        <v>9279</v>
      </c>
      <c r="BA368" s="107">
        <f t="shared" ca="1" si="182"/>
        <v>49035</v>
      </c>
      <c r="BB368" s="107">
        <f t="shared" ca="1" si="183"/>
        <v>33476.050000000003</v>
      </c>
      <c r="BC368" s="107">
        <f t="shared" ca="1" si="184"/>
        <v>500</v>
      </c>
      <c r="BD368" s="107">
        <f t="shared" ca="1" si="185"/>
        <v>500</v>
      </c>
    </row>
    <row r="369" spans="1:56" x14ac:dyDescent="0.15">
      <c r="A369" s="62">
        <v>30612</v>
      </c>
      <c r="B369" s="62">
        <f t="shared" si="158"/>
        <v>3</v>
      </c>
      <c r="C369" s="59" t="s">
        <v>1762</v>
      </c>
      <c r="D369" s="62">
        <v>1734</v>
      </c>
      <c r="E369" s="86">
        <v>4308</v>
      </c>
      <c r="F369" s="86">
        <v>96396</v>
      </c>
      <c r="G369" s="86">
        <v>510707.75</v>
      </c>
      <c r="H369" s="86">
        <v>500</v>
      </c>
      <c r="I369" s="86">
        <v>500</v>
      </c>
      <c r="K369" s="66">
        <v>30612</v>
      </c>
      <c r="L369" s="66"/>
      <c r="M369" s="66">
        <v>30612</v>
      </c>
      <c r="N369" s="62">
        <f t="shared" si="159"/>
        <v>3</v>
      </c>
      <c r="O369" s="66" t="s">
        <v>1762</v>
      </c>
      <c r="P369" s="66">
        <v>1</v>
      </c>
      <c r="Q369" s="66">
        <f t="shared" si="160"/>
        <v>1734</v>
      </c>
      <c r="R369" s="66">
        <f t="shared" si="161"/>
        <v>4308</v>
      </c>
      <c r="S369" s="66">
        <f t="shared" si="162"/>
        <v>96396</v>
      </c>
      <c r="T369" s="66">
        <f t="shared" si="163"/>
        <v>510707.75</v>
      </c>
      <c r="U369" s="66">
        <f t="shared" si="164"/>
        <v>500</v>
      </c>
      <c r="V369" s="66">
        <f t="shared" si="165"/>
        <v>500</v>
      </c>
      <c r="W369" s="66"/>
      <c r="X369" s="62">
        <v>30612</v>
      </c>
      <c r="Y369" s="62">
        <f t="shared" si="166"/>
        <v>3</v>
      </c>
      <c r="Z369" s="59" t="s">
        <v>1762</v>
      </c>
      <c r="AA369" s="62">
        <v>1</v>
      </c>
      <c r="AB369" s="62">
        <f t="shared" ca="1" si="167"/>
        <v>1</v>
      </c>
      <c r="AC369" s="62">
        <f t="shared" ca="1" si="168"/>
        <v>1734</v>
      </c>
      <c r="AD369" s="62">
        <f t="shared" ca="1" si="169"/>
        <v>4308</v>
      </c>
      <c r="AE369" s="62">
        <f t="shared" ca="1" si="170"/>
        <v>96396</v>
      </c>
      <c r="AF369" s="62">
        <f t="shared" ca="1" si="171"/>
        <v>510707.75</v>
      </c>
      <c r="AG369" s="62">
        <f t="shared" ca="1" si="172"/>
        <v>500</v>
      </c>
      <c r="AH369" s="62">
        <f t="shared" ca="1" si="173"/>
        <v>500</v>
      </c>
      <c r="AL369" s="66"/>
      <c r="AO369" s="138">
        <f t="shared" si="174"/>
        <v>30612</v>
      </c>
      <c r="AP369" s="138" t="str">
        <f t="shared" si="175"/>
        <v>Günselsdorf</v>
      </c>
      <c r="AQ369" s="138">
        <f t="shared" ca="1" si="176"/>
        <v>4308</v>
      </c>
      <c r="AR369" s="138">
        <f t="shared" ca="1" si="177"/>
        <v>96396</v>
      </c>
      <c r="AS369" s="138">
        <f t="shared" ca="1" si="178"/>
        <v>510707.75</v>
      </c>
      <c r="AT369" s="138">
        <f t="shared" ca="1" si="179"/>
        <v>500</v>
      </c>
      <c r="AU369" s="138">
        <f t="shared" ca="1" si="179"/>
        <v>500</v>
      </c>
      <c r="AV369" s="135"/>
      <c r="AW369" s="131">
        <v>30612</v>
      </c>
      <c r="AX369" s="66">
        <f t="shared" si="180"/>
        <v>3</v>
      </c>
      <c r="AY369" s="132" t="s">
        <v>1762</v>
      </c>
      <c r="AZ369" s="107">
        <f t="shared" ca="1" si="181"/>
        <v>4308</v>
      </c>
      <c r="BA369" s="107">
        <f t="shared" ca="1" si="182"/>
        <v>96396</v>
      </c>
      <c r="BB369" s="107">
        <f t="shared" ca="1" si="183"/>
        <v>510707.75</v>
      </c>
      <c r="BC369" s="107">
        <f t="shared" ca="1" si="184"/>
        <v>500</v>
      </c>
      <c r="BD369" s="107">
        <f t="shared" ca="1" si="185"/>
        <v>500</v>
      </c>
    </row>
    <row r="370" spans="1:56" x14ac:dyDescent="0.15">
      <c r="A370" s="62">
        <v>30613</v>
      </c>
      <c r="B370" s="62">
        <f t="shared" si="158"/>
        <v>3</v>
      </c>
      <c r="C370" s="59" t="s">
        <v>1761</v>
      </c>
      <c r="D370" s="62">
        <v>1573</v>
      </c>
      <c r="E370" s="86">
        <v>9518</v>
      </c>
      <c r="F370" s="86">
        <v>119096</v>
      </c>
      <c r="G370" s="86">
        <v>181434.75</v>
      </c>
      <c r="H370" s="86">
        <v>500</v>
      </c>
      <c r="I370" s="86">
        <v>500</v>
      </c>
      <c r="K370" s="66">
        <v>30613</v>
      </c>
      <c r="L370" s="66"/>
      <c r="M370" s="66">
        <v>30613</v>
      </c>
      <c r="N370" s="62">
        <f t="shared" si="159"/>
        <v>3</v>
      </c>
      <c r="O370" s="66" t="s">
        <v>1761</v>
      </c>
      <c r="P370" s="66">
        <v>1</v>
      </c>
      <c r="Q370" s="66">
        <f t="shared" si="160"/>
        <v>1573</v>
      </c>
      <c r="R370" s="66">
        <f t="shared" si="161"/>
        <v>9518</v>
      </c>
      <c r="S370" s="66">
        <f t="shared" si="162"/>
        <v>119096</v>
      </c>
      <c r="T370" s="66">
        <f t="shared" si="163"/>
        <v>181434.75</v>
      </c>
      <c r="U370" s="66">
        <f t="shared" si="164"/>
        <v>500</v>
      </c>
      <c r="V370" s="66">
        <f t="shared" si="165"/>
        <v>500</v>
      </c>
      <c r="W370" s="66"/>
      <c r="X370" s="62">
        <v>30613</v>
      </c>
      <c r="Y370" s="62">
        <f t="shared" si="166"/>
        <v>3</v>
      </c>
      <c r="Z370" s="59" t="s">
        <v>1761</v>
      </c>
      <c r="AA370" s="62">
        <v>1</v>
      </c>
      <c r="AB370" s="62">
        <f t="shared" ca="1" si="167"/>
        <v>1</v>
      </c>
      <c r="AC370" s="62">
        <f t="shared" ca="1" si="168"/>
        <v>1573</v>
      </c>
      <c r="AD370" s="62">
        <f t="shared" ca="1" si="169"/>
        <v>9518</v>
      </c>
      <c r="AE370" s="62">
        <f t="shared" ca="1" si="170"/>
        <v>119096</v>
      </c>
      <c r="AF370" s="62">
        <f t="shared" ca="1" si="171"/>
        <v>181434.75</v>
      </c>
      <c r="AG370" s="62">
        <f t="shared" ca="1" si="172"/>
        <v>500</v>
      </c>
      <c r="AH370" s="62">
        <f t="shared" ca="1" si="173"/>
        <v>500</v>
      </c>
      <c r="AL370" s="66"/>
      <c r="AO370" s="138">
        <f t="shared" si="174"/>
        <v>30613</v>
      </c>
      <c r="AP370" s="138" t="str">
        <f t="shared" si="175"/>
        <v>Heiligenkreuz</v>
      </c>
      <c r="AQ370" s="138">
        <f t="shared" ca="1" si="176"/>
        <v>9518</v>
      </c>
      <c r="AR370" s="138">
        <f t="shared" ca="1" si="177"/>
        <v>119096</v>
      </c>
      <c r="AS370" s="138">
        <f t="shared" ca="1" si="178"/>
        <v>181434.75</v>
      </c>
      <c r="AT370" s="138">
        <f t="shared" ca="1" si="179"/>
        <v>500</v>
      </c>
      <c r="AU370" s="138">
        <f t="shared" ca="1" si="179"/>
        <v>500</v>
      </c>
      <c r="AV370" s="135"/>
      <c r="AW370" s="131">
        <v>30613</v>
      </c>
      <c r="AX370" s="66">
        <f t="shared" si="180"/>
        <v>3</v>
      </c>
      <c r="AY370" s="132" t="s">
        <v>1761</v>
      </c>
      <c r="AZ370" s="107">
        <f t="shared" ca="1" si="181"/>
        <v>9518</v>
      </c>
      <c r="BA370" s="107">
        <f t="shared" ca="1" si="182"/>
        <v>119096</v>
      </c>
      <c r="BB370" s="107">
        <f t="shared" ca="1" si="183"/>
        <v>181434.75</v>
      </c>
      <c r="BC370" s="107">
        <f t="shared" ca="1" si="184"/>
        <v>500</v>
      </c>
      <c r="BD370" s="107">
        <f t="shared" ca="1" si="185"/>
        <v>500</v>
      </c>
    </row>
    <row r="371" spans="1:56" x14ac:dyDescent="0.15">
      <c r="A371" s="62">
        <v>30614</v>
      </c>
      <c r="B371" s="62">
        <f t="shared" si="158"/>
        <v>3</v>
      </c>
      <c r="C371" s="59" t="s">
        <v>1760</v>
      </c>
      <c r="D371" s="62">
        <v>1536</v>
      </c>
      <c r="E371" s="86">
        <v>7735</v>
      </c>
      <c r="F371" s="86">
        <v>116270</v>
      </c>
      <c r="G371" s="86">
        <v>105598.04</v>
      </c>
      <c r="H371" s="86">
        <v>500</v>
      </c>
      <c r="I371" s="86">
        <v>500</v>
      </c>
      <c r="K371" s="66">
        <v>30614</v>
      </c>
      <c r="L371" s="66"/>
      <c r="M371" s="66">
        <v>30614</v>
      </c>
      <c r="N371" s="62">
        <f t="shared" si="159"/>
        <v>3</v>
      </c>
      <c r="O371" s="66" t="s">
        <v>1760</v>
      </c>
      <c r="P371" s="66">
        <v>1</v>
      </c>
      <c r="Q371" s="66">
        <f t="shared" si="160"/>
        <v>1536</v>
      </c>
      <c r="R371" s="66">
        <f t="shared" si="161"/>
        <v>7735</v>
      </c>
      <c r="S371" s="66">
        <f t="shared" si="162"/>
        <v>116270</v>
      </c>
      <c r="T371" s="66">
        <f t="shared" si="163"/>
        <v>105598.04</v>
      </c>
      <c r="U371" s="66">
        <f t="shared" si="164"/>
        <v>500</v>
      </c>
      <c r="V371" s="66">
        <f t="shared" si="165"/>
        <v>500</v>
      </c>
      <c r="W371" s="66"/>
      <c r="X371" s="62">
        <v>30614</v>
      </c>
      <c r="Y371" s="62">
        <f t="shared" si="166"/>
        <v>3</v>
      </c>
      <c r="Z371" s="59" t="s">
        <v>1760</v>
      </c>
      <c r="AA371" s="62">
        <v>1</v>
      </c>
      <c r="AB371" s="62">
        <f t="shared" ca="1" si="167"/>
        <v>1</v>
      </c>
      <c r="AC371" s="62">
        <f t="shared" ca="1" si="168"/>
        <v>1536</v>
      </c>
      <c r="AD371" s="62">
        <f t="shared" ca="1" si="169"/>
        <v>7735</v>
      </c>
      <c r="AE371" s="62">
        <f t="shared" ca="1" si="170"/>
        <v>116270</v>
      </c>
      <c r="AF371" s="62">
        <f t="shared" ca="1" si="171"/>
        <v>105598.04</v>
      </c>
      <c r="AG371" s="62">
        <f t="shared" ca="1" si="172"/>
        <v>500</v>
      </c>
      <c r="AH371" s="62">
        <f t="shared" ca="1" si="173"/>
        <v>500</v>
      </c>
      <c r="AL371" s="66"/>
      <c r="AO371" s="138">
        <f t="shared" si="174"/>
        <v>30614</v>
      </c>
      <c r="AP371" s="138" t="str">
        <f t="shared" si="175"/>
        <v>Hernstein</v>
      </c>
      <c r="AQ371" s="138">
        <f t="shared" ca="1" si="176"/>
        <v>7735</v>
      </c>
      <c r="AR371" s="138">
        <f t="shared" ca="1" si="177"/>
        <v>116270</v>
      </c>
      <c r="AS371" s="138">
        <f t="shared" ca="1" si="178"/>
        <v>105598.04</v>
      </c>
      <c r="AT371" s="138">
        <f t="shared" ca="1" si="179"/>
        <v>500</v>
      </c>
      <c r="AU371" s="138">
        <f t="shared" ca="1" si="179"/>
        <v>500</v>
      </c>
      <c r="AV371" s="135"/>
      <c r="AW371" s="131">
        <v>30614</v>
      </c>
      <c r="AX371" s="66">
        <f t="shared" si="180"/>
        <v>3</v>
      </c>
      <c r="AY371" s="132" t="s">
        <v>1760</v>
      </c>
      <c r="AZ371" s="107">
        <f t="shared" ca="1" si="181"/>
        <v>7735</v>
      </c>
      <c r="BA371" s="107">
        <f t="shared" ca="1" si="182"/>
        <v>116270</v>
      </c>
      <c r="BB371" s="107">
        <f t="shared" ca="1" si="183"/>
        <v>105598.04</v>
      </c>
      <c r="BC371" s="107">
        <f t="shared" ca="1" si="184"/>
        <v>500</v>
      </c>
      <c r="BD371" s="107">
        <f t="shared" ca="1" si="185"/>
        <v>500</v>
      </c>
    </row>
    <row r="372" spans="1:56" x14ac:dyDescent="0.15">
      <c r="A372" s="62">
        <v>30615</v>
      </c>
      <c r="B372" s="62">
        <f t="shared" si="158"/>
        <v>3</v>
      </c>
      <c r="C372" s="59" t="s">
        <v>1759</v>
      </c>
      <c r="D372" s="62">
        <v>2621</v>
      </c>
      <c r="E372" s="86">
        <v>184</v>
      </c>
      <c r="F372" s="86">
        <v>103338</v>
      </c>
      <c r="G372" s="86">
        <v>1123144.72</v>
      </c>
      <c r="H372" s="86">
        <v>500</v>
      </c>
      <c r="I372" s="86">
        <v>500</v>
      </c>
      <c r="K372" s="66">
        <v>30615</v>
      </c>
      <c r="L372" s="66"/>
      <c r="M372" s="66">
        <v>30615</v>
      </c>
      <c r="N372" s="62">
        <f t="shared" si="159"/>
        <v>3</v>
      </c>
      <c r="O372" s="66" t="s">
        <v>1759</v>
      </c>
      <c r="P372" s="66">
        <v>1</v>
      </c>
      <c r="Q372" s="66">
        <f t="shared" si="160"/>
        <v>2621</v>
      </c>
      <c r="R372" s="66">
        <f t="shared" si="161"/>
        <v>184</v>
      </c>
      <c r="S372" s="66">
        <f t="shared" si="162"/>
        <v>103338</v>
      </c>
      <c r="T372" s="66">
        <f t="shared" si="163"/>
        <v>1123144.72</v>
      </c>
      <c r="U372" s="66">
        <f t="shared" si="164"/>
        <v>500</v>
      </c>
      <c r="V372" s="66">
        <f t="shared" si="165"/>
        <v>500</v>
      </c>
      <c r="W372" s="66"/>
      <c r="X372" s="62">
        <v>30615</v>
      </c>
      <c r="Y372" s="62">
        <f t="shared" si="166"/>
        <v>3</v>
      </c>
      <c r="Z372" s="59" t="s">
        <v>1759</v>
      </c>
      <c r="AA372" s="62">
        <v>1</v>
      </c>
      <c r="AB372" s="62">
        <f t="shared" ca="1" si="167"/>
        <v>1</v>
      </c>
      <c r="AC372" s="62">
        <f t="shared" ca="1" si="168"/>
        <v>2621</v>
      </c>
      <c r="AD372" s="62">
        <f t="shared" ca="1" si="169"/>
        <v>184</v>
      </c>
      <c r="AE372" s="62">
        <f t="shared" ca="1" si="170"/>
        <v>103338</v>
      </c>
      <c r="AF372" s="62">
        <f t="shared" ca="1" si="171"/>
        <v>1123144.72</v>
      </c>
      <c r="AG372" s="62">
        <f t="shared" ca="1" si="172"/>
        <v>500</v>
      </c>
      <c r="AH372" s="62">
        <f t="shared" ca="1" si="173"/>
        <v>500</v>
      </c>
      <c r="AL372" s="66"/>
      <c r="AO372" s="138">
        <f t="shared" si="174"/>
        <v>30615</v>
      </c>
      <c r="AP372" s="138" t="str">
        <f t="shared" si="175"/>
        <v>Hirtenberg</v>
      </c>
      <c r="AQ372" s="138">
        <f t="shared" ca="1" si="176"/>
        <v>184</v>
      </c>
      <c r="AR372" s="138">
        <f t="shared" ca="1" si="177"/>
        <v>103338</v>
      </c>
      <c r="AS372" s="138">
        <f t="shared" ca="1" si="178"/>
        <v>1123144.72</v>
      </c>
      <c r="AT372" s="138">
        <f t="shared" ca="1" si="179"/>
        <v>500</v>
      </c>
      <c r="AU372" s="138">
        <f t="shared" ca="1" si="179"/>
        <v>500</v>
      </c>
      <c r="AV372" s="135"/>
      <c r="AW372" s="131">
        <v>30615</v>
      </c>
      <c r="AX372" s="66">
        <f t="shared" si="180"/>
        <v>3</v>
      </c>
      <c r="AY372" s="132" t="s">
        <v>1759</v>
      </c>
      <c r="AZ372" s="107">
        <f t="shared" ca="1" si="181"/>
        <v>184</v>
      </c>
      <c r="BA372" s="107">
        <f t="shared" ca="1" si="182"/>
        <v>103338</v>
      </c>
      <c r="BB372" s="107">
        <f t="shared" ca="1" si="183"/>
        <v>1123144.72</v>
      </c>
      <c r="BC372" s="107">
        <f t="shared" ca="1" si="184"/>
        <v>500</v>
      </c>
      <c r="BD372" s="107">
        <f t="shared" ca="1" si="185"/>
        <v>500</v>
      </c>
    </row>
    <row r="373" spans="1:56" x14ac:dyDescent="0.15">
      <c r="A373" s="62">
        <v>30616</v>
      </c>
      <c r="B373" s="62">
        <f t="shared" si="158"/>
        <v>3</v>
      </c>
      <c r="C373" s="59" t="s">
        <v>1758</v>
      </c>
      <c r="D373" s="62">
        <v>1671</v>
      </c>
      <c r="E373" s="86">
        <v>13101</v>
      </c>
      <c r="F373" s="86">
        <v>115452</v>
      </c>
      <c r="G373" s="86">
        <v>121281.64</v>
      </c>
      <c r="H373" s="86">
        <v>500</v>
      </c>
      <c r="I373" s="86">
        <v>500</v>
      </c>
      <c r="K373" s="66">
        <v>30616</v>
      </c>
      <c r="L373" s="66"/>
      <c r="M373" s="66">
        <v>30616</v>
      </c>
      <c r="N373" s="62">
        <f t="shared" si="159"/>
        <v>3</v>
      </c>
      <c r="O373" s="66" t="s">
        <v>1758</v>
      </c>
      <c r="P373" s="66">
        <v>1</v>
      </c>
      <c r="Q373" s="66">
        <f t="shared" si="160"/>
        <v>1671</v>
      </c>
      <c r="R373" s="66">
        <f t="shared" si="161"/>
        <v>13101</v>
      </c>
      <c r="S373" s="66">
        <f t="shared" si="162"/>
        <v>115452</v>
      </c>
      <c r="T373" s="66">
        <f t="shared" si="163"/>
        <v>121281.64</v>
      </c>
      <c r="U373" s="66">
        <f t="shared" si="164"/>
        <v>500</v>
      </c>
      <c r="V373" s="66">
        <f t="shared" si="165"/>
        <v>500</v>
      </c>
      <c r="W373" s="66"/>
      <c r="X373" s="62">
        <v>30616</v>
      </c>
      <c r="Y373" s="62">
        <f t="shared" si="166"/>
        <v>3</v>
      </c>
      <c r="Z373" s="59" t="s">
        <v>1758</v>
      </c>
      <c r="AA373" s="62">
        <v>1</v>
      </c>
      <c r="AB373" s="62">
        <f t="shared" ca="1" si="167"/>
        <v>1</v>
      </c>
      <c r="AC373" s="62">
        <f t="shared" ca="1" si="168"/>
        <v>1671</v>
      </c>
      <c r="AD373" s="62">
        <f t="shared" ca="1" si="169"/>
        <v>13101</v>
      </c>
      <c r="AE373" s="62">
        <f t="shared" ca="1" si="170"/>
        <v>115452</v>
      </c>
      <c r="AF373" s="62">
        <f t="shared" ca="1" si="171"/>
        <v>121281.64</v>
      </c>
      <c r="AG373" s="62">
        <f t="shared" ca="1" si="172"/>
        <v>500</v>
      </c>
      <c r="AH373" s="62">
        <f t="shared" ca="1" si="173"/>
        <v>500</v>
      </c>
      <c r="AL373" s="66"/>
      <c r="AO373" s="138">
        <f t="shared" si="174"/>
        <v>30616</v>
      </c>
      <c r="AP373" s="138" t="str">
        <f t="shared" si="175"/>
        <v>Klausen-Leopoldsdorf</v>
      </c>
      <c r="AQ373" s="138">
        <f t="shared" ca="1" si="176"/>
        <v>13101</v>
      </c>
      <c r="AR373" s="138">
        <f t="shared" ca="1" si="177"/>
        <v>115452</v>
      </c>
      <c r="AS373" s="138">
        <f t="shared" ca="1" si="178"/>
        <v>121281.64</v>
      </c>
      <c r="AT373" s="138">
        <f t="shared" ca="1" si="179"/>
        <v>500</v>
      </c>
      <c r="AU373" s="138">
        <f t="shared" ca="1" si="179"/>
        <v>500</v>
      </c>
      <c r="AV373" s="135"/>
      <c r="AW373" s="131">
        <v>30616</v>
      </c>
      <c r="AX373" s="66">
        <f t="shared" si="180"/>
        <v>3</v>
      </c>
      <c r="AY373" s="132" t="s">
        <v>1758</v>
      </c>
      <c r="AZ373" s="107">
        <f t="shared" ca="1" si="181"/>
        <v>13101</v>
      </c>
      <c r="BA373" s="107">
        <f t="shared" ca="1" si="182"/>
        <v>115452</v>
      </c>
      <c r="BB373" s="107">
        <f t="shared" ca="1" si="183"/>
        <v>121281.64</v>
      </c>
      <c r="BC373" s="107">
        <f t="shared" ca="1" si="184"/>
        <v>500</v>
      </c>
      <c r="BD373" s="107">
        <f t="shared" ca="1" si="185"/>
        <v>500</v>
      </c>
    </row>
    <row r="374" spans="1:56" x14ac:dyDescent="0.15">
      <c r="A374" s="62">
        <v>30618</v>
      </c>
      <c r="B374" s="62">
        <f t="shared" si="158"/>
        <v>3</v>
      </c>
      <c r="C374" s="59" t="s">
        <v>1757</v>
      </c>
      <c r="D374" s="62">
        <v>7431</v>
      </c>
      <c r="E374" s="86">
        <v>4377</v>
      </c>
      <c r="F374" s="86">
        <v>477055</v>
      </c>
      <c r="G374" s="86">
        <v>3017267.09</v>
      </c>
      <c r="H374" s="86">
        <v>500</v>
      </c>
      <c r="I374" s="86">
        <v>500</v>
      </c>
      <c r="K374" s="66">
        <v>30618</v>
      </c>
      <c r="L374" s="66"/>
      <c r="M374" s="66">
        <v>30618</v>
      </c>
      <c r="N374" s="62">
        <f t="shared" si="159"/>
        <v>3</v>
      </c>
      <c r="O374" s="66" t="s">
        <v>1757</v>
      </c>
      <c r="P374" s="66">
        <v>1</v>
      </c>
      <c r="Q374" s="66">
        <f t="shared" si="160"/>
        <v>7431</v>
      </c>
      <c r="R374" s="66">
        <f t="shared" si="161"/>
        <v>4377</v>
      </c>
      <c r="S374" s="66">
        <f t="shared" si="162"/>
        <v>477055</v>
      </c>
      <c r="T374" s="66">
        <f t="shared" si="163"/>
        <v>3017267.09</v>
      </c>
      <c r="U374" s="66">
        <f t="shared" si="164"/>
        <v>500</v>
      </c>
      <c r="V374" s="66">
        <f t="shared" si="165"/>
        <v>500</v>
      </c>
      <c r="W374" s="66"/>
      <c r="X374" s="62">
        <v>30618</v>
      </c>
      <c r="Y374" s="62">
        <f t="shared" si="166"/>
        <v>3</v>
      </c>
      <c r="Z374" s="59" t="s">
        <v>1757</v>
      </c>
      <c r="AA374" s="62">
        <v>1</v>
      </c>
      <c r="AB374" s="62">
        <f t="shared" ca="1" si="167"/>
        <v>1</v>
      </c>
      <c r="AC374" s="62">
        <f t="shared" ca="1" si="168"/>
        <v>7431</v>
      </c>
      <c r="AD374" s="62">
        <f t="shared" ca="1" si="169"/>
        <v>4377</v>
      </c>
      <c r="AE374" s="62">
        <f t="shared" ca="1" si="170"/>
        <v>477055</v>
      </c>
      <c r="AF374" s="62">
        <f t="shared" ca="1" si="171"/>
        <v>3017267.09</v>
      </c>
      <c r="AG374" s="62">
        <f t="shared" ca="1" si="172"/>
        <v>500</v>
      </c>
      <c r="AH374" s="62">
        <f t="shared" ca="1" si="173"/>
        <v>500</v>
      </c>
      <c r="AL374" s="66"/>
      <c r="AO374" s="138">
        <f t="shared" si="174"/>
        <v>30618</v>
      </c>
      <c r="AP374" s="138" t="str">
        <f t="shared" si="175"/>
        <v>Kottingbrunn</v>
      </c>
      <c r="AQ374" s="138">
        <f t="shared" ca="1" si="176"/>
        <v>4377</v>
      </c>
      <c r="AR374" s="138">
        <f t="shared" ca="1" si="177"/>
        <v>477055</v>
      </c>
      <c r="AS374" s="138">
        <f t="shared" ca="1" si="178"/>
        <v>3017267.09</v>
      </c>
      <c r="AT374" s="138">
        <f t="shared" ca="1" si="179"/>
        <v>500</v>
      </c>
      <c r="AU374" s="138">
        <f t="shared" ca="1" si="179"/>
        <v>500</v>
      </c>
      <c r="AV374" s="135"/>
      <c r="AW374" s="131">
        <v>30618</v>
      </c>
      <c r="AX374" s="66">
        <f t="shared" si="180"/>
        <v>3</v>
      </c>
      <c r="AY374" s="132" t="s">
        <v>1757</v>
      </c>
      <c r="AZ374" s="107">
        <f t="shared" ca="1" si="181"/>
        <v>4377</v>
      </c>
      <c r="BA374" s="107">
        <f t="shared" ca="1" si="182"/>
        <v>477055</v>
      </c>
      <c r="BB374" s="107">
        <f t="shared" ca="1" si="183"/>
        <v>3017267.09</v>
      </c>
      <c r="BC374" s="107">
        <f t="shared" ca="1" si="184"/>
        <v>500</v>
      </c>
      <c r="BD374" s="107">
        <f t="shared" ca="1" si="185"/>
        <v>500</v>
      </c>
    </row>
    <row r="375" spans="1:56" x14ac:dyDescent="0.15">
      <c r="A375" s="62">
        <v>30620</v>
      </c>
      <c r="B375" s="62">
        <f t="shared" si="158"/>
        <v>3</v>
      </c>
      <c r="C375" s="59" t="s">
        <v>1756</v>
      </c>
      <c r="D375" s="62">
        <v>4915</v>
      </c>
      <c r="E375" s="86">
        <v>9935</v>
      </c>
      <c r="F375" s="86">
        <v>424561</v>
      </c>
      <c r="G375" s="86">
        <v>2608226.42</v>
      </c>
      <c r="H375" s="86">
        <v>500</v>
      </c>
      <c r="I375" s="86">
        <v>500</v>
      </c>
      <c r="K375" s="66">
        <v>30620</v>
      </c>
      <c r="L375" s="66"/>
      <c r="M375" s="66">
        <v>30620</v>
      </c>
      <c r="N375" s="62">
        <f t="shared" si="159"/>
        <v>3</v>
      </c>
      <c r="O375" s="66" t="s">
        <v>1756</v>
      </c>
      <c r="P375" s="66">
        <v>1</v>
      </c>
      <c r="Q375" s="66">
        <f t="shared" si="160"/>
        <v>4915</v>
      </c>
      <c r="R375" s="66">
        <f t="shared" si="161"/>
        <v>9935</v>
      </c>
      <c r="S375" s="66">
        <f t="shared" si="162"/>
        <v>424561</v>
      </c>
      <c r="T375" s="66">
        <f t="shared" si="163"/>
        <v>2608226.42</v>
      </c>
      <c r="U375" s="66">
        <f t="shared" si="164"/>
        <v>500</v>
      </c>
      <c r="V375" s="66">
        <f t="shared" si="165"/>
        <v>500</v>
      </c>
      <c r="W375" s="66"/>
      <c r="X375" s="62">
        <v>30620</v>
      </c>
      <c r="Y375" s="62">
        <f t="shared" si="166"/>
        <v>3</v>
      </c>
      <c r="Z375" s="59" t="s">
        <v>1756</v>
      </c>
      <c r="AA375" s="62">
        <v>1</v>
      </c>
      <c r="AB375" s="62">
        <f t="shared" ca="1" si="167"/>
        <v>1</v>
      </c>
      <c r="AC375" s="62">
        <f t="shared" ca="1" si="168"/>
        <v>4915</v>
      </c>
      <c r="AD375" s="62">
        <f t="shared" ca="1" si="169"/>
        <v>9935</v>
      </c>
      <c r="AE375" s="62">
        <f t="shared" ca="1" si="170"/>
        <v>424561</v>
      </c>
      <c r="AF375" s="62">
        <f t="shared" ca="1" si="171"/>
        <v>2608226.42</v>
      </c>
      <c r="AG375" s="62">
        <f t="shared" ca="1" si="172"/>
        <v>500</v>
      </c>
      <c r="AH375" s="62">
        <f t="shared" ca="1" si="173"/>
        <v>500</v>
      </c>
      <c r="AL375" s="66"/>
      <c r="AO375" s="138">
        <f t="shared" si="174"/>
        <v>30620</v>
      </c>
      <c r="AP375" s="138" t="str">
        <f t="shared" si="175"/>
        <v>Leobersdorf</v>
      </c>
      <c r="AQ375" s="138">
        <f t="shared" ca="1" si="176"/>
        <v>9935</v>
      </c>
      <c r="AR375" s="138">
        <f t="shared" ca="1" si="177"/>
        <v>424561</v>
      </c>
      <c r="AS375" s="138">
        <f t="shared" ca="1" si="178"/>
        <v>2608226.42</v>
      </c>
      <c r="AT375" s="138">
        <f t="shared" ca="1" si="179"/>
        <v>500</v>
      </c>
      <c r="AU375" s="138">
        <f t="shared" ca="1" si="179"/>
        <v>500</v>
      </c>
      <c r="AV375" s="135"/>
      <c r="AW375" s="131">
        <v>30620</v>
      </c>
      <c r="AX375" s="66">
        <f t="shared" si="180"/>
        <v>3</v>
      </c>
      <c r="AY375" s="132" t="s">
        <v>1756</v>
      </c>
      <c r="AZ375" s="107">
        <f t="shared" ca="1" si="181"/>
        <v>9935</v>
      </c>
      <c r="BA375" s="107">
        <f t="shared" ca="1" si="182"/>
        <v>424561</v>
      </c>
      <c r="BB375" s="107">
        <f t="shared" ca="1" si="183"/>
        <v>2608226.42</v>
      </c>
      <c r="BC375" s="107">
        <f t="shared" ca="1" si="184"/>
        <v>500</v>
      </c>
      <c r="BD375" s="107">
        <f t="shared" ca="1" si="185"/>
        <v>500</v>
      </c>
    </row>
    <row r="376" spans="1:56" x14ac:dyDescent="0.15">
      <c r="A376" s="62">
        <v>30621</v>
      </c>
      <c r="B376" s="62">
        <f t="shared" si="158"/>
        <v>3</v>
      </c>
      <c r="C376" s="59" t="s">
        <v>1755</v>
      </c>
      <c r="D376" s="62">
        <v>2563</v>
      </c>
      <c r="E376" s="86">
        <v>7513</v>
      </c>
      <c r="F376" s="86">
        <v>111503</v>
      </c>
      <c r="G376" s="86">
        <v>97422.33</v>
      </c>
      <c r="H376" s="86">
        <v>500</v>
      </c>
      <c r="I376" s="86">
        <v>500</v>
      </c>
      <c r="K376" s="66">
        <v>30621</v>
      </c>
      <c r="L376" s="66"/>
      <c r="M376" s="66">
        <v>30621</v>
      </c>
      <c r="N376" s="62">
        <f t="shared" si="159"/>
        <v>3</v>
      </c>
      <c r="O376" s="66" t="s">
        <v>1755</v>
      </c>
      <c r="P376" s="66">
        <v>1</v>
      </c>
      <c r="Q376" s="66">
        <f t="shared" si="160"/>
        <v>2563</v>
      </c>
      <c r="R376" s="66">
        <f t="shared" si="161"/>
        <v>7513</v>
      </c>
      <c r="S376" s="66">
        <f t="shared" si="162"/>
        <v>111503</v>
      </c>
      <c r="T376" s="66">
        <f t="shared" si="163"/>
        <v>97422.33</v>
      </c>
      <c r="U376" s="66">
        <f t="shared" si="164"/>
        <v>500</v>
      </c>
      <c r="V376" s="66">
        <f t="shared" si="165"/>
        <v>500</v>
      </c>
      <c r="W376" s="66"/>
      <c r="X376" s="62">
        <v>30621</v>
      </c>
      <c r="Y376" s="62">
        <f t="shared" si="166"/>
        <v>3</v>
      </c>
      <c r="Z376" s="59" t="s">
        <v>1755</v>
      </c>
      <c r="AA376" s="62">
        <v>1</v>
      </c>
      <c r="AB376" s="62">
        <f t="shared" ca="1" si="167"/>
        <v>1</v>
      </c>
      <c r="AC376" s="62">
        <f t="shared" ca="1" si="168"/>
        <v>2563</v>
      </c>
      <c r="AD376" s="62">
        <f t="shared" ca="1" si="169"/>
        <v>7513</v>
      </c>
      <c r="AE376" s="62">
        <f t="shared" ca="1" si="170"/>
        <v>111503</v>
      </c>
      <c r="AF376" s="62">
        <f t="shared" ca="1" si="171"/>
        <v>97422.33</v>
      </c>
      <c r="AG376" s="62">
        <f t="shared" ca="1" si="172"/>
        <v>500</v>
      </c>
      <c r="AH376" s="62">
        <f t="shared" ca="1" si="173"/>
        <v>500</v>
      </c>
      <c r="AL376" s="66"/>
      <c r="AO376" s="138">
        <f t="shared" si="174"/>
        <v>30621</v>
      </c>
      <c r="AP376" s="138" t="str">
        <f t="shared" si="175"/>
        <v>Mitterndorf an der Fischa</v>
      </c>
      <c r="AQ376" s="138">
        <f t="shared" ca="1" si="176"/>
        <v>7513</v>
      </c>
      <c r="AR376" s="138">
        <f t="shared" ca="1" si="177"/>
        <v>111503</v>
      </c>
      <c r="AS376" s="138">
        <f t="shared" ca="1" si="178"/>
        <v>97422.33</v>
      </c>
      <c r="AT376" s="138">
        <f t="shared" ca="1" si="179"/>
        <v>500</v>
      </c>
      <c r="AU376" s="138">
        <f t="shared" ca="1" si="179"/>
        <v>500</v>
      </c>
      <c r="AV376" s="135"/>
      <c r="AW376" s="131">
        <v>30621</v>
      </c>
      <c r="AX376" s="66">
        <f t="shared" si="180"/>
        <v>3</v>
      </c>
      <c r="AY376" s="132" t="s">
        <v>1755</v>
      </c>
      <c r="AZ376" s="107">
        <f t="shared" ca="1" si="181"/>
        <v>7513</v>
      </c>
      <c r="BA376" s="107">
        <f t="shared" ca="1" si="182"/>
        <v>111503</v>
      </c>
      <c r="BB376" s="107">
        <f t="shared" ca="1" si="183"/>
        <v>97422.33</v>
      </c>
      <c r="BC376" s="107">
        <f t="shared" ca="1" si="184"/>
        <v>500</v>
      </c>
      <c r="BD376" s="107">
        <f t="shared" ca="1" si="185"/>
        <v>500</v>
      </c>
    </row>
    <row r="377" spans="1:56" x14ac:dyDescent="0.15">
      <c r="A377" s="62">
        <v>30623</v>
      </c>
      <c r="B377" s="62">
        <f t="shared" si="158"/>
        <v>3</v>
      </c>
      <c r="C377" s="59" t="s">
        <v>1754</v>
      </c>
      <c r="D377" s="62">
        <v>4438</v>
      </c>
      <c r="E377" s="86">
        <v>6973</v>
      </c>
      <c r="F377" s="86">
        <v>468145</v>
      </c>
      <c r="G377" s="86">
        <v>859198.68</v>
      </c>
      <c r="H377" s="86">
        <v>500</v>
      </c>
      <c r="I377" s="86">
        <v>500</v>
      </c>
      <c r="K377" s="66">
        <v>30623</v>
      </c>
      <c r="L377" s="66"/>
      <c r="M377" s="66">
        <v>30623</v>
      </c>
      <c r="N377" s="62">
        <f t="shared" si="159"/>
        <v>3</v>
      </c>
      <c r="O377" s="66" t="s">
        <v>1754</v>
      </c>
      <c r="P377" s="66">
        <v>1</v>
      </c>
      <c r="Q377" s="66">
        <f t="shared" si="160"/>
        <v>4438</v>
      </c>
      <c r="R377" s="66">
        <f t="shared" si="161"/>
        <v>6973</v>
      </c>
      <c r="S377" s="66">
        <f t="shared" si="162"/>
        <v>468145</v>
      </c>
      <c r="T377" s="66">
        <f t="shared" si="163"/>
        <v>859198.68</v>
      </c>
      <c r="U377" s="66">
        <f t="shared" si="164"/>
        <v>500</v>
      </c>
      <c r="V377" s="66">
        <f t="shared" si="165"/>
        <v>500</v>
      </c>
      <c r="W377" s="66"/>
      <c r="X377" s="62">
        <v>30623</v>
      </c>
      <c r="Y377" s="62">
        <f t="shared" si="166"/>
        <v>3</v>
      </c>
      <c r="Z377" s="59" t="s">
        <v>1754</v>
      </c>
      <c r="AA377" s="62">
        <v>1</v>
      </c>
      <c r="AB377" s="62">
        <f t="shared" ca="1" si="167"/>
        <v>1</v>
      </c>
      <c r="AC377" s="62">
        <f t="shared" ca="1" si="168"/>
        <v>4438</v>
      </c>
      <c r="AD377" s="62">
        <f t="shared" ca="1" si="169"/>
        <v>6973</v>
      </c>
      <c r="AE377" s="62">
        <f t="shared" ca="1" si="170"/>
        <v>468145</v>
      </c>
      <c r="AF377" s="62">
        <f t="shared" ca="1" si="171"/>
        <v>859198.68</v>
      </c>
      <c r="AG377" s="62">
        <f t="shared" ca="1" si="172"/>
        <v>500</v>
      </c>
      <c r="AH377" s="62">
        <f t="shared" ca="1" si="173"/>
        <v>500</v>
      </c>
      <c r="AL377" s="66"/>
      <c r="AO377" s="138">
        <f t="shared" si="174"/>
        <v>30623</v>
      </c>
      <c r="AP377" s="138" t="str">
        <f t="shared" si="175"/>
        <v>Oberwaltersdorf</v>
      </c>
      <c r="AQ377" s="138">
        <f t="shared" ca="1" si="176"/>
        <v>6973</v>
      </c>
      <c r="AR377" s="138">
        <f t="shared" ca="1" si="177"/>
        <v>468145</v>
      </c>
      <c r="AS377" s="138">
        <f t="shared" ca="1" si="178"/>
        <v>859198.68</v>
      </c>
      <c r="AT377" s="138">
        <f t="shared" ca="1" si="179"/>
        <v>500</v>
      </c>
      <c r="AU377" s="138">
        <f t="shared" ca="1" si="179"/>
        <v>500</v>
      </c>
      <c r="AV377" s="135"/>
      <c r="AW377" s="131">
        <v>30623</v>
      </c>
      <c r="AX377" s="66">
        <f t="shared" si="180"/>
        <v>3</v>
      </c>
      <c r="AY377" s="132" t="s">
        <v>1754</v>
      </c>
      <c r="AZ377" s="107">
        <f t="shared" ca="1" si="181"/>
        <v>6973</v>
      </c>
      <c r="BA377" s="107">
        <f t="shared" ca="1" si="182"/>
        <v>468145</v>
      </c>
      <c r="BB377" s="107">
        <f t="shared" ca="1" si="183"/>
        <v>859198.68</v>
      </c>
      <c r="BC377" s="107">
        <f t="shared" ca="1" si="184"/>
        <v>500</v>
      </c>
      <c r="BD377" s="107">
        <f t="shared" ca="1" si="185"/>
        <v>500</v>
      </c>
    </row>
    <row r="378" spans="1:56" x14ac:dyDescent="0.15">
      <c r="A378" s="62">
        <v>30625</v>
      </c>
      <c r="B378" s="62">
        <f t="shared" si="158"/>
        <v>3</v>
      </c>
      <c r="C378" s="59" t="s">
        <v>1753</v>
      </c>
      <c r="D378" s="62">
        <v>3545</v>
      </c>
      <c r="E378" s="86">
        <v>7136</v>
      </c>
      <c r="F378" s="86">
        <v>217417</v>
      </c>
      <c r="G378" s="86">
        <v>443677.38</v>
      </c>
      <c r="H378" s="86">
        <v>500</v>
      </c>
      <c r="I378" s="86">
        <v>500</v>
      </c>
      <c r="K378" s="66">
        <v>30625</v>
      </c>
      <c r="L378" s="66"/>
      <c r="M378" s="66">
        <v>30625</v>
      </c>
      <c r="N378" s="62">
        <f t="shared" si="159"/>
        <v>3</v>
      </c>
      <c r="O378" s="66" t="s">
        <v>1753</v>
      </c>
      <c r="P378" s="66">
        <v>1</v>
      </c>
      <c r="Q378" s="66">
        <f t="shared" si="160"/>
        <v>3545</v>
      </c>
      <c r="R378" s="66">
        <f t="shared" si="161"/>
        <v>7136</v>
      </c>
      <c r="S378" s="66">
        <f t="shared" si="162"/>
        <v>217417</v>
      </c>
      <c r="T378" s="66">
        <f t="shared" si="163"/>
        <v>443677.38</v>
      </c>
      <c r="U378" s="66">
        <f t="shared" si="164"/>
        <v>500</v>
      </c>
      <c r="V378" s="66">
        <f t="shared" si="165"/>
        <v>500</v>
      </c>
      <c r="W378" s="66"/>
      <c r="X378" s="62">
        <v>30625</v>
      </c>
      <c r="Y378" s="62">
        <f t="shared" si="166"/>
        <v>3</v>
      </c>
      <c r="Z378" s="59" t="s">
        <v>1753</v>
      </c>
      <c r="AA378" s="62">
        <v>1</v>
      </c>
      <c r="AB378" s="62">
        <f t="shared" ca="1" si="167"/>
        <v>1</v>
      </c>
      <c r="AC378" s="62">
        <f t="shared" ca="1" si="168"/>
        <v>3545</v>
      </c>
      <c r="AD378" s="62">
        <f t="shared" ca="1" si="169"/>
        <v>7136</v>
      </c>
      <c r="AE378" s="62">
        <f t="shared" ca="1" si="170"/>
        <v>217417</v>
      </c>
      <c r="AF378" s="62">
        <f t="shared" ca="1" si="171"/>
        <v>443677.38</v>
      </c>
      <c r="AG378" s="62">
        <f t="shared" ca="1" si="172"/>
        <v>500</v>
      </c>
      <c r="AH378" s="62">
        <f t="shared" ca="1" si="173"/>
        <v>500</v>
      </c>
      <c r="AL378" s="66"/>
      <c r="AO378" s="138">
        <f t="shared" si="174"/>
        <v>30625</v>
      </c>
      <c r="AP378" s="138" t="str">
        <f t="shared" si="175"/>
        <v>Pfaffstätten</v>
      </c>
      <c r="AQ378" s="138">
        <f t="shared" ca="1" si="176"/>
        <v>7136</v>
      </c>
      <c r="AR378" s="138">
        <f t="shared" ca="1" si="177"/>
        <v>217417</v>
      </c>
      <c r="AS378" s="138">
        <f t="shared" ca="1" si="178"/>
        <v>443677.38</v>
      </c>
      <c r="AT378" s="138">
        <f t="shared" ca="1" si="179"/>
        <v>500</v>
      </c>
      <c r="AU378" s="138">
        <f t="shared" ca="1" si="179"/>
        <v>500</v>
      </c>
      <c r="AV378" s="135"/>
      <c r="AW378" s="131">
        <v>30625</v>
      </c>
      <c r="AX378" s="66">
        <f t="shared" si="180"/>
        <v>3</v>
      </c>
      <c r="AY378" s="132" t="s">
        <v>1753</v>
      </c>
      <c r="AZ378" s="107">
        <f t="shared" ca="1" si="181"/>
        <v>7136</v>
      </c>
      <c r="BA378" s="107">
        <f t="shared" ca="1" si="182"/>
        <v>217417</v>
      </c>
      <c r="BB378" s="107">
        <f t="shared" ca="1" si="183"/>
        <v>443677.38</v>
      </c>
      <c r="BC378" s="107">
        <f t="shared" ca="1" si="184"/>
        <v>500</v>
      </c>
      <c r="BD378" s="107">
        <f t="shared" ca="1" si="185"/>
        <v>500</v>
      </c>
    </row>
    <row r="379" spans="1:56" x14ac:dyDescent="0.15">
      <c r="A379" s="62">
        <v>30626</v>
      </c>
      <c r="B379" s="62">
        <f t="shared" si="158"/>
        <v>3</v>
      </c>
      <c r="C379" s="59" t="s">
        <v>1752</v>
      </c>
      <c r="D379" s="62">
        <v>6916</v>
      </c>
      <c r="E379" s="86">
        <v>26249</v>
      </c>
      <c r="F379" s="86">
        <v>421444</v>
      </c>
      <c r="G379" s="86">
        <v>709897.82</v>
      </c>
      <c r="H379" s="86">
        <v>500</v>
      </c>
      <c r="I379" s="86">
        <v>500</v>
      </c>
      <c r="K379" s="66">
        <v>30626</v>
      </c>
      <c r="L379" s="66"/>
      <c r="M379" s="66">
        <v>30626</v>
      </c>
      <c r="N379" s="62">
        <f t="shared" si="159"/>
        <v>3</v>
      </c>
      <c r="O379" s="66" t="s">
        <v>1752</v>
      </c>
      <c r="P379" s="66">
        <v>1</v>
      </c>
      <c r="Q379" s="66">
        <f t="shared" si="160"/>
        <v>6916</v>
      </c>
      <c r="R379" s="66">
        <f t="shared" si="161"/>
        <v>26249</v>
      </c>
      <c r="S379" s="66">
        <f t="shared" si="162"/>
        <v>421444</v>
      </c>
      <c r="T379" s="66">
        <f t="shared" si="163"/>
        <v>709897.82</v>
      </c>
      <c r="U379" s="66">
        <f t="shared" si="164"/>
        <v>500</v>
      </c>
      <c r="V379" s="66">
        <f t="shared" si="165"/>
        <v>500</v>
      </c>
      <c r="W379" s="66"/>
      <c r="X379" s="62">
        <v>30626</v>
      </c>
      <c r="Y379" s="62">
        <f t="shared" si="166"/>
        <v>3</v>
      </c>
      <c r="Z379" s="59" t="s">
        <v>1752</v>
      </c>
      <c r="AA379" s="62">
        <v>1</v>
      </c>
      <c r="AB379" s="62">
        <f t="shared" ca="1" si="167"/>
        <v>1</v>
      </c>
      <c r="AC379" s="62">
        <f t="shared" ca="1" si="168"/>
        <v>6916</v>
      </c>
      <c r="AD379" s="62">
        <f t="shared" ca="1" si="169"/>
        <v>26249</v>
      </c>
      <c r="AE379" s="62">
        <f t="shared" ca="1" si="170"/>
        <v>421444</v>
      </c>
      <c r="AF379" s="62">
        <f t="shared" ca="1" si="171"/>
        <v>709897.82</v>
      </c>
      <c r="AG379" s="62">
        <f t="shared" ca="1" si="172"/>
        <v>500</v>
      </c>
      <c r="AH379" s="62">
        <f t="shared" ca="1" si="173"/>
        <v>500</v>
      </c>
      <c r="AL379" s="66"/>
      <c r="AO379" s="138">
        <f t="shared" si="174"/>
        <v>30626</v>
      </c>
      <c r="AP379" s="138" t="str">
        <f t="shared" si="175"/>
        <v>Pottendorf</v>
      </c>
      <c r="AQ379" s="138">
        <f t="shared" ca="1" si="176"/>
        <v>26249</v>
      </c>
      <c r="AR379" s="138">
        <f t="shared" ca="1" si="177"/>
        <v>421444</v>
      </c>
      <c r="AS379" s="138">
        <f t="shared" ca="1" si="178"/>
        <v>709897.82</v>
      </c>
      <c r="AT379" s="138">
        <f t="shared" ca="1" si="179"/>
        <v>500</v>
      </c>
      <c r="AU379" s="138">
        <f t="shared" ca="1" si="179"/>
        <v>500</v>
      </c>
      <c r="AV379" s="135"/>
      <c r="AW379" s="131">
        <v>30626</v>
      </c>
      <c r="AX379" s="66">
        <f t="shared" si="180"/>
        <v>3</v>
      </c>
      <c r="AY379" s="132" t="s">
        <v>1752</v>
      </c>
      <c r="AZ379" s="107">
        <f t="shared" ca="1" si="181"/>
        <v>26249</v>
      </c>
      <c r="BA379" s="107">
        <f t="shared" ca="1" si="182"/>
        <v>421444</v>
      </c>
      <c r="BB379" s="107">
        <f t="shared" ca="1" si="183"/>
        <v>709897.82</v>
      </c>
      <c r="BC379" s="107">
        <f t="shared" ca="1" si="184"/>
        <v>500</v>
      </c>
      <c r="BD379" s="107">
        <f t="shared" ca="1" si="185"/>
        <v>500</v>
      </c>
    </row>
    <row r="380" spans="1:56" x14ac:dyDescent="0.15">
      <c r="A380" s="62">
        <v>30627</v>
      </c>
      <c r="B380" s="62">
        <f t="shared" si="158"/>
        <v>3</v>
      </c>
      <c r="C380" s="59" t="s">
        <v>1751</v>
      </c>
      <c r="D380" s="62">
        <v>2913</v>
      </c>
      <c r="E380" s="86">
        <v>5704</v>
      </c>
      <c r="F380" s="86">
        <v>175764</v>
      </c>
      <c r="G380" s="86">
        <v>622051.41</v>
      </c>
      <c r="H380" s="86">
        <v>500</v>
      </c>
      <c r="I380" s="86">
        <v>500</v>
      </c>
      <c r="K380" s="66">
        <v>30627</v>
      </c>
      <c r="L380" s="66"/>
      <c r="M380" s="66">
        <v>30627</v>
      </c>
      <c r="N380" s="62">
        <f t="shared" si="159"/>
        <v>3</v>
      </c>
      <c r="O380" s="66" t="s">
        <v>1751</v>
      </c>
      <c r="P380" s="66">
        <v>1</v>
      </c>
      <c r="Q380" s="66">
        <f t="shared" si="160"/>
        <v>2913</v>
      </c>
      <c r="R380" s="66">
        <f t="shared" si="161"/>
        <v>5704</v>
      </c>
      <c r="S380" s="66">
        <f t="shared" si="162"/>
        <v>175764</v>
      </c>
      <c r="T380" s="66">
        <f t="shared" si="163"/>
        <v>622051.41</v>
      </c>
      <c r="U380" s="66">
        <f t="shared" si="164"/>
        <v>500</v>
      </c>
      <c r="V380" s="66">
        <f t="shared" si="165"/>
        <v>500</v>
      </c>
      <c r="W380" s="66"/>
      <c r="X380" s="62">
        <v>30627</v>
      </c>
      <c r="Y380" s="62">
        <f t="shared" si="166"/>
        <v>3</v>
      </c>
      <c r="Z380" s="59" t="s">
        <v>1751</v>
      </c>
      <c r="AA380" s="62">
        <v>1</v>
      </c>
      <c r="AB380" s="62">
        <f t="shared" ca="1" si="167"/>
        <v>1</v>
      </c>
      <c r="AC380" s="62">
        <f t="shared" ca="1" si="168"/>
        <v>2913</v>
      </c>
      <c r="AD380" s="62">
        <f t="shared" ca="1" si="169"/>
        <v>5704</v>
      </c>
      <c r="AE380" s="62">
        <f t="shared" ca="1" si="170"/>
        <v>175764</v>
      </c>
      <c r="AF380" s="62">
        <f t="shared" ca="1" si="171"/>
        <v>622051.41</v>
      </c>
      <c r="AG380" s="62">
        <f t="shared" ca="1" si="172"/>
        <v>500</v>
      </c>
      <c r="AH380" s="62">
        <f t="shared" ca="1" si="173"/>
        <v>500</v>
      </c>
      <c r="AL380" s="66"/>
      <c r="AO380" s="138">
        <f t="shared" si="174"/>
        <v>30627</v>
      </c>
      <c r="AP380" s="138" t="str">
        <f t="shared" si="175"/>
        <v>Pottenstein</v>
      </c>
      <c r="AQ380" s="138">
        <f t="shared" ca="1" si="176"/>
        <v>5704</v>
      </c>
      <c r="AR380" s="138">
        <f t="shared" ca="1" si="177"/>
        <v>175764</v>
      </c>
      <c r="AS380" s="138">
        <f t="shared" ca="1" si="178"/>
        <v>622051.41</v>
      </c>
      <c r="AT380" s="138">
        <f t="shared" ca="1" si="179"/>
        <v>500</v>
      </c>
      <c r="AU380" s="138">
        <f t="shared" ca="1" si="179"/>
        <v>500</v>
      </c>
      <c r="AV380" s="135"/>
      <c r="AW380" s="131">
        <v>30627</v>
      </c>
      <c r="AX380" s="66">
        <f t="shared" si="180"/>
        <v>3</v>
      </c>
      <c r="AY380" s="132" t="s">
        <v>1751</v>
      </c>
      <c r="AZ380" s="107">
        <f t="shared" ca="1" si="181"/>
        <v>5704</v>
      </c>
      <c r="BA380" s="107">
        <f t="shared" ca="1" si="182"/>
        <v>175764</v>
      </c>
      <c r="BB380" s="107">
        <f t="shared" ca="1" si="183"/>
        <v>622051.41</v>
      </c>
      <c r="BC380" s="107">
        <f t="shared" ca="1" si="184"/>
        <v>500</v>
      </c>
      <c r="BD380" s="107">
        <f t="shared" ca="1" si="185"/>
        <v>500</v>
      </c>
    </row>
    <row r="381" spans="1:56" x14ac:dyDescent="0.15">
      <c r="A381" s="62">
        <v>30629</v>
      </c>
      <c r="B381" s="62">
        <f t="shared" si="158"/>
        <v>3</v>
      </c>
      <c r="C381" s="59" t="s">
        <v>1750</v>
      </c>
      <c r="D381" s="62">
        <v>1666</v>
      </c>
      <c r="E381" s="86">
        <v>12876</v>
      </c>
      <c r="F381" s="86">
        <v>106647</v>
      </c>
      <c r="G381" s="86">
        <v>178872.6</v>
      </c>
      <c r="H381" s="86">
        <v>500</v>
      </c>
      <c r="I381" s="86">
        <v>500</v>
      </c>
      <c r="K381" s="66">
        <v>30629</v>
      </c>
      <c r="L381" s="66"/>
      <c r="M381" s="66">
        <v>30629</v>
      </c>
      <c r="N381" s="62">
        <f t="shared" si="159"/>
        <v>3</v>
      </c>
      <c r="O381" s="66" t="s">
        <v>1750</v>
      </c>
      <c r="P381" s="66">
        <v>1</v>
      </c>
      <c r="Q381" s="66">
        <f t="shared" si="160"/>
        <v>1666</v>
      </c>
      <c r="R381" s="66">
        <f t="shared" si="161"/>
        <v>12876</v>
      </c>
      <c r="S381" s="66">
        <f t="shared" si="162"/>
        <v>106647</v>
      </c>
      <c r="T381" s="66">
        <f t="shared" si="163"/>
        <v>178872.6</v>
      </c>
      <c r="U381" s="66">
        <f t="shared" si="164"/>
        <v>500</v>
      </c>
      <c r="V381" s="66">
        <f t="shared" si="165"/>
        <v>500</v>
      </c>
      <c r="W381" s="66"/>
      <c r="X381" s="62">
        <v>30629</v>
      </c>
      <c r="Y381" s="62">
        <f t="shared" si="166"/>
        <v>3</v>
      </c>
      <c r="Z381" s="59" t="s">
        <v>1750</v>
      </c>
      <c r="AA381" s="62">
        <v>1</v>
      </c>
      <c r="AB381" s="62">
        <f t="shared" ca="1" si="167"/>
        <v>1</v>
      </c>
      <c r="AC381" s="62">
        <f t="shared" ca="1" si="168"/>
        <v>1666</v>
      </c>
      <c r="AD381" s="62">
        <f t="shared" ca="1" si="169"/>
        <v>12876</v>
      </c>
      <c r="AE381" s="62">
        <f t="shared" ca="1" si="170"/>
        <v>106647</v>
      </c>
      <c r="AF381" s="62">
        <f t="shared" ca="1" si="171"/>
        <v>178872.6</v>
      </c>
      <c r="AG381" s="62">
        <f t="shared" ca="1" si="172"/>
        <v>500</v>
      </c>
      <c r="AH381" s="62">
        <f t="shared" ca="1" si="173"/>
        <v>500</v>
      </c>
      <c r="AL381" s="66"/>
      <c r="AO381" s="138">
        <f t="shared" si="174"/>
        <v>30629</v>
      </c>
      <c r="AP381" s="138" t="str">
        <f t="shared" si="175"/>
        <v>Reisenberg</v>
      </c>
      <c r="AQ381" s="138">
        <f t="shared" ca="1" si="176"/>
        <v>12876</v>
      </c>
      <c r="AR381" s="138">
        <f t="shared" ca="1" si="177"/>
        <v>106647</v>
      </c>
      <c r="AS381" s="138">
        <f t="shared" ca="1" si="178"/>
        <v>178872.6</v>
      </c>
      <c r="AT381" s="138">
        <f t="shared" ca="1" si="179"/>
        <v>500</v>
      </c>
      <c r="AU381" s="138">
        <f t="shared" ca="1" si="179"/>
        <v>500</v>
      </c>
      <c r="AV381" s="135"/>
      <c r="AW381" s="131">
        <v>30629</v>
      </c>
      <c r="AX381" s="66">
        <f t="shared" si="180"/>
        <v>3</v>
      </c>
      <c r="AY381" s="132" t="s">
        <v>1750</v>
      </c>
      <c r="AZ381" s="107">
        <f t="shared" ca="1" si="181"/>
        <v>12876</v>
      </c>
      <c r="BA381" s="107">
        <f t="shared" ca="1" si="182"/>
        <v>106647</v>
      </c>
      <c r="BB381" s="107">
        <f t="shared" ca="1" si="183"/>
        <v>178872.6</v>
      </c>
      <c r="BC381" s="107">
        <f t="shared" ca="1" si="184"/>
        <v>500</v>
      </c>
      <c r="BD381" s="107">
        <f t="shared" ca="1" si="185"/>
        <v>500</v>
      </c>
    </row>
    <row r="382" spans="1:56" x14ac:dyDescent="0.15">
      <c r="A382" s="62">
        <v>30631</v>
      </c>
      <c r="B382" s="62">
        <f t="shared" si="158"/>
        <v>3</v>
      </c>
      <c r="C382" s="59" t="s">
        <v>1749</v>
      </c>
      <c r="D382" s="62">
        <v>2110</v>
      </c>
      <c r="E382" s="86">
        <v>5722</v>
      </c>
      <c r="F382" s="86">
        <v>155390</v>
      </c>
      <c r="G382" s="86">
        <v>599330.02</v>
      </c>
      <c r="H382" s="86">
        <v>500</v>
      </c>
      <c r="I382" s="86">
        <v>500</v>
      </c>
      <c r="K382" s="66">
        <v>30631</v>
      </c>
      <c r="L382" s="66"/>
      <c r="M382" s="66">
        <v>30631</v>
      </c>
      <c r="N382" s="62">
        <f t="shared" si="159"/>
        <v>3</v>
      </c>
      <c r="O382" s="66" t="s">
        <v>1749</v>
      </c>
      <c r="P382" s="66">
        <v>1</v>
      </c>
      <c r="Q382" s="66">
        <f t="shared" si="160"/>
        <v>2110</v>
      </c>
      <c r="R382" s="66">
        <f t="shared" si="161"/>
        <v>5722</v>
      </c>
      <c r="S382" s="66">
        <f t="shared" si="162"/>
        <v>155390</v>
      </c>
      <c r="T382" s="66">
        <f t="shared" si="163"/>
        <v>599330.02</v>
      </c>
      <c r="U382" s="66">
        <f t="shared" si="164"/>
        <v>500</v>
      </c>
      <c r="V382" s="66">
        <f t="shared" si="165"/>
        <v>500</v>
      </c>
      <c r="W382" s="66"/>
      <c r="X382" s="62">
        <v>30631</v>
      </c>
      <c r="Y382" s="62">
        <f t="shared" si="166"/>
        <v>3</v>
      </c>
      <c r="Z382" s="59" t="s">
        <v>1749</v>
      </c>
      <c r="AA382" s="62">
        <v>1</v>
      </c>
      <c r="AB382" s="62">
        <f t="shared" ca="1" si="167"/>
        <v>1</v>
      </c>
      <c r="AC382" s="62">
        <f t="shared" ca="1" si="168"/>
        <v>2110</v>
      </c>
      <c r="AD382" s="62">
        <f t="shared" ca="1" si="169"/>
        <v>5722</v>
      </c>
      <c r="AE382" s="62">
        <f t="shared" ca="1" si="170"/>
        <v>155390</v>
      </c>
      <c r="AF382" s="62">
        <f t="shared" ca="1" si="171"/>
        <v>599330.02</v>
      </c>
      <c r="AG382" s="62">
        <f t="shared" ca="1" si="172"/>
        <v>500</v>
      </c>
      <c r="AH382" s="62">
        <f t="shared" ca="1" si="173"/>
        <v>500</v>
      </c>
      <c r="AL382" s="66"/>
      <c r="AO382" s="138">
        <f t="shared" si="174"/>
        <v>30631</v>
      </c>
      <c r="AP382" s="138" t="str">
        <f t="shared" si="175"/>
        <v>Schönau an der Triesting</v>
      </c>
      <c r="AQ382" s="138">
        <f t="shared" ca="1" si="176"/>
        <v>5722</v>
      </c>
      <c r="AR382" s="138">
        <f t="shared" ca="1" si="177"/>
        <v>155390</v>
      </c>
      <c r="AS382" s="138">
        <f t="shared" ca="1" si="178"/>
        <v>599330.02</v>
      </c>
      <c r="AT382" s="138">
        <f t="shared" ca="1" si="179"/>
        <v>500</v>
      </c>
      <c r="AU382" s="138">
        <f t="shared" ca="1" si="179"/>
        <v>500</v>
      </c>
      <c r="AV382" s="135"/>
      <c r="AW382" s="131">
        <v>30631</v>
      </c>
      <c r="AX382" s="66">
        <f t="shared" si="180"/>
        <v>3</v>
      </c>
      <c r="AY382" s="132" t="s">
        <v>1749</v>
      </c>
      <c r="AZ382" s="107">
        <f t="shared" ca="1" si="181"/>
        <v>5722</v>
      </c>
      <c r="BA382" s="107">
        <f t="shared" ca="1" si="182"/>
        <v>155390</v>
      </c>
      <c r="BB382" s="107">
        <f t="shared" ca="1" si="183"/>
        <v>599330.02</v>
      </c>
      <c r="BC382" s="107">
        <f t="shared" ca="1" si="184"/>
        <v>500</v>
      </c>
      <c r="BD382" s="107">
        <f t="shared" ca="1" si="185"/>
        <v>500</v>
      </c>
    </row>
    <row r="383" spans="1:56" x14ac:dyDescent="0.15">
      <c r="A383" s="62">
        <v>30633</v>
      </c>
      <c r="B383" s="62">
        <f t="shared" si="158"/>
        <v>3</v>
      </c>
      <c r="C383" s="59" t="s">
        <v>1748</v>
      </c>
      <c r="D383" s="62">
        <v>1453</v>
      </c>
      <c r="E383" s="86">
        <v>14097</v>
      </c>
      <c r="F383" s="86">
        <v>110310</v>
      </c>
      <c r="G383" s="86">
        <v>881703.93</v>
      </c>
      <c r="H383" s="86">
        <v>500</v>
      </c>
      <c r="I383" s="86">
        <v>500</v>
      </c>
      <c r="K383" s="66">
        <v>30633</v>
      </c>
      <c r="L383" s="66"/>
      <c r="M383" s="66">
        <v>30633</v>
      </c>
      <c r="N383" s="62">
        <f t="shared" si="159"/>
        <v>3</v>
      </c>
      <c r="O383" s="66" t="s">
        <v>1748</v>
      </c>
      <c r="P383" s="66">
        <v>1</v>
      </c>
      <c r="Q383" s="66">
        <f t="shared" si="160"/>
        <v>1453</v>
      </c>
      <c r="R383" s="66">
        <f t="shared" si="161"/>
        <v>14097</v>
      </c>
      <c r="S383" s="66">
        <f t="shared" si="162"/>
        <v>110310</v>
      </c>
      <c r="T383" s="66">
        <f t="shared" si="163"/>
        <v>881703.93</v>
      </c>
      <c r="U383" s="66">
        <f t="shared" si="164"/>
        <v>500</v>
      </c>
      <c r="V383" s="66">
        <f t="shared" si="165"/>
        <v>500</v>
      </c>
      <c r="W383" s="66"/>
      <c r="X383" s="62">
        <v>30633</v>
      </c>
      <c r="Y383" s="62">
        <f t="shared" si="166"/>
        <v>3</v>
      </c>
      <c r="Z383" s="59" t="s">
        <v>1748</v>
      </c>
      <c r="AA383" s="62">
        <v>1</v>
      </c>
      <c r="AB383" s="62">
        <f t="shared" ca="1" si="167"/>
        <v>1</v>
      </c>
      <c r="AC383" s="62">
        <f t="shared" ca="1" si="168"/>
        <v>1453</v>
      </c>
      <c r="AD383" s="62">
        <f t="shared" ca="1" si="169"/>
        <v>14097</v>
      </c>
      <c r="AE383" s="62">
        <f t="shared" ca="1" si="170"/>
        <v>110310</v>
      </c>
      <c r="AF383" s="62">
        <f t="shared" ca="1" si="171"/>
        <v>881703.93</v>
      </c>
      <c r="AG383" s="62">
        <f t="shared" ca="1" si="172"/>
        <v>500</v>
      </c>
      <c r="AH383" s="62">
        <f t="shared" ca="1" si="173"/>
        <v>500</v>
      </c>
      <c r="AL383" s="66"/>
      <c r="AO383" s="138">
        <f t="shared" si="174"/>
        <v>30633</v>
      </c>
      <c r="AP383" s="138" t="str">
        <f t="shared" si="175"/>
        <v>Seibersdorf</v>
      </c>
      <c r="AQ383" s="138">
        <f t="shared" ca="1" si="176"/>
        <v>14097</v>
      </c>
      <c r="AR383" s="138">
        <f t="shared" ca="1" si="177"/>
        <v>110310</v>
      </c>
      <c r="AS383" s="138">
        <f t="shared" ca="1" si="178"/>
        <v>881703.93</v>
      </c>
      <c r="AT383" s="138">
        <f t="shared" ca="1" si="179"/>
        <v>500</v>
      </c>
      <c r="AU383" s="138">
        <f t="shared" ca="1" si="179"/>
        <v>500</v>
      </c>
      <c r="AV383" s="135"/>
      <c r="AW383" s="131">
        <v>30633</v>
      </c>
      <c r="AX383" s="66">
        <f t="shared" si="180"/>
        <v>3</v>
      </c>
      <c r="AY383" s="132" t="s">
        <v>1748</v>
      </c>
      <c r="AZ383" s="107">
        <f t="shared" ca="1" si="181"/>
        <v>14097</v>
      </c>
      <c r="BA383" s="107">
        <f t="shared" ca="1" si="182"/>
        <v>110310</v>
      </c>
      <c r="BB383" s="107">
        <f t="shared" ca="1" si="183"/>
        <v>881703.93</v>
      </c>
      <c r="BC383" s="107">
        <f t="shared" ca="1" si="184"/>
        <v>500</v>
      </c>
      <c r="BD383" s="107">
        <f t="shared" ca="1" si="185"/>
        <v>500</v>
      </c>
    </row>
    <row r="384" spans="1:56" x14ac:dyDescent="0.15">
      <c r="A384" s="62">
        <v>30635</v>
      </c>
      <c r="B384" s="62">
        <f t="shared" si="158"/>
        <v>3</v>
      </c>
      <c r="C384" s="59" t="s">
        <v>1747</v>
      </c>
      <c r="D384" s="62">
        <v>1054</v>
      </c>
      <c r="E384" s="86">
        <v>10294</v>
      </c>
      <c r="F384" s="86">
        <v>86434</v>
      </c>
      <c r="G384" s="86">
        <v>171740.53</v>
      </c>
      <c r="H384" s="86">
        <v>500</v>
      </c>
      <c r="I384" s="86">
        <v>500</v>
      </c>
      <c r="K384" s="66">
        <v>30635</v>
      </c>
      <c r="L384" s="66"/>
      <c r="M384" s="66">
        <v>30635</v>
      </c>
      <c r="N384" s="62">
        <f t="shared" si="159"/>
        <v>3</v>
      </c>
      <c r="O384" s="66" t="s">
        <v>1747</v>
      </c>
      <c r="P384" s="66">
        <v>1</v>
      </c>
      <c r="Q384" s="66">
        <f t="shared" si="160"/>
        <v>1054</v>
      </c>
      <c r="R384" s="66">
        <f t="shared" si="161"/>
        <v>10294</v>
      </c>
      <c r="S384" s="66">
        <f t="shared" si="162"/>
        <v>86434</v>
      </c>
      <c r="T384" s="66">
        <f t="shared" si="163"/>
        <v>171740.53</v>
      </c>
      <c r="U384" s="66">
        <f t="shared" si="164"/>
        <v>500</v>
      </c>
      <c r="V384" s="66">
        <f t="shared" si="165"/>
        <v>500</v>
      </c>
      <c r="W384" s="66"/>
      <c r="X384" s="62">
        <v>30635</v>
      </c>
      <c r="Y384" s="62">
        <f t="shared" si="166"/>
        <v>3</v>
      </c>
      <c r="Z384" s="59" t="s">
        <v>1747</v>
      </c>
      <c r="AA384" s="62">
        <v>1</v>
      </c>
      <c r="AB384" s="62">
        <f t="shared" ca="1" si="167"/>
        <v>1</v>
      </c>
      <c r="AC384" s="62">
        <f t="shared" ca="1" si="168"/>
        <v>1054</v>
      </c>
      <c r="AD384" s="62">
        <f t="shared" ca="1" si="169"/>
        <v>10294</v>
      </c>
      <c r="AE384" s="62">
        <f t="shared" ca="1" si="170"/>
        <v>86434</v>
      </c>
      <c r="AF384" s="62">
        <f t="shared" ca="1" si="171"/>
        <v>171740.53</v>
      </c>
      <c r="AG384" s="62">
        <f t="shared" ca="1" si="172"/>
        <v>500</v>
      </c>
      <c r="AH384" s="62">
        <f t="shared" ca="1" si="173"/>
        <v>500</v>
      </c>
      <c r="AL384" s="66"/>
      <c r="AO384" s="138">
        <f t="shared" si="174"/>
        <v>30635</v>
      </c>
      <c r="AP384" s="138" t="str">
        <f t="shared" si="175"/>
        <v>Sooß</v>
      </c>
      <c r="AQ384" s="138">
        <f t="shared" ca="1" si="176"/>
        <v>10294</v>
      </c>
      <c r="AR384" s="138">
        <f t="shared" ca="1" si="177"/>
        <v>86434</v>
      </c>
      <c r="AS384" s="138">
        <f t="shared" ca="1" si="178"/>
        <v>171740.53</v>
      </c>
      <c r="AT384" s="138">
        <f t="shared" ca="1" si="179"/>
        <v>500</v>
      </c>
      <c r="AU384" s="138">
        <f t="shared" ca="1" si="179"/>
        <v>500</v>
      </c>
      <c r="AV384" s="135"/>
      <c r="AW384" s="131">
        <v>30635</v>
      </c>
      <c r="AX384" s="66">
        <f t="shared" si="180"/>
        <v>3</v>
      </c>
      <c r="AY384" s="132" t="s">
        <v>1747</v>
      </c>
      <c r="AZ384" s="107">
        <f t="shared" ca="1" si="181"/>
        <v>10294</v>
      </c>
      <c r="BA384" s="107">
        <f t="shared" ca="1" si="182"/>
        <v>86434</v>
      </c>
      <c r="BB384" s="107">
        <f t="shared" ca="1" si="183"/>
        <v>171740.53</v>
      </c>
      <c r="BC384" s="107">
        <f t="shared" ca="1" si="184"/>
        <v>500</v>
      </c>
      <c r="BD384" s="107">
        <f t="shared" ca="1" si="185"/>
        <v>500</v>
      </c>
    </row>
    <row r="385" spans="1:56" x14ac:dyDescent="0.15">
      <c r="A385" s="62">
        <v>30636</v>
      </c>
      <c r="B385" s="62">
        <f t="shared" si="158"/>
        <v>3</v>
      </c>
      <c r="C385" s="59" t="s">
        <v>1746</v>
      </c>
      <c r="D385" s="62">
        <v>1446</v>
      </c>
      <c r="E385" s="86">
        <v>14255</v>
      </c>
      <c r="F385" s="86">
        <v>128280</v>
      </c>
      <c r="G385" s="86">
        <v>411213.5</v>
      </c>
      <c r="H385" s="86">
        <v>500</v>
      </c>
      <c r="I385" s="86">
        <v>500</v>
      </c>
      <c r="K385" s="66">
        <v>30636</v>
      </c>
      <c r="L385" s="66"/>
      <c r="M385" s="66">
        <v>30636</v>
      </c>
      <c r="N385" s="62">
        <f t="shared" si="159"/>
        <v>3</v>
      </c>
      <c r="O385" s="66" t="s">
        <v>1746</v>
      </c>
      <c r="P385" s="66">
        <v>1</v>
      </c>
      <c r="Q385" s="66">
        <f t="shared" si="160"/>
        <v>1446</v>
      </c>
      <c r="R385" s="66">
        <f t="shared" si="161"/>
        <v>14255</v>
      </c>
      <c r="S385" s="66">
        <f t="shared" si="162"/>
        <v>128280</v>
      </c>
      <c r="T385" s="66">
        <f t="shared" si="163"/>
        <v>411213.5</v>
      </c>
      <c r="U385" s="66">
        <f t="shared" si="164"/>
        <v>500</v>
      </c>
      <c r="V385" s="66">
        <f t="shared" si="165"/>
        <v>500</v>
      </c>
      <c r="W385" s="66"/>
      <c r="X385" s="62">
        <v>30636</v>
      </c>
      <c r="Y385" s="62">
        <f t="shared" si="166"/>
        <v>3</v>
      </c>
      <c r="Z385" s="59" t="s">
        <v>1746</v>
      </c>
      <c r="AA385" s="62">
        <v>1</v>
      </c>
      <c r="AB385" s="62">
        <f t="shared" ca="1" si="167"/>
        <v>1</v>
      </c>
      <c r="AC385" s="62">
        <f t="shared" ca="1" si="168"/>
        <v>1446</v>
      </c>
      <c r="AD385" s="62">
        <f t="shared" ca="1" si="169"/>
        <v>14255</v>
      </c>
      <c r="AE385" s="62">
        <f t="shared" ca="1" si="170"/>
        <v>128280</v>
      </c>
      <c r="AF385" s="62">
        <f t="shared" ca="1" si="171"/>
        <v>411213.5</v>
      </c>
      <c r="AG385" s="62">
        <f t="shared" ca="1" si="172"/>
        <v>500</v>
      </c>
      <c r="AH385" s="62">
        <f t="shared" ca="1" si="173"/>
        <v>500</v>
      </c>
      <c r="AL385" s="66"/>
      <c r="AO385" s="138">
        <f t="shared" si="174"/>
        <v>30636</v>
      </c>
      <c r="AP385" s="138" t="str">
        <f t="shared" si="175"/>
        <v>Tattendorf</v>
      </c>
      <c r="AQ385" s="138">
        <f t="shared" ca="1" si="176"/>
        <v>14255</v>
      </c>
      <c r="AR385" s="138">
        <f t="shared" ca="1" si="177"/>
        <v>128280</v>
      </c>
      <c r="AS385" s="138">
        <f t="shared" ca="1" si="178"/>
        <v>411213.5</v>
      </c>
      <c r="AT385" s="138">
        <f t="shared" ca="1" si="179"/>
        <v>500</v>
      </c>
      <c r="AU385" s="138">
        <f t="shared" ca="1" si="179"/>
        <v>500</v>
      </c>
      <c r="AV385" s="135"/>
      <c r="AW385" s="131">
        <v>30636</v>
      </c>
      <c r="AX385" s="66">
        <f t="shared" si="180"/>
        <v>3</v>
      </c>
      <c r="AY385" s="132" t="s">
        <v>1746</v>
      </c>
      <c r="AZ385" s="107">
        <f t="shared" ca="1" si="181"/>
        <v>14255</v>
      </c>
      <c r="BA385" s="107">
        <f t="shared" ca="1" si="182"/>
        <v>128280</v>
      </c>
      <c r="BB385" s="107">
        <f t="shared" ca="1" si="183"/>
        <v>411213.5</v>
      </c>
      <c r="BC385" s="107">
        <f t="shared" ca="1" si="184"/>
        <v>500</v>
      </c>
      <c r="BD385" s="107">
        <f t="shared" ca="1" si="185"/>
        <v>500</v>
      </c>
    </row>
    <row r="386" spans="1:56" x14ac:dyDescent="0.15">
      <c r="A386" s="62">
        <v>30637</v>
      </c>
      <c r="B386" s="62">
        <f t="shared" si="158"/>
        <v>3</v>
      </c>
      <c r="C386" s="59" t="s">
        <v>1745</v>
      </c>
      <c r="D386" s="62">
        <v>1834</v>
      </c>
      <c r="E386" s="86">
        <v>5742</v>
      </c>
      <c r="F386" s="86">
        <v>125706</v>
      </c>
      <c r="G386" s="86">
        <v>626254.53</v>
      </c>
      <c r="H386" s="86">
        <v>500</v>
      </c>
      <c r="I386" s="86">
        <v>500</v>
      </c>
      <c r="K386" s="66">
        <v>30637</v>
      </c>
      <c r="L386" s="66"/>
      <c r="M386" s="66">
        <v>30637</v>
      </c>
      <c r="N386" s="62">
        <f t="shared" si="159"/>
        <v>3</v>
      </c>
      <c r="O386" s="66" t="s">
        <v>1745</v>
      </c>
      <c r="P386" s="66">
        <v>1</v>
      </c>
      <c r="Q386" s="66">
        <f t="shared" si="160"/>
        <v>1834</v>
      </c>
      <c r="R386" s="66">
        <f t="shared" si="161"/>
        <v>5742</v>
      </c>
      <c r="S386" s="66">
        <f t="shared" si="162"/>
        <v>125706</v>
      </c>
      <c r="T386" s="66">
        <f t="shared" si="163"/>
        <v>626254.53</v>
      </c>
      <c r="U386" s="66">
        <f t="shared" si="164"/>
        <v>500</v>
      </c>
      <c r="V386" s="66">
        <f t="shared" si="165"/>
        <v>500</v>
      </c>
      <c r="W386" s="66"/>
      <c r="X386" s="62">
        <v>30637</v>
      </c>
      <c r="Y386" s="62">
        <f t="shared" si="166"/>
        <v>3</v>
      </c>
      <c r="Z386" s="59" t="s">
        <v>1745</v>
      </c>
      <c r="AA386" s="62">
        <v>1</v>
      </c>
      <c r="AB386" s="62">
        <f t="shared" ca="1" si="167"/>
        <v>1</v>
      </c>
      <c r="AC386" s="62">
        <f t="shared" ca="1" si="168"/>
        <v>1834</v>
      </c>
      <c r="AD386" s="62">
        <f t="shared" ca="1" si="169"/>
        <v>5742</v>
      </c>
      <c r="AE386" s="62">
        <f t="shared" ca="1" si="170"/>
        <v>125706</v>
      </c>
      <c r="AF386" s="62">
        <f t="shared" ca="1" si="171"/>
        <v>626254.53</v>
      </c>
      <c r="AG386" s="62">
        <f t="shared" ca="1" si="172"/>
        <v>500</v>
      </c>
      <c r="AH386" s="62">
        <f t="shared" ca="1" si="173"/>
        <v>500</v>
      </c>
      <c r="AL386" s="66"/>
      <c r="AO386" s="138">
        <f t="shared" si="174"/>
        <v>30637</v>
      </c>
      <c r="AP386" s="138" t="str">
        <f t="shared" si="175"/>
        <v>Teesdorf</v>
      </c>
      <c r="AQ386" s="138">
        <f t="shared" ca="1" si="176"/>
        <v>5742</v>
      </c>
      <c r="AR386" s="138">
        <f t="shared" ca="1" si="177"/>
        <v>125706</v>
      </c>
      <c r="AS386" s="138">
        <f t="shared" ca="1" si="178"/>
        <v>626254.53</v>
      </c>
      <c r="AT386" s="138">
        <f t="shared" ca="1" si="179"/>
        <v>500</v>
      </c>
      <c r="AU386" s="138">
        <f t="shared" ca="1" si="179"/>
        <v>500</v>
      </c>
      <c r="AV386" s="135"/>
      <c r="AW386" s="131">
        <v>30637</v>
      </c>
      <c r="AX386" s="66">
        <f t="shared" si="180"/>
        <v>3</v>
      </c>
      <c r="AY386" s="132" t="s">
        <v>1745</v>
      </c>
      <c r="AZ386" s="107">
        <f t="shared" ca="1" si="181"/>
        <v>5742</v>
      </c>
      <c r="BA386" s="107">
        <f t="shared" ca="1" si="182"/>
        <v>125706</v>
      </c>
      <c r="BB386" s="107">
        <f t="shared" ca="1" si="183"/>
        <v>626254.53</v>
      </c>
      <c r="BC386" s="107">
        <f t="shared" ca="1" si="184"/>
        <v>500</v>
      </c>
      <c r="BD386" s="107">
        <f t="shared" ca="1" si="185"/>
        <v>500</v>
      </c>
    </row>
    <row r="387" spans="1:56" x14ac:dyDescent="0.15">
      <c r="A387" s="62">
        <v>30639</v>
      </c>
      <c r="B387" s="62">
        <f t="shared" si="158"/>
        <v>3</v>
      </c>
      <c r="C387" s="59" t="s">
        <v>1744</v>
      </c>
      <c r="D387" s="62">
        <v>19052</v>
      </c>
      <c r="E387" s="86">
        <v>27424</v>
      </c>
      <c r="F387" s="86">
        <v>1615046</v>
      </c>
      <c r="G387" s="86">
        <v>5676565.6200000001</v>
      </c>
      <c r="H387" s="86">
        <v>500</v>
      </c>
      <c r="I387" s="86">
        <v>500</v>
      </c>
      <c r="K387" s="66">
        <v>30639</v>
      </c>
      <c r="L387" s="66"/>
      <c r="M387" s="66">
        <v>30639</v>
      </c>
      <c r="N387" s="62">
        <f t="shared" si="159"/>
        <v>3</v>
      </c>
      <c r="O387" s="66" t="s">
        <v>1744</v>
      </c>
      <c r="P387" s="66">
        <v>1</v>
      </c>
      <c r="Q387" s="66">
        <f t="shared" si="160"/>
        <v>19052</v>
      </c>
      <c r="R387" s="66">
        <f t="shared" si="161"/>
        <v>27424</v>
      </c>
      <c r="S387" s="66">
        <f t="shared" si="162"/>
        <v>1615046</v>
      </c>
      <c r="T387" s="66">
        <f t="shared" si="163"/>
        <v>5676565.6200000001</v>
      </c>
      <c r="U387" s="66">
        <f t="shared" si="164"/>
        <v>500</v>
      </c>
      <c r="V387" s="66">
        <f t="shared" si="165"/>
        <v>500</v>
      </c>
      <c r="W387" s="66"/>
      <c r="X387" s="62">
        <v>30639</v>
      </c>
      <c r="Y387" s="62">
        <f t="shared" si="166"/>
        <v>3</v>
      </c>
      <c r="Z387" s="59" t="s">
        <v>1744</v>
      </c>
      <c r="AA387" s="62">
        <v>1</v>
      </c>
      <c r="AB387" s="62">
        <f t="shared" ca="1" si="167"/>
        <v>1</v>
      </c>
      <c r="AC387" s="62">
        <f t="shared" ca="1" si="168"/>
        <v>19052</v>
      </c>
      <c r="AD387" s="62">
        <f t="shared" ca="1" si="169"/>
        <v>27424</v>
      </c>
      <c r="AE387" s="62">
        <f t="shared" ca="1" si="170"/>
        <v>1615046</v>
      </c>
      <c r="AF387" s="62">
        <f t="shared" ca="1" si="171"/>
        <v>5676565.6200000001</v>
      </c>
      <c r="AG387" s="62">
        <f t="shared" ca="1" si="172"/>
        <v>500</v>
      </c>
      <c r="AH387" s="62">
        <f t="shared" ca="1" si="173"/>
        <v>500</v>
      </c>
      <c r="AL387" s="66"/>
      <c r="AO387" s="138">
        <f t="shared" si="174"/>
        <v>30639</v>
      </c>
      <c r="AP387" s="138" t="str">
        <f t="shared" si="175"/>
        <v>Traiskirchen</v>
      </c>
      <c r="AQ387" s="138">
        <f t="shared" ca="1" si="176"/>
        <v>27424</v>
      </c>
      <c r="AR387" s="138">
        <f t="shared" ca="1" si="177"/>
        <v>1615046</v>
      </c>
      <c r="AS387" s="138">
        <f t="shared" ca="1" si="178"/>
        <v>5676565.6200000001</v>
      </c>
      <c r="AT387" s="138">
        <f t="shared" ca="1" si="179"/>
        <v>500</v>
      </c>
      <c r="AU387" s="138">
        <f t="shared" ca="1" si="179"/>
        <v>500</v>
      </c>
      <c r="AV387" s="135"/>
      <c r="AW387" s="131">
        <v>30639</v>
      </c>
      <c r="AX387" s="66">
        <f t="shared" si="180"/>
        <v>3</v>
      </c>
      <c r="AY387" s="132" t="s">
        <v>1744</v>
      </c>
      <c r="AZ387" s="107">
        <f t="shared" ca="1" si="181"/>
        <v>27424</v>
      </c>
      <c r="BA387" s="107">
        <f t="shared" ca="1" si="182"/>
        <v>1615046</v>
      </c>
      <c r="BB387" s="107">
        <f t="shared" ca="1" si="183"/>
        <v>5676565.6200000001</v>
      </c>
      <c r="BC387" s="107">
        <f t="shared" ca="1" si="184"/>
        <v>500</v>
      </c>
      <c r="BD387" s="107">
        <f t="shared" ca="1" si="185"/>
        <v>500</v>
      </c>
    </row>
    <row r="388" spans="1:56" x14ac:dyDescent="0.15">
      <c r="A388" s="62">
        <v>30641</v>
      </c>
      <c r="B388" s="62">
        <f t="shared" si="158"/>
        <v>3</v>
      </c>
      <c r="C388" s="59" t="s">
        <v>1743</v>
      </c>
      <c r="D388" s="62">
        <v>3662</v>
      </c>
      <c r="E388" s="86">
        <v>16861</v>
      </c>
      <c r="F388" s="86">
        <v>74655</v>
      </c>
      <c r="G388" s="86">
        <v>1339045</v>
      </c>
      <c r="H388" s="86">
        <v>500</v>
      </c>
      <c r="I388" s="86">
        <v>500</v>
      </c>
      <c r="K388" s="66">
        <v>30641</v>
      </c>
      <c r="L388" s="66"/>
      <c r="M388" s="66">
        <v>30641</v>
      </c>
      <c r="N388" s="62">
        <f t="shared" si="159"/>
        <v>3</v>
      </c>
      <c r="O388" s="66" t="s">
        <v>1743</v>
      </c>
      <c r="P388" s="66">
        <v>1</v>
      </c>
      <c r="Q388" s="66">
        <f t="shared" si="160"/>
        <v>3662</v>
      </c>
      <c r="R388" s="66">
        <f t="shared" si="161"/>
        <v>16861</v>
      </c>
      <c r="S388" s="66">
        <f t="shared" si="162"/>
        <v>74655</v>
      </c>
      <c r="T388" s="66">
        <f t="shared" si="163"/>
        <v>1339045</v>
      </c>
      <c r="U388" s="66">
        <f t="shared" si="164"/>
        <v>500</v>
      </c>
      <c r="V388" s="66">
        <f t="shared" si="165"/>
        <v>500</v>
      </c>
      <c r="W388" s="66"/>
      <c r="X388" s="62">
        <v>30641</v>
      </c>
      <c r="Y388" s="62">
        <f t="shared" si="166"/>
        <v>3</v>
      </c>
      <c r="Z388" s="59" t="s">
        <v>1743</v>
      </c>
      <c r="AA388" s="62">
        <v>1</v>
      </c>
      <c r="AB388" s="62">
        <f t="shared" ca="1" si="167"/>
        <v>1</v>
      </c>
      <c r="AC388" s="62">
        <f t="shared" ca="1" si="168"/>
        <v>3662</v>
      </c>
      <c r="AD388" s="62">
        <f t="shared" ca="1" si="169"/>
        <v>16861</v>
      </c>
      <c r="AE388" s="62">
        <f t="shared" ca="1" si="170"/>
        <v>74655</v>
      </c>
      <c r="AF388" s="62">
        <f t="shared" ca="1" si="171"/>
        <v>1339045</v>
      </c>
      <c r="AG388" s="62">
        <f t="shared" ca="1" si="172"/>
        <v>500</v>
      </c>
      <c r="AH388" s="62">
        <f t="shared" ca="1" si="173"/>
        <v>500</v>
      </c>
      <c r="AL388" s="66"/>
      <c r="AO388" s="138">
        <f t="shared" si="174"/>
        <v>30641</v>
      </c>
      <c r="AP388" s="138" t="str">
        <f t="shared" si="175"/>
        <v>Trumau</v>
      </c>
      <c r="AQ388" s="138">
        <f t="shared" ca="1" si="176"/>
        <v>16861</v>
      </c>
      <c r="AR388" s="138">
        <f t="shared" ca="1" si="177"/>
        <v>74655</v>
      </c>
      <c r="AS388" s="138">
        <f t="shared" ca="1" si="178"/>
        <v>1339045</v>
      </c>
      <c r="AT388" s="138">
        <f t="shared" ca="1" si="179"/>
        <v>500</v>
      </c>
      <c r="AU388" s="138">
        <f t="shared" ca="1" si="179"/>
        <v>500</v>
      </c>
      <c r="AV388" s="135"/>
      <c r="AW388" s="131">
        <v>30641</v>
      </c>
      <c r="AX388" s="66">
        <f t="shared" si="180"/>
        <v>3</v>
      </c>
      <c r="AY388" s="132" t="s">
        <v>1743</v>
      </c>
      <c r="AZ388" s="107">
        <f t="shared" ca="1" si="181"/>
        <v>16861</v>
      </c>
      <c r="BA388" s="107">
        <f t="shared" ca="1" si="182"/>
        <v>74655</v>
      </c>
      <c r="BB388" s="107">
        <f t="shared" ca="1" si="183"/>
        <v>1339045</v>
      </c>
      <c r="BC388" s="107">
        <f t="shared" ca="1" si="184"/>
        <v>500</v>
      </c>
      <c r="BD388" s="107">
        <f t="shared" ca="1" si="185"/>
        <v>500</v>
      </c>
    </row>
    <row r="389" spans="1:56" x14ac:dyDescent="0.15">
      <c r="A389" s="62">
        <v>30645</v>
      </c>
      <c r="B389" s="62">
        <f t="shared" si="158"/>
        <v>3</v>
      </c>
      <c r="C389" s="59" t="s">
        <v>1742</v>
      </c>
      <c r="D389" s="62">
        <v>1737</v>
      </c>
      <c r="E389" s="86">
        <v>9071</v>
      </c>
      <c r="F389" s="86">
        <v>129105</v>
      </c>
      <c r="G389" s="86">
        <v>1061423.03</v>
      </c>
      <c r="H389" s="86">
        <v>500</v>
      </c>
      <c r="I389" s="86">
        <v>500</v>
      </c>
      <c r="K389" s="66">
        <v>30645</v>
      </c>
      <c r="L389" s="66"/>
      <c r="M389" s="66">
        <v>30645</v>
      </c>
      <c r="N389" s="62">
        <f t="shared" si="159"/>
        <v>3</v>
      </c>
      <c r="O389" s="66" t="s">
        <v>1742</v>
      </c>
      <c r="P389" s="66">
        <v>1</v>
      </c>
      <c r="Q389" s="66">
        <f t="shared" si="160"/>
        <v>1737</v>
      </c>
      <c r="R389" s="66">
        <f t="shared" si="161"/>
        <v>9071</v>
      </c>
      <c r="S389" s="66">
        <f t="shared" si="162"/>
        <v>129105</v>
      </c>
      <c r="T389" s="66">
        <f t="shared" si="163"/>
        <v>1061423.03</v>
      </c>
      <c r="U389" s="66">
        <f t="shared" si="164"/>
        <v>500</v>
      </c>
      <c r="V389" s="66">
        <f t="shared" si="165"/>
        <v>500</v>
      </c>
      <c r="W389" s="66"/>
      <c r="X389" s="62">
        <v>30645</v>
      </c>
      <c r="Y389" s="62">
        <f t="shared" si="166"/>
        <v>3</v>
      </c>
      <c r="Z389" s="59" t="s">
        <v>1742</v>
      </c>
      <c r="AA389" s="62">
        <v>1</v>
      </c>
      <c r="AB389" s="62">
        <f t="shared" ca="1" si="167"/>
        <v>1</v>
      </c>
      <c r="AC389" s="62">
        <f t="shared" ca="1" si="168"/>
        <v>1737</v>
      </c>
      <c r="AD389" s="62">
        <f t="shared" ca="1" si="169"/>
        <v>9071</v>
      </c>
      <c r="AE389" s="62">
        <f t="shared" ca="1" si="170"/>
        <v>129105</v>
      </c>
      <c r="AF389" s="62">
        <f t="shared" ca="1" si="171"/>
        <v>1061423.03</v>
      </c>
      <c r="AG389" s="62">
        <f t="shared" ca="1" si="172"/>
        <v>500</v>
      </c>
      <c r="AH389" s="62">
        <f t="shared" ca="1" si="173"/>
        <v>500</v>
      </c>
      <c r="AL389" s="66"/>
      <c r="AO389" s="138">
        <f t="shared" si="174"/>
        <v>30645</v>
      </c>
      <c r="AP389" s="138" t="str">
        <f t="shared" si="175"/>
        <v>Weissenbach an der Triesting</v>
      </c>
      <c r="AQ389" s="138">
        <f t="shared" ca="1" si="176"/>
        <v>9071</v>
      </c>
      <c r="AR389" s="138">
        <f t="shared" ca="1" si="177"/>
        <v>129105</v>
      </c>
      <c r="AS389" s="138">
        <f t="shared" ca="1" si="178"/>
        <v>1061423.03</v>
      </c>
      <c r="AT389" s="138">
        <f t="shared" ca="1" si="179"/>
        <v>500</v>
      </c>
      <c r="AU389" s="138">
        <f t="shared" ca="1" si="179"/>
        <v>500</v>
      </c>
      <c r="AV389" s="135"/>
      <c r="AW389" s="131">
        <v>30645</v>
      </c>
      <c r="AX389" s="66">
        <f t="shared" si="180"/>
        <v>3</v>
      </c>
      <c r="AY389" s="132" t="s">
        <v>1742</v>
      </c>
      <c r="AZ389" s="107">
        <f t="shared" ca="1" si="181"/>
        <v>9071</v>
      </c>
      <c r="BA389" s="107">
        <f t="shared" ca="1" si="182"/>
        <v>129105</v>
      </c>
      <c r="BB389" s="107">
        <f t="shared" ca="1" si="183"/>
        <v>1061423.03</v>
      </c>
      <c r="BC389" s="107">
        <f t="shared" ca="1" si="184"/>
        <v>500</v>
      </c>
      <c r="BD389" s="107">
        <f t="shared" ca="1" si="185"/>
        <v>500</v>
      </c>
    </row>
    <row r="390" spans="1:56" x14ac:dyDescent="0.15">
      <c r="A390" s="62">
        <v>30646</v>
      </c>
      <c r="B390" s="62">
        <f t="shared" si="158"/>
        <v>3</v>
      </c>
      <c r="C390" s="59" t="s">
        <v>1741</v>
      </c>
      <c r="D390" s="62">
        <v>1858</v>
      </c>
      <c r="E390" s="86">
        <v>1177</v>
      </c>
      <c r="F390" s="86">
        <v>90109</v>
      </c>
      <c r="G390" s="86">
        <v>174280.59</v>
      </c>
      <c r="H390" s="86">
        <v>500</v>
      </c>
      <c r="I390" s="86">
        <v>500</v>
      </c>
      <c r="K390" s="66">
        <v>30646</v>
      </c>
      <c r="L390" s="66"/>
      <c r="M390" s="66">
        <v>30646</v>
      </c>
      <c r="N390" s="62">
        <f t="shared" si="159"/>
        <v>3</v>
      </c>
      <c r="O390" s="66" t="s">
        <v>1741</v>
      </c>
      <c r="P390" s="66">
        <v>1</v>
      </c>
      <c r="Q390" s="66">
        <f t="shared" si="160"/>
        <v>1858</v>
      </c>
      <c r="R390" s="66">
        <f t="shared" si="161"/>
        <v>1177</v>
      </c>
      <c r="S390" s="66">
        <f t="shared" si="162"/>
        <v>90109</v>
      </c>
      <c r="T390" s="66">
        <f t="shared" si="163"/>
        <v>174280.59</v>
      </c>
      <c r="U390" s="66">
        <f t="shared" si="164"/>
        <v>500</v>
      </c>
      <c r="V390" s="66">
        <f t="shared" si="165"/>
        <v>500</v>
      </c>
      <c r="W390" s="66"/>
      <c r="X390" s="62">
        <v>30646</v>
      </c>
      <c r="Y390" s="62">
        <f t="shared" si="166"/>
        <v>3</v>
      </c>
      <c r="Z390" s="59" t="s">
        <v>1741</v>
      </c>
      <c r="AA390" s="62">
        <v>1</v>
      </c>
      <c r="AB390" s="62">
        <f t="shared" ca="1" si="167"/>
        <v>1</v>
      </c>
      <c r="AC390" s="62">
        <f t="shared" ca="1" si="168"/>
        <v>1858</v>
      </c>
      <c r="AD390" s="62">
        <f t="shared" ca="1" si="169"/>
        <v>1177</v>
      </c>
      <c r="AE390" s="62">
        <f t="shared" ca="1" si="170"/>
        <v>90109</v>
      </c>
      <c r="AF390" s="62">
        <f t="shared" ca="1" si="171"/>
        <v>174280.59</v>
      </c>
      <c r="AG390" s="62">
        <f t="shared" ca="1" si="172"/>
        <v>500</v>
      </c>
      <c r="AH390" s="62">
        <f t="shared" ca="1" si="173"/>
        <v>500</v>
      </c>
      <c r="AL390" s="66"/>
      <c r="AO390" s="138">
        <f t="shared" si="174"/>
        <v>30646</v>
      </c>
      <c r="AP390" s="138" t="str">
        <f t="shared" si="175"/>
        <v>Blumau-Neurißhof</v>
      </c>
      <c r="AQ390" s="138">
        <f t="shared" ca="1" si="176"/>
        <v>1177</v>
      </c>
      <c r="AR390" s="138">
        <f t="shared" ca="1" si="177"/>
        <v>90109</v>
      </c>
      <c r="AS390" s="138">
        <f t="shared" ca="1" si="178"/>
        <v>174280.59</v>
      </c>
      <c r="AT390" s="138">
        <f t="shared" ca="1" si="179"/>
        <v>500</v>
      </c>
      <c r="AU390" s="138">
        <f t="shared" ca="1" si="179"/>
        <v>500</v>
      </c>
      <c r="AV390" s="135"/>
      <c r="AW390" s="131">
        <v>30646</v>
      </c>
      <c r="AX390" s="66">
        <f t="shared" si="180"/>
        <v>3</v>
      </c>
      <c r="AY390" s="132" t="s">
        <v>1741</v>
      </c>
      <c r="AZ390" s="107">
        <f t="shared" ca="1" si="181"/>
        <v>1177</v>
      </c>
      <c r="BA390" s="107">
        <f t="shared" ca="1" si="182"/>
        <v>90109</v>
      </c>
      <c r="BB390" s="107">
        <f t="shared" ca="1" si="183"/>
        <v>174280.59</v>
      </c>
      <c r="BC390" s="107">
        <f t="shared" ca="1" si="184"/>
        <v>500</v>
      </c>
      <c r="BD390" s="107">
        <f t="shared" ca="1" si="185"/>
        <v>500</v>
      </c>
    </row>
    <row r="391" spans="1:56" x14ac:dyDescent="0.15">
      <c r="A391" s="62">
        <v>30701</v>
      </c>
      <c r="B391" s="62">
        <f t="shared" si="158"/>
        <v>3</v>
      </c>
      <c r="C391" s="59" t="s">
        <v>1740</v>
      </c>
      <c r="D391" s="62">
        <v>935</v>
      </c>
      <c r="E391" s="86">
        <v>7357</v>
      </c>
      <c r="F391" s="86">
        <v>65536</v>
      </c>
      <c r="G391" s="86">
        <v>101829.36</v>
      </c>
      <c r="H391" s="86">
        <v>500</v>
      </c>
      <c r="I391" s="86">
        <v>500</v>
      </c>
      <c r="K391" s="66">
        <v>30701</v>
      </c>
      <c r="L391" s="66"/>
      <c r="M391" s="66">
        <v>30701</v>
      </c>
      <c r="N391" s="62">
        <f t="shared" si="159"/>
        <v>3</v>
      </c>
      <c r="O391" s="66" t="s">
        <v>1740</v>
      </c>
      <c r="P391" s="66">
        <v>1</v>
      </c>
      <c r="Q391" s="66">
        <f t="shared" si="160"/>
        <v>935</v>
      </c>
      <c r="R391" s="66">
        <f t="shared" si="161"/>
        <v>7357</v>
      </c>
      <c r="S391" s="66">
        <f t="shared" si="162"/>
        <v>65536</v>
      </c>
      <c r="T391" s="66">
        <f t="shared" si="163"/>
        <v>101829.36</v>
      </c>
      <c r="U391" s="66">
        <f t="shared" si="164"/>
        <v>500</v>
      </c>
      <c r="V391" s="66">
        <f t="shared" si="165"/>
        <v>500</v>
      </c>
      <c r="W391" s="66"/>
      <c r="X391" s="62">
        <v>30701</v>
      </c>
      <c r="Y391" s="62">
        <f t="shared" si="166"/>
        <v>3</v>
      </c>
      <c r="Z391" s="59" t="s">
        <v>1740</v>
      </c>
      <c r="AA391" s="62">
        <v>1</v>
      </c>
      <c r="AB391" s="62">
        <f t="shared" ca="1" si="167"/>
        <v>1</v>
      </c>
      <c r="AC391" s="62">
        <f t="shared" ca="1" si="168"/>
        <v>935</v>
      </c>
      <c r="AD391" s="62">
        <f t="shared" ca="1" si="169"/>
        <v>7357</v>
      </c>
      <c r="AE391" s="62">
        <f t="shared" ca="1" si="170"/>
        <v>65536</v>
      </c>
      <c r="AF391" s="62">
        <f t="shared" ca="1" si="171"/>
        <v>101829.36</v>
      </c>
      <c r="AG391" s="62">
        <f t="shared" ca="1" si="172"/>
        <v>500</v>
      </c>
      <c r="AH391" s="62">
        <f t="shared" ca="1" si="173"/>
        <v>500</v>
      </c>
      <c r="AL391" s="66"/>
      <c r="AO391" s="138">
        <f t="shared" si="174"/>
        <v>30701</v>
      </c>
      <c r="AP391" s="138" t="str">
        <f t="shared" si="175"/>
        <v>Au am Leithaberge</v>
      </c>
      <c r="AQ391" s="138">
        <f t="shared" ca="1" si="176"/>
        <v>7357</v>
      </c>
      <c r="AR391" s="138">
        <f t="shared" ca="1" si="177"/>
        <v>65536</v>
      </c>
      <c r="AS391" s="138">
        <f t="shared" ca="1" si="178"/>
        <v>101829.36</v>
      </c>
      <c r="AT391" s="138">
        <f t="shared" ca="1" si="179"/>
        <v>500</v>
      </c>
      <c r="AU391" s="138">
        <f t="shared" ca="1" si="179"/>
        <v>500</v>
      </c>
      <c r="AV391" s="135"/>
      <c r="AW391" s="131">
        <v>30701</v>
      </c>
      <c r="AX391" s="66">
        <f t="shared" si="180"/>
        <v>3</v>
      </c>
      <c r="AY391" s="132" t="s">
        <v>1740</v>
      </c>
      <c r="AZ391" s="107">
        <f t="shared" ca="1" si="181"/>
        <v>7357</v>
      </c>
      <c r="BA391" s="107">
        <f t="shared" ca="1" si="182"/>
        <v>65536</v>
      </c>
      <c r="BB391" s="107">
        <f t="shared" ca="1" si="183"/>
        <v>101829.36</v>
      </c>
      <c r="BC391" s="107">
        <f t="shared" ca="1" si="184"/>
        <v>500</v>
      </c>
      <c r="BD391" s="107">
        <f t="shared" ca="1" si="185"/>
        <v>500</v>
      </c>
    </row>
    <row r="392" spans="1:56" x14ac:dyDescent="0.15">
      <c r="A392" s="62">
        <v>30702</v>
      </c>
      <c r="B392" s="62">
        <f t="shared" si="158"/>
        <v>3</v>
      </c>
      <c r="C392" s="59" t="s">
        <v>1739</v>
      </c>
      <c r="D392" s="62">
        <v>1739</v>
      </c>
      <c r="E392" s="86">
        <v>13550</v>
      </c>
      <c r="F392" s="86">
        <v>153008</v>
      </c>
      <c r="G392" s="86">
        <v>294693.88</v>
      </c>
      <c r="H392" s="86">
        <v>500</v>
      </c>
      <c r="I392" s="86">
        <v>500</v>
      </c>
      <c r="K392" s="66">
        <v>30702</v>
      </c>
      <c r="L392" s="66"/>
      <c r="M392" s="66">
        <v>30702</v>
      </c>
      <c r="N392" s="62">
        <f t="shared" si="159"/>
        <v>3</v>
      </c>
      <c r="O392" s="66" t="s">
        <v>1739</v>
      </c>
      <c r="P392" s="66">
        <v>1</v>
      </c>
      <c r="Q392" s="66">
        <f t="shared" si="160"/>
        <v>1739</v>
      </c>
      <c r="R392" s="66">
        <f t="shared" si="161"/>
        <v>13550</v>
      </c>
      <c r="S392" s="66">
        <f t="shared" si="162"/>
        <v>153008</v>
      </c>
      <c r="T392" s="66">
        <f t="shared" si="163"/>
        <v>294693.88</v>
      </c>
      <c r="U392" s="66">
        <f t="shared" si="164"/>
        <v>500</v>
      </c>
      <c r="V392" s="66">
        <f t="shared" si="165"/>
        <v>500</v>
      </c>
      <c r="W392" s="66"/>
      <c r="X392" s="62">
        <v>30702</v>
      </c>
      <c r="Y392" s="62">
        <f t="shared" si="166"/>
        <v>3</v>
      </c>
      <c r="Z392" s="59" t="s">
        <v>1739</v>
      </c>
      <c r="AA392" s="62">
        <v>1</v>
      </c>
      <c r="AB392" s="62">
        <f t="shared" ca="1" si="167"/>
        <v>1</v>
      </c>
      <c r="AC392" s="62">
        <f t="shared" ca="1" si="168"/>
        <v>1739</v>
      </c>
      <c r="AD392" s="62">
        <f t="shared" ca="1" si="169"/>
        <v>13550</v>
      </c>
      <c r="AE392" s="62">
        <f t="shared" ca="1" si="170"/>
        <v>153008</v>
      </c>
      <c r="AF392" s="62">
        <f t="shared" ca="1" si="171"/>
        <v>294693.88</v>
      </c>
      <c r="AG392" s="62">
        <f t="shared" ca="1" si="172"/>
        <v>500</v>
      </c>
      <c r="AH392" s="62">
        <f t="shared" ca="1" si="173"/>
        <v>500</v>
      </c>
      <c r="AL392" s="66"/>
      <c r="AO392" s="138">
        <f t="shared" si="174"/>
        <v>30702</v>
      </c>
      <c r="AP392" s="138" t="str">
        <f t="shared" si="175"/>
        <v>Bad Deutsch-Altenburg</v>
      </c>
      <c r="AQ392" s="138">
        <f t="shared" ca="1" si="176"/>
        <v>13550</v>
      </c>
      <c r="AR392" s="138">
        <f t="shared" ca="1" si="177"/>
        <v>153008</v>
      </c>
      <c r="AS392" s="138">
        <f t="shared" ca="1" si="178"/>
        <v>294693.88</v>
      </c>
      <c r="AT392" s="138">
        <f t="shared" ca="1" si="179"/>
        <v>500</v>
      </c>
      <c r="AU392" s="138">
        <f t="shared" ca="1" si="179"/>
        <v>500</v>
      </c>
      <c r="AV392" s="135"/>
      <c r="AW392" s="131">
        <v>30702</v>
      </c>
      <c r="AX392" s="66">
        <f t="shared" si="180"/>
        <v>3</v>
      </c>
      <c r="AY392" s="132" t="s">
        <v>1739</v>
      </c>
      <c r="AZ392" s="107">
        <f t="shared" ca="1" si="181"/>
        <v>13550</v>
      </c>
      <c r="BA392" s="107">
        <f t="shared" ca="1" si="182"/>
        <v>153008</v>
      </c>
      <c r="BB392" s="107">
        <f t="shared" ca="1" si="183"/>
        <v>294693.88</v>
      </c>
      <c r="BC392" s="107">
        <f t="shared" ca="1" si="184"/>
        <v>500</v>
      </c>
      <c r="BD392" s="107">
        <f t="shared" ca="1" si="185"/>
        <v>500</v>
      </c>
    </row>
    <row r="393" spans="1:56" x14ac:dyDescent="0.15">
      <c r="A393" s="62">
        <v>30703</v>
      </c>
      <c r="B393" s="62">
        <f t="shared" si="158"/>
        <v>3</v>
      </c>
      <c r="C393" s="59" t="s">
        <v>1738</v>
      </c>
      <c r="D393" s="62">
        <v>872</v>
      </c>
      <c r="E393" s="86">
        <v>6093</v>
      </c>
      <c r="F393" s="86">
        <v>57892</v>
      </c>
      <c r="G393" s="86">
        <v>24294.39</v>
      </c>
      <c r="H393" s="86">
        <v>500</v>
      </c>
      <c r="I393" s="86">
        <v>500</v>
      </c>
      <c r="K393" s="66">
        <v>30703</v>
      </c>
      <c r="L393" s="66"/>
      <c r="M393" s="66">
        <v>30703</v>
      </c>
      <c r="N393" s="62">
        <f t="shared" si="159"/>
        <v>3</v>
      </c>
      <c r="O393" s="66" t="s">
        <v>1738</v>
      </c>
      <c r="P393" s="66">
        <v>1</v>
      </c>
      <c r="Q393" s="66">
        <f t="shared" si="160"/>
        <v>872</v>
      </c>
      <c r="R393" s="66">
        <f t="shared" si="161"/>
        <v>6093</v>
      </c>
      <c r="S393" s="66">
        <f t="shared" si="162"/>
        <v>57892</v>
      </c>
      <c r="T393" s="66">
        <f t="shared" si="163"/>
        <v>24294.39</v>
      </c>
      <c r="U393" s="66">
        <f t="shared" si="164"/>
        <v>500</v>
      </c>
      <c r="V393" s="66">
        <f t="shared" si="165"/>
        <v>500</v>
      </c>
      <c r="W393" s="66"/>
      <c r="X393" s="62">
        <v>30703</v>
      </c>
      <c r="Y393" s="62">
        <f t="shared" si="166"/>
        <v>3</v>
      </c>
      <c r="Z393" s="59" t="s">
        <v>1738</v>
      </c>
      <c r="AA393" s="62">
        <v>1</v>
      </c>
      <c r="AB393" s="62">
        <f t="shared" ca="1" si="167"/>
        <v>1</v>
      </c>
      <c r="AC393" s="62">
        <f t="shared" ca="1" si="168"/>
        <v>872</v>
      </c>
      <c r="AD393" s="62">
        <f t="shared" ca="1" si="169"/>
        <v>6093</v>
      </c>
      <c r="AE393" s="62">
        <f t="shared" ca="1" si="170"/>
        <v>57892</v>
      </c>
      <c r="AF393" s="62">
        <f t="shared" ca="1" si="171"/>
        <v>24294.39</v>
      </c>
      <c r="AG393" s="62">
        <f t="shared" ca="1" si="172"/>
        <v>500</v>
      </c>
      <c r="AH393" s="62">
        <f t="shared" ca="1" si="173"/>
        <v>500</v>
      </c>
      <c r="AL393" s="66"/>
      <c r="AO393" s="138">
        <f t="shared" si="174"/>
        <v>30703</v>
      </c>
      <c r="AP393" s="138" t="str">
        <f t="shared" si="175"/>
        <v>Berg</v>
      </c>
      <c r="AQ393" s="138">
        <f t="shared" ca="1" si="176"/>
        <v>6093</v>
      </c>
      <c r="AR393" s="138">
        <f t="shared" ca="1" si="177"/>
        <v>57892</v>
      </c>
      <c r="AS393" s="138">
        <f t="shared" ca="1" si="178"/>
        <v>24294.39</v>
      </c>
      <c r="AT393" s="138">
        <f t="shared" ca="1" si="179"/>
        <v>500</v>
      </c>
      <c r="AU393" s="138">
        <f t="shared" ca="1" si="179"/>
        <v>500</v>
      </c>
      <c r="AV393" s="135"/>
      <c r="AW393" s="131">
        <v>30703</v>
      </c>
      <c r="AX393" s="66">
        <f t="shared" si="180"/>
        <v>3</v>
      </c>
      <c r="AY393" s="132" t="s">
        <v>1738</v>
      </c>
      <c r="AZ393" s="107">
        <f t="shared" ca="1" si="181"/>
        <v>6093</v>
      </c>
      <c r="BA393" s="107">
        <f t="shared" ca="1" si="182"/>
        <v>57892</v>
      </c>
      <c r="BB393" s="107">
        <f t="shared" ca="1" si="183"/>
        <v>24294.39</v>
      </c>
      <c r="BC393" s="107">
        <f t="shared" ca="1" si="184"/>
        <v>500</v>
      </c>
      <c r="BD393" s="107">
        <f t="shared" ca="1" si="185"/>
        <v>500</v>
      </c>
    </row>
    <row r="394" spans="1:56" x14ac:dyDescent="0.15">
      <c r="A394" s="62">
        <v>30704</v>
      </c>
      <c r="B394" s="62">
        <f t="shared" si="158"/>
        <v>3</v>
      </c>
      <c r="C394" s="59" t="s">
        <v>1737</v>
      </c>
      <c r="D394" s="62">
        <v>8003</v>
      </c>
      <c r="E394" s="86">
        <v>29553</v>
      </c>
      <c r="F394" s="86">
        <v>720198</v>
      </c>
      <c r="G394" s="86">
        <v>2929320.69</v>
      </c>
      <c r="H394" s="86">
        <v>500</v>
      </c>
      <c r="I394" s="86">
        <v>500</v>
      </c>
      <c r="K394" s="66">
        <v>30704</v>
      </c>
      <c r="L394" s="66"/>
      <c r="M394" s="66">
        <v>30704</v>
      </c>
      <c r="N394" s="62">
        <f t="shared" si="159"/>
        <v>3</v>
      </c>
      <c r="O394" s="66" t="s">
        <v>1737</v>
      </c>
      <c r="P394" s="66">
        <v>1</v>
      </c>
      <c r="Q394" s="66">
        <f t="shared" si="160"/>
        <v>8003</v>
      </c>
      <c r="R394" s="66">
        <f t="shared" si="161"/>
        <v>29553</v>
      </c>
      <c r="S394" s="66">
        <f t="shared" si="162"/>
        <v>720198</v>
      </c>
      <c r="T394" s="66">
        <f t="shared" si="163"/>
        <v>2929320.69</v>
      </c>
      <c r="U394" s="66">
        <f t="shared" si="164"/>
        <v>500</v>
      </c>
      <c r="V394" s="66">
        <f t="shared" si="165"/>
        <v>500</v>
      </c>
      <c r="W394" s="66"/>
      <c r="X394" s="62">
        <v>30704</v>
      </c>
      <c r="Y394" s="62">
        <f t="shared" si="166"/>
        <v>3</v>
      </c>
      <c r="Z394" s="59" t="s">
        <v>1737</v>
      </c>
      <c r="AA394" s="62">
        <v>1</v>
      </c>
      <c r="AB394" s="62">
        <f t="shared" ca="1" si="167"/>
        <v>1</v>
      </c>
      <c r="AC394" s="62">
        <f t="shared" ca="1" si="168"/>
        <v>8003</v>
      </c>
      <c r="AD394" s="62">
        <f t="shared" ca="1" si="169"/>
        <v>29553</v>
      </c>
      <c r="AE394" s="62">
        <f t="shared" ca="1" si="170"/>
        <v>720198</v>
      </c>
      <c r="AF394" s="62">
        <f t="shared" ca="1" si="171"/>
        <v>2929320.69</v>
      </c>
      <c r="AG394" s="62">
        <f t="shared" ca="1" si="172"/>
        <v>500</v>
      </c>
      <c r="AH394" s="62">
        <f t="shared" ca="1" si="173"/>
        <v>500</v>
      </c>
      <c r="AL394" s="66"/>
      <c r="AO394" s="138">
        <f t="shared" si="174"/>
        <v>30704</v>
      </c>
      <c r="AP394" s="138" t="str">
        <f t="shared" si="175"/>
        <v>Bruck an der Leitha</v>
      </c>
      <c r="AQ394" s="138">
        <f t="shared" ca="1" si="176"/>
        <v>29553</v>
      </c>
      <c r="AR394" s="138">
        <f t="shared" ca="1" si="177"/>
        <v>720198</v>
      </c>
      <c r="AS394" s="138">
        <f t="shared" ca="1" si="178"/>
        <v>2929320.69</v>
      </c>
      <c r="AT394" s="138">
        <f t="shared" ca="1" si="179"/>
        <v>500</v>
      </c>
      <c r="AU394" s="138">
        <f t="shared" ca="1" si="179"/>
        <v>500</v>
      </c>
      <c r="AV394" s="135"/>
      <c r="AW394" s="131">
        <v>30704</v>
      </c>
      <c r="AX394" s="66">
        <f t="shared" si="180"/>
        <v>3</v>
      </c>
      <c r="AY394" s="132" t="s">
        <v>1737</v>
      </c>
      <c r="AZ394" s="107">
        <f t="shared" ca="1" si="181"/>
        <v>29553</v>
      </c>
      <c r="BA394" s="107">
        <f t="shared" ca="1" si="182"/>
        <v>720198</v>
      </c>
      <c r="BB394" s="107">
        <f t="shared" ca="1" si="183"/>
        <v>2929320.69</v>
      </c>
      <c r="BC394" s="107">
        <f t="shared" ca="1" si="184"/>
        <v>500</v>
      </c>
      <c r="BD394" s="107">
        <f t="shared" ca="1" si="185"/>
        <v>500</v>
      </c>
    </row>
    <row r="395" spans="1:56" x14ac:dyDescent="0.15">
      <c r="A395" s="62">
        <v>30706</v>
      </c>
      <c r="B395" s="62">
        <f t="shared" si="158"/>
        <v>3</v>
      </c>
      <c r="C395" s="59" t="s">
        <v>1736</v>
      </c>
      <c r="D395" s="62">
        <v>3102</v>
      </c>
      <c r="E395" s="86">
        <v>21914</v>
      </c>
      <c r="F395" s="86">
        <v>289481</v>
      </c>
      <c r="G395" s="86">
        <v>1056037.55</v>
      </c>
      <c r="H395" s="86">
        <v>500</v>
      </c>
      <c r="I395" s="86">
        <v>500</v>
      </c>
      <c r="K395" s="66">
        <v>30706</v>
      </c>
      <c r="L395" s="66"/>
      <c r="M395" s="66">
        <v>30706</v>
      </c>
      <c r="N395" s="62">
        <f t="shared" si="159"/>
        <v>3</v>
      </c>
      <c r="O395" s="66" t="s">
        <v>1736</v>
      </c>
      <c r="P395" s="66">
        <v>1</v>
      </c>
      <c r="Q395" s="66">
        <f t="shared" si="160"/>
        <v>3102</v>
      </c>
      <c r="R395" s="66">
        <f t="shared" si="161"/>
        <v>21914</v>
      </c>
      <c r="S395" s="66">
        <f t="shared" si="162"/>
        <v>289481</v>
      </c>
      <c r="T395" s="66">
        <f t="shared" si="163"/>
        <v>1056037.55</v>
      </c>
      <c r="U395" s="66">
        <f t="shared" si="164"/>
        <v>500</v>
      </c>
      <c r="V395" s="66">
        <f t="shared" si="165"/>
        <v>500</v>
      </c>
      <c r="W395" s="66"/>
      <c r="X395" s="62">
        <v>30706</v>
      </c>
      <c r="Y395" s="62">
        <f t="shared" si="166"/>
        <v>3</v>
      </c>
      <c r="Z395" s="59" t="s">
        <v>1736</v>
      </c>
      <c r="AA395" s="62">
        <v>1</v>
      </c>
      <c r="AB395" s="62">
        <f t="shared" ca="1" si="167"/>
        <v>1</v>
      </c>
      <c r="AC395" s="62">
        <f t="shared" ca="1" si="168"/>
        <v>3102</v>
      </c>
      <c r="AD395" s="62">
        <f t="shared" ca="1" si="169"/>
        <v>21914</v>
      </c>
      <c r="AE395" s="62">
        <f t="shared" ca="1" si="170"/>
        <v>289481</v>
      </c>
      <c r="AF395" s="62">
        <f t="shared" ca="1" si="171"/>
        <v>1056037.55</v>
      </c>
      <c r="AG395" s="62">
        <f t="shared" ca="1" si="172"/>
        <v>500</v>
      </c>
      <c r="AH395" s="62">
        <f t="shared" ca="1" si="173"/>
        <v>500</v>
      </c>
      <c r="AL395" s="66"/>
      <c r="AO395" s="138">
        <f t="shared" si="174"/>
        <v>30706</v>
      </c>
      <c r="AP395" s="138" t="str">
        <f t="shared" si="175"/>
        <v>Enzersdorf an der Fischa</v>
      </c>
      <c r="AQ395" s="138">
        <f t="shared" ca="1" si="176"/>
        <v>21914</v>
      </c>
      <c r="AR395" s="138">
        <f t="shared" ca="1" si="177"/>
        <v>289481</v>
      </c>
      <c r="AS395" s="138">
        <f t="shared" ca="1" si="178"/>
        <v>1056037.55</v>
      </c>
      <c r="AT395" s="138">
        <f t="shared" ca="1" si="179"/>
        <v>500</v>
      </c>
      <c r="AU395" s="138">
        <f t="shared" ca="1" si="179"/>
        <v>500</v>
      </c>
      <c r="AV395" s="135"/>
      <c r="AW395" s="131">
        <v>30706</v>
      </c>
      <c r="AX395" s="66">
        <f t="shared" si="180"/>
        <v>3</v>
      </c>
      <c r="AY395" s="132" t="s">
        <v>1736</v>
      </c>
      <c r="AZ395" s="107">
        <f t="shared" ca="1" si="181"/>
        <v>21914</v>
      </c>
      <c r="BA395" s="107">
        <f t="shared" ca="1" si="182"/>
        <v>289481</v>
      </c>
      <c r="BB395" s="107">
        <f t="shared" ca="1" si="183"/>
        <v>1056037.55</v>
      </c>
      <c r="BC395" s="107">
        <f t="shared" ca="1" si="184"/>
        <v>500</v>
      </c>
      <c r="BD395" s="107">
        <f t="shared" ca="1" si="185"/>
        <v>500</v>
      </c>
    </row>
    <row r="396" spans="1:56" x14ac:dyDescent="0.15">
      <c r="A396" s="62">
        <v>30708</v>
      </c>
      <c r="B396" s="62">
        <f t="shared" si="158"/>
        <v>3</v>
      </c>
      <c r="C396" s="59" t="s">
        <v>1735</v>
      </c>
      <c r="D396" s="62">
        <v>1392</v>
      </c>
      <c r="E396" s="86">
        <v>27856</v>
      </c>
      <c r="F396" s="86">
        <v>126155</v>
      </c>
      <c r="G396" s="86">
        <v>416321.68</v>
      </c>
      <c r="H396" s="86">
        <v>500</v>
      </c>
      <c r="I396" s="86">
        <v>500</v>
      </c>
      <c r="K396" s="66">
        <v>30708</v>
      </c>
      <c r="L396" s="66"/>
      <c r="M396" s="66">
        <v>30708</v>
      </c>
      <c r="N396" s="62">
        <f t="shared" si="159"/>
        <v>3</v>
      </c>
      <c r="O396" s="66" t="s">
        <v>1735</v>
      </c>
      <c r="P396" s="66">
        <v>1</v>
      </c>
      <c r="Q396" s="66">
        <f t="shared" si="160"/>
        <v>1392</v>
      </c>
      <c r="R396" s="66">
        <f t="shared" si="161"/>
        <v>27856</v>
      </c>
      <c r="S396" s="66">
        <f t="shared" si="162"/>
        <v>126155</v>
      </c>
      <c r="T396" s="66">
        <f t="shared" si="163"/>
        <v>416321.68</v>
      </c>
      <c r="U396" s="66">
        <f t="shared" si="164"/>
        <v>500</v>
      </c>
      <c r="V396" s="66">
        <f t="shared" si="165"/>
        <v>500</v>
      </c>
      <c r="W396" s="66"/>
      <c r="X396" s="62">
        <v>30708</v>
      </c>
      <c r="Y396" s="62">
        <f t="shared" si="166"/>
        <v>3</v>
      </c>
      <c r="Z396" s="59" t="s">
        <v>1735</v>
      </c>
      <c r="AA396" s="62">
        <v>1</v>
      </c>
      <c r="AB396" s="62">
        <f t="shared" ca="1" si="167"/>
        <v>1</v>
      </c>
      <c r="AC396" s="62">
        <f t="shared" ca="1" si="168"/>
        <v>1392</v>
      </c>
      <c r="AD396" s="62">
        <f t="shared" ca="1" si="169"/>
        <v>27856</v>
      </c>
      <c r="AE396" s="62">
        <f t="shared" ca="1" si="170"/>
        <v>126155</v>
      </c>
      <c r="AF396" s="62">
        <f t="shared" ca="1" si="171"/>
        <v>416321.68</v>
      </c>
      <c r="AG396" s="62">
        <f t="shared" ca="1" si="172"/>
        <v>500</v>
      </c>
      <c r="AH396" s="62">
        <f t="shared" ca="1" si="173"/>
        <v>500</v>
      </c>
      <c r="AL396" s="66"/>
      <c r="AO396" s="138">
        <f t="shared" si="174"/>
        <v>30708</v>
      </c>
      <c r="AP396" s="138" t="str">
        <f t="shared" si="175"/>
        <v>Göttlesbrunn-Arbesthal</v>
      </c>
      <c r="AQ396" s="138">
        <f t="shared" ca="1" si="176"/>
        <v>27856</v>
      </c>
      <c r="AR396" s="138">
        <f t="shared" ca="1" si="177"/>
        <v>126155</v>
      </c>
      <c r="AS396" s="138">
        <f t="shared" ca="1" si="178"/>
        <v>416321.68</v>
      </c>
      <c r="AT396" s="138">
        <f t="shared" ca="1" si="179"/>
        <v>500</v>
      </c>
      <c r="AU396" s="138">
        <f t="shared" ca="1" si="179"/>
        <v>500</v>
      </c>
      <c r="AV396" s="135"/>
      <c r="AW396" s="131">
        <v>30708</v>
      </c>
      <c r="AX396" s="66">
        <f t="shared" si="180"/>
        <v>3</v>
      </c>
      <c r="AY396" s="132" t="s">
        <v>1735</v>
      </c>
      <c r="AZ396" s="107">
        <f t="shared" ca="1" si="181"/>
        <v>27856</v>
      </c>
      <c r="BA396" s="107">
        <f t="shared" ca="1" si="182"/>
        <v>126155</v>
      </c>
      <c r="BB396" s="107">
        <f t="shared" ca="1" si="183"/>
        <v>416321.68</v>
      </c>
      <c r="BC396" s="107">
        <f t="shared" ca="1" si="184"/>
        <v>500</v>
      </c>
      <c r="BD396" s="107">
        <f t="shared" ca="1" si="185"/>
        <v>500</v>
      </c>
    </row>
    <row r="397" spans="1:56" x14ac:dyDescent="0.15">
      <c r="A397" s="62">
        <v>30709</v>
      </c>
      <c r="B397" s="62">
        <f t="shared" si="158"/>
        <v>3</v>
      </c>
      <c r="C397" s="59" t="s">
        <v>1734</v>
      </c>
      <c r="D397" s="62">
        <v>2071</v>
      </c>
      <c r="E397" s="86">
        <v>21232</v>
      </c>
      <c r="F397" s="86">
        <v>137889</v>
      </c>
      <c r="G397" s="86">
        <v>215018.99</v>
      </c>
      <c r="H397" s="86">
        <v>500</v>
      </c>
      <c r="I397" s="86">
        <v>500</v>
      </c>
      <c r="K397" s="66">
        <v>30709</v>
      </c>
      <c r="L397" s="66"/>
      <c r="M397" s="66">
        <v>30709</v>
      </c>
      <c r="N397" s="62">
        <f t="shared" si="159"/>
        <v>3</v>
      </c>
      <c r="O397" s="66" t="s">
        <v>1734</v>
      </c>
      <c r="P397" s="66">
        <v>1</v>
      </c>
      <c r="Q397" s="66">
        <f t="shared" si="160"/>
        <v>2071</v>
      </c>
      <c r="R397" s="66">
        <f t="shared" si="161"/>
        <v>21232</v>
      </c>
      <c r="S397" s="66">
        <f t="shared" si="162"/>
        <v>137889</v>
      </c>
      <c r="T397" s="66">
        <f t="shared" si="163"/>
        <v>215018.99</v>
      </c>
      <c r="U397" s="66">
        <f t="shared" si="164"/>
        <v>500</v>
      </c>
      <c r="V397" s="66">
        <f t="shared" si="165"/>
        <v>500</v>
      </c>
      <c r="W397" s="66"/>
      <c r="X397" s="62">
        <v>30709</v>
      </c>
      <c r="Y397" s="62">
        <f t="shared" si="166"/>
        <v>3</v>
      </c>
      <c r="Z397" s="59" t="s">
        <v>1734</v>
      </c>
      <c r="AA397" s="62">
        <v>1</v>
      </c>
      <c r="AB397" s="62">
        <f t="shared" ca="1" si="167"/>
        <v>1</v>
      </c>
      <c r="AC397" s="62">
        <f t="shared" ca="1" si="168"/>
        <v>2071</v>
      </c>
      <c r="AD397" s="62">
        <f t="shared" ca="1" si="169"/>
        <v>21232</v>
      </c>
      <c r="AE397" s="62">
        <f t="shared" ca="1" si="170"/>
        <v>137889</v>
      </c>
      <c r="AF397" s="62">
        <f t="shared" ca="1" si="171"/>
        <v>215018.99</v>
      </c>
      <c r="AG397" s="62">
        <f t="shared" ca="1" si="172"/>
        <v>500</v>
      </c>
      <c r="AH397" s="62">
        <f t="shared" ca="1" si="173"/>
        <v>500</v>
      </c>
      <c r="AL397" s="66"/>
      <c r="AO397" s="138">
        <f t="shared" si="174"/>
        <v>30709</v>
      </c>
      <c r="AP397" s="138" t="str">
        <f t="shared" si="175"/>
        <v>Götzendorf an der Leitha</v>
      </c>
      <c r="AQ397" s="138">
        <f t="shared" ca="1" si="176"/>
        <v>21232</v>
      </c>
      <c r="AR397" s="138">
        <f t="shared" ca="1" si="177"/>
        <v>137889</v>
      </c>
      <c r="AS397" s="138">
        <f t="shared" ca="1" si="178"/>
        <v>215018.99</v>
      </c>
      <c r="AT397" s="138">
        <f t="shared" ca="1" si="179"/>
        <v>500</v>
      </c>
      <c r="AU397" s="138">
        <f t="shared" ca="1" si="179"/>
        <v>500</v>
      </c>
      <c r="AV397" s="135"/>
      <c r="AW397" s="131">
        <v>30709</v>
      </c>
      <c r="AX397" s="66">
        <f t="shared" si="180"/>
        <v>3</v>
      </c>
      <c r="AY397" s="132" t="s">
        <v>1734</v>
      </c>
      <c r="AZ397" s="107">
        <f t="shared" ca="1" si="181"/>
        <v>21232</v>
      </c>
      <c r="BA397" s="107">
        <f t="shared" ca="1" si="182"/>
        <v>137889</v>
      </c>
      <c r="BB397" s="107">
        <f t="shared" ca="1" si="183"/>
        <v>215018.99</v>
      </c>
      <c r="BC397" s="107">
        <f t="shared" ca="1" si="184"/>
        <v>500</v>
      </c>
      <c r="BD397" s="107">
        <f t="shared" ca="1" si="185"/>
        <v>500</v>
      </c>
    </row>
    <row r="398" spans="1:56" x14ac:dyDescent="0.15">
      <c r="A398" s="62">
        <v>30710</v>
      </c>
      <c r="B398" s="62">
        <f t="shared" si="158"/>
        <v>3</v>
      </c>
      <c r="C398" s="59" t="s">
        <v>1733</v>
      </c>
      <c r="D398" s="62">
        <v>6492</v>
      </c>
      <c r="E398" s="86">
        <v>7429</v>
      </c>
      <c r="F398" s="86">
        <v>416141</v>
      </c>
      <c r="G398" s="86">
        <v>800180.09</v>
      </c>
      <c r="H398" s="86">
        <v>500</v>
      </c>
      <c r="I398" s="86">
        <v>500</v>
      </c>
      <c r="K398" s="66">
        <v>30710</v>
      </c>
      <c r="L398" s="66"/>
      <c r="M398" s="66">
        <v>30710</v>
      </c>
      <c r="N398" s="62">
        <f t="shared" si="159"/>
        <v>3</v>
      </c>
      <c r="O398" s="66" t="s">
        <v>1733</v>
      </c>
      <c r="P398" s="66">
        <v>1</v>
      </c>
      <c r="Q398" s="66">
        <f t="shared" si="160"/>
        <v>6492</v>
      </c>
      <c r="R398" s="66">
        <f t="shared" si="161"/>
        <v>7429</v>
      </c>
      <c r="S398" s="66">
        <f t="shared" si="162"/>
        <v>416141</v>
      </c>
      <c r="T398" s="66">
        <f t="shared" si="163"/>
        <v>800180.09</v>
      </c>
      <c r="U398" s="66">
        <f t="shared" si="164"/>
        <v>500</v>
      </c>
      <c r="V398" s="66">
        <f t="shared" si="165"/>
        <v>500</v>
      </c>
      <c r="W398" s="66"/>
      <c r="X398" s="62">
        <v>30710</v>
      </c>
      <c r="Y398" s="62">
        <f t="shared" si="166"/>
        <v>3</v>
      </c>
      <c r="Z398" s="59" t="s">
        <v>1733</v>
      </c>
      <c r="AA398" s="62">
        <v>1</v>
      </c>
      <c r="AB398" s="62">
        <f t="shared" ca="1" si="167"/>
        <v>1</v>
      </c>
      <c r="AC398" s="62">
        <f t="shared" ca="1" si="168"/>
        <v>6492</v>
      </c>
      <c r="AD398" s="62">
        <f t="shared" ca="1" si="169"/>
        <v>7429</v>
      </c>
      <c r="AE398" s="62">
        <f t="shared" ca="1" si="170"/>
        <v>416141</v>
      </c>
      <c r="AF398" s="62">
        <f t="shared" ca="1" si="171"/>
        <v>800180.09</v>
      </c>
      <c r="AG398" s="62">
        <f t="shared" ca="1" si="172"/>
        <v>500</v>
      </c>
      <c r="AH398" s="62">
        <f t="shared" ca="1" si="173"/>
        <v>500</v>
      </c>
      <c r="AL398" s="66"/>
      <c r="AO398" s="138">
        <f t="shared" si="174"/>
        <v>30710</v>
      </c>
      <c r="AP398" s="138" t="str">
        <f t="shared" si="175"/>
        <v>Hainburg a.d. Donau</v>
      </c>
      <c r="AQ398" s="138">
        <f t="shared" ca="1" si="176"/>
        <v>7429</v>
      </c>
      <c r="AR398" s="138">
        <f t="shared" ca="1" si="177"/>
        <v>416141</v>
      </c>
      <c r="AS398" s="138">
        <f t="shared" ca="1" si="178"/>
        <v>800180.09</v>
      </c>
      <c r="AT398" s="138">
        <f t="shared" ca="1" si="179"/>
        <v>500</v>
      </c>
      <c r="AU398" s="138">
        <f t="shared" ca="1" si="179"/>
        <v>500</v>
      </c>
      <c r="AV398" s="135"/>
      <c r="AW398" s="131">
        <v>30710</v>
      </c>
      <c r="AX398" s="66">
        <f t="shared" si="180"/>
        <v>3</v>
      </c>
      <c r="AY398" s="132" t="s">
        <v>1733</v>
      </c>
      <c r="AZ398" s="107">
        <f t="shared" ca="1" si="181"/>
        <v>7429</v>
      </c>
      <c r="BA398" s="107">
        <f t="shared" ca="1" si="182"/>
        <v>416141</v>
      </c>
      <c r="BB398" s="107">
        <f t="shared" ca="1" si="183"/>
        <v>800180.09</v>
      </c>
      <c r="BC398" s="107">
        <f t="shared" ca="1" si="184"/>
        <v>500</v>
      </c>
      <c r="BD398" s="107">
        <f t="shared" ca="1" si="185"/>
        <v>500</v>
      </c>
    </row>
    <row r="399" spans="1:56" x14ac:dyDescent="0.15">
      <c r="A399" s="62">
        <v>30711</v>
      </c>
      <c r="B399" s="62">
        <f t="shared" si="158"/>
        <v>3</v>
      </c>
      <c r="C399" s="59" t="s">
        <v>1732</v>
      </c>
      <c r="D399" s="62">
        <v>1939</v>
      </c>
      <c r="E399" s="86">
        <v>11266</v>
      </c>
      <c r="F399" s="86">
        <v>108670</v>
      </c>
      <c r="G399" s="86">
        <v>114180.48</v>
      </c>
      <c r="H399" s="86">
        <v>500</v>
      </c>
      <c r="I399" s="86">
        <v>500</v>
      </c>
      <c r="K399" s="66">
        <v>30711</v>
      </c>
      <c r="L399" s="66"/>
      <c r="M399" s="66">
        <v>30711</v>
      </c>
      <c r="N399" s="62">
        <f t="shared" si="159"/>
        <v>3</v>
      </c>
      <c r="O399" s="66" t="s">
        <v>1732</v>
      </c>
      <c r="P399" s="66">
        <v>1</v>
      </c>
      <c r="Q399" s="66">
        <f t="shared" si="160"/>
        <v>1939</v>
      </c>
      <c r="R399" s="66">
        <f t="shared" si="161"/>
        <v>11266</v>
      </c>
      <c r="S399" s="66">
        <f t="shared" si="162"/>
        <v>108670</v>
      </c>
      <c r="T399" s="66">
        <f t="shared" si="163"/>
        <v>114180.48</v>
      </c>
      <c r="U399" s="66">
        <f t="shared" si="164"/>
        <v>500</v>
      </c>
      <c r="V399" s="66">
        <f t="shared" si="165"/>
        <v>500</v>
      </c>
      <c r="W399" s="66"/>
      <c r="X399" s="62">
        <v>30711</v>
      </c>
      <c r="Y399" s="62">
        <f t="shared" si="166"/>
        <v>3</v>
      </c>
      <c r="Z399" s="59" t="s">
        <v>1732</v>
      </c>
      <c r="AA399" s="62">
        <v>1</v>
      </c>
      <c r="AB399" s="62">
        <f t="shared" ca="1" si="167"/>
        <v>1</v>
      </c>
      <c r="AC399" s="62">
        <f t="shared" ca="1" si="168"/>
        <v>1939</v>
      </c>
      <c r="AD399" s="62">
        <f t="shared" ca="1" si="169"/>
        <v>11266</v>
      </c>
      <c r="AE399" s="62">
        <f t="shared" ca="1" si="170"/>
        <v>108670</v>
      </c>
      <c r="AF399" s="62">
        <f t="shared" ca="1" si="171"/>
        <v>114180.48</v>
      </c>
      <c r="AG399" s="62">
        <f t="shared" ca="1" si="172"/>
        <v>500</v>
      </c>
      <c r="AH399" s="62">
        <f t="shared" ca="1" si="173"/>
        <v>500</v>
      </c>
      <c r="AL399" s="66"/>
      <c r="AO399" s="138">
        <f t="shared" si="174"/>
        <v>30711</v>
      </c>
      <c r="AP399" s="138" t="str">
        <f t="shared" si="175"/>
        <v>Haslau-Maria Ellend</v>
      </c>
      <c r="AQ399" s="138">
        <f t="shared" ca="1" si="176"/>
        <v>11266</v>
      </c>
      <c r="AR399" s="138">
        <f t="shared" ca="1" si="177"/>
        <v>108670</v>
      </c>
      <c r="AS399" s="138">
        <f t="shared" ca="1" si="178"/>
        <v>114180.48</v>
      </c>
      <c r="AT399" s="138">
        <f t="shared" ca="1" si="179"/>
        <v>500</v>
      </c>
      <c r="AU399" s="138">
        <f t="shared" ca="1" si="179"/>
        <v>500</v>
      </c>
      <c r="AV399" s="135"/>
      <c r="AW399" s="131">
        <v>30711</v>
      </c>
      <c r="AX399" s="66">
        <f t="shared" si="180"/>
        <v>3</v>
      </c>
      <c r="AY399" s="132" t="s">
        <v>1732</v>
      </c>
      <c r="AZ399" s="107">
        <f t="shared" ca="1" si="181"/>
        <v>11266</v>
      </c>
      <c r="BA399" s="107">
        <f t="shared" ca="1" si="182"/>
        <v>108670</v>
      </c>
      <c r="BB399" s="107">
        <f t="shared" ca="1" si="183"/>
        <v>114180.48</v>
      </c>
      <c r="BC399" s="107">
        <f t="shared" ca="1" si="184"/>
        <v>500</v>
      </c>
      <c r="BD399" s="107">
        <f t="shared" ca="1" si="185"/>
        <v>500</v>
      </c>
    </row>
    <row r="400" spans="1:56" x14ac:dyDescent="0.15">
      <c r="A400" s="62">
        <v>30712</v>
      </c>
      <c r="B400" s="62">
        <f t="shared" si="158"/>
        <v>3</v>
      </c>
      <c r="C400" s="59" t="s">
        <v>1731</v>
      </c>
      <c r="D400" s="62">
        <v>1239</v>
      </c>
      <c r="E400" s="86">
        <v>31177</v>
      </c>
      <c r="F400" s="86">
        <v>79172</v>
      </c>
      <c r="G400" s="86">
        <v>67254.66</v>
      </c>
      <c r="H400" s="86">
        <v>500</v>
      </c>
      <c r="I400" s="86">
        <v>500</v>
      </c>
      <c r="K400" s="66">
        <v>30712</v>
      </c>
      <c r="L400" s="66"/>
      <c r="M400" s="66">
        <v>30712</v>
      </c>
      <c r="N400" s="62">
        <f t="shared" si="159"/>
        <v>3</v>
      </c>
      <c r="O400" s="66" t="s">
        <v>1731</v>
      </c>
      <c r="P400" s="66">
        <v>1</v>
      </c>
      <c r="Q400" s="66">
        <f t="shared" si="160"/>
        <v>1239</v>
      </c>
      <c r="R400" s="66">
        <f t="shared" si="161"/>
        <v>31177</v>
      </c>
      <c r="S400" s="66">
        <f t="shared" si="162"/>
        <v>79172</v>
      </c>
      <c r="T400" s="66">
        <f t="shared" si="163"/>
        <v>67254.66</v>
      </c>
      <c r="U400" s="66">
        <f t="shared" si="164"/>
        <v>500</v>
      </c>
      <c r="V400" s="66">
        <f t="shared" si="165"/>
        <v>500</v>
      </c>
      <c r="W400" s="66"/>
      <c r="X400" s="62">
        <v>30712</v>
      </c>
      <c r="Y400" s="62">
        <f t="shared" si="166"/>
        <v>3</v>
      </c>
      <c r="Z400" s="59" t="s">
        <v>1731</v>
      </c>
      <c r="AA400" s="62">
        <v>1</v>
      </c>
      <c r="AB400" s="62">
        <f t="shared" ca="1" si="167"/>
        <v>1</v>
      </c>
      <c r="AC400" s="62">
        <f t="shared" ca="1" si="168"/>
        <v>1239</v>
      </c>
      <c r="AD400" s="62">
        <f t="shared" ca="1" si="169"/>
        <v>31177</v>
      </c>
      <c r="AE400" s="62">
        <f t="shared" ca="1" si="170"/>
        <v>79172</v>
      </c>
      <c r="AF400" s="62">
        <f t="shared" ca="1" si="171"/>
        <v>67254.66</v>
      </c>
      <c r="AG400" s="62">
        <f t="shared" ca="1" si="172"/>
        <v>500</v>
      </c>
      <c r="AH400" s="62">
        <f t="shared" ca="1" si="173"/>
        <v>500</v>
      </c>
      <c r="AL400" s="66"/>
      <c r="AO400" s="138">
        <f t="shared" si="174"/>
        <v>30712</v>
      </c>
      <c r="AP400" s="138" t="str">
        <f t="shared" si="175"/>
        <v>Höflein</v>
      </c>
      <c r="AQ400" s="138">
        <f t="shared" ca="1" si="176"/>
        <v>31177</v>
      </c>
      <c r="AR400" s="138">
        <f t="shared" ca="1" si="177"/>
        <v>79172</v>
      </c>
      <c r="AS400" s="138">
        <f t="shared" ca="1" si="178"/>
        <v>67254.66</v>
      </c>
      <c r="AT400" s="138">
        <f t="shared" ca="1" si="179"/>
        <v>500</v>
      </c>
      <c r="AU400" s="138">
        <f t="shared" ca="1" si="179"/>
        <v>500</v>
      </c>
      <c r="AV400" s="135"/>
      <c r="AW400" s="131">
        <v>30712</v>
      </c>
      <c r="AX400" s="66">
        <f t="shared" si="180"/>
        <v>3</v>
      </c>
      <c r="AY400" s="132" t="s">
        <v>1731</v>
      </c>
      <c r="AZ400" s="107">
        <f t="shared" ca="1" si="181"/>
        <v>31177</v>
      </c>
      <c r="BA400" s="107">
        <f t="shared" ca="1" si="182"/>
        <v>79172</v>
      </c>
      <c r="BB400" s="107">
        <f t="shared" ca="1" si="183"/>
        <v>67254.66</v>
      </c>
      <c r="BC400" s="107">
        <f t="shared" ca="1" si="184"/>
        <v>500</v>
      </c>
      <c r="BD400" s="107">
        <f t="shared" ca="1" si="185"/>
        <v>500</v>
      </c>
    </row>
    <row r="401" spans="1:56" x14ac:dyDescent="0.15">
      <c r="A401" s="62">
        <v>30713</v>
      </c>
      <c r="B401" s="62">
        <f t="shared" si="158"/>
        <v>3</v>
      </c>
      <c r="C401" s="59" t="s">
        <v>1730</v>
      </c>
      <c r="D401" s="62">
        <v>1539</v>
      </c>
      <c r="E401" s="86">
        <v>11047</v>
      </c>
      <c r="F401" s="86">
        <v>134704</v>
      </c>
      <c r="G401" s="86">
        <v>336082.17</v>
      </c>
      <c r="H401" s="86">
        <v>500</v>
      </c>
      <c r="I401" s="86">
        <v>500</v>
      </c>
      <c r="K401" s="66">
        <v>30713</v>
      </c>
      <c r="L401" s="66"/>
      <c r="M401" s="66">
        <v>30713</v>
      </c>
      <c r="N401" s="62">
        <f t="shared" si="159"/>
        <v>3</v>
      </c>
      <c r="O401" s="66" t="s">
        <v>1730</v>
      </c>
      <c r="P401" s="66">
        <v>1</v>
      </c>
      <c r="Q401" s="66">
        <f t="shared" si="160"/>
        <v>1539</v>
      </c>
      <c r="R401" s="66">
        <f t="shared" si="161"/>
        <v>11047</v>
      </c>
      <c r="S401" s="66">
        <f t="shared" si="162"/>
        <v>134704</v>
      </c>
      <c r="T401" s="66">
        <f t="shared" si="163"/>
        <v>336082.17</v>
      </c>
      <c r="U401" s="66">
        <f t="shared" si="164"/>
        <v>500</v>
      </c>
      <c r="V401" s="66">
        <f t="shared" si="165"/>
        <v>500</v>
      </c>
      <c r="W401" s="66"/>
      <c r="X401" s="62">
        <v>30713</v>
      </c>
      <c r="Y401" s="62">
        <f t="shared" si="166"/>
        <v>3</v>
      </c>
      <c r="Z401" s="59" t="s">
        <v>1730</v>
      </c>
      <c r="AA401" s="62">
        <v>1</v>
      </c>
      <c r="AB401" s="62">
        <f t="shared" ca="1" si="167"/>
        <v>1</v>
      </c>
      <c r="AC401" s="62">
        <f t="shared" ca="1" si="168"/>
        <v>1539</v>
      </c>
      <c r="AD401" s="62">
        <f t="shared" ca="1" si="169"/>
        <v>11047</v>
      </c>
      <c r="AE401" s="62">
        <f t="shared" ca="1" si="170"/>
        <v>134704</v>
      </c>
      <c r="AF401" s="62">
        <f t="shared" ca="1" si="171"/>
        <v>336082.17</v>
      </c>
      <c r="AG401" s="62">
        <f t="shared" ca="1" si="172"/>
        <v>500</v>
      </c>
      <c r="AH401" s="62">
        <f t="shared" ca="1" si="173"/>
        <v>500</v>
      </c>
      <c r="AL401" s="66"/>
      <c r="AO401" s="138">
        <f t="shared" si="174"/>
        <v>30713</v>
      </c>
      <c r="AP401" s="138" t="str">
        <f t="shared" si="175"/>
        <v>Hof am Leithaberge</v>
      </c>
      <c r="AQ401" s="138">
        <f t="shared" ca="1" si="176"/>
        <v>11047</v>
      </c>
      <c r="AR401" s="138">
        <f t="shared" ca="1" si="177"/>
        <v>134704</v>
      </c>
      <c r="AS401" s="138">
        <f t="shared" ca="1" si="178"/>
        <v>336082.17</v>
      </c>
      <c r="AT401" s="138">
        <f t="shared" ca="1" si="179"/>
        <v>500</v>
      </c>
      <c r="AU401" s="138">
        <f t="shared" ca="1" si="179"/>
        <v>500</v>
      </c>
      <c r="AV401" s="135"/>
      <c r="AW401" s="131">
        <v>30713</v>
      </c>
      <c r="AX401" s="66">
        <f t="shared" si="180"/>
        <v>3</v>
      </c>
      <c r="AY401" s="132" t="s">
        <v>1730</v>
      </c>
      <c r="AZ401" s="107">
        <f t="shared" ca="1" si="181"/>
        <v>11047</v>
      </c>
      <c r="BA401" s="107">
        <f t="shared" ca="1" si="182"/>
        <v>134704</v>
      </c>
      <c r="BB401" s="107">
        <f t="shared" ca="1" si="183"/>
        <v>336082.17</v>
      </c>
      <c r="BC401" s="107">
        <f t="shared" ca="1" si="184"/>
        <v>500</v>
      </c>
      <c r="BD401" s="107">
        <f t="shared" ca="1" si="185"/>
        <v>500</v>
      </c>
    </row>
    <row r="402" spans="1:56" x14ac:dyDescent="0.15">
      <c r="A402" s="62">
        <v>30715</v>
      </c>
      <c r="B402" s="62">
        <f t="shared" si="158"/>
        <v>3</v>
      </c>
      <c r="C402" s="59" t="s">
        <v>1729</v>
      </c>
      <c r="D402" s="62">
        <v>583</v>
      </c>
      <c r="E402" s="86">
        <v>8192</v>
      </c>
      <c r="F402" s="86">
        <v>39187</v>
      </c>
      <c r="G402" s="86">
        <v>15844.37</v>
      </c>
      <c r="H402" s="86">
        <v>500</v>
      </c>
      <c r="I402" s="86">
        <v>500</v>
      </c>
      <c r="K402" s="66">
        <v>30715</v>
      </c>
      <c r="L402" s="66"/>
      <c r="M402" s="66">
        <v>30715</v>
      </c>
      <c r="N402" s="62">
        <f t="shared" si="159"/>
        <v>3</v>
      </c>
      <c r="O402" s="66" t="s">
        <v>1729</v>
      </c>
      <c r="P402" s="66">
        <v>1</v>
      </c>
      <c r="Q402" s="66">
        <f t="shared" si="160"/>
        <v>583</v>
      </c>
      <c r="R402" s="66">
        <f t="shared" si="161"/>
        <v>8192</v>
      </c>
      <c r="S402" s="66">
        <f t="shared" si="162"/>
        <v>39187</v>
      </c>
      <c r="T402" s="66">
        <f t="shared" si="163"/>
        <v>15844.37</v>
      </c>
      <c r="U402" s="66">
        <f t="shared" si="164"/>
        <v>500</v>
      </c>
      <c r="V402" s="66">
        <f t="shared" si="165"/>
        <v>500</v>
      </c>
      <c r="W402" s="66"/>
      <c r="X402" s="62">
        <v>30715</v>
      </c>
      <c r="Y402" s="62">
        <f t="shared" si="166"/>
        <v>3</v>
      </c>
      <c r="Z402" s="59" t="s">
        <v>1729</v>
      </c>
      <c r="AA402" s="62">
        <v>1</v>
      </c>
      <c r="AB402" s="62">
        <f t="shared" ca="1" si="167"/>
        <v>1</v>
      </c>
      <c r="AC402" s="62">
        <f t="shared" ca="1" si="168"/>
        <v>583</v>
      </c>
      <c r="AD402" s="62">
        <f t="shared" ca="1" si="169"/>
        <v>8192</v>
      </c>
      <c r="AE402" s="62">
        <f t="shared" ca="1" si="170"/>
        <v>39187</v>
      </c>
      <c r="AF402" s="62">
        <f t="shared" ca="1" si="171"/>
        <v>15844.37</v>
      </c>
      <c r="AG402" s="62">
        <f t="shared" ca="1" si="172"/>
        <v>500</v>
      </c>
      <c r="AH402" s="62">
        <f t="shared" ca="1" si="173"/>
        <v>500</v>
      </c>
      <c r="AL402" s="66"/>
      <c r="AO402" s="138">
        <f t="shared" si="174"/>
        <v>30715</v>
      </c>
      <c r="AP402" s="138" t="str">
        <f t="shared" si="175"/>
        <v>Hundsheim</v>
      </c>
      <c r="AQ402" s="138">
        <f t="shared" ca="1" si="176"/>
        <v>8192</v>
      </c>
      <c r="AR402" s="138">
        <f t="shared" ca="1" si="177"/>
        <v>39187</v>
      </c>
      <c r="AS402" s="138">
        <f t="shared" ca="1" si="178"/>
        <v>15844.37</v>
      </c>
      <c r="AT402" s="138">
        <f t="shared" ca="1" si="179"/>
        <v>500</v>
      </c>
      <c r="AU402" s="138">
        <f t="shared" ca="1" si="179"/>
        <v>500</v>
      </c>
      <c r="AV402" s="135"/>
      <c r="AW402" s="131">
        <v>30715</v>
      </c>
      <c r="AX402" s="66">
        <f t="shared" si="180"/>
        <v>3</v>
      </c>
      <c r="AY402" s="132" t="s">
        <v>1729</v>
      </c>
      <c r="AZ402" s="107">
        <f t="shared" ca="1" si="181"/>
        <v>8192</v>
      </c>
      <c r="BA402" s="107">
        <f t="shared" ca="1" si="182"/>
        <v>39187</v>
      </c>
      <c r="BB402" s="107">
        <f t="shared" ca="1" si="183"/>
        <v>15844.37</v>
      </c>
      <c r="BC402" s="107">
        <f t="shared" ca="1" si="184"/>
        <v>500</v>
      </c>
      <c r="BD402" s="107">
        <f t="shared" ca="1" si="185"/>
        <v>500</v>
      </c>
    </row>
    <row r="403" spans="1:56" x14ac:dyDescent="0.15">
      <c r="A403" s="62">
        <v>30716</v>
      </c>
      <c r="B403" s="62">
        <f t="shared" si="158"/>
        <v>3</v>
      </c>
      <c r="C403" s="59" t="s">
        <v>1728</v>
      </c>
      <c r="D403" s="62">
        <v>4079</v>
      </c>
      <c r="E403" s="86">
        <v>15313</v>
      </c>
      <c r="F403" s="86">
        <v>337327</v>
      </c>
      <c r="G403" s="86">
        <v>780001.41</v>
      </c>
      <c r="H403" s="86">
        <v>500</v>
      </c>
      <c r="I403" s="86">
        <v>500</v>
      </c>
      <c r="K403" s="66">
        <v>30716</v>
      </c>
      <c r="L403" s="66"/>
      <c r="M403" s="66">
        <v>30716</v>
      </c>
      <c r="N403" s="62">
        <f t="shared" si="159"/>
        <v>3</v>
      </c>
      <c r="O403" s="66" t="s">
        <v>1728</v>
      </c>
      <c r="P403" s="66">
        <v>1</v>
      </c>
      <c r="Q403" s="66">
        <f t="shared" si="160"/>
        <v>4079</v>
      </c>
      <c r="R403" s="66">
        <f t="shared" si="161"/>
        <v>15313</v>
      </c>
      <c r="S403" s="66">
        <f t="shared" si="162"/>
        <v>337327</v>
      </c>
      <c r="T403" s="66">
        <f t="shared" si="163"/>
        <v>780001.41</v>
      </c>
      <c r="U403" s="66">
        <f t="shared" si="164"/>
        <v>500</v>
      </c>
      <c r="V403" s="66">
        <f t="shared" si="165"/>
        <v>500</v>
      </c>
      <c r="W403" s="66"/>
      <c r="X403" s="62">
        <v>30716</v>
      </c>
      <c r="Y403" s="62">
        <f t="shared" si="166"/>
        <v>3</v>
      </c>
      <c r="Z403" s="59" t="s">
        <v>1728</v>
      </c>
      <c r="AA403" s="62">
        <v>1</v>
      </c>
      <c r="AB403" s="62">
        <f t="shared" ca="1" si="167"/>
        <v>1</v>
      </c>
      <c r="AC403" s="62">
        <f t="shared" ca="1" si="168"/>
        <v>4079</v>
      </c>
      <c r="AD403" s="62">
        <f t="shared" ca="1" si="169"/>
        <v>15313</v>
      </c>
      <c r="AE403" s="62">
        <f t="shared" ca="1" si="170"/>
        <v>337327</v>
      </c>
      <c r="AF403" s="62">
        <f t="shared" ca="1" si="171"/>
        <v>780001.41</v>
      </c>
      <c r="AG403" s="62">
        <f t="shared" ca="1" si="172"/>
        <v>500</v>
      </c>
      <c r="AH403" s="62">
        <f t="shared" ca="1" si="173"/>
        <v>500</v>
      </c>
      <c r="AL403" s="66"/>
      <c r="AO403" s="138">
        <f t="shared" si="174"/>
        <v>30716</v>
      </c>
      <c r="AP403" s="138" t="str">
        <f t="shared" si="175"/>
        <v>Mannersdorf am Leithagebirge</v>
      </c>
      <c r="AQ403" s="138">
        <f t="shared" ca="1" si="176"/>
        <v>15313</v>
      </c>
      <c r="AR403" s="138">
        <f t="shared" ca="1" si="177"/>
        <v>337327</v>
      </c>
      <c r="AS403" s="138">
        <f t="shared" ca="1" si="178"/>
        <v>780001.41</v>
      </c>
      <c r="AT403" s="138">
        <f t="shared" ca="1" si="179"/>
        <v>500</v>
      </c>
      <c r="AU403" s="138">
        <f t="shared" ca="1" si="179"/>
        <v>500</v>
      </c>
      <c r="AV403" s="135"/>
      <c r="AW403" s="131">
        <v>30716</v>
      </c>
      <c r="AX403" s="66">
        <f t="shared" si="180"/>
        <v>3</v>
      </c>
      <c r="AY403" s="132" t="s">
        <v>1728</v>
      </c>
      <c r="AZ403" s="107">
        <f t="shared" ca="1" si="181"/>
        <v>15313</v>
      </c>
      <c r="BA403" s="107">
        <f t="shared" ca="1" si="182"/>
        <v>337327</v>
      </c>
      <c r="BB403" s="107">
        <f t="shared" ca="1" si="183"/>
        <v>780001.41</v>
      </c>
      <c r="BC403" s="107">
        <f t="shared" ca="1" si="184"/>
        <v>500</v>
      </c>
      <c r="BD403" s="107">
        <f t="shared" ca="1" si="185"/>
        <v>500</v>
      </c>
    </row>
    <row r="404" spans="1:56" x14ac:dyDescent="0.15">
      <c r="A404" s="62">
        <v>30718</v>
      </c>
      <c r="B404" s="62">
        <f t="shared" ref="B404:B467" si="186">INT(A404/10000)</f>
        <v>3</v>
      </c>
      <c r="C404" s="59" t="s">
        <v>1727</v>
      </c>
      <c r="D404" s="62">
        <v>1271</v>
      </c>
      <c r="E404" s="86">
        <v>16919</v>
      </c>
      <c r="F404" s="86">
        <v>93896</v>
      </c>
      <c r="G404" s="86">
        <v>132387.37</v>
      </c>
      <c r="H404" s="86">
        <v>500</v>
      </c>
      <c r="I404" s="86">
        <v>500</v>
      </c>
      <c r="K404" s="66">
        <v>30718</v>
      </c>
      <c r="L404" s="66"/>
      <c r="M404" s="66">
        <v>30718</v>
      </c>
      <c r="N404" s="62">
        <f t="shared" ref="N404:N467" si="187">INT(K404/10000)</f>
        <v>3</v>
      </c>
      <c r="O404" s="66" t="s">
        <v>1727</v>
      </c>
      <c r="P404" s="66">
        <v>1</v>
      </c>
      <c r="Q404" s="66">
        <f t="shared" ref="Q404:Q467" si="188">D404</f>
        <v>1271</v>
      </c>
      <c r="R404" s="66">
        <f t="shared" ref="R404:R467" si="189">E404</f>
        <v>16919</v>
      </c>
      <c r="S404" s="66">
        <f t="shared" ref="S404:S467" si="190">F404</f>
        <v>93896</v>
      </c>
      <c r="T404" s="66">
        <f t="shared" ref="T404:T467" si="191">G404</f>
        <v>132387.37</v>
      </c>
      <c r="U404" s="66">
        <f t="shared" ref="U404:U467" si="192">H404</f>
        <v>500</v>
      </c>
      <c r="V404" s="66">
        <f t="shared" ref="V404:V467" si="193">I404</f>
        <v>500</v>
      </c>
      <c r="W404" s="66"/>
      <c r="X404" s="62">
        <v>30718</v>
      </c>
      <c r="Y404" s="62">
        <f t="shared" ref="Y404:Y467" si="194">INT(X404/10000)</f>
        <v>3</v>
      </c>
      <c r="Z404" s="59" t="s">
        <v>1727</v>
      </c>
      <c r="AA404" s="62">
        <v>1</v>
      </c>
      <c r="AB404" s="62">
        <f t="shared" ref="AB404:AB467" ca="1" si="195">SUMIF($M$1:$M$265536,$X404,P$1:P$65536)</f>
        <v>1</v>
      </c>
      <c r="AC404" s="62">
        <f t="shared" ref="AC404:AC467" ca="1" si="196">SUMIF($M$1:$M$265536,$X404,Q$1:Q$65536)</f>
        <v>1271</v>
      </c>
      <c r="AD404" s="62">
        <f t="shared" ref="AD404:AD467" ca="1" si="197">SUMIF($M$1:$M$265536,$X404,R$1:R$65536)</f>
        <v>16919</v>
      </c>
      <c r="AE404" s="62">
        <f t="shared" ref="AE404:AE467" ca="1" si="198">SUMIF($M$1:$M$265536,$X404,S$1:S$65536)</f>
        <v>93896</v>
      </c>
      <c r="AF404" s="62">
        <f t="shared" ref="AF404:AF467" ca="1" si="199">SUMIF($M$1:$M$265536,$X404,T$1:T$65536)</f>
        <v>132387.37</v>
      </c>
      <c r="AG404" s="62">
        <f t="shared" ref="AG404:AG467" ca="1" si="200">SUMIF($M$1:$M$265536,$X404,U$1:U$65536)/AB404</f>
        <v>500</v>
      </c>
      <c r="AH404" s="62">
        <f t="shared" ref="AH404:AH467" ca="1" si="201">SUMIF($M$1:$M$265536,$X404,V$1:V$65536)/AB404</f>
        <v>500</v>
      </c>
      <c r="AL404" s="66"/>
      <c r="AO404" s="138">
        <f t="shared" si="174"/>
        <v>30718</v>
      </c>
      <c r="AP404" s="138" t="str">
        <f t="shared" si="175"/>
        <v>Petronell-Carnuntum</v>
      </c>
      <c r="AQ404" s="138">
        <f t="shared" ca="1" si="176"/>
        <v>16919</v>
      </c>
      <c r="AR404" s="138">
        <f t="shared" ca="1" si="177"/>
        <v>93896</v>
      </c>
      <c r="AS404" s="138">
        <f t="shared" ca="1" si="178"/>
        <v>132387.37</v>
      </c>
      <c r="AT404" s="138">
        <f t="shared" ca="1" si="179"/>
        <v>500</v>
      </c>
      <c r="AU404" s="138">
        <f t="shared" ca="1" si="179"/>
        <v>500</v>
      </c>
      <c r="AV404" s="135"/>
      <c r="AW404" s="131">
        <v>30718</v>
      </c>
      <c r="AX404" s="66">
        <f t="shared" si="180"/>
        <v>3</v>
      </c>
      <c r="AY404" s="132" t="s">
        <v>1727</v>
      </c>
      <c r="AZ404" s="107">
        <f t="shared" ca="1" si="181"/>
        <v>16919</v>
      </c>
      <c r="BA404" s="107">
        <f t="shared" ca="1" si="182"/>
        <v>93896</v>
      </c>
      <c r="BB404" s="107">
        <f t="shared" ca="1" si="183"/>
        <v>132387.37</v>
      </c>
      <c r="BC404" s="107">
        <f t="shared" ca="1" si="184"/>
        <v>500</v>
      </c>
      <c r="BD404" s="107">
        <f t="shared" ca="1" si="185"/>
        <v>500</v>
      </c>
    </row>
    <row r="405" spans="1:56" x14ac:dyDescent="0.15">
      <c r="A405" s="62">
        <v>30719</v>
      </c>
      <c r="B405" s="62">
        <f t="shared" si="186"/>
        <v>3</v>
      </c>
      <c r="C405" s="59" t="s">
        <v>1726</v>
      </c>
      <c r="D405" s="62">
        <v>1557</v>
      </c>
      <c r="E405" s="86">
        <v>28400</v>
      </c>
      <c r="F405" s="86">
        <v>111917</v>
      </c>
      <c r="G405" s="86">
        <v>82999.81</v>
      </c>
      <c r="H405" s="86">
        <v>500</v>
      </c>
      <c r="I405" s="86">
        <v>500</v>
      </c>
      <c r="K405" s="66">
        <v>30719</v>
      </c>
      <c r="L405" s="66"/>
      <c r="M405" s="66">
        <v>30719</v>
      </c>
      <c r="N405" s="62">
        <f t="shared" si="187"/>
        <v>3</v>
      </c>
      <c r="O405" s="66" t="s">
        <v>1726</v>
      </c>
      <c r="P405" s="66">
        <v>1</v>
      </c>
      <c r="Q405" s="66">
        <f t="shared" si="188"/>
        <v>1557</v>
      </c>
      <c r="R405" s="66">
        <f t="shared" si="189"/>
        <v>28400</v>
      </c>
      <c r="S405" s="66">
        <f t="shared" si="190"/>
        <v>111917</v>
      </c>
      <c r="T405" s="66">
        <f t="shared" si="191"/>
        <v>82999.81</v>
      </c>
      <c r="U405" s="66">
        <f t="shared" si="192"/>
        <v>500</v>
      </c>
      <c r="V405" s="66">
        <f t="shared" si="193"/>
        <v>500</v>
      </c>
      <c r="W405" s="66"/>
      <c r="X405" s="62">
        <v>30719</v>
      </c>
      <c r="Y405" s="62">
        <f t="shared" si="194"/>
        <v>3</v>
      </c>
      <c r="Z405" s="59" t="s">
        <v>1726</v>
      </c>
      <c r="AA405" s="62">
        <v>1</v>
      </c>
      <c r="AB405" s="62">
        <f t="shared" ca="1" si="195"/>
        <v>1</v>
      </c>
      <c r="AC405" s="62">
        <f t="shared" ca="1" si="196"/>
        <v>1557</v>
      </c>
      <c r="AD405" s="62">
        <f t="shared" ca="1" si="197"/>
        <v>28400</v>
      </c>
      <c r="AE405" s="62">
        <f t="shared" ca="1" si="198"/>
        <v>111917</v>
      </c>
      <c r="AF405" s="62">
        <f t="shared" ca="1" si="199"/>
        <v>82999.81</v>
      </c>
      <c r="AG405" s="62">
        <f t="shared" ca="1" si="200"/>
        <v>500</v>
      </c>
      <c r="AH405" s="62">
        <f t="shared" ca="1" si="201"/>
        <v>500</v>
      </c>
      <c r="AL405" s="66"/>
      <c r="AO405" s="138">
        <f t="shared" ref="AO405:AO468" si="202">X405</f>
        <v>30719</v>
      </c>
      <c r="AP405" s="138" t="str">
        <f t="shared" ref="AP405:AP468" si="203">Z405</f>
        <v>Prellenkirchen</v>
      </c>
      <c r="AQ405" s="138">
        <f t="shared" ref="AQ405:AQ468" ca="1" si="204">AD405</f>
        <v>28400</v>
      </c>
      <c r="AR405" s="138">
        <f t="shared" ref="AR405:AR468" ca="1" si="205">AE405</f>
        <v>111917</v>
      </c>
      <c r="AS405" s="138">
        <f t="shared" ref="AS405:AS468" ca="1" si="206">AF405</f>
        <v>82999.81</v>
      </c>
      <c r="AT405" s="138">
        <f t="shared" ref="AT405:AU468" ca="1" si="207">AG405</f>
        <v>500</v>
      </c>
      <c r="AU405" s="138">
        <f t="shared" ca="1" si="207"/>
        <v>500</v>
      </c>
      <c r="AV405" s="135"/>
      <c r="AW405" s="131">
        <v>30719</v>
      </c>
      <c r="AX405" s="66">
        <f t="shared" ref="AX405:AX468" si="208">INT(AW405/10000)</f>
        <v>3</v>
      </c>
      <c r="AY405" s="132" t="s">
        <v>1726</v>
      </c>
      <c r="AZ405" s="107">
        <f t="shared" ref="AZ405:AZ468" ca="1" si="209">VLOOKUP($AW405,$AO:$AU,AQ$16,0)</f>
        <v>28400</v>
      </c>
      <c r="BA405" s="107">
        <f t="shared" ca="1" si="182"/>
        <v>111917</v>
      </c>
      <c r="BB405" s="107">
        <f t="shared" ca="1" si="183"/>
        <v>82999.81</v>
      </c>
      <c r="BC405" s="107">
        <f t="shared" ca="1" si="184"/>
        <v>500</v>
      </c>
      <c r="BD405" s="107">
        <f t="shared" ca="1" si="185"/>
        <v>500</v>
      </c>
    </row>
    <row r="406" spans="1:56" x14ac:dyDescent="0.15">
      <c r="A406" s="62">
        <v>30721</v>
      </c>
      <c r="B406" s="62">
        <f t="shared" si="186"/>
        <v>3</v>
      </c>
      <c r="C406" s="59" t="s">
        <v>1725</v>
      </c>
      <c r="D406" s="62">
        <v>1603</v>
      </c>
      <c r="E406" s="86">
        <v>25573</v>
      </c>
      <c r="F406" s="86">
        <v>84029</v>
      </c>
      <c r="G406" s="86">
        <v>136479.03</v>
      </c>
      <c r="H406" s="86">
        <v>500</v>
      </c>
      <c r="I406" s="86">
        <v>500</v>
      </c>
      <c r="K406" s="66">
        <v>30721</v>
      </c>
      <c r="L406" s="66"/>
      <c r="M406" s="66">
        <v>30721</v>
      </c>
      <c r="N406" s="62">
        <f t="shared" si="187"/>
        <v>3</v>
      </c>
      <c r="O406" s="66" t="s">
        <v>1725</v>
      </c>
      <c r="P406" s="66">
        <v>1</v>
      </c>
      <c r="Q406" s="66">
        <f t="shared" si="188"/>
        <v>1603</v>
      </c>
      <c r="R406" s="66">
        <f t="shared" si="189"/>
        <v>25573</v>
      </c>
      <c r="S406" s="66">
        <f t="shared" si="190"/>
        <v>84029</v>
      </c>
      <c r="T406" s="66">
        <f t="shared" si="191"/>
        <v>136479.03</v>
      </c>
      <c r="U406" s="66">
        <f t="shared" si="192"/>
        <v>500</v>
      </c>
      <c r="V406" s="66">
        <f t="shared" si="193"/>
        <v>500</v>
      </c>
      <c r="W406" s="66"/>
      <c r="X406" s="62">
        <v>30721</v>
      </c>
      <c r="Y406" s="62">
        <f t="shared" si="194"/>
        <v>3</v>
      </c>
      <c r="Z406" s="59" t="s">
        <v>1725</v>
      </c>
      <c r="AA406" s="62">
        <v>1</v>
      </c>
      <c r="AB406" s="62">
        <f t="shared" ca="1" si="195"/>
        <v>1</v>
      </c>
      <c r="AC406" s="62">
        <f t="shared" ca="1" si="196"/>
        <v>1603</v>
      </c>
      <c r="AD406" s="62">
        <f t="shared" ca="1" si="197"/>
        <v>25573</v>
      </c>
      <c r="AE406" s="62">
        <f t="shared" ca="1" si="198"/>
        <v>84029</v>
      </c>
      <c r="AF406" s="62">
        <f t="shared" ca="1" si="199"/>
        <v>136479.03</v>
      </c>
      <c r="AG406" s="62">
        <f t="shared" ca="1" si="200"/>
        <v>500</v>
      </c>
      <c r="AH406" s="62">
        <f t="shared" ca="1" si="201"/>
        <v>500</v>
      </c>
      <c r="AL406" s="66"/>
      <c r="AO406" s="138">
        <f t="shared" si="202"/>
        <v>30721</v>
      </c>
      <c r="AP406" s="138" t="str">
        <f t="shared" si="203"/>
        <v>Rohrau</v>
      </c>
      <c r="AQ406" s="138">
        <f t="shared" ca="1" si="204"/>
        <v>25573</v>
      </c>
      <c r="AR406" s="138">
        <f t="shared" ca="1" si="205"/>
        <v>84029</v>
      </c>
      <c r="AS406" s="138">
        <f t="shared" ca="1" si="206"/>
        <v>136479.03</v>
      </c>
      <c r="AT406" s="138">
        <f t="shared" ca="1" si="207"/>
        <v>500</v>
      </c>
      <c r="AU406" s="138">
        <f t="shared" ca="1" si="207"/>
        <v>500</v>
      </c>
      <c r="AV406" s="135"/>
      <c r="AW406" s="131">
        <v>30721</v>
      </c>
      <c r="AX406" s="66">
        <f t="shared" si="208"/>
        <v>3</v>
      </c>
      <c r="AY406" s="132" t="s">
        <v>1725</v>
      </c>
      <c r="AZ406" s="107">
        <f t="shared" ca="1" si="209"/>
        <v>25573</v>
      </c>
      <c r="BA406" s="107">
        <f t="shared" ca="1" si="182"/>
        <v>84029</v>
      </c>
      <c r="BB406" s="107">
        <f t="shared" ca="1" si="183"/>
        <v>136479.03</v>
      </c>
      <c r="BC406" s="107">
        <f t="shared" ca="1" si="184"/>
        <v>500</v>
      </c>
      <c r="BD406" s="107">
        <f t="shared" ca="1" si="185"/>
        <v>500</v>
      </c>
    </row>
    <row r="407" spans="1:56" x14ac:dyDescent="0.15">
      <c r="A407" s="62">
        <v>30722</v>
      </c>
      <c r="B407" s="62">
        <f t="shared" si="186"/>
        <v>3</v>
      </c>
      <c r="C407" s="59" t="s">
        <v>1724</v>
      </c>
      <c r="D407" s="62">
        <v>1156</v>
      </c>
      <c r="E407" s="86">
        <v>25764</v>
      </c>
      <c r="F407" s="86">
        <v>72437</v>
      </c>
      <c r="G407" s="86">
        <v>59577.81</v>
      </c>
      <c r="H407" s="86">
        <v>500</v>
      </c>
      <c r="I407" s="86">
        <v>500</v>
      </c>
      <c r="K407" s="66">
        <v>30722</v>
      </c>
      <c r="L407" s="66"/>
      <c r="M407" s="66">
        <v>30722</v>
      </c>
      <c r="N407" s="62">
        <f t="shared" si="187"/>
        <v>3</v>
      </c>
      <c r="O407" s="66" t="s">
        <v>1724</v>
      </c>
      <c r="P407" s="66">
        <v>1</v>
      </c>
      <c r="Q407" s="66">
        <f t="shared" si="188"/>
        <v>1156</v>
      </c>
      <c r="R407" s="66">
        <f t="shared" si="189"/>
        <v>25764</v>
      </c>
      <c r="S407" s="66">
        <f t="shared" si="190"/>
        <v>72437</v>
      </c>
      <c r="T407" s="66">
        <f t="shared" si="191"/>
        <v>59577.81</v>
      </c>
      <c r="U407" s="66">
        <f t="shared" si="192"/>
        <v>500</v>
      </c>
      <c r="V407" s="66">
        <f t="shared" si="193"/>
        <v>500</v>
      </c>
      <c r="W407" s="66"/>
      <c r="X407" s="62">
        <v>30722</v>
      </c>
      <c r="Y407" s="62">
        <f t="shared" si="194"/>
        <v>3</v>
      </c>
      <c r="Z407" s="59" t="s">
        <v>1724</v>
      </c>
      <c r="AA407" s="62">
        <v>1</v>
      </c>
      <c r="AB407" s="62">
        <f t="shared" ca="1" si="195"/>
        <v>1</v>
      </c>
      <c r="AC407" s="62">
        <f t="shared" ca="1" si="196"/>
        <v>1156</v>
      </c>
      <c r="AD407" s="62">
        <f t="shared" ca="1" si="197"/>
        <v>25764</v>
      </c>
      <c r="AE407" s="62">
        <f t="shared" ca="1" si="198"/>
        <v>72437</v>
      </c>
      <c r="AF407" s="62">
        <f t="shared" ca="1" si="199"/>
        <v>59577.81</v>
      </c>
      <c r="AG407" s="62">
        <f t="shared" ca="1" si="200"/>
        <v>500</v>
      </c>
      <c r="AH407" s="62">
        <f t="shared" ca="1" si="201"/>
        <v>500</v>
      </c>
      <c r="AL407" s="66"/>
      <c r="AO407" s="138">
        <f t="shared" si="202"/>
        <v>30722</v>
      </c>
      <c r="AP407" s="138" t="str">
        <f t="shared" si="203"/>
        <v>Scharndorf</v>
      </c>
      <c r="AQ407" s="138">
        <f t="shared" ca="1" si="204"/>
        <v>25764</v>
      </c>
      <c r="AR407" s="138">
        <f t="shared" ca="1" si="205"/>
        <v>72437</v>
      </c>
      <c r="AS407" s="138">
        <f t="shared" ca="1" si="206"/>
        <v>59577.81</v>
      </c>
      <c r="AT407" s="138">
        <f t="shared" ca="1" si="207"/>
        <v>500</v>
      </c>
      <c r="AU407" s="138">
        <f t="shared" ca="1" si="207"/>
        <v>500</v>
      </c>
      <c r="AV407" s="135"/>
      <c r="AW407" s="131">
        <v>30722</v>
      </c>
      <c r="AX407" s="66">
        <f t="shared" si="208"/>
        <v>3</v>
      </c>
      <c r="AY407" s="132" t="s">
        <v>1724</v>
      </c>
      <c r="AZ407" s="107">
        <f t="shared" ca="1" si="209"/>
        <v>25764</v>
      </c>
      <c r="BA407" s="107">
        <f t="shared" ca="1" si="182"/>
        <v>72437</v>
      </c>
      <c r="BB407" s="107">
        <f t="shared" ca="1" si="183"/>
        <v>59577.81</v>
      </c>
      <c r="BC407" s="107">
        <f t="shared" ca="1" si="184"/>
        <v>500</v>
      </c>
      <c r="BD407" s="107">
        <f t="shared" ca="1" si="185"/>
        <v>500</v>
      </c>
    </row>
    <row r="408" spans="1:56" x14ac:dyDescent="0.15">
      <c r="A408" s="62">
        <v>30724</v>
      </c>
      <c r="B408" s="62">
        <f t="shared" si="186"/>
        <v>3</v>
      </c>
      <c r="C408" s="59" t="s">
        <v>1723</v>
      </c>
      <c r="D408" s="62">
        <v>1947</v>
      </c>
      <c r="E408" s="86">
        <v>26712</v>
      </c>
      <c r="F408" s="86">
        <v>136232</v>
      </c>
      <c r="G408" s="86">
        <v>168313.28</v>
      </c>
      <c r="H408" s="86">
        <v>500</v>
      </c>
      <c r="I408" s="86">
        <v>500</v>
      </c>
      <c r="K408" s="66">
        <v>30724</v>
      </c>
      <c r="L408" s="66"/>
      <c r="M408" s="66">
        <v>30724</v>
      </c>
      <c r="N408" s="62">
        <f t="shared" si="187"/>
        <v>3</v>
      </c>
      <c r="O408" s="66" t="s">
        <v>1723</v>
      </c>
      <c r="P408" s="66">
        <v>1</v>
      </c>
      <c r="Q408" s="66">
        <f t="shared" si="188"/>
        <v>1947</v>
      </c>
      <c r="R408" s="66">
        <f t="shared" si="189"/>
        <v>26712</v>
      </c>
      <c r="S408" s="66">
        <f t="shared" si="190"/>
        <v>136232</v>
      </c>
      <c r="T408" s="66">
        <f t="shared" si="191"/>
        <v>168313.28</v>
      </c>
      <c r="U408" s="66">
        <f t="shared" si="192"/>
        <v>500</v>
      </c>
      <c r="V408" s="66">
        <f t="shared" si="193"/>
        <v>500</v>
      </c>
      <c r="W408" s="66"/>
      <c r="X408" s="62">
        <v>30724</v>
      </c>
      <c r="Y408" s="62">
        <f t="shared" si="194"/>
        <v>3</v>
      </c>
      <c r="Z408" s="59" t="s">
        <v>1723</v>
      </c>
      <c r="AA408" s="62">
        <v>1</v>
      </c>
      <c r="AB408" s="62">
        <f t="shared" ca="1" si="195"/>
        <v>1</v>
      </c>
      <c r="AC408" s="62">
        <f t="shared" ca="1" si="196"/>
        <v>1947</v>
      </c>
      <c r="AD408" s="62">
        <f t="shared" ca="1" si="197"/>
        <v>26712</v>
      </c>
      <c r="AE408" s="62">
        <f t="shared" ca="1" si="198"/>
        <v>136232</v>
      </c>
      <c r="AF408" s="62">
        <f t="shared" ca="1" si="199"/>
        <v>168313.28</v>
      </c>
      <c r="AG408" s="62">
        <f t="shared" ca="1" si="200"/>
        <v>500</v>
      </c>
      <c r="AH408" s="62">
        <f t="shared" ca="1" si="201"/>
        <v>500</v>
      </c>
      <c r="AL408" s="66"/>
      <c r="AO408" s="138">
        <f t="shared" si="202"/>
        <v>30724</v>
      </c>
      <c r="AP408" s="138" t="str">
        <f t="shared" si="203"/>
        <v>Sommerein</v>
      </c>
      <c r="AQ408" s="138">
        <f t="shared" ca="1" si="204"/>
        <v>26712</v>
      </c>
      <c r="AR408" s="138">
        <f t="shared" ca="1" si="205"/>
        <v>136232</v>
      </c>
      <c r="AS408" s="138">
        <f t="shared" ca="1" si="206"/>
        <v>168313.28</v>
      </c>
      <c r="AT408" s="138">
        <f t="shared" ca="1" si="207"/>
        <v>500</v>
      </c>
      <c r="AU408" s="138">
        <f t="shared" ca="1" si="207"/>
        <v>500</v>
      </c>
      <c r="AV408" s="135"/>
      <c r="AW408" s="131">
        <v>30724</v>
      </c>
      <c r="AX408" s="66">
        <f t="shared" si="208"/>
        <v>3</v>
      </c>
      <c r="AY408" s="132" t="s">
        <v>1723</v>
      </c>
      <c r="AZ408" s="107">
        <f t="shared" ca="1" si="209"/>
        <v>26712</v>
      </c>
      <c r="BA408" s="107">
        <f t="shared" ca="1" si="182"/>
        <v>136232</v>
      </c>
      <c r="BB408" s="107">
        <f t="shared" ca="1" si="183"/>
        <v>168313.28</v>
      </c>
      <c r="BC408" s="107">
        <f t="shared" ca="1" si="184"/>
        <v>500</v>
      </c>
      <c r="BD408" s="107">
        <f t="shared" ca="1" si="185"/>
        <v>500</v>
      </c>
    </row>
    <row r="409" spans="1:56" x14ac:dyDescent="0.15">
      <c r="A409" s="62">
        <v>30726</v>
      </c>
      <c r="B409" s="62">
        <f t="shared" si="186"/>
        <v>3</v>
      </c>
      <c r="C409" s="59" t="s">
        <v>1722</v>
      </c>
      <c r="D409" s="62">
        <v>2854</v>
      </c>
      <c r="E409" s="86">
        <v>37998</v>
      </c>
      <c r="F409" s="86">
        <v>205243</v>
      </c>
      <c r="G409" s="86">
        <v>233768.57</v>
      </c>
      <c r="H409" s="86">
        <v>500</v>
      </c>
      <c r="I409" s="86">
        <v>500</v>
      </c>
      <c r="K409" s="66">
        <v>30726</v>
      </c>
      <c r="L409" s="66"/>
      <c r="M409" s="66">
        <v>30726</v>
      </c>
      <c r="N409" s="62">
        <f t="shared" si="187"/>
        <v>3</v>
      </c>
      <c r="O409" s="66" t="s">
        <v>1722</v>
      </c>
      <c r="P409" s="66">
        <v>1</v>
      </c>
      <c r="Q409" s="66">
        <f t="shared" si="188"/>
        <v>2854</v>
      </c>
      <c r="R409" s="66">
        <f t="shared" si="189"/>
        <v>37998</v>
      </c>
      <c r="S409" s="66">
        <f t="shared" si="190"/>
        <v>205243</v>
      </c>
      <c r="T409" s="66">
        <f t="shared" si="191"/>
        <v>233768.57</v>
      </c>
      <c r="U409" s="66">
        <f t="shared" si="192"/>
        <v>500</v>
      </c>
      <c r="V409" s="66">
        <f t="shared" si="193"/>
        <v>500</v>
      </c>
      <c r="W409" s="66"/>
      <c r="X409" s="62">
        <v>30726</v>
      </c>
      <c r="Y409" s="62">
        <f t="shared" si="194"/>
        <v>3</v>
      </c>
      <c r="Z409" s="59" t="s">
        <v>1722</v>
      </c>
      <c r="AA409" s="62">
        <v>1</v>
      </c>
      <c r="AB409" s="62">
        <f t="shared" ca="1" si="195"/>
        <v>1</v>
      </c>
      <c r="AC409" s="62">
        <f t="shared" ca="1" si="196"/>
        <v>2854</v>
      </c>
      <c r="AD409" s="62">
        <f t="shared" ca="1" si="197"/>
        <v>37998</v>
      </c>
      <c r="AE409" s="62">
        <f t="shared" ca="1" si="198"/>
        <v>205243</v>
      </c>
      <c r="AF409" s="62">
        <f t="shared" ca="1" si="199"/>
        <v>233768.57</v>
      </c>
      <c r="AG409" s="62">
        <f t="shared" ca="1" si="200"/>
        <v>500</v>
      </c>
      <c r="AH409" s="62">
        <f t="shared" ca="1" si="201"/>
        <v>500</v>
      </c>
      <c r="AL409" s="66"/>
      <c r="AO409" s="138">
        <f t="shared" si="202"/>
        <v>30726</v>
      </c>
      <c r="AP409" s="138" t="str">
        <f t="shared" si="203"/>
        <v>Trautmannsdorf an der Leitha</v>
      </c>
      <c r="AQ409" s="138">
        <f t="shared" ca="1" si="204"/>
        <v>37998</v>
      </c>
      <c r="AR409" s="138">
        <f t="shared" ca="1" si="205"/>
        <v>205243</v>
      </c>
      <c r="AS409" s="138">
        <f t="shared" ca="1" si="206"/>
        <v>233768.57</v>
      </c>
      <c r="AT409" s="138">
        <f t="shared" ca="1" si="207"/>
        <v>500</v>
      </c>
      <c r="AU409" s="138">
        <f t="shared" ca="1" si="207"/>
        <v>500</v>
      </c>
      <c r="AV409" s="135"/>
      <c r="AW409" s="131">
        <v>30726</v>
      </c>
      <c r="AX409" s="66">
        <f t="shared" si="208"/>
        <v>3</v>
      </c>
      <c r="AY409" s="132" t="s">
        <v>1722</v>
      </c>
      <c r="AZ409" s="107">
        <f t="shared" ca="1" si="209"/>
        <v>37998</v>
      </c>
      <c r="BA409" s="107">
        <f t="shared" ca="1" si="182"/>
        <v>205243</v>
      </c>
      <c r="BB409" s="107">
        <f t="shared" ca="1" si="183"/>
        <v>233768.57</v>
      </c>
      <c r="BC409" s="107">
        <f t="shared" ca="1" si="184"/>
        <v>500</v>
      </c>
      <c r="BD409" s="107">
        <f t="shared" ca="1" si="185"/>
        <v>500</v>
      </c>
    </row>
    <row r="410" spans="1:56" x14ac:dyDescent="0.15">
      <c r="A410" s="62">
        <v>30728</v>
      </c>
      <c r="B410" s="62">
        <f t="shared" si="186"/>
        <v>3</v>
      </c>
      <c r="C410" s="59" t="s">
        <v>1721</v>
      </c>
      <c r="D410" s="62">
        <v>1010</v>
      </c>
      <c r="E410" s="86">
        <v>13450</v>
      </c>
      <c r="F410" s="86">
        <v>67408</v>
      </c>
      <c r="G410" s="86">
        <v>125518.86</v>
      </c>
      <c r="H410" s="86">
        <v>500</v>
      </c>
      <c r="I410" s="86">
        <v>500</v>
      </c>
      <c r="K410" s="66">
        <v>30728</v>
      </c>
      <c r="L410" s="66"/>
      <c r="M410" s="66">
        <v>30728</v>
      </c>
      <c r="N410" s="62">
        <f t="shared" si="187"/>
        <v>3</v>
      </c>
      <c r="O410" s="66" t="s">
        <v>1721</v>
      </c>
      <c r="P410" s="66">
        <v>1</v>
      </c>
      <c r="Q410" s="66">
        <f t="shared" si="188"/>
        <v>1010</v>
      </c>
      <c r="R410" s="66">
        <f t="shared" si="189"/>
        <v>13450</v>
      </c>
      <c r="S410" s="66">
        <f t="shared" si="190"/>
        <v>67408</v>
      </c>
      <c r="T410" s="66">
        <f t="shared" si="191"/>
        <v>125518.86</v>
      </c>
      <c r="U410" s="66">
        <f t="shared" si="192"/>
        <v>500</v>
      </c>
      <c r="V410" s="66">
        <f t="shared" si="193"/>
        <v>500</v>
      </c>
      <c r="W410" s="66"/>
      <c r="X410" s="62">
        <v>30728</v>
      </c>
      <c r="Y410" s="62">
        <f t="shared" si="194"/>
        <v>3</v>
      </c>
      <c r="Z410" s="59" t="s">
        <v>1721</v>
      </c>
      <c r="AA410" s="62">
        <v>1</v>
      </c>
      <c r="AB410" s="62">
        <f t="shared" ca="1" si="195"/>
        <v>1</v>
      </c>
      <c r="AC410" s="62">
        <f t="shared" ca="1" si="196"/>
        <v>1010</v>
      </c>
      <c r="AD410" s="62">
        <f t="shared" ca="1" si="197"/>
        <v>13450</v>
      </c>
      <c r="AE410" s="62">
        <f t="shared" ca="1" si="198"/>
        <v>67408</v>
      </c>
      <c r="AF410" s="62">
        <f t="shared" ca="1" si="199"/>
        <v>125518.86</v>
      </c>
      <c r="AG410" s="62">
        <f t="shared" ca="1" si="200"/>
        <v>500</v>
      </c>
      <c r="AH410" s="62">
        <f t="shared" ca="1" si="201"/>
        <v>500</v>
      </c>
      <c r="AL410" s="66"/>
      <c r="AO410" s="138">
        <f t="shared" si="202"/>
        <v>30728</v>
      </c>
      <c r="AP410" s="138" t="str">
        <f t="shared" si="203"/>
        <v>Wolfsthal</v>
      </c>
      <c r="AQ410" s="138">
        <f t="shared" ca="1" si="204"/>
        <v>13450</v>
      </c>
      <c r="AR410" s="138">
        <f t="shared" ca="1" si="205"/>
        <v>67408</v>
      </c>
      <c r="AS410" s="138">
        <f t="shared" ca="1" si="206"/>
        <v>125518.86</v>
      </c>
      <c r="AT410" s="138">
        <f t="shared" ca="1" si="207"/>
        <v>500</v>
      </c>
      <c r="AU410" s="138">
        <f t="shared" ca="1" si="207"/>
        <v>500</v>
      </c>
      <c r="AV410" s="135"/>
      <c r="AW410" s="131">
        <v>30728</v>
      </c>
      <c r="AX410" s="66">
        <f t="shared" si="208"/>
        <v>3</v>
      </c>
      <c r="AY410" s="132" t="s">
        <v>1721</v>
      </c>
      <c r="AZ410" s="107">
        <f t="shared" ca="1" si="209"/>
        <v>13450</v>
      </c>
      <c r="BA410" s="107">
        <f t="shared" ca="1" si="182"/>
        <v>67408</v>
      </c>
      <c r="BB410" s="107">
        <f t="shared" ca="1" si="183"/>
        <v>125518.86</v>
      </c>
      <c r="BC410" s="107">
        <f t="shared" ca="1" si="184"/>
        <v>500</v>
      </c>
      <c r="BD410" s="107">
        <f t="shared" ca="1" si="185"/>
        <v>500</v>
      </c>
    </row>
    <row r="411" spans="1:56" x14ac:dyDescent="0.15">
      <c r="A411" s="62">
        <v>30729</v>
      </c>
      <c r="B411" s="62">
        <f t="shared" si="186"/>
        <v>3</v>
      </c>
      <c r="C411" s="59" t="s">
        <v>1720</v>
      </c>
      <c r="D411" s="62">
        <v>3901</v>
      </c>
      <c r="E411" s="86">
        <v>13120</v>
      </c>
      <c r="F411" s="86">
        <v>214790</v>
      </c>
      <c r="G411" s="86">
        <v>1586074.76</v>
      </c>
      <c r="H411" s="86">
        <v>500</v>
      </c>
      <c r="I411" s="86">
        <v>500</v>
      </c>
      <c r="K411" s="66">
        <v>30729</v>
      </c>
      <c r="L411" s="66"/>
      <c r="M411" s="66">
        <v>30729</v>
      </c>
      <c r="N411" s="62">
        <f t="shared" si="187"/>
        <v>3</v>
      </c>
      <c r="O411" s="66" t="s">
        <v>1720</v>
      </c>
      <c r="P411" s="66">
        <v>1</v>
      </c>
      <c r="Q411" s="66">
        <f t="shared" si="188"/>
        <v>3901</v>
      </c>
      <c r="R411" s="66">
        <f t="shared" si="189"/>
        <v>13120</v>
      </c>
      <c r="S411" s="66">
        <f t="shared" si="190"/>
        <v>214790</v>
      </c>
      <c r="T411" s="66">
        <f t="shared" si="191"/>
        <v>1586074.76</v>
      </c>
      <c r="U411" s="66">
        <f t="shared" si="192"/>
        <v>500</v>
      </c>
      <c r="V411" s="66">
        <f t="shared" si="193"/>
        <v>500</v>
      </c>
      <c r="W411" s="66"/>
      <c r="X411" s="62">
        <v>30729</v>
      </c>
      <c r="Y411" s="62">
        <f t="shared" si="194"/>
        <v>3</v>
      </c>
      <c r="Z411" s="59" t="s">
        <v>1720</v>
      </c>
      <c r="AA411" s="62">
        <v>1</v>
      </c>
      <c r="AB411" s="62">
        <f t="shared" ca="1" si="195"/>
        <v>1</v>
      </c>
      <c r="AC411" s="62">
        <f t="shared" ca="1" si="196"/>
        <v>3901</v>
      </c>
      <c r="AD411" s="62">
        <f t="shared" ca="1" si="197"/>
        <v>13120</v>
      </c>
      <c r="AE411" s="62">
        <f t="shared" ca="1" si="198"/>
        <v>214790</v>
      </c>
      <c r="AF411" s="62">
        <f t="shared" ca="1" si="199"/>
        <v>1586074.76</v>
      </c>
      <c r="AG411" s="62">
        <f t="shared" ca="1" si="200"/>
        <v>500</v>
      </c>
      <c r="AH411" s="62">
        <f t="shared" ca="1" si="201"/>
        <v>500</v>
      </c>
      <c r="AL411" s="66"/>
      <c r="AO411" s="138">
        <f t="shared" si="202"/>
        <v>30729</v>
      </c>
      <c r="AP411" s="138" t="str">
        <f t="shared" si="203"/>
        <v>Ebergassing</v>
      </c>
      <c r="AQ411" s="138">
        <f t="shared" ca="1" si="204"/>
        <v>13120</v>
      </c>
      <c r="AR411" s="138">
        <f t="shared" ca="1" si="205"/>
        <v>214790</v>
      </c>
      <c r="AS411" s="138">
        <f t="shared" ca="1" si="206"/>
        <v>1586074.76</v>
      </c>
      <c r="AT411" s="138">
        <f t="shared" ca="1" si="207"/>
        <v>500</v>
      </c>
      <c r="AU411" s="138">
        <f t="shared" ca="1" si="207"/>
        <v>500</v>
      </c>
      <c r="AV411" s="135"/>
      <c r="AW411" s="131">
        <v>30729</v>
      </c>
      <c r="AX411" s="66">
        <f t="shared" si="208"/>
        <v>3</v>
      </c>
      <c r="AY411" s="132" t="s">
        <v>1720</v>
      </c>
      <c r="AZ411" s="107">
        <f t="shared" ca="1" si="209"/>
        <v>13120</v>
      </c>
      <c r="BA411" s="107">
        <f t="shared" ca="1" si="182"/>
        <v>214790</v>
      </c>
      <c r="BB411" s="107">
        <f t="shared" ca="1" si="183"/>
        <v>1586074.76</v>
      </c>
      <c r="BC411" s="107">
        <f t="shared" ca="1" si="184"/>
        <v>500</v>
      </c>
      <c r="BD411" s="107">
        <f t="shared" ca="1" si="185"/>
        <v>500</v>
      </c>
    </row>
    <row r="412" spans="1:56" x14ac:dyDescent="0.15">
      <c r="A412" s="62">
        <v>30730</v>
      </c>
      <c r="B412" s="62">
        <f t="shared" si="186"/>
        <v>3</v>
      </c>
      <c r="C412" s="59" t="s">
        <v>1719</v>
      </c>
      <c r="D412" s="62">
        <v>5455</v>
      </c>
      <c r="E412" s="86">
        <v>14534</v>
      </c>
      <c r="F412" s="86">
        <v>374475</v>
      </c>
      <c r="G412" s="86">
        <v>3017706.6</v>
      </c>
      <c r="H412" s="86">
        <v>500</v>
      </c>
      <c r="I412" s="86">
        <v>500</v>
      </c>
      <c r="K412" s="66">
        <v>30730</v>
      </c>
      <c r="L412" s="66"/>
      <c r="M412" s="66">
        <v>30730</v>
      </c>
      <c r="N412" s="62">
        <f t="shared" si="187"/>
        <v>3</v>
      </c>
      <c r="O412" s="66" t="s">
        <v>1719</v>
      </c>
      <c r="P412" s="66">
        <v>1</v>
      </c>
      <c r="Q412" s="66">
        <f t="shared" si="188"/>
        <v>5455</v>
      </c>
      <c r="R412" s="66">
        <f t="shared" si="189"/>
        <v>14534</v>
      </c>
      <c r="S412" s="66">
        <f t="shared" si="190"/>
        <v>374475</v>
      </c>
      <c r="T412" s="66">
        <f t="shared" si="191"/>
        <v>3017706.6</v>
      </c>
      <c r="U412" s="66">
        <f t="shared" si="192"/>
        <v>500</v>
      </c>
      <c r="V412" s="66">
        <f t="shared" si="193"/>
        <v>500</v>
      </c>
      <c r="W412" s="66"/>
      <c r="X412" s="62">
        <v>30730</v>
      </c>
      <c r="Y412" s="62">
        <f t="shared" si="194"/>
        <v>3</v>
      </c>
      <c r="Z412" s="59" t="s">
        <v>1719</v>
      </c>
      <c r="AA412" s="62">
        <v>1</v>
      </c>
      <c r="AB412" s="62">
        <f t="shared" ca="1" si="195"/>
        <v>1</v>
      </c>
      <c r="AC412" s="62">
        <f t="shared" ca="1" si="196"/>
        <v>5455</v>
      </c>
      <c r="AD412" s="62">
        <f t="shared" ca="1" si="197"/>
        <v>14534</v>
      </c>
      <c r="AE412" s="62">
        <f t="shared" ca="1" si="198"/>
        <v>374475</v>
      </c>
      <c r="AF412" s="62">
        <f t="shared" ca="1" si="199"/>
        <v>3017706.6</v>
      </c>
      <c r="AG412" s="62">
        <f t="shared" ca="1" si="200"/>
        <v>500</v>
      </c>
      <c r="AH412" s="62">
        <f t="shared" ca="1" si="201"/>
        <v>500</v>
      </c>
      <c r="AL412" s="66"/>
      <c r="AO412" s="138">
        <f t="shared" si="202"/>
        <v>30730</v>
      </c>
      <c r="AP412" s="138" t="str">
        <f t="shared" si="203"/>
        <v>Fischamend</v>
      </c>
      <c r="AQ412" s="138">
        <f t="shared" ca="1" si="204"/>
        <v>14534</v>
      </c>
      <c r="AR412" s="138">
        <f t="shared" ca="1" si="205"/>
        <v>374475</v>
      </c>
      <c r="AS412" s="138">
        <f t="shared" ca="1" si="206"/>
        <v>3017706.6</v>
      </c>
      <c r="AT412" s="138">
        <f t="shared" ca="1" si="207"/>
        <v>500</v>
      </c>
      <c r="AU412" s="138">
        <f t="shared" ca="1" si="207"/>
        <v>500</v>
      </c>
      <c r="AV412" s="135"/>
      <c r="AW412" s="131">
        <v>30730</v>
      </c>
      <c r="AX412" s="66">
        <f t="shared" si="208"/>
        <v>3</v>
      </c>
      <c r="AY412" s="132" t="s">
        <v>1719</v>
      </c>
      <c r="AZ412" s="107">
        <f t="shared" ca="1" si="209"/>
        <v>14534</v>
      </c>
      <c r="BA412" s="107">
        <f t="shared" ca="1" si="182"/>
        <v>374475</v>
      </c>
      <c r="BB412" s="107">
        <f t="shared" ca="1" si="183"/>
        <v>3017706.6</v>
      </c>
      <c r="BC412" s="107">
        <f t="shared" ca="1" si="184"/>
        <v>500</v>
      </c>
      <c r="BD412" s="107">
        <f t="shared" ca="1" si="185"/>
        <v>500</v>
      </c>
    </row>
    <row r="413" spans="1:56" x14ac:dyDescent="0.15">
      <c r="A413" s="62">
        <v>30731</v>
      </c>
      <c r="B413" s="62">
        <f t="shared" si="186"/>
        <v>3</v>
      </c>
      <c r="C413" s="59" t="s">
        <v>1718</v>
      </c>
      <c r="D413" s="62">
        <v>3209</v>
      </c>
      <c r="E413" s="86">
        <v>5057</v>
      </c>
      <c r="F413" s="86">
        <v>180713</v>
      </c>
      <c r="G413" s="86">
        <v>299050.94</v>
      </c>
      <c r="H413" s="86">
        <v>500</v>
      </c>
      <c r="I413" s="86">
        <v>500</v>
      </c>
      <c r="K413" s="66">
        <v>30731</v>
      </c>
      <c r="L413" s="66"/>
      <c r="M413" s="66">
        <v>30731</v>
      </c>
      <c r="N413" s="62">
        <f t="shared" si="187"/>
        <v>3</v>
      </c>
      <c r="O413" s="66" t="s">
        <v>1718</v>
      </c>
      <c r="P413" s="66">
        <v>1</v>
      </c>
      <c r="Q413" s="66">
        <f t="shared" si="188"/>
        <v>3209</v>
      </c>
      <c r="R413" s="66">
        <f t="shared" si="189"/>
        <v>5057</v>
      </c>
      <c r="S413" s="66">
        <f t="shared" si="190"/>
        <v>180713</v>
      </c>
      <c r="T413" s="66">
        <f t="shared" si="191"/>
        <v>299050.94</v>
      </c>
      <c r="U413" s="66">
        <f t="shared" si="192"/>
        <v>500</v>
      </c>
      <c r="V413" s="66">
        <f t="shared" si="193"/>
        <v>500</v>
      </c>
      <c r="W413" s="66"/>
      <c r="X413" s="62">
        <v>30731</v>
      </c>
      <c r="Y413" s="62">
        <f t="shared" si="194"/>
        <v>3</v>
      </c>
      <c r="Z413" s="59" t="s">
        <v>1718</v>
      </c>
      <c r="AA413" s="62">
        <v>1</v>
      </c>
      <c r="AB413" s="62">
        <f t="shared" ca="1" si="195"/>
        <v>1</v>
      </c>
      <c r="AC413" s="62">
        <f t="shared" ca="1" si="196"/>
        <v>3209</v>
      </c>
      <c r="AD413" s="62">
        <f t="shared" ca="1" si="197"/>
        <v>5057</v>
      </c>
      <c r="AE413" s="62">
        <f t="shared" ca="1" si="198"/>
        <v>180713</v>
      </c>
      <c r="AF413" s="62">
        <f t="shared" ca="1" si="199"/>
        <v>299050.94</v>
      </c>
      <c r="AG413" s="62">
        <f t="shared" ca="1" si="200"/>
        <v>500</v>
      </c>
      <c r="AH413" s="62">
        <f t="shared" ca="1" si="201"/>
        <v>500</v>
      </c>
      <c r="AL413" s="66"/>
      <c r="AO413" s="138">
        <f t="shared" si="202"/>
        <v>30731</v>
      </c>
      <c r="AP413" s="138" t="str">
        <f t="shared" si="203"/>
        <v>Gramatneusiedl</v>
      </c>
      <c r="AQ413" s="138">
        <f t="shared" ca="1" si="204"/>
        <v>5057</v>
      </c>
      <c r="AR413" s="138">
        <f t="shared" ca="1" si="205"/>
        <v>180713</v>
      </c>
      <c r="AS413" s="138">
        <f t="shared" ca="1" si="206"/>
        <v>299050.94</v>
      </c>
      <c r="AT413" s="138">
        <f t="shared" ca="1" si="207"/>
        <v>500</v>
      </c>
      <c r="AU413" s="138">
        <f t="shared" ca="1" si="207"/>
        <v>500</v>
      </c>
      <c r="AV413" s="135"/>
      <c r="AW413" s="131">
        <v>30731</v>
      </c>
      <c r="AX413" s="66">
        <f t="shared" si="208"/>
        <v>3</v>
      </c>
      <c r="AY413" s="132" t="s">
        <v>1718</v>
      </c>
      <c r="AZ413" s="107">
        <f t="shared" ca="1" si="209"/>
        <v>5057</v>
      </c>
      <c r="BA413" s="107">
        <f t="shared" ca="1" si="182"/>
        <v>180713</v>
      </c>
      <c r="BB413" s="107">
        <f t="shared" ca="1" si="183"/>
        <v>299050.94</v>
      </c>
      <c r="BC413" s="107">
        <f t="shared" ca="1" si="184"/>
        <v>500</v>
      </c>
      <c r="BD413" s="107">
        <f t="shared" ca="1" si="185"/>
        <v>500</v>
      </c>
    </row>
    <row r="414" spans="1:56" x14ac:dyDescent="0.15">
      <c r="A414" s="62">
        <v>30732</v>
      </c>
      <c r="B414" s="62">
        <f t="shared" si="186"/>
        <v>3</v>
      </c>
      <c r="C414" s="59" t="s">
        <v>1717</v>
      </c>
      <c r="D414" s="62">
        <v>7425</v>
      </c>
      <c r="E414" s="86">
        <v>46105</v>
      </c>
      <c r="F414" s="86">
        <v>762956</v>
      </c>
      <c r="G414" s="86">
        <v>2262309.35</v>
      </c>
      <c r="H414" s="86">
        <v>500</v>
      </c>
      <c r="I414" s="86">
        <v>500</v>
      </c>
      <c r="K414" s="66">
        <v>30732</v>
      </c>
      <c r="L414" s="66"/>
      <c r="M414" s="66">
        <v>30732</v>
      </c>
      <c r="N414" s="62">
        <f t="shared" si="187"/>
        <v>3</v>
      </c>
      <c r="O414" s="66" t="s">
        <v>1717</v>
      </c>
      <c r="P414" s="66">
        <v>1</v>
      </c>
      <c r="Q414" s="66">
        <f t="shared" si="188"/>
        <v>7425</v>
      </c>
      <c r="R414" s="66">
        <f t="shared" si="189"/>
        <v>46105</v>
      </c>
      <c r="S414" s="66">
        <f t="shared" si="190"/>
        <v>762956</v>
      </c>
      <c r="T414" s="66">
        <f t="shared" si="191"/>
        <v>2262309.35</v>
      </c>
      <c r="U414" s="66">
        <f t="shared" si="192"/>
        <v>500</v>
      </c>
      <c r="V414" s="66">
        <f t="shared" si="193"/>
        <v>500</v>
      </c>
      <c r="W414" s="66"/>
      <c r="X414" s="62">
        <v>30732</v>
      </c>
      <c r="Y414" s="62">
        <f t="shared" si="194"/>
        <v>3</v>
      </c>
      <c r="Z414" s="59" t="s">
        <v>1717</v>
      </c>
      <c r="AA414" s="62">
        <v>1</v>
      </c>
      <c r="AB414" s="62">
        <f t="shared" ca="1" si="195"/>
        <v>1</v>
      </c>
      <c r="AC414" s="62">
        <f t="shared" ca="1" si="196"/>
        <v>7425</v>
      </c>
      <c r="AD414" s="62">
        <f t="shared" ca="1" si="197"/>
        <v>46105</v>
      </c>
      <c r="AE414" s="62">
        <f t="shared" ca="1" si="198"/>
        <v>762956</v>
      </c>
      <c r="AF414" s="62">
        <f t="shared" ca="1" si="199"/>
        <v>2262309.35</v>
      </c>
      <c r="AG414" s="62">
        <f t="shared" ca="1" si="200"/>
        <v>500</v>
      </c>
      <c r="AH414" s="62">
        <f t="shared" ca="1" si="201"/>
        <v>500</v>
      </c>
      <c r="AL414" s="66"/>
      <c r="AO414" s="138">
        <f t="shared" si="202"/>
        <v>30732</v>
      </c>
      <c r="AP414" s="138" t="str">
        <f t="shared" si="203"/>
        <v>Himberg</v>
      </c>
      <c r="AQ414" s="138">
        <f t="shared" ca="1" si="204"/>
        <v>46105</v>
      </c>
      <c r="AR414" s="138">
        <f t="shared" ca="1" si="205"/>
        <v>762956</v>
      </c>
      <c r="AS414" s="138">
        <f t="shared" ca="1" si="206"/>
        <v>2262309.35</v>
      </c>
      <c r="AT414" s="138">
        <f t="shared" ca="1" si="207"/>
        <v>500</v>
      </c>
      <c r="AU414" s="138">
        <f t="shared" ca="1" si="207"/>
        <v>500</v>
      </c>
      <c r="AV414" s="135"/>
      <c r="AW414" s="131">
        <v>30732</v>
      </c>
      <c r="AX414" s="66">
        <f t="shared" si="208"/>
        <v>3</v>
      </c>
      <c r="AY414" s="132" t="s">
        <v>1717</v>
      </c>
      <c r="AZ414" s="107">
        <f t="shared" ca="1" si="209"/>
        <v>46105</v>
      </c>
      <c r="BA414" s="107">
        <f t="shared" ca="1" si="182"/>
        <v>762956</v>
      </c>
      <c r="BB414" s="107">
        <f t="shared" ca="1" si="183"/>
        <v>2262309.35</v>
      </c>
      <c r="BC414" s="107">
        <f t="shared" ca="1" si="184"/>
        <v>500</v>
      </c>
      <c r="BD414" s="107">
        <f t="shared" ca="1" si="185"/>
        <v>500</v>
      </c>
    </row>
    <row r="415" spans="1:56" x14ac:dyDescent="0.15">
      <c r="A415" s="62">
        <v>30733</v>
      </c>
      <c r="B415" s="62">
        <f t="shared" si="186"/>
        <v>3</v>
      </c>
      <c r="C415" s="59" t="s">
        <v>1716</v>
      </c>
      <c r="D415" s="62">
        <v>926</v>
      </c>
      <c r="E415" s="86">
        <v>4398</v>
      </c>
      <c r="F415" s="86">
        <v>80264</v>
      </c>
      <c r="G415" s="86">
        <v>1234218.1200000001</v>
      </c>
      <c r="H415" s="86">
        <v>500</v>
      </c>
      <c r="I415" s="86">
        <v>500</v>
      </c>
      <c r="K415" s="66">
        <v>30733</v>
      </c>
      <c r="L415" s="66"/>
      <c r="M415" s="66">
        <v>30733</v>
      </c>
      <c r="N415" s="62">
        <f t="shared" si="187"/>
        <v>3</v>
      </c>
      <c r="O415" s="66" t="s">
        <v>1716</v>
      </c>
      <c r="P415" s="66">
        <v>1</v>
      </c>
      <c r="Q415" s="66">
        <f t="shared" si="188"/>
        <v>926</v>
      </c>
      <c r="R415" s="66">
        <f t="shared" si="189"/>
        <v>4398</v>
      </c>
      <c r="S415" s="66">
        <f t="shared" si="190"/>
        <v>80264</v>
      </c>
      <c r="T415" s="66">
        <f t="shared" si="191"/>
        <v>1234218.1200000001</v>
      </c>
      <c r="U415" s="66">
        <f t="shared" si="192"/>
        <v>500</v>
      </c>
      <c r="V415" s="66">
        <f t="shared" si="193"/>
        <v>500</v>
      </c>
      <c r="W415" s="66"/>
      <c r="X415" s="62">
        <v>30733</v>
      </c>
      <c r="Y415" s="62">
        <f t="shared" si="194"/>
        <v>3</v>
      </c>
      <c r="Z415" s="59" t="s">
        <v>1716</v>
      </c>
      <c r="AA415" s="62">
        <v>1</v>
      </c>
      <c r="AB415" s="62">
        <f t="shared" ca="1" si="195"/>
        <v>1</v>
      </c>
      <c r="AC415" s="62">
        <f t="shared" ca="1" si="196"/>
        <v>926</v>
      </c>
      <c r="AD415" s="62">
        <f t="shared" ca="1" si="197"/>
        <v>4398</v>
      </c>
      <c r="AE415" s="62">
        <f t="shared" ca="1" si="198"/>
        <v>80264</v>
      </c>
      <c r="AF415" s="62">
        <f t="shared" ca="1" si="199"/>
        <v>1234218.1200000001</v>
      </c>
      <c r="AG415" s="62">
        <f t="shared" ca="1" si="200"/>
        <v>500</v>
      </c>
      <c r="AH415" s="62">
        <f t="shared" ca="1" si="201"/>
        <v>500</v>
      </c>
      <c r="AL415" s="66"/>
      <c r="AO415" s="138">
        <f t="shared" si="202"/>
        <v>30733</v>
      </c>
      <c r="AP415" s="138" t="str">
        <f t="shared" si="203"/>
        <v>Klein-Neusiedl</v>
      </c>
      <c r="AQ415" s="138">
        <f t="shared" ca="1" si="204"/>
        <v>4398</v>
      </c>
      <c r="AR415" s="138">
        <f t="shared" ca="1" si="205"/>
        <v>80264</v>
      </c>
      <c r="AS415" s="138">
        <f t="shared" ca="1" si="206"/>
        <v>1234218.1200000001</v>
      </c>
      <c r="AT415" s="138">
        <f t="shared" ca="1" si="207"/>
        <v>500</v>
      </c>
      <c r="AU415" s="138">
        <f t="shared" ca="1" si="207"/>
        <v>500</v>
      </c>
      <c r="AV415" s="135"/>
      <c r="AW415" s="131">
        <v>30733</v>
      </c>
      <c r="AX415" s="66">
        <f t="shared" si="208"/>
        <v>3</v>
      </c>
      <c r="AY415" s="132" t="s">
        <v>1716</v>
      </c>
      <c r="AZ415" s="107">
        <f t="shared" ca="1" si="209"/>
        <v>4398</v>
      </c>
      <c r="BA415" s="107">
        <f t="shared" ca="1" si="182"/>
        <v>80264</v>
      </c>
      <c r="BB415" s="107">
        <f t="shared" ca="1" si="183"/>
        <v>1234218.1200000001</v>
      </c>
      <c r="BC415" s="107">
        <f t="shared" ca="1" si="184"/>
        <v>500</v>
      </c>
      <c r="BD415" s="107">
        <f t="shared" ca="1" si="185"/>
        <v>500</v>
      </c>
    </row>
    <row r="416" spans="1:56" x14ac:dyDescent="0.15">
      <c r="A416" s="62">
        <v>30734</v>
      </c>
      <c r="B416" s="62">
        <f t="shared" si="186"/>
        <v>3</v>
      </c>
      <c r="C416" s="59" t="s">
        <v>1715</v>
      </c>
      <c r="D416" s="62">
        <v>1840</v>
      </c>
      <c r="E416" s="86">
        <v>5639</v>
      </c>
      <c r="F416" s="86">
        <v>141456</v>
      </c>
      <c r="G416" s="86">
        <v>878256.78</v>
      </c>
      <c r="H416" s="86">
        <v>500</v>
      </c>
      <c r="I416" s="86">
        <v>500</v>
      </c>
      <c r="K416" s="66">
        <v>30734</v>
      </c>
      <c r="L416" s="66"/>
      <c r="M416" s="66">
        <v>30734</v>
      </c>
      <c r="N416" s="62">
        <f t="shared" si="187"/>
        <v>3</v>
      </c>
      <c r="O416" s="66" t="s">
        <v>1715</v>
      </c>
      <c r="P416" s="66">
        <v>1</v>
      </c>
      <c r="Q416" s="66">
        <f t="shared" si="188"/>
        <v>1840</v>
      </c>
      <c r="R416" s="66">
        <f t="shared" si="189"/>
        <v>5639</v>
      </c>
      <c r="S416" s="66">
        <f t="shared" si="190"/>
        <v>141456</v>
      </c>
      <c r="T416" s="66">
        <f t="shared" si="191"/>
        <v>878256.78</v>
      </c>
      <c r="U416" s="66">
        <f t="shared" si="192"/>
        <v>500</v>
      </c>
      <c r="V416" s="66">
        <f t="shared" si="193"/>
        <v>500</v>
      </c>
      <c r="W416" s="66"/>
      <c r="X416" s="62">
        <v>30734</v>
      </c>
      <c r="Y416" s="62">
        <f t="shared" si="194"/>
        <v>3</v>
      </c>
      <c r="Z416" s="59" t="s">
        <v>1715</v>
      </c>
      <c r="AA416" s="62">
        <v>1</v>
      </c>
      <c r="AB416" s="62">
        <f t="shared" ca="1" si="195"/>
        <v>1</v>
      </c>
      <c r="AC416" s="62">
        <f t="shared" ca="1" si="196"/>
        <v>1840</v>
      </c>
      <c r="AD416" s="62">
        <f t="shared" ca="1" si="197"/>
        <v>5639</v>
      </c>
      <c r="AE416" s="62">
        <f t="shared" ca="1" si="198"/>
        <v>141456</v>
      </c>
      <c r="AF416" s="62">
        <f t="shared" ca="1" si="199"/>
        <v>878256.78</v>
      </c>
      <c r="AG416" s="62">
        <f t="shared" ca="1" si="200"/>
        <v>500</v>
      </c>
      <c r="AH416" s="62">
        <f t="shared" ca="1" si="201"/>
        <v>500</v>
      </c>
      <c r="AL416" s="66"/>
      <c r="AO416" s="138">
        <f t="shared" si="202"/>
        <v>30734</v>
      </c>
      <c r="AP416" s="138" t="str">
        <f t="shared" si="203"/>
        <v>Lanzendorf</v>
      </c>
      <c r="AQ416" s="138">
        <f t="shared" ca="1" si="204"/>
        <v>5639</v>
      </c>
      <c r="AR416" s="138">
        <f t="shared" ca="1" si="205"/>
        <v>141456</v>
      </c>
      <c r="AS416" s="138">
        <f t="shared" ca="1" si="206"/>
        <v>878256.78</v>
      </c>
      <c r="AT416" s="138">
        <f t="shared" ca="1" si="207"/>
        <v>500</v>
      </c>
      <c r="AU416" s="138">
        <f t="shared" ca="1" si="207"/>
        <v>500</v>
      </c>
      <c r="AV416" s="135"/>
      <c r="AW416" s="131">
        <v>30734</v>
      </c>
      <c r="AX416" s="66">
        <f t="shared" si="208"/>
        <v>3</v>
      </c>
      <c r="AY416" s="132" t="s">
        <v>1715</v>
      </c>
      <c r="AZ416" s="107">
        <f t="shared" ca="1" si="209"/>
        <v>5639</v>
      </c>
      <c r="BA416" s="107">
        <f t="shared" ca="1" si="182"/>
        <v>141456</v>
      </c>
      <c r="BB416" s="107">
        <f t="shared" ca="1" si="183"/>
        <v>878256.78</v>
      </c>
      <c r="BC416" s="107">
        <f t="shared" ca="1" si="184"/>
        <v>500</v>
      </c>
      <c r="BD416" s="107">
        <f t="shared" ca="1" si="185"/>
        <v>500</v>
      </c>
    </row>
    <row r="417" spans="1:56" x14ac:dyDescent="0.15">
      <c r="A417" s="62">
        <v>30735</v>
      </c>
      <c r="B417" s="62">
        <f t="shared" si="186"/>
        <v>3</v>
      </c>
      <c r="C417" s="59" t="s">
        <v>1714</v>
      </c>
      <c r="D417" s="62">
        <v>5079</v>
      </c>
      <c r="E417" s="86">
        <v>4999</v>
      </c>
      <c r="F417" s="86">
        <v>548129</v>
      </c>
      <c r="G417" s="86">
        <v>2139238.08</v>
      </c>
      <c r="H417" s="86">
        <v>500</v>
      </c>
      <c r="I417" s="86">
        <v>500</v>
      </c>
      <c r="K417" s="66">
        <v>30735</v>
      </c>
      <c r="L417" s="66"/>
      <c r="M417" s="66">
        <v>30735</v>
      </c>
      <c r="N417" s="62">
        <f t="shared" si="187"/>
        <v>3</v>
      </c>
      <c r="O417" s="66" t="s">
        <v>1714</v>
      </c>
      <c r="P417" s="66">
        <v>1</v>
      </c>
      <c r="Q417" s="66">
        <f t="shared" si="188"/>
        <v>5079</v>
      </c>
      <c r="R417" s="66">
        <f t="shared" si="189"/>
        <v>4999</v>
      </c>
      <c r="S417" s="66">
        <f t="shared" si="190"/>
        <v>548129</v>
      </c>
      <c r="T417" s="66">
        <f t="shared" si="191"/>
        <v>2139238.08</v>
      </c>
      <c r="U417" s="66">
        <f t="shared" si="192"/>
        <v>500</v>
      </c>
      <c r="V417" s="66">
        <f t="shared" si="193"/>
        <v>500</v>
      </c>
      <c r="W417" s="66"/>
      <c r="X417" s="62">
        <v>30735</v>
      </c>
      <c r="Y417" s="62">
        <f t="shared" si="194"/>
        <v>3</v>
      </c>
      <c r="Z417" s="59" t="s">
        <v>1714</v>
      </c>
      <c r="AA417" s="62">
        <v>1</v>
      </c>
      <c r="AB417" s="62">
        <f t="shared" ca="1" si="195"/>
        <v>1</v>
      </c>
      <c r="AC417" s="62">
        <f t="shared" ca="1" si="196"/>
        <v>5079</v>
      </c>
      <c r="AD417" s="62">
        <f t="shared" ca="1" si="197"/>
        <v>4999</v>
      </c>
      <c r="AE417" s="62">
        <f t="shared" ca="1" si="198"/>
        <v>548129</v>
      </c>
      <c r="AF417" s="62">
        <f t="shared" ca="1" si="199"/>
        <v>2139238.08</v>
      </c>
      <c r="AG417" s="62">
        <f t="shared" ca="1" si="200"/>
        <v>500</v>
      </c>
      <c r="AH417" s="62">
        <f t="shared" ca="1" si="201"/>
        <v>500</v>
      </c>
      <c r="AL417" s="66"/>
      <c r="AO417" s="138">
        <f t="shared" si="202"/>
        <v>30735</v>
      </c>
      <c r="AP417" s="138" t="str">
        <f t="shared" si="203"/>
        <v>Leopoldsdorf</v>
      </c>
      <c r="AQ417" s="138">
        <f t="shared" ca="1" si="204"/>
        <v>4999</v>
      </c>
      <c r="AR417" s="138">
        <f t="shared" ca="1" si="205"/>
        <v>548129</v>
      </c>
      <c r="AS417" s="138">
        <f t="shared" ca="1" si="206"/>
        <v>2139238.08</v>
      </c>
      <c r="AT417" s="138">
        <f t="shared" ca="1" si="207"/>
        <v>500</v>
      </c>
      <c r="AU417" s="138">
        <f t="shared" ca="1" si="207"/>
        <v>500</v>
      </c>
      <c r="AV417" s="135"/>
      <c r="AW417" s="131">
        <v>30735</v>
      </c>
      <c r="AX417" s="66">
        <f t="shared" si="208"/>
        <v>3</v>
      </c>
      <c r="AY417" s="132" t="s">
        <v>1714</v>
      </c>
      <c r="AZ417" s="107">
        <f t="shared" ca="1" si="209"/>
        <v>4999</v>
      </c>
      <c r="BA417" s="107">
        <f t="shared" ca="1" si="182"/>
        <v>548129</v>
      </c>
      <c r="BB417" s="107">
        <f t="shared" ca="1" si="183"/>
        <v>2139238.08</v>
      </c>
      <c r="BC417" s="107">
        <f t="shared" ca="1" si="184"/>
        <v>500</v>
      </c>
      <c r="BD417" s="107">
        <f t="shared" ca="1" si="185"/>
        <v>500</v>
      </c>
    </row>
    <row r="418" spans="1:56" x14ac:dyDescent="0.15">
      <c r="A418" s="62">
        <v>30736</v>
      </c>
      <c r="B418" s="62">
        <f t="shared" si="186"/>
        <v>3</v>
      </c>
      <c r="C418" s="59" t="s">
        <v>1713</v>
      </c>
      <c r="D418" s="62">
        <v>2122</v>
      </c>
      <c r="E418" s="86">
        <v>1902</v>
      </c>
      <c r="F418" s="86">
        <v>192363</v>
      </c>
      <c r="G418" s="86">
        <v>1081696.68</v>
      </c>
      <c r="H418" s="86">
        <v>500</v>
      </c>
      <c r="I418" s="86">
        <v>500</v>
      </c>
      <c r="K418" s="66">
        <v>30736</v>
      </c>
      <c r="L418" s="66"/>
      <c r="M418" s="66">
        <v>30736</v>
      </c>
      <c r="N418" s="62">
        <f t="shared" si="187"/>
        <v>3</v>
      </c>
      <c r="O418" s="66" t="s">
        <v>1713</v>
      </c>
      <c r="P418" s="66">
        <v>1</v>
      </c>
      <c r="Q418" s="66">
        <f t="shared" si="188"/>
        <v>2122</v>
      </c>
      <c r="R418" s="66">
        <f t="shared" si="189"/>
        <v>1902</v>
      </c>
      <c r="S418" s="66">
        <f t="shared" si="190"/>
        <v>192363</v>
      </c>
      <c r="T418" s="66">
        <f t="shared" si="191"/>
        <v>1081696.68</v>
      </c>
      <c r="U418" s="66">
        <f t="shared" si="192"/>
        <v>500</v>
      </c>
      <c r="V418" s="66">
        <f t="shared" si="193"/>
        <v>500</v>
      </c>
      <c r="W418" s="66"/>
      <c r="X418" s="62">
        <v>30736</v>
      </c>
      <c r="Y418" s="62">
        <f t="shared" si="194"/>
        <v>3</v>
      </c>
      <c r="Z418" s="59" t="s">
        <v>1713</v>
      </c>
      <c r="AA418" s="62">
        <v>1</v>
      </c>
      <c r="AB418" s="62">
        <f t="shared" ca="1" si="195"/>
        <v>1</v>
      </c>
      <c r="AC418" s="62">
        <f t="shared" ca="1" si="196"/>
        <v>2122</v>
      </c>
      <c r="AD418" s="62">
        <f t="shared" ca="1" si="197"/>
        <v>1902</v>
      </c>
      <c r="AE418" s="62">
        <f t="shared" ca="1" si="198"/>
        <v>192363</v>
      </c>
      <c r="AF418" s="62">
        <f t="shared" ca="1" si="199"/>
        <v>1081696.68</v>
      </c>
      <c r="AG418" s="62">
        <f t="shared" ca="1" si="200"/>
        <v>500</v>
      </c>
      <c r="AH418" s="62">
        <f t="shared" ca="1" si="201"/>
        <v>500</v>
      </c>
      <c r="AL418" s="66"/>
      <c r="AO418" s="138">
        <f t="shared" si="202"/>
        <v>30736</v>
      </c>
      <c r="AP418" s="138" t="str">
        <f t="shared" si="203"/>
        <v>Maria-Lanzendorf</v>
      </c>
      <c r="AQ418" s="138">
        <f t="shared" ca="1" si="204"/>
        <v>1902</v>
      </c>
      <c r="AR418" s="138">
        <f t="shared" ca="1" si="205"/>
        <v>192363</v>
      </c>
      <c r="AS418" s="138">
        <f t="shared" ca="1" si="206"/>
        <v>1081696.68</v>
      </c>
      <c r="AT418" s="138">
        <f t="shared" ca="1" si="207"/>
        <v>500</v>
      </c>
      <c r="AU418" s="138">
        <f t="shared" ca="1" si="207"/>
        <v>500</v>
      </c>
      <c r="AV418" s="135"/>
      <c r="AW418" s="131">
        <v>30736</v>
      </c>
      <c r="AX418" s="66">
        <f t="shared" si="208"/>
        <v>3</v>
      </c>
      <c r="AY418" s="132" t="s">
        <v>1713</v>
      </c>
      <c r="AZ418" s="107">
        <f t="shared" ca="1" si="209"/>
        <v>1902</v>
      </c>
      <c r="BA418" s="107">
        <f t="shared" ca="1" si="182"/>
        <v>192363</v>
      </c>
      <c r="BB418" s="107">
        <f t="shared" ca="1" si="183"/>
        <v>1081696.68</v>
      </c>
      <c r="BC418" s="107">
        <f t="shared" ca="1" si="184"/>
        <v>500</v>
      </c>
      <c r="BD418" s="107">
        <f t="shared" ca="1" si="185"/>
        <v>500</v>
      </c>
    </row>
    <row r="419" spans="1:56" x14ac:dyDescent="0.15">
      <c r="A419" s="62">
        <v>30737</v>
      </c>
      <c r="B419" s="62">
        <f t="shared" si="186"/>
        <v>3</v>
      </c>
      <c r="C419" s="59" t="s">
        <v>1712</v>
      </c>
      <c r="D419" s="62">
        <v>1766</v>
      </c>
      <c r="E419" s="86">
        <v>13391</v>
      </c>
      <c r="F419" s="86">
        <v>120038</v>
      </c>
      <c r="G419" s="86">
        <v>220234.43</v>
      </c>
      <c r="H419" s="86">
        <v>500</v>
      </c>
      <c r="I419" s="86">
        <v>500</v>
      </c>
      <c r="K419" s="66">
        <v>30737</v>
      </c>
      <c r="L419" s="66"/>
      <c r="M419" s="66">
        <v>30737</v>
      </c>
      <c r="N419" s="62">
        <f t="shared" si="187"/>
        <v>3</v>
      </c>
      <c r="O419" s="66" t="s">
        <v>1712</v>
      </c>
      <c r="P419" s="66">
        <v>1</v>
      </c>
      <c r="Q419" s="66">
        <f t="shared" si="188"/>
        <v>1766</v>
      </c>
      <c r="R419" s="66">
        <f t="shared" si="189"/>
        <v>13391</v>
      </c>
      <c r="S419" s="66">
        <f t="shared" si="190"/>
        <v>120038</v>
      </c>
      <c r="T419" s="66">
        <f t="shared" si="191"/>
        <v>220234.43</v>
      </c>
      <c r="U419" s="66">
        <f t="shared" si="192"/>
        <v>500</v>
      </c>
      <c r="V419" s="66">
        <f t="shared" si="193"/>
        <v>500</v>
      </c>
      <c r="W419" s="66"/>
      <c r="X419" s="62">
        <v>30737</v>
      </c>
      <c r="Y419" s="62">
        <f t="shared" si="194"/>
        <v>3</v>
      </c>
      <c r="Z419" s="59" t="s">
        <v>1712</v>
      </c>
      <c r="AA419" s="62">
        <v>1</v>
      </c>
      <c r="AB419" s="62">
        <f t="shared" ca="1" si="195"/>
        <v>1</v>
      </c>
      <c r="AC419" s="62">
        <f t="shared" ca="1" si="196"/>
        <v>1766</v>
      </c>
      <c r="AD419" s="62">
        <f t="shared" ca="1" si="197"/>
        <v>13391</v>
      </c>
      <c r="AE419" s="62">
        <f t="shared" ca="1" si="198"/>
        <v>120038</v>
      </c>
      <c r="AF419" s="62">
        <f t="shared" ca="1" si="199"/>
        <v>220234.43</v>
      </c>
      <c r="AG419" s="62">
        <f t="shared" ca="1" si="200"/>
        <v>500</v>
      </c>
      <c r="AH419" s="62">
        <f t="shared" ca="1" si="201"/>
        <v>500</v>
      </c>
      <c r="AL419" s="66"/>
      <c r="AO419" s="138">
        <f t="shared" si="202"/>
        <v>30737</v>
      </c>
      <c r="AP419" s="138" t="str">
        <f t="shared" si="203"/>
        <v>Moosbrunn</v>
      </c>
      <c r="AQ419" s="138">
        <f t="shared" ca="1" si="204"/>
        <v>13391</v>
      </c>
      <c r="AR419" s="138">
        <f t="shared" ca="1" si="205"/>
        <v>120038</v>
      </c>
      <c r="AS419" s="138">
        <f t="shared" ca="1" si="206"/>
        <v>220234.43</v>
      </c>
      <c r="AT419" s="138">
        <f t="shared" ca="1" si="207"/>
        <v>500</v>
      </c>
      <c r="AU419" s="138">
        <f t="shared" ca="1" si="207"/>
        <v>500</v>
      </c>
      <c r="AV419" s="135"/>
      <c r="AW419" s="131">
        <v>30737</v>
      </c>
      <c r="AX419" s="66">
        <f t="shared" si="208"/>
        <v>3</v>
      </c>
      <c r="AY419" s="132" t="s">
        <v>1712</v>
      </c>
      <c r="AZ419" s="107">
        <f t="shared" ca="1" si="209"/>
        <v>13391</v>
      </c>
      <c r="BA419" s="107">
        <f t="shared" ca="1" si="182"/>
        <v>120038</v>
      </c>
      <c r="BB419" s="107">
        <f t="shared" ca="1" si="183"/>
        <v>220234.43</v>
      </c>
      <c r="BC419" s="107">
        <f t="shared" ca="1" si="184"/>
        <v>500</v>
      </c>
      <c r="BD419" s="107">
        <f t="shared" ca="1" si="185"/>
        <v>500</v>
      </c>
    </row>
    <row r="420" spans="1:56" x14ac:dyDescent="0.15">
      <c r="A420" s="62">
        <v>30738</v>
      </c>
      <c r="B420" s="62">
        <f t="shared" si="186"/>
        <v>3</v>
      </c>
      <c r="C420" s="59" t="s">
        <v>1711</v>
      </c>
      <c r="D420" s="62">
        <v>736</v>
      </c>
      <c r="E420" s="86">
        <v>16504</v>
      </c>
      <c r="F420" s="86">
        <v>59916</v>
      </c>
      <c r="G420" s="86">
        <v>293690.53999999998</v>
      </c>
      <c r="H420" s="86">
        <v>500</v>
      </c>
      <c r="I420" s="86">
        <v>500</v>
      </c>
      <c r="K420" s="66">
        <v>30738</v>
      </c>
      <c r="L420" s="66"/>
      <c r="M420" s="66">
        <v>30738</v>
      </c>
      <c r="N420" s="62">
        <f t="shared" si="187"/>
        <v>3</v>
      </c>
      <c r="O420" s="66" t="s">
        <v>1711</v>
      </c>
      <c r="P420" s="66">
        <v>1</v>
      </c>
      <c r="Q420" s="66">
        <f t="shared" si="188"/>
        <v>736</v>
      </c>
      <c r="R420" s="66">
        <f t="shared" si="189"/>
        <v>16504</v>
      </c>
      <c r="S420" s="66">
        <f t="shared" si="190"/>
        <v>59916</v>
      </c>
      <c r="T420" s="66">
        <f t="shared" si="191"/>
        <v>293690.53999999998</v>
      </c>
      <c r="U420" s="66">
        <f t="shared" si="192"/>
        <v>500</v>
      </c>
      <c r="V420" s="66">
        <f t="shared" si="193"/>
        <v>500</v>
      </c>
      <c r="W420" s="66"/>
      <c r="X420" s="62">
        <v>30738</v>
      </c>
      <c r="Y420" s="62">
        <f t="shared" si="194"/>
        <v>3</v>
      </c>
      <c r="Z420" s="59" t="s">
        <v>1711</v>
      </c>
      <c r="AA420" s="62">
        <v>1</v>
      </c>
      <c r="AB420" s="62">
        <f t="shared" ca="1" si="195"/>
        <v>1</v>
      </c>
      <c r="AC420" s="62">
        <f t="shared" ca="1" si="196"/>
        <v>736</v>
      </c>
      <c r="AD420" s="62">
        <f t="shared" ca="1" si="197"/>
        <v>16504</v>
      </c>
      <c r="AE420" s="62">
        <f t="shared" ca="1" si="198"/>
        <v>59916</v>
      </c>
      <c r="AF420" s="62">
        <f t="shared" ca="1" si="199"/>
        <v>293690.53999999998</v>
      </c>
      <c r="AG420" s="62">
        <f t="shared" ca="1" si="200"/>
        <v>500</v>
      </c>
      <c r="AH420" s="62">
        <f t="shared" ca="1" si="201"/>
        <v>500</v>
      </c>
      <c r="AL420" s="66"/>
      <c r="AO420" s="138">
        <f t="shared" si="202"/>
        <v>30738</v>
      </c>
      <c r="AP420" s="138" t="str">
        <f t="shared" si="203"/>
        <v>Rauchenwarth</v>
      </c>
      <c r="AQ420" s="138">
        <f t="shared" ca="1" si="204"/>
        <v>16504</v>
      </c>
      <c r="AR420" s="138">
        <f t="shared" ca="1" si="205"/>
        <v>59916</v>
      </c>
      <c r="AS420" s="138">
        <f t="shared" ca="1" si="206"/>
        <v>293690.53999999998</v>
      </c>
      <c r="AT420" s="138">
        <f t="shared" ca="1" si="207"/>
        <v>500</v>
      </c>
      <c r="AU420" s="138">
        <f t="shared" ca="1" si="207"/>
        <v>500</v>
      </c>
      <c r="AV420" s="135"/>
      <c r="AW420" s="131">
        <v>30738</v>
      </c>
      <c r="AX420" s="66">
        <f t="shared" si="208"/>
        <v>3</v>
      </c>
      <c r="AY420" s="132" t="s">
        <v>1711</v>
      </c>
      <c r="AZ420" s="107">
        <f t="shared" ca="1" si="209"/>
        <v>16504</v>
      </c>
      <c r="BA420" s="107">
        <f t="shared" ref="BA420:BA483" ca="1" si="210">VLOOKUP($AW420,$AO:$AU,AR$16,0)</f>
        <v>59916</v>
      </c>
      <c r="BB420" s="107">
        <f t="shared" ref="BB420:BB483" ca="1" si="211">VLOOKUP($AW420,$AO:$AU,AS$16,0)</f>
        <v>293690.53999999998</v>
      </c>
      <c r="BC420" s="107">
        <f t="shared" ref="BC420:BC483" ca="1" si="212">VLOOKUP($AW420,$AO:$AU,AT$16,0)</f>
        <v>500</v>
      </c>
      <c r="BD420" s="107">
        <f t="shared" ref="BD420:BD483" ca="1" si="213">VLOOKUP($AW420,$AO:$AU,AU$16,0)</f>
        <v>500</v>
      </c>
    </row>
    <row r="421" spans="1:56" x14ac:dyDescent="0.15">
      <c r="A421" s="62">
        <v>30739</v>
      </c>
      <c r="B421" s="62">
        <f t="shared" si="186"/>
        <v>3</v>
      </c>
      <c r="C421" s="59" t="s">
        <v>1710</v>
      </c>
      <c r="D421" s="62">
        <v>2101</v>
      </c>
      <c r="E421" s="86">
        <v>11016</v>
      </c>
      <c r="F421" s="86">
        <v>160452</v>
      </c>
      <c r="G421" s="86">
        <v>3091244.7</v>
      </c>
      <c r="H421" s="86">
        <v>500</v>
      </c>
      <c r="I421" s="86">
        <v>500</v>
      </c>
      <c r="K421" s="66">
        <v>30739</v>
      </c>
      <c r="L421" s="66"/>
      <c r="M421" s="66">
        <v>30739</v>
      </c>
      <c r="N421" s="62">
        <f t="shared" si="187"/>
        <v>3</v>
      </c>
      <c r="O421" s="66" t="s">
        <v>1710</v>
      </c>
      <c r="P421" s="66">
        <v>1</v>
      </c>
      <c r="Q421" s="66">
        <f t="shared" si="188"/>
        <v>2101</v>
      </c>
      <c r="R421" s="66">
        <f t="shared" si="189"/>
        <v>11016</v>
      </c>
      <c r="S421" s="66">
        <f t="shared" si="190"/>
        <v>160452</v>
      </c>
      <c r="T421" s="66">
        <f t="shared" si="191"/>
        <v>3091244.7</v>
      </c>
      <c r="U421" s="66">
        <f t="shared" si="192"/>
        <v>500</v>
      </c>
      <c r="V421" s="66">
        <f t="shared" si="193"/>
        <v>500</v>
      </c>
      <c r="W421" s="66"/>
      <c r="X421" s="62">
        <v>30739</v>
      </c>
      <c r="Y421" s="62">
        <f t="shared" si="194"/>
        <v>3</v>
      </c>
      <c r="Z421" s="59" t="s">
        <v>1710</v>
      </c>
      <c r="AA421" s="62">
        <v>1</v>
      </c>
      <c r="AB421" s="62">
        <f t="shared" ca="1" si="195"/>
        <v>1</v>
      </c>
      <c r="AC421" s="62">
        <f t="shared" ca="1" si="196"/>
        <v>2101</v>
      </c>
      <c r="AD421" s="62">
        <f t="shared" ca="1" si="197"/>
        <v>11016</v>
      </c>
      <c r="AE421" s="62">
        <f t="shared" ca="1" si="198"/>
        <v>160452</v>
      </c>
      <c r="AF421" s="62">
        <f t="shared" ca="1" si="199"/>
        <v>3091244.7</v>
      </c>
      <c r="AG421" s="62">
        <f t="shared" ca="1" si="200"/>
        <v>500</v>
      </c>
      <c r="AH421" s="62">
        <f t="shared" ca="1" si="201"/>
        <v>500</v>
      </c>
      <c r="AL421" s="66"/>
      <c r="AO421" s="138">
        <f t="shared" si="202"/>
        <v>30739</v>
      </c>
      <c r="AP421" s="138" t="str">
        <f t="shared" si="203"/>
        <v>Schwadorf</v>
      </c>
      <c r="AQ421" s="138">
        <f t="shared" ca="1" si="204"/>
        <v>11016</v>
      </c>
      <c r="AR421" s="138">
        <f t="shared" ca="1" si="205"/>
        <v>160452</v>
      </c>
      <c r="AS421" s="138">
        <f t="shared" ca="1" si="206"/>
        <v>3091244.7</v>
      </c>
      <c r="AT421" s="138">
        <f t="shared" ca="1" si="207"/>
        <v>500</v>
      </c>
      <c r="AU421" s="138">
        <f t="shared" ca="1" si="207"/>
        <v>500</v>
      </c>
      <c r="AV421" s="135"/>
      <c r="AW421" s="131">
        <v>30739</v>
      </c>
      <c r="AX421" s="66">
        <f t="shared" si="208"/>
        <v>3</v>
      </c>
      <c r="AY421" s="132" t="s">
        <v>1710</v>
      </c>
      <c r="AZ421" s="107">
        <f t="shared" ca="1" si="209"/>
        <v>11016</v>
      </c>
      <c r="BA421" s="107">
        <f t="shared" ca="1" si="210"/>
        <v>160452</v>
      </c>
      <c r="BB421" s="107">
        <f t="shared" ca="1" si="211"/>
        <v>3091244.7</v>
      </c>
      <c r="BC421" s="107">
        <f t="shared" ca="1" si="212"/>
        <v>500</v>
      </c>
      <c r="BD421" s="107">
        <f t="shared" ca="1" si="213"/>
        <v>500</v>
      </c>
    </row>
    <row r="422" spans="1:56" x14ac:dyDescent="0.15">
      <c r="A422" s="62">
        <v>30740</v>
      </c>
      <c r="B422" s="62">
        <f t="shared" si="186"/>
        <v>3</v>
      </c>
      <c r="C422" s="59" t="s">
        <v>1709</v>
      </c>
      <c r="D422" s="62">
        <v>17969</v>
      </c>
      <c r="E422" s="86">
        <v>17925</v>
      </c>
      <c r="F422" s="86">
        <v>1968041</v>
      </c>
      <c r="G422" s="86">
        <v>34959778.759999998</v>
      </c>
      <c r="H422" s="86">
        <v>500</v>
      </c>
      <c r="I422" s="86">
        <v>500</v>
      </c>
      <c r="K422" s="66">
        <v>30740</v>
      </c>
      <c r="L422" s="66"/>
      <c r="M422" s="66">
        <v>30740</v>
      </c>
      <c r="N422" s="62">
        <f t="shared" si="187"/>
        <v>3</v>
      </c>
      <c r="O422" s="66" t="s">
        <v>1709</v>
      </c>
      <c r="P422" s="66">
        <v>1</v>
      </c>
      <c r="Q422" s="66">
        <f t="shared" si="188"/>
        <v>17969</v>
      </c>
      <c r="R422" s="66">
        <f t="shared" si="189"/>
        <v>17925</v>
      </c>
      <c r="S422" s="66">
        <f t="shared" si="190"/>
        <v>1968041</v>
      </c>
      <c r="T422" s="66">
        <f t="shared" si="191"/>
        <v>34959778.759999998</v>
      </c>
      <c r="U422" s="66">
        <f t="shared" si="192"/>
        <v>500</v>
      </c>
      <c r="V422" s="66">
        <f t="shared" si="193"/>
        <v>500</v>
      </c>
      <c r="W422" s="66"/>
      <c r="X422" s="62">
        <v>30740</v>
      </c>
      <c r="Y422" s="62">
        <f t="shared" si="194"/>
        <v>3</v>
      </c>
      <c r="Z422" s="59" t="s">
        <v>1709</v>
      </c>
      <c r="AA422" s="62">
        <v>1</v>
      </c>
      <c r="AB422" s="62">
        <f t="shared" ca="1" si="195"/>
        <v>1</v>
      </c>
      <c r="AC422" s="62">
        <f t="shared" ca="1" si="196"/>
        <v>17969</v>
      </c>
      <c r="AD422" s="62">
        <f t="shared" ca="1" si="197"/>
        <v>17925</v>
      </c>
      <c r="AE422" s="62">
        <f t="shared" ca="1" si="198"/>
        <v>1968041</v>
      </c>
      <c r="AF422" s="62">
        <f t="shared" ca="1" si="199"/>
        <v>34959778.759999998</v>
      </c>
      <c r="AG422" s="62">
        <f t="shared" ca="1" si="200"/>
        <v>500</v>
      </c>
      <c r="AH422" s="62">
        <f t="shared" ca="1" si="201"/>
        <v>500</v>
      </c>
      <c r="AL422" s="66"/>
      <c r="AO422" s="138">
        <f t="shared" si="202"/>
        <v>30740</v>
      </c>
      <c r="AP422" s="138" t="str">
        <f t="shared" si="203"/>
        <v>Schwechat</v>
      </c>
      <c r="AQ422" s="138">
        <f t="shared" ca="1" si="204"/>
        <v>17925</v>
      </c>
      <c r="AR422" s="138">
        <f t="shared" ca="1" si="205"/>
        <v>1968041</v>
      </c>
      <c r="AS422" s="138">
        <f t="shared" ca="1" si="206"/>
        <v>34959778.759999998</v>
      </c>
      <c r="AT422" s="138">
        <f t="shared" ca="1" si="207"/>
        <v>500</v>
      </c>
      <c r="AU422" s="138">
        <f t="shared" ca="1" si="207"/>
        <v>500</v>
      </c>
      <c r="AV422" s="135"/>
      <c r="AW422" s="131">
        <v>30740</v>
      </c>
      <c r="AX422" s="66">
        <f t="shared" si="208"/>
        <v>3</v>
      </c>
      <c r="AY422" s="132" t="s">
        <v>1709</v>
      </c>
      <c r="AZ422" s="107">
        <f t="shared" ca="1" si="209"/>
        <v>17925</v>
      </c>
      <c r="BA422" s="107">
        <f t="shared" ca="1" si="210"/>
        <v>1968041</v>
      </c>
      <c r="BB422" s="107">
        <f t="shared" ca="1" si="211"/>
        <v>34959778.759999998</v>
      </c>
      <c r="BC422" s="107">
        <f t="shared" ca="1" si="212"/>
        <v>500</v>
      </c>
      <c r="BD422" s="107">
        <f t="shared" ca="1" si="213"/>
        <v>500</v>
      </c>
    </row>
    <row r="423" spans="1:56" x14ac:dyDescent="0.15">
      <c r="A423" s="62">
        <v>30741</v>
      </c>
      <c r="B423" s="62">
        <f t="shared" si="186"/>
        <v>3</v>
      </c>
      <c r="C423" s="59" t="s">
        <v>1708</v>
      </c>
      <c r="D423" s="62">
        <v>1716</v>
      </c>
      <c r="E423" s="86">
        <v>6783</v>
      </c>
      <c r="F423" s="86">
        <v>121883</v>
      </c>
      <c r="G423" s="86">
        <v>336194.82</v>
      </c>
      <c r="H423" s="86">
        <v>500</v>
      </c>
      <c r="I423" s="86">
        <v>500</v>
      </c>
      <c r="K423" s="66">
        <v>30741</v>
      </c>
      <c r="L423" s="66"/>
      <c r="M423" s="66">
        <v>30741</v>
      </c>
      <c r="N423" s="62">
        <f t="shared" si="187"/>
        <v>3</v>
      </c>
      <c r="O423" s="66" t="s">
        <v>1708</v>
      </c>
      <c r="P423" s="66">
        <v>1</v>
      </c>
      <c r="Q423" s="66">
        <f t="shared" si="188"/>
        <v>1716</v>
      </c>
      <c r="R423" s="66">
        <f t="shared" si="189"/>
        <v>6783</v>
      </c>
      <c r="S423" s="66">
        <f t="shared" si="190"/>
        <v>121883</v>
      </c>
      <c r="T423" s="66">
        <f t="shared" si="191"/>
        <v>336194.82</v>
      </c>
      <c r="U423" s="66">
        <f t="shared" si="192"/>
        <v>500</v>
      </c>
      <c r="V423" s="66">
        <f t="shared" si="193"/>
        <v>500</v>
      </c>
      <c r="W423" s="66"/>
      <c r="X423" s="62">
        <v>30741</v>
      </c>
      <c r="Y423" s="62">
        <f t="shared" si="194"/>
        <v>3</v>
      </c>
      <c r="Z423" s="59" t="s">
        <v>1708</v>
      </c>
      <c r="AA423" s="62">
        <v>1</v>
      </c>
      <c r="AB423" s="62">
        <f t="shared" ca="1" si="195"/>
        <v>1</v>
      </c>
      <c r="AC423" s="62">
        <f t="shared" ca="1" si="196"/>
        <v>1716</v>
      </c>
      <c r="AD423" s="62">
        <f t="shared" ca="1" si="197"/>
        <v>6783</v>
      </c>
      <c r="AE423" s="62">
        <f t="shared" ca="1" si="198"/>
        <v>121883</v>
      </c>
      <c r="AF423" s="62">
        <f t="shared" ca="1" si="199"/>
        <v>336194.82</v>
      </c>
      <c r="AG423" s="62">
        <f t="shared" ca="1" si="200"/>
        <v>500</v>
      </c>
      <c r="AH423" s="62">
        <f t="shared" ca="1" si="201"/>
        <v>500</v>
      </c>
      <c r="AL423" s="66"/>
      <c r="AO423" s="138">
        <f t="shared" si="202"/>
        <v>30741</v>
      </c>
      <c r="AP423" s="138" t="str">
        <f t="shared" si="203"/>
        <v>Zwölfaxing</v>
      </c>
      <c r="AQ423" s="138">
        <f t="shared" ca="1" si="204"/>
        <v>6783</v>
      </c>
      <c r="AR423" s="138">
        <f t="shared" ca="1" si="205"/>
        <v>121883</v>
      </c>
      <c r="AS423" s="138">
        <f t="shared" ca="1" si="206"/>
        <v>336194.82</v>
      </c>
      <c r="AT423" s="138">
        <f t="shared" ca="1" si="207"/>
        <v>500</v>
      </c>
      <c r="AU423" s="138">
        <f t="shared" ca="1" si="207"/>
        <v>500</v>
      </c>
      <c r="AV423" s="135"/>
      <c r="AW423" s="131">
        <v>30741</v>
      </c>
      <c r="AX423" s="66">
        <f t="shared" si="208"/>
        <v>3</v>
      </c>
      <c r="AY423" s="132" t="s">
        <v>1708</v>
      </c>
      <c r="AZ423" s="107">
        <f t="shared" ca="1" si="209"/>
        <v>6783</v>
      </c>
      <c r="BA423" s="107">
        <f t="shared" ca="1" si="210"/>
        <v>121883</v>
      </c>
      <c r="BB423" s="107">
        <f t="shared" ca="1" si="211"/>
        <v>336194.82</v>
      </c>
      <c r="BC423" s="107">
        <f t="shared" ca="1" si="212"/>
        <v>500</v>
      </c>
      <c r="BD423" s="107">
        <f t="shared" ca="1" si="213"/>
        <v>500</v>
      </c>
    </row>
    <row r="424" spans="1:56" x14ac:dyDescent="0.15">
      <c r="A424" s="62">
        <v>30801</v>
      </c>
      <c r="B424" s="62">
        <f t="shared" si="186"/>
        <v>3</v>
      </c>
      <c r="C424" s="59" t="s">
        <v>1707</v>
      </c>
      <c r="D424" s="62">
        <v>202</v>
      </c>
      <c r="E424" s="86">
        <v>10378</v>
      </c>
      <c r="F424" s="86">
        <v>17255</v>
      </c>
      <c r="G424" s="86">
        <v>207429.41</v>
      </c>
      <c r="H424" s="86">
        <v>500</v>
      </c>
      <c r="I424" s="86">
        <v>500</v>
      </c>
      <c r="K424" s="66">
        <v>30801</v>
      </c>
      <c r="L424" s="66"/>
      <c r="M424" s="66">
        <v>30801</v>
      </c>
      <c r="N424" s="62">
        <f t="shared" si="187"/>
        <v>3</v>
      </c>
      <c r="O424" s="66" t="s">
        <v>1707</v>
      </c>
      <c r="P424" s="66">
        <v>1</v>
      </c>
      <c r="Q424" s="66">
        <f t="shared" si="188"/>
        <v>202</v>
      </c>
      <c r="R424" s="66">
        <f t="shared" si="189"/>
        <v>10378</v>
      </c>
      <c r="S424" s="66">
        <f t="shared" si="190"/>
        <v>17255</v>
      </c>
      <c r="T424" s="66">
        <f t="shared" si="191"/>
        <v>207429.41</v>
      </c>
      <c r="U424" s="66">
        <f t="shared" si="192"/>
        <v>500</v>
      </c>
      <c r="V424" s="66">
        <f t="shared" si="193"/>
        <v>500</v>
      </c>
      <c r="W424" s="66"/>
      <c r="X424" s="62">
        <v>30801</v>
      </c>
      <c r="Y424" s="62">
        <f t="shared" si="194"/>
        <v>3</v>
      </c>
      <c r="Z424" s="59" t="s">
        <v>1707</v>
      </c>
      <c r="AA424" s="62">
        <v>1</v>
      </c>
      <c r="AB424" s="62">
        <f t="shared" ca="1" si="195"/>
        <v>1</v>
      </c>
      <c r="AC424" s="62">
        <f t="shared" ca="1" si="196"/>
        <v>202</v>
      </c>
      <c r="AD424" s="62">
        <f t="shared" ca="1" si="197"/>
        <v>10378</v>
      </c>
      <c r="AE424" s="62">
        <f t="shared" ca="1" si="198"/>
        <v>17255</v>
      </c>
      <c r="AF424" s="62">
        <f t="shared" ca="1" si="199"/>
        <v>207429.41</v>
      </c>
      <c r="AG424" s="62">
        <f t="shared" ca="1" si="200"/>
        <v>500</v>
      </c>
      <c r="AH424" s="62">
        <f t="shared" ca="1" si="201"/>
        <v>500</v>
      </c>
      <c r="AL424" s="66"/>
      <c r="AO424" s="138">
        <f t="shared" si="202"/>
        <v>30801</v>
      </c>
      <c r="AP424" s="138" t="str">
        <f t="shared" si="203"/>
        <v>Aderklaa</v>
      </c>
      <c r="AQ424" s="138">
        <f t="shared" ca="1" si="204"/>
        <v>10378</v>
      </c>
      <c r="AR424" s="138">
        <f t="shared" ca="1" si="205"/>
        <v>17255</v>
      </c>
      <c r="AS424" s="138">
        <f t="shared" ca="1" si="206"/>
        <v>207429.41</v>
      </c>
      <c r="AT424" s="138">
        <f t="shared" ca="1" si="207"/>
        <v>500</v>
      </c>
      <c r="AU424" s="138">
        <f t="shared" ca="1" si="207"/>
        <v>500</v>
      </c>
      <c r="AV424" s="135"/>
      <c r="AW424" s="131">
        <v>30801</v>
      </c>
      <c r="AX424" s="66">
        <f t="shared" si="208"/>
        <v>3</v>
      </c>
      <c r="AY424" s="132" t="s">
        <v>1707</v>
      </c>
      <c r="AZ424" s="107">
        <f t="shared" ca="1" si="209"/>
        <v>10378</v>
      </c>
      <c r="BA424" s="107">
        <f t="shared" ca="1" si="210"/>
        <v>17255</v>
      </c>
      <c r="BB424" s="107">
        <f t="shared" ca="1" si="211"/>
        <v>207429.41</v>
      </c>
      <c r="BC424" s="107">
        <f t="shared" ca="1" si="212"/>
        <v>500</v>
      </c>
      <c r="BD424" s="107">
        <f t="shared" ca="1" si="213"/>
        <v>500</v>
      </c>
    </row>
    <row r="425" spans="1:56" x14ac:dyDescent="0.15">
      <c r="A425" s="62">
        <v>30802</v>
      </c>
      <c r="B425" s="62">
        <f t="shared" si="186"/>
        <v>3</v>
      </c>
      <c r="C425" s="59" t="s">
        <v>1706</v>
      </c>
      <c r="D425" s="62">
        <v>131</v>
      </c>
      <c r="E425" s="86">
        <v>7537</v>
      </c>
      <c r="F425" s="86">
        <v>7508</v>
      </c>
      <c r="G425" s="86">
        <v>2724.57</v>
      </c>
      <c r="H425" s="86">
        <v>500</v>
      </c>
      <c r="I425" s="86">
        <v>500</v>
      </c>
      <c r="K425" s="66">
        <v>30802</v>
      </c>
      <c r="L425" s="66"/>
      <c r="M425" s="66">
        <v>30802</v>
      </c>
      <c r="N425" s="62">
        <f t="shared" si="187"/>
        <v>3</v>
      </c>
      <c r="O425" s="66" t="s">
        <v>1706</v>
      </c>
      <c r="P425" s="66">
        <v>1</v>
      </c>
      <c r="Q425" s="66">
        <f t="shared" si="188"/>
        <v>131</v>
      </c>
      <c r="R425" s="66">
        <f t="shared" si="189"/>
        <v>7537</v>
      </c>
      <c r="S425" s="66">
        <f t="shared" si="190"/>
        <v>7508</v>
      </c>
      <c r="T425" s="66">
        <f t="shared" si="191"/>
        <v>2724.57</v>
      </c>
      <c r="U425" s="66">
        <f t="shared" si="192"/>
        <v>500</v>
      </c>
      <c r="V425" s="66">
        <f t="shared" si="193"/>
        <v>500</v>
      </c>
      <c r="W425" s="66"/>
      <c r="X425" s="62">
        <v>30802</v>
      </c>
      <c r="Y425" s="62">
        <f t="shared" si="194"/>
        <v>3</v>
      </c>
      <c r="Z425" s="59" t="s">
        <v>1706</v>
      </c>
      <c r="AA425" s="62">
        <v>1</v>
      </c>
      <c r="AB425" s="62">
        <f t="shared" ca="1" si="195"/>
        <v>1</v>
      </c>
      <c r="AC425" s="62">
        <f t="shared" ca="1" si="196"/>
        <v>131</v>
      </c>
      <c r="AD425" s="62">
        <f t="shared" ca="1" si="197"/>
        <v>7537</v>
      </c>
      <c r="AE425" s="62">
        <f t="shared" ca="1" si="198"/>
        <v>7508</v>
      </c>
      <c r="AF425" s="62">
        <f t="shared" ca="1" si="199"/>
        <v>2724.57</v>
      </c>
      <c r="AG425" s="62">
        <f t="shared" ca="1" si="200"/>
        <v>500</v>
      </c>
      <c r="AH425" s="62">
        <f t="shared" ca="1" si="201"/>
        <v>500</v>
      </c>
      <c r="AL425" s="66"/>
      <c r="AO425" s="138">
        <f t="shared" si="202"/>
        <v>30802</v>
      </c>
      <c r="AP425" s="138" t="str">
        <f t="shared" si="203"/>
        <v>Andlersdorf</v>
      </c>
      <c r="AQ425" s="138">
        <f t="shared" ca="1" si="204"/>
        <v>7537</v>
      </c>
      <c r="AR425" s="138">
        <f t="shared" ca="1" si="205"/>
        <v>7508</v>
      </c>
      <c r="AS425" s="138">
        <f t="shared" ca="1" si="206"/>
        <v>2724.57</v>
      </c>
      <c r="AT425" s="138">
        <f t="shared" ca="1" si="207"/>
        <v>500</v>
      </c>
      <c r="AU425" s="138">
        <f t="shared" ca="1" si="207"/>
        <v>500</v>
      </c>
      <c r="AV425" s="135"/>
      <c r="AW425" s="131">
        <v>30802</v>
      </c>
      <c r="AX425" s="66">
        <f t="shared" si="208"/>
        <v>3</v>
      </c>
      <c r="AY425" s="132" t="s">
        <v>1706</v>
      </c>
      <c r="AZ425" s="107">
        <f t="shared" ca="1" si="209"/>
        <v>7537</v>
      </c>
      <c r="BA425" s="107">
        <f t="shared" ca="1" si="210"/>
        <v>7508</v>
      </c>
      <c r="BB425" s="107">
        <f t="shared" ca="1" si="211"/>
        <v>2724.57</v>
      </c>
      <c r="BC425" s="107">
        <f t="shared" ca="1" si="212"/>
        <v>500</v>
      </c>
      <c r="BD425" s="107">
        <f t="shared" ca="1" si="213"/>
        <v>500</v>
      </c>
    </row>
    <row r="426" spans="1:56" x14ac:dyDescent="0.15">
      <c r="A426" s="62">
        <v>30803</v>
      </c>
      <c r="B426" s="62">
        <f t="shared" si="186"/>
        <v>3</v>
      </c>
      <c r="C426" s="59" t="s">
        <v>1705</v>
      </c>
      <c r="D426" s="62">
        <v>3365</v>
      </c>
      <c r="E426" s="86">
        <v>31569</v>
      </c>
      <c r="F426" s="86">
        <v>126111</v>
      </c>
      <c r="G426" s="86">
        <v>301629.52</v>
      </c>
      <c r="H426" s="86">
        <v>500</v>
      </c>
      <c r="I426" s="86">
        <v>500</v>
      </c>
      <c r="K426" s="66">
        <v>30803</v>
      </c>
      <c r="L426" s="66"/>
      <c r="M426" s="66">
        <v>30803</v>
      </c>
      <c r="N426" s="62">
        <f t="shared" si="187"/>
        <v>3</v>
      </c>
      <c r="O426" s="66" t="s">
        <v>1705</v>
      </c>
      <c r="P426" s="66">
        <v>1</v>
      </c>
      <c r="Q426" s="66">
        <f t="shared" si="188"/>
        <v>3365</v>
      </c>
      <c r="R426" s="66">
        <f t="shared" si="189"/>
        <v>31569</v>
      </c>
      <c r="S426" s="66">
        <f t="shared" si="190"/>
        <v>126111</v>
      </c>
      <c r="T426" s="66">
        <f t="shared" si="191"/>
        <v>301629.52</v>
      </c>
      <c r="U426" s="66">
        <f t="shared" si="192"/>
        <v>500</v>
      </c>
      <c r="V426" s="66">
        <f t="shared" si="193"/>
        <v>500</v>
      </c>
      <c r="W426" s="66"/>
      <c r="X426" s="62">
        <v>30803</v>
      </c>
      <c r="Y426" s="62">
        <f t="shared" si="194"/>
        <v>3</v>
      </c>
      <c r="Z426" s="59" t="s">
        <v>1705</v>
      </c>
      <c r="AA426" s="62">
        <v>1</v>
      </c>
      <c r="AB426" s="62">
        <f t="shared" ca="1" si="195"/>
        <v>1</v>
      </c>
      <c r="AC426" s="62">
        <f t="shared" ca="1" si="196"/>
        <v>3365</v>
      </c>
      <c r="AD426" s="62">
        <f t="shared" ca="1" si="197"/>
        <v>31569</v>
      </c>
      <c r="AE426" s="62">
        <f t="shared" ca="1" si="198"/>
        <v>126111</v>
      </c>
      <c r="AF426" s="62">
        <f t="shared" ca="1" si="199"/>
        <v>301629.52</v>
      </c>
      <c r="AG426" s="62">
        <f t="shared" ca="1" si="200"/>
        <v>500</v>
      </c>
      <c r="AH426" s="62">
        <f t="shared" ca="1" si="201"/>
        <v>500</v>
      </c>
      <c r="AL426" s="66"/>
      <c r="AO426" s="138">
        <f t="shared" si="202"/>
        <v>30803</v>
      </c>
      <c r="AP426" s="138" t="str">
        <f t="shared" si="203"/>
        <v>Angern an der March</v>
      </c>
      <c r="AQ426" s="138">
        <f t="shared" ca="1" si="204"/>
        <v>31569</v>
      </c>
      <c r="AR426" s="138">
        <f t="shared" ca="1" si="205"/>
        <v>126111</v>
      </c>
      <c r="AS426" s="138">
        <f t="shared" ca="1" si="206"/>
        <v>301629.52</v>
      </c>
      <c r="AT426" s="138">
        <f t="shared" ca="1" si="207"/>
        <v>500</v>
      </c>
      <c r="AU426" s="138">
        <f t="shared" ca="1" si="207"/>
        <v>500</v>
      </c>
      <c r="AV426" s="135"/>
      <c r="AW426" s="131">
        <v>30803</v>
      </c>
      <c r="AX426" s="66">
        <f t="shared" si="208"/>
        <v>3</v>
      </c>
      <c r="AY426" s="132" t="s">
        <v>1705</v>
      </c>
      <c r="AZ426" s="107">
        <f t="shared" ca="1" si="209"/>
        <v>31569</v>
      </c>
      <c r="BA426" s="107">
        <f t="shared" ca="1" si="210"/>
        <v>126111</v>
      </c>
      <c r="BB426" s="107">
        <f t="shared" ca="1" si="211"/>
        <v>301629.52</v>
      </c>
      <c r="BC426" s="107">
        <f t="shared" ca="1" si="212"/>
        <v>500</v>
      </c>
      <c r="BD426" s="107">
        <f t="shared" ca="1" si="213"/>
        <v>500</v>
      </c>
    </row>
    <row r="427" spans="1:56" x14ac:dyDescent="0.15">
      <c r="A427" s="62">
        <v>30804</v>
      </c>
      <c r="B427" s="62">
        <f t="shared" si="186"/>
        <v>3</v>
      </c>
      <c r="C427" s="59" t="s">
        <v>1704</v>
      </c>
      <c r="D427" s="62">
        <v>1932</v>
      </c>
      <c r="E427" s="86">
        <v>15825</v>
      </c>
      <c r="F427" s="86">
        <v>135905</v>
      </c>
      <c r="G427" s="86">
        <v>468290.36</v>
      </c>
      <c r="H427" s="86">
        <v>500</v>
      </c>
      <c r="I427" s="86">
        <v>500</v>
      </c>
      <c r="K427" s="66">
        <v>30804</v>
      </c>
      <c r="L427" s="66"/>
      <c r="M427" s="66">
        <v>30804</v>
      </c>
      <c r="N427" s="62">
        <f t="shared" si="187"/>
        <v>3</v>
      </c>
      <c r="O427" s="66" t="s">
        <v>1704</v>
      </c>
      <c r="P427" s="66">
        <v>1</v>
      </c>
      <c r="Q427" s="66">
        <f t="shared" si="188"/>
        <v>1932</v>
      </c>
      <c r="R427" s="66">
        <f t="shared" si="189"/>
        <v>15825</v>
      </c>
      <c r="S427" s="66">
        <f t="shared" si="190"/>
        <v>135905</v>
      </c>
      <c r="T427" s="66">
        <f t="shared" si="191"/>
        <v>468290.36</v>
      </c>
      <c r="U427" s="66">
        <f t="shared" si="192"/>
        <v>500</v>
      </c>
      <c r="V427" s="66">
        <f t="shared" si="193"/>
        <v>500</v>
      </c>
      <c r="W427" s="66"/>
      <c r="X427" s="62">
        <v>30804</v>
      </c>
      <c r="Y427" s="62">
        <f t="shared" si="194"/>
        <v>3</v>
      </c>
      <c r="Z427" s="59" t="s">
        <v>1704</v>
      </c>
      <c r="AA427" s="62">
        <v>1</v>
      </c>
      <c r="AB427" s="62">
        <f t="shared" ca="1" si="195"/>
        <v>1</v>
      </c>
      <c r="AC427" s="62">
        <f t="shared" ca="1" si="196"/>
        <v>1932</v>
      </c>
      <c r="AD427" s="62">
        <f t="shared" ca="1" si="197"/>
        <v>15825</v>
      </c>
      <c r="AE427" s="62">
        <f t="shared" ca="1" si="198"/>
        <v>135905</v>
      </c>
      <c r="AF427" s="62">
        <f t="shared" ca="1" si="199"/>
        <v>468290.36</v>
      </c>
      <c r="AG427" s="62">
        <f t="shared" ca="1" si="200"/>
        <v>500</v>
      </c>
      <c r="AH427" s="62">
        <f t="shared" ca="1" si="201"/>
        <v>500</v>
      </c>
      <c r="AL427" s="66"/>
      <c r="AO427" s="138">
        <f t="shared" si="202"/>
        <v>30804</v>
      </c>
      <c r="AP427" s="138" t="str">
        <f t="shared" si="203"/>
        <v>Auersthal</v>
      </c>
      <c r="AQ427" s="138">
        <f t="shared" ca="1" si="204"/>
        <v>15825</v>
      </c>
      <c r="AR427" s="138">
        <f t="shared" ca="1" si="205"/>
        <v>135905</v>
      </c>
      <c r="AS427" s="138">
        <f t="shared" ca="1" si="206"/>
        <v>468290.36</v>
      </c>
      <c r="AT427" s="138">
        <f t="shared" ca="1" si="207"/>
        <v>500</v>
      </c>
      <c r="AU427" s="138">
        <f t="shared" ca="1" si="207"/>
        <v>500</v>
      </c>
      <c r="AV427" s="135"/>
      <c r="AW427" s="131">
        <v>30804</v>
      </c>
      <c r="AX427" s="66">
        <f t="shared" si="208"/>
        <v>3</v>
      </c>
      <c r="AY427" s="132" t="s">
        <v>1704</v>
      </c>
      <c r="AZ427" s="107">
        <f t="shared" ca="1" si="209"/>
        <v>15825</v>
      </c>
      <c r="BA427" s="107">
        <f t="shared" ca="1" si="210"/>
        <v>135905</v>
      </c>
      <c r="BB427" s="107">
        <f t="shared" ca="1" si="211"/>
        <v>468290.36</v>
      </c>
      <c r="BC427" s="107">
        <f t="shared" ca="1" si="212"/>
        <v>500</v>
      </c>
      <c r="BD427" s="107">
        <f t="shared" ca="1" si="213"/>
        <v>500</v>
      </c>
    </row>
    <row r="428" spans="1:56" x14ac:dyDescent="0.15">
      <c r="A428" s="62">
        <v>30805</v>
      </c>
      <c r="B428" s="62">
        <f t="shared" si="186"/>
        <v>3</v>
      </c>
      <c r="C428" s="59" t="s">
        <v>1703</v>
      </c>
      <c r="D428" s="62">
        <v>1656</v>
      </c>
      <c r="E428" s="86">
        <v>26038</v>
      </c>
      <c r="F428" s="86">
        <v>80138</v>
      </c>
      <c r="G428" s="86">
        <v>513271.25</v>
      </c>
      <c r="H428" s="86">
        <v>500</v>
      </c>
      <c r="I428" s="86">
        <v>500</v>
      </c>
      <c r="K428" s="66">
        <v>30805</v>
      </c>
      <c r="L428" s="66"/>
      <c r="M428" s="66">
        <v>30805</v>
      </c>
      <c r="N428" s="62">
        <f t="shared" si="187"/>
        <v>3</v>
      </c>
      <c r="O428" s="66" t="s">
        <v>1703</v>
      </c>
      <c r="P428" s="66">
        <v>1</v>
      </c>
      <c r="Q428" s="66">
        <f t="shared" si="188"/>
        <v>1656</v>
      </c>
      <c r="R428" s="66">
        <f t="shared" si="189"/>
        <v>26038</v>
      </c>
      <c r="S428" s="66">
        <f t="shared" si="190"/>
        <v>80138</v>
      </c>
      <c r="T428" s="66">
        <f t="shared" si="191"/>
        <v>513271.25</v>
      </c>
      <c r="U428" s="66">
        <f t="shared" si="192"/>
        <v>500</v>
      </c>
      <c r="V428" s="66">
        <f t="shared" si="193"/>
        <v>500</v>
      </c>
      <c r="W428" s="66"/>
      <c r="X428" s="62">
        <v>30805</v>
      </c>
      <c r="Y428" s="62">
        <f t="shared" si="194"/>
        <v>3</v>
      </c>
      <c r="Z428" s="59" t="s">
        <v>1703</v>
      </c>
      <c r="AA428" s="62">
        <v>1</v>
      </c>
      <c r="AB428" s="62">
        <f t="shared" ca="1" si="195"/>
        <v>1</v>
      </c>
      <c r="AC428" s="62">
        <f t="shared" ca="1" si="196"/>
        <v>1656</v>
      </c>
      <c r="AD428" s="62">
        <f t="shared" ca="1" si="197"/>
        <v>26038</v>
      </c>
      <c r="AE428" s="62">
        <f t="shared" ca="1" si="198"/>
        <v>80138</v>
      </c>
      <c r="AF428" s="62">
        <f t="shared" ca="1" si="199"/>
        <v>513271.25</v>
      </c>
      <c r="AG428" s="62">
        <f t="shared" ca="1" si="200"/>
        <v>500</v>
      </c>
      <c r="AH428" s="62">
        <f t="shared" ca="1" si="201"/>
        <v>500</v>
      </c>
      <c r="AL428" s="66"/>
      <c r="AO428" s="138">
        <f t="shared" si="202"/>
        <v>30805</v>
      </c>
      <c r="AP428" s="138" t="str">
        <f t="shared" si="203"/>
        <v>Bad Pirawarth</v>
      </c>
      <c r="AQ428" s="138">
        <f t="shared" ca="1" si="204"/>
        <v>26038</v>
      </c>
      <c r="AR428" s="138">
        <f t="shared" ca="1" si="205"/>
        <v>80138</v>
      </c>
      <c r="AS428" s="138">
        <f t="shared" ca="1" si="206"/>
        <v>513271.25</v>
      </c>
      <c r="AT428" s="138">
        <f t="shared" ca="1" si="207"/>
        <v>500</v>
      </c>
      <c r="AU428" s="138">
        <f t="shared" ca="1" si="207"/>
        <v>500</v>
      </c>
      <c r="AV428" s="135"/>
      <c r="AW428" s="131">
        <v>30805</v>
      </c>
      <c r="AX428" s="66">
        <f t="shared" si="208"/>
        <v>3</v>
      </c>
      <c r="AY428" s="132" t="s">
        <v>1703</v>
      </c>
      <c r="AZ428" s="107">
        <f t="shared" ca="1" si="209"/>
        <v>26038</v>
      </c>
      <c r="BA428" s="107">
        <f t="shared" ca="1" si="210"/>
        <v>80138</v>
      </c>
      <c r="BB428" s="107">
        <f t="shared" ca="1" si="211"/>
        <v>513271.25</v>
      </c>
      <c r="BC428" s="107">
        <f t="shared" ca="1" si="212"/>
        <v>500</v>
      </c>
      <c r="BD428" s="107">
        <f t="shared" ca="1" si="213"/>
        <v>500</v>
      </c>
    </row>
    <row r="429" spans="1:56" x14ac:dyDescent="0.15">
      <c r="A429" s="62">
        <v>30808</v>
      </c>
      <c r="B429" s="62">
        <f t="shared" si="186"/>
        <v>3</v>
      </c>
      <c r="C429" s="59" t="s">
        <v>1702</v>
      </c>
      <c r="D429" s="62">
        <v>8487</v>
      </c>
      <c r="E429" s="86">
        <v>21510</v>
      </c>
      <c r="F429" s="86">
        <v>519486</v>
      </c>
      <c r="G429" s="86">
        <v>1951244.47</v>
      </c>
      <c r="H429" s="86">
        <v>500</v>
      </c>
      <c r="I429" s="86">
        <v>500</v>
      </c>
      <c r="K429" s="66">
        <v>30808</v>
      </c>
      <c r="L429" s="66"/>
      <c r="M429" s="66">
        <v>30808</v>
      </c>
      <c r="N429" s="62">
        <f t="shared" si="187"/>
        <v>3</v>
      </c>
      <c r="O429" s="66" t="s">
        <v>1702</v>
      </c>
      <c r="P429" s="66">
        <v>1</v>
      </c>
      <c r="Q429" s="66">
        <f t="shared" si="188"/>
        <v>8487</v>
      </c>
      <c r="R429" s="66">
        <f t="shared" si="189"/>
        <v>21510</v>
      </c>
      <c r="S429" s="66">
        <f t="shared" si="190"/>
        <v>519486</v>
      </c>
      <c r="T429" s="66">
        <f t="shared" si="191"/>
        <v>1951244.47</v>
      </c>
      <c r="U429" s="66">
        <f t="shared" si="192"/>
        <v>500</v>
      </c>
      <c r="V429" s="66">
        <f t="shared" si="193"/>
        <v>500</v>
      </c>
      <c r="W429" s="66"/>
      <c r="X429" s="62">
        <v>30808</v>
      </c>
      <c r="Y429" s="62">
        <f t="shared" si="194"/>
        <v>3</v>
      </c>
      <c r="Z429" s="59" t="s">
        <v>1702</v>
      </c>
      <c r="AA429" s="62">
        <v>1</v>
      </c>
      <c r="AB429" s="62">
        <f t="shared" ca="1" si="195"/>
        <v>1</v>
      </c>
      <c r="AC429" s="62">
        <f t="shared" ca="1" si="196"/>
        <v>8487</v>
      </c>
      <c r="AD429" s="62">
        <f t="shared" ca="1" si="197"/>
        <v>21510</v>
      </c>
      <c r="AE429" s="62">
        <f t="shared" ca="1" si="198"/>
        <v>519486</v>
      </c>
      <c r="AF429" s="62">
        <f t="shared" ca="1" si="199"/>
        <v>1951244.47</v>
      </c>
      <c r="AG429" s="62">
        <f t="shared" ca="1" si="200"/>
        <v>500</v>
      </c>
      <c r="AH429" s="62">
        <f t="shared" ca="1" si="201"/>
        <v>500</v>
      </c>
      <c r="AL429" s="66"/>
      <c r="AO429" s="138">
        <f t="shared" si="202"/>
        <v>30808</v>
      </c>
      <c r="AP429" s="138" t="str">
        <f t="shared" si="203"/>
        <v>Deutsch-Wagram</v>
      </c>
      <c r="AQ429" s="138">
        <f t="shared" ca="1" si="204"/>
        <v>21510</v>
      </c>
      <c r="AR429" s="138">
        <f t="shared" ca="1" si="205"/>
        <v>519486</v>
      </c>
      <c r="AS429" s="138">
        <f t="shared" ca="1" si="206"/>
        <v>1951244.47</v>
      </c>
      <c r="AT429" s="138">
        <f t="shared" ca="1" si="207"/>
        <v>500</v>
      </c>
      <c r="AU429" s="138">
        <f t="shared" ca="1" si="207"/>
        <v>500</v>
      </c>
      <c r="AV429" s="135"/>
      <c r="AW429" s="131">
        <v>30808</v>
      </c>
      <c r="AX429" s="66">
        <f t="shared" si="208"/>
        <v>3</v>
      </c>
      <c r="AY429" s="132" t="s">
        <v>1702</v>
      </c>
      <c r="AZ429" s="107">
        <f t="shared" ca="1" si="209"/>
        <v>21510</v>
      </c>
      <c r="BA429" s="107">
        <f t="shared" ca="1" si="210"/>
        <v>519486</v>
      </c>
      <c r="BB429" s="107">
        <f t="shared" ca="1" si="211"/>
        <v>1951244.47</v>
      </c>
      <c r="BC429" s="107">
        <f t="shared" ca="1" si="212"/>
        <v>500</v>
      </c>
      <c r="BD429" s="107">
        <f t="shared" ca="1" si="213"/>
        <v>500</v>
      </c>
    </row>
    <row r="430" spans="1:56" x14ac:dyDescent="0.15">
      <c r="A430" s="62">
        <v>30810</v>
      </c>
      <c r="B430" s="62">
        <f t="shared" si="186"/>
        <v>3</v>
      </c>
      <c r="C430" s="59" t="s">
        <v>1701</v>
      </c>
      <c r="D430" s="62">
        <v>1121</v>
      </c>
      <c r="E430" s="86">
        <v>21015</v>
      </c>
      <c r="F430" s="86">
        <v>45653</v>
      </c>
      <c r="G430" s="86">
        <v>63820.6</v>
      </c>
      <c r="H430" s="86">
        <v>500</v>
      </c>
      <c r="I430" s="86">
        <v>500</v>
      </c>
      <c r="K430" s="66">
        <v>30810</v>
      </c>
      <c r="L430" s="66"/>
      <c r="M430" s="66">
        <v>30810</v>
      </c>
      <c r="N430" s="62">
        <f t="shared" si="187"/>
        <v>3</v>
      </c>
      <c r="O430" s="66" t="s">
        <v>1701</v>
      </c>
      <c r="P430" s="66">
        <v>1</v>
      </c>
      <c r="Q430" s="66">
        <f t="shared" si="188"/>
        <v>1121</v>
      </c>
      <c r="R430" s="66">
        <f t="shared" si="189"/>
        <v>21015</v>
      </c>
      <c r="S430" s="66">
        <f t="shared" si="190"/>
        <v>45653</v>
      </c>
      <c r="T430" s="66">
        <f t="shared" si="191"/>
        <v>63820.6</v>
      </c>
      <c r="U430" s="66">
        <f t="shared" si="192"/>
        <v>500</v>
      </c>
      <c r="V430" s="66">
        <f t="shared" si="193"/>
        <v>500</v>
      </c>
      <c r="W430" s="66"/>
      <c r="X430" s="62">
        <v>30810</v>
      </c>
      <c r="Y430" s="62">
        <f t="shared" si="194"/>
        <v>3</v>
      </c>
      <c r="Z430" s="59" t="s">
        <v>1701</v>
      </c>
      <c r="AA430" s="62">
        <v>1</v>
      </c>
      <c r="AB430" s="62">
        <f t="shared" ca="1" si="195"/>
        <v>1</v>
      </c>
      <c r="AC430" s="62">
        <f t="shared" ca="1" si="196"/>
        <v>1121</v>
      </c>
      <c r="AD430" s="62">
        <f t="shared" ca="1" si="197"/>
        <v>21015</v>
      </c>
      <c r="AE430" s="62">
        <f t="shared" ca="1" si="198"/>
        <v>45653</v>
      </c>
      <c r="AF430" s="62">
        <f t="shared" ca="1" si="199"/>
        <v>63820.6</v>
      </c>
      <c r="AG430" s="62">
        <f t="shared" ca="1" si="200"/>
        <v>500</v>
      </c>
      <c r="AH430" s="62">
        <f t="shared" ca="1" si="201"/>
        <v>500</v>
      </c>
      <c r="AL430" s="66"/>
      <c r="AO430" s="138">
        <f t="shared" si="202"/>
        <v>30810</v>
      </c>
      <c r="AP430" s="138" t="str">
        <f t="shared" si="203"/>
        <v>Drösing</v>
      </c>
      <c r="AQ430" s="138">
        <f t="shared" ca="1" si="204"/>
        <v>21015</v>
      </c>
      <c r="AR430" s="138">
        <f t="shared" ca="1" si="205"/>
        <v>45653</v>
      </c>
      <c r="AS430" s="138">
        <f t="shared" ca="1" si="206"/>
        <v>63820.6</v>
      </c>
      <c r="AT430" s="138">
        <f t="shared" ca="1" si="207"/>
        <v>500</v>
      </c>
      <c r="AU430" s="138">
        <f t="shared" ca="1" si="207"/>
        <v>500</v>
      </c>
      <c r="AV430" s="135"/>
      <c r="AW430" s="131">
        <v>30810</v>
      </c>
      <c r="AX430" s="66">
        <f t="shared" si="208"/>
        <v>3</v>
      </c>
      <c r="AY430" s="132" t="s">
        <v>1701</v>
      </c>
      <c r="AZ430" s="107">
        <f t="shared" ca="1" si="209"/>
        <v>21015</v>
      </c>
      <c r="BA430" s="107">
        <f t="shared" ca="1" si="210"/>
        <v>45653</v>
      </c>
      <c r="BB430" s="107">
        <f t="shared" ca="1" si="211"/>
        <v>63820.6</v>
      </c>
      <c r="BC430" s="107">
        <f t="shared" ca="1" si="212"/>
        <v>500</v>
      </c>
      <c r="BD430" s="107">
        <f t="shared" ca="1" si="213"/>
        <v>500</v>
      </c>
    </row>
    <row r="431" spans="1:56" x14ac:dyDescent="0.15">
      <c r="A431" s="62">
        <v>30811</v>
      </c>
      <c r="B431" s="62">
        <f t="shared" si="186"/>
        <v>3</v>
      </c>
      <c r="C431" s="59" t="s">
        <v>1700</v>
      </c>
      <c r="D431" s="62">
        <v>2259</v>
      </c>
      <c r="E431" s="86">
        <v>30603</v>
      </c>
      <c r="F431" s="86">
        <v>105641</v>
      </c>
      <c r="G431" s="86">
        <v>257876.61</v>
      </c>
      <c r="H431" s="86">
        <v>500</v>
      </c>
      <c r="I431" s="86">
        <v>500</v>
      </c>
      <c r="K431" s="66">
        <v>30811</v>
      </c>
      <c r="L431" s="66"/>
      <c r="M431" s="66">
        <v>30811</v>
      </c>
      <c r="N431" s="62">
        <f t="shared" si="187"/>
        <v>3</v>
      </c>
      <c r="O431" s="66" t="s">
        <v>1700</v>
      </c>
      <c r="P431" s="66">
        <v>1</v>
      </c>
      <c r="Q431" s="66">
        <f t="shared" si="188"/>
        <v>2259</v>
      </c>
      <c r="R431" s="66">
        <f t="shared" si="189"/>
        <v>30603</v>
      </c>
      <c r="S431" s="66">
        <f t="shared" si="190"/>
        <v>105641</v>
      </c>
      <c r="T431" s="66">
        <f t="shared" si="191"/>
        <v>257876.61</v>
      </c>
      <c r="U431" s="66">
        <f t="shared" si="192"/>
        <v>500</v>
      </c>
      <c r="V431" s="66">
        <f t="shared" si="193"/>
        <v>500</v>
      </c>
      <c r="W431" s="66"/>
      <c r="X431" s="62">
        <v>30811</v>
      </c>
      <c r="Y431" s="62">
        <f t="shared" si="194"/>
        <v>3</v>
      </c>
      <c r="Z431" s="59" t="s">
        <v>1700</v>
      </c>
      <c r="AA431" s="62">
        <v>1</v>
      </c>
      <c r="AB431" s="62">
        <f t="shared" ca="1" si="195"/>
        <v>1</v>
      </c>
      <c r="AC431" s="62">
        <f t="shared" ca="1" si="196"/>
        <v>2259</v>
      </c>
      <c r="AD431" s="62">
        <f t="shared" ca="1" si="197"/>
        <v>30603</v>
      </c>
      <c r="AE431" s="62">
        <f t="shared" ca="1" si="198"/>
        <v>105641</v>
      </c>
      <c r="AF431" s="62">
        <f t="shared" ca="1" si="199"/>
        <v>257876.61</v>
      </c>
      <c r="AG431" s="62">
        <f t="shared" ca="1" si="200"/>
        <v>500</v>
      </c>
      <c r="AH431" s="62">
        <f t="shared" ca="1" si="201"/>
        <v>500</v>
      </c>
      <c r="AL431" s="66"/>
      <c r="AO431" s="138">
        <f t="shared" si="202"/>
        <v>30811</v>
      </c>
      <c r="AP431" s="138" t="str">
        <f t="shared" si="203"/>
        <v>Dürnkrut</v>
      </c>
      <c r="AQ431" s="138">
        <f t="shared" ca="1" si="204"/>
        <v>30603</v>
      </c>
      <c r="AR431" s="138">
        <f t="shared" ca="1" si="205"/>
        <v>105641</v>
      </c>
      <c r="AS431" s="138">
        <f t="shared" ca="1" si="206"/>
        <v>257876.61</v>
      </c>
      <c r="AT431" s="138">
        <f t="shared" ca="1" si="207"/>
        <v>500</v>
      </c>
      <c r="AU431" s="138">
        <f t="shared" ca="1" si="207"/>
        <v>500</v>
      </c>
      <c r="AV431" s="135"/>
      <c r="AW431" s="131">
        <v>30811</v>
      </c>
      <c r="AX431" s="66">
        <f t="shared" si="208"/>
        <v>3</v>
      </c>
      <c r="AY431" s="132" t="s">
        <v>1700</v>
      </c>
      <c r="AZ431" s="107">
        <f t="shared" ca="1" si="209"/>
        <v>30603</v>
      </c>
      <c r="BA431" s="107">
        <f t="shared" ca="1" si="210"/>
        <v>105641</v>
      </c>
      <c r="BB431" s="107">
        <f t="shared" ca="1" si="211"/>
        <v>257876.61</v>
      </c>
      <c r="BC431" s="107">
        <f t="shared" ca="1" si="212"/>
        <v>500</v>
      </c>
      <c r="BD431" s="107">
        <f t="shared" ca="1" si="213"/>
        <v>500</v>
      </c>
    </row>
    <row r="432" spans="1:56" x14ac:dyDescent="0.15">
      <c r="A432" s="62">
        <v>30812</v>
      </c>
      <c r="B432" s="62">
        <f t="shared" si="186"/>
        <v>3</v>
      </c>
      <c r="C432" s="59" t="s">
        <v>1699</v>
      </c>
      <c r="D432" s="62">
        <v>907</v>
      </c>
      <c r="E432" s="86">
        <v>13138</v>
      </c>
      <c r="F432" s="86">
        <v>32071</v>
      </c>
      <c r="G432" s="86">
        <v>34694.15</v>
      </c>
      <c r="H432" s="86">
        <v>500</v>
      </c>
      <c r="I432" s="86">
        <v>500</v>
      </c>
      <c r="K432" s="66">
        <v>30812</v>
      </c>
      <c r="L432" s="66"/>
      <c r="M432" s="66">
        <v>30812</v>
      </c>
      <c r="N432" s="62">
        <f t="shared" si="187"/>
        <v>3</v>
      </c>
      <c r="O432" s="66" t="s">
        <v>1699</v>
      </c>
      <c r="P432" s="66">
        <v>1</v>
      </c>
      <c r="Q432" s="66">
        <f t="shared" si="188"/>
        <v>907</v>
      </c>
      <c r="R432" s="66">
        <f t="shared" si="189"/>
        <v>13138</v>
      </c>
      <c r="S432" s="66">
        <f t="shared" si="190"/>
        <v>32071</v>
      </c>
      <c r="T432" s="66">
        <f t="shared" si="191"/>
        <v>34694.15</v>
      </c>
      <c r="U432" s="66">
        <f t="shared" si="192"/>
        <v>500</v>
      </c>
      <c r="V432" s="66">
        <f t="shared" si="193"/>
        <v>500</v>
      </c>
      <c r="W432" s="66"/>
      <c r="X432" s="62">
        <v>30812</v>
      </c>
      <c r="Y432" s="62">
        <f t="shared" si="194"/>
        <v>3</v>
      </c>
      <c r="Z432" s="59" t="s">
        <v>1699</v>
      </c>
      <c r="AA432" s="62">
        <v>1</v>
      </c>
      <c r="AB432" s="62">
        <f t="shared" ca="1" si="195"/>
        <v>1</v>
      </c>
      <c r="AC432" s="62">
        <f t="shared" ca="1" si="196"/>
        <v>907</v>
      </c>
      <c r="AD432" s="62">
        <f t="shared" ca="1" si="197"/>
        <v>13138</v>
      </c>
      <c r="AE432" s="62">
        <f t="shared" ca="1" si="198"/>
        <v>32071</v>
      </c>
      <c r="AF432" s="62">
        <f t="shared" ca="1" si="199"/>
        <v>34694.15</v>
      </c>
      <c r="AG432" s="62">
        <f t="shared" ca="1" si="200"/>
        <v>500</v>
      </c>
      <c r="AH432" s="62">
        <f t="shared" ca="1" si="201"/>
        <v>500</v>
      </c>
      <c r="AL432" s="66"/>
      <c r="AO432" s="138">
        <f t="shared" si="202"/>
        <v>30812</v>
      </c>
      <c r="AP432" s="138" t="str">
        <f t="shared" si="203"/>
        <v>Ebenthal</v>
      </c>
      <c r="AQ432" s="138">
        <f t="shared" ca="1" si="204"/>
        <v>13138</v>
      </c>
      <c r="AR432" s="138">
        <f t="shared" ca="1" si="205"/>
        <v>32071</v>
      </c>
      <c r="AS432" s="138">
        <f t="shared" ca="1" si="206"/>
        <v>34694.15</v>
      </c>
      <c r="AT432" s="138">
        <f t="shared" ca="1" si="207"/>
        <v>500</v>
      </c>
      <c r="AU432" s="138">
        <f t="shared" ca="1" si="207"/>
        <v>500</v>
      </c>
      <c r="AV432" s="135"/>
      <c r="AW432" s="131">
        <v>30812</v>
      </c>
      <c r="AX432" s="66">
        <f t="shared" si="208"/>
        <v>3</v>
      </c>
      <c r="AY432" s="132" t="s">
        <v>1699</v>
      </c>
      <c r="AZ432" s="107">
        <f t="shared" ca="1" si="209"/>
        <v>13138</v>
      </c>
      <c r="BA432" s="107">
        <f t="shared" ca="1" si="210"/>
        <v>32071</v>
      </c>
      <c r="BB432" s="107">
        <f t="shared" ca="1" si="211"/>
        <v>34694.15</v>
      </c>
      <c r="BC432" s="107">
        <f t="shared" ca="1" si="212"/>
        <v>500</v>
      </c>
      <c r="BD432" s="107">
        <f t="shared" ca="1" si="213"/>
        <v>500</v>
      </c>
    </row>
    <row r="433" spans="1:56" x14ac:dyDescent="0.15">
      <c r="A433" s="62">
        <v>30813</v>
      </c>
      <c r="B433" s="62">
        <f t="shared" si="186"/>
        <v>3</v>
      </c>
      <c r="C433" s="59" t="s">
        <v>1698</v>
      </c>
      <c r="D433" s="62">
        <v>1273</v>
      </c>
      <c r="E433" s="86">
        <v>42586</v>
      </c>
      <c r="F433" s="86">
        <v>56988</v>
      </c>
      <c r="G433" s="86">
        <v>97336.7</v>
      </c>
      <c r="H433" s="86">
        <v>500</v>
      </c>
      <c r="I433" s="86">
        <v>500</v>
      </c>
      <c r="K433" s="66">
        <v>30813</v>
      </c>
      <c r="L433" s="66"/>
      <c r="M433" s="66">
        <v>30813</v>
      </c>
      <c r="N433" s="62">
        <f t="shared" si="187"/>
        <v>3</v>
      </c>
      <c r="O433" s="66" t="s">
        <v>1698</v>
      </c>
      <c r="P433" s="66">
        <v>1</v>
      </c>
      <c r="Q433" s="66">
        <f t="shared" si="188"/>
        <v>1273</v>
      </c>
      <c r="R433" s="66">
        <f t="shared" si="189"/>
        <v>42586</v>
      </c>
      <c r="S433" s="66">
        <f t="shared" si="190"/>
        <v>56988</v>
      </c>
      <c r="T433" s="66">
        <f t="shared" si="191"/>
        <v>97336.7</v>
      </c>
      <c r="U433" s="66">
        <f t="shared" si="192"/>
        <v>500</v>
      </c>
      <c r="V433" s="66">
        <f t="shared" si="193"/>
        <v>500</v>
      </c>
      <c r="W433" s="66"/>
      <c r="X433" s="62">
        <v>30813</v>
      </c>
      <c r="Y433" s="62">
        <f t="shared" si="194"/>
        <v>3</v>
      </c>
      <c r="Z433" s="59" t="s">
        <v>1698</v>
      </c>
      <c r="AA433" s="62">
        <v>1</v>
      </c>
      <c r="AB433" s="62">
        <f t="shared" ca="1" si="195"/>
        <v>1</v>
      </c>
      <c r="AC433" s="62">
        <f t="shared" ca="1" si="196"/>
        <v>1273</v>
      </c>
      <c r="AD433" s="62">
        <f t="shared" ca="1" si="197"/>
        <v>42586</v>
      </c>
      <c r="AE433" s="62">
        <f t="shared" ca="1" si="198"/>
        <v>56988</v>
      </c>
      <c r="AF433" s="62">
        <f t="shared" ca="1" si="199"/>
        <v>97336.7</v>
      </c>
      <c r="AG433" s="62">
        <f t="shared" ca="1" si="200"/>
        <v>500</v>
      </c>
      <c r="AH433" s="62">
        <f t="shared" ca="1" si="201"/>
        <v>500</v>
      </c>
      <c r="AL433" s="66"/>
      <c r="AO433" s="138">
        <f t="shared" si="202"/>
        <v>30813</v>
      </c>
      <c r="AP433" s="138" t="str">
        <f t="shared" si="203"/>
        <v>Eckartsau</v>
      </c>
      <c r="AQ433" s="138">
        <f t="shared" ca="1" si="204"/>
        <v>42586</v>
      </c>
      <c r="AR433" s="138">
        <f t="shared" ca="1" si="205"/>
        <v>56988</v>
      </c>
      <c r="AS433" s="138">
        <f t="shared" ca="1" si="206"/>
        <v>97336.7</v>
      </c>
      <c r="AT433" s="138">
        <f t="shared" ca="1" si="207"/>
        <v>500</v>
      </c>
      <c r="AU433" s="138">
        <f t="shared" ca="1" si="207"/>
        <v>500</v>
      </c>
      <c r="AV433" s="135"/>
      <c r="AW433" s="131">
        <v>30813</v>
      </c>
      <c r="AX433" s="66">
        <f t="shared" si="208"/>
        <v>3</v>
      </c>
      <c r="AY433" s="132" t="s">
        <v>1698</v>
      </c>
      <c r="AZ433" s="107">
        <f t="shared" ca="1" si="209"/>
        <v>42586</v>
      </c>
      <c r="BA433" s="107">
        <f t="shared" ca="1" si="210"/>
        <v>56988</v>
      </c>
      <c r="BB433" s="107">
        <f t="shared" ca="1" si="211"/>
        <v>97336.7</v>
      </c>
      <c r="BC433" s="107">
        <f t="shared" ca="1" si="212"/>
        <v>500</v>
      </c>
      <c r="BD433" s="107">
        <f t="shared" ca="1" si="213"/>
        <v>500</v>
      </c>
    </row>
    <row r="434" spans="1:56" x14ac:dyDescent="0.15">
      <c r="A434" s="62">
        <v>30814</v>
      </c>
      <c r="B434" s="62">
        <f t="shared" si="186"/>
        <v>3</v>
      </c>
      <c r="C434" s="59" t="s">
        <v>1697</v>
      </c>
      <c r="D434" s="62">
        <v>1972</v>
      </c>
      <c r="E434" s="86">
        <v>49917</v>
      </c>
      <c r="F434" s="86">
        <v>104572</v>
      </c>
      <c r="G434" s="86">
        <v>324662.63</v>
      </c>
      <c r="H434" s="86">
        <v>500</v>
      </c>
      <c r="I434" s="86">
        <v>500</v>
      </c>
      <c r="K434" s="66">
        <v>30814</v>
      </c>
      <c r="L434" s="66"/>
      <c r="M434" s="66">
        <v>30814</v>
      </c>
      <c r="N434" s="62">
        <f t="shared" si="187"/>
        <v>3</v>
      </c>
      <c r="O434" s="66" t="s">
        <v>1697</v>
      </c>
      <c r="P434" s="66">
        <v>1</v>
      </c>
      <c r="Q434" s="66">
        <f t="shared" si="188"/>
        <v>1972</v>
      </c>
      <c r="R434" s="66">
        <f t="shared" si="189"/>
        <v>49917</v>
      </c>
      <c r="S434" s="66">
        <f t="shared" si="190"/>
        <v>104572</v>
      </c>
      <c r="T434" s="66">
        <f t="shared" si="191"/>
        <v>324662.63</v>
      </c>
      <c r="U434" s="66">
        <f t="shared" si="192"/>
        <v>500</v>
      </c>
      <c r="V434" s="66">
        <f t="shared" si="193"/>
        <v>500</v>
      </c>
      <c r="W434" s="66"/>
      <c r="X434" s="62">
        <v>30814</v>
      </c>
      <c r="Y434" s="62">
        <f t="shared" si="194"/>
        <v>3</v>
      </c>
      <c r="Z434" s="59" t="s">
        <v>1697</v>
      </c>
      <c r="AA434" s="62">
        <v>1</v>
      </c>
      <c r="AB434" s="62">
        <f t="shared" ca="1" si="195"/>
        <v>1</v>
      </c>
      <c r="AC434" s="62">
        <f t="shared" ca="1" si="196"/>
        <v>1972</v>
      </c>
      <c r="AD434" s="62">
        <f t="shared" ca="1" si="197"/>
        <v>49917</v>
      </c>
      <c r="AE434" s="62">
        <f t="shared" ca="1" si="198"/>
        <v>104572</v>
      </c>
      <c r="AF434" s="62">
        <f t="shared" ca="1" si="199"/>
        <v>324662.63</v>
      </c>
      <c r="AG434" s="62">
        <f t="shared" ca="1" si="200"/>
        <v>500</v>
      </c>
      <c r="AH434" s="62">
        <f t="shared" ca="1" si="201"/>
        <v>500</v>
      </c>
      <c r="AL434" s="66"/>
      <c r="AO434" s="138">
        <f t="shared" si="202"/>
        <v>30814</v>
      </c>
      <c r="AP434" s="138" t="str">
        <f t="shared" si="203"/>
        <v>Engelhartstetten</v>
      </c>
      <c r="AQ434" s="138">
        <f t="shared" ca="1" si="204"/>
        <v>49917</v>
      </c>
      <c r="AR434" s="138">
        <f t="shared" ca="1" si="205"/>
        <v>104572</v>
      </c>
      <c r="AS434" s="138">
        <f t="shared" ca="1" si="206"/>
        <v>324662.63</v>
      </c>
      <c r="AT434" s="138">
        <f t="shared" ca="1" si="207"/>
        <v>500</v>
      </c>
      <c r="AU434" s="138">
        <f t="shared" ca="1" si="207"/>
        <v>500</v>
      </c>
      <c r="AV434" s="135"/>
      <c r="AW434" s="131">
        <v>30814</v>
      </c>
      <c r="AX434" s="66">
        <f t="shared" si="208"/>
        <v>3</v>
      </c>
      <c r="AY434" s="132" t="s">
        <v>1697</v>
      </c>
      <c r="AZ434" s="107">
        <f t="shared" ca="1" si="209"/>
        <v>49917</v>
      </c>
      <c r="BA434" s="107">
        <f t="shared" ca="1" si="210"/>
        <v>104572</v>
      </c>
      <c r="BB434" s="107">
        <f t="shared" ca="1" si="211"/>
        <v>324662.63</v>
      </c>
      <c r="BC434" s="107">
        <f t="shared" ca="1" si="212"/>
        <v>500</v>
      </c>
      <c r="BD434" s="107">
        <f t="shared" ca="1" si="213"/>
        <v>500</v>
      </c>
    </row>
    <row r="435" spans="1:56" x14ac:dyDescent="0.15">
      <c r="A435" s="62">
        <v>30817</v>
      </c>
      <c r="B435" s="62">
        <f t="shared" si="186"/>
        <v>3</v>
      </c>
      <c r="C435" s="59" t="s">
        <v>1696</v>
      </c>
      <c r="D435" s="62">
        <v>11202</v>
      </c>
      <c r="E435" s="86">
        <v>19894</v>
      </c>
      <c r="F435" s="86">
        <v>849641</v>
      </c>
      <c r="G435" s="86">
        <v>2974353.52</v>
      </c>
      <c r="H435" s="86">
        <v>500</v>
      </c>
      <c r="I435" s="86">
        <v>500</v>
      </c>
      <c r="K435" s="66">
        <v>30817</v>
      </c>
      <c r="L435" s="66"/>
      <c r="M435" s="66">
        <v>30817</v>
      </c>
      <c r="N435" s="62">
        <f t="shared" si="187"/>
        <v>3</v>
      </c>
      <c r="O435" s="66" t="s">
        <v>1696</v>
      </c>
      <c r="P435" s="66">
        <v>1</v>
      </c>
      <c r="Q435" s="66">
        <f t="shared" si="188"/>
        <v>11202</v>
      </c>
      <c r="R435" s="66">
        <f t="shared" si="189"/>
        <v>19894</v>
      </c>
      <c r="S435" s="66">
        <f t="shared" si="190"/>
        <v>849641</v>
      </c>
      <c r="T435" s="66">
        <f t="shared" si="191"/>
        <v>2974353.52</v>
      </c>
      <c r="U435" s="66">
        <f t="shared" si="192"/>
        <v>500</v>
      </c>
      <c r="V435" s="66">
        <f t="shared" si="193"/>
        <v>500</v>
      </c>
      <c r="W435" s="66"/>
      <c r="X435" s="62">
        <v>30817</v>
      </c>
      <c r="Y435" s="62">
        <f t="shared" si="194"/>
        <v>3</v>
      </c>
      <c r="Z435" s="59" t="s">
        <v>1696</v>
      </c>
      <c r="AA435" s="62">
        <v>1</v>
      </c>
      <c r="AB435" s="62">
        <f t="shared" ca="1" si="195"/>
        <v>1</v>
      </c>
      <c r="AC435" s="62">
        <f t="shared" ca="1" si="196"/>
        <v>11202</v>
      </c>
      <c r="AD435" s="62">
        <f t="shared" ca="1" si="197"/>
        <v>19894</v>
      </c>
      <c r="AE435" s="62">
        <f t="shared" ca="1" si="198"/>
        <v>849641</v>
      </c>
      <c r="AF435" s="62">
        <f t="shared" ca="1" si="199"/>
        <v>2974353.52</v>
      </c>
      <c r="AG435" s="62">
        <f t="shared" ca="1" si="200"/>
        <v>500</v>
      </c>
      <c r="AH435" s="62">
        <f t="shared" ca="1" si="201"/>
        <v>500</v>
      </c>
      <c r="AL435" s="66"/>
      <c r="AO435" s="138">
        <f t="shared" si="202"/>
        <v>30817</v>
      </c>
      <c r="AP435" s="138" t="str">
        <f t="shared" si="203"/>
        <v>Gänserndorf</v>
      </c>
      <c r="AQ435" s="138">
        <f t="shared" ca="1" si="204"/>
        <v>19894</v>
      </c>
      <c r="AR435" s="138">
        <f t="shared" ca="1" si="205"/>
        <v>849641</v>
      </c>
      <c r="AS435" s="138">
        <f t="shared" ca="1" si="206"/>
        <v>2974353.52</v>
      </c>
      <c r="AT435" s="138">
        <f t="shared" ca="1" si="207"/>
        <v>500</v>
      </c>
      <c r="AU435" s="138">
        <f t="shared" ca="1" si="207"/>
        <v>500</v>
      </c>
      <c r="AV435" s="135"/>
      <c r="AW435" s="131">
        <v>30817</v>
      </c>
      <c r="AX435" s="66">
        <f t="shared" si="208"/>
        <v>3</v>
      </c>
      <c r="AY435" s="132" t="s">
        <v>1696</v>
      </c>
      <c r="AZ435" s="107">
        <f t="shared" ca="1" si="209"/>
        <v>19894</v>
      </c>
      <c r="BA435" s="107">
        <f t="shared" ca="1" si="210"/>
        <v>849641</v>
      </c>
      <c r="BB435" s="107">
        <f t="shared" ca="1" si="211"/>
        <v>2974353.52</v>
      </c>
      <c r="BC435" s="107">
        <f t="shared" ca="1" si="212"/>
        <v>500</v>
      </c>
      <c r="BD435" s="107">
        <f t="shared" ca="1" si="213"/>
        <v>500</v>
      </c>
    </row>
    <row r="436" spans="1:56" x14ac:dyDescent="0.15">
      <c r="A436" s="62">
        <v>30819</v>
      </c>
      <c r="B436" s="62">
        <f t="shared" si="186"/>
        <v>3</v>
      </c>
      <c r="C436" s="59" t="s">
        <v>1695</v>
      </c>
      <c r="D436" s="62">
        <v>274</v>
      </c>
      <c r="E436" s="86">
        <v>12485</v>
      </c>
      <c r="F436" s="86">
        <v>18715</v>
      </c>
      <c r="G436" s="86">
        <v>107324.85</v>
      </c>
      <c r="H436" s="86">
        <v>500</v>
      </c>
      <c r="I436" s="86">
        <v>500</v>
      </c>
      <c r="K436" s="66">
        <v>30819</v>
      </c>
      <c r="L436" s="66"/>
      <c r="M436" s="66">
        <v>30819</v>
      </c>
      <c r="N436" s="62">
        <f t="shared" si="187"/>
        <v>3</v>
      </c>
      <c r="O436" s="66" t="s">
        <v>1695</v>
      </c>
      <c r="P436" s="66">
        <v>1</v>
      </c>
      <c r="Q436" s="66">
        <f t="shared" si="188"/>
        <v>274</v>
      </c>
      <c r="R436" s="66">
        <f t="shared" si="189"/>
        <v>12485</v>
      </c>
      <c r="S436" s="66">
        <f t="shared" si="190"/>
        <v>18715</v>
      </c>
      <c r="T436" s="66">
        <f t="shared" si="191"/>
        <v>107324.85</v>
      </c>
      <c r="U436" s="66">
        <f t="shared" si="192"/>
        <v>500</v>
      </c>
      <c r="V436" s="66">
        <f t="shared" si="193"/>
        <v>500</v>
      </c>
      <c r="W436" s="66"/>
      <c r="X436" s="62">
        <v>30819</v>
      </c>
      <c r="Y436" s="62">
        <f t="shared" si="194"/>
        <v>3</v>
      </c>
      <c r="Z436" s="59" t="s">
        <v>1695</v>
      </c>
      <c r="AA436" s="62">
        <v>1</v>
      </c>
      <c r="AB436" s="62">
        <f t="shared" ca="1" si="195"/>
        <v>1</v>
      </c>
      <c r="AC436" s="62">
        <f t="shared" ca="1" si="196"/>
        <v>274</v>
      </c>
      <c r="AD436" s="62">
        <f t="shared" ca="1" si="197"/>
        <v>12485</v>
      </c>
      <c r="AE436" s="62">
        <f t="shared" ca="1" si="198"/>
        <v>18715</v>
      </c>
      <c r="AF436" s="62">
        <f t="shared" ca="1" si="199"/>
        <v>107324.85</v>
      </c>
      <c r="AG436" s="62">
        <f t="shared" ca="1" si="200"/>
        <v>500</v>
      </c>
      <c r="AH436" s="62">
        <f t="shared" ca="1" si="201"/>
        <v>500</v>
      </c>
      <c r="AL436" s="66"/>
      <c r="AO436" s="138">
        <f t="shared" si="202"/>
        <v>30819</v>
      </c>
      <c r="AP436" s="138" t="str">
        <f t="shared" si="203"/>
        <v>Glinzendorf</v>
      </c>
      <c r="AQ436" s="138">
        <f t="shared" ca="1" si="204"/>
        <v>12485</v>
      </c>
      <c r="AR436" s="138">
        <f t="shared" ca="1" si="205"/>
        <v>18715</v>
      </c>
      <c r="AS436" s="138">
        <f t="shared" ca="1" si="206"/>
        <v>107324.85</v>
      </c>
      <c r="AT436" s="138">
        <f t="shared" ca="1" si="207"/>
        <v>500</v>
      </c>
      <c r="AU436" s="138">
        <f t="shared" ca="1" si="207"/>
        <v>500</v>
      </c>
      <c r="AV436" s="135"/>
      <c r="AW436" s="131">
        <v>30819</v>
      </c>
      <c r="AX436" s="66">
        <f t="shared" si="208"/>
        <v>3</v>
      </c>
      <c r="AY436" s="132" t="s">
        <v>1695</v>
      </c>
      <c r="AZ436" s="107">
        <f t="shared" ca="1" si="209"/>
        <v>12485</v>
      </c>
      <c r="BA436" s="107">
        <f t="shared" ca="1" si="210"/>
        <v>18715</v>
      </c>
      <c r="BB436" s="107">
        <f t="shared" ca="1" si="211"/>
        <v>107324.85</v>
      </c>
      <c r="BC436" s="107">
        <f t="shared" ca="1" si="212"/>
        <v>500</v>
      </c>
      <c r="BD436" s="107">
        <f t="shared" ca="1" si="213"/>
        <v>500</v>
      </c>
    </row>
    <row r="437" spans="1:56" x14ac:dyDescent="0.15">
      <c r="A437" s="62">
        <v>30821</v>
      </c>
      <c r="B437" s="62">
        <f t="shared" si="186"/>
        <v>3</v>
      </c>
      <c r="C437" s="59" t="s">
        <v>1694</v>
      </c>
      <c r="D437" s="62">
        <v>10794</v>
      </c>
      <c r="E437" s="86">
        <v>96860</v>
      </c>
      <c r="F437" s="86">
        <v>724337</v>
      </c>
      <c r="G437" s="86">
        <v>2492127.7799999998</v>
      </c>
      <c r="H437" s="86">
        <v>500</v>
      </c>
      <c r="I437" s="86">
        <v>500</v>
      </c>
      <c r="K437" s="66">
        <v>30821</v>
      </c>
      <c r="L437" s="66"/>
      <c r="M437" s="66">
        <v>30821</v>
      </c>
      <c r="N437" s="62">
        <f t="shared" si="187"/>
        <v>3</v>
      </c>
      <c r="O437" s="66" t="s">
        <v>1694</v>
      </c>
      <c r="P437" s="66">
        <v>1</v>
      </c>
      <c r="Q437" s="66">
        <f t="shared" si="188"/>
        <v>10794</v>
      </c>
      <c r="R437" s="66">
        <f t="shared" si="189"/>
        <v>96860</v>
      </c>
      <c r="S437" s="66">
        <f t="shared" si="190"/>
        <v>724337</v>
      </c>
      <c r="T437" s="66">
        <f t="shared" si="191"/>
        <v>2492127.7799999998</v>
      </c>
      <c r="U437" s="66">
        <f t="shared" si="192"/>
        <v>500</v>
      </c>
      <c r="V437" s="66">
        <f t="shared" si="193"/>
        <v>500</v>
      </c>
      <c r="W437" s="66"/>
      <c r="X437" s="62">
        <v>30821</v>
      </c>
      <c r="Y437" s="62">
        <f t="shared" si="194"/>
        <v>3</v>
      </c>
      <c r="Z437" s="59" t="s">
        <v>1694</v>
      </c>
      <c r="AA437" s="62">
        <v>1</v>
      </c>
      <c r="AB437" s="62">
        <f t="shared" ca="1" si="195"/>
        <v>1</v>
      </c>
      <c r="AC437" s="62">
        <f t="shared" ca="1" si="196"/>
        <v>10794</v>
      </c>
      <c r="AD437" s="62">
        <f t="shared" ca="1" si="197"/>
        <v>96860</v>
      </c>
      <c r="AE437" s="62">
        <f t="shared" ca="1" si="198"/>
        <v>724337</v>
      </c>
      <c r="AF437" s="62">
        <f t="shared" ca="1" si="199"/>
        <v>2492127.7799999998</v>
      </c>
      <c r="AG437" s="62">
        <f t="shared" ca="1" si="200"/>
        <v>500</v>
      </c>
      <c r="AH437" s="62">
        <f t="shared" ca="1" si="201"/>
        <v>500</v>
      </c>
      <c r="AL437" s="66"/>
      <c r="AO437" s="138">
        <f t="shared" si="202"/>
        <v>30821</v>
      </c>
      <c r="AP437" s="138" t="str">
        <f t="shared" si="203"/>
        <v>Groß-Enzersdorf</v>
      </c>
      <c r="AQ437" s="138">
        <f t="shared" ca="1" si="204"/>
        <v>96860</v>
      </c>
      <c r="AR437" s="138">
        <f t="shared" ca="1" si="205"/>
        <v>724337</v>
      </c>
      <c r="AS437" s="138">
        <f t="shared" ca="1" si="206"/>
        <v>2492127.7799999998</v>
      </c>
      <c r="AT437" s="138">
        <f t="shared" ca="1" si="207"/>
        <v>500</v>
      </c>
      <c r="AU437" s="138">
        <f t="shared" ca="1" si="207"/>
        <v>500</v>
      </c>
      <c r="AV437" s="135"/>
      <c r="AW437" s="131">
        <v>30821</v>
      </c>
      <c r="AX437" s="66">
        <f t="shared" si="208"/>
        <v>3</v>
      </c>
      <c r="AY437" s="132" t="s">
        <v>1694</v>
      </c>
      <c r="AZ437" s="107">
        <f t="shared" ca="1" si="209"/>
        <v>96860</v>
      </c>
      <c r="BA437" s="107">
        <f t="shared" ca="1" si="210"/>
        <v>724337</v>
      </c>
      <c r="BB437" s="107">
        <f t="shared" ca="1" si="211"/>
        <v>2492127.7799999998</v>
      </c>
      <c r="BC437" s="107">
        <f t="shared" ca="1" si="212"/>
        <v>500</v>
      </c>
      <c r="BD437" s="107">
        <f t="shared" ca="1" si="213"/>
        <v>500</v>
      </c>
    </row>
    <row r="438" spans="1:56" x14ac:dyDescent="0.15">
      <c r="A438" s="62">
        <v>30822</v>
      </c>
      <c r="B438" s="62">
        <f t="shared" si="186"/>
        <v>3</v>
      </c>
      <c r="C438" s="59" t="s">
        <v>1693</v>
      </c>
      <c r="D438" s="62">
        <v>95</v>
      </c>
      <c r="E438" s="86">
        <v>6198</v>
      </c>
      <c r="F438" s="86">
        <v>1495</v>
      </c>
      <c r="G438" s="86">
        <v>28232.01</v>
      </c>
      <c r="H438" s="86">
        <v>500</v>
      </c>
      <c r="I438" s="86">
        <v>500</v>
      </c>
      <c r="K438" s="66">
        <v>30822</v>
      </c>
      <c r="L438" s="66"/>
      <c r="M438" s="66">
        <v>30822</v>
      </c>
      <c r="N438" s="62">
        <f t="shared" si="187"/>
        <v>3</v>
      </c>
      <c r="O438" s="66" t="s">
        <v>1693</v>
      </c>
      <c r="P438" s="66">
        <v>1</v>
      </c>
      <c r="Q438" s="66">
        <f t="shared" si="188"/>
        <v>95</v>
      </c>
      <c r="R438" s="66">
        <f t="shared" si="189"/>
        <v>6198</v>
      </c>
      <c r="S438" s="66">
        <f t="shared" si="190"/>
        <v>1495</v>
      </c>
      <c r="T438" s="66">
        <f t="shared" si="191"/>
        <v>28232.01</v>
      </c>
      <c r="U438" s="66">
        <f t="shared" si="192"/>
        <v>500</v>
      </c>
      <c r="V438" s="66">
        <f t="shared" si="193"/>
        <v>500</v>
      </c>
      <c r="W438" s="66"/>
      <c r="X438" s="62">
        <v>30822</v>
      </c>
      <c r="Y438" s="62">
        <f t="shared" si="194"/>
        <v>3</v>
      </c>
      <c r="Z438" s="59" t="s">
        <v>1693</v>
      </c>
      <c r="AA438" s="62">
        <v>1</v>
      </c>
      <c r="AB438" s="62">
        <f t="shared" ca="1" si="195"/>
        <v>1</v>
      </c>
      <c r="AC438" s="62">
        <f t="shared" ca="1" si="196"/>
        <v>95</v>
      </c>
      <c r="AD438" s="62">
        <f t="shared" ca="1" si="197"/>
        <v>6198</v>
      </c>
      <c r="AE438" s="62">
        <f t="shared" ca="1" si="198"/>
        <v>1495</v>
      </c>
      <c r="AF438" s="62">
        <f t="shared" ca="1" si="199"/>
        <v>28232.01</v>
      </c>
      <c r="AG438" s="62">
        <f t="shared" ca="1" si="200"/>
        <v>500</v>
      </c>
      <c r="AH438" s="62">
        <f t="shared" ca="1" si="201"/>
        <v>500</v>
      </c>
      <c r="AL438" s="66"/>
      <c r="AO438" s="138">
        <f t="shared" si="202"/>
        <v>30822</v>
      </c>
      <c r="AP438" s="138" t="str">
        <f t="shared" si="203"/>
        <v>Großhofen</v>
      </c>
      <c r="AQ438" s="138">
        <f t="shared" ca="1" si="204"/>
        <v>6198</v>
      </c>
      <c r="AR438" s="138">
        <f t="shared" ca="1" si="205"/>
        <v>1495</v>
      </c>
      <c r="AS438" s="138">
        <f t="shared" ca="1" si="206"/>
        <v>28232.01</v>
      </c>
      <c r="AT438" s="138">
        <f t="shared" ca="1" si="207"/>
        <v>500</v>
      </c>
      <c r="AU438" s="138">
        <f t="shared" ca="1" si="207"/>
        <v>500</v>
      </c>
      <c r="AV438" s="135"/>
      <c r="AW438" s="131">
        <v>30822</v>
      </c>
      <c r="AX438" s="66">
        <f t="shared" si="208"/>
        <v>3</v>
      </c>
      <c r="AY438" s="132" t="s">
        <v>1693</v>
      </c>
      <c r="AZ438" s="107">
        <f t="shared" ca="1" si="209"/>
        <v>6198</v>
      </c>
      <c r="BA438" s="107">
        <f t="shared" ca="1" si="210"/>
        <v>1495</v>
      </c>
      <c r="BB438" s="107">
        <f t="shared" ca="1" si="211"/>
        <v>28232.01</v>
      </c>
      <c r="BC438" s="107">
        <f t="shared" ca="1" si="212"/>
        <v>500</v>
      </c>
      <c r="BD438" s="107">
        <f t="shared" ca="1" si="213"/>
        <v>500</v>
      </c>
    </row>
    <row r="439" spans="1:56" x14ac:dyDescent="0.15">
      <c r="A439" s="62">
        <v>30824</v>
      </c>
      <c r="B439" s="62">
        <f t="shared" si="186"/>
        <v>3</v>
      </c>
      <c r="C439" s="59" t="s">
        <v>1692</v>
      </c>
      <c r="D439" s="62">
        <v>1260</v>
      </c>
      <c r="E439" s="86">
        <v>16686</v>
      </c>
      <c r="F439" s="86">
        <v>59701</v>
      </c>
      <c r="G439" s="86">
        <v>175305.22</v>
      </c>
      <c r="H439" s="86">
        <v>500</v>
      </c>
      <c r="I439" s="86">
        <v>500</v>
      </c>
      <c r="K439" s="66">
        <v>30824</v>
      </c>
      <c r="L439" s="66"/>
      <c r="M439" s="66">
        <v>30824</v>
      </c>
      <c r="N439" s="62">
        <f t="shared" si="187"/>
        <v>3</v>
      </c>
      <c r="O439" s="66" t="s">
        <v>1692</v>
      </c>
      <c r="P439" s="66">
        <v>1</v>
      </c>
      <c r="Q439" s="66">
        <f t="shared" si="188"/>
        <v>1260</v>
      </c>
      <c r="R439" s="66">
        <f t="shared" si="189"/>
        <v>16686</v>
      </c>
      <c r="S439" s="66">
        <f t="shared" si="190"/>
        <v>59701</v>
      </c>
      <c r="T439" s="66">
        <f t="shared" si="191"/>
        <v>175305.22</v>
      </c>
      <c r="U439" s="66">
        <f t="shared" si="192"/>
        <v>500</v>
      </c>
      <c r="V439" s="66">
        <f t="shared" si="193"/>
        <v>500</v>
      </c>
      <c r="W439" s="66"/>
      <c r="X439" s="62">
        <v>30824</v>
      </c>
      <c r="Y439" s="62">
        <f t="shared" si="194"/>
        <v>3</v>
      </c>
      <c r="Z439" s="59" t="s">
        <v>1692</v>
      </c>
      <c r="AA439" s="62">
        <v>1</v>
      </c>
      <c r="AB439" s="62">
        <f t="shared" ca="1" si="195"/>
        <v>1</v>
      </c>
      <c r="AC439" s="62">
        <f t="shared" ca="1" si="196"/>
        <v>1260</v>
      </c>
      <c r="AD439" s="62">
        <f t="shared" ca="1" si="197"/>
        <v>16686</v>
      </c>
      <c r="AE439" s="62">
        <f t="shared" ca="1" si="198"/>
        <v>59701</v>
      </c>
      <c r="AF439" s="62">
        <f t="shared" ca="1" si="199"/>
        <v>175305.22</v>
      </c>
      <c r="AG439" s="62">
        <f t="shared" ca="1" si="200"/>
        <v>500</v>
      </c>
      <c r="AH439" s="62">
        <f t="shared" ca="1" si="201"/>
        <v>500</v>
      </c>
      <c r="AL439" s="66"/>
      <c r="AO439" s="138">
        <f t="shared" si="202"/>
        <v>30824</v>
      </c>
      <c r="AP439" s="138" t="str">
        <f t="shared" si="203"/>
        <v>Groß-Schweinbarth</v>
      </c>
      <c r="AQ439" s="138">
        <f t="shared" ca="1" si="204"/>
        <v>16686</v>
      </c>
      <c r="AR439" s="138">
        <f t="shared" ca="1" si="205"/>
        <v>59701</v>
      </c>
      <c r="AS439" s="138">
        <f t="shared" ca="1" si="206"/>
        <v>175305.22</v>
      </c>
      <c r="AT439" s="138">
        <f t="shared" ca="1" si="207"/>
        <v>500</v>
      </c>
      <c r="AU439" s="138">
        <f t="shared" ca="1" si="207"/>
        <v>500</v>
      </c>
      <c r="AV439" s="135"/>
      <c r="AW439" s="131">
        <v>30824</v>
      </c>
      <c r="AX439" s="66">
        <f t="shared" si="208"/>
        <v>3</v>
      </c>
      <c r="AY439" s="132" t="s">
        <v>1692</v>
      </c>
      <c r="AZ439" s="107">
        <f t="shared" ca="1" si="209"/>
        <v>16686</v>
      </c>
      <c r="BA439" s="107">
        <f t="shared" ca="1" si="210"/>
        <v>59701</v>
      </c>
      <c r="BB439" s="107">
        <f t="shared" ca="1" si="211"/>
        <v>175305.22</v>
      </c>
      <c r="BC439" s="107">
        <f t="shared" ca="1" si="212"/>
        <v>500</v>
      </c>
      <c r="BD439" s="107">
        <f t="shared" ca="1" si="213"/>
        <v>500</v>
      </c>
    </row>
    <row r="440" spans="1:56" x14ac:dyDescent="0.15">
      <c r="A440" s="62">
        <v>30825</v>
      </c>
      <c r="B440" s="62">
        <f t="shared" si="186"/>
        <v>3</v>
      </c>
      <c r="C440" s="59" t="s">
        <v>1691</v>
      </c>
      <c r="D440" s="62">
        <v>1181</v>
      </c>
      <c r="E440" s="86">
        <v>32820</v>
      </c>
      <c r="F440" s="86">
        <v>94697</v>
      </c>
      <c r="G440" s="86">
        <v>91109.63</v>
      </c>
      <c r="H440" s="86">
        <v>500</v>
      </c>
      <c r="I440" s="86">
        <v>500</v>
      </c>
      <c r="K440" s="66">
        <v>30825</v>
      </c>
      <c r="L440" s="66"/>
      <c r="M440" s="66">
        <v>30825</v>
      </c>
      <c r="N440" s="62">
        <f t="shared" si="187"/>
        <v>3</v>
      </c>
      <c r="O440" s="66" t="s">
        <v>1691</v>
      </c>
      <c r="P440" s="66">
        <v>1</v>
      </c>
      <c r="Q440" s="66">
        <f t="shared" si="188"/>
        <v>1181</v>
      </c>
      <c r="R440" s="66">
        <f t="shared" si="189"/>
        <v>32820</v>
      </c>
      <c r="S440" s="66">
        <f t="shared" si="190"/>
        <v>94697</v>
      </c>
      <c r="T440" s="66">
        <f t="shared" si="191"/>
        <v>91109.63</v>
      </c>
      <c r="U440" s="66">
        <f t="shared" si="192"/>
        <v>500</v>
      </c>
      <c r="V440" s="66">
        <f t="shared" si="193"/>
        <v>500</v>
      </c>
      <c r="W440" s="66"/>
      <c r="X440" s="62">
        <v>30825</v>
      </c>
      <c r="Y440" s="62">
        <f t="shared" si="194"/>
        <v>3</v>
      </c>
      <c r="Z440" s="59" t="s">
        <v>1691</v>
      </c>
      <c r="AA440" s="62">
        <v>1</v>
      </c>
      <c r="AB440" s="62">
        <f t="shared" ca="1" si="195"/>
        <v>1</v>
      </c>
      <c r="AC440" s="62">
        <f t="shared" ca="1" si="196"/>
        <v>1181</v>
      </c>
      <c r="AD440" s="62">
        <f t="shared" ca="1" si="197"/>
        <v>32820</v>
      </c>
      <c r="AE440" s="62">
        <f t="shared" ca="1" si="198"/>
        <v>94697</v>
      </c>
      <c r="AF440" s="62">
        <f t="shared" ca="1" si="199"/>
        <v>91109.63</v>
      </c>
      <c r="AG440" s="62">
        <f t="shared" ca="1" si="200"/>
        <v>500</v>
      </c>
      <c r="AH440" s="62">
        <f t="shared" ca="1" si="201"/>
        <v>500</v>
      </c>
      <c r="AL440" s="66"/>
      <c r="AO440" s="138">
        <f t="shared" si="202"/>
        <v>30825</v>
      </c>
      <c r="AP440" s="138" t="str">
        <f t="shared" si="203"/>
        <v>Haringsee</v>
      </c>
      <c r="AQ440" s="138">
        <f t="shared" ca="1" si="204"/>
        <v>32820</v>
      </c>
      <c r="AR440" s="138">
        <f t="shared" ca="1" si="205"/>
        <v>94697</v>
      </c>
      <c r="AS440" s="138">
        <f t="shared" ca="1" si="206"/>
        <v>91109.63</v>
      </c>
      <c r="AT440" s="138">
        <f t="shared" ca="1" si="207"/>
        <v>500</v>
      </c>
      <c r="AU440" s="138">
        <f t="shared" ca="1" si="207"/>
        <v>500</v>
      </c>
      <c r="AV440" s="135"/>
      <c r="AW440" s="131">
        <v>30825</v>
      </c>
      <c r="AX440" s="66">
        <f t="shared" si="208"/>
        <v>3</v>
      </c>
      <c r="AY440" s="132" t="s">
        <v>1691</v>
      </c>
      <c r="AZ440" s="107">
        <f t="shared" ca="1" si="209"/>
        <v>32820</v>
      </c>
      <c r="BA440" s="107">
        <f t="shared" ca="1" si="210"/>
        <v>94697</v>
      </c>
      <c r="BB440" s="107">
        <f t="shared" ca="1" si="211"/>
        <v>91109.63</v>
      </c>
      <c r="BC440" s="107">
        <f t="shared" ca="1" si="212"/>
        <v>500</v>
      </c>
      <c r="BD440" s="107">
        <f t="shared" ca="1" si="213"/>
        <v>500</v>
      </c>
    </row>
    <row r="441" spans="1:56" x14ac:dyDescent="0.15">
      <c r="A441" s="62">
        <v>30826</v>
      </c>
      <c r="B441" s="62">
        <f t="shared" si="186"/>
        <v>3</v>
      </c>
      <c r="C441" s="59" t="s">
        <v>1690</v>
      </c>
      <c r="D441" s="62">
        <v>1232</v>
      </c>
      <c r="E441" s="86">
        <v>20333</v>
      </c>
      <c r="F441" s="86">
        <v>49713</v>
      </c>
      <c r="G441" s="86">
        <v>57365.02</v>
      </c>
      <c r="H441" s="86">
        <v>500</v>
      </c>
      <c r="I441" s="86">
        <v>500</v>
      </c>
      <c r="K441" s="66">
        <v>30826</v>
      </c>
      <c r="L441" s="66"/>
      <c r="M441" s="66">
        <v>30826</v>
      </c>
      <c r="N441" s="62">
        <f t="shared" si="187"/>
        <v>3</v>
      </c>
      <c r="O441" s="66" t="s">
        <v>1690</v>
      </c>
      <c r="P441" s="66">
        <v>1</v>
      </c>
      <c r="Q441" s="66">
        <f t="shared" si="188"/>
        <v>1232</v>
      </c>
      <c r="R441" s="66">
        <f t="shared" si="189"/>
        <v>20333</v>
      </c>
      <c r="S441" s="66">
        <f t="shared" si="190"/>
        <v>49713</v>
      </c>
      <c r="T441" s="66">
        <f t="shared" si="191"/>
        <v>57365.02</v>
      </c>
      <c r="U441" s="66">
        <f t="shared" si="192"/>
        <v>500</v>
      </c>
      <c r="V441" s="66">
        <f t="shared" si="193"/>
        <v>500</v>
      </c>
      <c r="W441" s="66"/>
      <c r="X441" s="62">
        <v>30826</v>
      </c>
      <c r="Y441" s="62">
        <f t="shared" si="194"/>
        <v>3</v>
      </c>
      <c r="Z441" s="59" t="s">
        <v>1690</v>
      </c>
      <c r="AA441" s="62">
        <v>1</v>
      </c>
      <c r="AB441" s="62">
        <f t="shared" ca="1" si="195"/>
        <v>1</v>
      </c>
      <c r="AC441" s="62">
        <f t="shared" ca="1" si="196"/>
        <v>1232</v>
      </c>
      <c r="AD441" s="62">
        <f t="shared" ca="1" si="197"/>
        <v>20333</v>
      </c>
      <c r="AE441" s="62">
        <f t="shared" ca="1" si="198"/>
        <v>49713</v>
      </c>
      <c r="AF441" s="62">
        <f t="shared" ca="1" si="199"/>
        <v>57365.02</v>
      </c>
      <c r="AG441" s="62">
        <f t="shared" ca="1" si="200"/>
        <v>500</v>
      </c>
      <c r="AH441" s="62">
        <f t="shared" ca="1" si="201"/>
        <v>500</v>
      </c>
      <c r="AL441" s="66"/>
      <c r="AO441" s="138">
        <f t="shared" si="202"/>
        <v>30826</v>
      </c>
      <c r="AP441" s="138" t="str">
        <f t="shared" si="203"/>
        <v>Hauskirchen</v>
      </c>
      <c r="AQ441" s="138">
        <f t="shared" ca="1" si="204"/>
        <v>20333</v>
      </c>
      <c r="AR441" s="138">
        <f t="shared" ca="1" si="205"/>
        <v>49713</v>
      </c>
      <c r="AS441" s="138">
        <f t="shared" ca="1" si="206"/>
        <v>57365.02</v>
      </c>
      <c r="AT441" s="138">
        <f t="shared" ca="1" si="207"/>
        <v>500</v>
      </c>
      <c r="AU441" s="138">
        <f t="shared" ca="1" si="207"/>
        <v>500</v>
      </c>
      <c r="AV441" s="135"/>
      <c r="AW441" s="131">
        <v>30826</v>
      </c>
      <c r="AX441" s="66">
        <f t="shared" si="208"/>
        <v>3</v>
      </c>
      <c r="AY441" s="132" t="s">
        <v>1690</v>
      </c>
      <c r="AZ441" s="107">
        <f t="shared" ca="1" si="209"/>
        <v>20333</v>
      </c>
      <c r="BA441" s="107">
        <f t="shared" ca="1" si="210"/>
        <v>49713</v>
      </c>
      <c r="BB441" s="107">
        <f t="shared" ca="1" si="211"/>
        <v>57365.02</v>
      </c>
      <c r="BC441" s="107">
        <f t="shared" ca="1" si="212"/>
        <v>500</v>
      </c>
      <c r="BD441" s="107">
        <f t="shared" ca="1" si="213"/>
        <v>500</v>
      </c>
    </row>
    <row r="442" spans="1:56" x14ac:dyDescent="0.15">
      <c r="A442" s="62">
        <v>30827</v>
      </c>
      <c r="B442" s="62">
        <f t="shared" si="186"/>
        <v>3</v>
      </c>
      <c r="C442" s="59" t="s">
        <v>1689</v>
      </c>
      <c r="D442" s="62">
        <v>2738</v>
      </c>
      <c r="E442" s="86">
        <v>19403</v>
      </c>
      <c r="F442" s="86">
        <v>110699</v>
      </c>
      <c r="G442" s="86">
        <v>246140.18</v>
      </c>
      <c r="H442" s="86">
        <v>500</v>
      </c>
      <c r="I442" s="86">
        <v>500</v>
      </c>
      <c r="K442" s="66">
        <v>30827</v>
      </c>
      <c r="L442" s="66"/>
      <c r="M442" s="66">
        <v>30827</v>
      </c>
      <c r="N442" s="62">
        <f t="shared" si="187"/>
        <v>3</v>
      </c>
      <c r="O442" s="66" t="s">
        <v>1689</v>
      </c>
      <c r="P442" s="66">
        <v>1</v>
      </c>
      <c r="Q442" s="66">
        <f t="shared" si="188"/>
        <v>2738</v>
      </c>
      <c r="R442" s="66">
        <f t="shared" si="189"/>
        <v>19403</v>
      </c>
      <c r="S442" s="66">
        <f t="shared" si="190"/>
        <v>110699</v>
      </c>
      <c r="T442" s="66">
        <f t="shared" si="191"/>
        <v>246140.18</v>
      </c>
      <c r="U442" s="66">
        <f t="shared" si="192"/>
        <v>500</v>
      </c>
      <c r="V442" s="66">
        <f t="shared" si="193"/>
        <v>500</v>
      </c>
      <c r="W442" s="66"/>
      <c r="X442" s="62">
        <v>30827</v>
      </c>
      <c r="Y442" s="62">
        <f t="shared" si="194"/>
        <v>3</v>
      </c>
      <c r="Z442" s="59" t="s">
        <v>1689</v>
      </c>
      <c r="AA442" s="62">
        <v>1</v>
      </c>
      <c r="AB442" s="62">
        <f t="shared" ca="1" si="195"/>
        <v>1</v>
      </c>
      <c r="AC442" s="62">
        <f t="shared" ca="1" si="196"/>
        <v>2738</v>
      </c>
      <c r="AD442" s="62">
        <f t="shared" ca="1" si="197"/>
        <v>19403</v>
      </c>
      <c r="AE442" s="62">
        <f t="shared" ca="1" si="198"/>
        <v>110699</v>
      </c>
      <c r="AF442" s="62">
        <f t="shared" ca="1" si="199"/>
        <v>246140.18</v>
      </c>
      <c r="AG442" s="62">
        <f t="shared" ca="1" si="200"/>
        <v>500</v>
      </c>
      <c r="AH442" s="62">
        <f t="shared" ca="1" si="201"/>
        <v>500</v>
      </c>
      <c r="AL442" s="66"/>
      <c r="AO442" s="138">
        <f t="shared" si="202"/>
        <v>30827</v>
      </c>
      <c r="AP442" s="138" t="str">
        <f t="shared" si="203"/>
        <v>Hohenau an der March</v>
      </c>
      <c r="AQ442" s="138">
        <f t="shared" ca="1" si="204"/>
        <v>19403</v>
      </c>
      <c r="AR442" s="138">
        <f t="shared" ca="1" si="205"/>
        <v>110699</v>
      </c>
      <c r="AS442" s="138">
        <f t="shared" ca="1" si="206"/>
        <v>246140.18</v>
      </c>
      <c r="AT442" s="138">
        <f t="shared" ca="1" si="207"/>
        <v>500</v>
      </c>
      <c r="AU442" s="138">
        <f t="shared" ca="1" si="207"/>
        <v>500</v>
      </c>
      <c r="AV442" s="135"/>
      <c r="AW442" s="131">
        <v>30827</v>
      </c>
      <c r="AX442" s="66">
        <f t="shared" si="208"/>
        <v>3</v>
      </c>
      <c r="AY442" s="132" t="s">
        <v>1689</v>
      </c>
      <c r="AZ442" s="107">
        <f t="shared" ca="1" si="209"/>
        <v>19403</v>
      </c>
      <c r="BA442" s="107">
        <f t="shared" ca="1" si="210"/>
        <v>110699</v>
      </c>
      <c r="BB442" s="107">
        <f t="shared" ca="1" si="211"/>
        <v>246140.18</v>
      </c>
      <c r="BC442" s="107">
        <f t="shared" ca="1" si="212"/>
        <v>500</v>
      </c>
      <c r="BD442" s="107">
        <f t="shared" ca="1" si="213"/>
        <v>500</v>
      </c>
    </row>
    <row r="443" spans="1:56" x14ac:dyDescent="0.15">
      <c r="A443" s="62">
        <v>30828</v>
      </c>
      <c r="B443" s="62">
        <f t="shared" si="186"/>
        <v>3</v>
      </c>
      <c r="C443" s="59" t="s">
        <v>1688</v>
      </c>
      <c r="D443" s="62">
        <v>912</v>
      </c>
      <c r="E443" s="86">
        <v>19432</v>
      </c>
      <c r="F443" s="86">
        <v>51139</v>
      </c>
      <c r="G443" s="86">
        <v>109441.4</v>
      </c>
      <c r="H443" s="86">
        <v>500</v>
      </c>
      <c r="I443" s="86">
        <v>500</v>
      </c>
      <c r="K443" s="66">
        <v>30828</v>
      </c>
      <c r="L443" s="66"/>
      <c r="M443" s="66">
        <v>30828</v>
      </c>
      <c r="N443" s="62">
        <f t="shared" si="187"/>
        <v>3</v>
      </c>
      <c r="O443" s="66" t="s">
        <v>1688</v>
      </c>
      <c r="P443" s="66">
        <v>1</v>
      </c>
      <c r="Q443" s="66">
        <f t="shared" si="188"/>
        <v>912</v>
      </c>
      <c r="R443" s="66">
        <f t="shared" si="189"/>
        <v>19432</v>
      </c>
      <c r="S443" s="66">
        <f t="shared" si="190"/>
        <v>51139</v>
      </c>
      <c r="T443" s="66">
        <f t="shared" si="191"/>
        <v>109441.4</v>
      </c>
      <c r="U443" s="66">
        <f t="shared" si="192"/>
        <v>500</v>
      </c>
      <c r="V443" s="66">
        <f t="shared" si="193"/>
        <v>500</v>
      </c>
      <c r="W443" s="66"/>
      <c r="X443" s="62">
        <v>30828</v>
      </c>
      <c r="Y443" s="62">
        <f t="shared" si="194"/>
        <v>3</v>
      </c>
      <c r="Z443" s="59" t="s">
        <v>1688</v>
      </c>
      <c r="AA443" s="62">
        <v>1</v>
      </c>
      <c r="AB443" s="62">
        <f t="shared" ca="1" si="195"/>
        <v>1</v>
      </c>
      <c r="AC443" s="62">
        <f t="shared" ca="1" si="196"/>
        <v>912</v>
      </c>
      <c r="AD443" s="62">
        <f t="shared" ca="1" si="197"/>
        <v>19432</v>
      </c>
      <c r="AE443" s="62">
        <f t="shared" ca="1" si="198"/>
        <v>51139</v>
      </c>
      <c r="AF443" s="62">
        <f t="shared" ca="1" si="199"/>
        <v>109441.4</v>
      </c>
      <c r="AG443" s="62">
        <f t="shared" ca="1" si="200"/>
        <v>500</v>
      </c>
      <c r="AH443" s="62">
        <f t="shared" ca="1" si="201"/>
        <v>500</v>
      </c>
      <c r="AL443" s="66"/>
      <c r="AO443" s="138">
        <f t="shared" si="202"/>
        <v>30828</v>
      </c>
      <c r="AP443" s="138" t="str">
        <f t="shared" si="203"/>
        <v>Hohenruppersdorf</v>
      </c>
      <c r="AQ443" s="138">
        <f t="shared" ca="1" si="204"/>
        <v>19432</v>
      </c>
      <c r="AR443" s="138">
        <f t="shared" ca="1" si="205"/>
        <v>51139</v>
      </c>
      <c r="AS443" s="138">
        <f t="shared" ca="1" si="206"/>
        <v>109441.4</v>
      </c>
      <c r="AT443" s="138">
        <f t="shared" ca="1" si="207"/>
        <v>500</v>
      </c>
      <c r="AU443" s="138">
        <f t="shared" ca="1" si="207"/>
        <v>500</v>
      </c>
      <c r="AV443" s="135"/>
      <c r="AW443" s="131">
        <v>30828</v>
      </c>
      <c r="AX443" s="66">
        <f t="shared" si="208"/>
        <v>3</v>
      </c>
      <c r="AY443" s="132" t="s">
        <v>1688</v>
      </c>
      <c r="AZ443" s="107">
        <f t="shared" ca="1" si="209"/>
        <v>19432</v>
      </c>
      <c r="BA443" s="107">
        <f t="shared" ca="1" si="210"/>
        <v>51139</v>
      </c>
      <c r="BB443" s="107">
        <f t="shared" ca="1" si="211"/>
        <v>109441.4</v>
      </c>
      <c r="BC443" s="107">
        <f t="shared" ca="1" si="212"/>
        <v>500</v>
      </c>
      <c r="BD443" s="107">
        <f t="shared" ca="1" si="213"/>
        <v>500</v>
      </c>
    </row>
    <row r="444" spans="1:56" x14ac:dyDescent="0.15">
      <c r="A444" s="62">
        <v>30829</v>
      </c>
      <c r="B444" s="62">
        <f t="shared" si="186"/>
        <v>3</v>
      </c>
      <c r="C444" s="59" t="s">
        <v>1687</v>
      </c>
      <c r="D444" s="62">
        <v>1066</v>
      </c>
      <c r="E444" s="86">
        <v>23411</v>
      </c>
      <c r="F444" s="86">
        <v>36128</v>
      </c>
      <c r="G444" s="86">
        <v>47954.52</v>
      </c>
      <c r="H444" s="86">
        <v>500</v>
      </c>
      <c r="I444" s="86">
        <v>500</v>
      </c>
      <c r="K444" s="66">
        <v>30829</v>
      </c>
      <c r="L444" s="66"/>
      <c r="M444" s="66">
        <v>30829</v>
      </c>
      <c r="N444" s="62">
        <f t="shared" si="187"/>
        <v>3</v>
      </c>
      <c r="O444" s="66" t="s">
        <v>1687</v>
      </c>
      <c r="P444" s="66">
        <v>1</v>
      </c>
      <c r="Q444" s="66">
        <f t="shared" si="188"/>
        <v>1066</v>
      </c>
      <c r="R444" s="66">
        <f t="shared" si="189"/>
        <v>23411</v>
      </c>
      <c r="S444" s="66">
        <f t="shared" si="190"/>
        <v>36128</v>
      </c>
      <c r="T444" s="66">
        <f t="shared" si="191"/>
        <v>47954.52</v>
      </c>
      <c r="U444" s="66">
        <f t="shared" si="192"/>
        <v>500</v>
      </c>
      <c r="V444" s="66">
        <f t="shared" si="193"/>
        <v>500</v>
      </c>
      <c r="W444" s="66"/>
      <c r="X444" s="62">
        <v>30829</v>
      </c>
      <c r="Y444" s="62">
        <f t="shared" si="194"/>
        <v>3</v>
      </c>
      <c r="Z444" s="59" t="s">
        <v>1687</v>
      </c>
      <c r="AA444" s="62">
        <v>1</v>
      </c>
      <c r="AB444" s="62">
        <f t="shared" ca="1" si="195"/>
        <v>1</v>
      </c>
      <c r="AC444" s="62">
        <f t="shared" ca="1" si="196"/>
        <v>1066</v>
      </c>
      <c r="AD444" s="62">
        <f t="shared" ca="1" si="197"/>
        <v>23411</v>
      </c>
      <c r="AE444" s="62">
        <f t="shared" ca="1" si="198"/>
        <v>36128</v>
      </c>
      <c r="AF444" s="62">
        <f t="shared" ca="1" si="199"/>
        <v>47954.52</v>
      </c>
      <c r="AG444" s="62">
        <f t="shared" ca="1" si="200"/>
        <v>500</v>
      </c>
      <c r="AH444" s="62">
        <f t="shared" ca="1" si="201"/>
        <v>500</v>
      </c>
      <c r="AL444" s="66"/>
      <c r="AO444" s="138">
        <f t="shared" si="202"/>
        <v>30829</v>
      </c>
      <c r="AP444" s="138" t="str">
        <f t="shared" si="203"/>
        <v>Jedenspeigen</v>
      </c>
      <c r="AQ444" s="138">
        <f t="shared" ca="1" si="204"/>
        <v>23411</v>
      </c>
      <c r="AR444" s="138">
        <f t="shared" ca="1" si="205"/>
        <v>36128</v>
      </c>
      <c r="AS444" s="138">
        <f t="shared" ca="1" si="206"/>
        <v>47954.52</v>
      </c>
      <c r="AT444" s="138">
        <f t="shared" ca="1" si="207"/>
        <v>500</v>
      </c>
      <c r="AU444" s="138">
        <f t="shared" ca="1" si="207"/>
        <v>500</v>
      </c>
      <c r="AV444" s="135"/>
      <c r="AW444" s="131">
        <v>30829</v>
      </c>
      <c r="AX444" s="66">
        <f t="shared" si="208"/>
        <v>3</v>
      </c>
      <c r="AY444" s="132" t="s">
        <v>1687</v>
      </c>
      <c r="AZ444" s="107">
        <f t="shared" ca="1" si="209"/>
        <v>23411</v>
      </c>
      <c r="BA444" s="107">
        <f t="shared" ca="1" si="210"/>
        <v>36128</v>
      </c>
      <c r="BB444" s="107">
        <f t="shared" ca="1" si="211"/>
        <v>47954.52</v>
      </c>
      <c r="BC444" s="107">
        <f t="shared" ca="1" si="212"/>
        <v>500</v>
      </c>
      <c r="BD444" s="107">
        <f t="shared" ca="1" si="213"/>
        <v>500</v>
      </c>
    </row>
    <row r="445" spans="1:56" x14ac:dyDescent="0.15">
      <c r="A445" s="62">
        <v>30830</v>
      </c>
      <c r="B445" s="62">
        <f t="shared" si="186"/>
        <v>3</v>
      </c>
      <c r="C445" s="59" t="s">
        <v>1686</v>
      </c>
      <c r="D445" s="62">
        <v>2727</v>
      </c>
      <c r="E445" s="86">
        <v>50939</v>
      </c>
      <c r="F445" s="86">
        <v>194333</v>
      </c>
      <c r="G445" s="86">
        <v>416579.5</v>
      </c>
      <c r="H445" s="86">
        <v>500</v>
      </c>
      <c r="I445" s="86">
        <v>500</v>
      </c>
      <c r="K445" s="66">
        <v>30830</v>
      </c>
      <c r="L445" s="66"/>
      <c r="M445" s="66">
        <v>30830</v>
      </c>
      <c r="N445" s="62">
        <f t="shared" si="187"/>
        <v>3</v>
      </c>
      <c r="O445" s="66" t="s">
        <v>1686</v>
      </c>
      <c r="P445" s="66">
        <v>1</v>
      </c>
      <c r="Q445" s="66">
        <f t="shared" si="188"/>
        <v>2727</v>
      </c>
      <c r="R445" s="66">
        <f t="shared" si="189"/>
        <v>50939</v>
      </c>
      <c r="S445" s="66">
        <f t="shared" si="190"/>
        <v>194333</v>
      </c>
      <c r="T445" s="66">
        <f t="shared" si="191"/>
        <v>416579.5</v>
      </c>
      <c r="U445" s="66">
        <f t="shared" si="192"/>
        <v>500</v>
      </c>
      <c r="V445" s="66">
        <f t="shared" si="193"/>
        <v>500</v>
      </c>
      <c r="W445" s="66"/>
      <c r="X445" s="62">
        <v>30830</v>
      </c>
      <c r="Y445" s="62">
        <f t="shared" si="194"/>
        <v>3</v>
      </c>
      <c r="Z445" s="59" t="s">
        <v>1686</v>
      </c>
      <c r="AA445" s="62">
        <v>1</v>
      </c>
      <c r="AB445" s="62">
        <f t="shared" ca="1" si="195"/>
        <v>1</v>
      </c>
      <c r="AC445" s="62">
        <f t="shared" ca="1" si="196"/>
        <v>2727</v>
      </c>
      <c r="AD445" s="62">
        <f t="shared" ca="1" si="197"/>
        <v>50939</v>
      </c>
      <c r="AE445" s="62">
        <f t="shared" ca="1" si="198"/>
        <v>194333</v>
      </c>
      <c r="AF445" s="62">
        <f t="shared" ca="1" si="199"/>
        <v>416579.5</v>
      </c>
      <c r="AG445" s="62">
        <f t="shared" ca="1" si="200"/>
        <v>500</v>
      </c>
      <c r="AH445" s="62">
        <f t="shared" ca="1" si="201"/>
        <v>500</v>
      </c>
      <c r="AL445" s="66"/>
      <c r="AO445" s="138">
        <f t="shared" si="202"/>
        <v>30830</v>
      </c>
      <c r="AP445" s="138" t="str">
        <f t="shared" si="203"/>
        <v>Lassee</v>
      </c>
      <c r="AQ445" s="138">
        <f t="shared" ca="1" si="204"/>
        <v>50939</v>
      </c>
      <c r="AR445" s="138">
        <f t="shared" ca="1" si="205"/>
        <v>194333</v>
      </c>
      <c r="AS445" s="138">
        <f t="shared" ca="1" si="206"/>
        <v>416579.5</v>
      </c>
      <c r="AT445" s="138">
        <f t="shared" ca="1" si="207"/>
        <v>500</v>
      </c>
      <c r="AU445" s="138">
        <f t="shared" ca="1" si="207"/>
        <v>500</v>
      </c>
      <c r="AV445" s="135"/>
      <c r="AW445" s="131">
        <v>30830</v>
      </c>
      <c r="AX445" s="66">
        <f t="shared" si="208"/>
        <v>3</v>
      </c>
      <c r="AY445" s="132" t="s">
        <v>1686</v>
      </c>
      <c r="AZ445" s="107">
        <f t="shared" ca="1" si="209"/>
        <v>50939</v>
      </c>
      <c r="BA445" s="107">
        <f t="shared" ca="1" si="210"/>
        <v>194333</v>
      </c>
      <c r="BB445" s="107">
        <f t="shared" ca="1" si="211"/>
        <v>416579.5</v>
      </c>
      <c r="BC445" s="107">
        <f t="shared" ca="1" si="212"/>
        <v>500</v>
      </c>
      <c r="BD445" s="107">
        <f t="shared" ca="1" si="213"/>
        <v>500</v>
      </c>
    </row>
    <row r="446" spans="1:56" x14ac:dyDescent="0.15">
      <c r="A446" s="62">
        <v>30831</v>
      </c>
      <c r="B446" s="62">
        <f t="shared" si="186"/>
        <v>3</v>
      </c>
      <c r="C446" s="59" t="s">
        <v>1685</v>
      </c>
      <c r="D446" s="62">
        <v>2802</v>
      </c>
      <c r="E446" s="86">
        <v>32236</v>
      </c>
      <c r="F446" s="86">
        <v>171901</v>
      </c>
      <c r="G446" s="86">
        <v>549181.9</v>
      </c>
      <c r="H446" s="86">
        <v>500</v>
      </c>
      <c r="I446" s="86">
        <v>500</v>
      </c>
      <c r="K446" s="66">
        <v>30831</v>
      </c>
      <c r="L446" s="66"/>
      <c r="M446" s="66">
        <v>30831</v>
      </c>
      <c r="N446" s="62">
        <f t="shared" si="187"/>
        <v>3</v>
      </c>
      <c r="O446" s="66" t="s">
        <v>1685</v>
      </c>
      <c r="P446" s="66">
        <v>1</v>
      </c>
      <c r="Q446" s="66">
        <f t="shared" si="188"/>
        <v>2802</v>
      </c>
      <c r="R446" s="66">
        <f t="shared" si="189"/>
        <v>32236</v>
      </c>
      <c r="S446" s="66">
        <f t="shared" si="190"/>
        <v>171901</v>
      </c>
      <c r="T446" s="66">
        <f t="shared" si="191"/>
        <v>549181.9</v>
      </c>
      <c r="U446" s="66">
        <f t="shared" si="192"/>
        <v>500</v>
      </c>
      <c r="V446" s="66">
        <f t="shared" si="193"/>
        <v>500</v>
      </c>
      <c r="W446" s="66"/>
      <c r="X446" s="62">
        <v>30831</v>
      </c>
      <c r="Y446" s="62">
        <f t="shared" si="194"/>
        <v>3</v>
      </c>
      <c r="Z446" s="59" t="s">
        <v>1685</v>
      </c>
      <c r="AA446" s="62">
        <v>1</v>
      </c>
      <c r="AB446" s="62">
        <f t="shared" ca="1" si="195"/>
        <v>1</v>
      </c>
      <c r="AC446" s="62">
        <f t="shared" ca="1" si="196"/>
        <v>2802</v>
      </c>
      <c r="AD446" s="62">
        <f t="shared" ca="1" si="197"/>
        <v>32236</v>
      </c>
      <c r="AE446" s="62">
        <f t="shared" ca="1" si="198"/>
        <v>171901</v>
      </c>
      <c r="AF446" s="62">
        <f t="shared" ca="1" si="199"/>
        <v>549181.9</v>
      </c>
      <c r="AG446" s="62">
        <f t="shared" ca="1" si="200"/>
        <v>500</v>
      </c>
      <c r="AH446" s="62">
        <f t="shared" ca="1" si="201"/>
        <v>500</v>
      </c>
      <c r="AL446" s="66"/>
      <c r="AO446" s="138">
        <f t="shared" si="202"/>
        <v>30831</v>
      </c>
      <c r="AP446" s="138" t="str">
        <f t="shared" si="203"/>
        <v>Leopoldsdorf im Marchfelde</v>
      </c>
      <c r="AQ446" s="138">
        <f t="shared" ca="1" si="204"/>
        <v>32236</v>
      </c>
      <c r="AR446" s="138">
        <f t="shared" ca="1" si="205"/>
        <v>171901</v>
      </c>
      <c r="AS446" s="138">
        <f t="shared" ca="1" si="206"/>
        <v>549181.9</v>
      </c>
      <c r="AT446" s="138">
        <f t="shared" ca="1" si="207"/>
        <v>500</v>
      </c>
      <c r="AU446" s="138">
        <f t="shared" ca="1" si="207"/>
        <v>500</v>
      </c>
      <c r="AV446" s="135"/>
      <c r="AW446" s="131">
        <v>30831</v>
      </c>
      <c r="AX446" s="66">
        <f t="shared" si="208"/>
        <v>3</v>
      </c>
      <c r="AY446" s="132" t="s">
        <v>1685</v>
      </c>
      <c r="AZ446" s="107">
        <f t="shared" ca="1" si="209"/>
        <v>32236</v>
      </c>
      <c r="BA446" s="107">
        <f t="shared" ca="1" si="210"/>
        <v>171901</v>
      </c>
      <c r="BB446" s="107">
        <f t="shared" ca="1" si="211"/>
        <v>549181.9</v>
      </c>
      <c r="BC446" s="107">
        <f t="shared" ca="1" si="212"/>
        <v>500</v>
      </c>
      <c r="BD446" s="107">
        <f t="shared" ca="1" si="213"/>
        <v>500</v>
      </c>
    </row>
    <row r="447" spans="1:56" x14ac:dyDescent="0.15">
      <c r="A447" s="62">
        <v>30834</v>
      </c>
      <c r="B447" s="62">
        <f t="shared" si="186"/>
        <v>3</v>
      </c>
      <c r="C447" s="59" t="s">
        <v>1684</v>
      </c>
      <c r="D447" s="62">
        <v>357</v>
      </c>
      <c r="E447" s="86">
        <v>9429</v>
      </c>
      <c r="F447" s="86">
        <v>16532</v>
      </c>
      <c r="G447" s="86">
        <v>104587.11</v>
      </c>
      <c r="H447" s="86">
        <v>500</v>
      </c>
      <c r="I447" s="86">
        <v>500</v>
      </c>
      <c r="K447" s="66">
        <v>30834</v>
      </c>
      <c r="L447" s="66"/>
      <c r="M447" s="66">
        <v>30834</v>
      </c>
      <c r="N447" s="62">
        <f t="shared" si="187"/>
        <v>3</v>
      </c>
      <c r="O447" s="66" t="s">
        <v>1684</v>
      </c>
      <c r="P447" s="66">
        <v>1</v>
      </c>
      <c r="Q447" s="66">
        <f t="shared" si="188"/>
        <v>357</v>
      </c>
      <c r="R447" s="66">
        <f t="shared" si="189"/>
        <v>9429</v>
      </c>
      <c r="S447" s="66">
        <f t="shared" si="190"/>
        <v>16532</v>
      </c>
      <c r="T447" s="66">
        <f t="shared" si="191"/>
        <v>104587.11</v>
      </c>
      <c r="U447" s="66">
        <f t="shared" si="192"/>
        <v>500</v>
      </c>
      <c r="V447" s="66">
        <f t="shared" si="193"/>
        <v>500</v>
      </c>
      <c r="W447" s="66"/>
      <c r="X447" s="62">
        <v>30834</v>
      </c>
      <c r="Y447" s="62">
        <f t="shared" si="194"/>
        <v>3</v>
      </c>
      <c r="Z447" s="59" t="s">
        <v>1684</v>
      </c>
      <c r="AA447" s="62">
        <v>1</v>
      </c>
      <c r="AB447" s="62">
        <f t="shared" ca="1" si="195"/>
        <v>1</v>
      </c>
      <c r="AC447" s="62">
        <f t="shared" ca="1" si="196"/>
        <v>357</v>
      </c>
      <c r="AD447" s="62">
        <f t="shared" ca="1" si="197"/>
        <v>9429</v>
      </c>
      <c r="AE447" s="62">
        <f t="shared" ca="1" si="198"/>
        <v>16532</v>
      </c>
      <c r="AF447" s="62">
        <f t="shared" ca="1" si="199"/>
        <v>104587.11</v>
      </c>
      <c r="AG447" s="62">
        <f t="shared" ca="1" si="200"/>
        <v>500</v>
      </c>
      <c r="AH447" s="62">
        <f t="shared" ca="1" si="201"/>
        <v>500</v>
      </c>
      <c r="AL447" s="66"/>
      <c r="AO447" s="138">
        <f t="shared" si="202"/>
        <v>30834</v>
      </c>
      <c r="AP447" s="138" t="str">
        <f t="shared" si="203"/>
        <v>Mannsdorf an der Donau</v>
      </c>
      <c r="AQ447" s="138">
        <f t="shared" ca="1" si="204"/>
        <v>9429</v>
      </c>
      <c r="AR447" s="138">
        <f t="shared" ca="1" si="205"/>
        <v>16532</v>
      </c>
      <c r="AS447" s="138">
        <f t="shared" ca="1" si="206"/>
        <v>104587.11</v>
      </c>
      <c r="AT447" s="138">
        <f t="shared" ca="1" si="207"/>
        <v>500</v>
      </c>
      <c r="AU447" s="138">
        <f t="shared" ca="1" si="207"/>
        <v>500</v>
      </c>
      <c r="AV447" s="135"/>
      <c r="AW447" s="131">
        <v>30834</v>
      </c>
      <c r="AX447" s="66">
        <f t="shared" si="208"/>
        <v>3</v>
      </c>
      <c r="AY447" s="132" t="s">
        <v>1684</v>
      </c>
      <c r="AZ447" s="107">
        <f t="shared" ca="1" si="209"/>
        <v>9429</v>
      </c>
      <c r="BA447" s="107">
        <f t="shared" ca="1" si="210"/>
        <v>16532</v>
      </c>
      <c r="BB447" s="107">
        <f t="shared" ca="1" si="211"/>
        <v>104587.11</v>
      </c>
      <c r="BC447" s="107">
        <f t="shared" ca="1" si="212"/>
        <v>500</v>
      </c>
      <c r="BD447" s="107">
        <f t="shared" ca="1" si="213"/>
        <v>500</v>
      </c>
    </row>
    <row r="448" spans="1:56" x14ac:dyDescent="0.15">
      <c r="A448" s="62">
        <v>30835</v>
      </c>
      <c r="B448" s="62">
        <f t="shared" si="186"/>
        <v>3</v>
      </c>
      <c r="C448" s="59" t="s">
        <v>1683</v>
      </c>
      <c r="D448" s="62">
        <v>2926</v>
      </c>
      <c r="E448" s="86">
        <v>32397</v>
      </c>
      <c r="F448" s="86">
        <v>132082</v>
      </c>
      <c r="G448" s="86">
        <v>156194.63</v>
      </c>
      <c r="H448" s="86">
        <v>500</v>
      </c>
      <c r="I448" s="86">
        <v>500</v>
      </c>
      <c r="K448" s="66">
        <v>30835</v>
      </c>
      <c r="L448" s="66"/>
      <c r="M448" s="66">
        <v>30835</v>
      </c>
      <c r="N448" s="62">
        <f t="shared" si="187"/>
        <v>3</v>
      </c>
      <c r="O448" s="66" t="s">
        <v>1683</v>
      </c>
      <c r="P448" s="66">
        <v>1</v>
      </c>
      <c r="Q448" s="66">
        <f t="shared" si="188"/>
        <v>2926</v>
      </c>
      <c r="R448" s="66">
        <f t="shared" si="189"/>
        <v>32397</v>
      </c>
      <c r="S448" s="66">
        <f t="shared" si="190"/>
        <v>132082</v>
      </c>
      <c r="T448" s="66">
        <f t="shared" si="191"/>
        <v>156194.63</v>
      </c>
      <c r="U448" s="66">
        <f t="shared" si="192"/>
        <v>500</v>
      </c>
      <c r="V448" s="66">
        <f t="shared" si="193"/>
        <v>500</v>
      </c>
      <c r="W448" s="66"/>
      <c r="X448" s="62">
        <v>30835</v>
      </c>
      <c r="Y448" s="62">
        <f t="shared" si="194"/>
        <v>3</v>
      </c>
      <c r="Z448" s="59" t="s">
        <v>1683</v>
      </c>
      <c r="AA448" s="62">
        <v>1</v>
      </c>
      <c r="AB448" s="62">
        <f t="shared" ca="1" si="195"/>
        <v>1</v>
      </c>
      <c r="AC448" s="62">
        <f t="shared" ca="1" si="196"/>
        <v>2926</v>
      </c>
      <c r="AD448" s="62">
        <f t="shared" ca="1" si="197"/>
        <v>32397</v>
      </c>
      <c r="AE448" s="62">
        <f t="shared" ca="1" si="198"/>
        <v>132082</v>
      </c>
      <c r="AF448" s="62">
        <f t="shared" ca="1" si="199"/>
        <v>156194.63</v>
      </c>
      <c r="AG448" s="62">
        <f t="shared" ca="1" si="200"/>
        <v>500</v>
      </c>
      <c r="AH448" s="62">
        <f t="shared" ca="1" si="201"/>
        <v>500</v>
      </c>
      <c r="AL448" s="66"/>
      <c r="AO448" s="138">
        <f t="shared" si="202"/>
        <v>30835</v>
      </c>
      <c r="AP448" s="138" t="str">
        <f t="shared" si="203"/>
        <v>Marchegg</v>
      </c>
      <c r="AQ448" s="138">
        <f t="shared" ca="1" si="204"/>
        <v>32397</v>
      </c>
      <c r="AR448" s="138">
        <f t="shared" ca="1" si="205"/>
        <v>132082</v>
      </c>
      <c r="AS448" s="138">
        <f t="shared" ca="1" si="206"/>
        <v>156194.63</v>
      </c>
      <c r="AT448" s="138">
        <f t="shared" ca="1" si="207"/>
        <v>500</v>
      </c>
      <c r="AU448" s="138">
        <f t="shared" ca="1" si="207"/>
        <v>500</v>
      </c>
      <c r="AV448" s="135"/>
      <c r="AW448" s="131">
        <v>30835</v>
      </c>
      <c r="AX448" s="66">
        <f t="shared" si="208"/>
        <v>3</v>
      </c>
      <c r="AY448" s="132" t="s">
        <v>1683</v>
      </c>
      <c r="AZ448" s="107">
        <f t="shared" ca="1" si="209"/>
        <v>32397</v>
      </c>
      <c r="BA448" s="107">
        <f t="shared" ca="1" si="210"/>
        <v>132082</v>
      </c>
      <c r="BB448" s="107">
        <f t="shared" ca="1" si="211"/>
        <v>156194.63</v>
      </c>
      <c r="BC448" s="107">
        <f t="shared" ca="1" si="212"/>
        <v>500</v>
      </c>
      <c r="BD448" s="107">
        <f t="shared" ca="1" si="213"/>
        <v>500</v>
      </c>
    </row>
    <row r="449" spans="1:56" x14ac:dyDescent="0.15">
      <c r="A449" s="62">
        <v>30836</v>
      </c>
      <c r="B449" s="62">
        <f t="shared" si="186"/>
        <v>3</v>
      </c>
      <c r="C449" s="59" t="s">
        <v>1682</v>
      </c>
      <c r="D449" s="62">
        <v>841</v>
      </c>
      <c r="E449" s="86">
        <v>9442</v>
      </c>
      <c r="F449" s="86">
        <v>133313</v>
      </c>
      <c r="G449" s="86">
        <v>462607.23</v>
      </c>
      <c r="H449" s="86">
        <v>500</v>
      </c>
      <c r="I449" s="86">
        <v>500</v>
      </c>
      <c r="K449" s="66">
        <v>30836</v>
      </c>
      <c r="L449" s="66"/>
      <c r="M449" s="66">
        <v>30836</v>
      </c>
      <c r="N449" s="62">
        <f t="shared" si="187"/>
        <v>3</v>
      </c>
      <c r="O449" s="66" t="s">
        <v>1682</v>
      </c>
      <c r="P449" s="66">
        <v>1</v>
      </c>
      <c r="Q449" s="66">
        <f t="shared" si="188"/>
        <v>841</v>
      </c>
      <c r="R449" s="66">
        <f t="shared" si="189"/>
        <v>9442</v>
      </c>
      <c r="S449" s="66">
        <f t="shared" si="190"/>
        <v>133313</v>
      </c>
      <c r="T449" s="66">
        <f t="shared" si="191"/>
        <v>462607.23</v>
      </c>
      <c r="U449" s="66">
        <f t="shared" si="192"/>
        <v>500</v>
      </c>
      <c r="V449" s="66">
        <f t="shared" si="193"/>
        <v>500</v>
      </c>
      <c r="W449" s="66"/>
      <c r="X449" s="62">
        <v>30836</v>
      </c>
      <c r="Y449" s="62">
        <f t="shared" si="194"/>
        <v>3</v>
      </c>
      <c r="Z449" s="59" t="s">
        <v>1682</v>
      </c>
      <c r="AA449" s="62">
        <v>1</v>
      </c>
      <c r="AB449" s="62">
        <f t="shared" ca="1" si="195"/>
        <v>1</v>
      </c>
      <c r="AC449" s="62">
        <f t="shared" ca="1" si="196"/>
        <v>841</v>
      </c>
      <c r="AD449" s="62">
        <f t="shared" ca="1" si="197"/>
        <v>9442</v>
      </c>
      <c r="AE449" s="62">
        <f t="shared" ca="1" si="198"/>
        <v>133313</v>
      </c>
      <c r="AF449" s="62">
        <f t="shared" ca="1" si="199"/>
        <v>462607.23</v>
      </c>
      <c r="AG449" s="62">
        <f t="shared" ca="1" si="200"/>
        <v>500</v>
      </c>
      <c r="AH449" s="62">
        <f t="shared" ca="1" si="201"/>
        <v>500</v>
      </c>
      <c r="AL449" s="66"/>
      <c r="AO449" s="138">
        <f t="shared" si="202"/>
        <v>30836</v>
      </c>
      <c r="AP449" s="138" t="str">
        <f t="shared" si="203"/>
        <v>Markgrafneusiedl</v>
      </c>
      <c r="AQ449" s="138">
        <f t="shared" ca="1" si="204"/>
        <v>9442</v>
      </c>
      <c r="AR449" s="138">
        <f t="shared" ca="1" si="205"/>
        <v>133313</v>
      </c>
      <c r="AS449" s="138">
        <f t="shared" ca="1" si="206"/>
        <v>462607.23</v>
      </c>
      <c r="AT449" s="138">
        <f t="shared" ca="1" si="207"/>
        <v>500</v>
      </c>
      <c r="AU449" s="138">
        <f t="shared" ca="1" si="207"/>
        <v>500</v>
      </c>
      <c r="AV449" s="135"/>
      <c r="AW449" s="131">
        <v>30836</v>
      </c>
      <c r="AX449" s="66">
        <f t="shared" si="208"/>
        <v>3</v>
      </c>
      <c r="AY449" s="132" t="s">
        <v>1682</v>
      </c>
      <c r="AZ449" s="107">
        <f t="shared" ca="1" si="209"/>
        <v>9442</v>
      </c>
      <c r="BA449" s="107">
        <f t="shared" ca="1" si="210"/>
        <v>133313</v>
      </c>
      <c r="BB449" s="107">
        <f t="shared" ca="1" si="211"/>
        <v>462607.23</v>
      </c>
      <c r="BC449" s="107">
        <f t="shared" ca="1" si="212"/>
        <v>500</v>
      </c>
      <c r="BD449" s="107">
        <f t="shared" ca="1" si="213"/>
        <v>500</v>
      </c>
    </row>
    <row r="450" spans="1:56" x14ac:dyDescent="0.15">
      <c r="A450" s="62">
        <v>30838</v>
      </c>
      <c r="B450" s="62">
        <f t="shared" si="186"/>
        <v>3</v>
      </c>
      <c r="C450" s="59" t="s">
        <v>1681</v>
      </c>
      <c r="D450" s="62">
        <v>2789</v>
      </c>
      <c r="E450" s="86">
        <v>26950</v>
      </c>
      <c r="F450" s="86">
        <v>123815</v>
      </c>
      <c r="G450" s="86">
        <v>271803.55</v>
      </c>
      <c r="H450" s="86">
        <v>500</v>
      </c>
      <c r="I450" s="86">
        <v>500</v>
      </c>
      <c r="K450" s="66">
        <v>30838</v>
      </c>
      <c r="L450" s="66"/>
      <c r="M450" s="66">
        <v>30838</v>
      </c>
      <c r="N450" s="62">
        <f t="shared" si="187"/>
        <v>3</v>
      </c>
      <c r="O450" s="66" t="s">
        <v>1681</v>
      </c>
      <c r="P450" s="66">
        <v>1</v>
      </c>
      <c r="Q450" s="66">
        <f t="shared" si="188"/>
        <v>2789</v>
      </c>
      <c r="R450" s="66">
        <f t="shared" si="189"/>
        <v>26950</v>
      </c>
      <c r="S450" s="66">
        <f t="shared" si="190"/>
        <v>123815</v>
      </c>
      <c r="T450" s="66">
        <f t="shared" si="191"/>
        <v>271803.55</v>
      </c>
      <c r="U450" s="66">
        <f t="shared" si="192"/>
        <v>500</v>
      </c>
      <c r="V450" s="66">
        <f t="shared" si="193"/>
        <v>500</v>
      </c>
      <c r="W450" s="66"/>
      <c r="X450" s="62">
        <v>30838</v>
      </c>
      <c r="Y450" s="62">
        <f t="shared" si="194"/>
        <v>3</v>
      </c>
      <c r="Z450" s="59" t="s">
        <v>1681</v>
      </c>
      <c r="AA450" s="62">
        <v>1</v>
      </c>
      <c r="AB450" s="62">
        <f t="shared" ca="1" si="195"/>
        <v>1</v>
      </c>
      <c r="AC450" s="62">
        <f t="shared" ca="1" si="196"/>
        <v>2789</v>
      </c>
      <c r="AD450" s="62">
        <f t="shared" ca="1" si="197"/>
        <v>26950</v>
      </c>
      <c r="AE450" s="62">
        <f t="shared" ca="1" si="198"/>
        <v>123815</v>
      </c>
      <c r="AF450" s="62">
        <f t="shared" ca="1" si="199"/>
        <v>271803.55</v>
      </c>
      <c r="AG450" s="62">
        <f t="shared" ca="1" si="200"/>
        <v>500</v>
      </c>
      <c r="AH450" s="62">
        <f t="shared" ca="1" si="201"/>
        <v>500</v>
      </c>
      <c r="AL450" s="66"/>
      <c r="AO450" s="138">
        <f t="shared" si="202"/>
        <v>30838</v>
      </c>
      <c r="AP450" s="138" t="str">
        <f t="shared" si="203"/>
        <v>Matzen-Raggendorf</v>
      </c>
      <c r="AQ450" s="138">
        <f t="shared" ca="1" si="204"/>
        <v>26950</v>
      </c>
      <c r="AR450" s="138">
        <f t="shared" ca="1" si="205"/>
        <v>123815</v>
      </c>
      <c r="AS450" s="138">
        <f t="shared" ca="1" si="206"/>
        <v>271803.55</v>
      </c>
      <c r="AT450" s="138">
        <f t="shared" ca="1" si="207"/>
        <v>500</v>
      </c>
      <c r="AU450" s="138">
        <f t="shared" ca="1" si="207"/>
        <v>500</v>
      </c>
      <c r="AV450" s="135"/>
      <c r="AW450" s="131">
        <v>30838</v>
      </c>
      <c r="AX450" s="66">
        <f t="shared" si="208"/>
        <v>3</v>
      </c>
      <c r="AY450" s="132" t="s">
        <v>1681</v>
      </c>
      <c r="AZ450" s="107">
        <f t="shared" ca="1" si="209"/>
        <v>26950</v>
      </c>
      <c r="BA450" s="107">
        <f t="shared" ca="1" si="210"/>
        <v>123815</v>
      </c>
      <c r="BB450" s="107">
        <f t="shared" ca="1" si="211"/>
        <v>271803.55</v>
      </c>
      <c r="BC450" s="107">
        <f t="shared" ca="1" si="212"/>
        <v>500</v>
      </c>
      <c r="BD450" s="107">
        <f t="shared" ca="1" si="213"/>
        <v>500</v>
      </c>
    </row>
    <row r="451" spans="1:56" x14ac:dyDescent="0.15">
      <c r="A451" s="62">
        <v>30841</v>
      </c>
      <c r="B451" s="62">
        <f t="shared" si="186"/>
        <v>3</v>
      </c>
      <c r="C451" s="59" t="s">
        <v>1680</v>
      </c>
      <c r="D451" s="62">
        <v>1244</v>
      </c>
      <c r="E451" s="86">
        <v>12109</v>
      </c>
      <c r="F451" s="86">
        <v>59699</v>
      </c>
      <c r="G451" s="86">
        <v>228785.71</v>
      </c>
      <c r="H451" s="86">
        <v>500</v>
      </c>
      <c r="I451" s="86">
        <v>500</v>
      </c>
      <c r="K451" s="66">
        <v>30841</v>
      </c>
      <c r="L451" s="66"/>
      <c r="M451" s="66">
        <v>30841</v>
      </c>
      <c r="N451" s="62">
        <f t="shared" si="187"/>
        <v>3</v>
      </c>
      <c r="O451" s="66" t="s">
        <v>1680</v>
      </c>
      <c r="P451" s="66">
        <v>1</v>
      </c>
      <c r="Q451" s="66">
        <f t="shared" si="188"/>
        <v>1244</v>
      </c>
      <c r="R451" s="66">
        <f t="shared" si="189"/>
        <v>12109</v>
      </c>
      <c r="S451" s="66">
        <f t="shared" si="190"/>
        <v>59699</v>
      </c>
      <c r="T451" s="66">
        <f t="shared" si="191"/>
        <v>228785.71</v>
      </c>
      <c r="U451" s="66">
        <f t="shared" si="192"/>
        <v>500</v>
      </c>
      <c r="V451" s="66">
        <f t="shared" si="193"/>
        <v>500</v>
      </c>
      <c r="W451" s="66"/>
      <c r="X451" s="62">
        <v>30841</v>
      </c>
      <c r="Y451" s="62">
        <f t="shared" si="194"/>
        <v>3</v>
      </c>
      <c r="Z451" s="59" t="s">
        <v>1680</v>
      </c>
      <c r="AA451" s="62">
        <v>1</v>
      </c>
      <c r="AB451" s="62">
        <f t="shared" ca="1" si="195"/>
        <v>1</v>
      </c>
      <c r="AC451" s="62">
        <f t="shared" ca="1" si="196"/>
        <v>1244</v>
      </c>
      <c r="AD451" s="62">
        <f t="shared" ca="1" si="197"/>
        <v>12109</v>
      </c>
      <c r="AE451" s="62">
        <f t="shared" ca="1" si="198"/>
        <v>59699</v>
      </c>
      <c r="AF451" s="62">
        <f t="shared" ca="1" si="199"/>
        <v>228785.71</v>
      </c>
      <c r="AG451" s="62">
        <f t="shared" ca="1" si="200"/>
        <v>500</v>
      </c>
      <c r="AH451" s="62">
        <f t="shared" ca="1" si="201"/>
        <v>500</v>
      </c>
      <c r="AL451" s="66"/>
      <c r="AO451" s="138">
        <f t="shared" si="202"/>
        <v>30841</v>
      </c>
      <c r="AP451" s="138" t="str">
        <f t="shared" si="203"/>
        <v>Neusiedl an der Zaya</v>
      </c>
      <c r="AQ451" s="138">
        <f t="shared" ca="1" si="204"/>
        <v>12109</v>
      </c>
      <c r="AR451" s="138">
        <f t="shared" ca="1" si="205"/>
        <v>59699</v>
      </c>
      <c r="AS451" s="138">
        <f t="shared" ca="1" si="206"/>
        <v>228785.71</v>
      </c>
      <c r="AT451" s="138">
        <f t="shared" ca="1" si="207"/>
        <v>500</v>
      </c>
      <c r="AU451" s="138">
        <f t="shared" ca="1" si="207"/>
        <v>500</v>
      </c>
      <c r="AV451" s="135"/>
      <c r="AW451" s="131">
        <v>30841</v>
      </c>
      <c r="AX451" s="66">
        <f t="shared" si="208"/>
        <v>3</v>
      </c>
      <c r="AY451" s="132" t="s">
        <v>1680</v>
      </c>
      <c r="AZ451" s="107">
        <f t="shared" ca="1" si="209"/>
        <v>12109</v>
      </c>
      <c r="BA451" s="107">
        <f t="shared" ca="1" si="210"/>
        <v>59699</v>
      </c>
      <c r="BB451" s="107">
        <f t="shared" ca="1" si="211"/>
        <v>228785.71</v>
      </c>
      <c r="BC451" s="107">
        <f t="shared" ca="1" si="212"/>
        <v>500</v>
      </c>
      <c r="BD451" s="107">
        <f t="shared" ca="1" si="213"/>
        <v>500</v>
      </c>
    </row>
    <row r="452" spans="1:56" x14ac:dyDescent="0.15">
      <c r="A452" s="62">
        <v>30842</v>
      </c>
      <c r="B452" s="62">
        <f t="shared" si="186"/>
        <v>3</v>
      </c>
      <c r="C452" s="59" t="s">
        <v>1679</v>
      </c>
      <c r="D452" s="62">
        <v>1696</v>
      </c>
      <c r="E452" s="86">
        <v>31528</v>
      </c>
      <c r="F452" s="86">
        <v>85901</v>
      </c>
      <c r="G452" s="86">
        <v>350865.44</v>
      </c>
      <c r="H452" s="86">
        <v>500</v>
      </c>
      <c r="I452" s="86">
        <v>500</v>
      </c>
      <c r="K452" s="66">
        <v>30842</v>
      </c>
      <c r="L452" s="66"/>
      <c r="M452" s="66">
        <v>30842</v>
      </c>
      <c r="N452" s="62">
        <f t="shared" si="187"/>
        <v>3</v>
      </c>
      <c r="O452" s="66" t="s">
        <v>1679</v>
      </c>
      <c r="P452" s="66">
        <v>1</v>
      </c>
      <c r="Q452" s="66">
        <f t="shared" si="188"/>
        <v>1696</v>
      </c>
      <c r="R452" s="66">
        <f t="shared" si="189"/>
        <v>31528</v>
      </c>
      <c r="S452" s="66">
        <f t="shared" si="190"/>
        <v>85901</v>
      </c>
      <c r="T452" s="66">
        <f t="shared" si="191"/>
        <v>350865.44</v>
      </c>
      <c r="U452" s="66">
        <f t="shared" si="192"/>
        <v>500</v>
      </c>
      <c r="V452" s="66">
        <f t="shared" si="193"/>
        <v>500</v>
      </c>
      <c r="W452" s="66"/>
      <c r="X452" s="62">
        <v>30842</v>
      </c>
      <c r="Y452" s="62">
        <f t="shared" si="194"/>
        <v>3</v>
      </c>
      <c r="Z452" s="59" t="s">
        <v>1679</v>
      </c>
      <c r="AA452" s="62">
        <v>1</v>
      </c>
      <c r="AB452" s="62">
        <f t="shared" ca="1" si="195"/>
        <v>1</v>
      </c>
      <c r="AC452" s="62">
        <f t="shared" ca="1" si="196"/>
        <v>1696</v>
      </c>
      <c r="AD452" s="62">
        <f t="shared" ca="1" si="197"/>
        <v>31528</v>
      </c>
      <c r="AE452" s="62">
        <f t="shared" ca="1" si="198"/>
        <v>85901</v>
      </c>
      <c r="AF452" s="62">
        <f t="shared" ca="1" si="199"/>
        <v>350865.44</v>
      </c>
      <c r="AG452" s="62">
        <f t="shared" ca="1" si="200"/>
        <v>500</v>
      </c>
      <c r="AH452" s="62">
        <f t="shared" ca="1" si="201"/>
        <v>500</v>
      </c>
      <c r="AL452" s="66"/>
      <c r="AO452" s="138">
        <f t="shared" si="202"/>
        <v>30842</v>
      </c>
      <c r="AP452" s="138" t="str">
        <f t="shared" si="203"/>
        <v>Obersiebenbrunn</v>
      </c>
      <c r="AQ452" s="138">
        <f t="shared" ca="1" si="204"/>
        <v>31528</v>
      </c>
      <c r="AR452" s="138">
        <f t="shared" ca="1" si="205"/>
        <v>85901</v>
      </c>
      <c r="AS452" s="138">
        <f t="shared" ca="1" si="206"/>
        <v>350865.44</v>
      </c>
      <c r="AT452" s="138">
        <f t="shared" ca="1" si="207"/>
        <v>500</v>
      </c>
      <c r="AU452" s="138">
        <f t="shared" ca="1" si="207"/>
        <v>500</v>
      </c>
      <c r="AV452" s="135"/>
      <c r="AW452" s="131">
        <v>30842</v>
      </c>
      <c r="AX452" s="66">
        <f t="shared" si="208"/>
        <v>3</v>
      </c>
      <c r="AY452" s="132" t="s">
        <v>1679</v>
      </c>
      <c r="AZ452" s="107">
        <f t="shared" ca="1" si="209"/>
        <v>31528</v>
      </c>
      <c r="BA452" s="107">
        <f t="shared" ca="1" si="210"/>
        <v>85901</v>
      </c>
      <c r="BB452" s="107">
        <f t="shared" ca="1" si="211"/>
        <v>350865.44</v>
      </c>
      <c r="BC452" s="107">
        <f t="shared" ca="1" si="212"/>
        <v>500</v>
      </c>
      <c r="BD452" s="107">
        <f t="shared" ca="1" si="213"/>
        <v>500</v>
      </c>
    </row>
    <row r="453" spans="1:56" x14ac:dyDescent="0.15">
      <c r="A453" s="62">
        <v>30844</v>
      </c>
      <c r="B453" s="62">
        <f t="shared" si="186"/>
        <v>3</v>
      </c>
      <c r="C453" s="59" t="s">
        <v>1678</v>
      </c>
      <c r="D453" s="62">
        <v>2075</v>
      </c>
      <c r="E453" s="86">
        <v>25401</v>
      </c>
      <c r="F453" s="86">
        <v>281070</v>
      </c>
      <c r="G453" s="86">
        <v>1642757.88</v>
      </c>
      <c r="H453" s="86">
        <v>500</v>
      </c>
      <c r="I453" s="86">
        <v>500</v>
      </c>
      <c r="K453" s="66">
        <v>30844</v>
      </c>
      <c r="L453" s="66"/>
      <c r="M453" s="66">
        <v>30844</v>
      </c>
      <c r="N453" s="62">
        <f t="shared" si="187"/>
        <v>3</v>
      </c>
      <c r="O453" s="66" t="s">
        <v>1678</v>
      </c>
      <c r="P453" s="66">
        <v>1</v>
      </c>
      <c r="Q453" s="66">
        <f t="shared" si="188"/>
        <v>2075</v>
      </c>
      <c r="R453" s="66">
        <f t="shared" si="189"/>
        <v>25401</v>
      </c>
      <c r="S453" s="66">
        <f t="shared" si="190"/>
        <v>281070</v>
      </c>
      <c r="T453" s="66">
        <f t="shared" si="191"/>
        <v>1642757.88</v>
      </c>
      <c r="U453" s="66">
        <f t="shared" si="192"/>
        <v>500</v>
      </c>
      <c r="V453" s="66">
        <f t="shared" si="193"/>
        <v>500</v>
      </c>
      <c r="W453" s="66"/>
      <c r="X453" s="62">
        <v>30844</v>
      </c>
      <c r="Y453" s="62">
        <f t="shared" si="194"/>
        <v>3</v>
      </c>
      <c r="Z453" s="59" t="s">
        <v>1678</v>
      </c>
      <c r="AA453" s="62">
        <v>1</v>
      </c>
      <c r="AB453" s="62">
        <f t="shared" ca="1" si="195"/>
        <v>1</v>
      </c>
      <c r="AC453" s="62">
        <f t="shared" ca="1" si="196"/>
        <v>2075</v>
      </c>
      <c r="AD453" s="62">
        <f t="shared" ca="1" si="197"/>
        <v>25401</v>
      </c>
      <c r="AE453" s="62">
        <f t="shared" ca="1" si="198"/>
        <v>281070</v>
      </c>
      <c r="AF453" s="62">
        <f t="shared" ca="1" si="199"/>
        <v>1642757.88</v>
      </c>
      <c r="AG453" s="62">
        <f t="shared" ca="1" si="200"/>
        <v>500</v>
      </c>
      <c r="AH453" s="62">
        <f t="shared" ca="1" si="201"/>
        <v>500</v>
      </c>
      <c r="AL453" s="66"/>
      <c r="AO453" s="138">
        <f t="shared" si="202"/>
        <v>30844</v>
      </c>
      <c r="AP453" s="138" t="str">
        <f t="shared" si="203"/>
        <v>Orth an der Donau</v>
      </c>
      <c r="AQ453" s="138">
        <f t="shared" ca="1" si="204"/>
        <v>25401</v>
      </c>
      <c r="AR453" s="138">
        <f t="shared" ca="1" si="205"/>
        <v>281070</v>
      </c>
      <c r="AS453" s="138">
        <f t="shared" ca="1" si="206"/>
        <v>1642757.88</v>
      </c>
      <c r="AT453" s="138">
        <f t="shared" ca="1" si="207"/>
        <v>500</v>
      </c>
      <c r="AU453" s="138">
        <f t="shared" ca="1" si="207"/>
        <v>500</v>
      </c>
      <c r="AV453" s="135"/>
      <c r="AW453" s="131">
        <v>30844</v>
      </c>
      <c r="AX453" s="66">
        <f t="shared" si="208"/>
        <v>3</v>
      </c>
      <c r="AY453" s="132" t="s">
        <v>1678</v>
      </c>
      <c r="AZ453" s="107">
        <f t="shared" ca="1" si="209"/>
        <v>25401</v>
      </c>
      <c r="BA453" s="107">
        <f t="shared" ca="1" si="210"/>
        <v>281070</v>
      </c>
      <c r="BB453" s="107">
        <f t="shared" ca="1" si="211"/>
        <v>1642757.88</v>
      </c>
      <c r="BC453" s="107">
        <f t="shared" ca="1" si="212"/>
        <v>500</v>
      </c>
      <c r="BD453" s="107">
        <f t="shared" ca="1" si="213"/>
        <v>500</v>
      </c>
    </row>
    <row r="454" spans="1:56" x14ac:dyDescent="0.15">
      <c r="A454" s="62">
        <v>30845</v>
      </c>
      <c r="B454" s="62">
        <f t="shared" si="186"/>
        <v>3</v>
      </c>
      <c r="C454" s="59" t="s">
        <v>1677</v>
      </c>
      <c r="D454" s="62">
        <v>1333</v>
      </c>
      <c r="E454" s="86">
        <v>17617</v>
      </c>
      <c r="F454" s="86">
        <v>69105</v>
      </c>
      <c r="G454" s="86">
        <v>83072.160000000003</v>
      </c>
      <c r="H454" s="86">
        <v>500</v>
      </c>
      <c r="I454" s="86">
        <v>500</v>
      </c>
      <c r="K454" s="66">
        <v>30845</v>
      </c>
      <c r="L454" s="66"/>
      <c r="M454" s="66">
        <v>30845</v>
      </c>
      <c r="N454" s="62">
        <f t="shared" si="187"/>
        <v>3</v>
      </c>
      <c r="O454" s="66" t="s">
        <v>1677</v>
      </c>
      <c r="P454" s="66">
        <v>1</v>
      </c>
      <c r="Q454" s="66">
        <f t="shared" si="188"/>
        <v>1333</v>
      </c>
      <c r="R454" s="66">
        <f t="shared" si="189"/>
        <v>17617</v>
      </c>
      <c r="S454" s="66">
        <f t="shared" si="190"/>
        <v>69105</v>
      </c>
      <c r="T454" s="66">
        <f t="shared" si="191"/>
        <v>83072.160000000003</v>
      </c>
      <c r="U454" s="66">
        <f t="shared" si="192"/>
        <v>500</v>
      </c>
      <c r="V454" s="66">
        <f t="shared" si="193"/>
        <v>500</v>
      </c>
      <c r="W454" s="66"/>
      <c r="X454" s="62">
        <v>30845</v>
      </c>
      <c r="Y454" s="62">
        <f t="shared" si="194"/>
        <v>3</v>
      </c>
      <c r="Z454" s="59" t="s">
        <v>1677</v>
      </c>
      <c r="AA454" s="62">
        <v>1</v>
      </c>
      <c r="AB454" s="62">
        <f t="shared" ca="1" si="195"/>
        <v>1</v>
      </c>
      <c r="AC454" s="62">
        <f t="shared" ca="1" si="196"/>
        <v>1333</v>
      </c>
      <c r="AD454" s="62">
        <f t="shared" ca="1" si="197"/>
        <v>17617</v>
      </c>
      <c r="AE454" s="62">
        <f t="shared" ca="1" si="198"/>
        <v>69105</v>
      </c>
      <c r="AF454" s="62">
        <f t="shared" ca="1" si="199"/>
        <v>83072.160000000003</v>
      </c>
      <c r="AG454" s="62">
        <f t="shared" ca="1" si="200"/>
        <v>500</v>
      </c>
      <c r="AH454" s="62">
        <f t="shared" ca="1" si="201"/>
        <v>500</v>
      </c>
      <c r="AL454" s="66"/>
      <c r="AO454" s="138">
        <f t="shared" si="202"/>
        <v>30845</v>
      </c>
      <c r="AP454" s="138" t="str">
        <f t="shared" si="203"/>
        <v>Palterndorf-Dobermannsdorf</v>
      </c>
      <c r="AQ454" s="138">
        <f t="shared" ca="1" si="204"/>
        <v>17617</v>
      </c>
      <c r="AR454" s="138">
        <f t="shared" ca="1" si="205"/>
        <v>69105</v>
      </c>
      <c r="AS454" s="138">
        <f t="shared" ca="1" si="206"/>
        <v>83072.160000000003</v>
      </c>
      <c r="AT454" s="138">
        <f t="shared" ca="1" si="207"/>
        <v>500</v>
      </c>
      <c r="AU454" s="138">
        <f t="shared" ca="1" si="207"/>
        <v>500</v>
      </c>
      <c r="AV454" s="135"/>
      <c r="AW454" s="131">
        <v>30845</v>
      </c>
      <c r="AX454" s="66">
        <f t="shared" si="208"/>
        <v>3</v>
      </c>
      <c r="AY454" s="132" t="s">
        <v>1677</v>
      </c>
      <c r="AZ454" s="107">
        <f t="shared" ca="1" si="209"/>
        <v>17617</v>
      </c>
      <c r="BA454" s="107">
        <f t="shared" ca="1" si="210"/>
        <v>69105</v>
      </c>
      <c r="BB454" s="107">
        <f t="shared" ca="1" si="211"/>
        <v>83072.160000000003</v>
      </c>
      <c r="BC454" s="107">
        <f t="shared" ca="1" si="212"/>
        <v>500</v>
      </c>
      <c r="BD454" s="107">
        <f t="shared" ca="1" si="213"/>
        <v>500</v>
      </c>
    </row>
    <row r="455" spans="1:56" x14ac:dyDescent="0.15">
      <c r="A455" s="62">
        <v>30846</v>
      </c>
      <c r="B455" s="62">
        <f t="shared" si="186"/>
        <v>3</v>
      </c>
      <c r="C455" s="59" t="s">
        <v>1676</v>
      </c>
      <c r="D455" s="62">
        <v>170</v>
      </c>
      <c r="E455" s="86">
        <v>10477</v>
      </c>
      <c r="F455" s="86">
        <v>8026</v>
      </c>
      <c r="G455" s="86">
        <v>35602.53</v>
      </c>
      <c r="H455" s="86">
        <v>500</v>
      </c>
      <c r="I455" s="86">
        <v>500</v>
      </c>
      <c r="K455" s="66">
        <v>30846</v>
      </c>
      <c r="L455" s="66"/>
      <c r="M455" s="66">
        <v>30846</v>
      </c>
      <c r="N455" s="62">
        <f t="shared" si="187"/>
        <v>3</v>
      </c>
      <c r="O455" s="66" t="s">
        <v>1676</v>
      </c>
      <c r="P455" s="66">
        <v>1</v>
      </c>
      <c r="Q455" s="66">
        <f t="shared" si="188"/>
        <v>170</v>
      </c>
      <c r="R455" s="66">
        <f t="shared" si="189"/>
        <v>10477</v>
      </c>
      <c r="S455" s="66">
        <f t="shared" si="190"/>
        <v>8026</v>
      </c>
      <c r="T455" s="66">
        <f t="shared" si="191"/>
        <v>35602.53</v>
      </c>
      <c r="U455" s="66">
        <f t="shared" si="192"/>
        <v>500</v>
      </c>
      <c r="V455" s="66">
        <f t="shared" si="193"/>
        <v>500</v>
      </c>
      <c r="W455" s="66"/>
      <c r="X455" s="62">
        <v>30846</v>
      </c>
      <c r="Y455" s="62">
        <f t="shared" si="194"/>
        <v>3</v>
      </c>
      <c r="Z455" s="59" t="s">
        <v>1676</v>
      </c>
      <c r="AA455" s="62">
        <v>1</v>
      </c>
      <c r="AB455" s="62">
        <f t="shared" ca="1" si="195"/>
        <v>1</v>
      </c>
      <c r="AC455" s="62">
        <f t="shared" ca="1" si="196"/>
        <v>170</v>
      </c>
      <c r="AD455" s="62">
        <f t="shared" ca="1" si="197"/>
        <v>10477</v>
      </c>
      <c r="AE455" s="62">
        <f t="shared" ca="1" si="198"/>
        <v>8026</v>
      </c>
      <c r="AF455" s="62">
        <f t="shared" ca="1" si="199"/>
        <v>35602.53</v>
      </c>
      <c r="AG455" s="62">
        <f t="shared" ca="1" si="200"/>
        <v>500</v>
      </c>
      <c r="AH455" s="62">
        <f t="shared" ca="1" si="201"/>
        <v>500</v>
      </c>
      <c r="AL455" s="66"/>
      <c r="AO455" s="138">
        <f t="shared" si="202"/>
        <v>30846</v>
      </c>
      <c r="AP455" s="138" t="str">
        <f t="shared" si="203"/>
        <v>Parbasdorf</v>
      </c>
      <c r="AQ455" s="138">
        <f t="shared" ca="1" si="204"/>
        <v>10477</v>
      </c>
      <c r="AR455" s="138">
        <f t="shared" ca="1" si="205"/>
        <v>8026</v>
      </c>
      <c r="AS455" s="138">
        <f t="shared" ca="1" si="206"/>
        <v>35602.53</v>
      </c>
      <c r="AT455" s="138">
        <f t="shared" ca="1" si="207"/>
        <v>500</v>
      </c>
      <c r="AU455" s="138">
        <f t="shared" ca="1" si="207"/>
        <v>500</v>
      </c>
      <c r="AV455" s="135"/>
      <c r="AW455" s="131">
        <v>30846</v>
      </c>
      <c r="AX455" s="66">
        <f t="shared" si="208"/>
        <v>3</v>
      </c>
      <c r="AY455" s="132" t="s">
        <v>1676</v>
      </c>
      <c r="AZ455" s="107">
        <f t="shared" ca="1" si="209"/>
        <v>10477</v>
      </c>
      <c r="BA455" s="107">
        <f t="shared" ca="1" si="210"/>
        <v>8026</v>
      </c>
      <c r="BB455" s="107">
        <f t="shared" ca="1" si="211"/>
        <v>35602.53</v>
      </c>
      <c r="BC455" s="107">
        <f t="shared" ca="1" si="212"/>
        <v>500</v>
      </c>
      <c r="BD455" s="107">
        <f t="shared" ca="1" si="213"/>
        <v>500</v>
      </c>
    </row>
    <row r="456" spans="1:56" x14ac:dyDescent="0.15">
      <c r="A456" s="62">
        <v>30848</v>
      </c>
      <c r="B456" s="62">
        <f t="shared" si="186"/>
        <v>3</v>
      </c>
      <c r="C456" s="59" t="s">
        <v>1675</v>
      </c>
      <c r="D456" s="62">
        <v>1433</v>
      </c>
      <c r="E456" s="86">
        <v>12459</v>
      </c>
      <c r="F456" s="86">
        <v>69847</v>
      </c>
      <c r="G456" s="86">
        <v>351821.79</v>
      </c>
      <c r="H456" s="86">
        <v>500</v>
      </c>
      <c r="I456" s="86">
        <v>500</v>
      </c>
      <c r="K456" s="66">
        <v>30848</v>
      </c>
      <c r="L456" s="66"/>
      <c r="M456" s="66">
        <v>30848</v>
      </c>
      <c r="N456" s="62">
        <f t="shared" si="187"/>
        <v>3</v>
      </c>
      <c r="O456" s="66" t="s">
        <v>1675</v>
      </c>
      <c r="P456" s="66">
        <v>1</v>
      </c>
      <c r="Q456" s="66">
        <f t="shared" si="188"/>
        <v>1433</v>
      </c>
      <c r="R456" s="66">
        <f t="shared" si="189"/>
        <v>12459</v>
      </c>
      <c r="S456" s="66">
        <f t="shared" si="190"/>
        <v>69847</v>
      </c>
      <c r="T456" s="66">
        <f t="shared" si="191"/>
        <v>351821.79</v>
      </c>
      <c r="U456" s="66">
        <f t="shared" si="192"/>
        <v>500</v>
      </c>
      <c r="V456" s="66">
        <f t="shared" si="193"/>
        <v>500</v>
      </c>
      <c r="W456" s="66"/>
      <c r="X456" s="62">
        <v>30848</v>
      </c>
      <c r="Y456" s="62">
        <f t="shared" si="194"/>
        <v>3</v>
      </c>
      <c r="Z456" s="59" t="s">
        <v>1675</v>
      </c>
      <c r="AA456" s="62">
        <v>1</v>
      </c>
      <c r="AB456" s="62">
        <f t="shared" ca="1" si="195"/>
        <v>1</v>
      </c>
      <c r="AC456" s="62">
        <f t="shared" ca="1" si="196"/>
        <v>1433</v>
      </c>
      <c r="AD456" s="62">
        <f t="shared" ca="1" si="197"/>
        <v>12459</v>
      </c>
      <c r="AE456" s="62">
        <f t="shared" ca="1" si="198"/>
        <v>69847</v>
      </c>
      <c r="AF456" s="62">
        <f t="shared" ca="1" si="199"/>
        <v>351821.79</v>
      </c>
      <c r="AG456" s="62">
        <f t="shared" ca="1" si="200"/>
        <v>500</v>
      </c>
      <c r="AH456" s="62">
        <f t="shared" ca="1" si="201"/>
        <v>500</v>
      </c>
      <c r="AL456" s="66"/>
      <c r="AO456" s="138">
        <f t="shared" si="202"/>
        <v>30848</v>
      </c>
      <c r="AP456" s="138" t="str">
        <f t="shared" si="203"/>
        <v>Prottes</v>
      </c>
      <c r="AQ456" s="138">
        <f t="shared" ca="1" si="204"/>
        <v>12459</v>
      </c>
      <c r="AR456" s="138">
        <f t="shared" ca="1" si="205"/>
        <v>69847</v>
      </c>
      <c r="AS456" s="138">
        <f t="shared" ca="1" si="206"/>
        <v>351821.79</v>
      </c>
      <c r="AT456" s="138">
        <f t="shared" ca="1" si="207"/>
        <v>500</v>
      </c>
      <c r="AU456" s="138">
        <f t="shared" ca="1" si="207"/>
        <v>500</v>
      </c>
      <c r="AV456" s="135"/>
      <c r="AW456" s="131">
        <v>30848</v>
      </c>
      <c r="AX456" s="66">
        <f t="shared" si="208"/>
        <v>3</v>
      </c>
      <c r="AY456" s="132" t="s">
        <v>1675</v>
      </c>
      <c r="AZ456" s="107">
        <f t="shared" ca="1" si="209"/>
        <v>12459</v>
      </c>
      <c r="BA456" s="107">
        <f t="shared" ca="1" si="210"/>
        <v>69847</v>
      </c>
      <c r="BB456" s="107">
        <f t="shared" ca="1" si="211"/>
        <v>351821.79</v>
      </c>
      <c r="BC456" s="107">
        <f t="shared" ca="1" si="212"/>
        <v>500</v>
      </c>
      <c r="BD456" s="107">
        <f t="shared" ca="1" si="213"/>
        <v>500</v>
      </c>
    </row>
    <row r="457" spans="1:56" x14ac:dyDescent="0.15">
      <c r="A457" s="62">
        <v>30849</v>
      </c>
      <c r="B457" s="62">
        <f t="shared" si="186"/>
        <v>3</v>
      </c>
      <c r="C457" s="59" t="s">
        <v>1674</v>
      </c>
      <c r="D457" s="62">
        <v>657</v>
      </c>
      <c r="E457" s="86">
        <v>26216</v>
      </c>
      <c r="F457" s="86">
        <v>60266</v>
      </c>
      <c r="G457" s="86">
        <v>400648.48</v>
      </c>
      <c r="H457" s="86">
        <v>500</v>
      </c>
      <c r="I457" s="86">
        <v>500</v>
      </c>
      <c r="K457" s="66">
        <v>30849</v>
      </c>
      <c r="L457" s="66"/>
      <c r="M457" s="66">
        <v>30849</v>
      </c>
      <c r="N457" s="62">
        <f t="shared" si="187"/>
        <v>3</v>
      </c>
      <c r="O457" s="66" t="s">
        <v>1674</v>
      </c>
      <c r="P457" s="66">
        <v>1</v>
      </c>
      <c r="Q457" s="66">
        <f t="shared" si="188"/>
        <v>657</v>
      </c>
      <c r="R457" s="66">
        <f t="shared" si="189"/>
        <v>26216</v>
      </c>
      <c r="S457" s="66">
        <f t="shared" si="190"/>
        <v>60266</v>
      </c>
      <c r="T457" s="66">
        <f t="shared" si="191"/>
        <v>400648.48</v>
      </c>
      <c r="U457" s="66">
        <f t="shared" si="192"/>
        <v>500</v>
      </c>
      <c r="V457" s="66">
        <f t="shared" si="193"/>
        <v>500</v>
      </c>
      <c r="W457" s="66"/>
      <c r="X457" s="62">
        <v>30849</v>
      </c>
      <c r="Y457" s="62">
        <f t="shared" si="194"/>
        <v>3</v>
      </c>
      <c r="Z457" s="59" t="s">
        <v>1674</v>
      </c>
      <c r="AA457" s="62">
        <v>1</v>
      </c>
      <c r="AB457" s="62">
        <f t="shared" ca="1" si="195"/>
        <v>1</v>
      </c>
      <c r="AC457" s="62">
        <f t="shared" ca="1" si="196"/>
        <v>657</v>
      </c>
      <c r="AD457" s="62">
        <f t="shared" ca="1" si="197"/>
        <v>26216</v>
      </c>
      <c r="AE457" s="62">
        <f t="shared" ca="1" si="198"/>
        <v>60266</v>
      </c>
      <c r="AF457" s="62">
        <f t="shared" ca="1" si="199"/>
        <v>400648.48</v>
      </c>
      <c r="AG457" s="62">
        <f t="shared" ca="1" si="200"/>
        <v>500</v>
      </c>
      <c r="AH457" s="62">
        <f t="shared" ca="1" si="201"/>
        <v>500</v>
      </c>
      <c r="AL457" s="66"/>
      <c r="AO457" s="138">
        <f t="shared" si="202"/>
        <v>30849</v>
      </c>
      <c r="AP457" s="138" t="str">
        <f t="shared" si="203"/>
        <v>Raasdorf</v>
      </c>
      <c r="AQ457" s="138">
        <f t="shared" ca="1" si="204"/>
        <v>26216</v>
      </c>
      <c r="AR457" s="138">
        <f t="shared" ca="1" si="205"/>
        <v>60266</v>
      </c>
      <c r="AS457" s="138">
        <f t="shared" ca="1" si="206"/>
        <v>400648.48</v>
      </c>
      <c r="AT457" s="138">
        <f t="shared" ca="1" si="207"/>
        <v>500</v>
      </c>
      <c r="AU457" s="138">
        <f t="shared" ca="1" si="207"/>
        <v>500</v>
      </c>
      <c r="AV457" s="135"/>
      <c r="AW457" s="131">
        <v>30849</v>
      </c>
      <c r="AX457" s="66">
        <f t="shared" si="208"/>
        <v>3</v>
      </c>
      <c r="AY457" s="132" t="s">
        <v>1674</v>
      </c>
      <c r="AZ457" s="107">
        <f t="shared" ca="1" si="209"/>
        <v>26216</v>
      </c>
      <c r="BA457" s="107">
        <f t="shared" ca="1" si="210"/>
        <v>60266</v>
      </c>
      <c r="BB457" s="107">
        <f t="shared" ca="1" si="211"/>
        <v>400648.48</v>
      </c>
      <c r="BC457" s="107">
        <f t="shared" ca="1" si="212"/>
        <v>500</v>
      </c>
      <c r="BD457" s="107">
        <f t="shared" ca="1" si="213"/>
        <v>500</v>
      </c>
    </row>
    <row r="458" spans="1:56" x14ac:dyDescent="0.15">
      <c r="A458" s="62">
        <v>30850</v>
      </c>
      <c r="B458" s="62">
        <f t="shared" si="186"/>
        <v>3</v>
      </c>
      <c r="C458" s="59" t="s">
        <v>1673</v>
      </c>
      <c r="D458" s="62">
        <v>1253</v>
      </c>
      <c r="E458" s="86">
        <v>24651</v>
      </c>
      <c r="F458" s="86">
        <v>48391</v>
      </c>
      <c r="G458" s="86">
        <v>69145.850000000006</v>
      </c>
      <c r="H458" s="86">
        <v>500</v>
      </c>
      <c r="I458" s="86">
        <v>500</v>
      </c>
      <c r="K458" s="66">
        <v>30850</v>
      </c>
      <c r="L458" s="66"/>
      <c r="M458" s="66">
        <v>30850</v>
      </c>
      <c r="N458" s="62">
        <f t="shared" si="187"/>
        <v>3</v>
      </c>
      <c r="O458" s="66" t="s">
        <v>1673</v>
      </c>
      <c r="P458" s="66">
        <v>1</v>
      </c>
      <c r="Q458" s="66">
        <f t="shared" si="188"/>
        <v>1253</v>
      </c>
      <c r="R458" s="66">
        <f t="shared" si="189"/>
        <v>24651</v>
      </c>
      <c r="S458" s="66">
        <f t="shared" si="190"/>
        <v>48391</v>
      </c>
      <c r="T458" s="66">
        <f t="shared" si="191"/>
        <v>69145.850000000006</v>
      </c>
      <c r="U458" s="66">
        <f t="shared" si="192"/>
        <v>500</v>
      </c>
      <c r="V458" s="66">
        <f t="shared" si="193"/>
        <v>500</v>
      </c>
      <c r="W458" s="66"/>
      <c r="X458" s="62">
        <v>30850</v>
      </c>
      <c r="Y458" s="62">
        <f t="shared" si="194"/>
        <v>3</v>
      </c>
      <c r="Z458" s="59" t="s">
        <v>1673</v>
      </c>
      <c r="AA458" s="62">
        <v>1</v>
      </c>
      <c r="AB458" s="62">
        <f t="shared" ca="1" si="195"/>
        <v>1</v>
      </c>
      <c r="AC458" s="62">
        <f t="shared" ca="1" si="196"/>
        <v>1253</v>
      </c>
      <c r="AD458" s="62">
        <f t="shared" ca="1" si="197"/>
        <v>24651</v>
      </c>
      <c r="AE458" s="62">
        <f t="shared" ca="1" si="198"/>
        <v>48391</v>
      </c>
      <c r="AF458" s="62">
        <f t="shared" ca="1" si="199"/>
        <v>69145.850000000006</v>
      </c>
      <c r="AG458" s="62">
        <f t="shared" ca="1" si="200"/>
        <v>500</v>
      </c>
      <c r="AH458" s="62">
        <f t="shared" ca="1" si="201"/>
        <v>500</v>
      </c>
      <c r="AL458" s="66"/>
      <c r="AO458" s="138">
        <f t="shared" si="202"/>
        <v>30850</v>
      </c>
      <c r="AP458" s="138" t="str">
        <f t="shared" si="203"/>
        <v>Ringelsdorf-Niederabsdorf</v>
      </c>
      <c r="AQ458" s="138">
        <f t="shared" ca="1" si="204"/>
        <v>24651</v>
      </c>
      <c r="AR458" s="138">
        <f t="shared" ca="1" si="205"/>
        <v>48391</v>
      </c>
      <c r="AS458" s="138">
        <f t="shared" ca="1" si="206"/>
        <v>69145.850000000006</v>
      </c>
      <c r="AT458" s="138">
        <f t="shared" ca="1" si="207"/>
        <v>500</v>
      </c>
      <c r="AU458" s="138">
        <f t="shared" ca="1" si="207"/>
        <v>500</v>
      </c>
      <c r="AV458" s="135"/>
      <c r="AW458" s="131">
        <v>30850</v>
      </c>
      <c r="AX458" s="66">
        <f t="shared" si="208"/>
        <v>3</v>
      </c>
      <c r="AY458" s="132" t="s">
        <v>1673</v>
      </c>
      <c r="AZ458" s="107">
        <f t="shared" ca="1" si="209"/>
        <v>24651</v>
      </c>
      <c r="BA458" s="107">
        <f t="shared" ca="1" si="210"/>
        <v>48391</v>
      </c>
      <c r="BB458" s="107">
        <f t="shared" ca="1" si="211"/>
        <v>69145.850000000006</v>
      </c>
      <c r="BC458" s="107">
        <f t="shared" ca="1" si="212"/>
        <v>500</v>
      </c>
      <c r="BD458" s="107">
        <f t="shared" ca="1" si="213"/>
        <v>500</v>
      </c>
    </row>
    <row r="459" spans="1:56" x14ac:dyDescent="0.15">
      <c r="A459" s="62">
        <v>30852</v>
      </c>
      <c r="B459" s="62">
        <f t="shared" si="186"/>
        <v>3</v>
      </c>
      <c r="C459" s="59" t="s">
        <v>1672</v>
      </c>
      <c r="D459" s="62">
        <v>1979</v>
      </c>
      <c r="E459" s="86">
        <v>20294</v>
      </c>
      <c r="F459" s="86">
        <v>120913</v>
      </c>
      <c r="G459" s="86">
        <v>438242.52</v>
      </c>
      <c r="H459" s="86">
        <v>500</v>
      </c>
      <c r="I459" s="86">
        <v>500</v>
      </c>
      <c r="K459" s="66">
        <v>30852</v>
      </c>
      <c r="L459" s="66"/>
      <c r="M459" s="66">
        <v>30852</v>
      </c>
      <c r="N459" s="62">
        <f t="shared" si="187"/>
        <v>3</v>
      </c>
      <c r="O459" s="66" t="s">
        <v>1672</v>
      </c>
      <c r="P459" s="66">
        <v>1</v>
      </c>
      <c r="Q459" s="66">
        <f t="shared" si="188"/>
        <v>1979</v>
      </c>
      <c r="R459" s="66">
        <f t="shared" si="189"/>
        <v>20294</v>
      </c>
      <c r="S459" s="66">
        <f t="shared" si="190"/>
        <v>120913</v>
      </c>
      <c r="T459" s="66">
        <f t="shared" si="191"/>
        <v>438242.52</v>
      </c>
      <c r="U459" s="66">
        <f t="shared" si="192"/>
        <v>500</v>
      </c>
      <c r="V459" s="66">
        <f t="shared" si="193"/>
        <v>500</v>
      </c>
      <c r="W459" s="66"/>
      <c r="X459" s="62">
        <v>30852</v>
      </c>
      <c r="Y459" s="62">
        <f t="shared" si="194"/>
        <v>3</v>
      </c>
      <c r="Z459" s="59" t="s">
        <v>1672</v>
      </c>
      <c r="AA459" s="62">
        <v>1</v>
      </c>
      <c r="AB459" s="62">
        <f t="shared" ca="1" si="195"/>
        <v>1</v>
      </c>
      <c r="AC459" s="62">
        <f t="shared" ca="1" si="196"/>
        <v>1979</v>
      </c>
      <c r="AD459" s="62">
        <f t="shared" ca="1" si="197"/>
        <v>20294</v>
      </c>
      <c r="AE459" s="62">
        <f t="shared" ca="1" si="198"/>
        <v>120913</v>
      </c>
      <c r="AF459" s="62">
        <f t="shared" ca="1" si="199"/>
        <v>438242.52</v>
      </c>
      <c r="AG459" s="62">
        <f t="shared" ca="1" si="200"/>
        <v>500</v>
      </c>
      <c r="AH459" s="62">
        <f t="shared" ca="1" si="201"/>
        <v>500</v>
      </c>
      <c r="AL459" s="66"/>
      <c r="AO459" s="138">
        <f t="shared" si="202"/>
        <v>30852</v>
      </c>
      <c r="AP459" s="138" t="str">
        <f t="shared" si="203"/>
        <v>Schönkirchen-Reyersdorf</v>
      </c>
      <c r="AQ459" s="138">
        <f t="shared" ca="1" si="204"/>
        <v>20294</v>
      </c>
      <c r="AR459" s="138">
        <f t="shared" ca="1" si="205"/>
        <v>120913</v>
      </c>
      <c r="AS459" s="138">
        <f t="shared" ca="1" si="206"/>
        <v>438242.52</v>
      </c>
      <c r="AT459" s="138">
        <f t="shared" ca="1" si="207"/>
        <v>500</v>
      </c>
      <c r="AU459" s="138">
        <f t="shared" ca="1" si="207"/>
        <v>500</v>
      </c>
      <c r="AV459" s="135"/>
      <c r="AW459" s="131">
        <v>30852</v>
      </c>
      <c r="AX459" s="66">
        <f t="shared" si="208"/>
        <v>3</v>
      </c>
      <c r="AY459" s="132" t="s">
        <v>1672</v>
      </c>
      <c r="AZ459" s="107">
        <f t="shared" ca="1" si="209"/>
        <v>20294</v>
      </c>
      <c r="BA459" s="107">
        <f t="shared" ca="1" si="210"/>
        <v>120913</v>
      </c>
      <c r="BB459" s="107">
        <f t="shared" ca="1" si="211"/>
        <v>438242.52</v>
      </c>
      <c r="BC459" s="107">
        <f t="shared" ca="1" si="212"/>
        <v>500</v>
      </c>
      <c r="BD459" s="107">
        <f t="shared" ca="1" si="213"/>
        <v>500</v>
      </c>
    </row>
    <row r="460" spans="1:56" x14ac:dyDescent="0.15">
      <c r="A460" s="62">
        <v>30854</v>
      </c>
      <c r="B460" s="62">
        <f t="shared" si="186"/>
        <v>3</v>
      </c>
      <c r="C460" s="59" t="s">
        <v>1671</v>
      </c>
      <c r="D460" s="62">
        <v>999</v>
      </c>
      <c r="E460" s="86">
        <v>15822</v>
      </c>
      <c r="F460" s="86">
        <v>43745</v>
      </c>
      <c r="G460" s="86">
        <v>133796.17000000001</v>
      </c>
      <c r="H460" s="86">
        <v>500</v>
      </c>
      <c r="I460" s="86">
        <v>500</v>
      </c>
      <c r="K460" s="66">
        <v>30854</v>
      </c>
      <c r="L460" s="66"/>
      <c r="M460" s="66">
        <v>30854</v>
      </c>
      <c r="N460" s="62">
        <f t="shared" si="187"/>
        <v>3</v>
      </c>
      <c r="O460" s="66" t="s">
        <v>1671</v>
      </c>
      <c r="P460" s="66">
        <v>1</v>
      </c>
      <c r="Q460" s="66">
        <f t="shared" si="188"/>
        <v>999</v>
      </c>
      <c r="R460" s="66">
        <f t="shared" si="189"/>
        <v>15822</v>
      </c>
      <c r="S460" s="66">
        <f t="shared" si="190"/>
        <v>43745</v>
      </c>
      <c r="T460" s="66">
        <f t="shared" si="191"/>
        <v>133796.17000000001</v>
      </c>
      <c r="U460" s="66">
        <f t="shared" si="192"/>
        <v>500</v>
      </c>
      <c r="V460" s="66">
        <f t="shared" si="193"/>
        <v>500</v>
      </c>
      <c r="W460" s="66"/>
      <c r="X460" s="62">
        <v>30854</v>
      </c>
      <c r="Y460" s="62">
        <f t="shared" si="194"/>
        <v>3</v>
      </c>
      <c r="Z460" s="59" t="s">
        <v>1671</v>
      </c>
      <c r="AA460" s="62">
        <v>1</v>
      </c>
      <c r="AB460" s="62">
        <f t="shared" ca="1" si="195"/>
        <v>1</v>
      </c>
      <c r="AC460" s="62">
        <f t="shared" ca="1" si="196"/>
        <v>999</v>
      </c>
      <c r="AD460" s="62">
        <f t="shared" ca="1" si="197"/>
        <v>15822</v>
      </c>
      <c r="AE460" s="62">
        <f t="shared" ca="1" si="198"/>
        <v>43745</v>
      </c>
      <c r="AF460" s="62">
        <f t="shared" ca="1" si="199"/>
        <v>133796.17000000001</v>
      </c>
      <c r="AG460" s="62">
        <f t="shared" ca="1" si="200"/>
        <v>500</v>
      </c>
      <c r="AH460" s="62">
        <f t="shared" ca="1" si="201"/>
        <v>500</v>
      </c>
      <c r="AL460" s="66"/>
      <c r="AO460" s="138">
        <f t="shared" si="202"/>
        <v>30854</v>
      </c>
      <c r="AP460" s="138" t="str">
        <f t="shared" si="203"/>
        <v>Spannberg</v>
      </c>
      <c r="AQ460" s="138">
        <f t="shared" ca="1" si="204"/>
        <v>15822</v>
      </c>
      <c r="AR460" s="138">
        <f t="shared" ca="1" si="205"/>
        <v>43745</v>
      </c>
      <c r="AS460" s="138">
        <f t="shared" ca="1" si="206"/>
        <v>133796.17000000001</v>
      </c>
      <c r="AT460" s="138">
        <f t="shared" ca="1" si="207"/>
        <v>500</v>
      </c>
      <c r="AU460" s="138">
        <f t="shared" ca="1" si="207"/>
        <v>500</v>
      </c>
      <c r="AV460" s="135"/>
      <c r="AW460" s="131">
        <v>30854</v>
      </c>
      <c r="AX460" s="66">
        <f t="shared" si="208"/>
        <v>3</v>
      </c>
      <c r="AY460" s="132" t="s">
        <v>1671</v>
      </c>
      <c r="AZ460" s="107">
        <f t="shared" ca="1" si="209"/>
        <v>15822</v>
      </c>
      <c r="BA460" s="107">
        <f t="shared" ca="1" si="210"/>
        <v>43745</v>
      </c>
      <c r="BB460" s="107">
        <f t="shared" ca="1" si="211"/>
        <v>133796.17000000001</v>
      </c>
      <c r="BC460" s="107">
        <f t="shared" ca="1" si="212"/>
        <v>500</v>
      </c>
      <c r="BD460" s="107">
        <f t="shared" ca="1" si="213"/>
        <v>500</v>
      </c>
    </row>
    <row r="461" spans="1:56" x14ac:dyDescent="0.15">
      <c r="A461" s="62">
        <v>30856</v>
      </c>
      <c r="B461" s="62">
        <f t="shared" si="186"/>
        <v>3</v>
      </c>
      <c r="C461" s="59" t="s">
        <v>1670</v>
      </c>
      <c r="D461" s="62">
        <v>9677</v>
      </c>
      <c r="E461" s="86">
        <v>1196</v>
      </c>
      <c r="F461" s="86">
        <v>655883</v>
      </c>
      <c r="G461" s="86">
        <v>1020872.13</v>
      </c>
      <c r="H461" s="86">
        <v>500</v>
      </c>
      <c r="I461" s="86">
        <v>500</v>
      </c>
      <c r="K461" s="66">
        <v>30856</v>
      </c>
      <c r="L461" s="66"/>
      <c r="M461" s="66">
        <v>30856</v>
      </c>
      <c r="N461" s="62">
        <f t="shared" si="187"/>
        <v>3</v>
      </c>
      <c r="O461" s="66" t="s">
        <v>1670</v>
      </c>
      <c r="P461" s="66">
        <v>1</v>
      </c>
      <c r="Q461" s="66">
        <f t="shared" si="188"/>
        <v>9677</v>
      </c>
      <c r="R461" s="66">
        <f t="shared" si="189"/>
        <v>1196</v>
      </c>
      <c r="S461" s="66">
        <f t="shared" si="190"/>
        <v>655883</v>
      </c>
      <c r="T461" s="66">
        <f t="shared" si="191"/>
        <v>1020872.13</v>
      </c>
      <c r="U461" s="66">
        <f t="shared" si="192"/>
        <v>500</v>
      </c>
      <c r="V461" s="66">
        <f t="shared" si="193"/>
        <v>500</v>
      </c>
      <c r="W461" s="66"/>
      <c r="X461" s="62">
        <v>30856</v>
      </c>
      <c r="Y461" s="62">
        <f t="shared" si="194"/>
        <v>3</v>
      </c>
      <c r="Z461" s="59" t="s">
        <v>1670</v>
      </c>
      <c r="AA461" s="62">
        <v>1</v>
      </c>
      <c r="AB461" s="62">
        <f t="shared" ca="1" si="195"/>
        <v>1</v>
      </c>
      <c r="AC461" s="62">
        <f t="shared" ca="1" si="196"/>
        <v>9677</v>
      </c>
      <c r="AD461" s="62">
        <f t="shared" ca="1" si="197"/>
        <v>1196</v>
      </c>
      <c r="AE461" s="62">
        <f t="shared" ca="1" si="198"/>
        <v>655883</v>
      </c>
      <c r="AF461" s="62">
        <f t="shared" ca="1" si="199"/>
        <v>1020872.13</v>
      </c>
      <c r="AG461" s="62">
        <f t="shared" ca="1" si="200"/>
        <v>500</v>
      </c>
      <c r="AH461" s="62">
        <f t="shared" ca="1" si="201"/>
        <v>500</v>
      </c>
      <c r="AL461" s="66"/>
      <c r="AO461" s="138">
        <f t="shared" si="202"/>
        <v>30856</v>
      </c>
      <c r="AP461" s="138" t="str">
        <f t="shared" si="203"/>
        <v>Strasshof an der Nordbahn</v>
      </c>
      <c r="AQ461" s="138">
        <f t="shared" ca="1" si="204"/>
        <v>1196</v>
      </c>
      <c r="AR461" s="138">
        <f t="shared" ca="1" si="205"/>
        <v>655883</v>
      </c>
      <c r="AS461" s="138">
        <f t="shared" ca="1" si="206"/>
        <v>1020872.13</v>
      </c>
      <c r="AT461" s="138">
        <f t="shared" ca="1" si="207"/>
        <v>500</v>
      </c>
      <c r="AU461" s="138">
        <f t="shared" ca="1" si="207"/>
        <v>500</v>
      </c>
      <c r="AV461" s="135"/>
      <c r="AW461" s="131">
        <v>30856</v>
      </c>
      <c r="AX461" s="66">
        <f t="shared" si="208"/>
        <v>3</v>
      </c>
      <c r="AY461" s="132" t="s">
        <v>1670</v>
      </c>
      <c r="AZ461" s="107">
        <f t="shared" ca="1" si="209"/>
        <v>1196</v>
      </c>
      <c r="BA461" s="107">
        <f t="shared" ca="1" si="210"/>
        <v>655883</v>
      </c>
      <c r="BB461" s="107">
        <f t="shared" ca="1" si="211"/>
        <v>1020872.13</v>
      </c>
      <c r="BC461" s="107">
        <f t="shared" ca="1" si="212"/>
        <v>500</v>
      </c>
      <c r="BD461" s="107">
        <f t="shared" ca="1" si="213"/>
        <v>500</v>
      </c>
    </row>
    <row r="462" spans="1:56" x14ac:dyDescent="0.15">
      <c r="A462" s="62">
        <v>30857</v>
      </c>
      <c r="B462" s="62">
        <f t="shared" si="186"/>
        <v>3</v>
      </c>
      <c r="C462" s="59" t="s">
        <v>1669</v>
      </c>
      <c r="D462" s="62">
        <v>1198</v>
      </c>
      <c r="E462" s="86">
        <v>32297</v>
      </c>
      <c r="F462" s="86">
        <v>58501</v>
      </c>
      <c r="G462" s="86">
        <v>128197.39</v>
      </c>
      <c r="H462" s="86">
        <v>500</v>
      </c>
      <c r="I462" s="86">
        <v>500</v>
      </c>
      <c r="K462" s="66">
        <v>30857</v>
      </c>
      <c r="L462" s="66"/>
      <c r="M462" s="66">
        <v>30857</v>
      </c>
      <c r="N462" s="62">
        <f t="shared" si="187"/>
        <v>3</v>
      </c>
      <c r="O462" s="66" t="s">
        <v>1669</v>
      </c>
      <c r="P462" s="66">
        <v>1</v>
      </c>
      <c r="Q462" s="66">
        <f t="shared" si="188"/>
        <v>1198</v>
      </c>
      <c r="R462" s="66">
        <f t="shared" si="189"/>
        <v>32297</v>
      </c>
      <c r="S462" s="66">
        <f t="shared" si="190"/>
        <v>58501</v>
      </c>
      <c r="T462" s="66">
        <f t="shared" si="191"/>
        <v>128197.39</v>
      </c>
      <c r="U462" s="66">
        <f t="shared" si="192"/>
        <v>500</v>
      </c>
      <c r="V462" s="66">
        <f t="shared" si="193"/>
        <v>500</v>
      </c>
      <c r="W462" s="66"/>
      <c r="X462" s="62">
        <v>30857</v>
      </c>
      <c r="Y462" s="62">
        <f t="shared" si="194"/>
        <v>3</v>
      </c>
      <c r="Z462" s="59" t="s">
        <v>1669</v>
      </c>
      <c r="AA462" s="62">
        <v>1</v>
      </c>
      <c r="AB462" s="62">
        <f t="shared" ca="1" si="195"/>
        <v>1</v>
      </c>
      <c r="AC462" s="62">
        <f t="shared" ca="1" si="196"/>
        <v>1198</v>
      </c>
      <c r="AD462" s="62">
        <f t="shared" ca="1" si="197"/>
        <v>32297</v>
      </c>
      <c r="AE462" s="62">
        <f t="shared" ca="1" si="198"/>
        <v>58501</v>
      </c>
      <c r="AF462" s="62">
        <f t="shared" ca="1" si="199"/>
        <v>128197.39</v>
      </c>
      <c r="AG462" s="62">
        <f t="shared" ca="1" si="200"/>
        <v>500</v>
      </c>
      <c r="AH462" s="62">
        <f t="shared" ca="1" si="201"/>
        <v>500</v>
      </c>
      <c r="AL462" s="66"/>
      <c r="AO462" s="138">
        <f t="shared" si="202"/>
        <v>30857</v>
      </c>
      <c r="AP462" s="138" t="str">
        <f t="shared" si="203"/>
        <v>Sulz im Weinviertel</v>
      </c>
      <c r="AQ462" s="138">
        <f t="shared" ca="1" si="204"/>
        <v>32297</v>
      </c>
      <c r="AR462" s="138">
        <f t="shared" ca="1" si="205"/>
        <v>58501</v>
      </c>
      <c r="AS462" s="138">
        <f t="shared" ca="1" si="206"/>
        <v>128197.39</v>
      </c>
      <c r="AT462" s="138">
        <f t="shared" ca="1" si="207"/>
        <v>500</v>
      </c>
      <c r="AU462" s="138">
        <f t="shared" ca="1" si="207"/>
        <v>500</v>
      </c>
      <c r="AV462" s="135"/>
      <c r="AW462" s="131">
        <v>30857</v>
      </c>
      <c r="AX462" s="66">
        <f t="shared" si="208"/>
        <v>3</v>
      </c>
      <c r="AY462" s="132" t="s">
        <v>1669</v>
      </c>
      <c r="AZ462" s="107">
        <f t="shared" ca="1" si="209"/>
        <v>32297</v>
      </c>
      <c r="BA462" s="107">
        <f t="shared" ca="1" si="210"/>
        <v>58501</v>
      </c>
      <c r="BB462" s="107">
        <f t="shared" ca="1" si="211"/>
        <v>128197.39</v>
      </c>
      <c r="BC462" s="107">
        <f t="shared" ca="1" si="212"/>
        <v>500</v>
      </c>
      <c r="BD462" s="107">
        <f t="shared" ca="1" si="213"/>
        <v>500</v>
      </c>
    </row>
    <row r="463" spans="1:56" x14ac:dyDescent="0.15">
      <c r="A463" s="62">
        <v>30858</v>
      </c>
      <c r="B463" s="62">
        <f t="shared" si="186"/>
        <v>3</v>
      </c>
      <c r="C463" s="59" t="s">
        <v>1668</v>
      </c>
      <c r="D463" s="62">
        <v>1735</v>
      </c>
      <c r="E463" s="86">
        <v>22531</v>
      </c>
      <c r="F463" s="86">
        <v>99604</v>
      </c>
      <c r="G463" s="86">
        <v>279267.37</v>
      </c>
      <c r="H463" s="86">
        <v>500</v>
      </c>
      <c r="I463" s="86">
        <v>500</v>
      </c>
      <c r="K463" s="66">
        <v>30858</v>
      </c>
      <c r="L463" s="66"/>
      <c r="M463" s="66">
        <v>30858</v>
      </c>
      <c r="N463" s="62">
        <f t="shared" si="187"/>
        <v>3</v>
      </c>
      <c r="O463" s="66" t="s">
        <v>1668</v>
      </c>
      <c r="P463" s="66">
        <v>1</v>
      </c>
      <c r="Q463" s="66">
        <f t="shared" si="188"/>
        <v>1735</v>
      </c>
      <c r="R463" s="66">
        <f t="shared" si="189"/>
        <v>22531</v>
      </c>
      <c r="S463" s="66">
        <f t="shared" si="190"/>
        <v>99604</v>
      </c>
      <c r="T463" s="66">
        <f t="shared" si="191"/>
        <v>279267.37</v>
      </c>
      <c r="U463" s="66">
        <f t="shared" si="192"/>
        <v>500</v>
      </c>
      <c r="V463" s="66">
        <f t="shared" si="193"/>
        <v>500</v>
      </c>
      <c r="W463" s="66"/>
      <c r="X463" s="62">
        <v>30858</v>
      </c>
      <c r="Y463" s="62">
        <f t="shared" si="194"/>
        <v>3</v>
      </c>
      <c r="Z463" s="59" t="s">
        <v>1668</v>
      </c>
      <c r="AA463" s="62">
        <v>1</v>
      </c>
      <c r="AB463" s="62">
        <f t="shared" ca="1" si="195"/>
        <v>1</v>
      </c>
      <c r="AC463" s="62">
        <f t="shared" ca="1" si="196"/>
        <v>1735</v>
      </c>
      <c r="AD463" s="62">
        <f t="shared" ca="1" si="197"/>
        <v>22531</v>
      </c>
      <c r="AE463" s="62">
        <f t="shared" ca="1" si="198"/>
        <v>99604</v>
      </c>
      <c r="AF463" s="62">
        <f t="shared" ca="1" si="199"/>
        <v>279267.37</v>
      </c>
      <c r="AG463" s="62">
        <f t="shared" ca="1" si="200"/>
        <v>500</v>
      </c>
      <c r="AH463" s="62">
        <f t="shared" ca="1" si="201"/>
        <v>500</v>
      </c>
      <c r="AL463" s="66"/>
      <c r="AO463" s="138">
        <f t="shared" si="202"/>
        <v>30858</v>
      </c>
      <c r="AP463" s="138" t="str">
        <f t="shared" si="203"/>
        <v>Untersiebenbrunn</v>
      </c>
      <c r="AQ463" s="138">
        <f t="shared" ca="1" si="204"/>
        <v>22531</v>
      </c>
      <c r="AR463" s="138">
        <f t="shared" ca="1" si="205"/>
        <v>99604</v>
      </c>
      <c r="AS463" s="138">
        <f t="shared" ca="1" si="206"/>
        <v>279267.37</v>
      </c>
      <c r="AT463" s="138">
        <f t="shared" ca="1" si="207"/>
        <v>500</v>
      </c>
      <c r="AU463" s="138">
        <f t="shared" ca="1" si="207"/>
        <v>500</v>
      </c>
      <c r="AV463" s="135"/>
      <c r="AW463" s="131">
        <v>30858</v>
      </c>
      <c r="AX463" s="66">
        <f t="shared" si="208"/>
        <v>3</v>
      </c>
      <c r="AY463" s="132" t="s">
        <v>1668</v>
      </c>
      <c r="AZ463" s="107">
        <f t="shared" ca="1" si="209"/>
        <v>22531</v>
      </c>
      <c r="BA463" s="107">
        <f t="shared" ca="1" si="210"/>
        <v>99604</v>
      </c>
      <c r="BB463" s="107">
        <f t="shared" ca="1" si="211"/>
        <v>279267.37</v>
      </c>
      <c r="BC463" s="107">
        <f t="shared" ca="1" si="212"/>
        <v>500</v>
      </c>
      <c r="BD463" s="107">
        <f t="shared" ca="1" si="213"/>
        <v>500</v>
      </c>
    </row>
    <row r="464" spans="1:56" x14ac:dyDescent="0.15">
      <c r="A464" s="62">
        <v>30859</v>
      </c>
      <c r="B464" s="62">
        <f t="shared" si="186"/>
        <v>3</v>
      </c>
      <c r="C464" s="59" t="s">
        <v>1667</v>
      </c>
      <c r="D464" s="62">
        <v>725</v>
      </c>
      <c r="E464" s="86">
        <v>18893</v>
      </c>
      <c r="F464" s="86">
        <v>28384</v>
      </c>
      <c r="G464" s="86">
        <v>42765.19</v>
      </c>
      <c r="H464" s="86">
        <v>500</v>
      </c>
      <c r="I464" s="86">
        <v>500</v>
      </c>
      <c r="K464" s="66">
        <v>30859</v>
      </c>
      <c r="L464" s="66"/>
      <c r="M464" s="66">
        <v>30859</v>
      </c>
      <c r="N464" s="62">
        <f t="shared" si="187"/>
        <v>3</v>
      </c>
      <c r="O464" s="66" t="s">
        <v>1667</v>
      </c>
      <c r="P464" s="66">
        <v>1</v>
      </c>
      <c r="Q464" s="66">
        <f t="shared" si="188"/>
        <v>725</v>
      </c>
      <c r="R464" s="66">
        <f t="shared" si="189"/>
        <v>18893</v>
      </c>
      <c r="S464" s="66">
        <f t="shared" si="190"/>
        <v>28384</v>
      </c>
      <c r="T464" s="66">
        <f t="shared" si="191"/>
        <v>42765.19</v>
      </c>
      <c r="U464" s="66">
        <f t="shared" si="192"/>
        <v>500</v>
      </c>
      <c r="V464" s="66">
        <f t="shared" si="193"/>
        <v>500</v>
      </c>
      <c r="W464" s="66"/>
      <c r="X464" s="62">
        <v>30859</v>
      </c>
      <c r="Y464" s="62">
        <f t="shared" si="194"/>
        <v>3</v>
      </c>
      <c r="Z464" s="59" t="s">
        <v>1667</v>
      </c>
      <c r="AA464" s="62">
        <v>1</v>
      </c>
      <c r="AB464" s="62">
        <f t="shared" ca="1" si="195"/>
        <v>1</v>
      </c>
      <c r="AC464" s="62">
        <f t="shared" ca="1" si="196"/>
        <v>725</v>
      </c>
      <c r="AD464" s="62">
        <f t="shared" ca="1" si="197"/>
        <v>18893</v>
      </c>
      <c r="AE464" s="62">
        <f t="shared" ca="1" si="198"/>
        <v>28384</v>
      </c>
      <c r="AF464" s="62">
        <f t="shared" ca="1" si="199"/>
        <v>42765.19</v>
      </c>
      <c r="AG464" s="62">
        <f t="shared" ca="1" si="200"/>
        <v>500</v>
      </c>
      <c r="AH464" s="62">
        <f t="shared" ca="1" si="201"/>
        <v>500</v>
      </c>
      <c r="AL464" s="66"/>
      <c r="AO464" s="138">
        <f t="shared" si="202"/>
        <v>30859</v>
      </c>
      <c r="AP464" s="138" t="str">
        <f t="shared" si="203"/>
        <v>Velm-Götzendorf</v>
      </c>
      <c r="AQ464" s="138">
        <f t="shared" ca="1" si="204"/>
        <v>18893</v>
      </c>
      <c r="AR464" s="138">
        <f t="shared" ca="1" si="205"/>
        <v>28384</v>
      </c>
      <c r="AS464" s="138">
        <f t="shared" ca="1" si="206"/>
        <v>42765.19</v>
      </c>
      <c r="AT464" s="138">
        <f t="shared" ca="1" si="207"/>
        <v>500</v>
      </c>
      <c r="AU464" s="138">
        <f t="shared" ca="1" si="207"/>
        <v>500</v>
      </c>
      <c r="AV464" s="135"/>
      <c r="AW464" s="131">
        <v>30859</v>
      </c>
      <c r="AX464" s="66">
        <f t="shared" si="208"/>
        <v>3</v>
      </c>
      <c r="AY464" s="132" t="s">
        <v>1667</v>
      </c>
      <c r="AZ464" s="107">
        <f t="shared" ca="1" si="209"/>
        <v>18893</v>
      </c>
      <c r="BA464" s="107">
        <f t="shared" ca="1" si="210"/>
        <v>28384</v>
      </c>
      <c r="BB464" s="107">
        <f t="shared" ca="1" si="211"/>
        <v>42765.19</v>
      </c>
      <c r="BC464" s="107">
        <f t="shared" ca="1" si="212"/>
        <v>500</v>
      </c>
      <c r="BD464" s="107">
        <f t="shared" ca="1" si="213"/>
        <v>500</v>
      </c>
    </row>
    <row r="465" spans="1:56" x14ac:dyDescent="0.15">
      <c r="A465" s="62">
        <v>30860</v>
      </c>
      <c r="B465" s="62">
        <f t="shared" si="186"/>
        <v>3</v>
      </c>
      <c r="C465" s="59" t="s">
        <v>1666</v>
      </c>
      <c r="D465" s="62">
        <v>2026</v>
      </c>
      <c r="E465" s="86">
        <v>51208</v>
      </c>
      <c r="F465" s="86">
        <v>81996</v>
      </c>
      <c r="G465" s="86">
        <v>116853.91</v>
      </c>
      <c r="H465" s="86">
        <v>500</v>
      </c>
      <c r="I465" s="86">
        <v>500</v>
      </c>
      <c r="K465" s="66">
        <v>30860</v>
      </c>
      <c r="L465" s="66"/>
      <c r="M465" s="66">
        <v>30860</v>
      </c>
      <c r="N465" s="62">
        <f t="shared" si="187"/>
        <v>3</v>
      </c>
      <c r="O465" s="66" t="s">
        <v>1666</v>
      </c>
      <c r="P465" s="66">
        <v>1</v>
      </c>
      <c r="Q465" s="66">
        <f t="shared" si="188"/>
        <v>2026</v>
      </c>
      <c r="R465" s="66">
        <f t="shared" si="189"/>
        <v>51208</v>
      </c>
      <c r="S465" s="66">
        <f t="shared" si="190"/>
        <v>81996</v>
      </c>
      <c r="T465" s="66">
        <f t="shared" si="191"/>
        <v>116853.91</v>
      </c>
      <c r="U465" s="66">
        <f t="shared" si="192"/>
        <v>500</v>
      </c>
      <c r="V465" s="66">
        <f t="shared" si="193"/>
        <v>500</v>
      </c>
      <c r="W465" s="66"/>
      <c r="X465" s="62">
        <v>30860</v>
      </c>
      <c r="Y465" s="62">
        <f t="shared" si="194"/>
        <v>3</v>
      </c>
      <c r="Z465" s="59" t="s">
        <v>1666</v>
      </c>
      <c r="AA465" s="62">
        <v>1</v>
      </c>
      <c r="AB465" s="62">
        <f t="shared" ca="1" si="195"/>
        <v>1</v>
      </c>
      <c r="AC465" s="62">
        <f t="shared" ca="1" si="196"/>
        <v>2026</v>
      </c>
      <c r="AD465" s="62">
        <f t="shared" ca="1" si="197"/>
        <v>51208</v>
      </c>
      <c r="AE465" s="62">
        <f t="shared" ca="1" si="198"/>
        <v>81996</v>
      </c>
      <c r="AF465" s="62">
        <f t="shared" ca="1" si="199"/>
        <v>116853.91</v>
      </c>
      <c r="AG465" s="62">
        <f t="shared" ca="1" si="200"/>
        <v>500</v>
      </c>
      <c r="AH465" s="62">
        <f t="shared" ca="1" si="201"/>
        <v>500</v>
      </c>
      <c r="AL465" s="66"/>
      <c r="AO465" s="138">
        <f t="shared" si="202"/>
        <v>30860</v>
      </c>
      <c r="AP465" s="138" t="str">
        <f t="shared" si="203"/>
        <v>Weikendorf</v>
      </c>
      <c r="AQ465" s="138">
        <f t="shared" ca="1" si="204"/>
        <v>51208</v>
      </c>
      <c r="AR465" s="138">
        <f t="shared" ca="1" si="205"/>
        <v>81996</v>
      </c>
      <c r="AS465" s="138">
        <f t="shared" ca="1" si="206"/>
        <v>116853.91</v>
      </c>
      <c r="AT465" s="138">
        <f t="shared" ca="1" si="207"/>
        <v>500</v>
      </c>
      <c r="AU465" s="138">
        <f t="shared" ca="1" si="207"/>
        <v>500</v>
      </c>
      <c r="AV465" s="135"/>
      <c r="AW465" s="131">
        <v>30860</v>
      </c>
      <c r="AX465" s="66">
        <f t="shared" si="208"/>
        <v>3</v>
      </c>
      <c r="AY465" s="132" t="s">
        <v>1666</v>
      </c>
      <c r="AZ465" s="107">
        <f t="shared" ca="1" si="209"/>
        <v>51208</v>
      </c>
      <c r="BA465" s="107">
        <f t="shared" ca="1" si="210"/>
        <v>81996</v>
      </c>
      <c r="BB465" s="107">
        <f t="shared" ca="1" si="211"/>
        <v>116853.91</v>
      </c>
      <c r="BC465" s="107">
        <f t="shared" ca="1" si="212"/>
        <v>500</v>
      </c>
      <c r="BD465" s="107">
        <f t="shared" ca="1" si="213"/>
        <v>500</v>
      </c>
    </row>
    <row r="466" spans="1:56" x14ac:dyDescent="0.15">
      <c r="A466" s="62">
        <v>30863</v>
      </c>
      <c r="B466" s="62">
        <f t="shared" si="186"/>
        <v>3</v>
      </c>
      <c r="C466" s="59" t="s">
        <v>1665</v>
      </c>
      <c r="D466" s="62">
        <v>5366</v>
      </c>
      <c r="E466" s="86">
        <v>82784</v>
      </c>
      <c r="F466" s="86">
        <v>371225</v>
      </c>
      <c r="G466" s="86">
        <v>868093.7</v>
      </c>
      <c r="H466" s="86">
        <v>500</v>
      </c>
      <c r="I466" s="86">
        <v>500</v>
      </c>
      <c r="K466" s="66">
        <v>30863</v>
      </c>
      <c r="L466" s="66"/>
      <c r="M466" s="66">
        <v>30863</v>
      </c>
      <c r="N466" s="62">
        <f t="shared" si="187"/>
        <v>3</v>
      </c>
      <c r="O466" s="66" t="s">
        <v>1665</v>
      </c>
      <c r="P466" s="66">
        <v>1</v>
      </c>
      <c r="Q466" s="66">
        <f t="shared" si="188"/>
        <v>5366</v>
      </c>
      <c r="R466" s="66">
        <f t="shared" si="189"/>
        <v>82784</v>
      </c>
      <c r="S466" s="66">
        <f t="shared" si="190"/>
        <v>371225</v>
      </c>
      <c r="T466" s="66">
        <f t="shared" si="191"/>
        <v>868093.7</v>
      </c>
      <c r="U466" s="66">
        <f t="shared" si="192"/>
        <v>500</v>
      </c>
      <c r="V466" s="66">
        <f t="shared" si="193"/>
        <v>500</v>
      </c>
      <c r="W466" s="66"/>
      <c r="X466" s="62">
        <v>30863</v>
      </c>
      <c r="Y466" s="62">
        <f t="shared" si="194"/>
        <v>3</v>
      </c>
      <c r="Z466" s="59" t="s">
        <v>1665</v>
      </c>
      <c r="AA466" s="62">
        <v>1</v>
      </c>
      <c r="AB466" s="62">
        <f t="shared" ca="1" si="195"/>
        <v>1</v>
      </c>
      <c r="AC466" s="62">
        <f t="shared" ca="1" si="196"/>
        <v>5366</v>
      </c>
      <c r="AD466" s="62">
        <f t="shared" ca="1" si="197"/>
        <v>82784</v>
      </c>
      <c r="AE466" s="62">
        <f t="shared" ca="1" si="198"/>
        <v>371225</v>
      </c>
      <c r="AF466" s="62">
        <f t="shared" ca="1" si="199"/>
        <v>868093.7</v>
      </c>
      <c r="AG466" s="62">
        <f t="shared" ca="1" si="200"/>
        <v>500</v>
      </c>
      <c r="AH466" s="62">
        <f t="shared" ca="1" si="201"/>
        <v>500</v>
      </c>
      <c r="AL466" s="66"/>
      <c r="AO466" s="138">
        <f t="shared" si="202"/>
        <v>30863</v>
      </c>
      <c r="AP466" s="138" t="str">
        <f t="shared" si="203"/>
        <v>Zistersdorf</v>
      </c>
      <c r="AQ466" s="138">
        <f t="shared" ca="1" si="204"/>
        <v>82784</v>
      </c>
      <c r="AR466" s="138">
        <f t="shared" ca="1" si="205"/>
        <v>371225</v>
      </c>
      <c r="AS466" s="138">
        <f t="shared" ca="1" si="206"/>
        <v>868093.7</v>
      </c>
      <c r="AT466" s="138">
        <f t="shared" ca="1" si="207"/>
        <v>500</v>
      </c>
      <c r="AU466" s="138">
        <f t="shared" ca="1" si="207"/>
        <v>500</v>
      </c>
      <c r="AV466" s="135"/>
      <c r="AW466" s="131">
        <v>30863</v>
      </c>
      <c r="AX466" s="66">
        <f t="shared" si="208"/>
        <v>3</v>
      </c>
      <c r="AY466" s="132" t="s">
        <v>1665</v>
      </c>
      <c r="AZ466" s="107">
        <f t="shared" ca="1" si="209"/>
        <v>82784</v>
      </c>
      <c r="BA466" s="107">
        <f t="shared" ca="1" si="210"/>
        <v>371225</v>
      </c>
      <c r="BB466" s="107">
        <f t="shared" ca="1" si="211"/>
        <v>868093.7</v>
      </c>
      <c r="BC466" s="107">
        <f t="shared" ca="1" si="212"/>
        <v>500</v>
      </c>
      <c r="BD466" s="107">
        <f t="shared" ca="1" si="213"/>
        <v>500</v>
      </c>
    </row>
    <row r="467" spans="1:56" x14ac:dyDescent="0.15">
      <c r="A467" s="62">
        <v>30865</v>
      </c>
      <c r="B467" s="62">
        <f t="shared" si="186"/>
        <v>3</v>
      </c>
      <c r="C467" s="59" t="s">
        <v>1664</v>
      </c>
      <c r="D467" s="62">
        <v>994</v>
      </c>
      <c r="E467" s="86">
        <v>43046</v>
      </c>
      <c r="F467" s="86">
        <v>64440</v>
      </c>
      <c r="G467" s="86">
        <v>209818.82</v>
      </c>
      <c r="H467" s="86">
        <v>500</v>
      </c>
      <c r="I467" s="86">
        <v>500</v>
      </c>
      <c r="K467" s="66">
        <v>30865</v>
      </c>
      <c r="L467" s="66"/>
      <c r="M467" s="66">
        <v>30865</v>
      </c>
      <c r="N467" s="62">
        <f t="shared" si="187"/>
        <v>3</v>
      </c>
      <c r="O467" s="66" t="s">
        <v>1664</v>
      </c>
      <c r="P467" s="66">
        <v>1</v>
      </c>
      <c r="Q467" s="66">
        <f t="shared" si="188"/>
        <v>994</v>
      </c>
      <c r="R467" s="66">
        <f t="shared" si="189"/>
        <v>43046</v>
      </c>
      <c r="S467" s="66">
        <f t="shared" si="190"/>
        <v>64440</v>
      </c>
      <c r="T467" s="66">
        <f t="shared" si="191"/>
        <v>209818.82</v>
      </c>
      <c r="U467" s="66">
        <f t="shared" si="192"/>
        <v>500</v>
      </c>
      <c r="V467" s="66">
        <f t="shared" si="193"/>
        <v>500</v>
      </c>
      <c r="W467" s="66"/>
      <c r="X467" s="62">
        <v>30865</v>
      </c>
      <c r="Y467" s="62">
        <f t="shared" si="194"/>
        <v>3</v>
      </c>
      <c r="Z467" s="59" t="s">
        <v>1664</v>
      </c>
      <c r="AA467" s="62">
        <v>1</v>
      </c>
      <c r="AB467" s="62">
        <f t="shared" ca="1" si="195"/>
        <v>1</v>
      </c>
      <c r="AC467" s="62">
        <f t="shared" ca="1" si="196"/>
        <v>994</v>
      </c>
      <c r="AD467" s="62">
        <f t="shared" ca="1" si="197"/>
        <v>43046</v>
      </c>
      <c r="AE467" s="62">
        <f t="shared" ca="1" si="198"/>
        <v>64440</v>
      </c>
      <c r="AF467" s="62">
        <f t="shared" ca="1" si="199"/>
        <v>209818.82</v>
      </c>
      <c r="AG467" s="62">
        <f t="shared" ca="1" si="200"/>
        <v>500</v>
      </c>
      <c r="AH467" s="62">
        <f t="shared" ca="1" si="201"/>
        <v>500</v>
      </c>
      <c r="AL467" s="66"/>
      <c r="AO467" s="138">
        <f t="shared" si="202"/>
        <v>30865</v>
      </c>
      <c r="AP467" s="138" t="str">
        <f t="shared" si="203"/>
        <v>Weiden an der March</v>
      </c>
      <c r="AQ467" s="138">
        <f t="shared" ca="1" si="204"/>
        <v>43046</v>
      </c>
      <c r="AR467" s="138">
        <f t="shared" ca="1" si="205"/>
        <v>64440</v>
      </c>
      <c r="AS467" s="138">
        <f t="shared" ca="1" si="206"/>
        <v>209818.82</v>
      </c>
      <c r="AT467" s="138">
        <f t="shared" ca="1" si="207"/>
        <v>500</v>
      </c>
      <c r="AU467" s="138">
        <f t="shared" ca="1" si="207"/>
        <v>500</v>
      </c>
      <c r="AV467" s="135"/>
      <c r="AW467" s="131">
        <v>30865</v>
      </c>
      <c r="AX467" s="66">
        <f t="shared" si="208"/>
        <v>3</v>
      </c>
      <c r="AY467" s="132" t="s">
        <v>1664</v>
      </c>
      <c r="AZ467" s="107">
        <f t="shared" ca="1" si="209"/>
        <v>43046</v>
      </c>
      <c r="BA467" s="107">
        <f t="shared" ca="1" si="210"/>
        <v>64440</v>
      </c>
      <c r="BB467" s="107">
        <f t="shared" ca="1" si="211"/>
        <v>209818.82</v>
      </c>
      <c r="BC467" s="107">
        <f t="shared" ca="1" si="212"/>
        <v>500</v>
      </c>
      <c r="BD467" s="107">
        <f t="shared" ca="1" si="213"/>
        <v>500</v>
      </c>
    </row>
    <row r="468" spans="1:56" x14ac:dyDescent="0.15">
      <c r="A468" s="62">
        <v>30902</v>
      </c>
      <c r="B468" s="62">
        <f t="shared" ref="B468:B531" si="214">INT(A468/10000)</f>
        <v>3</v>
      </c>
      <c r="C468" s="59" t="s">
        <v>1663</v>
      </c>
      <c r="D468" s="62">
        <v>1118</v>
      </c>
      <c r="E468" s="86">
        <v>4591</v>
      </c>
      <c r="F468" s="86">
        <v>59506</v>
      </c>
      <c r="G468" s="86">
        <v>150960.4</v>
      </c>
      <c r="H468" s="86">
        <v>500</v>
      </c>
      <c r="I468" s="86">
        <v>500</v>
      </c>
      <c r="K468" s="66">
        <v>30902</v>
      </c>
      <c r="L468" s="66"/>
      <c r="M468" s="66">
        <v>30902</v>
      </c>
      <c r="N468" s="62">
        <f t="shared" ref="N468:N531" si="215">INT(K468/10000)</f>
        <v>3</v>
      </c>
      <c r="O468" s="66" t="s">
        <v>1663</v>
      </c>
      <c r="P468" s="66">
        <v>1</v>
      </c>
      <c r="Q468" s="66">
        <f t="shared" ref="Q468:Q531" si="216">D468</f>
        <v>1118</v>
      </c>
      <c r="R468" s="66">
        <f t="shared" ref="R468:R531" si="217">E468</f>
        <v>4591</v>
      </c>
      <c r="S468" s="66">
        <f t="shared" ref="S468:S531" si="218">F468</f>
        <v>59506</v>
      </c>
      <c r="T468" s="66">
        <f t="shared" ref="T468:T531" si="219">G468</f>
        <v>150960.4</v>
      </c>
      <c r="U468" s="66">
        <f t="shared" ref="U468:U531" si="220">H468</f>
        <v>500</v>
      </c>
      <c r="V468" s="66">
        <f t="shared" ref="V468:V531" si="221">I468</f>
        <v>500</v>
      </c>
      <c r="W468" s="66"/>
      <c r="X468" s="62">
        <v>30902</v>
      </c>
      <c r="Y468" s="62">
        <f t="shared" ref="Y468:Y531" si="222">INT(X468/10000)</f>
        <v>3</v>
      </c>
      <c r="Z468" s="59" t="s">
        <v>1663</v>
      </c>
      <c r="AA468" s="62">
        <v>1</v>
      </c>
      <c r="AB468" s="62">
        <f t="shared" ref="AB468:AB531" ca="1" si="223">SUMIF($M$1:$M$265536,$X468,P$1:P$65536)</f>
        <v>1</v>
      </c>
      <c r="AC468" s="62">
        <f t="shared" ref="AC468:AC531" ca="1" si="224">SUMIF($M$1:$M$265536,$X468,Q$1:Q$65536)</f>
        <v>1118</v>
      </c>
      <c r="AD468" s="62">
        <f t="shared" ref="AD468:AD531" ca="1" si="225">SUMIF($M$1:$M$265536,$X468,R$1:R$65536)</f>
        <v>4591</v>
      </c>
      <c r="AE468" s="62">
        <f t="shared" ref="AE468:AE531" ca="1" si="226">SUMIF($M$1:$M$265536,$X468,S$1:S$65536)</f>
        <v>59506</v>
      </c>
      <c r="AF468" s="62">
        <f t="shared" ref="AF468:AF531" ca="1" si="227">SUMIF($M$1:$M$265536,$X468,T$1:T$65536)</f>
        <v>150960.4</v>
      </c>
      <c r="AG468" s="62">
        <f t="shared" ref="AG468:AG531" ca="1" si="228">SUMIF($M$1:$M$265536,$X468,U$1:U$65536)/AB468</f>
        <v>500</v>
      </c>
      <c r="AH468" s="62">
        <f t="shared" ref="AH468:AH531" ca="1" si="229">SUMIF($M$1:$M$265536,$X468,V$1:V$65536)/AB468</f>
        <v>500</v>
      </c>
      <c r="AL468" s="66"/>
      <c r="AO468" s="138">
        <f t="shared" si="202"/>
        <v>30902</v>
      </c>
      <c r="AP468" s="138" t="str">
        <f t="shared" si="203"/>
        <v>Amaliendorf-Aalfang</v>
      </c>
      <c r="AQ468" s="138">
        <f t="shared" ca="1" si="204"/>
        <v>4591</v>
      </c>
      <c r="AR468" s="138">
        <f t="shared" ca="1" si="205"/>
        <v>59506</v>
      </c>
      <c r="AS468" s="138">
        <f t="shared" ca="1" si="206"/>
        <v>150960.4</v>
      </c>
      <c r="AT468" s="138">
        <f t="shared" ca="1" si="207"/>
        <v>500</v>
      </c>
      <c r="AU468" s="138">
        <f t="shared" ca="1" si="207"/>
        <v>500</v>
      </c>
      <c r="AV468" s="135"/>
      <c r="AW468" s="131">
        <v>30902</v>
      </c>
      <c r="AX468" s="66">
        <f t="shared" si="208"/>
        <v>3</v>
      </c>
      <c r="AY468" s="132" t="s">
        <v>1663</v>
      </c>
      <c r="AZ468" s="107">
        <f t="shared" ca="1" si="209"/>
        <v>4591</v>
      </c>
      <c r="BA468" s="107">
        <f t="shared" ca="1" si="210"/>
        <v>59506</v>
      </c>
      <c r="BB468" s="107">
        <f t="shared" ca="1" si="211"/>
        <v>150960.4</v>
      </c>
      <c r="BC468" s="107">
        <f t="shared" ca="1" si="212"/>
        <v>500</v>
      </c>
      <c r="BD468" s="107">
        <f t="shared" ca="1" si="213"/>
        <v>500</v>
      </c>
    </row>
    <row r="469" spans="1:56" x14ac:dyDescent="0.15">
      <c r="A469" s="62">
        <v>30903</v>
      </c>
      <c r="B469" s="62">
        <f t="shared" si="214"/>
        <v>3</v>
      </c>
      <c r="C469" s="59" t="s">
        <v>1662</v>
      </c>
      <c r="D469" s="62">
        <v>1617</v>
      </c>
      <c r="E469" s="86">
        <v>6194</v>
      </c>
      <c r="F469" s="86">
        <v>104471</v>
      </c>
      <c r="G469" s="86">
        <v>87737.41</v>
      </c>
      <c r="H469" s="86">
        <v>500</v>
      </c>
      <c r="I469" s="86">
        <v>500</v>
      </c>
      <c r="K469" s="66">
        <v>30903</v>
      </c>
      <c r="L469" s="66"/>
      <c r="M469" s="66">
        <v>30903</v>
      </c>
      <c r="N469" s="62">
        <f t="shared" si="215"/>
        <v>3</v>
      </c>
      <c r="O469" s="66" t="s">
        <v>1662</v>
      </c>
      <c r="P469" s="66">
        <v>1</v>
      </c>
      <c r="Q469" s="66">
        <f t="shared" si="216"/>
        <v>1617</v>
      </c>
      <c r="R469" s="66">
        <f t="shared" si="217"/>
        <v>6194</v>
      </c>
      <c r="S469" s="66">
        <f t="shared" si="218"/>
        <v>104471</v>
      </c>
      <c r="T469" s="66">
        <f t="shared" si="219"/>
        <v>87737.41</v>
      </c>
      <c r="U469" s="66">
        <f t="shared" si="220"/>
        <v>500</v>
      </c>
      <c r="V469" s="66">
        <f t="shared" si="221"/>
        <v>500</v>
      </c>
      <c r="W469" s="66"/>
      <c r="X469" s="62">
        <v>30903</v>
      </c>
      <c r="Y469" s="62">
        <f t="shared" si="222"/>
        <v>3</v>
      </c>
      <c r="Z469" s="59" t="s">
        <v>1662</v>
      </c>
      <c r="AA469" s="62">
        <v>1</v>
      </c>
      <c r="AB469" s="62">
        <f t="shared" ca="1" si="223"/>
        <v>1</v>
      </c>
      <c r="AC469" s="62">
        <f t="shared" ca="1" si="224"/>
        <v>1617</v>
      </c>
      <c r="AD469" s="62">
        <f t="shared" ca="1" si="225"/>
        <v>6194</v>
      </c>
      <c r="AE469" s="62">
        <f t="shared" ca="1" si="226"/>
        <v>104471</v>
      </c>
      <c r="AF469" s="62">
        <f t="shared" ca="1" si="227"/>
        <v>87737.41</v>
      </c>
      <c r="AG469" s="62">
        <f t="shared" ca="1" si="228"/>
        <v>500</v>
      </c>
      <c r="AH469" s="62">
        <f t="shared" ca="1" si="229"/>
        <v>500</v>
      </c>
      <c r="AL469" s="66"/>
      <c r="AO469" s="138">
        <f t="shared" ref="AO469:AO532" si="230">X469</f>
        <v>30903</v>
      </c>
      <c r="AP469" s="138" t="str">
        <f t="shared" ref="AP469:AP532" si="231">Z469</f>
        <v>Brand-Nagelberg</v>
      </c>
      <c r="AQ469" s="138">
        <f t="shared" ref="AQ469:AQ532" ca="1" si="232">AD469</f>
        <v>6194</v>
      </c>
      <c r="AR469" s="138">
        <f t="shared" ref="AR469:AR532" ca="1" si="233">AE469</f>
        <v>104471</v>
      </c>
      <c r="AS469" s="138">
        <f t="shared" ref="AS469:AS532" ca="1" si="234">AF469</f>
        <v>87737.41</v>
      </c>
      <c r="AT469" s="138">
        <f t="shared" ref="AT469:AU532" ca="1" si="235">AG469</f>
        <v>500</v>
      </c>
      <c r="AU469" s="138">
        <f t="shared" ca="1" si="235"/>
        <v>500</v>
      </c>
      <c r="AV469" s="135"/>
      <c r="AW469" s="131">
        <v>30903</v>
      </c>
      <c r="AX469" s="66">
        <f t="shared" ref="AX469:AX532" si="236">INT(AW469/10000)</f>
        <v>3</v>
      </c>
      <c r="AY469" s="132" t="s">
        <v>1662</v>
      </c>
      <c r="AZ469" s="107">
        <f t="shared" ref="AZ469:AZ532" ca="1" si="237">VLOOKUP($AW469,$AO:$AU,AQ$16,0)</f>
        <v>6194</v>
      </c>
      <c r="BA469" s="107">
        <f t="shared" ca="1" si="210"/>
        <v>104471</v>
      </c>
      <c r="BB469" s="107">
        <f t="shared" ca="1" si="211"/>
        <v>87737.41</v>
      </c>
      <c r="BC469" s="107">
        <f t="shared" ca="1" si="212"/>
        <v>500</v>
      </c>
      <c r="BD469" s="107">
        <f t="shared" ca="1" si="213"/>
        <v>500</v>
      </c>
    </row>
    <row r="470" spans="1:56" x14ac:dyDescent="0.15">
      <c r="A470" s="62">
        <v>30904</v>
      </c>
      <c r="B470" s="62">
        <f t="shared" si="214"/>
        <v>3</v>
      </c>
      <c r="C470" s="59" t="s">
        <v>1661</v>
      </c>
      <c r="D470" s="62">
        <v>692</v>
      </c>
      <c r="E470" s="86">
        <v>5069</v>
      </c>
      <c r="F470" s="86">
        <v>41070</v>
      </c>
      <c r="G470" s="86">
        <v>21238.67</v>
      </c>
      <c r="H470" s="86">
        <v>500</v>
      </c>
      <c r="I470" s="86">
        <v>500</v>
      </c>
      <c r="K470" s="66">
        <v>30904</v>
      </c>
      <c r="L470" s="66"/>
      <c r="M470" s="66">
        <v>30904</v>
      </c>
      <c r="N470" s="62">
        <f t="shared" si="215"/>
        <v>3</v>
      </c>
      <c r="O470" s="66" t="s">
        <v>1661</v>
      </c>
      <c r="P470" s="66">
        <v>1</v>
      </c>
      <c r="Q470" s="66">
        <f t="shared" si="216"/>
        <v>692</v>
      </c>
      <c r="R470" s="66">
        <f t="shared" si="217"/>
        <v>5069</v>
      </c>
      <c r="S470" s="66">
        <f t="shared" si="218"/>
        <v>41070</v>
      </c>
      <c r="T470" s="66">
        <f t="shared" si="219"/>
        <v>21238.67</v>
      </c>
      <c r="U470" s="66">
        <f t="shared" si="220"/>
        <v>500</v>
      </c>
      <c r="V470" s="66">
        <f t="shared" si="221"/>
        <v>500</v>
      </c>
      <c r="W470" s="66"/>
      <c r="X470" s="62">
        <v>30904</v>
      </c>
      <c r="Y470" s="62">
        <f t="shared" si="222"/>
        <v>3</v>
      </c>
      <c r="Z470" s="59" t="s">
        <v>1661</v>
      </c>
      <c r="AA470" s="62">
        <v>1</v>
      </c>
      <c r="AB470" s="62">
        <f t="shared" ca="1" si="223"/>
        <v>1</v>
      </c>
      <c r="AC470" s="62">
        <f t="shared" ca="1" si="224"/>
        <v>692</v>
      </c>
      <c r="AD470" s="62">
        <f t="shared" ca="1" si="225"/>
        <v>5069</v>
      </c>
      <c r="AE470" s="62">
        <f t="shared" ca="1" si="226"/>
        <v>41070</v>
      </c>
      <c r="AF470" s="62">
        <f t="shared" ca="1" si="227"/>
        <v>21238.67</v>
      </c>
      <c r="AG470" s="62">
        <f t="shared" ca="1" si="228"/>
        <v>500</v>
      </c>
      <c r="AH470" s="62">
        <f t="shared" ca="1" si="229"/>
        <v>500</v>
      </c>
      <c r="AL470" s="66"/>
      <c r="AO470" s="138">
        <f t="shared" si="230"/>
        <v>30904</v>
      </c>
      <c r="AP470" s="138" t="str">
        <f t="shared" si="231"/>
        <v>Eggern</v>
      </c>
      <c r="AQ470" s="138">
        <f t="shared" ca="1" si="232"/>
        <v>5069</v>
      </c>
      <c r="AR470" s="138">
        <f t="shared" ca="1" si="233"/>
        <v>41070</v>
      </c>
      <c r="AS470" s="138">
        <f t="shared" ca="1" si="234"/>
        <v>21238.67</v>
      </c>
      <c r="AT470" s="138">
        <f t="shared" ca="1" si="235"/>
        <v>500</v>
      </c>
      <c r="AU470" s="138">
        <f t="shared" ca="1" si="235"/>
        <v>500</v>
      </c>
      <c r="AV470" s="135"/>
      <c r="AW470" s="131">
        <v>30904</v>
      </c>
      <c r="AX470" s="66">
        <f t="shared" si="236"/>
        <v>3</v>
      </c>
      <c r="AY470" s="132" t="s">
        <v>1661</v>
      </c>
      <c r="AZ470" s="107">
        <f t="shared" ca="1" si="237"/>
        <v>5069</v>
      </c>
      <c r="BA470" s="107">
        <f t="shared" ca="1" si="210"/>
        <v>41070</v>
      </c>
      <c r="BB470" s="107">
        <f t="shared" ca="1" si="211"/>
        <v>21238.67</v>
      </c>
      <c r="BC470" s="107">
        <f t="shared" ca="1" si="212"/>
        <v>500</v>
      </c>
      <c r="BD470" s="107">
        <f t="shared" ca="1" si="213"/>
        <v>500</v>
      </c>
    </row>
    <row r="471" spans="1:56" x14ac:dyDescent="0.15">
      <c r="A471" s="62">
        <v>30906</v>
      </c>
      <c r="B471" s="62">
        <f t="shared" si="214"/>
        <v>3</v>
      </c>
      <c r="C471" s="59" t="s">
        <v>1660</v>
      </c>
      <c r="D471" s="62">
        <v>687</v>
      </c>
      <c r="E471" s="86">
        <v>8463</v>
      </c>
      <c r="F471" s="86">
        <v>36161</v>
      </c>
      <c r="G471" s="86">
        <v>38150.699999999997</v>
      </c>
      <c r="H471" s="86">
        <v>500</v>
      </c>
      <c r="I471" s="86">
        <v>500</v>
      </c>
      <c r="K471" s="66">
        <v>30906</v>
      </c>
      <c r="L471" s="66"/>
      <c r="M471" s="66">
        <v>30906</v>
      </c>
      <c r="N471" s="62">
        <f t="shared" si="215"/>
        <v>3</v>
      </c>
      <c r="O471" s="66" t="s">
        <v>1660</v>
      </c>
      <c r="P471" s="66">
        <v>1</v>
      </c>
      <c r="Q471" s="66">
        <f t="shared" si="216"/>
        <v>687</v>
      </c>
      <c r="R471" s="66">
        <f t="shared" si="217"/>
        <v>8463</v>
      </c>
      <c r="S471" s="66">
        <f t="shared" si="218"/>
        <v>36161</v>
      </c>
      <c r="T471" s="66">
        <f t="shared" si="219"/>
        <v>38150.699999999997</v>
      </c>
      <c r="U471" s="66">
        <f t="shared" si="220"/>
        <v>500</v>
      </c>
      <c r="V471" s="66">
        <f t="shared" si="221"/>
        <v>500</v>
      </c>
      <c r="W471" s="66"/>
      <c r="X471" s="62">
        <v>30906</v>
      </c>
      <c r="Y471" s="62">
        <f t="shared" si="222"/>
        <v>3</v>
      </c>
      <c r="Z471" s="59" t="s">
        <v>1660</v>
      </c>
      <c r="AA471" s="62">
        <v>1</v>
      </c>
      <c r="AB471" s="62">
        <f t="shared" ca="1" si="223"/>
        <v>1</v>
      </c>
      <c r="AC471" s="62">
        <f t="shared" ca="1" si="224"/>
        <v>687</v>
      </c>
      <c r="AD471" s="62">
        <f t="shared" ca="1" si="225"/>
        <v>8463</v>
      </c>
      <c r="AE471" s="62">
        <f t="shared" ca="1" si="226"/>
        <v>36161</v>
      </c>
      <c r="AF471" s="62">
        <f t="shared" ca="1" si="227"/>
        <v>38150.699999999997</v>
      </c>
      <c r="AG471" s="62">
        <f t="shared" ca="1" si="228"/>
        <v>500</v>
      </c>
      <c r="AH471" s="62">
        <f t="shared" ca="1" si="229"/>
        <v>500</v>
      </c>
      <c r="AL471" s="66"/>
      <c r="AO471" s="138">
        <f t="shared" si="230"/>
        <v>30906</v>
      </c>
      <c r="AP471" s="138" t="str">
        <f t="shared" si="231"/>
        <v>Eisgarn</v>
      </c>
      <c r="AQ471" s="138">
        <f t="shared" ca="1" si="232"/>
        <v>8463</v>
      </c>
      <c r="AR471" s="138">
        <f t="shared" ca="1" si="233"/>
        <v>36161</v>
      </c>
      <c r="AS471" s="138">
        <f t="shared" ca="1" si="234"/>
        <v>38150.699999999997</v>
      </c>
      <c r="AT471" s="138">
        <f t="shared" ca="1" si="235"/>
        <v>500</v>
      </c>
      <c r="AU471" s="138">
        <f t="shared" ca="1" si="235"/>
        <v>500</v>
      </c>
      <c r="AV471" s="135"/>
      <c r="AW471" s="131">
        <v>30906</v>
      </c>
      <c r="AX471" s="66">
        <f t="shared" si="236"/>
        <v>3</v>
      </c>
      <c r="AY471" s="132" t="s">
        <v>1660</v>
      </c>
      <c r="AZ471" s="107">
        <f t="shared" ca="1" si="237"/>
        <v>8463</v>
      </c>
      <c r="BA471" s="107">
        <f t="shared" ca="1" si="210"/>
        <v>36161</v>
      </c>
      <c r="BB471" s="107">
        <f t="shared" ca="1" si="211"/>
        <v>38150.699999999997</v>
      </c>
      <c r="BC471" s="107">
        <f t="shared" ca="1" si="212"/>
        <v>500</v>
      </c>
      <c r="BD471" s="107">
        <f t="shared" ca="1" si="213"/>
        <v>500</v>
      </c>
    </row>
    <row r="472" spans="1:56" x14ac:dyDescent="0.15">
      <c r="A472" s="62">
        <v>30908</v>
      </c>
      <c r="B472" s="62">
        <f t="shared" si="214"/>
        <v>3</v>
      </c>
      <c r="C472" s="59" t="s">
        <v>1659</v>
      </c>
      <c r="D472" s="62">
        <v>5543</v>
      </c>
      <c r="E472" s="86">
        <v>5015</v>
      </c>
      <c r="F472" s="86">
        <v>532214</v>
      </c>
      <c r="G472" s="86">
        <v>3319357.09</v>
      </c>
      <c r="H472" s="86">
        <v>500</v>
      </c>
      <c r="I472" s="86">
        <v>500</v>
      </c>
      <c r="K472" s="66">
        <v>30908</v>
      </c>
      <c r="L472" s="66"/>
      <c r="M472" s="66">
        <v>30908</v>
      </c>
      <c r="N472" s="62">
        <f t="shared" si="215"/>
        <v>3</v>
      </c>
      <c r="O472" s="66" t="s">
        <v>1659</v>
      </c>
      <c r="P472" s="66">
        <v>1</v>
      </c>
      <c r="Q472" s="66">
        <f t="shared" si="216"/>
        <v>5543</v>
      </c>
      <c r="R472" s="66">
        <f t="shared" si="217"/>
        <v>5015</v>
      </c>
      <c r="S472" s="66">
        <f t="shared" si="218"/>
        <v>532214</v>
      </c>
      <c r="T472" s="66">
        <f t="shared" si="219"/>
        <v>3319357.09</v>
      </c>
      <c r="U472" s="66">
        <f t="shared" si="220"/>
        <v>500</v>
      </c>
      <c r="V472" s="66">
        <f t="shared" si="221"/>
        <v>500</v>
      </c>
      <c r="W472" s="66"/>
      <c r="X472" s="62">
        <v>30908</v>
      </c>
      <c r="Y472" s="62">
        <f t="shared" si="222"/>
        <v>3</v>
      </c>
      <c r="Z472" s="59" t="s">
        <v>1659</v>
      </c>
      <c r="AA472" s="62">
        <v>1</v>
      </c>
      <c r="AB472" s="62">
        <f t="shared" ca="1" si="223"/>
        <v>1</v>
      </c>
      <c r="AC472" s="62">
        <f t="shared" ca="1" si="224"/>
        <v>5543</v>
      </c>
      <c r="AD472" s="62">
        <f t="shared" ca="1" si="225"/>
        <v>5015</v>
      </c>
      <c r="AE472" s="62">
        <f t="shared" ca="1" si="226"/>
        <v>532214</v>
      </c>
      <c r="AF472" s="62">
        <f t="shared" ca="1" si="227"/>
        <v>3319357.09</v>
      </c>
      <c r="AG472" s="62">
        <f t="shared" ca="1" si="228"/>
        <v>500</v>
      </c>
      <c r="AH472" s="62">
        <f t="shared" ca="1" si="229"/>
        <v>500</v>
      </c>
      <c r="AL472" s="66"/>
      <c r="AO472" s="138">
        <f t="shared" si="230"/>
        <v>30908</v>
      </c>
      <c r="AP472" s="138" t="str">
        <f t="shared" si="231"/>
        <v>Gmünd</v>
      </c>
      <c r="AQ472" s="138">
        <f t="shared" ca="1" si="232"/>
        <v>5015</v>
      </c>
      <c r="AR472" s="138">
        <f t="shared" ca="1" si="233"/>
        <v>532214</v>
      </c>
      <c r="AS472" s="138">
        <f t="shared" ca="1" si="234"/>
        <v>3319357.09</v>
      </c>
      <c r="AT472" s="138">
        <f t="shared" ca="1" si="235"/>
        <v>500</v>
      </c>
      <c r="AU472" s="138">
        <f t="shared" ca="1" si="235"/>
        <v>500</v>
      </c>
      <c r="AV472" s="135"/>
      <c r="AW472" s="131">
        <v>30908</v>
      </c>
      <c r="AX472" s="66">
        <f t="shared" si="236"/>
        <v>3</v>
      </c>
      <c r="AY472" s="132" t="s">
        <v>1659</v>
      </c>
      <c r="AZ472" s="107">
        <f t="shared" ca="1" si="237"/>
        <v>5015</v>
      </c>
      <c r="BA472" s="107">
        <f t="shared" ca="1" si="210"/>
        <v>532214</v>
      </c>
      <c r="BB472" s="107">
        <f t="shared" ca="1" si="211"/>
        <v>3319357.09</v>
      </c>
      <c r="BC472" s="107">
        <f t="shared" ca="1" si="212"/>
        <v>500</v>
      </c>
      <c r="BD472" s="107">
        <f t="shared" ca="1" si="213"/>
        <v>500</v>
      </c>
    </row>
    <row r="473" spans="1:56" x14ac:dyDescent="0.15">
      <c r="A473" s="62">
        <v>30909</v>
      </c>
      <c r="B473" s="62">
        <f t="shared" si="214"/>
        <v>3</v>
      </c>
      <c r="C473" s="59" t="s">
        <v>1658</v>
      </c>
      <c r="D473" s="62">
        <v>2212</v>
      </c>
      <c r="E473" s="86">
        <v>13010</v>
      </c>
      <c r="F473" s="86">
        <v>112206</v>
      </c>
      <c r="G473" s="86">
        <v>100568.36</v>
      </c>
      <c r="H473" s="86">
        <v>500</v>
      </c>
      <c r="I473" s="86">
        <v>500</v>
      </c>
      <c r="K473" s="66">
        <v>30909</v>
      </c>
      <c r="L473" s="66"/>
      <c r="M473" s="66">
        <v>30909</v>
      </c>
      <c r="N473" s="62">
        <f t="shared" si="215"/>
        <v>3</v>
      </c>
      <c r="O473" s="66" t="s">
        <v>1658</v>
      </c>
      <c r="P473" s="66">
        <v>1</v>
      </c>
      <c r="Q473" s="66">
        <f t="shared" si="216"/>
        <v>2212</v>
      </c>
      <c r="R473" s="66">
        <f t="shared" si="217"/>
        <v>13010</v>
      </c>
      <c r="S473" s="66">
        <f t="shared" si="218"/>
        <v>112206</v>
      </c>
      <c r="T473" s="66">
        <f t="shared" si="219"/>
        <v>100568.36</v>
      </c>
      <c r="U473" s="66">
        <f t="shared" si="220"/>
        <v>500</v>
      </c>
      <c r="V473" s="66">
        <f t="shared" si="221"/>
        <v>500</v>
      </c>
      <c r="W473" s="66"/>
      <c r="X473" s="62">
        <v>30909</v>
      </c>
      <c r="Y473" s="62">
        <f t="shared" si="222"/>
        <v>3</v>
      </c>
      <c r="Z473" s="59" t="s">
        <v>1658</v>
      </c>
      <c r="AA473" s="62">
        <v>1</v>
      </c>
      <c r="AB473" s="62">
        <f t="shared" ca="1" si="223"/>
        <v>1</v>
      </c>
      <c r="AC473" s="62">
        <f t="shared" ca="1" si="224"/>
        <v>2212</v>
      </c>
      <c r="AD473" s="62">
        <f t="shared" ca="1" si="225"/>
        <v>13010</v>
      </c>
      <c r="AE473" s="62">
        <f t="shared" ca="1" si="226"/>
        <v>112206</v>
      </c>
      <c r="AF473" s="62">
        <f t="shared" ca="1" si="227"/>
        <v>100568.36</v>
      </c>
      <c r="AG473" s="62">
        <f t="shared" ca="1" si="228"/>
        <v>500</v>
      </c>
      <c r="AH473" s="62">
        <f t="shared" ca="1" si="229"/>
        <v>500</v>
      </c>
      <c r="AL473" s="66"/>
      <c r="AO473" s="138">
        <f t="shared" si="230"/>
        <v>30909</v>
      </c>
      <c r="AP473" s="138" t="str">
        <f t="shared" si="231"/>
        <v>Großdietmanns</v>
      </c>
      <c r="AQ473" s="138">
        <f t="shared" ca="1" si="232"/>
        <v>13010</v>
      </c>
      <c r="AR473" s="138">
        <f t="shared" ca="1" si="233"/>
        <v>112206</v>
      </c>
      <c r="AS473" s="138">
        <f t="shared" ca="1" si="234"/>
        <v>100568.36</v>
      </c>
      <c r="AT473" s="138">
        <f t="shared" ca="1" si="235"/>
        <v>500</v>
      </c>
      <c r="AU473" s="138">
        <f t="shared" ca="1" si="235"/>
        <v>500</v>
      </c>
      <c r="AV473" s="135"/>
      <c r="AW473" s="131">
        <v>30909</v>
      </c>
      <c r="AX473" s="66">
        <f t="shared" si="236"/>
        <v>3</v>
      </c>
      <c r="AY473" s="132" t="s">
        <v>1658</v>
      </c>
      <c r="AZ473" s="107">
        <f t="shared" ca="1" si="237"/>
        <v>13010</v>
      </c>
      <c r="BA473" s="107">
        <f t="shared" ca="1" si="210"/>
        <v>112206</v>
      </c>
      <c r="BB473" s="107">
        <f t="shared" ca="1" si="211"/>
        <v>100568.36</v>
      </c>
      <c r="BC473" s="107">
        <f t="shared" ca="1" si="212"/>
        <v>500</v>
      </c>
      <c r="BD473" s="107">
        <f t="shared" ca="1" si="213"/>
        <v>500</v>
      </c>
    </row>
    <row r="474" spans="1:56" x14ac:dyDescent="0.15">
      <c r="A474" s="62">
        <v>30910</v>
      </c>
      <c r="B474" s="62">
        <f t="shared" si="214"/>
        <v>3</v>
      </c>
      <c r="C474" s="59" t="s">
        <v>1657</v>
      </c>
      <c r="D474" s="62">
        <v>1378</v>
      </c>
      <c r="E474" s="86">
        <v>29650</v>
      </c>
      <c r="F474" s="86">
        <v>79005</v>
      </c>
      <c r="G474" s="86">
        <v>111799.16</v>
      </c>
      <c r="H474" s="86">
        <v>500</v>
      </c>
      <c r="I474" s="86">
        <v>500</v>
      </c>
      <c r="K474" s="66">
        <v>30910</v>
      </c>
      <c r="L474" s="66"/>
      <c r="M474" s="66">
        <v>30910</v>
      </c>
      <c r="N474" s="62">
        <f t="shared" si="215"/>
        <v>3</v>
      </c>
      <c r="O474" s="66" t="s">
        <v>1657</v>
      </c>
      <c r="P474" s="66">
        <v>1</v>
      </c>
      <c r="Q474" s="66">
        <f t="shared" si="216"/>
        <v>1378</v>
      </c>
      <c r="R474" s="66">
        <f t="shared" si="217"/>
        <v>29650</v>
      </c>
      <c r="S474" s="66">
        <f t="shared" si="218"/>
        <v>79005</v>
      </c>
      <c r="T474" s="66">
        <f t="shared" si="219"/>
        <v>111799.16</v>
      </c>
      <c r="U474" s="66">
        <f t="shared" si="220"/>
        <v>500</v>
      </c>
      <c r="V474" s="66">
        <f t="shared" si="221"/>
        <v>500</v>
      </c>
      <c r="W474" s="66"/>
      <c r="X474" s="62">
        <v>30910</v>
      </c>
      <c r="Y474" s="62">
        <f t="shared" si="222"/>
        <v>3</v>
      </c>
      <c r="Z474" s="59" t="s">
        <v>1657</v>
      </c>
      <c r="AA474" s="62">
        <v>1</v>
      </c>
      <c r="AB474" s="62">
        <f t="shared" ca="1" si="223"/>
        <v>1</v>
      </c>
      <c r="AC474" s="62">
        <f t="shared" ca="1" si="224"/>
        <v>1378</v>
      </c>
      <c r="AD474" s="62">
        <f t="shared" ca="1" si="225"/>
        <v>29650</v>
      </c>
      <c r="AE474" s="62">
        <f t="shared" ca="1" si="226"/>
        <v>79005</v>
      </c>
      <c r="AF474" s="62">
        <f t="shared" ca="1" si="227"/>
        <v>111799.16</v>
      </c>
      <c r="AG474" s="62">
        <f t="shared" ca="1" si="228"/>
        <v>500</v>
      </c>
      <c r="AH474" s="62">
        <f t="shared" ca="1" si="229"/>
        <v>500</v>
      </c>
      <c r="AL474" s="66"/>
      <c r="AO474" s="138">
        <f t="shared" si="230"/>
        <v>30910</v>
      </c>
      <c r="AP474" s="138" t="str">
        <f t="shared" si="231"/>
        <v>Bad Großpertholz</v>
      </c>
      <c r="AQ474" s="138">
        <f t="shared" ca="1" si="232"/>
        <v>29650</v>
      </c>
      <c r="AR474" s="138">
        <f t="shared" ca="1" si="233"/>
        <v>79005</v>
      </c>
      <c r="AS474" s="138">
        <f t="shared" ca="1" si="234"/>
        <v>111799.16</v>
      </c>
      <c r="AT474" s="138">
        <f t="shared" ca="1" si="235"/>
        <v>500</v>
      </c>
      <c r="AU474" s="138">
        <f t="shared" ca="1" si="235"/>
        <v>500</v>
      </c>
      <c r="AV474" s="135"/>
      <c r="AW474" s="131">
        <v>30910</v>
      </c>
      <c r="AX474" s="66">
        <f t="shared" si="236"/>
        <v>3</v>
      </c>
      <c r="AY474" s="132" t="s">
        <v>1657</v>
      </c>
      <c r="AZ474" s="107">
        <f t="shared" ca="1" si="237"/>
        <v>29650</v>
      </c>
      <c r="BA474" s="107">
        <f t="shared" ca="1" si="210"/>
        <v>79005</v>
      </c>
      <c r="BB474" s="107">
        <f t="shared" ca="1" si="211"/>
        <v>111799.16</v>
      </c>
      <c r="BC474" s="107">
        <f t="shared" ca="1" si="212"/>
        <v>500</v>
      </c>
      <c r="BD474" s="107">
        <f t="shared" ca="1" si="213"/>
        <v>500</v>
      </c>
    </row>
    <row r="475" spans="1:56" x14ac:dyDescent="0.15">
      <c r="A475" s="62">
        <v>30912</v>
      </c>
      <c r="B475" s="62">
        <f t="shared" si="214"/>
        <v>3</v>
      </c>
      <c r="C475" s="59" t="s">
        <v>1656</v>
      </c>
      <c r="D475" s="62">
        <v>1224</v>
      </c>
      <c r="E475" s="86">
        <v>10767</v>
      </c>
      <c r="F475" s="86">
        <v>83199</v>
      </c>
      <c r="G475" s="86">
        <v>153738.87</v>
      </c>
      <c r="H475" s="86">
        <v>500</v>
      </c>
      <c r="I475" s="86">
        <v>500</v>
      </c>
      <c r="K475" s="66">
        <v>30912</v>
      </c>
      <c r="L475" s="66"/>
      <c r="M475" s="66">
        <v>30912</v>
      </c>
      <c r="N475" s="62">
        <f t="shared" si="215"/>
        <v>3</v>
      </c>
      <c r="O475" s="66" t="s">
        <v>1656</v>
      </c>
      <c r="P475" s="66">
        <v>1</v>
      </c>
      <c r="Q475" s="66">
        <f t="shared" si="216"/>
        <v>1224</v>
      </c>
      <c r="R475" s="66">
        <f t="shared" si="217"/>
        <v>10767</v>
      </c>
      <c r="S475" s="66">
        <f t="shared" si="218"/>
        <v>83199</v>
      </c>
      <c r="T475" s="66">
        <f t="shared" si="219"/>
        <v>153738.87</v>
      </c>
      <c r="U475" s="66">
        <f t="shared" si="220"/>
        <v>500</v>
      </c>
      <c r="V475" s="66">
        <f t="shared" si="221"/>
        <v>500</v>
      </c>
      <c r="W475" s="66"/>
      <c r="X475" s="62">
        <v>30912</v>
      </c>
      <c r="Y475" s="62">
        <f t="shared" si="222"/>
        <v>3</v>
      </c>
      <c r="Z475" s="59" t="s">
        <v>1656</v>
      </c>
      <c r="AA475" s="62">
        <v>1</v>
      </c>
      <c r="AB475" s="62">
        <f t="shared" ca="1" si="223"/>
        <v>1</v>
      </c>
      <c r="AC475" s="62">
        <f t="shared" ca="1" si="224"/>
        <v>1224</v>
      </c>
      <c r="AD475" s="62">
        <f t="shared" ca="1" si="225"/>
        <v>10767</v>
      </c>
      <c r="AE475" s="62">
        <f t="shared" ca="1" si="226"/>
        <v>83199</v>
      </c>
      <c r="AF475" s="62">
        <f t="shared" ca="1" si="227"/>
        <v>153738.87</v>
      </c>
      <c r="AG475" s="62">
        <f t="shared" ca="1" si="228"/>
        <v>500</v>
      </c>
      <c r="AH475" s="62">
        <f t="shared" ca="1" si="229"/>
        <v>500</v>
      </c>
      <c r="AL475" s="66"/>
      <c r="AO475" s="138">
        <f t="shared" si="230"/>
        <v>30912</v>
      </c>
      <c r="AP475" s="138" t="str">
        <f t="shared" si="231"/>
        <v>Großschönau</v>
      </c>
      <c r="AQ475" s="138">
        <f t="shared" ca="1" si="232"/>
        <v>10767</v>
      </c>
      <c r="AR475" s="138">
        <f t="shared" ca="1" si="233"/>
        <v>83199</v>
      </c>
      <c r="AS475" s="138">
        <f t="shared" ca="1" si="234"/>
        <v>153738.87</v>
      </c>
      <c r="AT475" s="138">
        <f t="shared" ca="1" si="235"/>
        <v>500</v>
      </c>
      <c r="AU475" s="138">
        <f t="shared" ca="1" si="235"/>
        <v>500</v>
      </c>
      <c r="AV475" s="135"/>
      <c r="AW475" s="131">
        <v>30912</v>
      </c>
      <c r="AX475" s="66">
        <f t="shared" si="236"/>
        <v>3</v>
      </c>
      <c r="AY475" s="132" t="s">
        <v>1656</v>
      </c>
      <c r="AZ475" s="107">
        <f t="shared" ca="1" si="237"/>
        <v>10767</v>
      </c>
      <c r="BA475" s="107">
        <f t="shared" ca="1" si="210"/>
        <v>83199</v>
      </c>
      <c r="BB475" s="107">
        <f t="shared" ca="1" si="211"/>
        <v>153738.87</v>
      </c>
      <c r="BC475" s="107">
        <f t="shared" ca="1" si="212"/>
        <v>500</v>
      </c>
      <c r="BD475" s="107">
        <f t="shared" ca="1" si="213"/>
        <v>500</v>
      </c>
    </row>
    <row r="476" spans="1:56" x14ac:dyDescent="0.15">
      <c r="A476" s="62">
        <v>30913</v>
      </c>
      <c r="B476" s="62">
        <f t="shared" si="214"/>
        <v>3</v>
      </c>
      <c r="C476" s="59" t="s">
        <v>1655</v>
      </c>
      <c r="D476" s="62">
        <v>716</v>
      </c>
      <c r="E476" s="86">
        <v>22122</v>
      </c>
      <c r="F476" s="86">
        <v>76819</v>
      </c>
      <c r="G476" s="86">
        <v>484040.37</v>
      </c>
      <c r="H476" s="86">
        <v>500</v>
      </c>
      <c r="I476" s="86">
        <v>500</v>
      </c>
      <c r="K476" s="66">
        <v>30913</v>
      </c>
      <c r="L476" s="66"/>
      <c r="M476" s="66">
        <v>30913</v>
      </c>
      <c r="N476" s="62">
        <f t="shared" si="215"/>
        <v>3</v>
      </c>
      <c r="O476" s="66" t="s">
        <v>1655</v>
      </c>
      <c r="P476" s="66">
        <v>1</v>
      </c>
      <c r="Q476" s="66">
        <f t="shared" si="216"/>
        <v>716</v>
      </c>
      <c r="R476" s="66">
        <f t="shared" si="217"/>
        <v>22122</v>
      </c>
      <c r="S476" s="66">
        <f t="shared" si="218"/>
        <v>76819</v>
      </c>
      <c r="T476" s="66">
        <f t="shared" si="219"/>
        <v>484040.37</v>
      </c>
      <c r="U476" s="66">
        <f t="shared" si="220"/>
        <v>500</v>
      </c>
      <c r="V476" s="66">
        <f t="shared" si="221"/>
        <v>500</v>
      </c>
      <c r="W476" s="66"/>
      <c r="X476" s="62">
        <v>30913</v>
      </c>
      <c r="Y476" s="62">
        <f t="shared" si="222"/>
        <v>3</v>
      </c>
      <c r="Z476" s="59" t="s">
        <v>1655</v>
      </c>
      <c r="AA476" s="62">
        <v>1</v>
      </c>
      <c r="AB476" s="62">
        <f t="shared" ca="1" si="223"/>
        <v>1</v>
      </c>
      <c r="AC476" s="62">
        <f t="shared" ca="1" si="224"/>
        <v>716</v>
      </c>
      <c r="AD476" s="62">
        <f t="shared" ca="1" si="225"/>
        <v>22122</v>
      </c>
      <c r="AE476" s="62">
        <f t="shared" ca="1" si="226"/>
        <v>76819</v>
      </c>
      <c r="AF476" s="62">
        <f t="shared" ca="1" si="227"/>
        <v>484040.37</v>
      </c>
      <c r="AG476" s="62">
        <f t="shared" ca="1" si="228"/>
        <v>500</v>
      </c>
      <c r="AH476" s="62">
        <f t="shared" ca="1" si="229"/>
        <v>500</v>
      </c>
      <c r="AL476" s="66"/>
      <c r="AO476" s="138">
        <f t="shared" si="230"/>
        <v>30913</v>
      </c>
      <c r="AP476" s="138" t="str">
        <f t="shared" si="231"/>
        <v>Moorbad Harbach</v>
      </c>
      <c r="AQ476" s="138">
        <f t="shared" ca="1" si="232"/>
        <v>22122</v>
      </c>
      <c r="AR476" s="138">
        <f t="shared" ca="1" si="233"/>
        <v>76819</v>
      </c>
      <c r="AS476" s="138">
        <f t="shared" ca="1" si="234"/>
        <v>484040.37</v>
      </c>
      <c r="AT476" s="138">
        <f t="shared" ca="1" si="235"/>
        <v>500</v>
      </c>
      <c r="AU476" s="138">
        <f t="shared" ca="1" si="235"/>
        <v>500</v>
      </c>
      <c r="AV476" s="135"/>
      <c r="AW476" s="131">
        <v>30913</v>
      </c>
      <c r="AX476" s="66">
        <f t="shared" si="236"/>
        <v>3</v>
      </c>
      <c r="AY476" s="132" t="s">
        <v>1655</v>
      </c>
      <c r="AZ476" s="107">
        <f t="shared" ca="1" si="237"/>
        <v>22122</v>
      </c>
      <c r="BA476" s="107">
        <f t="shared" ca="1" si="210"/>
        <v>76819</v>
      </c>
      <c r="BB476" s="107">
        <f t="shared" ca="1" si="211"/>
        <v>484040.37</v>
      </c>
      <c r="BC476" s="107">
        <f t="shared" ca="1" si="212"/>
        <v>500</v>
      </c>
      <c r="BD476" s="107">
        <f t="shared" ca="1" si="213"/>
        <v>500</v>
      </c>
    </row>
    <row r="477" spans="1:56" x14ac:dyDescent="0.15">
      <c r="A477" s="62">
        <v>30915</v>
      </c>
      <c r="B477" s="62">
        <f t="shared" si="214"/>
        <v>3</v>
      </c>
      <c r="C477" s="59" t="s">
        <v>1654</v>
      </c>
      <c r="D477" s="62">
        <v>486</v>
      </c>
      <c r="E477" s="86">
        <v>4584</v>
      </c>
      <c r="F477" s="86">
        <v>44346</v>
      </c>
      <c r="G477" s="86">
        <v>26833.11</v>
      </c>
      <c r="H477" s="86">
        <v>500</v>
      </c>
      <c r="I477" s="86">
        <v>500</v>
      </c>
      <c r="K477" s="66">
        <v>30915</v>
      </c>
      <c r="L477" s="66"/>
      <c r="M477" s="66">
        <v>30915</v>
      </c>
      <c r="N477" s="62">
        <f t="shared" si="215"/>
        <v>3</v>
      </c>
      <c r="O477" s="66" t="s">
        <v>1654</v>
      </c>
      <c r="P477" s="66">
        <v>1</v>
      </c>
      <c r="Q477" s="66">
        <f t="shared" si="216"/>
        <v>486</v>
      </c>
      <c r="R477" s="66">
        <f t="shared" si="217"/>
        <v>4584</v>
      </c>
      <c r="S477" s="66">
        <f t="shared" si="218"/>
        <v>44346</v>
      </c>
      <c r="T477" s="66">
        <f t="shared" si="219"/>
        <v>26833.11</v>
      </c>
      <c r="U477" s="66">
        <f t="shared" si="220"/>
        <v>500</v>
      </c>
      <c r="V477" s="66">
        <f t="shared" si="221"/>
        <v>500</v>
      </c>
      <c r="W477" s="66"/>
      <c r="X477" s="62">
        <v>30915</v>
      </c>
      <c r="Y477" s="62">
        <f t="shared" si="222"/>
        <v>3</v>
      </c>
      <c r="Z477" s="59" t="s">
        <v>1654</v>
      </c>
      <c r="AA477" s="62">
        <v>1</v>
      </c>
      <c r="AB477" s="62">
        <f t="shared" ca="1" si="223"/>
        <v>1</v>
      </c>
      <c r="AC477" s="62">
        <f t="shared" ca="1" si="224"/>
        <v>486</v>
      </c>
      <c r="AD477" s="62">
        <f t="shared" ca="1" si="225"/>
        <v>4584</v>
      </c>
      <c r="AE477" s="62">
        <f t="shared" ca="1" si="226"/>
        <v>44346</v>
      </c>
      <c r="AF477" s="62">
        <f t="shared" ca="1" si="227"/>
        <v>26833.11</v>
      </c>
      <c r="AG477" s="62">
        <f t="shared" ca="1" si="228"/>
        <v>500</v>
      </c>
      <c r="AH477" s="62">
        <f t="shared" ca="1" si="229"/>
        <v>500</v>
      </c>
      <c r="AL477" s="66"/>
      <c r="AO477" s="138">
        <f t="shared" si="230"/>
        <v>30915</v>
      </c>
      <c r="AP477" s="138" t="str">
        <f t="shared" si="231"/>
        <v>Haugschlag</v>
      </c>
      <c r="AQ477" s="138">
        <f t="shared" ca="1" si="232"/>
        <v>4584</v>
      </c>
      <c r="AR477" s="138">
        <f t="shared" ca="1" si="233"/>
        <v>44346</v>
      </c>
      <c r="AS477" s="138">
        <f t="shared" ca="1" si="234"/>
        <v>26833.11</v>
      </c>
      <c r="AT477" s="138">
        <f t="shared" ca="1" si="235"/>
        <v>500</v>
      </c>
      <c r="AU477" s="138">
        <f t="shared" ca="1" si="235"/>
        <v>500</v>
      </c>
      <c r="AV477" s="135"/>
      <c r="AW477" s="131">
        <v>30915</v>
      </c>
      <c r="AX477" s="66">
        <f t="shared" si="236"/>
        <v>3</v>
      </c>
      <c r="AY477" s="132" t="s">
        <v>1654</v>
      </c>
      <c r="AZ477" s="107">
        <f t="shared" ca="1" si="237"/>
        <v>4584</v>
      </c>
      <c r="BA477" s="107">
        <f t="shared" ca="1" si="210"/>
        <v>44346</v>
      </c>
      <c r="BB477" s="107">
        <f t="shared" ca="1" si="211"/>
        <v>26833.11</v>
      </c>
      <c r="BC477" s="107">
        <f t="shared" ca="1" si="212"/>
        <v>500</v>
      </c>
      <c r="BD477" s="107">
        <f t="shared" ca="1" si="213"/>
        <v>500</v>
      </c>
    </row>
    <row r="478" spans="1:56" x14ac:dyDescent="0.15">
      <c r="A478" s="62">
        <v>30916</v>
      </c>
      <c r="B478" s="62">
        <f t="shared" si="214"/>
        <v>3</v>
      </c>
      <c r="C478" s="59" t="s">
        <v>1653</v>
      </c>
      <c r="D478" s="62">
        <v>4111</v>
      </c>
      <c r="E478" s="86">
        <v>18680</v>
      </c>
      <c r="F478" s="86">
        <v>324700</v>
      </c>
      <c r="G478" s="86">
        <v>1162316.21</v>
      </c>
      <c r="H478" s="86">
        <v>500</v>
      </c>
      <c r="I478" s="86">
        <v>500</v>
      </c>
      <c r="K478" s="66">
        <v>30916</v>
      </c>
      <c r="L478" s="66"/>
      <c r="M478" s="66">
        <v>30916</v>
      </c>
      <c r="N478" s="62">
        <f t="shared" si="215"/>
        <v>3</v>
      </c>
      <c r="O478" s="66" t="s">
        <v>1653</v>
      </c>
      <c r="P478" s="66">
        <v>1</v>
      </c>
      <c r="Q478" s="66">
        <f t="shared" si="216"/>
        <v>4111</v>
      </c>
      <c r="R478" s="66">
        <f t="shared" si="217"/>
        <v>18680</v>
      </c>
      <c r="S478" s="66">
        <f t="shared" si="218"/>
        <v>324700</v>
      </c>
      <c r="T478" s="66">
        <f t="shared" si="219"/>
        <v>1162316.21</v>
      </c>
      <c r="U478" s="66">
        <f t="shared" si="220"/>
        <v>500</v>
      </c>
      <c r="V478" s="66">
        <f t="shared" si="221"/>
        <v>500</v>
      </c>
      <c r="W478" s="66"/>
      <c r="X478" s="62">
        <v>30916</v>
      </c>
      <c r="Y478" s="62">
        <f t="shared" si="222"/>
        <v>3</v>
      </c>
      <c r="Z478" s="59" t="s">
        <v>1653</v>
      </c>
      <c r="AA478" s="62">
        <v>1</v>
      </c>
      <c r="AB478" s="62">
        <f t="shared" ca="1" si="223"/>
        <v>1</v>
      </c>
      <c r="AC478" s="62">
        <f t="shared" ca="1" si="224"/>
        <v>4111</v>
      </c>
      <c r="AD478" s="62">
        <f t="shared" ca="1" si="225"/>
        <v>18680</v>
      </c>
      <c r="AE478" s="62">
        <f t="shared" ca="1" si="226"/>
        <v>324700</v>
      </c>
      <c r="AF478" s="62">
        <f t="shared" ca="1" si="227"/>
        <v>1162316.21</v>
      </c>
      <c r="AG478" s="62">
        <f t="shared" ca="1" si="228"/>
        <v>500</v>
      </c>
      <c r="AH478" s="62">
        <f t="shared" ca="1" si="229"/>
        <v>500</v>
      </c>
      <c r="AL478" s="66"/>
      <c r="AO478" s="138">
        <f t="shared" si="230"/>
        <v>30916</v>
      </c>
      <c r="AP478" s="138" t="str">
        <f t="shared" si="231"/>
        <v>Heidenreichstein</v>
      </c>
      <c r="AQ478" s="138">
        <f t="shared" ca="1" si="232"/>
        <v>18680</v>
      </c>
      <c r="AR478" s="138">
        <f t="shared" ca="1" si="233"/>
        <v>324700</v>
      </c>
      <c r="AS478" s="138">
        <f t="shared" ca="1" si="234"/>
        <v>1162316.21</v>
      </c>
      <c r="AT478" s="138">
        <f t="shared" ca="1" si="235"/>
        <v>500</v>
      </c>
      <c r="AU478" s="138">
        <f t="shared" ca="1" si="235"/>
        <v>500</v>
      </c>
      <c r="AV478" s="135"/>
      <c r="AW478" s="131">
        <v>30916</v>
      </c>
      <c r="AX478" s="66">
        <f t="shared" si="236"/>
        <v>3</v>
      </c>
      <c r="AY478" s="132" t="s">
        <v>1653</v>
      </c>
      <c r="AZ478" s="107">
        <f t="shared" ca="1" si="237"/>
        <v>18680</v>
      </c>
      <c r="BA478" s="107">
        <f t="shared" ca="1" si="210"/>
        <v>324700</v>
      </c>
      <c r="BB478" s="107">
        <f t="shared" ca="1" si="211"/>
        <v>1162316.21</v>
      </c>
      <c r="BC478" s="107">
        <f t="shared" ca="1" si="212"/>
        <v>500</v>
      </c>
      <c r="BD478" s="107">
        <f t="shared" ca="1" si="213"/>
        <v>500</v>
      </c>
    </row>
    <row r="479" spans="1:56" x14ac:dyDescent="0.15">
      <c r="A479" s="62">
        <v>30917</v>
      </c>
      <c r="B479" s="62">
        <f t="shared" si="214"/>
        <v>3</v>
      </c>
      <c r="C479" s="59" t="s">
        <v>1652</v>
      </c>
      <c r="D479" s="62">
        <v>594</v>
      </c>
      <c r="E479" s="86">
        <v>2862</v>
      </c>
      <c r="F479" s="86">
        <v>26990</v>
      </c>
      <c r="G479" s="86">
        <v>26177.87</v>
      </c>
      <c r="H479" s="86">
        <v>500</v>
      </c>
      <c r="I479" s="86">
        <v>500</v>
      </c>
      <c r="K479" s="66">
        <v>30917</v>
      </c>
      <c r="L479" s="66"/>
      <c r="M479" s="66">
        <v>30917</v>
      </c>
      <c r="N479" s="62">
        <f t="shared" si="215"/>
        <v>3</v>
      </c>
      <c r="O479" s="66" t="s">
        <v>1652</v>
      </c>
      <c r="P479" s="66">
        <v>1</v>
      </c>
      <c r="Q479" s="66">
        <f t="shared" si="216"/>
        <v>594</v>
      </c>
      <c r="R479" s="66">
        <f t="shared" si="217"/>
        <v>2862</v>
      </c>
      <c r="S479" s="66">
        <f t="shared" si="218"/>
        <v>26990</v>
      </c>
      <c r="T479" s="66">
        <f t="shared" si="219"/>
        <v>26177.87</v>
      </c>
      <c r="U479" s="66">
        <f t="shared" si="220"/>
        <v>500</v>
      </c>
      <c r="V479" s="66">
        <f t="shared" si="221"/>
        <v>500</v>
      </c>
      <c r="W479" s="66"/>
      <c r="X479" s="62">
        <v>30917</v>
      </c>
      <c r="Y479" s="62">
        <f t="shared" si="222"/>
        <v>3</v>
      </c>
      <c r="Z479" s="59" t="s">
        <v>1652</v>
      </c>
      <c r="AA479" s="62">
        <v>1</v>
      </c>
      <c r="AB479" s="62">
        <f t="shared" ca="1" si="223"/>
        <v>1</v>
      </c>
      <c r="AC479" s="62">
        <f t="shared" ca="1" si="224"/>
        <v>594</v>
      </c>
      <c r="AD479" s="62">
        <f t="shared" ca="1" si="225"/>
        <v>2862</v>
      </c>
      <c r="AE479" s="62">
        <f t="shared" ca="1" si="226"/>
        <v>26990</v>
      </c>
      <c r="AF479" s="62">
        <f t="shared" ca="1" si="227"/>
        <v>26177.87</v>
      </c>
      <c r="AG479" s="62">
        <f t="shared" ca="1" si="228"/>
        <v>500</v>
      </c>
      <c r="AH479" s="62">
        <f t="shared" ca="1" si="229"/>
        <v>500</v>
      </c>
      <c r="AL479" s="66"/>
      <c r="AO479" s="138">
        <f t="shared" si="230"/>
        <v>30917</v>
      </c>
      <c r="AP479" s="138" t="str">
        <f t="shared" si="231"/>
        <v>Hirschbach</v>
      </c>
      <c r="AQ479" s="138">
        <f t="shared" ca="1" si="232"/>
        <v>2862</v>
      </c>
      <c r="AR479" s="138">
        <f t="shared" ca="1" si="233"/>
        <v>26990</v>
      </c>
      <c r="AS479" s="138">
        <f t="shared" ca="1" si="234"/>
        <v>26177.87</v>
      </c>
      <c r="AT479" s="138">
        <f t="shared" ca="1" si="235"/>
        <v>500</v>
      </c>
      <c r="AU479" s="138">
        <f t="shared" ca="1" si="235"/>
        <v>500</v>
      </c>
      <c r="AV479" s="135"/>
      <c r="AW479" s="131">
        <v>30917</v>
      </c>
      <c r="AX479" s="66">
        <f t="shared" si="236"/>
        <v>3</v>
      </c>
      <c r="AY479" s="132" t="s">
        <v>1652</v>
      </c>
      <c r="AZ479" s="107">
        <f t="shared" ca="1" si="237"/>
        <v>2862</v>
      </c>
      <c r="BA479" s="107">
        <f t="shared" ca="1" si="210"/>
        <v>26990</v>
      </c>
      <c r="BB479" s="107">
        <f t="shared" ca="1" si="211"/>
        <v>26177.87</v>
      </c>
      <c r="BC479" s="107">
        <f t="shared" ca="1" si="212"/>
        <v>500</v>
      </c>
      <c r="BD479" s="107">
        <f t="shared" ca="1" si="213"/>
        <v>500</v>
      </c>
    </row>
    <row r="480" spans="1:56" x14ac:dyDescent="0.15">
      <c r="A480" s="62">
        <v>30920</v>
      </c>
      <c r="B480" s="62">
        <f t="shared" si="214"/>
        <v>3</v>
      </c>
      <c r="C480" s="59" t="s">
        <v>1651</v>
      </c>
      <c r="D480" s="62">
        <v>1410</v>
      </c>
      <c r="E480" s="86">
        <v>3432</v>
      </c>
      <c r="F480" s="86">
        <v>115278</v>
      </c>
      <c r="G480" s="86">
        <v>188519.96</v>
      </c>
      <c r="H480" s="86">
        <v>500</v>
      </c>
      <c r="I480" s="86">
        <v>500</v>
      </c>
      <c r="K480" s="66">
        <v>30920</v>
      </c>
      <c r="L480" s="66"/>
      <c r="M480" s="66">
        <v>30920</v>
      </c>
      <c r="N480" s="62">
        <f t="shared" si="215"/>
        <v>3</v>
      </c>
      <c r="O480" s="66" t="s">
        <v>1651</v>
      </c>
      <c r="P480" s="66">
        <v>1</v>
      </c>
      <c r="Q480" s="66">
        <f t="shared" si="216"/>
        <v>1410</v>
      </c>
      <c r="R480" s="66">
        <f t="shared" si="217"/>
        <v>3432</v>
      </c>
      <c r="S480" s="66">
        <f t="shared" si="218"/>
        <v>115278</v>
      </c>
      <c r="T480" s="66">
        <f t="shared" si="219"/>
        <v>188519.96</v>
      </c>
      <c r="U480" s="66">
        <f t="shared" si="220"/>
        <v>500</v>
      </c>
      <c r="V480" s="66">
        <f t="shared" si="221"/>
        <v>500</v>
      </c>
      <c r="W480" s="66"/>
      <c r="X480" s="62">
        <v>30920</v>
      </c>
      <c r="Y480" s="62">
        <f t="shared" si="222"/>
        <v>3</v>
      </c>
      <c r="Z480" s="59" t="s">
        <v>1651</v>
      </c>
      <c r="AA480" s="62">
        <v>1</v>
      </c>
      <c r="AB480" s="62">
        <f t="shared" ca="1" si="223"/>
        <v>1</v>
      </c>
      <c r="AC480" s="62">
        <f t="shared" ca="1" si="224"/>
        <v>1410</v>
      </c>
      <c r="AD480" s="62">
        <f t="shared" ca="1" si="225"/>
        <v>3432</v>
      </c>
      <c r="AE480" s="62">
        <f t="shared" ca="1" si="226"/>
        <v>115278</v>
      </c>
      <c r="AF480" s="62">
        <f t="shared" ca="1" si="227"/>
        <v>188519.96</v>
      </c>
      <c r="AG480" s="62">
        <f t="shared" ca="1" si="228"/>
        <v>500</v>
      </c>
      <c r="AH480" s="62">
        <f t="shared" ca="1" si="229"/>
        <v>500</v>
      </c>
      <c r="AL480" s="66"/>
      <c r="AO480" s="138">
        <f t="shared" si="230"/>
        <v>30920</v>
      </c>
      <c r="AP480" s="138" t="str">
        <f t="shared" si="231"/>
        <v>Hoheneich</v>
      </c>
      <c r="AQ480" s="138">
        <f t="shared" ca="1" si="232"/>
        <v>3432</v>
      </c>
      <c r="AR480" s="138">
        <f t="shared" ca="1" si="233"/>
        <v>115278</v>
      </c>
      <c r="AS480" s="138">
        <f t="shared" ca="1" si="234"/>
        <v>188519.96</v>
      </c>
      <c r="AT480" s="138">
        <f t="shared" ca="1" si="235"/>
        <v>500</v>
      </c>
      <c r="AU480" s="138">
        <f t="shared" ca="1" si="235"/>
        <v>500</v>
      </c>
      <c r="AV480" s="135"/>
      <c r="AW480" s="131">
        <v>30920</v>
      </c>
      <c r="AX480" s="66">
        <f t="shared" si="236"/>
        <v>3</v>
      </c>
      <c r="AY480" s="132" t="s">
        <v>1651</v>
      </c>
      <c r="AZ480" s="107">
        <f t="shared" ca="1" si="237"/>
        <v>3432</v>
      </c>
      <c r="BA480" s="107">
        <f t="shared" ca="1" si="210"/>
        <v>115278</v>
      </c>
      <c r="BB480" s="107">
        <f t="shared" ca="1" si="211"/>
        <v>188519.96</v>
      </c>
      <c r="BC480" s="107">
        <f t="shared" ca="1" si="212"/>
        <v>500</v>
      </c>
      <c r="BD480" s="107">
        <f t="shared" ca="1" si="213"/>
        <v>500</v>
      </c>
    </row>
    <row r="481" spans="1:56" x14ac:dyDescent="0.15">
      <c r="A481" s="62">
        <v>30921</v>
      </c>
      <c r="B481" s="62">
        <f t="shared" si="214"/>
        <v>3</v>
      </c>
      <c r="C481" s="59" t="s">
        <v>1650</v>
      </c>
      <c r="D481" s="62">
        <v>1329</v>
      </c>
      <c r="E481" s="86">
        <v>14175</v>
      </c>
      <c r="F481" s="86">
        <v>51878</v>
      </c>
      <c r="G481" s="86">
        <v>85631.02</v>
      </c>
      <c r="H481" s="86">
        <v>500</v>
      </c>
      <c r="I481" s="86">
        <v>500</v>
      </c>
      <c r="K481" s="66">
        <v>30921</v>
      </c>
      <c r="L481" s="66"/>
      <c r="M481" s="66">
        <v>30921</v>
      </c>
      <c r="N481" s="62">
        <f t="shared" si="215"/>
        <v>3</v>
      </c>
      <c r="O481" s="66" t="s">
        <v>1650</v>
      </c>
      <c r="P481" s="66">
        <v>1</v>
      </c>
      <c r="Q481" s="66">
        <f t="shared" si="216"/>
        <v>1329</v>
      </c>
      <c r="R481" s="66">
        <f t="shared" si="217"/>
        <v>14175</v>
      </c>
      <c r="S481" s="66">
        <f t="shared" si="218"/>
        <v>51878</v>
      </c>
      <c r="T481" s="66">
        <f t="shared" si="219"/>
        <v>85631.02</v>
      </c>
      <c r="U481" s="66">
        <f t="shared" si="220"/>
        <v>500</v>
      </c>
      <c r="V481" s="66">
        <f t="shared" si="221"/>
        <v>500</v>
      </c>
      <c r="W481" s="66"/>
      <c r="X481" s="62">
        <v>30921</v>
      </c>
      <c r="Y481" s="62">
        <f t="shared" si="222"/>
        <v>3</v>
      </c>
      <c r="Z481" s="59" t="s">
        <v>1650</v>
      </c>
      <c r="AA481" s="62">
        <v>1</v>
      </c>
      <c r="AB481" s="62">
        <f t="shared" ca="1" si="223"/>
        <v>1</v>
      </c>
      <c r="AC481" s="62">
        <f t="shared" ca="1" si="224"/>
        <v>1329</v>
      </c>
      <c r="AD481" s="62">
        <f t="shared" ca="1" si="225"/>
        <v>14175</v>
      </c>
      <c r="AE481" s="62">
        <f t="shared" ca="1" si="226"/>
        <v>51878</v>
      </c>
      <c r="AF481" s="62">
        <f t="shared" ca="1" si="227"/>
        <v>85631.02</v>
      </c>
      <c r="AG481" s="62">
        <f t="shared" ca="1" si="228"/>
        <v>500</v>
      </c>
      <c r="AH481" s="62">
        <f t="shared" ca="1" si="229"/>
        <v>500</v>
      </c>
      <c r="AL481" s="66"/>
      <c r="AO481" s="138">
        <f t="shared" si="230"/>
        <v>30921</v>
      </c>
      <c r="AP481" s="138" t="str">
        <f t="shared" si="231"/>
        <v>Kirchberg am Walde</v>
      </c>
      <c r="AQ481" s="138">
        <f t="shared" ca="1" si="232"/>
        <v>14175</v>
      </c>
      <c r="AR481" s="138">
        <f t="shared" ca="1" si="233"/>
        <v>51878</v>
      </c>
      <c r="AS481" s="138">
        <f t="shared" ca="1" si="234"/>
        <v>85631.02</v>
      </c>
      <c r="AT481" s="138">
        <f t="shared" ca="1" si="235"/>
        <v>500</v>
      </c>
      <c r="AU481" s="138">
        <f t="shared" ca="1" si="235"/>
        <v>500</v>
      </c>
      <c r="AV481" s="135"/>
      <c r="AW481" s="131">
        <v>30921</v>
      </c>
      <c r="AX481" s="66">
        <f t="shared" si="236"/>
        <v>3</v>
      </c>
      <c r="AY481" s="132" t="s">
        <v>1650</v>
      </c>
      <c r="AZ481" s="107">
        <f t="shared" ca="1" si="237"/>
        <v>14175</v>
      </c>
      <c r="BA481" s="107">
        <f t="shared" ca="1" si="210"/>
        <v>51878</v>
      </c>
      <c r="BB481" s="107">
        <f t="shared" ca="1" si="211"/>
        <v>85631.02</v>
      </c>
      <c r="BC481" s="107">
        <f t="shared" ca="1" si="212"/>
        <v>500</v>
      </c>
      <c r="BD481" s="107">
        <f t="shared" ca="1" si="213"/>
        <v>500</v>
      </c>
    </row>
    <row r="482" spans="1:56" x14ac:dyDescent="0.15">
      <c r="A482" s="62">
        <v>30925</v>
      </c>
      <c r="B482" s="62">
        <f t="shared" si="214"/>
        <v>3</v>
      </c>
      <c r="C482" s="59" t="s">
        <v>1649</v>
      </c>
      <c r="D482" s="62">
        <v>2289</v>
      </c>
      <c r="E482" s="86">
        <v>20152</v>
      </c>
      <c r="F482" s="86">
        <v>179974</v>
      </c>
      <c r="G482" s="86">
        <v>312698.69</v>
      </c>
      <c r="H482" s="86">
        <v>500</v>
      </c>
      <c r="I482" s="86">
        <v>500</v>
      </c>
      <c r="K482" s="66">
        <v>30925</v>
      </c>
      <c r="L482" s="66"/>
      <c r="M482" s="66">
        <v>30925</v>
      </c>
      <c r="N482" s="62">
        <f t="shared" si="215"/>
        <v>3</v>
      </c>
      <c r="O482" s="66" t="s">
        <v>1649</v>
      </c>
      <c r="P482" s="66">
        <v>1</v>
      </c>
      <c r="Q482" s="66">
        <f t="shared" si="216"/>
        <v>2289</v>
      </c>
      <c r="R482" s="66">
        <f t="shared" si="217"/>
        <v>20152</v>
      </c>
      <c r="S482" s="66">
        <f t="shared" si="218"/>
        <v>179974</v>
      </c>
      <c r="T482" s="66">
        <f t="shared" si="219"/>
        <v>312698.69</v>
      </c>
      <c r="U482" s="66">
        <f t="shared" si="220"/>
        <v>500</v>
      </c>
      <c r="V482" s="66">
        <f t="shared" si="221"/>
        <v>500</v>
      </c>
      <c r="W482" s="66"/>
      <c r="X482" s="62">
        <v>30925</v>
      </c>
      <c r="Y482" s="62">
        <f t="shared" si="222"/>
        <v>3</v>
      </c>
      <c r="Z482" s="59" t="s">
        <v>1649</v>
      </c>
      <c r="AA482" s="62">
        <v>1</v>
      </c>
      <c r="AB482" s="62">
        <f t="shared" ca="1" si="223"/>
        <v>1</v>
      </c>
      <c r="AC482" s="62">
        <f t="shared" ca="1" si="224"/>
        <v>2289</v>
      </c>
      <c r="AD482" s="62">
        <f t="shared" ca="1" si="225"/>
        <v>20152</v>
      </c>
      <c r="AE482" s="62">
        <f t="shared" ca="1" si="226"/>
        <v>179974</v>
      </c>
      <c r="AF482" s="62">
        <f t="shared" ca="1" si="227"/>
        <v>312698.69</v>
      </c>
      <c r="AG482" s="62">
        <f t="shared" ca="1" si="228"/>
        <v>500</v>
      </c>
      <c r="AH482" s="62">
        <f t="shared" ca="1" si="229"/>
        <v>500</v>
      </c>
      <c r="AL482" s="66"/>
      <c r="AO482" s="138">
        <f t="shared" si="230"/>
        <v>30925</v>
      </c>
      <c r="AP482" s="138" t="str">
        <f t="shared" si="231"/>
        <v>Litschau</v>
      </c>
      <c r="AQ482" s="138">
        <f t="shared" ca="1" si="232"/>
        <v>20152</v>
      </c>
      <c r="AR482" s="138">
        <f t="shared" ca="1" si="233"/>
        <v>179974</v>
      </c>
      <c r="AS482" s="138">
        <f t="shared" ca="1" si="234"/>
        <v>312698.69</v>
      </c>
      <c r="AT482" s="138">
        <f t="shared" ca="1" si="235"/>
        <v>500</v>
      </c>
      <c r="AU482" s="138">
        <f t="shared" ca="1" si="235"/>
        <v>500</v>
      </c>
      <c r="AV482" s="135"/>
      <c r="AW482" s="131">
        <v>30925</v>
      </c>
      <c r="AX482" s="66">
        <f t="shared" si="236"/>
        <v>3</v>
      </c>
      <c r="AY482" s="132" t="s">
        <v>1649</v>
      </c>
      <c r="AZ482" s="107">
        <f t="shared" ca="1" si="237"/>
        <v>20152</v>
      </c>
      <c r="BA482" s="107">
        <f t="shared" ca="1" si="210"/>
        <v>179974</v>
      </c>
      <c r="BB482" s="107">
        <f t="shared" ca="1" si="211"/>
        <v>312698.69</v>
      </c>
      <c r="BC482" s="107">
        <f t="shared" ca="1" si="212"/>
        <v>500</v>
      </c>
      <c r="BD482" s="107">
        <f t="shared" ca="1" si="213"/>
        <v>500</v>
      </c>
    </row>
    <row r="483" spans="1:56" x14ac:dyDescent="0.15">
      <c r="A483" s="62">
        <v>30929</v>
      </c>
      <c r="B483" s="62">
        <f t="shared" si="214"/>
        <v>3</v>
      </c>
      <c r="C483" s="59" t="s">
        <v>1648</v>
      </c>
      <c r="D483" s="62">
        <v>649</v>
      </c>
      <c r="E483" s="86">
        <v>6550</v>
      </c>
      <c r="F483" s="86">
        <v>33684</v>
      </c>
      <c r="G483" s="86">
        <v>47903.01</v>
      </c>
      <c r="H483" s="86">
        <v>500</v>
      </c>
      <c r="I483" s="86">
        <v>500</v>
      </c>
      <c r="K483" s="66">
        <v>30929</v>
      </c>
      <c r="L483" s="66"/>
      <c r="M483" s="66">
        <v>30929</v>
      </c>
      <c r="N483" s="62">
        <f t="shared" si="215"/>
        <v>3</v>
      </c>
      <c r="O483" s="66" t="s">
        <v>1648</v>
      </c>
      <c r="P483" s="66">
        <v>1</v>
      </c>
      <c r="Q483" s="66">
        <f t="shared" si="216"/>
        <v>649</v>
      </c>
      <c r="R483" s="66">
        <f t="shared" si="217"/>
        <v>6550</v>
      </c>
      <c r="S483" s="66">
        <f t="shared" si="218"/>
        <v>33684</v>
      </c>
      <c r="T483" s="66">
        <f t="shared" si="219"/>
        <v>47903.01</v>
      </c>
      <c r="U483" s="66">
        <f t="shared" si="220"/>
        <v>500</v>
      </c>
      <c r="V483" s="66">
        <f t="shared" si="221"/>
        <v>500</v>
      </c>
      <c r="W483" s="66"/>
      <c r="X483" s="62">
        <v>30929</v>
      </c>
      <c r="Y483" s="62">
        <f t="shared" si="222"/>
        <v>3</v>
      </c>
      <c r="Z483" s="59" t="s">
        <v>1648</v>
      </c>
      <c r="AA483" s="62">
        <v>1</v>
      </c>
      <c r="AB483" s="62">
        <f t="shared" ca="1" si="223"/>
        <v>1</v>
      </c>
      <c r="AC483" s="62">
        <f t="shared" ca="1" si="224"/>
        <v>649</v>
      </c>
      <c r="AD483" s="62">
        <f t="shared" ca="1" si="225"/>
        <v>6550</v>
      </c>
      <c r="AE483" s="62">
        <f t="shared" ca="1" si="226"/>
        <v>33684</v>
      </c>
      <c r="AF483" s="62">
        <f t="shared" ca="1" si="227"/>
        <v>47903.01</v>
      </c>
      <c r="AG483" s="62">
        <f t="shared" ca="1" si="228"/>
        <v>500</v>
      </c>
      <c r="AH483" s="62">
        <f t="shared" ca="1" si="229"/>
        <v>500</v>
      </c>
      <c r="AL483" s="66"/>
      <c r="AO483" s="138">
        <f t="shared" si="230"/>
        <v>30929</v>
      </c>
      <c r="AP483" s="138" t="str">
        <f t="shared" si="231"/>
        <v>Reingers</v>
      </c>
      <c r="AQ483" s="138">
        <f t="shared" ca="1" si="232"/>
        <v>6550</v>
      </c>
      <c r="AR483" s="138">
        <f t="shared" ca="1" si="233"/>
        <v>33684</v>
      </c>
      <c r="AS483" s="138">
        <f t="shared" ca="1" si="234"/>
        <v>47903.01</v>
      </c>
      <c r="AT483" s="138">
        <f t="shared" ca="1" si="235"/>
        <v>500</v>
      </c>
      <c r="AU483" s="138">
        <f t="shared" ca="1" si="235"/>
        <v>500</v>
      </c>
      <c r="AV483" s="135"/>
      <c r="AW483" s="131">
        <v>30929</v>
      </c>
      <c r="AX483" s="66">
        <f t="shared" si="236"/>
        <v>3</v>
      </c>
      <c r="AY483" s="132" t="s">
        <v>1648</v>
      </c>
      <c r="AZ483" s="107">
        <f t="shared" ca="1" si="237"/>
        <v>6550</v>
      </c>
      <c r="BA483" s="107">
        <f t="shared" ca="1" si="210"/>
        <v>33684</v>
      </c>
      <c r="BB483" s="107">
        <f t="shared" ca="1" si="211"/>
        <v>47903.01</v>
      </c>
      <c r="BC483" s="107">
        <f t="shared" ca="1" si="212"/>
        <v>500</v>
      </c>
      <c r="BD483" s="107">
        <f t="shared" ca="1" si="213"/>
        <v>500</v>
      </c>
    </row>
    <row r="484" spans="1:56" x14ac:dyDescent="0.15">
      <c r="A484" s="62">
        <v>30932</v>
      </c>
      <c r="B484" s="62">
        <f t="shared" si="214"/>
        <v>3</v>
      </c>
      <c r="C484" s="59" t="s">
        <v>1647</v>
      </c>
      <c r="D484" s="62">
        <v>1122</v>
      </c>
      <c r="E484" s="86">
        <v>12536</v>
      </c>
      <c r="F484" s="86">
        <v>57097</v>
      </c>
      <c r="G484" s="86">
        <v>83677.02</v>
      </c>
      <c r="H484" s="86">
        <v>500</v>
      </c>
      <c r="I484" s="86">
        <v>500</v>
      </c>
      <c r="K484" s="66">
        <v>30932</v>
      </c>
      <c r="L484" s="66"/>
      <c r="M484" s="66">
        <v>30932</v>
      </c>
      <c r="N484" s="62">
        <f t="shared" si="215"/>
        <v>3</v>
      </c>
      <c r="O484" s="66" t="s">
        <v>1647</v>
      </c>
      <c r="P484" s="66">
        <v>1</v>
      </c>
      <c r="Q484" s="66">
        <f t="shared" si="216"/>
        <v>1122</v>
      </c>
      <c r="R484" s="66">
        <f t="shared" si="217"/>
        <v>12536</v>
      </c>
      <c r="S484" s="66">
        <f t="shared" si="218"/>
        <v>57097</v>
      </c>
      <c r="T484" s="66">
        <f t="shared" si="219"/>
        <v>83677.02</v>
      </c>
      <c r="U484" s="66">
        <f t="shared" si="220"/>
        <v>500</v>
      </c>
      <c r="V484" s="66">
        <f t="shared" si="221"/>
        <v>500</v>
      </c>
      <c r="W484" s="66"/>
      <c r="X484" s="62">
        <v>30932</v>
      </c>
      <c r="Y484" s="62">
        <f t="shared" si="222"/>
        <v>3</v>
      </c>
      <c r="Z484" s="59" t="s">
        <v>1647</v>
      </c>
      <c r="AA484" s="62">
        <v>1</v>
      </c>
      <c r="AB484" s="62">
        <f t="shared" ca="1" si="223"/>
        <v>1</v>
      </c>
      <c r="AC484" s="62">
        <f t="shared" ca="1" si="224"/>
        <v>1122</v>
      </c>
      <c r="AD484" s="62">
        <f t="shared" ca="1" si="225"/>
        <v>12536</v>
      </c>
      <c r="AE484" s="62">
        <f t="shared" ca="1" si="226"/>
        <v>57097</v>
      </c>
      <c r="AF484" s="62">
        <f t="shared" ca="1" si="227"/>
        <v>83677.02</v>
      </c>
      <c r="AG484" s="62">
        <f t="shared" ca="1" si="228"/>
        <v>500</v>
      </c>
      <c r="AH484" s="62">
        <f t="shared" ca="1" si="229"/>
        <v>500</v>
      </c>
      <c r="AL484" s="66"/>
      <c r="AO484" s="138">
        <f t="shared" si="230"/>
        <v>30932</v>
      </c>
      <c r="AP484" s="138" t="str">
        <f t="shared" si="231"/>
        <v>St. Martin</v>
      </c>
      <c r="AQ484" s="138">
        <f t="shared" ca="1" si="232"/>
        <v>12536</v>
      </c>
      <c r="AR484" s="138">
        <f t="shared" ca="1" si="233"/>
        <v>57097</v>
      </c>
      <c r="AS484" s="138">
        <f t="shared" ca="1" si="234"/>
        <v>83677.02</v>
      </c>
      <c r="AT484" s="138">
        <f t="shared" ca="1" si="235"/>
        <v>500</v>
      </c>
      <c r="AU484" s="138">
        <f t="shared" ca="1" si="235"/>
        <v>500</v>
      </c>
      <c r="AV484" s="135"/>
      <c r="AW484" s="131">
        <v>30932</v>
      </c>
      <c r="AX484" s="66">
        <f t="shared" si="236"/>
        <v>3</v>
      </c>
      <c r="AY484" s="132" t="s">
        <v>1647</v>
      </c>
      <c r="AZ484" s="107">
        <f t="shared" ca="1" si="237"/>
        <v>12536</v>
      </c>
      <c r="BA484" s="107">
        <f t="shared" ref="BA484:BA547" ca="1" si="238">VLOOKUP($AW484,$AO:$AU,AR$16,0)</f>
        <v>57097</v>
      </c>
      <c r="BB484" s="107">
        <f t="shared" ref="BB484:BB547" ca="1" si="239">VLOOKUP($AW484,$AO:$AU,AS$16,0)</f>
        <v>83677.02</v>
      </c>
      <c r="BC484" s="107">
        <f t="shared" ref="BC484:BC547" ca="1" si="240">VLOOKUP($AW484,$AO:$AU,AT$16,0)</f>
        <v>500</v>
      </c>
      <c r="BD484" s="107">
        <f t="shared" ref="BD484:BD547" ca="1" si="241">VLOOKUP($AW484,$AO:$AU,AU$16,0)</f>
        <v>500</v>
      </c>
    </row>
    <row r="485" spans="1:56" x14ac:dyDescent="0.15">
      <c r="A485" s="62">
        <v>30935</v>
      </c>
      <c r="B485" s="62">
        <f t="shared" si="214"/>
        <v>3</v>
      </c>
      <c r="C485" s="59" t="s">
        <v>1646</v>
      </c>
      <c r="D485" s="62">
        <v>5476</v>
      </c>
      <c r="E485" s="86">
        <v>15643</v>
      </c>
      <c r="F485" s="86">
        <v>388097</v>
      </c>
      <c r="G485" s="86">
        <v>2752307.69</v>
      </c>
      <c r="H485" s="86">
        <v>500</v>
      </c>
      <c r="I485" s="86">
        <v>500</v>
      </c>
      <c r="K485" s="66">
        <v>30935</v>
      </c>
      <c r="L485" s="66"/>
      <c r="M485" s="66">
        <v>30935</v>
      </c>
      <c r="N485" s="62">
        <f t="shared" si="215"/>
        <v>3</v>
      </c>
      <c r="O485" s="66" t="s">
        <v>1646</v>
      </c>
      <c r="P485" s="66">
        <v>1</v>
      </c>
      <c r="Q485" s="66">
        <f t="shared" si="216"/>
        <v>5476</v>
      </c>
      <c r="R485" s="66">
        <f t="shared" si="217"/>
        <v>15643</v>
      </c>
      <c r="S485" s="66">
        <f t="shared" si="218"/>
        <v>388097</v>
      </c>
      <c r="T485" s="66">
        <f t="shared" si="219"/>
        <v>2752307.69</v>
      </c>
      <c r="U485" s="66">
        <f t="shared" si="220"/>
        <v>500</v>
      </c>
      <c r="V485" s="66">
        <f t="shared" si="221"/>
        <v>500</v>
      </c>
      <c r="W485" s="66"/>
      <c r="X485" s="62">
        <v>30935</v>
      </c>
      <c r="Y485" s="62">
        <f t="shared" si="222"/>
        <v>3</v>
      </c>
      <c r="Z485" s="59" t="s">
        <v>1646</v>
      </c>
      <c r="AA485" s="62">
        <v>1</v>
      </c>
      <c r="AB485" s="62">
        <f t="shared" ca="1" si="223"/>
        <v>1</v>
      </c>
      <c r="AC485" s="62">
        <f t="shared" ca="1" si="224"/>
        <v>5476</v>
      </c>
      <c r="AD485" s="62">
        <f t="shared" ca="1" si="225"/>
        <v>15643</v>
      </c>
      <c r="AE485" s="62">
        <f t="shared" ca="1" si="226"/>
        <v>388097</v>
      </c>
      <c r="AF485" s="62">
        <f t="shared" ca="1" si="227"/>
        <v>2752307.69</v>
      </c>
      <c r="AG485" s="62">
        <f t="shared" ca="1" si="228"/>
        <v>500</v>
      </c>
      <c r="AH485" s="62">
        <f t="shared" ca="1" si="229"/>
        <v>500</v>
      </c>
      <c r="AL485" s="66"/>
      <c r="AO485" s="138">
        <f t="shared" si="230"/>
        <v>30935</v>
      </c>
      <c r="AP485" s="138" t="str">
        <f t="shared" si="231"/>
        <v>Schrems</v>
      </c>
      <c r="AQ485" s="138">
        <f t="shared" ca="1" si="232"/>
        <v>15643</v>
      </c>
      <c r="AR485" s="138">
        <f t="shared" ca="1" si="233"/>
        <v>388097</v>
      </c>
      <c r="AS485" s="138">
        <f t="shared" ca="1" si="234"/>
        <v>2752307.69</v>
      </c>
      <c r="AT485" s="138">
        <f t="shared" ca="1" si="235"/>
        <v>500</v>
      </c>
      <c r="AU485" s="138">
        <f t="shared" ca="1" si="235"/>
        <v>500</v>
      </c>
      <c r="AV485" s="135"/>
      <c r="AW485" s="131">
        <v>30935</v>
      </c>
      <c r="AX485" s="66">
        <f t="shared" si="236"/>
        <v>3</v>
      </c>
      <c r="AY485" s="132" t="s">
        <v>1646</v>
      </c>
      <c r="AZ485" s="107">
        <f t="shared" ca="1" si="237"/>
        <v>15643</v>
      </c>
      <c r="BA485" s="107">
        <f t="shared" ca="1" si="238"/>
        <v>388097</v>
      </c>
      <c r="BB485" s="107">
        <f t="shared" ca="1" si="239"/>
        <v>2752307.69</v>
      </c>
      <c r="BC485" s="107">
        <f t="shared" ca="1" si="240"/>
        <v>500</v>
      </c>
      <c r="BD485" s="107">
        <f t="shared" ca="1" si="241"/>
        <v>500</v>
      </c>
    </row>
    <row r="486" spans="1:56" x14ac:dyDescent="0.15">
      <c r="A486" s="62">
        <v>30939</v>
      </c>
      <c r="B486" s="62">
        <f t="shared" si="214"/>
        <v>3</v>
      </c>
      <c r="C486" s="59" t="s">
        <v>1645</v>
      </c>
      <c r="D486" s="62">
        <v>1007</v>
      </c>
      <c r="E486" s="86">
        <v>10298</v>
      </c>
      <c r="F486" s="86">
        <v>44608</v>
      </c>
      <c r="G486" s="86">
        <v>78652.94</v>
      </c>
      <c r="H486" s="86">
        <v>500</v>
      </c>
      <c r="I486" s="86">
        <v>500</v>
      </c>
      <c r="K486" s="66">
        <v>30939</v>
      </c>
      <c r="L486" s="66"/>
      <c r="M486" s="66">
        <v>30939</v>
      </c>
      <c r="N486" s="62">
        <f t="shared" si="215"/>
        <v>3</v>
      </c>
      <c r="O486" s="66" t="s">
        <v>1645</v>
      </c>
      <c r="P486" s="66">
        <v>1</v>
      </c>
      <c r="Q486" s="66">
        <f t="shared" si="216"/>
        <v>1007</v>
      </c>
      <c r="R486" s="66">
        <f t="shared" si="217"/>
        <v>10298</v>
      </c>
      <c r="S486" s="66">
        <f t="shared" si="218"/>
        <v>44608</v>
      </c>
      <c r="T486" s="66">
        <f t="shared" si="219"/>
        <v>78652.94</v>
      </c>
      <c r="U486" s="66">
        <f t="shared" si="220"/>
        <v>500</v>
      </c>
      <c r="V486" s="66">
        <f t="shared" si="221"/>
        <v>500</v>
      </c>
      <c r="W486" s="66"/>
      <c r="X486" s="62">
        <v>30939</v>
      </c>
      <c r="Y486" s="62">
        <f t="shared" si="222"/>
        <v>3</v>
      </c>
      <c r="Z486" s="59" t="s">
        <v>1645</v>
      </c>
      <c r="AA486" s="62">
        <v>1</v>
      </c>
      <c r="AB486" s="62">
        <f t="shared" ca="1" si="223"/>
        <v>1</v>
      </c>
      <c r="AC486" s="62">
        <f t="shared" ca="1" si="224"/>
        <v>1007</v>
      </c>
      <c r="AD486" s="62">
        <f t="shared" ca="1" si="225"/>
        <v>10298</v>
      </c>
      <c r="AE486" s="62">
        <f t="shared" ca="1" si="226"/>
        <v>44608</v>
      </c>
      <c r="AF486" s="62">
        <f t="shared" ca="1" si="227"/>
        <v>78652.94</v>
      </c>
      <c r="AG486" s="62">
        <f t="shared" ca="1" si="228"/>
        <v>500</v>
      </c>
      <c r="AH486" s="62">
        <f t="shared" ca="1" si="229"/>
        <v>500</v>
      </c>
      <c r="AL486" s="66"/>
      <c r="AO486" s="138">
        <f t="shared" si="230"/>
        <v>30939</v>
      </c>
      <c r="AP486" s="138" t="str">
        <f t="shared" si="231"/>
        <v>Unserfrau-Altweitra</v>
      </c>
      <c r="AQ486" s="138">
        <f t="shared" ca="1" si="232"/>
        <v>10298</v>
      </c>
      <c r="AR486" s="138">
        <f t="shared" ca="1" si="233"/>
        <v>44608</v>
      </c>
      <c r="AS486" s="138">
        <f t="shared" ca="1" si="234"/>
        <v>78652.94</v>
      </c>
      <c r="AT486" s="138">
        <f t="shared" ca="1" si="235"/>
        <v>500</v>
      </c>
      <c r="AU486" s="138">
        <f t="shared" ca="1" si="235"/>
        <v>500</v>
      </c>
      <c r="AV486" s="135"/>
      <c r="AW486" s="131">
        <v>30939</v>
      </c>
      <c r="AX486" s="66">
        <f t="shared" si="236"/>
        <v>3</v>
      </c>
      <c r="AY486" s="132" t="s">
        <v>1645</v>
      </c>
      <c r="AZ486" s="107">
        <f t="shared" ca="1" si="237"/>
        <v>10298</v>
      </c>
      <c r="BA486" s="107">
        <f t="shared" ca="1" si="238"/>
        <v>44608</v>
      </c>
      <c r="BB486" s="107">
        <f t="shared" ca="1" si="239"/>
        <v>78652.94</v>
      </c>
      <c r="BC486" s="107">
        <f t="shared" ca="1" si="240"/>
        <v>500</v>
      </c>
      <c r="BD486" s="107">
        <f t="shared" ca="1" si="241"/>
        <v>500</v>
      </c>
    </row>
    <row r="487" spans="1:56" x14ac:dyDescent="0.15">
      <c r="A487" s="62">
        <v>30940</v>
      </c>
      <c r="B487" s="62">
        <f t="shared" si="214"/>
        <v>3</v>
      </c>
      <c r="C487" s="59" t="s">
        <v>1644</v>
      </c>
      <c r="D487" s="62">
        <v>1195</v>
      </c>
      <c r="E487" s="86">
        <v>9343</v>
      </c>
      <c r="F487" s="86">
        <v>58388</v>
      </c>
      <c r="G487" s="86">
        <v>15852.12</v>
      </c>
      <c r="H487" s="86">
        <v>500</v>
      </c>
      <c r="I487" s="86">
        <v>500</v>
      </c>
      <c r="K487" s="66">
        <v>30940</v>
      </c>
      <c r="L487" s="66"/>
      <c r="M487" s="66">
        <v>30940</v>
      </c>
      <c r="N487" s="62">
        <f t="shared" si="215"/>
        <v>3</v>
      </c>
      <c r="O487" s="66" t="s">
        <v>1644</v>
      </c>
      <c r="P487" s="66">
        <v>1</v>
      </c>
      <c r="Q487" s="66">
        <f t="shared" si="216"/>
        <v>1195</v>
      </c>
      <c r="R487" s="66">
        <f t="shared" si="217"/>
        <v>9343</v>
      </c>
      <c r="S487" s="66">
        <f t="shared" si="218"/>
        <v>58388</v>
      </c>
      <c r="T487" s="66">
        <f t="shared" si="219"/>
        <v>15852.12</v>
      </c>
      <c r="U487" s="66">
        <f t="shared" si="220"/>
        <v>500</v>
      </c>
      <c r="V487" s="66">
        <f t="shared" si="221"/>
        <v>500</v>
      </c>
      <c r="W487" s="66"/>
      <c r="X487" s="62">
        <v>30940</v>
      </c>
      <c r="Y487" s="62">
        <f t="shared" si="222"/>
        <v>3</v>
      </c>
      <c r="Z487" s="59" t="s">
        <v>1644</v>
      </c>
      <c r="AA487" s="62">
        <v>1</v>
      </c>
      <c r="AB487" s="62">
        <f t="shared" ca="1" si="223"/>
        <v>1</v>
      </c>
      <c r="AC487" s="62">
        <f t="shared" ca="1" si="224"/>
        <v>1195</v>
      </c>
      <c r="AD487" s="62">
        <f t="shared" ca="1" si="225"/>
        <v>9343</v>
      </c>
      <c r="AE487" s="62">
        <f t="shared" ca="1" si="226"/>
        <v>58388</v>
      </c>
      <c r="AF487" s="62">
        <f t="shared" ca="1" si="227"/>
        <v>15852.12</v>
      </c>
      <c r="AG487" s="62">
        <f t="shared" ca="1" si="228"/>
        <v>500</v>
      </c>
      <c r="AH487" s="62">
        <f t="shared" ca="1" si="229"/>
        <v>500</v>
      </c>
      <c r="AL487" s="66"/>
      <c r="AO487" s="138">
        <f t="shared" si="230"/>
        <v>30940</v>
      </c>
      <c r="AP487" s="138" t="str">
        <f t="shared" si="231"/>
        <v>Waldenstein</v>
      </c>
      <c r="AQ487" s="138">
        <f t="shared" ca="1" si="232"/>
        <v>9343</v>
      </c>
      <c r="AR487" s="138">
        <f t="shared" ca="1" si="233"/>
        <v>58388</v>
      </c>
      <c r="AS487" s="138">
        <f t="shared" ca="1" si="234"/>
        <v>15852.12</v>
      </c>
      <c r="AT487" s="138">
        <f t="shared" ca="1" si="235"/>
        <v>500</v>
      </c>
      <c r="AU487" s="138">
        <f t="shared" ca="1" si="235"/>
        <v>500</v>
      </c>
      <c r="AV487" s="135"/>
      <c r="AW487" s="131">
        <v>30940</v>
      </c>
      <c r="AX487" s="66">
        <f t="shared" si="236"/>
        <v>3</v>
      </c>
      <c r="AY487" s="132" t="s">
        <v>1644</v>
      </c>
      <c r="AZ487" s="107">
        <f t="shared" ca="1" si="237"/>
        <v>9343</v>
      </c>
      <c r="BA487" s="107">
        <f t="shared" ca="1" si="238"/>
        <v>58388</v>
      </c>
      <c r="BB487" s="107">
        <f t="shared" ca="1" si="239"/>
        <v>15852.12</v>
      </c>
      <c r="BC487" s="107">
        <f t="shared" ca="1" si="240"/>
        <v>500</v>
      </c>
      <c r="BD487" s="107">
        <f t="shared" ca="1" si="241"/>
        <v>500</v>
      </c>
    </row>
    <row r="488" spans="1:56" x14ac:dyDescent="0.15">
      <c r="A488" s="62">
        <v>30942</v>
      </c>
      <c r="B488" s="62">
        <f t="shared" si="214"/>
        <v>3</v>
      </c>
      <c r="C488" s="59" t="s">
        <v>1643</v>
      </c>
      <c r="D488" s="62">
        <v>2713</v>
      </c>
      <c r="E488" s="86">
        <v>15109</v>
      </c>
      <c r="F488" s="86">
        <v>191541</v>
      </c>
      <c r="G488" s="86">
        <v>546360.77</v>
      </c>
      <c r="H488" s="86">
        <v>500</v>
      </c>
      <c r="I488" s="86">
        <v>500</v>
      </c>
      <c r="K488" s="66">
        <v>30942</v>
      </c>
      <c r="L488" s="66"/>
      <c r="M488" s="66">
        <v>30942</v>
      </c>
      <c r="N488" s="62">
        <f t="shared" si="215"/>
        <v>3</v>
      </c>
      <c r="O488" s="66" t="s">
        <v>1643</v>
      </c>
      <c r="P488" s="66">
        <v>1</v>
      </c>
      <c r="Q488" s="66">
        <f t="shared" si="216"/>
        <v>2713</v>
      </c>
      <c r="R488" s="66">
        <f t="shared" si="217"/>
        <v>15109</v>
      </c>
      <c r="S488" s="66">
        <f t="shared" si="218"/>
        <v>191541</v>
      </c>
      <c r="T488" s="66">
        <f t="shared" si="219"/>
        <v>546360.77</v>
      </c>
      <c r="U488" s="66">
        <f t="shared" si="220"/>
        <v>500</v>
      </c>
      <c r="V488" s="66">
        <f t="shared" si="221"/>
        <v>500</v>
      </c>
      <c r="W488" s="66"/>
      <c r="X488" s="62">
        <v>30942</v>
      </c>
      <c r="Y488" s="62">
        <f t="shared" si="222"/>
        <v>3</v>
      </c>
      <c r="Z488" s="59" t="s">
        <v>1643</v>
      </c>
      <c r="AA488" s="62">
        <v>1</v>
      </c>
      <c r="AB488" s="62">
        <f t="shared" ca="1" si="223"/>
        <v>1</v>
      </c>
      <c r="AC488" s="62">
        <f t="shared" ca="1" si="224"/>
        <v>2713</v>
      </c>
      <c r="AD488" s="62">
        <f t="shared" ca="1" si="225"/>
        <v>15109</v>
      </c>
      <c r="AE488" s="62">
        <f t="shared" ca="1" si="226"/>
        <v>191541</v>
      </c>
      <c r="AF488" s="62">
        <f t="shared" ca="1" si="227"/>
        <v>546360.77</v>
      </c>
      <c r="AG488" s="62">
        <f t="shared" ca="1" si="228"/>
        <v>500</v>
      </c>
      <c r="AH488" s="62">
        <f t="shared" ca="1" si="229"/>
        <v>500</v>
      </c>
      <c r="AL488" s="66"/>
      <c r="AO488" s="138">
        <f t="shared" si="230"/>
        <v>30942</v>
      </c>
      <c r="AP488" s="138" t="str">
        <f t="shared" si="231"/>
        <v>Weitra</v>
      </c>
      <c r="AQ488" s="138">
        <f t="shared" ca="1" si="232"/>
        <v>15109</v>
      </c>
      <c r="AR488" s="138">
        <f t="shared" ca="1" si="233"/>
        <v>191541</v>
      </c>
      <c r="AS488" s="138">
        <f t="shared" ca="1" si="234"/>
        <v>546360.77</v>
      </c>
      <c r="AT488" s="138">
        <f t="shared" ca="1" si="235"/>
        <v>500</v>
      </c>
      <c r="AU488" s="138">
        <f t="shared" ca="1" si="235"/>
        <v>500</v>
      </c>
      <c r="AV488" s="135"/>
      <c r="AW488" s="131">
        <v>30942</v>
      </c>
      <c r="AX488" s="66">
        <f t="shared" si="236"/>
        <v>3</v>
      </c>
      <c r="AY488" s="132" t="s">
        <v>1643</v>
      </c>
      <c r="AZ488" s="107">
        <f t="shared" ca="1" si="237"/>
        <v>15109</v>
      </c>
      <c r="BA488" s="107">
        <f t="shared" ca="1" si="238"/>
        <v>191541</v>
      </c>
      <c r="BB488" s="107">
        <f t="shared" ca="1" si="239"/>
        <v>546360.77</v>
      </c>
      <c r="BC488" s="107">
        <f t="shared" ca="1" si="240"/>
        <v>500</v>
      </c>
      <c r="BD488" s="107">
        <f t="shared" ca="1" si="241"/>
        <v>500</v>
      </c>
    </row>
    <row r="489" spans="1:56" x14ac:dyDescent="0.15">
      <c r="A489" s="62">
        <v>31001</v>
      </c>
      <c r="B489" s="62">
        <f t="shared" si="214"/>
        <v>3</v>
      </c>
      <c r="C489" s="59" t="s">
        <v>1642</v>
      </c>
      <c r="D489" s="62">
        <v>740</v>
      </c>
      <c r="E489" s="86">
        <v>11036</v>
      </c>
      <c r="F489" s="86">
        <v>34043</v>
      </c>
      <c r="G489" s="86">
        <v>27431.51</v>
      </c>
      <c r="H489" s="86">
        <v>500</v>
      </c>
      <c r="I489" s="86">
        <v>500</v>
      </c>
      <c r="K489" s="66">
        <v>31001</v>
      </c>
      <c r="L489" s="66"/>
      <c r="M489" s="66">
        <v>31001</v>
      </c>
      <c r="N489" s="62">
        <f t="shared" si="215"/>
        <v>3</v>
      </c>
      <c r="O489" s="66" t="s">
        <v>1642</v>
      </c>
      <c r="P489" s="66">
        <v>1</v>
      </c>
      <c r="Q489" s="66">
        <f t="shared" si="216"/>
        <v>740</v>
      </c>
      <c r="R489" s="66">
        <f t="shared" si="217"/>
        <v>11036</v>
      </c>
      <c r="S489" s="66">
        <f t="shared" si="218"/>
        <v>34043</v>
      </c>
      <c r="T489" s="66">
        <f t="shared" si="219"/>
        <v>27431.51</v>
      </c>
      <c r="U489" s="66">
        <f t="shared" si="220"/>
        <v>500</v>
      </c>
      <c r="V489" s="66">
        <f t="shared" si="221"/>
        <v>500</v>
      </c>
      <c r="W489" s="66"/>
      <c r="X489" s="62">
        <v>31001</v>
      </c>
      <c r="Y489" s="62">
        <f t="shared" si="222"/>
        <v>3</v>
      </c>
      <c r="Z489" s="59" t="s">
        <v>1642</v>
      </c>
      <c r="AA489" s="62">
        <v>1</v>
      </c>
      <c r="AB489" s="62">
        <f t="shared" ca="1" si="223"/>
        <v>1</v>
      </c>
      <c r="AC489" s="62">
        <f t="shared" ca="1" si="224"/>
        <v>740</v>
      </c>
      <c r="AD489" s="62">
        <f t="shared" ca="1" si="225"/>
        <v>11036</v>
      </c>
      <c r="AE489" s="62">
        <f t="shared" ca="1" si="226"/>
        <v>34043</v>
      </c>
      <c r="AF489" s="62">
        <f t="shared" ca="1" si="227"/>
        <v>27431.51</v>
      </c>
      <c r="AG489" s="62">
        <f t="shared" ca="1" si="228"/>
        <v>500</v>
      </c>
      <c r="AH489" s="62">
        <f t="shared" ca="1" si="229"/>
        <v>500</v>
      </c>
      <c r="AL489" s="66"/>
      <c r="AO489" s="138">
        <f t="shared" si="230"/>
        <v>31001</v>
      </c>
      <c r="AP489" s="138" t="str">
        <f t="shared" si="231"/>
        <v>Alberndorf im Pulkautal</v>
      </c>
      <c r="AQ489" s="138">
        <f t="shared" ca="1" si="232"/>
        <v>11036</v>
      </c>
      <c r="AR489" s="138">
        <f t="shared" ca="1" si="233"/>
        <v>34043</v>
      </c>
      <c r="AS489" s="138">
        <f t="shared" ca="1" si="234"/>
        <v>27431.51</v>
      </c>
      <c r="AT489" s="138">
        <f t="shared" ca="1" si="235"/>
        <v>500</v>
      </c>
      <c r="AU489" s="138">
        <f t="shared" ca="1" si="235"/>
        <v>500</v>
      </c>
      <c r="AV489" s="135"/>
      <c r="AW489" s="131">
        <v>31001</v>
      </c>
      <c r="AX489" s="66">
        <f t="shared" si="236"/>
        <v>3</v>
      </c>
      <c r="AY489" s="132" t="s">
        <v>1642</v>
      </c>
      <c r="AZ489" s="107">
        <f t="shared" ca="1" si="237"/>
        <v>11036</v>
      </c>
      <c r="BA489" s="107">
        <f t="shared" ca="1" si="238"/>
        <v>34043</v>
      </c>
      <c r="BB489" s="107">
        <f t="shared" ca="1" si="239"/>
        <v>27431.51</v>
      </c>
      <c r="BC489" s="107">
        <f t="shared" ca="1" si="240"/>
        <v>500</v>
      </c>
      <c r="BD489" s="107">
        <f t="shared" ca="1" si="241"/>
        <v>500</v>
      </c>
    </row>
    <row r="490" spans="1:56" x14ac:dyDescent="0.15">
      <c r="A490" s="62">
        <v>31008</v>
      </c>
      <c r="B490" s="62">
        <f t="shared" si="214"/>
        <v>3</v>
      </c>
      <c r="C490" s="59" t="s">
        <v>1641</v>
      </c>
      <c r="D490" s="62">
        <v>3005</v>
      </c>
      <c r="E490" s="86">
        <v>45932</v>
      </c>
      <c r="F490" s="86">
        <v>180056</v>
      </c>
      <c r="G490" s="86">
        <v>430950.5</v>
      </c>
      <c r="H490" s="86">
        <v>500</v>
      </c>
      <c r="I490" s="86">
        <v>500</v>
      </c>
      <c r="K490" s="66">
        <v>31008</v>
      </c>
      <c r="L490" s="66"/>
      <c r="M490" s="66">
        <v>31008</v>
      </c>
      <c r="N490" s="62">
        <f t="shared" si="215"/>
        <v>3</v>
      </c>
      <c r="O490" s="66" t="s">
        <v>1641</v>
      </c>
      <c r="P490" s="66">
        <v>1</v>
      </c>
      <c r="Q490" s="66">
        <f t="shared" si="216"/>
        <v>3005</v>
      </c>
      <c r="R490" s="66">
        <f t="shared" si="217"/>
        <v>45932</v>
      </c>
      <c r="S490" s="66">
        <f t="shared" si="218"/>
        <v>180056</v>
      </c>
      <c r="T490" s="66">
        <f t="shared" si="219"/>
        <v>430950.5</v>
      </c>
      <c r="U490" s="66">
        <f t="shared" si="220"/>
        <v>500</v>
      </c>
      <c r="V490" s="66">
        <f t="shared" si="221"/>
        <v>500</v>
      </c>
      <c r="W490" s="66"/>
      <c r="X490" s="62">
        <v>31008</v>
      </c>
      <c r="Y490" s="62">
        <f t="shared" si="222"/>
        <v>3</v>
      </c>
      <c r="Z490" s="59" t="s">
        <v>1641</v>
      </c>
      <c r="AA490" s="62">
        <v>1</v>
      </c>
      <c r="AB490" s="62">
        <f t="shared" ca="1" si="223"/>
        <v>1</v>
      </c>
      <c r="AC490" s="62">
        <f t="shared" ca="1" si="224"/>
        <v>3005</v>
      </c>
      <c r="AD490" s="62">
        <f t="shared" ca="1" si="225"/>
        <v>45932</v>
      </c>
      <c r="AE490" s="62">
        <f t="shared" ca="1" si="226"/>
        <v>180056</v>
      </c>
      <c r="AF490" s="62">
        <f t="shared" ca="1" si="227"/>
        <v>430950.5</v>
      </c>
      <c r="AG490" s="62">
        <f t="shared" ca="1" si="228"/>
        <v>500</v>
      </c>
      <c r="AH490" s="62">
        <f t="shared" ca="1" si="229"/>
        <v>500</v>
      </c>
      <c r="AL490" s="66"/>
      <c r="AO490" s="138">
        <f t="shared" si="230"/>
        <v>31008</v>
      </c>
      <c r="AP490" s="138" t="str">
        <f t="shared" si="231"/>
        <v>Göllersdorf</v>
      </c>
      <c r="AQ490" s="138">
        <f t="shared" ca="1" si="232"/>
        <v>45932</v>
      </c>
      <c r="AR490" s="138">
        <f t="shared" ca="1" si="233"/>
        <v>180056</v>
      </c>
      <c r="AS490" s="138">
        <f t="shared" ca="1" si="234"/>
        <v>430950.5</v>
      </c>
      <c r="AT490" s="138">
        <f t="shared" ca="1" si="235"/>
        <v>500</v>
      </c>
      <c r="AU490" s="138">
        <f t="shared" ca="1" si="235"/>
        <v>500</v>
      </c>
      <c r="AV490" s="135"/>
      <c r="AW490" s="131">
        <v>31008</v>
      </c>
      <c r="AX490" s="66">
        <f t="shared" si="236"/>
        <v>3</v>
      </c>
      <c r="AY490" s="132" t="s">
        <v>1641</v>
      </c>
      <c r="AZ490" s="107">
        <f t="shared" ca="1" si="237"/>
        <v>45932</v>
      </c>
      <c r="BA490" s="107">
        <f t="shared" ca="1" si="238"/>
        <v>180056</v>
      </c>
      <c r="BB490" s="107">
        <f t="shared" ca="1" si="239"/>
        <v>430950.5</v>
      </c>
      <c r="BC490" s="107">
        <f t="shared" ca="1" si="240"/>
        <v>500</v>
      </c>
      <c r="BD490" s="107">
        <f t="shared" ca="1" si="241"/>
        <v>500</v>
      </c>
    </row>
    <row r="491" spans="1:56" x14ac:dyDescent="0.15">
      <c r="A491" s="62">
        <v>31009</v>
      </c>
      <c r="B491" s="62">
        <f t="shared" si="214"/>
        <v>3</v>
      </c>
      <c r="C491" s="59" t="s">
        <v>1640</v>
      </c>
      <c r="D491" s="62">
        <v>1571</v>
      </c>
      <c r="E491" s="86">
        <v>36236</v>
      </c>
      <c r="F491" s="86">
        <v>78351</v>
      </c>
      <c r="G491" s="86">
        <v>56261.46</v>
      </c>
      <c r="H491" s="86">
        <v>500</v>
      </c>
      <c r="I491" s="86">
        <v>500</v>
      </c>
      <c r="K491" s="66">
        <v>31009</v>
      </c>
      <c r="L491" s="66"/>
      <c r="M491" s="66">
        <v>31009</v>
      </c>
      <c r="N491" s="62">
        <f t="shared" si="215"/>
        <v>3</v>
      </c>
      <c r="O491" s="66" t="s">
        <v>1640</v>
      </c>
      <c r="P491" s="66">
        <v>1</v>
      </c>
      <c r="Q491" s="66">
        <f t="shared" si="216"/>
        <v>1571</v>
      </c>
      <c r="R491" s="66">
        <f t="shared" si="217"/>
        <v>36236</v>
      </c>
      <c r="S491" s="66">
        <f t="shared" si="218"/>
        <v>78351</v>
      </c>
      <c r="T491" s="66">
        <f t="shared" si="219"/>
        <v>56261.46</v>
      </c>
      <c r="U491" s="66">
        <f t="shared" si="220"/>
        <v>500</v>
      </c>
      <c r="V491" s="66">
        <f t="shared" si="221"/>
        <v>500</v>
      </c>
      <c r="W491" s="66"/>
      <c r="X491" s="62">
        <v>31009</v>
      </c>
      <c r="Y491" s="62">
        <f t="shared" si="222"/>
        <v>3</v>
      </c>
      <c r="Z491" s="59" t="s">
        <v>1640</v>
      </c>
      <c r="AA491" s="62">
        <v>1</v>
      </c>
      <c r="AB491" s="62">
        <f t="shared" ca="1" si="223"/>
        <v>1</v>
      </c>
      <c r="AC491" s="62">
        <f t="shared" ca="1" si="224"/>
        <v>1571</v>
      </c>
      <c r="AD491" s="62">
        <f t="shared" ca="1" si="225"/>
        <v>36236</v>
      </c>
      <c r="AE491" s="62">
        <f t="shared" ca="1" si="226"/>
        <v>78351</v>
      </c>
      <c r="AF491" s="62">
        <f t="shared" ca="1" si="227"/>
        <v>56261.46</v>
      </c>
      <c r="AG491" s="62">
        <f t="shared" ca="1" si="228"/>
        <v>500</v>
      </c>
      <c r="AH491" s="62">
        <f t="shared" ca="1" si="229"/>
        <v>500</v>
      </c>
      <c r="AL491" s="66"/>
      <c r="AO491" s="138">
        <f t="shared" si="230"/>
        <v>31009</v>
      </c>
      <c r="AP491" s="138" t="str">
        <f t="shared" si="231"/>
        <v>Grabern</v>
      </c>
      <c r="AQ491" s="138">
        <f t="shared" ca="1" si="232"/>
        <v>36236</v>
      </c>
      <c r="AR491" s="138">
        <f t="shared" ca="1" si="233"/>
        <v>78351</v>
      </c>
      <c r="AS491" s="138">
        <f t="shared" ca="1" si="234"/>
        <v>56261.46</v>
      </c>
      <c r="AT491" s="138">
        <f t="shared" ca="1" si="235"/>
        <v>500</v>
      </c>
      <c r="AU491" s="138">
        <f t="shared" ca="1" si="235"/>
        <v>500</v>
      </c>
      <c r="AV491" s="135"/>
      <c r="AW491" s="131">
        <v>31009</v>
      </c>
      <c r="AX491" s="66">
        <f t="shared" si="236"/>
        <v>3</v>
      </c>
      <c r="AY491" s="132" t="s">
        <v>1640</v>
      </c>
      <c r="AZ491" s="107">
        <f t="shared" ca="1" si="237"/>
        <v>36236</v>
      </c>
      <c r="BA491" s="107">
        <f t="shared" ca="1" si="238"/>
        <v>78351</v>
      </c>
      <c r="BB491" s="107">
        <f t="shared" ca="1" si="239"/>
        <v>56261.46</v>
      </c>
      <c r="BC491" s="107">
        <f t="shared" ca="1" si="240"/>
        <v>500</v>
      </c>
      <c r="BD491" s="107">
        <f t="shared" ca="1" si="241"/>
        <v>500</v>
      </c>
    </row>
    <row r="492" spans="1:56" x14ac:dyDescent="0.15">
      <c r="A492" s="62">
        <v>31014</v>
      </c>
      <c r="B492" s="62">
        <f t="shared" si="214"/>
        <v>3</v>
      </c>
      <c r="C492" s="59" t="s">
        <v>1639</v>
      </c>
      <c r="D492" s="62">
        <v>1131</v>
      </c>
      <c r="E492" s="86">
        <v>35167</v>
      </c>
      <c r="F492" s="86">
        <v>52630</v>
      </c>
      <c r="G492" s="86">
        <v>86266.5</v>
      </c>
      <c r="H492" s="86">
        <v>500</v>
      </c>
      <c r="I492" s="86">
        <v>500</v>
      </c>
      <c r="K492" s="66">
        <v>31014</v>
      </c>
      <c r="L492" s="66"/>
      <c r="M492" s="66">
        <v>31014</v>
      </c>
      <c r="N492" s="62">
        <f t="shared" si="215"/>
        <v>3</v>
      </c>
      <c r="O492" s="66" t="s">
        <v>1639</v>
      </c>
      <c r="P492" s="66">
        <v>1</v>
      </c>
      <c r="Q492" s="66">
        <f t="shared" si="216"/>
        <v>1131</v>
      </c>
      <c r="R492" s="66">
        <f t="shared" si="217"/>
        <v>35167</v>
      </c>
      <c r="S492" s="66">
        <f t="shared" si="218"/>
        <v>52630</v>
      </c>
      <c r="T492" s="66">
        <f t="shared" si="219"/>
        <v>86266.5</v>
      </c>
      <c r="U492" s="66">
        <f t="shared" si="220"/>
        <v>500</v>
      </c>
      <c r="V492" s="66">
        <f t="shared" si="221"/>
        <v>500</v>
      </c>
      <c r="W492" s="66"/>
      <c r="X492" s="62">
        <v>31014</v>
      </c>
      <c r="Y492" s="62">
        <f t="shared" si="222"/>
        <v>3</v>
      </c>
      <c r="Z492" s="59" t="s">
        <v>1639</v>
      </c>
      <c r="AA492" s="62">
        <v>1</v>
      </c>
      <c r="AB492" s="62">
        <f t="shared" ca="1" si="223"/>
        <v>1</v>
      </c>
      <c r="AC492" s="62">
        <f t="shared" ca="1" si="224"/>
        <v>1131</v>
      </c>
      <c r="AD492" s="62">
        <f t="shared" ca="1" si="225"/>
        <v>35167</v>
      </c>
      <c r="AE492" s="62">
        <f t="shared" ca="1" si="226"/>
        <v>52630</v>
      </c>
      <c r="AF492" s="62">
        <f t="shared" ca="1" si="227"/>
        <v>86266.5</v>
      </c>
      <c r="AG492" s="62">
        <f t="shared" ca="1" si="228"/>
        <v>500</v>
      </c>
      <c r="AH492" s="62">
        <f t="shared" ca="1" si="229"/>
        <v>500</v>
      </c>
      <c r="AL492" s="66"/>
      <c r="AO492" s="138">
        <f t="shared" si="230"/>
        <v>31014</v>
      </c>
      <c r="AP492" s="138" t="str">
        <f t="shared" si="231"/>
        <v>Guntersdorf</v>
      </c>
      <c r="AQ492" s="138">
        <f t="shared" ca="1" si="232"/>
        <v>35167</v>
      </c>
      <c r="AR492" s="138">
        <f t="shared" ca="1" si="233"/>
        <v>52630</v>
      </c>
      <c r="AS492" s="138">
        <f t="shared" ca="1" si="234"/>
        <v>86266.5</v>
      </c>
      <c r="AT492" s="138">
        <f t="shared" ca="1" si="235"/>
        <v>500</v>
      </c>
      <c r="AU492" s="138">
        <f t="shared" ca="1" si="235"/>
        <v>500</v>
      </c>
      <c r="AV492" s="135"/>
      <c r="AW492" s="131">
        <v>31014</v>
      </c>
      <c r="AX492" s="66">
        <f t="shared" si="236"/>
        <v>3</v>
      </c>
      <c r="AY492" s="132" t="s">
        <v>1639</v>
      </c>
      <c r="AZ492" s="107">
        <f t="shared" ca="1" si="237"/>
        <v>35167</v>
      </c>
      <c r="BA492" s="107">
        <f t="shared" ca="1" si="238"/>
        <v>52630</v>
      </c>
      <c r="BB492" s="107">
        <f t="shared" ca="1" si="239"/>
        <v>86266.5</v>
      </c>
      <c r="BC492" s="107">
        <f t="shared" ca="1" si="240"/>
        <v>500</v>
      </c>
      <c r="BD492" s="107">
        <f t="shared" ca="1" si="241"/>
        <v>500</v>
      </c>
    </row>
    <row r="493" spans="1:56" x14ac:dyDescent="0.15">
      <c r="A493" s="62">
        <v>31015</v>
      </c>
      <c r="B493" s="62">
        <f t="shared" si="214"/>
        <v>3</v>
      </c>
      <c r="C493" s="59" t="s">
        <v>1638</v>
      </c>
      <c r="D493" s="62">
        <v>1683</v>
      </c>
      <c r="E493" s="86">
        <v>42723</v>
      </c>
      <c r="F493" s="86">
        <v>54029</v>
      </c>
      <c r="G493" s="86">
        <v>92444.39</v>
      </c>
      <c r="H493" s="86">
        <v>500</v>
      </c>
      <c r="I493" s="86">
        <v>500</v>
      </c>
      <c r="K493" s="66">
        <v>31015</v>
      </c>
      <c r="L493" s="66"/>
      <c r="M493" s="66">
        <v>31015</v>
      </c>
      <c r="N493" s="62">
        <f t="shared" si="215"/>
        <v>3</v>
      </c>
      <c r="O493" s="66" t="s">
        <v>1638</v>
      </c>
      <c r="P493" s="66">
        <v>1</v>
      </c>
      <c r="Q493" s="66">
        <f t="shared" si="216"/>
        <v>1683</v>
      </c>
      <c r="R493" s="66">
        <f t="shared" si="217"/>
        <v>42723</v>
      </c>
      <c r="S493" s="66">
        <f t="shared" si="218"/>
        <v>54029</v>
      </c>
      <c r="T493" s="66">
        <f t="shared" si="219"/>
        <v>92444.39</v>
      </c>
      <c r="U493" s="66">
        <f t="shared" si="220"/>
        <v>500</v>
      </c>
      <c r="V493" s="66">
        <f t="shared" si="221"/>
        <v>500</v>
      </c>
      <c r="W493" s="66"/>
      <c r="X493" s="62">
        <v>31015</v>
      </c>
      <c r="Y493" s="62">
        <f t="shared" si="222"/>
        <v>3</v>
      </c>
      <c r="Z493" s="59" t="s">
        <v>1638</v>
      </c>
      <c r="AA493" s="62">
        <v>1</v>
      </c>
      <c r="AB493" s="62">
        <f t="shared" ca="1" si="223"/>
        <v>1</v>
      </c>
      <c r="AC493" s="62">
        <f t="shared" ca="1" si="224"/>
        <v>1683</v>
      </c>
      <c r="AD493" s="62">
        <f t="shared" ca="1" si="225"/>
        <v>42723</v>
      </c>
      <c r="AE493" s="62">
        <f t="shared" ca="1" si="226"/>
        <v>54029</v>
      </c>
      <c r="AF493" s="62">
        <f t="shared" ca="1" si="227"/>
        <v>92444.39</v>
      </c>
      <c r="AG493" s="62">
        <f t="shared" ca="1" si="228"/>
        <v>500</v>
      </c>
      <c r="AH493" s="62">
        <f t="shared" ca="1" si="229"/>
        <v>500</v>
      </c>
      <c r="AL493" s="66"/>
      <c r="AO493" s="138">
        <f t="shared" si="230"/>
        <v>31015</v>
      </c>
      <c r="AP493" s="138" t="str">
        <f t="shared" si="231"/>
        <v>Hadres</v>
      </c>
      <c r="AQ493" s="138">
        <f t="shared" ca="1" si="232"/>
        <v>42723</v>
      </c>
      <c r="AR493" s="138">
        <f t="shared" ca="1" si="233"/>
        <v>54029</v>
      </c>
      <c r="AS493" s="138">
        <f t="shared" ca="1" si="234"/>
        <v>92444.39</v>
      </c>
      <c r="AT493" s="138">
        <f t="shared" ca="1" si="235"/>
        <v>500</v>
      </c>
      <c r="AU493" s="138">
        <f t="shared" ca="1" si="235"/>
        <v>500</v>
      </c>
      <c r="AV493" s="135"/>
      <c r="AW493" s="131">
        <v>31015</v>
      </c>
      <c r="AX493" s="66">
        <f t="shared" si="236"/>
        <v>3</v>
      </c>
      <c r="AY493" s="132" t="s">
        <v>1638</v>
      </c>
      <c r="AZ493" s="107">
        <f t="shared" ca="1" si="237"/>
        <v>42723</v>
      </c>
      <c r="BA493" s="107">
        <f t="shared" ca="1" si="238"/>
        <v>54029</v>
      </c>
      <c r="BB493" s="107">
        <f t="shared" ca="1" si="239"/>
        <v>92444.39</v>
      </c>
      <c r="BC493" s="107">
        <f t="shared" ca="1" si="240"/>
        <v>500</v>
      </c>
      <c r="BD493" s="107">
        <f t="shared" ca="1" si="241"/>
        <v>500</v>
      </c>
    </row>
    <row r="494" spans="1:56" x14ac:dyDescent="0.15">
      <c r="A494" s="62">
        <v>31016</v>
      </c>
      <c r="B494" s="62">
        <f t="shared" si="214"/>
        <v>3</v>
      </c>
      <c r="C494" s="59" t="s">
        <v>1637</v>
      </c>
      <c r="D494" s="62">
        <v>1297</v>
      </c>
      <c r="E494" s="86">
        <v>31730</v>
      </c>
      <c r="F494" s="86">
        <v>76156</v>
      </c>
      <c r="G494" s="86">
        <v>122741.97</v>
      </c>
      <c r="H494" s="86">
        <v>500</v>
      </c>
      <c r="I494" s="86">
        <v>500</v>
      </c>
      <c r="K494" s="66">
        <v>31016</v>
      </c>
      <c r="L494" s="66"/>
      <c r="M494" s="66">
        <v>31016</v>
      </c>
      <c r="N494" s="62">
        <f t="shared" si="215"/>
        <v>3</v>
      </c>
      <c r="O494" s="66" t="s">
        <v>1637</v>
      </c>
      <c r="P494" s="66">
        <v>1</v>
      </c>
      <c r="Q494" s="66">
        <f t="shared" si="216"/>
        <v>1297</v>
      </c>
      <c r="R494" s="66">
        <f t="shared" si="217"/>
        <v>31730</v>
      </c>
      <c r="S494" s="66">
        <f t="shared" si="218"/>
        <v>76156</v>
      </c>
      <c r="T494" s="66">
        <f t="shared" si="219"/>
        <v>122741.97</v>
      </c>
      <c r="U494" s="66">
        <f t="shared" si="220"/>
        <v>500</v>
      </c>
      <c r="V494" s="66">
        <f t="shared" si="221"/>
        <v>500</v>
      </c>
      <c r="W494" s="66"/>
      <c r="X494" s="62">
        <v>31016</v>
      </c>
      <c r="Y494" s="62">
        <f t="shared" si="222"/>
        <v>3</v>
      </c>
      <c r="Z494" s="59" t="s">
        <v>1637</v>
      </c>
      <c r="AA494" s="62">
        <v>1</v>
      </c>
      <c r="AB494" s="62">
        <f t="shared" ca="1" si="223"/>
        <v>1</v>
      </c>
      <c r="AC494" s="62">
        <f t="shared" ca="1" si="224"/>
        <v>1297</v>
      </c>
      <c r="AD494" s="62">
        <f t="shared" ca="1" si="225"/>
        <v>31730</v>
      </c>
      <c r="AE494" s="62">
        <f t="shared" ca="1" si="226"/>
        <v>76156</v>
      </c>
      <c r="AF494" s="62">
        <f t="shared" ca="1" si="227"/>
        <v>122741.97</v>
      </c>
      <c r="AG494" s="62">
        <f t="shared" ca="1" si="228"/>
        <v>500</v>
      </c>
      <c r="AH494" s="62">
        <f t="shared" ca="1" si="229"/>
        <v>500</v>
      </c>
      <c r="AL494" s="66"/>
      <c r="AO494" s="138">
        <f t="shared" si="230"/>
        <v>31016</v>
      </c>
      <c r="AP494" s="138" t="str">
        <f t="shared" si="231"/>
        <v>Hardegg</v>
      </c>
      <c r="AQ494" s="138">
        <f t="shared" ca="1" si="232"/>
        <v>31730</v>
      </c>
      <c r="AR494" s="138">
        <f t="shared" ca="1" si="233"/>
        <v>76156</v>
      </c>
      <c r="AS494" s="138">
        <f t="shared" ca="1" si="234"/>
        <v>122741.97</v>
      </c>
      <c r="AT494" s="138">
        <f t="shared" ca="1" si="235"/>
        <v>500</v>
      </c>
      <c r="AU494" s="138">
        <f t="shared" ca="1" si="235"/>
        <v>500</v>
      </c>
      <c r="AV494" s="135"/>
      <c r="AW494" s="131">
        <v>31016</v>
      </c>
      <c r="AX494" s="66">
        <f t="shared" si="236"/>
        <v>3</v>
      </c>
      <c r="AY494" s="132" t="s">
        <v>1637</v>
      </c>
      <c r="AZ494" s="107">
        <f t="shared" ca="1" si="237"/>
        <v>31730</v>
      </c>
      <c r="BA494" s="107">
        <f t="shared" ca="1" si="238"/>
        <v>76156</v>
      </c>
      <c r="BB494" s="107">
        <f t="shared" ca="1" si="239"/>
        <v>122741.97</v>
      </c>
      <c r="BC494" s="107">
        <f t="shared" ca="1" si="240"/>
        <v>500</v>
      </c>
      <c r="BD494" s="107">
        <f t="shared" ca="1" si="241"/>
        <v>500</v>
      </c>
    </row>
    <row r="495" spans="1:56" x14ac:dyDescent="0.15">
      <c r="A495" s="62">
        <v>31018</v>
      </c>
      <c r="B495" s="62">
        <f t="shared" si="214"/>
        <v>3</v>
      </c>
      <c r="C495" s="59" t="s">
        <v>1636</v>
      </c>
      <c r="D495" s="62">
        <v>1605</v>
      </c>
      <c r="E495" s="86">
        <v>23408</v>
      </c>
      <c r="F495" s="86">
        <v>78005</v>
      </c>
      <c r="G495" s="86">
        <v>170660.69</v>
      </c>
      <c r="H495" s="86">
        <v>500</v>
      </c>
      <c r="I495" s="86">
        <v>500</v>
      </c>
      <c r="K495" s="66">
        <v>31018</v>
      </c>
      <c r="L495" s="66"/>
      <c r="M495" s="66">
        <v>31018</v>
      </c>
      <c r="N495" s="62">
        <f t="shared" si="215"/>
        <v>3</v>
      </c>
      <c r="O495" s="66" t="s">
        <v>1636</v>
      </c>
      <c r="P495" s="66">
        <v>1</v>
      </c>
      <c r="Q495" s="66">
        <f t="shared" si="216"/>
        <v>1605</v>
      </c>
      <c r="R495" s="66">
        <f t="shared" si="217"/>
        <v>23408</v>
      </c>
      <c r="S495" s="66">
        <f t="shared" si="218"/>
        <v>78005</v>
      </c>
      <c r="T495" s="66">
        <f t="shared" si="219"/>
        <v>170660.69</v>
      </c>
      <c r="U495" s="66">
        <f t="shared" si="220"/>
        <v>500</v>
      </c>
      <c r="V495" s="66">
        <f t="shared" si="221"/>
        <v>500</v>
      </c>
      <c r="W495" s="66"/>
      <c r="X495" s="62">
        <v>31018</v>
      </c>
      <c r="Y495" s="62">
        <f t="shared" si="222"/>
        <v>3</v>
      </c>
      <c r="Z495" s="59" t="s">
        <v>1636</v>
      </c>
      <c r="AA495" s="62">
        <v>1</v>
      </c>
      <c r="AB495" s="62">
        <f t="shared" ca="1" si="223"/>
        <v>1</v>
      </c>
      <c r="AC495" s="62">
        <f t="shared" ca="1" si="224"/>
        <v>1605</v>
      </c>
      <c r="AD495" s="62">
        <f t="shared" ca="1" si="225"/>
        <v>23408</v>
      </c>
      <c r="AE495" s="62">
        <f t="shared" ca="1" si="226"/>
        <v>78005</v>
      </c>
      <c r="AF495" s="62">
        <f t="shared" ca="1" si="227"/>
        <v>170660.69</v>
      </c>
      <c r="AG495" s="62">
        <f t="shared" ca="1" si="228"/>
        <v>500</v>
      </c>
      <c r="AH495" s="62">
        <f t="shared" ca="1" si="229"/>
        <v>500</v>
      </c>
      <c r="AL495" s="66"/>
      <c r="AO495" s="138">
        <f t="shared" si="230"/>
        <v>31018</v>
      </c>
      <c r="AP495" s="138" t="str">
        <f t="shared" si="231"/>
        <v>Haugsdorf</v>
      </c>
      <c r="AQ495" s="138">
        <f t="shared" ca="1" si="232"/>
        <v>23408</v>
      </c>
      <c r="AR495" s="138">
        <f t="shared" ca="1" si="233"/>
        <v>78005</v>
      </c>
      <c r="AS495" s="138">
        <f t="shared" ca="1" si="234"/>
        <v>170660.69</v>
      </c>
      <c r="AT495" s="138">
        <f t="shared" ca="1" si="235"/>
        <v>500</v>
      </c>
      <c r="AU495" s="138">
        <f t="shared" ca="1" si="235"/>
        <v>500</v>
      </c>
      <c r="AV495" s="135"/>
      <c r="AW495" s="131">
        <v>31018</v>
      </c>
      <c r="AX495" s="66">
        <f t="shared" si="236"/>
        <v>3</v>
      </c>
      <c r="AY495" s="132" t="s">
        <v>1636</v>
      </c>
      <c r="AZ495" s="107">
        <f t="shared" ca="1" si="237"/>
        <v>23408</v>
      </c>
      <c r="BA495" s="107">
        <f t="shared" ca="1" si="238"/>
        <v>78005</v>
      </c>
      <c r="BB495" s="107">
        <f t="shared" ca="1" si="239"/>
        <v>170660.69</v>
      </c>
      <c r="BC495" s="107">
        <f t="shared" ca="1" si="240"/>
        <v>500</v>
      </c>
      <c r="BD495" s="107">
        <f t="shared" ca="1" si="241"/>
        <v>500</v>
      </c>
    </row>
    <row r="496" spans="1:56" x14ac:dyDescent="0.15">
      <c r="A496" s="62">
        <v>31019</v>
      </c>
      <c r="B496" s="62">
        <f t="shared" si="214"/>
        <v>3</v>
      </c>
      <c r="C496" s="59" t="s">
        <v>1635</v>
      </c>
      <c r="D496" s="62">
        <v>1263</v>
      </c>
      <c r="E496" s="86">
        <v>21487</v>
      </c>
      <c r="F496" s="86">
        <v>58301</v>
      </c>
      <c r="G496" s="86">
        <v>63975.09</v>
      </c>
      <c r="H496" s="86">
        <v>500</v>
      </c>
      <c r="I496" s="86">
        <v>500</v>
      </c>
      <c r="K496" s="66">
        <v>31019</v>
      </c>
      <c r="L496" s="66"/>
      <c r="M496" s="66">
        <v>31019</v>
      </c>
      <c r="N496" s="62">
        <f t="shared" si="215"/>
        <v>3</v>
      </c>
      <c r="O496" s="66" t="s">
        <v>1635</v>
      </c>
      <c r="P496" s="66">
        <v>1</v>
      </c>
      <c r="Q496" s="66">
        <f t="shared" si="216"/>
        <v>1263</v>
      </c>
      <c r="R496" s="66">
        <f t="shared" si="217"/>
        <v>21487</v>
      </c>
      <c r="S496" s="66">
        <f t="shared" si="218"/>
        <v>58301</v>
      </c>
      <c r="T496" s="66">
        <f t="shared" si="219"/>
        <v>63975.09</v>
      </c>
      <c r="U496" s="66">
        <f t="shared" si="220"/>
        <v>500</v>
      </c>
      <c r="V496" s="66">
        <f t="shared" si="221"/>
        <v>500</v>
      </c>
      <c r="W496" s="66"/>
      <c r="X496" s="62">
        <v>31019</v>
      </c>
      <c r="Y496" s="62">
        <f t="shared" si="222"/>
        <v>3</v>
      </c>
      <c r="Z496" s="59" t="s">
        <v>1635</v>
      </c>
      <c r="AA496" s="62">
        <v>1</v>
      </c>
      <c r="AB496" s="62">
        <f t="shared" ca="1" si="223"/>
        <v>1</v>
      </c>
      <c r="AC496" s="62">
        <f t="shared" ca="1" si="224"/>
        <v>1263</v>
      </c>
      <c r="AD496" s="62">
        <f t="shared" ca="1" si="225"/>
        <v>21487</v>
      </c>
      <c r="AE496" s="62">
        <f t="shared" ca="1" si="226"/>
        <v>58301</v>
      </c>
      <c r="AF496" s="62">
        <f t="shared" ca="1" si="227"/>
        <v>63975.09</v>
      </c>
      <c r="AG496" s="62">
        <f t="shared" ca="1" si="228"/>
        <v>500</v>
      </c>
      <c r="AH496" s="62">
        <f t="shared" ca="1" si="229"/>
        <v>500</v>
      </c>
      <c r="AL496" s="66"/>
      <c r="AO496" s="138">
        <f t="shared" si="230"/>
        <v>31019</v>
      </c>
      <c r="AP496" s="138" t="str">
        <f t="shared" si="231"/>
        <v>Heldenberg</v>
      </c>
      <c r="AQ496" s="138">
        <f t="shared" ca="1" si="232"/>
        <v>21487</v>
      </c>
      <c r="AR496" s="138">
        <f t="shared" ca="1" si="233"/>
        <v>58301</v>
      </c>
      <c r="AS496" s="138">
        <f t="shared" ca="1" si="234"/>
        <v>63975.09</v>
      </c>
      <c r="AT496" s="138">
        <f t="shared" ca="1" si="235"/>
        <v>500</v>
      </c>
      <c r="AU496" s="138">
        <f t="shared" ca="1" si="235"/>
        <v>500</v>
      </c>
      <c r="AV496" s="135"/>
      <c r="AW496" s="131">
        <v>31019</v>
      </c>
      <c r="AX496" s="66">
        <f t="shared" si="236"/>
        <v>3</v>
      </c>
      <c r="AY496" s="132" t="s">
        <v>1635</v>
      </c>
      <c r="AZ496" s="107">
        <f t="shared" ca="1" si="237"/>
        <v>21487</v>
      </c>
      <c r="BA496" s="107">
        <f t="shared" ca="1" si="238"/>
        <v>58301</v>
      </c>
      <c r="BB496" s="107">
        <f t="shared" ca="1" si="239"/>
        <v>63975.09</v>
      </c>
      <c r="BC496" s="107">
        <f t="shared" ca="1" si="240"/>
        <v>500</v>
      </c>
      <c r="BD496" s="107">
        <f t="shared" ca="1" si="241"/>
        <v>500</v>
      </c>
    </row>
    <row r="497" spans="1:56" x14ac:dyDescent="0.15">
      <c r="A497" s="62">
        <v>31021</v>
      </c>
      <c r="B497" s="62">
        <f t="shared" si="214"/>
        <v>3</v>
      </c>
      <c r="C497" s="59" t="s">
        <v>1634</v>
      </c>
      <c r="D497" s="62">
        <v>1289</v>
      </c>
      <c r="E497" s="86">
        <v>33373</v>
      </c>
      <c r="F497" s="86">
        <v>62517</v>
      </c>
      <c r="G497" s="86">
        <v>59492.93</v>
      </c>
      <c r="H497" s="86">
        <v>500</v>
      </c>
      <c r="I497" s="86">
        <v>500</v>
      </c>
      <c r="K497" s="66">
        <v>31021</v>
      </c>
      <c r="L497" s="66"/>
      <c r="M497" s="66">
        <v>31021</v>
      </c>
      <c r="N497" s="62">
        <f t="shared" si="215"/>
        <v>3</v>
      </c>
      <c r="O497" s="66" t="s">
        <v>1634</v>
      </c>
      <c r="P497" s="66">
        <v>1</v>
      </c>
      <c r="Q497" s="66">
        <f t="shared" si="216"/>
        <v>1289</v>
      </c>
      <c r="R497" s="66">
        <f t="shared" si="217"/>
        <v>33373</v>
      </c>
      <c r="S497" s="66">
        <f t="shared" si="218"/>
        <v>62517</v>
      </c>
      <c r="T497" s="66">
        <f t="shared" si="219"/>
        <v>59492.93</v>
      </c>
      <c r="U497" s="66">
        <f t="shared" si="220"/>
        <v>500</v>
      </c>
      <c r="V497" s="66">
        <f t="shared" si="221"/>
        <v>500</v>
      </c>
      <c r="W497" s="66"/>
      <c r="X497" s="62">
        <v>31021</v>
      </c>
      <c r="Y497" s="62">
        <f t="shared" si="222"/>
        <v>3</v>
      </c>
      <c r="Z497" s="59" t="s">
        <v>1634</v>
      </c>
      <c r="AA497" s="62">
        <v>1</v>
      </c>
      <c r="AB497" s="62">
        <f t="shared" ca="1" si="223"/>
        <v>1</v>
      </c>
      <c r="AC497" s="62">
        <f t="shared" ca="1" si="224"/>
        <v>1289</v>
      </c>
      <c r="AD497" s="62">
        <f t="shared" ca="1" si="225"/>
        <v>33373</v>
      </c>
      <c r="AE497" s="62">
        <f t="shared" ca="1" si="226"/>
        <v>62517</v>
      </c>
      <c r="AF497" s="62">
        <f t="shared" ca="1" si="227"/>
        <v>59492.93</v>
      </c>
      <c r="AG497" s="62">
        <f t="shared" ca="1" si="228"/>
        <v>500</v>
      </c>
      <c r="AH497" s="62">
        <f t="shared" ca="1" si="229"/>
        <v>500</v>
      </c>
      <c r="AL497" s="66"/>
      <c r="AO497" s="138">
        <f t="shared" si="230"/>
        <v>31021</v>
      </c>
      <c r="AP497" s="138" t="str">
        <f t="shared" si="231"/>
        <v>Hohenwarth-Mühlbach a.M.</v>
      </c>
      <c r="AQ497" s="138">
        <f t="shared" ca="1" si="232"/>
        <v>33373</v>
      </c>
      <c r="AR497" s="138">
        <f t="shared" ca="1" si="233"/>
        <v>62517</v>
      </c>
      <c r="AS497" s="138">
        <f t="shared" ca="1" si="234"/>
        <v>59492.93</v>
      </c>
      <c r="AT497" s="138">
        <f t="shared" ca="1" si="235"/>
        <v>500</v>
      </c>
      <c r="AU497" s="138">
        <f t="shared" ca="1" si="235"/>
        <v>500</v>
      </c>
      <c r="AV497" s="135"/>
      <c r="AW497" s="131">
        <v>31021</v>
      </c>
      <c r="AX497" s="66">
        <f t="shared" si="236"/>
        <v>3</v>
      </c>
      <c r="AY497" s="132" t="s">
        <v>1634</v>
      </c>
      <c r="AZ497" s="107">
        <f t="shared" ca="1" si="237"/>
        <v>33373</v>
      </c>
      <c r="BA497" s="107">
        <f t="shared" ca="1" si="238"/>
        <v>62517</v>
      </c>
      <c r="BB497" s="107">
        <f t="shared" ca="1" si="239"/>
        <v>59492.93</v>
      </c>
      <c r="BC497" s="107">
        <f t="shared" ca="1" si="240"/>
        <v>500</v>
      </c>
      <c r="BD497" s="107">
        <f t="shared" ca="1" si="241"/>
        <v>500</v>
      </c>
    </row>
    <row r="498" spans="1:56" x14ac:dyDescent="0.15">
      <c r="A498" s="62">
        <v>31022</v>
      </c>
      <c r="B498" s="62">
        <f t="shared" si="214"/>
        <v>3</v>
      </c>
      <c r="C498" s="59" t="s">
        <v>1633</v>
      </c>
      <c r="D498" s="62">
        <v>11706</v>
      </c>
      <c r="E498" s="86">
        <v>102194</v>
      </c>
      <c r="F498" s="86">
        <v>906105</v>
      </c>
      <c r="G498" s="86">
        <v>3322020.48</v>
      </c>
      <c r="H498" s="86">
        <v>500</v>
      </c>
      <c r="I498" s="86">
        <v>500</v>
      </c>
      <c r="K498" s="66">
        <v>31022</v>
      </c>
      <c r="L498" s="66"/>
      <c r="M498" s="66">
        <v>31022</v>
      </c>
      <c r="N498" s="62">
        <f t="shared" si="215"/>
        <v>3</v>
      </c>
      <c r="O498" s="66" t="s">
        <v>1633</v>
      </c>
      <c r="P498" s="66">
        <v>1</v>
      </c>
      <c r="Q498" s="66">
        <f t="shared" si="216"/>
        <v>11706</v>
      </c>
      <c r="R498" s="66">
        <f t="shared" si="217"/>
        <v>102194</v>
      </c>
      <c r="S498" s="66">
        <f t="shared" si="218"/>
        <v>906105</v>
      </c>
      <c r="T498" s="66">
        <f t="shared" si="219"/>
        <v>3322020.48</v>
      </c>
      <c r="U498" s="66">
        <f t="shared" si="220"/>
        <v>500</v>
      </c>
      <c r="V498" s="66">
        <f t="shared" si="221"/>
        <v>500</v>
      </c>
      <c r="W498" s="66"/>
      <c r="X498" s="62">
        <v>31022</v>
      </c>
      <c r="Y498" s="62">
        <f t="shared" si="222"/>
        <v>3</v>
      </c>
      <c r="Z498" s="59" t="s">
        <v>1633</v>
      </c>
      <c r="AA498" s="62">
        <v>1</v>
      </c>
      <c r="AB498" s="62">
        <f t="shared" ca="1" si="223"/>
        <v>1</v>
      </c>
      <c r="AC498" s="62">
        <f t="shared" ca="1" si="224"/>
        <v>11706</v>
      </c>
      <c r="AD498" s="62">
        <f t="shared" ca="1" si="225"/>
        <v>102194</v>
      </c>
      <c r="AE498" s="62">
        <f t="shared" ca="1" si="226"/>
        <v>906105</v>
      </c>
      <c r="AF498" s="62">
        <f t="shared" ca="1" si="227"/>
        <v>3322020.48</v>
      </c>
      <c r="AG498" s="62">
        <f t="shared" ca="1" si="228"/>
        <v>500</v>
      </c>
      <c r="AH498" s="62">
        <f t="shared" ca="1" si="229"/>
        <v>500</v>
      </c>
      <c r="AL498" s="66"/>
      <c r="AO498" s="138">
        <f t="shared" si="230"/>
        <v>31022</v>
      </c>
      <c r="AP498" s="138" t="str">
        <f t="shared" si="231"/>
        <v>Hollabrunn</v>
      </c>
      <c r="AQ498" s="138">
        <f t="shared" ca="1" si="232"/>
        <v>102194</v>
      </c>
      <c r="AR498" s="138">
        <f t="shared" ca="1" si="233"/>
        <v>906105</v>
      </c>
      <c r="AS498" s="138">
        <f t="shared" ca="1" si="234"/>
        <v>3322020.48</v>
      </c>
      <c r="AT498" s="138">
        <f t="shared" ca="1" si="235"/>
        <v>500</v>
      </c>
      <c r="AU498" s="138">
        <f t="shared" ca="1" si="235"/>
        <v>500</v>
      </c>
      <c r="AV498" s="135"/>
      <c r="AW498" s="131">
        <v>31022</v>
      </c>
      <c r="AX498" s="66">
        <f t="shared" si="236"/>
        <v>3</v>
      </c>
      <c r="AY498" s="132" t="s">
        <v>1633</v>
      </c>
      <c r="AZ498" s="107">
        <f t="shared" ca="1" si="237"/>
        <v>102194</v>
      </c>
      <c r="BA498" s="107">
        <f t="shared" ca="1" si="238"/>
        <v>906105</v>
      </c>
      <c r="BB498" s="107">
        <f t="shared" ca="1" si="239"/>
        <v>3322020.48</v>
      </c>
      <c r="BC498" s="107">
        <f t="shared" ca="1" si="240"/>
        <v>500</v>
      </c>
      <c r="BD498" s="107">
        <f t="shared" ca="1" si="241"/>
        <v>500</v>
      </c>
    </row>
    <row r="499" spans="1:56" x14ac:dyDescent="0.15">
      <c r="A499" s="62">
        <v>31025</v>
      </c>
      <c r="B499" s="62">
        <f t="shared" si="214"/>
        <v>3</v>
      </c>
      <c r="C499" s="59" t="s">
        <v>1632</v>
      </c>
      <c r="D499" s="62">
        <v>562</v>
      </c>
      <c r="E499" s="86">
        <v>14542</v>
      </c>
      <c r="F499" s="86">
        <v>24829</v>
      </c>
      <c r="G499" s="86">
        <v>49721.79</v>
      </c>
      <c r="H499" s="86">
        <v>500</v>
      </c>
      <c r="I499" s="86">
        <v>500</v>
      </c>
      <c r="K499" s="66">
        <v>31025</v>
      </c>
      <c r="L499" s="66"/>
      <c r="M499" s="66">
        <v>31025</v>
      </c>
      <c r="N499" s="62">
        <f t="shared" si="215"/>
        <v>3</v>
      </c>
      <c r="O499" s="66" t="s">
        <v>1632</v>
      </c>
      <c r="P499" s="66">
        <v>1</v>
      </c>
      <c r="Q499" s="66">
        <f t="shared" si="216"/>
        <v>562</v>
      </c>
      <c r="R499" s="66">
        <f t="shared" si="217"/>
        <v>14542</v>
      </c>
      <c r="S499" s="66">
        <f t="shared" si="218"/>
        <v>24829</v>
      </c>
      <c r="T499" s="66">
        <f t="shared" si="219"/>
        <v>49721.79</v>
      </c>
      <c r="U499" s="66">
        <f t="shared" si="220"/>
        <v>500</v>
      </c>
      <c r="V499" s="66">
        <f t="shared" si="221"/>
        <v>500</v>
      </c>
      <c r="W499" s="66"/>
      <c r="X499" s="62">
        <v>31025</v>
      </c>
      <c r="Y499" s="62">
        <f t="shared" si="222"/>
        <v>3</v>
      </c>
      <c r="Z499" s="59" t="s">
        <v>1632</v>
      </c>
      <c r="AA499" s="62">
        <v>1</v>
      </c>
      <c r="AB499" s="62">
        <f t="shared" ca="1" si="223"/>
        <v>1</v>
      </c>
      <c r="AC499" s="62">
        <f t="shared" ca="1" si="224"/>
        <v>562</v>
      </c>
      <c r="AD499" s="62">
        <f t="shared" ca="1" si="225"/>
        <v>14542</v>
      </c>
      <c r="AE499" s="62">
        <f t="shared" ca="1" si="226"/>
        <v>24829</v>
      </c>
      <c r="AF499" s="62">
        <f t="shared" ca="1" si="227"/>
        <v>49721.79</v>
      </c>
      <c r="AG499" s="62">
        <f t="shared" ca="1" si="228"/>
        <v>500</v>
      </c>
      <c r="AH499" s="62">
        <f t="shared" ca="1" si="229"/>
        <v>500</v>
      </c>
      <c r="AL499" s="66"/>
      <c r="AO499" s="138">
        <f t="shared" si="230"/>
        <v>31025</v>
      </c>
      <c r="AP499" s="138" t="str">
        <f t="shared" si="231"/>
        <v>Mailberg</v>
      </c>
      <c r="AQ499" s="138">
        <f t="shared" ca="1" si="232"/>
        <v>14542</v>
      </c>
      <c r="AR499" s="138">
        <f t="shared" ca="1" si="233"/>
        <v>24829</v>
      </c>
      <c r="AS499" s="138">
        <f t="shared" ca="1" si="234"/>
        <v>49721.79</v>
      </c>
      <c r="AT499" s="138">
        <f t="shared" ca="1" si="235"/>
        <v>500</v>
      </c>
      <c r="AU499" s="138">
        <f t="shared" ca="1" si="235"/>
        <v>500</v>
      </c>
      <c r="AV499" s="135"/>
      <c r="AW499" s="131">
        <v>31025</v>
      </c>
      <c r="AX499" s="66">
        <f t="shared" si="236"/>
        <v>3</v>
      </c>
      <c r="AY499" s="132" t="s">
        <v>1632</v>
      </c>
      <c r="AZ499" s="107">
        <f t="shared" ca="1" si="237"/>
        <v>14542</v>
      </c>
      <c r="BA499" s="107">
        <f t="shared" ca="1" si="238"/>
        <v>24829</v>
      </c>
      <c r="BB499" s="107">
        <f t="shared" ca="1" si="239"/>
        <v>49721.79</v>
      </c>
      <c r="BC499" s="107">
        <f t="shared" ca="1" si="240"/>
        <v>500</v>
      </c>
      <c r="BD499" s="107">
        <f t="shared" ca="1" si="241"/>
        <v>500</v>
      </c>
    </row>
    <row r="500" spans="1:56" x14ac:dyDescent="0.15">
      <c r="A500" s="62">
        <v>31026</v>
      </c>
      <c r="B500" s="62">
        <f t="shared" si="214"/>
        <v>3</v>
      </c>
      <c r="C500" s="59" t="s">
        <v>1631</v>
      </c>
      <c r="D500" s="62">
        <v>1933</v>
      </c>
      <c r="E500" s="86">
        <v>34305</v>
      </c>
      <c r="F500" s="86">
        <v>121478</v>
      </c>
      <c r="G500" s="86">
        <v>289975.23</v>
      </c>
      <c r="H500" s="86">
        <v>500</v>
      </c>
      <c r="I500" s="86">
        <v>500</v>
      </c>
      <c r="K500" s="66">
        <v>31026</v>
      </c>
      <c r="L500" s="66"/>
      <c r="M500" s="66">
        <v>31026</v>
      </c>
      <c r="N500" s="62">
        <f t="shared" si="215"/>
        <v>3</v>
      </c>
      <c r="O500" s="66" t="s">
        <v>1631</v>
      </c>
      <c r="P500" s="66">
        <v>1</v>
      </c>
      <c r="Q500" s="66">
        <f t="shared" si="216"/>
        <v>1933</v>
      </c>
      <c r="R500" s="66">
        <f t="shared" si="217"/>
        <v>34305</v>
      </c>
      <c r="S500" s="66">
        <f t="shared" si="218"/>
        <v>121478</v>
      </c>
      <c r="T500" s="66">
        <f t="shared" si="219"/>
        <v>289975.23</v>
      </c>
      <c r="U500" s="66">
        <f t="shared" si="220"/>
        <v>500</v>
      </c>
      <c r="V500" s="66">
        <f t="shared" si="221"/>
        <v>500</v>
      </c>
      <c r="W500" s="66"/>
      <c r="X500" s="62">
        <v>31026</v>
      </c>
      <c r="Y500" s="62">
        <f t="shared" si="222"/>
        <v>3</v>
      </c>
      <c r="Z500" s="59" t="s">
        <v>1631</v>
      </c>
      <c r="AA500" s="62">
        <v>1</v>
      </c>
      <c r="AB500" s="62">
        <f t="shared" ca="1" si="223"/>
        <v>1</v>
      </c>
      <c r="AC500" s="62">
        <f t="shared" ca="1" si="224"/>
        <v>1933</v>
      </c>
      <c r="AD500" s="62">
        <f t="shared" ca="1" si="225"/>
        <v>34305</v>
      </c>
      <c r="AE500" s="62">
        <f t="shared" ca="1" si="226"/>
        <v>121478</v>
      </c>
      <c r="AF500" s="62">
        <f t="shared" ca="1" si="227"/>
        <v>289975.23</v>
      </c>
      <c r="AG500" s="62">
        <f t="shared" ca="1" si="228"/>
        <v>500</v>
      </c>
      <c r="AH500" s="62">
        <f t="shared" ca="1" si="229"/>
        <v>500</v>
      </c>
      <c r="AL500" s="66"/>
      <c r="AO500" s="138">
        <f t="shared" si="230"/>
        <v>31026</v>
      </c>
      <c r="AP500" s="138" t="str">
        <f t="shared" si="231"/>
        <v>Maissau</v>
      </c>
      <c r="AQ500" s="138">
        <f t="shared" ca="1" si="232"/>
        <v>34305</v>
      </c>
      <c r="AR500" s="138">
        <f t="shared" ca="1" si="233"/>
        <v>121478</v>
      </c>
      <c r="AS500" s="138">
        <f t="shared" ca="1" si="234"/>
        <v>289975.23</v>
      </c>
      <c r="AT500" s="138">
        <f t="shared" ca="1" si="235"/>
        <v>500</v>
      </c>
      <c r="AU500" s="138">
        <f t="shared" ca="1" si="235"/>
        <v>500</v>
      </c>
      <c r="AV500" s="135"/>
      <c r="AW500" s="131">
        <v>31026</v>
      </c>
      <c r="AX500" s="66">
        <f t="shared" si="236"/>
        <v>3</v>
      </c>
      <c r="AY500" s="132" t="s">
        <v>1631</v>
      </c>
      <c r="AZ500" s="107">
        <f t="shared" ca="1" si="237"/>
        <v>34305</v>
      </c>
      <c r="BA500" s="107">
        <f t="shared" ca="1" si="238"/>
        <v>121478</v>
      </c>
      <c r="BB500" s="107">
        <f t="shared" ca="1" si="239"/>
        <v>289975.23</v>
      </c>
      <c r="BC500" s="107">
        <f t="shared" ca="1" si="240"/>
        <v>500</v>
      </c>
      <c r="BD500" s="107">
        <f t="shared" ca="1" si="241"/>
        <v>500</v>
      </c>
    </row>
    <row r="501" spans="1:56" x14ac:dyDescent="0.15">
      <c r="A501" s="62">
        <v>31028</v>
      </c>
      <c r="B501" s="62">
        <f t="shared" si="214"/>
        <v>3</v>
      </c>
      <c r="C501" s="59" t="s">
        <v>1630</v>
      </c>
      <c r="D501" s="62">
        <v>1250</v>
      </c>
      <c r="E501" s="86">
        <v>36806</v>
      </c>
      <c r="F501" s="86">
        <v>64154</v>
      </c>
      <c r="G501" s="86">
        <v>107589.47</v>
      </c>
      <c r="H501" s="86">
        <v>500</v>
      </c>
      <c r="I501" s="86">
        <v>500</v>
      </c>
      <c r="K501" s="66">
        <v>31028</v>
      </c>
      <c r="L501" s="66"/>
      <c r="M501" s="66">
        <v>31028</v>
      </c>
      <c r="N501" s="62">
        <f t="shared" si="215"/>
        <v>3</v>
      </c>
      <c r="O501" s="66" t="s">
        <v>1630</v>
      </c>
      <c r="P501" s="66">
        <v>1</v>
      </c>
      <c r="Q501" s="66">
        <f t="shared" si="216"/>
        <v>1250</v>
      </c>
      <c r="R501" s="66">
        <f t="shared" si="217"/>
        <v>36806</v>
      </c>
      <c r="S501" s="66">
        <f t="shared" si="218"/>
        <v>64154</v>
      </c>
      <c r="T501" s="66">
        <f t="shared" si="219"/>
        <v>107589.47</v>
      </c>
      <c r="U501" s="66">
        <f t="shared" si="220"/>
        <v>500</v>
      </c>
      <c r="V501" s="66">
        <f t="shared" si="221"/>
        <v>500</v>
      </c>
      <c r="W501" s="66"/>
      <c r="X501" s="62">
        <v>31028</v>
      </c>
      <c r="Y501" s="62">
        <f t="shared" si="222"/>
        <v>3</v>
      </c>
      <c r="Z501" s="59" t="s">
        <v>1630</v>
      </c>
      <c r="AA501" s="62">
        <v>1</v>
      </c>
      <c r="AB501" s="62">
        <f t="shared" ca="1" si="223"/>
        <v>1</v>
      </c>
      <c r="AC501" s="62">
        <f t="shared" ca="1" si="224"/>
        <v>1250</v>
      </c>
      <c r="AD501" s="62">
        <f t="shared" ca="1" si="225"/>
        <v>36806</v>
      </c>
      <c r="AE501" s="62">
        <f t="shared" ca="1" si="226"/>
        <v>64154</v>
      </c>
      <c r="AF501" s="62">
        <f t="shared" ca="1" si="227"/>
        <v>107589.47</v>
      </c>
      <c r="AG501" s="62">
        <f t="shared" ca="1" si="228"/>
        <v>500</v>
      </c>
      <c r="AH501" s="62">
        <f t="shared" ca="1" si="229"/>
        <v>500</v>
      </c>
      <c r="AL501" s="66"/>
      <c r="AO501" s="138">
        <f t="shared" si="230"/>
        <v>31028</v>
      </c>
      <c r="AP501" s="138" t="str">
        <f t="shared" si="231"/>
        <v>Nappersdorf-Kammersdorf</v>
      </c>
      <c r="AQ501" s="138">
        <f t="shared" ca="1" si="232"/>
        <v>36806</v>
      </c>
      <c r="AR501" s="138">
        <f t="shared" ca="1" si="233"/>
        <v>64154</v>
      </c>
      <c r="AS501" s="138">
        <f t="shared" ca="1" si="234"/>
        <v>107589.47</v>
      </c>
      <c r="AT501" s="138">
        <f t="shared" ca="1" si="235"/>
        <v>500</v>
      </c>
      <c r="AU501" s="138">
        <f t="shared" ca="1" si="235"/>
        <v>500</v>
      </c>
      <c r="AV501" s="135"/>
      <c r="AW501" s="131">
        <v>31028</v>
      </c>
      <c r="AX501" s="66">
        <f t="shared" si="236"/>
        <v>3</v>
      </c>
      <c r="AY501" s="132" t="s">
        <v>1630</v>
      </c>
      <c r="AZ501" s="107">
        <f t="shared" ca="1" si="237"/>
        <v>36806</v>
      </c>
      <c r="BA501" s="107">
        <f t="shared" ca="1" si="238"/>
        <v>64154</v>
      </c>
      <c r="BB501" s="107">
        <f t="shared" ca="1" si="239"/>
        <v>107589.47</v>
      </c>
      <c r="BC501" s="107">
        <f t="shared" ca="1" si="240"/>
        <v>500</v>
      </c>
      <c r="BD501" s="107">
        <f t="shared" ca="1" si="241"/>
        <v>500</v>
      </c>
    </row>
    <row r="502" spans="1:56" x14ac:dyDescent="0.15">
      <c r="A502" s="62">
        <v>31033</v>
      </c>
      <c r="B502" s="62">
        <f t="shared" si="214"/>
        <v>3</v>
      </c>
      <c r="C502" s="59" t="s">
        <v>1629</v>
      </c>
      <c r="D502" s="62">
        <v>1032</v>
      </c>
      <c r="E502" s="86">
        <v>27376</v>
      </c>
      <c r="F502" s="86">
        <v>39125</v>
      </c>
      <c r="G502" s="86">
        <v>38965.71</v>
      </c>
      <c r="H502" s="86">
        <v>500</v>
      </c>
      <c r="I502" s="86">
        <v>500</v>
      </c>
      <c r="K502" s="66">
        <v>31033</v>
      </c>
      <c r="L502" s="66"/>
      <c r="M502" s="66">
        <v>31033</v>
      </c>
      <c r="N502" s="62">
        <f t="shared" si="215"/>
        <v>3</v>
      </c>
      <c r="O502" s="66" t="s">
        <v>1629</v>
      </c>
      <c r="P502" s="66">
        <v>1</v>
      </c>
      <c r="Q502" s="66">
        <f t="shared" si="216"/>
        <v>1032</v>
      </c>
      <c r="R502" s="66">
        <f t="shared" si="217"/>
        <v>27376</v>
      </c>
      <c r="S502" s="66">
        <f t="shared" si="218"/>
        <v>39125</v>
      </c>
      <c r="T502" s="66">
        <f t="shared" si="219"/>
        <v>38965.71</v>
      </c>
      <c r="U502" s="66">
        <f t="shared" si="220"/>
        <v>500</v>
      </c>
      <c r="V502" s="66">
        <f t="shared" si="221"/>
        <v>500</v>
      </c>
      <c r="W502" s="66"/>
      <c r="X502" s="62">
        <v>31033</v>
      </c>
      <c r="Y502" s="62">
        <f t="shared" si="222"/>
        <v>3</v>
      </c>
      <c r="Z502" s="59" t="s">
        <v>1629</v>
      </c>
      <c r="AA502" s="62">
        <v>1</v>
      </c>
      <c r="AB502" s="62">
        <f t="shared" ca="1" si="223"/>
        <v>1</v>
      </c>
      <c r="AC502" s="62">
        <f t="shared" ca="1" si="224"/>
        <v>1032</v>
      </c>
      <c r="AD502" s="62">
        <f t="shared" ca="1" si="225"/>
        <v>27376</v>
      </c>
      <c r="AE502" s="62">
        <f t="shared" ca="1" si="226"/>
        <v>39125</v>
      </c>
      <c r="AF502" s="62">
        <f t="shared" ca="1" si="227"/>
        <v>38965.71</v>
      </c>
      <c r="AG502" s="62">
        <f t="shared" ca="1" si="228"/>
        <v>500</v>
      </c>
      <c r="AH502" s="62">
        <f t="shared" ca="1" si="229"/>
        <v>500</v>
      </c>
      <c r="AL502" s="66"/>
      <c r="AO502" s="138">
        <f t="shared" si="230"/>
        <v>31033</v>
      </c>
      <c r="AP502" s="138" t="str">
        <f t="shared" si="231"/>
        <v>Pernersdorf</v>
      </c>
      <c r="AQ502" s="138">
        <f t="shared" ca="1" si="232"/>
        <v>27376</v>
      </c>
      <c r="AR502" s="138">
        <f t="shared" ca="1" si="233"/>
        <v>39125</v>
      </c>
      <c r="AS502" s="138">
        <f t="shared" ca="1" si="234"/>
        <v>38965.71</v>
      </c>
      <c r="AT502" s="138">
        <f t="shared" ca="1" si="235"/>
        <v>500</v>
      </c>
      <c r="AU502" s="138">
        <f t="shared" ca="1" si="235"/>
        <v>500</v>
      </c>
      <c r="AV502" s="135"/>
      <c r="AW502" s="131">
        <v>31033</v>
      </c>
      <c r="AX502" s="66">
        <f t="shared" si="236"/>
        <v>3</v>
      </c>
      <c r="AY502" s="132" t="s">
        <v>1629</v>
      </c>
      <c r="AZ502" s="107">
        <f t="shared" ca="1" si="237"/>
        <v>27376</v>
      </c>
      <c r="BA502" s="107">
        <f t="shared" ca="1" si="238"/>
        <v>39125</v>
      </c>
      <c r="BB502" s="107">
        <f t="shared" ca="1" si="239"/>
        <v>38965.71</v>
      </c>
      <c r="BC502" s="107">
        <f t="shared" ca="1" si="240"/>
        <v>500</v>
      </c>
      <c r="BD502" s="107">
        <f t="shared" ca="1" si="241"/>
        <v>500</v>
      </c>
    </row>
    <row r="503" spans="1:56" x14ac:dyDescent="0.15">
      <c r="A503" s="62">
        <v>31035</v>
      </c>
      <c r="B503" s="62">
        <f t="shared" si="214"/>
        <v>3</v>
      </c>
      <c r="C503" s="59" t="s">
        <v>1628</v>
      </c>
      <c r="D503" s="62">
        <v>1543</v>
      </c>
      <c r="E503" s="86">
        <v>25980</v>
      </c>
      <c r="F503" s="86">
        <v>80680</v>
      </c>
      <c r="G503" s="86">
        <v>225844.07</v>
      </c>
      <c r="H503" s="86">
        <v>500</v>
      </c>
      <c r="I503" s="86">
        <v>500</v>
      </c>
      <c r="K503" s="66">
        <v>31035</v>
      </c>
      <c r="L503" s="66"/>
      <c r="M503" s="66">
        <v>31035</v>
      </c>
      <c r="N503" s="62">
        <f t="shared" si="215"/>
        <v>3</v>
      </c>
      <c r="O503" s="66" t="s">
        <v>1628</v>
      </c>
      <c r="P503" s="66">
        <v>1</v>
      </c>
      <c r="Q503" s="66">
        <f t="shared" si="216"/>
        <v>1543</v>
      </c>
      <c r="R503" s="66">
        <f t="shared" si="217"/>
        <v>25980</v>
      </c>
      <c r="S503" s="66">
        <f t="shared" si="218"/>
        <v>80680</v>
      </c>
      <c r="T503" s="66">
        <f t="shared" si="219"/>
        <v>225844.07</v>
      </c>
      <c r="U503" s="66">
        <f t="shared" si="220"/>
        <v>500</v>
      </c>
      <c r="V503" s="66">
        <f t="shared" si="221"/>
        <v>500</v>
      </c>
      <c r="W503" s="66"/>
      <c r="X503" s="62">
        <v>31035</v>
      </c>
      <c r="Y503" s="62">
        <f t="shared" si="222"/>
        <v>3</v>
      </c>
      <c r="Z503" s="59" t="s">
        <v>1628</v>
      </c>
      <c r="AA503" s="62">
        <v>1</v>
      </c>
      <c r="AB503" s="62">
        <f t="shared" ca="1" si="223"/>
        <v>1</v>
      </c>
      <c r="AC503" s="62">
        <f t="shared" ca="1" si="224"/>
        <v>1543</v>
      </c>
      <c r="AD503" s="62">
        <f t="shared" ca="1" si="225"/>
        <v>25980</v>
      </c>
      <c r="AE503" s="62">
        <f t="shared" ca="1" si="226"/>
        <v>80680</v>
      </c>
      <c r="AF503" s="62">
        <f t="shared" ca="1" si="227"/>
        <v>225844.07</v>
      </c>
      <c r="AG503" s="62">
        <f t="shared" ca="1" si="228"/>
        <v>500</v>
      </c>
      <c r="AH503" s="62">
        <f t="shared" ca="1" si="229"/>
        <v>500</v>
      </c>
      <c r="AL503" s="66"/>
      <c r="AO503" s="138">
        <f t="shared" si="230"/>
        <v>31035</v>
      </c>
      <c r="AP503" s="138" t="str">
        <f t="shared" si="231"/>
        <v>Pulkau</v>
      </c>
      <c r="AQ503" s="138">
        <f t="shared" ca="1" si="232"/>
        <v>25980</v>
      </c>
      <c r="AR503" s="138">
        <f t="shared" ca="1" si="233"/>
        <v>80680</v>
      </c>
      <c r="AS503" s="138">
        <f t="shared" ca="1" si="234"/>
        <v>225844.07</v>
      </c>
      <c r="AT503" s="138">
        <f t="shared" ca="1" si="235"/>
        <v>500</v>
      </c>
      <c r="AU503" s="138">
        <f t="shared" ca="1" si="235"/>
        <v>500</v>
      </c>
      <c r="AV503" s="135"/>
      <c r="AW503" s="131">
        <v>31035</v>
      </c>
      <c r="AX503" s="66">
        <f t="shared" si="236"/>
        <v>3</v>
      </c>
      <c r="AY503" s="132" t="s">
        <v>1628</v>
      </c>
      <c r="AZ503" s="107">
        <f t="shared" ca="1" si="237"/>
        <v>25980</v>
      </c>
      <c r="BA503" s="107">
        <f t="shared" ca="1" si="238"/>
        <v>80680</v>
      </c>
      <c r="BB503" s="107">
        <f t="shared" ca="1" si="239"/>
        <v>225844.07</v>
      </c>
      <c r="BC503" s="107">
        <f t="shared" ca="1" si="240"/>
        <v>500</v>
      </c>
      <c r="BD503" s="107">
        <f t="shared" ca="1" si="241"/>
        <v>500</v>
      </c>
    </row>
    <row r="504" spans="1:56" x14ac:dyDescent="0.15">
      <c r="A504" s="62">
        <v>31036</v>
      </c>
      <c r="B504" s="62">
        <f t="shared" si="214"/>
        <v>3</v>
      </c>
      <c r="C504" s="59" t="s">
        <v>1627</v>
      </c>
      <c r="D504" s="62">
        <v>1598</v>
      </c>
      <c r="E504" s="86">
        <v>25652</v>
      </c>
      <c r="F504" s="86">
        <v>80352</v>
      </c>
      <c r="G504" s="86">
        <v>84681.2</v>
      </c>
      <c r="H504" s="86">
        <v>500</v>
      </c>
      <c r="I504" s="86">
        <v>500</v>
      </c>
      <c r="K504" s="66">
        <v>31036</v>
      </c>
      <c r="L504" s="66"/>
      <c r="M504" s="66">
        <v>31036</v>
      </c>
      <c r="N504" s="62">
        <f t="shared" si="215"/>
        <v>3</v>
      </c>
      <c r="O504" s="66" t="s">
        <v>1627</v>
      </c>
      <c r="P504" s="66">
        <v>1</v>
      </c>
      <c r="Q504" s="66">
        <f t="shared" si="216"/>
        <v>1598</v>
      </c>
      <c r="R504" s="66">
        <f t="shared" si="217"/>
        <v>25652</v>
      </c>
      <c r="S504" s="66">
        <f t="shared" si="218"/>
        <v>80352</v>
      </c>
      <c r="T504" s="66">
        <f t="shared" si="219"/>
        <v>84681.2</v>
      </c>
      <c r="U504" s="66">
        <f t="shared" si="220"/>
        <v>500</v>
      </c>
      <c r="V504" s="66">
        <f t="shared" si="221"/>
        <v>500</v>
      </c>
      <c r="W504" s="66"/>
      <c r="X504" s="62">
        <v>31036</v>
      </c>
      <c r="Y504" s="62">
        <f t="shared" si="222"/>
        <v>3</v>
      </c>
      <c r="Z504" s="59" t="s">
        <v>1627</v>
      </c>
      <c r="AA504" s="62">
        <v>1</v>
      </c>
      <c r="AB504" s="62">
        <f t="shared" ca="1" si="223"/>
        <v>1</v>
      </c>
      <c r="AC504" s="62">
        <f t="shared" ca="1" si="224"/>
        <v>1598</v>
      </c>
      <c r="AD504" s="62">
        <f t="shared" ca="1" si="225"/>
        <v>25652</v>
      </c>
      <c r="AE504" s="62">
        <f t="shared" ca="1" si="226"/>
        <v>80352</v>
      </c>
      <c r="AF504" s="62">
        <f t="shared" ca="1" si="227"/>
        <v>84681.2</v>
      </c>
      <c r="AG504" s="62">
        <f t="shared" ca="1" si="228"/>
        <v>500</v>
      </c>
      <c r="AH504" s="62">
        <f t="shared" ca="1" si="229"/>
        <v>500</v>
      </c>
      <c r="AL504" s="66"/>
      <c r="AO504" s="138">
        <f t="shared" si="230"/>
        <v>31036</v>
      </c>
      <c r="AP504" s="138" t="str">
        <f t="shared" si="231"/>
        <v>Ravelsbach</v>
      </c>
      <c r="AQ504" s="138">
        <f t="shared" ca="1" si="232"/>
        <v>25652</v>
      </c>
      <c r="AR504" s="138">
        <f t="shared" ca="1" si="233"/>
        <v>80352</v>
      </c>
      <c r="AS504" s="138">
        <f t="shared" ca="1" si="234"/>
        <v>84681.2</v>
      </c>
      <c r="AT504" s="138">
        <f t="shared" ca="1" si="235"/>
        <v>500</v>
      </c>
      <c r="AU504" s="138">
        <f t="shared" ca="1" si="235"/>
        <v>500</v>
      </c>
      <c r="AV504" s="135"/>
      <c r="AW504" s="131">
        <v>31036</v>
      </c>
      <c r="AX504" s="66">
        <f t="shared" si="236"/>
        <v>3</v>
      </c>
      <c r="AY504" s="132" t="s">
        <v>1627</v>
      </c>
      <c r="AZ504" s="107">
        <f t="shared" ca="1" si="237"/>
        <v>25652</v>
      </c>
      <c r="BA504" s="107">
        <f t="shared" ca="1" si="238"/>
        <v>80352</v>
      </c>
      <c r="BB504" s="107">
        <f t="shared" ca="1" si="239"/>
        <v>84681.2</v>
      </c>
      <c r="BC504" s="107">
        <f t="shared" ca="1" si="240"/>
        <v>500</v>
      </c>
      <c r="BD504" s="107">
        <f t="shared" ca="1" si="241"/>
        <v>500</v>
      </c>
    </row>
    <row r="505" spans="1:56" x14ac:dyDescent="0.15">
      <c r="A505" s="62">
        <v>31037</v>
      </c>
      <c r="B505" s="62">
        <f t="shared" si="214"/>
        <v>3</v>
      </c>
      <c r="C505" s="59" t="s">
        <v>1626</v>
      </c>
      <c r="D505" s="62">
        <v>4325</v>
      </c>
      <c r="E505" s="86">
        <v>46058</v>
      </c>
      <c r="F505" s="86">
        <v>268994</v>
      </c>
      <c r="G505" s="86">
        <v>1019184.7</v>
      </c>
      <c r="H505" s="86">
        <v>500</v>
      </c>
      <c r="I505" s="86">
        <v>500</v>
      </c>
      <c r="K505" s="66">
        <v>31037</v>
      </c>
      <c r="L505" s="66"/>
      <c r="M505" s="66">
        <v>31037</v>
      </c>
      <c r="N505" s="62">
        <f t="shared" si="215"/>
        <v>3</v>
      </c>
      <c r="O505" s="66" t="s">
        <v>1626</v>
      </c>
      <c r="P505" s="66">
        <v>1</v>
      </c>
      <c r="Q505" s="66">
        <f t="shared" si="216"/>
        <v>4325</v>
      </c>
      <c r="R505" s="66">
        <f t="shared" si="217"/>
        <v>46058</v>
      </c>
      <c r="S505" s="66">
        <f t="shared" si="218"/>
        <v>268994</v>
      </c>
      <c r="T505" s="66">
        <f t="shared" si="219"/>
        <v>1019184.7</v>
      </c>
      <c r="U505" s="66">
        <f t="shared" si="220"/>
        <v>500</v>
      </c>
      <c r="V505" s="66">
        <f t="shared" si="221"/>
        <v>500</v>
      </c>
      <c r="W505" s="66"/>
      <c r="X505" s="62">
        <v>31037</v>
      </c>
      <c r="Y505" s="62">
        <f t="shared" si="222"/>
        <v>3</v>
      </c>
      <c r="Z505" s="59" t="s">
        <v>1626</v>
      </c>
      <c r="AA505" s="62">
        <v>1</v>
      </c>
      <c r="AB505" s="62">
        <f t="shared" ca="1" si="223"/>
        <v>1</v>
      </c>
      <c r="AC505" s="62">
        <f t="shared" ca="1" si="224"/>
        <v>4325</v>
      </c>
      <c r="AD505" s="62">
        <f t="shared" ca="1" si="225"/>
        <v>46058</v>
      </c>
      <c r="AE505" s="62">
        <f t="shared" ca="1" si="226"/>
        <v>268994</v>
      </c>
      <c r="AF505" s="62">
        <f t="shared" ca="1" si="227"/>
        <v>1019184.7</v>
      </c>
      <c r="AG505" s="62">
        <f t="shared" ca="1" si="228"/>
        <v>500</v>
      </c>
      <c r="AH505" s="62">
        <f t="shared" ca="1" si="229"/>
        <v>500</v>
      </c>
      <c r="AL505" s="66"/>
      <c r="AO505" s="138">
        <f t="shared" si="230"/>
        <v>31037</v>
      </c>
      <c r="AP505" s="138" t="str">
        <f t="shared" si="231"/>
        <v>Retz</v>
      </c>
      <c r="AQ505" s="138">
        <f t="shared" ca="1" si="232"/>
        <v>46058</v>
      </c>
      <c r="AR505" s="138">
        <f t="shared" ca="1" si="233"/>
        <v>268994</v>
      </c>
      <c r="AS505" s="138">
        <f t="shared" ca="1" si="234"/>
        <v>1019184.7</v>
      </c>
      <c r="AT505" s="138">
        <f t="shared" ca="1" si="235"/>
        <v>500</v>
      </c>
      <c r="AU505" s="138">
        <f t="shared" ca="1" si="235"/>
        <v>500</v>
      </c>
      <c r="AV505" s="135"/>
      <c r="AW505" s="131">
        <v>31037</v>
      </c>
      <c r="AX505" s="66">
        <f t="shared" si="236"/>
        <v>3</v>
      </c>
      <c r="AY505" s="132" t="s">
        <v>1626</v>
      </c>
      <c r="AZ505" s="107">
        <f t="shared" ca="1" si="237"/>
        <v>46058</v>
      </c>
      <c r="BA505" s="107">
        <f t="shared" ca="1" si="238"/>
        <v>268994</v>
      </c>
      <c r="BB505" s="107">
        <f t="shared" ca="1" si="239"/>
        <v>1019184.7</v>
      </c>
      <c r="BC505" s="107">
        <f t="shared" ca="1" si="240"/>
        <v>500</v>
      </c>
      <c r="BD505" s="107">
        <f t="shared" ca="1" si="241"/>
        <v>500</v>
      </c>
    </row>
    <row r="506" spans="1:56" x14ac:dyDescent="0.15">
      <c r="A506" s="62">
        <v>31038</v>
      </c>
      <c r="B506" s="62">
        <f t="shared" si="214"/>
        <v>3</v>
      </c>
      <c r="C506" s="59" t="s">
        <v>1625</v>
      </c>
      <c r="D506" s="62">
        <v>1015</v>
      </c>
      <c r="E506" s="86">
        <v>19837</v>
      </c>
      <c r="F506" s="86">
        <v>40262</v>
      </c>
      <c r="G506" s="86">
        <v>56183.94</v>
      </c>
      <c r="H506" s="86">
        <v>500</v>
      </c>
      <c r="I506" s="86">
        <v>500</v>
      </c>
      <c r="K506" s="66">
        <v>31038</v>
      </c>
      <c r="L506" s="66"/>
      <c r="M506" s="66">
        <v>31038</v>
      </c>
      <c r="N506" s="62">
        <f t="shared" si="215"/>
        <v>3</v>
      </c>
      <c r="O506" s="66" t="s">
        <v>1625</v>
      </c>
      <c r="P506" s="66">
        <v>1</v>
      </c>
      <c r="Q506" s="66">
        <f t="shared" si="216"/>
        <v>1015</v>
      </c>
      <c r="R506" s="66">
        <f t="shared" si="217"/>
        <v>19837</v>
      </c>
      <c r="S506" s="66">
        <f t="shared" si="218"/>
        <v>40262</v>
      </c>
      <c r="T506" s="66">
        <f t="shared" si="219"/>
        <v>56183.94</v>
      </c>
      <c r="U506" s="66">
        <f t="shared" si="220"/>
        <v>500</v>
      </c>
      <c r="V506" s="66">
        <f t="shared" si="221"/>
        <v>500</v>
      </c>
      <c r="W506" s="66"/>
      <c r="X506" s="62">
        <v>31038</v>
      </c>
      <c r="Y506" s="62">
        <f t="shared" si="222"/>
        <v>3</v>
      </c>
      <c r="Z506" s="59" t="s">
        <v>1625</v>
      </c>
      <c r="AA506" s="62">
        <v>1</v>
      </c>
      <c r="AB506" s="62">
        <f t="shared" ca="1" si="223"/>
        <v>1</v>
      </c>
      <c r="AC506" s="62">
        <f t="shared" ca="1" si="224"/>
        <v>1015</v>
      </c>
      <c r="AD506" s="62">
        <f t="shared" ca="1" si="225"/>
        <v>19837</v>
      </c>
      <c r="AE506" s="62">
        <f t="shared" ca="1" si="226"/>
        <v>40262</v>
      </c>
      <c r="AF506" s="62">
        <f t="shared" ca="1" si="227"/>
        <v>56183.94</v>
      </c>
      <c r="AG506" s="62">
        <f t="shared" ca="1" si="228"/>
        <v>500</v>
      </c>
      <c r="AH506" s="62">
        <f t="shared" ca="1" si="229"/>
        <v>500</v>
      </c>
      <c r="AL506" s="66"/>
      <c r="AO506" s="138">
        <f t="shared" si="230"/>
        <v>31038</v>
      </c>
      <c r="AP506" s="138" t="str">
        <f t="shared" si="231"/>
        <v>Retzbach</v>
      </c>
      <c r="AQ506" s="138">
        <f t="shared" ca="1" si="232"/>
        <v>19837</v>
      </c>
      <c r="AR506" s="138">
        <f t="shared" ca="1" si="233"/>
        <v>40262</v>
      </c>
      <c r="AS506" s="138">
        <f t="shared" ca="1" si="234"/>
        <v>56183.94</v>
      </c>
      <c r="AT506" s="138">
        <f t="shared" ca="1" si="235"/>
        <v>500</v>
      </c>
      <c r="AU506" s="138">
        <f t="shared" ca="1" si="235"/>
        <v>500</v>
      </c>
      <c r="AV506" s="135"/>
      <c r="AW506" s="131">
        <v>31038</v>
      </c>
      <c r="AX506" s="66">
        <f t="shared" si="236"/>
        <v>3</v>
      </c>
      <c r="AY506" s="132" t="s">
        <v>1625</v>
      </c>
      <c r="AZ506" s="107">
        <f t="shared" ca="1" si="237"/>
        <v>19837</v>
      </c>
      <c r="BA506" s="107">
        <f t="shared" ca="1" si="238"/>
        <v>40262</v>
      </c>
      <c r="BB506" s="107">
        <f t="shared" ca="1" si="239"/>
        <v>56183.94</v>
      </c>
      <c r="BC506" s="107">
        <f t="shared" ca="1" si="240"/>
        <v>500</v>
      </c>
      <c r="BD506" s="107">
        <f t="shared" ca="1" si="241"/>
        <v>500</v>
      </c>
    </row>
    <row r="507" spans="1:56" x14ac:dyDescent="0.15">
      <c r="A507" s="62">
        <v>31041</v>
      </c>
      <c r="B507" s="62">
        <f t="shared" si="214"/>
        <v>3</v>
      </c>
      <c r="C507" s="59" t="s">
        <v>1624</v>
      </c>
      <c r="D507" s="62">
        <v>854</v>
      </c>
      <c r="E507" s="86">
        <v>21334</v>
      </c>
      <c r="F507" s="86">
        <v>31807</v>
      </c>
      <c r="G507" s="86">
        <v>30963.48</v>
      </c>
      <c r="H507" s="86">
        <v>500</v>
      </c>
      <c r="I507" s="86">
        <v>500</v>
      </c>
      <c r="K507" s="66">
        <v>31041</v>
      </c>
      <c r="L507" s="66"/>
      <c r="M507" s="66">
        <v>31041</v>
      </c>
      <c r="N507" s="62">
        <f t="shared" si="215"/>
        <v>3</v>
      </c>
      <c r="O507" s="66" t="s">
        <v>1624</v>
      </c>
      <c r="P507" s="66">
        <v>1</v>
      </c>
      <c r="Q507" s="66">
        <f t="shared" si="216"/>
        <v>854</v>
      </c>
      <c r="R507" s="66">
        <f t="shared" si="217"/>
        <v>21334</v>
      </c>
      <c r="S507" s="66">
        <f t="shared" si="218"/>
        <v>31807</v>
      </c>
      <c r="T507" s="66">
        <f t="shared" si="219"/>
        <v>30963.48</v>
      </c>
      <c r="U507" s="66">
        <f t="shared" si="220"/>
        <v>500</v>
      </c>
      <c r="V507" s="66">
        <f t="shared" si="221"/>
        <v>500</v>
      </c>
      <c r="W507" s="66"/>
      <c r="X507" s="62">
        <v>31041</v>
      </c>
      <c r="Y507" s="62">
        <f t="shared" si="222"/>
        <v>3</v>
      </c>
      <c r="Z507" s="59" t="s">
        <v>1624</v>
      </c>
      <c r="AA507" s="62">
        <v>1</v>
      </c>
      <c r="AB507" s="62">
        <f t="shared" ca="1" si="223"/>
        <v>1</v>
      </c>
      <c r="AC507" s="62">
        <f t="shared" ca="1" si="224"/>
        <v>854</v>
      </c>
      <c r="AD507" s="62">
        <f t="shared" ca="1" si="225"/>
        <v>21334</v>
      </c>
      <c r="AE507" s="62">
        <f t="shared" ca="1" si="226"/>
        <v>31807</v>
      </c>
      <c r="AF507" s="62">
        <f t="shared" ca="1" si="227"/>
        <v>30963.48</v>
      </c>
      <c r="AG507" s="62">
        <f t="shared" ca="1" si="228"/>
        <v>500</v>
      </c>
      <c r="AH507" s="62">
        <f t="shared" ca="1" si="229"/>
        <v>500</v>
      </c>
      <c r="AL507" s="66"/>
      <c r="AO507" s="138">
        <f t="shared" si="230"/>
        <v>31041</v>
      </c>
      <c r="AP507" s="138" t="str">
        <f t="shared" si="231"/>
        <v>Schrattenthal</v>
      </c>
      <c r="AQ507" s="138">
        <f t="shared" ca="1" si="232"/>
        <v>21334</v>
      </c>
      <c r="AR507" s="138">
        <f t="shared" ca="1" si="233"/>
        <v>31807</v>
      </c>
      <c r="AS507" s="138">
        <f t="shared" ca="1" si="234"/>
        <v>30963.48</v>
      </c>
      <c r="AT507" s="138">
        <f t="shared" ca="1" si="235"/>
        <v>500</v>
      </c>
      <c r="AU507" s="138">
        <f t="shared" ca="1" si="235"/>
        <v>500</v>
      </c>
      <c r="AV507" s="135"/>
      <c r="AW507" s="131">
        <v>31041</v>
      </c>
      <c r="AX507" s="66">
        <f t="shared" si="236"/>
        <v>3</v>
      </c>
      <c r="AY507" s="132" t="s">
        <v>1624</v>
      </c>
      <c r="AZ507" s="107">
        <f t="shared" ca="1" si="237"/>
        <v>21334</v>
      </c>
      <c r="BA507" s="107">
        <f t="shared" ca="1" si="238"/>
        <v>31807</v>
      </c>
      <c r="BB507" s="107">
        <f t="shared" ca="1" si="239"/>
        <v>30963.48</v>
      </c>
      <c r="BC507" s="107">
        <f t="shared" ca="1" si="240"/>
        <v>500</v>
      </c>
      <c r="BD507" s="107">
        <f t="shared" ca="1" si="241"/>
        <v>500</v>
      </c>
    </row>
    <row r="508" spans="1:56" x14ac:dyDescent="0.15">
      <c r="A508" s="62">
        <v>31042</v>
      </c>
      <c r="B508" s="62">
        <f t="shared" si="214"/>
        <v>3</v>
      </c>
      <c r="C508" s="59" t="s">
        <v>1623</v>
      </c>
      <c r="D508" s="62">
        <v>938</v>
      </c>
      <c r="E508" s="86">
        <v>30755</v>
      </c>
      <c r="F508" s="86">
        <v>45261</v>
      </c>
      <c r="G508" s="86">
        <v>99810.21</v>
      </c>
      <c r="H508" s="86">
        <v>500</v>
      </c>
      <c r="I508" s="86">
        <v>500</v>
      </c>
      <c r="K508" s="66">
        <v>31042</v>
      </c>
      <c r="L508" s="66"/>
      <c r="M508" s="66">
        <v>31042</v>
      </c>
      <c r="N508" s="62">
        <f t="shared" si="215"/>
        <v>3</v>
      </c>
      <c r="O508" s="66" t="s">
        <v>1623</v>
      </c>
      <c r="P508" s="66">
        <v>1</v>
      </c>
      <c r="Q508" s="66">
        <f t="shared" si="216"/>
        <v>938</v>
      </c>
      <c r="R508" s="66">
        <f t="shared" si="217"/>
        <v>30755</v>
      </c>
      <c r="S508" s="66">
        <f t="shared" si="218"/>
        <v>45261</v>
      </c>
      <c r="T508" s="66">
        <f t="shared" si="219"/>
        <v>99810.21</v>
      </c>
      <c r="U508" s="66">
        <f t="shared" si="220"/>
        <v>500</v>
      </c>
      <c r="V508" s="66">
        <f t="shared" si="221"/>
        <v>500</v>
      </c>
      <c r="W508" s="66"/>
      <c r="X508" s="62">
        <v>31042</v>
      </c>
      <c r="Y508" s="62">
        <f t="shared" si="222"/>
        <v>3</v>
      </c>
      <c r="Z508" s="59" t="s">
        <v>1623</v>
      </c>
      <c r="AA508" s="62">
        <v>1</v>
      </c>
      <c r="AB508" s="62">
        <f t="shared" ca="1" si="223"/>
        <v>1</v>
      </c>
      <c r="AC508" s="62">
        <f t="shared" ca="1" si="224"/>
        <v>938</v>
      </c>
      <c r="AD508" s="62">
        <f t="shared" ca="1" si="225"/>
        <v>30755</v>
      </c>
      <c r="AE508" s="62">
        <f t="shared" ca="1" si="226"/>
        <v>45261</v>
      </c>
      <c r="AF508" s="62">
        <f t="shared" ca="1" si="227"/>
        <v>99810.21</v>
      </c>
      <c r="AG508" s="62">
        <f t="shared" ca="1" si="228"/>
        <v>500</v>
      </c>
      <c r="AH508" s="62">
        <f t="shared" ca="1" si="229"/>
        <v>500</v>
      </c>
      <c r="AL508" s="66"/>
      <c r="AO508" s="138">
        <f t="shared" si="230"/>
        <v>31042</v>
      </c>
      <c r="AP508" s="138" t="str">
        <f t="shared" si="231"/>
        <v>Seefeld-Kadolz</v>
      </c>
      <c r="AQ508" s="138">
        <f t="shared" ca="1" si="232"/>
        <v>30755</v>
      </c>
      <c r="AR508" s="138">
        <f t="shared" ca="1" si="233"/>
        <v>45261</v>
      </c>
      <c r="AS508" s="138">
        <f t="shared" ca="1" si="234"/>
        <v>99810.21</v>
      </c>
      <c r="AT508" s="138">
        <f t="shared" ca="1" si="235"/>
        <v>500</v>
      </c>
      <c r="AU508" s="138">
        <f t="shared" ca="1" si="235"/>
        <v>500</v>
      </c>
      <c r="AV508" s="135"/>
      <c r="AW508" s="131">
        <v>31042</v>
      </c>
      <c r="AX508" s="66">
        <f t="shared" si="236"/>
        <v>3</v>
      </c>
      <c r="AY508" s="132" t="s">
        <v>1623</v>
      </c>
      <c r="AZ508" s="107">
        <f t="shared" ca="1" si="237"/>
        <v>30755</v>
      </c>
      <c r="BA508" s="107">
        <f t="shared" ca="1" si="238"/>
        <v>45261</v>
      </c>
      <c r="BB508" s="107">
        <f t="shared" ca="1" si="239"/>
        <v>99810.21</v>
      </c>
      <c r="BC508" s="107">
        <f t="shared" ca="1" si="240"/>
        <v>500</v>
      </c>
      <c r="BD508" s="107">
        <f t="shared" ca="1" si="241"/>
        <v>500</v>
      </c>
    </row>
    <row r="509" spans="1:56" x14ac:dyDescent="0.15">
      <c r="A509" s="62">
        <v>31043</v>
      </c>
      <c r="B509" s="62">
        <f t="shared" si="214"/>
        <v>3</v>
      </c>
      <c r="C509" s="59" t="s">
        <v>1622</v>
      </c>
      <c r="D509" s="62">
        <v>2151</v>
      </c>
      <c r="E509" s="86">
        <v>69148</v>
      </c>
      <c r="F509" s="86">
        <v>107817</v>
      </c>
      <c r="G509" s="86">
        <v>155503.67000000001</v>
      </c>
      <c r="H509" s="86">
        <v>500</v>
      </c>
      <c r="I509" s="86">
        <v>500</v>
      </c>
      <c r="K509" s="66">
        <v>31043</v>
      </c>
      <c r="L509" s="66"/>
      <c r="M509" s="66">
        <v>31043</v>
      </c>
      <c r="N509" s="62">
        <f t="shared" si="215"/>
        <v>3</v>
      </c>
      <c r="O509" s="66" t="s">
        <v>1622</v>
      </c>
      <c r="P509" s="66">
        <v>1</v>
      </c>
      <c r="Q509" s="66">
        <f t="shared" si="216"/>
        <v>2151</v>
      </c>
      <c r="R509" s="66">
        <f t="shared" si="217"/>
        <v>69148</v>
      </c>
      <c r="S509" s="66">
        <f t="shared" si="218"/>
        <v>107817</v>
      </c>
      <c r="T509" s="66">
        <f t="shared" si="219"/>
        <v>155503.67000000001</v>
      </c>
      <c r="U509" s="66">
        <f t="shared" si="220"/>
        <v>500</v>
      </c>
      <c r="V509" s="66">
        <f t="shared" si="221"/>
        <v>500</v>
      </c>
      <c r="W509" s="66"/>
      <c r="X509" s="62">
        <v>31043</v>
      </c>
      <c r="Y509" s="62">
        <f t="shared" si="222"/>
        <v>3</v>
      </c>
      <c r="Z509" s="59" t="s">
        <v>1622</v>
      </c>
      <c r="AA509" s="62">
        <v>1</v>
      </c>
      <c r="AB509" s="62">
        <f t="shared" ca="1" si="223"/>
        <v>1</v>
      </c>
      <c r="AC509" s="62">
        <f t="shared" ca="1" si="224"/>
        <v>2151</v>
      </c>
      <c r="AD509" s="62">
        <f t="shared" ca="1" si="225"/>
        <v>69148</v>
      </c>
      <c r="AE509" s="62">
        <f t="shared" ca="1" si="226"/>
        <v>107817</v>
      </c>
      <c r="AF509" s="62">
        <f t="shared" ca="1" si="227"/>
        <v>155503.67000000001</v>
      </c>
      <c r="AG509" s="62">
        <f t="shared" ca="1" si="228"/>
        <v>500</v>
      </c>
      <c r="AH509" s="62">
        <f t="shared" ca="1" si="229"/>
        <v>500</v>
      </c>
      <c r="AL509" s="66"/>
      <c r="AO509" s="138">
        <f t="shared" si="230"/>
        <v>31043</v>
      </c>
      <c r="AP509" s="138" t="str">
        <f t="shared" si="231"/>
        <v>Sitzendorf an der Schmida</v>
      </c>
      <c r="AQ509" s="138">
        <f t="shared" ca="1" si="232"/>
        <v>69148</v>
      </c>
      <c r="AR509" s="138">
        <f t="shared" ca="1" si="233"/>
        <v>107817</v>
      </c>
      <c r="AS509" s="138">
        <f t="shared" ca="1" si="234"/>
        <v>155503.67000000001</v>
      </c>
      <c r="AT509" s="138">
        <f t="shared" ca="1" si="235"/>
        <v>500</v>
      </c>
      <c r="AU509" s="138">
        <f t="shared" ca="1" si="235"/>
        <v>500</v>
      </c>
      <c r="AV509" s="135"/>
      <c r="AW509" s="131">
        <v>31043</v>
      </c>
      <c r="AX509" s="66">
        <f t="shared" si="236"/>
        <v>3</v>
      </c>
      <c r="AY509" s="132" t="s">
        <v>1622</v>
      </c>
      <c r="AZ509" s="107">
        <f t="shared" ca="1" si="237"/>
        <v>69148</v>
      </c>
      <c r="BA509" s="107">
        <f t="shared" ca="1" si="238"/>
        <v>107817</v>
      </c>
      <c r="BB509" s="107">
        <f t="shared" ca="1" si="239"/>
        <v>155503.67000000001</v>
      </c>
      <c r="BC509" s="107">
        <f t="shared" ca="1" si="240"/>
        <v>500</v>
      </c>
      <c r="BD509" s="107">
        <f t="shared" ca="1" si="241"/>
        <v>500</v>
      </c>
    </row>
    <row r="510" spans="1:56" x14ac:dyDescent="0.15">
      <c r="A510" s="62">
        <v>31051</v>
      </c>
      <c r="B510" s="62">
        <f t="shared" si="214"/>
        <v>3</v>
      </c>
      <c r="C510" s="59" t="s">
        <v>1621</v>
      </c>
      <c r="D510" s="62">
        <v>2388</v>
      </c>
      <c r="E510" s="86">
        <v>74664</v>
      </c>
      <c r="F510" s="86">
        <v>118097</v>
      </c>
      <c r="G510" s="86">
        <v>208974.82</v>
      </c>
      <c r="H510" s="86">
        <v>500</v>
      </c>
      <c r="I510" s="86">
        <v>500</v>
      </c>
      <c r="K510" s="66">
        <v>31051</v>
      </c>
      <c r="L510" s="66"/>
      <c r="M510" s="66">
        <v>31051</v>
      </c>
      <c r="N510" s="62">
        <f t="shared" si="215"/>
        <v>3</v>
      </c>
      <c r="O510" s="66" t="s">
        <v>1621</v>
      </c>
      <c r="P510" s="66">
        <v>1</v>
      </c>
      <c r="Q510" s="66">
        <f t="shared" si="216"/>
        <v>2388</v>
      </c>
      <c r="R510" s="66">
        <f t="shared" si="217"/>
        <v>74664</v>
      </c>
      <c r="S510" s="66">
        <f t="shared" si="218"/>
        <v>118097</v>
      </c>
      <c r="T510" s="66">
        <f t="shared" si="219"/>
        <v>208974.82</v>
      </c>
      <c r="U510" s="66">
        <f t="shared" si="220"/>
        <v>500</v>
      </c>
      <c r="V510" s="66">
        <f t="shared" si="221"/>
        <v>500</v>
      </c>
      <c r="W510" s="66"/>
      <c r="X510" s="62">
        <v>31051</v>
      </c>
      <c r="Y510" s="62">
        <f t="shared" si="222"/>
        <v>3</v>
      </c>
      <c r="Z510" s="59" t="s">
        <v>1621</v>
      </c>
      <c r="AA510" s="62">
        <v>1</v>
      </c>
      <c r="AB510" s="62">
        <f t="shared" ca="1" si="223"/>
        <v>1</v>
      </c>
      <c r="AC510" s="62">
        <f t="shared" ca="1" si="224"/>
        <v>2388</v>
      </c>
      <c r="AD510" s="62">
        <f t="shared" ca="1" si="225"/>
        <v>74664</v>
      </c>
      <c r="AE510" s="62">
        <f t="shared" ca="1" si="226"/>
        <v>118097</v>
      </c>
      <c r="AF510" s="62">
        <f t="shared" ca="1" si="227"/>
        <v>208974.82</v>
      </c>
      <c r="AG510" s="62">
        <f t="shared" ca="1" si="228"/>
        <v>500</v>
      </c>
      <c r="AH510" s="62">
        <f t="shared" ca="1" si="229"/>
        <v>500</v>
      </c>
      <c r="AL510" s="66"/>
      <c r="AO510" s="138">
        <f t="shared" si="230"/>
        <v>31051</v>
      </c>
      <c r="AP510" s="138" t="str">
        <f t="shared" si="231"/>
        <v>Wullersdorf</v>
      </c>
      <c r="AQ510" s="138">
        <f t="shared" ca="1" si="232"/>
        <v>74664</v>
      </c>
      <c r="AR510" s="138">
        <f t="shared" ca="1" si="233"/>
        <v>118097</v>
      </c>
      <c r="AS510" s="138">
        <f t="shared" ca="1" si="234"/>
        <v>208974.82</v>
      </c>
      <c r="AT510" s="138">
        <f t="shared" ca="1" si="235"/>
        <v>500</v>
      </c>
      <c r="AU510" s="138">
        <f t="shared" ca="1" si="235"/>
        <v>500</v>
      </c>
      <c r="AV510" s="135"/>
      <c r="AW510" s="131">
        <v>31051</v>
      </c>
      <c r="AX510" s="66">
        <f t="shared" si="236"/>
        <v>3</v>
      </c>
      <c r="AY510" s="132" t="s">
        <v>1621</v>
      </c>
      <c r="AZ510" s="107">
        <f t="shared" ca="1" si="237"/>
        <v>74664</v>
      </c>
      <c r="BA510" s="107">
        <f t="shared" ca="1" si="238"/>
        <v>118097</v>
      </c>
      <c r="BB510" s="107">
        <f t="shared" ca="1" si="239"/>
        <v>208974.82</v>
      </c>
      <c r="BC510" s="107">
        <f t="shared" ca="1" si="240"/>
        <v>500</v>
      </c>
      <c r="BD510" s="107">
        <f t="shared" ca="1" si="241"/>
        <v>500</v>
      </c>
    </row>
    <row r="511" spans="1:56" x14ac:dyDescent="0.15">
      <c r="A511" s="62">
        <v>31052</v>
      </c>
      <c r="B511" s="62">
        <f t="shared" si="214"/>
        <v>3</v>
      </c>
      <c r="C511" s="59" t="s">
        <v>1620</v>
      </c>
      <c r="D511" s="62">
        <v>2443</v>
      </c>
      <c r="E511" s="86">
        <v>48717</v>
      </c>
      <c r="F511" s="86">
        <v>109890</v>
      </c>
      <c r="G511" s="86">
        <v>108459.14</v>
      </c>
      <c r="H511" s="86">
        <v>500</v>
      </c>
      <c r="I511" s="86">
        <v>500</v>
      </c>
      <c r="K511" s="66">
        <v>31052</v>
      </c>
      <c r="L511" s="66"/>
      <c r="M511" s="66">
        <v>31052</v>
      </c>
      <c r="N511" s="62">
        <f t="shared" si="215"/>
        <v>3</v>
      </c>
      <c r="O511" s="66" t="s">
        <v>1620</v>
      </c>
      <c r="P511" s="66">
        <v>1</v>
      </c>
      <c r="Q511" s="66">
        <f t="shared" si="216"/>
        <v>2443</v>
      </c>
      <c r="R511" s="66">
        <f t="shared" si="217"/>
        <v>48717</v>
      </c>
      <c r="S511" s="66">
        <f t="shared" si="218"/>
        <v>109890</v>
      </c>
      <c r="T511" s="66">
        <f t="shared" si="219"/>
        <v>108459.14</v>
      </c>
      <c r="U511" s="66">
        <f t="shared" si="220"/>
        <v>500</v>
      </c>
      <c r="V511" s="66">
        <f t="shared" si="221"/>
        <v>500</v>
      </c>
      <c r="W511" s="66"/>
      <c r="X511" s="62">
        <v>31052</v>
      </c>
      <c r="Y511" s="62">
        <f t="shared" si="222"/>
        <v>3</v>
      </c>
      <c r="Z511" s="59" t="s">
        <v>1620</v>
      </c>
      <c r="AA511" s="62">
        <v>1</v>
      </c>
      <c r="AB511" s="62">
        <f t="shared" ca="1" si="223"/>
        <v>1</v>
      </c>
      <c r="AC511" s="62">
        <f t="shared" ca="1" si="224"/>
        <v>2443</v>
      </c>
      <c r="AD511" s="62">
        <f t="shared" ca="1" si="225"/>
        <v>48717</v>
      </c>
      <c r="AE511" s="62">
        <f t="shared" ca="1" si="226"/>
        <v>109890</v>
      </c>
      <c r="AF511" s="62">
        <f t="shared" ca="1" si="227"/>
        <v>108459.14</v>
      </c>
      <c r="AG511" s="62">
        <f t="shared" ca="1" si="228"/>
        <v>500</v>
      </c>
      <c r="AH511" s="62">
        <f t="shared" ca="1" si="229"/>
        <v>500</v>
      </c>
      <c r="AL511" s="66"/>
      <c r="AO511" s="138">
        <f t="shared" si="230"/>
        <v>31052</v>
      </c>
      <c r="AP511" s="138" t="str">
        <f t="shared" si="231"/>
        <v>Zellerndorf</v>
      </c>
      <c r="AQ511" s="138">
        <f t="shared" ca="1" si="232"/>
        <v>48717</v>
      </c>
      <c r="AR511" s="138">
        <f t="shared" ca="1" si="233"/>
        <v>109890</v>
      </c>
      <c r="AS511" s="138">
        <f t="shared" ca="1" si="234"/>
        <v>108459.14</v>
      </c>
      <c r="AT511" s="138">
        <f t="shared" ca="1" si="235"/>
        <v>500</v>
      </c>
      <c r="AU511" s="138">
        <f t="shared" ca="1" si="235"/>
        <v>500</v>
      </c>
      <c r="AV511" s="135"/>
      <c r="AW511" s="131">
        <v>31052</v>
      </c>
      <c r="AX511" s="66">
        <f t="shared" si="236"/>
        <v>3</v>
      </c>
      <c r="AY511" s="132" t="s">
        <v>1620</v>
      </c>
      <c r="AZ511" s="107">
        <f t="shared" ca="1" si="237"/>
        <v>48717</v>
      </c>
      <c r="BA511" s="107">
        <f t="shared" ca="1" si="238"/>
        <v>109890</v>
      </c>
      <c r="BB511" s="107">
        <f t="shared" ca="1" si="239"/>
        <v>108459.14</v>
      </c>
      <c r="BC511" s="107">
        <f t="shared" ca="1" si="240"/>
        <v>500</v>
      </c>
      <c r="BD511" s="107">
        <f t="shared" ca="1" si="241"/>
        <v>500</v>
      </c>
    </row>
    <row r="512" spans="1:56" x14ac:dyDescent="0.15">
      <c r="A512" s="62">
        <v>31053</v>
      </c>
      <c r="B512" s="62">
        <f t="shared" si="214"/>
        <v>3</v>
      </c>
      <c r="C512" s="59" t="s">
        <v>1619</v>
      </c>
      <c r="D512" s="62">
        <v>3472</v>
      </c>
      <c r="E512" s="86">
        <v>42105</v>
      </c>
      <c r="F512" s="86">
        <v>213653</v>
      </c>
      <c r="G512" s="86">
        <v>258695.91</v>
      </c>
      <c r="H512" s="86">
        <v>500</v>
      </c>
      <c r="I512" s="86">
        <v>500</v>
      </c>
      <c r="K512" s="66">
        <v>31053</v>
      </c>
      <c r="L512" s="66"/>
      <c r="M512" s="66">
        <v>31053</v>
      </c>
      <c r="N512" s="62">
        <f t="shared" si="215"/>
        <v>3</v>
      </c>
      <c r="O512" s="66" t="s">
        <v>1619</v>
      </c>
      <c r="P512" s="66">
        <v>1</v>
      </c>
      <c r="Q512" s="66">
        <f t="shared" si="216"/>
        <v>3472</v>
      </c>
      <c r="R512" s="66">
        <f t="shared" si="217"/>
        <v>42105</v>
      </c>
      <c r="S512" s="66">
        <f t="shared" si="218"/>
        <v>213653</v>
      </c>
      <c r="T512" s="66">
        <f t="shared" si="219"/>
        <v>258695.91</v>
      </c>
      <c r="U512" s="66">
        <f t="shared" si="220"/>
        <v>500</v>
      </c>
      <c r="V512" s="66">
        <f t="shared" si="221"/>
        <v>500</v>
      </c>
      <c r="W512" s="66"/>
      <c r="X512" s="62">
        <v>31053</v>
      </c>
      <c r="Y512" s="62">
        <f t="shared" si="222"/>
        <v>3</v>
      </c>
      <c r="Z512" s="59" t="s">
        <v>1619</v>
      </c>
      <c r="AA512" s="62">
        <v>1</v>
      </c>
      <c r="AB512" s="62">
        <f t="shared" ca="1" si="223"/>
        <v>1</v>
      </c>
      <c r="AC512" s="62">
        <f t="shared" ca="1" si="224"/>
        <v>3472</v>
      </c>
      <c r="AD512" s="62">
        <f t="shared" ca="1" si="225"/>
        <v>42105</v>
      </c>
      <c r="AE512" s="62">
        <f t="shared" ca="1" si="226"/>
        <v>213653</v>
      </c>
      <c r="AF512" s="62">
        <f t="shared" ca="1" si="227"/>
        <v>258695.91</v>
      </c>
      <c r="AG512" s="62">
        <f t="shared" ca="1" si="228"/>
        <v>500</v>
      </c>
      <c r="AH512" s="62">
        <f t="shared" ca="1" si="229"/>
        <v>500</v>
      </c>
      <c r="AL512" s="66"/>
      <c r="AO512" s="138">
        <f t="shared" si="230"/>
        <v>31053</v>
      </c>
      <c r="AP512" s="138" t="str">
        <f t="shared" si="231"/>
        <v>Ziersdorf</v>
      </c>
      <c r="AQ512" s="138">
        <f t="shared" ca="1" si="232"/>
        <v>42105</v>
      </c>
      <c r="AR512" s="138">
        <f t="shared" ca="1" si="233"/>
        <v>213653</v>
      </c>
      <c r="AS512" s="138">
        <f t="shared" ca="1" si="234"/>
        <v>258695.91</v>
      </c>
      <c r="AT512" s="138">
        <f t="shared" ca="1" si="235"/>
        <v>500</v>
      </c>
      <c r="AU512" s="138">
        <f t="shared" ca="1" si="235"/>
        <v>500</v>
      </c>
      <c r="AV512" s="135"/>
      <c r="AW512" s="131">
        <v>31053</v>
      </c>
      <c r="AX512" s="66">
        <f t="shared" si="236"/>
        <v>3</v>
      </c>
      <c r="AY512" s="132" t="s">
        <v>1619</v>
      </c>
      <c r="AZ512" s="107">
        <f t="shared" ca="1" si="237"/>
        <v>42105</v>
      </c>
      <c r="BA512" s="107">
        <f t="shared" ca="1" si="238"/>
        <v>213653</v>
      </c>
      <c r="BB512" s="107">
        <f t="shared" ca="1" si="239"/>
        <v>258695.91</v>
      </c>
      <c r="BC512" s="107">
        <f t="shared" ca="1" si="240"/>
        <v>500</v>
      </c>
      <c r="BD512" s="107">
        <f t="shared" ca="1" si="241"/>
        <v>500</v>
      </c>
    </row>
    <row r="513" spans="1:56" x14ac:dyDescent="0.15">
      <c r="A513" s="62">
        <v>31101</v>
      </c>
      <c r="B513" s="62">
        <f t="shared" si="214"/>
        <v>3</v>
      </c>
      <c r="C513" s="59" t="s">
        <v>1618</v>
      </c>
      <c r="D513" s="62">
        <v>829</v>
      </c>
      <c r="E513" s="86">
        <v>15130</v>
      </c>
      <c r="F513" s="86">
        <v>41481</v>
      </c>
      <c r="G513" s="86">
        <v>72896.45</v>
      </c>
      <c r="H513" s="86">
        <v>500</v>
      </c>
      <c r="I513" s="86">
        <v>500</v>
      </c>
      <c r="K513" s="66">
        <v>31101</v>
      </c>
      <c r="L513" s="66"/>
      <c r="M513" s="66">
        <v>31101</v>
      </c>
      <c r="N513" s="62">
        <f t="shared" si="215"/>
        <v>3</v>
      </c>
      <c r="O513" s="66" t="s">
        <v>1618</v>
      </c>
      <c r="P513" s="66">
        <v>1</v>
      </c>
      <c r="Q513" s="66">
        <f t="shared" si="216"/>
        <v>829</v>
      </c>
      <c r="R513" s="66">
        <f t="shared" si="217"/>
        <v>15130</v>
      </c>
      <c r="S513" s="66">
        <f t="shared" si="218"/>
        <v>41481</v>
      </c>
      <c r="T513" s="66">
        <f t="shared" si="219"/>
        <v>72896.45</v>
      </c>
      <c r="U513" s="66">
        <f t="shared" si="220"/>
        <v>500</v>
      </c>
      <c r="V513" s="66">
        <f t="shared" si="221"/>
        <v>500</v>
      </c>
      <c r="W513" s="66"/>
      <c r="X513" s="62">
        <v>31101</v>
      </c>
      <c r="Y513" s="62">
        <f t="shared" si="222"/>
        <v>3</v>
      </c>
      <c r="Z513" s="59" t="s">
        <v>1618</v>
      </c>
      <c r="AA513" s="62">
        <v>1</v>
      </c>
      <c r="AB513" s="62">
        <f t="shared" ca="1" si="223"/>
        <v>1</v>
      </c>
      <c r="AC513" s="62">
        <f t="shared" ca="1" si="224"/>
        <v>829</v>
      </c>
      <c r="AD513" s="62">
        <f t="shared" ca="1" si="225"/>
        <v>15130</v>
      </c>
      <c r="AE513" s="62">
        <f t="shared" ca="1" si="226"/>
        <v>41481</v>
      </c>
      <c r="AF513" s="62">
        <f t="shared" ca="1" si="227"/>
        <v>72896.45</v>
      </c>
      <c r="AG513" s="62">
        <f t="shared" ca="1" si="228"/>
        <v>500</v>
      </c>
      <c r="AH513" s="62">
        <f t="shared" ca="1" si="229"/>
        <v>500</v>
      </c>
      <c r="AL513" s="66"/>
      <c r="AO513" s="138">
        <f t="shared" si="230"/>
        <v>31101</v>
      </c>
      <c r="AP513" s="138" t="str">
        <f t="shared" si="231"/>
        <v>Altenburg</v>
      </c>
      <c r="AQ513" s="138">
        <f t="shared" ca="1" si="232"/>
        <v>15130</v>
      </c>
      <c r="AR513" s="138">
        <f t="shared" ca="1" si="233"/>
        <v>41481</v>
      </c>
      <c r="AS513" s="138">
        <f t="shared" ca="1" si="234"/>
        <v>72896.45</v>
      </c>
      <c r="AT513" s="138">
        <f t="shared" ca="1" si="235"/>
        <v>500</v>
      </c>
      <c r="AU513" s="138">
        <f t="shared" ca="1" si="235"/>
        <v>500</v>
      </c>
      <c r="AV513" s="135"/>
      <c r="AW513" s="131">
        <v>31101</v>
      </c>
      <c r="AX513" s="66">
        <f t="shared" si="236"/>
        <v>3</v>
      </c>
      <c r="AY513" s="132" t="s">
        <v>1618</v>
      </c>
      <c r="AZ513" s="107">
        <f t="shared" ca="1" si="237"/>
        <v>15130</v>
      </c>
      <c r="BA513" s="107">
        <f t="shared" ca="1" si="238"/>
        <v>41481</v>
      </c>
      <c r="BB513" s="107">
        <f t="shared" ca="1" si="239"/>
        <v>72896.45</v>
      </c>
      <c r="BC513" s="107">
        <f t="shared" ca="1" si="240"/>
        <v>500</v>
      </c>
      <c r="BD513" s="107">
        <f t="shared" ca="1" si="241"/>
        <v>500</v>
      </c>
    </row>
    <row r="514" spans="1:56" x14ac:dyDescent="0.15">
      <c r="A514" s="62">
        <v>31102</v>
      </c>
      <c r="B514" s="62">
        <f t="shared" si="214"/>
        <v>3</v>
      </c>
      <c r="C514" s="59" t="s">
        <v>1617</v>
      </c>
      <c r="D514" s="62">
        <v>819</v>
      </c>
      <c r="E514" s="86">
        <v>15439</v>
      </c>
      <c r="F514" s="86">
        <v>47870</v>
      </c>
      <c r="G514" s="86">
        <v>170258.82</v>
      </c>
      <c r="H514" s="86">
        <v>500</v>
      </c>
      <c r="I514" s="86">
        <v>500</v>
      </c>
      <c r="K514" s="66">
        <v>31102</v>
      </c>
      <c r="L514" s="66"/>
      <c r="M514" s="66">
        <v>31102</v>
      </c>
      <c r="N514" s="62">
        <f t="shared" si="215"/>
        <v>3</v>
      </c>
      <c r="O514" s="66" t="s">
        <v>1617</v>
      </c>
      <c r="P514" s="66">
        <v>1</v>
      </c>
      <c r="Q514" s="66">
        <f t="shared" si="216"/>
        <v>819</v>
      </c>
      <c r="R514" s="66">
        <f t="shared" si="217"/>
        <v>15439</v>
      </c>
      <c r="S514" s="66">
        <f t="shared" si="218"/>
        <v>47870</v>
      </c>
      <c r="T514" s="66">
        <f t="shared" si="219"/>
        <v>170258.82</v>
      </c>
      <c r="U514" s="66">
        <f t="shared" si="220"/>
        <v>500</v>
      </c>
      <c r="V514" s="66">
        <f t="shared" si="221"/>
        <v>500</v>
      </c>
      <c r="W514" s="66"/>
      <c r="X514" s="62">
        <v>31102</v>
      </c>
      <c r="Y514" s="62">
        <f t="shared" si="222"/>
        <v>3</v>
      </c>
      <c r="Z514" s="59" t="s">
        <v>1617</v>
      </c>
      <c r="AA514" s="62">
        <v>1</v>
      </c>
      <c r="AB514" s="62">
        <f t="shared" ca="1" si="223"/>
        <v>1</v>
      </c>
      <c r="AC514" s="62">
        <f t="shared" ca="1" si="224"/>
        <v>819</v>
      </c>
      <c r="AD514" s="62">
        <f t="shared" ca="1" si="225"/>
        <v>15439</v>
      </c>
      <c r="AE514" s="62">
        <f t="shared" ca="1" si="226"/>
        <v>47870</v>
      </c>
      <c r="AF514" s="62">
        <f t="shared" ca="1" si="227"/>
        <v>170258.82</v>
      </c>
      <c r="AG514" s="62">
        <f t="shared" ca="1" si="228"/>
        <v>500</v>
      </c>
      <c r="AH514" s="62">
        <f t="shared" ca="1" si="229"/>
        <v>500</v>
      </c>
      <c r="AL514" s="66"/>
      <c r="AO514" s="138">
        <f t="shared" si="230"/>
        <v>31102</v>
      </c>
      <c r="AP514" s="138" t="str">
        <f t="shared" si="231"/>
        <v>Brunn an der Wild</v>
      </c>
      <c r="AQ514" s="138">
        <f t="shared" ca="1" si="232"/>
        <v>15439</v>
      </c>
      <c r="AR514" s="138">
        <f t="shared" ca="1" si="233"/>
        <v>47870</v>
      </c>
      <c r="AS514" s="138">
        <f t="shared" ca="1" si="234"/>
        <v>170258.82</v>
      </c>
      <c r="AT514" s="138">
        <f t="shared" ca="1" si="235"/>
        <v>500</v>
      </c>
      <c r="AU514" s="138">
        <f t="shared" ca="1" si="235"/>
        <v>500</v>
      </c>
      <c r="AV514" s="135"/>
      <c r="AW514" s="131">
        <v>31102</v>
      </c>
      <c r="AX514" s="66">
        <f t="shared" si="236"/>
        <v>3</v>
      </c>
      <c r="AY514" s="132" t="s">
        <v>1617</v>
      </c>
      <c r="AZ514" s="107">
        <f t="shared" ca="1" si="237"/>
        <v>15439</v>
      </c>
      <c r="BA514" s="107">
        <f t="shared" ca="1" si="238"/>
        <v>47870</v>
      </c>
      <c r="BB514" s="107">
        <f t="shared" ca="1" si="239"/>
        <v>170258.82</v>
      </c>
      <c r="BC514" s="107">
        <f t="shared" ca="1" si="240"/>
        <v>500</v>
      </c>
      <c r="BD514" s="107">
        <f t="shared" ca="1" si="241"/>
        <v>500</v>
      </c>
    </row>
    <row r="515" spans="1:56" x14ac:dyDescent="0.15">
      <c r="A515" s="62">
        <v>31103</v>
      </c>
      <c r="B515" s="62">
        <f t="shared" si="214"/>
        <v>3</v>
      </c>
      <c r="C515" s="59" t="s">
        <v>1616</v>
      </c>
      <c r="D515" s="62">
        <v>1383</v>
      </c>
      <c r="E515" s="86">
        <v>36006</v>
      </c>
      <c r="F515" s="86">
        <v>69228</v>
      </c>
      <c r="G515" s="86">
        <v>120703.63</v>
      </c>
      <c r="H515" s="86">
        <v>500</v>
      </c>
      <c r="I515" s="86">
        <v>500</v>
      </c>
      <c r="K515" s="66">
        <v>31103</v>
      </c>
      <c r="L515" s="66"/>
      <c r="M515" s="66">
        <v>31103</v>
      </c>
      <c r="N515" s="62">
        <f t="shared" si="215"/>
        <v>3</v>
      </c>
      <c r="O515" s="66" t="s">
        <v>1616</v>
      </c>
      <c r="P515" s="66">
        <v>1</v>
      </c>
      <c r="Q515" s="66">
        <f t="shared" si="216"/>
        <v>1383</v>
      </c>
      <c r="R515" s="66">
        <f t="shared" si="217"/>
        <v>36006</v>
      </c>
      <c r="S515" s="66">
        <f t="shared" si="218"/>
        <v>69228</v>
      </c>
      <c r="T515" s="66">
        <f t="shared" si="219"/>
        <v>120703.63</v>
      </c>
      <c r="U515" s="66">
        <f t="shared" si="220"/>
        <v>500</v>
      </c>
      <c r="V515" s="66">
        <f t="shared" si="221"/>
        <v>500</v>
      </c>
      <c r="W515" s="66"/>
      <c r="X515" s="62">
        <v>31103</v>
      </c>
      <c r="Y515" s="62">
        <f t="shared" si="222"/>
        <v>3</v>
      </c>
      <c r="Z515" s="59" t="s">
        <v>1616</v>
      </c>
      <c r="AA515" s="62">
        <v>1</v>
      </c>
      <c r="AB515" s="62">
        <f t="shared" ca="1" si="223"/>
        <v>1</v>
      </c>
      <c r="AC515" s="62">
        <f t="shared" ca="1" si="224"/>
        <v>1383</v>
      </c>
      <c r="AD515" s="62">
        <f t="shared" ca="1" si="225"/>
        <v>36006</v>
      </c>
      <c r="AE515" s="62">
        <f t="shared" ca="1" si="226"/>
        <v>69228</v>
      </c>
      <c r="AF515" s="62">
        <f t="shared" ca="1" si="227"/>
        <v>120703.63</v>
      </c>
      <c r="AG515" s="62">
        <f t="shared" ca="1" si="228"/>
        <v>500</v>
      </c>
      <c r="AH515" s="62">
        <f t="shared" ca="1" si="229"/>
        <v>500</v>
      </c>
      <c r="AL515" s="66"/>
      <c r="AO515" s="138">
        <f t="shared" si="230"/>
        <v>31103</v>
      </c>
      <c r="AP515" s="138" t="str">
        <f t="shared" si="231"/>
        <v>Burgschleinitz-Kühnring</v>
      </c>
      <c r="AQ515" s="138">
        <f t="shared" ca="1" si="232"/>
        <v>36006</v>
      </c>
      <c r="AR515" s="138">
        <f t="shared" ca="1" si="233"/>
        <v>69228</v>
      </c>
      <c r="AS515" s="138">
        <f t="shared" ca="1" si="234"/>
        <v>120703.63</v>
      </c>
      <c r="AT515" s="138">
        <f t="shared" ca="1" si="235"/>
        <v>500</v>
      </c>
      <c r="AU515" s="138">
        <f t="shared" ca="1" si="235"/>
        <v>500</v>
      </c>
      <c r="AV515" s="135"/>
      <c r="AW515" s="131">
        <v>31103</v>
      </c>
      <c r="AX515" s="66">
        <f t="shared" si="236"/>
        <v>3</v>
      </c>
      <c r="AY515" s="132" t="s">
        <v>1616</v>
      </c>
      <c r="AZ515" s="107">
        <f t="shared" ca="1" si="237"/>
        <v>36006</v>
      </c>
      <c r="BA515" s="107">
        <f t="shared" ca="1" si="238"/>
        <v>69228</v>
      </c>
      <c r="BB515" s="107">
        <f t="shared" ca="1" si="239"/>
        <v>120703.63</v>
      </c>
      <c r="BC515" s="107">
        <f t="shared" ca="1" si="240"/>
        <v>500</v>
      </c>
      <c r="BD515" s="107">
        <f t="shared" ca="1" si="241"/>
        <v>500</v>
      </c>
    </row>
    <row r="516" spans="1:56" x14ac:dyDescent="0.15">
      <c r="A516" s="62">
        <v>31104</v>
      </c>
      <c r="B516" s="62">
        <f t="shared" si="214"/>
        <v>3</v>
      </c>
      <c r="C516" s="59" t="s">
        <v>1615</v>
      </c>
      <c r="D516" s="62">
        <v>1214</v>
      </c>
      <c r="E516" s="86">
        <v>27902</v>
      </c>
      <c r="F516" s="86">
        <v>88199</v>
      </c>
      <c r="G516" s="86">
        <v>113148.49</v>
      </c>
      <c r="H516" s="86">
        <v>500</v>
      </c>
      <c r="I516" s="86">
        <v>500</v>
      </c>
      <c r="K516" s="66">
        <v>31104</v>
      </c>
      <c r="L516" s="66"/>
      <c r="M516" s="66">
        <v>31104</v>
      </c>
      <c r="N516" s="62">
        <f t="shared" si="215"/>
        <v>3</v>
      </c>
      <c r="O516" s="66" t="s">
        <v>1615</v>
      </c>
      <c r="P516" s="66">
        <v>1</v>
      </c>
      <c r="Q516" s="66">
        <f t="shared" si="216"/>
        <v>1214</v>
      </c>
      <c r="R516" s="66">
        <f t="shared" si="217"/>
        <v>27902</v>
      </c>
      <c r="S516" s="66">
        <f t="shared" si="218"/>
        <v>88199</v>
      </c>
      <c r="T516" s="66">
        <f t="shared" si="219"/>
        <v>113148.49</v>
      </c>
      <c r="U516" s="66">
        <f t="shared" si="220"/>
        <v>500</v>
      </c>
      <c r="V516" s="66">
        <f t="shared" si="221"/>
        <v>500</v>
      </c>
      <c r="W516" s="66"/>
      <c r="X516" s="62">
        <v>31104</v>
      </c>
      <c r="Y516" s="62">
        <f t="shared" si="222"/>
        <v>3</v>
      </c>
      <c r="Z516" s="59" t="s">
        <v>1615</v>
      </c>
      <c r="AA516" s="62">
        <v>1</v>
      </c>
      <c r="AB516" s="62">
        <f t="shared" ca="1" si="223"/>
        <v>1</v>
      </c>
      <c r="AC516" s="62">
        <f t="shared" ca="1" si="224"/>
        <v>1214</v>
      </c>
      <c r="AD516" s="62">
        <f t="shared" ca="1" si="225"/>
        <v>27902</v>
      </c>
      <c r="AE516" s="62">
        <f t="shared" ca="1" si="226"/>
        <v>88199</v>
      </c>
      <c r="AF516" s="62">
        <f t="shared" ca="1" si="227"/>
        <v>113148.49</v>
      </c>
      <c r="AG516" s="62">
        <f t="shared" ca="1" si="228"/>
        <v>500</v>
      </c>
      <c r="AH516" s="62">
        <f t="shared" ca="1" si="229"/>
        <v>500</v>
      </c>
      <c r="AL516" s="66"/>
      <c r="AO516" s="138">
        <f t="shared" si="230"/>
        <v>31104</v>
      </c>
      <c r="AP516" s="138" t="str">
        <f t="shared" si="231"/>
        <v>Drosendorf-Zissersdorf</v>
      </c>
      <c r="AQ516" s="138">
        <f t="shared" ca="1" si="232"/>
        <v>27902</v>
      </c>
      <c r="AR516" s="138">
        <f t="shared" ca="1" si="233"/>
        <v>88199</v>
      </c>
      <c r="AS516" s="138">
        <f t="shared" ca="1" si="234"/>
        <v>113148.49</v>
      </c>
      <c r="AT516" s="138">
        <f t="shared" ca="1" si="235"/>
        <v>500</v>
      </c>
      <c r="AU516" s="138">
        <f t="shared" ca="1" si="235"/>
        <v>500</v>
      </c>
      <c r="AV516" s="135"/>
      <c r="AW516" s="131">
        <v>31104</v>
      </c>
      <c r="AX516" s="66">
        <f t="shared" si="236"/>
        <v>3</v>
      </c>
      <c r="AY516" s="132" t="s">
        <v>1615</v>
      </c>
      <c r="AZ516" s="107">
        <f t="shared" ca="1" si="237"/>
        <v>27902</v>
      </c>
      <c r="BA516" s="107">
        <f t="shared" ca="1" si="238"/>
        <v>88199</v>
      </c>
      <c r="BB516" s="107">
        <f t="shared" ca="1" si="239"/>
        <v>113148.49</v>
      </c>
      <c r="BC516" s="107">
        <f t="shared" ca="1" si="240"/>
        <v>500</v>
      </c>
      <c r="BD516" s="107">
        <f t="shared" ca="1" si="241"/>
        <v>500</v>
      </c>
    </row>
    <row r="517" spans="1:56" x14ac:dyDescent="0.15">
      <c r="A517" s="62">
        <v>31105</v>
      </c>
      <c r="B517" s="62">
        <f t="shared" si="214"/>
        <v>3</v>
      </c>
      <c r="C517" s="59" t="s">
        <v>1614</v>
      </c>
      <c r="D517" s="62">
        <v>3607</v>
      </c>
      <c r="E517" s="86">
        <v>18336</v>
      </c>
      <c r="F517" s="86">
        <v>272543</v>
      </c>
      <c r="G517" s="86">
        <v>1158186.3700000001</v>
      </c>
      <c r="H517" s="86">
        <v>500</v>
      </c>
      <c r="I517" s="86">
        <v>500</v>
      </c>
      <c r="K517" s="66">
        <v>31105</v>
      </c>
      <c r="L517" s="66"/>
      <c r="M517" s="66">
        <v>31105</v>
      </c>
      <c r="N517" s="62">
        <f t="shared" si="215"/>
        <v>3</v>
      </c>
      <c r="O517" s="66" t="s">
        <v>1614</v>
      </c>
      <c r="P517" s="66">
        <v>1</v>
      </c>
      <c r="Q517" s="66">
        <f t="shared" si="216"/>
        <v>3607</v>
      </c>
      <c r="R517" s="66">
        <f t="shared" si="217"/>
        <v>18336</v>
      </c>
      <c r="S517" s="66">
        <f t="shared" si="218"/>
        <v>272543</v>
      </c>
      <c r="T517" s="66">
        <f t="shared" si="219"/>
        <v>1158186.3700000001</v>
      </c>
      <c r="U517" s="66">
        <f t="shared" si="220"/>
        <v>500</v>
      </c>
      <c r="V517" s="66">
        <f t="shared" si="221"/>
        <v>500</v>
      </c>
      <c r="W517" s="66"/>
      <c r="X517" s="62">
        <v>31105</v>
      </c>
      <c r="Y517" s="62">
        <f t="shared" si="222"/>
        <v>3</v>
      </c>
      <c r="Z517" s="59" t="s">
        <v>1614</v>
      </c>
      <c r="AA517" s="62">
        <v>1</v>
      </c>
      <c r="AB517" s="62">
        <f t="shared" ca="1" si="223"/>
        <v>1</v>
      </c>
      <c r="AC517" s="62">
        <f t="shared" ca="1" si="224"/>
        <v>3607</v>
      </c>
      <c r="AD517" s="62">
        <f t="shared" ca="1" si="225"/>
        <v>18336</v>
      </c>
      <c r="AE517" s="62">
        <f t="shared" ca="1" si="226"/>
        <v>272543</v>
      </c>
      <c r="AF517" s="62">
        <f t="shared" ca="1" si="227"/>
        <v>1158186.3700000001</v>
      </c>
      <c r="AG517" s="62">
        <f t="shared" ca="1" si="228"/>
        <v>500</v>
      </c>
      <c r="AH517" s="62">
        <f t="shared" ca="1" si="229"/>
        <v>500</v>
      </c>
      <c r="AL517" s="66"/>
      <c r="AO517" s="138">
        <f t="shared" si="230"/>
        <v>31105</v>
      </c>
      <c r="AP517" s="138" t="str">
        <f t="shared" si="231"/>
        <v>Eggenburg</v>
      </c>
      <c r="AQ517" s="138">
        <f t="shared" ca="1" si="232"/>
        <v>18336</v>
      </c>
      <c r="AR517" s="138">
        <f t="shared" ca="1" si="233"/>
        <v>272543</v>
      </c>
      <c r="AS517" s="138">
        <f t="shared" ca="1" si="234"/>
        <v>1158186.3700000001</v>
      </c>
      <c r="AT517" s="138">
        <f t="shared" ca="1" si="235"/>
        <v>500</v>
      </c>
      <c r="AU517" s="138">
        <f t="shared" ca="1" si="235"/>
        <v>500</v>
      </c>
      <c r="AV517" s="135"/>
      <c r="AW517" s="131">
        <v>31105</v>
      </c>
      <c r="AX517" s="66">
        <f t="shared" si="236"/>
        <v>3</v>
      </c>
      <c r="AY517" s="132" t="s">
        <v>1614</v>
      </c>
      <c r="AZ517" s="107">
        <f t="shared" ca="1" si="237"/>
        <v>18336</v>
      </c>
      <c r="BA517" s="107">
        <f t="shared" ca="1" si="238"/>
        <v>272543</v>
      </c>
      <c r="BB517" s="107">
        <f t="shared" ca="1" si="239"/>
        <v>1158186.3700000001</v>
      </c>
      <c r="BC517" s="107">
        <f t="shared" ca="1" si="240"/>
        <v>500</v>
      </c>
      <c r="BD517" s="107">
        <f t="shared" ca="1" si="241"/>
        <v>500</v>
      </c>
    </row>
    <row r="518" spans="1:56" x14ac:dyDescent="0.15">
      <c r="A518" s="62">
        <v>31106</v>
      </c>
      <c r="B518" s="62">
        <f t="shared" si="214"/>
        <v>3</v>
      </c>
      <c r="C518" s="59" t="s">
        <v>1613</v>
      </c>
      <c r="D518" s="62">
        <v>3562</v>
      </c>
      <c r="E518" s="86">
        <v>25905</v>
      </c>
      <c r="F518" s="86">
        <v>314736</v>
      </c>
      <c r="G518" s="86">
        <v>1158657.8600000001</v>
      </c>
      <c r="H518" s="86">
        <v>500</v>
      </c>
      <c r="I518" s="86">
        <v>500</v>
      </c>
      <c r="K518" s="66">
        <v>31106</v>
      </c>
      <c r="L518" s="66"/>
      <c r="M518" s="66">
        <v>31106</v>
      </c>
      <c r="N518" s="62">
        <f t="shared" si="215"/>
        <v>3</v>
      </c>
      <c r="O518" s="66" t="s">
        <v>1613</v>
      </c>
      <c r="P518" s="66">
        <v>1</v>
      </c>
      <c r="Q518" s="66">
        <f t="shared" si="216"/>
        <v>3562</v>
      </c>
      <c r="R518" s="66">
        <f t="shared" si="217"/>
        <v>25905</v>
      </c>
      <c r="S518" s="66">
        <f t="shared" si="218"/>
        <v>314736</v>
      </c>
      <c r="T518" s="66">
        <f t="shared" si="219"/>
        <v>1158657.8600000001</v>
      </c>
      <c r="U518" s="66">
        <f t="shared" si="220"/>
        <v>500</v>
      </c>
      <c r="V518" s="66">
        <f t="shared" si="221"/>
        <v>500</v>
      </c>
      <c r="W518" s="66"/>
      <c r="X518" s="62">
        <v>31106</v>
      </c>
      <c r="Y518" s="62">
        <f t="shared" si="222"/>
        <v>3</v>
      </c>
      <c r="Z518" s="59" t="s">
        <v>1613</v>
      </c>
      <c r="AA518" s="62">
        <v>1</v>
      </c>
      <c r="AB518" s="62">
        <f t="shared" ca="1" si="223"/>
        <v>1</v>
      </c>
      <c r="AC518" s="62">
        <f t="shared" ca="1" si="224"/>
        <v>3562</v>
      </c>
      <c r="AD518" s="62">
        <f t="shared" ca="1" si="225"/>
        <v>25905</v>
      </c>
      <c r="AE518" s="62">
        <f t="shared" ca="1" si="226"/>
        <v>314736</v>
      </c>
      <c r="AF518" s="62">
        <f t="shared" ca="1" si="227"/>
        <v>1158657.8600000001</v>
      </c>
      <c r="AG518" s="62">
        <f t="shared" ca="1" si="228"/>
        <v>500</v>
      </c>
      <c r="AH518" s="62">
        <f t="shared" ca="1" si="229"/>
        <v>500</v>
      </c>
      <c r="AL518" s="66"/>
      <c r="AO518" s="138">
        <f t="shared" si="230"/>
        <v>31106</v>
      </c>
      <c r="AP518" s="138" t="str">
        <f t="shared" si="231"/>
        <v>Gars am Kamp</v>
      </c>
      <c r="AQ518" s="138">
        <f t="shared" ca="1" si="232"/>
        <v>25905</v>
      </c>
      <c r="AR518" s="138">
        <f t="shared" ca="1" si="233"/>
        <v>314736</v>
      </c>
      <c r="AS518" s="138">
        <f t="shared" ca="1" si="234"/>
        <v>1158657.8600000001</v>
      </c>
      <c r="AT518" s="138">
        <f t="shared" ca="1" si="235"/>
        <v>500</v>
      </c>
      <c r="AU518" s="138">
        <f t="shared" ca="1" si="235"/>
        <v>500</v>
      </c>
      <c r="AV518" s="135"/>
      <c r="AW518" s="131">
        <v>31106</v>
      </c>
      <c r="AX518" s="66">
        <f t="shared" si="236"/>
        <v>3</v>
      </c>
      <c r="AY518" s="132" t="s">
        <v>1613</v>
      </c>
      <c r="AZ518" s="107">
        <f t="shared" ca="1" si="237"/>
        <v>25905</v>
      </c>
      <c r="BA518" s="107">
        <f t="shared" ca="1" si="238"/>
        <v>314736</v>
      </c>
      <c r="BB518" s="107">
        <f t="shared" ca="1" si="239"/>
        <v>1158657.8600000001</v>
      </c>
      <c r="BC518" s="107">
        <f t="shared" ca="1" si="240"/>
        <v>500</v>
      </c>
      <c r="BD518" s="107">
        <f t="shared" ca="1" si="241"/>
        <v>500</v>
      </c>
    </row>
    <row r="519" spans="1:56" x14ac:dyDescent="0.15">
      <c r="A519" s="62">
        <v>31107</v>
      </c>
      <c r="B519" s="62">
        <f t="shared" si="214"/>
        <v>3</v>
      </c>
      <c r="C519" s="59" t="s">
        <v>1612</v>
      </c>
      <c r="D519" s="62">
        <v>1364</v>
      </c>
      <c r="E519" s="86">
        <v>39320</v>
      </c>
      <c r="F519" s="86">
        <v>79768</v>
      </c>
      <c r="G519" s="86">
        <v>233199.05</v>
      </c>
      <c r="H519" s="86">
        <v>500</v>
      </c>
      <c r="I519" s="86">
        <v>500</v>
      </c>
      <c r="K519" s="66">
        <v>31107</v>
      </c>
      <c r="L519" s="66"/>
      <c r="M519" s="66">
        <v>31107</v>
      </c>
      <c r="N519" s="62">
        <f t="shared" si="215"/>
        <v>3</v>
      </c>
      <c r="O519" s="66" t="s">
        <v>1612</v>
      </c>
      <c r="P519" s="66">
        <v>1</v>
      </c>
      <c r="Q519" s="66">
        <f t="shared" si="216"/>
        <v>1364</v>
      </c>
      <c r="R519" s="66">
        <f t="shared" si="217"/>
        <v>39320</v>
      </c>
      <c r="S519" s="66">
        <f t="shared" si="218"/>
        <v>79768</v>
      </c>
      <c r="T519" s="66">
        <f t="shared" si="219"/>
        <v>233199.05</v>
      </c>
      <c r="U519" s="66">
        <f t="shared" si="220"/>
        <v>500</v>
      </c>
      <c r="V519" s="66">
        <f t="shared" si="221"/>
        <v>500</v>
      </c>
      <c r="W519" s="66"/>
      <c r="X519" s="62">
        <v>31107</v>
      </c>
      <c r="Y519" s="62">
        <f t="shared" si="222"/>
        <v>3</v>
      </c>
      <c r="Z519" s="59" t="s">
        <v>1612</v>
      </c>
      <c r="AA519" s="62">
        <v>1</v>
      </c>
      <c r="AB519" s="62">
        <f t="shared" ca="1" si="223"/>
        <v>1</v>
      </c>
      <c r="AC519" s="62">
        <f t="shared" ca="1" si="224"/>
        <v>1364</v>
      </c>
      <c r="AD519" s="62">
        <f t="shared" ca="1" si="225"/>
        <v>39320</v>
      </c>
      <c r="AE519" s="62">
        <f t="shared" ca="1" si="226"/>
        <v>79768</v>
      </c>
      <c r="AF519" s="62">
        <f t="shared" ca="1" si="227"/>
        <v>233199.05</v>
      </c>
      <c r="AG519" s="62">
        <f t="shared" ca="1" si="228"/>
        <v>500</v>
      </c>
      <c r="AH519" s="62">
        <f t="shared" ca="1" si="229"/>
        <v>500</v>
      </c>
      <c r="AL519" s="66"/>
      <c r="AO519" s="138">
        <f t="shared" si="230"/>
        <v>31107</v>
      </c>
      <c r="AP519" s="138" t="str">
        <f t="shared" si="231"/>
        <v>Geras</v>
      </c>
      <c r="AQ519" s="138">
        <f t="shared" ca="1" si="232"/>
        <v>39320</v>
      </c>
      <c r="AR519" s="138">
        <f t="shared" ca="1" si="233"/>
        <v>79768</v>
      </c>
      <c r="AS519" s="138">
        <f t="shared" ca="1" si="234"/>
        <v>233199.05</v>
      </c>
      <c r="AT519" s="138">
        <f t="shared" ca="1" si="235"/>
        <v>500</v>
      </c>
      <c r="AU519" s="138">
        <f t="shared" ca="1" si="235"/>
        <v>500</v>
      </c>
      <c r="AV519" s="135"/>
      <c r="AW519" s="131">
        <v>31107</v>
      </c>
      <c r="AX519" s="66">
        <f t="shared" si="236"/>
        <v>3</v>
      </c>
      <c r="AY519" s="132" t="s">
        <v>1612</v>
      </c>
      <c r="AZ519" s="107">
        <f t="shared" ca="1" si="237"/>
        <v>39320</v>
      </c>
      <c r="BA519" s="107">
        <f t="shared" ca="1" si="238"/>
        <v>79768</v>
      </c>
      <c r="BB519" s="107">
        <f t="shared" ca="1" si="239"/>
        <v>233199.05</v>
      </c>
      <c r="BC519" s="107">
        <f t="shared" ca="1" si="240"/>
        <v>500</v>
      </c>
      <c r="BD519" s="107">
        <f t="shared" ca="1" si="241"/>
        <v>500</v>
      </c>
    </row>
    <row r="520" spans="1:56" x14ac:dyDescent="0.15">
      <c r="A520" s="62">
        <v>31109</v>
      </c>
      <c r="B520" s="62">
        <f t="shared" si="214"/>
        <v>3</v>
      </c>
      <c r="C520" s="59" t="s">
        <v>1611</v>
      </c>
      <c r="D520" s="62">
        <v>6626</v>
      </c>
      <c r="E520" s="86">
        <v>21672</v>
      </c>
      <c r="F520" s="86">
        <v>782512</v>
      </c>
      <c r="G520" s="86">
        <v>3200867.02</v>
      </c>
      <c r="H520" s="86">
        <v>500</v>
      </c>
      <c r="I520" s="86">
        <v>500</v>
      </c>
      <c r="K520" s="66">
        <v>31109</v>
      </c>
      <c r="L520" s="66"/>
      <c r="M520" s="66">
        <v>31109</v>
      </c>
      <c r="N520" s="62">
        <f t="shared" si="215"/>
        <v>3</v>
      </c>
      <c r="O520" s="66" t="s">
        <v>1611</v>
      </c>
      <c r="P520" s="66">
        <v>1</v>
      </c>
      <c r="Q520" s="66">
        <f t="shared" si="216"/>
        <v>6626</v>
      </c>
      <c r="R520" s="66">
        <f t="shared" si="217"/>
        <v>21672</v>
      </c>
      <c r="S520" s="66">
        <f t="shared" si="218"/>
        <v>782512</v>
      </c>
      <c r="T520" s="66">
        <f t="shared" si="219"/>
        <v>3200867.02</v>
      </c>
      <c r="U520" s="66">
        <f t="shared" si="220"/>
        <v>500</v>
      </c>
      <c r="V520" s="66">
        <f t="shared" si="221"/>
        <v>500</v>
      </c>
      <c r="W520" s="66"/>
      <c r="X520" s="62">
        <v>31109</v>
      </c>
      <c r="Y520" s="62">
        <f t="shared" si="222"/>
        <v>3</v>
      </c>
      <c r="Z520" s="59" t="s">
        <v>1611</v>
      </c>
      <c r="AA520" s="62">
        <v>1</v>
      </c>
      <c r="AB520" s="62">
        <f t="shared" ca="1" si="223"/>
        <v>1</v>
      </c>
      <c r="AC520" s="62">
        <f t="shared" ca="1" si="224"/>
        <v>6626</v>
      </c>
      <c r="AD520" s="62">
        <f t="shared" ca="1" si="225"/>
        <v>21672</v>
      </c>
      <c r="AE520" s="62">
        <f t="shared" ca="1" si="226"/>
        <v>782512</v>
      </c>
      <c r="AF520" s="62">
        <f t="shared" ca="1" si="227"/>
        <v>3200867.02</v>
      </c>
      <c r="AG520" s="62">
        <f t="shared" ca="1" si="228"/>
        <v>500</v>
      </c>
      <c r="AH520" s="62">
        <f t="shared" ca="1" si="229"/>
        <v>500</v>
      </c>
      <c r="AL520" s="66"/>
      <c r="AO520" s="138">
        <f t="shared" si="230"/>
        <v>31109</v>
      </c>
      <c r="AP520" s="138" t="str">
        <f t="shared" si="231"/>
        <v>Horn</v>
      </c>
      <c r="AQ520" s="138">
        <f t="shared" ca="1" si="232"/>
        <v>21672</v>
      </c>
      <c r="AR520" s="138">
        <f t="shared" ca="1" si="233"/>
        <v>782512</v>
      </c>
      <c r="AS520" s="138">
        <f t="shared" ca="1" si="234"/>
        <v>3200867.02</v>
      </c>
      <c r="AT520" s="138">
        <f t="shared" ca="1" si="235"/>
        <v>500</v>
      </c>
      <c r="AU520" s="138">
        <f t="shared" ca="1" si="235"/>
        <v>500</v>
      </c>
      <c r="AV520" s="135"/>
      <c r="AW520" s="131">
        <v>31109</v>
      </c>
      <c r="AX520" s="66">
        <f t="shared" si="236"/>
        <v>3</v>
      </c>
      <c r="AY520" s="132" t="s">
        <v>1611</v>
      </c>
      <c r="AZ520" s="107">
        <f t="shared" ca="1" si="237"/>
        <v>21672</v>
      </c>
      <c r="BA520" s="107">
        <f t="shared" ca="1" si="238"/>
        <v>782512</v>
      </c>
      <c r="BB520" s="107">
        <f t="shared" ca="1" si="239"/>
        <v>3200867.02</v>
      </c>
      <c r="BC520" s="107">
        <f t="shared" ca="1" si="240"/>
        <v>500</v>
      </c>
      <c r="BD520" s="107">
        <f t="shared" ca="1" si="241"/>
        <v>500</v>
      </c>
    </row>
    <row r="521" spans="1:56" x14ac:dyDescent="0.15">
      <c r="A521" s="62">
        <v>31110</v>
      </c>
      <c r="B521" s="62">
        <f t="shared" si="214"/>
        <v>3</v>
      </c>
      <c r="C521" s="59" t="s">
        <v>1610</v>
      </c>
      <c r="D521" s="62">
        <v>1423</v>
      </c>
      <c r="E521" s="86">
        <v>25633</v>
      </c>
      <c r="F521" s="86">
        <v>68125</v>
      </c>
      <c r="G521" s="86">
        <v>164131.18</v>
      </c>
      <c r="H521" s="86">
        <v>500</v>
      </c>
      <c r="I521" s="86">
        <v>500</v>
      </c>
      <c r="K521" s="66">
        <v>31110</v>
      </c>
      <c r="L521" s="66"/>
      <c r="M521" s="66">
        <v>31110</v>
      </c>
      <c r="N521" s="62">
        <f t="shared" si="215"/>
        <v>3</v>
      </c>
      <c r="O521" s="66" t="s">
        <v>1610</v>
      </c>
      <c r="P521" s="66">
        <v>1</v>
      </c>
      <c r="Q521" s="66">
        <f t="shared" si="216"/>
        <v>1423</v>
      </c>
      <c r="R521" s="66">
        <f t="shared" si="217"/>
        <v>25633</v>
      </c>
      <c r="S521" s="66">
        <f t="shared" si="218"/>
        <v>68125</v>
      </c>
      <c r="T521" s="66">
        <f t="shared" si="219"/>
        <v>164131.18</v>
      </c>
      <c r="U521" s="66">
        <f t="shared" si="220"/>
        <v>500</v>
      </c>
      <c r="V521" s="66">
        <f t="shared" si="221"/>
        <v>500</v>
      </c>
      <c r="W521" s="66"/>
      <c r="X521" s="62">
        <v>31110</v>
      </c>
      <c r="Y521" s="62">
        <f t="shared" si="222"/>
        <v>3</v>
      </c>
      <c r="Z521" s="59" t="s">
        <v>1610</v>
      </c>
      <c r="AA521" s="62">
        <v>1</v>
      </c>
      <c r="AB521" s="62">
        <f t="shared" ca="1" si="223"/>
        <v>1</v>
      </c>
      <c r="AC521" s="62">
        <f t="shared" ca="1" si="224"/>
        <v>1423</v>
      </c>
      <c r="AD521" s="62">
        <f t="shared" ca="1" si="225"/>
        <v>25633</v>
      </c>
      <c r="AE521" s="62">
        <f t="shared" ca="1" si="226"/>
        <v>68125</v>
      </c>
      <c r="AF521" s="62">
        <f t="shared" ca="1" si="227"/>
        <v>164131.18</v>
      </c>
      <c r="AG521" s="62">
        <f t="shared" ca="1" si="228"/>
        <v>500</v>
      </c>
      <c r="AH521" s="62">
        <f t="shared" ca="1" si="229"/>
        <v>500</v>
      </c>
      <c r="AL521" s="66"/>
      <c r="AO521" s="138">
        <f t="shared" si="230"/>
        <v>31110</v>
      </c>
      <c r="AP521" s="138" t="str">
        <f t="shared" si="231"/>
        <v>Irnfritz-Messern</v>
      </c>
      <c r="AQ521" s="138">
        <f t="shared" ca="1" si="232"/>
        <v>25633</v>
      </c>
      <c r="AR521" s="138">
        <f t="shared" ca="1" si="233"/>
        <v>68125</v>
      </c>
      <c r="AS521" s="138">
        <f t="shared" ca="1" si="234"/>
        <v>164131.18</v>
      </c>
      <c r="AT521" s="138">
        <f t="shared" ca="1" si="235"/>
        <v>500</v>
      </c>
      <c r="AU521" s="138">
        <f t="shared" ca="1" si="235"/>
        <v>500</v>
      </c>
      <c r="AV521" s="135"/>
      <c r="AW521" s="131">
        <v>31110</v>
      </c>
      <c r="AX521" s="66">
        <f t="shared" si="236"/>
        <v>3</v>
      </c>
      <c r="AY521" s="132" t="s">
        <v>1610</v>
      </c>
      <c r="AZ521" s="107">
        <f t="shared" ca="1" si="237"/>
        <v>25633</v>
      </c>
      <c r="BA521" s="107">
        <f t="shared" ca="1" si="238"/>
        <v>68125</v>
      </c>
      <c r="BB521" s="107">
        <f t="shared" ca="1" si="239"/>
        <v>164131.18</v>
      </c>
      <c r="BC521" s="107">
        <f t="shared" ca="1" si="240"/>
        <v>500</v>
      </c>
      <c r="BD521" s="107">
        <f t="shared" ca="1" si="241"/>
        <v>500</v>
      </c>
    </row>
    <row r="522" spans="1:56" x14ac:dyDescent="0.15">
      <c r="A522" s="62">
        <v>31111</v>
      </c>
      <c r="B522" s="62">
        <f t="shared" si="214"/>
        <v>3</v>
      </c>
      <c r="C522" s="59" t="s">
        <v>1609</v>
      </c>
      <c r="D522" s="62">
        <v>737</v>
      </c>
      <c r="E522" s="86">
        <v>19655</v>
      </c>
      <c r="F522" s="86">
        <v>27972</v>
      </c>
      <c r="G522" s="86">
        <v>25047.63</v>
      </c>
      <c r="H522" s="86">
        <v>500</v>
      </c>
      <c r="I522" s="86">
        <v>500</v>
      </c>
      <c r="K522" s="66">
        <v>31111</v>
      </c>
      <c r="L522" s="66"/>
      <c r="M522" s="66">
        <v>31111</v>
      </c>
      <c r="N522" s="62">
        <f t="shared" si="215"/>
        <v>3</v>
      </c>
      <c r="O522" s="66" t="s">
        <v>1609</v>
      </c>
      <c r="P522" s="66">
        <v>1</v>
      </c>
      <c r="Q522" s="66">
        <f t="shared" si="216"/>
        <v>737</v>
      </c>
      <c r="R522" s="66">
        <f t="shared" si="217"/>
        <v>19655</v>
      </c>
      <c r="S522" s="66">
        <f t="shared" si="218"/>
        <v>27972</v>
      </c>
      <c r="T522" s="66">
        <f t="shared" si="219"/>
        <v>25047.63</v>
      </c>
      <c r="U522" s="66">
        <f t="shared" si="220"/>
        <v>500</v>
      </c>
      <c r="V522" s="66">
        <f t="shared" si="221"/>
        <v>500</v>
      </c>
      <c r="W522" s="66"/>
      <c r="X522" s="62">
        <v>31111</v>
      </c>
      <c r="Y522" s="62">
        <f t="shared" si="222"/>
        <v>3</v>
      </c>
      <c r="Z522" s="59" t="s">
        <v>1609</v>
      </c>
      <c r="AA522" s="62">
        <v>1</v>
      </c>
      <c r="AB522" s="62">
        <f t="shared" ca="1" si="223"/>
        <v>1</v>
      </c>
      <c r="AC522" s="62">
        <f t="shared" ca="1" si="224"/>
        <v>737</v>
      </c>
      <c r="AD522" s="62">
        <f t="shared" ca="1" si="225"/>
        <v>19655</v>
      </c>
      <c r="AE522" s="62">
        <f t="shared" ca="1" si="226"/>
        <v>27972</v>
      </c>
      <c r="AF522" s="62">
        <f t="shared" ca="1" si="227"/>
        <v>25047.63</v>
      </c>
      <c r="AG522" s="62">
        <f t="shared" ca="1" si="228"/>
        <v>500</v>
      </c>
      <c r="AH522" s="62">
        <f t="shared" ca="1" si="229"/>
        <v>500</v>
      </c>
      <c r="AL522" s="66"/>
      <c r="AO522" s="138">
        <f t="shared" si="230"/>
        <v>31111</v>
      </c>
      <c r="AP522" s="138" t="str">
        <f t="shared" si="231"/>
        <v>Japons</v>
      </c>
      <c r="AQ522" s="138">
        <f t="shared" ca="1" si="232"/>
        <v>19655</v>
      </c>
      <c r="AR522" s="138">
        <f t="shared" ca="1" si="233"/>
        <v>27972</v>
      </c>
      <c r="AS522" s="138">
        <f t="shared" ca="1" si="234"/>
        <v>25047.63</v>
      </c>
      <c r="AT522" s="138">
        <f t="shared" ca="1" si="235"/>
        <v>500</v>
      </c>
      <c r="AU522" s="138">
        <f t="shared" ca="1" si="235"/>
        <v>500</v>
      </c>
      <c r="AV522" s="135"/>
      <c r="AW522" s="131">
        <v>31111</v>
      </c>
      <c r="AX522" s="66">
        <f t="shared" si="236"/>
        <v>3</v>
      </c>
      <c r="AY522" s="132" t="s">
        <v>1609</v>
      </c>
      <c r="AZ522" s="107">
        <f t="shared" ca="1" si="237"/>
        <v>19655</v>
      </c>
      <c r="BA522" s="107">
        <f t="shared" ca="1" si="238"/>
        <v>27972</v>
      </c>
      <c r="BB522" s="107">
        <f t="shared" ca="1" si="239"/>
        <v>25047.63</v>
      </c>
      <c r="BC522" s="107">
        <f t="shared" ca="1" si="240"/>
        <v>500</v>
      </c>
      <c r="BD522" s="107">
        <f t="shared" ca="1" si="241"/>
        <v>500</v>
      </c>
    </row>
    <row r="523" spans="1:56" x14ac:dyDescent="0.15">
      <c r="A523" s="62">
        <v>31113</v>
      </c>
      <c r="B523" s="62">
        <f t="shared" si="214"/>
        <v>3</v>
      </c>
      <c r="C523" s="59" t="s">
        <v>1608</v>
      </c>
      <c r="D523" s="62">
        <v>676</v>
      </c>
      <c r="E523" s="86">
        <v>13396</v>
      </c>
      <c r="F523" s="86">
        <v>38372</v>
      </c>
      <c r="G523" s="86">
        <v>52787.76</v>
      </c>
      <c r="H523" s="86">
        <v>500</v>
      </c>
      <c r="I523" s="86">
        <v>500</v>
      </c>
      <c r="K523" s="66">
        <v>31113</v>
      </c>
      <c r="L523" s="66"/>
      <c r="M523" s="66">
        <v>31113</v>
      </c>
      <c r="N523" s="62">
        <f t="shared" si="215"/>
        <v>3</v>
      </c>
      <c r="O523" s="66" t="s">
        <v>1608</v>
      </c>
      <c r="P523" s="66">
        <v>1</v>
      </c>
      <c r="Q523" s="66">
        <f t="shared" si="216"/>
        <v>676</v>
      </c>
      <c r="R523" s="66">
        <f t="shared" si="217"/>
        <v>13396</v>
      </c>
      <c r="S523" s="66">
        <f t="shared" si="218"/>
        <v>38372</v>
      </c>
      <c r="T523" s="66">
        <f t="shared" si="219"/>
        <v>52787.76</v>
      </c>
      <c r="U523" s="66">
        <f t="shared" si="220"/>
        <v>500</v>
      </c>
      <c r="V523" s="66">
        <f t="shared" si="221"/>
        <v>500</v>
      </c>
      <c r="W523" s="66"/>
      <c r="X523" s="62">
        <v>31113</v>
      </c>
      <c r="Y523" s="62">
        <f t="shared" si="222"/>
        <v>3</v>
      </c>
      <c r="Z523" s="59" t="s">
        <v>1608</v>
      </c>
      <c r="AA523" s="62">
        <v>1</v>
      </c>
      <c r="AB523" s="62">
        <f t="shared" ca="1" si="223"/>
        <v>1</v>
      </c>
      <c r="AC523" s="62">
        <f t="shared" ca="1" si="224"/>
        <v>676</v>
      </c>
      <c r="AD523" s="62">
        <f t="shared" ca="1" si="225"/>
        <v>13396</v>
      </c>
      <c r="AE523" s="62">
        <f t="shared" ca="1" si="226"/>
        <v>38372</v>
      </c>
      <c r="AF523" s="62">
        <f t="shared" ca="1" si="227"/>
        <v>52787.76</v>
      </c>
      <c r="AG523" s="62">
        <f t="shared" ca="1" si="228"/>
        <v>500</v>
      </c>
      <c r="AH523" s="62">
        <f t="shared" ca="1" si="229"/>
        <v>500</v>
      </c>
      <c r="AL523" s="66"/>
      <c r="AO523" s="138">
        <f t="shared" si="230"/>
        <v>31113</v>
      </c>
      <c r="AP523" s="138" t="str">
        <f t="shared" si="231"/>
        <v>Langau</v>
      </c>
      <c r="AQ523" s="138">
        <f t="shared" ca="1" si="232"/>
        <v>13396</v>
      </c>
      <c r="AR523" s="138">
        <f t="shared" ca="1" si="233"/>
        <v>38372</v>
      </c>
      <c r="AS523" s="138">
        <f t="shared" ca="1" si="234"/>
        <v>52787.76</v>
      </c>
      <c r="AT523" s="138">
        <f t="shared" ca="1" si="235"/>
        <v>500</v>
      </c>
      <c r="AU523" s="138">
        <f t="shared" ca="1" si="235"/>
        <v>500</v>
      </c>
      <c r="AV523" s="135"/>
      <c r="AW523" s="131">
        <v>31113</v>
      </c>
      <c r="AX523" s="66">
        <f t="shared" si="236"/>
        <v>3</v>
      </c>
      <c r="AY523" s="132" t="s">
        <v>1608</v>
      </c>
      <c r="AZ523" s="107">
        <f t="shared" ca="1" si="237"/>
        <v>13396</v>
      </c>
      <c r="BA523" s="107">
        <f t="shared" ca="1" si="238"/>
        <v>38372</v>
      </c>
      <c r="BB523" s="107">
        <f t="shared" ca="1" si="239"/>
        <v>52787.76</v>
      </c>
      <c r="BC523" s="107">
        <f t="shared" ca="1" si="240"/>
        <v>500</v>
      </c>
      <c r="BD523" s="107">
        <f t="shared" ca="1" si="241"/>
        <v>500</v>
      </c>
    </row>
    <row r="524" spans="1:56" x14ac:dyDescent="0.15">
      <c r="A524" s="62">
        <v>31114</v>
      </c>
      <c r="B524" s="62">
        <f t="shared" si="214"/>
        <v>3</v>
      </c>
      <c r="C524" s="59" t="s">
        <v>1607</v>
      </c>
      <c r="D524" s="62">
        <v>893</v>
      </c>
      <c r="E524" s="86">
        <v>28457</v>
      </c>
      <c r="F524" s="86">
        <v>36987</v>
      </c>
      <c r="G524" s="86">
        <v>83348.479999999996</v>
      </c>
      <c r="H524" s="86">
        <v>500</v>
      </c>
      <c r="I524" s="86">
        <v>500</v>
      </c>
      <c r="K524" s="66">
        <v>31114</v>
      </c>
      <c r="L524" s="66"/>
      <c r="M524" s="66">
        <v>31114</v>
      </c>
      <c r="N524" s="62">
        <f t="shared" si="215"/>
        <v>3</v>
      </c>
      <c r="O524" s="66" t="s">
        <v>1607</v>
      </c>
      <c r="P524" s="66">
        <v>1</v>
      </c>
      <c r="Q524" s="66">
        <f t="shared" si="216"/>
        <v>893</v>
      </c>
      <c r="R524" s="66">
        <f t="shared" si="217"/>
        <v>28457</v>
      </c>
      <c r="S524" s="66">
        <f t="shared" si="218"/>
        <v>36987</v>
      </c>
      <c r="T524" s="66">
        <f t="shared" si="219"/>
        <v>83348.479999999996</v>
      </c>
      <c r="U524" s="66">
        <f t="shared" si="220"/>
        <v>500</v>
      </c>
      <c r="V524" s="66">
        <f t="shared" si="221"/>
        <v>500</v>
      </c>
      <c r="W524" s="66"/>
      <c r="X524" s="62">
        <v>31114</v>
      </c>
      <c r="Y524" s="62">
        <f t="shared" si="222"/>
        <v>3</v>
      </c>
      <c r="Z524" s="59" t="s">
        <v>1607</v>
      </c>
      <c r="AA524" s="62">
        <v>1</v>
      </c>
      <c r="AB524" s="62">
        <f t="shared" ca="1" si="223"/>
        <v>1</v>
      </c>
      <c r="AC524" s="62">
        <f t="shared" ca="1" si="224"/>
        <v>893</v>
      </c>
      <c r="AD524" s="62">
        <f t="shared" ca="1" si="225"/>
        <v>28457</v>
      </c>
      <c r="AE524" s="62">
        <f t="shared" ca="1" si="226"/>
        <v>36987</v>
      </c>
      <c r="AF524" s="62">
        <f t="shared" ca="1" si="227"/>
        <v>83348.479999999996</v>
      </c>
      <c r="AG524" s="62">
        <f t="shared" ca="1" si="228"/>
        <v>500</v>
      </c>
      <c r="AH524" s="62">
        <f t="shared" ca="1" si="229"/>
        <v>500</v>
      </c>
      <c r="AL524" s="66"/>
      <c r="AO524" s="138">
        <f t="shared" si="230"/>
        <v>31114</v>
      </c>
      <c r="AP524" s="138" t="str">
        <f t="shared" si="231"/>
        <v>Meiseldorf</v>
      </c>
      <c r="AQ524" s="138">
        <f t="shared" ca="1" si="232"/>
        <v>28457</v>
      </c>
      <c r="AR524" s="138">
        <f t="shared" ca="1" si="233"/>
        <v>36987</v>
      </c>
      <c r="AS524" s="138">
        <f t="shared" ca="1" si="234"/>
        <v>83348.479999999996</v>
      </c>
      <c r="AT524" s="138">
        <f t="shared" ca="1" si="235"/>
        <v>500</v>
      </c>
      <c r="AU524" s="138">
        <f t="shared" ca="1" si="235"/>
        <v>500</v>
      </c>
      <c r="AV524" s="135"/>
      <c r="AW524" s="131">
        <v>31114</v>
      </c>
      <c r="AX524" s="66">
        <f t="shared" si="236"/>
        <v>3</v>
      </c>
      <c r="AY524" s="132" t="s">
        <v>1607</v>
      </c>
      <c r="AZ524" s="107">
        <f t="shared" ca="1" si="237"/>
        <v>28457</v>
      </c>
      <c r="BA524" s="107">
        <f t="shared" ca="1" si="238"/>
        <v>36987</v>
      </c>
      <c r="BB524" s="107">
        <f t="shared" ca="1" si="239"/>
        <v>83348.479999999996</v>
      </c>
      <c r="BC524" s="107">
        <f t="shared" ca="1" si="240"/>
        <v>500</v>
      </c>
      <c r="BD524" s="107">
        <f t="shared" ca="1" si="241"/>
        <v>500</v>
      </c>
    </row>
    <row r="525" spans="1:56" x14ac:dyDescent="0.15">
      <c r="A525" s="62">
        <v>31117</v>
      </c>
      <c r="B525" s="62">
        <f t="shared" si="214"/>
        <v>3</v>
      </c>
      <c r="C525" s="59" t="s">
        <v>1606</v>
      </c>
      <c r="D525" s="62">
        <v>700</v>
      </c>
      <c r="E525" s="86">
        <v>15331</v>
      </c>
      <c r="F525" s="86">
        <v>23817</v>
      </c>
      <c r="G525" s="86">
        <v>64492.44</v>
      </c>
      <c r="H525" s="86">
        <v>500</v>
      </c>
      <c r="I525" s="86">
        <v>500</v>
      </c>
      <c r="K525" s="66">
        <v>31117</v>
      </c>
      <c r="L525" s="66"/>
      <c r="M525" s="66">
        <v>31117</v>
      </c>
      <c r="N525" s="62">
        <f t="shared" si="215"/>
        <v>3</v>
      </c>
      <c r="O525" s="66" t="s">
        <v>1606</v>
      </c>
      <c r="P525" s="66">
        <v>1</v>
      </c>
      <c r="Q525" s="66">
        <f t="shared" si="216"/>
        <v>700</v>
      </c>
      <c r="R525" s="66">
        <f t="shared" si="217"/>
        <v>15331</v>
      </c>
      <c r="S525" s="66">
        <f t="shared" si="218"/>
        <v>23817</v>
      </c>
      <c r="T525" s="66">
        <f t="shared" si="219"/>
        <v>64492.44</v>
      </c>
      <c r="U525" s="66">
        <f t="shared" si="220"/>
        <v>500</v>
      </c>
      <c r="V525" s="66">
        <f t="shared" si="221"/>
        <v>500</v>
      </c>
      <c r="W525" s="66"/>
      <c r="X525" s="62">
        <v>31117</v>
      </c>
      <c r="Y525" s="62">
        <f t="shared" si="222"/>
        <v>3</v>
      </c>
      <c r="Z525" s="59" t="s">
        <v>1606</v>
      </c>
      <c r="AA525" s="62">
        <v>1</v>
      </c>
      <c r="AB525" s="62">
        <f t="shared" ca="1" si="223"/>
        <v>1</v>
      </c>
      <c r="AC525" s="62">
        <f t="shared" ca="1" si="224"/>
        <v>700</v>
      </c>
      <c r="AD525" s="62">
        <f t="shared" ca="1" si="225"/>
        <v>15331</v>
      </c>
      <c r="AE525" s="62">
        <f t="shared" ca="1" si="226"/>
        <v>23817</v>
      </c>
      <c r="AF525" s="62">
        <f t="shared" ca="1" si="227"/>
        <v>64492.44</v>
      </c>
      <c r="AG525" s="62">
        <f t="shared" ca="1" si="228"/>
        <v>500</v>
      </c>
      <c r="AH525" s="62">
        <f t="shared" ca="1" si="229"/>
        <v>500</v>
      </c>
      <c r="AL525" s="66"/>
      <c r="AO525" s="138">
        <f t="shared" si="230"/>
        <v>31117</v>
      </c>
      <c r="AP525" s="138" t="str">
        <f t="shared" si="231"/>
        <v>Pernegg</v>
      </c>
      <c r="AQ525" s="138">
        <f t="shared" ca="1" si="232"/>
        <v>15331</v>
      </c>
      <c r="AR525" s="138">
        <f t="shared" ca="1" si="233"/>
        <v>23817</v>
      </c>
      <c r="AS525" s="138">
        <f t="shared" ca="1" si="234"/>
        <v>64492.44</v>
      </c>
      <c r="AT525" s="138">
        <f t="shared" ca="1" si="235"/>
        <v>500</v>
      </c>
      <c r="AU525" s="138">
        <f t="shared" ca="1" si="235"/>
        <v>500</v>
      </c>
      <c r="AV525" s="135"/>
      <c r="AW525" s="131">
        <v>31117</v>
      </c>
      <c r="AX525" s="66">
        <f t="shared" si="236"/>
        <v>3</v>
      </c>
      <c r="AY525" s="132" t="s">
        <v>1606</v>
      </c>
      <c r="AZ525" s="107">
        <f t="shared" ca="1" si="237"/>
        <v>15331</v>
      </c>
      <c r="BA525" s="107">
        <f t="shared" ca="1" si="238"/>
        <v>23817</v>
      </c>
      <c r="BB525" s="107">
        <f t="shared" ca="1" si="239"/>
        <v>64492.44</v>
      </c>
      <c r="BC525" s="107">
        <f t="shared" ca="1" si="240"/>
        <v>500</v>
      </c>
      <c r="BD525" s="107">
        <f t="shared" ca="1" si="241"/>
        <v>500</v>
      </c>
    </row>
    <row r="526" spans="1:56" x14ac:dyDescent="0.15">
      <c r="A526" s="62">
        <v>31119</v>
      </c>
      <c r="B526" s="62">
        <f t="shared" si="214"/>
        <v>3</v>
      </c>
      <c r="C526" s="59" t="s">
        <v>1605</v>
      </c>
      <c r="D526" s="62">
        <v>527</v>
      </c>
      <c r="E526" s="86">
        <v>16518</v>
      </c>
      <c r="F526" s="86">
        <v>17724</v>
      </c>
      <c r="G526" s="86">
        <v>14090.53</v>
      </c>
      <c r="H526" s="86">
        <v>500</v>
      </c>
      <c r="I526" s="86">
        <v>500</v>
      </c>
      <c r="K526" s="66">
        <v>31119</v>
      </c>
      <c r="L526" s="66"/>
      <c r="M526" s="66">
        <v>31119</v>
      </c>
      <c r="N526" s="62">
        <f t="shared" si="215"/>
        <v>3</v>
      </c>
      <c r="O526" s="66" t="s">
        <v>1605</v>
      </c>
      <c r="P526" s="66">
        <v>1</v>
      </c>
      <c r="Q526" s="66">
        <f t="shared" si="216"/>
        <v>527</v>
      </c>
      <c r="R526" s="66">
        <f t="shared" si="217"/>
        <v>16518</v>
      </c>
      <c r="S526" s="66">
        <f t="shared" si="218"/>
        <v>17724</v>
      </c>
      <c r="T526" s="66">
        <f t="shared" si="219"/>
        <v>14090.53</v>
      </c>
      <c r="U526" s="66">
        <f t="shared" si="220"/>
        <v>500</v>
      </c>
      <c r="V526" s="66">
        <f t="shared" si="221"/>
        <v>500</v>
      </c>
      <c r="W526" s="66"/>
      <c r="X526" s="62">
        <v>31119</v>
      </c>
      <c r="Y526" s="62">
        <f t="shared" si="222"/>
        <v>3</v>
      </c>
      <c r="Z526" s="59" t="s">
        <v>1605</v>
      </c>
      <c r="AA526" s="62">
        <v>1</v>
      </c>
      <c r="AB526" s="62">
        <f t="shared" ca="1" si="223"/>
        <v>1</v>
      </c>
      <c r="AC526" s="62">
        <f t="shared" ca="1" si="224"/>
        <v>527</v>
      </c>
      <c r="AD526" s="62">
        <f t="shared" ca="1" si="225"/>
        <v>16518</v>
      </c>
      <c r="AE526" s="62">
        <f t="shared" ca="1" si="226"/>
        <v>17724</v>
      </c>
      <c r="AF526" s="62">
        <f t="shared" ca="1" si="227"/>
        <v>14090.53</v>
      </c>
      <c r="AG526" s="62">
        <f t="shared" ca="1" si="228"/>
        <v>500</v>
      </c>
      <c r="AH526" s="62">
        <f t="shared" ca="1" si="229"/>
        <v>500</v>
      </c>
      <c r="AL526" s="66"/>
      <c r="AO526" s="138">
        <f t="shared" si="230"/>
        <v>31119</v>
      </c>
      <c r="AP526" s="138" t="str">
        <f t="shared" si="231"/>
        <v>Röhrenbach</v>
      </c>
      <c r="AQ526" s="138">
        <f t="shared" ca="1" si="232"/>
        <v>16518</v>
      </c>
      <c r="AR526" s="138">
        <f t="shared" ca="1" si="233"/>
        <v>17724</v>
      </c>
      <c r="AS526" s="138">
        <f t="shared" ca="1" si="234"/>
        <v>14090.53</v>
      </c>
      <c r="AT526" s="138">
        <f t="shared" ca="1" si="235"/>
        <v>500</v>
      </c>
      <c r="AU526" s="138">
        <f t="shared" ca="1" si="235"/>
        <v>500</v>
      </c>
      <c r="AV526" s="135"/>
      <c r="AW526" s="131">
        <v>31119</v>
      </c>
      <c r="AX526" s="66">
        <f t="shared" si="236"/>
        <v>3</v>
      </c>
      <c r="AY526" s="132" t="s">
        <v>1605</v>
      </c>
      <c r="AZ526" s="107">
        <f t="shared" ca="1" si="237"/>
        <v>16518</v>
      </c>
      <c r="BA526" s="107">
        <f t="shared" ca="1" si="238"/>
        <v>17724</v>
      </c>
      <c r="BB526" s="107">
        <f t="shared" ca="1" si="239"/>
        <v>14090.53</v>
      </c>
      <c r="BC526" s="107">
        <f t="shared" ca="1" si="240"/>
        <v>500</v>
      </c>
      <c r="BD526" s="107">
        <f t="shared" ca="1" si="241"/>
        <v>500</v>
      </c>
    </row>
    <row r="527" spans="1:56" x14ac:dyDescent="0.15">
      <c r="A527" s="62">
        <v>31120</v>
      </c>
      <c r="B527" s="62">
        <f t="shared" si="214"/>
        <v>3</v>
      </c>
      <c r="C527" s="59" t="s">
        <v>1604</v>
      </c>
      <c r="D527" s="62">
        <v>1058</v>
      </c>
      <c r="E527" s="86">
        <v>24398</v>
      </c>
      <c r="F527" s="86">
        <v>46238</v>
      </c>
      <c r="G527" s="86">
        <v>80217.509999999995</v>
      </c>
      <c r="H527" s="86">
        <v>500</v>
      </c>
      <c r="I527" s="86">
        <v>500</v>
      </c>
      <c r="K527" s="66">
        <v>31120</v>
      </c>
      <c r="L527" s="66"/>
      <c r="M527" s="66">
        <v>31120</v>
      </c>
      <c r="N527" s="62">
        <f t="shared" si="215"/>
        <v>3</v>
      </c>
      <c r="O527" s="66" t="s">
        <v>1604</v>
      </c>
      <c r="P527" s="66">
        <v>1</v>
      </c>
      <c r="Q527" s="66">
        <f t="shared" si="216"/>
        <v>1058</v>
      </c>
      <c r="R527" s="66">
        <f t="shared" si="217"/>
        <v>24398</v>
      </c>
      <c r="S527" s="66">
        <f t="shared" si="218"/>
        <v>46238</v>
      </c>
      <c r="T527" s="66">
        <f t="shared" si="219"/>
        <v>80217.509999999995</v>
      </c>
      <c r="U527" s="66">
        <f t="shared" si="220"/>
        <v>500</v>
      </c>
      <c r="V527" s="66">
        <f t="shared" si="221"/>
        <v>500</v>
      </c>
      <c r="W527" s="66"/>
      <c r="X527" s="62">
        <v>31120</v>
      </c>
      <c r="Y527" s="62">
        <f t="shared" si="222"/>
        <v>3</v>
      </c>
      <c r="Z527" s="59" t="s">
        <v>1604</v>
      </c>
      <c r="AA527" s="62">
        <v>1</v>
      </c>
      <c r="AB527" s="62">
        <f t="shared" ca="1" si="223"/>
        <v>1</v>
      </c>
      <c r="AC527" s="62">
        <f t="shared" ca="1" si="224"/>
        <v>1058</v>
      </c>
      <c r="AD527" s="62">
        <f t="shared" ca="1" si="225"/>
        <v>24398</v>
      </c>
      <c r="AE527" s="62">
        <f t="shared" ca="1" si="226"/>
        <v>46238</v>
      </c>
      <c r="AF527" s="62">
        <f t="shared" ca="1" si="227"/>
        <v>80217.509999999995</v>
      </c>
      <c r="AG527" s="62">
        <f t="shared" ca="1" si="228"/>
        <v>500</v>
      </c>
      <c r="AH527" s="62">
        <f t="shared" ca="1" si="229"/>
        <v>500</v>
      </c>
      <c r="AL527" s="66"/>
      <c r="AO527" s="138">
        <f t="shared" si="230"/>
        <v>31120</v>
      </c>
      <c r="AP527" s="138" t="str">
        <f t="shared" si="231"/>
        <v>Röschitz</v>
      </c>
      <c r="AQ527" s="138">
        <f t="shared" ca="1" si="232"/>
        <v>24398</v>
      </c>
      <c r="AR527" s="138">
        <f t="shared" ca="1" si="233"/>
        <v>46238</v>
      </c>
      <c r="AS527" s="138">
        <f t="shared" ca="1" si="234"/>
        <v>80217.509999999995</v>
      </c>
      <c r="AT527" s="138">
        <f t="shared" ca="1" si="235"/>
        <v>500</v>
      </c>
      <c r="AU527" s="138">
        <f t="shared" ca="1" si="235"/>
        <v>500</v>
      </c>
      <c r="AV527" s="135"/>
      <c r="AW527" s="131">
        <v>31120</v>
      </c>
      <c r="AX527" s="66">
        <f t="shared" si="236"/>
        <v>3</v>
      </c>
      <c r="AY527" s="132" t="s">
        <v>1604</v>
      </c>
      <c r="AZ527" s="107">
        <f t="shared" ca="1" si="237"/>
        <v>24398</v>
      </c>
      <c r="BA527" s="107">
        <f t="shared" ca="1" si="238"/>
        <v>46238</v>
      </c>
      <c r="BB527" s="107">
        <f t="shared" ca="1" si="239"/>
        <v>80217.509999999995</v>
      </c>
      <c r="BC527" s="107">
        <f t="shared" ca="1" si="240"/>
        <v>500</v>
      </c>
      <c r="BD527" s="107">
        <f t="shared" ca="1" si="241"/>
        <v>500</v>
      </c>
    </row>
    <row r="528" spans="1:56" x14ac:dyDescent="0.15">
      <c r="A528" s="62">
        <v>31121</v>
      </c>
      <c r="B528" s="62">
        <f t="shared" si="214"/>
        <v>3</v>
      </c>
      <c r="C528" s="59" t="s">
        <v>1603</v>
      </c>
      <c r="D528" s="62">
        <v>837</v>
      </c>
      <c r="E528" s="86">
        <v>18270</v>
      </c>
      <c r="F528" s="86">
        <v>64304</v>
      </c>
      <c r="G528" s="86">
        <v>258394.94</v>
      </c>
      <c r="H528" s="86">
        <v>500</v>
      </c>
      <c r="I528" s="86">
        <v>500</v>
      </c>
      <c r="K528" s="66">
        <v>31121</v>
      </c>
      <c r="L528" s="66"/>
      <c r="M528" s="66">
        <v>31121</v>
      </c>
      <c r="N528" s="62">
        <f t="shared" si="215"/>
        <v>3</v>
      </c>
      <c r="O528" s="66" t="s">
        <v>1603</v>
      </c>
      <c r="P528" s="66">
        <v>1</v>
      </c>
      <c r="Q528" s="66">
        <f t="shared" si="216"/>
        <v>837</v>
      </c>
      <c r="R528" s="66">
        <f t="shared" si="217"/>
        <v>18270</v>
      </c>
      <c r="S528" s="66">
        <f t="shared" si="218"/>
        <v>64304</v>
      </c>
      <c r="T528" s="66">
        <f t="shared" si="219"/>
        <v>258394.94</v>
      </c>
      <c r="U528" s="66">
        <f t="shared" si="220"/>
        <v>500</v>
      </c>
      <c r="V528" s="66">
        <f t="shared" si="221"/>
        <v>500</v>
      </c>
      <c r="W528" s="66"/>
      <c r="X528" s="62">
        <v>31121</v>
      </c>
      <c r="Y528" s="62">
        <f t="shared" si="222"/>
        <v>3</v>
      </c>
      <c r="Z528" s="59" t="s">
        <v>1603</v>
      </c>
      <c r="AA528" s="62">
        <v>1</v>
      </c>
      <c r="AB528" s="62">
        <f t="shared" ca="1" si="223"/>
        <v>1</v>
      </c>
      <c r="AC528" s="62">
        <f t="shared" ca="1" si="224"/>
        <v>837</v>
      </c>
      <c r="AD528" s="62">
        <f t="shared" ca="1" si="225"/>
        <v>18270</v>
      </c>
      <c r="AE528" s="62">
        <f t="shared" ca="1" si="226"/>
        <v>64304</v>
      </c>
      <c r="AF528" s="62">
        <f t="shared" ca="1" si="227"/>
        <v>258394.94</v>
      </c>
      <c r="AG528" s="62">
        <f t="shared" ca="1" si="228"/>
        <v>500</v>
      </c>
      <c r="AH528" s="62">
        <f t="shared" ca="1" si="229"/>
        <v>500</v>
      </c>
      <c r="AL528" s="66"/>
      <c r="AO528" s="138">
        <f t="shared" si="230"/>
        <v>31121</v>
      </c>
      <c r="AP528" s="138" t="str">
        <f t="shared" si="231"/>
        <v>Rosenburg-Mold</v>
      </c>
      <c r="AQ528" s="138">
        <f t="shared" ca="1" si="232"/>
        <v>18270</v>
      </c>
      <c r="AR528" s="138">
        <f t="shared" ca="1" si="233"/>
        <v>64304</v>
      </c>
      <c r="AS528" s="138">
        <f t="shared" ca="1" si="234"/>
        <v>258394.94</v>
      </c>
      <c r="AT528" s="138">
        <f t="shared" ca="1" si="235"/>
        <v>500</v>
      </c>
      <c r="AU528" s="138">
        <f t="shared" ca="1" si="235"/>
        <v>500</v>
      </c>
      <c r="AV528" s="135"/>
      <c r="AW528" s="131">
        <v>31121</v>
      </c>
      <c r="AX528" s="66">
        <f t="shared" si="236"/>
        <v>3</v>
      </c>
      <c r="AY528" s="132" t="s">
        <v>1603</v>
      </c>
      <c r="AZ528" s="107">
        <f t="shared" ca="1" si="237"/>
        <v>18270</v>
      </c>
      <c r="BA528" s="107">
        <f t="shared" ca="1" si="238"/>
        <v>64304</v>
      </c>
      <c r="BB528" s="107">
        <f t="shared" ca="1" si="239"/>
        <v>258394.94</v>
      </c>
      <c r="BC528" s="107">
        <f t="shared" ca="1" si="240"/>
        <v>500</v>
      </c>
      <c r="BD528" s="107">
        <f t="shared" ca="1" si="241"/>
        <v>500</v>
      </c>
    </row>
    <row r="529" spans="1:56" x14ac:dyDescent="0.15">
      <c r="A529" s="62">
        <v>31123</v>
      </c>
      <c r="B529" s="62">
        <f t="shared" si="214"/>
        <v>3</v>
      </c>
      <c r="C529" s="59" t="s">
        <v>1602</v>
      </c>
      <c r="D529" s="62">
        <v>1290</v>
      </c>
      <c r="E529" s="86">
        <v>20612</v>
      </c>
      <c r="F529" s="86">
        <v>95664</v>
      </c>
      <c r="G529" s="86">
        <v>420252.15</v>
      </c>
      <c r="H529" s="86">
        <v>500</v>
      </c>
      <c r="I529" s="86">
        <v>500</v>
      </c>
      <c r="K529" s="66">
        <v>31123</v>
      </c>
      <c r="L529" s="66"/>
      <c r="M529" s="66">
        <v>31123</v>
      </c>
      <c r="N529" s="62">
        <f t="shared" si="215"/>
        <v>3</v>
      </c>
      <c r="O529" s="66" t="s">
        <v>1602</v>
      </c>
      <c r="P529" s="66">
        <v>1</v>
      </c>
      <c r="Q529" s="66">
        <f t="shared" si="216"/>
        <v>1290</v>
      </c>
      <c r="R529" s="66">
        <f t="shared" si="217"/>
        <v>20612</v>
      </c>
      <c r="S529" s="66">
        <f t="shared" si="218"/>
        <v>95664</v>
      </c>
      <c r="T529" s="66">
        <f t="shared" si="219"/>
        <v>420252.15</v>
      </c>
      <c r="U529" s="66">
        <f t="shared" si="220"/>
        <v>500</v>
      </c>
      <c r="V529" s="66">
        <f t="shared" si="221"/>
        <v>500</v>
      </c>
      <c r="W529" s="66"/>
      <c r="X529" s="62">
        <v>31123</v>
      </c>
      <c r="Y529" s="62">
        <f t="shared" si="222"/>
        <v>3</v>
      </c>
      <c r="Z529" s="59" t="s">
        <v>1602</v>
      </c>
      <c r="AA529" s="62">
        <v>1</v>
      </c>
      <c r="AB529" s="62">
        <f t="shared" ca="1" si="223"/>
        <v>1</v>
      </c>
      <c r="AC529" s="62">
        <f t="shared" ca="1" si="224"/>
        <v>1290</v>
      </c>
      <c r="AD529" s="62">
        <f t="shared" ca="1" si="225"/>
        <v>20612</v>
      </c>
      <c r="AE529" s="62">
        <f t="shared" ca="1" si="226"/>
        <v>95664</v>
      </c>
      <c r="AF529" s="62">
        <f t="shared" ca="1" si="227"/>
        <v>420252.15</v>
      </c>
      <c r="AG529" s="62">
        <f t="shared" ca="1" si="228"/>
        <v>500</v>
      </c>
      <c r="AH529" s="62">
        <f t="shared" ca="1" si="229"/>
        <v>500</v>
      </c>
      <c r="AL529" s="66"/>
      <c r="AO529" s="138">
        <f t="shared" si="230"/>
        <v>31123</v>
      </c>
      <c r="AP529" s="138" t="str">
        <f t="shared" si="231"/>
        <v>St. Bernhard-Frauenhofen</v>
      </c>
      <c r="AQ529" s="138">
        <f t="shared" ca="1" si="232"/>
        <v>20612</v>
      </c>
      <c r="AR529" s="138">
        <f t="shared" ca="1" si="233"/>
        <v>95664</v>
      </c>
      <c r="AS529" s="138">
        <f t="shared" ca="1" si="234"/>
        <v>420252.15</v>
      </c>
      <c r="AT529" s="138">
        <f t="shared" ca="1" si="235"/>
        <v>500</v>
      </c>
      <c r="AU529" s="138">
        <f t="shared" ca="1" si="235"/>
        <v>500</v>
      </c>
      <c r="AV529" s="135"/>
      <c r="AW529" s="131">
        <v>31123</v>
      </c>
      <c r="AX529" s="66">
        <f t="shared" si="236"/>
        <v>3</v>
      </c>
      <c r="AY529" s="132" t="s">
        <v>1602</v>
      </c>
      <c r="AZ529" s="107">
        <f t="shared" ca="1" si="237"/>
        <v>20612</v>
      </c>
      <c r="BA529" s="107">
        <f t="shared" ca="1" si="238"/>
        <v>95664</v>
      </c>
      <c r="BB529" s="107">
        <f t="shared" ca="1" si="239"/>
        <v>420252.15</v>
      </c>
      <c r="BC529" s="107">
        <f t="shared" ca="1" si="240"/>
        <v>500</v>
      </c>
      <c r="BD529" s="107">
        <f t="shared" ca="1" si="241"/>
        <v>500</v>
      </c>
    </row>
    <row r="530" spans="1:56" x14ac:dyDescent="0.15">
      <c r="A530" s="62">
        <v>31124</v>
      </c>
      <c r="B530" s="62">
        <f t="shared" si="214"/>
        <v>3</v>
      </c>
      <c r="C530" s="59" t="s">
        <v>1601</v>
      </c>
      <c r="D530" s="62">
        <v>1636</v>
      </c>
      <c r="E530" s="86">
        <v>33879</v>
      </c>
      <c r="F530" s="86">
        <v>88336</v>
      </c>
      <c r="G530" s="86">
        <v>147403.56</v>
      </c>
      <c r="H530" s="86">
        <v>500</v>
      </c>
      <c r="I530" s="86">
        <v>500</v>
      </c>
      <c r="K530" s="66">
        <v>31124</v>
      </c>
      <c r="L530" s="66"/>
      <c r="M530" s="66">
        <v>31124</v>
      </c>
      <c r="N530" s="62">
        <f t="shared" si="215"/>
        <v>3</v>
      </c>
      <c r="O530" s="66" t="s">
        <v>1601</v>
      </c>
      <c r="P530" s="66">
        <v>1</v>
      </c>
      <c r="Q530" s="66">
        <f t="shared" si="216"/>
        <v>1636</v>
      </c>
      <c r="R530" s="66">
        <f t="shared" si="217"/>
        <v>33879</v>
      </c>
      <c r="S530" s="66">
        <f t="shared" si="218"/>
        <v>88336</v>
      </c>
      <c r="T530" s="66">
        <f t="shared" si="219"/>
        <v>147403.56</v>
      </c>
      <c r="U530" s="66">
        <f t="shared" si="220"/>
        <v>500</v>
      </c>
      <c r="V530" s="66">
        <f t="shared" si="221"/>
        <v>500</v>
      </c>
      <c r="W530" s="66"/>
      <c r="X530" s="62">
        <v>31124</v>
      </c>
      <c r="Y530" s="62">
        <f t="shared" si="222"/>
        <v>3</v>
      </c>
      <c r="Z530" s="59" t="s">
        <v>1601</v>
      </c>
      <c r="AA530" s="62">
        <v>1</v>
      </c>
      <c r="AB530" s="62">
        <f t="shared" ca="1" si="223"/>
        <v>1</v>
      </c>
      <c r="AC530" s="62">
        <f t="shared" ca="1" si="224"/>
        <v>1636</v>
      </c>
      <c r="AD530" s="62">
        <f t="shared" ca="1" si="225"/>
        <v>33879</v>
      </c>
      <c r="AE530" s="62">
        <f t="shared" ca="1" si="226"/>
        <v>88336</v>
      </c>
      <c r="AF530" s="62">
        <f t="shared" ca="1" si="227"/>
        <v>147403.56</v>
      </c>
      <c r="AG530" s="62">
        <f t="shared" ca="1" si="228"/>
        <v>500</v>
      </c>
      <c r="AH530" s="62">
        <f t="shared" ca="1" si="229"/>
        <v>500</v>
      </c>
      <c r="AL530" s="66"/>
      <c r="AO530" s="138">
        <f t="shared" si="230"/>
        <v>31124</v>
      </c>
      <c r="AP530" s="138" t="str">
        <f t="shared" si="231"/>
        <v>Sigmundsherberg</v>
      </c>
      <c r="AQ530" s="138">
        <f t="shared" ca="1" si="232"/>
        <v>33879</v>
      </c>
      <c r="AR530" s="138">
        <f t="shared" ca="1" si="233"/>
        <v>88336</v>
      </c>
      <c r="AS530" s="138">
        <f t="shared" ca="1" si="234"/>
        <v>147403.56</v>
      </c>
      <c r="AT530" s="138">
        <f t="shared" ca="1" si="235"/>
        <v>500</v>
      </c>
      <c r="AU530" s="138">
        <f t="shared" ca="1" si="235"/>
        <v>500</v>
      </c>
      <c r="AV530" s="135"/>
      <c r="AW530" s="131">
        <v>31124</v>
      </c>
      <c r="AX530" s="66">
        <f t="shared" si="236"/>
        <v>3</v>
      </c>
      <c r="AY530" s="132" t="s">
        <v>1601</v>
      </c>
      <c r="AZ530" s="107">
        <f t="shared" ca="1" si="237"/>
        <v>33879</v>
      </c>
      <c r="BA530" s="107">
        <f t="shared" ca="1" si="238"/>
        <v>88336</v>
      </c>
      <c r="BB530" s="107">
        <f t="shared" ca="1" si="239"/>
        <v>147403.56</v>
      </c>
      <c r="BC530" s="107">
        <f t="shared" ca="1" si="240"/>
        <v>500</v>
      </c>
      <c r="BD530" s="107">
        <f t="shared" ca="1" si="241"/>
        <v>500</v>
      </c>
    </row>
    <row r="531" spans="1:56" x14ac:dyDescent="0.15">
      <c r="A531" s="62">
        <v>31129</v>
      </c>
      <c r="B531" s="62">
        <f t="shared" si="214"/>
        <v>3</v>
      </c>
      <c r="C531" s="59" t="s">
        <v>1600</v>
      </c>
      <c r="D531" s="62">
        <v>1595</v>
      </c>
      <c r="E531" s="86">
        <v>66906</v>
      </c>
      <c r="F531" s="86">
        <v>89722</v>
      </c>
      <c r="G531" s="86">
        <v>161239.1</v>
      </c>
      <c r="H531" s="86">
        <v>500</v>
      </c>
      <c r="I531" s="86">
        <v>500</v>
      </c>
      <c r="K531" s="66">
        <v>31129</v>
      </c>
      <c r="L531" s="66"/>
      <c r="M531" s="66">
        <v>31129</v>
      </c>
      <c r="N531" s="62">
        <f t="shared" si="215"/>
        <v>3</v>
      </c>
      <c r="O531" s="66" t="s">
        <v>1600</v>
      </c>
      <c r="P531" s="66">
        <v>1</v>
      </c>
      <c r="Q531" s="66">
        <f t="shared" si="216"/>
        <v>1595</v>
      </c>
      <c r="R531" s="66">
        <f t="shared" si="217"/>
        <v>66906</v>
      </c>
      <c r="S531" s="66">
        <f t="shared" si="218"/>
        <v>89722</v>
      </c>
      <c r="T531" s="66">
        <f t="shared" si="219"/>
        <v>161239.1</v>
      </c>
      <c r="U531" s="66">
        <f t="shared" si="220"/>
        <v>500</v>
      </c>
      <c r="V531" s="66">
        <f t="shared" si="221"/>
        <v>500</v>
      </c>
      <c r="W531" s="66"/>
      <c r="X531" s="62">
        <v>31129</v>
      </c>
      <c r="Y531" s="62">
        <f t="shared" si="222"/>
        <v>3</v>
      </c>
      <c r="Z531" s="59" t="s">
        <v>1600</v>
      </c>
      <c r="AA531" s="62">
        <v>1</v>
      </c>
      <c r="AB531" s="62">
        <f t="shared" ca="1" si="223"/>
        <v>1</v>
      </c>
      <c r="AC531" s="62">
        <f t="shared" ca="1" si="224"/>
        <v>1595</v>
      </c>
      <c r="AD531" s="62">
        <f t="shared" ca="1" si="225"/>
        <v>66906</v>
      </c>
      <c r="AE531" s="62">
        <f t="shared" ca="1" si="226"/>
        <v>89722</v>
      </c>
      <c r="AF531" s="62">
        <f t="shared" ca="1" si="227"/>
        <v>161239.1</v>
      </c>
      <c r="AG531" s="62">
        <f t="shared" ca="1" si="228"/>
        <v>500</v>
      </c>
      <c r="AH531" s="62">
        <f t="shared" ca="1" si="229"/>
        <v>500</v>
      </c>
      <c r="AL531" s="66"/>
      <c r="AO531" s="138">
        <f t="shared" si="230"/>
        <v>31129</v>
      </c>
      <c r="AP531" s="138" t="str">
        <f t="shared" si="231"/>
        <v>Weitersfeld</v>
      </c>
      <c r="AQ531" s="138">
        <f t="shared" ca="1" si="232"/>
        <v>66906</v>
      </c>
      <c r="AR531" s="138">
        <f t="shared" ca="1" si="233"/>
        <v>89722</v>
      </c>
      <c r="AS531" s="138">
        <f t="shared" ca="1" si="234"/>
        <v>161239.1</v>
      </c>
      <c r="AT531" s="138">
        <f t="shared" ca="1" si="235"/>
        <v>500</v>
      </c>
      <c r="AU531" s="138">
        <f t="shared" ca="1" si="235"/>
        <v>500</v>
      </c>
      <c r="AV531" s="135"/>
      <c r="AW531" s="131">
        <v>31129</v>
      </c>
      <c r="AX531" s="66">
        <f t="shared" si="236"/>
        <v>3</v>
      </c>
      <c r="AY531" s="132" t="s">
        <v>1600</v>
      </c>
      <c r="AZ531" s="107">
        <f t="shared" ca="1" si="237"/>
        <v>66906</v>
      </c>
      <c r="BA531" s="107">
        <f t="shared" ca="1" si="238"/>
        <v>89722</v>
      </c>
      <c r="BB531" s="107">
        <f t="shared" ca="1" si="239"/>
        <v>161239.1</v>
      </c>
      <c r="BC531" s="107">
        <f t="shared" ca="1" si="240"/>
        <v>500</v>
      </c>
      <c r="BD531" s="107">
        <f t="shared" ca="1" si="241"/>
        <v>500</v>
      </c>
    </row>
    <row r="532" spans="1:56" x14ac:dyDescent="0.15">
      <c r="A532" s="62">
        <v>31130</v>
      </c>
      <c r="B532" s="62">
        <f t="shared" ref="B532:B595" si="242">INT(A532/10000)</f>
        <v>3</v>
      </c>
      <c r="C532" s="59" t="s">
        <v>1599</v>
      </c>
      <c r="D532" s="62">
        <v>760</v>
      </c>
      <c r="E532" s="86">
        <v>25727</v>
      </c>
      <c r="F532" s="86">
        <v>19843</v>
      </c>
      <c r="G532" s="86">
        <v>17829.080000000002</v>
      </c>
      <c r="H532" s="86">
        <v>500</v>
      </c>
      <c r="I532" s="86">
        <v>500</v>
      </c>
      <c r="K532" s="66">
        <v>31130</v>
      </c>
      <c r="L532" s="66"/>
      <c r="M532" s="66">
        <v>31130</v>
      </c>
      <c r="N532" s="62">
        <f t="shared" ref="N532:N595" si="243">INT(K532/10000)</f>
        <v>3</v>
      </c>
      <c r="O532" s="66" t="s">
        <v>1599</v>
      </c>
      <c r="P532" s="66">
        <v>1</v>
      </c>
      <c r="Q532" s="66">
        <f t="shared" ref="Q532:Q595" si="244">D532</f>
        <v>760</v>
      </c>
      <c r="R532" s="66">
        <f t="shared" ref="R532:R595" si="245">E532</f>
        <v>25727</v>
      </c>
      <c r="S532" s="66">
        <f t="shared" ref="S532:S595" si="246">F532</f>
        <v>19843</v>
      </c>
      <c r="T532" s="66">
        <f t="shared" ref="T532:T595" si="247">G532</f>
        <v>17829.080000000002</v>
      </c>
      <c r="U532" s="66">
        <f t="shared" ref="U532:U595" si="248">H532</f>
        <v>500</v>
      </c>
      <c r="V532" s="66">
        <f t="shared" ref="V532:V595" si="249">I532</f>
        <v>500</v>
      </c>
      <c r="W532" s="66"/>
      <c r="X532" s="62">
        <v>31130</v>
      </c>
      <c r="Y532" s="62">
        <f t="shared" ref="Y532:Y595" si="250">INT(X532/10000)</f>
        <v>3</v>
      </c>
      <c r="Z532" s="59" t="s">
        <v>1599</v>
      </c>
      <c r="AA532" s="62">
        <v>1</v>
      </c>
      <c r="AB532" s="62">
        <f t="shared" ref="AB532:AB595" ca="1" si="251">SUMIF($M$1:$M$265536,$X532,P$1:P$65536)</f>
        <v>1</v>
      </c>
      <c r="AC532" s="62">
        <f t="shared" ref="AC532:AC595" ca="1" si="252">SUMIF($M$1:$M$265536,$X532,Q$1:Q$65536)</f>
        <v>760</v>
      </c>
      <c r="AD532" s="62">
        <f t="shared" ref="AD532:AD595" ca="1" si="253">SUMIF($M$1:$M$265536,$X532,R$1:R$65536)</f>
        <v>25727</v>
      </c>
      <c r="AE532" s="62">
        <f t="shared" ref="AE532:AE595" ca="1" si="254">SUMIF($M$1:$M$265536,$X532,S$1:S$65536)</f>
        <v>19843</v>
      </c>
      <c r="AF532" s="62">
        <f t="shared" ref="AF532:AF595" ca="1" si="255">SUMIF($M$1:$M$265536,$X532,T$1:T$65536)</f>
        <v>17829.080000000002</v>
      </c>
      <c r="AG532" s="62">
        <f t="shared" ref="AG532:AG595" ca="1" si="256">SUMIF($M$1:$M$265536,$X532,U$1:U$65536)/AB532</f>
        <v>500</v>
      </c>
      <c r="AH532" s="62">
        <f t="shared" ref="AH532:AH595" ca="1" si="257">SUMIF($M$1:$M$265536,$X532,V$1:V$65536)/AB532</f>
        <v>500</v>
      </c>
      <c r="AL532" s="66"/>
      <c r="AO532" s="138">
        <f t="shared" si="230"/>
        <v>31130</v>
      </c>
      <c r="AP532" s="138" t="str">
        <f t="shared" si="231"/>
        <v>Straning-Grafenberg</v>
      </c>
      <c r="AQ532" s="138">
        <f t="shared" ca="1" si="232"/>
        <v>25727</v>
      </c>
      <c r="AR532" s="138">
        <f t="shared" ca="1" si="233"/>
        <v>19843</v>
      </c>
      <c r="AS532" s="138">
        <f t="shared" ca="1" si="234"/>
        <v>17829.080000000002</v>
      </c>
      <c r="AT532" s="138">
        <f t="shared" ca="1" si="235"/>
        <v>500</v>
      </c>
      <c r="AU532" s="138">
        <f t="shared" ca="1" si="235"/>
        <v>500</v>
      </c>
      <c r="AV532" s="135"/>
      <c r="AW532" s="131">
        <v>31130</v>
      </c>
      <c r="AX532" s="66">
        <f t="shared" si="236"/>
        <v>3</v>
      </c>
      <c r="AY532" s="132" t="s">
        <v>1599</v>
      </c>
      <c r="AZ532" s="107">
        <f t="shared" ca="1" si="237"/>
        <v>25727</v>
      </c>
      <c r="BA532" s="107">
        <f t="shared" ca="1" si="238"/>
        <v>19843</v>
      </c>
      <c r="BB532" s="107">
        <f t="shared" ca="1" si="239"/>
        <v>17829.080000000002</v>
      </c>
      <c r="BC532" s="107">
        <f t="shared" ca="1" si="240"/>
        <v>500</v>
      </c>
      <c r="BD532" s="107">
        <f t="shared" ca="1" si="241"/>
        <v>500</v>
      </c>
    </row>
    <row r="533" spans="1:56" x14ac:dyDescent="0.15">
      <c r="A533" s="62">
        <v>31201</v>
      </c>
      <c r="B533" s="62">
        <f t="shared" si="242"/>
        <v>3</v>
      </c>
      <c r="C533" s="59" t="s">
        <v>1598</v>
      </c>
      <c r="D533" s="62">
        <v>4652</v>
      </c>
      <c r="E533" s="86">
        <v>6656</v>
      </c>
      <c r="F533" s="86">
        <v>429903</v>
      </c>
      <c r="G533" s="86">
        <v>757706.28</v>
      </c>
      <c r="H533" s="86">
        <v>500</v>
      </c>
      <c r="I533" s="86">
        <v>500</v>
      </c>
      <c r="K533" s="66">
        <v>31201</v>
      </c>
      <c r="L533" s="66"/>
      <c r="M533" s="66">
        <v>31201</v>
      </c>
      <c r="N533" s="62">
        <f t="shared" si="243"/>
        <v>3</v>
      </c>
      <c r="O533" s="66" t="s">
        <v>1598</v>
      </c>
      <c r="P533" s="66">
        <v>1</v>
      </c>
      <c r="Q533" s="66">
        <f t="shared" si="244"/>
        <v>4652</v>
      </c>
      <c r="R533" s="66">
        <f t="shared" si="245"/>
        <v>6656</v>
      </c>
      <c r="S533" s="66">
        <f t="shared" si="246"/>
        <v>429903</v>
      </c>
      <c r="T533" s="66">
        <f t="shared" si="247"/>
        <v>757706.28</v>
      </c>
      <c r="U533" s="66">
        <f t="shared" si="248"/>
        <v>500</v>
      </c>
      <c r="V533" s="66">
        <f t="shared" si="249"/>
        <v>500</v>
      </c>
      <c r="W533" s="66"/>
      <c r="X533" s="62">
        <v>31201</v>
      </c>
      <c r="Y533" s="62">
        <f t="shared" si="250"/>
        <v>3</v>
      </c>
      <c r="Z533" s="59" t="s">
        <v>1598</v>
      </c>
      <c r="AA533" s="62">
        <v>1</v>
      </c>
      <c r="AB533" s="62">
        <f t="shared" ca="1" si="251"/>
        <v>1</v>
      </c>
      <c r="AC533" s="62">
        <f t="shared" ca="1" si="252"/>
        <v>4652</v>
      </c>
      <c r="AD533" s="62">
        <f t="shared" ca="1" si="253"/>
        <v>6656</v>
      </c>
      <c r="AE533" s="62">
        <f t="shared" ca="1" si="254"/>
        <v>429903</v>
      </c>
      <c r="AF533" s="62">
        <f t="shared" ca="1" si="255"/>
        <v>757706.28</v>
      </c>
      <c r="AG533" s="62">
        <f t="shared" ca="1" si="256"/>
        <v>500</v>
      </c>
      <c r="AH533" s="62">
        <f t="shared" ca="1" si="257"/>
        <v>500</v>
      </c>
      <c r="AL533" s="66"/>
      <c r="AO533" s="138">
        <f t="shared" ref="AO533:AO596" si="258">X533</f>
        <v>31201</v>
      </c>
      <c r="AP533" s="138" t="str">
        <f t="shared" ref="AP533:AP596" si="259">Z533</f>
        <v>Bisamberg</v>
      </c>
      <c r="AQ533" s="138">
        <f t="shared" ref="AQ533:AQ596" ca="1" si="260">AD533</f>
        <v>6656</v>
      </c>
      <c r="AR533" s="138">
        <f t="shared" ref="AR533:AR596" ca="1" si="261">AE533</f>
        <v>429903</v>
      </c>
      <c r="AS533" s="138">
        <f t="shared" ref="AS533:AS596" ca="1" si="262">AF533</f>
        <v>757706.28</v>
      </c>
      <c r="AT533" s="138">
        <f t="shared" ref="AT533:AU596" ca="1" si="263">AG533</f>
        <v>500</v>
      </c>
      <c r="AU533" s="138">
        <f t="shared" ca="1" si="263"/>
        <v>500</v>
      </c>
      <c r="AV533" s="135"/>
      <c r="AW533" s="131">
        <v>31201</v>
      </c>
      <c r="AX533" s="66">
        <f t="shared" ref="AX533:AX596" si="264">INT(AW533/10000)</f>
        <v>3</v>
      </c>
      <c r="AY533" s="132" t="s">
        <v>1598</v>
      </c>
      <c r="AZ533" s="107">
        <f t="shared" ref="AZ533:AZ596" ca="1" si="265">VLOOKUP($AW533,$AO:$AU,AQ$16,0)</f>
        <v>6656</v>
      </c>
      <c r="BA533" s="107">
        <f t="shared" ca="1" si="238"/>
        <v>429903</v>
      </c>
      <c r="BB533" s="107">
        <f t="shared" ca="1" si="239"/>
        <v>757706.28</v>
      </c>
      <c r="BC533" s="107">
        <f t="shared" ca="1" si="240"/>
        <v>500</v>
      </c>
      <c r="BD533" s="107">
        <f t="shared" ca="1" si="241"/>
        <v>500</v>
      </c>
    </row>
    <row r="534" spans="1:56" x14ac:dyDescent="0.15">
      <c r="A534" s="62">
        <v>31202</v>
      </c>
      <c r="B534" s="62">
        <f t="shared" si="242"/>
        <v>3</v>
      </c>
      <c r="C534" s="59" t="s">
        <v>1597</v>
      </c>
      <c r="D534" s="62">
        <v>1680</v>
      </c>
      <c r="E534" s="86">
        <v>8276</v>
      </c>
      <c r="F534" s="86">
        <v>139218</v>
      </c>
      <c r="G534" s="86">
        <v>202086.74</v>
      </c>
      <c r="H534" s="86">
        <v>500</v>
      </c>
      <c r="I534" s="86">
        <v>500</v>
      </c>
      <c r="K534" s="66">
        <v>31202</v>
      </c>
      <c r="L534" s="66"/>
      <c r="M534" s="66">
        <v>31202</v>
      </c>
      <c r="N534" s="62">
        <f t="shared" si="243"/>
        <v>3</v>
      </c>
      <c r="O534" s="66" t="s">
        <v>1597</v>
      </c>
      <c r="P534" s="66">
        <v>1</v>
      </c>
      <c r="Q534" s="66">
        <f t="shared" si="244"/>
        <v>1680</v>
      </c>
      <c r="R534" s="66">
        <f t="shared" si="245"/>
        <v>8276</v>
      </c>
      <c r="S534" s="66">
        <f t="shared" si="246"/>
        <v>139218</v>
      </c>
      <c r="T534" s="66">
        <f t="shared" si="247"/>
        <v>202086.74</v>
      </c>
      <c r="U534" s="66">
        <f t="shared" si="248"/>
        <v>500</v>
      </c>
      <c r="V534" s="66">
        <f t="shared" si="249"/>
        <v>500</v>
      </c>
      <c r="W534" s="66"/>
      <c r="X534" s="62">
        <v>31202</v>
      </c>
      <c r="Y534" s="62">
        <f t="shared" si="250"/>
        <v>3</v>
      </c>
      <c r="Z534" s="59" t="s">
        <v>1597</v>
      </c>
      <c r="AA534" s="62">
        <v>1</v>
      </c>
      <c r="AB534" s="62">
        <f t="shared" ca="1" si="251"/>
        <v>1</v>
      </c>
      <c r="AC534" s="62">
        <f t="shared" ca="1" si="252"/>
        <v>1680</v>
      </c>
      <c r="AD534" s="62">
        <f t="shared" ca="1" si="253"/>
        <v>8276</v>
      </c>
      <c r="AE534" s="62">
        <f t="shared" ca="1" si="254"/>
        <v>139218</v>
      </c>
      <c r="AF534" s="62">
        <f t="shared" ca="1" si="255"/>
        <v>202086.74</v>
      </c>
      <c r="AG534" s="62">
        <f t="shared" ca="1" si="256"/>
        <v>500</v>
      </c>
      <c r="AH534" s="62">
        <f t="shared" ca="1" si="257"/>
        <v>500</v>
      </c>
      <c r="AL534" s="66"/>
      <c r="AO534" s="138">
        <f t="shared" si="258"/>
        <v>31202</v>
      </c>
      <c r="AP534" s="138" t="str">
        <f t="shared" si="259"/>
        <v>Enzersfeld im Weinviertel</v>
      </c>
      <c r="AQ534" s="138">
        <f t="shared" ca="1" si="260"/>
        <v>8276</v>
      </c>
      <c r="AR534" s="138">
        <f t="shared" ca="1" si="261"/>
        <v>139218</v>
      </c>
      <c r="AS534" s="138">
        <f t="shared" ca="1" si="262"/>
        <v>202086.74</v>
      </c>
      <c r="AT534" s="138">
        <f t="shared" ca="1" si="263"/>
        <v>500</v>
      </c>
      <c r="AU534" s="138">
        <f t="shared" ca="1" si="263"/>
        <v>500</v>
      </c>
      <c r="AV534" s="135"/>
      <c r="AW534" s="131">
        <v>31202</v>
      </c>
      <c r="AX534" s="66">
        <f t="shared" si="264"/>
        <v>3</v>
      </c>
      <c r="AY534" s="132" t="s">
        <v>1597</v>
      </c>
      <c r="AZ534" s="107">
        <f t="shared" ca="1" si="265"/>
        <v>8276</v>
      </c>
      <c r="BA534" s="107">
        <f t="shared" ca="1" si="238"/>
        <v>139218</v>
      </c>
      <c r="BB534" s="107">
        <f t="shared" ca="1" si="239"/>
        <v>202086.74</v>
      </c>
      <c r="BC534" s="107">
        <f t="shared" ca="1" si="240"/>
        <v>500</v>
      </c>
      <c r="BD534" s="107">
        <f t="shared" ca="1" si="241"/>
        <v>500</v>
      </c>
    </row>
    <row r="535" spans="1:56" x14ac:dyDescent="0.15">
      <c r="A535" s="62">
        <v>31203</v>
      </c>
      <c r="B535" s="62">
        <f t="shared" si="242"/>
        <v>3</v>
      </c>
      <c r="C535" s="59" t="s">
        <v>1596</v>
      </c>
      <c r="D535" s="62">
        <v>3173</v>
      </c>
      <c r="E535" s="86">
        <v>56794</v>
      </c>
      <c r="F535" s="86">
        <v>231416</v>
      </c>
      <c r="G535" s="86">
        <v>690075.22</v>
      </c>
      <c r="H535" s="86">
        <v>500</v>
      </c>
      <c r="I535" s="86">
        <v>500</v>
      </c>
      <c r="K535" s="66">
        <v>31203</v>
      </c>
      <c r="L535" s="66"/>
      <c r="M535" s="66">
        <v>31203</v>
      </c>
      <c r="N535" s="62">
        <f t="shared" si="243"/>
        <v>3</v>
      </c>
      <c r="O535" s="66" t="s">
        <v>1596</v>
      </c>
      <c r="P535" s="66">
        <v>1</v>
      </c>
      <c r="Q535" s="66">
        <f t="shared" si="244"/>
        <v>3173</v>
      </c>
      <c r="R535" s="66">
        <f t="shared" si="245"/>
        <v>56794</v>
      </c>
      <c r="S535" s="66">
        <f t="shared" si="246"/>
        <v>231416</v>
      </c>
      <c r="T535" s="66">
        <f t="shared" si="247"/>
        <v>690075.22</v>
      </c>
      <c r="U535" s="66">
        <f t="shared" si="248"/>
        <v>500</v>
      </c>
      <c r="V535" s="66">
        <f t="shared" si="249"/>
        <v>500</v>
      </c>
      <c r="W535" s="66"/>
      <c r="X535" s="62">
        <v>31203</v>
      </c>
      <c r="Y535" s="62">
        <f t="shared" si="250"/>
        <v>3</v>
      </c>
      <c r="Z535" s="59" t="s">
        <v>1596</v>
      </c>
      <c r="AA535" s="62">
        <v>1</v>
      </c>
      <c r="AB535" s="62">
        <f t="shared" ca="1" si="251"/>
        <v>1</v>
      </c>
      <c r="AC535" s="62">
        <f t="shared" ca="1" si="252"/>
        <v>3173</v>
      </c>
      <c r="AD535" s="62">
        <f t="shared" ca="1" si="253"/>
        <v>56794</v>
      </c>
      <c r="AE535" s="62">
        <f t="shared" ca="1" si="254"/>
        <v>231416</v>
      </c>
      <c r="AF535" s="62">
        <f t="shared" ca="1" si="255"/>
        <v>690075.22</v>
      </c>
      <c r="AG535" s="62">
        <f t="shared" ca="1" si="256"/>
        <v>500</v>
      </c>
      <c r="AH535" s="62">
        <f t="shared" ca="1" si="257"/>
        <v>500</v>
      </c>
      <c r="AL535" s="66"/>
      <c r="AO535" s="138">
        <f t="shared" si="258"/>
        <v>31203</v>
      </c>
      <c r="AP535" s="138" t="str">
        <f t="shared" si="259"/>
        <v>Ernstbrunn</v>
      </c>
      <c r="AQ535" s="138">
        <f t="shared" ca="1" si="260"/>
        <v>56794</v>
      </c>
      <c r="AR535" s="138">
        <f t="shared" ca="1" si="261"/>
        <v>231416</v>
      </c>
      <c r="AS535" s="138">
        <f t="shared" ca="1" si="262"/>
        <v>690075.22</v>
      </c>
      <c r="AT535" s="138">
        <f t="shared" ca="1" si="263"/>
        <v>500</v>
      </c>
      <c r="AU535" s="138">
        <f t="shared" ca="1" si="263"/>
        <v>500</v>
      </c>
      <c r="AV535" s="135"/>
      <c r="AW535" s="131">
        <v>31203</v>
      </c>
      <c r="AX535" s="66">
        <f t="shared" si="264"/>
        <v>3</v>
      </c>
      <c r="AY535" s="132" t="s">
        <v>1596</v>
      </c>
      <c r="AZ535" s="107">
        <f t="shared" ca="1" si="265"/>
        <v>56794</v>
      </c>
      <c r="BA535" s="107">
        <f t="shared" ca="1" si="238"/>
        <v>231416</v>
      </c>
      <c r="BB535" s="107">
        <f t="shared" ca="1" si="239"/>
        <v>690075.22</v>
      </c>
      <c r="BC535" s="107">
        <f t="shared" ca="1" si="240"/>
        <v>500</v>
      </c>
      <c r="BD535" s="107">
        <f t="shared" ca="1" si="241"/>
        <v>500</v>
      </c>
    </row>
    <row r="536" spans="1:56" x14ac:dyDescent="0.15">
      <c r="A536" s="62">
        <v>31204</v>
      </c>
      <c r="B536" s="62">
        <f t="shared" si="242"/>
        <v>3</v>
      </c>
      <c r="C536" s="59" t="s">
        <v>1595</v>
      </c>
      <c r="D536" s="62">
        <v>1562</v>
      </c>
      <c r="E536" s="86">
        <v>50091</v>
      </c>
      <c r="F536" s="86">
        <v>87027</v>
      </c>
      <c r="G536" s="86">
        <v>81109.37</v>
      </c>
      <c r="H536" s="86">
        <v>500</v>
      </c>
      <c r="I536" s="86">
        <v>500</v>
      </c>
      <c r="K536" s="66">
        <v>31204</v>
      </c>
      <c r="L536" s="66"/>
      <c r="M536" s="66">
        <v>31204</v>
      </c>
      <c r="N536" s="62">
        <f t="shared" si="243"/>
        <v>3</v>
      </c>
      <c r="O536" s="66" t="s">
        <v>1595</v>
      </c>
      <c r="P536" s="66">
        <v>1</v>
      </c>
      <c r="Q536" s="66">
        <f t="shared" si="244"/>
        <v>1562</v>
      </c>
      <c r="R536" s="66">
        <f t="shared" si="245"/>
        <v>50091</v>
      </c>
      <c r="S536" s="66">
        <f t="shared" si="246"/>
        <v>87027</v>
      </c>
      <c r="T536" s="66">
        <f t="shared" si="247"/>
        <v>81109.37</v>
      </c>
      <c r="U536" s="66">
        <f t="shared" si="248"/>
        <v>500</v>
      </c>
      <c r="V536" s="66">
        <f t="shared" si="249"/>
        <v>500</v>
      </c>
      <c r="W536" s="66"/>
      <c r="X536" s="62">
        <v>31204</v>
      </c>
      <c r="Y536" s="62">
        <f t="shared" si="250"/>
        <v>3</v>
      </c>
      <c r="Z536" s="59" t="s">
        <v>1595</v>
      </c>
      <c r="AA536" s="62">
        <v>1</v>
      </c>
      <c r="AB536" s="62">
        <f t="shared" ca="1" si="251"/>
        <v>1</v>
      </c>
      <c r="AC536" s="62">
        <f t="shared" ca="1" si="252"/>
        <v>1562</v>
      </c>
      <c r="AD536" s="62">
        <f t="shared" ca="1" si="253"/>
        <v>50091</v>
      </c>
      <c r="AE536" s="62">
        <f t="shared" ca="1" si="254"/>
        <v>87027</v>
      </c>
      <c r="AF536" s="62">
        <f t="shared" ca="1" si="255"/>
        <v>81109.37</v>
      </c>
      <c r="AG536" s="62">
        <f t="shared" ca="1" si="256"/>
        <v>500</v>
      </c>
      <c r="AH536" s="62">
        <f t="shared" ca="1" si="257"/>
        <v>500</v>
      </c>
      <c r="AL536" s="66"/>
      <c r="AO536" s="138">
        <f t="shared" si="258"/>
        <v>31204</v>
      </c>
      <c r="AP536" s="138" t="str">
        <f t="shared" si="259"/>
        <v>Großmugl</v>
      </c>
      <c r="AQ536" s="138">
        <f t="shared" ca="1" si="260"/>
        <v>50091</v>
      </c>
      <c r="AR536" s="138">
        <f t="shared" ca="1" si="261"/>
        <v>87027</v>
      </c>
      <c r="AS536" s="138">
        <f t="shared" ca="1" si="262"/>
        <v>81109.37</v>
      </c>
      <c r="AT536" s="138">
        <f t="shared" ca="1" si="263"/>
        <v>500</v>
      </c>
      <c r="AU536" s="138">
        <f t="shared" ca="1" si="263"/>
        <v>500</v>
      </c>
      <c r="AV536" s="135"/>
      <c r="AW536" s="131">
        <v>31204</v>
      </c>
      <c r="AX536" s="66">
        <f t="shared" si="264"/>
        <v>3</v>
      </c>
      <c r="AY536" s="132" t="s">
        <v>1595</v>
      </c>
      <c r="AZ536" s="107">
        <f t="shared" ca="1" si="265"/>
        <v>50091</v>
      </c>
      <c r="BA536" s="107">
        <f t="shared" ca="1" si="238"/>
        <v>87027</v>
      </c>
      <c r="BB536" s="107">
        <f t="shared" ca="1" si="239"/>
        <v>81109.37</v>
      </c>
      <c r="BC536" s="107">
        <f t="shared" ca="1" si="240"/>
        <v>500</v>
      </c>
      <c r="BD536" s="107">
        <f t="shared" ca="1" si="241"/>
        <v>500</v>
      </c>
    </row>
    <row r="537" spans="1:56" x14ac:dyDescent="0.15">
      <c r="A537" s="62">
        <v>31205</v>
      </c>
      <c r="B537" s="62">
        <f t="shared" si="242"/>
        <v>3</v>
      </c>
      <c r="C537" s="59" t="s">
        <v>1594</v>
      </c>
      <c r="D537" s="62">
        <v>2186</v>
      </c>
      <c r="E537" s="86">
        <v>35593</v>
      </c>
      <c r="F537" s="86">
        <v>144601</v>
      </c>
      <c r="G537" s="86">
        <v>126934.47</v>
      </c>
      <c r="H537" s="86">
        <v>500</v>
      </c>
      <c r="I537" s="86">
        <v>500</v>
      </c>
      <c r="K537" s="66">
        <v>31205</v>
      </c>
      <c r="L537" s="66"/>
      <c r="M537" s="66">
        <v>31205</v>
      </c>
      <c r="N537" s="62">
        <f t="shared" si="243"/>
        <v>3</v>
      </c>
      <c r="O537" s="66" t="s">
        <v>1594</v>
      </c>
      <c r="P537" s="66">
        <v>1</v>
      </c>
      <c r="Q537" s="66">
        <f t="shared" si="244"/>
        <v>2186</v>
      </c>
      <c r="R537" s="66">
        <f t="shared" si="245"/>
        <v>35593</v>
      </c>
      <c r="S537" s="66">
        <f t="shared" si="246"/>
        <v>144601</v>
      </c>
      <c r="T537" s="66">
        <f t="shared" si="247"/>
        <v>126934.47</v>
      </c>
      <c r="U537" s="66">
        <f t="shared" si="248"/>
        <v>500</v>
      </c>
      <c r="V537" s="66">
        <f t="shared" si="249"/>
        <v>500</v>
      </c>
      <c r="W537" s="66"/>
      <c r="X537" s="62">
        <v>31205</v>
      </c>
      <c r="Y537" s="62">
        <f t="shared" si="250"/>
        <v>3</v>
      </c>
      <c r="Z537" s="59" t="s">
        <v>1594</v>
      </c>
      <c r="AA537" s="62">
        <v>1</v>
      </c>
      <c r="AB537" s="62">
        <f t="shared" ca="1" si="251"/>
        <v>1</v>
      </c>
      <c r="AC537" s="62">
        <f t="shared" ca="1" si="252"/>
        <v>2186</v>
      </c>
      <c r="AD537" s="62">
        <f t="shared" ca="1" si="253"/>
        <v>35593</v>
      </c>
      <c r="AE537" s="62">
        <f t="shared" ca="1" si="254"/>
        <v>144601</v>
      </c>
      <c r="AF537" s="62">
        <f t="shared" ca="1" si="255"/>
        <v>126934.47</v>
      </c>
      <c r="AG537" s="62">
        <f t="shared" ca="1" si="256"/>
        <v>500</v>
      </c>
      <c r="AH537" s="62">
        <f t="shared" ca="1" si="257"/>
        <v>500</v>
      </c>
      <c r="AL537" s="66"/>
      <c r="AO537" s="138">
        <f t="shared" si="258"/>
        <v>31205</v>
      </c>
      <c r="AP537" s="138" t="str">
        <f t="shared" si="259"/>
        <v>Großrußbach</v>
      </c>
      <c r="AQ537" s="138">
        <f t="shared" ca="1" si="260"/>
        <v>35593</v>
      </c>
      <c r="AR537" s="138">
        <f t="shared" ca="1" si="261"/>
        <v>144601</v>
      </c>
      <c r="AS537" s="138">
        <f t="shared" ca="1" si="262"/>
        <v>126934.47</v>
      </c>
      <c r="AT537" s="138">
        <f t="shared" ca="1" si="263"/>
        <v>500</v>
      </c>
      <c r="AU537" s="138">
        <f t="shared" ca="1" si="263"/>
        <v>500</v>
      </c>
      <c r="AV537" s="135"/>
      <c r="AW537" s="131">
        <v>31205</v>
      </c>
      <c r="AX537" s="66">
        <f t="shared" si="264"/>
        <v>3</v>
      </c>
      <c r="AY537" s="132" t="s">
        <v>1594</v>
      </c>
      <c r="AZ537" s="107">
        <f t="shared" ca="1" si="265"/>
        <v>35593</v>
      </c>
      <c r="BA537" s="107">
        <f t="shared" ca="1" si="238"/>
        <v>144601</v>
      </c>
      <c r="BB537" s="107">
        <f t="shared" ca="1" si="239"/>
        <v>126934.47</v>
      </c>
      <c r="BC537" s="107">
        <f t="shared" ca="1" si="240"/>
        <v>500</v>
      </c>
      <c r="BD537" s="107">
        <f t="shared" ca="1" si="241"/>
        <v>500</v>
      </c>
    </row>
    <row r="538" spans="1:56" x14ac:dyDescent="0.15">
      <c r="A538" s="62">
        <v>31206</v>
      </c>
      <c r="B538" s="62">
        <f t="shared" si="242"/>
        <v>3</v>
      </c>
      <c r="C538" s="59" t="s">
        <v>1593</v>
      </c>
      <c r="D538" s="62">
        <v>2226</v>
      </c>
      <c r="E538" s="86">
        <v>14085</v>
      </c>
      <c r="F538" s="86">
        <v>287505</v>
      </c>
      <c r="G538" s="86">
        <v>1894599.12</v>
      </c>
      <c r="H538" s="86">
        <v>500</v>
      </c>
      <c r="I538" s="86">
        <v>500</v>
      </c>
      <c r="K538" s="66">
        <v>31206</v>
      </c>
      <c r="L538" s="66"/>
      <c r="M538" s="66">
        <v>31206</v>
      </c>
      <c r="N538" s="62">
        <f t="shared" si="243"/>
        <v>3</v>
      </c>
      <c r="O538" s="66" t="s">
        <v>1593</v>
      </c>
      <c r="P538" s="66">
        <v>1</v>
      </c>
      <c r="Q538" s="66">
        <f t="shared" si="244"/>
        <v>2226</v>
      </c>
      <c r="R538" s="66">
        <f t="shared" si="245"/>
        <v>14085</v>
      </c>
      <c r="S538" s="66">
        <f t="shared" si="246"/>
        <v>287505</v>
      </c>
      <c r="T538" s="66">
        <f t="shared" si="247"/>
        <v>1894599.12</v>
      </c>
      <c r="U538" s="66">
        <f t="shared" si="248"/>
        <v>500</v>
      </c>
      <c r="V538" s="66">
        <f t="shared" si="249"/>
        <v>500</v>
      </c>
      <c r="W538" s="66"/>
      <c r="X538" s="62">
        <v>31206</v>
      </c>
      <c r="Y538" s="62">
        <f t="shared" si="250"/>
        <v>3</v>
      </c>
      <c r="Z538" s="59" t="s">
        <v>1593</v>
      </c>
      <c r="AA538" s="62">
        <v>1</v>
      </c>
      <c r="AB538" s="62">
        <f t="shared" ca="1" si="251"/>
        <v>1</v>
      </c>
      <c r="AC538" s="62">
        <f t="shared" ca="1" si="252"/>
        <v>2226</v>
      </c>
      <c r="AD538" s="62">
        <f t="shared" ca="1" si="253"/>
        <v>14085</v>
      </c>
      <c r="AE538" s="62">
        <f t="shared" ca="1" si="254"/>
        <v>287505</v>
      </c>
      <c r="AF538" s="62">
        <f t="shared" ca="1" si="255"/>
        <v>1894599.12</v>
      </c>
      <c r="AG538" s="62">
        <f t="shared" ca="1" si="256"/>
        <v>500</v>
      </c>
      <c r="AH538" s="62">
        <f t="shared" ca="1" si="257"/>
        <v>500</v>
      </c>
      <c r="AL538" s="66"/>
      <c r="AO538" s="138">
        <f t="shared" si="258"/>
        <v>31206</v>
      </c>
      <c r="AP538" s="138" t="str">
        <f t="shared" si="259"/>
        <v>Hagenbrunn</v>
      </c>
      <c r="AQ538" s="138">
        <f t="shared" ca="1" si="260"/>
        <v>14085</v>
      </c>
      <c r="AR538" s="138">
        <f t="shared" ca="1" si="261"/>
        <v>287505</v>
      </c>
      <c r="AS538" s="138">
        <f t="shared" ca="1" si="262"/>
        <v>1894599.12</v>
      </c>
      <c r="AT538" s="138">
        <f t="shared" ca="1" si="263"/>
        <v>500</v>
      </c>
      <c r="AU538" s="138">
        <f t="shared" ca="1" si="263"/>
        <v>500</v>
      </c>
      <c r="AV538" s="135"/>
      <c r="AW538" s="131">
        <v>31206</v>
      </c>
      <c r="AX538" s="66">
        <f t="shared" si="264"/>
        <v>3</v>
      </c>
      <c r="AY538" s="132" t="s">
        <v>1593</v>
      </c>
      <c r="AZ538" s="107">
        <f t="shared" ca="1" si="265"/>
        <v>14085</v>
      </c>
      <c r="BA538" s="107">
        <f t="shared" ca="1" si="238"/>
        <v>287505</v>
      </c>
      <c r="BB538" s="107">
        <f t="shared" ca="1" si="239"/>
        <v>1894599.12</v>
      </c>
      <c r="BC538" s="107">
        <f t="shared" ca="1" si="240"/>
        <v>500</v>
      </c>
      <c r="BD538" s="107">
        <f t="shared" ca="1" si="241"/>
        <v>500</v>
      </c>
    </row>
    <row r="539" spans="1:56" x14ac:dyDescent="0.15">
      <c r="A539" s="62">
        <v>31207</v>
      </c>
      <c r="B539" s="62">
        <f t="shared" si="242"/>
        <v>3</v>
      </c>
      <c r="C539" s="59" t="s">
        <v>1592</v>
      </c>
      <c r="D539" s="62">
        <v>3946</v>
      </c>
      <c r="E539" s="86">
        <v>44667</v>
      </c>
      <c r="F539" s="86">
        <v>299482</v>
      </c>
      <c r="G539" s="86">
        <v>608007.43000000005</v>
      </c>
      <c r="H539" s="86">
        <v>500</v>
      </c>
      <c r="I539" s="86">
        <v>500</v>
      </c>
      <c r="K539" s="66">
        <v>31207</v>
      </c>
      <c r="L539" s="66"/>
      <c r="M539" s="66">
        <v>31207</v>
      </c>
      <c r="N539" s="62">
        <f t="shared" si="243"/>
        <v>3</v>
      </c>
      <c r="O539" s="66" t="s">
        <v>1592</v>
      </c>
      <c r="P539" s="66">
        <v>1</v>
      </c>
      <c r="Q539" s="66">
        <f t="shared" si="244"/>
        <v>3946</v>
      </c>
      <c r="R539" s="66">
        <f t="shared" si="245"/>
        <v>44667</v>
      </c>
      <c r="S539" s="66">
        <f t="shared" si="246"/>
        <v>299482</v>
      </c>
      <c r="T539" s="66">
        <f t="shared" si="247"/>
        <v>608007.43000000005</v>
      </c>
      <c r="U539" s="66">
        <f t="shared" si="248"/>
        <v>500</v>
      </c>
      <c r="V539" s="66">
        <f t="shared" si="249"/>
        <v>500</v>
      </c>
      <c r="W539" s="66"/>
      <c r="X539" s="62">
        <v>31207</v>
      </c>
      <c r="Y539" s="62">
        <f t="shared" si="250"/>
        <v>3</v>
      </c>
      <c r="Z539" s="59" t="s">
        <v>1592</v>
      </c>
      <c r="AA539" s="62">
        <v>1</v>
      </c>
      <c r="AB539" s="62">
        <f t="shared" ca="1" si="251"/>
        <v>1</v>
      </c>
      <c r="AC539" s="62">
        <f t="shared" ca="1" si="252"/>
        <v>3946</v>
      </c>
      <c r="AD539" s="62">
        <f t="shared" ca="1" si="253"/>
        <v>44667</v>
      </c>
      <c r="AE539" s="62">
        <f t="shared" ca="1" si="254"/>
        <v>299482</v>
      </c>
      <c r="AF539" s="62">
        <f t="shared" ca="1" si="255"/>
        <v>608007.43000000005</v>
      </c>
      <c r="AG539" s="62">
        <f t="shared" ca="1" si="256"/>
        <v>500</v>
      </c>
      <c r="AH539" s="62">
        <f t="shared" ca="1" si="257"/>
        <v>500</v>
      </c>
      <c r="AL539" s="66"/>
      <c r="AO539" s="138">
        <f t="shared" si="258"/>
        <v>31207</v>
      </c>
      <c r="AP539" s="138" t="str">
        <f t="shared" si="259"/>
        <v>Harmannsdorf</v>
      </c>
      <c r="AQ539" s="138">
        <f t="shared" ca="1" si="260"/>
        <v>44667</v>
      </c>
      <c r="AR539" s="138">
        <f t="shared" ca="1" si="261"/>
        <v>299482</v>
      </c>
      <c r="AS539" s="138">
        <f t="shared" ca="1" si="262"/>
        <v>608007.43000000005</v>
      </c>
      <c r="AT539" s="138">
        <f t="shared" ca="1" si="263"/>
        <v>500</v>
      </c>
      <c r="AU539" s="138">
        <f t="shared" ca="1" si="263"/>
        <v>500</v>
      </c>
      <c r="AV539" s="135"/>
      <c r="AW539" s="131">
        <v>31207</v>
      </c>
      <c r="AX539" s="66">
        <f t="shared" si="264"/>
        <v>3</v>
      </c>
      <c r="AY539" s="132" t="s">
        <v>1592</v>
      </c>
      <c r="AZ539" s="107">
        <f t="shared" ca="1" si="265"/>
        <v>44667</v>
      </c>
      <c r="BA539" s="107">
        <f t="shared" ca="1" si="238"/>
        <v>299482</v>
      </c>
      <c r="BB539" s="107">
        <f t="shared" ca="1" si="239"/>
        <v>608007.43000000005</v>
      </c>
      <c r="BC539" s="107">
        <f t="shared" ca="1" si="240"/>
        <v>500</v>
      </c>
      <c r="BD539" s="107">
        <f t="shared" ca="1" si="241"/>
        <v>500</v>
      </c>
    </row>
    <row r="540" spans="1:56" x14ac:dyDescent="0.15">
      <c r="A540" s="62">
        <v>31208</v>
      </c>
      <c r="B540" s="62">
        <f t="shared" si="242"/>
        <v>3</v>
      </c>
      <c r="C540" s="59" t="s">
        <v>1591</v>
      </c>
      <c r="D540" s="62">
        <v>3731</v>
      </c>
      <c r="E540" s="86">
        <v>71865</v>
      </c>
      <c r="F540" s="86">
        <v>226586</v>
      </c>
      <c r="G540" s="86">
        <v>365305.63</v>
      </c>
      <c r="H540" s="86">
        <v>500</v>
      </c>
      <c r="I540" s="86">
        <v>500</v>
      </c>
      <c r="K540" s="66">
        <v>31208</v>
      </c>
      <c r="L540" s="66"/>
      <c r="M540" s="66">
        <v>31208</v>
      </c>
      <c r="N540" s="62">
        <f t="shared" si="243"/>
        <v>3</v>
      </c>
      <c r="O540" s="66" t="s">
        <v>1591</v>
      </c>
      <c r="P540" s="66">
        <v>1</v>
      </c>
      <c r="Q540" s="66">
        <f t="shared" si="244"/>
        <v>3731</v>
      </c>
      <c r="R540" s="66">
        <f t="shared" si="245"/>
        <v>71865</v>
      </c>
      <c r="S540" s="66">
        <f t="shared" si="246"/>
        <v>226586</v>
      </c>
      <c r="T540" s="66">
        <f t="shared" si="247"/>
        <v>365305.63</v>
      </c>
      <c r="U540" s="66">
        <f t="shared" si="248"/>
        <v>500</v>
      </c>
      <c r="V540" s="66">
        <f t="shared" si="249"/>
        <v>500</v>
      </c>
      <c r="W540" s="66"/>
      <c r="X540" s="62">
        <v>31208</v>
      </c>
      <c r="Y540" s="62">
        <f t="shared" si="250"/>
        <v>3</v>
      </c>
      <c r="Z540" s="59" t="s">
        <v>1591</v>
      </c>
      <c r="AA540" s="62">
        <v>1</v>
      </c>
      <c r="AB540" s="62">
        <f t="shared" ca="1" si="251"/>
        <v>1</v>
      </c>
      <c r="AC540" s="62">
        <f t="shared" ca="1" si="252"/>
        <v>3731</v>
      </c>
      <c r="AD540" s="62">
        <f t="shared" ca="1" si="253"/>
        <v>71865</v>
      </c>
      <c r="AE540" s="62">
        <f t="shared" ca="1" si="254"/>
        <v>226586</v>
      </c>
      <c r="AF540" s="62">
        <f t="shared" ca="1" si="255"/>
        <v>365305.63</v>
      </c>
      <c r="AG540" s="62">
        <f t="shared" ca="1" si="256"/>
        <v>500</v>
      </c>
      <c r="AH540" s="62">
        <f t="shared" ca="1" si="257"/>
        <v>500</v>
      </c>
      <c r="AL540" s="66"/>
      <c r="AO540" s="138">
        <f t="shared" si="258"/>
        <v>31208</v>
      </c>
      <c r="AP540" s="138" t="str">
        <f t="shared" si="259"/>
        <v>Hausleiten</v>
      </c>
      <c r="AQ540" s="138">
        <f t="shared" ca="1" si="260"/>
        <v>71865</v>
      </c>
      <c r="AR540" s="138">
        <f t="shared" ca="1" si="261"/>
        <v>226586</v>
      </c>
      <c r="AS540" s="138">
        <f t="shared" ca="1" si="262"/>
        <v>365305.63</v>
      </c>
      <c r="AT540" s="138">
        <f t="shared" ca="1" si="263"/>
        <v>500</v>
      </c>
      <c r="AU540" s="138">
        <f t="shared" ca="1" si="263"/>
        <v>500</v>
      </c>
      <c r="AV540" s="135"/>
      <c r="AW540" s="131">
        <v>31208</v>
      </c>
      <c r="AX540" s="66">
        <f t="shared" si="264"/>
        <v>3</v>
      </c>
      <c r="AY540" s="132" t="s">
        <v>1591</v>
      </c>
      <c r="AZ540" s="107">
        <f t="shared" ca="1" si="265"/>
        <v>71865</v>
      </c>
      <c r="BA540" s="107">
        <f t="shared" ca="1" si="238"/>
        <v>226586</v>
      </c>
      <c r="BB540" s="107">
        <f t="shared" ca="1" si="239"/>
        <v>365305.63</v>
      </c>
      <c r="BC540" s="107">
        <f t="shared" ca="1" si="240"/>
        <v>500</v>
      </c>
      <c r="BD540" s="107">
        <f t="shared" ca="1" si="241"/>
        <v>500</v>
      </c>
    </row>
    <row r="541" spans="1:56" x14ac:dyDescent="0.15">
      <c r="A541" s="62">
        <v>31213</v>
      </c>
      <c r="B541" s="62">
        <f t="shared" si="242"/>
        <v>3</v>
      </c>
      <c r="C541" s="59" t="s">
        <v>1590</v>
      </c>
      <c r="D541" s="62">
        <v>12863</v>
      </c>
      <c r="E541" s="86">
        <v>3158</v>
      </c>
      <c r="F541" s="86">
        <v>1198292</v>
      </c>
      <c r="G541" s="86">
        <v>5436833.0700000003</v>
      </c>
      <c r="H541" s="86">
        <v>500</v>
      </c>
      <c r="I541" s="86">
        <v>500</v>
      </c>
      <c r="K541" s="66">
        <v>31213</v>
      </c>
      <c r="L541" s="66"/>
      <c r="M541" s="66">
        <v>31213</v>
      </c>
      <c r="N541" s="62">
        <f t="shared" si="243"/>
        <v>3</v>
      </c>
      <c r="O541" s="66" t="s">
        <v>1590</v>
      </c>
      <c r="P541" s="66">
        <v>1</v>
      </c>
      <c r="Q541" s="66">
        <f t="shared" si="244"/>
        <v>12863</v>
      </c>
      <c r="R541" s="66">
        <f t="shared" si="245"/>
        <v>3158</v>
      </c>
      <c r="S541" s="66">
        <f t="shared" si="246"/>
        <v>1198292</v>
      </c>
      <c r="T541" s="66">
        <f t="shared" si="247"/>
        <v>5436833.0700000003</v>
      </c>
      <c r="U541" s="66">
        <f t="shared" si="248"/>
        <v>500</v>
      </c>
      <c r="V541" s="66">
        <f t="shared" si="249"/>
        <v>500</v>
      </c>
      <c r="W541" s="66"/>
      <c r="X541" s="62">
        <v>31213</v>
      </c>
      <c r="Y541" s="62">
        <f t="shared" si="250"/>
        <v>3</v>
      </c>
      <c r="Z541" s="59" t="s">
        <v>1590</v>
      </c>
      <c r="AA541" s="62">
        <v>1</v>
      </c>
      <c r="AB541" s="62">
        <f t="shared" ca="1" si="251"/>
        <v>1</v>
      </c>
      <c r="AC541" s="62">
        <f t="shared" ca="1" si="252"/>
        <v>12863</v>
      </c>
      <c r="AD541" s="62">
        <f t="shared" ca="1" si="253"/>
        <v>3158</v>
      </c>
      <c r="AE541" s="62">
        <f t="shared" ca="1" si="254"/>
        <v>1198292</v>
      </c>
      <c r="AF541" s="62">
        <f t="shared" ca="1" si="255"/>
        <v>5436833.0700000003</v>
      </c>
      <c r="AG541" s="62">
        <f t="shared" ca="1" si="256"/>
        <v>500</v>
      </c>
      <c r="AH541" s="62">
        <f t="shared" ca="1" si="257"/>
        <v>500</v>
      </c>
      <c r="AL541" s="66"/>
      <c r="AO541" s="138">
        <f t="shared" si="258"/>
        <v>31213</v>
      </c>
      <c r="AP541" s="138" t="str">
        <f t="shared" si="259"/>
        <v>Korneuburg</v>
      </c>
      <c r="AQ541" s="138">
        <f t="shared" ca="1" si="260"/>
        <v>3158</v>
      </c>
      <c r="AR541" s="138">
        <f t="shared" ca="1" si="261"/>
        <v>1198292</v>
      </c>
      <c r="AS541" s="138">
        <f t="shared" ca="1" si="262"/>
        <v>5436833.0700000003</v>
      </c>
      <c r="AT541" s="138">
        <f t="shared" ca="1" si="263"/>
        <v>500</v>
      </c>
      <c r="AU541" s="138">
        <f t="shared" ca="1" si="263"/>
        <v>500</v>
      </c>
      <c r="AV541" s="135"/>
      <c r="AW541" s="131">
        <v>31213</v>
      </c>
      <c r="AX541" s="66">
        <f t="shared" si="264"/>
        <v>3</v>
      </c>
      <c r="AY541" s="132" t="s">
        <v>1590</v>
      </c>
      <c r="AZ541" s="107">
        <f t="shared" ca="1" si="265"/>
        <v>3158</v>
      </c>
      <c r="BA541" s="107">
        <f t="shared" ca="1" si="238"/>
        <v>1198292</v>
      </c>
      <c r="BB541" s="107">
        <f t="shared" ca="1" si="239"/>
        <v>5436833.0700000003</v>
      </c>
      <c r="BC541" s="107">
        <f t="shared" ca="1" si="240"/>
        <v>500</v>
      </c>
      <c r="BD541" s="107">
        <f t="shared" ca="1" si="241"/>
        <v>500</v>
      </c>
    </row>
    <row r="542" spans="1:56" x14ac:dyDescent="0.15">
      <c r="A542" s="62">
        <v>31214</v>
      </c>
      <c r="B542" s="62">
        <f t="shared" si="242"/>
        <v>3</v>
      </c>
      <c r="C542" s="59" t="s">
        <v>1589</v>
      </c>
      <c r="D542" s="62">
        <v>8236</v>
      </c>
      <c r="E542" s="86">
        <v>8461</v>
      </c>
      <c r="F542" s="86">
        <v>792254</v>
      </c>
      <c r="G542" s="86">
        <v>1777452.89</v>
      </c>
      <c r="H542" s="86">
        <v>500</v>
      </c>
      <c r="I542" s="86">
        <v>500</v>
      </c>
      <c r="K542" s="66">
        <v>31214</v>
      </c>
      <c r="L542" s="66"/>
      <c r="M542" s="66">
        <v>31214</v>
      </c>
      <c r="N542" s="62">
        <f t="shared" si="243"/>
        <v>3</v>
      </c>
      <c r="O542" s="66" t="s">
        <v>1589</v>
      </c>
      <c r="P542" s="66">
        <v>1</v>
      </c>
      <c r="Q542" s="66">
        <f t="shared" si="244"/>
        <v>8236</v>
      </c>
      <c r="R542" s="66">
        <f t="shared" si="245"/>
        <v>8461</v>
      </c>
      <c r="S542" s="66">
        <f t="shared" si="246"/>
        <v>792254</v>
      </c>
      <c r="T542" s="66">
        <f t="shared" si="247"/>
        <v>1777452.89</v>
      </c>
      <c r="U542" s="66">
        <f t="shared" si="248"/>
        <v>500</v>
      </c>
      <c r="V542" s="66">
        <f t="shared" si="249"/>
        <v>500</v>
      </c>
      <c r="W542" s="66"/>
      <c r="X542" s="62">
        <v>31214</v>
      </c>
      <c r="Y542" s="62">
        <f t="shared" si="250"/>
        <v>3</v>
      </c>
      <c r="Z542" s="59" t="s">
        <v>1589</v>
      </c>
      <c r="AA542" s="62">
        <v>1</v>
      </c>
      <c r="AB542" s="62">
        <f t="shared" ca="1" si="251"/>
        <v>1</v>
      </c>
      <c r="AC542" s="62">
        <f t="shared" ca="1" si="252"/>
        <v>8236</v>
      </c>
      <c r="AD542" s="62">
        <f t="shared" ca="1" si="253"/>
        <v>8461</v>
      </c>
      <c r="AE542" s="62">
        <f t="shared" ca="1" si="254"/>
        <v>792254</v>
      </c>
      <c r="AF542" s="62">
        <f t="shared" ca="1" si="255"/>
        <v>1777452.89</v>
      </c>
      <c r="AG542" s="62">
        <f t="shared" ca="1" si="256"/>
        <v>500</v>
      </c>
      <c r="AH542" s="62">
        <f t="shared" ca="1" si="257"/>
        <v>500</v>
      </c>
      <c r="AL542" s="66"/>
      <c r="AO542" s="138">
        <f t="shared" si="258"/>
        <v>31214</v>
      </c>
      <c r="AP542" s="138" t="str">
        <f t="shared" si="259"/>
        <v>Langenzersdorf</v>
      </c>
      <c r="AQ542" s="138">
        <f t="shared" ca="1" si="260"/>
        <v>8461</v>
      </c>
      <c r="AR542" s="138">
        <f t="shared" ca="1" si="261"/>
        <v>792254</v>
      </c>
      <c r="AS542" s="138">
        <f t="shared" ca="1" si="262"/>
        <v>1777452.89</v>
      </c>
      <c r="AT542" s="138">
        <f t="shared" ca="1" si="263"/>
        <v>500</v>
      </c>
      <c r="AU542" s="138">
        <f t="shared" ca="1" si="263"/>
        <v>500</v>
      </c>
      <c r="AV542" s="135"/>
      <c r="AW542" s="131">
        <v>31214</v>
      </c>
      <c r="AX542" s="66">
        <f t="shared" si="264"/>
        <v>3</v>
      </c>
      <c r="AY542" s="132" t="s">
        <v>1589</v>
      </c>
      <c r="AZ542" s="107">
        <f t="shared" ca="1" si="265"/>
        <v>8461</v>
      </c>
      <c r="BA542" s="107">
        <f t="shared" ca="1" si="238"/>
        <v>792254</v>
      </c>
      <c r="BB542" s="107">
        <f t="shared" ca="1" si="239"/>
        <v>1777452.89</v>
      </c>
      <c r="BC542" s="107">
        <f t="shared" ca="1" si="240"/>
        <v>500</v>
      </c>
      <c r="BD542" s="107">
        <f t="shared" ca="1" si="241"/>
        <v>500</v>
      </c>
    </row>
    <row r="543" spans="1:56" x14ac:dyDescent="0.15">
      <c r="A543" s="62">
        <v>31215</v>
      </c>
      <c r="B543" s="62">
        <f t="shared" si="242"/>
        <v>3</v>
      </c>
      <c r="C543" s="59" t="s">
        <v>1588</v>
      </c>
      <c r="D543" s="62">
        <v>1227</v>
      </c>
      <c r="E543" s="86">
        <v>30611</v>
      </c>
      <c r="F543" s="86">
        <v>86491</v>
      </c>
      <c r="G543" s="86">
        <v>67430.44</v>
      </c>
      <c r="H543" s="86">
        <v>500</v>
      </c>
      <c r="I543" s="86">
        <v>500</v>
      </c>
      <c r="K543" s="66">
        <v>31215</v>
      </c>
      <c r="L543" s="66"/>
      <c r="M543" s="66">
        <v>31215</v>
      </c>
      <c r="N543" s="62">
        <f t="shared" si="243"/>
        <v>3</v>
      </c>
      <c r="O543" s="66" t="s">
        <v>1588</v>
      </c>
      <c r="P543" s="66">
        <v>1</v>
      </c>
      <c r="Q543" s="66">
        <f t="shared" si="244"/>
        <v>1227</v>
      </c>
      <c r="R543" s="66">
        <f t="shared" si="245"/>
        <v>30611</v>
      </c>
      <c r="S543" s="66">
        <f t="shared" si="246"/>
        <v>86491</v>
      </c>
      <c r="T543" s="66">
        <f t="shared" si="247"/>
        <v>67430.44</v>
      </c>
      <c r="U543" s="66">
        <f t="shared" si="248"/>
        <v>500</v>
      </c>
      <c r="V543" s="66">
        <f t="shared" si="249"/>
        <v>500</v>
      </c>
      <c r="W543" s="66"/>
      <c r="X543" s="62">
        <v>31215</v>
      </c>
      <c r="Y543" s="62">
        <f t="shared" si="250"/>
        <v>3</v>
      </c>
      <c r="Z543" s="59" t="s">
        <v>1588</v>
      </c>
      <c r="AA543" s="62">
        <v>1</v>
      </c>
      <c r="AB543" s="62">
        <f t="shared" ca="1" si="251"/>
        <v>1</v>
      </c>
      <c r="AC543" s="62">
        <f t="shared" ca="1" si="252"/>
        <v>1227</v>
      </c>
      <c r="AD543" s="62">
        <f t="shared" ca="1" si="253"/>
        <v>30611</v>
      </c>
      <c r="AE543" s="62">
        <f t="shared" ca="1" si="254"/>
        <v>86491</v>
      </c>
      <c r="AF543" s="62">
        <f t="shared" ca="1" si="255"/>
        <v>67430.44</v>
      </c>
      <c r="AG543" s="62">
        <f t="shared" ca="1" si="256"/>
        <v>500</v>
      </c>
      <c r="AH543" s="62">
        <f t="shared" ca="1" si="257"/>
        <v>500</v>
      </c>
      <c r="AL543" s="66"/>
      <c r="AO543" s="138">
        <f t="shared" si="258"/>
        <v>31215</v>
      </c>
      <c r="AP543" s="138" t="str">
        <f t="shared" si="259"/>
        <v>Leitzersdorf</v>
      </c>
      <c r="AQ543" s="138">
        <f t="shared" ca="1" si="260"/>
        <v>30611</v>
      </c>
      <c r="AR543" s="138">
        <f t="shared" ca="1" si="261"/>
        <v>86491</v>
      </c>
      <c r="AS543" s="138">
        <f t="shared" ca="1" si="262"/>
        <v>67430.44</v>
      </c>
      <c r="AT543" s="138">
        <f t="shared" ca="1" si="263"/>
        <v>500</v>
      </c>
      <c r="AU543" s="138">
        <f t="shared" ca="1" si="263"/>
        <v>500</v>
      </c>
      <c r="AV543" s="135"/>
      <c r="AW543" s="131">
        <v>31215</v>
      </c>
      <c r="AX543" s="66">
        <f t="shared" si="264"/>
        <v>3</v>
      </c>
      <c r="AY543" s="132" t="s">
        <v>1588</v>
      </c>
      <c r="AZ543" s="107">
        <f t="shared" ca="1" si="265"/>
        <v>30611</v>
      </c>
      <c r="BA543" s="107">
        <f t="shared" ca="1" si="238"/>
        <v>86491</v>
      </c>
      <c r="BB543" s="107">
        <f t="shared" ca="1" si="239"/>
        <v>67430.44</v>
      </c>
      <c r="BC543" s="107">
        <f t="shared" ca="1" si="240"/>
        <v>500</v>
      </c>
      <c r="BD543" s="107">
        <f t="shared" ca="1" si="241"/>
        <v>500</v>
      </c>
    </row>
    <row r="544" spans="1:56" x14ac:dyDescent="0.15">
      <c r="A544" s="62">
        <v>31216</v>
      </c>
      <c r="B544" s="62">
        <f t="shared" si="242"/>
        <v>3</v>
      </c>
      <c r="C544" s="59" t="s">
        <v>1587</v>
      </c>
      <c r="D544" s="62">
        <v>4861</v>
      </c>
      <c r="E544" s="86">
        <v>23716</v>
      </c>
      <c r="F544" s="86">
        <v>417526</v>
      </c>
      <c r="G544" s="86">
        <v>3471467.71</v>
      </c>
      <c r="H544" s="86">
        <v>500</v>
      </c>
      <c r="I544" s="86">
        <v>500</v>
      </c>
      <c r="K544" s="66">
        <v>31216</v>
      </c>
      <c r="L544" s="66"/>
      <c r="M544" s="66">
        <v>31216</v>
      </c>
      <c r="N544" s="62">
        <f t="shared" si="243"/>
        <v>3</v>
      </c>
      <c r="O544" s="66" t="s">
        <v>1587</v>
      </c>
      <c r="P544" s="66">
        <v>1</v>
      </c>
      <c r="Q544" s="66">
        <f t="shared" si="244"/>
        <v>4861</v>
      </c>
      <c r="R544" s="66">
        <f t="shared" si="245"/>
        <v>23716</v>
      </c>
      <c r="S544" s="66">
        <f t="shared" si="246"/>
        <v>417526</v>
      </c>
      <c r="T544" s="66">
        <f t="shared" si="247"/>
        <v>3471467.71</v>
      </c>
      <c r="U544" s="66">
        <f t="shared" si="248"/>
        <v>500</v>
      </c>
      <c r="V544" s="66">
        <f t="shared" si="249"/>
        <v>500</v>
      </c>
      <c r="W544" s="66"/>
      <c r="X544" s="62">
        <v>31216</v>
      </c>
      <c r="Y544" s="62">
        <f t="shared" si="250"/>
        <v>3</v>
      </c>
      <c r="Z544" s="59" t="s">
        <v>1587</v>
      </c>
      <c r="AA544" s="62">
        <v>1</v>
      </c>
      <c r="AB544" s="62">
        <f t="shared" ca="1" si="251"/>
        <v>1</v>
      </c>
      <c r="AC544" s="62">
        <f t="shared" ca="1" si="252"/>
        <v>4861</v>
      </c>
      <c r="AD544" s="62">
        <f t="shared" ca="1" si="253"/>
        <v>23716</v>
      </c>
      <c r="AE544" s="62">
        <f t="shared" ca="1" si="254"/>
        <v>417526</v>
      </c>
      <c r="AF544" s="62">
        <f t="shared" ca="1" si="255"/>
        <v>3471467.71</v>
      </c>
      <c r="AG544" s="62">
        <f t="shared" ca="1" si="256"/>
        <v>500</v>
      </c>
      <c r="AH544" s="62">
        <f t="shared" ca="1" si="257"/>
        <v>500</v>
      </c>
      <c r="AL544" s="66"/>
      <c r="AO544" s="138">
        <f t="shared" si="258"/>
        <v>31216</v>
      </c>
      <c r="AP544" s="138" t="str">
        <f t="shared" si="259"/>
        <v>Leobendorf</v>
      </c>
      <c r="AQ544" s="138">
        <f t="shared" ca="1" si="260"/>
        <v>23716</v>
      </c>
      <c r="AR544" s="138">
        <f t="shared" ca="1" si="261"/>
        <v>417526</v>
      </c>
      <c r="AS544" s="138">
        <f t="shared" ca="1" si="262"/>
        <v>3471467.71</v>
      </c>
      <c r="AT544" s="138">
        <f t="shared" ca="1" si="263"/>
        <v>500</v>
      </c>
      <c r="AU544" s="138">
        <f t="shared" ca="1" si="263"/>
        <v>500</v>
      </c>
      <c r="AV544" s="135"/>
      <c r="AW544" s="131">
        <v>31216</v>
      </c>
      <c r="AX544" s="66">
        <f t="shared" si="264"/>
        <v>3</v>
      </c>
      <c r="AY544" s="132" t="s">
        <v>1587</v>
      </c>
      <c r="AZ544" s="107">
        <f t="shared" ca="1" si="265"/>
        <v>23716</v>
      </c>
      <c r="BA544" s="107">
        <f t="shared" ca="1" si="238"/>
        <v>417526</v>
      </c>
      <c r="BB544" s="107">
        <f t="shared" ca="1" si="239"/>
        <v>3471467.71</v>
      </c>
      <c r="BC544" s="107">
        <f t="shared" ca="1" si="240"/>
        <v>500</v>
      </c>
      <c r="BD544" s="107">
        <f t="shared" ca="1" si="241"/>
        <v>500</v>
      </c>
    </row>
    <row r="545" spans="1:56" x14ac:dyDescent="0.15">
      <c r="A545" s="62">
        <v>31224</v>
      </c>
      <c r="B545" s="62">
        <f t="shared" si="242"/>
        <v>3</v>
      </c>
      <c r="C545" s="59" t="s">
        <v>1586</v>
      </c>
      <c r="D545" s="62">
        <v>1418</v>
      </c>
      <c r="E545" s="86">
        <v>29060</v>
      </c>
      <c r="F545" s="86">
        <v>62847</v>
      </c>
      <c r="G545" s="86">
        <v>96275.34</v>
      </c>
      <c r="H545" s="86">
        <v>500</v>
      </c>
      <c r="I545" s="86">
        <v>500</v>
      </c>
      <c r="K545" s="66">
        <v>31224</v>
      </c>
      <c r="L545" s="66"/>
      <c r="M545" s="66">
        <v>31224</v>
      </c>
      <c r="N545" s="62">
        <f t="shared" si="243"/>
        <v>3</v>
      </c>
      <c r="O545" s="66" t="s">
        <v>1586</v>
      </c>
      <c r="P545" s="66">
        <v>1</v>
      </c>
      <c r="Q545" s="66">
        <f t="shared" si="244"/>
        <v>1418</v>
      </c>
      <c r="R545" s="66">
        <f t="shared" si="245"/>
        <v>29060</v>
      </c>
      <c r="S545" s="66">
        <f t="shared" si="246"/>
        <v>62847</v>
      </c>
      <c r="T545" s="66">
        <f t="shared" si="247"/>
        <v>96275.34</v>
      </c>
      <c r="U545" s="66">
        <f t="shared" si="248"/>
        <v>500</v>
      </c>
      <c r="V545" s="66">
        <f t="shared" si="249"/>
        <v>500</v>
      </c>
      <c r="W545" s="66"/>
      <c r="X545" s="62">
        <v>31224</v>
      </c>
      <c r="Y545" s="62">
        <f t="shared" si="250"/>
        <v>3</v>
      </c>
      <c r="Z545" s="59" t="s">
        <v>1586</v>
      </c>
      <c r="AA545" s="62">
        <v>1</v>
      </c>
      <c r="AB545" s="62">
        <f t="shared" ca="1" si="251"/>
        <v>1</v>
      </c>
      <c r="AC545" s="62">
        <f t="shared" ca="1" si="252"/>
        <v>1418</v>
      </c>
      <c r="AD545" s="62">
        <f t="shared" ca="1" si="253"/>
        <v>29060</v>
      </c>
      <c r="AE545" s="62">
        <f t="shared" ca="1" si="254"/>
        <v>62847</v>
      </c>
      <c r="AF545" s="62">
        <f t="shared" ca="1" si="255"/>
        <v>96275.34</v>
      </c>
      <c r="AG545" s="62">
        <f t="shared" ca="1" si="256"/>
        <v>500</v>
      </c>
      <c r="AH545" s="62">
        <f t="shared" ca="1" si="257"/>
        <v>500</v>
      </c>
      <c r="AL545" s="66"/>
      <c r="AO545" s="138">
        <f t="shared" si="258"/>
        <v>31224</v>
      </c>
      <c r="AP545" s="138" t="str">
        <f t="shared" si="259"/>
        <v>Rußbach</v>
      </c>
      <c r="AQ545" s="138">
        <f t="shared" ca="1" si="260"/>
        <v>29060</v>
      </c>
      <c r="AR545" s="138">
        <f t="shared" ca="1" si="261"/>
        <v>62847</v>
      </c>
      <c r="AS545" s="138">
        <f t="shared" ca="1" si="262"/>
        <v>96275.34</v>
      </c>
      <c r="AT545" s="138">
        <f t="shared" ca="1" si="263"/>
        <v>500</v>
      </c>
      <c r="AU545" s="138">
        <f t="shared" ca="1" si="263"/>
        <v>500</v>
      </c>
      <c r="AV545" s="135"/>
      <c r="AW545" s="131">
        <v>31224</v>
      </c>
      <c r="AX545" s="66">
        <f t="shared" si="264"/>
        <v>3</v>
      </c>
      <c r="AY545" s="132" t="s">
        <v>1586</v>
      </c>
      <c r="AZ545" s="107">
        <f t="shared" ca="1" si="265"/>
        <v>29060</v>
      </c>
      <c r="BA545" s="107">
        <f t="shared" ca="1" si="238"/>
        <v>62847</v>
      </c>
      <c r="BB545" s="107">
        <f t="shared" ca="1" si="239"/>
        <v>96275.34</v>
      </c>
      <c r="BC545" s="107">
        <f t="shared" ca="1" si="240"/>
        <v>500</v>
      </c>
      <c r="BD545" s="107">
        <f t="shared" ca="1" si="241"/>
        <v>500</v>
      </c>
    </row>
    <row r="546" spans="1:56" x14ac:dyDescent="0.15">
      <c r="A546" s="62">
        <v>31226</v>
      </c>
      <c r="B546" s="62">
        <f t="shared" si="242"/>
        <v>3</v>
      </c>
      <c r="C546" s="59" t="s">
        <v>1585</v>
      </c>
      <c r="D546" s="62">
        <v>3864</v>
      </c>
      <c r="E546" s="86">
        <v>67650</v>
      </c>
      <c r="F546" s="86">
        <v>200338</v>
      </c>
      <c r="G546" s="86">
        <v>347563.37</v>
      </c>
      <c r="H546" s="86">
        <v>500</v>
      </c>
      <c r="I546" s="86">
        <v>500</v>
      </c>
      <c r="K546" s="66">
        <v>31226</v>
      </c>
      <c r="L546" s="66"/>
      <c r="M546" s="66">
        <v>31226</v>
      </c>
      <c r="N546" s="62">
        <f t="shared" si="243"/>
        <v>3</v>
      </c>
      <c r="O546" s="66" t="s">
        <v>1585</v>
      </c>
      <c r="P546" s="66">
        <v>1</v>
      </c>
      <c r="Q546" s="66">
        <f t="shared" si="244"/>
        <v>3864</v>
      </c>
      <c r="R546" s="66">
        <f t="shared" si="245"/>
        <v>67650</v>
      </c>
      <c r="S546" s="66">
        <f t="shared" si="246"/>
        <v>200338</v>
      </c>
      <c r="T546" s="66">
        <f t="shared" si="247"/>
        <v>347563.37</v>
      </c>
      <c r="U546" s="66">
        <f t="shared" si="248"/>
        <v>500</v>
      </c>
      <c r="V546" s="66">
        <f t="shared" si="249"/>
        <v>500</v>
      </c>
      <c r="W546" s="66"/>
      <c r="X546" s="62">
        <v>31226</v>
      </c>
      <c r="Y546" s="62">
        <f t="shared" si="250"/>
        <v>3</v>
      </c>
      <c r="Z546" s="59" t="s">
        <v>1585</v>
      </c>
      <c r="AA546" s="62">
        <v>1</v>
      </c>
      <c r="AB546" s="62">
        <f t="shared" ca="1" si="251"/>
        <v>1</v>
      </c>
      <c r="AC546" s="62">
        <f t="shared" ca="1" si="252"/>
        <v>3864</v>
      </c>
      <c r="AD546" s="62">
        <f t="shared" ca="1" si="253"/>
        <v>67650</v>
      </c>
      <c r="AE546" s="62">
        <f t="shared" ca="1" si="254"/>
        <v>200338</v>
      </c>
      <c r="AF546" s="62">
        <f t="shared" ca="1" si="255"/>
        <v>347563.37</v>
      </c>
      <c r="AG546" s="62">
        <f t="shared" ca="1" si="256"/>
        <v>500</v>
      </c>
      <c r="AH546" s="62">
        <f t="shared" ca="1" si="257"/>
        <v>500</v>
      </c>
      <c r="AL546" s="66"/>
      <c r="AO546" s="138">
        <f t="shared" si="258"/>
        <v>31226</v>
      </c>
      <c r="AP546" s="138" t="str">
        <f t="shared" si="259"/>
        <v>Sierndorf</v>
      </c>
      <c r="AQ546" s="138">
        <f t="shared" ca="1" si="260"/>
        <v>67650</v>
      </c>
      <c r="AR546" s="138">
        <f t="shared" ca="1" si="261"/>
        <v>200338</v>
      </c>
      <c r="AS546" s="138">
        <f t="shared" ca="1" si="262"/>
        <v>347563.37</v>
      </c>
      <c r="AT546" s="138">
        <f t="shared" ca="1" si="263"/>
        <v>500</v>
      </c>
      <c r="AU546" s="138">
        <f t="shared" ca="1" si="263"/>
        <v>500</v>
      </c>
      <c r="AV546" s="135"/>
      <c r="AW546" s="131">
        <v>31226</v>
      </c>
      <c r="AX546" s="66">
        <f t="shared" si="264"/>
        <v>3</v>
      </c>
      <c r="AY546" s="132" t="s">
        <v>1585</v>
      </c>
      <c r="AZ546" s="107">
        <f t="shared" ca="1" si="265"/>
        <v>67650</v>
      </c>
      <c r="BA546" s="107">
        <f t="shared" ca="1" si="238"/>
        <v>200338</v>
      </c>
      <c r="BB546" s="107">
        <f t="shared" ca="1" si="239"/>
        <v>347563.37</v>
      </c>
      <c r="BC546" s="107">
        <f t="shared" ca="1" si="240"/>
        <v>500</v>
      </c>
      <c r="BD546" s="107">
        <f t="shared" ca="1" si="241"/>
        <v>500</v>
      </c>
    </row>
    <row r="547" spans="1:56" x14ac:dyDescent="0.15">
      <c r="A547" s="62">
        <v>31227</v>
      </c>
      <c r="B547" s="62">
        <f t="shared" si="242"/>
        <v>3</v>
      </c>
      <c r="C547" s="59" t="s">
        <v>1584</v>
      </c>
      <c r="D547" s="62">
        <v>2175</v>
      </c>
      <c r="E547" s="86">
        <v>6404</v>
      </c>
      <c r="F547" s="86">
        <v>151688</v>
      </c>
      <c r="G547" s="86">
        <v>515154.56</v>
      </c>
      <c r="H547" s="86">
        <v>500</v>
      </c>
      <c r="I547" s="86">
        <v>500</v>
      </c>
      <c r="K547" s="66">
        <v>31227</v>
      </c>
      <c r="L547" s="66"/>
      <c r="M547" s="66">
        <v>31227</v>
      </c>
      <c r="N547" s="62">
        <f t="shared" si="243"/>
        <v>3</v>
      </c>
      <c r="O547" s="66" t="s">
        <v>1584</v>
      </c>
      <c r="P547" s="66">
        <v>1</v>
      </c>
      <c r="Q547" s="66">
        <f t="shared" si="244"/>
        <v>2175</v>
      </c>
      <c r="R547" s="66">
        <f t="shared" si="245"/>
        <v>6404</v>
      </c>
      <c r="S547" s="66">
        <f t="shared" si="246"/>
        <v>151688</v>
      </c>
      <c r="T547" s="66">
        <f t="shared" si="247"/>
        <v>515154.56</v>
      </c>
      <c r="U547" s="66">
        <f t="shared" si="248"/>
        <v>500</v>
      </c>
      <c r="V547" s="66">
        <f t="shared" si="249"/>
        <v>500</v>
      </c>
      <c r="W547" s="66"/>
      <c r="X547" s="62">
        <v>31227</v>
      </c>
      <c r="Y547" s="62">
        <f t="shared" si="250"/>
        <v>3</v>
      </c>
      <c r="Z547" s="59" t="s">
        <v>1584</v>
      </c>
      <c r="AA547" s="62">
        <v>1</v>
      </c>
      <c r="AB547" s="62">
        <f t="shared" ca="1" si="251"/>
        <v>1</v>
      </c>
      <c r="AC547" s="62">
        <f t="shared" ca="1" si="252"/>
        <v>2175</v>
      </c>
      <c r="AD547" s="62">
        <f t="shared" ca="1" si="253"/>
        <v>6404</v>
      </c>
      <c r="AE547" s="62">
        <f t="shared" ca="1" si="254"/>
        <v>151688</v>
      </c>
      <c r="AF547" s="62">
        <f t="shared" ca="1" si="255"/>
        <v>515154.56</v>
      </c>
      <c r="AG547" s="62">
        <f t="shared" ca="1" si="256"/>
        <v>500</v>
      </c>
      <c r="AH547" s="62">
        <f t="shared" ca="1" si="257"/>
        <v>500</v>
      </c>
      <c r="AL547" s="66"/>
      <c r="AO547" s="138">
        <f t="shared" si="258"/>
        <v>31227</v>
      </c>
      <c r="AP547" s="138" t="str">
        <f t="shared" si="259"/>
        <v>Spillern</v>
      </c>
      <c r="AQ547" s="138">
        <f t="shared" ca="1" si="260"/>
        <v>6404</v>
      </c>
      <c r="AR547" s="138">
        <f t="shared" ca="1" si="261"/>
        <v>151688</v>
      </c>
      <c r="AS547" s="138">
        <f t="shared" ca="1" si="262"/>
        <v>515154.56</v>
      </c>
      <c r="AT547" s="138">
        <f t="shared" ca="1" si="263"/>
        <v>500</v>
      </c>
      <c r="AU547" s="138">
        <f t="shared" ca="1" si="263"/>
        <v>500</v>
      </c>
      <c r="AV547" s="135"/>
      <c r="AW547" s="131">
        <v>31227</v>
      </c>
      <c r="AX547" s="66">
        <f t="shared" si="264"/>
        <v>3</v>
      </c>
      <c r="AY547" s="132" t="s">
        <v>1584</v>
      </c>
      <c r="AZ547" s="107">
        <f t="shared" ca="1" si="265"/>
        <v>6404</v>
      </c>
      <c r="BA547" s="107">
        <f t="shared" ca="1" si="238"/>
        <v>151688</v>
      </c>
      <c r="BB547" s="107">
        <f t="shared" ca="1" si="239"/>
        <v>515154.56</v>
      </c>
      <c r="BC547" s="107">
        <f t="shared" ca="1" si="240"/>
        <v>500</v>
      </c>
      <c r="BD547" s="107">
        <f t="shared" ca="1" si="241"/>
        <v>500</v>
      </c>
    </row>
    <row r="548" spans="1:56" x14ac:dyDescent="0.15">
      <c r="A548" s="62">
        <v>31228</v>
      </c>
      <c r="B548" s="62">
        <f t="shared" si="242"/>
        <v>3</v>
      </c>
      <c r="C548" s="59" t="s">
        <v>1583</v>
      </c>
      <c r="D548" s="62">
        <v>1048</v>
      </c>
      <c r="E548" s="86">
        <v>33873</v>
      </c>
      <c r="F548" s="86">
        <v>47297</v>
      </c>
      <c r="G548" s="86">
        <v>60510.63</v>
      </c>
      <c r="H548" s="86">
        <v>500</v>
      </c>
      <c r="I548" s="86">
        <v>500</v>
      </c>
      <c r="K548" s="66">
        <v>31228</v>
      </c>
      <c r="L548" s="66"/>
      <c r="M548" s="66">
        <v>31228</v>
      </c>
      <c r="N548" s="62">
        <f t="shared" si="243"/>
        <v>3</v>
      </c>
      <c r="O548" s="66" t="s">
        <v>1583</v>
      </c>
      <c r="P548" s="66">
        <v>1</v>
      </c>
      <c r="Q548" s="66">
        <f t="shared" si="244"/>
        <v>1048</v>
      </c>
      <c r="R548" s="66">
        <f t="shared" si="245"/>
        <v>33873</v>
      </c>
      <c r="S548" s="66">
        <f t="shared" si="246"/>
        <v>47297</v>
      </c>
      <c r="T548" s="66">
        <f t="shared" si="247"/>
        <v>60510.63</v>
      </c>
      <c r="U548" s="66">
        <f t="shared" si="248"/>
        <v>500</v>
      </c>
      <c r="V548" s="66">
        <f t="shared" si="249"/>
        <v>500</v>
      </c>
      <c r="W548" s="66"/>
      <c r="X548" s="62">
        <v>31228</v>
      </c>
      <c r="Y548" s="62">
        <f t="shared" si="250"/>
        <v>3</v>
      </c>
      <c r="Z548" s="59" t="s">
        <v>1583</v>
      </c>
      <c r="AA548" s="62">
        <v>1</v>
      </c>
      <c r="AB548" s="62">
        <f t="shared" ca="1" si="251"/>
        <v>1</v>
      </c>
      <c r="AC548" s="62">
        <f t="shared" ca="1" si="252"/>
        <v>1048</v>
      </c>
      <c r="AD548" s="62">
        <f t="shared" ca="1" si="253"/>
        <v>33873</v>
      </c>
      <c r="AE548" s="62">
        <f t="shared" ca="1" si="254"/>
        <v>47297</v>
      </c>
      <c r="AF548" s="62">
        <f t="shared" ca="1" si="255"/>
        <v>60510.63</v>
      </c>
      <c r="AG548" s="62">
        <f t="shared" ca="1" si="256"/>
        <v>500</v>
      </c>
      <c r="AH548" s="62">
        <f t="shared" ca="1" si="257"/>
        <v>500</v>
      </c>
      <c r="AL548" s="66"/>
      <c r="AO548" s="138">
        <f t="shared" si="258"/>
        <v>31228</v>
      </c>
      <c r="AP548" s="138" t="str">
        <f t="shared" si="259"/>
        <v>Stetteldorf am Wagram</v>
      </c>
      <c r="AQ548" s="138">
        <f t="shared" ca="1" si="260"/>
        <v>33873</v>
      </c>
      <c r="AR548" s="138">
        <f t="shared" ca="1" si="261"/>
        <v>47297</v>
      </c>
      <c r="AS548" s="138">
        <f t="shared" ca="1" si="262"/>
        <v>60510.63</v>
      </c>
      <c r="AT548" s="138">
        <f t="shared" ca="1" si="263"/>
        <v>500</v>
      </c>
      <c r="AU548" s="138">
        <f t="shared" ca="1" si="263"/>
        <v>500</v>
      </c>
      <c r="AV548" s="135"/>
      <c r="AW548" s="131">
        <v>31228</v>
      </c>
      <c r="AX548" s="66">
        <f t="shared" si="264"/>
        <v>3</v>
      </c>
      <c r="AY548" s="132" t="s">
        <v>1583</v>
      </c>
      <c r="AZ548" s="107">
        <f t="shared" ca="1" si="265"/>
        <v>33873</v>
      </c>
      <c r="BA548" s="107">
        <f t="shared" ref="BA548:BA611" ca="1" si="266">VLOOKUP($AW548,$AO:$AU,AR$16,0)</f>
        <v>47297</v>
      </c>
      <c r="BB548" s="107">
        <f t="shared" ref="BB548:BB611" ca="1" si="267">VLOOKUP($AW548,$AO:$AU,AS$16,0)</f>
        <v>60510.63</v>
      </c>
      <c r="BC548" s="107">
        <f t="shared" ref="BC548:BC611" ca="1" si="268">VLOOKUP($AW548,$AO:$AU,AT$16,0)</f>
        <v>500</v>
      </c>
      <c r="BD548" s="107">
        <f t="shared" ref="BD548:BD611" ca="1" si="269">VLOOKUP($AW548,$AO:$AU,AU$16,0)</f>
        <v>500</v>
      </c>
    </row>
    <row r="549" spans="1:56" x14ac:dyDescent="0.15">
      <c r="A549" s="62">
        <v>31229</v>
      </c>
      <c r="B549" s="62">
        <f t="shared" si="242"/>
        <v>3</v>
      </c>
      <c r="C549" s="59" t="s">
        <v>1582</v>
      </c>
      <c r="D549" s="62">
        <v>1363</v>
      </c>
      <c r="E549" s="86">
        <v>7583</v>
      </c>
      <c r="F549" s="86">
        <v>105191</v>
      </c>
      <c r="G549" s="86">
        <v>492520.94</v>
      </c>
      <c r="H549" s="86">
        <v>500</v>
      </c>
      <c r="I549" s="86">
        <v>500</v>
      </c>
      <c r="K549" s="66">
        <v>31229</v>
      </c>
      <c r="L549" s="66"/>
      <c r="M549" s="66">
        <v>31229</v>
      </c>
      <c r="N549" s="62">
        <f t="shared" si="243"/>
        <v>3</v>
      </c>
      <c r="O549" s="66" t="s">
        <v>1582</v>
      </c>
      <c r="P549" s="66">
        <v>1</v>
      </c>
      <c r="Q549" s="66">
        <f t="shared" si="244"/>
        <v>1363</v>
      </c>
      <c r="R549" s="66">
        <f t="shared" si="245"/>
        <v>7583</v>
      </c>
      <c r="S549" s="66">
        <f t="shared" si="246"/>
        <v>105191</v>
      </c>
      <c r="T549" s="66">
        <f t="shared" si="247"/>
        <v>492520.94</v>
      </c>
      <c r="U549" s="66">
        <f t="shared" si="248"/>
        <v>500</v>
      </c>
      <c r="V549" s="66">
        <f t="shared" si="249"/>
        <v>500</v>
      </c>
      <c r="W549" s="66"/>
      <c r="X549" s="62">
        <v>31229</v>
      </c>
      <c r="Y549" s="62">
        <f t="shared" si="250"/>
        <v>3</v>
      </c>
      <c r="Z549" s="59" t="s">
        <v>1582</v>
      </c>
      <c r="AA549" s="62">
        <v>1</v>
      </c>
      <c r="AB549" s="62">
        <f t="shared" ca="1" si="251"/>
        <v>1</v>
      </c>
      <c r="AC549" s="62">
        <f t="shared" ca="1" si="252"/>
        <v>1363</v>
      </c>
      <c r="AD549" s="62">
        <f t="shared" ca="1" si="253"/>
        <v>7583</v>
      </c>
      <c r="AE549" s="62">
        <f t="shared" ca="1" si="254"/>
        <v>105191</v>
      </c>
      <c r="AF549" s="62">
        <f t="shared" ca="1" si="255"/>
        <v>492520.94</v>
      </c>
      <c r="AG549" s="62">
        <f t="shared" ca="1" si="256"/>
        <v>500</v>
      </c>
      <c r="AH549" s="62">
        <f t="shared" ca="1" si="257"/>
        <v>500</v>
      </c>
      <c r="AL549" s="66"/>
      <c r="AO549" s="138">
        <f t="shared" si="258"/>
        <v>31229</v>
      </c>
      <c r="AP549" s="138" t="str">
        <f t="shared" si="259"/>
        <v>Stetten</v>
      </c>
      <c r="AQ549" s="138">
        <f t="shared" ca="1" si="260"/>
        <v>7583</v>
      </c>
      <c r="AR549" s="138">
        <f t="shared" ca="1" si="261"/>
        <v>105191</v>
      </c>
      <c r="AS549" s="138">
        <f t="shared" ca="1" si="262"/>
        <v>492520.94</v>
      </c>
      <c r="AT549" s="138">
        <f t="shared" ca="1" si="263"/>
        <v>500</v>
      </c>
      <c r="AU549" s="138">
        <f t="shared" ca="1" si="263"/>
        <v>500</v>
      </c>
      <c r="AV549" s="135"/>
      <c r="AW549" s="131">
        <v>31229</v>
      </c>
      <c r="AX549" s="66">
        <f t="shared" si="264"/>
        <v>3</v>
      </c>
      <c r="AY549" s="132" t="s">
        <v>1582</v>
      </c>
      <c r="AZ549" s="107">
        <f t="shared" ca="1" si="265"/>
        <v>7583</v>
      </c>
      <c r="BA549" s="107">
        <f t="shared" ca="1" si="266"/>
        <v>105191</v>
      </c>
      <c r="BB549" s="107">
        <f t="shared" ca="1" si="267"/>
        <v>492520.94</v>
      </c>
      <c r="BC549" s="107">
        <f t="shared" ca="1" si="268"/>
        <v>500</v>
      </c>
      <c r="BD549" s="107">
        <f t="shared" ca="1" si="269"/>
        <v>500</v>
      </c>
    </row>
    <row r="550" spans="1:56" x14ac:dyDescent="0.15">
      <c r="A550" s="62">
        <v>31230</v>
      </c>
      <c r="B550" s="62">
        <f t="shared" si="242"/>
        <v>3</v>
      </c>
      <c r="C550" s="59" t="s">
        <v>1581</v>
      </c>
      <c r="D550" s="62">
        <v>16838</v>
      </c>
      <c r="E550" s="86">
        <v>20896</v>
      </c>
      <c r="F550" s="86">
        <v>1391006</v>
      </c>
      <c r="G550" s="86">
        <v>5913425.6500000004</v>
      </c>
      <c r="H550" s="86">
        <v>500</v>
      </c>
      <c r="I550" s="86">
        <v>500</v>
      </c>
      <c r="K550" s="66">
        <v>31230</v>
      </c>
      <c r="L550" s="66"/>
      <c r="M550" s="66">
        <v>31230</v>
      </c>
      <c r="N550" s="62">
        <f t="shared" si="243"/>
        <v>3</v>
      </c>
      <c r="O550" s="66" t="s">
        <v>1581</v>
      </c>
      <c r="P550" s="66">
        <v>1</v>
      </c>
      <c r="Q550" s="66">
        <f t="shared" si="244"/>
        <v>16838</v>
      </c>
      <c r="R550" s="66">
        <f t="shared" si="245"/>
        <v>20896</v>
      </c>
      <c r="S550" s="66">
        <f t="shared" si="246"/>
        <v>1391006</v>
      </c>
      <c r="T550" s="66">
        <f t="shared" si="247"/>
        <v>5913425.6500000004</v>
      </c>
      <c r="U550" s="66">
        <f t="shared" si="248"/>
        <v>500</v>
      </c>
      <c r="V550" s="66">
        <f t="shared" si="249"/>
        <v>500</v>
      </c>
      <c r="W550" s="66"/>
      <c r="X550" s="62">
        <v>31230</v>
      </c>
      <c r="Y550" s="62">
        <f t="shared" si="250"/>
        <v>3</v>
      </c>
      <c r="Z550" s="59" t="s">
        <v>1581</v>
      </c>
      <c r="AA550" s="62">
        <v>1</v>
      </c>
      <c r="AB550" s="62">
        <f t="shared" ca="1" si="251"/>
        <v>1</v>
      </c>
      <c r="AC550" s="62">
        <f t="shared" ca="1" si="252"/>
        <v>16838</v>
      </c>
      <c r="AD550" s="62">
        <f t="shared" ca="1" si="253"/>
        <v>20896</v>
      </c>
      <c r="AE550" s="62">
        <f t="shared" ca="1" si="254"/>
        <v>1391006</v>
      </c>
      <c r="AF550" s="62">
        <f t="shared" ca="1" si="255"/>
        <v>5913425.6500000004</v>
      </c>
      <c r="AG550" s="62">
        <f t="shared" ca="1" si="256"/>
        <v>500</v>
      </c>
      <c r="AH550" s="62">
        <f t="shared" ca="1" si="257"/>
        <v>500</v>
      </c>
      <c r="AL550" s="66"/>
      <c r="AO550" s="138">
        <f t="shared" si="258"/>
        <v>31230</v>
      </c>
      <c r="AP550" s="138" t="str">
        <f t="shared" si="259"/>
        <v>Stockerau</v>
      </c>
      <c r="AQ550" s="138">
        <f t="shared" ca="1" si="260"/>
        <v>20896</v>
      </c>
      <c r="AR550" s="138">
        <f t="shared" ca="1" si="261"/>
        <v>1391006</v>
      </c>
      <c r="AS550" s="138">
        <f t="shared" ca="1" si="262"/>
        <v>5913425.6500000004</v>
      </c>
      <c r="AT550" s="138">
        <f t="shared" ca="1" si="263"/>
        <v>500</v>
      </c>
      <c r="AU550" s="138">
        <f t="shared" ca="1" si="263"/>
        <v>500</v>
      </c>
      <c r="AV550" s="135"/>
      <c r="AW550" s="131">
        <v>31230</v>
      </c>
      <c r="AX550" s="66">
        <f t="shared" si="264"/>
        <v>3</v>
      </c>
      <c r="AY550" s="132" t="s">
        <v>1581</v>
      </c>
      <c r="AZ550" s="107">
        <f t="shared" ca="1" si="265"/>
        <v>20896</v>
      </c>
      <c r="BA550" s="107">
        <f t="shared" ca="1" si="266"/>
        <v>1391006</v>
      </c>
      <c r="BB550" s="107">
        <f t="shared" ca="1" si="267"/>
        <v>5913425.6500000004</v>
      </c>
      <c r="BC550" s="107">
        <f t="shared" ca="1" si="268"/>
        <v>500</v>
      </c>
      <c r="BD550" s="107">
        <f t="shared" ca="1" si="269"/>
        <v>500</v>
      </c>
    </row>
    <row r="551" spans="1:56" x14ac:dyDescent="0.15">
      <c r="A551" s="62">
        <v>31234</v>
      </c>
      <c r="B551" s="62">
        <f t="shared" si="242"/>
        <v>3</v>
      </c>
      <c r="C551" s="59" t="s">
        <v>1580</v>
      </c>
      <c r="D551" s="62">
        <v>1527</v>
      </c>
      <c r="E551" s="86">
        <v>48786</v>
      </c>
      <c r="F551" s="86">
        <v>106133</v>
      </c>
      <c r="G551" s="86">
        <v>155526.37</v>
      </c>
      <c r="H551" s="86">
        <v>500</v>
      </c>
      <c r="I551" s="86">
        <v>500</v>
      </c>
      <c r="K551" s="66">
        <v>31234</v>
      </c>
      <c r="L551" s="66"/>
      <c r="M551" s="66">
        <v>31234</v>
      </c>
      <c r="N551" s="62">
        <f t="shared" si="243"/>
        <v>3</v>
      </c>
      <c r="O551" s="66" t="s">
        <v>1580</v>
      </c>
      <c r="P551" s="66">
        <v>1</v>
      </c>
      <c r="Q551" s="66">
        <f t="shared" si="244"/>
        <v>1527</v>
      </c>
      <c r="R551" s="66">
        <f t="shared" si="245"/>
        <v>48786</v>
      </c>
      <c r="S551" s="66">
        <f t="shared" si="246"/>
        <v>106133</v>
      </c>
      <c r="T551" s="66">
        <f t="shared" si="247"/>
        <v>155526.37</v>
      </c>
      <c r="U551" s="66">
        <f t="shared" si="248"/>
        <v>500</v>
      </c>
      <c r="V551" s="66">
        <f t="shared" si="249"/>
        <v>500</v>
      </c>
      <c r="W551" s="66"/>
      <c r="X551" s="62">
        <v>31234</v>
      </c>
      <c r="Y551" s="62">
        <f t="shared" si="250"/>
        <v>3</v>
      </c>
      <c r="Z551" s="59" t="s">
        <v>1580</v>
      </c>
      <c r="AA551" s="62">
        <v>1</v>
      </c>
      <c r="AB551" s="62">
        <f t="shared" ca="1" si="251"/>
        <v>1</v>
      </c>
      <c r="AC551" s="62">
        <f t="shared" ca="1" si="252"/>
        <v>1527</v>
      </c>
      <c r="AD551" s="62">
        <f t="shared" ca="1" si="253"/>
        <v>48786</v>
      </c>
      <c r="AE551" s="62">
        <f t="shared" ca="1" si="254"/>
        <v>106133</v>
      </c>
      <c r="AF551" s="62">
        <f t="shared" ca="1" si="255"/>
        <v>155526.37</v>
      </c>
      <c r="AG551" s="62">
        <f t="shared" ca="1" si="256"/>
        <v>500</v>
      </c>
      <c r="AH551" s="62">
        <f t="shared" ca="1" si="257"/>
        <v>500</v>
      </c>
      <c r="AL551" s="66"/>
      <c r="AO551" s="138">
        <f t="shared" si="258"/>
        <v>31234</v>
      </c>
      <c r="AP551" s="138" t="str">
        <f t="shared" si="259"/>
        <v>Niederhollabrunn</v>
      </c>
      <c r="AQ551" s="138">
        <f t="shared" ca="1" si="260"/>
        <v>48786</v>
      </c>
      <c r="AR551" s="138">
        <f t="shared" ca="1" si="261"/>
        <v>106133</v>
      </c>
      <c r="AS551" s="138">
        <f t="shared" ca="1" si="262"/>
        <v>155526.37</v>
      </c>
      <c r="AT551" s="138">
        <f t="shared" ca="1" si="263"/>
        <v>500</v>
      </c>
      <c r="AU551" s="138">
        <f t="shared" ca="1" si="263"/>
        <v>500</v>
      </c>
      <c r="AV551" s="135"/>
      <c r="AW551" s="131">
        <v>31234</v>
      </c>
      <c r="AX551" s="66">
        <f t="shared" si="264"/>
        <v>3</v>
      </c>
      <c r="AY551" s="132" t="s">
        <v>1580</v>
      </c>
      <c r="AZ551" s="107">
        <f t="shared" ca="1" si="265"/>
        <v>48786</v>
      </c>
      <c r="BA551" s="107">
        <f t="shared" ca="1" si="266"/>
        <v>106133</v>
      </c>
      <c r="BB551" s="107">
        <f t="shared" ca="1" si="267"/>
        <v>155526.37</v>
      </c>
      <c r="BC551" s="107">
        <f t="shared" ca="1" si="268"/>
        <v>500</v>
      </c>
      <c r="BD551" s="107">
        <f t="shared" ca="1" si="269"/>
        <v>500</v>
      </c>
    </row>
    <row r="552" spans="1:56" x14ac:dyDescent="0.15">
      <c r="A552" s="62">
        <v>31235</v>
      </c>
      <c r="B552" s="62">
        <f t="shared" si="242"/>
        <v>3</v>
      </c>
      <c r="C552" s="59" t="s">
        <v>1579</v>
      </c>
      <c r="D552" s="62">
        <v>10830</v>
      </c>
      <c r="E552" s="86">
        <v>22937</v>
      </c>
      <c r="F552" s="86">
        <v>1298545</v>
      </c>
      <c r="G552" s="86">
        <v>3690443.03</v>
      </c>
      <c r="H552" s="86">
        <v>500</v>
      </c>
      <c r="I552" s="86">
        <v>500</v>
      </c>
      <c r="K552" s="66">
        <v>31235</v>
      </c>
      <c r="L552" s="66"/>
      <c r="M552" s="66">
        <v>31235</v>
      </c>
      <c r="N552" s="62">
        <f t="shared" si="243"/>
        <v>3</v>
      </c>
      <c r="O552" s="66" t="s">
        <v>1579</v>
      </c>
      <c r="P552" s="66">
        <v>1</v>
      </c>
      <c r="Q552" s="66">
        <f t="shared" si="244"/>
        <v>10830</v>
      </c>
      <c r="R552" s="66">
        <f t="shared" si="245"/>
        <v>22937</v>
      </c>
      <c r="S552" s="66">
        <f t="shared" si="246"/>
        <v>1298545</v>
      </c>
      <c r="T552" s="66">
        <f t="shared" si="247"/>
        <v>3690443.03</v>
      </c>
      <c r="U552" s="66">
        <f t="shared" si="248"/>
        <v>500</v>
      </c>
      <c r="V552" s="66">
        <f t="shared" si="249"/>
        <v>500</v>
      </c>
      <c r="W552" s="66"/>
      <c r="X552" s="62">
        <v>31235</v>
      </c>
      <c r="Y552" s="62">
        <f t="shared" si="250"/>
        <v>3</v>
      </c>
      <c r="Z552" s="59" t="s">
        <v>1579</v>
      </c>
      <c r="AA552" s="62">
        <v>1</v>
      </c>
      <c r="AB552" s="62">
        <f t="shared" ca="1" si="251"/>
        <v>1</v>
      </c>
      <c r="AC552" s="62">
        <f t="shared" ca="1" si="252"/>
        <v>10830</v>
      </c>
      <c r="AD552" s="62">
        <f t="shared" ca="1" si="253"/>
        <v>22937</v>
      </c>
      <c r="AE552" s="62">
        <f t="shared" ca="1" si="254"/>
        <v>1298545</v>
      </c>
      <c r="AF552" s="62">
        <f t="shared" ca="1" si="255"/>
        <v>3690443.03</v>
      </c>
      <c r="AG552" s="62">
        <f t="shared" ca="1" si="256"/>
        <v>500</v>
      </c>
      <c r="AH552" s="62">
        <f t="shared" ca="1" si="257"/>
        <v>500</v>
      </c>
      <c r="AL552" s="66"/>
      <c r="AO552" s="138">
        <f t="shared" si="258"/>
        <v>31235</v>
      </c>
      <c r="AP552" s="138" t="str">
        <f t="shared" si="259"/>
        <v>Gerasdorf bei Wien</v>
      </c>
      <c r="AQ552" s="138">
        <f t="shared" ca="1" si="260"/>
        <v>22937</v>
      </c>
      <c r="AR552" s="138">
        <f t="shared" ca="1" si="261"/>
        <v>1298545</v>
      </c>
      <c r="AS552" s="138">
        <f t="shared" ca="1" si="262"/>
        <v>3690443.03</v>
      </c>
      <c r="AT552" s="138">
        <f t="shared" ca="1" si="263"/>
        <v>500</v>
      </c>
      <c r="AU552" s="138">
        <f t="shared" ca="1" si="263"/>
        <v>500</v>
      </c>
      <c r="AV552" s="135"/>
      <c r="AW552" s="131">
        <v>31235</v>
      </c>
      <c r="AX552" s="66">
        <f t="shared" si="264"/>
        <v>3</v>
      </c>
      <c r="AY552" s="132" t="s">
        <v>1579</v>
      </c>
      <c r="AZ552" s="107">
        <f t="shared" ca="1" si="265"/>
        <v>22937</v>
      </c>
      <c r="BA552" s="107">
        <f t="shared" ca="1" si="266"/>
        <v>1298545</v>
      </c>
      <c r="BB552" s="107">
        <f t="shared" ca="1" si="267"/>
        <v>3690443.03</v>
      </c>
      <c r="BC552" s="107">
        <f t="shared" ca="1" si="268"/>
        <v>500</v>
      </c>
      <c r="BD552" s="107">
        <f t="shared" ca="1" si="269"/>
        <v>500</v>
      </c>
    </row>
    <row r="553" spans="1:56" x14ac:dyDescent="0.15">
      <c r="A553" s="62">
        <v>31301</v>
      </c>
      <c r="B553" s="62">
        <f t="shared" si="242"/>
        <v>3</v>
      </c>
      <c r="C553" s="59" t="s">
        <v>1578</v>
      </c>
      <c r="D553" s="62">
        <v>640</v>
      </c>
      <c r="E553" s="86">
        <v>2996</v>
      </c>
      <c r="F553" s="86">
        <v>40652</v>
      </c>
      <c r="G553" s="86">
        <v>29152.85</v>
      </c>
      <c r="H553" s="86">
        <v>500</v>
      </c>
      <c r="I553" s="86">
        <v>500</v>
      </c>
      <c r="K553" s="66">
        <v>31301</v>
      </c>
      <c r="L553" s="66"/>
      <c r="M553" s="66">
        <v>31301</v>
      </c>
      <c r="N553" s="62">
        <f t="shared" si="243"/>
        <v>3</v>
      </c>
      <c r="O553" s="66" t="s">
        <v>1578</v>
      </c>
      <c r="P553" s="66">
        <v>1</v>
      </c>
      <c r="Q553" s="66">
        <f t="shared" si="244"/>
        <v>640</v>
      </c>
      <c r="R553" s="66">
        <f t="shared" si="245"/>
        <v>2996</v>
      </c>
      <c r="S553" s="66">
        <f t="shared" si="246"/>
        <v>40652</v>
      </c>
      <c r="T553" s="66">
        <f t="shared" si="247"/>
        <v>29152.85</v>
      </c>
      <c r="U553" s="66">
        <f t="shared" si="248"/>
        <v>500</v>
      </c>
      <c r="V553" s="66">
        <f t="shared" si="249"/>
        <v>500</v>
      </c>
      <c r="W553" s="66"/>
      <c r="X553" s="62">
        <v>31301</v>
      </c>
      <c r="Y553" s="62">
        <f t="shared" si="250"/>
        <v>3</v>
      </c>
      <c r="Z553" s="59" t="s">
        <v>1578</v>
      </c>
      <c r="AA553" s="62">
        <v>1</v>
      </c>
      <c r="AB553" s="62">
        <f t="shared" ca="1" si="251"/>
        <v>1</v>
      </c>
      <c r="AC553" s="62">
        <f t="shared" ca="1" si="252"/>
        <v>640</v>
      </c>
      <c r="AD553" s="62">
        <f t="shared" ca="1" si="253"/>
        <v>2996</v>
      </c>
      <c r="AE553" s="62">
        <f t="shared" ca="1" si="254"/>
        <v>40652</v>
      </c>
      <c r="AF553" s="62">
        <f t="shared" ca="1" si="255"/>
        <v>29152.85</v>
      </c>
      <c r="AG553" s="62">
        <f t="shared" ca="1" si="256"/>
        <v>500</v>
      </c>
      <c r="AH553" s="62">
        <f t="shared" ca="1" si="257"/>
        <v>500</v>
      </c>
      <c r="AL553" s="66"/>
      <c r="AO553" s="138">
        <f t="shared" si="258"/>
        <v>31301</v>
      </c>
      <c r="AP553" s="138" t="str">
        <f t="shared" si="259"/>
        <v>Aggsbach</v>
      </c>
      <c r="AQ553" s="138">
        <f t="shared" ca="1" si="260"/>
        <v>2996</v>
      </c>
      <c r="AR553" s="138">
        <f t="shared" ca="1" si="261"/>
        <v>40652</v>
      </c>
      <c r="AS553" s="138">
        <f t="shared" ca="1" si="262"/>
        <v>29152.85</v>
      </c>
      <c r="AT553" s="138">
        <f t="shared" ca="1" si="263"/>
        <v>500</v>
      </c>
      <c r="AU553" s="138">
        <f t="shared" ca="1" si="263"/>
        <v>500</v>
      </c>
      <c r="AV553" s="135"/>
      <c r="AW553" s="131">
        <v>31301</v>
      </c>
      <c r="AX553" s="66">
        <f t="shared" si="264"/>
        <v>3</v>
      </c>
      <c r="AY553" s="132" t="s">
        <v>1578</v>
      </c>
      <c r="AZ553" s="107">
        <f t="shared" ca="1" si="265"/>
        <v>2996</v>
      </c>
      <c r="BA553" s="107">
        <f t="shared" ca="1" si="266"/>
        <v>40652</v>
      </c>
      <c r="BB553" s="107">
        <f t="shared" ca="1" si="267"/>
        <v>29152.85</v>
      </c>
      <c r="BC553" s="107">
        <f t="shared" ca="1" si="268"/>
        <v>500</v>
      </c>
      <c r="BD553" s="107">
        <f t="shared" ca="1" si="269"/>
        <v>500</v>
      </c>
    </row>
    <row r="554" spans="1:56" x14ac:dyDescent="0.15">
      <c r="A554" s="62">
        <v>31302</v>
      </c>
      <c r="B554" s="62">
        <f t="shared" si="242"/>
        <v>3</v>
      </c>
      <c r="C554" s="59" t="s">
        <v>1577</v>
      </c>
      <c r="D554" s="62">
        <v>1043</v>
      </c>
      <c r="E554" s="86">
        <v>8156</v>
      </c>
      <c r="F554" s="86">
        <v>51854</v>
      </c>
      <c r="G554" s="86">
        <v>77283.55</v>
      </c>
      <c r="H554" s="86">
        <v>500</v>
      </c>
      <c r="I554" s="86">
        <v>500</v>
      </c>
      <c r="K554" s="66">
        <v>31302</v>
      </c>
      <c r="L554" s="66"/>
      <c r="M554" s="66">
        <v>31302</v>
      </c>
      <c r="N554" s="62">
        <f t="shared" si="243"/>
        <v>3</v>
      </c>
      <c r="O554" s="66" t="s">
        <v>1577</v>
      </c>
      <c r="P554" s="66">
        <v>1</v>
      </c>
      <c r="Q554" s="66">
        <f t="shared" si="244"/>
        <v>1043</v>
      </c>
      <c r="R554" s="66">
        <f t="shared" si="245"/>
        <v>8156</v>
      </c>
      <c r="S554" s="66">
        <f t="shared" si="246"/>
        <v>51854</v>
      </c>
      <c r="T554" s="66">
        <f t="shared" si="247"/>
        <v>77283.55</v>
      </c>
      <c r="U554" s="66">
        <f t="shared" si="248"/>
        <v>500</v>
      </c>
      <c r="V554" s="66">
        <f t="shared" si="249"/>
        <v>500</v>
      </c>
      <c r="W554" s="66"/>
      <c r="X554" s="62">
        <v>31302</v>
      </c>
      <c r="Y554" s="62">
        <f t="shared" si="250"/>
        <v>3</v>
      </c>
      <c r="Z554" s="59" t="s">
        <v>1577</v>
      </c>
      <c r="AA554" s="62">
        <v>1</v>
      </c>
      <c r="AB554" s="62">
        <f t="shared" ca="1" si="251"/>
        <v>1</v>
      </c>
      <c r="AC554" s="62">
        <f t="shared" ca="1" si="252"/>
        <v>1043</v>
      </c>
      <c r="AD554" s="62">
        <f t="shared" ca="1" si="253"/>
        <v>8156</v>
      </c>
      <c r="AE554" s="62">
        <f t="shared" ca="1" si="254"/>
        <v>51854</v>
      </c>
      <c r="AF554" s="62">
        <f t="shared" ca="1" si="255"/>
        <v>77283.55</v>
      </c>
      <c r="AG554" s="62">
        <f t="shared" ca="1" si="256"/>
        <v>500</v>
      </c>
      <c r="AH554" s="62">
        <f t="shared" ca="1" si="257"/>
        <v>500</v>
      </c>
      <c r="AL554" s="66"/>
      <c r="AO554" s="138">
        <f t="shared" si="258"/>
        <v>31302</v>
      </c>
      <c r="AP554" s="138" t="str">
        <f t="shared" si="259"/>
        <v>Albrechtsberg an der Großen Krems</v>
      </c>
      <c r="AQ554" s="138">
        <f t="shared" ca="1" si="260"/>
        <v>8156</v>
      </c>
      <c r="AR554" s="138">
        <f t="shared" ca="1" si="261"/>
        <v>51854</v>
      </c>
      <c r="AS554" s="138">
        <f t="shared" ca="1" si="262"/>
        <v>77283.55</v>
      </c>
      <c r="AT554" s="138">
        <f t="shared" ca="1" si="263"/>
        <v>500</v>
      </c>
      <c r="AU554" s="138">
        <f t="shared" ca="1" si="263"/>
        <v>500</v>
      </c>
      <c r="AV554" s="135"/>
      <c r="AW554" s="131">
        <v>31302</v>
      </c>
      <c r="AX554" s="66">
        <f t="shared" si="264"/>
        <v>3</v>
      </c>
      <c r="AY554" s="132" t="s">
        <v>1577</v>
      </c>
      <c r="AZ554" s="107">
        <f t="shared" ca="1" si="265"/>
        <v>8156</v>
      </c>
      <c r="BA554" s="107">
        <f t="shared" ca="1" si="266"/>
        <v>51854</v>
      </c>
      <c r="BB554" s="107">
        <f t="shared" ca="1" si="267"/>
        <v>77283.55</v>
      </c>
      <c r="BC554" s="107">
        <f t="shared" ca="1" si="268"/>
        <v>500</v>
      </c>
      <c r="BD554" s="107">
        <f t="shared" ca="1" si="269"/>
        <v>500</v>
      </c>
    </row>
    <row r="555" spans="1:56" x14ac:dyDescent="0.15">
      <c r="A555" s="62">
        <v>31303</v>
      </c>
      <c r="B555" s="62">
        <f t="shared" si="242"/>
        <v>3</v>
      </c>
      <c r="C555" s="59" t="s">
        <v>1576</v>
      </c>
      <c r="D555" s="62">
        <v>1257</v>
      </c>
      <c r="E555" s="86">
        <v>8924</v>
      </c>
      <c r="F555" s="86">
        <v>70607</v>
      </c>
      <c r="G555" s="86">
        <v>63639.6</v>
      </c>
      <c r="H555" s="86">
        <v>500</v>
      </c>
      <c r="I555" s="86">
        <v>500</v>
      </c>
      <c r="K555" s="66">
        <v>31303</v>
      </c>
      <c r="L555" s="66"/>
      <c r="M555" s="66">
        <v>31303</v>
      </c>
      <c r="N555" s="62">
        <f t="shared" si="243"/>
        <v>3</v>
      </c>
      <c r="O555" s="66" t="s">
        <v>1576</v>
      </c>
      <c r="P555" s="66">
        <v>1</v>
      </c>
      <c r="Q555" s="66">
        <f t="shared" si="244"/>
        <v>1257</v>
      </c>
      <c r="R555" s="66">
        <f t="shared" si="245"/>
        <v>8924</v>
      </c>
      <c r="S555" s="66">
        <f t="shared" si="246"/>
        <v>70607</v>
      </c>
      <c r="T555" s="66">
        <f t="shared" si="247"/>
        <v>63639.6</v>
      </c>
      <c r="U555" s="66">
        <f t="shared" si="248"/>
        <v>500</v>
      </c>
      <c r="V555" s="66">
        <f t="shared" si="249"/>
        <v>500</v>
      </c>
      <c r="W555" s="66"/>
      <c r="X555" s="62">
        <v>31303</v>
      </c>
      <c r="Y555" s="62">
        <f t="shared" si="250"/>
        <v>3</v>
      </c>
      <c r="Z555" s="59" t="s">
        <v>1576</v>
      </c>
      <c r="AA555" s="62">
        <v>1</v>
      </c>
      <c r="AB555" s="62">
        <f t="shared" ca="1" si="251"/>
        <v>1</v>
      </c>
      <c r="AC555" s="62">
        <f t="shared" ca="1" si="252"/>
        <v>1257</v>
      </c>
      <c r="AD555" s="62">
        <f t="shared" ca="1" si="253"/>
        <v>8924</v>
      </c>
      <c r="AE555" s="62">
        <f t="shared" ca="1" si="254"/>
        <v>70607</v>
      </c>
      <c r="AF555" s="62">
        <f t="shared" ca="1" si="255"/>
        <v>63639.6</v>
      </c>
      <c r="AG555" s="62">
        <f t="shared" ca="1" si="256"/>
        <v>500</v>
      </c>
      <c r="AH555" s="62">
        <f t="shared" ca="1" si="257"/>
        <v>500</v>
      </c>
      <c r="AL555" s="66"/>
      <c r="AO555" s="138">
        <f t="shared" si="258"/>
        <v>31303</v>
      </c>
      <c r="AP555" s="138" t="str">
        <f t="shared" si="259"/>
        <v>Bergern im Dunkelsteinerwald</v>
      </c>
      <c r="AQ555" s="138">
        <f t="shared" ca="1" si="260"/>
        <v>8924</v>
      </c>
      <c r="AR555" s="138">
        <f t="shared" ca="1" si="261"/>
        <v>70607</v>
      </c>
      <c r="AS555" s="138">
        <f t="shared" ca="1" si="262"/>
        <v>63639.6</v>
      </c>
      <c r="AT555" s="138">
        <f t="shared" ca="1" si="263"/>
        <v>500</v>
      </c>
      <c r="AU555" s="138">
        <f t="shared" ca="1" si="263"/>
        <v>500</v>
      </c>
      <c r="AV555" s="135"/>
      <c r="AW555" s="131">
        <v>31303</v>
      </c>
      <c r="AX555" s="66">
        <f t="shared" si="264"/>
        <v>3</v>
      </c>
      <c r="AY555" s="132" t="s">
        <v>1576</v>
      </c>
      <c r="AZ555" s="107">
        <f t="shared" ca="1" si="265"/>
        <v>8924</v>
      </c>
      <c r="BA555" s="107">
        <f t="shared" ca="1" si="266"/>
        <v>70607</v>
      </c>
      <c r="BB555" s="107">
        <f t="shared" ca="1" si="267"/>
        <v>63639.6</v>
      </c>
      <c r="BC555" s="107">
        <f t="shared" ca="1" si="268"/>
        <v>500</v>
      </c>
      <c r="BD555" s="107">
        <f t="shared" ca="1" si="269"/>
        <v>500</v>
      </c>
    </row>
    <row r="556" spans="1:56" x14ac:dyDescent="0.15">
      <c r="A556" s="62">
        <v>31304</v>
      </c>
      <c r="B556" s="62">
        <f t="shared" si="242"/>
        <v>3</v>
      </c>
      <c r="C556" s="59" t="s">
        <v>1575</v>
      </c>
      <c r="D556" s="62">
        <v>875</v>
      </c>
      <c r="E556" s="86">
        <v>2961</v>
      </c>
      <c r="F556" s="86">
        <v>70903</v>
      </c>
      <c r="G556" s="86">
        <v>303571.17</v>
      </c>
      <c r="H556" s="86">
        <v>500</v>
      </c>
      <c r="I556" s="86">
        <v>500</v>
      </c>
      <c r="K556" s="66">
        <v>31304</v>
      </c>
      <c r="L556" s="66"/>
      <c r="M556" s="66">
        <v>31304</v>
      </c>
      <c r="N556" s="62">
        <f t="shared" si="243"/>
        <v>3</v>
      </c>
      <c r="O556" s="66" t="s">
        <v>1575</v>
      </c>
      <c r="P556" s="66">
        <v>1</v>
      </c>
      <c r="Q556" s="66">
        <f t="shared" si="244"/>
        <v>875</v>
      </c>
      <c r="R556" s="66">
        <f t="shared" si="245"/>
        <v>2961</v>
      </c>
      <c r="S556" s="66">
        <f t="shared" si="246"/>
        <v>70903</v>
      </c>
      <c r="T556" s="66">
        <f t="shared" si="247"/>
        <v>303571.17</v>
      </c>
      <c r="U556" s="66">
        <f t="shared" si="248"/>
        <v>500</v>
      </c>
      <c r="V556" s="66">
        <f t="shared" si="249"/>
        <v>500</v>
      </c>
      <c r="W556" s="66"/>
      <c r="X556" s="62">
        <v>31304</v>
      </c>
      <c r="Y556" s="62">
        <f t="shared" si="250"/>
        <v>3</v>
      </c>
      <c r="Z556" s="59" t="s">
        <v>1575</v>
      </c>
      <c r="AA556" s="62">
        <v>1</v>
      </c>
      <c r="AB556" s="62">
        <f t="shared" ca="1" si="251"/>
        <v>1</v>
      </c>
      <c r="AC556" s="62">
        <f t="shared" ca="1" si="252"/>
        <v>875</v>
      </c>
      <c r="AD556" s="62">
        <f t="shared" ca="1" si="253"/>
        <v>2961</v>
      </c>
      <c r="AE556" s="62">
        <f t="shared" ca="1" si="254"/>
        <v>70903</v>
      </c>
      <c r="AF556" s="62">
        <f t="shared" ca="1" si="255"/>
        <v>303571.17</v>
      </c>
      <c r="AG556" s="62">
        <f t="shared" ca="1" si="256"/>
        <v>500</v>
      </c>
      <c r="AH556" s="62">
        <f t="shared" ca="1" si="257"/>
        <v>500</v>
      </c>
      <c r="AL556" s="66"/>
      <c r="AO556" s="138">
        <f t="shared" si="258"/>
        <v>31304</v>
      </c>
      <c r="AP556" s="138" t="str">
        <f t="shared" si="259"/>
        <v>Dürnstein</v>
      </c>
      <c r="AQ556" s="138">
        <f t="shared" ca="1" si="260"/>
        <v>2961</v>
      </c>
      <c r="AR556" s="138">
        <f t="shared" ca="1" si="261"/>
        <v>70903</v>
      </c>
      <c r="AS556" s="138">
        <f t="shared" ca="1" si="262"/>
        <v>303571.17</v>
      </c>
      <c r="AT556" s="138">
        <f t="shared" ca="1" si="263"/>
        <v>500</v>
      </c>
      <c r="AU556" s="138">
        <f t="shared" ca="1" si="263"/>
        <v>500</v>
      </c>
      <c r="AV556" s="135"/>
      <c r="AW556" s="131">
        <v>31304</v>
      </c>
      <c r="AX556" s="66">
        <f t="shared" si="264"/>
        <v>3</v>
      </c>
      <c r="AY556" s="132" t="s">
        <v>1575</v>
      </c>
      <c r="AZ556" s="107">
        <f t="shared" ca="1" si="265"/>
        <v>2961</v>
      </c>
      <c r="BA556" s="107">
        <f t="shared" ca="1" si="266"/>
        <v>70903</v>
      </c>
      <c r="BB556" s="107">
        <f t="shared" ca="1" si="267"/>
        <v>303571.17</v>
      </c>
      <c r="BC556" s="107">
        <f t="shared" ca="1" si="268"/>
        <v>500</v>
      </c>
      <c r="BD556" s="107">
        <f t="shared" ca="1" si="269"/>
        <v>500</v>
      </c>
    </row>
    <row r="557" spans="1:56" x14ac:dyDescent="0.15">
      <c r="A557" s="62">
        <v>31308</v>
      </c>
      <c r="B557" s="62">
        <f t="shared" si="242"/>
        <v>3</v>
      </c>
      <c r="C557" s="59" t="s">
        <v>1574</v>
      </c>
      <c r="D557" s="62">
        <v>3057</v>
      </c>
      <c r="E557" s="86">
        <v>27025</v>
      </c>
      <c r="F557" s="86">
        <v>154149</v>
      </c>
      <c r="G557" s="86">
        <v>547314.87</v>
      </c>
      <c r="H557" s="86">
        <v>500</v>
      </c>
      <c r="I557" s="86">
        <v>500</v>
      </c>
      <c r="K557" s="66">
        <v>31308</v>
      </c>
      <c r="L557" s="66"/>
      <c r="M557" s="66">
        <v>31308</v>
      </c>
      <c r="N557" s="62">
        <f t="shared" si="243"/>
        <v>3</v>
      </c>
      <c r="O557" s="66" t="s">
        <v>1574</v>
      </c>
      <c r="P557" s="66">
        <v>1</v>
      </c>
      <c r="Q557" s="66">
        <f t="shared" si="244"/>
        <v>3057</v>
      </c>
      <c r="R557" s="66">
        <f t="shared" si="245"/>
        <v>27025</v>
      </c>
      <c r="S557" s="66">
        <f t="shared" si="246"/>
        <v>154149</v>
      </c>
      <c r="T557" s="66">
        <f t="shared" si="247"/>
        <v>547314.87</v>
      </c>
      <c r="U557" s="66">
        <f t="shared" si="248"/>
        <v>500</v>
      </c>
      <c r="V557" s="66">
        <f t="shared" si="249"/>
        <v>500</v>
      </c>
      <c r="W557" s="66"/>
      <c r="X557" s="62">
        <v>31308</v>
      </c>
      <c r="Y557" s="62">
        <f t="shared" si="250"/>
        <v>3</v>
      </c>
      <c r="Z557" s="59" t="s">
        <v>1574</v>
      </c>
      <c r="AA557" s="62">
        <v>1</v>
      </c>
      <c r="AB557" s="62">
        <f t="shared" ca="1" si="251"/>
        <v>1</v>
      </c>
      <c r="AC557" s="62">
        <f t="shared" ca="1" si="252"/>
        <v>3057</v>
      </c>
      <c r="AD557" s="62">
        <f t="shared" ca="1" si="253"/>
        <v>27025</v>
      </c>
      <c r="AE557" s="62">
        <f t="shared" ca="1" si="254"/>
        <v>154149</v>
      </c>
      <c r="AF557" s="62">
        <f t="shared" ca="1" si="255"/>
        <v>547314.87</v>
      </c>
      <c r="AG557" s="62">
        <f t="shared" ca="1" si="256"/>
        <v>500</v>
      </c>
      <c r="AH557" s="62">
        <f t="shared" ca="1" si="257"/>
        <v>500</v>
      </c>
      <c r="AL557" s="66"/>
      <c r="AO557" s="138">
        <f t="shared" si="258"/>
        <v>31308</v>
      </c>
      <c r="AP557" s="138" t="str">
        <f t="shared" si="259"/>
        <v>Grafenegg</v>
      </c>
      <c r="AQ557" s="138">
        <f t="shared" ca="1" si="260"/>
        <v>27025</v>
      </c>
      <c r="AR557" s="138">
        <f t="shared" ca="1" si="261"/>
        <v>154149</v>
      </c>
      <c r="AS557" s="138">
        <f t="shared" ca="1" si="262"/>
        <v>547314.87</v>
      </c>
      <c r="AT557" s="138">
        <f t="shared" ca="1" si="263"/>
        <v>500</v>
      </c>
      <c r="AU557" s="138">
        <f t="shared" ca="1" si="263"/>
        <v>500</v>
      </c>
      <c r="AV557" s="135"/>
      <c r="AW557" s="131">
        <v>31308</v>
      </c>
      <c r="AX557" s="66">
        <f t="shared" si="264"/>
        <v>3</v>
      </c>
      <c r="AY557" s="132" t="s">
        <v>1574</v>
      </c>
      <c r="AZ557" s="107">
        <f t="shared" ca="1" si="265"/>
        <v>27025</v>
      </c>
      <c r="BA557" s="107">
        <f t="shared" ca="1" si="266"/>
        <v>154149</v>
      </c>
      <c r="BB557" s="107">
        <f t="shared" ca="1" si="267"/>
        <v>547314.87</v>
      </c>
      <c r="BC557" s="107">
        <f t="shared" ca="1" si="268"/>
        <v>500</v>
      </c>
      <c r="BD557" s="107">
        <f t="shared" ca="1" si="269"/>
        <v>500</v>
      </c>
    </row>
    <row r="558" spans="1:56" x14ac:dyDescent="0.15">
      <c r="A558" s="62">
        <v>31309</v>
      </c>
      <c r="B558" s="62">
        <f t="shared" si="242"/>
        <v>3</v>
      </c>
      <c r="C558" s="59" t="s">
        <v>1573</v>
      </c>
      <c r="D558" s="62">
        <v>2983</v>
      </c>
      <c r="E558" s="86">
        <v>26029</v>
      </c>
      <c r="F558" s="86">
        <v>180346</v>
      </c>
      <c r="G558" s="86">
        <v>295480.09999999998</v>
      </c>
      <c r="H558" s="86">
        <v>500</v>
      </c>
      <c r="I558" s="86">
        <v>500</v>
      </c>
      <c r="K558" s="66">
        <v>31309</v>
      </c>
      <c r="L558" s="66"/>
      <c r="M558" s="66">
        <v>31309</v>
      </c>
      <c r="N558" s="62">
        <f t="shared" si="243"/>
        <v>3</v>
      </c>
      <c r="O558" s="66" t="s">
        <v>1573</v>
      </c>
      <c r="P558" s="66">
        <v>1</v>
      </c>
      <c r="Q558" s="66">
        <f t="shared" si="244"/>
        <v>2983</v>
      </c>
      <c r="R558" s="66">
        <f t="shared" si="245"/>
        <v>26029</v>
      </c>
      <c r="S558" s="66">
        <f t="shared" si="246"/>
        <v>180346</v>
      </c>
      <c r="T558" s="66">
        <f t="shared" si="247"/>
        <v>295480.09999999998</v>
      </c>
      <c r="U558" s="66">
        <f t="shared" si="248"/>
        <v>500</v>
      </c>
      <c r="V558" s="66">
        <f t="shared" si="249"/>
        <v>500</v>
      </c>
      <c r="W558" s="66"/>
      <c r="X558" s="62">
        <v>31309</v>
      </c>
      <c r="Y558" s="62">
        <f t="shared" si="250"/>
        <v>3</v>
      </c>
      <c r="Z558" s="59" t="s">
        <v>1573</v>
      </c>
      <c r="AA558" s="62">
        <v>1</v>
      </c>
      <c r="AB558" s="62">
        <f t="shared" ca="1" si="251"/>
        <v>1</v>
      </c>
      <c r="AC558" s="62">
        <f t="shared" ca="1" si="252"/>
        <v>2983</v>
      </c>
      <c r="AD558" s="62">
        <f t="shared" ca="1" si="253"/>
        <v>26029</v>
      </c>
      <c r="AE558" s="62">
        <f t="shared" ca="1" si="254"/>
        <v>180346</v>
      </c>
      <c r="AF558" s="62">
        <f t="shared" ca="1" si="255"/>
        <v>295480.09999999998</v>
      </c>
      <c r="AG558" s="62">
        <f t="shared" ca="1" si="256"/>
        <v>500</v>
      </c>
      <c r="AH558" s="62">
        <f t="shared" ca="1" si="257"/>
        <v>500</v>
      </c>
      <c r="AL558" s="66"/>
      <c r="AO558" s="138">
        <f t="shared" si="258"/>
        <v>31309</v>
      </c>
      <c r="AP558" s="138" t="str">
        <f t="shared" si="259"/>
        <v>Furth bei Göttweig</v>
      </c>
      <c r="AQ558" s="138">
        <f t="shared" ca="1" si="260"/>
        <v>26029</v>
      </c>
      <c r="AR558" s="138">
        <f t="shared" ca="1" si="261"/>
        <v>180346</v>
      </c>
      <c r="AS558" s="138">
        <f t="shared" ca="1" si="262"/>
        <v>295480.09999999998</v>
      </c>
      <c r="AT558" s="138">
        <f t="shared" ca="1" si="263"/>
        <v>500</v>
      </c>
      <c r="AU558" s="138">
        <f t="shared" ca="1" si="263"/>
        <v>500</v>
      </c>
      <c r="AV558" s="135"/>
      <c r="AW558" s="131">
        <v>31309</v>
      </c>
      <c r="AX558" s="66">
        <f t="shared" si="264"/>
        <v>3</v>
      </c>
      <c r="AY558" s="132" t="s">
        <v>1573</v>
      </c>
      <c r="AZ558" s="107">
        <f t="shared" ca="1" si="265"/>
        <v>26029</v>
      </c>
      <c r="BA558" s="107">
        <f t="shared" ca="1" si="266"/>
        <v>180346</v>
      </c>
      <c r="BB558" s="107">
        <f t="shared" ca="1" si="267"/>
        <v>295480.09999999998</v>
      </c>
      <c r="BC558" s="107">
        <f t="shared" ca="1" si="268"/>
        <v>500</v>
      </c>
      <c r="BD558" s="107">
        <f t="shared" ca="1" si="269"/>
        <v>500</v>
      </c>
    </row>
    <row r="559" spans="1:56" x14ac:dyDescent="0.15">
      <c r="A559" s="62">
        <v>31310</v>
      </c>
      <c r="B559" s="62">
        <f t="shared" si="242"/>
        <v>3</v>
      </c>
      <c r="C559" s="59" t="s">
        <v>1572</v>
      </c>
      <c r="D559" s="62">
        <v>2157</v>
      </c>
      <c r="E559" s="86">
        <v>18491</v>
      </c>
      <c r="F559" s="86">
        <v>153885</v>
      </c>
      <c r="G559" s="86">
        <v>477756.53</v>
      </c>
      <c r="H559" s="86">
        <v>500</v>
      </c>
      <c r="I559" s="86">
        <v>500</v>
      </c>
      <c r="K559" s="66">
        <v>31310</v>
      </c>
      <c r="L559" s="66"/>
      <c r="M559" s="66">
        <v>31310</v>
      </c>
      <c r="N559" s="62">
        <f t="shared" si="243"/>
        <v>3</v>
      </c>
      <c r="O559" s="66" t="s">
        <v>1572</v>
      </c>
      <c r="P559" s="66">
        <v>1</v>
      </c>
      <c r="Q559" s="66">
        <f t="shared" si="244"/>
        <v>2157</v>
      </c>
      <c r="R559" s="66">
        <f t="shared" si="245"/>
        <v>18491</v>
      </c>
      <c r="S559" s="66">
        <f t="shared" si="246"/>
        <v>153885</v>
      </c>
      <c r="T559" s="66">
        <f t="shared" si="247"/>
        <v>477756.53</v>
      </c>
      <c r="U559" s="66">
        <f t="shared" si="248"/>
        <v>500</v>
      </c>
      <c r="V559" s="66">
        <f t="shared" si="249"/>
        <v>500</v>
      </c>
      <c r="W559" s="66"/>
      <c r="X559" s="62">
        <v>31310</v>
      </c>
      <c r="Y559" s="62">
        <f t="shared" si="250"/>
        <v>3</v>
      </c>
      <c r="Z559" s="59" t="s">
        <v>1572</v>
      </c>
      <c r="AA559" s="62">
        <v>1</v>
      </c>
      <c r="AB559" s="62">
        <f t="shared" ca="1" si="251"/>
        <v>1</v>
      </c>
      <c r="AC559" s="62">
        <f t="shared" ca="1" si="252"/>
        <v>2157</v>
      </c>
      <c r="AD559" s="62">
        <f t="shared" ca="1" si="253"/>
        <v>18491</v>
      </c>
      <c r="AE559" s="62">
        <f t="shared" ca="1" si="254"/>
        <v>153885</v>
      </c>
      <c r="AF559" s="62">
        <f t="shared" ca="1" si="255"/>
        <v>477756.53</v>
      </c>
      <c r="AG559" s="62">
        <f t="shared" ca="1" si="256"/>
        <v>500</v>
      </c>
      <c r="AH559" s="62">
        <f t="shared" ca="1" si="257"/>
        <v>500</v>
      </c>
      <c r="AL559" s="66"/>
      <c r="AO559" s="138">
        <f t="shared" si="258"/>
        <v>31310</v>
      </c>
      <c r="AP559" s="138" t="str">
        <f t="shared" si="259"/>
        <v>Gedersdorf</v>
      </c>
      <c r="AQ559" s="138">
        <f t="shared" ca="1" si="260"/>
        <v>18491</v>
      </c>
      <c r="AR559" s="138">
        <f t="shared" ca="1" si="261"/>
        <v>153885</v>
      </c>
      <c r="AS559" s="138">
        <f t="shared" ca="1" si="262"/>
        <v>477756.53</v>
      </c>
      <c r="AT559" s="138">
        <f t="shared" ca="1" si="263"/>
        <v>500</v>
      </c>
      <c r="AU559" s="138">
        <f t="shared" ca="1" si="263"/>
        <v>500</v>
      </c>
      <c r="AV559" s="135"/>
      <c r="AW559" s="131">
        <v>31310</v>
      </c>
      <c r="AX559" s="66">
        <f t="shared" si="264"/>
        <v>3</v>
      </c>
      <c r="AY559" s="132" t="s">
        <v>1572</v>
      </c>
      <c r="AZ559" s="107">
        <f t="shared" ca="1" si="265"/>
        <v>18491</v>
      </c>
      <c r="BA559" s="107">
        <f t="shared" ca="1" si="266"/>
        <v>153885</v>
      </c>
      <c r="BB559" s="107">
        <f t="shared" ca="1" si="267"/>
        <v>477756.53</v>
      </c>
      <c r="BC559" s="107">
        <f t="shared" ca="1" si="268"/>
        <v>500</v>
      </c>
      <c r="BD559" s="107">
        <f t="shared" ca="1" si="269"/>
        <v>500</v>
      </c>
    </row>
    <row r="560" spans="1:56" x14ac:dyDescent="0.15">
      <c r="A560" s="62">
        <v>31311</v>
      </c>
      <c r="B560" s="62">
        <f t="shared" si="242"/>
        <v>3</v>
      </c>
      <c r="C560" s="59" t="s">
        <v>1571</v>
      </c>
      <c r="D560" s="62">
        <v>3751</v>
      </c>
      <c r="E560" s="86">
        <v>32438</v>
      </c>
      <c r="F560" s="86">
        <v>195856</v>
      </c>
      <c r="G560" s="86">
        <v>500355.04</v>
      </c>
      <c r="H560" s="86">
        <v>500</v>
      </c>
      <c r="I560" s="86">
        <v>500</v>
      </c>
      <c r="K560" s="66">
        <v>31311</v>
      </c>
      <c r="L560" s="66"/>
      <c r="M560" s="66">
        <v>31311</v>
      </c>
      <c r="N560" s="62">
        <f t="shared" si="243"/>
        <v>3</v>
      </c>
      <c r="O560" s="66" t="s">
        <v>1571</v>
      </c>
      <c r="P560" s="66">
        <v>1</v>
      </c>
      <c r="Q560" s="66">
        <f t="shared" si="244"/>
        <v>3751</v>
      </c>
      <c r="R560" s="66">
        <f t="shared" si="245"/>
        <v>32438</v>
      </c>
      <c r="S560" s="66">
        <f t="shared" si="246"/>
        <v>195856</v>
      </c>
      <c r="T560" s="66">
        <f t="shared" si="247"/>
        <v>500355.04</v>
      </c>
      <c r="U560" s="66">
        <f t="shared" si="248"/>
        <v>500</v>
      </c>
      <c r="V560" s="66">
        <f t="shared" si="249"/>
        <v>500</v>
      </c>
      <c r="W560" s="66"/>
      <c r="X560" s="62">
        <v>31311</v>
      </c>
      <c r="Y560" s="62">
        <f t="shared" si="250"/>
        <v>3</v>
      </c>
      <c r="Z560" s="59" t="s">
        <v>1571</v>
      </c>
      <c r="AA560" s="62">
        <v>1</v>
      </c>
      <c r="AB560" s="62">
        <f t="shared" ca="1" si="251"/>
        <v>1</v>
      </c>
      <c r="AC560" s="62">
        <f t="shared" ca="1" si="252"/>
        <v>3751</v>
      </c>
      <c r="AD560" s="62">
        <f t="shared" ca="1" si="253"/>
        <v>32438</v>
      </c>
      <c r="AE560" s="62">
        <f t="shared" ca="1" si="254"/>
        <v>195856</v>
      </c>
      <c r="AF560" s="62">
        <f t="shared" ca="1" si="255"/>
        <v>500355.04</v>
      </c>
      <c r="AG560" s="62">
        <f t="shared" ca="1" si="256"/>
        <v>500</v>
      </c>
      <c r="AH560" s="62">
        <f t="shared" ca="1" si="257"/>
        <v>500</v>
      </c>
      <c r="AL560" s="66"/>
      <c r="AO560" s="138">
        <f t="shared" si="258"/>
        <v>31311</v>
      </c>
      <c r="AP560" s="138" t="str">
        <f t="shared" si="259"/>
        <v>Gföhl</v>
      </c>
      <c r="AQ560" s="138">
        <f t="shared" ca="1" si="260"/>
        <v>32438</v>
      </c>
      <c r="AR560" s="138">
        <f t="shared" ca="1" si="261"/>
        <v>195856</v>
      </c>
      <c r="AS560" s="138">
        <f t="shared" ca="1" si="262"/>
        <v>500355.04</v>
      </c>
      <c r="AT560" s="138">
        <f t="shared" ca="1" si="263"/>
        <v>500</v>
      </c>
      <c r="AU560" s="138">
        <f t="shared" ca="1" si="263"/>
        <v>500</v>
      </c>
      <c r="AV560" s="135"/>
      <c r="AW560" s="131">
        <v>31311</v>
      </c>
      <c r="AX560" s="66">
        <f t="shared" si="264"/>
        <v>3</v>
      </c>
      <c r="AY560" s="132" t="s">
        <v>1571</v>
      </c>
      <c r="AZ560" s="107">
        <f t="shared" ca="1" si="265"/>
        <v>32438</v>
      </c>
      <c r="BA560" s="107">
        <f t="shared" ca="1" si="266"/>
        <v>195856</v>
      </c>
      <c r="BB560" s="107">
        <f t="shared" ca="1" si="267"/>
        <v>500355.04</v>
      </c>
      <c r="BC560" s="107">
        <f t="shared" ca="1" si="268"/>
        <v>500</v>
      </c>
      <c r="BD560" s="107">
        <f t="shared" ca="1" si="269"/>
        <v>500</v>
      </c>
    </row>
    <row r="561" spans="1:56" x14ac:dyDescent="0.15">
      <c r="A561" s="62">
        <v>31315</v>
      </c>
      <c r="B561" s="62">
        <f t="shared" si="242"/>
        <v>3</v>
      </c>
      <c r="C561" s="59" t="s">
        <v>1570</v>
      </c>
      <c r="D561" s="62">
        <v>1999</v>
      </c>
      <c r="E561" s="86">
        <v>2495</v>
      </c>
      <c r="F561" s="86">
        <v>121387</v>
      </c>
      <c r="G561" s="86">
        <v>340941.8</v>
      </c>
      <c r="H561" s="86">
        <v>500</v>
      </c>
      <c r="I561" s="86">
        <v>500</v>
      </c>
      <c r="K561" s="66">
        <v>31315</v>
      </c>
      <c r="L561" s="66"/>
      <c r="M561" s="66">
        <v>31315</v>
      </c>
      <c r="N561" s="62">
        <f t="shared" si="243"/>
        <v>3</v>
      </c>
      <c r="O561" s="66" t="s">
        <v>1570</v>
      </c>
      <c r="P561" s="66">
        <v>1</v>
      </c>
      <c r="Q561" s="66">
        <f t="shared" si="244"/>
        <v>1999</v>
      </c>
      <c r="R561" s="66">
        <f t="shared" si="245"/>
        <v>2495</v>
      </c>
      <c r="S561" s="66">
        <f t="shared" si="246"/>
        <v>121387</v>
      </c>
      <c r="T561" s="66">
        <f t="shared" si="247"/>
        <v>340941.8</v>
      </c>
      <c r="U561" s="66">
        <f t="shared" si="248"/>
        <v>500</v>
      </c>
      <c r="V561" s="66">
        <f t="shared" si="249"/>
        <v>500</v>
      </c>
      <c r="W561" s="66"/>
      <c r="X561" s="62">
        <v>31315</v>
      </c>
      <c r="Y561" s="62">
        <f t="shared" si="250"/>
        <v>3</v>
      </c>
      <c r="Z561" s="59" t="s">
        <v>1570</v>
      </c>
      <c r="AA561" s="62">
        <v>1</v>
      </c>
      <c r="AB561" s="62">
        <f t="shared" ca="1" si="251"/>
        <v>1</v>
      </c>
      <c r="AC561" s="62">
        <f t="shared" ca="1" si="252"/>
        <v>1999</v>
      </c>
      <c r="AD561" s="62">
        <f t="shared" ca="1" si="253"/>
        <v>2495</v>
      </c>
      <c r="AE561" s="62">
        <f t="shared" ca="1" si="254"/>
        <v>121387</v>
      </c>
      <c r="AF561" s="62">
        <f t="shared" ca="1" si="255"/>
        <v>340941.8</v>
      </c>
      <c r="AG561" s="62">
        <f t="shared" ca="1" si="256"/>
        <v>500</v>
      </c>
      <c r="AH561" s="62">
        <f t="shared" ca="1" si="257"/>
        <v>500</v>
      </c>
      <c r="AL561" s="66"/>
      <c r="AO561" s="138">
        <f t="shared" si="258"/>
        <v>31315</v>
      </c>
      <c r="AP561" s="138" t="str">
        <f t="shared" si="259"/>
        <v>Hadersdorf-Kammern</v>
      </c>
      <c r="AQ561" s="138">
        <f t="shared" ca="1" si="260"/>
        <v>2495</v>
      </c>
      <c r="AR561" s="138">
        <f t="shared" ca="1" si="261"/>
        <v>121387</v>
      </c>
      <c r="AS561" s="138">
        <f t="shared" ca="1" si="262"/>
        <v>340941.8</v>
      </c>
      <c r="AT561" s="138">
        <f t="shared" ca="1" si="263"/>
        <v>500</v>
      </c>
      <c r="AU561" s="138">
        <f t="shared" ca="1" si="263"/>
        <v>500</v>
      </c>
      <c r="AV561" s="135"/>
      <c r="AW561" s="131">
        <v>31315</v>
      </c>
      <c r="AX561" s="66">
        <f t="shared" si="264"/>
        <v>3</v>
      </c>
      <c r="AY561" s="132" t="s">
        <v>1570</v>
      </c>
      <c r="AZ561" s="107">
        <f t="shared" ca="1" si="265"/>
        <v>2495</v>
      </c>
      <c r="BA561" s="107">
        <f t="shared" ca="1" si="266"/>
        <v>121387</v>
      </c>
      <c r="BB561" s="107">
        <f t="shared" ca="1" si="267"/>
        <v>340941.8</v>
      </c>
      <c r="BC561" s="107">
        <f t="shared" ca="1" si="268"/>
        <v>500</v>
      </c>
      <c r="BD561" s="107">
        <f t="shared" ca="1" si="269"/>
        <v>500</v>
      </c>
    </row>
    <row r="562" spans="1:56" x14ac:dyDescent="0.15">
      <c r="A562" s="62">
        <v>31319</v>
      </c>
      <c r="B562" s="62">
        <f t="shared" si="242"/>
        <v>3</v>
      </c>
      <c r="C562" s="59" t="s">
        <v>1569</v>
      </c>
      <c r="D562" s="62">
        <v>1209</v>
      </c>
      <c r="E562" s="86">
        <v>22775</v>
      </c>
      <c r="F562" s="86">
        <v>43931</v>
      </c>
      <c r="G562" s="86">
        <v>82913.77</v>
      </c>
      <c r="H562" s="86">
        <v>500</v>
      </c>
      <c r="I562" s="86">
        <v>500</v>
      </c>
      <c r="K562" s="66">
        <v>31319</v>
      </c>
      <c r="L562" s="66"/>
      <c r="M562" s="66">
        <v>31319</v>
      </c>
      <c r="N562" s="62">
        <f t="shared" si="243"/>
        <v>3</v>
      </c>
      <c r="O562" s="66" t="s">
        <v>1569</v>
      </c>
      <c r="P562" s="66">
        <v>1</v>
      </c>
      <c r="Q562" s="66">
        <f t="shared" si="244"/>
        <v>1209</v>
      </c>
      <c r="R562" s="66">
        <f t="shared" si="245"/>
        <v>22775</v>
      </c>
      <c r="S562" s="66">
        <f t="shared" si="246"/>
        <v>43931</v>
      </c>
      <c r="T562" s="66">
        <f t="shared" si="247"/>
        <v>82913.77</v>
      </c>
      <c r="U562" s="66">
        <f t="shared" si="248"/>
        <v>500</v>
      </c>
      <c r="V562" s="66">
        <f t="shared" si="249"/>
        <v>500</v>
      </c>
      <c r="W562" s="66"/>
      <c r="X562" s="62">
        <v>31319</v>
      </c>
      <c r="Y562" s="62">
        <f t="shared" si="250"/>
        <v>3</v>
      </c>
      <c r="Z562" s="59" t="s">
        <v>1569</v>
      </c>
      <c r="AA562" s="62">
        <v>1</v>
      </c>
      <c r="AB562" s="62">
        <f t="shared" ca="1" si="251"/>
        <v>1</v>
      </c>
      <c r="AC562" s="62">
        <f t="shared" ca="1" si="252"/>
        <v>1209</v>
      </c>
      <c r="AD562" s="62">
        <f t="shared" ca="1" si="253"/>
        <v>22775</v>
      </c>
      <c r="AE562" s="62">
        <f t="shared" ca="1" si="254"/>
        <v>43931</v>
      </c>
      <c r="AF562" s="62">
        <f t="shared" ca="1" si="255"/>
        <v>82913.77</v>
      </c>
      <c r="AG562" s="62">
        <f t="shared" ca="1" si="256"/>
        <v>500</v>
      </c>
      <c r="AH562" s="62">
        <f t="shared" ca="1" si="257"/>
        <v>500</v>
      </c>
      <c r="AL562" s="66"/>
      <c r="AO562" s="138">
        <f t="shared" si="258"/>
        <v>31319</v>
      </c>
      <c r="AP562" s="138" t="str">
        <f t="shared" si="259"/>
        <v>Jaidhof</v>
      </c>
      <c r="AQ562" s="138">
        <f t="shared" ca="1" si="260"/>
        <v>22775</v>
      </c>
      <c r="AR562" s="138">
        <f t="shared" ca="1" si="261"/>
        <v>43931</v>
      </c>
      <c r="AS562" s="138">
        <f t="shared" ca="1" si="262"/>
        <v>82913.77</v>
      </c>
      <c r="AT562" s="138">
        <f t="shared" ca="1" si="263"/>
        <v>500</v>
      </c>
      <c r="AU562" s="138">
        <f t="shared" ca="1" si="263"/>
        <v>500</v>
      </c>
      <c r="AV562" s="135"/>
      <c r="AW562" s="131">
        <v>31319</v>
      </c>
      <c r="AX562" s="66">
        <f t="shared" si="264"/>
        <v>3</v>
      </c>
      <c r="AY562" s="132" t="s">
        <v>1569</v>
      </c>
      <c r="AZ562" s="107">
        <f t="shared" ca="1" si="265"/>
        <v>22775</v>
      </c>
      <c r="BA562" s="107">
        <f t="shared" ca="1" si="266"/>
        <v>43931</v>
      </c>
      <c r="BB562" s="107">
        <f t="shared" ca="1" si="267"/>
        <v>82913.77</v>
      </c>
      <c r="BC562" s="107">
        <f t="shared" ca="1" si="268"/>
        <v>500</v>
      </c>
      <c r="BD562" s="107">
        <f t="shared" ca="1" si="269"/>
        <v>500</v>
      </c>
    </row>
    <row r="563" spans="1:56" x14ac:dyDescent="0.15">
      <c r="A563" s="62">
        <v>31321</v>
      </c>
      <c r="B563" s="62">
        <f t="shared" si="242"/>
        <v>3</v>
      </c>
      <c r="C563" s="59" t="s">
        <v>1568</v>
      </c>
      <c r="D563" s="62">
        <v>758</v>
      </c>
      <c r="E563" s="86">
        <v>12245</v>
      </c>
      <c r="F563" s="86">
        <v>44616</v>
      </c>
      <c r="G563" s="86">
        <v>15173.7</v>
      </c>
      <c r="H563" s="86">
        <v>500</v>
      </c>
      <c r="I563" s="86">
        <v>500</v>
      </c>
      <c r="K563" s="66">
        <v>31321</v>
      </c>
      <c r="L563" s="66"/>
      <c r="M563" s="66">
        <v>31321</v>
      </c>
      <c r="N563" s="62">
        <f t="shared" si="243"/>
        <v>3</v>
      </c>
      <c r="O563" s="66" t="s">
        <v>1568</v>
      </c>
      <c r="P563" s="66">
        <v>1</v>
      </c>
      <c r="Q563" s="66">
        <f t="shared" si="244"/>
        <v>758</v>
      </c>
      <c r="R563" s="66">
        <f t="shared" si="245"/>
        <v>12245</v>
      </c>
      <c r="S563" s="66">
        <f t="shared" si="246"/>
        <v>44616</v>
      </c>
      <c r="T563" s="66">
        <f t="shared" si="247"/>
        <v>15173.7</v>
      </c>
      <c r="U563" s="66">
        <f t="shared" si="248"/>
        <v>500</v>
      </c>
      <c r="V563" s="66">
        <f t="shared" si="249"/>
        <v>500</v>
      </c>
      <c r="W563" s="66"/>
      <c r="X563" s="62">
        <v>31321</v>
      </c>
      <c r="Y563" s="62">
        <f t="shared" si="250"/>
        <v>3</v>
      </c>
      <c r="Z563" s="59" t="s">
        <v>1568</v>
      </c>
      <c r="AA563" s="62">
        <v>1</v>
      </c>
      <c r="AB563" s="62">
        <f t="shared" ca="1" si="251"/>
        <v>1</v>
      </c>
      <c r="AC563" s="62">
        <f t="shared" ca="1" si="252"/>
        <v>758</v>
      </c>
      <c r="AD563" s="62">
        <f t="shared" ca="1" si="253"/>
        <v>12245</v>
      </c>
      <c r="AE563" s="62">
        <f t="shared" ca="1" si="254"/>
        <v>44616</v>
      </c>
      <c r="AF563" s="62">
        <f t="shared" ca="1" si="255"/>
        <v>15173.7</v>
      </c>
      <c r="AG563" s="62">
        <f t="shared" ca="1" si="256"/>
        <v>500</v>
      </c>
      <c r="AH563" s="62">
        <f t="shared" ca="1" si="257"/>
        <v>500</v>
      </c>
      <c r="AL563" s="66"/>
      <c r="AO563" s="138">
        <f t="shared" si="258"/>
        <v>31321</v>
      </c>
      <c r="AP563" s="138" t="str">
        <f t="shared" si="259"/>
        <v>Krumau am Kamp</v>
      </c>
      <c r="AQ563" s="138">
        <f t="shared" ca="1" si="260"/>
        <v>12245</v>
      </c>
      <c r="AR563" s="138">
        <f t="shared" ca="1" si="261"/>
        <v>44616</v>
      </c>
      <c r="AS563" s="138">
        <f t="shared" ca="1" si="262"/>
        <v>15173.7</v>
      </c>
      <c r="AT563" s="138">
        <f t="shared" ca="1" si="263"/>
        <v>500</v>
      </c>
      <c r="AU563" s="138">
        <f t="shared" ca="1" si="263"/>
        <v>500</v>
      </c>
      <c r="AV563" s="135"/>
      <c r="AW563" s="131">
        <v>31321</v>
      </c>
      <c r="AX563" s="66">
        <f t="shared" si="264"/>
        <v>3</v>
      </c>
      <c r="AY563" s="132" t="s">
        <v>1568</v>
      </c>
      <c r="AZ563" s="107">
        <f t="shared" ca="1" si="265"/>
        <v>12245</v>
      </c>
      <c r="BA563" s="107">
        <f t="shared" ca="1" si="266"/>
        <v>44616</v>
      </c>
      <c r="BB563" s="107">
        <f t="shared" ca="1" si="267"/>
        <v>15173.7</v>
      </c>
      <c r="BC563" s="107">
        <f t="shared" ca="1" si="268"/>
        <v>500</v>
      </c>
      <c r="BD563" s="107">
        <f t="shared" ca="1" si="269"/>
        <v>500</v>
      </c>
    </row>
    <row r="564" spans="1:56" x14ac:dyDescent="0.15">
      <c r="A564" s="62">
        <v>31322</v>
      </c>
      <c r="B564" s="62">
        <f t="shared" si="242"/>
        <v>3</v>
      </c>
      <c r="C564" s="59" t="s">
        <v>1567</v>
      </c>
      <c r="D564" s="62">
        <v>7704</v>
      </c>
      <c r="E564" s="86">
        <v>75576</v>
      </c>
      <c r="F564" s="86">
        <v>431934</v>
      </c>
      <c r="G564" s="86">
        <v>1795814.31</v>
      </c>
      <c r="H564" s="86">
        <v>500</v>
      </c>
      <c r="I564" s="86">
        <v>500</v>
      </c>
      <c r="K564" s="66">
        <v>31322</v>
      </c>
      <c r="L564" s="66"/>
      <c r="M564" s="66">
        <v>31322</v>
      </c>
      <c r="N564" s="62">
        <f t="shared" si="243"/>
        <v>3</v>
      </c>
      <c r="O564" s="66" t="s">
        <v>1567</v>
      </c>
      <c r="P564" s="66">
        <v>1</v>
      </c>
      <c r="Q564" s="66">
        <f t="shared" si="244"/>
        <v>7704</v>
      </c>
      <c r="R564" s="66">
        <f t="shared" si="245"/>
        <v>75576</v>
      </c>
      <c r="S564" s="66">
        <f t="shared" si="246"/>
        <v>431934</v>
      </c>
      <c r="T564" s="66">
        <f t="shared" si="247"/>
        <v>1795814.31</v>
      </c>
      <c r="U564" s="66">
        <f t="shared" si="248"/>
        <v>500</v>
      </c>
      <c r="V564" s="66">
        <f t="shared" si="249"/>
        <v>500</v>
      </c>
      <c r="W564" s="66"/>
      <c r="X564" s="62">
        <v>31322</v>
      </c>
      <c r="Y564" s="62">
        <f t="shared" si="250"/>
        <v>3</v>
      </c>
      <c r="Z564" s="59" t="s">
        <v>1567</v>
      </c>
      <c r="AA564" s="62">
        <v>1</v>
      </c>
      <c r="AB564" s="62">
        <f t="shared" ca="1" si="251"/>
        <v>1</v>
      </c>
      <c r="AC564" s="62">
        <f t="shared" ca="1" si="252"/>
        <v>7704</v>
      </c>
      <c r="AD564" s="62">
        <f t="shared" ca="1" si="253"/>
        <v>75576</v>
      </c>
      <c r="AE564" s="62">
        <f t="shared" ca="1" si="254"/>
        <v>431934</v>
      </c>
      <c r="AF564" s="62">
        <f t="shared" ca="1" si="255"/>
        <v>1795814.31</v>
      </c>
      <c r="AG564" s="62">
        <f t="shared" ca="1" si="256"/>
        <v>500</v>
      </c>
      <c r="AH564" s="62">
        <f t="shared" ca="1" si="257"/>
        <v>500</v>
      </c>
      <c r="AL564" s="66"/>
      <c r="AO564" s="138">
        <f t="shared" si="258"/>
        <v>31322</v>
      </c>
      <c r="AP564" s="138" t="str">
        <f t="shared" si="259"/>
        <v>Langenlois</v>
      </c>
      <c r="AQ564" s="138">
        <f t="shared" ca="1" si="260"/>
        <v>75576</v>
      </c>
      <c r="AR564" s="138">
        <f t="shared" ca="1" si="261"/>
        <v>431934</v>
      </c>
      <c r="AS564" s="138">
        <f t="shared" ca="1" si="262"/>
        <v>1795814.31</v>
      </c>
      <c r="AT564" s="138">
        <f t="shared" ca="1" si="263"/>
        <v>500</v>
      </c>
      <c r="AU564" s="138">
        <f t="shared" ca="1" si="263"/>
        <v>500</v>
      </c>
      <c r="AV564" s="135"/>
      <c r="AW564" s="131">
        <v>31322</v>
      </c>
      <c r="AX564" s="66">
        <f t="shared" si="264"/>
        <v>3</v>
      </c>
      <c r="AY564" s="132" t="s">
        <v>1567</v>
      </c>
      <c r="AZ564" s="107">
        <f t="shared" ca="1" si="265"/>
        <v>75576</v>
      </c>
      <c r="BA564" s="107">
        <f t="shared" ca="1" si="266"/>
        <v>431934</v>
      </c>
      <c r="BB564" s="107">
        <f t="shared" ca="1" si="267"/>
        <v>1795814.31</v>
      </c>
      <c r="BC564" s="107">
        <f t="shared" ca="1" si="268"/>
        <v>500</v>
      </c>
      <c r="BD564" s="107">
        <f t="shared" ca="1" si="269"/>
        <v>500</v>
      </c>
    </row>
    <row r="565" spans="1:56" x14ac:dyDescent="0.15">
      <c r="A565" s="62">
        <v>31323</v>
      </c>
      <c r="B565" s="62">
        <f t="shared" si="242"/>
        <v>3</v>
      </c>
      <c r="C565" s="59" t="s">
        <v>1566</v>
      </c>
      <c r="D565" s="62">
        <v>1431</v>
      </c>
      <c r="E565" s="86">
        <v>15536</v>
      </c>
      <c r="F565" s="86">
        <v>67416</v>
      </c>
      <c r="G565" s="86">
        <v>78890.899999999994</v>
      </c>
      <c r="H565" s="86">
        <v>500</v>
      </c>
      <c r="I565" s="86">
        <v>500</v>
      </c>
      <c r="K565" s="66">
        <v>31323</v>
      </c>
      <c r="L565" s="66"/>
      <c r="M565" s="66">
        <v>31323</v>
      </c>
      <c r="N565" s="62">
        <f t="shared" si="243"/>
        <v>3</v>
      </c>
      <c r="O565" s="66" t="s">
        <v>1566</v>
      </c>
      <c r="P565" s="66">
        <v>1</v>
      </c>
      <c r="Q565" s="66">
        <f t="shared" si="244"/>
        <v>1431</v>
      </c>
      <c r="R565" s="66">
        <f t="shared" si="245"/>
        <v>15536</v>
      </c>
      <c r="S565" s="66">
        <f t="shared" si="246"/>
        <v>67416</v>
      </c>
      <c r="T565" s="66">
        <f t="shared" si="247"/>
        <v>78890.899999999994</v>
      </c>
      <c r="U565" s="66">
        <f t="shared" si="248"/>
        <v>500</v>
      </c>
      <c r="V565" s="66">
        <f t="shared" si="249"/>
        <v>500</v>
      </c>
      <c r="W565" s="66"/>
      <c r="X565" s="62">
        <v>31323</v>
      </c>
      <c r="Y565" s="62">
        <f t="shared" si="250"/>
        <v>3</v>
      </c>
      <c r="Z565" s="59" t="s">
        <v>1566</v>
      </c>
      <c r="AA565" s="62">
        <v>1</v>
      </c>
      <c r="AB565" s="62">
        <f t="shared" ca="1" si="251"/>
        <v>1</v>
      </c>
      <c r="AC565" s="62">
        <f t="shared" ca="1" si="252"/>
        <v>1431</v>
      </c>
      <c r="AD565" s="62">
        <f t="shared" ca="1" si="253"/>
        <v>15536</v>
      </c>
      <c r="AE565" s="62">
        <f t="shared" ca="1" si="254"/>
        <v>67416</v>
      </c>
      <c r="AF565" s="62">
        <f t="shared" ca="1" si="255"/>
        <v>78890.899999999994</v>
      </c>
      <c r="AG565" s="62">
        <f t="shared" ca="1" si="256"/>
        <v>500</v>
      </c>
      <c r="AH565" s="62">
        <f t="shared" ca="1" si="257"/>
        <v>500</v>
      </c>
      <c r="AL565" s="66"/>
      <c r="AO565" s="138">
        <f t="shared" si="258"/>
        <v>31323</v>
      </c>
      <c r="AP565" s="138" t="str">
        <f t="shared" si="259"/>
        <v>Lengenfeld</v>
      </c>
      <c r="AQ565" s="138">
        <f t="shared" ca="1" si="260"/>
        <v>15536</v>
      </c>
      <c r="AR565" s="138">
        <f t="shared" ca="1" si="261"/>
        <v>67416</v>
      </c>
      <c r="AS565" s="138">
        <f t="shared" ca="1" si="262"/>
        <v>78890.899999999994</v>
      </c>
      <c r="AT565" s="138">
        <f t="shared" ca="1" si="263"/>
        <v>500</v>
      </c>
      <c r="AU565" s="138">
        <f t="shared" ca="1" si="263"/>
        <v>500</v>
      </c>
      <c r="AV565" s="135"/>
      <c r="AW565" s="131">
        <v>31323</v>
      </c>
      <c r="AX565" s="66">
        <f t="shared" si="264"/>
        <v>3</v>
      </c>
      <c r="AY565" s="132" t="s">
        <v>1566</v>
      </c>
      <c r="AZ565" s="107">
        <f t="shared" ca="1" si="265"/>
        <v>15536</v>
      </c>
      <c r="BA565" s="107">
        <f t="shared" ca="1" si="266"/>
        <v>67416</v>
      </c>
      <c r="BB565" s="107">
        <f t="shared" ca="1" si="267"/>
        <v>78890.899999999994</v>
      </c>
      <c r="BC565" s="107">
        <f t="shared" ca="1" si="268"/>
        <v>500</v>
      </c>
      <c r="BD565" s="107">
        <f t="shared" ca="1" si="269"/>
        <v>500</v>
      </c>
    </row>
    <row r="566" spans="1:56" x14ac:dyDescent="0.15">
      <c r="A566" s="62">
        <v>31324</v>
      </c>
      <c r="B566" s="62">
        <f t="shared" si="242"/>
        <v>3</v>
      </c>
      <c r="C566" s="59" t="s">
        <v>1565</v>
      </c>
      <c r="D566" s="62">
        <v>2070</v>
      </c>
      <c r="E566" s="86">
        <v>22971</v>
      </c>
      <c r="F566" s="86">
        <v>80213</v>
      </c>
      <c r="G566" s="86">
        <v>254958.29</v>
      </c>
      <c r="H566" s="86">
        <v>500</v>
      </c>
      <c r="I566" s="86">
        <v>500</v>
      </c>
      <c r="K566" s="66">
        <v>31324</v>
      </c>
      <c r="L566" s="66"/>
      <c r="M566" s="66">
        <v>31324</v>
      </c>
      <c r="N566" s="62">
        <f t="shared" si="243"/>
        <v>3</v>
      </c>
      <c r="O566" s="66" t="s">
        <v>1565</v>
      </c>
      <c r="P566" s="66">
        <v>1</v>
      </c>
      <c r="Q566" s="66">
        <f t="shared" si="244"/>
        <v>2070</v>
      </c>
      <c r="R566" s="66">
        <f t="shared" si="245"/>
        <v>22971</v>
      </c>
      <c r="S566" s="66">
        <f t="shared" si="246"/>
        <v>80213</v>
      </c>
      <c r="T566" s="66">
        <f t="shared" si="247"/>
        <v>254958.29</v>
      </c>
      <c r="U566" s="66">
        <f t="shared" si="248"/>
        <v>500</v>
      </c>
      <c r="V566" s="66">
        <f t="shared" si="249"/>
        <v>500</v>
      </c>
      <c r="W566" s="66"/>
      <c r="X566" s="62">
        <v>31324</v>
      </c>
      <c r="Y566" s="62">
        <f t="shared" si="250"/>
        <v>3</v>
      </c>
      <c r="Z566" s="59" t="s">
        <v>1565</v>
      </c>
      <c r="AA566" s="62">
        <v>1</v>
      </c>
      <c r="AB566" s="62">
        <f t="shared" ca="1" si="251"/>
        <v>1</v>
      </c>
      <c r="AC566" s="62">
        <f t="shared" ca="1" si="252"/>
        <v>2070</v>
      </c>
      <c r="AD566" s="62">
        <f t="shared" ca="1" si="253"/>
        <v>22971</v>
      </c>
      <c r="AE566" s="62">
        <f t="shared" ca="1" si="254"/>
        <v>80213</v>
      </c>
      <c r="AF566" s="62">
        <f t="shared" ca="1" si="255"/>
        <v>254958.29</v>
      </c>
      <c r="AG566" s="62">
        <f t="shared" ca="1" si="256"/>
        <v>500</v>
      </c>
      <c r="AH566" s="62">
        <f t="shared" ca="1" si="257"/>
        <v>500</v>
      </c>
      <c r="AL566" s="66"/>
      <c r="AO566" s="138">
        <f t="shared" si="258"/>
        <v>31324</v>
      </c>
      <c r="AP566" s="138" t="str">
        <f t="shared" si="259"/>
        <v>Lichtenau im Waldviertel</v>
      </c>
      <c r="AQ566" s="138">
        <f t="shared" ca="1" si="260"/>
        <v>22971</v>
      </c>
      <c r="AR566" s="138">
        <f t="shared" ca="1" si="261"/>
        <v>80213</v>
      </c>
      <c r="AS566" s="138">
        <f t="shared" ca="1" si="262"/>
        <v>254958.29</v>
      </c>
      <c r="AT566" s="138">
        <f t="shared" ca="1" si="263"/>
        <v>500</v>
      </c>
      <c r="AU566" s="138">
        <f t="shared" ca="1" si="263"/>
        <v>500</v>
      </c>
      <c r="AV566" s="135"/>
      <c r="AW566" s="131">
        <v>31324</v>
      </c>
      <c r="AX566" s="66">
        <f t="shared" si="264"/>
        <v>3</v>
      </c>
      <c r="AY566" s="132" t="s">
        <v>1565</v>
      </c>
      <c r="AZ566" s="107">
        <f t="shared" ca="1" si="265"/>
        <v>22971</v>
      </c>
      <c r="BA566" s="107">
        <f t="shared" ca="1" si="266"/>
        <v>80213</v>
      </c>
      <c r="BB566" s="107">
        <f t="shared" ca="1" si="267"/>
        <v>254958.29</v>
      </c>
      <c r="BC566" s="107">
        <f t="shared" ca="1" si="268"/>
        <v>500</v>
      </c>
      <c r="BD566" s="107">
        <f t="shared" ca="1" si="269"/>
        <v>500</v>
      </c>
    </row>
    <row r="567" spans="1:56" x14ac:dyDescent="0.15">
      <c r="A567" s="62">
        <v>31326</v>
      </c>
      <c r="B567" s="62">
        <f t="shared" si="242"/>
        <v>3</v>
      </c>
      <c r="C567" s="59" t="s">
        <v>1564</v>
      </c>
      <c r="D567" s="62">
        <v>928</v>
      </c>
      <c r="E567" s="86">
        <v>13801</v>
      </c>
      <c r="F567" s="86">
        <v>41518</v>
      </c>
      <c r="G567" s="86">
        <v>54628.55</v>
      </c>
      <c r="H567" s="86">
        <v>500</v>
      </c>
      <c r="I567" s="86">
        <v>500</v>
      </c>
      <c r="K567" s="66">
        <v>31326</v>
      </c>
      <c r="L567" s="66"/>
      <c r="M567" s="66">
        <v>31326</v>
      </c>
      <c r="N567" s="62">
        <f t="shared" si="243"/>
        <v>3</v>
      </c>
      <c r="O567" s="66" t="s">
        <v>1564</v>
      </c>
      <c r="P567" s="66">
        <v>1</v>
      </c>
      <c r="Q567" s="66">
        <f t="shared" si="244"/>
        <v>928</v>
      </c>
      <c r="R567" s="66">
        <f t="shared" si="245"/>
        <v>13801</v>
      </c>
      <c r="S567" s="66">
        <f t="shared" si="246"/>
        <v>41518</v>
      </c>
      <c r="T567" s="66">
        <f t="shared" si="247"/>
        <v>54628.55</v>
      </c>
      <c r="U567" s="66">
        <f t="shared" si="248"/>
        <v>500</v>
      </c>
      <c r="V567" s="66">
        <f t="shared" si="249"/>
        <v>500</v>
      </c>
      <c r="W567" s="66"/>
      <c r="X567" s="62">
        <v>31326</v>
      </c>
      <c r="Y567" s="62">
        <f t="shared" si="250"/>
        <v>3</v>
      </c>
      <c r="Z567" s="59" t="s">
        <v>1564</v>
      </c>
      <c r="AA567" s="62">
        <v>1</v>
      </c>
      <c r="AB567" s="62">
        <f t="shared" ca="1" si="251"/>
        <v>1</v>
      </c>
      <c r="AC567" s="62">
        <f t="shared" ca="1" si="252"/>
        <v>928</v>
      </c>
      <c r="AD567" s="62">
        <f t="shared" ca="1" si="253"/>
        <v>13801</v>
      </c>
      <c r="AE567" s="62">
        <f t="shared" ca="1" si="254"/>
        <v>41518</v>
      </c>
      <c r="AF567" s="62">
        <f t="shared" ca="1" si="255"/>
        <v>54628.55</v>
      </c>
      <c r="AG567" s="62">
        <f t="shared" ca="1" si="256"/>
        <v>500</v>
      </c>
      <c r="AH567" s="62">
        <f t="shared" ca="1" si="257"/>
        <v>500</v>
      </c>
      <c r="AL567" s="66"/>
      <c r="AO567" s="138">
        <f t="shared" si="258"/>
        <v>31326</v>
      </c>
      <c r="AP567" s="138" t="str">
        <f t="shared" si="259"/>
        <v>Maria Laach am Jauerling</v>
      </c>
      <c r="AQ567" s="138">
        <f t="shared" ca="1" si="260"/>
        <v>13801</v>
      </c>
      <c r="AR567" s="138">
        <f t="shared" ca="1" si="261"/>
        <v>41518</v>
      </c>
      <c r="AS567" s="138">
        <f t="shared" ca="1" si="262"/>
        <v>54628.55</v>
      </c>
      <c r="AT567" s="138">
        <f t="shared" ca="1" si="263"/>
        <v>500</v>
      </c>
      <c r="AU567" s="138">
        <f t="shared" ca="1" si="263"/>
        <v>500</v>
      </c>
      <c r="AV567" s="135"/>
      <c r="AW567" s="131">
        <v>31326</v>
      </c>
      <c r="AX567" s="66">
        <f t="shared" si="264"/>
        <v>3</v>
      </c>
      <c r="AY567" s="132" t="s">
        <v>1564</v>
      </c>
      <c r="AZ567" s="107">
        <f t="shared" ca="1" si="265"/>
        <v>13801</v>
      </c>
      <c r="BA567" s="107">
        <f t="shared" ca="1" si="266"/>
        <v>41518</v>
      </c>
      <c r="BB567" s="107">
        <f t="shared" ca="1" si="267"/>
        <v>54628.55</v>
      </c>
      <c r="BC567" s="107">
        <f t="shared" ca="1" si="268"/>
        <v>500</v>
      </c>
      <c r="BD567" s="107">
        <f t="shared" ca="1" si="269"/>
        <v>500</v>
      </c>
    </row>
    <row r="568" spans="1:56" x14ac:dyDescent="0.15">
      <c r="A568" s="62">
        <v>31327</v>
      </c>
      <c r="B568" s="62">
        <f t="shared" si="242"/>
        <v>3</v>
      </c>
      <c r="C568" s="59" t="s">
        <v>1563</v>
      </c>
      <c r="D568" s="62">
        <v>3602</v>
      </c>
      <c r="E568" s="86">
        <v>7340</v>
      </c>
      <c r="F568" s="86">
        <v>191925</v>
      </c>
      <c r="G568" s="86">
        <v>412173.77</v>
      </c>
      <c r="H568" s="86">
        <v>500</v>
      </c>
      <c r="I568" s="86">
        <v>500</v>
      </c>
      <c r="K568" s="66">
        <v>31327</v>
      </c>
      <c r="L568" s="66"/>
      <c r="M568" s="66">
        <v>31327</v>
      </c>
      <c r="N568" s="62">
        <f t="shared" si="243"/>
        <v>3</v>
      </c>
      <c r="O568" s="66" t="s">
        <v>1563</v>
      </c>
      <c r="P568" s="66">
        <v>1</v>
      </c>
      <c r="Q568" s="66">
        <f t="shared" si="244"/>
        <v>3602</v>
      </c>
      <c r="R568" s="66">
        <f t="shared" si="245"/>
        <v>7340</v>
      </c>
      <c r="S568" s="66">
        <f t="shared" si="246"/>
        <v>191925</v>
      </c>
      <c r="T568" s="66">
        <f t="shared" si="247"/>
        <v>412173.77</v>
      </c>
      <c r="U568" s="66">
        <f t="shared" si="248"/>
        <v>500</v>
      </c>
      <c r="V568" s="66">
        <f t="shared" si="249"/>
        <v>500</v>
      </c>
      <c r="W568" s="66"/>
      <c r="X568" s="62">
        <v>31327</v>
      </c>
      <c r="Y568" s="62">
        <f t="shared" si="250"/>
        <v>3</v>
      </c>
      <c r="Z568" s="59" t="s">
        <v>1563</v>
      </c>
      <c r="AA568" s="62">
        <v>1</v>
      </c>
      <c r="AB568" s="62">
        <f t="shared" ca="1" si="251"/>
        <v>1</v>
      </c>
      <c r="AC568" s="62">
        <f t="shared" ca="1" si="252"/>
        <v>3602</v>
      </c>
      <c r="AD568" s="62">
        <f t="shared" ca="1" si="253"/>
        <v>7340</v>
      </c>
      <c r="AE568" s="62">
        <f t="shared" ca="1" si="254"/>
        <v>191925</v>
      </c>
      <c r="AF568" s="62">
        <f t="shared" ca="1" si="255"/>
        <v>412173.77</v>
      </c>
      <c r="AG568" s="62">
        <f t="shared" ca="1" si="256"/>
        <v>500</v>
      </c>
      <c r="AH568" s="62">
        <f t="shared" ca="1" si="257"/>
        <v>500</v>
      </c>
      <c r="AL568" s="66"/>
      <c r="AO568" s="138">
        <f t="shared" si="258"/>
        <v>31327</v>
      </c>
      <c r="AP568" s="138" t="str">
        <f t="shared" si="259"/>
        <v>Mautern an der Donau</v>
      </c>
      <c r="AQ568" s="138">
        <f t="shared" ca="1" si="260"/>
        <v>7340</v>
      </c>
      <c r="AR568" s="138">
        <f t="shared" ca="1" si="261"/>
        <v>191925</v>
      </c>
      <c r="AS568" s="138">
        <f t="shared" ca="1" si="262"/>
        <v>412173.77</v>
      </c>
      <c r="AT568" s="138">
        <f t="shared" ca="1" si="263"/>
        <v>500</v>
      </c>
      <c r="AU568" s="138">
        <f t="shared" ca="1" si="263"/>
        <v>500</v>
      </c>
      <c r="AV568" s="135"/>
      <c r="AW568" s="131">
        <v>31327</v>
      </c>
      <c r="AX568" s="66">
        <f t="shared" si="264"/>
        <v>3</v>
      </c>
      <c r="AY568" s="132" t="s">
        <v>1563</v>
      </c>
      <c r="AZ568" s="107">
        <f t="shared" ca="1" si="265"/>
        <v>7340</v>
      </c>
      <c r="BA568" s="107">
        <f t="shared" ca="1" si="266"/>
        <v>191925</v>
      </c>
      <c r="BB568" s="107">
        <f t="shared" ca="1" si="267"/>
        <v>412173.77</v>
      </c>
      <c r="BC568" s="107">
        <f t="shared" ca="1" si="268"/>
        <v>500</v>
      </c>
      <c r="BD568" s="107">
        <f t="shared" ca="1" si="269"/>
        <v>500</v>
      </c>
    </row>
    <row r="569" spans="1:56" x14ac:dyDescent="0.15">
      <c r="A569" s="62">
        <v>31330</v>
      </c>
      <c r="B569" s="62">
        <f t="shared" si="242"/>
        <v>3</v>
      </c>
      <c r="C569" s="59" t="s">
        <v>1562</v>
      </c>
      <c r="D569" s="62">
        <v>1357</v>
      </c>
      <c r="E569" s="86">
        <v>4789</v>
      </c>
      <c r="F569" s="86">
        <v>62854</v>
      </c>
      <c r="G569" s="86">
        <v>93534.25</v>
      </c>
      <c r="H569" s="86">
        <v>500</v>
      </c>
      <c r="I569" s="86">
        <v>500</v>
      </c>
      <c r="K569" s="66">
        <v>31330</v>
      </c>
      <c r="L569" s="66"/>
      <c r="M569" s="66">
        <v>31330</v>
      </c>
      <c r="N569" s="62">
        <f t="shared" si="243"/>
        <v>3</v>
      </c>
      <c r="O569" s="66" t="s">
        <v>1562</v>
      </c>
      <c r="P569" s="66">
        <v>1</v>
      </c>
      <c r="Q569" s="66">
        <f t="shared" si="244"/>
        <v>1357</v>
      </c>
      <c r="R569" s="66">
        <f t="shared" si="245"/>
        <v>4789</v>
      </c>
      <c r="S569" s="66">
        <f t="shared" si="246"/>
        <v>62854</v>
      </c>
      <c r="T569" s="66">
        <f t="shared" si="247"/>
        <v>93534.25</v>
      </c>
      <c r="U569" s="66">
        <f t="shared" si="248"/>
        <v>500</v>
      </c>
      <c r="V569" s="66">
        <f t="shared" si="249"/>
        <v>500</v>
      </c>
      <c r="W569" s="66"/>
      <c r="X569" s="62">
        <v>31330</v>
      </c>
      <c r="Y569" s="62">
        <f t="shared" si="250"/>
        <v>3</v>
      </c>
      <c r="Z569" s="59" t="s">
        <v>1562</v>
      </c>
      <c r="AA569" s="62">
        <v>1</v>
      </c>
      <c r="AB569" s="62">
        <f t="shared" ca="1" si="251"/>
        <v>1</v>
      </c>
      <c r="AC569" s="62">
        <f t="shared" ca="1" si="252"/>
        <v>1357</v>
      </c>
      <c r="AD569" s="62">
        <f t="shared" ca="1" si="253"/>
        <v>4789</v>
      </c>
      <c r="AE569" s="62">
        <f t="shared" ca="1" si="254"/>
        <v>62854</v>
      </c>
      <c r="AF569" s="62">
        <f t="shared" ca="1" si="255"/>
        <v>93534.25</v>
      </c>
      <c r="AG569" s="62">
        <f t="shared" ca="1" si="256"/>
        <v>500</v>
      </c>
      <c r="AH569" s="62">
        <f t="shared" ca="1" si="257"/>
        <v>500</v>
      </c>
      <c r="AL569" s="66"/>
      <c r="AO569" s="138">
        <f t="shared" si="258"/>
        <v>31330</v>
      </c>
      <c r="AP569" s="138" t="str">
        <f t="shared" si="259"/>
        <v>Mühldorf</v>
      </c>
      <c r="AQ569" s="138">
        <f t="shared" ca="1" si="260"/>
        <v>4789</v>
      </c>
      <c r="AR569" s="138">
        <f t="shared" ca="1" si="261"/>
        <v>62854</v>
      </c>
      <c r="AS569" s="138">
        <f t="shared" ca="1" si="262"/>
        <v>93534.25</v>
      </c>
      <c r="AT569" s="138">
        <f t="shared" ca="1" si="263"/>
        <v>500</v>
      </c>
      <c r="AU569" s="138">
        <f t="shared" ca="1" si="263"/>
        <v>500</v>
      </c>
      <c r="AV569" s="135"/>
      <c r="AW569" s="131">
        <v>31330</v>
      </c>
      <c r="AX569" s="66">
        <f t="shared" si="264"/>
        <v>3</v>
      </c>
      <c r="AY569" s="132" t="s">
        <v>1562</v>
      </c>
      <c r="AZ569" s="107">
        <f t="shared" ca="1" si="265"/>
        <v>4789</v>
      </c>
      <c r="BA569" s="107">
        <f t="shared" ca="1" si="266"/>
        <v>62854</v>
      </c>
      <c r="BB569" s="107">
        <f t="shared" ca="1" si="267"/>
        <v>93534.25</v>
      </c>
      <c r="BC569" s="107">
        <f t="shared" ca="1" si="268"/>
        <v>500</v>
      </c>
      <c r="BD569" s="107">
        <f t="shared" ca="1" si="269"/>
        <v>500</v>
      </c>
    </row>
    <row r="570" spans="1:56" x14ac:dyDescent="0.15">
      <c r="A570" s="62">
        <v>31333</v>
      </c>
      <c r="B570" s="62">
        <f t="shared" si="242"/>
        <v>3</v>
      </c>
      <c r="C570" s="59" t="s">
        <v>1561</v>
      </c>
      <c r="D570" s="62">
        <v>2553</v>
      </c>
      <c r="E570" s="86">
        <v>26753</v>
      </c>
      <c r="F570" s="86">
        <v>129575</v>
      </c>
      <c r="G570" s="86">
        <v>184068.82</v>
      </c>
      <c r="H570" s="86">
        <v>500</v>
      </c>
      <c r="I570" s="86">
        <v>500</v>
      </c>
      <c r="K570" s="66">
        <v>31333</v>
      </c>
      <c r="L570" s="66"/>
      <c r="M570" s="66">
        <v>31333</v>
      </c>
      <c r="N570" s="62">
        <f t="shared" si="243"/>
        <v>3</v>
      </c>
      <c r="O570" s="66" t="s">
        <v>1561</v>
      </c>
      <c r="P570" s="66">
        <v>1</v>
      </c>
      <c r="Q570" s="66">
        <f t="shared" si="244"/>
        <v>2553</v>
      </c>
      <c r="R570" s="66">
        <f t="shared" si="245"/>
        <v>26753</v>
      </c>
      <c r="S570" s="66">
        <f t="shared" si="246"/>
        <v>129575</v>
      </c>
      <c r="T570" s="66">
        <f t="shared" si="247"/>
        <v>184068.82</v>
      </c>
      <c r="U570" s="66">
        <f t="shared" si="248"/>
        <v>500</v>
      </c>
      <c r="V570" s="66">
        <f t="shared" si="249"/>
        <v>500</v>
      </c>
      <c r="W570" s="66"/>
      <c r="X570" s="62">
        <v>31333</v>
      </c>
      <c r="Y570" s="62">
        <f t="shared" si="250"/>
        <v>3</v>
      </c>
      <c r="Z570" s="59" t="s">
        <v>1561</v>
      </c>
      <c r="AA570" s="62">
        <v>1</v>
      </c>
      <c r="AB570" s="62">
        <f t="shared" ca="1" si="251"/>
        <v>1</v>
      </c>
      <c r="AC570" s="62">
        <f t="shared" ca="1" si="252"/>
        <v>2553</v>
      </c>
      <c r="AD570" s="62">
        <f t="shared" ca="1" si="253"/>
        <v>26753</v>
      </c>
      <c r="AE570" s="62">
        <f t="shared" ca="1" si="254"/>
        <v>129575</v>
      </c>
      <c r="AF570" s="62">
        <f t="shared" ca="1" si="255"/>
        <v>184068.82</v>
      </c>
      <c r="AG570" s="62">
        <f t="shared" ca="1" si="256"/>
        <v>500</v>
      </c>
      <c r="AH570" s="62">
        <f t="shared" ca="1" si="257"/>
        <v>500</v>
      </c>
      <c r="AL570" s="66"/>
      <c r="AO570" s="138">
        <f t="shared" si="258"/>
        <v>31333</v>
      </c>
      <c r="AP570" s="138" t="str">
        <f t="shared" si="259"/>
        <v>Paudorf</v>
      </c>
      <c r="AQ570" s="138">
        <f t="shared" ca="1" si="260"/>
        <v>26753</v>
      </c>
      <c r="AR570" s="138">
        <f t="shared" ca="1" si="261"/>
        <v>129575</v>
      </c>
      <c r="AS570" s="138">
        <f t="shared" ca="1" si="262"/>
        <v>184068.82</v>
      </c>
      <c r="AT570" s="138">
        <f t="shared" ca="1" si="263"/>
        <v>500</v>
      </c>
      <c r="AU570" s="138">
        <f t="shared" ca="1" si="263"/>
        <v>500</v>
      </c>
      <c r="AV570" s="135"/>
      <c r="AW570" s="131">
        <v>31333</v>
      </c>
      <c r="AX570" s="66">
        <f t="shared" si="264"/>
        <v>3</v>
      </c>
      <c r="AY570" s="132" t="s">
        <v>1561</v>
      </c>
      <c r="AZ570" s="107">
        <f t="shared" ca="1" si="265"/>
        <v>26753</v>
      </c>
      <c r="BA570" s="107">
        <f t="shared" ca="1" si="266"/>
        <v>129575</v>
      </c>
      <c r="BB570" s="107">
        <f t="shared" ca="1" si="267"/>
        <v>184068.82</v>
      </c>
      <c r="BC570" s="107">
        <f t="shared" ca="1" si="268"/>
        <v>500</v>
      </c>
      <c r="BD570" s="107">
        <f t="shared" ca="1" si="269"/>
        <v>500</v>
      </c>
    </row>
    <row r="571" spans="1:56" x14ac:dyDescent="0.15">
      <c r="A571" s="62">
        <v>31336</v>
      </c>
      <c r="B571" s="62">
        <f t="shared" si="242"/>
        <v>3</v>
      </c>
      <c r="C571" s="59" t="s">
        <v>1560</v>
      </c>
      <c r="D571" s="62">
        <v>1539</v>
      </c>
      <c r="E571" s="86">
        <v>15872</v>
      </c>
      <c r="F571" s="86">
        <v>105665</v>
      </c>
      <c r="G571" s="86">
        <v>597246.19999999995</v>
      </c>
      <c r="H571" s="86">
        <v>500</v>
      </c>
      <c r="I571" s="86">
        <v>500</v>
      </c>
      <c r="K571" s="66">
        <v>31336</v>
      </c>
      <c r="L571" s="66"/>
      <c r="M571" s="66">
        <v>31336</v>
      </c>
      <c r="N571" s="62">
        <f t="shared" si="243"/>
        <v>3</v>
      </c>
      <c r="O571" s="66" t="s">
        <v>1560</v>
      </c>
      <c r="P571" s="66">
        <v>1</v>
      </c>
      <c r="Q571" s="66">
        <f t="shared" si="244"/>
        <v>1539</v>
      </c>
      <c r="R571" s="66">
        <f t="shared" si="245"/>
        <v>15872</v>
      </c>
      <c r="S571" s="66">
        <f t="shared" si="246"/>
        <v>105665</v>
      </c>
      <c r="T571" s="66">
        <f t="shared" si="247"/>
        <v>597246.19999999995</v>
      </c>
      <c r="U571" s="66">
        <f t="shared" si="248"/>
        <v>500</v>
      </c>
      <c r="V571" s="66">
        <f t="shared" si="249"/>
        <v>500</v>
      </c>
      <c r="W571" s="66"/>
      <c r="X571" s="62">
        <v>31336</v>
      </c>
      <c r="Y571" s="62">
        <f t="shared" si="250"/>
        <v>3</v>
      </c>
      <c r="Z571" s="59" t="s">
        <v>1560</v>
      </c>
      <c r="AA571" s="62">
        <v>1</v>
      </c>
      <c r="AB571" s="62">
        <f t="shared" ca="1" si="251"/>
        <v>1</v>
      </c>
      <c r="AC571" s="62">
        <f t="shared" ca="1" si="252"/>
        <v>1539</v>
      </c>
      <c r="AD571" s="62">
        <f t="shared" ca="1" si="253"/>
        <v>15872</v>
      </c>
      <c r="AE571" s="62">
        <f t="shared" ca="1" si="254"/>
        <v>105665</v>
      </c>
      <c r="AF571" s="62">
        <f t="shared" ca="1" si="255"/>
        <v>597246.19999999995</v>
      </c>
      <c r="AG571" s="62">
        <f t="shared" ca="1" si="256"/>
        <v>500</v>
      </c>
      <c r="AH571" s="62">
        <f t="shared" ca="1" si="257"/>
        <v>500</v>
      </c>
      <c r="AL571" s="66"/>
      <c r="AO571" s="138">
        <f t="shared" si="258"/>
        <v>31336</v>
      </c>
      <c r="AP571" s="138" t="str">
        <f t="shared" si="259"/>
        <v>Rastenfeld</v>
      </c>
      <c r="AQ571" s="138">
        <f t="shared" ca="1" si="260"/>
        <v>15872</v>
      </c>
      <c r="AR571" s="138">
        <f t="shared" ca="1" si="261"/>
        <v>105665</v>
      </c>
      <c r="AS571" s="138">
        <f t="shared" ca="1" si="262"/>
        <v>597246.19999999995</v>
      </c>
      <c r="AT571" s="138">
        <f t="shared" ca="1" si="263"/>
        <v>500</v>
      </c>
      <c r="AU571" s="138">
        <f t="shared" ca="1" si="263"/>
        <v>500</v>
      </c>
      <c r="AV571" s="135"/>
      <c r="AW571" s="131">
        <v>31336</v>
      </c>
      <c r="AX571" s="66">
        <f t="shared" si="264"/>
        <v>3</v>
      </c>
      <c r="AY571" s="132" t="s">
        <v>1560</v>
      </c>
      <c r="AZ571" s="107">
        <f t="shared" ca="1" si="265"/>
        <v>15872</v>
      </c>
      <c r="BA571" s="107">
        <f t="shared" ca="1" si="266"/>
        <v>105665</v>
      </c>
      <c r="BB571" s="107">
        <f t="shared" ca="1" si="267"/>
        <v>597246.19999999995</v>
      </c>
      <c r="BC571" s="107">
        <f t="shared" ca="1" si="268"/>
        <v>500</v>
      </c>
      <c r="BD571" s="107">
        <f t="shared" ca="1" si="269"/>
        <v>500</v>
      </c>
    </row>
    <row r="572" spans="1:56" x14ac:dyDescent="0.15">
      <c r="A572" s="62">
        <v>31337</v>
      </c>
      <c r="B572" s="62">
        <f t="shared" si="242"/>
        <v>3</v>
      </c>
      <c r="C572" s="59" t="s">
        <v>1559</v>
      </c>
      <c r="D572" s="62">
        <v>2061</v>
      </c>
      <c r="E572" s="86">
        <v>15014</v>
      </c>
      <c r="F572" s="86">
        <v>120284</v>
      </c>
      <c r="G572" s="86">
        <v>286586.58</v>
      </c>
      <c r="H572" s="86">
        <v>500</v>
      </c>
      <c r="I572" s="86">
        <v>500</v>
      </c>
      <c r="K572" s="66">
        <v>31337</v>
      </c>
      <c r="L572" s="66"/>
      <c r="M572" s="66">
        <v>31337</v>
      </c>
      <c r="N572" s="62">
        <f t="shared" si="243"/>
        <v>3</v>
      </c>
      <c r="O572" s="66" t="s">
        <v>1559</v>
      </c>
      <c r="P572" s="66">
        <v>1</v>
      </c>
      <c r="Q572" s="66">
        <f t="shared" si="244"/>
        <v>2061</v>
      </c>
      <c r="R572" s="66">
        <f t="shared" si="245"/>
        <v>15014</v>
      </c>
      <c r="S572" s="66">
        <f t="shared" si="246"/>
        <v>120284</v>
      </c>
      <c r="T572" s="66">
        <f t="shared" si="247"/>
        <v>286586.58</v>
      </c>
      <c r="U572" s="66">
        <f t="shared" si="248"/>
        <v>500</v>
      </c>
      <c r="V572" s="66">
        <f t="shared" si="249"/>
        <v>500</v>
      </c>
      <c r="W572" s="66"/>
      <c r="X572" s="62">
        <v>31337</v>
      </c>
      <c r="Y572" s="62">
        <f t="shared" si="250"/>
        <v>3</v>
      </c>
      <c r="Z572" s="59" t="s">
        <v>1559</v>
      </c>
      <c r="AA572" s="62">
        <v>1</v>
      </c>
      <c r="AB572" s="62">
        <f t="shared" ca="1" si="251"/>
        <v>1</v>
      </c>
      <c r="AC572" s="62">
        <f t="shared" ca="1" si="252"/>
        <v>2061</v>
      </c>
      <c r="AD572" s="62">
        <f t="shared" ca="1" si="253"/>
        <v>15014</v>
      </c>
      <c r="AE572" s="62">
        <f t="shared" ca="1" si="254"/>
        <v>120284</v>
      </c>
      <c r="AF572" s="62">
        <f t="shared" ca="1" si="255"/>
        <v>286586.58</v>
      </c>
      <c r="AG572" s="62">
        <f t="shared" ca="1" si="256"/>
        <v>500</v>
      </c>
      <c r="AH572" s="62">
        <f t="shared" ca="1" si="257"/>
        <v>500</v>
      </c>
      <c r="AL572" s="66"/>
      <c r="AO572" s="138">
        <f t="shared" si="258"/>
        <v>31337</v>
      </c>
      <c r="AP572" s="138" t="str">
        <f t="shared" si="259"/>
        <v>Rohrendorf bei Krems</v>
      </c>
      <c r="AQ572" s="138">
        <f t="shared" ca="1" si="260"/>
        <v>15014</v>
      </c>
      <c r="AR572" s="138">
        <f t="shared" ca="1" si="261"/>
        <v>120284</v>
      </c>
      <c r="AS572" s="138">
        <f t="shared" ca="1" si="262"/>
        <v>286586.58</v>
      </c>
      <c r="AT572" s="138">
        <f t="shared" ca="1" si="263"/>
        <v>500</v>
      </c>
      <c r="AU572" s="138">
        <f t="shared" ca="1" si="263"/>
        <v>500</v>
      </c>
      <c r="AV572" s="135"/>
      <c r="AW572" s="131">
        <v>31337</v>
      </c>
      <c r="AX572" s="66">
        <f t="shared" si="264"/>
        <v>3</v>
      </c>
      <c r="AY572" s="132" t="s">
        <v>1559</v>
      </c>
      <c r="AZ572" s="107">
        <f t="shared" ca="1" si="265"/>
        <v>15014</v>
      </c>
      <c r="BA572" s="107">
        <f t="shared" ca="1" si="266"/>
        <v>120284</v>
      </c>
      <c r="BB572" s="107">
        <f t="shared" ca="1" si="267"/>
        <v>286586.58</v>
      </c>
      <c r="BC572" s="107">
        <f t="shared" ca="1" si="268"/>
        <v>500</v>
      </c>
      <c r="BD572" s="107">
        <f t="shared" ca="1" si="269"/>
        <v>500</v>
      </c>
    </row>
    <row r="573" spans="1:56" x14ac:dyDescent="0.15">
      <c r="A573" s="62">
        <v>31338</v>
      </c>
      <c r="B573" s="62">
        <f t="shared" si="242"/>
        <v>3</v>
      </c>
      <c r="C573" s="59" t="s">
        <v>1558</v>
      </c>
      <c r="D573" s="62">
        <v>1084</v>
      </c>
      <c r="E573" s="86">
        <v>12864</v>
      </c>
      <c r="F573" s="86">
        <v>61254</v>
      </c>
      <c r="G573" s="86">
        <v>57053.63</v>
      </c>
      <c r="H573" s="86">
        <v>500</v>
      </c>
      <c r="I573" s="86">
        <v>500</v>
      </c>
      <c r="K573" s="66">
        <v>31338</v>
      </c>
      <c r="L573" s="66"/>
      <c r="M573" s="66">
        <v>31338</v>
      </c>
      <c r="N573" s="62">
        <f t="shared" si="243"/>
        <v>3</v>
      </c>
      <c r="O573" s="66" t="s">
        <v>1558</v>
      </c>
      <c r="P573" s="66">
        <v>1</v>
      </c>
      <c r="Q573" s="66">
        <f t="shared" si="244"/>
        <v>1084</v>
      </c>
      <c r="R573" s="66">
        <f t="shared" si="245"/>
        <v>12864</v>
      </c>
      <c r="S573" s="66">
        <f t="shared" si="246"/>
        <v>61254</v>
      </c>
      <c r="T573" s="66">
        <f t="shared" si="247"/>
        <v>57053.63</v>
      </c>
      <c r="U573" s="66">
        <f t="shared" si="248"/>
        <v>500</v>
      </c>
      <c r="V573" s="66">
        <f t="shared" si="249"/>
        <v>500</v>
      </c>
      <c r="W573" s="66"/>
      <c r="X573" s="62">
        <v>31338</v>
      </c>
      <c r="Y573" s="62">
        <f t="shared" si="250"/>
        <v>3</v>
      </c>
      <c r="Z573" s="59" t="s">
        <v>1558</v>
      </c>
      <c r="AA573" s="62">
        <v>1</v>
      </c>
      <c r="AB573" s="62">
        <f t="shared" ca="1" si="251"/>
        <v>1</v>
      </c>
      <c r="AC573" s="62">
        <f t="shared" ca="1" si="252"/>
        <v>1084</v>
      </c>
      <c r="AD573" s="62">
        <f t="shared" ca="1" si="253"/>
        <v>12864</v>
      </c>
      <c r="AE573" s="62">
        <f t="shared" ca="1" si="254"/>
        <v>61254</v>
      </c>
      <c r="AF573" s="62">
        <f t="shared" ca="1" si="255"/>
        <v>57053.63</v>
      </c>
      <c r="AG573" s="62">
        <f t="shared" ca="1" si="256"/>
        <v>500</v>
      </c>
      <c r="AH573" s="62">
        <f t="shared" ca="1" si="257"/>
        <v>500</v>
      </c>
      <c r="AL573" s="66"/>
      <c r="AO573" s="138">
        <f t="shared" si="258"/>
        <v>31338</v>
      </c>
      <c r="AP573" s="138" t="str">
        <f t="shared" si="259"/>
        <v>Rossatz-Arnsdorf</v>
      </c>
      <c r="AQ573" s="138">
        <f t="shared" ca="1" si="260"/>
        <v>12864</v>
      </c>
      <c r="AR573" s="138">
        <f t="shared" ca="1" si="261"/>
        <v>61254</v>
      </c>
      <c r="AS573" s="138">
        <f t="shared" ca="1" si="262"/>
        <v>57053.63</v>
      </c>
      <c r="AT573" s="138">
        <f t="shared" ca="1" si="263"/>
        <v>500</v>
      </c>
      <c r="AU573" s="138">
        <f t="shared" ca="1" si="263"/>
        <v>500</v>
      </c>
      <c r="AV573" s="135"/>
      <c r="AW573" s="131">
        <v>31338</v>
      </c>
      <c r="AX573" s="66">
        <f t="shared" si="264"/>
        <v>3</v>
      </c>
      <c r="AY573" s="132" t="s">
        <v>1558</v>
      </c>
      <c r="AZ573" s="107">
        <f t="shared" ca="1" si="265"/>
        <v>12864</v>
      </c>
      <c r="BA573" s="107">
        <f t="shared" ca="1" si="266"/>
        <v>61254</v>
      </c>
      <c r="BB573" s="107">
        <f t="shared" ca="1" si="267"/>
        <v>57053.63</v>
      </c>
      <c r="BC573" s="107">
        <f t="shared" ca="1" si="268"/>
        <v>500</v>
      </c>
      <c r="BD573" s="107">
        <f t="shared" ca="1" si="269"/>
        <v>500</v>
      </c>
    </row>
    <row r="574" spans="1:56" x14ac:dyDescent="0.15">
      <c r="A574" s="62">
        <v>31340</v>
      </c>
      <c r="B574" s="62">
        <f t="shared" si="242"/>
        <v>3</v>
      </c>
      <c r="C574" s="59" t="s">
        <v>1557</v>
      </c>
      <c r="D574" s="62">
        <v>1145</v>
      </c>
      <c r="E574" s="86">
        <v>20921</v>
      </c>
      <c r="F574" s="86">
        <v>39332</v>
      </c>
      <c r="G574" s="86">
        <v>111851.28</v>
      </c>
      <c r="H574" s="86">
        <v>500</v>
      </c>
      <c r="I574" s="86">
        <v>500</v>
      </c>
      <c r="K574" s="66">
        <v>31340</v>
      </c>
      <c r="L574" s="66"/>
      <c r="M574" s="66">
        <v>31340</v>
      </c>
      <c r="N574" s="62">
        <f t="shared" si="243"/>
        <v>3</v>
      </c>
      <c r="O574" s="66" t="s">
        <v>1557</v>
      </c>
      <c r="P574" s="66">
        <v>1</v>
      </c>
      <c r="Q574" s="66">
        <f t="shared" si="244"/>
        <v>1145</v>
      </c>
      <c r="R574" s="66">
        <f t="shared" si="245"/>
        <v>20921</v>
      </c>
      <c r="S574" s="66">
        <f t="shared" si="246"/>
        <v>39332</v>
      </c>
      <c r="T574" s="66">
        <f t="shared" si="247"/>
        <v>111851.28</v>
      </c>
      <c r="U574" s="66">
        <f t="shared" si="248"/>
        <v>500</v>
      </c>
      <c r="V574" s="66">
        <f t="shared" si="249"/>
        <v>500</v>
      </c>
      <c r="W574" s="66"/>
      <c r="X574" s="62">
        <v>31340</v>
      </c>
      <c r="Y574" s="62">
        <f t="shared" si="250"/>
        <v>3</v>
      </c>
      <c r="Z574" s="59" t="s">
        <v>1557</v>
      </c>
      <c r="AA574" s="62">
        <v>1</v>
      </c>
      <c r="AB574" s="62">
        <f t="shared" ca="1" si="251"/>
        <v>1</v>
      </c>
      <c r="AC574" s="62">
        <f t="shared" ca="1" si="252"/>
        <v>1145</v>
      </c>
      <c r="AD574" s="62">
        <f t="shared" ca="1" si="253"/>
        <v>20921</v>
      </c>
      <c r="AE574" s="62">
        <f t="shared" ca="1" si="254"/>
        <v>39332</v>
      </c>
      <c r="AF574" s="62">
        <f t="shared" ca="1" si="255"/>
        <v>111851.28</v>
      </c>
      <c r="AG574" s="62">
        <f t="shared" ca="1" si="256"/>
        <v>500</v>
      </c>
      <c r="AH574" s="62">
        <f t="shared" ca="1" si="257"/>
        <v>500</v>
      </c>
      <c r="AL574" s="66"/>
      <c r="AO574" s="138">
        <f t="shared" si="258"/>
        <v>31340</v>
      </c>
      <c r="AP574" s="138" t="str">
        <f t="shared" si="259"/>
        <v>St. Leonhard am Hornerwald</v>
      </c>
      <c r="AQ574" s="138">
        <f t="shared" ca="1" si="260"/>
        <v>20921</v>
      </c>
      <c r="AR574" s="138">
        <f t="shared" ca="1" si="261"/>
        <v>39332</v>
      </c>
      <c r="AS574" s="138">
        <f t="shared" ca="1" si="262"/>
        <v>111851.28</v>
      </c>
      <c r="AT574" s="138">
        <f t="shared" ca="1" si="263"/>
        <v>500</v>
      </c>
      <c r="AU574" s="138">
        <f t="shared" ca="1" si="263"/>
        <v>500</v>
      </c>
      <c r="AV574" s="135"/>
      <c r="AW574" s="131">
        <v>31340</v>
      </c>
      <c r="AX574" s="66">
        <f t="shared" si="264"/>
        <v>3</v>
      </c>
      <c r="AY574" s="132" t="s">
        <v>1557</v>
      </c>
      <c r="AZ574" s="107">
        <f t="shared" ca="1" si="265"/>
        <v>20921</v>
      </c>
      <c r="BA574" s="107">
        <f t="shared" ca="1" si="266"/>
        <v>39332</v>
      </c>
      <c r="BB574" s="107">
        <f t="shared" ca="1" si="267"/>
        <v>111851.28</v>
      </c>
      <c r="BC574" s="107">
        <f t="shared" ca="1" si="268"/>
        <v>500</v>
      </c>
      <c r="BD574" s="107">
        <f t="shared" ca="1" si="269"/>
        <v>500</v>
      </c>
    </row>
    <row r="575" spans="1:56" x14ac:dyDescent="0.15">
      <c r="A575" s="62">
        <v>31343</v>
      </c>
      <c r="B575" s="62">
        <f t="shared" si="242"/>
        <v>3</v>
      </c>
      <c r="C575" s="59" t="s">
        <v>1556</v>
      </c>
      <c r="D575" s="62">
        <v>1913</v>
      </c>
      <c r="E575" s="86">
        <v>6872</v>
      </c>
      <c r="F575" s="86">
        <v>127248</v>
      </c>
      <c r="G575" s="86">
        <v>264080.34999999998</v>
      </c>
      <c r="H575" s="86">
        <v>500</v>
      </c>
      <c r="I575" s="86">
        <v>500</v>
      </c>
      <c r="K575" s="66">
        <v>31343</v>
      </c>
      <c r="L575" s="66"/>
      <c r="M575" s="66">
        <v>31343</v>
      </c>
      <c r="N575" s="62">
        <f t="shared" si="243"/>
        <v>3</v>
      </c>
      <c r="O575" s="66" t="s">
        <v>1556</v>
      </c>
      <c r="P575" s="66">
        <v>1</v>
      </c>
      <c r="Q575" s="66">
        <f t="shared" si="244"/>
        <v>1913</v>
      </c>
      <c r="R575" s="66">
        <f t="shared" si="245"/>
        <v>6872</v>
      </c>
      <c r="S575" s="66">
        <f t="shared" si="246"/>
        <v>127248</v>
      </c>
      <c r="T575" s="66">
        <f t="shared" si="247"/>
        <v>264080.34999999998</v>
      </c>
      <c r="U575" s="66">
        <f t="shared" si="248"/>
        <v>500</v>
      </c>
      <c r="V575" s="66">
        <f t="shared" si="249"/>
        <v>500</v>
      </c>
      <c r="W575" s="66"/>
      <c r="X575" s="62">
        <v>31343</v>
      </c>
      <c r="Y575" s="62">
        <f t="shared" si="250"/>
        <v>3</v>
      </c>
      <c r="Z575" s="59" t="s">
        <v>1556</v>
      </c>
      <c r="AA575" s="62">
        <v>1</v>
      </c>
      <c r="AB575" s="62">
        <f t="shared" ca="1" si="251"/>
        <v>1</v>
      </c>
      <c r="AC575" s="62">
        <f t="shared" ca="1" si="252"/>
        <v>1913</v>
      </c>
      <c r="AD575" s="62">
        <f t="shared" ca="1" si="253"/>
        <v>6872</v>
      </c>
      <c r="AE575" s="62">
        <f t="shared" ca="1" si="254"/>
        <v>127248</v>
      </c>
      <c r="AF575" s="62">
        <f t="shared" ca="1" si="255"/>
        <v>264080.34999999998</v>
      </c>
      <c r="AG575" s="62">
        <f t="shared" ca="1" si="256"/>
        <v>500</v>
      </c>
      <c r="AH575" s="62">
        <f t="shared" ca="1" si="257"/>
        <v>500</v>
      </c>
      <c r="AL575" s="66"/>
      <c r="AO575" s="138">
        <f t="shared" si="258"/>
        <v>31343</v>
      </c>
      <c r="AP575" s="138" t="str">
        <f t="shared" si="259"/>
        <v>Senftenberg</v>
      </c>
      <c r="AQ575" s="138">
        <f t="shared" ca="1" si="260"/>
        <v>6872</v>
      </c>
      <c r="AR575" s="138">
        <f t="shared" ca="1" si="261"/>
        <v>127248</v>
      </c>
      <c r="AS575" s="138">
        <f t="shared" ca="1" si="262"/>
        <v>264080.34999999998</v>
      </c>
      <c r="AT575" s="138">
        <f t="shared" ca="1" si="263"/>
        <v>500</v>
      </c>
      <c r="AU575" s="138">
        <f t="shared" ca="1" si="263"/>
        <v>500</v>
      </c>
      <c r="AV575" s="135"/>
      <c r="AW575" s="131">
        <v>31343</v>
      </c>
      <c r="AX575" s="66">
        <f t="shared" si="264"/>
        <v>3</v>
      </c>
      <c r="AY575" s="132" t="s">
        <v>1556</v>
      </c>
      <c r="AZ575" s="107">
        <f t="shared" ca="1" si="265"/>
        <v>6872</v>
      </c>
      <c r="BA575" s="107">
        <f t="shared" ca="1" si="266"/>
        <v>127248</v>
      </c>
      <c r="BB575" s="107">
        <f t="shared" ca="1" si="267"/>
        <v>264080.34999999998</v>
      </c>
      <c r="BC575" s="107">
        <f t="shared" ca="1" si="268"/>
        <v>500</v>
      </c>
      <c r="BD575" s="107">
        <f t="shared" ca="1" si="269"/>
        <v>500</v>
      </c>
    </row>
    <row r="576" spans="1:56" x14ac:dyDescent="0.15">
      <c r="A576" s="62">
        <v>31344</v>
      </c>
      <c r="B576" s="62">
        <f t="shared" si="242"/>
        <v>3</v>
      </c>
      <c r="C576" s="59" t="s">
        <v>1555</v>
      </c>
      <c r="D576" s="62">
        <v>1618</v>
      </c>
      <c r="E576" s="86">
        <v>7829</v>
      </c>
      <c r="F576" s="86">
        <v>83390</v>
      </c>
      <c r="G576" s="86">
        <v>300322.84000000003</v>
      </c>
      <c r="H576" s="86">
        <v>500</v>
      </c>
      <c r="I576" s="86">
        <v>500</v>
      </c>
      <c r="K576" s="66">
        <v>31344</v>
      </c>
      <c r="L576" s="66"/>
      <c r="M576" s="66">
        <v>31344</v>
      </c>
      <c r="N576" s="62">
        <f t="shared" si="243"/>
        <v>3</v>
      </c>
      <c r="O576" s="66" t="s">
        <v>1555</v>
      </c>
      <c r="P576" s="66">
        <v>1</v>
      </c>
      <c r="Q576" s="66">
        <f t="shared" si="244"/>
        <v>1618</v>
      </c>
      <c r="R576" s="66">
        <f t="shared" si="245"/>
        <v>7829</v>
      </c>
      <c r="S576" s="66">
        <f t="shared" si="246"/>
        <v>83390</v>
      </c>
      <c r="T576" s="66">
        <f t="shared" si="247"/>
        <v>300322.84000000003</v>
      </c>
      <c r="U576" s="66">
        <f t="shared" si="248"/>
        <v>500</v>
      </c>
      <c r="V576" s="66">
        <f t="shared" si="249"/>
        <v>500</v>
      </c>
      <c r="W576" s="66"/>
      <c r="X576" s="62">
        <v>31344</v>
      </c>
      <c r="Y576" s="62">
        <f t="shared" si="250"/>
        <v>3</v>
      </c>
      <c r="Z576" s="59" t="s">
        <v>1555</v>
      </c>
      <c r="AA576" s="62">
        <v>1</v>
      </c>
      <c r="AB576" s="62">
        <f t="shared" ca="1" si="251"/>
        <v>1</v>
      </c>
      <c r="AC576" s="62">
        <f t="shared" ca="1" si="252"/>
        <v>1618</v>
      </c>
      <c r="AD576" s="62">
        <f t="shared" ca="1" si="253"/>
        <v>7829</v>
      </c>
      <c r="AE576" s="62">
        <f t="shared" ca="1" si="254"/>
        <v>83390</v>
      </c>
      <c r="AF576" s="62">
        <f t="shared" ca="1" si="255"/>
        <v>300322.84000000003</v>
      </c>
      <c r="AG576" s="62">
        <f t="shared" ca="1" si="256"/>
        <v>500</v>
      </c>
      <c r="AH576" s="62">
        <f t="shared" ca="1" si="257"/>
        <v>500</v>
      </c>
      <c r="AL576" s="66"/>
      <c r="AO576" s="138">
        <f t="shared" si="258"/>
        <v>31344</v>
      </c>
      <c r="AP576" s="138" t="str">
        <f t="shared" si="259"/>
        <v>Spitz</v>
      </c>
      <c r="AQ576" s="138">
        <f t="shared" ca="1" si="260"/>
        <v>7829</v>
      </c>
      <c r="AR576" s="138">
        <f t="shared" ca="1" si="261"/>
        <v>83390</v>
      </c>
      <c r="AS576" s="138">
        <f t="shared" ca="1" si="262"/>
        <v>300322.84000000003</v>
      </c>
      <c r="AT576" s="138">
        <f t="shared" ca="1" si="263"/>
        <v>500</v>
      </c>
      <c r="AU576" s="138">
        <f t="shared" ca="1" si="263"/>
        <v>500</v>
      </c>
      <c r="AV576" s="135"/>
      <c r="AW576" s="131">
        <v>31344</v>
      </c>
      <c r="AX576" s="66">
        <f t="shared" si="264"/>
        <v>3</v>
      </c>
      <c r="AY576" s="132" t="s">
        <v>1555</v>
      </c>
      <c r="AZ576" s="107">
        <f t="shared" ca="1" si="265"/>
        <v>7829</v>
      </c>
      <c r="BA576" s="107">
        <f t="shared" ca="1" si="266"/>
        <v>83390</v>
      </c>
      <c r="BB576" s="107">
        <f t="shared" ca="1" si="267"/>
        <v>300322.84000000003</v>
      </c>
      <c r="BC576" s="107">
        <f t="shared" ca="1" si="268"/>
        <v>500</v>
      </c>
      <c r="BD576" s="107">
        <f t="shared" ca="1" si="269"/>
        <v>500</v>
      </c>
    </row>
    <row r="577" spans="1:56" x14ac:dyDescent="0.15">
      <c r="A577" s="62">
        <v>31346</v>
      </c>
      <c r="B577" s="62">
        <f t="shared" si="242"/>
        <v>3</v>
      </c>
      <c r="C577" s="59" t="s">
        <v>1554</v>
      </c>
      <c r="D577" s="62">
        <v>1666</v>
      </c>
      <c r="E577" s="86">
        <v>20772</v>
      </c>
      <c r="F577" s="86">
        <v>87807</v>
      </c>
      <c r="G577" s="86">
        <v>88043.69</v>
      </c>
      <c r="H577" s="86">
        <v>500</v>
      </c>
      <c r="I577" s="86">
        <v>500</v>
      </c>
      <c r="K577" s="66">
        <v>31346</v>
      </c>
      <c r="L577" s="66"/>
      <c r="M577" s="66">
        <v>31346</v>
      </c>
      <c r="N577" s="62">
        <f t="shared" si="243"/>
        <v>3</v>
      </c>
      <c r="O577" s="66" t="s">
        <v>1554</v>
      </c>
      <c r="P577" s="66">
        <v>1</v>
      </c>
      <c r="Q577" s="66">
        <f t="shared" si="244"/>
        <v>1666</v>
      </c>
      <c r="R577" s="66">
        <f t="shared" si="245"/>
        <v>20772</v>
      </c>
      <c r="S577" s="66">
        <f t="shared" si="246"/>
        <v>87807</v>
      </c>
      <c r="T577" s="66">
        <f t="shared" si="247"/>
        <v>88043.69</v>
      </c>
      <c r="U577" s="66">
        <f t="shared" si="248"/>
        <v>500</v>
      </c>
      <c r="V577" s="66">
        <f t="shared" si="249"/>
        <v>500</v>
      </c>
      <c r="W577" s="66"/>
      <c r="X577" s="62">
        <v>31346</v>
      </c>
      <c r="Y577" s="62">
        <f t="shared" si="250"/>
        <v>3</v>
      </c>
      <c r="Z577" s="59" t="s">
        <v>1554</v>
      </c>
      <c r="AA577" s="62">
        <v>1</v>
      </c>
      <c r="AB577" s="62">
        <f t="shared" ca="1" si="251"/>
        <v>1</v>
      </c>
      <c r="AC577" s="62">
        <f t="shared" ca="1" si="252"/>
        <v>1666</v>
      </c>
      <c r="AD577" s="62">
        <f t="shared" ca="1" si="253"/>
        <v>20772</v>
      </c>
      <c r="AE577" s="62">
        <f t="shared" ca="1" si="254"/>
        <v>87807</v>
      </c>
      <c r="AF577" s="62">
        <f t="shared" ca="1" si="255"/>
        <v>88043.69</v>
      </c>
      <c r="AG577" s="62">
        <f t="shared" ca="1" si="256"/>
        <v>500</v>
      </c>
      <c r="AH577" s="62">
        <f t="shared" ca="1" si="257"/>
        <v>500</v>
      </c>
      <c r="AL577" s="66"/>
      <c r="AO577" s="138">
        <f t="shared" si="258"/>
        <v>31346</v>
      </c>
      <c r="AP577" s="138" t="str">
        <f t="shared" si="259"/>
        <v>Straß im Straßertale</v>
      </c>
      <c r="AQ577" s="138">
        <f t="shared" ca="1" si="260"/>
        <v>20772</v>
      </c>
      <c r="AR577" s="138">
        <f t="shared" ca="1" si="261"/>
        <v>87807</v>
      </c>
      <c r="AS577" s="138">
        <f t="shared" ca="1" si="262"/>
        <v>88043.69</v>
      </c>
      <c r="AT577" s="138">
        <f t="shared" ca="1" si="263"/>
        <v>500</v>
      </c>
      <c r="AU577" s="138">
        <f t="shared" ca="1" si="263"/>
        <v>500</v>
      </c>
      <c r="AV577" s="135"/>
      <c r="AW577" s="131">
        <v>31346</v>
      </c>
      <c r="AX577" s="66">
        <f t="shared" si="264"/>
        <v>3</v>
      </c>
      <c r="AY577" s="132" t="s">
        <v>1554</v>
      </c>
      <c r="AZ577" s="107">
        <f t="shared" ca="1" si="265"/>
        <v>20772</v>
      </c>
      <c r="BA577" s="107">
        <f t="shared" ca="1" si="266"/>
        <v>87807</v>
      </c>
      <c r="BB577" s="107">
        <f t="shared" ca="1" si="267"/>
        <v>88043.69</v>
      </c>
      <c r="BC577" s="107">
        <f t="shared" ca="1" si="268"/>
        <v>500</v>
      </c>
      <c r="BD577" s="107">
        <f t="shared" ca="1" si="269"/>
        <v>500</v>
      </c>
    </row>
    <row r="578" spans="1:56" x14ac:dyDescent="0.15">
      <c r="A578" s="62">
        <v>31347</v>
      </c>
      <c r="B578" s="62">
        <f t="shared" si="242"/>
        <v>3</v>
      </c>
      <c r="C578" s="59" t="s">
        <v>1553</v>
      </c>
      <c r="D578" s="62">
        <v>827</v>
      </c>
      <c r="E578" s="86">
        <v>5746</v>
      </c>
      <c r="F578" s="86">
        <v>48091</v>
      </c>
      <c r="G578" s="86">
        <v>42121.62</v>
      </c>
      <c r="H578" s="86">
        <v>500</v>
      </c>
      <c r="I578" s="86">
        <v>500</v>
      </c>
      <c r="K578" s="66">
        <v>31347</v>
      </c>
      <c r="L578" s="66"/>
      <c r="M578" s="66">
        <v>31347</v>
      </c>
      <c r="N578" s="62">
        <f t="shared" si="243"/>
        <v>3</v>
      </c>
      <c r="O578" s="66" t="s">
        <v>1553</v>
      </c>
      <c r="P578" s="66">
        <v>1</v>
      </c>
      <c r="Q578" s="66">
        <f t="shared" si="244"/>
        <v>827</v>
      </c>
      <c r="R578" s="66">
        <f t="shared" si="245"/>
        <v>5746</v>
      </c>
      <c r="S578" s="66">
        <f t="shared" si="246"/>
        <v>48091</v>
      </c>
      <c r="T578" s="66">
        <f t="shared" si="247"/>
        <v>42121.62</v>
      </c>
      <c r="U578" s="66">
        <f t="shared" si="248"/>
        <v>500</v>
      </c>
      <c r="V578" s="66">
        <f t="shared" si="249"/>
        <v>500</v>
      </c>
      <c r="W578" s="66"/>
      <c r="X578" s="62">
        <v>31347</v>
      </c>
      <c r="Y578" s="62">
        <f t="shared" si="250"/>
        <v>3</v>
      </c>
      <c r="Z578" s="59" t="s">
        <v>1553</v>
      </c>
      <c r="AA578" s="62">
        <v>1</v>
      </c>
      <c r="AB578" s="62">
        <f t="shared" ca="1" si="251"/>
        <v>1</v>
      </c>
      <c r="AC578" s="62">
        <f t="shared" ca="1" si="252"/>
        <v>827</v>
      </c>
      <c r="AD578" s="62">
        <f t="shared" ca="1" si="253"/>
        <v>5746</v>
      </c>
      <c r="AE578" s="62">
        <f t="shared" ca="1" si="254"/>
        <v>48091</v>
      </c>
      <c r="AF578" s="62">
        <f t="shared" ca="1" si="255"/>
        <v>42121.62</v>
      </c>
      <c r="AG578" s="62">
        <f t="shared" ca="1" si="256"/>
        <v>500</v>
      </c>
      <c r="AH578" s="62">
        <f t="shared" ca="1" si="257"/>
        <v>500</v>
      </c>
      <c r="AL578" s="66"/>
      <c r="AO578" s="138">
        <f t="shared" si="258"/>
        <v>31347</v>
      </c>
      <c r="AP578" s="138" t="str">
        <f t="shared" si="259"/>
        <v>Stratzing</v>
      </c>
      <c r="AQ578" s="138">
        <f t="shared" ca="1" si="260"/>
        <v>5746</v>
      </c>
      <c r="AR578" s="138">
        <f t="shared" ca="1" si="261"/>
        <v>48091</v>
      </c>
      <c r="AS578" s="138">
        <f t="shared" ca="1" si="262"/>
        <v>42121.62</v>
      </c>
      <c r="AT578" s="138">
        <f t="shared" ca="1" si="263"/>
        <v>500</v>
      </c>
      <c r="AU578" s="138">
        <f t="shared" ca="1" si="263"/>
        <v>500</v>
      </c>
      <c r="AV578" s="135"/>
      <c r="AW578" s="131">
        <v>31347</v>
      </c>
      <c r="AX578" s="66">
        <f t="shared" si="264"/>
        <v>3</v>
      </c>
      <c r="AY578" s="132" t="s">
        <v>1553</v>
      </c>
      <c r="AZ578" s="107">
        <f t="shared" ca="1" si="265"/>
        <v>5746</v>
      </c>
      <c r="BA578" s="107">
        <f t="shared" ca="1" si="266"/>
        <v>48091</v>
      </c>
      <c r="BB578" s="107">
        <f t="shared" ca="1" si="267"/>
        <v>42121.62</v>
      </c>
      <c r="BC578" s="107">
        <f t="shared" ca="1" si="268"/>
        <v>500</v>
      </c>
      <c r="BD578" s="107">
        <f t="shared" ca="1" si="269"/>
        <v>500</v>
      </c>
    </row>
    <row r="579" spans="1:56" x14ac:dyDescent="0.15">
      <c r="A579" s="62">
        <v>31350</v>
      </c>
      <c r="B579" s="62">
        <f t="shared" si="242"/>
        <v>3</v>
      </c>
      <c r="C579" s="59" t="s">
        <v>1552</v>
      </c>
      <c r="D579" s="62">
        <v>1246</v>
      </c>
      <c r="E579" s="86">
        <v>14229</v>
      </c>
      <c r="F579" s="86">
        <v>48852</v>
      </c>
      <c r="G579" s="86">
        <v>50499.32</v>
      </c>
      <c r="H579" s="86">
        <v>500</v>
      </c>
      <c r="I579" s="86">
        <v>500</v>
      </c>
      <c r="K579" s="66">
        <v>31350</v>
      </c>
      <c r="L579" s="66"/>
      <c r="M579" s="66">
        <v>31350</v>
      </c>
      <c r="N579" s="62">
        <f t="shared" si="243"/>
        <v>3</v>
      </c>
      <c r="O579" s="66" t="s">
        <v>1552</v>
      </c>
      <c r="P579" s="66">
        <v>1</v>
      </c>
      <c r="Q579" s="66">
        <f t="shared" si="244"/>
        <v>1246</v>
      </c>
      <c r="R579" s="66">
        <f t="shared" si="245"/>
        <v>14229</v>
      </c>
      <c r="S579" s="66">
        <f t="shared" si="246"/>
        <v>48852</v>
      </c>
      <c r="T579" s="66">
        <f t="shared" si="247"/>
        <v>50499.32</v>
      </c>
      <c r="U579" s="66">
        <f t="shared" si="248"/>
        <v>500</v>
      </c>
      <c r="V579" s="66">
        <f t="shared" si="249"/>
        <v>500</v>
      </c>
      <c r="W579" s="66"/>
      <c r="X579" s="62">
        <v>31350</v>
      </c>
      <c r="Y579" s="62">
        <f t="shared" si="250"/>
        <v>3</v>
      </c>
      <c r="Z579" s="59" t="s">
        <v>1552</v>
      </c>
      <c r="AA579" s="62">
        <v>1</v>
      </c>
      <c r="AB579" s="62">
        <f t="shared" ca="1" si="251"/>
        <v>1</v>
      </c>
      <c r="AC579" s="62">
        <f t="shared" ca="1" si="252"/>
        <v>1246</v>
      </c>
      <c r="AD579" s="62">
        <f t="shared" ca="1" si="253"/>
        <v>14229</v>
      </c>
      <c r="AE579" s="62">
        <f t="shared" ca="1" si="254"/>
        <v>48852</v>
      </c>
      <c r="AF579" s="62">
        <f t="shared" ca="1" si="255"/>
        <v>50499.32</v>
      </c>
      <c r="AG579" s="62">
        <f t="shared" ca="1" si="256"/>
        <v>500</v>
      </c>
      <c r="AH579" s="62">
        <f t="shared" ca="1" si="257"/>
        <v>500</v>
      </c>
      <c r="AL579" s="66"/>
      <c r="AO579" s="138">
        <f t="shared" si="258"/>
        <v>31350</v>
      </c>
      <c r="AP579" s="138" t="str">
        <f t="shared" si="259"/>
        <v>Weinzierl am Walde</v>
      </c>
      <c r="AQ579" s="138">
        <f t="shared" ca="1" si="260"/>
        <v>14229</v>
      </c>
      <c r="AR579" s="138">
        <f t="shared" ca="1" si="261"/>
        <v>48852</v>
      </c>
      <c r="AS579" s="138">
        <f t="shared" ca="1" si="262"/>
        <v>50499.32</v>
      </c>
      <c r="AT579" s="138">
        <f t="shared" ca="1" si="263"/>
        <v>500</v>
      </c>
      <c r="AU579" s="138">
        <f t="shared" ca="1" si="263"/>
        <v>500</v>
      </c>
      <c r="AV579" s="135"/>
      <c r="AW579" s="131">
        <v>31350</v>
      </c>
      <c r="AX579" s="66">
        <f t="shared" si="264"/>
        <v>3</v>
      </c>
      <c r="AY579" s="132" t="s">
        <v>1552</v>
      </c>
      <c r="AZ579" s="107">
        <f t="shared" ca="1" si="265"/>
        <v>14229</v>
      </c>
      <c r="BA579" s="107">
        <f t="shared" ca="1" si="266"/>
        <v>48852</v>
      </c>
      <c r="BB579" s="107">
        <f t="shared" ca="1" si="267"/>
        <v>50499.32</v>
      </c>
      <c r="BC579" s="107">
        <f t="shared" ca="1" si="268"/>
        <v>500</v>
      </c>
      <c r="BD579" s="107">
        <f t="shared" ca="1" si="269"/>
        <v>500</v>
      </c>
    </row>
    <row r="580" spans="1:56" x14ac:dyDescent="0.15">
      <c r="A580" s="62">
        <v>31351</v>
      </c>
      <c r="B580" s="62">
        <f t="shared" si="242"/>
        <v>3</v>
      </c>
      <c r="C580" s="59" t="s">
        <v>1551</v>
      </c>
      <c r="D580" s="62">
        <v>1464</v>
      </c>
      <c r="E580" s="86">
        <v>13351</v>
      </c>
      <c r="F580" s="86">
        <v>80869</v>
      </c>
      <c r="G580" s="86">
        <v>297878.46999999997</v>
      </c>
      <c r="H580" s="86">
        <v>500</v>
      </c>
      <c r="I580" s="86">
        <v>500</v>
      </c>
      <c r="K580" s="66">
        <v>31351</v>
      </c>
      <c r="L580" s="66"/>
      <c r="M580" s="66">
        <v>31351</v>
      </c>
      <c r="N580" s="62">
        <f t="shared" si="243"/>
        <v>3</v>
      </c>
      <c r="O580" s="66" t="s">
        <v>1551</v>
      </c>
      <c r="P580" s="66">
        <v>1</v>
      </c>
      <c r="Q580" s="66">
        <f t="shared" si="244"/>
        <v>1464</v>
      </c>
      <c r="R580" s="66">
        <f t="shared" si="245"/>
        <v>13351</v>
      </c>
      <c r="S580" s="66">
        <f t="shared" si="246"/>
        <v>80869</v>
      </c>
      <c r="T580" s="66">
        <f t="shared" si="247"/>
        <v>297878.46999999997</v>
      </c>
      <c r="U580" s="66">
        <f t="shared" si="248"/>
        <v>500</v>
      </c>
      <c r="V580" s="66">
        <f t="shared" si="249"/>
        <v>500</v>
      </c>
      <c r="W580" s="66"/>
      <c r="X580" s="62">
        <v>31351</v>
      </c>
      <c r="Y580" s="62">
        <f t="shared" si="250"/>
        <v>3</v>
      </c>
      <c r="Z580" s="59" t="s">
        <v>1551</v>
      </c>
      <c r="AA580" s="62">
        <v>1</v>
      </c>
      <c r="AB580" s="62">
        <f t="shared" ca="1" si="251"/>
        <v>1</v>
      </c>
      <c r="AC580" s="62">
        <f t="shared" ca="1" si="252"/>
        <v>1464</v>
      </c>
      <c r="AD580" s="62">
        <f t="shared" ca="1" si="253"/>
        <v>13351</v>
      </c>
      <c r="AE580" s="62">
        <f t="shared" ca="1" si="254"/>
        <v>80869</v>
      </c>
      <c r="AF580" s="62">
        <f t="shared" ca="1" si="255"/>
        <v>297878.46999999997</v>
      </c>
      <c r="AG580" s="62">
        <f t="shared" ca="1" si="256"/>
        <v>500</v>
      </c>
      <c r="AH580" s="62">
        <f t="shared" ca="1" si="257"/>
        <v>500</v>
      </c>
      <c r="AL580" s="66"/>
      <c r="AO580" s="138">
        <f t="shared" si="258"/>
        <v>31351</v>
      </c>
      <c r="AP580" s="138" t="str">
        <f t="shared" si="259"/>
        <v>Weißenkirchen in der Wachau</v>
      </c>
      <c r="AQ580" s="138">
        <f t="shared" ca="1" si="260"/>
        <v>13351</v>
      </c>
      <c r="AR580" s="138">
        <f t="shared" ca="1" si="261"/>
        <v>80869</v>
      </c>
      <c r="AS580" s="138">
        <f t="shared" ca="1" si="262"/>
        <v>297878.46999999997</v>
      </c>
      <c r="AT580" s="138">
        <f t="shared" ca="1" si="263"/>
        <v>500</v>
      </c>
      <c r="AU580" s="138">
        <f t="shared" ca="1" si="263"/>
        <v>500</v>
      </c>
      <c r="AV580" s="135"/>
      <c r="AW580" s="131">
        <v>31351</v>
      </c>
      <c r="AX580" s="66">
        <f t="shared" si="264"/>
        <v>3</v>
      </c>
      <c r="AY580" s="132" t="s">
        <v>1551</v>
      </c>
      <c r="AZ580" s="107">
        <f t="shared" ca="1" si="265"/>
        <v>13351</v>
      </c>
      <c r="BA580" s="107">
        <f t="shared" ca="1" si="266"/>
        <v>80869</v>
      </c>
      <c r="BB580" s="107">
        <f t="shared" ca="1" si="267"/>
        <v>297878.46999999997</v>
      </c>
      <c r="BC580" s="107">
        <f t="shared" ca="1" si="268"/>
        <v>500</v>
      </c>
      <c r="BD580" s="107">
        <f t="shared" ca="1" si="269"/>
        <v>500</v>
      </c>
    </row>
    <row r="581" spans="1:56" x14ac:dyDescent="0.15">
      <c r="A581" s="62">
        <v>31355</v>
      </c>
      <c r="B581" s="62">
        <f t="shared" si="242"/>
        <v>3</v>
      </c>
      <c r="C581" s="59" t="s">
        <v>1550</v>
      </c>
      <c r="D581" s="62">
        <v>1900</v>
      </c>
      <c r="E581" s="86">
        <v>30211</v>
      </c>
      <c r="F581" s="86">
        <v>93631</v>
      </c>
      <c r="G581" s="86">
        <v>145746.57999999999</v>
      </c>
      <c r="H581" s="86">
        <v>500</v>
      </c>
      <c r="I581" s="86">
        <v>500</v>
      </c>
      <c r="K581" s="66">
        <v>31355</v>
      </c>
      <c r="L581" s="66"/>
      <c r="M581" s="66">
        <v>31355</v>
      </c>
      <c r="N581" s="62">
        <f t="shared" si="243"/>
        <v>3</v>
      </c>
      <c r="O581" s="66" t="s">
        <v>1550</v>
      </c>
      <c r="P581" s="66">
        <v>1</v>
      </c>
      <c r="Q581" s="66">
        <f t="shared" si="244"/>
        <v>1900</v>
      </c>
      <c r="R581" s="66">
        <f t="shared" si="245"/>
        <v>30211</v>
      </c>
      <c r="S581" s="66">
        <f t="shared" si="246"/>
        <v>93631</v>
      </c>
      <c r="T581" s="66">
        <f t="shared" si="247"/>
        <v>145746.57999999999</v>
      </c>
      <c r="U581" s="66">
        <f t="shared" si="248"/>
        <v>500</v>
      </c>
      <c r="V581" s="66">
        <f t="shared" si="249"/>
        <v>500</v>
      </c>
      <c r="W581" s="66"/>
      <c r="X581" s="62">
        <v>31355</v>
      </c>
      <c r="Y581" s="62">
        <f t="shared" si="250"/>
        <v>3</v>
      </c>
      <c r="Z581" s="59" t="s">
        <v>1550</v>
      </c>
      <c r="AA581" s="62">
        <v>1</v>
      </c>
      <c r="AB581" s="62">
        <f t="shared" ca="1" si="251"/>
        <v>1</v>
      </c>
      <c r="AC581" s="62">
        <f t="shared" ca="1" si="252"/>
        <v>1900</v>
      </c>
      <c r="AD581" s="62">
        <f t="shared" ca="1" si="253"/>
        <v>30211</v>
      </c>
      <c r="AE581" s="62">
        <f t="shared" ca="1" si="254"/>
        <v>93631</v>
      </c>
      <c r="AF581" s="62">
        <f t="shared" ca="1" si="255"/>
        <v>145746.57999999999</v>
      </c>
      <c r="AG581" s="62">
        <f t="shared" ca="1" si="256"/>
        <v>500</v>
      </c>
      <c r="AH581" s="62">
        <f t="shared" ca="1" si="257"/>
        <v>500</v>
      </c>
      <c r="AL581" s="66"/>
      <c r="AO581" s="138">
        <f t="shared" si="258"/>
        <v>31355</v>
      </c>
      <c r="AP581" s="138" t="str">
        <f t="shared" si="259"/>
        <v>Schönberg am Kamp</v>
      </c>
      <c r="AQ581" s="138">
        <f t="shared" ca="1" si="260"/>
        <v>30211</v>
      </c>
      <c r="AR581" s="138">
        <f t="shared" ca="1" si="261"/>
        <v>93631</v>
      </c>
      <c r="AS581" s="138">
        <f t="shared" ca="1" si="262"/>
        <v>145746.57999999999</v>
      </c>
      <c r="AT581" s="138">
        <f t="shared" ca="1" si="263"/>
        <v>500</v>
      </c>
      <c r="AU581" s="138">
        <f t="shared" ca="1" si="263"/>
        <v>500</v>
      </c>
      <c r="AV581" s="135"/>
      <c r="AW581" s="131">
        <v>31355</v>
      </c>
      <c r="AX581" s="66">
        <f t="shared" si="264"/>
        <v>3</v>
      </c>
      <c r="AY581" s="132" t="s">
        <v>1550</v>
      </c>
      <c r="AZ581" s="107">
        <f t="shared" ca="1" si="265"/>
        <v>30211</v>
      </c>
      <c r="BA581" s="107">
        <f t="shared" ca="1" si="266"/>
        <v>93631</v>
      </c>
      <c r="BB581" s="107">
        <f t="shared" ca="1" si="267"/>
        <v>145746.57999999999</v>
      </c>
      <c r="BC581" s="107">
        <f t="shared" ca="1" si="268"/>
        <v>500</v>
      </c>
      <c r="BD581" s="107">
        <f t="shared" ca="1" si="269"/>
        <v>500</v>
      </c>
    </row>
    <row r="582" spans="1:56" x14ac:dyDescent="0.15">
      <c r="A582" s="62">
        <v>31356</v>
      </c>
      <c r="B582" s="62">
        <f t="shared" si="242"/>
        <v>3</v>
      </c>
      <c r="C582" s="59" t="s">
        <v>1549</v>
      </c>
      <c r="D582" s="62">
        <v>979</v>
      </c>
      <c r="E582" s="86">
        <v>8489</v>
      </c>
      <c r="F582" s="86">
        <v>44352</v>
      </c>
      <c r="G582" s="86">
        <v>25835.27</v>
      </c>
      <c r="H582" s="86">
        <v>500</v>
      </c>
      <c r="I582" s="86">
        <v>500</v>
      </c>
      <c r="K582" s="66">
        <v>31356</v>
      </c>
      <c r="L582" s="66"/>
      <c r="M582" s="66">
        <v>31356</v>
      </c>
      <c r="N582" s="62">
        <f t="shared" si="243"/>
        <v>3</v>
      </c>
      <c r="O582" s="66" t="s">
        <v>1549</v>
      </c>
      <c r="P582" s="66">
        <v>1</v>
      </c>
      <c r="Q582" s="66">
        <f t="shared" si="244"/>
        <v>979</v>
      </c>
      <c r="R582" s="66">
        <f t="shared" si="245"/>
        <v>8489</v>
      </c>
      <c r="S582" s="66">
        <f t="shared" si="246"/>
        <v>44352</v>
      </c>
      <c r="T582" s="66">
        <f t="shared" si="247"/>
        <v>25835.27</v>
      </c>
      <c r="U582" s="66">
        <f t="shared" si="248"/>
        <v>500</v>
      </c>
      <c r="V582" s="66">
        <f t="shared" si="249"/>
        <v>500</v>
      </c>
      <c r="W582" s="66"/>
      <c r="X582" s="62">
        <v>31356</v>
      </c>
      <c r="Y582" s="62">
        <f t="shared" si="250"/>
        <v>3</v>
      </c>
      <c r="Z582" s="59" t="s">
        <v>1549</v>
      </c>
      <c r="AA582" s="62">
        <v>1</v>
      </c>
      <c r="AB582" s="62">
        <f t="shared" ca="1" si="251"/>
        <v>1</v>
      </c>
      <c r="AC582" s="62">
        <f t="shared" ca="1" si="252"/>
        <v>979</v>
      </c>
      <c r="AD582" s="62">
        <f t="shared" ca="1" si="253"/>
        <v>8489</v>
      </c>
      <c r="AE582" s="62">
        <f t="shared" ca="1" si="254"/>
        <v>44352</v>
      </c>
      <c r="AF582" s="62">
        <f t="shared" ca="1" si="255"/>
        <v>25835.27</v>
      </c>
      <c r="AG582" s="62">
        <f t="shared" ca="1" si="256"/>
        <v>500</v>
      </c>
      <c r="AH582" s="62">
        <f t="shared" ca="1" si="257"/>
        <v>500</v>
      </c>
      <c r="AL582" s="66"/>
      <c r="AO582" s="138">
        <f t="shared" si="258"/>
        <v>31356</v>
      </c>
      <c r="AP582" s="138" t="str">
        <f t="shared" si="259"/>
        <v>Droß</v>
      </c>
      <c r="AQ582" s="138">
        <f t="shared" ca="1" si="260"/>
        <v>8489</v>
      </c>
      <c r="AR582" s="138">
        <f t="shared" ca="1" si="261"/>
        <v>44352</v>
      </c>
      <c r="AS582" s="138">
        <f t="shared" ca="1" si="262"/>
        <v>25835.27</v>
      </c>
      <c r="AT582" s="138">
        <f t="shared" ca="1" si="263"/>
        <v>500</v>
      </c>
      <c r="AU582" s="138">
        <f t="shared" ca="1" si="263"/>
        <v>500</v>
      </c>
      <c r="AV582" s="135"/>
      <c r="AW582" s="131">
        <v>31356</v>
      </c>
      <c r="AX582" s="66">
        <f t="shared" si="264"/>
        <v>3</v>
      </c>
      <c r="AY582" s="132" t="s">
        <v>1549</v>
      </c>
      <c r="AZ582" s="107">
        <f t="shared" ca="1" si="265"/>
        <v>8489</v>
      </c>
      <c r="BA582" s="107">
        <f t="shared" ca="1" si="266"/>
        <v>44352</v>
      </c>
      <c r="BB582" s="107">
        <f t="shared" ca="1" si="267"/>
        <v>25835.27</v>
      </c>
      <c r="BC582" s="107">
        <f t="shared" ca="1" si="268"/>
        <v>500</v>
      </c>
      <c r="BD582" s="107">
        <f t="shared" ca="1" si="269"/>
        <v>500</v>
      </c>
    </row>
    <row r="583" spans="1:56" x14ac:dyDescent="0.15">
      <c r="A583" s="62">
        <v>31401</v>
      </c>
      <c r="B583" s="62">
        <f t="shared" si="242"/>
        <v>3</v>
      </c>
      <c r="C583" s="59" t="s">
        <v>1548</v>
      </c>
      <c r="D583" s="62">
        <v>539</v>
      </c>
      <c r="E583" s="86">
        <v>14556</v>
      </c>
      <c r="F583" s="86">
        <v>43829</v>
      </c>
      <c r="G583" s="86">
        <v>90973.68</v>
      </c>
      <c r="H583" s="86">
        <v>500</v>
      </c>
      <c r="I583" s="86">
        <v>500</v>
      </c>
      <c r="K583" s="66">
        <v>31401</v>
      </c>
      <c r="L583" s="66"/>
      <c r="M583" s="66">
        <v>31401</v>
      </c>
      <c r="N583" s="62">
        <f t="shared" si="243"/>
        <v>3</v>
      </c>
      <c r="O583" s="66" t="s">
        <v>1548</v>
      </c>
      <c r="P583" s="66">
        <v>1</v>
      </c>
      <c r="Q583" s="66">
        <f t="shared" si="244"/>
        <v>539</v>
      </c>
      <c r="R583" s="66">
        <f t="shared" si="245"/>
        <v>14556</v>
      </c>
      <c r="S583" s="66">
        <f t="shared" si="246"/>
        <v>43829</v>
      </c>
      <c r="T583" s="66">
        <f t="shared" si="247"/>
        <v>90973.68</v>
      </c>
      <c r="U583" s="66">
        <f t="shared" si="248"/>
        <v>500</v>
      </c>
      <c r="V583" s="66">
        <f t="shared" si="249"/>
        <v>500</v>
      </c>
      <c r="W583" s="66"/>
      <c r="X583" s="62">
        <v>31401</v>
      </c>
      <c r="Y583" s="62">
        <f t="shared" si="250"/>
        <v>3</v>
      </c>
      <c r="Z583" s="59" t="s">
        <v>1548</v>
      </c>
      <c r="AA583" s="62">
        <v>1</v>
      </c>
      <c r="AB583" s="62">
        <f t="shared" ca="1" si="251"/>
        <v>1</v>
      </c>
      <c r="AC583" s="62">
        <f t="shared" ca="1" si="252"/>
        <v>539</v>
      </c>
      <c r="AD583" s="62">
        <f t="shared" ca="1" si="253"/>
        <v>14556</v>
      </c>
      <c r="AE583" s="62">
        <f t="shared" ca="1" si="254"/>
        <v>43829</v>
      </c>
      <c r="AF583" s="62">
        <f t="shared" ca="1" si="255"/>
        <v>90973.68</v>
      </c>
      <c r="AG583" s="62">
        <f t="shared" ca="1" si="256"/>
        <v>500</v>
      </c>
      <c r="AH583" s="62">
        <f t="shared" ca="1" si="257"/>
        <v>500</v>
      </c>
      <c r="AL583" s="66"/>
      <c r="AO583" s="138">
        <f t="shared" si="258"/>
        <v>31401</v>
      </c>
      <c r="AP583" s="138" t="str">
        <f t="shared" si="259"/>
        <v>Annaberg</v>
      </c>
      <c r="AQ583" s="138">
        <f t="shared" ca="1" si="260"/>
        <v>14556</v>
      </c>
      <c r="AR583" s="138">
        <f t="shared" ca="1" si="261"/>
        <v>43829</v>
      </c>
      <c r="AS583" s="138">
        <f t="shared" ca="1" si="262"/>
        <v>90973.68</v>
      </c>
      <c r="AT583" s="138">
        <f t="shared" ca="1" si="263"/>
        <v>500</v>
      </c>
      <c r="AU583" s="138">
        <f t="shared" ca="1" si="263"/>
        <v>500</v>
      </c>
      <c r="AV583" s="135"/>
      <c r="AW583" s="131">
        <v>31401</v>
      </c>
      <c r="AX583" s="66">
        <f t="shared" si="264"/>
        <v>3</v>
      </c>
      <c r="AY583" s="132" t="s">
        <v>1548</v>
      </c>
      <c r="AZ583" s="107">
        <f t="shared" ca="1" si="265"/>
        <v>14556</v>
      </c>
      <c r="BA583" s="107">
        <f t="shared" ca="1" si="266"/>
        <v>43829</v>
      </c>
      <c r="BB583" s="107">
        <f t="shared" ca="1" si="267"/>
        <v>90973.68</v>
      </c>
      <c r="BC583" s="107">
        <f t="shared" ca="1" si="268"/>
        <v>500</v>
      </c>
      <c r="BD583" s="107">
        <f t="shared" ca="1" si="269"/>
        <v>500</v>
      </c>
    </row>
    <row r="584" spans="1:56" x14ac:dyDescent="0.15">
      <c r="A584" s="62">
        <v>31402</v>
      </c>
      <c r="B584" s="62">
        <f t="shared" si="242"/>
        <v>3</v>
      </c>
      <c r="C584" s="59" t="s">
        <v>1547</v>
      </c>
      <c r="D584" s="62">
        <v>1340</v>
      </c>
      <c r="E584" s="86">
        <v>5161</v>
      </c>
      <c r="F584" s="86">
        <v>52952</v>
      </c>
      <c r="G584" s="86">
        <v>165784.82999999999</v>
      </c>
      <c r="H584" s="86">
        <v>500</v>
      </c>
      <c r="I584" s="86">
        <v>500</v>
      </c>
      <c r="K584" s="66">
        <v>31402</v>
      </c>
      <c r="L584" s="66"/>
      <c r="M584" s="66">
        <v>31402</v>
      </c>
      <c r="N584" s="62">
        <f t="shared" si="243"/>
        <v>3</v>
      </c>
      <c r="O584" s="66" t="s">
        <v>1547</v>
      </c>
      <c r="P584" s="66">
        <v>1</v>
      </c>
      <c r="Q584" s="66">
        <f t="shared" si="244"/>
        <v>1340</v>
      </c>
      <c r="R584" s="66">
        <f t="shared" si="245"/>
        <v>5161</v>
      </c>
      <c r="S584" s="66">
        <f t="shared" si="246"/>
        <v>52952</v>
      </c>
      <c r="T584" s="66">
        <f t="shared" si="247"/>
        <v>165784.82999999999</v>
      </c>
      <c r="U584" s="66">
        <f t="shared" si="248"/>
        <v>500</v>
      </c>
      <c r="V584" s="66">
        <f t="shared" si="249"/>
        <v>500</v>
      </c>
      <c r="W584" s="66"/>
      <c r="X584" s="62">
        <v>31402</v>
      </c>
      <c r="Y584" s="62">
        <f t="shared" si="250"/>
        <v>3</v>
      </c>
      <c r="Z584" s="59" t="s">
        <v>1547</v>
      </c>
      <c r="AA584" s="62">
        <v>1</v>
      </c>
      <c r="AB584" s="62">
        <f t="shared" ca="1" si="251"/>
        <v>1</v>
      </c>
      <c r="AC584" s="62">
        <f t="shared" ca="1" si="252"/>
        <v>1340</v>
      </c>
      <c r="AD584" s="62">
        <f t="shared" ca="1" si="253"/>
        <v>5161</v>
      </c>
      <c r="AE584" s="62">
        <f t="shared" ca="1" si="254"/>
        <v>52952</v>
      </c>
      <c r="AF584" s="62">
        <f t="shared" ca="1" si="255"/>
        <v>165784.82999999999</v>
      </c>
      <c r="AG584" s="62">
        <f t="shared" ca="1" si="256"/>
        <v>500</v>
      </c>
      <c r="AH584" s="62">
        <f t="shared" ca="1" si="257"/>
        <v>500</v>
      </c>
      <c r="AL584" s="66"/>
      <c r="AO584" s="138">
        <f t="shared" si="258"/>
        <v>31402</v>
      </c>
      <c r="AP584" s="138" t="str">
        <f t="shared" si="259"/>
        <v>Eschenau</v>
      </c>
      <c r="AQ584" s="138">
        <f t="shared" ca="1" si="260"/>
        <v>5161</v>
      </c>
      <c r="AR584" s="138">
        <f t="shared" ca="1" si="261"/>
        <v>52952</v>
      </c>
      <c r="AS584" s="138">
        <f t="shared" ca="1" si="262"/>
        <v>165784.82999999999</v>
      </c>
      <c r="AT584" s="138">
        <f t="shared" ca="1" si="263"/>
        <v>500</v>
      </c>
      <c r="AU584" s="138">
        <f t="shared" ca="1" si="263"/>
        <v>500</v>
      </c>
      <c r="AV584" s="135"/>
      <c r="AW584" s="131">
        <v>31402</v>
      </c>
      <c r="AX584" s="66">
        <f t="shared" si="264"/>
        <v>3</v>
      </c>
      <c r="AY584" s="132" t="s">
        <v>1547</v>
      </c>
      <c r="AZ584" s="107">
        <f t="shared" ca="1" si="265"/>
        <v>5161</v>
      </c>
      <c r="BA584" s="107">
        <f t="shared" ca="1" si="266"/>
        <v>52952</v>
      </c>
      <c r="BB584" s="107">
        <f t="shared" ca="1" si="267"/>
        <v>165784.82999999999</v>
      </c>
      <c r="BC584" s="107">
        <f t="shared" ca="1" si="268"/>
        <v>500</v>
      </c>
      <c r="BD584" s="107">
        <f t="shared" ca="1" si="269"/>
        <v>500</v>
      </c>
    </row>
    <row r="585" spans="1:56" x14ac:dyDescent="0.15">
      <c r="A585" s="62">
        <v>31403</v>
      </c>
      <c r="B585" s="62">
        <f t="shared" si="242"/>
        <v>3</v>
      </c>
      <c r="C585" s="59" t="s">
        <v>1546</v>
      </c>
      <c r="D585" s="62">
        <v>3759</v>
      </c>
      <c r="E585" s="86">
        <v>13131</v>
      </c>
      <c r="F585" s="86">
        <v>219246</v>
      </c>
      <c r="G585" s="86">
        <v>2873335.58</v>
      </c>
      <c r="H585" s="86">
        <v>500</v>
      </c>
      <c r="I585" s="86">
        <v>500</v>
      </c>
      <c r="K585" s="66">
        <v>31403</v>
      </c>
      <c r="L585" s="66"/>
      <c r="M585" s="66">
        <v>31403</v>
      </c>
      <c r="N585" s="62">
        <f t="shared" si="243"/>
        <v>3</v>
      </c>
      <c r="O585" s="66" t="s">
        <v>1546</v>
      </c>
      <c r="P585" s="66">
        <v>1</v>
      </c>
      <c r="Q585" s="66">
        <f t="shared" si="244"/>
        <v>3759</v>
      </c>
      <c r="R585" s="66">
        <f t="shared" si="245"/>
        <v>13131</v>
      </c>
      <c r="S585" s="66">
        <f t="shared" si="246"/>
        <v>219246</v>
      </c>
      <c r="T585" s="66">
        <f t="shared" si="247"/>
        <v>2873335.58</v>
      </c>
      <c r="U585" s="66">
        <f t="shared" si="248"/>
        <v>500</v>
      </c>
      <c r="V585" s="66">
        <f t="shared" si="249"/>
        <v>500</v>
      </c>
      <c r="W585" s="66"/>
      <c r="X585" s="62">
        <v>31403</v>
      </c>
      <c r="Y585" s="62">
        <f t="shared" si="250"/>
        <v>3</v>
      </c>
      <c r="Z585" s="59" t="s">
        <v>1546</v>
      </c>
      <c r="AA585" s="62">
        <v>1</v>
      </c>
      <c r="AB585" s="62">
        <f t="shared" ca="1" si="251"/>
        <v>1</v>
      </c>
      <c r="AC585" s="62">
        <f t="shared" ca="1" si="252"/>
        <v>3759</v>
      </c>
      <c r="AD585" s="62">
        <f t="shared" ca="1" si="253"/>
        <v>13131</v>
      </c>
      <c r="AE585" s="62">
        <f t="shared" ca="1" si="254"/>
        <v>219246</v>
      </c>
      <c r="AF585" s="62">
        <f t="shared" ca="1" si="255"/>
        <v>2873335.58</v>
      </c>
      <c r="AG585" s="62">
        <f t="shared" ca="1" si="256"/>
        <v>500</v>
      </c>
      <c r="AH585" s="62">
        <f t="shared" ca="1" si="257"/>
        <v>500</v>
      </c>
      <c r="AL585" s="66"/>
      <c r="AO585" s="138">
        <f t="shared" si="258"/>
        <v>31403</v>
      </c>
      <c r="AP585" s="138" t="str">
        <f t="shared" si="259"/>
        <v>Hainfeld</v>
      </c>
      <c r="AQ585" s="138">
        <f t="shared" ca="1" si="260"/>
        <v>13131</v>
      </c>
      <c r="AR585" s="138">
        <f t="shared" ca="1" si="261"/>
        <v>219246</v>
      </c>
      <c r="AS585" s="138">
        <f t="shared" ca="1" si="262"/>
        <v>2873335.58</v>
      </c>
      <c r="AT585" s="138">
        <f t="shared" ca="1" si="263"/>
        <v>500</v>
      </c>
      <c r="AU585" s="138">
        <f t="shared" ca="1" si="263"/>
        <v>500</v>
      </c>
      <c r="AV585" s="135"/>
      <c r="AW585" s="131">
        <v>31403</v>
      </c>
      <c r="AX585" s="66">
        <f t="shared" si="264"/>
        <v>3</v>
      </c>
      <c r="AY585" s="132" t="s">
        <v>1546</v>
      </c>
      <c r="AZ585" s="107">
        <f t="shared" ca="1" si="265"/>
        <v>13131</v>
      </c>
      <c r="BA585" s="107">
        <f t="shared" ca="1" si="266"/>
        <v>219246</v>
      </c>
      <c r="BB585" s="107">
        <f t="shared" ca="1" si="267"/>
        <v>2873335.58</v>
      </c>
      <c r="BC585" s="107">
        <f t="shared" ca="1" si="268"/>
        <v>500</v>
      </c>
      <c r="BD585" s="107">
        <f t="shared" ca="1" si="269"/>
        <v>500</v>
      </c>
    </row>
    <row r="586" spans="1:56" x14ac:dyDescent="0.15">
      <c r="A586" s="62">
        <v>31404</v>
      </c>
      <c r="B586" s="62">
        <f t="shared" si="242"/>
        <v>3</v>
      </c>
      <c r="C586" s="59" t="s">
        <v>1545</v>
      </c>
      <c r="D586" s="62">
        <v>1540</v>
      </c>
      <c r="E586" s="86">
        <v>9288</v>
      </c>
      <c r="F586" s="86">
        <v>79981</v>
      </c>
      <c r="G586" s="86">
        <v>397949.41</v>
      </c>
      <c r="H586" s="86">
        <v>500</v>
      </c>
      <c r="I586" s="86">
        <v>500</v>
      </c>
      <c r="K586" s="66">
        <v>31404</v>
      </c>
      <c r="L586" s="66"/>
      <c r="M586" s="66">
        <v>31404</v>
      </c>
      <c r="N586" s="62">
        <f t="shared" si="243"/>
        <v>3</v>
      </c>
      <c r="O586" s="66" t="s">
        <v>1545</v>
      </c>
      <c r="P586" s="66">
        <v>1</v>
      </c>
      <c r="Q586" s="66">
        <f t="shared" si="244"/>
        <v>1540</v>
      </c>
      <c r="R586" s="66">
        <f t="shared" si="245"/>
        <v>9288</v>
      </c>
      <c r="S586" s="66">
        <f t="shared" si="246"/>
        <v>79981</v>
      </c>
      <c r="T586" s="66">
        <f t="shared" si="247"/>
        <v>397949.41</v>
      </c>
      <c r="U586" s="66">
        <f t="shared" si="248"/>
        <v>500</v>
      </c>
      <c r="V586" s="66">
        <f t="shared" si="249"/>
        <v>500</v>
      </c>
      <c r="W586" s="66"/>
      <c r="X586" s="62">
        <v>31404</v>
      </c>
      <c r="Y586" s="62">
        <f t="shared" si="250"/>
        <v>3</v>
      </c>
      <c r="Z586" s="59" t="s">
        <v>1545</v>
      </c>
      <c r="AA586" s="62">
        <v>1</v>
      </c>
      <c r="AB586" s="62">
        <f t="shared" ca="1" si="251"/>
        <v>1</v>
      </c>
      <c r="AC586" s="62">
        <f t="shared" ca="1" si="252"/>
        <v>1540</v>
      </c>
      <c r="AD586" s="62">
        <f t="shared" ca="1" si="253"/>
        <v>9288</v>
      </c>
      <c r="AE586" s="62">
        <f t="shared" ca="1" si="254"/>
        <v>79981</v>
      </c>
      <c r="AF586" s="62">
        <f t="shared" ca="1" si="255"/>
        <v>397949.41</v>
      </c>
      <c r="AG586" s="62">
        <f t="shared" ca="1" si="256"/>
        <v>500</v>
      </c>
      <c r="AH586" s="62">
        <f t="shared" ca="1" si="257"/>
        <v>500</v>
      </c>
      <c r="AL586" s="66"/>
      <c r="AO586" s="138">
        <f t="shared" si="258"/>
        <v>31404</v>
      </c>
      <c r="AP586" s="138" t="str">
        <f t="shared" si="259"/>
        <v>Hohenberg</v>
      </c>
      <c r="AQ586" s="138">
        <f t="shared" ca="1" si="260"/>
        <v>9288</v>
      </c>
      <c r="AR586" s="138">
        <f t="shared" ca="1" si="261"/>
        <v>79981</v>
      </c>
      <c r="AS586" s="138">
        <f t="shared" ca="1" si="262"/>
        <v>397949.41</v>
      </c>
      <c r="AT586" s="138">
        <f t="shared" ca="1" si="263"/>
        <v>500</v>
      </c>
      <c r="AU586" s="138">
        <f t="shared" ca="1" si="263"/>
        <v>500</v>
      </c>
      <c r="AV586" s="135"/>
      <c r="AW586" s="131">
        <v>31404</v>
      </c>
      <c r="AX586" s="66">
        <f t="shared" si="264"/>
        <v>3</v>
      </c>
      <c r="AY586" s="132" t="s">
        <v>1545</v>
      </c>
      <c r="AZ586" s="107">
        <f t="shared" ca="1" si="265"/>
        <v>9288</v>
      </c>
      <c r="BA586" s="107">
        <f t="shared" ca="1" si="266"/>
        <v>79981</v>
      </c>
      <c r="BB586" s="107">
        <f t="shared" ca="1" si="267"/>
        <v>397949.41</v>
      </c>
      <c r="BC586" s="107">
        <f t="shared" ca="1" si="268"/>
        <v>500</v>
      </c>
      <c r="BD586" s="107">
        <f t="shared" ca="1" si="269"/>
        <v>500</v>
      </c>
    </row>
    <row r="587" spans="1:56" x14ac:dyDescent="0.15">
      <c r="A587" s="62">
        <v>31405</v>
      </c>
      <c r="B587" s="62">
        <f t="shared" si="242"/>
        <v>3</v>
      </c>
      <c r="C587" s="59" t="s">
        <v>1544</v>
      </c>
      <c r="D587" s="62">
        <v>1017</v>
      </c>
      <c r="E587" s="86">
        <v>16159</v>
      </c>
      <c r="F587" s="86">
        <v>62400</v>
      </c>
      <c r="G587" s="86">
        <v>71624.92</v>
      </c>
      <c r="H587" s="86">
        <v>500</v>
      </c>
      <c r="I587" s="86">
        <v>500</v>
      </c>
      <c r="K587" s="66">
        <v>31405</v>
      </c>
      <c r="L587" s="66"/>
      <c r="M587" s="66">
        <v>31405</v>
      </c>
      <c r="N587" s="62">
        <f t="shared" si="243"/>
        <v>3</v>
      </c>
      <c r="O587" s="66" t="s">
        <v>1544</v>
      </c>
      <c r="P587" s="66">
        <v>1</v>
      </c>
      <c r="Q587" s="66">
        <f t="shared" si="244"/>
        <v>1017</v>
      </c>
      <c r="R587" s="66">
        <f t="shared" si="245"/>
        <v>16159</v>
      </c>
      <c r="S587" s="66">
        <f t="shared" si="246"/>
        <v>62400</v>
      </c>
      <c r="T587" s="66">
        <f t="shared" si="247"/>
        <v>71624.92</v>
      </c>
      <c r="U587" s="66">
        <f t="shared" si="248"/>
        <v>500</v>
      </c>
      <c r="V587" s="66">
        <f t="shared" si="249"/>
        <v>500</v>
      </c>
      <c r="W587" s="66"/>
      <c r="X587" s="62">
        <v>31405</v>
      </c>
      <c r="Y587" s="62">
        <f t="shared" si="250"/>
        <v>3</v>
      </c>
      <c r="Z587" s="59" t="s">
        <v>1544</v>
      </c>
      <c r="AA587" s="62">
        <v>1</v>
      </c>
      <c r="AB587" s="62">
        <f t="shared" ca="1" si="251"/>
        <v>1</v>
      </c>
      <c r="AC587" s="62">
        <f t="shared" ca="1" si="252"/>
        <v>1017</v>
      </c>
      <c r="AD587" s="62">
        <f t="shared" ca="1" si="253"/>
        <v>16159</v>
      </c>
      <c r="AE587" s="62">
        <f t="shared" ca="1" si="254"/>
        <v>62400</v>
      </c>
      <c r="AF587" s="62">
        <f t="shared" ca="1" si="255"/>
        <v>71624.92</v>
      </c>
      <c r="AG587" s="62">
        <f t="shared" ca="1" si="256"/>
        <v>500</v>
      </c>
      <c r="AH587" s="62">
        <f t="shared" ca="1" si="257"/>
        <v>500</v>
      </c>
      <c r="AL587" s="66"/>
      <c r="AO587" s="138">
        <f t="shared" si="258"/>
        <v>31405</v>
      </c>
      <c r="AP587" s="138" t="str">
        <f t="shared" si="259"/>
        <v>Kaumberg</v>
      </c>
      <c r="AQ587" s="138">
        <f t="shared" ca="1" si="260"/>
        <v>16159</v>
      </c>
      <c r="AR587" s="138">
        <f t="shared" ca="1" si="261"/>
        <v>62400</v>
      </c>
      <c r="AS587" s="138">
        <f t="shared" ca="1" si="262"/>
        <v>71624.92</v>
      </c>
      <c r="AT587" s="138">
        <f t="shared" ca="1" si="263"/>
        <v>500</v>
      </c>
      <c r="AU587" s="138">
        <f t="shared" ca="1" si="263"/>
        <v>500</v>
      </c>
      <c r="AV587" s="135"/>
      <c r="AW587" s="131">
        <v>31405</v>
      </c>
      <c r="AX587" s="66">
        <f t="shared" si="264"/>
        <v>3</v>
      </c>
      <c r="AY587" s="132" t="s">
        <v>1544</v>
      </c>
      <c r="AZ587" s="107">
        <f t="shared" ca="1" si="265"/>
        <v>16159</v>
      </c>
      <c r="BA587" s="107">
        <f t="shared" ca="1" si="266"/>
        <v>62400</v>
      </c>
      <c r="BB587" s="107">
        <f t="shared" ca="1" si="267"/>
        <v>71624.92</v>
      </c>
      <c r="BC587" s="107">
        <f t="shared" ca="1" si="268"/>
        <v>500</v>
      </c>
      <c r="BD587" s="107">
        <f t="shared" ca="1" si="269"/>
        <v>500</v>
      </c>
    </row>
    <row r="588" spans="1:56" x14ac:dyDescent="0.15">
      <c r="A588" s="62">
        <v>31406</v>
      </c>
      <c r="B588" s="62">
        <f t="shared" si="242"/>
        <v>3</v>
      </c>
      <c r="C588" s="59" t="s">
        <v>1543</v>
      </c>
      <c r="D588" s="62">
        <v>851</v>
      </c>
      <c r="E588" s="86">
        <v>14471</v>
      </c>
      <c r="F588" s="86">
        <v>40281</v>
      </c>
      <c r="G588" s="86">
        <v>126459.3</v>
      </c>
      <c r="H588" s="86">
        <v>500</v>
      </c>
      <c r="I588" s="86">
        <v>500</v>
      </c>
      <c r="K588" s="66">
        <v>31406</v>
      </c>
      <c r="L588" s="66"/>
      <c r="M588" s="66">
        <v>31406</v>
      </c>
      <c r="N588" s="62">
        <f t="shared" si="243"/>
        <v>3</v>
      </c>
      <c r="O588" s="66" t="s">
        <v>1543</v>
      </c>
      <c r="P588" s="66">
        <v>1</v>
      </c>
      <c r="Q588" s="66">
        <f t="shared" si="244"/>
        <v>851</v>
      </c>
      <c r="R588" s="66">
        <f t="shared" si="245"/>
        <v>14471</v>
      </c>
      <c r="S588" s="66">
        <f t="shared" si="246"/>
        <v>40281</v>
      </c>
      <c r="T588" s="66">
        <f t="shared" si="247"/>
        <v>126459.3</v>
      </c>
      <c r="U588" s="66">
        <f t="shared" si="248"/>
        <v>500</v>
      </c>
      <c r="V588" s="66">
        <f t="shared" si="249"/>
        <v>500</v>
      </c>
      <c r="W588" s="66"/>
      <c r="X588" s="62">
        <v>31406</v>
      </c>
      <c r="Y588" s="62">
        <f t="shared" si="250"/>
        <v>3</v>
      </c>
      <c r="Z588" s="59" t="s">
        <v>1543</v>
      </c>
      <c r="AA588" s="62">
        <v>1</v>
      </c>
      <c r="AB588" s="62">
        <f t="shared" ca="1" si="251"/>
        <v>1</v>
      </c>
      <c r="AC588" s="62">
        <f t="shared" ca="1" si="252"/>
        <v>851</v>
      </c>
      <c r="AD588" s="62">
        <f t="shared" ca="1" si="253"/>
        <v>14471</v>
      </c>
      <c r="AE588" s="62">
        <f t="shared" ca="1" si="254"/>
        <v>40281</v>
      </c>
      <c r="AF588" s="62">
        <f t="shared" ca="1" si="255"/>
        <v>126459.3</v>
      </c>
      <c r="AG588" s="62">
        <f t="shared" ca="1" si="256"/>
        <v>500</v>
      </c>
      <c r="AH588" s="62">
        <f t="shared" ca="1" si="257"/>
        <v>500</v>
      </c>
      <c r="AL588" s="66"/>
      <c r="AO588" s="138">
        <f t="shared" si="258"/>
        <v>31406</v>
      </c>
      <c r="AP588" s="138" t="str">
        <f t="shared" si="259"/>
        <v>Kleinzell</v>
      </c>
      <c r="AQ588" s="138">
        <f t="shared" ca="1" si="260"/>
        <v>14471</v>
      </c>
      <c r="AR588" s="138">
        <f t="shared" ca="1" si="261"/>
        <v>40281</v>
      </c>
      <c r="AS588" s="138">
        <f t="shared" ca="1" si="262"/>
        <v>126459.3</v>
      </c>
      <c r="AT588" s="138">
        <f t="shared" ca="1" si="263"/>
        <v>500</v>
      </c>
      <c r="AU588" s="138">
        <f t="shared" ca="1" si="263"/>
        <v>500</v>
      </c>
      <c r="AV588" s="135"/>
      <c r="AW588" s="131">
        <v>31406</v>
      </c>
      <c r="AX588" s="66">
        <f t="shared" si="264"/>
        <v>3</v>
      </c>
      <c r="AY588" s="132" t="s">
        <v>1543</v>
      </c>
      <c r="AZ588" s="107">
        <f t="shared" ca="1" si="265"/>
        <v>14471</v>
      </c>
      <c r="BA588" s="107">
        <f t="shared" ca="1" si="266"/>
        <v>40281</v>
      </c>
      <c r="BB588" s="107">
        <f t="shared" ca="1" si="267"/>
        <v>126459.3</v>
      </c>
      <c r="BC588" s="107">
        <f t="shared" ca="1" si="268"/>
        <v>500</v>
      </c>
      <c r="BD588" s="107">
        <f t="shared" ca="1" si="269"/>
        <v>500</v>
      </c>
    </row>
    <row r="589" spans="1:56" x14ac:dyDescent="0.15">
      <c r="A589" s="62">
        <v>31407</v>
      </c>
      <c r="B589" s="62">
        <f t="shared" si="242"/>
        <v>3</v>
      </c>
      <c r="C589" s="59" t="s">
        <v>1542</v>
      </c>
      <c r="D589" s="62">
        <v>2883</v>
      </c>
      <c r="E589" s="86">
        <v>7105</v>
      </c>
      <c r="F589" s="86">
        <v>196137</v>
      </c>
      <c r="G589" s="86">
        <v>1718396.92</v>
      </c>
      <c r="H589" s="86">
        <v>500</v>
      </c>
      <c r="I589" s="86">
        <v>500</v>
      </c>
      <c r="K589" s="66">
        <v>31407</v>
      </c>
      <c r="L589" s="66"/>
      <c r="M589" s="66">
        <v>31407</v>
      </c>
      <c r="N589" s="62">
        <f t="shared" si="243"/>
        <v>3</v>
      </c>
      <c r="O589" s="66" t="s">
        <v>1542</v>
      </c>
      <c r="P589" s="66">
        <v>1</v>
      </c>
      <c r="Q589" s="66">
        <f t="shared" si="244"/>
        <v>2883</v>
      </c>
      <c r="R589" s="66">
        <f t="shared" si="245"/>
        <v>7105</v>
      </c>
      <c r="S589" s="66">
        <f t="shared" si="246"/>
        <v>196137</v>
      </c>
      <c r="T589" s="66">
        <f t="shared" si="247"/>
        <v>1718396.92</v>
      </c>
      <c r="U589" s="66">
        <f t="shared" si="248"/>
        <v>500</v>
      </c>
      <c r="V589" s="66">
        <f t="shared" si="249"/>
        <v>500</v>
      </c>
      <c r="W589" s="66"/>
      <c r="X589" s="62">
        <v>31407</v>
      </c>
      <c r="Y589" s="62">
        <f t="shared" si="250"/>
        <v>3</v>
      </c>
      <c r="Z589" s="59" t="s">
        <v>1542</v>
      </c>
      <c r="AA589" s="62">
        <v>1</v>
      </c>
      <c r="AB589" s="62">
        <f t="shared" ca="1" si="251"/>
        <v>1</v>
      </c>
      <c r="AC589" s="62">
        <f t="shared" ca="1" si="252"/>
        <v>2883</v>
      </c>
      <c r="AD589" s="62">
        <f t="shared" ca="1" si="253"/>
        <v>7105</v>
      </c>
      <c r="AE589" s="62">
        <f t="shared" ca="1" si="254"/>
        <v>196137</v>
      </c>
      <c r="AF589" s="62">
        <f t="shared" ca="1" si="255"/>
        <v>1718396.92</v>
      </c>
      <c r="AG589" s="62">
        <f t="shared" ca="1" si="256"/>
        <v>500</v>
      </c>
      <c r="AH589" s="62">
        <f t="shared" ca="1" si="257"/>
        <v>500</v>
      </c>
      <c r="AL589" s="66"/>
      <c r="AO589" s="138">
        <f t="shared" si="258"/>
        <v>31407</v>
      </c>
      <c r="AP589" s="138" t="str">
        <f t="shared" si="259"/>
        <v>Lilienfeld</v>
      </c>
      <c r="AQ589" s="138">
        <f t="shared" ca="1" si="260"/>
        <v>7105</v>
      </c>
      <c r="AR589" s="138">
        <f t="shared" ca="1" si="261"/>
        <v>196137</v>
      </c>
      <c r="AS589" s="138">
        <f t="shared" ca="1" si="262"/>
        <v>1718396.92</v>
      </c>
      <c r="AT589" s="138">
        <f t="shared" ca="1" si="263"/>
        <v>500</v>
      </c>
      <c r="AU589" s="138">
        <f t="shared" ca="1" si="263"/>
        <v>500</v>
      </c>
      <c r="AV589" s="135"/>
      <c r="AW589" s="131">
        <v>31407</v>
      </c>
      <c r="AX589" s="66">
        <f t="shared" si="264"/>
        <v>3</v>
      </c>
      <c r="AY589" s="132" t="s">
        <v>1542</v>
      </c>
      <c r="AZ589" s="107">
        <f t="shared" ca="1" si="265"/>
        <v>7105</v>
      </c>
      <c r="BA589" s="107">
        <f t="shared" ca="1" si="266"/>
        <v>196137</v>
      </c>
      <c r="BB589" s="107">
        <f t="shared" ca="1" si="267"/>
        <v>1718396.92</v>
      </c>
      <c r="BC589" s="107">
        <f t="shared" ca="1" si="268"/>
        <v>500</v>
      </c>
      <c r="BD589" s="107">
        <f t="shared" ca="1" si="269"/>
        <v>500</v>
      </c>
    </row>
    <row r="590" spans="1:56" x14ac:dyDescent="0.15">
      <c r="A590" s="62">
        <v>31408</v>
      </c>
      <c r="B590" s="62">
        <f t="shared" si="242"/>
        <v>3</v>
      </c>
      <c r="C590" s="59" t="s">
        <v>1541</v>
      </c>
      <c r="D590" s="62">
        <v>510</v>
      </c>
      <c r="E590" s="86">
        <v>13221</v>
      </c>
      <c r="F590" s="86">
        <v>42134</v>
      </c>
      <c r="G590" s="86">
        <v>99058.12</v>
      </c>
      <c r="H590" s="86">
        <v>500</v>
      </c>
      <c r="I590" s="86">
        <v>500</v>
      </c>
      <c r="K590" s="66">
        <v>31408</v>
      </c>
      <c r="L590" s="66"/>
      <c r="M590" s="66">
        <v>31408</v>
      </c>
      <c r="N590" s="62">
        <f t="shared" si="243"/>
        <v>3</v>
      </c>
      <c r="O590" s="66" t="s">
        <v>1541</v>
      </c>
      <c r="P590" s="66">
        <v>1</v>
      </c>
      <c r="Q590" s="66">
        <f t="shared" si="244"/>
        <v>510</v>
      </c>
      <c r="R590" s="66">
        <f t="shared" si="245"/>
        <v>13221</v>
      </c>
      <c r="S590" s="66">
        <f t="shared" si="246"/>
        <v>42134</v>
      </c>
      <c r="T590" s="66">
        <f t="shared" si="247"/>
        <v>99058.12</v>
      </c>
      <c r="U590" s="66">
        <f t="shared" si="248"/>
        <v>500</v>
      </c>
      <c r="V590" s="66">
        <f t="shared" si="249"/>
        <v>500</v>
      </c>
      <c r="W590" s="66"/>
      <c r="X590" s="62">
        <v>31408</v>
      </c>
      <c r="Y590" s="62">
        <f t="shared" si="250"/>
        <v>3</v>
      </c>
      <c r="Z590" s="59" t="s">
        <v>1541</v>
      </c>
      <c r="AA590" s="62">
        <v>1</v>
      </c>
      <c r="AB590" s="62">
        <f t="shared" ca="1" si="251"/>
        <v>1</v>
      </c>
      <c r="AC590" s="62">
        <f t="shared" ca="1" si="252"/>
        <v>510</v>
      </c>
      <c r="AD590" s="62">
        <f t="shared" ca="1" si="253"/>
        <v>13221</v>
      </c>
      <c r="AE590" s="62">
        <f t="shared" ca="1" si="254"/>
        <v>42134</v>
      </c>
      <c r="AF590" s="62">
        <f t="shared" ca="1" si="255"/>
        <v>99058.12</v>
      </c>
      <c r="AG590" s="62">
        <f t="shared" ca="1" si="256"/>
        <v>500</v>
      </c>
      <c r="AH590" s="62">
        <f t="shared" ca="1" si="257"/>
        <v>500</v>
      </c>
      <c r="AL590" s="66"/>
      <c r="AO590" s="138">
        <f t="shared" si="258"/>
        <v>31408</v>
      </c>
      <c r="AP590" s="138" t="str">
        <f t="shared" si="259"/>
        <v>Mitterbach am Erlaufsee</v>
      </c>
      <c r="AQ590" s="138">
        <f t="shared" ca="1" si="260"/>
        <v>13221</v>
      </c>
      <c r="AR590" s="138">
        <f t="shared" ca="1" si="261"/>
        <v>42134</v>
      </c>
      <c r="AS590" s="138">
        <f t="shared" ca="1" si="262"/>
        <v>99058.12</v>
      </c>
      <c r="AT590" s="138">
        <f t="shared" ca="1" si="263"/>
        <v>500</v>
      </c>
      <c r="AU590" s="138">
        <f t="shared" ca="1" si="263"/>
        <v>500</v>
      </c>
      <c r="AV590" s="135"/>
      <c r="AW590" s="131">
        <v>31408</v>
      </c>
      <c r="AX590" s="66">
        <f t="shared" si="264"/>
        <v>3</v>
      </c>
      <c r="AY590" s="132" t="s">
        <v>1541</v>
      </c>
      <c r="AZ590" s="107">
        <f t="shared" ca="1" si="265"/>
        <v>13221</v>
      </c>
      <c r="BA590" s="107">
        <f t="shared" ca="1" si="266"/>
        <v>42134</v>
      </c>
      <c r="BB590" s="107">
        <f t="shared" ca="1" si="267"/>
        <v>99058.12</v>
      </c>
      <c r="BC590" s="107">
        <f t="shared" ca="1" si="268"/>
        <v>500</v>
      </c>
      <c r="BD590" s="107">
        <f t="shared" ca="1" si="269"/>
        <v>500</v>
      </c>
    </row>
    <row r="591" spans="1:56" x14ac:dyDescent="0.15">
      <c r="A591" s="62">
        <v>31409</v>
      </c>
      <c r="B591" s="62">
        <f t="shared" si="242"/>
        <v>3</v>
      </c>
      <c r="C591" s="59" t="s">
        <v>1540</v>
      </c>
      <c r="D591" s="62">
        <v>835</v>
      </c>
      <c r="E591" s="86">
        <v>12796</v>
      </c>
      <c r="F591" s="86">
        <v>52741</v>
      </c>
      <c r="G591" s="86">
        <v>217170.77</v>
      </c>
      <c r="H591" s="86">
        <v>500</v>
      </c>
      <c r="I591" s="86">
        <v>500</v>
      </c>
      <c r="K591" s="66">
        <v>31409</v>
      </c>
      <c r="L591" s="66"/>
      <c r="M591" s="66">
        <v>31409</v>
      </c>
      <c r="N591" s="62">
        <f t="shared" si="243"/>
        <v>3</v>
      </c>
      <c r="O591" s="66" t="s">
        <v>1540</v>
      </c>
      <c r="P591" s="66">
        <v>1</v>
      </c>
      <c r="Q591" s="66">
        <f t="shared" si="244"/>
        <v>835</v>
      </c>
      <c r="R591" s="66">
        <f t="shared" si="245"/>
        <v>12796</v>
      </c>
      <c r="S591" s="66">
        <f t="shared" si="246"/>
        <v>52741</v>
      </c>
      <c r="T591" s="66">
        <f t="shared" si="247"/>
        <v>217170.77</v>
      </c>
      <c r="U591" s="66">
        <f t="shared" si="248"/>
        <v>500</v>
      </c>
      <c r="V591" s="66">
        <f t="shared" si="249"/>
        <v>500</v>
      </c>
      <c r="W591" s="66"/>
      <c r="X591" s="62">
        <v>31409</v>
      </c>
      <c r="Y591" s="62">
        <f t="shared" si="250"/>
        <v>3</v>
      </c>
      <c r="Z591" s="59" t="s">
        <v>1540</v>
      </c>
      <c r="AA591" s="62">
        <v>1</v>
      </c>
      <c r="AB591" s="62">
        <f t="shared" ca="1" si="251"/>
        <v>1</v>
      </c>
      <c r="AC591" s="62">
        <f t="shared" ca="1" si="252"/>
        <v>835</v>
      </c>
      <c r="AD591" s="62">
        <f t="shared" ca="1" si="253"/>
        <v>12796</v>
      </c>
      <c r="AE591" s="62">
        <f t="shared" ca="1" si="254"/>
        <v>52741</v>
      </c>
      <c r="AF591" s="62">
        <f t="shared" ca="1" si="255"/>
        <v>217170.77</v>
      </c>
      <c r="AG591" s="62">
        <f t="shared" ca="1" si="256"/>
        <v>500</v>
      </c>
      <c r="AH591" s="62">
        <f t="shared" ca="1" si="257"/>
        <v>500</v>
      </c>
      <c r="AL591" s="66"/>
      <c r="AO591" s="138">
        <f t="shared" si="258"/>
        <v>31409</v>
      </c>
      <c r="AP591" s="138" t="str">
        <f t="shared" si="259"/>
        <v>Ramsau</v>
      </c>
      <c r="AQ591" s="138">
        <f t="shared" ca="1" si="260"/>
        <v>12796</v>
      </c>
      <c r="AR591" s="138">
        <f t="shared" ca="1" si="261"/>
        <v>52741</v>
      </c>
      <c r="AS591" s="138">
        <f t="shared" ca="1" si="262"/>
        <v>217170.77</v>
      </c>
      <c r="AT591" s="138">
        <f t="shared" ca="1" si="263"/>
        <v>500</v>
      </c>
      <c r="AU591" s="138">
        <f t="shared" ca="1" si="263"/>
        <v>500</v>
      </c>
      <c r="AV591" s="135"/>
      <c r="AW591" s="131">
        <v>31409</v>
      </c>
      <c r="AX591" s="66">
        <f t="shared" si="264"/>
        <v>3</v>
      </c>
      <c r="AY591" s="132" t="s">
        <v>1540</v>
      </c>
      <c r="AZ591" s="107">
        <f t="shared" ca="1" si="265"/>
        <v>12796</v>
      </c>
      <c r="BA591" s="107">
        <f t="shared" ca="1" si="266"/>
        <v>52741</v>
      </c>
      <c r="BB591" s="107">
        <f t="shared" ca="1" si="267"/>
        <v>217170.77</v>
      </c>
      <c r="BC591" s="107">
        <f t="shared" ca="1" si="268"/>
        <v>500</v>
      </c>
      <c r="BD591" s="107">
        <f t="shared" ca="1" si="269"/>
        <v>500</v>
      </c>
    </row>
    <row r="592" spans="1:56" x14ac:dyDescent="0.15">
      <c r="A592" s="62">
        <v>31410</v>
      </c>
      <c r="B592" s="62">
        <f t="shared" si="242"/>
        <v>3</v>
      </c>
      <c r="C592" s="59" t="s">
        <v>1539</v>
      </c>
      <c r="D592" s="62">
        <v>1591</v>
      </c>
      <c r="E592" s="86">
        <v>4713</v>
      </c>
      <c r="F592" s="86">
        <v>89655</v>
      </c>
      <c r="G592" s="86">
        <v>1007717.45</v>
      </c>
      <c r="H592" s="86">
        <v>500</v>
      </c>
      <c r="I592" s="86">
        <v>500</v>
      </c>
      <c r="K592" s="66">
        <v>31410</v>
      </c>
      <c r="L592" s="66"/>
      <c r="M592" s="66">
        <v>31410</v>
      </c>
      <c r="N592" s="62">
        <f t="shared" si="243"/>
        <v>3</v>
      </c>
      <c r="O592" s="66" t="s">
        <v>1539</v>
      </c>
      <c r="P592" s="66">
        <v>1</v>
      </c>
      <c r="Q592" s="66">
        <f t="shared" si="244"/>
        <v>1591</v>
      </c>
      <c r="R592" s="66">
        <f t="shared" si="245"/>
        <v>4713</v>
      </c>
      <c r="S592" s="66">
        <f t="shared" si="246"/>
        <v>89655</v>
      </c>
      <c r="T592" s="66">
        <f t="shared" si="247"/>
        <v>1007717.45</v>
      </c>
      <c r="U592" s="66">
        <f t="shared" si="248"/>
        <v>500</v>
      </c>
      <c r="V592" s="66">
        <f t="shared" si="249"/>
        <v>500</v>
      </c>
      <c r="W592" s="66"/>
      <c r="X592" s="62">
        <v>31410</v>
      </c>
      <c r="Y592" s="62">
        <f t="shared" si="250"/>
        <v>3</v>
      </c>
      <c r="Z592" s="59" t="s">
        <v>1539</v>
      </c>
      <c r="AA592" s="62">
        <v>1</v>
      </c>
      <c r="AB592" s="62">
        <f t="shared" ca="1" si="251"/>
        <v>1</v>
      </c>
      <c r="AC592" s="62">
        <f t="shared" ca="1" si="252"/>
        <v>1591</v>
      </c>
      <c r="AD592" s="62">
        <f t="shared" ca="1" si="253"/>
        <v>4713</v>
      </c>
      <c r="AE592" s="62">
        <f t="shared" ca="1" si="254"/>
        <v>89655</v>
      </c>
      <c r="AF592" s="62">
        <f t="shared" ca="1" si="255"/>
        <v>1007717.45</v>
      </c>
      <c r="AG592" s="62">
        <f t="shared" ca="1" si="256"/>
        <v>500</v>
      </c>
      <c r="AH592" s="62">
        <f t="shared" ca="1" si="257"/>
        <v>500</v>
      </c>
      <c r="AL592" s="66"/>
      <c r="AO592" s="138">
        <f t="shared" si="258"/>
        <v>31410</v>
      </c>
      <c r="AP592" s="138" t="str">
        <f t="shared" si="259"/>
        <v>Rohrbach an der Gölsen</v>
      </c>
      <c r="AQ592" s="138">
        <f t="shared" ca="1" si="260"/>
        <v>4713</v>
      </c>
      <c r="AR592" s="138">
        <f t="shared" ca="1" si="261"/>
        <v>89655</v>
      </c>
      <c r="AS592" s="138">
        <f t="shared" ca="1" si="262"/>
        <v>1007717.45</v>
      </c>
      <c r="AT592" s="138">
        <f t="shared" ca="1" si="263"/>
        <v>500</v>
      </c>
      <c r="AU592" s="138">
        <f t="shared" ca="1" si="263"/>
        <v>500</v>
      </c>
      <c r="AV592" s="135"/>
      <c r="AW592" s="131">
        <v>31410</v>
      </c>
      <c r="AX592" s="66">
        <f t="shared" si="264"/>
        <v>3</v>
      </c>
      <c r="AY592" s="132" t="s">
        <v>1539</v>
      </c>
      <c r="AZ592" s="107">
        <f t="shared" ca="1" si="265"/>
        <v>4713</v>
      </c>
      <c r="BA592" s="107">
        <f t="shared" ca="1" si="266"/>
        <v>89655</v>
      </c>
      <c r="BB592" s="107">
        <f t="shared" ca="1" si="267"/>
        <v>1007717.45</v>
      </c>
      <c r="BC592" s="107">
        <f t="shared" ca="1" si="268"/>
        <v>500</v>
      </c>
      <c r="BD592" s="107">
        <f t="shared" ca="1" si="269"/>
        <v>500</v>
      </c>
    </row>
    <row r="593" spans="1:56" x14ac:dyDescent="0.15">
      <c r="A593" s="62">
        <v>31411</v>
      </c>
      <c r="B593" s="62">
        <f t="shared" si="242"/>
        <v>3</v>
      </c>
      <c r="C593" s="59" t="s">
        <v>1538</v>
      </c>
      <c r="D593" s="62">
        <v>1953</v>
      </c>
      <c r="E593" s="86">
        <v>24728</v>
      </c>
      <c r="F593" s="86">
        <v>118162</v>
      </c>
      <c r="G593" s="86">
        <v>509834.54</v>
      </c>
      <c r="H593" s="86">
        <v>500</v>
      </c>
      <c r="I593" s="86">
        <v>500</v>
      </c>
      <c r="K593" s="66">
        <v>31411</v>
      </c>
      <c r="L593" s="66"/>
      <c r="M593" s="66">
        <v>31411</v>
      </c>
      <c r="N593" s="62">
        <f t="shared" si="243"/>
        <v>3</v>
      </c>
      <c r="O593" s="66" t="s">
        <v>1538</v>
      </c>
      <c r="P593" s="66">
        <v>1</v>
      </c>
      <c r="Q593" s="66">
        <f t="shared" si="244"/>
        <v>1953</v>
      </c>
      <c r="R593" s="66">
        <f t="shared" si="245"/>
        <v>24728</v>
      </c>
      <c r="S593" s="66">
        <f t="shared" si="246"/>
        <v>118162</v>
      </c>
      <c r="T593" s="66">
        <f t="shared" si="247"/>
        <v>509834.54</v>
      </c>
      <c r="U593" s="66">
        <f t="shared" si="248"/>
        <v>500</v>
      </c>
      <c r="V593" s="66">
        <f t="shared" si="249"/>
        <v>500</v>
      </c>
      <c r="W593" s="66"/>
      <c r="X593" s="62">
        <v>31411</v>
      </c>
      <c r="Y593" s="62">
        <f t="shared" si="250"/>
        <v>3</v>
      </c>
      <c r="Z593" s="59" t="s">
        <v>1538</v>
      </c>
      <c r="AA593" s="62">
        <v>1</v>
      </c>
      <c r="AB593" s="62">
        <f t="shared" ca="1" si="251"/>
        <v>1</v>
      </c>
      <c r="AC593" s="62">
        <f t="shared" ca="1" si="252"/>
        <v>1953</v>
      </c>
      <c r="AD593" s="62">
        <f t="shared" ca="1" si="253"/>
        <v>24728</v>
      </c>
      <c r="AE593" s="62">
        <f t="shared" ca="1" si="254"/>
        <v>118162</v>
      </c>
      <c r="AF593" s="62">
        <f t="shared" ca="1" si="255"/>
        <v>509834.54</v>
      </c>
      <c r="AG593" s="62">
        <f t="shared" ca="1" si="256"/>
        <v>500</v>
      </c>
      <c r="AH593" s="62">
        <f t="shared" ca="1" si="257"/>
        <v>500</v>
      </c>
      <c r="AL593" s="66"/>
      <c r="AO593" s="138">
        <f t="shared" si="258"/>
        <v>31411</v>
      </c>
      <c r="AP593" s="138" t="str">
        <f t="shared" si="259"/>
        <v>St. Aegyd am Neuwalde</v>
      </c>
      <c r="AQ593" s="138">
        <f t="shared" ca="1" si="260"/>
        <v>24728</v>
      </c>
      <c r="AR593" s="138">
        <f t="shared" ca="1" si="261"/>
        <v>118162</v>
      </c>
      <c r="AS593" s="138">
        <f t="shared" ca="1" si="262"/>
        <v>509834.54</v>
      </c>
      <c r="AT593" s="138">
        <f t="shared" ca="1" si="263"/>
        <v>500</v>
      </c>
      <c r="AU593" s="138">
        <f t="shared" ca="1" si="263"/>
        <v>500</v>
      </c>
      <c r="AV593" s="135"/>
      <c r="AW593" s="131">
        <v>31411</v>
      </c>
      <c r="AX593" s="66">
        <f t="shared" si="264"/>
        <v>3</v>
      </c>
      <c r="AY593" s="132" t="s">
        <v>1538</v>
      </c>
      <c r="AZ593" s="107">
        <f t="shared" ca="1" si="265"/>
        <v>24728</v>
      </c>
      <c r="BA593" s="107">
        <f t="shared" ca="1" si="266"/>
        <v>118162</v>
      </c>
      <c r="BB593" s="107">
        <f t="shared" ca="1" si="267"/>
        <v>509834.54</v>
      </c>
      <c r="BC593" s="107">
        <f t="shared" ca="1" si="268"/>
        <v>500</v>
      </c>
      <c r="BD593" s="107">
        <f t="shared" ca="1" si="269"/>
        <v>500</v>
      </c>
    </row>
    <row r="594" spans="1:56" x14ac:dyDescent="0.15">
      <c r="A594" s="62">
        <v>31412</v>
      </c>
      <c r="B594" s="62">
        <f t="shared" si="242"/>
        <v>3</v>
      </c>
      <c r="C594" s="59" t="s">
        <v>1537</v>
      </c>
      <c r="D594" s="62">
        <v>3925</v>
      </c>
      <c r="E594" s="86">
        <v>19219</v>
      </c>
      <c r="F594" s="86">
        <v>169140</v>
      </c>
      <c r="G594" s="86">
        <v>208787.09</v>
      </c>
      <c r="H594" s="86">
        <v>500</v>
      </c>
      <c r="I594" s="86">
        <v>500</v>
      </c>
      <c r="K594" s="66">
        <v>31412</v>
      </c>
      <c r="L594" s="66"/>
      <c r="M594" s="66">
        <v>31412</v>
      </c>
      <c r="N594" s="62">
        <f t="shared" si="243"/>
        <v>3</v>
      </c>
      <c r="O594" s="66" t="s">
        <v>1537</v>
      </c>
      <c r="P594" s="66">
        <v>1</v>
      </c>
      <c r="Q594" s="66">
        <f t="shared" si="244"/>
        <v>3925</v>
      </c>
      <c r="R594" s="66">
        <f t="shared" si="245"/>
        <v>19219</v>
      </c>
      <c r="S594" s="66">
        <f t="shared" si="246"/>
        <v>169140</v>
      </c>
      <c r="T594" s="66">
        <f t="shared" si="247"/>
        <v>208787.09</v>
      </c>
      <c r="U594" s="66">
        <f t="shared" si="248"/>
        <v>500</v>
      </c>
      <c r="V594" s="66">
        <f t="shared" si="249"/>
        <v>500</v>
      </c>
      <c r="W594" s="66"/>
      <c r="X594" s="62">
        <v>31412</v>
      </c>
      <c r="Y594" s="62">
        <f t="shared" si="250"/>
        <v>3</v>
      </c>
      <c r="Z594" s="59" t="s">
        <v>1537</v>
      </c>
      <c r="AA594" s="62">
        <v>1</v>
      </c>
      <c r="AB594" s="62">
        <f t="shared" ca="1" si="251"/>
        <v>1</v>
      </c>
      <c r="AC594" s="62">
        <f t="shared" ca="1" si="252"/>
        <v>3925</v>
      </c>
      <c r="AD594" s="62">
        <f t="shared" ca="1" si="253"/>
        <v>19219</v>
      </c>
      <c r="AE594" s="62">
        <f t="shared" ca="1" si="254"/>
        <v>169140</v>
      </c>
      <c r="AF594" s="62">
        <f t="shared" ca="1" si="255"/>
        <v>208787.09</v>
      </c>
      <c r="AG594" s="62">
        <f t="shared" ca="1" si="256"/>
        <v>500</v>
      </c>
      <c r="AH594" s="62">
        <f t="shared" ca="1" si="257"/>
        <v>500</v>
      </c>
      <c r="AL594" s="66"/>
      <c r="AO594" s="138">
        <f t="shared" si="258"/>
        <v>31412</v>
      </c>
      <c r="AP594" s="138" t="str">
        <f t="shared" si="259"/>
        <v>St. Veit an der Gölsen</v>
      </c>
      <c r="AQ594" s="138">
        <f t="shared" ca="1" si="260"/>
        <v>19219</v>
      </c>
      <c r="AR594" s="138">
        <f t="shared" ca="1" si="261"/>
        <v>169140</v>
      </c>
      <c r="AS594" s="138">
        <f t="shared" ca="1" si="262"/>
        <v>208787.09</v>
      </c>
      <c r="AT594" s="138">
        <f t="shared" ca="1" si="263"/>
        <v>500</v>
      </c>
      <c r="AU594" s="138">
        <f t="shared" ca="1" si="263"/>
        <v>500</v>
      </c>
      <c r="AV594" s="135"/>
      <c r="AW594" s="131">
        <v>31412</v>
      </c>
      <c r="AX594" s="66">
        <f t="shared" si="264"/>
        <v>3</v>
      </c>
      <c r="AY594" s="132" t="s">
        <v>1537</v>
      </c>
      <c r="AZ594" s="107">
        <f t="shared" ca="1" si="265"/>
        <v>19219</v>
      </c>
      <c r="BA594" s="107">
        <f t="shared" ca="1" si="266"/>
        <v>169140</v>
      </c>
      <c r="BB594" s="107">
        <f t="shared" ca="1" si="267"/>
        <v>208787.09</v>
      </c>
      <c r="BC594" s="107">
        <f t="shared" ca="1" si="268"/>
        <v>500</v>
      </c>
      <c r="BD594" s="107">
        <f t="shared" ca="1" si="269"/>
        <v>500</v>
      </c>
    </row>
    <row r="595" spans="1:56" x14ac:dyDescent="0.15">
      <c r="A595" s="62">
        <v>31413</v>
      </c>
      <c r="B595" s="62">
        <f t="shared" si="242"/>
        <v>3</v>
      </c>
      <c r="C595" s="59" t="s">
        <v>1536</v>
      </c>
      <c r="D595" s="62">
        <v>3553</v>
      </c>
      <c r="E595" s="86">
        <v>1588</v>
      </c>
      <c r="F595" s="86">
        <v>198675</v>
      </c>
      <c r="G595" s="86">
        <v>1474995.94</v>
      </c>
      <c r="H595" s="86">
        <v>500</v>
      </c>
      <c r="I595" s="86">
        <v>500</v>
      </c>
      <c r="K595" s="66">
        <v>31413</v>
      </c>
      <c r="L595" s="66"/>
      <c r="M595" s="66">
        <v>31413</v>
      </c>
      <c r="N595" s="62">
        <f t="shared" si="243"/>
        <v>3</v>
      </c>
      <c r="O595" s="66" t="s">
        <v>1536</v>
      </c>
      <c r="P595" s="66">
        <v>1</v>
      </c>
      <c r="Q595" s="66">
        <f t="shared" si="244"/>
        <v>3553</v>
      </c>
      <c r="R595" s="66">
        <f t="shared" si="245"/>
        <v>1588</v>
      </c>
      <c r="S595" s="66">
        <f t="shared" si="246"/>
        <v>198675</v>
      </c>
      <c r="T595" s="66">
        <f t="shared" si="247"/>
        <v>1474995.94</v>
      </c>
      <c r="U595" s="66">
        <f t="shared" si="248"/>
        <v>500</v>
      </c>
      <c r="V595" s="66">
        <f t="shared" si="249"/>
        <v>500</v>
      </c>
      <c r="W595" s="66"/>
      <c r="X595" s="62">
        <v>31413</v>
      </c>
      <c r="Y595" s="62">
        <f t="shared" si="250"/>
        <v>3</v>
      </c>
      <c r="Z595" s="59" t="s">
        <v>1536</v>
      </c>
      <c r="AA595" s="62">
        <v>1</v>
      </c>
      <c r="AB595" s="62">
        <f t="shared" ca="1" si="251"/>
        <v>1</v>
      </c>
      <c r="AC595" s="62">
        <f t="shared" ca="1" si="252"/>
        <v>3553</v>
      </c>
      <c r="AD595" s="62">
        <f t="shared" ca="1" si="253"/>
        <v>1588</v>
      </c>
      <c r="AE595" s="62">
        <f t="shared" ca="1" si="254"/>
        <v>198675</v>
      </c>
      <c r="AF595" s="62">
        <f t="shared" ca="1" si="255"/>
        <v>1474995.94</v>
      </c>
      <c r="AG595" s="62">
        <f t="shared" ca="1" si="256"/>
        <v>500</v>
      </c>
      <c r="AH595" s="62">
        <f t="shared" ca="1" si="257"/>
        <v>500</v>
      </c>
      <c r="AL595" s="66"/>
      <c r="AO595" s="138">
        <f t="shared" si="258"/>
        <v>31413</v>
      </c>
      <c r="AP595" s="138" t="str">
        <f t="shared" si="259"/>
        <v>Traisen</v>
      </c>
      <c r="AQ595" s="138">
        <f t="shared" ca="1" si="260"/>
        <v>1588</v>
      </c>
      <c r="AR595" s="138">
        <f t="shared" ca="1" si="261"/>
        <v>198675</v>
      </c>
      <c r="AS595" s="138">
        <f t="shared" ca="1" si="262"/>
        <v>1474995.94</v>
      </c>
      <c r="AT595" s="138">
        <f t="shared" ca="1" si="263"/>
        <v>500</v>
      </c>
      <c r="AU595" s="138">
        <f t="shared" ca="1" si="263"/>
        <v>500</v>
      </c>
      <c r="AV595" s="135"/>
      <c r="AW595" s="131">
        <v>31413</v>
      </c>
      <c r="AX595" s="66">
        <f t="shared" si="264"/>
        <v>3</v>
      </c>
      <c r="AY595" s="132" t="s">
        <v>1536</v>
      </c>
      <c r="AZ595" s="107">
        <f t="shared" ca="1" si="265"/>
        <v>1588</v>
      </c>
      <c r="BA595" s="107">
        <f t="shared" ca="1" si="266"/>
        <v>198675</v>
      </c>
      <c r="BB595" s="107">
        <f t="shared" ca="1" si="267"/>
        <v>1474995.94</v>
      </c>
      <c r="BC595" s="107">
        <f t="shared" ca="1" si="268"/>
        <v>500</v>
      </c>
      <c r="BD595" s="107">
        <f t="shared" ca="1" si="269"/>
        <v>500</v>
      </c>
    </row>
    <row r="596" spans="1:56" x14ac:dyDescent="0.15">
      <c r="A596" s="62">
        <v>31414</v>
      </c>
      <c r="B596" s="62">
        <f t="shared" ref="B596:B659" si="270">INT(A596/10000)</f>
        <v>3</v>
      </c>
      <c r="C596" s="59" t="s">
        <v>1535</v>
      </c>
      <c r="D596" s="62">
        <v>1931</v>
      </c>
      <c r="E596" s="86">
        <v>32874</v>
      </c>
      <c r="F596" s="86">
        <v>123366</v>
      </c>
      <c r="G596" s="86">
        <v>148884.18</v>
      </c>
      <c r="H596" s="86">
        <v>500</v>
      </c>
      <c r="I596" s="86">
        <v>500</v>
      </c>
      <c r="K596" s="66">
        <v>31414</v>
      </c>
      <c r="L596" s="66"/>
      <c r="M596" s="66">
        <v>31414</v>
      </c>
      <c r="N596" s="62">
        <f t="shared" ref="N596:N659" si="271">INT(K596/10000)</f>
        <v>3</v>
      </c>
      <c r="O596" s="66" t="s">
        <v>1535</v>
      </c>
      <c r="P596" s="66">
        <v>1</v>
      </c>
      <c r="Q596" s="66">
        <f t="shared" ref="Q596:Q659" si="272">D596</f>
        <v>1931</v>
      </c>
      <c r="R596" s="66">
        <f t="shared" ref="R596:R659" si="273">E596</f>
        <v>32874</v>
      </c>
      <c r="S596" s="66">
        <f t="shared" ref="S596:S659" si="274">F596</f>
        <v>123366</v>
      </c>
      <c r="T596" s="66">
        <f t="shared" ref="T596:T659" si="275">G596</f>
        <v>148884.18</v>
      </c>
      <c r="U596" s="66">
        <f t="shared" ref="U596:U659" si="276">H596</f>
        <v>500</v>
      </c>
      <c r="V596" s="66">
        <f t="shared" ref="V596:V659" si="277">I596</f>
        <v>500</v>
      </c>
      <c r="W596" s="66"/>
      <c r="X596" s="62">
        <v>31414</v>
      </c>
      <c r="Y596" s="62">
        <f t="shared" ref="Y596:Y659" si="278">INT(X596/10000)</f>
        <v>3</v>
      </c>
      <c r="Z596" s="59" t="s">
        <v>1535</v>
      </c>
      <c r="AA596" s="62">
        <v>1</v>
      </c>
      <c r="AB596" s="62">
        <f t="shared" ref="AB596:AB659" ca="1" si="279">SUMIF($M$1:$M$265536,$X596,P$1:P$65536)</f>
        <v>1</v>
      </c>
      <c r="AC596" s="62">
        <f t="shared" ref="AC596:AC659" ca="1" si="280">SUMIF($M$1:$M$265536,$X596,Q$1:Q$65536)</f>
        <v>1931</v>
      </c>
      <c r="AD596" s="62">
        <f t="shared" ref="AD596:AD659" ca="1" si="281">SUMIF($M$1:$M$265536,$X596,R$1:R$65536)</f>
        <v>32874</v>
      </c>
      <c r="AE596" s="62">
        <f t="shared" ref="AE596:AE659" ca="1" si="282">SUMIF($M$1:$M$265536,$X596,S$1:S$65536)</f>
        <v>123366</v>
      </c>
      <c r="AF596" s="62">
        <f t="shared" ref="AF596:AF659" ca="1" si="283">SUMIF($M$1:$M$265536,$X596,T$1:T$65536)</f>
        <v>148884.18</v>
      </c>
      <c r="AG596" s="62">
        <f t="shared" ref="AG596:AG659" ca="1" si="284">SUMIF($M$1:$M$265536,$X596,U$1:U$65536)/AB596</f>
        <v>500</v>
      </c>
      <c r="AH596" s="62">
        <f t="shared" ref="AH596:AH659" ca="1" si="285">SUMIF($M$1:$M$265536,$X596,V$1:V$65536)/AB596</f>
        <v>500</v>
      </c>
      <c r="AL596" s="66"/>
      <c r="AO596" s="138">
        <f t="shared" si="258"/>
        <v>31414</v>
      </c>
      <c r="AP596" s="138" t="str">
        <f t="shared" si="259"/>
        <v>Türnitz</v>
      </c>
      <c r="AQ596" s="138">
        <f t="shared" ca="1" si="260"/>
        <v>32874</v>
      </c>
      <c r="AR596" s="138">
        <f t="shared" ca="1" si="261"/>
        <v>123366</v>
      </c>
      <c r="AS596" s="138">
        <f t="shared" ca="1" si="262"/>
        <v>148884.18</v>
      </c>
      <c r="AT596" s="138">
        <f t="shared" ca="1" si="263"/>
        <v>500</v>
      </c>
      <c r="AU596" s="138">
        <f t="shared" ca="1" si="263"/>
        <v>500</v>
      </c>
      <c r="AV596" s="135"/>
      <c r="AW596" s="131">
        <v>31414</v>
      </c>
      <c r="AX596" s="66">
        <f t="shared" si="264"/>
        <v>3</v>
      </c>
      <c r="AY596" s="132" t="s">
        <v>1535</v>
      </c>
      <c r="AZ596" s="107">
        <f t="shared" ca="1" si="265"/>
        <v>32874</v>
      </c>
      <c r="BA596" s="107">
        <f t="shared" ca="1" si="266"/>
        <v>123366</v>
      </c>
      <c r="BB596" s="107">
        <f t="shared" ca="1" si="267"/>
        <v>148884.18</v>
      </c>
      <c r="BC596" s="107">
        <f t="shared" ca="1" si="268"/>
        <v>500</v>
      </c>
      <c r="BD596" s="107">
        <f t="shared" ca="1" si="269"/>
        <v>500</v>
      </c>
    </row>
    <row r="597" spans="1:56" x14ac:dyDescent="0.15">
      <c r="A597" s="62">
        <v>31502</v>
      </c>
      <c r="B597" s="62">
        <f t="shared" si="270"/>
        <v>3</v>
      </c>
      <c r="C597" s="59" t="s">
        <v>1534</v>
      </c>
      <c r="D597" s="62">
        <v>1179</v>
      </c>
      <c r="E597" s="86">
        <v>9634</v>
      </c>
      <c r="F597" s="86">
        <v>53439</v>
      </c>
      <c r="G597" s="86">
        <v>68251.59</v>
      </c>
      <c r="H597" s="86">
        <v>500</v>
      </c>
      <c r="I597" s="86">
        <v>500</v>
      </c>
      <c r="K597" s="66">
        <v>31502</v>
      </c>
      <c r="L597" s="66"/>
      <c r="M597" s="66">
        <v>31502</v>
      </c>
      <c r="N597" s="62">
        <f t="shared" si="271"/>
        <v>3</v>
      </c>
      <c r="O597" s="66" t="s">
        <v>1534</v>
      </c>
      <c r="P597" s="66">
        <v>1</v>
      </c>
      <c r="Q597" s="66">
        <f t="shared" si="272"/>
        <v>1179</v>
      </c>
      <c r="R597" s="66">
        <f t="shared" si="273"/>
        <v>9634</v>
      </c>
      <c r="S597" s="66">
        <f t="shared" si="274"/>
        <v>53439</v>
      </c>
      <c r="T597" s="66">
        <f t="shared" si="275"/>
        <v>68251.59</v>
      </c>
      <c r="U597" s="66">
        <f t="shared" si="276"/>
        <v>500</v>
      </c>
      <c r="V597" s="66">
        <f t="shared" si="277"/>
        <v>500</v>
      </c>
      <c r="W597" s="66"/>
      <c r="X597" s="62">
        <v>31502</v>
      </c>
      <c r="Y597" s="62">
        <f t="shared" si="278"/>
        <v>3</v>
      </c>
      <c r="Z597" s="59" t="s">
        <v>1534</v>
      </c>
      <c r="AA597" s="62">
        <v>1</v>
      </c>
      <c r="AB597" s="62">
        <f t="shared" ca="1" si="279"/>
        <v>1</v>
      </c>
      <c r="AC597" s="62">
        <f t="shared" ca="1" si="280"/>
        <v>1179</v>
      </c>
      <c r="AD597" s="62">
        <f t="shared" ca="1" si="281"/>
        <v>9634</v>
      </c>
      <c r="AE597" s="62">
        <f t="shared" ca="1" si="282"/>
        <v>53439</v>
      </c>
      <c r="AF597" s="62">
        <f t="shared" ca="1" si="283"/>
        <v>68251.59</v>
      </c>
      <c r="AG597" s="62">
        <f t="shared" ca="1" si="284"/>
        <v>500</v>
      </c>
      <c r="AH597" s="62">
        <f t="shared" ca="1" si="285"/>
        <v>500</v>
      </c>
      <c r="AL597" s="66"/>
      <c r="AO597" s="138">
        <f t="shared" ref="AO597:AO660" si="286">X597</f>
        <v>31502</v>
      </c>
      <c r="AP597" s="138" t="str">
        <f t="shared" ref="AP597:AP660" si="287">Z597</f>
        <v>Artstetten-Pöbring</v>
      </c>
      <c r="AQ597" s="138">
        <f t="shared" ref="AQ597:AQ660" ca="1" si="288">AD597</f>
        <v>9634</v>
      </c>
      <c r="AR597" s="138">
        <f t="shared" ref="AR597:AR660" ca="1" si="289">AE597</f>
        <v>53439</v>
      </c>
      <c r="AS597" s="138">
        <f t="shared" ref="AS597:AS660" ca="1" si="290">AF597</f>
        <v>68251.59</v>
      </c>
      <c r="AT597" s="138">
        <f t="shared" ref="AT597:AU660" ca="1" si="291">AG597</f>
        <v>500</v>
      </c>
      <c r="AU597" s="138">
        <f t="shared" ca="1" si="291"/>
        <v>500</v>
      </c>
      <c r="AV597" s="135"/>
      <c r="AW597" s="131">
        <v>31502</v>
      </c>
      <c r="AX597" s="66">
        <f t="shared" ref="AX597:AX660" si="292">INT(AW597/10000)</f>
        <v>3</v>
      </c>
      <c r="AY597" s="132" t="s">
        <v>1534</v>
      </c>
      <c r="AZ597" s="107">
        <f t="shared" ref="AZ597:AZ660" ca="1" si="293">VLOOKUP($AW597,$AO:$AU,AQ$16,0)</f>
        <v>9634</v>
      </c>
      <c r="BA597" s="107">
        <f t="shared" ca="1" si="266"/>
        <v>53439</v>
      </c>
      <c r="BB597" s="107">
        <f t="shared" ca="1" si="267"/>
        <v>68251.59</v>
      </c>
      <c r="BC597" s="107">
        <f t="shared" ca="1" si="268"/>
        <v>500</v>
      </c>
      <c r="BD597" s="107">
        <f t="shared" ca="1" si="269"/>
        <v>500</v>
      </c>
    </row>
    <row r="598" spans="1:56" x14ac:dyDescent="0.15">
      <c r="A598" s="62">
        <v>31503</v>
      </c>
      <c r="B598" s="62">
        <f t="shared" si="270"/>
        <v>3</v>
      </c>
      <c r="C598" s="59" t="s">
        <v>1533</v>
      </c>
      <c r="D598" s="62">
        <v>1924</v>
      </c>
      <c r="E598" s="86">
        <v>27862</v>
      </c>
      <c r="F598" s="86">
        <v>89361</v>
      </c>
      <c r="G598" s="86">
        <v>679594.43</v>
      </c>
      <c r="H598" s="86">
        <v>500</v>
      </c>
      <c r="I598" s="86">
        <v>500</v>
      </c>
      <c r="K598" s="66">
        <v>31503</v>
      </c>
      <c r="L598" s="66"/>
      <c r="M598" s="66">
        <v>31503</v>
      </c>
      <c r="N598" s="62">
        <f t="shared" si="271"/>
        <v>3</v>
      </c>
      <c r="O598" s="66" t="s">
        <v>1533</v>
      </c>
      <c r="P598" s="66">
        <v>1</v>
      </c>
      <c r="Q598" s="66">
        <f t="shared" si="272"/>
        <v>1924</v>
      </c>
      <c r="R598" s="66">
        <f t="shared" si="273"/>
        <v>27862</v>
      </c>
      <c r="S598" s="66">
        <f t="shared" si="274"/>
        <v>89361</v>
      </c>
      <c r="T598" s="66">
        <f t="shared" si="275"/>
        <v>679594.43</v>
      </c>
      <c r="U598" s="66">
        <f t="shared" si="276"/>
        <v>500</v>
      </c>
      <c r="V598" s="66">
        <f t="shared" si="277"/>
        <v>500</v>
      </c>
      <c r="W598" s="66"/>
      <c r="X598" s="62">
        <v>31503</v>
      </c>
      <c r="Y598" s="62">
        <f t="shared" si="278"/>
        <v>3</v>
      </c>
      <c r="Z598" s="59" t="s">
        <v>1533</v>
      </c>
      <c r="AA598" s="62">
        <v>1</v>
      </c>
      <c r="AB598" s="62">
        <f t="shared" ca="1" si="279"/>
        <v>1</v>
      </c>
      <c r="AC598" s="62">
        <f t="shared" ca="1" si="280"/>
        <v>1924</v>
      </c>
      <c r="AD598" s="62">
        <f t="shared" ca="1" si="281"/>
        <v>27862</v>
      </c>
      <c r="AE598" s="62">
        <f t="shared" ca="1" si="282"/>
        <v>89361</v>
      </c>
      <c r="AF598" s="62">
        <f t="shared" ca="1" si="283"/>
        <v>679594.43</v>
      </c>
      <c r="AG598" s="62">
        <f t="shared" ca="1" si="284"/>
        <v>500</v>
      </c>
      <c r="AH598" s="62">
        <f t="shared" ca="1" si="285"/>
        <v>500</v>
      </c>
      <c r="AL598" s="66"/>
      <c r="AO598" s="138">
        <f t="shared" si="286"/>
        <v>31503</v>
      </c>
      <c r="AP598" s="138" t="str">
        <f t="shared" si="287"/>
        <v>Bergland</v>
      </c>
      <c r="AQ598" s="138">
        <f t="shared" ca="1" si="288"/>
        <v>27862</v>
      </c>
      <c r="AR598" s="138">
        <f t="shared" ca="1" si="289"/>
        <v>89361</v>
      </c>
      <c r="AS598" s="138">
        <f t="shared" ca="1" si="290"/>
        <v>679594.43</v>
      </c>
      <c r="AT598" s="138">
        <f t="shared" ca="1" si="291"/>
        <v>500</v>
      </c>
      <c r="AU598" s="138">
        <f t="shared" ca="1" si="291"/>
        <v>500</v>
      </c>
      <c r="AV598" s="135"/>
      <c r="AW598" s="131">
        <v>31503</v>
      </c>
      <c r="AX598" s="66">
        <f t="shared" si="292"/>
        <v>3</v>
      </c>
      <c r="AY598" s="132" t="s">
        <v>1533</v>
      </c>
      <c r="AZ598" s="107">
        <f t="shared" ca="1" si="293"/>
        <v>27862</v>
      </c>
      <c r="BA598" s="107">
        <f t="shared" ca="1" si="266"/>
        <v>89361</v>
      </c>
      <c r="BB598" s="107">
        <f t="shared" ca="1" si="267"/>
        <v>679594.43</v>
      </c>
      <c r="BC598" s="107">
        <f t="shared" ca="1" si="268"/>
        <v>500</v>
      </c>
      <c r="BD598" s="107">
        <f t="shared" ca="1" si="269"/>
        <v>500</v>
      </c>
    </row>
    <row r="599" spans="1:56" x14ac:dyDescent="0.15">
      <c r="A599" s="62">
        <v>31504</v>
      </c>
      <c r="B599" s="62">
        <f t="shared" si="270"/>
        <v>3</v>
      </c>
      <c r="C599" s="59" t="s">
        <v>1532</v>
      </c>
      <c r="D599" s="62">
        <v>1178</v>
      </c>
      <c r="E599" s="86">
        <v>14585</v>
      </c>
      <c r="F599" s="86">
        <v>59421</v>
      </c>
      <c r="G599" s="86">
        <v>62221</v>
      </c>
      <c r="H599" s="86">
        <v>500</v>
      </c>
      <c r="I599" s="86">
        <v>500</v>
      </c>
      <c r="K599" s="66">
        <v>31504</v>
      </c>
      <c r="L599" s="66"/>
      <c r="M599" s="66">
        <v>31504</v>
      </c>
      <c r="N599" s="62">
        <f t="shared" si="271"/>
        <v>3</v>
      </c>
      <c r="O599" s="66" t="s">
        <v>1532</v>
      </c>
      <c r="P599" s="66">
        <v>1</v>
      </c>
      <c r="Q599" s="66">
        <f t="shared" si="272"/>
        <v>1178</v>
      </c>
      <c r="R599" s="66">
        <f t="shared" si="273"/>
        <v>14585</v>
      </c>
      <c r="S599" s="66">
        <f t="shared" si="274"/>
        <v>59421</v>
      </c>
      <c r="T599" s="66">
        <f t="shared" si="275"/>
        <v>62221</v>
      </c>
      <c r="U599" s="66">
        <f t="shared" si="276"/>
        <v>500</v>
      </c>
      <c r="V599" s="66">
        <f t="shared" si="277"/>
        <v>500</v>
      </c>
      <c r="W599" s="66"/>
      <c r="X599" s="62">
        <v>31504</v>
      </c>
      <c r="Y599" s="62">
        <f t="shared" si="278"/>
        <v>3</v>
      </c>
      <c r="Z599" s="59" t="s">
        <v>1532</v>
      </c>
      <c r="AA599" s="62">
        <v>1</v>
      </c>
      <c r="AB599" s="62">
        <f t="shared" ca="1" si="279"/>
        <v>1</v>
      </c>
      <c r="AC599" s="62">
        <f t="shared" ca="1" si="280"/>
        <v>1178</v>
      </c>
      <c r="AD599" s="62">
        <f t="shared" ca="1" si="281"/>
        <v>14585</v>
      </c>
      <c r="AE599" s="62">
        <f t="shared" ca="1" si="282"/>
        <v>59421</v>
      </c>
      <c r="AF599" s="62">
        <f t="shared" ca="1" si="283"/>
        <v>62221</v>
      </c>
      <c r="AG599" s="62">
        <f t="shared" ca="1" si="284"/>
        <v>500</v>
      </c>
      <c r="AH599" s="62">
        <f t="shared" ca="1" si="285"/>
        <v>500</v>
      </c>
      <c r="AL599" s="66"/>
      <c r="AO599" s="138">
        <f t="shared" si="286"/>
        <v>31504</v>
      </c>
      <c r="AP599" s="138" t="str">
        <f t="shared" si="287"/>
        <v>Bischofstetten</v>
      </c>
      <c r="AQ599" s="138">
        <f t="shared" ca="1" si="288"/>
        <v>14585</v>
      </c>
      <c r="AR599" s="138">
        <f t="shared" ca="1" si="289"/>
        <v>59421</v>
      </c>
      <c r="AS599" s="138">
        <f t="shared" ca="1" si="290"/>
        <v>62221</v>
      </c>
      <c r="AT599" s="138">
        <f t="shared" ca="1" si="291"/>
        <v>500</v>
      </c>
      <c r="AU599" s="138">
        <f t="shared" ca="1" si="291"/>
        <v>500</v>
      </c>
      <c r="AV599" s="135"/>
      <c r="AW599" s="131">
        <v>31504</v>
      </c>
      <c r="AX599" s="66">
        <f t="shared" si="292"/>
        <v>3</v>
      </c>
      <c r="AY599" s="132" t="s">
        <v>1532</v>
      </c>
      <c r="AZ599" s="107">
        <f t="shared" ca="1" si="293"/>
        <v>14585</v>
      </c>
      <c r="BA599" s="107">
        <f t="shared" ca="1" si="266"/>
        <v>59421</v>
      </c>
      <c r="BB599" s="107">
        <f t="shared" ca="1" si="267"/>
        <v>62221</v>
      </c>
      <c r="BC599" s="107">
        <f t="shared" ca="1" si="268"/>
        <v>500</v>
      </c>
      <c r="BD599" s="107">
        <f t="shared" ca="1" si="269"/>
        <v>500</v>
      </c>
    </row>
    <row r="600" spans="1:56" x14ac:dyDescent="0.15">
      <c r="A600" s="62">
        <v>31505</v>
      </c>
      <c r="B600" s="62">
        <f t="shared" si="270"/>
        <v>3</v>
      </c>
      <c r="C600" s="59" t="s">
        <v>1531</v>
      </c>
      <c r="D600" s="62">
        <v>2679</v>
      </c>
      <c r="E600" s="86">
        <v>11405</v>
      </c>
      <c r="F600" s="86">
        <v>158779</v>
      </c>
      <c r="G600" s="86">
        <v>199171.01</v>
      </c>
      <c r="H600" s="86">
        <v>500</v>
      </c>
      <c r="I600" s="86">
        <v>500</v>
      </c>
      <c r="K600" s="66">
        <v>31505</v>
      </c>
      <c r="L600" s="66"/>
      <c r="M600" s="66">
        <v>31505</v>
      </c>
      <c r="N600" s="62">
        <f t="shared" si="271"/>
        <v>3</v>
      </c>
      <c r="O600" s="66" t="s">
        <v>1531</v>
      </c>
      <c r="P600" s="66">
        <v>1</v>
      </c>
      <c r="Q600" s="66">
        <f t="shared" si="272"/>
        <v>2679</v>
      </c>
      <c r="R600" s="66">
        <f t="shared" si="273"/>
        <v>11405</v>
      </c>
      <c r="S600" s="66">
        <f t="shared" si="274"/>
        <v>158779</v>
      </c>
      <c r="T600" s="66">
        <f t="shared" si="275"/>
        <v>199171.01</v>
      </c>
      <c r="U600" s="66">
        <f t="shared" si="276"/>
        <v>500</v>
      </c>
      <c r="V600" s="66">
        <f t="shared" si="277"/>
        <v>500</v>
      </c>
      <c r="W600" s="66"/>
      <c r="X600" s="62">
        <v>31505</v>
      </c>
      <c r="Y600" s="62">
        <f t="shared" si="278"/>
        <v>3</v>
      </c>
      <c r="Z600" s="59" t="s">
        <v>1531</v>
      </c>
      <c r="AA600" s="62">
        <v>1</v>
      </c>
      <c r="AB600" s="62">
        <f t="shared" ca="1" si="279"/>
        <v>1</v>
      </c>
      <c r="AC600" s="62">
        <f t="shared" ca="1" si="280"/>
        <v>2679</v>
      </c>
      <c r="AD600" s="62">
        <f t="shared" ca="1" si="281"/>
        <v>11405</v>
      </c>
      <c r="AE600" s="62">
        <f t="shared" ca="1" si="282"/>
        <v>158779</v>
      </c>
      <c r="AF600" s="62">
        <f t="shared" ca="1" si="283"/>
        <v>199171.01</v>
      </c>
      <c r="AG600" s="62">
        <f t="shared" ca="1" si="284"/>
        <v>500</v>
      </c>
      <c r="AH600" s="62">
        <f t="shared" ca="1" si="285"/>
        <v>500</v>
      </c>
      <c r="AL600" s="66"/>
      <c r="AO600" s="138">
        <f t="shared" si="286"/>
        <v>31505</v>
      </c>
      <c r="AP600" s="138" t="str">
        <f t="shared" si="287"/>
        <v>Blindenmarkt</v>
      </c>
      <c r="AQ600" s="138">
        <f t="shared" ca="1" si="288"/>
        <v>11405</v>
      </c>
      <c r="AR600" s="138">
        <f t="shared" ca="1" si="289"/>
        <v>158779</v>
      </c>
      <c r="AS600" s="138">
        <f t="shared" ca="1" si="290"/>
        <v>199171.01</v>
      </c>
      <c r="AT600" s="138">
        <f t="shared" ca="1" si="291"/>
        <v>500</v>
      </c>
      <c r="AU600" s="138">
        <f t="shared" ca="1" si="291"/>
        <v>500</v>
      </c>
      <c r="AV600" s="135"/>
      <c r="AW600" s="131">
        <v>31505</v>
      </c>
      <c r="AX600" s="66">
        <f t="shared" si="292"/>
        <v>3</v>
      </c>
      <c r="AY600" s="132" t="s">
        <v>1531</v>
      </c>
      <c r="AZ600" s="107">
        <f t="shared" ca="1" si="293"/>
        <v>11405</v>
      </c>
      <c r="BA600" s="107">
        <f t="shared" ca="1" si="266"/>
        <v>158779</v>
      </c>
      <c r="BB600" s="107">
        <f t="shared" ca="1" si="267"/>
        <v>199171.01</v>
      </c>
      <c r="BC600" s="107">
        <f t="shared" ca="1" si="268"/>
        <v>500</v>
      </c>
      <c r="BD600" s="107">
        <f t="shared" ca="1" si="269"/>
        <v>500</v>
      </c>
    </row>
    <row r="601" spans="1:56" x14ac:dyDescent="0.15">
      <c r="A601" s="62">
        <v>31506</v>
      </c>
      <c r="B601" s="62">
        <f t="shared" si="270"/>
        <v>3</v>
      </c>
      <c r="C601" s="59" t="s">
        <v>1530</v>
      </c>
      <c r="D601" s="62">
        <v>580</v>
      </c>
      <c r="E601" s="86">
        <v>8568</v>
      </c>
      <c r="F601" s="86">
        <v>22820</v>
      </c>
      <c r="G601" s="86">
        <v>31030.93</v>
      </c>
      <c r="H601" s="86">
        <v>500</v>
      </c>
      <c r="I601" s="86">
        <v>500</v>
      </c>
      <c r="K601" s="66">
        <v>31506</v>
      </c>
      <c r="L601" s="66"/>
      <c r="M601" s="66">
        <v>31506</v>
      </c>
      <c r="N601" s="62">
        <f t="shared" si="271"/>
        <v>3</v>
      </c>
      <c r="O601" s="66" t="s">
        <v>1530</v>
      </c>
      <c r="P601" s="66">
        <v>1</v>
      </c>
      <c r="Q601" s="66">
        <f t="shared" si="272"/>
        <v>580</v>
      </c>
      <c r="R601" s="66">
        <f t="shared" si="273"/>
        <v>8568</v>
      </c>
      <c r="S601" s="66">
        <f t="shared" si="274"/>
        <v>22820</v>
      </c>
      <c r="T601" s="66">
        <f t="shared" si="275"/>
        <v>31030.93</v>
      </c>
      <c r="U601" s="66">
        <f t="shared" si="276"/>
        <v>500</v>
      </c>
      <c r="V601" s="66">
        <f t="shared" si="277"/>
        <v>500</v>
      </c>
      <c r="W601" s="66"/>
      <c r="X601" s="62">
        <v>31506</v>
      </c>
      <c r="Y601" s="62">
        <f t="shared" si="278"/>
        <v>3</v>
      </c>
      <c r="Z601" s="59" t="s">
        <v>1530</v>
      </c>
      <c r="AA601" s="62">
        <v>1</v>
      </c>
      <c r="AB601" s="62">
        <f t="shared" ca="1" si="279"/>
        <v>1</v>
      </c>
      <c r="AC601" s="62">
        <f t="shared" ca="1" si="280"/>
        <v>580</v>
      </c>
      <c r="AD601" s="62">
        <f t="shared" ca="1" si="281"/>
        <v>8568</v>
      </c>
      <c r="AE601" s="62">
        <f t="shared" ca="1" si="282"/>
        <v>22820</v>
      </c>
      <c r="AF601" s="62">
        <f t="shared" ca="1" si="283"/>
        <v>31030.93</v>
      </c>
      <c r="AG601" s="62">
        <f t="shared" ca="1" si="284"/>
        <v>500</v>
      </c>
      <c r="AH601" s="62">
        <f t="shared" ca="1" si="285"/>
        <v>500</v>
      </c>
      <c r="AL601" s="66"/>
      <c r="AO601" s="138">
        <f t="shared" si="286"/>
        <v>31506</v>
      </c>
      <c r="AP601" s="138" t="str">
        <f t="shared" si="287"/>
        <v>Dorfstetten</v>
      </c>
      <c r="AQ601" s="138">
        <f t="shared" ca="1" si="288"/>
        <v>8568</v>
      </c>
      <c r="AR601" s="138">
        <f t="shared" ca="1" si="289"/>
        <v>22820</v>
      </c>
      <c r="AS601" s="138">
        <f t="shared" ca="1" si="290"/>
        <v>31030.93</v>
      </c>
      <c r="AT601" s="138">
        <f t="shared" ca="1" si="291"/>
        <v>500</v>
      </c>
      <c r="AU601" s="138">
        <f t="shared" ca="1" si="291"/>
        <v>500</v>
      </c>
      <c r="AV601" s="135"/>
      <c r="AW601" s="131">
        <v>31506</v>
      </c>
      <c r="AX601" s="66">
        <f t="shared" si="292"/>
        <v>3</v>
      </c>
      <c r="AY601" s="132" t="s">
        <v>1530</v>
      </c>
      <c r="AZ601" s="107">
        <f t="shared" ca="1" si="293"/>
        <v>8568</v>
      </c>
      <c r="BA601" s="107">
        <f t="shared" ca="1" si="266"/>
        <v>22820</v>
      </c>
      <c r="BB601" s="107">
        <f t="shared" ca="1" si="267"/>
        <v>31030.93</v>
      </c>
      <c r="BC601" s="107">
        <f t="shared" ca="1" si="268"/>
        <v>500</v>
      </c>
      <c r="BD601" s="107">
        <f t="shared" ca="1" si="269"/>
        <v>500</v>
      </c>
    </row>
    <row r="602" spans="1:56" x14ac:dyDescent="0.15">
      <c r="A602" s="62">
        <v>31507</v>
      </c>
      <c r="B602" s="62">
        <f t="shared" si="270"/>
        <v>3</v>
      </c>
      <c r="C602" s="59" t="s">
        <v>1529</v>
      </c>
      <c r="D602" s="62">
        <v>2381</v>
      </c>
      <c r="E602" s="86">
        <v>24218</v>
      </c>
      <c r="F602" s="86">
        <v>101475</v>
      </c>
      <c r="G602" s="86">
        <v>97371.23</v>
      </c>
      <c r="H602" s="86">
        <v>500</v>
      </c>
      <c r="I602" s="86">
        <v>500</v>
      </c>
      <c r="K602" s="66">
        <v>31507</v>
      </c>
      <c r="L602" s="66"/>
      <c r="M602" s="66">
        <v>31507</v>
      </c>
      <c r="N602" s="62">
        <f t="shared" si="271"/>
        <v>3</v>
      </c>
      <c r="O602" s="66" t="s">
        <v>1529</v>
      </c>
      <c r="P602" s="66">
        <v>1</v>
      </c>
      <c r="Q602" s="66">
        <f t="shared" si="272"/>
        <v>2381</v>
      </c>
      <c r="R602" s="66">
        <f t="shared" si="273"/>
        <v>24218</v>
      </c>
      <c r="S602" s="66">
        <f t="shared" si="274"/>
        <v>101475</v>
      </c>
      <c r="T602" s="66">
        <f t="shared" si="275"/>
        <v>97371.23</v>
      </c>
      <c r="U602" s="66">
        <f t="shared" si="276"/>
        <v>500</v>
      </c>
      <c r="V602" s="66">
        <f t="shared" si="277"/>
        <v>500</v>
      </c>
      <c r="W602" s="66"/>
      <c r="X602" s="62">
        <v>31507</v>
      </c>
      <c r="Y602" s="62">
        <f t="shared" si="278"/>
        <v>3</v>
      </c>
      <c r="Z602" s="59" t="s">
        <v>1529</v>
      </c>
      <c r="AA602" s="62">
        <v>1</v>
      </c>
      <c r="AB602" s="62">
        <f t="shared" ca="1" si="279"/>
        <v>1</v>
      </c>
      <c r="AC602" s="62">
        <f t="shared" ca="1" si="280"/>
        <v>2381</v>
      </c>
      <c r="AD602" s="62">
        <f t="shared" ca="1" si="281"/>
        <v>24218</v>
      </c>
      <c r="AE602" s="62">
        <f t="shared" ca="1" si="282"/>
        <v>101475</v>
      </c>
      <c r="AF602" s="62">
        <f t="shared" ca="1" si="283"/>
        <v>97371.23</v>
      </c>
      <c r="AG602" s="62">
        <f t="shared" ca="1" si="284"/>
        <v>500</v>
      </c>
      <c r="AH602" s="62">
        <f t="shared" ca="1" si="285"/>
        <v>500</v>
      </c>
      <c r="AL602" s="66"/>
      <c r="AO602" s="138">
        <f t="shared" si="286"/>
        <v>31507</v>
      </c>
      <c r="AP602" s="138" t="str">
        <f t="shared" si="287"/>
        <v>Dunkelsteinerwald</v>
      </c>
      <c r="AQ602" s="138">
        <f t="shared" ca="1" si="288"/>
        <v>24218</v>
      </c>
      <c r="AR602" s="138">
        <f t="shared" ca="1" si="289"/>
        <v>101475</v>
      </c>
      <c r="AS602" s="138">
        <f t="shared" ca="1" si="290"/>
        <v>97371.23</v>
      </c>
      <c r="AT602" s="138">
        <f t="shared" ca="1" si="291"/>
        <v>500</v>
      </c>
      <c r="AU602" s="138">
        <f t="shared" ca="1" si="291"/>
        <v>500</v>
      </c>
      <c r="AV602" s="135"/>
      <c r="AW602" s="131">
        <v>31507</v>
      </c>
      <c r="AX602" s="66">
        <f t="shared" si="292"/>
        <v>3</v>
      </c>
      <c r="AY602" s="132" t="s">
        <v>1529</v>
      </c>
      <c r="AZ602" s="107">
        <f t="shared" ca="1" si="293"/>
        <v>24218</v>
      </c>
      <c r="BA602" s="107">
        <f t="shared" ca="1" si="266"/>
        <v>101475</v>
      </c>
      <c r="BB602" s="107">
        <f t="shared" ca="1" si="267"/>
        <v>97371.23</v>
      </c>
      <c r="BC602" s="107">
        <f t="shared" ca="1" si="268"/>
        <v>500</v>
      </c>
      <c r="BD602" s="107">
        <f t="shared" ca="1" si="269"/>
        <v>500</v>
      </c>
    </row>
    <row r="603" spans="1:56" x14ac:dyDescent="0.15">
      <c r="A603" s="62">
        <v>31508</v>
      </c>
      <c r="B603" s="62">
        <f t="shared" si="270"/>
        <v>3</v>
      </c>
      <c r="C603" s="59" t="s">
        <v>1528</v>
      </c>
      <c r="D603" s="62">
        <v>1078</v>
      </c>
      <c r="E603" s="86">
        <v>7021</v>
      </c>
      <c r="F603" s="86">
        <v>54126</v>
      </c>
      <c r="G603" s="86">
        <v>85883.07</v>
      </c>
      <c r="H603" s="86">
        <v>500</v>
      </c>
      <c r="I603" s="86">
        <v>500</v>
      </c>
      <c r="K603" s="66">
        <v>31508</v>
      </c>
      <c r="L603" s="66"/>
      <c r="M603" s="66">
        <v>31508</v>
      </c>
      <c r="N603" s="62">
        <f t="shared" si="271"/>
        <v>3</v>
      </c>
      <c r="O603" s="66" t="s">
        <v>1528</v>
      </c>
      <c r="P603" s="66">
        <v>1</v>
      </c>
      <c r="Q603" s="66">
        <f t="shared" si="272"/>
        <v>1078</v>
      </c>
      <c r="R603" s="66">
        <f t="shared" si="273"/>
        <v>7021</v>
      </c>
      <c r="S603" s="66">
        <f t="shared" si="274"/>
        <v>54126</v>
      </c>
      <c r="T603" s="66">
        <f t="shared" si="275"/>
        <v>85883.07</v>
      </c>
      <c r="U603" s="66">
        <f t="shared" si="276"/>
        <v>500</v>
      </c>
      <c r="V603" s="66">
        <f t="shared" si="277"/>
        <v>500</v>
      </c>
      <c r="W603" s="66"/>
      <c r="X603" s="62">
        <v>31508</v>
      </c>
      <c r="Y603" s="62">
        <f t="shared" si="278"/>
        <v>3</v>
      </c>
      <c r="Z603" s="59" t="s">
        <v>1528</v>
      </c>
      <c r="AA603" s="62">
        <v>1</v>
      </c>
      <c r="AB603" s="62">
        <f t="shared" ca="1" si="279"/>
        <v>1</v>
      </c>
      <c r="AC603" s="62">
        <f t="shared" ca="1" si="280"/>
        <v>1078</v>
      </c>
      <c r="AD603" s="62">
        <f t="shared" ca="1" si="281"/>
        <v>7021</v>
      </c>
      <c r="AE603" s="62">
        <f t="shared" ca="1" si="282"/>
        <v>54126</v>
      </c>
      <c r="AF603" s="62">
        <f t="shared" ca="1" si="283"/>
        <v>85883.07</v>
      </c>
      <c r="AG603" s="62">
        <f t="shared" ca="1" si="284"/>
        <v>500</v>
      </c>
      <c r="AH603" s="62">
        <f t="shared" ca="1" si="285"/>
        <v>500</v>
      </c>
      <c r="AL603" s="66"/>
      <c r="AO603" s="138">
        <f t="shared" si="286"/>
        <v>31508</v>
      </c>
      <c r="AP603" s="138" t="str">
        <f t="shared" si="287"/>
        <v>Erlauf</v>
      </c>
      <c r="AQ603" s="138">
        <f t="shared" ca="1" si="288"/>
        <v>7021</v>
      </c>
      <c r="AR603" s="138">
        <f t="shared" ca="1" si="289"/>
        <v>54126</v>
      </c>
      <c r="AS603" s="138">
        <f t="shared" ca="1" si="290"/>
        <v>85883.07</v>
      </c>
      <c r="AT603" s="138">
        <f t="shared" ca="1" si="291"/>
        <v>500</v>
      </c>
      <c r="AU603" s="138">
        <f t="shared" ca="1" si="291"/>
        <v>500</v>
      </c>
      <c r="AV603" s="135"/>
      <c r="AW603" s="131">
        <v>31508</v>
      </c>
      <c r="AX603" s="66">
        <f t="shared" si="292"/>
        <v>3</v>
      </c>
      <c r="AY603" s="132" t="s">
        <v>1528</v>
      </c>
      <c r="AZ603" s="107">
        <f t="shared" ca="1" si="293"/>
        <v>7021</v>
      </c>
      <c r="BA603" s="107">
        <f t="shared" ca="1" si="266"/>
        <v>54126</v>
      </c>
      <c r="BB603" s="107">
        <f t="shared" ca="1" si="267"/>
        <v>85883.07</v>
      </c>
      <c r="BC603" s="107">
        <f t="shared" ca="1" si="268"/>
        <v>500</v>
      </c>
      <c r="BD603" s="107">
        <f t="shared" ca="1" si="269"/>
        <v>500</v>
      </c>
    </row>
    <row r="604" spans="1:56" x14ac:dyDescent="0.15">
      <c r="A604" s="62">
        <v>31509</v>
      </c>
      <c r="B604" s="62">
        <f t="shared" si="270"/>
        <v>3</v>
      </c>
      <c r="C604" s="59" t="s">
        <v>1527</v>
      </c>
      <c r="D604" s="62">
        <v>1522</v>
      </c>
      <c r="E604" s="86">
        <v>864</v>
      </c>
      <c r="F604" s="86">
        <v>54566</v>
      </c>
      <c r="G604" s="86">
        <v>109478.22</v>
      </c>
      <c r="H604" s="86">
        <v>500</v>
      </c>
      <c r="I604" s="86">
        <v>500</v>
      </c>
      <c r="K604" s="66">
        <v>31509</v>
      </c>
      <c r="L604" s="66"/>
      <c r="M604" s="66">
        <v>31509</v>
      </c>
      <c r="N604" s="62">
        <f t="shared" si="271"/>
        <v>3</v>
      </c>
      <c r="O604" s="66" t="s">
        <v>1527</v>
      </c>
      <c r="P604" s="66">
        <v>1</v>
      </c>
      <c r="Q604" s="66">
        <f t="shared" si="272"/>
        <v>1522</v>
      </c>
      <c r="R604" s="66">
        <f t="shared" si="273"/>
        <v>864</v>
      </c>
      <c r="S604" s="66">
        <f t="shared" si="274"/>
        <v>54566</v>
      </c>
      <c r="T604" s="66">
        <f t="shared" si="275"/>
        <v>109478.22</v>
      </c>
      <c r="U604" s="66">
        <f t="shared" si="276"/>
        <v>500</v>
      </c>
      <c r="V604" s="66">
        <f t="shared" si="277"/>
        <v>500</v>
      </c>
      <c r="W604" s="66"/>
      <c r="X604" s="62">
        <v>31509</v>
      </c>
      <c r="Y604" s="62">
        <f t="shared" si="278"/>
        <v>3</v>
      </c>
      <c r="Z604" s="59" t="s">
        <v>1527</v>
      </c>
      <c r="AA604" s="62">
        <v>1</v>
      </c>
      <c r="AB604" s="62">
        <f t="shared" ca="1" si="279"/>
        <v>1</v>
      </c>
      <c r="AC604" s="62">
        <f t="shared" ca="1" si="280"/>
        <v>1522</v>
      </c>
      <c r="AD604" s="62">
        <f t="shared" ca="1" si="281"/>
        <v>864</v>
      </c>
      <c r="AE604" s="62">
        <f t="shared" ca="1" si="282"/>
        <v>54566</v>
      </c>
      <c r="AF604" s="62">
        <f t="shared" ca="1" si="283"/>
        <v>109478.22</v>
      </c>
      <c r="AG604" s="62">
        <f t="shared" ca="1" si="284"/>
        <v>500</v>
      </c>
      <c r="AH604" s="62">
        <f t="shared" ca="1" si="285"/>
        <v>500</v>
      </c>
      <c r="AL604" s="66"/>
      <c r="AO604" s="138">
        <f t="shared" si="286"/>
        <v>31509</v>
      </c>
      <c r="AP604" s="138" t="str">
        <f t="shared" si="287"/>
        <v>Golling an der Erlauf</v>
      </c>
      <c r="AQ604" s="138">
        <f t="shared" ca="1" si="288"/>
        <v>864</v>
      </c>
      <c r="AR604" s="138">
        <f t="shared" ca="1" si="289"/>
        <v>54566</v>
      </c>
      <c r="AS604" s="138">
        <f t="shared" ca="1" si="290"/>
        <v>109478.22</v>
      </c>
      <c r="AT604" s="138">
        <f t="shared" ca="1" si="291"/>
        <v>500</v>
      </c>
      <c r="AU604" s="138">
        <f t="shared" ca="1" si="291"/>
        <v>500</v>
      </c>
      <c r="AV604" s="135"/>
      <c r="AW604" s="131">
        <v>31509</v>
      </c>
      <c r="AX604" s="66">
        <f t="shared" si="292"/>
        <v>3</v>
      </c>
      <c r="AY604" s="132" t="s">
        <v>1527</v>
      </c>
      <c r="AZ604" s="107">
        <f t="shared" ca="1" si="293"/>
        <v>864</v>
      </c>
      <c r="BA604" s="107">
        <f t="shared" ca="1" si="266"/>
        <v>54566</v>
      </c>
      <c r="BB604" s="107">
        <f t="shared" ca="1" si="267"/>
        <v>109478.22</v>
      </c>
      <c r="BC604" s="107">
        <f t="shared" ca="1" si="268"/>
        <v>500</v>
      </c>
      <c r="BD604" s="107">
        <f t="shared" ca="1" si="269"/>
        <v>500</v>
      </c>
    </row>
    <row r="605" spans="1:56" x14ac:dyDescent="0.15">
      <c r="A605" s="62">
        <v>31511</v>
      </c>
      <c r="B605" s="62">
        <f t="shared" si="270"/>
        <v>3</v>
      </c>
      <c r="C605" s="59" t="s">
        <v>1526</v>
      </c>
      <c r="D605" s="62">
        <v>1706</v>
      </c>
      <c r="E605" s="86">
        <v>8985</v>
      </c>
      <c r="F605" s="86">
        <v>74938</v>
      </c>
      <c r="G605" s="86">
        <v>107586.64</v>
      </c>
      <c r="H605" s="86">
        <v>500</v>
      </c>
      <c r="I605" s="86">
        <v>500</v>
      </c>
      <c r="K605" s="66">
        <v>31511</v>
      </c>
      <c r="L605" s="66"/>
      <c r="M605" s="66">
        <v>31511</v>
      </c>
      <c r="N605" s="62">
        <f t="shared" si="271"/>
        <v>3</v>
      </c>
      <c r="O605" s="66" t="s">
        <v>1526</v>
      </c>
      <c r="P605" s="66">
        <v>1</v>
      </c>
      <c r="Q605" s="66">
        <f t="shared" si="272"/>
        <v>1706</v>
      </c>
      <c r="R605" s="66">
        <f t="shared" si="273"/>
        <v>8985</v>
      </c>
      <c r="S605" s="66">
        <f t="shared" si="274"/>
        <v>74938</v>
      </c>
      <c r="T605" s="66">
        <f t="shared" si="275"/>
        <v>107586.64</v>
      </c>
      <c r="U605" s="66">
        <f t="shared" si="276"/>
        <v>500</v>
      </c>
      <c r="V605" s="66">
        <f t="shared" si="277"/>
        <v>500</v>
      </c>
      <c r="W605" s="66"/>
      <c r="X605" s="62">
        <v>31511</v>
      </c>
      <c r="Y605" s="62">
        <f t="shared" si="278"/>
        <v>3</v>
      </c>
      <c r="Z605" s="59" t="s">
        <v>1526</v>
      </c>
      <c r="AA605" s="62">
        <v>1</v>
      </c>
      <c r="AB605" s="62">
        <f t="shared" ca="1" si="279"/>
        <v>1</v>
      </c>
      <c r="AC605" s="62">
        <f t="shared" ca="1" si="280"/>
        <v>1706</v>
      </c>
      <c r="AD605" s="62">
        <f t="shared" ca="1" si="281"/>
        <v>8985</v>
      </c>
      <c r="AE605" s="62">
        <f t="shared" ca="1" si="282"/>
        <v>74938</v>
      </c>
      <c r="AF605" s="62">
        <f t="shared" ca="1" si="283"/>
        <v>107586.64</v>
      </c>
      <c r="AG605" s="62">
        <f t="shared" ca="1" si="284"/>
        <v>500</v>
      </c>
      <c r="AH605" s="62">
        <f t="shared" ca="1" si="285"/>
        <v>500</v>
      </c>
      <c r="AL605" s="66"/>
      <c r="AO605" s="138">
        <f t="shared" si="286"/>
        <v>31511</v>
      </c>
      <c r="AP605" s="138" t="str">
        <f t="shared" si="287"/>
        <v>Hofamt Priel</v>
      </c>
      <c r="AQ605" s="138">
        <f t="shared" ca="1" si="288"/>
        <v>8985</v>
      </c>
      <c r="AR605" s="138">
        <f t="shared" ca="1" si="289"/>
        <v>74938</v>
      </c>
      <c r="AS605" s="138">
        <f t="shared" ca="1" si="290"/>
        <v>107586.64</v>
      </c>
      <c r="AT605" s="138">
        <f t="shared" ca="1" si="291"/>
        <v>500</v>
      </c>
      <c r="AU605" s="138">
        <f t="shared" ca="1" si="291"/>
        <v>500</v>
      </c>
      <c r="AV605" s="135"/>
      <c r="AW605" s="131">
        <v>31511</v>
      </c>
      <c r="AX605" s="66">
        <f t="shared" si="292"/>
        <v>3</v>
      </c>
      <c r="AY605" s="132" t="s">
        <v>1526</v>
      </c>
      <c r="AZ605" s="107">
        <f t="shared" ca="1" si="293"/>
        <v>8985</v>
      </c>
      <c r="BA605" s="107">
        <f t="shared" ca="1" si="266"/>
        <v>74938</v>
      </c>
      <c r="BB605" s="107">
        <f t="shared" ca="1" si="267"/>
        <v>107586.64</v>
      </c>
      <c r="BC605" s="107">
        <f t="shared" ca="1" si="268"/>
        <v>500</v>
      </c>
      <c r="BD605" s="107">
        <f t="shared" ca="1" si="269"/>
        <v>500</v>
      </c>
    </row>
    <row r="606" spans="1:56" x14ac:dyDescent="0.15">
      <c r="A606" s="62">
        <v>31513</v>
      </c>
      <c r="B606" s="62">
        <f t="shared" si="270"/>
        <v>3</v>
      </c>
      <c r="C606" s="59" t="s">
        <v>1525</v>
      </c>
      <c r="D606" s="62">
        <v>1769</v>
      </c>
      <c r="E606" s="86">
        <v>30678</v>
      </c>
      <c r="F606" s="86">
        <v>90261</v>
      </c>
      <c r="G606" s="86">
        <v>314619.06</v>
      </c>
      <c r="H606" s="86">
        <v>500</v>
      </c>
      <c r="I606" s="86">
        <v>500</v>
      </c>
      <c r="K606" s="66">
        <v>31513</v>
      </c>
      <c r="L606" s="66"/>
      <c r="M606" s="66">
        <v>31513</v>
      </c>
      <c r="N606" s="62">
        <f t="shared" si="271"/>
        <v>3</v>
      </c>
      <c r="O606" s="66" t="s">
        <v>1525</v>
      </c>
      <c r="P606" s="66">
        <v>1</v>
      </c>
      <c r="Q606" s="66">
        <f t="shared" si="272"/>
        <v>1769</v>
      </c>
      <c r="R606" s="66">
        <f t="shared" si="273"/>
        <v>30678</v>
      </c>
      <c r="S606" s="66">
        <f t="shared" si="274"/>
        <v>90261</v>
      </c>
      <c r="T606" s="66">
        <f t="shared" si="275"/>
        <v>314619.06</v>
      </c>
      <c r="U606" s="66">
        <f t="shared" si="276"/>
        <v>500</v>
      </c>
      <c r="V606" s="66">
        <f t="shared" si="277"/>
        <v>500</v>
      </c>
      <c r="W606" s="66"/>
      <c r="X606" s="62">
        <v>31513</v>
      </c>
      <c r="Y606" s="62">
        <f t="shared" si="278"/>
        <v>3</v>
      </c>
      <c r="Z606" s="59" t="s">
        <v>1525</v>
      </c>
      <c r="AA606" s="62">
        <v>1</v>
      </c>
      <c r="AB606" s="62">
        <f t="shared" ca="1" si="279"/>
        <v>1</v>
      </c>
      <c r="AC606" s="62">
        <f t="shared" ca="1" si="280"/>
        <v>1769</v>
      </c>
      <c r="AD606" s="62">
        <f t="shared" ca="1" si="281"/>
        <v>30678</v>
      </c>
      <c r="AE606" s="62">
        <f t="shared" ca="1" si="282"/>
        <v>90261</v>
      </c>
      <c r="AF606" s="62">
        <f t="shared" ca="1" si="283"/>
        <v>314619.06</v>
      </c>
      <c r="AG606" s="62">
        <f t="shared" ca="1" si="284"/>
        <v>500</v>
      </c>
      <c r="AH606" s="62">
        <f t="shared" ca="1" si="285"/>
        <v>500</v>
      </c>
      <c r="AL606" s="66"/>
      <c r="AO606" s="138">
        <f t="shared" si="286"/>
        <v>31513</v>
      </c>
      <c r="AP606" s="138" t="str">
        <f t="shared" si="287"/>
        <v>Hürm</v>
      </c>
      <c r="AQ606" s="138">
        <f t="shared" ca="1" si="288"/>
        <v>30678</v>
      </c>
      <c r="AR606" s="138">
        <f t="shared" ca="1" si="289"/>
        <v>90261</v>
      </c>
      <c r="AS606" s="138">
        <f t="shared" ca="1" si="290"/>
        <v>314619.06</v>
      </c>
      <c r="AT606" s="138">
        <f t="shared" ca="1" si="291"/>
        <v>500</v>
      </c>
      <c r="AU606" s="138">
        <f t="shared" ca="1" si="291"/>
        <v>500</v>
      </c>
      <c r="AV606" s="135"/>
      <c r="AW606" s="131">
        <v>31513</v>
      </c>
      <c r="AX606" s="66">
        <f t="shared" si="292"/>
        <v>3</v>
      </c>
      <c r="AY606" s="132" t="s">
        <v>1525</v>
      </c>
      <c r="AZ606" s="107">
        <f t="shared" ca="1" si="293"/>
        <v>30678</v>
      </c>
      <c r="BA606" s="107">
        <f t="shared" ca="1" si="266"/>
        <v>90261</v>
      </c>
      <c r="BB606" s="107">
        <f t="shared" ca="1" si="267"/>
        <v>314619.06</v>
      </c>
      <c r="BC606" s="107">
        <f t="shared" ca="1" si="268"/>
        <v>500</v>
      </c>
      <c r="BD606" s="107">
        <f t="shared" ca="1" si="269"/>
        <v>500</v>
      </c>
    </row>
    <row r="607" spans="1:56" x14ac:dyDescent="0.15">
      <c r="A607" s="62">
        <v>31514</v>
      </c>
      <c r="B607" s="62">
        <f t="shared" si="270"/>
        <v>3</v>
      </c>
      <c r="C607" s="59" t="s">
        <v>1524</v>
      </c>
      <c r="D607" s="62">
        <v>2579</v>
      </c>
      <c r="E607" s="86">
        <v>21678</v>
      </c>
      <c r="F607" s="86">
        <v>130489</v>
      </c>
      <c r="G607" s="86">
        <v>418539.01</v>
      </c>
      <c r="H607" s="86">
        <v>500</v>
      </c>
      <c r="I607" s="86">
        <v>500</v>
      </c>
      <c r="K607" s="66">
        <v>31514</v>
      </c>
      <c r="L607" s="66"/>
      <c r="M607" s="66">
        <v>31514</v>
      </c>
      <c r="N607" s="62">
        <f t="shared" si="271"/>
        <v>3</v>
      </c>
      <c r="O607" s="66" t="s">
        <v>1524</v>
      </c>
      <c r="P607" s="66">
        <v>1</v>
      </c>
      <c r="Q607" s="66">
        <f t="shared" si="272"/>
        <v>2579</v>
      </c>
      <c r="R607" s="66">
        <f t="shared" si="273"/>
        <v>21678</v>
      </c>
      <c r="S607" s="66">
        <f t="shared" si="274"/>
        <v>130489</v>
      </c>
      <c r="T607" s="66">
        <f t="shared" si="275"/>
        <v>418539.01</v>
      </c>
      <c r="U607" s="66">
        <f t="shared" si="276"/>
        <v>500</v>
      </c>
      <c r="V607" s="66">
        <f t="shared" si="277"/>
        <v>500</v>
      </c>
      <c r="W607" s="66"/>
      <c r="X607" s="62">
        <v>31514</v>
      </c>
      <c r="Y607" s="62">
        <f t="shared" si="278"/>
        <v>3</v>
      </c>
      <c r="Z607" s="59" t="s">
        <v>1524</v>
      </c>
      <c r="AA607" s="62">
        <v>1</v>
      </c>
      <c r="AB607" s="62">
        <f t="shared" ca="1" si="279"/>
        <v>1</v>
      </c>
      <c r="AC607" s="62">
        <f t="shared" ca="1" si="280"/>
        <v>2579</v>
      </c>
      <c r="AD607" s="62">
        <f t="shared" ca="1" si="281"/>
        <v>21678</v>
      </c>
      <c r="AE607" s="62">
        <f t="shared" ca="1" si="282"/>
        <v>130489</v>
      </c>
      <c r="AF607" s="62">
        <f t="shared" ca="1" si="283"/>
        <v>418539.01</v>
      </c>
      <c r="AG607" s="62">
        <f t="shared" ca="1" si="284"/>
        <v>500</v>
      </c>
      <c r="AH607" s="62">
        <f t="shared" ca="1" si="285"/>
        <v>500</v>
      </c>
      <c r="AL607" s="66"/>
      <c r="AO607" s="138">
        <f t="shared" si="286"/>
        <v>31514</v>
      </c>
      <c r="AP607" s="138" t="str">
        <f t="shared" si="287"/>
        <v>Kilb</v>
      </c>
      <c r="AQ607" s="138">
        <f t="shared" ca="1" si="288"/>
        <v>21678</v>
      </c>
      <c r="AR607" s="138">
        <f t="shared" ca="1" si="289"/>
        <v>130489</v>
      </c>
      <c r="AS607" s="138">
        <f t="shared" ca="1" si="290"/>
        <v>418539.01</v>
      </c>
      <c r="AT607" s="138">
        <f t="shared" ca="1" si="291"/>
        <v>500</v>
      </c>
      <c r="AU607" s="138">
        <f t="shared" ca="1" si="291"/>
        <v>500</v>
      </c>
      <c r="AV607" s="135"/>
      <c r="AW607" s="131">
        <v>31514</v>
      </c>
      <c r="AX607" s="66">
        <f t="shared" si="292"/>
        <v>3</v>
      </c>
      <c r="AY607" s="132" t="s">
        <v>1524</v>
      </c>
      <c r="AZ607" s="107">
        <f t="shared" ca="1" si="293"/>
        <v>21678</v>
      </c>
      <c r="BA607" s="107">
        <f t="shared" ca="1" si="266"/>
        <v>130489</v>
      </c>
      <c r="BB607" s="107">
        <f t="shared" ca="1" si="267"/>
        <v>418539.01</v>
      </c>
      <c r="BC607" s="107">
        <f t="shared" ca="1" si="268"/>
        <v>500</v>
      </c>
      <c r="BD607" s="107">
        <f t="shared" ca="1" si="269"/>
        <v>500</v>
      </c>
    </row>
    <row r="608" spans="1:56" x14ac:dyDescent="0.15">
      <c r="A608" s="62">
        <v>31515</v>
      </c>
      <c r="B608" s="62">
        <f t="shared" si="270"/>
        <v>3</v>
      </c>
      <c r="C608" s="59" t="s">
        <v>1523</v>
      </c>
      <c r="D608" s="62">
        <v>1076</v>
      </c>
      <c r="E608" s="86">
        <v>10846</v>
      </c>
      <c r="F608" s="86">
        <v>41536</v>
      </c>
      <c r="G608" s="86">
        <v>92199.26</v>
      </c>
      <c r="H608" s="86">
        <v>500</v>
      </c>
      <c r="I608" s="86">
        <v>500</v>
      </c>
      <c r="K608" s="66">
        <v>31515</v>
      </c>
      <c r="L608" s="66"/>
      <c r="M608" s="66">
        <v>31515</v>
      </c>
      <c r="N608" s="62">
        <f t="shared" si="271"/>
        <v>3</v>
      </c>
      <c r="O608" s="66" t="s">
        <v>1523</v>
      </c>
      <c r="P608" s="66">
        <v>1</v>
      </c>
      <c r="Q608" s="66">
        <f t="shared" si="272"/>
        <v>1076</v>
      </c>
      <c r="R608" s="66">
        <f t="shared" si="273"/>
        <v>10846</v>
      </c>
      <c r="S608" s="66">
        <f t="shared" si="274"/>
        <v>41536</v>
      </c>
      <c r="T608" s="66">
        <f t="shared" si="275"/>
        <v>92199.26</v>
      </c>
      <c r="U608" s="66">
        <f t="shared" si="276"/>
        <v>500</v>
      </c>
      <c r="V608" s="66">
        <f t="shared" si="277"/>
        <v>500</v>
      </c>
      <c r="W608" s="66"/>
      <c r="X608" s="62">
        <v>31515</v>
      </c>
      <c r="Y608" s="62">
        <f t="shared" si="278"/>
        <v>3</v>
      </c>
      <c r="Z608" s="59" t="s">
        <v>1523</v>
      </c>
      <c r="AA608" s="62">
        <v>1</v>
      </c>
      <c r="AB608" s="62">
        <f t="shared" ca="1" si="279"/>
        <v>1</v>
      </c>
      <c r="AC608" s="62">
        <f t="shared" ca="1" si="280"/>
        <v>1076</v>
      </c>
      <c r="AD608" s="62">
        <f t="shared" ca="1" si="281"/>
        <v>10846</v>
      </c>
      <c r="AE608" s="62">
        <f t="shared" ca="1" si="282"/>
        <v>41536</v>
      </c>
      <c r="AF608" s="62">
        <f t="shared" ca="1" si="283"/>
        <v>92199.26</v>
      </c>
      <c r="AG608" s="62">
        <f t="shared" ca="1" si="284"/>
        <v>500</v>
      </c>
      <c r="AH608" s="62">
        <f t="shared" ca="1" si="285"/>
        <v>500</v>
      </c>
      <c r="AL608" s="66"/>
      <c r="AO608" s="138">
        <f t="shared" si="286"/>
        <v>31515</v>
      </c>
      <c r="AP608" s="138" t="str">
        <f t="shared" si="287"/>
        <v>Kirnberg an der Mank</v>
      </c>
      <c r="AQ608" s="138">
        <f t="shared" ca="1" si="288"/>
        <v>10846</v>
      </c>
      <c r="AR608" s="138">
        <f t="shared" ca="1" si="289"/>
        <v>41536</v>
      </c>
      <c r="AS608" s="138">
        <f t="shared" ca="1" si="290"/>
        <v>92199.26</v>
      </c>
      <c r="AT608" s="138">
        <f t="shared" ca="1" si="291"/>
        <v>500</v>
      </c>
      <c r="AU608" s="138">
        <f t="shared" ca="1" si="291"/>
        <v>500</v>
      </c>
      <c r="AV608" s="135"/>
      <c r="AW608" s="131">
        <v>31515</v>
      </c>
      <c r="AX608" s="66">
        <f t="shared" si="292"/>
        <v>3</v>
      </c>
      <c r="AY608" s="132" t="s">
        <v>1523</v>
      </c>
      <c r="AZ608" s="107">
        <f t="shared" ca="1" si="293"/>
        <v>10846</v>
      </c>
      <c r="BA608" s="107">
        <f t="shared" ca="1" si="266"/>
        <v>41536</v>
      </c>
      <c r="BB608" s="107">
        <f t="shared" ca="1" si="267"/>
        <v>92199.26</v>
      </c>
      <c r="BC608" s="107">
        <f t="shared" ca="1" si="268"/>
        <v>500</v>
      </c>
      <c r="BD608" s="107">
        <f t="shared" ca="1" si="269"/>
        <v>500</v>
      </c>
    </row>
    <row r="609" spans="1:56" x14ac:dyDescent="0.15">
      <c r="A609" s="62">
        <v>31516</v>
      </c>
      <c r="B609" s="62">
        <f t="shared" si="270"/>
        <v>3</v>
      </c>
      <c r="C609" s="59" t="s">
        <v>1522</v>
      </c>
      <c r="D609" s="62">
        <v>965</v>
      </c>
      <c r="E609" s="86">
        <v>2046</v>
      </c>
      <c r="F609" s="86">
        <v>46615</v>
      </c>
      <c r="G609" s="86">
        <v>136757.19</v>
      </c>
      <c r="H609" s="86">
        <v>500</v>
      </c>
      <c r="I609" s="86">
        <v>500</v>
      </c>
      <c r="K609" s="66">
        <v>31516</v>
      </c>
      <c r="L609" s="66"/>
      <c r="M609" s="66">
        <v>31516</v>
      </c>
      <c r="N609" s="62">
        <f t="shared" si="271"/>
        <v>3</v>
      </c>
      <c r="O609" s="66" t="s">
        <v>1522</v>
      </c>
      <c r="P609" s="66">
        <v>1</v>
      </c>
      <c r="Q609" s="66">
        <f t="shared" si="272"/>
        <v>965</v>
      </c>
      <c r="R609" s="66">
        <f t="shared" si="273"/>
        <v>2046</v>
      </c>
      <c r="S609" s="66">
        <f t="shared" si="274"/>
        <v>46615</v>
      </c>
      <c r="T609" s="66">
        <f t="shared" si="275"/>
        <v>136757.19</v>
      </c>
      <c r="U609" s="66">
        <f t="shared" si="276"/>
        <v>500</v>
      </c>
      <c r="V609" s="66">
        <f t="shared" si="277"/>
        <v>500</v>
      </c>
      <c r="W609" s="66"/>
      <c r="X609" s="62">
        <v>31516</v>
      </c>
      <c r="Y609" s="62">
        <f t="shared" si="278"/>
        <v>3</v>
      </c>
      <c r="Z609" s="59" t="s">
        <v>1522</v>
      </c>
      <c r="AA609" s="62">
        <v>1</v>
      </c>
      <c r="AB609" s="62">
        <f t="shared" ca="1" si="279"/>
        <v>1</v>
      </c>
      <c r="AC609" s="62">
        <f t="shared" ca="1" si="280"/>
        <v>965</v>
      </c>
      <c r="AD609" s="62">
        <f t="shared" ca="1" si="281"/>
        <v>2046</v>
      </c>
      <c r="AE609" s="62">
        <f t="shared" ca="1" si="282"/>
        <v>46615</v>
      </c>
      <c r="AF609" s="62">
        <f t="shared" ca="1" si="283"/>
        <v>136757.19</v>
      </c>
      <c r="AG609" s="62">
        <f t="shared" ca="1" si="284"/>
        <v>500</v>
      </c>
      <c r="AH609" s="62">
        <f t="shared" ca="1" si="285"/>
        <v>500</v>
      </c>
      <c r="AL609" s="66"/>
      <c r="AO609" s="138">
        <f t="shared" si="286"/>
        <v>31516</v>
      </c>
      <c r="AP609" s="138" t="str">
        <f t="shared" si="287"/>
        <v>Klein-Pöchlarn</v>
      </c>
      <c r="AQ609" s="138">
        <f t="shared" ca="1" si="288"/>
        <v>2046</v>
      </c>
      <c r="AR609" s="138">
        <f t="shared" ca="1" si="289"/>
        <v>46615</v>
      </c>
      <c r="AS609" s="138">
        <f t="shared" ca="1" si="290"/>
        <v>136757.19</v>
      </c>
      <c r="AT609" s="138">
        <f t="shared" ca="1" si="291"/>
        <v>500</v>
      </c>
      <c r="AU609" s="138">
        <f t="shared" ca="1" si="291"/>
        <v>500</v>
      </c>
      <c r="AV609" s="135"/>
      <c r="AW609" s="131">
        <v>31516</v>
      </c>
      <c r="AX609" s="66">
        <f t="shared" si="292"/>
        <v>3</v>
      </c>
      <c r="AY609" s="132" t="s">
        <v>1522</v>
      </c>
      <c r="AZ609" s="107">
        <f t="shared" ca="1" si="293"/>
        <v>2046</v>
      </c>
      <c r="BA609" s="107">
        <f t="shared" ca="1" si="266"/>
        <v>46615</v>
      </c>
      <c r="BB609" s="107">
        <f t="shared" ca="1" si="267"/>
        <v>136757.19</v>
      </c>
      <c r="BC609" s="107">
        <f t="shared" ca="1" si="268"/>
        <v>500</v>
      </c>
      <c r="BD609" s="107">
        <f t="shared" ca="1" si="269"/>
        <v>500</v>
      </c>
    </row>
    <row r="610" spans="1:56" x14ac:dyDescent="0.15">
      <c r="A610" s="62">
        <v>31517</v>
      </c>
      <c r="B610" s="62">
        <f t="shared" si="270"/>
        <v>3</v>
      </c>
      <c r="C610" s="59" t="s">
        <v>1521</v>
      </c>
      <c r="D610" s="62">
        <v>1484</v>
      </c>
      <c r="E610" s="86">
        <v>5303</v>
      </c>
      <c r="F610" s="86">
        <v>70815</v>
      </c>
      <c r="G610" s="86">
        <v>292274.93</v>
      </c>
      <c r="H610" s="86">
        <v>500</v>
      </c>
      <c r="I610" s="86">
        <v>500</v>
      </c>
      <c r="K610" s="66">
        <v>31517</v>
      </c>
      <c r="L610" s="66"/>
      <c r="M610" s="66">
        <v>31517</v>
      </c>
      <c r="N610" s="62">
        <f t="shared" si="271"/>
        <v>3</v>
      </c>
      <c r="O610" s="66" t="s">
        <v>1521</v>
      </c>
      <c r="P610" s="66">
        <v>1</v>
      </c>
      <c r="Q610" s="66">
        <f t="shared" si="272"/>
        <v>1484</v>
      </c>
      <c r="R610" s="66">
        <f t="shared" si="273"/>
        <v>5303</v>
      </c>
      <c r="S610" s="66">
        <f t="shared" si="274"/>
        <v>70815</v>
      </c>
      <c r="T610" s="66">
        <f t="shared" si="275"/>
        <v>292274.93</v>
      </c>
      <c r="U610" s="66">
        <f t="shared" si="276"/>
        <v>500</v>
      </c>
      <c r="V610" s="66">
        <f t="shared" si="277"/>
        <v>500</v>
      </c>
      <c r="W610" s="66"/>
      <c r="X610" s="62">
        <v>31517</v>
      </c>
      <c r="Y610" s="62">
        <f t="shared" si="278"/>
        <v>3</v>
      </c>
      <c r="Z610" s="59" t="s">
        <v>1521</v>
      </c>
      <c r="AA610" s="62">
        <v>1</v>
      </c>
      <c r="AB610" s="62">
        <f t="shared" ca="1" si="279"/>
        <v>1</v>
      </c>
      <c r="AC610" s="62">
        <f t="shared" ca="1" si="280"/>
        <v>1484</v>
      </c>
      <c r="AD610" s="62">
        <f t="shared" ca="1" si="281"/>
        <v>5303</v>
      </c>
      <c r="AE610" s="62">
        <f t="shared" ca="1" si="282"/>
        <v>70815</v>
      </c>
      <c r="AF610" s="62">
        <f t="shared" ca="1" si="283"/>
        <v>292274.93</v>
      </c>
      <c r="AG610" s="62">
        <f t="shared" ca="1" si="284"/>
        <v>500</v>
      </c>
      <c r="AH610" s="62">
        <f t="shared" ca="1" si="285"/>
        <v>500</v>
      </c>
      <c r="AL610" s="66"/>
      <c r="AO610" s="138">
        <f t="shared" si="286"/>
        <v>31517</v>
      </c>
      <c r="AP610" s="138" t="str">
        <f t="shared" si="287"/>
        <v>Krummnußbaum</v>
      </c>
      <c r="AQ610" s="138">
        <f t="shared" ca="1" si="288"/>
        <v>5303</v>
      </c>
      <c r="AR610" s="138">
        <f t="shared" ca="1" si="289"/>
        <v>70815</v>
      </c>
      <c r="AS610" s="138">
        <f t="shared" ca="1" si="290"/>
        <v>292274.93</v>
      </c>
      <c r="AT610" s="138">
        <f t="shared" ca="1" si="291"/>
        <v>500</v>
      </c>
      <c r="AU610" s="138">
        <f t="shared" ca="1" si="291"/>
        <v>500</v>
      </c>
      <c r="AV610" s="135"/>
      <c r="AW610" s="131">
        <v>31517</v>
      </c>
      <c r="AX610" s="66">
        <f t="shared" si="292"/>
        <v>3</v>
      </c>
      <c r="AY610" s="132" t="s">
        <v>1521</v>
      </c>
      <c r="AZ610" s="107">
        <f t="shared" ca="1" si="293"/>
        <v>5303</v>
      </c>
      <c r="BA610" s="107">
        <f t="shared" ca="1" si="266"/>
        <v>70815</v>
      </c>
      <c r="BB610" s="107">
        <f t="shared" ca="1" si="267"/>
        <v>292274.93</v>
      </c>
      <c r="BC610" s="107">
        <f t="shared" ca="1" si="268"/>
        <v>500</v>
      </c>
      <c r="BD610" s="107">
        <f t="shared" ca="1" si="269"/>
        <v>500</v>
      </c>
    </row>
    <row r="611" spans="1:56" x14ac:dyDescent="0.15">
      <c r="A611" s="62">
        <v>31519</v>
      </c>
      <c r="B611" s="62">
        <f t="shared" si="270"/>
        <v>3</v>
      </c>
      <c r="C611" s="59" t="s">
        <v>1520</v>
      </c>
      <c r="D611" s="62">
        <v>1373</v>
      </c>
      <c r="E611" s="86">
        <v>5671</v>
      </c>
      <c r="F611" s="86">
        <v>86707</v>
      </c>
      <c r="G611" s="86">
        <v>154499.79999999999</v>
      </c>
      <c r="H611" s="86">
        <v>500</v>
      </c>
      <c r="I611" s="86">
        <v>500</v>
      </c>
      <c r="K611" s="66">
        <v>31519</v>
      </c>
      <c r="L611" s="66"/>
      <c r="M611" s="66">
        <v>31519</v>
      </c>
      <c r="N611" s="62">
        <f t="shared" si="271"/>
        <v>3</v>
      </c>
      <c r="O611" s="66" t="s">
        <v>1520</v>
      </c>
      <c r="P611" s="66">
        <v>1</v>
      </c>
      <c r="Q611" s="66">
        <f t="shared" si="272"/>
        <v>1373</v>
      </c>
      <c r="R611" s="66">
        <f t="shared" si="273"/>
        <v>5671</v>
      </c>
      <c r="S611" s="66">
        <f t="shared" si="274"/>
        <v>86707</v>
      </c>
      <c r="T611" s="66">
        <f t="shared" si="275"/>
        <v>154499.79999999999</v>
      </c>
      <c r="U611" s="66">
        <f t="shared" si="276"/>
        <v>500</v>
      </c>
      <c r="V611" s="66">
        <f t="shared" si="277"/>
        <v>500</v>
      </c>
      <c r="W611" s="66"/>
      <c r="X611" s="62">
        <v>31519</v>
      </c>
      <c r="Y611" s="62">
        <f t="shared" si="278"/>
        <v>3</v>
      </c>
      <c r="Z611" s="59" t="s">
        <v>1520</v>
      </c>
      <c r="AA611" s="62">
        <v>1</v>
      </c>
      <c r="AB611" s="62">
        <f t="shared" ca="1" si="279"/>
        <v>1</v>
      </c>
      <c r="AC611" s="62">
        <f t="shared" ca="1" si="280"/>
        <v>1373</v>
      </c>
      <c r="AD611" s="62">
        <f t="shared" ca="1" si="281"/>
        <v>5671</v>
      </c>
      <c r="AE611" s="62">
        <f t="shared" ca="1" si="282"/>
        <v>86707</v>
      </c>
      <c r="AF611" s="62">
        <f t="shared" ca="1" si="283"/>
        <v>154499.79999999999</v>
      </c>
      <c r="AG611" s="62">
        <f t="shared" ca="1" si="284"/>
        <v>500</v>
      </c>
      <c r="AH611" s="62">
        <f t="shared" ca="1" si="285"/>
        <v>500</v>
      </c>
      <c r="AL611" s="66"/>
      <c r="AO611" s="138">
        <f t="shared" si="286"/>
        <v>31519</v>
      </c>
      <c r="AP611" s="138" t="str">
        <f t="shared" si="287"/>
        <v>Leiben</v>
      </c>
      <c r="AQ611" s="138">
        <f t="shared" ca="1" si="288"/>
        <v>5671</v>
      </c>
      <c r="AR611" s="138">
        <f t="shared" ca="1" si="289"/>
        <v>86707</v>
      </c>
      <c r="AS611" s="138">
        <f t="shared" ca="1" si="290"/>
        <v>154499.79999999999</v>
      </c>
      <c r="AT611" s="138">
        <f t="shared" ca="1" si="291"/>
        <v>500</v>
      </c>
      <c r="AU611" s="138">
        <f t="shared" ca="1" si="291"/>
        <v>500</v>
      </c>
      <c r="AV611" s="135"/>
      <c r="AW611" s="131">
        <v>31519</v>
      </c>
      <c r="AX611" s="66">
        <f t="shared" si="292"/>
        <v>3</v>
      </c>
      <c r="AY611" s="132" t="s">
        <v>1520</v>
      </c>
      <c r="AZ611" s="107">
        <f t="shared" ca="1" si="293"/>
        <v>5671</v>
      </c>
      <c r="BA611" s="107">
        <f t="shared" ca="1" si="266"/>
        <v>86707</v>
      </c>
      <c r="BB611" s="107">
        <f t="shared" ca="1" si="267"/>
        <v>154499.79999999999</v>
      </c>
      <c r="BC611" s="107">
        <f t="shared" ca="1" si="268"/>
        <v>500</v>
      </c>
      <c r="BD611" s="107">
        <f t="shared" ca="1" si="269"/>
        <v>500</v>
      </c>
    </row>
    <row r="612" spans="1:56" x14ac:dyDescent="0.15">
      <c r="A612" s="62">
        <v>31520</v>
      </c>
      <c r="B612" s="62">
        <f t="shared" si="270"/>
        <v>3</v>
      </c>
      <c r="C612" s="59" t="s">
        <v>1519</v>
      </c>
      <c r="D612" s="62">
        <v>3829</v>
      </c>
      <c r="E612" s="86">
        <v>7405</v>
      </c>
      <c r="F612" s="86">
        <v>270475</v>
      </c>
      <c r="G612" s="86">
        <v>1894305</v>
      </c>
      <c r="H612" s="86">
        <v>500</v>
      </c>
      <c r="I612" s="86">
        <v>500</v>
      </c>
      <c r="K612" s="66">
        <v>31520</v>
      </c>
      <c r="L612" s="66"/>
      <c r="M612" s="66">
        <v>31520</v>
      </c>
      <c r="N612" s="62">
        <f t="shared" si="271"/>
        <v>3</v>
      </c>
      <c r="O612" s="66" t="s">
        <v>1519</v>
      </c>
      <c r="P612" s="66">
        <v>1</v>
      </c>
      <c r="Q612" s="66">
        <f t="shared" si="272"/>
        <v>3829</v>
      </c>
      <c r="R612" s="66">
        <f t="shared" si="273"/>
        <v>7405</v>
      </c>
      <c r="S612" s="66">
        <f t="shared" si="274"/>
        <v>270475</v>
      </c>
      <c r="T612" s="66">
        <f t="shared" si="275"/>
        <v>1894305</v>
      </c>
      <c r="U612" s="66">
        <f t="shared" si="276"/>
        <v>500</v>
      </c>
      <c r="V612" s="66">
        <f t="shared" si="277"/>
        <v>500</v>
      </c>
      <c r="W612" s="66"/>
      <c r="X612" s="62">
        <v>31520</v>
      </c>
      <c r="Y612" s="62">
        <f t="shared" si="278"/>
        <v>3</v>
      </c>
      <c r="Z612" s="59" t="s">
        <v>1519</v>
      </c>
      <c r="AA612" s="62">
        <v>1</v>
      </c>
      <c r="AB612" s="62">
        <f t="shared" ca="1" si="279"/>
        <v>1</v>
      </c>
      <c r="AC612" s="62">
        <f t="shared" ca="1" si="280"/>
        <v>3829</v>
      </c>
      <c r="AD612" s="62">
        <f t="shared" ca="1" si="281"/>
        <v>7405</v>
      </c>
      <c r="AE612" s="62">
        <f t="shared" ca="1" si="282"/>
        <v>270475</v>
      </c>
      <c r="AF612" s="62">
        <f t="shared" ca="1" si="283"/>
        <v>1894305</v>
      </c>
      <c r="AG612" s="62">
        <f t="shared" ca="1" si="284"/>
        <v>500</v>
      </c>
      <c r="AH612" s="62">
        <f t="shared" ca="1" si="285"/>
        <v>500</v>
      </c>
      <c r="AL612" s="66"/>
      <c r="AO612" s="138">
        <f t="shared" si="286"/>
        <v>31520</v>
      </c>
      <c r="AP612" s="138" t="str">
        <f t="shared" si="287"/>
        <v>Loosdorf</v>
      </c>
      <c r="AQ612" s="138">
        <f t="shared" ca="1" si="288"/>
        <v>7405</v>
      </c>
      <c r="AR612" s="138">
        <f t="shared" ca="1" si="289"/>
        <v>270475</v>
      </c>
      <c r="AS612" s="138">
        <f t="shared" ca="1" si="290"/>
        <v>1894305</v>
      </c>
      <c r="AT612" s="138">
        <f t="shared" ca="1" si="291"/>
        <v>500</v>
      </c>
      <c r="AU612" s="138">
        <f t="shared" ca="1" si="291"/>
        <v>500</v>
      </c>
      <c r="AV612" s="135"/>
      <c r="AW612" s="131">
        <v>31520</v>
      </c>
      <c r="AX612" s="66">
        <f t="shared" si="292"/>
        <v>3</v>
      </c>
      <c r="AY612" s="132" t="s">
        <v>1519</v>
      </c>
      <c r="AZ612" s="107">
        <f t="shared" ca="1" si="293"/>
        <v>7405</v>
      </c>
      <c r="BA612" s="107">
        <f t="shared" ref="BA612:BA675" ca="1" si="294">VLOOKUP($AW612,$AO:$AU,AR$16,0)</f>
        <v>270475</v>
      </c>
      <c r="BB612" s="107">
        <f t="shared" ref="BB612:BB675" ca="1" si="295">VLOOKUP($AW612,$AO:$AU,AS$16,0)</f>
        <v>1894305</v>
      </c>
      <c r="BC612" s="107">
        <f t="shared" ref="BC612:BC675" ca="1" si="296">VLOOKUP($AW612,$AO:$AU,AT$16,0)</f>
        <v>500</v>
      </c>
      <c r="BD612" s="107">
        <f t="shared" ref="BD612:BD675" ca="1" si="297">VLOOKUP($AW612,$AO:$AU,AU$16,0)</f>
        <v>500</v>
      </c>
    </row>
    <row r="613" spans="1:56" x14ac:dyDescent="0.15">
      <c r="A613" s="62">
        <v>31521</v>
      </c>
      <c r="B613" s="62">
        <f t="shared" si="270"/>
        <v>3</v>
      </c>
      <c r="C613" s="59" t="s">
        <v>1518</v>
      </c>
      <c r="D613" s="62">
        <v>3185</v>
      </c>
      <c r="E613" s="86">
        <v>28325</v>
      </c>
      <c r="F613" s="86">
        <v>191839</v>
      </c>
      <c r="G613" s="86">
        <v>800614.77</v>
      </c>
      <c r="H613" s="86">
        <v>500</v>
      </c>
      <c r="I613" s="86">
        <v>500</v>
      </c>
      <c r="K613" s="66">
        <v>31521</v>
      </c>
      <c r="L613" s="66"/>
      <c r="M613" s="66">
        <v>31521</v>
      </c>
      <c r="N613" s="62">
        <f t="shared" si="271"/>
        <v>3</v>
      </c>
      <c r="O613" s="66" t="s">
        <v>1518</v>
      </c>
      <c r="P613" s="66">
        <v>1</v>
      </c>
      <c r="Q613" s="66">
        <f t="shared" si="272"/>
        <v>3185</v>
      </c>
      <c r="R613" s="66">
        <f t="shared" si="273"/>
        <v>28325</v>
      </c>
      <c r="S613" s="66">
        <f t="shared" si="274"/>
        <v>191839</v>
      </c>
      <c r="T613" s="66">
        <f t="shared" si="275"/>
        <v>800614.77</v>
      </c>
      <c r="U613" s="66">
        <f t="shared" si="276"/>
        <v>500</v>
      </c>
      <c r="V613" s="66">
        <f t="shared" si="277"/>
        <v>500</v>
      </c>
      <c r="W613" s="66"/>
      <c r="X613" s="62">
        <v>31521</v>
      </c>
      <c r="Y613" s="62">
        <f t="shared" si="278"/>
        <v>3</v>
      </c>
      <c r="Z613" s="59" t="s">
        <v>1518</v>
      </c>
      <c r="AA613" s="62">
        <v>1</v>
      </c>
      <c r="AB613" s="62">
        <f t="shared" ca="1" si="279"/>
        <v>1</v>
      </c>
      <c r="AC613" s="62">
        <f t="shared" ca="1" si="280"/>
        <v>3185</v>
      </c>
      <c r="AD613" s="62">
        <f t="shared" ca="1" si="281"/>
        <v>28325</v>
      </c>
      <c r="AE613" s="62">
        <f t="shared" ca="1" si="282"/>
        <v>191839</v>
      </c>
      <c r="AF613" s="62">
        <f t="shared" ca="1" si="283"/>
        <v>800614.77</v>
      </c>
      <c r="AG613" s="62">
        <f t="shared" ca="1" si="284"/>
        <v>500</v>
      </c>
      <c r="AH613" s="62">
        <f t="shared" ca="1" si="285"/>
        <v>500</v>
      </c>
      <c r="AL613" s="66"/>
      <c r="AO613" s="138">
        <f t="shared" si="286"/>
        <v>31521</v>
      </c>
      <c r="AP613" s="138" t="str">
        <f t="shared" si="287"/>
        <v>Mank</v>
      </c>
      <c r="AQ613" s="138">
        <f t="shared" ca="1" si="288"/>
        <v>28325</v>
      </c>
      <c r="AR613" s="138">
        <f t="shared" ca="1" si="289"/>
        <v>191839</v>
      </c>
      <c r="AS613" s="138">
        <f t="shared" ca="1" si="290"/>
        <v>800614.77</v>
      </c>
      <c r="AT613" s="138">
        <f t="shared" ca="1" si="291"/>
        <v>500</v>
      </c>
      <c r="AU613" s="138">
        <f t="shared" ca="1" si="291"/>
        <v>500</v>
      </c>
      <c r="AV613" s="135"/>
      <c r="AW613" s="131">
        <v>31521</v>
      </c>
      <c r="AX613" s="66">
        <f t="shared" si="292"/>
        <v>3</v>
      </c>
      <c r="AY613" s="132" t="s">
        <v>1518</v>
      </c>
      <c r="AZ613" s="107">
        <f t="shared" ca="1" si="293"/>
        <v>28325</v>
      </c>
      <c r="BA613" s="107">
        <f t="shared" ca="1" si="294"/>
        <v>191839</v>
      </c>
      <c r="BB613" s="107">
        <f t="shared" ca="1" si="295"/>
        <v>800614.77</v>
      </c>
      <c r="BC613" s="107">
        <f t="shared" ca="1" si="296"/>
        <v>500</v>
      </c>
      <c r="BD613" s="107">
        <f t="shared" ca="1" si="297"/>
        <v>500</v>
      </c>
    </row>
    <row r="614" spans="1:56" x14ac:dyDescent="0.15">
      <c r="A614" s="62">
        <v>31522</v>
      </c>
      <c r="B614" s="62">
        <f t="shared" si="270"/>
        <v>3</v>
      </c>
      <c r="C614" s="59" t="s">
        <v>1517</v>
      </c>
      <c r="D614" s="62">
        <v>1662</v>
      </c>
      <c r="E614" s="86">
        <v>2815</v>
      </c>
      <c r="F614" s="86">
        <v>113618</v>
      </c>
      <c r="G614" s="86">
        <v>214782.73</v>
      </c>
      <c r="H614" s="86">
        <v>500</v>
      </c>
      <c r="I614" s="86">
        <v>500</v>
      </c>
      <c r="K614" s="66">
        <v>31522</v>
      </c>
      <c r="L614" s="66"/>
      <c r="M614" s="66">
        <v>31522</v>
      </c>
      <c r="N614" s="62">
        <f t="shared" si="271"/>
        <v>3</v>
      </c>
      <c r="O614" s="66" t="s">
        <v>1517</v>
      </c>
      <c r="P614" s="66">
        <v>1</v>
      </c>
      <c r="Q614" s="66">
        <f t="shared" si="272"/>
        <v>1662</v>
      </c>
      <c r="R614" s="66">
        <f t="shared" si="273"/>
        <v>2815</v>
      </c>
      <c r="S614" s="66">
        <f t="shared" si="274"/>
        <v>113618</v>
      </c>
      <c r="T614" s="66">
        <f t="shared" si="275"/>
        <v>214782.73</v>
      </c>
      <c r="U614" s="66">
        <f t="shared" si="276"/>
        <v>500</v>
      </c>
      <c r="V614" s="66">
        <f t="shared" si="277"/>
        <v>500</v>
      </c>
      <c r="W614" s="66"/>
      <c r="X614" s="62">
        <v>31522</v>
      </c>
      <c r="Y614" s="62">
        <f t="shared" si="278"/>
        <v>3</v>
      </c>
      <c r="Z614" s="59" t="s">
        <v>1517</v>
      </c>
      <c r="AA614" s="62">
        <v>1</v>
      </c>
      <c r="AB614" s="62">
        <f t="shared" ca="1" si="279"/>
        <v>1</v>
      </c>
      <c r="AC614" s="62">
        <f t="shared" ca="1" si="280"/>
        <v>1662</v>
      </c>
      <c r="AD614" s="62">
        <f t="shared" ca="1" si="281"/>
        <v>2815</v>
      </c>
      <c r="AE614" s="62">
        <f t="shared" ca="1" si="282"/>
        <v>113618</v>
      </c>
      <c r="AF614" s="62">
        <f t="shared" ca="1" si="283"/>
        <v>214782.73</v>
      </c>
      <c r="AG614" s="62">
        <f t="shared" ca="1" si="284"/>
        <v>500</v>
      </c>
      <c r="AH614" s="62">
        <f t="shared" ca="1" si="285"/>
        <v>500</v>
      </c>
      <c r="AL614" s="66"/>
      <c r="AO614" s="138">
        <f t="shared" si="286"/>
        <v>31522</v>
      </c>
      <c r="AP614" s="138" t="str">
        <f t="shared" si="287"/>
        <v>Marbach an der Donau</v>
      </c>
      <c r="AQ614" s="138">
        <f t="shared" ca="1" si="288"/>
        <v>2815</v>
      </c>
      <c r="AR614" s="138">
        <f t="shared" ca="1" si="289"/>
        <v>113618</v>
      </c>
      <c r="AS614" s="138">
        <f t="shared" ca="1" si="290"/>
        <v>214782.73</v>
      </c>
      <c r="AT614" s="138">
        <f t="shared" ca="1" si="291"/>
        <v>500</v>
      </c>
      <c r="AU614" s="138">
        <f t="shared" ca="1" si="291"/>
        <v>500</v>
      </c>
      <c r="AV614" s="135"/>
      <c r="AW614" s="131">
        <v>31522</v>
      </c>
      <c r="AX614" s="66">
        <f t="shared" si="292"/>
        <v>3</v>
      </c>
      <c r="AY614" s="132" t="s">
        <v>1517</v>
      </c>
      <c r="AZ614" s="107">
        <f t="shared" ca="1" si="293"/>
        <v>2815</v>
      </c>
      <c r="BA614" s="107">
        <f t="shared" ca="1" si="294"/>
        <v>113618</v>
      </c>
      <c r="BB614" s="107">
        <f t="shared" ca="1" si="295"/>
        <v>214782.73</v>
      </c>
      <c r="BC614" s="107">
        <f t="shared" ca="1" si="296"/>
        <v>500</v>
      </c>
      <c r="BD614" s="107">
        <f t="shared" ca="1" si="297"/>
        <v>500</v>
      </c>
    </row>
    <row r="615" spans="1:56" x14ac:dyDescent="0.15">
      <c r="A615" s="62">
        <v>31523</v>
      </c>
      <c r="B615" s="62">
        <f t="shared" si="270"/>
        <v>3</v>
      </c>
      <c r="C615" s="59" t="s">
        <v>1516</v>
      </c>
      <c r="D615" s="62">
        <v>900</v>
      </c>
      <c r="E615" s="86">
        <v>3034</v>
      </c>
      <c r="F615" s="86">
        <v>61452</v>
      </c>
      <c r="G615" s="86">
        <v>69351.44</v>
      </c>
      <c r="H615" s="86">
        <v>500</v>
      </c>
      <c r="I615" s="86">
        <v>500</v>
      </c>
      <c r="K615" s="66">
        <v>31523</v>
      </c>
      <c r="L615" s="66"/>
      <c r="M615" s="66">
        <v>31523</v>
      </c>
      <c r="N615" s="62">
        <f t="shared" si="271"/>
        <v>3</v>
      </c>
      <c r="O615" s="66" t="s">
        <v>1516</v>
      </c>
      <c r="P615" s="66">
        <v>1</v>
      </c>
      <c r="Q615" s="66">
        <f t="shared" si="272"/>
        <v>900</v>
      </c>
      <c r="R615" s="66">
        <f t="shared" si="273"/>
        <v>3034</v>
      </c>
      <c r="S615" s="66">
        <f t="shared" si="274"/>
        <v>61452</v>
      </c>
      <c r="T615" s="66">
        <f t="shared" si="275"/>
        <v>69351.44</v>
      </c>
      <c r="U615" s="66">
        <f t="shared" si="276"/>
        <v>500</v>
      </c>
      <c r="V615" s="66">
        <f t="shared" si="277"/>
        <v>500</v>
      </c>
      <c r="W615" s="66"/>
      <c r="X615" s="62">
        <v>31523</v>
      </c>
      <c r="Y615" s="62">
        <f t="shared" si="278"/>
        <v>3</v>
      </c>
      <c r="Z615" s="59" t="s">
        <v>1516</v>
      </c>
      <c r="AA615" s="62">
        <v>1</v>
      </c>
      <c r="AB615" s="62">
        <f t="shared" ca="1" si="279"/>
        <v>1</v>
      </c>
      <c r="AC615" s="62">
        <f t="shared" ca="1" si="280"/>
        <v>900</v>
      </c>
      <c r="AD615" s="62">
        <f t="shared" ca="1" si="281"/>
        <v>3034</v>
      </c>
      <c r="AE615" s="62">
        <f t="shared" ca="1" si="282"/>
        <v>61452</v>
      </c>
      <c r="AF615" s="62">
        <f t="shared" ca="1" si="283"/>
        <v>69351.44</v>
      </c>
      <c r="AG615" s="62">
        <f t="shared" ca="1" si="284"/>
        <v>500</v>
      </c>
      <c r="AH615" s="62">
        <f t="shared" ca="1" si="285"/>
        <v>500</v>
      </c>
      <c r="AL615" s="66"/>
      <c r="AO615" s="138">
        <f t="shared" si="286"/>
        <v>31523</v>
      </c>
      <c r="AP615" s="138" t="str">
        <f t="shared" si="287"/>
        <v>Maria Taferl</v>
      </c>
      <c r="AQ615" s="138">
        <f t="shared" ca="1" si="288"/>
        <v>3034</v>
      </c>
      <c r="AR615" s="138">
        <f t="shared" ca="1" si="289"/>
        <v>61452</v>
      </c>
      <c r="AS615" s="138">
        <f t="shared" ca="1" si="290"/>
        <v>69351.44</v>
      </c>
      <c r="AT615" s="138">
        <f t="shared" ca="1" si="291"/>
        <v>500</v>
      </c>
      <c r="AU615" s="138">
        <f t="shared" ca="1" si="291"/>
        <v>500</v>
      </c>
      <c r="AV615" s="135"/>
      <c r="AW615" s="131">
        <v>31523</v>
      </c>
      <c r="AX615" s="66">
        <f t="shared" si="292"/>
        <v>3</v>
      </c>
      <c r="AY615" s="132" t="s">
        <v>1516</v>
      </c>
      <c r="AZ615" s="107">
        <f t="shared" ca="1" si="293"/>
        <v>3034</v>
      </c>
      <c r="BA615" s="107">
        <f t="shared" ca="1" si="294"/>
        <v>61452</v>
      </c>
      <c r="BB615" s="107">
        <f t="shared" ca="1" si="295"/>
        <v>69351.44</v>
      </c>
      <c r="BC615" s="107">
        <f t="shared" ca="1" si="296"/>
        <v>500</v>
      </c>
      <c r="BD615" s="107">
        <f t="shared" ca="1" si="297"/>
        <v>500</v>
      </c>
    </row>
    <row r="616" spans="1:56" x14ac:dyDescent="0.15">
      <c r="A616" s="62">
        <v>31524</v>
      </c>
      <c r="B616" s="62">
        <f t="shared" si="270"/>
        <v>3</v>
      </c>
      <c r="C616" s="59" t="s">
        <v>1515</v>
      </c>
      <c r="D616" s="62">
        <v>5413</v>
      </c>
      <c r="E616" s="86">
        <v>8373</v>
      </c>
      <c r="F616" s="86">
        <v>524841</v>
      </c>
      <c r="G616" s="86">
        <v>2245218.9900000002</v>
      </c>
      <c r="H616" s="86">
        <v>500</v>
      </c>
      <c r="I616" s="86">
        <v>500</v>
      </c>
      <c r="K616" s="66">
        <v>31524</v>
      </c>
      <c r="L616" s="66"/>
      <c r="M616" s="66">
        <v>31524</v>
      </c>
      <c r="N616" s="62">
        <f t="shared" si="271"/>
        <v>3</v>
      </c>
      <c r="O616" s="66" t="s">
        <v>1515</v>
      </c>
      <c r="P616" s="66">
        <v>1</v>
      </c>
      <c r="Q616" s="66">
        <f t="shared" si="272"/>
        <v>5413</v>
      </c>
      <c r="R616" s="66">
        <f t="shared" si="273"/>
        <v>8373</v>
      </c>
      <c r="S616" s="66">
        <f t="shared" si="274"/>
        <v>524841</v>
      </c>
      <c r="T616" s="66">
        <f t="shared" si="275"/>
        <v>2245218.9900000002</v>
      </c>
      <c r="U616" s="66">
        <f t="shared" si="276"/>
        <v>500</v>
      </c>
      <c r="V616" s="66">
        <f t="shared" si="277"/>
        <v>500</v>
      </c>
      <c r="W616" s="66"/>
      <c r="X616" s="62">
        <v>31524</v>
      </c>
      <c r="Y616" s="62">
        <f t="shared" si="278"/>
        <v>3</v>
      </c>
      <c r="Z616" s="59" t="s">
        <v>1515</v>
      </c>
      <c r="AA616" s="62">
        <v>1</v>
      </c>
      <c r="AB616" s="62">
        <f t="shared" ca="1" si="279"/>
        <v>1</v>
      </c>
      <c r="AC616" s="62">
        <f t="shared" ca="1" si="280"/>
        <v>5413</v>
      </c>
      <c r="AD616" s="62">
        <f t="shared" ca="1" si="281"/>
        <v>8373</v>
      </c>
      <c r="AE616" s="62">
        <f t="shared" ca="1" si="282"/>
        <v>524841</v>
      </c>
      <c r="AF616" s="62">
        <f t="shared" ca="1" si="283"/>
        <v>2245218.9900000002</v>
      </c>
      <c r="AG616" s="62">
        <f t="shared" ca="1" si="284"/>
        <v>500</v>
      </c>
      <c r="AH616" s="62">
        <f t="shared" ca="1" si="285"/>
        <v>500</v>
      </c>
      <c r="AL616" s="66"/>
      <c r="AO616" s="138">
        <f t="shared" si="286"/>
        <v>31524</v>
      </c>
      <c r="AP616" s="138" t="str">
        <f t="shared" si="287"/>
        <v>Melk</v>
      </c>
      <c r="AQ616" s="138">
        <f t="shared" ca="1" si="288"/>
        <v>8373</v>
      </c>
      <c r="AR616" s="138">
        <f t="shared" ca="1" si="289"/>
        <v>524841</v>
      </c>
      <c r="AS616" s="138">
        <f t="shared" ca="1" si="290"/>
        <v>2245218.9900000002</v>
      </c>
      <c r="AT616" s="138">
        <f t="shared" ca="1" si="291"/>
        <v>500</v>
      </c>
      <c r="AU616" s="138">
        <f t="shared" ca="1" si="291"/>
        <v>500</v>
      </c>
      <c r="AV616" s="135"/>
      <c r="AW616" s="131">
        <v>31524</v>
      </c>
      <c r="AX616" s="66">
        <f t="shared" si="292"/>
        <v>3</v>
      </c>
      <c r="AY616" s="132" t="s">
        <v>1515</v>
      </c>
      <c r="AZ616" s="107">
        <f t="shared" ca="1" si="293"/>
        <v>8373</v>
      </c>
      <c r="BA616" s="107">
        <f t="shared" ca="1" si="294"/>
        <v>524841</v>
      </c>
      <c r="BB616" s="107">
        <f t="shared" ca="1" si="295"/>
        <v>2245218.9900000002</v>
      </c>
      <c r="BC616" s="107">
        <f t="shared" ca="1" si="296"/>
        <v>500</v>
      </c>
      <c r="BD616" s="107">
        <f t="shared" ca="1" si="297"/>
        <v>500</v>
      </c>
    </row>
    <row r="617" spans="1:56" x14ac:dyDescent="0.15">
      <c r="A617" s="62">
        <v>31525</v>
      </c>
      <c r="B617" s="62">
        <f t="shared" si="270"/>
        <v>3</v>
      </c>
      <c r="C617" s="59" t="s">
        <v>1514</v>
      </c>
      <c r="D617" s="62">
        <v>1665</v>
      </c>
      <c r="E617" s="86">
        <v>19343</v>
      </c>
      <c r="F617" s="86">
        <v>67231</v>
      </c>
      <c r="G617" s="86">
        <v>144324.56</v>
      </c>
      <c r="H617" s="86">
        <v>500</v>
      </c>
      <c r="I617" s="86">
        <v>500</v>
      </c>
      <c r="K617" s="66">
        <v>31525</v>
      </c>
      <c r="L617" s="66"/>
      <c r="M617" s="66">
        <v>31525</v>
      </c>
      <c r="N617" s="62">
        <f t="shared" si="271"/>
        <v>3</v>
      </c>
      <c r="O617" s="66" t="s">
        <v>1514</v>
      </c>
      <c r="P617" s="66">
        <v>1</v>
      </c>
      <c r="Q617" s="66">
        <f t="shared" si="272"/>
        <v>1665</v>
      </c>
      <c r="R617" s="66">
        <f t="shared" si="273"/>
        <v>19343</v>
      </c>
      <c r="S617" s="66">
        <f t="shared" si="274"/>
        <v>67231</v>
      </c>
      <c r="T617" s="66">
        <f t="shared" si="275"/>
        <v>144324.56</v>
      </c>
      <c r="U617" s="66">
        <f t="shared" si="276"/>
        <v>500</v>
      </c>
      <c r="V617" s="66">
        <f t="shared" si="277"/>
        <v>500</v>
      </c>
      <c r="W617" s="66"/>
      <c r="X617" s="62">
        <v>31525</v>
      </c>
      <c r="Y617" s="62">
        <f t="shared" si="278"/>
        <v>3</v>
      </c>
      <c r="Z617" s="59" t="s">
        <v>1514</v>
      </c>
      <c r="AA617" s="62">
        <v>1</v>
      </c>
      <c r="AB617" s="62">
        <f t="shared" ca="1" si="279"/>
        <v>1</v>
      </c>
      <c r="AC617" s="62">
        <f t="shared" ca="1" si="280"/>
        <v>1665</v>
      </c>
      <c r="AD617" s="62">
        <f t="shared" ca="1" si="281"/>
        <v>19343</v>
      </c>
      <c r="AE617" s="62">
        <f t="shared" ca="1" si="282"/>
        <v>67231</v>
      </c>
      <c r="AF617" s="62">
        <f t="shared" ca="1" si="283"/>
        <v>144324.56</v>
      </c>
      <c r="AG617" s="62">
        <f t="shared" ca="1" si="284"/>
        <v>500</v>
      </c>
      <c r="AH617" s="62">
        <f t="shared" ca="1" si="285"/>
        <v>500</v>
      </c>
      <c r="AL617" s="66"/>
      <c r="AO617" s="138">
        <f t="shared" si="286"/>
        <v>31525</v>
      </c>
      <c r="AP617" s="138" t="str">
        <f t="shared" si="287"/>
        <v>Münichreith-Laimbach</v>
      </c>
      <c r="AQ617" s="138">
        <f t="shared" ca="1" si="288"/>
        <v>19343</v>
      </c>
      <c r="AR617" s="138">
        <f t="shared" ca="1" si="289"/>
        <v>67231</v>
      </c>
      <c r="AS617" s="138">
        <f t="shared" ca="1" si="290"/>
        <v>144324.56</v>
      </c>
      <c r="AT617" s="138">
        <f t="shared" ca="1" si="291"/>
        <v>500</v>
      </c>
      <c r="AU617" s="138">
        <f t="shared" ca="1" si="291"/>
        <v>500</v>
      </c>
      <c r="AV617" s="135"/>
      <c r="AW617" s="131">
        <v>31525</v>
      </c>
      <c r="AX617" s="66">
        <f t="shared" si="292"/>
        <v>3</v>
      </c>
      <c r="AY617" s="132" t="s">
        <v>1514</v>
      </c>
      <c r="AZ617" s="107">
        <f t="shared" ca="1" si="293"/>
        <v>19343</v>
      </c>
      <c r="BA617" s="107">
        <f t="shared" ca="1" si="294"/>
        <v>67231</v>
      </c>
      <c r="BB617" s="107">
        <f t="shared" ca="1" si="295"/>
        <v>144324.56</v>
      </c>
      <c r="BC617" s="107">
        <f t="shared" ca="1" si="296"/>
        <v>500</v>
      </c>
      <c r="BD617" s="107">
        <f t="shared" ca="1" si="297"/>
        <v>500</v>
      </c>
    </row>
    <row r="618" spans="1:56" x14ac:dyDescent="0.15">
      <c r="A618" s="62">
        <v>31527</v>
      </c>
      <c r="B618" s="62">
        <f t="shared" si="270"/>
        <v>3</v>
      </c>
      <c r="C618" s="59" t="s">
        <v>1513</v>
      </c>
      <c r="D618" s="62">
        <v>1915</v>
      </c>
      <c r="E618" s="86">
        <v>4138</v>
      </c>
      <c r="F618" s="86">
        <v>112794</v>
      </c>
      <c r="G618" s="86">
        <v>242380.82</v>
      </c>
      <c r="H618" s="86">
        <v>500</v>
      </c>
      <c r="I618" s="86">
        <v>500</v>
      </c>
      <c r="K618" s="66">
        <v>31527</v>
      </c>
      <c r="L618" s="66"/>
      <c r="M618" s="66">
        <v>31527</v>
      </c>
      <c r="N618" s="62">
        <f t="shared" si="271"/>
        <v>3</v>
      </c>
      <c r="O618" s="66" t="s">
        <v>1513</v>
      </c>
      <c r="P618" s="66">
        <v>1</v>
      </c>
      <c r="Q618" s="66">
        <f t="shared" si="272"/>
        <v>1915</v>
      </c>
      <c r="R618" s="66">
        <f t="shared" si="273"/>
        <v>4138</v>
      </c>
      <c r="S618" s="66">
        <f t="shared" si="274"/>
        <v>112794</v>
      </c>
      <c r="T618" s="66">
        <f t="shared" si="275"/>
        <v>242380.82</v>
      </c>
      <c r="U618" s="66">
        <f t="shared" si="276"/>
        <v>500</v>
      </c>
      <c r="V618" s="66">
        <f t="shared" si="277"/>
        <v>500</v>
      </c>
      <c r="W618" s="66"/>
      <c r="X618" s="62">
        <v>31527</v>
      </c>
      <c r="Y618" s="62">
        <f t="shared" si="278"/>
        <v>3</v>
      </c>
      <c r="Z618" s="59" t="s">
        <v>1513</v>
      </c>
      <c r="AA618" s="62">
        <v>1</v>
      </c>
      <c r="AB618" s="62">
        <f t="shared" ca="1" si="279"/>
        <v>1</v>
      </c>
      <c r="AC618" s="62">
        <f t="shared" ca="1" si="280"/>
        <v>1915</v>
      </c>
      <c r="AD618" s="62">
        <f t="shared" ca="1" si="281"/>
        <v>4138</v>
      </c>
      <c r="AE618" s="62">
        <f t="shared" ca="1" si="282"/>
        <v>112794</v>
      </c>
      <c r="AF618" s="62">
        <f t="shared" ca="1" si="283"/>
        <v>242380.82</v>
      </c>
      <c r="AG618" s="62">
        <f t="shared" ca="1" si="284"/>
        <v>500</v>
      </c>
      <c r="AH618" s="62">
        <f t="shared" ca="1" si="285"/>
        <v>500</v>
      </c>
      <c r="AL618" s="66"/>
      <c r="AO618" s="138">
        <f t="shared" si="286"/>
        <v>31527</v>
      </c>
      <c r="AP618" s="138" t="str">
        <f t="shared" si="287"/>
        <v>Neumarkt an der Ybbs</v>
      </c>
      <c r="AQ618" s="138">
        <f t="shared" ca="1" si="288"/>
        <v>4138</v>
      </c>
      <c r="AR618" s="138">
        <f t="shared" ca="1" si="289"/>
        <v>112794</v>
      </c>
      <c r="AS618" s="138">
        <f t="shared" ca="1" si="290"/>
        <v>242380.82</v>
      </c>
      <c r="AT618" s="138">
        <f t="shared" ca="1" si="291"/>
        <v>500</v>
      </c>
      <c r="AU618" s="138">
        <f t="shared" ca="1" si="291"/>
        <v>500</v>
      </c>
      <c r="AV618" s="135"/>
      <c r="AW618" s="131">
        <v>31527</v>
      </c>
      <c r="AX618" s="66">
        <f t="shared" si="292"/>
        <v>3</v>
      </c>
      <c r="AY618" s="132" t="s">
        <v>1513</v>
      </c>
      <c r="AZ618" s="107">
        <f t="shared" ca="1" si="293"/>
        <v>4138</v>
      </c>
      <c r="BA618" s="107">
        <f t="shared" ca="1" si="294"/>
        <v>112794</v>
      </c>
      <c r="BB618" s="107">
        <f t="shared" ca="1" si="295"/>
        <v>242380.82</v>
      </c>
      <c r="BC618" s="107">
        <f t="shared" ca="1" si="296"/>
        <v>500</v>
      </c>
      <c r="BD618" s="107">
        <f t="shared" ca="1" si="297"/>
        <v>500</v>
      </c>
    </row>
    <row r="619" spans="1:56" x14ac:dyDescent="0.15">
      <c r="A619" s="62">
        <v>31528</v>
      </c>
      <c r="B619" s="62">
        <f t="shared" si="270"/>
        <v>3</v>
      </c>
      <c r="C619" s="59" t="s">
        <v>1512</v>
      </c>
      <c r="D619" s="62">
        <v>1085</v>
      </c>
      <c r="E619" s="86">
        <v>8217</v>
      </c>
      <c r="F619" s="86">
        <v>38935</v>
      </c>
      <c r="G619" s="86">
        <v>84183.01</v>
      </c>
      <c r="H619" s="86">
        <v>500</v>
      </c>
      <c r="I619" s="86">
        <v>500</v>
      </c>
      <c r="K619" s="66">
        <v>31528</v>
      </c>
      <c r="L619" s="66"/>
      <c r="M619" s="66">
        <v>31528</v>
      </c>
      <c r="N619" s="62">
        <f t="shared" si="271"/>
        <v>3</v>
      </c>
      <c r="O619" s="66" t="s">
        <v>1512</v>
      </c>
      <c r="P619" s="66">
        <v>1</v>
      </c>
      <c r="Q619" s="66">
        <f t="shared" si="272"/>
        <v>1085</v>
      </c>
      <c r="R619" s="66">
        <f t="shared" si="273"/>
        <v>8217</v>
      </c>
      <c r="S619" s="66">
        <f t="shared" si="274"/>
        <v>38935</v>
      </c>
      <c r="T619" s="66">
        <f t="shared" si="275"/>
        <v>84183.01</v>
      </c>
      <c r="U619" s="66">
        <f t="shared" si="276"/>
        <v>500</v>
      </c>
      <c r="V619" s="66">
        <f t="shared" si="277"/>
        <v>500</v>
      </c>
      <c r="W619" s="66"/>
      <c r="X619" s="62">
        <v>31528</v>
      </c>
      <c r="Y619" s="62">
        <f t="shared" si="278"/>
        <v>3</v>
      </c>
      <c r="Z619" s="59" t="s">
        <v>1512</v>
      </c>
      <c r="AA619" s="62">
        <v>1</v>
      </c>
      <c r="AB619" s="62">
        <f t="shared" ca="1" si="279"/>
        <v>1</v>
      </c>
      <c r="AC619" s="62">
        <f t="shared" ca="1" si="280"/>
        <v>1085</v>
      </c>
      <c r="AD619" s="62">
        <f t="shared" ca="1" si="281"/>
        <v>8217</v>
      </c>
      <c r="AE619" s="62">
        <f t="shared" ca="1" si="282"/>
        <v>38935</v>
      </c>
      <c r="AF619" s="62">
        <f t="shared" ca="1" si="283"/>
        <v>84183.01</v>
      </c>
      <c r="AG619" s="62">
        <f t="shared" ca="1" si="284"/>
        <v>500</v>
      </c>
      <c r="AH619" s="62">
        <f t="shared" ca="1" si="285"/>
        <v>500</v>
      </c>
      <c r="AL619" s="66"/>
      <c r="AO619" s="138">
        <f t="shared" si="286"/>
        <v>31528</v>
      </c>
      <c r="AP619" s="138" t="str">
        <f t="shared" si="287"/>
        <v>Nöchling</v>
      </c>
      <c r="AQ619" s="138">
        <f t="shared" ca="1" si="288"/>
        <v>8217</v>
      </c>
      <c r="AR619" s="138">
        <f t="shared" ca="1" si="289"/>
        <v>38935</v>
      </c>
      <c r="AS619" s="138">
        <f t="shared" ca="1" si="290"/>
        <v>84183.01</v>
      </c>
      <c r="AT619" s="138">
        <f t="shared" ca="1" si="291"/>
        <v>500</v>
      </c>
      <c r="AU619" s="138">
        <f t="shared" ca="1" si="291"/>
        <v>500</v>
      </c>
      <c r="AV619" s="135"/>
      <c r="AW619" s="131">
        <v>31528</v>
      </c>
      <c r="AX619" s="66">
        <f t="shared" si="292"/>
        <v>3</v>
      </c>
      <c r="AY619" s="132" t="s">
        <v>1512</v>
      </c>
      <c r="AZ619" s="107">
        <f t="shared" ca="1" si="293"/>
        <v>8217</v>
      </c>
      <c r="BA619" s="107">
        <f t="shared" ca="1" si="294"/>
        <v>38935</v>
      </c>
      <c r="BB619" s="107">
        <f t="shared" ca="1" si="295"/>
        <v>84183.01</v>
      </c>
      <c r="BC619" s="107">
        <f t="shared" ca="1" si="296"/>
        <v>500</v>
      </c>
      <c r="BD619" s="107">
        <f t="shared" ca="1" si="297"/>
        <v>500</v>
      </c>
    </row>
    <row r="620" spans="1:56" x14ac:dyDescent="0.15">
      <c r="A620" s="62">
        <v>31530</v>
      </c>
      <c r="B620" s="62">
        <f t="shared" si="270"/>
        <v>3</v>
      </c>
      <c r="C620" s="59" t="s">
        <v>1511</v>
      </c>
      <c r="D620" s="62">
        <v>2207</v>
      </c>
      <c r="E620" s="86">
        <v>2679</v>
      </c>
      <c r="F620" s="86">
        <v>128727</v>
      </c>
      <c r="G620" s="86">
        <v>377552.23</v>
      </c>
      <c r="H620" s="86">
        <v>500</v>
      </c>
      <c r="I620" s="86">
        <v>500</v>
      </c>
      <c r="K620" s="66">
        <v>31530</v>
      </c>
      <c r="L620" s="66"/>
      <c r="M620" s="66">
        <v>31530</v>
      </c>
      <c r="N620" s="62">
        <f t="shared" si="271"/>
        <v>3</v>
      </c>
      <c r="O620" s="66" t="s">
        <v>1511</v>
      </c>
      <c r="P620" s="66">
        <v>1</v>
      </c>
      <c r="Q620" s="66">
        <f t="shared" si="272"/>
        <v>2207</v>
      </c>
      <c r="R620" s="66">
        <f t="shared" si="273"/>
        <v>2679</v>
      </c>
      <c r="S620" s="66">
        <f t="shared" si="274"/>
        <v>128727</v>
      </c>
      <c r="T620" s="66">
        <f t="shared" si="275"/>
        <v>377552.23</v>
      </c>
      <c r="U620" s="66">
        <f t="shared" si="276"/>
        <v>500</v>
      </c>
      <c r="V620" s="66">
        <f t="shared" si="277"/>
        <v>500</v>
      </c>
      <c r="W620" s="66"/>
      <c r="X620" s="62">
        <v>31530</v>
      </c>
      <c r="Y620" s="62">
        <f t="shared" si="278"/>
        <v>3</v>
      </c>
      <c r="Z620" s="59" t="s">
        <v>1511</v>
      </c>
      <c r="AA620" s="62">
        <v>1</v>
      </c>
      <c r="AB620" s="62">
        <f t="shared" ca="1" si="279"/>
        <v>1</v>
      </c>
      <c r="AC620" s="62">
        <f t="shared" ca="1" si="280"/>
        <v>2207</v>
      </c>
      <c r="AD620" s="62">
        <f t="shared" ca="1" si="281"/>
        <v>2679</v>
      </c>
      <c r="AE620" s="62">
        <f t="shared" ca="1" si="282"/>
        <v>128727</v>
      </c>
      <c r="AF620" s="62">
        <f t="shared" ca="1" si="283"/>
        <v>377552.23</v>
      </c>
      <c r="AG620" s="62">
        <f t="shared" ca="1" si="284"/>
        <v>500</v>
      </c>
      <c r="AH620" s="62">
        <f t="shared" ca="1" si="285"/>
        <v>500</v>
      </c>
      <c r="AL620" s="66"/>
      <c r="AO620" s="138">
        <f t="shared" si="286"/>
        <v>31530</v>
      </c>
      <c r="AP620" s="138" t="str">
        <f t="shared" si="287"/>
        <v>Persenbeug-Gottsdorf</v>
      </c>
      <c r="AQ620" s="138">
        <f t="shared" ca="1" si="288"/>
        <v>2679</v>
      </c>
      <c r="AR620" s="138">
        <f t="shared" ca="1" si="289"/>
        <v>128727</v>
      </c>
      <c r="AS620" s="138">
        <f t="shared" ca="1" si="290"/>
        <v>377552.23</v>
      </c>
      <c r="AT620" s="138">
        <f t="shared" ca="1" si="291"/>
        <v>500</v>
      </c>
      <c r="AU620" s="138">
        <f t="shared" ca="1" si="291"/>
        <v>500</v>
      </c>
      <c r="AV620" s="135"/>
      <c r="AW620" s="131">
        <v>31530</v>
      </c>
      <c r="AX620" s="66">
        <f t="shared" si="292"/>
        <v>3</v>
      </c>
      <c r="AY620" s="132" t="s">
        <v>1511</v>
      </c>
      <c r="AZ620" s="107">
        <f t="shared" ca="1" si="293"/>
        <v>2679</v>
      </c>
      <c r="BA620" s="107">
        <f t="shared" ca="1" si="294"/>
        <v>128727</v>
      </c>
      <c r="BB620" s="107">
        <f t="shared" ca="1" si="295"/>
        <v>377552.23</v>
      </c>
      <c r="BC620" s="107">
        <f t="shared" ca="1" si="296"/>
        <v>500</v>
      </c>
      <c r="BD620" s="107">
        <f t="shared" ca="1" si="297"/>
        <v>500</v>
      </c>
    </row>
    <row r="621" spans="1:56" x14ac:dyDescent="0.15">
      <c r="A621" s="62">
        <v>31531</v>
      </c>
      <c r="B621" s="62">
        <f t="shared" si="270"/>
        <v>3</v>
      </c>
      <c r="C621" s="59" t="s">
        <v>1510</v>
      </c>
      <c r="D621" s="62">
        <v>1317</v>
      </c>
      <c r="E621" s="86">
        <v>2529</v>
      </c>
      <c r="F621" s="86">
        <v>78069</v>
      </c>
      <c r="G621" s="86">
        <v>722659.73</v>
      </c>
      <c r="H621" s="86">
        <v>500</v>
      </c>
      <c r="I621" s="86">
        <v>500</v>
      </c>
      <c r="K621" s="66">
        <v>31531</v>
      </c>
      <c r="L621" s="66"/>
      <c r="M621" s="66">
        <v>31531</v>
      </c>
      <c r="N621" s="62">
        <f t="shared" si="271"/>
        <v>3</v>
      </c>
      <c r="O621" s="66" t="s">
        <v>1510</v>
      </c>
      <c r="P621" s="66">
        <v>1</v>
      </c>
      <c r="Q621" s="66">
        <f t="shared" si="272"/>
        <v>1317</v>
      </c>
      <c r="R621" s="66">
        <f t="shared" si="273"/>
        <v>2529</v>
      </c>
      <c r="S621" s="66">
        <f t="shared" si="274"/>
        <v>78069</v>
      </c>
      <c r="T621" s="66">
        <f t="shared" si="275"/>
        <v>722659.73</v>
      </c>
      <c r="U621" s="66">
        <f t="shared" si="276"/>
        <v>500</v>
      </c>
      <c r="V621" s="66">
        <f t="shared" si="277"/>
        <v>500</v>
      </c>
      <c r="W621" s="66"/>
      <c r="X621" s="62">
        <v>31531</v>
      </c>
      <c r="Y621" s="62">
        <f t="shared" si="278"/>
        <v>3</v>
      </c>
      <c r="Z621" s="59" t="s">
        <v>1510</v>
      </c>
      <c r="AA621" s="62">
        <v>1</v>
      </c>
      <c r="AB621" s="62">
        <f t="shared" ca="1" si="279"/>
        <v>1</v>
      </c>
      <c r="AC621" s="62">
        <f t="shared" ca="1" si="280"/>
        <v>1317</v>
      </c>
      <c r="AD621" s="62">
        <f t="shared" ca="1" si="281"/>
        <v>2529</v>
      </c>
      <c r="AE621" s="62">
        <f t="shared" ca="1" si="282"/>
        <v>78069</v>
      </c>
      <c r="AF621" s="62">
        <f t="shared" ca="1" si="283"/>
        <v>722659.73</v>
      </c>
      <c r="AG621" s="62">
        <f t="shared" ca="1" si="284"/>
        <v>500</v>
      </c>
      <c r="AH621" s="62">
        <f t="shared" ca="1" si="285"/>
        <v>500</v>
      </c>
      <c r="AL621" s="66"/>
      <c r="AO621" s="138">
        <f t="shared" si="286"/>
        <v>31531</v>
      </c>
      <c r="AP621" s="138" t="str">
        <f t="shared" si="287"/>
        <v>Petzenkirchen</v>
      </c>
      <c r="AQ621" s="138">
        <f t="shared" ca="1" si="288"/>
        <v>2529</v>
      </c>
      <c r="AR621" s="138">
        <f t="shared" ca="1" si="289"/>
        <v>78069</v>
      </c>
      <c r="AS621" s="138">
        <f t="shared" ca="1" si="290"/>
        <v>722659.73</v>
      </c>
      <c r="AT621" s="138">
        <f t="shared" ca="1" si="291"/>
        <v>500</v>
      </c>
      <c r="AU621" s="138">
        <f t="shared" ca="1" si="291"/>
        <v>500</v>
      </c>
      <c r="AV621" s="135"/>
      <c r="AW621" s="131">
        <v>31531</v>
      </c>
      <c r="AX621" s="66">
        <f t="shared" si="292"/>
        <v>3</v>
      </c>
      <c r="AY621" s="132" t="s">
        <v>1510</v>
      </c>
      <c r="AZ621" s="107">
        <f t="shared" ca="1" si="293"/>
        <v>2529</v>
      </c>
      <c r="BA621" s="107">
        <f t="shared" ca="1" si="294"/>
        <v>78069</v>
      </c>
      <c r="BB621" s="107">
        <f t="shared" ca="1" si="295"/>
        <v>722659.73</v>
      </c>
      <c r="BC621" s="107">
        <f t="shared" ca="1" si="296"/>
        <v>500</v>
      </c>
      <c r="BD621" s="107">
        <f t="shared" ca="1" si="297"/>
        <v>500</v>
      </c>
    </row>
    <row r="622" spans="1:56" x14ac:dyDescent="0.15">
      <c r="A622" s="62">
        <v>31533</v>
      </c>
      <c r="B622" s="62">
        <f t="shared" si="270"/>
        <v>3</v>
      </c>
      <c r="C622" s="59" t="s">
        <v>1509</v>
      </c>
      <c r="D622" s="62">
        <v>3969</v>
      </c>
      <c r="E622" s="86">
        <v>10116</v>
      </c>
      <c r="F622" s="86">
        <v>339091</v>
      </c>
      <c r="G622" s="86">
        <v>2488498.31</v>
      </c>
      <c r="H622" s="86">
        <v>500</v>
      </c>
      <c r="I622" s="86">
        <v>500</v>
      </c>
      <c r="K622" s="66">
        <v>31533</v>
      </c>
      <c r="L622" s="66"/>
      <c r="M622" s="66">
        <v>31533</v>
      </c>
      <c r="N622" s="62">
        <f t="shared" si="271"/>
        <v>3</v>
      </c>
      <c r="O622" s="66" t="s">
        <v>1509</v>
      </c>
      <c r="P622" s="66">
        <v>1</v>
      </c>
      <c r="Q622" s="66">
        <f t="shared" si="272"/>
        <v>3969</v>
      </c>
      <c r="R622" s="66">
        <f t="shared" si="273"/>
        <v>10116</v>
      </c>
      <c r="S622" s="66">
        <f t="shared" si="274"/>
        <v>339091</v>
      </c>
      <c r="T622" s="66">
        <f t="shared" si="275"/>
        <v>2488498.31</v>
      </c>
      <c r="U622" s="66">
        <f t="shared" si="276"/>
        <v>500</v>
      </c>
      <c r="V622" s="66">
        <f t="shared" si="277"/>
        <v>500</v>
      </c>
      <c r="W622" s="66"/>
      <c r="X622" s="62">
        <v>31533</v>
      </c>
      <c r="Y622" s="62">
        <f t="shared" si="278"/>
        <v>3</v>
      </c>
      <c r="Z622" s="59" t="s">
        <v>1509</v>
      </c>
      <c r="AA622" s="62">
        <v>1</v>
      </c>
      <c r="AB622" s="62">
        <f t="shared" ca="1" si="279"/>
        <v>1</v>
      </c>
      <c r="AC622" s="62">
        <f t="shared" ca="1" si="280"/>
        <v>3969</v>
      </c>
      <c r="AD622" s="62">
        <f t="shared" ca="1" si="281"/>
        <v>10116</v>
      </c>
      <c r="AE622" s="62">
        <f t="shared" ca="1" si="282"/>
        <v>339091</v>
      </c>
      <c r="AF622" s="62">
        <f t="shared" ca="1" si="283"/>
        <v>2488498.31</v>
      </c>
      <c r="AG622" s="62">
        <f t="shared" ca="1" si="284"/>
        <v>500</v>
      </c>
      <c r="AH622" s="62">
        <f t="shared" ca="1" si="285"/>
        <v>500</v>
      </c>
      <c r="AL622" s="66"/>
      <c r="AO622" s="138">
        <f t="shared" si="286"/>
        <v>31533</v>
      </c>
      <c r="AP622" s="138" t="str">
        <f t="shared" si="287"/>
        <v>Pöchlarn</v>
      </c>
      <c r="AQ622" s="138">
        <f t="shared" ca="1" si="288"/>
        <v>10116</v>
      </c>
      <c r="AR622" s="138">
        <f t="shared" ca="1" si="289"/>
        <v>339091</v>
      </c>
      <c r="AS622" s="138">
        <f t="shared" ca="1" si="290"/>
        <v>2488498.31</v>
      </c>
      <c r="AT622" s="138">
        <f t="shared" ca="1" si="291"/>
        <v>500</v>
      </c>
      <c r="AU622" s="138">
        <f t="shared" ca="1" si="291"/>
        <v>500</v>
      </c>
      <c r="AV622" s="135"/>
      <c r="AW622" s="131">
        <v>31533</v>
      </c>
      <c r="AX622" s="66">
        <f t="shared" si="292"/>
        <v>3</v>
      </c>
      <c r="AY622" s="132" t="s">
        <v>1509</v>
      </c>
      <c r="AZ622" s="107">
        <f t="shared" ca="1" si="293"/>
        <v>10116</v>
      </c>
      <c r="BA622" s="107">
        <f t="shared" ca="1" si="294"/>
        <v>339091</v>
      </c>
      <c r="BB622" s="107">
        <f t="shared" ca="1" si="295"/>
        <v>2488498.31</v>
      </c>
      <c r="BC622" s="107">
        <f t="shared" ca="1" si="296"/>
        <v>500</v>
      </c>
      <c r="BD622" s="107">
        <f t="shared" ca="1" si="297"/>
        <v>500</v>
      </c>
    </row>
    <row r="623" spans="1:56" x14ac:dyDescent="0.15">
      <c r="A623" s="62">
        <v>31534</v>
      </c>
      <c r="B623" s="62">
        <f t="shared" si="270"/>
        <v>3</v>
      </c>
      <c r="C623" s="59" t="s">
        <v>1508</v>
      </c>
      <c r="D623" s="62">
        <v>2480</v>
      </c>
      <c r="E623" s="86">
        <v>16301</v>
      </c>
      <c r="F623" s="86">
        <v>121648</v>
      </c>
      <c r="G623" s="86">
        <v>486129.39</v>
      </c>
      <c r="H623" s="86">
        <v>500</v>
      </c>
      <c r="I623" s="86">
        <v>500</v>
      </c>
      <c r="K623" s="66">
        <v>31534</v>
      </c>
      <c r="L623" s="66"/>
      <c r="M623" s="66">
        <v>31534</v>
      </c>
      <c r="N623" s="62">
        <f t="shared" si="271"/>
        <v>3</v>
      </c>
      <c r="O623" s="66" t="s">
        <v>1508</v>
      </c>
      <c r="P623" s="66">
        <v>1</v>
      </c>
      <c r="Q623" s="66">
        <f t="shared" si="272"/>
        <v>2480</v>
      </c>
      <c r="R623" s="66">
        <f t="shared" si="273"/>
        <v>16301</v>
      </c>
      <c r="S623" s="66">
        <f t="shared" si="274"/>
        <v>121648</v>
      </c>
      <c r="T623" s="66">
        <f t="shared" si="275"/>
        <v>486129.39</v>
      </c>
      <c r="U623" s="66">
        <f t="shared" si="276"/>
        <v>500</v>
      </c>
      <c r="V623" s="66">
        <f t="shared" si="277"/>
        <v>500</v>
      </c>
      <c r="W623" s="66"/>
      <c r="X623" s="62">
        <v>31534</v>
      </c>
      <c r="Y623" s="62">
        <f t="shared" si="278"/>
        <v>3</v>
      </c>
      <c r="Z623" s="59" t="s">
        <v>1508</v>
      </c>
      <c r="AA623" s="62">
        <v>1</v>
      </c>
      <c r="AB623" s="62">
        <f t="shared" ca="1" si="279"/>
        <v>1</v>
      </c>
      <c r="AC623" s="62">
        <f t="shared" ca="1" si="280"/>
        <v>2480</v>
      </c>
      <c r="AD623" s="62">
        <f t="shared" ca="1" si="281"/>
        <v>16301</v>
      </c>
      <c r="AE623" s="62">
        <f t="shared" ca="1" si="282"/>
        <v>121648</v>
      </c>
      <c r="AF623" s="62">
        <f t="shared" ca="1" si="283"/>
        <v>486129.39</v>
      </c>
      <c r="AG623" s="62">
        <f t="shared" ca="1" si="284"/>
        <v>500</v>
      </c>
      <c r="AH623" s="62">
        <f t="shared" ca="1" si="285"/>
        <v>500</v>
      </c>
      <c r="AL623" s="66"/>
      <c r="AO623" s="138">
        <f t="shared" si="286"/>
        <v>31534</v>
      </c>
      <c r="AP623" s="138" t="str">
        <f t="shared" si="287"/>
        <v>Pöggstall</v>
      </c>
      <c r="AQ623" s="138">
        <f t="shared" ca="1" si="288"/>
        <v>16301</v>
      </c>
      <c r="AR623" s="138">
        <f t="shared" ca="1" si="289"/>
        <v>121648</v>
      </c>
      <c r="AS623" s="138">
        <f t="shared" ca="1" si="290"/>
        <v>486129.39</v>
      </c>
      <c r="AT623" s="138">
        <f t="shared" ca="1" si="291"/>
        <v>500</v>
      </c>
      <c r="AU623" s="138">
        <f t="shared" ca="1" si="291"/>
        <v>500</v>
      </c>
      <c r="AV623" s="135"/>
      <c r="AW623" s="131">
        <v>31534</v>
      </c>
      <c r="AX623" s="66">
        <f t="shared" si="292"/>
        <v>3</v>
      </c>
      <c r="AY623" s="132" t="s">
        <v>1508</v>
      </c>
      <c r="AZ623" s="107">
        <f t="shared" ca="1" si="293"/>
        <v>16301</v>
      </c>
      <c r="BA623" s="107">
        <f t="shared" ca="1" si="294"/>
        <v>121648</v>
      </c>
      <c r="BB623" s="107">
        <f t="shared" ca="1" si="295"/>
        <v>486129.39</v>
      </c>
      <c r="BC623" s="107">
        <f t="shared" ca="1" si="296"/>
        <v>500</v>
      </c>
      <c r="BD623" s="107">
        <f t="shared" ca="1" si="297"/>
        <v>500</v>
      </c>
    </row>
    <row r="624" spans="1:56" x14ac:dyDescent="0.15">
      <c r="A624" s="62">
        <v>31535</v>
      </c>
      <c r="B624" s="62">
        <f t="shared" si="270"/>
        <v>3</v>
      </c>
      <c r="C624" s="59" t="s">
        <v>1507</v>
      </c>
      <c r="D624" s="62">
        <v>1034</v>
      </c>
      <c r="E624" s="86">
        <v>7782</v>
      </c>
      <c r="F624" s="86">
        <v>34258</v>
      </c>
      <c r="G624" s="86">
        <v>31694.82</v>
      </c>
      <c r="H624" s="86">
        <v>500</v>
      </c>
      <c r="I624" s="86">
        <v>500</v>
      </c>
      <c r="K624" s="66">
        <v>31535</v>
      </c>
      <c r="L624" s="66"/>
      <c r="M624" s="66">
        <v>31535</v>
      </c>
      <c r="N624" s="62">
        <f t="shared" si="271"/>
        <v>3</v>
      </c>
      <c r="O624" s="66" t="s">
        <v>1507</v>
      </c>
      <c r="P624" s="66">
        <v>1</v>
      </c>
      <c r="Q624" s="66">
        <f t="shared" si="272"/>
        <v>1034</v>
      </c>
      <c r="R624" s="66">
        <f t="shared" si="273"/>
        <v>7782</v>
      </c>
      <c r="S624" s="66">
        <f t="shared" si="274"/>
        <v>34258</v>
      </c>
      <c r="T624" s="66">
        <f t="shared" si="275"/>
        <v>31694.82</v>
      </c>
      <c r="U624" s="66">
        <f t="shared" si="276"/>
        <v>500</v>
      </c>
      <c r="V624" s="66">
        <f t="shared" si="277"/>
        <v>500</v>
      </c>
      <c r="W624" s="66"/>
      <c r="X624" s="62">
        <v>31535</v>
      </c>
      <c r="Y624" s="62">
        <f t="shared" si="278"/>
        <v>3</v>
      </c>
      <c r="Z624" s="59" t="s">
        <v>1507</v>
      </c>
      <c r="AA624" s="62">
        <v>1</v>
      </c>
      <c r="AB624" s="62">
        <f t="shared" ca="1" si="279"/>
        <v>1</v>
      </c>
      <c r="AC624" s="62">
        <f t="shared" ca="1" si="280"/>
        <v>1034</v>
      </c>
      <c r="AD624" s="62">
        <f t="shared" ca="1" si="281"/>
        <v>7782</v>
      </c>
      <c r="AE624" s="62">
        <f t="shared" ca="1" si="282"/>
        <v>34258</v>
      </c>
      <c r="AF624" s="62">
        <f t="shared" ca="1" si="283"/>
        <v>31694.82</v>
      </c>
      <c r="AG624" s="62">
        <f t="shared" ca="1" si="284"/>
        <v>500</v>
      </c>
      <c r="AH624" s="62">
        <f t="shared" ca="1" si="285"/>
        <v>500</v>
      </c>
      <c r="AL624" s="66"/>
      <c r="AO624" s="138">
        <f t="shared" si="286"/>
        <v>31535</v>
      </c>
      <c r="AP624" s="138" t="str">
        <f t="shared" si="287"/>
        <v>Raxendorf</v>
      </c>
      <c r="AQ624" s="138">
        <f t="shared" ca="1" si="288"/>
        <v>7782</v>
      </c>
      <c r="AR624" s="138">
        <f t="shared" ca="1" si="289"/>
        <v>34258</v>
      </c>
      <c r="AS624" s="138">
        <f t="shared" ca="1" si="290"/>
        <v>31694.82</v>
      </c>
      <c r="AT624" s="138">
        <f t="shared" ca="1" si="291"/>
        <v>500</v>
      </c>
      <c r="AU624" s="138">
        <f t="shared" ca="1" si="291"/>
        <v>500</v>
      </c>
      <c r="AV624" s="135"/>
      <c r="AW624" s="131">
        <v>31535</v>
      </c>
      <c r="AX624" s="66">
        <f t="shared" si="292"/>
        <v>3</v>
      </c>
      <c r="AY624" s="132" t="s">
        <v>1507</v>
      </c>
      <c r="AZ624" s="107">
        <f t="shared" ca="1" si="293"/>
        <v>7782</v>
      </c>
      <c r="BA624" s="107">
        <f t="shared" ca="1" si="294"/>
        <v>34258</v>
      </c>
      <c r="BB624" s="107">
        <f t="shared" ca="1" si="295"/>
        <v>31694.82</v>
      </c>
      <c r="BC624" s="107">
        <f t="shared" ca="1" si="296"/>
        <v>500</v>
      </c>
      <c r="BD624" s="107">
        <f t="shared" ca="1" si="297"/>
        <v>500</v>
      </c>
    </row>
    <row r="625" spans="1:56" x14ac:dyDescent="0.15">
      <c r="A625" s="62">
        <v>31537</v>
      </c>
      <c r="B625" s="62">
        <f t="shared" si="270"/>
        <v>3</v>
      </c>
      <c r="C625" s="59" t="s">
        <v>1506</v>
      </c>
      <c r="D625" s="62">
        <v>2261</v>
      </c>
      <c r="E625" s="86">
        <v>25005</v>
      </c>
      <c r="F625" s="86">
        <v>109343</v>
      </c>
      <c r="G625" s="86">
        <v>466342.39</v>
      </c>
      <c r="H625" s="86">
        <v>500</v>
      </c>
      <c r="I625" s="86">
        <v>500</v>
      </c>
      <c r="K625" s="66">
        <v>31537</v>
      </c>
      <c r="L625" s="66"/>
      <c r="M625" s="66">
        <v>31537</v>
      </c>
      <c r="N625" s="62">
        <f t="shared" si="271"/>
        <v>3</v>
      </c>
      <c r="O625" s="66" t="s">
        <v>1506</v>
      </c>
      <c r="P625" s="66">
        <v>1</v>
      </c>
      <c r="Q625" s="66">
        <f t="shared" si="272"/>
        <v>2261</v>
      </c>
      <c r="R625" s="66">
        <f t="shared" si="273"/>
        <v>25005</v>
      </c>
      <c r="S625" s="66">
        <f t="shared" si="274"/>
        <v>109343</v>
      </c>
      <c r="T625" s="66">
        <f t="shared" si="275"/>
        <v>466342.39</v>
      </c>
      <c r="U625" s="66">
        <f t="shared" si="276"/>
        <v>500</v>
      </c>
      <c r="V625" s="66">
        <f t="shared" si="277"/>
        <v>500</v>
      </c>
      <c r="W625" s="66"/>
      <c r="X625" s="62">
        <v>31537</v>
      </c>
      <c r="Y625" s="62">
        <f t="shared" si="278"/>
        <v>3</v>
      </c>
      <c r="Z625" s="59" t="s">
        <v>1506</v>
      </c>
      <c r="AA625" s="62">
        <v>1</v>
      </c>
      <c r="AB625" s="62">
        <f t="shared" ca="1" si="279"/>
        <v>1</v>
      </c>
      <c r="AC625" s="62">
        <f t="shared" ca="1" si="280"/>
        <v>2261</v>
      </c>
      <c r="AD625" s="62">
        <f t="shared" ca="1" si="281"/>
        <v>25005</v>
      </c>
      <c r="AE625" s="62">
        <f t="shared" ca="1" si="282"/>
        <v>109343</v>
      </c>
      <c r="AF625" s="62">
        <f t="shared" ca="1" si="283"/>
        <v>466342.39</v>
      </c>
      <c r="AG625" s="62">
        <f t="shared" ca="1" si="284"/>
        <v>500</v>
      </c>
      <c r="AH625" s="62">
        <f t="shared" ca="1" si="285"/>
        <v>500</v>
      </c>
      <c r="AL625" s="66"/>
      <c r="AO625" s="138">
        <f t="shared" si="286"/>
        <v>31537</v>
      </c>
      <c r="AP625" s="138" t="str">
        <f t="shared" si="287"/>
        <v>Ruprechtshofen</v>
      </c>
      <c r="AQ625" s="138">
        <f t="shared" ca="1" si="288"/>
        <v>25005</v>
      </c>
      <c r="AR625" s="138">
        <f t="shared" ca="1" si="289"/>
        <v>109343</v>
      </c>
      <c r="AS625" s="138">
        <f t="shared" ca="1" si="290"/>
        <v>466342.39</v>
      </c>
      <c r="AT625" s="138">
        <f t="shared" ca="1" si="291"/>
        <v>500</v>
      </c>
      <c r="AU625" s="138">
        <f t="shared" ca="1" si="291"/>
        <v>500</v>
      </c>
      <c r="AV625" s="135"/>
      <c r="AW625" s="131">
        <v>31537</v>
      </c>
      <c r="AX625" s="66">
        <f t="shared" si="292"/>
        <v>3</v>
      </c>
      <c r="AY625" s="132" t="s">
        <v>1506</v>
      </c>
      <c r="AZ625" s="107">
        <f t="shared" ca="1" si="293"/>
        <v>25005</v>
      </c>
      <c r="BA625" s="107">
        <f t="shared" ca="1" si="294"/>
        <v>109343</v>
      </c>
      <c r="BB625" s="107">
        <f t="shared" ca="1" si="295"/>
        <v>466342.39</v>
      </c>
      <c r="BC625" s="107">
        <f t="shared" ca="1" si="296"/>
        <v>500</v>
      </c>
      <c r="BD625" s="107">
        <f t="shared" ca="1" si="297"/>
        <v>500</v>
      </c>
    </row>
    <row r="626" spans="1:56" x14ac:dyDescent="0.15">
      <c r="A626" s="62">
        <v>31539</v>
      </c>
      <c r="B626" s="62">
        <f t="shared" si="270"/>
        <v>3</v>
      </c>
      <c r="C626" s="59" t="s">
        <v>1505</v>
      </c>
      <c r="D626" s="62">
        <v>2995</v>
      </c>
      <c r="E626" s="86">
        <v>36328</v>
      </c>
      <c r="F626" s="86">
        <v>135728</v>
      </c>
      <c r="G626" s="86">
        <v>282668.18</v>
      </c>
      <c r="H626" s="86">
        <v>500</v>
      </c>
      <c r="I626" s="86">
        <v>500</v>
      </c>
      <c r="K626" s="66">
        <v>31539</v>
      </c>
      <c r="L626" s="66"/>
      <c r="M626" s="66">
        <v>31539</v>
      </c>
      <c r="N626" s="62">
        <f t="shared" si="271"/>
        <v>3</v>
      </c>
      <c r="O626" s="66" t="s">
        <v>1505</v>
      </c>
      <c r="P626" s="66">
        <v>1</v>
      </c>
      <c r="Q626" s="66">
        <f t="shared" si="272"/>
        <v>2995</v>
      </c>
      <c r="R626" s="66">
        <f t="shared" si="273"/>
        <v>36328</v>
      </c>
      <c r="S626" s="66">
        <f t="shared" si="274"/>
        <v>135728</v>
      </c>
      <c r="T626" s="66">
        <f t="shared" si="275"/>
        <v>282668.18</v>
      </c>
      <c r="U626" s="66">
        <f t="shared" si="276"/>
        <v>500</v>
      </c>
      <c r="V626" s="66">
        <f t="shared" si="277"/>
        <v>500</v>
      </c>
      <c r="W626" s="66"/>
      <c r="X626" s="62">
        <v>31539</v>
      </c>
      <c r="Y626" s="62">
        <f t="shared" si="278"/>
        <v>3</v>
      </c>
      <c r="Z626" s="59" t="s">
        <v>1505</v>
      </c>
      <c r="AA626" s="62">
        <v>1</v>
      </c>
      <c r="AB626" s="62">
        <f t="shared" ca="1" si="279"/>
        <v>1</v>
      </c>
      <c r="AC626" s="62">
        <f t="shared" ca="1" si="280"/>
        <v>2995</v>
      </c>
      <c r="AD626" s="62">
        <f t="shared" ca="1" si="281"/>
        <v>36328</v>
      </c>
      <c r="AE626" s="62">
        <f t="shared" ca="1" si="282"/>
        <v>135728</v>
      </c>
      <c r="AF626" s="62">
        <f t="shared" ca="1" si="283"/>
        <v>282668.18</v>
      </c>
      <c r="AG626" s="62">
        <f t="shared" ca="1" si="284"/>
        <v>500</v>
      </c>
      <c r="AH626" s="62">
        <f t="shared" ca="1" si="285"/>
        <v>500</v>
      </c>
      <c r="AL626" s="66"/>
      <c r="AO626" s="138">
        <f t="shared" si="286"/>
        <v>31539</v>
      </c>
      <c r="AP626" s="138" t="str">
        <f t="shared" si="287"/>
        <v>St. Leonhard am Forst</v>
      </c>
      <c r="AQ626" s="138">
        <f t="shared" ca="1" si="288"/>
        <v>36328</v>
      </c>
      <c r="AR626" s="138">
        <f t="shared" ca="1" si="289"/>
        <v>135728</v>
      </c>
      <c r="AS626" s="138">
        <f t="shared" ca="1" si="290"/>
        <v>282668.18</v>
      </c>
      <c r="AT626" s="138">
        <f t="shared" ca="1" si="291"/>
        <v>500</v>
      </c>
      <c r="AU626" s="138">
        <f t="shared" ca="1" si="291"/>
        <v>500</v>
      </c>
      <c r="AV626" s="135"/>
      <c r="AW626" s="131">
        <v>31539</v>
      </c>
      <c r="AX626" s="66">
        <f t="shared" si="292"/>
        <v>3</v>
      </c>
      <c r="AY626" s="132" t="s">
        <v>1505</v>
      </c>
      <c r="AZ626" s="107">
        <f t="shared" ca="1" si="293"/>
        <v>36328</v>
      </c>
      <c r="BA626" s="107">
        <f t="shared" ca="1" si="294"/>
        <v>135728</v>
      </c>
      <c r="BB626" s="107">
        <f t="shared" ca="1" si="295"/>
        <v>282668.18</v>
      </c>
      <c r="BC626" s="107">
        <f t="shared" ca="1" si="296"/>
        <v>500</v>
      </c>
      <c r="BD626" s="107">
        <f t="shared" ca="1" si="297"/>
        <v>500</v>
      </c>
    </row>
    <row r="627" spans="1:56" x14ac:dyDescent="0.15">
      <c r="A627" s="62">
        <v>31540</v>
      </c>
      <c r="B627" s="62">
        <f t="shared" si="270"/>
        <v>3</v>
      </c>
      <c r="C627" s="59" t="s">
        <v>1504</v>
      </c>
      <c r="D627" s="62">
        <v>1676</v>
      </c>
      <c r="E627" s="86">
        <v>16587</v>
      </c>
      <c r="F627" s="86">
        <v>83256</v>
      </c>
      <c r="G627" s="86">
        <v>461405.31</v>
      </c>
      <c r="H627" s="86">
        <v>500</v>
      </c>
      <c r="I627" s="86">
        <v>500</v>
      </c>
      <c r="K627" s="66">
        <v>31540</v>
      </c>
      <c r="L627" s="66"/>
      <c r="M627" s="66">
        <v>31540</v>
      </c>
      <c r="N627" s="62">
        <f t="shared" si="271"/>
        <v>3</v>
      </c>
      <c r="O627" s="66" t="s">
        <v>1504</v>
      </c>
      <c r="P627" s="66">
        <v>1</v>
      </c>
      <c r="Q627" s="66">
        <f t="shared" si="272"/>
        <v>1676</v>
      </c>
      <c r="R627" s="66">
        <f t="shared" si="273"/>
        <v>16587</v>
      </c>
      <c r="S627" s="66">
        <f t="shared" si="274"/>
        <v>83256</v>
      </c>
      <c r="T627" s="66">
        <f t="shared" si="275"/>
        <v>461405.31</v>
      </c>
      <c r="U627" s="66">
        <f t="shared" si="276"/>
        <v>500</v>
      </c>
      <c r="V627" s="66">
        <f t="shared" si="277"/>
        <v>500</v>
      </c>
      <c r="W627" s="66"/>
      <c r="X627" s="62">
        <v>31540</v>
      </c>
      <c r="Y627" s="62">
        <f t="shared" si="278"/>
        <v>3</v>
      </c>
      <c r="Z627" s="59" t="s">
        <v>1504</v>
      </c>
      <c r="AA627" s="62">
        <v>1</v>
      </c>
      <c r="AB627" s="62">
        <f t="shared" ca="1" si="279"/>
        <v>1</v>
      </c>
      <c r="AC627" s="62">
        <f t="shared" ca="1" si="280"/>
        <v>1676</v>
      </c>
      <c r="AD627" s="62">
        <f t="shared" ca="1" si="281"/>
        <v>16587</v>
      </c>
      <c r="AE627" s="62">
        <f t="shared" ca="1" si="282"/>
        <v>83256</v>
      </c>
      <c r="AF627" s="62">
        <f t="shared" ca="1" si="283"/>
        <v>461405.31</v>
      </c>
      <c r="AG627" s="62">
        <f t="shared" ca="1" si="284"/>
        <v>500</v>
      </c>
      <c r="AH627" s="62">
        <f t="shared" ca="1" si="285"/>
        <v>500</v>
      </c>
      <c r="AL627" s="66"/>
      <c r="AO627" s="138">
        <f t="shared" si="286"/>
        <v>31540</v>
      </c>
      <c r="AP627" s="138" t="str">
        <f t="shared" si="287"/>
        <v>St. Martin-Karlsbach</v>
      </c>
      <c r="AQ627" s="138">
        <f t="shared" ca="1" si="288"/>
        <v>16587</v>
      </c>
      <c r="AR627" s="138">
        <f t="shared" ca="1" si="289"/>
        <v>83256</v>
      </c>
      <c r="AS627" s="138">
        <f t="shared" ca="1" si="290"/>
        <v>461405.31</v>
      </c>
      <c r="AT627" s="138">
        <f t="shared" ca="1" si="291"/>
        <v>500</v>
      </c>
      <c r="AU627" s="138">
        <f t="shared" ca="1" si="291"/>
        <v>500</v>
      </c>
      <c r="AV627" s="135"/>
      <c r="AW627" s="131">
        <v>31540</v>
      </c>
      <c r="AX627" s="66">
        <f t="shared" si="292"/>
        <v>3</v>
      </c>
      <c r="AY627" s="132" t="s">
        <v>1504</v>
      </c>
      <c r="AZ627" s="107">
        <f t="shared" ca="1" si="293"/>
        <v>16587</v>
      </c>
      <c r="BA627" s="107">
        <f t="shared" ca="1" si="294"/>
        <v>83256</v>
      </c>
      <c r="BB627" s="107">
        <f t="shared" ca="1" si="295"/>
        <v>461405.31</v>
      </c>
      <c r="BC627" s="107">
        <f t="shared" ca="1" si="296"/>
        <v>500</v>
      </c>
      <c r="BD627" s="107">
        <f t="shared" ca="1" si="297"/>
        <v>500</v>
      </c>
    </row>
    <row r="628" spans="1:56" x14ac:dyDescent="0.15">
      <c r="A628" s="62">
        <v>31541</v>
      </c>
      <c r="B628" s="62">
        <f t="shared" si="270"/>
        <v>3</v>
      </c>
      <c r="C628" s="59" t="s">
        <v>1503</v>
      </c>
      <c r="D628" s="62">
        <v>1126</v>
      </c>
      <c r="E628" s="86">
        <v>6530</v>
      </c>
      <c r="F628" s="86">
        <v>46882</v>
      </c>
      <c r="G628" s="86">
        <v>46672.57</v>
      </c>
      <c r="H628" s="86">
        <v>500</v>
      </c>
      <c r="I628" s="86">
        <v>500</v>
      </c>
      <c r="K628" s="66">
        <v>31541</v>
      </c>
      <c r="L628" s="66"/>
      <c r="M628" s="66">
        <v>31541</v>
      </c>
      <c r="N628" s="62">
        <f t="shared" si="271"/>
        <v>3</v>
      </c>
      <c r="O628" s="66" t="s">
        <v>1503</v>
      </c>
      <c r="P628" s="66">
        <v>1</v>
      </c>
      <c r="Q628" s="66">
        <f t="shared" si="272"/>
        <v>1126</v>
      </c>
      <c r="R628" s="66">
        <f t="shared" si="273"/>
        <v>6530</v>
      </c>
      <c r="S628" s="66">
        <f t="shared" si="274"/>
        <v>46882</v>
      </c>
      <c r="T628" s="66">
        <f t="shared" si="275"/>
        <v>46672.57</v>
      </c>
      <c r="U628" s="66">
        <f t="shared" si="276"/>
        <v>500</v>
      </c>
      <c r="V628" s="66">
        <f t="shared" si="277"/>
        <v>500</v>
      </c>
      <c r="W628" s="66"/>
      <c r="X628" s="62">
        <v>31541</v>
      </c>
      <c r="Y628" s="62">
        <f t="shared" si="278"/>
        <v>3</v>
      </c>
      <c r="Z628" s="59" t="s">
        <v>1503</v>
      </c>
      <c r="AA628" s="62">
        <v>1</v>
      </c>
      <c r="AB628" s="62">
        <f t="shared" ca="1" si="279"/>
        <v>1</v>
      </c>
      <c r="AC628" s="62">
        <f t="shared" ca="1" si="280"/>
        <v>1126</v>
      </c>
      <c r="AD628" s="62">
        <f t="shared" ca="1" si="281"/>
        <v>6530</v>
      </c>
      <c r="AE628" s="62">
        <f t="shared" ca="1" si="282"/>
        <v>46882</v>
      </c>
      <c r="AF628" s="62">
        <f t="shared" ca="1" si="283"/>
        <v>46672.57</v>
      </c>
      <c r="AG628" s="62">
        <f t="shared" ca="1" si="284"/>
        <v>500</v>
      </c>
      <c r="AH628" s="62">
        <f t="shared" ca="1" si="285"/>
        <v>500</v>
      </c>
      <c r="AL628" s="66"/>
      <c r="AO628" s="138">
        <f t="shared" si="286"/>
        <v>31541</v>
      </c>
      <c r="AP628" s="138" t="str">
        <f t="shared" si="287"/>
        <v>St. Oswald</v>
      </c>
      <c r="AQ628" s="138">
        <f t="shared" ca="1" si="288"/>
        <v>6530</v>
      </c>
      <c r="AR628" s="138">
        <f t="shared" ca="1" si="289"/>
        <v>46882</v>
      </c>
      <c r="AS628" s="138">
        <f t="shared" ca="1" si="290"/>
        <v>46672.57</v>
      </c>
      <c r="AT628" s="138">
        <f t="shared" ca="1" si="291"/>
        <v>500</v>
      </c>
      <c r="AU628" s="138">
        <f t="shared" ca="1" si="291"/>
        <v>500</v>
      </c>
      <c r="AV628" s="135"/>
      <c r="AW628" s="131">
        <v>31541</v>
      </c>
      <c r="AX628" s="66">
        <f t="shared" si="292"/>
        <v>3</v>
      </c>
      <c r="AY628" s="132" t="s">
        <v>1503</v>
      </c>
      <c r="AZ628" s="107">
        <f t="shared" ca="1" si="293"/>
        <v>6530</v>
      </c>
      <c r="BA628" s="107">
        <f t="shared" ca="1" si="294"/>
        <v>46882</v>
      </c>
      <c r="BB628" s="107">
        <f t="shared" ca="1" si="295"/>
        <v>46672.57</v>
      </c>
      <c r="BC628" s="107">
        <f t="shared" ca="1" si="296"/>
        <v>500</v>
      </c>
      <c r="BD628" s="107">
        <f t="shared" ca="1" si="297"/>
        <v>500</v>
      </c>
    </row>
    <row r="629" spans="1:56" x14ac:dyDescent="0.15">
      <c r="A629" s="62">
        <v>31542</v>
      </c>
      <c r="B629" s="62">
        <f t="shared" si="270"/>
        <v>3</v>
      </c>
      <c r="C629" s="59" t="s">
        <v>1502</v>
      </c>
      <c r="D629" s="62">
        <v>983</v>
      </c>
      <c r="E629" s="86">
        <v>11564</v>
      </c>
      <c r="F629" s="86">
        <v>51335</v>
      </c>
      <c r="G629" s="86">
        <v>40354.46</v>
      </c>
      <c r="H629" s="86">
        <v>500</v>
      </c>
      <c r="I629" s="86">
        <v>500</v>
      </c>
      <c r="K629" s="66">
        <v>31542</v>
      </c>
      <c r="L629" s="66"/>
      <c r="M629" s="66">
        <v>31542</v>
      </c>
      <c r="N629" s="62">
        <f t="shared" si="271"/>
        <v>3</v>
      </c>
      <c r="O629" s="66" t="s">
        <v>1502</v>
      </c>
      <c r="P629" s="66">
        <v>1</v>
      </c>
      <c r="Q629" s="66">
        <f t="shared" si="272"/>
        <v>983</v>
      </c>
      <c r="R629" s="66">
        <f t="shared" si="273"/>
        <v>11564</v>
      </c>
      <c r="S629" s="66">
        <f t="shared" si="274"/>
        <v>51335</v>
      </c>
      <c r="T629" s="66">
        <f t="shared" si="275"/>
        <v>40354.46</v>
      </c>
      <c r="U629" s="66">
        <f t="shared" si="276"/>
        <v>500</v>
      </c>
      <c r="V629" s="66">
        <f t="shared" si="277"/>
        <v>500</v>
      </c>
      <c r="W629" s="66"/>
      <c r="X629" s="62">
        <v>31542</v>
      </c>
      <c r="Y629" s="62">
        <f t="shared" si="278"/>
        <v>3</v>
      </c>
      <c r="Z629" s="59" t="s">
        <v>1502</v>
      </c>
      <c r="AA629" s="62">
        <v>1</v>
      </c>
      <c r="AB629" s="62">
        <f t="shared" ca="1" si="279"/>
        <v>1</v>
      </c>
      <c r="AC629" s="62">
        <f t="shared" ca="1" si="280"/>
        <v>983</v>
      </c>
      <c r="AD629" s="62">
        <f t="shared" ca="1" si="281"/>
        <v>11564</v>
      </c>
      <c r="AE629" s="62">
        <f t="shared" ca="1" si="282"/>
        <v>51335</v>
      </c>
      <c r="AF629" s="62">
        <f t="shared" ca="1" si="283"/>
        <v>40354.46</v>
      </c>
      <c r="AG629" s="62">
        <f t="shared" ca="1" si="284"/>
        <v>500</v>
      </c>
      <c r="AH629" s="62">
        <f t="shared" ca="1" si="285"/>
        <v>500</v>
      </c>
      <c r="AL629" s="66"/>
      <c r="AO629" s="138">
        <f t="shared" si="286"/>
        <v>31542</v>
      </c>
      <c r="AP629" s="138" t="str">
        <f t="shared" si="287"/>
        <v>Schönbühel-Aggsbach</v>
      </c>
      <c r="AQ629" s="138">
        <f t="shared" ca="1" si="288"/>
        <v>11564</v>
      </c>
      <c r="AR629" s="138">
        <f t="shared" ca="1" si="289"/>
        <v>51335</v>
      </c>
      <c r="AS629" s="138">
        <f t="shared" ca="1" si="290"/>
        <v>40354.46</v>
      </c>
      <c r="AT629" s="138">
        <f t="shared" ca="1" si="291"/>
        <v>500</v>
      </c>
      <c r="AU629" s="138">
        <f t="shared" ca="1" si="291"/>
        <v>500</v>
      </c>
      <c r="AV629" s="135"/>
      <c r="AW629" s="131">
        <v>31542</v>
      </c>
      <c r="AX629" s="66">
        <f t="shared" si="292"/>
        <v>3</v>
      </c>
      <c r="AY629" s="132" t="s">
        <v>1502</v>
      </c>
      <c r="AZ629" s="107">
        <f t="shared" ca="1" si="293"/>
        <v>11564</v>
      </c>
      <c r="BA629" s="107">
        <f t="shared" ca="1" si="294"/>
        <v>51335</v>
      </c>
      <c r="BB629" s="107">
        <f t="shared" ca="1" si="295"/>
        <v>40354.46</v>
      </c>
      <c r="BC629" s="107">
        <f t="shared" ca="1" si="296"/>
        <v>500</v>
      </c>
      <c r="BD629" s="107">
        <f t="shared" ca="1" si="297"/>
        <v>500</v>
      </c>
    </row>
    <row r="630" spans="1:56" x14ac:dyDescent="0.15">
      <c r="A630" s="62">
        <v>31543</v>
      </c>
      <c r="B630" s="62">
        <f t="shared" si="270"/>
        <v>3</v>
      </c>
      <c r="C630" s="59" t="s">
        <v>1501</v>
      </c>
      <c r="D630" s="62">
        <v>969</v>
      </c>
      <c r="E630" s="86">
        <v>14045</v>
      </c>
      <c r="F630" s="86">
        <v>50237</v>
      </c>
      <c r="G630" s="86">
        <v>150528.95000000001</v>
      </c>
      <c r="H630" s="86">
        <v>500</v>
      </c>
      <c r="I630" s="86">
        <v>500</v>
      </c>
      <c r="K630" s="66">
        <v>31543</v>
      </c>
      <c r="L630" s="66"/>
      <c r="M630" s="66">
        <v>31543</v>
      </c>
      <c r="N630" s="62">
        <f t="shared" si="271"/>
        <v>3</v>
      </c>
      <c r="O630" s="66" t="s">
        <v>1501</v>
      </c>
      <c r="P630" s="66">
        <v>1</v>
      </c>
      <c r="Q630" s="66">
        <f t="shared" si="272"/>
        <v>969</v>
      </c>
      <c r="R630" s="66">
        <f t="shared" si="273"/>
        <v>14045</v>
      </c>
      <c r="S630" s="66">
        <f t="shared" si="274"/>
        <v>50237</v>
      </c>
      <c r="T630" s="66">
        <f t="shared" si="275"/>
        <v>150528.95000000001</v>
      </c>
      <c r="U630" s="66">
        <f t="shared" si="276"/>
        <v>500</v>
      </c>
      <c r="V630" s="66">
        <f t="shared" si="277"/>
        <v>500</v>
      </c>
      <c r="W630" s="66"/>
      <c r="X630" s="62">
        <v>31543</v>
      </c>
      <c r="Y630" s="62">
        <f t="shared" si="278"/>
        <v>3</v>
      </c>
      <c r="Z630" s="59" t="s">
        <v>1501</v>
      </c>
      <c r="AA630" s="62">
        <v>1</v>
      </c>
      <c r="AB630" s="62">
        <f t="shared" ca="1" si="279"/>
        <v>1</v>
      </c>
      <c r="AC630" s="62">
        <f t="shared" ca="1" si="280"/>
        <v>969</v>
      </c>
      <c r="AD630" s="62">
        <f t="shared" ca="1" si="281"/>
        <v>14045</v>
      </c>
      <c r="AE630" s="62">
        <f t="shared" ca="1" si="282"/>
        <v>50237</v>
      </c>
      <c r="AF630" s="62">
        <f t="shared" ca="1" si="283"/>
        <v>150528.95000000001</v>
      </c>
      <c r="AG630" s="62">
        <f t="shared" ca="1" si="284"/>
        <v>500</v>
      </c>
      <c r="AH630" s="62">
        <f t="shared" ca="1" si="285"/>
        <v>500</v>
      </c>
      <c r="AL630" s="66"/>
      <c r="AO630" s="138">
        <f t="shared" si="286"/>
        <v>31543</v>
      </c>
      <c r="AP630" s="138" t="str">
        <f t="shared" si="287"/>
        <v>Schollach</v>
      </c>
      <c r="AQ630" s="138">
        <f t="shared" ca="1" si="288"/>
        <v>14045</v>
      </c>
      <c r="AR630" s="138">
        <f t="shared" ca="1" si="289"/>
        <v>50237</v>
      </c>
      <c r="AS630" s="138">
        <f t="shared" ca="1" si="290"/>
        <v>150528.95000000001</v>
      </c>
      <c r="AT630" s="138">
        <f t="shared" ca="1" si="291"/>
        <v>500</v>
      </c>
      <c r="AU630" s="138">
        <f t="shared" ca="1" si="291"/>
        <v>500</v>
      </c>
      <c r="AV630" s="135"/>
      <c r="AW630" s="131">
        <v>31543</v>
      </c>
      <c r="AX630" s="66">
        <f t="shared" si="292"/>
        <v>3</v>
      </c>
      <c r="AY630" s="132" t="s">
        <v>1501</v>
      </c>
      <c r="AZ630" s="107">
        <f t="shared" ca="1" si="293"/>
        <v>14045</v>
      </c>
      <c r="BA630" s="107">
        <f t="shared" ca="1" si="294"/>
        <v>50237</v>
      </c>
      <c r="BB630" s="107">
        <f t="shared" ca="1" si="295"/>
        <v>150528.95000000001</v>
      </c>
      <c r="BC630" s="107">
        <f t="shared" ca="1" si="296"/>
        <v>500</v>
      </c>
      <c r="BD630" s="107">
        <f t="shared" ca="1" si="297"/>
        <v>500</v>
      </c>
    </row>
    <row r="631" spans="1:56" x14ac:dyDescent="0.15">
      <c r="A631" s="62">
        <v>31546</v>
      </c>
      <c r="B631" s="62">
        <f t="shared" si="270"/>
        <v>3</v>
      </c>
      <c r="C631" s="59" t="s">
        <v>1500</v>
      </c>
      <c r="D631" s="62">
        <v>1102</v>
      </c>
      <c r="E631" s="86">
        <v>10203</v>
      </c>
      <c r="F631" s="86">
        <v>49847</v>
      </c>
      <c r="G631" s="86">
        <v>142348.32999999999</v>
      </c>
      <c r="H631" s="86">
        <v>500</v>
      </c>
      <c r="I631" s="86">
        <v>500</v>
      </c>
      <c r="K631" s="66">
        <v>31546</v>
      </c>
      <c r="L631" s="66"/>
      <c r="M631" s="66">
        <v>31546</v>
      </c>
      <c r="N631" s="62">
        <f t="shared" si="271"/>
        <v>3</v>
      </c>
      <c r="O631" s="66" t="s">
        <v>1500</v>
      </c>
      <c r="P631" s="66">
        <v>1</v>
      </c>
      <c r="Q631" s="66">
        <f t="shared" si="272"/>
        <v>1102</v>
      </c>
      <c r="R631" s="66">
        <f t="shared" si="273"/>
        <v>10203</v>
      </c>
      <c r="S631" s="66">
        <f t="shared" si="274"/>
        <v>49847</v>
      </c>
      <c r="T631" s="66">
        <f t="shared" si="275"/>
        <v>142348.32999999999</v>
      </c>
      <c r="U631" s="66">
        <f t="shared" si="276"/>
        <v>500</v>
      </c>
      <c r="V631" s="66">
        <f t="shared" si="277"/>
        <v>500</v>
      </c>
      <c r="W631" s="66"/>
      <c r="X631" s="62">
        <v>31546</v>
      </c>
      <c r="Y631" s="62">
        <f t="shared" si="278"/>
        <v>3</v>
      </c>
      <c r="Z631" s="59" t="s">
        <v>1500</v>
      </c>
      <c r="AA631" s="62">
        <v>1</v>
      </c>
      <c r="AB631" s="62">
        <f t="shared" ca="1" si="279"/>
        <v>1</v>
      </c>
      <c r="AC631" s="62">
        <f t="shared" ca="1" si="280"/>
        <v>1102</v>
      </c>
      <c r="AD631" s="62">
        <f t="shared" ca="1" si="281"/>
        <v>10203</v>
      </c>
      <c r="AE631" s="62">
        <f t="shared" ca="1" si="282"/>
        <v>49847</v>
      </c>
      <c r="AF631" s="62">
        <f t="shared" ca="1" si="283"/>
        <v>142348.32999999999</v>
      </c>
      <c r="AG631" s="62">
        <f t="shared" ca="1" si="284"/>
        <v>500</v>
      </c>
      <c r="AH631" s="62">
        <f t="shared" ca="1" si="285"/>
        <v>500</v>
      </c>
      <c r="AL631" s="66"/>
      <c r="AO631" s="138">
        <f t="shared" si="286"/>
        <v>31546</v>
      </c>
      <c r="AP631" s="138" t="str">
        <f t="shared" si="287"/>
        <v>Weiten</v>
      </c>
      <c r="AQ631" s="138">
        <f t="shared" ca="1" si="288"/>
        <v>10203</v>
      </c>
      <c r="AR631" s="138">
        <f t="shared" ca="1" si="289"/>
        <v>49847</v>
      </c>
      <c r="AS631" s="138">
        <f t="shared" ca="1" si="290"/>
        <v>142348.32999999999</v>
      </c>
      <c r="AT631" s="138">
        <f t="shared" ca="1" si="291"/>
        <v>500</v>
      </c>
      <c r="AU631" s="138">
        <f t="shared" ca="1" si="291"/>
        <v>500</v>
      </c>
      <c r="AV631" s="135"/>
      <c r="AW631" s="131">
        <v>31546</v>
      </c>
      <c r="AX631" s="66">
        <f t="shared" si="292"/>
        <v>3</v>
      </c>
      <c r="AY631" s="132" t="s">
        <v>1500</v>
      </c>
      <c r="AZ631" s="107">
        <f t="shared" ca="1" si="293"/>
        <v>10203</v>
      </c>
      <c r="BA631" s="107">
        <f t="shared" ca="1" si="294"/>
        <v>49847</v>
      </c>
      <c r="BB631" s="107">
        <f t="shared" ca="1" si="295"/>
        <v>142348.32999999999</v>
      </c>
      <c r="BC631" s="107">
        <f t="shared" ca="1" si="296"/>
        <v>500</v>
      </c>
      <c r="BD631" s="107">
        <f t="shared" ca="1" si="297"/>
        <v>500</v>
      </c>
    </row>
    <row r="632" spans="1:56" x14ac:dyDescent="0.15">
      <c r="A632" s="62">
        <v>31549</v>
      </c>
      <c r="B632" s="62">
        <f t="shared" si="270"/>
        <v>3</v>
      </c>
      <c r="C632" s="59" t="s">
        <v>1499</v>
      </c>
      <c r="D632" s="62">
        <v>5715</v>
      </c>
      <c r="E632" s="86">
        <v>13959</v>
      </c>
      <c r="F632" s="86">
        <v>396809</v>
      </c>
      <c r="G632" s="86">
        <v>2293674.54</v>
      </c>
      <c r="H632" s="86">
        <v>500</v>
      </c>
      <c r="I632" s="86">
        <v>500</v>
      </c>
      <c r="K632" s="66">
        <v>31549</v>
      </c>
      <c r="L632" s="66"/>
      <c r="M632" s="66">
        <v>31549</v>
      </c>
      <c r="N632" s="62">
        <f t="shared" si="271"/>
        <v>3</v>
      </c>
      <c r="O632" s="66" t="s">
        <v>1499</v>
      </c>
      <c r="P632" s="66">
        <v>1</v>
      </c>
      <c r="Q632" s="66">
        <f t="shared" si="272"/>
        <v>5715</v>
      </c>
      <c r="R632" s="66">
        <f t="shared" si="273"/>
        <v>13959</v>
      </c>
      <c r="S632" s="66">
        <f t="shared" si="274"/>
        <v>396809</v>
      </c>
      <c r="T632" s="66">
        <f t="shared" si="275"/>
        <v>2293674.54</v>
      </c>
      <c r="U632" s="66">
        <f t="shared" si="276"/>
        <v>500</v>
      </c>
      <c r="V632" s="66">
        <f t="shared" si="277"/>
        <v>500</v>
      </c>
      <c r="W632" s="66"/>
      <c r="X632" s="62">
        <v>31549</v>
      </c>
      <c r="Y632" s="62">
        <f t="shared" si="278"/>
        <v>3</v>
      </c>
      <c r="Z632" s="59" t="s">
        <v>1499</v>
      </c>
      <c r="AA632" s="62">
        <v>1</v>
      </c>
      <c r="AB632" s="62">
        <f t="shared" ca="1" si="279"/>
        <v>1</v>
      </c>
      <c r="AC632" s="62">
        <f t="shared" ca="1" si="280"/>
        <v>5715</v>
      </c>
      <c r="AD632" s="62">
        <f t="shared" ca="1" si="281"/>
        <v>13959</v>
      </c>
      <c r="AE632" s="62">
        <f t="shared" ca="1" si="282"/>
        <v>396809</v>
      </c>
      <c r="AF632" s="62">
        <f t="shared" ca="1" si="283"/>
        <v>2293674.54</v>
      </c>
      <c r="AG632" s="62">
        <f t="shared" ca="1" si="284"/>
        <v>500</v>
      </c>
      <c r="AH632" s="62">
        <f t="shared" ca="1" si="285"/>
        <v>500</v>
      </c>
      <c r="AL632" s="66"/>
      <c r="AO632" s="138">
        <f t="shared" si="286"/>
        <v>31549</v>
      </c>
      <c r="AP632" s="138" t="str">
        <f t="shared" si="287"/>
        <v>Ybbs an der Donau</v>
      </c>
      <c r="AQ632" s="138">
        <f t="shared" ca="1" si="288"/>
        <v>13959</v>
      </c>
      <c r="AR632" s="138">
        <f t="shared" ca="1" si="289"/>
        <v>396809</v>
      </c>
      <c r="AS632" s="138">
        <f t="shared" ca="1" si="290"/>
        <v>2293674.54</v>
      </c>
      <c r="AT632" s="138">
        <f t="shared" ca="1" si="291"/>
        <v>500</v>
      </c>
      <c r="AU632" s="138">
        <f t="shared" ca="1" si="291"/>
        <v>500</v>
      </c>
      <c r="AV632" s="135"/>
      <c r="AW632" s="131">
        <v>31549</v>
      </c>
      <c r="AX632" s="66">
        <f t="shared" si="292"/>
        <v>3</v>
      </c>
      <c r="AY632" s="132" t="s">
        <v>1499</v>
      </c>
      <c r="AZ632" s="107">
        <f t="shared" ca="1" si="293"/>
        <v>13959</v>
      </c>
      <c r="BA632" s="107">
        <f t="shared" ca="1" si="294"/>
        <v>396809</v>
      </c>
      <c r="BB632" s="107">
        <f t="shared" ca="1" si="295"/>
        <v>2293674.54</v>
      </c>
      <c r="BC632" s="107">
        <f t="shared" ca="1" si="296"/>
        <v>500</v>
      </c>
      <c r="BD632" s="107">
        <f t="shared" ca="1" si="297"/>
        <v>500</v>
      </c>
    </row>
    <row r="633" spans="1:56" x14ac:dyDescent="0.15">
      <c r="A633" s="62">
        <v>31550</v>
      </c>
      <c r="B633" s="62">
        <f t="shared" si="270"/>
        <v>3</v>
      </c>
      <c r="C633" s="59" t="s">
        <v>1498</v>
      </c>
      <c r="D633" s="62">
        <v>1266</v>
      </c>
      <c r="E633" s="86">
        <v>11292</v>
      </c>
      <c r="F633" s="86">
        <v>48298</v>
      </c>
      <c r="G633" s="86">
        <v>44295.08</v>
      </c>
      <c r="H633" s="86">
        <v>500</v>
      </c>
      <c r="I633" s="86">
        <v>500</v>
      </c>
      <c r="K633" s="66">
        <v>31550</v>
      </c>
      <c r="L633" s="66"/>
      <c r="M633" s="66">
        <v>31550</v>
      </c>
      <c r="N633" s="62">
        <f t="shared" si="271"/>
        <v>3</v>
      </c>
      <c r="O633" s="66" t="s">
        <v>1498</v>
      </c>
      <c r="P633" s="66">
        <v>1</v>
      </c>
      <c r="Q633" s="66">
        <f t="shared" si="272"/>
        <v>1266</v>
      </c>
      <c r="R633" s="66">
        <f t="shared" si="273"/>
        <v>11292</v>
      </c>
      <c r="S633" s="66">
        <f t="shared" si="274"/>
        <v>48298</v>
      </c>
      <c r="T633" s="66">
        <f t="shared" si="275"/>
        <v>44295.08</v>
      </c>
      <c r="U633" s="66">
        <f t="shared" si="276"/>
        <v>500</v>
      </c>
      <c r="V633" s="66">
        <f t="shared" si="277"/>
        <v>500</v>
      </c>
      <c r="W633" s="66"/>
      <c r="X633" s="62">
        <v>31550</v>
      </c>
      <c r="Y633" s="62">
        <f t="shared" si="278"/>
        <v>3</v>
      </c>
      <c r="Z633" s="59" t="s">
        <v>1498</v>
      </c>
      <c r="AA633" s="62">
        <v>1</v>
      </c>
      <c r="AB633" s="62">
        <f t="shared" ca="1" si="279"/>
        <v>1</v>
      </c>
      <c r="AC633" s="62">
        <f t="shared" ca="1" si="280"/>
        <v>1266</v>
      </c>
      <c r="AD633" s="62">
        <f t="shared" ca="1" si="281"/>
        <v>11292</v>
      </c>
      <c r="AE633" s="62">
        <f t="shared" ca="1" si="282"/>
        <v>48298</v>
      </c>
      <c r="AF633" s="62">
        <f t="shared" ca="1" si="283"/>
        <v>44295.08</v>
      </c>
      <c r="AG633" s="62">
        <f t="shared" ca="1" si="284"/>
        <v>500</v>
      </c>
      <c r="AH633" s="62">
        <f t="shared" ca="1" si="285"/>
        <v>500</v>
      </c>
      <c r="AL633" s="66"/>
      <c r="AO633" s="138">
        <f t="shared" si="286"/>
        <v>31550</v>
      </c>
      <c r="AP633" s="138" t="str">
        <f t="shared" si="287"/>
        <v>Zelking-Matzleinsdorf</v>
      </c>
      <c r="AQ633" s="138">
        <f t="shared" ca="1" si="288"/>
        <v>11292</v>
      </c>
      <c r="AR633" s="138">
        <f t="shared" ca="1" si="289"/>
        <v>48298</v>
      </c>
      <c r="AS633" s="138">
        <f t="shared" ca="1" si="290"/>
        <v>44295.08</v>
      </c>
      <c r="AT633" s="138">
        <f t="shared" ca="1" si="291"/>
        <v>500</v>
      </c>
      <c r="AU633" s="138">
        <f t="shared" ca="1" si="291"/>
        <v>500</v>
      </c>
      <c r="AV633" s="135"/>
      <c r="AW633" s="131">
        <v>31550</v>
      </c>
      <c r="AX633" s="66">
        <f t="shared" si="292"/>
        <v>3</v>
      </c>
      <c r="AY633" s="132" t="s">
        <v>1498</v>
      </c>
      <c r="AZ633" s="107">
        <f t="shared" ca="1" si="293"/>
        <v>11292</v>
      </c>
      <c r="BA633" s="107">
        <f t="shared" ca="1" si="294"/>
        <v>48298</v>
      </c>
      <c r="BB633" s="107">
        <f t="shared" ca="1" si="295"/>
        <v>44295.08</v>
      </c>
      <c r="BC633" s="107">
        <f t="shared" ca="1" si="296"/>
        <v>500</v>
      </c>
      <c r="BD633" s="107">
        <f t="shared" ca="1" si="297"/>
        <v>500</v>
      </c>
    </row>
    <row r="634" spans="1:56" x14ac:dyDescent="0.15">
      <c r="A634" s="62">
        <v>31551</v>
      </c>
      <c r="B634" s="62">
        <f t="shared" si="270"/>
        <v>3</v>
      </c>
      <c r="C634" s="59" t="s">
        <v>1497</v>
      </c>
      <c r="D634" s="62">
        <v>1621</v>
      </c>
      <c r="E634" s="86">
        <v>9367</v>
      </c>
      <c r="F634" s="86">
        <v>62105</v>
      </c>
      <c r="G634" s="86">
        <v>231052.84</v>
      </c>
      <c r="H634" s="86">
        <v>500</v>
      </c>
      <c r="I634" s="86">
        <v>500</v>
      </c>
      <c r="K634" s="66">
        <v>31551</v>
      </c>
      <c r="L634" s="66"/>
      <c r="M634" s="66">
        <v>31551</v>
      </c>
      <c r="N634" s="62">
        <f t="shared" si="271"/>
        <v>3</v>
      </c>
      <c r="O634" s="66" t="s">
        <v>1497</v>
      </c>
      <c r="P634" s="66">
        <v>1</v>
      </c>
      <c r="Q634" s="66">
        <f t="shared" si="272"/>
        <v>1621</v>
      </c>
      <c r="R634" s="66">
        <f t="shared" si="273"/>
        <v>9367</v>
      </c>
      <c r="S634" s="66">
        <f t="shared" si="274"/>
        <v>62105</v>
      </c>
      <c r="T634" s="66">
        <f t="shared" si="275"/>
        <v>231052.84</v>
      </c>
      <c r="U634" s="66">
        <f t="shared" si="276"/>
        <v>500</v>
      </c>
      <c r="V634" s="66">
        <f t="shared" si="277"/>
        <v>500</v>
      </c>
      <c r="W634" s="66"/>
      <c r="X634" s="62">
        <v>31551</v>
      </c>
      <c r="Y634" s="62">
        <f t="shared" si="278"/>
        <v>3</v>
      </c>
      <c r="Z634" s="59" t="s">
        <v>1497</v>
      </c>
      <c r="AA634" s="62">
        <v>1</v>
      </c>
      <c r="AB634" s="62">
        <f t="shared" ca="1" si="279"/>
        <v>1</v>
      </c>
      <c r="AC634" s="62">
        <f t="shared" ca="1" si="280"/>
        <v>1621</v>
      </c>
      <c r="AD634" s="62">
        <f t="shared" ca="1" si="281"/>
        <v>9367</v>
      </c>
      <c r="AE634" s="62">
        <f t="shared" ca="1" si="282"/>
        <v>62105</v>
      </c>
      <c r="AF634" s="62">
        <f t="shared" ca="1" si="283"/>
        <v>231052.84</v>
      </c>
      <c r="AG634" s="62">
        <f t="shared" ca="1" si="284"/>
        <v>500</v>
      </c>
      <c r="AH634" s="62">
        <f t="shared" ca="1" si="285"/>
        <v>500</v>
      </c>
      <c r="AL634" s="66"/>
      <c r="AO634" s="138">
        <f t="shared" si="286"/>
        <v>31551</v>
      </c>
      <c r="AP634" s="138" t="str">
        <f t="shared" si="287"/>
        <v>Texingtal</v>
      </c>
      <c r="AQ634" s="138">
        <f t="shared" ca="1" si="288"/>
        <v>9367</v>
      </c>
      <c r="AR634" s="138">
        <f t="shared" ca="1" si="289"/>
        <v>62105</v>
      </c>
      <c r="AS634" s="138">
        <f t="shared" ca="1" si="290"/>
        <v>231052.84</v>
      </c>
      <c r="AT634" s="138">
        <f t="shared" ca="1" si="291"/>
        <v>500</v>
      </c>
      <c r="AU634" s="138">
        <f t="shared" ca="1" si="291"/>
        <v>500</v>
      </c>
      <c r="AV634" s="135"/>
      <c r="AW634" s="131">
        <v>31551</v>
      </c>
      <c r="AX634" s="66">
        <f t="shared" si="292"/>
        <v>3</v>
      </c>
      <c r="AY634" s="132" t="s">
        <v>1497</v>
      </c>
      <c r="AZ634" s="107">
        <f t="shared" ca="1" si="293"/>
        <v>9367</v>
      </c>
      <c r="BA634" s="107">
        <f t="shared" ca="1" si="294"/>
        <v>62105</v>
      </c>
      <c r="BB634" s="107">
        <f t="shared" ca="1" si="295"/>
        <v>231052.84</v>
      </c>
      <c r="BC634" s="107">
        <f t="shared" ca="1" si="296"/>
        <v>500</v>
      </c>
      <c r="BD634" s="107">
        <f t="shared" ca="1" si="297"/>
        <v>500</v>
      </c>
    </row>
    <row r="635" spans="1:56" x14ac:dyDescent="0.15">
      <c r="A635" s="62">
        <v>31552</v>
      </c>
      <c r="B635" s="62">
        <f t="shared" si="270"/>
        <v>3</v>
      </c>
      <c r="C635" s="59" t="s">
        <v>1496</v>
      </c>
      <c r="D635" s="62">
        <v>2005</v>
      </c>
      <c r="E635" s="86">
        <v>11380</v>
      </c>
      <c r="F635" s="86">
        <v>108022</v>
      </c>
      <c r="G635" s="86">
        <v>217165.62</v>
      </c>
      <c r="H635" s="86">
        <v>500</v>
      </c>
      <c r="I635" s="86">
        <v>500</v>
      </c>
      <c r="K635" s="66">
        <v>31552</v>
      </c>
      <c r="L635" s="66"/>
      <c r="M635" s="66">
        <v>31552</v>
      </c>
      <c r="N635" s="62">
        <f t="shared" si="271"/>
        <v>3</v>
      </c>
      <c r="O635" s="66" t="s">
        <v>1496</v>
      </c>
      <c r="P635" s="66">
        <v>1</v>
      </c>
      <c r="Q635" s="66">
        <f t="shared" si="272"/>
        <v>2005</v>
      </c>
      <c r="R635" s="66">
        <f t="shared" si="273"/>
        <v>11380</v>
      </c>
      <c r="S635" s="66">
        <f t="shared" si="274"/>
        <v>108022</v>
      </c>
      <c r="T635" s="66">
        <f t="shared" si="275"/>
        <v>217165.62</v>
      </c>
      <c r="U635" s="66">
        <f t="shared" si="276"/>
        <v>500</v>
      </c>
      <c r="V635" s="66">
        <f t="shared" si="277"/>
        <v>500</v>
      </c>
      <c r="W635" s="66"/>
      <c r="X635" s="62">
        <v>31552</v>
      </c>
      <c r="Y635" s="62">
        <f t="shared" si="278"/>
        <v>3</v>
      </c>
      <c r="Z635" s="59" t="s">
        <v>1496</v>
      </c>
      <c r="AA635" s="62">
        <v>1</v>
      </c>
      <c r="AB635" s="62">
        <f t="shared" ca="1" si="279"/>
        <v>1</v>
      </c>
      <c r="AC635" s="62">
        <f t="shared" ca="1" si="280"/>
        <v>2005</v>
      </c>
      <c r="AD635" s="62">
        <f t="shared" ca="1" si="281"/>
        <v>11380</v>
      </c>
      <c r="AE635" s="62">
        <f t="shared" ca="1" si="282"/>
        <v>108022</v>
      </c>
      <c r="AF635" s="62">
        <f t="shared" ca="1" si="283"/>
        <v>217165.62</v>
      </c>
      <c r="AG635" s="62">
        <f t="shared" ca="1" si="284"/>
        <v>500</v>
      </c>
      <c r="AH635" s="62">
        <f t="shared" ca="1" si="285"/>
        <v>500</v>
      </c>
      <c r="AL635" s="66"/>
      <c r="AO635" s="138">
        <f t="shared" si="286"/>
        <v>31552</v>
      </c>
      <c r="AP635" s="138" t="str">
        <f t="shared" si="287"/>
        <v>Yspertal</v>
      </c>
      <c r="AQ635" s="138">
        <f t="shared" ca="1" si="288"/>
        <v>11380</v>
      </c>
      <c r="AR635" s="138">
        <f t="shared" ca="1" si="289"/>
        <v>108022</v>
      </c>
      <c r="AS635" s="138">
        <f t="shared" ca="1" si="290"/>
        <v>217165.62</v>
      </c>
      <c r="AT635" s="138">
        <f t="shared" ca="1" si="291"/>
        <v>500</v>
      </c>
      <c r="AU635" s="138">
        <f t="shared" ca="1" si="291"/>
        <v>500</v>
      </c>
      <c r="AV635" s="135"/>
      <c r="AW635" s="131">
        <v>31552</v>
      </c>
      <c r="AX635" s="66">
        <f t="shared" si="292"/>
        <v>3</v>
      </c>
      <c r="AY635" s="132" t="s">
        <v>1496</v>
      </c>
      <c r="AZ635" s="107">
        <f t="shared" ca="1" si="293"/>
        <v>11380</v>
      </c>
      <c r="BA635" s="107">
        <f t="shared" ca="1" si="294"/>
        <v>108022</v>
      </c>
      <c r="BB635" s="107">
        <f t="shared" ca="1" si="295"/>
        <v>217165.62</v>
      </c>
      <c r="BC635" s="107">
        <f t="shared" ca="1" si="296"/>
        <v>500</v>
      </c>
      <c r="BD635" s="107">
        <f t="shared" ca="1" si="297"/>
        <v>500</v>
      </c>
    </row>
    <row r="636" spans="1:56" x14ac:dyDescent="0.15">
      <c r="A636" s="62">
        <v>31553</v>
      </c>
      <c r="B636" s="62">
        <f t="shared" si="270"/>
        <v>3</v>
      </c>
      <c r="C636" s="59" t="s">
        <v>1495</v>
      </c>
      <c r="D636" s="62">
        <v>1777</v>
      </c>
      <c r="E636" s="86">
        <v>9541</v>
      </c>
      <c r="F636" s="86">
        <v>79171</v>
      </c>
      <c r="G636" s="86">
        <v>125338.88</v>
      </c>
      <c r="H636" s="86">
        <v>500</v>
      </c>
      <c r="I636" s="86">
        <v>500</v>
      </c>
      <c r="K636" s="66">
        <v>31553</v>
      </c>
      <c r="L636" s="66"/>
      <c r="M636" s="66">
        <v>31553</v>
      </c>
      <c r="N636" s="62">
        <f t="shared" si="271"/>
        <v>3</v>
      </c>
      <c r="O636" s="66" t="s">
        <v>1495</v>
      </c>
      <c r="P636" s="66">
        <v>1</v>
      </c>
      <c r="Q636" s="66">
        <f t="shared" si="272"/>
        <v>1777</v>
      </c>
      <c r="R636" s="66">
        <f t="shared" si="273"/>
        <v>9541</v>
      </c>
      <c r="S636" s="66">
        <f t="shared" si="274"/>
        <v>79171</v>
      </c>
      <c r="T636" s="66">
        <f t="shared" si="275"/>
        <v>125338.88</v>
      </c>
      <c r="U636" s="66">
        <f t="shared" si="276"/>
        <v>500</v>
      </c>
      <c r="V636" s="66">
        <f t="shared" si="277"/>
        <v>500</v>
      </c>
      <c r="W636" s="66"/>
      <c r="X636" s="62">
        <v>31553</v>
      </c>
      <c r="Y636" s="62">
        <f t="shared" si="278"/>
        <v>3</v>
      </c>
      <c r="Z636" s="59" t="s">
        <v>1495</v>
      </c>
      <c r="AA636" s="62">
        <v>1</v>
      </c>
      <c r="AB636" s="62">
        <f t="shared" ca="1" si="279"/>
        <v>1</v>
      </c>
      <c r="AC636" s="62">
        <f t="shared" ca="1" si="280"/>
        <v>1777</v>
      </c>
      <c r="AD636" s="62">
        <f t="shared" ca="1" si="281"/>
        <v>9541</v>
      </c>
      <c r="AE636" s="62">
        <f t="shared" ca="1" si="282"/>
        <v>79171</v>
      </c>
      <c r="AF636" s="62">
        <f t="shared" ca="1" si="283"/>
        <v>125338.88</v>
      </c>
      <c r="AG636" s="62">
        <f t="shared" ca="1" si="284"/>
        <v>500</v>
      </c>
      <c r="AH636" s="62">
        <f t="shared" ca="1" si="285"/>
        <v>500</v>
      </c>
      <c r="AL636" s="66"/>
      <c r="AO636" s="138">
        <f t="shared" si="286"/>
        <v>31553</v>
      </c>
      <c r="AP636" s="138" t="str">
        <f t="shared" si="287"/>
        <v>Emmersdorf an der Donau</v>
      </c>
      <c r="AQ636" s="138">
        <f t="shared" ca="1" si="288"/>
        <v>9541</v>
      </c>
      <c r="AR636" s="138">
        <f t="shared" ca="1" si="289"/>
        <v>79171</v>
      </c>
      <c r="AS636" s="138">
        <f t="shared" ca="1" si="290"/>
        <v>125338.88</v>
      </c>
      <c r="AT636" s="138">
        <f t="shared" ca="1" si="291"/>
        <v>500</v>
      </c>
      <c r="AU636" s="138">
        <f t="shared" ca="1" si="291"/>
        <v>500</v>
      </c>
      <c r="AV636" s="135"/>
      <c r="AW636" s="131">
        <v>31553</v>
      </c>
      <c r="AX636" s="66">
        <f t="shared" si="292"/>
        <v>3</v>
      </c>
      <c r="AY636" s="132" t="s">
        <v>1495</v>
      </c>
      <c r="AZ636" s="107">
        <f t="shared" ca="1" si="293"/>
        <v>9541</v>
      </c>
      <c r="BA636" s="107">
        <f t="shared" ca="1" si="294"/>
        <v>79171</v>
      </c>
      <c r="BB636" s="107">
        <f t="shared" ca="1" si="295"/>
        <v>125338.88</v>
      </c>
      <c r="BC636" s="107">
        <f t="shared" ca="1" si="296"/>
        <v>500</v>
      </c>
      <c r="BD636" s="107">
        <f t="shared" ca="1" si="297"/>
        <v>500</v>
      </c>
    </row>
    <row r="637" spans="1:56" x14ac:dyDescent="0.15">
      <c r="A637" s="62">
        <v>31601</v>
      </c>
      <c r="B637" s="62">
        <f t="shared" si="270"/>
        <v>3</v>
      </c>
      <c r="C637" s="59" t="s">
        <v>1494</v>
      </c>
      <c r="D637" s="62">
        <v>792</v>
      </c>
      <c r="E637" s="86">
        <v>20861</v>
      </c>
      <c r="F637" s="86">
        <v>29537</v>
      </c>
      <c r="G637" s="86">
        <v>26917.06</v>
      </c>
      <c r="H637" s="86">
        <v>500</v>
      </c>
      <c r="I637" s="86">
        <v>500</v>
      </c>
      <c r="K637" s="66">
        <v>31601</v>
      </c>
      <c r="L637" s="66"/>
      <c r="M637" s="66">
        <v>31601</v>
      </c>
      <c r="N637" s="62">
        <f t="shared" si="271"/>
        <v>3</v>
      </c>
      <c r="O637" s="66" t="s">
        <v>1494</v>
      </c>
      <c r="P637" s="66">
        <v>1</v>
      </c>
      <c r="Q637" s="66">
        <f t="shared" si="272"/>
        <v>792</v>
      </c>
      <c r="R637" s="66">
        <f t="shared" si="273"/>
        <v>20861</v>
      </c>
      <c r="S637" s="66">
        <f t="shared" si="274"/>
        <v>29537</v>
      </c>
      <c r="T637" s="66">
        <f t="shared" si="275"/>
        <v>26917.06</v>
      </c>
      <c r="U637" s="66">
        <f t="shared" si="276"/>
        <v>500</v>
      </c>
      <c r="V637" s="66">
        <f t="shared" si="277"/>
        <v>500</v>
      </c>
      <c r="W637" s="66"/>
      <c r="X637" s="62">
        <v>31601</v>
      </c>
      <c r="Y637" s="62">
        <f t="shared" si="278"/>
        <v>3</v>
      </c>
      <c r="Z637" s="59" t="s">
        <v>1494</v>
      </c>
      <c r="AA637" s="62">
        <v>1</v>
      </c>
      <c r="AB637" s="62">
        <f t="shared" ca="1" si="279"/>
        <v>1</v>
      </c>
      <c r="AC637" s="62">
        <f t="shared" ca="1" si="280"/>
        <v>792</v>
      </c>
      <c r="AD637" s="62">
        <f t="shared" ca="1" si="281"/>
        <v>20861</v>
      </c>
      <c r="AE637" s="62">
        <f t="shared" ca="1" si="282"/>
        <v>29537</v>
      </c>
      <c r="AF637" s="62">
        <f t="shared" ca="1" si="283"/>
        <v>26917.06</v>
      </c>
      <c r="AG637" s="62">
        <f t="shared" ca="1" si="284"/>
        <v>500</v>
      </c>
      <c r="AH637" s="62">
        <f t="shared" ca="1" si="285"/>
        <v>500</v>
      </c>
      <c r="AL637" s="66"/>
      <c r="AO637" s="138">
        <f t="shared" si="286"/>
        <v>31601</v>
      </c>
      <c r="AP637" s="138" t="str">
        <f t="shared" si="287"/>
        <v>Altlichtenwarth</v>
      </c>
      <c r="AQ637" s="138">
        <f t="shared" ca="1" si="288"/>
        <v>20861</v>
      </c>
      <c r="AR637" s="138">
        <f t="shared" ca="1" si="289"/>
        <v>29537</v>
      </c>
      <c r="AS637" s="138">
        <f t="shared" ca="1" si="290"/>
        <v>26917.06</v>
      </c>
      <c r="AT637" s="138">
        <f t="shared" ca="1" si="291"/>
        <v>500</v>
      </c>
      <c r="AU637" s="138">
        <f t="shared" ca="1" si="291"/>
        <v>500</v>
      </c>
      <c r="AV637" s="135"/>
      <c r="AW637" s="131">
        <v>31601</v>
      </c>
      <c r="AX637" s="66">
        <f t="shared" si="292"/>
        <v>3</v>
      </c>
      <c r="AY637" s="132" t="s">
        <v>1494</v>
      </c>
      <c r="AZ637" s="107">
        <f t="shared" ca="1" si="293"/>
        <v>20861</v>
      </c>
      <c r="BA637" s="107">
        <f t="shared" ca="1" si="294"/>
        <v>29537</v>
      </c>
      <c r="BB637" s="107">
        <f t="shared" ca="1" si="295"/>
        <v>26917.06</v>
      </c>
      <c r="BC637" s="107">
        <f t="shared" ca="1" si="296"/>
        <v>500</v>
      </c>
      <c r="BD637" s="107">
        <f t="shared" ca="1" si="297"/>
        <v>500</v>
      </c>
    </row>
    <row r="638" spans="1:56" x14ac:dyDescent="0.15">
      <c r="A638" s="62">
        <v>31603</v>
      </c>
      <c r="B638" s="62">
        <f t="shared" si="270"/>
        <v>3</v>
      </c>
      <c r="C638" s="59" t="s">
        <v>1493</v>
      </c>
      <c r="D638" s="62">
        <v>1824</v>
      </c>
      <c r="E638" s="86">
        <v>27573</v>
      </c>
      <c r="F638" s="86">
        <v>108354</v>
      </c>
      <c r="G638" s="86">
        <v>141999.74</v>
      </c>
      <c r="H638" s="86">
        <v>500</v>
      </c>
      <c r="I638" s="86">
        <v>500</v>
      </c>
      <c r="K638" s="66">
        <v>31603</v>
      </c>
      <c r="L638" s="66"/>
      <c r="M638" s="66">
        <v>31603</v>
      </c>
      <c r="N638" s="62">
        <f t="shared" si="271"/>
        <v>3</v>
      </c>
      <c r="O638" s="66" t="s">
        <v>1493</v>
      </c>
      <c r="P638" s="66">
        <v>1</v>
      </c>
      <c r="Q638" s="66">
        <f t="shared" si="272"/>
        <v>1824</v>
      </c>
      <c r="R638" s="66">
        <f t="shared" si="273"/>
        <v>27573</v>
      </c>
      <c r="S638" s="66">
        <f t="shared" si="274"/>
        <v>108354</v>
      </c>
      <c r="T638" s="66">
        <f t="shared" si="275"/>
        <v>141999.74</v>
      </c>
      <c r="U638" s="66">
        <f t="shared" si="276"/>
        <v>500</v>
      </c>
      <c r="V638" s="66">
        <f t="shared" si="277"/>
        <v>500</v>
      </c>
      <c r="W638" s="66"/>
      <c r="X638" s="62">
        <v>31603</v>
      </c>
      <c r="Y638" s="62">
        <f t="shared" si="278"/>
        <v>3</v>
      </c>
      <c r="Z638" s="59" t="s">
        <v>1493</v>
      </c>
      <c r="AA638" s="62">
        <v>1</v>
      </c>
      <c r="AB638" s="62">
        <f t="shared" ca="1" si="279"/>
        <v>1</v>
      </c>
      <c r="AC638" s="62">
        <f t="shared" ca="1" si="280"/>
        <v>1824</v>
      </c>
      <c r="AD638" s="62">
        <f t="shared" ca="1" si="281"/>
        <v>27573</v>
      </c>
      <c r="AE638" s="62">
        <f t="shared" ca="1" si="282"/>
        <v>108354</v>
      </c>
      <c r="AF638" s="62">
        <f t="shared" ca="1" si="283"/>
        <v>141999.74</v>
      </c>
      <c r="AG638" s="62">
        <f t="shared" ca="1" si="284"/>
        <v>500</v>
      </c>
      <c r="AH638" s="62">
        <f t="shared" ca="1" si="285"/>
        <v>500</v>
      </c>
      <c r="AL638" s="66"/>
      <c r="AO638" s="138">
        <f t="shared" si="286"/>
        <v>31603</v>
      </c>
      <c r="AP638" s="138" t="str">
        <f t="shared" si="287"/>
        <v>Asparn an der Zaya</v>
      </c>
      <c r="AQ638" s="138">
        <f t="shared" ca="1" si="288"/>
        <v>27573</v>
      </c>
      <c r="AR638" s="138">
        <f t="shared" ca="1" si="289"/>
        <v>108354</v>
      </c>
      <c r="AS638" s="138">
        <f t="shared" ca="1" si="290"/>
        <v>141999.74</v>
      </c>
      <c r="AT638" s="138">
        <f t="shared" ca="1" si="291"/>
        <v>500</v>
      </c>
      <c r="AU638" s="138">
        <f t="shared" ca="1" si="291"/>
        <v>500</v>
      </c>
      <c r="AV638" s="135"/>
      <c r="AW638" s="131">
        <v>31603</v>
      </c>
      <c r="AX638" s="66">
        <f t="shared" si="292"/>
        <v>3</v>
      </c>
      <c r="AY638" s="132" t="s">
        <v>1493</v>
      </c>
      <c r="AZ638" s="107">
        <f t="shared" ca="1" si="293"/>
        <v>27573</v>
      </c>
      <c r="BA638" s="107">
        <f t="shared" ca="1" si="294"/>
        <v>108354</v>
      </c>
      <c r="BB638" s="107">
        <f t="shared" ca="1" si="295"/>
        <v>141999.74</v>
      </c>
      <c r="BC638" s="107">
        <f t="shared" ca="1" si="296"/>
        <v>500</v>
      </c>
      <c r="BD638" s="107">
        <f t="shared" ca="1" si="297"/>
        <v>500</v>
      </c>
    </row>
    <row r="639" spans="1:56" x14ac:dyDescent="0.15">
      <c r="A639" s="62">
        <v>31604</v>
      </c>
      <c r="B639" s="62">
        <f t="shared" si="270"/>
        <v>3</v>
      </c>
      <c r="C639" s="59" t="s">
        <v>1492</v>
      </c>
      <c r="D639" s="62">
        <v>1612</v>
      </c>
      <c r="E639" s="86">
        <v>45758</v>
      </c>
      <c r="F639" s="86">
        <v>79346</v>
      </c>
      <c r="G639" s="86">
        <v>138879.59</v>
      </c>
      <c r="H639" s="86">
        <v>500</v>
      </c>
      <c r="I639" s="86">
        <v>500</v>
      </c>
      <c r="K639" s="66">
        <v>31604</v>
      </c>
      <c r="L639" s="66"/>
      <c r="M639" s="66">
        <v>31604</v>
      </c>
      <c r="N639" s="62">
        <f t="shared" si="271"/>
        <v>3</v>
      </c>
      <c r="O639" s="66" t="s">
        <v>1492</v>
      </c>
      <c r="P639" s="66">
        <v>1</v>
      </c>
      <c r="Q639" s="66">
        <f t="shared" si="272"/>
        <v>1612</v>
      </c>
      <c r="R639" s="66">
        <f t="shared" si="273"/>
        <v>45758</v>
      </c>
      <c r="S639" s="66">
        <f t="shared" si="274"/>
        <v>79346</v>
      </c>
      <c r="T639" s="66">
        <f t="shared" si="275"/>
        <v>138879.59</v>
      </c>
      <c r="U639" s="66">
        <f t="shared" si="276"/>
        <v>500</v>
      </c>
      <c r="V639" s="66">
        <f t="shared" si="277"/>
        <v>500</v>
      </c>
      <c r="W639" s="66"/>
      <c r="X639" s="62">
        <v>31604</v>
      </c>
      <c r="Y639" s="62">
        <f t="shared" si="278"/>
        <v>3</v>
      </c>
      <c r="Z639" s="59" t="s">
        <v>1492</v>
      </c>
      <c r="AA639" s="62">
        <v>1</v>
      </c>
      <c r="AB639" s="62">
        <f t="shared" ca="1" si="279"/>
        <v>1</v>
      </c>
      <c r="AC639" s="62">
        <f t="shared" ca="1" si="280"/>
        <v>1612</v>
      </c>
      <c r="AD639" s="62">
        <f t="shared" ca="1" si="281"/>
        <v>45758</v>
      </c>
      <c r="AE639" s="62">
        <f t="shared" ca="1" si="282"/>
        <v>79346</v>
      </c>
      <c r="AF639" s="62">
        <f t="shared" ca="1" si="283"/>
        <v>138879.59</v>
      </c>
      <c r="AG639" s="62">
        <f t="shared" ca="1" si="284"/>
        <v>500</v>
      </c>
      <c r="AH639" s="62">
        <f t="shared" ca="1" si="285"/>
        <v>500</v>
      </c>
      <c r="AL639" s="66"/>
      <c r="AO639" s="138">
        <f t="shared" si="286"/>
        <v>31604</v>
      </c>
      <c r="AP639" s="138" t="str">
        <f t="shared" si="287"/>
        <v>Bernhardsthal</v>
      </c>
      <c r="AQ639" s="138">
        <f t="shared" ca="1" si="288"/>
        <v>45758</v>
      </c>
      <c r="AR639" s="138">
        <f t="shared" ca="1" si="289"/>
        <v>79346</v>
      </c>
      <c r="AS639" s="138">
        <f t="shared" ca="1" si="290"/>
        <v>138879.59</v>
      </c>
      <c r="AT639" s="138">
        <f t="shared" ca="1" si="291"/>
        <v>500</v>
      </c>
      <c r="AU639" s="138">
        <f t="shared" ca="1" si="291"/>
        <v>500</v>
      </c>
      <c r="AV639" s="135"/>
      <c r="AW639" s="131">
        <v>31604</v>
      </c>
      <c r="AX639" s="66">
        <f t="shared" si="292"/>
        <v>3</v>
      </c>
      <c r="AY639" s="132" t="s">
        <v>1492</v>
      </c>
      <c r="AZ639" s="107">
        <f t="shared" ca="1" si="293"/>
        <v>45758</v>
      </c>
      <c r="BA639" s="107">
        <f t="shared" ca="1" si="294"/>
        <v>79346</v>
      </c>
      <c r="BB639" s="107">
        <f t="shared" ca="1" si="295"/>
        <v>138879.59</v>
      </c>
      <c r="BC639" s="107">
        <f t="shared" ca="1" si="296"/>
        <v>500</v>
      </c>
      <c r="BD639" s="107">
        <f t="shared" ca="1" si="297"/>
        <v>500</v>
      </c>
    </row>
    <row r="640" spans="1:56" x14ac:dyDescent="0.15">
      <c r="A640" s="62">
        <v>31605</v>
      </c>
      <c r="B640" s="62">
        <f t="shared" si="270"/>
        <v>3</v>
      </c>
      <c r="C640" s="59" t="s">
        <v>1491</v>
      </c>
      <c r="D640" s="62">
        <v>1359</v>
      </c>
      <c r="E640" s="86">
        <v>19414</v>
      </c>
      <c r="F640" s="86">
        <v>72212</v>
      </c>
      <c r="G640" s="86">
        <v>190288.77</v>
      </c>
      <c r="H640" s="86">
        <v>500</v>
      </c>
      <c r="I640" s="86">
        <v>500</v>
      </c>
      <c r="K640" s="66">
        <v>31605</v>
      </c>
      <c r="L640" s="66"/>
      <c r="M640" s="66">
        <v>31605</v>
      </c>
      <c r="N640" s="62">
        <f t="shared" si="271"/>
        <v>3</v>
      </c>
      <c r="O640" s="66" t="s">
        <v>1491</v>
      </c>
      <c r="P640" s="66">
        <v>1</v>
      </c>
      <c r="Q640" s="66">
        <f t="shared" si="272"/>
        <v>1359</v>
      </c>
      <c r="R640" s="66">
        <f t="shared" si="273"/>
        <v>19414</v>
      </c>
      <c r="S640" s="66">
        <f t="shared" si="274"/>
        <v>72212</v>
      </c>
      <c r="T640" s="66">
        <f t="shared" si="275"/>
        <v>190288.77</v>
      </c>
      <c r="U640" s="66">
        <f t="shared" si="276"/>
        <v>500</v>
      </c>
      <c r="V640" s="66">
        <f t="shared" si="277"/>
        <v>500</v>
      </c>
      <c r="W640" s="66"/>
      <c r="X640" s="62">
        <v>31605</v>
      </c>
      <c r="Y640" s="62">
        <f t="shared" si="278"/>
        <v>3</v>
      </c>
      <c r="Z640" s="59" t="s">
        <v>1491</v>
      </c>
      <c r="AA640" s="62">
        <v>1</v>
      </c>
      <c r="AB640" s="62">
        <f t="shared" ca="1" si="279"/>
        <v>1</v>
      </c>
      <c r="AC640" s="62">
        <f t="shared" ca="1" si="280"/>
        <v>1359</v>
      </c>
      <c r="AD640" s="62">
        <f t="shared" ca="1" si="281"/>
        <v>19414</v>
      </c>
      <c r="AE640" s="62">
        <f t="shared" ca="1" si="282"/>
        <v>72212</v>
      </c>
      <c r="AF640" s="62">
        <f t="shared" ca="1" si="283"/>
        <v>190288.77</v>
      </c>
      <c r="AG640" s="62">
        <f t="shared" ca="1" si="284"/>
        <v>500</v>
      </c>
      <c r="AH640" s="62">
        <f t="shared" ca="1" si="285"/>
        <v>500</v>
      </c>
      <c r="AL640" s="66"/>
      <c r="AO640" s="138">
        <f t="shared" si="286"/>
        <v>31605</v>
      </c>
      <c r="AP640" s="138" t="str">
        <f t="shared" si="287"/>
        <v>Bockfließ</v>
      </c>
      <c r="AQ640" s="138">
        <f t="shared" ca="1" si="288"/>
        <v>19414</v>
      </c>
      <c r="AR640" s="138">
        <f t="shared" ca="1" si="289"/>
        <v>72212</v>
      </c>
      <c r="AS640" s="138">
        <f t="shared" ca="1" si="290"/>
        <v>190288.77</v>
      </c>
      <c r="AT640" s="138">
        <f t="shared" ca="1" si="291"/>
        <v>500</v>
      </c>
      <c r="AU640" s="138">
        <f t="shared" ca="1" si="291"/>
        <v>500</v>
      </c>
      <c r="AV640" s="135"/>
      <c r="AW640" s="131">
        <v>31605</v>
      </c>
      <c r="AX640" s="66">
        <f t="shared" si="292"/>
        <v>3</v>
      </c>
      <c r="AY640" s="132" t="s">
        <v>1491</v>
      </c>
      <c r="AZ640" s="107">
        <f t="shared" ca="1" si="293"/>
        <v>19414</v>
      </c>
      <c r="BA640" s="107">
        <f t="shared" ca="1" si="294"/>
        <v>72212</v>
      </c>
      <c r="BB640" s="107">
        <f t="shared" ca="1" si="295"/>
        <v>190288.77</v>
      </c>
      <c r="BC640" s="107">
        <f t="shared" ca="1" si="296"/>
        <v>500</v>
      </c>
      <c r="BD640" s="107">
        <f t="shared" ca="1" si="297"/>
        <v>500</v>
      </c>
    </row>
    <row r="641" spans="1:56" x14ac:dyDescent="0.15">
      <c r="A641" s="62">
        <v>31606</v>
      </c>
      <c r="B641" s="62">
        <f t="shared" si="270"/>
        <v>3</v>
      </c>
      <c r="C641" s="59" t="s">
        <v>1490</v>
      </c>
      <c r="D641" s="62">
        <v>1180</v>
      </c>
      <c r="E641" s="86">
        <v>32822</v>
      </c>
      <c r="F641" s="86">
        <v>76037</v>
      </c>
      <c r="G641" s="86">
        <v>309079.76</v>
      </c>
      <c r="H641" s="86">
        <v>500</v>
      </c>
      <c r="I641" s="86">
        <v>500</v>
      </c>
      <c r="K641" s="66">
        <v>31606</v>
      </c>
      <c r="L641" s="66"/>
      <c r="M641" s="66">
        <v>31606</v>
      </c>
      <c r="N641" s="62">
        <f t="shared" si="271"/>
        <v>3</v>
      </c>
      <c r="O641" s="66" t="s">
        <v>1490</v>
      </c>
      <c r="P641" s="66">
        <v>1</v>
      </c>
      <c r="Q641" s="66">
        <f t="shared" si="272"/>
        <v>1180</v>
      </c>
      <c r="R641" s="66">
        <f t="shared" si="273"/>
        <v>32822</v>
      </c>
      <c r="S641" s="66">
        <f t="shared" si="274"/>
        <v>76037</v>
      </c>
      <c r="T641" s="66">
        <f t="shared" si="275"/>
        <v>309079.76</v>
      </c>
      <c r="U641" s="66">
        <f t="shared" si="276"/>
        <v>500</v>
      </c>
      <c r="V641" s="66">
        <f t="shared" si="277"/>
        <v>500</v>
      </c>
      <c r="W641" s="66"/>
      <c r="X641" s="62">
        <v>31606</v>
      </c>
      <c r="Y641" s="62">
        <f t="shared" si="278"/>
        <v>3</v>
      </c>
      <c r="Z641" s="59" t="s">
        <v>1490</v>
      </c>
      <c r="AA641" s="62">
        <v>1</v>
      </c>
      <c r="AB641" s="62">
        <f t="shared" ca="1" si="279"/>
        <v>1</v>
      </c>
      <c r="AC641" s="62">
        <f t="shared" ca="1" si="280"/>
        <v>1180</v>
      </c>
      <c r="AD641" s="62">
        <f t="shared" ca="1" si="281"/>
        <v>32822</v>
      </c>
      <c r="AE641" s="62">
        <f t="shared" ca="1" si="282"/>
        <v>76037</v>
      </c>
      <c r="AF641" s="62">
        <f t="shared" ca="1" si="283"/>
        <v>309079.76</v>
      </c>
      <c r="AG641" s="62">
        <f t="shared" ca="1" si="284"/>
        <v>500</v>
      </c>
      <c r="AH641" s="62">
        <f t="shared" ca="1" si="285"/>
        <v>500</v>
      </c>
      <c r="AL641" s="66"/>
      <c r="AO641" s="138">
        <f t="shared" si="286"/>
        <v>31606</v>
      </c>
      <c r="AP641" s="138" t="str">
        <f t="shared" si="287"/>
        <v>Drasenhofen</v>
      </c>
      <c r="AQ641" s="138">
        <f t="shared" ca="1" si="288"/>
        <v>32822</v>
      </c>
      <c r="AR641" s="138">
        <f t="shared" ca="1" si="289"/>
        <v>76037</v>
      </c>
      <c r="AS641" s="138">
        <f t="shared" ca="1" si="290"/>
        <v>309079.76</v>
      </c>
      <c r="AT641" s="138">
        <f t="shared" ca="1" si="291"/>
        <v>500</v>
      </c>
      <c r="AU641" s="138">
        <f t="shared" ca="1" si="291"/>
        <v>500</v>
      </c>
      <c r="AV641" s="135"/>
      <c r="AW641" s="131">
        <v>31606</v>
      </c>
      <c r="AX641" s="66">
        <f t="shared" si="292"/>
        <v>3</v>
      </c>
      <c r="AY641" s="132" t="s">
        <v>1490</v>
      </c>
      <c r="AZ641" s="107">
        <f t="shared" ca="1" si="293"/>
        <v>32822</v>
      </c>
      <c r="BA641" s="107">
        <f t="shared" ca="1" si="294"/>
        <v>76037</v>
      </c>
      <c r="BB641" s="107">
        <f t="shared" ca="1" si="295"/>
        <v>309079.76</v>
      </c>
      <c r="BC641" s="107">
        <f t="shared" ca="1" si="296"/>
        <v>500</v>
      </c>
      <c r="BD641" s="107">
        <f t="shared" ca="1" si="297"/>
        <v>500</v>
      </c>
    </row>
    <row r="642" spans="1:56" x14ac:dyDescent="0.15">
      <c r="A642" s="62">
        <v>31608</v>
      </c>
      <c r="B642" s="62">
        <f t="shared" si="270"/>
        <v>3</v>
      </c>
      <c r="C642" s="59" t="s">
        <v>1489</v>
      </c>
      <c r="D642" s="62">
        <v>458</v>
      </c>
      <c r="E642" s="86">
        <v>9901</v>
      </c>
      <c r="F642" s="86">
        <v>26690</v>
      </c>
      <c r="G642" s="86">
        <v>41953.33</v>
      </c>
      <c r="H642" s="86">
        <v>500</v>
      </c>
      <c r="I642" s="86">
        <v>500</v>
      </c>
      <c r="K642" s="66">
        <v>31608</v>
      </c>
      <c r="L642" s="66"/>
      <c r="M642" s="66">
        <v>31608</v>
      </c>
      <c r="N642" s="62">
        <f t="shared" si="271"/>
        <v>3</v>
      </c>
      <c r="O642" s="66" t="s">
        <v>1489</v>
      </c>
      <c r="P642" s="66">
        <v>1</v>
      </c>
      <c r="Q642" s="66">
        <f t="shared" si="272"/>
        <v>458</v>
      </c>
      <c r="R642" s="66">
        <f t="shared" si="273"/>
        <v>9901</v>
      </c>
      <c r="S642" s="66">
        <f t="shared" si="274"/>
        <v>26690</v>
      </c>
      <c r="T642" s="66">
        <f t="shared" si="275"/>
        <v>41953.33</v>
      </c>
      <c r="U642" s="66">
        <f t="shared" si="276"/>
        <v>500</v>
      </c>
      <c r="V642" s="66">
        <f t="shared" si="277"/>
        <v>500</v>
      </c>
      <c r="W642" s="66"/>
      <c r="X642" s="62">
        <v>31608</v>
      </c>
      <c r="Y642" s="62">
        <f t="shared" si="278"/>
        <v>3</v>
      </c>
      <c r="Z642" s="59" t="s">
        <v>1489</v>
      </c>
      <c r="AA642" s="62">
        <v>1</v>
      </c>
      <c r="AB642" s="62">
        <f t="shared" ca="1" si="279"/>
        <v>1</v>
      </c>
      <c r="AC642" s="62">
        <f t="shared" ca="1" si="280"/>
        <v>458</v>
      </c>
      <c r="AD642" s="62">
        <f t="shared" ca="1" si="281"/>
        <v>9901</v>
      </c>
      <c r="AE642" s="62">
        <f t="shared" ca="1" si="282"/>
        <v>26690</v>
      </c>
      <c r="AF642" s="62">
        <f t="shared" ca="1" si="283"/>
        <v>41953.33</v>
      </c>
      <c r="AG642" s="62">
        <f t="shared" ca="1" si="284"/>
        <v>500</v>
      </c>
      <c r="AH642" s="62">
        <f t="shared" ca="1" si="285"/>
        <v>500</v>
      </c>
      <c r="AL642" s="66"/>
      <c r="AO642" s="138">
        <f t="shared" si="286"/>
        <v>31608</v>
      </c>
      <c r="AP642" s="138" t="str">
        <f t="shared" si="287"/>
        <v>Falkenstein</v>
      </c>
      <c r="AQ642" s="138">
        <f t="shared" ca="1" si="288"/>
        <v>9901</v>
      </c>
      <c r="AR642" s="138">
        <f t="shared" ca="1" si="289"/>
        <v>26690</v>
      </c>
      <c r="AS642" s="138">
        <f t="shared" ca="1" si="290"/>
        <v>41953.33</v>
      </c>
      <c r="AT642" s="138">
        <f t="shared" ca="1" si="291"/>
        <v>500</v>
      </c>
      <c r="AU642" s="138">
        <f t="shared" ca="1" si="291"/>
        <v>500</v>
      </c>
      <c r="AV642" s="135"/>
      <c r="AW642" s="131">
        <v>31608</v>
      </c>
      <c r="AX642" s="66">
        <f t="shared" si="292"/>
        <v>3</v>
      </c>
      <c r="AY642" s="132" t="s">
        <v>1489</v>
      </c>
      <c r="AZ642" s="107">
        <f t="shared" ca="1" si="293"/>
        <v>9901</v>
      </c>
      <c r="BA642" s="107">
        <f t="shared" ca="1" si="294"/>
        <v>26690</v>
      </c>
      <c r="BB642" s="107">
        <f t="shared" ca="1" si="295"/>
        <v>41953.33</v>
      </c>
      <c r="BC642" s="107">
        <f t="shared" ca="1" si="296"/>
        <v>500</v>
      </c>
      <c r="BD642" s="107">
        <f t="shared" ca="1" si="297"/>
        <v>500</v>
      </c>
    </row>
    <row r="643" spans="1:56" x14ac:dyDescent="0.15">
      <c r="A643" s="62">
        <v>31609</v>
      </c>
      <c r="B643" s="62">
        <f t="shared" si="270"/>
        <v>3</v>
      </c>
      <c r="C643" s="59" t="s">
        <v>1488</v>
      </c>
      <c r="D643" s="62">
        <v>819</v>
      </c>
      <c r="E643" s="86">
        <v>23589</v>
      </c>
      <c r="F643" s="86">
        <v>32535</v>
      </c>
      <c r="G643" s="86">
        <v>29612.1</v>
      </c>
      <c r="H643" s="86">
        <v>500</v>
      </c>
      <c r="I643" s="86">
        <v>500</v>
      </c>
      <c r="K643" s="66">
        <v>31609</v>
      </c>
      <c r="L643" s="66"/>
      <c r="M643" s="66">
        <v>31609</v>
      </c>
      <c r="N643" s="62">
        <f t="shared" si="271"/>
        <v>3</v>
      </c>
      <c r="O643" s="66" t="s">
        <v>1488</v>
      </c>
      <c r="P643" s="66">
        <v>1</v>
      </c>
      <c r="Q643" s="66">
        <f t="shared" si="272"/>
        <v>819</v>
      </c>
      <c r="R643" s="66">
        <f t="shared" si="273"/>
        <v>23589</v>
      </c>
      <c r="S643" s="66">
        <f t="shared" si="274"/>
        <v>32535</v>
      </c>
      <c r="T643" s="66">
        <f t="shared" si="275"/>
        <v>29612.1</v>
      </c>
      <c r="U643" s="66">
        <f t="shared" si="276"/>
        <v>500</v>
      </c>
      <c r="V643" s="66">
        <f t="shared" si="277"/>
        <v>500</v>
      </c>
      <c r="W643" s="66"/>
      <c r="X643" s="62">
        <v>31609</v>
      </c>
      <c r="Y643" s="62">
        <f t="shared" si="278"/>
        <v>3</v>
      </c>
      <c r="Z643" s="59" t="s">
        <v>1488</v>
      </c>
      <c r="AA643" s="62">
        <v>1</v>
      </c>
      <c r="AB643" s="62">
        <f t="shared" ca="1" si="279"/>
        <v>1</v>
      </c>
      <c r="AC643" s="62">
        <f t="shared" ca="1" si="280"/>
        <v>819</v>
      </c>
      <c r="AD643" s="62">
        <f t="shared" ca="1" si="281"/>
        <v>23589</v>
      </c>
      <c r="AE643" s="62">
        <f t="shared" ca="1" si="282"/>
        <v>32535</v>
      </c>
      <c r="AF643" s="62">
        <f t="shared" ca="1" si="283"/>
        <v>29612.1</v>
      </c>
      <c r="AG643" s="62">
        <f t="shared" ca="1" si="284"/>
        <v>500</v>
      </c>
      <c r="AH643" s="62">
        <f t="shared" ca="1" si="285"/>
        <v>500</v>
      </c>
      <c r="AL643" s="66"/>
      <c r="AO643" s="138">
        <f t="shared" si="286"/>
        <v>31609</v>
      </c>
      <c r="AP643" s="138" t="str">
        <f t="shared" si="287"/>
        <v>Fallbach</v>
      </c>
      <c r="AQ643" s="138">
        <f t="shared" ca="1" si="288"/>
        <v>23589</v>
      </c>
      <c r="AR643" s="138">
        <f t="shared" ca="1" si="289"/>
        <v>32535</v>
      </c>
      <c r="AS643" s="138">
        <f t="shared" ca="1" si="290"/>
        <v>29612.1</v>
      </c>
      <c r="AT643" s="138">
        <f t="shared" ca="1" si="291"/>
        <v>500</v>
      </c>
      <c r="AU643" s="138">
        <f t="shared" ca="1" si="291"/>
        <v>500</v>
      </c>
      <c r="AV643" s="135"/>
      <c r="AW643" s="131">
        <v>31609</v>
      </c>
      <c r="AX643" s="66">
        <f t="shared" si="292"/>
        <v>3</v>
      </c>
      <c r="AY643" s="132" t="s">
        <v>1488</v>
      </c>
      <c r="AZ643" s="107">
        <f t="shared" ca="1" si="293"/>
        <v>23589</v>
      </c>
      <c r="BA643" s="107">
        <f t="shared" ca="1" si="294"/>
        <v>32535</v>
      </c>
      <c r="BB643" s="107">
        <f t="shared" ca="1" si="295"/>
        <v>29612.1</v>
      </c>
      <c r="BC643" s="107">
        <f t="shared" ca="1" si="296"/>
        <v>500</v>
      </c>
      <c r="BD643" s="107">
        <f t="shared" ca="1" si="297"/>
        <v>500</v>
      </c>
    </row>
    <row r="644" spans="1:56" x14ac:dyDescent="0.15">
      <c r="A644" s="62">
        <v>31611</v>
      </c>
      <c r="B644" s="62">
        <f t="shared" si="270"/>
        <v>3</v>
      </c>
      <c r="C644" s="59" t="s">
        <v>1487</v>
      </c>
      <c r="D644" s="62">
        <v>894</v>
      </c>
      <c r="E644" s="86">
        <v>19677</v>
      </c>
      <c r="F644" s="86">
        <v>34629</v>
      </c>
      <c r="G644" s="86">
        <v>36855.279999999999</v>
      </c>
      <c r="H644" s="86">
        <v>500</v>
      </c>
      <c r="I644" s="86">
        <v>500</v>
      </c>
      <c r="K644" s="66">
        <v>31611</v>
      </c>
      <c r="L644" s="66"/>
      <c r="M644" s="66">
        <v>31611</v>
      </c>
      <c r="N644" s="62">
        <f t="shared" si="271"/>
        <v>3</v>
      </c>
      <c r="O644" s="66" t="s">
        <v>1487</v>
      </c>
      <c r="P644" s="66">
        <v>1</v>
      </c>
      <c r="Q644" s="66">
        <f t="shared" si="272"/>
        <v>894</v>
      </c>
      <c r="R644" s="66">
        <f t="shared" si="273"/>
        <v>19677</v>
      </c>
      <c r="S644" s="66">
        <f t="shared" si="274"/>
        <v>34629</v>
      </c>
      <c r="T644" s="66">
        <f t="shared" si="275"/>
        <v>36855.279999999999</v>
      </c>
      <c r="U644" s="66">
        <f t="shared" si="276"/>
        <v>500</v>
      </c>
      <c r="V644" s="66">
        <f t="shared" si="277"/>
        <v>500</v>
      </c>
      <c r="W644" s="66"/>
      <c r="X644" s="62">
        <v>31611</v>
      </c>
      <c r="Y644" s="62">
        <f t="shared" si="278"/>
        <v>3</v>
      </c>
      <c r="Z644" s="59" t="s">
        <v>1487</v>
      </c>
      <c r="AA644" s="62">
        <v>1</v>
      </c>
      <c r="AB644" s="62">
        <f t="shared" ca="1" si="279"/>
        <v>1</v>
      </c>
      <c r="AC644" s="62">
        <f t="shared" ca="1" si="280"/>
        <v>894</v>
      </c>
      <c r="AD644" s="62">
        <f t="shared" ca="1" si="281"/>
        <v>19677</v>
      </c>
      <c r="AE644" s="62">
        <f t="shared" ca="1" si="282"/>
        <v>34629</v>
      </c>
      <c r="AF644" s="62">
        <f t="shared" ca="1" si="283"/>
        <v>36855.279999999999</v>
      </c>
      <c r="AG644" s="62">
        <f t="shared" ca="1" si="284"/>
        <v>500</v>
      </c>
      <c r="AH644" s="62">
        <f t="shared" ca="1" si="285"/>
        <v>500</v>
      </c>
      <c r="AL644" s="66"/>
      <c r="AO644" s="138">
        <f t="shared" si="286"/>
        <v>31611</v>
      </c>
      <c r="AP644" s="138" t="str">
        <f t="shared" si="287"/>
        <v>Gaubitsch</v>
      </c>
      <c r="AQ644" s="138">
        <f t="shared" ca="1" si="288"/>
        <v>19677</v>
      </c>
      <c r="AR644" s="138">
        <f t="shared" ca="1" si="289"/>
        <v>34629</v>
      </c>
      <c r="AS644" s="138">
        <f t="shared" ca="1" si="290"/>
        <v>36855.279999999999</v>
      </c>
      <c r="AT644" s="138">
        <f t="shared" ca="1" si="291"/>
        <v>500</v>
      </c>
      <c r="AU644" s="138">
        <f t="shared" ca="1" si="291"/>
        <v>500</v>
      </c>
      <c r="AV644" s="135"/>
      <c r="AW644" s="131">
        <v>31611</v>
      </c>
      <c r="AX644" s="66">
        <f t="shared" si="292"/>
        <v>3</v>
      </c>
      <c r="AY644" s="132" t="s">
        <v>1487</v>
      </c>
      <c r="AZ644" s="107">
        <f t="shared" ca="1" si="293"/>
        <v>19677</v>
      </c>
      <c r="BA644" s="107">
        <f t="shared" ca="1" si="294"/>
        <v>34629</v>
      </c>
      <c r="BB644" s="107">
        <f t="shared" ca="1" si="295"/>
        <v>36855.279999999999</v>
      </c>
      <c r="BC644" s="107">
        <f t="shared" ca="1" si="296"/>
        <v>500</v>
      </c>
      <c r="BD644" s="107">
        <f t="shared" ca="1" si="297"/>
        <v>500</v>
      </c>
    </row>
    <row r="645" spans="1:56" x14ac:dyDescent="0.15">
      <c r="A645" s="62">
        <v>31612</v>
      </c>
      <c r="B645" s="62">
        <f t="shared" si="270"/>
        <v>3</v>
      </c>
      <c r="C645" s="59" t="s">
        <v>1486</v>
      </c>
      <c r="D645" s="62">
        <v>3913</v>
      </c>
      <c r="E645" s="86">
        <v>47536</v>
      </c>
      <c r="F645" s="86">
        <v>231230</v>
      </c>
      <c r="G645" s="86">
        <v>374768.65</v>
      </c>
      <c r="H645" s="86">
        <v>500</v>
      </c>
      <c r="I645" s="86">
        <v>500</v>
      </c>
      <c r="K645" s="66">
        <v>31612</v>
      </c>
      <c r="L645" s="66"/>
      <c r="M645" s="66">
        <v>31612</v>
      </c>
      <c r="N645" s="62">
        <f t="shared" si="271"/>
        <v>3</v>
      </c>
      <c r="O645" s="66" t="s">
        <v>1486</v>
      </c>
      <c r="P645" s="66">
        <v>1</v>
      </c>
      <c r="Q645" s="66">
        <f t="shared" si="272"/>
        <v>3913</v>
      </c>
      <c r="R645" s="66">
        <f t="shared" si="273"/>
        <v>47536</v>
      </c>
      <c r="S645" s="66">
        <f t="shared" si="274"/>
        <v>231230</v>
      </c>
      <c r="T645" s="66">
        <f t="shared" si="275"/>
        <v>374768.65</v>
      </c>
      <c r="U645" s="66">
        <f t="shared" si="276"/>
        <v>500</v>
      </c>
      <c r="V645" s="66">
        <f t="shared" si="277"/>
        <v>500</v>
      </c>
      <c r="W645" s="66"/>
      <c r="X645" s="62">
        <v>31612</v>
      </c>
      <c r="Y645" s="62">
        <f t="shared" si="278"/>
        <v>3</v>
      </c>
      <c r="Z645" s="59" t="s">
        <v>1486</v>
      </c>
      <c r="AA645" s="62">
        <v>1</v>
      </c>
      <c r="AB645" s="62">
        <f t="shared" ca="1" si="279"/>
        <v>1</v>
      </c>
      <c r="AC645" s="62">
        <f t="shared" ca="1" si="280"/>
        <v>3913</v>
      </c>
      <c r="AD645" s="62">
        <f t="shared" ca="1" si="281"/>
        <v>47536</v>
      </c>
      <c r="AE645" s="62">
        <f t="shared" ca="1" si="282"/>
        <v>231230</v>
      </c>
      <c r="AF645" s="62">
        <f t="shared" ca="1" si="283"/>
        <v>374768.65</v>
      </c>
      <c r="AG645" s="62">
        <f t="shared" ca="1" si="284"/>
        <v>500</v>
      </c>
      <c r="AH645" s="62">
        <f t="shared" ca="1" si="285"/>
        <v>500</v>
      </c>
      <c r="AL645" s="66"/>
      <c r="AO645" s="138">
        <f t="shared" si="286"/>
        <v>31612</v>
      </c>
      <c r="AP645" s="138" t="str">
        <f t="shared" si="287"/>
        <v>Gaweinstal</v>
      </c>
      <c r="AQ645" s="138">
        <f t="shared" ca="1" si="288"/>
        <v>47536</v>
      </c>
      <c r="AR645" s="138">
        <f t="shared" ca="1" si="289"/>
        <v>231230</v>
      </c>
      <c r="AS645" s="138">
        <f t="shared" ca="1" si="290"/>
        <v>374768.65</v>
      </c>
      <c r="AT645" s="138">
        <f t="shared" ca="1" si="291"/>
        <v>500</v>
      </c>
      <c r="AU645" s="138">
        <f t="shared" ca="1" si="291"/>
        <v>500</v>
      </c>
      <c r="AV645" s="135"/>
      <c r="AW645" s="131">
        <v>31612</v>
      </c>
      <c r="AX645" s="66">
        <f t="shared" si="292"/>
        <v>3</v>
      </c>
      <c r="AY645" s="132" t="s">
        <v>1486</v>
      </c>
      <c r="AZ645" s="107">
        <f t="shared" ca="1" si="293"/>
        <v>47536</v>
      </c>
      <c r="BA645" s="107">
        <f t="shared" ca="1" si="294"/>
        <v>231230</v>
      </c>
      <c r="BB645" s="107">
        <f t="shared" ca="1" si="295"/>
        <v>374768.65</v>
      </c>
      <c r="BC645" s="107">
        <f t="shared" ca="1" si="296"/>
        <v>500</v>
      </c>
      <c r="BD645" s="107">
        <f t="shared" ca="1" si="297"/>
        <v>500</v>
      </c>
    </row>
    <row r="646" spans="1:56" x14ac:dyDescent="0.15">
      <c r="A646" s="62">
        <v>31613</v>
      </c>
      <c r="B646" s="62">
        <f t="shared" si="270"/>
        <v>3</v>
      </c>
      <c r="C646" s="59" t="s">
        <v>1485</v>
      </c>
      <c r="D646" s="62">
        <v>1131</v>
      </c>
      <c r="E646" s="86">
        <v>26958</v>
      </c>
      <c r="F646" s="86">
        <v>59513</v>
      </c>
      <c r="G646" s="86">
        <v>54949.58</v>
      </c>
      <c r="H646" s="86">
        <v>500</v>
      </c>
      <c r="I646" s="86">
        <v>500</v>
      </c>
      <c r="K646" s="66">
        <v>31613</v>
      </c>
      <c r="L646" s="66"/>
      <c r="M646" s="66">
        <v>31613</v>
      </c>
      <c r="N646" s="62">
        <f t="shared" si="271"/>
        <v>3</v>
      </c>
      <c r="O646" s="66" t="s">
        <v>1485</v>
      </c>
      <c r="P646" s="66">
        <v>1</v>
      </c>
      <c r="Q646" s="66">
        <f t="shared" si="272"/>
        <v>1131</v>
      </c>
      <c r="R646" s="66">
        <f t="shared" si="273"/>
        <v>26958</v>
      </c>
      <c r="S646" s="66">
        <f t="shared" si="274"/>
        <v>59513</v>
      </c>
      <c r="T646" s="66">
        <f t="shared" si="275"/>
        <v>54949.58</v>
      </c>
      <c r="U646" s="66">
        <f t="shared" si="276"/>
        <v>500</v>
      </c>
      <c r="V646" s="66">
        <f t="shared" si="277"/>
        <v>500</v>
      </c>
      <c r="W646" s="66"/>
      <c r="X646" s="62">
        <v>31613</v>
      </c>
      <c r="Y646" s="62">
        <f t="shared" si="278"/>
        <v>3</v>
      </c>
      <c r="Z646" s="59" t="s">
        <v>1485</v>
      </c>
      <c r="AA646" s="62">
        <v>1</v>
      </c>
      <c r="AB646" s="62">
        <f t="shared" ca="1" si="279"/>
        <v>1</v>
      </c>
      <c r="AC646" s="62">
        <f t="shared" ca="1" si="280"/>
        <v>1131</v>
      </c>
      <c r="AD646" s="62">
        <f t="shared" ca="1" si="281"/>
        <v>26958</v>
      </c>
      <c r="AE646" s="62">
        <f t="shared" ca="1" si="282"/>
        <v>59513</v>
      </c>
      <c r="AF646" s="62">
        <f t="shared" ca="1" si="283"/>
        <v>54949.58</v>
      </c>
      <c r="AG646" s="62">
        <f t="shared" ca="1" si="284"/>
        <v>500</v>
      </c>
      <c r="AH646" s="62">
        <f t="shared" ca="1" si="285"/>
        <v>500</v>
      </c>
      <c r="AL646" s="66"/>
      <c r="AO646" s="138">
        <f t="shared" si="286"/>
        <v>31613</v>
      </c>
      <c r="AP646" s="138" t="str">
        <f t="shared" si="287"/>
        <v>Gnadendorf</v>
      </c>
      <c r="AQ646" s="138">
        <f t="shared" ca="1" si="288"/>
        <v>26958</v>
      </c>
      <c r="AR646" s="138">
        <f t="shared" ca="1" si="289"/>
        <v>59513</v>
      </c>
      <c r="AS646" s="138">
        <f t="shared" ca="1" si="290"/>
        <v>54949.58</v>
      </c>
      <c r="AT646" s="138">
        <f t="shared" ca="1" si="291"/>
        <v>500</v>
      </c>
      <c r="AU646" s="138">
        <f t="shared" ca="1" si="291"/>
        <v>500</v>
      </c>
      <c r="AV646" s="135"/>
      <c r="AW646" s="131">
        <v>31613</v>
      </c>
      <c r="AX646" s="66">
        <f t="shared" si="292"/>
        <v>3</v>
      </c>
      <c r="AY646" s="132" t="s">
        <v>1485</v>
      </c>
      <c r="AZ646" s="107">
        <f t="shared" ca="1" si="293"/>
        <v>26958</v>
      </c>
      <c r="BA646" s="107">
        <f t="shared" ca="1" si="294"/>
        <v>59513</v>
      </c>
      <c r="BB646" s="107">
        <f t="shared" ca="1" si="295"/>
        <v>54949.58</v>
      </c>
      <c r="BC646" s="107">
        <f t="shared" ca="1" si="296"/>
        <v>500</v>
      </c>
      <c r="BD646" s="107">
        <f t="shared" ca="1" si="297"/>
        <v>500</v>
      </c>
    </row>
    <row r="647" spans="1:56" x14ac:dyDescent="0.15">
      <c r="A647" s="62">
        <v>31614</v>
      </c>
      <c r="B647" s="62">
        <f t="shared" si="270"/>
        <v>3</v>
      </c>
      <c r="C647" s="59" t="s">
        <v>1484</v>
      </c>
      <c r="D647" s="62">
        <v>2276</v>
      </c>
      <c r="E647" s="86">
        <v>13588</v>
      </c>
      <c r="F647" s="86">
        <v>151323</v>
      </c>
      <c r="G647" s="86">
        <v>569195.52000000002</v>
      </c>
      <c r="H647" s="86">
        <v>500</v>
      </c>
      <c r="I647" s="86">
        <v>500</v>
      </c>
      <c r="K647" s="66">
        <v>31614</v>
      </c>
      <c r="L647" s="66"/>
      <c r="M647" s="66">
        <v>31614</v>
      </c>
      <c r="N647" s="62">
        <f t="shared" si="271"/>
        <v>3</v>
      </c>
      <c r="O647" s="66" t="s">
        <v>1484</v>
      </c>
      <c r="P647" s="66">
        <v>1</v>
      </c>
      <c r="Q647" s="66">
        <f t="shared" si="272"/>
        <v>2276</v>
      </c>
      <c r="R647" s="66">
        <f t="shared" si="273"/>
        <v>13588</v>
      </c>
      <c r="S647" s="66">
        <f t="shared" si="274"/>
        <v>151323</v>
      </c>
      <c r="T647" s="66">
        <f t="shared" si="275"/>
        <v>569195.52000000002</v>
      </c>
      <c r="U647" s="66">
        <f t="shared" si="276"/>
        <v>500</v>
      </c>
      <c r="V647" s="66">
        <f t="shared" si="277"/>
        <v>500</v>
      </c>
      <c r="W647" s="66"/>
      <c r="X647" s="62">
        <v>31614</v>
      </c>
      <c r="Y647" s="62">
        <f t="shared" si="278"/>
        <v>3</v>
      </c>
      <c r="Z647" s="59" t="s">
        <v>1484</v>
      </c>
      <c r="AA647" s="62">
        <v>1</v>
      </c>
      <c r="AB647" s="62">
        <f t="shared" ca="1" si="279"/>
        <v>1</v>
      </c>
      <c r="AC647" s="62">
        <f t="shared" ca="1" si="280"/>
        <v>2276</v>
      </c>
      <c r="AD647" s="62">
        <f t="shared" ca="1" si="281"/>
        <v>13588</v>
      </c>
      <c r="AE647" s="62">
        <f t="shared" ca="1" si="282"/>
        <v>151323</v>
      </c>
      <c r="AF647" s="62">
        <f t="shared" ca="1" si="283"/>
        <v>569195.52000000002</v>
      </c>
      <c r="AG647" s="62">
        <f t="shared" ca="1" si="284"/>
        <v>500</v>
      </c>
      <c r="AH647" s="62">
        <f t="shared" ca="1" si="285"/>
        <v>500</v>
      </c>
      <c r="AL647" s="66"/>
      <c r="AO647" s="138">
        <f t="shared" si="286"/>
        <v>31614</v>
      </c>
      <c r="AP647" s="138" t="str">
        <f t="shared" si="287"/>
        <v>Großebersdorf</v>
      </c>
      <c r="AQ647" s="138">
        <f t="shared" ca="1" si="288"/>
        <v>13588</v>
      </c>
      <c r="AR647" s="138">
        <f t="shared" ca="1" si="289"/>
        <v>151323</v>
      </c>
      <c r="AS647" s="138">
        <f t="shared" ca="1" si="290"/>
        <v>569195.52000000002</v>
      </c>
      <c r="AT647" s="138">
        <f t="shared" ca="1" si="291"/>
        <v>500</v>
      </c>
      <c r="AU647" s="138">
        <f t="shared" ca="1" si="291"/>
        <v>500</v>
      </c>
      <c r="AV647" s="135"/>
      <c r="AW647" s="131">
        <v>31614</v>
      </c>
      <c r="AX647" s="66">
        <f t="shared" si="292"/>
        <v>3</v>
      </c>
      <c r="AY647" s="132" t="s">
        <v>1484</v>
      </c>
      <c r="AZ647" s="107">
        <f t="shared" ca="1" si="293"/>
        <v>13588</v>
      </c>
      <c r="BA647" s="107">
        <f t="shared" ca="1" si="294"/>
        <v>151323</v>
      </c>
      <c r="BB647" s="107">
        <f t="shared" ca="1" si="295"/>
        <v>569195.52000000002</v>
      </c>
      <c r="BC647" s="107">
        <f t="shared" ca="1" si="296"/>
        <v>500</v>
      </c>
      <c r="BD647" s="107">
        <f t="shared" ca="1" si="297"/>
        <v>500</v>
      </c>
    </row>
    <row r="648" spans="1:56" x14ac:dyDescent="0.15">
      <c r="A648" s="62">
        <v>31615</v>
      </c>
      <c r="B648" s="62">
        <f t="shared" si="270"/>
        <v>3</v>
      </c>
      <c r="C648" s="59" t="s">
        <v>1483</v>
      </c>
      <c r="D648" s="62">
        <v>1496</v>
      </c>
      <c r="E648" s="86">
        <v>13110</v>
      </c>
      <c r="F648" s="86">
        <v>78673</v>
      </c>
      <c r="G648" s="86">
        <v>156172.43</v>
      </c>
      <c r="H648" s="86">
        <v>500</v>
      </c>
      <c r="I648" s="86">
        <v>500</v>
      </c>
      <c r="K648" s="66">
        <v>31615</v>
      </c>
      <c r="L648" s="66"/>
      <c r="M648" s="66">
        <v>31615</v>
      </c>
      <c r="N648" s="62">
        <f t="shared" si="271"/>
        <v>3</v>
      </c>
      <c r="O648" s="66" t="s">
        <v>1483</v>
      </c>
      <c r="P648" s="66">
        <v>1</v>
      </c>
      <c r="Q648" s="66">
        <f t="shared" si="272"/>
        <v>1496</v>
      </c>
      <c r="R648" s="66">
        <f t="shared" si="273"/>
        <v>13110</v>
      </c>
      <c r="S648" s="66">
        <f t="shared" si="274"/>
        <v>78673</v>
      </c>
      <c r="T648" s="66">
        <f t="shared" si="275"/>
        <v>156172.43</v>
      </c>
      <c r="U648" s="66">
        <f t="shared" si="276"/>
        <v>500</v>
      </c>
      <c r="V648" s="66">
        <f t="shared" si="277"/>
        <v>500</v>
      </c>
      <c r="W648" s="66"/>
      <c r="X648" s="62">
        <v>31615</v>
      </c>
      <c r="Y648" s="62">
        <f t="shared" si="278"/>
        <v>3</v>
      </c>
      <c r="Z648" s="59" t="s">
        <v>1483</v>
      </c>
      <c r="AA648" s="62">
        <v>1</v>
      </c>
      <c r="AB648" s="62">
        <f t="shared" ca="1" si="279"/>
        <v>1</v>
      </c>
      <c r="AC648" s="62">
        <f t="shared" ca="1" si="280"/>
        <v>1496</v>
      </c>
      <c r="AD648" s="62">
        <f t="shared" ca="1" si="281"/>
        <v>13110</v>
      </c>
      <c r="AE648" s="62">
        <f t="shared" ca="1" si="282"/>
        <v>78673</v>
      </c>
      <c r="AF648" s="62">
        <f t="shared" ca="1" si="283"/>
        <v>156172.43</v>
      </c>
      <c r="AG648" s="62">
        <f t="shared" ca="1" si="284"/>
        <v>500</v>
      </c>
      <c r="AH648" s="62">
        <f t="shared" ca="1" si="285"/>
        <v>500</v>
      </c>
      <c r="AL648" s="66"/>
      <c r="AO648" s="138">
        <f t="shared" si="286"/>
        <v>31615</v>
      </c>
      <c r="AP648" s="138" t="str">
        <f t="shared" si="287"/>
        <v>Großengersdorf</v>
      </c>
      <c r="AQ648" s="138">
        <f t="shared" ca="1" si="288"/>
        <v>13110</v>
      </c>
      <c r="AR648" s="138">
        <f t="shared" ca="1" si="289"/>
        <v>78673</v>
      </c>
      <c r="AS648" s="138">
        <f t="shared" ca="1" si="290"/>
        <v>156172.43</v>
      </c>
      <c r="AT648" s="138">
        <f t="shared" ca="1" si="291"/>
        <v>500</v>
      </c>
      <c r="AU648" s="138">
        <f t="shared" ca="1" si="291"/>
        <v>500</v>
      </c>
      <c r="AV648" s="135"/>
      <c r="AW648" s="131">
        <v>31615</v>
      </c>
      <c r="AX648" s="66">
        <f t="shared" si="292"/>
        <v>3</v>
      </c>
      <c r="AY648" s="132" t="s">
        <v>1483</v>
      </c>
      <c r="AZ648" s="107">
        <f t="shared" ca="1" si="293"/>
        <v>13110</v>
      </c>
      <c r="BA648" s="107">
        <f t="shared" ca="1" si="294"/>
        <v>78673</v>
      </c>
      <c r="BB648" s="107">
        <f t="shared" ca="1" si="295"/>
        <v>156172.43</v>
      </c>
      <c r="BC648" s="107">
        <f t="shared" ca="1" si="296"/>
        <v>500</v>
      </c>
      <c r="BD648" s="107">
        <f t="shared" ca="1" si="297"/>
        <v>500</v>
      </c>
    </row>
    <row r="649" spans="1:56" x14ac:dyDescent="0.15">
      <c r="A649" s="62">
        <v>31616</v>
      </c>
      <c r="B649" s="62">
        <f t="shared" si="270"/>
        <v>3</v>
      </c>
      <c r="C649" s="59" t="s">
        <v>1482</v>
      </c>
      <c r="D649" s="62">
        <v>1143</v>
      </c>
      <c r="E649" s="86">
        <v>42204</v>
      </c>
      <c r="F649" s="86">
        <v>54134</v>
      </c>
      <c r="G649" s="86">
        <v>183456.89</v>
      </c>
      <c r="H649" s="86">
        <v>500</v>
      </c>
      <c r="I649" s="86">
        <v>500</v>
      </c>
      <c r="K649" s="66">
        <v>31616</v>
      </c>
      <c r="L649" s="66"/>
      <c r="M649" s="66">
        <v>31616</v>
      </c>
      <c r="N649" s="62">
        <f t="shared" si="271"/>
        <v>3</v>
      </c>
      <c r="O649" s="66" t="s">
        <v>1482</v>
      </c>
      <c r="P649" s="66">
        <v>1</v>
      </c>
      <c r="Q649" s="66">
        <f t="shared" si="272"/>
        <v>1143</v>
      </c>
      <c r="R649" s="66">
        <f t="shared" si="273"/>
        <v>42204</v>
      </c>
      <c r="S649" s="66">
        <f t="shared" si="274"/>
        <v>54134</v>
      </c>
      <c r="T649" s="66">
        <f t="shared" si="275"/>
        <v>183456.89</v>
      </c>
      <c r="U649" s="66">
        <f t="shared" si="276"/>
        <v>500</v>
      </c>
      <c r="V649" s="66">
        <f t="shared" si="277"/>
        <v>500</v>
      </c>
      <c r="W649" s="66"/>
      <c r="X649" s="62">
        <v>31616</v>
      </c>
      <c r="Y649" s="62">
        <f t="shared" si="278"/>
        <v>3</v>
      </c>
      <c r="Z649" s="59" t="s">
        <v>1482</v>
      </c>
      <c r="AA649" s="62">
        <v>1</v>
      </c>
      <c r="AB649" s="62">
        <f t="shared" ca="1" si="279"/>
        <v>1</v>
      </c>
      <c r="AC649" s="62">
        <f t="shared" ca="1" si="280"/>
        <v>1143</v>
      </c>
      <c r="AD649" s="62">
        <f t="shared" ca="1" si="281"/>
        <v>42204</v>
      </c>
      <c r="AE649" s="62">
        <f t="shared" ca="1" si="282"/>
        <v>54134</v>
      </c>
      <c r="AF649" s="62">
        <f t="shared" ca="1" si="283"/>
        <v>183456.89</v>
      </c>
      <c r="AG649" s="62">
        <f t="shared" ca="1" si="284"/>
        <v>500</v>
      </c>
      <c r="AH649" s="62">
        <f t="shared" ca="1" si="285"/>
        <v>500</v>
      </c>
      <c r="AL649" s="66"/>
      <c r="AO649" s="138">
        <f t="shared" si="286"/>
        <v>31616</v>
      </c>
      <c r="AP649" s="138" t="str">
        <f t="shared" si="287"/>
        <v>Großharras</v>
      </c>
      <c r="AQ649" s="138">
        <f t="shared" ca="1" si="288"/>
        <v>42204</v>
      </c>
      <c r="AR649" s="138">
        <f t="shared" ca="1" si="289"/>
        <v>54134</v>
      </c>
      <c r="AS649" s="138">
        <f t="shared" ca="1" si="290"/>
        <v>183456.89</v>
      </c>
      <c r="AT649" s="138">
        <f t="shared" ca="1" si="291"/>
        <v>500</v>
      </c>
      <c r="AU649" s="138">
        <f t="shared" ca="1" si="291"/>
        <v>500</v>
      </c>
      <c r="AV649" s="135"/>
      <c r="AW649" s="131">
        <v>31616</v>
      </c>
      <c r="AX649" s="66">
        <f t="shared" si="292"/>
        <v>3</v>
      </c>
      <c r="AY649" s="132" t="s">
        <v>1482</v>
      </c>
      <c r="AZ649" s="107">
        <f t="shared" ca="1" si="293"/>
        <v>42204</v>
      </c>
      <c r="BA649" s="107">
        <f t="shared" ca="1" si="294"/>
        <v>54134</v>
      </c>
      <c r="BB649" s="107">
        <f t="shared" ca="1" si="295"/>
        <v>183456.89</v>
      </c>
      <c r="BC649" s="107">
        <f t="shared" ca="1" si="296"/>
        <v>500</v>
      </c>
      <c r="BD649" s="107">
        <f t="shared" ca="1" si="297"/>
        <v>500</v>
      </c>
    </row>
    <row r="650" spans="1:56" x14ac:dyDescent="0.15">
      <c r="A650" s="62">
        <v>31617</v>
      </c>
      <c r="B650" s="62">
        <f t="shared" si="270"/>
        <v>3</v>
      </c>
      <c r="C650" s="59" t="s">
        <v>1481</v>
      </c>
      <c r="D650" s="62">
        <v>1573</v>
      </c>
      <c r="E650" s="86">
        <v>40158</v>
      </c>
      <c r="F650" s="86">
        <v>82017</v>
      </c>
      <c r="G650" s="86">
        <v>164468.66</v>
      </c>
      <c r="H650" s="86">
        <v>500</v>
      </c>
      <c r="I650" s="86">
        <v>500</v>
      </c>
      <c r="K650" s="66">
        <v>31617</v>
      </c>
      <c r="L650" s="66"/>
      <c r="M650" s="66">
        <v>31617</v>
      </c>
      <c r="N650" s="62">
        <f t="shared" si="271"/>
        <v>3</v>
      </c>
      <c r="O650" s="66" t="s">
        <v>1481</v>
      </c>
      <c r="P650" s="66">
        <v>1</v>
      </c>
      <c r="Q650" s="66">
        <f t="shared" si="272"/>
        <v>1573</v>
      </c>
      <c r="R650" s="66">
        <f t="shared" si="273"/>
        <v>40158</v>
      </c>
      <c r="S650" s="66">
        <f t="shared" si="274"/>
        <v>82017</v>
      </c>
      <c r="T650" s="66">
        <f t="shared" si="275"/>
        <v>164468.66</v>
      </c>
      <c r="U650" s="66">
        <f t="shared" si="276"/>
        <v>500</v>
      </c>
      <c r="V650" s="66">
        <f t="shared" si="277"/>
        <v>500</v>
      </c>
      <c r="W650" s="66"/>
      <c r="X650" s="62">
        <v>31617</v>
      </c>
      <c r="Y650" s="62">
        <f t="shared" si="278"/>
        <v>3</v>
      </c>
      <c r="Z650" s="59" t="s">
        <v>1481</v>
      </c>
      <c r="AA650" s="62">
        <v>1</v>
      </c>
      <c r="AB650" s="62">
        <f t="shared" ca="1" si="279"/>
        <v>1</v>
      </c>
      <c r="AC650" s="62">
        <f t="shared" ca="1" si="280"/>
        <v>1573</v>
      </c>
      <c r="AD650" s="62">
        <f t="shared" ca="1" si="281"/>
        <v>40158</v>
      </c>
      <c r="AE650" s="62">
        <f t="shared" ca="1" si="282"/>
        <v>82017</v>
      </c>
      <c r="AF650" s="62">
        <f t="shared" ca="1" si="283"/>
        <v>164468.66</v>
      </c>
      <c r="AG650" s="62">
        <f t="shared" ca="1" si="284"/>
        <v>500</v>
      </c>
      <c r="AH650" s="62">
        <f t="shared" ca="1" si="285"/>
        <v>500</v>
      </c>
      <c r="AL650" s="66"/>
      <c r="AO650" s="138">
        <f t="shared" si="286"/>
        <v>31617</v>
      </c>
      <c r="AP650" s="138" t="str">
        <f t="shared" si="287"/>
        <v>Großkrut</v>
      </c>
      <c r="AQ650" s="138">
        <f t="shared" ca="1" si="288"/>
        <v>40158</v>
      </c>
      <c r="AR650" s="138">
        <f t="shared" ca="1" si="289"/>
        <v>82017</v>
      </c>
      <c r="AS650" s="138">
        <f t="shared" ca="1" si="290"/>
        <v>164468.66</v>
      </c>
      <c r="AT650" s="138">
        <f t="shared" ca="1" si="291"/>
        <v>500</v>
      </c>
      <c r="AU650" s="138">
        <f t="shared" ca="1" si="291"/>
        <v>500</v>
      </c>
      <c r="AV650" s="135"/>
      <c r="AW650" s="131">
        <v>31617</v>
      </c>
      <c r="AX650" s="66">
        <f t="shared" si="292"/>
        <v>3</v>
      </c>
      <c r="AY650" s="132" t="s">
        <v>1481</v>
      </c>
      <c r="AZ650" s="107">
        <f t="shared" ca="1" si="293"/>
        <v>40158</v>
      </c>
      <c r="BA650" s="107">
        <f t="shared" ca="1" si="294"/>
        <v>82017</v>
      </c>
      <c r="BB650" s="107">
        <f t="shared" ca="1" si="295"/>
        <v>164468.66</v>
      </c>
      <c r="BC650" s="107">
        <f t="shared" ca="1" si="296"/>
        <v>500</v>
      </c>
      <c r="BD650" s="107">
        <f t="shared" ca="1" si="297"/>
        <v>500</v>
      </c>
    </row>
    <row r="651" spans="1:56" x14ac:dyDescent="0.15">
      <c r="A651" s="62">
        <v>31620</v>
      </c>
      <c r="B651" s="62">
        <f t="shared" si="270"/>
        <v>3</v>
      </c>
      <c r="C651" s="59" t="s">
        <v>1480</v>
      </c>
      <c r="D651" s="62">
        <v>857</v>
      </c>
      <c r="E651" s="86">
        <v>15424</v>
      </c>
      <c r="F651" s="86">
        <v>33088</v>
      </c>
      <c r="G651" s="86">
        <v>16842.900000000001</v>
      </c>
      <c r="H651" s="86">
        <v>500</v>
      </c>
      <c r="I651" s="86">
        <v>500</v>
      </c>
      <c r="K651" s="66">
        <v>31620</v>
      </c>
      <c r="L651" s="66"/>
      <c r="M651" s="66">
        <v>31620</v>
      </c>
      <c r="N651" s="62">
        <f t="shared" si="271"/>
        <v>3</v>
      </c>
      <c r="O651" s="66" t="s">
        <v>1480</v>
      </c>
      <c r="P651" s="66">
        <v>1</v>
      </c>
      <c r="Q651" s="66">
        <f t="shared" si="272"/>
        <v>857</v>
      </c>
      <c r="R651" s="66">
        <f t="shared" si="273"/>
        <v>15424</v>
      </c>
      <c r="S651" s="66">
        <f t="shared" si="274"/>
        <v>33088</v>
      </c>
      <c r="T651" s="66">
        <f t="shared" si="275"/>
        <v>16842.900000000001</v>
      </c>
      <c r="U651" s="66">
        <f t="shared" si="276"/>
        <v>500</v>
      </c>
      <c r="V651" s="66">
        <f t="shared" si="277"/>
        <v>500</v>
      </c>
      <c r="W651" s="66"/>
      <c r="X651" s="62">
        <v>31620</v>
      </c>
      <c r="Y651" s="62">
        <f t="shared" si="278"/>
        <v>3</v>
      </c>
      <c r="Z651" s="59" t="s">
        <v>1480</v>
      </c>
      <c r="AA651" s="62">
        <v>1</v>
      </c>
      <c r="AB651" s="62">
        <f t="shared" ca="1" si="279"/>
        <v>1</v>
      </c>
      <c r="AC651" s="62">
        <f t="shared" ca="1" si="280"/>
        <v>857</v>
      </c>
      <c r="AD651" s="62">
        <f t="shared" ca="1" si="281"/>
        <v>15424</v>
      </c>
      <c r="AE651" s="62">
        <f t="shared" ca="1" si="282"/>
        <v>33088</v>
      </c>
      <c r="AF651" s="62">
        <f t="shared" ca="1" si="283"/>
        <v>16842.900000000001</v>
      </c>
      <c r="AG651" s="62">
        <f t="shared" ca="1" si="284"/>
        <v>500</v>
      </c>
      <c r="AH651" s="62">
        <f t="shared" ca="1" si="285"/>
        <v>500</v>
      </c>
      <c r="AL651" s="66"/>
      <c r="AO651" s="138">
        <f t="shared" si="286"/>
        <v>31620</v>
      </c>
      <c r="AP651" s="138" t="str">
        <f t="shared" si="287"/>
        <v>Hausbrunn</v>
      </c>
      <c r="AQ651" s="138">
        <f t="shared" ca="1" si="288"/>
        <v>15424</v>
      </c>
      <c r="AR651" s="138">
        <f t="shared" ca="1" si="289"/>
        <v>33088</v>
      </c>
      <c r="AS651" s="138">
        <f t="shared" ca="1" si="290"/>
        <v>16842.900000000001</v>
      </c>
      <c r="AT651" s="138">
        <f t="shared" ca="1" si="291"/>
        <v>500</v>
      </c>
      <c r="AU651" s="138">
        <f t="shared" ca="1" si="291"/>
        <v>500</v>
      </c>
      <c r="AV651" s="135"/>
      <c r="AW651" s="131">
        <v>31620</v>
      </c>
      <c r="AX651" s="66">
        <f t="shared" si="292"/>
        <v>3</v>
      </c>
      <c r="AY651" s="132" t="s">
        <v>1480</v>
      </c>
      <c r="AZ651" s="107">
        <f t="shared" ca="1" si="293"/>
        <v>15424</v>
      </c>
      <c r="BA651" s="107">
        <f t="shared" ca="1" si="294"/>
        <v>33088</v>
      </c>
      <c r="BB651" s="107">
        <f t="shared" ca="1" si="295"/>
        <v>16842.900000000001</v>
      </c>
      <c r="BC651" s="107">
        <f t="shared" ca="1" si="296"/>
        <v>500</v>
      </c>
      <c r="BD651" s="107">
        <f t="shared" ca="1" si="297"/>
        <v>500</v>
      </c>
    </row>
    <row r="652" spans="1:56" x14ac:dyDescent="0.15">
      <c r="A652" s="62">
        <v>31621</v>
      </c>
      <c r="B652" s="62">
        <f t="shared" si="270"/>
        <v>3</v>
      </c>
      <c r="C652" s="59" t="s">
        <v>1479</v>
      </c>
      <c r="D652" s="62">
        <v>951</v>
      </c>
      <c r="E652" s="86">
        <v>18364</v>
      </c>
      <c r="F652" s="86">
        <v>43449</v>
      </c>
      <c r="G652" s="86">
        <v>72146.09</v>
      </c>
      <c r="H652" s="86">
        <v>500</v>
      </c>
      <c r="I652" s="86">
        <v>500</v>
      </c>
      <c r="K652" s="66">
        <v>31621</v>
      </c>
      <c r="L652" s="66"/>
      <c r="M652" s="66">
        <v>31621</v>
      </c>
      <c r="N652" s="62">
        <f t="shared" si="271"/>
        <v>3</v>
      </c>
      <c r="O652" s="66" t="s">
        <v>1479</v>
      </c>
      <c r="P652" s="66">
        <v>1</v>
      </c>
      <c r="Q652" s="66">
        <f t="shared" si="272"/>
        <v>951</v>
      </c>
      <c r="R652" s="66">
        <f t="shared" si="273"/>
        <v>18364</v>
      </c>
      <c r="S652" s="66">
        <f t="shared" si="274"/>
        <v>43449</v>
      </c>
      <c r="T652" s="66">
        <f t="shared" si="275"/>
        <v>72146.09</v>
      </c>
      <c r="U652" s="66">
        <f t="shared" si="276"/>
        <v>500</v>
      </c>
      <c r="V652" s="66">
        <f t="shared" si="277"/>
        <v>500</v>
      </c>
      <c r="W652" s="66"/>
      <c r="X652" s="62">
        <v>31621</v>
      </c>
      <c r="Y652" s="62">
        <f t="shared" si="278"/>
        <v>3</v>
      </c>
      <c r="Z652" s="59" t="s">
        <v>1479</v>
      </c>
      <c r="AA652" s="62">
        <v>1</v>
      </c>
      <c r="AB652" s="62">
        <f t="shared" ca="1" si="279"/>
        <v>1</v>
      </c>
      <c r="AC652" s="62">
        <f t="shared" ca="1" si="280"/>
        <v>951</v>
      </c>
      <c r="AD652" s="62">
        <f t="shared" ca="1" si="281"/>
        <v>18364</v>
      </c>
      <c r="AE652" s="62">
        <f t="shared" ca="1" si="282"/>
        <v>43449</v>
      </c>
      <c r="AF652" s="62">
        <f t="shared" ca="1" si="283"/>
        <v>72146.09</v>
      </c>
      <c r="AG652" s="62">
        <f t="shared" ca="1" si="284"/>
        <v>500</v>
      </c>
      <c r="AH652" s="62">
        <f t="shared" ca="1" si="285"/>
        <v>500</v>
      </c>
      <c r="AL652" s="66"/>
      <c r="AO652" s="138">
        <f t="shared" si="286"/>
        <v>31621</v>
      </c>
      <c r="AP652" s="138" t="str">
        <f t="shared" si="287"/>
        <v>Herrnbaumgarten</v>
      </c>
      <c r="AQ652" s="138">
        <f t="shared" ca="1" si="288"/>
        <v>18364</v>
      </c>
      <c r="AR652" s="138">
        <f t="shared" ca="1" si="289"/>
        <v>43449</v>
      </c>
      <c r="AS652" s="138">
        <f t="shared" ca="1" si="290"/>
        <v>72146.09</v>
      </c>
      <c r="AT652" s="138">
        <f t="shared" ca="1" si="291"/>
        <v>500</v>
      </c>
      <c r="AU652" s="138">
        <f t="shared" ca="1" si="291"/>
        <v>500</v>
      </c>
      <c r="AV652" s="135"/>
      <c r="AW652" s="131">
        <v>31621</v>
      </c>
      <c r="AX652" s="66">
        <f t="shared" si="292"/>
        <v>3</v>
      </c>
      <c r="AY652" s="132" t="s">
        <v>1479</v>
      </c>
      <c r="AZ652" s="107">
        <f t="shared" ca="1" si="293"/>
        <v>18364</v>
      </c>
      <c r="BA652" s="107">
        <f t="shared" ca="1" si="294"/>
        <v>43449</v>
      </c>
      <c r="BB652" s="107">
        <f t="shared" ca="1" si="295"/>
        <v>72146.09</v>
      </c>
      <c r="BC652" s="107">
        <f t="shared" ca="1" si="296"/>
        <v>500</v>
      </c>
      <c r="BD652" s="107">
        <f t="shared" ca="1" si="297"/>
        <v>500</v>
      </c>
    </row>
    <row r="653" spans="1:56" x14ac:dyDescent="0.15">
      <c r="A653" s="62">
        <v>31622</v>
      </c>
      <c r="B653" s="62">
        <f t="shared" si="270"/>
        <v>3</v>
      </c>
      <c r="C653" s="59" t="s">
        <v>1478</v>
      </c>
      <c r="D653" s="62">
        <v>1168</v>
      </c>
      <c r="E653" s="86">
        <v>20838</v>
      </c>
      <c r="F653" s="86">
        <v>63986</v>
      </c>
      <c r="G653" s="86">
        <v>74455.77</v>
      </c>
      <c r="H653" s="86">
        <v>500</v>
      </c>
      <c r="I653" s="86">
        <v>500</v>
      </c>
      <c r="K653" s="66">
        <v>31622</v>
      </c>
      <c r="L653" s="66"/>
      <c r="M653" s="66">
        <v>31622</v>
      </c>
      <c r="N653" s="62">
        <f t="shared" si="271"/>
        <v>3</v>
      </c>
      <c r="O653" s="66" t="s">
        <v>1478</v>
      </c>
      <c r="P653" s="66">
        <v>1</v>
      </c>
      <c r="Q653" s="66">
        <f t="shared" si="272"/>
        <v>1168</v>
      </c>
      <c r="R653" s="66">
        <f t="shared" si="273"/>
        <v>20838</v>
      </c>
      <c r="S653" s="66">
        <f t="shared" si="274"/>
        <v>63986</v>
      </c>
      <c r="T653" s="66">
        <f t="shared" si="275"/>
        <v>74455.77</v>
      </c>
      <c r="U653" s="66">
        <f t="shared" si="276"/>
        <v>500</v>
      </c>
      <c r="V653" s="66">
        <f t="shared" si="277"/>
        <v>500</v>
      </c>
      <c r="W653" s="66"/>
      <c r="X653" s="62">
        <v>31622</v>
      </c>
      <c r="Y653" s="62">
        <f t="shared" si="278"/>
        <v>3</v>
      </c>
      <c r="Z653" s="59" t="s">
        <v>1478</v>
      </c>
      <c r="AA653" s="62">
        <v>1</v>
      </c>
      <c r="AB653" s="62">
        <f t="shared" ca="1" si="279"/>
        <v>1</v>
      </c>
      <c r="AC653" s="62">
        <f t="shared" ca="1" si="280"/>
        <v>1168</v>
      </c>
      <c r="AD653" s="62">
        <f t="shared" ca="1" si="281"/>
        <v>20838</v>
      </c>
      <c r="AE653" s="62">
        <f t="shared" ca="1" si="282"/>
        <v>63986</v>
      </c>
      <c r="AF653" s="62">
        <f t="shared" ca="1" si="283"/>
        <v>74455.77</v>
      </c>
      <c r="AG653" s="62">
        <f t="shared" ca="1" si="284"/>
        <v>500</v>
      </c>
      <c r="AH653" s="62">
        <f t="shared" ca="1" si="285"/>
        <v>500</v>
      </c>
      <c r="AL653" s="66"/>
      <c r="AO653" s="138">
        <f t="shared" si="286"/>
        <v>31622</v>
      </c>
      <c r="AP653" s="138" t="str">
        <f t="shared" si="287"/>
        <v>Hochleithen</v>
      </c>
      <c r="AQ653" s="138">
        <f t="shared" ca="1" si="288"/>
        <v>20838</v>
      </c>
      <c r="AR653" s="138">
        <f t="shared" ca="1" si="289"/>
        <v>63986</v>
      </c>
      <c r="AS653" s="138">
        <f t="shared" ca="1" si="290"/>
        <v>74455.77</v>
      </c>
      <c r="AT653" s="138">
        <f t="shared" ca="1" si="291"/>
        <v>500</v>
      </c>
      <c r="AU653" s="138">
        <f t="shared" ca="1" si="291"/>
        <v>500</v>
      </c>
      <c r="AV653" s="135"/>
      <c r="AW653" s="131">
        <v>31622</v>
      </c>
      <c r="AX653" s="66">
        <f t="shared" si="292"/>
        <v>3</v>
      </c>
      <c r="AY653" s="132" t="s">
        <v>1478</v>
      </c>
      <c r="AZ653" s="107">
        <f t="shared" ca="1" si="293"/>
        <v>20838</v>
      </c>
      <c r="BA653" s="107">
        <f t="shared" ca="1" si="294"/>
        <v>63986</v>
      </c>
      <c r="BB653" s="107">
        <f t="shared" ca="1" si="295"/>
        <v>74455.77</v>
      </c>
      <c r="BC653" s="107">
        <f t="shared" ca="1" si="296"/>
        <v>500</v>
      </c>
      <c r="BD653" s="107">
        <f t="shared" ca="1" si="297"/>
        <v>500</v>
      </c>
    </row>
    <row r="654" spans="1:56" x14ac:dyDescent="0.15">
      <c r="A654" s="62">
        <v>31627</v>
      </c>
      <c r="B654" s="62">
        <f t="shared" si="270"/>
        <v>3</v>
      </c>
      <c r="C654" s="59" t="s">
        <v>1477</v>
      </c>
      <c r="D654" s="62">
        <v>1411</v>
      </c>
      <c r="E654" s="86">
        <v>11791</v>
      </c>
      <c r="F654" s="86">
        <v>84615</v>
      </c>
      <c r="G654" s="86">
        <v>36215.31</v>
      </c>
      <c r="H654" s="86">
        <v>500</v>
      </c>
      <c r="I654" s="86">
        <v>500</v>
      </c>
      <c r="K654" s="66">
        <v>31627</v>
      </c>
      <c r="L654" s="66"/>
      <c r="M654" s="66">
        <v>31627</v>
      </c>
      <c r="N654" s="62">
        <f t="shared" si="271"/>
        <v>3</v>
      </c>
      <c r="O654" s="66" t="s">
        <v>1477</v>
      </c>
      <c r="P654" s="66">
        <v>1</v>
      </c>
      <c r="Q654" s="66">
        <f t="shared" si="272"/>
        <v>1411</v>
      </c>
      <c r="R654" s="66">
        <f t="shared" si="273"/>
        <v>11791</v>
      </c>
      <c r="S654" s="66">
        <f t="shared" si="274"/>
        <v>84615</v>
      </c>
      <c r="T654" s="66">
        <f t="shared" si="275"/>
        <v>36215.31</v>
      </c>
      <c r="U654" s="66">
        <f t="shared" si="276"/>
        <v>500</v>
      </c>
      <c r="V654" s="66">
        <f t="shared" si="277"/>
        <v>500</v>
      </c>
      <c r="W654" s="66"/>
      <c r="X654" s="62">
        <v>31627</v>
      </c>
      <c r="Y654" s="62">
        <f t="shared" si="278"/>
        <v>3</v>
      </c>
      <c r="Z654" s="59" t="s">
        <v>1477</v>
      </c>
      <c r="AA654" s="62">
        <v>1</v>
      </c>
      <c r="AB654" s="62">
        <f t="shared" ca="1" si="279"/>
        <v>1</v>
      </c>
      <c r="AC654" s="62">
        <f t="shared" ca="1" si="280"/>
        <v>1411</v>
      </c>
      <c r="AD654" s="62">
        <f t="shared" ca="1" si="281"/>
        <v>11791</v>
      </c>
      <c r="AE654" s="62">
        <f t="shared" ca="1" si="282"/>
        <v>84615</v>
      </c>
      <c r="AF654" s="62">
        <f t="shared" ca="1" si="283"/>
        <v>36215.31</v>
      </c>
      <c r="AG654" s="62">
        <f t="shared" ca="1" si="284"/>
        <v>500</v>
      </c>
      <c r="AH654" s="62">
        <f t="shared" ca="1" si="285"/>
        <v>500</v>
      </c>
      <c r="AL654" s="66"/>
      <c r="AO654" s="138">
        <f t="shared" si="286"/>
        <v>31627</v>
      </c>
      <c r="AP654" s="138" t="str">
        <f t="shared" si="287"/>
        <v>Kreuttal</v>
      </c>
      <c r="AQ654" s="138">
        <f t="shared" ca="1" si="288"/>
        <v>11791</v>
      </c>
      <c r="AR654" s="138">
        <f t="shared" ca="1" si="289"/>
        <v>84615</v>
      </c>
      <c r="AS654" s="138">
        <f t="shared" ca="1" si="290"/>
        <v>36215.31</v>
      </c>
      <c r="AT654" s="138">
        <f t="shared" ca="1" si="291"/>
        <v>500</v>
      </c>
      <c r="AU654" s="138">
        <f t="shared" ca="1" si="291"/>
        <v>500</v>
      </c>
      <c r="AV654" s="135"/>
      <c r="AW654" s="131">
        <v>31627</v>
      </c>
      <c r="AX654" s="66">
        <f t="shared" si="292"/>
        <v>3</v>
      </c>
      <c r="AY654" s="132" t="s">
        <v>1477</v>
      </c>
      <c r="AZ654" s="107">
        <f t="shared" ca="1" si="293"/>
        <v>11791</v>
      </c>
      <c r="BA654" s="107">
        <f t="shared" ca="1" si="294"/>
        <v>84615</v>
      </c>
      <c r="BB654" s="107">
        <f t="shared" ca="1" si="295"/>
        <v>36215.31</v>
      </c>
      <c r="BC654" s="107">
        <f t="shared" ca="1" si="296"/>
        <v>500</v>
      </c>
      <c r="BD654" s="107">
        <f t="shared" ca="1" si="297"/>
        <v>500</v>
      </c>
    </row>
    <row r="655" spans="1:56" x14ac:dyDescent="0.15">
      <c r="A655" s="62">
        <v>31628</v>
      </c>
      <c r="B655" s="62">
        <f t="shared" si="270"/>
        <v>3</v>
      </c>
      <c r="C655" s="59" t="s">
        <v>1476</v>
      </c>
      <c r="D655" s="62">
        <v>1571</v>
      </c>
      <c r="E655" s="86">
        <v>20080</v>
      </c>
      <c r="F655" s="86">
        <v>84988</v>
      </c>
      <c r="G655" s="86">
        <v>95514.51</v>
      </c>
      <c r="H655" s="86">
        <v>500</v>
      </c>
      <c r="I655" s="86">
        <v>500</v>
      </c>
      <c r="K655" s="66">
        <v>31628</v>
      </c>
      <c r="L655" s="66"/>
      <c r="M655" s="66">
        <v>31628</v>
      </c>
      <c r="N655" s="62">
        <f t="shared" si="271"/>
        <v>3</v>
      </c>
      <c r="O655" s="66" t="s">
        <v>1476</v>
      </c>
      <c r="P655" s="66">
        <v>1</v>
      </c>
      <c r="Q655" s="66">
        <f t="shared" si="272"/>
        <v>1571</v>
      </c>
      <c r="R655" s="66">
        <f t="shared" si="273"/>
        <v>20080</v>
      </c>
      <c r="S655" s="66">
        <f t="shared" si="274"/>
        <v>84988</v>
      </c>
      <c r="T655" s="66">
        <f t="shared" si="275"/>
        <v>95514.51</v>
      </c>
      <c r="U655" s="66">
        <f t="shared" si="276"/>
        <v>500</v>
      </c>
      <c r="V655" s="66">
        <f t="shared" si="277"/>
        <v>500</v>
      </c>
      <c r="W655" s="66"/>
      <c r="X655" s="62">
        <v>31628</v>
      </c>
      <c r="Y655" s="62">
        <f t="shared" si="278"/>
        <v>3</v>
      </c>
      <c r="Z655" s="59" t="s">
        <v>1476</v>
      </c>
      <c r="AA655" s="62">
        <v>1</v>
      </c>
      <c r="AB655" s="62">
        <f t="shared" ca="1" si="279"/>
        <v>1</v>
      </c>
      <c r="AC655" s="62">
        <f t="shared" ca="1" si="280"/>
        <v>1571</v>
      </c>
      <c r="AD655" s="62">
        <f t="shared" ca="1" si="281"/>
        <v>20080</v>
      </c>
      <c r="AE655" s="62">
        <f t="shared" ca="1" si="282"/>
        <v>84988</v>
      </c>
      <c r="AF655" s="62">
        <f t="shared" ca="1" si="283"/>
        <v>95514.51</v>
      </c>
      <c r="AG655" s="62">
        <f t="shared" ca="1" si="284"/>
        <v>500</v>
      </c>
      <c r="AH655" s="62">
        <f t="shared" ca="1" si="285"/>
        <v>500</v>
      </c>
      <c r="AL655" s="66"/>
      <c r="AO655" s="138">
        <f t="shared" si="286"/>
        <v>31628</v>
      </c>
      <c r="AP655" s="138" t="str">
        <f t="shared" si="287"/>
        <v>Kreuzstetten</v>
      </c>
      <c r="AQ655" s="138">
        <f t="shared" ca="1" si="288"/>
        <v>20080</v>
      </c>
      <c r="AR655" s="138">
        <f t="shared" ca="1" si="289"/>
        <v>84988</v>
      </c>
      <c r="AS655" s="138">
        <f t="shared" ca="1" si="290"/>
        <v>95514.51</v>
      </c>
      <c r="AT655" s="138">
        <f t="shared" ca="1" si="291"/>
        <v>500</v>
      </c>
      <c r="AU655" s="138">
        <f t="shared" ca="1" si="291"/>
        <v>500</v>
      </c>
      <c r="AV655" s="135"/>
      <c r="AW655" s="131">
        <v>31628</v>
      </c>
      <c r="AX655" s="66">
        <f t="shared" si="292"/>
        <v>3</v>
      </c>
      <c r="AY655" s="132" t="s">
        <v>1476</v>
      </c>
      <c r="AZ655" s="107">
        <f t="shared" ca="1" si="293"/>
        <v>20080</v>
      </c>
      <c r="BA655" s="107">
        <f t="shared" ca="1" si="294"/>
        <v>84988</v>
      </c>
      <c r="BB655" s="107">
        <f t="shared" ca="1" si="295"/>
        <v>95514.51</v>
      </c>
      <c r="BC655" s="107">
        <f t="shared" ca="1" si="296"/>
        <v>500</v>
      </c>
      <c r="BD655" s="107">
        <f t="shared" ca="1" si="297"/>
        <v>500</v>
      </c>
    </row>
    <row r="656" spans="1:56" x14ac:dyDescent="0.15">
      <c r="A656" s="62">
        <v>31629</v>
      </c>
      <c r="B656" s="62">
        <f t="shared" si="270"/>
        <v>3</v>
      </c>
      <c r="C656" s="59" t="s">
        <v>1475</v>
      </c>
      <c r="D656" s="62">
        <v>6217</v>
      </c>
      <c r="E656" s="86">
        <v>70148</v>
      </c>
      <c r="F656" s="86">
        <v>484873</v>
      </c>
      <c r="G656" s="86">
        <v>2274687.5699999998</v>
      </c>
      <c r="H656" s="86">
        <v>500</v>
      </c>
      <c r="I656" s="86">
        <v>500</v>
      </c>
      <c r="K656" s="66">
        <v>31629</v>
      </c>
      <c r="L656" s="66"/>
      <c r="M656" s="66">
        <v>31629</v>
      </c>
      <c r="N656" s="62">
        <f t="shared" si="271"/>
        <v>3</v>
      </c>
      <c r="O656" s="66" t="s">
        <v>1475</v>
      </c>
      <c r="P656" s="66">
        <v>1</v>
      </c>
      <c r="Q656" s="66">
        <f t="shared" si="272"/>
        <v>6217</v>
      </c>
      <c r="R656" s="66">
        <f t="shared" si="273"/>
        <v>70148</v>
      </c>
      <c r="S656" s="66">
        <f t="shared" si="274"/>
        <v>484873</v>
      </c>
      <c r="T656" s="66">
        <f t="shared" si="275"/>
        <v>2274687.5699999998</v>
      </c>
      <c r="U656" s="66">
        <f t="shared" si="276"/>
        <v>500</v>
      </c>
      <c r="V656" s="66">
        <f t="shared" si="277"/>
        <v>500</v>
      </c>
      <c r="W656" s="66"/>
      <c r="X656" s="62">
        <v>31629</v>
      </c>
      <c r="Y656" s="62">
        <f t="shared" si="278"/>
        <v>3</v>
      </c>
      <c r="Z656" s="59" t="s">
        <v>1475</v>
      </c>
      <c r="AA656" s="62">
        <v>1</v>
      </c>
      <c r="AB656" s="62">
        <f t="shared" ca="1" si="279"/>
        <v>1</v>
      </c>
      <c r="AC656" s="62">
        <f t="shared" ca="1" si="280"/>
        <v>6217</v>
      </c>
      <c r="AD656" s="62">
        <f t="shared" ca="1" si="281"/>
        <v>70148</v>
      </c>
      <c r="AE656" s="62">
        <f t="shared" ca="1" si="282"/>
        <v>484873</v>
      </c>
      <c r="AF656" s="62">
        <f t="shared" ca="1" si="283"/>
        <v>2274687.5699999998</v>
      </c>
      <c r="AG656" s="62">
        <f t="shared" ca="1" si="284"/>
        <v>500</v>
      </c>
      <c r="AH656" s="62">
        <f t="shared" ca="1" si="285"/>
        <v>500</v>
      </c>
      <c r="AL656" s="66"/>
      <c r="AO656" s="138">
        <f t="shared" si="286"/>
        <v>31629</v>
      </c>
      <c r="AP656" s="138" t="str">
        <f t="shared" si="287"/>
        <v>Laa an der Thaya</v>
      </c>
      <c r="AQ656" s="138">
        <f t="shared" ca="1" si="288"/>
        <v>70148</v>
      </c>
      <c r="AR656" s="138">
        <f t="shared" ca="1" si="289"/>
        <v>484873</v>
      </c>
      <c r="AS656" s="138">
        <f t="shared" ca="1" si="290"/>
        <v>2274687.5699999998</v>
      </c>
      <c r="AT656" s="138">
        <f t="shared" ca="1" si="291"/>
        <v>500</v>
      </c>
      <c r="AU656" s="138">
        <f t="shared" ca="1" si="291"/>
        <v>500</v>
      </c>
      <c r="AV656" s="135"/>
      <c r="AW656" s="131">
        <v>31629</v>
      </c>
      <c r="AX656" s="66">
        <f t="shared" si="292"/>
        <v>3</v>
      </c>
      <c r="AY656" s="132" t="s">
        <v>1475</v>
      </c>
      <c r="AZ656" s="107">
        <f t="shared" ca="1" si="293"/>
        <v>70148</v>
      </c>
      <c r="BA656" s="107">
        <f t="shared" ca="1" si="294"/>
        <v>484873</v>
      </c>
      <c r="BB656" s="107">
        <f t="shared" ca="1" si="295"/>
        <v>2274687.5699999998</v>
      </c>
      <c r="BC656" s="107">
        <f t="shared" ca="1" si="296"/>
        <v>500</v>
      </c>
      <c r="BD656" s="107">
        <f t="shared" ca="1" si="297"/>
        <v>500</v>
      </c>
    </row>
    <row r="657" spans="1:56" x14ac:dyDescent="0.15">
      <c r="A657" s="62">
        <v>31630</v>
      </c>
      <c r="B657" s="62">
        <f t="shared" si="270"/>
        <v>3</v>
      </c>
      <c r="C657" s="59" t="s">
        <v>1474</v>
      </c>
      <c r="D657" s="62">
        <v>2252</v>
      </c>
      <c r="E657" s="86">
        <v>42879</v>
      </c>
      <c r="F657" s="86">
        <v>137378</v>
      </c>
      <c r="G657" s="86">
        <v>101653.67</v>
      </c>
      <c r="H657" s="86">
        <v>500</v>
      </c>
      <c r="I657" s="86">
        <v>500</v>
      </c>
      <c r="K657" s="66">
        <v>31630</v>
      </c>
      <c r="L657" s="66"/>
      <c r="M657" s="66">
        <v>31630</v>
      </c>
      <c r="N657" s="62">
        <f t="shared" si="271"/>
        <v>3</v>
      </c>
      <c r="O657" s="66" t="s">
        <v>1474</v>
      </c>
      <c r="P657" s="66">
        <v>1</v>
      </c>
      <c r="Q657" s="66">
        <f t="shared" si="272"/>
        <v>2252</v>
      </c>
      <c r="R657" s="66">
        <f t="shared" si="273"/>
        <v>42879</v>
      </c>
      <c r="S657" s="66">
        <f t="shared" si="274"/>
        <v>137378</v>
      </c>
      <c r="T657" s="66">
        <f t="shared" si="275"/>
        <v>101653.67</v>
      </c>
      <c r="U657" s="66">
        <f t="shared" si="276"/>
        <v>500</v>
      </c>
      <c r="V657" s="66">
        <f t="shared" si="277"/>
        <v>500</v>
      </c>
      <c r="W657" s="66"/>
      <c r="X657" s="62">
        <v>31630</v>
      </c>
      <c r="Y657" s="62">
        <f t="shared" si="278"/>
        <v>3</v>
      </c>
      <c r="Z657" s="59" t="s">
        <v>1474</v>
      </c>
      <c r="AA657" s="62">
        <v>1</v>
      </c>
      <c r="AB657" s="62">
        <f t="shared" ca="1" si="279"/>
        <v>1</v>
      </c>
      <c r="AC657" s="62">
        <f t="shared" ca="1" si="280"/>
        <v>2252</v>
      </c>
      <c r="AD657" s="62">
        <f t="shared" ca="1" si="281"/>
        <v>42879</v>
      </c>
      <c r="AE657" s="62">
        <f t="shared" ca="1" si="282"/>
        <v>137378</v>
      </c>
      <c r="AF657" s="62">
        <f t="shared" ca="1" si="283"/>
        <v>101653.67</v>
      </c>
      <c r="AG657" s="62">
        <f t="shared" ca="1" si="284"/>
        <v>500</v>
      </c>
      <c r="AH657" s="62">
        <f t="shared" ca="1" si="285"/>
        <v>500</v>
      </c>
      <c r="AL657" s="66"/>
      <c r="AO657" s="138">
        <f t="shared" si="286"/>
        <v>31630</v>
      </c>
      <c r="AP657" s="138" t="str">
        <f t="shared" si="287"/>
        <v>Ladendorf</v>
      </c>
      <c r="AQ657" s="138">
        <f t="shared" ca="1" si="288"/>
        <v>42879</v>
      </c>
      <c r="AR657" s="138">
        <f t="shared" ca="1" si="289"/>
        <v>137378</v>
      </c>
      <c r="AS657" s="138">
        <f t="shared" ca="1" si="290"/>
        <v>101653.67</v>
      </c>
      <c r="AT657" s="138">
        <f t="shared" ca="1" si="291"/>
        <v>500</v>
      </c>
      <c r="AU657" s="138">
        <f t="shared" ca="1" si="291"/>
        <v>500</v>
      </c>
      <c r="AV657" s="135"/>
      <c r="AW657" s="131">
        <v>31630</v>
      </c>
      <c r="AX657" s="66">
        <f t="shared" si="292"/>
        <v>3</v>
      </c>
      <c r="AY657" s="132" t="s">
        <v>1474</v>
      </c>
      <c r="AZ657" s="107">
        <f t="shared" ca="1" si="293"/>
        <v>42879</v>
      </c>
      <c r="BA657" s="107">
        <f t="shared" ca="1" si="294"/>
        <v>137378</v>
      </c>
      <c r="BB657" s="107">
        <f t="shared" ca="1" si="295"/>
        <v>101653.67</v>
      </c>
      <c r="BC657" s="107">
        <f t="shared" ca="1" si="296"/>
        <v>500</v>
      </c>
      <c r="BD657" s="107">
        <f t="shared" ca="1" si="297"/>
        <v>500</v>
      </c>
    </row>
    <row r="658" spans="1:56" x14ac:dyDescent="0.15">
      <c r="A658" s="62">
        <v>31633</v>
      </c>
      <c r="B658" s="62">
        <f t="shared" si="270"/>
        <v>3</v>
      </c>
      <c r="C658" s="59" t="s">
        <v>1473</v>
      </c>
      <c r="D658" s="62">
        <v>11573</v>
      </c>
      <c r="E658" s="86">
        <v>103258</v>
      </c>
      <c r="F658" s="86">
        <v>937222</v>
      </c>
      <c r="G658" s="86">
        <v>2829037.87</v>
      </c>
      <c r="H658" s="86">
        <v>500</v>
      </c>
      <c r="I658" s="86">
        <v>500</v>
      </c>
      <c r="K658" s="66">
        <v>31633</v>
      </c>
      <c r="L658" s="66"/>
      <c r="M658" s="66">
        <v>31633</v>
      </c>
      <c r="N658" s="62">
        <f t="shared" si="271"/>
        <v>3</v>
      </c>
      <c r="O658" s="66" t="s">
        <v>1473</v>
      </c>
      <c r="P658" s="66">
        <v>1</v>
      </c>
      <c r="Q658" s="66">
        <f t="shared" si="272"/>
        <v>11573</v>
      </c>
      <c r="R658" s="66">
        <f t="shared" si="273"/>
        <v>103258</v>
      </c>
      <c r="S658" s="66">
        <f t="shared" si="274"/>
        <v>937222</v>
      </c>
      <c r="T658" s="66">
        <f t="shared" si="275"/>
        <v>2829037.87</v>
      </c>
      <c r="U658" s="66">
        <f t="shared" si="276"/>
        <v>500</v>
      </c>
      <c r="V658" s="66">
        <f t="shared" si="277"/>
        <v>500</v>
      </c>
      <c r="W658" s="66"/>
      <c r="X658" s="62">
        <v>31633</v>
      </c>
      <c r="Y658" s="62">
        <f t="shared" si="278"/>
        <v>3</v>
      </c>
      <c r="Z658" s="59" t="s">
        <v>1473</v>
      </c>
      <c r="AA658" s="62">
        <v>1</v>
      </c>
      <c r="AB658" s="62">
        <f t="shared" ca="1" si="279"/>
        <v>1</v>
      </c>
      <c r="AC658" s="62">
        <f t="shared" ca="1" si="280"/>
        <v>11573</v>
      </c>
      <c r="AD658" s="62">
        <f t="shared" ca="1" si="281"/>
        <v>103258</v>
      </c>
      <c r="AE658" s="62">
        <f t="shared" ca="1" si="282"/>
        <v>937222</v>
      </c>
      <c r="AF658" s="62">
        <f t="shared" ca="1" si="283"/>
        <v>2829037.87</v>
      </c>
      <c r="AG658" s="62">
        <f t="shared" ca="1" si="284"/>
        <v>500</v>
      </c>
      <c r="AH658" s="62">
        <f t="shared" ca="1" si="285"/>
        <v>500</v>
      </c>
      <c r="AL658" s="66"/>
      <c r="AO658" s="138">
        <f t="shared" si="286"/>
        <v>31633</v>
      </c>
      <c r="AP658" s="138" t="str">
        <f t="shared" si="287"/>
        <v>Mistelbach</v>
      </c>
      <c r="AQ658" s="138">
        <f t="shared" ca="1" si="288"/>
        <v>103258</v>
      </c>
      <c r="AR658" s="138">
        <f t="shared" ca="1" si="289"/>
        <v>937222</v>
      </c>
      <c r="AS658" s="138">
        <f t="shared" ca="1" si="290"/>
        <v>2829037.87</v>
      </c>
      <c r="AT658" s="138">
        <f t="shared" ca="1" si="291"/>
        <v>500</v>
      </c>
      <c r="AU658" s="138">
        <f t="shared" ca="1" si="291"/>
        <v>500</v>
      </c>
      <c r="AV658" s="135"/>
      <c r="AW658" s="131">
        <v>31633</v>
      </c>
      <c r="AX658" s="66">
        <f t="shared" si="292"/>
        <v>3</v>
      </c>
      <c r="AY658" s="132" t="s">
        <v>1473</v>
      </c>
      <c r="AZ658" s="107">
        <f t="shared" ca="1" si="293"/>
        <v>103258</v>
      </c>
      <c r="BA658" s="107">
        <f t="shared" ca="1" si="294"/>
        <v>937222</v>
      </c>
      <c r="BB658" s="107">
        <f t="shared" ca="1" si="295"/>
        <v>2829037.87</v>
      </c>
      <c r="BC658" s="107">
        <f t="shared" ca="1" si="296"/>
        <v>500</v>
      </c>
      <c r="BD658" s="107">
        <f t="shared" ca="1" si="297"/>
        <v>500</v>
      </c>
    </row>
    <row r="659" spans="1:56" x14ac:dyDescent="0.15">
      <c r="A659" s="62">
        <v>31634</v>
      </c>
      <c r="B659" s="62">
        <f t="shared" si="270"/>
        <v>3</v>
      </c>
      <c r="C659" s="59" t="s">
        <v>1472</v>
      </c>
      <c r="D659" s="62">
        <v>1449</v>
      </c>
      <c r="E659" s="86">
        <v>28419</v>
      </c>
      <c r="F659" s="86">
        <v>59912</v>
      </c>
      <c r="G659" s="86">
        <v>69783.199999999997</v>
      </c>
      <c r="H659" s="86">
        <v>500</v>
      </c>
      <c r="I659" s="86">
        <v>500</v>
      </c>
      <c r="K659" s="66">
        <v>31634</v>
      </c>
      <c r="L659" s="66"/>
      <c r="M659" s="66">
        <v>31634</v>
      </c>
      <c r="N659" s="62">
        <f t="shared" si="271"/>
        <v>3</v>
      </c>
      <c r="O659" s="66" t="s">
        <v>1472</v>
      </c>
      <c r="P659" s="66">
        <v>1</v>
      </c>
      <c r="Q659" s="66">
        <f t="shared" si="272"/>
        <v>1449</v>
      </c>
      <c r="R659" s="66">
        <f t="shared" si="273"/>
        <v>28419</v>
      </c>
      <c r="S659" s="66">
        <f t="shared" si="274"/>
        <v>59912</v>
      </c>
      <c r="T659" s="66">
        <f t="shared" si="275"/>
        <v>69783.199999999997</v>
      </c>
      <c r="U659" s="66">
        <f t="shared" si="276"/>
        <v>500</v>
      </c>
      <c r="V659" s="66">
        <f t="shared" si="277"/>
        <v>500</v>
      </c>
      <c r="W659" s="66"/>
      <c r="X659" s="62">
        <v>31634</v>
      </c>
      <c r="Y659" s="62">
        <f t="shared" si="278"/>
        <v>3</v>
      </c>
      <c r="Z659" s="59" t="s">
        <v>1472</v>
      </c>
      <c r="AA659" s="62">
        <v>1</v>
      </c>
      <c r="AB659" s="62">
        <f t="shared" ca="1" si="279"/>
        <v>1</v>
      </c>
      <c r="AC659" s="62">
        <f t="shared" ca="1" si="280"/>
        <v>1449</v>
      </c>
      <c r="AD659" s="62">
        <f t="shared" ca="1" si="281"/>
        <v>28419</v>
      </c>
      <c r="AE659" s="62">
        <f t="shared" ca="1" si="282"/>
        <v>59912</v>
      </c>
      <c r="AF659" s="62">
        <f t="shared" ca="1" si="283"/>
        <v>69783.199999999997</v>
      </c>
      <c r="AG659" s="62">
        <f t="shared" ca="1" si="284"/>
        <v>500</v>
      </c>
      <c r="AH659" s="62">
        <f t="shared" ca="1" si="285"/>
        <v>500</v>
      </c>
      <c r="AL659" s="66"/>
      <c r="AO659" s="138">
        <f t="shared" si="286"/>
        <v>31634</v>
      </c>
      <c r="AP659" s="138" t="str">
        <f t="shared" si="287"/>
        <v>Neudorf bei Staatz</v>
      </c>
      <c r="AQ659" s="138">
        <f t="shared" ca="1" si="288"/>
        <v>28419</v>
      </c>
      <c r="AR659" s="138">
        <f t="shared" ca="1" si="289"/>
        <v>59912</v>
      </c>
      <c r="AS659" s="138">
        <f t="shared" ca="1" si="290"/>
        <v>69783.199999999997</v>
      </c>
      <c r="AT659" s="138">
        <f t="shared" ca="1" si="291"/>
        <v>500</v>
      </c>
      <c r="AU659" s="138">
        <f t="shared" ca="1" si="291"/>
        <v>500</v>
      </c>
      <c r="AV659" s="135"/>
      <c r="AW659" s="131">
        <v>31634</v>
      </c>
      <c r="AX659" s="66">
        <f t="shared" si="292"/>
        <v>3</v>
      </c>
      <c r="AY659" s="132" t="s">
        <v>1472</v>
      </c>
      <c r="AZ659" s="107">
        <f t="shared" ca="1" si="293"/>
        <v>28419</v>
      </c>
      <c r="BA659" s="107">
        <f t="shared" ca="1" si="294"/>
        <v>59912</v>
      </c>
      <c r="BB659" s="107">
        <f t="shared" ca="1" si="295"/>
        <v>69783.199999999997</v>
      </c>
      <c r="BC659" s="107">
        <f t="shared" ca="1" si="296"/>
        <v>500</v>
      </c>
      <c r="BD659" s="107">
        <f t="shared" ca="1" si="297"/>
        <v>500</v>
      </c>
    </row>
    <row r="660" spans="1:56" x14ac:dyDescent="0.15">
      <c r="A660" s="62">
        <v>31636</v>
      </c>
      <c r="B660" s="62">
        <f t="shared" ref="B660:B723" si="298">INT(A660/10000)</f>
        <v>3</v>
      </c>
      <c r="C660" s="59" t="s">
        <v>1471</v>
      </c>
      <c r="D660" s="62">
        <v>848</v>
      </c>
      <c r="E660" s="86">
        <v>14238</v>
      </c>
      <c r="F660" s="86">
        <v>48301</v>
      </c>
      <c r="G660" s="86">
        <v>35966.400000000001</v>
      </c>
      <c r="H660" s="86">
        <v>500</v>
      </c>
      <c r="I660" s="86">
        <v>500</v>
      </c>
      <c r="K660" s="66">
        <v>31636</v>
      </c>
      <c r="L660" s="66"/>
      <c r="M660" s="66">
        <v>31636</v>
      </c>
      <c r="N660" s="62">
        <f t="shared" ref="N660:N723" si="299">INT(K660/10000)</f>
        <v>3</v>
      </c>
      <c r="O660" s="66" t="s">
        <v>1471</v>
      </c>
      <c r="P660" s="66">
        <v>1</v>
      </c>
      <c r="Q660" s="66">
        <f t="shared" ref="Q660:Q723" si="300">D660</f>
        <v>848</v>
      </c>
      <c r="R660" s="66">
        <f t="shared" ref="R660:R723" si="301">E660</f>
        <v>14238</v>
      </c>
      <c r="S660" s="66">
        <f t="shared" ref="S660:S723" si="302">F660</f>
        <v>48301</v>
      </c>
      <c r="T660" s="66">
        <f t="shared" ref="T660:T723" si="303">G660</f>
        <v>35966.400000000001</v>
      </c>
      <c r="U660" s="66">
        <f t="shared" ref="U660:U723" si="304">H660</f>
        <v>500</v>
      </c>
      <c r="V660" s="66">
        <f t="shared" ref="V660:V723" si="305">I660</f>
        <v>500</v>
      </c>
      <c r="W660" s="66"/>
      <c r="X660" s="62">
        <v>31636</v>
      </c>
      <c r="Y660" s="62">
        <f t="shared" ref="Y660:Y723" si="306">INT(X660/10000)</f>
        <v>3</v>
      </c>
      <c r="Z660" s="59" t="s">
        <v>1471</v>
      </c>
      <c r="AA660" s="62">
        <v>1</v>
      </c>
      <c r="AB660" s="62">
        <f t="shared" ref="AB660:AB723" ca="1" si="307">SUMIF($M$1:$M$265536,$X660,P$1:P$65536)</f>
        <v>1</v>
      </c>
      <c r="AC660" s="62">
        <f t="shared" ref="AC660:AC723" ca="1" si="308">SUMIF($M$1:$M$265536,$X660,Q$1:Q$65536)</f>
        <v>848</v>
      </c>
      <c r="AD660" s="62">
        <f t="shared" ref="AD660:AD723" ca="1" si="309">SUMIF($M$1:$M$265536,$X660,R$1:R$65536)</f>
        <v>14238</v>
      </c>
      <c r="AE660" s="62">
        <f t="shared" ref="AE660:AE723" ca="1" si="310">SUMIF($M$1:$M$265536,$X660,S$1:S$65536)</f>
        <v>48301</v>
      </c>
      <c r="AF660" s="62">
        <f t="shared" ref="AF660:AF723" ca="1" si="311">SUMIF($M$1:$M$265536,$X660,T$1:T$65536)</f>
        <v>35966.400000000001</v>
      </c>
      <c r="AG660" s="62">
        <f t="shared" ref="AG660:AG723" ca="1" si="312">SUMIF($M$1:$M$265536,$X660,U$1:U$65536)/AB660</f>
        <v>500</v>
      </c>
      <c r="AH660" s="62">
        <f t="shared" ref="AH660:AH723" ca="1" si="313">SUMIF($M$1:$M$265536,$X660,V$1:V$65536)/AB660</f>
        <v>500</v>
      </c>
      <c r="AL660" s="66"/>
      <c r="AO660" s="138">
        <f t="shared" si="286"/>
        <v>31636</v>
      </c>
      <c r="AP660" s="138" t="str">
        <f t="shared" si="287"/>
        <v>Niederleis</v>
      </c>
      <c r="AQ660" s="138">
        <f t="shared" ca="1" si="288"/>
        <v>14238</v>
      </c>
      <c r="AR660" s="138">
        <f t="shared" ca="1" si="289"/>
        <v>48301</v>
      </c>
      <c r="AS660" s="138">
        <f t="shared" ca="1" si="290"/>
        <v>35966.400000000001</v>
      </c>
      <c r="AT660" s="138">
        <f t="shared" ca="1" si="291"/>
        <v>500</v>
      </c>
      <c r="AU660" s="138">
        <f t="shared" ca="1" si="291"/>
        <v>500</v>
      </c>
      <c r="AV660" s="135"/>
      <c r="AW660" s="131">
        <v>31636</v>
      </c>
      <c r="AX660" s="66">
        <f t="shared" si="292"/>
        <v>3</v>
      </c>
      <c r="AY660" s="132" t="s">
        <v>1471</v>
      </c>
      <c r="AZ660" s="107">
        <f t="shared" ca="1" si="293"/>
        <v>14238</v>
      </c>
      <c r="BA660" s="107">
        <f t="shared" ca="1" si="294"/>
        <v>48301</v>
      </c>
      <c r="BB660" s="107">
        <f t="shared" ca="1" si="295"/>
        <v>35966.400000000001</v>
      </c>
      <c r="BC660" s="107">
        <f t="shared" ca="1" si="296"/>
        <v>500</v>
      </c>
      <c r="BD660" s="107">
        <f t="shared" ca="1" si="297"/>
        <v>500</v>
      </c>
    </row>
    <row r="661" spans="1:56" x14ac:dyDescent="0.15">
      <c r="A661" s="62">
        <v>31642</v>
      </c>
      <c r="B661" s="62">
        <f t="shared" si="298"/>
        <v>3</v>
      </c>
      <c r="C661" s="59" t="s">
        <v>1470</v>
      </c>
      <c r="D661" s="62">
        <v>1160</v>
      </c>
      <c r="E661" s="86">
        <v>10871</v>
      </c>
      <c r="F661" s="86">
        <v>69489</v>
      </c>
      <c r="G661" s="86">
        <v>86270.78</v>
      </c>
      <c r="H661" s="86">
        <v>500</v>
      </c>
      <c r="I661" s="86">
        <v>500</v>
      </c>
      <c r="K661" s="66">
        <v>31642</v>
      </c>
      <c r="L661" s="66"/>
      <c r="M661" s="66">
        <v>31642</v>
      </c>
      <c r="N661" s="62">
        <f t="shared" si="299"/>
        <v>3</v>
      </c>
      <c r="O661" s="66" t="s">
        <v>1470</v>
      </c>
      <c r="P661" s="66">
        <v>1</v>
      </c>
      <c r="Q661" s="66">
        <f t="shared" si="300"/>
        <v>1160</v>
      </c>
      <c r="R661" s="66">
        <f t="shared" si="301"/>
        <v>10871</v>
      </c>
      <c r="S661" s="66">
        <f t="shared" si="302"/>
        <v>69489</v>
      </c>
      <c r="T661" s="66">
        <f t="shared" si="303"/>
        <v>86270.78</v>
      </c>
      <c r="U661" s="66">
        <f t="shared" si="304"/>
        <v>500</v>
      </c>
      <c r="V661" s="66">
        <f t="shared" si="305"/>
        <v>500</v>
      </c>
      <c r="W661" s="66"/>
      <c r="X661" s="62">
        <v>31642</v>
      </c>
      <c r="Y661" s="62">
        <f t="shared" si="306"/>
        <v>3</v>
      </c>
      <c r="Z661" s="59" t="s">
        <v>1470</v>
      </c>
      <c r="AA661" s="62">
        <v>1</v>
      </c>
      <c r="AB661" s="62">
        <f t="shared" ca="1" si="307"/>
        <v>1</v>
      </c>
      <c r="AC661" s="62">
        <f t="shared" ca="1" si="308"/>
        <v>1160</v>
      </c>
      <c r="AD661" s="62">
        <f t="shared" ca="1" si="309"/>
        <v>10871</v>
      </c>
      <c r="AE661" s="62">
        <f t="shared" ca="1" si="310"/>
        <v>69489</v>
      </c>
      <c r="AF661" s="62">
        <f t="shared" ca="1" si="311"/>
        <v>86270.78</v>
      </c>
      <c r="AG661" s="62">
        <f t="shared" ca="1" si="312"/>
        <v>500</v>
      </c>
      <c r="AH661" s="62">
        <f t="shared" ca="1" si="313"/>
        <v>500</v>
      </c>
      <c r="AL661" s="66"/>
      <c r="AO661" s="138">
        <f t="shared" ref="AO661:AO724" si="314">X661</f>
        <v>31642</v>
      </c>
      <c r="AP661" s="138" t="str">
        <f t="shared" ref="AP661:AP724" si="315">Z661</f>
        <v>Pillichsdorf</v>
      </c>
      <c r="AQ661" s="138">
        <f t="shared" ref="AQ661:AQ724" ca="1" si="316">AD661</f>
        <v>10871</v>
      </c>
      <c r="AR661" s="138">
        <f t="shared" ref="AR661:AR724" ca="1" si="317">AE661</f>
        <v>69489</v>
      </c>
      <c r="AS661" s="138">
        <f t="shared" ref="AS661:AS724" ca="1" si="318">AF661</f>
        <v>86270.78</v>
      </c>
      <c r="AT661" s="138">
        <f t="shared" ref="AT661:AU724" ca="1" si="319">AG661</f>
        <v>500</v>
      </c>
      <c r="AU661" s="138">
        <f t="shared" ca="1" si="319"/>
        <v>500</v>
      </c>
      <c r="AV661" s="135"/>
      <c r="AW661" s="131">
        <v>31642</v>
      </c>
      <c r="AX661" s="66">
        <f t="shared" ref="AX661:AX724" si="320">INT(AW661/10000)</f>
        <v>3</v>
      </c>
      <c r="AY661" s="132" t="s">
        <v>1470</v>
      </c>
      <c r="AZ661" s="107">
        <f t="shared" ref="AZ661:AZ724" ca="1" si="321">VLOOKUP($AW661,$AO:$AU,AQ$16,0)</f>
        <v>10871</v>
      </c>
      <c r="BA661" s="107">
        <f t="shared" ca="1" si="294"/>
        <v>69489</v>
      </c>
      <c r="BB661" s="107">
        <f t="shared" ca="1" si="295"/>
        <v>86270.78</v>
      </c>
      <c r="BC661" s="107">
        <f t="shared" ca="1" si="296"/>
        <v>500</v>
      </c>
      <c r="BD661" s="107">
        <f t="shared" ca="1" si="297"/>
        <v>500</v>
      </c>
    </row>
    <row r="662" spans="1:56" x14ac:dyDescent="0.15">
      <c r="A662" s="62">
        <v>31644</v>
      </c>
      <c r="B662" s="62">
        <f t="shared" si="298"/>
        <v>3</v>
      </c>
      <c r="C662" s="59" t="s">
        <v>1469</v>
      </c>
      <c r="D662" s="62">
        <v>5565</v>
      </c>
      <c r="E662" s="86">
        <v>96509</v>
      </c>
      <c r="F662" s="86">
        <v>345020</v>
      </c>
      <c r="G662" s="86">
        <v>2088348.61</v>
      </c>
      <c r="H662" s="86">
        <v>500</v>
      </c>
      <c r="I662" s="86">
        <v>500</v>
      </c>
      <c r="K662" s="66">
        <v>31644</v>
      </c>
      <c r="L662" s="66"/>
      <c r="M662" s="66">
        <v>31644</v>
      </c>
      <c r="N662" s="62">
        <f t="shared" si="299"/>
        <v>3</v>
      </c>
      <c r="O662" s="66" t="s">
        <v>1469</v>
      </c>
      <c r="P662" s="66">
        <v>1</v>
      </c>
      <c r="Q662" s="66">
        <f t="shared" si="300"/>
        <v>5565</v>
      </c>
      <c r="R662" s="66">
        <f t="shared" si="301"/>
        <v>96509</v>
      </c>
      <c r="S662" s="66">
        <f t="shared" si="302"/>
        <v>345020</v>
      </c>
      <c r="T662" s="66">
        <f t="shared" si="303"/>
        <v>2088348.61</v>
      </c>
      <c r="U662" s="66">
        <f t="shared" si="304"/>
        <v>500</v>
      </c>
      <c r="V662" s="66">
        <f t="shared" si="305"/>
        <v>500</v>
      </c>
      <c r="W662" s="66"/>
      <c r="X662" s="62">
        <v>31644</v>
      </c>
      <c r="Y662" s="62">
        <f t="shared" si="306"/>
        <v>3</v>
      </c>
      <c r="Z662" s="59" t="s">
        <v>1469</v>
      </c>
      <c r="AA662" s="62">
        <v>1</v>
      </c>
      <c r="AB662" s="62">
        <f t="shared" ca="1" si="307"/>
        <v>1</v>
      </c>
      <c r="AC662" s="62">
        <f t="shared" ca="1" si="308"/>
        <v>5565</v>
      </c>
      <c r="AD662" s="62">
        <f t="shared" ca="1" si="309"/>
        <v>96509</v>
      </c>
      <c r="AE662" s="62">
        <f t="shared" ca="1" si="310"/>
        <v>345020</v>
      </c>
      <c r="AF662" s="62">
        <f t="shared" ca="1" si="311"/>
        <v>2088348.61</v>
      </c>
      <c r="AG662" s="62">
        <f t="shared" ca="1" si="312"/>
        <v>500</v>
      </c>
      <c r="AH662" s="62">
        <f t="shared" ca="1" si="313"/>
        <v>500</v>
      </c>
      <c r="AL662" s="66"/>
      <c r="AO662" s="138">
        <f t="shared" si="314"/>
        <v>31644</v>
      </c>
      <c r="AP662" s="138" t="str">
        <f t="shared" si="315"/>
        <v>Poysdorf</v>
      </c>
      <c r="AQ662" s="138">
        <f t="shared" ca="1" si="316"/>
        <v>96509</v>
      </c>
      <c r="AR662" s="138">
        <f t="shared" ca="1" si="317"/>
        <v>345020</v>
      </c>
      <c r="AS662" s="138">
        <f t="shared" ca="1" si="318"/>
        <v>2088348.61</v>
      </c>
      <c r="AT662" s="138">
        <f t="shared" ca="1" si="319"/>
        <v>500</v>
      </c>
      <c r="AU662" s="138">
        <f t="shared" ca="1" si="319"/>
        <v>500</v>
      </c>
      <c r="AV662" s="135"/>
      <c r="AW662" s="131">
        <v>31644</v>
      </c>
      <c r="AX662" s="66">
        <f t="shared" si="320"/>
        <v>3</v>
      </c>
      <c r="AY662" s="132" t="s">
        <v>1469</v>
      </c>
      <c r="AZ662" s="107">
        <f t="shared" ca="1" si="321"/>
        <v>96509</v>
      </c>
      <c r="BA662" s="107">
        <f t="shared" ca="1" si="294"/>
        <v>345020</v>
      </c>
      <c r="BB662" s="107">
        <f t="shared" ca="1" si="295"/>
        <v>2088348.61</v>
      </c>
      <c r="BC662" s="107">
        <f t="shared" ca="1" si="296"/>
        <v>500</v>
      </c>
      <c r="BD662" s="107">
        <f t="shared" ca="1" si="297"/>
        <v>500</v>
      </c>
    </row>
    <row r="663" spans="1:56" x14ac:dyDescent="0.15">
      <c r="A663" s="62">
        <v>31645</v>
      </c>
      <c r="B663" s="62">
        <f t="shared" si="298"/>
        <v>3</v>
      </c>
      <c r="C663" s="59" t="s">
        <v>1468</v>
      </c>
      <c r="D663" s="62">
        <v>1088</v>
      </c>
      <c r="E663" s="86">
        <v>19381</v>
      </c>
      <c r="F663" s="86">
        <v>31808</v>
      </c>
      <c r="G663" s="86">
        <v>18765.32</v>
      </c>
      <c r="H663" s="86">
        <v>500</v>
      </c>
      <c r="I663" s="86">
        <v>500</v>
      </c>
      <c r="K663" s="66">
        <v>31645</v>
      </c>
      <c r="L663" s="66"/>
      <c r="M663" s="66">
        <v>31645</v>
      </c>
      <c r="N663" s="62">
        <f t="shared" si="299"/>
        <v>3</v>
      </c>
      <c r="O663" s="66" t="s">
        <v>1468</v>
      </c>
      <c r="P663" s="66">
        <v>1</v>
      </c>
      <c r="Q663" s="66">
        <f t="shared" si="300"/>
        <v>1088</v>
      </c>
      <c r="R663" s="66">
        <f t="shared" si="301"/>
        <v>19381</v>
      </c>
      <c r="S663" s="66">
        <f t="shared" si="302"/>
        <v>31808</v>
      </c>
      <c r="T663" s="66">
        <f t="shared" si="303"/>
        <v>18765.32</v>
      </c>
      <c r="U663" s="66">
        <f t="shared" si="304"/>
        <v>500</v>
      </c>
      <c r="V663" s="66">
        <f t="shared" si="305"/>
        <v>500</v>
      </c>
      <c r="W663" s="66"/>
      <c r="X663" s="62">
        <v>31645</v>
      </c>
      <c r="Y663" s="62">
        <f t="shared" si="306"/>
        <v>3</v>
      </c>
      <c r="Z663" s="59" t="s">
        <v>1468</v>
      </c>
      <c r="AA663" s="62">
        <v>1</v>
      </c>
      <c r="AB663" s="62">
        <f t="shared" ca="1" si="307"/>
        <v>1</v>
      </c>
      <c r="AC663" s="62">
        <f t="shared" ca="1" si="308"/>
        <v>1088</v>
      </c>
      <c r="AD663" s="62">
        <f t="shared" ca="1" si="309"/>
        <v>19381</v>
      </c>
      <c r="AE663" s="62">
        <f t="shared" ca="1" si="310"/>
        <v>31808</v>
      </c>
      <c r="AF663" s="62">
        <f t="shared" ca="1" si="311"/>
        <v>18765.32</v>
      </c>
      <c r="AG663" s="62">
        <f t="shared" ca="1" si="312"/>
        <v>500</v>
      </c>
      <c r="AH663" s="62">
        <f t="shared" ca="1" si="313"/>
        <v>500</v>
      </c>
      <c r="AL663" s="66"/>
      <c r="AO663" s="138">
        <f t="shared" si="314"/>
        <v>31645</v>
      </c>
      <c r="AP663" s="138" t="str">
        <f t="shared" si="315"/>
        <v>Rabensburg</v>
      </c>
      <c r="AQ663" s="138">
        <f t="shared" ca="1" si="316"/>
        <v>19381</v>
      </c>
      <c r="AR663" s="138">
        <f t="shared" ca="1" si="317"/>
        <v>31808</v>
      </c>
      <c r="AS663" s="138">
        <f t="shared" ca="1" si="318"/>
        <v>18765.32</v>
      </c>
      <c r="AT663" s="138">
        <f t="shared" ca="1" si="319"/>
        <v>500</v>
      </c>
      <c r="AU663" s="138">
        <f t="shared" ca="1" si="319"/>
        <v>500</v>
      </c>
      <c r="AV663" s="135"/>
      <c r="AW663" s="131">
        <v>31645</v>
      </c>
      <c r="AX663" s="66">
        <f t="shared" si="320"/>
        <v>3</v>
      </c>
      <c r="AY663" s="132" t="s">
        <v>1468</v>
      </c>
      <c r="AZ663" s="107">
        <f t="shared" ca="1" si="321"/>
        <v>19381</v>
      </c>
      <c r="BA663" s="107">
        <f t="shared" ca="1" si="294"/>
        <v>31808</v>
      </c>
      <c r="BB663" s="107">
        <f t="shared" ca="1" si="295"/>
        <v>18765.32</v>
      </c>
      <c r="BC663" s="107">
        <f t="shared" ca="1" si="296"/>
        <v>500</v>
      </c>
      <c r="BD663" s="107">
        <f t="shared" ca="1" si="297"/>
        <v>500</v>
      </c>
    </row>
    <row r="664" spans="1:56" x14ac:dyDescent="0.15">
      <c r="A664" s="62">
        <v>31646</v>
      </c>
      <c r="B664" s="62">
        <f t="shared" si="298"/>
        <v>3</v>
      </c>
      <c r="C664" s="59" t="s">
        <v>1467</v>
      </c>
      <c r="D664" s="62">
        <v>795</v>
      </c>
      <c r="E664" s="86">
        <v>23576</v>
      </c>
      <c r="F664" s="86">
        <v>42301</v>
      </c>
      <c r="G664" s="86">
        <v>40640.36</v>
      </c>
      <c r="H664" s="86">
        <v>500</v>
      </c>
      <c r="I664" s="86">
        <v>500</v>
      </c>
      <c r="K664" s="66">
        <v>31646</v>
      </c>
      <c r="L664" s="66"/>
      <c r="M664" s="66">
        <v>31646</v>
      </c>
      <c r="N664" s="62">
        <f t="shared" si="299"/>
        <v>3</v>
      </c>
      <c r="O664" s="66" t="s">
        <v>1467</v>
      </c>
      <c r="P664" s="66">
        <v>1</v>
      </c>
      <c r="Q664" s="66">
        <f t="shared" si="300"/>
        <v>795</v>
      </c>
      <c r="R664" s="66">
        <f t="shared" si="301"/>
        <v>23576</v>
      </c>
      <c r="S664" s="66">
        <f t="shared" si="302"/>
        <v>42301</v>
      </c>
      <c r="T664" s="66">
        <f t="shared" si="303"/>
        <v>40640.36</v>
      </c>
      <c r="U664" s="66">
        <f t="shared" si="304"/>
        <v>500</v>
      </c>
      <c r="V664" s="66">
        <f t="shared" si="305"/>
        <v>500</v>
      </c>
      <c r="W664" s="66"/>
      <c r="X664" s="62">
        <v>31646</v>
      </c>
      <c r="Y664" s="62">
        <f t="shared" si="306"/>
        <v>3</v>
      </c>
      <c r="Z664" s="59" t="s">
        <v>1467</v>
      </c>
      <c r="AA664" s="62">
        <v>1</v>
      </c>
      <c r="AB664" s="62">
        <f t="shared" ca="1" si="307"/>
        <v>1</v>
      </c>
      <c r="AC664" s="62">
        <f t="shared" ca="1" si="308"/>
        <v>795</v>
      </c>
      <c r="AD664" s="62">
        <f t="shared" ca="1" si="309"/>
        <v>23576</v>
      </c>
      <c r="AE664" s="62">
        <f t="shared" ca="1" si="310"/>
        <v>42301</v>
      </c>
      <c r="AF664" s="62">
        <f t="shared" ca="1" si="311"/>
        <v>40640.36</v>
      </c>
      <c r="AG664" s="62">
        <f t="shared" ca="1" si="312"/>
        <v>500</v>
      </c>
      <c r="AH664" s="62">
        <f t="shared" ca="1" si="313"/>
        <v>500</v>
      </c>
      <c r="AL664" s="66"/>
      <c r="AO664" s="138">
        <f t="shared" si="314"/>
        <v>31646</v>
      </c>
      <c r="AP664" s="138" t="str">
        <f t="shared" si="315"/>
        <v>Schrattenberg</v>
      </c>
      <c r="AQ664" s="138">
        <f t="shared" ca="1" si="316"/>
        <v>23576</v>
      </c>
      <c r="AR664" s="138">
        <f t="shared" ca="1" si="317"/>
        <v>42301</v>
      </c>
      <c r="AS664" s="138">
        <f t="shared" ca="1" si="318"/>
        <v>40640.36</v>
      </c>
      <c r="AT664" s="138">
        <f t="shared" ca="1" si="319"/>
        <v>500</v>
      </c>
      <c r="AU664" s="138">
        <f t="shared" ca="1" si="319"/>
        <v>500</v>
      </c>
      <c r="AV664" s="135"/>
      <c r="AW664" s="131">
        <v>31646</v>
      </c>
      <c r="AX664" s="66">
        <f t="shared" si="320"/>
        <v>3</v>
      </c>
      <c r="AY664" s="132" t="s">
        <v>1467</v>
      </c>
      <c r="AZ664" s="107">
        <f t="shared" ca="1" si="321"/>
        <v>23576</v>
      </c>
      <c r="BA664" s="107">
        <f t="shared" ca="1" si="294"/>
        <v>42301</v>
      </c>
      <c r="BB664" s="107">
        <f t="shared" ca="1" si="295"/>
        <v>40640.36</v>
      </c>
      <c r="BC664" s="107">
        <f t="shared" ca="1" si="296"/>
        <v>500</v>
      </c>
      <c r="BD664" s="107">
        <f t="shared" ca="1" si="297"/>
        <v>500</v>
      </c>
    </row>
    <row r="665" spans="1:56" x14ac:dyDescent="0.15">
      <c r="A665" s="62">
        <v>31649</v>
      </c>
      <c r="B665" s="62">
        <f t="shared" si="298"/>
        <v>3</v>
      </c>
      <c r="C665" s="59" t="s">
        <v>1466</v>
      </c>
      <c r="D665" s="62">
        <v>1976</v>
      </c>
      <c r="E665" s="86">
        <v>31818</v>
      </c>
      <c r="F665" s="86">
        <v>85580</v>
      </c>
      <c r="G665" s="86">
        <v>73244.639999999999</v>
      </c>
      <c r="H665" s="86">
        <v>500</v>
      </c>
      <c r="I665" s="86">
        <v>500</v>
      </c>
      <c r="K665" s="66">
        <v>31649</v>
      </c>
      <c r="L665" s="66"/>
      <c r="M665" s="66">
        <v>31649</v>
      </c>
      <c r="N665" s="62">
        <f t="shared" si="299"/>
        <v>3</v>
      </c>
      <c r="O665" s="66" t="s">
        <v>1466</v>
      </c>
      <c r="P665" s="66">
        <v>1</v>
      </c>
      <c r="Q665" s="66">
        <f t="shared" si="300"/>
        <v>1976</v>
      </c>
      <c r="R665" s="66">
        <f t="shared" si="301"/>
        <v>31818</v>
      </c>
      <c r="S665" s="66">
        <f t="shared" si="302"/>
        <v>85580</v>
      </c>
      <c r="T665" s="66">
        <f t="shared" si="303"/>
        <v>73244.639999999999</v>
      </c>
      <c r="U665" s="66">
        <f t="shared" si="304"/>
        <v>500</v>
      </c>
      <c r="V665" s="66">
        <f t="shared" si="305"/>
        <v>500</v>
      </c>
      <c r="W665" s="66"/>
      <c r="X665" s="62">
        <v>31649</v>
      </c>
      <c r="Y665" s="62">
        <f t="shared" si="306"/>
        <v>3</v>
      </c>
      <c r="Z665" s="59" t="s">
        <v>1466</v>
      </c>
      <c r="AA665" s="62">
        <v>1</v>
      </c>
      <c r="AB665" s="62">
        <f t="shared" ca="1" si="307"/>
        <v>1</v>
      </c>
      <c r="AC665" s="62">
        <f t="shared" ca="1" si="308"/>
        <v>1976</v>
      </c>
      <c r="AD665" s="62">
        <f t="shared" ca="1" si="309"/>
        <v>31818</v>
      </c>
      <c r="AE665" s="62">
        <f t="shared" ca="1" si="310"/>
        <v>85580</v>
      </c>
      <c r="AF665" s="62">
        <f t="shared" ca="1" si="311"/>
        <v>73244.639999999999</v>
      </c>
      <c r="AG665" s="62">
        <f t="shared" ca="1" si="312"/>
        <v>500</v>
      </c>
      <c r="AH665" s="62">
        <f t="shared" ca="1" si="313"/>
        <v>500</v>
      </c>
      <c r="AL665" s="66"/>
      <c r="AO665" s="138">
        <f t="shared" si="314"/>
        <v>31649</v>
      </c>
      <c r="AP665" s="138" t="str">
        <f t="shared" si="315"/>
        <v>Staatz</v>
      </c>
      <c r="AQ665" s="138">
        <f t="shared" ca="1" si="316"/>
        <v>31818</v>
      </c>
      <c r="AR665" s="138">
        <f t="shared" ca="1" si="317"/>
        <v>85580</v>
      </c>
      <c r="AS665" s="138">
        <f t="shared" ca="1" si="318"/>
        <v>73244.639999999999</v>
      </c>
      <c r="AT665" s="138">
        <f t="shared" ca="1" si="319"/>
        <v>500</v>
      </c>
      <c r="AU665" s="138">
        <f t="shared" ca="1" si="319"/>
        <v>500</v>
      </c>
      <c r="AV665" s="135"/>
      <c r="AW665" s="131">
        <v>31649</v>
      </c>
      <c r="AX665" s="66">
        <f t="shared" si="320"/>
        <v>3</v>
      </c>
      <c r="AY665" s="132" t="s">
        <v>1466</v>
      </c>
      <c r="AZ665" s="107">
        <f t="shared" ca="1" si="321"/>
        <v>31818</v>
      </c>
      <c r="BA665" s="107">
        <f t="shared" ca="1" si="294"/>
        <v>85580</v>
      </c>
      <c r="BB665" s="107">
        <f t="shared" ca="1" si="295"/>
        <v>73244.639999999999</v>
      </c>
      <c r="BC665" s="107">
        <f t="shared" ca="1" si="296"/>
        <v>500</v>
      </c>
      <c r="BD665" s="107">
        <f t="shared" ca="1" si="297"/>
        <v>500</v>
      </c>
    </row>
    <row r="666" spans="1:56" x14ac:dyDescent="0.15">
      <c r="A666" s="62">
        <v>31650</v>
      </c>
      <c r="B666" s="62">
        <f t="shared" si="298"/>
        <v>3</v>
      </c>
      <c r="C666" s="59" t="s">
        <v>1465</v>
      </c>
      <c r="D666" s="62">
        <v>1614</v>
      </c>
      <c r="E666" s="86">
        <v>38222</v>
      </c>
      <c r="F666" s="86">
        <v>80753</v>
      </c>
      <c r="G666" s="86">
        <v>222753.31</v>
      </c>
      <c r="H666" s="86">
        <v>500</v>
      </c>
      <c r="I666" s="86">
        <v>500</v>
      </c>
      <c r="K666" s="66">
        <v>31650</v>
      </c>
      <c r="L666" s="66"/>
      <c r="M666" s="66">
        <v>31650</v>
      </c>
      <c r="N666" s="62">
        <f t="shared" si="299"/>
        <v>3</v>
      </c>
      <c r="O666" s="66" t="s">
        <v>1465</v>
      </c>
      <c r="P666" s="66">
        <v>1</v>
      </c>
      <c r="Q666" s="66">
        <f t="shared" si="300"/>
        <v>1614</v>
      </c>
      <c r="R666" s="66">
        <f t="shared" si="301"/>
        <v>38222</v>
      </c>
      <c r="S666" s="66">
        <f t="shared" si="302"/>
        <v>80753</v>
      </c>
      <c r="T666" s="66">
        <f t="shared" si="303"/>
        <v>222753.31</v>
      </c>
      <c r="U666" s="66">
        <f t="shared" si="304"/>
        <v>500</v>
      </c>
      <c r="V666" s="66">
        <f t="shared" si="305"/>
        <v>500</v>
      </c>
      <c r="W666" s="66"/>
      <c r="X666" s="62">
        <v>31650</v>
      </c>
      <c r="Y666" s="62">
        <f t="shared" si="306"/>
        <v>3</v>
      </c>
      <c r="Z666" s="59" t="s">
        <v>1465</v>
      </c>
      <c r="AA666" s="62">
        <v>1</v>
      </c>
      <c r="AB666" s="62">
        <f t="shared" ca="1" si="307"/>
        <v>1</v>
      </c>
      <c r="AC666" s="62">
        <f t="shared" ca="1" si="308"/>
        <v>1614</v>
      </c>
      <c r="AD666" s="62">
        <f t="shared" ca="1" si="309"/>
        <v>38222</v>
      </c>
      <c r="AE666" s="62">
        <f t="shared" ca="1" si="310"/>
        <v>80753</v>
      </c>
      <c r="AF666" s="62">
        <f t="shared" ca="1" si="311"/>
        <v>222753.31</v>
      </c>
      <c r="AG666" s="62">
        <f t="shared" ca="1" si="312"/>
        <v>500</v>
      </c>
      <c r="AH666" s="62">
        <f t="shared" ca="1" si="313"/>
        <v>500</v>
      </c>
      <c r="AL666" s="66"/>
      <c r="AO666" s="138">
        <f t="shared" si="314"/>
        <v>31650</v>
      </c>
      <c r="AP666" s="138" t="str">
        <f t="shared" si="315"/>
        <v>Stronsdorf</v>
      </c>
      <c r="AQ666" s="138">
        <f t="shared" ca="1" si="316"/>
        <v>38222</v>
      </c>
      <c r="AR666" s="138">
        <f t="shared" ca="1" si="317"/>
        <v>80753</v>
      </c>
      <c r="AS666" s="138">
        <f t="shared" ca="1" si="318"/>
        <v>222753.31</v>
      </c>
      <c r="AT666" s="138">
        <f t="shared" ca="1" si="319"/>
        <v>500</v>
      </c>
      <c r="AU666" s="138">
        <f t="shared" ca="1" si="319"/>
        <v>500</v>
      </c>
      <c r="AV666" s="135"/>
      <c r="AW666" s="131">
        <v>31650</v>
      </c>
      <c r="AX666" s="66">
        <f t="shared" si="320"/>
        <v>3</v>
      </c>
      <c r="AY666" s="132" t="s">
        <v>1465</v>
      </c>
      <c r="AZ666" s="107">
        <f t="shared" ca="1" si="321"/>
        <v>38222</v>
      </c>
      <c r="BA666" s="107">
        <f t="shared" ca="1" si="294"/>
        <v>80753</v>
      </c>
      <c r="BB666" s="107">
        <f t="shared" ca="1" si="295"/>
        <v>222753.31</v>
      </c>
      <c r="BC666" s="107">
        <f t="shared" ca="1" si="296"/>
        <v>500</v>
      </c>
      <c r="BD666" s="107">
        <f t="shared" ca="1" si="297"/>
        <v>500</v>
      </c>
    </row>
    <row r="667" spans="1:56" x14ac:dyDescent="0.15">
      <c r="A667" s="62">
        <v>31651</v>
      </c>
      <c r="B667" s="62">
        <f t="shared" si="298"/>
        <v>3</v>
      </c>
      <c r="C667" s="59" t="s">
        <v>1464</v>
      </c>
      <c r="D667" s="62">
        <v>2604</v>
      </c>
      <c r="E667" s="86">
        <v>17176</v>
      </c>
      <c r="F667" s="86">
        <v>148460</v>
      </c>
      <c r="G667" s="86">
        <v>78308.34</v>
      </c>
      <c r="H667" s="86">
        <v>500</v>
      </c>
      <c r="I667" s="86">
        <v>500</v>
      </c>
      <c r="K667" s="66">
        <v>31651</v>
      </c>
      <c r="L667" s="66"/>
      <c r="M667" s="66">
        <v>31651</v>
      </c>
      <c r="N667" s="62">
        <f t="shared" si="299"/>
        <v>3</v>
      </c>
      <c r="O667" s="66" t="s">
        <v>1464</v>
      </c>
      <c r="P667" s="66">
        <v>1</v>
      </c>
      <c r="Q667" s="66">
        <f t="shared" si="300"/>
        <v>2604</v>
      </c>
      <c r="R667" s="66">
        <f t="shared" si="301"/>
        <v>17176</v>
      </c>
      <c r="S667" s="66">
        <f t="shared" si="302"/>
        <v>148460</v>
      </c>
      <c r="T667" s="66">
        <f t="shared" si="303"/>
        <v>78308.34</v>
      </c>
      <c r="U667" s="66">
        <f t="shared" si="304"/>
        <v>500</v>
      </c>
      <c r="V667" s="66">
        <f t="shared" si="305"/>
        <v>500</v>
      </c>
      <c r="W667" s="66"/>
      <c r="X667" s="62">
        <v>31651</v>
      </c>
      <c r="Y667" s="62">
        <f t="shared" si="306"/>
        <v>3</v>
      </c>
      <c r="Z667" s="59" t="s">
        <v>1464</v>
      </c>
      <c r="AA667" s="62">
        <v>1</v>
      </c>
      <c r="AB667" s="62">
        <f t="shared" ca="1" si="307"/>
        <v>1</v>
      </c>
      <c r="AC667" s="62">
        <f t="shared" ca="1" si="308"/>
        <v>2604</v>
      </c>
      <c r="AD667" s="62">
        <f t="shared" ca="1" si="309"/>
        <v>17176</v>
      </c>
      <c r="AE667" s="62">
        <f t="shared" ca="1" si="310"/>
        <v>148460</v>
      </c>
      <c r="AF667" s="62">
        <f t="shared" ca="1" si="311"/>
        <v>78308.34</v>
      </c>
      <c r="AG667" s="62">
        <f t="shared" ca="1" si="312"/>
        <v>500</v>
      </c>
      <c r="AH667" s="62">
        <f t="shared" ca="1" si="313"/>
        <v>500</v>
      </c>
      <c r="AL667" s="66"/>
      <c r="AO667" s="138">
        <f t="shared" si="314"/>
        <v>31651</v>
      </c>
      <c r="AP667" s="138" t="str">
        <f t="shared" si="315"/>
        <v>Ulrichskirchen-Schleinbach</v>
      </c>
      <c r="AQ667" s="138">
        <f t="shared" ca="1" si="316"/>
        <v>17176</v>
      </c>
      <c r="AR667" s="138">
        <f t="shared" ca="1" si="317"/>
        <v>148460</v>
      </c>
      <c r="AS667" s="138">
        <f t="shared" ca="1" si="318"/>
        <v>78308.34</v>
      </c>
      <c r="AT667" s="138">
        <f t="shared" ca="1" si="319"/>
        <v>500</v>
      </c>
      <c r="AU667" s="138">
        <f t="shared" ca="1" si="319"/>
        <v>500</v>
      </c>
      <c r="AV667" s="135"/>
      <c r="AW667" s="131">
        <v>31651</v>
      </c>
      <c r="AX667" s="66">
        <f t="shared" si="320"/>
        <v>3</v>
      </c>
      <c r="AY667" s="132" t="s">
        <v>1464</v>
      </c>
      <c r="AZ667" s="107">
        <f t="shared" ca="1" si="321"/>
        <v>17176</v>
      </c>
      <c r="BA667" s="107">
        <f t="shared" ca="1" si="294"/>
        <v>148460</v>
      </c>
      <c r="BB667" s="107">
        <f t="shared" ca="1" si="295"/>
        <v>78308.34</v>
      </c>
      <c r="BC667" s="107">
        <f t="shared" ca="1" si="296"/>
        <v>500</v>
      </c>
      <c r="BD667" s="107">
        <f t="shared" ca="1" si="297"/>
        <v>500</v>
      </c>
    </row>
    <row r="668" spans="1:56" x14ac:dyDescent="0.15">
      <c r="A668" s="62">
        <v>31652</v>
      </c>
      <c r="B668" s="62">
        <f t="shared" si="298"/>
        <v>3</v>
      </c>
      <c r="C668" s="59" t="s">
        <v>1463</v>
      </c>
      <c r="D668" s="62">
        <v>569</v>
      </c>
      <c r="E668" s="86">
        <v>10073</v>
      </c>
      <c r="F668" s="86">
        <v>24273</v>
      </c>
      <c r="G668" s="86">
        <v>11957.05</v>
      </c>
      <c r="H668" s="86">
        <v>500</v>
      </c>
      <c r="I668" s="86">
        <v>500</v>
      </c>
      <c r="K668" s="66">
        <v>31652</v>
      </c>
      <c r="L668" s="66"/>
      <c r="M668" s="66">
        <v>31652</v>
      </c>
      <c r="N668" s="62">
        <f t="shared" si="299"/>
        <v>3</v>
      </c>
      <c r="O668" s="66" t="s">
        <v>1463</v>
      </c>
      <c r="P668" s="66">
        <v>1</v>
      </c>
      <c r="Q668" s="66">
        <f t="shared" si="300"/>
        <v>569</v>
      </c>
      <c r="R668" s="66">
        <f t="shared" si="301"/>
        <v>10073</v>
      </c>
      <c r="S668" s="66">
        <f t="shared" si="302"/>
        <v>24273</v>
      </c>
      <c r="T668" s="66">
        <f t="shared" si="303"/>
        <v>11957.05</v>
      </c>
      <c r="U668" s="66">
        <f t="shared" si="304"/>
        <v>500</v>
      </c>
      <c r="V668" s="66">
        <f t="shared" si="305"/>
        <v>500</v>
      </c>
      <c r="W668" s="66"/>
      <c r="X668" s="62">
        <v>31652</v>
      </c>
      <c r="Y668" s="62">
        <f t="shared" si="306"/>
        <v>3</v>
      </c>
      <c r="Z668" s="59" t="s">
        <v>1463</v>
      </c>
      <c r="AA668" s="62">
        <v>1</v>
      </c>
      <c r="AB668" s="62">
        <f t="shared" ca="1" si="307"/>
        <v>1</v>
      </c>
      <c r="AC668" s="62">
        <f t="shared" ca="1" si="308"/>
        <v>569</v>
      </c>
      <c r="AD668" s="62">
        <f t="shared" ca="1" si="309"/>
        <v>10073</v>
      </c>
      <c r="AE668" s="62">
        <f t="shared" ca="1" si="310"/>
        <v>24273</v>
      </c>
      <c r="AF668" s="62">
        <f t="shared" ca="1" si="311"/>
        <v>11957.05</v>
      </c>
      <c r="AG668" s="62">
        <f t="shared" ca="1" si="312"/>
        <v>500</v>
      </c>
      <c r="AH668" s="62">
        <f t="shared" ca="1" si="313"/>
        <v>500</v>
      </c>
      <c r="AL668" s="66"/>
      <c r="AO668" s="138">
        <f t="shared" si="314"/>
        <v>31652</v>
      </c>
      <c r="AP668" s="138" t="str">
        <f t="shared" si="315"/>
        <v>Unterstinkenbrunn</v>
      </c>
      <c r="AQ668" s="138">
        <f t="shared" ca="1" si="316"/>
        <v>10073</v>
      </c>
      <c r="AR668" s="138">
        <f t="shared" ca="1" si="317"/>
        <v>24273</v>
      </c>
      <c r="AS668" s="138">
        <f t="shared" ca="1" si="318"/>
        <v>11957.05</v>
      </c>
      <c r="AT668" s="138">
        <f t="shared" ca="1" si="319"/>
        <v>500</v>
      </c>
      <c r="AU668" s="138">
        <f t="shared" ca="1" si="319"/>
        <v>500</v>
      </c>
      <c r="AV668" s="135"/>
      <c r="AW668" s="131">
        <v>31652</v>
      </c>
      <c r="AX668" s="66">
        <f t="shared" si="320"/>
        <v>3</v>
      </c>
      <c r="AY668" s="132" t="s">
        <v>1463</v>
      </c>
      <c r="AZ668" s="107">
        <f t="shared" ca="1" si="321"/>
        <v>10073</v>
      </c>
      <c r="BA668" s="107">
        <f t="shared" ca="1" si="294"/>
        <v>24273</v>
      </c>
      <c r="BB668" s="107">
        <f t="shared" ca="1" si="295"/>
        <v>11957.05</v>
      </c>
      <c r="BC668" s="107">
        <f t="shared" ca="1" si="296"/>
        <v>500</v>
      </c>
      <c r="BD668" s="107">
        <f t="shared" ca="1" si="297"/>
        <v>500</v>
      </c>
    </row>
    <row r="669" spans="1:56" x14ac:dyDescent="0.15">
      <c r="A669" s="62">
        <v>31653</v>
      </c>
      <c r="B669" s="62">
        <f t="shared" si="298"/>
        <v>3</v>
      </c>
      <c r="C669" s="59" t="s">
        <v>1462</v>
      </c>
      <c r="D669" s="62">
        <v>1573</v>
      </c>
      <c r="E669" s="86">
        <v>43702</v>
      </c>
      <c r="F669" s="86">
        <v>71668</v>
      </c>
      <c r="G669" s="86">
        <v>259350.72</v>
      </c>
      <c r="H669" s="86">
        <v>500</v>
      </c>
      <c r="I669" s="86">
        <v>500</v>
      </c>
      <c r="K669" s="66">
        <v>31653</v>
      </c>
      <c r="L669" s="66"/>
      <c r="M669" s="66">
        <v>31653</v>
      </c>
      <c r="N669" s="62">
        <f t="shared" si="299"/>
        <v>3</v>
      </c>
      <c r="O669" s="66" t="s">
        <v>1462</v>
      </c>
      <c r="P669" s="66">
        <v>1</v>
      </c>
      <c r="Q669" s="66">
        <f t="shared" si="300"/>
        <v>1573</v>
      </c>
      <c r="R669" s="66">
        <f t="shared" si="301"/>
        <v>43702</v>
      </c>
      <c r="S669" s="66">
        <f t="shared" si="302"/>
        <v>71668</v>
      </c>
      <c r="T669" s="66">
        <f t="shared" si="303"/>
        <v>259350.72</v>
      </c>
      <c r="U669" s="66">
        <f t="shared" si="304"/>
        <v>500</v>
      </c>
      <c r="V669" s="66">
        <f t="shared" si="305"/>
        <v>500</v>
      </c>
      <c r="W669" s="66"/>
      <c r="X669" s="62">
        <v>31653</v>
      </c>
      <c r="Y669" s="62">
        <f t="shared" si="306"/>
        <v>3</v>
      </c>
      <c r="Z669" s="59" t="s">
        <v>1462</v>
      </c>
      <c r="AA669" s="62">
        <v>1</v>
      </c>
      <c r="AB669" s="62">
        <f t="shared" ca="1" si="307"/>
        <v>1</v>
      </c>
      <c r="AC669" s="62">
        <f t="shared" ca="1" si="308"/>
        <v>1573</v>
      </c>
      <c r="AD669" s="62">
        <f t="shared" ca="1" si="309"/>
        <v>43702</v>
      </c>
      <c r="AE669" s="62">
        <f t="shared" ca="1" si="310"/>
        <v>71668</v>
      </c>
      <c r="AF669" s="62">
        <f t="shared" ca="1" si="311"/>
        <v>259350.72</v>
      </c>
      <c r="AG669" s="62">
        <f t="shared" ca="1" si="312"/>
        <v>500</v>
      </c>
      <c r="AH669" s="62">
        <f t="shared" ca="1" si="313"/>
        <v>500</v>
      </c>
      <c r="AL669" s="66"/>
      <c r="AO669" s="138">
        <f t="shared" si="314"/>
        <v>31653</v>
      </c>
      <c r="AP669" s="138" t="str">
        <f t="shared" si="315"/>
        <v>Wildendürnbach</v>
      </c>
      <c r="AQ669" s="138">
        <f t="shared" ca="1" si="316"/>
        <v>43702</v>
      </c>
      <c r="AR669" s="138">
        <f t="shared" ca="1" si="317"/>
        <v>71668</v>
      </c>
      <c r="AS669" s="138">
        <f t="shared" ca="1" si="318"/>
        <v>259350.72</v>
      </c>
      <c r="AT669" s="138">
        <f t="shared" ca="1" si="319"/>
        <v>500</v>
      </c>
      <c r="AU669" s="138">
        <f t="shared" ca="1" si="319"/>
        <v>500</v>
      </c>
      <c r="AV669" s="135"/>
      <c r="AW669" s="131">
        <v>31653</v>
      </c>
      <c r="AX669" s="66">
        <f t="shared" si="320"/>
        <v>3</v>
      </c>
      <c r="AY669" s="132" t="s">
        <v>1462</v>
      </c>
      <c r="AZ669" s="107">
        <f t="shared" ca="1" si="321"/>
        <v>43702</v>
      </c>
      <c r="BA669" s="107">
        <f t="shared" ca="1" si="294"/>
        <v>71668</v>
      </c>
      <c r="BB669" s="107">
        <f t="shared" ca="1" si="295"/>
        <v>259350.72</v>
      </c>
      <c r="BC669" s="107">
        <f t="shared" ca="1" si="296"/>
        <v>500</v>
      </c>
      <c r="BD669" s="107">
        <f t="shared" ca="1" si="297"/>
        <v>500</v>
      </c>
    </row>
    <row r="670" spans="1:56" x14ac:dyDescent="0.15">
      <c r="A670" s="62">
        <v>31654</v>
      </c>
      <c r="B670" s="62">
        <f t="shared" si="298"/>
        <v>3</v>
      </c>
      <c r="C670" s="59" t="s">
        <v>1461</v>
      </c>
      <c r="D670" s="62">
        <v>2198</v>
      </c>
      <c r="E670" s="86">
        <v>32131</v>
      </c>
      <c r="F670" s="86">
        <v>137455</v>
      </c>
      <c r="G670" s="86">
        <v>418369.63</v>
      </c>
      <c r="H670" s="86">
        <v>500</v>
      </c>
      <c r="I670" s="86">
        <v>500</v>
      </c>
      <c r="K670" s="66">
        <v>31654</v>
      </c>
      <c r="L670" s="66"/>
      <c r="M670" s="66">
        <v>31654</v>
      </c>
      <c r="N670" s="62">
        <f t="shared" si="299"/>
        <v>3</v>
      </c>
      <c r="O670" s="66" t="s">
        <v>1461</v>
      </c>
      <c r="P670" s="66">
        <v>1</v>
      </c>
      <c r="Q670" s="66">
        <f t="shared" si="300"/>
        <v>2198</v>
      </c>
      <c r="R670" s="66">
        <f t="shared" si="301"/>
        <v>32131</v>
      </c>
      <c r="S670" s="66">
        <f t="shared" si="302"/>
        <v>137455</v>
      </c>
      <c r="T670" s="66">
        <f t="shared" si="303"/>
        <v>418369.63</v>
      </c>
      <c r="U670" s="66">
        <f t="shared" si="304"/>
        <v>500</v>
      </c>
      <c r="V670" s="66">
        <f t="shared" si="305"/>
        <v>500</v>
      </c>
      <c r="W670" s="66"/>
      <c r="X670" s="62">
        <v>31654</v>
      </c>
      <c r="Y670" s="62">
        <f t="shared" si="306"/>
        <v>3</v>
      </c>
      <c r="Z670" s="59" t="s">
        <v>1461</v>
      </c>
      <c r="AA670" s="62">
        <v>1</v>
      </c>
      <c r="AB670" s="62">
        <f t="shared" ca="1" si="307"/>
        <v>1</v>
      </c>
      <c r="AC670" s="62">
        <f t="shared" ca="1" si="308"/>
        <v>2198</v>
      </c>
      <c r="AD670" s="62">
        <f t="shared" ca="1" si="309"/>
        <v>32131</v>
      </c>
      <c r="AE670" s="62">
        <f t="shared" ca="1" si="310"/>
        <v>137455</v>
      </c>
      <c r="AF670" s="62">
        <f t="shared" ca="1" si="311"/>
        <v>418369.63</v>
      </c>
      <c r="AG670" s="62">
        <f t="shared" ca="1" si="312"/>
        <v>500</v>
      </c>
      <c r="AH670" s="62">
        <f t="shared" ca="1" si="313"/>
        <v>500</v>
      </c>
      <c r="AL670" s="66"/>
      <c r="AO670" s="138">
        <f t="shared" si="314"/>
        <v>31654</v>
      </c>
      <c r="AP670" s="138" t="str">
        <f t="shared" si="315"/>
        <v>Wilfersdorf</v>
      </c>
      <c r="AQ670" s="138">
        <f t="shared" ca="1" si="316"/>
        <v>32131</v>
      </c>
      <c r="AR670" s="138">
        <f t="shared" ca="1" si="317"/>
        <v>137455</v>
      </c>
      <c r="AS670" s="138">
        <f t="shared" ca="1" si="318"/>
        <v>418369.63</v>
      </c>
      <c r="AT670" s="138">
        <f t="shared" ca="1" si="319"/>
        <v>500</v>
      </c>
      <c r="AU670" s="138">
        <f t="shared" ca="1" si="319"/>
        <v>500</v>
      </c>
      <c r="AV670" s="135"/>
      <c r="AW670" s="131">
        <v>31654</v>
      </c>
      <c r="AX670" s="66">
        <f t="shared" si="320"/>
        <v>3</v>
      </c>
      <c r="AY670" s="132" t="s">
        <v>1461</v>
      </c>
      <c r="AZ670" s="107">
        <f t="shared" ca="1" si="321"/>
        <v>32131</v>
      </c>
      <c r="BA670" s="107">
        <f t="shared" ca="1" si="294"/>
        <v>137455</v>
      </c>
      <c r="BB670" s="107">
        <f t="shared" ca="1" si="295"/>
        <v>418369.63</v>
      </c>
      <c r="BC670" s="107">
        <f t="shared" ca="1" si="296"/>
        <v>500</v>
      </c>
      <c r="BD670" s="107">
        <f t="shared" ca="1" si="297"/>
        <v>500</v>
      </c>
    </row>
    <row r="671" spans="1:56" x14ac:dyDescent="0.15">
      <c r="A671" s="62">
        <v>31655</v>
      </c>
      <c r="B671" s="62">
        <f t="shared" si="298"/>
        <v>3</v>
      </c>
      <c r="C671" s="59" t="s">
        <v>1460</v>
      </c>
      <c r="D671" s="62">
        <v>7177</v>
      </c>
      <c r="E671" s="86">
        <v>19686</v>
      </c>
      <c r="F671" s="86">
        <v>679245</v>
      </c>
      <c r="G671" s="86">
        <v>3988931.32</v>
      </c>
      <c r="H671" s="86">
        <v>500</v>
      </c>
      <c r="I671" s="86">
        <v>500</v>
      </c>
      <c r="K671" s="66">
        <v>31655</v>
      </c>
      <c r="L671" s="66"/>
      <c r="M671" s="66">
        <v>31655</v>
      </c>
      <c r="N671" s="62">
        <f t="shared" si="299"/>
        <v>3</v>
      </c>
      <c r="O671" s="66" t="s">
        <v>1460</v>
      </c>
      <c r="P671" s="66">
        <v>1</v>
      </c>
      <c r="Q671" s="66">
        <f t="shared" si="300"/>
        <v>7177</v>
      </c>
      <c r="R671" s="66">
        <f t="shared" si="301"/>
        <v>19686</v>
      </c>
      <c r="S671" s="66">
        <f t="shared" si="302"/>
        <v>679245</v>
      </c>
      <c r="T671" s="66">
        <f t="shared" si="303"/>
        <v>3988931.32</v>
      </c>
      <c r="U671" s="66">
        <f t="shared" si="304"/>
        <v>500</v>
      </c>
      <c r="V671" s="66">
        <f t="shared" si="305"/>
        <v>500</v>
      </c>
      <c r="W671" s="66"/>
      <c r="X671" s="62">
        <v>31655</v>
      </c>
      <c r="Y671" s="62">
        <f t="shared" si="306"/>
        <v>3</v>
      </c>
      <c r="Z671" s="59" t="s">
        <v>1460</v>
      </c>
      <c r="AA671" s="62">
        <v>1</v>
      </c>
      <c r="AB671" s="62">
        <f t="shared" ca="1" si="307"/>
        <v>1</v>
      </c>
      <c r="AC671" s="62">
        <f t="shared" ca="1" si="308"/>
        <v>7177</v>
      </c>
      <c r="AD671" s="62">
        <f t="shared" ca="1" si="309"/>
        <v>19686</v>
      </c>
      <c r="AE671" s="62">
        <f t="shared" ca="1" si="310"/>
        <v>679245</v>
      </c>
      <c r="AF671" s="62">
        <f t="shared" ca="1" si="311"/>
        <v>3988931.32</v>
      </c>
      <c r="AG671" s="62">
        <f t="shared" ca="1" si="312"/>
        <v>500</v>
      </c>
      <c r="AH671" s="62">
        <f t="shared" ca="1" si="313"/>
        <v>500</v>
      </c>
      <c r="AL671" s="66"/>
      <c r="AO671" s="138">
        <f t="shared" si="314"/>
        <v>31655</v>
      </c>
      <c r="AP671" s="138" t="str">
        <f t="shared" si="315"/>
        <v>Wolkersdorf im Weinviertel</v>
      </c>
      <c r="AQ671" s="138">
        <f t="shared" ca="1" si="316"/>
        <v>19686</v>
      </c>
      <c r="AR671" s="138">
        <f t="shared" ca="1" si="317"/>
        <v>679245</v>
      </c>
      <c r="AS671" s="138">
        <f t="shared" ca="1" si="318"/>
        <v>3988931.32</v>
      </c>
      <c r="AT671" s="138">
        <f t="shared" ca="1" si="319"/>
        <v>500</v>
      </c>
      <c r="AU671" s="138">
        <f t="shared" ca="1" si="319"/>
        <v>500</v>
      </c>
      <c r="AV671" s="135"/>
      <c r="AW671" s="131">
        <v>31655</v>
      </c>
      <c r="AX671" s="66">
        <f t="shared" si="320"/>
        <v>3</v>
      </c>
      <c r="AY671" s="132" t="s">
        <v>1460</v>
      </c>
      <c r="AZ671" s="107">
        <f t="shared" ca="1" si="321"/>
        <v>19686</v>
      </c>
      <c r="BA671" s="107">
        <f t="shared" ca="1" si="294"/>
        <v>679245</v>
      </c>
      <c r="BB671" s="107">
        <f t="shared" ca="1" si="295"/>
        <v>3988931.32</v>
      </c>
      <c r="BC671" s="107">
        <f t="shared" ca="1" si="296"/>
        <v>500</v>
      </c>
      <c r="BD671" s="107">
        <f t="shared" ca="1" si="297"/>
        <v>500</v>
      </c>
    </row>
    <row r="672" spans="1:56" x14ac:dyDescent="0.15">
      <c r="A672" s="62">
        <v>31658</v>
      </c>
      <c r="B672" s="62">
        <f t="shared" si="298"/>
        <v>3</v>
      </c>
      <c r="C672" s="59" t="s">
        <v>1459</v>
      </c>
      <c r="D672" s="62">
        <v>569</v>
      </c>
      <c r="E672" s="86">
        <v>12790</v>
      </c>
      <c r="F672" s="86">
        <v>23543</v>
      </c>
      <c r="G672" s="86">
        <v>8950.59</v>
      </c>
      <c r="H672" s="86">
        <v>500</v>
      </c>
      <c r="I672" s="86">
        <v>500</v>
      </c>
      <c r="K672" s="66">
        <v>31658</v>
      </c>
      <c r="L672" s="66"/>
      <c r="M672" s="66">
        <v>31658</v>
      </c>
      <c r="N672" s="62">
        <f t="shared" si="299"/>
        <v>3</v>
      </c>
      <c r="O672" s="66" t="s">
        <v>1459</v>
      </c>
      <c r="P672" s="66">
        <v>1</v>
      </c>
      <c r="Q672" s="66">
        <f t="shared" si="300"/>
        <v>569</v>
      </c>
      <c r="R672" s="66">
        <f t="shared" si="301"/>
        <v>12790</v>
      </c>
      <c r="S672" s="66">
        <f t="shared" si="302"/>
        <v>23543</v>
      </c>
      <c r="T672" s="66">
        <f t="shared" si="303"/>
        <v>8950.59</v>
      </c>
      <c r="U672" s="66">
        <f t="shared" si="304"/>
        <v>500</v>
      </c>
      <c r="V672" s="66">
        <f t="shared" si="305"/>
        <v>500</v>
      </c>
      <c r="W672" s="66"/>
      <c r="X672" s="62">
        <v>31658</v>
      </c>
      <c r="Y672" s="62">
        <f t="shared" si="306"/>
        <v>3</v>
      </c>
      <c r="Z672" s="59" t="s">
        <v>1459</v>
      </c>
      <c r="AA672" s="62">
        <v>1</v>
      </c>
      <c r="AB672" s="62">
        <f t="shared" ca="1" si="307"/>
        <v>1</v>
      </c>
      <c r="AC672" s="62">
        <f t="shared" ca="1" si="308"/>
        <v>569</v>
      </c>
      <c r="AD672" s="62">
        <f t="shared" ca="1" si="309"/>
        <v>12790</v>
      </c>
      <c r="AE672" s="62">
        <f t="shared" ca="1" si="310"/>
        <v>23543</v>
      </c>
      <c r="AF672" s="62">
        <f t="shared" ca="1" si="311"/>
        <v>8950.59</v>
      </c>
      <c r="AG672" s="62">
        <f t="shared" ca="1" si="312"/>
        <v>500</v>
      </c>
      <c r="AH672" s="62">
        <f t="shared" ca="1" si="313"/>
        <v>500</v>
      </c>
      <c r="AL672" s="66"/>
      <c r="AO672" s="138">
        <f t="shared" si="314"/>
        <v>31658</v>
      </c>
      <c r="AP672" s="138" t="str">
        <f t="shared" si="315"/>
        <v>Ottenthal</v>
      </c>
      <c r="AQ672" s="138">
        <f t="shared" ca="1" si="316"/>
        <v>12790</v>
      </c>
      <c r="AR672" s="138">
        <f t="shared" ca="1" si="317"/>
        <v>23543</v>
      </c>
      <c r="AS672" s="138">
        <f t="shared" ca="1" si="318"/>
        <v>8950.59</v>
      </c>
      <c r="AT672" s="138">
        <f t="shared" ca="1" si="319"/>
        <v>500</v>
      </c>
      <c r="AU672" s="138">
        <f t="shared" ca="1" si="319"/>
        <v>500</v>
      </c>
      <c r="AV672" s="135"/>
      <c r="AW672" s="131">
        <v>31658</v>
      </c>
      <c r="AX672" s="66">
        <f t="shared" si="320"/>
        <v>3</v>
      </c>
      <c r="AY672" s="132" t="s">
        <v>1459</v>
      </c>
      <c r="AZ672" s="107">
        <f t="shared" ca="1" si="321"/>
        <v>12790</v>
      </c>
      <c r="BA672" s="107">
        <f t="shared" ca="1" si="294"/>
        <v>23543</v>
      </c>
      <c r="BB672" s="107">
        <f t="shared" ca="1" si="295"/>
        <v>8950.59</v>
      </c>
      <c r="BC672" s="107">
        <f t="shared" ca="1" si="296"/>
        <v>500</v>
      </c>
      <c r="BD672" s="107">
        <f t="shared" ca="1" si="297"/>
        <v>500</v>
      </c>
    </row>
    <row r="673" spans="1:56" x14ac:dyDescent="0.15">
      <c r="A673" s="62">
        <v>31701</v>
      </c>
      <c r="B673" s="62">
        <f t="shared" si="298"/>
        <v>3</v>
      </c>
      <c r="C673" s="59" t="s">
        <v>1458</v>
      </c>
      <c r="D673" s="62">
        <v>1429</v>
      </c>
      <c r="E673" s="86">
        <v>9353</v>
      </c>
      <c r="F673" s="86">
        <v>126252</v>
      </c>
      <c r="G673" s="86">
        <v>738090.13</v>
      </c>
      <c r="H673" s="86">
        <v>500</v>
      </c>
      <c r="I673" s="86">
        <v>500</v>
      </c>
      <c r="K673" s="66">
        <v>31701</v>
      </c>
      <c r="L673" s="66"/>
      <c r="M673" s="66">
        <v>31701</v>
      </c>
      <c r="N673" s="62">
        <f t="shared" si="299"/>
        <v>3</v>
      </c>
      <c r="O673" s="66" t="s">
        <v>1458</v>
      </c>
      <c r="P673" s="66">
        <v>1</v>
      </c>
      <c r="Q673" s="66">
        <f t="shared" si="300"/>
        <v>1429</v>
      </c>
      <c r="R673" s="66">
        <f t="shared" si="301"/>
        <v>9353</v>
      </c>
      <c r="S673" s="66">
        <f t="shared" si="302"/>
        <v>126252</v>
      </c>
      <c r="T673" s="66">
        <f t="shared" si="303"/>
        <v>738090.13</v>
      </c>
      <c r="U673" s="66">
        <f t="shared" si="304"/>
        <v>500</v>
      </c>
      <c r="V673" s="66">
        <f t="shared" si="305"/>
        <v>500</v>
      </c>
      <c r="W673" s="66"/>
      <c r="X673" s="62">
        <v>31701</v>
      </c>
      <c r="Y673" s="62">
        <f t="shared" si="306"/>
        <v>3</v>
      </c>
      <c r="Z673" s="59" t="s">
        <v>1458</v>
      </c>
      <c r="AA673" s="62">
        <v>1</v>
      </c>
      <c r="AB673" s="62">
        <f t="shared" ca="1" si="307"/>
        <v>1</v>
      </c>
      <c r="AC673" s="62">
        <f t="shared" ca="1" si="308"/>
        <v>1429</v>
      </c>
      <c r="AD673" s="62">
        <f t="shared" ca="1" si="309"/>
        <v>9353</v>
      </c>
      <c r="AE673" s="62">
        <f t="shared" ca="1" si="310"/>
        <v>126252</v>
      </c>
      <c r="AF673" s="62">
        <f t="shared" ca="1" si="311"/>
        <v>738090.13</v>
      </c>
      <c r="AG673" s="62">
        <f t="shared" ca="1" si="312"/>
        <v>500</v>
      </c>
      <c r="AH673" s="62">
        <f t="shared" ca="1" si="313"/>
        <v>500</v>
      </c>
      <c r="AL673" s="66"/>
      <c r="AO673" s="138">
        <f t="shared" si="314"/>
        <v>31701</v>
      </c>
      <c r="AP673" s="138" t="str">
        <f t="shared" si="315"/>
        <v>Achau</v>
      </c>
      <c r="AQ673" s="138">
        <f t="shared" ca="1" si="316"/>
        <v>9353</v>
      </c>
      <c r="AR673" s="138">
        <f t="shared" ca="1" si="317"/>
        <v>126252</v>
      </c>
      <c r="AS673" s="138">
        <f t="shared" ca="1" si="318"/>
        <v>738090.13</v>
      </c>
      <c r="AT673" s="138">
        <f t="shared" ca="1" si="319"/>
        <v>500</v>
      </c>
      <c r="AU673" s="138">
        <f t="shared" ca="1" si="319"/>
        <v>500</v>
      </c>
      <c r="AV673" s="135"/>
      <c r="AW673" s="131">
        <v>31701</v>
      </c>
      <c r="AX673" s="66">
        <f t="shared" si="320"/>
        <v>3</v>
      </c>
      <c r="AY673" s="132" t="s">
        <v>1458</v>
      </c>
      <c r="AZ673" s="107">
        <f t="shared" ca="1" si="321"/>
        <v>9353</v>
      </c>
      <c r="BA673" s="107">
        <f t="shared" ca="1" si="294"/>
        <v>126252</v>
      </c>
      <c r="BB673" s="107">
        <f t="shared" ca="1" si="295"/>
        <v>738090.13</v>
      </c>
      <c r="BC673" s="107">
        <f t="shared" ca="1" si="296"/>
        <v>500</v>
      </c>
      <c r="BD673" s="107">
        <f t="shared" ca="1" si="297"/>
        <v>500</v>
      </c>
    </row>
    <row r="674" spans="1:56" x14ac:dyDescent="0.15">
      <c r="A674" s="62">
        <v>31702</v>
      </c>
      <c r="B674" s="62">
        <f t="shared" si="298"/>
        <v>3</v>
      </c>
      <c r="C674" s="59" t="s">
        <v>1457</v>
      </c>
      <c r="D674" s="62">
        <v>2901</v>
      </c>
      <c r="E674" s="86">
        <v>5884</v>
      </c>
      <c r="F674" s="86">
        <v>504532</v>
      </c>
      <c r="G674" s="86">
        <v>5673176.1399999997</v>
      </c>
      <c r="H674" s="86">
        <v>500</v>
      </c>
      <c r="I674" s="86">
        <v>500</v>
      </c>
      <c r="K674" s="66">
        <v>31702</v>
      </c>
      <c r="L674" s="66"/>
      <c r="M674" s="66">
        <v>31702</v>
      </c>
      <c r="N674" s="62">
        <f t="shared" si="299"/>
        <v>3</v>
      </c>
      <c r="O674" s="66" t="s">
        <v>1457</v>
      </c>
      <c r="P674" s="66">
        <v>1</v>
      </c>
      <c r="Q674" s="66">
        <f t="shared" si="300"/>
        <v>2901</v>
      </c>
      <c r="R674" s="66">
        <f t="shared" si="301"/>
        <v>5884</v>
      </c>
      <c r="S674" s="66">
        <f t="shared" si="302"/>
        <v>504532</v>
      </c>
      <c r="T674" s="66">
        <f t="shared" si="303"/>
        <v>5673176.1399999997</v>
      </c>
      <c r="U674" s="66">
        <f t="shared" si="304"/>
        <v>500</v>
      </c>
      <c r="V674" s="66">
        <f t="shared" si="305"/>
        <v>500</v>
      </c>
      <c r="W674" s="66"/>
      <c r="X674" s="62">
        <v>31702</v>
      </c>
      <c r="Y674" s="62">
        <f t="shared" si="306"/>
        <v>3</v>
      </c>
      <c r="Z674" s="59" t="s">
        <v>1457</v>
      </c>
      <c r="AA674" s="62">
        <v>1</v>
      </c>
      <c r="AB674" s="62">
        <f t="shared" ca="1" si="307"/>
        <v>1</v>
      </c>
      <c r="AC674" s="62">
        <f t="shared" ca="1" si="308"/>
        <v>2901</v>
      </c>
      <c r="AD674" s="62">
        <f t="shared" ca="1" si="309"/>
        <v>5884</v>
      </c>
      <c r="AE674" s="62">
        <f t="shared" ca="1" si="310"/>
        <v>504532</v>
      </c>
      <c r="AF674" s="62">
        <f t="shared" ca="1" si="311"/>
        <v>5673176.1399999997</v>
      </c>
      <c r="AG674" s="62">
        <f t="shared" ca="1" si="312"/>
        <v>500</v>
      </c>
      <c r="AH674" s="62">
        <f t="shared" ca="1" si="313"/>
        <v>500</v>
      </c>
      <c r="AL674" s="66"/>
      <c r="AO674" s="138">
        <f t="shared" si="314"/>
        <v>31702</v>
      </c>
      <c r="AP674" s="138" t="str">
        <f t="shared" si="315"/>
        <v>Biedermannsdorf</v>
      </c>
      <c r="AQ674" s="138">
        <f t="shared" ca="1" si="316"/>
        <v>5884</v>
      </c>
      <c r="AR674" s="138">
        <f t="shared" ca="1" si="317"/>
        <v>504532</v>
      </c>
      <c r="AS674" s="138">
        <f t="shared" ca="1" si="318"/>
        <v>5673176.1399999997</v>
      </c>
      <c r="AT674" s="138">
        <f t="shared" ca="1" si="319"/>
        <v>500</v>
      </c>
      <c r="AU674" s="138">
        <f t="shared" ca="1" si="319"/>
        <v>500</v>
      </c>
      <c r="AV674" s="135"/>
      <c r="AW674" s="131">
        <v>31702</v>
      </c>
      <c r="AX674" s="66">
        <f t="shared" si="320"/>
        <v>3</v>
      </c>
      <c r="AY674" s="132" t="s">
        <v>1457</v>
      </c>
      <c r="AZ674" s="107">
        <f t="shared" ca="1" si="321"/>
        <v>5884</v>
      </c>
      <c r="BA674" s="107">
        <f t="shared" ca="1" si="294"/>
        <v>504532</v>
      </c>
      <c r="BB674" s="107">
        <f t="shared" ca="1" si="295"/>
        <v>5673176.1399999997</v>
      </c>
      <c r="BC674" s="107">
        <f t="shared" ca="1" si="296"/>
        <v>500</v>
      </c>
      <c r="BD674" s="107">
        <f t="shared" ca="1" si="297"/>
        <v>500</v>
      </c>
    </row>
    <row r="675" spans="1:56" x14ac:dyDescent="0.15">
      <c r="A675" s="62">
        <v>31703</v>
      </c>
      <c r="B675" s="62">
        <f t="shared" si="298"/>
        <v>3</v>
      </c>
      <c r="C675" s="59" t="s">
        <v>1456</v>
      </c>
      <c r="D675" s="62">
        <v>5905</v>
      </c>
      <c r="E675" s="86">
        <v>15603</v>
      </c>
      <c r="F675" s="86">
        <v>588429</v>
      </c>
      <c r="G675" s="86">
        <v>639980.51</v>
      </c>
      <c r="H675" s="86">
        <v>500</v>
      </c>
      <c r="I675" s="86">
        <v>500</v>
      </c>
      <c r="K675" s="66">
        <v>31703</v>
      </c>
      <c r="L675" s="66"/>
      <c r="M675" s="66">
        <v>31703</v>
      </c>
      <c r="N675" s="62">
        <f t="shared" si="299"/>
        <v>3</v>
      </c>
      <c r="O675" s="66" t="s">
        <v>1456</v>
      </c>
      <c r="P675" s="66">
        <v>1</v>
      </c>
      <c r="Q675" s="66">
        <f t="shared" si="300"/>
        <v>5905</v>
      </c>
      <c r="R675" s="66">
        <f t="shared" si="301"/>
        <v>15603</v>
      </c>
      <c r="S675" s="66">
        <f t="shared" si="302"/>
        <v>588429</v>
      </c>
      <c r="T675" s="66">
        <f t="shared" si="303"/>
        <v>639980.51</v>
      </c>
      <c r="U675" s="66">
        <f t="shared" si="304"/>
        <v>500</v>
      </c>
      <c r="V675" s="66">
        <f t="shared" si="305"/>
        <v>500</v>
      </c>
      <c r="W675" s="66"/>
      <c r="X675" s="62">
        <v>31703</v>
      </c>
      <c r="Y675" s="62">
        <f t="shared" si="306"/>
        <v>3</v>
      </c>
      <c r="Z675" s="59" t="s">
        <v>1456</v>
      </c>
      <c r="AA675" s="62">
        <v>1</v>
      </c>
      <c r="AB675" s="62">
        <f t="shared" ca="1" si="307"/>
        <v>1</v>
      </c>
      <c r="AC675" s="62">
        <f t="shared" ca="1" si="308"/>
        <v>5905</v>
      </c>
      <c r="AD675" s="62">
        <f t="shared" ca="1" si="309"/>
        <v>15603</v>
      </c>
      <c r="AE675" s="62">
        <f t="shared" ca="1" si="310"/>
        <v>588429</v>
      </c>
      <c r="AF675" s="62">
        <f t="shared" ca="1" si="311"/>
        <v>639980.51</v>
      </c>
      <c r="AG675" s="62">
        <f t="shared" ca="1" si="312"/>
        <v>500</v>
      </c>
      <c r="AH675" s="62">
        <f t="shared" ca="1" si="313"/>
        <v>500</v>
      </c>
      <c r="AL675" s="66"/>
      <c r="AO675" s="138">
        <f t="shared" si="314"/>
        <v>31703</v>
      </c>
      <c r="AP675" s="138" t="str">
        <f t="shared" si="315"/>
        <v>Breitenfurt bei Wien</v>
      </c>
      <c r="AQ675" s="138">
        <f t="shared" ca="1" si="316"/>
        <v>15603</v>
      </c>
      <c r="AR675" s="138">
        <f t="shared" ca="1" si="317"/>
        <v>588429</v>
      </c>
      <c r="AS675" s="138">
        <f t="shared" ca="1" si="318"/>
        <v>639980.51</v>
      </c>
      <c r="AT675" s="138">
        <f t="shared" ca="1" si="319"/>
        <v>500</v>
      </c>
      <c r="AU675" s="138">
        <f t="shared" ca="1" si="319"/>
        <v>500</v>
      </c>
      <c r="AV675" s="135"/>
      <c r="AW675" s="131">
        <v>31703</v>
      </c>
      <c r="AX675" s="66">
        <f t="shared" si="320"/>
        <v>3</v>
      </c>
      <c r="AY675" s="132" t="s">
        <v>1456</v>
      </c>
      <c r="AZ675" s="107">
        <f t="shared" ca="1" si="321"/>
        <v>15603</v>
      </c>
      <c r="BA675" s="107">
        <f t="shared" ca="1" si="294"/>
        <v>588429</v>
      </c>
      <c r="BB675" s="107">
        <f t="shared" ca="1" si="295"/>
        <v>639980.51</v>
      </c>
      <c r="BC675" s="107">
        <f t="shared" ca="1" si="296"/>
        <v>500</v>
      </c>
      <c r="BD675" s="107">
        <f t="shared" ca="1" si="297"/>
        <v>500</v>
      </c>
    </row>
    <row r="676" spans="1:56" x14ac:dyDescent="0.15">
      <c r="A676" s="62">
        <v>31704</v>
      </c>
      <c r="B676" s="62">
        <f t="shared" si="298"/>
        <v>3</v>
      </c>
      <c r="C676" s="59" t="s">
        <v>1455</v>
      </c>
      <c r="D676" s="62">
        <v>11690</v>
      </c>
      <c r="E676" s="86">
        <v>2643</v>
      </c>
      <c r="F676" s="86">
        <v>1316584</v>
      </c>
      <c r="G676" s="86">
        <v>9696249.1899999995</v>
      </c>
      <c r="H676" s="86">
        <v>500</v>
      </c>
      <c r="I676" s="86">
        <v>500</v>
      </c>
      <c r="K676" s="66">
        <v>31704</v>
      </c>
      <c r="L676" s="66"/>
      <c r="M676" s="66">
        <v>31704</v>
      </c>
      <c r="N676" s="62">
        <f t="shared" si="299"/>
        <v>3</v>
      </c>
      <c r="O676" s="66" t="s">
        <v>1455</v>
      </c>
      <c r="P676" s="66">
        <v>1</v>
      </c>
      <c r="Q676" s="66">
        <f t="shared" si="300"/>
        <v>11690</v>
      </c>
      <c r="R676" s="66">
        <f t="shared" si="301"/>
        <v>2643</v>
      </c>
      <c r="S676" s="66">
        <f t="shared" si="302"/>
        <v>1316584</v>
      </c>
      <c r="T676" s="66">
        <f t="shared" si="303"/>
        <v>9696249.1899999995</v>
      </c>
      <c r="U676" s="66">
        <f t="shared" si="304"/>
        <v>500</v>
      </c>
      <c r="V676" s="66">
        <f t="shared" si="305"/>
        <v>500</v>
      </c>
      <c r="W676" s="66"/>
      <c r="X676" s="62">
        <v>31704</v>
      </c>
      <c r="Y676" s="62">
        <f t="shared" si="306"/>
        <v>3</v>
      </c>
      <c r="Z676" s="59" t="s">
        <v>1455</v>
      </c>
      <c r="AA676" s="62">
        <v>1</v>
      </c>
      <c r="AB676" s="62">
        <f t="shared" ca="1" si="307"/>
        <v>1</v>
      </c>
      <c r="AC676" s="62">
        <f t="shared" ca="1" si="308"/>
        <v>11690</v>
      </c>
      <c r="AD676" s="62">
        <f t="shared" ca="1" si="309"/>
        <v>2643</v>
      </c>
      <c r="AE676" s="62">
        <f t="shared" ca="1" si="310"/>
        <v>1316584</v>
      </c>
      <c r="AF676" s="62">
        <f t="shared" ca="1" si="311"/>
        <v>9696249.1899999995</v>
      </c>
      <c r="AG676" s="62">
        <f t="shared" ca="1" si="312"/>
        <v>500</v>
      </c>
      <c r="AH676" s="62">
        <f t="shared" ca="1" si="313"/>
        <v>500</v>
      </c>
      <c r="AL676" s="66"/>
      <c r="AO676" s="138">
        <f t="shared" si="314"/>
        <v>31704</v>
      </c>
      <c r="AP676" s="138" t="str">
        <f t="shared" si="315"/>
        <v>Brunn am Gebirge</v>
      </c>
      <c r="AQ676" s="138">
        <f t="shared" ca="1" si="316"/>
        <v>2643</v>
      </c>
      <c r="AR676" s="138">
        <f t="shared" ca="1" si="317"/>
        <v>1316584</v>
      </c>
      <c r="AS676" s="138">
        <f t="shared" ca="1" si="318"/>
        <v>9696249.1899999995</v>
      </c>
      <c r="AT676" s="138">
        <f t="shared" ca="1" si="319"/>
        <v>500</v>
      </c>
      <c r="AU676" s="138">
        <f t="shared" ca="1" si="319"/>
        <v>500</v>
      </c>
      <c r="AV676" s="135"/>
      <c r="AW676" s="131">
        <v>31704</v>
      </c>
      <c r="AX676" s="66">
        <f t="shared" si="320"/>
        <v>3</v>
      </c>
      <c r="AY676" s="132" t="s">
        <v>1455</v>
      </c>
      <c r="AZ676" s="107">
        <f t="shared" ca="1" si="321"/>
        <v>2643</v>
      </c>
      <c r="BA676" s="107">
        <f t="shared" ref="BA676:BA739" ca="1" si="322">VLOOKUP($AW676,$AO:$AU,AR$16,0)</f>
        <v>1316584</v>
      </c>
      <c r="BB676" s="107">
        <f t="shared" ref="BB676:BB739" ca="1" si="323">VLOOKUP($AW676,$AO:$AU,AS$16,0)</f>
        <v>9696249.1899999995</v>
      </c>
      <c r="BC676" s="107">
        <f t="shared" ref="BC676:BC739" ca="1" si="324">VLOOKUP($AW676,$AO:$AU,AT$16,0)</f>
        <v>500</v>
      </c>
      <c r="BD676" s="107">
        <f t="shared" ref="BD676:BD739" ca="1" si="325">VLOOKUP($AW676,$AO:$AU,AU$16,0)</f>
        <v>500</v>
      </c>
    </row>
    <row r="677" spans="1:56" x14ac:dyDescent="0.15">
      <c r="A677" s="62">
        <v>31706</v>
      </c>
      <c r="B677" s="62">
        <f t="shared" si="298"/>
        <v>3</v>
      </c>
      <c r="C677" s="59" t="s">
        <v>1454</v>
      </c>
      <c r="D677" s="62">
        <v>1625</v>
      </c>
      <c r="E677" s="86">
        <v>6284</v>
      </c>
      <c r="F677" s="86">
        <v>147984</v>
      </c>
      <c r="G677" s="86">
        <v>145173.93</v>
      </c>
      <c r="H677" s="86">
        <v>500</v>
      </c>
      <c r="I677" s="86">
        <v>500</v>
      </c>
      <c r="K677" s="66">
        <v>31706</v>
      </c>
      <c r="L677" s="66"/>
      <c r="M677" s="66">
        <v>31706</v>
      </c>
      <c r="N677" s="62">
        <f t="shared" si="299"/>
        <v>3</v>
      </c>
      <c r="O677" s="66" t="s">
        <v>1454</v>
      </c>
      <c r="P677" s="66">
        <v>1</v>
      </c>
      <c r="Q677" s="66">
        <f t="shared" si="300"/>
        <v>1625</v>
      </c>
      <c r="R677" s="66">
        <f t="shared" si="301"/>
        <v>6284</v>
      </c>
      <c r="S677" s="66">
        <f t="shared" si="302"/>
        <v>147984</v>
      </c>
      <c r="T677" s="66">
        <f t="shared" si="303"/>
        <v>145173.93</v>
      </c>
      <c r="U677" s="66">
        <f t="shared" si="304"/>
        <v>500</v>
      </c>
      <c r="V677" s="66">
        <f t="shared" si="305"/>
        <v>500</v>
      </c>
      <c r="W677" s="66"/>
      <c r="X677" s="62">
        <v>31706</v>
      </c>
      <c r="Y677" s="62">
        <f t="shared" si="306"/>
        <v>3</v>
      </c>
      <c r="Z677" s="59" t="s">
        <v>1454</v>
      </c>
      <c r="AA677" s="62">
        <v>1</v>
      </c>
      <c r="AB677" s="62">
        <f t="shared" ca="1" si="307"/>
        <v>1</v>
      </c>
      <c r="AC677" s="62">
        <f t="shared" ca="1" si="308"/>
        <v>1625</v>
      </c>
      <c r="AD677" s="62">
        <f t="shared" ca="1" si="309"/>
        <v>6284</v>
      </c>
      <c r="AE677" s="62">
        <f t="shared" ca="1" si="310"/>
        <v>147984</v>
      </c>
      <c r="AF677" s="62">
        <f t="shared" ca="1" si="311"/>
        <v>145173.93</v>
      </c>
      <c r="AG677" s="62">
        <f t="shared" ca="1" si="312"/>
        <v>500</v>
      </c>
      <c r="AH677" s="62">
        <f t="shared" ca="1" si="313"/>
        <v>500</v>
      </c>
      <c r="AL677" s="66"/>
      <c r="AO677" s="138">
        <f t="shared" si="314"/>
        <v>31706</v>
      </c>
      <c r="AP677" s="138" t="str">
        <f t="shared" si="315"/>
        <v>Gaaden</v>
      </c>
      <c r="AQ677" s="138">
        <f t="shared" ca="1" si="316"/>
        <v>6284</v>
      </c>
      <c r="AR677" s="138">
        <f t="shared" ca="1" si="317"/>
        <v>147984</v>
      </c>
      <c r="AS677" s="138">
        <f t="shared" ca="1" si="318"/>
        <v>145173.93</v>
      </c>
      <c r="AT677" s="138">
        <f t="shared" ca="1" si="319"/>
        <v>500</v>
      </c>
      <c r="AU677" s="138">
        <f t="shared" ca="1" si="319"/>
        <v>500</v>
      </c>
      <c r="AV677" s="135"/>
      <c r="AW677" s="131">
        <v>31706</v>
      </c>
      <c r="AX677" s="66">
        <f t="shared" si="320"/>
        <v>3</v>
      </c>
      <c r="AY677" s="132" t="s">
        <v>1454</v>
      </c>
      <c r="AZ677" s="107">
        <f t="shared" ca="1" si="321"/>
        <v>6284</v>
      </c>
      <c r="BA677" s="107">
        <f t="shared" ca="1" si="322"/>
        <v>147984</v>
      </c>
      <c r="BB677" s="107">
        <f t="shared" ca="1" si="323"/>
        <v>145173.93</v>
      </c>
      <c r="BC677" s="107">
        <f t="shared" ca="1" si="324"/>
        <v>500</v>
      </c>
      <c r="BD677" s="107">
        <f t="shared" ca="1" si="325"/>
        <v>500</v>
      </c>
    </row>
    <row r="678" spans="1:56" x14ac:dyDescent="0.15">
      <c r="A678" s="62">
        <v>31707</v>
      </c>
      <c r="B678" s="62">
        <f t="shared" si="298"/>
        <v>3</v>
      </c>
      <c r="C678" s="59" t="s">
        <v>1453</v>
      </c>
      <c r="D678" s="62">
        <v>2345</v>
      </c>
      <c r="E678" s="86">
        <v>6347</v>
      </c>
      <c r="F678" s="86">
        <v>243773</v>
      </c>
      <c r="G678" s="86">
        <v>286893.67</v>
      </c>
      <c r="H678" s="86">
        <v>500</v>
      </c>
      <c r="I678" s="86">
        <v>500</v>
      </c>
      <c r="K678" s="66">
        <v>31707</v>
      </c>
      <c r="L678" s="66"/>
      <c r="M678" s="66">
        <v>31707</v>
      </c>
      <c r="N678" s="62">
        <f t="shared" si="299"/>
        <v>3</v>
      </c>
      <c r="O678" s="66" t="s">
        <v>1453</v>
      </c>
      <c r="P678" s="66">
        <v>1</v>
      </c>
      <c r="Q678" s="66">
        <f t="shared" si="300"/>
        <v>2345</v>
      </c>
      <c r="R678" s="66">
        <f t="shared" si="301"/>
        <v>6347</v>
      </c>
      <c r="S678" s="66">
        <f t="shared" si="302"/>
        <v>243773</v>
      </c>
      <c r="T678" s="66">
        <f t="shared" si="303"/>
        <v>286893.67</v>
      </c>
      <c r="U678" s="66">
        <f t="shared" si="304"/>
        <v>500</v>
      </c>
      <c r="V678" s="66">
        <f t="shared" si="305"/>
        <v>500</v>
      </c>
      <c r="W678" s="66"/>
      <c r="X678" s="62">
        <v>31707</v>
      </c>
      <c r="Y678" s="62">
        <f t="shared" si="306"/>
        <v>3</v>
      </c>
      <c r="Z678" s="59" t="s">
        <v>1453</v>
      </c>
      <c r="AA678" s="62">
        <v>1</v>
      </c>
      <c r="AB678" s="62">
        <f t="shared" ca="1" si="307"/>
        <v>1</v>
      </c>
      <c r="AC678" s="62">
        <f t="shared" ca="1" si="308"/>
        <v>2345</v>
      </c>
      <c r="AD678" s="62">
        <f t="shared" ca="1" si="309"/>
        <v>6347</v>
      </c>
      <c r="AE678" s="62">
        <f t="shared" ca="1" si="310"/>
        <v>243773</v>
      </c>
      <c r="AF678" s="62">
        <f t="shared" ca="1" si="311"/>
        <v>286893.67</v>
      </c>
      <c r="AG678" s="62">
        <f t="shared" ca="1" si="312"/>
        <v>500</v>
      </c>
      <c r="AH678" s="62">
        <f t="shared" ca="1" si="313"/>
        <v>500</v>
      </c>
      <c r="AL678" s="66"/>
      <c r="AO678" s="138">
        <f t="shared" si="314"/>
        <v>31707</v>
      </c>
      <c r="AP678" s="138" t="str">
        <f t="shared" si="315"/>
        <v>Gießhübl</v>
      </c>
      <c r="AQ678" s="138">
        <f t="shared" ca="1" si="316"/>
        <v>6347</v>
      </c>
      <c r="AR678" s="138">
        <f t="shared" ca="1" si="317"/>
        <v>243773</v>
      </c>
      <c r="AS678" s="138">
        <f t="shared" ca="1" si="318"/>
        <v>286893.67</v>
      </c>
      <c r="AT678" s="138">
        <f t="shared" ca="1" si="319"/>
        <v>500</v>
      </c>
      <c r="AU678" s="138">
        <f t="shared" ca="1" si="319"/>
        <v>500</v>
      </c>
      <c r="AV678" s="135"/>
      <c r="AW678" s="131">
        <v>31707</v>
      </c>
      <c r="AX678" s="66">
        <f t="shared" si="320"/>
        <v>3</v>
      </c>
      <c r="AY678" s="132" t="s">
        <v>1453</v>
      </c>
      <c r="AZ678" s="107">
        <f t="shared" ca="1" si="321"/>
        <v>6347</v>
      </c>
      <c r="BA678" s="107">
        <f t="shared" ca="1" si="322"/>
        <v>243773</v>
      </c>
      <c r="BB678" s="107">
        <f t="shared" ca="1" si="323"/>
        <v>286893.67</v>
      </c>
      <c r="BC678" s="107">
        <f t="shared" ca="1" si="324"/>
        <v>500</v>
      </c>
      <c r="BD678" s="107">
        <f t="shared" ca="1" si="325"/>
        <v>500</v>
      </c>
    </row>
    <row r="679" spans="1:56" x14ac:dyDescent="0.15">
      <c r="A679" s="62">
        <v>31709</v>
      </c>
      <c r="B679" s="62">
        <f t="shared" si="298"/>
        <v>3</v>
      </c>
      <c r="C679" s="59" t="s">
        <v>1452</v>
      </c>
      <c r="D679" s="62">
        <v>3844</v>
      </c>
      <c r="E679" s="86">
        <v>8284</v>
      </c>
      <c r="F679" s="86">
        <v>369914</v>
      </c>
      <c r="G679" s="86">
        <v>4124096.48</v>
      </c>
      <c r="H679" s="86">
        <v>500</v>
      </c>
      <c r="I679" s="86">
        <v>500</v>
      </c>
      <c r="K679" s="66">
        <v>31709</v>
      </c>
      <c r="L679" s="66"/>
      <c r="M679" s="66">
        <v>31709</v>
      </c>
      <c r="N679" s="62">
        <f t="shared" si="299"/>
        <v>3</v>
      </c>
      <c r="O679" s="66" t="s">
        <v>1452</v>
      </c>
      <c r="P679" s="66">
        <v>1</v>
      </c>
      <c r="Q679" s="66">
        <f t="shared" si="300"/>
        <v>3844</v>
      </c>
      <c r="R679" s="66">
        <f t="shared" si="301"/>
        <v>8284</v>
      </c>
      <c r="S679" s="66">
        <f t="shared" si="302"/>
        <v>369914</v>
      </c>
      <c r="T679" s="66">
        <f t="shared" si="303"/>
        <v>4124096.48</v>
      </c>
      <c r="U679" s="66">
        <f t="shared" si="304"/>
        <v>500</v>
      </c>
      <c r="V679" s="66">
        <f t="shared" si="305"/>
        <v>500</v>
      </c>
      <c r="W679" s="66"/>
      <c r="X679" s="62">
        <v>31709</v>
      </c>
      <c r="Y679" s="62">
        <f t="shared" si="306"/>
        <v>3</v>
      </c>
      <c r="Z679" s="59" t="s">
        <v>1452</v>
      </c>
      <c r="AA679" s="62">
        <v>1</v>
      </c>
      <c r="AB679" s="62">
        <f t="shared" ca="1" si="307"/>
        <v>1</v>
      </c>
      <c r="AC679" s="62">
        <f t="shared" ca="1" si="308"/>
        <v>3844</v>
      </c>
      <c r="AD679" s="62">
        <f t="shared" ca="1" si="309"/>
        <v>8284</v>
      </c>
      <c r="AE679" s="62">
        <f t="shared" ca="1" si="310"/>
        <v>369914</v>
      </c>
      <c r="AF679" s="62">
        <f t="shared" ca="1" si="311"/>
        <v>4124096.48</v>
      </c>
      <c r="AG679" s="62">
        <f t="shared" ca="1" si="312"/>
        <v>500</v>
      </c>
      <c r="AH679" s="62">
        <f t="shared" ca="1" si="313"/>
        <v>500</v>
      </c>
      <c r="AL679" s="66"/>
      <c r="AO679" s="138">
        <f t="shared" si="314"/>
        <v>31709</v>
      </c>
      <c r="AP679" s="138" t="str">
        <f t="shared" si="315"/>
        <v>Gumpoldskirchen</v>
      </c>
      <c r="AQ679" s="138">
        <f t="shared" ca="1" si="316"/>
        <v>8284</v>
      </c>
      <c r="AR679" s="138">
        <f t="shared" ca="1" si="317"/>
        <v>369914</v>
      </c>
      <c r="AS679" s="138">
        <f t="shared" ca="1" si="318"/>
        <v>4124096.48</v>
      </c>
      <c r="AT679" s="138">
        <f t="shared" ca="1" si="319"/>
        <v>500</v>
      </c>
      <c r="AU679" s="138">
        <f t="shared" ca="1" si="319"/>
        <v>500</v>
      </c>
      <c r="AV679" s="135"/>
      <c r="AW679" s="131">
        <v>31709</v>
      </c>
      <c r="AX679" s="66">
        <f t="shared" si="320"/>
        <v>3</v>
      </c>
      <c r="AY679" s="132" t="s">
        <v>1452</v>
      </c>
      <c r="AZ679" s="107">
        <f t="shared" ca="1" si="321"/>
        <v>8284</v>
      </c>
      <c r="BA679" s="107">
        <f t="shared" ca="1" si="322"/>
        <v>369914</v>
      </c>
      <c r="BB679" s="107">
        <f t="shared" ca="1" si="323"/>
        <v>4124096.48</v>
      </c>
      <c r="BC679" s="107">
        <f t="shared" ca="1" si="324"/>
        <v>500</v>
      </c>
      <c r="BD679" s="107">
        <f t="shared" ca="1" si="325"/>
        <v>500</v>
      </c>
    </row>
    <row r="680" spans="1:56" x14ac:dyDescent="0.15">
      <c r="A680" s="62">
        <v>31710</v>
      </c>
      <c r="B680" s="62">
        <f t="shared" si="298"/>
        <v>3</v>
      </c>
      <c r="C680" s="59" t="s">
        <v>1451</v>
      </c>
      <c r="D680" s="62">
        <v>9205</v>
      </c>
      <c r="E680" s="86">
        <v>22283</v>
      </c>
      <c r="F680" s="86">
        <v>916477</v>
      </c>
      <c r="G680" s="86">
        <v>6822190.2800000003</v>
      </c>
      <c r="H680" s="86">
        <v>500</v>
      </c>
      <c r="I680" s="86">
        <v>500</v>
      </c>
      <c r="K680" s="66">
        <v>31710</v>
      </c>
      <c r="L680" s="66"/>
      <c r="M680" s="66">
        <v>31710</v>
      </c>
      <c r="N680" s="62">
        <f t="shared" si="299"/>
        <v>3</v>
      </c>
      <c r="O680" s="66" t="s">
        <v>1451</v>
      </c>
      <c r="P680" s="66">
        <v>1</v>
      </c>
      <c r="Q680" s="66">
        <f t="shared" si="300"/>
        <v>9205</v>
      </c>
      <c r="R680" s="66">
        <f t="shared" si="301"/>
        <v>22283</v>
      </c>
      <c r="S680" s="66">
        <f t="shared" si="302"/>
        <v>916477</v>
      </c>
      <c r="T680" s="66">
        <f t="shared" si="303"/>
        <v>6822190.2800000003</v>
      </c>
      <c r="U680" s="66">
        <f t="shared" si="304"/>
        <v>500</v>
      </c>
      <c r="V680" s="66">
        <f t="shared" si="305"/>
        <v>500</v>
      </c>
      <c r="W680" s="66"/>
      <c r="X680" s="62">
        <v>31710</v>
      </c>
      <c r="Y680" s="62">
        <f t="shared" si="306"/>
        <v>3</v>
      </c>
      <c r="Z680" s="59" t="s">
        <v>1451</v>
      </c>
      <c r="AA680" s="62">
        <v>1</v>
      </c>
      <c r="AB680" s="62">
        <f t="shared" ca="1" si="307"/>
        <v>1</v>
      </c>
      <c r="AC680" s="62">
        <f t="shared" ca="1" si="308"/>
        <v>9205</v>
      </c>
      <c r="AD680" s="62">
        <f t="shared" ca="1" si="309"/>
        <v>22283</v>
      </c>
      <c r="AE680" s="62">
        <f t="shared" ca="1" si="310"/>
        <v>916477</v>
      </c>
      <c r="AF680" s="62">
        <f t="shared" ca="1" si="311"/>
        <v>6822190.2800000003</v>
      </c>
      <c r="AG680" s="62">
        <f t="shared" ca="1" si="312"/>
        <v>500</v>
      </c>
      <c r="AH680" s="62">
        <f t="shared" ca="1" si="313"/>
        <v>500</v>
      </c>
      <c r="AL680" s="66"/>
      <c r="AO680" s="138">
        <f t="shared" si="314"/>
        <v>31710</v>
      </c>
      <c r="AP680" s="138" t="str">
        <f t="shared" si="315"/>
        <v>Guntramsdorf</v>
      </c>
      <c r="AQ680" s="138">
        <f t="shared" ca="1" si="316"/>
        <v>22283</v>
      </c>
      <c r="AR680" s="138">
        <f t="shared" ca="1" si="317"/>
        <v>916477</v>
      </c>
      <c r="AS680" s="138">
        <f t="shared" ca="1" si="318"/>
        <v>6822190.2800000003</v>
      </c>
      <c r="AT680" s="138">
        <f t="shared" ca="1" si="319"/>
        <v>500</v>
      </c>
      <c r="AU680" s="138">
        <f t="shared" ca="1" si="319"/>
        <v>500</v>
      </c>
      <c r="AV680" s="135"/>
      <c r="AW680" s="131">
        <v>31710</v>
      </c>
      <c r="AX680" s="66">
        <f t="shared" si="320"/>
        <v>3</v>
      </c>
      <c r="AY680" s="132" t="s">
        <v>1451</v>
      </c>
      <c r="AZ680" s="107">
        <f t="shared" ca="1" si="321"/>
        <v>22283</v>
      </c>
      <c r="BA680" s="107">
        <f t="shared" ca="1" si="322"/>
        <v>916477</v>
      </c>
      <c r="BB680" s="107">
        <f t="shared" ca="1" si="323"/>
        <v>6822190.2800000003</v>
      </c>
      <c r="BC680" s="107">
        <f t="shared" ca="1" si="324"/>
        <v>500</v>
      </c>
      <c r="BD680" s="107">
        <f t="shared" ca="1" si="325"/>
        <v>500</v>
      </c>
    </row>
    <row r="681" spans="1:56" x14ac:dyDescent="0.15">
      <c r="A681" s="62">
        <v>31711</v>
      </c>
      <c r="B681" s="62">
        <f t="shared" si="298"/>
        <v>3</v>
      </c>
      <c r="C681" s="59" t="s">
        <v>1450</v>
      </c>
      <c r="D681" s="62">
        <v>1524</v>
      </c>
      <c r="E681" s="86">
        <v>5398</v>
      </c>
      <c r="F681" s="86">
        <v>136213</v>
      </c>
      <c r="G681" s="86">
        <v>411947.49</v>
      </c>
      <c r="H681" s="86">
        <v>500</v>
      </c>
      <c r="I681" s="86">
        <v>500</v>
      </c>
      <c r="K681" s="66">
        <v>31711</v>
      </c>
      <c r="L681" s="66"/>
      <c r="M681" s="66">
        <v>31711</v>
      </c>
      <c r="N681" s="62">
        <f t="shared" si="299"/>
        <v>3</v>
      </c>
      <c r="O681" s="66" t="s">
        <v>1450</v>
      </c>
      <c r="P681" s="66">
        <v>1</v>
      </c>
      <c r="Q681" s="66">
        <f t="shared" si="300"/>
        <v>1524</v>
      </c>
      <c r="R681" s="66">
        <f t="shared" si="301"/>
        <v>5398</v>
      </c>
      <c r="S681" s="66">
        <f t="shared" si="302"/>
        <v>136213</v>
      </c>
      <c r="T681" s="66">
        <f t="shared" si="303"/>
        <v>411947.49</v>
      </c>
      <c r="U681" s="66">
        <f t="shared" si="304"/>
        <v>500</v>
      </c>
      <c r="V681" s="66">
        <f t="shared" si="305"/>
        <v>500</v>
      </c>
      <c r="W681" s="66"/>
      <c r="X681" s="62">
        <v>31711</v>
      </c>
      <c r="Y681" s="62">
        <f t="shared" si="306"/>
        <v>3</v>
      </c>
      <c r="Z681" s="59" t="s">
        <v>1450</v>
      </c>
      <c r="AA681" s="62">
        <v>1</v>
      </c>
      <c r="AB681" s="62">
        <f t="shared" ca="1" si="307"/>
        <v>1</v>
      </c>
      <c r="AC681" s="62">
        <f t="shared" ca="1" si="308"/>
        <v>1524</v>
      </c>
      <c r="AD681" s="62">
        <f t="shared" ca="1" si="309"/>
        <v>5398</v>
      </c>
      <c r="AE681" s="62">
        <f t="shared" ca="1" si="310"/>
        <v>136213</v>
      </c>
      <c r="AF681" s="62">
        <f t="shared" ca="1" si="311"/>
        <v>411947.49</v>
      </c>
      <c r="AG681" s="62">
        <f t="shared" ca="1" si="312"/>
        <v>500</v>
      </c>
      <c r="AH681" s="62">
        <f t="shared" ca="1" si="313"/>
        <v>500</v>
      </c>
      <c r="AL681" s="66"/>
      <c r="AO681" s="138">
        <f t="shared" si="314"/>
        <v>31711</v>
      </c>
      <c r="AP681" s="138" t="str">
        <f t="shared" si="315"/>
        <v>Hennersdorf</v>
      </c>
      <c r="AQ681" s="138">
        <f t="shared" ca="1" si="316"/>
        <v>5398</v>
      </c>
      <c r="AR681" s="138">
        <f t="shared" ca="1" si="317"/>
        <v>136213</v>
      </c>
      <c r="AS681" s="138">
        <f t="shared" ca="1" si="318"/>
        <v>411947.49</v>
      </c>
      <c r="AT681" s="138">
        <f t="shared" ca="1" si="319"/>
        <v>500</v>
      </c>
      <c r="AU681" s="138">
        <f t="shared" ca="1" si="319"/>
        <v>500</v>
      </c>
      <c r="AV681" s="135"/>
      <c r="AW681" s="131">
        <v>31711</v>
      </c>
      <c r="AX681" s="66">
        <f t="shared" si="320"/>
        <v>3</v>
      </c>
      <c r="AY681" s="132" t="s">
        <v>1450</v>
      </c>
      <c r="AZ681" s="107">
        <f t="shared" ca="1" si="321"/>
        <v>5398</v>
      </c>
      <c r="BA681" s="107">
        <f t="shared" ca="1" si="322"/>
        <v>136213</v>
      </c>
      <c r="BB681" s="107">
        <f t="shared" ca="1" si="323"/>
        <v>411947.49</v>
      </c>
      <c r="BC681" s="107">
        <f t="shared" ca="1" si="324"/>
        <v>500</v>
      </c>
      <c r="BD681" s="107">
        <f t="shared" ca="1" si="325"/>
        <v>500</v>
      </c>
    </row>
    <row r="682" spans="1:56" x14ac:dyDescent="0.15">
      <c r="A682" s="62">
        <v>31712</v>
      </c>
      <c r="B682" s="62">
        <f t="shared" si="298"/>
        <v>3</v>
      </c>
      <c r="C682" s="59" t="s">
        <v>1449</v>
      </c>
      <c r="D682" s="62">
        <v>4041</v>
      </c>
      <c r="E682" s="86">
        <v>2993</v>
      </c>
      <c r="F682" s="86">
        <v>588502</v>
      </c>
      <c r="G682" s="86">
        <v>377364.22</v>
      </c>
      <c r="H682" s="86">
        <v>500</v>
      </c>
      <c r="I682" s="86">
        <v>500</v>
      </c>
      <c r="K682" s="66">
        <v>31712</v>
      </c>
      <c r="L682" s="66"/>
      <c r="M682" s="66">
        <v>31712</v>
      </c>
      <c r="N682" s="62">
        <f t="shared" si="299"/>
        <v>3</v>
      </c>
      <c r="O682" s="66" t="s">
        <v>1449</v>
      </c>
      <c r="P682" s="66">
        <v>1</v>
      </c>
      <c r="Q682" s="66">
        <f t="shared" si="300"/>
        <v>4041</v>
      </c>
      <c r="R682" s="66">
        <f t="shared" si="301"/>
        <v>2993</v>
      </c>
      <c r="S682" s="66">
        <f t="shared" si="302"/>
        <v>588502</v>
      </c>
      <c r="T682" s="66">
        <f t="shared" si="303"/>
        <v>377364.22</v>
      </c>
      <c r="U682" s="66">
        <f t="shared" si="304"/>
        <v>500</v>
      </c>
      <c r="V682" s="66">
        <f t="shared" si="305"/>
        <v>500</v>
      </c>
      <c r="W682" s="66"/>
      <c r="X682" s="62">
        <v>31712</v>
      </c>
      <c r="Y682" s="62">
        <f t="shared" si="306"/>
        <v>3</v>
      </c>
      <c r="Z682" s="59" t="s">
        <v>1449</v>
      </c>
      <c r="AA682" s="62">
        <v>1</v>
      </c>
      <c r="AB682" s="62">
        <f t="shared" ca="1" si="307"/>
        <v>1</v>
      </c>
      <c r="AC682" s="62">
        <f t="shared" ca="1" si="308"/>
        <v>4041</v>
      </c>
      <c r="AD682" s="62">
        <f t="shared" ca="1" si="309"/>
        <v>2993</v>
      </c>
      <c r="AE682" s="62">
        <f t="shared" ca="1" si="310"/>
        <v>588502</v>
      </c>
      <c r="AF682" s="62">
        <f t="shared" ca="1" si="311"/>
        <v>377364.22</v>
      </c>
      <c r="AG682" s="62">
        <f t="shared" ca="1" si="312"/>
        <v>500</v>
      </c>
      <c r="AH682" s="62">
        <f t="shared" ca="1" si="313"/>
        <v>500</v>
      </c>
      <c r="AL682" s="66"/>
      <c r="AO682" s="138">
        <f t="shared" si="314"/>
        <v>31712</v>
      </c>
      <c r="AP682" s="138" t="str">
        <f t="shared" si="315"/>
        <v>Hinterbrühl</v>
      </c>
      <c r="AQ682" s="138">
        <f t="shared" ca="1" si="316"/>
        <v>2993</v>
      </c>
      <c r="AR682" s="138">
        <f t="shared" ca="1" si="317"/>
        <v>588502</v>
      </c>
      <c r="AS682" s="138">
        <f t="shared" ca="1" si="318"/>
        <v>377364.22</v>
      </c>
      <c r="AT682" s="138">
        <f t="shared" ca="1" si="319"/>
        <v>500</v>
      </c>
      <c r="AU682" s="138">
        <f t="shared" ca="1" si="319"/>
        <v>500</v>
      </c>
      <c r="AV682" s="135"/>
      <c r="AW682" s="131">
        <v>31712</v>
      </c>
      <c r="AX682" s="66">
        <f t="shared" si="320"/>
        <v>3</v>
      </c>
      <c r="AY682" s="132" t="s">
        <v>1449</v>
      </c>
      <c r="AZ682" s="107">
        <f t="shared" ca="1" si="321"/>
        <v>2993</v>
      </c>
      <c r="BA682" s="107">
        <f t="shared" ca="1" si="322"/>
        <v>588502</v>
      </c>
      <c r="BB682" s="107">
        <f t="shared" ca="1" si="323"/>
        <v>377364.22</v>
      </c>
      <c r="BC682" s="107">
        <f t="shared" ca="1" si="324"/>
        <v>500</v>
      </c>
      <c r="BD682" s="107">
        <f t="shared" ca="1" si="325"/>
        <v>500</v>
      </c>
    </row>
    <row r="683" spans="1:56" x14ac:dyDescent="0.15">
      <c r="A683" s="62">
        <v>31713</v>
      </c>
      <c r="B683" s="62">
        <f t="shared" si="298"/>
        <v>3</v>
      </c>
      <c r="C683" s="59" t="s">
        <v>1448</v>
      </c>
      <c r="D683" s="62">
        <v>3256</v>
      </c>
      <c r="E683" s="86">
        <v>3168</v>
      </c>
      <c r="F683" s="86">
        <v>214642</v>
      </c>
      <c r="G683" s="86">
        <v>104565.54</v>
      </c>
      <c r="H683" s="86">
        <v>500</v>
      </c>
      <c r="I683" s="86">
        <v>500</v>
      </c>
      <c r="K683" s="66">
        <v>31713</v>
      </c>
      <c r="L683" s="66"/>
      <c r="M683" s="66">
        <v>31713</v>
      </c>
      <c r="N683" s="62">
        <f t="shared" si="299"/>
        <v>3</v>
      </c>
      <c r="O683" s="66" t="s">
        <v>1448</v>
      </c>
      <c r="P683" s="66">
        <v>1</v>
      </c>
      <c r="Q683" s="66">
        <f t="shared" si="300"/>
        <v>3256</v>
      </c>
      <c r="R683" s="66">
        <f t="shared" si="301"/>
        <v>3168</v>
      </c>
      <c r="S683" s="66">
        <f t="shared" si="302"/>
        <v>214642</v>
      </c>
      <c r="T683" s="66">
        <f t="shared" si="303"/>
        <v>104565.54</v>
      </c>
      <c r="U683" s="66">
        <f t="shared" si="304"/>
        <v>500</v>
      </c>
      <c r="V683" s="66">
        <f t="shared" si="305"/>
        <v>500</v>
      </c>
      <c r="W683" s="66"/>
      <c r="X683" s="62">
        <v>31713</v>
      </c>
      <c r="Y683" s="62">
        <f t="shared" si="306"/>
        <v>3</v>
      </c>
      <c r="Z683" s="59" t="s">
        <v>1448</v>
      </c>
      <c r="AA683" s="62">
        <v>1</v>
      </c>
      <c r="AB683" s="62">
        <f t="shared" ca="1" si="307"/>
        <v>1</v>
      </c>
      <c r="AC683" s="62">
        <f t="shared" ca="1" si="308"/>
        <v>3256</v>
      </c>
      <c r="AD683" s="62">
        <f t="shared" ca="1" si="309"/>
        <v>3168</v>
      </c>
      <c r="AE683" s="62">
        <f t="shared" ca="1" si="310"/>
        <v>214642</v>
      </c>
      <c r="AF683" s="62">
        <f t="shared" ca="1" si="311"/>
        <v>104565.54</v>
      </c>
      <c r="AG683" s="62">
        <f t="shared" ca="1" si="312"/>
        <v>500</v>
      </c>
      <c r="AH683" s="62">
        <f t="shared" ca="1" si="313"/>
        <v>500</v>
      </c>
      <c r="AL683" s="66"/>
      <c r="AO683" s="138">
        <f t="shared" si="314"/>
        <v>31713</v>
      </c>
      <c r="AP683" s="138" t="str">
        <f t="shared" si="315"/>
        <v>Kaltenleutgeben</v>
      </c>
      <c r="AQ683" s="138">
        <f t="shared" ca="1" si="316"/>
        <v>3168</v>
      </c>
      <c r="AR683" s="138">
        <f t="shared" ca="1" si="317"/>
        <v>214642</v>
      </c>
      <c r="AS683" s="138">
        <f t="shared" ca="1" si="318"/>
        <v>104565.54</v>
      </c>
      <c r="AT683" s="138">
        <f t="shared" ca="1" si="319"/>
        <v>500</v>
      </c>
      <c r="AU683" s="138">
        <f t="shared" ca="1" si="319"/>
        <v>500</v>
      </c>
      <c r="AV683" s="135"/>
      <c r="AW683" s="131">
        <v>31713</v>
      </c>
      <c r="AX683" s="66">
        <f t="shared" si="320"/>
        <v>3</v>
      </c>
      <c r="AY683" s="132" t="s">
        <v>1448</v>
      </c>
      <c r="AZ683" s="107">
        <f t="shared" ca="1" si="321"/>
        <v>3168</v>
      </c>
      <c r="BA683" s="107">
        <f t="shared" ca="1" si="322"/>
        <v>214642</v>
      </c>
      <c r="BB683" s="107">
        <f t="shared" ca="1" si="323"/>
        <v>104565.54</v>
      </c>
      <c r="BC683" s="107">
        <f t="shared" ca="1" si="324"/>
        <v>500</v>
      </c>
      <c r="BD683" s="107">
        <f t="shared" ca="1" si="325"/>
        <v>500</v>
      </c>
    </row>
    <row r="684" spans="1:56" x14ac:dyDescent="0.15">
      <c r="A684" s="62">
        <v>31714</v>
      </c>
      <c r="B684" s="62">
        <f t="shared" si="298"/>
        <v>3</v>
      </c>
      <c r="C684" s="59" t="s">
        <v>1447</v>
      </c>
      <c r="D684" s="62">
        <v>1147</v>
      </c>
      <c r="E684" s="86">
        <v>3406</v>
      </c>
      <c r="F684" s="86">
        <v>100983</v>
      </c>
      <c r="G684" s="86">
        <v>75338.91</v>
      </c>
      <c r="H684" s="86">
        <v>500</v>
      </c>
      <c r="I684" s="86">
        <v>500</v>
      </c>
      <c r="K684" s="66">
        <v>31714</v>
      </c>
      <c r="L684" s="66"/>
      <c r="M684" s="66">
        <v>31714</v>
      </c>
      <c r="N684" s="62">
        <f t="shared" si="299"/>
        <v>3</v>
      </c>
      <c r="O684" s="66" t="s">
        <v>1447</v>
      </c>
      <c r="P684" s="66">
        <v>1</v>
      </c>
      <c r="Q684" s="66">
        <f t="shared" si="300"/>
        <v>1147</v>
      </c>
      <c r="R684" s="66">
        <f t="shared" si="301"/>
        <v>3406</v>
      </c>
      <c r="S684" s="66">
        <f t="shared" si="302"/>
        <v>100983</v>
      </c>
      <c r="T684" s="66">
        <f t="shared" si="303"/>
        <v>75338.91</v>
      </c>
      <c r="U684" s="66">
        <f t="shared" si="304"/>
        <v>500</v>
      </c>
      <c r="V684" s="66">
        <f t="shared" si="305"/>
        <v>500</v>
      </c>
      <c r="W684" s="66"/>
      <c r="X684" s="62">
        <v>31714</v>
      </c>
      <c r="Y684" s="62">
        <f t="shared" si="306"/>
        <v>3</v>
      </c>
      <c r="Z684" s="59" t="s">
        <v>1447</v>
      </c>
      <c r="AA684" s="62">
        <v>1</v>
      </c>
      <c r="AB684" s="62">
        <f t="shared" ca="1" si="307"/>
        <v>1</v>
      </c>
      <c r="AC684" s="62">
        <f t="shared" ca="1" si="308"/>
        <v>1147</v>
      </c>
      <c r="AD684" s="62">
        <f t="shared" ca="1" si="309"/>
        <v>3406</v>
      </c>
      <c r="AE684" s="62">
        <f t="shared" ca="1" si="310"/>
        <v>100983</v>
      </c>
      <c r="AF684" s="62">
        <f t="shared" ca="1" si="311"/>
        <v>75338.91</v>
      </c>
      <c r="AG684" s="62">
        <f t="shared" ca="1" si="312"/>
        <v>500</v>
      </c>
      <c r="AH684" s="62">
        <f t="shared" ca="1" si="313"/>
        <v>500</v>
      </c>
      <c r="AL684" s="66"/>
      <c r="AO684" s="138">
        <f t="shared" si="314"/>
        <v>31714</v>
      </c>
      <c r="AP684" s="138" t="str">
        <f t="shared" si="315"/>
        <v>Laab im Walde</v>
      </c>
      <c r="AQ684" s="138">
        <f t="shared" ca="1" si="316"/>
        <v>3406</v>
      </c>
      <c r="AR684" s="138">
        <f t="shared" ca="1" si="317"/>
        <v>100983</v>
      </c>
      <c r="AS684" s="138">
        <f t="shared" ca="1" si="318"/>
        <v>75338.91</v>
      </c>
      <c r="AT684" s="138">
        <f t="shared" ca="1" si="319"/>
        <v>500</v>
      </c>
      <c r="AU684" s="138">
        <f t="shared" ca="1" si="319"/>
        <v>500</v>
      </c>
      <c r="AV684" s="135"/>
      <c r="AW684" s="131">
        <v>31714</v>
      </c>
      <c r="AX684" s="66">
        <f t="shared" si="320"/>
        <v>3</v>
      </c>
      <c r="AY684" s="132" t="s">
        <v>1447</v>
      </c>
      <c r="AZ684" s="107">
        <f t="shared" ca="1" si="321"/>
        <v>3406</v>
      </c>
      <c r="BA684" s="107">
        <f t="shared" ca="1" si="322"/>
        <v>100983</v>
      </c>
      <c r="BB684" s="107">
        <f t="shared" ca="1" si="323"/>
        <v>75338.91</v>
      </c>
      <c r="BC684" s="107">
        <f t="shared" ca="1" si="324"/>
        <v>500</v>
      </c>
      <c r="BD684" s="107">
        <f t="shared" ca="1" si="325"/>
        <v>500</v>
      </c>
    </row>
    <row r="685" spans="1:56" x14ac:dyDescent="0.15">
      <c r="A685" s="62">
        <v>31715</v>
      </c>
      <c r="B685" s="62">
        <f t="shared" si="298"/>
        <v>3</v>
      </c>
      <c r="C685" s="59" t="s">
        <v>1446</v>
      </c>
      <c r="D685" s="62">
        <v>2845</v>
      </c>
      <c r="E685" s="86">
        <v>8442</v>
      </c>
      <c r="F685" s="86">
        <v>425357</v>
      </c>
      <c r="G685" s="86">
        <v>4316278.09</v>
      </c>
      <c r="H685" s="86">
        <v>500</v>
      </c>
      <c r="I685" s="86">
        <v>500</v>
      </c>
      <c r="K685" s="66">
        <v>31715</v>
      </c>
      <c r="L685" s="66"/>
      <c r="M685" s="66">
        <v>31715</v>
      </c>
      <c r="N685" s="62">
        <f t="shared" si="299"/>
        <v>3</v>
      </c>
      <c r="O685" s="66" t="s">
        <v>1446</v>
      </c>
      <c r="P685" s="66">
        <v>1</v>
      </c>
      <c r="Q685" s="66">
        <f t="shared" si="300"/>
        <v>2845</v>
      </c>
      <c r="R685" s="66">
        <f t="shared" si="301"/>
        <v>8442</v>
      </c>
      <c r="S685" s="66">
        <f t="shared" si="302"/>
        <v>425357</v>
      </c>
      <c r="T685" s="66">
        <f t="shared" si="303"/>
        <v>4316278.09</v>
      </c>
      <c r="U685" s="66">
        <f t="shared" si="304"/>
        <v>500</v>
      </c>
      <c r="V685" s="66">
        <f t="shared" si="305"/>
        <v>500</v>
      </c>
      <c r="W685" s="66"/>
      <c r="X685" s="62">
        <v>31715</v>
      </c>
      <c r="Y685" s="62">
        <f t="shared" si="306"/>
        <v>3</v>
      </c>
      <c r="Z685" s="59" t="s">
        <v>1446</v>
      </c>
      <c r="AA685" s="62">
        <v>1</v>
      </c>
      <c r="AB685" s="62">
        <f t="shared" ca="1" si="307"/>
        <v>1</v>
      </c>
      <c r="AC685" s="62">
        <f t="shared" ca="1" si="308"/>
        <v>2845</v>
      </c>
      <c r="AD685" s="62">
        <f t="shared" ca="1" si="309"/>
        <v>8442</v>
      </c>
      <c r="AE685" s="62">
        <f t="shared" ca="1" si="310"/>
        <v>425357</v>
      </c>
      <c r="AF685" s="62">
        <f t="shared" ca="1" si="311"/>
        <v>4316278.09</v>
      </c>
      <c r="AG685" s="62">
        <f t="shared" ca="1" si="312"/>
        <v>500</v>
      </c>
      <c r="AH685" s="62">
        <f t="shared" ca="1" si="313"/>
        <v>500</v>
      </c>
      <c r="AL685" s="66"/>
      <c r="AO685" s="138">
        <f t="shared" si="314"/>
        <v>31715</v>
      </c>
      <c r="AP685" s="138" t="str">
        <f t="shared" si="315"/>
        <v>Laxenburg</v>
      </c>
      <c r="AQ685" s="138">
        <f t="shared" ca="1" si="316"/>
        <v>8442</v>
      </c>
      <c r="AR685" s="138">
        <f t="shared" ca="1" si="317"/>
        <v>425357</v>
      </c>
      <c r="AS685" s="138">
        <f t="shared" ca="1" si="318"/>
        <v>4316278.09</v>
      </c>
      <c r="AT685" s="138">
        <f t="shared" ca="1" si="319"/>
        <v>500</v>
      </c>
      <c r="AU685" s="138">
        <f t="shared" ca="1" si="319"/>
        <v>500</v>
      </c>
      <c r="AV685" s="135"/>
      <c r="AW685" s="131">
        <v>31715</v>
      </c>
      <c r="AX685" s="66">
        <f t="shared" si="320"/>
        <v>3</v>
      </c>
      <c r="AY685" s="132" t="s">
        <v>1446</v>
      </c>
      <c r="AZ685" s="107">
        <f t="shared" ca="1" si="321"/>
        <v>8442</v>
      </c>
      <c r="BA685" s="107">
        <f t="shared" ca="1" si="322"/>
        <v>425357</v>
      </c>
      <c r="BB685" s="107">
        <f t="shared" ca="1" si="323"/>
        <v>4316278.09</v>
      </c>
      <c r="BC685" s="107">
        <f t="shared" ca="1" si="324"/>
        <v>500</v>
      </c>
      <c r="BD685" s="107">
        <f t="shared" ca="1" si="325"/>
        <v>500</v>
      </c>
    </row>
    <row r="686" spans="1:56" x14ac:dyDescent="0.15">
      <c r="A686" s="62">
        <v>31716</v>
      </c>
      <c r="B686" s="62">
        <f t="shared" si="298"/>
        <v>3</v>
      </c>
      <c r="C686" s="59" t="s">
        <v>1445</v>
      </c>
      <c r="D686" s="62">
        <v>8781</v>
      </c>
      <c r="E686" s="86">
        <v>1067</v>
      </c>
      <c r="F686" s="86">
        <v>800159</v>
      </c>
      <c r="G686" s="86">
        <v>4826670</v>
      </c>
      <c r="H686" s="86">
        <v>500</v>
      </c>
      <c r="I686" s="86">
        <v>500</v>
      </c>
      <c r="K686" s="66">
        <v>31716</v>
      </c>
      <c r="L686" s="66"/>
      <c r="M686" s="66">
        <v>31716</v>
      </c>
      <c r="N686" s="62">
        <f t="shared" si="299"/>
        <v>3</v>
      </c>
      <c r="O686" s="66" t="s">
        <v>1445</v>
      </c>
      <c r="P686" s="66">
        <v>1</v>
      </c>
      <c r="Q686" s="66">
        <f t="shared" si="300"/>
        <v>8781</v>
      </c>
      <c r="R686" s="66">
        <f t="shared" si="301"/>
        <v>1067</v>
      </c>
      <c r="S686" s="66">
        <f t="shared" si="302"/>
        <v>800159</v>
      </c>
      <c r="T686" s="66">
        <f t="shared" si="303"/>
        <v>4826670</v>
      </c>
      <c r="U686" s="66">
        <f t="shared" si="304"/>
        <v>500</v>
      </c>
      <c r="V686" s="66">
        <f t="shared" si="305"/>
        <v>500</v>
      </c>
      <c r="W686" s="66"/>
      <c r="X686" s="62">
        <v>31716</v>
      </c>
      <c r="Y686" s="62">
        <f t="shared" si="306"/>
        <v>3</v>
      </c>
      <c r="Z686" s="59" t="s">
        <v>1445</v>
      </c>
      <c r="AA686" s="62">
        <v>1</v>
      </c>
      <c r="AB686" s="62">
        <f t="shared" ca="1" si="307"/>
        <v>1</v>
      </c>
      <c r="AC686" s="62">
        <f t="shared" ca="1" si="308"/>
        <v>8781</v>
      </c>
      <c r="AD686" s="62">
        <f t="shared" ca="1" si="309"/>
        <v>1067</v>
      </c>
      <c r="AE686" s="62">
        <f t="shared" ca="1" si="310"/>
        <v>800159</v>
      </c>
      <c r="AF686" s="62">
        <f t="shared" ca="1" si="311"/>
        <v>4826670</v>
      </c>
      <c r="AG686" s="62">
        <f t="shared" ca="1" si="312"/>
        <v>500</v>
      </c>
      <c r="AH686" s="62">
        <f t="shared" ca="1" si="313"/>
        <v>500</v>
      </c>
      <c r="AL686" s="66"/>
      <c r="AO686" s="138">
        <f t="shared" si="314"/>
        <v>31716</v>
      </c>
      <c r="AP686" s="138" t="str">
        <f t="shared" si="315"/>
        <v>Maria Enzersdorf</v>
      </c>
      <c r="AQ686" s="138">
        <f t="shared" ca="1" si="316"/>
        <v>1067</v>
      </c>
      <c r="AR686" s="138">
        <f t="shared" ca="1" si="317"/>
        <v>800159</v>
      </c>
      <c r="AS686" s="138">
        <f t="shared" ca="1" si="318"/>
        <v>4826670</v>
      </c>
      <c r="AT686" s="138">
        <f t="shared" ca="1" si="319"/>
        <v>500</v>
      </c>
      <c r="AU686" s="138">
        <f t="shared" ca="1" si="319"/>
        <v>500</v>
      </c>
      <c r="AV686" s="135"/>
      <c r="AW686" s="131">
        <v>31716</v>
      </c>
      <c r="AX686" s="66">
        <f t="shared" si="320"/>
        <v>3</v>
      </c>
      <c r="AY686" s="132" t="s">
        <v>1445</v>
      </c>
      <c r="AZ686" s="107">
        <f t="shared" ca="1" si="321"/>
        <v>1067</v>
      </c>
      <c r="BA686" s="107">
        <f t="shared" ca="1" si="322"/>
        <v>800159</v>
      </c>
      <c r="BB686" s="107">
        <f t="shared" ca="1" si="323"/>
        <v>4826670</v>
      </c>
      <c r="BC686" s="107">
        <f t="shared" ca="1" si="324"/>
        <v>500</v>
      </c>
      <c r="BD686" s="107">
        <f t="shared" ca="1" si="325"/>
        <v>500</v>
      </c>
    </row>
    <row r="687" spans="1:56" x14ac:dyDescent="0.15">
      <c r="A687" s="62">
        <v>31717</v>
      </c>
      <c r="B687" s="62">
        <f t="shared" si="298"/>
        <v>3</v>
      </c>
      <c r="C687" s="59" t="s">
        <v>1444</v>
      </c>
      <c r="D687" s="62">
        <v>20700</v>
      </c>
      <c r="E687" s="86">
        <v>2485</v>
      </c>
      <c r="F687" s="86">
        <v>1719825</v>
      </c>
      <c r="G687" s="86">
        <v>6641770.75</v>
      </c>
      <c r="H687" s="86">
        <v>500</v>
      </c>
      <c r="I687" s="86">
        <v>500</v>
      </c>
      <c r="K687" s="66">
        <v>31717</v>
      </c>
      <c r="L687" s="66"/>
      <c r="M687" s="66">
        <v>31717</v>
      </c>
      <c r="N687" s="62">
        <f t="shared" si="299"/>
        <v>3</v>
      </c>
      <c r="O687" s="66" t="s">
        <v>1444</v>
      </c>
      <c r="P687" s="66">
        <v>1</v>
      </c>
      <c r="Q687" s="66">
        <f t="shared" si="300"/>
        <v>20700</v>
      </c>
      <c r="R687" s="66">
        <f t="shared" si="301"/>
        <v>2485</v>
      </c>
      <c r="S687" s="66">
        <f t="shared" si="302"/>
        <v>1719825</v>
      </c>
      <c r="T687" s="66">
        <f t="shared" si="303"/>
        <v>6641770.75</v>
      </c>
      <c r="U687" s="66">
        <f t="shared" si="304"/>
        <v>500</v>
      </c>
      <c r="V687" s="66">
        <f t="shared" si="305"/>
        <v>500</v>
      </c>
      <c r="W687" s="66"/>
      <c r="X687" s="62">
        <v>31717</v>
      </c>
      <c r="Y687" s="62">
        <f t="shared" si="306"/>
        <v>3</v>
      </c>
      <c r="Z687" s="59" t="s">
        <v>1444</v>
      </c>
      <c r="AA687" s="62">
        <v>1</v>
      </c>
      <c r="AB687" s="62">
        <f t="shared" ca="1" si="307"/>
        <v>1</v>
      </c>
      <c r="AC687" s="62">
        <f t="shared" ca="1" si="308"/>
        <v>20700</v>
      </c>
      <c r="AD687" s="62">
        <f t="shared" ca="1" si="309"/>
        <v>2485</v>
      </c>
      <c r="AE687" s="62">
        <f t="shared" ca="1" si="310"/>
        <v>1719825</v>
      </c>
      <c r="AF687" s="62">
        <f t="shared" ca="1" si="311"/>
        <v>6641770.75</v>
      </c>
      <c r="AG687" s="62">
        <f t="shared" ca="1" si="312"/>
        <v>500</v>
      </c>
      <c r="AH687" s="62">
        <f t="shared" ca="1" si="313"/>
        <v>500</v>
      </c>
      <c r="AL687" s="66"/>
      <c r="AO687" s="138">
        <f t="shared" si="314"/>
        <v>31717</v>
      </c>
      <c r="AP687" s="138" t="str">
        <f t="shared" si="315"/>
        <v>Mödling</v>
      </c>
      <c r="AQ687" s="138">
        <f t="shared" ca="1" si="316"/>
        <v>2485</v>
      </c>
      <c r="AR687" s="138">
        <f t="shared" ca="1" si="317"/>
        <v>1719825</v>
      </c>
      <c r="AS687" s="138">
        <f t="shared" ca="1" si="318"/>
        <v>6641770.75</v>
      </c>
      <c r="AT687" s="138">
        <f t="shared" ca="1" si="319"/>
        <v>500</v>
      </c>
      <c r="AU687" s="138">
        <f t="shared" ca="1" si="319"/>
        <v>500</v>
      </c>
      <c r="AV687" s="135"/>
      <c r="AW687" s="131">
        <v>31717</v>
      </c>
      <c r="AX687" s="66">
        <f t="shared" si="320"/>
        <v>3</v>
      </c>
      <c r="AY687" s="132" t="s">
        <v>1444</v>
      </c>
      <c r="AZ687" s="107">
        <f t="shared" ca="1" si="321"/>
        <v>2485</v>
      </c>
      <c r="BA687" s="107">
        <f t="shared" ca="1" si="322"/>
        <v>1719825</v>
      </c>
      <c r="BB687" s="107">
        <f t="shared" ca="1" si="323"/>
        <v>6641770.75</v>
      </c>
      <c r="BC687" s="107">
        <f t="shared" ca="1" si="324"/>
        <v>500</v>
      </c>
      <c r="BD687" s="107">
        <f t="shared" ca="1" si="325"/>
        <v>500</v>
      </c>
    </row>
    <row r="688" spans="1:56" x14ac:dyDescent="0.15">
      <c r="A688" s="62">
        <v>31718</v>
      </c>
      <c r="B688" s="62">
        <f t="shared" si="298"/>
        <v>3</v>
      </c>
      <c r="C688" s="59" t="s">
        <v>1443</v>
      </c>
      <c r="D688" s="62">
        <v>2956</v>
      </c>
      <c r="E688" s="86">
        <v>20779</v>
      </c>
      <c r="F688" s="86">
        <v>268445</v>
      </c>
      <c r="G688" s="86">
        <v>733755.03</v>
      </c>
      <c r="H688" s="86">
        <v>500</v>
      </c>
      <c r="I688" s="86">
        <v>500</v>
      </c>
      <c r="K688" s="66">
        <v>31718</v>
      </c>
      <c r="L688" s="66"/>
      <c r="M688" s="66">
        <v>31718</v>
      </c>
      <c r="N688" s="62">
        <f t="shared" si="299"/>
        <v>3</v>
      </c>
      <c r="O688" s="66" t="s">
        <v>1443</v>
      </c>
      <c r="P688" s="66">
        <v>1</v>
      </c>
      <c r="Q688" s="66">
        <f t="shared" si="300"/>
        <v>2956</v>
      </c>
      <c r="R688" s="66">
        <f t="shared" si="301"/>
        <v>20779</v>
      </c>
      <c r="S688" s="66">
        <f t="shared" si="302"/>
        <v>268445</v>
      </c>
      <c r="T688" s="66">
        <f t="shared" si="303"/>
        <v>733755.03</v>
      </c>
      <c r="U688" s="66">
        <f t="shared" si="304"/>
        <v>500</v>
      </c>
      <c r="V688" s="66">
        <f t="shared" si="305"/>
        <v>500</v>
      </c>
      <c r="W688" s="66"/>
      <c r="X688" s="62">
        <v>31718</v>
      </c>
      <c r="Y688" s="62">
        <f t="shared" si="306"/>
        <v>3</v>
      </c>
      <c r="Z688" s="59" t="s">
        <v>1443</v>
      </c>
      <c r="AA688" s="62">
        <v>1</v>
      </c>
      <c r="AB688" s="62">
        <f t="shared" ca="1" si="307"/>
        <v>1</v>
      </c>
      <c r="AC688" s="62">
        <f t="shared" ca="1" si="308"/>
        <v>2956</v>
      </c>
      <c r="AD688" s="62">
        <f t="shared" ca="1" si="309"/>
        <v>20779</v>
      </c>
      <c r="AE688" s="62">
        <f t="shared" ca="1" si="310"/>
        <v>268445</v>
      </c>
      <c r="AF688" s="62">
        <f t="shared" ca="1" si="311"/>
        <v>733755.03</v>
      </c>
      <c r="AG688" s="62">
        <f t="shared" ca="1" si="312"/>
        <v>500</v>
      </c>
      <c r="AH688" s="62">
        <f t="shared" ca="1" si="313"/>
        <v>500</v>
      </c>
      <c r="AL688" s="66"/>
      <c r="AO688" s="138">
        <f t="shared" si="314"/>
        <v>31718</v>
      </c>
      <c r="AP688" s="138" t="str">
        <f t="shared" si="315"/>
        <v>Münchendorf</v>
      </c>
      <c r="AQ688" s="138">
        <f t="shared" ca="1" si="316"/>
        <v>20779</v>
      </c>
      <c r="AR688" s="138">
        <f t="shared" ca="1" si="317"/>
        <v>268445</v>
      </c>
      <c r="AS688" s="138">
        <f t="shared" ca="1" si="318"/>
        <v>733755.03</v>
      </c>
      <c r="AT688" s="138">
        <f t="shared" ca="1" si="319"/>
        <v>500</v>
      </c>
      <c r="AU688" s="138">
        <f t="shared" ca="1" si="319"/>
        <v>500</v>
      </c>
      <c r="AV688" s="135"/>
      <c r="AW688" s="131">
        <v>31718</v>
      </c>
      <c r="AX688" s="66">
        <f t="shared" si="320"/>
        <v>3</v>
      </c>
      <c r="AY688" s="132" t="s">
        <v>1443</v>
      </c>
      <c r="AZ688" s="107">
        <f t="shared" ca="1" si="321"/>
        <v>20779</v>
      </c>
      <c r="BA688" s="107">
        <f t="shared" ca="1" si="322"/>
        <v>268445</v>
      </c>
      <c r="BB688" s="107">
        <f t="shared" ca="1" si="323"/>
        <v>733755.03</v>
      </c>
      <c r="BC688" s="107">
        <f t="shared" ca="1" si="324"/>
        <v>500</v>
      </c>
      <c r="BD688" s="107">
        <f t="shared" ca="1" si="325"/>
        <v>500</v>
      </c>
    </row>
    <row r="689" spans="1:56" x14ac:dyDescent="0.15">
      <c r="A689" s="62">
        <v>31719</v>
      </c>
      <c r="B689" s="62">
        <f t="shared" si="298"/>
        <v>3</v>
      </c>
      <c r="C689" s="59" t="s">
        <v>1442</v>
      </c>
      <c r="D689" s="62">
        <v>14914</v>
      </c>
      <c r="E689" s="86">
        <v>19521</v>
      </c>
      <c r="F689" s="86">
        <v>1516575</v>
      </c>
      <c r="G689" s="86">
        <v>4768403.6399999997</v>
      </c>
      <c r="H689" s="86">
        <v>500</v>
      </c>
      <c r="I689" s="86">
        <v>500</v>
      </c>
      <c r="K689" s="66">
        <v>31719</v>
      </c>
      <c r="L689" s="66"/>
      <c r="M689" s="66">
        <v>31719</v>
      </c>
      <c r="N689" s="62">
        <f t="shared" si="299"/>
        <v>3</v>
      </c>
      <c r="O689" s="66" t="s">
        <v>1442</v>
      </c>
      <c r="P689" s="66">
        <v>1</v>
      </c>
      <c r="Q689" s="66">
        <f t="shared" si="300"/>
        <v>14914</v>
      </c>
      <c r="R689" s="66">
        <f t="shared" si="301"/>
        <v>19521</v>
      </c>
      <c r="S689" s="66">
        <f t="shared" si="302"/>
        <v>1516575</v>
      </c>
      <c r="T689" s="66">
        <f t="shared" si="303"/>
        <v>4768403.6399999997</v>
      </c>
      <c r="U689" s="66">
        <f t="shared" si="304"/>
        <v>500</v>
      </c>
      <c r="V689" s="66">
        <f t="shared" si="305"/>
        <v>500</v>
      </c>
      <c r="W689" s="66"/>
      <c r="X689" s="62">
        <v>31719</v>
      </c>
      <c r="Y689" s="62">
        <f t="shared" si="306"/>
        <v>3</v>
      </c>
      <c r="Z689" s="59" t="s">
        <v>1442</v>
      </c>
      <c r="AA689" s="62">
        <v>1</v>
      </c>
      <c r="AB689" s="62">
        <f t="shared" ca="1" si="307"/>
        <v>1</v>
      </c>
      <c r="AC689" s="62">
        <f t="shared" ca="1" si="308"/>
        <v>14914</v>
      </c>
      <c r="AD689" s="62">
        <f t="shared" ca="1" si="309"/>
        <v>19521</v>
      </c>
      <c r="AE689" s="62">
        <f t="shared" ca="1" si="310"/>
        <v>1516575</v>
      </c>
      <c r="AF689" s="62">
        <f t="shared" ca="1" si="311"/>
        <v>4768403.6399999997</v>
      </c>
      <c r="AG689" s="62">
        <f t="shared" ca="1" si="312"/>
        <v>500</v>
      </c>
      <c r="AH689" s="62">
        <f t="shared" ca="1" si="313"/>
        <v>500</v>
      </c>
      <c r="AL689" s="66"/>
      <c r="AO689" s="138">
        <f t="shared" si="314"/>
        <v>31719</v>
      </c>
      <c r="AP689" s="138" t="str">
        <f t="shared" si="315"/>
        <v>Perchtoldsdorf</v>
      </c>
      <c r="AQ689" s="138">
        <f t="shared" ca="1" si="316"/>
        <v>19521</v>
      </c>
      <c r="AR689" s="138">
        <f t="shared" ca="1" si="317"/>
        <v>1516575</v>
      </c>
      <c r="AS689" s="138">
        <f t="shared" ca="1" si="318"/>
        <v>4768403.6399999997</v>
      </c>
      <c r="AT689" s="138">
        <f t="shared" ca="1" si="319"/>
        <v>500</v>
      </c>
      <c r="AU689" s="138">
        <f t="shared" ca="1" si="319"/>
        <v>500</v>
      </c>
      <c r="AV689" s="135"/>
      <c r="AW689" s="131">
        <v>31719</v>
      </c>
      <c r="AX689" s="66">
        <f t="shared" si="320"/>
        <v>3</v>
      </c>
      <c r="AY689" s="132" t="s">
        <v>1442</v>
      </c>
      <c r="AZ689" s="107">
        <f t="shared" ca="1" si="321"/>
        <v>19521</v>
      </c>
      <c r="BA689" s="107">
        <f t="shared" ca="1" si="322"/>
        <v>1516575</v>
      </c>
      <c r="BB689" s="107">
        <f t="shared" ca="1" si="323"/>
        <v>4768403.6399999997</v>
      </c>
      <c r="BC689" s="107">
        <f t="shared" ca="1" si="324"/>
        <v>500</v>
      </c>
      <c r="BD689" s="107">
        <f t="shared" ca="1" si="325"/>
        <v>500</v>
      </c>
    </row>
    <row r="690" spans="1:56" x14ac:dyDescent="0.15">
      <c r="A690" s="62">
        <v>31723</v>
      </c>
      <c r="B690" s="62">
        <f t="shared" si="298"/>
        <v>3</v>
      </c>
      <c r="C690" s="59" t="s">
        <v>1441</v>
      </c>
      <c r="D690" s="62">
        <v>6815</v>
      </c>
      <c r="E690" s="86">
        <v>7218</v>
      </c>
      <c r="F690" s="86">
        <v>1065121</v>
      </c>
      <c r="G690" s="86">
        <v>7445693.1799999997</v>
      </c>
      <c r="H690" s="86">
        <v>500</v>
      </c>
      <c r="I690" s="86">
        <v>500</v>
      </c>
      <c r="K690" s="66">
        <v>31723</v>
      </c>
      <c r="L690" s="66"/>
      <c r="M690" s="66">
        <v>31723</v>
      </c>
      <c r="N690" s="62">
        <f t="shared" si="299"/>
        <v>3</v>
      </c>
      <c r="O690" s="66" t="s">
        <v>1441</v>
      </c>
      <c r="P690" s="66">
        <v>1</v>
      </c>
      <c r="Q690" s="66">
        <f t="shared" si="300"/>
        <v>6815</v>
      </c>
      <c r="R690" s="66">
        <f t="shared" si="301"/>
        <v>7218</v>
      </c>
      <c r="S690" s="66">
        <f t="shared" si="302"/>
        <v>1065121</v>
      </c>
      <c r="T690" s="66">
        <f t="shared" si="303"/>
        <v>7445693.1799999997</v>
      </c>
      <c r="U690" s="66">
        <f t="shared" si="304"/>
        <v>500</v>
      </c>
      <c r="V690" s="66">
        <f t="shared" si="305"/>
        <v>500</v>
      </c>
      <c r="W690" s="66"/>
      <c r="X690" s="62">
        <v>31723</v>
      </c>
      <c r="Y690" s="62">
        <f t="shared" si="306"/>
        <v>3</v>
      </c>
      <c r="Z690" s="59" t="s">
        <v>1441</v>
      </c>
      <c r="AA690" s="62">
        <v>1</v>
      </c>
      <c r="AB690" s="62">
        <f t="shared" ca="1" si="307"/>
        <v>1</v>
      </c>
      <c r="AC690" s="62">
        <f t="shared" ca="1" si="308"/>
        <v>6815</v>
      </c>
      <c r="AD690" s="62">
        <f t="shared" ca="1" si="309"/>
        <v>7218</v>
      </c>
      <c r="AE690" s="62">
        <f t="shared" ca="1" si="310"/>
        <v>1065121</v>
      </c>
      <c r="AF690" s="62">
        <f t="shared" ca="1" si="311"/>
        <v>7445693.1799999997</v>
      </c>
      <c r="AG690" s="62">
        <f t="shared" ca="1" si="312"/>
        <v>500</v>
      </c>
      <c r="AH690" s="62">
        <f t="shared" ca="1" si="313"/>
        <v>500</v>
      </c>
      <c r="AL690" s="66"/>
      <c r="AO690" s="138">
        <f t="shared" si="314"/>
        <v>31723</v>
      </c>
      <c r="AP690" s="138" t="str">
        <f t="shared" si="315"/>
        <v>Vösendorf</v>
      </c>
      <c r="AQ690" s="138">
        <f t="shared" ca="1" si="316"/>
        <v>7218</v>
      </c>
      <c r="AR690" s="138">
        <f t="shared" ca="1" si="317"/>
        <v>1065121</v>
      </c>
      <c r="AS690" s="138">
        <f t="shared" ca="1" si="318"/>
        <v>7445693.1799999997</v>
      </c>
      <c r="AT690" s="138">
        <f t="shared" ca="1" si="319"/>
        <v>500</v>
      </c>
      <c r="AU690" s="138">
        <f t="shared" ca="1" si="319"/>
        <v>500</v>
      </c>
      <c r="AV690" s="135"/>
      <c r="AW690" s="131">
        <v>31723</v>
      </c>
      <c r="AX690" s="66">
        <f t="shared" si="320"/>
        <v>3</v>
      </c>
      <c r="AY690" s="132" t="s">
        <v>1441</v>
      </c>
      <c r="AZ690" s="107">
        <f t="shared" ca="1" si="321"/>
        <v>7218</v>
      </c>
      <c r="BA690" s="107">
        <f t="shared" ca="1" si="322"/>
        <v>1065121</v>
      </c>
      <c r="BB690" s="107">
        <f t="shared" ca="1" si="323"/>
        <v>7445693.1799999997</v>
      </c>
      <c r="BC690" s="107">
        <f t="shared" ca="1" si="324"/>
        <v>500</v>
      </c>
      <c r="BD690" s="107">
        <f t="shared" ca="1" si="325"/>
        <v>500</v>
      </c>
    </row>
    <row r="691" spans="1:56" x14ac:dyDescent="0.15">
      <c r="A691" s="62">
        <v>31725</v>
      </c>
      <c r="B691" s="62">
        <f t="shared" si="298"/>
        <v>3</v>
      </c>
      <c r="C691" s="59" t="s">
        <v>1440</v>
      </c>
      <c r="D691" s="62">
        <v>9342</v>
      </c>
      <c r="E691" s="86">
        <v>613</v>
      </c>
      <c r="F691" s="86">
        <v>1413136</v>
      </c>
      <c r="G691" s="86">
        <v>15986555.970000001</v>
      </c>
      <c r="H691" s="86">
        <v>500</v>
      </c>
      <c r="I691" s="86">
        <v>500</v>
      </c>
      <c r="K691" s="66">
        <v>31725</v>
      </c>
      <c r="L691" s="66"/>
      <c r="M691" s="66">
        <v>31725</v>
      </c>
      <c r="N691" s="62">
        <f t="shared" si="299"/>
        <v>3</v>
      </c>
      <c r="O691" s="66" t="s">
        <v>1440</v>
      </c>
      <c r="P691" s="66">
        <v>1</v>
      </c>
      <c r="Q691" s="66">
        <f t="shared" si="300"/>
        <v>9342</v>
      </c>
      <c r="R691" s="66">
        <f t="shared" si="301"/>
        <v>613</v>
      </c>
      <c r="S691" s="66">
        <f t="shared" si="302"/>
        <v>1413136</v>
      </c>
      <c r="T691" s="66">
        <f t="shared" si="303"/>
        <v>15986555.970000001</v>
      </c>
      <c r="U691" s="66">
        <f t="shared" si="304"/>
        <v>500</v>
      </c>
      <c r="V691" s="66">
        <f t="shared" si="305"/>
        <v>500</v>
      </c>
      <c r="W691" s="66"/>
      <c r="X691" s="62">
        <v>31725</v>
      </c>
      <c r="Y691" s="62">
        <f t="shared" si="306"/>
        <v>3</v>
      </c>
      <c r="Z691" s="59" t="s">
        <v>1440</v>
      </c>
      <c r="AA691" s="62">
        <v>1</v>
      </c>
      <c r="AB691" s="62">
        <f t="shared" ca="1" si="307"/>
        <v>1</v>
      </c>
      <c r="AC691" s="62">
        <f t="shared" ca="1" si="308"/>
        <v>9342</v>
      </c>
      <c r="AD691" s="62">
        <f t="shared" ca="1" si="309"/>
        <v>613</v>
      </c>
      <c r="AE691" s="62">
        <f t="shared" ca="1" si="310"/>
        <v>1413136</v>
      </c>
      <c r="AF691" s="62">
        <f t="shared" ca="1" si="311"/>
        <v>15986555.970000001</v>
      </c>
      <c r="AG691" s="62">
        <f t="shared" ca="1" si="312"/>
        <v>500</v>
      </c>
      <c r="AH691" s="62">
        <f t="shared" ca="1" si="313"/>
        <v>500</v>
      </c>
      <c r="AL691" s="66"/>
      <c r="AO691" s="138">
        <f t="shared" si="314"/>
        <v>31725</v>
      </c>
      <c r="AP691" s="138" t="str">
        <f t="shared" si="315"/>
        <v>Wiener Neudorf</v>
      </c>
      <c r="AQ691" s="138">
        <f t="shared" ca="1" si="316"/>
        <v>613</v>
      </c>
      <c r="AR691" s="138">
        <f t="shared" ca="1" si="317"/>
        <v>1413136</v>
      </c>
      <c r="AS691" s="138">
        <f t="shared" ca="1" si="318"/>
        <v>15986555.970000001</v>
      </c>
      <c r="AT691" s="138">
        <f t="shared" ca="1" si="319"/>
        <v>500</v>
      </c>
      <c r="AU691" s="138">
        <f t="shared" ca="1" si="319"/>
        <v>500</v>
      </c>
      <c r="AV691" s="135"/>
      <c r="AW691" s="131">
        <v>31725</v>
      </c>
      <c r="AX691" s="66">
        <f t="shared" si="320"/>
        <v>3</v>
      </c>
      <c r="AY691" s="132" t="s">
        <v>1440</v>
      </c>
      <c r="AZ691" s="107">
        <f t="shared" ca="1" si="321"/>
        <v>613</v>
      </c>
      <c r="BA691" s="107">
        <f t="shared" ca="1" si="322"/>
        <v>1413136</v>
      </c>
      <c r="BB691" s="107">
        <f t="shared" ca="1" si="323"/>
        <v>15986555.970000001</v>
      </c>
      <c r="BC691" s="107">
        <f t="shared" ca="1" si="324"/>
        <v>500</v>
      </c>
      <c r="BD691" s="107">
        <f t="shared" ca="1" si="325"/>
        <v>500</v>
      </c>
    </row>
    <row r="692" spans="1:56" x14ac:dyDescent="0.15">
      <c r="A692" s="62">
        <v>31726</v>
      </c>
      <c r="B692" s="62">
        <f t="shared" si="298"/>
        <v>3</v>
      </c>
      <c r="C692" s="59" t="s">
        <v>1439</v>
      </c>
      <c r="D692" s="62">
        <v>2750</v>
      </c>
      <c r="E692" s="86">
        <v>14383</v>
      </c>
      <c r="F692" s="86">
        <v>238785</v>
      </c>
      <c r="G692" s="86">
        <v>197867.68</v>
      </c>
      <c r="H692" s="86">
        <v>500</v>
      </c>
      <c r="I692" s="86">
        <v>500</v>
      </c>
      <c r="K692" s="66">
        <v>31726</v>
      </c>
      <c r="L692" s="66"/>
      <c r="M692" s="66">
        <v>31726</v>
      </c>
      <c r="N692" s="62">
        <f t="shared" si="299"/>
        <v>3</v>
      </c>
      <c r="O692" s="66" t="s">
        <v>1439</v>
      </c>
      <c r="P692" s="66">
        <v>1</v>
      </c>
      <c r="Q692" s="66">
        <f t="shared" si="300"/>
        <v>2750</v>
      </c>
      <c r="R692" s="66">
        <f t="shared" si="301"/>
        <v>14383</v>
      </c>
      <c r="S692" s="66">
        <f t="shared" si="302"/>
        <v>238785</v>
      </c>
      <c r="T692" s="66">
        <f t="shared" si="303"/>
        <v>197867.68</v>
      </c>
      <c r="U692" s="66">
        <f t="shared" si="304"/>
        <v>500</v>
      </c>
      <c r="V692" s="66">
        <f t="shared" si="305"/>
        <v>500</v>
      </c>
      <c r="W692" s="66"/>
      <c r="X692" s="62">
        <v>31726</v>
      </c>
      <c r="Y692" s="62">
        <f t="shared" si="306"/>
        <v>3</v>
      </c>
      <c r="Z692" s="59" t="s">
        <v>1439</v>
      </c>
      <c r="AA692" s="62">
        <v>1</v>
      </c>
      <c r="AB692" s="62">
        <f t="shared" ca="1" si="307"/>
        <v>1</v>
      </c>
      <c r="AC692" s="62">
        <f t="shared" ca="1" si="308"/>
        <v>2750</v>
      </c>
      <c r="AD692" s="62">
        <f t="shared" ca="1" si="309"/>
        <v>14383</v>
      </c>
      <c r="AE692" s="62">
        <f t="shared" ca="1" si="310"/>
        <v>238785</v>
      </c>
      <c r="AF692" s="62">
        <f t="shared" ca="1" si="311"/>
        <v>197867.68</v>
      </c>
      <c r="AG692" s="62">
        <f t="shared" ca="1" si="312"/>
        <v>500</v>
      </c>
      <c r="AH692" s="62">
        <f t="shared" ca="1" si="313"/>
        <v>500</v>
      </c>
      <c r="AL692" s="66"/>
      <c r="AO692" s="138">
        <f t="shared" si="314"/>
        <v>31726</v>
      </c>
      <c r="AP692" s="138" t="str">
        <f t="shared" si="315"/>
        <v>Wienerwald</v>
      </c>
      <c r="AQ692" s="138">
        <f t="shared" ca="1" si="316"/>
        <v>14383</v>
      </c>
      <c r="AR692" s="138">
        <f t="shared" ca="1" si="317"/>
        <v>238785</v>
      </c>
      <c r="AS692" s="138">
        <f t="shared" ca="1" si="318"/>
        <v>197867.68</v>
      </c>
      <c r="AT692" s="138">
        <f t="shared" ca="1" si="319"/>
        <v>500</v>
      </c>
      <c r="AU692" s="138">
        <f t="shared" ca="1" si="319"/>
        <v>500</v>
      </c>
      <c r="AV692" s="135"/>
      <c r="AW692" s="131">
        <v>31726</v>
      </c>
      <c r="AX692" s="66">
        <f t="shared" si="320"/>
        <v>3</v>
      </c>
      <c r="AY692" s="132" t="s">
        <v>1439</v>
      </c>
      <c r="AZ692" s="107">
        <f t="shared" ca="1" si="321"/>
        <v>14383</v>
      </c>
      <c r="BA692" s="107">
        <f t="shared" ca="1" si="322"/>
        <v>238785</v>
      </c>
      <c r="BB692" s="107">
        <f t="shared" ca="1" si="323"/>
        <v>197867.68</v>
      </c>
      <c r="BC692" s="107">
        <f t="shared" ca="1" si="324"/>
        <v>500</v>
      </c>
      <c r="BD692" s="107">
        <f t="shared" ca="1" si="325"/>
        <v>500</v>
      </c>
    </row>
    <row r="693" spans="1:56" x14ac:dyDescent="0.15">
      <c r="A693" s="62">
        <v>31801</v>
      </c>
      <c r="B693" s="62">
        <f t="shared" si="298"/>
        <v>3</v>
      </c>
      <c r="C693" s="59" t="s">
        <v>1438</v>
      </c>
      <c r="D693" s="62">
        <v>338</v>
      </c>
      <c r="E693" s="86">
        <v>1852</v>
      </c>
      <c r="F693" s="86">
        <v>20379</v>
      </c>
      <c r="G693" s="86">
        <v>742.62</v>
      </c>
      <c r="H693" s="86">
        <v>500</v>
      </c>
      <c r="I693" s="86">
        <v>500</v>
      </c>
      <c r="K693" s="66">
        <v>31801</v>
      </c>
      <c r="L693" s="66"/>
      <c r="M693" s="66">
        <v>31801</v>
      </c>
      <c r="N693" s="62">
        <f t="shared" si="299"/>
        <v>3</v>
      </c>
      <c r="O693" s="66" t="s">
        <v>1438</v>
      </c>
      <c r="P693" s="66">
        <v>1</v>
      </c>
      <c r="Q693" s="66">
        <f t="shared" si="300"/>
        <v>338</v>
      </c>
      <c r="R693" s="66">
        <f t="shared" si="301"/>
        <v>1852</v>
      </c>
      <c r="S693" s="66">
        <f t="shared" si="302"/>
        <v>20379</v>
      </c>
      <c r="T693" s="66">
        <f t="shared" si="303"/>
        <v>742.62</v>
      </c>
      <c r="U693" s="66">
        <f t="shared" si="304"/>
        <v>500</v>
      </c>
      <c r="V693" s="66">
        <f t="shared" si="305"/>
        <v>500</v>
      </c>
      <c r="W693" s="66"/>
      <c r="X693" s="62">
        <v>31801</v>
      </c>
      <c r="Y693" s="62">
        <f t="shared" si="306"/>
        <v>3</v>
      </c>
      <c r="Z693" s="59" t="s">
        <v>1438</v>
      </c>
      <c r="AA693" s="62">
        <v>1</v>
      </c>
      <c r="AB693" s="62">
        <f t="shared" ca="1" si="307"/>
        <v>1</v>
      </c>
      <c r="AC693" s="62">
        <f t="shared" ca="1" si="308"/>
        <v>338</v>
      </c>
      <c r="AD693" s="62">
        <f t="shared" ca="1" si="309"/>
        <v>1852</v>
      </c>
      <c r="AE693" s="62">
        <f t="shared" ca="1" si="310"/>
        <v>20379</v>
      </c>
      <c r="AF693" s="62">
        <f t="shared" ca="1" si="311"/>
        <v>742.62</v>
      </c>
      <c r="AG693" s="62">
        <f t="shared" ca="1" si="312"/>
        <v>500</v>
      </c>
      <c r="AH693" s="62">
        <f t="shared" ca="1" si="313"/>
        <v>500</v>
      </c>
      <c r="AL693" s="66"/>
      <c r="AO693" s="138">
        <f t="shared" si="314"/>
        <v>31801</v>
      </c>
      <c r="AP693" s="138" t="str">
        <f t="shared" si="315"/>
        <v>Altendorf</v>
      </c>
      <c r="AQ693" s="138">
        <f t="shared" ca="1" si="316"/>
        <v>1852</v>
      </c>
      <c r="AR693" s="138">
        <f t="shared" ca="1" si="317"/>
        <v>20379</v>
      </c>
      <c r="AS693" s="138">
        <f t="shared" ca="1" si="318"/>
        <v>742.62</v>
      </c>
      <c r="AT693" s="138">
        <f t="shared" ca="1" si="319"/>
        <v>500</v>
      </c>
      <c r="AU693" s="138">
        <f t="shared" ca="1" si="319"/>
        <v>500</v>
      </c>
      <c r="AV693" s="135"/>
      <c r="AW693" s="131">
        <v>31801</v>
      </c>
      <c r="AX693" s="66">
        <f t="shared" si="320"/>
        <v>3</v>
      </c>
      <c r="AY693" s="132" t="s">
        <v>1438</v>
      </c>
      <c r="AZ693" s="107">
        <f t="shared" ca="1" si="321"/>
        <v>1852</v>
      </c>
      <c r="BA693" s="107">
        <f t="shared" ca="1" si="322"/>
        <v>20379</v>
      </c>
      <c r="BB693" s="107">
        <f t="shared" ca="1" si="323"/>
        <v>742.62</v>
      </c>
      <c r="BC693" s="107">
        <f t="shared" ca="1" si="324"/>
        <v>500</v>
      </c>
      <c r="BD693" s="107">
        <f t="shared" ca="1" si="325"/>
        <v>500</v>
      </c>
    </row>
    <row r="694" spans="1:56" x14ac:dyDescent="0.15">
      <c r="A694" s="62">
        <v>31802</v>
      </c>
      <c r="B694" s="62">
        <f t="shared" si="298"/>
        <v>3</v>
      </c>
      <c r="C694" s="59" t="s">
        <v>1437</v>
      </c>
      <c r="D694" s="62">
        <v>1818</v>
      </c>
      <c r="E694" s="86">
        <v>1632</v>
      </c>
      <c r="F694" s="86">
        <v>136010</v>
      </c>
      <c r="G694" s="86">
        <v>554060.68000000005</v>
      </c>
      <c r="H694" s="86">
        <v>500</v>
      </c>
      <c r="I694" s="86">
        <v>500</v>
      </c>
      <c r="K694" s="66">
        <v>31802</v>
      </c>
      <c r="L694" s="66"/>
      <c r="M694" s="66">
        <v>31802</v>
      </c>
      <c r="N694" s="62">
        <f t="shared" si="299"/>
        <v>3</v>
      </c>
      <c r="O694" s="66" t="s">
        <v>1437</v>
      </c>
      <c r="P694" s="66">
        <v>1</v>
      </c>
      <c r="Q694" s="66">
        <f t="shared" si="300"/>
        <v>1818</v>
      </c>
      <c r="R694" s="66">
        <f t="shared" si="301"/>
        <v>1632</v>
      </c>
      <c r="S694" s="66">
        <f t="shared" si="302"/>
        <v>136010</v>
      </c>
      <c r="T694" s="66">
        <f t="shared" si="303"/>
        <v>554060.68000000005</v>
      </c>
      <c r="U694" s="66">
        <f t="shared" si="304"/>
        <v>500</v>
      </c>
      <c r="V694" s="66">
        <f t="shared" si="305"/>
        <v>500</v>
      </c>
      <c r="W694" s="66"/>
      <c r="X694" s="62">
        <v>31802</v>
      </c>
      <c r="Y694" s="62">
        <f t="shared" si="306"/>
        <v>3</v>
      </c>
      <c r="Z694" s="59" t="s">
        <v>1437</v>
      </c>
      <c r="AA694" s="62">
        <v>1</v>
      </c>
      <c r="AB694" s="62">
        <f t="shared" ca="1" si="307"/>
        <v>1</v>
      </c>
      <c r="AC694" s="62">
        <f t="shared" ca="1" si="308"/>
        <v>1818</v>
      </c>
      <c r="AD694" s="62">
        <f t="shared" ca="1" si="309"/>
        <v>1632</v>
      </c>
      <c r="AE694" s="62">
        <f t="shared" ca="1" si="310"/>
        <v>136010</v>
      </c>
      <c r="AF694" s="62">
        <f t="shared" ca="1" si="311"/>
        <v>554060.68000000005</v>
      </c>
      <c r="AG694" s="62">
        <f t="shared" ca="1" si="312"/>
        <v>500</v>
      </c>
      <c r="AH694" s="62">
        <f t="shared" ca="1" si="313"/>
        <v>500</v>
      </c>
      <c r="AL694" s="66"/>
      <c r="AO694" s="138">
        <f t="shared" si="314"/>
        <v>31802</v>
      </c>
      <c r="AP694" s="138" t="str">
        <f t="shared" si="315"/>
        <v>Aspang-Markt</v>
      </c>
      <c r="AQ694" s="138">
        <f t="shared" ca="1" si="316"/>
        <v>1632</v>
      </c>
      <c r="AR694" s="138">
        <f t="shared" ca="1" si="317"/>
        <v>136010</v>
      </c>
      <c r="AS694" s="138">
        <f t="shared" ca="1" si="318"/>
        <v>554060.68000000005</v>
      </c>
      <c r="AT694" s="138">
        <f t="shared" ca="1" si="319"/>
        <v>500</v>
      </c>
      <c r="AU694" s="138">
        <f t="shared" ca="1" si="319"/>
        <v>500</v>
      </c>
      <c r="AV694" s="135"/>
      <c r="AW694" s="131">
        <v>31802</v>
      </c>
      <c r="AX694" s="66">
        <f t="shared" si="320"/>
        <v>3</v>
      </c>
      <c r="AY694" s="132" t="s">
        <v>1437</v>
      </c>
      <c r="AZ694" s="107">
        <f t="shared" ca="1" si="321"/>
        <v>1632</v>
      </c>
      <c r="BA694" s="107">
        <f t="shared" ca="1" si="322"/>
        <v>136010</v>
      </c>
      <c r="BB694" s="107">
        <f t="shared" ca="1" si="323"/>
        <v>554060.68000000005</v>
      </c>
      <c r="BC694" s="107">
        <f t="shared" ca="1" si="324"/>
        <v>500</v>
      </c>
      <c r="BD694" s="107">
        <f t="shared" ca="1" si="325"/>
        <v>500</v>
      </c>
    </row>
    <row r="695" spans="1:56" x14ac:dyDescent="0.15">
      <c r="A695" s="62">
        <v>31803</v>
      </c>
      <c r="B695" s="62">
        <f t="shared" si="298"/>
        <v>3</v>
      </c>
      <c r="C695" s="59" t="s">
        <v>1436</v>
      </c>
      <c r="D695" s="62">
        <v>1930</v>
      </c>
      <c r="E695" s="86">
        <v>11920</v>
      </c>
      <c r="F695" s="86">
        <v>115038</v>
      </c>
      <c r="G695" s="86">
        <v>309509.53000000003</v>
      </c>
      <c r="H695" s="86">
        <v>500</v>
      </c>
      <c r="I695" s="86">
        <v>500</v>
      </c>
      <c r="K695" s="66">
        <v>31803</v>
      </c>
      <c r="L695" s="66"/>
      <c r="M695" s="66">
        <v>31803</v>
      </c>
      <c r="N695" s="62">
        <f t="shared" si="299"/>
        <v>3</v>
      </c>
      <c r="O695" s="66" t="s">
        <v>1436</v>
      </c>
      <c r="P695" s="66">
        <v>1</v>
      </c>
      <c r="Q695" s="66">
        <f t="shared" si="300"/>
        <v>1930</v>
      </c>
      <c r="R695" s="66">
        <f t="shared" si="301"/>
        <v>11920</v>
      </c>
      <c r="S695" s="66">
        <f t="shared" si="302"/>
        <v>115038</v>
      </c>
      <c r="T695" s="66">
        <f t="shared" si="303"/>
        <v>309509.53000000003</v>
      </c>
      <c r="U695" s="66">
        <f t="shared" si="304"/>
        <v>500</v>
      </c>
      <c r="V695" s="66">
        <f t="shared" si="305"/>
        <v>500</v>
      </c>
      <c r="W695" s="66"/>
      <c r="X695" s="62">
        <v>31803</v>
      </c>
      <c r="Y695" s="62">
        <f t="shared" si="306"/>
        <v>3</v>
      </c>
      <c r="Z695" s="59" t="s">
        <v>1436</v>
      </c>
      <c r="AA695" s="62">
        <v>1</v>
      </c>
      <c r="AB695" s="62">
        <f t="shared" ca="1" si="307"/>
        <v>1</v>
      </c>
      <c r="AC695" s="62">
        <f t="shared" ca="1" si="308"/>
        <v>1930</v>
      </c>
      <c r="AD695" s="62">
        <f t="shared" ca="1" si="309"/>
        <v>11920</v>
      </c>
      <c r="AE695" s="62">
        <f t="shared" ca="1" si="310"/>
        <v>115038</v>
      </c>
      <c r="AF695" s="62">
        <f t="shared" ca="1" si="311"/>
        <v>309509.53000000003</v>
      </c>
      <c r="AG695" s="62">
        <f t="shared" ca="1" si="312"/>
        <v>500</v>
      </c>
      <c r="AH695" s="62">
        <f t="shared" ca="1" si="313"/>
        <v>500</v>
      </c>
      <c r="AL695" s="66"/>
      <c r="AO695" s="138">
        <f t="shared" si="314"/>
        <v>31803</v>
      </c>
      <c r="AP695" s="138" t="str">
        <f t="shared" si="315"/>
        <v>Aspangberg-St. Peter</v>
      </c>
      <c r="AQ695" s="138">
        <f t="shared" ca="1" si="316"/>
        <v>11920</v>
      </c>
      <c r="AR695" s="138">
        <f t="shared" ca="1" si="317"/>
        <v>115038</v>
      </c>
      <c r="AS695" s="138">
        <f t="shared" ca="1" si="318"/>
        <v>309509.53000000003</v>
      </c>
      <c r="AT695" s="138">
        <f t="shared" ca="1" si="319"/>
        <v>500</v>
      </c>
      <c r="AU695" s="138">
        <f t="shared" ca="1" si="319"/>
        <v>500</v>
      </c>
      <c r="AV695" s="135"/>
      <c r="AW695" s="131">
        <v>31803</v>
      </c>
      <c r="AX695" s="66">
        <f t="shared" si="320"/>
        <v>3</v>
      </c>
      <c r="AY695" s="132" t="s">
        <v>1436</v>
      </c>
      <c r="AZ695" s="107">
        <f t="shared" ca="1" si="321"/>
        <v>11920</v>
      </c>
      <c r="BA695" s="107">
        <f t="shared" ca="1" si="322"/>
        <v>115038</v>
      </c>
      <c r="BB695" s="107">
        <f t="shared" ca="1" si="323"/>
        <v>309509.53000000003</v>
      </c>
      <c r="BC695" s="107">
        <f t="shared" ca="1" si="324"/>
        <v>500</v>
      </c>
      <c r="BD695" s="107">
        <f t="shared" ca="1" si="325"/>
        <v>500</v>
      </c>
    </row>
    <row r="696" spans="1:56" x14ac:dyDescent="0.15">
      <c r="A696" s="62">
        <v>31804</v>
      </c>
      <c r="B696" s="62">
        <f t="shared" si="298"/>
        <v>3</v>
      </c>
      <c r="C696" s="59" t="s">
        <v>1435</v>
      </c>
      <c r="D696" s="62">
        <v>1580</v>
      </c>
      <c r="E696" s="86">
        <v>1959</v>
      </c>
      <c r="F696" s="86">
        <v>82348</v>
      </c>
      <c r="G696" s="86">
        <v>663022.48</v>
      </c>
      <c r="H696" s="86">
        <v>500</v>
      </c>
      <c r="I696" s="86">
        <v>500</v>
      </c>
      <c r="K696" s="66">
        <v>31804</v>
      </c>
      <c r="L696" s="66"/>
      <c r="M696" s="66">
        <v>31804</v>
      </c>
      <c r="N696" s="62">
        <f t="shared" si="299"/>
        <v>3</v>
      </c>
      <c r="O696" s="66" t="s">
        <v>1435</v>
      </c>
      <c r="P696" s="66">
        <v>1</v>
      </c>
      <c r="Q696" s="66">
        <f t="shared" si="300"/>
        <v>1580</v>
      </c>
      <c r="R696" s="66">
        <f t="shared" si="301"/>
        <v>1959</v>
      </c>
      <c r="S696" s="66">
        <f t="shared" si="302"/>
        <v>82348</v>
      </c>
      <c r="T696" s="66">
        <f t="shared" si="303"/>
        <v>663022.48</v>
      </c>
      <c r="U696" s="66">
        <f t="shared" si="304"/>
        <v>500</v>
      </c>
      <c r="V696" s="66">
        <f t="shared" si="305"/>
        <v>500</v>
      </c>
      <c r="W696" s="66"/>
      <c r="X696" s="62">
        <v>31804</v>
      </c>
      <c r="Y696" s="62">
        <f t="shared" si="306"/>
        <v>3</v>
      </c>
      <c r="Z696" s="59" t="s">
        <v>1435</v>
      </c>
      <c r="AA696" s="62">
        <v>1</v>
      </c>
      <c r="AB696" s="62">
        <f t="shared" ca="1" si="307"/>
        <v>1</v>
      </c>
      <c r="AC696" s="62">
        <f t="shared" ca="1" si="308"/>
        <v>1580</v>
      </c>
      <c r="AD696" s="62">
        <f t="shared" ca="1" si="309"/>
        <v>1959</v>
      </c>
      <c r="AE696" s="62">
        <f t="shared" ca="1" si="310"/>
        <v>82348</v>
      </c>
      <c r="AF696" s="62">
        <f t="shared" ca="1" si="311"/>
        <v>663022.48</v>
      </c>
      <c r="AG696" s="62">
        <f t="shared" ca="1" si="312"/>
        <v>500</v>
      </c>
      <c r="AH696" s="62">
        <f t="shared" ca="1" si="313"/>
        <v>500</v>
      </c>
      <c r="AL696" s="66"/>
      <c r="AO696" s="138">
        <f t="shared" si="314"/>
        <v>31804</v>
      </c>
      <c r="AP696" s="138" t="str">
        <f t="shared" si="315"/>
        <v>Breitenau</v>
      </c>
      <c r="AQ696" s="138">
        <f t="shared" ca="1" si="316"/>
        <v>1959</v>
      </c>
      <c r="AR696" s="138">
        <f t="shared" ca="1" si="317"/>
        <v>82348</v>
      </c>
      <c r="AS696" s="138">
        <f t="shared" ca="1" si="318"/>
        <v>663022.48</v>
      </c>
      <c r="AT696" s="138">
        <f t="shared" ca="1" si="319"/>
        <v>500</v>
      </c>
      <c r="AU696" s="138">
        <f t="shared" ca="1" si="319"/>
        <v>500</v>
      </c>
      <c r="AV696" s="135"/>
      <c r="AW696" s="131">
        <v>31804</v>
      </c>
      <c r="AX696" s="66">
        <f t="shared" si="320"/>
        <v>3</v>
      </c>
      <c r="AY696" s="132" t="s">
        <v>1435</v>
      </c>
      <c r="AZ696" s="107">
        <f t="shared" ca="1" si="321"/>
        <v>1959</v>
      </c>
      <c r="BA696" s="107">
        <f t="shared" ca="1" si="322"/>
        <v>82348</v>
      </c>
      <c r="BB696" s="107">
        <f t="shared" ca="1" si="323"/>
        <v>663022.48</v>
      </c>
      <c r="BC696" s="107">
        <f t="shared" ca="1" si="324"/>
        <v>500</v>
      </c>
      <c r="BD696" s="107">
        <f t="shared" ca="1" si="325"/>
        <v>500</v>
      </c>
    </row>
    <row r="697" spans="1:56" x14ac:dyDescent="0.15">
      <c r="A697" s="62">
        <v>31805</v>
      </c>
      <c r="B697" s="62">
        <f t="shared" si="298"/>
        <v>3</v>
      </c>
      <c r="C697" s="59" t="s">
        <v>1434</v>
      </c>
      <c r="D697" s="62">
        <v>321</v>
      </c>
      <c r="E697" s="86">
        <v>3515</v>
      </c>
      <c r="F697" s="86">
        <v>36023</v>
      </c>
      <c r="G697" s="86">
        <v>10619.03</v>
      </c>
      <c r="H697" s="86">
        <v>500</v>
      </c>
      <c r="I697" s="86">
        <v>500</v>
      </c>
      <c r="K697" s="66">
        <v>31805</v>
      </c>
      <c r="L697" s="66"/>
      <c r="M697" s="66">
        <v>31805</v>
      </c>
      <c r="N697" s="62">
        <f t="shared" si="299"/>
        <v>3</v>
      </c>
      <c r="O697" s="66" t="s">
        <v>1434</v>
      </c>
      <c r="P697" s="66">
        <v>1</v>
      </c>
      <c r="Q697" s="66">
        <f t="shared" si="300"/>
        <v>321</v>
      </c>
      <c r="R697" s="66">
        <f t="shared" si="301"/>
        <v>3515</v>
      </c>
      <c r="S697" s="66">
        <f t="shared" si="302"/>
        <v>36023</v>
      </c>
      <c r="T697" s="66">
        <f t="shared" si="303"/>
        <v>10619.03</v>
      </c>
      <c r="U697" s="66">
        <f t="shared" si="304"/>
        <v>500</v>
      </c>
      <c r="V697" s="66">
        <f t="shared" si="305"/>
        <v>500</v>
      </c>
      <c r="W697" s="66"/>
      <c r="X697" s="62">
        <v>31805</v>
      </c>
      <c r="Y697" s="62">
        <f t="shared" si="306"/>
        <v>3</v>
      </c>
      <c r="Z697" s="59" t="s">
        <v>1434</v>
      </c>
      <c r="AA697" s="62">
        <v>1</v>
      </c>
      <c r="AB697" s="62">
        <f t="shared" ca="1" si="307"/>
        <v>1</v>
      </c>
      <c r="AC697" s="62">
        <f t="shared" ca="1" si="308"/>
        <v>321</v>
      </c>
      <c r="AD697" s="62">
        <f t="shared" ca="1" si="309"/>
        <v>3515</v>
      </c>
      <c r="AE697" s="62">
        <f t="shared" ca="1" si="310"/>
        <v>36023</v>
      </c>
      <c r="AF697" s="62">
        <f t="shared" ca="1" si="311"/>
        <v>10619.03</v>
      </c>
      <c r="AG697" s="62">
        <f t="shared" ca="1" si="312"/>
        <v>500</v>
      </c>
      <c r="AH697" s="62">
        <f t="shared" ca="1" si="313"/>
        <v>500</v>
      </c>
      <c r="AL697" s="66"/>
      <c r="AO697" s="138">
        <f t="shared" si="314"/>
        <v>31805</v>
      </c>
      <c r="AP697" s="138" t="str">
        <f t="shared" si="315"/>
        <v>Breitenstein</v>
      </c>
      <c r="AQ697" s="138">
        <f t="shared" ca="1" si="316"/>
        <v>3515</v>
      </c>
      <c r="AR697" s="138">
        <f t="shared" ca="1" si="317"/>
        <v>36023</v>
      </c>
      <c r="AS697" s="138">
        <f t="shared" ca="1" si="318"/>
        <v>10619.03</v>
      </c>
      <c r="AT697" s="138">
        <f t="shared" ca="1" si="319"/>
        <v>500</v>
      </c>
      <c r="AU697" s="138">
        <f t="shared" ca="1" si="319"/>
        <v>500</v>
      </c>
      <c r="AV697" s="135"/>
      <c r="AW697" s="131">
        <v>31805</v>
      </c>
      <c r="AX697" s="66">
        <f t="shared" si="320"/>
        <v>3</v>
      </c>
      <c r="AY697" s="132" t="s">
        <v>1434</v>
      </c>
      <c r="AZ697" s="107">
        <f t="shared" ca="1" si="321"/>
        <v>3515</v>
      </c>
      <c r="BA697" s="107">
        <f t="shared" ca="1" si="322"/>
        <v>36023</v>
      </c>
      <c r="BB697" s="107">
        <f t="shared" ca="1" si="323"/>
        <v>10619.03</v>
      </c>
      <c r="BC697" s="107">
        <f t="shared" ca="1" si="324"/>
        <v>500</v>
      </c>
      <c r="BD697" s="107">
        <f t="shared" ca="1" si="325"/>
        <v>500</v>
      </c>
    </row>
    <row r="698" spans="1:56" x14ac:dyDescent="0.15">
      <c r="A698" s="62">
        <v>31806</v>
      </c>
      <c r="B698" s="62">
        <f t="shared" si="298"/>
        <v>3</v>
      </c>
      <c r="C698" s="59" t="s">
        <v>1433</v>
      </c>
      <c r="D698" s="62">
        <v>335</v>
      </c>
      <c r="E698" s="86">
        <v>1053</v>
      </c>
      <c r="F698" s="86">
        <v>19762</v>
      </c>
      <c r="G698" s="86">
        <v>12035.98</v>
      </c>
      <c r="H698" s="86">
        <v>500</v>
      </c>
      <c r="I698" s="86">
        <v>500</v>
      </c>
      <c r="K698" s="66">
        <v>31806</v>
      </c>
      <c r="L698" s="66"/>
      <c r="M698" s="66">
        <v>31806</v>
      </c>
      <c r="N698" s="62">
        <f t="shared" si="299"/>
        <v>3</v>
      </c>
      <c r="O698" s="66" t="s">
        <v>1433</v>
      </c>
      <c r="P698" s="66">
        <v>1</v>
      </c>
      <c r="Q698" s="66">
        <f t="shared" si="300"/>
        <v>335</v>
      </c>
      <c r="R698" s="66">
        <f t="shared" si="301"/>
        <v>1053</v>
      </c>
      <c r="S698" s="66">
        <f t="shared" si="302"/>
        <v>19762</v>
      </c>
      <c r="T698" s="66">
        <f t="shared" si="303"/>
        <v>12035.98</v>
      </c>
      <c r="U698" s="66">
        <f t="shared" si="304"/>
        <v>500</v>
      </c>
      <c r="V698" s="66">
        <f t="shared" si="305"/>
        <v>500</v>
      </c>
      <c r="W698" s="66"/>
      <c r="X698" s="62">
        <v>31806</v>
      </c>
      <c r="Y698" s="62">
        <f t="shared" si="306"/>
        <v>3</v>
      </c>
      <c r="Z698" s="59" t="s">
        <v>1433</v>
      </c>
      <c r="AA698" s="62">
        <v>1</v>
      </c>
      <c r="AB698" s="62">
        <f t="shared" ca="1" si="307"/>
        <v>1</v>
      </c>
      <c r="AC698" s="62">
        <f t="shared" ca="1" si="308"/>
        <v>335</v>
      </c>
      <c r="AD698" s="62">
        <f t="shared" ca="1" si="309"/>
        <v>1053</v>
      </c>
      <c r="AE698" s="62">
        <f t="shared" ca="1" si="310"/>
        <v>19762</v>
      </c>
      <c r="AF698" s="62">
        <f t="shared" ca="1" si="311"/>
        <v>12035.98</v>
      </c>
      <c r="AG698" s="62">
        <f t="shared" ca="1" si="312"/>
        <v>500</v>
      </c>
      <c r="AH698" s="62">
        <f t="shared" ca="1" si="313"/>
        <v>500</v>
      </c>
      <c r="AL698" s="66"/>
      <c r="AO698" s="138">
        <f t="shared" si="314"/>
        <v>31806</v>
      </c>
      <c r="AP698" s="138" t="str">
        <f t="shared" si="315"/>
        <v>Buchbach</v>
      </c>
      <c r="AQ698" s="138">
        <f t="shared" ca="1" si="316"/>
        <v>1053</v>
      </c>
      <c r="AR698" s="138">
        <f t="shared" ca="1" si="317"/>
        <v>19762</v>
      </c>
      <c r="AS698" s="138">
        <f t="shared" ca="1" si="318"/>
        <v>12035.98</v>
      </c>
      <c r="AT698" s="138">
        <f t="shared" ca="1" si="319"/>
        <v>500</v>
      </c>
      <c r="AU698" s="138">
        <f t="shared" ca="1" si="319"/>
        <v>500</v>
      </c>
      <c r="AV698" s="135"/>
      <c r="AW698" s="131">
        <v>31806</v>
      </c>
      <c r="AX698" s="66">
        <f t="shared" si="320"/>
        <v>3</v>
      </c>
      <c r="AY698" s="132" t="s">
        <v>1433</v>
      </c>
      <c r="AZ698" s="107">
        <f t="shared" ca="1" si="321"/>
        <v>1053</v>
      </c>
      <c r="BA698" s="107">
        <f t="shared" ca="1" si="322"/>
        <v>19762</v>
      </c>
      <c r="BB698" s="107">
        <f t="shared" ca="1" si="323"/>
        <v>12035.98</v>
      </c>
      <c r="BC698" s="107">
        <f t="shared" ca="1" si="324"/>
        <v>500</v>
      </c>
      <c r="BD698" s="107">
        <f t="shared" ca="1" si="325"/>
        <v>500</v>
      </c>
    </row>
    <row r="699" spans="1:56" x14ac:dyDescent="0.15">
      <c r="A699" s="62">
        <v>31807</v>
      </c>
      <c r="B699" s="62">
        <f t="shared" si="298"/>
        <v>3</v>
      </c>
      <c r="C699" s="59" t="s">
        <v>1432</v>
      </c>
      <c r="D699" s="62">
        <v>938</v>
      </c>
      <c r="E699" s="86">
        <v>2528</v>
      </c>
      <c r="F699" s="86">
        <v>43843</v>
      </c>
      <c r="G699" s="86">
        <v>78663.38</v>
      </c>
      <c r="H699" s="86">
        <v>500</v>
      </c>
      <c r="I699" s="86">
        <v>500</v>
      </c>
      <c r="K699" s="66">
        <v>31807</v>
      </c>
      <c r="L699" s="66"/>
      <c r="M699" s="66">
        <v>31807</v>
      </c>
      <c r="N699" s="62">
        <f t="shared" si="299"/>
        <v>3</v>
      </c>
      <c r="O699" s="66" t="s">
        <v>1432</v>
      </c>
      <c r="P699" s="66">
        <v>1</v>
      </c>
      <c r="Q699" s="66">
        <f t="shared" si="300"/>
        <v>938</v>
      </c>
      <c r="R699" s="66">
        <f t="shared" si="301"/>
        <v>2528</v>
      </c>
      <c r="S699" s="66">
        <f t="shared" si="302"/>
        <v>43843</v>
      </c>
      <c r="T699" s="66">
        <f t="shared" si="303"/>
        <v>78663.38</v>
      </c>
      <c r="U699" s="66">
        <f t="shared" si="304"/>
        <v>500</v>
      </c>
      <c r="V699" s="66">
        <f t="shared" si="305"/>
        <v>500</v>
      </c>
      <c r="W699" s="66"/>
      <c r="X699" s="62">
        <v>31807</v>
      </c>
      <c r="Y699" s="62">
        <f t="shared" si="306"/>
        <v>3</v>
      </c>
      <c r="Z699" s="59" t="s">
        <v>1432</v>
      </c>
      <c r="AA699" s="62">
        <v>1</v>
      </c>
      <c r="AB699" s="62">
        <f t="shared" ca="1" si="307"/>
        <v>1</v>
      </c>
      <c r="AC699" s="62">
        <f t="shared" ca="1" si="308"/>
        <v>938</v>
      </c>
      <c r="AD699" s="62">
        <f t="shared" ca="1" si="309"/>
        <v>2528</v>
      </c>
      <c r="AE699" s="62">
        <f t="shared" ca="1" si="310"/>
        <v>43843</v>
      </c>
      <c r="AF699" s="62">
        <f t="shared" ca="1" si="311"/>
        <v>78663.38</v>
      </c>
      <c r="AG699" s="62">
        <f t="shared" ca="1" si="312"/>
        <v>500</v>
      </c>
      <c r="AH699" s="62">
        <f t="shared" ca="1" si="313"/>
        <v>500</v>
      </c>
      <c r="AL699" s="66"/>
      <c r="AO699" s="138">
        <f t="shared" si="314"/>
        <v>31807</v>
      </c>
      <c r="AP699" s="138" t="str">
        <f t="shared" si="315"/>
        <v>Edlitz</v>
      </c>
      <c r="AQ699" s="138">
        <f t="shared" ca="1" si="316"/>
        <v>2528</v>
      </c>
      <c r="AR699" s="138">
        <f t="shared" ca="1" si="317"/>
        <v>43843</v>
      </c>
      <c r="AS699" s="138">
        <f t="shared" ca="1" si="318"/>
        <v>78663.38</v>
      </c>
      <c r="AT699" s="138">
        <f t="shared" ca="1" si="319"/>
        <v>500</v>
      </c>
      <c r="AU699" s="138">
        <f t="shared" ca="1" si="319"/>
        <v>500</v>
      </c>
      <c r="AV699" s="135"/>
      <c r="AW699" s="131">
        <v>31807</v>
      </c>
      <c r="AX699" s="66">
        <f t="shared" si="320"/>
        <v>3</v>
      </c>
      <c r="AY699" s="132" t="s">
        <v>1432</v>
      </c>
      <c r="AZ699" s="107">
        <f t="shared" ca="1" si="321"/>
        <v>2528</v>
      </c>
      <c r="BA699" s="107">
        <f t="shared" ca="1" si="322"/>
        <v>43843</v>
      </c>
      <c r="BB699" s="107">
        <f t="shared" ca="1" si="323"/>
        <v>78663.38</v>
      </c>
      <c r="BC699" s="107">
        <f t="shared" ca="1" si="324"/>
        <v>500</v>
      </c>
      <c r="BD699" s="107">
        <f t="shared" ca="1" si="325"/>
        <v>500</v>
      </c>
    </row>
    <row r="700" spans="1:56" x14ac:dyDescent="0.15">
      <c r="A700" s="62">
        <v>31808</v>
      </c>
      <c r="B700" s="62">
        <f t="shared" si="298"/>
        <v>3</v>
      </c>
      <c r="C700" s="59" t="s">
        <v>1431</v>
      </c>
      <c r="D700" s="62">
        <v>1935</v>
      </c>
      <c r="E700" s="86">
        <v>1995</v>
      </c>
      <c r="F700" s="86">
        <v>117342</v>
      </c>
      <c r="G700" s="86">
        <v>224447.23</v>
      </c>
      <c r="H700" s="86">
        <v>500</v>
      </c>
      <c r="I700" s="86">
        <v>500</v>
      </c>
      <c r="K700" s="66">
        <v>31808</v>
      </c>
      <c r="L700" s="66"/>
      <c r="M700" s="66">
        <v>31808</v>
      </c>
      <c r="N700" s="62">
        <f t="shared" si="299"/>
        <v>3</v>
      </c>
      <c r="O700" s="66" t="s">
        <v>1431</v>
      </c>
      <c r="P700" s="66">
        <v>1</v>
      </c>
      <c r="Q700" s="66">
        <f t="shared" si="300"/>
        <v>1935</v>
      </c>
      <c r="R700" s="66">
        <f t="shared" si="301"/>
        <v>1995</v>
      </c>
      <c r="S700" s="66">
        <f t="shared" si="302"/>
        <v>117342</v>
      </c>
      <c r="T700" s="66">
        <f t="shared" si="303"/>
        <v>224447.23</v>
      </c>
      <c r="U700" s="66">
        <f t="shared" si="304"/>
        <v>500</v>
      </c>
      <c r="V700" s="66">
        <f t="shared" si="305"/>
        <v>500</v>
      </c>
      <c r="W700" s="66"/>
      <c r="X700" s="62">
        <v>31808</v>
      </c>
      <c r="Y700" s="62">
        <f t="shared" si="306"/>
        <v>3</v>
      </c>
      <c r="Z700" s="59" t="s">
        <v>1431</v>
      </c>
      <c r="AA700" s="62">
        <v>1</v>
      </c>
      <c r="AB700" s="62">
        <f t="shared" ca="1" si="307"/>
        <v>1</v>
      </c>
      <c r="AC700" s="62">
        <f t="shared" ca="1" si="308"/>
        <v>1935</v>
      </c>
      <c r="AD700" s="62">
        <f t="shared" ca="1" si="309"/>
        <v>1995</v>
      </c>
      <c r="AE700" s="62">
        <f t="shared" ca="1" si="310"/>
        <v>117342</v>
      </c>
      <c r="AF700" s="62">
        <f t="shared" ca="1" si="311"/>
        <v>224447.23</v>
      </c>
      <c r="AG700" s="62">
        <f t="shared" ca="1" si="312"/>
        <v>500</v>
      </c>
      <c r="AH700" s="62">
        <f t="shared" ca="1" si="313"/>
        <v>500</v>
      </c>
      <c r="AL700" s="66"/>
      <c r="AO700" s="138">
        <f t="shared" si="314"/>
        <v>31808</v>
      </c>
      <c r="AP700" s="138" t="str">
        <f t="shared" si="315"/>
        <v>Enzenreith</v>
      </c>
      <c r="AQ700" s="138">
        <f t="shared" ca="1" si="316"/>
        <v>1995</v>
      </c>
      <c r="AR700" s="138">
        <f t="shared" ca="1" si="317"/>
        <v>117342</v>
      </c>
      <c r="AS700" s="138">
        <f t="shared" ca="1" si="318"/>
        <v>224447.23</v>
      </c>
      <c r="AT700" s="138">
        <f t="shared" ca="1" si="319"/>
        <v>500</v>
      </c>
      <c r="AU700" s="138">
        <f t="shared" ca="1" si="319"/>
        <v>500</v>
      </c>
      <c r="AV700" s="135"/>
      <c r="AW700" s="131">
        <v>31808</v>
      </c>
      <c r="AX700" s="66">
        <f t="shared" si="320"/>
        <v>3</v>
      </c>
      <c r="AY700" s="132" t="s">
        <v>1431</v>
      </c>
      <c r="AZ700" s="107">
        <f t="shared" ca="1" si="321"/>
        <v>1995</v>
      </c>
      <c r="BA700" s="107">
        <f t="shared" ca="1" si="322"/>
        <v>117342</v>
      </c>
      <c r="BB700" s="107">
        <f t="shared" ca="1" si="323"/>
        <v>224447.23</v>
      </c>
      <c r="BC700" s="107">
        <f t="shared" ca="1" si="324"/>
        <v>500</v>
      </c>
      <c r="BD700" s="107">
        <f t="shared" ca="1" si="325"/>
        <v>500</v>
      </c>
    </row>
    <row r="701" spans="1:56" x14ac:dyDescent="0.15">
      <c r="A701" s="62">
        <v>31809</v>
      </c>
      <c r="B701" s="62">
        <f t="shared" si="298"/>
        <v>3</v>
      </c>
      <c r="C701" s="59" t="s">
        <v>1430</v>
      </c>
      <c r="D701" s="62">
        <v>1039</v>
      </c>
      <c r="E701" s="86">
        <v>3807</v>
      </c>
      <c r="F701" s="86">
        <v>49584</v>
      </c>
      <c r="G701" s="86">
        <v>68177.279999999999</v>
      </c>
      <c r="H701" s="86">
        <v>500</v>
      </c>
      <c r="I701" s="86">
        <v>500</v>
      </c>
      <c r="K701" s="66">
        <v>31809</v>
      </c>
      <c r="L701" s="66"/>
      <c r="M701" s="66">
        <v>31809</v>
      </c>
      <c r="N701" s="62">
        <f t="shared" si="299"/>
        <v>3</v>
      </c>
      <c r="O701" s="66" t="s">
        <v>1430</v>
      </c>
      <c r="P701" s="66">
        <v>1</v>
      </c>
      <c r="Q701" s="66">
        <f t="shared" si="300"/>
        <v>1039</v>
      </c>
      <c r="R701" s="66">
        <f t="shared" si="301"/>
        <v>3807</v>
      </c>
      <c r="S701" s="66">
        <f t="shared" si="302"/>
        <v>49584</v>
      </c>
      <c r="T701" s="66">
        <f t="shared" si="303"/>
        <v>68177.279999999999</v>
      </c>
      <c r="U701" s="66">
        <f t="shared" si="304"/>
        <v>500</v>
      </c>
      <c r="V701" s="66">
        <f t="shared" si="305"/>
        <v>500</v>
      </c>
      <c r="W701" s="66"/>
      <c r="X701" s="62">
        <v>31809</v>
      </c>
      <c r="Y701" s="62">
        <f t="shared" si="306"/>
        <v>3</v>
      </c>
      <c r="Z701" s="59" t="s">
        <v>1430</v>
      </c>
      <c r="AA701" s="62">
        <v>1</v>
      </c>
      <c r="AB701" s="62">
        <f t="shared" ca="1" si="307"/>
        <v>1</v>
      </c>
      <c r="AC701" s="62">
        <f t="shared" ca="1" si="308"/>
        <v>1039</v>
      </c>
      <c r="AD701" s="62">
        <f t="shared" ca="1" si="309"/>
        <v>3807</v>
      </c>
      <c r="AE701" s="62">
        <f t="shared" ca="1" si="310"/>
        <v>49584</v>
      </c>
      <c r="AF701" s="62">
        <f t="shared" ca="1" si="311"/>
        <v>68177.279999999999</v>
      </c>
      <c r="AG701" s="62">
        <f t="shared" ca="1" si="312"/>
        <v>500</v>
      </c>
      <c r="AH701" s="62">
        <f t="shared" ca="1" si="313"/>
        <v>500</v>
      </c>
      <c r="AL701" s="66"/>
      <c r="AO701" s="138">
        <f t="shared" si="314"/>
        <v>31809</v>
      </c>
      <c r="AP701" s="138" t="str">
        <f t="shared" si="315"/>
        <v>Feistritz am Wechsel</v>
      </c>
      <c r="AQ701" s="138">
        <f t="shared" ca="1" si="316"/>
        <v>3807</v>
      </c>
      <c r="AR701" s="138">
        <f t="shared" ca="1" si="317"/>
        <v>49584</v>
      </c>
      <c r="AS701" s="138">
        <f t="shared" ca="1" si="318"/>
        <v>68177.279999999999</v>
      </c>
      <c r="AT701" s="138">
        <f t="shared" ca="1" si="319"/>
        <v>500</v>
      </c>
      <c r="AU701" s="138">
        <f t="shared" ca="1" si="319"/>
        <v>500</v>
      </c>
      <c r="AV701" s="135"/>
      <c r="AW701" s="131">
        <v>31809</v>
      </c>
      <c r="AX701" s="66">
        <f t="shared" si="320"/>
        <v>3</v>
      </c>
      <c r="AY701" s="132" t="s">
        <v>1430</v>
      </c>
      <c r="AZ701" s="107">
        <f t="shared" ca="1" si="321"/>
        <v>3807</v>
      </c>
      <c r="BA701" s="107">
        <f t="shared" ca="1" si="322"/>
        <v>49584</v>
      </c>
      <c r="BB701" s="107">
        <f t="shared" ca="1" si="323"/>
        <v>68177.279999999999</v>
      </c>
      <c r="BC701" s="107">
        <f t="shared" ca="1" si="324"/>
        <v>500</v>
      </c>
      <c r="BD701" s="107">
        <f t="shared" ca="1" si="325"/>
        <v>500</v>
      </c>
    </row>
    <row r="702" spans="1:56" x14ac:dyDescent="0.15">
      <c r="A702" s="62">
        <v>31810</v>
      </c>
      <c r="B702" s="62">
        <f t="shared" si="298"/>
        <v>3</v>
      </c>
      <c r="C702" s="59" t="s">
        <v>1429</v>
      </c>
      <c r="D702" s="62">
        <v>6021</v>
      </c>
      <c r="E702" s="86">
        <v>7262</v>
      </c>
      <c r="F702" s="86">
        <v>409509</v>
      </c>
      <c r="G702" s="86">
        <v>2382289.84</v>
      </c>
      <c r="H702" s="86">
        <v>500</v>
      </c>
      <c r="I702" s="86">
        <v>500</v>
      </c>
      <c r="K702" s="66">
        <v>31810</v>
      </c>
      <c r="L702" s="66"/>
      <c r="M702" s="66">
        <v>31810</v>
      </c>
      <c r="N702" s="62">
        <f t="shared" si="299"/>
        <v>3</v>
      </c>
      <c r="O702" s="66" t="s">
        <v>1429</v>
      </c>
      <c r="P702" s="66">
        <v>1</v>
      </c>
      <c r="Q702" s="66">
        <f t="shared" si="300"/>
        <v>6021</v>
      </c>
      <c r="R702" s="66">
        <f t="shared" si="301"/>
        <v>7262</v>
      </c>
      <c r="S702" s="66">
        <f t="shared" si="302"/>
        <v>409509</v>
      </c>
      <c r="T702" s="66">
        <f t="shared" si="303"/>
        <v>2382289.84</v>
      </c>
      <c r="U702" s="66">
        <f t="shared" si="304"/>
        <v>500</v>
      </c>
      <c r="V702" s="66">
        <f t="shared" si="305"/>
        <v>500</v>
      </c>
      <c r="W702" s="66"/>
      <c r="X702" s="62">
        <v>31810</v>
      </c>
      <c r="Y702" s="62">
        <f t="shared" si="306"/>
        <v>3</v>
      </c>
      <c r="Z702" s="59" t="s">
        <v>1429</v>
      </c>
      <c r="AA702" s="62">
        <v>1</v>
      </c>
      <c r="AB702" s="62">
        <f t="shared" ca="1" si="307"/>
        <v>1</v>
      </c>
      <c r="AC702" s="62">
        <f t="shared" ca="1" si="308"/>
        <v>6021</v>
      </c>
      <c r="AD702" s="62">
        <f t="shared" ca="1" si="309"/>
        <v>7262</v>
      </c>
      <c r="AE702" s="62">
        <f t="shared" ca="1" si="310"/>
        <v>409509</v>
      </c>
      <c r="AF702" s="62">
        <f t="shared" ca="1" si="311"/>
        <v>2382289.84</v>
      </c>
      <c r="AG702" s="62">
        <f t="shared" ca="1" si="312"/>
        <v>500</v>
      </c>
      <c r="AH702" s="62">
        <f t="shared" ca="1" si="313"/>
        <v>500</v>
      </c>
      <c r="AL702" s="66"/>
      <c r="AO702" s="138">
        <f t="shared" si="314"/>
        <v>31810</v>
      </c>
      <c r="AP702" s="138" t="str">
        <f t="shared" si="315"/>
        <v>Gloggnitz</v>
      </c>
      <c r="AQ702" s="138">
        <f t="shared" ca="1" si="316"/>
        <v>7262</v>
      </c>
      <c r="AR702" s="138">
        <f t="shared" ca="1" si="317"/>
        <v>409509</v>
      </c>
      <c r="AS702" s="138">
        <f t="shared" ca="1" si="318"/>
        <v>2382289.84</v>
      </c>
      <c r="AT702" s="138">
        <f t="shared" ca="1" si="319"/>
        <v>500</v>
      </c>
      <c r="AU702" s="138">
        <f t="shared" ca="1" si="319"/>
        <v>500</v>
      </c>
      <c r="AV702" s="135"/>
      <c r="AW702" s="131">
        <v>31810</v>
      </c>
      <c r="AX702" s="66">
        <f t="shared" si="320"/>
        <v>3</v>
      </c>
      <c r="AY702" s="132" t="s">
        <v>1429</v>
      </c>
      <c r="AZ702" s="107">
        <f t="shared" ca="1" si="321"/>
        <v>7262</v>
      </c>
      <c r="BA702" s="107">
        <f t="shared" ca="1" si="322"/>
        <v>409509</v>
      </c>
      <c r="BB702" s="107">
        <f t="shared" ca="1" si="323"/>
        <v>2382289.84</v>
      </c>
      <c r="BC702" s="107">
        <f t="shared" ca="1" si="324"/>
        <v>500</v>
      </c>
      <c r="BD702" s="107">
        <f t="shared" ca="1" si="325"/>
        <v>500</v>
      </c>
    </row>
    <row r="703" spans="1:56" x14ac:dyDescent="0.15">
      <c r="A703" s="62">
        <v>31811</v>
      </c>
      <c r="B703" s="62">
        <f t="shared" si="298"/>
        <v>3</v>
      </c>
      <c r="C703" s="59" t="s">
        <v>1428</v>
      </c>
      <c r="D703" s="62">
        <v>2263</v>
      </c>
      <c r="E703" s="86">
        <v>4066</v>
      </c>
      <c r="F703" s="86">
        <v>104639</v>
      </c>
      <c r="G703" s="86">
        <v>129003.68</v>
      </c>
      <c r="H703" s="86">
        <v>500</v>
      </c>
      <c r="I703" s="86">
        <v>500</v>
      </c>
      <c r="K703" s="66">
        <v>31811</v>
      </c>
      <c r="L703" s="66"/>
      <c r="M703" s="66">
        <v>31811</v>
      </c>
      <c r="N703" s="62">
        <f t="shared" si="299"/>
        <v>3</v>
      </c>
      <c r="O703" s="66" t="s">
        <v>1428</v>
      </c>
      <c r="P703" s="66">
        <v>1</v>
      </c>
      <c r="Q703" s="66">
        <f t="shared" si="300"/>
        <v>2263</v>
      </c>
      <c r="R703" s="66">
        <f t="shared" si="301"/>
        <v>4066</v>
      </c>
      <c r="S703" s="66">
        <f t="shared" si="302"/>
        <v>104639</v>
      </c>
      <c r="T703" s="66">
        <f t="shared" si="303"/>
        <v>129003.68</v>
      </c>
      <c r="U703" s="66">
        <f t="shared" si="304"/>
        <v>500</v>
      </c>
      <c r="V703" s="66">
        <f t="shared" si="305"/>
        <v>500</v>
      </c>
      <c r="W703" s="66"/>
      <c r="X703" s="62">
        <v>31811</v>
      </c>
      <c r="Y703" s="62">
        <f t="shared" si="306"/>
        <v>3</v>
      </c>
      <c r="Z703" s="59" t="s">
        <v>1428</v>
      </c>
      <c r="AA703" s="62">
        <v>1</v>
      </c>
      <c r="AB703" s="62">
        <f t="shared" ca="1" si="307"/>
        <v>1</v>
      </c>
      <c r="AC703" s="62">
        <f t="shared" ca="1" si="308"/>
        <v>2263</v>
      </c>
      <c r="AD703" s="62">
        <f t="shared" ca="1" si="309"/>
        <v>4066</v>
      </c>
      <c r="AE703" s="62">
        <f t="shared" ca="1" si="310"/>
        <v>104639</v>
      </c>
      <c r="AF703" s="62">
        <f t="shared" ca="1" si="311"/>
        <v>129003.68</v>
      </c>
      <c r="AG703" s="62">
        <f t="shared" ca="1" si="312"/>
        <v>500</v>
      </c>
      <c r="AH703" s="62">
        <f t="shared" ca="1" si="313"/>
        <v>500</v>
      </c>
      <c r="AL703" s="66"/>
      <c r="AO703" s="138">
        <f t="shared" si="314"/>
        <v>31811</v>
      </c>
      <c r="AP703" s="138" t="str">
        <f t="shared" si="315"/>
        <v>Grafenbach-St. Valentin</v>
      </c>
      <c r="AQ703" s="138">
        <f t="shared" ca="1" si="316"/>
        <v>4066</v>
      </c>
      <c r="AR703" s="138">
        <f t="shared" ca="1" si="317"/>
        <v>104639</v>
      </c>
      <c r="AS703" s="138">
        <f t="shared" ca="1" si="318"/>
        <v>129003.68</v>
      </c>
      <c r="AT703" s="138">
        <f t="shared" ca="1" si="319"/>
        <v>500</v>
      </c>
      <c r="AU703" s="138">
        <f t="shared" ca="1" si="319"/>
        <v>500</v>
      </c>
      <c r="AV703" s="135"/>
      <c r="AW703" s="131">
        <v>31811</v>
      </c>
      <c r="AX703" s="66">
        <f t="shared" si="320"/>
        <v>3</v>
      </c>
      <c r="AY703" s="132" t="s">
        <v>1428</v>
      </c>
      <c r="AZ703" s="107">
        <f t="shared" ca="1" si="321"/>
        <v>4066</v>
      </c>
      <c r="BA703" s="107">
        <f t="shared" ca="1" si="322"/>
        <v>104639</v>
      </c>
      <c r="BB703" s="107">
        <f t="shared" ca="1" si="323"/>
        <v>129003.68</v>
      </c>
      <c r="BC703" s="107">
        <f t="shared" ca="1" si="324"/>
        <v>500</v>
      </c>
      <c r="BD703" s="107">
        <f t="shared" ca="1" si="325"/>
        <v>500</v>
      </c>
    </row>
    <row r="704" spans="1:56" x14ac:dyDescent="0.15">
      <c r="A704" s="62">
        <v>31812</v>
      </c>
      <c r="B704" s="62">
        <f t="shared" si="298"/>
        <v>3</v>
      </c>
      <c r="C704" s="59" t="s">
        <v>1427</v>
      </c>
      <c r="D704" s="62">
        <v>1361</v>
      </c>
      <c r="E704" s="86">
        <v>2630</v>
      </c>
      <c r="F704" s="86">
        <v>100619</v>
      </c>
      <c r="G704" s="86">
        <v>135561.44</v>
      </c>
      <c r="H704" s="86">
        <v>500</v>
      </c>
      <c r="I704" s="86">
        <v>500</v>
      </c>
      <c r="K704" s="66">
        <v>31812</v>
      </c>
      <c r="L704" s="66"/>
      <c r="M704" s="66">
        <v>31812</v>
      </c>
      <c r="N704" s="62">
        <f t="shared" si="299"/>
        <v>3</v>
      </c>
      <c r="O704" s="66" t="s">
        <v>1427</v>
      </c>
      <c r="P704" s="66">
        <v>1</v>
      </c>
      <c r="Q704" s="66">
        <f t="shared" si="300"/>
        <v>1361</v>
      </c>
      <c r="R704" s="66">
        <f t="shared" si="301"/>
        <v>2630</v>
      </c>
      <c r="S704" s="66">
        <f t="shared" si="302"/>
        <v>100619</v>
      </c>
      <c r="T704" s="66">
        <f t="shared" si="303"/>
        <v>135561.44</v>
      </c>
      <c r="U704" s="66">
        <f t="shared" si="304"/>
        <v>500</v>
      </c>
      <c r="V704" s="66">
        <f t="shared" si="305"/>
        <v>500</v>
      </c>
      <c r="W704" s="66"/>
      <c r="X704" s="62">
        <v>31812</v>
      </c>
      <c r="Y704" s="62">
        <f t="shared" si="306"/>
        <v>3</v>
      </c>
      <c r="Z704" s="59" t="s">
        <v>1427</v>
      </c>
      <c r="AA704" s="62">
        <v>1</v>
      </c>
      <c r="AB704" s="62">
        <f t="shared" ca="1" si="307"/>
        <v>1</v>
      </c>
      <c r="AC704" s="62">
        <f t="shared" ca="1" si="308"/>
        <v>1361</v>
      </c>
      <c r="AD704" s="62">
        <f t="shared" ca="1" si="309"/>
        <v>2630</v>
      </c>
      <c r="AE704" s="62">
        <f t="shared" ca="1" si="310"/>
        <v>100619</v>
      </c>
      <c r="AF704" s="62">
        <f t="shared" ca="1" si="311"/>
        <v>135561.44</v>
      </c>
      <c r="AG704" s="62">
        <f t="shared" ca="1" si="312"/>
        <v>500</v>
      </c>
      <c r="AH704" s="62">
        <f t="shared" ca="1" si="313"/>
        <v>500</v>
      </c>
      <c r="AL704" s="66"/>
      <c r="AO704" s="138">
        <f t="shared" si="314"/>
        <v>31812</v>
      </c>
      <c r="AP704" s="138" t="str">
        <f t="shared" si="315"/>
        <v>Grimmenstein</v>
      </c>
      <c r="AQ704" s="138">
        <f t="shared" ca="1" si="316"/>
        <v>2630</v>
      </c>
      <c r="AR704" s="138">
        <f t="shared" ca="1" si="317"/>
        <v>100619</v>
      </c>
      <c r="AS704" s="138">
        <f t="shared" ca="1" si="318"/>
        <v>135561.44</v>
      </c>
      <c r="AT704" s="138">
        <f t="shared" ca="1" si="319"/>
        <v>500</v>
      </c>
      <c r="AU704" s="138">
        <f t="shared" ca="1" si="319"/>
        <v>500</v>
      </c>
      <c r="AV704" s="135"/>
      <c r="AW704" s="131">
        <v>31812</v>
      </c>
      <c r="AX704" s="66">
        <f t="shared" si="320"/>
        <v>3</v>
      </c>
      <c r="AY704" s="132" t="s">
        <v>1427</v>
      </c>
      <c r="AZ704" s="107">
        <f t="shared" ca="1" si="321"/>
        <v>2630</v>
      </c>
      <c r="BA704" s="107">
        <f t="shared" ca="1" si="322"/>
        <v>100619</v>
      </c>
      <c r="BB704" s="107">
        <f t="shared" ca="1" si="323"/>
        <v>135561.44</v>
      </c>
      <c r="BC704" s="107">
        <f t="shared" ca="1" si="324"/>
        <v>500</v>
      </c>
      <c r="BD704" s="107">
        <f t="shared" ca="1" si="325"/>
        <v>500</v>
      </c>
    </row>
    <row r="705" spans="1:56" x14ac:dyDescent="0.15">
      <c r="A705" s="62">
        <v>31813</v>
      </c>
      <c r="B705" s="62">
        <f t="shared" si="298"/>
        <v>3</v>
      </c>
      <c r="C705" s="59" t="s">
        <v>1426</v>
      </c>
      <c r="D705" s="62">
        <v>1692</v>
      </c>
      <c r="E705" s="86">
        <v>1156</v>
      </c>
      <c r="F705" s="86">
        <v>95490</v>
      </c>
      <c r="G705" s="86">
        <v>117457.84</v>
      </c>
      <c r="H705" s="86">
        <v>500</v>
      </c>
      <c r="I705" s="86">
        <v>500</v>
      </c>
      <c r="K705" s="66">
        <v>31813</v>
      </c>
      <c r="L705" s="66"/>
      <c r="M705" s="66">
        <v>31813</v>
      </c>
      <c r="N705" s="62">
        <f t="shared" si="299"/>
        <v>3</v>
      </c>
      <c r="O705" s="66" t="s">
        <v>1426</v>
      </c>
      <c r="P705" s="66">
        <v>1</v>
      </c>
      <c r="Q705" s="66">
        <f t="shared" si="300"/>
        <v>1692</v>
      </c>
      <c r="R705" s="66">
        <f t="shared" si="301"/>
        <v>1156</v>
      </c>
      <c r="S705" s="66">
        <f t="shared" si="302"/>
        <v>95490</v>
      </c>
      <c r="T705" s="66">
        <f t="shared" si="303"/>
        <v>117457.84</v>
      </c>
      <c r="U705" s="66">
        <f t="shared" si="304"/>
        <v>500</v>
      </c>
      <c r="V705" s="66">
        <f t="shared" si="305"/>
        <v>500</v>
      </c>
      <c r="W705" s="66"/>
      <c r="X705" s="62">
        <v>31813</v>
      </c>
      <c r="Y705" s="62">
        <f t="shared" si="306"/>
        <v>3</v>
      </c>
      <c r="Z705" s="59" t="s">
        <v>1426</v>
      </c>
      <c r="AA705" s="62">
        <v>1</v>
      </c>
      <c r="AB705" s="62">
        <f t="shared" ca="1" si="307"/>
        <v>1</v>
      </c>
      <c r="AC705" s="62">
        <f t="shared" ca="1" si="308"/>
        <v>1692</v>
      </c>
      <c r="AD705" s="62">
        <f t="shared" ca="1" si="309"/>
        <v>1156</v>
      </c>
      <c r="AE705" s="62">
        <f t="shared" ca="1" si="310"/>
        <v>95490</v>
      </c>
      <c r="AF705" s="62">
        <f t="shared" ca="1" si="311"/>
        <v>117457.84</v>
      </c>
      <c r="AG705" s="62">
        <f t="shared" ca="1" si="312"/>
        <v>500</v>
      </c>
      <c r="AH705" s="62">
        <f t="shared" ca="1" si="313"/>
        <v>500</v>
      </c>
      <c r="AL705" s="66"/>
      <c r="AO705" s="138">
        <f t="shared" si="314"/>
        <v>31813</v>
      </c>
      <c r="AP705" s="138" t="str">
        <f t="shared" si="315"/>
        <v>Grünbach am Schneeberg</v>
      </c>
      <c r="AQ705" s="138">
        <f t="shared" ca="1" si="316"/>
        <v>1156</v>
      </c>
      <c r="AR705" s="138">
        <f t="shared" ca="1" si="317"/>
        <v>95490</v>
      </c>
      <c r="AS705" s="138">
        <f t="shared" ca="1" si="318"/>
        <v>117457.84</v>
      </c>
      <c r="AT705" s="138">
        <f t="shared" ca="1" si="319"/>
        <v>500</v>
      </c>
      <c r="AU705" s="138">
        <f t="shared" ca="1" si="319"/>
        <v>500</v>
      </c>
      <c r="AV705" s="135"/>
      <c r="AW705" s="131">
        <v>31813</v>
      </c>
      <c r="AX705" s="66">
        <f t="shared" si="320"/>
        <v>3</v>
      </c>
      <c r="AY705" s="132" t="s">
        <v>1426</v>
      </c>
      <c r="AZ705" s="107">
        <f t="shared" ca="1" si="321"/>
        <v>1156</v>
      </c>
      <c r="BA705" s="107">
        <f t="shared" ca="1" si="322"/>
        <v>95490</v>
      </c>
      <c r="BB705" s="107">
        <f t="shared" ca="1" si="323"/>
        <v>117457.84</v>
      </c>
      <c r="BC705" s="107">
        <f t="shared" ca="1" si="324"/>
        <v>500</v>
      </c>
      <c r="BD705" s="107">
        <f t="shared" ca="1" si="325"/>
        <v>500</v>
      </c>
    </row>
    <row r="706" spans="1:56" x14ac:dyDescent="0.15">
      <c r="A706" s="62">
        <v>31814</v>
      </c>
      <c r="B706" s="62">
        <f t="shared" si="298"/>
        <v>3</v>
      </c>
      <c r="C706" s="59" t="s">
        <v>1425</v>
      </c>
      <c r="D706" s="62">
        <v>2490</v>
      </c>
      <c r="E706" s="86">
        <v>8721</v>
      </c>
      <c r="F706" s="86">
        <v>160953</v>
      </c>
      <c r="G706" s="86">
        <v>351484.72</v>
      </c>
      <c r="H706" s="86">
        <v>500</v>
      </c>
      <c r="I706" s="86">
        <v>500</v>
      </c>
      <c r="K706" s="66">
        <v>31814</v>
      </c>
      <c r="L706" s="66"/>
      <c r="M706" s="66">
        <v>31814</v>
      </c>
      <c r="N706" s="62">
        <f t="shared" si="299"/>
        <v>3</v>
      </c>
      <c r="O706" s="66" t="s">
        <v>1425</v>
      </c>
      <c r="P706" s="66">
        <v>1</v>
      </c>
      <c r="Q706" s="66">
        <f t="shared" si="300"/>
        <v>2490</v>
      </c>
      <c r="R706" s="66">
        <f t="shared" si="301"/>
        <v>8721</v>
      </c>
      <c r="S706" s="66">
        <f t="shared" si="302"/>
        <v>160953</v>
      </c>
      <c r="T706" s="66">
        <f t="shared" si="303"/>
        <v>351484.72</v>
      </c>
      <c r="U706" s="66">
        <f t="shared" si="304"/>
        <v>500</v>
      </c>
      <c r="V706" s="66">
        <f t="shared" si="305"/>
        <v>500</v>
      </c>
      <c r="W706" s="66"/>
      <c r="X706" s="62">
        <v>31814</v>
      </c>
      <c r="Y706" s="62">
        <f t="shared" si="306"/>
        <v>3</v>
      </c>
      <c r="Z706" s="59" t="s">
        <v>1425</v>
      </c>
      <c r="AA706" s="62">
        <v>1</v>
      </c>
      <c r="AB706" s="62">
        <f t="shared" ca="1" si="307"/>
        <v>1</v>
      </c>
      <c r="AC706" s="62">
        <f t="shared" ca="1" si="308"/>
        <v>2490</v>
      </c>
      <c r="AD706" s="62">
        <f t="shared" ca="1" si="309"/>
        <v>8721</v>
      </c>
      <c r="AE706" s="62">
        <f t="shared" ca="1" si="310"/>
        <v>160953</v>
      </c>
      <c r="AF706" s="62">
        <f t="shared" ca="1" si="311"/>
        <v>351484.72</v>
      </c>
      <c r="AG706" s="62">
        <f t="shared" ca="1" si="312"/>
        <v>500</v>
      </c>
      <c r="AH706" s="62">
        <f t="shared" ca="1" si="313"/>
        <v>500</v>
      </c>
      <c r="AL706" s="66"/>
      <c r="AO706" s="138">
        <f t="shared" si="314"/>
        <v>31814</v>
      </c>
      <c r="AP706" s="138" t="str">
        <f t="shared" si="315"/>
        <v>Kirchberg am Wechsel</v>
      </c>
      <c r="AQ706" s="138">
        <f t="shared" ca="1" si="316"/>
        <v>8721</v>
      </c>
      <c r="AR706" s="138">
        <f t="shared" ca="1" si="317"/>
        <v>160953</v>
      </c>
      <c r="AS706" s="138">
        <f t="shared" ca="1" si="318"/>
        <v>351484.72</v>
      </c>
      <c r="AT706" s="138">
        <f t="shared" ca="1" si="319"/>
        <v>500</v>
      </c>
      <c r="AU706" s="138">
        <f t="shared" ca="1" si="319"/>
        <v>500</v>
      </c>
      <c r="AV706" s="135"/>
      <c r="AW706" s="131">
        <v>31814</v>
      </c>
      <c r="AX706" s="66">
        <f t="shared" si="320"/>
        <v>3</v>
      </c>
      <c r="AY706" s="132" t="s">
        <v>1425</v>
      </c>
      <c r="AZ706" s="107">
        <f t="shared" ca="1" si="321"/>
        <v>8721</v>
      </c>
      <c r="BA706" s="107">
        <f t="shared" ca="1" si="322"/>
        <v>160953</v>
      </c>
      <c r="BB706" s="107">
        <f t="shared" ca="1" si="323"/>
        <v>351484.72</v>
      </c>
      <c r="BC706" s="107">
        <f t="shared" ca="1" si="324"/>
        <v>500</v>
      </c>
      <c r="BD706" s="107">
        <f t="shared" ca="1" si="325"/>
        <v>500</v>
      </c>
    </row>
    <row r="707" spans="1:56" x14ac:dyDescent="0.15">
      <c r="A707" s="62">
        <v>31815</v>
      </c>
      <c r="B707" s="62">
        <f t="shared" si="298"/>
        <v>3</v>
      </c>
      <c r="C707" s="59" t="s">
        <v>1424</v>
      </c>
      <c r="D707" s="62">
        <v>604</v>
      </c>
      <c r="E707" s="86">
        <v>2408</v>
      </c>
      <c r="F707" s="86">
        <v>65030</v>
      </c>
      <c r="G707" s="86">
        <v>78202.429999999993</v>
      </c>
      <c r="H707" s="86">
        <v>500</v>
      </c>
      <c r="I707" s="86">
        <v>500</v>
      </c>
      <c r="K707" s="66">
        <v>31815</v>
      </c>
      <c r="L707" s="66"/>
      <c r="M707" s="66">
        <v>31815</v>
      </c>
      <c r="N707" s="62">
        <f t="shared" si="299"/>
        <v>3</v>
      </c>
      <c r="O707" s="66" t="s">
        <v>1424</v>
      </c>
      <c r="P707" s="66">
        <v>1</v>
      </c>
      <c r="Q707" s="66">
        <f t="shared" si="300"/>
        <v>604</v>
      </c>
      <c r="R707" s="66">
        <f t="shared" si="301"/>
        <v>2408</v>
      </c>
      <c r="S707" s="66">
        <f t="shared" si="302"/>
        <v>65030</v>
      </c>
      <c r="T707" s="66">
        <f t="shared" si="303"/>
        <v>78202.429999999993</v>
      </c>
      <c r="U707" s="66">
        <f t="shared" si="304"/>
        <v>500</v>
      </c>
      <c r="V707" s="66">
        <f t="shared" si="305"/>
        <v>500</v>
      </c>
      <c r="W707" s="66"/>
      <c r="X707" s="62">
        <v>31815</v>
      </c>
      <c r="Y707" s="62">
        <f t="shared" si="306"/>
        <v>3</v>
      </c>
      <c r="Z707" s="59" t="s">
        <v>1424</v>
      </c>
      <c r="AA707" s="62">
        <v>1</v>
      </c>
      <c r="AB707" s="62">
        <f t="shared" ca="1" si="307"/>
        <v>1</v>
      </c>
      <c r="AC707" s="62">
        <f t="shared" ca="1" si="308"/>
        <v>604</v>
      </c>
      <c r="AD707" s="62">
        <f t="shared" ca="1" si="309"/>
        <v>2408</v>
      </c>
      <c r="AE707" s="62">
        <f t="shared" ca="1" si="310"/>
        <v>65030</v>
      </c>
      <c r="AF707" s="62">
        <f t="shared" ca="1" si="311"/>
        <v>78202.429999999993</v>
      </c>
      <c r="AG707" s="62">
        <f t="shared" ca="1" si="312"/>
        <v>500</v>
      </c>
      <c r="AH707" s="62">
        <f t="shared" ca="1" si="313"/>
        <v>500</v>
      </c>
      <c r="AL707" s="66"/>
      <c r="AO707" s="138">
        <f t="shared" si="314"/>
        <v>31815</v>
      </c>
      <c r="AP707" s="138" t="str">
        <f t="shared" si="315"/>
        <v>Mönichkirchen</v>
      </c>
      <c r="AQ707" s="138">
        <f t="shared" ca="1" si="316"/>
        <v>2408</v>
      </c>
      <c r="AR707" s="138">
        <f t="shared" ca="1" si="317"/>
        <v>65030</v>
      </c>
      <c r="AS707" s="138">
        <f t="shared" ca="1" si="318"/>
        <v>78202.429999999993</v>
      </c>
      <c r="AT707" s="138">
        <f t="shared" ca="1" si="319"/>
        <v>500</v>
      </c>
      <c r="AU707" s="138">
        <f t="shared" ca="1" si="319"/>
        <v>500</v>
      </c>
      <c r="AV707" s="135"/>
      <c r="AW707" s="131">
        <v>31815</v>
      </c>
      <c r="AX707" s="66">
        <f t="shared" si="320"/>
        <v>3</v>
      </c>
      <c r="AY707" s="132" t="s">
        <v>1424</v>
      </c>
      <c r="AZ707" s="107">
        <f t="shared" ca="1" si="321"/>
        <v>2408</v>
      </c>
      <c r="BA707" s="107">
        <f t="shared" ca="1" si="322"/>
        <v>65030</v>
      </c>
      <c r="BB707" s="107">
        <f t="shared" ca="1" si="323"/>
        <v>78202.429999999993</v>
      </c>
      <c r="BC707" s="107">
        <f t="shared" ca="1" si="324"/>
        <v>500</v>
      </c>
      <c r="BD707" s="107">
        <f t="shared" ca="1" si="325"/>
        <v>500</v>
      </c>
    </row>
    <row r="708" spans="1:56" x14ac:dyDescent="0.15">
      <c r="A708" s="62">
        <v>31817</v>
      </c>
      <c r="B708" s="62">
        <f t="shared" si="298"/>
        <v>3</v>
      </c>
      <c r="C708" s="59" t="s">
        <v>1423</v>
      </c>
      <c r="D708" s="62">
        <v>1712</v>
      </c>
      <c r="E708" s="86">
        <v>3373</v>
      </c>
      <c r="F708" s="86">
        <v>91357</v>
      </c>
      <c r="G708" s="86">
        <v>709221.03</v>
      </c>
      <c r="H708" s="86">
        <v>500</v>
      </c>
      <c r="I708" s="86">
        <v>500</v>
      </c>
      <c r="K708" s="66">
        <v>31817</v>
      </c>
      <c r="L708" s="66"/>
      <c r="M708" s="66">
        <v>31817</v>
      </c>
      <c r="N708" s="62">
        <f t="shared" si="299"/>
        <v>3</v>
      </c>
      <c r="O708" s="66" t="s">
        <v>1423</v>
      </c>
      <c r="P708" s="66">
        <v>1</v>
      </c>
      <c r="Q708" s="66">
        <f t="shared" si="300"/>
        <v>1712</v>
      </c>
      <c r="R708" s="66">
        <f t="shared" si="301"/>
        <v>3373</v>
      </c>
      <c r="S708" s="66">
        <f t="shared" si="302"/>
        <v>91357</v>
      </c>
      <c r="T708" s="66">
        <f t="shared" si="303"/>
        <v>709221.03</v>
      </c>
      <c r="U708" s="66">
        <f t="shared" si="304"/>
        <v>500</v>
      </c>
      <c r="V708" s="66">
        <f t="shared" si="305"/>
        <v>500</v>
      </c>
      <c r="W708" s="66"/>
      <c r="X708" s="62">
        <v>31817</v>
      </c>
      <c r="Y708" s="62">
        <f t="shared" si="306"/>
        <v>3</v>
      </c>
      <c r="Z708" s="59" t="s">
        <v>1423</v>
      </c>
      <c r="AA708" s="62">
        <v>1</v>
      </c>
      <c r="AB708" s="62">
        <f t="shared" ca="1" si="307"/>
        <v>1</v>
      </c>
      <c r="AC708" s="62">
        <f t="shared" ca="1" si="308"/>
        <v>1712</v>
      </c>
      <c r="AD708" s="62">
        <f t="shared" ca="1" si="309"/>
        <v>3373</v>
      </c>
      <c r="AE708" s="62">
        <f t="shared" ca="1" si="310"/>
        <v>91357</v>
      </c>
      <c r="AF708" s="62">
        <f t="shared" ca="1" si="311"/>
        <v>709221.03</v>
      </c>
      <c r="AG708" s="62">
        <f t="shared" ca="1" si="312"/>
        <v>500</v>
      </c>
      <c r="AH708" s="62">
        <f t="shared" ca="1" si="313"/>
        <v>500</v>
      </c>
      <c r="AL708" s="66"/>
      <c r="AO708" s="138">
        <f t="shared" si="314"/>
        <v>31817</v>
      </c>
      <c r="AP708" s="138" t="str">
        <f t="shared" si="315"/>
        <v>Natschbach-Loipersbach</v>
      </c>
      <c r="AQ708" s="138">
        <f t="shared" ca="1" si="316"/>
        <v>3373</v>
      </c>
      <c r="AR708" s="138">
        <f t="shared" ca="1" si="317"/>
        <v>91357</v>
      </c>
      <c r="AS708" s="138">
        <f t="shared" ca="1" si="318"/>
        <v>709221.03</v>
      </c>
      <c r="AT708" s="138">
        <f t="shared" ca="1" si="319"/>
        <v>500</v>
      </c>
      <c r="AU708" s="138">
        <f t="shared" ca="1" si="319"/>
        <v>500</v>
      </c>
      <c r="AV708" s="135"/>
      <c r="AW708" s="131">
        <v>31817</v>
      </c>
      <c r="AX708" s="66">
        <f t="shared" si="320"/>
        <v>3</v>
      </c>
      <c r="AY708" s="132" t="s">
        <v>1423</v>
      </c>
      <c r="AZ708" s="107">
        <f t="shared" ca="1" si="321"/>
        <v>3373</v>
      </c>
      <c r="BA708" s="107">
        <f t="shared" ca="1" si="322"/>
        <v>91357</v>
      </c>
      <c r="BB708" s="107">
        <f t="shared" ca="1" si="323"/>
        <v>709221.03</v>
      </c>
      <c r="BC708" s="107">
        <f t="shared" ca="1" si="324"/>
        <v>500</v>
      </c>
      <c r="BD708" s="107">
        <f t="shared" ca="1" si="325"/>
        <v>500</v>
      </c>
    </row>
    <row r="709" spans="1:56" x14ac:dyDescent="0.15">
      <c r="A709" s="62">
        <v>31818</v>
      </c>
      <c r="B709" s="62">
        <f t="shared" si="298"/>
        <v>3</v>
      </c>
      <c r="C709" s="59" t="s">
        <v>1422</v>
      </c>
      <c r="D709" s="62">
        <v>12817</v>
      </c>
      <c r="E709" s="86">
        <v>6168</v>
      </c>
      <c r="F709" s="86">
        <v>825922</v>
      </c>
      <c r="G709" s="86">
        <v>3442797.05</v>
      </c>
      <c r="H709" s="86">
        <v>500</v>
      </c>
      <c r="I709" s="86">
        <v>500</v>
      </c>
      <c r="K709" s="66">
        <v>31818</v>
      </c>
      <c r="L709" s="66"/>
      <c r="M709" s="66">
        <v>31818</v>
      </c>
      <c r="N709" s="62">
        <f t="shared" si="299"/>
        <v>3</v>
      </c>
      <c r="O709" s="66" t="s">
        <v>1422</v>
      </c>
      <c r="P709" s="66">
        <v>1</v>
      </c>
      <c r="Q709" s="66">
        <f t="shared" si="300"/>
        <v>12817</v>
      </c>
      <c r="R709" s="66">
        <f t="shared" si="301"/>
        <v>6168</v>
      </c>
      <c r="S709" s="66">
        <f t="shared" si="302"/>
        <v>825922</v>
      </c>
      <c r="T709" s="66">
        <f t="shared" si="303"/>
        <v>3442797.05</v>
      </c>
      <c r="U709" s="66">
        <f t="shared" si="304"/>
        <v>500</v>
      </c>
      <c r="V709" s="66">
        <f t="shared" si="305"/>
        <v>500</v>
      </c>
      <c r="W709" s="66"/>
      <c r="X709" s="62">
        <v>31818</v>
      </c>
      <c r="Y709" s="62">
        <f t="shared" si="306"/>
        <v>3</v>
      </c>
      <c r="Z709" s="59" t="s">
        <v>1422</v>
      </c>
      <c r="AA709" s="62">
        <v>1</v>
      </c>
      <c r="AB709" s="62">
        <f t="shared" ca="1" si="307"/>
        <v>1</v>
      </c>
      <c r="AC709" s="62">
        <f t="shared" ca="1" si="308"/>
        <v>12817</v>
      </c>
      <c r="AD709" s="62">
        <f t="shared" ca="1" si="309"/>
        <v>6168</v>
      </c>
      <c r="AE709" s="62">
        <f t="shared" ca="1" si="310"/>
        <v>825922</v>
      </c>
      <c r="AF709" s="62">
        <f t="shared" ca="1" si="311"/>
        <v>3442797.05</v>
      </c>
      <c r="AG709" s="62">
        <f t="shared" ca="1" si="312"/>
        <v>500</v>
      </c>
      <c r="AH709" s="62">
        <f t="shared" ca="1" si="313"/>
        <v>500</v>
      </c>
      <c r="AL709" s="66"/>
      <c r="AO709" s="138">
        <f t="shared" si="314"/>
        <v>31818</v>
      </c>
      <c r="AP709" s="138" t="str">
        <f t="shared" si="315"/>
        <v>Neunkirchen</v>
      </c>
      <c r="AQ709" s="138">
        <f t="shared" ca="1" si="316"/>
        <v>6168</v>
      </c>
      <c r="AR709" s="138">
        <f t="shared" ca="1" si="317"/>
        <v>825922</v>
      </c>
      <c r="AS709" s="138">
        <f t="shared" ca="1" si="318"/>
        <v>3442797.05</v>
      </c>
      <c r="AT709" s="138">
        <f t="shared" ca="1" si="319"/>
        <v>500</v>
      </c>
      <c r="AU709" s="138">
        <f t="shared" ca="1" si="319"/>
        <v>500</v>
      </c>
      <c r="AV709" s="135"/>
      <c r="AW709" s="131">
        <v>31818</v>
      </c>
      <c r="AX709" s="66">
        <f t="shared" si="320"/>
        <v>3</v>
      </c>
      <c r="AY709" s="132" t="s">
        <v>1422</v>
      </c>
      <c r="AZ709" s="107">
        <f t="shared" ca="1" si="321"/>
        <v>6168</v>
      </c>
      <c r="BA709" s="107">
        <f t="shared" ca="1" si="322"/>
        <v>825922</v>
      </c>
      <c r="BB709" s="107">
        <f t="shared" ca="1" si="323"/>
        <v>3442797.05</v>
      </c>
      <c r="BC709" s="107">
        <f t="shared" ca="1" si="324"/>
        <v>500</v>
      </c>
      <c r="BD709" s="107">
        <f t="shared" ca="1" si="325"/>
        <v>500</v>
      </c>
    </row>
    <row r="710" spans="1:56" x14ac:dyDescent="0.15">
      <c r="A710" s="62">
        <v>31820</v>
      </c>
      <c r="B710" s="62">
        <f t="shared" si="298"/>
        <v>3</v>
      </c>
      <c r="C710" s="59" t="s">
        <v>1421</v>
      </c>
      <c r="D710" s="62">
        <v>601</v>
      </c>
      <c r="E710" s="86">
        <v>1193</v>
      </c>
      <c r="F710" s="86">
        <v>26410</v>
      </c>
      <c r="G710" s="86">
        <v>48711.03</v>
      </c>
      <c r="H710" s="86">
        <v>500</v>
      </c>
      <c r="I710" s="86">
        <v>500</v>
      </c>
      <c r="K710" s="66">
        <v>31820</v>
      </c>
      <c r="L710" s="66"/>
      <c r="M710" s="66">
        <v>31820</v>
      </c>
      <c r="N710" s="62">
        <f t="shared" si="299"/>
        <v>3</v>
      </c>
      <c r="O710" s="66" t="s">
        <v>1421</v>
      </c>
      <c r="P710" s="66">
        <v>1</v>
      </c>
      <c r="Q710" s="66">
        <f t="shared" si="300"/>
        <v>601</v>
      </c>
      <c r="R710" s="66">
        <f t="shared" si="301"/>
        <v>1193</v>
      </c>
      <c r="S710" s="66">
        <f t="shared" si="302"/>
        <v>26410</v>
      </c>
      <c r="T710" s="66">
        <f t="shared" si="303"/>
        <v>48711.03</v>
      </c>
      <c r="U710" s="66">
        <f t="shared" si="304"/>
        <v>500</v>
      </c>
      <c r="V710" s="66">
        <f t="shared" si="305"/>
        <v>500</v>
      </c>
      <c r="W710" s="66"/>
      <c r="X710" s="62">
        <v>31820</v>
      </c>
      <c r="Y710" s="62">
        <f t="shared" si="306"/>
        <v>3</v>
      </c>
      <c r="Z710" s="59" t="s">
        <v>1421</v>
      </c>
      <c r="AA710" s="62">
        <v>1</v>
      </c>
      <c r="AB710" s="62">
        <f t="shared" ca="1" si="307"/>
        <v>1</v>
      </c>
      <c r="AC710" s="62">
        <f t="shared" ca="1" si="308"/>
        <v>601</v>
      </c>
      <c r="AD710" s="62">
        <f t="shared" ca="1" si="309"/>
        <v>1193</v>
      </c>
      <c r="AE710" s="62">
        <f t="shared" ca="1" si="310"/>
        <v>26410</v>
      </c>
      <c r="AF710" s="62">
        <f t="shared" ca="1" si="311"/>
        <v>48711.03</v>
      </c>
      <c r="AG710" s="62">
        <f t="shared" ca="1" si="312"/>
        <v>500</v>
      </c>
      <c r="AH710" s="62">
        <f t="shared" ca="1" si="313"/>
        <v>500</v>
      </c>
      <c r="AL710" s="66"/>
      <c r="AO710" s="138">
        <f t="shared" si="314"/>
        <v>31820</v>
      </c>
      <c r="AP710" s="138" t="str">
        <f t="shared" si="315"/>
        <v>Otterthal</v>
      </c>
      <c r="AQ710" s="138">
        <f t="shared" ca="1" si="316"/>
        <v>1193</v>
      </c>
      <c r="AR710" s="138">
        <f t="shared" ca="1" si="317"/>
        <v>26410</v>
      </c>
      <c r="AS710" s="138">
        <f t="shared" ca="1" si="318"/>
        <v>48711.03</v>
      </c>
      <c r="AT710" s="138">
        <f t="shared" ca="1" si="319"/>
        <v>500</v>
      </c>
      <c r="AU710" s="138">
        <f t="shared" ca="1" si="319"/>
        <v>500</v>
      </c>
      <c r="AV710" s="135"/>
      <c r="AW710" s="131">
        <v>31820</v>
      </c>
      <c r="AX710" s="66">
        <f t="shared" si="320"/>
        <v>3</v>
      </c>
      <c r="AY710" s="132" t="s">
        <v>1421</v>
      </c>
      <c r="AZ710" s="107">
        <f t="shared" ca="1" si="321"/>
        <v>1193</v>
      </c>
      <c r="BA710" s="107">
        <f t="shared" ca="1" si="322"/>
        <v>26410</v>
      </c>
      <c r="BB710" s="107">
        <f t="shared" ca="1" si="323"/>
        <v>48711.03</v>
      </c>
      <c r="BC710" s="107">
        <f t="shared" ca="1" si="324"/>
        <v>500</v>
      </c>
      <c r="BD710" s="107">
        <f t="shared" ca="1" si="325"/>
        <v>500</v>
      </c>
    </row>
    <row r="711" spans="1:56" x14ac:dyDescent="0.15">
      <c r="A711" s="62">
        <v>31821</v>
      </c>
      <c r="B711" s="62">
        <f t="shared" si="298"/>
        <v>3</v>
      </c>
      <c r="C711" s="59" t="s">
        <v>1420</v>
      </c>
      <c r="D711" s="62">
        <v>2067</v>
      </c>
      <c r="E711" s="86">
        <v>2628</v>
      </c>
      <c r="F711" s="86">
        <v>159019</v>
      </c>
      <c r="G711" s="86">
        <v>322996.06</v>
      </c>
      <c r="H711" s="86">
        <v>500</v>
      </c>
      <c r="I711" s="86">
        <v>500</v>
      </c>
      <c r="K711" s="66">
        <v>31821</v>
      </c>
      <c r="L711" s="66"/>
      <c r="M711" s="66">
        <v>31821</v>
      </c>
      <c r="N711" s="62">
        <f t="shared" si="299"/>
        <v>3</v>
      </c>
      <c r="O711" s="66" t="s">
        <v>1420</v>
      </c>
      <c r="P711" s="66">
        <v>1</v>
      </c>
      <c r="Q711" s="66">
        <f t="shared" si="300"/>
        <v>2067</v>
      </c>
      <c r="R711" s="66">
        <f t="shared" si="301"/>
        <v>2628</v>
      </c>
      <c r="S711" s="66">
        <f t="shared" si="302"/>
        <v>159019</v>
      </c>
      <c r="T711" s="66">
        <f t="shared" si="303"/>
        <v>322996.06</v>
      </c>
      <c r="U711" s="66">
        <f t="shared" si="304"/>
        <v>500</v>
      </c>
      <c r="V711" s="66">
        <f t="shared" si="305"/>
        <v>500</v>
      </c>
      <c r="W711" s="66"/>
      <c r="X711" s="62">
        <v>31821</v>
      </c>
      <c r="Y711" s="62">
        <f t="shared" si="306"/>
        <v>3</v>
      </c>
      <c r="Z711" s="59" t="s">
        <v>1420</v>
      </c>
      <c r="AA711" s="62">
        <v>1</v>
      </c>
      <c r="AB711" s="62">
        <f t="shared" ca="1" si="307"/>
        <v>1</v>
      </c>
      <c r="AC711" s="62">
        <f t="shared" ca="1" si="308"/>
        <v>2067</v>
      </c>
      <c r="AD711" s="62">
        <f t="shared" ca="1" si="309"/>
        <v>2628</v>
      </c>
      <c r="AE711" s="62">
        <f t="shared" ca="1" si="310"/>
        <v>159019</v>
      </c>
      <c r="AF711" s="62">
        <f t="shared" ca="1" si="311"/>
        <v>322996.06</v>
      </c>
      <c r="AG711" s="62">
        <f t="shared" ca="1" si="312"/>
        <v>500</v>
      </c>
      <c r="AH711" s="62">
        <f t="shared" ca="1" si="313"/>
        <v>500</v>
      </c>
      <c r="AL711" s="66"/>
      <c r="AO711" s="138">
        <f t="shared" si="314"/>
        <v>31821</v>
      </c>
      <c r="AP711" s="138" t="str">
        <f t="shared" si="315"/>
        <v>Payerbach</v>
      </c>
      <c r="AQ711" s="138">
        <f t="shared" ca="1" si="316"/>
        <v>2628</v>
      </c>
      <c r="AR711" s="138">
        <f t="shared" ca="1" si="317"/>
        <v>159019</v>
      </c>
      <c r="AS711" s="138">
        <f t="shared" ca="1" si="318"/>
        <v>322996.06</v>
      </c>
      <c r="AT711" s="138">
        <f t="shared" ca="1" si="319"/>
        <v>500</v>
      </c>
      <c r="AU711" s="138">
        <f t="shared" ca="1" si="319"/>
        <v>500</v>
      </c>
      <c r="AV711" s="135"/>
      <c r="AW711" s="131">
        <v>31821</v>
      </c>
      <c r="AX711" s="66">
        <f t="shared" si="320"/>
        <v>3</v>
      </c>
      <c r="AY711" s="132" t="s">
        <v>1420</v>
      </c>
      <c r="AZ711" s="107">
        <f t="shared" ca="1" si="321"/>
        <v>2628</v>
      </c>
      <c r="BA711" s="107">
        <f t="shared" ca="1" si="322"/>
        <v>159019</v>
      </c>
      <c r="BB711" s="107">
        <f t="shared" ca="1" si="323"/>
        <v>322996.06</v>
      </c>
      <c r="BC711" s="107">
        <f t="shared" ca="1" si="324"/>
        <v>500</v>
      </c>
      <c r="BD711" s="107">
        <f t="shared" ca="1" si="325"/>
        <v>500</v>
      </c>
    </row>
    <row r="712" spans="1:56" x14ac:dyDescent="0.15">
      <c r="A712" s="62">
        <v>31823</v>
      </c>
      <c r="B712" s="62">
        <f t="shared" si="298"/>
        <v>3</v>
      </c>
      <c r="C712" s="59" t="s">
        <v>1419</v>
      </c>
      <c r="D712" s="62">
        <v>2646</v>
      </c>
      <c r="E712" s="86">
        <v>4396</v>
      </c>
      <c r="F712" s="86">
        <v>201016</v>
      </c>
      <c r="G712" s="86">
        <v>742264.4</v>
      </c>
      <c r="H712" s="86">
        <v>500</v>
      </c>
      <c r="I712" s="86">
        <v>500</v>
      </c>
      <c r="K712" s="66">
        <v>31823</v>
      </c>
      <c r="L712" s="66"/>
      <c r="M712" s="66">
        <v>31823</v>
      </c>
      <c r="N712" s="62">
        <f t="shared" si="299"/>
        <v>3</v>
      </c>
      <c r="O712" s="66" t="s">
        <v>1419</v>
      </c>
      <c r="P712" s="66">
        <v>1</v>
      </c>
      <c r="Q712" s="66">
        <f t="shared" si="300"/>
        <v>2646</v>
      </c>
      <c r="R712" s="66">
        <f t="shared" si="301"/>
        <v>4396</v>
      </c>
      <c r="S712" s="66">
        <f t="shared" si="302"/>
        <v>201016</v>
      </c>
      <c r="T712" s="66">
        <f t="shared" si="303"/>
        <v>742264.4</v>
      </c>
      <c r="U712" s="66">
        <f t="shared" si="304"/>
        <v>500</v>
      </c>
      <c r="V712" s="66">
        <f t="shared" si="305"/>
        <v>500</v>
      </c>
      <c r="W712" s="66"/>
      <c r="X712" s="62">
        <v>31823</v>
      </c>
      <c r="Y712" s="62">
        <f t="shared" si="306"/>
        <v>3</v>
      </c>
      <c r="Z712" s="59" t="s">
        <v>1419</v>
      </c>
      <c r="AA712" s="62">
        <v>1</v>
      </c>
      <c r="AB712" s="62">
        <f t="shared" ca="1" si="307"/>
        <v>1</v>
      </c>
      <c r="AC712" s="62">
        <f t="shared" ca="1" si="308"/>
        <v>2646</v>
      </c>
      <c r="AD712" s="62">
        <f t="shared" ca="1" si="309"/>
        <v>4396</v>
      </c>
      <c r="AE712" s="62">
        <f t="shared" ca="1" si="310"/>
        <v>201016</v>
      </c>
      <c r="AF712" s="62">
        <f t="shared" ca="1" si="311"/>
        <v>742264.4</v>
      </c>
      <c r="AG712" s="62">
        <f t="shared" ca="1" si="312"/>
        <v>500</v>
      </c>
      <c r="AH712" s="62">
        <f t="shared" ca="1" si="313"/>
        <v>500</v>
      </c>
      <c r="AL712" s="66"/>
      <c r="AO712" s="138">
        <f t="shared" si="314"/>
        <v>31823</v>
      </c>
      <c r="AP712" s="138" t="str">
        <f t="shared" si="315"/>
        <v>Pitten</v>
      </c>
      <c r="AQ712" s="138">
        <f t="shared" ca="1" si="316"/>
        <v>4396</v>
      </c>
      <c r="AR712" s="138">
        <f t="shared" ca="1" si="317"/>
        <v>201016</v>
      </c>
      <c r="AS712" s="138">
        <f t="shared" ca="1" si="318"/>
        <v>742264.4</v>
      </c>
      <c r="AT712" s="138">
        <f t="shared" ca="1" si="319"/>
        <v>500</v>
      </c>
      <c r="AU712" s="138">
        <f t="shared" ca="1" si="319"/>
        <v>500</v>
      </c>
      <c r="AV712" s="135"/>
      <c r="AW712" s="131">
        <v>31823</v>
      </c>
      <c r="AX712" s="66">
        <f t="shared" si="320"/>
        <v>3</v>
      </c>
      <c r="AY712" s="132" t="s">
        <v>1419</v>
      </c>
      <c r="AZ712" s="107">
        <f t="shared" ca="1" si="321"/>
        <v>4396</v>
      </c>
      <c r="BA712" s="107">
        <f t="shared" ca="1" si="322"/>
        <v>201016</v>
      </c>
      <c r="BB712" s="107">
        <f t="shared" ca="1" si="323"/>
        <v>742264.4</v>
      </c>
      <c r="BC712" s="107">
        <f t="shared" ca="1" si="324"/>
        <v>500</v>
      </c>
      <c r="BD712" s="107">
        <f t="shared" ca="1" si="325"/>
        <v>500</v>
      </c>
    </row>
    <row r="713" spans="1:56" x14ac:dyDescent="0.15">
      <c r="A713" s="62">
        <v>31825</v>
      </c>
      <c r="B713" s="62">
        <f t="shared" si="298"/>
        <v>3</v>
      </c>
      <c r="C713" s="59" t="s">
        <v>1418</v>
      </c>
      <c r="D713" s="62">
        <v>424</v>
      </c>
      <c r="E713" s="86">
        <v>11095</v>
      </c>
      <c r="F713" s="86">
        <v>27174</v>
      </c>
      <c r="G713" s="86">
        <v>48859.519999999997</v>
      </c>
      <c r="H713" s="86">
        <v>500</v>
      </c>
      <c r="I713" s="86">
        <v>500</v>
      </c>
      <c r="K713" s="66">
        <v>31825</v>
      </c>
      <c r="L713" s="66"/>
      <c r="M713" s="66">
        <v>31825</v>
      </c>
      <c r="N713" s="62">
        <f t="shared" si="299"/>
        <v>3</v>
      </c>
      <c r="O713" s="66" t="s">
        <v>1418</v>
      </c>
      <c r="P713" s="66">
        <v>1</v>
      </c>
      <c r="Q713" s="66">
        <f t="shared" si="300"/>
        <v>424</v>
      </c>
      <c r="R713" s="66">
        <f t="shared" si="301"/>
        <v>11095</v>
      </c>
      <c r="S713" s="66">
        <f t="shared" si="302"/>
        <v>27174</v>
      </c>
      <c r="T713" s="66">
        <f t="shared" si="303"/>
        <v>48859.519999999997</v>
      </c>
      <c r="U713" s="66">
        <f t="shared" si="304"/>
        <v>500</v>
      </c>
      <c r="V713" s="66">
        <f t="shared" si="305"/>
        <v>500</v>
      </c>
      <c r="W713" s="66"/>
      <c r="X713" s="62">
        <v>31825</v>
      </c>
      <c r="Y713" s="62">
        <f t="shared" si="306"/>
        <v>3</v>
      </c>
      <c r="Z713" s="59" t="s">
        <v>1418</v>
      </c>
      <c r="AA713" s="62">
        <v>1</v>
      </c>
      <c r="AB713" s="62">
        <f t="shared" ca="1" si="307"/>
        <v>1</v>
      </c>
      <c r="AC713" s="62">
        <f t="shared" ca="1" si="308"/>
        <v>424</v>
      </c>
      <c r="AD713" s="62">
        <f t="shared" ca="1" si="309"/>
        <v>11095</v>
      </c>
      <c r="AE713" s="62">
        <f t="shared" ca="1" si="310"/>
        <v>27174</v>
      </c>
      <c r="AF713" s="62">
        <f t="shared" ca="1" si="311"/>
        <v>48859.519999999997</v>
      </c>
      <c r="AG713" s="62">
        <f t="shared" ca="1" si="312"/>
        <v>500</v>
      </c>
      <c r="AH713" s="62">
        <f t="shared" ca="1" si="313"/>
        <v>500</v>
      </c>
      <c r="AL713" s="66"/>
      <c r="AO713" s="138">
        <f t="shared" si="314"/>
        <v>31825</v>
      </c>
      <c r="AP713" s="138" t="str">
        <f t="shared" si="315"/>
        <v>Prigglitz</v>
      </c>
      <c r="AQ713" s="138">
        <f t="shared" ca="1" si="316"/>
        <v>11095</v>
      </c>
      <c r="AR713" s="138">
        <f t="shared" ca="1" si="317"/>
        <v>27174</v>
      </c>
      <c r="AS713" s="138">
        <f t="shared" ca="1" si="318"/>
        <v>48859.519999999997</v>
      </c>
      <c r="AT713" s="138">
        <f t="shared" ca="1" si="319"/>
        <v>500</v>
      </c>
      <c r="AU713" s="138">
        <f t="shared" ca="1" si="319"/>
        <v>500</v>
      </c>
      <c r="AV713" s="135"/>
      <c r="AW713" s="131">
        <v>31825</v>
      </c>
      <c r="AX713" s="66">
        <f t="shared" si="320"/>
        <v>3</v>
      </c>
      <c r="AY713" s="132" t="s">
        <v>1418</v>
      </c>
      <c r="AZ713" s="107">
        <f t="shared" ca="1" si="321"/>
        <v>11095</v>
      </c>
      <c r="BA713" s="107">
        <f t="shared" ca="1" si="322"/>
        <v>27174</v>
      </c>
      <c r="BB713" s="107">
        <f t="shared" ca="1" si="323"/>
        <v>48859.519999999997</v>
      </c>
      <c r="BC713" s="107">
        <f t="shared" ca="1" si="324"/>
        <v>500</v>
      </c>
      <c r="BD713" s="107">
        <f t="shared" ca="1" si="325"/>
        <v>500</v>
      </c>
    </row>
    <row r="714" spans="1:56" x14ac:dyDescent="0.15">
      <c r="A714" s="62">
        <v>31826</v>
      </c>
      <c r="B714" s="62">
        <f t="shared" si="298"/>
        <v>3</v>
      </c>
      <c r="C714" s="59" t="s">
        <v>1417</v>
      </c>
      <c r="D714" s="62">
        <v>2703</v>
      </c>
      <c r="E714" s="86">
        <v>11760</v>
      </c>
      <c r="F714" s="86">
        <v>208255</v>
      </c>
      <c r="G714" s="86">
        <v>391073.12</v>
      </c>
      <c r="H714" s="86">
        <v>500</v>
      </c>
      <c r="I714" s="86">
        <v>500</v>
      </c>
      <c r="K714" s="66">
        <v>31826</v>
      </c>
      <c r="L714" s="66"/>
      <c r="M714" s="66">
        <v>31826</v>
      </c>
      <c r="N714" s="62">
        <f t="shared" si="299"/>
        <v>3</v>
      </c>
      <c r="O714" s="66" t="s">
        <v>1417</v>
      </c>
      <c r="P714" s="66">
        <v>1</v>
      </c>
      <c r="Q714" s="66">
        <f t="shared" si="300"/>
        <v>2703</v>
      </c>
      <c r="R714" s="66">
        <f t="shared" si="301"/>
        <v>11760</v>
      </c>
      <c r="S714" s="66">
        <f t="shared" si="302"/>
        <v>208255</v>
      </c>
      <c r="T714" s="66">
        <f t="shared" si="303"/>
        <v>391073.12</v>
      </c>
      <c r="U714" s="66">
        <f t="shared" si="304"/>
        <v>500</v>
      </c>
      <c r="V714" s="66">
        <f t="shared" si="305"/>
        <v>500</v>
      </c>
      <c r="W714" s="66"/>
      <c r="X714" s="62">
        <v>31826</v>
      </c>
      <c r="Y714" s="62">
        <f t="shared" si="306"/>
        <v>3</v>
      </c>
      <c r="Z714" s="59" t="s">
        <v>1417</v>
      </c>
      <c r="AA714" s="62">
        <v>1</v>
      </c>
      <c r="AB714" s="62">
        <f t="shared" ca="1" si="307"/>
        <v>1</v>
      </c>
      <c r="AC714" s="62">
        <f t="shared" ca="1" si="308"/>
        <v>2703</v>
      </c>
      <c r="AD714" s="62">
        <f t="shared" ca="1" si="309"/>
        <v>11760</v>
      </c>
      <c r="AE714" s="62">
        <f t="shared" ca="1" si="310"/>
        <v>208255</v>
      </c>
      <c r="AF714" s="62">
        <f t="shared" ca="1" si="311"/>
        <v>391073.12</v>
      </c>
      <c r="AG714" s="62">
        <f t="shared" ca="1" si="312"/>
        <v>500</v>
      </c>
      <c r="AH714" s="62">
        <f t="shared" ca="1" si="313"/>
        <v>500</v>
      </c>
      <c r="AL714" s="66"/>
      <c r="AO714" s="138">
        <f t="shared" si="314"/>
        <v>31826</v>
      </c>
      <c r="AP714" s="138" t="str">
        <f t="shared" si="315"/>
        <v>Puchberg am Schneeberg</v>
      </c>
      <c r="AQ714" s="138">
        <f t="shared" ca="1" si="316"/>
        <v>11760</v>
      </c>
      <c r="AR714" s="138">
        <f t="shared" ca="1" si="317"/>
        <v>208255</v>
      </c>
      <c r="AS714" s="138">
        <f t="shared" ca="1" si="318"/>
        <v>391073.12</v>
      </c>
      <c r="AT714" s="138">
        <f t="shared" ca="1" si="319"/>
        <v>500</v>
      </c>
      <c r="AU714" s="138">
        <f t="shared" ca="1" si="319"/>
        <v>500</v>
      </c>
      <c r="AV714" s="135"/>
      <c r="AW714" s="131">
        <v>31826</v>
      </c>
      <c r="AX714" s="66">
        <f t="shared" si="320"/>
        <v>3</v>
      </c>
      <c r="AY714" s="132" t="s">
        <v>1417</v>
      </c>
      <c r="AZ714" s="107">
        <f t="shared" ca="1" si="321"/>
        <v>11760</v>
      </c>
      <c r="BA714" s="107">
        <f t="shared" ca="1" si="322"/>
        <v>208255</v>
      </c>
      <c r="BB714" s="107">
        <f t="shared" ca="1" si="323"/>
        <v>391073.12</v>
      </c>
      <c r="BC714" s="107">
        <f t="shared" ca="1" si="324"/>
        <v>500</v>
      </c>
      <c r="BD714" s="107">
        <f t="shared" ca="1" si="325"/>
        <v>500</v>
      </c>
    </row>
    <row r="715" spans="1:56" x14ac:dyDescent="0.15">
      <c r="A715" s="62">
        <v>31827</v>
      </c>
      <c r="B715" s="62">
        <f t="shared" si="298"/>
        <v>3</v>
      </c>
      <c r="C715" s="59" t="s">
        <v>1416</v>
      </c>
      <c r="D715" s="62">
        <v>297</v>
      </c>
      <c r="E715" s="86">
        <v>2202</v>
      </c>
      <c r="F715" s="86">
        <v>16653</v>
      </c>
      <c r="G715" s="86">
        <v>68991.199999999997</v>
      </c>
      <c r="H715" s="86">
        <v>500</v>
      </c>
      <c r="I715" s="86">
        <v>500</v>
      </c>
      <c r="K715" s="66">
        <v>31827</v>
      </c>
      <c r="L715" s="66"/>
      <c r="M715" s="66">
        <v>31827</v>
      </c>
      <c r="N715" s="62">
        <f t="shared" si="299"/>
        <v>3</v>
      </c>
      <c r="O715" s="66" t="s">
        <v>1416</v>
      </c>
      <c r="P715" s="66">
        <v>1</v>
      </c>
      <c r="Q715" s="66">
        <f t="shared" si="300"/>
        <v>297</v>
      </c>
      <c r="R715" s="66">
        <f t="shared" si="301"/>
        <v>2202</v>
      </c>
      <c r="S715" s="66">
        <f t="shared" si="302"/>
        <v>16653</v>
      </c>
      <c r="T715" s="66">
        <f t="shared" si="303"/>
        <v>68991.199999999997</v>
      </c>
      <c r="U715" s="66">
        <f t="shared" si="304"/>
        <v>500</v>
      </c>
      <c r="V715" s="66">
        <f t="shared" si="305"/>
        <v>500</v>
      </c>
      <c r="W715" s="66"/>
      <c r="X715" s="62">
        <v>31827</v>
      </c>
      <c r="Y715" s="62">
        <f t="shared" si="306"/>
        <v>3</v>
      </c>
      <c r="Z715" s="59" t="s">
        <v>1416</v>
      </c>
      <c r="AA715" s="62">
        <v>1</v>
      </c>
      <c r="AB715" s="62">
        <f t="shared" ca="1" si="307"/>
        <v>1</v>
      </c>
      <c r="AC715" s="62">
        <f t="shared" ca="1" si="308"/>
        <v>297</v>
      </c>
      <c r="AD715" s="62">
        <f t="shared" ca="1" si="309"/>
        <v>2202</v>
      </c>
      <c r="AE715" s="62">
        <f t="shared" ca="1" si="310"/>
        <v>16653</v>
      </c>
      <c r="AF715" s="62">
        <f t="shared" ca="1" si="311"/>
        <v>68991.199999999997</v>
      </c>
      <c r="AG715" s="62">
        <f t="shared" ca="1" si="312"/>
        <v>500</v>
      </c>
      <c r="AH715" s="62">
        <f t="shared" ca="1" si="313"/>
        <v>500</v>
      </c>
      <c r="AL715" s="66"/>
      <c r="AO715" s="138">
        <f t="shared" si="314"/>
        <v>31827</v>
      </c>
      <c r="AP715" s="138" t="str">
        <f t="shared" si="315"/>
        <v>Raach am Hochgebirge</v>
      </c>
      <c r="AQ715" s="138">
        <f t="shared" ca="1" si="316"/>
        <v>2202</v>
      </c>
      <c r="AR715" s="138">
        <f t="shared" ca="1" si="317"/>
        <v>16653</v>
      </c>
      <c r="AS715" s="138">
        <f t="shared" ca="1" si="318"/>
        <v>68991.199999999997</v>
      </c>
      <c r="AT715" s="138">
        <f t="shared" ca="1" si="319"/>
        <v>500</v>
      </c>
      <c r="AU715" s="138">
        <f t="shared" ca="1" si="319"/>
        <v>500</v>
      </c>
      <c r="AV715" s="135"/>
      <c r="AW715" s="131">
        <v>31827</v>
      </c>
      <c r="AX715" s="66">
        <f t="shared" si="320"/>
        <v>3</v>
      </c>
      <c r="AY715" s="132" t="s">
        <v>1416</v>
      </c>
      <c r="AZ715" s="107">
        <f t="shared" ca="1" si="321"/>
        <v>2202</v>
      </c>
      <c r="BA715" s="107">
        <f t="shared" ca="1" si="322"/>
        <v>16653</v>
      </c>
      <c r="BB715" s="107">
        <f t="shared" ca="1" si="323"/>
        <v>68991.199999999997</v>
      </c>
      <c r="BC715" s="107">
        <f t="shared" ca="1" si="324"/>
        <v>500</v>
      </c>
      <c r="BD715" s="107">
        <f t="shared" ca="1" si="325"/>
        <v>500</v>
      </c>
    </row>
    <row r="716" spans="1:56" x14ac:dyDescent="0.15">
      <c r="A716" s="62">
        <v>31829</v>
      </c>
      <c r="B716" s="62">
        <f t="shared" si="298"/>
        <v>3</v>
      </c>
      <c r="C716" s="59" t="s">
        <v>1415</v>
      </c>
      <c r="D716" s="62">
        <v>2568</v>
      </c>
      <c r="E716" s="86">
        <v>11775</v>
      </c>
      <c r="F716" s="86">
        <v>321971</v>
      </c>
      <c r="G716" s="86">
        <v>1039529.85</v>
      </c>
      <c r="H716" s="86">
        <v>500</v>
      </c>
      <c r="I716" s="86">
        <v>500</v>
      </c>
      <c r="K716" s="66">
        <v>31829</v>
      </c>
      <c r="L716" s="66"/>
      <c r="M716" s="66">
        <v>31829</v>
      </c>
      <c r="N716" s="62">
        <f t="shared" si="299"/>
        <v>3</v>
      </c>
      <c r="O716" s="66" t="s">
        <v>1415</v>
      </c>
      <c r="P716" s="66">
        <v>1</v>
      </c>
      <c r="Q716" s="66">
        <f t="shared" si="300"/>
        <v>2568</v>
      </c>
      <c r="R716" s="66">
        <f t="shared" si="301"/>
        <v>11775</v>
      </c>
      <c r="S716" s="66">
        <f t="shared" si="302"/>
        <v>321971</v>
      </c>
      <c r="T716" s="66">
        <f t="shared" si="303"/>
        <v>1039529.85</v>
      </c>
      <c r="U716" s="66">
        <f t="shared" si="304"/>
        <v>500</v>
      </c>
      <c r="V716" s="66">
        <f t="shared" si="305"/>
        <v>500</v>
      </c>
      <c r="W716" s="66"/>
      <c r="X716" s="62">
        <v>31829</v>
      </c>
      <c r="Y716" s="62">
        <f t="shared" si="306"/>
        <v>3</v>
      </c>
      <c r="Z716" s="59" t="s">
        <v>1415</v>
      </c>
      <c r="AA716" s="62">
        <v>1</v>
      </c>
      <c r="AB716" s="62">
        <f t="shared" ca="1" si="307"/>
        <v>1</v>
      </c>
      <c r="AC716" s="62">
        <f t="shared" ca="1" si="308"/>
        <v>2568</v>
      </c>
      <c r="AD716" s="62">
        <f t="shared" ca="1" si="309"/>
        <v>11775</v>
      </c>
      <c r="AE716" s="62">
        <f t="shared" ca="1" si="310"/>
        <v>321971</v>
      </c>
      <c r="AF716" s="62">
        <f t="shared" ca="1" si="311"/>
        <v>1039529.85</v>
      </c>
      <c r="AG716" s="62">
        <f t="shared" ca="1" si="312"/>
        <v>500</v>
      </c>
      <c r="AH716" s="62">
        <f t="shared" ca="1" si="313"/>
        <v>500</v>
      </c>
      <c r="AL716" s="66"/>
      <c r="AO716" s="138">
        <f t="shared" si="314"/>
        <v>31829</v>
      </c>
      <c r="AP716" s="138" t="str">
        <f t="shared" si="315"/>
        <v>Reichenau an der Rax</v>
      </c>
      <c r="AQ716" s="138">
        <f t="shared" ca="1" si="316"/>
        <v>11775</v>
      </c>
      <c r="AR716" s="138">
        <f t="shared" ca="1" si="317"/>
        <v>321971</v>
      </c>
      <c r="AS716" s="138">
        <f t="shared" ca="1" si="318"/>
        <v>1039529.85</v>
      </c>
      <c r="AT716" s="138">
        <f t="shared" ca="1" si="319"/>
        <v>500</v>
      </c>
      <c r="AU716" s="138">
        <f t="shared" ca="1" si="319"/>
        <v>500</v>
      </c>
      <c r="AV716" s="135"/>
      <c r="AW716" s="131">
        <v>31829</v>
      </c>
      <c r="AX716" s="66">
        <f t="shared" si="320"/>
        <v>3</v>
      </c>
      <c r="AY716" s="132" t="s">
        <v>1415</v>
      </c>
      <c r="AZ716" s="107">
        <f t="shared" ca="1" si="321"/>
        <v>11775</v>
      </c>
      <c r="BA716" s="107">
        <f t="shared" ca="1" si="322"/>
        <v>321971</v>
      </c>
      <c r="BB716" s="107">
        <f t="shared" ca="1" si="323"/>
        <v>1039529.85</v>
      </c>
      <c r="BC716" s="107">
        <f t="shared" ca="1" si="324"/>
        <v>500</v>
      </c>
      <c r="BD716" s="107">
        <f t="shared" ca="1" si="325"/>
        <v>500</v>
      </c>
    </row>
    <row r="717" spans="1:56" x14ac:dyDescent="0.15">
      <c r="A717" s="62">
        <v>31830</v>
      </c>
      <c r="B717" s="62">
        <f t="shared" si="298"/>
        <v>3</v>
      </c>
      <c r="C717" s="59" t="s">
        <v>1414</v>
      </c>
      <c r="D717" s="62">
        <v>394</v>
      </c>
      <c r="E717" s="86">
        <v>987</v>
      </c>
      <c r="F717" s="86">
        <v>29880</v>
      </c>
      <c r="G717" s="86">
        <v>52694.68</v>
      </c>
      <c r="H717" s="86">
        <v>500</v>
      </c>
      <c r="I717" s="86">
        <v>500</v>
      </c>
      <c r="K717" s="66">
        <v>31830</v>
      </c>
      <c r="L717" s="66"/>
      <c r="M717" s="66">
        <v>31830</v>
      </c>
      <c r="N717" s="62">
        <f t="shared" si="299"/>
        <v>3</v>
      </c>
      <c r="O717" s="66" t="s">
        <v>1414</v>
      </c>
      <c r="P717" s="66">
        <v>1</v>
      </c>
      <c r="Q717" s="66">
        <f t="shared" si="300"/>
        <v>394</v>
      </c>
      <c r="R717" s="66">
        <f t="shared" si="301"/>
        <v>987</v>
      </c>
      <c r="S717" s="66">
        <f t="shared" si="302"/>
        <v>29880</v>
      </c>
      <c r="T717" s="66">
        <f t="shared" si="303"/>
        <v>52694.68</v>
      </c>
      <c r="U717" s="66">
        <f t="shared" si="304"/>
        <v>500</v>
      </c>
      <c r="V717" s="66">
        <f t="shared" si="305"/>
        <v>500</v>
      </c>
      <c r="W717" s="66"/>
      <c r="X717" s="62">
        <v>31830</v>
      </c>
      <c r="Y717" s="62">
        <f t="shared" si="306"/>
        <v>3</v>
      </c>
      <c r="Z717" s="59" t="s">
        <v>1414</v>
      </c>
      <c r="AA717" s="62">
        <v>1</v>
      </c>
      <c r="AB717" s="62">
        <f t="shared" ca="1" si="307"/>
        <v>1</v>
      </c>
      <c r="AC717" s="62">
        <f t="shared" ca="1" si="308"/>
        <v>394</v>
      </c>
      <c r="AD717" s="62">
        <f t="shared" ca="1" si="309"/>
        <v>987</v>
      </c>
      <c r="AE717" s="62">
        <f t="shared" ca="1" si="310"/>
        <v>29880</v>
      </c>
      <c r="AF717" s="62">
        <f t="shared" ca="1" si="311"/>
        <v>52694.68</v>
      </c>
      <c r="AG717" s="62">
        <f t="shared" ca="1" si="312"/>
        <v>500</v>
      </c>
      <c r="AH717" s="62">
        <f t="shared" ca="1" si="313"/>
        <v>500</v>
      </c>
      <c r="AL717" s="66"/>
      <c r="AO717" s="138">
        <f t="shared" si="314"/>
        <v>31830</v>
      </c>
      <c r="AP717" s="138" t="str">
        <f t="shared" si="315"/>
        <v>St. Corona am Wechsel</v>
      </c>
      <c r="AQ717" s="138">
        <f t="shared" ca="1" si="316"/>
        <v>987</v>
      </c>
      <c r="AR717" s="138">
        <f t="shared" ca="1" si="317"/>
        <v>29880</v>
      </c>
      <c r="AS717" s="138">
        <f t="shared" ca="1" si="318"/>
        <v>52694.68</v>
      </c>
      <c r="AT717" s="138">
        <f t="shared" ca="1" si="319"/>
        <v>500</v>
      </c>
      <c r="AU717" s="138">
        <f t="shared" ca="1" si="319"/>
        <v>500</v>
      </c>
      <c r="AV717" s="135"/>
      <c r="AW717" s="131">
        <v>31830</v>
      </c>
      <c r="AX717" s="66">
        <f t="shared" si="320"/>
        <v>3</v>
      </c>
      <c r="AY717" s="132" t="s">
        <v>1414</v>
      </c>
      <c r="AZ717" s="107">
        <f t="shared" ca="1" si="321"/>
        <v>987</v>
      </c>
      <c r="BA717" s="107">
        <f t="shared" ca="1" si="322"/>
        <v>29880</v>
      </c>
      <c r="BB717" s="107">
        <f t="shared" ca="1" si="323"/>
        <v>52694.68</v>
      </c>
      <c r="BC717" s="107">
        <f t="shared" ca="1" si="324"/>
        <v>500</v>
      </c>
      <c r="BD717" s="107">
        <f t="shared" ca="1" si="325"/>
        <v>500</v>
      </c>
    </row>
    <row r="718" spans="1:56" x14ac:dyDescent="0.15">
      <c r="A718" s="62">
        <v>31831</v>
      </c>
      <c r="B718" s="62">
        <f t="shared" si="298"/>
        <v>3</v>
      </c>
      <c r="C718" s="59" t="s">
        <v>1413</v>
      </c>
      <c r="D718" s="62">
        <v>1898</v>
      </c>
      <c r="E718" s="86">
        <v>7489</v>
      </c>
      <c r="F718" s="86">
        <v>100538</v>
      </c>
      <c r="G718" s="86">
        <v>96988.11</v>
      </c>
      <c r="H718" s="86">
        <v>500</v>
      </c>
      <c r="I718" s="86">
        <v>500</v>
      </c>
      <c r="K718" s="66">
        <v>31831</v>
      </c>
      <c r="L718" s="66"/>
      <c r="M718" s="66">
        <v>31831</v>
      </c>
      <c r="N718" s="62">
        <f t="shared" si="299"/>
        <v>3</v>
      </c>
      <c r="O718" s="66" t="s">
        <v>1413</v>
      </c>
      <c r="P718" s="66">
        <v>1</v>
      </c>
      <c r="Q718" s="66">
        <f t="shared" si="300"/>
        <v>1898</v>
      </c>
      <c r="R718" s="66">
        <f t="shared" si="301"/>
        <v>7489</v>
      </c>
      <c r="S718" s="66">
        <f t="shared" si="302"/>
        <v>100538</v>
      </c>
      <c r="T718" s="66">
        <f t="shared" si="303"/>
        <v>96988.11</v>
      </c>
      <c r="U718" s="66">
        <f t="shared" si="304"/>
        <v>500</v>
      </c>
      <c r="V718" s="66">
        <f t="shared" si="305"/>
        <v>500</v>
      </c>
      <c r="W718" s="66"/>
      <c r="X718" s="62">
        <v>31831</v>
      </c>
      <c r="Y718" s="62">
        <f t="shared" si="306"/>
        <v>3</v>
      </c>
      <c r="Z718" s="59" t="s">
        <v>1413</v>
      </c>
      <c r="AA718" s="62">
        <v>1</v>
      </c>
      <c r="AB718" s="62">
        <f t="shared" ca="1" si="307"/>
        <v>1</v>
      </c>
      <c r="AC718" s="62">
        <f t="shared" ca="1" si="308"/>
        <v>1898</v>
      </c>
      <c r="AD718" s="62">
        <f t="shared" ca="1" si="309"/>
        <v>7489</v>
      </c>
      <c r="AE718" s="62">
        <f t="shared" ca="1" si="310"/>
        <v>100538</v>
      </c>
      <c r="AF718" s="62">
        <f t="shared" ca="1" si="311"/>
        <v>96988.11</v>
      </c>
      <c r="AG718" s="62">
        <f t="shared" ca="1" si="312"/>
        <v>500</v>
      </c>
      <c r="AH718" s="62">
        <f t="shared" ca="1" si="313"/>
        <v>500</v>
      </c>
      <c r="AL718" s="66"/>
      <c r="AO718" s="138">
        <f t="shared" si="314"/>
        <v>31831</v>
      </c>
      <c r="AP718" s="138" t="str">
        <f t="shared" si="315"/>
        <v>St. Egyden am Steinfeld</v>
      </c>
      <c r="AQ718" s="138">
        <f t="shared" ca="1" si="316"/>
        <v>7489</v>
      </c>
      <c r="AR718" s="138">
        <f t="shared" ca="1" si="317"/>
        <v>100538</v>
      </c>
      <c r="AS718" s="138">
        <f t="shared" ca="1" si="318"/>
        <v>96988.11</v>
      </c>
      <c r="AT718" s="138">
        <f t="shared" ca="1" si="319"/>
        <v>500</v>
      </c>
      <c r="AU718" s="138">
        <f t="shared" ca="1" si="319"/>
        <v>500</v>
      </c>
      <c r="AV718" s="135"/>
      <c r="AW718" s="131">
        <v>31831</v>
      </c>
      <c r="AX718" s="66">
        <f t="shared" si="320"/>
        <v>3</v>
      </c>
      <c r="AY718" s="132" t="s">
        <v>1413</v>
      </c>
      <c r="AZ718" s="107">
        <f t="shared" ca="1" si="321"/>
        <v>7489</v>
      </c>
      <c r="BA718" s="107">
        <f t="shared" ca="1" si="322"/>
        <v>100538</v>
      </c>
      <c r="BB718" s="107">
        <f t="shared" ca="1" si="323"/>
        <v>96988.11</v>
      </c>
      <c r="BC718" s="107">
        <f t="shared" ca="1" si="324"/>
        <v>500</v>
      </c>
      <c r="BD718" s="107">
        <f t="shared" ca="1" si="325"/>
        <v>500</v>
      </c>
    </row>
    <row r="719" spans="1:56" x14ac:dyDescent="0.15">
      <c r="A719" s="62">
        <v>31832</v>
      </c>
      <c r="B719" s="62">
        <f t="shared" si="298"/>
        <v>3</v>
      </c>
      <c r="C719" s="59" t="s">
        <v>1412</v>
      </c>
      <c r="D719" s="62">
        <v>1879</v>
      </c>
      <c r="E719" s="86">
        <v>6305</v>
      </c>
      <c r="F719" s="86">
        <v>105762</v>
      </c>
      <c r="G719" s="86">
        <v>223342.98</v>
      </c>
      <c r="H719" s="86">
        <v>500</v>
      </c>
      <c r="I719" s="86">
        <v>500</v>
      </c>
      <c r="K719" s="66">
        <v>31832</v>
      </c>
      <c r="L719" s="66"/>
      <c r="M719" s="66">
        <v>31832</v>
      </c>
      <c r="N719" s="62">
        <f t="shared" si="299"/>
        <v>3</v>
      </c>
      <c r="O719" s="66" t="s">
        <v>1412</v>
      </c>
      <c r="P719" s="66">
        <v>1</v>
      </c>
      <c r="Q719" s="66">
        <f t="shared" si="300"/>
        <v>1879</v>
      </c>
      <c r="R719" s="66">
        <f t="shared" si="301"/>
        <v>6305</v>
      </c>
      <c r="S719" s="66">
        <f t="shared" si="302"/>
        <v>105762</v>
      </c>
      <c r="T719" s="66">
        <f t="shared" si="303"/>
        <v>223342.98</v>
      </c>
      <c r="U719" s="66">
        <f t="shared" si="304"/>
        <v>500</v>
      </c>
      <c r="V719" s="66">
        <f t="shared" si="305"/>
        <v>500</v>
      </c>
      <c r="W719" s="66"/>
      <c r="X719" s="62">
        <v>31832</v>
      </c>
      <c r="Y719" s="62">
        <f t="shared" si="306"/>
        <v>3</v>
      </c>
      <c r="Z719" s="59" t="s">
        <v>1412</v>
      </c>
      <c r="AA719" s="62">
        <v>1</v>
      </c>
      <c r="AB719" s="62">
        <f t="shared" ca="1" si="307"/>
        <v>1</v>
      </c>
      <c r="AC719" s="62">
        <f t="shared" ca="1" si="308"/>
        <v>1879</v>
      </c>
      <c r="AD719" s="62">
        <f t="shared" ca="1" si="309"/>
        <v>6305</v>
      </c>
      <c r="AE719" s="62">
        <f t="shared" ca="1" si="310"/>
        <v>105762</v>
      </c>
      <c r="AF719" s="62">
        <f t="shared" ca="1" si="311"/>
        <v>223342.98</v>
      </c>
      <c r="AG719" s="62">
        <f t="shared" ca="1" si="312"/>
        <v>500</v>
      </c>
      <c r="AH719" s="62">
        <f t="shared" ca="1" si="313"/>
        <v>500</v>
      </c>
      <c r="AL719" s="66"/>
      <c r="AO719" s="138">
        <f t="shared" si="314"/>
        <v>31832</v>
      </c>
      <c r="AP719" s="138" t="str">
        <f t="shared" si="315"/>
        <v>Scheiblingkirchen-Thernberg</v>
      </c>
      <c r="AQ719" s="138">
        <f t="shared" ca="1" si="316"/>
        <v>6305</v>
      </c>
      <c r="AR719" s="138">
        <f t="shared" ca="1" si="317"/>
        <v>105762</v>
      </c>
      <c r="AS719" s="138">
        <f t="shared" ca="1" si="318"/>
        <v>223342.98</v>
      </c>
      <c r="AT719" s="138">
        <f t="shared" ca="1" si="319"/>
        <v>500</v>
      </c>
      <c r="AU719" s="138">
        <f t="shared" ca="1" si="319"/>
        <v>500</v>
      </c>
      <c r="AV719" s="135"/>
      <c r="AW719" s="131">
        <v>31832</v>
      </c>
      <c r="AX719" s="66">
        <f t="shared" si="320"/>
        <v>3</v>
      </c>
      <c r="AY719" s="132" t="s">
        <v>1412</v>
      </c>
      <c r="AZ719" s="107">
        <f t="shared" ca="1" si="321"/>
        <v>6305</v>
      </c>
      <c r="BA719" s="107">
        <f t="shared" ca="1" si="322"/>
        <v>105762</v>
      </c>
      <c r="BB719" s="107">
        <f t="shared" ca="1" si="323"/>
        <v>223342.98</v>
      </c>
      <c r="BC719" s="107">
        <f t="shared" ca="1" si="324"/>
        <v>500</v>
      </c>
      <c r="BD719" s="107">
        <f t="shared" ca="1" si="325"/>
        <v>500</v>
      </c>
    </row>
    <row r="720" spans="1:56" x14ac:dyDescent="0.15">
      <c r="A720" s="62">
        <v>31833</v>
      </c>
      <c r="B720" s="62">
        <f t="shared" si="298"/>
        <v>3</v>
      </c>
      <c r="C720" s="59" t="s">
        <v>1411</v>
      </c>
      <c r="D720" s="62">
        <v>670</v>
      </c>
      <c r="E720" s="86">
        <v>1834</v>
      </c>
      <c r="F720" s="86">
        <v>52327</v>
      </c>
      <c r="G720" s="86">
        <v>168993.14</v>
      </c>
      <c r="H720" s="86">
        <v>500</v>
      </c>
      <c r="I720" s="86">
        <v>500</v>
      </c>
      <c r="K720" s="66">
        <v>31833</v>
      </c>
      <c r="L720" s="66"/>
      <c r="M720" s="66">
        <v>31833</v>
      </c>
      <c r="N720" s="62">
        <f t="shared" si="299"/>
        <v>3</v>
      </c>
      <c r="O720" s="66" t="s">
        <v>1411</v>
      </c>
      <c r="P720" s="66">
        <v>1</v>
      </c>
      <c r="Q720" s="66">
        <f t="shared" si="300"/>
        <v>670</v>
      </c>
      <c r="R720" s="66">
        <f t="shared" si="301"/>
        <v>1834</v>
      </c>
      <c r="S720" s="66">
        <f t="shared" si="302"/>
        <v>52327</v>
      </c>
      <c r="T720" s="66">
        <f t="shared" si="303"/>
        <v>168993.14</v>
      </c>
      <c r="U720" s="66">
        <f t="shared" si="304"/>
        <v>500</v>
      </c>
      <c r="V720" s="66">
        <f t="shared" si="305"/>
        <v>500</v>
      </c>
      <c r="W720" s="66"/>
      <c r="X720" s="62">
        <v>31833</v>
      </c>
      <c r="Y720" s="62">
        <f t="shared" si="306"/>
        <v>3</v>
      </c>
      <c r="Z720" s="59" t="s">
        <v>1411</v>
      </c>
      <c r="AA720" s="62">
        <v>1</v>
      </c>
      <c r="AB720" s="62">
        <f t="shared" ca="1" si="307"/>
        <v>1</v>
      </c>
      <c r="AC720" s="62">
        <f t="shared" ca="1" si="308"/>
        <v>670</v>
      </c>
      <c r="AD720" s="62">
        <f t="shared" ca="1" si="309"/>
        <v>1834</v>
      </c>
      <c r="AE720" s="62">
        <f t="shared" ca="1" si="310"/>
        <v>52327</v>
      </c>
      <c r="AF720" s="62">
        <f t="shared" ca="1" si="311"/>
        <v>168993.14</v>
      </c>
      <c r="AG720" s="62">
        <f t="shared" ca="1" si="312"/>
        <v>500</v>
      </c>
      <c r="AH720" s="62">
        <f t="shared" ca="1" si="313"/>
        <v>500</v>
      </c>
      <c r="AL720" s="66"/>
      <c r="AO720" s="138">
        <f t="shared" si="314"/>
        <v>31833</v>
      </c>
      <c r="AP720" s="138" t="str">
        <f t="shared" si="315"/>
        <v>Schottwien</v>
      </c>
      <c r="AQ720" s="138">
        <f t="shared" ca="1" si="316"/>
        <v>1834</v>
      </c>
      <c r="AR720" s="138">
        <f t="shared" ca="1" si="317"/>
        <v>52327</v>
      </c>
      <c r="AS720" s="138">
        <f t="shared" ca="1" si="318"/>
        <v>168993.14</v>
      </c>
      <c r="AT720" s="138">
        <f t="shared" ca="1" si="319"/>
        <v>500</v>
      </c>
      <c r="AU720" s="138">
        <f t="shared" ca="1" si="319"/>
        <v>500</v>
      </c>
      <c r="AV720" s="135"/>
      <c r="AW720" s="131">
        <v>31833</v>
      </c>
      <c r="AX720" s="66">
        <f t="shared" si="320"/>
        <v>3</v>
      </c>
      <c r="AY720" s="132" t="s">
        <v>1411</v>
      </c>
      <c r="AZ720" s="107">
        <f t="shared" ca="1" si="321"/>
        <v>1834</v>
      </c>
      <c r="BA720" s="107">
        <f t="shared" ca="1" si="322"/>
        <v>52327</v>
      </c>
      <c r="BB720" s="107">
        <f t="shared" ca="1" si="323"/>
        <v>168993.14</v>
      </c>
      <c r="BC720" s="107">
        <f t="shared" ca="1" si="324"/>
        <v>500</v>
      </c>
      <c r="BD720" s="107">
        <f t="shared" ca="1" si="325"/>
        <v>500</v>
      </c>
    </row>
    <row r="721" spans="1:56" x14ac:dyDescent="0.15">
      <c r="A721" s="62">
        <v>31834</v>
      </c>
      <c r="B721" s="62">
        <f t="shared" si="298"/>
        <v>3</v>
      </c>
      <c r="C721" s="59" t="s">
        <v>1410</v>
      </c>
      <c r="D721" s="62">
        <v>363</v>
      </c>
      <c r="E721" s="86">
        <v>2563</v>
      </c>
      <c r="F721" s="86">
        <v>17019</v>
      </c>
      <c r="G721" s="86">
        <v>64371.64</v>
      </c>
      <c r="H721" s="86">
        <v>500</v>
      </c>
      <c r="I721" s="86">
        <v>500</v>
      </c>
      <c r="K721" s="66">
        <v>31834</v>
      </c>
      <c r="L721" s="66"/>
      <c r="M721" s="66">
        <v>31834</v>
      </c>
      <c r="N721" s="62">
        <f t="shared" si="299"/>
        <v>3</v>
      </c>
      <c r="O721" s="66" t="s">
        <v>1410</v>
      </c>
      <c r="P721" s="66">
        <v>1</v>
      </c>
      <c r="Q721" s="66">
        <f t="shared" si="300"/>
        <v>363</v>
      </c>
      <c r="R721" s="66">
        <f t="shared" si="301"/>
        <v>2563</v>
      </c>
      <c r="S721" s="66">
        <f t="shared" si="302"/>
        <v>17019</v>
      </c>
      <c r="T721" s="66">
        <f t="shared" si="303"/>
        <v>64371.64</v>
      </c>
      <c r="U721" s="66">
        <f t="shared" si="304"/>
        <v>500</v>
      </c>
      <c r="V721" s="66">
        <f t="shared" si="305"/>
        <v>500</v>
      </c>
      <c r="W721" s="66"/>
      <c r="X721" s="62">
        <v>31834</v>
      </c>
      <c r="Y721" s="62">
        <f t="shared" si="306"/>
        <v>3</v>
      </c>
      <c r="Z721" s="59" t="s">
        <v>1410</v>
      </c>
      <c r="AA721" s="62">
        <v>1</v>
      </c>
      <c r="AB721" s="62">
        <f t="shared" ca="1" si="307"/>
        <v>1</v>
      </c>
      <c r="AC721" s="62">
        <f t="shared" ca="1" si="308"/>
        <v>363</v>
      </c>
      <c r="AD721" s="62">
        <f t="shared" ca="1" si="309"/>
        <v>2563</v>
      </c>
      <c r="AE721" s="62">
        <f t="shared" ca="1" si="310"/>
        <v>17019</v>
      </c>
      <c r="AF721" s="62">
        <f t="shared" ca="1" si="311"/>
        <v>64371.64</v>
      </c>
      <c r="AG721" s="62">
        <f t="shared" ca="1" si="312"/>
        <v>500</v>
      </c>
      <c r="AH721" s="62">
        <f t="shared" ca="1" si="313"/>
        <v>500</v>
      </c>
      <c r="AL721" s="66"/>
      <c r="AO721" s="138">
        <f t="shared" si="314"/>
        <v>31834</v>
      </c>
      <c r="AP721" s="138" t="str">
        <f t="shared" si="315"/>
        <v>Schrattenbach</v>
      </c>
      <c r="AQ721" s="138">
        <f t="shared" ca="1" si="316"/>
        <v>2563</v>
      </c>
      <c r="AR721" s="138">
        <f t="shared" ca="1" si="317"/>
        <v>17019</v>
      </c>
      <c r="AS721" s="138">
        <f t="shared" ca="1" si="318"/>
        <v>64371.64</v>
      </c>
      <c r="AT721" s="138">
        <f t="shared" ca="1" si="319"/>
        <v>500</v>
      </c>
      <c r="AU721" s="138">
        <f t="shared" ca="1" si="319"/>
        <v>500</v>
      </c>
      <c r="AV721" s="135"/>
      <c r="AW721" s="131">
        <v>31834</v>
      </c>
      <c r="AX721" s="66">
        <f t="shared" si="320"/>
        <v>3</v>
      </c>
      <c r="AY721" s="132" t="s">
        <v>1410</v>
      </c>
      <c r="AZ721" s="107">
        <f t="shared" ca="1" si="321"/>
        <v>2563</v>
      </c>
      <c r="BA721" s="107">
        <f t="shared" ca="1" si="322"/>
        <v>17019</v>
      </c>
      <c r="BB721" s="107">
        <f t="shared" ca="1" si="323"/>
        <v>64371.64</v>
      </c>
      <c r="BC721" s="107">
        <f t="shared" ca="1" si="324"/>
        <v>500</v>
      </c>
      <c r="BD721" s="107">
        <f t="shared" ca="1" si="325"/>
        <v>500</v>
      </c>
    </row>
    <row r="722" spans="1:56" x14ac:dyDescent="0.15">
      <c r="A722" s="62">
        <v>31835</v>
      </c>
      <c r="B722" s="62">
        <f t="shared" si="298"/>
        <v>3</v>
      </c>
      <c r="C722" s="59" t="s">
        <v>1409</v>
      </c>
      <c r="D722" s="62">
        <v>1920</v>
      </c>
      <c r="E722" s="86">
        <v>3394</v>
      </c>
      <c r="F722" s="86">
        <v>88095</v>
      </c>
      <c r="G722" s="86">
        <v>89258.17</v>
      </c>
      <c r="H722" s="86">
        <v>500</v>
      </c>
      <c r="I722" s="86">
        <v>500</v>
      </c>
      <c r="K722" s="66">
        <v>31835</v>
      </c>
      <c r="L722" s="66"/>
      <c r="M722" s="66">
        <v>31835</v>
      </c>
      <c r="N722" s="62">
        <f t="shared" si="299"/>
        <v>3</v>
      </c>
      <c r="O722" s="66" t="s">
        <v>1409</v>
      </c>
      <c r="P722" s="66">
        <v>1</v>
      </c>
      <c r="Q722" s="66">
        <f t="shared" si="300"/>
        <v>1920</v>
      </c>
      <c r="R722" s="66">
        <f t="shared" si="301"/>
        <v>3394</v>
      </c>
      <c r="S722" s="66">
        <f t="shared" si="302"/>
        <v>88095</v>
      </c>
      <c r="T722" s="66">
        <f t="shared" si="303"/>
        <v>89258.17</v>
      </c>
      <c r="U722" s="66">
        <f t="shared" si="304"/>
        <v>500</v>
      </c>
      <c r="V722" s="66">
        <f t="shared" si="305"/>
        <v>500</v>
      </c>
      <c r="W722" s="66"/>
      <c r="X722" s="62">
        <v>31835</v>
      </c>
      <c r="Y722" s="62">
        <f t="shared" si="306"/>
        <v>3</v>
      </c>
      <c r="Z722" s="59" t="s">
        <v>1409</v>
      </c>
      <c r="AA722" s="62">
        <v>1</v>
      </c>
      <c r="AB722" s="62">
        <f t="shared" ca="1" si="307"/>
        <v>1</v>
      </c>
      <c r="AC722" s="62">
        <f t="shared" ca="1" si="308"/>
        <v>1920</v>
      </c>
      <c r="AD722" s="62">
        <f t="shared" ca="1" si="309"/>
        <v>3394</v>
      </c>
      <c r="AE722" s="62">
        <f t="shared" ca="1" si="310"/>
        <v>88095</v>
      </c>
      <c r="AF722" s="62">
        <f t="shared" ca="1" si="311"/>
        <v>89258.17</v>
      </c>
      <c r="AG722" s="62">
        <f t="shared" ca="1" si="312"/>
        <v>500</v>
      </c>
      <c r="AH722" s="62">
        <f t="shared" ca="1" si="313"/>
        <v>500</v>
      </c>
      <c r="AL722" s="66"/>
      <c r="AO722" s="138">
        <f t="shared" si="314"/>
        <v>31835</v>
      </c>
      <c r="AP722" s="138" t="str">
        <f t="shared" si="315"/>
        <v>Schwarzau am Steinfeld</v>
      </c>
      <c r="AQ722" s="138">
        <f t="shared" ca="1" si="316"/>
        <v>3394</v>
      </c>
      <c r="AR722" s="138">
        <f t="shared" ca="1" si="317"/>
        <v>88095</v>
      </c>
      <c r="AS722" s="138">
        <f t="shared" ca="1" si="318"/>
        <v>89258.17</v>
      </c>
      <c r="AT722" s="138">
        <f t="shared" ca="1" si="319"/>
        <v>500</v>
      </c>
      <c r="AU722" s="138">
        <f t="shared" ca="1" si="319"/>
        <v>500</v>
      </c>
      <c r="AV722" s="135"/>
      <c r="AW722" s="131">
        <v>31835</v>
      </c>
      <c r="AX722" s="66">
        <f t="shared" si="320"/>
        <v>3</v>
      </c>
      <c r="AY722" s="132" t="s">
        <v>1409</v>
      </c>
      <c r="AZ722" s="107">
        <f t="shared" ca="1" si="321"/>
        <v>3394</v>
      </c>
      <c r="BA722" s="107">
        <f t="shared" ca="1" si="322"/>
        <v>88095</v>
      </c>
      <c r="BB722" s="107">
        <f t="shared" ca="1" si="323"/>
        <v>89258.17</v>
      </c>
      <c r="BC722" s="107">
        <f t="shared" ca="1" si="324"/>
        <v>500</v>
      </c>
      <c r="BD722" s="107">
        <f t="shared" ca="1" si="325"/>
        <v>500</v>
      </c>
    </row>
    <row r="723" spans="1:56" x14ac:dyDescent="0.15">
      <c r="A723" s="62">
        <v>31836</v>
      </c>
      <c r="B723" s="62">
        <f t="shared" si="298"/>
        <v>3</v>
      </c>
      <c r="C723" s="59" t="s">
        <v>1408</v>
      </c>
      <c r="D723" s="62">
        <v>666</v>
      </c>
      <c r="E723" s="86">
        <v>27408</v>
      </c>
      <c r="F723" s="86">
        <v>36844</v>
      </c>
      <c r="G723" s="86">
        <v>124801.1</v>
      </c>
      <c r="H723" s="86">
        <v>500</v>
      </c>
      <c r="I723" s="86">
        <v>500</v>
      </c>
      <c r="K723" s="66">
        <v>31836</v>
      </c>
      <c r="L723" s="66"/>
      <c r="M723" s="66">
        <v>31836</v>
      </c>
      <c r="N723" s="62">
        <f t="shared" si="299"/>
        <v>3</v>
      </c>
      <c r="O723" s="66" t="s">
        <v>1408</v>
      </c>
      <c r="P723" s="66">
        <v>1</v>
      </c>
      <c r="Q723" s="66">
        <f t="shared" si="300"/>
        <v>666</v>
      </c>
      <c r="R723" s="66">
        <f t="shared" si="301"/>
        <v>27408</v>
      </c>
      <c r="S723" s="66">
        <f t="shared" si="302"/>
        <v>36844</v>
      </c>
      <c r="T723" s="66">
        <f t="shared" si="303"/>
        <v>124801.1</v>
      </c>
      <c r="U723" s="66">
        <f t="shared" si="304"/>
        <v>500</v>
      </c>
      <c r="V723" s="66">
        <f t="shared" si="305"/>
        <v>500</v>
      </c>
      <c r="W723" s="66"/>
      <c r="X723" s="62">
        <v>31836</v>
      </c>
      <c r="Y723" s="62">
        <f t="shared" si="306"/>
        <v>3</v>
      </c>
      <c r="Z723" s="59" t="s">
        <v>1408</v>
      </c>
      <c r="AA723" s="62">
        <v>1</v>
      </c>
      <c r="AB723" s="62">
        <f t="shared" ca="1" si="307"/>
        <v>1</v>
      </c>
      <c r="AC723" s="62">
        <f t="shared" ca="1" si="308"/>
        <v>666</v>
      </c>
      <c r="AD723" s="62">
        <f t="shared" ca="1" si="309"/>
        <v>27408</v>
      </c>
      <c r="AE723" s="62">
        <f t="shared" ca="1" si="310"/>
        <v>36844</v>
      </c>
      <c r="AF723" s="62">
        <f t="shared" ca="1" si="311"/>
        <v>124801.1</v>
      </c>
      <c r="AG723" s="62">
        <f t="shared" ca="1" si="312"/>
        <v>500</v>
      </c>
      <c r="AH723" s="62">
        <f t="shared" ca="1" si="313"/>
        <v>500</v>
      </c>
      <c r="AL723" s="66"/>
      <c r="AO723" s="138">
        <f t="shared" si="314"/>
        <v>31836</v>
      </c>
      <c r="AP723" s="138" t="str">
        <f t="shared" si="315"/>
        <v>Schwarzau im Gebirge</v>
      </c>
      <c r="AQ723" s="138">
        <f t="shared" ca="1" si="316"/>
        <v>27408</v>
      </c>
      <c r="AR723" s="138">
        <f t="shared" ca="1" si="317"/>
        <v>36844</v>
      </c>
      <c r="AS723" s="138">
        <f t="shared" ca="1" si="318"/>
        <v>124801.1</v>
      </c>
      <c r="AT723" s="138">
        <f t="shared" ca="1" si="319"/>
        <v>500</v>
      </c>
      <c r="AU723" s="138">
        <f t="shared" ca="1" si="319"/>
        <v>500</v>
      </c>
      <c r="AV723" s="135"/>
      <c r="AW723" s="131">
        <v>31836</v>
      </c>
      <c r="AX723" s="66">
        <f t="shared" si="320"/>
        <v>3</v>
      </c>
      <c r="AY723" s="132" t="s">
        <v>1408</v>
      </c>
      <c r="AZ723" s="107">
        <f t="shared" ca="1" si="321"/>
        <v>27408</v>
      </c>
      <c r="BA723" s="107">
        <f t="shared" ca="1" si="322"/>
        <v>36844</v>
      </c>
      <c r="BB723" s="107">
        <f t="shared" ca="1" si="323"/>
        <v>124801.1</v>
      </c>
      <c r="BC723" s="107">
        <f t="shared" ca="1" si="324"/>
        <v>500</v>
      </c>
      <c r="BD723" s="107">
        <f t="shared" ca="1" si="325"/>
        <v>500</v>
      </c>
    </row>
    <row r="724" spans="1:56" x14ac:dyDescent="0.15">
      <c r="A724" s="62">
        <v>31837</v>
      </c>
      <c r="B724" s="62">
        <f t="shared" ref="B724:B787" si="326">INT(A724/10000)</f>
        <v>3</v>
      </c>
      <c r="C724" s="59" t="s">
        <v>1407</v>
      </c>
      <c r="D724" s="62">
        <v>1408</v>
      </c>
      <c r="E724" s="86">
        <v>2472</v>
      </c>
      <c r="F724" s="86">
        <v>88085</v>
      </c>
      <c r="G724" s="86">
        <v>146411.6</v>
      </c>
      <c r="H724" s="86">
        <v>500</v>
      </c>
      <c r="I724" s="86">
        <v>500</v>
      </c>
      <c r="K724" s="66">
        <v>31837</v>
      </c>
      <c r="L724" s="66"/>
      <c r="M724" s="66">
        <v>31837</v>
      </c>
      <c r="N724" s="62">
        <f t="shared" ref="N724:N787" si="327">INT(K724/10000)</f>
        <v>3</v>
      </c>
      <c r="O724" s="66" t="s">
        <v>1407</v>
      </c>
      <c r="P724" s="66">
        <v>1</v>
      </c>
      <c r="Q724" s="66">
        <f t="shared" ref="Q724:Q787" si="328">D724</f>
        <v>1408</v>
      </c>
      <c r="R724" s="66">
        <f t="shared" ref="R724:R787" si="329">E724</f>
        <v>2472</v>
      </c>
      <c r="S724" s="66">
        <f t="shared" ref="S724:S787" si="330">F724</f>
        <v>88085</v>
      </c>
      <c r="T724" s="66">
        <f t="shared" ref="T724:T787" si="331">G724</f>
        <v>146411.6</v>
      </c>
      <c r="U724" s="66">
        <f t="shared" ref="U724:U787" si="332">H724</f>
        <v>500</v>
      </c>
      <c r="V724" s="66">
        <f t="shared" ref="V724:V787" si="333">I724</f>
        <v>500</v>
      </c>
      <c r="W724" s="66"/>
      <c r="X724" s="62">
        <v>31837</v>
      </c>
      <c r="Y724" s="62">
        <f t="shared" ref="Y724:Y787" si="334">INT(X724/10000)</f>
        <v>3</v>
      </c>
      <c r="Z724" s="59" t="s">
        <v>1407</v>
      </c>
      <c r="AA724" s="62">
        <v>1</v>
      </c>
      <c r="AB724" s="62">
        <f t="shared" ref="AB724:AB787" ca="1" si="335">SUMIF($M$1:$M$265536,$X724,P$1:P$65536)</f>
        <v>1</v>
      </c>
      <c r="AC724" s="62">
        <f t="shared" ref="AC724:AC787" ca="1" si="336">SUMIF($M$1:$M$265536,$X724,Q$1:Q$65536)</f>
        <v>1408</v>
      </c>
      <c r="AD724" s="62">
        <f t="shared" ref="AD724:AD787" ca="1" si="337">SUMIF($M$1:$M$265536,$X724,R$1:R$65536)</f>
        <v>2472</v>
      </c>
      <c r="AE724" s="62">
        <f t="shared" ref="AE724:AE787" ca="1" si="338">SUMIF($M$1:$M$265536,$X724,S$1:S$65536)</f>
        <v>88085</v>
      </c>
      <c r="AF724" s="62">
        <f t="shared" ref="AF724:AF787" ca="1" si="339">SUMIF($M$1:$M$265536,$X724,T$1:T$65536)</f>
        <v>146411.6</v>
      </c>
      <c r="AG724" s="62">
        <f t="shared" ref="AG724:AG787" ca="1" si="340">SUMIF($M$1:$M$265536,$X724,U$1:U$65536)/AB724</f>
        <v>500</v>
      </c>
      <c r="AH724" s="62">
        <f t="shared" ref="AH724:AH787" ca="1" si="341">SUMIF($M$1:$M$265536,$X724,V$1:V$65536)/AB724</f>
        <v>500</v>
      </c>
      <c r="AL724" s="66"/>
      <c r="AO724" s="138">
        <f t="shared" si="314"/>
        <v>31837</v>
      </c>
      <c r="AP724" s="138" t="str">
        <f t="shared" si="315"/>
        <v>Seebenstein</v>
      </c>
      <c r="AQ724" s="138">
        <f t="shared" ca="1" si="316"/>
        <v>2472</v>
      </c>
      <c r="AR724" s="138">
        <f t="shared" ca="1" si="317"/>
        <v>88085</v>
      </c>
      <c r="AS724" s="138">
        <f t="shared" ca="1" si="318"/>
        <v>146411.6</v>
      </c>
      <c r="AT724" s="138">
        <f t="shared" ca="1" si="319"/>
        <v>500</v>
      </c>
      <c r="AU724" s="138">
        <f t="shared" ca="1" si="319"/>
        <v>500</v>
      </c>
      <c r="AV724" s="135"/>
      <c r="AW724" s="131">
        <v>31837</v>
      </c>
      <c r="AX724" s="66">
        <f t="shared" si="320"/>
        <v>3</v>
      </c>
      <c r="AY724" s="132" t="s">
        <v>1407</v>
      </c>
      <c r="AZ724" s="107">
        <f t="shared" ca="1" si="321"/>
        <v>2472</v>
      </c>
      <c r="BA724" s="107">
        <f t="shared" ca="1" si="322"/>
        <v>88085</v>
      </c>
      <c r="BB724" s="107">
        <f t="shared" ca="1" si="323"/>
        <v>146411.6</v>
      </c>
      <c r="BC724" s="107">
        <f t="shared" ca="1" si="324"/>
        <v>500</v>
      </c>
      <c r="BD724" s="107">
        <f t="shared" ca="1" si="325"/>
        <v>500</v>
      </c>
    </row>
    <row r="725" spans="1:56" x14ac:dyDescent="0.15">
      <c r="A725" s="62">
        <v>31838</v>
      </c>
      <c r="B725" s="62">
        <f t="shared" si="326"/>
        <v>3</v>
      </c>
      <c r="C725" s="59" t="s">
        <v>1406</v>
      </c>
      <c r="D725" s="62">
        <v>546</v>
      </c>
      <c r="E725" s="86">
        <v>723</v>
      </c>
      <c r="F725" s="86">
        <v>112123</v>
      </c>
      <c r="G725" s="86">
        <v>172700.77</v>
      </c>
      <c r="H725" s="86">
        <v>500</v>
      </c>
      <c r="I725" s="86">
        <v>500</v>
      </c>
      <c r="K725" s="66">
        <v>31838</v>
      </c>
      <c r="L725" s="66"/>
      <c r="M725" s="66">
        <v>31838</v>
      </c>
      <c r="N725" s="62">
        <f t="shared" si="327"/>
        <v>3</v>
      </c>
      <c r="O725" s="66" t="s">
        <v>1406</v>
      </c>
      <c r="P725" s="66">
        <v>1</v>
      </c>
      <c r="Q725" s="66">
        <f t="shared" si="328"/>
        <v>546</v>
      </c>
      <c r="R725" s="66">
        <f t="shared" si="329"/>
        <v>723</v>
      </c>
      <c r="S725" s="66">
        <f t="shared" si="330"/>
        <v>112123</v>
      </c>
      <c r="T725" s="66">
        <f t="shared" si="331"/>
        <v>172700.77</v>
      </c>
      <c r="U725" s="66">
        <f t="shared" si="332"/>
        <v>500</v>
      </c>
      <c r="V725" s="66">
        <f t="shared" si="333"/>
        <v>500</v>
      </c>
      <c r="W725" s="66"/>
      <c r="X725" s="62">
        <v>31838</v>
      </c>
      <c r="Y725" s="62">
        <f t="shared" si="334"/>
        <v>3</v>
      </c>
      <c r="Z725" s="59" t="s">
        <v>1406</v>
      </c>
      <c r="AA725" s="62">
        <v>1</v>
      </c>
      <c r="AB725" s="62">
        <f t="shared" ca="1" si="335"/>
        <v>1</v>
      </c>
      <c r="AC725" s="62">
        <f t="shared" ca="1" si="336"/>
        <v>546</v>
      </c>
      <c r="AD725" s="62">
        <f t="shared" ca="1" si="337"/>
        <v>723</v>
      </c>
      <c r="AE725" s="62">
        <f t="shared" ca="1" si="338"/>
        <v>112123</v>
      </c>
      <c r="AF725" s="62">
        <f t="shared" ca="1" si="339"/>
        <v>172700.77</v>
      </c>
      <c r="AG725" s="62">
        <f t="shared" ca="1" si="340"/>
        <v>500</v>
      </c>
      <c r="AH725" s="62">
        <f t="shared" ca="1" si="341"/>
        <v>500</v>
      </c>
      <c r="AL725" s="66"/>
      <c r="AO725" s="138">
        <f t="shared" ref="AO725:AO788" si="342">X725</f>
        <v>31838</v>
      </c>
      <c r="AP725" s="138" t="str">
        <f t="shared" ref="AP725:AP788" si="343">Z725</f>
        <v>Semmering</v>
      </c>
      <c r="AQ725" s="138">
        <f t="shared" ref="AQ725:AQ788" ca="1" si="344">AD725</f>
        <v>723</v>
      </c>
      <c r="AR725" s="138">
        <f t="shared" ref="AR725:AR788" ca="1" si="345">AE725</f>
        <v>112123</v>
      </c>
      <c r="AS725" s="138">
        <f t="shared" ref="AS725:AS788" ca="1" si="346">AF725</f>
        <v>172700.77</v>
      </c>
      <c r="AT725" s="138">
        <f t="shared" ref="AT725:AU788" ca="1" si="347">AG725</f>
        <v>500</v>
      </c>
      <c r="AU725" s="138">
        <f t="shared" ca="1" si="347"/>
        <v>500</v>
      </c>
      <c r="AV725" s="135"/>
      <c r="AW725" s="131">
        <v>31838</v>
      </c>
      <c r="AX725" s="66">
        <f t="shared" ref="AX725:AX788" si="348">INT(AW725/10000)</f>
        <v>3</v>
      </c>
      <c r="AY725" s="132" t="s">
        <v>1406</v>
      </c>
      <c r="AZ725" s="107">
        <f t="shared" ref="AZ725:AZ788" ca="1" si="349">VLOOKUP($AW725,$AO:$AU,AQ$16,0)</f>
        <v>723</v>
      </c>
      <c r="BA725" s="107">
        <f t="shared" ca="1" si="322"/>
        <v>112123</v>
      </c>
      <c r="BB725" s="107">
        <f t="shared" ca="1" si="323"/>
        <v>172700.77</v>
      </c>
      <c r="BC725" s="107">
        <f t="shared" ca="1" si="324"/>
        <v>500</v>
      </c>
      <c r="BD725" s="107">
        <f t="shared" ca="1" si="325"/>
        <v>500</v>
      </c>
    </row>
    <row r="726" spans="1:56" x14ac:dyDescent="0.15">
      <c r="A726" s="62">
        <v>31839</v>
      </c>
      <c r="B726" s="62">
        <f t="shared" si="326"/>
        <v>3</v>
      </c>
      <c r="C726" s="59" t="s">
        <v>1405</v>
      </c>
      <c r="D726" s="62">
        <v>14764</v>
      </c>
      <c r="E726" s="86">
        <v>15682</v>
      </c>
      <c r="F726" s="86">
        <v>830402</v>
      </c>
      <c r="G726" s="86">
        <v>3377759.53</v>
      </c>
      <c r="H726" s="86">
        <v>500</v>
      </c>
      <c r="I726" s="86">
        <v>500</v>
      </c>
      <c r="K726" s="66">
        <v>31839</v>
      </c>
      <c r="L726" s="66"/>
      <c r="M726" s="66">
        <v>31839</v>
      </c>
      <c r="N726" s="62">
        <f t="shared" si="327"/>
        <v>3</v>
      </c>
      <c r="O726" s="66" t="s">
        <v>1405</v>
      </c>
      <c r="P726" s="66">
        <v>1</v>
      </c>
      <c r="Q726" s="66">
        <f t="shared" si="328"/>
        <v>14764</v>
      </c>
      <c r="R726" s="66">
        <f t="shared" si="329"/>
        <v>15682</v>
      </c>
      <c r="S726" s="66">
        <f t="shared" si="330"/>
        <v>830402</v>
      </c>
      <c r="T726" s="66">
        <f t="shared" si="331"/>
        <v>3377759.53</v>
      </c>
      <c r="U726" s="66">
        <f t="shared" si="332"/>
        <v>500</v>
      </c>
      <c r="V726" s="66">
        <f t="shared" si="333"/>
        <v>500</v>
      </c>
      <c r="W726" s="66"/>
      <c r="X726" s="62">
        <v>31839</v>
      </c>
      <c r="Y726" s="62">
        <f t="shared" si="334"/>
        <v>3</v>
      </c>
      <c r="Z726" s="59" t="s">
        <v>1405</v>
      </c>
      <c r="AA726" s="62">
        <v>1</v>
      </c>
      <c r="AB726" s="62">
        <f t="shared" ca="1" si="335"/>
        <v>1</v>
      </c>
      <c r="AC726" s="62">
        <f t="shared" ca="1" si="336"/>
        <v>14764</v>
      </c>
      <c r="AD726" s="62">
        <f t="shared" ca="1" si="337"/>
        <v>15682</v>
      </c>
      <c r="AE726" s="62">
        <f t="shared" ca="1" si="338"/>
        <v>830402</v>
      </c>
      <c r="AF726" s="62">
        <f t="shared" ca="1" si="339"/>
        <v>3377759.53</v>
      </c>
      <c r="AG726" s="62">
        <f t="shared" ca="1" si="340"/>
        <v>500</v>
      </c>
      <c r="AH726" s="62">
        <f t="shared" ca="1" si="341"/>
        <v>500</v>
      </c>
      <c r="AL726" s="66"/>
      <c r="AO726" s="138">
        <f t="shared" si="342"/>
        <v>31839</v>
      </c>
      <c r="AP726" s="138" t="str">
        <f t="shared" si="343"/>
        <v>Ternitz</v>
      </c>
      <c r="AQ726" s="138">
        <f t="shared" ca="1" si="344"/>
        <v>15682</v>
      </c>
      <c r="AR726" s="138">
        <f t="shared" ca="1" si="345"/>
        <v>830402</v>
      </c>
      <c r="AS726" s="138">
        <f t="shared" ca="1" si="346"/>
        <v>3377759.53</v>
      </c>
      <c r="AT726" s="138">
        <f t="shared" ca="1" si="347"/>
        <v>500</v>
      </c>
      <c r="AU726" s="138">
        <f t="shared" ca="1" si="347"/>
        <v>500</v>
      </c>
      <c r="AV726" s="135"/>
      <c r="AW726" s="131">
        <v>31839</v>
      </c>
      <c r="AX726" s="66">
        <f t="shared" si="348"/>
        <v>3</v>
      </c>
      <c r="AY726" s="132" t="s">
        <v>1405</v>
      </c>
      <c r="AZ726" s="107">
        <f t="shared" ca="1" si="349"/>
        <v>15682</v>
      </c>
      <c r="BA726" s="107">
        <f t="shared" ca="1" si="322"/>
        <v>830402</v>
      </c>
      <c r="BB726" s="107">
        <f t="shared" ca="1" si="323"/>
        <v>3377759.53</v>
      </c>
      <c r="BC726" s="107">
        <f t="shared" ca="1" si="324"/>
        <v>500</v>
      </c>
      <c r="BD726" s="107">
        <f t="shared" ca="1" si="325"/>
        <v>500</v>
      </c>
    </row>
    <row r="727" spans="1:56" x14ac:dyDescent="0.15">
      <c r="A727" s="62">
        <v>31840</v>
      </c>
      <c r="B727" s="62">
        <f t="shared" si="326"/>
        <v>3</v>
      </c>
      <c r="C727" s="59" t="s">
        <v>1404</v>
      </c>
      <c r="D727" s="62">
        <v>1263</v>
      </c>
      <c r="E727" s="86">
        <v>5439</v>
      </c>
      <c r="F727" s="86">
        <v>59922</v>
      </c>
      <c r="G727" s="86">
        <v>1040275.35</v>
      </c>
      <c r="H727" s="86">
        <v>500</v>
      </c>
      <c r="I727" s="86">
        <v>500</v>
      </c>
      <c r="K727" s="66">
        <v>31840</v>
      </c>
      <c r="L727" s="66"/>
      <c r="M727" s="66">
        <v>31840</v>
      </c>
      <c r="N727" s="62">
        <f t="shared" si="327"/>
        <v>3</v>
      </c>
      <c r="O727" s="66" t="s">
        <v>1404</v>
      </c>
      <c r="P727" s="66">
        <v>1</v>
      </c>
      <c r="Q727" s="66">
        <f t="shared" si="328"/>
        <v>1263</v>
      </c>
      <c r="R727" s="66">
        <f t="shared" si="329"/>
        <v>5439</v>
      </c>
      <c r="S727" s="66">
        <f t="shared" si="330"/>
        <v>59922</v>
      </c>
      <c r="T727" s="66">
        <f t="shared" si="331"/>
        <v>1040275.35</v>
      </c>
      <c r="U727" s="66">
        <f t="shared" si="332"/>
        <v>500</v>
      </c>
      <c r="V727" s="66">
        <f t="shared" si="333"/>
        <v>500</v>
      </c>
      <c r="W727" s="66"/>
      <c r="X727" s="62">
        <v>31840</v>
      </c>
      <c r="Y727" s="62">
        <f t="shared" si="334"/>
        <v>3</v>
      </c>
      <c r="Z727" s="59" t="s">
        <v>1404</v>
      </c>
      <c r="AA727" s="62">
        <v>1</v>
      </c>
      <c r="AB727" s="62">
        <f t="shared" ca="1" si="335"/>
        <v>1</v>
      </c>
      <c r="AC727" s="62">
        <f t="shared" ca="1" si="336"/>
        <v>1263</v>
      </c>
      <c r="AD727" s="62">
        <f t="shared" ca="1" si="337"/>
        <v>5439</v>
      </c>
      <c r="AE727" s="62">
        <f t="shared" ca="1" si="338"/>
        <v>59922</v>
      </c>
      <c r="AF727" s="62">
        <f t="shared" ca="1" si="339"/>
        <v>1040275.35</v>
      </c>
      <c r="AG727" s="62">
        <f t="shared" ca="1" si="340"/>
        <v>500</v>
      </c>
      <c r="AH727" s="62">
        <f t="shared" ca="1" si="341"/>
        <v>500</v>
      </c>
      <c r="AL727" s="66"/>
      <c r="AO727" s="138">
        <f t="shared" si="342"/>
        <v>31840</v>
      </c>
      <c r="AP727" s="138" t="str">
        <f t="shared" si="343"/>
        <v>Thomasberg</v>
      </c>
      <c r="AQ727" s="138">
        <f t="shared" ca="1" si="344"/>
        <v>5439</v>
      </c>
      <c r="AR727" s="138">
        <f t="shared" ca="1" si="345"/>
        <v>59922</v>
      </c>
      <c r="AS727" s="138">
        <f t="shared" ca="1" si="346"/>
        <v>1040275.35</v>
      </c>
      <c r="AT727" s="138">
        <f t="shared" ca="1" si="347"/>
        <v>500</v>
      </c>
      <c r="AU727" s="138">
        <f t="shared" ca="1" si="347"/>
        <v>500</v>
      </c>
      <c r="AV727" s="135"/>
      <c r="AW727" s="131">
        <v>31840</v>
      </c>
      <c r="AX727" s="66">
        <f t="shared" si="348"/>
        <v>3</v>
      </c>
      <c r="AY727" s="132" t="s">
        <v>1404</v>
      </c>
      <c r="AZ727" s="107">
        <f t="shared" ca="1" si="349"/>
        <v>5439</v>
      </c>
      <c r="BA727" s="107">
        <f t="shared" ca="1" si="322"/>
        <v>59922</v>
      </c>
      <c r="BB727" s="107">
        <f t="shared" ca="1" si="323"/>
        <v>1040275.35</v>
      </c>
      <c r="BC727" s="107">
        <f t="shared" ca="1" si="324"/>
        <v>500</v>
      </c>
      <c r="BD727" s="107">
        <f t="shared" ca="1" si="325"/>
        <v>500</v>
      </c>
    </row>
    <row r="728" spans="1:56" x14ac:dyDescent="0.15">
      <c r="A728" s="62">
        <v>31841</v>
      </c>
      <c r="B728" s="62">
        <f t="shared" si="326"/>
        <v>3</v>
      </c>
      <c r="C728" s="59" t="s">
        <v>1403</v>
      </c>
      <c r="D728" s="62">
        <v>551</v>
      </c>
      <c r="E728" s="86">
        <v>5820</v>
      </c>
      <c r="F728" s="86">
        <v>19939</v>
      </c>
      <c r="G728" s="86">
        <v>101192</v>
      </c>
      <c r="H728" s="86">
        <v>500</v>
      </c>
      <c r="I728" s="86">
        <v>500</v>
      </c>
      <c r="K728" s="66">
        <v>31841</v>
      </c>
      <c r="L728" s="66"/>
      <c r="M728" s="66">
        <v>31841</v>
      </c>
      <c r="N728" s="62">
        <f t="shared" si="327"/>
        <v>3</v>
      </c>
      <c r="O728" s="66" t="s">
        <v>1403</v>
      </c>
      <c r="P728" s="66">
        <v>1</v>
      </c>
      <c r="Q728" s="66">
        <f t="shared" si="328"/>
        <v>551</v>
      </c>
      <c r="R728" s="66">
        <f t="shared" si="329"/>
        <v>5820</v>
      </c>
      <c r="S728" s="66">
        <f t="shared" si="330"/>
        <v>19939</v>
      </c>
      <c r="T728" s="66">
        <f t="shared" si="331"/>
        <v>101192</v>
      </c>
      <c r="U728" s="66">
        <f t="shared" si="332"/>
        <v>500</v>
      </c>
      <c r="V728" s="66">
        <f t="shared" si="333"/>
        <v>500</v>
      </c>
      <c r="W728" s="66"/>
      <c r="X728" s="62">
        <v>31841</v>
      </c>
      <c r="Y728" s="62">
        <f t="shared" si="334"/>
        <v>3</v>
      </c>
      <c r="Z728" s="59" t="s">
        <v>1403</v>
      </c>
      <c r="AA728" s="62">
        <v>1</v>
      </c>
      <c r="AB728" s="62">
        <f t="shared" ca="1" si="335"/>
        <v>1</v>
      </c>
      <c r="AC728" s="62">
        <f t="shared" ca="1" si="336"/>
        <v>551</v>
      </c>
      <c r="AD728" s="62">
        <f t="shared" ca="1" si="337"/>
        <v>5820</v>
      </c>
      <c r="AE728" s="62">
        <f t="shared" ca="1" si="338"/>
        <v>19939</v>
      </c>
      <c r="AF728" s="62">
        <f t="shared" ca="1" si="339"/>
        <v>101192</v>
      </c>
      <c r="AG728" s="62">
        <f t="shared" ca="1" si="340"/>
        <v>500</v>
      </c>
      <c r="AH728" s="62">
        <f t="shared" ca="1" si="341"/>
        <v>500</v>
      </c>
      <c r="AL728" s="66"/>
      <c r="AO728" s="138">
        <f t="shared" si="342"/>
        <v>31841</v>
      </c>
      <c r="AP728" s="138" t="str">
        <f t="shared" si="343"/>
        <v>Trattenbach</v>
      </c>
      <c r="AQ728" s="138">
        <f t="shared" ca="1" si="344"/>
        <v>5820</v>
      </c>
      <c r="AR728" s="138">
        <f t="shared" ca="1" si="345"/>
        <v>19939</v>
      </c>
      <c r="AS728" s="138">
        <f t="shared" ca="1" si="346"/>
        <v>101192</v>
      </c>
      <c r="AT728" s="138">
        <f t="shared" ca="1" si="347"/>
        <v>500</v>
      </c>
      <c r="AU728" s="138">
        <f t="shared" ca="1" si="347"/>
        <v>500</v>
      </c>
      <c r="AV728" s="135"/>
      <c r="AW728" s="131">
        <v>31841</v>
      </c>
      <c r="AX728" s="66">
        <f t="shared" si="348"/>
        <v>3</v>
      </c>
      <c r="AY728" s="132" t="s">
        <v>1403</v>
      </c>
      <c r="AZ728" s="107">
        <f t="shared" ca="1" si="349"/>
        <v>5820</v>
      </c>
      <c r="BA728" s="107">
        <f t="shared" ca="1" si="322"/>
        <v>19939</v>
      </c>
      <c r="BB728" s="107">
        <f t="shared" ca="1" si="323"/>
        <v>101192</v>
      </c>
      <c r="BC728" s="107">
        <f t="shared" ca="1" si="324"/>
        <v>500</v>
      </c>
      <c r="BD728" s="107">
        <f t="shared" ca="1" si="325"/>
        <v>500</v>
      </c>
    </row>
    <row r="729" spans="1:56" x14ac:dyDescent="0.15">
      <c r="A729" s="62">
        <v>31842</v>
      </c>
      <c r="B729" s="62">
        <f t="shared" si="326"/>
        <v>3</v>
      </c>
      <c r="C729" s="59" t="s">
        <v>1402</v>
      </c>
      <c r="D729" s="62">
        <v>180</v>
      </c>
      <c r="E729" s="86">
        <v>6684</v>
      </c>
      <c r="F729" s="86">
        <v>8939</v>
      </c>
      <c r="G729" s="86">
        <v>14557.65</v>
      </c>
      <c r="H729" s="86">
        <v>500</v>
      </c>
      <c r="I729" s="86">
        <v>500</v>
      </c>
      <c r="K729" s="66">
        <v>31842</v>
      </c>
      <c r="L729" s="66"/>
      <c r="M729" s="66">
        <v>31842</v>
      </c>
      <c r="N729" s="62">
        <f t="shared" si="327"/>
        <v>3</v>
      </c>
      <c r="O729" s="66" t="s">
        <v>1402</v>
      </c>
      <c r="P729" s="66">
        <v>1</v>
      </c>
      <c r="Q729" s="66">
        <f t="shared" si="328"/>
        <v>180</v>
      </c>
      <c r="R729" s="66">
        <f t="shared" si="329"/>
        <v>6684</v>
      </c>
      <c r="S729" s="66">
        <f t="shared" si="330"/>
        <v>8939</v>
      </c>
      <c r="T729" s="66">
        <f t="shared" si="331"/>
        <v>14557.65</v>
      </c>
      <c r="U729" s="66">
        <f t="shared" si="332"/>
        <v>500</v>
      </c>
      <c r="V729" s="66">
        <f t="shared" si="333"/>
        <v>500</v>
      </c>
      <c r="W729" s="66"/>
      <c r="X729" s="62">
        <v>31842</v>
      </c>
      <c r="Y729" s="62">
        <f t="shared" si="334"/>
        <v>3</v>
      </c>
      <c r="Z729" s="59" t="s">
        <v>1402</v>
      </c>
      <c r="AA729" s="62">
        <v>1</v>
      </c>
      <c r="AB729" s="62">
        <f t="shared" ca="1" si="335"/>
        <v>1</v>
      </c>
      <c r="AC729" s="62">
        <f t="shared" ca="1" si="336"/>
        <v>180</v>
      </c>
      <c r="AD729" s="62">
        <f t="shared" ca="1" si="337"/>
        <v>6684</v>
      </c>
      <c r="AE729" s="62">
        <f t="shared" ca="1" si="338"/>
        <v>8939</v>
      </c>
      <c r="AF729" s="62">
        <f t="shared" ca="1" si="339"/>
        <v>14557.65</v>
      </c>
      <c r="AG729" s="62">
        <f t="shared" ca="1" si="340"/>
        <v>500</v>
      </c>
      <c r="AH729" s="62">
        <f t="shared" ca="1" si="341"/>
        <v>500</v>
      </c>
      <c r="AL729" s="66"/>
      <c r="AO729" s="138">
        <f t="shared" si="342"/>
        <v>31842</v>
      </c>
      <c r="AP729" s="138" t="str">
        <f t="shared" si="343"/>
        <v>Bürg-Vöstenhof</v>
      </c>
      <c r="AQ729" s="138">
        <f t="shared" ca="1" si="344"/>
        <v>6684</v>
      </c>
      <c r="AR729" s="138">
        <f t="shared" ca="1" si="345"/>
        <v>8939</v>
      </c>
      <c r="AS729" s="138">
        <f t="shared" ca="1" si="346"/>
        <v>14557.65</v>
      </c>
      <c r="AT729" s="138">
        <f t="shared" ca="1" si="347"/>
        <v>500</v>
      </c>
      <c r="AU729" s="138">
        <f t="shared" ca="1" si="347"/>
        <v>500</v>
      </c>
      <c r="AV729" s="135"/>
      <c r="AW729" s="131">
        <v>31842</v>
      </c>
      <c r="AX729" s="66">
        <f t="shared" si="348"/>
        <v>3</v>
      </c>
      <c r="AY729" s="132" t="s">
        <v>1402</v>
      </c>
      <c r="AZ729" s="107">
        <f t="shared" ca="1" si="349"/>
        <v>6684</v>
      </c>
      <c r="BA729" s="107">
        <f t="shared" ca="1" si="322"/>
        <v>8939</v>
      </c>
      <c r="BB729" s="107">
        <f t="shared" ca="1" si="323"/>
        <v>14557.65</v>
      </c>
      <c r="BC729" s="107">
        <f t="shared" ca="1" si="324"/>
        <v>500</v>
      </c>
      <c r="BD729" s="107">
        <f t="shared" ca="1" si="325"/>
        <v>500</v>
      </c>
    </row>
    <row r="730" spans="1:56" x14ac:dyDescent="0.15">
      <c r="A730" s="62">
        <v>31843</v>
      </c>
      <c r="B730" s="62">
        <f t="shared" si="326"/>
        <v>3</v>
      </c>
      <c r="C730" s="59" t="s">
        <v>46</v>
      </c>
      <c r="D730" s="62">
        <v>1516</v>
      </c>
      <c r="E730" s="86">
        <v>5626</v>
      </c>
      <c r="F730" s="86">
        <v>90538</v>
      </c>
      <c r="G730" s="86">
        <v>262799.46999999997</v>
      </c>
      <c r="H730" s="86">
        <v>500</v>
      </c>
      <c r="I730" s="86">
        <v>500</v>
      </c>
      <c r="K730" s="66">
        <v>31843</v>
      </c>
      <c r="L730" s="66"/>
      <c r="M730" s="66">
        <v>31843</v>
      </c>
      <c r="N730" s="62">
        <f t="shared" si="327"/>
        <v>3</v>
      </c>
      <c r="O730" s="66" t="s">
        <v>46</v>
      </c>
      <c r="P730" s="66">
        <v>1</v>
      </c>
      <c r="Q730" s="66">
        <f t="shared" si="328"/>
        <v>1516</v>
      </c>
      <c r="R730" s="66">
        <f t="shared" si="329"/>
        <v>5626</v>
      </c>
      <c r="S730" s="66">
        <f t="shared" si="330"/>
        <v>90538</v>
      </c>
      <c r="T730" s="66">
        <f t="shared" si="331"/>
        <v>262799.46999999997</v>
      </c>
      <c r="U730" s="66">
        <f t="shared" si="332"/>
        <v>500</v>
      </c>
      <c r="V730" s="66">
        <f t="shared" si="333"/>
        <v>500</v>
      </c>
      <c r="W730" s="66"/>
      <c r="X730" s="62">
        <v>31843</v>
      </c>
      <c r="Y730" s="62">
        <f t="shared" si="334"/>
        <v>3</v>
      </c>
      <c r="Z730" s="59" t="s">
        <v>46</v>
      </c>
      <c r="AA730" s="62">
        <v>1</v>
      </c>
      <c r="AB730" s="62">
        <f t="shared" ca="1" si="335"/>
        <v>1</v>
      </c>
      <c r="AC730" s="62">
        <f t="shared" ca="1" si="336"/>
        <v>1516</v>
      </c>
      <c r="AD730" s="62">
        <f t="shared" ca="1" si="337"/>
        <v>5626</v>
      </c>
      <c r="AE730" s="62">
        <f t="shared" ca="1" si="338"/>
        <v>90538</v>
      </c>
      <c r="AF730" s="62">
        <f t="shared" ca="1" si="339"/>
        <v>262799.46999999997</v>
      </c>
      <c r="AG730" s="62">
        <f t="shared" ca="1" si="340"/>
        <v>500</v>
      </c>
      <c r="AH730" s="62">
        <f t="shared" ca="1" si="341"/>
        <v>500</v>
      </c>
      <c r="AL730" s="66"/>
      <c r="AO730" s="138">
        <f t="shared" si="342"/>
        <v>31843</v>
      </c>
      <c r="AP730" s="138" t="str">
        <f t="shared" si="343"/>
        <v>Warth</v>
      </c>
      <c r="AQ730" s="138">
        <f t="shared" ca="1" si="344"/>
        <v>5626</v>
      </c>
      <c r="AR730" s="138">
        <f t="shared" ca="1" si="345"/>
        <v>90538</v>
      </c>
      <c r="AS730" s="138">
        <f t="shared" ca="1" si="346"/>
        <v>262799.46999999997</v>
      </c>
      <c r="AT730" s="138">
        <f t="shared" ca="1" si="347"/>
        <v>500</v>
      </c>
      <c r="AU730" s="138">
        <f t="shared" ca="1" si="347"/>
        <v>500</v>
      </c>
      <c r="AV730" s="135"/>
      <c r="AW730" s="131">
        <v>31843</v>
      </c>
      <c r="AX730" s="66">
        <f t="shared" si="348"/>
        <v>3</v>
      </c>
      <c r="AY730" s="132" t="s">
        <v>46</v>
      </c>
      <c r="AZ730" s="107">
        <f t="shared" ca="1" si="349"/>
        <v>5626</v>
      </c>
      <c r="BA730" s="107">
        <f t="shared" ca="1" si="322"/>
        <v>90538</v>
      </c>
      <c r="BB730" s="107">
        <f t="shared" ca="1" si="323"/>
        <v>262799.46999999997</v>
      </c>
      <c r="BC730" s="107">
        <f t="shared" ca="1" si="324"/>
        <v>500</v>
      </c>
      <c r="BD730" s="107">
        <f t="shared" ca="1" si="325"/>
        <v>500</v>
      </c>
    </row>
    <row r="731" spans="1:56" x14ac:dyDescent="0.15">
      <c r="A731" s="62">
        <v>31844</v>
      </c>
      <c r="B731" s="62">
        <f t="shared" si="326"/>
        <v>3</v>
      </c>
      <c r="C731" s="59" t="s">
        <v>1401</v>
      </c>
      <c r="D731" s="62">
        <v>1628</v>
      </c>
      <c r="E731" s="86">
        <v>7558</v>
      </c>
      <c r="F731" s="86">
        <v>74438</v>
      </c>
      <c r="G731" s="86">
        <v>37889.99</v>
      </c>
      <c r="H731" s="86">
        <v>500</v>
      </c>
      <c r="I731" s="86">
        <v>500</v>
      </c>
      <c r="K731" s="66">
        <v>31844</v>
      </c>
      <c r="L731" s="66"/>
      <c r="M731" s="66">
        <v>31844</v>
      </c>
      <c r="N731" s="62">
        <f t="shared" si="327"/>
        <v>3</v>
      </c>
      <c r="O731" s="66" t="s">
        <v>1401</v>
      </c>
      <c r="P731" s="66">
        <v>1</v>
      </c>
      <c r="Q731" s="66">
        <f t="shared" si="328"/>
        <v>1628</v>
      </c>
      <c r="R731" s="66">
        <f t="shared" si="329"/>
        <v>7558</v>
      </c>
      <c r="S731" s="66">
        <f t="shared" si="330"/>
        <v>74438</v>
      </c>
      <c r="T731" s="66">
        <f t="shared" si="331"/>
        <v>37889.99</v>
      </c>
      <c r="U731" s="66">
        <f t="shared" si="332"/>
        <v>500</v>
      </c>
      <c r="V731" s="66">
        <f t="shared" si="333"/>
        <v>500</v>
      </c>
      <c r="W731" s="66"/>
      <c r="X731" s="62">
        <v>31844</v>
      </c>
      <c r="Y731" s="62">
        <f t="shared" si="334"/>
        <v>3</v>
      </c>
      <c r="Z731" s="59" t="s">
        <v>1401</v>
      </c>
      <c r="AA731" s="62">
        <v>1</v>
      </c>
      <c r="AB731" s="62">
        <f t="shared" ca="1" si="335"/>
        <v>1</v>
      </c>
      <c r="AC731" s="62">
        <f t="shared" ca="1" si="336"/>
        <v>1628</v>
      </c>
      <c r="AD731" s="62">
        <f t="shared" ca="1" si="337"/>
        <v>7558</v>
      </c>
      <c r="AE731" s="62">
        <f t="shared" ca="1" si="338"/>
        <v>74438</v>
      </c>
      <c r="AF731" s="62">
        <f t="shared" ca="1" si="339"/>
        <v>37889.99</v>
      </c>
      <c r="AG731" s="62">
        <f t="shared" ca="1" si="340"/>
        <v>500</v>
      </c>
      <c r="AH731" s="62">
        <f t="shared" ca="1" si="341"/>
        <v>500</v>
      </c>
      <c r="AL731" s="66"/>
      <c r="AO731" s="138">
        <f t="shared" si="342"/>
        <v>31844</v>
      </c>
      <c r="AP731" s="138" t="str">
        <f t="shared" si="343"/>
        <v>Wartmannstetten</v>
      </c>
      <c r="AQ731" s="138">
        <f t="shared" ca="1" si="344"/>
        <v>7558</v>
      </c>
      <c r="AR731" s="138">
        <f t="shared" ca="1" si="345"/>
        <v>74438</v>
      </c>
      <c r="AS731" s="138">
        <f t="shared" ca="1" si="346"/>
        <v>37889.99</v>
      </c>
      <c r="AT731" s="138">
        <f t="shared" ca="1" si="347"/>
        <v>500</v>
      </c>
      <c r="AU731" s="138">
        <f t="shared" ca="1" si="347"/>
        <v>500</v>
      </c>
      <c r="AV731" s="135"/>
      <c r="AW731" s="131">
        <v>31844</v>
      </c>
      <c r="AX731" s="66">
        <f t="shared" si="348"/>
        <v>3</v>
      </c>
      <c r="AY731" s="132" t="s">
        <v>1401</v>
      </c>
      <c r="AZ731" s="107">
        <f t="shared" ca="1" si="349"/>
        <v>7558</v>
      </c>
      <c r="BA731" s="107">
        <f t="shared" ca="1" si="322"/>
        <v>74438</v>
      </c>
      <c r="BB731" s="107">
        <f t="shared" ca="1" si="323"/>
        <v>37889.99</v>
      </c>
      <c r="BC731" s="107">
        <f t="shared" ca="1" si="324"/>
        <v>500</v>
      </c>
      <c r="BD731" s="107">
        <f t="shared" ca="1" si="325"/>
        <v>500</v>
      </c>
    </row>
    <row r="732" spans="1:56" x14ac:dyDescent="0.15">
      <c r="A732" s="62">
        <v>31845</v>
      </c>
      <c r="B732" s="62">
        <f t="shared" si="326"/>
        <v>3</v>
      </c>
      <c r="C732" s="59" t="s">
        <v>1400</v>
      </c>
      <c r="D732" s="62">
        <v>965</v>
      </c>
      <c r="E732" s="86">
        <v>2711</v>
      </c>
      <c r="F732" s="86">
        <v>46525</v>
      </c>
      <c r="G732" s="86">
        <v>79953.22</v>
      </c>
      <c r="H732" s="86">
        <v>500</v>
      </c>
      <c r="I732" s="86">
        <v>500</v>
      </c>
      <c r="K732" s="66">
        <v>31845</v>
      </c>
      <c r="L732" s="66"/>
      <c r="M732" s="66">
        <v>31845</v>
      </c>
      <c r="N732" s="62">
        <f t="shared" si="327"/>
        <v>3</v>
      </c>
      <c r="O732" s="66" t="s">
        <v>1400</v>
      </c>
      <c r="P732" s="66">
        <v>1</v>
      </c>
      <c r="Q732" s="66">
        <f t="shared" si="328"/>
        <v>965</v>
      </c>
      <c r="R732" s="66">
        <f t="shared" si="329"/>
        <v>2711</v>
      </c>
      <c r="S732" s="66">
        <f t="shared" si="330"/>
        <v>46525</v>
      </c>
      <c r="T732" s="66">
        <f t="shared" si="331"/>
        <v>79953.22</v>
      </c>
      <c r="U732" s="66">
        <f t="shared" si="332"/>
        <v>500</v>
      </c>
      <c r="V732" s="66">
        <f t="shared" si="333"/>
        <v>500</v>
      </c>
      <c r="W732" s="66"/>
      <c r="X732" s="62">
        <v>31845</v>
      </c>
      <c r="Y732" s="62">
        <f t="shared" si="334"/>
        <v>3</v>
      </c>
      <c r="Z732" s="59" t="s">
        <v>1400</v>
      </c>
      <c r="AA732" s="62">
        <v>1</v>
      </c>
      <c r="AB732" s="62">
        <f t="shared" ca="1" si="335"/>
        <v>1</v>
      </c>
      <c r="AC732" s="62">
        <f t="shared" ca="1" si="336"/>
        <v>965</v>
      </c>
      <c r="AD732" s="62">
        <f t="shared" ca="1" si="337"/>
        <v>2711</v>
      </c>
      <c r="AE732" s="62">
        <f t="shared" ca="1" si="338"/>
        <v>46525</v>
      </c>
      <c r="AF732" s="62">
        <f t="shared" ca="1" si="339"/>
        <v>79953.22</v>
      </c>
      <c r="AG732" s="62">
        <f t="shared" ca="1" si="340"/>
        <v>500</v>
      </c>
      <c r="AH732" s="62">
        <f t="shared" ca="1" si="341"/>
        <v>500</v>
      </c>
      <c r="AL732" s="66"/>
      <c r="AO732" s="138">
        <f t="shared" si="342"/>
        <v>31845</v>
      </c>
      <c r="AP732" s="138" t="str">
        <f t="shared" si="343"/>
        <v>Willendorf</v>
      </c>
      <c r="AQ732" s="138">
        <f t="shared" ca="1" si="344"/>
        <v>2711</v>
      </c>
      <c r="AR732" s="138">
        <f t="shared" ca="1" si="345"/>
        <v>46525</v>
      </c>
      <c r="AS732" s="138">
        <f t="shared" ca="1" si="346"/>
        <v>79953.22</v>
      </c>
      <c r="AT732" s="138">
        <f t="shared" ca="1" si="347"/>
        <v>500</v>
      </c>
      <c r="AU732" s="138">
        <f t="shared" ca="1" si="347"/>
        <v>500</v>
      </c>
      <c r="AV732" s="135"/>
      <c r="AW732" s="131">
        <v>31845</v>
      </c>
      <c r="AX732" s="66">
        <f t="shared" si="348"/>
        <v>3</v>
      </c>
      <c r="AY732" s="132" t="s">
        <v>1400</v>
      </c>
      <c r="AZ732" s="107">
        <f t="shared" ca="1" si="349"/>
        <v>2711</v>
      </c>
      <c r="BA732" s="107">
        <f t="shared" ca="1" si="322"/>
        <v>46525</v>
      </c>
      <c r="BB732" s="107">
        <f t="shared" ca="1" si="323"/>
        <v>79953.22</v>
      </c>
      <c r="BC732" s="107">
        <f t="shared" ca="1" si="324"/>
        <v>500</v>
      </c>
      <c r="BD732" s="107">
        <f t="shared" ca="1" si="325"/>
        <v>500</v>
      </c>
    </row>
    <row r="733" spans="1:56" x14ac:dyDescent="0.15">
      <c r="A733" s="62">
        <v>31846</v>
      </c>
      <c r="B733" s="62">
        <f t="shared" si="326"/>
        <v>3</v>
      </c>
      <c r="C733" s="59" t="s">
        <v>1399</v>
      </c>
      <c r="D733" s="62">
        <v>1630</v>
      </c>
      <c r="E733" s="86">
        <v>951</v>
      </c>
      <c r="F733" s="86">
        <v>157484</v>
      </c>
      <c r="G733" s="86">
        <v>1587577.32</v>
      </c>
      <c r="H733" s="86">
        <v>500</v>
      </c>
      <c r="I733" s="86">
        <v>500</v>
      </c>
      <c r="K733" s="66">
        <v>31846</v>
      </c>
      <c r="L733" s="66"/>
      <c r="M733" s="66">
        <v>31846</v>
      </c>
      <c r="N733" s="62">
        <f t="shared" si="327"/>
        <v>3</v>
      </c>
      <c r="O733" s="66" t="s">
        <v>1399</v>
      </c>
      <c r="P733" s="66">
        <v>1</v>
      </c>
      <c r="Q733" s="66">
        <f t="shared" si="328"/>
        <v>1630</v>
      </c>
      <c r="R733" s="66">
        <f t="shared" si="329"/>
        <v>951</v>
      </c>
      <c r="S733" s="66">
        <f t="shared" si="330"/>
        <v>157484</v>
      </c>
      <c r="T733" s="66">
        <f t="shared" si="331"/>
        <v>1587577.32</v>
      </c>
      <c r="U733" s="66">
        <f t="shared" si="332"/>
        <v>500</v>
      </c>
      <c r="V733" s="66">
        <f t="shared" si="333"/>
        <v>500</v>
      </c>
      <c r="W733" s="66"/>
      <c r="X733" s="62">
        <v>31846</v>
      </c>
      <c r="Y733" s="62">
        <f t="shared" si="334"/>
        <v>3</v>
      </c>
      <c r="Z733" s="59" t="s">
        <v>1399</v>
      </c>
      <c r="AA733" s="62">
        <v>1</v>
      </c>
      <c r="AB733" s="62">
        <f t="shared" ca="1" si="335"/>
        <v>1</v>
      </c>
      <c r="AC733" s="62">
        <f t="shared" ca="1" si="336"/>
        <v>1630</v>
      </c>
      <c r="AD733" s="62">
        <f t="shared" ca="1" si="337"/>
        <v>951</v>
      </c>
      <c r="AE733" s="62">
        <f t="shared" ca="1" si="338"/>
        <v>157484</v>
      </c>
      <c r="AF733" s="62">
        <f t="shared" ca="1" si="339"/>
        <v>1587577.32</v>
      </c>
      <c r="AG733" s="62">
        <f t="shared" ca="1" si="340"/>
        <v>500</v>
      </c>
      <c r="AH733" s="62">
        <f t="shared" ca="1" si="341"/>
        <v>500</v>
      </c>
      <c r="AL733" s="66"/>
      <c r="AO733" s="138">
        <f t="shared" si="342"/>
        <v>31846</v>
      </c>
      <c r="AP733" s="138" t="str">
        <f t="shared" si="343"/>
        <v>Wimpassing im Schwarzatale</v>
      </c>
      <c r="AQ733" s="138">
        <f t="shared" ca="1" si="344"/>
        <v>951</v>
      </c>
      <c r="AR733" s="138">
        <f t="shared" ca="1" si="345"/>
        <v>157484</v>
      </c>
      <c r="AS733" s="138">
        <f t="shared" ca="1" si="346"/>
        <v>1587577.32</v>
      </c>
      <c r="AT733" s="138">
        <f t="shared" ca="1" si="347"/>
        <v>500</v>
      </c>
      <c r="AU733" s="138">
        <f t="shared" ca="1" si="347"/>
        <v>500</v>
      </c>
      <c r="AV733" s="135"/>
      <c r="AW733" s="131">
        <v>31846</v>
      </c>
      <c r="AX733" s="66">
        <f t="shared" si="348"/>
        <v>3</v>
      </c>
      <c r="AY733" s="132" t="s">
        <v>1399</v>
      </c>
      <c r="AZ733" s="107">
        <f t="shared" ca="1" si="349"/>
        <v>951</v>
      </c>
      <c r="BA733" s="107">
        <f t="shared" ca="1" si="322"/>
        <v>157484</v>
      </c>
      <c r="BB733" s="107">
        <f t="shared" ca="1" si="323"/>
        <v>1587577.32</v>
      </c>
      <c r="BC733" s="107">
        <f t="shared" ca="1" si="324"/>
        <v>500</v>
      </c>
      <c r="BD733" s="107">
        <f t="shared" ca="1" si="325"/>
        <v>500</v>
      </c>
    </row>
    <row r="734" spans="1:56" x14ac:dyDescent="0.15">
      <c r="A734" s="62">
        <v>31847</v>
      </c>
      <c r="B734" s="62">
        <f t="shared" si="326"/>
        <v>3</v>
      </c>
      <c r="C734" s="59" t="s">
        <v>1398</v>
      </c>
      <c r="D734" s="62">
        <v>1566</v>
      </c>
      <c r="E734" s="86">
        <v>3814</v>
      </c>
      <c r="F734" s="86">
        <v>76040</v>
      </c>
      <c r="G734" s="86">
        <v>57352.5</v>
      </c>
      <c r="H734" s="86">
        <v>500</v>
      </c>
      <c r="I734" s="86">
        <v>500</v>
      </c>
      <c r="K734" s="66">
        <v>31847</v>
      </c>
      <c r="L734" s="66"/>
      <c r="M734" s="66">
        <v>31847</v>
      </c>
      <c r="N734" s="62">
        <f t="shared" si="327"/>
        <v>3</v>
      </c>
      <c r="O734" s="66" t="s">
        <v>1398</v>
      </c>
      <c r="P734" s="66">
        <v>1</v>
      </c>
      <c r="Q734" s="66">
        <f t="shared" si="328"/>
        <v>1566</v>
      </c>
      <c r="R734" s="66">
        <f t="shared" si="329"/>
        <v>3814</v>
      </c>
      <c r="S734" s="66">
        <f t="shared" si="330"/>
        <v>76040</v>
      </c>
      <c r="T734" s="66">
        <f t="shared" si="331"/>
        <v>57352.5</v>
      </c>
      <c r="U734" s="66">
        <f t="shared" si="332"/>
        <v>500</v>
      </c>
      <c r="V734" s="66">
        <f t="shared" si="333"/>
        <v>500</v>
      </c>
      <c r="W734" s="66"/>
      <c r="X734" s="62">
        <v>31847</v>
      </c>
      <c r="Y734" s="62">
        <f t="shared" si="334"/>
        <v>3</v>
      </c>
      <c r="Z734" s="59" t="s">
        <v>1398</v>
      </c>
      <c r="AA734" s="62">
        <v>1</v>
      </c>
      <c r="AB734" s="62">
        <f t="shared" ca="1" si="335"/>
        <v>1</v>
      </c>
      <c r="AC734" s="62">
        <f t="shared" ca="1" si="336"/>
        <v>1566</v>
      </c>
      <c r="AD734" s="62">
        <f t="shared" ca="1" si="337"/>
        <v>3814</v>
      </c>
      <c r="AE734" s="62">
        <f t="shared" ca="1" si="338"/>
        <v>76040</v>
      </c>
      <c r="AF734" s="62">
        <f t="shared" ca="1" si="339"/>
        <v>57352.5</v>
      </c>
      <c r="AG734" s="62">
        <f t="shared" ca="1" si="340"/>
        <v>500</v>
      </c>
      <c r="AH734" s="62">
        <f t="shared" ca="1" si="341"/>
        <v>500</v>
      </c>
      <c r="AL734" s="66"/>
      <c r="AO734" s="138">
        <f t="shared" si="342"/>
        <v>31847</v>
      </c>
      <c r="AP734" s="138" t="str">
        <f t="shared" si="343"/>
        <v>Würflach</v>
      </c>
      <c r="AQ734" s="138">
        <f t="shared" ca="1" si="344"/>
        <v>3814</v>
      </c>
      <c r="AR734" s="138">
        <f t="shared" ca="1" si="345"/>
        <v>76040</v>
      </c>
      <c r="AS734" s="138">
        <f t="shared" ca="1" si="346"/>
        <v>57352.5</v>
      </c>
      <c r="AT734" s="138">
        <f t="shared" ca="1" si="347"/>
        <v>500</v>
      </c>
      <c r="AU734" s="138">
        <f t="shared" ca="1" si="347"/>
        <v>500</v>
      </c>
      <c r="AV734" s="135"/>
      <c r="AW734" s="131">
        <v>31847</v>
      </c>
      <c r="AX734" s="66">
        <f t="shared" si="348"/>
        <v>3</v>
      </c>
      <c r="AY734" s="132" t="s">
        <v>1398</v>
      </c>
      <c r="AZ734" s="107">
        <f t="shared" ca="1" si="349"/>
        <v>3814</v>
      </c>
      <c r="BA734" s="107">
        <f t="shared" ca="1" si="322"/>
        <v>76040</v>
      </c>
      <c r="BB734" s="107">
        <f t="shared" ca="1" si="323"/>
        <v>57352.5</v>
      </c>
      <c r="BC734" s="107">
        <f t="shared" ca="1" si="324"/>
        <v>500</v>
      </c>
      <c r="BD734" s="107">
        <f t="shared" ca="1" si="325"/>
        <v>500</v>
      </c>
    </row>
    <row r="735" spans="1:56" x14ac:dyDescent="0.15">
      <c r="A735" s="62">
        <v>31848</v>
      </c>
      <c r="B735" s="62">
        <f t="shared" si="326"/>
        <v>3</v>
      </c>
      <c r="C735" s="59" t="s">
        <v>1397</v>
      </c>
      <c r="D735" s="62">
        <v>1425</v>
      </c>
      <c r="E735" s="86">
        <v>5103</v>
      </c>
      <c r="F735" s="86">
        <v>71308</v>
      </c>
      <c r="G735" s="86">
        <v>136642.79</v>
      </c>
      <c r="H735" s="86">
        <v>500</v>
      </c>
      <c r="I735" s="86">
        <v>500</v>
      </c>
      <c r="K735" s="66">
        <v>31848</v>
      </c>
      <c r="L735" s="66"/>
      <c r="M735" s="66">
        <v>31848</v>
      </c>
      <c r="N735" s="62">
        <f t="shared" si="327"/>
        <v>3</v>
      </c>
      <c r="O735" s="66" t="s">
        <v>1397</v>
      </c>
      <c r="P735" s="66">
        <v>1</v>
      </c>
      <c r="Q735" s="66">
        <f t="shared" si="328"/>
        <v>1425</v>
      </c>
      <c r="R735" s="66">
        <f t="shared" si="329"/>
        <v>5103</v>
      </c>
      <c r="S735" s="66">
        <f t="shared" si="330"/>
        <v>71308</v>
      </c>
      <c r="T735" s="66">
        <f t="shared" si="331"/>
        <v>136642.79</v>
      </c>
      <c r="U735" s="66">
        <f t="shared" si="332"/>
        <v>500</v>
      </c>
      <c r="V735" s="66">
        <f t="shared" si="333"/>
        <v>500</v>
      </c>
      <c r="W735" s="66"/>
      <c r="X735" s="62">
        <v>31848</v>
      </c>
      <c r="Y735" s="62">
        <f t="shared" si="334"/>
        <v>3</v>
      </c>
      <c r="Z735" s="59" t="s">
        <v>1397</v>
      </c>
      <c r="AA735" s="62">
        <v>1</v>
      </c>
      <c r="AB735" s="62">
        <f t="shared" ca="1" si="335"/>
        <v>1</v>
      </c>
      <c r="AC735" s="62">
        <f t="shared" ca="1" si="336"/>
        <v>1425</v>
      </c>
      <c r="AD735" s="62">
        <f t="shared" ca="1" si="337"/>
        <v>5103</v>
      </c>
      <c r="AE735" s="62">
        <f t="shared" ca="1" si="338"/>
        <v>71308</v>
      </c>
      <c r="AF735" s="62">
        <f t="shared" ca="1" si="339"/>
        <v>136642.79</v>
      </c>
      <c r="AG735" s="62">
        <f t="shared" ca="1" si="340"/>
        <v>500</v>
      </c>
      <c r="AH735" s="62">
        <f t="shared" ca="1" si="341"/>
        <v>500</v>
      </c>
      <c r="AL735" s="66"/>
      <c r="AO735" s="138">
        <f t="shared" si="342"/>
        <v>31848</v>
      </c>
      <c r="AP735" s="138" t="str">
        <f t="shared" si="343"/>
        <v>Zöbern</v>
      </c>
      <c r="AQ735" s="138">
        <f t="shared" ca="1" si="344"/>
        <v>5103</v>
      </c>
      <c r="AR735" s="138">
        <f t="shared" ca="1" si="345"/>
        <v>71308</v>
      </c>
      <c r="AS735" s="138">
        <f t="shared" ca="1" si="346"/>
        <v>136642.79</v>
      </c>
      <c r="AT735" s="138">
        <f t="shared" ca="1" si="347"/>
        <v>500</v>
      </c>
      <c r="AU735" s="138">
        <f t="shared" ca="1" si="347"/>
        <v>500</v>
      </c>
      <c r="AV735" s="135"/>
      <c r="AW735" s="131">
        <v>31848</v>
      </c>
      <c r="AX735" s="66">
        <f t="shared" si="348"/>
        <v>3</v>
      </c>
      <c r="AY735" s="132" t="s">
        <v>1397</v>
      </c>
      <c r="AZ735" s="107">
        <f t="shared" ca="1" si="349"/>
        <v>5103</v>
      </c>
      <c r="BA735" s="107">
        <f t="shared" ca="1" si="322"/>
        <v>71308</v>
      </c>
      <c r="BB735" s="107">
        <f t="shared" ca="1" si="323"/>
        <v>136642.79</v>
      </c>
      <c r="BC735" s="107">
        <f t="shared" ca="1" si="324"/>
        <v>500</v>
      </c>
      <c r="BD735" s="107">
        <f t="shared" ca="1" si="325"/>
        <v>500</v>
      </c>
    </row>
    <row r="736" spans="1:56" x14ac:dyDescent="0.15">
      <c r="A736" s="62">
        <v>31849</v>
      </c>
      <c r="B736" s="62">
        <f t="shared" si="326"/>
        <v>3</v>
      </c>
      <c r="C736" s="59" t="s">
        <v>1396</v>
      </c>
      <c r="D736" s="62">
        <v>888</v>
      </c>
      <c r="E736" s="86">
        <v>1965</v>
      </c>
      <c r="F736" s="86">
        <v>42105</v>
      </c>
      <c r="G736" s="86">
        <v>35956.74</v>
      </c>
      <c r="H736" s="86">
        <v>500</v>
      </c>
      <c r="I736" s="86">
        <v>500</v>
      </c>
      <c r="K736" s="66">
        <v>31849</v>
      </c>
      <c r="L736" s="66"/>
      <c r="M736" s="66">
        <v>31849</v>
      </c>
      <c r="N736" s="62">
        <f t="shared" si="327"/>
        <v>3</v>
      </c>
      <c r="O736" s="66" t="s">
        <v>1396</v>
      </c>
      <c r="P736" s="66">
        <v>1</v>
      </c>
      <c r="Q736" s="66">
        <f t="shared" si="328"/>
        <v>888</v>
      </c>
      <c r="R736" s="66">
        <f t="shared" si="329"/>
        <v>1965</v>
      </c>
      <c r="S736" s="66">
        <f t="shared" si="330"/>
        <v>42105</v>
      </c>
      <c r="T736" s="66">
        <f t="shared" si="331"/>
        <v>35956.74</v>
      </c>
      <c r="U736" s="66">
        <f t="shared" si="332"/>
        <v>500</v>
      </c>
      <c r="V736" s="66">
        <f t="shared" si="333"/>
        <v>500</v>
      </c>
      <c r="W736" s="66"/>
      <c r="X736" s="62">
        <v>31849</v>
      </c>
      <c r="Y736" s="62">
        <f t="shared" si="334"/>
        <v>3</v>
      </c>
      <c r="Z736" s="59" t="s">
        <v>1396</v>
      </c>
      <c r="AA736" s="62">
        <v>1</v>
      </c>
      <c r="AB736" s="62">
        <f t="shared" ca="1" si="335"/>
        <v>1</v>
      </c>
      <c r="AC736" s="62">
        <f t="shared" ca="1" si="336"/>
        <v>888</v>
      </c>
      <c r="AD736" s="62">
        <f t="shared" ca="1" si="337"/>
        <v>1965</v>
      </c>
      <c r="AE736" s="62">
        <f t="shared" ca="1" si="338"/>
        <v>42105</v>
      </c>
      <c r="AF736" s="62">
        <f t="shared" ca="1" si="339"/>
        <v>35956.74</v>
      </c>
      <c r="AG736" s="62">
        <f t="shared" ca="1" si="340"/>
        <v>500</v>
      </c>
      <c r="AH736" s="62">
        <f t="shared" ca="1" si="341"/>
        <v>500</v>
      </c>
      <c r="AL736" s="66"/>
      <c r="AO736" s="138">
        <f t="shared" si="342"/>
        <v>31849</v>
      </c>
      <c r="AP736" s="138" t="str">
        <f t="shared" si="343"/>
        <v>Höflein an der Hohen Wand</v>
      </c>
      <c r="AQ736" s="138">
        <f t="shared" ca="1" si="344"/>
        <v>1965</v>
      </c>
      <c r="AR736" s="138">
        <f t="shared" ca="1" si="345"/>
        <v>42105</v>
      </c>
      <c r="AS736" s="138">
        <f t="shared" ca="1" si="346"/>
        <v>35956.74</v>
      </c>
      <c r="AT736" s="138">
        <f t="shared" ca="1" si="347"/>
        <v>500</v>
      </c>
      <c r="AU736" s="138">
        <f t="shared" ca="1" si="347"/>
        <v>500</v>
      </c>
      <c r="AV736" s="135"/>
      <c r="AW736" s="131">
        <v>31849</v>
      </c>
      <c r="AX736" s="66">
        <f t="shared" si="348"/>
        <v>3</v>
      </c>
      <c r="AY736" s="132" t="s">
        <v>1396</v>
      </c>
      <c r="AZ736" s="107">
        <f t="shared" ca="1" si="349"/>
        <v>1965</v>
      </c>
      <c r="BA736" s="107">
        <f t="shared" ca="1" si="322"/>
        <v>42105</v>
      </c>
      <c r="BB736" s="107">
        <f t="shared" ca="1" si="323"/>
        <v>35956.74</v>
      </c>
      <c r="BC736" s="107">
        <f t="shared" ca="1" si="324"/>
        <v>500</v>
      </c>
      <c r="BD736" s="107">
        <f t="shared" ca="1" si="325"/>
        <v>500</v>
      </c>
    </row>
    <row r="737" spans="1:56" x14ac:dyDescent="0.15">
      <c r="A737" s="62">
        <v>31901</v>
      </c>
      <c r="B737" s="62">
        <f t="shared" si="326"/>
        <v>3</v>
      </c>
      <c r="C737" s="59" t="s">
        <v>1395</v>
      </c>
      <c r="D737" s="62">
        <v>2823</v>
      </c>
      <c r="E737" s="86">
        <v>11906</v>
      </c>
      <c r="F737" s="86">
        <v>234842</v>
      </c>
      <c r="G737" s="86">
        <v>573948</v>
      </c>
      <c r="H737" s="86">
        <v>500</v>
      </c>
      <c r="I737" s="86">
        <v>500</v>
      </c>
      <c r="K737" s="66">
        <v>31901</v>
      </c>
      <c r="L737" s="66"/>
      <c r="M737" s="66">
        <v>31901</v>
      </c>
      <c r="N737" s="62">
        <f t="shared" si="327"/>
        <v>3</v>
      </c>
      <c r="O737" s="66" t="s">
        <v>1395</v>
      </c>
      <c r="P737" s="66">
        <v>1</v>
      </c>
      <c r="Q737" s="66">
        <f t="shared" si="328"/>
        <v>2823</v>
      </c>
      <c r="R737" s="66">
        <f t="shared" si="329"/>
        <v>11906</v>
      </c>
      <c r="S737" s="66">
        <f t="shared" si="330"/>
        <v>234842</v>
      </c>
      <c r="T737" s="66">
        <f t="shared" si="331"/>
        <v>573948</v>
      </c>
      <c r="U737" s="66">
        <f t="shared" si="332"/>
        <v>500</v>
      </c>
      <c r="V737" s="66">
        <f t="shared" si="333"/>
        <v>500</v>
      </c>
      <c r="W737" s="66"/>
      <c r="X737" s="62">
        <v>31901</v>
      </c>
      <c r="Y737" s="62">
        <f t="shared" si="334"/>
        <v>3</v>
      </c>
      <c r="Z737" s="59" t="s">
        <v>1395</v>
      </c>
      <c r="AA737" s="62">
        <v>1</v>
      </c>
      <c r="AB737" s="62">
        <f t="shared" ca="1" si="335"/>
        <v>1</v>
      </c>
      <c r="AC737" s="62">
        <f t="shared" ca="1" si="336"/>
        <v>2823</v>
      </c>
      <c r="AD737" s="62">
        <f t="shared" ca="1" si="337"/>
        <v>11906</v>
      </c>
      <c r="AE737" s="62">
        <f t="shared" ca="1" si="338"/>
        <v>234842</v>
      </c>
      <c r="AF737" s="62">
        <f t="shared" ca="1" si="339"/>
        <v>573948</v>
      </c>
      <c r="AG737" s="62">
        <f t="shared" ca="1" si="340"/>
        <v>500</v>
      </c>
      <c r="AH737" s="62">
        <f t="shared" ca="1" si="341"/>
        <v>500</v>
      </c>
      <c r="AL737" s="66"/>
      <c r="AO737" s="138">
        <f t="shared" si="342"/>
        <v>31901</v>
      </c>
      <c r="AP737" s="138" t="str">
        <f t="shared" si="343"/>
        <v>Altlengbach</v>
      </c>
      <c r="AQ737" s="138">
        <f t="shared" ca="1" si="344"/>
        <v>11906</v>
      </c>
      <c r="AR737" s="138">
        <f t="shared" ca="1" si="345"/>
        <v>234842</v>
      </c>
      <c r="AS737" s="138">
        <f t="shared" ca="1" si="346"/>
        <v>573948</v>
      </c>
      <c r="AT737" s="138">
        <f t="shared" ca="1" si="347"/>
        <v>500</v>
      </c>
      <c r="AU737" s="138">
        <f t="shared" ca="1" si="347"/>
        <v>500</v>
      </c>
      <c r="AV737" s="135"/>
      <c r="AW737" s="131">
        <v>31901</v>
      </c>
      <c r="AX737" s="66">
        <f t="shared" si="348"/>
        <v>3</v>
      </c>
      <c r="AY737" s="132" t="s">
        <v>1395</v>
      </c>
      <c r="AZ737" s="107">
        <f t="shared" ca="1" si="349"/>
        <v>11906</v>
      </c>
      <c r="BA737" s="107">
        <f t="shared" ca="1" si="322"/>
        <v>234842</v>
      </c>
      <c r="BB737" s="107">
        <f t="shared" ca="1" si="323"/>
        <v>573948</v>
      </c>
      <c r="BC737" s="107">
        <f t="shared" ca="1" si="324"/>
        <v>500</v>
      </c>
      <c r="BD737" s="107">
        <f t="shared" ca="1" si="325"/>
        <v>500</v>
      </c>
    </row>
    <row r="738" spans="1:56" x14ac:dyDescent="0.15">
      <c r="A738" s="62">
        <v>31902</v>
      </c>
      <c r="B738" s="62">
        <f t="shared" si="326"/>
        <v>3</v>
      </c>
      <c r="C738" s="59" t="s">
        <v>1394</v>
      </c>
      <c r="D738" s="62">
        <v>2216</v>
      </c>
      <c r="E738" s="86">
        <v>25806</v>
      </c>
      <c r="F738" s="86">
        <v>139224</v>
      </c>
      <c r="G738" s="86">
        <v>297850.71000000002</v>
      </c>
      <c r="H738" s="86">
        <v>500</v>
      </c>
      <c r="I738" s="86">
        <v>500</v>
      </c>
      <c r="K738" s="66">
        <v>31902</v>
      </c>
      <c r="L738" s="66"/>
      <c r="M738" s="66">
        <v>31902</v>
      </c>
      <c r="N738" s="62">
        <f t="shared" si="327"/>
        <v>3</v>
      </c>
      <c r="O738" s="66" t="s">
        <v>1394</v>
      </c>
      <c r="P738" s="66">
        <v>1</v>
      </c>
      <c r="Q738" s="66">
        <f t="shared" si="328"/>
        <v>2216</v>
      </c>
      <c r="R738" s="66">
        <f t="shared" si="329"/>
        <v>25806</v>
      </c>
      <c r="S738" s="66">
        <f t="shared" si="330"/>
        <v>139224</v>
      </c>
      <c r="T738" s="66">
        <f t="shared" si="331"/>
        <v>297850.71000000002</v>
      </c>
      <c r="U738" s="66">
        <f t="shared" si="332"/>
        <v>500</v>
      </c>
      <c r="V738" s="66">
        <f t="shared" si="333"/>
        <v>500</v>
      </c>
      <c r="W738" s="66"/>
      <c r="X738" s="62">
        <v>31902</v>
      </c>
      <c r="Y738" s="62">
        <f t="shared" si="334"/>
        <v>3</v>
      </c>
      <c r="Z738" s="59" t="s">
        <v>1394</v>
      </c>
      <c r="AA738" s="62">
        <v>1</v>
      </c>
      <c r="AB738" s="62">
        <f t="shared" ca="1" si="335"/>
        <v>1</v>
      </c>
      <c r="AC738" s="62">
        <f t="shared" ca="1" si="336"/>
        <v>2216</v>
      </c>
      <c r="AD738" s="62">
        <f t="shared" ca="1" si="337"/>
        <v>25806</v>
      </c>
      <c r="AE738" s="62">
        <f t="shared" ca="1" si="338"/>
        <v>139224</v>
      </c>
      <c r="AF738" s="62">
        <f t="shared" ca="1" si="339"/>
        <v>297850.71000000002</v>
      </c>
      <c r="AG738" s="62">
        <f t="shared" ca="1" si="340"/>
        <v>500</v>
      </c>
      <c r="AH738" s="62">
        <f t="shared" ca="1" si="341"/>
        <v>500</v>
      </c>
      <c r="AL738" s="66"/>
      <c r="AO738" s="138">
        <f t="shared" si="342"/>
        <v>31902</v>
      </c>
      <c r="AP738" s="138" t="str">
        <f t="shared" si="343"/>
        <v>Asperhofen</v>
      </c>
      <c r="AQ738" s="138">
        <f t="shared" ca="1" si="344"/>
        <v>25806</v>
      </c>
      <c r="AR738" s="138">
        <f t="shared" ca="1" si="345"/>
        <v>139224</v>
      </c>
      <c r="AS738" s="138">
        <f t="shared" ca="1" si="346"/>
        <v>297850.71000000002</v>
      </c>
      <c r="AT738" s="138">
        <f t="shared" ca="1" si="347"/>
        <v>500</v>
      </c>
      <c r="AU738" s="138">
        <f t="shared" ca="1" si="347"/>
        <v>500</v>
      </c>
      <c r="AV738" s="135"/>
      <c r="AW738" s="131">
        <v>31902</v>
      </c>
      <c r="AX738" s="66">
        <f t="shared" si="348"/>
        <v>3</v>
      </c>
      <c r="AY738" s="132" t="s">
        <v>1394</v>
      </c>
      <c r="AZ738" s="107">
        <f t="shared" ca="1" si="349"/>
        <v>25806</v>
      </c>
      <c r="BA738" s="107">
        <f t="shared" ca="1" si="322"/>
        <v>139224</v>
      </c>
      <c r="BB738" s="107">
        <f t="shared" ca="1" si="323"/>
        <v>297850.71000000002</v>
      </c>
      <c r="BC738" s="107">
        <f t="shared" ca="1" si="324"/>
        <v>500</v>
      </c>
      <c r="BD738" s="107">
        <f t="shared" ca="1" si="325"/>
        <v>500</v>
      </c>
    </row>
    <row r="739" spans="1:56" x14ac:dyDescent="0.15">
      <c r="A739" s="62">
        <v>31903</v>
      </c>
      <c r="B739" s="62">
        <f t="shared" si="326"/>
        <v>3</v>
      </c>
      <c r="C739" s="59" t="s">
        <v>1393</v>
      </c>
      <c r="D739" s="62">
        <v>5044</v>
      </c>
      <c r="E739" s="86">
        <v>35548</v>
      </c>
      <c r="F739" s="86">
        <v>408309</v>
      </c>
      <c r="G739" s="86">
        <v>2747095.28</v>
      </c>
      <c r="H739" s="86">
        <v>500</v>
      </c>
      <c r="I739" s="86">
        <v>500</v>
      </c>
      <c r="K739" s="66">
        <v>31903</v>
      </c>
      <c r="L739" s="66"/>
      <c r="M739" s="66">
        <v>31903</v>
      </c>
      <c r="N739" s="62">
        <f t="shared" si="327"/>
        <v>3</v>
      </c>
      <c r="O739" s="66" t="s">
        <v>1393</v>
      </c>
      <c r="P739" s="66">
        <v>1</v>
      </c>
      <c r="Q739" s="66">
        <f t="shared" si="328"/>
        <v>5044</v>
      </c>
      <c r="R739" s="66">
        <f t="shared" si="329"/>
        <v>35548</v>
      </c>
      <c r="S739" s="66">
        <f t="shared" si="330"/>
        <v>408309</v>
      </c>
      <c r="T739" s="66">
        <f t="shared" si="331"/>
        <v>2747095.28</v>
      </c>
      <c r="U739" s="66">
        <f t="shared" si="332"/>
        <v>500</v>
      </c>
      <c r="V739" s="66">
        <f t="shared" si="333"/>
        <v>500</v>
      </c>
      <c r="W739" s="66"/>
      <c r="X739" s="62">
        <v>31903</v>
      </c>
      <c r="Y739" s="62">
        <f t="shared" si="334"/>
        <v>3</v>
      </c>
      <c r="Z739" s="59" t="s">
        <v>1393</v>
      </c>
      <c r="AA739" s="62">
        <v>1</v>
      </c>
      <c r="AB739" s="62">
        <f t="shared" ca="1" si="335"/>
        <v>1</v>
      </c>
      <c r="AC739" s="62">
        <f t="shared" ca="1" si="336"/>
        <v>5044</v>
      </c>
      <c r="AD739" s="62">
        <f t="shared" ca="1" si="337"/>
        <v>35548</v>
      </c>
      <c r="AE739" s="62">
        <f t="shared" ca="1" si="338"/>
        <v>408309</v>
      </c>
      <c r="AF739" s="62">
        <f t="shared" ca="1" si="339"/>
        <v>2747095.28</v>
      </c>
      <c r="AG739" s="62">
        <f t="shared" ca="1" si="340"/>
        <v>500</v>
      </c>
      <c r="AH739" s="62">
        <f t="shared" ca="1" si="341"/>
        <v>500</v>
      </c>
      <c r="AL739" s="66"/>
      <c r="AO739" s="138">
        <f t="shared" si="342"/>
        <v>31903</v>
      </c>
      <c r="AP739" s="138" t="str">
        <f t="shared" si="343"/>
        <v>Böheimkirchen</v>
      </c>
      <c r="AQ739" s="138">
        <f t="shared" ca="1" si="344"/>
        <v>35548</v>
      </c>
      <c r="AR739" s="138">
        <f t="shared" ca="1" si="345"/>
        <v>408309</v>
      </c>
      <c r="AS739" s="138">
        <f t="shared" ca="1" si="346"/>
        <v>2747095.28</v>
      </c>
      <c r="AT739" s="138">
        <f t="shared" ca="1" si="347"/>
        <v>500</v>
      </c>
      <c r="AU739" s="138">
        <f t="shared" ca="1" si="347"/>
        <v>500</v>
      </c>
      <c r="AV739" s="135"/>
      <c r="AW739" s="131">
        <v>31903</v>
      </c>
      <c r="AX739" s="66">
        <f t="shared" si="348"/>
        <v>3</v>
      </c>
      <c r="AY739" s="132" t="s">
        <v>1393</v>
      </c>
      <c r="AZ739" s="107">
        <f t="shared" ca="1" si="349"/>
        <v>35548</v>
      </c>
      <c r="BA739" s="107">
        <f t="shared" ca="1" si="322"/>
        <v>408309</v>
      </c>
      <c r="BB739" s="107">
        <f t="shared" ca="1" si="323"/>
        <v>2747095.28</v>
      </c>
      <c r="BC739" s="107">
        <f t="shared" ca="1" si="324"/>
        <v>500</v>
      </c>
      <c r="BD739" s="107">
        <f t="shared" ca="1" si="325"/>
        <v>500</v>
      </c>
    </row>
    <row r="740" spans="1:56" x14ac:dyDescent="0.15">
      <c r="A740" s="62">
        <v>31904</v>
      </c>
      <c r="B740" s="62">
        <f t="shared" si="326"/>
        <v>3</v>
      </c>
      <c r="C740" s="59" t="s">
        <v>1392</v>
      </c>
      <c r="D740" s="62">
        <v>1210</v>
      </c>
      <c r="E740" s="86">
        <v>11375</v>
      </c>
      <c r="F740" s="86">
        <v>71458</v>
      </c>
      <c r="G740" s="86">
        <v>72818.09</v>
      </c>
      <c r="H740" s="86">
        <v>500</v>
      </c>
      <c r="I740" s="86">
        <v>500</v>
      </c>
      <c r="K740" s="66">
        <v>31904</v>
      </c>
      <c r="L740" s="66"/>
      <c r="M740" s="66">
        <v>31904</v>
      </c>
      <c r="N740" s="62">
        <f t="shared" si="327"/>
        <v>3</v>
      </c>
      <c r="O740" s="66" t="s">
        <v>1392</v>
      </c>
      <c r="P740" s="66">
        <v>1</v>
      </c>
      <c r="Q740" s="66">
        <f t="shared" si="328"/>
        <v>1210</v>
      </c>
      <c r="R740" s="66">
        <f t="shared" si="329"/>
        <v>11375</v>
      </c>
      <c r="S740" s="66">
        <f t="shared" si="330"/>
        <v>71458</v>
      </c>
      <c r="T740" s="66">
        <f t="shared" si="331"/>
        <v>72818.09</v>
      </c>
      <c r="U740" s="66">
        <f t="shared" si="332"/>
        <v>500</v>
      </c>
      <c r="V740" s="66">
        <f t="shared" si="333"/>
        <v>500</v>
      </c>
      <c r="W740" s="66"/>
      <c r="X740" s="62">
        <v>31904</v>
      </c>
      <c r="Y740" s="62">
        <f t="shared" si="334"/>
        <v>3</v>
      </c>
      <c r="Z740" s="59" t="s">
        <v>1392</v>
      </c>
      <c r="AA740" s="62">
        <v>1</v>
      </c>
      <c r="AB740" s="62">
        <f t="shared" ca="1" si="335"/>
        <v>1</v>
      </c>
      <c r="AC740" s="62">
        <f t="shared" ca="1" si="336"/>
        <v>1210</v>
      </c>
      <c r="AD740" s="62">
        <f t="shared" ca="1" si="337"/>
        <v>11375</v>
      </c>
      <c r="AE740" s="62">
        <f t="shared" ca="1" si="338"/>
        <v>71458</v>
      </c>
      <c r="AF740" s="62">
        <f t="shared" ca="1" si="339"/>
        <v>72818.09</v>
      </c>
      <c r="AG740" s="62">
        <f t="shared" ca="1" si="340"/>
        <v>500</v>
      </c>
      <c r="AH740" s="62">
        <f t="shared" ca="1" si="341"/>
        <v>500</v>
      </c>
      <c r="AL740" s="66"/>
      <c r="AO740" s="138">
        <f t="shared" si="342"/>
        <v>31904</v>
      </c>
      <c r="AP740" s="138" t="str">
        <f t="shared" si="343"/>
        <v>Brand-Laaben</v>
      </c>
      <c r="AQ740" s="138">
        <f t="shared" ca="1" si="344"/>
        <v>11375</v>
      </c>
      <c r="AR740" s="138">
        <f t="shared" ca="1" si="345"/>
        <v>71458</v>
      </c>
      <c r="AS740" s="138">
        <f t="shared" ca="1" si="346"/>
        <v>72818.09</v>
      </c>
      <c r="AT740" s="138">
        <f t="shared" ca="1" si="347"/>
        <v>500</v>
      </c>
      <c r="AU740" s="138">
        <f t="shared" ca="1" si="347"/>
        <v>500</v>
      </c>
      <c r="AV740" s="135"/>
      <c r="AW740" s="131">
        <v>31904</v>
      </c>
      <c r="AX740" s="66">
        <f t="shared" si="348"/>
        <v>3</v>
      </c>
      <c r="AY740" s="132" t="s">
        <v>1392</v>
      </c>
      <c r="AZ740" s="107">
        <f t="shared" ca="1" si="349"/>
        <v>11375</v>
      </c>
      <c r="BA740" s="107">
        <f t="shared" ref="BA740:BA803" ca="1" si="350">VLOOKUP($AW740,$AO:$AU,AR$16,0)</f>
        <v>71458</v>
      </c>
      <c r="BB740" s="107">
        <f t="shared" ref="BB740:BB803" ca="1" si="351">VLOOKUP($AW740,$AO:$AU,AS$16,0)</f>
        <v>72818.09</v>
      </c>
      <c r="BC740" s="107">
        <f t="shared" ref="BC740:BC803" ca="1" si="352">VLOOKUP($AW740,$AO:$AU,AT$16,0)</f>
        <v>500</v>
      </c>
      <c r="BD740" s="107">
        <f t="shared" ref="BD740:BD803" ca="1" si="353">VLOOKUP($AW740,$AO:$AU,AU$16,0)</f>
        <v>500</v>
      </c>
    </row>
    <row r="741" spans="1:56" x14ac:dyDescent="0.15">
      <c r="A741" s="62">
        <v>31905</v>
      </c>
      <c r="B741" s="62">
        <f t="shared" si="326"/>
        <v>3</v>
      </c>
      <c r="C741" s="59" t="s">
        <v>1391</v>
      </c>
      <c r="D741" s="62">
        <v>4555</v>
      </c>
      <c r="E741" s="86">
        <v>2150</v>
      </c>
      <c r="F741" s="86">
        <v>413867</v>
      </c>
      <c r="G741" s="86">
        <v>219762.34</v>
      </c>
      <c r="H741" s="86">
        <v>500</v>
      </c>
      <c r="I741" s="86">
        <v>500</v>
      </c>
      <c r="K741" s="66">
        <v>31905</v>
      </c>
      <c r="L741" s="66"/>
      <c r="M741" s="66">
        <v>31905</v>
      </c>
      <c r="N741" s="62">
        <f t="shared" si="327"/>
        <v>3</v>
      </c>
      <c r="O741" s="66" t="s">
        <v>1391</v>
      </c>
      <c r="P741" s="66">
        <v>1</v>
      </c>
      <c r="Q741" s="66">
        <f t="shared" si="328"/>
        <v>4555</v>
      </c>
      <c r="R741" s="66">
        <f t="shared" si="329"/>
        <v>2150</v>
      </c>
      <c r="S741" s="66">
        <f t="shared" si="330"/>
        <v>413867</v>
      </c>
      <c r="T741" s="66">
        <f t="shared" si="331"/>
        <v>219762.34</v>
      </c>
      <c r="U741" s="66">
        <f t="shared" si="332"/>
        <v>500</v>
      </c>
      <c r="V741" s="66">
        <f t="shared" si="333"/>
        <v>500</v>
      </c>
      <c r="W741" s="66"/>
      <c r="X741" s="62">
        <v>31905</v>
      </c>
      <c r="Y741" s="62">
        <f t="shared" si="334"/>
        <v>3</v>
      </c>
      <c r="Z741" s="59" t="s">
        <v>1391</v>
      </c>
      <c r="AA741" s="62">
        <v>1</v>
      </c>
      <c r="AB741" s="62">
        <f t="shared" ca="1" si="335"/>
        <v>1</v>
      </c>
      <c r="AC741" s="62">
        <f t="shared" ca="1" si="336"/>
        <v>4555</v>
      </c>
      <c r="AD741" s="62">
        <f t="shared" ca="1" si="337"/>
        <v>2150</v>
      </c>
      <c r="AE741" s="62">
        <f t="shared" ca="1" si="338"/>
        <v>413867</v>
      </c>
      <c r="AF741" s="62">
        <f t="shared" ca="1" si="339"/>
        <v>219762.34</v>
      </c>
      <c r="AG741" s="62">
        <f t="shared" ca="1" si="340"/>
        <v>500</v>
      </c>
      <c r="AH741" s="62">
        <f t="shared" ca="1" si="341"/>
        <v>500</v>
      </c>
      <c r="AL741" s="66"/>
      <c r="AO741" s="138">
        <f t="shared" si="342"/>
        <v>31905</v>
      </c>
      <c r="AP741" s="138" t="str">
        <f t="shared" si="343"/>
        <v>Eichgraben</v>
      </c>
      <c r="AQ741" s="138">
        <f t="shared" ca="1" si="344"/>
        <v>2150</v>
      </c>
      <c r="AR741" s="138">
        <f t="shared" ca="1" si="345"/>
        <v>413867</v>
      </c>
      <c r="AS741" s="138">
        <f t="shared" ca="1" si="346"/>
        <v>219762.34</v>
      </c>
      <c r="AT741" s="138">
        <f t="shared" ca="1" si="347"/>
        <v>500</v>
      </c>
      <c r="AU741" s="138">
        <f t="shared" ca="1" si="347"/>
        <v>500</v>
      </c>
      <c r="AV741" s="135"/>
      <c r="AW741" s="131">
        <v>31905</v>
      </c>
      <c r="AX741" s="66">
        <f t="shared" si="348"/>
        <v>3</v>
      </c>
      <c r="AY741" s="132" t="s">
        <v>1391</v>
      </c>
      <c r="AZ741" s="107">
        <f t="shared" ca="1" si="349"/>
        <v>2150</v>
      </c>
      <c r="BA741" s="107">
        <f t="shared" ca="1" si="350"/>
        <v>413867</v>
      </c>
      <c r="BB741" s="107">
        <f t="shared" ca="1" si="351"/>
        <v>219762.34</v>
      </c>
      <c r="BC741" s="107">
        <f t="shared" ca="1" si="352"/>
        <v>500</v>
      </c>
      <c r="BD741" s="107">
        <f t="shared" ca="1" si="353"/>
        <v>500</v>
      </c>
    </row>
    <row r="742" spans="1:56" x14ac:dyDescent="0.15">
      <c r="A742" s="62">
        <v>31906</v>
      </c>
      <c r="B742" s="62">
        <f t="shared" si="326"/>
        <v>3</v>
      </c>
      <c r="C742" s="59" t="s">
        <v>1390</v>
      </c>
      <c r="D742" s="62">
        <v>2001</v>
      </c>
      <c r="E742" s="86">
        <v>6256</v>
      </c>
      <c r="F742" s="86">
        <v>85360</v>
      </c>
      <c r="G742" s="86">
        <v>113948.32</v>
      </c>
      <c r="H742" s="86">
        <v>500</v>
      </c>
      <c r="I742" s="86">
        <v>500</v>
      </c>
      <c r="K742" s="66">
        <v>31906</v>
      </c>
      <c r="L742" s="66"/>
      <c r="M742" s="66">
        <v>31906</v>
      </c>
      <c r="N742" s="62">
        <f t="shared" si="327"/>
        <v>3</v>
      </c>
      <c r="O742" s="66" t="s">
        <v>1390</v>
      </c>
      <c r="P742" s="66">
        <v>1</v>
      </c>
      <c r="Q742" s="66">
        <f t="shared" si="328"/>
        <v>2001</v>
      </c>
      <c r="R742" s="66">
        <f t="shared" si="329"/>
        <v>6256</v>
      </c>
      <c r="S742" s="66">
        <f t="shared" si="330"/>
        <v>85360</v>
      </c>
      <c r="T742" s="66">
        <f t="shared" si="331"/>
        <v>113948.32</v>
      </c>
      <c r="U742" s="66">
        <f t="shared" si="332"/>
        <v>500</v>
      </c>
      <c r="V742" s="66">
        <f t="shared" si="333"/>
        <v>500</v>
      </c>
      <c r="W742" s="66"/>
      <c r="X742" s="62">
        <v>31906</v>
      </c>
      <c r="Y742" s="62">
        <f t="shared" si="334"/>
        <v>3</v>
      </c>
      <c r="Z742" s="59" t="s">
        <v>1390</v>
      </c>
      <c r="AA742" s="62">
        <v>1</v>
      </c>
      <c r="AB742" s="62">
        <f t="shared" ca="1" si="335"/>
        <v>1</v>
      </c>
      <c r="AC742" s="62">
        <f t="shared" ca="1" si="336"/>
        <v>2001</v>
      </c>
      <c r="AD742" s="62">
        <f t="shared" ca="1" si="337"/>
        <v>6256</v>
      </c>
      <c r="AE742" s="62">
        <f t="shared" ca="1" si="338"/>
        <v>85360</v>
      </c>
      <c r="AF742" s="62">
        <f t="shared" ca="1" si="339"/>
        <v>113948.32</v>
      </c>
      <c r="AG742" s="62">
        <f t="shared" ca="1" si="340"/>
        <v>500</v>
      </c>
      <c r="AH742" s="62">
        <f t="shared" ca="1" si="341"/>
        <v>500</v>
      </c>
      <c r="AL742" s="66"/>
      <c r="AO742" s="138">
        <f t="shared" si="342"/>
        <v>31906</v>
      </c>
      <c r="AP742" s="138" t="str">
        <f t="shared" si="343"/>
        <v>Frankenfels</v>
      </c>
      <c r="AQ742" s="138">
        <f t="shared" ca="1" si="344"/>
        <v>6256</v>
      </c>
      <c r="AR742" s="138">
        <f t="shared" ca="1" si="345"/>
        <v>85360</v>
      </c>
      <c r="AS742" s="138">
        <f t="shared" ca="1" si="346"/>
        <v>113948.32</v>
      </c>
      <c r="AT742" s="138">
        <f t="shared" ca="1" si="347"/>
        <v>500</v>
      </c>
      <c r="AU742" s="138">
        <f t="shared" ca="1" si="347"/>
        <v>500</v>
      </c>
      <c r="AV742" s="135"/>
      <c r="AW742" s="131">
        <v>31906</v>
      </c>
      <c r="AX742" s="66">
        <f t="shared" si="348"/>
        <v>3</v>
      </c>
      <c r="AY742" s="132" t="s">
        <v>1390</v>
      </c>
      <c r="AZ742" s="107">
        <f t="shared" ca="1" si="349"/>
        <v>6256</v>
      </c>
      <c r="BA742" s="107">
        <f t="shared" ca="1" si="350"/>
        <v>85360</v>
      </c>
      <c r="BB742" s="107">
        <f t="shared" ca="1" si="351"/>
        <v>113948.32</v>
      </c>
      <c r="BC742" s="107">
        <f t="shared" ca="1" si="352"/>
        <v>500</v>
      </c>
      <c r="BD742" s="107">
        <f t="shared" ca="1" si="353"/>
        <v>500</v>
      </c>
    </row>
    <row r="743" spans="1:56" x14ac:dyDescent="0.15">
      <c r="A743" s="62">
        <v>31907</v>
      </c>
      <c r="B743" s="62">
        <f t="shared" si="326"/>
        <v>3</v>
      </c>
      <c r="C743" s="59" t="s">
        <v>1389</v>
      </c>
      <c r="D743" s="62">
        <v>960</v>
      </c>
      <c r="E743" s="86">
        <v>16562</v>
      </c>
      <c r="F743" s="86">
        <v>70508</v>
      </c>
      <c r="G743" s="86">
        <v>189097.02</v>
      </c>
      <c r="H743" s="86">
        <v>500</v>
      </c>
      <c r="I743" s="86">
        <v>500</v>
      </c>
      <c r="K743" s="66">
        <v>31907</v>
      </c>
      <c r="L743" s="66"/>
      <c r="M743" s="66">
        <v>31907</v>
      </c>
      <c r="N743" s="62">
        <f t="shared" si="327"/>
        <v>3</v>
      </c>
      <c r="O743" s="66" t="s">
        <v>1389</v>
      </c>
      <c r="P743" s="66">
        <v>1</v>
      </c>
      <c r="Q743" s="66">
        <f t="shared" si="328"/>
        <v>960</v>
      </c>
      <c r="R743" s="66">
        <f t="shared" si="329"/>
        <v>16562</v>
      </c>
      <c r="S743" s="66">
        <f t="shared" si="330"/>
        <v>70508</v>
      </c>
      <c r="T743" s="66">
        <f t="shared" si="331"/>
        <v>189097.02</v>
      </c>
      <c r="U743" s="66">
        <f t="shared" si="332"/>
        <v>500</v>
      </c>
      <c r="V743" s="66">
        <f t="shared" si="333"/>
        <v>500</v>
      </c>
      <c r="W743" s="66"/>
      <c r="X743" s="62">
        <v>31907</v>
      </c>
      <c r="Y743" s="62">
        <f t="shared" si="334"/>
        <v>3</v>
      </c>
      <c r="Z743" s="59" t="s">
        <v>1389</v>
      </c>
      <c r="AA743" s="62">
        <v>1</v>
      </c>
      <c r="AB743" s="62">
        <f t="shared" ca="1" si="335"/>
        <v>1</v>
      </c>
      <c r="AC743" s="62">
        <f t="shared" ca="1" si="336"/>
        <v>960</v>
      </c>
      <c r="AD743" s="62">
        <f t="shared" ca="1" si="337"/>
        <v>16562</v>
      </c>
      <c r="AE743" s="62">
        <f t="shared" ca="1" si="338"/>
        <v>70508</v>
      </c>
      <c r="AF743" s="62">
        <f t="shared" ca="1" si="339"/>
        <v>189097.02</v>
      </c>
      <c r="AG743" s="62">
        <f t="shared" ca="1" si="340"/>
        <v>500</v>
      </c>
      <c r="AH743" s="62">
        <f t="shared" ca="1" si="341"/>
        <v>500</v>
      </c>
      <c r="AL743" s="66"/>
      <c r="AO743" s="138">
        <f t="shared" si="342"/>
        <v>31907</v>
      </c>
      <c r="AP743" s="138" t="str">
        <f t="shared" si="343"/>
        <v>Gerersdorf</v>
      </c>
      <c r="AQ743" s="138">
        <f t="shared" ca="1" si="344"/>
        <v>16562</v>
      </c>
      <c r="AR743" s="138">
        <f t="shared" ca="1" si="345"/>
        <v>70508</v>
      </c>
      <c r="AS743" s="138">
        <f t="shared" ca="1" si="346"/>
        <v>189097.02</v>
      </c>
      <c r="AT743" s="138">
        <f t="shared" ca="1" si="347"/>
        <v>500</v>
      </c>
      <c r="AU743" s="138">
        <f t="shared" ca="1" si="347"/>
        <v>500</v>
      </c>
      <c r="AV743" s="135"/>
      <c r="AW743" s="131">
        <v>31907</v>
      </c>
      <c r="AX743" s="66">
        <f t="shared" si="348"/>
        <v>3</v>
      </c>
      <c r="AY743" s="132" t="s">
        <v>1389</v>
      </c>
      <c r="AZ743" s="107">
        <f t="shared" ca="1" si="349"/>
        <v>16562</v>
      </c>
      <c r="BA743" s="107">
        <f t="shared" ca="1" si="350"/>
        <v>70508</v>
      </c>
      <c r="BB743" s="107">
        <f t="shared" ca="1" si="351"/>
        <v>189097.02</v>
      </c>
      <c r="BC743" s="107">
        <f t="shared" ca="1" si="352"/>
        <v>500</v>
      </c>
      <c r="BD743" s="107">
        <f t="shared" ca="1" si="353"/>
        <v>500</v>
      </c>
    </row>
    <row r="744" spans="1:56" x14ac:dyDescent="0.15">
      <c r="A744" s="62">
        <v>31909</v>
      </c>
      <c r="B744" s="62">
        <f t="shared" si="326"/>
        <v>3</v>
      </c>
      <c r="C744" s="59" t="s">
        <v>1388</v>
      </c>
      <c r="D744" s="62">
        <v>2620</v>
      </c>
      <c r="E744" s="86">
        <v>13398</v>
      </c>
      <c r="F744" s="86">
        <v>109395</v>
      </c>
      <c r="G744" s="86">
        <v>193724.82</v>
      </c>
      <c r="H744" s="86">
        <v>500</v>
      </c>
      <c r="I744" s="86">
        <v>500</v>
      </c>
      <c r="K744" s="66">
        <v>31909</v>
      </c>
      <c r="L744" s="66"/>
      <c r="M744" s="66">
        <v>31909</v>
      </c>
      <c r="N744" s="62">
        <f t="shared" si="327"/>
        <v>3</v>
      </c>
      <c r="O744" s="66" t="s">
        <v>1388</v>
      </c>
      <c r="P744" s="66">
        <v>1</v>
      </c>
      <c r="Q744" s="66">
        <f t="shared" si="328"/>
        <v>2620</v>
      </c>
      <c r="R744" s="66">
        <f t="shared" si="329"/>
        <v>13398</v>
      </c>
      <c r="S744" s="66">
        <f t="shared" si="330"/>
        <v>109395</v>
      </c>
      <c r="T744" s="66">
        <f t="shared" si="331"/>
        <v>193724.82</v>
      </c>
      <c r="U744" s="66">
        <f t="shared" si="332"/>
        <v>500</v>
      </c>
      <c r="V744" s="66">
        <f t="shared" si="333"/>
        <v>500</v>
      </c>
      <c r="W744" s="66"/>
      <c r="X744" s="62">
        <v>31909</v>
      </c>
      <c r="Y744" s="62">
        <f t="shared" si="334"/>
        <v>3</v>
      </c>
      <c r="Z744" s="59" t="s">
        <v>1388</v>
      </c>
      <c r="AA744" s="62">
        <v>1</v>
      </c>
      <c r="AB744" s="62">
        <f t="shared" ca="1" si="335"/>
        <v>1</v>
      </c>
      <c r="AC744" s="62">
        <f t="shared" ca="1" si="336"/>
        <v>2620</v>
      </c>
      <c r="AD744" s="62">
        <f t="shared" ca="1" si="337"/>
        <v>13398</v>
      </c>
      <c r="AE744" s="62">
        <f t="shared" ca="1" si="338"/>
        <v>109395</v>
      </c>
      <c r="AF744" s="62">
        <f t="shared" ca="1" si="339"/>
        <v>193724.82</v>
      </c>
      <c r="AG744" s="62">
        <f t="shared" ca="1" si="340"/>
        <v>500</v>
      </c>
      <c r="AH744" s="62">
        <f t="shared" ca="1" si="341"/>
        <v>500</v>
      </c>
      <c r="AL744" s="66"/>
      <c r="AO744" s="138">
        <f t="shared" si="342"/>
        <v>31909</v>
      </c>
      <c r="AP744" s="138" t="str">
        <f t="shared" si="343"/>
        <v>Hofstetten-Grünau</v>
      </c>
      <c r="AQ744" s="138">
        <f t="shared" ca="1" si="344"/>
        <v>13398</v>
      </c>
      <c r="AR744" s="138">
        <f t="shared" ca="1" si="345"/>
        <v>109395</v>
      </c>
      <c r="AS744" s="138">
        <f t="shared" ca="1" si="346"/>
        <v>193724.82</v>
      </c>
      <c r="AT744" s="138">
        <f t="shared" ca="1" si="347"/>
        <v>500</v>
      </c>
      <c r="AU744" s="138">
        <f t="shared" ca="1" si="347"/>
        <v>500</v>
      </c>
      <c r="AV744" s="135"/>
      <c r="AW744" s="131">
        <v>31909</v>
      </c>
      <c r="AX744" s="66">
        <f t="shared" si="348"/>
        <v>3</v>
      </c>
      <c r="AY744" s="132" t="s">
        <v>1388</v>
      </c>
      <c r="AZ744" s="107">
        <f t="shared" ca="1" si="349"/>
        <v>13398</v>
      </c>
      <c r="BA744" s="107">
        <f t="shared" ca="1" si="350"/>
        <v>109395</v>
      </c>
      <c r="BB744" s="107">
        <f t="shared" ca="1" si="351"/>
        <v>193724.82</v>
      </c>
      <c r="BC744" s="107">
        <f t="shared" ca="1" si="352"/>
        <v>500</v>
      </c>
      <c r="BD744" s="107">
        <f t="shared" ca="1" si="353"/>
        <v>500</v>
      </c>
    </row>
    <row r="745" spans="1:56" x14ac:dyDescent="0.15">
      <c r="A745" s="62">
        <v>31910</v>
      </c>
      <c r="B745" s="62">
        <f t="shared" si="326"/>
        <v>3</v>
      </c>
      <c r="C745" s="59" t="s">
        <v>1387</v>
      </c>
      <c r="D745" s="62">
        <v>1669</v>
      </c>
      <c r="E745" s="86">
        <v>21842</v>
      </c>
      <c r="F745" s="86">
        <v>87109</v>
      </c>
      <c r="G745" s="86">
        <v>107770.75</v>
      </c>
      <c r="H745" s="86">
        <v>500</v>
      </c>
      <c r="I745" s="86">
        <v>500</v>
      </c>
      <c r="K745" s="66">
        <v>31910</v>
      </c>
      <c r="L745" s="66"/>
      <c r="M745" s="66">
        <v>31910</v>
      </c>
      <c r="N745" s="62">
        <f t="shared" si="327"/>
        <v>3</v>
      </c>
      <c r="O745" s="66" t="s">
        <v>1387</v>
      </c>
      <c r="P745" s="66">
        <v>1</v>
      </c>
      <c r="Q745" s="66">
        <f t="shared" si="328"/>
        <v>1669</v>
      </c>
      <c r="R745" s="66">
        <f t="shared" si="329"/>
        <v>21842</v>
      </c>
      <c r="S745" s="66">
        <f t="shared" si="330"/>
        <v>87109</v>
      </c>
      <c r="T745" s="66">
        <f t="shared" si="331"/>
        <v>107770.75</v>
      </c>
      <c r="U745" s="66">
        <f t="shared" si="332"/>
        <v>500</v>
      </c>
      <c r="V745" s="66">
        <f t="shared" si="333"/>
        <v>500</v>
      </c>
      <c r="W745" s="66"/>
      <c r="X745" s="62">
        <v>31910</v>
      </c>
      <c r="Y745" s="62">
        <f t="shared" si="334"/>
        <v>3</v>
      </c>
      <c r="Z745" s="59" t="s">
        <v>1387</v>
      </c>
      <c r="AA745" s="62">
        <v>1</v>
      </c>
      <c r="AB745" s="62">
        <f t="shared" ca="1" si="335"/>
        <v>1</v>
      </c>
      <c r="AC745" s="62">
        <f t="shared" ca="1" si="336"/>
        <v>1669</v>
      </c>
      <c r="AD745" s="62">
        <f t="shared" ca="1" si="337"/>
        <v>21842</v>
      </c>
      <c r="AE745" s="62">
        <f t="shared" ca="1" si="338"/>
        <v>87109</v>
      </c>
      <c r="AF745" s="62">
        <f t="shared" ca="1" si="339"/>
        <v>107770.75</v>
      </c>
      <c r="AG745" s="62">
        <f t="shared" ca="1" si="340"/>
        <v>500</v>
      </c>
      <c r="AH745" s="62">
        <f t="shared" ca="1" si="341"/>
        <v>500</v>
      </c>
      <c r="AL745" s="66"/>
      <c r="AO745" s="138">
        <f t="shared" si="342"/>
        <v>31910</v>
      </c>
      <c r="AP745" s="138" t="str">
        <f t="shared" si="343"/>
        <v>Hafnerbach</v>
      </c>
      <c r="AQ745" s="138">
        <f t="shared" ca="1" si="344"/>
        <v>21842</v>
      </c>
      <c r="AR745" s="138">
        <f t="shared" ca="1" si="345"/>
        <v>87109</v>
      </c>
      <c r="AS745" s="138">
        <f t="shared" ca="1" si="346"/>
        <v>107770.75</v>
      </c>
      <c r="AT745" s="138">
        <f t="shared" ca="1" si="347"/>
        <v>500</v>
      </c>
      <c r="AU745" s="138">
        <f t="shared" ca="1" si="347"/>
        <v>500</v>
      </c>
      <c r="AV745" s="135"/>
      <c r="AW745" s="131">
        <v>31910</v>
      </c>
      <c r="AX745" s="66">
        <f t="shared" si="348"/>
        <v>3</v>
      </c>
      <c r="AY745" s="132" t="s">
        <v>1387</v>
      </c>
      <c r="AZ745" s="107">
        <f t="shared" ca="1" si="349"/>
        <v>21842</v>
      </c>
      <c r="BA745" s="107">
        <f t="shared" ca="1" si="350"/>
        <v>87109</v>
      </c>
      <c r="BB745" s="107">
        <f t="shared" ca="1" si="351"/>
        <v>107770.75</v>
      </c>
      <c r="BC745" s="107">
        <f t="shared" ca="1" si="352"/>
        <v>500</v>
      </c>
      <c r="BD745" s="107">
        <f t="shared" ca="1" si="353"/>
        <v>500</v>
      </c>
    </row>
    <row r="746" spans="1:56" x14ac:dyDescent="0.15">
      <c r="A746" s="62">
        <v>31911</v>
      </c>
      <c r="B746" s="62">
        <f t="shared" si="326"/>
        <v>3</v>
      </c>
      <c r="C746" s="59" t="s">
        <v>1386</v>
      </c>
      <c r="D746" s="62">
        <v>1139</v>
      </c>
      <c r="E746" s="86">
        <v>7138</v>
      </c>
      <c r="F746" s="86">
        <v>53526</v>
      </c>
      <c r="G746" s="86">
        <v>33802.75</v>
      </c>
      <c r="H746" s="86">
        <v>500</v>
      </c>
      <c r="I746" s="86">
        <v>500</v>
      </c>
      <c r="K746" s="66">
        <v>31911</v>
      </c>
      <c r="L746" s="66"/>
      <c r="M746" s="66">
        <v>31911</v>
      </c>
      <c r="N746" s="62">
        <f t="shared" si="327"/>
        <v>3</v>
      </c>
      <c r="O746" s="66" t="s">
        <v>1386</v>
      </c>
      <c r="P746" s="66">
        <v>1</v>
      </c>
      <c r="Q746" s="66">
        <f t="shared" si="328"/>
        <v>1139</v>
      </c>
      <c r="R746" s="66">
        <f t="shared" si="329"/>
        <v>7138</v>
      </c>
      <c r="S746" s="66">
        <f t="shared" si="330"/>
        <v>53526</v>
      </c>
      <c r="T746" s="66">
        <f t="shared" si="331"/>
        <v>33802.75</v>
      </c>
      <c r="U746" s="66">
        <f t="shared" si="332"/>
        <v>500</v>
      </c>
      <c r="V746" s="66">
        <f t="shared" si="333"/>
        <v>500</v>
      </c>
      <c r="W746" s="66"/>
      <c r="X746" s="62">
        <v>31911</v>
      </c>
      <c r="Y746" s="62">
        <f t="shared" si="334"/>
        <v>3</v>
      </c>
      <c r="Z746" s="59" t="s">
        <v>1386</v>
      </c>
      <c r="AA746" s="62">
        <v>1</v>
      </c>
      <c r="AB746" s="62">
        <f t="shared" ca="1" si="335"/>
        <v>1</v>
      </c>
      <c r="AC746" s="62">
        <f t="shared" ca="1" si="336"/>
        <v>1139</v>
      </c>
      <c r="AD746" s="62">
        <f t="shared" ca="1" si="337"/>
        <v>7138</v>
      </c>
      <c r="AE746" s="62">
        <f t="shared" ca="1" si="338"/>
        <v>53526</v>
      </c>
      <c r="AF746" s="62">
        <f t="shared" ca="1" si="339"/>
        <v>33802.75</v>
      </c>
      <c r="AG746" s="62">
        <f t="shared" ca="1" si="340"/>
        <v>500</v>
      </c>
      <c r="AH746" s="62">
        <f t="shared" ca="1" si="341"/>
        <v>500</v>
      </c>
      <c r="AL746" s="66"/>
      <c r="AO746" s="138">
        <f t="shared" si="342"/>
        <v>31911</v>
      </c>
      <c r="AP746" s="138" t="str">
        <f t="shared" si="343"/>
        <v>Haunoldstein</v>
      </c>
      <c r="AQ746" s="138">
        <f t="shared" ca="1" si="344"/>
        <v>7138</v>
      </c>
      <c r="AR746" s="138">
        <f t="shared" ca="1" si="345"/>
        <v>53526</v>
      </c>
      <c r="AS746" s="138">
        <f t="shared" ca="1" si="346"/>
        <v>33802.75</v>
      </c>
      <c r="AT746" s="138">
        <f t="shared" ca="1" si="347"/>
        <v>500</v>
      </c>
      <c r="AU746" s="138">
        <f t="shared" ca="1" si="347"/>
        <v>500</v>
      </c>
      <c r="AV746" s="135"/>
      <c r="AW746" s="131">
        <v>31911</v>
      </c>
      <c r="AX746" s="66">
        <f t="shared" si="348"/>
        <v>3</v>
      </c>
      <c r="AY746" s="132" t="s">
        <v>1386</v>
      </c>
      <c r="AZ746" s="107">
        <f t="shared" ca="1" si="349"/>
        <v>7138</v>
      </c>
      <c r="BA746" s="107">
        <f t="shared" ca="1" si="350"/>
        <v>53526</v>
      </c>
      <c r="BB746" s="107">
        <f t="shared" ca="1" si="351"/>
        <v>33802.75</v>
      </c>
      <c r="BC746" s="107">
        <f t="shared" ca="1" si="352"/>
        <v>500</v>
      </c>
      <c r="BD746" s="107">
        <f t="shared" ca="1" si="353"/>
        <v>500</v>
      </c>
    </row>
    <row r="747" spans="1:56" x14ac:dyDescent="0.15">
      <c r="A747" s="62">
        <v>31912</v>
      </c>
      <c r="B747" s="62">
        <f t="shared" si="326"/>
        <v>3</v>
      </c>
      <c r="C747" s="59" t="s">
        <v>1385</v>
      </c>
      <c r="D747" s="62">
        <v>7776</v>
      </c>
      <c r="E747" s="86">
        <v>37397</v>
      </c>
      <c r="F747" s="86">
        <v>502680</v>
      </c>
      <c r="G747" s="86">
        <v>3717024.49</v>
      </c>
      <c r="H747" s="86">
        <v>500</v>
      </c>
      <c r="I747" s="86">
        <v>500</v>
      </c>
      <c r="K747" s="66">
        <v>31912</v>
      </c>
      <c r="L747" s="66"/>
      <c r="M747" s="66">
        <v>31912</v>
      </c>
      <c r="N747" s="62">
        <f t="shared" si="327"/>
        <v>3</v>
      </c>
      <c r="O747" s="66" t="s">
        <v>1385</v>
      </c>
      <c r="P747" s="66">
        <v>1</v>
      </c>
      <c r="Q747" s="66">
        <f t="shared" si="328"/>
        <v>7776</v>
      </c>
      <c r="R747" s="66">
        <f t="shared" si="329"/>
        <v>37397</v>
      </c>
      <c r="S747" s="66">
        <f t="shared" si="330"/>
        <v>502680</v>
      </c>
      <c r="T747" s="66">
        <f t="shared" si="331"/>
        <v>3717024.49</v>
      </c>
      <c r="U747" s="66">
        <f t="shared" si="332"/>
        <v>500</v>
      </c>
      <c r="V747" s="66">
        <f t="shared" si="333"/>
        <v>500</v>
      </c>
      <c r="W747" s="66"/>
      <c r="X747" s="62">
        <v>31912</v>
      </c>
      <c r="Y747" s="62">
        <f t="shared" si="334"/>
        <v>3</v>
      </c>
      <c r="Z747" s="59" t="s">
        <v>1385</v>
      </c>
      <c r="AA747" s="62">
        <v>1</v>
      </c>
      <c r="AB747" s="62">
        <f t="shared" ca="1" si="335"/>
        <v>1</v>
      </c>
      <c r="AC747" s="62">
        <f t="shared" ca="1" si="336"/>
        <v>7776</v>
      </c>
      <c r="AD747" s="62">
        <f t="shared" ca="1" si="337"/>
        <v>37397</v>
      </c>
      <c r="AE747" s="62">
        <f t="shared" ca="1" si="338"/>
        <v>502680</v>
      </c>
      <c r="AF747" s="62">
        <f t="shared" ca="1" si="339"/>
        <v>3717024.49</v>
      </c>
      <c r="AG747" s="62">
        <f t="shared" ca="1" si="340"/>
        <v>500</v>
      </c>
      <c r="AH747" s="62">
        <f t="shared" ca="1" si="341"/>
        <v>500</v>
      </c>
      <c r="AL747" s="66"/>
      <c r="AO747" s="138">
        <f t="shared" si="342"/>
        <v>31912</v>
      </c>
      <c r="AP747" s="138" t="str">
        <f t="shared" si="343"/>
        <v>Herzogenburg</v>
      </c>
      <c r="AQ747" s="138">
        <f t="shared" ca="1" si="344"/>
        <v>37397</v>
      </c>
      <c r="AR747" s="138">
        <f t="shared" ca="1" si="345"/>
        <v>502680</v>
      </c>
      <c r="AS747" s="138">
        <f t="shared" ca="1" si="346"/>
        <v>3717024.49</v>
      </c>
      <c r="AT747" s="138">
        <f t="shared" ca="1" si="347"/>
        <v>500</v>
      </c>
      <c r="AU747" s="138">
        <f t="shared" ca="1" si="347"/>
        <v>500</v>
      </c>
      <c r="AV747" s="135"/>
      <c r="AW747" s="131">
        <v>31912</v>
      </c>
      <c r="AX747" s="66">
        <f t="shared" si="348"/>
        <v>3</v>
      </c>
      <c r="AY747" s="132" t="s">
        <v>1385</v>
      </c>
      <c r="AZ747" s="107">
        <f t="shared" ca="1" si="349"/>
        <v>37397</v>
      </c>
      <c r="BA747" s="107">
        <f t="shared" ca="1" si="350"/>
        <v>502680</v>
      </c>
      <c r="BB747" s="107">
        <f t="shared" ca="1" si="351"/>
        <v>3717024.49</v>
      </c>
      <c r="BC747" s="107">
        <f t="shared" ca="1" si="352"/>
        <v>500</v>
      </c>
      <c r="BD747" s="107">
        <f t="shared" ca="1" si="353"/>
        <v>500</v>
      </c>
    </row>
    <row r="748" spans="1:56" x14ac:dyDescent="0.15">
      <c r="A748" s="62">
        <v>31913</v>
      </c>
      <c r="B748" s="62">
        <f t="shared" si="326"/>
        <v>3</v>
      </c>
      <c r="C748" s="59" t="s">
        <v>1384</v>
      </c>
      <c r="D748" s="62">
        <v>1562</v>
      </c>
      <c r="E748" s="86">
        <v>12765</v>
      </c>
      <c r="F748" s="86">
        <v>96023</v>
      </c>
      <c r="G748" s="86">
        <v>770980.87</v>
      </c>
      <c r="H748" s="86">
        <v>500</v>
      </c>
      <c r="I748" s="86">
        <v>500</v>
      </c>
      <c r="K748" s="66">
        <v>31913</v>
      </c>
      <c r="L748" s="66"/>
      <c r="M748" s="66">
        <v>31913</v>
      </c>
      <c r="N748" s="62">
        <f t="shared" si="327"/>
        <v>3</v>
      </c>
      <c r="O748" s="66" t="s">
        <v>1384</v>
      </c>
      <c r="P748" s="66">
        <v>1</v>
      </c>
      <c r="Q748" s="66">
        <f t="shared" si="328"/>
        <v>1562</v>
      </c>
      <c r="R748" s="66">
        <f t="shared" si="329"/>
        <v>12765</v>
      </c>
      <c r="S748" s="66">
        <f t="shared" si="330"/>
        <v>96023</v>
      </c>
      <c r="T748" s="66">
        <f t="shared" si="331"/>
        <v>770980.87</v>
      </c>
      <c r="U748" s="66">
        <f t="shared" si="332"/>
        <v>500</v>
      </c>
      <c r="V748" s="66">
        <f t="shared" si="333"/>
        <v>500</v>
      </c>
      <c r="W748" s="66"/>
      <c r="X748" s="62">
        <v>31913</v>
      </c>
      <c r="Y748" s="62">
        <f t="shared" si="334"/>
        <v>3</v>
      </c>
      <c r="Z748" s="59" t="s">
        <v>1384</v>
      </c>
      <c r="AA748" s="62">
        <v>1</v>
      </c>
      <c r="AB748" s="62">
        <f t="shared" ca="1" si="335"/>
        <v>1</v>
      </c>
      <c r="AC748" s="62">
        <f t="shared" ca="1" si="336"/>
        <v>1562</v>
      </c>
      <c r="AD748" s="62">
        <f t="shared" ca="1" si="337"/>
        <v>12765</v>
      </c>
      <c r="AE748" s="62">
        <f t="shared" ca="1" si="338"/>
        <v>96023</v>
      </c>
      <c r="AF748" s="62">
        <f t="shared" ca="1" si="339"/>
        <v>770980.87</v>
      </c>
      <c r="AG748" s="62">
        <f t="shared" ca="1" si="340"/>
        <v>500</v>
      </c>
      <c r="AH748" s="62">
        <f t="shared" ca="1" si="341"/>
        <v>500</v>
      </c>
      <c r="AL748" s="66"/>
      <c r="AO748" s="138">
        <f t="shared" si="342"/>
        <v>31913</v>
      </c>
      <c r="AP748" s="138" t="str">
        <f t="shared" si="343"/>
        <v>Inzersdorf-Getzersdorf</v>
      </c>
      <c r="AQ748" s="138">
        <f t="shared" ca="1" si="344"/>
        <v>12765</v>
      </c>
      <c r="AR748" s="138">
        <f t="shared" ca="1" si="345"/>
        <v>96023</v>
      </c>
      <c r="AS748" s="138">
        <f t="shared" ca="1" si="346"/>
        <v>770980.87</v>
      </c>
      <c r="AT748" s="138">
        <f t="shared" ca="1" si="347"/>
        <v>500</v>
      </c>
      <c r="AU748" s="138">
        <f t="shared" ca="1" si="347"/>
        <v>500</v>
      </c>
      <c r="AV748" s="135"/>
      <c r="AW748" s="131">
        <v>31913</v>
      </c>
      <c r="AX748" s="66">
        <f t="shared" si="348"/>
        <v>3</v>
      </c>
      <c r="AY748" s="132" t="s">
        <v>1384</v>
      </c>
      <c r="AZ748" s="107">
        <f t="shared" ca="1" si="349"/>
        <v>12765</v>
      </c>
      <c r="BA748" s="107">
        <f t="shared" ca="1" si="350"/>
        <v>96023</v>
      </c>
      <c r="BB748" s="107">
        <f t="shared" ca="1" si="351"/>
        <v>770980.87</v>
      </c>
      <c r="BC748" s="107">
        <f t="shared" ca="1" si="352"/>
        <v>500</v>
      </c>
      <c r="BD748" s="107">
        <f t="shared" ca="1" si="353"/>
        <v>500</v>
      </c>
    </row>
    <row r="749" spans="1:56" x14ac:dyDescent="0.15">
      <c r="A749" s="62">
        <v>31915</v>
      </c>
      <c r="B749" s="62">
        <f t="shared" si="326"/>
        <v>3</v>
      </c>
      <c r="C749" s="59" t="s">
        <v>1383</v>
      </c>
      <c r="D749" s="62">
        <v>1388</v>
      </c>
      <c r="E749" s="86">
        <v>19480</v>
      </c>
      <c r="F749" s="86">
        <v>67872</v>
      </c>
      <c r="G749" s="86">
        <v>164748.91</v>
      </c>
      <c r="H749" s="86">
        <v>500</v>
      </c>
      <c r="I749" s="86">
        <v>500</v>
      </c>
      <c r="K749" s="66">
        <v>31915</v>
      </c>
      <c r="L749" s="66"/>
      <c r="M749" s="66">
        <v>31915</v>
      </c>
      <c r="N749" s="62">
        <f t="shared" si="327"/>
        <v>3</v>
      </c>
      <c r="O749" s="66" t="s">
        <v>1383</v>
      </c>
      <c r="P749" s="66">
        <v>1</v>
      </c>
      <c r="Q749" s="66">
        <f t="shared" si="328"/>
        <v>1388</v>
      </c>
      <c r="R749" s="66">
        <f t="shared" si="329"/>
        <v>19480</v>
      </c>
      <c r="S749" s="66">
        <f t="shared" si="330"/>
        <v>67872</v>
      </c>
      <c r="T749" s="66">
        <f t="shared" si="331"/>
        <v>164748.91</v>
      </c>
      <c r="U749" s="66">
        <f t="shared" si="332"/>
        <v>500</v>
      </c>
      <c r="V749" s="66">
        <f t="shared" si="333"/>
        <v>500</v>
      </c>
      <c r="W749" s="66"/>
      <c r="X749" s="62">
        <v>31915</v>
      </c>
      <c r="Y749" s="62">
        <f t="shared" si="334"/>
        <v>3</v>
      </c>
      <c r="Z749" s="59" t="s">
        <v>1383</v>
      </c>
      <c r="AA749" s="62">
        <v>1</v>
      </c>
      <c r="AB749" s="62">
        <f t="shared" ca="1" si="335"/>
        <v>1</v>
      </c>
      <c r="AC749" s="62">
        <f t="shared" ca="1" si="336"/>
        <v>1388</v>
      </c>
      <c r="AD749" s="62">
        <f t="shared" ca="1" si="337"/>
        <v>19480</v>
      </c>
      <c r="AE749" s="62">
        <f t="shared" ca="1" si="338"/>
        <v>67872</v>
      </c>
      <c r="AF749" s="62">
        <f t="shared" ca="1" si="339"/>
        <v>164748.91</v>
      </c>
      <c r="AG749" s="62">
        <f t="shared" ca="1" si="340"/>
        <v>500</v>
      </c>
      <c r="AH749" s="62">
        <f t="shared" ca="1" si="341"/>
        <v>500</v>
      </c>
      <c r="AL749" s="66"/>
      <c r="AO749" s="138">
        <f t="shared" si="342"/>
        <v>31915</v>
      </c>
      <c r="AP749" s="138" t="str">
        <f t="shared" si="343"/>
        <v>Kapelln</v>
      </c>
      <c r="AQ749" s="138">
        <f t="shared" ca="1" si="344"/>
        <v>19480</v>
      </c>
      <c r="AR749" s="138">
        <f t="shared" ca="1" si="345"/>
        <v>67872</v>
      </c>
      <c r="AS749" s="138">
        <f t="shared" ca="1" si="346"/>
        <v>164748.91</v>
      </c>
      <c r="AT749" s="138">
        <f t="shared" ca="1" si="347"/>
        <v>500</v>
      </c>
      <c r="AU749" s="138">
        <f t="shared" ca="1" si="347"/>
        <v>500</v>
      </c>
      <c r="AV749" s="135"/>
      <c r="AW749" s="131">
        <v>31915</v>
      </c>
      <c r="AX749" s="66">
        <f t="shared" si="348"/>
        <v>3</v>
      </c>
      <c r="AY749" s="132" t="s">
        <v>1383</v>
      </c>
      <c r="AZ749" s="107">
        <f t="shared" ca="1" si="349"/>
        <v>19480</v>
      </c>
      <c r="BA749" s="107">
        <f t="shared" ca="1" si="350"/>
        <v>67872</v>
      </c>
      <c r="BB749" s="107">
        <f t="shared" ca="1" si="351"/>
        <v>164748.91</v>
      </c>
      <c r="BC749" s="107">
        <f t="shared" ca="1" si="352"/>
        <v>500</v>
      </c>
      <c r="BD749" s="107">
        <f t="shared" ca="1" si="353"/>
        <v>500</v>
      </c>
    </row>
    <row r="750" spans="1:56" x14ac:dyDescent="0.15">
      <c r="A750" s="62">
        <v>31916</v>
      </c>
      <c r="B750" s="62">
        <f t="shared" si="326"/>
        <v>3</v>
      </c>
      <c r="C750" s="59" t="s">
        <v>1382</v>
      </c>
      <c r="D750" s="62">
        <v>2182</v>
      </c>
      <c r="E750" s="86">
        <v>17183</v>
      </c>
      <c r="F750" s="86">
        <v>172325</v>
      </c>
      <c r="G750" s="86">
        <v>325579.58</v>
      </c>
      <c r="H750" s="86">
        <v>500</v>
      </c>
      <c r="I750" s="86">
        <v>500</v>
      </c>
      <c r="K750" s="66">
        <v>31916</v>
      </c>
      <c r="L750" s="66"/>
      <c r="M750" s="66">
        <v>31916</v>
      </c>
      <c r="N750" s="62">
        <f t="shared" si="327"/>
        <v>3</v>
      </c>
      <c r="O750" s="66" t="s">
        <v>1382</v>
      </c>
      <c r="P750" s="66">
        <v>1</v>
      </c>
      <c r="Q750" s="66">
        <f t="shared" si="328"/>
        <v>2182</v>
      </c>
      <c r="R750" s="66">
        <f t="shared" si="329"/>
        <v>17183</v>
      </c>
      <c r="S750" s="66">
        <f t="shared" si="330"/>
        <v>172325</v>
      </c>
      <c r="T750" s="66">
        <f t="shared" si="331"/>
        <v>325579.58</v>
      </c>
      <c r="U750" s="66">
        <f t="shared" si="332"/>
        <v>500</v>
      </c>
      <c r="V750" s="66">
        <f t="shared" si="333"/>
        <v>500</v>
      </c>
      <c r="W750" s="66"/>
      <c r="X750" s="62">
        <v>31916</v>
      </c>
      <c r="Y750" s="62">
        <f t="shared" si="334"/>
        <v>3</v>
      </c>
      <c r="Z750" s="59" t="s">
        <v>1382</v>
      </c>
      <c r="AA750" s="62">
        <v>1</v>
      </c>
      <c r="AB750" s="62">
        <f t="shared" ca="1" si="335"/>
        <v>1</v>
      </c>
      <c r="AC750" s="62">
        <f t="shared" ca="1" si="336"/>
        <v>2182</v>
      </c>
      <c r="AD750" s="62">
        <f t="shared" ca="1" si="337"/>
        <v>17183</v>
      </c>
      <c r="AE750" s="62">
        <f t="shared" ca="1" si="338"/>
        <v>172325</v>
      </c>
      <c r="AF750" s="62">
        <f t="shared" ca="1" si="339"/>
        <v>325579.58</v>
      </c>
      <c r="AG750" s="62">
        <f t="shared" ca="1" si="340"/>
        <v>500</v>
      </c>
      <c r="AH750" s="62">
        <f t="shared" ca="1" si="341"/>
        <v>500</v>
      </c>
      <c r="AL750" s="66"/>
      <c r="AO750" s="138">
        <f t="shared" si="342"/>
        <v>31916</v>
      </c>
      <c r="AP750" s="138" t="str">
        <f t="shared" si="343"/>
        <v>Karlstetten</v>
      </c>
      <c r="AQ750" s="138">
        <f t="shared" ca="1" si="344"/>
        <v>17183</v>
      </c>
      <c r="AR750" s="138">
        <f t="shared" ca="1" si="345"/>
        <v>172325</v>
      </c>
      <c r="AS750" s="138">
        <f t="shared" ca="1" si="346"/>
        <v>325579.58</v>
      </c>
      <c r="AT750" s="138">
        <f t="shared" ca="1" si="347"/>
        <v>500</v>
      </c>
      <c r="AU750" s="138">
        <f t="shared" ca="1" si="347"/>
        <v>500</v>
      </c>
      <c r="AV750" s="135"/>
      <c r="AW750" s="131">
        <v>31916</v>
      </c>
      <c r="AX750" s="66">
        <f t="shared" si="348"/>
        <v>3</v>
      </c>
      <c r="AY750" s="132" t="s">
        <v>1382</v>
      </c>
      <c r="AZ750" s="107">
        <f t="shared" ca="1" si="349"/>
        <v>17183</v>
      </c>
      <c r="BA750" s="107">
        <f t="shared" ca="1" si="350"/>
        <v>172325</v>
      </c>
      <c r="BB750" s="107">
        <f t="shared" ca="1" si="351"/>
        <v>325579.58</v>
      </c>
      <c r="BC750" s="107">
        <f t="shared" ca="1" si="352"/>
        <v>500</v>
      </c>
      <c r="BD750" s="107">
        <f t="shared" ca="1" si="353"/>
        <v>500</v>
      </c>
    </row>
    <row r="751" spans="1:56" x14ac:dyDescent="0.15">
      <c r="A751" s="62">
        <v>31917</v>
      </c>
      <c r="B751" s="62">
        <f t="shared" si="326"/>
        <v>3</v>
      </c>
      <c r="C751" s="59" t="s">
        <v>1381</v>
      </c>
      <c r="D751" s="62">
        <v>1404</v>
      </c>
      <c r="E751" s="86">
        <v>9992</v>
      </c>
      <c r="F751" s="86">
        <v>74957</v>
      </c>
      <c r="G751" s="86">
        <v>126598.37</v>
      </c>
      <c r="H751" s="86">
        <v>500</v>
      </c>
      <c r="I751" s="86">
        <v>500</v>
      </c>
      <c r="K751" s="66">
        <v>31917</v>
      </c>
      <c r="L751" s="66"/>
      <c r="M751" s="66">
        <v>31917</v>
      </c>
      <c r="N751" s="62">
        <f t="shared" si="327"/>
        <v>3</v>
      </c>
      <c r="O751" s="66" t="s">
        <v>1381</v>
      </c>
      <c r="P751" s="66">
        <v>1</v>
      </c>
      <c r="Q751" s="66">
        <f t="shared" si="328"/>
        <v>1404</v>
      </c>
      <c r="R751" s="66">
        <f t="shared" si="329"/>
        <v>9992</v>
      </c>
      <c r="S751" s="66">
        <f t="shared" si="330"/>
        <v>74957</v>
      </c>
      <c r="T751" s="66">
        <f t="shared" si="331"/>
        <v>126598.37</v>
      </c>
      <c r="U751" s="66">
        <f t="shared" si="332"/>
        <v>500</v>
      </c>
      <c r="V751" s="66">
        <f t="shared" si="333"/>
        <v>500</v>
      </c>
      <c r="W751" s="66"/>
      <c r="X751" s="62">
        <v>31917</v>
      </c>
      <c r="Y751" s="62">
        <f t="shared" si="334"/>
        <v>3</v>
      </c>
      <c r="Z751" s="59" t="s">
        <v>1381</v>
      </c>
      <c r="AA751" s="62">
        <v>1</v>
      </c>
      <c r="AB751" s="62">
        <f t="shared" ca="1" si="335"/>
        <v>1</v>
      </c>
      <c r="AC751" s="62">
        <f t="shared" ca="1" si="336"/>
        <v>1404</v>
      </c>
      <c r="AD751" s="62">
        <f t="shared" ca="1" si="337"/>
        <v>9992</v>
      </c>
      <c r="AE751" s="62">
        <f t="shared" ca="1" si="338"/>
        <v>74957</v>
      </c>
      <c r="AF751" s="62">
        <f t="shared" ca="1" si="339"/>
        <v>126598.37</v>
      </c>
      <c r="AG751" s="62">
        <f t="shared" ca="1" si="340"/>
        <v>500</v>
      </c>
      <c r="AH751" s="62">
        <f t="shared" ca="1" si="341"/>
        <v>500</v>
      </c>
      <c r="AL751" s="66"/>
      <c r="AO751" s="138">
        <f t="shared" si="342"/>
        <v>31917</v>
      </c>
      <c r="AP751" s="138" t="str">
        <f t="shared" si="343"/>
        <v>Kasten bei Böheimkirchen</v>
      </c>
      <c r="AQ751" s="138">
        <f t="shared" ca="1" si="344"/>
        <v>9992</v>
      </c>
      <c r="AR751" s="138">
        <f t="shared" ca="1" si="345"/>
        <v>74957</v>
      </c>
      <c r="AS751" s="138">
        <f t="shared" ca="1" si="346"/>
        <v>126598.37</v>
      </c>
      <c r="AT751" s="138">
        <f t="shared" ca="1" si="347"/>
        <v>500</v>
      </c>
      <c r="AU751" s="138">
        <f t="shared" ca="1" si="347"/>
        <v>500</v>
      </c>
      <c r="AV751" s="135"/>
      <c r="AW751" s="131">
        <v>31917</v>
      </c>
      <c r="AX751" s="66">
        <f t="shared" si="348"/>
        <v>3</v>
      </c>
      <c r="AY751" s="132" t="s">
        <v>1381</v>
      </c>
      <c r="AZ751" s="107">
        <f t="shared" ca="1" si="349"/>
        <v>9992</v>
      </c>
      <c r="BA751" s="107">
        <f t="shared" ca="1" si="350"/>
        <v>74957</v>
      </c>
      <c r="BB751" s="107">
        <f t="shared" ca="1" si="351"/>
        <v>126598.37</v>
      </c>
      <c r="BC751" s="107">
        <f t="shared" ca="1" si="352"/>
        <v>500</v>
      </c>
      <c r="BD751" s="107">
        <f t="shared" ca="1" si="353"/>
        <v>500</v>
      </c>
    </row>
    <row r="752" spans="1:56" x14ac:dyDescent="0.15">
      <c r="A752" s="62">
        <v>31918</v>
      </c>
      <c r="B752" s="62">
        <f t="shared" si="326"/>
        <v>3</v>
      </c>
      <c r="C752" s="59" t="s">
        <v>1380</v>
      </c>
      <c r="D752" s="62">
        <v>3210</v>
      </c>
      <c r="E752" s="86">
        <v>15990</v>
      </c>
      <c r="F752" s="86">
        <v>162018</v>
      </c>
      <c r="G752" s="86">
        <v>449348.88</v>
      </c>
      <c r="H752" s="86">
        <v>500</v>
      </c>
      <c r="I752" s="86">
        <v>500</v>
      </c>
      <c r="K752" s="66">
        <v>31918</v>
      </c>
      <c r="L752" s="66"/>
      <c r="M752" s="66">
        <v>31918</v>
      </c>
      <c r="N752" s="62">
        <f t="shared" si="327"/>
        <v>3</v>
      </c>
      <c r="O752" s="66" t="s">
        <v>1380</v>
      </c>
      <c r="P752" s="66">
        <v>1</v>
      </c>
      <c r="Q752" s="66">
        <f t="shared" si="328"/>
        <v>3210</v>
      </c>
      <c r="R752" s="66">
        <f t="shared" si="329"/>
        <v>15990</v>
      </c>
      <c r="S752" s="66">
        <f t="shared" si="330"/>
        <v>162018</v>
      </c>
      <c r="T752" s="66">
        <f t="shared" si="331"/>
        <v>449348.88</v>
      </c>
      <c r="U752" s="66">
        <f t="shared" si="332"/>
        <v>500</v>
      </c>
      <c r="V752" s="66">
        <f t="shared" si="333"/>
        <v>500</v>
      </c>
      <c r="W752" s="66"/>
      <c r="X752" s="62">
        <v>31918</v>
      </c>
      <c r="Y752" s="62">
        <f t="shared" si="334"/>
        <v>3</v>
      </c>
      <c r="Z752" s="59" t="s">
        <v>1380</v>
      </c>
      <c r="AA752" s="62">
        <v>1</v>
      </c>
      <c r="AB752" s="62">
        <f t="shared" ca="1" si="335"/>
        <v>1</v>
      </c>
      <c r="AC752" s="62">
        <f t="shared" ca="1" si="336"/>
        <v>3210</v>
      </c>
      <c r="AD752" s="62">
        <f t="shared" ca="1" si="337"/>
        <v>15990</v>
      </c>
      <c r="AE752" s="62">
        <f t="shared" ca="1" si="338"/>
        <v>162018</v>
      </c>
      <c r="AF752" s="62">
        <f t="shared" ca="1" si="339"/>
        <v>449348.88</v>
      </c>
      <c r="AG752" s="62">
        <f t="shared" ca="1" si="340"/>
        <v>500</v>
      </c>
      <c r="AH752" s="62">
        <f t="shared" ca="1" si="341"/>
        <v>500</v>
      </c>
      <c r="AL752" s="66"/>
      <c r="AO752" s="138">
        <f t="shared" si="342"/>
        <v>31918</v>
      </c>
      <c r="AP752" s="138" t="str">
        <f t="shared" si="343"/>
        <v>Kirchberg an der Pielach</v>
      </c>
      <c r="AQ752" s="138">
        <f t="shared" ca="1" si="344"/>
        <v>15990</v>
      </c>
      <c r="AR752" s="138">
        <f t="shared" ca="1" si="345"/>
        <v>162018</v>
      </c>
      <c r="AS752" s="138">
        <f t="shared" ca="1" si="346"/>
        <v>449348.88</v>
      </c>
      <c r="AT752" s="138">
        <f t="shared" ca="1" si="347"/>
        <v>500</v>
      </c>
      <c r="AU752" s="138">
        <f t="shared" ca="1" si="347"/>
        <v>500</v>
      </c>
      <c r="AV752" s="135"/>
      <c r="AW752" s="131">
        <v>31918</v>
      </c>
      <c r="AX752" s="66">
        <f t="shared" si="348"/>
        <v>3</v>
      </c>
      <c r="AY752" s="132" t="s">
        <v>1380</v>
      </c>
      <c r="AZ752" s="107">
        <f t="shared" ca="1" si="349"/>
        <v>15990</v>
      </c>
      <c r="BA752" s="107">
        <f t="shared" ca="1" si="350"/>
        <v>162018</v>
      </c>
      <c r="BB752" s="107">
        <f t="shared" ca="1" si="351"/>
        <v>449348.88</v>
      </c>
      <c r="BC752" s="107">
        <f t="shared" ca="1" si="352"/>
        <v>500</v>
      </c>
      <c r="BD752" s="107">
        <f t="shared" ca="1" si="353"/>
        <v>500</v>
      </c>
    </row>
    <row r="753" spans="1:56" x14ac:dyDescent="0.15">
      <c r="A753" s="62">
        <v>31919</v>
      </c>
      <c r="B753" s="62">
        <f t="shared" si="326"/>
        <v>3</v>
      </c>
      <c r="C753" s="59" t="s">
        <v>1379</v>
      </c>
      <c r="D753" s="62">
        <v>2170</v>
      </c>
      <c r="E753" s="86">
        <v>12133</v>
      </c>
      <c r="F753" s="86">
        <v>118362</v>
      </c>
      <c r="G753" s="86">
        <v>240660.91</v>
      </c>
      <c r="H753" s="86">
        <v>500</v>
      </c>
      <c r="I753" s="86">
        <v>500</v>
      </c>
      <c r="K753" s="66">
        <v>31919</v>
      </c>
      <c r="L753" s="66"/>
      <c r="M753" s="66">
        <v>31919</v>
      </c>
      <c r="N753" s="62">
        <f t="shared" si="327"/>
        <v>3</v>
      </c>
      <c r="O753" s="66" t="s">
        <v>1379</v>
      </c>
      <c r="P753" s="66">
        <v>1</v>
      </c>
      <c r="Q753" s="66">
        <f t="shared" si="328"/>
        <v>2170</v>
      </c>
      <c r="R753" s="66">
        <f t="shared" si="329"/>
        <v>12133</v>
      </c>
      <c r="S753" s="66">
        <f t="shared" si="330"/>
        <v>118362</v>
      </c>
      <c r="T753" s="66">
        <f t="shared" si="331"/>
        <v>240660.91</v>
      </c>
      <c r="U753" s="66">
        <f t="shared" si="332"/>
        <v>500</v>
      </c>
      <c r="V753" s="66">
        <f t="shared" si="333"/>
        <v>500</v>
      </c>
      <c r="W753" s="66"/>
      <c r="X753" s="62">
        <v>31919</v>
      </c>
      <c r="Y753" s="62">
        <f t="shared" si="334"/>
        <v>3</v>
      </c>
      <c r="Z753" s="59" t="s">
        <v>1379</v>
      </c>
      <c r="AA753" s="62">
        <v>1</v>
      </c>
      <c r="AB753" s="62">
        <f t="shared" ca="1" si="335"/>
        <v>1</v>
      </c>
      <c r="AC753" s="62">
        <f t="shared" ca="1" si="336"/>
        <v>2170</v>
      </c>
      <c r="AD753" s="62">
        <f t="shared" ca="1" si="337"/>
        <v>12133</v>
      </c>
      <c r="AE753" s="62">
        <f t="shared" ca="1" si="338"/>
        <v>118362</v>
      </c>
      <c r="AF753" s="62">
        <f t="shared" ca="1" si="339"/>
        <v>240660.91</v>
      </c>
      <c r="AG753" s="62">
        <f t="shared" ca="1" si="340"/>
        <v>500</v>
      </c>
      <c r="AH753" s="62">
        <f t="shared" ca="1" si="341"/>
        <v>500</v>
      </c>
      <c r="AL753" s="66"/>
      <c r="AO753" s="138">
        <f t="shared" si="342"/>
        <v>31919</v>
      </c>
      <c r="AP753" s="138" t="str">
        <f t="shared" si="343"/>
        <v>Kirchstetten</v>
      </c>
      <c r="AQ753" s="138">
        <f t="shared" ca="1" si="344"/>
        <v>12133</v>
      </c>
      <c r="AR753" s="138">
        <f t="shared" ca="1" si="345"/>
        <v>118362</v>
      </c>
      <c r="AS753" s="138">
        <f t="shared" ca="1" si="346"/>
        <v>240660.91</v>
      </c>
      <c r="AT753" s="138">
        <f t="shared" ca="1" si="347"/>
        <v>500</v>
      </c>
      <c r="AU753" s="138">
        <f t="shared" ca="1" si="347"/>
        <v>500</v>
      </c>
      <c r="AV753" s="135"/>
      <c r="AW753" s="131">
        <v>31919</v>
      </c>
      <c r="AX753" s="66">
        <f t="shared" si="348"/>
        <v>3</v>
      </c>
      <c r="AY753" s="132" t="s">
        <v>1379</v>
      </c>
      <c r="AZ753" s="107">
        <f t="shared" ca="1" si="349"/>
        <v>12133</v>
      </c>
      <c r="BA753" s="107">
        <f t="shared" ca="1" si="350"/>
        <v>118362</v>
      </c>
      <c r="BB753" s="107">
        <f t="shared" ca="1" si="351"/>
        <v>240660.91</v>
      </c>
      <c r="BC753" s="107">
        <f t="shared" ca="1" si="352"/>
        <v>500</v>
      </c>
      <c r="BD753" s="107">
        <f t="shared" ca="1" si="353"/>
        <v>500</v>
      </c>
    </row>
    <row r="754" spans="1:56" x14ac:dyDescent="0.15">
      <c r="A754" s="62">
        <v>31920</v>
      </c>
      <c r="B754" s="62">
        <f t="shared" si="326"/>
        <v>3</v>
      </c>
      <c r="C754" s="59" t="s">
        <v>1378</v>
      </c>
      <c r="D754" s="62">
        <v>605</v>
      </c>
      <c r="E754" s="86">
        <v>3153</v>
      </c>
      <c r="F754" s="86">
        <v>26480</v>
      </c>
      <c r="G754" s="86">
        <v>69339.92</v>
      </c>
      <c r="H754" s="86">
        <v>500</v>
      </c>
      <c r="I754" s="86">
        <v>500</v>
      </c>
      <c r="K754" s="66">
        <v>31920</v>
      </c>
      <c r="L754" s="66"/>
      <c r="M754" s="66">
        <v>31920</v>
      </c>
      <c r="N754" s="62">
        <f t="shared" si="327"/>
        <v>3</v>
      </c>
      <c r="O754" s="66" t="s">
        <v>1378</v>
      </c>
      <c r="P754" s="66">
        <v>1</v>
      </c>
      <c r="Q754" s="66">
        <f t="shared" si="328"/>
        <v>605</v>
      </c>
      <c r="R754" s="66">
        <f t="shared" si="329"/>
        <v>3153</v>
      </c>
      <c r="S754" s="66">
        <f t="shared" si="330"/>
        <v>26480</v>
      </c>
      <c r="T754" s="66">
        <f t="shared" si="331"/>
        <v>69339.92</v>
      </c>
      <c r="U754" s="66">
        <f t="shared" si="332"/>
        <v>500</v>
      </c>
      <c r="V754" s="66">
        <f t="shared" si="333"/>
        <v>500</v>
      </c>
      <c r="W754" s="66"/>
      <c r="X754" s="62">
        <v>31920</v>
      </c>
      <c r="Y754" s="62">
        <f t="shared" si="334"/>
        <v>3</v>
      </c>
      <c r="Z754" s="59" t="s">
        <v>1378</v>
      </c>
      <c r="AA754" s="62">
        <v>1</v>
      </c>
      <c r="AB754" s="62">
        <f t="shared" ca="1" si="335"/>
        <v>1</v>
      </c>
      <c r="AC754" s="62">
        <f t="shared" ca="1" si="336"/>
        <v>605</v>
      </c>
      <c r="AD754" s="62">
        <f t="shared" ca="1" si="337"/>
        <v>3153</v>
      </c>
      <c r="AE754" s="62">
        <f t="shared" ca="1" si="338"/>
        <v>26480</v>
      </c>
      <c r="AF754" s="62">
        <f t="shared" ca="1" si="339"/>
        <v>69339.92</v>
      </c>
      <c r="AG754" s="62">
        <f t="shared" ca="1" si="340"/>
        <v>500</v>
      </c>
      <c r="AH754" s="62">
        <f t="shared" ca="1" si="341"/>
        <v>500</v>
      </c>
      <c r="AL754" s="66"/>
      <c r="AO754" s="138">
        <f t="shared" si="342"/>
        <v>31920</v>
      </c>
      <c r="AP754" s="138" t="str">
        <f t="shared" si="343"/>
        <v>Loich</v>
      </c>
      <c r="AQ754" s="138">
        <f t="shared" ca="1" si="344"/>
        <v>3153</v>
      </c>
      <c r="AR754" s="138">
        <f t="shared" ca="1" si="345"/>
        <v>26480</v>
      </c>
      <c r="AS754" s="138">
        <f t="shared" ca="1" si="346"/>
        <v>69339.92</v>
      </c>
      <c r="AT754" s="138">
        <f t="shared" ca="1" si="347"/>
        <v>500</v>
      </c>
      <c r="AU754" s="138">
        <f t="shared" ca="1" si="347"/>
        <v>500</v>
      </c>
      <c r="AV754" s="135"/>
      <c r="AW754" s="131">
        <v>31920</v>
      </c>
      <c r="AX754" s="66">
        <f t="shared" si="348"/>
        <v>3</v>
      </c>
      <c r="AY754" s="132" t="s">
        <v>1378</v>
      </c>
      <c r="AZ754" s="107">
        <f t="shared" ca="1" si="349"/>
        <v>3153</v>
      </c>
      <c r="BA754" s="107">
        <f t="shared" ca="1" si="350"/>
        <v>26480</v>
      </c>
      <c r="BB754" s="107">
        <f t="shared" ca="1" si="351"/>
        <v>69339.92</v>
      </c>
      <c r="BC754" s="107">
        <f t="shared" ca="1" si="352"/>
        <v>500</v>
      </c>
      <c r="BD754" s="107">
        <f t="shared" ca="1" si="353"/>
        <v>500</v>
      </c>
    </row>
    <row r="755" spans="1:56" x14ac:dyDescent="0.15">
      <c r="A755" s="62">
        <v>31921</v>
      </c>
      <c r="B755" s="62">
        <f t="shared" si="326"/>
        <v>3</v>
      </c>
      <c r="C755" s="59" t="s">
        <v>1377</v>
      </c>
      <c r="D755" s="62">
        <v>3020</v>
      </c>
      <c r="E755" s="86">
        <v>7705</v>
      </c>
      <c r="F755" s="86">
        <v>211498</v>
      </c>
      <c r="G755" s="86">
        <v>314565.42</v>
      </c>
      <c r="H755" s="86">
        <v>500</v>
      </c>
      <c r="I755" s="86">
        <v>500</v>
      </c>
      <c r="K755" s="66">
        <v>31921</v>
      </c>
      <c r="L755" s="66"/>
      <c r="M755" s="66">
        <v>31921</v>
      </c>
      <c r="N755" s="62">
        <f t="shared" si="327"/>
        <v>3</v>
      </c>
      <c r="O755" s="66" t="s">
        <v>1377</v>
      </c>
      <c r="P755" s="66">
        <v>1</v>
      </c>
      <c r="Q755" s="66">
        <f t="shared" si="328"/>
        <v>3020</v>
      </c>
      <c r="R755" s="66">
        <f t="shared" si="329"/>
        <v>7705</v>
      </c>
      <c r="S755" s="66">
        <f t="shared" si="330"/>
        <v>211498</v>
      </c>
      <c r="T755" s="66">
        <f t="shared" si="331"/>
        <v>314565.42</v>
      </c>
      <c r="U755" s="66">
        <f t="shared" si="332"/>
        <v>500</v>
      </c>
      <c r="V755" s="66">
        <f t="shared" si="333"/>
        <v>500</v>
      </c>
      <c r="W755" s="66"/>
      <c r="X755" s="62">
        <v>31921</v>
      </c>
      <c r="Y755" s="62">
        <f t="shared" si="334"/>
        <v>3</v>
      </c>
      <c r="Z755" s="59" t="s">
        <v>1377</v>
      </c>
      <c r="AA755" s="62">
        <v>1</v>
      </c>
      <c r="AB755" s="62">
        <f t="shared" ca="1" si="335"/>
        <v>1</v>
      </c>
      <c r="AC755" s="62">
        <f t="shared" ca="1" si="336"/>
        <v>3020</v>
      </c>
      <c r="AD755" s="62">
        <f t="shared" ca="1" si="337"/>
        <v>7705</v>
      </c>
      <c r="AE755" s="62">
        <f t="shared" ca="1" si="338"/>
        <v>211498</v>
      </c>
      <c r="AF755" s="62">
        <f t="shared" ca="1" si="339"/>
        <v>314565.42</v>
      </c>
      <c r="AG755" s="62">
        <f t="shared" ca="1" si="340"/>
        <v>500</v>
      </c>
      <c r="AH755" s="62">
        <f t="shared" ca="1" si="341"/>
        <v>500</v>
      </c>
      <c r="AL755" s="66"/>
      <c r="AO755" s="138">
        <f t="shared" si="342"/>
        <v>31921</v>
      </c>
      <c r="AP755" s="138" t="str">
        <f t="shared" si="343"/>
        <v>Maria-Anzbach</v>
      </c>
      <c r="AQ755" s="138">
        <f t="shared" ca="1" si="344"/>
        <v>7705</v>
      </c>
      <c r="AR755" s="138">
        <f t="shared" ca="1" si="345"/>
        <v>211498</v>
      </c>
      <c r="AS755" s="138">
        <f t="shared" ca="1" si="346"/>
        <v>314565.42</v>
      </c>
      <c r="AT755" s="138">
        <f t="shared" ca="1" si="347"/>
        <v>500</v>
      </c>
      <c r="AU755" s="138">
        <f t="shared" ca="1" si="347"/>
        <v>500</v>
      </c>
      <c r="AV755" s="135"/>
      <c r="AW755" s="131">
        <v>31921</v>
      </c>
      <c r="AX755" s="66">
        <f t="shared" si="348"/>
        <v>3</v>
      </c>
      <c r="AY755" s="132" t="s">
        <v>1377</v>
      </c>
      <c r="AZ755" s="107">
        <f t="shared" ca="1" si="349"/>
        <v>7705</v>
      </c>
      <c r="BA755" s="107">
        <f t="shared" ca="1" si="350"/>
        <v>211498</v>
      </c>
      <c r="BB755" s="107">
        <f t="shared" ca="1" si="351"/>
        <v>314565.42</v>
      </c>
      <c r="BC755" s="107">
        <f t="shared" ca="1" si="352"/>
        <v>500</v>
      </c>
      <c r="BD755" s="107">
        <f t="shared" ca="1" si="353"/>
        <v>500</v>
      </c>
    </row>
    <row r="756" spans="1:56" x14ac:dyDescent="0.15">
      <c r="A756" s="62">
        <v>31922</v>
      </c>
      <c r="B756" s="62">
        <f t="shared" si="326"/>
        <v>3</v>
      </c>
      <c r="C756" s="59" t="s">
        <v>1376</v>
      </c>
      <c r="D756" s="62">
        <v>2084</v>
      </c>
      <c r="E756" s="86">
        <v>20884</v>
      </c>
      <c r="F756" s="86">
        <v>109655</v>
      </c>
      <c r="G756" s="86">
        <v>281860.11</v>
      </c>
      <c r="H756" s="86">
        <v>500</v>
      </c>
      <c r="I756" s="86">
        <v>500</v>
      </c>
      <c r="K756" s="66">
        <v>31922</v>
      </c>
      <c r="L756" s="66"/>
      <c r="M756" s="66">
        <v>31922</v>
      </c>
      <c r="N756" s="62">
        <f t="shared" si="327"/>
        <v>3</v>
      </c>
      <c r="O756" s="66" t="s">
        <v>1376</v>
      </c>
      <c r="P756" s="66">
        <v>1</v>
      </c>
      <c r="Q756" s="66">
        <f t="shared" si="328"/>
        <v>2084</v>
      </c>
      <c r="R756" s="66">
        <f t="shared" si="329"/>
        <v>20884</v>
      </c>
      <c r="S756" s="66">
        <f t="shared" si="330"/>
        <v>109655</v>
      </c>
      <c r="T756" s="66">
        <f t="shared" si="331"/>
        <v>281860.11</v>
      </c>
      <c r="U756" s="66">
        <f t="shared" si="332"/>
        <v>500</v>
      </c>
      <c r="V756" s="66">
        <f t="shared" si="333"/>
        <v>500</v>
      </c>
      <c r="W756" s="66"/>
      <c r="X756" s="62">
        <v>31922</v>
      </c>
      <c r="Y756" s="62">
        <f t="shared" si="334"/>
        <v>3</v>
      </c>
      <c r="Z756" s="59" t="s">
        <v>1376</v>
      </c>
      <c r="AA756" s="62">
        <v>1</v>
      </c>
      <c r="AB756" s="62">
        <f t="shared" ca="1" si="335"/>
        <v>1</v>
      </c>
      <c r="AC756" s="62">
        <f t="shared" ca="1" si="336"/>
        <v>2084</v>
      </c>
      <c r="AD756" s="62">
        <f t="shared" ca="1" si="337"/>
        <v>20884</v>
      </c>
      <c r="AE756" s="62">
        <f t="shared" ca="1" si="338"/>
        <v>109655</v>
      </c>
      <c r="AF756" s="62">
        <f t="shared" ca="1" si="339"/>
        <v>281860.11</v>
      </c>
      <c r="AG756" s="62">
        <f t="shared" ca="1" si="340"/>
        <v>500</v>
      </c>
      <c r="AH756" s="62">
        <f t="shared" ca="1" si="341"/>
        <v>500</v>
      </c>
      <c r="AL756" s="66"/>
      <c r="AO756" s="138">
        <f t="shared" si="342"/>
        <v>31922</v>
      </c>
      <c r="AP756" s="138" t="str">
        <f t="shared" si="343"/>
        <v>Markersdorf-Haindorf</v>
      </c>
      <c r="AQ756" s="138">
        <f t="shared" ca="1" si="344"/>
        <v>20884</v>
      </c>
      <c r="AR756" s="138">
        <f t="shared" ca="1" si="345"/>
        <v>109655</v>
      </c>
      <c r="AS756" s="138">
        <f t="shared" ca="1" si="346"/>
        <v>281860.11</v>
      </c>
      <c r="AT756" s="138">
        <f t="shared" ca="1" si="347"/>
        <v>500</v>
      </c>
      <c r="AU756" s="138">
        <f t="shared" ca="1" si="347"/>
        <v>500</v>
      </c>
      <c r="AV756" s="135"/>
      <c r="AW756" s="131">
        <v>31922</v>
      </c>
      <c r="AX756" s="66">
        <f t="shared" si="348"/>
        <v>3</v>
      </c>
      <c r="AY756" s="132" t="s">
        <v>1376</v>
      </c>
      <c r="AZ756" s="107">
        <f t="shared" ca="1" si="349"/>
        <v>20884</v>
      </c>
      <c r="BA756" s="107">
        <f t="shared" ca="1" si="350"/>
        <v>109655</v>
      </c>
      <c r="BB756" s="107">
        <f t="shared" ca="1" si="351"/>
        <v>281860.11</v>
      </c>
      <c r="BC756" s="107">
        <f t="shared" ca="1" si="352"/>
        <v>500</v>
      </c>
      <c r="BD756" s="107">
        <f t="shared" ca="1" si="353"/>
        <v>500</v>
      </c>
    </row>
    <row r="757" spans="1:56" x14ac:dyDescent="0.15">
      <c r="A757" s="62">
        <v>31923</v>
      </c>
      <c r="B757" s="62">
        <f t="shared" si="326"/>
        <v>3</v>
      </c>
      <c r="C757" s="59" t="s">
        <v>1375</v>
      </c>
      <c r="D757" s="62">
        <v>918</v>
      </c>
      <c r="E757" s="86">
        <v>8344</v>
      </c>
      <c r="F757" s="86">
        <v>44435</v>
      </c>
      <c r="G757" s="86">
        <v>25160.75</v>
      </c>
      <c r="H757" s="86">
        <v>500</v>
      </c>
      <c r="I757" s="86">
        <v>500</v>
      </c>
      <c r="K757" s="66">
        <v>31923</v>
      </c>
      <c r="L757" s="66"/>
      <c r="M757" s="66">
        <v>31923</v>
      </c>
      <c r="N757" s="62">
        <f t="shared" si="327"/>
        <v>3</v>
      </c>
      <c r="O757" s="66" t="s">
        <v>1375</v>
      </c>
      <c r="P757" s="66">
        <v>1</v>
      </c>
      <c r="Q757" s="66">
        <f t="shared" si="328"/>
        <v>918</v>
      </c>
      <c r="R757" s="66">
        <f t="shared" si="329"/>
        <v>8344</v>
      </c>
      <c r="S757" s="66">
        <f t="shared" si="330"/>
        <v>44435</v>
      </c>
      <c r="T757" s="66">
        <f t="shared" si="331"/>
        <v>25160.75</v>
      </c>
      <c r="U757" s="66">
        <f t="shared" si="332"/>
        <v>500</v>
      </c>
      <c r="V757" s="66">
        <f t="shared" si="333"/>
        <v>500</v>
      </c>
      <c r="W757" s="66"/>
      <c r="X757" s="62">
        <v>31923</v>
      </c>
      <c r="Y757" s="62">
        <f t="shared" si="334"/>
        <v>3</v>
      </c>
      <c r="Z757" s="59" t="s">
        <v>1375</v>
      </c>
      <c r="AA757" s="62">
        <v>1</v>
      </c>
      <c r="AB757" s="62">
        <f t="shared" ca="1" si="335"/>
        <v>1</v>
      </c>
      <c r="AC757" s="62">
        <f t="shared" ca="1" si="336"/>
        <v>918</v>
      </c>
      <c r="AD757" s="62">
        <f t="shared" ca="1" si="337"/>
        <v>8344</v>
      </c>
      <c r="AE757" s="62">
        <f t="shared" ca="1" si="338"/>
        <v>44435</v>
      </c>
      <c r="AF757" s="62">
        <f t="shared" ca="1" si="339"/>
        <v>25160.75</v>
      </c>
      <c r="AG757" s="62">
        <f t="shared" ca="1" si="340"/>
        <v>500</v>
      </c>
      <c r="AH757" s="62">
        <f t="shared" ca="1" si="341"/>
        <v>500</v>
      </c>
      <c r="AL757" s="66"/>
      <c r="AO757" s="138">
        <f t="shared" si="342"/>
        <v>31923</v>
      </c>
      <c r="AP757" s="138" t="str">
        <f t="shared" si="343"/>
        <v>Michelbach</v>
      </c>
      <c r="AQ757" s="138">
        <f t="shared" ca="1" si="344"/>
        <v>8344</v>
      </c>
      <c r="AR757" s="138">
        <f t="shared" ca="1" si="345"/>
        <v>44435</v>
      </c>
      <c r="AS757" s="138">
        <f t="shared" ca="1" si="346"/>
        <v>25160.75</v>
      </c>
      <c r="AT757" s="138">
        <f t="shared" ca="1" si="347"/>
        <v>500</v>
      </c>
      <c r="AU757" s="138">
        <f t="shared" ca="1" si="347"/>
        <v>500</v>
      </c>
      <c r="AV757" s="135"/>
      <c r="AW757" s="131">
        <v>31923</v>
      </c>
      <c r="AX757" s="66">
        <f t="shared" si="348"/>
        <v>3</v>
      </c>
      <c r="AY757" s="132" t="s">
        <v>1375</v>
      </c>
      <c r="AZ757" s="107">
        <f t="shared" ca="1" si="349"/>
        <v>8344</v>
      </c>
      <c r="BA757" s="107">
        <f t="shared" ca="1" si="350"/>
        <v>44435</v>
      </c>
      <c r="BB757" s="107">
        <f t="shared" ca="1" si="351"/>
        <v>25160.75</v>
      </c>
      <c r="BC757" s="107">
        <f t="shared" ca="1" si="352"/>
        <v>500</v>
      </c>
      <c r="BD757" s="107">
        <f t="shared" ca="1" si="353"/>
        <v>500</v>
      </c>
    </row>
    <row r="758" spans="1:56" x14ac:dyDescent="0.15">
      <c r="A758" s="62">
        <v>31925</v>
      </c>
      <c r="B758" s="62">
        <f t="shared" si="326"/>
        <v>3</v>
      </c>
      <c r="C758" s="59" t="s">
        <v>1374</v>
      </c>
      <c r="D758" s="62">
        <v>1445</v>
      </c>
      <c r="E758" s="86">
        <v>16339</v>
      </c>
      <c r="F758" s="86">
        <v>95115</v>
      </c>
      <c r="G758" s="86">
        <v>365880.76</v>
      </c>
      <c r="H758" s="86">
        <v>500</v>
      </c>
      <c r="I758" s="86">
        <v>500</v>
      </c>
      <c r="K758" s="66">
        <v>31925</v>
      </c>
      <c r="L758" s="66"/>
      <c r="M758" s="66">
        <v>31925</v>
      </c>
      <c r="N758" s="62">
        <f t="shared" si="327"/>
        <v>3</v>
      </c>
      <c r="O758" s="66" t="s">
        <v>1374</v>
      </c>
      <c r="P758" s="66">
        <v>1</v>
      </c>
      <c r="Q758" s="66">
        <f t="shared" si="328"/>
        <v>1445</v>
      </c>
      <c r="R758" s="66">
        <f t="shared" si="329"/>
        <v>16339</v>
      </c>
      <c r="S758" s="66">
        <f t="shared" si="330"/>
        <v>95115</v>
      </c>
      <c r="T758" s="66">
        <f t="shared" si="331"/>
        <v>365880.76</v>
      </c>
      <c r="U758" s="66">
        <f t="shared" si="332"/>
        <v>500</v>
      </c>
      <c r="V758" s="66">
        <f t="shared" si="333"/>
        <v>500</v>
      </c>
      <c r="W758" s="66"/>
      <c r="X758" s="62">
        <v>31925</v>
      </c>
      <c r="Y758" s="62">
        <f t="shared" si="334"/>
        <v>3</v>
      </c>
      <c r="Z758" s="59" t="s">
        <v>1374</v>
      </c>
      <c r="AA758" s="62">
        <v>1</v>
      </c>
      <c r="AB758" s="62">
        <f t="shared" ca="1" si="335"/>
        <v>1</v>
      </c>
      <c r="AC758" s="62">
        <f t="shared" ca="1" si="336"/>
        <v>1445</v>
      </c>
      <c r="AD758" s="62">
        <f t="shared" ca="1" si="337"/>
        <v>16339</v>
      </c>
      <c r="AE758" s="62">
        <f t="shared" ca="1" si="338"/>
        <v>95115</v>
      </c>
      <c r="AF758" s="62">
        <f t="shared" ca="1" si="339"/>
        <v>365880.76</v>
      </c>
      <c r="AG758" s="62">
        <f t="shared" ca="1" si="340"/>
        <v>500</v>
      </c>
      <c r="AH758" s="62">
        <f t="shared" ca="1" si="341"/>
        <v>500</v>
      </c>
      <c r="AL758" s="66"/>
      <c r="AO758" s="138">
        <f t="shared" si="342"/>
        <v>31925</v>
      </c>
      <c r="AP758" s="138" t="str">
        <f t="shared" si="343"/>
        <v>Neidling</v>
      </c>
      <c r="AQ758" s="138">
        <f t="shared" ca="1" si="344"/>
        <v>16339</v>
      </c>
      <c r="AR758" s="138">
        <f t="shared" ca="1" si="345"/>
        <v>95115</v>
      </c>
      <c r="AS758" s="138">
        <f t="shared" ca="1" si="346"/>
        <v>365880.76</v>
      </c>
      <c r="AT758" s="138">
        <f t="shared" ca="1" si="347"/>
        <v>500</v>
      </c>
      <c r="AU758" s="138">
        <f t="shared" ca="1" si="347"/>
        <v>500</v>
      </c>
      <c r="AV758" s="135"/>
      <c r="AW758" s="131">
        <v>31925</v>
      </c>
      <c r="AX758" s="66">
        <f t="shared" si="348"/>
        <v>3</v>
      </c>
      <c r="AY758" s="132" t="s">
        <v>1374</v>
      </c>
      <c r="AZ758" s="107">
        <f t="shared" ca="1" si="349"/>
        <v>16339</v>
      </c>
      <c r="BA758" s="107">
        <f t="shared" ca="1" si="350"/>
        <v>95115</v>
      </c>
      <c r="BB758" s="107">
        <f t="shared" ca="1" si="351"/>
        <v>365880.76</v>
      </c>
      <c r="BC758" s="107">
        <f t="shared" ca="1" si="352"/>
        <v>500</v>
      </c>
      <c r="BD758" s="107">
        <f t="shared" ca="1" si="353"/>
        <v>500</v>
      </c>
    </row>
    <row r="759" spans="1:56" x14ac:dyDescent="0.15">
      <c r="A759" s="62">
        <v>31926</v>
      </c>
      <c r="B759" s="62">
        <f t="shared" si="326"/>
        <v>3</v>
      </c>
      <c r="C759" s="59" t="s">
        <v>1373</v>
      </c>
      <c r="D759" s="62">
        <v>8285</v>
      </c>
      <c r="E759" s="86">
        <v>34374</v>
      </c>
      <c r="F759" s="86">
        <v>588225</v>
      </c>
      <c r="G759" s="86">
        <v>1764357.32</v>
      </c>
      <c r="H759" s="86">
        <v>500</v>
      </c>
      <c r="I759" s="86">
        <v>500</v>
      </c>
      <c r="K759" s="66">
        <v>31926</v>
      </c>
      <c r="L759" s="66"/>
      <c r="M759" s="66">
        <v>31926</v>
      </c>
      <c r="N759" s="62">
        <f t="shared" si="327"/>
        <v>3</v>
      </c>
      <c r="O759" s="66" t="s">
        <v>1373</v>
      </c>
      <c r="P759" s="66">
        <v>1</v>
      </c>
      <c r="Q759" s="66">
        <f t="shared" si="328"/>
        <v>8285</v>
      </c>
      <c r="R759" s="66">
        <f t="shared" si="329"/>
        <v>34374</v>
      </c>
      <c r="S759" s="66">
        <f t="shared" si="330"/>
        <v>588225</v>
      </c>
      <c r="T759" s="66">
        <f t="shared" si="331"/>
        <v>1764357.32</v>
      </c>
      <c r="U759" s="66">
        <f t="shared" si="332"/>
        <v>500</v>
      </c>
      <c r="V759" s="66">
        <f t="shared" si="333"/>
        <v>500</v>
      </c>
      <c r="W759" s="66"/>
      <c r="X759" s="62">
        <v>31926</v>
      </c>
      <c r="Y759" s="62">
        <f t="shared" si="334"/>
        <v>3</v>
      </c>
      <c r="Z759" s="59" t="s">
        <v>1373</v>
      </c>
      <c r="AA759" s="62">
        <v>1</v>
      </c>
      <c r="AB759" s="62">
        <f t="shared" ca="1" si="335"/>
        <v>1</v>
      </c>
      <c r="AC759" s="62">
        <f t="shared" ca="1" si="336"/>
        <v>8285</v>
      </c>
      <c r="AD759" s="62">
        <f t="shared" ca="1" si="337"/>
        <v>34374</v>
      </c>
      <c r="AE759" s="62">
        <f t="shared" ca="1" si="338"/>
        <v>588225</v>
      </c>
      <c r="AF759" s="62">
        <f t="shared" ca="1" si="339"/>
        <v>1764357.32</v>
      </c>
      <c r="AG759" s="62">
        <f t="shared" ca="1" si="340"/>
        <v>500</v>
      </c>
      <c r="AH759" s="62">
        <f t="shared" ca="1" si="341"/>
        <v>500</v>
      </c>
      <c r="AL759" s="66"/>
      <c r="AO759" s="138">
        <f t="shared" si="342"/>
        <v>31926</v>
      </c>
      <c r="AP759" s="138" t="str">
        <f t="shared" si="343"/>
        <v>Neulengbach</v>
      </c>
      <c r="AQ759" s="138">
        <f t="shared" ca="1" si="344"/>
        <v>34374</v>
      </c>
      <c r="AR759" s="138">
        <f t="shared" ca="1" si="345"/>
        <v>588225</v>
      </c>
      <c r="AS759" s="138">
        <f t="shared" ca="1" si="346"/>
        <v>1764357.32</v>
      </c>
      <c r="AT759" s="138">
        <f t="shared" ca="1" si="347"/>
        <v>500</v>
      </c>
      <c r="AU759" s="138">
        <f t="shared" ca="1" si="347"/>
        <v>500</v>
      </c>
      <c r="AV759" s="135"/>
      <c r="AW759" s="131">
        <v>31926</v>
      </c>
      <c r="AX759" s="66">
        <f t="shared" si="348"/>
        <v>3</v>
      </c>
      <c r="AY759" s="132" t="s">
        <v>1373</v>
      </c>
      <c r="AZ759" s="107">
        <f t="shared" ca="1" si="349"/>
        <v>34374</v>
      </c>
      <c r="BA759" s="107">
        <f t="shared" ca="1" si="350"/>
        <v>588225</v>
      </c>
      <c r="BB759" s="107">
        <f t="shared" ca="1" si="351"/>
        <v>1764357.32</v>
      </c>
      <c r="BC759" s="107">
        <f t="shared" ca="1" si="352"/>
        <v>500</v>
      </c>
      <c r="BD759" s="107">
        <f t="shared" ca="1" si="353"/>
        <v>500</v>
      </c>
    </row>
    <row r="760" spans="1:56" x14ac:dyDescent="0.15">
      <c r="A760" s="62">
        <v>31927</v>
      </c>
      <c r="B760" s="62">
        <f t="shared" si="326"/>
        <v>3</v>
      </c>
      <c r="C760" s="59" t="s">
        <v>1372</v>
      </c>
      <c r="D760" s="62">
        <v>1543</v>
      </c>
      <c r="E760" s="86">
        <v>6779</v>
      </c>
      <c r="F760" s="86">
        <v>105969</v>
      </c>
      <c r="G760" s="86">
        <v>209078.94</v>
      </c>
      <c r="H760" s="86">
        <v>500</v>
      </c>
      <c r="I760" s="86">
        <v>500</v>
      </c>
      <c r="K760" s="66">
        <v>31927</v>
      </c>
      <c r="L760" s="66"/>
      <c r="M760" s="66">
        <v>31927</v>
      </c>
      <c r="N760" s="62">
        <f t="shared" si="327"/>
        <v>3</v>
      </c>
      <c r="O760" s="66" t="s">
        <v>1372</v>
      </c>
      <c r="P760" s="66">
        <v>1</v>
      </c>
      <c r="Q760" s="66">
        <f t="shared" si="328"/>
        <v>1543</v>
      </c>
      <c r="R760" s="66">
        <f t="shared" si="329"/>
        <v>6779</v>
      </c>
      <c r="S760" s="66">
        <f t="shared" si="330"/>
        <v>105969</v>
      </c>
      <c r="T760" s="66">
        <f t="shared" si="331"/>
        <v>209078.94</v>
      </c>
      <c r="U760" s="66">
        <f t="shared" si="332"/>
        <v>500</v>
      </c>
      <c r="V760" s="66">
        <f t="shared" si="333"/>
        <v>500</v>
      </c>
      <c r="W760" s="66"/>
      <c r="X760" s="62">
        <v>31927</v>
      </c>
      <c r="Y760" s="62">
        <f t="shared" si="334"/>
        <v>3</v>
      </c>
      <c r="Z760" s="59" t="s">
        <v>1372</v>
      </c>
      <c r="AA760" s="62">
        <v>1</v>
      </c>
      <c r="AB760" s="62">
        <f t="shared" ca="1" si="335"/>
        <v>1</v>
      </c>
      <c r="AC760" s="62">
        <f t="shared" ca="1" si="336"/>
        <v>1543</v>
      </c>
      <c r="AD760" s="62">
        <f t="shared" ca="1" si="337"/>
        <v>6779</v>
      </c>
      <c r="AE760" s="62">
        <f t="shared" ca="1" si="338"/>
        <v>105969</v>
      </c>
      <c r="AF760" s="62">
        <f t="shared" ca="1" si="339"/>
        <v>209078.94</v>
      </c>
      <c r="AG760" s="62">
        <f t="shared" ca="1" si="340"/>
        <v>500</v>
      </c>
      <c r="AH760" s="62">
        <f t="shared" ca="1" si="341"/>
        <v>500</v>
      </c>
      <c r="AL760" s="66"/>
      <c r="AO760" s="138">
        <f t="shared" si="342"/>
        <v>31927</v>
      </c>
      <c r="AP760" s="138" t="str">
        <f t="shared" si="343"/>
        <v>Neustift-Innermanzing</v>
      </c>
      <c r="AQ760" s="138">
        <f t="shared" ca="1" si="344"/>
        <v>6779</v>
      </c>
      <c r="AR760" s="138">
        <f t="shared" ca="1" si="345"/>
        <v>105969</v>
      </c>
      <c r="AS760" s="138">
        <f t="shared" ca="1" si="346"/>
        <v>209078.94</v>
      </c>
      <c r="AT760" s="138">
        <f t="shared" ca="1" si="347"/>
        <v>500</v>
      </c>
      <c r="AU760" s="138">
        <f t="shared" ca="1" si="347"/>
        <v>500</v>
      </c>
      <c r="AV760" s="135"/>
      <c r="AW760" s="131">
        <v>31927</v>
      </c>
      <c r="AX760" s="66">
        <f t="shared" si="348"/>
        <v>3</v>
      </c>
      <c r="AY760" s="132" t="s">
        <v>1372</v>
      </c>
      <c r="AZ760" s="107">
        <f t="shared" ca="1" si="349"/>
        <v>6779</v>
      </c>
      <c r="BA760" s="107">
        <f t="shared" ca="1" si="350"/>
        <v>105969</v>
      </c>
      <c r="BB760" s="107">
        <f t="shared" ca="1" si="351"/>
        <v>209078.94</v>
      </c>
      <c r="BC760" s="107">
        <f t="shared" ca="1" si="352"/>
        <v>500</v>
      </c>
      <c r="BD760" s="107">
        <f t="shared" ca="1" si="353"/>
        <v>500</v>
      </c>
    </row>
    <row r="761" spans="1:56" x14ac:dyDescent="0.15">
      <c r="A761" s="62">
        <v>31928</v>
      </c>
      <c r="B761" s="62">
        <f t="shared" si="326"/>
        <v>3</v>
      </c>
      <c r="C761" s="59" t="s">
        <v>1371</v>
      </c>
      <c r="D761" s="62">
        <v>1743</v>
      </c>
      <c r="E761" s="86">
        <v>12273</v>
      </c>
      <c r="F761" s="86">
        <v>105597</v>
      </c>
      <c r="G761" s="86">
        <v>875998.6</v>
      </c>
      <c r="H761" s="86">
        <v>500</v>
      </c>
      <c r="I761" s="86">
        <v>500</v>
      </c>
      <c r="K761" s="66">
        <v>31928</v>
      </c>
      <c r="L761" s="66"/>
      <c r="M761" s="66">
        <v>31928</v>
      </c>
      <c r="N761" s="62">
        <f t="shared" si="327"/>
        <v>3</v>
      </c>
      <c r="O761" s="66" t="s">
        <v>1371</v>
      </c>
      <c r="P761" s="66">
        <v>1</v>
      </c>
      <c r="Q761" s="66">
        <f t="shared" si="328"/>
        <v>1743</v>
      </c>
      <c r="R761" s="66">
        <f t="shared" si="329"/>
        <v>12273</v>
      </c>
      <c r="S761" s="66">
        <f t="shared" si="330"/>
        <v>105597</v>
      </c>
      <c r="T761" s="66">
        <f t="shared" si="331"/>
        <v>875998.6</v>
      </c>
      <c r="U761" s="66">
        <f t="shared" si="332"/>
        <v>500</v>
      </c>
      <c r="V761" s="66">
        <f t="shared" si="333"/>
        <v>500</v>
      </c>
      <c r="W761" s="66"/>
      <c r="X761" s="62">
        <v>31928</v>
      </c>
      <c r="Y761" s="62">
        <f t="shared" si="334"/>
        <v>3</v>
      </c>
      <c r="Z761" s="59" t="s">
        <v>1371</v>
      </c>
      <c r="AA761" s="62">
        <v>1</v>
      </c>
      <c r="AB761" s="62">
        <f t="shared" ca="1" si="335"/>
        <v>1</v>
      </c>
      <c r="AC761" s="62">
        <f t="shared" ca="1" si="336"/>
        <v>1743</v>
      </c>
      <c r="AD761" s="62">
        <f t="shared" ca="1" si="337"/>
        <v>12273</v>
      </c>
      <c r="AE761" s="62">
        <f t="shared" ca="1" si="338"/>
        <v>105597</v>
      </c>
      <c r="AF761" s="62">
        <f t="shared" ca="1" si="339"/>
        <v>875998.6</v>
      </c>
      <c r="AG761" s="62">
        <f t="shared" ca="1" si="340"/>
        <v>500</v>
      </c>
      <c r="AH761" s="62">
        <f t="shared" ca="1" si="341"/>
        <v>500</v>
      </c>
      <c r="AL761" s="66"/>
      <c r="AO761" s="138">
        <f t="shared" si="342"/>
        <v>31928</v>
      </c>
      <c r="AP761" s="138" t="str">
        <f t="shared" si="343"/>
        <v>Nußdorf ob der Traisen</v>
      </c>
      <c r="AQ761" s="138">
        <f t="shared" ca="1" si="344"/>
        <v>12273</v>
      </c>
      <c r="AR761" s="138">
        <f t="shared" ca="1" si="345"/>
        <v>105597</v>
      </c>
      <c r="AS761" s="138">
        <f t="shared" ca="1" si="346"/>
        <v>875998.6</v>
      </c>
      <c r="AT761" s="138">
        <f t="shared" ca="1" si="347"/>
        <v>500</v>
      </c>
      <c r="AU761" s="138">
        <f t="shared" ca="1" si="347"/>
        <v>500</v>
      </c>
      <c r="AV761" s="135"/>
      <c r="AW761" s="131">
        <v>31928</v>
      </c>
      <c r="AX761" s="66">
        <f t="shared" si="348"/>
        <v>3</v>
      </c>
      <c r="AY761" s="132" t="s">
        <v>1371</v>
      </c>
      <c r="AZ761" s="107">
        <f t="shared" ca="1" si="349"/>
        <v>12273</v>
      </c>
      <c r="BA761" s="107">
        <f t="shared" ca="1" si="350"/>
        <v>105597</v>
      </c>
      <c r="BB761" s="107">
        <f t="shared" ca="1" si="351"/>
        <v>875998.6</v>
      </c>
      <c r="BC761" s="107">
        <f t="shared" ca="1" si="352"/>
        <v>500</v>
      </c>
      <c r="BD761" s="107">
        <f t="shared" ca="1" si="353"/>
        <v>500</v>
      </c>
    </row>
    <row r="762" spans="1:56" x14ac:dyDescent="0.15">
      <c r="A762" s="62">
        <v>31929</v>
      </c>
      <c r="B762" s="62">
        <f t="shared" si="326"/>
        <v>3</v>
      </c>
      <c r="C762" s="59" t="s">
        <v>1370</v>
      </c>
      <c r="D762" s="62">
        <v>4623</v>
      </c>
      <c r="E762" s="86">
        <v>22076</v>
      </c>
      <c r="F762" s="86">
        <v>283649</v>
      </c>
      <c r="G762" s="86">
        <v>1414720.76</v>
      </c>
      <c r="H762" s="86">
        <v>500</v>
      </c>
      <c r="I762" s="86">
        <v>500</v>
      </c>
      <c r="K762" s="66">
        <v>31929</v>
      </c>
      <c r="L762" s="66"/>
      <c r="M762" s="66">
        <v>31929</v>
      </c>
      <c r="N762" s="62">
        <f t="shared" si="327"/>
        <v>3</v>
      </c>
      <c r="O762" s="66" t="s">
        <v>1370</v>
      </c>
      <c r="P762" s="66">
        <v>1</v>
      </c>
      <c r="Q762" s="66">
        <f t="shared" si="328"/>
        <v>4623</v>
      </c>
      <c r="R762" s="66">
        <f t="shared" si="329"/>
        <v>22076</v>
      </c>
      <c r="S762" s="66">
        <f t="shared" si="330"/>
        <v>283649</v>
      </c>
      <c r="T762" s="66">
        <f t="shared" si="331"/>
        <v>1414720.76</v>
      </c>
      <c r="U762" s="66">
        <f t="shared" si="332"/>
        <v>500</v>
      </c>
      <c r="V762" s="66">
        <f t="shared" si="333"/>
        <v>500</v>
      </c>
      <c r="W762" s="66"/>
      <c r="X762" s="62">
        <v>31929</v>
      </c>
      <c r="Y762" s="62">
        <f t="shared" si="334"/>
        <v>3</v>
      </c>
      <c r="Z762" s="59" t="s">
        <v>1370</v>
      </c>
      <c r="AA762" s="62">
        <v>1</v>
      </c>
      <c r="AB762" s="62">
        <f t="shared" ca="1" si="335"/>
        <v>1</v>
      </c>
      <c r="AC762" s="62">
        <f t="shared" ca="1" si="336"/>
        <v>4623</v>
      </c>
      <c r="AD762" s="62">
        <f t="shared" ca="1" si="337"/>
        <v>22076</v>
      </c>
      <c r="AE762" s="62">
        <f t="shared" ca="1" si="338"/>
        <v>283649</v>
      </c>
      <c r="AF762" s="62">
        <f t="shared" ca="1" si="339"/>
        <v>1414720.76</v>
      </c>
      <c r="AG762" s="62">
        <f t="shared" ca="1" si="340"/>
        <v>500</v>
      </c>
      <c r="AH762" s="62">
        <f t="shared" ca="1" si="341"/>
        <v>500</v>
      </c>
      <c r="AL762" s="66"/>
      <c r="AO762" s="138">
        <f t="shared" si="342"/>
        <v>31929</v>
      </c>
      <c r="AP762" s="138" t="str">
        <f t="shared" si="343"/>
        <v>Ober-Grafendorf</v>
      </c>
      <c r="AQ762" s="138">
        <f t="shared" ca="1" si="344"/>
        <v>22076</v>
      </c>
      <c r="AR762" s="138">
        <f t="shared" ca="1" si="345"/>
        <v>283649</v>
      </c>
      <c r="AS762" s="138">
        <f t="shared" ca="1" si="346"/>
        <v>1414720.76</v>
      </c>
      <c r="AT762" s="138">
        <f t="shared" ca="1" si="347"/>
        <v>500</v>
      </c>
      <c r="AU762" s="138">
        <f t="shared" ca="1" si="347"/>
        <v>500</v>
      </c>
      <c r="AV762" s="135"/>
      <c r="AW762" s="131">
        <v>31929</v>
      </c>
      <c r="AX762" s="66">
        <f t="shared" si="348"/>
        <v>3</v>
      </c>
      <c r="AY762" s="132" t="s">
        <v>1370</v>
      </c>
      <c r="AZ762" s="107">
        <f t="shared" ca="1" si="349"/>
        <v>22076</v>
      </c>
      <c r="BA762" s="107">
        <f t="shared" ca="1" si="350"/>
        <v>283649</v>
      </c>
      <c r="BB762" s="107">
        <f t="shared" ca="1" si="351"/>
        <v>1414720.76</v>
      </c>
      <c r="BC762" s="107">
        <f t="shared" ca="1" si="352"/>
        <v>500</v>
      </c>
      <c r="BD762" s="107">
        <f t="shared" ca="1" si="353"/>
        <v>500</v>
      </c>
    </row>
    <row r="763" spans="1:56" x14ac:dyDescent="0.15">
      <c r="A763" s="62">
        <v>31930</v>
      </c>
      <c r="B763" s="62">
        <f t="shared" si="326"/>
        <v>3</v>
      </c>
      <c r="C763" s="59" t="s">
        <v>1369</v>
      </c>
      <c r="D763" s="62">
        <v>2310</v>
      </c>
      <c r="E763" s="86">
        <v>38038</v>
      </c>
      <c r="F763" s="86">
        <v>118838</v>
      </c>
      <c r="G763" s="86">
        <v>245830.82</v>
      </c>
      <c r="H763" s="86">
        <v>500</v>
      </c>
      <c r="I763" s="86">
        <v>500</v>
      </c>
      <c r="K763" s="66">
        <v>31930</v>
      </c>
      <c r="L763" s="66"/>
      <c r="M763" s="66">
        <v>31930</v>
      </c>
      <c r="N763" s="62">
        <f t="shared" si="327"/>
        <v>3</v>
      </c>
      <c r="O763" s="66" t="s">
        <v>1369</v>
      </c>
      <c r="P763" s="66">
        <v>1</v>
      </c>
      <c r="Q763" s="66">
        <f t="shared" si="328"/>
        <v>2310</v>
      </c>
      <c r="R763" s="66">
        <f t="shared" si="329"/>
        <v>38038</v>
      </c>
      <c r="S763" s="66">
        <f t="shared" si="330"/>
        <v>118838</v>
      </c>
      <c r="T763" s="66">
        <f t="shared" si="331"/>
        <v>245830.82</v>
      </c>
      <c r="U763" s="66">
        <f t="shared" si="332"/>
        <v>500</v>
      </c>
      <c r="V763" s="66">
        <f t="shared" si="333"/>
        <v>500</v>
      </c>
      <c r="W763" s="66"/>
      <c r="X763" s="62">
        <v>31930</v>
      </c>
      <c r="Y763" s="62">
        <f t="shared" si="334"/>
        <v>3</v>
      </c>
      <c r="Z763" s="59" t="s">
        <v>1369</v>
      </c>
      <c r="AA763" s="62">
        <v>1</v>
      </c>
      <c r="AB763" s="62">
        <f t="shared" ca="1" si="335"/>
        <v>1</v>
      </c>
      <c r="AC763" s="62">
        <f t="shared" ca="1" si="336"/>
        <v>2310</v>
      </c>
      <c r="AD763" s="62">
        <f t="shared" ca="1" si="337"/>
        <v>38038</v>
      </c>
      <c r="AE763" s="62">
        <f t="shared" ca="1" si="338"/>
        <v>118838</v>
      </c>
      <c r="AF763" s="62">
        <f t="shared" ca="1" si="339"/>
        <v>245830.82</v>
      </c>
      <c r="AG763" s="62">
        <f t="shared" ca="1" si="340"/>
        <v>500</v>
      </c>
      <c r="AH763" s="62">
        <f t="shared" ca="1" si="341"/>
        <v>500</v>
      </c>
      <c r="AL763" s="66"/>
      <c r="AO763" s="138">
        <f t="shared" si="342"/>
        <v>31930</v>
      </c>
      <c r="AP763" s="138" t="str">
        <f t="shared" si="343"/>
        <v>Obritzberg-Rust</v>
      </c>
      <c r="AQ763" s="138">
        <f t="shared" ca="1" si="344"/>
        <v>38038</v>
      </c>
      <c r="AR763" s="138">
        <f t="shared" ca="1" si="345"/>
        <v>118838</v>
      </c>
      <c r="AS763" s="138">
        <f t="shared" ca="1" si="346"/>
        <v>245830.82</v>
      </c>
      <c r="AT763" s="138">
        <f t="shared" ca="1" si="347"/>
        <v>500</v>
      </c>
      <c r="AU763" s="138">
        <f t="shared" ca="1" si="347"/>
        <v>500</v>
      </c>
      <c r="AV763" s="135"/>
      <c r="AW763" s="131">
        <v>31930</v>
      </c>
      <c r="AX763" s="66">
        <f t="shared" si="348"/>
        <v>3</v>
      </c>
      <c r="AY763" s="132" t="s">
        <v>1369</v>
      </c>
      <c r="AZ763" s="107">
        <f t="shared" ca="1" si="349"/>
        <v>38038</v>
      </c>
      <c r="BA763" s="107">
        <f t="shared" ca="1" si="350"/>
        <v>118838</v>
      </c>
      <c r="BB763" s="107">
        <f t="shared" ca="1" si="351"/>
        <v>245830.82</v>
      </c>
      <c r="BC763" s="107">
        <f t="shared" ca="1" si="352"/>
        <v>500</v>
      </c>
      <c r="BD763" s="107">
        <f t="shared" ca="1" si="353"/>
        <v>500</v>
      </c>
    </row>
    <row r="764" spans="1:56" x14ac:dyDescent="0.15">
      <c r="A764" s="62">
        <v>31932</v>
      </c>
      <c r="B764" s="62">
        <f t="shared" si="326"/>
        <v>3</v>
      </c>
      <c r="C764" s="59" t="s">
        <v>1368</v>
      </c>
      <c r="D764" s="62">
        <v>1615</v>
      </c>
      <c r="E764" s="86">
        <v>3459</v>
      </c>
      <c r="F764" s="86">
        <v>146063</v>
      </c>
      <c r="G764" s="86">
        <v>410444.56</v>
      </c>
      <c r="H764" s="86">
        <v>500</v>
      </c>
      <c r="I764" s="86">
        <v>500</v>
      </c>
      <c r="K764" s="66">
        <v>31932</v>
      </c>
      <c r="L764" s="66"/>
      <c r="M764" s="66">
        <v>31932</v>
      </c>
      <c r="N764" s="62">
        <f t="shared" si="327"/>
        <v>3</v>
      </c>
      <c r="O764" s="66" t="s">
        <v>1368</v>
      </c>
      <c r="P764" s="66">
        <v>1</v>
      </c>
      <c r="Q764" s="66">
        <f t="shared" si="328"/>
        <v>1615</v>
      </c>
      <c r="R764" s="66">
        <f t="shared" si="329"/>
        <v>3459</v>
      </c>
      <c r="S764" s="66">
        <f t="shared" si="330"/>
        <v>146063</v>
      </c>
      <c r="T764" s="66">
        <f t="shared" si="331"/>
        <v>410444.56</v>
      </c>
      <c r="U764" s="66">
        <f t="shared" si="332"/>
        <v>500</v>
      </c>
      <c r="V764" s="66">
        <f t="shared" si="333"/>
        <v>500</v>
      </c>
      <c r="W764" s="66"/>
      <c r="X764" s="62">
        <v>31932</v>
      </c>
      <c r="Y764" s="62">
        <f t="shared" si="334"/>
        <v>3</v>
      </c>
      <c r="Z764" s="59" t="s">
        <v>1368</v>
      </c>
      <c r="AA764" s="62">
        <v>1</v>
      </c>
      <c r="AB764" s="62">
        <f t="shared" ca="1" si="335"/>
        <v>1</v>
      </c>
      <c r="AC764" s="62">
        <f t="shared" ca="1" si="336"/>
        <v>1615</v>
      </c>
      <c r="AD764" s="62">
        <f t="shared" ca="1" si="337"/>
        <v>3459</v>
      </c>
      <c r="AE764" s="62">
        <f t="shared" ca="1" si="338"/>
        <v>146063</v>
      </c>
      <c r="AF764" s="62">
        <f t="shared" ca="1" si="339"/>
        <v>410444.56</v>
      </c>
      <c r="AG764" s="62">
        <f t="shared" ca="1" si="340"/>
        <v>500</v>
      </c>
      <c r="AH764" s="62">
        <f t="shared" ca="1" si="341"/>
        <v>500</v>
      </c>
      <c r="AL764" s="66"/>
      <c r="AO764" s="138">
        <f t="shared" si="342"/>
        <v>31932</v>
      </c>
      <c r="AP764" s="138" t="str">
        <f t="shared" si="343"/>
        <v>Prinzersdorf</v>
      </c>
      <c r="AQ764" s="138">
        <f t="shared" ca="1" si="344"/>
        <v>3459</v>
      </c>
      <c r="AR764" s="138">
        <f t="shared" ca="1" si="345"/>
        <v>146063</v>
      </c>
      <c r="AS764" s="138">
        <f t="shared" ca="1" si="346"/>
        <v>410444.56</v>
      </c>
      <c r="AT764" s="138">
        <f t="shared" ca="1" si="347"/>
        <v>500</v>
      </c>
      <c r="AU764" s="138">
        <f t="shared" ca="1" si="347"/>
        <v>500</v>
      </c>
      <c r="AV764" s="135"/>
      <c r="AW764" s="131">
        <v>31932</v>
      </c>
      <c r="AX764" s="66">
        <f t="shared" si="348"/>
        <v>3</v>
      </c>
      <c r="AY764" s="132" t="s">
        <v>1368</v>
      </c>
      <c r="AZ764" s="107">
        <f t="shared" ca="1" si="349"/>
        <v>3459</v>
      </c>
      <c r="BA764" s="107">
        <f t="shared" ca="1" si="350"/>
        <v>146063</v>
      </c>
      <c r="BB764" s="107">
        <f t="shared" ca="1" si="351"/>
        <v>410444.56</v>
      </c>
      <c r="BC764" s="107">
        <f t="shared" ca="1" si="352"/>
        <v>500</v>
      </c>
      <c r="BD764" s="107">
        <f t="shared" ca="1" si="353"/>
        <v>500</v>
      </c>
    </row>
    <row r="765" spans="1:56" x14ac:dyDescent="0.15">
      <c r="A765" s="62">
        <v>31934</v>
      </c>
      <c r="B765" s="62">
        <f t="shared" si="326"/>
        <v>3</v>
      </c>
      <c r="C765" s="59" t="s">
        <v>1367</v>
      </c>
      <c r="D765" s="62">
        <v>3548</v>
      </c>
      <c r="E765" s="86">
        <v>56814</v>
      </c>
      <c r="F765" s="86">
        <v>194535</v>
      </c>
      <c r="G765" s="86">
        <v>278116.44</v>
      </c>
      <c r="H765" s="86">
        <v>500</v>
      </c>
      <c r="I765" s="86">
        <v>500</v>
      </c>
      <c r="K765" s="66">
        <v>31934</v>
      </c>
      <c r="L765" s="66"/>
      <c r="M765" s="66">
        <v>31934</v>
      </c>
      <c r="N765" s="62">
        <f t="shared" si="327"/>
        <v>3</v>
      </c>
      <c r="O765" s="66" t="s">
        <v>1367</v>
      </c>
      <c r="P765" s="66">
        <v>1</v>
      </c>
      <c r="Q765" s="66">
        <f t="shared" si="328"/>
        <v>3548</v>
      </c>
      <c r="R765" s="66">
        <f t="shared" si="329"/>
        <v>56814</v>
      </c>
      <c r="S765" s="66">
        <f t="shared" si="330"/>
        <v>194535</v>
      </c>
      <c r="T765" s="66">
        <f t="shared" si="331"/>
        <v>278116.44</v>
      </c>
      <c r="U765" s="66">
        <f t="shared" si="332"/>
        <v>500</v>
      </c>
      <c r="V765" s="66">
        <f t="shared" si="333"/>
        <v>500</v>
      </c>
      <c r="W765" s="66"/>
      <c r="X765" s="62">
        <v>31934</v>
      </c>
      <c r="Y765" s="62">
        <f t="shared" si="334"/>
        <v>3</v>
      </c>
      <c r="Z765" s="59" t="s">
        <v>1367</v>
      </c>
      <c r="AA765" s="62">
        <v>1</v>
      </c>
      <c r="AB765" s="62">
        <f t="shared" ca="1" si="335"/>
        <v>1</v>
      </c>
      <c r="AC765" s="62">
        <f t="shared" ca="1" si="336"/>
        <v>3548</v>
      </c>
      <c r="AD765" s="62">
        <f t="shared" ca="1" si="337"/>
        <v>56814</v>
      </c>
      <c r="AE765" s="62">
        <f t="shared" ca="1" si="338"/>
        <v>194535</v>
      </c>
      <c r="AF765" s="62">
        <f t="shared" ca="1" si="339"/>
        <v>278116.44</v>
      </c>
      <c r="AG765" s="62">
        <f t="shared" ca="1" si="340"/>
        <v>500</v>
      </c>
      <c r="AH765" s="62">
        <f t="shared" ca="1" si="341"/>
        <v>500</v>
      </c>
      <c r="AL765" s="66"/>
      <c r="AO765" s="138">
        <f t="shared" si="342"/>
        <v>31934</v>
      </c>
      <c r="AP765" s="138" t="str">
        <f t="shared" si="343"/>
        <v>Pyhra</v>
      </c>
      <c r="AQ765" s="138">
        <f t="shared" ca="1" si="344"/>
        <v>56814</v>
      </c>
      <c r="AR765" s="138">
        <f t="shared" ca="1" si="345"/>
        <v>194535</v>
      </c>
      <c r="AS765" s="138">
        <f t="shared" ca="1" si="346"/>
        <v>278116.44</v>
      </c>
      <c r="AT765" s="138">
        <f t="shared" ca="1" si="347"/>
        <v>500</v>
      </c>
      <c r="AU765" s="138">
        <f t="shared" ca="1" si="347"/>
        <v>500</v>
      </c>
      <c r="AV765" s="135"/>
      <c r="AW765" s="131">
        <v>31934</v>
      </c>
      <c r="AX765" s="66">
        <f t="shared" si="348"/>
        <v>3</v>
      </c>
      <c r="AY765" s="132" t="s">
        <v>1367</v>
      </c>
      <c r="AZ765" s="107">
        <f t="shared" ca="1" si="349"/>
        <v>56814</v>
      </c>
      <c r="BA765" s="107">
        <f t="shared" ca="1" si="350"/>
        <v>194535</v>
      </c>
      <c r="BB765" s="107">
        <f t="shared" ca="1" si="351"/>
        <v>278116.44</v>
      </c>
      <c r="BC765" s="107">
        <f t="shared" ca="1" si="352"/>
        <v>500</v>
      </c>
      <c r="BD765" s="107">
        <f t="shared" ca="1" si="353"/>
        <v>500</v>
      </c>
    </row>
    <row r="766" spans="1:56" x14ac:dyDescent="0.15">
      <c r="A766" s="62">
        <v>31935</v>
      </c>
      <c r="B766" s="62">
        <f t="shared" si="326"/>
        <v>3</v>
      </c>
      <c r="C766" s="59" t="s">
        <v>1366</v>
      </c>
      <c r="D766" s="62">
        <v>2546</v>
      </c>
      <c r="E766" s="86">
        <v>10775</v>
      </c>
      <c r="F766" s="86">
        <v>105599</v>
      </c>
      <c r="G766" s="86">
        <v>178708.49</v>
      </c>
      <c r="H766" s="86">
        <v>500</v>
      </c>
      <c r="I766" s="86">
        <v>500</v>
      </c>
      <c r="K766" s="66">
        <v>31935</v>
      </c>
      <c r="L766" s="66"/>
      <c r="M766" s="66">
        <v>31935</v>
      </c>
      <c r="N766" s="62">
        <f t="shared" si="327"/>
        <v>3</v>
      </c>
      <c r="O766" s="66" t="s">
        <v>1366</v>
      </c>
      <c r="P766" s="66">
        <v>1</v>
      </c>
      <c r="Q766" s="66">
        <f t="shared" si="328"/>
        <v>2546</v>
      </c>
      <c r="R766" s="66">
        <f t="shared" si="329"/>
        <v>10775</v>
      </c>
      <c r="S766" s="66">
        <f t="shared" si="330"/>
        <v>105599</v>
      </c>
      <c r="T766" s="66">
        <f t="shared" si="331"/>
        <v>178708.49</v>
      </c>
      <c r="U766" s="66">
        <f t="shared" si="332"/>
        <v>500</v>
      </c>
      <c r="V766" s="66">
        <f t="shared" si="333"/>
        <v>500</v>
      </c>
      <c r="W766" s="66"/>
      <c r="X766" s="62">
        <v>31935</v>
      </c>
      <c r="Y766" s="62">
        <f t="shared" si="334"/>
        <v>3</v>
      </c>
      <c r="Z766" s="59" t="s">
        <v>1366</v>
      </c>
      <c r="AA766" s="62">
        <v>1</v>
      </c>
      <c r="AB766" s="62">
        <f t="shared" ca="1" si="335"/>
        <v>1</v>
      </c>
      <c r="AC766" s="62">
        <f t="shared" ca="1" si="336"/>
        <v>2546</v>
      </c>
      <c r="AD766" s="62">
        <f t="shared" ca="1" si="337"/>
        <v>10775</v>
      </c>
      <c r="AE766" s="62">
        <f t="shared" ca="1" si="338"/>
        <v>105599</v>
      </c>
      <c r="AF766" s="62">
        <f t="shared" ca="1" si="339"/>
        <v>178708.49</v>
      </c>
      <c r="AG766" s="62">
        <f t="shared" ca="1" si="340"/>
        <v>500</v>
      </c>
      <c r="AH766" s="62">
        <f t="shared" ca="1" si="341"/>
        <v>500</v>
      </c>
      <c r="AL766" s="66"/>
      <c r="AO766" s="138">
        <f t="shared" si="342"/>
        <v>31935</v>
      </c>
      <c r="AP766" s="138" t="str">
        <f t="shared" si="343"/>
        <v>Rabenstein an der Pielach</v>
      </c>
      <c r="AQ766" s="138">
        <f t="shared" ca="1" si="344"/>
        <v>10775</v>
      </c>
      <c r="AR766" s="138">
        <f t="shared" ca="1" si="345"/>
        <v>105599</v>
      </c>
      <c r="AS766" s="138">
        <f t="shared" ca="1" si="346"/>
        <v>178708.49</v>
      </c>
      <c r="AT766" s="138">
        <f t="shared" ca="1" si="347"/>
        <v>500</v>
      </c>
      <c r="AU766" s="138">
        <f t="shared" ca="1" si="347"/>
        <v>500</v>
      </c>
      <c r="AV766" s="135"/>
      <c r="AW766" s="131">
        <v>31935</v>
      </c>
      <c r="AX766" s="66">
        <f t="shared" si="348"/>
        <v>3</v>
      </c>
      <c r="AY766" s="132" t="s">
        <v>1366</v>
      </c>
      <c r="AZ766" s="107">
        <f t="shared" ca="1" si="349"/>
        <v>10775</v>
      </c>
      <c r="BA766" s="107">
        <f t="shared" ca="1" si="350"/>
        <v>105599</v>
      </c>
      <c r="BB766" s="107">
        <f t="shared" ca="1" si="351"/>
        <v>178708.49</v>
      </c>
      <c r="BC766" s="107">
        <f t="shared" ca="1" si="352"/>
        <v>500</v>
      </c>
      <c r="BD766" s="107">
        <f t="shared" ca="1" si="353"/>
        <v>500</v>
      </c>
    </row>
    <row r="767" spans="1:56" x14ac:dyDescent="0.15">
      <c r="A767" s="62">
        <v>31938</v>
      </c>
      <c r="B767" s="62">
        <f t="shared" si="326"/>
        <v>3</v>
      </c>
      <c r="C767" s="59" t="s">
        <v>1365</v>
      </c>
      <c r="D767" s="62">
        <v>1013</v>
      </c>
      <c r="E767" s="86">
        <v>17621</v>
      </c>
      <c r="F767" s="86">
        <v>64245</v>
      </c>
      <c r="G767" s="86">
        <v>63157.39</v>
      </c>
      <c r="H767" s="86">
        <v>500</v>
      </c>
      <c r="I767" s="86">
        <v>500</v>
      </c>
      <c r="K767" s="66">
        <v>31938</v>
      </c>
      <c r="L767" s="66"/>
      <c r="M767" s="66">
        <v>31938</v>
      </c>
      <c r="N767" s="62">
        <f t="shared" si="327"/>
        <v>3</v>
      </c>
      <c r="O767" s="66" t="s">
        <v>1365</v>
      </c>
      <c r="P767" s="66">
        <v>1</v>
      </c>
      <c r="Q767" s="66">
        <f t="shared" si="328"/>
        <v>1013</v>
      </c>
      <c r="R767" s="66">
        <f t="shared" si="329"/>
        <v>17621</v>
      </c>
      <c r="S767" s="66">
        <f t="shared" si="330"/>
        <v>64245</v>
      </c>
      <c r="T767" s="66">
        <f t="shared" si="331"/>
        <v>63157.39</v>
      </c>
      <c r="U767" s="66">
        <f t="shared" si="332"/>
        <v>500</v>
      </c>
      <c r="V767" s="66">
        <f t="shared" si="333"/>
        <v>500</v>
      </c>
      <c r="W767" s="66"/>
      <c r="X767" s="62">
        <v>31938</v>
      </c>
      <c r="Y767" s="62">
        <f t="shared" si="334"/>
        <v>3</v>
      </c>
      <c r="Z767" s="59" t="s">
        <v>1365</v>
      </c>
      <c r="AA767" s="62">
        <v>1</v>
      </c>
      <c r="AB767" s="62">
        <f t="shared" ca="1" si="335"/>
        <v>1</v>
      </c>
      <c r="AC767" s="62">
        <f t="shared" ca="1" si="336"/>
        <v>1013</v>
      </c>
      <c r="AD767" s="62">
        <f t="shared" ca="1" si="337"/>
        <v>17621</v>
      </c>
      <c r="AE767" s="62">
        <f t="shared" ca="1" si="338"/>
        <v>64245</v>
      </c>
      <c r="AF767" s="62">
        <f t="shared" ca="1" si="339"/>
        <v>63157.39</v>
      </c>
      <c r="AG767" s="62">
        <f t="shared" ca="1" si="340"/>
        <v>500</v>
      </c>
      <c r="AH767" s="62">
        <f t="shared" ca="1" si="341"/>
        <v>500</v>
      </c>
      <c r="AL767" s="66"/>
      <c r="AO767" s="138">
        <f t="shared" si="342"/>
        <v>31938</v>
      </c>
      <c r="AP767" s="138" t="str">
        <f t="shared" si="343"/>
        <v>St. Margarethen an der Sierning</v>
      </c>
      <c r="AQ767" s="138">
        <f t="shared" ca="1" si="344"/>
        <v>17621</v>
      </c>
      <c r="AR767" s="138">
        <f t="shared" ca="1" si="345"/>
        <v>64245</v>
      </c>
      <c r="AS767" s="138">
        <f t="shared" ca="1" si="346"/>
        <v>63157.39</v>
      </c>
      <c r="AT767" s="138">
        <f t="shared" ca="1" si="347"/>
        <v>500</v>
      </c>
      <c r="AU767" s="138">
        <f t="shared" ca="1" si="347"/>
        <v>500</v>
      </c>
      <c r="AV767" s="135"/>
      <c r="AW767" s="131">
        <v>31938</v>
      </c>
      <c r="AX767" s="66">
        <f t="shared" si="348"/>
        <v>3</v>
      </c>
      <c r="AY767" s="132" t="s">
        <v>1365</v>
      </c>
      <c r="AZ767" s="107">
        <f t="shared" ca="1" si="349"/>
        <v>17621</v>
      </c>
      <c r="BA767" s="107">
        <f t="shared" ca="1" si="350"/>
        <v>64245</v>
      </c>
      <c r="BB767" s="107">
        <f t="shared" ca="1" si="351"/>
        <v>63157.39</v>
      </c>
      <c r="BC767" s="107">
        <f t="shared" ca="1" si="352"/>
        <v>500</v>
      </c>
      <c r="BD767" s="107">
        <f t="shared" ca="1" si="353"/>
        <v>500</v>
      </c>
    </row>
    <row r="768" spans="1:56" x14ac:dyDescent="0.15">
      <c r="A768" s="62">
        <v>31939</v>
      </c>
      <c r="B768" s="62">
        <f t="shared" si="326"/>
        <v>3</v>
      </c>
      <c r="C768" s="59" t="s">
        <v>1364</v>
      </c>
      <c r="D768" s="62">
        <v>362</v>
      </c>
      <c r="E768" s="86">
        <v>5434</v>
      </c>
      <c r="F768" s="86">
        <v>9728</v>
      </c>
      <c r="G768" s="86">
        <v>24819.52</v>
      </c>
      <c r="H768" s="86">
        <v>500</v>
      </c>
      <c r="I768" s="86">
        <v>500</v>
      </c>
      <c r="K768" s="66">
        <v>31939</v>
      </c>
      <c r="L768" s="66"/>
      <c r="M768" s="66">
        <v>31939</v>
      </c>
      <c r="N768" s="62">
        <f t="shared" si="327"/>
        <v>3</v>
      </c>
      <c r="O768" s="66" t="s">
        <v>1364</v>
      </c>
      <c r="P768" s="66">
        <v>1</v>
      </c>
      <c r="Q768" s="66">
        <f t="shared" si="328"/>
        <v>362</v>
      </c>
      <c r="R768" s="66">
        <f t="shared" si="329"/>
        <v>5434</v>
      </c>
      <c r="S768" s="66">
        <f t="shared" si="330"/>
        <v>9728</v>
      </c>
      <c r="T768" s="66">
        <f t="shared" si="331"/>
        <v>24819.52</v>
      </c>
      <c r="U768" s="66">
        <f t="shared" si="332"/>
        <v>500</v>
      </c>
      <c r="V768" s="66">
        <f t="shared" si="333"/>
        <v>500</v>
      </c>
      <c r="W768" s="66"/>
      <c r="X768" s="62">
        <v>31939</v>
      </c>
      <c r="Y768" s="62">
        <f t="shared" si="334"/>
        <v>3</v>
      </c>
      <c r="Z768" s="59" t="s">
        <v>1364</v>
      </c>
      <c r="AA768" s="62">
        <v>1</v>
      </c>
      <c r="AB768" s="62">
        <f t="shared" ca="1" si="335"/>
        <v>1</v>
      </c>
      <c r="AC768" s="62">
        <f t="shared" ca="1" si="336"/>
        <v>362</v>
      </c>
      <c r="AD768" s="62">
        <f t="shared" ca="1" si="337"/>
        <v>5434</v>
      </c>
      <c r="AE768" s="62">
        <f t="shared" ca="1" si="338"/>
        <v>9728</v>
      </c>
      <c r="AF768" s="62">
        <f t="shared" ca="1" si="339"/>
        <v>24819.52</v>
      </c>
      <c r="AG768" s="62">
        <f t="shared" ca="1" si="340"/>
        <v>500</v>
      </c>
      <c r="AH768" s="62">
        <f t="shared" ca="1" si="341"/>
        <v>500</v>
      </c>
      <c r="AL768" s="66"/>
      <c r="AO768" s="138">
        <f t="shared" si="342"/>
        <v>31939</v>
      </c>
      <c r="AP768" s="138" t="str">
        <f t="shared" si="343"/>
        <v>Schwarzenbach an der Pielach</v>
      </c>
      <c r="AQ768" s="138">
        <f t="shared" ca="1" si="344"/>
        <v>5434</v>
      </c>
      <c r="AR768" s="138">
        <f t="shared" ca="1" si="345"/>
        <v>9728</v>
      </c>
      <c r="AS768" s="138">
        <f t="shared" ca="1" si="346"/>
        <v>24819.52</v>
      </c>
      <c r="AT768" s="138">
        <f t="shared" ca="1" si="347"/>
        <v>500</v>
      </c>
      <c r="AU768" s="138">
        <f t="shared" ca="1" si="347"/>
        <v>500</v>
      </c>
      <c r="AV768" s="135"/>
      <c r="AW768" s="131">
        <v>31939</v>
      </c>
      <c r="AX768" s="66">
        <f t="shared" si="348"/>
        <v>3</v>
      </c>
      <c r="AY768" s="132" t="s">
        <v>1364</v>
      </c>
      <c r="AZ768" s="107">
        <f t="shared" ca="1" si="349"/>
        <v>5434</v>
      </c>
      <c r="BA768" s="107">
        <f t="shared" ca="1" si="350"/>
        <v>9728</v>
      </c>
      <c r="BB768" s="107">
        <f t="shared" ca="1" si="351"/>
        <v>24819.52</v>
      </c>
      <c r="BC768" s="107">
        <f t="shared" ca="1" si="352"/>
        <v>500</v>
      </c>
      <c r="BD768" s="107">
        <f t="shared" ca="1" si="353"/>
        <v>500</v>
      </c>
    </row>
    <row r="769" spans="1:56" x14ac:dyDescent="0.15">
      <c r="A769" s="62">
        <v>31940</v>
      </c>
      <c r="B769" s="62">
        <f t="shared" si="326"/>
        <v>3</v>
      </c>
      <c r="C769" s="59" t="s">
        <v>1363</v>
      </c>
      <c r="D769" s="62">
        <v>1378</v>
      </c>
      <c r="E769" s="86">
        <v>12573</v>
      </c>
      <c r="F769" s="86">
        <v>93603</v>
      </c>
      <c r="G769" s="86">
        <v>267192.59999999998</v>
      </c>
      <c r="H769" s="86">
        <v>500</v>
      </c>
      <c r="I769" s="86">
        <v>500</v>
      </c>
      <c r="K769" s="66">
        <v>31940</v>
      </c>
      <c r="L769" s="66"/>
      <c r="M769" s="66">
        <v>31940</v>
      </c>
      <c r="N769" s="62">
        <f t="shared" si="327"/>
        <v>3</v>
      </c>
      <c r="O769" s="66" t="s">
        <v>1363</v>
      </c>
      <c r="P769" s="66">
        <v>1</v>
      </c>
      <c r="Q769" s="66">
        <f t="shared" si="328"/>
        <v>1378</v>
      </c>
      <c r="R769" s="66">
        <f t="shared" si="329"/>
        <v>12573</v>
      </c>
      <c r="S769" s="66">
        <f t="shared" si="330"/>
        <v>93603</v>
      </c>
      <c r="T769" s="66">
        <f t="shared" si="331"/>
        <v>267192.59999999998</v>
      </c>
      <c r="U769" s="66">
        <f t="shared" si="332"/>
        <v>500</v>
      </c>
      <c r="V769" s="66">
        <f t="shared" si="333"/>
        <v>500</v>
      </c>
      <c r="W769" s="66"/>
      <c r="X769" s="62">
        <v>31940</v>
      </c>
      <c r="Y769" s="62">
        <f t="shared" si="334"/>
        <v>3</v>
      </c>
      <c r="Z769" s="59" t="s">
        <v>1363</v>
      </c>
      <c r="AA769" s="62">
        <v>1</v>
      </c>
      <c r="AB769" s="62">
        <f t="shared" ca="1" si="335"/>
        <v>1</v>
      </c>
      <c r="AC769" s="62">
        <f t="shared" ca="1" si="336"/>
        <v>1378</v>
      </c>
      <c r="AD769" s="62">
        <f t="shared" ca="1" si="337"/>
        <v>12573</v>
      </c>
      <c r="AE769" s="62">
        <f t="shared" ca="1" si="338"/>
        <v>93603</v>
      </c>
      <c r="AF769" s="62">
        <f t="shared" ca="1" si="339"/>
        <v>267192.59999999998</v>
      </c>
      <c r="AG769" s="62">
        <f t="shared" ca="1" si="340"/>
        <v>500</v>
      </c>
      <c r="AH769" s="62">
        <f t="shared" ca="1" si="341"/>
        <v>500</v>
      </c>
      <c r="AL769" s="66"/>
      <c r="AO769" s="138">
        <f t="shared" si="342"/>
        <v>31940</v>
      </c>
      <c r="AP769" s="138" t="str">
        <f t="shared" si="343"/>
        <v>Statzendorf</v>
      </c>
      <c r="AQ769" s="138">
        <f t="shared" ca="1" si="344"/>
        <v>12573</v>
      </c>
      <c r="AR769" s="138">
        <f t="shared" ca="1" si="345"/>
        <v>93603</v>
      </c>
      <c r="AS769" s="138">
        <f t="shared" ca="1" si="346"/>
        <v>267192.59999999998</v>
      </c>
      <c r="AT769" s="138">
        <f t="shared" ca="1" si="347"/>
        <v>500</v>
      </c>
      <c r="AU769" s="138">
        <f t="shared" ca="1" si="347"/>
        <v>500</v>
      </c>
      <c r="AV769" s="135"/>
      <c r="AW769" s="131">
        <v>31940</v>
      </c>
      <c r="AX769" s="66">
        <f t="shared" si="348"/>
        <v>3</v>
      </c>
      <c r="AY769" s="132" t="s">
        <v>1363</v>
      </c>
      <c r="AZ769" s="107">
        <f t="shared" ca="1" si="349"/>
        <v>12573</v>
      </c>
      <c r="BA769" s="107">
        <f t="shared" ca="1" si="350"/>
        <v>93603</v>
      </c>
      <c r="BB769" s="107">
        <f t="shared" ca="1" si="351"/>
        <v>267192.59999999998</v>
      </c>
      <c r="BC769" s="107">
        <f t="shared" ca="1" si="352"/>
        <v>500</v>
      </c>
      <c r="BD769" s="107">
        <f t="shared" ca="1" si="353"/>
        <v>500</v>
      </c>
    </row>
    <row r="770" spans="1:56" x14ac:dyDescent="0.15">
      <c r="A770" s="62">
        <v>31941</v>
      </c>
      <c r="B770" s="62">
        <f t="shared" si="326"/>
        <v>3</v>
      </c>
      <c r="C770" s="59" t="s">
        <v>1362</v>
      </c>
      <c r="D770" s="62">
        <v>826</v>
      </c>
      <c r="E770" s="86">
        <v>10848</v>
      </c>
      <c r="F770" s="86">
        <v>37139</v>
      </c>
      <c r="G770" s="86">
        <v>87580.479999999996</v>
      </c>
      <c r="H770" s="86">
        <v>500</v>
      </c>
      <c r="I770" s="86">
        <v>500</v>
      </c>
      <c r="K770" s="66">
        <v>31941</v>
      </c>
      <c r="L770" s="66"/>
      <c r="M770" s="66">
        <v>31941</v>
      </c>
      <c r="N770" s="62">
        <f t="shared" si="327"/>
        <v>3</v>
      </c>
      <c r="O770" s="66" t="s">
        <v>1362</v>
      </c>
      <c r="P770" s="66">
        <v>1</v>
      </c>
      <c r="Q770" s="66">
        <f t="shared" si="328"/>
        <v>826</v>
      </c>
      <c r="R770" s="66">
        <f t="shared" si="329"/>
        <v>10848</v>
      </c>
      <c r="S770" s="66">
        <f t="shared" si="330"/>
        <v>37139</v>
      </c>
      <c r="T770" s="66">
        <f t="shared" si="331"/>
        <v>87580.479999999996</v>
      </c>
      <c r="U770" s="66">
        <f t="shared" si="332"/>
        <v>500</v>
      </c>
      <c r="V770" s="66">
        <f t="shared" si="333"/>
        <v>500</v>
      </c>
      <c r="W770" s="66"/>
      <c r="X770" s="62">
        <v>31941</v>
      </c>
      <c r="Y770" s="62">
        <f t="shared" si="334"/>
        <v>3</v>
      </c>
      <c r="Z770" s="59" t="s">
        <v>1362</v>
      </c>
      <c r="AA770" s="62">
        <v>1</v>
      </c>
      <c r="AB770" s="62">
        <f t="shared" ca="1" si="335"/>
        <v>1</v>
      </c>
      <c r="AC770" s="62">
        <f t="shared" ca="1" si="336"/>
        <v>826</v>
      </c>
      <c r="AD770" s="62">
        <f t="shared" ca="1" si="337"/>
        <v>10848</v>
      </c>
      <c r="AE770" s="62">
        <f t="shared" ca="1" si="338"/>
        <v>37139</v>
      </c>
      <c r="AF770" s="62">
        <f t="shared" ca="1" si="339"/>
        <v>87580.479999999996</v>
      </c>
      <c r="AG770" s="62">
        <f t="shared" ca="1" si="340"/>
        <v>500</v>
      </c>
      <c r="AH770" s="62">
        <f t="shared" ca="1" si="341"/>
        <v>500</v>
      </c>
      <c r="AL770" s="66"/>
      <c r="AO770" s="138">
        <f t="shared" si="342"/>
        <v>31941</v>
      </c>
      <c r="AP770" s="138" t="str">
        <f t="shared" si="343"/>
        <v>Stössing</v>
      </c>
      <c r="AQ770" s="138">
        <f t="shared" ca="1" si="344"/>
        <v>10848</v>
      </c>
      <c r="AR770" s="138">
        <f t="shared" ca="1" si="345"/>
        <v>37139</v>
      </c>
      <c r="AS770" s="138">
        <f t="shared" ca="1" si="346"/>
        <v>87580.479999999996</v>
      </c>
      <c r="AT770" s="138">
        <f t="shared" ca="1" si="347"/>
        <v>500</v>
      </c>
      <c r="AU770" s="138">
        <f t="shared" ca="1" si="347"/>
        <v>500</v>
      </c>
      <c r="AV770" s="135"/>
      <c r="AW770" s="131">
        <v>31941</v>
      </c>
      <c r="AX770" s="66">
        <f t="shared" si="348"/>
        <v>3</v>
      </c>
      <c r="AY770" s="132" t="s">
        <v>1362</v>
      </c>
      <c r="AZ770" s="107">
        <f t="shared" ca="1" si="349"/>
        <v>10848</v>
      </c>
      <c r="BA770" s="107">
        <f t="shared" ca="1" si="350"/>
        <v>37139</v>
      </c>
      <c r="BB770" s="107">
        <f t="shared" ca="1" si="351"/>
        <v>87580.479999999996</v>
      </c>
      <c r="BC770" s="107">
        <f t="shared" ca="1" si="352"/>
        <v>500</v>
      </c>
      <c r="BD770" s="107">
        <f t="shared" ca="1" si="353"/>
        <v>500</v>
      </c>
    </row>
    <row r="771" spans="1:56" x14ac:dyDescent="0.15">
      <c r="A771" s="62">
        <v>31943</v>
      </c>
      <c r="B771" s="62">
        <f t="shared" si="326"/>
        <v>3</v>
      </c>
      <c r="C771" s="59" t="s">
        <v>1361</v>
      </c>
      <c r="D771" s="62">
        <v>6171</v>
      </c>
      <c r="E771" s="86">
        <v>30552</v>
      </c>
      <c r="F771" s="86">
        <v>348752</v>
      </c>
      <c r="G771" s="86">
        <v>931943.59</v>
      </c>
      <c r="H771" s="86">
        <v>500</v>
      </c>
      <c r="I771" s="86">
        <v>500</v>
      </c>
      <c r="K771" s="66">
        <v>31943</v>
      </c>
      <c r="L771" s="66"/>
      <c r="M771" s="66">
        <v>31943</v>
      </c>
      <c r="N771" s="62">
        <f t="shared" si="327"/>
        <v>3</v>
      </c>
      <c r="O771" s="66" t="s">
        <v>1361</v>
      </c>
      <c r="P771" s="66">
        <v>1</v>
      </c>
      <c r="Q771" s="66">
        <f t="shared" si="328"/>
        <v>6171</v>
      </c>
      <c r="R771" s="66">
        <f t="shared" si="329"/>
        <v>30552</v>
      </c>
      <c r="S771" s="66">
        <f t="shared" si="330"/>
        <v>348752</v>
      </c>
      <c r="T771" s="66">
        <f t="shared" si="331"/>
        <v>931943.59</v>
      </c>
      <c r="U771" s="66">
        <f t="shared" si="332"/>
        <v>500</v>
      </c>
      <c r="V771" s="66">
        <f t="shared" si="333"/>
        <v>500</v>
      </c>
      <c r="W771" s="66"/>
      <c r="X771" s="62">
        <v>31943</v>
      </c>
      <c r="Y771" s="62">
        <f t="shared" si="334"/>
        <v>3</v>
      </c>
      <c r="Z771" s="59" t="s">
        <v>1361</v>
      </c>
      <c r="AA771" s="62">
        <v>1</v>
      </c>
      <c r="AB771" s="62">
        <f t="shared" ca="1" si="335"/>
        <v>1</v>
      </c>
      <c r="AC771" s="62">
        <f t="shared" ca="1" si="336"/>
        <v>6171</v>
      </c>
      <c r="AD771" s="62">
        <f t="shared" ca="1" si="337"/>
        <v>30552</v>
      </c>
      <c r="AE771" s="62">
        <f t="shared" ca="1" si="338"/>
        <v>348752</v>
      </c>
      <c r="AF771" s="62">
        <f t="shared" ca="1" si="339"/>
        <v>931943.59</v>
      </c>
      <c r="AG771" s="62">
        <f t="shared" ca="1" si="340"/>
        <v>500</v>
      </c>
      <c r="AH771" s="62">
        <f t="shared" ca="1" si="341"/>
        <v>500</v>
      </c>
      <c r="AL771" s="66"/>
      <c r="AO771" s="138">
        <f t="shared" si="342"/>
        <v>31943</v>
      </c>
      <c r="AP771" s="138" t="str">
        <f t="shared" si="343"/>
        <v>Traismauer</v>
      </c>
      <c r="AQ771" s="138">
        <f t="shared" ca="1" si="344"/>
        <v>30552</v>
      </c>
      <c r="AR771" s="138">
        <f t="shared" ca="1" si="345"/>
        <v>348752</v>
      </c>
      <c r="AS771" s="138">
        <f t="shared" ca="1" si="346"/>
        <v>931943.59</v>
      </c>
      <c r="AT771" s="138">
        <f t="shared" ca="1" si="347"/>
        <v>500</v>
      </c>
      <c r="AU771" s="138">
        <f t="shared" ca="1" si="347"/>
        <v>500</v>
      </c>
      <c r="AV771" s="135"/>
      <c r="AW771" s="131">
        <v>31943</v>
      </c>
      <c r="AX771" s="66">
        <f t="shared" si="348"/>
        <v>3</v>
      </c>
      <c r="AY771" s="132" t="s">
        <v>1361</v>
      </c>
      <c r="AZ771" s="107">
        <f t="shared" ca="1" si="349"/>
        <v>30552</v>
      </c>
      <c r="BA771" s="107">
        <f t="shared" ca="1" si="350"/>
        <v>348752</v>
      </c>
      <c r="BB771" s="107">
        <f t="shared" ca="1" si="351"/>
        <v>931943.59</v>
      </c>
      <c r="BC771" s="107">
        <f t="shared" ca="1" si="352"/>
        <v>500</v>
      </c>
      <c r="BD771" s="107">
        <f t="shared" ca="1" si="353"/>
        <v>500</v>
      </c>
    </row>
    <row r="772" spans="1:56" x14ac:dyDescent="0.15">
      <c r="A772" s="62">
        <v>31945</v>
      </c>
      <c r="B772" s="62">
        <f t="shared" si="326"/>
        <v>3</v>
      </c>
      <c r="C772" s="59" t="s">
        <v>1360</v>
      </c>
      <c r="D772" s="62">
        <v>1348</v>
      </c>
      <c r="E772" s="86">
        <v>5039</v>
      </c>
      <c r="F772" s="86">
        <v>92159</v>
      </c>
      <c r="G772" s="86">
        <v>1336520.3799999999</v>
      </c>
      <c r="H772" s="86">
        <v>500</v>
      </c>
      <c r="I772" s="86">
        <v>500</v>
      </c>
      <c r="K772" s="66">
        <v>31945</v>
      </c>
      <c r="L772" s="66"/>
      <c r="M772" s="66">
        <v>31945</v>
      </c>
      <c r="N772" s="62">
        <f t="shared" si="327"/>
        <v>3</v>
      </c>
      <c r="O772" s="66" t="s">
        <v>1360</v>
      </c>
      <c r="P772" s="66">
        <v>1</v>
      </c>
      <c r="Q772" s="66">
        <f t="shared" si="328"/>
        <v>1348</v>
      </c>
      <c r="R772" s="66">
        <f t="shared" si="329"/>
        <v>5039</v>
      </c>
      <c r="S772" s="66">
        <f t="shared" si="330"/>
        <v>92159</v>
      </c>
      <c r="T772" s="66">
        <f t="shared" si="331"/>
        <v>1336520.3799999999</v>
      </c>
      <c r="U772" s="66">
        <f t="shared" si="332"/>
        <v>500</v>
      </c>
      <c r="V772" s="66">
        <f t="shared" si="333"/>
        <v>500</v>
      </c>
      <c r="W772" s="66"/>
      <c r="X772" s="62">
        <v>31945</v>
      </c>
      <c r="Y772" s="62">
        <f t="shared" si="334"/>
        <v>3</v>
      </c>
      <c r="Z772" s="59" t="s">
        <v>1360</v>
      </c>
      <c r="AA772" s="62">
        <v>1</v>
      </c>
      <c r="AB772" s="62">
        <f t="shared" ca="1" si="335"/>
        <v>1</v>
      </c>
      <c r="AC772" s="62">
        <f t="shared" ca="1" si="336"/>
        <v>1348</v>
      </c>
      <c r="AD772" s="62">
        <f t="shared" ca="1" si="337"/>
        <v>5039</v>
      </c>
      <c r="AE772" s="62">
        <f t="shared" ca="1" si="338"/>
        <v>92159</v>
      </c>
      <c r="AF772" s="62">
        <f t="shared" ca="1" si="339"/>
        <v>1336520.3799999999</v>
      </c>
      <c r="AG772" s="62">
        <f t="shared" ca="1" si="340"/>
        <v>500</v>
      </c>
      <c r="AH772" s="62">
        <f t="shared" ca="1" si="341"/>
        <v>500</v>
      </c>
      <c r="AL772" s="66"/>
      <c r="AO772" s="138">
        <f t="shared" si="342"/>
        <v>31945</v>
      </c>
      <c r="AP772" s="138" t="str">
        <f t="shared" si="343"/>
        <v>Weinburg</v>
      </c>
      <c r="AQ772" s="138">
        <f t="shared" ca="1" si="344"/>
        <v>5039</v>
      </c>
      <c r="AR772" s="138">
        <f t="shared" ca="1" si="345"/>
        <v>92159</v>
      </c>
      <c r="AS772" s="138">
        <f t="shared" ca="1" si="346"/>
        <v>1336520.3799999999</v>
      </c>
      <c r="AT772" s="138">
        <f t="shared" ca="1" si="347"/>
        <v>500</v>
      </c>
      <c r="AU772" s="138">
        <f t="shared" ca="1" si="347"/>
        <v>500</v>
      </c>
      <c r="AV772" s="135"/>
      <c r="AW772" s="131">
        <v>31945</v>
      </c>
      <c r="AX772" s="66">
        <f t="shared" si="348"/>
        <v>3</v>
      </c>
      <c r="AY772" s="132" t="s">
        <v>1360</v>
      </c>
      <c r="AZ772" s="107">
        <f t="shared" ca="1" si="349"/>
        <v>5039</v>
      </c>
      <c r="BA772" s="107">
        <f t="shared" ca="1" si="350"/>
        <v>92159</v>
      </c>
      <c r="BB772" s="107">
        <f t="shared" ca="1" si="351"/>
        <v>1336520.3799999999</v>
      </c>
      <c r="BC772" s="107">
        <f t="shared" ca="1" si="352"/>
        <v>500</v>
      </c>
      <c r="BD772" s="107">
        <f t="shared" ca="1" si="353"/>
        <v>500</v>
      </c>
    </row>
    <row r="773" spans="1:56" x14ac:dyDescent="0.15">
      <c r="A773" s="62">
        <v>31946</v>
      </c>
      <c r="B773" s="62">
        <f t="shared" si="326"/>
        <v>3</v>
      </c>
      <c r="C773" s="59" t="s">
        <v>1359</v>
      </c>
      <c r="D773" s="62">
        <v>1359</v>
      </c>
      <c r="E773" s="86">
        <v>20977</v>
      </c>
      <c r="F773" s="86">
        <v>79157</v>
      </c>
      <c r="G773" s="86">
        <v>128332.42</v>
      </c>
      <c r="H773" s="86">
        <v>500</v>
      </c>
      <c r="I773" s="86">
        <v>500</v>
      </c>
      <c r="K773" s="66">
        <v>31946</v>
      </c>
      <c r="L773" s="66"/>
      <c r="M773" s="66">
        <v>31946</v>
      </c>
      <c r="N773" s="62">
        <f t="shared" si="327"/>
        <v>3</v>
      </c>
      <c r="O773" s="66" t="s">
        <v>1359</v>
      </c>
      <c r="P773" s="66">
        <v>1</v>
      </c>
      <c r="Q773" s="66">
        <f t="shared" si="328"/>
        <v>1359</v>
      </c>
      <c r="R773" s="66">
        <f t="shared" si="329"/>
        <v>20977</v>
      </c>
      <c r="S773" s="66">
        <f t="shared" si="330"/>
        <v>79157</v>
      </c>
      <c r="T773" s="66">
        <f t="shared" si="331"/>
        <v>128332.42</v>
      </c>
      <c r="U773" s="66">
        <f t="shared" si="332"/>
        <v>500</v>
      </c>
      <c r="V773" s="66">
        <f t="shared" si="333"/>
        <v>500</v>
      </c>
      <c r="W773" s="66"/>
      <c r="X773" s="62">
        <v>31946</v>
      </c>
      <c r="Y773" s="62">
        <f t="shared" si="334"/>
        <v>3</v>
      </c>
      <c r="Z773" s="59" t="s">
        <v>1359</v>
      </c>
      <c r="AA773" s="62">
        <v>1</v>
      </c>
      <c r="AB773" s="62">
        <f t="shared" ca="1" si="335"/>
        <v>1</v>
      </c>
      <c r="AC773" s="62">
        <f t="shared" ca="1" si="336"/>
        <v>1359</v>
      </c>
      <c r="AD773" s="62">
        <f t="shared" ca="1" si="337"/>
        <v>20977</v>
      </c>
      <c r="AE773" s="62">
        <f t="shared" ca="1" si="338"/>
        <v>79157</v>
      </c>
      <c r="AF773" s="62">
        <f t="shared" ca="1" si="339"/>
        <v>128332.42</v>
      </c>
      <c r="AG773" s="62">
        <f t="shared" ca="1" si="340"/>
        <v>500</v>
      </c>
      <c r="AH773" s="62">
        <f t="shared" ca="1" si="341"/>
        <v>500</v>
      </c>
      <c r="AL773" s="66"/>
      <c r="AO773" s="138">
        <f t="shared" si="342"/>
        <v>31946</v>
      </c>
      <c r="AP773" s="138" t="str">
        <f t="shared" si="343"/>
        <v>Perschling</v>
      </c>
      <c r="AQ773" s="138">
        <f t="shared" ca="1" si="344"/>
        <v>20977</v>
      </c>
      <c r="AR773" s="138">
        <f t="shared" ca="1" si="345"/>
        <v>79157</v>
      </c>
      <c r="AS773" s="138">
        <f t="shared" ca="1" si="346"/>
        <v>128332.42</v>
      </c>
      <c r="AT773" s="138">
        <f t="shared" ca="1" si="347"/>
        <v>500</v>
      </c>
      <c r="AU773" s="138">
        <f t="shared" ca="1" si="347"/>
        <v>500</v>
      </c>
      <c r="AV773" s="135"/>
      <c r="AW773" s="131">
        <v>31946</v>
      </c>
      <c r="AX773" s="66">
        <f t="shared" si="348"/>
        <v>3</v>
      </c>
      <c r="AY773" s="132" t="s">
        <v>1359</v>
      </c>
      <c r="AZ773" s="107">
        <f t="shared" ca="1" si="349"/>
        <v>20977</v>
      </c>
      <c r="BA773" s="107">
        <f t="shared" ca="1" si="350"/>
        <v>79157</v>
      </c>
      <c r="BB773" s="107">
        <f t="shared" ca="1" si="351"/>
        <v>128332.42</v>
      </c>
      <c r="BC773" s="107">
        <f t="shared" ca="1" si="352"/>
        <v>500</v>
      </c>
      <c r="BD773" s="107">
        <f t="shared" ca="1" si="353"/>
        <v>500</v>
      </c>
    </row>
    <row r="774" spans="1:56" x14ac:dyDescent="0.15">
      <c r="A774" s="62">
        <v>31947</v>
      </c>
      <c r="B774" s="62">
        <f t="shared" si="326"/>
        <v>3</v>
      </c>
      <c r="C774" s="59" t="s">
        <v>1358</v>
      </c>
      <c r="D774" s="62">
        <v>6560</v>
      </c>
      <c r="E774" s="86">
        <v>21690</v>
      </c>
      <c r="F774" s="86">
        <v>393464</v>
      </c>
      <c r="G774" s="86">
        <v>1254097.6599999999</v>
      </c>
      <c r="H774" s="86">
        <v>500</v>
      </c>
      <c r="I774" s="86">
        <v>500</v>
      </c>
      <c r="K774" s="66">
        <v>31947</v>
      </c>
      <c r="L774" s="66"/>
      <c r="M774" s="66">
        <v>31947</v>
      </c>
      <c r="N774" s="62">
        <f t="shared" si="327"/>
        <v>3</v>
      </c>
      <c r="O774" s="66" t="s">
        <v>1358</v>
      </c>
      <c r="P774" s="66">
        <v>1</v>
      </c>
      <c r="Q774" s="66">
        <f t="shared" si="328"/>
        <v>6560</v>
      </c>
      <c r="R774" s="66">
        <f t="shared" si="329"/>
        <v>21690</v>
      </c>
      <c r="S774" s="66">
        <f t="shared" si="330"/>
        <v>393464</v>
      </c>
      <c r="T774" s="66">
        <f t="shared" si="331"/>
        <v>1254097.6599999999</v>
      </c>
      <c r="U774" s="66">
        <f t="shared" si="332"/>
        <v>500</v>
      </c>
      <c r="V774" s="66">
        <f t="shared" si="333"/>
        <v>500</v>
      </c>
      <c r="W774" s="66"/>
      <c r="X774" s="62">
        <v>31947</v>
      </c>
      <c r="Y774" s="62">
        <f t="shared" si="334"/>
        <v>3</v>
      </c>
      <c r="Z774" s="59" t="s">
        <v>1358</v>
      </c>
      <c r="AA774" s="62">
        <v>1</v>
      </c>
      <c r="AB774" s="62">
        <f t="shared" ca="1" si="335"/>
        <v>1</v>
      </c>
      <c r="AC774" s="62">
        <f t="shared" ca="1" si="336"/>
        <v>6560</v>
      </c>
      <c r="AD774" s="62">
        <f t="shared" ca="1" si="337"/>
        <v>21690</v>
      </c>
      <c r="AE774" s="62">
        <f t="shared" ca="1" si="338"/>
        <v>393464</v>
      </c>
      <c r="AF774" s="62">
        <f t="shared" ca="1" si="339"/>
        <v>1254097.6599999999</v>
      </c>
      <c r="AG774" s="62">
        <f t="shared" ca="1" si="340"/>
        <v>500</v>
      </c>
      <c r="AH774" s="62">
        <f t="shared" ca="1" si="341"/>
        <v>500</v>
      </c>
      <c r="AL774" s="66"/>
      <c r="AO774" s="138">
        <f t="shared" si="342"/>
        <v>31947</v>
      </c>
      <c r="AP774" s="138" t="str">
        <f t="shared" si="343"/>
        <v>Wilhelmsburg</v>
      </c>
      <c r="AQ774" s="138">
        <f t="shared" ca="1" si="344"/>
        <v>21690</v>
      </c>
      <c r="AR774" s="138">
        <f t="shared" ca="1" si="345"/>
        <v>393464</v>
      </c>
      <c r="AS774" s="138">
        <f t="shared" ca="1" si="346"/>
        <v>1254097.6599999999</v>
      </c>
      <c r="AT774" s="138">
        <f t="shared" ca="1" si="347"/>
        <v>500</v>
      </c>
      <c r="AU774" s="138">
        <f t="shared" ca="1" si="347"/>
        <v>500</v>
      </c>
      <c r="AV774" s="135"/>
      <c r="AW774" s="131">
        <v>31947</v>
      </c>
      <c r="AX774" s="66">
        <f t="shared" si="348"/>
        <v>3</v>
      </c>
      <c r="AY774" s="132" t="s">
        <v>1358</v>
      </c>
      <c r="AZ774" s="107">
        <f t="shared" ca="1" si="349"/>
        <v>21690</v>
      </c>
      <c r="BA774" s="107">
        <f t="shared" ca="1" si="350"/>
        <v>393464</v>
      </c>
      <c r="BB774" s="107">
        <f t="shared" ca="1" si="351"/>
        <v>1254097.6599999999</v>
      </c>
      <c r="BC774" s="107">
        <f t="shared" ca="1" si="352"/>
        <v>500</v>
      </c>
      <c r="BD774" s="107">
        <f t="shared" ca="1" si="353"/>
        <v>500</v>
      </c>
    </row>
    <row r="775" spans="1:56" x14ac:dyDescent="0.15">
      <c r="A775" s="62">
        <v>31948</v>
      </c>
      <c r="B775" s="62">
        <f t="shared" si="326"/>
        <v>3</v>
      </c>
      <c r="C775" s="59" t="s">
        <v>1357</v>
      </c>
      <c r="D775" s="62">
        <v>2593</v>
      </c>
      <c r="E775" s="86">
        <v>6742</v>
      </c>
      <c r="F775" s="86">
        <v>150346</v>
      </c>
      <c r="G775" s="86">
        <v>261746.27</v>
      </c>
      <c r="H775" s="86">
        <v>500</v>
      </c>
      <c r="I775" s="86">
        <v>500</v>
      </c>
      <c r="K775" s="66">
        <v>31948</v>
      </c>
      <c r="L775" s="66"/>
      <c r="M775" s="66">
        <v>31948</v>
      </c>
      <c r="N775" s="62">
        <f t="shared" si="327"/>
        <v>3</v>
      </c>
      <c r="O775" s="66" t="s">
        <v>1357</v>
      </c>
      <c r="P775" s="66">
        <v>1</v>
      </c>
      <c r="Q775" s="66">
        <f t="shared" si="328"/>
        <v>2593</v>
      </c>
      <c r="R775" s="66">
        <f t="shared" si="329"/>
        <v>6742</v>
      </c>
      <c r="S775" s="66">
        <f t="shared" si="330"/>
        <v>150346</v>
      </c>
      <c r="T775" s="66">
        <f t="shared" si="331"/>
        <v>261746.27</v>
      </c>
      <c r="U775" s="66">
        <f t="shared" si="332"/>
        <v>500</v>
      </c>
      <c r="V775" s="66">
        <f t="shared" si="333"/>
        <v>500</v>
      </c>
      <c r="W775" s="66"/>
      <c r="X775" s="62">
        <v>31948</v>
      </c>
      <c r="Y775" s="62">
        <f t="shared" si="334"/>
        <v>3</v>
      </c>
      <c r="Z775" s="59" t="s">
        <v>1357</v>
      </c>
      <c r="AA775" s="62">
        <v>1</v>
      </c>
      <c r="AB775" s="62">
        <f t="shared" ca="1" si="335"/>
        <v>1</v>
      </c>
      <c r="AC775" s="62">
        <f t="shared" ca="1" si="336"/>
        <v>2593</v>
      </c>
      <c r="AD775" s="62">
        <f t="shared" ca="1" si="337"/>
        <v>6742</v>
      </c>
      <c r="AE775" s="62">
        <f t="shared" ca="1" si="338"/>
        <v>150346</v>
      </c>
      <c r="AF775" s="62">
        <f t="shared" ca="1" si="339"/>
        <v>261746.27</v>
      </c>
      <c r="AG775" s="62">
        <f t="shared" ca="1" si="340"/>
        <v>500</v>
      </c>
      <c r="AH775" s="62">
        <f t="shared" ca="1" si="341"/>
        <v>500</v>
      </c>
      <c r="AL775" s="66"/>
      <c r="AO775" s="138">
        <f t="shared" si="342"/>
        <v>31948</v>
      </c>
      <c r="AP775" s="138" t="str">
        <f t="shared" si="343"/>
        <v>Wölbling</v>
      </c>
      <c r="AQ775" s="138">
        <f t="shared" ca="1" si="344"/>
        <v>6742</v>
      </c>
      <c r="AR775" s="138">
        <f t="shared" ca="1" si="345"/>
        <v>150346</v>
      </c>
      <c r="AS775" s="138">
        <f t="shared" ca="1" si="346"/>
        <v>261746.27</v>
      </c>
      <c r="AT775" s="138">
        <f t="shared" ca="1" si="347"/>
        <v>500</v>
      </c>
      <c r="AU775" s="138">
        <f t="shared" ca="1" si="347"/>
        <v>500</v>
      </c>
      <c r="AV775" s="135"/>
      <c r="AW775" s="131">
        <v>31948</v>
      </c>
      <c r="AX775" s="66">
        <f t="shared" si="348"/>
        <v>3</v>
      </c>
      <c r="AY775" s="132" t="s">
        <v>1357</v>
      </c>
      <c r="AZ775" s="107">
        <f t="shared" ca="1" si="349"/>
        <v>6742</v>
      </c>
      <c r="BA775" s="107">
        <f t="shared" ca="1" si="350"/>
        <v>150346</v>
      </c>
      <c r="BB775" s="107">
        <f t="shared" ca="1" si="351"/>
        <v>261746.27</v>
      </c>
      <c r="BC775" s="107">
        <f t="shared" ca="1" si="352"/>
        <v>500</v>
      </c>
      <c r="BD775" s="107">
        <f t="shared" ca="1" si="353"/>
        <v>500</v>
      </c>
    </row>
    <row r="776" spans="1:56" x14ac:dyDescent="0.15">
      <c r="A776" s="62">
        <v>31949</v>
      </c>
      <c r="B776" s="62">
        <f t="shared" si="326"/>
        <v>3</v>
      </c>
      <c r="C776" s="59" t="s">
        <v>1356</v>
      </c>
      <c r="D776" s="62">
        <v>4935</v>
      </c>
      <c r="E776" s="86">
        <v>3259</v>
      </c>
      <c r="F776" s="86">
        <v>451815</v>
      </c>
      <c r="G776" s="86">
        <v>529168.21</v>
      </c>
      <c r="H776" s="86">
        <v>500</v>
      </c>
      <c r="I776" s="86">
        <v>500</v>
      </c>
      <c r="K776" s="66">
        <v>31949</v>
      </c>
      <c r="L776" s="66"/>
      <c r="M776" s="66">
        <v>31949</v>
      </c>
      <c r="N776" s="62">
        <f t="shared" si="327"/>
        <v>3</v>
      </c>
      <c r="O776" s="66" t="s">
        <v>1356</v>
      </c>
      <c r="P776" s="66">
        <v>1</v>
      </c>
      <c r="Q776" s="66">
        <f t="shared" si="328"/>
        <v>4935</v>
      </c>
      <c r="R776" s="66">
        <f t="shared" si="329"/>
        <v>3259</v>
      </c>
      <c r="S776" s="66">
        <f t="shared" si="330"/>
        <v>451815</v>
      </c>
      <c r="T776" s="66">
        <f t="shared" si="331"/>
        <v>529168.21</v>
      </c>
      <c r="U776" s="66">
        <f t="shared" si="332"/>
        <v>500</v>
      </c>
      <c r="V776" s="66">
        <f t="shared" si="333"/>
        <v>500</v>
      </c>
      <c r="W776" s="66"/>
      <c r="X776" s="62">
        <v>31949</v>
      </c>
      <c r="Y776" s="62">
        <f t="shared" si="334"/>
        <v>3</v>
      </c>
      <c r="Z776" s="59" t="s">
        <v>1356</v>
      </c>
      <c r="AA776" s="62">
        <v>1</v>
      </c>
      <c r="AB776" s="62">
        <f t="shared" ca="1" si="335"/>
        <v>1</v>
      </c>
      <c r="AC776" s="62">
        <f t="shared" ca="1" si="336"/>
        <v>4935</v>
      </c>
      <c r="AD776" s="62">
        <f t="shared" ca="1" si="337"/>
        <v>3259</v>
      </c>
      <c r="AE776" s="62">
        <f t="shared" ca="1" si="338"/>
        <v>451815</v>
      </c>
      <c r="AF776" s="62">
        <f t="shared" ca="1" si="339"/>
        <v>529168.21</v>
      </c>
      <c r="AG776" s="62">
        <f t="shared" ca="1" si="340"/>
        <v>500</v>
      </c>
      <c r="AH776" s="62">
        <f t="shared" ca="1" si="341"/>
        <v>500</v>
      </c>
      <c r="AL776" s="66"/>
      <c r="AO776" s="138">
        <f t="shared" si="342"/>
        <v>31949</v>
      </c>
      <c r="AP776" s="138" t="str">
        <f t="shared" si="343"/>
        <v>Gablitz</v>
      </c>
      <c r="AQ776" s="138">
        <f t="shared" ca="1" si="344"/>
        <v>3259</v>
      </c>
      <c r="AR776" s="138">
        <f t="shared" ca="1" si="345"/>
        <v>451815</v>
      </c>
      <c r="AS776" s="138">
        <f t="shared" ca="1" si="346"/>
        <v>529168.21</v>
      </c>
      <c r="AT776" s="138">
        <f t="shared" ca="1" si="347"/>
        <v>500</v>
      </c>
      <c r="AU776" s="138">
        <f t="shared" ca="1" si="347"/>
        <v>500</v>
      </c>
      <c r="AV776" s="135"/>
      <c r="AW776" s="131">
        <v>31949</v>
      </c>
      <c r="AX776" s="66">
        <f t="shared" si="348"/>
        <v>3</v>
      </c>
      <c r="AY776" s="132" t="s">
        <v>1356</v>
      </c>
      <c r="AZ776" s="107">
        <f t="shared" ca="1" si="349"/>
        <v>3259</v>
      </c>
      <c r="BA776" s="107">
        <f t="shared" ca="1" si="350"/>
        <v>451815</v>
      </c>
      <c r="BB776" s="107">
        <f t="shared" ca="1" si="351"/>
        <v>529168.21</v>
      </c>
      <c r="BC776" s="107">
        <f t="shared" ca="1" si="352"/>
        <v>500</v>
      </c>
      <c r="BD776" s="107">
        <f t="shared" ca="1" si="353"/>
        <v>500</v>
      </c>
    </row>
    <row r="777" spans="1:56" x14ac:dyDescent="0.15">
      <c r="A777" s="62">
        <v>31950</v>
      </c>
      <c r="B777" s="62">
        <f t="shared" si="326"/>
        <v>3</v>
      </c>
      <c r="C777" s="59" t="s">
        <v>1355</v>
      </c>
      <c r="D777" s="62">
        <v>3727</v>
      </c>
      <c r="E777" s="86">
        <v>3625</v>
      </c>
      <c r="F777" s="86">
        <v>333234</v>
      </c>
      <c r="G777" s="86">
        <v>343461.95</v>
      </c>
      <c r="H777" s="86">
        <v>500</v>
      </c>
      <c r="I777" s="86">
        <v>500</v>
      </c>
      <c r="K777" s="66">
        <v>31950</v>
      </c>
      <c r="L777" s="66"/>
      <c r="M777" s="66">
        <v>31950</v>
      </c>
      <c r="N777" s="62">
        <f t="shared" si="327"/>
        <v>3</v>
      </c>
      <c r="O777" s="66" t="s">
        <v>1355</v>
      </c>
      <c r="P777" s="66">
        <v>1</v>
      </c>
      <c r="Q777" s="66">
        <f t="shared" si="328"/>
        <v>3727</v>
      </c>
      <c r="R777" s="66">
        <f t="shared" si="329"/>
        <v>3625</v>
      </c>
      <c r="S777" s="66">
        <f t="shared" si="330"/>
        <v>333234</v>
      </c>
      <c r="T777" s="66">
        <f t="shared" si="331"/>
        <v>343461.95</v>
      </c>
      <c r="U777" s="66">
        <f t="shared" si="332"/>
        <v>500</v>
      </c>
      <c r="V777" s="66">
        <f t="shared" si="333"/>
        <v>500</v>
      </c>
      <c r="W777" s="66"/>
      <c r="X777" s="62">
        <v>31950</v>
      </c>
      <c r="Y777" s="62">
        <f t="shared" si="334"/>
        <v>3</v>
      </c>
      <c r="Z777" s="59" t="s">
        <v>1355</v>
      </c>
      <c r="AA777" s="62">
        <v>1</v>
      </c>
      <c r="AB777" s="62">
        <f t="shared" ca="1" si="335"/>
        <v>1</v>
      </c>
      <c r="AC777" s="62">
        <f t="shared" ca="1" si="336"/>
        <v>3727</v>
      </c>
      <c r="AD777" s="62">
        <f t="shared" ca="1" si="337"/>
        <v>3625</v>
      </c>
      <c r="AE777" s="62">
        <f t="shared" ca="1" si="338"/>
        <v>333234</v>
      </c>
      <c r="AF777" s="62">
        <f t="shared" ca="1" si="339"/>
        <v>343461.95</v>
      </c>
      <c r="AG777" s="62">
        <f t="shared" ca="1" si="340"/>
        <v>500</v>
      </c>
      <c r="AH777" s="62">
        <f t="shared" ca="1" si="341"/>
        <v>500</v>
      </c>
      <c r="AL777" s="66"/>
      <c r="AO777" s="138">
        <f t="shared" si="342"/>
        <v>31950</v>
      </c>
      <c r="AP777" s="138" t="str">
        <f t="shared" si="343"/>
        <v>Mauerbach</v>
      </c>
      <c r="AQ777" s="138">
        <f t="shared" ca="1" si="344"/>
        <v>3625</v>
      </c>
      <c r="AR777" s="138">
        <f t="shared" ca="1" si="345"/>
        <v>333234</v>
      </c>
      <c r="AS777" s="138">
        <f t="shared" ca="1" si="346"/>
        <v>343461.95</v>
      </c>
      <c r="AT777" s="138">
        <f t="shared" ca="1" si="347"/>
        <v>500</v>
      </c>
      <c r="AU777" s="138">
        <f t="shared" ca="1" si="347"/>
        <v>500</v>
      </c>
      <c r="AV777" s="135"/>
      <c r="AW777" s="131">
        <v>31950</v>
      </c>
      <c r="AX777" s="66">
        <f t="shared" si="348"/>
        <v>3</v>
      </c>
      <c r="AY777" s="132" t="s">
        <v>1355</v>
      </c>
      <c r="AZ777" s="107">
        <f t="shared" ca="1" si="349"/>
        <v>3625</v>
      </c>
      <c r="BA777" s="107">
        <f t="shared" ca="1" si="350"/>
        <v>333234</v>
      </c>
      <c r="BB777" s="107">
        <f t="shared" ca="1" si="351"/>
        <v>343461.95</v>
      </c>
      <c r="BC777" s="107">
        <f t="shared" ca="1" si="352"/>
        <v>500</v>
      </c>
      <c r="BD777" s="107">
        <f t="shared" ca="1" si="353"/>
        <v>500</v>
      </c>
    </row>
    <row r="778" spans="1:56" x14ac:dyDescent="0.15">
      <c r="A778" s="62">
        <v>31951</v>
      </c>
      <c r="B778" s="62">
        <f t="shared" si="326"/>
        <v>3</v>
      </c>
      <c r="C778" s="59" t="s">
        <v>1354</v>
      </c>
      <c r="D778" s="62">
        <v>7452</v>
      </c>
      <c r="E778" s="86">
        <v>16085</v>
      </c>
      <c r="F778" s="86">
        <v>630051</v>
      </c>
      <c r="G778" s="86">
        <v>911245.58</v>
      </c>
      <c r="H778" s="86">
        <v>500</v>
      </c>
      <c r="I778" s="86">
        <v>500</v>
      </c>
      <c r="K778" s="66">
        <v>31951</v>
      </c>
      <c r="L778" s="66"/>
      <c r="M778" s="66">
        <v>31951</v>
      </c>
      <c r="N778" s="62">
        <f t="shared" si="327"/>
        <v>3</v>
      </c>
      <c r="O778" s="66" t="s">
        <v>1354</v>
      </c>
      <c r="P778" s="66">
        <v>1</v>
      </c>
      <c r="Q778" s="66">
        <f t="shared" si="328"/>
        <v>7452</v>
      </c>
      <c r="R778" s="66">
        <f t="shared" si="329"/>
        <v>16085</v>
      </c>
      <c r="S778" s="66">
        <f t="shared" si="330"/>
        <v>630051</v>
      </c>
      <c r="T778" s="66">
        <f t="shared" si="331"/>
        <v>911245.58</v>
      </c>
      <c r="U778" s="66">
        <f t="shared" si="332"/>
        <v>500</v>
      </c>
      <c r="V778" s="66">
        <f t="shared" si="333"/>
        <v>500</v>
      </c>
      <c r="W778" s="66"/>
      <c r="X778" s="62">
        <v>31951</v>
      </c>
      <c r="Y778" s="62">
        <f t="shared" si="334"/>
        <v>3</v>
      </c>
      <c r="Z778" s="59" t="s">
        <v>1354</v>
      </c>
      <c r="AA778" s="62">
        <v>1</v>
      </c>
      <c r="AB778" s="62">
        <f t="shared" ca="1" si="335"/>
        <v>1</v>
      </c>
      <c r="AC778" s="62">
        <f t="shared" ca="1" si="336"/>
        <v>7452</v>
      </c>
      <c r="AD778" s="62">
        <f t="shared" ca="1" si="337"/>
        <v>16085</v>
      </c>
      <c r="AE778" s="62">
        <f t="shared" ca="1" si="338"/>
        <v>630051</v>
      </c>
      <c r="AF778" s="62">
        <f t="shared" ca="1" si="339"/>
        <v>911245.58</v>
      </c>
      <c r="AG778" s="62">
        <f t="shared" ca="1" si="340"/>
        <v>500</v>
      </c>
      <c r="AH778" s="62">
        <f t="shared" ca="1" si="341"/>
        <v>500</v>
      </c>
      <c r="AL778" s="66"/>
      <c r="AO778" s="138">
        <f t="shared" si="342"/>
        <v>31951</v>
      </c>
      <c r="AP778" s="138" t="str">
        <f t="shared" si="343"/>
        <v>Pressbaum</v>
      </c>
      <c r="AQ778" s="138">
        <f t="shared" ca="1" si="344"/>
        <v>16085</v>
      </c>
      <c r="AR778" s="138">
        <f t="shared" ca="1" si="345"/>
        <v>630051</v>
      </c>
      <c r="AS778" s="138">
        <f t="shared" ca="1" si="346"/>
        <v>911245.58</v>
      </c>
      <c r="AT778" s="138">
        <f t="shared" ca="1" si="347"/>
        <v>500</v>
      </c>
      <c r="AU778" s="138">
        <f t="shared" ca="1" si="347"/>
        <v>500</v>
      </c>
      <c r="AV778" s="135"/>
      <c r="AW778" s="131">
        <v>31951</v>
      </c>
      <c r="AX778" s="66">
        <f t="shared" si="348"/>
        <v>3</v>
      </c>
      <c r="AY778" s="132" t="s">
        <v>1354</v>
      </c>
      <c r="AZ778" s="107">
        <f t="shared" ca="1" si="349"/>
        <v>16085</v>
      </c>
      <c r="BA778" s="107">
        <f t="shared" ca="1" si="350"/>
        <v>630051</v>
      </c>
      <c r="BB778" s="107">
        <f t="shared" ca="1" si="351"/>
        <v>911245.58</v>
      </c>
      <c r="BC778" s="107">
        <f t="shared" ca="1" si="352"/>
        <v>500</v>
      </c>
      <c r="BD778" s="107">
        <f t="shared" ca="1" si="353"/>
        <v>500</v>
      </c>
    </row>
    <row r="779" spans="1:56" x14ac:dyDescent="0.15">
      <c r="A779" s="62">
        <v>31952</v>
      </c>
      <c r="B779" s="62">
        <f t="shared" si="326"/>
        <v>3</v>
      </c>
      <c r="C779" s="59" t="s">
        <v>1353</v>
      </c>
      <c r="D779" s="62">
        <v>9679</v>
      </c>
      <c r="E779" s="86">
        <v>7184</v>
      </c>
      <c r="F779" s="86">
        <v>731377</v>
      </c>
      <c r="G779" s="86">
        <v>2078969.48</v>
      </c>
      <c r="H779" s="86">
        <v>500</v>
      </c>
      <c r="I779" s="86">
        <v>500</v>
      </c>
      <c r="K779" s="66">
        <v>31952</v>
      </c>
      <c r="L779" s="66"/>
      <c r="M779" s="66">
        <v>31952</v>
      </c>
      <c r="N779" s="62">
        <f t="shared" si="327"/>
        <v>3</v>
      </c>
      <c r="O779" s="66" t="s">
        <v>1353</v>
      </c>
      <c r="P779" s="66">
        <v>1</v>
      </c>
      <c r="Q779" s="66">
        <f t="shared" si="328"/>
        <v>9679</v>
      </c>
      <c r="R779" s="66">
        <f t="shared" si="329"/>
        <v>7184</v>
      </c>
      <c r="S779" s="66">
        <f t="shared" si="330"/>
        <v>731377</v>
      </c>
      <c r="T779" s="66">
        <f t="shared" si="331"/>
        <v>2078969.48</v>
      </c>
      <c r="U779" s="66">
        <f t="shared" si="332"/>
        <v>500</v>
      </c>
      <c r="V779" s="66">
        <f t="shared" si="333"/>
        <v>500</v>
      </c>
      <c r="W779" s="66"/>
      <c r="X779" s="62">
        <v>31952</v>
      </c>
      <c r="Y779" s="62">
        <f t="shared" si="334"/>
        <v>3</v>
      </c>
      <c r="Z779" s="59" t="s">
        <v>1353</v>
      </c>
      <c r="AA779" s="62">
        <v>1</v>
      </c>
      <c r="AB779" s="62">
        <f t="shared" ca="1" si="335"/>
        <v>1</v>
      </c>
      <c r="AC779" s="62">
        <f t="shared" ca="1" si="336"/>
        <v>9679</v>
      </c>
      <c r="AD779" s="62">
        <f t="shared" ca="1" si="337"/>
        <v>7184</v>
      </c>
      <c r="AE779" s="62">
        <f t="shared" ca="1" si="338"/>
        <v>731377</v>
      </c>
      <c r="AF779" s="62">
        <f t="shared" ca="1" si="339"/>
        <v>2078969.48</v>
      </c>
      <c r="AG779" s="62">
        <f t="shared" ca="1" si="340"/>
        <v>500</v>
      </c>
      <c r="AH779" s="62">
        <f t="shared" ca="1" si="341"/>
        <v>500</v>
      </c>
      <c r="AL779" s="66"/>
      <c r="AO779" s="138">
        <f t="shared" si="342"/>
        <v>31952</v>
      </c>
      <c r="AP779" s="138" t="str">
        <f t="shared" si="343"/>
        <v>Purkersdorf</v>
      </c>
      <c r="AQ779" s="138">
        <f t="shared" ca="1" si="344"/>
        <v>7184</v>
      </c>
      <c r="AR779" s="138">
        <f t="shared" ca="1" si="345"/>
        <v>731377</v>
      </c>
      <c r="AS779" s="138">
        <f t="shared" ca="1" si="346"/>
        <v>2078969.48</v>
      </c>
      <c r="AT779" s="138">
        <f t="shared" ca="1" si="347"/>
        <v>500</v>
      </c>
      <c r="AU779" s="138">
        <f t="shared" ca="1" si="347"/>
        <v>500</v>
      </c>
      <c r="AV779" s="135"/>
      <c r="AW779" s="131">
        <v>31952</v>
      </c>
      <c r="AX779" s="66">
        <f t="shared" si="348"/>
        <v>3</v>
      </c>
      <c r="AY779" s="132" t="s">
        <v>1353</v>
      </c>
      <c r="AZ779" s="107">
        <f t="shared" ca="1" si="349"/>
        <v>7184</v>
      </c>
      <c r="BA779" s="107">
        <f t="shared" ca="1" si="350"/>
        <v>731377</v>
      </c>
      <c r="BB779" s="107">
        <f t="shared" ca="1" si="351"/>
        <v>2078969.48</v>
      </c>
      <c r="BC779" s="107">
        <f t="shared" ca="1" si="352"/>
        <v>500</v>
      </c>
      <c r="BD779" s="107">
        <f t="shared" ca="1" si="353"/>
        <v>500</v>
      </c>
    </row>
    <row r="780" spans="1:56" x14ac:dyDescent="0.15">
      <c r="A780" s="62">
        <v>31953</v>
      </c>
      <c r="B780" s="62">
        <f t="shared" si="326"/>
        <v>3</v>
      </c>
      <c r="C780" s="59" t="s">
        <v>1352</v>
      </c>
      <c r="D780" s="62">
        <v>2764</v>
      </c>
      <c r="E780" s="86">
        <v>4562</v>
      </c>
      <c r="F780" s="86">
        <v>226285</v>
      </c>
      <c r="G780" s="86">
        <v>253885.95</v>
      </c>
      <c r="H780" s="86">
        <v>500</v>
      </c>
      <c r="I780" s="86">
        <v>500</v>
      </c>
      <c r="K780" s="66">
        <v>31953</v>
      </c>
      <c r="L780" s="66"/>
      <c r="M780" s="66">
        <v>31953</v>
      </c>
      <c r="N780" s="62">
        <f t="shared" si="327"/>
        <v>3</v>
      </c>
      <c r="O780" s="66" t="s">
        <v>1352</v>
      </c>
      <c r="P780" s="66">
        <v>1</v>
      </c>
      <c r="Q780" s="66">
        <f t="shared" si="328"/>
        <v>2764</v>
      </c>
      <c r="R780" s="66">
        <f t="shared" si="329"/>
        <v>4562</v>
      </c>
      <c r="S780" s="66">
        <f t="shared" si="330"/>
        <v>226285</v>
      </c>
      <c r="T780" s="66">
        <f t="shared" si="331"/>
        <v>253885.95</v>
      </c>
      <c r="U780" s="66">
        <f t="shared" si="332"/>
        <v>500</v>
      </c>
      <c r="V780" s="66">
        <f t="shared" si="333"/>
        <v>500</v>
      </c>
      <c r="W780" s="66"/>
      <c r="X780" s="62">
        <v>31953</v>
      </c>
      <c r="Y780" s="62">
        <f t="shared" si="334"/>
        <v>3</v>
      </c>
      <c r="Z780" s="59" t="s">
        <v>1352</v>
      </c>
      <c r="AA780" s="62">
        <v>1</v>
      </c>
      <c r="AB780" s="62">
        <f t="shared" ca="1" si="335"/>
        <v>1</v>
      </c>
      <c r="AC780" s="62">
        <f t="shared" ca="1" si="336"/>
        <v>2764</v>
      </c>
      <c r="AD780" s="62">
        <f t="shared" ca="1" si="337"/>
        <v>4562</v>
      </c>
      <c r="AE780" s="62">
        <f t="shared" ca="1" si="338"/>
        <v>226285</v>
      </c>
      <c r="AF780" s="62">
        <f t="shared" ca="1" si="339"/>
        <v>253885.95</v>
      </c>
      <c r="AG780" s="62">
        <f t="shared" ca="1" si="340"/>
        <v>500</v>
      </c>
      <c r="AH780" s="62">
        <f t="shared" ca="1" si="341"/>
        <v>500</v>
      </c>
      <c r="AL780" s="66"/>
      <c r="AO780" s="138">
        <f t="shared" si="342"/>
        <v>31953</v>
      </c>
      <c r="AP780" s="138" t="str">
        <f t="shared" si="343"/>
        <v>Tullnerbach</v>
      </c>
      <c r="AQ780" s="138">
        <f t="shared" ca="1" si="344"/>
        <v>4562</v>
      </c>
      <c r="AR780" s="138">
        <f t="shared" ca="1" si="345"/>
        <v>226285</v>
      </c>
      <c r="AS780" s="138">
        <f t="shared" ca="1" si="346"/>
        <v>253885.95</v>
      </c>
      <c r="AT780" s="138">
        <f t="shared" ca="1" si="347"/>
        <v>500</v>
      </c>
      <c r="AU780" s="138">
        <f t="shared" ca="1" si="347"/>
        <v>500</v>
      </c>
      <c r="AV780" s="135"/>
      <c r="AW780" s="131">
        <v>31953</v>
      </c>
      <c r="AX780" s="66">
        <f t="shared" si="348"/>
        <v>3</v>
      </c>
      <c r="AY780" s="132" t="s">
        <v>1352</v>
      </c>
      <c r="AZ780" s="107">
        <f t="shared" ca="1" si="349"/>
        <v>4562</v>
      </c>
      <c r="BA780" s="107">
        <f t="shared" ca="1" si="350"/>
        <v>226285</v>
      </c>
      <c r="BB780" s="107">
        <f t="shared" ca="1" si="351"/>
        <v>253885.95</v>
      </c>
      <c r="BC780" s="107">
        <f t="shared" ca="1" si="352"/>
        <v>500</v>
      </c>
      <c r="BD780" s="107">
        <f t="shared" ca="1" si="353"/>
        <v>500</v>
      </c>
    </row>
    <row r="781" spans="1:56" x14ac:dyDescent="0.15">
      <c r="A781" s="62">
        <v>31954</v>
      </c>
      <c r="B781" s="62">
        <f t="shared" si="326"/>
        <v>3</v>
      </c>
      <c r="C781" s="59" t="s">
        <v>1351</v>
      </c>
      <c r="D781" s="62">
        <v>1704</v>
      </c>
      <c r="E781" s="86">
        <v>4403</v>
      </c>
      <c r="F781" s="86">
        <v>166057</v>
      </c>
      <c r="G781" s="86">
        <v>152390.60999999999</v>
      </c>
      <c r="H781" s="86">
        <v>500</v>
      </c>
      <c r="I781" s="86">
        <v>500</v>
      </c>
      <c r="K781" s="66">
        <v>31954</v>
      </c>
      <c r="L781" s="66"/>
      <c r="M781" s="66">
        <v>31954</v>
      </c>
      <c r="N781" s="62">
        <f t="shared" si="327"/>
        <v>3</v>
      </c>
      <c r="O781" s="66" t="s">
        <v>1351</v>
      </c>
      <c r="P781" s="66">
        <v>1</v>
      </c>
      <c r="Q781" s="66">
        <f t="shared" si="328"/>
        <v>1704</v>
      </c>
      <c r="R781" s="66">
        <f t="shared" si="329"/>
        <v>4403</v>
      </c>
      <c r="S781" s="66">
        <f t="shared" si="330"/>
        <v>166057</v>
      </c>
      <c r="T781" s="66">
        <f t="shared" si="331"/>
        <v>152390.60999999999</v>
      </c>
      <c r="U781" s="66">
        <f t="shared" si="332"/>
        <v>500</v>
      </c>
      <c r="V781" s="66">
        <f t="shared" si="333"/>
        <v>500</v>
      </c>
      <c r="W781" s="66"/>
      <c r="X781" s="62">
        <v>31954</v>
      </c>
      <c r="Y781" s="62">
        <f t="shared" si="334"/>
        <v>3</v>
      </c>
      <c r="Z781" s="59" t="s">
        <v>1351</v>
      </c>
      <c r="AA781" s="62">
        <v>1</v>
      </c>
      <c r="AB781" s="62">
        <f t="shared" ca="1" si="335"/>
        <v>1</v>
      </c>
      <c r="AC781" s="62">
        <f t="shared" ca="1" si="336"/>
        <v>1704</v>
      </c>
      <c r="AD781" s="62">
        <f t="shared" ca="1" si="337"/>
        <v>4403</v>
      </c>
      <c r="AE781" s="62">
        <f t="shared" ca="1" si="338"/>
        <v>166057</v>
      </c>
      <c r="AF781" s="62">
        <f t="shared" ca="1" si="339"/>
        <v>152390.60999999999</v>
      </c>
      <c r="AG781" s="62">
        <f t="shared" ca="1" si="340"/>
        <v>500</v>
      </c>
      <c r="AH781" s="62">
        <f t="shared" ca="1" si="341"/>
        <v>500</v>
      </c>
      <c r="AL781" s="66"/>
      <c r="AO781" s="138">
        <f t="shared" si="342"/>
        <v>31954</v>
      </c>
      <c r="AP781" s="138" t="str">
        <f t="shared" si="343"/>
        <v>Wolfsgraben</v>
      </c>
      <c r="AQ781" s="138">
        <f t="shared" ca="1" si="344"/>
        <v>4403</v>
      </c>
      <c r="AR781" s="138">
        <f t="shared" ca="1" si="345"/>
        <v>166057</v>
      </c>
      <c r="AS781" s="138">
        <f t="shared" ca="1" si="346"/>
        <v>152390.60999999999</v>
      </c>
      <c r="AT781" s="138">
        <f t="shared" ca="1" si="347"/>
        <v>500</v>
      </c>
      <c r="AU781" s="138">
        <f t="shared" ca="1" si="347"/>
        <v>500</v>
      </c>
      <c r="AV781" s="135"/>
      <c r="AW781" s="131">
        <v>31954</v>
      </c>
      <c r="AX781" s="66">
        <f t="shared" si="348"/>
        <v>3</v>
      </c>
      <c r="AY781" s="132" t="s">
        <v>1351</v>
      </c>
      <c r="AZ781" s="107">
        <f t="shared" ca="1" si="349"/>
        <v>4403</v>
      </c>
      <c r="BA781" s="107">
        <f t="shared" ca="1" si="350"/>
        <v>166057</v>
      </c>
      <c r="BB781" s="107">
        <f t="shared" ca="1" si="351"/>
        <v>152390.60999999999</v>
      </c>
      <c r="BC781" s="107">
        <f t="shared" ca="1" si="352"/>
        <v>500</v>
      </c>
      <c r="BD781" s="107">
        <f t="shared" ca="1" si="353"/>
        <v>500</v>
      </c>
    </row>
    <row r="782" spans="1:56" x14ac:dyDescent="0.15">
      <c r="A782" s="62">
        <v>32001</v>
      </c>
      <c r="B782" s="62">
        <f t="shared" si="326"/>
        <v>3</v>
      </c>
      <c r="C782" s="59" t="s">
        <v>1350</v>
      </c>
      <c r="D782" s="62">
        <v>3180</v>
      </c>
      <c r="E782" s="86">
        <v>48131</v>
      </c>
      <c r="F782" s="86">
        <v>220040</v>
      </c>
      <c r="G782" s="86">
        <v>1193169.3700000001</v>
      </c>
      <c r="H782" s="86">
        <v>500</v>
      </c>
      <c r="I782" s="86">
        <v>500</v>
      </c>
      <c r="K782" s="66">
        <v>32001</v>
      </c>
      <c r="L782" s="66"/>
      <c r="M782" s="66">
        <v>32001</v>
      </c>
      <c r="N782" s="62">
        <f t="shared" si="327"/>
        <v>3</v>
      </c>
      <c r="O782" s="66" t="s">
        <v>1350</v>
      </c>
      <c r="P782" s="66">
        <v>1</v>
      </c>
      <c r="Q782" s="66">
        <f t="shared" si="328"/>
        <v>3180</v>
      </c>
      <c r="R782" s="66">
        <f t="shared" si="329"/>
        <v>48131</v>
      </c>
      <c r="S782" s="66">
        <f t="shared" si="330"/>
        <v>220040</v>
      </c>
      <c r="T782" s="66">
        <f t="shared" si="331"/>
        <v>1193169.3700000001</v>
      </c>
      <c r="U782" s="66">
        <f t="shared" si="332"/>
        <v>500</v>
      </c>
      <c r="V782" s="66">
        <f t="shared" si="333"/>
        <v>500</v>
      </c>
      <c r="W782" s="66"/>
      <c r="X782" s="62">
        <v>32001</v>
      </c>
      <c r="Y782" s="62">
        <f t="shared" si="334"/>
        <v>3</v>
      </c>
      <c r="Z782" s="59" t="s">
        <v>1350</v>
      </c>
      <c r="AA782" s="62">
        <v>1</v>
      </c>
      <c r="AB782" s="62">
        <f t="shared" ca="1" si="335"/>
        <v>1</v>
      </c>
      <c r="AC782" s="62">
        <f t="shared" ca="1" si="336"/>
        <v>3180</v>
      </c>
      <c r="AD782" s="62">
        <f t="shared" ca="1" si="337"/>
        <v>48131</v>
      </c>
      <c r="AE782" s="62">
        <f t="shared" ca="1" si="338"/>
        <v>220040</v>
      </c>
      <c r="AF782" s="62">
        <f t="shared" ca="1" si="339"/>
        <v>1193169.3700000001</v>
      </c>
      <c r="AG782" s="62">
        <f t="shared" ca="1" si="340"/>
        <v>500</v>
      </c>
      <c r="AH782" s="62">
        <f t="shared" ca="1" si="341"/>
        <v>500</v>
      </c>
      <c r="AL782" s="66"/>
      <c r="AO782" s="138">
        <f t="shared" si="342"/>
        <v>32001</v>
      </c>
      <c r="AP782" s="138" t="str">
        <f t="shared" si="343"/>
        <v>Gaming</v>
      </c>
      <c r="AQ782" s="138">
        <f t="shared" ca="1" si="344"/>
        <v>48131</v>
      </c>
      <c r="AR782" s="138">
        <f t="shared" ca="1" si="345"/>
        <v>220040</v>
      </c>
      <c r="AS782" s="138">
        <f t="shared" ca="1" si="346"/>
        <v>1193169.3700000001</v>
      </c>
      <c r="AT782" s="138">
        <f t="shared" ca="1" si="347"/>
        <v>500</v>
      </c>
      <c r="AU782" s="138">
        <f t="shared" ca="1" si="347"/>
        <v>500</v>
      </c>
      <c r="AV782" s="135"/>
      <c r="AW782" s="131">
        <v>32001</v>
      </c>
      <c r="AX782" s="66">
        <f t="shared" si="348"/>
        <v>3</v>
      </c>
      <c r="AY782" s="132" t="s">
        <v>1350</v>
      </c>
      <c r="AZ782" s="107">
        <f t="shared" ca="1" si="349"/>
        <v>48131</v>
      </c>
      <c r="BA782" s="107">
        <f t="shared" ca="1" si="350"/>
        <v>220040</v>
      </c>
      <c r="BB782" s="107">
        <f t="shared" ca="1" si="351"/>
        <v>1193169.3700000001</v>
      </c>
      <c r="BC782" s="107">
        <f t="shared" ca="1" si="352"/>
        <v>500</v>
      </c>
      <c r="BD782" s="107">
        <f t="shared" ca="1" si="353"/>
        <v>500</v>
      </c>
    </row>
    <row r="783" spans="1:56" x14ac:dyDescent="0.15">
      <c r="A783" s="62">
        <v>32002</v>
      </c>
      <c r="B783" s="62">
        <f t="shared" si="326"/>
        <v>3</v>
      </c>
      <c r="C783" s="59" t="s">
        <v>1349</v>
      </c>
      <c r="D783" s="62">
        <v>2077</v>
      </c>
      <c r="E783" s="86">
        <v>20079</v>
      </c>
      <c r="F783" s="86">
        <v>155673</v>
      </c>
      <c r="G783" s="86">
        <v>516682.4</v>
      </c>
      <c r="H783" s="86">
        <v>500</v>
      </c>
      <c r="I783" s="86">
        <v>500</v>
      </c>
      <c r="K783" s="66">
        <v>32002</v>
      </c>
      <c r="L783" s="66"/>
      <c r="M783" s="66">
        <v>32002</v>
      </c>
      <c r="N783" s="62">
        <f t="shared" si="327"/>
        <v>3</v>
      </c>
      <c r="O783" s="66" t="s">
        <v>1349</v>
      </c>
      <c r="P783" s="66">
        <v>1</v>
      </c>
      <c r="Q783" s="66">
        <f t="shared" si="328"/>
        <v>2077</v>
      </c>
      <c r="R783" s="66">
        <f t="shared" si="329"/>
        <v>20079</v>
      </c>
      <c r="S783" s="66">
        <f t="shared" si="330"/>
        <v>155673</v>
      </c>
      <c r="T783" s="66">
        <f t="shared" si="331"/>
        <v>516682.4</v>
      </c>
      <c r="U783" s="66">
        <f t="shared" si="332"/>
        <v>500</v>
      </c>
      <c r="V783" s="66">
        <f t="shared" si="333"/>
        <v>500</v>
      </c>
      <c r="W783" s="66"/>
      <c r="X783" s="62">
        <v>32002</v>
      </c>
      <c r="Y783" s="62">
        <f t="shared" si="334"/>
        <v>3</v>
      </c>
      <c r="Z783" s="59" t="s">
        <v>1349</v>
      </c>
      <c r="AA783" s="62">
        <v>1</v>
      </c>
      <c r="AB783" s="62">
        <f t="shared" ca="1" si="335"/>
        <v>1</v>
      </c>
      <c r="AC783" s="62">
        <f t="shared" ca="1" si="336"/>
        <v>2077</v>
      </c>
      <c r="AD783" s="62">
        <f t="shared" ca="1" si="337"/>
        <v>20079</v>
      </c>
      <c r="AE783" s="62">
        <f t="shared" ca="1" si="338"/>
        <v>155673</v>
      </c>
      <c r="AF783" s="62">
        <f t="shared" ca="1" si="339"/>
        <v>516682.4</v>
      </c>
      <c r="AG783" s="62">
        <f t="shared" ca="1" si="340"/>
        <v>500</v>
      </c>
      <c r="AH783" s="62">
        <f t="shared" ca="1" si="341"/>
        <v>500</v>
      </c>
      <c r="AL783" s="66"/>
      <c r="AO783" s="138">
        <f t="shared" si="342"/>
        <v>32002</v>
      </c>
      <c r="AP783" s="138" t="str">
        <f t="shared" si="343"/>
        <v>Göstling an der Ybbs</v>
      </c>
      <c r="AQ783" s="138">
        <f t="shared" ca="1" si="344"/>
        <v>20079</v>
      </c>
      <c r="AR783" s="138">
        <f t="shared" ca="1" si="345"/>
        <v>155673</v>
      </c>
      <c r="AS783" s="138">
        <f t="shared" ca="1" si="346"/>
        <v>516682.4</v>
      </c>
      <c r="AT783" s="138">
        <f t="shared" ca="1" si="347"/>
        <v>500</v>
      </c>
      <c r="AU783" s="138">
        <f t="shared" ca="1" si="347"/>
        <v>500</v>
      </c>
      <c r="AV783" s="135"/>
      <c r="AW783" s="131">
        <v>32002</v>
      </c>
      <c r="AX783" s="66">
        <f t="shared" si="348"/>
        <v>3</v>
      </c>
      <c r="AY783" s="132" t="s">
        <v>1349</v>
      </c>
      <c r="AZ783" s="107">
        <f t="shared" ca="1" si="349"/>
        <v>20079</v>
      </c>
      <c r="BA783" s="107">
        <f t="shared" ca="1" si="350"/>
        <v>155673</v>
      </c>
      <c r="BB783" s="107">
        <f t="shared" ca="1" si="351"/>
        <v>516682.4</v>
      </c>
      <c r="BC783" s="107">
        <f t="shared" ca="1" si="352"/>
        <v>500</v>
      </c>
      <c r="BD783" s="107">
        <f t="shared" ca="1" si="353"/>
        <v>500</v>
      </c>
    </row>
    <row r="784" spans="1:56" x14ac:dyDescent="0.15">
      <c r="A784" s="62">
        <v>32003</v>
      </c>
      <c r="B784" s="62">
        <f t="shared" si="326"/>
        <v>3</v>
      </c>
      <c r="C784" s="59" t="s">
        <v>1348</v>
      </c>
      <c r="D784" s="62">
        <v>2009</v>
      </c>
      <c r="E784" s="86">
        <v>1249</v>
      </c>
      <c r="F784" s="86">
        <v>184895</v>
      </c>
      <c r="G784" s="86">
        <v>1314166.48</v>
      </c>
      <c r="H784" s="86">
        <v>500</v>
      </c>
      <c r="I784" s="86">
        <v>500</v>
      </c>
      <c r="K784" s="66">
        <v>32003</v>
      </c>
      <c r="L784" s="66"/>
      <c r="M784" s="66">
        <v>32003</v>
      </c>
      <c r="N784" s="62">
        <f t="shared" si="327"/>
        <v>3</v>
      </c>
      <c r="O784" s="66" t="s">
        <v>1348</v>
      </c>
      <c r="P784" s="66">
        <v>1</v>
      </c>
      <c r="Q784" s="66">
        <f t="shared" si="328"/>
        <v>2009</v>
      </c>
      <c r="R784" s="66">
        <f t="shared" si="329"/>
        <v>1249</v>
      </c>
      <c r="S784" s="66">
        <f t="shared" si="330"/>
        <v>184895</v>
      </c>
      <c r="T784" s="66">
        <f t="shared" si="331"/>
        <v>1314166.48</v>
      </c>
      <c r="U784" s="66">
        <f t="shared" si="332"/>
        <v>500</v>
      </c>
      <c r="V784" s="66">
        <f t="shared" si="333"/>
        <v>500</v>
      </c>
      <c r="W784" s="66"/>
      <c r="X784" s="62">
        <v>32003</v>
      </c>
      <c r="Y784" s="62">
        <f t="shared" si="334"/>
        <v>3</v>
      </c>
      <c r="Z784" s="59" t="s">
        <v>1348</v>
      </c>
      <c r="AA784" s="62">
        <v>1</v>
      </c>
      <c r="AB784" s="62">
        <f t="shared" ca="1" si="335"/>
        <v>1</v>
      </c>
      <c r="AC784" s="62">
        <f t="shared" ca="1" si="336"/>
        <v>2009</v>
      </c>
      <c r="AD784" s="62">
        <f t="shared" ca="1" si="337"/>
        <v>1249</v>
      </c>
      <c r="AE784" s="62">
        <f t="shared" ca="1" si="338"/>
        <v>184895</v>
      </c>
      <c r="AF784" s="62">
        <f t="shared" ca="1" si="339"/>
        <v>1314166.48</v>
      </c>
      <c r="AG784" s="62">
        <f t="shared" ca="1" si="340"/>
        <v>500</v>
      </c>
      <c r="AH784" s="62">
        <f t="shared" ca="1" si="341"/>
        <v>500</v>
      </c>
      <c r="AL784" s="66"/>
      <c r="AO784" s="138">
        <f t="shared" si="342"/>
        <v>32003</v>
      </c>
      <c r="AP784" s="138" t="str">
        <f t="shared" si="343"/>
        <v>Gresten</v>
      </c>
      <c r="AQ784" s="138">
        <f t="shared" ca="1" si="344"/>
        <v>1249</v>
      </c>
      <c r="AR784" s="138">
        <f t="shared" ca="1" si="345"/>
        <v>184895</v>
      </c>
      <c r="AS784" s="138">
        <f t="shared" ca="1" si="346"/>
        <v>1314166.48</v>
      </c>
      <c r="AT784" s="138">
        <f t="shared" ca="1" si="347"/>
        <v>500</v>
      </c>
      <c r="AU784" s="138">
        <f t="shared" ca="1" si="347"/>
        <v>500</v>
      </c>
      <c r="AV784" s="135"/>
      <c r="AW784" s="131">
        <v>32003</v>
      </c>
      <c r="AX784" s="66">
        <f t="shared" si="348"/>
        <v>3</v>
      </c>
      <c r="AY784" s="132" t="s">
        <v>1348</v>
      </c>
      <c r="AZ784" s="107">
        <f t="shared" ca="1" si="349"/>
        <v>1249</v>
      </c>
      <c r="BA784" s="107">
        <f t="shared" ca="1" si="350"/>
        <v>184895</v>
      </c>
      <c r="BB784" s="107">
        <f t="shared" ca="1" si="351"/>
        <v>1314166.48</v>
      </c>
      <c r="BC784" s="107">
        <f t="shared" ca="1" si="352"/>
        <v>500</v>
      </c>
      <c r="BD784" s="107">
        <f t="shared" ca="1" si="353"/>
        <v>500</v>
      </c>
    </row>
    <row r="785" spans="1:59" x14ac:dyDescent="0.15">
      <c r="A785" s="62">
        <v>32004</v>
      </c>
      <c r="B785" s="62">
        <f t="shared" si="326"/>
        <v>3</v>
      </c>
      <c r="C785" s="59" t="s">
        <v>1347</v>
      </c>
      <c r="D785" s="62">
        <v>1544</v>
      </c>
      <c r="E785" s="86">
        <v>12481</v>
      </c>
      <c r="F785" s="86">
        <v>67048</v>
      </c>
      <c r="G785" s="86">
        <v>643104.22</v>
      </c>
      <c r="H785" s="86">
        <v>500</v>
      </c>
      <c r="I785" s="86">
        <v>500</v>
      </c>
      <c r="K785" s="66">
        <v>32004</v>
      </c>
      <c r="L785" s="66"/>
      <c r="M785" s="66">
        <v>32004</v>
      </c>
      <c r="N785" s="62">
        <f t="shared" si="327"/>
        <v>3</v>
      </c>
      <c r="O785" s="66" t="s">
        <v>1347</v>
      </c>
      <c r="P785" s="66">
        <v>1</v>
      </c>
      <c r="Q785" s="66">
        <f t="shared" si="328"/>
        <v>1544</v>
      </c>
      <c r="R785" s="66">
        <f t="shared" si="329"/>
        <v>12481</v>
      </c>
      <c r="S785" s="66">
        <f t="shared" si="330"/>
        <v>67048</v>
      </c>
      <c r="T785" s="66">
        <f t="shared" si="331"/>
        <v>643104.22</v>
      </c>
      <c r="U785" s="66">
        <f t="shared" si="332"/>
        <v>500</v>
      </c>
      <c r="V785" s="66">
        <f t="shared" si="333"/>
        <v>500</v>
      </c>
      <c r="W785" s="66"/>
      <c r="X785" s="62">
        <v>32004</v>
      </c>
      <c r="Y785" s="62">
        <f t="shared" si="334"/>
        <v>3</v>
      </c>
      <c r="Z785" s="59" t="s">
        <v>1347</v>
      </c>
      <c r="AA785" s="62">
        <v>1</v>
      </c>
      <c r="AB785" s="62">
        <f t="shared" ca="1" si="335"/>
        <v>1</v>
      </c>
      <c r="AC785" s="62">
        <f t="shared" ca="1" si="336"/>
        <v>1544</v>
      </c>
      <c r="AD785" s="62">
        <f t="shared" ca="1" si="337"/>
        <v>12481</v>
      </c>
      <c r="AE785" s="62">
        <f t="shared" ca="1" si="338"/>
        <v>67048</v>
      </c>
      <c r="AF785" s="62">
        <f t="shared" ca="1" si="339"/>
        <v>643104.22</v>
      </c>
      <c r="AG785" s="62">
        <f t="shared" ca="1" si="340"/>
        <v>500</v>
      </c>
      <c r="AH785" s="62">
        <f t="shared" ca="1" si="341"/>
        <v>500</v>
      </c>
      <c r="AL785" s="66"/>
      <c r="AO785" s="138">
        <f t="shared" si="342"/>
        <v>32004</v>
      </c>
      <c r="AP785" s="138" t="str">
        <f t="shared" si="343"/>
        <v>Gresten-Land</v>
      </c>
      <c r="AQ785" s="138">
        <f t="shared" ca="1" si="344"/>
        <v>12481</v>
      </c>
      <c r="AR785" s="138">
        <f t="shared" ca="1" si="345"/>
        <v>67048</v>
      </c>
      <c r="AS785" s="138">
        <f t="shared" ca="1" si="346"/>
        <v>643104.22</v>
      </c>
      <c r="AT785" s="138">
        <f t="shared" ca="1" si="347"/>
        <v>500</v>
      </c>
      <c r="AU785" s="138">
        <f t="shared" ca="1" si="347"/>
        <v>500</v>
      </c>
      <c r="AV785" s="135"/>
      <c r="AW785" s="131">
        <v>32004</v>
      </c>
      <c r="AX785" s="66">
        <f t="shared" si="348"/>
        <v>3</v>
      </c>
      <c r="AY785" s="132" t="s">
        <v>1347</v>
      </c>
      <c r="AZ785" s="107">
        <f t="shared" ca="1" si="349"/>
        <v>12481</v>
      </c>
      <c r="BA785" s="107">
        <f t="shared" ca="1" si="350"/>
        <v>67048</v>
      </c>
      <c r="BB785" s="107">
        <f t="shared" ca="1" si="351"/>
        <v>643104.22</v>
      </c>
      <c r="BC785" s="107">
        <f t="shared" ca="1" si="352"/>
        <v>500</v>
      </c>
      <c r="BD785" s="107">
        <f t="shared" ca="1" si="353"/>
        <v>500</v>
      </c>
    </row>
    <row r="786" spans="1:59" x14ac:dyDescent="0.15">
      <c r="A786" s="62">
        <v>32005</v>
      </c>
      <c r="B786" s="62">
        <f t="shared" si="326"/>
        <v>3</v>
      </c>
      <c r="C786" s="59" t="s">
        <v>1346</v>
      </c>
      <c r="D786" s="62">
        <v>1829</v>
      </c>
      <c r="E786" s="86">
        <v>14382</v>
      </c>
      <c r="F786" s="86">
        <v>144202</v>
      </c>
      <c r="G786" s="86">
        <v>396418.86</v>
      </c>
      <c r="H786" s="86">
        <v>500</v>
      </c>
      <c r="I786" s="86">
        <v>500</v>
      </c>
      <c r="K786" s="66">
        <v>32005</v>
      </c>
      <c r="L786" s="66"/>
      <c r="M786" s="66">
        <v>32005</v>
      </c>
      <c r="N786" s="62">
        <f t="shared" si="327"/>
        <v>3</v>
      </c>
      <c r="O786" s="66" t="s">
        <v>1346</v>
      </c>
      <c r="P786" s="66">
        <v>1</v>
      </c>
      <c r="Q786" s="66">
        <f t="shared" si="328"/>
        <v>1829</v>
      </c>
      <c r="R786" s="66">
        <f t="shared" si="329"/>
        <v>14382</v>
      </c>
      <c r="S786" s="66">
        <f t="shared" si="330"/>
        <v>144202</v>
      </c>
      <c r="T786" s="66">
        <f t="shared" si="331"/>
        <v>396418.86</v>
      </c>
      <c r="U786" s="66">
        <f t="shared" si="332"/>
        <v>500</v>
      </c>
      <c r="V786" s="66">
        <f t="shared" si="333"/>
        <v>500</v>
      </c>
      <c r="W786" s="66"/>
      <c r="X786" s="62">
        <v>32005</v>
      </c>
      <c r="Y786" s="62">
        <f t="shared" si="334"/>
        <v>3</v>
      </c>
      <c r="Z786" s="59" t="s">
        <v>1346</v>
      </c>
      <c r="AA786" s="62">
        <v>1</v>
      </c>
      <c r="AB786" s="62">
        <f t="shared" ca="1" si="335"/>
        <v>1</v>
      </c>
      <c r="AC786" s="62">
        <f t="shared" ca="1" si="336"/>
        <v>1829</v>
      </c>
      <c r="AD786" s="62">
        <f t="shared" ca="1" si="337"/>
        <v>14382</v>
      </c>
      <c r="AE786" s="62">
        <f t="shared" ca="1" si="338"/>
        <v>144202</v>
      </c>
      <c r="AF786" s="62">
        <f t="shared" ca="1" si="339"/>
        <v>396418.86</v>
      </c>
      <c r="AG786" s="62">
        <f t="shared" ca="1" si="340"/>
        <v>500</v>
      </c>
      <c r="AH786" s="62">
        <f t="shared" ca="1" si="341"/>
        <v>500</v>
      </c>
      <c r="AL786" s="66"/>
      <c r="AO786" s="138">
        <f t="shared" si="342"/>
        <v>32005</v>
      </c>
      <c r="AP786" s="138" t="str">
        <f t="shared" si="343"/>
        <v>Lunz am See</v>
      </c>
      <c r="AQ786" s="138">
        <f t="shared" ca="1" si="344"/>
        <v>14382</v>
      </c>
      <c r="AR786" s="138">
        <f t="shared" ca="1" si="345"/>
        <v>144202</v>
      </c>
      <c r="AS786" s="138">
        <f t="shared" ca="1" si="346"/>
        <v>396418.86</v>
      </c>
      <c r="AT786" s="138">
        <f t="shared" ca="1" si="347"/>
        <v>500</v>
      </c>
      <c r="AU786" s="138">
        <f t="shared" ca="1" si="347"/>
        <v>500</v>
      </c>
      <c r="AV786" s="135"/>
      <c r="AW786" s="131">
        <v>32005</v>
      </c>
      <c r="AX786" s="66">
        <f t="shared" si="348"/>
        <v>3</v>
      </c>
      <c r="AY786" s="132" t="s">
        <v>1346</v>
      </c>
      <c r="AZ786" s="107">
        <f t="shared" ca="1" si="349"/>
        <v>14382</v>
      </c>
      <c r="BA786" s="107">
        <f t="shared" ca="1" si="350"/>
        <v>144202</v>
      </c>
      <c r="BB786" s="107">
        <f t="shared" ca="1" si="351"/>
        <v>396418.86</v>
      </c>
      <c r="BC786" s="107">
        <f t="shared" ca="1" si="352"/>
        <v>500</v>
      </c>
      <c r="BD786" s="107">
        <f t="shared" ca="1" si="353"/>
        <v>500</v>
      </c>
    </row>
    <row r="787" spans="1:59" x14ac:dyDescent="0.15">
      <c r="A787" s="62">
        <v>32006</v>
      </c>
      <c r="B787" s="62">
        <f t="shared" si="326"/>
        <v>3</v>
      </c>
      <c r="C787" s="59" t="s">
        <v>1345</v>
      </c>
      <c r="D787" s="62">
        <v>2959</v>
      </c>
      <c r="E787" s="86">
        <v>25893</v>
      </c>
      <c r="F787" s="86">
        <v>120855</v>
      </c>
      <c r="G787" s="86">
        <v>322328.36</v>
      </c>
      <c r="H787" s="86">
        <v>500</v>
      </c>
      <c r="I787" s="86">
        <v>500</v>
      </c>
      <c r="K787" s="66">
        <v>32006</v>
      </c>
      <c r="L787" s="66"/>
      <c r="M787" s="66">
        <v>32006</v>
      </c>
      <c r="N787" s="62">
        <f t="shared" si="327"/>
        <v>3</v>
      </c>
      <c r="O787" s="66" t="s">
        <v>1345</v>
      </c>
      <c r="P787" s="66">
        <v>1</v>
      </c>
      <c r="Q787" s="66">
        <f t="shared" si="328"/>
        <v>2959</v>
      </c>
      <c r="R787" s="66">
        <f t="shared" si="329"/>
        <v>25893</v>
      </c>
      <c r="S787" s="66">
        <f t="shared" si="330"/>
        <v>120855</v>
      </c>
      <c r="T787" s="66">
        <f t="shared" si="331"/>
        <v>322328.36</v>
      </c>
      <c r="U787" s="66">
        <f t="shared" si="332"/>
        <v>500</v>
      </c>
      <c r="V787" s="66">
        <f t="shared" si="333"/>
        <v>500</v>
      </c>
      <c r="W787" s="66"/>
      <c r="X787" s="62">
        <v>32006</v>
      </c>
      <c r="Y787" s="62">
        <f t="shared" si="334"/>
        <v>3</v>
      </c>
      <c r="Z787" s="59" t="s">
        <v>1345</v>
      </c>
      <c r="AA787" s="62">
        <v>1</v>
      </c>
      <c r="AB787" s="62">
        <f t="shared" ca="1" si="335"/>
        <v>1</v>
      </c>
      <c r="AC787" s="62">
        <f t="shared" ca="1" si="336"/>
        <v>2959</v>
      </c>
      <c r="AD787" s="62">
        <f t="shared" ca="1" si="337"/>
        <v>25893</v>
      </c>
      <c r="AE787" s="62">
        <f t="shared" ca="1" si="338"/>
        <v>120855</v>
      </c>
      <c r="AF787" s="62">
        <f t="shared" ca="1" si="339"/>
        <v>322328.36</v>
      </c>
      <c r="AG787" s="62">
        <f t="shared" ca="1" si="340"/>
        <v>500</v>
      </c>
      <c r="AH787" s="62">
        <f t="shared" ca="1" si="341"/>
        <v>500</v>
      </c>
      <c r="AL787" s="66"/>
      <c r="AO787" s="138">
        <f t="shared" si="342"/>
        <v>32006</v>
      </c>
      <c r="AP787" s="138" t="str">
        <f t="shared" si="343"/>
        <v>Oberndorf an der Melk</v>
      </c>
      <c r="AQ787" s="138">
        <f t="shared" ca="1" si="344"/>
        <v>25893</v>
      </c>
      <c r="AR787" s="138">
        <f t="shared" ca="1" si="345"/>
        <v>120855</v>
      </c>
      <c r="AS787" s="138">
        <f t="shared" ca="1" si="346"/>
        <v>322328.36</v>
      </c>
      <c r="AT787" s="138">
        <f t="shared" ca="1" si="347"/>
        <v>500</v>
      </c>
      <c r="AU787" s="138">
        <f t="shared" ca="1" si="347"/>
        <v>500</v>
      </c>
      <c r="AV787" s="135"/>
      <c r="AW787" s="131">
        <v>32006</v>
      </c>
      <c r="AX787" s="66">
        <f t="shared" si="348"/>
        <v>3</v>
      </c>
      <c r="AY787" s="132" t="s">
        <v>1345</v>
      </c>
      <c r="AZ787" s="107">
        <f t="shared" ca="1" si="349"/>
        <v>25893</v>
      </c>
      <c r="BA787" s="107">
        <f t="shared" ca="1" si="350"/>
        <v>120855</v>
      </c>
      <c r="BB787" s="107">
        <f t="shared" ca="1" si="351"/>
        <v>322328.36</v>
      </c>
      <c r="BC787" s="107">
        <f t="shared" ca="1" si="352"/>
        <v>500</v>
      </c>
      <c r="BD787" s="107">
        <f t="shared" ca="1" si="353"/>
        <v>500</v>
      </c>
    </row>
    <row r="788" spans="1:59" x14ac:dyDescent="0.15">
      <c r="A788" s="62">
        <v>32007</v>
      </c>
      <c r="B788" s="62">
        <f t="shared" ref="B788:B851" si="354">INT(A788/10000)</f>
        <v>3</v>
      </c>
      <c r="C788" s="59" t="s">
        <v>1344</v>
      </c>
      <c r="D788" s="62">
        <v>302</v>
      </c>
      <c r="E788" s="86">
        <v>14663</v>
      </c>
      <c r="F788" s="86">
        <v>23091</v>
      </c>
      <c r="G788" s="86">
        <v>68773.16</v>
      </c>
      <c r="H788" s="86">
        <v>500</v>
      </c>
      <c r="I788" s="86">
        <v>500</v>
      </c>
      <c r="K788" s="66">
        <v>32007</v>
      </c>
      <c r="L788" s="66"/>
      <c r="M788" s="66">
        <v>32007</v>
      </c>
      <c r="N788" s="62">
        <f t="shared" ref="N788:N851" si="355">INT(K788/10000)</f>
        <v>3</v>
      </c>
      <c r="O788" s="66" t="s">
        <v>1344</v>
      </c>
      <c r="P788" s="66">
        <v>1</v>
      </c>
      <c r="Q788" s="66">
        <f t="shared" ref="Q788:Q851" si="356">D788</f>
        <v>302</v>
      </c>
      <c r="R788" s="66">
        <f t="shared" ref="R788:R851" si="357">E788</f>
        <v>14663</v>
      </c>
      <c r="S788" s="66">
        <f t="shared" ref="S788:S851" si="358">F788</f>
        <v>23091</v>
      </c>
      <c r="T788" s="66">
        <f t="shared" ref="T788:T851" si="359">G788</f>
        <v>68773.16</v>
      </c>
      <c r="U788" s="66">
        <f t="shared" ref="U788:U851" si="360">H788</f>
        <v>500</v>
      </c>
      <c r="V788" s="66">
        <f t="shared" ref="V788:V851" si="361">I788</f>
        <v>500</v>
      </c>
      <c r="W788" s="66"/>
      <c r="X788" s="62">
        <v>32007</v>
      </c>
      <c r="Y788" s="62">
        <f t="shared" ref="Y788:Y851" si="362">INT(X788/10000)</f>
        <v>3</v>
      </c>
      <c r="Z788" s="59" t="s">
        <v>1344</v>
      </c>
      <c r="AA788" s="62">
        <v>1</v>
      </c>
      <c r="AB788" s="62">
        <f t="shared" ref="AB788:AB851" ca="1" si="363">SUMIF($M$1:$M$265536,$X788,P$1:P$65536)</f>
        <v>1</v>
      </c>
      <c r="AC788" s="62">
        <f t="shared" ref="AC788:AC851" ca="1" si="364">SUMIF($M$1:$M$265536,$X788,Q$1:Q$65536)</f>
        <v>302</v>
      </c>
      <c r="AD788" s="62">
        <f t="shared" ref="AD788:AD851" ca="1" si="365">SUMIF($M$1:$M$265536,$X788,R$1:R$65536)</f>
        <v>14663</v>
      </c>
      <c r="AE788" s="62">
        <f t="shared" ref="AE788:AE851" ca="1" si="366">SUMIF($M$1:$M$265536,$X788,S$1:S$65536)</f>
        <v>23091</v>
      </c>
      <c r="AF788" s="62">
        <f t="shared" ref="AF788:AF851" ca="1" si="367">SUMIF($M$1:$M$265536,$X788,T$1:T$65536)</f>
        <v>68773.16</v>
      </c>
      <c r="AG788" s="62">
        <f t="shared" ref="AG788:AG851" ca="1" si="368">SUMIF($M$1:$M$265536,$X788,U$1:U$65536)/AB788</f>
        <v>500</v>
      </c>
      <c r="AH788" s="62">
        <f t="shared" ref="AH788:AH851" ca="1" si="369">SUMIF($M$1:$M$265536,$X788,V$1:V$65536)/AB788</f>
        <v>500</v>
      </c>
      <c r="AL788" s="66"/>
      <c r="AO788" s="138">
        <f t="shared" si="342"/>
        <v>32007</v>
      </c>
      <c r="AP788" s="138" t="str">
        <f t="shared" si="343"/>
        <v>Puchenstuben</v>
      </c>
      <c r="AQ788" s="138">
        <f t="shared" ca="1" si="344"/>
        <v>14663</v>
      </c>
      <c r="AR788" s="138">
        <f t="shared" ca="1" si="345"/>
        <v>23091</v>
      </c>
      <c r="AS788" s="138">
        <f t="shared" ca="1" si="346"/>
        <v>68773.16</v>
      </c>
      <c r="AT788" s="138">
        <f t="shared" ca="1" si="347"/>
        <v>500</v>
      </c>
      <c r="AU788" s="138">
        <f t="shared" ca="1" si="347"/>
        <v>500</v>
      </c>
      <c r="AV788" s="135"/>
      <c r="AW788" s="131">
        <v>32007</v>
      </c>
      <c r="AX788" s="66">
        <f t="shared" si="348"/>
        <v>3</v>
      </c>
      <c r="AY788" s="132" t="s">
        <v>1344</v>
      </c>
      <c r="AZ788" s="107">
        <f t="shared" ca="1" si="349"/>
        <v>14663</v>
      </c>
      <c r="BA788" s="107">
        <f t="shared" ca="1" si="350"/>
        <v>23091</v>
      </c>
      <c r="BB788" s="107">
        <f t="shared" ca="1" si="351"/>
        <v>68773.16</v>
      </c>
      <c r="BC788" s="107">
        <f t="shared" ca="1" si="352"/>
        <v>500</v>
      </c>
      <c r="BD788" s="107">
        <f t="shared" ca="1" si="353"/>
        <v>500</v>
      </c>
    </row>
    <row r="789" spans="1:59" x14ac:dyDescent="0.15">
      <c r="A789" s="62">
        <v>32008</v>
      </c>
      <c r="B789" s="62">
        <f t="shared" si="354"/>
        <v>3</v>
      </c>
      <c r="C789" s="59" t="s">
        <v>1343</v>
      </c>
      <c r="D789" s="62">
        <v>5382</v>
      </c>
      <c r="E789" s="86">
        <v>33153</v>
      </c>
      <c r="F789" s="86">
        <v>346197</v>
      </c>
      <c r="G789" s="86">
        <v>1883348.35</v>
      </c>
      <c r="H789" s="86">
        <v>500</v>
      </c>
      <c r="I789" s="86">
        <v>500</v>
      </c>
      <c r="K789" s="66">
        <v>32008</v>
      </c>
      <c r="L789" s="66"/>
      <c r="M789" s="66">
        <v>32008</v>
      </c>
      <c r="N789" s="62">
        <f t="shared" si="355"/>
        <v>3</v>
      </c>
      <c r="O789" s="66" t="s">
        <v>1343</v>
      </c>
      <c r="P789" s="66">
        <v>1</v>
      </c>
      <c r="Q789" s="66">
        <f t="shared" si="356"/>
        <v>5382</v>
      </c>
      <c r="R789" s="66">
        <f t="shared" si="357"/>
        <v>33153</v>
      </c>
      <c r="S789" s="66">
        <f t="shared" si="358"/>
        <v>346197</v>
      </c>
      <c r="T789" s="66">
        <f t="shared" si="359"/>
        <v>1883348.35</v>
      </c>
      <c r="U789" s="66">
        <f t="shared" si="360"/>
        <v>500</v>
      </c>
      <c r="V789" s="66">
        <f t="shared" si="361"/>
        <v>500</v>
      </c>
      <c r="W789" s="66"/>
      <c r="X789" s="62">
        <v>32008</v>
      </c>
      <c r="Y789" s="62">
        <f t="shared" si="362"/>
        <v>3</v>
      </c>
      <c r="Z789" s="59" t="s">
        <v>1343</v>
      </c>
      <c r="AA789" s="62">
        <v>1</v>
      </c>
      <c r="AB789" s="62">
        <f t="shared" ca="1" si="363"/>
        <v>1</v>
      </c>
      <c r="AC789" s="62">
        <f t="shared" ca="1" si="364"/>
        <v>5382</v>
      </c>
      <c r="AD789" s="62">
        <f t="shared" ca="1" si="365"/>
        <v>33153</v>
      </c>
      <c r="AE789" s="62">
        <f t="shared" ca="1" si="366"/>
        <v>346197</v>
      </c>
      <c r="AF789" s="62">
        <f t="shared" ca="1" si="367"/>
        <v>1883348.35</v>
      </c>
      <c r="AG789" s="62">
        <f t="shared" ca="1" si="368"/>
        <v>500</v>
      </c>
      <c r="AH789" s="62">
        <f t="shared" ca="1" si="369"/>
        <v>500</v>
      </c>
      <c r="AL789" s="66"/>
      <c r="AO789" s="138">
        <f t="shared" ref="AO789:AO852" si="370">X789</f>
        <v>32008</v>
      </c>
      <c r="AP789" s="138" t="str">
        <f t="shared" ref="AP789:AP852" si="371">Z789</f>
        <v>Purgstall an der Erlauf</v>
      </c>
      <c r="AQ789" s="138">
        <f t="shared" ref="AQ789:AQ852" ca="1" si="372">AD789</f>
        <v>33153</v>
      </c>
      <c r="AR789" s="138">
        <f t="shared" ref="AR789:AR852" ca="1" si="373">AE789</f>
        <v>346197</v>
      </c>
      <c r="AS789" s="138">
        <f t="shared" ref="AS789:AS852" ca="1" si="374">AF789</f>
        <v>1883348.35</v>
      </c>
      <c r="AT789" s="138">
        <f t="shared" ref="AT789:AU852" ca="1" si="375">AG789</f>
        <v>500</v>
      </c>
      <c r="AU789" s="138">
        <f t="shared" ca="1" si="375"/>
        <v>500</v>
      </c>
      <c r="AV789" s="135"/>
      <c r="AW789" s="131">
        <v>32008</v>
      </c>
      <c r="AX789" s="66">
        <f t="shared" ref="AX789:AX852" si="376">INT(AW789/10000)</f>
        <v>3</v>
      </c>
      <c r="AY789" s="132" t="s">
        <v>1343</v>
      </c>
      <c r="AZ789" s="107">
        <f t="shared" ref="AZ789:AZ852" ca="1" si="377">VLOOKUP($AW789,$AO:$AU,AQ$16,0)</f>
        <v>33153</v>
      </c>
      <c r="BA789" s="107">
        <f t="shared" ca="1" si="350"/>
        <v>346197</v>
      </c>
      <c r="BB789" s="107">
        <f t="shared" ca="1" si="351"/>
        <v>1883348.35</v>
      </c>
      <c r="BC789" s="107">
        <f t="shared" ca="1" si="352"/>
        <v>500</v>
      </c>
      <c r="BD789" s="107">
        <f t="shared" ca="1" si="353"/>
        <v>500</v>
      </c>
    </row>
    <row r="790" spans="1:59" x14ac:dyDescent="0.15">
      <c r="A790" s="62">
        <v>32009</v>
      </c>
      <c r="B790" s="62">
        <f t="shared" si="354"/>
        <v>3</v>
      </c>
      <c r="C790" s="59" t="s">
        <v>1342</v>
      </c>
      <c r="D790" s="62">
        <v>1904</v>
      </c>
      <c r="E790" s="86">
        <v>12214</v>
      </c>
      <c r="F790" s="86">
        <v>102422</v>
      </c>
      <c r="G790" s="86">
        <v>319084.65000000002</v>
      </c>
      <c r="H790" s="86">
        <v>500</v>
      </c>
      <c r="I790" s="86">
        <v>500</v>
      </c>
      <c r="K790" s="66">
        <v>32009</v>
      </c>
      <c r="L790" s="66"/>
      <c r="M790" s="66">
        <v>32009</v>
      </c>
      <c r="N790" s="62">
        <f t="shared" si="355"/>
        <v>3</v>
      </c>
      <c r="O790" s="66" t="s">
        <v>1342</v>
      </c>
      <c r="P790" s="66">
        <v>1</v>
      </c>
      <c r="Q790" s="66">
        <f t="shared" si="356"/>
        <v>1904</v>
      </c>
      <c r="R790" s="66">
        <f t="shared" si="357"/>
        <v>12214</v>
      </c>
      <c r="S790" s="66">
        <f t="shared" si="358"/>
        <v>102422</v>
      </c>
      <c r="T790" s="66">
        <f t="shared" si="359"/>
        <v>319084.65000000002</v>
      </c>
      <c r="U790" s="66">
        <f t="shared" si="360"/>
        <v>500</v>
      </c>
      <c r="V790" s="66">
        <f t="shared" si="361"/>
        <v>500</v>
      </c>
      <c r="W790" s="66"/>
      <c r="X790" s="62">
        <v>32009</v>
      </c>
      <c r="Y790" s="62">
        <f t="shared" si="362"/>
        <v>3</v>
      </c>
      <c r="Z790" s="59" t="s">
        <v>1342</v>
      </c>
      <c r="AA790" s="62">
        <v>1</v>
      </c>
      <c r="AB790" s="62">
        <f t="shared" ca="1" si="363"/>
        <v>1</v>
      </c>
      <c r="AC790" s="62">
        <f t="shared" ca="1" si="364"/>
        <v>1904</v>
      </c>
      <c r="AD790" s="62">
        <f t="shared" ca="1" si="365"/>
        <v>12214</v>
      </c>
      <c r="AE790" s="62">
        <f t="shared" ca="1" si="366"/>
        <v>102422</v>
      </c>
      <c r="AF790" s="62">
        <f t="shared" ca="1" si="367"/>
        <v>319084.65000000002</v>
      </c>
      <c r="AG790" s="62">
        <f t="shared" ca="1" si="368"/>
        <v>500</v>
      </c>
      <c r="AH790" s="62">
        <f t="shared" ca="1" si="369"/>
        <v>500</v>
      </c>
      <c r="AL790" s="66"/>
      <c r="AO790" s="138">
        <f t="shared" si="370"/>
        <v>32009</v>
      </c>
      <c r="AP790" s="138" t="str">
        <f t="shared" si="371"/>
        <v>Randegg</v>
      </c>
      <c r="AQ790" s="138">
        <f t="shared" ca="1" si="372"/>
        <v>12214</v>
      </c>
      <c r="AR790" s="138">
        <f t="shared" ca="1" si="373"/>
        <v>102422</v>
      </c>
      <c r="AS790" s="138">
        <f t="shared" ca="1" si="374"/>
        <v>319084.65000000002</v>
      </c>
      <c r="AT790" s="138">
        <f t="shared" ca="1" si="375"/>
        <v>500</v>
      </c>
      <c r="AU790" s="138">
        <f t="shared" ca="1" si="375"/>
        <v>500</v>
      </c>
      <c r="AV790" s="135"/>
      <c r="AW790" s="131">
        <v>32009</v>
      </c>
      <c r="AX790" s="66">
        <f t="shared" si="376"/>
        <v>3</v>
      </c>
      <c r="AY790" s="132" t="s">
        <v>1342</v>
      </c>
      <c r="AZ790" s="107">
        <f t="shared" ca="1" si="377"/>
        <v>12214</v>
      </c>
      <c r="BA790" s="107">
        <f t="shared" ca="1" si="350"/>
        <v>102422</v>
      </c>
      <c r="BB790" s="107">
        <f t="shared" ca="1" si="351"/>
        <v>319084.65000000002</v>
      </c>
      <c r="BC790" s="107">
        <f t="shared" ca="1" si="352"/>
        <v>500</v>
      </c>
      <c r="BD790" s="107">
        <f t="shared" ca="1" si="353"/>
        <v>500</v>
      </c>
    </row>
    <row r="791" spans="1:59" x14ac:dyDescent="0.15">
      <c r="A791" s="62">
        <v>32010</v>
      </c>
      <c r="B791" s="62">
        <f t="shared" si="354"/>
        <v>3</v>
      </c>
      <c r="C791" s="59" t="s">
        <v>1341</v>
      </c>
      <c r="D791" s="62">
        <v>1018</v>
      </c>
      <c r="E791" s="86">
        <v>7294</v>
      </c>
      <c r="F791" s="86">
        <v>37958</v>
      </c>
      <c r="G791" s="86">
        <v>52133.67</v>
      </c>
      <c r="H791" s="86">
        <v>500</v>
      </c>
      <c r="I791" s="86">
        <v>500</v>
      </c>
      <c r="K791" s="66">
        <v>32010</v>
      </c>
      <c r="L791" s="66"/>
      <c r="M791" s="66">
        <v>32010</v>
      </c>
      <c r="N791" s="62">
        <f t="shared" si="355"/>
        <v>3</v>
      </c>
      <c r="O791" s="66" t="s">
        <v>1341</v>
      </c>
      <c r="P791" s="66">
        <v>1</v>
      </c>
      <c r="Q791" s="66">
        <f t="shared" si="356"/>
        <v>1018</v>
      </c>
      <c r="R791" s="66">
        <f t="shared" si="357"/>
        <v>7294</v>
      </c>
      <c r="S791" s="66">
        <f t="shared" si="358"/>
        <v>37958</v>
      </c>
      <c r="T791" s="66">
        <f t="shared" si="359"/>
        <v>52133.67</v>
      </c>
      <c r="U791" s="66">
        <f t="shared" si="360"/>
        <v>500</v>
      </c>
      <c r="V791" s="66">
        <f t="shared" si="361"/>
        <v>500</v>
      </c>
      <c r="W791" s="66"/>
      <c r="X791" s="62">
        <v>32010</v>
      </c>
      <c r="Y791" s="62">
        <f t="shared" si="362"/>
        <v>3</v>
      </c>
      <c r="Z791" s="59" t="s">
        <v>1341</v>
      </c>
      <c r="AA791" s="62">
        <v>1</v>
      </c>
      <c r="AB791" s="62">
        <f t="shared" ca="1" si="363"/>
        <v>1</v>
      </c>
      <c r="AC791" s="62">
        <f t="shared" ca="1" si="364"/>
        <v>1018</v>
      </c>
      <c r="AD791" s="62">
        <f t="shared" ca="1" si="365"/>
        <v>7294</v>
      </c>
      <c r="AE791" s="62">
        <f t="shared" ca="1" si="366"/>
        <v>37958</v>
      </c>
      <c r="AF791" s="62">
        <f t="shared" ca="1" si="367"/>
        <v>52133.67</v>
      </c>
      <c r="AG791" s="62">
        <f t="shared" ca="1" si="368"/>
        <v>500</v>
      </c>
      <c r="AH791" s="62">
        <f t="shared" ca="1" si="369"/>
        <v>500</v>
      </c>
      <c r="AL791" s="66"/>
      <c r="AO791" s="138">
        <f t="shared" si="370"/>
        <v>32010</v>
      </c>
      <c r="AP791" s="138" t="str">
        <f t="shared" si="371"/>
        <v>Reinsberg</v>
      </c>
      <c r="AQ791" s="138">
        <f t="shared" ca="1" si="372"/>
        <v>7294</v>
      </c>
      <c r="AR791" s="138">
        <f t="shared" ca="1" si="373"/>
        <v>37958</v>
      </c>
      <c r="AS791" s="138">
        <f t="shared" ca="1" si="374"/>
        <v>52133.67</v>
      </c>
      <c r="AT791" s="138">
        <f t="shared" ca="1" si="375"/>
        <v>500</v>
      </c>
      <c r="AU791" s="138">
        <f t="shared" ca="1" si="375"/>
        <v>500</v>
      </c>
      <c r="AV791" s="135"/>
      <c r="AW791" s="131">
        <v>32010</v>
      </c>
      <c r="AX791" s="66">
        <f t="shared" si="376"/>
        <v>3</v>
      </c>
      <c r="AY791" s="132" t="s">
        <v>1341</v>
      </c>
      <c r="AZ791" s="107">
        <f t="shared" ca="1" si="377"/>
        <v>7294</v>
      </c>
      <c r="BA791" s="107">
        <f t="shared" ca="1" si="350"/>
        <v>37958</v>
      </c>
      <c r="BB791" s="107">
        <f t="shared" ca="1" si="351"/>
        <v>52133.67</v>
      </c>
      <c r="BC791" s="107">
        <f t="shared" ca="1" si="352"/>
        <v>500</v>
      </c>
      <c r="BD791" s="107">
        <f t="shared" ca="1" si="353"/>
        <v>500</v>
      </c>
    </row>
    <row r="792" spans="1:59" x14ac:dyDescent="0.15">
      <c r="A792" s="62">
        <v>32011</v>
      </c>
      <c r="B792" s="62">
        <f t="shared" si="354"/>
        <v>3</v>
      </c>
      <c r="C792" s="59" t="s">
        <v>1340</v>
      </c>
      <c r="D792" s="62">
        <v>1207</v>
      </c>
      <c r="E792" s="86">
        <v>14426</v>
      </c>
      <c r="F792" s="86">
        <v>39418</v>
      </c>
      <c r="G792" s="86">
        <v>24419.25</v>
      </c>
      <c r="H792" s="86">
        <v>500</v>
      </c>
      <c r="I792" s="86">
        <v>500</v>
      </c>
      <c r="K792" s="66">
        <v>32011</v>
      </c>
      <c r="L792" s="66"/>
      <c r="M792" s="66">
        <v>32011</v>
      </c>
      <c r="N792" s="62">
        <f t="shared" si="355"/>
        <v>3</v>
      </c>
      <c r="O792" s="66" t="s">
        <v>1340</v>
      </c>
      <c r="P792" s="66">
        <v>1</v>
      </c>
      <c r="Q792" s="66">
        <f t="shared" si="356"/>
        <v>1207</v>
      </c>
      <c r="R792" s="66">
        <f t="shared" si="357"/>
        <v>14426</v>
      </c>
      <c r="S792" s="66">
        <f t="shared" si="358"/>
        <v>39418</v>
      </c>
      <c r="T792" s="66">
        <f t="shared" si="359"/>
        <v>24419.25</v>
      </c>
      <c r="U792" s="66">
        <f t="shared" si="360"/>
        <v>500</v>
      </c>
      <c r="V792" s="66">
        <f t="shared" si="361"/>
        <v>500</v>
      </c>
      <c r="W792" s="66"/>
      <c r="X792" s="62">
        <v>32011</v>
      </c>
      <c r="Y792" s="62">
        <f t="shared" si="362"/>
        <v>3</v>
      </c>
      <c r="Z792" s="59" t="s">
        <v>1340</v>
      </c>
      <c r="AA792" s="62">
        <v>1</v>
      </c>
      <c r="AB792" s="62">
        <f t="shared" ca="1" si="363"/>
        <v>1</v>
      </c>
      <c r="AC792" s="62">
        <f t="shared" ca="1" si="364"/>
        <v>1207</v>
      </c>
      <c r="AD792" s="62">
        <f t="shared" ca="1" si="365"/>
        <v>14426</v>
      </c>
      <c r="AE792" s="62">
        <f t="shared" ca="1" si="366"/>
        <v>39418</v>
      </c>
      <c r="AF792" s="62">
        <f t="shared" ca="1" si="367"/>
        <v>24419.25</v>
      </c>
      <c r="AG792" s="62">
        <f t="shared" ca="1" si="368"/>
        <v>500</v>
      </c>
      <c r="AH792" s="62">
        <f t="shared" ca="1" si="369"/>
        <v>500</v>
      </c>
      <c r="AL792" s="66"/>
      <c r="AO792" s="138">
        <f t="shared" si="370"/>
        <v>32011</v>
      </c>
      <c r="AP792" s="138" t="str">
        <f t="shared" si="371"/>
        <v>St. Anton an der Jeßnitz</v>
      </c>
      <c r="AQ792" s="138">
        <f t="shared" ca="1" si="372"/>
        <v>14426</v>
      </c>
      <c r="AR792" s="138">
        <f t="shared" ca="1" si="373"/>
        <v>39418</v>
      </c>
      <c r="AS792" s="138">
        <f t="shared" ca="1" si="374"/>
        <v>24419.25</v>
      </c>
      <c r="AT792" s="138">
        <f t="shared" ca="1" si="375"/>
        <v>500</v>
      </c>
      <c r="AU792" s="138">
        <f t="shared" ca="1" si="375"/>
        <v>500</v>
      </c>
      <c r="AV792" s="135"/>
      <c r="AW792" s="131">
        <v>32011</v>
      </c>
      <c r="AX792" s="66">
        <f t="shared" si="376"/>
        <v>3</v>
      </c>
      <c r="AY792" s="132" t="s">
        <v>1340</v>
      </c>
      <c r="AZ792" s="107">
        <f t="shared" ca="1" si="377"/>
        <v>14426</v>
      </c>
      <c r="BA792" s="107">
        <f t="shared" ca="1" si="350"/>
        <v>39418</v>
      </c>
      <c r="BB792" s="107">
        <f t="shared" ca="1" si="351"/>
        <v>24419.25</v>
      </c>
      <c r="BC792" s="107">
        <f t="shared" ca="1" si="352"/>
        <v>500</v>
      </c>
      <c r="BD792" s="107">
        <f t="shared" ca="1" si="353"/>
        <v>500</v>
      </c>
    </row>
    <row r="793" spans="1:59" x14ac:dyDescent="0.15">
      <c r="A793" s="62">
        <v>32012</v>
      </c>
      <c r="B793" s="62">
        <f t="shared" si="354"/>
        <v>3</v>
      </c>
      <c r="C793" s="59" t="s">
        <v>1339</v>
      </c>
      <c r="D793" s="62">
        <v>1327</v>
      </c>
      <c r="E793" s="86">
        <v>7133</v>
      </c>
      <c r="F793" s="86">
        <v>38697</v>
      </c>
      <c r="G793" s="86">
        <v>108813.45</v>
      </c>
      <c r="H793" s="86">
        <v>500</v>
      </c>
      <c r="I793" s="86">
        <v>500</v>
      </c>
      <c r="K793" s="66">
        <v>32012</v>
      </c>
      <c r="L793" s="66"/>
      <c r="M793" s="66">
        <v>32012</v>
      </c>
      <c r="N793" s="62">
        <f t="shared" si="355"/>
        <v>3</v>
      </c>
      <c r="O793" s="66" t="s">
        <v>1339</v>
      </c>
      <c r="P793" s="66">
        <v>1</v>
      </c>
      <c r="Q793" s="66">
        <f t="shared" si="356"/>
        <v>1327</v>
      </c>
      <c r="R793" s="66">
        <f t="shared" si="357"/>
        <v>7133</v>
      </c>
      <c r="S793" s="66">
        <f t="shared" si="358"/>
        <v>38697</v>
      </c>
      <c r="T793" s="66">
        <f t="shared" si="359"/>
        <v>108813.45</v>
      </c>
      <c r="U793" s="66">
        <f t="shared" si="360"/>
        <v>500</v>
      </c>
      <c r="V793" s="66">
        <f t="shared" si="361"/>
        <v>500</v>
      </c>
      <c r="W793" s="66"/>
      <c r="X793" s="62">
        <v>32012</v>
      </c>
      <c r="Y793" s="62">
        <f t="shared" si="362"/>
        <v>3</v>
      </c>
      <c r="Z793" s="59" t="s">
        <v>1339</v>
      </c>
      <c r="AA793" s="62">
        <v>1</v>
      </c>
      <c r="AB793" s="62">
        <f t="shared" ca="1" si="363"/>
        <v>1</v>
      </c>
      <c r="AC793" s="62">
        <f t="shared" ca="1" si="364"/>
        <v>1327</v>
      </c>
      <c r="AD793" s="62">
        <f t="shared" ca="1" si="365"/>
        <v>7133</v>
      </c>
      <c r="AE793" s="62">
        <f t="shared" ca="1" si="366"/>
        <v>38697</v>
      </c>
      <c r="AF793" s="62">
        <f t="shared" ca="1" si="367"/>
        <v>108813.45</v>
      </c>
      <c r="AG793" s="62">
        <f t="shared" ca="1" si="368"/>
        <v>500</v>
      </c>
      <c r="AH793" s="62">
        <f t="shared" ca="1" si="369"/>
        <v>500</v>
      </c>
      <c r="AL793" s="66"/>
      <c r="AO793" s="138">
        <f t="shared" si="370"/>
        <v>32012</v>
      </c>
      <c r="AP793" s="138" t="str">
        <f t="shared" si="371"/>
        <v>St. Georgen an der Leys</v>
      </c>
      <c r="AQ793" s="138">
        <f t="shared" ca="1" si="372"/>
        <v>7133</v>
      </c>
      <c r="AR793" s="138">
        <f t="shared" ca="1" si="373"/>
        <v>38697</v>
      </c>
      <c r="AS793" s="138">
        <f t="shared" ca="1" si="374"/>
        <v>108813.45</v>
      </c>
      <c r="AT793" s="138">
        <f t="shared" ca="1" si="375"/>
        <v>500</v>
      </c>
      <c r="AU793" s="138">
        <f t="shared" ca="1" si="375"/>
        <v>500</v>
      </c>
      <c r="AV793" s="135"/>
      <c r="AW793" s="131">
        <v>32012</v>
      </c>
      <c r="AX793" s="66">
        <f t="shared" si="376"/>
        <v>3</v>
      </c>
      <c r="AY793" s="132" t="s">
        <v>1339</v>
      </c>
      <c r="AZ793" s="107">
        <f t="shared" ca="1" si="377"/>
        <v>7133</v>
      </c>
      <c r="BA793" s="107">
        <f t="shared" ca="1" si="350"/>
        <v>38697</v>
      </c>
      <c r="BB793" s="107">
        <f t="shared" ca="1" si="351"/>
        <v>108813.45</v>
      </c>
      <c r="BC793" s="107">
        <f t="shared" ca="1" si="352"/>
        <v>500</v>
      </c>
      <c r="BD793" s="107">
        <f t="shared" ca="1" si="353"/>
        <v>500</v>
      </c>
    </row>
    <row r="794" spans="1:59" x14ac:dyDescent="0.15">
      <c r="A794" s="62">
        <v>32013</v>
      </c>
      <c r="B794" s="62">
        <f t="shared" si="354"/>
        <v>3</v>
      </c>
      <c r="C794" s="59" t="s">
        <v>1338</v>
      </c>
      <c r="D794" s="62">
        <v>4236</v>
      </c>
      <c r="E794" s="86">
        <v>12127</v>
      </c>
      <c r="F794" s="86">
        <v>365620</v>
      </c>
      <c r="G794" s="86">
        <v>1773084.62</v>
      </c>
      <c r="H794" s="86">
        <v>500</v>
      </c>
      <c r="I794" s="86">
        <v>500</v>
      </c>
      <c r="K794" s="66">
        <v>32013</v>
      </c>
      <c r="L794" s="66"/>
      <c r="M794" s="66">
        <v>32013</v>
      </c>
      <c r="N794" s="62">
        <f t="shared" si="355"/>
        <v>3</v>
      </c>
      <c r="O794" s="66" t="s">
        <v>1338</v>
      </c>
      <c r="P794" s="66">
        <v>1</v>
      </c>
      <c r="Q794" s="66">
        <f t="shared" si="356"/>
        <v>4236</v>
      </c>
      <c r="R794" s="66">
        <f t="shared" si="357"/>
        <v>12127</v>
      </c>
      <c r="S794" s="66">
        <f t="shared" si="358"/>
        <v>365620</v>
      </c>
      <c r="T794" s="66">
        <f t="shared" si="359"/>
        <v>1773084.62</v>
      </c>
      <c r="U794" s="66">
        <f t="shared" si="360"/>
        <v>500</v>
      </c>
      <c r="V794" s="66">
        <f t="shared" si="361"/>
        <v>500</v>
      </c>
      <c r="W794" s="66"/>
      <c r="X794" s="62">
        <v>32013</v>
      </c>
      <c r="Y794" s="62">
        <f t="shared" si="362"/>
        <v>3</v>
      </c>
      <c r="Z794" s="59" t="s">
        <v>1338</v>
      </c>
      <c r="AA794" s="62">
        <v>1</v>
      </c>
      <c r="AB794" s="62">
        <f t="shared" ca="1" si="363"/>
        <v>1</v>
      </c>
      <c r="AC794" s="62">
        <f t="shared" ca="1" si="364"/>
        <v>4236</v>
      </c>
      <c r="AD794" s="62">
        <f t="shared" ca="1" si="365"/>
        <v>12127</v>
      </c>
      <c r="AE794" s="62">
        <f t="shared" ca="1" si="366"/>
        <v>365620</v>
      </c>
      <c r="AF794" s="62">
        <f t="shared" ca="1" si="367"/>
        <v>1773084.62</v>
      </c>
      <c r="AG794" s="62">
        <f t="shared" ca="1" si="368"/>
        <v>500</v>
      </c>
      <c r="AH794" s="62">
        <f t="shared" ca="1" si="369"/>
        <v>500</v>
      </c>
      <c r="AL794" s="66"/>
      <c r="AO794" s="138">
        <f t="shared" si="370"/>
        <v>32013</v>
      </c>
      <c r="AP794" s="138" t="str">
        <f t="shared" si="371"/>
        <v>Scheibbs</v>
      </c>
      <c r="AQ794" s="138">
        <f t="shared" ca="1" si="372"/>
        <v>12127</v>
      </c>
      <c r="AR794" s="138">
        <f t="shared" ca="1" si="373"/>
        <v>365620</v>
      </c>
      <c r="AS794" s="138">
        <f t="shared" ca="1" si="374"/>
        <v>1773084.62</v>
      </c>
      <c r="AT794" s="138">
        <f t="shared" ca="1" si="375"/>
        <v>500</v>
      </c>
      <c r="AU794" s="138">
        <f t="shared" ca="1" si="375"/>
        <v>500</v>
      </c>
      <c r="AV794" s="135"/>
      <c r="AW794" s="131">
        <v>32013</v>
      </c>
      <c r="AX794" s="66">
        <f t="shared" si="376"/>
        <v>3</v>
      </c>
      <c r="AY794" s="132" t="s">
        <v>1338</v>
      </c>
      <c r="AZ794" s="107">
        <f t="shared" ca="1" si="377"/>
        <v>12127</v>
      </c>
      <c r="BA794" s="107">
        <f t="shared" ca="1" si="350"/>
        <v>365620</v>
      </c>
      <c r="BB794" s="107">
        <f t="shared" ca="1" si="351"/>
        <v>1773084.62</v>
      </c>
      <c r="BC794" s="107">
        <f t="shared" ca="1" si="352"/>
        <v>500</v>
      </c>
      <c r="BD794" s="107">
        <f t="shared" ca="1" si="353"/>
        <v>500</v>
      </c>
    </row>
    <row r="795" spans="1:59" x14ac:dyDescent="0.15">
      <c r="A795" s="62">
        <v>32014</v>
      </c>
      <c r="B795" s="62">
        <f t="shared" si="354"/>
        <v>3</v>
      </c>
      <c r="C795" s="59" t="s">
        <v>1337</v>
      </c>
      <c r="D795" s="62">
        <v>2278</v>
      </c>
      <c r="E795" s="86">
        <v>19900</v>
      </c>
      <c r="F795" s="86">
        <v>137694</v>
      </c>
      <c r="G795" s="86">
        <v>265934.74</v>
      </c>
      <c r="H795" s="86">
        <v>500</v>
      </c>
      <c r="I795" s="86">
        <v>500</v>
      </c>
      <c r="K795" s="66">
        <v>32014</v>
      </c>
      <c r="L795" s="66"/>
      <c r="M795" s="66">
        <v>32014</v>
      </c>
      <c r="N795" s="62">
        <f t="shared" si="355"/>
        <v>3</v>
      </c>
      <c r="O795" s="66" t="s">
        <v>1337</v>
      </c>
      <c r="P795" s="66">
        <v>1</v>
      </c>
      <c r="Q795" s="66">
        <f t="shared" si="356"/>
        <v>2278</v>
      </c>
      <c r="R795" s="66">
        <f t="shared" si="357"/>
        <v>19900</v>
      </c>
      <c r="S795" s="66">
        <f t="shared" si="358"/>
        <v>137694</v>
      </c>
      <c r="T795" s="66">
        <f t="shared" si="359"/>
        <v>265934.74</v>
      </c>
      <c r="U795" s="66">
        <f t="shared" si="360"/>
        <v>500</v>
      </c>
      <c r="V795" s="66">
        <f t="shared" si="361"/>
        <v>500</v>
      </c>
      <c r="W795" s="66"/>
      <c r="X795" s="62">
        <v>32014</v>
      </c>
      <c r="Y795" s="62">
        <f t="shared" si="362"/>
        <v>3</v>
      </c>
      <c r="Z795" s="59" t="s">
        <v>1337</v>
      </c>
      <c r="AA795" s="62">
        <v>1</v>
      </c>
      <c r="AB795" s="62">
        <f t="shared" ca="1" si="363"/>
        <v>1</v>
      </c>
      <c r="AC795" s="62">
        <f t="shared" ca="1" si="364"/>
        <v>2278</v>
      </c>
      <c r="AD795" s="62">
        <f t="shared" ca="1" si="365"/>
        <v>19900</v>
      </c>
      <c r="AE795" s="62">
        <f t="shared" ca="1" si="366"/>
        <v>137694</v>
      </c>
      <c r="AF795" s="62">
        <f t="shared" ca="1" si="367"/>
        <v>265934.74</v>
      </c>
      <c r="AG795" s="62">
        <f t="shared" ca="1" si="368"/>
        <v>500</v>
      </c>
      <c r="AH795" s="62">
        <f t="shared" ca="1" si="369"/>
        <v>500</v>
      </c>
      <c r="AL795" s="66"/>
      <c r="AO795" s="138">
        <f t="shared" si="370"/>
        <v>32014</v>
      </c>
      <c r="AP795" s="138" t="str">
        <f t="shared" si="371"/>
        <v>Steinakirchen am Forst</v>
      </c>
      <c r="AQ795" s="138">
        <f t="shared" ca="1" si="372"/>
        <v>19900</v>
      </c>
      <c r="AR795" s="138">
        <f t="shared" ca="1" si="373"/>
        <v>137694</v>
      </c>
      <c r="AS795" s="138">
        <f t="shared" ca="1" si="374"/>
        <v>265934.74</v>
      </c>
      <c r="AT795" s="138">
        <f t="shared" ca="1" si="375"/>
        <v>500</v>
      </c>
      <c r="AU795" s="138">
        <f t="shared" ca="1" si="375"/>
        <v>500</v>
      </c>
      <c r="AV795" s="135"/>
      <c r="AW795" s="131">
        <v>32014</v>
      </c>
      <c r="AX795" s="66">
        <f t="shared" si="376"/>
        <v>3</v>
      </c>
      <c r="AY795" s="132" t="s">
        <v>1337</v>
      </c>
      <c r="AZ795" s="107">
        <f t="shared" ca="1" si="377"/>
        <v>19900</v>
      </c>
      <c r="BA795" s="107">
        <f t="shared" ca="1" si="350"/>
        <v>137694</v>
      </c>
      <c r="BB795" s="107">
        <f t="shared" ca="1" si="351"/>
        <v>265934.74</v>
      </c>
      <c r="BC795" s="107">
        <f t="shared" ca="1" si="352"/>
        <v>500</v>
      </c>
      <c r="BD795" s="107">
        <f t="shared" ca="1" si="353"/>
        <v>500</v>
      </c>
    </row>
    <row r="796" spans="1:59" x14ac:dyDescent="0.15">
      <c r="A796" s="62">
        <v>32015</v>
      </c>
      <c r="B796" s="62">
        <f t="shared" si="354"/>
        <v>3</v>
      </c>
      <c r="C796" s="59" t="s">
        <v>1336</v>
      </c>
      <c r="D796" s="62">
        <v>1341</v>
      </c>
      <c r="E796" s="86">
        <v>8475</v>
      </c>
      <c r="F796" s="86">
        <v>52072</v>
      </c>
      <c r="G796" s="86">
        <v>99220.14</v>
      </c>
      <c r="H796" s="86">
        <v>500</v>
      </c>
      <c r="I796" s="86">
        <v>500</v>
      </c>
      <c r="K796" s="66">
        <v>32015</v>
      </c>
      <c r="L796" s="66"/>
      <c r="M796" s="66">
        <v>32015</v>
      </c>
      <c r="N796" s="62">
        <f t="shared" si="355"/>
        <v>3</v>
      </c>
      <c r="O796" s="66" t="s">
        <v>1336</v>
      </c>
      <c r="P796" s="66">
        <v>1</v>
      </c>
      <c r="Q796" s="66">
        <f t="shared" si="356"/>
        <v>1341</v>
      </c>
      <c r="R796" s="66">
        <f t="shared" si="357"/>
        <v>8475</v>
      </c>
      <c r="S796" s="66">
        <f t="shared" si="358"/>
        <v>52072</v>
      </c>
      <c r="T796" s="66">
        <f t="shared" si="359"/>
        <v>99220.14</v>
      </c>
      <c r="U796" s="66">
        <f t="shared" si="360"/>
        <v>500</v>
      </c>
      <c r="V796" s="66">
        <f t="shared" si="361"/>
        <v>500</v>
      </c>
      <c r="W796" s="66"/>
      <c r="X796" s="62">
        <v>32015</v>
      </c>
      <c r="Y796" s="62">
        <f t="shared" si="362"/>
        <v>3</v>
      </c>
      <c r="Z796" s="59" t="s">
        <v>1336</v>
      </c>
      <c r="AA796" s="62">
        <v>1</v>
      </c>
      <c r="AB796" s="62">
        <f t="shared" ca="1" si="363"/>
        <v>1</v>
      </c>
      <c r="AC796" s="62">
        <f t="shared" ca="1" si="364"/>
        <v>1341</v>
      </c>
      <c r="AD796" s="62">
        <f t="shared" ca="1" si="365"/>
        <v>8475</v>
      </c>
      <c r="AE796" s="62">
        <f t="shared" ca="1" si="366"/>
        <v>52072</v>
      </c>
      <c r="AF796" s="62">
        <f t="shared" ca="1" si="367"/>
        <v>99220.14</v>
      </c>
      <c r="AG796" s="62">
        <f t="shared" ca="1" si="368"/>
        <v>500</v>
      </c>
      <c r="AH796" s="62">
        <f t="shared" ca="1" si="369"/>
        <v>500</v>
      </c>
      <c r="AL796" s="66"/>
      <c r="AO796" s="138">
        <f t="shared" si="370"/>
        <v>32015</v>
      </c>
      <c r="AP796" s="138" t="str">
        <f t="shared" si="371"/>
        <v>Wang</v>
      </c>
      <c r="AQ796" s="138">
        <f t="shared" ca="1" si="372"/>
        <v>8475</v>
      </c>
      <c r="AR796" s="138">
        <f t="shared" ca="1" si="373"/>
        <v>52072</v>
      </c>
      <c r="AS796" s="138">
        <f t="shared" ca="1" si="374"/>
        <v>99220.14</v>
      </c>
      <c r="AT796" s="138">
        <f t="shared" ca="1" si="375"/>
        <v>500</v>
      </c>
      <c r="AU796" s="138">
        <f t="shared" ca="1" si="375"/>
        <v>500</v>
      </c>
      <c r="AV796" s="135"/>
      <c r="AW796" s="131">
        <v>32015</v>
      </c>
      <c r="AX796" s="66">
        <f t="shared" si="376"/>
        <v>3</v>
      </c>
      <c r="AY796" s="132" t="s">
        <v>1336</v>
      </c>
      <c r="AZ796" s="107">
        <f t="shared" ca="1" si="377"/>
        <v>8475</v>
      </c>
      <c r="BA796" s="107">
        <f t="shared" ca="1" si="350"/>
        <v>52072</v>
      </c>
      <c r="BB796" s="107">
        <f t="shared" ca="1" si="351"/>
        <v>99220.14</v>
      </c>
      <c r="BC796" s="107">
        <f t="shared" ca="1" si="352"/>
        <v>500</v>
      </c>
      <c r="BD796" s="107">
        <f t="shared" ca="1" si="353"/>
        <v>500</v>
      </c>
    </row>
    <row r="797" spans="1:59" x14ac:dyDescent="0.15">
      <c r="A797" s="62">
        <v>32016</v>
      </c>
      <c r="B797" s="62">
        <f t="shared" si="354"/>
        <v>3</v>
      </c>
      <c r="C797" s="59" t="s">
        <v>1335</v>
      </c>
      <c r="D797" s="62">
        <v>3957</v>
      </c>
      <c r="E797" s="86">
        <v>15026</v>
      </c>
      <c r="F797" s="86">
        <v>398122</v>
      </c>
      <c r="G797" s="86">
        <v>5439057.5300000003</v>
      </c>
      <c r="H797" s="86">
        <v>500</v>
      </c>
      <c r="I797" s="86">
        <v>500</v>
      </c>
      <c r="K797" s="66">
        <v>32016</v>
      </c>
      <c r="L797" s="66"/>
      <c r="M797" s="66">
        <v>32016</v>
      </c>
      <c r="N797" s="62">
        <f t="shared" si="355"/>
        <v>3</v>
      </c>
      <c r="O797" s="66" t="s">
        <v>1335</v>
      </c>
      <c r="P797" s="66">
        <v>1</v>
      </c>
      <c r="Q797" s="66">
        <f t="shared" si="356"/>
        <v>3957</v>
      </c>
      <c r="R797" s="66">
        <f t="shared" si="357"/>
        <v>15026</v>
      </c>
      <c r="S797" s="66">
        <f t="shared" si="358"/>
        <v>398122</v>
      </c>
      <c r="T797" s="66">
        <f t="shared" si="359"/>
        <v>5439057.5300000003</v>
      </c>
      <c r="U797" s="66">
        <f t="shared" si="360"/>
        <v>500</v>
      </c>
      <c r="V797" s="66">
        <f t="shared" si="361"/>
        <v>500</v>
      </c>
      <c r="W797" s="66"/>
      <c r="X797" s="62">
        <v>32016</v>
      </c>
      <c r="Y797" s="62">
        <f t="shared" si="362"/>
        <v>3</v>
      </c>
      <c r="Z797" s="59" t="s">
        <v>1335</v>
      </c>
      <c r="AA797" s="62">
        <v>1</v>
      </c>
      <c r="AB797" s="62">
        <f t="shared" ca="1" si="363"/>
        <v>1</v>
      </c>
      <c r="AC797" s="62">
        <f t="shared" ca="1" si="364"/>
        <v>3957</v>
      </c>
      <c r="AD797" s="62">
        <f t="shared" ca="1" si="365"/>
        <v>15026</v>
      </c>
      <c r="AE797" s="62">
        <f t="shared" ca="1" si="366"/>
        <v>398122</v>
      </c>
      <c r="AF797" s="62">
        <f t="shared" ca="1" si="367"/>
        <v>5439057.5300000003</v>
      </c>
      <c r="AG797" s="62">
        <f t="shared" ca="1" si="368"/>
        <v>500</v>
      </c>
      <c r="AH797" s="62">
        <f t="shared" ca="1" si="369"/>
        <v>500</v>
      </c>
      <c r="AL797" s="66"/>
      <c r="AO797" s="138">
        <f t="shared" si="370"/>
        <v>32016</v>
      </c>
      <c r="AP797" s="138" t="str">
        <f t="shared" si="371"/>
        <v>Wieselburg</v>
      </c>
      <c r="AQ797" s="138">
        <f t="shared" ca="1" si="372"/>
        <v>15026</v>
      </c>
      <c r="AR797" s="138">
        <f t="shared" ca="1" si="373"/>
        <v>398122</v>
      </c>
      <c r="AS797" s="138">
        <f t="shared" ca="1" si="374"/>
        <v>5439057.5300000003</v>
      </c>
      <c r="AT797" s="138">
        <f t="shared" ca="1" si="375"/>
        <v>500</v>
      </c>
      <c r="AU797" s="138">
        <f t="shared" ca="1" si="375"/>
        <v>500</v>
      </c>
      <c r="AV797" s="135"/>
      <c r="AW797" s="131">
        <v>32016</v>
      </c>
      <c r="AX797" s="66">
        <f t="shared" si="376"/>
        <v>3</v>
      </c>
      <c r="AY797" s="132" t="s">
        <v>1335</v>
      </c>
      <c r="AZ797" s="107">
        <f t="shared" ca="1" si="377"/>
        <v>15026</v>
      </c>
      <c r="BA797" s="107">
        <f t="shared" ca="1" si="350"/>
        <v>398122</v>
      </c>
      <c r="BB797" s="107">
        <f t="shared" ca="1" si="351"/>
        <v>5439057.5300000003</v>
      </c>
      <c r="BC797" s="107">
        <f t="shared" ca="1" si="352"/>
        <v>500</v>
      </c>
      <c r="BD797" s="107">
        <f t="shared" ca="1" si="353"/>
        <v>500</v>
      </c>
    </row>
    <row r="798" spans="1:59" x14ac:dyDescent="0.15">
      <c r="A798" s="62">
        <v>32017</v>
      </c>
      <c r="B798" s="62">
        <f t="shared" si="354"/>
        <v>3</v>
      </c>
      <c r="C798" s="59" t="s">
        <v>1334</v>
      </c>
      <c r="D798" s="62">
        <v>3262</v>
      </c>
      <c r="E798" s="86">
        <v>27251</v>
      </c>
      <c r="F798" s="86">
        <v>200683</v>
      </c>
      <c r="G798" s="86">
        <v>982891.33</v>
      </c>
      <c r="H798" s="86">
        <v>500</v>
      </c>
      <c r="I798" s="86">
        <v>500</v>
      </c>
      <c r="K798" s="66">
        <v>32017</v>
      </c>
      <c r="L798" s="66"/>
      <c r="M798" s="66">
        <v>32017</v>
      </c>
      <c r="N798" s="62">
        <f t="shared" si="355"/>
        <v>3</v>
      </c>
      <c r="O798" s="66" t="s">
        <v>1334</v>
      </c>
      <c r="P798" s="66">
        <v>1</v>
      </c>
      <c r="Q798" s="66">
        <f t="shared" si="356"/>
        <v>3262</v>
      </c>
      <c r="R798" s="66">
        <f t="shared" si="357"/>
        <v>27251</v>
      </c>
      <c r="S798" s="66">
        <f t="shared" si="358"/>
        <v>200683</v>
      </c>
      <c r="T798" s="66">
        <f t="shared" si="359"/>
        <v>982891.33</v>
      </c>
      <c r="U798" s="66">
        <f t="shared" si="360"/>
        <v>500</v>
      </c>
      <c r="V798" s="66">
        <f t="shared" si="361"/>
        <v>500</v>
      </c>
      <c r="W798" s="66"/>
      <c r="X798" s="62">
        <v>32017</v>
      </c>
      <c r="Y798" s="62">
        <f t="shared" si="362"/>
        <v>3</v>
      </c>
      <c r="Z798" s="59" t="s">
        <v>1334</v>
      </c>
      <c r="AA798" s="62">
        <v>1</v>
      </c>
      <c r="AB798" s="62">
        <f t="shared" ca="1" si="363"/>
        <v>1</v>
      </c>
      <c r="AC798" s="62">
        <f t="shared" ca="1" si="364"/>
        <v>3262</v>
      </c>
      <c r="AD798" s="62">
        <f t="shared" ca="1" si="365"/>
        <v>27251</v>
      </c>
      <c r="AE798" s="62">
        <f t="shared" ca="1" si="366"/>
        <v>200683</v>
      </c>
      <c r="AF798" s="62">
        <f t="shared" ca="1" si="367"/>
        <v>982891.33</v>
      </c>
      <c r="AG798" s="62">
        <f t="shared" ca="1" si="368"/>
        <v>500</v>
      </c>
      <c r="AH798" s="62">
        <f t="shared" ca="1" si="369"/>
        <v>500</v>
      </c>
      <c r="AL798" s="66"/>
      <c r="AO798" s="138">
        <f t="shared" si="370"/>
        <v>32017</v>
      </c>
      <c r="AP798" s="138" t="str">
        <f t="shared" si="371"/>
        <v>Wieselburg-Land</v>
      </c>
      <c r="AQ798" s="138">
        <f t="shared" ca="1" si="372"/>
        <v>27251</v>
      </c>
      <c r="AR798" s="138">
        <f t="shared" ca="1" si="373"/>
        <v>200683</v>
      </c>
      <c r="AS798" s="138">
        <f t="shared" ca="1" si="374"/>
        <v>982891.33</v>
      </c>
      <c r="AT798" s="138">
        <f t="shared" ca="1" si="375"/>
        <v>500</v>
      </c>
      <c r="AU798" s="138">
        <f t="shared" ca="1" si="375"/>
        <v>500</v>
      </c>
      <c r="AV798" s="135"/>
      <c r="AW798" s="131">
        <v>32017</v>
      </c>
      <c r="AX798" s="66">
        <f t="shared" si="376"/>
        <v>3</v>
      </c>
      <c r="AY798" s="132" t="s">
        <v>1334</v>
      </c>
      <c r="AZ798" s="107">
        <f t="shared" ca="1" si="377"/>
        <v>27251</v>
      </c>
      <c r="BA798" s="107">
        <f t="shared" ca="1" si="350"/>
        <v>200683</v>
      </c>
      <c r="BB798" s="107">
        <f t="shared" ca="1" si="351"/>
        <v>982891.33</v>
      </c>
      <c r="BC798" s="107">
        <f t="shared" ca="1" si="352"/>
        <v>500</v>
      </c>
      <c r="BD798" s="107">
        <f t="shared" ca="1" si="353"/>
        <v>500</v>
      </c>
    </row>
    <row r="799" spans="1:59" x14ac:dyDescent="0.15">
      <c r="A799" s="62">
        <v>32018</v>
      </c>
      <c r="B799" s="62">
        <f t="shared" si="354"/>
        <v>3</v>
      </c>
      <c r="C799" s="59" t="s">
        <v>1333</v>
      </c>
      <c r="D799" s="62">
        <v>1548</v>
      </c>
      <c r="E799" s="86">
        <v>19162</v>
      </c>
      <c r="F799" s="86">
        <v>89327</v>
      </c>
      <c r="G799" s="86">
        <v>152743.01999999999</v>
      </c>
      <c r="H799" s="86">
        <v>500</v>
      </c>
      <c r="I799" s="86">
        <v>500</v>
      </c>
      <c r="K799" s="66">
        <v>32018</v>
      </c>
      <c r="L799" s="66"/>
      <c r="M799" s="66">
        <v>32018</v>
      </c>
      <c r="N799" s="62">
        <f t="shared" si="355"/>
        <v>3</v>
      </c>
      <c r="O799" s="66" t="s">
        <v>1333</v>
      </c>
      <c r="P799" s="66">
        <v>1</v>
      </c>
      <c r="Q799" s="66">
        <f t="shared" si="356"/>
        <v>1548</v>
      </c>
      <c r="R799" s="66">
        <f t="shared" si="357"/>
        <v>19162</v>
      </c>
      <c r="S799" s="66">
        <f t="shared" si="358"/>
        <v>89327</v>
      </c>
      <c r="T799" s="66">
        <f t="shared" si="359"/>
        <v>152743.01999999999</v>
      </c>
      <c r="U799" s="66">
        <f t="shared" si="360"/>
        <v>500</v>
      </c>
      <c r="V799" s="66">
        <f t="shared" si="361"/>
        <v>500</v>
      </c>
      <c r="W799" s="66"/>
      <c r="X799" s="62">
        <v>32018</v>
      </c>
      <c r="Y799" s="62">
        <f t="shared" si="362"/>
        <v>3</v>
      </c>
      <c r="Z799" s="59" t="s">
        <v>1333</v>
      </c>
      <c r="AA799" s="62">
        <v>1</v>
      </c>
      <c r="AB799" s="62">
        <f t="shared" ca="1" si="363"/>
        <v>1</v>
      </c>
      <c r="AC799" s="62">
        <f t="shared" ca="1" si="364"/>
        <v>1548</v>
      </c>
      <c r="AD799" s="62">
        <f t="shared" ca="1" si="365"/>
        <v>19162</v>
      </c>
      <c r="AE799" s="62">
        <f t="shared" ca="1" si="366"/>
        <v>89327</v>
      </c>
      <c r="AF799" s="62">
        <f t="shared" ca="1" si="367"/>
        <v>152743.01999999999</v>
      </c>
      <c r="AG799" s="62">
        <f t="shared" ca="1" si="368"/>
        <v>500</v>
      </c>
      <c r="AH799" s="62">
        <f t="shared" ca="1" si="369"/>
        <v>500</v>
      </c>
      <c r="AL799" s="66"/>
      <c r="AO799" s="138">
        <f t="shared" si="370"/>
        <v>32018</v>
      </c>
      <c r="AP799" s="138" t="str">
        <f t="shared" si="371"/>
        <v>Wolfpassing</v>
      </c>
      <c r="AQ799" s="138">
        <f t="shared" ca="1" si="372"/>
        <v>19162</v>
      </c>
      <c r="AR799" s="138">
        <f t="shared" ca="1" si="373"/>
        <v>89327</v>
      </c>
      <c r="AS799" s="138">
        <f t="shared" ca="1" si="374"/>
        <v>152743.01999999999</v>
      </c>
      <c r="AT799" s="138">
        <f t="shared" ca="1" si="375"/>
        <v>500</v>
      </c>
      <c r="AU799" s="138">
        <f t="shared" ca="1" si="375"/>
        <v>500</v>
      </c>
      <c r="AV799" s="135"/>
      <c r="AW799" s="131">
        <v>32018</v>
      </c>
      <c r="AX799" s="66">
        <f t="shared" si="376"/>
        <v>3</v>
      </c>
      <c r="AY799" s="132" t="s">
        <v>1333</v>
      </c>
      <c r="AZ799" s="107">
        <f t="shared" ca="1" si="377"/>
        <v>19162</v>
      </c>
      <c r="BA799" s="107">
        <f t="shared" ca="1" si="350"/>
        <v>89327</v>
      </c>
      <c r="BB799" s="107">
        <f t="shared" ca="1" si="351"/>
        <v>152743.01999999999</v>
      </c>
      <c r="BC799" s="107">
        <f t="shared" ca="1" si="352"/>
        <v>500</v>
      </c>
      <c r="BD799" s="107">
        <f t="shared" ca="1" si="353"/>
        <v>500</v>
      </c>
    </row>
    <row r="800" spans="1:59" s="70" customFormat="1" x14ac:dyDescent="0.15">
      <c r="A800" s="62">
        <v>32101</v>
      </c>
      <c r="B800" s="62">
        <f t="shared" si="354"/>
        <v>3</v>
      </c>
      <c r="C800" s="70" t="s">
        <v>1332</v>
      </c>
      <c r="D800" s="62">
        <v>2001</v>
      </c>
      <c r="E800" s="86">
        <v>17752</v>
      </c>
      <c r="F800" s="86">
        <v>113494</v>
      </c>
      <c r="G800" s="86">
        <v>334865.82</v>
      </c>
      <c r="H800" s="86">
        <v>500</v>
      </c>
      <c r="I800" s="86">
        <v>500</v>
      </c>
      <c r="K800" s="66">
        <v>32101</v>
      </c>
      <c r="L800" s="66"/>
      <c r="M800" s="66">
        <v>32101</v>
      </c>
      <c r="N800" s="62">
        <f t="shared" si="355"/>
        <v>3</v>
      </c>
      <c r="O800" s="66" t="s">
        <v>1332</v>
      </c>
      <c r="P800" s="66">
        <v>1</v>
      </c>
      <c r="Q800" s="66">
        <f t="shared" si="356"/>
        <v>2001</v>
      </c>
      <c r="R800" s="66">
        <f t="shared" si="357"/>
        <v>17752</v>
      </c>
      <c r="S800" s="66">
        <f t="shared" si="358"/>
        <v>113494</v>
      </c>
      <c r="T800" s="66">
        <f t="shared" si="359"/>
        <v>334865.82</v>
      </c>
      <c r="U800" s="66">
        <f t="shared" si="360"/>
        <v>500</v>
      </c>
      <c r="V800" s="66">
        <f t="shared" si="361"/>
        <v>500</v>
      </c>
      <c r="W800" s="66"/>
      <c r="X800" s="62">
        <v>32101</v>
      </c>
      <c r="Y800" s="62">
        <f t="shared" si="362"/>
        <v>3</v>
      </c>
      <c r="Z800" s="70" t="s">
        <v>1332</v>
      </c>
      <c r="AA800" s="62">
        <v>1</v>
      </c>
      <c r="AB800" s="62">
        <f t="shared" ca="1" si="363"/>
        <v>1</v>
      </c>
      <c r="AC800" s="62">
        <f t="shared" ca="1" si="364"/>
        <v>2001</v>
      </c>
      <c r="AD800" s="62">
        <f t="shared" ca="1" si="365"/>
        <v>17752</v>
      </c>
      <c r="AE800" s="62">
        <f t="shared" ca="1" si="366"/>
        <v>113494</v>
      </c>
      <c r="AF800" s="62">
        <f t="shared" ca="1" si="367"/>
        <v>334865.82</v>
      </c>
      <c r="AG800" s="62">
        <f t="shared" ca="1" si="368"/>
        <v>500</v>
      </c>
      <c r="AH800" s="62">
        <f t="shared" ca="1" si="369"/>
        <v>500</v>
      </c>
      <c r="AJ800" s="92"/>
      <c r="AK800" s="92"/>
      <c r="AL800" s="66"/>
      <c r="AM800" s="92"/>
      <c r="AN800" s="92"/>
      <c r="AO800" s="138">
        <f t="shared" si="370"/>
        <v>32101</v>
      </c>
      <c r="AP800" s="138" t="str">
        <f t="shared" si="371"/>
        <v>Absdorf</v>
      </c>
      <c r="AQ800" s="138">
        <f t="shared" ca="1" si="372"/>
        <v>17752</v>
      </c>
      <c r="AR800" s="138">
        <f t="shared" ca="1" si="373"/>
        <v>113494</v>
      </c>
      <c r="AS800" s="138">
        <f t="shared" ca="1" si="374"/>
        <v>334865.82</v>
      </c>
      <c r="AT800" s="138">
        <f t="shared" ca="1" si="375"/>
        <v>500</v>
      </c>
      <c r="AU800" s="138">
        <f t="shared" ca="1" si="375"/>
        <v>500</v>
      </c>
      <c r="AV800" s="135"/>
      <c r="AW800" s="131">
        <v>32101</v>
      </c>
      <c r="AX800" s="66">
        <f t="shared" si="376"/>
        <v>3</v>
      </c>
      <c r="AY800" s="133" t="s">
        <v>1332</v>
      </c>
      <c r="AZ800" s="107">
        <f t="shared" ca="1" si="377"/>
        <v>17752</v>
      </c>
      <c r="BA800" s="107">
        <f t="shared" ca="1" si="350"/>
        <v>113494</v>
      </c>
      <c r="BB800" s="107">
        <f t="shared" ca="1" si="351"/>
        <v>334865.82</v>
      </c>
      <c r="BC800" s="107">
        <f t="shared" ca="1" si="352"/>
        <v>500</v>
      </c>
      <c r="BD800" s="107">
        <f t="shared" ca="1" si="353"/>
        <v>500</v>
      </c>
      <c r="BE800" s="92"/>
      <c r="BF800" s="92"/>
      <c r="BG800" s="92"/>
    </row>
    <row r="801" spans="1:56" x14ac:dyDescent="0.15">
      <c r="A801" s="62">
        <v>32104</v>
      </c>
      <c r="B801" s="62">
        <f t="shared" si="354"/>
        <v>3</v>
      </c>
      <c r="C801" s="59" t="s">
        <v>1331</v>
      </c>
      <c r="D801" s="62">
        <v>2831</v>
      </c>
      <c r="E801" s="86">
        <v>23438</v>
      </c>
      <c r="F801" s="86">
        <v>176488</v>
      </c>
      <c r="G801" s="86">
        <v>522156.24</v>
      </c>
      <c r="H801" s="86">
        <v>500</v>
      </c>
      <c r="I801" s="86">
        <v>500</v>
      </c>
      <c r="K801" s="66">
        <v>32104</v>
      </c>
      <c r="L801" s="66"/>
      <c r="M801" s="66">
        <v>32104</v>
      </c>
      <c r="N801" s="62">
        <f t="shared" si="355"/>
        <v>3</v>
      </c>
      <c r="O801" s="66" t="s">
        <v>1331</v>
      </c>
      <c r="P801" s="66">
        <v>1</v>
      </c>
      <c r="Q801" s="66">
        <f t="shared" si="356"/>
        <v>2831</v>
      </c>
      <c r="R801" s="66">
        <f t="shared" si="357"/>
        <v>23438</v>
      </c>
      <c r="S801" s="66">
        <f t="shared" si="358"/>
        <v>176488</v>
      </c>
      <c r="T801" s="66">
        <f t="shared" si="359"/>
        <v>522156.24</v>
      </c>
      <c r="U801" s="66">
        <f t="shared" si="360"/>
        <v>500</v>
      </c>
      <c r="V801" s="66">
        <f t="shared" si="361"/>
        <v>500</v>
      </c>
      <c r="W801" s="66"/>
      <c r="X801" s="62">
        <v>32104</v>
      </c>
      <c r="Y801" s="62">
        <f t="shared" si="362"/>
        <v>3</v>
      </c>
      <c r="Z801" s="59" t="s">
        <v>1331</v>
      </c>
      <c r="AA801" s="62">
        <v>1</v>
      </c>
      <c r="AB801" s="62">
        <f t="shared" ca="1" si="363"/>
        <v>1</v>
      </c>
      <c r="AC801" s="62">
        <f t="shared" ca="1" si="364"/>
        <v>2831</v>
      </c>
      <c r="AD801" s="62">
        <f t="shared" ca="1" si="365"/>
        <v>23438</v>
      </c>
      <c r="AE801" s="62">
        <f t="shared" ca="1" si="366"/>
        <v>176488</v>
      </c>
      <c r="AF801" s="62">
        <f t="shared" ca="1" si="367"/>
        <v>522156.24</v>
      </c>
      <c r="AG801" s="62">
        <f t="shared" ca="1" si="368"/>
        <v>500</v>
      </c>
      <c r="AH801" s="62">
        <f t="shared" ca="1" si="369"/>
        <v>500</v>
      </c>
      <c r="AL801" s="66"/>
      <c r="AO801" s="138">
        <f t="shared" si="370"/>
        <v>32104</v>
      </c>
      <c r="AP801" s="138" t="str">
        <f t="shared" si="371"/>
        <v>Atzenbrugg</v>
      </c>
      <c r="AQ801" s="138">
        <f t="shared" ca="1" si="372"/>
        <v>23438</v>
      </c>
      <c r="AR801" s="138">
        <f t="shared" ca="1" si="373"/>
        <v>176488</v>
      </c>
      <c r="AS801" s="138">
        <f t="shared" ca="1" si="374"/>
        <v>522156.24</v>
      </c>
      <c r="AT801" s="138">
        <f t="shared" ca="1" si="375"/>
        <v>500</v>
      </c>
      <c r="AU801" s="138">
        <f t="shared" ca="1" si="375"/>
        <v>500</v>
      </c>
      <c r="AV801" s="135"/>
      <c r="AW801" s="131">
        <v>32104</v>
      </c>
      <c r="AX801" s="66">
        <f t="shared" si="376"/>
        <v>3</v>
      </c>
      <c r="AY801" s="132" t="s">
        <v>1331</v>
      </c>
      <c r="AZ801" s="107">
        <f t="shared" ca="1" si="377"/>
        <v>23438</v>
      </c>
      <c r="BA801" s="107">
        <f t="shared" ca="1" si="350"/>
        <v>176488</v>
      </c>
      <c r="BB801" s="107">
        <f t="shared" ca="1" si="351"/>
        <v>522156.24</v>
      </c>
      <c r="BC801" s="107">
        <f t="shared" ca="1" si="352"/>
        <v>500</v>
      </c>
      <c r="BD801" s="107">
        <f t="shared" ca="1" si="353"/>
        <v>500</v>
      </c>
    </row>
    <row r="802" spans="1:56" x14ac:dyDescent="0.15">
      <c r="A802" s="62">
        <v>32106</v>
      </c>
      <c r="B802" s="62">
        <f t="shared" si="354"/>
        <v>3</v>
      </c>
      <c r="C802" s="59" t="s">
        <v>1330</v>
      </c>
      <c r="D802" s="62">
        <v>2259</v>
      </c>
      <c r="E802" s="86">
        <v>40812</v>
      </c>
      <c r="F802" s="86">
        <v>148797</v>
      </c>
      <c r="G802" s="86">
        <v>210499.5</v>
      </c>
      <c r="H802" s="86">
        <v>500</v>
      </c>
      <c r="I802" s="86">
        <v>500</v>
      </c>
      <c r="K802" s="66">
        <v>32106</v>
      </c>
      <c r="L802" s="66"/>
      <c r="M802" s="66">
        <v>32106</v>
      </c>
      <c r="N802" s="62">
        <f t="shared" si="355"/>
        <v>3</v>
      </c>
      <c r="O802" s="66" t="s">
        <v>1330</v>
      </c>
      <c r="P802" s="66">
        <v>1</v>
      </c>
      <c r="Q802" s="66">
        <f t="shared" si="356"/>
        <v>2259</v>
      </c>
      <c r="R802" s="66">
        <f t="shared" si="357"/>
        <v>40812</v>
      </c>
      <c r="S802" s="66">
        <f t="shared" si="358"/>
        <v>148797</v>
      </c>
      <c r="T802" s="66">
        <f t="shared" si="359"/>
        <v>210499.5</v>
      </c>
      <c r="U802" s="66">
        <f t="shared" si="360"/>
        <v>500</v>
      </c>
      <c r="V802" s="66">
        <f t="shared" si="361"/>
        <v>500</v>
      </c>
      <c r="W802" s="66"/>
      <c r="X802" s="62">
        <v>32106</v>
      </c>
      <c r="Y802" s="62">
        <f t="shared" si="362"/>
        <v>3</v>
      </c>
      <c r="Z802" s="59" t="s">
        <v>1330</v>
      </c>
      <c r="AA802" s="62">
        <v>1</v>
      </c>
      <c r="AB802" s="62">
        <f t="shared" ca="1" si="363"/>
        <v>1</v>
      </c>
      <c r="AC802" s="62">
        <f t="shared" ca="1" si="364"/>
        <v>2259</v>
      </c>
      <c r="AD802" s="62">
        <f t="shared" ca="1" si="365"/>
        <v>40812</v>
      </c>
      <c r="AE802" s="62">
        <f t="shared" ca="1" si="366"/>
        <v>148797</v>
      </c>
      <c r="AF802" s="62">
        <f t="shared" ca="1" si="367"/>
        <v>210499.5</v>
      </c>
      <c r="AG802" s="62">
        <f t="shared" ca="1" si="368"/>
        <v>500</v>
      </c>
      <c r="AH802" s="62">
        <f t="shared" ca="1" si="369"/>
        <v>500</v>
      </c>
      <c r="AL802" s="66"/>
      <c r="AO802" s="138">
        <f t="shared" si="370"/>
        <v>32106</v>
      </c>
      <c r="AP802" s="138" t="str">
        <f t="shared" si="371"/>
        <v>Fels am Wagram</v>
      </c>
      <c r="AQ802" s="138">
        <f t="shared" ca="1" si="372"/>
        <v>40812</v>
      </c>
      <c r="AR802" s="138">
        <f t="shared" ca="1" si="373"/>
        <v>148797</v>
      </c>
      <c r="AS802" s="138">
        <f t="shared" ca="1" si="374"/>
        <v>210499.5</v>
      </c>
      <c r="AT802" s="138">
        <f t="shared" ca="1" si="375"/>
        <v>500</v>
      </c>
      <c r="AU802" s="138">
        <f t="shared" ca="1" si="375"/>
        <v>500</v>
      </c>
      <c r="AV802" s="135"/>
      <c r="AW802" s="131">
        <v>32106</v>
      </c>
      <c r="AX802" s="66">
        <f t="shared" si="376"/>
        <v>3</v>
      </c>
      <c r="AY802" s="132" t="s">
        <v>1330</v>
      </c>
      <c r="AZ802" s="107">
        <f t="shared" ca="1" si="377"/>
        <v>40812</v>
      </c>
      <c r="BA802" s="107">
        <f t="shared" ca="1" si="350"/>
        <v>148797</v>
      </c>
      <c r="BB802" s="107">
        <f t="shared" ca="1" si="351"/>
        <v>210499.5</v>
      </c>
      <c r="BC802" s="107">
        <f t="shared" ca="1" si="352"/>
        <v>500</v>
      </c>
      <c r="BD802" s="107">
        <f t="shared" ca="1" si="353"/>
        <v>500</v>
      </c>
    </row>
    <row r="803" spans="1:56" x14ac:dyDescent="0.15">
      <c r="A803" s="62">
        <v>32107</v>
      </c>
      <c r="B803" s="62">
        <f t="shared" si="354"/>
        <v>3</v>
      </c>
      <c r="C803" s="59" t="s">
        <v>1329</v>
      </c>
      <c r="D803" s="62">
        <v>3120</v>
      </c>
      <c r="E803" s="86">
        <v>48528</v>
      </c>
      <c r="F803" s="86">
        <v>217146</v>
      </c>
      <c r="G803" s="86">
        <v>640804.9</v>
      </c>
      <c r="H803" s="86">
        <v>500</v>
      </c>
      <c r="I803" s="86">
        <v>500</v>
      </c>
      <c r="K803" s="66">
        <v>32107</v>
      </c>
      <c r="L803" s="66"/>
      <c r="M803" s="66">
        <v>32107</v>
      </c>
      <c r="N803" s="62">
        <f t="shared" si="355"/>
        <v>3</v>
      </c>
      <c r="O803" s="66" t="s">
        <v>1329</v>
      </c>
      <c r="P803" s="66">
        <v>1</v>
      </c>
      <c r="Q803" s="66">
        <f t="shared" si="356"/>
        <v>3120</v>
      </c>
      <c r="R803" s="66">
        <f t="shared" si="357"/>
        <v>48528</v>
      </c>
      <c r="S803" s="66">
        <f t="shared" si="358"/>
        <v>217146</v>
      </c>
      <c r="T803" s="66">
        <f t="shared" si="359"/>
        <v>640804.9</v>
      </c>
      <c r="U803" s="66">
        <f t="shared" si="360"/>
        <v>500</v>
      </c>
      <c r="V803" s="66">
        <f t="shared" si="361"/>
        <v>500</v>
      </c>
      <c r="W803" s="66"/>
      <c r="X803" s="62">
        <v>32107</v>
      </c>
      <c r="Y803" s="62">
        <f t="shared" si="362"/>
        <v>3</v>
      </c>
      <c r="Z803" s="59" t="s">
        <v>1329</v>
      </c>
      <c r="AA803" s="62">
        <v>1</v>
      </c>
      <c r="AB803" s="62">
        <f t="shared" ca="1" si="363"/>
        <v>1</v>
      </c>
      <c r="AC803" s="62">
        <f t="shared" ca="1" si="364"/>
        <v>3120</v>
      </c>
      <c r="AD803" s="62">
        <f t="shared" ca="1" si="365"/>
        <v>48528</v>
      </c>
      <c r="AE803" s="62">
        <f t="shared" ca="1" si="366"/>
        <v>217146</v>
      </c>
      <c r="AF803" s="62">
        <f t="shared" ca="1" si="367"/>
        <v>640804.9</v>
      </c>
      <c r="AG803" s="62">
        <f t="shared" ca="1" si="368"/>
        <v>500</v>
      </c>
      <c r="AH803" s="62">
        <f t="shared" ca="1" si="369"/>
        <v>500</v>
      </c>
      <c r="AL803" s="66"/>
      <c r="AO803" s="138">
        <f t="shared" si="370"/>
        <v>32107</v>
      </c>
      <c r="AP803" s="138" t="str">
        <f t="shared" si="371"/>
        <v>Grafenwörth</v>
      </c>
      <c r="AQ803" s="138">
        <f t="shared" ca="1" si="372"/>
        <v>48528</v>
      </c>
      <c r="AR803" s="138">
        <f t="shared" ca="1" si="373"/>
        <v>217146</v>
      </c>
      <c r="AS803" s="138">
        <f t="shared" ca="1" si="374"/>
        <v>640804.9</v>
      </c>
      <c r="AT803" s="138">
        <f t="shared" ca="1" si="375"/>
        <v>500</v>
      </c>
      <c r="AU803" s="138">
        <f t="shared" ca="1" si="375"/>
        <v>500</v>
      </c>
      <c r="AV803" s="135"/>
      <c r="AW803" s="131">
        <v>32107</v>
      </c>
      <c r="AX803" s="66">
        <f t="shared" si="376"/>
        <v>3</v>
      </c>
      <c r="AY803" s="132" t="s">
        <v>1329</v>
      </c>
      <c r="AZ803" s="107">
        <f t="shared" ca="1" si="377"/>
        <v>48528</v>
      </c>
      <c r="BA803" s="107">
        <f t="shared" ca="1" si="350"/>
        <v>217146</v>
      </c>
      <c r="BB803" s="107">
        <f t="shared" ca="1" si="351"/>
        <v>640804.9</v>
      </c>
      <c r="BC803" s="107">
        <f t="shared" ca="1" si="352"/>
        <v>500</v>
      </c>
      <c r="BD803" s="107">
        <f t="shared" ca="1" si="353"/>
        <v>500</v>
      </c>
    </row>
    <row r="804" spans="1:56" x14ac:dyDescent="0.15">
      <c r="A804" s="62">
        <v>32109</v>
      </c>
      <c r="B804" s="62">
        <f t="shared" si="354"/>
        <v>3</v>
      </c>
      <c r="C804" s="59" t="s">
        <v>1328</v>
      </c>
      <c r="D804" s="62">
        <v>932</v>
      </c>
      <c r="E804" s="86">
        <v>27434</v>
      </c>
      <c r="F804" s="86">
        <v>45696</v>
      </c>
      <c r="G804" s="86">
        <v>49066.67</v>
      </c>
      <c r="H804" s="86">
        <v>500</v>
      </c>
      <c r="I804" s="86">
        <v>500</v>
      </c>
      <c r="K804" s="66">
        <v>32109</v>
      </c>
      <c r="L804" s="66"/>
      <c r="M804" s="66">
        <v>32109</v>
      </c>
      <c r="N804" s="62">
        <f t="shared" si="355"/>
        <v>3</v>
      </c>
      <c r="O804" s="66" t="s">
        <v>1328</v>
      </c>
      <c r="P804" s="66">
        <v>1</v>
      </c>
      <c r="Q804" s="66">
        <f t="shared" si="356"/>
        <v>932</v>
      </c>
      <c r="R804" s="66">
        <f t="shared" si="357"/>
        <v>27434</v>
      </c>
      <c r="S804" s="66">
        <f t="shared" si="358"/>
        <v>45696</v>
      </c>
      <c r="T804" s="66">
        <f t="shared" si="359"/>
        <v>49066.67</v>
      </c>
      <c r="U804" s="66">
        <f t="shared" si="360"/>
        <v>500</v>
      </c>
      <c r="V804" s="66">
        <f t="shared" si="361"/>
        <v>500</v>
      </c>
      <c r="W804" s="66"/>
      <c r="X804" s="62">
        <v>32109</v>
      </c>
      <c r="Y804" s="62">
        <f t="shared" si="362"/>
        <v>3</v>
      </c>
      <c r="Z804" s="59" t="s">
        <v>1328</v>
      </c>
      <c r="AA804" s="62">
        <v>1</v>
      </c>
      <c r="AB804" s="62">
        <f t="shared" ca="1" si="363"/>
        <v>1</v>
      </c>
      <c r="AC804" s="62">
        <f t="shared" ca="1" si="364"/>
        <v>932</v>
      </c>
      <c r="AD804" s="62">
        <f t="shared" ca="1" si="365"/>
        <v>27434</v>
      </c>
      <c r="AE804" s="62">
        <f t="shared" ca="1" si="366"/>
        <v>45696</v>
      </c>
      <c r="AF804" s="62">
        <f t="shared" ca="1" si="367"/>
        <v>49066.67</v>
      </c>
      <c r="AG804" s="62">
        <f t="shared" ca="1" si="368"/>
        <v>500</v>
      </c>
      <c r="AH804" s="62">
        <f t="shared" ca="1" si="369"/>
        <v>500</v>
      </c>
      <c r="AL804" s="66"/>
      <c r="AO804" s="138">
        <f t="shared" si="370"/>
        <v>32109</v>
      </c>
      <c r="AP804" s="138" t="str">
        <f t="shared" si="371"/>
        <v>Großriedenthal</v>
      </c>
      <c r="AQ804" s="138">
        <f t="shared" ca="1" si="372"/>
        <v>27434</v>
      </c>
      <c r="AR804" s="138">
        <f t="shared" ca="1" si="373"/>
        <v>45696</v>
      </c>
      <c r="AS804" s="138">
        <f t="shared" ca="1" si="374"/>
        <v>49066.67</v>
      </c>
      <c r="AT804" s="138">
        <f t="shared" ca="1" si="375"/>
        <v>500</v>
      </c>
      <c r="AU804" s="138">
        <f t="shared" ca="1" si="375"/>
        <v>500</v>
      </c>
      <c r="AV804" s="135"/>
      <c r="AW804" s="131">
        <v>32109</v>
      </c>
      <c r="AX804" s="66">
        <f t="shared" si="376"/>
        <v>3</v>
      </c>
      <c r="AY804" s="132" t="s">
        <v>1328</v>
      </c>
      <c r="AZ804" s="107">
        <f t="shared" ca="1" si="377"/>
        <v>27434</v>
      </c>
      <c r="BA804" s="107">
        <f t="shared" ref="BA804:BA867" ca="1" si="378">VLOOKUP($AW804,$AO:$AU,AR$16,0)</f>
        <v>45696</v>
      </c>
      <c r="BB804" s="107">
        <f t="shared" ref="BB804:BB867" ca="1" si="379">VLOOKUP($AW804,$AO:$AU,AS$16,0)</f>
        <v>49066.67</v>
      </c>
      <c r="BC804" s="107">
        <f t="shared" ref="BC804:BC867" ca="1" si="380">VLOOKUP($AW804,$AO:$AU,AT$16,0)</f>
        <v>500</v>
      </c>
      <c r="BD804" s="107">
        <f t="shared" ref="BD804:BD867" ca="1" si="381">VLOOKUP($AW804,$AO:$AU,AU$16,0)</f>
        <v>500</v>
      </c>
    </row>
    <row r="805" spans="1:56" x14ac:dyDescent="0.15">
      <c r="A805" s="62">
        <v>32110</v>
      </c>
      <c r="B805" s="62">
        <f t="shared" si="354"/>
        <v>3</v>
      </c>
      <c r="C805" s="59" t="s">
        <v>1327</v>
      </c>
      <c r="D805" s="62">
        <v>3159</v>
      </c>
      <c r="E805" s="86">
        <v>49461</v>
      </c>
      <c r="F805" s="86">
        <v>195158</v>
      </c>
      <c r="G805" s="86">
        <v>346165.86</v>
      </c>
      <c r="H805" s="86">
        <v>500</v>
      </c>
      <c r="I805" s="86">
        <v>500</v>
      </c>
      <c r="K805" s="66">
        <v>32110</v>
      </c>
      <c r="L805" s="66"/>
      <c r="M805" s="66">
        <v>32110</v>
      </c>
      <c r="N805" s="62">
        <f t="shared" si="355"/>
        <v>3</v>
      </c>
      <c r="O805" s="66" t="s">
        <v>1327</v>
      </c>
      <c r="P805" s="66">
        <v>1</v>
      </c>
      <c r="Q805" s="66">
        <f t="shared" si="356"/>
        <v>3159</v>
      </c>
      <c r="R805" s="66">
        <f t="shared" si="357"/>
        <v>49461</v>
      </c>
      <c r="S805" s="66">
        <f t="shared" si="358"/>
        <v>195158</v>
      </c>
      <c r="T805" s="66">
        <f t="shared" si="359"/>
        <v>346165.86</v>
      </c>
      <c r="U805" s="66">
        <f t="shared" si="360"/>
        <v>500</v>
      </c>
      <c r="V805" s="66">
        <f t="shared" si="361"/>
        <v>500</v>
      </c>
      <c r="W805" s="66"/>
      <c r="X805" s="62">
        <v>32110</v>
      </c>
      <c r="Y805" s="62">
        <f t="shared" si="362"/>
        <v>3</v>
      </c>
      <c r="Z805" s="59" t="s">
        <v>1327</v>
      </c>
      <c r="AA805" s="62">
        <v>1</v>
      </c>
      <c r="AB805" s="62">
        <f t="shared" ca="1" si="363"/>
        <v>1</v>
      </c>
      <c r="AC805" s="62">
        <f t="shared" ca="1" si="364"/>
        <v>3159</v>
      </c>
      <c r="AD805" s="62">
        <f t="shared" ca="1" si="365"/>
        <v>49461</v>
      </c>
      <c r="AE805" s="62">
        <f t="shared" ca="1" si="366"/>
        <v>195158</v>
      </c>
      <c r="AF805" s="62">
        <f t="shared" ca="1" si="367"/>
        <v>346165.86</v>
      </c>
      <c r="AG805" s="62">
        <f t="shared" ca="1" si="368"/>
        <v>500</v>
      </c>
      <c r="AH805" s="62">
        <f t="shared" ca="1" si="369"/>
        <v>500</v>
      </c>
      <c r="AL805" s="66"/>
      <c r="AO805" s="138">
        <f t="shared" si="370"/>
        <v>32110</v>
      </c>
      <c r="AP805" s="138" t="str">
        <f t="shared" si="371"/>
        <v>Großweikersdorf</v>
      </c>
      <c r="AQ805" s="138">
        <f t="shared" ca="1" si="372"/>
        <v>49461</v>
      </c>
      <c r="AR805" s="138">
        <f t="shared" ca="1" si="373"/>
        <v>195158</v>
      </c>
      <c r="AS805" s="138">
        <f t="shared" ca="1" si="374"/>
        <v>346165.86</v>
      </c>
      <c r="AT805" s="138">
        <f t="shared" ca="1" si="375"/>
        <v>500</v>
      </c>
      <c r="AU805" s="138">
        <f t="shared" ca="1" si="375"/>
        <v>500</v>
      </c>
      <c r="AV805" s="135"/>
      <c r="AW805" s="131">
        <v>32110</v>
      </c>
      <c r="AX805" s="66">
        <f t="shared" si="376"/>
        <v>3</v>
      </c>
      <c r="AY805" s="132" t="s">
        <v>1327</v>
      </c>
      <c r="AZ805" s="107">
        <f t="shared" ca="1" si="377"/>
        <v>49461</v>
      </c>
      <c r="BA805" s="107">
        <f t="shared" ca="1" si="378"/>
        <v>195158</v>
      </c>
      <c r="BB805" s="107">
        <f t="shared" ca="1" si="379"/>
        <v>346165.86</v>
      </c>
      <c r="BC805" s="107">
        <f t="shared" ca="1" si="380"/>
        <v>500</v>
      </c>
      <c r="BD805" s="107">
        <f t="shared" ca="1" si="381"/>
        <v>500</v>
      </c>
    </row>
    <row r="806" spans="1:56" x14ac:dyDescent="0.15">
      <c r="A806" s="62">
        <v>32112</v>
      </c>
      <c r="B806" s="62">
        <f t="shared" si="354"/>
        <v>3</v>
      </c>
      <c r="C806" s="59" t="s">
        <v>1326</v>
      </c>
      <c r="D806" s="62">
        <v>2272</v>
      </c>
      <c r="E806" s="86">
        <v>14777</v>
      </c>
      <c r="F806" s="86">
        <v>144257</v>
      </c>
      <c r="G806" s="86">
        <v>334766.32</v>
      </c>
      <c r="H806" s="86">
        <v>500</v>
      </c>
      <c r="I806" s="86">
        <v>500</v>
      </c>
      <c r="K806" s="66">
        <v>32112</v>
      </c>
      <c r="L806" s="66"/>
      <c r="M806" s="66">
        <v>32112</v>
      </c>
      <c r="N806" s="62">
        <f t="shared" si="355"/>
        <v>3</v>
      </c>
      <c r="O806" s="66" t="s">
        <v>1326</v>
      </c>
      <c r="P806" s="66">
        <v>1</v>
      </c>
      <c r="Q806" s="66">
        <f t="shared" si="356"/>
        <v>2272</v>
      </c>
      <c r="R806" s="66">
        <f t="shared" si="357"/>
        <v>14777</v>
      </c>
      <c r="S806" s="66">
        <f t="shared" si="358"/>
        <v>144257</v>
      </c>
      <c r="T806" s="66">
        <f t="shared" si="359"/>
        <v>334766.32</v>
      </c>
      <c r="U806" s="66">
        <f t="shared" si="360"/>
        <v>500</v>
      </c>
      <c r="V806" s="66">
        <f t="shared" si="361"/>
        <v>500</v>
      </c>
      <c r="W806" s="66"/>
      <c r="X806" s="62">
        <v>32112</v>
      </c>
      <c r="Y806" s="62">
        <f t="shared" si="362"/>
        <v>3</v>
      </c>
      <c r="Z806" s="59" t="s">
        <v>1326</v>
      </c>
      <c r="AA806" s="62">
        <v>1</v>
      </c>
      <c r="AB806" s="62">
        <f t="shared" ca="1" si="363"/>
        <v>1</v>
      </c>
      <c r="AC806" s="62">
        <f t="shared" ca="1" si="364"/>
        <v>2272</v>
      </c>
      <c r="AD806" s="62">
        <f t="shared" ca="1" si="365"/>
        <v>14777</v>
      </c>
      <c r="AE806" s="62">
        <f t="shared" ca="1" si="366"/>
        <v>144257</v>
      </c>
      <c r="AF806" s="62">
        <f t="shared" ca="1" si="367"/>
        <v>334766.32</v>
      </c>
      <c r="AG806" s="62">
        <f t="shared" ca="1" si="368"/>
        <v>500</v>
      </c>
      <c r="AH806" s="62">
        <f t="shared" ca="1" si="369"/>
        <v>500</v>
      </c>
      <c r="AL806" s="66"/>
      <c r="AO806" s="138">
        <f t="shared" si="370"/>
        <v>32112</v>
      </c>
      <c r="AP806" s="138" t="str">
        <f t="shared" si="371"/>
        <v>Judenau-Baumgarten</v>
      </c>
      <c r="AQ806" s="138">
        <f t="shared" ca="1" si="372"/>
        <v>14777</v>
      </c>
      <c r="AR806" s="138">
        <f t="shared" ca="1" si="373"/>
        <v>144257</v>
      </c>
      <c r="AS806" s="138">
        <f t="shared" ca="1" si="374"/>
        <v>334766.32</v>
      </c>
      <c r="AT806" s="138">
        <f t="shared" ca="1" si="375"/>
        <v>500</v>
      </c>
      <c r="AU806" s="138">
        <f t="shared" ca="1" si="375"/>
        <v>500</v>
      </c>
      <c r="AV806" s="135"/>
      <c r="AW806" s="131">
        <v>32112</v>
      </c>
      <c r="AX806" s="66">
        <f t="shared" si="376"/>
        <v>3</v>
      </c>
      <c r="AY806" s="132" t="s">
        <v>1326</v>
      </c>
      <c r="AZ806" s="107">
        <f t="shared" ca="1" si="377"/>
        <v>14777</v>
      </c>
      <c r="BA806" s="107">
        <f t="shared" ca="1" si="378"/>
        <v>144257</v>
      </c>
      <c r="BB806" s="107">
        <f t="shared" ca="1" si="379"/>
        <v>334766.32</v>
      </c>
      <c r="BC806" s="107">
        <f t="shared" ca="1" si="380"/>
        <v>500</v>
      </c>
      <c r="BD806" s="107">
        <f t="shared" ca="1" si="381"/>
        <v>500</v>
      </c>
    </row>
    <row r="807" spans="1:56" x14ac:dyDescent="0.15">
      <c r="A807" s="62">
        <v>32114</v>
      </c>
      <c r="B807" s="62">
        <f t="shared" si="354"/>
        <v>3</v>
      </c>
      <c r="C807" s="59" t="s">
        <v>1325</v>
      </c>
      <c r="D807" s="62">
        <v>3639</v>
      </c>
      <c r="E807" s="86">
        <v>66939</v>
      </c>
      <c r="F807" s="86">
        <v>272010</v>
      </c>
      <c r="G807" s="86">
        <v>535303.18000000005</v>
      </c>
      <c r="H807" s="86">
        <v>500</v>
      </c>
      <c r="I807" s="86">
        <v>500</v>
      </c>
      <c r="K807" s="66">
        <v>32114</v>
      </c>
      <c r="L807" s="66"/>
      <c r="M807" s="66">
        <v>32114</v>
      </c>
      <c r="N807" s="62">
        <f t="shared" si="355"/>
        <v>3</v>
      </c>
      <c r="O807" s="66" t="s">
        <v>1325</v>
      </c>
      <c r="P807" s="66">
        <v>1</v>
      </c>
      <c r="Q807" s="66">
        <f t="shared" si="356"/>
        <v>3639</v>
      </c>
      <c r="R807" s="66">
        <f t="shared" si="357"/>
        <v>66939</v>
      </c>
      <c r="S807" s="66">
        <f t="shared" si="358"/>
        <v>272010</v>
      </c>
      <c r="T807" s="66">
        <f t="shared" si="359"/>
        <v>535303.18000000005</v>
      </c>
      <c r="U807" s="66">
        <f t="shared" si="360"/>
        <v>500</v>
      </c>
      <c r="V807" s="66">
        <f t="shared" si="361"/>
        <v>500</v>
      </c>
      <c r="W807" s="66"/>
      <c r="X807" s="62">
        <v>32114</v>
      </c>
      <c r="Y807" s="62">
        <f t="shared" si="362"/>
        <v>3</v>
      </c>
      <c r="Z807" s="59" t="s">
        <v>1325</v>
      </c>
      <c r="AA807" s="62">
        <v>1</v>
      </c>
      <c r="AB807" s="62">
        <f t="shared" ca="1" si="363"/>
        <v>1</v>
      </c>
      <c r="AC807" s="62">
        <f t="shared" ca="1" si="364"/>
        <v>3639</v>
      </c>
      <c r="AD807" s="62">
        <f t="shared" ca="1" si="365"/>
        <v>66939</v>
      </c>
      <c r="AE807" s="62">
        <f t="shared" ca="1" si="366"/>
        <v>272010</v>
      </c>
      <c r="AF807" s="62">
        <f t="shared" ca="1" si="367"/>
        <v>535303.18000000005</v>
      </c>
      <c r="AG807" s="62">
        <f t="shared" ca="1" si="368"/>
        <v>500</v>
      </c>
      <c r="AH807" s="62">
        <f t="shared" ca="1" si="369"/>
        <v>500</v>
      </c>
      <c r="AL807" s="66"/>
      <c r="AO807" s="138">
        <f t="shared" si="370"/>
        <v>32114</v>
      </c>
      <c r="AP807" s="138" t="str">
        <f t="shared" si="371"/>
        <v>Kirchberg am Wagram</v>
      </c>
      <c r="AQ807" s="138">
        <f t="shared" ca="1" si="372"/>
        <v>66939</v>
      </c>
      <c r="AR807" s="138">
        <f t="shared" ca="1" si="373"/>
        <v>272010</v>
      </c>
      <c r="AS807" s="138">
        <f t="shared" ca="1" si="374"/>
        <v>535303.18000000005</v>
      </c>
      <c r="AT807" s="138">
        <f t="shared" ca="1" si="375"/>
        <v>500</v>
      </c>
      <c r="AU807" s="138">
        <f t="shared" ca="1" si="375"/>
        <v>500</v>
      </c>
      <c r="AV807" s="135"/>
      <c r="AW807" s="131">
        <v>32114</v>
      </c>
      <c r="AX807" s="66">
        <f t="shared" si="376"/>
        <v>3</v>
      </c>
      <c r="AY807" s="132" t="s">
        <v>1325</v>
      </c>
      <c r="AZ807" s="107">
        <f t="shared" ca="1" si="377"/>
        <v>66939</v>
      </c>
      <c r="BA807" s="107">
        <f t="shared" ca="1" si="378"/>
        <v>272010</v>
      </c>
      <c r="BB807" s="107">
        <f t="shared" ca="1" si="379"/>
        <v>535303.18000000005</v>
      </c>
      <c r="BC807" s="107">
        <f t="shared" ca="1" si="380"/>
        <v>500</v>
      </c>
      <c r="BD807" s="107">
        <f t="shared" ca="1" si="381"/>
        <v>500</v>
      </c>
    </row>
    <row r="808" spans="1:56" x14ac:dyDescent="0.15">
      <c r="A808" s="62">
        <v>32115</v>
      </c>
      <c r="B808" s="62">
        <f t="shared" si="354"/>
        <v>3</v>
      </c>
      <c r="C808" s="59" t="s">
        <v>1324</v>
      </c>
      <c r="D808" s="62">
        <v>1337</v>
      </c>
      <c r="E808" s="86">
        <v>27346</v>
      </c>
      <c r="F808" s="86">
        <v>83852</v>
      </c>
      <c r="G808" s="86">
        <v>172140.21</v>
      </c>
      <c r="H808" s="86">
        <v>500</v>
      </c>
      <c r="I808" s="86">
        <v>500</v>
      </c>
      <c r="K808" s="66">
        <v>32115</v>
      </c>
      <c r="L808" s="66"/>
      <c r="M808" s="66">
        <v>32115</v>
      </c>
      <c r="N808" s="62">
        <f t="shared" si="355"/>
        <v>3</v>
      </c>
      <c r="O808" s="66" t="s">
        <v>1324</v>
      </c>
      <c r="P808" s="66">
        <v>1</v>
      </c>
      <c r="Q808" s="66">
        <f t="shared" si="356"/>
        <v>1337</v>
      </c>
      <c r="R808" s="66">
        <f t="shared" si="357"/>
        <v>27346</v>
      </c>
      <c r="S808" s="66">
        <f t="shared" si="358"/>
        <v>83852</v>
      </c>
      <c r="T808" s="66">
        <f t="shared" si="359"/>
        <v>172140.21</v>
      </c>
      <c r="U808" s="66">
        <f t="shared" si="360"/>
        <v>500</v>
      </c>
      <c r="V808" s="66">
        <f t="shared" si="361"/>
        <v>500</v>
      </c>
      <c r="W808" s="66"/>
      <c r="X808" s="62">
        <v>32115</v>
      </c>
      <c r="Y808" s="62">
        <f t="shared" si="362"/>
        <v>3</v>
      </c>
      <c r="Z808" s="59" t="s">
        <v>1324</v>
      </c>
      <c r="AA808" s="62">
        <v>1</v>
      </c>
      <c r="AB808" s="62">
        <f t="shared" ca="1" si="363"/>
        <v>1</v>
      </c>
      <c r="AC808" s="62">
        <f t="shared" ca="1" si="364"/>
        <v>1337</v>
      </c>
      <c r="AD808" s="62">
        <f t="shared" ca="1" si="365"/>
        <v>27346</v>
      </c>
      <c r="AE808" s="62">
        <f t="shared" ca="1" si="366"/>
        <v>83852</v>
      </c>
      <c r="AF808" s="62">
        <f t="shared" ca="1" si="367"/>
        <v>172140.21</v>
      </c>
      <c r="AG808" s="62">
        <f t="shared" ca="1" si="368"/>
        <v>500</v>
      </c>
      <c r="AH808" s="62">
        <f t="shared" ca="1" si="369"/>
        <v>500</v>
      </c>
      <c r="AL808" s="66"/>
      <c r="AO808" s="138">
        <f t="shared" si="370"/>
        <v>32115</v>
      </c>
      <c r="AP808" s="138" t="str">
        <f t="shared" si="371"/>
        <v>Königsbrunn am Wagram</v>
      </c>
      <c r="AQ808" s="138">
        <f t="shared" ca="1" si="372"/>
        <v>27346</v>
      </c>
      <c r="AR808" s="138">
        <f t="shared" ca="1" si="373"/>
        <v>83852</v>
      </c>
      <c r="AS808" s="138">
        <f t="shared" ca="1" si="374"/>
        <v>172140.21</v>
      </c>
      <c r="AT808" s="138">
        <f t="shared" ca="1" si="375"/>
        <v>500</v>
      </c>
      <c r="AU808" s="138">
        <f t="shared" ca="1" si="375"/>
        <v>500</v>
      </c>
      <c r="AV808" s="135"/>
      <c r="AW808" s="131">
        <v>32115</v>
      </c>
      <c r="AX808" s="66">
        <f t="shared" si="376"/>
        <v>3</v>
      </c>
      <c r="AY808" s="132" t="s">
        <v>1324</v>
      </c>
      <c r="AZ808" s="107">
        <f t="shared" ca="1" si="377"/>
        <v>27346</v>
      </c>
      <c r="BA808" s="107">
        <f t="shared" ca="1" si="378"/>
        <v>83852</v>
      </c>
      <c r="BB808" s="107">
        <f t="shared" ca="1" si="379"/>
        <v>172140.21</v>
      </c>
      <c r="BC808" s="107">
        <f t="shared" ca="1" si="380"/>
        <v>500</v>
      </c>
      <c r="BD808" s="107">
        <f t="shared" ca="1" si="381"/>
        <v>500</v>
      </c>
    </row>
    <row r="809" spans="1:56" x14ac:dyDescent="0.15">
      <c r="A809" s="62">
        <v>32116</v>
      </c>
      <c r="B809" s="62">
        <f t="shared" si="354"/>
        <v>3</v>
      </c>
      <c r="C809" s="59" t="s">
        <v>1323</v>
      </c>
      <c r="D809" s="62">
        <v>2356</v>
      </c>
      <c r="E809" s="86">
        <v>6642</v>
      </c>
      <c r="F809" s="86">
        <v>168104</v>
      </c>
      <c r="G809" s="86">
        <v>156545.48000000001</v>
      </c>
      <c r="H809" s="86">
        <v>500</v>
      </c>
      <c r="I809" s="86">
        <v>500</v>
      </c>
      <c r="K809" s="66">
        <v>32116</v>
      </c>
      <c r="L809" s="66"/>
      <c r="M809" s="66">
        <v>32116</v>
      </c>
      <c r="N809" s="62">
        <f t="shared" si="355"/>
        <v>3</v>
      </c>
      <c r="O809" s="66" t="s">
        <v>1323</v>
      </c>
      <c r="P809" s="66">
        <v>1</v>
      </c>
      <c r="Q809" s="66">
        <f t="shared" si="356"/>
        <v>2356</v>
      </c>
      <c r="R809" s="66">
        <f t="shared" si="357"/>
        <v>6642</v>
      </c>
      <c r="S809" s="66">
        <f t="shared" si="358"/>
        <v>168104</v>
      </c>
      <c r="T809" s="66">
        <f t="shared" si="359"/>
        <v>156545.48000000001</v>
      </c>
      <c r="U809" s="66">
        <f t="shared" si="360"/>
        <v>500</v>
      </c>
      <c r="V809" s="66">
        <f t="shared" si="361"/>
        <v>500</v>
      </c>
      <c r="W809" s="66"/>
      <c r="X809" s="62">
        <v>32116</v>
      </c>
      <c r="Y809" s="62">
        <f t="shared" si="362"/>
        <v>3</v>
      </c>
      <c r="Z809" s="59" t="s">
        <v>1323</v>
      </c>
      <c r="AA809" s="62">
        <v>1</v>
      </c>
      <c r="AB809" s="62">
        <f t="shared" ca="1" si="363"/>
        <v>1</v>
      </c>
      <c r="AC809" s="62">
        <f t="shared" ca="1" si="364"/>
        <v>2356</v>
      </c>
      <c r="AD809" s="62">
        <f t="shared" ca="1" si="365"/>
        <v>6642</v>
      </c>
      <c r="AE809" s="62">
        <f t="shared" ca="1" si="366"/>
        <v>168104</v>
      </c>
      <c r="AF809" s="62">
        <f t="shared" ca="1" si="367"/>
        <v>156545.48000000001</v>
      </c>
      <c r="AG809" s="62">
        <f t="shared" ca="1" si="368"/>
        <v>500</v>
      </c>
      <c r="AH809" s="62">
        <f t="shared" ca="1" si="369"/>
        <v>500</v>
      </c>
      <c r="AL809" s="66"/>
      <c r="AO809" s="138">
        <f t="shared" si="370"/>
        <v>32116</v>
      </c>
      <c r="AP809" s="138" t="str">
        <f t="shared" si="371"/>
        <v>Königstetten</v>
      </c>
      <c r="AQ809" s="138">
        <f t="shared" ca="1" si="372"/>
        <v>6642</v>
      </c>
      <c r="AR809" s="138">
        <f t="shared" ca="1" si="373"/>
        <v>168104</v>
      </c>
      <c r="AS809" s="138">
        <f t="shared" ca="1" si="374"/>
        <v>156545.48000000001</v>
      </c>
      <c r="AT809" s="138">
        <f t="shared" ca="1" si="375"/>
        <v>500</v>
      </c>
      <c r="AU809" s="138">
        <f t="shared" ca="1" si="375"/>
        <v>500</v>
      </c>
      <c r="AV809" s="135"/>
      <c r="AW809" s="131">
        <v>32116</v>
      </c>
      <c r="AX809" s="66">
        <f t="shared" si="376"/>
        <v>3</v>
      </c>
      <c r="AY809" s="132" t="s">
        <v>1323</v>
      </c>
      <c r="AZ809" s="107">
        <f t="shared" ca="1" si="377"/>
        <v>6642</v>
      </c>
      <c r="BA809" s="107">
        <f t="shared" ca="1" si="378"/>
        <v>168104</v>
      </c>
      <c r="BB809" s="107">
        <f t="shared" ca="1" si="379"/>
        <v>156545.48000000001</v>
      </c>
      <c r="BC809" s="107">
        <f t="shared" ca="1" si="380"/>
        <v>500</v>
      </c>
      <c r="BD809" s="107">
        <f t="shared" ca="1" si="381"/>
        <v>500</v>
      </c>
    </row>
    <row r="810" spans="1:56" x14ac:dyDescent="0.15">
      <c r="A810" s="62">
        <v>32119</v>
      </c>
      <c r="B810" s="62">
        <f t="shared" si="354"/>
        <v>3</v>
      </c>
      <c r="C810" s="59" t="s">
        <v>1322</v>
      </c>
      <c r="D810" s="62">
        <v>2321</v>
      </c>
      <c r="E810" s="86">
        <v>19785</v>
      </c>
      <c r="F810" s="86">
        <v>253020</v>
      </c>
      <c r="G810" s="86">
        <v>604018.26</v>
      </c>
      <c r="H810" s="86">
        <v>500</v>
      </c>
      <c r="I810" s="86">
        <v>500</v>
      </c>
      <c r="K810" s="66">
        <v>32119</v>
      </c>
      <c r="L810" s="66"/>
      <c r="M810" s="66">
        <v>32119</v>
      </c>
      <c r="N810" s="62">
        <f t="shared" si="355"/>
        <v>3</v>
      </c>
      <c r="O810" s="66" t="s">
        <v>1322</v>
      </c>
      <c r="P810" s="66">
        <v>1</v>
      </c>
      <c r="Q810" s="66">
        <f t="shared" si="356"/>
        <v>2321</v>
      </c>
      <c r="R810" s="66">
        <f t="shared" si="357"/>
        <v>19785</v>
      </c>
      <c r="S810" s="66">
        <f t="shared" si="358"/>
        <v>253020</v>
      </c>
      <c r="T810" s="66">
        <f t="shared" si="359"/>
        <v>604018.26</v>
      </c>
      <c r="U810" s="66">
        <f t="shared" si="360"/>
        <v>500</v>
      </c>
      <c r="V810" s="66">
        <f t="shared" si="361"/>
        <v>500</v>
      </c>
      <c r="W810" s="66"/>
      <c r="X810" s="62">
        <v>32119</v>
      </c>
      <c r="Y810" s="62">
        <f t="shared" si="362"/>
        <v>3</v>
      </c>
      <c r="Z810" s="59" t="s">
        <v>1322</v>
      </c>
      <c r="AA810" s="62">
        <v>1</v>
      </c>
      <c r="AB810" s="62">
        <f t="shared" ca="1" si="363"/>
        <v>1</v>
      </c>
      <c r="AC810" s="62">
        <f t="shared" ca="1" si="364"/>
        <v>2321</v>
      </c>
      <c r="AD810" s="62">
        <f t="shared" ca="1" si="365"/>
        <v>19785</v>
      </c>
      <c r="AE810" s="62">
        <f t="shared" ca="1" si="366"/>
        <v>253020</v>
      </c>
      <c r="AF810" s="62">
        <f t="shared" ca="1" si="367"/>
        <v>604018.26</v>
      </c>
      <c r="AG810" s="62">
        <f t="shared" ca="1" si="368"/>
        <v>500</v>
      </c>
      <c r="AH810" s="62">
        <f t="shared" ca="1" si="369"/>
        <v>500</v>
      </c>
      <c r="AL810" s="66"/>
      <c r="AO810" s="138">
        <f t="shared" si="370"/>
        <v>32119</v>
      </c>
      <c r="AP810" s="138" t="str">
        <f t="shared" si="371"/>
        <v>Langenrohr</v>
      </c>
      <c r="AQ810" s="138">
        <f t="shared" ca="1" si="372"/>
        <v>19785</v>
      </c>
      <c r="AR810" s="138">
        <f t="shared" ca="1" si="373"/>
        <v>253020</v>
      </c>
      <c r="AS810" s="138">
        <f t="shared" ca="1" si="374"/>
        <v>604018.26</v>
      </c>
      <c r="AT810" s="138">
        <f t="shared" ca="1" si="375"/>
        <v>500</v>
      </c>
      <c r="AU810" s="138">
        <f t="shared" ca="1" si="375"/>
        <v>500</v>
      </c>
      <c r="AV810" s="135"/>
      <c r="AW810" s="131">
        <v>32119</v>
      </c>
      <c r="AX810" s="66">
        <f t="shared" si="376"/>
        <v>3</v>
      </c>
      <c r="AY810" s="132" t="s">
        <v>1322</v>
      </c>
      <c r="AZ810" s="107">
        <f t="shared" ca="1" si="377"/>
        <v>19785</v>
      </c>
      <c r="BA810" s="107">
        <f t="shared" ca="1" si="378"/>
        <v>253020</v>
      </c>
      <c r="BB810" s="107">
        <f t="shared" ca="1" si="379"/>
        <v>604018.26</v>
      </c>
      <c r="BC810" s="107">
        <f t="shared" ca="1" si="380"/>
        <v>500</v>
      </c>
      <c r="BD810" s="107">
        <f t="shared" ca="1" si="381"/>
        <v>500</v>
      </c>
    </row>
    <row r="811" spans="1:56" x14ac:dyDescent="0.15">
      <c r="A811" s="62">
        <v>32120</v>
      </c>
      <c r="B811" s="62">
        <f t="shared" si="354"/>
        <v>3</v>
      </c>
      <c r="C811" s="59" t="s">
        <v>1321</v>
      </c>
      <c r="D811" s="62">
        <v>3035</v>
      </c>
      <c r="E811" s="86">
        <v>31392</v>
      </c>
      <c r="F811" s="86">
        <v>218467</v>
      </c>
      <c r="G811" s="86">
        <v>1016458.66</v>
      </c>
      <c r="H811" s="86">
        <v>500</v>
      </c>
      <c r="I811" s="86">
        <v>500</v>
      </c>
      <c r="K811" s="66">
        <v>32120</v>
      </c>
      <c r="L811" s="66"/>
      <c r="M811" s="66">
        <v>32120</v>
      </c>
      <c r="N811" s="62">
        <f t="shared" si="355"/>
        <v>3</v>
      </c>
      <c r="O811" s="66" t="s">
        <v>1321</v>
      </c>
      <c r="P811" s="66">
        <v>1</v>
      </c>
      <c r="Q811" s="66">
        <f t="shared" si="356"/>
        <v>3035</v>
      </c>
      <c r="R811" s="66">
        <f t="shared" si="357"/>
        <v>31392</v>
      </c>
      <c r="S811" s="66">
        <f t="shared" si="358"/>
        <v>218467</v>
      </c>
      <c r="T811" s="66">
        <f t="shared" si="359"/>
        <v>1016458.66</v>
      </c>
      <c r="U811" s="66">
        <f t="shared" si="360"/>
        <v>500</v>
      </c>
      <c r="V811" s="66">
        <f t="shared" si="361"/>
        <v>500</v>
      </c>
      <c r="W811" s="66"/>
      <c r="X811" s="62">
        <v>32120</v>
      </c>
      <c r="Y811" s="62">
        <f t="shared" si="362"/>
        <v>3</v>
      </c>
      <c r="Z811" s="59" t="s">
        <v>1321</v>
      </c>
      <c r="AA811" s="62">
        <v>1</v>
      </c>
      <c r="AB811" s="62">
        <f t="shared" ca="1" si="363"/>
        <v>1</v>
      </c>
      <c r="AC811" s="62">
        <f t="shared" ca="1" si="364"/>
        <v>3035</v>
      </c>
      <c r="AD811" s="62">
        <f t="shared" ca="1" si="365"/>
        <v>31392</v>
      </c>
      <c r="AE811" s="62">
        <f t="shared" ca="1" si="366"/>
        <v>218467</v>
      </c>
      <c r="AF811" s="62">
        <f t="shared" ca="1" si="367"/>
        <v>1016458.66</v>
      </c>
      <c r="AG811" s="62">
        <f t="shared" ca="1" si="368"/>
        <v>500</v>
      </c>
      <c r="AH811" s="62">
        <f t="shared" ca="1" si="369"/>
        <v>500</v>
      </c>
      <c r="AL811" s="66"/>
      <c r="AO811" s="138">
        <f t="shared" si="370"/>
        <v>32120</v>
      </c>
      <c r="AP811" s="138" t="str">
        <f t="shared" si="371"/>
        <v>Michelhausen</v>
      </c>
      <c r="AQ811" s="138">
        <f t="shared" ca="1" si="372"/>
        <v>31392</v>
      </c>
      <c r="AR811" s="138">
        <f t="shared" ca="1" si="373"/>
        <v>218467</v>
      </c>
      <c r="AS811" s="138">
        <f t="shared" ca="1" si="374"/>
        <v>1016458.66</v>
      </c>
      <c r="AT811" s="138">
        <f t="shared" ca="1" si="375"/>
        <v>500</v>
      </c>
      <c r="AU811" s="138">
        <f t="shared" ca="1" si="375"/>
        <v>500</v>
      </c>
      <c r="AV811" s="135"/>
      <c r="AW811" s="131">
        <v>32120</v>
      </c>
      <c r="AX811" s="66">
        <f t="shared" si="376"/>
        <v>3</v>
      </c>
      <c r="AY811" s="132" t="s">
        <v>1321</v>
      </c>
      <c r="AZ811" s="107">
        <f t="shared" ca="1" si="377"/>
        <v>31392</v>
      </c>
      <c r="BA811" s="107">
        <f t="shared" ca="1" si="378"/>
        <v>218467</v>
      </c>
      <c r="BB811" s="107">
        <f t="shared" ca="1" si="379"/>
        <v>1016458.66</v>
      </c>
      <c r="BC811" s="107">
        <f t="shared" ca="1" si="380"/>
        <v>500</v>
      </c>
      <c r="BD811" s="107">
        <f t="shared" ca="1" si="381"/>
        <v>500</v>
      </c>
    </row>
    <row r="812" spans="1:56" x14ac:dyDescent="0.15">
      <c r="A812" s="62">
        <v>32131</v>
      </c>
      <c r="B812" s="62">
        <f t="shared" si="354"/>
        <v>3</v>
      </c>
      <c r="C812" s="59" t="s">
        <v>1320</v>
      </c>
      <c r="D812" s="62">
        <v>7443</v>
      </c>
      <c r="E812" s="86">
        <v>42563</v>
      </c>
      <c r="F812" s="86">
        <v>546664</v>
      </c>
      <c r="G812" s="86">
        <v>1421261.91</v>
      </c>
      <c r="H812" s="86">
        <v>500</v>
      </c>
      <c r="I812" s="86">
        <v>500</v>
      </c>
      <c r="K812" s="66">
        <v>32131</v>
      </c>
      <c r="L812" s="66"/>
      <c r="M812" s="66">
        <v>32131</v>
      </c>
      <c r="N812" s="62">
        <f t="shared" si="355"/>
        <v>3</v>
      </c>
      <c r="O812" s="66" t="s">
        <v>1320</v>
      </c>
      <c r="P812" s="66">
        <v>1</v>
      </c>
      <c r="Q812" s="66">
        <f t="shared" si="356"/>
        <v>7443</v>
      </c>
      <c r="R812" s="66">
        <f t="shared" si="357"/>
        <v>42563</v>
      </c>
      <c r="S812" s="66">
        <f t="shared" si="358"/>
        <v>546664</v>
      </c>
      <c r="T812" s="66">
        <f t="shared" si="359"/>
        <v>1421261.91</v>
      </c>
      <c r="U812" s="66">
        <f t="shared" si="360"/>
        <v>500</v>
      </c>
      <c r="V812" s="66">
        <f t="shared" si="361"/>
        <v>500</v>
      </c>
      <c r="W812" s="66"/>
      <c r="X812" s="62">
        <v>32131</v>
      </c>
      <c r="Y812" s="62">
        <f t="shared" si="362"/>
        <v>3</v>
      </c>
      <c r="Z812" s="59" t="s">
        <v>1320</v>
      </c>
      <c r="AA812" s="62">
        <v>1</v>
      </c>
      <c r="AB812" s="62">
        <f t="shared" ca="1" si="363"/>
        <v>1</v>
      </c>
      <c r="AC812" s="62">
        <f t="shared" ca="1" si="364"/>
        <v>7443</v>
      </c>
      <c r="AD812" s="62">
        <f t="shared" ca="1" si="365"/>
        <v>42563</v>
      </c>
      <c r="AE812" s="62">
        <f t="shared" ca="1" si="366"/>
        <v>546664</v>
      </c>
      <c r="AF812" s="62">
        <f t="shared" ca="1" si="367"/>
        <v>1421261.91</v>
      </c>
      <c r="AG812" s="62">
        <f t="shared" ca="1" si="368"/>
        <v>500</v>
      </c>
      <c r="AH812" s="62">
        <f t="shared" ca="1" si="369"/>
        <v>500</v>
      </c>
      <c r="AL812" s="66"/>
      <c r="AO812" s="138">
        <f t="shared" si="370"/>
        <v>32131</v>
      </c>
      <c r="AP812" s="138" t="str">
        <f t="shared" si="371"/>
        <v>Sieghartskirchen</v>
      </c>
      <c r="AQ812" s="138">
        <f t="shared" ca="1" si="372"/>
        <v>42563</v>
      </c>
      <c r="AR812" s="138">
        <f t="shared" ca="1" si="373"/>
        <v>546664</v>
      </c>
      <c r="AS812" s="138">
        <f t="shared" ca="1" si="374"/>
        <v>1421261.91</v>
      </c>
      <c r="AT812" s="138">
        <f t="shared" ca="1" si="375"/>
        <v>500</v>
      </c>
      <c r="AU812" s="138">
        <f t="shared" ca="1" si="375"/>
        <v>500</v>
      </c>
      <c r="AV812" s="135"/>
      <c r="AW812" s="131">
        <v>32131</v>
      </c>
      <c r="AX812" s="66">
        <f t="shared" si="376"/>
        <v>3</v>
      </c>
      <c r="AY812" s="132" t="s">
        <v>1320</v>
      </c>
      <c r="AZ812" s="107">
        <f t="shared" ca="1" si="377"/>
        <v>42563</v>
      </c>
      <c r="BA812" s="107">
        <f t="shared" ca="1" si="378"/>
        <v>546664</v>
      </c>
      <c r="BB812" s="107">
        <f t="shared" ca="1" si="379"/>
        <v>1421261.91</v>
      </c>
      <c r="BC812" s="107">
        <f t="shared" ca="1" si="380"/>
        <v>500</v>
      </c>
      <c r="BD812" s="107">
        <f t="shared" ca="1" si="381"/>
        <v>500</v>
      </c>
    </row>
    <row r="813" spans="1:56" x14ac:dyDescent="0.15">
      <c r="A813" s="62">
        <v>32132</v>
      </c>
      <c r="B813" s="62">
        <f t="shared" si="354"/>
        <v>3</v>
      </c>
      <c r="C813" s="59" t="s">
        <v>1319</v>
      </c>
      <c r="D813" s="62">
        <v>2081</v>
      </c>
      <c r="E813" s="86">
        <v>17825</v>
      </c>
      <c r="F813" s="86">
        <v>141267</v>
      </c>
      <c r="G813" s="86">
        <v>546091.54</v>
      </c>
      <c r="H813" s="86">
        <v>500</v>
      </c>
      <c r="I813" s="86">
        <v>500</v>
      </c>
      <c r="K813" s="66">
        <v>32132</v>
      </c>
      <c r="L813" s="66"/>
      <c r="M813" s="66">
        <v>32132</v>
      </c>
      <c r="N813" s="62">
        <f t="shared" si="355"/>
        <v>3</v>
      </c>
      <c r="O813" s="66" t="s">
        <v>1319</v>
      </c>
      <c r="P813" s="66">
        <v>1</v>
      </c>
      <c r="Q813" s="66">
        <f t="shared" si="356"/>
        <v>2081</v>
      </c>
      <c r="R813" s="66">
        <f t="shared" si="357"/>
        <v>17825</v>
      </c>
      <c r="S813" s="66">
        <f t="shared" si="358"/>
        <v>141267</v>
      </c>
      <c r="T813" s="66">
        <f t="shared" si="359"/>
        <v>546091.54</v>
      </c>
      <c r="U813" s="66">
        <f t="shared" si="360"/>
        <v>500</v>
      </c>
      <c r="V813" s="66">
        <f t="shared" si="361"/>
        <v>500</v>
      </c>
      <c r="W813" s="66"/>
      <c r="X813" s="62">
        <v>32132</v>
      </c>
      <c r="Y813" s="62">
        <f t="shared" si="362"/>
        <v>3</v>
      </c>
      <c r="Z813" s="59" t="s">
        <v>1319</v>
      </c>
      <c r="AA813" s="62">
        <v>1</v>
      </c>
      <c r="AB813" s="62">
        <f t="shared" ca="1" si="363"/>
        <v>1</v>
      </c>
      <c r="AC813" s="62">
        <f t="shared" ca="1" si="364"/>
        <v>2081</v>
      </c>
      <c r="AD813" s="62">
        <f t="shared" ca="1" si="365"/>
        <v>17825</v>
      </c>
      <c r="AE813" s="62">
        <f t="shared" ca="1" si="366"/>
        <v>141267</v>
      </c>
      <c r="AF813" s="62">
        <f t="shared" ca="1" si="367"/>
        <v>546091.54</v>
      </c>
      <c r="AG813" s="62">
        <f t="shared" ca="1" si="368"/>
        <v>500</v>
      </c>
      <c r="AH813" s="62">
        <f t="shared" ca="1" si="369"/>
        <v>500</v>
      </c>
      <c r="AL813" s="66"/>
      <c r="AO813" s="138">
        <f t="shared" si="370"/>
        <v>32132</v>
      </c>
      <c r="AP813" s="138" t="str">
        <f t="shared" si="371"/>
        <v>Sitzenberg-Reidling</v>
      </c>
      <c r="AQ813" s="138">
        <f t="shared" ca="1" si="372"/>
        <v>17825</v>
      </c>
      <c r="AR813" s="138">
        <f t="shared" ca="1" si="373"/>
        <v>141267</v>
      </c>
      <c r="AS813" s="138">
        <f t="shared" ca="1" si="374"/>
        <v>546091.54</v>
      </c>
      <c r="AT813" s="138">
        <f t="shared" ca="1" si="375"/>
        <v>500</v>
      </c>
      <c r="AU813" s="138">
        <f t="shared" ca="1" si="375"/>
        <v>500</v>
      </c>
      <c r="AV813" s="135"/>
      <c r="AW813" s="131">
        <v>32132</v>
      </c>
      <c r="AX813" s="66">
        <f t="shared" si="376"/>
        <v>3</v>
      </c>
      <c r="AY813" s="132" t="s">
        <v>1319</v>
      </c>
      <c r="AZ813" s="107">
        <f t="shared" ca="1" si="377"/>
        <v>17825</v>
      </c>
      <c r="BA813" s="107">
        <f t="shared" ca="1" si="378"/>
        <v>141267</v>
      </c>
      <c r="BB813" s="107">
        <f t="shared" ca="1" si="379"/>
        <v>546091.54</v>
      </c>
      <c r="BC813" s="107">
        <f t="shared" ca="1" si="380"/>
        <v>500</v>
      </c>
      <c r="BD813" s="107">
        <f t="shared" ca="1" si="381"/>
        <v>500</v>
      </c>
    </row>
    <row r="814" spans="1:56" x14ac:dyDescent="0.15">
      <c r="A814" s="62">
        <v>32134</v>
      </c>
      <c r="B814" s="62">
        <f t="shared" si="354"/>
        <v>3</v>
      </c>
      <c r="C814" s="59" t="s">
        <v>1318</v>
      </c>
      <c r="D814" s="62">
        <v>2940</v>
      </c>
      <c r="E814" s="86">
        <v>9488</v>
      </c>
      <c r="F814" s="86">
        <v>255274</v>
      </c>
      <c r="G814" s="86">
        <v>232205.11</v>
      </c>
      <c r="H814" s="86">
        <v>500</v>
      </c>
      <c r="I814" s="86">
        <v>500</v>
      </c>
      <c r="K814" s="66">
        <v>32134</v>
      </c>
      <c r="L814" s="66"/>
      <c r="M814" s="66">
        <v>32134</v>
      </c>
      <c r="N814" s="62">
        <f t="shared" si="355"/>
        <v>3</v>
      </c>
      <c r="O814" s="66" t="s">
        <v>1318</v>
      </c>
      <c r="P814" s="66">
        <v>1</v>
      </c>
      <c r="Q814" s="66">
        <f t="shared" si="356"/>
        <v>2940</v>
      </c>
      <c r="R814" s="66">
        <f t="shared" si="357"/>
        <v>9488</v>
      </c>
      <c r="S814" s="66">
        <f t="shared" si="358"/>
        <v>255274</v>
      </c>
      <c r="T814" s="66">
        <f t="shared" si="359"/>
        <v>232205.11</v>
      </c>
      <c r="U814" s="66">
        <f t="shared" si="360"/>
        <v>500</v>
      </c>
      <c r="V814" s="66">
        <f t="shared" si="361"/>
        <v>500</v>
      </c>
      <c r="W814" s="66"/>
      <c r="X814" s="62">
        <v>32134</v>
      </c>
      <c r="Y814" s="62">
        <f t="shared" si="362"/>
        <v>3</v>
      </c>
      <c r="Z814" s="59" t="s">
        <v>1318</v>
      </c>
      <c r="AA814" s="62">
        <v>1</v>
      </c>
      <c r="AB814" s="62">
        <f t="shared" ca="1" si="363"/>
        <v>1</v>
      </c>
      <c r="AC814" s="62">
        <f t="shared" ca="1" si="364"/>
        <v>2940</v>
      </c>
      <c r="AD814" s="62">
        <f t="shared" ca="1" si="365"/>
        <v>9488</v>
      </c>
      <c r="AE814" s="62">
        <f t="shared" ca="1" si="366"/>
        <v>255274</v>
      </c>
      <c r="AF814" s="62">
        <f t="shared" ca="1" si="367"/>
        <v>232205.11</v>
      </c>
      <c r="AG814" s="62">
        <f t="shared" ca="1" si="368"/>
        <v>500</v>
      </c>
      <c r="AH814" s="62">
        <f t="shared" ca="1" si="369"/>
        <v>500</v>
      </c>
      <c r="AL814" s="66"/>
      <c r="AO814" s="138">
        <f t="shared" si="370"/>
        <v>32134</v>
      </c>
      <c r="AP814" s="138" t="str">
        <f t="shared" si="371"/>
        <v>Tulbing</v>
      </c>
      <c r="AQ814" s="138">
        <f t="shared" ca="1" si="372"/>
        <v>9488</v>
      </c>
      <c r="AR814" s="138">
        <f t="shared" ca="1" si="373"/>
        <v>255274</v>
      </c>
      <c r="AS814" s="138">
        <f t="shared" ca="1" si="374"/>
        <v>232205.11</v>
      </c>
      <c r="AT814" s="138">
        <f t="shared" ca="1" si="375"/>
        <v>500</v>
      </c>
      <c r="AU814" s="138">
        <f t="shared" ca="1" si="375"/>
        <v>500</v>
      </c>
      <c r="AV814" s="135"/>
      <c r="AW814" s="131">
        <v>32134</v>
      </c>
      <c r="AX814" s="66">
        <f t="shared" si="376"/>
        <v>3</v>
      </c>
      <c r="AY814" s="132" t="s">
        <v>1318</v>
      </c>
      <c r="AZ814" s="107">
        <f t="shared" ca="1" si="377"/>
        <v>9488</v>
      </c>
      <c r="BA814" s="107">
        <f t="shared" ca="1" si="378"/>
        <v>255274</v>
      </c>
      <c r="BB814" s="107">
        <f t="shared" ca="1" si="379"/>
        <v>232205.11</v>
      </c>
      <c r="BC814" s="107">
        <f t="shared" ca="1" si="380"/>
        <v>500</v>
      </c>
      <c r="BD814" s="107">
        <f t="shared" ca="1" si="381"/>
        <v>500</v>
      </c>
    </row>
    <row r="815" spans="1:56" x14ac:dyDescent="0.15">
      <c r="A815" s="62">
        <v>32135</v>
      </c>
      <c r="B815" s="62">
        <f t="shared" si="354"/>
        <v>3</v>
      </c>
      <c r="C815" s="59" t="s">
        <v>1317</v>
      </c>
      <c r="D815" s="62">
        <v>16157</v>
      </c>
      <c r="E815" s="86">
        <v>50716</v>
      </c>
      <c r="F815" s="86">
        <v>1590631</v>
      </c>
      <c r="G815" s="86">
        <v>5983017.6100000003</v>
      </c>
      <c r="H815" s="86">
        <v>500</v>
      </c>
      <c r="I815" s="86">
        <v>500</v>
      </c>
      <c r="K815" s="66">
        <v>32135</v>
      </c>
      <c r="L815" s="66"/>
      <c r="M815" s="66">
        <v>32135</v>
      </c>
      <c r="N815" s="62">
        <f t="shared" si="355"/>
        <v>3</v>
      </c>
      <c r="O815" s="66" t="s">
        <v>1317</v>
      </c>
      <c r="P815" s="66">
        <v>1</v>
      </c>
      <c r="Q815" s="66">
        <f t="shared" si="356"/>
        <v>16157</v>
      </c>
      <c r="R815" s="66">
        <f t="shared" si="357"/>
        <v>50716</v>
      </c>
      <c r="S815" s="66">
        <f t="shared" si="358"/>
        <v>1590631</v>
      </c>
      <c r="T815" s="66">
        <f t="shared" si="359"/>
        <v>5983017.6100000003</v>
      </c>
      <c r="U815" s="66">
        <f t="shared" si="360"/>
        <v>500</v>
      </c>
      <c r="V815" s="66">
        <f t="shared" si="361"/>
        <v>500</v>
      </c>
      <c r="W815" s="66"/>
      <c r="X815" s="62">
        <v>32135</v>
      </c>
      <c r="Y815" s="62">
        <f t="shared" si="362"/>
        <v>3</v>
      </c>
      <c r="Z815" s="59" t="s">
        <v>1317</v>
      </c>
      <c r="AA815" s="62">
        <v>1</v>
      </c>
      <c r="AB815" s="62">
        <f t="shared" ca="1" si="363"/>
        <v>1</v>
      </c>
      <c r="AC815" s="62">
        <f t="shared" ca="1" si="364"/>
        <v>16157</v>
      </c>
      <c r="AD815" s="62">
        <f t="shared" ca="1" si="365"/>
        <v>50716</v>
      </c>
      <c r="AE815" s="62">
        <f t="shared" ca="1" si="366"/>
        <v>1590631</v>
      </c>
      <c r="AF815" s="62">
        <f t="shared" ca="1" si="367"/>
        <v>5983017.6100000003</v>
      </c>
      <c r="AG815" s="62">
        <f t="shared" ca="1" si="368"/>
        <v>500</v>
      </c>
      <c r="AH815" s="62">
        <f t="shared" ca="1" si="369"/>
        <v>500</v>
      </c>
      <c r="AL815" s="66"/>
      <c r="AO815" s="138">
        <f t="shared" si="370"/>
        <v>32135</v>
      </c>
      <c r="AP815" s="138" t="str">
        <f t="shared" si="371"/>
        <v>Tulln an der Donau</v>
      </c>
      <c r="AQ815" s="138">
        <f t="shared" ca="1" si="372"/>
        <v>50716</v>
      </c>
      <c r="AR815" s="138">
        <f t="shared" ca="1" si="373"/>
        <v>1590631</v>
      </c>
      <c r="AS815" s="138">
        <f t="shared" ca="1" si="374"/>
        <v>5983017.6100000003</v>
      </c>
      <c r="AT815" s="138">
        <f t="shared" ca="1" si="375"/>
        <v>500</v>
      </c>
      <c r="AU815" s="138">
        <f t="shared" ca="1" si="375"/>
        <v>500</v>
      </c>
      <c r="AV815" s="135"/>
      <c r="AW815" s="131">
        <v>32135</v>
      </c>
      <c r="AX815" s="66">
        <f t="shared" si="376"/>
        <v>3</v>
      </c>
      <c r="AY815" s="132" t="s">
        <v>1317</v>
      </c>
      <c r="AZ815" s="107">
        <f t="shared" ca="1" si="377"/>
        <v>50716</v>
      </c>
      <c r="BA815" s="107">
        <f t="shared" ca="1" si="378"/>
        <v>1590631</v>
      </c>
      <c r="BB815" s="107">
        <f t="shared" ca="1" si="379"/>
        <v>5983017.6100000003</v>
      </c>
      <c r="BC815" s="107">
        <f t="shared" ca="1" si="380"/>
        <v>500</v>
      </c>
      <c r="BD815" s="107">
        <f t="shared" ca="1" si="381"/>
        <v>500</v>
      </c>
    </row>
    <row r="816" spans="1:56" x14ac:dyDescent="0.15">
      <c r="A816" s="62">
        <v>32139</v>
      </c>
      <c r="B816" s="62">
        <f t="shared" si="354"/>
        <v>3</v>
      </c>
      <c r="C816" s="59" t="s">
        <v>1316</v>
      </c>
      <c r="D816" s="62">
        <v>1393</v>
      </c>
      <c r="E816" s="86">
        <v>15321</v>
      </c>
      <c r="F816" s="86">
        <v>106656</v>
      </c>
      <c r="G816" s="86">
        <v>184468.47</v>
      </c>
      <c r="H816" s="86">
        <v>500</v>
      </c>
      <c r="I816" s="86">
        <v>500</v>
      </c>
      <c r="K816" s="66">
        <v>32139</v>
      </c>
      <c r="L816" s="66"/>
      <c r="M816" s="66">
        <v>32139</v>
      </c>
      <c r="N816" s="62">
        <f t="shared" si="355"/>
        <v>3</v>
      </c>
      <c r="O816" s="66" t="s">
        <v>1316</v>
      </c>
      <c r="P816" s="66">
        <v>1</v>
      </c>
      <c r="Q816" s="66">
        <f t="shared" si="356"/>
        <v>1393</v>
      </c>
      <c r="R816" s="66">
        <f t="shared" si="357"/>
        <v>15321</v>
      </c>
      <c r="S816" s="66">
        <f t="shared" si="358"/>
        <v>106656</v>
      </c>
      <c r="T816" s="66">
        <f t="shared" si="359"/>
        <v>184468.47</v>
      </c>
      <c r="U816" s="66">
        <f t="shared" si="360"/>
        <v>500</v>
      </c>
      <c r="V816" s="66">
        <f t="shared" si="361"/>
        <v>500</v>
      </c>
      <c r="W816" s="66"/>
      <c r="X816" s="62">
        <v>32139</v>
      </c>
      <c r="Y816" s="62">
        <f t="shared" si="362"/>
        <v>3</v>
      </c>
      <c r="Z816" s="59" t="s">
        <v>1316</v>
      </c>
      <c r="AA816" s="62">
        <v>1</v>
      </c>
      <c r="AB816" s="62">
        <f t="shared" ca="1" si="363"/>
        <v>1</v>
      </c>
      <c r="AC816" s="62">
        <f t="shared" ca="1" si="364"/>
        <v>1393</v>
      </c>
      <c r="AD816" s="62">
        <f t="shared" ca="1" si="365"/>
        <v>15321</v>
      </c>
      <c r="AE816" s="62">
        <f t="shared" ca="1" si="366"/>
        <v>106656</v>
      </c>
      <c r="AF816" s="62">
        <f t="shared" ca="1" si="367"/>
        <v>184468.47</v>
      </c>
      <c r="AG816" s="62">
        <f t="shared" ca="1" si="368"/>
        <v>500</v>
      </c>
      <c r="AH816" s="62">
        <f t="shared" ca="1" si="369"/>
        <v>500</v>
      </c>
      <c r="AL816" s="66"/>
      <c r="AO816" s="138">
        <f t="shared" si="370"/>
        <v>32139</v>
      </c>
      <c r="AP816" s="138" t="str">
        <f t="shared" si="371"/>
        <v>Würmla</v>
      </c>
      <c r="AQ816" s="138">
        <f t="shared" ca="1" si="372"/>
        <v>15321</v>
      </c>
      <c r="AR816" s="138">
        <f t="shared" ca="1" si="373"/>
        <v>106656</v>
      </c>
      <c r="AS816" s="138">
        <f t="shared" ca="1" si="374"/>
        <v>184468.47</v>
      </c>
      <c r="AT816" s="138">
        <f t="shared" ca="1" si="375"/>
        <v>500</v>
      </c>
      <c r="AU816" s="138">
        <f t="shared" ca="1" si="375"/>
        <v>500</v>
      </c>
      <c r="AV816" s="135"/>
      <c r="AW816" s="131">
        <v>32139</v>
      </c>
      <c r="AX816" s="66">
        <f t="shared" si="376"/>
        <v>3</v>
      </c>
      <c r="AY816" s="132" t="s">
        <v>1316</v>
      </c>
      <c r="AZ816" s="107">
        <f t="shared" ca="1" si="377"/>
        <v>15321</v>
      </c>
      <c r="BA816" s="107">
        <f t="shared" ca="1" si="378"/>
        <v>106656</v>
      </c>
      <c r="BB816" s="107">
        <f t="shared" ca="1" si="379"/>
        <v>184468.47</v>
      </c>
      <c r="BC816" s="107">
        <f t="shared" ca="1" si="380"/>
        <v>500</v>
      </c>
      <c r="BD816" s="107">
        <f t="shared" ca="1" si="381"/>
        <v>500</v>
      </c>
    </row>
    <row r="817" spans="1:56" x14ac:dyDescent="0.15">
      <c r="A817" s="62">
        <v>32140</v>
      </c>
      <c r="B817" s="62">
        <f t="shared" si="354"/>
        <v>3</v>
      </c>
      <c r="C817" s="59" t="s">
        <v>1315</v>
      </c>
      <c r="D817" s="62">
        <v>2300</v>
      </c>
      <c r="E817" s="86">
        <v>5296</v>
      </c>
      <c r="F817" s="86">
        <v>147231</v>
      </c>
      <c r="G817" s="86">
        <v>220327.62</v>
      </c>
      <c r="H817" s="86">
        <v>500</v>
      </c>
      <c r="I817" s="86">
        <v>500</v>
      </c>
      <c r="K817" s="66">
        <v>32140</v>
      </c>
      <c r="L817" s="66"/>
      <c r="M817" s="66">
        <v>32140</v>
      </c>
      <c r="N817" s="62">
        <f t="shared" si="355"/>
        <v>3</v>
      </c>
      <c r="O817" s="66" t="s">
        <v>1315</v>
      </c>
      <c r="P817" s="66">
        <v>1</v>
      </c>
      <c r="Q817" s="66">
        <f t="shared" si="356"/>
        <v>2300</v>
      </c>
      <c r="R817" s="66">
        <f t="shared" si="357"/>
        <v>5296</v>
      </c>
      <c r="S817" s="66">
        <f t="shared" si="358"/>
        <v>147231</v>
      </c>
      <c r="T817" s="66">
        <f t="shared" si="359"/>
        <v>220327.62</v>
      </c>
      <c r="U817" s="66">
        <f t="shared" si="360"/>
        <v>500</v>
      </c>
      <c r="V817" s="66">
        <f t="shared" si="361"/>
        <v>500</v>
      </c>
      <c r="W817" s="66"/>
      <c r="X817" s="62">
        <v>32140</v>
      </c>
      <c r="Y817" s="62">
        <f t="shared" si="362"/>
        <v>3</v>
      </c>
      <c r="Z817" s="59" t="s">
        <v>1315</v>
      </c>
      <c r="AA817" s="62">
        <v>1</v>
      </c>
      <c r="AB817" s="62">
        <f t="shared" ca="1" si="363"/>
        <v>1</v>
      </c>
      <c r="AC817" s="62">
        <f t="shared" ca="1" si="364"/>
        <v>2300</v>
      </c>
      <c r="AD817" s="62">
        <f t="shared" ca="1" si="365"/>
        <v>5296</v>
      </c>
      <c r="AE817" s="62">
        <f t="shared" ca="1" si="366"/>
        <v>147231</v>
      </c>
      <c r="AF817" s="62">
        <f t="shared" ca="1" si="367"/>
        <v>220327.62</v>
      </c>
      <c r="AG817" s="62">
        <f t="shared" ca="1" si="368"/>
        <v>500</v>
      </c>
      <c r="AH817" s="62">
        <f t="shared" ca="1" si="369"/>
        <v>500</v>
      </c>
      <c r="AL817" s="66"/>
      <c r="AO817" s="138">
        <f t="shared" si="370"/>
        <v>32140</v>
      </c>
      <c r="AP817" s="138" t="str">
        <f t="shared" si="371"/>
        <v>Zeiselmauer-Wolfpassing</v>
      </c>
      <c r="AQ817" s="138">
        <f t="shared" ca="1" si="372"/>
        <v>5296</v>
      </c>
      <c r="AR817" s="138">
        <f t="shared" ca="1" si="373"/>
        <v>147231</v>
      </c>
      <c r="AS817" s="138">
        <f t="shared" ca="1" si="374"/>
        <v>220327.62</v>
      </c>
      <c r="AT817" s="138">
        <f t="shared" ca="1" si="375"/>
        <v>500</v>
      </c>
      <c r="AU817" s="138">
        <f t="shared" ca="1" si="375"/>
        <v>500</v>
      </c>
      <c r="AV817" s="135"/>
      <c r="AW817" s="131">
        <v>32140</v>
      </c>
      <c r="AX817" s="66">
        <f t="shared" si="376"/>
        <v>3</v>
      </c>
      <c r="AY817" s="132" t="s">
        <v>1315</v>
      </c>
      <c r="AZ817" s="107">
        <f t="shared" ca="1" si="377"/>
        <v>5296</v>
      </c>
      <c r="BA817" s="107">
        <f t="shared" ca="1" si="378"/>
        <v>147231</v>
      </c>
      <c r="BB817" s="107">
        <f t="shared" ca="1" si="379"/>
        <v>220327.62</v>
      </c>
      <c r="BC817" s="107">
        <f t="shared" ca="1" si="380"/>
        <v>500</v>
      </c>
      <c r="BD817" s="107">
        <f t="shared" ca="1" si="381"/>
        <v>500</v>
      </c>
    </row>
    <row r="818" spans="1:56" x14ac:dyDescent="0.15">
      <c r="A818" s="62">
        <v>32141</v>
      </c>
      <c r="B818" s="62">
        <f t="shared" si="354"/>
        <v>3</v>
      </c>
      <c r="C818" s="59" t="s">
        <v>1314</v>
      </c>
      <c r="D818" s="62">
        <v>4009</v>
      </c>
      <c r="E818" s="86">
        <v>23916</v>
      </c>
      <c r="F818" s="86">
        <v>352693</v>
      </c>
      <c r="G818" s="86">
        <v>1656193.48</v>
      </c>
      <c r="H818" s="86">
        <v>500</v>
      </c>
      <c r="I818" s="86">
        <v>500</v>
      </c>
      <c r="K818" s="66">
        <v>32141</v>
      </c>
      <c r="L818" s="66"/>
      <c r="M818" s="66">
        <v>32141</v>
      </c>
      <c r="N818" s="62">
        <f t="shared" si="355"/>
        <v>3</v>
      </c>
      <c r="O818" s="66" t="s">
        <v>1314</v>
      </c>
      <c r="P818" s="66">
        <v>1</v>
      </c>
      <c r="Q818" s="66">
        <f t="shared" si="356"/>
        <v>4009</v>
      </c>
      <c r="R818" s="66">
        <f t="shared" si="357"/>
        <v>23916</v>
      </c>
      <c r="S818" s="66">
        <f t="shared" si="358"/>
        <v>352693</v>
      </c>
      <c r="T818" s="66">
        <f t="shared" si="359"/>
        <v>1656193.48</v>
      </c>
      <c r="U818" s="66">
        <f t="shared" si="360"/>
        <v>500</v>
      </c>
      <c r="V818" s="66">
        <f t="shared" si="361"/>
        <v>500</v>
      </c>
      <c r="W818" s="66"/>
      <c r="X818" s="62">
        <v>32141</v>
      </c>
      <c r="Y818" s="62">
        <f t="shared" si="362"/>
        <v>3</v>
      </c>
      <c r="Z818" s="59" t="s">
        <v>1314</v>
      </c>
      <c r="AA818" s="62">
        <v>1</v>
      </c>
      <c r="AB818" s="62">
        <f t="shared" ca="1" si="363"/>
        <v>1</v>
      </c>
      <c r="AC818" s="62">
        <f t="shared" ca="1" si="364"/>
        <v>4009</v>
      </c>
      <c r="AD818" s="62">
        <f t="shared" ca="1" si="365"/>
        <v>23916</v>
      </c>
      <c r="AE818" s="62">
        <f t="shared" ca="1" si="366"/>
        <v>352693</v>
      </c>
      <c r="AF818" s="62">
        <f t="shared" ca="1" si="367"/>
        <v>1656193.48</v>
      </c>
      <c r="AG818" s="62">
        <f t="shared" ca="1" si="368"/>
        <v>500</v>
      </c>
      <c r="AH818" s="62">
        <f t="shared" ca="1" si="369"/>
        <v>500</v>
      </c>
      <c r="AL818" s="66"/>
      <c r="AO818" s="138">
        <f t="shared" si="370"/>
        <v>32141</v>
      </c>
      <c r="AP818" s="138" t="str">
        <f t="shared" si="371"/>
        <v>Zwentendorf an der Donau</v>
      </c>
      <c r="AQ818" s="138">
        <f t="shared" ca="1" si="372"/>
        <v>23916</v>
      </c>
      <c r="AR818" s="138">
        <f t="shared" ca="1" si="373"/>
        <v>352693</v>
      </c>
      <c r="AS818" s="138">
        <f t="shared" ca="1" si="374"/>
        <v>1656193.48</v>
      </c>
      <c r="AT818" s="138">
        <f t="shared" ca="1" si="375"/>
        <v>500</v>
      </c>
      <c r="AU818" s="138">
        <f t="shared" ca="1" si="375"/>
        <v>500</v>
      </c>
      <c r="AV818" s="135"/>
      <c r="AW818" s="131">
        <v>32141</v>
      </c>
      <c r="AX818" s="66">
        <f t="shared" si="376"/>
        <v>3</v>
      </c>
      <c r="AY818" s="132" t="s">
        <v>1314</v>
      </c>
      <c r="AZ818" s="107">
        <f t="shared" ca="1" si="377"/>
        <v>23916</v>
      </c>
      <c r="BA818" s="107">
        <f t="shared" ca="1" si="378"/>
        <v>352693</v>
      </c>
      <c r="BB818" s="107">
        <f t="shared" ca="1" si="379"/>
        <v>1656193.48</v>
      </c>
      <c r="BC818" s="107">
        <f t="shared" ca="1" si="380"/>
        <v>500</v>
      </c>
      <c r="BD818" s="107">
        <f t="shared" ca="1" si="381"/>
        <v>500</v>
      </c>
    </row>
    <row r="819" spans="1:56" x14ac:dyDescent="0.15">
      <c r="A819" s="62">
        <v>32142</v>
      </c>
      <c r="B819" s="62">
        <f t="shared" si="354"/>
        <v>3</v>
      </c>
      <c r="C819" s="59" t="s">
        <v>1313</v>
      </c>
      <c r="D819" s="62">
        <v>7841</v>
      </c>
      <c r="E819" s="86">
        <v>10051</v>
      </c>
      <c r="F819" s="86">
        <v>596269</v>
      </c>
      <c r="G819" s="86">
        <v>747383.83</v>
      </c>
      <c r="H819" s="86">
        <v>500</v>
      </c>
      <c r="I819" s="86">
        <v>500</v>
      </c>
      <c r="K819" s="66">
        <v>32142</v>
      </c>
      <c r="L819" s="66"/>
      <c r="M819" s="66">
        <v>32142</v>
      </c>
      <c r="N819" s="62">
        <f t="shared" si="355"/>
        <v>3</v>
      </c>
      <c r="O819" s="66" t="s">
        <v>1313</v>
      </c>
      <c r="P819" s="66">
        <v>1</v>
      </c>
      <c r="Q819" s="66">
        <f t="shared" si="356"/>
        <v>7841</v>
      </c>
      <c r="R819" s="66">
        <f t="shared" si="357"/>
        <v>10051</v>
      </c>
      <c r="S819" s="66">
        <f t="shared" si="358"/>
        <v>596269</v>
      </c>
      <c r="T819" s="66">
        <f t="shared" si="359"/>
        <v>747383.83</v>
      </c>
      <c r="U819" s="66">
        <f t="shared" si="360"/>
        <v>500</v>
      </c>
      <c r="V819" s="66">
        <f t="shared" si="361"/>
        <v>500</v>
      </c>
      <c r="W819" s="66"/>
      <c r="X819" s="62">
        <v>32142</v>
      </c>
      <c r="Y819" s="62">
        <f t="shared" si="362"/>
        <v>3</v>
      </c>
      <c r="Z819" s="59" t="s">
        <v>1313</v>
      </c>
      <c r="AA819" s="62">
        <v>1</v>
      </c>
      <c r="AB819" s="62">
        <f t="shared" ca="1" si="363"/>
        <v>1</v>
      </c>
      <c r="AC819" s="62">
        <f t="shared" ca="1" si="364"/>
        <v>7841</v>
      </c>
      <c r="AD819" s="62">
        <f t="shared" ca="1" si="365"/>
        <v>10051</v>
      </c>
      <c r="AE819" s="62">
        <f t="shared" ca="1" si="366"/>
        <v>596269</v>
      </c>
      <c r="AF819" s="62">
        <f t="shared" ca="1" si="367"/>
        <v>747383.83</v>
      </c>
      <c r="AG819" s="62">
        <f t="shared" ca="1" si="368"/>
        <v>500</v>
      </c>
      <c r="AH819" s="62">
        <f t="shared" ca="1" si="369"/>
        <v>500</v>
      </c>
      <c r="AL819" s="66"/>
      <c r="AO819" s="138">
        <f t="shared" si="370"/>
        <v>32142</v>
      </c>
      <c r="AP819" s="138" t="str">
        <f t="shared" si="371"/>
        <v>St. Andrä-Wördern</v>
      </c>
      <c r="AQ819" s="138">
        <f t="shared" ca="1" si="372"/>
        <v>10051</v>
      </c>
      <c r="AR819" s="138">
        <f t="shared" ca="1" si="373"/>
        <v>596269</v>
      </c>
      <c r="AS819" s="138">
        <f t="shared" ca="1" si="374"/>
        <v>747383.83</v>
      </c>
      <c r="AT819" s="138">
        <f t="shared" ca="1" si="375"/>
        <v>500</v>
      </c>
      <c r="AU819" s="138">
        <f t="shared" ca="1" si="375"/>
        <v>500</v>
      </c>
      <c r="AV819" s="135"/>
      <c r="AW819" s="131">
        <v>32142</v>
      </c>
      <c r="AX819" s="66">
        <f t="shared" si="376"/>
        <v>3</v>
      </c>
      <c r="AY819" s="132" t="s">
        <v>1313</v>
      </c>
      <c r="AZ819" s="107">
        <f t="shared" ca="1" si="377"/>
        <v>10051</v>
      </c>
      <c r="BA819" s="107">
        <f t="shared" ca="1" si="378"/>
        <v>596269</v>
      </c>
      <c r="BB819" s="107">
        <f t="shared" ca="1" si="379"/>
        <v>747383.83</v>
      </c>
      <c r="BC819" s="107">
        <f t="shared" ca="1" si="380"/>
        <v>500</v>
      </c>
      <c r="BD819" s="107">
        <f t="shared" ca="1" si="381"/>
        <v>500</v>
      </c>
    </row>
    <row r="820" spans="1:56" x14ac:dyDescent="0.15">
      <c r="A820" s="62">
        <v>32143</v>
      </c>
      <c r="B820" s="62">
        <f t="shared" si="354"/>
        <v>3</v>
      </c>
      <c r="C820" s="59" t="s">
        <v>1312</v>
      </c>
      <c r="D820" s="62">
        <v>1497</v>
      </c>
      <c r="E820" s="86">
        <v>4037</v>
      </c>
      <c r="F820" s="86">
        <v>77180</v>
      </c>
      <c r="G820" s="86">
        <v>48788.480000000003</v>
      </c>
      <c r="H820" s="86">
        <v>500</v>
      </c>
      <c r="I820" s="86">
        <v>500</v>
      </c>
      <c r="K820" s="66">
        <v>32143</v>
      </c>
      <c r="L820" s="66"/>
      <c r="M820" s="66">
        <v>32143</v>
      </c>
      <c r="N820" s="62">
        <f t="shared" si="355"/>
        <v>3</v>
      </c>
      <c r="O820" s="66" t="s">
        <v>1312</v>
      </c>
      <c r="P820" s="66">
        <v>1</v>
      </c>
      <c r="Q820" s="66">
        <f t="shared" si="356"/>
        <v>1497</v>
      </c>
      <c r="R820" s="66">
        <f t="shared" si="357"/>
        <v>4037</v>
      </c>
      <c r="S820" s="66">
        <f t="shared" si="358"/>
        <v>77180</v>
      </c>
      <c r="T820" s="66">
        <f t="shared" si="359"/>
        <v>48788.480000000003</v>
      </c>
      <c r="U820" s="66">
        <f t="shared" si="360"/>
        <v>500</v>
      </c>
      <c r="V820" s="66">
        <f t="shared" si="361"/>
        <v>500</v>
      </c>
      <c r="W820" s="66"/>
      <c r="X820" s="62">
        <v>32143</v>
      </c>
      <c r="Y820" s="62">
        <f t="shared" si="362"/>
        <v>3</v>
      </c>
      <c r="Z820" s="59" t="s">
        <v>1312</v>
      </c>
      <c r="AA820" s="62">
        <v>1</v>
      </c>
      <c r="AB820" s="62">
        <f t="shared" ca="1" si="363"/>
        <v>1</v>
      </c>
      <c r="AC820" s="62">
        <f t="shared" ca="1" si="364"/>
        <v>1497</v>
      </c>
      <c r="AD820" s="62">
        <f t="shared" ca="1" si="365"/>
        <v>4037</v>
      </c>
      <c r="AE820" s="62">
        <f t="shared" ca="1" si="366"/>
        <v>77180</v>
      </c>
      <c r="AF820" s="62">
        <f t="shared" ca="1" si="367"/>
        <v>48788.480000000003</v>
      </c>
      <c r="AG820" s="62">
        <f t="shared" ca="1" si="368"/>
        <v>500</v>
      </c>
      <c r="AH820" s="62">
        <f t="shared" ca="1" si="369"/>
        <v>500</v>
      </c>
      <c r="AL820" s="66"/>
      <c r="AO820" s="138">
        <f t="shared" si="370"/>
        <v>32143</v>
      </c>
      <c r="AP820" s="138" t="str">
        <f t="shared" si="371"/>
        <v>Muckendorf-Wipfing</v>
      </c>
      <c r="AQ820" s="138">
        <f t="shared" ca="1" si="372"/>
        <v>4037</v>
      </c>
      <c r="AR820" s="138">
        <f t="shared" ca="1" si="373"/>
        <v>77180</v>
      </c>
      <c r="AS820" s="138">
        <f t="shared" ca="1" si="374"/>
        <v>48788.480000000003</v>
      </c>
      <c r="AT820" s="138">
        <f t="shared" ca="1" si="375"/>
        <v>500</v>
      </c>
      <c r="AU820" s="138">
        <f t="shared" ca="1" si="375"/>
        <v>500</v>
      </c>
      <c r="AV820" s="135"/>
      <c r="AW820" s="131">
        <v>32143</v>
      </c>
      <c r="AX820" s="66">
        <f t="shared" si="376"/>
        <v>3</v>
      </c>
      <c r="AY820" s="132" t="s">
        <v>1312</v>
      </c>
      <c r="AZ820" s="107">
        <f t="shared" ca="1" si="377"/>
        <v>4037</v>
      </c>
      <c r="BA820" s="107">
        <f t="shared" ca="1" si="378"/>
        <v>77180</v>
      </c>
      <c r="BB820" s="107">
        <f t="shared" ca="1" si="379"/>
        <v>48788.480000000003</v>
      </c>
      <c r="BC820" s="107">
        <f t="shared" ca="1" si="380"/>
        <v>500</v>
      </c>
      <c r="BD820" s="107">
        <f t="shared" ca="1" si="381"/>
        <v>500</v>
      </c>
    </row>
    <row r="821" spans="1:56" x14ac:dyDescent="0.15">
      <c r="A821" s="62">
        <v>32144</v>
      </c>
      <c r="B821" s="62">
        <f t="shared" si="354"/>
        <v>3</v>
      </c>
      <c r="C821" s="59" t="s">
        <v>1311</v>
      </c>
      <c r="D821" s="62">
        <v>26858</v>
      </c>
      <c r="E821" s="86">
        <v>19371</v>
      </c>
      <c r="F821" s="86">
        <v>3005071</v>
      </c>
      <c r="G821" s="86">
        <v>5206558.46</v>
      </c>
      <c r="H821" s="86">
        <v>500</v>
      </c>
      <c r="I821" s="86">
        <v>500</v>
      </c>
      <c r="K821" s="66">
        <v>32144</v>
      </c>
      <c r="L821" s="66"/>
      <c r="M821" s="66">
        <v>32144</v>
      </c>
      <c r="N821" s="62">
        <f t="shared" si="355"/>
        <v>3</v>
      </c>
      <c r="O821" s="66" t="s">
        <v>1311</v>
      </c>
      <c r="P821" s="66">
        <v>1</v>
      </c>
      <c r="Q821" s="66">
        <f t="shared" si="356"/>
        <v>26858</v>
      </c>
      <c r="R821" s="66">
        <f t="shared" si="357"/>
        <v>19371</v>
      </c>
      <c r="S821" s="66">
        <f t="shared" si="358"/>
        <v>3005071</v>
      </c>
      <c r="T821" s="66">
        <f t="shared" si="359"/>
        <v>5206558.46</v>
      </c>
      <c r="U821" s="66">
        <f t="shared" si="360"/>
        <v>500</v>
      </c>
      <c r="V821" s="66">
        <f t="shared" si="361"/>
        <v>500</v>
      </c>
      <c r="W821" s="66"/>
      <c r="X821" s="62">
        <v>32144</v>
      </c>
      <c r="Y821" s="62">
        <f t="shared" si="362"/>
        <v>3</v>
      </c>
      <c r="Z821" s="59" t="s">
        <v>1311</v>
      </c>
      <c r="AA821" s="62">
        <v>1</v>
      </c>
      <c r="AB821" s="62">
        <f t="shared" ca="1" si="363"/>
        <v>1</v>
      </c>
      <c r="AC821" s="62">
        <f t="shared" ca="1" si="364"/>
        <v>26858</v>
      </c>
      <c r="AD821" s="62">
        <f t="shared" ca="1" si="365"/>
        <v>19371</v>
      </c>
      <c r="AE821" s="62">
        <f t="shared" ca="1" si="366"/>
        <v>3005071</v>
      </c>
      <c r="AF821" s="62">
        <f t="shared" ca="1" si="367"/>
        <v>5206558.46</v>
      </c>
      <c r="AG821" s="62">
        <f t="shared" ca="1" si="368"/>
        <v>500</v>
      </c>
      <c r="AH821" s="62">
        <f t="shared" ca="1" si="369"/>
        <v>500</v>
      </c>
      <c r="AL821" s="66"/>
      <c r="AO821" s="138">
        <f t="shared" si="370"/>
        <v>32144</v>
      </c>
      <c r="AP821" s="138" t="str">
        <f t="shared" si="371"/>
        <v>Klosterneuburg</v>
      </c>
      <c r="AQ821" s="138">
        <f t="shared" ca="1" si="372"/>
        <v>19371</v>
      </c>
      <c r="AR821" s="138">
        <f t="shared" ca="1" si="373"/>
        <v>3005071</v>
      </c>
      <c r="AS821" s="138">
        <f t="shared" ca="1" si="374"/>
        <v>5206558.46</v>
      </c>
      <c r="AT821" s="138">
        <f t="shared" ca="1" si="375"/>
        <v>500</v>
      </c>
      <c r="AU821" s="138">
        <f t="shared" ca="1" si="375"/>
        <v>500</v>
      </c>
      <c r="AV821" s="135"/>
      <c r="AW821" s="131">
        <v>32144</v>
      </c>
      <c r="AX821" s="66">
        <f t="shared" si="376"/>
        <v>3</v>
      </c>
      <c r="AY821" s="132" t="s">
        <v>1311</v>
      </c>
      <c r="AZ821" s="107">
        <f t="shared" ca="1" si="377"/>
        <v>19371</v>
      </c>
      <c r="BA821" s="107">
        <f t="shared" ca="1" si="378"/>
        <v>3005071</v>
      </c>
      <c r="BB821" s="107">
        <f t="shared" ca="1" si="379"/>
        <v>5206558.46</v>
      </c>
      <c r="BC821" s="107">
        <f t="shared" ca="1" si="380"/>
        <v>500</v>
      </c>
      <c r="BD821" s="107">
        <f t="shared" ca="1" si="381"/>
        <v>500</v>
      </c>
    </row>
    <row r="822" spans="1:56" x14ac:dyDescent="0.15">
      <c r="A822" s="62">
        <v>32202</v>
      </c>
      <c r="B822" s="62">
        <f t="shared" si="354"/>
        <v>3</v>
      </c>
      <c r="C822" s="59" t="s">
        <v>1310</v>
      </c>
      <c r="D822" s="62">
        <v>1075</v>
      </c>
      <c r="E822" s="86">
        <v>2629</v>
      </c>
      <c r="F822" s="86">
        <v>54986</v>
      </c>
      <c r="G822" s="86">
        <v>68088.789999999994</v>
      </c>
      <c r="H822" s="86">
        <v>500</v>
      </c>
      <c r="I822" s="86">
        <v>500</v>
      </c>
      <c r="K822" s="66">
        <v>32202</v>
      </c>
      <c r="L822" s="66"/>
      <c r="M822" s="66">
        <v>32202</v>
      </c>
      <c r="N822" s="62">
        <f t="shared" si="355"/>
        <v>3</v>
      </c>
      <c r="O822" s="66" t="s">
        <v>1310</v>
      </c>
      <c r="P822" s="66">
        <v>1</v>
      </c>
      <c r="Q822" s="66">
        <f t="shared" si="356"/>
        <v>1075</v>
      </c>
      <c r="R822" s="66">
        <f t="shared" si="357"/>
        <v>2629</v>
      </c>
      <c r="S822" s="66">
        <f t="shared" si="358"/>
        <v>54986</v>
      </c>
      <c r="T822" s="66">
        <f t="shared" si="359"/>
        <v>68088.789999999994</v>
      </c>
      <c r="U822" s="66">
        <f t="shared" si="360"/>
        <v>500</v>
      </c>
      <c r="V822" s="66">
        <f t="shared" si="361"/>
        <v>500</v>
      </c>
      <c r="W822" s="66"/>
      <c r="X822" s="62">
        <v>32202</v>
      </c>
      <c r="Y822" s="62">
        <f t="shared" si="362"/>
        <v>3</v>
      </c>
      <c r="Z822" s="59" t="s">
        <v>1310</v>
      </c>
      <c r="AA822" s="62">
        <v>1</v>
      </c>
      <c r="AB822" s="62">
        <f t="shared" ca="1" si="363"/>
        <v>1</v>
      </c>
      <c r="AC822" s="62">
        <f t="shared" ca="1" si="364"/>
        <v>1075</v>
      </c>
      <c r="AD822" s="62">
        <f t="shared" ca="1" si="365"/>
        <v>2629</v>
      </c>
      <c r="AE822" s="62">
        <f t="shared" ca="1" si="366"/>
        <v>54986</v>
      </c>
      <c r="AF822" s="62">
        <f t="shared" ca="1" si="367"/>
        <v>68088.789999999994</v>
      </c>
      <c r="AG822" s="62">
        <f t="shared" ca="1" si="368"/>
        <v>500</v>
      </c>
      <c r="AH822" s="62">
        <f t="shared" ca="1" si="369"/>
        <v>500</v>
      </c>
      <c r="AL822" s="66"/>
      <c r="AO822" s="138">
        <f t="shared" si="370"/>
        <v>32202</v>
      </c>
      <c r="AP822" s="138" t="str">
        <f t="shared" si="371"/>
        <v>Dietmanns</v>
      </c>
      <c r="AQ822" s="138">
        <f t="shared" ca="1" si="372"/>
        <v>2629</v>
      </c>
      <c r="AR822" s="138">
        <f t="shared" ca="1" si="373"/>
        <v>54986</v>
      </c>
      <c r="AS822" s="138">
        <f t="shared" ca="1" si="374"/>
        <v>68088.789999999994</v>
      </c>
      <c r="AT822" s="138">
        <f t="shared" ca="1" si="375"/>
        <v>500</v>
      </c>
      <c r="AU822" s="138">
        <f t="shared" ca="1" si="375"/>
        <v>500</v>
      </c>
      <c r="AV822" s="135"/>
      <c r="AW822" s="131">
        <v>32202</v>
      </c>
      <c r="AX822" s="66">
        <f t="shared" si="376"/>
        <v>3</v>
      </c>
      <c r="AY822" s="132" t="s">
        <v>1310</v>
      </c>
      <c r="AZ822" s="107">
        <f t="shared" ca="1" si="377"/>
        <v>2629</v>
      </c>
      <c r="BA822" s="107">
        <f t="shared" ca="1" si="378"/>
        <v>54986</v>
      </c>
      <c r="BB822" s="107">
        <f t="shared" ca="1" si="379"/>
        <v>68088.789999999994</v>
      </c>
      <c r="BC822" s="107">
        <f t="shared" ca="1" si="380"/>
        <v>500</v>
      </c>
      <c r="BD822" s="107">
        <f t="shared" ca="1" si="381"/>
        <v>500</v>
      </c>
    </row>
    <row r="823" spans="1:56" x14ac:dyDescent="0.15">
      <c r="A823" s="62">
        <v>32203</v>
      </c>
      <c r="B823" s="62">
        <f t="shared" si="354"/>
        <v>3</v>
      </c>
      <c r="C823" s="59" t="s">
        <v>1309</v>
      </c>
      <c r="D823" s="62">
        <v>1651</v>
      </c>
      <c r="E823" s="86">
        <v>24695</v>
      </c>
      <c r="F823" s="86">
        <v>88688</v>
      </c>
      <c r="G823" s="86">
        <v>228137.52</v>
      </c>
      <c r="H823" s="86">
        <v>500</v>
      </c>
      <c r="I823" s="86">
        <v>500</v>
      </c>
      <c r="K823" s="66">
        <v>32203</v>
      </c>
      <c r="L823" s="66"/>
      <c r="M823" s="66">
        <v>32203</v>
      </c>
      <c r="N823" s="62">
        <f t="shared" si="355"/>
        <v>3</v>
      </c>
      <c r="O823" s="66" t="s">
        <v>1309</v>
      </c>
      <c r="P823" s="66">
        <v>1</v>
      </c>
      <c r="Q823" s="66">
        <f t="shared" si="356"/>
        <v>1651</v>
      </c>
      <c r="R823" s="66">
        <f t="shared" si="357"/>
        <v>24695</v>
      </c>
      <c r="S823" s="66">
        <f t="shared" si="358"/>
        <v>88688</v>
      </c>
      <c r="T823" s="66">
        <f t="shared" si="359"/>
        <v>228137.52</v>
      </c>
      <c r="U823" s="66">
        <f t="shared" si="360"/>
        <v>500</v>
      </c>
      <c r="V823" s="66">
        <f t="shared" si="361"/>
        <v>500</v>
      </c>
      <c r="W823" s="66"/>
      <c r="X823" s="62">
        <v>32203</v>
      </c>
      <c r="Y823" s="62">
        <f t="shared" si="362"/>
        <v>3</v>
      </c>
      <c r="Z823" s="59" t="s">
        <v>1309</v>
      </c>
      <c r="AA823" s="62">
        <v>1</v>
      </c>
      <c r="AB823" s="62">
        <f t="shared" ca="1" si="363"/>
        <v>1</v>
      </c>
      <c r="AC823" s="62">
        <f t="shared" ca="1" si="364"/>
        <v>1651</v>
      </c>
      <c r="AD823" s="62">
        <f t="shared" ca="1" si="365"/>
        <v>24695</v>
      </c>
      <c r="AE823" s="62">
        <f t="shared" ca="1" si="366"/>
        <v>88688</v>
      </c>
      <c r="AF823" s="62">
        <f t="shared" ca="1" si="367"/>
        <v>228137.52</v>
      </c>
      <c r="AG823" s="62">
        <f t="shared" ca="1" si="368"/>
        <v>500</v>
      </c>
      <c r="AH823" s="62">
        <f t="shared" ca="1" si="369"/>
        <v>500</v>
      </c>
      <c r="AL823" s="66"/>
      <c r="AO823" s="138">
        <f t="shared" si="370"/>
        <v>32203</v>
      </c>
      <c r="AP823" s="138" t="str">
        <f t="shared" si="371"/>
        <v>Dobersberg</v>
      </c>
      <c r="AQ823" s="138">
        <f t="shared" ca="1" si="372"/>
        <v>24695</v>
      </c>
      <c r="AR823" s="138">
        <f t="shared" ca="1" si="373"/>
        <v>88688</v>
      </c>
      <c r="AS823" s="138">
        <f t="shared" ca="1" si="374"/>
        <v>228137.52</v>
      </c>
      <c r="AT823" s="138">
        <f t="shared" ca="1" si="375"/>
        <v>500</v>
      </c>
      <c r="AU823" s="138">
        <f t="shared" ca="1" si="375"/>
        <v>500</v>
      </c>
      <c r="AV823" s="135"/>
      <c r="AW823" s="131">
        <v>32203</v>
      </c>
      <c r="AX823" s="66">
        <f t="shared" si="376"/>
        <v>3</v>
      </c>
      <c r="AY823" s="132" t="s">
        <v>1309</v>
      </c>
      <c r="AZ823" s="107">
        <f t="shared" ca="1" si="377"/>
        <v>24695</v>
      </c>
      <c r="BA823" s="107">
        <f t="shared" ca="1" si="378"/>
        <v>88688</v>
      </c>
      <c r="BB823" s="107">
        <f t="shared" ca="1" si="379"/>
        <v>228137.52</v>
      </c>
      <c r="BC823" s="107">
        <f t="shared" ca="1" si="380"/>
        <v>500</v>
      </c>
      <c r="BD823" s="107">
        <f t="shared" ca="1" si="381"/>
        <v>500</v>
      </c>
    </row>
    <row r="824" spans="1:56" x14ac:dyDescent="0.15">
      <c r="A824" s="62">
        <v>32206</v>
      </c>
      <c r="B824" s="62">
        <f t="shared" si="354"/>
        <v>3</v>
      </c>
      <c r="C824" s="59" t="s">
        <v>1308</v>
      </c>
      <c r="D824" s="62">
        <v>1221</v>
      </c>
      <c r="E824" s="86">
        <v>10384</v>
      </c>
      <c r="F824" s="86">
        <v>68900</v>
      </c>
      <c r="G824" s="86">
        <v>253588.03</v>
      </c>
      <c r="H824" s="86">
        <v>500</v>
      </c>
      <c r="I824" s="86">
        <v>500</v>
      </c>
      <c r="K824" s="66">
        <v>32206</v>
      </c>
      <c r="L824" s="66"/>
      <c r="M824" s="66">
        <v>32206</v>
      </c>
      <c r="N824" s="62">
        <f t="shared" si="355"/>
        <v>3</v>
      </c>
      <c r="O824" s="66" t="s">
        <v>1308</v>
      </c>
      <c r="P824" s="66">
        <v>1</v>
      </c>
      <c r="Q824" s="66">
        <f t="shared" si="356"/>
        <v>1221</v>
      </c>
      <c r="R824" s="66">
        <f t="shared" si="357"/>
        <v>10384</v>
      </c>
      <c r="S824" s="66">
        <f t="shared" si="358"/>
        <v>68900</v>
      </c>
      <c r="T824" s="66">
        <f t="shared" si="359"/>
        <v>253588.03</v>
      </c>
      <c r="U824" s="66">
        <f t="shared" si="360"/>
        <v>500</v>
      </c>
      <c r="V824" s="66">
        <f t="shared" si="361"/>
        <v>500</v>
      </c>
      <c r="W824" s="66"/>
      <c r="X824" s="62">
        <v>32206</v>
      </c>
      <c r="Y824" s="62">
        <f t="shared" si="362"/>
        <v>3</v>
      </c>
      <c r="Z824" s="59" t="s">
        <v>1308</v>
      </c>
      <c r="AA824" s="62">
        <v>1</v>
      </c>
      <c r="AB824" s="62">
        <f t="shared" ca="1" si="363"/>
        <v>1</v>
      </c>
      <c r="AC824" s="62">
        <f t="shared" ca="1" si="364"/>
        <v>1221</v>
      </c>
      <c r="AD824" s="62">
        <f t="shared" ca="1" si="365"/>
        <v>10384</v>
      </c>
      <c r="AE824" s="62">
        <f t="shared" ca="1" si="366"/>
        <v>68900</v>
      </c>
      <c r="AF824" s="62">
        <f t="shared" ca="1" si="367"/>
        <v>253588.03</v>
      </c>
      <c r="AG824" s="62">
        <f t="shared" ca="1" si="368"/>
        <v>500</v>
      </c>
      <c r="AH824" s="62">
        <f t="shared" ca="1" si="369"/>
        <v>500</v>
      </c>
      <c r="AL824" s="66"/>
      <c r="AO824" s="138">
        <f t="shared" si="370"/>
        <v>32206</v>
      </c>
      <c r="AP824" s="138" t="str">
        <f t="shared" si="371"/>
        <v>Gastern</v>
      </c>
      <c r="AQ824" s="138">
        <f t="shared" ca="1" si="372"/>
        <v>10384</v>
      </c>
      <c r="AR824" s="138">
        <f t="shared" ca="1" si="373"/>
        <v>68900</v>
      </c>
      <c r="AS824" s="138">
        <f t="shared" ca="1" si="374"/>
        <v>253588.03</v>
      </c>
      <c r="AT824" s="138">
        <f t="shared" ca="1" si="375"/>
        <v>500</v>
      </c>
      <c r="AU824" s="138">
        <f t="shared" ca="1" si="375"/>
        <v>500</v>
      </c>
      <c r="AV824" s="135"/>
      <c r="AW824" s="131">
        <v>32206</v>
      </c>
      <c r="AX824" s="66">
        <f t="shared" si="376"/>
        <v>3</v>
      </c>
      <c r="AY824" s="132" t="s">
        <v>1308</v>
      </c>
      <c r="AZ824" s="107">
        <f t="shared" ca="1" si="377"/>
        <v>10384</v>
      </c>
      <c r="BA824" s="107">
        <f t="shared" ca="1" si="378"/>
        <v>68900</v>
      </c>
      <c r="BB824" s="107">
        <f t="shared" ca="1" si="379"/>
        <v>253588.03</v>
      </c>
      <c r="BC824" s="107">
        <f t="shared" ca="1" si="380"/>
        <v>500</v>
      </c>
      <c r="BD824" s="107">
        <f t="shared" ca="1" si="381"/>
        <v>500</v>
      </c>
    </row>
    <row r="825" spans="1:56" x14ac:dyDescent="0.15">
      <c r="A825" s="62">
        <v>32207</v>
      </c>
      <c r="B825" s="62">
        <f t="shared" si="354"/>
        <v>3</v>
      </c>
      <c r="C825" s="59" t="s">
        <v>1307</v>
      </c>
      <c r="D825" s="62">
        <v>2787</v>
      </c>
      <c r="E825" s="86">
        <v>20538</v>
      </c>
      <c r="F825" s="86">
        <v>225083</v>
      </c>
      <c r="G825" s="86">
        <v>926737.66</v>
      </c>
      <c r="H825" s="86">
        <v>500</v>
      </c>
      <c r="I825" s="86">
        <v>500</v>
      </c>
      <c r="K825" s="66">
        <v>32207</v>
      </c>
      <c r="L825" s="66"/>
      <c r="M825" s="66">
        <v>32207</v>
      </c>
      <c r="N825" s="62">
        <f t="shared" si="355"/>
        <v>3</v>
      </c>
      <c r="O825" s="66" t="s">
        <v>1307</v>
      </c>
      <c r="P825" s="66">
        <v>1</v>
      </c>
      <c r="Q825" s="66">
        <f t="shared" si="356"/>
        <v>2787</v>
      </c>
      <c r="R825" s="66">
        <f t="shared" si="357"/>
        <v>20538</v>
      </c>
      <c r="S825" s="66">
        <f t="shared" si="358"/>
        <v>225083</v>
      </c>
      <c r="T825" s="66">
        <f t="shared" si="359"/>
        <v>926737.66</v>
      </c>
      <c r="U825" s="66">
        <f t="shared" si="360"/>
        <v>500</v>
      </c>
      <c r="V825" s="66">
        <f t="shared" si="361"/>
        <v>500</v>
      </c>
      <c r="W825" s="66"/>
      <c r="X825" s="62">
        <v>32207</v>
      </c>
      <c r="Y825" s="62">
        <f t="shared" si="362"/>
        <v>3</v>
      </c>
      <c r="Z825" s="59" t="s">
        <v>1307</v>
      </c>
      <c r="AA825" s="62">
        <v>1</v>
      </c>
      <c r="AB825" s="62">
        <f t="shared" ca="1" si="363"/>
        <v>1</v>
      </c>
      <c r="AC825" s="62">
        <f t="shared" ca="1" si="364"/>
        <v>2787</v>
      </c>
      <c r="AD825" s="62">
        <f t="shared" ca="1" si="365"/>
        <v>20538</v>
      </c>
      <c r="AE825" s="62">
        <f t="shared" ca="1" si="366"/>
        <v>225083</v>
      </c>
      <c r="AF825" s="62">
        <f t="shared" ca="1" si="367"/>
        <v>926737.66</v>
      </c>
      <c r="AG825" s="62">
        <f t="shared" ca="1" si="368"/>
        <v>500</v>
      </c>
      <c r="AH825" s="62">
        <f t="shared" ca="1" si="369"/>
        <v>500</v>
      </c>
      <c r="AL825" s="66"/>
      <c r="AO825" s="138">
        <f t="shared" si="370"/>
        <v>32207</v>
      </c>
      <c r="AP825" s="138" t="str">
        <f t="shared" si="371"/>
        <v>Groß-Siegharts</v>
      </c>
      <c r="AQ825" s="138">
        <f t="shared" ca="1" si="372"/>
        <v>20538</v>
      </c>
      <c r="AR825" s="138">
        <f t="shared" ca="1" si="373"/>
        <v>225083</v>
      </c>
      <c r="AS825" s="138">
        <f t="shared" ca="1" si="374"/>
        <v>926737.66</v>
      </c>
      <c r="AT825" s="138">
        <f t="shared" ca="1" si="375"/>
        <v>500</v>
      </c>
      <c r="AU825" s="138">
        <f t="shared" ca="1" si="375"/>
        <v>500</v>
      </c>
      <c r="AV825" s="135"/>
      <c r="AW825" s="131">
        <v>32207</v>
      </c>
      <c r="AX825" s="66">
        <f t="shared" si="376"/>
        <v>3</v>
      </c>
      <c r="AY825" s="132" t="s">
        <v>1307</v>
      </c>
      <c r="AZ825" s="107">
        <f t="shared" ca="1" si="377"/>
        <v>20538</v>
      </c>
      <c r="BA825" s="107">
        <f t="shared" ca="1" si="378"/>
        <v>225083</v>
      </c>
      <c r="BB825" s="107">
        <f t="shared" ca="1" si="379"/>
        <v>926737.66</v>
      </c>
      <c r="BC825" s="107">
        <f t="shared" ca="1" si="380"/>
        <v>500</v>
      </c>
      <c r="BD825" s="107">
        <f t="shared" ca="1" si="381"/>
        <v>500</v>
      </c>
    </row>
    <row r="826" spans="1:56" x14ac:dyDescent="0.15">
      <c r="A826" s="62">
        <v>32209</v>
      </c>
      <c r="B826" s="62">
        <f t="shared" si="354"/>
        <v>3</v>
      </c>
      <c r="C826" s="59" t="s">
        <v>1306</v>
      </c>
      <c r="D826" s="62">
        <v>1497</v>
      </c>
      <c r="E826" s="86">
        <v>23249</v>
      </c>
      <c r="F826" s="86">
        <v>81826</v>
      </c>
      <c r="G826" s="86">
        <v>847234.98</v>
      </c>
      <c r="H826" s="86">
        <v>500</v>
      </c>
      <c r="I826" s="86">
        <v>500</v>
      </c>
      <c r="K826" s="66">
        <v>32209</v>
      </c>
      <c r="L826" s="66"/>
      <c r="M826" s="66">
        <v>32209</v>
      </c>
      <c r="N826" s="62">
        <f t="shared" si="355"/>
        <v>3</v>
      </c>
      <c r="O826" s="66" t="s">
        <v>1306</v>
      </c>
      <c r="P826" s="66">
        <v>1</v>
      </c>
      <c r="Q826" s="66">
        <f t="shared" si="356"/>
        <v>1497</v>
      </c>
      <c r="R826" s="66">
        <f t="shared" si="357"/>
        <v>23249</v>
      </c>
      <c r="S826" s="66">
        <f t="shared" si="358"/>
        <v>81826</v>
      </c>
      <c r="T826" s="66">
        <f t="shared" si="359"/>
        <v>847234.98</v>
      </c>
      <c r="U826" s="66">
        <f t="shared" si="360"/>
        <v>500</v>
      </c>
      <c r="V826" s="66">
        <f t="shared" si="361"/>
        <v>500</v>
      </c>
      <c r="W826" s="66"/>
      <c r="X826" s="62">
        <v>32209</v>
      </c>
      <c r="Y826" s="62">
        <f t="shared" si="362"/>
        <v>3</v>
      </c>
      <c r="Z826" s="59" t="s">
        <v>1306</v>
      </c>
      <c r="AA826" s="62">
        <v>1</v>
      </c>
      <c r="AB826" s="62">
        <f t="shared" ca="1" si="363"/>
        <v>1</v>
      </c>
      <c r="AC826" s="62">
        <f t="shared" ca="1" si="364"/>
        <v>1497</v>
      </c>
      <c r="AD826" s="62">
        <f t="shared" ca="1" si="365"/>
        <v>23249</v>
      </c>
      <c r="AE826" s="62">
        <f t="shared" ca="1" si="366"/>
        <v>81826</v>
      </c>
      <c r="AF826" s="62">
        <f t="shared" ca="1" si="367"/>
        <v>847234.98</v>
      </c>
      <c r="AG826" s="62">
        <f t="shared" ca="1" si="368"/>
        <v>500</v>
      </c>
      <c r="AH826" s="62">
        <f t="shared" ca="1" si="369"/>
        <v>500</v>
      </c>
      <c r="AL826" s="66"/>
      <c r="AO826" s="138">
        <f t="shared" si="370"/>
        <v>32209</v>
      </c>
      <c r="AP826" s="138" t="str">
        <f t="shared" si="371"/>
        <v>Karlstein an der Thaya</v>
      </c>
      <c r="AQ826" s="138">
        <f t="shared" ca="1" si="372"/>
        <v>23249</v>
      </c>
      <c r="AR826" s="138">
        <f t="shared" ca="1" si="373"/>
        <v>81826</v>
      </c>
      <c r="AS826" s="138">
        <f t="shared" ca="1" si="374"/>
        <v>847234.98</v>
      </c>
      <c r="AT826" s="138">
        <f t="shared" ca="1" si="375"/>
        <v>500</v>
      </c>
      <c r="AU826" s="138">
        <f t="shared" ca="1" si="375"/>
        <v>500</v>
      </c>
      <c r="AV826" s="135"/>
      <c r="AW826" s="131">
        <v>32209</v>
      </c>
      <c r="AX826" s="66">
        <f t="shared" si="376"/>
        <v>3</v>
      </c>
      <c r="AY826" s="132" t="s">
        <v>1306</v>
      </c>
      <c r="AZ826" s="107">
        <f t="shared" ca="1" si="377"/>
        <v>23249</v>
      </c>
      <c r="BA826" s="107">
        <f t="shared" ca="1" si="378"/>
        <v>81826</v>
      </c>
      <c r="BB826" s="107">
        <f t="shared" ca="1" si="379"/>
        <v>847234.98</v>
      </c>
      <c r="BC826" s="107">
        <f t="shared" ca="1" si="380"/>
        <v>500</v>
      </c>
      <c r="BD826" s="107">
        <f t="shared" ca="1" si="381"/>
        <v>500</v>
      </c>
    </row>
    <row r="827" spans="1:56" x14ac:dyDescent="0.15">
      <c r="A827" s="62">
        <v>32210</v>
      </c>
      <c r="B827" s="62">
        <f t="shared" si="354"/>
        <v>3</v>
      </c>
      <c r="C827" s="59" t="s">
        <v>1305</v>
      </c>
      <c r="D827" s="62">
        <v>1160</v>
      </c>
      <c r="E827" s="86">
        <v>15603</v>
      </c>
      <c r="F827" s="86">
        <v>65225</v>
      </c>
      <c r="G827" s="86">
        <v>118589.9</v>
      </c>
      <c r="H827" s="86">
        <v>500</v>
      </c>
      <c r="I827" s="86">
        <v>500</v>
      </c>
      <c r="K827" s="66">
        <v>32210</v>
      </c>
      <c r="L827" s="66"/>
      <c r="M827" s="66">
        <v>32210</v>
      </c>
      <c r="N827" s="62">
        <f t="shared" si="355"/>
        <v>3</v>
      </c>
      <c r="O827" s="66" t="s">
        <v>1305</v>
      </c>
      <c r="P827" s="66">
        <v>1</v>
      </c>
      <c r="Q827" s="66">
        <f t="shared" si="356"/>
        <v>1160</v>
      </c>
      <c r="R827" s="66">
        <f t="shared" si="357"/>
        <v>15603</v>
      </c>
      <c r="S827" s="66">
        <f t="shared" si="358"/>
        <v>65225</v>
      </c>
      <c r="T827" s="66">
        <f t="shared" si="359"/>
        <v>118589.9</v>
      </c>
      <c r="U827" s="66">
        <f t="shared" si="360"/>
        <v>500</v>
      </c>
      <c r="V827" s="66">
        <f t="shared" si="361"/>
        <v>500</v>
      </c>
      <c r="W827" s="66"/>
      <c r="X827" s="62">
        <v>32210</v>
      </c>
      <c r="Y827" s="62">
        <f t="shared" si="362"/>
        <v>3</v>
      </c>
      <c r="Z827" s="59" t="s">
        <v>1305</v>
      </c>
      <c r="AA827" s="62">
        <v>1</v>
      </c>
      <c r="AB827" s="62">
        <f t="shared" ca="1" si="363"/>
        <v>1</v>
      </c>
      <c r="AC827" s="62">
        <f t="shared" ca="1" si="364"/>
        <v>1160</v>
      </c>
      <c r="AD827" s="62">
        <f t="shared" ca="1" si="365"/>
        <v>15603</v>
      </c>
      <c r="AE827" s="62">
        <f t="shared" ca="1" si="366"/>
        <v>65225</v>
      </c>
      <c r="AF827" s="62">
        <f t="shared" ca="1" si="367"/>
        <v>118589.9</v>
      </c>
      <c r="AG827" s="62">
        <f t="shared" ca="1" si="368"/>
        <v>500</v>
      </c>
      <c r="AH827" s="62">
        <f t="shared" ca="1" si="369"/>
        <v>500</v>
      </c>
      <c r="AL827" s="66"/>
      <c r="AO827" s="138">
        <f t="shared" si="370"/>
        <v>32210</v>
      </c>
      <c r="AP827" s="138" t="str">
        <f t="shared" si="371"/>
        <v>Kautzen</v>
      </c>
      <c r="AQ827" s="138">
        <f t="shared" ca="1" si="372"/>
        <v>15603</v>
      </c>
      <c r="AR827" s="138">
        <f t="shared" ca="1" si="373"/>
        <v>65225</v>
      </c>
      <c r="AS827" s="138">
        <f t="shared" ca="1" si="374"/>
        <v>118589.9</v>
      </c>
      <c r="AT827" s="138">
        <f t="shared" ca="1" si="375"/>
        <v>500</v>
      </c>
      <c r="AU827" s="138">
        <f t="shared" ca="1" si="375"/>
        <v>500</v>
      </c>
      <c r="AV827" s="135"/>
      <c r="AW827" s="131">
        <v>32210</v>
      </c>
      <c r="AX827" s="66">
        <f t="shared" si="376"/>
        <v>3</v>
      </c>
      <c r="AY827" s="132" t="s">
        <v>1305</v>
      </c>
      <c r="AZ827" s="107">
        <f t="shared" ca="1" si="377"/>
        <v>15603</v>
      </c>
      <c r="BA827" s="107">
        <f t="shared" ca="1" si="378"/>
        <v>65225</v>
      </c>
      <c r="BB827" s="107">
        <f t="shared" ca="1" si="379"/>
        <v>118589.9</v>
      </c>
      <c r="BC827" s="107">
        <f t="shared" ca="1" si="380"/>
        <v>500</v>
      </c>
      <c r="BD827" s="107">
        <f t="shared" ca="1" si="381"/>
        <v>500</v>
      </c>
    </row>
    <row r="828" spans="1:56" x14ac:dyDescent="0.15">
      <c r="A828" s="62">
        <v>32212</v>
      </c>
      <c r="B828" s="62">
        <f t="shared" si="354"/>
        <v>3</v>
      </c>
      <c r="C828" s="59" t="s">
        <v>1304</v>
      </c>
      <c r="D828" s="62">
        <v>943</v>
      </c>
      <c r="E828" s="86">
        <v>24624</v>
      </c>
      <c r="F828" s="86">
        <v>32381</v>
      </c>
      <c r="G828" s="86">
        <v>29748.47</v>
      </c>
      <c r="H828" s="86">
        <v>500</v>
      </c>
      <c r="I828" s="86">
        <v>500</v>
      </c>
      <c r="K828" s="66">
        <v>32212</v>
      </c>
      <c r="L828" s="66"/>
      <c r="M828" s="66">
        <v>32212</v>
      </c>
      <c r="N828" s="62">
        <f t="shared" si="355"/>
        <v>3</v>
      </c>
      <c r="O828" s="66" t="s">
        <v>1304</v>
      </c>
      <c r="P828" s="66">
        <v>1</v>
      </c>
      <c r="Q828" s="66">
        <f t="shared" si="356"/>
        <v>943</v>
      </c>
      <c r="R828" s="66">
        <f t="shared" si="357"/>
        <v>24624</v>
      </c>
      <c r="S828" s="66">
        <f t="shared" si="358"/>
        <v>32381</v>
      </c>
      <c r="T828" s="66">
        <f t="shared" si="359"/>
        <v>29748.47</v>
      </c>
      <c r="U828" s="66">
        <f t="shared" si="360"/>
        <v>500</v>
      </c>
      <c r="V828" s="66">
        <f t="shared" si="361"/>
        <v>500</v>
      </c>
      <c r="W828" s="66"/>
      <c r="X828" s="62">
        <v>32212</v>
      </c>
      <c r="Y828" s="62">
        <f t="shared" si="362"/>
        <v>3</v>
      </c>
      <c r="Z828" s="59" t="s">
        <v>1304</v>
      </c>
      <c r="AA828" s="62">
        <v>1</v>
      </c>
      <c r="AB828" s="62">
        <f t="shared" ca="1" si="363"/>
        <v>1</v>
      </c>
      <c r="AC828" s="62">
        <f t="shared" ca="1" si="364"/>
        <v>943</v>
      </c>
      <c r="AD828" s="62">
        <f t="shared" ca="1" si="365"/>
        <v>24624</v>
      </c>
      <c r="AE828" s="62">
        <f t="shared" ca="1" si="366"/>
        <v>32381</v>
      </c>
      <c r="AF828" s="62">
        <f t="shared" ca="1" si="367"/>
        <v>29748.47</v>
      </c>
      <c r="AG828" s="62">
        <f t="shared" ca="1" si="368"/>
        <v>500</v>
      </c>
      <c r="AH828" s="62">
        <f t="shared" ca="1" si="369"/>
        <v>500</v>
      </c>
      <c r="AL828" s="66"/>
      <c r="AO828" s="138">
        <f t="shared" si="370"/>
        <v>32212</v>
      </c>
      <c r="AP828" s="138" t="str">
        <f t="shared" si="371"/>
        <v>Ludweis-Aigen</v>
      </c>
      <c r="AQ828" s="138">
        <f t="shared" ca="1" si="372"/>
        <v>24624</v>
      </c>
      <c r="AR828" s="138">
        <f t="shared" ca="1" si="373"/>
        <v>32381</v>
      </c>
      <c r="AS828" s="138">
        <f t="shared" ca="1" si="374"/>
        <v>29748.47</v>
      </c>
      <c r="AT828" s="138">
        <f t="shared" ca="1" si="375"/>
        <v>500</v>
      </c>
      <c r="AU828" s="138">
        <f t="shared" ca="1" si="375"/>
        <v>500</v>
      </c>
      <c r="AV828" s="135"/>
      <c r="AW828" s="131">
        <v>32212</v>
      </c>
      <c r="AX828" s="66">
        <f t="shared" si="376"/>
        <v>3</v>
      </c>
      <c r="AY828" s="132" t="s">
        <v>1304</v>
      </c>
      <c r="AZ828" s="107">
        <f t="shared" ca="1" si="377"/>
        <v>24624</v>
      </c>
      <c r="BA828" s="107">
        <f t="shared" ca="1" si="378"/>
        <v>32381</v>
      </c>
      <c r="BB828" s="107">
        <f t="shared" ca="1" si="379"/>
        <v>29748.47</v>
      </c>
      <c r="BC828" s="107">
        <f t="shared" ca="1" si="380"/>
        <v>500</v>
      </c>
      <c r="BD828" s="107">
        <f t="shared" ca="1" si="381"/>
        <v>500</v>
      </c>
    </row>
    <row r="829" spans="1:56" x14ac:dyDescent="0.15">
      <c r="A829" s="62">
        <v>32214</v>
      </c>
      <c r="B829" s="62">
        <f t="shared" si="354"/>
        <v>3</v>
      </c>
      <c r="C829" s="59" t="s">
        <v>1303</v>
      </c>
      <c r="D829" s="62">
        <v>918</v>
      </c>
      <c r="E829" s="86">
        <v>10264</v>
      </c>
      <c r="F829" s="86">
        <v>37160</v>
      </c>
      <c r="G829" s="86">
        <v>182285.45</v>
      </c>
      <c r="H829" s="86">
        <v>500</v>
      </c>
      <c r="I829" s="86">
        <v>500</v>
      </c>
      <c r="K829" s="66">
        <v>32214</v>
      </c>
      <c r="L829" s="66"/>
      <c r="M829" s="66">
        <v>32214</v>
      </c>
      <c r="N829" s="62">
        <f t="shared" si="355"/>
        <v>3</v>
      </c>
      <c r="O829" s="66" t="s">
        <v>1303</v>
      </c>
      <c r="P829" s="66">
        <v>1</v>
      </c>
      <c r="Q829" s="66">
        <f t="shared" si="356"/>
        <v>918</v>
      </c>
      <c r="R829" s="66">
        <f t="shared" si="357"/>
        <v>10264</v>
      </c>
      <c r="S829" s="66">
        <f t="shared" si="358"/>
        <v>37160</v>
      </c>
      <c r="T829" s="66">
        <f t="shared" si="359"/>
        <v>182285.45</v>
      </c>
      <c r="U829" s="66">
        <f t="shared" si="360"/>
        <v>500</v>
      </c>
      <c r="V829" s="66">
        <f t="shared" si="361"/>
        <v>500</v>
      </c>
      <c r="W829" s="66"/>
      <c r="X829" s="62">
        <v>32214</v>
      </c>
      <c r="Y829" s="62">
        <f t="shared" si="362"/>
        <v>3</v>
      </c>
      <c r="Z829" s="59" t="s">
        <v>1303</v>
      </c>
      <c r="AA829" s="62">
        <v>1</v>
      </c>
      <c r="AB829" s="62">
        <f t="shared" ca="1" si="363"/>
        <v>1</v>
      </c>
      <c r="AC829" s="62">
        <f t="shared" ca="1" si="364"/>
        <v>918</v>
      </c>
      <c r="AD829" s="62">
        <f t="shared" ca="1" si="365"/>
        <v>10264</v>
      </c>
      <c r="AE829" s="62">
        <f t="shared" ca="1" si="366"/>
        <v>37160</v>
      </c>
      <c r="AF829" s="62">
        <f t="shared" ca="1" si="367"/>
        <v>182285.45</v>
      </c>
      <c r="AG829" s="62">
        <f t="shared" ca="1" si="368"/>
        <v>500</v>
      </c>
      <c r="AH829" s="62">
        <f t="shared" ca="1" si="369"/>
        <v>500</v>
      </c>
      <c r="AL829" s="66"/>
      <c r="AO829" s="138">
        <f t="shared" si="370"/>
        <v>32214</v>
      </c>
      <c r="AP829" s="138" t="str">
        <f t="shared" si="371"/>
        <v>Pfaffenschlag bei Waidhofen a.d.Thaya</v>
      </c>
      <c r="AQ829" s="138">
        <f t="shared" ca="1" si="372"/>
        <v>10264</v>
      </c>
      <c r="AR829" s="138">
        <f t="shared" ca="1" si="373"/>
        <v>37160</v>
      </c>
      <c r="AS829" s="138">
        <f t="shared" ca="1" si="374"/>
        <v>182285.45</v>
      </c>
      <c r="AT829" s="138">
        <f t="shared" ca="1" si="375"/>
        <v>500</v>
      </c>
      <c r="AU829" s="138">
        <f t="shared" ca="1" si="375"/>
        <v>500</v>
      </c>
      <c r="AV829" s="135"/>
      <c r="AW829" s="131">
        <v>32214</v>
      </c>
      <c r="AX829" s="66">
        <f t="shared" si="376"/>
        <v>3</v>
      </c>
      <c r="AY829" s="132" t="s">
        <v>1303</v>
      </c>
      <c r="AZ829" s="107">
        <f t="shared" ca="1" si="377"/>
        <v>10264</v>
      </c>
      <c r="BA829" s="107">
        <f t="shared" ca="1" si="378"/>
        <v>37160</v>
      </c>
      <c r="BB829" s="107">
        <f t="shared" ca="1" si="379"/>
        <v>182285.45</v>
      </c>
      <c r="BC829" s="107">
        <f t="shared" ca="1" si="380"/>
        <v>500</v>
      </c>
      <c r="BD829" s="107">
        <f t="shared" ca="1" si="381"/>
        <v>500</v>
      </c>
    </row>
    <row r="830" spans="1:56" x14ac:dyDescent="0.15">
      <c r="A830" s="62">
        <v>32216</v>
      </c>
      <c r="B830" s="62">
        <f t="shared" si="354"/>
        <v>3</v>
      </c>
      <c r="C830" s="59" t="s">
        <v>1302</v>
      </c>
      <c r="D830" s="62">
        <v>2690</v>
      </c>
      <c r="E830" s="86">
        <v>75703</v>
      </c>
      <c r="F830" s="86">
        <v>171116</v>
      </c>
      <c r="G830" s="86">
        <v>445115.96</v>
      </c>
      <c r="H830" s="86">
        <v>500</v>
      </c>
      <c r="I830" s="86">
        <v>500</v>
      </c>
      <c r="K830" s="66">
        <v>32216</v>
      </c>
      <c r="L830" s="66"/>
      <c r="M830" s="66">
        <v>32216</v>
      </c>
      <c r="N830" s="62">
        <f t="shared" si="355"/>
        <v>3</v>
      </c>
      <c r="O830" s="66" t="s">
        <v>1302</v>
      </c>
      <c r="P830" s="66">
        <v>1</v>
      </c>
      <c r="Q830" s="66">
        <f t="shared" si="356"/>
        <v>2690</v>
      </c>
      <c r="R830" s="66">
        <f t="shared" si="357"/>
        <v>75703</v>
      </c>
      <c r="S830" s="66">
        <f t="shared" si="358"/>
        <v>171116</v>
      </c>
      <c r="T830" s="66">
        <f t="shared" si="359"/>
        <v>445115.96</v>
      </c>
      <c r="U830" s="66">
        <f t="shared" si="360"/>
        <v>500</v>
      </c>
      <c r="V830" s="66">
        <f t="shared" si="361"/>
        <v>500</v>
      </c>
      <c r="W830" s="66"/>
      <c r="X830" s="62">
        <v>32216</v>
      </c>
      <c r="Y830" s="62">
        <f t="shared" si="362"/>
        <v>3</v>
      </c>
      <c r="Z830" s="59" t="s">
        <v>1302</v>
      </c>
      <c r="AA830" s="62">
        <v>1</v>
      </c>
      <c r="AB830" s="62">
        <f t="shared" ca="1" si="363"/>
        <v>1</v>
      </c>
      <c r="AC830" s="62">
        <f t="shared" ca="1" si="364"/>
        <v>2690</v>
      </c>
      <c r="AD830" s="62">
        <f t="shared" ca="1" si="365"/>
        <v>75703</v>
      </c>
      <c r="AE830" s="62">
        <f t="shared" ca="1" si="366"/>
        <v>171116</v>
      </c>
      <c r="AF830" s="62">
        <f t="shared" ca="1" si="367"/>
        <v>445115.96</v>
      </c>
      <c r="AG830" s="62">
        <f t="shared" ca="1" si="368"/>
        <v>500</v>
      </c>
      <c r="AH830" s="62">
        <f t="shared" ca="1" si="369"/>
        <v>500</v>
      </c>
      <c r="AL830" s="66"/>
      <c r="AO830" s="138">
        <f t="shared" si="370"/>
        <v>32216</v>
      </c>
      <c r="AP830" s="138" t="str">
        <f t="shared" si="371"/>
        <v>Raabs an der Thaya</v>
      </c>
      <c r="AQ830" s="138">
        <f t="shared" ca="1" si="372"/>
        <v>75703</v>
      </c>
      <c r="AR830" s="138">
        <f t="shared" ca="1" si="373"/>
        <v>171116</v>
      </c>
      <c r="AS830" s="138">
        <f t="shared" ca="1" si="374"/>
        <v>445115.96</v>
      </c>
      <c r="AT830" s="138">
        <f t="shared" ca="1" si="375"/>
        <v>500</v>
      </c>
      <c r="AU830" s="138">
        <f t="shared" ca="1" si="375"/>
        <v>500</v>
      </c>
      <c r="AV830" s="135"/>
      <c r="AW830" s="131">
        <v>32216</v>
      </c>
      <c r="AX830" s="66">
        <f t="shared" si="376"/>
        <v>3</v>
      </c>
      <c r="AY830" s="132" t="s">
        <v>1302</v>
      </c>
      <c r="AZ830" s="107">
        <f t="shared" ca="1" si="377"/>
        <v>75703</v>
      </c>
      <c r="BA830" s="107">
        <f t="shared" ca="1" si="378"/>
        <v>171116</v>
      </c>
      <c r="BB830" s="107">
        <f t="shared" ca="1" si="379"/>
        <v>445115.96</v>
      </c>
      <c r="BC830" s="107">
        <f t="shared" ca="1" si="380"/>
        <v>500</v>
      </c>
      <c r="BD830" s="107">
        <f t="shared" ca="1" si="381"/>
        <v>500</v>
      </c>
    </row>
    <row r="831" spans="1:56" x14ac:dyDescent="0.15">
      <c r="A831" s="62">
        <v>32217</v>
      </c>
      <c r="B831" s="62">
        <f t="shared" si="354"/>
        <v>3</v>
      </c>
      <c r="C831" s="59" t="s">
        <v>1301</v>
      </c>
      <c r="D831" s="62">
        <v>1390</v>
      </c>
      <c r="E831" s="86">
        <v>20960</v>
      </c>
      <c r="F831" s="86">
        <v>44901</v>
      </c>
      <c r="G831" s="86">
        <v>81072.73</v>
      </c>
      <c r="H831" s="86">
        <v>500</v>
      </c>
      <c r="I831" s="86">
        <v>500</v>
      </c>
      <c r="K831" s="66">
        <v>32217</v>
      </c>
      <c r="L831" s="66"/>
      <c r="M831" s="66">
        <v>32217</v>
      </c>
      <c r="N831" s="62">
        <f t="shared" si="355"/>
        <v>3</v>
      </c>
      <c r="O831" s="66" t="s">
        <v>1301</v>
      </c>
      <c r="P831" s="66">
        <v>1</v>
      </c>
      <c r="Q831" s="66">
        <f t="shared" si="356"/>
        <v>1390</v>
      </c>
      <c r="R831" s="66">
        <f t="shared" si="357"/>
        <v>20960</v>
      </c>
      <c r="S831" s="66">
        <f t="shared" si="358"/>
        <v>44901</v>
      </c>
      <c r="T831" s="66">
        <f t="shared" si="359"/>
        <v>81072.73</v>
      </c>
      <c r="U831" s="66">
        <f t="shared" si="360"/>
        <v>500</v>
      </c>
      <c r="V831" s="66">
        <f t="shared" si="361"/>
        <v>500</v>
      </c>
      <c r="W831" s="66"/>
      <c r="X831" s="62">
        <v>32217</v>
      </c>
      <c r="Y831" s="62">
        <f t="shared" si="362"/>
        <v>3</v>
      </c>
      <c r="Z831" s="59" t="s">
        <v>1301</v>
      </c>
      <c r="AA831" s="62">
        <v>1</v>
      </c>
      <c r="AB831" s="62">
        <f t="shared" ca="1" si="363"/>
        <v>1</v>
      </c>
      <c r="AC831" s="62">
        <f t="shared" ca="1" si="364"/>
        <v>1390</v>
      </c>
      <c r="AD831" s="62">
        <f t="shared" ca="1" si="365"/>
        <v>20960</v>
      </c>
      <c r="AE831" s="62">
        <f t="shared" ca="1" si="366"/>
        <v>44901</v>
      </c>
      <c r="AF831" s="62">
        <f t="shared" ca="1" si="367"/>
        <v>81072.73</v>
      </c>
      <c r="AG831" s="62">
        <f t="shared" ca="1" si="368"/>
        <v>500</v>
      </c>
      <c r="AH831" s="62">
        <f t="shared" ca="1" si="369"/>
        <v>500</v>
      </c>
      <c r="AL831" s="66"/>
      <c r="AO831" s="138">
        <f t="shared" si="370"/>
        <v>32217</v>
      </c>
      <c r="AP831" s="138" t="str">
        <f t="shared" si="371"/>
        <v>Thaya</v>
      </c>
      <c r="AQ831" s="138">
        <f t="shared" ca="1" si="372"/>
        <v>20960</v>
      </c>
      <c r="AR831" s="138">
        <f t="shared" ca="1" si="373"/>
        <v>44901</v>
      </c>
      <c r="AS831" s="138">
        <f t="shared" ca="1" si="374"/>
        <v>81072.73</v>
      </c>
      <c r="AT831" s="138">
        <f t="shared" ca="1" si="375"/>
        <v>500</v>
      </c>
      <c r="AU831" s="138">
        <f t="shared" ca="1" si="375"/>
        <v>500</v>
      </c>
      <c r="AV831" s="135"/>
      <c r="AW831" s="131">
        <v>32217</v>
      </c>
      <c r="AX831" s="66">
        <f t="shared" si="376"/>
        <v>3</v>
      </c>
      <c r="AY831" s="132" t="s">
        <v>1301</v>
      </c>
      <c r="AZ831" s="107">
        <f t="shared" ca="1" si="377"/>
        <v>20960</v>
      </c>
      <c r="BA831" s="107">
        <f t="shared" ca="1" si="378"/>
        <v>44901</v>
      </c>
      <c r="BB831" s="107">
        <f t="shared" ca="1" si="379"/>
        <v>81072.73</v>
      </c>
      <c r="BC831" s="107">
        <f t="shared" ca="1" si="380"/>
        <v>500</v>
      </c>
      <c r="BD831" s="107">
        <f t="shared" ca="1" si="381"/>
        <v>500</v>
      </c>
    </row>
    <row r="832" spans="1:56" x14ac:dyDescent="0.15">
      <c r="A832" s="62">
        <v>32219</v>
      </c>
      <c r="B832" s="62">
        <f t="shared" si="354"/>
        <v>3</v>
      </c>
      <c r="C832" s="59" t="s">
        <v>1300</v>
      </c>
      <c r="D832" s="62">
        <v>2677</v>
      </c>
      <c r="E832" s="86">
        <v>19356</v>
      </c>
      <c r="F832" s="86">
        <v>176461</v>
      </c>
      <c r="G832" s="86">
        <v>714690.55</v>
      </c>
      <c r="H832" s="86">
        <v>500</v>
      </c>
      <c r="I832" s="86">
        <v>500</v>
      </c>
      <c r="K832" s="66">
        <v>32219</v>
      </c>
      <c r="L832" s="66"/>
      <c r="M832" s="66">
        <v>32219</v>
      </c>
      <c r="N832" s="62">
        <f t="shared" si="355"/>
        <v>3</v>
      </c>
      <c r="O832" s="66" t="s">
        <v>1300</v>
      </c>
      <c r="P832" s="66">
        <v>1</v>
      </c>
      <c r="Q832" s="66">
        <f t="shared" si="356"/>
        <v>2677</v>
      </c>
      <c r="R832" s="66">
        <f t="shared" si="357"/>
        <v>19356</v>
      </c>
      <c r="S832" s="66">
        <f t="shared" si="358"/>
        <v>176461</v>
      </c>
      <c r="T832" s="66">
        <f t="shared" si="359"/>
        <v>714690.55</v>
      </c>
      <c r="U832" s="66">
        <f t="shared" si="360"/>
        <v>500</v>
      </c>
      <c r="V832" s="66">
        <f t="shared" si="361"/>
        <v>500</v>
      </c>
      <c r="W832" s="66"/>
      <c r="X832" s="62">
        <v>32219</v>
      </c>
      <c r="Y832" s="62">
        <f t="shared" si="362"/>
        <v>3</v>
      </c>
      <c r="Z832" s="59" t="s">
        <v>1300</v>
      </c>
      <c r="AA832" s="62">
        <v>1</v>
      </c>
      <c r="AB832" s="62">
        <f t="shared" ca="1" si="363"/>
        <v>1</v>
      </c>
      <c r="AC832" s="62">
        <f t="shared" ca="1" si="364"/>
        <v>2677</v>
      </c>
      <c r="AD832" s="62">
        <f t="shared" ca="1" si="365"/>
        <v>19356</v>
      </c>
      <c r="AE832" s="62">
        <f t="shared" ca="1" si="366"/>
        <v>176461</v>
      </c>
      <c r="AF832" s="62">
        <f t="shared" ca="1" si="367"/>
        <v>714690.55</v>
      </c>
      <c r="AG832" s="62">
        <f t="shared" ca="1" si="368"/>
        <v>500</v>
      </c>
      <c r="AH832" s="62">
        <f t="shared" ca="1" si="369"/>
        <v>500</v>
      </c>
      <c r="AL832" s="66"/>
      <c r="AO832" s="138">
        <f t="shared" si="370"/>
        <v>32219</v>
      </c>
      <c r="AP832" s="138" t="str">
        <f t="shared" si="371"/>
        <v>Vitis</v>
      </c>
      <c r="AQ832" s="138">
        <f t="shared" ca="1" si="372"/>
        <v>19356</v>
      </c>
      <c r="AR832" s="138">
        <f t="shared" ca="1" si="373"/>
        <v>176461</v>
      </c>
      <c r="AS832" s="138">
        <f t="shared" ca="1" si="374"/>
        <v>714690.55</v>
      </c>
      <c r="AT832" s="138">
        <f t="shared" ca="1" si="375"/>
        <v>500</v>
      </c>
      <c r="AU832" s="138">
        <f t="shared" ca="1" si="375"/>
        <v>500</v>
      </c>
      <c r="AV832" s="135"/>
      <c r="AW832" s="131">
        <v>32219</v>
      </c>
      <c r="AX832" s="66">
        <f t="shared" si="376"/>
        <v>3</v>
      </c>
      <c r="AY832" s="132" t="s">
        <v>1300</v>
      </c>
      <c r="AZ832" s="107">
        <f t="shared" ca="1" si="377"/>
        <v>19356</v>
      </c>
      <c r="BA832" s="107">
        <f t="shared" ca="1" si="378"/>
        <v>176461</v>
      </c>
      <c r="BB832" s="107">
        <f t="shared" ca="1" si="379"/>
        <v>714690.55</v>
      </c>
      <c r="BC832" s="107">
        <f t="shared" ca="1" si="380"/>
        <v>500</v>
      </c>
      <c r="BD832" s="107">
        <f t="shared" ca="1" si="381"/>
        <v>500</v>
      </c>
    </row>
    <row r="833" spans="1:56" x14ac:dyDescent="0.15">
      <c r="A833" s="62">
        <v>32220</v>
      </c>
      <c r="B833" s="62">
        <f t="shared" si="354"/>
        <v>3</v>
      </c>
      <c r="C833" s="59" t="s">
        <v>1299</v>
      </c>
      <c r="D833" s="62">
        <v>5642</v>
      </c>
      <c r="E833" s="86">
        <v>18144</v>
      </c>
      <c r="F833" s="86">
        <v>547192</v>
      </c>
      <c r="G833" s="86">
        <v>2984987.5</v>
      </c>
      <c r="H833" s="86">
        <v>500</v>
      </c>
      <c r="I833" s="86">
        <v>500</v>
      </c>
      <c r="K833" s="66">
        <v>32220</v>
      </c>
      <c r="L833" s="66"/>
      <c r="M833" s="66">
        <v>32220</v>
      </c>
      <c r="N833" s="62">
        <f t="shared" si="355"/>
        <v>3</v>
      </c>
      <c r="O833" s="66" t="s">
        <v>1299</v>
      </c>
      <c r="P833" s="66">
        <v>1</v>
      </c>
      <c r="Q833" s="66">
        <f t="shared" si="356"/>
        <v>5642</v>
      </c>
      <c r="R833" s="66">
        <f t="shared" si="357"/>
        <v>18144</v>
      </c>
      <c r="S833" s="66">
        <f t="shared" si="358"/>
        <v>547192</v>
      </c>
      <c r="T833" s="66">
        <f t="shared" si="359"/>
        <v>2984987.5</v>
      </c>
      <c r="U833" s="66">
        <f t="shared" si="360"/>
        <v>500</v>
      </c>
      <c r="V833" s="66">
        <f t="shared" si="361"/>
        <v>500</v>
      </c>
      <c r="W833" s="66"/>
      <c r="X833" s="62">
        <v>32220</v>
      </c>
      <c r="Y833" s="62">
        <f t="shared" si="362"/>
        <v>3</v>
      </c>
      <c r="Z833" s="59" t="s">
        <v>1299</v>
      </c>
      <c r="AA833" s="62">
        <v>1</v>
      </c>
      <c r="AB833" s="62">
        <f t="shared" ca="1" si="363"/>
        <v>1</v>
      </c>
      <c r="AC833" s="62">
        <f t="shared" ca="1" si="364"/>
        <v>5642</v>
      </c>
      <c r="AD833" s="62">
        <f t="shared" ca="1" si="365"/>
        <v>18144</v>
      </c>
      <c r="AE833" s="62">
        <f t="shared" ca="1" si="366"/>
        <v>547192</v>
      </c>
      <c r="AF833" s="62">
        <f t="shared" ca="1" si="367"/>
        <v>2984987.5</v>
      </c>
      <c r="AG833" s="62">
        <f t="shared" ca="1" si="368"/>
        <v>500</v>
      </c>
      <c r="AH833" s="62">
        <f t="shared" ca="1" si="369"/>
        <v>500</v>
      </c>
      <c r="AL833" s="66"/>
      <c r="AO833" s="138">
        <f t="shared" si="370"/>
        <v>32220</v>
      </c>
      <c r="AP833" s="138" t="str">
        <f t="shared" si="371"/>
        <v>Waidhofen an der Thaya</v>
      </c>
      <c r="AQ833" s="138">
        <f t="shared" ca="1" si="372"/>
        <v>18144</v>
      </c>
      <c r="AR833" s="138">
        <f t="shared" ca="1" si="373"/>
        <v>547192</v>
      </c>
      <c r="AS833" s="138">
        <f t="shared" ca="1" si="374"/>
        <v>2984987.5</v>
      </c>
      <c r="AT833" s="138">
        <f t="shared" ca="1" si="375"/>
        <v>500</v>
      </c>
      <c r="AU833" s="138">
        <f t="shared" ca="1" si="375"/>
        <v>500</v>
      </c>
      <c r="AV833" s="135"/>
      <c r="AW833" s="131">
        <v>32220</v>
      </c>
      <c r="AX833" s="66">
        <f t="shared" si="376"/>
        <v>3</v>
      </c>
      <c r="AY833" s="132" t="s">
        <v>1299</v>
      </c>
      <c r="AZ833" s="107">
        <f t="shared" ca="1" si="377"/>
        <v>18144</v>
      </c>
      <c r="BA833" s="107">
        <f t="shared" ca="1" si="378"/>
        <v>547192</v>
      </c>
      <c r="BB833" s="107">
        <f t="shared" ca="1" si="379"/>
        <v>2984987.5</v>
      </c>
      <c r="BC833" s="107">
        <f t="shared" ca="1" si="380"/>
        <v>500</v>
      </c>
      <c r="BD833" s="107">
        <f t="shared" ca="1" si="381"/>
        <v>500</v>
      </c>
    </row>
    <row r="834" spans="1:56" x14ac:dyDescent="0.15">
      <c r="A834" s="62">
        <v>32221</v>
      </c>
      <c r="B834" s="62">
        <f t="shared" si="354"/>
        <v>3</v>
      </c>
      <c r="C834" s="59" t="s">
        <v>1298</v>
      </c>
      <c r="D834" s="62">
        <v>1266</v>
      </c>
      <c r="E834" s="86">
        <v>14473</v>
      </c>
      <c r="F834" s="86">
        <v>41701</v>
      </c>
      <c r="G834" s="86">
        <v>7545.48</v>
      </c>
      <c r="H834" s="86">
        <v>500</v>
      </c>
      <c r="I834" s="86">
        <v>500</v>
      </c>
      <c r="K834" s="66">
        <v>32221</v>
      </c>
      <c r="L834" s="66"/>
      <c r="M834" s="66">
        <v>32221</v>
      </c>
      <c r="N834" s="62">
        <f t="shared" si="355"/>
        <v>3</v>
      </c>
      <c r="O834" s="66" t="s">
        <v>1298</v>
      </c>
      <c r="P834" s="66">
        <v>1</v>
      </c>
      <c r="Q834" s="66">
        <f t="shared" si="356"/>
        <v>1266</v>
      </c>
      <c r="R834" s="66">
        <f t="shared" si="357"/>
        <v>14473</v>
      </c>
      <c r="S834" s="66">
        <f t="shared" si="358"/>
        <v>41701</v>
      </c>
      <c r="T834" s="66">
        <f t="shared" si="359"/>
        <v>7545.48</v>
      </c>
      <c r="U834" s="66">
        <f t="shared" si="360"/>
        <v>500</v>
      </c>
      <c r="V834" s="66">
        <f t="shared" si="361"/>
        <v>500</v>
      </c>
      <c r="W834" s="66"/>
      <c r="X834" s="62">
        <v>32221</v>
      </c>
      <c r="Y834" s="62">
        <f t="shared" si="362"/>
        <v>3</v>
      </c>
      <c r="Z834" s="59" t="s">
        <v>1298</v>
      </c>
      <c r="AA834" s="62">
        <v>1</v>
      </c>
      <c r="AB834" s="62">
        <f t="shared" ca="1" si="363"/>
        <v>1</v>
      </c>
      <c r="AC834" s="62">
        <f t="shared" ca="1" si="364"/>
        <v>1266</v>
      </c>
      <c r="AD834" s="62">
        <f t="shared" ca="1" si="365"/>
        <v>14473</v>
      </c>
      <c r="AE834" s="62">
        <f t="shared" ca="1" si="366"/>
        <v>41701</v>
      </c>
      <c r="AF834" s="62">
        <f t="shared" ca="1" si="367"/>
        <v>7545.48</v>
      </c>
      <c r="AG834" s="62">
        <f t="shared" ca="1" si="368"/>
        <v>500</v>
      </c>
      <c r="AH834" s="62">
        <f t="shared" ca="1" si="369"/>
        <v>500</v>
      </c>
      <c r="AL834" s="66"/>
      <c r="AO834" s="138">
        <f t="shared" si="370"/>
        <v>32221</v>
      </c>
      <c r="AP834" s="138" t="str">
        <f t="shared" si="371"/>
        <v>Waidhofen an der Thaya-Land</v>
      </c>
      <c r="AQ834" s="138">
        <f t="shared" ca="1" si="372"/>
        <v>14473</v>
      </c>
      <c r="AR834" s="138">
        <f t="shared" ca="1" si="373"/>
        <v>41701</v>
      </c>
      <c r="AS834" s="138">
        <f t="shared" ca="1" si="374"/>
        <v>7545.48</v>
      </c>
      <c r="AT834" s="138">
        <f t="shared" ca="1" si="375"/>
        <v>500</v>
      </c>
      <c r="AU834" s="138">
        <f t="shared" ca="1" si="375"/>
        <v>500</v>
      </c>
      <c r="AV834" s="135"/>
      <c r="AW834" s="131">
        <v>32221</v>
      </c>
      <c r="AX834" s="66">
        <f t="shared" si="376"/>
        <v>3</v>
      </c>
      <c r="AY834" s="132" t="s">
        <v>1298</v>
      </c>
      <c r="AZ834" s="107">
        <f t="shared" ca="1" si="377"/>
        <v>14473</v>
      </c>
      <c r="BA834" s="107">
        <f t="shared" ca="1" si="378"/>
        <v>41701</v>
      </c>
      <c r="BB834" s="107">
        <f t="shared" ca="1" si="379"/>
        <v>7545.48</v>
      </c>
      <c r="BC834" s="107">
        <f t="shared" ca="1" si="380"/>
        <v>500</v>
      </c>
      <c r="BD834" s="107">
        <f t="shared" ca="1" si="381"/>
        <v>500</v>
      </c>
    </row>
    <row r="835" spans="1:56" x14ac:dyDescent="0.15">
      <c r="A835" s="62">
        <v>32222</v>
      </c>
      <c r="B835" s="62">
        <f t="shared" si="354"/>
        <v>3</v>
      </c>
      <c r="C835" s="59" t="s">
        <v>1297</v>
      </c>
      <c r="D835" s="62">
        <v>528</v>
      </c>
      <c r="E835" s="86">
        <v>20908</v>
      </c>
      <c r="F835" s="86">
        <v>28669</v>
      </c>
      <c r="G835" s="86">
        <v>25973</v>
      </c>
      <c r="H835" s="86">
        <v>500</v>
      </c>
      <c r="I835" s="86">
        <v>500</v>
      </c>
      <c r="K835" s="66">
        <v>32222</v>
      </c>
      <c r="L835" s="66"/>
      <c r="M835" s="66">
        <v>32222</v>
      </c>
      <c r="N835" s="62">
        <f t="shared" si="355"/>
        <v>3</v>
      </c>
      <c r="O835" s="66" t="s">
        <v>1297</v>
      </c>
      <c r="P835" s="66">
        <v>1</v>
      </c>
      <c r="Q835" s="66">
        <f t="shared" si="356"/>
        <v>528</v>
      </c>
      <c r="R835" s="66">
        <f t="shared" si="357"/>
        <v>20908</v>
      </c>
      <c r="S835" s="66">
        <f t="shared" si="358"/>
        <v>28669</v>
      </c>
      <c r="T835" s="66">
        <f t="shared" si="359"/>
        <v>25973</v>
      </c>
      <c r="U835" s="66">
        <f t="shared" si="360"/>
        <v>500</v>
      </c>
      <c r="V835" s="66">
        <f t="shared" si="361"/>
        <v>500</v>
      </c>
      <c r="W835" s="66"/>
      <c r="X835" s="62">
        <v>32222</v>
      </c>
      <c r="Y835" s="62">
        <f t="shared" si="362"/>
        <v>3</v>
      </c>
      <c r="Z835" s="59" t="s">
        <v>1297</v>
      </c>
      <c r="AA835" s="62">
        <v>1</v>
      </c>
      <c r="AB835" s="62">
        <f t="shared" ca="1" si="363"/>
        <v>1</v>
      </c>
      <c r="AC835" s="62">
        <f t="shared" ca="1" si="364"/>
        <v>528</v>
      </c>
      <c r="AD835" s="62">
        <f t="shared" ca="1" si="365"/>
        <v>20908</v>
      </c>
      <c r="AE835" s="62">
        <f t="shared" ca="1" si="366"/>
        <v>28669</v>
      </c>
      <c r="AF835" s="62">
        <f t="shared" ca="1" si="367"/>
        <v>25973</v>
      </c>
      <c r="AG835" s="62">
        <f t="shared" ca="1" si="368"/>
        <v>500</v>
      </c>
      <c r="AH835" s="62">
        <f t="shared" ca="1" si="369"/>
        <v>500</v>
      </c>
      <c r="AL835" s="66"/>
      <c r="AO835" s="138">
        <f t="shared" si="370"/>
        <v>32222</v>
      </c>
      <c r="AP835" s="138" t="str">
        <f t="shared" si="371"/>
        <v>Waldkirchen an der Thaya</v>
      </c>
      <c r="AQ835" s="138">
        <f t="shared" ca="1" si="372"/>
        <v>20908</v>
      </c>
      <c r="AR835" s="138">
        <f t="shared" ca="1" si="373"/>
        <v>28669</v>
      </c>
      <c r="AS835" s="138">
        <f t="shared" ca="1" si="374"/>
        <v>25973</v>
      </c>
      <c r="AT835" s="138">
        <f t="shared" ca="1" si="375"/>
        <v>500</v>
      </c>
      <c r="AU835" s="138">
        <f t="shared" ca="1" si="375"/>
        <v>500</v>
      </c>
      <c r="AV835" s="135"/>
      <c r="AW835" s="131">
        <v>32222</v>
      </c>
      <c r="AX835" s="66">
        <f t="shared" si="376"/>
        <v>3</v>
      </c>
      <c r="AY835" s="132" t="s">
        <v>1297</v>
      </c>
      <c r="AZ835" s="107">
        <f t="shared" ca="1" si="377"/>
        <v>20908</v>
      </c>
      <c r="BA835" s="107">
        <f t="shared" ca="1" si="378"/>
        <v>28669</v>
      </c>
      <c r="BB835" s="107">
        <f t="shared" ca="1" si="379"/>
        <v>25973</v>
      </c>
      <c r="BC835" s="107">
        <f t="shared" ca="1" si="380"/>
        <v>500</v>
      </c>
      <c r="BD835" s="107">
        <f t="shared" ca="1" si="381"/>
        <v>500</v>
      </c>
    </row>
    <row r="836" spans="1:56" x14ac:dyDescent="0.15">
      <c r="A836" s="62">
        <v>32223</v>
      </c>
      <c r="B836" s="62">
        <f t="shared" si="354"/>
        <v>3</v>
      </c>
      <c r="C836" s="59" t="s">
        <v>1296</v>
      </c>
      <c r="D836" s="62">
        <v>968</v>
      </c>
      <c r="E836" s="86">
        <v>12849</v>
      </c>
      <c r="F836" s="86">
        <v>47283</v>
      </c>
      <c r="G836" s="86">
        <v>140542.78</v>
      </c>
      <c r="H836" s="86">
        <v>500</v>
      </c>
      <c r="I836" s="86">
        <v>500</v>
      </c>
      <c r="K836" s="66">
        <v>32223</v>
      </c>
      <c r="L836" s="66"/>
      <c r="M836" s="66">
        <v>32223</v>
      </c>
      <c r="N836" s="62">
        <f t="shared" si="355"/>
        <v>3</v>
      </c>
      <c r="O836" s="66" t="s">
        <v>1296</v>
      </c>
      <c r="P836" s="66">
        <v>1</v>
      </c>
      <c r="Q836" s="66">
        <f t="shared" si="356"/>
        <v>968</v>
      </c>
      <c r="R836" s="66">
        <f t="shared" si="357"/>
        <v>12849</v>
      </c>
      <c r="S836" s="66">
        <f t="shared" si="358"/>
        <v>47283</v>
      </c>
      <c r="T836" s="66">
        <f t="shared" si="359"/>
        <v>140542.78</v>
      </c>
      <c r="U836" s="66">
        <f t="shared" si="360"/>
        <v>500</v>
      </c>
      <c r="V836" s="66">
        <f t="shared" si="361"/>
        <v>500</v>
      </c>
      <c r="W836" s="66"/>
      <c r="X836" s="62">
        <v>32223</v>
      </c>
      <c r="Y836" s="62">
        <f t="shared" si="362"/>
        <v>3</v>
      </c>
      <c r="Z836" s="59" t="s">
        <v>1296</v>
      </c>
      <c r="AA836" s="62">
        <v>1</v>
      </c>
      <c r="AB836" s="62">
        <f t="shared" ca="1" si="363"/>
        <v>1</v>
      </c>
      <c r="AC836" s="62">
        <f t="shared" ca="1" si="364"/>
        <v>968</v>
      </c>
      <c r="AD836" s="62">
        <f t="shared" ca="1" si="365"/>
        <v>12849</v>
      </c>
      <c r="AE836" s="62">
        <f t="shared" ca="1" si="366"/>
        <v>47283</v>
      </c>
      <c r="AF836" s="62">
        <f t="shared" ca="1" si="367"/>
        <v>140542.78</v>
      </c>
      <c r="AG836" s="62">
        <f t="shared" ca="1" si="368"/>
        <v>500</v>
      </c>
      <c r="AH836" s="62">
        <f t="shared" ca="1" si="369"/>
        <v>500</v>
      </c>
      <c r="AL836" s="66"/>
      <c r="AO836" s="138">
        <f t="shared" si="370"/>
        <v>32223</v>
      </c>
      <c r="AP836" s="138" t="str">
        <f t="shared" si="371"/>
        <v>Windigsteig</v>
      </c>
      <c r="AQ836" s="138">
        <f t="shared" ca="1" si="372"/>
        <v>12849</v>
      </c>
      <c r="AR836" s="138">
        <f t="shared" ca="1" si="373"/>
        <v>47283</v>
      </c>
      <c r="AS836" s="138">
        <f t="shared" ca="1" si="374"/>
        <v>140542.78</v>
      </c>
      <c r="AT836" s="138">
        <f t="shared" ca="1" si="375"/>
        <v>500</v>
      </c>
      <c r="AU836" s="138">
        <f t="shared" ca="1" si="375"/>
        <v>500</v>
      </c>
      <c r="AV836" s="135"/>
      <c r="AW836" s="131">
        <v>32223</v>
      </c>
      <c r="AX836" s="66">
        <f t="shared" si="376"/>
        <v>3</v>
      </c>
      <c r="AY836" s="132" t="s">
        <v>1296</v>
      </c>
      <c r="AZ836" s="107">
        <f t="shared" ca="1" si="377"/>
        <v>12849</v>
      </c>
      <c r="BA836" s="107">
        <f t="shared" ca="1" si="378"/>
        <v>47283</v>
      </c>
      <c r="BB836" s="107">
        <f t="shared" ca="1" si="379"/>
        <v>140542.78</v>
      </c>
      <c r="BC836" s="107">
        <f t="shared" ca="1" si="380"/>
        <v>500</v>
      </c>
      <c r="BD836" s="107">
        <f t="shared" ca="1" si="381"/>
        <v>500</v>
      </c>
    </row>
    <row r="837" spans="1:56" x14ac:dyDescent="0.15">
      <c r="A837" s="62">
        <v>32301</v>
      </c>
      <c r="B837" s="62">
        <f t="shared" si="354"/>
        <v>3</v>
      </c>
      <c r="C837" s="59" t="s">
        <v>1295</v>
      </c>
      <c r="D837" s="62">
        <v>3360</v>
      </c>
      <c r="E837" s="86">
        <v>5257</v>
      </c>
      <c r="F837" s="86">
        <v>286653</v>
      </c>
      <c r="G837" s="86">
        <v>922481.79</v>
      </c>
      <c r="H837" s="86">
        <v>500</v>
      </c>
      <c r="I837" s="86">
        <v>500</v>
      </c>
      <c r="K837" s="66">
        <v>32301</v>
      </c>
      <c r="L837" s="66"/>
      <c r="M837" s="66">
        <v>32301</v>
      </c>
      <c r="N837" s="62">
        <f t="shared" si="355"/>
        <v>3</v>
      </c>
      <c r="O837" s="66" t="s">
        <v>1295</v>
      </c>
      <c r="P837" s="66">
        <v>1</v>
      </c>
      <c r="Q837" s="66">
        <f t="shared" si="356"/>
        <v>3360</v>
      </c>
      <c r="R837" s="66">
        <f t="shared" si="357"/>
        <v>5257</v>
      </c>
      <c r="S837" s="66">
        <f t="shared" si="358"/>
        <v>286653</v>
      </c>
      <c r="T837" s="66">
        <f t="shared" si="359"/>
        <v>922481.79</v>
      </c>
      <c r="U837" s="66">
        <f t="shared" si="360"/>
        <v>500</v>
      </c>
      <c r="V837" s="66">
        <f t="shared" si="361"/>
        <v>500</v>
      </c>
      <c r="W837" s="66"/>
      <c r="X837" s="62">
        <v>32301</v>
      </c>
      <c r="Y837" s="62">
        <f t="shared" si="362"/>
        <v>3</v>
      </c>
      <c r="Z837" s="59" t="s">
        <v>1295</v>
      </c>
      <c r="AA837" s="62">
        <v>1</v>
      </c>
      <c r="AB837" s="62">
        <f t="shared" ca="1" si="363"/>
        <v>1</v>
      </c>
      <c r="AC837" s="62">
        <f t="shared" ca="1" si="364"/>
        <v>3360</v>
      </c>
      <c r="AD837" s="62">
        <f t="shared" ca="1" si="365"/>
        <v>5257</v>
      </c>
      <c r="AE837" s="62">
        <f t="shared" ca="1" si="366"/>
        <v>286653</v>
      </c>
      <c r="AF837" s="62">
        <f t="shared" ca="1" si="367"/>
        <v>922481.79</v>
      </c>
      <c r="AG837" s="62">
        <f t="shared" ca="1" si="368"/>
        <v>500</v>
      </c>
      <c r="AH837" s="62">
        <f t="shared" ca="1" si="369"/>
        <v>500</v>
      </c>
      <c r="AL837" s="66"/>
      <c r="AO837" s="138">
        <f t="shared" si="370"/>
        <v>32301</v>
      </c>
      <c r="AP837" s="138" t="str">
        <f t="shared" si="371"/>
        <v>Bad Fischau-Brunn</v>
      </c>
      <c r="AQ837" s="138">
        <f t="shared" ca="1" si="372"/>
        <v>5257</v>
      </c>
      <c r="AR837" s="138">
        <f t="shared" ca="1" si="373"/>
        <v>286653</v>
      </c>
      <c r="AS837" s="138">
        <f t="shared" ca="1" si="374"/>
        <v>922481.79</v>
      </c>
      <c r="AT837" s="138">
        <f t="shared" ca="1" si="375"/>
        <v>500</v>
      </c>
      <c r="AU837" s="138">
        <f t="shared" ca="1" si="375"/>
        <v>500</v>
      </c>
      <c r="AV837" s="135"/>
      <c r="AW837" s="131">
        <v>32301</v>
      </c>
      <c r="AX837" s="66">
        <f t="shared" si="376"/>
        <v>3</v>
      </c>
      <c r="AY837" s="132" t="s">
        <v>1295</v>
      </c>
      <c r="AZ837" s="107">
        <f t="shared" ca="1" si="377"/>
        <v>5257</v>
      </c>
      <c r="BA837" s="107">
        <f t="shared" ca="1" si="378"/>
        <v>286653</v>
      </c>
      <c r="BB837" s="107">
        <f t="shared" ca="1" si="379"/>
        <v>922481.79</v>
      </c>
      <c r="BC837" s="107">
        <f t="shared" ca="1" si="380"/>
        <v>500</v>
      </c>
      <c r="BD837" s="107">
        <f t="shared" ca="1" si="381"/>
        <v>500</v>
      </c>
    </row>
    <row r="838" spans="1:56" x14ac:dyDescent="0.15">
      <c r="A838" s="62">
        <v>32302</v>
      </c>
      <c r="B838" s="62">
        <f t="shared" si="354"/>
        <v>3</v>
      </c>
      <c r="C838" s="59" t="s">
        <v>1294</v>
      </c>
      <c r="D838" s="62">
        <v>714</v>
      </c>
      <c r="E838" s="86">
        <v>2557</v>
      </c>
      <c r="F838" s="86">
        <v>149892</v>
      </c>
      <c r="G838" s="86">
        <v>630491.15</v>
      </c>
      <c r="H838" s="86">
        <v>500</v>
      </c>
      <c r="I838" s="86">
        <v>500</v>
      </c>
      <c r="K838" s="66">
        <v>32302</v>
      </c>
      <c r="L838" s="66"/>
      <c r="M838" s="66">
        <v>32302</v>
      </c>
      <c r="N838" s="62">
        <f t="shared" si="355"/>
        <v>3</v>
      </c>
      <c r="O838" s="66" t="s">
        <v>1294</v>
      </c>
      <c r="P838" s="66">
        <v>1</v>
      </c>
      <c r="Q838" s="66">
        <f t="shared" si="356"/>
        <v>714</v>
      </c>
      <c r="R838" s="66">
        <f t="shared" si="357"/>
        <v>2557</v>
      </c>
      <c r="S838" s="66">
        <f t="shared" si="358"/>
        <v>149892</v>
      </c>
      <c r="T838" s="66">
        <f t="shared" si="359"/>
        <v>630491.15</v>
      </c>
      <c r="U838" s="66">
        <f t="shared" si="360"/>
        <v>500</v>
      </c>
      <c r="V838" s="66">
        <f t="shared" si="361"/>
        <v>500</v>
      </c>
      <c r="W838" s="66"/>
      <c r="X838" s="62">
        <v>32302</v>
      </c>
      <c r="Y838" s="62">
        <f t="shared" si="362"/>
        <v>3</v>
      </c>
      <c r="Z838" s="59" t="s">
        <v>1294</v>
      </c>
      <c r="AA838" s="62">
        <v>1</v>
      </c>
      <c r="AB838" s="62">
        <f t="shared" ca="1" si="363"/>
        <v>1</v>
      </c>
      <c r="AC838" s="62">
        <f t="shared" ca="1" si="364"/>
        <v>714</v>
      </c>
      <c r="AD838" s="62">
        <f t="shared" ca="1" si="365"/>
        <v>2557</v>
      </c>
      <c r="AE838" s="62">
        <f t="shared" ca="1" si="366"/>
        <v>149892</v>
      </c>
      <c r="AF838" s="62">
        <f t="shared" ca="1" si="367"/>
        <v>630491.15</v>
      </c>
      <c r="AG838" s="62">
        <f t="shared" ca="1" si="368"/>
        <v>500</v>
      </c>
      <c r="AH838" s="62">
        <f t="shared" ca="1" si="369"/>
        <v>500</v>
      </c>
      <c r="AL838" s="66"/>
      <c r="AO838" s="138">
        <f t="shared" si="370"/>
        <v>32302</v>
      </c>
      <c r="AP838" s="138" t="str">
        <f t="shared" si="371"/>
        <v>Bad Schönau</v>
      </c>
      <c r="AQ838" s="138">
        <f t="shared" ca="1" si="372"/>
        <v>2557</v>
      </c>
      <c r="AR838" s="138">
        <f t="shared" ca="1" si="373"/>
        <v>149892</v>
      </c>
      <c r="AS838" s="138">
        <f t="shared" ca="1" si="374"/>
        <v>630491.15</v>
      </c>
      <c r="AT838" s="138">
        <f t="shared" ca="1" si="375"/>
        <v>500</v>
      </c>
      <c r="AU838" s="138">
        <f t="shared" ca="1" si="375"/>
        <v>500</v>
      </c>
      <c r="AV838" s="135"/>
      <c r="AW838" s="131">
        <v>32302</v>
      </c>
      <c r="AX838" s="66">
        <f t="shared" si="376"/>
        <v>3</v>
      </c>
      <c r="AY838" s="132" t="s">
        <v>1294</v>
      </c>
      <c r="AZ838" s="107">
        <f t="shared" ca="1" si="377"/>
        <v>2557</v>
      </c>
      <c r="BA838" s="107">
        <f t="shared" ca="1" si="378"/>
        <v>149892</v>
      </c>
      <c r="BB838" s="107">
        <f t="shared" ca="1" si="379"/>
        <v>630491.15</v>
      </c>
      <c r="BC838" s="107">
        <f t="shared" ca="1" si="380"/>
        <v>500</v>
      </c>
      <c r="BD838" s="107">
        <f t="shared" ca="1" si="381"/>
        <v>500</v>
      </c>
    </row>
    <row r="839" spans="1:56" x14ac:dyDescent="0.15">
      <c r="A839" s="62">
        <v>32304</v>
      </c>
      <c r="B839" s="62">
        <f t="shared" si="354"/>
        <v>3</v>
      </c>
      <c r="C839" s="59" t="s">
        <v>1293</v>
      </c>
      <c r="D839" s="62">
        <v>3125</v>
      </c>
      <c r="E839" s="86">
        <v>12345</v>
      </c>
      <c r="F839" s="86">
        <v>184543</v>
      </c>
      <c r="G839" s="86">
        <v>919681.78</v>
      </c>
      <c r="H839" s="86">
        <v>500</v>
      </c>
      <c r="I839" s="86">
        <v>500</v>
      </c>
      <c r="K839" s="66">
        <v>32304</v>
      </c>
      <c r="L839" s="66"/>
      <c r="M839" s="66">
        <v>32304</v>
      </c>
      <c r="N839" s="62">
        <f t="shared" si="355"/>
        <v>3</v>
      </c>
      <c r="O839" s="66" t="s">
        <v>1293</v>
      </c>
      <c r="P839" s="66">
        <v>1</v>
      </c>
      <c r="Q839" s="66">
        <f t="shared" si="356"/>
        <v>3125</v>
      </c>
      <c r="R839" s="66">
        <f t="shared" si="357"/>
        <v>12345</v>
      </c>
      <c r="S839" s="66">
        <f t="shared" si="358"/>
        <v>184543</v>
      </c>
      <c r="T839" s="66">
        <f t="shared" si="359"/>
        <v>919681.78</v>
      </c>
      <c r="U839" s="66">
        <f t="shared" si="360"/>
        <v>500</v>
      </c>
      <c r="V839" s="66">
        <f t="shared" si="361"/>
        <v>500</v>
      </c>
      <c r="W839" s="66"/>
      <c r="X839" s="62">
        <v>32304</v>
      </c>
      <c r="Y839" s="62">
        <f t="shared" si="362"/>
        <v>3</v>
      </c>
      <c r="Z839" s="59" t="s">
        <v>1293</v>
      </c>
      <c r="AA839" s="62">
        <v>1</v>
      </c>
      <c r="AB839" s="62">
        <f t="shared" ca="1" si="363"/>
        <v>1</v>
      </c>
      <c r="AC839" s="62">
        <f t="shared" ca="1" si="364"/>
        <v>3125</v>
      </c>
      <c r="AD839" s="62">
        <f t="shared" ca="1" si="365"/>
        <v>12345</v>
      </c>
      <c r="AE839" s="62">
        <f t="shared" ca="1" si="366"/>
        <v>184543</v>
      </c>
      <c r="AF839" s="62">
        <f t="shared" ca="1" si="367"/>
        <v>919681.78</v>
      </c>
      <c r="AG839" s="62">
        <f t="shared" ca="1" si="368"/>
        <v>500</v>
      </c>
      <c r="AH839" s="62">
        <f t="shared" ca="1" si="369"/>
        <v>500</v>
      </c>
      <c r="AL839" s="66"/>
      <c r="AO839" s="138">
        <f t="shared" si="370"/>
        <v>32304</v>
      </c>
      <c r="AP839" s="138" t="str">
        <f t="shared" si="371"/>
        <v>Ebenfurth</v>
      </c>
      <c r="AQ839" s="138">
        <f t="shared" ca="1" si="372"/>
        <v>12345</v>
      </c>
      <c r="AR839" s="138">
        <f t="shared" ca="1" si="373"/>
        <v>184543</v>
      </c>
      <c r="AS839" s="138">
        <f t="shared" ca="1" si="374"/>
        <v>919681.78</v>
      </c>
      <c r="AT839" s="138">
        <f t="shared" ca="1" si="375"/>
        <v>500</v>
      </c>
      <c r="AU839" s="138">
        <f t="shared" ca="1" si="375"/>
        <v>500</v>
      </c>
      <c r="AV839" s="135"/>
      <c r="AW839" s="131">
        <v>32304</v>
      </c>
      <c r="AX839" s="66">
        <f t="shared" si="376"/>
        <v>3</v>
      </c>
      <c r="AY839" s="132" t="s">
        <v>1293</v>
      </c>
      <c r="AZ839" s="107">
        <f t="shared" ca="1" si="377"/>
        <v>12345</v>
      </c>
      <c r="BA839" s="107">
        <f t="shared" ca="1" si="378"/>
        <v>184543</v>
      </c>
      <c r="BB839" s="107">
        <f t="shared" ca="1" si="379"/>
        <v>919681.78</v>
      </c>
      <c r="BC839" s="107">
        <f t="shared" ca="1" si="380"/>
        <v>500</v>
      </c>
      <c r="BD839" s="107">
        <f t="shared" ca="1" si="381"/>
        <v>500</v>
      </c>
    </row>
    <row r="840" spans="1:56" x14ac:dyDescent="0.15">
      <c r="A840" s="62">
        <v>32305</v>
      </c>
      <c r="B840" s="62">
        <f t="shared" si="354"/>
        <v>3</v>
      </c>
      <c r="C840" s="59" t="s">
        <v>1292</v>
      </c>
      <c r="D840" s="62">
        <v>4791</v>
      </c>
      <c r="E840" s="86">
        <v>5589</v>
      </c>
      <c r="F840" s="86">
        <v>360382</v>
      </c>
      <c r="G840" s="86">
        <v>524957.4</v>
      </c>
      <c r="H840" s="86">
        <v>500</v>
      </c>
      <c r="I840" s="86">
        <v>500</v>
      </c>
      <c r="K840" s="66">
        <v>32305</v>
      </c>
      <c r="L840" s="66"/>
      <c r="M840" s="66">
        <v>32305</v>
      </c>
      <c r="N840" s="62">
        <f t="shared" si="355"/>
        <v>3</v>
      </c>
      <c r="O840" s="66" t="s">
        <v>1292</v>
      </c>
      <c r="P840" s="66">
        <v>1</v>
      </c>
      <c r="Q840" s="66">
        <f t="shared" si="356"/>
        <v>4791</v>
      </c>
      <c r="R840" s="66">
        <f t="shared" si="357"/>
        <v>5589</v>
      </c>
      <c r="S840" s="66">
        <f t="shared" si="358"/>
        <v>360382</v>
      </c>
      <c r="T840" s="66">
        <f t="shared" si="359"/>
        <v>524957.4</v>
      </c>
      <c r="U840" s="66">
        <f t="shared" si="360"/>
        <v>500</v>
      </c>
      <c r="V840" s="66">
        <f t="shared" si="361"/>
        <v>500</v>
      </c>
      <c r="W840" s="66"/>
      <c r="X840" s="62">
        <v>32305</v>
      </c>
      <c r="Y840" s="62">
        <f t="shared" si="362"/>
        <v>3</v>
      </c>
      <c r="Z840" s="59" t="s">
        <v>1292</v>
      </c>
      <c r="AA840" s="62">
        <v>1</v>
      </c>
      <c r="AB840" s="62">
        <f t="shared" ca="1" si="363"/>
        <v>1</v>
      </c>
      <c r="AC840" s="62">
        <f t="shared" ca="1" si="364"/>
        <v>4791</v>
      </c>
      <c r="AD840" s="62">
        <f t="shared" ca="1" si="365"/>
        <v>5589</v>
      </c>
      <c r="AE840" s="62">
        <f t="shared" ca="1" si="366"/>
        <v>360382</v>
      </c>
      <c r="AF840" s="62">
        <f t="shared" ca="1" si="367"/>
        <v>524957.4</v>
      </c>
      <c r="AG840" s="62">
        <f t="shared" ca="1" si="368"/>
        <v>500</v>
      </c>
      <c r="AH840" s="62">
        <f t="shared" ca="1" si="369"/>
        <v>500</v>
      </c>
      <c r="AL840" s="66"/>
      <c r="AO840" s="138">
        <f t="shared" si="370"/>
        <v>32305</v>
      </c>
      <c r="AP840" s="138" t="str">
        <f t="shared" si="371"/>
        <v>Eggendorf</v>
      </c>
      <c r="AQ840" s="138">
        <f t="shared" ca="1" si="372"/>
        <v>5589</v>
      </c>
      <c r="AR840" s="138">
        <f t="shared" ca="1" si="373"/>
        <v>360382</v>
      </c>
      <c r="AS840" s="138">
        <f t="shared" ca="1" si="374"/>
        <v>524957.4</v>
      </c>
      <c r="AT840" s="138">
        <f t="shared" ca="1" si="375"/>
        <v>500</v>
      </c>
      <c r="AU840" s="138">
        <f t="shared" ca="1" si="375"/>
        <v>500</v>
      </c>
      <c r="AV840" s="135"/>
      <c r="AW840" s="131">
        <v>32305</v>
      </c>
      <c r="AX840" s="66">
        <f t="shared" si="376"/>
        <v>3</v>
      </c>
      <c r="AY840" s="132" t="s">
        <v>1292</v>
      </c>
      <c r="AZ840" s="107">
        <f t="shared" ca="1" si="377"/>
        <v>5589</v>
      </c>
      <c r="BA840" s="107">
        <f t="shared" ca="1" si="378"/>
        <v>360382</v>
      </c>
      <c r="BB840" s="107">
        <f t="shared" ca="1" si="379"/>
        <v>524957.4</v>
      </c>
      <c r="BC840" s="107">
        <f t="shared" ca="1" si="380"/>
        <v>500</v>
      </c>
      <c r="BD840" s="107">
        <f t="shared" ca="1" si="381"/>
        <v>500</v>
      </c>
    </row>
    <row r="841" spans="1:56" x14ac:dyDescent="0.15">
      <c r="A841" s="62">
        <v>32306</v>
      </c>
      <c r="B841" s="62">
        <f t="shared" si="354"/>
        <v>3</v>
      </c>
      <c r="C841" s="59" t="s">
        <v>1291</v>
      </c>
      <c r="D841" s="62">
        <v>3056</v>
      </c>
      <c r="E841" s="86">
        <v>2766</v>
      </c>
      <c r="F841" s="86">
        <v>247727</v>
      </c>
      <c r="G841" s="86">
        <v>783586.47</v>
      </c>
      <c r="H841" s="86">
        <v>500</v>
      </c>
      <c r="I841" s="86">
        <v>500</v>
      </c>
      <c r="K841" s="66">
        <v>32306</v>
      </c>
      <c r="L841" s="66"/>
      <c r="M841" s="66">
        <v>32306</v>
      </c>
      <c r="N841" s="62">
        <f t="shared" si="355"/>
        <v>3</v>
      </c>
      <c r="O841" s="66" t="s">
        <v>1291</v>
      </c>
      <c r="P841" s="66">
        <v>1</v>
      </c>
      <c r="Q841" s="66">
        <f t="shared" si="356"/>
        <v>3056</v>
      </c>
      <c r="R841" s="66">
        <f t="shared" si="357"/>
        <v>2766</v>
      </c>
      <c r="S841" s="66">
        <f t="shared" si="358"/>
        <v>247727</v>
      </c>
      <c r="T841" s="66">
        <f t="shared" si="359"/>
        <v>783586.47</v>
      </c>
      <c r="U841" s="66">
        <f t="shared" si="360"/>
        <v>500</v>
      </c>
      <c r="V841" s="66">
        <f t="shared" si="361"/>
        <v>500</v>
      </c>
      <c r="W841" s="66"/>
      <c r="X841" s="62">
        <v>32306</v>
      </c>
      <c r="Y841" s="62">
        <f t="shared" si="362"/>
        <v>3</v>
      </c>
      <c r="Z841" s="59" t="s">
        <v>1291</v>
      </c>
      <c r="AA841" s="62">
        <v>1</v>
      </c>
      <c r="AB841" s="62">
        <f t="shared" ca="1" si="363"/>
        <v>1</v>
      </c>
      <c r="AC841" s="62">
        <f t="shared" ca="1" si="364"/>
        <v>3056</v>
      </c>
      <c r="AD841" s="62">
        <f t="shared" ca="1" si="365"/>
        <v>2766</v>
      </c>
      <c r="AE841" s="62">
        <f t="shared" ca="1" si="366"/>
        <v>247727</v>
      </c>
      <c r="AF841" s="62">
        <f t="shared" ca="1" si="367"/>
        <v>783586.47</v>
      </c>
      <c r="AG841" s="62">
        <f t="shared" ca="1" si="368"/>
        <v>500</v>
      </c>
      <c r="AH841" s="62">
        <f t="shared" ca="1" si="369"/>
        <v>500</v>
      </c>
      <c r="AL841" s="66"/>
      <c r="AO841" s="138">
        <f t="shared" si="370"/>
        <v>32306</v>
      </c>
      <c r="AP841" s="138" t="str">
        <f t="shared" si="371"/>
        <v>Bad Erlach</v>
      </c>
      <c r="AQ841" s="138">
        <f t="shared" ca="1" si="372"/>
        <v>2766</v>
      </c>
      <c r="AR841" s="138">
        <f t="shared" ca="1" si="373"/>
        <v>247727</v>
      </c>
      <c r="AS841" s="138">
        <f t="shared" ca="1" si="374"/>
        <v>783586.47</v>
      </c>
      <c r="AT841" s="138">
        <f t="shared" ca="1" si="375"/>
        <v>500</v>
      </c>
      <c r="AU841" s="138">
        <f t="shared" ca="1" si="375"/>
        <v>500</v>
      </c>
      <c r="AV841" s="135"/>
      <c r="AW841" s="131">
        <v>32306</v>
      </c>
      <c r="AX841" s="66">
        <f t="shared" si="376"/>
        <v>3</v>
      </c>
      <c r="AY841" s="132" t="s">
        <v>1291</v>
      </c>
      <c r="AZ841" s="107">
        <f t="shared" ca="1" si="377"/>
        <v>2766</v>
      </c>
      <c r="BA841" s="107">
        <f t="shared" ca="1" si="378"/>
        <v>247727</v>
      </c>
      <c r="BB841" s="107">
        <f t="shared" ca="1" si="379"/>
        <v>783586.47</v>
      </c>
      <c r="BC841" s="107">
        <f t="shared" ca="1" si="380"/>
        <v>500</v>
      </c>
      <c r="BD841" s="107">
        <f t="shared" ca="1" si="381"/>
        <v>500</v>
      </c>
    </row>
    <row r="842" spans="1:56" x14ac:dyDescent="0.15">
      <c r="A842" s="62">
        <v>32307</v>
      </c>
      <c r="B842" s="62">
        <f t="shared" si="354"/>
        <v>3</v>
      </c>
      <c r="C842" s="59" t="s">
        <v>1290</v>
      </c>
      <c r="D842" s="62">
        <v>4362</v>
      </c>
      <c r="E842" s="86">
        <v>104</v>
      </c>
      <c r="F842" s="86">
        <v>248423</v>
      </c>
      <c r="G842" s="86">
        <v>314600.65999999997</v>
      </c>
      <c r="H842" s="86">
        <v>500</v>
      </c>
      <c r="I842" s="86">
        <v>500</v>
      </c>
      <c r="K842" s="66">
        <v>32307</v>
      </c>
      <c r="L842" s="66"/>
      <c r="M842" s="66">
        <v>32307</v>
      </c>
      <c r="N842" s="62">
        <f t="shared" si="355"/>
        <v>3</v>
      </c>
      <c r="O842" s="66" t="s">
        <v>1290</v>
      </c>
      <c r="P842" s="66">
        <v>1</v>
      </c>
      <c r="Q842" s="66">
        <f t="shared" si="356"/>
        <v>4362</v>
      </c>
      <c r="R842" s="66">
        <f t="shared" si="357"/>
        <v>104</v>
      </c>
      <c r="S842" s="66">
        <f t="shared" si="358"/>
        <v>248423</v>
      </c>
      <c r="T842" s="66">
        <f t="shared" si="359"/>
        <v>314600.65999999997</v>
      </c>
      <c r="U842" s="66">
        <f t="shared" si="360"/>
        <v>500</v>
      </c>
      <c r="V842" s="66">
        <f t="shared" si="361"/>
        <v>500</v>
      </c>
      <c r="W842" s="66"/>
      <c r="X842" s="62">
        <v>32307</v>
      </c>
      <c r="Y842" s="62">
        <f t="shared" si="362"/>
        <v>3</v>
      </c>
      <c r="Z842" s="59" t="s">
        <v>1290</v>
      </c>
      <c r="AA842" s="62">
        <v>1</v>
      </c>
      <c r="AB842" s="62">
        <f t="shared" ca="1" si="363"/>
        <v>1</v>
      </c>
      <c r="AC842" s="62">
        <f t="shared" ca="1" si="364"/>
        <v>4362</v>
      </c>
      <c r="AD842" s="62">
        <f t="shared" ca="1" si="365"/>
        <v>104</v>
      </c>
      <c r="AE842" s="62">
        <f t="shared" ca="1" si="366"/>
        <v>248423</v>
      </c>
      <c r="AF842" s="62">
        <f t="shared" ca="1" si="367"/>
        <v>314600.65999999997</v>
      </c>
      <c r="AG842" s="62">
        <f t="shared" ca="1" si="368"/>
        <v>500</v>
      </c>
      <c r="AH842" s="62">
        <f t="shared" ca="1" si="369"/>
        <v>500</v>
      </c>
      <c r="AL842" s="66"/>
      <c r="AO842" s="138">
        <f t="shared" si="370"/>
        <v>32307</v>
      </c>
      <c r="AP842" s="138" t="str">
        <f t="shared" si="371"/>
        <v>Felixdorf</v>
      </c>
      <c r="AQ842" s="138">
        <f t="shared" ca="1" si="372"/>
        <v>104</v>
      </c>
      <c r="AR842" s="138">
        <f t="shared" ca="1" si="373"/>
        <v>248423</v>
      </c>
      <c r="AS842" s="138">
        <f t="shared" ca="1" si="374"/>
        <v>314600.65999999997</v>
      </c>
      <c r="AT842" s="138">
        <f t="shared" ca="1" si="375"/>
        <v>500</v>
      </c>
      <c r="AU842" s="138">
        <f t="shared" ca="1" si="375"/>
        <v>500</v>
      </c>
      <c r="AV842" s="135"/>
      <c r="AW842" s="131">
        <v>32307</v>
      </c>
      <c r="AX842" s="66">
        <f t="shared" si="376"/>
        <v>3</v>
      </c>
      <c r="AY842" s="132" t="s">
        <v>1290</v>
      </c>
      <c r="AZ842" s="107">
        <f t="shared" ca="1" si="377"/>
        <v>104</v>
      </c>
      <c r="BA842" s="107">
        <f t="shared" ca="1" si="378"/>
        <v>248423</v>
      </c>
      <c r="BB842" s="107">
        <f t="shared" ca="1" si="379"/>
        <v>314600.65999999997</v>
      </c>
      <c r="BC842" s="107">
        <f t="shared" ca="1" si="380"/>
        <v>500</v>
      </c>
      <c r="BD842" s="107">
        <f t="shared" ca="1" si="381"/>
        <v>500</v>
      </c>
    </row>
    <row r="843" spans="1:56" x14ac:dyDescent="0.15">
      <c r="A843" s="62">
        <v>32308</v>
      </c>
      <c r="B843" s="62">
        <f t="shared" si="354"/>
        <v>3</v>
      </c>
      <c r="C843" s="59" t="s">
        <v>1289</v>
      </c>
      <c r="D843" s="62">
        <v>1325</v>
      </c>
      <c r="E843" s="86">
        <v>8334</v>
      </c>
      <c r="F843" s="86">
        <v>88252</v>
      </c>
      <c r="G843" s="86">
        <v>200239.73</v>
      </c>
      <c r="H843" s="86">
        <v>500</v>
      </c>
      <c r="I843" s="86">
        <v>500</v>
      </c>
      <c r="K843" s="66">
        <v>32308</v>
      </c>
      <c r="L843" s="66"/>
      <c r="M843" s="66">
        <v>32308</v>
      </c>
      <c r="N843" s="62">
        <f t="shared" si="355"/>
        <v>3</v>
      </c>
      <c r="O843" s="66" t="s">
        <v>1289</v>
      </c>
      <c r="P843" s="66">
        <v>1</v>
      </c>
      <c r="Q843" s="66">
        <f t="shared" si="356"/>
        <v>1325</v>
      </c>
      <c r="R843" s="66">
        <f t="shared" si="357"/>
        <v>8334</v>
      </c>
      <c r="S843" s="66">
        <f t="shared" si="358"/>
        <v>88252</v>
      </c>
      <c r="T843" s="66">
        <f t="shared" si="359"/>
        <v>200239.73</v>
      </c>
      <c r="U843" s="66">
        <f t="shared" si="360"/>
        <v>500</v>
      </c>
      <c r="V843" s="66">
        <f t="shared" si="361"/>
        <v>500</v>
      </c>
      <c r="W843" s="66"/>
      <c r="X843" s="62">
        <v>32308</v>
      </c>
      <c r="Y843" s="62">
        <f t="shared" si="362"/>
        <v>3</v>
      </c>
      <c r="Z843" s="59" t="s">
        <v>1289</v>
      </c>
      <c r="AA843" s="62">
        <v>1</v>
      </c>
      <c r="AB843" s="62">
        <f t="shared" ca="1" si="363"/>
        <v>1</v>
      </c>
      <c r="AC843" s="62">
        <f t="shared" ca="1" si="364"/>
        <v>1325</v>
      </c>
      <c r="AD843" s="62">
        <f t="shared" ca="1" si="365"/>
        <v>8334</v>
      </c>
      <c r="AE843" s="62">
        <f t="shared" ca="1" si="366"/>
        <v>88252</v>
      </c>
      <c r="AF843" s="62">
        <f t="shared" ca="1" si="367"/>
        <v>200239.73</v>
      </c>
      <c r="AG843" s="62">
        <f t="shared" ca="1" si="368"/>
        <v>500</v>
      </c>
      <c r="AH843" s="62">
        <f t="shared" ca="1" si="369"/>
        <v>500</v>
      </c>
      <c r="AL843" s="66"/>
      <c r="AO843" s="138">
        <f t="shared" si="370"/>
        <v>32308</v>
      </c>
      <c r="AP843" s="138" t="str">
        <f t="shared" si="371"/>
        <v>Gutenstein</v>
      </c>
      <c r="AQ843" s="138">
        <f t="shared" ca="1" si="372"/>
        <v>8334</v>
      </c>
      <c r="AR843" s="138">
        <f t="shared" ca="1" si="373"/>
        <v>88252</v>
      </c>
      <c r="AS843" s="138">
        <f t="shared" ca="1" si="374"/>
        <v>200239.73</v>
      </c>
      <c r="AT843" s="138">
        <f t="shared" ca="1" si="375"/>
        <v>500</v>
      </c>
      <c r="AU843" s="138">
        <f t="shared" ca="1" si="375"/>
        <v>500</v>
      </c>
      <c r="AV843" s="135"/>
      <c r="AW843" s="131">
        <v>32308</v>
      </c>
      <c r="AX843" s="66">
        <f t="shared" si="376"/>
        <v>3</v>
      </c>
      <c r="AY843" s="132" t="s">
        <v>1289</v>
      </c>
      <c r="AZ843" s="107">
        <f t="shared" ca="1" si="377"/>
        <v>8334</v>
      </c>
      <c r="BA843" s="107">
        <f t="shared" ca="1" si="378"/>
        <v>88252</v>
      </c>
      <c r="BB843" s="107">
        <f t="shared" ca="1" si="379"/>
        <v>200239.73</v>
      </c>
      <c r="BC843" s="107">
        <f t="shared" ca="1" si="380"/>
        <v>500</v>
      </c>
      <c r="BD843" s="107">
        <f t="shared" ca="1" si="381"/>
        <v>500</v>
      </c>
    </row>
    <row r="844" spans="1:56" x14ac:dyDescent="0.15">
      <c r="A844" s="62">
        <v>32309</v>
      </c>
      <c r="B844" s="62">
        <f t="shared" si="354"/>
        <v>3</v>
      </c>
      <c r="C844" s="59" t="s">
        <v>1288</v>
      </c>
      <c r="D844" s="62">
        <v>1637</v>
      </c>
      <c r="E844" s="86">
        <v>5454</v>
      </c>
      <c r="F844" s="86">
        <v>94873</v>
      </c>
      <c r="G844" s="86">
        <v>38047.22</v>
      </c>
      <c r="H844" s="86">
        <v>500</v>
      </c>
      <c r="I844" s="86">
        <v>500</v>
      </c>
      <c r="K844" s="66">
        <v>32309</v>
      </c>
      <c r="L844" s="66"/>
      <c r="M844" s="66">
        <v>32309</v>
      </c>
      <c r="N844" s="62">
        <f t="shared" si="355"/>
        <v>3</v>
      </c>
      <c r="O844" s="66" t="s">
        <v>1288</v>
      </c>
      <c r="P844" s="66">
        <v>1</v>
      </c>
      <c r="Q844" s="66">
        <f t="shared" si="356"/>
        <v>1637</v>
      </c>
      <c r="R844" s="66">
        <f t="shared" si="357"/>
        <v>5454</v>
      </c>
      <c r="S844" s="66">
        <f t="shared" si="358"/>
        <v>94873</v>
      </c>
      <c r="T844" s="66">
        <f t="shared" si="359"/>
        <v>38047.22</v>
      </c>
      <c r="U844" s="66">
        <f t="shared" si="360"/>
        <v>500</v>
      </c>
      <c r="V844" s="66">
        <f t="shared" si="361"/>
        <v>500</v>
      </c>
      <c r="W844" s="66"/>
      <c r="X844" s="62">
        <v>32309</v>
      </c>
      <c r="Y844" s="62">
        <f t="shared" si="362"/>
        <v>3</v>
      </c>
      <c r="Z844" s="59" t="s">
        <v>1288</v>
      </c>
      <c r="AA844" s="62">
        <v>1</v>
      </c>
      <c r="AB844" s="62">
        <f t="shared" ca="1" si="363"/>
        <v>1</v>
      </c>
      <c r="AC844" s="62">
        <f t="shared" ca="1" si="364"/>
        <v>1637</v>
      </c>
      <c r="AD844" s="62">
        <f t="shared" ca="1" si="365"/>
        <v>5454</v>
      </c>
      <c r="AE844" s="62">
        <f t="shared" ca="1" si="366"/>
        <v>94873</v>
      </c>
      <c r="AF844" s="62">
        <f t="shared" ca="1" si="367"/>
        <v>38047.22</v>
      </c>
      <c r="AG844" s="62">
        <f t="shared" ca="1" si="368"/>
        <v>500</v>
      </c>
      <c r="AH844" s="62">
        <f t="shared" ca="1" si="369"/>
        <v>500</v>
      </c>
      <c r="AL844" s="66"/>
      <c r="AO844" s="138">
        <f t="shared" si="370"/>
        <v>32309</v>
      </c>
      <c r="AP844" s="138" t="str">
        <f t="shared" si="371"/>
        <v>Hochneukirchen-Gschaidt</v>
      </c>
      <c r="AQ844" s="138">
        <f t="shared" ca="1" si="372"/>
        <v>5454</v>
      </c>
      <c r="AR844" s="138">
        <f t="shared" ca="1" si="373"/>
        <v>94873</v>
      </c>
      <c r="AS844" s="138">
        <f t="shared" ca="1" si="374"/>
        <v>38047.22</v>
      </c>
      <c r="AT844" s="138">
        <f t="shared" ca="1" si="375"/>
        <v>500</v>
      </c>
      <c r="AU844" s="138">
        <f t="shared" ca="1" si="375"/>
        <v>500</v>
      </c>
      <c r="AV844" s="135"/>
      <c r="AW844" s="131">
        <v>32309</v>
      </c>
      <c r="AX844" s="66">
        <f t="shared" si="376"/>
        <v>3</v>
      </c>
      <c r="AY844" s="132" t="s">
        <v>1288</v>
      </c>
      <c r="AZ844" s="107">
        <f t="shared" ca="1" si="377"/>
        <v>5454</v>
      </c>
      <c r="BA844" s="107">
        <f t="shared" ca="1" si="378"/>
        <v>94873</v>
      </c>
      <c r="BB844" s="107">
        <f t="shared" ca="1" si="379"/>
        <v>38047.22</v>
      </c>
      <c r="BC844" s="107">
        <f t="shared" ca="1" si="380"/>
        <v>500</v>
      </c>
      <c r="BD844" s="107">
        <f t="shared" ca="1" si="381"/>
        <v>500</v>
      </c>
    </row>
    <row r="845" spans="1:56" x14ac:dyDescent="0.15">
      <c r="A845" s="62">
        <v>32310</v>
      </c>
      <c r="B845" s="62">
        <f t="shared" si="354"/>
        <v>3</v>
      </c>
      <c r="C845" s="59" t="s">
        <v>1287</v>
      </c>
      <c r="D845" s="62">
        <v>1012</v>
      </c>
      <c r="E845" s="86">
        <v>6000</v>
      </c>
      <c r="F845" s="86">
        <v>73733</v>
      </c>
      <c r="G845" s="86">
        <v>37400.79</v>
      </c>
      <c r="H845" s="86">
        <v>500</v>
      </c>
      <c r="I845" s="86">
        <v>500</v>
      </c>
      <c r="K845" s="66">
        <v>32310</v>
      </c>
      <c r="L845" s="66"/>
      <c r="M845" s="66">
        <v>32310</v>
      </c>
      <c r="N845" s="62">
        <f t="shared" si="355"/>
        <v>3</v>
      </c>
      <c r="O845" s="66" t="s">
        <v>1287</v>
      </c>
      <c r="P845" s="66">
        <v>1</v>
      </c>
      <c r="Q845" s="66">
        <f t="shared" si="356"/>
        <v>1012</v>
      </c>
      <c r="R845" s="66">
        <f t="shared" si="357"/>
        <v>6000</v>
      </c>
      <c r="S845" s="66">
        <f t="shared" si="358"/>
        <v>73733</v>
      </c>
      <c r="T845" s="66">
        <f t="shared" si="359"/>
        <v>37400.79</v>
      </c>
      <c r="U845" s="66">
        <f t="shared" si="360"/>
        <v>500</v>
      </c>
      <c r="V845" s="66">
        <f t="shared" si="361"/>
        <v>500</v>
      </c>
      <c r="W845" s="66"/>
      <c r="X845" s="62">
        <v>32310</v>
      </c>
      <c r="Y845" s="62">
        <f t="shared" si="362"/>
        <v>3</v>
      </c>
      <c r="Z845" s="59" t="s">
        <v>1287</v>
      </c>
      <c r="AA845" s="62">
        <v>1</v>
      </c>
      <c r="AB845" s="62">
        <f t="shared" ca="1" si="363"/>
        <v>1</v>
      </c>
      <c r="AC845" s="62">
        <f t="shared" ca="1" si="364"/>
        <v>1012</v>
      </c>
      <c r="AD845" s="62">
        <f t="shared" ca="1" si="365"/>
        <v>6000</v>
      </c>
      <c r="AE845" s="62">
        <f t="shared" ca="1" si="366"/>
        <v>73733</v>
      </c>
      <c r="AF845" s="62">
        <f t="shared" ca="1" si="367"/>
        <v>37400.79</v>
      </c>
      <c r="AG845" s="62">
        <f t="shared" ca="1" si="368"/>
        <v>500</v>
      </c>
      <c r="AH845" s="62">
        <f t="shared" ca="1" si="369"/>
        <v>500</v>
      </c>
      <c r="AL845" s="66"/>
      <c r="AO845" s="138">
        <f t="shared" si="370"/>
        <v>32310</v>
      </c>
      <c r="AP845" s="138" t="str">
        <f t="shared" si="371"/>
        <v>Hochwolkersdorf</v>
      </c>
      <c r="AQ845" s="138">
        <f t="shared" ca="1" si="372"/>
        <v>6000</v>
      </c>
      <c r="AR845" s="138">
        <f t="shared" ca="1" si="373"/>
        <v>73733</v>
      </c>
      <c r="AS845" s="138">
        <f t="shared" ca="1" si="374"/>
        <v>37400.79</v>
      </c>
      <c r="AT845" s="138">
        <f t="shared" ca="1" si="375"/>
        <v>500</v>
      </c>
      <c r="AU845" s="138">
        <f t="shared" ca="1" si="375"/>
        <v>500</v>
      </c>
      <c r="AV845" s="135"/>
      <c r="AW845" s="131">
        <v>32310</v>
      </c>
      <c r="AX845" s="66">
        <f t="shared" si="376"/>
        <v>3</v>
      </c>
      <c r="AY845" s="132" t="s">
        <v>1287</v>
      </c>
      <c r="AZ845" s="107">
        <f t="shared" ca="1" si="377"/>
        <v>6000</v>
      </c>
      <c r="BA845" s="107">
        <f t="shared" ca="1" si="378"/>
        <v>73733</v>
      </c>
      <c r="BB845" s="107">
        <f t="shared" ca="1" si="379"/>
        <v>37400.79</v>
      </c>
      <c r="BC845" s="107">
        <f t="shared" ca="1" si="380"/>
        <v>500</v>
      </c>
      <c r="BD845" s="107">
        <f t="shared" ca="1" si="381"/>
        <v>500</v>
      </c>
    </row>
    <row r="846" spans="1:56" x14ac:dyDescent="0.15">
      <c r="A846" s="62">
        <v>32311</v>
      </c>
      <c r="B846" s="62">
        <f t="shared" si="354"/>
        <v>3</v>
      </c>
      <c r="C846" s="59" t="s">
        <v>1286</v>
      </c>
      <c r="D846" s="62">
        <v>1438</v>
      </c>
      <c r="E846" s="86">
        <v>6043</v>
      </c>
      <c r="F846" s="86">
        <v>105176</v>
      </c>
      <c r="G846" s="86">
        <v>94058.61</v>
      </c>
      <c r="H846" s="86">
        <v>500</v>
      </c>
      <c r="I846" s="86">
        <v>500</v>
      </c>
      <c r="K846" s="66">
        <v>32311</v>
      </c>
      <c r="L846" s="66"/>
      <c r="M846" s="66">
        <v>32311</v>
      </c>
      <c r="N846" s="62">
        <f t="shared" si="355"/>
        <v>3</v>
      </c>
      <c r="O846" s="66" t="s">
        <v>1286</v>
      </c>
      <c r="P846" s="66">
        <v>1</v>
      </c>
      <c r="Q846" s="66">
        <f t="shared" si="356"/>
        <v>1438</v>
      </c>
      <c r="R846" s="66">
        <f t="shared" si="357"/>
        <v>6043</v>
      </c>
      <c r="S846" s="66">
        <f t="shared" si="358"/>
        <v>105176</v>
      </c>
      <c r="T846" s="66">
        <f t="shared" si="359"/>
        <v>94058.61</v>
      </c>
      <c r="U846" s="66">
        <f t="shared" si="360"/>
        <v>500</v>
      </c>
      <c r="V846" s="66">
        <f t="shared" si="361"/>
        <v>500</v>
      </c>
      <c r="W846" s="66"/>
      <c r="X846" s="62">
        <v>32311</v>
      </c>
      <c r="Y846" s="62">
        <f t="shared" si="362"/>
        <v>3</v>
      </c>
      <c r="Z846" s="59" t="s">
        <v>1286</v>
      </c>
      <c r="AA846" s="62">
        <v>1</v>
      </c>
      <c r="AB846" s="62">
        <f t="shared" ca="1" si="363"/>
        <v>1</v>
      </c>
      <c r="AC846" s="62">
        <f t="shared" ca="1" si="364"/>
        <v>1438</v>
      </c>
      <c r="AD846" s="62">
        <f t="shared" ca="1" si="365"/>
        <v>6043</v>
      </c>
      <c r="AE846" s="62">
        <f t="shared" ca="1" si="366"/>
        <v>105176</v>
      </c>
      <c r="AF846" s="62">
        <f t="shared" ca="1" si="367"/>
        <v>94058.61</v>
      </c>
      <c r="AG846" s="62">
        <f t="shared" ca="1" si="368"/>
        <v>500</v>
      </c>
      <c r="AH846" s="62">
        <f t="shared" ca="1" si="369"/>
        <v>500</v>
      </c>
      <c r="AL846" s="66"/>
      <c r="AO846" s="138">
        <f t="shared" si="370"/>
        <v>32311</v>
      </c>
      <c r="AP846" s="138" t="str">
        <f t="shared" si="371"/>
        <v>Hohe Wand</v>
      </c>
      <c r="AQ846" s="138">
        <f t="shared" ca="1" si="372"/>
        <v>6043</v>
      </c>
      <c r="AR846" s="138">
        <f t="shared" ca="1" si="373"/>
        <v>105176</v>
      </c>
      <c r="AS846" s="138">
        <f t="shared" ca="1" si="374"/>
        <v>94058.61</v>
      </c>
      <c r="AT846" s="138">
        <f t="shared" ca="1" si="375"/>
        <v>500</v>
      </c>
      <c r="AU846" s="138">
        <f t="shared" ca="1" si="375"/>
        <v>500</v>
      </c>
      <c r="AV846" s="135"/>
      <c r="AW846" s="131">
        <v>32311</v>
      </c>
      <c r="AX846" s="66">
        <f t="shared" si="376"/>
        <v>3</v>
      </c>
      <c r="AY846" s="132" t="s">
        <v>1286</v>
      </c>
      <c r="AZ846" s="107">
        <f t="shared" ca="1" si="377"/>
        <v>6043</v>
      </c>
      <c r="BA846" s="107">
        <f t="shared" ca="1" si="378"/>
        <v>105176</v>
      </c>
      <c r="BB846" s="107">
        <f t="shared" ca="1" si="379"/>
        <v>94058.61</v>
      </c>
      <c r="BC846" s="107">
        <f t="shared" ca="1" si="380"/>
        <v>500</v>
      </c>
      <c r="BD846" s="107">
        <f t="shared" ca="1" si="381"/>
        <v>500</v>
      </c>
    </row>
    <row r="847" spans="1:56" x14ac:dyDescent="0.15">
      <c r="A847" s="62">
        <v>32312</v>
      </c>
      <c r="B847" s="62">
        <f t="shared" si="354"/>
        <v>3</v>
      </c>
      <c r="C847" s="59" t="s">
        <v>1285</v>
      </c>
      <c r="D847" s="62">
        <v>1028</v>
      </c>
      <c r="E847" s="86">
        <v>4929</v>
      </c>
      <c r="F847" s="86">
        <v>51881</v>
      </c>
      <c r="G847" s="86">
        <v>19864.32</v>
      </c>
      <c r="H847" s="86">
        <v>500</v>
      </c>
      <c r="I847" s="86">
        <v>500</v>
      </c>
      <c r="K847" s="66">
        <v>32312</v>
      </c>
      <c r="L847" s="66"/>
      <c r="M847" s="66">
        <v>32312</v>
      </c>
      <c r="N847" s="62">
        <f t="shared" si="355"/>
        <v>3</v>
      </c>
      <c r="O847" s="66" t="s">
        <v>1285</v>
      </c>
      <c r="P847" s="66">
        <v>1</v>
      </c>
      <c r="Q847" s="66">
        <f t="shared" si="356"/>
        <v>1028</v>
      </c>
      <c r="R847" s="66">
        <f t="shared" si="357"/>
        <v>4929</v>
      </c>
      <c r="S847" s="66">
        <f t="shared" si="358"/>
        <v>51881</v>
      </c>
      <c r="T847" s="66">
        <f t="shared" si="359"/>
        <v>19864.32</v>
      </c>
      <c r="U847" s="66">
        <f t="shared" si="360"/>
        <v>500</v>
      </c>
      <c r="V847" s="66">
        <f t="shared" si="361"/>
        <v>500</v>
      </c>
      <c r="W847" s="66"/>
      <c r="X847" s="62">
        <v>32312</v>
      </c>
      <c r="Y847" s="62">
        <f t="shared" si="362"/>
        <v>3</v>
      </c>
      <c r="Z847" s="59" t="s">
        <v>1285</v>
      </c>
      <c r="AA847" s="62">
        <v>1</v>
      </c>
      <c r="AB847" s="62">
        <f t="shared" ca="1" si="363"/>
        <v>1</v>
      </c>
      <c r="AC847" s="62">
        <f t="shared" ca="1" si="364"/>
        <v>1028</v>
      </c>
      <c r="AD847" s="62">
        <f t="shared" ca="1" si="365"/>
        <v>4929</v>
      </c>
      <c r="AE847" s="62">
        <f t="shared" ca="1" si="366"/>
        <v>51881</v>
      </c>
      <c r="AF847" s="62">
        <f t="shared" ca="1" si="367"/>
        <v>19864.32</v>
      </c>
      <c r="AG847" s="62">
        <f t="shared" ca="1" si="368"/>
        <v>500</v>
      </c>
      <c r="AH847" s="62">
        <f t="shared" ca="1" si="369"/>
        <v>500</v>
      </c>
      <c r="AL847" s="66"/>
      <c r="AO847" s="138">
        <f t="shared" si="370"/>
        <v>32312</v>
      </c>
      <c r="AP847" s="138" t="str">
        <f t="shared" si="371"/>
        <v>Hollenthon</v>
      </c>
      <c r="AQ847" s="138">
        <f t="shared" ca="1" si="372"/>
        <v>4929</v>
      </c>
      <c r="AR847" s="138">
        <f t="shared" ca="1" si="373"/>
        <v>51881</v>
      </c>
      <c r="AS847" s="138">
        <f t="shared" ca="1" si="374"/>
        <v>19864.32</v>
      </c>
      <c r="AT847" s="138">
        <f t="shared" ca="1" si="375"/>
        <v>500</v>
      </c>
      <c r="AU847" s="138">
        <f t="shared" ca="1" si="375"/>
        <v>500</v>
      </c>
      <c r="AV847" s="135"/>
      <c r="AW847" s="131">
        <v>32312</v>
      </c>
      <c r="AX847" s="66">
        <f t="shared" si="376"/>
        <v>3</v>
      </c>
      <c r="AY847" s="132" t="s">
        <v>1285</v>
      </c>
      <c r="AZ847" s="107">
        <f t="shared" ca="1" si="377"/>
        <v>4929</v>
      </c>
      <c r="BA847" s="107">
        <f t="shared" ca="1" si="378"/>
        <v>51881</v>
      </c>
      <c r="BB847" s="107">
        <f t="shared" ca="1" si="379"/>
        <v>19864.32</v>
      </c>
      <c r="BC847" s="107">
        <f t="shared" ca="1" si="380"/>
        <v>500</v>
      </c>
      <c r="BD847" s="107">
        <f t="shared" ca="1" si="381"/>
        <v>500</v>
      </c>
    </row>
    <row r="848" spans="1:56" x14ac:dyDescent="0.15">
      <c r="A848" s="62">
        <v>32313</v>
      </c>
      <c r="B848" s="62">
        <f t="shared" si="354"/>
        <v>3</v>
      </c>
      <c r="C848" s="59" t="s">
        <v>1284</v>
      </c>
      <c r="D848" s="62">
        <v>3270</v>
      </c>
      <c r="E848" s="86">
        <v>8353</v>
      </c>
      <c r="F848" s="86">
        <v>253027</v>
      </c>
      <c r="G848" s="86">
        <v>327138.49</v>
      </c>
      <c r="H848" s="86">
        <v>500</v>
      </c>
      <c r="I848" s="86">
        <v>500</v>
      </c>
      <c r="K848" s="66">
        <v>32313</v>
      </c>
      <c r="L848" s="66"/>
      <c r="M848" s="66">
        <v>32313</v>
      </c>
      <c r="N848" s="62">
        <f t="shared" si="355"/>
        <v>3</v>
      </c>
      <c r="O848" s="66" t="s">
        <v>1284</v>
      </c>
      <c r="P848" s="66">
        <v>1</v>
      </c>
      <c r="Q848" s="66">
        <f t="shared" si="356"/>
        <v>3270</v>
      </c>
      <c r="R848" s="66">
        <f t="shared" si="357"/>
        <v>8353</v>
      </c>
      <c r="S848" s="66">
        <f t="shared" si="358"/>
        <v>253027</v>
      </c>
      <c r="T848" s="66">
        <f t="shared" si="359"/>
        <v>327138.49</v>
      </c>
      <c r="U848" s="66">
        <f t="shared" si="360"/>
        <v>500</v>
      </c>
      <c r="V848" s="66">
        <f t="shared" si="361"/>
        <v>500</v>
      </c>
      <c r="W848" s="66"/>
      <c r="X848" s="62">
        <v>32313</v>
      </c>
      <c r="Y848" s="62">
        <f t="shared" si="362"/>
        <v>3</v>
      </c>
      <c r="Z848" s="59" t="s">
        <v>1284</v>
      </c>
      <c r="AA848" s="62">
        <v>1</v>
      </c>
      <c r="AB848" s="62">
        <f t="shared" ca="1" si="363"/>
        <v>1</v>
      </c>
      <c r="AC848" s="62">
        <f t="shared" ca="1" si="364"/>
        <v>3270</v>
      </c>
      <c r="AD848" s="62">
        <f t="shared" ca="1" si="365"/>
        <v>8353</v>
      </c>
      <c r="AE848" s="62">
        <f t="shared" ca="1" si="366"/>
        <v>253027</v>
      </c>
      <c r="AF848" s="62">
        <f t="shared" ca="1" si="367"/>
        <v>327138.49</v>
      </c>
      <c r="AG848" s="62">
        <f t="shared" ca="1" si="368"/>
        <v>500</v>
      </c>
      <c r="AH848" s="62">
        <f t="shared" ca="1" si="369"/>
        <v>500</v>
      </c>
      <c r="AL848" s="66"/>
      <c r="AO848" s="138">
        <f t="shared" si="370"/>
        <v>32313</v>
      </c>
      <c r="AP848" s="138" t="str">
        <f t="shared" si="371"/>
        <v>Katzelsdorf</v>
      </c>
      <c r="AQ848" s="138">
        <f t="shared" ca="1" si="372"/>
        <v>8353</v>
      </c>
      <c r="AR848" s="138">
        <f t="shared" ca="1" si="373"/>
        <v>253027</v>
      </c>
      <c r="AS848" s="138">
        <f t="shared" ca="1" si="374"/>
        <v>327138.49</v>
      </c>
      <c r="AT848" s="138">
        <f t="shared" ca="1" si="375"/>
        <v>500</v>
      </c>
      <c r="AU848" s="138">
        <f t="shared" ca="1" si="375"/>
        <v>500</v>
      </c>
      <c r="AV848" s="135"/>
      <c r="AW848" s="131">
        <v>32313</v>
      </c>
      <c r="AX848" s="66">
        <f t="shared" si="376"/>
        <v>3</v>
      </c>
      <c r="AY848" s="132" t="s">
        <v>1284</v>
      </c>
      <c r="AZ848" s="107">
        <f t="shared" ca="1" si="377"/>
        <v>8353</v>
      </c>
      <c r="BA848" s="107">
        <f t="shared" ca="1" si="378"/>
        <v>253027</v>
      </c>
      <c r="BB848" s="107">
        <f t="shared" ca="1" si="379"/>
        <v>327138.49</v>
      </c>
      <c r="BC848" s="107">
        <f t="shared" ca="1" si="380"/>
        <v>500</v>
      </c>
      <c r="BD848" s="107">
        <f t="shared" ca="1" si="381"/>
        <v>500</v>
      </c>
    </row>
    <row r="849" spans="1:56" x14ac:dyDescent="0.15">
      <c r="A849" s="62">
        <v>32314</v>
      </c>
      <c r="B849" s="62">
        <f t="shared" si="354"/>
        <v>3</v>
      </c>
      <c r="C849" s="59" t="s">
        <v>1283</v>
      </c>
      <c r="D849" s="62">
        <v>2886</v>
      </c>
      <c r="E849" s="86">
        <v>16077</v>
      </c>
      <c r="F849" s="86">
        <v>200497</v>
      </c>
      <c r="G849" s="86">
        <v>609501.13</v>
      </c>
      <c r="H849" s="86">
        <v>500</v>
      </c>
      <c r="I849" s="86">
        <v>500</v>
      </c>
      <c r="K849" s="66">
        <v>32314</v>
      </c>
      <c r="L849" s="66"/>
      <c r="M849" s="66">
        <v>32314</v>
      </c>
      <c r="N849" s="62">
        <f t="shared" si="355"/>
        <v>3</v>
      </c>
      <c r="O849" s="66" t="s">
        <v>1283</v>
      </c>
      <c r="P849" s="66">
        <v>1</v>
      </c>
      <c r="Q849" s="66">
        <f t="shared" si="356"/>
        <v>2886</v>
      </c>
      <c r="R849" s="66">
        <f t="shared" si="357"/>
        <v>16077</v>
      </c>
      <c r="S849" s="66">
        <f t="shared" si="358"/>
        <v>200497</v>
      </c>
      <c r="T849" s="66">
        <f t="shared" si="359"/>
        <v>609501.13</v>
      </c>
      <c r="U849" s="66">
        <f t="shared" si="360"/>
        <v>500</v>
      </c>
      <c r="V849" s="66">
        <f t="shared" si="361"/>
        <v>500</v>
      </c>
      <c r="W849" s="66"/>
      <c r="X849" s="62">
        <v>32314</v>
      </c>
      <c r="Y849" s="62">
        <f t="shared" si="362"/>
        <v>3</v>
      </c>
      <c r="Z849" s="59" t="s">
        <v>1283</v>
      </c>
      <c r="AA849" s="62">
        <v>1</v>
      </c>
      <c r="AB849" s="62">
        <f t="shared" ca="1" si="363"/>
        <v>1</v>
      </c>
      <c r="AC849" s="62">
        <f t="shared" ca="1" si="364"/>
        <v>2886</v>
      </c>
      <c r="AD849" s="62">
        <f t="shared" ca="1" si="365"/>
        <v>16077</v>
      </c>
      <c r="AE849" s="62">
        <f t="shared" ca="1" si="366"/>
        <v>200497</v>
      </c>
      <c r="AF849" s="62">
        <f t="shared" ca="1" si="367"/>
        <v>609501.13</v>
      </c>
      <c r="AG849" s="62">
        <f t="shared" ca="1" si="368"/>
        <v>500</v>
      </c>
      <c r="AH849" s="62">
        <f t="shared" ca="1" si="369"/>
        <v>500</v>
      </c>
      <c r="AL849" s="66"/>
      <c r="AO849" s="138">
        <f t="shared" si="370"/>
        <v>32314</v>
      </c>
      <c r="AP849" s="138" t="str">
        <f t="shared" si="371"/>
        <v>Kirchschlag in der Buckligen Welt</v>
      </c>
      <c r="AQ849" s="138">
        <f t="shared" ca="1" si="372"/>
        <v>16077</v>
      </c>
      <c r="AR849" s="138">
        <f t="shared" ca="1" si="373"/>
        <v>200497</v>
      </c>
      <c r="AS849" s="138">
        <f t="shared" ca="1" si="374"/>
        <v>609501.13</v>
      </c>
      <c r="AT849" s="138">
        <f t="shared" ca="1" si="375"/>
        <v>500</v>
      </c>
      <c r="AU849" s="138">
        <f t="shared" ca="1" si="375"/>
        <v>500</v>
      </c>
      <c r="AV849" s="135"/>
      <c r="AW849" s="131">
        <v>32314</v>
      </c>
      <c r="AX849" s="66">
        <f t="shared" si="376"/>
        <v>3</v>
      </c>
      <c r="AY849" s="132" t="s">
        <v>1283</v>
      </c>
      <c r="AZ849" s="107">
        <f t="shared" ca="1" si="377"/>
        <v>16077</v>
      </c>
      <c r="BA849" s="107">
        <f t="shared" ca="1" si="378"/>
        <v>200497</v>
      </c>
      <c r="BB849" s="107">
        <f t="shared" ca="1" si="379"/>
        <v>609501.13</v>
      </c>
      <c r="BC849" s="107">
        <f t="shared" ca="1" si="380"/>
        <v>500</v>
      </c>
      <c r="BD849" s="107">
        <f t="shared" ca="1" si="381"/>
        <v>500</v>
      </c>
    </row>
    <row r="850" spans="1:56" x14ac:dyDescent="0.15">
      <c r="A850" s="62">
        <v>32315</v>
      </c>
      <c r="B850" s="62">
        <f t="shared" si="354"/>
        <v>3</v>
      </c>
      <c r="C850" s="59" t="s">
        <v>64</v>
      </c>
      <c r="D850" s="62">
        <v>2324</v>
      </c>
      <c r="E850" s="86">
        <v>7975</v>
      </c>
      <c r="F850" s="86">
        <v>143852</v>
      </c>
      <c r="G850" s="86">
        <v>486470.55</v>
      </c>
      <c r="H850" s="86">
        <v>500</v>
      </c>
      <c r="I850" s="86">
        <v>500</v>
      </c>
      <c r="K850" s="66">
        <v>32315</v>
      </c>
      <c r="L850" s="66"/>
      <c r="M850" s="66">
        <v>32315</v>
      </c>
      <c r="N850" s="62">
        <f t="shared" si="355"/>
        <v>3</v>
      </c>
      <c r="O850" s="66" t="s">
        <v>64</v>
      </c>
      <c r="P850" s="66">
        <v>1</v>
      </c>
      <c r="Q850" s="66">
        <f t="shared" si="356"/>
        <v>2324</v>
      </c>
      <c r="R850" s="66">
        <f t="shared" si="357"/>
        <v>7975</v>
      </c>
      <c r="S850" s="66">
        <f t="shared" si="358"/>
        <v>143852</v>
      </c>
      <c r="T850" s="66">
        <f t="shared" si="359"/>
        <v>486470.55</v>
      </c>
      <c r="U850" s="66">
        <f t="shared" si="360"/>
        <v>500</v>
      </c>
      <c r="V850" s="66">
        <f t="shared" si="361"/>
        <v>500</v>
      </c>
      <c r="W850" s="66"/>
      <c r="X850" s="62">
        <v>32315</v>
      </c>
      <c r="Y850" s="62">
        <f t="shared" si="362"/>
        <v>3</v>
      </c>
      <c r="Z850" s="59" t="s">
        <v>64</v>
      </c>
      <c r="AA850" s="62">
        <v>1</v>
      </c>
      <c r="AB850" s="62">
        <f t="shared" ca="1" si="363"/>
        <v>1</v>
      </c>
      <c r="AC850" s="62">
        <f t="shared" ca="1" si="364"/>
        <v>2324</v>
      </c>
      <c r="AD850" s="62">
        <f t="shared" ca="1" si="365"/>
        <v>7975</v>
      </c>
      <c r="AE850" s="62">
        <f t="shared" ca="1" si="366"/>
        <v>143852</v>
      </c>
      <c r="AF850" s="62">
        <f t="shared" ca="1" si="367"/>
        <v>486470.55</v>
      </c>
      <c r="AG850" s="62">
        <f t="shared" ca="1" si="368"/>
        <v>500</v>
      </c>
      <c r="AH850" s="62">
        <f t="shared" ca="1" si="369"/>
        <v>500</v>
      </c>
      <c r="AL850" s="66"/>
      <c r="AO850" s="138">
        <f t="shared" si="370"/>
        <v>32315</v>
      </c>
      <c r="AP850" s="138" t="str">
        <f t="shared" si="371"/>
        <v>Krumbach</v>
      </c>
      <c r="AQ850" s="138">
        <f t="shared" ca="1" si="372"/>
        <v>7975</v>
      </c>
      <c r="AR850" s="138">
        <f t="shared" ca="1" si="373"/>
        <v>143852</v>
      </c>
      <c r="AS850" s="138">
        <f t="shared" ca="1" si="374"/>
        <v>486470.55</v>
      </c>
      <c r="AT850" s="138">
        <f t="shared" ca="1" si="375"/>
        <v>500</v>
      </c>
      <c r="AU850" s="138">
        <f t="shared" ca="1" si="375"/>
        <v>500</v>
      </c>
      <c r="AV850" s="135"/>
      <c r="AW850" s="131">
        <v>32315</v>
      </c>
      <c r="AX850" s="66">
        <f t="shared" si="376"/>
        <v>3</v>
      </c>
      <c r="AY850" s="132" t="s">
        <v>64</v>
      </c>
      <c r="AZ850" s="107">
        <f t="shared" ca="1" si="377"/>
        <v>7975</v>
      </c>
      <c r="BA850" s="107">
        <f t="shared" ca="1" si="378"/>
        <v>143852</v>
      </c>
      <c r="BB850" s="107">
        <f t="shared" ca="1" si="379"/>
        <v>486470.55</v>
      </c>
      <c r="BC850" s="107">
        <f t="shared" ca="1" si="380"/>
        <v>500</v>
      </c>
      <c r="BD850" s="107">
        <f t="shared" ca="1" si="381"/>
        <v>500</v>
      </c>
    </row>
    <row r="851" spans="1:56" x14ac:dyDescent="0.15">
      <c r="A851" s="62">
        <v>32316</v>
      </c>
      <c r="B851" s="62">
        <f t="shared" si="354"/>
        <v>3</v>
      </c>
      <c r="C851" s="59" t="s">
        <v>1282</v>
      </c>
      <c r="D851" s="62">
        <v>3954</v>
      </c>
      <c r="E851" s="86">
        <v>11050</v>
      </c>
      <c r="F851" s="86">
        <v>242357</v>
      </c>
      <c r="G851" s="86">
        <v>670413.07999999996</v>
      </c>
      <c r="H851" s="86">
        <v>500</v>
      </c>
      <c r="I851" s="86">
        <v>500</v>
      </c>
      <c r="K851" s="66">
        <v>32316</v>
      </c>
      <c r="L851" s="66"/>
      <c r="M851" s="66">
        <v>32316</v>
      </c>
      <c r="N851" s="62">
        <f t="shared" si="355"/>
        <v>3</v>
      </c>
      <c r="O851" s="66" t="s">
        <v>1282</v>
      </c>
      <c r="P851" s="66">
        <v>1</v>
      </c>
      <c r="Q851" s="66">
        <f t="shared" si="356"/>
        <v>3954</v>
      </c>
      <c r="R851" s="66">
        <f t="shared" si="357"/>
        <v>11050</v>
      </c>
      <c r="S851" s="66">
        <f t="shared" si="358"/>
        <v>242357</v>
      </c>
      <c r="T851" s="66">
        <f t="shared" si="359"/>
        <v>670413.07999999996</v>
      </c>
      <c r="U851" s="66">
        <f t="shared" si="360"/>
        <v>500</v>
      </c>
      <c r="V851" s="66">
        <f t="shared" si="361"/>
        <v>500</v>
      </c>
      <c r="W851" s="66"/>
      <c r="X851" s="62">
        <v>32316</v>
      </c>
      <c r="Y851" s="62">
        <f t="shared" si="362"/>
        <v>3</v>
      </c>
      <c r="Z851" s="59" t="s">
        <v>1282</v>
      </c>
      <c r="AA851" s="62">
        <v>1</v>
      </c>
      <c r="AB851" s="62">
        <f t="shared" ca="1" si="363"/>
        <v>1</v>
      </c>
      <c r="AC851" s="62">
        <f t="shared" ca="1" si="364"/>
        <v>3954</v>
      </c>
      <c r="AD851" s="62">
        <f t="shared" ca="1" si="365"/>
        <v>11050</v>
      </c>
      <c r="AE851" s="62">
        <f t="shared" ca="1" si="366"/>
        <v>242357</v>
      </c>
      <c r="AF851" s="62">
        <f t="shared" ca="1" si="367"/>
        <v>670413.07999999996</v>
      </c>
      <c r="AG851" s="62">
        <f t="shared" ca="1" si="368"/>
        <v>500</v>
      </c>
      <c r="AH851" s="62">
        <f t="shared" ca="1" si="369"/>
        <v>500</v>
      </c>
      <c r="AL851" s="66"/>
      <c r="AO851" s="138">
        <f t="shared" si="370"/>
        <v>32316</v>
      </c>
      <c r="AP851" s="138" t="str">
        <f t="shared" si="371"/>
        <v>Lanzenkirchen</v>
      </c>
      <c r="AQ851" s="138">
        <f t="shared" ca="1" si="372"/>
        <v>11050</v>
      </c>
      <c r="AR851" s="138">
        <f t="shared" ca="1" si="373"/>
        <v>242357</v>
      </c>
      <c r="AS851" s="138">
        <f t="shared" ca="1" si="374"/>
        <v>670413.07999999996</v>
      </c>
      <c r="AT851" s="138">
        <f t="shared" ca="1" si="375"/>
        <v>500</v>
      </c>
      <c r="AU851" s="138">
        <f t="shared" ca="1" si="375"/>
        <v>500</v>
      </c>
      <c r="AV851" s="135"/>
      <c r="AW851" s="131">
        <v>32316</v>
      </c>
      <c r="AX851" s="66">
        <f t="shared" si="376"/>
        <v>3</v>
      </c>
      <c r="AY851" s="132" t="s">
        <v>1282</v>
      </c>
      <c r="AZ851" s="107">
        <f t="shared" ca="1" si="377"/>
        <v>11050</v>
      </c>
      <c r="BA851" s="107">
        <f t="shared" ca="1" si="378"/>
        <v>242357</v>
      </c>
      <c r="BB851" s="107">
        <f t="shared" ca="1" si="379"/>
        <v>670413.07999999996</v>
      </c>
      <c r="BC851" s="107">
        <f t="shared" ca="1" si="380"/>
        <v>500</v>
      </c>
      <c r="BD851" s="107">
        <f t="shared" ca="1" si="381"/>
        <v>500</v>
      </c>
    </row>
    <row r="852" spans="1:56" x14ac:dyDescent="0.15">
      <c r="A852" s="62">
        <v>32317</v>
      </c>
      <c r="B852" s="62">
        <f t="shared" ref="B852:B915" si="382">INT(A852/10000)</f>
        <v>3</v>
      </c>
      <c r="C852" s="59" t="s">
        <v>1281</v>
      </c>
      <c r="D852" s="62">
        <v>1050</v>
      </c>
      <c r="E852" s="86">
        <v>6673</v>
      </c>
      <c r="F852" s="86">
        <v>55716</v>
      </c>
      <c r="G852" s="86">
        <v>66102.87</v>
      </c>
      <c r="H852" s="86">
        <v>500</v>
      </c>
      <c r="I852" s="86">
        <v>500</v>
      </c>
      <c r="K852" s="66">
        <v>32317</v>
      </c>
      <c r="L852" s="66"/>
      <c r="M852" s="66">
        <v>32317</v>
      </c>
      <c r="N852" s="62">
        <f t="shared" ref="N852:N915" si="383">INT(K852/10000)</f>
        <v>3</v>
      </c>
      <c r="O852" s="66" t="s">
        <v>1281</v>
      </c>
      <c r="P852" s="66">
        <v>1</v>
      </c>
      <c r="Q852" s="66">
        <f t="shared" ref="Q852:Q915" si="384">D852</f>
        <v>1050</v>
      </c>
      <c r="R852" s="66">
        <f t="shared" ref="R852:R915" si="385">E852</f>
        <v>6673</v>
      </c>
      <c r="S852" s="66">
        <f t="shared" ref="S852:S915" si="386">F852</f>
        <v>55716</v>
      </c>
      <c r="T852" s="66">
        <f t="shared" ref="T852:T915" si="387">G852</f>
        <v>66102.87</v>
      </c>
      <c r="U852" s="66">
        <f t="shared" ref="U852:U915" si="388">H852</f>
        <v>500</v>
      </c>
      <c r="V852" s="66">
        <f t="shared" ref="V852:V915" si="389">I852</f>
        <v>500</v>
      </c>
      <c r="W852" s="66"/>
      <c r="X852" s="62">
        <v>32317</v>
      </c>
      <c r="Y852" s="62">
        <f t="shared" ref="Y852:Y915" si="390">INT(X852/10000)</f>
        <v>3</v>
      </c>
      <c r="Z852" s="59" t="s">
        <v>1281</v>
      </c>
      <c r="AA852" s="62">
        <v>1</v>
      </c>
      <c r="AB852" s="62">
        <f t="shared" ref="AB852:AB915" ca="1" si="391">SUMIF($M$1:$M$265536,$X852,P$1:P$65536)</f>
        <v>1</v>
      </c>
      <c r="AC852" s="62">
        <f t="shared" ref="AC852:AC915" ca="1" si="392">SUMIF($M$1:$M$265536,$X852,Q$1:Q$65536)</f>
        <v>1050</v>
      </c>
      <c r="AD852" s="62">
        <f t="shared" ref="AD852:AD915" ca="1" si="393">SUMIF($M$1:$M$265536,$X852,R$1:R$65536)</f>
        <v>6673</v>
      </c>
      <c r="AE852" s="62">
        <f t="shared" ref="AE852:AE915" ca="1" si="394">SUMIF($M$1:$M$265536,$X852,S$1:S$65536)</f>
        <v>55716</v>
      </c>
      <c r="AF852" s="62">
        <f t="shared" ref="AF852:AF915" ca="1" si="395">SUMIF($M$1:$M$265536,$X852,T$1:T$65536)</f>
        <v>66102.87</v>
      </c>
      <c r="AG852" s="62">
        <f t="shared" ref="AG852:AG915" ca="1" si="396">SUMIF($M$1:$M$265536,$X852,U$1:U$65536)/AB852</f>
        <v>500</v>
      </c>
      <c r="AH852" s="62">
        <f t="shared" ref="AH852:AH915" ca="1" si="397">SUMIF($M$1:$M$265536,$X852,V$1:V$65536)/AB852</f>
        <v>500</v>
      </c>
      <c r="AL852" s="66"/>
      <c r="AO852" s="138">
        <f t="shared" si="370"/>
        <v>32317</v>
      </c>
      <c r="AP852" s="138" t="str">
        <f t="shared" si="371"/>
        <v>Lichtenegg</v>
      </c>
      <c r="AQ852" s="138">
        <f t="shared" ca="1" si="372"/>
        <v>6673</v>
      </c>
      <c r="AR852" s="138">
        <f t="shared" ca="1" si="373"/>
        <v>55716</v>
      </c>
      <c r="AS852" s="138">
        <f t="shared" ca="1" si="374"/>
        <v>66102.87</v>
      </c>
      <c r="AT852" s="138">
        <f t="shared" ca="1" si="375"/>
        <v>500</v>
      </c>
      <c r="AU852" s="138">
        <f t="shared" ca="1" si="375"/>
        <v>500</v>
      </c>
      <c r="AV852" s="135"/>
      <c r="AW852" s="131">
        <v>32317</v>
      </c>
      <c r="AX852" s="66">
        <f t="shared" si="376"/>
        <v>3</v>
      </c>
      <c r="AY852" s="132" t="s">
        <v>1281</v>
      </c>
      <c r="AZ852" s="107">
        <f t="shared" ca="1" si="377"/>
        <v>6673</v>
      </c>
      <c r="BA852" s="107">
        <f t="shared" ca="1" si="378"/>
        <v>55716</v>
      </c>
      <c r="BB852" s="107">
        <f t="shared" ca="1" si="379"/>
        <v>66102.87</v>
      </c>
      <c r="BC852" s="107">
        <f t="shared" ca="1" si="380"/>
        <v>500</v>
      </c>
      <c r="BD852" s="107">
        <f t="shared" ca="1" si="381"/>
        <v>500</v>
      </c>
    </row>
    <row r="853" spans="1:56" x14ac:dyDescent="0.15">
      <c r="A853" s="62">
        <v>32318</v>
      </c>
      <c r="B853" s="62">
        <f t="shared" si="382"/>
        <v>3</v>
      </c>
      <c r="C853" s="59" t="s">
        <v>1280</v>
      </c>
      <c r="D853" s="62">
        <v>2744</v>
      </c>
      <c r="E853" s="86">
        <v>15155</v>
      </c>
      <c r="F853" s="86">
        <v>180366</v>
      </c>
      <c r="G853" s="86">
        <v>594485.65</v>
      </c>
      <c r="H853" s="86">
        <v>500</v>
      </c>
      <c r="I853" s="86">
        <v>500</v>
      </c>
      <c r="K853" s="66">
        <v>32318</v>
      </c>
      <c r="L853" s="66"/>
      <c r="M853" s="66">
        <v>32318</v>
      </c>
      <c r="N853" s="62">
        <f t="shared" si="383"/>
        <v>3</v>
      </c>
      <c r="O853" s="66" t="s">
        <v>1280</v>
      </c>
      <c r="P853" s="66">
        <v>1</v>
      </c>
      <c r="Q853" s="66">
        <f t="shared" si="384"/>
        <v>2744</v>
      </c>
      <c r="R853" s="66">
        <f t="shared" si="385"/>
        <v>15155</v>
      </c>
      <c r="S853" s="66">
        <f t="shared" si="386"/>
        <v>180366</v>
      </c>
      <c r="T853" s="66">
        <f t="shared" si="387"/>
        <v>594485.65</v>
      </c>
      <c r="U853" s="66">
        <f t="shared" si="388"/>
        <v>500</v>
      </c>
      <c r="V853" s="66">
        <f t="shared" si="389"/>
        <v>500</v>
      </c>
      <c r="W853" s="66"/>
      <c r="X853" s="62">
        <v>32318</v>
      </c>
      <c r="Y853" s="62">
        <f t="shared" si="390"/>
        <v>3</v>
      </c>
      <c r="Z853" s="59" t="s">
        <v>1280</v>
      </c>
      <c r="AA853" s="62">
        <v>1</v>
      </c>
      <c r="AB853" s="62">
        <f t="shared" ca="1" si="391"/>
        <v>1</v>
      </c>
      <c r="AC853" s="62">
        <f t="shared" ca="1" si="392"/>
        <v>2744</v>
      </c>
      <c r="AD853" s="62">
        <f t="shared" ca="1" si="393"/>
        <v>15155</v>
      </c>
      <c r="AE853" s="62">
        <f t="shared" ca="1" si="394"/>
        <v>180366</v>
      </c>
      <c r="AF853" s="62">
        <f t="shared" ca="1" si="395"/>
        <v>594485.65</v>
      </c>
      <c r="AG853" s="62">
        <f t="shared" ca="1" si="396"/>
        <v>500</v>
      </c>
      <c r="AH853" s="62">
        <f t="shared" ca="1" si="397"/>
        <v>500</v>
      </c>
      <c r="AL853" s="66"/>
      <c r="AO853" s="138">
        <f t="shared" ref="AO853:AO916" si="398">X853</f>
        <v>32318</v>
      </c>
      <c r="AP853" s="138" t="str">
        <f t="shared" ref="AP853:AP916" si="399">Z853</f>
        <v>Lichtenwörth</v>
      </c>
      <c r="AQ853" s="138">
        <f t="shared" ref="AQ853:AQ916" ca="1" si="400">AD853</f>
        <v>15155</v>
      </c>
      <c r="AR853" s="138">
        <f t="shared" ref="AR853:AR916" ca="1" si="401">AE853</f>
        <v>180366</v>
      </c>
      <c r="AS853" s="138">
        <f t="shared" ref="AS853:AS916" ca="1" si="402">AF853</f>
        <v>594485.65</v>
      </c>
      <c r="AT853" s="138">
        <f t="shared" ref="AT853:AU916" ca="1" si="403">AG853</f>
        <v>500</v>
      </c>
      <c r="AU853" s="138">
        <f t="shared" ca="1" si="403"/>
        <v>500</v>
      </c>
      <c r="AV853" s="135"/>
      <c r="AW853" s="131">
        <v>32318</v>
      </c>
      <c r="AX853" s="66">
        <f t="shared" ref="AX853:AX916" si="404">INT(AW853/10000)</f>
        <v>3</v>
      </c>
      <c r="AY853" s="132" t="s">
        <v>1280</v>
      </c>
      <c r="AZ853" s="107">
        <f t="shared" ref="AZ853:AZ916" ca="1" si="405">VLOOKUP($AW853,$AO:$AU,AQ$16,0)</f>
        <v>15155</v>
      </c>
      <c r="BA853" s="107">
        <f t="shared" ca="1" si="378"/>
        <v>180366</v>
      </c>
      <c r="BB853" s="107">
        <f t="shared" ca="1" si="379"/>
        <v>594485.65</v>
      </c>
      <c r="BC853" s="107">
        <f t="shared" ca="1" si="380"/>
        <v>500</v>
      </c>
      <c r="BD853" s="107">
        <f t="shared" ca="1" si="381"/>
        <v>500</v>
      </c>
    </row>
    <row r="854" spans="1:56" x14ac:dyDescent="0.15">
      <c r="A854" s="62">
        <v>32319</v>
      </c>
      <c r="B854" s="62">
        <f t="shared" si="382"/>
        <v>3</v>
      </c>
      <c r="C854" s="59" t="s">
        <v>1279</v>
      </c>
      <c r="D854" s="62">
        <v>3014</v>
      </c>
      <c r="E854" s="86">
        <v>2931</v>
      </c>
      <c r="F854" s="86">
        <v>202110</v>
      </c>
      <c r="G854" s="86">
        <v>558177.51</v>
      </c>
      <c r="H854" s="86">
        <v>500</v>
      </c>
      <c r="I854" s="86">
        <v>500</v>
      </c>
      <c r="K854" s="66">
        <v>32319</v>
      </c>
      <c r="L854" s="66"/>
      <c r="M854" s="66">
        <v>32319</v>
      </c>
      <c r="N854" s="62">
        <f t="shared" si="383"/>
        <v>3</v>
      </c>
      <c r="O854" s="66" t="s">
        <v>1279</v>
      </c>
      <c r="P854" s="66">
        <v>1</v>
      </c>
      <c r="Q854" s="66">
        <f t="shared" si="384"/>
        <v>3014</v>
      </c>
      <c r="R854" s="66">
        <f t="shared" si="385"/>
        <v>2931</v>
      </c>
      <c r="S854" s="66">
        <f t="shared" si="386"/>
        <v>202110</v>
      </c>
      <c r="T854" s="66">
        <f t="shared" si="387"/>
        <v>558177.51</v>
      </c>
      <c r="U854" s="66">
        <f t="shared" si="388"/>
        <v>500</v>
      </c>
      <c r="V854" s="66">
        <f t="shared" si="389"/>
        <v>500</v>
      </c>
      <c r="W854" s="66"/>
      <c r="X854" s="62">
        <v>32319</v>
      </c>
      <c r="Y854" s="62">
        <f t="shared" si="390"/>
        <v>3</v>
      </c>
      <c r="Z854" s="59" t="s">
        <v>1279</v>
      </c>
      <c r="AA854" s="62">
        <v>1</v>
      </c>
      <c r="AB854" s="62">
        <f t="shared" ca="1" si="391"/>
        <v>1</v>
      </c>
      <c r="AC854" s="62">
        <f t="shared" ca="1" si="392"/>
        <v>3014</v>
      </c>
      <c r="AD854" s="62">
        <f t="shared" ca="1" si="393"/>
        <v>2931</v>
      </c>
      <c r="AE854" s="62">
        <f t="shared" ca="1" si="394"/>
        <v>202110</v>
      </c>
      <c r="AF854" s="62">
        <f t="shared" ca="1" si="395"/>
        <v>558177.51</v>
      </c>
      <c r="AG854" s="62">
        <f t="shared" ca="1" si="396"/>
        <v>500</v>
      </c>
      <c r="AH854" s="62">
        <f t="shared" ca="1" si="397"/>
        <v>500</v>
      </c>
      <c r="AL854" s="66"/>
      <c r="AO854" s="138">
        <f t="shared" si="398"/>
        <v>32319</v>
      </c>
      <c r="AP854" s="138" t="str">
        <f t="shared" si="399"/>
        <v>Markt Piesting</v>
      </c>
      <c r="AQ854" s="138">
        <f t="shared" ca="1" si="400"/>
        <v>2931</v>
      </c>
      <c r="AR854" s="138">
        <f t="shared" ca="1" si="401"/>
        <v>202110</v>
      </c>
      <c r="AS854" s="138">
        <f t="shared" ca="1" si="402"/>
        <v>558177.51</v>
      </c>
      <c r="AT854" s="138">
        <f t="shared" ca="1" si="403"/>
        <v>500</v>
      </c>
      <c r="AU854" s="138">
        <f t="shared" ca="1" si="403"/>
        <v>500</v>
      </c>
      <c r="AV854" s="135"/>
      <c r="AW854" s="131">
        <v>32319</v>
      </c>
      <c r="AX854" s="66">
        <f t="shared" si="404"/>
        <v>3</v>
      </c>
      <c r="AY854" s="132" t="s">
        <v>1279</v>
      </c>
      <c r="AZ854" s="107">
        <f t="shared" ca="1" si="405"/>
        <v>2931</v>
      </c>
      <c r="BA854" s="107">
        <f t="shared" ca="1" si="378"/>
        <v>202110</v>
      </c>
      <c r="BB854" s="107">
        <f t="shared" ca="1" si="379"/>
        <v>558177.51</v>
      </c>
      <c r="BC854" s="107">
        <f t="shared" ca="1" si="380"/>
        <v>500</v>
      </c>
      <c r="BD854" s="107">
        <f t="shared" ca="1" si="381"/>
        <v>500</v>
      </c>
    </row>
    <row r="855" spans="1:56" x14ac:dyDescent="0.15">
      <c r="A855" s="62">
        <v>32320</v>
      </c>
      <c r="B855" s="62">
        <f t="shared" si="382"/>
        <v>3</v>
      </c>
      <c r="C855" s="59" t="s">
        <v>1278</v>
      </c>
      <c r="D855" s="62">
        <v>2004</v>
      </c>
      <c r="E855" s="86">
        <v>3961</v>
      </c>
      <c r="F855" s="86">
        <v>130098</v>
      </c>
      <c r="G855" s="86">
        <v>117689.87</v>
      </c>
      <c r="H855" s="86">
        <v>500</v>
      </c>
      <c r="I855" s="86">
        <v>500</v>
      </c>
      <c r="K855" s="66">
        <v>32320</v>
      </c>
      <c r="L855" s="66"/>
      <c r="M855" s="66">
        <v>32320</v>
      </c>
      <c r="N855" s="62">
        <f t="shared" si="383"/>
        <v>3</v>
      </c>
      <c r="O855" s="66" t="s">
        <v>1278</v>
      </c>
      <c r="P855" s="66">
        <v>1</v>
      </c>
      <c r="Q855" s="66">
        <f t="shared" si="384"/>
        <v>2004</v>
      </c>
      <c r="R855" s="66">
        <f t="shared" si="385"/>
        <v>3961</v>
      </c>
      <c r="S855" s="66">
        <f t="shared" si="386"/>
        <v>130098</v>
      </c>
      <c r="T855" s="66">
        <f t="shared" si="387"/>
        <v>117689.87</v>
      </c>
      <c r="U855" s="66">
        <f t="shared" si="388"/>
        <v>500</v>
      </c>
      <c r="V855" s="66">
        <f t="shared" si="389"/>
        <v>500</v>
      </c>
      <c r="W855" s="66"/>
      <c r="X855" s="62">
        <v>32320</v>
      </c>
      <c r="Y855" s="62">
        <f t="shared" si="390"/>
        <v>3</v>
      </c>
      <c r="Z855" s="59" t="s">
        <v>1278</v>
      </c>
      <c r="AA855" s="62">
        <v>1</v>
      </c>
      <c r="AB855" s="62">
        <f t="shared" ca="1" si="391"/>
        <v>1</v>
      </c>
      <c r="AC855" s="62">
        <f t="shared" ca="1" si="392"/>
        <v>2004</v>
      </c>
      <c r="AD855" s="62">
        <f t="shared" ca="1" si="393"/>
        <v>3961</v>
      </c>
      <c r="AE855" s="62">
        <f t="shared" ca="1" si="394"/>
        <v>130098</v>
      </c>
      <c r="AF855" s="62">
        <f t="shared" ca="1" si="395"/>
        <v>117689.87</v>
      </c>
      <c r="AG855" s="62">
        <f t="shared" ca="1" si="396"/>
        <v>500</v>
      </c>
      <c r="AH855" s="62">
        <f t="shared" ca="1" si="397"/>
        <v>500</v>
      </c>
      <c r="AL855" s="66"/>
      <c r="AO855" s="138">
        <f t="shared" si="398"/>
        <v>32320</v>
      </c>
      <c r="AP855" s="138" t="str">
        <f t="shared" si="399"/>
        <v>Matzendorf-Hölles</v>
      </c>
      <c r="AQ855" s="138">
        <f t="shared" ca="1" si="400"/>
        <v>3961</v>
      </c>
      <c r="AR855" s="138">
        <f t="shared" ca="1" si="401"/>
        <v>130098</v>
      </c>
      <c r="AS855" s="138">
        <f t="shared" ca="1" si="402"/>
        <v>117689.87</v>
      </c>
      <c r="AT855" s="138">
        <f t="shared" ca="1" si="403"/>
        <v>500</v>
      </c>
      <c r="AU855" s="138">
        <f t="shared" ca="1" si="403"/>
        <v>500</v>
      </c>
      <c r="AV855" s="135"/>
      <c r="AW855" s="131">
        <v>32320</v>
      </c>
      <c r="AX855" s="66">
        <f t="shared" si="404"/>
        <v>3</v>
      </c>
      <c r="AY855" s="132" t="s">
        <v>1278</v>
      </c>
      <c r="AZ855" s="107">
        <f t="shared" ca="1" si="405"/>
        <v>3961</v>
      </c>
      <c r="BA855" s="107">
        <f t="shared" ca="1" si="378"/>
        <v>130098</v>
      </c>
      <c r="BB855" s="107">
        <f t="shared" ca="1" si="379"/>
        <v>117689.87</v>
      </c>
      <c r="BC855" s="107">
        <f t="shared" ca="1" si="380"/>
        <v>500</v>
      </c>
      <c r="BD855" s="107">
        <f t="shared" ca="1" si="381"/>
        <v>500</v>
      </c>
    </row>
    <row r="856" spans="1:56" x14ac:dyDescent="0.15">
      <c r="A856" s="62">
        <v>32321</v>
      </c>
      <c r="B856" s="62">
        <f t="shared" si="382"/>
        <v>3</v>
      </c>
      <c r="C856" s="59" t="s">
        <v>1277</v>
      </c>
      <c r="D856" s="62">
        <v>701</v>
      </c>
      <c r="E856" s="86">
        <v>5317</v>
      </c>
      <c r="F856" s="86">
        <v>39935</v>
      </c>
      <c r="G856" s="86">
        <v>37183.19</v>
      </c>
      <c r="H856" s="86">
        <v>500</v>
      </c>
      <c r="I856" s="86">
        <v>500</v>
      </c>
      <c r="K856" s="66">
        <v>32321</v>
      </c>
      <c r="L856" s="66"/>
      <c r="M856" s="66">
        <v>32321</v>
      </c>
      <c r="N856" s="62">
        <f t="shared" si="383"/>
        <v>3</v>
      </c>
      <c r="O856" s="66" t="s">
        <v>1277</v>
      </c>
      <c r="P856" s="66">
        <v>1</v>
      </c>
      <c r="Q856" s="66">
        <f t="shared" si="384"/>
        <v>701</v>
      </c>
      <c r="R856" s="66">
        <f t="shared" si="385"/>
        <v>5317</v>
      </c>
      <c r="S856" s="66">
        <f t="shared" si="386"/>
        <v>39935</v>
      </c>
      <c r="T856" s="66">
        <f t="shared" si="387"/>
        <v>37183.19</v>
      </c>
      <c r="U856" s="66">
        <f t="shared" si="388"/>
        <v>500</v>
      </c>
      <c r="V856" s="66">
        <f t="shared" si="389"/>
        <v>500</v>
      </c>
      <c r="W856" s="66"/>
      <c r="X856" s="62">
        <v>32321</v>
      </c>
      <c r="Y856" s="62">
        <f t="shared" si="390"/>
        <v>3</v>
      </c>
      <c r="Z856" s="59" t="s">
        <v>1277</v>
      </c>
      <c r="AA856" s="62">
        <v>1</v>
      </c>
      <c r="AB856" s="62">
        <f t="shared" ca="1" si="391"/>
        <v>1</v>
      </c>
      <c r="AC856" s="62">
        <f t="shared" ca="1" si="392"/>
        <v>701</v>
      </c>
      <c r="AD856" s="62">
        <f t="shared" ca="1" si="393"/>
        <v>5317</v>
      </c>
      <c r="AE856" s="62">
        <f t="shared" ca="1" si="394"/>
        <v>39935</v>
      </c>
      <c r="AF856" s="62">
        <f t="shared" ca="1" si="395"/>
        <v>37183.19</v>
      </c>
      <c r="AG856" s="62">
        <f t="shared" ca="1" si="396"/>
        <v>500</v>
      </c>
      <c r="AH856" s="62">
        <f t="shared" ca="1" si="397"/>
        <v>500</v>
      </c>
      <c r="AL856" s="66"/>
      <c r="AO856" s="138">
        <f t="shared" si="398"/>
        <v>32321</v>
      </c>
      <c r="AP856" s="138" t="str">
        <f t="shared" si="399"/>
        <v>Miesenbach</v>
      </c>
      <c r="AQ856" s="138">
        <f t="shared" ca="1" si="400"/>
        <v>5317</v>
      </c>
      <c r="AR856" s="138">
        <f t="shared" ca="1" si="401"/>
        <v>39935</v>
      </c>
      <c r="AS856" s="138">
        <f t="shared" ca="1" si="402"/>
        <v>37183.19</v>
      </c>
      <c r="AT856" s="138">
        <f t="shared" ca="1" si="403"/>
        <v>500</v>
      </c>
      <c r="AU856" s="138">
        <f t="shared" ca="1" si="403"/>
        <v>500</v>
      </c>
      <c r="AV856" s="135"/>
      <c r="AW856" s="131">
        <v>32321</v>
      </c>
      <c r="AX856" s="66">
        <f t="shared" si="404"/>
        <v>3</v>
      </c>
      <c r="AY856" s="132" t="s">
        <v>1277</v>
      </c>
      <c r="AZ856" s="107">
        <f t="shared" ca="1" si="405"/>
        <v>5317</v>
      </c>
      <c r="BA856" s="107">
        <f t="shared" ca="1" si="378"/>
        <v>39935</v>
      </c>
      <c r="BB856" s="107">
        <f t="shared" ca="1" si="379"/>
        <v>37183.19</v>
      </c>
      <c r="BC856" s="107">
        <f t="shared" ca="1" si="380"/>
        <v>500</v>
      </c>
      <c r="BD856" s="107">
        <f t="shared" ca="1" si="381"/>
        <v>500</v>
      </c>
    </row>
    <row r="857" spans="1:56" x14ac:dyDescent="0.15">
      <c r="A857" s="62">
        <v>32322</v>
      </c>
      <c r="B857" s="62">
        <f t="shared" si="382"/>
        <v>3</v>
      </c>
      <c r="C857" s="59" t="s">
        <v>1276</v>
      </c>
      <c r="D857" s="62">
        <v>534</v>
      </c>
      <c r="E857" s="86">
        <v>5384</v>
      </c>
      <c r="F857" s="86">
        <v>33726</v>
      </c>
      <c r="G857" s="86">
        <v>32108.54</v>
      </c>
      <c r="H857" s="86">
        <v>500</v>
      </c>
      <c r="I857" s="86">
        <v>500</v>
      </c>
      <c r="K857" s="66">
        <v>32322</v>
      </c>
      <c r="L857" s="66"/>
      <c r="M857" s="66">
        <v>32322</v>
      </c>
      <c r="N857" s="62">
        <f t="shared" si="383"/>
        <v>3</v>
      </c>
      <c r="O857" s="66" t="s">
        <v>1276</v>
      </c>
      <c r="P857" s="66">
        <v>1</v>
      </c>
      <c r="Q857" s="66">
        <f t="shared" si="384"/>
        <v>534</v>
      </c>
      <c r="R857" s="66">
        <f t="shared" si="385"/>
        <v>5384</v>
      </c>
      <c r="S857" s="66">
        <f t="shared" si="386"/>
        <v>33726</v>
      </c>
      <c r="T857" s="66">
        <f t="shared" si="387"/>
        <v>32108.54</v>
      </c>
      <c r="U857" s="66">
        <f t="shared" si="388"/>
        <v>500</v>
      </c>
      <c r="V857" s="66">
        <f t="shared" si="389"/>
        <v>500</v>
      </c>
      <c r="W857" s="66"/>
      <c r="X857" s="62">
        <v>32322</v>
      </c>
      <c r="Y857" s="62">
        <f t="shared" si="390"/>
        <v>3</v>
      </c>
      <c r="Z857" s="59" t="s">
        <v>1276</v>
      </c>
      <c r="AA857" s="62">
        <v>1</v>
      </c>
      <c r="AB857" s="62">
        <f t="shared" ca="1" si="391"/>
        <v>1</v>
      </c>
      <c r="AC857" s="62">
        <f t="shared" ca="1" si="392"/>
        <v>534</v>
      </c>
      <c r="AD857" s="62">
        <f t="shared" ca="1" si="393"/>
        <v>5384</v>
      </c>
      <c r="AE857" s="62">
        <f t="shared" ca="1" si="394"/>
        <v>33726</v>
      </c>
      <c r="AF857" s="62">
        <f t="shared" ca="1" si="395"/>
        <v>32108.54</v>
      </c>
      <c r="AG857" s="62">
        <f t="shared" ca="1" si="396"/>
        <v>500</v>
      </c>
      <c r="AH857" s="62">
        <f t="shared" ca="1" si="397"/>
        <v>500</v>
      </c>
      <c r="AL857" s="66"/>
      <c r="AO857" s="138">
        <f t="shared" si="398"/>
        <v>32322</v>
      </c>
      <c r="AP857" s="138" t="str">
        <f t="shared" si="399"/>
        <v>Muggendorf</v>
      </c>
      <c r="AQ857" s="138">
        <f t="shared" ca="1" si="400"/>
        <v>5384</v>
      </c>
      <c r="AR857" s="138">
        <f t="shared" ca="1" si="401"/>
        <v>33726</v>
      </c>
      <c r="AS857" s="138">
        <f t="shared" ca="1" si="402"/>
        <v>32108.54</v>
      </c>
      <c r="AT857" s="138">
        <f t="shared" ca="1" si="403"/>
        <v>500</v>
      </c>
      <c r="AU857" s="138">
        <f t="shared" ca="1" si="403"/>
        <v>500</v>
      </c>
      <c r="AV857" s="135"/>
      <c r="AW857" s="131">
        <v>32322</v>
      </c>
      <c r="AX857" s="66">
        <f t="shared" si="404"/>
        <v>3</v>
      </c>
      <c r="AY857" s="132" t="s">
        <v>1276</v>
      </c>
      <c r="AZ857" s="107">
        <f t="shared" ca="1" si="405"/>
        <v>5384</v>
      </c>
      <c r="BA857" s="107">
        <f t="shared" ca="1" si="378"/>
        <v>33726</v>
      </c>
      <c r="BB857" s="107">
        <f t="shared" ca="1" si="379"/>
        <v>32108.54</v>
      </c>
      <c r="BC857" s="107">
        <f t="shared" ca="1" si="380"/>
        <v>500</v>
      </c>
      <c r="BD857" s="107">
        <f t="shared" ca="1" si="381"/>
        <v>500</v>
      </c>
    </row>
    <row r="858" spans="1:56" x14ac:dyDescent="0.15">
      <c r="A858" s="62">
        <v>32323</v>
      </c>
      <c r="B858" s="62">
        <f t="shared" si="382"/>
        <v>3</v>
      </c>
      <c r="C858" s="59" t="s">
        <v>1275</v>
      </c>
      <c r="D858" s="62">
        <v>2496</v>
      </c>
      <c r="E858" s="86">
        <v>1595</v>
      </c>
      <c r="F858" s="86">
        <v>202025</v>
      </c>
      <c r="G858" s="86">
        <v>612232.88</v>
      </c>
      <c r="H858" s="86">
        <v>500</v>
      </c>
      <c r="I858" s="86">
        <v>500</v>
      </c>
      <c r="K858" s="66">
        <v>32323</v>
      </c>
      <c r="L858" s="66"/>
      <c r="M858" s="66">
        <v>32323</v>
      </c>
      <c r="N858" s="62">
        <f t="shared" si="383"/>
        <v>3</v>
      </c>
      <c r="O858" s="66" t="s">
        <v>1275</v>
      </c>
      <c r="P858" s="66">
        <v>1</v>
      </c>
      <c r="Q858" s="66">
        <f t="shared" si="384"/>
        <v>2496</v>
      </c>
      <c r="R858" s="66">
        <f t="shared" si="385"/>
        <v>1595</v>
      </c>
      <c r="S858" s="66">
        <f t="shared" si="386"/>
        <v>202025</v>
      </c>
      <c r="T858" s="66">
        <f t="shared" si="387"/>
        <v>612232.88</v>
      </c>
      <c r="U858" s="66">
        <f t="shared" si="388"/>
        <v>500</v>
      </c>
      <c r="V858" s="66">
        <f t="shared" si="389"/>
        <v>500</v>
      </c>
      <c r="W858" s="66"/>
      <c r="X858" s="62">
        <v>32323</v>
      </c>
      <c r="Y858" s="62">
        <f t="shared" si="390"/>
        <v>3</v>
      </c>
      <c r="Z858" s="59" t="s">
        <v>1275</v>
      </c>
      <c r="AA858" s="62">
        <v>1</v>
      </c>
      <c r="AB858" s="62">
        <f t="shared" ca="1" si="391"/>
        <v>1</v>
      </c>
      <c r="AC858" s="62">
        <f t="shared" ca="1" si="392"/>
        <v>2496</v>
      </c>
      <c r="AD858" s="62">
        <f t="shared" ca="1" si="393"/>
        <v>1595</v>
      </c>
      <c r="AE858" s="62">
        <f t="shared" ca="1" si="394"/>
        <v>202025</v>
      </c>
      <c r="AF858" s="62">
        <f t="shared" ca="1" si="395"/>
        <v>612232.88</v>
      </c>
      <c r="AG858" s="62">
        <f t="shared" ca="1" si="396"/>
        <v>500</v>
      </c>
      <c r="AH858" s="62">
        <f t="shared" ca="1" si="397"/>
        <v>500</v>
      </c>
      <c r="AL858" s="66"/>
      <c r="AO858" s="138">
        <f t="shared" si="398"/>
        <v>32323</v>
      </c>
      <c r="AP858" s="138" t="str">
        <f t="shared" si="399"/>
        <v>Pernitz</v>
      </c>
      <c r="AQ858" s="138">
        <f t="shared" ca="1" si="400"/>
        <v>1595</v>
      </c>
      <c r="AR858" s="138">
        <f t="shared" ca="1" si="401"/>
        <v>202025</v>
      </c>
      <c r="AS858" s="138">
        <f t="shared" ca="1" si="402"/>
        <v>612232.88</v>
      </c>
      <c r="AT858" s="138">
        <f t="shared" ca="1" si="403"/>
        <v>500</v>
      </c>
      <c r="AU858" s="138">
        <f t="shared" ca="1" si="403"/>
        <v>500</v>
      </c>
      <c r="AV858" s="135"/>
      <c r="AW858" s="131">
        <v>32323</v>
      </c>
      <c r="AX858" s="66">
        <f t="shared" si="404"/>
        <v>3</v>
      </c>
      <c r="AY858" s="132" t="s">
        <v>1275</v>
      </c>
      <c r="AZ858" s="107">
        <f t="shared" ca="1" si="405"/>
        <v>1595</v>
      </c>
      <c r="BA858" s="107">
        <f t="shared" ca="1" si="378"/>
        <v>202025</v>
      </c>
      <c r="BB858" s="107">
        <f t="shared" ca="1" si="379"/>
        <v>612232.88</v>
      </c>
      <c r="BC858" s="107">
        <f t="shared" ca="1" si="380"/>
        <v>500</v>
      </c>
      <c r="BD858" s="107">
        <f t="shared" ca="1" si="381"/>
        <v>500</v>
      </c>
    </row>
    <row r="859" spans="1:56" x14ac:dyDescent="0.15">
      <c r="A859" s="62">
        <v>32324</v>
      </c>
      <c r="B859" s="62">
        <f t="shared" si="382"/>
        <v>3</v>
      </c>
      <c r="C859" s="59" t="s">
        <v>1274</v>
      </c>
      <c r="D859" s="62">
        <v>472</v>
      </c>
      <c r="E859" s="86">
        <v>11287</v>
      </c>
      <c r="F859" s="86">
        <v>41305</v>
      </c>
      <c r="G859" s="86">
        <v>94950.31</v>
      </c>
      <c r="H859" s="86">
        <v>500</v>
      </c>
      <c r="I859" s="86">
        <v>500</v>
      </c>
      <c r="K859" s="66">
        <v>32324</v>
      </c>
      <c r="L859" s="66"/>
      <c r="M859" s="66">
        <v>32324</v>
      </c>
      <c r="N859" s="62">
        <f t="shared" si="383"/>
        <v>3</v>
      </c>
      <c r="O859" s="66" t="s">
        <v>1274</v>
      </c>
      <c r="P859" s="66">
        <v>1</v>
      </c>
      <c r="Q859" s="66">
        <f t="shared" si="384"/>
        <v>472</v>
      </c>
      <c r="R859" s="66">
        <f t="shared" si="385"/>
        <v>11287</v>
      </c>
      <c r="S859" s="66">
        <f t="shared" si="386"/>
        <v>41305</v>
      </c>
      <c r="T859" s="66">
        <f t="shared" si="387"/>
        <v>94950.31</v>
      </c>
      <c r="U859" s="66">
        <f t="shared" si="388"/>
        <v>500</v>
      </c>
      <c r="V859" s="66">
        <f t="shared" si="389"/>
        <v>500</v>
      </c>
      <c r="W859" s="66"/>
      <c r="X859" s="62">
        <v>32324</v>
      </c>
      <c r="Y859" s="62">
        <f t="shared" si="390"/>
        <v>3</v>
      </c>
      <c r="Z859" s="59" t="s">
        <v>1274</v>
      </c>
      <c r="AA859" s="62">
        <v>1</v>
      </c>
      <c r="AB859" s="62">
        <f t="shared" ca="1" si="391"/>
        <v>1</v>
      </c>
      <c r="AC859" s="62">
        <f t="shared" ca="1" si="392"/>
        <v>472</v>
      </c>
      <c r="AD859" s="62">
        <f t="shared" ca="1" si="393"/>
        <v>11287</v>
      </c>
      <c r="AE859" s="62">
        <f t="shared" ca="1" si="394"/>
        <v>41305</v>
      </c>
      <c r="AF859" s="62">
        <f t="shared" ca="1" si="395"/>
        <v>94950.31</v>
      </c>
      <c r="AG859" s="62">
        <f t="shared" ca="1" si="396"/>
        <v>500</v>
      </c>
      <c r="AH859" s="62">
        <f t="shared" ca="1" si="397"/>
        <v>500</v>
      </c>
      <c r="AL859" s="66"/>
      <c r="AO859" s="138">
        <f t="shared" si="398"/>
        <v>32324</v>
      </c>
      <c r="AP859" s="138" t="str">
        <f t="shared" si="399"/>
        <v>Rohr im Gebirge</v>
      </c>
      <c r="AQ859" s="138">
        <f t="shared" ca="1" si="400"/>
        <v>11287</v>
      </c>
      <c r="AR859" s="138">
        <f t="shared" ca="1" si="401"/>
        <v>41305</v>
      </c>
      <c r="AS859" s="138">
        <f t="shared" ca="1" si="402"/>
        <v>94950.31</v>
      </c>
      <c r="AT859" s="138">
        <f t="shared" ca="1" si="403"/>
        <v>500</v>
      </c>
      <c r="AU859" s="138">
        <f t="shared" ca="1" si="403"/>
        <v>500</v>
      </c>
      <c r="AV859" s="135"/>
      <c r="AW859" s="131">
        <v>32324</v>
      </c>
      <c r="AX859" s="66">
        <f t="shared" si="404"/>
        <v>3</v>
      </c>
      <c r="AY859" s="132" t="s">
        <v>1274</v>
      </c>
      <c r="AZ859" s="107">
        <f t="shared" ca="1" si="405"/>
        <v>11287</v>
      </c>
      <c r="BA859" s="107">
        <f t="shared" ca="1" si="378"/>
        <v>41305</v>
      </c>
      <c r="BB859" s="107">
        <f t="shared" ca="1" si="379"/>
        <v>94950.31</v>
      </c>
      <c r="BC859" s="107">
        <f t="shared" ca="1" si="380"/>
        <v>500</v>
      </c>
      <c r="BD859" s="107">
        <f t="shared" ca="1" si="381"/>
        <v>500</v>
      </c>
    </row>
    <row r="860" spans="1:56" x14ac:dyDescent="0.15">
      <c r="A860" s="62">
        <v>32325</v>
      </c>
      <c r="B860" s="62">
        <f t="shared" si="382"/>
        <v>3</v>
      </c>
      <c r="C860" s="59" t="s">
        <v>1273</v>
      </c>
      <c r="D860" s="62">
        <v>1239</v>
      </c>
      <c r="E860" s="86">
        <v>6089</v>
      </c>
      <c r="F860" s="86">
        <v>65495</v>
      </c>
      <c r="G860" s="86">
        <v>97535.8</v>
      </c>
      <c r="H860" s="86">
        <v>500</v>
      </c>
      <c r="I860" s="86">
        <v>500</v>
      </c>
      <c r="K860" s="66">
        <v>32325</v>
      </c>
      <c r="L860" s="66"/>
      <c r="M860" s="66">
        <v>32325</v>
      </c>
      <c r="N860" s="62">
        <f t="shared" si="383"/>
        <v>3</v>
      </c>
      <c r="O860" s="66" t="s">
        <v>1273</v>
      </c>
      <c r="P860" s="66">
        <v>1</v>
      </c>
      <c r="Q860" s="66">
        <f t="shared" si="384"/>
        <v>1239</v>
      </c>
      <c r="R860" s="66">
        <f t="shared" si="385"/>
        <v>6089</v>
      </c>
      <c r="S860" s="66">
        <f t="shared" si="386"/>
        <v>65495</v>
      </c>
      <c r="T860" s="66">
        <f t="shared" si="387"/>
        <v>97535.8</v>
      </c>
      <c r="U860" s="66">
        <f t="shared" si="388"/>
        <v>500</v>
      </c>
      <c r="V860" s="66">
        <f t="shared" si="389"/>
        <v>500</v>
      </c>
      <c r="W860" s="66"/>
      <c r="X860" s="62">
        <v>32325</v>
      </c>
      <c r="Y860" s="62">
        <f t="shared" si="390"/>
        <v>3</v>
      </c>
      <c r="Z860" s="59" t="s">
        <v>1273</v>
      </c>
      <c r="AA860" s="62">
        <v>1</v>
      </c>
      <c r="AB860" s="62">
        <f t="shared" ca="1" si="391"/>
        <v>1</v>
      </c>
      <c r="AC860" s="62">
        <f t="shared" ca="1" si="392"/>
        <v>1239</v>
      </c>
      <c r="AD860" s="62">
        <f t="shared" ca="1" si="393"/>
        <v>6089</v>
      </c>
      <c r="AE860" s="62">
        <f t="shared" ca="1" si="394"/>
        <v>65495</v>
      </c>
      <c r="AF860" s="62">
        <f t="shared" ca="1" si="395"/>
        <v>97535.8</v>
      </c>
      <c r="AG860" s="62">
        <f t="shared" ca="1" si="396"/>
        <v>500</v>
      </c>
      <c r="AH860" s="62">
        <f t="shared" ca="1" si="397"/>
        <v>500</v>
      </c>
      <c r="AL860" s="66"/>
      <c r="AO860" s="138">
        <f t="shared" si="398"/>
        <v>32325</v>
      </c>
      <c r="AP860" s="138" t="str">
        <f t="shared" si="399"/>
        <v>Bromberg</v>
      </c>
      <c r="AQ860" s="138">
        <f t="shared" ca="1" si="400"/>
        <v>6089</v>
      </c>
      <c r="AR860" s="138">
        <f t="shared" ca="1" si="401"/>
        <v>65495</v>
      </c>
      <c r="AS860" s="138">
        <f t="shared" ca="1" si="402"/>
        <v>97535.8</v>
      </c>
      <c r="AT860" s="138">
        <f t="shared" ca="1" si="403"/>
        <v>500</v>
      </c>
      <c r="AU860" s="138">
        <f t="shared" ca="1" si="403"/>
        <v>500</v>
      </c>
      <c r="AV860" s="135"/>
      <c r="AW860" s="131">
        <v>32325</v>
      </c>
      <c r="AX860" s="66">
        <f t="shared" si="404"/>
        <v>3</v>
      </c>
      <c r="AY860" s="132" t="s">
        <v>1273</v>
      </c>
      <c r="AZ860" s="107">
        <f t="shared" ca="1" si="405"/>
        <v>6089</v>
      </c>
      <c r="BA860" s="107">
        <f t="shared" ca="1" si="378"/>
        <v>65495</v>
      </c>
      <c r="BB860" s="107">
        <f t="shared" ca="1" si="379"/>
        <v>97535.8</v>
      </c>
      <c r="BC860" s="107">
        <f t="shared" ca="1" si="380"/>
        <v>500</v>
      </c>
      <c r="BD860" s="107">
        <f t="shared" ca="1" si="381"/>
        <v>500</v>
      </c>
    </row>
    <row r="861" spans="1:56" x14ac:dyDescent="0.15">
      <c r="A861" s="62">
        <v>32326</v>
      </c>
      <c r="B861" s="62">
        <f t="shared" si="382"/>
        <v>3</v>
      </c>
      <c r="C861" s="59" t="s">
        <v>1272</v>
      </c>
      <c r="D861" s="62">
        <v>951</v>
      </c>
      <c r="E861" s="86">
        <v>8623</v>
      </c>
      <c r="F861" s="86">
        <v>50564</v>
      </c>
      <c r="G861" s="86">
        <v>54356.15</v>
      </c>
      <c r="H861" s="86">
        <v>500</v>
      </c>
      <c r="I861" s="86">
        <v>500</v>
      </c>
      <c r="K861" s="66">
        <v>32326</v>
      </c>
      <c r="L861" s="66"/>
      <c r="M861" s="66">
        <v>32326</v>
      </c>
      <c r="N861" s="62">
        <f t="shared" si="383"/>
        <v>3</v>
      </c>
      <c r="O861" s="66" t="s">
        <v>1272</v>
      </c>
      <c r="P861" s="66">
        <v>1</v>
      </c>
      <c r="Q861" s="66">
        <f t="shared" si="384"/>
        <v>951</v>
      </c>
      <c r="R861" s="66">
        <f t="shared" si="385"/>
        <v>8623</v>
      </c>
      <c r="S861" s="66">
        <f t="shared" si="386"/>
        <v>50564</v>
      </c>
      <c r="T861" s="66">
        <f t="shared" si="387"/>
        <v>54356.15</v>
      </c>
      <c r="U861" s="66">
        <f t="shared" si="388"/>
        <v>500</v>
      </c>
      <c r="V861" s="66">
        <f t="shared" si="389"/>
        <v>500</v>
      </c>
      <c r="W861" s="66"/>
      <c r="X861" s="62">
        <v>32326</v>
      </c>
      <c r="Y861" s="62">
        <f t="shared" si="390"/>
        <v>3</v>
      </c>
      <c r="Z861" s="59" t="s">
        <v>1272</v>
      </c>
      <c r="AA861" s="62">
        <v>1</v>
      </c>
      <c r="AB861" s="62">
        <f t="shared" ca="1" si="391"/>
        <v>1</v>
      </c>
      <c r="AC861" s="62">
        <f t="shared" ca="1" si="392"/>
        <v>951</v>
      </c>
      <c r="AD861" s="62">
        <f t="shared" ca="1" si="393"/>
        <v>8623</v>
      </c>
      <c r="AE861" s="62">
        <f t="shared" ca="1" si="394"/>
        <v>50564</v>
      </c>
      <c r="AF861" s="62">
        <f t="shared" ca="1" si="395"/>
        <v>54356.15</v>
      </c>
      <c r="AG861" s="62">
        <f t="shared" ca="1" si="396"/>
        <v>500</v>
      </c>
      <c r="AH861" s="62">
        <f t="shared" ca="1" si="397"/>
        <v>500</v>
      </c>
      <c r="AL861" s="66"/>
      <c r="AO861" s="138">
        <f t="shared" si="398"/>
        <v>32326</v>
      </c>
      <c r="AP861" s="138" t="str">
        <f t="shared" si="399"/>
        <v>Schwarzenbach</v>
      </c>
      <c r="AQ861" s="138">
        <f t="shared" ca="1" si="400"/>
        <v>8623</v>
      </c>
      <c r="AR861" s="138">
        <f t="shared" ca="1" si="401"/>
        <v>50564</v>
      </c>
      <c r="AS861" s="138">
        <f t="shared" ca="1" si="402"/>
        <v>54356.15</v>
      </c>
      <c r="AT861" s="138">
        <f t="shared" ca="1" si="403"/>
        <v>500</v>
      </c>
      <c r="AU861" s="138">
        <f t="shared" ca="1" si="403"/>
        <v>500</v>
      </c>
      <c r="AV861" s="135"/>
      <c r="AW861" s="131">
        <v>32326</v>
      </c>
      <c r="AX861" s="66">
        <f t="shared" si="404"/>
        <v>3</v>
      </c>
      <c r="AY861" s="132" t="s">
        <v>1272</v>
      </c>
      <c r="AZ861" s="107">
        <f t="shared" ca="1" si="405"/>
        <v>8623</v>
      </c>
      <c r="BA861" s="107">
        <f t="shared" ca="1" si="378"/>
        <v>50564</v>
      </c>
      <c r="BB861" s="107">
        <f t="shared" ca="1" si="379"/>
        <v>54356.15</v>
      </c>
      <c r="BC861" s="107">
        <f t="shared" ca="1" si="380"/>
        <v>500</v>
      </c>
      <c r="BD861" s="107">
        <f t="shared" ca="1" si="381"/>
        <v>500</v>
      </c>
    </row>
    <row r="862" spans="1:56" x14ac:dyDescent="0.15">
      <c r="A862" s="62">
        <v>32327</v>
      </c>
      <c r="B862" s="62">
        <f t="shared" si="382"/>
        <v>3</v>
      </c>
      <c r="C862" s="59" t="s">
        <v>1271</v>
      </c>
      <c r="D862" s="62">
        <v>4948</v>
      </c>
      <c r="E862" s="86">
        <v>7290</v>
      </c>
      <c r="F862" s="86">
        <v>396196</v>
      </c>
      <c r="G862" s="86">
        <v>1515772.69</v>
      </c>
      <c r="H862" s="86">
        <v>500</v>
      </c>
      <c r="I862" s="86">
        <v>500</v>
      </c>
      <c r="K862" s="66">
        <v>32327</v>
      </c>
      <c r="L862" s="66"/>
      <c r="M862" s="66">
        <v>32327</v>
      </c>
      <c r="N862" s="62">
        <f t="shared" si="383"/>
        <v>3</v>
      </c>
      <c r="O862" s="66" t="s">
        <v>1271</v>
      </c>
      <c r="P862" s="66">
        <v>1</v>
      </c>
      <c r="Q862" s="66">
        <f t="shared" si="384"/>
        <v>4948</v>
      </c>
      <c r="R862" s="66">
        <f t="shared" si="385"/>
        <v>7290</v>
      </c>
      <c r="S862" s="66">
        <f t="shared" si="386"/>
        <v>396196</v>
      </c>
      <c r="T862" s="66">
        <f t="shared" si="387"/>
        <v>1515772.69</v>
      </c>
      <c r="U862" s="66">
        <f t="shared" si="388"/>
        <v>500</v>
      </c>
      <c r="V862" s="66">
        <f t="shared" si="389"/>
        <v>500</v>
      </c>
      <c r="W862" s="66"/>
      <c r="X862" s="62">
        <v>32327</v>
      </c>
      <c r="Y862" s="62">
        <f t="shared" si="390"/>
        <v>3</v>
      </c>
      <c r="Z862" s="59" t="s">
        <v>1271</v>
      </c>
      <c r="AA862" s="62">
        <v>1</v>
      </c>
      <c r="AB862" s="62">
        <f t="shared" ca="1" si="391"/>
        <v>1</v>
      </c>
      <c r="AC862" s="62">
        <f t="shared" ca="1" si="392"/>
        <v>4948</v>
      </c>
      <c r="AD862" s="62">
        <f t="shared" ca="1" si="393"/>
        <v>7290</v>
      </c>
      <c r="AE862" s="62">
        <f t="shared" ca="1" si="394"/>
        <v>396196</v>
      </c>
      <c r="AF862" s="62">
        <f t="shared" ca="1" si="395"/>
        <v>1515772.69</v>
      </c>
      <c r="AG862" s="62">
        <f t="shared" ca="1" si="396"/>
        <v>500</v>
      </c>
      <c r="AH862" s="62">
        <f t="shared" ca="1" si="397"/>
        <v>500</v>
      </c>
      <c r="AL862" s="66"/>
      <c r="AO862" s="138">
        <f t="shared" si="398"/>
        <v>32327</v>
      </c>
      <c r="AP862" s="138" t="str">
        <f t="shared" si="399"/>
        <v>Sollenau</v>
      </c>
      <c r="AQ862" s="138">
        <f t="shared" ca="1" si="400"/>
        <v>7290</v>
      </c>
      <c r="AR862" s="138">
        <f t="shared" ca="1" si="401"/>
        <v>396196</v>
      </c>
      <c r="AS862" s="138">
        <f t="shared" ca="1" si="402"/>
        <v>1515772.69</v>
      </c>
      <c r="AT862" s="138">
        <f t="shared" ca="1" si="403"/>
        <v>500</v>
      </c>
      <c r="AU862" s="138">
        <f t="shared" ca="1" si="403"/>
        <v>500</v>
      </c>
      <c r="AV862" s="135"/>
      <c r="AW862" s="131">
        <v>32327</v>
      </c>
      <c r="AX862" s="66">
        <f t="shared" si="404"/>
        <v>3</v>
      </c>
      <c r="AY862" s="132" t="s">
        <v>1271</v>
      </c>
      <c r="AZ862" s="107">
        <f t="shared" ca="1" si="405"/>
        <v>7290</v>
      </c>
      <c r="BA862" s="107">
        <f t="shared" ca="1" si="378"/>
        <v>396196</v>
      </c>
      <c r="BB862" s="107">
        <f t="shared" ca="1" si="379"/>
        <v>1515772.69</v>
      </c>
      <c r="BC862" s="107">
        <f t="shared" ca="1" si="380"/>
        <v>500</v>
      </c>
      <c r="BD862" s="107">
        <f t="shared" ca="1" si="381"/>
        <v>500</v>
      </c>
    </row>
    <row r="863" spans="1:56" x14ac:dyDescent="0.15">
      <c r="A863" s="62">
        <v>32330</v>
      </c>
      <c r="B863" s="62">
        <f t="shared" si="382"/>
        <v>3</v>
      </c>
      <c r="C863" s="59" t="s">
        <v>1270</v>
      </c>
      <c r="D863" s="62">
        <v>3343</v>
      </c>
      <c r="E863" s="86">
        <v>2393</v>
      </c>
      <c r="F863" s="86">
        <v>275235</v>
      </c>
      <c r="G863" s="86">
        <v>533540.5</v>
      </c>
      <c r="H863" s="86">
        <v>500</v>
      </c>
      <c r="I863" s="86">
        <v>500</v>
      </c>
      <c r="K863" s="66">
        <v>32330</v>
      </c>
      <c r="L863" s="66"/>
      <c r="M863" s="66">
        <v>32330</v>
      </c>
      <c r="N863" s="62">
        <f t="shared" si="383"/>
        <v>3</v>
      </c>
      <c r="O863" s="66" t="s">
        <v>1270</v>
      </c>
      <c r="P863" s="66">
        <v>1</v>
      </c>
      <c r="Q863" s="66">
        <f t="shared" si="384"/>
        <v>3343</v>
      </c>
      <c r="R863" s="66">
        <f t="shared" si="385"/>
        <v>2393</v>
      </c>
      <c r="S863" s="66">
        <f t="shared" si="386"/>
        <v>275235</v>
      </c>
      <c r="T863" s="66">
        <f t="shared" si="387"/>
        <v>533540.5</v>
      </c>
      <c r="U863" s="66">
        <f t="shared" si="388"/>
        <v>500</v>
      </c>
      <c r="V863" s="66">
        <f t="shared" si="389"/>
        <v>500</v>
      </c>
      <c r="W863" s="66"/>
      <c r="X863" s="62">
        <v>32330</v>
      </c>
      <c r="Y863" s="62">
        <f t="shared" si="390"/>
        <v>3</v>
      </c>
      <c r="Z863" s="59" t="s">
        <v>1270</v>
      </c>
      <c r="AA863" s="62">
        <v>1</v>
      </c>
      <c r="AB863" s="62">
        <f t="shared" ca="1" si="391"/>
        <v>1</v>
      </c>
      <c r="AC863" s="62">
        <f t="shared" ca="1" si="392"/>
        <v>3343</v>
      </c>
      <c r="AD863" s="62">
        <f t="shared" ca="1" si="393"/>
        <v>2393</v>
      </c>
      <c r="AE863" s="62">
        <f t="shared" ca="1" si="394"/>
        <v>275235</v>
      </c>
      <c r="AF863" s="62">
        <f t="shared" ca="1" si="395"/>
        <v>533540.5</v>
      </c>
      <c r="AG863" s="62">
        <f t="shared" ca="1" si="396"/>
        <v>500</v>
      </c>
      <c r="AH863" s="62">
        <f t="shared" ca="1" si="397"/>
        <v>500</v>
      </c>
      <c r="AL863" s="66"/>
      <c r="AO863" s="138">
        <f t="shared" si="398"/>
        <v>32330</v>
      </c>
      <c r="AP863" s="138" t="str">
        <f t="shared" si="399"/>
        <v>Theresienfeld</v>
      </c>
      <c r="AQ863" s="138">
        <f t="shared" ca="1" si="400"/>
        <v>2393</v>
      </c>
      <c r="AR863" s="138">
        <f t="shared" ca="1" si="401"/>
        <v>275235</v>
      </c>
      <c r="AS863" s="138">
        <f t="shared" ca="1" si="402"/>
        <v>533540.5</v>
      </c>
      <c r="AT863" s="138">
        <f t="shared" ca="1" si="403"/>
        <v>500</v>
      </c>
      <c r="AU863" s="138">
        <f t="shared" ca="1" si="403"/>
        <v>500</v>
      </c>
      <c r="AV863" s="135"/>
      <c r="AW863" s="131">
        <v>32330</v>
      </c>
      <c r="AX863" s="66">
        <f t="shared" si="404"/>
        <v>3</v>
      </c>
      <c r="AY863" s="132" t="s">
        <v>1270</v>
      </c>
      <c r="AZ863" s="107">
        <f t="shared" ca="1" si="405"/>
        <v>2393</v>
      </c>
      <c r="BA863" s="107">
        <f t="shared" ca="1" si="378"/>
        <v>275235</v>
      </c>
      <c r="BB863" s="107">
        <f t="shared" ca="1" si="379"/>
        <v>533540.5</v>
      </c>
      <c r="BC863" s="107">
        <f t="shared" ca="1" si="380"/>
        <v>500</v>
      </c>
      <c r="BD863" s="107">
        <f t="shared" ca="1" si="381"/>
        <v>500</v>
      </c>
    </row>
    <row r="864" spans="1:56" x14ac:dyDescent="0.15">
      <c r="A864" s="62">
        <v>32331</v>
      </c>
      <c r="B864" s="62">
        <f t="shared" si="382"/>
        <v>3</v>
      </c>
      <c r="C864" s="59" t="s">
        <v>1269</v>
      </c>
      <c r="D864" s="62">
        <v>1509</v>
      </c>
      <c r="E864" s="86">
        <v>2860</v>
      </c>
      <c r="F864" s="86">
        <v>134449</v>
      </c>
      <c r="G864" s="86">
        <v>697016.94</v>
      </c>
      <c r="H864" s="86">
        <v>500</v>
      </c>
      <c r="I864" s="86">
        <v>500</v>
      </c>
      <c r="K864" s="66">
        <v>32331</v>
      </c>
      <c r="L864" s="66"/>
      <c r="M864" s="66">
        <v>32331</v>
      </c>
      <c r="N864" s="62">
        <f t="shared" si="383"/>
        <v>3</v>
      </c>
      <c r="O864" s="66" t="s">
        <v>1269</v>
      </c>
      <c r="P864" s="66">
        <v>1</v>
      </c>
      <c r="Q864" s="66">
        <f t="shared" si="384"/>
        <v>1509</v>
      </c>
      <c r="R864" s="66">
        <f t="shared" si="385"/>
        <v>2860</v>
      </c>
      <c r="S864" s="66">
        <f t="shared" si="386"/>
        <v>134449</v>
      </c>
      <c r="T864" s="66">
        <f t="shared" si="387"/>
        <v>697016.94</v>
      </c>
      <c r="U864" s="66">
        <f t="shared" si="388"/>
        <v>500</v>
      </c>
      <c r="V864" s="66">
        <f t="shared" si="389"/>
        <v>500</v>
      </c>
      <c r="W864" s="66"/>
      <c r="X864" s="62">
        <v>32331</v>
      </c>
      <c r="Y864" s="62">
        <f t="shared" si="390"/>
        <v>3</v>
      </c>
      <c r="Z864" s="59" t="s">
        <v>1269</v>
      </c>
      <c r="AA864" s="62">
        <v>1</v>
      </c>
      <c r="AB864" s="62">
        <f t="shared" ca="1" si="391"/>
        <v>1</v>
      </c>
      <c r="AC864" s="62">
        <f t="shared" ca="1" si="392"/>
        <v>1509</v>
      </c>
      <c r="AD864" s="62">
        <f t="shared" ca="1" si="393"/>
        <v>2860</v>
      </c>
      <c r="AE864" s="62">
        <f t="shared" ca="1" si="394"/>
        <v>134449</v>
      </c>
      <c r="AF864" s="62">
        <f t="shared" ca="1" si="395"/>
        <v>697016.94</v>
      </c>
      <c r="AG864" s="62">
        <f t="shared" ca="1" si="396"/>
        <v>500</v>
      </c>
      <c r="AH864" s="62">
        <f t="shared" ca="1" si="397"/>
        <v>500</v>
      </c>
      <c r="AL864" s="66"/>
      <c r="AO864" s="138">
        <f t="shared" si="398"/>
        <v>32331</v>
      </c>
      <c r="AP864" s="138" t="str">
        <f t="shared" si="399"/>
        <v>Waidmannsfeld</v>
      </c>
      <c r="AQ864" s="138">
        <f t="shared" ca="1" si="400"/>
        <v>2860</v>
      </c>
      <c r="AR864" s="138">
        <f t="shared" ca="1" si="401"/>
        <v>134449</v>
      </c>
      <c r="AS864" s="138">
        <f t="shared" ca="1" si="402"/>
        <v>697016.94</v>
      </c>
      <c r="AT864" s="138">
        <f t="shared" ca="1" si="403"/>
        <v>500</v>
      </c>
      <c r="AU864" s="138">
        <f t="shared" ca="1" si="403"/>
        <v>500</v>
      </c>
      <c r="AV864" s="135"/>
      <c r="AW864" s="131">
        <v>32331</v>
      </c>
      <c r="AX864" s="66">
        <f t="shared" si="404"/>
        <v>3</v>
      </c>
      <c r="AY864" s="132" t="s">
        <v>1269</v>
      </c>
      <c r="AZ864" s="107">
        <f t="shared" ca="1" si="405"/>
        <v>2860</v>
      </c>
      <c r="BA864" s="107">
        <f t="shared" ca="1" si="378"/>
        <v>134449</v>
      </c>
      <c r="BB864" s="107">
        <f t="shared" ca="1" si="379"/>
        <v>697016.94</v>
      </c>
      <c r="BC864" s="107">
        <f t="shared" ca="1" si="380"/>
        <v>500</v>
      </c>
      <c r="BD864" s="107">
        <f t="shared" ca="1" si="381"/>
        <v>500</v>
      </c>
    </row>
    <row r="865" spans="1:56" x14ac:dyDescent="0.15">
      <c r="A865" s="62">
        <v>32332</v>
      </c>
      <c r="B865" s="62">
        <f t="shared" si="382"/>
        <v>3</v>
      </c>
      <c r="C865" s="59" t="s">
        <v>1268</v>
      </c>
      <c r="D865" s="62">
        <v>2043</v>
      </c>
      <c r="E865" s="86">
        <v>5406</v>
      </c>
      <c r="F865" s="86">
        <v>171007</v>
      </c>
      <c r="G865" s="86">
        <v>1722909.56</v>
      </c>
      <c r="H865" s="86">
        <v>500</v>
      </c>
      <c r="I865" s="86">
        <v>500</v>
      </c>
      <c r="K865" s="66">
        <v>32332</v>
      </c>
      <c r="L865" s="66"/>
      <c r="M865" s="66">
        <v>32332</v>
      </c>
      <c r="N865" s="62">
        <f t="shared" si="383"/>
        <v>3</v>
      </c>
      <c r="O865" s="66" t="s">
        <v>1268</v>
      </c>
      <c r="P865" s="66">
        <v>1</v>
      </c>
      <c r="Q865" s="66">
        <f t="shared" si="384"/>
        <v>2043</v>
      </c>
      <c r="R865" s="66">
        <f t="shared" si="385"/>
        <v>5406</v>
      </c>
      <c r="S865" s="66">
        <f t="shared" si="386"/>
        <v>171007</v>
      </c>
      <c r="T865" s="66">
        <f t="shared" si="387"/>
        <v>1722909.56</v>
      </c>
      <c r="U865" s="66">
        <f t="shared" si="388"/>
        <v>500</v>
      </c>
      <c r="V865" s="66">
        <f t="shared" si="389"/>
        <v>500</v>
      </c>
      <c r="W865" s="66"/>
      <c r="X865" s="62">
        <v>32332</v>
      </c>
      <c r="Y865" s="62">
        <f t="shared" si="390"/>
        <v>3</v>
      </c>
      <c r="Z865" s="59" t="s">
        <v>1268</v>
      </c>
      <c r="AA865" s="62">
        <v>1</v>
      </c>
      <c r="AB865" s="62">
        <f t="shared" ca="1" si="391"/>
        <v>1</v>
      </c>
      <c r="AC865" s="62">
        <f t="shared" ca="1" si="392"/>
        <v>2043</v>
      </c>
      <c r="AD865" s="62">
        <f t="shared" ca="1" si="393"/>
        <v>5406</v>
      </c>
      <c r="AE865" s="62">
        <f t="shared" ca="1" si="394"/>
        <v>171007</v>
      </c>
      <c r="AF865" s="62">
        <f t="shared" ca="1" si="395"/>
        <v>1722909.56</v>
      </c>
      <c r="AG865" s="62">
        <f t="shared" ca="1" si="396"/>
        <v>500</v>
      </c>
      <c r="AH865" s="62">
        <f t="shared" ca="1" si="397"/>
        <v>500</v>
      </c>
      <c r="AL865" s="66"/>
      <c r="AO865" s="138">
        <f t="shared" si="398"/>
        <v>32332</v>
      </c>
      <c r="AP865" s="138" t="str">
        <f t="shared" si="399"/>
        <v>Waldegg</v>
      </c>
      <c r="AQ865" s="138">
        <f t="shared" ca="1" si="400"/>
        <v>5406</v>
      </c>
      <c r="AR865" s="138">
        <f t="shared" ca="1" si="401"/>
        <v>171007</v>
      </c>
      <c r="AS865" s="138">
        <f t="shared" ca="1" si="402"/>
        <v>1722909.56</v>
      </c>
      <c r="AT865" s="138">
        <f t="shared" ca="1" si="403"/>
        <v>500</v>
      </c>
      <c r="AU865" s="138">
        <f t="shared" ca="1" si="403"/>
        <v>500</v>
      </c>
      <c r="AV865" s="135"/>
      <c r="AW865" s="131">
        <v>32332</v>
      </c>
      <c r="AX865" s="66">
        <f t="shared" si="404"/>
        <v>3</v>
      </c>
      <c r="AY865" s="132" t="s">
        <v>1268</v>
      </c>
      <c r="AZ865" s="107">
        <f t="shared" ca="1" si="405"/>
        <v>5406</v>
      </c>
      <c r="BA865" s="107">
        <f t="shared" ca="1" si="378"/>
        <v>171007</v>
      </c>
      <c r="BB865" s="107">
        <f t="shared" ca="1" si="379"/>
        <v>1722909.56</v>
      </c>
      <c r="BC865" s="107">
        <f t="shared" ca="1" si="380"/>
        <v>500</v>
      </c>
      <c r="BD865" s="107">
        <f t="shared" ca="1" si="381"/>
        <v>500</v>
      </c>
    </row>
    <row r="866" spans="1:56" x14ac:dyDescent="0.15">
      <c r="A866" s="62">
        <v>32333</v>
      </c>
      <c r="B866" s="62">
        <f t="shared" si="382"/>
        <v>3</v>
      </c>
      <c r="C866" s="59" t="s">
        <v>1267</v>
      </c>
      <c r="D866" s="62">
        <v>1116</v>
      </c>
      <c r="E866" s="86">
        <v>4754</v>
      </c>
      <c r="F866" s="86">
        <v>70836</v>
      </c>
      <c r="G866" s="86">
        <v>30871.01</v>
      </c>
      <c r="H866" s="86">
        <v>500</v>
      </c>
      <c r="I866" s="86">
        <v>500</v>
      </c>
      <c r="K866" s="66">
        <v>32333</v>
      </c>
      <c r="L866" s="66"/>
      <c r="M866" s="66">
        <v>32333</v>
      </c>
      <c r="N866" s="62">
        <f t="shared" si="383"/>
        <v>3</v>
      </c>
      <c r="O866" s="66" t="s">
        <v>1267</v>
      </c>
      <c r="P866" s="66">
        <v>1</v>
      </c>
      <c r="Q866" s="66">
        <f t="shared" si="384"/>
        <v>1116</v>
      </c>
      <c r="R866" s="66">
        <f t="shared" si="385"/>
        <v>4754</v>
      </c>
      <c r="S866" s="66">
        <f t="shared" si="386"/>
        <v>70836</v>
      </c>
      <c r="T866" s="66">
        <f t="shared" si="387"/>
        <v>30871.01</v>
      </c>
      <c r="U866" s="66">
        <f t="shared" si="388"/>
        <v>500</v>
      </c>
      <c r="V866" s="66">
        <f t="shared" si="389"/>
        <v>500</v>
      </c>
      <c r="W866" s="66"/>
      <c r="X866" s="62">
        <v>32333</v>
      </c>
      <c r="Y866" s="62">
        <f t="shared" si="390"/>
        <v>3</v>
      </c>
      <c r="Z866" s="59" t="s">
        <v>1267</v>
      </c>
      <c r="AA866" s="62">
        <v>1</v>
      </c>
      <c r="AB866" s="62">
        <f t="shared" ca="1" si="391"/>
        <v>1</v>
      </c>
      <c r="AC866" s="62">
        <f t="shared" ca="1" si="392"/>
        <v>1116</v>
      </c>
      <c r="AD866" s="62">
        <f t="shared" ca="1" si="393"/>
        <v>4754</v>
      </c>
      <c r="AE866" s="62">
        <f t="shared" ca="1" si="394"/>
        <v>70836</v>
      </c>
      <c r="AF866" s="62">
        <f t="shared" ca="1" si="395"/>
        <v>30871.01</v>
      </c>
      <c r="AG866" s="62">
        <f t="shared" ca="1" si="396"/>
        <v>500</v>
      </c>
      <c r="AH866" s="62">
        <f t="shared" ca="1" si="397"/>
        <v>500</v>
      </c>
      <c r="AL866" s="66"/>
      <c r="AO866" s="138">
        <f t="shared" si="398"/>
        <v>32333</v>
      </c>
      <c r="AP866" s="138" t="str">
        <f t="shared" si="399"/>
        <v>Walpersbach</v>
      </c>
      <c r="AQ866" s="138">
        <f t="shared" ca="1" si="400"/>
        <v>4754</v>
      </c>
      <c r="AR866" s="138">
        <f t="shared" ca="1" si="401"/>
        <v>70836</v>
      </c>
      <c r="AS866" s="138">
        <f t="shared" ca="1" si="402"/>
        <v>30871.01</v>
      </c>
      <c r="AT866" s="138">
        <f t="shared" ca="1" si="403"/>
        <v>500</v>
      </c>
      <c r="AU866" s="138">
        <f t="shared" ca="1" si="403"/>
        <v>500</v>
      </c>
      <c r="AV866" s="135"/>
      <c r="AW866" s="131">
        <v>32333</v>
      </c>
      <c r="AX866" s="66">
        <f t="shared" si="404"/>
        <v>3</v>
      </c>
      <c r="AY866" s="132" t="s">
        <v>1267</v>
      </c>
      <c r="AZ866" s="107">
        <f t="shared" ca="1" si="405"/>
        <v>4754</v>
      </c>
      <c r="BA866" s="107">
        <f t="shared" ca="1" si="378"/>
        <v>70836</v>
      </c>
      <c r="BB866" s="107">
        <f t="shared" ca="1" si="379"/>
        <v>30871.01</v>
      </c>
      <c r="BC866" s="107">
        <f t="shared" ca="1" si="380"/>
        <v>500</v>
      </c>
      <c r="BD866" s="107">
        <f t="shared" ca="1" si="381"/>
        <v>500</v>
      </c>
    </row>
    <row r="867" spans="1:56" x14ac:dyDescent="0.15">
      <c r="A867" s="62">
        <v>32334</v>
      </c>
      <c r="B867" s="62">
        <f t="shared" si="382"/>
        <v>3</v>
      </c>
      <c r="C867" s="59" t="s">
        <v>1266</v>
      </c>
      <c r="D867" s="62">
        <v>1081</v>
      </c>
      <c r="E867" s="86">
        <v>4035</v>
      </c>
      <c r="F867" s="86">
        <v>111802</v>
      </c>
      <c r="G867" s="86">
        <v>1888808.06</v>
      </c>
      <c r="H867" s="86">
        <v>500</v>
      </c>
      <c r="I867" s="86">
        <v>500</v>
      </c>
      <c r="K867" s="66">
        <v>32334</v>
      </c>
      <c r="L867" s="66"/>
      <c r="M867" s="66">
        <v>32334</v>
      </c>
      <c r="N867" s="62">
        <f t="shared" si="383"/>
        <v>3</v>
      </c>
      <c r="O867" s="66" t="s">
        <v>1266</v>
      </c>
      <c r="P867" s="66">
        <v>1</v>
      </c>
      <c r="Q867" s="66">
        <f t="shared" si="384"/>
        <v>1081</v>
      </c>
      <c r="R867" s="66">
        <f t="shared" si="385"/>
        <v>4035</v>
      </c>
      <c r="S867" s="66">
        <f t="shared" si="386"/>
        <v>111802</v>
      </c>
      <c r="T867" s="66">
        <f t="shared" si="387"/>
        <v>1888808.06</v>
      </c>
      <c r="U867" s="66">
        <f t="shared" si="388"/>
        <v>500</v>
      </c>
      <c r="V867" s="66">
        <f t="shared" si="389"/>
        <v>500</v>
      </c>
      <c r="W867" s="66"/>
      <c r="X867" s="62">
        <v>32334</v>
      </c>
      <c r="Y867" s="62">
        <f t="shared" si="390"/>
        <v>3</v>
      </c>
      <c r="Z867" s="59" t="s">
        <v>1266</v>
      </c>
      <c r="AA867" s="62">
        <v>1</v>
      </c>
      <c r="AB867" s="62">
        <f t="shared" ca="1" si="391"/>
        <v>1</v>
      </c>
      <c r="AC867" s="62">
        <f t="shared" ca="1" si="392"/>
        <v>1081</v>
      </c>
      <c r="AD867" s="62">
        <f t="shared" ca="1" si="393"/>
        <v>4035</v>
      </c>
      <c r="AE867" s="62">
        <f t="shared" ca="1" si="394"/>
        <v>111802</v>
      </c>
      <c r="AF867" s="62">
        <f t="shared" ca="1" si="395"/>
        <v>1888808.06</v>
      </c>
      <c r="AG867" s="62">
        <f t="shared" ca="1" si="396"/>
        <v>500</v>
      </c>
      <c r="AH867" s="62">
        <f t="shared" ca="1" si="397"/>
        <v>500</v>
      </c>
      <c r="AL867" s="66"/>
      <c r="AO867" s="138">
        <f t="shared" si="398"/>
        <v>32334</v>
      </c>
      <c r="AP867" s="138" t="str">
        <f t="shared" si="399"/>
        <v>Weikersdorf am Steinfelde</v>
      </c>
      <c r="AQ867" s="138">
        <f t="shared" ca="1" si="400"/>
        <v>4035</v>
      </c>
      <c r="AR867" s="138">
        <f t="shared" ca="1" si="401"/>
        <v>111802</v>
      </c>
      <c r="AS867" s="138">
        <f t="shared" ca="1" si="402"/>
        <v>1888808.06</v>
      </c>
      <c r="AT867" s="138">
        <f t="shared" ca="1" si="403"/>
        <v>500</v>
      </c>
      <c r="AU867" s="138">
        <f t="shared" ca="1" si="403"/>
        <v>500</v>
      </c>
      <c r="AV867" s="135"/>
      <c r="AW867" s="131">
        <v>32334</v>
      </c>
      <c r="AX867" s="66">
        <f t="shared" si="404"/>
        <v>3</v>
      </c>
      <c r="AY867" s="132" t="s">
        <v>1266</v>
      </c>
      <c r="AZ867" s="107">
        <f t="shared" ca="1" si="405"/>
        <v>4035</v>
      </c>
      <c r="BA867" s="107">
        <f t="shared" ca="1" si="378"/>
        <v>111802</v>
      </c>
      <c r="BB867" s="107">
        <f t="shared" ca="1" si="379"/>
        <v>1888808.06</v>
      </c>
      <c r="BC867" s="107">
        <f t="shared" ca="1" si="380"/>
        <v>500</v>
      </c>
      <c r="BD867" s="107">
        <f t="shared" ca="1" si="381"/>
        <v>500</v>
      </c>
    </row>
    <row r="868" spans="1:56" x14ac:dyDescent="0.15">
      <c r="A868" s="62">
        <v>32335</v>
      </c>
      <c r="B868" s="62">
        <f t="shared" si="382"/>
        <v>3</v>
      </c>
      <c r="C868" s="59" t="s">
        <v>1265</v>
      </c>
      <c r="D868" s="62">
        <v>1506</v>
      </c>
      <c r="E868" s="86">
        <v>7770</v>
      </c>
      <c r="F868" s="86">
        <v>81912</v>
      </c>
      <c r="G868" s="86">
        <v>128957.53</v>
      </c>
      <c r="H868" s="86">
        <v>500</v>
      </c>
      <c r="I868" s="86">
        <v>500</v>
      </c>
      <c r="K868" s="66">
        <v>32335</v>
      </c>
      <c r="L868" s="66"/>
      <c r="M868" s="66">
        <v>32335</v>
      </c>
      <c r="N868" s="62">
        <f t="shared" si="383"/>
        <v>3</v>
      </c>
      <c r="O868" s="66" t="s">
        <v>1265</v>
      </c>
      <c r="P868" s="66">
        <v>1</v>
      </c>
      <c r="Q868" s="66">
        <f t="shared" si="384"/>
        <v>1506</v>
      </c>
      <c r="R868" s="66">
        <f t="shared" si="385"/>
        <v>7770</v>
      </c>
      <c r="S868" s="66">
        <f t="shared" si="386"/>
        <v>81912</v>
      </c>
      <c r="T868" s="66">
        <f t="shared" si="387"/>
        <v>128957.53</v>
      </c>
      <c r="U868" s="66">
        <f t="shared" si="388"/>
        <v>500</v>
      </c>
      <c r="V868" s="66">
        <f t="shared" si="389"/>
        <v>500</v>
      </c>
      <c r="W868" s="66"/>
      <c r="X868" s="62">
        <v>32335</v>
      </c>
      <c r="Y868" s="62">
        <f t="shared" si="390"/>
        <v>3</v>
      </c>
      <c r="Z868" s="59" t="s">
        <v>1265</v>
      </c>
      <c r="AA868" s="62">
        <v>1</v>
      </c>
      <c r="AB868" s="62">
        <f t="shared" ca="1" si="391"/>
        <v>1</v>
      </c>
      <c r="AC868" s="62">
        <f t="shared" ca="1" si="392"/>
        <v>1506</v>
      </c>
      <c r="AD868" s="62">
        <f t="shared" ca="1" si="393"/>
        <v>7770</v>
      </c>
      <c r="AE868" s="62">
        <f t="shared" ca="1" si="394"/>
        <v>81912</v>
      </c>
      <c r="AF868" s="62">
        <f t="shared" ca="1" si="395"/>
        <v>128957.53</v>
      </c>
      <c r="AG868" s="62">
        <f t="shared" ca="1" si="396"/>
        <v>500</v>
      </c>
      <c r="AH868" s="62">
        <f t="shared" ca="1" si="397"/>
        <v>500</v>
      </c>
      <c r="AL868" s="66"/>
      <c r="AO868" s="138">
        <f t="shared" si="398"/>
        <v>32335</v>
      </c>
      <c r="AP868" s="138" t="str">
        <f t="shared" si="399"/>
        <v>Wiesmath</v>
      </c>
      <c r="AQ868" s="138">
        <f t="shared" ca="1" si="400"/>
        <v>7770</v>
      </c>
      <c r="AR868" s="138">
        <f t="shared" ca="1" si="401"/>
        <v>81912</v>
      </c>
      <c r="AS868" s="138">
        <f t="shared" ca="1" si="402"/>
        <v>128957.53</v>
      </c>
      <c r="AT868" s="138">
        <f t="shared" ca="1" si="403"/>
        <v>500</v>
      </c>
      <c r="AU868" s="138">
        <f t="shared" ca="1" si="403"/>
        <v>500</v>
      </c>
      <c r="AV868" s="135"/>
      <c r="AW868" s="131">
        <v>32335</v>
      </c>
      <c r="AX868" s="66">
        <f t="shared" si="404"/>
        <v>3</v>
      </c>
      <c r="AY868" s="132" t="s">
        <v>1265</v>
      </c>
      <c r="AZ868" s="107">
        <f t="shared" ca="1" si="405"/>
        <v>7770</v>
      </c>
      <c r="BA868" s="107">
        <f t="shared" ref="BA868:BA931" ca="1" si="406">VLOOKUP($AW868,$AO:$AU,AR$16,0)</f>
        <v>81912</v>
      </c>
      <c r="BB868" s="107">
        <f t="shared" ref="BB868:BB931" ca="1" si="407">VLOOKUP($AW868,$AO:$AU,AS$16,0)</f>
        <v>128957.53</v>
      </c>
      <c r="BC868" s="107">
        <f t="shared" ref="BC868:BC931" ca="1" si="408">VLOOKUP($AW868,$AO:$AU,AT$16,0)</f>
        <v>500</v>
      </c>
      <c r="BD868" s="107">
        <f t="shared" ref="BD868:BD931" ca="1" si="409">VLOOKUP($AW868,$AO:$AU,AU$16,0)</f>
        <v>500</v>
      </c>
    </row>
    <row r="869" spans="1:56" x14ac:dyDescent="0.15">
      <c r="A869" s="62">
        <v>32336</v>
      </c>
      <c r="B869" s="62">
        <f t="shared" si="382"/>
        <v>3</v>
      </c>
      <c r="C869" s="59" t="s">
        <v>1264</v>
      </c>
      <c r="D869" s="62">
        <v>1907</v>
      </c>
      <c r="E869" s="86">
        <v>4114</v>
      </c>
      <c r="F869" s="86">
        <v>125724</v>
      </c>
      <c r="G869" s="86">
        <v>210516.29</v>
      </c>
      <c r="H869" s="86">
        <v>500</v>
      </c>
      <c r="I869" s="86">
        <v>500</v>
      </c>
      <c r="K869" s="66">
        <v>32336</v>
      </c>
      <c r="L869" s="66"/>
      <c r="M869" s="66">
        <v>32336</v>
      </c>
      <c r="N869" s="62">
        <f t="shared" si="383"/>
        <v>3</v>
      </c>
      <c r="O869" s="66" t="s">
        <v>1264</v>
      </c>
      <c r="P869" s="66">
        <v>1</v>
      </c>
      <c r="Q869" s="66">
        <f t="shared" si="384"/>
        <v>1907</v>
      </c>
      <c r="R869" s="66">
        <f t="shared" si="385"/>
        <v>4114</v>
      </c>
      <c r="S869" s="66">
        <f t="shared" si="386"/>
        <v>125724</v>
      </c>
      <c r="T869" s="66">
        <f t="shared" si="387"/>
        <v>210516.29</v>
      </c>
      <c r="U869" s="66">
        <f t="shared" si="388"/>
        <v>500</v>
      </c>
      <c r="V869" s="66">
        <f t="shared" si="389"/>
        <v>500</v>
      </c>
      <c r="W869" s="66"/>
      <c r="X869" s="62">
        <v>32336</v>
      </c>
      <c r="Y869" s="62">
        <f t="shared" si="390"/>
        <v>3</v>
      </c>
      <c r="Z869" s="59" t="s">
        <v>1264</v>
      </c>
      <c r="AA869" s="62">
        <v>1</v>
      </c>
      <c r="AB869" s="62">
        <f t="shared" ca="1" si="391"/>
        <v>1</v>
      </c>
      <c r="AC869" s="62">
        <f t="shared" ca="1" si="392"/>
        <v>1907</v>
      </c>
      <c r="AD869" s="62">
        <f t="shared" ca="1" si="393"/>
        <v>4114</v>
      </c>
      <c r="AE869" s="62">
        <f t="shared" ca="1" si="394"/>
        <v>125724</v>
      </c>
      <c r="AF869" s="62">
        <f t="shared" ca="1" si="395"/>
        <v>210516.29</v>
      </c>
      <c r="AG869" s="62">
        <f t="shared" ca="1" si="396"/>
        <v>500</v>
      </c>
      <c r="AH869" s="62">
        <f t="shared" ca="1" si="397"/>
        <v>500</v>
      </c>
      <c r="AL869" s="66"/>
      <c r="AO869" s="138">
        <f t="shared" si="398"/>
        <v>32336</v>
      </c>
      <c r="AP869" s="138" t="str">
        <f t="shared" si="399"/>
        <v>Winzendorf-Muthmannsdorf</v>
      </c>
      <c r="AQ869" s="138">
        <f t="shared" ca="1" si="400"/>
        <v>4114</v>
      </c>
      <c r="AR869" s="138">
        <f t="shared" ca="1" si="401"/>
        <v>125724</v>
      </c>
      <c r="AS869" s="138">
        <f t="shared" ca="1" si="402"/>
        <v>210516.29</v>
      </c>
      <c r="AT869" s="138">
        <f t="shared" ca="1" si="403"/>
        <v>500</v>
      </c>
      <c r="AU869" s="138">
        <f t="shared" ca="1" si="403"/>
        <v>500</v>
      </c>
      <c r="AV869" s="135"/>
      <c r="AW869" s="131">
        <v>32336</v>
      </c>
      <c r="AX869" s="66">
        <f t="shared" si="404"/>
        <v>3</v>
      </c>
      <c r="AY869" s="132" t="s">
        <v>1264</v>
      </c>
      <c r="AZ869" s="107">
        <f t="shared" ca="1" si="405"/>
        <v>4114</v>
      </c>
      <c r="BA869" s="107">
        <f t="shared" ca="1" si="406"/>
        <v>125724</v>
      </c>
      <c r="BB869" s="107">
        <f t="shared" ca="1" si="407"/>
        <v>210516.29</v>
      </c>
      <c r="BC869" s="107">
        <f t="shared" ca="1" si="408"/>
        <v>500</v>
      </c>
      <c r="BD869" s="107">
        <f t="shared" ca="1" si="409"/>
        <v>500</v>
      </c>
    </row>
    <row r="870" spans="1:56" x14ac:dyDescent="0.15">
      <c r="A870" s="62">
        <v>32337</v>
      </c>
      <c r="B870" s="62">
        <f t="shared" si="382"/>
        <v>3</v>
      </c>
      <c r="C870" s="59" t="s">
        <v>1263</v>
      </c>
      <c r="D870" s="62">
        <v>4328</v>
      </c>
      <c r="E870" s="86">
        <v>7240</v>
      </c>
      <c r="F870" s="86">
        <v>322687</v>
      </c>
      <c r="G870" s="86">
        <v>1679237.47</v>
      </c>
      <c r="H870" s="86">
        <v>500</v>
      </c>
      <c r="I870" s="86">
        <v>500</v>
      </c>
      <c r="K870" s="66">
        <v>32337</v>
      </c>
      <c r="L870" s="66"/>
      <c r="M870" s="66">
        <v>32337</v>
      </c>
      <c r="N870" s="62">
        <f t="shared" si="383"/>
        <v>3</v>
      </c>
      <c r="O870" s="66" t="s">
        <v>1263</v>
      </c>
      <c r="P870" s="66">
        <v>1</v>
      </c>
      <c r="Q870" s="66">
        <f t="shared" si="384"/>
        <v>4328</v>
      </c>
      <c r="R870" s="66">
        <f t="shared" si="385"/>
        <v>7240</v>
      </c>
      <c r="S870" s="66">
        <f t="shared" si="386"/>
        <v>322687</v>
      </c>
      <c r="T870" s="66">
        <f t="shared" si="387"/>
        <v>1679237.47</v>
      </c>
      <c r="U870" s="66">
        <f t="shared" si="388"/>
        <v>500</v>
      </c>
      <c r="V870" s="66">
        <f t="shared" si="389"/>
        <v>500</v>
      </c>
      <c r="W870" s="66"/>
      <c r="X870" s="62">
        <v>32337</v>
      </c>
      <c r="Y870" s="62">
        <f t="shared" si="390"/>
        <v>3</v>
      </c>
      <c r="Z870" s="59" t="s">
        <v>1263</v>
      </c>
      <c r="AA870" s="62">
        <v>1</v>
      </c>
      <c r="AB870" s="62">
        <f t="shared" ca="1" si="391"/>
        <v>1</v>
      </c>
      <c r="AC870" s="62">
        <f t="shared" ca="1" si="392"/>
        <v>4328</v>
      </c>
      <c r="AD870" s="62">
        <f t="shared" ca="1" si="393"/>
        <v>7240</v>
      </c>
      <c r="AE870" s="62">
        <f t="shared" ca="1" si="394"/>
        <v>322687</v>
      </c>
      <c r="AF870" s="62">
        <f t="shared" ca="1" si="395"/>
        <v>1679237.47</v>
      </c>
      <c r="AG870" s="62">
        <f t="shared" ca="1" si="396"/>
        <v>500</v>
      </c>
      <c r="AH870" s="62">
        <f t="shared" ca="1" si="397"/>
        <v>500</v>
      </c>
      <c r="AL870" s="66"/>
      <c r="AO870" s="138">
        <f t="shared" si="398"/>
        <v>32337</v>
      </c>
      <c r="AP870" s="138" t="str">
        <f t="shared" si="399"/>
        <v>Wöllersdorf-Steinabrückl</v>
      </c>
      <c r="AQ870" s="138">
        <f t="shared" ca="1" si="400"/>
        <v>7240</v>
      </c>
      <c r="AR870" s="138">
        <f t="shared" ca="1" si="401"/>
        <v>322687</v>
      </c>
      <c r="AS870" s="138">
        <f t="shared" ca="1" si="402"/>
        <v>1679237.47</v>
      </c>
      <c r="AT870" s="138">
        <f t="shared" ca="1" si="403"/>
        <v>500</v>
      </c>
      <c r="AU870" s="138">
        <f t="shared" ca="1" si="403"/>
        <v>500</v>
      </c>
      <c r="AV870" s="135"/>
      <c r="AW870" s="131">
        <v>32337</v>
      </c>
      <c r="AX870" s="66">
        <f t="shared" si="404"/>
        <v>3</v>
      </c>
      <c r="AY870" s="132" t="s">
        <v>1263</v>
      </c>
      <c r="AZ870" s="107">
        <f t="shared" ca="1" si="405"/>
        <v>7240</v>
      </c>
      <c r="BA870" s="107">
        <f t="shared" ca="1" si="406"/>
        <v>322687</v>
      </c>
      <c r="BB870" s="107">
        <f t="shared" ca="1" si="407"/>
        <v>1679237.47</v>
      </c>
      <c r="BC870" s="107">
        <f t="shared" ca="1" si="408"/>
        <v>500</v>
      </c>
      <c r="BD870" s="107">
        <f t="shared" ca="1" si="409"/>
        <v>500</v>
      </c>
    </row>
    <row r="871" spans="1:56" x14ac:dyDescent="0.15">
      <c r="A871" s="62">
        <v>32338</v>
      </c>
      <c r="B871" s="62">
        <f t="shared" si="382"/>
        <v>3</v>
      </c>
      <c r="C871" s="59" t="s">
        <v>1262</v>
      </c>
      <c r="D871" s="62">
        <v>2050</v>
      </c>
      <c r="E871" s="86">
        <v>13158</v>
      </c>
      <c r="F871" s="86">
        <v>108445</v>
      </c>
      <c r="G871" s="86">
        <v>43109.77</v>
      </c>
      <c r="H871" s="86">
        <v>500</v>
      </c>
      <c r="I871" s="86">
        <v>500</v>
      </c>
      <c r="K871" s="66">
        <v>32338</v>
      </c>
      <c r="L871" s="66"/>
      <c r="M871" s="66">
        <v>32338</v>
      </c>
      <c r="N871" s="62">
        <f t="shared" si="383"/>
        <v>3</v>
      </c>
      <c r="O871" s="66" t="s">
        <v>1262</v>
      </c>
      <c r="P871" s="66">
        <v>1</v>
      </c>
      <c r="Q871" s="66">
        <f t="shared" si="384"/>
        <v>2050</v>
      </c>
      <c r="R871" s="66">
        <f t="shared" si="385"/>
        <v>13158</v>
      </c>
      <c r="S871" s="66">
        <f t="shared" si="386"/>
        <v>108445</v>
      </c>
      <c r="T871" s="66">
        <f t="shared" si="387"/>
        <v>43109.77</v>
      </c>
      <c r="U871" s="66">
        <f t="shared" si="388"/>
        <v>500</v>
      </c>
      <c r="V871" s="66">
        <f t="shared" si="389"/>
        <v>500</v>
      </c>
      <c r="W871" s="66"/>
      <c r="X871" s="62">
        <v>32338</v>
      </c>
      <c r="Y871" s="62">
        <f t="shared" si="390"/>
        <v>3</v>
      </c>
      <c r="Z871" s="59" t="s">
        <v>1262</v>
      </c>
      <c r="AA871" s="62">
        <v>1</v>
      </c>
      <c r="AB871" s="62">
        <f t="shared" ca="1" si="391"/>
        <v>1</v>
      </c>
      <c r="AC871" s="62">
        <f t="shared" ca="1" si="392"/>
        <v>2050</v>
      </c>
      <c r="AD871" s="62">
        <f t="shared" ca="1" si="393"/>
        <v>13158</v>
      </c>
      <c r="AE871" s="62">
        <f t="shared" ca="1" si="394"/>
        <v>108445</v>
      </c>
      <c r="AF871" s="62">
        <f t="shared" ca="1" si="395"/>
        <v>43109.77</v>
      </c>
      <c r="AG871" s="62">
        <f t="shared" ca="1" si="396"/>
        <v>500</v>
      </c>
      <c r="AH871" s="62">
        <f t="shared" ca="1" si="397"/>
        <v>500</v>
      </c>
      <c r="AL871" s="66"/>
      <c r="AO871" s="138">
        <f t="shared" si="398"/>
        <v>32338</v>
      </c>
      <c r="AP871" s="138" t="str">
        <f t="shared" si="399"/>
        <v>Zillingdorf</v>
      </c>
      <c r="AQ871" s="138">
        <f t="shared" ca="1" si="400"/>
        <v>13158</v>
      </c>
      <c r="AR871" s="138">
        <f t="shared" ca="1" si="401"/>
        <v>108445</v>
      </c>
      <c r="AS871" s="138">
        <f t="shared" ca="1" si="402"/>
        <v>43109.77</v>
      </c>
      <c r="AT871" s="138">
        <f t="shared" ca="1" si="403"/>
        <v>500</v>
      </c>
      <c r="AU871" s="138">
        <f t="shared" ca="1" si="403"/>
        <v>500</v>
      </c>
      <c r="AV871" s="135"/>
      <c r="AW871" s="131">
        <v>32338</v>
      </c>
      <c r="AX871" s="66">
        <f t="shared" si="404"/>
        <v>3</v>
      </c>
      <c r="AY871" s="132" t="s">
        <v>1262</v>
      </c>
      <c r="AZ871" s="107">
        <f t="shared" ca="1" si="405"/>
        <v>13158</v>
      </c>
      <c r="BA871" s="107">
        <f t="shared" ca="1" si="406"/>
        <v>108445</v>
      </c>
      <c r="BB871" s="107">
        <f t="shared" ca="1" si="407"/>
        <v>43109.77</v>
      </c>
      <c r="BC871" s="107">
        <f t="shared" ca="1" si="408"/>
        <v>500</v>
      </c>
      <c r="BD871" s="107">
        <f t="shared" ca="1" si="409"/>
        <v>500</v>
      </c>
    </row>
    <row r="872" spans="1:56" x14ac:dyDescent="0.15">
      <c r="A872" s="62">
        <v>32501</v>
      </c>
      <c r="B872" s="62">
        <f t="shared" si="382"/>
        <v>3</v>
      </c>
      <c r="C872" s="59" t="s">
        <v>1261</v>
      </c>
      <c r="D872" s="62">
        <v>1887</v>
      </c>
      <c r="E872" s="86">
        <v>15615</v>
      </c>
      <c r="F872" s="86">
        <v>103839</v>
      </c>
      <c r="G872" s="86">
        <v>81553.98</v>
      </c>
      <c r="H872" s="86">
        <v>500</v>
      </c>
      <c r="I872" s="86">
        <v>500</v>
      </c>
      <c r="K872" s="66">
        <v>32501</v>
      </c>
      <c r="L872" s="66"/>
      <c r="M872" s="66">
        <v>32501</v>
      </c>
      <c r="N872" s="62">
        <f t="shared" si="383"/>
        <v>3</v>
      </c>
      <c r="O872" s="66" t="s">
        <v>1261</v>
      </c>
      <c r="P872" s="66">
        <v>1</v>
      </c>
      <c r="Q872" s="66">
        <f t="shared" si="384"/>
        <v>1887</v>
      </c>
      <c r="R872" s="66">
        <f t="shared" si="385"/>
        <v>15615</v>
      </c>
      <c r="S872" s="66">
        <f t="shared" si="386"/>
        <v>103839</v>
      </c>
      <c r="T872" s="66">
        <f t="shared" si="387"/>
        <v>81553.98</v>
      </c>
      <c r="U872" s="66">
        <f t="shared" si="388"/>
        <v>500</v>
      </c>
      <c r="V872" s="66">
        <f t="shared" si="389"/>
        <v>500</v>
      </c>
      <c r="W872" s="66"/>
      <c r="X872" s="62">
        <v>32501</v>
      </c>
      <c r="Y872" s="62">
        <f t="shared" si="390"/>
        <v>3</v>
      </c>
      <c r="Z872" s="59" t="s">
        <v>1261</v>
      </c>
      <c r="AA872" s="62">
        <v>1</v>
      </c>
      <c r="AB872" s="62">
        <f t="shared" ca="1" si="391"/>
        <v>1</v>
      </c>
      <c r="AC872" s="62">
        <f t="shared" ca="1" si="392"/>
        <v>1887</v>
      </c>
      <c r="AD872" s="62">
        <f t="shared" ca="1" si="393"/>
        <v>15615</v>
      </c>
      <c r="AE872" s="62">
        <f t="shared" ca="1" si="394"/>
        <v>103839</v>
      </c>
      <c r="AF872" s="62">
        <f t="shared" ca="1" si="395"/>
        <v>81553.98</v>
      </c>
      <c r="AG872" s="62">
        <f t="shared" ca="1" si="396"/>
        <v>500</v>
      </c>
      <c r="AH872" s="62">
        <f t="shared" ca="1" si="397"/>
        <v>500</v>
      </c>
      <c r="AL872" s="66"/>
      <c r="AO872" s="138">
        <f t="shared" si="398"/>
        <v>32501</v>
      </c>
      <c r="AP872" s="138" t="str">
        <f t="shared" si="399"/>
        <v>Allentsteig</v>
      </c>
      <c r="AQ872" s="138">
        <f t="shared" ca="1" si="400"/>
        <v>15615</v>
      </c>
      <c r="AR872" s="138">
        <f t="shared" ca="1" si="401"/>
        <v>103839</v>
      </c>
      <c r="AS872" s="138">
        <f t="shared" ca="1" si="402"/>
        <v>81553.98</v>
      </c>
      <c r="AT872" s="138">
        <f t="shared" ca="1" si="403"/>
        <v>500</v>
      </c>
      <c r="AU872" s="138">
        <f t="shared" ca="1" si="403"/>
        <v>500</v>
      </c>
      <c r="AV872" s="135"/>
      <c r="AW872" s="131">
        <v>32501</v>
      </c>
      <c r="AX872" s="66">
        <f t="shared" si="404"/>
        <v>3</v>
      </c>
      <c r="AY872" s="132" t="s">
        <v>1261</v>
      </c>
      <c r="AZ872" s="107">
        <f t="shared" ca="1" si="405"/>
        <v>15615</v>
      </c>
      <c r="BA872" s="107">
        <f t="shared" ca="1" si="406"/>
        <v>103839</v>
      </c>
      <c r="BB872" s="107">
        <f t="shared" ca="1" si="407"/>
        <v>81553.98</v>
      </c>
      <c r="BC872" s="107">
        <f t="shared" ca="1" si="408"/>
        <v>500</v>
      </c>
      <c r="BD872" s="107">
        <f t="shared" ca="1" si="409"/>
        <v>500</v>
      </c>
    </row>
    <row r="873" spans="1:56" x14ac:dyDescent="0.15">
      <c r="A873" s="62">
        <v>32502</v>
      </c>
      <c r="B873" s="62">
        <f t="shared" si="382"/>
        <v>3</v>
      </c>
      <c r="C873" s="59" t="s">
        <v>1260</v>
      </c>
      <c r="D873" s="62">
        <v>1652</v>
      </c>
      <c r="E873" s="86">
        <v>12976</v>
      </c>
      <c r="F873" s="86">
        <v>80164</v>
      </c>
      <c r="G873" s="86">
        <v>120999.02</v>
      </c>
      <c r="H873" s="86">
        <v>500</v>
      </c>
      <c r="I873" s="86">
        <v>500</v>
      </c>
      <c r="K873" s="66">
        <v>32502</v>
      </c>
      <c r="L873" s="66"/>
      <c r="M873" s="66">
        <v>32502</v>
      </c>
      <c r="N873" s="62">
        <f t="shared" si="383"/>
        <v>3</v>
      </c>
      <c r="O873" s="66" t="s">
        <v>1260</v>
      </c>
      <c r="P873" s="66">
        <v>1</v>
      </c>
      <c r="Q873" s="66">
        <f t="shared" si="384"/>
        <v>1652</v>
      </c>
      <c r="R873" s="66">
        <f t="shared" si="385"/>
        <v>12976</v>
      </c>
      <c r="S873" s="66">
        <f t="shared" si="386"/>
        <v>80164</v>
      </c>
      <c r="T873" s="66">
        <f t="shared" si="387"/>
        <v>120999.02</v>
      </c>
      <c r="U873" s="66">
        <f t="shared" si="388"/>
        <v>500</v>
      </c>
      <c r="V873" s="66">
        <f t="shared" si="389"/>
        <v>500</v>
      </c>
      <c r="W873" s="66"/>
      <c r="X873" s="62">
        <v>32502</v>
      </c>
      <c r="Y873" s="62">
        <f t="shared" si="390"/>
        <v>3</v>
      </c>
      <c r="Z873" s="59" t="s">
        <v>1260</v>
      </c>
      <c r="AA873" s="62">
        <v>1</v>
      </c>
      <c r="AB873" s="62">
        <f t="shared" ca="1" si="391"/>
        <v>1</v>
      </c>
      <c r="AC873" s="62">
        <f t="shared" ca="1" si="392"/>
        <v>1652</v>
      </c>
      <c r="AD873" s="62">
        <f t="shared" ca="1" si="393"/>
        <v>12976</v>
      </c>
      <c r="AE873" s="62">
        <f t="shared" ca="1" si="394"/>
        <v>80164</v>
      </c>
      <c r="AF873" s="62">
        <f t="shared" ca="1" si="395"/>
        <v>120999.02</v>
      </c>
      <c r="AG873" s="62">
        <f t="shared" ca="1" si="396"/>
        <v>500</v>
      </c>
      <c r="AH873" s="62">
        <f t="shared" ca="1" si="397"/>
        <v>500</v>
      </c>
      <c r="AL873" s="66"/>
      <c r="AO873" s="138">
        <f t="shared" si="398"/>
        <v>32502</v>
      </c>
      <c r="AP873" s="138" t="str">
        <f t="shared" si="399"/>
        <v>Arbesbach</v>
      </c>
      <c r="AQ873" s="138">
        <f t="shared" ca="1" si="400"/>
        <v>12976</v>
      </c>
      <c r="AR873" s="138">
        <f t="shared" ca="1" si="401"/>
        <v>80164</v>
      </c>
      <c r="AS873" s="138">
        <f t="shared" ca="1" si="402"/>
        <v>120999.02</v>
      </c>
      <c r="AT873" s="138">
        <f t="shared" ca="1" si="403"/>
        <v>500</v>
      </c>
      <c r="AU873" s="138">
        <f t="shared" ca="1" si="403"/>
        <v>500</v>
      </c>
      <c r="AV873" s="135"/>
      <c r="AW873" s="131">
        <v>32502</v>
      </c>
      <c r="AX873" s="66">
        <f t="shared" si="404"/>
        <v>3</v>
      </c>
      <c r="AY873" s="132" t="s">
        <v>1260</v>
      </c>
      <c r="AZ873" s="107">
        <f t="shared" ca="1" si="405"/>
        <v>12976</v>
      </c>
      <c r="BA873" s="107">
        <f t="shared" ca="1" si="406"/>
        <v>80164</v>
      </c>
      <c r="BB873" s="107">
        <f t="shared" ca="1" si="407"/>
        <v>120999.02</v>
      </c>
      <c r="BC873" s="107">
        <f t="shared" ca="1" si="408"/>
        <v>500</v>
      </c>
      <c r="BD873" s="107">
        <f t="shared" ca="1" si="409"/>
        <v>500</v>
      </c>
    </row>
    <row r="874" spans="1:56" x14ac:dyDescent="0.15">
      <c r="A874" s="62">
        <v>32503</v>
      </c>
      <c r="B874" s="62">
        <f t="shared" si="382"/>
        <v>3</v>
      </c>
      <c r="C874" s="59" t="s">
        <v>1259</v>
      </c>
      <c r="D874" s="62">
        <v>346</v>
      </c>
      <c r="E874" s="86">
        <v>13329</v>
      </c>
      <c r="F874" s="86">
        <v>14042</v>
      </c>
      <c r="G874" s="86">
        <v>34919.360000000001</v>
      </c>
      <c r="H874" s="86">
        <v>500</v>
      </c>
      <c r="I874" s="86">
        <v>500</v>
      </c>
      <c r="K874" s="66">
        <v>32503</v>
      </c>
      <c r="L874" s="66"/>
      <c r="M874" s="66">
        <v>32503</v>
      </c>
      <c r="N874" s="62">
        <f t="shared" si="383"/>
        <v>3</v>
      </c>
      <c r="O874" s="66" t="s">
        <v>1259</v>
      </c>
      <c r="P874" s="66">
        <v>1</v>
      </c>
      <c r="Q874" s="66">
        <f t="shared" si="384"/>
        <v>346</v>
      </c>
      <c r="R874" s="66">
        <f t="shared" si="385"/>
        <v>13329</v>
      </c>
      <c r="S874" s="66">
        <f t="shared" si="386"/>
        <v>14042</v>
      </c>
      <c r="T874" s="66">
        <f t="shared" si="387"/>
        <v>34919.360000000001</v>
      </c>
      <c r="U874" s="66">
        <f t="shared" si="388"/>
        <v>500</v>
      </c>
      <c r="V874" s="66">
        <f t="shared" si="389"/>
        <v>500</v>
      </c>
      <c r="W874" s="66"/>
      <c r="X874" s="62">
        <v>32503</v>
      </c>
      <c r="Y874" s="62">
        <f t="shared" si="390"/>
        <v>3</v>
      </c>
      <c r="Z874" s="59" t="s">
        <v>1259</v>
      </c>
      <c r="AA874" s="62">
        <v>1</v>
      </c>
      <c r="AB874" s="62">
        <f t="shared" ca="1" si="391"/>
        <v>1</v>
      </c>
      <c r="AC874" s="62">
        <f t="shared" ca="1" si="392"/>
        <v>346</v>
      </c>
      <c r="AD874" s="62">
        <f t="shared" ca="1" si="393"/>
        <v>13329</v>
      </c>
      <c r="AE874" s="62">
        <f t="shared" ca="1" si="394"/>
        <v>14042</v>
      </c>
      <c r="AF874" s="62">
        <f t="shared" ca="1" si="395"/>
        <v>34919.360000000001</v>
      </c>
      <c r="AG874" s="62">
        <f t="shared" ca="1" si="396"/>
        <v>500</v>
      </c>
      <c r="AH874" s="62">
        <f t="shared" ca="1" si="397"/>
        <v>500</v>
      </c>
      <c r="AL874" s="66"/>
      <c r="AO874" s="138">
        <f t="shared" si="398"/>
        <v>32503</v>
      </c>
      <c r="AP874" s="138" t="str">
        <f t="shared" si="399"/>
        <v>Bärnkopf</v>
      </c>
      <c r="AQ874" s="138">
        <f t="shared" ca="1" si="400"/>
        <v>13329</v>
      </c>
      <c r="AR874" s="138">
        <f t="shared" ca="1" si="401"/>
        <v>14042</v>
      </c>
      <c r="AS874" s="138">
        <f t="shared" ca="1" si="402"/>
        <v>34919.360000000001</v>
      </c>
      <c r="AT874" s="138">
        <f t="shared" ca="1" si="403"/>
        <v>500</v>
      </c>
      <c r="AU874" s="138">
        <f t="shared" ca="1" si="403"/>
        <v>500</v>
      </c>
      <c r="AV874" s="135"/>
      <c r="AW874" s="131">
        <v>32503</v>
      </c>
      <c r="AX874" s="66">
        <f t="shared" si="404"/>
        <v>3</v>
      </c>
      <c r="AY874" s="132" t="s">
        <v>1259</v>
      </c>
      <c r="AZ874" s="107">
        <f t="shared" ca="1" si="405"/>
        <v>13329</v>
      </c>
      <c r="BA874" s="107">
        <f t="shared" ca="1" si="406"/>
        <v>14042</v>
      </c>
      <c r="BB874" s="107">
        <f t="shared" ca="1" si="407"/>
        <v>34919.360000000001</v>
      </c>
      <c r="BC874" s="107">
        <f t="shared" ca="1" si="408"/>
        <v>500</v>
      </c>
      <c r="BD874" s="107">
        <f t="shared" ca="1" si="409"/>
        <v>500</v>
      </c>
    </row>
    <row r="875" spans="1:56" x14ac:dyDescent="0.15">
      <c r="A875" s="62">
        <v>32504</v>
      </c>
      <c r="B875" s="62">
        <f t="shared" si="382"/>
        <v>3</v>
      </c>
      <c r="C875" s="59" t="s">
        <v>1258</v>
      </c>
      <c r="D875" s="62">
        <v>1251</v>
      </c>
      <c r="E875" s="86">
        <v>9749</v>
      </c>
      <c r="F875" s="86">
        <v>48683</v>
      </c>
      <c r="G875" s="86">
        <v>350429.86</v>
      </c>
      <c r="H875" s="86">
        <v>500</v>
      </c>
      <c r="I875" s="86">
        <v>500</v>
      </c>
      <c r="K875" s="66">
        <v>32504</v>
      </c>
      <c r="L875" s="66"/>
      <c r="M875" s="66">
        <v>32504</v>
      </c>
      <c r="N875" s="62">
        <f t="shared" si="383"/>
        <v>3</v>
      </c>
      <c r="O875" s="66" t="s">
        <v>1258</v>
      </c>
      <c r="P875" s="66">
        <v>1</v>
      </c>
      <c r="Q875" s="66">
        <f t="shared" si="384"/>
        <v>1251</v>
      </c>
      <c r="R875" s="66">
        <f t="shared" si="385"/>
        <v>9749</v>
      </c>
      <c r="S875" s="66">
        <f t="shared" si="386"/>
        <v>48683</v>
      </c>
      <c r="T875" s="66">
        <f t="shared" si="387"/>
        <v>350429.86</v>
      </c>
      <c r="U875" s="66">
        <f t="shared" si="388"/>
        <v>500</v>
      </c>
      <c r="V875" s="66">
        <f t="shared" si="389"/>
        <v>500</v>
      </c>
      <c r="W875" s="66"/>
      <c r="X875" s="62">
        <v>32504</v>
      </c>
      <c r="Y875" s="62">
        <f t="shared" si="390"/>
        <v>3</v>
      </c>
      <c r="Z875" s="59" t="s">
        <v>1258</v>
      </c>
      <c r="AA875" s="62">
        <v>1</v>
      </c>
      <c r="AB875" s="62">
        <f t="shared" ca="1" si="391"/>
        <v>1</v>
      </c>
      <c r="AC875" s="62">
        <f t="shared" ca="1" si="392"/>
        <v>1251</v>
      </c>
      <c r="AD875" s="62">
        <f t="shared" ca="1" si="393"/>
        <v>9749</v>
      </c>
      <c r="AE875" s="62">
        <f t="shared" ca="1" si="394"/>
        <v>48683</v>
      </c>
      <c r="AF875" s="62">
        <f t="shared" ca="1" si="395"/>
        <v>350429.86</v>
      </c>
      <c r="AG875" s="62">
        <f t="shared" ca="1" si="396"/>
        <v>500</v>
      </c>
      <c r="AH875" s="62">
        <f t="shared" ca="1" si="397"/>
        <v>500</v>
      </c>
      <c r="AL875" s="66"/>
      <c r="AO875" s="138">
        <f t="shared" si="398"/>
        <v>32504</v>
      </c>
      <c r="AP875" s="138" t="str">
        <f t="shared" si="399"/>
        <v>Echsenbach</v>
      </c>
      <c r="AQ875" s="138">
        <f t="shared" ca="1" si="400"/>
        <v>9749</v>
      </c>
      <c r="AR875" s="138">
        <f t="shared" ca="1" si="401"/>
        <v>48683</v>
      </c>
      <c r="AS875" s="138">
        <f t="shared" ca="1" si="402"/>
        <v>350429.86</v>
      </c>
      <c r="AT875" s="138">
        <f t="shared" ca="1" si="403"/>
        <v>500</v>
      </c>
      <c r="AU875" s="138">
        <f t="shared" ca="1" si="403"/>
        <v>500</v>
      </c>
      <c r="AV875" s="135"/>
      <c r="AW875" s="131">
        <v>32504</v>
      </c>
      <c r="AX875" s="66">
        <f t="shared" si="404"/>
        <v>3</v>
      </c>
      <c r="AY875" s="132" t="s">
        <v>1258</v>
      </c>
      <c r="AZ875" s="107">
        <f t="shared" ca="1" si="405"/>
        <v>9749</v>
      </c>
      <c r="BA875" s="107">
        <f t="shared" ca="1" si="406"/>
        <v>48683</v>
      </c>
      <c r="BB875" s="107">
        <f t="shared" ca="1" si="407"/>
        <v>350429.86</v>
      </c>
      <c r="BC875" s="107">
        <f t="shared" ca="1" si="408"/>
        <v>500</v>
      </c>
      <c r="BD875" s="107">
        <f t="shared" ca="1" si="409"/>
        <v>500</v>
      </c>
    </row>
    <row r="876" spans="1:56" x14ac:dyDescent="0.15">
      <c r="A876" s="62">
        <v>32505</v>
      </c>
      <c r="B876" s="62">
        <f t="shared" si="382"/>
        <v>3</v>
      </c>
      <c r="C876" s="59" t="s">
        <v>1257</v>
      </c>
      <c r="D876" s="62">
        <v>1850</v>
      </c>
      <c r="E876" s="86">
        <v>23941</v>
      </c>
      <c r="F876" s="86">
        <v>63083</v>
      </c>
      <c r="G876" s="86">
        <v>214566.93</v>
      </c>
      <c r="H876" s="86">
        <v>500</v>
      </c>
      <c r="I876" s="86">
        <v>500</v>
      </c>
      <c r="K876" s="66">
        <v>32505</v>
      </c>
      <c r="L876" s="66"/>
      <c r="M876" s="66">
        <v>32505</v>
      </c>
      <c r="N876" s="62">
        <f t="shared" si="383"/>
        <v>3</v>
      </c>
      <c r="O876" s="66" t="s">
        <v>1257</v>
      </c>
      <c r="P876" s="66">
        <v>1</v>
      </c>
      <c r="Q876" s="66">
        <f t="shared" si="384"/>
        <v>1850</v>
      </c>
      <c r="R876" s="66">
        <f t="shared" si="385"/>
        <v>23941</v>
      </c>
      <c r="S876" s="66">
        <f t="shared" si="386"/>
        <v>63083</v>
      </c>
      <c r="T876" s="66">
        <f t="shared" si="387"/>
        <v>214566.93</v>
      </c>
      <c r="U876" s="66">
        <f t="shared" si="388"/>
        <v>500</v>
      </c>
      <c r="V876" s="66">
        <f t="shared" si="389"/>
        <v>500</v>
      </c>
      <c r="W876" s="66"/>
      <c r="X876" s="62">
        <v>32505</v>
      </c>
      <c r="Y876" s="62">
        <f t="shared" si="390"/>
        <v>3</v>
      </c>
      <c r="Z876" s="59" t="s">
        <v>1257</v>
      </c>
      <c r="AA876" s="62">
        <v>1</v>
      </c>
      <c r="AB876" s="62">
        <f t="shared" ca="1" si="391"/>
        <v>1</v>
      </c>
      <c r="AC876" s="62">
        <f t="shared" ca="1" si="392"/>
        <v>1850</v>
      </c>
      <c r="AD876" s="62">
        <f t="shared" ca="1" si="393"/>
        <v>23941</v>
      </c>
      <c r="AE876" s="62">
        <f t="shared" ca="1" si="394"/>
        <v>63083</v>
      </c>
      <c r="AF876" s="62">
        <f t="shared" ca="1" si="395"/>
        <v>214566.93</v>
      </c>
      <c r="AG876" s="62">
        <f t="shared" ca="1" si="396"/>
        <v>500</v>
      </c>
      <c r="AH876" s="62">
        <f t="shared" ca="1" si="397"/>
        <v>500</v>
      </c>
      <c r="AL876" s="66"/>
      <c r="AO876" s="138">
        <f t="shared" si="398"/>
        <v>32505</v>
      </c>
      <c r="AP876" s="138" t="str">
        <f t="shared" si="399"/>
        <v>Göpfritz an der Wild</v>
      </c>
      <c r="AQ876" s="138">
        <f t="shared" ca="1" si="400"/>
        <v>23941</v>
      </c>
      <c r="AR876" s="138">
        <f t="shared" ca="1" si="401"/>
        <v>63083</v>
      </c>
      <c r="AS876" s="138">
        <f t="shared" ca="1" si="402"/>
        <v>214566.93</v>
      </c>
      <c r="AT876" s="138">
        <f t="shared" ca="1" si="403"/>
        <v>500</v>
      </c>
      <c r="AU876" s="138">
        <f t="shared" ca="1" si="403"/>
        <v>500</v>
      </c>
      <c r="AV876" s="135"/>
      <c r="AW876" s="131">
        <v>32505</v>
      </c>
      <c r="AX876" s="66">
        <f t="shared" si="404"/>
        <v>3</v>
      </c>
      <c r="AY876" s="132" t="s">
        <v>1257</v>
      </c>
      <c r="AZ876" s="107">
        <f t="shared" ca="1" si="405"/>
        <v>23941</v>
      </c>
      <c r="BA876" s="107">
        <f t="shared" ca="1" si="406"/>
        <v>63083</v>
      </c>
      <c r="BB876" s="107">
        <f t="shared" ca="1" si="407"/>
        <v>214566.93</v>
      </c>
      <c r="BC876" s="107">
        <f t="shared" ca="1" si="408"/>
        <v>500</v>
      </c>
      <c r="BD876" s="107">
        <f t="shared" ca="1" si="409"/>
        <v>500</v>
      </c>
    </row>
    <row r="877" spans="1:56" x14ac:dyDescent="0.15">
      <c r="A877" s="62">
        <v>32506</v>
      </c>
      <c r="B877" s="62">
        <f t="shared" si="382"/>
        <v>3</v>
      </c>
      <c r="C877" s="59" t="s">
        <v>1256</v>
      </c>
      <c r="D877" s="62">
        <v>877</v>
      </c>
      <c r="E877" s="86">
        <v>12632</v>
      </c>
      <c r="F877" s="86">
        <v>33823</v>
      </c>
      <c r="G877" s="86">
        <v>137498.07999999999</v>
      </c>
      <c r="H877" s="86">
        <v>500</v>
      </c>
      <c r="I877" s="86">
        <v>500</v>
      </c>
      <c r="K877" s="66">
        <v>32506</v>
      </c>
      <c r="L877" s="66"/>
      <c r="M877" s="66">
        <v>32506</v>
      </c>
      <c r="N877" s="62">
        <f t="shared" si="383"/>
        <v>3</v>
      </c>
      <c r="O877" s="66" t="s">
        <v>1256</v>
      </c>
      <c r="P877" s="66">
        <v>1</v>
      </c>
      <c r="Q877" s="66">
        <f t="shared" si="384"/>
        <v>877</v>
      </c>
      <c r="R877" s="66">
        <f t="shared" si="385"/>
        <v>12632</v>
      </c>
      <c r="S877" s="66">
        <f t="shared" si="386"/>
        <v>33823</v>
      </c>
      <c r="T877" s="66">
        <f t="shared" si="387"/>
        <v>137498.07999999999</v>
      </c>
      <c r="U877" s="66">
        <f t="shared" si="388"/>
        <v>500</v>
      </c>
      <c r="V877" s="66">
        <f t="shared" si="389"/>
        <v>500</v>
      </c>
      <c r="W877" s="66"/>
      <c r="X877" s="62">
        <v>32506</v>
      </c>
      <c r="Y877" s="62">
        <f t="shared" si="390"/>
        <v>3</v>
      </c>
      <c r="Z877" s="59" t="s">
        <v>1256</v>
      </c>
      <c r="AA877" s="62">
        <v>1</v>
      </c>
      <c r="AB877" s="62">
        <f t="shared" ca="1" si="391"/>
        <v>1</v>
      </c>
      <c r="AC877" s="62">
        <f t="shared" ca="1" si="392"/>
        <v>877</v>
      </c>
      <c r="AD877" s="62">
        <f t="shared" ca="1" si="393"/>
        <v>12632</v>
      </c>
      <c r="AE877" s="62">
        <f t="shared" ca="1" si="394"/>
        <v>33823</v>
      </c>
      <c r="AF877" s="62">
        <f t="shared" ca="1" si="395"/>
        <v>137498.07999999999</v>
      </c>
      <c r="AG877" s="62">
        <f t="shared" ca="1" si="396"/>
        <v>500</v>
      </c>
      <c r="AH877" s="62">
        <f t="shared" ca="1" si="397"/>
        <v>500</v>
      </c>
      <c r="AL877" s="66"/>
      <c r="AO877" s="138">
        <f t="shared" si="398"/>
        <v>32506</v>
      </c>
      <c r="AP877" s="138" t="str">
        <f t="shared" si="399"/>
        <v>Grafenschlag</v>
      </c>
      <c r="AQ877" s="138">
        <f t="shared" ca="1" si="400"/>
        <v>12632</v>
      </c>
      <c r="AR877" s="138">
        <f t="shared" ca="1" si="401"/>
        <v>33823</v>
      </c>
      <c r="AS877" s="138">
        <f t="shared" ca="1" si="402"/>
        <v>137498.07999999999</v>
      </c>
      <c r="AT877" s="138">
        <f t="shared" ca="1" si="403"/>
        <v>500</v>
      </c>
      <c r="AU877" s="138">
        <f t="shared" ca="1" si="403"/>
        <v>500</v>
      </c>
      <c r="AV877" s="135"/>
      <c r="AW877" s="131">
        <v>32506</v>
      </c>
      <c r="AX877" s="66">
        <f t="shared" si="404"/>
        <v>3</v>
      </c>
      <c r="AY877" s="132" t="s">
        <v>1256</v>
      </c>
      <c r="AZ877" s="107">
        <f t="shared" ca="1" si="405"/>
        <v>12632</v>
      </c>
      <c r="BA877" s="107">
        <f t="shared" ca="1" si="406"/>
        <v>33823</v>
      </c>
      <c r="BB877" s="107">
        <f t="shared" ca="1" si="407"/>
        <v>137498.07999999999</v>
      </c>
      <c r="BC877" s="107">
        <f t="shared" ca="1" si="408"/>
        <v>500</v>
      </c>
      <c r="BD877" s="107">
        <f t="shared" ca="1" si="409"/>
        <v>500</v>
      </c>
    </row>
    <row r="878" spans="1:56" x14ac:dyDescent="0.15">
      <c r="A878" s="62">
        <v>32508</v>
      </c>
      <c r="B878" s="62">
        <f t="shared" si="382"/>
        <v>3</v>
      </c>
      <c r="C878" s="59" t="s">
        <v>1255</v>
      </c>
      <c r="D878" s="62">
        <v>4519</v>
      </c>
      <c r="E878" s="86">
        <v>22258</v>
      </c>
      <c r="F878" s="86">
        <v>250962</v>
      </c>
      <c r="G878" s="86">
        <v>803771.58</v>
      </c>
      <c r="H878" s="86">
        <v>500</v>
      </c>
      <c r="I878" s="86">
        <v>500</v>
      </c>
      <c r="K878" s="66">
        <v>32508</v>
      </c>
      <c r="L878" s="66"/>
      <c r="M878" s="66">
        <v>32508</v>
      </c>
      <c r="N878" s="62">
        <f t="shared" si="383"/>
        <v>3</v>
      </c>
      <c r="O878" s="66" t="s">
        <v>1255</v>
      </c>
      <c r="P878" s="66">
        <v>1</v>
      </c>
      <c r="Q878" s="66">
        <f t="shared" si="384"/>
        <v>4519</v>
      </c>
      <c r="R878" s="66">
        <f t="shared" si="385"/>
        <v>22258</v>
      </c>
      <c r="S878" s="66">
        <f t="shared" si="386"/>
        <v>250962</v>
      </c>
      <c r="T878" s="66">
        <f t="shared" si="387"/>
        <v>803771.58</v>
      </c>
      <c r="U878" s="66">
        <f t="shared" si="388"/>
        <v>500</v>
      </c>
      <c r="V878" s="66">
        <f t="shared" si="389"/>
        <v>500</v>
      </c>
      <c r="W878" s="66"/>
      <c r="X878" s="62">
        <v>32508</v>
      </c>
      <c r="Y878" s="62">
        <f t="shared" si="390"/>
        <v>3</v>
      </c>
      <c r="Z878" s="59" t="s">
        <v>1255</v>
      </c>
      <c r="AA878" s="62">
        <v>1</v>
      </c>
      <c r="AB878" s="62">
        <f t="shared" ca="1" si="391"/>
        <v>1</v>
      </c>
      <c r="AC878" s="62">
        <f t="shared" ca="1" si="392"/>
        <v>4519</v>
      </c>
      <c r="AD878" s="62">
        <f t="shared" ca="1" si="393"/>
        <v>22258</v>
      </c>
      <c r="AE878" s="62">
        <f t="shared" ca="1" si="394"/>
        <v>250962</v>
      </c>
      <c r="AF878" s="62">
        <f t="shared" ca="1" si="395"/>
        <v>803771.58</v>
      </c>
      <c r="AG878" s="62">
        <f t="shared" ca="1" si="396"/>
        <v>500</v>
      </c>
      <c r="AH878" s="62">
        <f t="shared" ca="1" si="397"/>
        <v>500</v>
      </c>
      <c r="AL878" s="66"/>
      <c r="AO878" s="138">
        <f t="shared" si="398"/>
        <v>32508</v>
      </c>
      <c r="AP878" s="138" t="str">
        <f t="shared" si="399"/>
        <v>Groß Gerungs</v>
      </c>
      <c r="AQ878" s="138">
        <f t="shared" ca="1" si="400"/>
        <v>22258</v>
      </c>
      <c r="AR878" s="138">
        <f t="shared" ca="1" si="401"/>
        <v>250962</v>
      </c>
      <c r="AS878" s="138">
        <f t="shared" ca="1" si="402"/>
        <v>803771.58</v>
      </c>
      <c r="AT878" s="138">
        <f t="shared" ca="1" si="403"/>
        <v>500</v>
      </c>
      <c r="AU878" s="138">
        <f t="shared" ca="1" si="403"/>
        <v>500</v>
      </c>
      <c r="AV878" s="135"/>
      <c r="AW878" s="131">
        <v>32508</v>
      </c>
      <c r="AX878" s="66">
        <f t="shared" si="404"/>
        <v>3</v>
      </c>
      <c r="AY878" s="132" t="s">
        <v>1255</v>
      </c>
      <c r="AZ878" s="107">
        <f t="shared" ca="1" si="405"/>
        <v>22258</v>
      </c>
      <c r="BA878" s="107">
        <f t="shared" ca="1" si="406"/>
        <v>250962</v>
      </c>
      <c r="BB878" s="107">
        <f t="shared" ca="1" si="407"/>
        <v>803771.58</v>
      </c>
      <c r="BC878" s="107">
        <f t="shared" ca="1" si="408"/>
        <v>500</v>
      </c>
      <c r="BD878" s="107">
        <f t="shared" ca="1" si="409"/>
        <v>500</v>
      </c>
    </row>
    <row r="879" spans="1:56" x14ac:dyDescent="0.15">
      <c r="A879" s="62">
        <v>32509</v>
      </c>
      <c r="B879" s="62">
        <f t="shared" si="382"/>
        <v>3</v>
      </c>
      <c r="C879" s="59" t="s">
        <v>1254</v>
      </c>
      <c r="D879" s="62">
        <v>1361</v>
      </c>
      <c r="E879" s="86">
        <v>12716</v>
      </c>
      <c r="F879" s="86">
        <v>63953</v>
      </c>
      <c r="G879" s="86">
        <v>426298.91</v>
      </c>
      <c r="H879" s="86">
        <v>500</v>
      </c>
      <c r="I879" s="86">
        <v>500</v>
      </c>
      <c r="K879" s="66">
        <v>32509</v>
      </c>
      <c r="L879" s="66"/>
      <c r="M879" s="66">
        <v>32509</v>
      </c>
      <c r="N879" s="62">
        <f t="shared" si="383"/>
        <v>3</v>
      </c>
      <c r="O879" s="66" t="s">
        <v>1254</v>
      </c>
      <c r="P879" s="66">
        <v>1</v>
      </c>
      <c r="Q879" s="66">
        <f t="shared" si="384"/>
        <v>1361</v>
      </c>
      <c r="R879" s="66">
        <f t="shared" si="385"/>
        <v>12716</v>
      </c>
      <c r="S879" s="66">
        <f t="shared" si="386"/>
        <v>63953</v>
      </c>
      <c r="T879" s="66">
        <f t="shared" si="387"/>
        <v>426298.91</v>
      </c>
      <c r="U879" s="66">
        <f t="shared" si="388"/>
        <v>500</v>
      </c>
      <c r="V879" s="66">
        <f t="shared" si="389"/>
        <v>500</v>
      </c>
      <c r="W879" s="66"/>
      <c r="X879" s="62">
        <v>32509</v>
      </c>
      <c r="Y879" s="62">
        <f t="shared" si="390"/>
        <v>3</v>
      </c>
      <c r="Z879" s="59" t="s">
        <v>1254</v>
      </c>
      <c r="AA879" s="62">
        <v>1</v>
      </c>
      <c r="AB879" s="62">
        <f t="shared" ca="1" si="391"/>
        <v>1</v>
      </c>
      <c r="AC879" s="62">
        <f t="shared" ca="1" si="392"/>
        <v>1361</v>
      </c>
      <c r="AD879" s="62">
        <f t="shared" ca="1" si="393"/>
        <v>12716</v>
      </c>
      <c r="AE879" s="62">
        <f t="shared" ca="1" si="394"/>
        <v>63953</v>
      </c>
      <c r="AF879" s="62">
        <f t="shared" ca="1" si="395"/>
        <v>426298.91</v>
      </c>
      <c r="AG879" s="62">
        <f t="shared" ca="1" si="396"/>
        <v>500</v>
      </c>
      <c r="AH879" s="62">
        <f t="shared" ca="1" si="397"/>
        <v>500</v>
      </c>
      <c r="AL879" s="66"/>
      <c r="AO879" s="138">
        <f t="shared" si="398"/>
        <v>32509</v>
      </c>
      <c r="AP879" s="138" t="str">
        <f t="shared" si="399"/>
        <v>Großgöttfritz</v>
      </c>
      <c r="AQ879" s="138">
        <f t="shared" ca="1" si="400"/>
        <v>12716</v>
      </c>
      <c r="AR879" s="138">
        <f t="shared" ca="1" si="401"/>
        <v>63953</v>
      </c>
      <c r="AS879" s="138">
        <f t="shared" ca="1" si="402"/>
        <v>426298.91</v>
      </c>
      <c r="AT879" s="138">
        <f t="shared" ca="1" si="403"/>
        <v>500</v>
      </c>
      <c r="AU879" s="138">
        <f t="shared" ca="1" si="403"/>
        <v>500</v>
      </c>
      <c r="AV879" s="135"/>
      <c r="AW879" s="131">
        <v>32509</v>
      </c>
      <c r="AX879" s="66">
        <f t="shared" si="404"/>
        <v>3</v>
      </c>
      <c r="AY879" s="132" t="s">
        <v>1254</v>
      </c>
      <c r="AZ879" s="107">
        <f t="shared" ca="1" si="405"/>
        <v>12716</v>
      </c>
      <c r="BA879" s="107">
        <f t="shared" ca="1" si="406"/>
        <v>63953</v>
      </c>
      <c r="BB879" s="107">
        <f t="shared" ca="1" si="407"/>
        <v>426298.91</v>
      </c>
      <c r="BC879" s="107">
        <f t="shared" ca="1" si="408"/>
        <v>500</v>
      </c>
      <c r="BD879" s="107">
        <f t="shared" ca="1" si="409"/>
        <v>500</v>
      </c>
    </row>
    <row r="880" spans="1:56" x14ac:dyDescent="0.15">
      <c r="A880" s="62">
        <v>32511</v>
      </c>
      <c r="B880" s="62">
        <f t="shared" si="382"/>
        <v>3</v>
      </c>
      <c r="C880" s="59" t="s">
        <v>1253</v>
      </c>
      <c r="D880" s="62">
        <v>525</v>
      </c>
      <c r="E880" s="86">
        <v>3715</v>
      </c>
      <c r="F880" s="86">
        <v>15945</v>
      </c>
      <c r="G880" s="86">
        <v>41786.78</v>
      </c>
      <c r="H880" s="86">
        <v>500</v>
      </c>
      <c r="I880" s="86">
        <v>500</v>
      </c>
      <c r="K880" s="66">
        <v>32511</v>
      </c>
      <c r="L880" s="66"/>
      <c r="M880" s="66">
        <v>32511</v>
      </c>
      <c r="N880" s="62">
        <f t="shared" si="383"/>
        <v>3</v>
      </c>
      <c r="O880" s="66" t="s">
        <v>1253</v>
      </c>
      <c r="P880" s="66">
        <v>1</v>
      </c>
      <c r="Q880" s="66">
        <f t="shared" si="384"/>
        <v>525</v>
      </c>
      <c r="R880" s="66">
        <f t="shared" si="385"/>
        <v>3715</v>
      </c>
      <c r="S880" s="66">
        <f t="shared" si="386"/>
        <v>15945</v>
      </c>
      <c r="T880" s="66">
        <f t="shared" si="387"/>
        <v>41786.78</v>
      </c>
      <c r="U880" s="66">
        <f t="shared" si="388"/>
        <v>500</v>
      </c>
      <c r="V880" s="66">
        <f t="shared" si="389"/>
        <v>500</v>
      </c>
      <c r="W880" s="66"/>
      <c r="X880" s="62">
        <v>32511</v>
      </c>
      <c r="Y880" s="62">
        <f t="shared" si="390"/>
        <v>3</v>
      </c>
      <c r="Z880" s="59" t="s">
        <v>1253</v>
      </c>
      <c r="AA880" s="62">
        <v>1</v>
      </c>
      <c r="AB880" s="62">
        <f t="shared" ca="1" si="391"/>
        <v>1</v>
      </c>
      <c r="AC880" s="62">
        <f t="shared" ca="1" si="392"/>
        <v>525</v>
      </c>
      <c r="AD880" s="62">
        <f t="shared" ca="1" si="393"/>
        <v>3715</v>
      </c>
      <c r="AE880" s="62">
        <f t="shared" ca="1" si="394"/>
        <v>15945</v>
      </c>
      <c r="AF880" s="62">
        <f t="shared" ca="1" si="395"/>
        <v>41786.78</v>
      </c>
      <c r="AG880" s="62">
        <f t="shared" ca="1" si="396"/>
        <v>500</v>
      </c>
      <c r="AH880" s="62">
        <f t="shared" ca="1" si="397"/>
        <v>500</v>
      </c>
      <c r="AL880" s="66"/>
      <c r="AO880" s="138">
        <f t="shared" si="398"/>
        <v>32511</v>
      </c>
      <c r="AP880" s="138" t="str">
        <f t="shared" si="399"/>
        <v>Gutenbrunn</v>
      </c>
      <c r="AQ880" s="138">
        <f t="shared" ca="1" si="400"/>
        <v>3715</v>
      </c>
      <c r="AR880" s="138">
        <f t="shared" ca="1" si="401"/>
        <v>15945</v>
      </c>
      <c r="AS880" s="138">
        <f t="shared" ca="1" si="402"/>
        <v>41786.78</v>
      </c>
      <c r="AT880" s="138">
        <f t="shared" ca="1" si="403"/>
        <v>500</v>
      </c>
      <c r="AU880" s="138">
        <f t="shared" ca="1" si="403"/>
        <v>500</v>
      </c>
      <c r="AV880" s="135"/>
      <c r="AW880" s="131">
        <v>32511</v>
      </c>
      <c r="AX880" s="66">
        <f t="shared" si="404"/>
        <v>3</v>
      </c>
      <c r="AY880" s="132" t="s">
        <v>1253</v>
      </c>
      <c r="AZ880" s="107">
        <f t="shared" ca="1" si="405"/>
        <v>3715</v>
      </c>
      <c r="BA880" s="107">
        <f t="shared" ca="1" si="406"/>
        <v>15945</v>
      </c>
      <c r="BB880" s="107">
        <f t="shared" ca="1" si="407"/>
        <v>41786.78</v>
      </c>
      <c r="BC880" s="107">
        <f t="shared" ca="1" si="408"/>
        <v>500</v>
      </c>
      <c r="BD880" s="107">
        <f t="shared" ca="1" si="409"/>
        <v>500</v>
      </c>
    </row>
    <row r="881" spans="1:56" x14ac:dyDescent="0.15">
      <c r="A881" s="62">
        <v>32514</v>
      </c>
      <c r="B881" s="62">
        <f t="shared" si="382"/>
        <v>3</v>
      </c>
      <c r="C881" s="59" t="s">
        <v>1252</v>
      </c>
      <c r="D881" s="62">
        <v>628</v>
      </c>
      <c r="E881" s="86">
        <v>8273</v>
      </c>
      <c r="F881" s="86">
        <v>20177</v>
      </c>
      <c r="G881" s="86">
        <v>46765.91</v>
      </c>
      <c r="H881" s="86">
        <v>500</v>
      </c>
      <c r="I881" s="86">
        <v>500</v>
      </c>
      <c r="K881" s="66">
        <v>32514</v>
      </c>
      <c r="L881" s="66"/>
      <c r="M881" s="66">
        <v>32514</v>
      </c>
      <c r="N881" s="62">
        <f t="shared" si="383"/>
        <v>3</v>
      </c>
      <c r="O881" s="66" t="s">
        <v>1252</v>
      </c>
      <c r="P881" s="66">
        <v>1</v>
      </c>
      <c r="Q881" s="66">
        <f t="shared" si="384"/>
        <v>628</v>
      </c>
      <c r="R881" s="66">
        <f t="shared" si="385"/>
        <v>8273</v>
      </c>
      <c r="S881" s="66">
        <f t="shared" si="386"/>
        <v>20177</v>
      </c>
      <c r="T881" s="66">
        <f t="shared" si="387"/>
        <v>46765.91</v>
      </c>
      <c r="U881" s="66">
        <f t="shared" si="388"/>
        <v>500</v>
      </c>
      <c r="V881" s="66">
        <f t="shared" si="389"/>
        <v>500</v>
      </c>
      <c r="W881" s="66"/>
      <c r="X881" s="62">
        <v>32514</v>
      </c>
      <c r="Y881" s="62">
        <f t="shared" si="390"/>
        <v>3</v>
      </c>
      <c r="Z881" s="59" t="s">
        <v>1252</v>
      </c>
      <c r="AA881" s="62">
        <v>1</v>
      </c>
      <c r="AB881" s="62">
        <f t="shared" ca="1" si="391"/>
        <v>1</v>
      </c>
      <c r="AC881" s="62">
        <f t="shared" ca="1" si="392"/>
        <v>628</v>
      </c>
      <c r="AD881" s="62">
        <f t="shared" ca="1" si="393"/>
        <v>8273</v>
      </c>
      <c r="AE881" s="62">
        <f t="shared" ca="1" si="394"/>
        <v>20177</v>
      </c>
      <c r="AF881" s="62">
        <f t="shared" ca="1" si="395"/>
        <v>46765.91</v>
      </c>
      <c r="AG881" s="62">
        <f t="shared" ca="1" si="396"/>
        <v>500</v>
      </c>
      <c r="AH881" s="62">
        <f t="shared" ca="1" si="397"/>
        <v>500</v>
      </c>
      <c r="AL881" s="66"/>
      <c r="AO881" s="138">
        <f t="shared" si="398"/>
        <v>32514</v>
      </c>
      <c r="AP881" s="138" t="str">
        <f t="shared" si="399"/>
        <v>Kirchschlag</v>
      </c>
      <c r="AQ881" s="138">
        <f t="shared" ca="1" si="400"/>
        <v>8273</v>
      </c>
      <c r="AR881" s="138">
        <f t="shared" ca="1" si="401"/>
        <v>20177</v>
      </c>
      <c r="AS881" s="138">
        <f t="shared" ca="1" si="402"/>
        <v>46765.91</v>
      </c>
      <c r="AT881" s="138">
        <f t="shared" ca="1" si="403"/>
        <v>500</v>
      </c>
      <c r="AU881" s="138">
        <f t="shared" ca="1" si="403"/>
        <v>500</v>
      </c>
      <c r="AV881" s="135"/>
      <c r="AW881" s="131">
        <v>32514</v>
      </c>
      <c r="AX881" s="66">
        <f t="shared" si="404"/>
        <v>3</v>
      </c>
      <c r="AY881" s="132" t="s">
        <v>1252</v>
      </c>
      <c r="AZ881" s="107">
        <f t="shared" ca="1" si="405"/>
        <v>8273</v>
      </c>
      <c r="BA881" s="107">
        <f t="shared" ca="1" si="406"/>
        <v>20177</v>
      </c>
      <c r="BB881" s="107">
        <f t="shared" ca="1" si="407"/>
        <v>46765.91</v>
      </c>
      <c r="BC881" s="107">
        <f t="shared" ca="1" si="408"/>
        <v>500</v>
      </c>
      <c r="BD881" s="107">
        <f t="shared" ca="1" si="409"/>
        <v>500</v>
      </c>
    </row>
    <row r="882" spans="1:56" x14ac:dyDescent="0.15">
      <c r="A882" s="62">
        <v>32515</v>
      </c>
      <c r="B882" s="62">
        <f t="shared" si="382"/>
        <v>3</v>
      </c>
      <c r="C882" s="59" t="s">
        <v>1251</v>
      </c>
      <c r="D882" s="62">
        <v>1471</v>
      </c>
      <c r="E882" s="86">
        <v>15646</v>
      </c>
      <c r="F882" s="86">
        <v>63049</v>
      </c>
      <c r="G882" s="86">
        <v>200119.41</v>
      </c>
      <c r="H882" s="86">
        <v>500</v>
      </c>
      <c r="I882" s="86">
        <v>500</v>
      </c>
      <c r="K882" s="66">
        <v>32515</v>
      </c>
      <c r="L882" s="66"/>
      <c r="M882" s="66">
        <v>32515</v>
      </c>
      <c r="N882" s="62">
        <f t="shared" si="383"/>
        <v>3</v>
      </c>
      <c r="O882" s="66" t="s">
        <v>1251</v>
      </c>
      <c r="P882" s="66">
        <v>1</v>
      </c>
      <c r="Q882" s="66">
        <f t="shared" si="384"/>
        <v>1471</v>
      </c>
      <c r="R882" s="66">
        <f t="shared" si="385"/>
        <v>15646</v>
      </c>
      <c r="S882" s="66">
        <f t="shared" si="386"/>
        <v>63049</v>
      </c>
      <c r="T882" s="66">
        <f t="shared" si="387"/>
        <v>200119.41</v>
      </c>
      <c r="U882" s="66">
        <f t="shared" si="388"/>
        <v>500</v>
      </c>
      <c r="V882" s="66">
        <f t="shared" si="389"/>
        <v>500</v>
      </c>
      <c r="W882" s="66"/>
      <c r="X882" s="62">
        <v>32515</v>
      </c>
      <c r="Y882" s="62">
        <f t="shared" si="390"/>
        <v>3</v>
      </c>
      <c r="Z882" s="59" t="s">
        <v>1251</v>
      </c>
      <c r="AA882" s="62">
        <v>1</v>
      </c>
      <c r="AB882" s="62">
        <f t="shared" ca="1" si="391"/>
        <v>1</v>
      </c>
      <c r="AC882" s="62">
        <f t="shared" ca="1" si="392"/>
        <v>1471</v>
      </c>
      <c r="AD882" s="62">
        <f t="shared" ca="1" si="393"/>
        <v>15646</v>
      </c>
      <c r="AE882" s="62">
        <f t="shared" ca="1" si="394"/>
        <v>63049</v>
      </c>
      <c r="AF882" s="62">
        <f t="shared" ca="1" si="395"/>
        <v>200119.41</v>
      </c>
      <c r="AG882" s="62">
        <f t="shared" ca="1" si="396"/>
        <v>500</v>
      </c>
      <c r="AH882" s="62">
        <f t="shared" ca="1" si="397"/>
        <v>500</v>
      </c>
      <c r="AL882" s="66"/>
      <c r="AO882" s="138">
        <f t="shared" si="398"/>
        <v>32515</v>
      </c>
      <c r="AP882" s="138" t="str">
        <f t="shared" si="399"/>
        <v>Kottes-Purk</v>
      </c>
      <c r="AQ882" s="138">
        <f t="shared" ca="1" si="400"/>
        <v>15646</v>
      </c>
      <c r="AR882" s="138">
        <f t="shared" ca="1" si="401"/>
        <v>63049</v>
      </c>
      <c r="AS882" s="138">
        <f t="shared" ca="1" si="402"/>
        <v>200119.41</v>
      </c>
      <c r="AT882" s="138">
        <f t="shared" ca="1" si="403"/>
        <v>500</v>
      </c>
      <c r="AU882" s="138">
        <f t="shared" ca="1" si="403"/>
        <v>500</v>
      </c>
      <c r="AV882" s="135"/>
      <c r="AW882" s="131">
        <v>32515</v>
      </c>
      <c r="AX882" s="66">
        <f t="shared" si="404"/>
        <v>3</v>
      </c>
      <c r="AY882" s="132" t="s">
        <v>1251</v>
      </c>
      <c r="AZ882" s="107">
        <f t="shared" ca="1" si="405"/>
        <v>15646</v>
      </c>
      <c r="BA882" s="107">
        <f t="shared" ca="1" si="406"/>
        <v>63049</v>
      </c>
      <c r="BB882" s="107">
        <f t="shared" ca="1" si="407"/>
        <v>200119.41</v>
      </c>
      <c r="BC882" s="107">
        <f t="shared" ca="1" si="408"/>
        <v>500</v>
      </c>
      <c r="BD882" s="107">
        <f t="shared" ca="1" si="409"/>
        <v>500</v>
      </c>
    </row>
    <row r="883" spans="1:56" x14ac:dyDescent="0.15">
      <c r="A883" s="62">
        <v>32516</v>
      </c>
      <c r="B883" s="62">
        <f t="shared" si="382"/>
        <v>3</v>
      </c>
      <c r="C883" s="59" t="s">
        <v>1250</v>
      </c>
      <c r="D883" s="62">
        <v>1810</v>
      </c>
      <c r="E883" s="86">
        <v>11040</v>
      </c>
      <c r="F883" s="86">
        <v>81116</v>
      </c>
      <c r="G883" s="86">
        <v>137578.65</v>
      </c>
      <c r="H883" s="86">
        <v>500</v>
      </c>
      <c r="I883" s="86">
        <v>500</v>
      </c>
      <c r="K883" s="66">
        <v>32516</v>
      </c>
      <c r="L883" s="66"/>
      <c r="M883" s="66">
        <v>32516</v>
      </c>
      <c r="N883" s="62">
        <f t="shared" si="383"/>
        <v>3</v>
      </c>
      <c r="O883" s="66" t="s">
        <v>1250</v>
      </c>
      <c r="P883" s="66">
        <v>1</v>
      </c>
      <c r="Q883" s="66">
        <f t="shared" si="384"/>
        <v>1810</v>
      </c>
      <c r="R883" s="66">
        <f t="shared" si="385"/>
        <v>11040</v>
      </c>
      <c r="S883" s="66">
        <f t="shared" si="386"/>
        <v>81116</v>
      </c>
      <c r="T883" s="66">
        <f t="shared" si="387"/>
        <v>137578.65</v>
      </c>
      <c r="U883" s="66">
        <f t="shared" si="388"/>
        <v>500</v>
      </c>
      <c r="V883" s="66">
        <f t="shared" si="389"/>
        <v>500</v>
      </c>
      <c r="W883" s="66"/>
      <c r="X883" s="62">
        <v>32516</v>
      </c>
      <c r="Y883" s="62">
        <f t="shared" si="390"/>
        <v>3</v>
      </c>
      <c r="Z883" s="59" t="s">
        <v>1250</v>
      </c>
      <c r="AA883" s="62">
        <v>1</v>
      </c>
      <c r="AB883" s="62">
        <f t="shared" ca="1" si="391"/>
        <v>1</v>
      </c>
      <c r="AC883" s="62">
        <f t="shared" ca="1" si="392"/>
        <v>1810</v>
      </c>
      <c r="AD883" s="62">
        <f t="shared" ca="1" si="393"/>
        <v>11040</v>
      </c>
      <c r="AE883" s="62">
        <f t="shared" ca="1" si="394"/>
        <v>81116</v>
      </c>
      <c r="AF883" s="62">
        <f t="shared" ca="1" si="395"/>
        <v>137578.65</v>
      </c>
      <c r="AG883" s="62">
        <f t="shared" ca="1" si="396"/>
        <v>500</v>
      </c>
      <c r="AH883" s="62">
        <f t="shared" ca="1" si="397"/>
        <v>500</v>
      </c>
      <c r="AL883" s="66"/>
      <c r="AO883" s="138">
        <f t="shared" si="398"/>
        <v>32516</v>
      </c>
      <c r="AP883" s="138" t="str">
        <f t="shared" si="399"/>
        <v>Langschlag</v>
      </c>
      <c r="AQ883" s="138">
        <f t="shared" ca="1" si="400"/>
        <v>11040</v>
      </c>
      <c r="AR883" s="138">
        <f t="shared" ca="1" si="401"/>
        <v>81116</v>
      </c>
      <c r="AS883" s="138">
        <f t="shared" ca="1" si="402"/>
        <v>137578.65</v>
      </c>
      <c r="AT883" s="138">
        <f t="shared" ca="1" si="403"/>
        <v>500</v>
      </c>
      <c r="AU883" s="138">
        <f t="shared" ca="1" si="403"/>
        <v>500</v>
      </c>
      <c r="AV883" s="135"/>
      <c r="AW883" s="131">
        <v>32516</v>
      </c>
      <c r="AX883" s="66">
        <f t="shared" si="404"/>
        <v>3</v>
      </c>
      <c r="AY883" s="132" t="s">
        <v>1250</v>
      </c>
      <c r="AZ883" s="107">
        <f t="shared" ca="1" si="405"/>
        <v>11040</v>
      </c>
      <c r="BA883" s="107">
        <f t="shared" ca="1" si="406"/>
        <v>81116</v>
      </c>
      <c r="BB883" s="107">
        <f t="shared" ca="1" si="407"/>
        <v>137578.65</v>
      </c>
      <c r="BC883" s="107">
        <f t="shared" ca="1" si="408"/>
        <v>500</v>
      </c>
      <c r="BD883" s="107">
        <f t="shared" ca="1" si="409"/>
        <v>500</v>
      </c>
    </row>
    <row r="884" spans="1:56" x14ac:dyDescent="0.15">
      <c r="A884" s="62">
        <v>32517</v>
      </c>
      <c r="B884" s="62">
        <f t="shared" si="382"/>
        <v>3</v>
      </c>
      <c r="C884" s="59" t="s">
        <v>1249</v>
      </c>
      <c r="D884" s="62">
        <v>1114</v>
      </c>
      <c r="E884" s="86">
        <v>10615</v>
      </c>
      <c r="F884" s="86">
        <v>48685</v>
      </c>
      <c r="G884" s="86">
        <v>190288.72</v>
      </c>
      <c r="H884" s="86">
        <v>500</v>
      </c>
      <c r="I884" s="86">
        <v>500</v>
      </c>
      <c r="K884" s="66">
        <v>32517</v>
      </c>
      <c r="L884" s="66"/>
      <c r="M884" s="66">
        <v>32517</v>
      </c>
      <c r="N884" s="62">
        <f t="shared" si="383"/>
        <v>3</v>
      </c>
      <c r="O884" s="66" t="s">
        <v>1249</v>
      </c>
      <c r="P884" s="66">
        <v>1</v>
      </c>
      <c r="Q884" s="66">
        <f t="shared" si="384"/>
        <v>1114</v>
      </c>
      <c r="R884" s="66">
        <f t="shared" si="385"/>
        <v>10615</v>
      </c>
      <c r="S884" s="66">
        <f t="shared" si="386"/>
        <v>48685</v>
      </c>
      <c r="T884" s="66">
        <f t="shared" si="387"/>
        <v>190288.72</v>
      </c>
      <c r="U884" s="66">
        <f t="shared" si="388"/>
        <v>500</v>
      </c>
      <c r="V884" s="66">
        <f t="shared" si="389"/>
        <v>500</v>
      </c>
      <c r="W884" s="66"/>
      <c r="X884" s="62">
        <v>32517</v>
      </c>
      <c r="Y884" s="62">
        <f t="shared" si="390"/>
        <v>3</v>
      </c>
      <c r="Z884" s="59" t="s">
        <v>1249</v>
      </c>
      <c r="AA884" s="62">
        <v>1</v>
      </c>
      <c r="AB884" s="62">
        <f t="shared" ca="1" si="391"/>
        <v>1</v>
      </c>
      <c r="AC884" s="62">
        <f t="shared" ca="1" si="392"/>
        <v>1114</v>
      </c>
      <c r="AD884" s="62">
        <f t="shared" ca="1" si="393"/>
        <v>10615</v>
      </c>
      <c r="AE884" s="62">
        <f t="shared" ca="1" si="394"/>
        <v>48685</v>
      </c>
      <c r="AF884" s="62">
        <f t="shared" ca="1" si="395"/>
        <v>190288.72</v>
      </c>
      <c r="AG884" s="62">
        <f t="shared" ca="1" si="396"/>
        <v>500</v>
      </c>
      <c r="AH884" s="62">
        <f t="shared" ca="1" si="397"/>
        <v>500</v>
      </c>
      <c r="AL884" s="66"/>
      <c r="AO884" s="138">
        <f t="shared" si="398"/>
        <v>32517</v>
      </c>
      <c r="AP884" s="138" t="str">
        <f t="shared" si="399"/>
        <v>Martinsberg</v>
      </c>
      <c r="AQ884" s="138">
        <f t="shared" ca="1" si="400"/>
        <v>10615</v>
      </c>
      <c r="AR884" s="138">
        <f t="shared" ca="1" si="401"/>
        <v>48685</v>
      </c>
      <c r="AS884" s="138">
        <f t="shared" ca="1" si="402"/>
        <v>190288.72</v>
      </c>
      <c r="AT884" s="138">
        <f t="shared" ca="1" si="403"/>
        <v>500</v>
      </c>
      <c r="AU884" s="138">
        <f t="shared" ca="1" si="403"/>
        <v>500</v>
      </c>
      <c r="AV884" s="135"/>
      <c r="AW884" s="131">
        <v>32517</v>
      </c>
      <c r="AX884" s="66">
        <f t="shared" si="404"/>
        <v>3</v>
      </c>
      <c r="AY884" s="132" t="s">
        <v>1249</v>
      </c>
      <c r="AZ884" s="107">
        <f t="shared" ca="1" si="405"/>
        <v>10615</v>
      </c>
      <c r="BA884" s="107">
        <f t="shared" ca="1" si="406"/>
        <v>48685</v>
      </c>
      <c r="BB884" s="107">
        <f t="shared" ca="1" si="407"/>
        <v>190288.72</v>
      </c>
      <c r="BC884" s="107">
        <f t="shared" ca="1" si="408"/>
        <v>500</v>
      </c>
      <c r="BD884" s="107">
        <f t="shared" ca="1" si="409"/>
        <v>500</v>
      </c>
    </row>
    <row r="885" spans="1:56" x14ac:dyDescent="0.15">
      <c r="A885" s="62">
        <v>32518</v>
      </c>
      <c r="B885" s="62">
        <f t="shared" si="382"/>
        <v>3</v>
      </c>
      <c r="C885" s="59" t="s">
        <v>1248</v>
      </c>
      <c r="D885" s="62">
        <v>1001</v>
      </c>
      <c r="E885" s="86">
        <v>5882</v>
      </c>
      <c r="F885" s="86">
        <v>86994</v>
      </c>
      <c r="G885" s="86">
        <v>453560.2</v>
      </c>
      <c r="H885" s="86">
        <v>500</v>
      </c>
      <c r="I885" s="86">
        <v>500</v>
      </c>
      <c r="K885" s="66">
        <v>32518</v>
      </c>
      <c r="L885" s="66"/>
      <c r="M885" s="66">
        <v>32518</v>
      </c>
      <c r="N885" s="62">
        <f t="shared" si="383"/>
        <v>3</v>
      </c>
      <c r="O885" s="66" t="s">
        <v>1248</v>
      </c>
      <c r="P885" s="66">
        <v>1</v>
      </c>
      <c r="Q885" s="66">
        <f t="shared" si="384"/>
        <v>1001</v>
      </c>
      <c r="R885" s="66">
        <f t="shared" si="385"/>
        <v>5882</v>
      </c>
      <c r="S885" s="66">
        <f t="shared" si="386"/>
        <v>86994</v>
      </c>
      <c r="T885" s="66">
        <f t="shared" si="387"/>
        <v>453560.2</v>
      </c>
      <c r="U885" s="66">
        <f t="shared" si="388"/>
        <v>500</v>
      </c>
      <c r="V885" s="66">
        <f t="shared" si="389"/>
        <v>500</v>
      </c>
      <c r="W885" s="66"/>
      <c r="X885" s="62">
        <v>32518</v>
      </c>
      <c r="Y885" s="62">
        <f t="shared" si="390"/>
        <v>3</v>
      </c>
      <c r="Z885" s="59" t="s">
        <v>1248</v>
      </c>
      <c r="AA885" s="62">
        <v>1</v>
      </c>
      <c r="AB885" s="62">
        <f t="shared" ca="1" si="391"/>
        <v>1</v>
      </c>
      <c r="AC885" s="62">
        <f t="shared" ca="1" si="392"/>
        <v>1001</v>
      </c>
      <c r="AD885" s="62">
        <f t="shared" ca="1" si="393"/>
        <v>5882</v>
      </c>
      <c r="AE885" s="62">
        <f t="shared" ca="1" si="394"/>
        <v>86994</v>
      </c>
      <c r="AF885" s="62">
        <f t="shared" ca="1" si="395"/>
        <v>453560.2</v>
      </c>
      <c r="AG885" s="62">
        <f t="shared" ca="1" si="396"/>
        <v>500</v>
      </c>
      <c r="AH885" s="62">
        <f t="shared" ca="1" si="397"/>
        <v>500</v>
      </c>
      <c r="AL885" s="66"/>
      <c r="AO885" s="138">
        <f t="shared" si="398"/>
        <v>32518</v>
      </c>
      <c r="AP885" s="138" t="str">
        <f t="shared" si="399"/>
        <v>Ottenschlag</v>
      </c>
      <c r="AQ885" s="138">
        <f t="shared" ca="1" si="400"/>
        <v>5882</v>
      </c>
      <c r="AR885" s="138">
        <f t="shared" ca="1" si="401"/>
        <v>86994</v>
      </c>
      <c r="AS885" s="138">
        <f t="shared" ca="1" si="402"/>
        <v>453560.2</v>
      </c>
      <c r="AT885" s="138">
        <f t="shared" ca="1" si="403"/>
        <v>500</v>
      </c>
      <c r="AU885" s="138">
        <f t="shared" ca="1" si="403"/>
        <v>500</v>
      </c>
      <c r="AV885" s="135"/>
      <c r="AW885" s="131">
        <v>32518</v>
      </c>
      <c r="AX885" s="66">
        <f t="shared" si="404"/>
        <v>3</v>
      </c>
      <c r="AY885" s="132" t="s">
        <v>1248</v>
      </c>
      <c r="AZ885" s="107">
        <f t="shared" ca="1" si="405"/>
        <v>5882</v>
      </c>
      <c r="BA885" s="107">
        <f t="shared" ca="1" si="406"/>
        <v>86994</v>
      </c>
      <c r="BB885" s="107">
        <f t="shared" ca="1" si="407"/>
        <v>453560.2</v>
      </c>
      <c r="BC885" s="107">
        <f t="shared" ca="1" si="408"/>
        <v>500</v>
      </c>
      <c r="BD885" s="107">
        <f t="shared" ca="1" si="409"/>
        <v>500</v>
      </c>
    </row>
    <row r="886" spans="1:56" x14ac:dyDescent="0.15">
      <c r="A886" s="62">
        <v>32519</v>
      </c>
      <c r="B886" s="62">
        <f t="shared" si="382"/>
        <v>3</v>
      </c>
      <c r="C886" s="59" t="s">
        <v>1247</v>
      </c>
      <c r="D886" s="62">
        <v>852</v>
      </c>
      <c r="E886" s="86">
        <v>11703</v>
      </c>
      <c r="F886" s="86">
        <v>39149</v>
      </c>
      <c r="G886" s="86">
        <v>42851.58</v>
      </c>
      <c r="H886" s="86">
        <v>500</v>
      </c>
      <c r="I886" s="86">
        <v>500</v>
      </c>
      <c r="K886" s="66">
        <v>32519</v>
      </c>
      <c r="L886" s="66"/>
      <c r="M886" s="66">
        <v>32519</v>
      </c>
      <c r="N886" s="62">
        <f t="shared" si="383"/>
        <v>3</v>
      </c>
      <c r="O886" s="66" t="s">
        <v>1247</v>
      </c>
      <c r="P886" s="66">
        <v>1</v>
      </c>
      <c r="Q886" s="66">
        <f t="shared" si="384"/>
        <v>852</v>
      </c>
      <c r="R886" s="66">
        <f t="shared" si="385"/>
        <v>11703</v>
      </c>
      <c r="S886" s="66">
        <f t="shared" si="386"/>
        <v>39149</v>
      </c>
      <c r="T886" s="66">
        <f t="shared" si="387"/>
        <v>42851.58</v>
      </c>
      <c r="U886" s="66">
        <f t="shared" si="388"/>
        <v>500</v>
      </c>
      <c r="V886" s="66">
        <f t="shared" si="389"/>
        <v>500</v>
      </c>
      <c r="W886" s="66"/>
      <c r="X886" s="62">
        <v>32519</v>
      </c>
      <c r="Y886" s="62">
        <f t="shared" si="390"/>
        <v>3</v>
      </c>
      <c r="Z886" s="59" t="s">
        <v>1247</v>
      </c>
      <c r="AA886" s="62">
        <v>1</v>
      </c>
      <c r="AB886" s="62">
        <f t="shared" ca="1" si="391"/>
        <v>1</v>
      </c>
      <c r="AC886" s="62">
        <f t="shared" ca="1" si="392"/>
        <v>852</v>
      </c>
      <c r="AD886" s="62">
        <f t="shared" ca="1" si="393"/>
        <v>11703</v>
      </c>
      <c r="AE886" s="62">
        <f t="shared" ca="1" si="394"/>
        <v>39149</v>
      </c>
      <c r="AF886" s="62">
        <f t="shared" ca="1" si="395"/>
        <v>42851.58</v>
      </c>
      <c r="AG886" s="62">
        <f t="shared" ca="1" si="396"/>
        <v>500</v>
      </c>
      <c r="AH886" s="62">
        <f t="shared" ca="1" si="397"/>
        <v>500</v>
      </c>
      <c r="AL886" s="66"/>
      <c r="AO886" s="138">
        <f t="shared" si="398"/>
        <v>32519</v>
      </c>
      <c r="AP886" s="138" t="str">
        <f t="shared" si="399"/>
        <v>Altmelon</v>
      </c>
      <c r="AQ886" s="138">
        <f t="shared" ca="1" si="400"/>
        <v>11703</v>
      </c>
      <c r="AR886" s="138">
        <f t="shared" ca="1" si="401"/>
        <v>39149</v>
      </c>
      <c r="AS886" s="138">
        <f t="shared" ca="1" si="402"/>
        <v>42851.58</v>
      </c>
      <c r="AT886" s="138">
        <f t="shared" ca="1" si="403"/>
        <v>500</v>
      </c>
      <c r="AU886" s="138">
        <f t="shared" ca="1" si="403"/>
        <v>500</v>
      </c>
      <c r="AV886" s="135"/>
      <c r="AW886" s="131">
        <v>32519</v>
      </c>
      <c r="AX886" s="66">
        <f t="shared" si="404"/>
        <v>3</v>
      </c>
      <c r="AY886" s="132" t="s">
        <v>1247</v>
      </c>
      <c r="AZ886" s="107">
        <f t="shared" ca="1" si="405"/>
        <v>11703</v>
      </c>
      <c r="BA886" s="107">
        <f t="shared" ca="1" si="406"/>
        <v>39149</v>
      </c>
      <c r="BB886" s="107">
        <f t="shared" ca="1" si="407"/>
        <v>42851.58</v>
      </c>
      <c r="BC886" s="107">
        <f t="shared" ca="1" si="408"/>
        <v>500</v>
      </c>
      <c r="BD886" s="107">
        <f t="shared" ca="1" si="409"/>
        <v>500</v>
      </c>
    </row>
    <row r="887" spans="1:56" x14ac:dyDescent="0.15">
      <c r="A887" s="62">
        <v>32520</v>
      </c>
      <c r="B887" s="62">
        <f t="shared" si="382"/>
        <v>3</v>
      </c>
      <c r="C887" s="59" t="s">
        <v>1246</v>
      </c>
      <c r="D887" s="62">
        <v>949</v>
      </c>
      <c r="E887" s="86">
        <v>40230</v>
      </c>
      <c r="F887" s="86">
        <v>33305</v>
      </c>
      <c r="G887" s="86">
        <v>21158.799999999999</v>
      </c>
      <c r="H887" s="86">
        <v>500</v>
      </c>
      <c r="I887" s="86">
        <v>500</v>
      </c>
      <c r="K887" s="66">
        <v>32520</v>
      </c>
      <c r="L887" s="66"/>
      <c r="M887" s="66">
        <v>32520</v>
      </c>
      <c r="N887" s="62">
        <f t="shared" si="383"/>
        <v>3</v>
      </c>
      <c r="O887" s="66" t="s">
        <v>1246</v>
      </c>
      <c r="P887" s="66">
        <v>1</v>
      </c>
      <c r="Q887" s="66">
        <f t="shared" si="384"/>
        <v>949</v>
      </c>
      <c r="R887" s="66">
        <f t="shared" si="385"/>
        <v>40230</v>
      </c>
      <c r="S887" s="66">
        <f t="shared" si="386"/>
        <v>33305</v>
      </c>
      <c r="T887" s="66">
        <f t="shared" si="387"/>
        <v>21158.799999999999</v>
      </c>
      <c r="U887" s="66">
        <f t="shared" si="388"/>
        <v>500</v>
      </c>
      <c r="V887" s="66">
        <f t="shared" si="389"/>
        <v>500</v>
      </c>
      <c r="W887" s="66"/>
      <c r="X887" s="62">
        <v>32520</v>
      </c>
      <c r="Y887" s="62">
        <f t="shared" si="390"/>
        <v>3</v>
      </c>
      <c r="Z887" s="59" t="s">
        <v>1246</v>
      </c>
      <c r="AA887" s="62">
        <v>1</v>
      </c>
      <c r="AB887" s="62">
        <f t="shared" ca="1" si="391"/>
        <v>1</v>
      </c>
      <c r="AC887" s="62">
        <f t="shared" ca="1" si="392"/>
        <v>949</v>
      </c>
      <c r="AD887" s="62">
        <f t="shared" ca="1" si="393"/>
        <v>40230</v>
      </c>
      <c r="AE887" s="62">
        <f t="shared" ca="1" si="394"/>
        <v>33305</v>
      </c>
      <c r="AF887" s="62">
        <f t="shared" ca="1" si="395"/>
        <v>21158.799999999999</v>
      </c>
      <c r="AG887" s="62">
        <f t="shared" ca="1" si="396"/>
        <v>500</v>
      </c>
      <c r="AH887" s="62">
        <f t="shared" ca="1" si="397"/>
        <v>500</v>
      </c>
      <c r="AL887" s="66"/>
      <c r="AO887" s="138">
        <f t="shared" si="398"/>
        <v>32520</v>
      </c>
      <c r="AP887" s="138" t="str">
        <f t="shared" si="399"/>
        <v>Pölla</v>
      </c>
      <c r="AQ887" s="138">
        <f t="shared" ca="1" si="400"/>
        <v>40230</v>
      </c>
      <c r="AR887" s="138">
        <f t="shared" ca="1" si="401"/>
        <v>33305</v>
      </c>
      <c r="AS887" s="138">
        <f t="shared" ca="1" si="402"/>
        <v>21158.799999999999</v>
      </c>
      <c r="AT887" s="138">
        <f t="shared" ca="1" si="403"/>
        <v>500</v>
      </c>
      <c r="AU887" s="138">
        <f t="shared" ca="1" si="403"/>
        <v>500</v>
      </c>
      <c r="AV887" s="135"/>
      <c r="AW887" s="131">
        <v>32520</v>
      </c>
      <c r="AX887" s="66">
        <f t="shared" si="404"/>
        <v>3</v>
      </c>
      <c r="AY887" s="132" t="s">
        <v>1246</v>
      </c>
      <c r="AZ887" s="107">
        <f t="shared" ca="1" si="405"/>
        <v>40230</v>
      </c>
      <c r="BA887" s="107">
        <f t="shared" ca="1" si="406"/>
        <v>33305</v>
      </c>
      <c r="BB887" s="107">
        <f t="shared" ca="1" si="407"/>
        <v>21158.799999999999</v>
      </c>
      <c r="BC887" s="107">
        <f t="shared" ca="1" si="408"/>
        <v>500</v>
      </c>
      <c r="BD887" s="107">
        <f t="shared" ca="1" si="409"/>
        <v>500</v>
      </c>
    </row>
    <row r="888" spans="1:56" x14ac:dyDescent="0.15">
      <c r="A888" s="62">
        <v>32521</v>
      </c>
      <c r="B888" s="62">
        <f t="shared" si="382"/>
        <v>3</v>
      </c>
      <c r="C888" s="59" t="s">
        <v>1245</v>
      </c>
      <c r="D888" s="62">
        <v>1713</v>
      </c>
      <c r="E888" s="86">
        <v>13269</v>
      </c>
      <c r="F888" s="86">
        <v>92905</v>
      </c>
      <c r="G888" s="86">
        <v>255732.18</v>
      </c>
      <c r="H888" s="86">
        <v>500</v>
      </c>
      <c r="I888" s="86">
        <v>500</v>
      </c>
      <c r="K888" s="66">
        <v>32521</v>
      </c>
      <c r="L888" s="66"/>
      <c r="M888" s="66">
        <v>32521</v>
      </c>
      <c r="N888" s="62">
        <f t="shared" si="383"/>
        <v>3</v>
      </c>
      <c r="O888" s="66" t="s">
        <v>1245</v>
      </c>
      <c r="P888" s="66">
        <v>1</v>
      </c>
      <c r="Q888" s="66">
        <f t="shared" si="384"/>
        <v>1713</v>
      </c>
      <c r="R888" s="66">
        <f t="shared" si="385"/>
        <v>13269</v>
      </c>
      <c r="S888" s="66">
        <f t="shared" si="386"/>
        <v>92905</v>
      </c>
      <c r="T888" s="66">
        <f t="shared" si="387"/>
        <v>255732.18</v>
      </c>
      <c r="U888" s="66">
        <f t="shared" si="388"/>
        <v>500</v>
      </c>
      <c r="V888" s="66">
        <f t="shared" si="389"/>
        <v>500</v>
      </c>
      <c r="W888" s="66"/>
      <c r="X888" s="62">
        <v>32521</v>
      </c>
      <c r="Y888" s="62">
        <f t="shared" si="390"/>
        <v>3</v>
      </c>
      <c r="Z888" s="59" t="s">
        <v>1245</v>
      </c>
      <c r="AA888" s="62">
        <v>1</v>
      </c>
      <c r="AB888" s="62">
        <f t="shared" ca="1" si="391"/>
        <v>1</v>
      </c>
      <c r="AC888" s="62">
        <f t="shared" ca="1" si="392"/>
        <v>1713</v>
      </c>
      <c r="AD888" s="62">
        <f t="shared" ca="1" si="393"/>
        <v>13269</v>
      </c>
      <c r="AE888" s="62">
        <f t="shared" ca="1" si="394"/>
        <v>92905</v>
      </c>
      <c r="AF888" s="62">
        <f t="shared" ca="1" si="395"/>
        <v>255732.18</v>
      </c>
      <c r="AG888" s="62">
        <f t="shared" ca="1" si="396"/>
        <v>500</v>
      </c>
      <c r="AH888" s="62">
        <f t="shared" ca="1" si="397"/>
        <v>500</v>
      </c>
      <c r="AL888" s="66"/>
      <c r="AO888" s="138">
        <f t="shared" si="398"/>
        <v>32521</v>
      </c>
      <c r="AP888" s="138" t="str">
        <f t="shared" si="399"/>
        <v>Rappottenstein</v>
      </c>
      <c r="AQ888" s="138">
        <f t="shared" ca="1" si="400"/>
        <v>13269</v>
      </c>
      <c r="AR888" s="138">
        <f t="shared" ca="1" si="401"/>
        <v>92905</v>
      </c>
      <c r="AS888" s="138">
        <f t="shared" ca="1" si="402"/>
        <v>255732.18</v>
      </c>
      <c r="AT888" s="138">
        <f t="shared" ca="1" si="403"/>
        <v>500</v>
      </c>
      <c r="AU888" s="138">
        <f t="shared" ca="1" si="403"/>
        <v>500</v>
      </c>
      <c r="AV888" s="135"/>
      <c r="AW888" s="131">
        <v>32521</v>
      </c>
      <c r="AX888" s="66">
        <f t="shared" si="404"/>
        <v>3</v>
      </c>
      <c r="AY888" s="132" t="s">
        <v>1245</v>
      </c>
      <c r="AZ888" s="107">
        <f t="shared" ca="1" si="405"/>
        <v>13269</v>
      </c>
      <c r="BA888" s="107">
        <f t="shared" ca="1" si="406"/>
        <v>92905</v>
      </c>
      <c r="BB888" s="107">
        <f t="shared" ca="1" si="407"/>
        <v>255732.18</v>
      </c>
      <c r="BC888" s="107">
        <f t="shared" ca="1" si="408"/>
        <v>500</v>
      </c>
      <c r="BD888" s="107">
        <f t="shared" ca="1" si="409"/>
        <v>500</v>
      </c>
    </row>
    <row r="889" spans="1:56" x14ac:dyDescent="0.15">
      <c r="A889" s="62">
        <v>32522</v>
      </c>
      <c r="B889" s="62">
        <f t="shared" si="382"/>
        <v>3</v>
      </c>
      <c r="C889" s="59" t="s">
        <v>1244</v>
      </c>
      <c r="D889" s="62">
        <v>1308</v>
      </c>
      <c r="E889" s="86">
        <v>17038</v>
      </c>
      <c r="F889" s="86">
        <v>65134</v>
      </c>
      <c r="G889" s="86">
        <v>159082.89000000001</v>
      </c>
      <c r="H889" s="86">
        <v>500</v>
      </c>
      <c r="I889" s="86">
        <v>500</v>
      </c>
      <c r="K889" s="66">
        <v>32522</v>
      </c>
      <c r="L889" s="66"/>
      <c r="M889" s="66">
        <v>32522</v>
      </c>
      <c r="N889" s="62">
        <f t="shared" si="383"/>
        <v>3</v>
      </c>
      <c r="O889" s="66" t="s">
        <v>1244</v>
      </c>
      <c r="P889" s="66">
        <v>1</v>
      </c>
      <c r="Q889" s="66">
        <f t="shared" si="384"/>
        <v>1308</v>
      </c>
      <c r="R889" s="66">
        <f t="shared" si="385"/>
        <v>17038</v>
      </c>
      <c r="S889" s="66">
        <f t="shared" si="386"/>
        <v>65134</v>
      </c>
      <c r="T889" s="66">
        <f t="shared" si="387"/>
        <v>159082.89000000001</v>
      </c>
      <c r="U889" s="66">
        <f t="shared" si="388"/>
        <v>500</v>
      </c>
      <c r="V889" s="66">
        <f t="shared" si="389"/>
        <v>500</v>
      </c>
      <c r="W889" s="66"/>
      <c r="X889" s="62">
        <v>32522</v>
      </c>
      <c r="Y889" s="62">
        <f t="shared" si="390"/>
        <v>3</v>
      </c>
      <c r="Z889" s="59" t="s">
        <v>1244</v>
      </c>
      <c r="AA889" s="62">
        <v>1</v>
      </c>
      <c r="AB889" s="62">
        <f t="shared" ca="1" si="391"/>
        <v>1</v>
      </c>
      <c r="AC889" s="62">
        <f t="shared" ca="1" si="392"/>
        <v>1308</v>
      </c>
      <c r="AD889" s="62">
        <f t="shared" ca="1" si="393"/>
        <v>17038</v>
      </c>
      <c r="AE889" s="62">
        <f t="shared" ca="1" si="394"/>
        <v>65134</v>
      </c>
      <c r="AF889" s="62">
        <f t="shared" ca="1" si="395"/>
        <v>159082.89000000001</v>
      </c>
      <c r="AG889" s="62">
        <f t="shared" ca="1" si="396"/>
        <v>500</v>
      </c>
      <c r="AH889" s="62">
        <f t="shared" ca="1" si="397"/>
        <v>500</v>
      </c>
      <c r="AL889" s="66"/>
      <c r="AO889" s="138">
        <f t="shared" si="398"/>
        <v>32522</v>
      </c>
      <c r="AP889" s="138" t="str">
        <f t="shared" si="399"/>
        <v>Sallingberg</v>
      </c>
      <c r="AQ889" s="138">
        <f t="shared" ca="1" si="400"/>
        <v>17038</v>
      </c>
      <c r="AR889" s="138">
        <f t="shared" ca="1" si="401"/>
        <v>65134</v>
      </c>
      <c r="AS889" s="138">
        <f t="shared" ca="1" si="402"/>
        <v>159082.89000000001</v>
      </c>
      <c r="AT889" s="138">
        <f t="shared" ca="1" si="403"/>
        <v>500</v>
      </c>
      <c r="AU889" s="138">
        <f t="shared" ca="1" si="403"/>
        <v>500</v>
      </c>
      <c r="AV889" s="135"/>
      <c r="AW889" s="131">
        <v>32522</v>
      </c>
      <c r="AX889" s="66">
        <f t="shared" si="404"/>
        <v>3</v>
      </c>
      <c r="AY889" s="132" t="s">
        <v>1244</v>
      </c>
      <c r="AZ889" s="107">
        <f t="shared" ca="1" si="405"/>
        <v>17038</v>
      </c>
      <c r="BA889" s="107">
        <f t="shared" ca="1" si="406"/>
        <v>65134</v>
      </c>
      <c r="BB889" s="107">
        <f t="shared" ca="1" si="407"/>
        <v>159082.89000000001</v>
      </c>
      <c r="BC889" s="107">
        <f t="shared" ca="1" si="408"/>
        <v>500</v>
      </c>
      <c r="BD889" s="107">
        <f t="shared" ca="1" si="409"/>
        <v>500</v>
      </c>
    </row>
    <row r="890" spans="1:56" x14ac:dyDescent="0.15">
      <c r="A890" s="62">
        <v>32523</v>
      </c>
      <c r="B890" s="62">
        <f t="shared" si="382"/>
        <v>3</v>
      </c>
      <c r="C890" s="59" t="s">
        <v>1243</v>
      </c>
      <c r="D890" s="62">
        <v>818</v>
      </c>
      <c r="E890" s="86">
        <v>7493</v>
      </c>
      <c r="F890" s="86">
        <v>37944</v>
      </c>
      <c r="G890" s="86">
        <v>231799.8</v>
      </c>
      <c r="H890" s="86">
        <v>500</v>
      </c>
      <c r="I890" s="86">
        <v>500</v>
      </c>
      <c r="K890" s="66">
        <v>32523</v>
      </c>
      <c r="L890" s="66"/>
      <c r="M890" s="66">
        <v>32523</v>
      </c>
      <c r="N890" s="62">
        <f t="shared" si="383"/>
        <v>3</v>
      </c>
      <c r="O890" s="66" t="s">
        <v>1243</v>
      </c>
      <c r="P890" s="66">
        <v>1</v>
      </c>
      <c r="Q890" s="66">
        <f t="shared" si="384"/>
        <v>818</v>
      </c>
      <c r="R890" s="66">
        <f t="shared" si="385"/>
        <v>7493</v>
      </c>
      <c r="S890" s="66">
        <f t="shared" si="386"/>
        <v>37944</v>
      </c>
      <c r="T890" s="66">
        <f t="shared" si="387"/>
        <v>231799.8</v>
      </c>
      <c r="U890" s="66">
        <f t="shared" si="388"/>
        <v>500</v>
      </c>
      <c r="V890" s="66">
        <f t="shared" si="389"/>
        <v>500</v>
      </c>
      <c r="W890" s="66"/>
      <c r="X890" s="62">
        <v>32523</v>
      </c>
      <c r="Y890" s="62">
        <f t="shared" si="390"/>
        <v>3</v>
      </c>
      <c r="Z890" s="59" t="s">
        <v>1243</v>
      </c>
      <c r="AA890" s="62">
        <v>1</v>
      </c>
      <c r="AB890" s="62">
        <f t="shared" ca="1" si="391"/>
        <v>1</v>
      </c>
      <c r="AC890" s="62">
        <f t="shared" ca="1" si="392"/>
        <v>818</v>
      </c>
      <c r="AD890" s="62">
        <f t="shared" ca="1" si="393"/>
        <v>7493</v>
      </c>
      <c r="AE890" s="62">
        <f t="shared" ca="1" si="394"/>
        <v>37944</v>
      </c>
      <c r="AF890" s="62">
        <f t="shared" ca="1" si="395"/>
        <v>231799.8</v>
      </c>
      <c r="AG890" s="62">
        <f t="shared" ca="1" si="396"/>
        <v>500</v>
      </c>
      <c r="AH890" s="62">
        <f t="shared" ca="1" si="397"/>
        <v>500</v>
      </c>
      <c r="AL890" s="66"/>
      <c r="AO890" s="138">
        <f t="shared" si="398"/>
        <v>32523</v>
      </c>
      <c r="AP890" s="138" t="str">
        <f t="shared" si="399"/>
        <v>Schönbach</v>
      </c>
      <c r="AQ890" s="138">
        <f t="shared" ca="1" si="400"/>
        <v>7493</v>
      </c>
      <c r="AR890" s="138">
        <f t="shared" ca="1" si="401"/>
        <v>37944</v>
      </c>
      <c r="AS890" s="138">
        <f t="shared" ca="1" si="402"/>
        <v>231799.8</v>
      </c>
      <c r="AT890" s="138">
        <f t="shared" ca="1" si="403"/>
        <v>500</v>
      </c>
      <c r="AU890" s="138">
        <f t="shared" ca="1" si="403"/>
        <v>500</v>
      </c>
      <c r="AV890" s="135"/>
      <c r="AW890" s="131">
        <v>32523</v>
      </c>
      <c r="AX890" s="66">
        <f t="shared" si="404"/>
        <v>3</v>
      </c>
      <c r="AY890" s="132" t="s">
        <v>1243</v>
      </c>
      <c r="AZ890" s="107">
        <f t="shared" ca="1" si="405"/>
        <v>7493</v>
      </c>
      <c r="BA890" s="107">
        <f t="shared" ca="1" si="406"/>
        <v>37944</v>
      </c>
      <c r="BB890" s="107">
        <f t="shared" ca="1" si="407"/>
        <v>231799.8</v>
      </c>
      <c r="BC890" s="107">
        <f t="shared" ca="1" si="408"/>
        <v>500</v>
      </c>
      <c r="BD890" s="107">
        <f t="shared" ca="1" si="409"/>
        <v>500</v>
      </c>
    </row>
    <row r="891" spans="1:56" x14ac:dyDescent="0.15">
      <c r="A891" s="62">
        <v>32524</v>
      </c>
      <c r="B891" s="62">
        <f t="shared" si="382"/>
        <v>3</v>
      </c>
      <c r="C891" s="59" t="s">
        <v>1242</v>
      </c>
      <c r="D891" s="62">
        <v>1517</v>
      </c>
      <c r="E891" s="86">
        <v>12986</v>
      </c>
      <c r="F891" s="86">
        <v>61624</v>
      </c>
      <c r="G891" s="86">
        <v>106014.83</v>
      </c>
      <c r="H891" s="86">
        <v>500</v>
      </c>
      <c r="I891" s="86">
        <v>500</v>
      </c>
      <c r="K891" s="66">
        <v>32524</v>
      </c>
      <c r="L891" s="66"/>
      <c r="M891" s="66">
        <v>32524</v>
      </c>
      <c r="N891" s="62">
        <f t="shared" si="383"/>
        <v>3</v>
      </c>
      <c r="O891" s="66" t="s">
        <v>1242</v>
      </c>
      <c r="P891" s="66">
        <v>1</v>
      </c>
      <c r="Q891" s="66">
        <f t="shared" si="384"/>
        <v>1517</v>
      </c>
      <c r="R891" s="66">
        <f t="shared" si="385"/>
        <v>12986</v>
      </c>
      <c r="S891" s="66">
        <f t="shared" si="386"/>
        <v>61624</v>
      </c>
      <c r="T891" s="66">
        <f t="shared" si="387"/>
        <v>106014.83</v>
      </c>
      <c r="U891" s="66">
        <f t="shared" si="388"/>
        <v>500</v>
      </c>
      <c r="V891" s="66">
        <f t="shared" si="389"/>
        <v>500</v>
      </c>
      <c r="W891" s="66"/>
      <c r="X891" s="62">
        <v>32524</v>
      </c>
      <c r="Y891" s="62">
        <f t="shared" si="390"/>
        <v>3</v>
      </c>
      <c r="Z891" s="59" t="s">
        <v>1242</v>
      </c>
      <c r="AA891" s="62">
        <v>1</v>
      </c>
      <c r="AB891" s="62">
        <f t="shared" ca="1" si="391"/>
        <v>1</v>
      </c>
      <c r="AC891" s="62">
        <f t="shared" ca="1" si="392"/>
        <v>1517</v>
      </c>
      <c r="AD891" s="62">
        <f t="shared" ca="1" si="393"/>
        <v>12986</v>
      </c>
      <c r="AE891" s="62">
        <f t="shared" ca="1" si="394"/>
        <v>61624</v>
      </c>
      <c r="AF891" s="62">
        <f t="shared" ca="1" si="395"/>
        <v>106014.83</v>
      </c>
      <c r="AG891" s="62">
        <f t="shared" ca="1" si="396"/>
        <v>500</v>
      </c>
      <c r="AH891" s="62">
        <f t="shared" ca="1" si="397"/>
        <v>500</v>
      </c>
      <c r="AL891" s="66"/>
      <c r="AO891" s="138">
        <f t="shared" si="398"/>
        <v>32524</v>
      </c>
      <c r="AP891" s="138" t="str">
        <f t="shared" si="399"/>
        <v>Schwarzenau</v>
      </c>
      <c r="AQ891" s="138">
        <f t="shared" ca="1" si="400"/>
        <v>12986</v>
      </c>
      <c r="AR891" s="138">
        <f t="shared" ca="1" si="401"/>
        <v>61624</v>
      </c>
      <c r="AS891" s="138">
        <f t="shared" ca="1" si="402"/>
        <v>106014.83</v>
      </c>
      <c r="AT891" s="138">
        <f t="shared" ca="1" si="403"/>
        <v>500</v>
      </c>
      <c r="AU891" s="138">
        <f t="shared" ca="1" si="403"/>
        <v>500</v>
      </c>
      <c r="AV891" s="135"/>
      <c r="AW891" s="131">
        <v>32524</v>
      </c>
      <c r="AX891" s="66">
        <f t="shared" si="404"/>
        <v>3</v>
      </c>
      <c r="AY891" s="132" t="s">
        <v>1242</v>
      </c>
      <c r="AZ891" s="107">
        <f t="shared" ca="1" si="405"/>
        <v>12986</v>
      </c>
      <c r="BA891" s="107">
        <f t="shared" ca="1" si="406"/>
        <v>61624</v>
      </c>
      <c r="BB891" s="107">
        <f t="shared" ca="1" si="407"/>
        <v>106014.83</v>
      </c>
      <c r="BC891" s="107">
        <f t="shared" ca="1" si="408"/>
        <v>500</v>
      </c>
      <c r="BD891" s="107">
        <f t="shared" ca="1" si="409"/>
        <v>500</v>
      </c>
    </row>
    <row r="892" spans="1:56" x14ac:dyDescent="0.15">
      <c r="A892" s="62">
        <v>32525</v>
      </c>
      <c r="B892" s="62">
        <f t="shared" si="382"/>
        <v>3</v>
      </c>
      <c r="C892" s="59" t="s">
        <v>1241</v>
      </c>
      <c r="D892" s="62">
        <v>2047</v>
      </c>
      <c r="E892" s="86">
        <v>23630</v>
      </c>
      <c r="F892" s="86">
        <v>82406</v>
      </c>
      <c r="G892" s="86">
        <v>166389.51999999999</v>
      </c>
      <c r="H892" s="86">
        <v>500</v>
      </c>
      <c r="I892" s="86">
        <v>500</v>
      </c>
      <c r="K892" s="66">
        <v>32525</v>
      </c>
      <c r="L892" s="66"/>
      <c r="M892" s="66">
        <v>32525</v>
      </c>
      <c r="N892" s="62">
        <f t="shared" si="383"/>
        <v>3</v>
      </c>
      <c r="O892" s="66" t="s">
        <v>1241</v>
      </c>
      <c r="P892" s="66">
        <v>1</v>
      </c>
      <c r="Q892" s="66">
        <f t="shared" si="384"/>
        <v>2047</v>
      </c>
      <c r="R892" s="66">
        <f t="shared" si="385"/>
        <v>23630</v>
      </c>
      <c r="S892" s="66">
        <f t="shared" si="386"/>
        <v>82406</v>
      </c>
      <c r="T892" s="66">
        <f t="shared" si="387"/>
        <v>166389.51999999999</v>
      </c>
      <c r="U892" s="66">
        <f t="shared" si="388"/>
        <v>500</v>
      </c>
      <c r="V892" s="66">
        <f t="shared" si="389"/>
        <v>500</v>
      </c>
      <c r="W892" s="66"/>
      <c r="X892" s="62">
        <v>32525</v>
      </c>
      <c r="Y892" s="62">
        <f t="shared" si="390"/>
        <v>3</v>
      </c>
      <c r="Z892" s="59" t="s">
        <v>1241</v>
      </c>
      <c r="AA892" s="62">
        <v>1</v>
      </c>
      <c r="AB892" s="62">
        <f t="shared" ca="1" si="391"/>
        <v>1</v>
      </c>
      <c r="AC892" s="62">
        <f t="shared" ca="1" si="392"/>
        <v>2047</v>
      </c>
      <c r="AD892" s="62">
        <f t="shared" ca="1" si="393"/>
        <v>23630</v>
      </c>
      <c r="AE892" s="62">
        <f t="shared" ca="1" si="394"/>
        <v>82406</v>
      </c>
      <c r="AF892" s="62">
        <f t="shared" ca="1" si="395"/>
        <v>166389.51999999999</v>
      </c>
      <c r="AG892" s="62">
        <f t="shared" ca="1" si="396"/>
        <v>500</v>
      </c>
      <c r="AH892" s="62">
        <f t="shared" ca="1" si="397"/>
        <v>500</v>
      </c>
      <c r="AL892" s="66"/>
      <c r="AO892" s="138">
        <f t="shared" si="398"/>
        <v>32525</v>
      </c>
      <c r="AP892" s="138" t="str">
        <f t="shared" si="399"/>
        <v>Schweiggers</v>
      </c>
      <c r="AQ892" s="138">
        <f t="shared" ca="1" si="400"/>
        <v>23630</v>
      </c>
      <c r="AR892" s="138">
        <f t="shared" ca="1" si="401"/>
        <v>82406</v>
      </c>
      <c r="AS892" s="138">
        <f t="shared" ca="1" si="402"/>
        <v>166389.51999999999</v>
      </c>
      <c r="AT892" s="138">
        <f t="shared" ca="1" si="403"/>
        <v>500</v>
      </c>
      <c r="AU892" s="138">
        <f t="shared" ca="1" si="403"/>
        <v>500</v>
      </c>
      <c r="AV892" s="135"/>
      <c r="AW892" s="131">
        <v>32525</v>
      </c>
      <c r="AX892" s="66">
        <f t="shared" si="404"/>
        <v>3</v>
      </c>
      <c r="AY892" s="132" t="s">
        <v>1241</v>
      </c>
      <c r="AZ892" s="107">
        <f t="shared" ca="1" si="405"/>
        <v>23630</v>
      </c>
      <c r="BA892" s="107">
        <f t="shared" ca="1" si="406"/>
        <v>82406</v>
      </c>
      <c r="BB892" s="107">
        <f t="shared" ca="1" si="407"/>
        <v>166389.51999999999</v>
      </c>
      <c r="BC892" s="107">
        <f t="shared" ca="1" si="408"/>
        <v>500</v>
      </c>
      <c r="BD892" s="107">
        <f t="shared" ca="1" si="409"/>
        <v>500</v>
      </c>
    </row>
    <row r="893" spans="1:56" x14ac:dyDescent="0.15">
      <c r="A893" s="62">
        <v>32528</v>
      </c>
      <c r="B893" s="62">
        <f t="shared" si="382"/>
        <v>3</v>
      </c>
      <c r="C893" s="59" t="s">
        <v>1240</v>
      </c>
      <c r="D893" s="62">
        <v>1036</v>
      </c>
      <c r="E893" s="86">
        <v>15175</v>
      </c>
      <c r="F893" s="86">
        <v>67391</v>
      </c>
      <c r="G893" s="86">
        <v>97421.87</v>
      </c>
      <c r="H893" s="86">
        <v>500</v>
      </c>
      <c r="I893" s="86">
        <v>500</v>
      </c>
      <c r="K893" s="66">
        <v>32528</v>
      </c>
      <c r="L893" s="66"/>
      <c r="M893" s="66">
        <v>32528</v>
      </c>
      <c r="N893" s="62">
        <f t="shared" si="383"/>
        <v>3</v>
      </c>
      <c r="O893" s="66" t="s">
        <v>1240</v>
      </c>
      <c r="P893" s="66">
        <v>1</v>
      </c>
      <c r="Q893" s="66">
        <f t="shared" si="384"/>
        <v>1036</v>
      </c>
      <c r="R893" s="66">
        <f t="shared" si="385"/>
        <v>15175</v>
      </c>
      <c r="S893" s="66">
        <f t="shared" si="386"/>
        <v>67391</v>
      </c>
      <c r="T893" s="66">
        <f t="shared" si="387"/>
        <v>97421.87</v>
      </c>
      <c r="U893" s="66">
        <f t="shared" si="388"/>
        <v>500</v>
      </c>
      <c r="V893" s="66">
        <f t="shared" si="389"/>
        <v>500</v>
      </c>
      <c r="W893" s="66"/>
      <c r="X893" s="62">
        <v>32528</v>
      </c>
      <c r="Y893" s="62">
        <f t="shared" si="390"/>
        <v>3</v>
      </c>
      <c r="Z893" s="59" t="s">
        <v>1240</v>
      </c>
      <c r="AA893" s="62">
        <v>1</v>
      </c>
      <c r="AB893" s="62">
        <f t="shared" ca="1" si="391"/>
        <v>1</v>
      </c>
      <c r="AC893" s="62">
        <f t="shared" ca="1" si="392"/>
        <v>1036</v>
      </c>
      <c r="AD893" s="62">
        <f t="shared" ca="1" si="393"/>
        <v>15175</v>
      </c>
      <c r="AE893" s="62">
        <f t="shared" ca="1" si="394"/>
        <v>67391</v>
      </c>
      <c r="AF893" s="62">
        <f t="shared" ca="1" si="395"/>
        <v>97421.87</v>
      </c>
      <c r="AG893" s="62">
        <f t="shared" ca="1" si="396"/>
        <v>500</v>
      </c>
      <c r="AH893" s="62">
        <f t="shared" ca="1" si="397"/>
        <v>500</v>
      </c>
      <c r="AL893" s="66"/>
      <c r="AO893" s="138">
        <f t="shared" si="398"/>
        <v>32528</v>
      </c>
      <c r="AP893" s="138" t="str">
        <f t="shared" si="399"/>
        <v>Bad Traunstein</v>
      </c>
      <c r="AQ893" s="138">
        <f t="shared" ca="1" si="400"/>
        <v>15175</v>
      </c>
      <c r="AR893" s="138">
        <f t="shared" ca="1" si="401"/>
        <v>67391</v>
      </c>
      <c r="AS893" s="138">
        <f t="shared" ca="1" si="402"/>
        <v>97421.87</v>
      </c>
      <c r="AT893" s="138">
        <f t="shared" ca="1" si="403"/>
        <v>500</v>
      </c>
      <c r="AU893" s="138">
        <f t="shared" ca="1" si="403"/>
        <v>500</v>
      </c>
      <c r="AV893" s="135"/>
      <c r="AW893" s="131">
        <v>32528</v>
      </c>
      <c r="AX893" s="66">
        <f t="shared" si="404"/>
        <v>3</v>
      </c>
      <c r="AY893" s="132" t="s">
        <v>1240</v>
      </c>
      <c r="AZ893" s="107">
        <f t="shared" ca="1" si="405"/>
        <v>15175</v>
      </c>
      <c r="BA893" s="107">
        <f t="shared" ca="1" si="406"/>
        <v>67391</v>
      </c>
      <c r="BB893" s="107">
        <f t="shared" ca="1" si="407"/>
        <v>97421.87</v>
      </c>
      <c r="BC893" s="107">
        <f t="shared" ca="1" si="408"/>
        <v>500</v>
      </c>
      <c r="BD893" s="107">
        <f t="shared" ca="1" si="409"/>
        <v>500</v>
      </c>
    </row>
    <row r="894" spans="1:56" x14ac:dyDescent="0.15">
      <c r="A894" s="62">
        <v>32529</v>
      </c>
      <c r="B894" s="62">
        <f t="shared" si="382"/>
        <v>3</v>
      </c>
      <c r="C894" s="59" t="s">
        <v>1239</v>
      </c>
      <c r="D894" s="62">
        <v>1248</v>
      </c>
      <c r="E894" s="86">
        <v>12643</v>
      </c>
      <c r="F894" s="86">
        <v>51370</v>
      </c>
      <c r="G894" s="86">
        <v>368064.55</v>
      </c>
      <c r="H894" s="86">
        <v>500</v>
      </c>
      <c r="I894" s="86">
        <v>500</v>
      </c>
      <c r="K894" s="66">
        <v>32529</v>
      </c>
      <c r="L894" s="66"/>
      <c r="M894" s="66">
        <v>32529</v>
      </c>
      <c r="N894" s="62">
        <f t="shared" si="383"/>
        <v>3</v>
      </c>
      <c r="O894" s="66" t="s">
        <v>1239</v>
      </c>
      <c r="P894" s="66">
        <v>1</v>
      </c>
      <c r="Q894" s="66">
        <f t="shared" si="384"/>
        <v>1248</v>
      </c>
      <c r="R894" s="66">
        <f t="shared" si="385"/>
        <v>12643</v>
      </c>
      <c r="S894" s="66">
        <f t="shared" si="386"/>
        <v>51370</v>
      </c>
      <c r="T894" s="66">
        <f t="shared" si="387"/>
        <v>368064.55</v>
      </c>
      <c r="U894" s="66">
        <f t="shared" si="388"/>
        <v>500</v>
      </c>
      <c r="V894" s="66">
        <f t="shared" si="389"/>
        <v>500</v>
      </c>
      <c r="W894" s="66"/>
      <c r="X894" s="62">
        <v>32529</v>
      </c>
      <c r="Y894" s="62">
        <f t="shared" si="390"/>
        <v>3</v>
      </c>
      <c r="Z894" s="59" t="s">
        <v>1239</v>
      </c>
      <c r="AA894" s="62">
        <v>1</v>
      </c>
      <c r="AB894" s="62">
        <f t="shared" ca="1" si="391"/>
        <v>1</v>
      </c>
      <c r="AC894" s="62">
        <f t="shared" ca="1" si="392"/>
        <v>1248</v>
      </c>
      <c r="AD894" s="62">
        <f t="shared" ca="1" si="393"/>
        <v>12643</v>
      </c>
      <c r="AE894" s="62">
        <f t="shared" ca="1" si="394"/>
        <v>51370</v>
      </c>
      <c r="AF894" s="62">
        <f t="shared" ca="1" si="395"/>
        <v>368064.55</v>
      </c>
      <c r="AG894" s="62">
        <f t="shared" ca="1" si="396"/>
        <v>500</v>
      </c>
      <c r="AH894" s="62">
        <f t="shared" ca="1" si="397"/>
        <v>500</v>
      </c>
      <c r="AL894" s="66"/>
      <c r="AO894" s="138">
        <f t="shared" si="398"/>
        <v>32529</v>
      </c>
      <c r="AP894" s="138" t="str">
        <f t="shared" si="399"/>
        <v>Waldhausen</v>
      </c>
      <c r="AQ894" s="138">
        <f t="shared" ca="1" si="400"/>
        <v>12643</v>
      </c>
      <c r="AR894" s="138">
        <f t="shared" ca="1" si="401"/>
        <v>51370</v>
      </c>
      <c r="AS894" s="138">
        <f t="shared" ca="1" si="402"/>
        <v>368064.55</v>
      </c>
      <c r="AT894" s="138">
        <f t="shared" ca="1" si="403"/>
        <v>500</v>
      </c>
      <c r="AU894" s="138">
        <f t="shared" ca="1" si="403"/>
        <v>500</v>
      </c>
      <c r="AV894" s="135"/>
      <c r="AW894" s="131">
        <v>32529</v>
      </c>
      <c r="AX894" s="66">
        <f t="shared" si="404"/>
        <v>3</v>
      </c>
      <c r="AY894" s="132" t="s">
        <v>1239</v>
      </c>
      <c r="AZ894" s="107">
        <f t="shared" ca="1" si="405"/>
        <v>12643</v>
      </c>
      <c r="BA894" s="107">
        <f t="shared" ca="1" si="406"/>
        <v>51370</v>
      </c>
      <c r="BB894" s="107">
        <f t="shared" ca="1" si="407"/>
        <v>368064.55</v>
      </c>
      <c r="BC894" s="107">
        <f t="shared" ca="1" si="408"/>
        <v>500</v>
      </c>
      <c r="BD894" s="107">
        <f t="shared" ca="1" si="409"/>
        <v>500</v>
      </c>
    </row>
    <row r="895" spans="1:56" x14ac:dyDescent="0.15">
      <c r="A895" s="62">
        <v>32530</v>
      </c>
      <c r="B895" s="62">
        <f t="shared" si="382"/>
        <v>3</v>
      </c>
      <c r="C895" s="59" t="s">
        <v>1238</v>
      </c>
      <c r="D895" s="62">
        <v>10982</v>
      </c>
      <c r="E895" s="86">
        <v>81440</v>
      </c>
      <c r="F895" s="86">
        <v>848393</v>
      </c>
      <c r="G895" s="86">
        <v>4065561.14</v>
      </c>
      <c r="H895" s="86">
        <v>500</v>
      </c>
      <c r="I895" s="86">
        <v>500</v>
      </c>
      <c r="K895" s="66">
        <v>32530</v>
      </c>
      <c r="L895" s="66"/>
      <c r="M895" s="66">
        <v>32530</v>
      </c>
      <c r="N895" s="62">
        <f t="shared" si="383"/>
        <v>3</v>
      </c>
      <c r="O895" s="66" t="s">
        <v>1238</v>
      </c>
      <c r="P895" s="66">
        <v>1</v>
      </c>
      <c r="Q895" s="66">
        <f t="shared" si="384"/>
        <v>10982</v>
      </c>
      <c r="R895" s="66">
        <f t="shared" si="385"/>
        <v>81440</v>
      </c>
      <c r="S895" s="66">
        <f t="shared" si="386"/>
        <v>848393</v>
      </c>
      <c r="T895" s="66">
        <f t="shared" si="387"/>
        <v>4065561.14</v>
      </c>
      <c r="U895" s="66">
        <f t="shared" si="388"/>
        <v>500</v>
      </c>
      <c r="V895" s="66">
        <f t="shared" si="389"/>
        <v>500</v>
      </c>
      <c r="W895" s="66"/>
      <c r="X895" s="62">
        <v>32530</v>
      </c>
      <c r="Y895" s="62">
        <f t="shared" si="390"/>
        <v>3</v>
      </c>
      <c r="Z895" s="59" t="s">
        <v>1238</v>
      </c>
      <c r="AA895" s="62">
        <v>1</v>
      </c>
      <c r="AB895" s="62">
        <f t="shared" ca="1" si="391"/>
        <v>1</v>
      </c>
      <c r="AC895" s="62">
        <f t="shared" ca="1" si="392"/>
        <v>10982</v>
      </c>
      <c r="AD895" s="62">
        <f t="shared" ca="1" si="393"/>
        <v>81440</v>
      </c>
      <c r="AE895" s="62">
        <f t="shared" ca="1" si="394"/>
        <v>848393</v>
      </c>
      <c r="AF895" s="62">
        <f t="shared" ca="1" si="395"/>
        <v>4065561.14</v>
      </c>
      <c r="AG895" s="62">
        <f t="shared" ca="1" si="396"/>
        <v>500</v>
      </c>
      <c r="AH895" s="62">
        <f t="shared" ca="1" si="397"/>
        <v>500</v>
      </c>
      <c r="AL895" s="66"/>
      <c r="AO895" s="138">
        <f t="shared" si="398"/>
        <v>32530</v>
      </c>
      <c r="AP895" s="138" t="str">
        <f t="shared" si="399"/>
        <v>Zwettl-Niederösterreich</v>
      </c>
      <c r="AQ895" s="138">
        <f t="shared" ca="1" si="400"/>
        <v>81440</v>
      </c>
      <c r="AR895" s="138">
        <f t="shared" ca="1" si="401"/>
        <v>848393</v>
      </c>
      <c r="AS895" s="138">
        <f t="shared" ca="1" si="402"/>
        <v>4065561.14</v>
      </c>
      <c r="AT895" s="138">
        <f t="shared" ca="1" si="403"/>
        <v>500</v>
      </c>
      <c r="AU895" s="138">
        <f t="shared" ca="1" si="403"/>
        <v>500</v>
      </c>
      <c r="AV895" s="135"/>
      <c r="AW895" s="131">
        <v>32530</v>
      </c>
      <c r="AX895" s="66">
        <f t="shared" si="404"/>
        <v>3</v>
      </c>
      <c r="AY895" s="132" t="s">
        <v>1238</v>
      </c>
      <c r="AZ895" s="107">
        <f t="shared" ca="1" si="405"/>
        <v>81440</v>
      </c>
      <c r="BA895" s="107">
        <f t="shared" ca="1" si="406"/>
        <v>848393</v>
      </c>
      <c r="BB895" s="107">
        <f t="shared" ca="1" si="407"/>
        <v>4065561.14</v>
      </c>
      <c r="BC895" s="107">
        <f t="shared" ca="1" si="408"/>
        <v>500</v>
      </c>
      <c r="BD895" s="107">
        <f t="shared" ca="1" si="409"/>
        <v>500</v>
      </c>
    </row>
    <row r="896" spans="1:56" x14ac:dyDescent="0.15">
      <c r="A896" s="62">
        <v>40101</v>
      </c>
      <c r="B896" s="62">
        <f t="shared" si="382"/>
        <v>4</v>
      </c>
      <c r="C896" s="59" t="s">
        <v>1237</v>
      </c>
      <c r="D896" s="62">
        <v>202663</v>
      </c>
      <c r="E896" s="86">
        <v>27681</v>
      </c>
      <c r="F896" s="86">
        <v>21166988</v>
      </c>
      <c r="G896" s="86">
        <v>147285537</v>
      </c>
      <c r="H896" s="86">
        <v>500</v>
      </c>
      <c r="I896" s="86">
        <v>500</v>
      </c>
      <c r="K896" s="66">
        <v>40101</v>
      </c>
      <c r="L896" s="66"/>
      <c r="M896" s="66">
        <v>40101</v>
      </c>
      <c r="N896" s="62">
        <f t="shared" si="383"/>
        <v>4</v>
      </c>
      <c r="O896" s="66" t="s">
        <v>1237</v>
      </c>
      <c r="P896" s="66">
        <v>1</v>
      </c>
      <c r="Q896" s="66">
        <f t="shared" si="384"/>
        <v>202663</v>
      </c>
      <c r="R896" s="66">
        <f t="shared" si="385"/>
        <v>27681</v>
      </c>
      <c r="S896" s="66">
        <f t="shared" si="386"/>
        <v>21166988</v>
      </c>
      <c r="T896" s="66">
        <f t="shared" si="387"/>
        <v>147285537</v>
      </c>
      <c r="U896" s="66">
        <f t="shared" si="388"/>
        <v>500</v>
      </c>
      <c r="V896" s="66">
        <f t="shared" si="389"/>
        <v>500</v>
      </c>
      <c r="W896" s="66"/>
      <c r="X896" s="62">
        <v>40101</v>
      </c>
      <c r="Y896" s="62">
        <f t="shared" si="390"/>
        <v>4</v>
      </c>
      <c r="Z896" s="59" t="s">
        <v>1237</v>
      </c>
      <c r="AA896" s="62">
        <v>1</v>
      </c>
      <c r="AB896" s="62">
        <f t="shared" ca="1" si="391"/>
        <v>1</v>
      </c>
      <c r="AC896" s="62">
        <f t="shared" ca="1" si="392"/>
        <v>202663</v>
      </c>
      <c r="AD896" s="62">
        <f t="shared" ca="1" si="393"/>
        <v>27681</v>
      </c>
      <c r="AE896" s="62">
        <f t="shared" ca="1" si="394"/>
        <v>21166988</v>
      </c>
      <c r="AF896" s="62">
        <f t="shared" ca="1" si="395"/>
        <v>147285537</v>
      </c>
      <c r="AG896" s="62">
        <f t="shared" ca="1" si="396"/>
        <v>500</v>
      </c>
      <c r="AH896" s="62">
        <f t="shared" ca="1" si="397"/>
        <v>500</v>
      </c>
      <c r="AL896" s="66"/>
      <c r="AO896" s="138">
        <f t="shared" si="398"/>
        <v>40101</v>
      </c>
      <c r="AP896" s="138" t="str">
        <f t="shared" si="399"/>
        <v>Linz</v>
      </c>
      <c r="AQ896" s="138">
        <f t="shared" ca="1" si="400"/>
        <v>27681</v>
      </c>
      <c r="AR896" s="138">
        <f t="shared" ca="1" si="401"/>
        <v>21166988</v>
      </c>
      <c r="AS896" s="138">
        <f t="shared" ca="1" si="402"/>
        <v>147285537</v>
      </c>
      <c r="AT896" s="138">
        <f t="shared" ca="1" si="403"/>
        <v>500</v>
      </c>
      <c r="AU896" s="138">
        <f t="shared" ca="1" si="403"/>
        <v>500</v>
      </c>
      <c r="AV896" s="135"/>
      <c r="AW896" s="131">
        <v>40101</v>
      </c>
      <c r="AX896" s="66">
        <f t="shared" si="404"/>
        <v>4</v>
      </c>
      <c r="AY896" s="132" t="s">
        <v>1237</v>
      </c>
      <c r="AZ896" s="107">
        <f t="shared" ca="1" si="405"/>
        <v>27681</v>
      </c>
      <c r="BA896" s="107">
        <f t="shared" ca="1" si="406"/>
        <v>21166988</v>
      </c>
      <c r="BB896" s="107">
        <f t="shared" ca="1" si="407"/>
        <v>147285537</v>
      </c>
      <c r="BC896" s="107">
        <f t="shared" ca="1" si="408"/>
        <v>500</v>
      </c>
      <c r="BD896" s="107">
        <f t="shared" ca="1" si="409"/>
        <v>500</v>
      </c>
    </row>
    <row r="897" spans="1:56" x14ac:dyDescent="0.15">
      <c r="A897" s="62">
        <v>40201</v>
      </c>
      <c r="B897" s="62">
        <f t="shared" si="382"/>
        <v>4</v>
      </c>
      <c r="C897" s="59" t="s">
        <v>1236</v>
      </c>
      <c r="D897" s="62">
        <v>38385</v>
      </c>
      <c r="E897" s="86">
        <v>11765</v>
      </c>
      <c r="F897" s="86">
        <v>3464784</v>
      </c>
      <c r="G897" s="86">
        <v>27817210</v>
      </c>
      <c r="H897" s="86">
        <v>500</v>
      </c>
      <c r="I897" s="86">
        <v>500</v>
      </c>
      <c r="K897" s="66">
        <v>40201</v>
      </c>
      <c r="L897" s="66"/>
      <c r="M897" s="66">
        <v>40201</v>
      </c>
      <c r="N897" s="62">
        <f t="shared" si="383"/>
        <v>4</v>
      </c>
      <c r="O897" s="66" t="s">
        <v>1236</v>
      </c>
      <c r="P897" s="66">
        <v>1</v>
      </c>
      <c r="Q897" s="66">
        <f t="shared" si="384"/>
        <v>38385</v>
      </c>
      <c r="R897" s="66">
        <f t="shared" si="385"/>
        <v>11765</v>
      </c>
      <c r="S897" s="66">
        <f t="shared" si="386"/>
        <v>3464784</v>
      </c>
      <c r="T897" s="66">
        <f t="shared" si="387"/>
        <v>27817210</v>
      </c>
      <c r="U897" s="66">
        <f t="shared" si="388"/>
        <v>500</v>
      </c>
      <c r="V897" s="66">
        <f t="shared" si="389"/>
        <v>500</v>
      </c>
      <c r="W897" s="66"/>
      <c r="X897" s="62">
        <v>40201</v>
      </c>
      <c r="Y897" s="62">
        <f t="shared" si="390"/>
        <v>4</v>
      </c>
      <c r="Z897" s="59" t="s">
        <v>1236</v>
      </c>
      <c r="AA897" s="62">
        <v>1</v>
      </c>
      <c r="AB897" s="62">
        <f t="shared" ca="1" si="391"/>
        <v>1</v>
      </c>
      <c r="AC897" s="62">
        <f t="shared" ca="1" si="392"/>
        <v>38385</v>
      </c>
      <c r="AD897" s="62">
        <f t="shared" ca="1" si="393"/>
        <v>11765</v>
      </c>
      <c r="AE897" s="62">
        <f t="shared" ca="1" si="394"/>
        <v>3464784</v>
      </c>
      <c r="AF897" s="62">
        <f t="shared" ca="1" si="395"/>
        <v>27817210</v>
      </c>
      <c r="AG897" s="62">
        <f t="shared" ca="1" si="396"/>
        <v>500</v>
      </c>
      <c r="AH897" s="62">
        <f t="shared" ca="1" si="397"/>
        <v>500</v>
      </c>
      <c r="AL897" s="66"/>
      <c r="AO897" s="138">
        <f t="shared" si="398"/>
        <v>40201</v>
      </c>
      <c r="AP897" s="138" t="str">
        <f t="shared" si="399"/>
        <v>Steyr</v>
      </c>
      <c r="AQ897" s="138">
        <f t="shared" ca="1" si="400"/>
        <v>11765</v>
      </c>
      <c r="AR897" s="138">
        <f t="shared" ca="1" si="401"/>
        <v>3464784</v>
      </c>
      <c r="AS897" s="138">
        <f t="shared" ca="1" si="402"/>
        <v>27817210</v>
      </c>
      <c r="AT897" s="138">
        <f t="shared" ca="1" si="403"/>
        <v>500</v>
      </c>
      <c r="AU897" s="138">
        <f t="shared" ca="1" si="403"/>
        <v>500</v>
      </c>
      <c r="AV897" s="135"/>
      <c r="AW897" s="131">
        <v>40201</v>
      </c>
      <c r="AX897" s="66">
        <f t="shared" si="404"/>
        <v>4</v>
      </c>
      <c r="AY897" s="132" t="s">
        <v>1236</v>
      </c>
      <c r="AZ897" s="107">
        <f t="shared" ca="1" si="405"/>
        <v>11765</v>
      </c>
      <c r="BA897" s="107">
        <f t="shared" ca="1" si="406"/>
        <v>3464784</v>
      </c>
      <c r="BB897" s="107">
        <f t="shared" ca="1" si="407"/>
        <v>27817210</v>
      </c>
      <c r="BC897" s="107">
        <f t="shared" ca="1" si="408"/>
        <v>500</v>
      </c>
      <c r="BD897" s="107">
        <f t="shared" ca="1" si="409"/>
        <v>500</v>
      </c>
    </row>
    <row r="898" spans="1:56" x14ac:dyDescent="0.15">
      <c r="A898" s="62">
        <v>40301</v>
      </c>
      <c r="B898" s="62">
        <f t="shared" si="382"/>
        <v>4</v>
      </c>
      <c r="C898" s="59" t="s">
        <v>1235</v>
      </c>
      <c r="D898" s="62">
        <v>60784</v>
      </c>
      <c r="E898" s="86">
        <v>23780</v>
      </c>
      <c r="F898" s="86">
        <v>7353419</v>
      </c>
      <c r="G898" s="86">
        <v>41241326</v>
      </c>
      <c r="H898" s="86">
        <v>500</v>
      </c>
      <c r="I898" s="86">
        <v>500</v>
      </c>
      <c r="K898" s="66">
        <v>40301</v>
      </c>
      <c r="L898" s="66"/>
      <c r="M898" s="66">
        <v>40301</v>
      </c>
      <c r="N898" s="62">
        <f t="shared" si="383"/>
        <v>4</v>
      </c>
      <c r="O898" s="66" t="s">
        <v>1235</v>
      </c>
      <c r="P898" s="66">
        <v>1</v>
      </c>
      <c r="Q898" s="66">
        <f t="shared" si="384"/>
        <v>60784</v>
      </c>
      <c r="R898" s="66">
        <f t="shared" si="385"/>
        <v>23780</v>
      </c>
      <c r="S898" s="66">
        <f t="shared" si="386"/>
        <v>7353419</v>
      </c>
      <c r="T898" s="66">
        <f t="shared" si="387"/>
        <v>41241326</v>
      </c>
      <c r="U898" s="66">
        <f t="shared" si="388"/>
        <v>500</v>
      </c>
      <c r="V898" s="66">
        <f t="shared" si="389"/>
        <v>500</v>
      </c>
      <c r="W898" s="66"/>
      <c r="X898" s="62">
        <v>40301</v>
      </c>
      <c r="Y898" s="62">
        <f t="shared" si="390"/>
        <v>4</v>
      </c>
      <c r="Z898" s="59" t="s">
        <v>1235</v>
      </c>
      <c r="AA898" s="62">
        <v>1</v>
      </c>
      <c r="AB898" s="62">
        <f t="shared" ca="1" si="391"/>
        <v>1</v>
      </c>
      <c r="AC898" s="62">
        <f t="shared" ca="1" si="392"/>
        <v>60784</v>
      </c>
      <c r="AD898" s="62">
        <f t="shared" ca="1" si="393"/>
        <v>23780</v>
      </c>
      <c r="AE898" s="62">
        <f t="shared" ca="1" si="394"/>
        <v>7353419</v>
      </c>
      <c r="AF898" s="62">
        <f t="shared" ca="1" si="395"/>
        <v>41241326</v>
      </c>
      <c r="AG898" s="62">
        <f t="shared" ca="1" si="396"/>
        <v>500</v>
      </c>
      <c r="AH898" s="62">
        <f t="shared" ca="1" si="397"/>
        <v>500</v>
      </c>
      <c r="AL898" s="66"/>
      <c r="AO898" s="138">
        <f t="shared" si="398"/>
        <v>40301</v>
      </c>
      <c r="AP898" s="138" t="str">
        <f t="shared" si="399"/>
        <v>Wels</v>
      </c>
      <c r="AQ898" s="138">
        <f t="shared" ca="1" si="400"/>
        <v>23780</v>
      </c>
      <c r="AR898" s="138">
        <f t="shared" ca="1" si="401"/>
        <v>7353419</v>
      </c>
      <c r="AS898" s="138">
        <f t="shared" ca="1" si="402"/>
        <v>41241326</v>
      </c>
      <c r="AT898" s="138">
        <f t="shared" ca="1" si="403"/>
        <v>500</v>
      </c>
      <c r="AU898" s="138">
        <f t="shared" ca="1" si="403"/>
        <v>500</v>
      </c>
      <c r="AV898" s="135"/>
      <c r="AW898" s="131">
        <v>40301</v>
      </c>
      <c r="AX898" s="66">
        <f t="shared" si="404"/>
        <v>4</v>
      </c>
      <c r="AY898" s="132" t="s">
        <v>1235</v>
      </c>
      <c r="AZ898" s="107">
        <f t="shared" ca="1" si="405"/>
        <v>23780</v>
      </c>
      <c r="BA898" s="107">
        <f t="shared" ca="1" si="406"/>
        <v>7353419</v>
      </c>
      <c r="BB898" s="107">
        <f t="shared" ca="1" si="407"/>
        <v>41241326</v>
      </c>
      <c r="BC898" s="107">
        <f t="shared" ca="1" si="408"/>
        <v>500</v>
      </c>
      <c r="BD898" s="107">
        <f t="shared" ca="1" si="409"/>
        <v>500</v>
      </c>
    </row>
    <row r="899" spans="1:56" x14ac:dyDescent="0.15">
      <c r="A899" s="62">
        <v>40401</v>
      </c>
      <c r="B899" s="62">
        <f t="shared" si="382"/>
        <v>4</v>
      </c>
      <c r="C899" s="59" t="s">
        <v>1234</v>
      </c>
      <c r="D899" s="62">
        <v>4864</v>
      </c>
      <c r="E899" s="86">
        <v>19512</v>
      </c>
      <c r="F899" s="86">
        <v>335967</v>
      </c>
      <c r="G899" s="86">
        <v>1510773</v>
      </c>
      <c r="H899" s="86">
        <v>500</v>
      </c>
      <c r="I899" s="86">
        <v>500</v>
      </c>
      <c r="K899" s="66">
        <v>40401</v>
      </c>
      <c r="L899" s="66"/>
      <c r="M899" s="66">
        <v>40401</v>
      </c>
      <c r="N899" s="62">
        <f t="shared" si="383"/>
        <v>4</v>
      </c>
      <c r="O899" s="66" t="s">
        <v>1234</v>
      </c>
      <c r="P899" s="66">
        <v>1</v>
      </c>
      <c r="Q899" s="66">
        <f t="shared" si="384"/>
        <v>4864</v>
      </c>
      <c r="R899" s="66">
        <f t="shared" si="385"/>
        <v>19512</v>
      </c>
      <c r="S899" s="66">
        <f t="shared" si="386"/>
        <v>335967</v>
      </c>
      <c r="T899" s="66">
        <f t="shared" si="387"/>
        <v>1510773</v>
      </c>
      <c r="U899" s="66">
        <f t="shared" si="388"/>
        <v>500</v>
      </c>
      <c r="V899" s="66">
        <f t="shared" si="389"/>
        <v>500</v>
      </c>
      <c r="W899" s="66"/>
      <c r="X899" s="62">
        <v>40401</v>
      </c>
      <c r="Y899" s="62">
        <f t="shared" si="390"/>
        <v>4</v>
      </c>
      <c r="Z899" s="59" t="s">
        <v>1234</v>
      </c>
      <c r="AA899" s="62">
        <v>1</v>
      </c>
      <c r="AB899" s="62">
        <f t="shared" ca="1" si="391"/>
        <v>1</v>
      </c>
      <c r="AC899" s="62">
        <f t="shared" ca="1" si="392"/>
        <v>4864</v>
      </c>
      <c r="AD899" s="62">
        <f t="shared" ca="1" si="393"/>
        <v>19512</v>
      </c>
      <c r="AE899" s="62">
        <f t="shared" ca="1" si="394"/>
        <v>335967</v>
      </c>
      <c r="AF899" s="62">
        <f t="shared" ca="1" si="395"/>
        <v>1510773</v>
      </c>
      <c r="AG899" s="62">
        <f t="shared" ca="1" si="396"/>
        <v>500</v>
      </c>
      <c r="AH899" s="62">
        <f t="shared" ca="1" si="397"/>
        <v>500</v>
      </c>
      <c r="AL899" s="66"/>
      <c r="AO899" s="138">
        <f t="shared" si="398"/>
        <v>40401</v>
      </c>
      <c r="AP899" s="138" t="str">
        <f t="shared" si="399"/>
        <v>Altheim</v>
      </c>
      <c r="AQ899" s="138">
        <f t="shared" ca="1" si="400"/>
        <v>19512</v>
      </c>
      <c r="AR899" s="138">
        <f t="shared" ca="1" si="401"/>
        <v>335967</v>
      </c>
      <c r="AS899" s="138">
        <f t="shared" ca="1" si="402"/>
        <v>1510773</v>
      </c>
      <c r="AT899" s="138">
        <f t="shared" ca="1" si="403"/>
        <v>500</v>
      </c>
      <c r="AU899" s="138">
        <f t="shared" ca="1" si="403"/>
        <v>500</v>
      </c>
      <c r="AV899" s="135"/>
      <c r="AW899" s="131">
        <v>40401</v>
      </c>
      <c r="AX899" s="66">
        <f t="shared" si="404"/>
        <v>4</v>
      </c>
      <c r="AY899" s="132" t="s">
        <v>1234</v>
      </c>
      <c r="AZ899" s="107">
        <f t="shared" ca="1" si="405"/>
        <v>19512</v>
      </c>
      <c r="BA899" s="107">
        <f t="shared" ca="1" si="406"/>
        <v>335967</v>
      </c>
      <c r="BB899" s="107">
        <f t="shared" ca="1" si="407"/>
        <v>1510773</v>
      </c>
      <c r="BC899" s="107">
        <f t="shared" ca="1" si="408"/>
        <v>500</v>
      </c>
      <c r="BD899" s="107">
        <f t="shared" ca="1" si="409"/>
        <v>500</v>
      </c>
    </row>
    <row r="900" spans="1:56" x14ac:dyDescent="0.15">
      <c r="A900" s="62">
        <v>40402</v>
      </c>
      <c r="B900" s="62">
        <f t="shared" si="382"/>
        <v>4</v>
      </c>
      <c r="C900" s="59" t="s">
        <v>1233</v>
      </c>
      <c r="D900" s="62">
        <v>2528</v>
      </c>
      <c r="E900" s="86">
        <v>25643</v>
      </c>
      <c r="F900" s="86">
        <v>207577</v>
      </c>
      <c r="G900" s="86">
        <v>582069</v>
      </c>
      <c r="H900" s="86">
        <v>500</v>
      </c>
      <c r="I900" s="86">
        <v>500</v>
      </c>
      <c r="K900" s="66">
        <v>40402</v>
      </c>
      <c r="L900" s="66"/>
      <c r="M900" s="66">
        <v>40402</v>
      </c>
      <c r="N900" s="62">
        <f t="shared" si="383"/>
        <v>4</v>
      </c>
      <c r="O900" s="66" t="s">
        <v>1233</v>
      </c>
      <c r="P900" s="66">
        <v>1</v>
      </c>
      <c r="Q900" s="66">
        <f t="shared" si="384"/>
        <v>2528</v>
      </c>
      <c r="R900" s="66">
        <f t="shared" si="385"/>
        <v>25643</v>
      </c>
      <c r="S900" s="66">
        <f t="shared" si="386"/>
        <v>207577</v>
      </c>
      <c r="T900" s="66">
        <f t="shared" si="387"/>
        <v>582069</v>
      </c>
      <c r="U900" s="66">
        <f t="shared" si="388"/>
        <v>500</v>
      </c>
      <c r="V900" s="66">
        <f t="shared" si="389"/>
        <v>500</v>
      </c>
      <c r="W900" s="66"/>
      <c r="X900" s="62">
        <v>40402</v>
      </c>
      <c r="Y900" s="62">
        <f t="shared" si="390"/>
        <v>4</v>
      </c>
      <c r="Z900" s="59" t="s">
        <v>1233</v>
      </c>
      <c r="AA900" s="62">
        <v>1</v>
      </c>
      <c r="AB900" s="62">
        <f t="shared" ca="1" si="391"/>
        <v>1</v>
      </c>
      <c r="AC900" s="62">
        <f t="shared" ca="1" si="392"/>
        <v>2528</v>
      </c>
      <c r="AD900" s="62">
        <f t="shared" ca="1" si="393"/>
        <v>25643</v>
      </c>
      <c r="AE900" s="62">
        <f t="shared" ca="1" si="394"/>
        <v>207577</v>
      </c>
      <c r="AF900" s="62">
        <f t="shared" ca="1" si="395"/>
        <v>582069</v>
      </c>
      <c r="AG900" s="62">
        <f t="shared" ca="1" si="396"/>
        <v>500</v>
      </c>
      <c r="AH900" s="62">
        <f t="shared" ca="1" si="397"/>
        <v>500</v>
      </c>
      <c r="AL900" s="66"/>
      <c r="AO900" s="138">
        <f t="shared" si="398"/>
        <v>40402</v>
      </c>
      <c r="AP900" s="138" t="str">
        <f t="shared" si="399"/>
        <v>Aspach</v>
      </c>
      <c r="AQ900" s="138">
        <f t="shared" ca="1" si="400"/>
        <v>25643</v>
      </c>
      <c r="AR900" s="138">
        <f t="shared" ca="1" si="401"/>
        <v>207577</v>
      </c>
      <c r="AS900" s="138">
        <f t="shared" ca="1" si="402"/>
        <v>582069</v>
      </c>
      <c r="AT900" s="138">
        <f t="shared" ca="1" si="403"/>
        <v>500</v>
      </c>
      <c r="AU900" s="138">
        <f t="shared" ca="1" si="403"/>
        <v>500</v>
      </c>
      <c r="AV900" s="135"/>
      <c r="AW900" s="131">
        <v>40402</v>
      </c>
      <c r="AX900" s="66">
        <f t="shared" si="404"/>
        <v>4</v>
      </c>
      <c r="AY900" s="132" t="s">
        <v>1233</v>
      </c>
      <c r="AZ900" s="107">
        <f t="shared" ca="1" si="405"/>
        <v>25643</v>
      </c>
      <c r="BA900" s="107">
        <f t="shared" ca="1" si="406"/>
        <v>207577</v>
      </c>
      <c r="BB900" s="107">
        <f t="shared" ca="1" si="407"/>
        <v>582069</v>
      </c>
      <c r="BC900" s="107">
        <f t="shared" ca="1" si="408"/>
        <v>500</v>
      </c>
      <c r="BD900" s="107">
        <f t="shared" ca="1" si="409"/>
        <v>500</v>
      </c>
    </row>
    <row r="901" spans="1:56" x14ac:dyDescent="0.15">
      <c r="A901" s="62">
        <v>40403</v>
      </c>
      <c r="B901" s="62">
        <f t="shared" si="382"/>
        <v>4</v>
      </c>
      <c r="C901" s="59" t="s">
        <v>1232</v>
      </c>
      <c r="D901" s="62">
        <v>548</v>
      </c>
      <c r="E901" s="86">
        <v>8384</v>
      </c>
      <c r="F901" s="86">
        <v>32211</v>
      </c>
      <c r="G901" s="86">
        <v>49490</v>
      </c>
      <c r="H901" s="86">
        <v>500</v>
      </c>
      <c r="I901" s="86">
        <v>500</v>
      </c>
      <c r="K901" s="66">
        <v>40403</v>
      </c>
      <c r="L901" s="66"/>
      <c r="M901" s="66">
        <v>40403</v>
      </c>
      <c r="N901" s="62">
        <f t="shared" si="383"/>
        <v>4</v>
      </c>
      <c r="O901" s="66" t="s">
        <v>1232</v>
      </c>
      <c r="P901" s="66">
        <v>1</v>
      </c>
      <c r="Q901" s="66">
        <f t="shared" si="384"/>
        <v>548</v>
      </c>
      <c r="R901" s="66">
        <f t="shared" si="385"/>
        <v>8384</v>
      </c>
      <c r="S901" s="66">
        <f t="shared" si="386"/>
        <v>32211</v>
      </c>
      <c r="T901" s="66">
        <f t="shared" si="387"/>
        <v>49490</v>
      </c>
      <c r="U901" s="66">
        <f t="shared" si="388"/>
        <v>500</v>
      </c>
      <c r="V901" s="66">
        <f t="shared" si="389"/>
        <v>500</v>
      </c>
      <c r="W901" s="66"/>
      <c r="X901" s="62">
        <v>40403</v>
      </c>
      <c r="Y901" s="62">
        <f t="shared" si="390"/>
        <v>4</v>
      </c>
      <c r="Z901" s="59" t="s">
        <v>1232</v>
      </c>
      <c r="AA901" s="62">
        <v>1</v>
      </c>
      <c r="AB901" s="62">
        <f t="shared" ca="1" si="391"/>
        <v>1</v>
      </c>
      <c r="AC901" s="62">
        <f t="shared" ca="1" si="392"/>
        <v>548</v>
      </c>
      <c r="AD901" s="62">
        <f t="shared" ca="1" si="393"/>
        <v>8384</v>
      </c>
      <c r="AE901" s="62">
        <f t="shared" ca="1" si="394"/>
        <v>32211</v>
      </c>
      <c r="AF901" s="62">
        <f t="shared" ca="1" si="395"/>
        <v>49490</v>
      </c>
      <c r="AG901" s="62">
        <f t="shared" ca="1" si="396"/>
        <v>500</v>
      </c>
      <c r="AH901" s="62">
        <f t="shared" ca="1" si="397"/>
        <v>500</v>
      </c>
      <c r="AL901" s="66"/>
      <c r="AO901" s="138">
        <f t="shared" si="398"/>
        <v>40403</v>
      </c>
      <c r="AP901" s="138" t="str">
        <f t="shared" si="399"/>
        <v>Auerbach</v>
      </c>
      <c r="AQ901" s="138">
        <f t="shared" ca="1" si="400"/>
        <v>8384</v>
      </c>
      <c r="AR901" s="138">
        <f t="shared" ca="1" si="401"/>
        <v>32211</v>
      </c>
      <c r="AS901" s="138">
        <f t="shared" ca="1" si="402"/>
        <v>49490</v>
      </c>
      <c r="AT901" s="138">
        <f t="shared" ca="1" si="403"/>
        <v>500</v>
      </c>
      <c r="AU901" s="138">
        <f t="shared" ca="1" si="403"/>
        <v>500</v>
      </c>
      <c r="AV901" s="135"/>
      <c r="AW901" s="131">
        <v>40403</v>
      </c>
      <c r="AX901" s="66">
        <f t="shared" si="404"/>
        <v>4</v>
      </c>
      <c r="AY901" s="132" t="s">
        <v>1232</v>
      </c>
      <c r="AZ901" s="107">
        <f t="shared" ca="1" si="405"/>
        <v>8384</v>
      </c>
      <c r="BA901" s="107">
        <f t="shared" ca="1" si="406"/>
        <v>32211</v>
      </c>
      <c r="BB901" s="107">
        <f t="shared" ca="1" si="407"/>
        <v>49490</v>
      </c>
      <c r="BC901" s="107">
        <f t="shared" ca="1" si="408"/>
        <v>500</v>
      </c>
      <c r="BD901" s="107">
        <f t="shared" ca="1" si="409"/>
        <v>500</v>
      </c>
    </row>
    <row r="902" spans="1:56" x14ac:dyDescent="0.15">
      <c r="A902" s="62">
        <v>40404</v>
      </c>
      <c r="B902" s="62">
        <f t="shared" si="382"/>
        <v>4</v>
      </c>
      <c r="C902" s="59" t="s">
        <v>1231</v>
      </c>
      <c r="D902" s="62">
        <v>16885</v>
      </c>
      <c r="E902" s="86">
        <v>13119</v>
      </c>
      <c r="F902" s="86">
        <v>1408164</v>
      </c>
      <c r="G902" s="86">
        <v>11041436</v>
      </c>
      <c r="H902" s="86">
        <v>500</v>
      </c>
      <c r="I902" s="86">
        <v>500</v>
      </c>
      <c r="K902" s="66">
        <v>40404</v>
      </c>
      <c r="L902" s="66"/>
      <c r="M902" s="66">
        <v>40404</v>
      </c>
      <c r="N902" s="62">
        <f t="shared" si="383"/>
        <v>4</v>
      </c>
      <c r="O902" s="66" t="s">
        <v>1231</v>
      </c>
      <c r="P902" s="66">
        <v>1</v>
      </c>
      <c r="Q902" s="66">
        <f t="shared" si="384"/>
        <v>16885</v>
      </c>
      <c r="R902" s="66">
        <f t="shared" si="385"/>
        <v>13119</v>
      </c>
      <c r="S902" s="66">
        <f t="shared" si="386"/>
        <v>1408164</v>
      </c>
      <c r="T902" s="66">
        <f t="shared" si="387"/>
        <v>11041436</v>
      </c>
      <c r="U902" s="66">
        <f t="shared" si="388"/>
        <v>500</v>
      </c>
      <c r="V902" s="66">
        <f t="shared" si="389"/>
        <v>500</v>
      </c>
      <c r="W902" s="66"/>
      <c r="X902" s="62">
        <v>40404</v>
      </c>
      <c r="Y902" s="62">
        <f t="shared" si="390"/>
        <v>4</v>
      </c>
      <c r="Z902" s="59" t="s">
        <v>1231</v>
      </c>
      <c r="AA902" s="62">
        <v>1</v>
      </c>
      <c r="AB902" s="62">
        <f t="shared" ca="1" si="391"/>
        <v>1</v>
      </c>
      <c r="AC902" s="62">
        <f t="shared" ca="1" si="392"/>
        <v>16885</v>
      </c>
      <c r="AD902" s="62">
        <f t="shared" ca="1" si="393"/>
        <v>13119</v>
      </c>
      <c r="AE902" s="62">
        <f t="shared" ca="1" si="394"/>
        <v>1408164</v>
      </c>
      <c r="AF902" s="62">
        <f t="shared" ca="1" si="395"/>
        <v>11041436</v>
      </c>
      <c r="AG902" s="62">
        <f t="shared" ca="1" si="396"/>
        <v>500</v>
      </c>
      <c r="AH902" s="62">
        <f t="shared" ca="1" si="397"/>
        <v>500</v>
      </c>
      <c r="AL902" s="66"/>
      <c r="AO902" s="138">
        <f t="shared" si="398"/>
        <v>40404</v>
      </c>
      <c r="AP902" s="138" t="str">
        <f t="shared" si="399"/>
        <v>Braunau am Inn</v>
      </c>
      <c r="AQ902" s="138">
        <f t="shared" ca="1" si="400"/>
        <v>13119</v>
      </c>
      <c r="AR902" s="138">
        <f t="shared" ca="1" si="401"/>
        <v>1408164</v>
      </c>
      <c r="AS902" s="138">
        <f t="shared" ca="1" si="402"/>
        <v>11041436</v>
      </c>
      <c r="AT902" s="138">
        <f t="shared" ca="1" si="403"/>
        <v>500</v>
      </c>
      <c r="AU902" s="138">
        <f t="shared" ca="1" si="403"/>
        <v>500</v>
      </c>
      <c r="AV902" s="135"/>
      <c r="AW902" s="131">
        <v>40404</v>
      </c>
      <c r="AX902" s="66">
        <f t="shared" si="404"/>
        <v>4</v>
      </c>
      <c r="AY902" s="132" t="s">
        <v>1231</v>
      </c>
      <c r="AZ902" s="107">
        <f t="shared" ca="1" si="405"/>
        <v>13119</v>
      </c>
      <c r="BA902" s="107">
        <f t="shared" ca="1" si="406"/>
        <v>1408164</v>
      </c>
      <c r="BB902" s="107">
        <f t="shared" ca="1" si="407"/>
        <v>11041436</v>
      </c>
      <c r="BC902" s="107">
        <f t="shared" ca="1" si="408"/>
        <v>500</v>
      </c>
      <c r="BD902" s="107">
        <f t="shared" ca="1" si="409"/>
        <v>500</v>
      </c>
    </row>
    <row r="903" spans="1:56" x14ac:dyDescent="0.15">
      <c r="A903" s="62">
        <v>40405</v>
      </c>
      <c r="B903" s="62">
        <f t="shared" si="382"/>
        <v>4</v>
      </c>
      <c r="C903" s="59" t="s">
        <v>1230</v>
      </c>
      <c r="D903" s="62">
        <v>2642</v>
      </c>
      <c r="E903" s="86">
        <v>40440</v>
      </c>
      <c r="F903" s="86">
        <v>149279</v>
      </c>
      <c r="G903" s="86">
        <v>412643</v>
      </c>
      <c r="H903" s="86">
        <v>500</v>
      </c>
      <c r="I903" s="86">
        <v>500</v>
      </c>
      <c r="K903" s="66">
        <v>40405</v>
      </c>
      <c r="L903" s="66"/>
      <c r="M903" s="66">
        <v>40405</v>
      </c>
      <c r="N903" s="62">
        <f t="shared" si="383"/>
        <v>4</v>
      </c>
      <c r="O903" s="66" t="s">
        <v>1230</v>
      </c>
      <c r="P903" s="66">
        <v>1</v>
      </c>
      <c r="Q903" s="66">
        <f t="shared" si="384"/>
        <v>2642</v>
      </c>
      <c r="R903" s="66">
        <f t="shared" si="385"/>
        <v>40440</v>
      </c>
      <c r="S903" s="66">
        <f t="shared" si="386"/>
        <v>149279</v>
      </c>
      <c r="T903" s="66">
        <f t="shared" si="387"/>
        <v>412643</v>
      </c>
      <c r="U903" s="66">
        <f t="shared" si="388"/>
        <v>500</v>
      </c>
      <c r="V903" s="66">
        <f t="shared" si="389"/>
        <v>500</v>
      </c>
      <c r="W903" s="66"/>
      <c r="X903" s="62">
        <v>40405</v>
      </c>
      <c r="Y903" s="62">
        <f t="shared" si="390"/>
        <v>4</v>
      </c>
      <c r="Z903" s="59" t="s">
        <v>1230</v>
      </c>
      <c r="AA903" s="62">
        <v>1</v>
      </c>
      <c r="AB903" s="62">
        <f t="shared" ca="1" si="391"/>
        <v>1</v>
      </c>
      <c r="AC903" s="62">
        <f t="shared" ca="1" si="392"/>
        <v>2642</v>
      </c>
      <c r="AD903" s="62">
        <f t="shared" ca="1" si="393"/>
        <v>40440</v>
      </c>
      <c r="AE903" s="62">
        <f t="shared" ca="1" si="394"/>
        <v>149279</v>
      </c>
      <c r="AF903" s="62">
        <f t="shared" ca="1" si="395"/>
        <v>412643</v>
      </c>
      <c r="AG903" s="62">
        <f t="shared" ca="1" si="396"/>
        <v>500</v>
      </c>
      <c r="AH903" s="62">
        <f t="shared" ca="1" si="397"/>
        <v>500</v>
      </c>
      <c r="AL903" s="66"/>
      <c r="AO903" s="138">
        <f t="shared" si="398"/>
        <v>40405</v>
      </c>
      <c r="AP903" s="138" t="str">
        <f t="shared" si="399"/>
        <v>Burgkirchen</v>
      </c>
      <c r="AQ903" s="138">
        <f t="shared" ca="1" si="400"/>
        <v>40440</v>
      </c>
      <c r="AR903" s="138">
        <f t="shared" ca="1" si="401"/>
        <v>149279</v>
      </c>
      <c r="AS903" s="138">
        <f t="shared" ca="1" si="402"/>
        <v>412643</v>
      </c>
      <c r="AT903" s="138">
        <f t="shared" ca="1" si="403"/>
        <v>500</v>
      </c>
      <c r="AU903" s="138">
        <f t="shared" ca="1" si="403"/>
        <v>500</v>
      </c>
      <c r="AV903" s="135"/>
      <c r="AW903" s="131">
        <v>40405</v>
      </c>
      <c r="AX903" s="66">
        <f t="shared" si="404"/>
        <v>4</v>
      </c>
      <c r="AY903" s="132" t="s">
        <v>1230</v>
      </c>
      <c r="AZ903" s="107">
        <f t="shared" ca="1" si="405"/>
        <v>40440</v>
      </c>
      <c r="BA903" s="107">
        <f t="shared" ca="1" si="406"/>
        <v>149279</v>
      </c>
      <c r="BB903" s="107">
        <f t="shared" ca="1" si="407"/>
        <v>412643</v>
      </c>
      <c r="BC903" s="107">
        <f t="shared" ca="1" si="408"/>
        <v>500</v>
      </c>
      <c r="BD903" s="107">
        <f t="shared" ca="1" si="409"/>
        <v>500</v>
      </c>
    </row>
    <row r="904" spans="1:56" x14ac:dyDescent="0.15">
      <c r="A904" s="62">
        <v>40406</v>
      </c>
      <c r="B904" s="62">
        <f t="shared" si="382"/>
        <v>4</v>
      </c>
      <c r="C904" s="59" t="s">
        <v>1229</v>
      </c>
      <c r="D904" s="62">
        <v>2376</v>
      </c>
      <c r="E904" s="86">
        <v>15279</v>
      </c>
      <c r="F904" s="86">
        <v>199780</v>
      </c>
      <c r="G904" s="86">
        <v>3068362</v>
      </c>
      <c r="H904" s="86">
        <v>500</v>
      </c>
      <c r="I904" s="86">
        <v>500</v>
      </c>
      <c r="K904" s="66">
        <v>40406</v>
      </c>
      <c r="L904" s="66"/>
      <c r="M904" s="66">
        <v>40406</v>
      </c>
      <c r="N904" s="62">
        <f t="shared" si="383"/>
        <v>4</v>
      </c>
      <c r="O904" s="66" t="s">
        <v>1229</v>
      </c>
      <c r="P904" s="66">
        <v>1</v>
      </c>
      <c r="Q904" s="66">
        <f t="shared" si="384"/>
        <v>2376</v>
      </c>
      <c r="R904" s="66">
        <f t="shared" si="385"/>
        <v>15279</v>
      </c>
      <c r="S904" s="66">
        <f t="shared" si="386"/>
        <v>199780</v>
      </c>
      <c r="T904" s="66">
        <f t="shared" si="387"/>
        <v>3068362</v>
      </c>
      <c r="U904" s="66">
        <f t="shared" si="388"/>
        <v>500</v>
      </c>
      <c r="V904" s="66">
        <f t="shared" si="389"/>
        <v>500</v>
      </c>
      <c r="W904" s="66"/>
      <c r="X904" s="62">
        <v>40406</v>
      </c>
      <c r="Y904" s="62">
        <f t="shared" si="390"/>
        <v>4</v>
      </c>
      <c r="Z904" s="59" t="s">
        <v>1229</v>
      </c>
      <c r="AA904" s="62">
        <v>1</v>
      </c>
      <c r="AB904" s="62">
        <f t="shared" ca="1" si="391"/>
        <v>1</v>
      </c>
      <c r="AC904" s="62">
        <f t="shared" ca="1" si="392"/>
        <v>2376</v>
      </c>
      <c r="AD904" s="62">
        <f t="shared" ca="1" si="393"/>
        <v>15279</v>
      </c>
      <c r="AE904" s="62">
        <f t="shared" ca="1" si="394"/>
        <v>199780</v>
      </c>
      <c r="AF904" s="62">
        <f t="shared" ca="1" si="395"/>
        <v>3068362</v>
      </c>
      <c r="AG904" s="62">
        <f t="shared" ca="1" si="396"/>
        <v>500</v>
      </c>
      <c r="AH904" s="62">
        <f t="shared" ca="1" si="397"/>
        <v>500</v>
      </c>
      <c r="AL904" s="66"/>
      <c r="AO904" s="138">
        <f t="shared" si="398"/>
        <v>40406</v>
      </c>
      <c r="AP904" s="138" t="str">
        <f t="shared" si="399"/>
        <v>Eggelsberg</v>
      </c>
      <c r="AQ904" s="138">
        <f t="shared" ca="1" si="400"/>
        <v>15279</v>
      </c>
      <c r="AR904" s="138">
        <f t="shared" ca="1" si="401"/>
        <v>199780</v>
      </c>
      <c r="AS904" s="138">
        <f t="shared" ca="1" si="402"/>
        <v>3068362</v>
      </c>
      <c r="AT904" s="138">
        <f t="shared" ca="1" si="403"/>
        <v>500</v>
      </c>
      <c r="AU904" s="138">
        <f t="shared" ca="1" si="403"/>
        <v>500</v>
      </c>
      <c r="AV904" s="135"/>
      <c r="AW904" s="131">
        <v>40406</v>
      </c>
      <c r="AX904" s="66">
        <f t="shared" si="404"/>
        <v>4</v>
      </c>
      <c r="AY904" s="132" t="s">
        <v>1229</v>
      </c>
      <c r="AZ904" s="107">
        <f t="shared" ca="1" si="405"/>
        <v>15279</v>
      </c>
      <c r="BA904" s="107">
        <f t="shared" ca="1" si="406"/>
        <v>199780</v>
      </c>
      <c r="BB904" s="107">
        <f t="shared" ca="1" si="407"/>
        <v>3068362</v>
      </c>
      <c r="BC904" s="107">
        <f t="shared" ca="1" si="408"/>
        <v>500</v>
      </c>
      <c r="BD904" s="107">
        <f t="shared" ca="1" si="409"/>
        <v>500</v>
      </c>
    </row>
    <row r="905" spans="1:56" x14ac:dyDescent="0.15">
      <c r="A905" s="62">
        <v>40407</v>
      </c>
      <c r="B905" s="62">
        <f t="shared" si="382"/>
        <v>4</v>
      </c>
      <c r="C905" s="59" t="s">
        <v>1228</v>
      </c>
      <c r="D905" s="62">
        <v>1929</v>
      </c>
      <c r="E905" s="86">
        <v>24043</v>
      </c>
      <c r="F905" s="86">
        <v>105439</v>
      </c>
      <c r="G905" s="86">
        <v>265417</v>
      </c>
      <c r="H905" s="86">
        <v>500</v>
      </c>
      <c r="I905" s="86">
        <v>500</v>
      </c>
      <c r="K905" s="66">
        <v>40407</v>
      </c>
      <c r="L905" s="66"/>
      <c r="M905" s="66">
        <v>40407</v>
      </c>
      <c r="N905" s="62">
        <f t="shared" si="383"/>
        <v>4</v>
      </c>
      <c r="O905" s="66" t="s">
        <v>1228</v>
      </c>
      <c r="P905" s="66">
        <v>1</v>
      </c>
      <c r="Q905" s="66">
        <f t="shared" si="384"/>
        <v>1929</v>
      </c>
      <c r="R905" s="66">
        <f t="shared" si="385"/>
        <v>24043</v>
      </c>
      <c r="S905" s="66">
        <f t="shared" si="386"/>
        <v>105439</v>
      </c>
      <c r="T905" s="66">
        <f t="shared" si="387"/>
        <v>265417</v>
      </c>
      <c r="U905" s="66">
        <f t="shared" si="388"/>
        <v>500</v>
      </c>
      <c r="V905" s="66">
        <f t="shared" si="389"/>
        <v>500</v>
      </c>
      <c r="W905" s="66"/>
      <c r="X905" s="62">
        <v>40407</v>
      </c>
      <c r="Y905" s="62">
        <f t="shared" si="390"/>
        <v>4</v>
      </c>
      <c r="Z905" s="59" t="s">
        <v>1228</v>
      </c>
      <c r="AA905" s="62">
        <v>1</v>
      </c>
      <c r="AB905" s="62">
        <f t="shared" ca="1" si="391"/>
        <v>1</v>
      </c>
      <c r="AC905" s="62">
        <f t="shared" ca="1" si="392"/>
        <v>1929</v>
      </c>
      <c r="AD905" s="62">
        <f t="shared" ca="1" si="393"/>
        <v>24043</v>
      </c>
      <c r="AE905" s="62">
        <f t="shared" ca="1" si="394"/>
        <v>105439</v>
      </c>
      <c r="AF905" s="62">
        <f t="shared" ca="1" si="395"/>
        <v>265417</v>
      </c>
      <c r="AG905" s="62">
        <f t="shared" ca="1" si="396"/>
        <v>500</v>
      </c>
      <c r="AH905" s="62">
        <f t="shared" ca="1" si="397"/>
        <v>500</v>
      </c>
      <c r="AL905" s="66"/>
      <c r="AO905" s="138">
        <f t="shared" si="398"/>
        <v>40407</v>
      </c>
      <c r="AP905" s="138" t="str">
        <f t="shared" si="399"/>
        <v>Feldkirchen bei Mattighofen</v>
      </c>
      <c r="AQ905" s="138">
        <f t="shared" ca="1" si="400"/>
        <v>24043</v>
      </c>
      <c r="AR905" s="138">
        <f t="shared" ca="1" si="401"/>
        <v>105439</v>
      </c>
      <c r="AS905" s="138">
        <f t="shared" ca="1" si="402"/>
        <v>265417</v>
      </c>
      <c r="AT905" s="138">
        <f t="shared" ca="1" si="403"/>
        <v>500</v>
      </c>
      <c r="AU905" s="138">
        <f t="shared" ca="1" si="403"/>
        <v>500</v>
      </c>
      <c r="AV905" s="135"/>
      <c r="AW905" s="131">
        <v>40407</v>
      </c>
      <c r="AX905" s="66">
        <f t="shared" si="404"/>
        <v>4</v>
      </c>
      <c r="AY905" s="132" t="s">
        <v>1228</v>
      </c>
      <c r="AZ905" s="107">
        <f t="shared" ca="1" si="405"/>
        <v>24043</v>
      </c>
      <c r="BA905" s="107">
        <f t="shared" ca="1" si="406"/>
        <v>105439</v>
      </c>
      <c r="BB905" s="107">
        <f t="shared" ca="1" si="407"/>
        <v>265417</v>
      </c>
      <c r="BC905" s="107">
        <f t="shared" ca="1" si="408"/>
        <v>500</v>
      </c>
      <c r="BD905" s="107">
        <f t="shared" ca="1" si="409"/>
        <v>500</v>
      </c>
    </row>
    <row r="906" spans="1:56" x14ac:dyDescent="0.15">
      <c r="A906" s="62">
        <v>40408</v>
      </c>
      <c r="B906" s="62">
        <f t="shared" si="382"/>
        <v>4</v>
      </c>
      <c r="C906" s="59" t="s">
        <v>1227</v>
      </c>
      <c r="D906" s="62">
        <v>948</v>
      </c>
      <c r="E906" s="86">
        <v>5874</v>
      </c>
      <c r="F906" s="86">
        <v>81870</v>
      </c>
      <c r="G906" s="86">
        <v>276954</v>
      </c>
      <c r="H906" s="86">
        <v>500</v>
      </c>
      <c r="I906" s="86">
        <v>500</v>
      </c>
      <c r="K906" s="66">
        <v>40408</v>
      </c>
      <c r="L906" s="66"/>
      <c r="M906" s="66">
        <v>40408</v>
      </c>
      <c r="N906" s="62">
        <f t="shared" si="383"/>
        <v>4</v>
      </c>
      <c r="O906" s="66" t="s">
        <v>1227</v>
      </c>
      <c r="P906" s="66">
        <v>1</v>
      </c>
      <c r="Q906" s="66">
        <f t="shared" si="384"/>
        <v>948</v>
      </c>
      <c r="R906" s="66">
        <f t="shared" si="385"/>
        <v>5874</v>
      </c>
      <c r="S906" s="66">
        <f t="shared" si="386"/>
        <v>81870</v>
      </c>
      <c r="T906" s="66">
        <f t="shared" si="387"/>
        <v>276954</v>
      </c>
      <c r="U906" s="66">
        <f t="shared" si="388"/>
        <v>500</v>
      </c>
      <c r="V906" s="66">
        <f t="shared" si="389"/>
        <v>500</v>
      </c>
      <c r="W906" s="66"/>
      <c r="X906" s="62">
        <v>40408</v>
      </c>
      <c r="Y906" s="62">
        <f t="shared" si="390"/>
        <v>4</v>
      </c>
      <c r="Z906" s="59" t="s">
        <v>1227</v>
      </c>
      <c r="AA906" s="62">
        <v>1</v>
      </c>
      <c r="AB906" s="62">
        <f t="shared" ca="1" si="391"/>
        <v>1</v>
      </c>
      <c r="AC906" s="62">
        <f t="shared" ca="1" si="392"/>
        <v>948</v>
      </c>
      <c r="AD906" s="62">
        <f t="shared" ca="1" si="393"/>
        <v>5874</v>
      </c>
      <c r="AE906" s="62">
        <f t="shared" ca="1" si="394"/>
        <v>81870</v>
      </c>
      <c r="AF906" s="62">
        <f t="shared" ca="1" si="395"/>
        <v>276954</v>
      </c>
      <c r="AG906" s="62">
        <f t="shared" ca="1" si="396"/>
        <v>500</v>
      </c>
      <c r="AH906" s="62">
        <f t="shared" ca="1" si="397"/>
        <v>500</v>
      </c>
      <c r="AL906" s="66"/>
      <c r="AO906" s="138">
        <f t="shared" si="398"/>
        <v>40408</v>
      </c>
      <c r="AP906" s="138" t="str">
        <f t="shared" si="399"/>
        <v>Franking</v>
      </c>
      <c r="AQ906" s="138">
        <f t="shared" ca="1" si="400"/>
        <v>5874</v>
      </c>
      <c r="AR906" s="138">
        <f t="shared" ca="1" si="401"/>
        <v>81870</v>
      </c>
      <c r="AS906" s="138">
        <f t="shared" ca="1" si="402"/>
        <v>276954</v>
      </c>
      <c r="AT906" s="138">
        <f t="shared" ca="1" si="403"/>
        <v>500</v>
      </c>
      <c r="AU906" s="138">
        <f t="shared" ca="1" si="403"/>
        <v>500</v>
      </c>
      <c r="AV906" s="135"/>
      <c r="AW906" s="131">
        <v>40408</v>
      </c>
      <c r="AX906" s="66">
        <f t="shared" si="404"/>
        <v>4</v>
      </c>
      <c r="AY906" s="132" t="s">
        <v>1227</v>
      </c>
      <c r="AZ906" s="107">
        <f t="shared" ca="1" si="405"/>
        <v>5874</v>
      </c>
      <c r="BA906" s="107">
        <f t="shared" ca="1" si="406"/>
        <v>81870</v>
      </c>
      <c r="BB906" s="107">
        <f t="shared" ca="1" si="407"/>
        <v>276954</v>
      </c>
      <c r="BC906" s="107">
        <f t="shared" ca="1" si="408"/>
        <v>500</v>
      </c>
      <c r="BD906" s="107">
        <f t="shared" ca="1" si="409"/>
        <v>500</v>
      </c>
    </row>
    <row r="907" spans="1:56" x14ac:dyDescent="0.15">
      <c r="A907" s="62">
        <v>40409</v>
      </c>
      <c r="B907" s="62">
        <f t="shared" si="382"/>
        <v>4</v>
      </c>
      <c r="C907" s="59" t="s">
        <v>1226</v>
      </c>
      <c r="D907" s="62">
        <v>1144</v>
      </c>
      <c r="E907" s="86">
        <v>19165</v>
      </c>
      <c r="F907" s="86">
        <v>75031</v>
      </c>
      <c r="G907" s="86">
        <v>598596</v>
      </c>
      <c r="H907" s="86">
        <v>500</v>
      </c>
      <c r="I907" s="86">
        <v>500</v>
      </c>
      <c r="K907" s="66">
        <v>40409</v>
      </c>
      <c r="L907" s="66"/>
      <c r="M907" s="66">
        <v>40409</v>
      </c>
      <c r="N907" s="62">
        <f t="shared" si="383"/>
        <v>4</v>
      </c>
      <c r="O907" s="66" t="s">
        <v>1226</v>
      </c>
      <c r="P907" s="66">
        <v>1</v>
      </c>
      <c r="Q907" s="66">
        <f t="shared" si="384"/>
        <v>1144</v>
      </c>
      <c r="R907" s="66">
        <f t="shared" si="385"/>
        <v>19165</v>
      </c>
      <c r="S907" s="66">
        <f t="shared" si="386"/>
        <v>75031</v>
      </c>
      <c r="T907" s="66">
        <f t="shared" si="387"/>
        <v>598596</v>
      </c>
      <c r="U907" s="66">
        <f t="shared" si="388"/>
        <v>500</v>
      </c>
      <c r="V907" s="66">
        <f t="shared" si="389"/>
        <v>500</v>
      </c>
      <c r="W907" s="66"/>
      <c r="X907" s="62">
        <v>40409</v>
      </c>
      <c r="Y907" s="62">
        <f t="shared" si="390"/>
        <v>4</v>
      </c>
      <c r="Z907" s="59" t="s">
        <v>1226</v>
      </c>
      <c r="AA907" s="62">
        <v>1</v>
      </c>
      <c r="AB907" s="62">
        <f t="shared" ca="1" si="391"/>
        <v>1</v>
      </c>
      <c r="AC907" s="62">
        <f t="shared" ca="1" si="392"/>
        <v>1144</v>
      </c>
      <c r="AD907" s="62">
        <f t="shared" ca="1" si="393"/>
        <v>19165</v>
      </c>
      <c r="AE907" s="62">
        <f t="shared" ca="1" si="394"/>
        <v>75031</v>
      </c>
      <c r="AF907" s="62">
        <f t="shared" ca="1" si="395"/>
        <v>598596</v>
      </c>
      <c r="AG907" s="62">
        <f t="shared" ca="1" si="396"/>
        <v>500</v>
      </c>
      <c r="AH907" s="62">
        <f t="shared" ca="1" si="397"/>
        <v>500</v>
      </c>
      <c r="AL907" s="66"/>
      <c r="AO907" s="138">
        <f t="shared" si="398"/>
        <v>40409</v>
      </c>
      <c r="AP907" s="138" t="str">
        <f t="shared" si="399"/>
        <v>Geretsberg</v>
      </c>
      <c r="AQ907" s="138">
        <f t="shared" ca="1" si="400"/>
        <v>19165</v>
      </c>
      <c r="AR907" s="138">
        <f t="shared" ca="1" si="401"/>
        <v>75031</v>
      </c>
      <c r="AS907" s="138">
        <f t="shared" ca="1" si="402"/>
        <v>598596</v>
      </c>
      <c r="AT907" s="138">
        <f t="shared" ca="1" si="403"/>
        <v>500</v>
      </c>
      <c r="AU907" s="138">
        <f t="shared" ca="1" si="403"/>
        <v>500</v>
      </c>
      <c r="AV907" s="135"/>
      <c r="AW907" s="131">
        <v>40409</v>
      </c>
      <c r="AX907" s="66">
        <f t="shared" si="404"/>
        <v>4</v>
      </c>
      <c r="AY907" s="132" t="s">
        <v>1226</v>
      </c>
      <c r="AZ907" s="107">
        <f t="shared" ca="1" si="405"/>
        <v>19165</v>
      </c>
      <c r="BA907" s="107">
        <f t="shared" ca="1" si="406"/>
        <v>75031</v>
      </c>
      <c r="BB907" s="107">
        <f t="shared" ca="1" si="407"/>
        <v>598596</v>
      </c>
      <c r="BC907" s="107">
        <f t="shared" ca="1" si="408"/>
        <v>500</v>
      </c>
      <c r="BD907" s="107">
        <f t="shared" ca="1" si="409"/>
        <v>500</v>
      </c>
    </row>
    <row r="908" spans="1:56" x14ac:dyDescent="0.15">
      <c r="A908" s="62">
        <v>40410</v>
      </c>
      <c r="B908" s="62">
        <f t="shared" si="382"/>
        <v>4</v>
      </c>
      <c r="C908" s="59" t="s">
        <v>1225</v>
      </c>
      <c r="D908" s="62">
        <v>1334</v>
      </c>
      <c r="E908" s="86">
        <v>24182</v>
      </c>
      <c r="F908" s="86">
        <v>76520</v>
      </c>
      <c r="G908" s="86">
        <v>250611</v>
      </c>
      <c r="H908" s="86">
        <v>500</v>
      </c>
      <c r="I908" s="86">
        <v>500</v>
      </c>
      <c r="K908" s="66">
        <v>40410</v>
      </c>
      <c r="L908" s="66"/>
      <c r="M908" s="66">
        <v>40410</v>
      </c>
      <c r="N908" s="62">
        <f t="shared" si="383"/>
        <v>4</v>
      </c>
      <c r="O908" s="66" t="s">
        <v>1225</v>
      </c>
      <c r="P908" s="66">
        <v>1</v>
      </c>
      <c r="Q908" s="66">
        <f t="shared" si="384"/>
        <v>1334</v>
      </c>
      <c r="R908" s="66">
        <f t="shared" si="385"/>
        <v>24182</v>
      </c>
      <c r="S908" s="66">
        <f t="shared" si="386"/>
        <v>76520</v>
      </c>
      <c r="T908" s="66">
        <f t="shared" si="387"/>
        <v>250611</v>
      </c>
      <c r="U908" s="66">
        <f t="shared" si="388"/>
        <v>500</v>
      </c>
      <c r="V908" s="66">
        <f t="shared" si="389"/>
        <v>500</v>
      </c>
      <c r="W908" s="66"/>
      <c r="X908" s="62">
        <v>40410</v>
      </c>
      <c r="Y908" s="62">
        <f t="shared" si="390"/>
        <v>4</v>
      </c>
      <c r="Z908" s="59" t="s">
        <v>1225</v>
      </c>
      <c r="AA908" s="62">
        <v>1</v>
      </c>
      <c r="AB908" s="62">
        <f t="shared" ca="1" si="391"/>
        <v>1</v>
      </c>
      <c r="AC908" s="62">
        <f t="shared" ca="1" si="392"/>
        <v>1334</v>
      </c>
      <c r="AD908" s="62">
        <f t="shared" ca="1" si="393"/>
        <v>24182</v>
      </c>
      <c r="AE908" s="62">
        <f t="shared" ca="1" si="394"/>
        <v>76520</v>
      </c>
      <c r="AF908" s="62">
        <f t="shared" ca="1" si="395"/>
        <v>250611</v>
      </c>
      <c r="AG908" s="62">
        <f t="shared" ca="1" si="396"/>
        <v>500</v>
      </c>
      <c r="AH908" s="62">
        <f t="shared" ca="1" si="397"/>
        <v>500</v>
      </c>
      <c r="AL908" s="66"/>
      <c r="AO908" s="138">
        <f t="shared" si="398"/>
        <v>40410</v>
      </c>
      <c r="AP908" s="138" t="str">
        <f t="shared" si="399"/>
        <v>Gilgenberg am Weilhart</v>
      </c>
      <c r="AQ908" s="138">
        <f t="shared" ca="1" si="400"/>
        <v>24182</v>
      </c>
      <c r="AR908" s="138">
        <f t="shared" ca="1" si="401"/>
        <v>76520</v>
      </c>
      <c r="AS908" s="138">
        <f t="shared" ca="1" si="402"/>
        <v>250611</v>
      </c>
      <c r="AT908" s="138">
        <f t="shared" ca="1" si="403"/>
        <v>500</v>
      </c>
      <c r="AU908" s="138">
        <f t="shared" ca="1" si="403"/>
        <v>500</v>
      </c>
      <c r="AV908" s="135"/>
      <c r="AW908" s="131">
        <v>40410</v>
      </c>
      <c r="AX908" s="66">
        <f t="shared" si="404"/>
        <v>4</v>
      </c>
      <c r="AY908" s="132" t="s">
        <v>1225</v>
      </c>
      <c r="AZ908" s="107">
        <f t="shared" ca="1" si="405"/>
        <v>24182</v>
      </c>
      <c r="BA908" s="107">
        <f t="shared" ca="1" si="406"/>
        <v>76520</v>
      </c>
      <c r="BB908" s="107">
        <f t="shared" ca="1" si="407"/>
        <v>250611</v>
      </c>
      <c r="BC908" s="107">
        <f t="shared" ca="1" si="408"/>
        <v>500</v>
      </c>
      <c r="BD908" s="107">
        <f t="shared" ca="1" si="409"/>
        <v>500</v>
      </c>
    </row>
    <row r="909" spans="1:56" x14ac:dyDescent="0.15">
      <c r="A909" s="62">
        <v>40411</v>
      </c>
      <c r="B909" s="62">
        <f t="shared" si="382"/>
        <v>4</v>
      </c>
      <c r="C909" s="59" t="s">
        <v>1224</v>
      </c>
      <c r="D909" s="62">
        <v>596</v>
      </c>
      <c r="E909" s="86">
        <v>5465</v>
      </c>
      <c r="F909" s="86">
        <v>28773</v>
      </c>
      <c r="G909" s="86">
        <v>6570</v>
      </c>
      <c r="H909" s="86">
        <v>500</v>
      </c>
      <c r="I909" s="86">
        <v>500</v>
      </c>
      <c r="K909" s="66">
        <v>40411</v>
      </c>
      <c r="L909" s="66"/>
      <c r="M909" s="66">
        <v>40411</v>
      </c>
      <c r="N909" s="62">
        <f t="shared" si="383"/>
        <v>4</v>
      </c>
      <c r="O909" s="66" t="s">
        <v>1224</v>
      </c>
      <c r="P909" s="66">
        <v>1</v>
      </c>
      <c r="Q909" s="66">
        <f t="shared" si="384"/>
        <v>596</v>
      </c>
      <c r="R909" s="66">
        <f t="shared" si="385"/>
        <v>5465</v>
      </c>
      <c r="S909" s="66">
        <f t="shared" si="386"/>
        <v>28773</v>
      </c>
      <c r="T909" s="66">
        <f t="shared" si="387"/>
        <v>6570</v>
      </c>
      <c r="U909" s="66">
        <f t="shared" si="388"/>
        <v>500</v>
      </c>
      <c r="V909" s="66">
        <f t="shared" si="389"/>
        <v>500</v>
      </c>
      <c r="W909" s="66"/>
      <c r="X909" s="62">
        <v>40411</v>
      </c>
      <c r="Y909" s="62">
        <f t="shared" si="390"/>
        <v>4</v>
      </c>
      <c r="Z909" s="59" t="s">
        <v>1224</v>
      </c>
      <c r="AA909" s="62">
        <v>1</v>
      </c>
      <c r="AB909" s="62">
        <f t="shared" ca="1" si="391"/>
        <v>1</v>
      </c>
      <c r="AC909" s="62">
        <f t="shared" ca="1" si="392"/>
        <v>596</v>
      </c>
      <c r="AD909" s="62">
        <f t="shared" ca="1" si="393"/>
        <v>5465</v>
      </c>
      <c r="AE909" s="62">
        <f t="shared" ca="1" si="394"/>
        <v>28773</v>
      </c>
      <c r="AF909" s="62">
        <f t="shared" ca="1" si="395"/>
        <v>6570</v>
      </c>
      <c r="AG909" s="62">
        <f t="shared" ca="1" si="396"/>
        <v>500</v>
      </c>
      <c r="AH909" s="62">
        <f t="shared" ca="1" si="397"/>
        <v>500</v>
      </c>
      <c r="AL909" s="66"/>
      <c r="AO909" s="138">
        <f t="shared" si="398"/>
        <v>40411</v>
      </c>
      <c r="AP909" s="138" t="str">
        <f t="shared" si="399"/>
        <v>Haigermoos</v>
      </c>
      <c r="AQ909" s="138">
        <f t="shared" ca="1" si="400"/>
        <v>5465</v>
      </c>
      <c r="AR909" s="138">
        <f t="shared" ca="1" si="401"/>
        <v>28773</v>
      </c>
      <c r="AS909" s="138">
        <f t="shared" ca="1" si="402"/>
        <v>6570</v>
      </c>
      <c r="AT909" s="138">
        <f t="shared" ca="1" si="403"/>
        <v>500</v>
      </c>
      <c r="AU909" s="138">
        <f t="shared" ca="1" si="403"/>
        <v>500</v>
      </c>
      <c r="AV909" s="135"/>
      <c r="AW909" s="131">
        <v>40411</v>
      </c>
      <c r="AX909" s="66">
        <f t="shared" si="404"/>
        <v>4</v>
      </c>
      <c r="AY909" s="132" t="s">
        <v>1224</v>
      </c>
      <c r="AZ909" s="107">
        <f t="shared" ca="1" si="405"/>
        <v>5465</v>
      </c>
      <c r="BA909" s="107">
        <f t="shared" ca="1" si="406"/>
        <v>28773</v>
      </c>
      <c r="BB909" s="107">
        <f t="shared" ca="1" si="407"/>
        <v>6570</v>
      </c>
      <c r="BC909" s="107">
        <f t="shared" ca="1" si="408"/>
        <v>500</v>
      </c>
      <c r="BD909" s="107">
        <f t="shared" ca="1" si="409"/>
        <v>500</v>
      </c>
    </row>
    <row r="910" spans="1:56" x14ac:dyDescent="0.15">
      <c r="A910" s="62">
        <v>40412</v>
      </c>
      <c r="B910" s="62">
        <f t="shared" si="382"/>
        <v>4</v>
      </c>
      <c r="C910" s="59" t="s">
        <v>1223</v>
      </c>
      <c r="D910" s="62">
        <v>1298</v>
      </c>
      <c r="E910" s="86">
        <v>22710</v>
      </c>
      <c r="F910" s="86">
        <v>84299</v>
      </c>
      <c r="G910" s="86">
        <v>122098</v>
      </c>
      <c r="H910" s="86">
        <v>500</v>
      </c>
      <c r="I910" s="86">
        <v>500</v>
      </c>
      <c r="K910" s="66">
        <v>40412</v>
      </c>
      <c r="L910" s="66"/>
      <c r="M910" s="66">
        <v>40412</v>
      </c>
      <c r="N910" s="62">
        <f t="shared" si="383"/>
        <v>4</v>
      </c>
      <c r="O910" s="66" t="s">
        <v>1223</v>
      </c>
      <c r="P910" s="66">
        <v>1</v>
      </c>
      <c r="Q910" s="66">
        <f t="shared" si="384"/>
        <v>1298</v>
      </c>
      <c r="R910" s="66">
        <f t="shared" si="385"/>
        <v>22710</v>
      </c>
      <c r="S910" s="66">
        <f t="shared" si="386"/>
        <v>84299</v>
      </c>
      <c r="T910" s="66">
        <f t="shared" si="387"/>
        <v>122098</v>
      </c>
      <c r="U910" s="66">
        <f t="shared" si="388"/>
        <v>500</v>
      </c>
      <c r="V910" s="66">
        <f t="shared" si="389"/>
        <v>500</v>
      </c>
      <c r="W910" s="66"/>
      <c r="X910" s="62">
        <v>40412</v>
      </c>
      <c r="Y910" s="62">
        <f t="shared" si="390"/>
        <v>4</v>
      </c>
      <c r="Z910" s="59" t="s">
        <v>1223</v>
      </c>
      <c r="AA910" s="62">
        <v>1</v>
      </c>
      <c r="AB910" s="62">
        <f t="shared" ca="1" si="391"/>
        <v>1</v>
      </c>
      <c r="AC910" s="62">
        <f t="shared" ca="1" si="392"/>
        <v>1298</v>
      </c>
      <c r="AD910" s="62">
        <f t="shared" ca="1" si="393"/>
        <v>22710</v>
      </c>
      <c r="AE910" s="62">
        <f t="shared" ca="1" si="394"/>
        <v>84299</v>
      </c>
      <c r="AF910" s="62">
        <f t="shared" ca="1" si="395"/>
        <v>122098</v>
      </c>
      <c r="AG910" s="62">
        <f t="shared" ca="1" si="396"/>
        <v>500</v>
      </c>
      <c r="AH910" s="62">
        <f t="shared" ca="1" si="397"/>
        <v>500</v>
      </c>
      <c r="AL910" s="66"/>
      <c r="AO910" s="138">
        <f t="shared" si="398"/>
        <v>40412</v>
      </c>
      <c r="AP910" s="138" t="str">
        <f t="shared" si="399"/>
        <v>Handenberg</v>
      </c>
      <c r="AQ910" s="138">
        <f t="shared" ca="1" si="400"/>
        <v>22710</v>
      </c>
      <c r="AR910" s="138">
        <f t="shared" ca="1" si="401"/>
        <v>84299</v>
      </c>
      <c r="AS910" s="138">
        <f t="shared" ca="1" si="402"/>
        <v>122098</v>
      </c>
      <c r="AT910" s="138">
        <f t="shared" ca="1" si="403"/>
        <v>500</v>
      </c>
      <c r="AU910" s="138">
        <f t="shared" ca="1" si="403"/>
        <v>500</v>
      </c>
      <c r="AV910" s="135"/>
      <c r="AW910" s="131">
        <v>40412</v>
      </c>
      <c r="AX910" s="66">
        <f t="shared" si="404"/>
        <v>4</v>
      </c>
      <c r="AY910" s="132" t="s">
        <v>1223</v>
      </c>
      <c r="AZ910" s="107">
        <f t="shared" ca="1" si="405"/>
        <v>22710</v>
      </c>
      <c r="BA910" s="107">
        <f t="shared" ca="1" si="406"/>
        <v>84299</v>
      </c>
      <c r="BB910" s="107">
        <f t="shared" ca="1" si="407"/>
        <v>122098</v>
      </c>
      <c r="BC910" s="107">
        <f t="shared" ca="1" si="408"/>
        <v>500</v>
      </c>
      <c r="BD910" s="107">
        <f t="shared" ca="1" si="409"/>
        <v>500</v>
      </c>
    </row>
    <row r="911" spans="1:56" x14ac:dyDescent="0.15">
      <c r="A911" s="62">
        <v>40413</v>
      </c>
      <c r="B911" s="62">
        <f t="shared" si="382"/>
        <v>4</v>
      </c>
      <c r="C911" s="59" t="s">
        <v>1222</v>
      </c>
      <c r="D911" s="62">
        <v>3518</v>
      </c>
      <c r="E911" s="86">
        <v>21104</v>
      </c>
      <c r="F911" s="86">
        <v>227925</v>
      </c>
      <c r="G911" s="86">
        <v>765870</v>
      </c>
      <c r="H911" s="86">
        <v>500</v>
      </c>
      <c r="I911" s="86">
        <v>500</v>
      </c>
      <c r="K911" s="66">
        <v>40413</v>
      </c>
      <c r="L911" s="66"/>
      <c r="M911" s="66">
        <v>40413</v>
      </c>
      <c r="N911" s="62">
        <f t="shared" si="383"/>
        <v>4</v>
      </c>
      <c r="O911" s="66" t="s">
        <v>1222</v>
      </c>
      <c r="P911" s="66">
        <v>1</v>
      </c>
      <c r="Q911" s="66">
        <f t="shared" si="384"/>
        <v>3518</v>
      </c>
      <c r="R911" s="66">
        <f t="shared" si="385"/>
        <v>21104</v>
      </c>
      <c r="S911" s="66">
        <f t="shared" si="386"/>
        <v>227925</v>
      </c>
      <c r="T911" s="66">
        <f t="shared" si="387"/>
        <v>765870</v>
      </c>
      <c r="U911" s="66">
        <f t="shared" si="388"/>
        <v>500</v>
      </c>
      <c r="V911" s="66">
        <f t="shared" si="389"/>
        <v>500</v>
      </c>
      <c r="W911" s="66"/>
      <c r="X911" s="62">
        <v>40413</v>
      </c>
      <c r="Y911" s="62">
        <f t="shared" si="390"/>
        <v>4</v>
      </c>
      <c r="Z911" s="59" t="s">
        <v>1222</v>
      </c>
      <c r="AA911" s="62">
        <v>1</v>
      </c>
      <c r="AB911" s="62">
        <f t="shared" ca="1" si="391"/>
        <v>1</v>
      </c>
      <c r="AC911" s="62">
        <f t="shared" ca="1" si="392"/>
        <v>3518</v>
      </c>
      <c r="AD911" s="62">
        <f t="shared" ca="1" si="393"/>
        <v>21104</v>
      </c>
      <c r="AE911" s="62">
        <f t="shared" ca="1" si="394"/>
        <v>227925</v>
      </c>
      <c r="AF911" s="62">
        <f t="shared" ca="1" si="395"/>
        <v>765870</v>
      </c>
      <c r="AG911" s="62">
        <f t="shared" ca="1" si="396"/>
        <v>500</v>
      </c>
      <c r="AH911" s="62">
        <f t="shared" ca="1" si="397"/>
        <v>500</v>
      </c>
      <c r="AL911" s="66"/>
      <c r="AO911" s="138">
        <f t="shared" si="398"/>
        <v>40413</v>
      </c>
      <c r="AP911" s="138" t="str">
        <f t="shared" si="399"/>
        <v>Helpfau-Uttendorf</v>
      </c>
      <c r="AQ911" s="138">
        <f t="shared" ca="1" si="400"/>
        <v>21104</v>
      </c>
      <c r="AR911" s="138">
        <f t="shared" ca="1" si="401"/>
        <v>227925</v>
      </c>
      <c r="AS911" s="138">
        <f t="shared" ca="1" si="402"/>
        <v>765870</v>
      </c>
      <c r="AT911" s="138">
        <f t="shared" ca="1" si="403"/>
        <v>500</v>
      </c>
      <c r="AU911" s="138">
        <f t="shared" ca="1" si="403"/>
        <v>500</v>
      </c>
      <c r="AV911" s="135"/>
      <c r="AW911" s="131">
        <v>40413</v>
      </c>
      <c r="AX911" s="66">
        <f t="shared" si="404"/>
        <v>4</v>
      </c>
      <c r="AY911" s="132" t="s">
        <v>1222</v>
      </c>
      <c r="AZ911" s="107">
        <f t="shared" ca="1" si="405"/>
        <v>21104</v>
      </c>
      <c r="BA911" s="107">
        <f t="shared" ca="1" si="406"/>
        <v>227925</v>
      </c>
      <c r="BB911" s="107">
        <f t="shared" ca="1" si="407"/>
        <v>765870</v>
      </c>
      <c r="BC911" s="107">
        <f t="shared" ca="1" si="408"/>
        <v>500</v>
      </c>
      <c r="BD911" s="107">
        <f t="shared" ca="1" si="409"/>
        <v>500</v>
      </c>
    </row>
    <row r="912" spans="1:56" x14ac:dyDescent="0.15">
      <c r="A912" s="62">
        <v>40414</v>
      </c>
      <c r="B912" s="62">
        <f t="shared" si="382"/>
        <v>4</v>
      </c>
      <c r="C912" s="59" t="s">
        <v>1221</v>
      </c>
      <c r="D912" s="62">
        <v>3238</v>
      </c>
      <c r="E912" s="86">
        <v>29508</v>
      </c>
      <c r="F912" s="86">
        <v>208637</v>
      </c>
      <c r="G912" s="86">
        <v>261359</v>
      </c>
      <c r="H912" s="86">
        <v>500</v>
      </c>
      <c r="I912" s="86">
        <v>500</v>
      </c>
      <c r="K912" s="66">
        <v>40414</v>
      </c>
      <c r="L912" s="66"/>
      <c r="M912" s="66">
        <v>40414</v>
      </c>
      <c r="N912" s="62">
        <f t="shared" si="383"/>
        <v>4</v>
      </c>
      <c r="O912" s="66" t="s">
        <v>1221</v>
      </c>
      <c r="P912" s="66">
        <v>1</v>
      </c>
      <c r="Q912" s="66">
        <f t="shared" si="384"/>
        <v>3238</v>
      </c>
      <c r="R912" s="66">
        <f t="shared" si="385"/>
        <v>29508</v>
      </c>
      <c r="S912" s="66">
        <f t="shared" si="386"/>
        <v>208637</v>
      </c>
      <c r="T912" s="66">
        <f t="shared" si="387"/>
        <v>261359</v>
      </c>
      <c r="U912" s="66">
        <f t="shared" si="388"/>
        <v>500</v>
      </c>
      <c r="V912" s="66">
        <f t="shared" si="389"/>
        <v>500</v>
      </c>
      <c r="W912" s="66"/>
      <c r="X912" s="62">
        <v>40414</v>
      </c>
      <c r="Y912" s="62">
        <f t="shared" si="390"/>
        <v>4</v>
      </c>
      <c r="Z912" s="59" t="s">
        <v>1221</v>
      </c>
      <c r="AA912" s="62">
        <v>1</v>
      </c>
      <c r="AB912" s="62">
        <f t="shared" ca="1" si="391"/>
        <v>1</v>
      </c>
      <c r="AC912" s="62">
        <f t="shared" ca="1" si="392"/>
        <v>3238</v>
      </c>
      <c r="AD912" s="62">
        <f t="shared" ca="1" si="393"/>
        <v>29508</v>
      </c>
      <c r="AE912" s="62">
        <f t="shared" ca="1" si="394"/>
        <v>208637</v>
      </c>
      <c r="AF912" s="62">
        <f t="shared" ca="1" si="395"/>
        <v>261359</v>
      </c>
      <c r="AG912" s="62">
        <f t="shared" ca="1" si="396"/>
        <v>500</v>
      </c>
      <c r="AH912" s="62">
        <f t="shared" ca="1" si="397"/>
        <v>500</v>
      </c>
      <c r="AL912" s="66"/>
      <c r="AO912" s="138">
        <f t="shared" si="398"/>
        <v>40414</v>
      </c>
      <c r="AP912" s="138" t="str">
        <f t="shared" si="399"/>
        <v>Hochburg-Ach</v>
      </c>
      <c r="AQ912" s="138">
        <f t="shared" ca="1" si="400"/>
        <v>29508</v>
      </c>
      <c r="AR912" s="138">
        <f t="shared" ca="1" si="401"/>
        <v>208637</v>
      </c>
      <c r="AS912" s="138">
        <f t="shared" ca="1" si="402"/>
        <v>261359</v>
      </c>
      <c r="AT912" s="138">
        <f t="shared" ca="1" si="403"/>
        <v>500</v>
      </c>
      <c r="AU912" s="138">
        <f t="shared" ca="1" si="403"/>
        <v>500</v>
      </c>
      <c r="AV912" s="135"/>
      <c r="AW912" s="131">
        <v>40414</v>
      </c>
      <c r="AX912" s="66">
        <f t="shared" si="404"/>
        <v>4</v>
      </c>
      <c r="AY912" s="132" t="s">
        <v>1221</v>
      </c>
      <c r="AZ912" s="107">
        <f t="shared" ca="1" si="405"/>
        <v>29508</v>
      </c>
      <c r="BA912" s="107">
        <f t="shared" ca="1" si="406"/>
        <v>208637</v>
      </c>
      <c r="BB912" s="107">
        <f t="shared" ca="1" si="407"/>
        <v>261359</v>
      </c>
      <c r="BC912" s="107">
        <f t="shared" ca="1" si="408"/>
        <v>500</v>
      </c>
      <c r="BD912" s="107">
        <f t="shared" ca="1" si="409"/>
        <v>500</v>
      </c>
    </row>
    <row r="913" spans="1:56" x14ac:dyDescent="0.15">
      <c r="A913" s="62">
        <v>40415</v>
      </c>
      <c r="B913" s="62">
        <f t="shared" si="382"/>
        <v>4</v>
      </c>
      <c r="C913" s="59" t="s">
        <v>1220</v>
      </c>
      <c r="D913" s="62">
        <v>1397</v>
      </c>
      <c r="E913" s="86">
        <v>12874</v>
      </c>
      <c r="F913" s="86">
        <v>115908</v>
      </c>
      <c r="G913" s="86">
        <v>447218</v>
      </c>
      <c r="H913" s="86">
        <v>500</v>
      </c>
      <c r="I913" s="86">
        <v>500</v>
      </c>
      <c r="K913" s="66">
        <v>40415</v>
      </c>
      <c r="L913" s="66"/>
      <c r="M913" s="66">
        <v>40415</v>
      </c>
      <c r="N913" s="62">
        <f t="shared" si="383"/>
        <v>4</v>
      </c>
      <c r="O913" s="66" t="s">
        <v>1220</v>
      </c>
      <c r="P913" s="66">
        <v>1</v>
      </c>
      <c r="Q913" s="66">
        <f t="shared" si="384"/>
        <v>1397</v>
      </c>
      <c r="R913" s="66">
        <f t="shared" si="385"/>
        <v>12874</v>
      </c>
      <c r="S913" s="66">
        <f t="shared" si="386"/>
        <v>115908</v>
      </c>
      <c r="T913" s="66">
        <f t="shared" si="387"/>
        <v>447218</v>
      </c>
      <c r="U913" s="66">
        <f t="shared" si="388"/>
        <v>500</v>
      </c>
      <c r="V913" s="66">
        <f t="shared" si="389"/>
        <v>500</v>
      </c>
      <c r="W913" s="66"/>
      <c r="X913" s="62">
        <v>40415</v>
      </c>
      <c r="Y913" s="62">
        <f t="shared" si="390"/>
        <v>4</v>
      </c>
      <c r="Z913" s="59" t="s">
        <v>1220</v>
      </c>
      <c r="AA913" s="62">
        <v>1</v>
      </c>
      <c r="AB913" s="62">
        <f t="shared" ca="1" si="391"/>
        <v>1</v>
      </c>
      <c r="AC913" s="62">
        <f t="shared" ca="1" si="392"/>
        <v>1397</v>
      </c>
      <c r="AD913" s="62">
        <f t="shared" ca="1" si="393"/>
        <v>12874</v>
      </c>
      <c r="AE913" s="62">
        <f t="shared" ca="1" si="394"/>
        <v>115908</v>
      </c>
      <c r="AF913" s="62">
        <f t="shared" ca="1" si="395"/>
        <v>447218</v>
      </c>
      <c r="AG913" s="62">
        <f t="shared" ca="1" si="396"/>
        <v>500</v>
      </c>
      <c r="AH913" s="62">
        <f t="shared" ca="1" si="397"/>
        <v>500</v>
      </c>
      <c r="AL913" s="66"/>
      <c r="AO913" s="138">
        <f t="shared" si="398"/>
        <v>40415</v>
      </c>
      <c r="AP913" s="138" t="str">
        <f t="shared" si="399"/>
        <v>Höhnhart</v>
      </c>
      <c r="AQ913" s="138">
        <f t="shared" ca="1" si="400"/>
        <v>12874</v>
      </c>
      <c r="AR913" s="138">
        <f t="shared" ca="1" si="401"/>
        <v>115908</v>
      </c>
      <c r="AS913" s="138">
        <f t="shared" ca="1" si="402"/>
        <v>447218</v>
      </c>
      <c r="AT913" s="138">
        <f t="shared" ca="1" si="403"/>
        <v>500</v>
      </c>
      <c r="AU913" s="138">
        <f t="shared" ca="1" si="403"/>
        <v>500</v>
      </c>
      <c r="AV913" s="135"/>
      <c r="AW913" s="131">
        <v>40415</v>
      </c>
      <c r="AX913" s="66">
        <f t="shared" si="404"/>
        <v>4</v>
      </c>
      <c r="AY913" s="132" t="s">
        <v>1220</v>
      </c>
      <c r="AZ913" s="107">
        <f t="shared" ca="1" si="405"/>
        <v>12874</v>
      </c>
      <c r="BA913" s="107">
        <f t="shared" ca="1" si="406"/>
        <v>115908</v>
      </c>
      <c r="BB913" s="107">
        <f t="shared" ca="1" si="407"/>
        <v>447218</v>
      </c>
      <c r="BC913" s="107">
        <f t="shared" ca="1" si="408"/>
        <v>500</v>
      </c>
      <c r="BD913" s="107">
        <f t="shared" ca="1" si="409"/>
        <v>500</v>
      </c>
    </row>
    <row r="914" spans="1:56" x14ac:dyDescent="0.15">
      <c r="A914" s="62">
        <v>40416</v>
      </c>
      <c r="B914" s="62">
        <f t="shared" si="382"/>
        <v>4</v>
      </c>
      <c r="C914" s="59" t="s">
        <v>1219</v>
      </c>
      <c r="D914" s="62">
        <v>697</v>
      </c>
      <c r="E914" s="86">
        <v>4768</v>
      </c>
      <c r="F914" s="86">
        <v>55004</v>
      </c>
      <c r="G914" s="86">
        <v>173108</v>
      </c>
      <c r="H914" s="86">
        <v>500</v>
      </c>
      <c r="I914" s="86">
        <v>500</v>
      </c>
      <c r="K914" s="66">
        <v>40416</v>
      </c>
      <c r="L914" s="66"/>
      <c r="M914" s="66">
        <v>40416</v>
      </c>
      <c r="N914" s="62">
        <f t="shared" si="383"/>
        <v>4</v>
      </c>
      <c r="O914" s="66" t="s">
        <v>1219</v>
      </c>
      <c r="P914" s="66">
        <v>1</v>
      </c>
      <c r="Q914" s="66">
        <f t="shared" si="384"/>
        <v>697</v>
      </c>
      <c r="R914" s="66">
        <f t="shared" si="385"/>
        <v>4768</v>
      </c>
      <c r="S914" s="66">
        <f t="shared" si="386"/>
        <v>55004</v>
      </c>
      <c r="T914" s="66">
        <f t="shared" si="387"/>
        <v>173108</v>
      </c>
      <c r="U914" s="66">
        <f t="shared" si="388"/>
        <v>500</v>
      </c>
      <c r="V914" s="66">
        <f t="shared" si="389"/>
        <v>500</v>
      </c>
      <c r="W914" s="66"/>
      <c r="X914" s="62">
        <v>40416</v>
      </c>
      <c r="Y914" s="62">
        <f t="shared" si="390"/>
        <v>4</v>
      </c>
      <c r="Z914" s="59" t="s">
        <v>1219</v>
      </c>
      <c r="AA914" s="62">
        <v>1</v>
      </c>
      <c r="AB914" s="62">
        <f t="shared" ca="1" si="391"/>
        <v>1</v>
      </c>
      <c r="AC914" s="62">
        <f t="shared" ca="1" si="392"/>
        <v>697</v>
      </c>
      <c r="AD914" s="62">
        <f t="shared" ca="1" si="393"/>
        <v>4768</v>
      </c>
      <c r="AE914" s="62">
        <f t="shared" ca="1" si="394"/>
        <v>55004</v>
      </c>
      <c r="AF914" s="62">
        <f t="shared" ca="1" si="395"/>
        <v>173108</v>
      </c>
      <c r="AG914" s="62">
        <f t="shared" ca="1" si="396"/>
        <v>500</v>
      </c>
      <c r="AH914" s="62">
        <f t="shared" ca="1" si="397"/>
        <v>500</v>
      </c>
      <c r="AL914" s="66"/>
      <c r="AO914" s="138">
        <f t="shared" si="398"/>
        <v>40416</v>
      </c>
      <c r="AP914" s="138" t="str">
        <f t="shared" si="399"/>
        <v>Jeging</v>
      </c>
      <c r="AQ914" s="138">
        <f t="shared" ca="1" si="400"/>
        <v>4768</v>
      </c>
      <c r="AR914" s="138">
        <f t="shared" ca="1" si="401"/>
        <v>55004</v>
      </c>
      <c r="AS914" s="138">
        <f t="shared" ca="1" si="402"/>
        <v>173108</v>
      </c>
      <c r="AT914" s="138">
        <f t="shared" ca="1" si="403"/>
        <v>500</v>
      </c>
      <c r="AU914" s="138">
        <f t="shared" ca="1" si="403"/>
        <v>500</v>
      </c>
      <c r="AV914" s="135"/>
      <c r="AW914" s="131">
        <v>40416</v>
      </c>
      <c r="AX914" s="66">
        <f t="shared" si="404"/>
        <v>4</v>
      </c>
      <c r="AY914" s="132" t="s">
        <v>1219</v>
      </c>
      <c r="AZ914" s="107">
        <f t="shared" ca="1" si="405"/>
        <v>4768</v>
      </c>
      <c r="BA914" s="107">
        <f t="shared" ca="1" si="406"/>
        <v>55004</v>
      </c>
      <c r="BB914" s="107">
        <f t="shared" ca="1" si="407"/>
        <v>173108</v>
      </c>
      <c r="BC914" s="107">
        <f t="shared" ca="1" si="408"/>
        <v>500</v>
      </c>
      <c r="BD914" s="107">
        <f t="shared" ca="1" si="409"/>
        <v>500</v>
      </c>
    </row>
    <row r="915" spans="1:56" x14ac:dyDescent="0.15">
      <c r="A915" s="62">
        <v>40417</v>
      </c>
      <c r="B915" s="62">
        <f t="shared" si="382"/>
        <v>4</v>
      </c>
      <c r="C915" s="59" t="s">
        <v>1218</v>
      </c>
      <c r="D915" s="62">
        <v>1156</v>
      </c>
      <c r="E915" s="86">
        <v>11319</v>
      </c>
      <c r="F915" s="86">
        <v>57075</v>
      </c>
      <c r="G915" s="86">
        <v>88836</v>
      </c>
      <c r="H915" s="86">
        <v>500</v>
      </c>
      <c r="I915" s="86">
        <v>500</v>
      </c>
      <c r="K915" s="66">
        <v>40417</v>
      </c>
      <c r="L915" s="66"/>
      <c r="M915" s="66">
        <v>40417</v>
      </c>
      <c r="N915" s="62">
        <f t="shared" si="383"/>
        <v>4</v>
      </c>
      <c r="O915" s="66" t="s">
        <v>1218</v>
      </c>
      <c r="P915" s="66">
        <v>1</v>
      </c>
      <c r="Q915" s="66">
        <f t="shared" si="384"/>
        <v>1156</v>
      </c>
      <c r="R915" s="66">
        <f t="shared" si="385"/>
        <v>11319</v>
      </c>
      <c r="S915" s="66">
        <f t="shared" si="386"/>
        <v>57075</v>
      </c>
      <c r="T915" s="66">
        <f t="shared" si="387"/>
        <v>88836</v>
      </c>
      <c r="U915" s="66">
        <f t="shared" si="388"/>
        <v>500</v>
      </c>
      <c r="V915" s="66">
        <f t="shared" si="389"/>
        <v>500</v>
      </c>
      <c r="W915" s="66"/>
      <c r="X915" s="62">
        <v>40417</v>
      </c>
      <c r="Y915" s="62">
        <f t="shared" si="390"/>
        <v>4</v>
      </c>
      <c r="Z915" s="59" t="s">
        <v>1218</v>
      </c>
      <c r="AA915" s="62">
        <v>1</v>
      </c>
      <c r="AB915" s="62">
        <f t="shared" ca="1" si="391"/>
        <v>1</v>
      </c>
      <c r="AC915" s="62">
        <f t="shared" ca="1" si="392"/>
        <v>1156</v>
      </c>
      <c r="AD915" s="62">
        <f t="shared" ca="1" si="393"/>
        <v>11319</v>
      </c>
      <c r="AE915" s="62">
        <f t="shared" ca="1" si="394"/>
        <v>57075</v>
      </c>
      <c r="AF915" s="62">
        <f t="shared" ca="1" si="395"/>
        <v>88836</v>
      </c>
      <c r="AG915" s="62">
        <f t="shared" ca="1" si="396"/>
        <v>500</v>
      </c>
      <c r="AH915" s="62">
        <f t="shared" ca="1" si="397"/>
        <v>500</v>
      </c>
      <c r="AL915" s="66"/>
      <c r="AO915" s="138">
        <f t="shared" si="398"/>
        <v>40417</v>
      </c>
      <c r="AP915" s="138" t="str">
        <f t="shared" si="399"/>
        <v>Kirchberg bei Mattighofen</v>
      </c>
      <c r="AQ915" s="138">
        <f t="shared" ca="1" si="400"/>
        <v>11319</v>
      </c>
      <c r="AR915" s="138">
        <f t="shared" ca="1" si="401"/>
        <v>57075</v>
      </c>
      <c r="AS915" s="138">
        <f t="shared" ca="1" si="402"/>
        <v>88836</v>
      </c>
      <c r="AT915" s="138">
        <f t="shared" ca="1" si="403"/>
        <v>500</v>
      </c>
      <c r="AU915" s="138">
        <f t="shared" ca="1" si="403"/>
        <v>500</v>
      </c>
      <c r="AV915" s="135"/>
      <c r="AW915" s="131">
        <v>40417</v>
      </c>
      <c r="AX915" s="66">
        <f t="shared" si="404"/>
        <v>4</v>
      </c>
      <c r="AY915" s="132" t="s">
        <v>1218</v>
      </c>
      <c r="AZ915" s="107">
        <f t="shared" ca="1" si="405"/>
        <v>11319</v>
      </c>
      <c r="BA915" s="107">
        <f t="shared" ca="1" si="406"/>
        <v>57075</v>
      </c>
      <c r="BB915" s="107">
        <f t="shared" ca="1" si="407"/>
        <v>88836</v>
      </c>
      <c r="BC915" s="107">
        <f t="shared" ca="1" si="408"/>
        <v>500</v>
      </c>
      <c r="BD915" s="107">
        <f t="shared" ca="1" si="409"/>
        <v>500</v>
      </c>
    </row>
    <row r="916" spans="1:56" x14ac:dyDescent="0.15">
      <c r="A916" s="62">
        <v>40418</v>
      </c>
      <c r="B916" s="62">
        <f t="shared" ref="B916:B979" si="410">INT(A916/10000)</f>
        <v>4</v>
      </c>
      <c r="C916" s="59" t="s">
        <v>1217</v>
      </c>
      <c r="D916" s="62">
        <v>4713</v>
      </c>
      <c r="E916" s="86">
        <v>33084</v>
      </c>
      <c r="F916" s="86">
        <v>324850</v>
      </c>
      <c r="G916" s="86">
        <v>2231848</v>
      </c>
      <c r="H916" s="86">
        <v>500</v>
      </c>
      <c r="I916" s="86">
        <v>500</v>
      </c>
      <c r="K916" s="66">
        <v>40418</v>
      </c>
      <c r="L916" s="66"/>
      <c r="M916" s="66">
        <v>40418</v>
      </c>
      <c r="N916" s="62">
        <f t="shared" ref="N916:N979" si="411">INT(K916/10000)</f>
        <v>4</v>
      </c>
      <c r="O916" s="66" t="s">
        <v>1217</v>
      </c>
      <c r="P916" s="66">
        <v>1</v>
      </c>
      <c r="Q916" s="66">
        <f t="shared" ref="Q916:Q979" si="412">D916</f>
        <v>4713</v>
      </c>
      <c r="R916" s="66">
        <f t="shared" ref="R916:R979" si="413">E916</f>
        <v>33084</v>
      </c>
      <c r="S916" s="66">
        <f t="shared" ref="S916:S979" si="414">F916</f>
        <v>324850</v>
      </c>
      <c r="T916" s="66">
        <f t="shared" ref="T916:T979" si="415">G916</f>
        <v>2231848</v>
      </c>
      <c r="U916" s="66">
        <f t="shared" ref="U916:U979" si="416">H916</f>
        <v>500</v>
      </c>
      <c r="V916" s="66">
        <f t="shared" ref="V916:V979" si="417">I916</f>
        <v>500</v>
      </c>
      <c r="W916" s="66"/>
      <c r="X916" s="62">
        <v>40418</v>
      </c>
      <c r="Y916" s="62">
        <f t="shared" ref="Y916:Y979" si="418">INT(X916/10000)</f>
        <v>4</v>
      </c>
      <c r="Z916" s="59" t="s">
        <v>1217</v>
      </c>
      <c r="AA916" s="62">
        <v>1</v>
      </c>
      <c r="AB916" s="62">
        <f t="shared" ref="AB916:AB979" ca="1" si="419">SUMIF($M$1:$M$265536,$X916,P$1:P$65536)</f>
        <v>1</v>
      </c>
      <c r="AC916" s="62">
        <f t="shared" ref="AC916:AC979" ca="1" si="420">SUMIF($M$1:$M$265536,$X916,Q$1:Q$65536)</f>
        <v>4713</v>
      </c>
      <c r="AD916" s="62">
        <f t="shared" ref="AD916:AD979" ca="1" si="421">SUMIF($M$1:$M$265536,$X916,R$1:R$65536)</f>
        <v>33084</v>
      </c>
      <c r="AE916" s="62">
        <f t="shared" ref="AE916:AE979" ca="1" si="422">SUMIF($M$1:$M$265536,$X916,S$1:S$65536)</f>
        <v>324850</v>
      </c>
      <c r="AF916" s="62">
        <f t="shared" ref="AF916:AF979" ca="1" si="423">SUMIF($M$1:$M$265536,$X916,T$1:T$65536)</f>
        <v>2231848</v>
      </c>
      <c r="AG916" s="62">
        <f t="shared" ref="AG916:AG979" ca="1" si="424">SUMIF($M$1:$M$265536,$X916,U$1:U$65536)/AB916</f>
        <v>500</v>
      </c>
      <c r="AH916" s="62">
        <f t="shared" ref="AH916:AH979" ca="1" si="425">SUMIF($M$1:$M$265536,$X916,V$1:V$65536)/AB916</f>
        <v>500</v>
      </c>
      <c r="AL916" s="66"/>
      <c r="AO916" s="138">
        <f t="shared" si="398"/>
        <v>40418</v>
      </c>
      <c r="AP916" s="138" t="str">
        <f t="shared" si="399"/>
        <v>Lengau</v>
      </c>
      <c r="AQ916" s="138">
        <f t="shared" ca="1" si="400"/>
        <v>33084</v>
      </c>
      <c r="AR916" s="138">
        <f t="shared" ca="1" si="401"/>
        <v>324850</v>
      </c>
      <c r="AS916" s="138">
        <f t="shared" ca="1" si="402"/>
        <v>2231848</v>
      </c>
      <c r="AT916" s="138">
        <f t="shared" ca="1" si="403"/>
        <v>500</v>
      </c>
      <c r="AU916" s="138">
        <f t="shared" ca="1" si="403"/>
        <v>500</v>
      </c>
      <c r="AV916" s="135"/>
      <c r="AW916" s="131">
        <v>40418</v>
      </c>
      <c r="AX916" s="66">
        <f t="shared" si="404"/>
        <v>4</v>
      </c>
      <c r="AY916" s="132" t="s">
        <v>1217</v>
      </c>
      <c r="AZ916" s="107">
        <f t="shared" ca="1" si="405"/>
        <v>33084</v>
      </c>
      <c r="BA916" s="107">
        <f t="shared" ca="1" si="406"/>
        <v>324850</v>
      </c>
      <c r="BB916" s="107">
        <f t="shared" ca="1" si="407"/>
        <v>2231848</v>
      </c>
      <c r="BC916" s="107">
        <f t="shared" ca="1" si="408"/>
        <v>500</v>
      </c>
      <c r="BD916" s="107">
        <f t="shared" ca="1" si="409"/>
        <v>500</v>
      </c>
    </row>
    <row r="917" spans="1:56" x14ac:dyDescent="0.15">
      <c r="A917" s="62">
        <v>40419</v>
      </c>
      <c r="B917" s="62">
        <f t="shared" si="410"/>
        <v>4</v>
      </c>
      <c r="C917" s="59" t="s">
        <v>1216</v>
      </c>
      <c r="D917" s="62">
        <v>2727</v>
      </c>
      <c r="E917" s="86">
        <v>20715</v>
      </c>
      <c r="F917" s="86">
        <v>198522</v>
      </c>
      <c r="G917" s="86">
        <v>341072</v>
      </c>
      <c r="H917" s="86">
        <v>500</v>
      </c>
      <c r="I917" s="86">
        <v>500</v>
      </c>
      <c r="K917" s="66">
        <v>40419</v>
      </c>
      <c r="L917" s="66"/>
      <c r="M917" s="66">
        <v>40419</v>
      </c>
      <c r="N917" s="62">
        <f t="shared" si="411"/>
        <v>4</v>
      </c>
      <c r="O917" s="66" t="s">
        <v>1216</v>
      </c>
      <c r="P917" s="66">
        <v>1</v>
      </c>
      <c r="Q917" s="66">
        <f t="shared" si="412"/>
        <v>2727</v>
      </c>
      <c r="R917" s="66">
        <f t="shared" si="413"/>
        <v>20715</v>
      </c>
      <c r="S917" s="66">
        <f t="shared" si="414"/>
        <v>198522</v>
      </c>
      <c r="T917" s="66">
        <f t="shared" si="415"/>
        <v>341072</v>
      </c>
      <c r="U917" s="66">
        <f t="shared" si="416"/>
        <v>500</v>
      </c>
      <c r="V917" s="66">
        <f t="shared" si="417"/>
        <v>500</v>
      </c>
      <c r="W917" s="66"/>
      <c r="X917" s="62">
        <v>40419</v>
      </c>
      <c r="Y917" s="62">
        <f t="shared" si="418"/>
        <v>4</v>
      </c>
      <c r="Z917" s="59" t="s">
        <v>1216</v>
      </c>
      <c r="AA917" s="62">
        <v>1</v>
      </c>
      <c r="AB917" s="62">
        <f t="shared" ca="1" si="419"/>
        <v>1</v>
      </c>
      <c r="AC917" s="62">
        <f t="shared" ca="1" si="420"/>
        <v>2727</v>
      </c>
      <c r="AD917" s="62">
        <f t="shared" ca="1" si="421"/>
        <v>20715</v>
      </c>
      <c r="AE917" s="62">
        <f t="shared" ca="1" si="422"/>
        <v>198522</v>
      </c>
      <c r="AF917" s="62">
        <f t="shared" ca="1" si="423"/>
        <v>341072</v>
      </c>
      <c r="AG917" s="62">
        <f t="shared" ca="1" si="424"/>
        <v>500</v>
      </c>
      <c r="AH917" s="62">
        <f t="shared" ca="1" si="425"/>
        <v>500</v>
      </c>
      <c r="AL917" s="66"/>
      <c r="AO917" s="138">
        <f t="shared" ref="AO917:AO980" si="426">X917</f>
        <v>40419</v>
      </c>
      <c r="AP917" s="138" t="str">
        <f t="shared" ref="AP917:AP980" si="427">Z917</f>
        <v>Lochen am See</v>
      </c>
      <c r="AQ917" s="138">
        <f t="shared" ref="AQ917:AQ980" ca="1" si="428">AD917</f>
        <v>20715</v>
      </c>
      <c r="AR917" s="138">
        <f t="shared" ref="AR917:AR980" ca="1" si="429">AE917</f>
        <v>198522</v>
      </c>
      <c r="AS917" s="138">
        <f t="shared" ref="AS917:AS980" ca="1" si="430">AF917</f>
        <v>341072</v>
      </c>
      <c r="AT917" s="138">
        <f t="shared" ref="AT917:AU980" ca="1" si="431">AG917</f>
        <v>500</v>
      </c>
      <c r="AU917" s="138">
        <f t="shared" ca="1" si="431"/>
        <v>500</v>
      </c>
      <c r="AV917" s="135"/>
      <c r="AW917" s="131">
        <v>40419</v>
      </c>
      <c r="AX917" s="66">
        <f t="shared" ref="AX917:AX980" si="432">INT(AW917/10000)</f>
        <v>4</v>
      </c>
      <c r="AY917" s="132" t="s">
        <v>1216</v>
      </c>
      <c r="AZ917" s="107">
        <f t="shared" ref="AZ917:AZ980" ca="1" si="433">VLOOKUP($AW917,$AO:$AU,AQ$16,0)</f>
        <v>20715</v>
      </c>
      <c r="BA917" s="107">
        <f t="shared" ca="1" si="406"/>
        <v>198522</v>
      </c>
      <c r="BB917" s="107">
        <f t="shared" ca="1" si="407"/>
        <v>341072</v>
      </c>
      <c r="BC917" s="107">
        <f t="shared" ca="1" si="408"/>
        <v>500</v>
      </c>
      <c r="BD917" s="107">
        <f t="shared" ca="1" si="409"/>
        <v>500</v>
      </c>
    </row>
    <row r="918" spans="1:56" x14ac:dyDescent="0.15">
      <c r="A918" s="62">
        <v>40420</v>
      </c>
      <c r="B918" s="62">
        <f t="shared" si="410"/>
        <v>4</v>
      </c>
      <c r="C918" s="59" t="s">
        <v>1215</v>
      </c>
      <c r="D918" s="62">
        <v>1436</v>
      </c>
      <c r="E918" s="86">
        <v>15439</v>
      </c>
      <c r="F918" s="86">
        <v>90495</v>
      </c>
      <c r="G918" s="86">
        <v>166049</v>
      </c>
      <c r="H918" s="86">
        <v>500</v>
      </c>
      <c r="I918" s="86">
        <v>500</v>
      </c>
      <c r="K918" s="66">
        <v>40420</v>
      </c>
      <c r="L918" s="66"/>
      <c r="M918" s="66">
        <v>40420</v>
      </c>
      <c r="N918" s="62">
        <f t="shared" si="411"/>
        <v>4</v>
      </c>
      <c r="O918" s="66" t="s">
        <v>1215</v>
      </c>
      <c r="P918" s="66">
        <v>1</v>
      </c>
      <c r="Q918" s="66">
        <f t="shared" si="412"/>
        <v>1436</v>
      </c>
      <c r="R918" s="66">
        <f t="shared" si="413"/>
        <v>15439</v>
      </c>
      <c r="S918" s="66">
        <f t="shared" si="414"/>
        <v>90495</v>
      </c>
      <c r="T918" s="66">
        <f t="shared" si="415"/>
        <v>166049</v>
      </c>
      <c r="U918" s="66">
        <f t="shared" si="416"/>
        <v>500</v>
      </c>
      <c r="V918" s="66">
        <f t="shared" si="417"/>
        <v>500</v>
      </c>
      <c r="W918" s="66"/>
      <c r="X918" s="62">
        <v>40420</v>
      </c>
      <c r="Y918" s="62">
        <f t="shared" si="418"/>
        <v>4</v>
      </c>
      <c r="Z918" s="59" t="s">
        <v>1215</v>
      </c>
      <c r="AA918" s="62">
        <v>1</v>
      </c>
      <c r="AB918" s="62">
        <f t="shared" ca="1" si="419"/>
        <v>1</v>
      </c>
      <c r="AC918" s="62">
        <f t="shared" ca="1" si="420"/>
        <v>1436</v>
      </c>
      <c r="AD918" s="62">
        <f t="shared" ca="1" si="421"/>
        <v>15439</v>
      </c>
      <c r="AE918" s="62">
        <f t="shared" ca="1" si="422"/>
        <v>90495</v>
      </c>
      <c r="AF918" s="62">
        <f t="shared" ca="1" si="423"/>
        <v>166049</v>
      </c>
      <c r="AG918" s="62">
        <f t="shared" ca="1" si="424"/>
        <v>500</v>
      </c>
      <c r="AH918" s="62">
        <f t="shared" ca="1" si="425"/>
        <v>500</v>
      </c>
      <c r="AL918" s="66"/>
      <c r="AO918" s="138">
        <f t="shared" si="426"/>
        <v>40420</v>
      </c>
      <c r="AP918" s="138" t="str">
        <f t="shared" si="427"/>
        <v>Maria Schmolln</v>
      </c>
      <c r="AQ918" s="138">
        <f t="shared" ca="1" si="428"/>
        <v>15439</v>
      </c>
      <c r="AR918" s="138">
        <f t="shared" ca="1" si="429"/>
        <v>90495</v>
      </c>
      <c r="AS918" s="138">
        <f t="shared" ca="1" si="430"/>
        <v>166049</v>
      </c>
      <c r="AT918" s="138">
        <f t="shared" ca="1" si="431"/>
        <v>500</v>
      </c>
      <c r="AU918" s="138">
        <f t="shared" ca="1" si="431"/>
        <v>500</v>
      </c>
      <c r="AV918" s="135"/>
      <c r="AW918" s="131">
        <v>40420</v>
      </c>
      <c r="AX918" s="66">
        <f t="shared" si="432"/>
        <v>4</v>
      </c>
      <c r="AY918" s="132" t="s">
        <v>1215</v>
      </c>
      <c r="AZ918" s="107">
        <f t="shared" ca="1" si="433"/>
        <v>15439</v>
      </c>
      <c r="BA918" s="107">
        <f t="shared" ca="1" si="406"/>
        <v>90495</v>
      </c>
      <c r="BB918" s="107">
        <f t="shared" ca="1" si="407"/>
        <v>166049</v>
      </c>
      <c r="BC918" s="107">
        <f t="shared" ca="1" si="408"/>
        <v>500</v>
      </c>
      <c r="BD918" s="107">
        <f t="shared" ca="1" si="409"/>
        <v>500</v>
      </c>
    </row>
    <row r="919" spans="1:56" x14ac:dyDescent="0.15">
      <c r="A919" s="62">
        <v>40421</v>
      </c>
      <c r="B919" s="62">
        <f t="shared" si="410"/>
        <v>4</v>
      </c>
      <c r="C919" s="59" t="s">
        <v>1214</v>
      </c>
      <c r="D919" s="62">
        <v>6214</v>
      </c>
      <c r="E919" s="86">
        <v>2027</v>
      </c>
      <c r="F919" s="86">
        <v>427443</v>
      </c>
      <c r="G919" s="86">
        <v>5407496</v>
      </c>
      <c r="H919" s="86">
        <v>500</v>
      </c>
      <c r="I919" s="86">
        <v>500</v>
      </c>
      <c r="K919" s="66">
        <v>40421</v>
      </c>
      <c r="L919" s="66"/>
      <c r="M919" s="66">
        <v>40421</v>
      </c>
      <c r="N919" s="62">
        <f t="shared" si="411"/>
        <v>4</v>
      </c>
      <c r="O919" s="66" t="s">
        <v>1214</v>
      </c>
      <c r="P919" s="66">
        <v>1</v>
      </c>
      <c r="Q919" s="66">
        <f t="shared" si="412"/>
        <v>6214</v>
      </c>
      <c r="R919" s="66">
        <f t="shared" si="413"/>
        <v>2027</v>
      </c>
      <c r="S919" s="66">
        <f t="shared" si="414"/>
        <v>427443</v>
      </c>
      <c r="T919" s="66">
        <f t="shared" si="415"/>
        <v>5407496</v>
      </c>
      <c r="U919" s="66">
        <f t="shared" si="416"/>
        <v>500</v>
      </c>
      <c r="V919" s="66">
        <f t="shared" si="417"/>
        <v>500</v>
      </c>
      <c r="W919" s="66"/>
      <c r="X919" s="62">
        <v>40421</v>
      </c>
      <c r="Y919" s="62">
        <f t="shared" si="418"/>
        <v>4</v>
      </c>
      <c r="Z919" s="59" t="s">
        <v>1214</v>
      </c>
      <c r="AA919" s="62">
        <v>1</v>
      </c>
      <c r="AB919" s="62">
        <f t="shared" ca="1" si="419"/>
        <v>1</v>
      </c>
      <c r="AC919" s="62">
        <f t="shared" ca="1" si="420"/>
        <v>6214</v>
      </c>
      <c r="AD919" s="62">
        <f t="shared" ca="1" si="421"/>
        <v>2027</v>
      </c>
      <c r="AE919" s="62">
        <f t="shared" ca="1" si="422"/>
        <v>427443</v>
      </c>
      <c r="AF919" s="62">
        <f t="shared" ca="1" si="423"/>
        <v>5407496</v>
      </c>
      <c r="AG919" s="62">
        <f t="shared" ca="1" si="424"/>
        <v>500</v>
      </c>
      <c r="AH919" s="62">
        <f t="shared" ca="1" si="425"/>
        <v>500</v>
      </c>
      <c r="AL919" s="66"/>
      <c r="AO919" s="138">
        <f t="shared" si="426"/>
        <v>40421</v>
      </c>
      <c r="AP919" s="138" t="str">
        <f t="shared" si="427"/>
        <v>Mattighofen</v>
      </c>
      <c r="AQ919" s="138">
        <f t="shared" ca="1" si="428"/>
        <v>2027</v>
      </c>
      <c r="AR919" s="138">
        <f t="shared" ca="1" si="429"/>
        <v>427443</v>
      </c>
      <c r="AS919" s="138">
        <f t="shared" ca="1" si="430"/>
        <v>5407496</v>
      </c>
      <c r="AT919" s="138">
        <f t="shared" ca="1" si="431"/>
        <v>500</v>
      </c>
      <c r="AU919" s="138">
        <f t="shared" ca="1" si="431"/>
        <v>500</v>
      </c>
      <c r="AV919" s="135"/>
      <c r="AW919" s="131">
        <v>40421</v>
      </c>
      <c r="AX919" s="66">
        <f t="shared" si="432"/>
        <v>4</v>
      </c>
      <c r="AY919" s="132" t="s">
        <v>1214</v>
      </c>
      <c r="AZ919" s="107">
        <f t="shared" ca="1" si="433"/>
        <v>2027</v>
      </c>
      <c r="BA919" s="107">
        <f t="shared" ca="1" si="406"/>
        <v>427443</v>
      </c>
      <c r="BB919" s="107">
        <f t="shared" ca="1" si="407"/>
        <v>5407496</v>
      </c>
      <c r="BC919" s="107">
        <f t="shared" ca="1" si="408"/>
        <v>500</v>
      </c>
      <c r="BD919" s="107">
        <f t="shared" ca="1" si="409"/>
        <v>500</v>
      </c>
    </row>
    <row r="920" spans="1:56" x14ac:dyDescent="0.15">
      <c r="A920" s="62">
        <v>40422</v>
      </c>
      <c r="B920" s="62">
        <f t="shared" si="410"/>
        <v>4</v>
      </c>
      <c r="C920" s="59" t="s">
        <v>1213</v>
      </c>
      <c r="D920" s="62">
        <v>2525</v>
      </c>
      <c r="E920" s="86">
        <v>2652</v>
      </c>
      <c r="F920" s="86">
        <v>154764</v>
      </c>
      <c r="G920" s="86">
        <v>569958</v>
      </c>
      <c r="H920" s="86">
        <v>500</v>
      </c>
      <c r="I920" s="86">
        <v>500</v>
      </c>
      <c r="K920" s="66">
        <v>40422</v>
      </c>
      <c r="L920" s="66"/>
      <c r="M920" s="66">
        <v>40422</v>
      </c>
      <c r="N920" s="62">
        <f t="shared" si="411"/>
        <v>4</v>
      </c>
      <c r="O920" s="66" t="s">
        <v>1213</v>
      </c>
      <c r="P920" s="66">
        <v>1</v>
      </c>
      <c r="Q920" s="66">
        <f t="shared" si="412"/>
        <v>2525</v>
      </c>
      <c r="R920" s="66">
        <f t="shared" si="413"/>
        <v>2652</v>
      </c>
      <c r="S920" s="66">
        <f t="shared" si="414"/>
        <v>154764</v>
      </c>
      <c r="T920" s="66">
        <f t="shared" si="415"/>
        <v>569958</v>
      </c>
      <c r="U920" s="66">
        <f t="shared" si="416"/>
        <v>500</v>
      </c>
      <c r="V920" s="66">
        <f t="shared" si="417"/>
        <v>500</v>
      </c>
      <c r="W920" s="66"/>
      <c r="X920" s="62">
        <v>40422</v>
      </c>
      <c r="Y920" s="62">
        <f t="shared" si="418"/>
        <v>4</v>
      </c>
      <c r="Z920" s="59" t="s">
        <v>1213</v>
      </c>
      <c r="AA920" s="62">
        <v>1</v>
      </c>
      <c r="AB920" s="62">
        <f t="shared" ca="1" si="419"/>
        <v>1</v>
      </c>
      <c r="AC920" s="62">
        <f t="shared" ca="1" si="420"/>
        <v>2525</v>
      </c>
      <c r="AD920" s="62">
        <f t="shared" ca="1" si="421"/>
        <v>2652</v>
      </c>
      <c r="AE920" s="62">
        <f t="shared" ca="1" si="422"/>
        <v>154764</v>
      </c>
      <c r="AF920" s="62">
        <f t="shared" ca="1" si="423"/>
        <v>569958</v>
      </c>
      <c r="AG920" s="62">
        <f t="shared" ca="1" si="424"/>
        <v>500</v>
      </c>
      <c r="AH920" s="62">
        <f t="shared" ca="1" si="425"/>
        <v>500</v>
      </c>
      <c r="AL920" s="66"/>
      <c r="AO920" s="138">
        <f t="shared" si="426"/>
        <v>40422</v>
      </c>
      <c r="AP920" s="138" t="str">
        <f t="shared" si="427"/>
        <v>Mauerkirchen</v>
      </c>
      <c r="AQ920" s="138">
        <f t="shared" ca="1" si="428"/>
        <v>2652</v>
      </c>
      <c r="AR920" s="138">
        <f t="shared" ca="1" si="429"/>
        <v>154764</v>
      </c>
      <c r="AS920" s="138">
        <f t="shared" ca="1" si="430"/>
        <v>569958</v>
      </c>
      <c r="AT920" s="138">
        <f t="shared" ca="1" si="431"/>
        <v>500</v>
      </c>
      <c r="AU920" s="138">
        <f t="shared" ca="1" si="431"/>
        <v>500</v>
      </c>
      <c r="AV920" s="135"/>
      <c r="AW920" s="131">
        <v>40422</v>
      </c>
      <c r="AX920" s="66">
        <f t="shared" si="432"/>
        <v>4</v>
      </c>
      <c r="AY920" s="132" t="s">
        <v>1213</v>
      </c>
      <c r="AZ920" s="107">
        <f t="shared" ca="1" si="433"/>
        <v>2652</v>
      </c>
      <c r="BA920" s="107">
        <f t="shared" ca="1" si="406"/>
        <v>154764</v>
      </c>
      <c r="BB920" s="107">
        <f t="shared" ca="1" si="407"/>
        <v>569958</v>
      </c>
      <c r="BC920" s="107">
        <f t="shared" ca="1" si="408"/>
        <v>500</v>
      </c>
      <c r="BD920" s="107">
        <f t="shared" ca="1" si="409"/>
        <v>500</v>
      </c>
    </row>
    <row r="921" spans="1:56" x14ac:dyDescent="0.15">
      <c r="A921" s="62">
        <v>40423</v>
      </c>
      <c r="B921" s="62">
        <f t="shared" si="410"/>
        <v>4</v>
      </c>
      <c r="C921" s="59" t="s">
        <v>1212</v>
      </c>
      <c r="D921" s="62">
        <v>1174</v>
      </c>
      <c r="E921" s="86">
        <v>11642</v>
      </c>
      <c r="F921" s="86">
        <v>76726</v>
      </c>
      <c r="G921" s="86">
        <v>75745</v>
      </c>
      <c r="H921" s="86">
        <v>500</v>
      </c>
      <c r="I921" s="86">
        <v>500</v>
      </c>
      <c r="K921" s="66">
        <v>40423</v>
      </c>
      <c r="L921" s="66"/>
      <c r="M921" s="66">
        <v>40423</v>
      </c>
      <c r="N921" s="62">
        <f t="shared" si="411"/>
        <v>4</v>
      </c>
      <c r="O921" s="66" t="s">
        <v>1212</v>
      </c>
      <c r="P921" s="66">
        <v>1</v>
      </c>
      <c r="Q921" s="66">
        <f t="shared" si="412"/>
        <v>1174</v>
      </c>
      <c r="R921" s="66">
        <f t="shared" si="413"/>
        <v>11642</v>
      </c>
      <c r="S921" s="66">
        <f t="shared" si="414"/>
        <v>76726</v>
      </c>
      <c r="T921" s="66">
        <f t="shared" si="415"/>
        <v>75745</v>
      </c>
      <c r="U921" s="66">
        <f t="shared" si="416"/>
        <v>500</v>
      </c>
      <c r="V921" s="66">
        <f t="shared" si="417"/>
        <v>500</v>
      </c>
      <c r="W921" s="66"/>
      <c r="X921" s="62">
        <v>40423</v>
      </c>
      <c r="Y921" s="62">
        <f t="shared" si="418"/>
        <v>4</v>
      </c>
      <c r="Z921" s="59" t="s">
        <v>1212</v>
      </c>
      <c r="AA921" s="62">
        <v>1</v>
      </c>
      <c r="AB921" s="62">
        <f t="shared" ca="1" si="419"/>
        <v>1</v>
      </c>
      <c r="AC921" s="62">
        <f t="shared" ca="1" si="420"/>
        <v>1174</v>
      </c>
      <c r="AD921" s="62">
        <f t="shared" ca="1" si="421"/>
        <v>11642</v>
      </c>
      <c r="AE921" s="62">
        <f t="shared" ca="1" si="422"/>
        <v>76726</v>
      </c>
      <c r="AF921" s="62">
        <f t="shared" ca="1" si="423"/>
        <v>75745</v>
      </c>
      <c r="AG921" s="62">
        <f t="shared" ca="1" si="424"/>
        <v>500</v>
      </c>
      <c r="AH921" s="62">
        <f t="shared" ca="1" si="425"/>
        <v>500</v>
      </c>
      <c r="AL921" s="66"/>
      <c r="AO921" s="138">
        <f t="shared" si="426"/>
        <v>40423</v>
      </c>
      <c r="AP921" s="138" t="str">
        <f t="shared" si="427"/>
        <v>Mining</v>
      </c>
      <c r="AQ921" s="138">
        <f t="shared" ca="1" si="428"/>
        <v>11642</v>
      </c>
      <c r="AR921" s="138">
        <f t="shared" ca="1" si="429"/>
        <v>76726</v>
      </c>
      <c r="AS921" s="138">
        <f t="shared" ca="1" si="430"/>
        <v>75745</v>
      </c>
      <c r="AT921" s="138">
        <f t="shared" ca="1" si="431"/>
        <v>500</v>
      </c>
      <c r="AU921" s="138">
        <f t="shared" ca="1" si="431"/>
        <v>500</v>
      </c>
      <c r="AV921" s="135"/>
      <c r="AW921" s="131">
        <v>40423</v>
      </c>
      <c r="AX921" s="66">
        <f t="shared" si="432"/>
        <v>4</v>
      </c>
      <c r="AY921" s="132" t="s">
        <v>1212</v>
      </c>
      <c r="AZ921" s="107">
        <f t="shared" ca="1" si="433"/>
        <v>11642</v>
      </c>
      <c r="BA921" s="107">
        <f t="shared" ca="1" si="406"/>
        <v>76726</v>
      </c>
      <c r="BB921" s="107">
        <f t="shared" ca="1" si="407"/>
        <v>75745</v>
      </c>
      <c r="BC921" s="107">
        <f t="shared" ca="1" si="408"/>
        <v>500</v>
      </c>
      <c r="BD921" s="107">
        <f t="shared" ca="1" si="409"/>
        <v>500</v>
      </c>
    </row>
    <row r="922" spans="1:56" x14ac:dyDescent="0.15">
      <c r="A922" s="62">
        <v>40424</v>
      </c>
      <c r="B922" s="62">
        <f t="shared" si="410"/>
        <v>4</v>
      </c>
      <c r="C922" s="59" t="s">
        <v>1211</v>
      </c>
      <c r="D922" s="62">
        <v>997</v>
      </c>
      <c r="E922" s="86">
        <v>15244</v>
      </c>
      <c r="F922" s="86">
        <v>45546</v>
      </c>
      <c r="G922" s="86">
        <v>82112</v>
      </c>
      <c r="H922" s="86">
        <v>500</v>
      </c>
      <c r="I922" s="86">
        <v>500</v>
      </c>
      <c r="K922" s="66">
        <v>40424</v>
      </c>
      <c r="L922" s="66"/>
      <c r="M922" s="66">
        <v>40424</v>
      </c>
      <c r="N922" s="62">
        <f t="shared" si="411"/>
        <v>4</v>
      </c>
      <c r="O922" s="66" t="s">
        <v>1211</v>
      </c>
      <c r="P922" s="66">
        <v>1</v>
      </c>
      <c r="Q922" s="66">
        <f t="shared" si="412"/>
        <v>997</v>
      </c>
      <c r="R922" s="66">
        <f t="shared" si="413"/>
        <v>15244</v>
      </c>
      <c r="S922" s="66">
        <f t="shared" si="414"/>
        <v>45546</v>
      </c>
      <c r="T922" s="66">
        <f t="shared" si="415"/>
        <v>82112</v>
      </c>
      <c r="U922" s="66">
        <f t="shared" si="416"/>
        <v>500</v>
      </c>
      <c r="V922" s="66">
        <f t="shared" si="417"/>
        <v>500</v>
      </c>
      <c r="W922" s="66"/>
      <c r="X922" s="62">
        <v>40424</v>
      </c>
      <c r="Y922" s="62">
        <f t="shared" si="418"/>
        <v>4</v>
      </c>
      <c r="Z922" s="59" t="s">
        <v>1211</v>
      </c>
      <c r="AA922" s="62">
        <v>1</v>
      </c>
      <c r="AB922" s="62">
        <f t="shared" ca="1" si="419"/>
        <v>1</v>
      </c>
      <c r="AC922" s="62">
        <f t="shared" ca="1" si="420"/>
        <v>997</v>
      </c>
      <c r="AD922" s="62">
        <f t="shared" ca="1" si="421"/>
        <v>15244</v>
      </c>
      <c r="AE922" s="62">
        <f t="shared" ca="1" si="422"/>
        <v>45546</v>
      </c>
      <c r="AF922" s="62">
        <f t="shared" ca="1" si="423"/>
        <v>82112</v>
      </c>
      <c r="AG922" s="62">
        <f t="shared" ca="1" si="424"/>
        <v>500</v>
      </c>
      <c r="AH922" s="62">
        <f t="shared" ca="1" si="425"/>
        <v>500</v>
      </c>
      <c r="AL922" s="66"/>
      <c r="AO922" s="138">
        <f t="shared" si="426"/>
        <v>40424</v>
      </c>
      <c r="AP922" s="138" t="str">
        <f t="shared" si="427"/>
        <v>Moosbach</v>
      </c>
      <c r="AQ922" s="138">
        <f t="shared" ca="1" si="428"/>
        <v>15244</v>
      </c>
      <c r="AR922" s="138">
        <f t="shared" ca="1" si="429"/>
        <v>45546</v>
      </c>
      <c r="AS922" s="138">
        <f t="shared" ca="1" si="430"/>
        <v>82112</v>
      </c>
      <c r="AT922" s="138">
        <f t="shared" ca="1" si="431"/>
        <v>500</v>
      </c>
      <c r="AU922" s="138">
        <f t="shared" ca="1" si="431"/>
        <v>500</v>
      </c>
      <c r="AV922" s="135"/>
      <c r="AW922" s="131">
        <v>40424</v>
      </c>
      <c r="AX922" s="66">
        <f t="shared" si="432"/>
        <v>4</v>
      </c>
      <c r="AY922" s="132" t="s">
        <v>1211</v>
      </c>
      <c r="AZ922" s="107">
        <f t="shared" ca="1" si="433"/>
        <v>15244</v>
      </c>
      <c r="BA922" s="107">
        <f t="shared" ca="1" si="406"/>
        <v>45546</v>
      </c>
      <c r="BB922" s="107">
        <f t="shared" ca="1" si="407"/>
        <v>82112</v>
      </c>
      <c r="BC922" s="107">
        <f t="shared" ca="1" si="408"/>
        <v>500</v>
      </c>
      <c r="BD922" s="107">
        <f t="shared" ca="1" si="409"/>
        <v>500</v>
      </c>
    </row>
    <row r="923" spans="1:56" x14ac:dyDescent="0.15">
      <c r="A923" s="62">
        <v>40425</v>
      </c>
      <c r="B923" s="62">
        <f t="shared" si="410"/>
        <v>4</v>
      </c>
      <c r="C923" s="59" t="s">
        <v>1210</v>
      </c>
      <c r="D923" s="62">
        <v>1635</v>
      </c>
      <c r="E923" s="86">
        <v>9137</v>
      </c>
      <c r="F923" s="86">
        <v>148509</v>
      </c>
      <c r="G923" s="86">
        <v>448287</v>
      </c>
      <c r="H923" s="86">
        <v>500</v>
      </c>
      <c r="I923" s="86">
        <v>500</v>
      </c>
      <c r="K923" s="66">
        <v>40425</v>
      </c>
      <c r="L923" s="66"/>
      <c r="M923" s="66">
        <v>40425</v>
      </c>
      <c r="N923" s="62">
        <f t="shared" si="411"/>
        <v>4</v>
      </c>
      <c r="O923" s="66" t="s">
        <v>1210</v>
      </c>
      <c r="P923" s="66">
        <v>1</v>
      </c>
      <c r="Q923" s="66">
        <f t="shared" si="412"/>
        <v>1635</v>
      </c>
      <c r="R923" s="66">
        <f t="shared" si="413"/>
        <v>9137</v>
      </c>
      <c r="S923" s="66">
        <f t="shared" si="414"/>
        <v>148509</v>
      </c>
      <c r="T923" s="66">
        <f t="shared" si="415"/>
        <v>448287</v>
      </c>
      <c r="U923" s="66">
        <f t="shared" si="416"/>
        <v>500</v>
      </c>
      <c r="V923" s="66">
        <f t="shared" si="417"/>
        <v>500</v>
      </c>
      <c r="W923" s="66"/>
      <c r="X923" s="62">
        <v>40425</v>
      </c>
      <c r="Y923" s="62">
        <f t="shared" si="418"/>
        <v>4</v>
      </c>
      <c r="Z923" s="59" t="s">
        <v>1210</v>
      </c>
      <c r="AA923" s="62">
        <v>1</v>
      </c>
      <c r="AB923" s="62">
        <f t="shared" ca="1" si="419"/>
        <v>1</v>
      </c>
      <c r="AC923" s="62">
        <f t="shared" ca="1" si="420"/>
        <v>1635</v>
      </c>
      <c r="AD923" s="62">
        <f t="shared" ca="1" si="421"/>
        <v>9137</v>
      </c>
      <c r="AE923" s="62">
        <f t="shared" ca="1" si="422"/>
        <v>148509</v>
      </c>
      <c r="AF923" s="62">
        <f t="shared" ca="1" si="423"/>
        <v>448287</v>
      </c>
      <c r="AG923" s="62">
        <f t="shared" ca="1" si="424"/>
        <v>500</v>
      </c>
      <c r="AH923" s="62">
        <f t="shared" ca="1" si="425"/>
        <v>500</v>
      </c>
      <c r="AL923" s="66"/>
      <c r="AO923" s="138">
        <f t="shared" si="426"/>
        <v>40425</v>
      </c>
      <c r="AP923" s="138" t="str">
        <f t="shared" si="427"/>
        <v>Moosdorf</v>
      </c>
      <c r="AQ923" s="138">
        <f t="shared" ca="1" si="428"/>
        <v>9137</v>
      </c>
      <c r="AR923" s="138">
        <f t="shared" ca="1" si="429"/>
        <v>148509</v>
      </c>
      <c r="AS923" s="138">
        <f t="shared" ca="1" si="430"/>
        <v>448287</v>
      </c>
      <c r="AT923" s="138">
        <f t="shared" ca="1" si="431"/>
        <v>500</v>
      </c>
      <c r="AU923" s="138">
        <f t="shared" ca="1" si="431"/>
        <v>500</v>
      </c>
      <c r="AV923" s="135"/>
      <c r="AW923" s="131">
        <v>40425</v>
      </c>
      <c r="AX923" s="66">
        <f t="shared" si="432"/>
        <v>4</v>
      </c>
      <c r="AY923" s="132" t="s">
        <v>1210</v>
      </c>
      <c r="AZ923" s="107">
        <f t="shared" ca="1" si="433"/>
        <v>9137</v>
      </c>
      <c r="BA923" s="107">
        <f t="shared" ca="1" si="406"/>
        <v>148509</v>
      </c>
      <c r="BB923" s="107">
        <f t="shared" ca="1" si="407"/>
        <v>448287</v>
      </c>
      <c r="BC923" s="107">
        <f t="shared" ca="1" si="408"/>
        <v>500</v>
      </c>
      <c r="BD923" s="107">
        <f t="shared" ca="1" si="409"/>
        <v>500</v>
      </c>
    </row>
    <row r="924" spans="1:56" x14ac:dyDescent="0.15">
      <c r="A924" s="62">
        <v>40426</v>
      </c>
      <c r="B924" s="62">
        <f t="shared" si="410"/>
        <v>4</v>
      </c>
      <c r="C924" s="59" t="s">
        <v>1209</v>
      </c>
      <c r="D924" s="62">
        <v>3023</v>
      </c>
      <c r="E924" s="86">
        <v>18699</v>
      </c>
      <c r="F924" s="86">
        <v>224582</v>
      </c>
      <c r="G924" s="86">
        <v>2226638</v>
      </c>
      <c r="H924" s="86">
        <v>500</v>
      </c>
      <c r="I924" s="86">
        <v>500</v>
      </c>
      <c r="K924" s="66">
        <v>40426</v>
      </c>
      <c r="L924" s="66"/>
      <c r="M924" s="66">
        <v>40426</v>
      </c>
      <c r="N924" s="62">
        <f t="shared" si="411"/>
        <v>4</v>
      </c>
      <c r="O924" s="66" t="s">
        <v>1209</v>
      </c>
      <c r="P924" s="66">
        <v>1</v>
      </c>
      <c r="Q924" s="66">
        <f t="shared" si="412"/>
        <v>3023</v>
      </c>
      <c r="R924" s="66">
        <f t="shared" si="413"/>
        <v>18699</v>
      </c>
      <c r="S924" s="66">
        <f t="shared" si="414"/>
        <v>224582</v>
      </c>
      <c r="T924" s="66">
        <f t="shared" si="415"/>
        <v>2226638</v>
      </c>
      <c r="U924" s="66">
        <f t="shared" si="416"/>
        <v>500</v>
      </c>
      <c r="V924" s="66">
        <f t="shared" si="417"/>
        <v>500</v>
      </c>
      <c r="W924" s="66"/>
      <c r="X924" s="62">
        <v>40426</v>
      </c>
      <c r="Y924" s="62">
        <f t="shared" si="418"/>
        <v>4</v>
      </c>
      <c r="Z924" s="59" t="s">
        <v>1209</v>
      </c>
      <c r="AA924" s="62">
        <v>1</v>
      </c>
      <c r="AB924" s="62">
        <f t="shared" ca="1" si="419"/>
        <v>1</v>
      </c>
      <c r="AC924" s="62">
        <f t="shared" ca="1" si="420"/>
        <v>3023</v>
      </c>
      <c r="AD924" s="62">
        <f t="shared" ca="1" si="421"/>
        <v>18699</v>
      </c>
      <c r="AE924" s="62">
        <f t="shared" ca="1" si="422"/>
        <v>224582</v>
      </c>
      <c r="AF924" s="62">
        <f t="shared" ca="1" si="423"/>
        <v>2226638</v>
      </c>
      <c r="AG924" s="62">
        <f t="shared" ca="1" si="424"/>
        <v>500</v>
      </c>
      <c r="AH924" s="62">
        <f t="shared" ca="1" si="425"/>
        <v>500</v>
      </c>
      <c r="AL924" s="66"/>
      <c r="AO924" s="138">
        <f t="shared" si="426"/>
        <v>40426</v>
      </c>
      <c r="AP924" s="138" t="str">
        <f t="shared" si="427"/>
        <v>Munderfing</v>
      </c>
      <c r="AQ924" s="138">
        <f t="shared" ca="1" si="428"/>
        <v>18699</v>
      </c>
      <c r="AR924" s="138">
        <f t="shared" ca="1" si="429"/>
        <v>224582</v>
      </c>
      <c r="AS924" s="138">
        <f t="shared" ca="1" si="430"/>
        <v>2226638</v>
      </c>
      <c r="AT924" s="138">
        <f t="shared" ca="1" si="431"/>
        <v>500</v>
      </c>
      <c r="AU924" s="138">
        <f t="shared" ca="1" si="431"/>
        <v>500</v>
      </c>
      <c r="AV924" s="135"/>
      <c r="AW924" s="131">
        <v>40426</v>
      </c>
      <c r="AX924" s="66">
        <f t="shared" si="432"/>
        <v>4</v>
      </c>
      <c r="AY924" s="132" t="s">
        <v>1209</v>
      </c>
      <c r="AZ924" s="107">
        <f t="shared" ca="1" si="433"/>
        <v>18699</v>
      </c>
      <c r="BA924" s="107">
        <f t="shared" ca="1" si="406"/>
        <v>224582</v>
      </c>
      <c r="BB924" s="107">
        <f t="shared" ca="1" si="407"/>
        <v>2226638</v>
      </c>
      <c r="BC924" s="107">
        <f t="shared" ca="1" si="408"/>
        <v>500</v>
      </c>
      <c r="BD924" s="107">
        <f t="shared" ca="1" si="409"/>
        <v>500</v>
      </c>
    </row>
    <row r="925" spans="1:56" x14ac:dyDescent="0.15">
      <c r="A925" s="62">
        <v>40427</v>
      </c>
      <c r="B925" s="62">
        <f t="shared" si="410"/>
        <v>4</v>
      </c>
      <c r="C925" s="59" t="s">
        <v>1208</v>
      </c>
      <c r="D925" s="62">
        <v>2149</v>
      </c>
      <c r="E925" s="86">
        <v>26930</v>
      </c>
      <c r="F925" s="86">
        <v>223353</v>
      </c>
      <c r="G925" s="86">
        <v>898214</v>
      </c>
      <c r="H925" s="86">
        <v>500</v>
      </c>
      <c r="I925" s="86">
        <v>500</v>
      </c>
      <c r="K925" s="66">
        <v>40427</v>
      </c>
      <c r="L925" s="66"/>
      <c r="M925" s="66">
        <v>40427</v>
      </c>
      <c r="N925" s="62">
        <f t="shared" si="411"/>
        <v>4</v>
      </c>
      <c r="O925" s="66" t="s">
        <v>1208</v>
      </c>
      <c r="P925" s="66">
        <v>1</v>
      </c>
      <c r="Q925" s="66">
        <f t="shared" si="412"/>
        <v>2149</v>
      </c>
      <c r="R925" s="66">
        <f t="shared" si="413"/>
        <v>26930</v>
      </c>
      <c r="S925" s="66">
        <f t="shared" si="414"/>
        <v>223353</v>
      </c>
      <c r="T925" s="66">
        <f t="shared" si="415"/>
        <v>898214</v>
      </c>
      <c r="U925" s="66">
        <f t="shared" si="416"/>
        <v>500</v>
      </c>
      <c r="V925" s="66">
        <f t="shared" si="417"/>
        <v>500</v>
      </c>
      <c r="W925" s="66"/>
      <c r="X925" s="62">
        <v>40427</v>
      </c>
      <c r="Y925" s="62">
        <f t="shared" si="418"/>
        <v>4</v>
      </c>
      <c r="Z925" s="59" t="s">
        <v>1208</v>
      </c>
      <c r="AA925" s="62">
        <v>1</v>
      </c>
      <c r="AB925" s="62">
        <f t="shared" ca="1" si="419"/>
        <v>1</v>
      </c>
      <c r="AC925" s="62">
        <f t="shared" ca="1" si="420"/>
        <v>2149</v>
      </c>
      <c r="AD925" s="62">
        <f t="shared" ca="1" si="421"/>
        <v>26930</v>
      </c>
      <c r="AE925" s="62">
        <f t="shared" ca="1" si="422"/>
        <v>223353</v>
      </c>
      <c r="AF925" s="62">
        <f t="shared" ca="1" si="423"/>
        <v>898214</v>
      </c>
      <c r="AG925" s="62">
        <f t="shared" ca="1" si="424"/>
        <v>500</v>
      </c>
      <c r="AH925" s="62">
        <f t="shared" ca="1" si="425"/>
        <v>500</v>
      </c>
      <c r="AL925" s="66"/>
      <c r="AO925" s="138">
        <f t="shared" si="426"/>
        <v>40427</v>
      </c>
      <c r="AP925" s="138" t="str">
        <f t="shared" si="427"/>
        <v>Neukirchen an der Enknach</v>
      </c>
      <c r="AQ925" s="138">
        <f t="shared" ca="1" si="428"/>
        <v>26930</v>
      </c>
      <c r="AR925" s="138">
        <f t="shared" ca="1" si="429"/>
        <v>223353</v>
      </c>
      <c r="AS925" s="138">
        <f t="shared" ca="1" si="430"/>
        <v>898214</v>
      </c>
      <c r="AT925" s="138">
        <f t="shared" ca="1" si="431"/>
        <v>500</v>
      </c>
      <c r="AU925" s="138">
        <f t="shared" ca="1" si="431"/>
        <v>500</v>
      </c>
      <c r="AV925" s="135"/>
      <c r="AW925" s="131">
        <v>40427</v>
      </c>
      <c r="AX925" s="66">
        <f t="shared" si="432"/>
        <v>4</v>
      </c>
      <c r="AY925" s="132" t="s">
        <v>1208</v>
      </c>
      <c r="AZ925" s="107">
        <f t="shared" ca="1" si="433"/>
        <v>26930</v>
      </c>
      <c r="BA925" s="107">
        <f t="shared" ca="1" si="406"/>
        <v>223353</v>
      </c>
      <c r="BB925" s="107">
        <f t="shared" ca="1" si="407"/>
        <v>898214</v>
      </c>
      <c r="BC925" s="107">
        <f t="shared" ca="1" si="408"/>
        <v>500</v>
      </c>
      <c r="BD925" s="107">
        <f t="shared" ca="1" si="409"/>
        <v>500</v>
      </c>
    </row>
    <row r="926" spans="1:56" x14ac:dyDescent="0.15">
      <c r="A926" s="62">
        <v>40428</v>
      </c>
      <c r="B926" s="62">
        <f t="shared" si="410"/>
        <v>4</v>
      </c>
      <c r="C926" s="59" t="s">
        <v>1207</v>
      </c>
      <c r="D926" s="62">
        <v>3292</v>
      </c>
      <c r="E926" s="86">
        <v>14046</v>
      </c>
      <c r="F926" s="86">
        <v>218912</v>
      </c>
      <c r="G926" s="86">
        <v>327662</v>
      </c>
      <c r="H926" s="86">
        <v>500</v>
      </c>
      <c r="I926" s="86">
        <v>500</v>
      </c>
      <c r="K926" s="66">
        <v>40428</v>
      </c>
      <c r="L926" s="66"/>
      <c r="M926" s="66">
        <v>40428</v>
      </c>
      <c r="N926" s="62">
        <f t="shared" si="411"/>
        <v>4</v>
      </c>
      <c r="O926" s="66" t="s">
        <v>1207</v>
      </c>
      <c r="P926" s="66">
        <v>1</v>
      </c>
      <c r="Q926" s="66">
        <f t="shared" si="412"/>
        <v>3292</v>
      </c>
      <c r="R926" s="66">
        <f t="shared" si="413"/>
        <v>14046</v>
      </c>
      <c r="S926" s="66">
        <f t="shared" si="414"/>
        <v>218912</v>
      </c>
      <c r="T926" s="66">
        <f t="shared" si="415"/>
        <v>327662</v>
      </c>
      <c r="U926" s="66">
        <f t="shared" si="416"/>
        <v>500</v>
      </c>
      <c r="V926" s="66">
        <f t="shared" si="417"/>
        <v>500</v>
      </c>
      <c r="W926" s="66"/>
      <c r="X926" s="62">
        <v>40428</v>
      </c>
      <c r="Y926" s="62">
        <f t="shared" si="418"/>
        <v>4</v>
      </c>
      <c r="Z926" s="59" t="s">
        <v>1207</v>
      </c>
      <c r="AA926" s="62">
        <v>1</v>
      </c>
      <c r="AB926" s="62">
        <f t="shared" ca="1" si="419"/>
        <v>1</v>
      </c>
      <c r="AC926" s="62">
        <f t="shared" ca="1" si="420"/>
        <v>3292</v>
      </c>
      <c r="AD926" s="62">
        <f t="shared" ca="1" si="421"/>
        <v>14046</v>
      </c>
      <c r="AE926" s="62">
        <f t="shared" ca="1" si="422"/>
        <v>218912</v>
      </c>
      <c r="AF926" s="62">
        <f t="shared" ca="1" si="423"/>
        <v>327662</v>
      </c>
      <c r="AG926" s="62">
        <f t="shared" ca="1" si="424"/>
        <v>500</v>
      </c>
      <c r="AH926" s="62">
        <f t="shared" ca="1" si="425"/>
        <v>500</v>
      </c>
      <c r="AL926" s="66"/>
      <c r="AO926" s="138">
        <f t="shared" si="426"/>
        <v>40428</v>
      </c>
      <c r="AP926" s="138" t="str">
        <f t="shared" si="427"/>
        <v>Ostermiething</v>
      </c>
      <c r="AQ926" s="138">
        <f t="shared" ca="1" si="428"/>
        <v>14046</v>
      </c>
      <c r="AR926" s="138">
        <f t="shared" ca="1" si="429"/>
        <v>218912</v>
      </c>
      <c r="AS926" s="138">
        <f t="shared" ca="1" si="430"/>
        <v>327662</v>
      </c>
      <c r="AT926" s="138">
        <f t="shared" ca="1" si="431"/>
        <v>500</v>
      </c>
      <c r="AU926" s="138">
        <f t="shared" ca="1" si="431"/>
        <v>500</v>
      </c>
      <c r="AV926" s="135"/>
      <c r="AW926" s="131">
        <v>40428</v>
      </c>
      <c r="AX926" s="66">
        <f t="shared" si="432"/>
        <v>4</v>
      </c>
      <c r="AY926" s="132" t="s">
        <v>1207</v>
      </c>
      <c r="AZ926" s="107">
        <f t="shared" ca="1" si="433"/>
        <v>14046</v>
      </c>
      <c r="BA926" s="107">
        <f t="shared" ca="1" si="406"/>
        <v>218912</v>
      </c>
      <c r="BB926" s="107">
        <f t="shared" ca="1" si="407"/>
        <v>327662</v>
      </c>
      <c r="BC926" s="107">
        <f t="shared" ca="1" si="408"/>
        <v>500</v>
      </c>
      <c r="BD926" s="107">
        <f t="shared" ca="1" si="409"/>
        <v>500</v>
      </c>
    </row>
    <row r="927" spans="1:56" x14ac:dyDescent="0.15">
      <c r="A927" s="62">
        <v>40429</v>
      </c>
      <c r="B927" s="62">
        <f t="shared" si="410"/>
        <v>4</v>
      </c>
      <c r="C927" s="59" t="s">
        <v>1206</v>
      </c>
      <c r="D927" s="62">
        <v>917</v>
      </c>
      <c r="E927" s="86">
        <v>8140</v>
      </c>
      <c r="F927" s="86">
        <v>77670</v>
      </c>
      <c r="G927" s="86">
        <v>139457</v>
      </c>
      <c r="H927" s="86">
        <v>500</v>
      </c>
      <c r="I927" s="86">
        <v>500</v>
      </c>
      <c r="K927" s="66">
        <v>40429</v>
      </c>
      <c r="L927" s="66"/>
      <c r="M927" s="66">
        <v>40429</v>
      </c>
      <c r="N927" s="62">
        <f t="shared" si="411"/>
        <v>4</v>
      </c>
      <c r="O927" s="66" t="s">
        <v>1206</v>
      </c>
      <c r="P927" s="66">
        <v>1</v>
      </c>
      <c r="Q927" s="66">
        <f t="shared" si="412"/>
        <v>917</v>
      </c>
      <c r="R927" s="66">
        <f t="shared" si="413"/>
        <v>8140</v>
      </c>
      <c r="S927" s="66">
        <f t="shared" si="414"/>
        <v>77670</v>
      </c>
      <c r="T927" s="66">
        <f t="shared" si="415"/>
        <v>139457</v>
      </c>
      <c r="U927" s="66">
        <f t="shared" si="416"/>
        <v>500</v>
      </c>
      <c r="V927" s="66">
        <f t="shared" si="417"/>
        <v>500</v>
      </c>
      <c r="W927" s="66"/>
      <c r="X927" s="62">
        <v>40429</v>
      </c>
      <c r="Y927" s="62">
        <f t="shared" si="418"/>
        <v>4</v>
      </c>
      <c r="Z927" s="59" t="s">
        <v>1206</v>
      </c>
      <c r="AA927" s="62">
        <v>1</v>
      </c>
      <c r="AB927" s="62">
        <f t="shared" ca="1" si="419"/>
        <v>1</v>
      </c>
      <c r="AC927" s="62">
        <f t="shared" ca="1" si="420"/>
        <v>917</v>
      </c>
      <c r="AD927" s="62">
        <f t="shared" ca="1" si="421"/>
        <v>8140</v>
      </c>
      <c r="AE927" s="62">
        <f t="shared" ca="1" si="422"/>
        <v>77670</v>
      </c>
      <c r="AF927" s="62">
        <f t="shared" ca="1" si="423"/>
        <v>139457</v>
      </c>
      <c r="AG927" s="62">
        <f t="shared" ca="1" si="424"/>
        <v>500</v>
      </c>
      <c r="AH927" s="62">
        <f t="shared" ca="1" si="425"/>
        <v>500</v>
      </c>
      <c r="AL927" s="66"/>
      <c r="AO927" s="138">
        <f t="shared" si="426"/>
        <v>40429</v>
      </c>
      <c r="AP927" s="138" t="str">
        <f t="shared" si="427"/>
        <v>Palting</v>
      </c>
      <c r="AQ927" s="138">
        <f t="shared" ca="1" si="428"/>
        <v>8140</v>
      </c>
      <c r="AR927" s="138">
        <f t="shared" ca="1" si="429"/>
        <v>77670</v>
      </c>
      <c r="AS927" s="138">
        <f t="shared" ca="1" si="430"/>
        <v>139457</v>
      </c>
      <c r="AT927" s="138">
        <f t="shared" ca="1" si="431"/>
        <v>500</v>
      </c>
      <c r="AU927" s="138">
        <f t="shared" ca="1" si="431"/>
        <v>500</v>
      </c>
      <c r="AV927" s="135"/>
      <c r="AW927" s="131">
        <v>40429</v>
      </c>
      <c r="AX927" s="66">
        <f t="shared" si="432"/>
        <v>4</v>
      </c>
      <c r="AY927" s="132" t="s">
        <v>1206</v>
      </c>
      <c r="AZ927" s="107">
        <f t="shared" ca="1" si="433"/>
        <v>8140</v>
      </c>
      <c r="BA927" s="107">
        <f t="shared" ca="1" si="406"/>
        <v>77670</v>
      </c>
      <c r="BB927" s="107">
        <f t="shared" ca="1" si="407"/>
        <v>139457</v>
      </c>
      <c r="BC927" s="107">
        <f t="shared" ca="1" si="408"/>
        <v>500</v>
      </c>
      <c r="BD927" s="107">
        <f t="shared" ca="1" si="409"/>
        <v>500</v>
      </c>
    </row>
    <row r="928" spans="1:56" x14ac:dyDescent="0.15">
      <c r="A928" s="62">
        <v>40430</v>
      </c>
      <c r="B928" s="62">
        <f t="shared" si="410"/>
        <v>4</v>
      </c>
      <c r="C928" s="59" t="s">
        <v>1205</v>
      </c>
      <c r="D928" s="62">
        <v>992</v>
      </c>
      <c r="E928" s="86">
        <v>4351</v>
      </c>
      <c r="F928" s="86">
        <v>60463</v>
      </c>
      <c r="G928" s="86">
        <v>68563</v>
      </c>
      <c r="H928" s="86">
        <v>500</v>
      </c>
      <c r="I928" s="86">
        <v>500</v>
      </c>
      <c r="K928" s="66">
        <v>40430</v>
      </c>
      <c r="L928" s="66"/>
      <c r="M928" s="66">
        <v>40430</v>
      </c>
      <c r="N928" s="62">
        <f t="shared" si="411"/>
        <v>4</v>
      </c>
      <c r="O928" s="66" t="s">
        <v>1205</v>
      </c>
      <c r="P928" s="66">
        <v>1</v>
      </c>
      <c r="Q928" s="66">
        <f t="shared" si="412"/>
        <v>992</v>
      </c>
      <c r="R928" s="66">
        <f t="shared" si="413"/>
        <v>4351</v>
      </c>
      <c r="S928" s="66">
        <f t="shared" si="414"/>
        <v>60463</v>
      </c>
      <c r="T928" s="66">
        <f t="shared" si="415"/>
        <v>68563</v>
      </c>
      <c r="U928" s="66">
        <f t="shared" si="416"/>
        <v>500</v>
      </c>
      <c r="V928" s="66">
        <f t="shared" si="417"/>
        <v>500</v>
      </c>
      <c r="W928" s="66"/>
      <c r="X928" s="62">
        <v>40430</v>
      </c>
      <c r="Y928" s="62">
        <f t="shared" si="418"/>
        <v>4</v>
      </c>
      <c r="Z928" s="59" t="s">
        <v>1205</v>
      </c>
      <c r="AA928" s="62">
        <v>1</v>
      </c>
      <c r="AB928" s="62">
        <f t="shared" ca="1" si="419"/>
        <v>1</v>
      </c>
      <c r="AC928" s="62">
        <f t="shared" ca="1" si="420"/>
        <v>992</v>
      </c>
      <c r="AD928" s="62">
        <f t="shared" ca="1" si="421"/>
        <v>4351</v>
      </c>
      <c r="AE928" s="62">
        <f t="shared" ca="1" si="422"/>
        <v>60463</v>
      </c>
      <c r="AF928" s="62">
        <f t="shared" ca="1" si="423"/>
        <v>68563</v>
      </c>
      <c r="AG928" s="62">
        <f t="shared" ca="1" si="424"/>
        <v>500</v>
      </c>
      <c r="AH928" s="62">
        <f t="shared" ca="1" si="425"/>
        <v>500</v>
      </c>
      <c r="AL928" s="66"/>
      <c r="AO928" s="138">
        <f t="shared" si="426"/>
        <v>40430</v>
      </c>
      <c r="AP928" s="138" t="str">
        <f t="shared" si="427"/>
        <v>Perwang am Grabensee</v>
      </c>
      <c r="AQ928" s="138">
        <f t="shared" ca="1" si="428"/>
        <v>4351</v>
      </c>
      <c r="AR928" s="138">
        <f t="shared" ca="1" si="429"/>
        <v>60463</v>
      </c>
      <c r="AS928" s="138">
        <f t="shared" ca="1" si="430"/>
        <v>68563</v>
      </c>
      <c r="AT928" s="138">
        <f t="shared" ca="1" si="431"/>
        <v>500</v>
      </c>
      <c r="AU928" s="138">
        <f t="shared" ca="1" si="431"/>
        <v>500</v>
      </c>
      <c r="AV928" s="135"/>
      <c r="AW928" s="131">
        <v>40430</v>
      </c>
      <c r="AX928" s="66">
        <f t="shared" si="432"/>
        <v>4</v>
      </c>
      <c r="AY928" s="132" t="s">
        <v>1205</v>
      </c>
      <c r="AZ928" s="107">
        <f t="shared" ca="1" si="433"/>
        <v>4351</v>
      </c>
      <c r="BA928" s="107">
        <f t="shared" ca="1" si="406"/>
        <v>60463</v>
      </c>
      <c r="BB928" s="107">
        <f t="shared" ca="1" si="407"/>
        <v>68563</v>
      </c>
      <c r="BC928" s="107">
        <f t="shared" ca="1" si="408"/>
        <v>500</v>
      </c>
      <c r="BD928" s="107">
        <f t="shared" ca="1" si="409"/>
        <v>500</v>
      </c>
    </row>
    <row r="929" spans="1:56" x14ac:dyDescent="0.15">
      <c r="A929" s="62">
        <v>40431</v>
      </c>
      <c r="B929" s="62">
        <f t="shared" si="410"/>
        <v>4</v>
      </c>
      <c r="C929" s="59" t="s">
        <v>1204</v>
      </c>
      <c r="D929" s="62">
        <v>1090</v>
      </c>
      <c r="E929" s="86">
        <v>6160</v>
      </c>
      <c r="F929" s="86">
        <v>82052</v>
      </c>
      <c r="G929" s="86">
        <v>938370</v>
      </c>
      <c r="H929" s="86">
        <v>500</v>
      </c>
      <c r="I929" s="86">
        <v>500</v>
      </c>
      <c r="K929" s="66">
        <v>40431</v>
      </c>
      <c r="L929" s="66"/>
      <c r="M929" s="66">
        <v>40431</v>
      </c>
      <c r="N929" s="62">
        <f t="shared" si="411"/>
        <v>4</v>
      </c>
      <c r="O929" s="66" t="s">
        <v>1204</v>
      </c>
      <c r="P929" s="66">
        <v>1</v>
      </c>
      <c r="Q929" s="66">
        <f t="shared" si="412"/>
        <v>1090</v>
      </c>
      <c r="R929" s="66">
        <f t="shared" si="413"/>
        <v>6160</v>
      </c>
      <c r="S929" s="66">
        <f t="shared" si="414"/>
        <v>82052</v>
      </c>
      <c r="T929" s="66">
        <f t="shared" si="415"/>
        <v>938370</v>
      </c>
      <c r="U929" s="66">
        <f t="shared" si="416"/>
        <v>500</v>
      </c>
      <c r="V929" s="66">
        <f t="shared" si="417"/>
        <v>500</v>
      </c>
      <c r="W929" s="66"/>
      <c r="X929" s="62">
        <v>40431</v>
      </c>
      <c r="Y929" s="62">
        <f t="shared" si="418"/>
        <v>4</v>
      </c>
      <c r="Z929" s="59" t="s">
        <v>1204</v>
      </c>
      <c r="AA929" s="62">
        <v>1</v>
      </c>
      <c r="AB929" s="62">
        <f t="shared" ca="1" si="419"/>
        <v>1</v>
      </c>
      <c r="AC929" s="62">
        <f t="shared" ca="1" si="420"/>
        <v>1090</v>
      </c>
      <c r="AD929" s="62">
        <f t="shared" ca="1" si="421"/>
        <v>6160</v>
      </c>
      <c r="AE929" s="62">
        <f t="shared" ca="1" si="422"/>
        <v>82052</v>
      </c>
      <c r="AF929" s="62">
        <f t="shared" ca="1" si="423"/>
        <v>938370</v>
      </c>
      <c r="AG929" s="62">
        <f t="shared" ca="1" si="424"/>
        <v>500</v>
      </c>
      <c r="AH929" s="62">
        <f t="shared" ca="1" si="425"/>
        <v>500</v>
      </c>
      <c r="AL929" s="66"/>
      <c r="AO929" s="138">
        <f t="shared" si="426"/>
        <v>40431</v>
      </c>
      <c r="AP929" s="138" t="str">
        <f t="shared" si="427"/>
        <v>Pfaffstätt</v>
      </c>
      <c r="AQ929" s="138">
        <f t="shared" ca="1" si="428"/>
        <v>6160</v>
      </c>
      <c r="AR929" s="138">
        <f t="shared" ca="1" si="429"/>
        <v>82052</v>
      </c>
      <c r="AS929" s="138">
        <f t="shared" ca="1" si="430"/>
        <v>938370</v>
      </c>
      <c r="AT929" s="138">
        <f t="shared" ca="1" si="431"/>
        <v>500</v>
      </c>
      <c r="AU929" s="138">
        <f t="shared" ca="1" si="431"/>
        <v>500</v>
      </c>
      <c r="AV929" s="135"/>
      <c r="AW929" s="131">
        <v>40431</v>
      </c>
      <c r="AX929" s="66">
        <f t="shared" si="432"/>
        <v>4</v>
      </c>
      <c r="AY929" s="132" t="s">
        <v>1204</v>
      </c>
      <c r="AZ929" s="107">
        <f t="shared" ca="1" si="433"/>
        <v>6160</v>
      </c>
      <c r="BA929" s="107">
        <f t="shared" ca="1" si="406"/>
        <v>82052</v>
      </c>
      <c r="BB929" s="107">
        <f t="shared" ca="1" si="407"/>
        <v>938370</v>
      </c>
      <c r="BC929" s="107">
        <f t="shared" ca="1" si="408"/>
        <v>500</v>
      </c>
      <c r="BD929" s="107">
        <f t="shared" ca="1" si="409"/>
        <v>500</v>
      </c>
    </row>
    <row r="930" spans="1:56" x14ac:dyDescent="0.15">
      <c r="A930" s="62">
        <v>40432</v>
      </c>
      <c r="B930" s="62">
        <f t="shared" si="410"/>
        <v>4</v>
      </c>
      <c r="C930" s="59" t="s">
        <v>1203</v>
      </c>
      <c r="D930" s="62">
        <v>1667</v>
      </c>
      <c r="E930" s="86">
        <v>24466</v>
      </c>
      <c r="F930" s="86">
        <v>102199</v>
      </c>
      <c r="G930" s="86">
        <v>82659</v>
      </c>
      <c r="H930" s="86">
        <v>500</v>
      </c>
      <c r="I930" s="86">
        <v>500</v>
      </c>
      <c r="K930" s="66">
        <v>40432</v>
      </c>
      <c r="L930" s="66"/>
      <c r="M930" s="66">
        <v>40432</v>
      </c>
      <c r="N930" s="62">
        <f t="shared" si="411"/>
        <v>4</v>
      </c>
      <c r="O930" s="66" t="s">
        <v>1203</v>
      </c>
      <c r="P930" s="66">
        <v>1</v>
      </c>
      <c r="Q930" s="66">
        <f t="shared" si="412"/>
        <v>1667</v>
      </c>
      <c r="R930" s="66">
        <f t="shared" si="413"/>
        <v>24466</v>
      </c>
      <c r="S930" s="66">
        <f t="shared" si="414"/>
        <v>102199</v>
      </c>
      <c r="T930" s="66">
        <f t="shared" si="415"/>
        <v>82659</v>
      </c>
      <c r="U930" s="66">
        <f t="shared" si="416"/>
        <v>500</v>
      </c>
      <c r="V930" s="66">
        <f t="shared" si="417"/>
        <v>500</v>
      </c>
      <c r="W930" s="66"/>
      <c r="X930" s="62">
        <v>40432</v>
      </c>
      <c r="Y930" s="62">
        <f t="shared" si="418"/>
        <v>4</v>
      </c>
      <c r="Z930" s="59" t="s">
        <v>1203</v>
      </c>
      <c r="AA930" s="62">
        <v>1</v>
      </c>
      <c r="AB930" s="62">
        <f t="shared" ca="1" si="419"/>
        <v>1</v>
      </c>
      <c r="AC930" s="62">
        <f t="shared" ca="1" si="420"/>
        <v>1667</v>
      </c>
      <c r="AD930" s="62">
        <f t="shared" ca="1" si="421"/>
        <v>24466</v>
      </c>
      <c r="AE930" s="62">
        <f t="shared" ca="1" si="422"/>
        <v>102199</v>
      </c>
      <c r="AF930" s="62">
        <f t="shared" ca="1" si="423"/>
        <v>82659</v>
      </c>
      <c r="AG930" s="62">
        <f t="shared" ca="1" si="424"/>
        <v>500</v>
      </c>
      <c r="AH930" s="62">
        <f t="shared" ca="1" si="425"/>
        <v>500</v>
      </c>
      <c r="AL930" s="66"/>
      <c r="AO930" s="138">
        <f t="shared" si="426"/>
        <v>40432</v>
      </c>
      <c r="AP930" s="138" t="str">
        <f t="shared" si="427"/>
        <v>Pischelsdorf am Engelbach</v>
      </c>
      <c r="AQ930" s="138">
        <f t="shared" ca="1" si="428"/>
        <v>24466</v>
      </c>
      <c r="AR930" s="138">
        <f t="shared" ca="1" si="429"/>
        <v>102199</v>
      </c>
      <c r="AS930" s="138">
        <f t="shared" ca="1" si="430"/>
        <v>82659</v>
      </c>
      <c r="AT930" s="138">
        <f t="shared" ca="1" si="431"/>
        <v>500</v>
      </c>
      <c r="AU930" s="138">
        <f t="shared" ca="1" si="431"/>
        <v>500</v>
      </c>
      <c r="AV930" s="135"/>
      <c r="AW930" s="131">
        <v>40432</v>
      </c>
      <c r="AX930" s="66">
        <f t="shared" si="432"/>
        <v>4</v>
      </c>
      <c r="AY930" s="132" t="s">
        <v>1203</v>
      </c>
      <c r="AZ930" s="107">
        <f t="shared" ca="1" si="433"/>
        <v>24466</v>
      </c>
      <c r="BA930" s="107">
        <f t="shared" ca="1" si="406"/>
        <v>102199</v>
      </c>
      <c r="BB930" s="107">
        <f t="shared" ca="1" si="407"/>
        <v>82659</v>
      </c>
      <c r="BC930" s="107">
        <f t="shared" ca="1" si="408"/>
        <v>500</v>
      </c>
      <c r="BD930" s="107">
        <f t="shared" ca="1" si="409"/>
        <v>500</v>
      </c>
    </row>
    <row r="931" spans="1:56" x14ac:dyDescent="0.15">
      <c r="A931" s="62">
        <v>40433</v>
      </c>
      <c r="B931" s="62">
        <f t="shared" si="410"/>
        <v>4</v>
      </c>
      <c r="C931" s="59" t="s">
        <v>1202</v>
      </c>
      <c r="D931" s="62">
        <v>969</v>
      </c>
      <c r="E931" s="86">
        <v>15157</v>
      </c>
      <c r="F931" s="86">
        <v>49709</v>
      </c>
      <c r="G931" s="86">
        <v>161708</v>
      </c>
      <c r="H931" s="86">
        <v>500</v>
      </c>
      <c r="I931" s="86">
        <v>500</v>
      </c>
      <c r="K931" s="66">
        <v>40433</v>
      </c>
      <c r="L931" s="66"/>
      <c r="M931" s="66">
        <v>40433</v>
      </c>
      <c r="N931" s="62">
        <f t="shared" si="411"/>
        <v>4</v>
      </c>
      <c r="O931" s="66" t="s">
        <v>1202</v>
      </c>
      <c r="P931" s="66">
        <v>1</v>
      </c>
      <c r="Q931" s="66">
        <f t="shared" si="412"/>
        <v>969</v>
      </c>
      <c r="R931" s="66">
        <f t="shared" si="413"/>
        <v>15157</v>
      </c>
      <c r="S931" s="66">
        <f t="shared" si="414"/>
        <v>49709</v>
      </c>
      <c r="T931" s="66">
        <f t="shared" si="415"/>
        <v>161708</v>
      </c>
      <c r="U931" s="66">
        <f t="shared" si="416"/>
        <v>500</v>
      </c>
      <c r="V931" s="66">
        <f t="shared" si="417"/>
        <v>500</v>
      </c>
      <c r="W931" s="66"/>
      <c r="X931" s="62">
        <v>40433</v>
      </c>
      <c r="Y931" s="62">
        <f t="shared" si="418"/>
        <v>4</v>
      </c>
      <c r="Z931" s="59" t="s">
        <v>1202</v>
      </c>
      <c r="AA931" s="62">
        <v>1</v>
      </c>
      <c r="AB931" s="62">
        <f t="shared" ca="1" si="419"/>
        <v>1</v>
      </c>
      <c r="AC931" s="62">
        <f t="shared" ca="1" si="420"/>
        <v>969</v>
      </c>
      <c r="AD931" s="62">
        <f t="shared" ca="1" si="421"/>
        <v>15157</v>
      </c>
      <c r="AE931" s="62">
        <f t="shared" ca="1" si="422"/>
        <v>49709</v>
      </c>
      <c r="AF931" s="62">
        <f t="shared" ca="1" si="423"/>
        <v>161708</v>
      </c>
      <c r="AG931" s="62">
        <f t="shared" ca="1" si="424"/>
        <v>500</v>
      </c>
      <c r="AH931" s="62">
        <f t="shared" ca="1" si="425"/>
        <v>500</v>
      </c>
      <c r="AL931" s="66"/>
      <c r="AO931" s="138">
        <f t="shared" si="426"/>
        <v>40433</v>
      </c>
      <c r="AP931" s="138" t="str">
        <f t="shared" si="427"/>
        <v>Polling im Innkreis</v>
      </c>
      <c r="AQ931" s="138">
        <f t="shared" ca="1" si="428"/>
        <v>15157</v>
      </c>
      <c r="AR931" s="138">
        <f t="shared" ca="1" si="429"/>
        <v>49709</v>
      </c>
      <c r="AS931" s="138">
        <f t="shared" ca="1" si="430"/>
        <v>161708</v>
      </c>
      <c r="AT931" s="138">
        <f t="shared" ca="1" si="431"/>
        <v>500</v>
      </c>
      <c r="AU931" s="138">
        <f t="shared" ca="1" si="431"/>
        <v>500</v>
      </c>
      <c r="AV931" s="135"/>
      <c r="AW931" s="131">
        <v>40433</v>
      </c>
      <c r="AX931" s="66">
        <f t="shared" si="432"/>
        <v>4</v>
      </c>
      <c r="AY931" s="132" t="s">
        <v>1202</v>
      </c>
      <c r="AZ931" s="107">
        <f t="shared" ca="1" si="433"/>
        <v>15157</v>
      </c>
      <c r="BA931" s="107">
        <f t="shared" ca="1" si="406"/>
        <v>49709</v>
      </c>
      <c r="BB931" s="107">
        <f t="shared" ca="1" si="407"/>
        <v>161708</v>
      </c>
      <c r="BC931" s="107">
        <f t="shared" ca="1" si="408"/>
        <v>500</v>
      </c>
      <c r="BD931" s="107">
        <f t="shared" ca="1" si="409"/>
        <v>500</v>
      </c>
    </row>
    <row r="932" spans="1:56" x14ac:dyDescent="0.15">
      <c r="A932" s="62">
        <v>40434</v>
      </c>
      <c r="B932" s="62">
        <f t="shared" si="410"/>
        <v>4</v>
      </c>
      <c r="C932" s="59" t="s">
        <v>1201</v>
      </c>
      <c r="D932" s="62">
        <v>937</v>
      </c>
      <c r="E932" s="86">
        <v>10887</v>
      </c>
      <c r="F932" s="86">
        <v>48765</v>
      </c>
      <c r="G932" s="86">
        <v>102635</v>
      </c>
      <c r="H932" s="86">
        <v>500</v>
      </c>
      <c r="I932" s="86">
        <v>500</v>
      </c>
      <c r="K932" s="66">
        <v>40434</v>
      </c>
      <c r="L932" s="66"/>
      <c r="M932" s="66">
        <v>40434</v>
      </c>
      <c r="N932" s="62">
        <f t="shared" si="411"/>
        <v>4</v>
      </c>
      <c r="O932" s="66" t="s">
        <v>1201</v>
      </c>
      <c r="P932" s="66">
        <v>1</v>
      </c>
      <c r="Q932" s="66">
        <f t="shared" si="412"/>
        <v>937</v>
      </c>
      <c r="R932" s="66">
        <f t="shared" si="413"/>
        <v>10887</v>
      </c>
      <c r="S932" s="66">
        <f t="shared" si="414"/>
        <v>48765</v>
      </c>
      <c r="T932" s="66">
        <f t="shared" si="415"/>
        <v>102635</v>
      </c>
      <c r="U932" s="66">
        <f t="shared" si="416"/>
        <v>500</v>
      </c>
      <c r="V932" s="66">
        <f t="shared" si="417"/>
        <v>500</v>
      </c>
      <c r="W932" s="66"/>
      <c r="X932" s="62">
        <v>40434</v>
      </c>
      <c r="Y932" s="62">
        <f t="shared" si="418"/>
        <v>4</v>
      </c>
      <c r="Z932" s="59" t="s">
        <v>1201</v>
      </c>
      <c r="AA932" s="62">
        <v>1</v>
      </c>
      <c r="AB932" s="62">
        <f t="shared" ca="1" si="419"/>
        <v>1</v>
      </c>
      <c r="AC932" s="62">
        <f t="shared" ca="1" si="420"/>
        <v>937</v>
      </c>
      <c r="AD932" s="62">
        <f t="shared" ca="1" si="421"/>
        <v>10887</v>
      </c>
      <c r="AE932" s="62">
        <f t="shared" ca="1" si="422"/>
        <v>48765</v>
      </c>
      <c r="AF932" s="62">
        <f t="shared" ca="1" si="423"/>
        <v>102635</v>
      </c>
      <c r="AG932" s="62">
        <f t="shared" ca="1" si="424"/>
        <v>500</v>
      </c>
      <c r="AH932" s="62">
        <f t="shared" ca="1" si="425"/>
        <v>500</v>
      </c>
      <c r="AL932" s="66"/>
      <c r="AO932" s="138">
        <f t="shared" si="426"/>
        <v>40434</v>
      </c>
      <c r="AP932" s="138" t="str">
        <f t="shared" si="427"/>
        <v>Roßbach</v>
      </c>
      <c r="AQ932" s="138">
        <f t="shared" ca="1" si="428"/>
        <v>10887</v>
      </c>
      <c r="AR932" s="138">
        <f t="shared" ca="1" si="429"/>
        <v>48765</v>
      </c>
      <c r="AS932" s="138">
        <f t="shared" ca="1" si="430"/>
        <v>102635</v>
      </c>
      <c r="AT932" s="138">
        <f t="shared" ca="1" si="431"/>
        <v>500</v>
      </c>
      <c r="AU932" s="138">
        <f t="shared" ca="1" si="431"/>
        <v>500</v>
      </c>
      <c r="AV932" s="135"/>
      <c r="AW932" s="131">
        <v>40434</v>
      </c>
      <c r="AX932" s="66">
        <f t="shared" si="432"/>
        <v>4</v>
      </c>
      <c r="AY932" s="132" t="s">
        <v>1201</v>
      </c>
      <c r="AZ932" s="107">
        <f t="shared" ca="1" si="433"/>
        <v>10887</v>
      </c>
      <c r="BA932" s="107">
        <f t="shared" ref="BA932:BA995" ca="1" si="434">VLOOKUP($AW932,$AO:$AU,AR$16,0)</f>
        <v>48765</v>
      </c>
      <c r="BB932" s="107">
        <f t="shared" ref="BB932:BB995" ca="1" si="435">VLOOKUP($AW932,$AO:$AU,AS$16,0)</f>
        <v>102635</v>
      </c>
      <c r="BC932" s="107">
        <f t="shared" ref="BC932:BC995" ca="1" si="436">VLOOKUP($AW932,$AO:$AU,AT$16,0)</f>
        <v>500</v>
      </c>
      <c r="BD932" s="107">
        <f t="shared" ref="BD932:BD995" ca="1" si="437">VLOOKUP($AW932,$AO:$AU,AU$16,0)</f>
        <v>500</v>
      </c>
    </row>
    <row r="933" spans="1:56" x14ac:dyDescent="0.15">
      <c r="A933" s="62">
        <v>40435</v>
      </c>
      <c r="B933" s="62">
        <f t="shared" si="410"/>
        <v>4</v>
      </c>
      <c r="C933" s="59" t="s">
        <v>1200</v>
      </c>
      <c r="D933" s="62">
        <v>383</v>
      </c>
      <c r="E933" s="86">
        <v>5568</v>
      </c>
      <c r="F933" s="86">
        <v>43182</v>
      </c>
      <c r="G933" s="86">
        <v>221239</v>
      </c>
      <c r="H933" s="86">
        <v>500</v>
      </c>
      <c r="I933" s="86">
        <v>500</v>
      </c>
      <c r="K933" s="66">
        <v>40435</v>
      </c>
      <c r="L933" s="66"/>
      <c r="M933" s="66">
        <v>40435</v>
      </c>
      <c r="N933" s="62">
        <f t="shared" si="411"/>
        <v>4</v>
      </c>
      <c r="O933" s="66" t="s">
        <v>1200</v>
      </c>
      <c r="P933" s="66">
        <v>1</v>
      </c>
      <c r="Q933" s="66">
        <f t="shared" si="412"/>
        <v>383</v>
      </c>
      <c r="R933" s="66">
        <f t="shared" si="413"/>
        <v>5568</v>
      </c>
      <c r="S933" s="66">
        <f t="shared" si="414"/>
        <v>43182</v>
      </c>
      <c r="T933" s="66">
        <f t="shared" si="415"/>
        <v>221239</v>
      </c>
      <c r="U933" s="66">
        <f t="shared" si="416"/>
        <v>500</v>
      </c>
      <c r="V933" s="66">
        <f t="shared" si="417"/>
        <v>500</v>
      </c>
      <c r="W933" s="66"/>
      <c r="X933" s="62">
        <v>40435</v>
      </c>
      <c r="Y933" s="62">
        <f t="shared" si="418"/>
        <v>4</v>
      </c>
      <c r="Z933" s="59" t="s">
        <v>1200</v>
      </c>
      <c r="AA933" s="62">
        <v>1</v>
      </c>
      <c r="AB933" s="62">
        <f t="shared" ca="1" si="419"/>
        <v>1</v>
      </c>
      <c r="AC933" s="62">
        <f t="shared" ca="1" si="420"/>
        <v>383</v>
      </c>
      <c r="AD933" s="62">
        <f t="shared" ca="1" si="421"/>
        <v>5568</v>
      </c>
      <c r="AE933" s="62">
        <f t="shared" ca="1" si="422"/>
        <v>43182</v>
      </c>
      <c r="AF933" s="62">
        <f t="shared" ca="1" si="423"/>
        <v>221239</v>
      </c>
      <c r="AG933" s="62">
        <f t="shared" ca="1" si="424"/>
        <v>500</v>
      </c>
      <c r="AH933" s="62">
        <f t="shared" ca="1" si="425"/>
        <v>500</v>
      </c>
      <c r="AL933" s="66"/>
      <c r="AO933" s="138">
        <f t="shared" si="426"/>
        <v>40435</v>
      </c>
      <c r="AP933" s="138" t="str">
        <f t="shared" si="427"/>
        <v>St. Georgen am Fillmannsbach</v>
      </c>
      <c r="AQ933" s="138">
        <f t="shared" ca="1" si="428"/>
        <v>5568</v>
      </c>
      <c r="AR933" s="138">
        <f t="shared" ca="1" si="429"/>
        <v>43182</v>
      </c>
      <c r="AS933" s="138">
        <f t="shared" ca="1" si="430"/>
        <v>221239</v>
      </c>
      <c r="AT933" s="138">
        <f t="shared" ca="1" si="431"/>
        <v>500</v>
      </c>
      <c r="AU933" s="138">
        <f t="shared" ca="1" si="431"/>
        <v>500</v>
      </c>
      <c r="AV933" s="135"/>
      <c r="AW933" s="131">
        <v>40435</v>
      </c>
      <c r="AX933" s="66">
        <f t="shared" si="432"/>
        <v>4</v>
      </c>
      <c r="AY933" s="132" t="s">
        <v>1200</v>
      </c>
      <c r="AZ933" s="107">
        <f t="shared" ca="1" si="433"/>
        <v>5568</v>
      </c>
      <c r="BA933" s="107">
        <f t="shared" ca="1" si="434"/>
        <v>43182</v>
      </c>
      <c r="BB933" s="107">
        <f t="shared" ca="1" si="435"/>
        <v>221239</v>
      </c>
      <c r="BC933" s="107">
        <f t="shared" ca="1" si="436"/>
        <v>500</v>
      </c>
      <c r="BD933" s="107">
        <f t="shared" ca="1" si="437"/>
        <v>500</v>
      </c>
    </row>
    <row r="934" spans="1:56" x14ac:dyDescent="0.15">
      <c r="A934" s="62">
        <v>40436</v>
      </c>
      <c r="B934" s="62">
        <f t="shared" si="410"/>
        <v>4</v>
      </c>
      <c r="C934" s="59" t="s">
        <v>1199</v>
      </c>
      <c r="D934" s="62">
        <v>2055</v>
      </c>
      <c r="E934" s="86">
        <v>14960</v>
      </c>
      <c r="F934" s="86">
        <v>112222</v>
      </c>
      <c r="G934" s="86">
        <v>214018</v>
      </c>
      <c r="H934" s="86">
        <v>500</v>
      </c>
      <c r="I934" s="86">
        <v>500</v>
      </c>
      <c r="K934" s="66">
        <v>40436</v>
      </c>
      <c r="L934" s="66"/>
      <c r="M934" s="66">
        <v>40436</v>
      </c>
      <c r="N934" s="62">
        <f t="shared" si="411"/>
        <v>4</v>
      </c>
      <c r="O934" s="66" t="s">
        <v>1199</v>
      </c>
      <c r="P934" s="66">
        <v>1</v>
      </c>
      <c r="Q934" s="66">
        <f t="shared" si="412"/>
        <v>2055</v>
      </c>
      <c r="R934" s="66">
        <f t="shared" si="413"/>
        <v>14960</v>
      </c>
      <c r="S934" s="66">
        <f t="shared" si="414"/>
        <v>112222</v>
      </c>
      <c r="T934" s="66">
        <f t="shared" si="415"/>
        <v>214018</v>
      </c>
      <c r="U934" s="66">
        <f t="shared" si="416"/>
        <v>500</v>
      </c>
      <c r="V934" s="66">
        <f t="shared" si="417"/>
        <v>500</v>
      </c>
      <c r="W934" s="66"/>
      <c r="X934" s="62">
        <v>40436</v>
      </c>
      <c r="Y934" s="62">
        <f t="shared" si="418"/>
        <v>4</v>
      </c>
      <c r="Z934" s="59" t="s">
        <v>1199</v>
      </c>
      <c r="AA934" s="62">
        <v>1</v>
      </c>
      <c r="AB934" s="62">
        <f t="shared" ca="1" si="419"/>
        <v>1</v>
      </c>
      <c r="AC934" s="62">
        <f t="shared" ca="1" si="420"/>
        <v>2055</v>
      </c>
      <c r="AD934" s="62">
        <f t="shared" ca="1" si="421"/>
        <v>14960</v>
      </c>
      <c r="AE934" s="62">
        <f t="shared" ca="1" si="422"/>
        <v>112222</v>
      </c>
      <c r="AF934" s="62">
        <f t="shared" ca="1" si="423"/>
        <v>214018</v>
      </c>
      <c r="AG934" s="62">
        <f t="shared" ca="1" si="424"/>
        <v>500</v>
      </c>
      <c r="AH934" s="62">
        <f t="shared" ca="1" si="425"/>
        <v>500</v>
      </c>
      <c r="AL934" s="66"/>
      <c r="AO934" s="138">
        <f t="shared" si="426"/>
        <v>40436</v>
      </c>
      <c r="AP934" s="138" t="str">
        <f t="shared" si="427"/>
        <v>St. Johann am Walde</v>
      </c>
      <c r="AQ934" s="138">
        <f t="shared" ca="1" si="428"/>
        <v>14960</v>
      </c>
      <c r="AR934" s="138">
        <f t="shared" ca="1" si="429"/>
        <v>112222</v>
      </c>
      <c r="AS934" s="138">
        <f t="shared" ca="1" si="430"/>
        <v>214018</v>
      </c>
      <c r="AT934" s="138">
        <f t="shared" ca="1" si="431"/>
        <v>500</v>
      </c>
      <c r="AU934" s="138">
        <f t="shared" ca="1" si="431"/>
        <v>500</v>
      </c>
      <c r="AV934" s="135"/>
      <c r="AW934" s="131">
        <v>40436</v>
      </c>
      <c r="AX934" s="66">
        <f t="shared" si="432"/>
        <v>4</v>
      </c>
      <c r="AY934" s="132" t="s">
        <v>1199</v>
      </c>
      <c r="AZ934" s="107">
        <f t="shared" ca="1" si="433"/>
        <v>14960</v>
      </c>
      <c r="BA934" s="107">
        <f t="shared" ca="1" si="434"/>
        <v>112222</v>
      </c>
      <c r="BB934" s="107">
        <f t="shared" ca="1" si="435"/>
        <v>214018</v>
      </c>
      <c r="BC934" s="107">
        <f t="shared" ca="1" si="436"/>
        <v>500</v>
      </c>
      <c r="BD934" s="107">
        <f t="shared" ca="1" si="437"/>
        <v>500</v>
      </c>
    </row>
    <row r="935" spans="1:56" x14ac:dyDescent="0.15">
      <c r="A935" s="62">
        <v>40437</v>
      </c>
      <c r="B935" s="62">
        <f t="shared" si="410"/>
        <v>4</v>
      </c>
      <c r="C935" s="59" t="s">
        <v>1198</v>
      </c>
      <c r="D935" s="62">
        <v>3092</v>
      </c>
      <c r="E935" s="86">
        <v>10953</v>
      </c>
      <c r="F935" s="86">
        <v>189961</v>
      </c>
      <c r="G935" s="86">
        <v>518587</v>
      </c>
      <c r="H935" s="86">
        <v>500</v>
      </c>
      <c r="I935" s="86">
        <v>500</v>
      </c>
      <c r="K935" s="66">
        <v>40437</v>
      </c>
      <c r="L935" s="66"/>
      <c r="M935" s="66">
        <v>40437</v>
      </c>
      <c r="N935" s="62">
        <f t="shared" si="411"/>
        <v>4</v>
      </c>
      <c r="O935" s="66" t="s">
        <v>1198</v>
      </c>
      <c r="P935" s="66">
        <v>1</v>
      </c>
      <c r="Q935" s="66">
        <f t="shared" si="412"/>
        <v>3092</v>
      </c>
      <c r="R935" s="66">
        <f t="shared" si="413"/>
        <v>10953</v>
      </c>
      <c r="S935" s="66">
        <f t="shared" si="414"/>
        <v>189961</v>
      </c>
      <c r="T935" s="66">
        <f t="shared" si="415"/>
        <v>518587</v>
      </c>
      <c r="U935" s="66">
        <f t="shared" si="416"/>
        <v>500</v>
      </c>
      <c r="V935" s="66">
        <f t="shared" si="417"/>
        <v>500</v>
      </c>
      <c r="W935" s="66"/>
      <c r="X935" s="62">
        <v>40437</v>
      </c>
      <c r="Y935" s="62">
        <f t="shared" si="418"/>
        <v>4</v>
      </c>
      <c r="Z935" s="59" t="s">
        <v>1198</v>
      </c>
      <c r="AA935" s="62">
        <v>1</v>
      </c>
      <c r="AB935" s="62">
        <f t="shared" ca="1" si="419"/>
        <v>1</v>
      </c>
      <c r="AC935" s="62">
        <f t="shared" ca="1" si="420"/>
        <v>3092</v>
      </c>
      <c r="AD935" s="62">
        <f t="shared" ca="1" si="421"/>
        <v>10953</v>
      </c>
      <c r="AE935" s="62">
        <f t="shared" ca="1" si="422"/>
        <v>189961</v>
      </c>
      <c r="AF935" s="62">
        <f t="shared" ca="1" si="423"/>
        <v>518587</v>
      </c>
      <c r="AG935" s="62">
        <f t="shared" ca="1" si="424"/>
        <v>500</v>
      </c>
      <c r="AH935" s="62">
        <f t="shared" ca="1" si="425"/>
        <v>500</v>
      </c>
      <c r="AL935" s="66"/>
      <c r="AO935" s="138">
        <f t="shared" si="426"/>
        <v>40437</v>
      </c>
      <c r="AP935" s="138" t="str">
        <f t="shared" si="427"/>
        <v>St. Pantaleon</v>
      </c>
      <c r="AQ935" s="138">
        <f t="shared" ca="1" si="428"/>
        <v>10953</v>
      </c>
      <c r="AR935" s="138">
        <f t="shared" ca="1" si="429"/>
        <v>189961</v>
      </c>
      <c r="AS935" s="138">
        <f t="shared" ca="1" si="430"/>
        <v>518587</v>
      </c>
      <c r="AT935" s="138">
        <f t="shared" ca="1" si="431"/>
        <v>500</v>
      </c>
      <c r="AU935" s="138">
        <f t="shared" ca="1" si="431"/>
        <v>500</v>
      </c>
      <c r="AV935" s="135"/>
      <c r="AW935" s="131">
        <v>40437</v>
      </c>
      <c r="AX935" s="66">
        <f t="shared" si="432"/>
        <v>4</v>
      </c>
      <c r="AY935" s="132" t="s">
        <v>1198</v>
      </c>
      <c r="AZ935" s="107">
        <f t="shared" ca="1" si="433"/>
        <v>10953</v>
      </c>
      <c r="BA935" s="107">
        <f t="shared" ca="1" si="434"/>
        <v>189961</v>
      </c>
      <c r="BB935" s="107">
        <f t="shared" ca="1" si="435"/>
        <v>518587</v>
      </c>
      <c r="BC935" s="107">
        <f t="shared" ca="1" si="436"/>
        <v>500</v>
      </c>
      <c r="BD935" s="107">
        <f t="shared" ca="1" si="437"/>
        <v>500</v>
      </c>
    </row>
    <row r="936" spans="1:56" x14ac:dyDescent="0.15">
      <c r="A936" s="62">
        <v>40438</v>
      </c>
      <c r="B936" s="62">
        <f t="shared" si="410"/>
        <v>4</v>
      </c>
      <c r="C936" s="59" t="s">
        <v>1197</v>
      </c>
      <c r="D936" s="62">
        <v>2440</v>
      </c>
      <c r="E936" s="86">
        <v>16777</v>
      </c>
      <c r="F936" s="86">
        <v>168929</v>
      </c>
      <c r="G936" s="86">
        <v>466957</v>
      </c>
      <c r="H936" s="86">
        <v>500</v>
      </c>
      <c r="I936" s="86">
        <v>500</v>
      </c>
      <c r="K936" s="66">
        <v>40438</v>
      </c>
      <c r="L936" s="66"/>
      <c r="M936" s="66">
        <v>40438</v>
      </c>
      <c r="N936" s="62">
        <f t="shared" si="411"/>
        <v>4</v>
      </c>
      <c r="O936" s="66" t="s">
        <v>1197</v>
      </c>
      <c r="P936" s="66">
        <v>1</v>
      </c>
      <c r="Q936" s="66">
        <f t="shared" si="412"/>
        <v>2440</v>
      </c>
      <c r="R936" s="66">
        <f t="shared" si="413"/>
        <v>16777</v>
      </c>
      <c r="S936" s="66">
        <f t="shared" si="414"/>
        <v>168929</v>
      </c>
      <c r="T936" s="66">
        <f t="shared" si="415"/>
        <v>466957</v>
      </c>
      <c r="U936" s="66">
        <f t="shared" si="416"/>
        <v>500</v>
      </c>
      <c r="V936" s="66">
        <f t="shared" si="417"/>
        <v>500</v>
      </c>
      <c r="W936" s="66"/>
      <c r="X936" s="62">
        <v>40438</v>
      </c>
      <c r="Y936" s="62">
        <f t="shared" si="418"/>
        <v>4</v>
      </c>
      <c r="Z936" s="59" t="s">
        <v>1197</v>
      </c>
      <c r="AA936" s="62">
        <v>1</v>
      </c>
      <c r="AB936" s="62">
        <f t="shared" ca="1" si="419"/>
        <v>1</v>
      </c>
      <c r="AC936" s="62">
        <f t="shared" ca="1" si="420"/>
        <v>2440</v>
      </c>
      <c r="AD936" s="62">
        <f t="shared" ca="1" si="421"/>
        <v>16777</v>
      </c>
      <c r="AE936" s="62">
        <f t="shared" ca="1" si="422"/>
        <v>168929</v>
      </c>
      <c r="AF936" s="62">
        <f t="shared" ca="1" si="423"/>
        <v>466957</v>
      </c>
      <c r="AG936" s="62">
        <f t="shared" ca="1" si="424"/>
        <v>500</v>
      </c>
      <c r="AH936" s="62">
        <f t="shared" ca="1" si="425"/>
        <v>500</v>
      </c>
      <c r="AL936" s="66"/>
      <c r="AO936" s="138">
        <f t="shared" si="426"/>
        <v>40438</v>
      </c>
      <c r="AP936" s="138" t="str">
        <f t="shared" si="427"/>
        <v>St. Peter am Hart</v>
      </c>
      <c r="AQ936" s="138">
        <f t="shared" ca="1" si="428"/>
        <v>16777</v>
      </c>
      <c r="AR936" s="138">
        <f t="shared" ca="1" si="429"/>
        <v>168929</v>
      </c>
      <c r="AS936" s="138">
        <f t="shared" ca="1" si="430"/>
        <v>466957</v>
      </c>
      <c r="AT936" s="138">
        <f t="shared" ca="1" si="431"/>
        <v>500</v>
      </c>
      <c r="AU936" s="138">
        <f t="shared" ca="1" si="431"/>
        <v>500</v>
      </c>
      <c r="AV936" s="135"/>
      <c r="AW936" s="131">
        <v>40438</v>
      </c>
      <c r="AX936" s="66">
        <f t="shared" si="432"/>
        <v>4</v>
      </c>
      <c r="AY936" s="132" t="s">
        <v>1197</v>
      </c>
      <c r="AZ936" s="107">
        <f t="shared" ca="1" si="433"/>
        <v>16777</v>
      </c>
      <c r="BA936" s="107">
        <f t="shared" ca="1" si="434"/>
        <v>168929</v>
      </c>
      <c r="BB936" s="107">
        <f t="shared" ca="1" si="435"/>
        <v>466957</v>
      </c>
      <c r="BC936" s="107">
        <f t="shared" ca="1" si="436"/>
        <v>500</v>
      </c>
      <c r="BD936" s="107">
        <f t="shared" ca="1" si="437"/>
        <v>500</v>
      </c>
    </row>
    <row r="937" spans="1:56" x14ac:dyDescent="0.15">
      <c r="A937" s="62">
        <v>40439</v>
      </c>
      <c r="B937" s="62">
        <f t="shared" si="410"/>
        <v>4</v>
      </c>
      <c r="C937" s="59" t="s">
        <v>1196</v>
      </c>
      <c r="D937" s="62">
        <v>587</v>
      </c>
      <c r="E937" s="86">
        <v>7647</v>
      </c>
      <c r="F937" s="86">
        <v>26981</v>
      </c>
      <c r="G937" s="86">
        <v>45458</v>
      </c>
      <c r="H937" s="86">
        <v>500</v>
      </c>
      <c r="I937" s="86">
        <v>500</v>
      </c>
      <c r="K937" s="66">
        <v>40439</v>
      </c>
      <c r="L937" s="66"/>
      <c r="M937" s="66">
        <v>40439</v>
      </c>
      <c r="N937" s="62">
        <f t="shared" si="411"/>
        <v>4</v>
      </c>
      <c r="O937" s="66" t="s">
        <v>1196</v>
      </c>
      <c r="P937" s="66">
        <v>1</v>
      </c>
      <c r="Q937" s="66">
        <f t="shared" si="412"/>
        <v>587</v>
      </c>
      <c r="R937" s="66">
        <f t="shared" si="413"/>
        <v>7647</v>
      </c>
      <c r="S937" s="66">
        <f t="shared" si="414"/>
        <v>26981</v>
      </c>
      <c r="T937" s="66">
        <f t="shared" si="415"/>
        <v>45458</v>
      </c>
      <c r="U937" s="66">
        <f t="shared" si="416"/>
        <v>500</v>
      </c>
      <c r="V937" s="66">
        <f t="shared" si="417"/>
        <v>500</v>
      </c>
      <c r="W937" s="66"/>
      <c r="X937" s="62">
        <v>40439</v>
      </c>
      <c r="Y937" s="62">
        <f t="shared" si="418"/>
        <v>4</v>
      </c>
      <c r="Z937" s="59" t="s">
        <v>1196</v>
      </c>
      <c r="AA937" s="62">
        <v>1</v>
      </c>
      <c r="AB937" s="62">
        <f t="shared" ca="1" si="419"/>
        <v>1</v>
      </c>
      <c r="AC937" s="62">
        <f t="shared" ca="1" si="420"/>
        <v>587</v>
      </c>
      <c r="AD937" s="62">
        <f t="shared" ca="1" si="421"/>
        <v>7647</v>
      </c>
      <c r="AE937" s="62">
        <f t="shared" ca="1" si="422"/>
        <v>26981</v>
      </c>
      <c r="AF937" s="62">
        <f t="shared" ca="1" si="423"/>
        <v>45458</v>
      </c>
      <c r="AG937" s="62">
        <f t="shared" ca="1" si="424"/>
        <v>500</v>
      </c>
      <c r="AH937" s="62">
        <f t="shared" ca="1" si="425"/>
        <v>500</v>
      </c>
      <c r="AL937" s="66"/>
      <c r="AO937" s="138">
        <f t="shared" si="426"/>
        <v>40439</v>
      </c>
      <c r="AP937" s="138" t="str">
        <f t="shared" si="427"/>
        <v>St. Radegund</v>
      </c>
      <c r="AQ937" s="138">
        <f t="shared" ca="1" si="428"/>
        <v>7647</v>
      </c>
      <c r="AR937" s="138">
        <f t="shared" ca="1" si="429"/>
        <v>26981</v>
      </c>
      <c r="AS937" s="138">
        <f t="shared" ca="1" si="430"/>
        <v>45458</v>
      </c>
      <c r="AT937" s="138">
        <f t="shared" ca="1" si="431"/>
        <v>500</v>
      </c>
      <c r="AU937" s="138">
        <f t="shared" ca="1" si="431"/>
        <v>500</v>
      </c>
      <c r="AV937" s="135"/>
      <c r="AW937" s="131">
        <v>40439</v>
      </c>
      <c r="AX937" s="66">
        <f t="shared" si="432"/>
        <v>4</v>
      </c>
      <c r="AY937" s="132" t="s">
        <v>1196</v>
      </c>
      <c r="AZ937" s="107">
        <f t="shared" ca="1" si="433"/>
        <v>7647</v>
      </c>
      <c r="BA937" s="107">
        <f t="shared" ca="1" si="434"/>
        <v>26981</v>
      </c>
      <c r="BB937" s="107">
        <f t="shared" ca="1" si="435"/>
        <v>45458</v>
      </c>
      <c r="BC937" s="107">
        <f t="shared" ca="1" si="436"/>
        <v>500</v>
      </c>
      <c r="BD937" s="107">
        <f t="shared" ca="1" si="437"/>
        <v>500</v>
      </c>
    </row>
    <row r="938" spans="1:56" x14ac:dyDescent="0.15">
      <c r="A938" s="62">
        <v>40440</v>
      </c>
      <c r="B938" s="62">
        <f t="shared" si="410"/>
        <v>4</v>
      </c>
      <c r="C938" s="59" t="s">
        <v>1195</v>
      </c>
      <c r="D938" s="62">
        <v>415</v>
      </c>
      <c r="E938" s="86">
        <v>4835</v>
      </c>
      <c r="F938" s="86">
        <v>24032</v>
      </c>
      <c r="G938" s="86">
        <v>23302</v>
      </c>
      <c r="H938" s="86">
        <v>500</v>
      </c>
      <c r="I938" s="86">
        <v>500</v>
      </c>
      <c r="K938" s="66">
        <v>40440</v>
      </c>
      <c r="L938" s="66"/>
      <c r="M938" s="66">
        <v>40440</v>
      </c>
      <c r="N938" s="62">
        <f t="shared" si="411"/>
        <v>4</v>
      </c>
      <c r="O938" s="66" t="s">
        <v>1195</v>
      </c>
      <c r="P938" s="66">
        <v>1</v>
      </c>
      <c r="Q938" s="66">
        <f t="shared" si="412"/>
        <v>415</v>
      </c>
      <c r="R938" s="66">
        <f t="shared" si="413"/>
        <v>4835</v>
      </c>
      <c r="S938" s="66">
        <f t="shared" si="414"/>
        <v>24032</v>
      </c>
      <c r="T938" s="66">
        <f t="shared" si="415"/>
        <v>23302</v>
      </c>
      <c r="U938" s="66">
        <f t="shared" si="416"/>
        <v>500</v>
      </c>
      <c r="V938" s="66">
        <f t="shared" si="417"/>
        <v>500</v>
      </c>
      <c r="W938" s="66"/>
      <c r="X938" s="62">
        <v>40440</v>
      </c>
      <c r="Y938" s="62">
        <f t="shared" si="418"/>
        <v>4</v>
      </c>
      <c r="Z938" s="59" t="s">
        <v>1195</v>
      </c>
      <c r="AA938" s="62">
        <v>1</v>
      </c>
      <c r="AB938" s="62">
        <f t="shared" ca="1" si="419"/>
        <v>1</v>
      </c>
      <c r="AC938" s="62">
        <f t="shared" ca="1" si="420"/>
        <v>415</v>
      </c>
      <c r="AD938" s="62">
        <f t="shared" ca="1" si="421"/>
        <v>4835</v>
      </c>
      <c r="AE938" s="62">
        <f t="shared" ca="1" si="422"/>
        <v>24032</v>
      </c>
      <c r="AF938" s="62">
        <f t="shared" ca="1" si="423"/>
        <v>23302</v>
      </c>
      <c r="AG938" s="62">
        <f t="shared" ca="1" si="424"/>
        <v>500</v>
      </c>
      <c r="AH938" s="62">
        <f t="shared" ca="1" si="425"/>
        <v>500</v>
      </c>
      <c r="AL938" s="66"/>
      <c r="AO938" s="138">
        <f t="shared" si="426"/>
        <v>40440</v>
      </c>
      <c r="AP938" s="138" t="str">
        <f t="shared" si="427"/>
        <v>St. Veit im Innkreis</v>
      </c>
      <c r="AQ938" s="138">
        <f t="shared" ca="1" si="428"/>
        <v>4835</v>
      </c>
      <c r="AR938" s="138">
        <f t="shared" ca="1" si="429"/>
        <v>24032</v>
      </c>
      <c r="AS938" s="138">
        <f t="shared" ca="1" si="430"/>
        <v>23302</v>
      </c>
      <c r="AT938" s="138">
        <f t="shared" ca="1" si="431"/>
        <v>500</v>
      </c>
      <c r="AU938" s="138">
        <f t="shared" ca="1" si="431"/>
        <v>500</v>
      </c>
      <c r="AV938" s="135"/>
      <c r="AW938" s="131">
        <v>40440</v>
      </c>
      <c r="AX938" s="66">
        <f t="shared" si="432"/>
        <v>4</v>
      </c>
      <c r="AY938" s="132" t="s">
        <v>1195</v>
      </c>
      <c r="AZ938" s="107">
        <f t="shared" ca="1" si="433"/>
        <v>4835</v>
      </c>
      <c r="BA938" s="107">
        <f t="shared" ca="1" si="434"/>
        <v>24032</v>
      </c>
      <c r="BB938" s="107">
        <f t="shared" ca="1" si="435"/>
        <v>23302</v>
      </c>
      <c r="BC938" s="107">
        <f t="shared" ca="1" si="436"/>
        <v>500</v>
      </c>
      <c r="BD938" s="107">
        <f t="shared" ca="1" si="437"/>
        <v>500</v>
      </c>
    </row>
    <row r="939" spans="1:56" x14ac:dyDescent="0.15">
      <c r="A939" s="62">
        <v>40441</v>
      </c>
      <c r="B939" s="62">
        <f t="shared" si="410"/>
        <v>4</v>
      </c>
      <c r="C939" s="59" t="s">
        <v>1194</v>
      </c>
      <c r="D939" s="62">
        <v>3812</v>
      </c>
      <c r="E939" s="86">
        <v>23044</v>
      </c>
      <c r="F939" s="86">
        <v>243634</v>
      </c>
      <c r="G939" s="86">
        <v>1397155</v>
      </c>
      <c r="H939" s="86">
        <v>500</v>
      </c>
      <c r="I939" s="86">
        <v>500</v>
      </c>
      <c r="K939" s="66">
        <v>40441</v>
      </c>
      <c r="L939" s="66"/>
      <c r="M939" s="66">
        <v>40441</v>
      </c>
      <c r="N939" s="62">
        <f t="shared" si="411"/>
        <v>4</v>
      </c>
      <c r="O939" s="66" t="s">
        <v>1194</v>
      </c>
      <c r="P939" s="66">
        <v>1</v>
      </c>
      <c r="Q939" s="66">
        <f t="shared" si="412"/>
        <v>3812</v>
      </c>
      <c r="R939" s="66">
        <f t="shared" si="413"/>
        <v>23044</v>
      </c>
      <c r="S939" s="66">
        <f t="shared" si="414"/>
        <v>243634</v>
      </c>
      <c r="T939" s="66">
        <f t="shared" si="415"/>
        <v>1397155</v>
      </c>
      <c r="U939" s="66">
        <f t="shared" si="416"/>
        <v>500</v>
      </c>
      <c r="V939" s="66">
        <f t="shared" si="417"/>
        <v>500</v>
      </c>
      <c r="W939" s="66"/>
      <c r="X939" s="62">
        <v>40441</v>
      </c>
      <c r="Y939" s="62">
        <f t="shared" si="418"/>
        <v>4</v>
      </c>
      <c r="Z939" s="59" t="s">
        <v>1194</v>
      </c>
      <c r="AA939" s="62">
        <v>1</v>
      </c>
      <c r="AB939" s="62">
        <f t="shared" ca="1" si="419"/>
        <v>1</v>
      </c>
      <c r="AC939" s="62">
        <f t="shared" ca="1" si="420"/>
        <v>3812</v>
      </c>
      <c r="AD939" s="62">
        <f t="shared" ca="1" si="421"/>
        <v>23044</v>
      </c>
      <c r="AE939" s="62">
        <f t="shared" ca="1" si="422"/>
        <v>243634</v>
      </c>
      <c r="AF939" s="62">
        <f t="shared" ca="1" si="423"/>
        <v>1397155</v>
      </c>
      <c r="AG939" s="62">
        <f t="shared" ca="1" si="424"/>
        <v>500</v>
      </c>
      <c r="AH939" s="62">
        <f t="shared" ca="1" si="425"/>
        <v>500</v>
      </c>
      <c r="AL939" s="66"/>
      <c r="AO939" s="138">
        <f t="shared" si="426"/>
        <v>40441</v>
      </c>
      <c r="AP939" s="138" t="str">
        <f t="shared" si="427"/>
        <v>Schalchen</v>
      </c>
      <c r="AQ939" s="138">
        <f t="shared" ca="1" si="428"/>
        <v>23044</v>
      </c>
      <c r="AR939" s="138">
        <f t="shared" ca="1" si="429"/>
        <v>243634</v>
      </c>
      <c r="AS939" s="138">
        <f t="shared" ca="1" si="430"/>
        <v>1397155</v>
      </c>
      <c r="AT939" s="138">
        <f t="shared" ca="1" si="431"/>
        <v>500</v>
      </c>
      <c r="AU939" s="138">
        <f t="shared" ca="1" si="431"/>
        <v>500</v>
      </c>
      <c r="AV939" s="135"/>
      <c r="AW939" s="131">
        <v>40441</v>
      </c>
      <c r="AX939" s="66">
        <f t="shared" si="432"/>
        <v>4</v>
      </c>
      <c r="AY939" s="132" t="s">
        <v>1194</v>
      </c>
      <c r="AZ939" s="107">
        <f t="shared" ca="1" si="433"/>
        <v>23044</v>
      </c>
      <c r="BA939" s="107">
        <f t="shared" ca="1" si="434"/>
        <v>243634</v>
      </c>
      <c r="BB939" s="107">
        <f t="shared" ca="1" si="435"/>
        <v>1397155</v>
      </c>
      <c r="BC939" s="107">
        <f t="shared" ca="1" si="436"/>
        <v>500</v>
      </c>
      <c r="BD939" s="107">
        <f t="shared" ca="1" si="437"/>
        <v>500</v>
      </c>
    </row>
    <row r="940" spans="1:56" x14ac:dyDescent="0.15">
      <c r="A940" s="62">
        <v>40442</v>
      </c>
      <c r="B940" s="62">
        <f t="shared" si="410"/>
        <v>4</v>
      </c>
      <c r="C940" s="59" t="s">
        <v>1193</v>
      </c>
      <c r="D940" s="62">
        <v>952</v>
      </c>
      <c r="E940" s="86">
        <v>16072</v>
      </c>
      <c r="F940" s="86">
        <v>55961</v>
      </c>
      <c r="G940" s="86">
        <v>110763</v>
      </c>
      <c r="H940" s="86">
        <v>500</v>
      </c>
      <c r="I940" s="86">
        <v>500</v>
      </c>
      <c r="K940" s="66">
        <v>40442</v>
      </c>
      <c r="L940" s="66"/>
      <c r="M940" s="66">
        <v>40442</v>
      </c>
      <c r="N940" s="62">
        <f t="shared" si="411"/>
        <v>4</v>
      </c>
      <c r="O940" s="66" t="s">
        <v>1193</v>
      </c>
      <c r="P940" s="66">
        <v>1</v>
      </c>
      <c r="Q940" s="66">
        <f t="shared" si="412"/>
        <v>952</v>
      </c>
      <c r="R940" s="66">
        <f t="shared" si="413"/>
        <v>16072</v>
      </c>
      <c r="S940" s="66">
        <f t="shared" si="414"/>
        <v>55961</v>
      </c>
      <c r="T940" s="66">
        <f t="shared" si="415"/>
        <v>110763</v>
      </c>
      <c r="U940" s="66">
        <f t="shared" si="416"/>
        <v>500</v>
      </c>
      <c r="V940" s="66">
        <f t="shared" si="417"/>
        <v>500</v>
      </c>
      <c r="W940" s="66"/>
      <c r="X940" s="62">
        <v>40442</v>
      </c>
      <c r="Y940" s="62">
        <f t="shared" si="418"/>
        <v>4</v>
      </c>
      <c r="Z940" s="59" t="s">
        <v>1193</v>
      </c>
      <c r="AA940" s="62">
        <v>1</v>
      </c>
      <c r="AB940" s="62">
        <f t="shared" ca="1" si="419"/>
        <v>1</v>
      </c>
      <c r="AC940" s="62">
        <f t="shared" ca="1" si="420"/>
        <v>952</v>
      </c>
      <c r="AD940" s="62">
        <f t="shared" ca="1" si="421"/>
        <v>16072</v>
      </c>
      <c r="AE940" s="62">
        <f t="shared" ca="1" si="422"/>
        <v>55961</v>
      </c>
      <c r="AF940" s="62">
        <f t="shared" ca="1" si="423"/>
        <v>110763</v>
      </c>
      <c r="AG940" s="62">
        <f t="shared" ca="1" si="424"/>
        <v>500</v>
      </c>
      <c r="AH940" s="62">
        <f t="shared" ca="1" si="425"/>
        <v>500</v>
      </c>
      <c r="AL940" s="66"/>
      <c r="AO940" s="138">
        <f t="shared" si="426"/>
        <v>40442</v>
      </c>
      <c r="AP940" s="138" t="str">
        <f t="shared" si="427"/>
        <v>Schwand im Innkreis</v>
      </c>
      <c r="AQ940" s="138">
        <f t="shared" ca="1" si="428"/>
        <v>16072</v>
      </c>
      <c r="AR940" s="138">
        <f t="shared" ca="1" si="429"/>
        <v>55961</v>
      </c>
      <c r="AS940" s="138">
        <f t="shared" ca="1" si="430"/>
        <v>110763</v>
      </c>
      <c r="AT940" s="138">
        <f t="shared" ca="1" si="431"/>
        <v>500</v>
      </c>
      <c r="AU940" s="138">
        <f t="shared" ca="1" si="431"/>
        <v>500</v>
      </c>
      <c r="AV940" s="135"/>
      <c r="AW940" s="131">
        <v>40442</v>
      </c>
      <c r="AX940" s="66">
        <f t="shared" si="432"/>
        <v>4</v>
      </c>
      <c r="AY940" s="132" t="s">
        <v>1193</v>
      </c>
      <c r="AZ940" s="107">
        <f t="shared" ca="1" si="433"/>
        <v>16072</v>
      </c>
      <c r="BA940" s="107">
        <f t="shared" ca="1" si="434"/>
        <v>55961</v>
      </c>
      <c r="BB940" s="107">
        <f t="shared" ca="1" si="435"/>
        <v>110763</v>
      </c>
      <c r="BC940" s="107">
        <f t="shared" ca="1" si="436"/>
        <v>500</v>
      </c>
      <c r="BD940" s="107">
        <f t="shared" ca="1" si="437"/>
        <v>500</v>
      </c>
    </row>
    <row r="941" spans="1:56" x14ac:dyDescent="0.15">
      <c r="A941" s="62">
        <v>40443</v>
      </c>
      <c r="B941" s="62">
        <f t="shared" si="410"/>
        <v>4</v>
      </c>
      <c r="C941" s="59" t="s">
        <v>1192</v>
      </c>
      <c r="D941" s="62">
        <v>2071</v>
      </c>
      <c r="E941" s="86">
        <v>20597</v>
      </c>
      <c r="F941" s="86">
        <v>162904</v>
      </c>
      <c r="G941" s="86">
        <v>740445</v>
      </c>
      <c r="H941" s="86">
        <v>500</v>
      </c>
      <c r="I941" s="86">
        <v>500</v>
      </c>
      <c r="K941" s="66">
        <v>40443</v>
      </c>
      <c r="L941" s="66"/>
      <c r="M941" s="66">
        <v>40443</v>
      </c>
      <c r="N941" s="62">
        <f t="shared" si="411"/>
        <v>4</v>
      </c>
      <c r="O941" s="66" t="s">
        <v>1192</v>
      </c>
      <c r="P941" s="66">
        <v>1</v>
      </c>
      <c r="Q941" s="66">
        <f t="shared" si="412"/>
        <v>2071</v>
      </c>
      <c r="R941" s="66">
        <f t="shared" si="413"/>
        <v>20597</v>
      </c>
      <c r="S941" s="66">
        <f t="shared" si="414"/>
        <v>162904</v>
      </c>
      <c r="T941" s="66">
        <f t="shared" si="415"/>
        <v>740445</v>
      </c>
      <c r="U941" s="66">
        <f t="shared" si="416"/>
        <v>500</v>
      </c>
      <c r="V941" s="66">
        <f t="shared" si="417"/>
        <v>500</v>
      </c>
      <c r="W941" s="66"/>
      <c r="X941" s="62">
        <v>40443</v>
      </c>
      <c r="Y941" s="62">
        <f t="shared" si="418"/>
        <v>4</v>
      </c>
      <c r="Z941" s="59" t="s">
        <v>1192</v>
      </c>
      <c r="AA941" s="62">
        <v>1</v>
      </c>
      <c r="AB941" s="62">
        <f t="shared" ca="1" si="419"/>
        <v>1</v>
      </c>
      <c r="AC941" s="62">
        <f t="shared" ca="1" si="420"/>
        <v>2071</v>
      </c>
      <c r="AD941" s="62">
        <f t="shared" ca="1" si="421"/>
        <v>20597</v>
      </c>
      <c r="AE941" s="62">
        <f t="shared" ca="1" si="422"/>
        <v>162904</v>
      </c>
      <c r="AF941" s="62">
        <f t="shared" ca="1" si="423"/>
        <v>740445</v>
      </c>
      <c r="AG941" s="62">
        <f t="shared" ca="1" si="424"/>
        <v>500</v>
      </c>
      <c r="AH941" s="62">
        <f t="shared" ca="1" si="425"/>
        <v>500</v>
      </c>
      <c r="AL941" s="66"/>
      <c r="AO941" s="138">
        <f t="shared" si="426"/>
        <v>40443</v>
      </c>
      <c r="AP941" s="138" t="str">
        <f t="shared" si="427"/>
        <v>Tarsdorf</v>
      </c>
      <c r="AQ941" s="138">
        <f t="shared" ca="1" si="428"/>
        <v>20597</v>
      </c>
      <c r="AR941" s="138">
        <f t="shared" ca="1" si="429"/>
        <v>162904</v>
      </c>
      <c r="AS941" s="138">
        <f t="shared" ca="1" si="430"/>
        <v>740445</v>
      </c>
      <c r="AT941" s="138">
        <f t="shared" ca="1" si="431"/>
        <v>500</v>
      </c>
      <c r="AU941" s="138">
        <f t="shared" ca="1" si="431"/>
        <v>500</v>
      </c>
      <c r="AV941" s="135"/>
      <c r="AW941" s="131">
        <v>40443</v>
      </c>
      <c r="AX941" s="66">
        <f t="shared" si="432"/>
        <v>4</v>
      </c>
      <c r="AY941" s="132" t="s">
        <v>1192</v>
      </c>
      <c r="AZ941" s="107">
        <f t="shared" ca="1" si="433"/>
        <v>20597</v>
      </c>
      <c r="BA941" s="107">
        <f t="shared" ca="1" si="434"/>
        <v>162904</v>
      </c>
      <c r="BB941" s="107">
        <f t="shared" ca="1" si="435"/>
        <v>740445</v>
      </c>
      <c r="BC941" s="107">
        <f t="shared" ca="1" si="436"/>
        <v>500</v>
      </c>
      <c r="BD941" s="107">
        <f t="shared" ca="1" si="437"/>
        <v>500</v>
      </c>
    </row>
    <row r="942" spans="1:56" x14ac:dyDescent="0.15">
      <c r="A942" s="62">
        <v>40444</v>
      </c>
      <c r="B942" s="62">
        <f t="shared" si="410"/>
        <v>4</v>
      </c>
      <c r="C942" s="59" t="s">
        <v>1191</v>
      </c>
      <c r="D942" s="62">
        <v>713</v>
      </c>
      <c r="E942" s="86">
        <v>10211</v>
      </c>
      <c r="F942" s="86">
        <v>37395</v>
      </c>
      <c r="G942" s="86">
        <v>76265</v>
      </c>
      <c r="H942" s="86">
        <v>500</v>
      </c>
      <c r="I942" s="86">
        <v>500</v>
      </c>
      <c r="K942" s="66">
        <v>40444</v>
      </c>
      <c r="L942" s="66"/>
      <c r="M942" s="66">
        <v>40444</v>
      </c>
      <c r="N942" s="62">
        <f t="shared" si="411"/>
        <v>4</v>
      </c>
      <c r="O942" s="66" t="s">
        <v>1191</v>
      </c>
      <c r="P942" s="66">
        <v>1</v>
      </c>
      <c r="Q942" s="66">
        <f t="shared" si="412"/>
        <v>713</v>
      </c>
      <c r="R942" s="66">
        <f t="shared" si="413"/>
        <v>10211</v>
      </c>
      <c r="S942" s="66">
        <f t="shared" si="414"/>
        <v>37395</v>
      </c>
      <c r="T942" s="66">
        <f t="shared" si="415"/>
        <v>76265</v>
      </c>
      <c r="U942" s="66">
        <f t="shared" si="416"/>
        <v>500</v>
      </c>
      <c r="V942" s="66">
        <f t="shared" si="417"/>
        <v>500</v>
      </c>
      <c r="W942" s="66"/>
      <c r="X942" s="62">
        <v>40444</v>
      </c>
      <c r="Y942" s="62">
        <f t="shared" si="418"/>
        <v>4</v>
      </c>
      <c r="Z942" s="59" t="s">
        <v>1191</v>
      </c>
      <c r="AA942" s="62">
        <v>1</v>
      </c>
      <c r="AB942" s="62">
        <f t="shared" ca="1" si="419"/>
        <v>1</v>
      </c>
      <c r="AC942" s="62">
        <f t="shared" ca="1" si="420"/>
        <v>713</v>
      </c>
      <c r="AD942" s="62">
        <f t="shared" ca="1" si="421"/>
        <v>10211</v>
      </c>
      <c r="AE942" s="62">
        <f t="shared" ca="1" si="422"/>
        <v>37395</v>
      </c>
      <c r="AF942" s="62">
        <f t="shared" ca="1" si="423"/>
        <v>76265</v>
      </c>
      <c r="AG942" s="62">
        <f t="shared" ca="1" si="424"/>
        <v>500</v>
      </c>
      <c r="AH942" s="62">
        <f t="shared" ca="1" si="425"/>
        <v>500</v>
      </c>
      <c r="AL942" s="66"/>
      <c r="AO942" s="138">
        <f t="shared" si="426"/>
        <v>40444</v>
      </c>
      <c r="AP942" s="138" t="str">
        <f t="shared" si="427"/>
        <v>Treubach</v>
      </c>
      <c r="AQ942" s="138">
        <f t="shared" ca="1" si="428"/>
        <v>10211</v>
      </c>
      <c r="AR942" s="138">
        <f t="shared" ca="1" si="429"/>
        <v>37395</v>
      </c>
      <c r="AS942" s="138">
        <f t="shared" ca="1" si="430"/>
        <v>76265</v>
      </c>
      <c r="AT942" s="138">
        <f t="shared" ca="1" si="431"/>
        <v>500</v>
      </c>
      <c r="AU942" s="138">
        <f t="shared" ca="1" si="431"/>
        <v>500</v>
      </c>
      <c r="AV942" s="135"/>
      <c r="AW942" s="131">
        <v>40444</v>
      </c>
      <c r="AX942" s="66">
        <f t="shared" si="432"/>
        <v>4</v>
      </c>
      <c r="AY942" s="132" t="s">
        <v>1191</v>
      </c>
      <c r="AZ942" s="107">
        <f t="shared" ca="1" si="433"/>
        <v>10211</v>
      </c>
      <c r="BA942" s="107">
        <f t="shared" ca="1" si="434"/>
        <v>37395</v>
      </c>
      <c r="BB942" s="107">
        <f t="shared" ca="1" si="435"/>
        <v>76265</v>
      </c>
      <c r="BC942" s="107">
        <f t="shared" ca="1" si="436"/>
        <v>500</v>
      </c>
      <c r="BD942" s="107">
        <f t="shared" ca="1" si="437"/>
        <v>500</v>
      </c>
    </row>
    <row r="943" spans="1:56" x14ac:dyDescent="0.15">
      <c r="A943" s="62">
        <v>40445</v>
      </c>
      <c r="B943" s="62">
        <f t="shared" si="410"/>
        <v>4</v>
      </c>
      <c r="C943" s="59" t="s">
        <v>1190</v>
      </c>
      <c r="D943" s="62">
        <v>701</v>
      </c>
      <c r="E943" s="86">
        <v>13182</v>
      </c>
      <c r="F943" s="86">
        <v>36258</v>
      </c>
      <c r="G943" s="86">
        <v>5341</v>
      </c>
      <c r="H943" s="86">
        <v>500</v>
      </c>
      <c r="I943" s="86">
        <v>500</v>
      </c>
      <c r="K943" s="66">
        <v>40445</v>
      </c>
      <c r="L943" s="66"/>
      <c r="M943" s="66">
        <v>40445</v>
      </c>
      <c r="N943" s="62">
        <f t="shared" si="411"/>
        <v>4</v>
      </c>
      <c r="O943" s="66" t="s">
        <v>1190</v>
      </c>
      <c r="P943" s="66">
        <v>1</v>
      </c>
      <c r="Q943" s="66">
        <f t="shared" si="412"/>
        <v>701</v>
      </c>
      <c r="R943" s="66">
        <f t="shared" si="413"/>
        <v>13182</v>
      </c>
      <c r="S943" s="66">
        <f t="shared" si="414"/>
        <v>36258</v>
      </c>
      <c r="T943" s="66">
        <f t="shared" si="415"/>
        <v>5341</v>
      </c>
      <c r="U943" s="66">
        <f t="shared" si="416"/>
        <v>500</v>
      </c>
      <c r="V943" s="66">
        <f t="shared" si="417"/>
        <v>500</v>
      </c>
      <c r="W943" s="66"/>
      <c r="X943" s="62">
        <v>40445</v>
      </c>
      <c r="Y943" s="62">
        <f t="shared" si="418"/>
        <v>4</v>
      </c>
      <c r="Z943" s="59" t="s">
        <v>1190</v>
      </c>
      <c r="AA943" s="62">
        <v>1</v>
      </c>
      <c r="AB943" s="62">
        <f t="shared" ca="1" si="419"/>
        <v>1</v>
      </c>
      <c r="AC943" s="62">
        <f t="shared" ca="1" si="420"/>
        <v>701</v>
      </c>
      <c r="AD943" s="62">
        <f t="shared" ca="1" si="421"/>
        <v>13182</v>
      </c>
      <c r="AE943" s="62">
        <f t="shared" ca="1" si="422"/>
        <v>36258</v>
      </c>
      <c r="AF943" s="62">
        <f t="shared" ca="1" si="423"/>
        <v>5341</v>
      </c>
      <c r="AG943" s="62">
        <f t="shared" ca="1" si="424"/>
        <v>500</v>
      </c>
      <c r="AH943" s="62">
        <f t="shared" ca="1" si="425"/>
        <v>500</v>
      </c>
      <c r="AL943" s="66"/>
      <c r="AO943" s="138">
        <f t="shared" si="426"/>
        <v>40445</v>
      </c>
      <c r="AP943" s="138" t="str">
        <f t="shared" si="427"/>
        <v>Überackern</v>
      </c>
      <c r="AQ943" s="138">
        <f t="shared" ca="1" si="428"/>
        <v>13182</v>
      </c>
      <c r="AR943" s="138">
        <f t="shared" ca="1" si="429"/>
        <v>36258</v>
      </c>
      <c r="AS943" s="138">
        <f t="shared" ca="1" si="430"/>
        <v>5341</v>
      </c>
      <c r="AT943" s="138">
        <f t="shared" ca="1" si="431"/>
        <v>500</v>
      </c>
      <c r="AU943" s="138">
        <f t="shared" ca="1" si="431"/>
        <v>500</v>
      </c>
      <c r="AV943" s="135"/>
      <c r="AW943" s="131">
        <v>40445</v>
      </c>
      <c r="AX943" s="66">
        <f t="shared" si="432"/>
        <v>4</v>
      </c>
      <c r="AY943" s="132" t="s">
        <v>1190</v>
      </c>
      <c r="AZ943" s="107">
        <f t="shared" ca="1" si="433"/>
        <v>13182</v>
      </c>
      <c r="BA943" s="107">
        <f t="shared" ca="1" si="434"/>
        <v>36258</v>
      </c>
      <c r="BB943" s="107">
        <f t="shared" ca="1" si="435"/>
        <v>5341</v>
      </c>
      <c r="BC943" s="107">
        <f t="shared" ca="1" si="436"/>
        <v>500</v>
      </c>
      <c r="BD943" s="107">
        <f t="shared" ca="1" si="437"/>
        <v>500</v>
      </c>
    </row>
    <row r="944" spans="1:56" x14ac:dyDescent="0.15">
      <c r="A944" s="62">
        <v>40446</v>
      </c>
      <c r="B944" s="62">
        <f t="shared" si="410"/>
        <v>4</v>
      </c>
      <c r="C944" s="59" t="s">
        <v>1189</v>
      </c>
      <c r="D944" s="62">
        <v>1378</v>
      </c>
      <c r="E944" s="86">
        <v>25115</v>
      </c>
      <c r="F944" s="86">
        <v>112448</v>
      </c>
      <c r="G944" s="86">
        <v>779141</v>
      </c>
      <c r="H944" s="86">
        <v>500</v>
      </c>
      <c r="I944" s="86">
        <v>500</v>
      </c>
      <c r="K944" s="66">
        <v>40446</v>
      </c>
      <c r="L944" s="66"/>
      <c r="M944" s="66">
        <v>40446</v>
      </c>
      <c r="N944" s="62">
        <f t="shared" si="411"/>
        <v>4</v>
      </c>
      <c r="O944" s="66" t="s">
        <v>1189</v>
      </c>
      <c r="P944" s="66">
        <v>1</v>
      </c>
      <c r="Q944" s="66">
        <f t="shared" si="412"/>
        <v>1378</v>
      </c>
      <c r="R944" s="66">
        <f t="shared" si="413"/>
        <v>25115</v>
      </c>
      <c r="S944" s="66">
        <f t="shared" si="414"/>
        <v>112448</v>
      </c>
      <c r="T944" s="66">
        <f t="shared" si="415"/>
        <v>779141</v>
      </c>
      <c r="U944" s="66">
        <f t="shared" si="416"/>
        <v>500</v>
      </c>
      <c r="V944" s="66">
        <f t="shared" si="417"/>
        <v>500</v>
      </c>
      <c r="W944" s="66"/>
      <c r="X944" s="62">
        <v>40446</v>
      </c>
      <c r="Y944" s="62">
        <f t="shared" si="418"/>
        <v>4</v>
      </c>
      <c r="Z944" s="59" t="s">
        <v>1189</v>
      </c>
      <c r="AA944" s="62">
        <v>1</v>
      </c>
      <c r="AB944" s="62">
        <f t="shared" ca="1" si="419"/>
        <v>1</v>
      </c>
      <c r="AC944" s="62">
        <f t="shared" ca="1" si="420"/>
        <v>1378</v>
      </c>
      <c r="AD944" s="62">
        <f t="shared" ca="1" si="421"/>
        <v>25115</v>
      </c>
      <c r="AE944" s="62">
        <f t="shared" ca="1" si="422"/>
        <v>112448</v>
      </c>
      <c r="AF944" s="62">
        <f t="shared" ca="1" si="423"/>
        <v>779141</v>
      </c>
      <c r="AG944" s="62">
        <f t="shared" ca="1" si="424"/>
        <v>500</v>
      </c>
      <c r="AH944" s="62">
        <f t="shared" ca="1" si="425"/>
        <v>500</v>
      </c>
      <c r="AL944" s="66"/>
      <c r="AO944" s="138">
        <f t="shared" si="426"/>
        <v>40446</v>
      </c>
      <c r="AP944" s="138" t="str">
        <f t="shared" si="427"/>
        <v>Weng im Innkreis</v>
      </c>
      <c r="AQ944" s="138">
        <f t="shared" ca="1" si="428"/>
        <v>25115</v>
      </c>
      <c r="AR944" s="138">
        <f t="shared" ca="1" si="429"/>
        <v>112448</v>
      </c>
      <c r="AS944" s="138">
        <f t="shared" ca="1" si="430"/>
        <v>779141</v>
      </c>
      <c r="AT944" s="138">
        <f t="shared" ca="1" si="431"/>
        <v>500</v>
      </c>
      <c r="AU944" s="138">
        <f t="shared" ca="1" si="431"/>
        <v>500</v>
      </c>
      <c r="AV944" s="135"/>
      <c r="AW944" s="131">
        <v>40446</v>
      </c>
      <c r="AX944" s="66">
        <f t="shared" si="432"/>
        <v>4</v>
      </c>
      <c r="AY944" s="132" t="s">
        <v>1189</v>
      </c>
      <c r="AZ944" s="107">
        <f t="shared" ca="1" si="433"/>
        <v>25115</v>
      </c>
      <c r="BA944" s="107">
        <f t="shared" ca="1" si="434"/>
        <v>112448</v>
      </c>
      <c r="BB944" s="107">
        <f t="shared" ca="1" si="435"/>
        <v>779141</v>
      </c>
      <c r="BC944" s="107">
        <f t="shared" ca="1" si="436"/>
        <v>500</v>
      </c>
      <c r="BD944" s="107">
        <f t="shared" ca="1" si="437"/>
        <v>500</v>
      </c>
    </row>
    <row r="945" spans="1:56" x14ac:dyDescent="0.15">
      <c r="A945" s="62">
        <v>40501</v>
      </c>
      <c r="B945" s="62">
        <f t="shared" si="410"/>
        <v>4</v>
      </c>
      <c r="C945" s="59" t="s">
        <v>1188</v>
      </c>
      <c r="D945" s="62">
        <v>5818</v>
      </c>
      <c r="E945" s="86">
        <v>41993</v>
      </c>
      <c r="F945" s="86">
        <v>454769</v>
      </c>
      <c r="G945" s="86">
        <v>711128</v>
      </c>
      <c r="H945" s="86">
        <v>500</v>
      </c>
      <c r="I945" s="86">
        <v>500</v>
      </c>
      <c r="K945" s="66">
        <v>40501</v>
      </c>
      <c r="L945" s="66"/>
      <c r="M945" s="66">
        <v>40501</v>
      </c>
      <c r="N945" s="62">
        <f t="shared" si="411"/>
        <v>4</v>
      </c>
      <c r="O945" s="66" t="s">
        <v>1188</v>
      </c>
      <c r="P945" s="66">
        <v>1</v>
      </c>
      <c r="Q945" s="66">
        <f t="shared" si="412"/>
        <v>5818</v>
      </c>
      <c r="R945" s="66">
        <f t="shared" si="413"/>
        <v>41993</v>
      </c>
      <c r="S945" s="66">
        <f t="shared" si="414"/>
        <v>454769</v>
      </c>
      <c r="T945" s="66">
        <f t="shared" si="415"/>
        <v>711128</v>
      </c>
      <c r="U945" s="66">
        <f t="shared" si="416"/>
        <v>500</v>
      </c>
      <c r="V945" s="66">
        <f t="shared" si="417"/>
        <v>500</v>
      </c>
      <c r="W945" s="66"/>
      <c r="X945" s="62">
        <v>40501</v>
      </c>
      <c r="Y945" s="62">
        <f t="shared" si="418"/>
        <v>4</v>
      </c>
      <c r="Z945" s="59" t="s">
        <v>1188</v>
      </c>
      <c r="AA945" s="62">
        <v>1</v>
      </c>
      <c r="AB945" s="62">
        <f t="shared" ca="1" si="419"/>
        <v>1</v>
      </c>
      <c r="AC945" s="62">
        <f t="shared" ca="1" si="420"/>
        <v>5818</v>
      </c>
      <c r="AD945" s="62">
        <f t="shared" ca="1" si="421"/>
        <v>41993</v>
      </c>
      <c r="AE945" s="62">
        <f t="shared" ca="1" si="422"/>
        <v>454769</v>
      </c>
      <c r="AF945" s="62">
        <f t="shared" ca="1" si="423"/>
        <v>711128</v>
      </c>
      <c r="AG945" s="62">
        <f t="shared" ca="1" si="424"/>
        <v>500</v>
      </c>
      <c r="AH945" s="62">
        <f t="shared" ca="1" si="425"/>
        <v>500</v>
      </c>
      <c r="AL945" s="66"/>
      <c r="AO945" s="138">
        <f t="shared" si="426"/>
        <v>40501</v>
      </c>
      <c r="AP945" s="138" t="str">
        <f t="shared" si="427"/>
        <v>Alkoven</v>
      </c>
      <c r="AQ945" s="138">
        <f t="shared" ca="1" si="428"/>
        <v>41993</v>
      </c>
      <c r="AR945" s="138">
        <f t="shared" ca="1" si="429"/>
        <v>454769</v>
      </c>
      <c r="AS945" s="138">
        <f t="shared" ca="1" si="430"/>
        <v>711128</v>
      </c>
      <c r="AT945" s="138">
        <f t="shared" ca="1" si="431"/>
        <v>500</v>
      </c>
      <c r="AU945" s="138">
        <f t="shared" ca="1" si="431"/>
        <v>500</v>
      </c>
      <c r="AV945" s="135"/>
      <c r="AW945" s="131">
        <v>40501</v>
      </c>
      <c r="AX945" s="66">
        <f t="shared" si="432"/>
        <v>4</v>
      </c>
      <c r="AY945" s="132" t="s">
        <v>1188</v>
      </c>
      <c r="AZ945" s="107">
        <f t="shared" ca="1" si="433"/>
        <v>41993</v>
      </c>
      <c r="BA945" s="107">
        <f t="shared" ca="1" si="434"/>
        <v>454769</v>
      </c>
      <c r="BB945" s="107">
        <f t="shared" ca="1" si="435"/>
        <v>711128</v>
      </c>
      <c r="BC945" s="107">
        <f t="shared" ca="1" si="436"/>
        <v>500</v>
      </c>
      <c r="BD945" s="107">
        <f t="shared" ca="1" si="437"/>
        <v>500</v>
      </c>
    </row>
    <row r="946" spans="1:56" x14ac:dyDescent="0.15">
      <c r="A946" s="62">
        <v>40502</v>
      </c>
      <c r="B946" s="62">
        <f t="shared" si="410"/>
        <v>4</v>
      </c>
      <c r="C946" s="59" t="s">
        <v>1187</v>
      </c>
      <c r="D946" s="62">
        <v>2215</v>
      </c>
      <c r="E946" s="86">
        <v>1756</v>
      </c>
      <c r="F946" s="86">
        <v>208572</v>
      </c>
      <c r="G946" s="86">
        <v>811753</v>
      </c>
      <c r="H946" s="86">
        <v>500</v>
      </c>
      <c r="I946" s="86">
        <v>500</v>
      </c>
      <c r="K946" s="66">
        <v>40502</v>
      </c>
      <c r="L946" s="66"/>
      <c r="M946" s="66">
        <v>40502</v>
      </c>
      <c r="N946" s="62">
        <f t="shared" si="411"/>
        <v>4</v>
      </c>
      <c r="O946" s="66" t="s">
        <v>1187</v>
      </c>
      <c r="P946" s="66">
        <v>1</v>
      </c>
      <c r="Q946" s="66">
        <f t="shared" si="412"/>
        <v>2215</v>
      </c>
      <c r="R946" s="66">
        <f t="shared" si="413"/>
        <v>1756</v>
      </c>
      <c r="S946" s="66">
        <f t="shared" si="414"/>
        <v>208572</v>
      </c>
      <c r="T946" s="66">
        <f t="shared" si="415"/>
        <v>811753</v>
      </c>
      <c r="U946" s="66">
        <f t="shared" si="416"/>
        <v>500</v>
      </c>
      <c r="V946" s="66">
        <f t="shared" si="417"/>
        <v>500</v>
      </c>
      <c r="W946" s="66"/>
      <c r="X946" s="62">
        <v>40502</v>
      </c>
      <c r="Y946" s="62">
        <f t="shared" si="418"/>
        <v>4</v>
      </c>
      <c r="Z946" s="59" t="s">
        <v>1187</v>
      </c>
      <c r="AA946" s="62">
        <v>1</v>
      </c>
      <c r="AB946" s="62">
        <f t="shared" ca="1" si="419"/>
        <v>1</v>
      </c>
      <c r="AC946" s="62">
        <f t="shared" ca="1" si="420"/>
        <v>2215</v>
      </c>
      <c r="AD946" s="62">
        <f t="shared" ca="1" si="421"/>
        <v>1756</v>
      </c>
      <c r="AE946" s="62">
        <f t="shared" ca="1" si="422"/>
        <v>208572</v>
      </c>
      <c r="AF946" s="62">
        <f t="shared" ca="1" si="423"/>
        <v>811753</v>
      </c>
      <c r="AG946" s="62">
        <f t="shared" ca="1" si="424"/>
        <v>500</v>
      </c>
      <c r="AH946" s="62">
        <f t="shared" ca="1" si="425"/>
        <v>500</v>
      </c>
      <c r="AL946" s="66"/>
      <c r="AO946" s="138">
        <f t="shared" si="426"/>
        <v>40502</v>
      </c>
      <c r="AP946" s="138" t="str">
        <f t="shared" si="427"/>
        <v>Aschach an der Donau</v>
      </c>
      <c r="AQ946" s="138">
        <f t="shared" ca="1" si="428"/>
        <v>1756</v>
      </c>
      <c r="AR946" s="138">
        <f t="shared" ca="1" si="429"/>
        <v>208572</v>
      </c>
      <c r="AS946" s="138">
        <f t="shared" ca="1" si="430"/>
        <v>811753</v>
      </c>
      <c r="AT946" s="138">
        <f t="shared" ca="1" si="431"/>
        <v>500</v>
      </c>
      <c r="AU946" s="138">
        <f t="shared" ca="1" si="431"/>
        <v>500</v>
      </c>
      <c r="AV946" s="135"/>
      <c r="AW946" s="131">
        <v>40502</v>
      </c>
      <c r="AX946" s="66">
        <f t="shared" si="432"/>
        <v>4</v>
      </c>
      <c r="AY946" s="132" t="s">
        <v>1187</v>
      </c>
      <c r="AZ946" s="107">
        <f t="shared" ca="1" si="433"/>
        <v>1756</v>
      </c>
      <c r="BA946" s="107">
        <f t="shared" ca="1" si="434"/>
        <v>208572</v>
      </c>
      <c r="BB946" s="107">
        <f t="shared" ca="1" si="435"/>
        <v>811753</v>
      </c>
      <c r="BC946" s="107">
        <f t="shared" ca="1" si="436"/>
        <v>500</v>
      </c>
      <c r="BD946" s="107">
        <f t="shared" ca="1" si="437"/>
        <v>500</v>
      </c>
    </row>
    <row r="947" spans="1:56" x14ac:dyDescent="0.15">
      <c r="A947" s="62">
        <v>40503</v>
      </c>
      <c r="B947" s="62">
        <f t="shared" si="410"/>
        <v>4</v>
      </c>
      <c r="C947" s="59" t="s">
        <v>1186</v>
      </c>
      <c r="D947" s="62">
        <v>4032</v>
      </c>
      <c r="E947" s="86">
        <v>1474</v>
      </c>
      <c r="F947" s="86">
        <v>394305</v>
      </c>
      <c r="G947" s="86">
        <v>2175789</v>
      </c>
      <c r="H947" s="86">
        <v>500</v>
      </c>
      <c r="I947" s="86">
        <v>500</v>
      </c>
      <c r="K947" s="66">
        <v>40503</v>
      </c>
      <c r="L947" s="66"/>
      <c r="M947" s="66">
        <v>40503</v>
      </c>
      <c r="N947" s="62">
        <f t="shared" si="411"/>
        <v>4</v>
      </c>
      <c r="O947" s="66" t="s">
        <v>1186</v>
      </c>
      <c r="P947" s="66">
        <v>1</v>
      </c>
      <c r="Q947" s="66">
        <f t="shared" si="412"/>
        <v>4032</v>
      </c>
      <c r="R947" s="66">
        <f t="shared" si="413"/>
        <v>1474</v>
      </c>
      <c r="S947" s="66">
        <f t="shared" si="414"/>
        <v>394305</v>
      </c>
      <c r="T947" s="66">
        <f t="shared" si="415"/>
        <v>2175789</v>
      </c>
      <c r="U947" s="66">
        <f t="shared" si="416"/>
        <v>500</v>
      </c>
      <c r="V947" s="66">
        <f t="shared" si="417"/>
        <v>500</v>
      </c>
      <c r="W947" s="66"/>
      <c r="X947" s="62">
        <v>40503</v>
      </c>
      <c r="Y947" s="62">
        <f t="shared" si="418"/>
        <v>4</v>
      </c>
      <c r="Z947" s="59" t="s">
        <v>1186</v>
      </c>
      <c r="AA947" s="62">
        <v>1</v>
      </c>
      <c r="AB947" s="62">
        <f t="shared" ca="1" si="419"/>
        <v>1</v>
      </c>
      <c r="AC947" s="62">
        <f t="shared" ca="1" si="420"/>
        <v>4032</v>
      </c>
      <c r="AD947" s="62">
        <f t="shared" ca="1" si="421"/>
        <v>1474</v>
      </c>
      <c r="AE947" s="62">
        <f t="shared" ca="1" si="422"/>
        <v>394305</v>
      </c>
      <c r="AF947" s="62">
        <f t="shared" ca="1" si="423"/>
        <v>2175789</v>
      </c>
      <c r="AG947" s="62">
        <f t="shared" ca="1" si="424"/>
        <v>500</v>
      </c>
      <c r="AH947" s="62">
        <f t="shared" ca="1" si="425"/>
        <v>500</v>
      </c>
      <c r="AL947" s="66"/>
      <c r="AO947" s="138">
        <f t="shared" si="426"/>
        <v>40503</v>
      </c>
      <c r="AP947" s="138" t="str">
        <f t="shared" si="427"/>
        <v>Eferding</v>
      </c>
      <c r="AQ947" s="138">
        <f t="shared" ca="1" si="428"/>
        <v>1474</v>
      </c>
      <c r="AR947" s="138">
        <f t="shared" ca="1" si="429"/>
        <v>394305</v>
      </c>
      <c r="AS947" s="138">
        <f t="shared" ca="1" si="430"/>
        <v>2175789</v>
      </c>
      <c r="AT947" s="138">
        <f t="shared" ca="1" si="431"/>
        <v>500</v>
      </c>
      <c r="AU947" s="138">
        <f t="shared" ca="1" si="431"/>
        <v>500</v>
      </c>
      <c r="AV947" s="135"/>
      <c r="AW947" s="131">
        <v>40503</v>
      </c>
      <c r="AX947" s="66">
        <f t="shared" si="432"/>
        <v>4</v>
      </c>
      <c r="AY947" s="132" t="s">
        <v>1186</v>
      </c>
      <c r="AZ947" s="107">
        <f t="shared" ca="1" si="433"/>
        <v>1474</v>
      </c>
      <c r="BA947" s="107">
        <f t="shared" ca="1" si="434"/>
        <v>394305</v>
      </c>
      <c r="BB947" s="107">
        <f t="shared" ca="1" si="435"/>
        <v>2175789</v>
      </c>
      <c r="BC947" s="107">
        <f t="shared" ca="1" si="436"/>
        <v>500</v>
      </c>
      <c r="BD947" s="107">
        <f t="shared" ca="1" si="437"/>
        <v>500</v>
      </c>
    </row>
    <row r="948" spans="1:56" x14ac:dyDescent="0.15">
      <c r="A948" s="62">
        <v>40504</v>
      </c>
      <c r="B948" s="62">
        <f t="shared" si="410"/>
        <v>4</v>
      </c>
      <c r="C948" s="59" t="s">
        <v>1185</v>
      </c>
      <c r="D948" s="62">
        <v>2326</v>
      </c>
      <c r="E948" s="86">
        <v>18503</v>
      </c>
      <c r="F948" s="86">
        <v>180239</v>
      </c>
      <c r="G948" s="86">
        <v>891148</v>
      </c>
      <c r="H948" s="86">
        <v>500</v>
      </c>
      <c r="I948" s="86">
        <v>500</v>
      </c>
      <c r="K948" s="66">
        <v>40504</v>
      </c>
      <c r="L948" s="66"/>
      <c r="M948" s="66">
        <v>40504</v>
      </c>
      <c r="N948" s="62">
        <f t="shared" si="411"/>
        <v>4</v>
      </c>
      <c r="O948" s="66" t="s">
        <v>1185</v>
      </c>
      <c r="P948" s="66">
        <v>1</v>
      </c>
      <c r="Q948" s="66">
        <f t="shared" si="412"/>
        <v>2326</v>
      </c>
      <c r="R948" s="66">
        <f t="shared" si="413"/>
        <v>18503</v>
      </c>
      <c r="S948" s="66">
        <f t="shared" si="414"/>
        <v>180239</v>
      </c>
      <c r="T948" s="66">
        <f t="shared" si="415"/>
        <v>891148</v>
      </c>
      <c r="U948" s="66">
        <f t="shared" si="416"/>
        <v>500</v>
      </c>
      <c r="V948" s="66">
        <f t="shared" si="417"/>
        <v>500</v>
      </c>
      <c r="W948" s="66"/>
      <c r="X948" s="62">
        <v>40504</v>
      </c>
      <c r="Y948" s="62">
        <f t="shared" si="418"/>
        <v>4</v>
      </c>
      <c r="Z948" s="59" t="s">
        <v>1185</v>
      </c>
      <c r="AA948" s="62">
        <v>1</v>
      </c>
      <c r="AB948" s="62">
        <f t="shared" ca="1" si="419"/>
        <v>1</v>
      </c>
      <c r="AC948" s="62">
        <f t="shared" ca="1" si="420"/>
        <v>2326</v>
      </c>
      <c r="AD948" s="62">
        <f t="shared" ca="1" si="421"/>
        <v>18503</v>
      </c>
      <c r="AE948" s="62">
        <f t="shared" ca="1" si="422"/>
        <v>180239</v>
      </c>
      <c r="AF948" s="62">
        <f t="shared" ca="1" si="423"/>
        <v>891148</v>
      </c>
      <c r="AG948" s="62">
        <f t="shared" ca="1" si="424"/>
        <v>500</v>
      </c>
      <c r="AH948" s="62">
        <f t="shared" ca="1" si="425"/>
        <v>500</v>
      </c>
      <c r="AL948" s="66"/>
      <c r="AO948" s="138">
        <f t="shared" si="426"/>
        <v>40504</v>
      </c>
      <c r="AP948" s="138" t="str">
        <f t="shared" si="427"/>
        <v>Fraham</v>
      </c>
      <c r="AQ948" s="138">
        <f t="shared" ca="1" si="428"/>
        <v>18503</v>
      </c>
      <c r="AR948" s="138">
        <f t="shared" ca="1" si="429"/>
        <v>180239</v>
      </c>
      <c r="AS948" s="138">
        <f t="shared" ca="1" si="430"/>
        <v>891148</v>
      </c>
      <c r="AT948" s="138">
        <f t="shared" ca="1" si="431"/>
        <v>500</v>
      </c>
      <c r="AU948" s="138">
        <f t="shared" ca="1" si="431"/>
        <v>500</v>
      </c>
      <c r="AV948" s="135"/>
      <c r="AW948" s="131">
        <v>40504</v>
      </c>
      <c r="AX948" s="66">
        <f t="shared" si="432"/>
        <v>4</v>
      </c>
      <c r="AY948" s="132" t="s">
        <v>1185</v>
      </c>
      <c r="AZ948" s="107">
        <f t="shared" ca="1" si="433"/>
        <v>18503</v>
      </c>
      <c r="BA948" s="107">
        <f t="shared" ca="1" si="434"/>
        <v>180239</v>
      </c>
      <c r="BB948" s="107">
        <f t="shared" ca="1" si="435"/>
        <v>891148</v>
      </c>
      <c r="BC948" s="107">
        <f t="shared" ca="1" si="436"/>
        <v>500</v>
      </c>
      <c r="BD948" s="107">
        <f t="shared" ca="1" si="437"/>
        <v>500</v>
      </c>
    </row>
    <row r="949" spans="1:56" x14ac:dyDescent="0.15">
      <c r="A949" s="62">
        <v>40505</v>
      </c>
      <c r="B949" s="62">
        <f t="shared" si="410"/>
        <v>4</v>
      </c>
      <c r="C949" s="59" t="s">
        <v>1184</v>
      </c>
      <c r="D949" s="62">
        <v>1286</v>
      </c>
      <c r="E949" s="86">
        <v>7598</v>
      </c>
      <c r="F949" s="86">
        <v>82797</v>
      </c>
      <c r="G949" s="86">
        <v>126332</v>
      </c>
      <c r="H949" s="86">
        <v>500</v>
      </c>
      <c r="I949" s="86">
        <v>500</v>
      </c>
      <c r="K949" s="66">
        <v>40505</v>
      </c>
      <c r="L949" s="66"/>
      <c r="M949" s="66">
        <v>40505</v>
      </c>
      <c r="N949" s="62">
        <f t="shared" si="411"/>
        <v>4</v>
      </c>
      <c r="O949" s="66" t="s">
        <v>1184</v>
      </c>
      <c r="P949" s="66">
        <v>1</v>
      </c>
      <c r="Q949" s="66">
        <f t="shared" si="412"/>
        <v>1286</v>
      </c>
      <c r="R949" s="66">
        <f t="shared" si="413"/>
        <v>7598</v>
      </c>
      <c r="S949" s="66">
        <f t="shared" si="414"/>
        <v>82797</v>
      </c>
      <c r="T949" s="66">
        <f t="shared" si="415"/>
        <v>126332</v>
      </c>
      <c r="U949" s="66">
        <f t="shared" si="416"/>
        <v>500</v>
      </c>
      <c r="V949" s="66">
        <f t="shared" si="417"/>
        <v>500</v>
      </c>
      <c r="W949" s="66"/>
      <c r="X949" s="62">
        <v>40505</v>
      </c>
      <c r="Y949" s="62">
        <f t="shared" si="418"/>
        <v>4</v>
      </c>
      <c r="Z949" s="59" t="s">
        <v>1184</v>
      </c>
      <c r="AA949" s="62">
        <v>1</v>
      </c>
      <c r="AB949" s="62">
        <f t="shared" ca="1" si="419"/>
        <v>1</v>
      </c>
      <c r="AC949" s="62">
        <f t="shared" ca="1" si="420"/>
        <v>1286</v>
      </c>
      <c r="AD949" s="62">
        <f t="shared" ca="1" si="421"/>
        <v>7598</v>
      </c>
      <c r="AE949" s="62">
        <f t="shared" ca="1" si="422"/>
        <v>82797</v>
      </c>
      <c r="AF949" s="62">
        <f t="shared" ca="1" si="423"/>
        <v>126332</v>
      </c>
      <c r="AG949" s="62">
        <f t="shared" ca="1" si="424"/>
        <v>500</v>
      </c>
      <c r="AH949" s="62">
        <f t="shared" ca="1" si="425"/>
        <v>500</v>
      </c>
      <c r="AL949" s="66"/>
      <c r="AO949" s="138">
        <f t="shared" si="426"/>
        <v>40505</v>
      </c>
      <c r="AP949" s="138" t="str">
        <f t="shared" si="427"/>
        <v>Haibach ob der Donau</v>
      </c>
      <c r="AQ949" s="138">
        <f t="shared" ca="1" si="428"/>
        <v>7598</v>
      </c>
      <c r="AR949" s="138">
        <f t="shared" ca="1" si="429"/>
        <v>82797</v>
      </c>
      <c r="AS949" s="138">
        <f t="shared" ca="1" si="430"/>
        <v>126332</v>
      </c>
      <c r="AT949" s="138">
        <f t="shared" ca="1" si="431"/>
        <v>500</v>
      </c>
      <c r="AU949" s="138">
        <f t="shared" ca="1" si="431"/>
        <v>500</v>
      </c>
      <c r="AV949" s="135"/>
      <c r="AW949" s="131">
        <v>40505</v>
      </c>
      <c r="AX949" s="66">
        <f t="shared" si="432"/>
        <v>4</v>
      </c>
      <c r="AY949" s="132" t="s">
        <v>1184</v>
      </c>
      <c r="AZ949" s="107">
        <f t="shared" ca="1" si="433"/>
        <v>7598</v>
      </c>
      <c r="BA949" s="107">
        <f t="shared" ca="1" si="434"/>
        <v>82797</v>
      </c>
      <c r="BB949" s="107">
        <f t="shared" ca="1" si="435"/>
        <v>126332</v>
      </c>
      <c r="BC949" s="107">
        <f t="shared" ca="1" si="436"/>
        <v>500</v>
      </c>
      <c r="BD949" s="107">
        <f t="shared" ca="1" si="437"/>
        <v>500</v>
      </c>
    </row>
    <row r="950" spans="1:56" x14ac:dyDescent="0.15">
      <c r="A950" s="62">
        <v>40506</v>
      </c>
      <c r="B950" s="62">
        <f t="shared" si="410"/>
        <v>4</v>
      </c>
      <c r="C950" s="59" t="s">
        <v>1183</v>
      </c>
      <c r="D950" s="62">
        <v>4114</v>
      </c>
      <c r="E950" s="86">
        <v>21629</v>
      </c>
      <c r="F950" s="86">
        <v>264548</v>
      </c>
      <c r="G950" s="86">
        <v>602458</v>
      </c>
      <c r="H950" s="86">
        <v>500</v>
      </c>
      <c r="I950" s="86">
        <v>500</v>
      </c>
      <c r="K950" s="66">
        <v>40506</v>
      </c>
      <c r="L950" s="66"/>
      <c r="M950" s="66">
        <v>40506</v>
      </c>
      <c r="N950" s="62">
        <f t="shared" si="411"/>
        <v>4</v>
      </c>
      <c r="O950" s="66" t="s">
        <v>1183</v>
      </c>
      <c r="P950" s="66">
        <v>1</v>
      </c>
      <c r="Q950" s="66">
        <f t="shared" si="412"/>
        <v>4114</v>
      </c>
      <c r="R950" s="66">
        <f t="shared" si="413"/>
        <v>21629</v>
      </c>
      <c r="S950" s="66">
        <f t="shared" si="414"/>
        <v>264548</v>
      </c>
      <c r="T950" s="66">
        <f t="shared" si="415"/>
        <v>602458</v>
      </c>
      <c r="U950" s="66">
        <f t="shared" si="416"/>
        <v>500</v>
      </c>
      <c r="V950" s="66">
        <f t="shared" si="417"/>
        <v>500</v>
      </c>
      <c r="W950" s="66"/>
      <c r="X950" s="62">
        <v>40506</v>
      </c>
      <c r="Y950" s="62">
        <f t="shared" si="418"/>
        <v>4</v>
      </c>
      <c r="Z950" s="59" t="s">
        <v>1183</v>
      </c>
      <c r="AA950" s="62">
        <v>1</v>
      </c>
      <c r="AB950" s="62">
        <f t="shared" ca="1" si="419"/>
        <v>1</v>
      </c>
      <c r="AC950" s="62">
        <f t="shared" ca="1" si="420"/>
        <v>4114</v>
      </c>
      <c r="AD950" s="62">
        <f t="shared" ca="1" si="421"/>
        <v>21629</v>
      </c>
      <c r="AE950" s="62">
        <f t="shared" ca="1" si="422"/>
        <v>264548</v>
      </c>
      <c r="AF950" s="62">
        <f t="shared" ca="1" si="423"/>
        <v>602458</v>
      </c>
      <c r="AG950" s="62">
        <f t="shared" ca="1" si="424"/>
        <v>500</v>
      </c>
      <c r="AH950" s="62">
        <f t="shared" ca="1" si="425"/>
        <v>500</v>
      </c>
      <c r="AL950" s="66"/>
      <c r="AO950" s="138">
        <f t="shared" si="426"/>
        <v>40506</v>
      </c>
      <c r="AP950" s="138" t="str">
        <f t="shared" si="427"/>
        <v>Hartkirchen</v>
      </c>
      <c r="AQ950" s="138">
        <f t="shared" ca="1" si="428"/>
        <v>21629</v>
      </c>
      <c r="AR950" s="138">
        <f t="shared" ca="1" si="429"/>
        <v>264548</v>
      </c>
      <c r="AS950" s="138">
        <f t="shared" ca="1" si="430"/>
        <v>602458</v>
      </c>
      <c r="AT950" s="138">
        <f t="shared" ca="1" si="431"/>
        <v>500</v>
      </c>
      <c r="AU950" s="138">
        <f t="shared" ca="1" si="431"/>
        <v>500</v>
      </c>
      <c r="AV950" s="135"/>
      <c r="AW950" s="131">
        <v>40506</v>
      </c>
      <c r="AX950" s="66">
        <f t="shared" si="432"/>
        <v>4</v>
      </c>
      <c r="AY950" s="132" t="s">
        <v>1183</v>
      </c>
      <c r="AZ950" s="107">
        <f t="shared" ca="1" si="433"/>
        <v>21629</v>
      </c>
      <c r="BA950" s="107">
        <f t="shared" ca="1" si="434"/>
        <v>264548</v>
      </c>
      <c r="BB950" s="107">
        <f t="shared" ca="1" si="435"/>
        <v>602458</v>
      </c>
      <c r="BC950" s="107">
        <f t="shared" ca="1" si="436"/>
        <v>500</v>
      </c>
      <c r="BD950" s="107">
        <f t="shared" ca="1" si="437"/>
        <v>500</v>
      </c>
    </row>
    <row r="951" spans="1:56" x14ac:dyDescent="0.15">
      <c r="A951" s="62">
        <v>40507</v>
      </c>
      <c r="B951" s="62">
        <f t="shared" si="410"/>
        <v>4</v>
      </c>
      <c r="C951" s="59" t="s">
        <v>1182</v>
      </c>
      <c r="D951" s="62">
        <v>1998</v>
      </c>
      <c r="E951" s="86">
        <v>14362</v>
      </c>
      <c r="F951" s="86">
        <v>154078</v>
      </c>
      <c r="G951" s="86">
        <v>753580</v>
      </c>
      <c r="H951" s="86">
        <v>500</v>
      </c>
      <c r="I951" s="86">
        <v>500</v>
      </c>
      <c r="K951" s="66">
        <v>40507</v>
      </c>
      <c r="L951" s="66"/>
      <c r="M951" s="66">
        <v>40507</v>
      </c>
      <c r="N951" s="62">
        <f t="shared" si="411"/>
        <v>4</v>
      </c>
      <c r="O951" s="66" t="s">
        <v>1182</v>
      </c>
      <c r="P951" s="66">
        <v>1</v>
      </c>
      <c r="Q951" s="66">
        <f t="shared" si="412"/>
        <v>1998</v>
      </c>
      <c r="R951" s="66">
        <f t="shared" si="413"/>
        <v>14362</v>
      </c>
      <c r="S951" s="66">
        <f t="shared" si="414"/>
        <v>154078</v>
      </c>
      <c r="T951" s="66">
        <f t="shared" si="415"/>
        <v>753580</v>
      </c>
      <c r="U951" s="66">
        <f t="shared" si="416"/>
        <v>500</v>
      </c>
      <c r="V951" s="66">
        <f t="shared" si="417"/>
        <v>500</v>
      </c>
      <c r="W951" s="66"/>
      <c r="X951" s="62">
        <v>40507</v>
      </c>
      <c r="Y951" s="62">
        <f t="shared" si="418"/>
        <v>4</v>
      </c>
      <c r="Z951" s="59" t="s">
        <v>1182</v>
      </c>
      <c r="AA951" s="62">
        <v>1</v>
      </c>
      <c r="AB951" s="62">
        <f t="shared" ca="1" si="419"/>
        <v>1</v>
      </c>
      <c r="AC951" s="62">
        <f t="shared" ca="1" si="420"/>
        <v>1998</v>
      </c>
      <c r="AD951" s="62">
        <f t="shared" ca="1" si="421"/>
        <v>14362</v>
      </c>
      <c r="AE951" s="62">
        <f t="shared" ca="1" si="422"/>
        <v>154078</v>
      </c>
      <c r="AF951" s="62">
        <f t="shared" ca="1" si="423"/>
        <v>753580</v>
      </c>
      <c r="AG951" s="62">
        <f t="shared" ca="1" si="424"/>
        <v>500</v>
      </c>
      <c r="AH951" s="62">
        <f t="shared" ca="1" si="425"/>
        <v>500</v>
      </c>
      <c r="AL951" s="66"/>
      <c r="AO951" s="138">
        <f t="shared" si="426"/>
        <v>40507</v>
      </c>
      <c r="AP951" s="138" t="str">
        <f t="shared" si="427"/>
        <v>Hinzenbach</v>
      </c>
      <c r="AQ951" s="138">
        <f t="shared" ca="1" si="428"/>
        <v>14362</v>
      </c>
      <c r="AR951" s="138">
        <f t="shared" ca="1" si="429"/>
        <v>154078</v>
      </c>
      <c r="AS951" s="138">
        <f t="shared" ca="1" si="430"/>
        <v>753580</v>
      </c>
      <c r="AT951" s="138">
        <f t="shared" ca="1" si="431"/>
        <v>500</v>
      </c>
      <c r="AU951" s="138">
        <f t="shared" ca="1" si="431"/>
        <v>500</v>
      </c>
      <c r="AV951" s="135"/>
      <c r="AW951" s="131">
        <v>40507</v>
      </c>
      <c r="AX951" s="66">
        <f t="shared" si="432"/>
        <v>4</v>
      </c>
      <c r="AY951" s="132" t="s">
        <v>1182</v>
      </c>
      <c r="AZ951" s="107">
        <f t="shared" ca="1" si="433"/>
        <v>14362</v>
      </c>
      <c r="BA951" s="107">
        <f t="shared" ca="1" si="434"/>
        <v>154078</v>
      </c>
      <c r="BB951" s="107">
        <f t="shared" ca="1" si="435"/>
        <v>753580</v>
      </c>
      <c r="BC951" s="107">
        <f t="shared" ca="1" si="436"/>
        <v>500</v>
      </c>
      <c r="BD951" s="107">
        <f t="shared" ca="1" si="437"/>
        <v>500</v>
      </c>
    </row>
    <row r="952" spans="1:56" x14ac:dyDescent="0.15">
      <c r="A952" s="62">
        <v>40508</v>
      </c>
      <c r="B952" s="62">
        <f t="shared" si="410"/>
        <v>4</v>
      </c>
      <c r="C952" s="59" t="s">
        <v>1181</v>
      </c>
      <c r="D952" s="62">
        <v>2904</v>
      </c>
      <c r="E952" s="86">
        <v>24949</v>
      </c>
      <c r="F952" s="86">
        <v>192369</v>
      </c>
      <c r="G952" s="86">
        <v>643432</v>
      </c>
      <c r="H952" s="86">
        <v>500</v>
      </c>
      <c r="I952" s="86">
        <v>500</v>
      </c>
      <c r="K952" s="66">
        <v>40508</v>
      </c>
      <c r="L952" s="66"/>
      <c r="M952" s="66">
        <v>40508</v>
      </c>
      <c r="N952" s="62">
        <f t="shared" si="411"/>
        <v>4</v>
      </c>
      <c r="O952" s="66" t="s">
        <v>1181</v>
      </c>
      <c r="P952" s="66">
        <v>1</v>
      </c>
      <c r="Q952" s="66">
        <f t="shared" si="412"/>
        <v>2904</v>
      </c>
      <c r="R952" s="66">
        <f t="shared" si="413"/>
        <v>24949</v>
      </c>
      <c r="S952" s="66">
        <f t="shared" si="414"/>
        <v>192369</v>
      </c>
      <c r="T952" s="66">
        <f t="shared" si="415"/>
        <v>643432</v>
      </c>
      <c r="U952" s="66">
        <f t="shared" si="416"/>
        <v>500</v>
      </c>
      <c r="V952" s="66">
        <f t="shared" si="417"/>
        <v>500</v>
      </c>
      <c r="W952" s="66"/>
      <c r="X952" s="62">
        <v>40508</v>
      </c>
      <c r="Y952" s="62">
        <f t="shared" si="418"/>
        <v>4</v>
      </c>
      <c r="Z952" s="59" t="s">
        <v>1181</v>
      </c>
      <c r="AA952" s="62">
        <v>1</v>
      </c>
      <c r="AB952" s="62">
        <f t="shared" ca="1" si="419"/>
        <v>1</v>
      </c>
      <c r="AC952" s="62">
        <f t="shared" ca="1" si="420"/>
        <v>2904</v>
      </c>
      <c r="AD952" s="62">
        <f t="shared" ca="1" si="421"/>
        <v>24949</v>
      </c>
      <c r="AE952" s="62">
        <f t="shared" ca="1" si="422"/>
        <v>192369</v>
      </c>
      <c r="AF952" s="62">
        <f t="shared" ca="1" si="423"/>
        <v>643432</v>
      </c>
      <c r="AG952" s="62">
        <f t="shared" ca="1" si="424"/>
        <v>500</v>
      </c>
      <c r="AH952" s="62">
        <f t="shared" ca="1" si="425"/>
        <v>500</v>
      </c>
      <c r="AL952" s="66"/>
      <c r="AO952" s="138">
        <f t="shared" si="426"/>
        <v>40508</v>
      </c>
      <c r="AP952" s="138" t="str">
        <f t="shared" si="427"/>
        <v>Prambachkirchen</v>
      </c>
      <c r="AQ952" s="138">
        <f t="shared" ca="1" si="428"/>
        <v>24949</v>
      </c>
      <c r="AR952" s="138">
        <f t="shared" ca="1" si="429"/>
        <v>192369</v>
      </c>
      <c r="AS952" s="138">
        <f t="shared" ca="1" si="430"/>
        <v>643432</v>
      </c>
      <c r="AT952" s="138">
        <f t="shared" ca="1" si="431"/>
        <v>500</v>
      </c>
      <c r="AU952" s="138">
        <f t="shared" ca="1" si="431"/>
        <v>500</v>
      </c>
      <c r="AV952" s="135"/>
      <c r="AW952" s="131">
        <v>40508</v>
      </c>
      <c r="AX952" s="66">
        <f t="shared" si="432"/>
        <v>4</v>
      </c>
      <c r="AY952" s="132" t="s">
        <v>1181</v>
      </c>
      <c r="AZ952" s="107">
        <f t="shared" ca="1" si="433"/>
        <v>24949</v>
      </c>
      <c r="BA952" s="107">
        <f t="shared" ca="1" si="434"/>
        <v>192369</v>
      </c>
      <c r="BB952" s="107">
        <f t="shared" ca="1" si="435"/>
        <v>643432</v>
      </c>
      <c r="BC952" s="107">
        <f t="shared" ca="1" si="436"/>
        <v>500</v>
      </c>
      <c r="BD952" s="107">
        <f t="shared" ca="1" si="437"/>
        <v>500</v>
      </c>
    </row>
    <row r="953" spans="1:56" x14ac:dyDescent="0.15">
      <c r="A953" s="62">
        <v>40509</v>
      </c>
      <c r="B953" s="62">
        <f t="shared" si="410"/>
        <v>4</v>
      </c>
      <c r="C953" s="59" t="s">
        <v>1180</v>
      </c>
      <c r="D953" s="62">
        <v>1831</v>
      </c>
      <c r="E953" s="86">
        <v>12939</v>
      </c>
      <c r="F953" s="86">
        <v>145413</v>
      </c>
      <c r="G953" s="86">
        <v>621202</v>
      </c>
      <c r="H953" s="86">
        <v>500</v>
      </c>
      <c r="I953" s="86">
        <v>500</v>
      </c>
      <c r="K953" s="66">
        <v>40509</v>
      </c>
      <c r="L953" s="66"/>
      <c r="M953" s="66">
        <v>40509</v>
      </c>
      <c r="N953" s="62">
        <f t="shared" si="411"/>
        <v>4</v>
      </c>
      <c r="O953" s="66" t="s">
        <v>1180</v>
      </c>
      <c r="P953" s="66">
        <v>1</v>
      </c>
      <c r="Q953" s="66">
        <f t="shared" si="412"/>
        <v>1831</v>
      </c>
      <c r="R953" s="66">
        <f t="shared" si="413"/>
        <v>12939</v>
      </c>
      <c r="S953" s="66">
        <f t="shared" si="414"/>
        <v>145413</v>
      </c>
      <c r="T953" s="66">
        <f t="shared" si="415"/>
        <v>621202</v>
      </c>
      <c r="U953" s="66">
        <f t="shared" si="416"/>
        <v>500</v>
      </c>
      <c r="V953" s="66">
        <f t="shared" si="417"/>
        <v>500</v>
      </c>
      <c r="W953" s="66"/>
      <c r="X953" s="62">
        <v>40509</v>
      </c>
      <c r="Y953" s="62">
        <f t="shared" si="418"/>
        <v>4</v>
      </c>
      <c r="Z953" s="59" t="s">
        <v>1180</v>
      </c>
      <c r="AA953" s="62">
        <v>1</v>
      </c>
      <c r="AB953" s="62">
        <f t="shared" ca="1" si="419"/>
        <v>1</v>
      </c>
      <c r="AC953" s="62">
        <f t="shared" ca="1" si="420"/>
        <v>1831</v>
      </c>
      <c r="AD953" s="62">
        <f t="shared" ca="1" si="421"/>
        <v>12939</v>
      </c>
      <c r="AE953" s="62">
        <f t="shared" ca="1" si="422"/>
        <v>145413</v>
      </c>
      <c r="AF953" s="62">
        <f t="shared" ca="1" si="423"/>
        <v>621202</v>
      </c>
      <c r="AG953" s="62">
        <f t="shared" ca="1" si="424"/>
        <v>500</v>
      </c>
      <c r="AH953" s="62">
        <f t="shared" ca="1" si="425"/>
        <v>500</v>
      </c>
      <c r="AL953" s="66"/>
      <c r="AO953" s="138">
        <f t="shared" si="426"/>
        <v>40509</v>
      </c>
      <c r="AP953" s="138" t="str">
        <f t="shared" si="427"/>
        <v>Pupping</v>
      </c>
      <c r="AQ953" s="138">
        <f t="shared" ca="1" si="428"/>
        <v>12939</v>
      </c>
      <c r="AR953" s="138">
        <f t="shared" ca="1" si="429"/>
        <v>145413</v>
      </c>
      <c r="AS953" s="138">
        <f t="shared" ca="1" si="430"/>
        <v>621202</v>
      </c>
      <c r="AT953" s="138">
        <f t="shared" ca="1" si="431"/>
        <v>500</v>
      </c>
      <c r="AU953" s="138">
        <f t="shared" ca="1" si="431"/>
        <v>500</v>
      </c>
      <c r="AV953" s="135"/>
      <c r="AW953" s="131">
        <v>40509</v>
      </c>
      <c r="AX953" s="66">
        <f t="shared" si="432"/>
        <v>4</v>
      </c>
      <c r="AY953" s="132" t="s">
        <v>1180</v>
      </c>
      <c r="AZ953" s="107">
        <f t="shared" ca="1" si="433"/>
        <v>12939</v>
      </c>
      <c r="BA953" s="107">
        <f t="shared" ca="1" si="434"/>
        <v>145413</v>
      </c>
      <c r="BB953" s="107">
        <f t="shared" ca="1" si="435"/>
        <v>621202</v>
      </c>
      <c r="BC953" s="107">
        <f t="shared" ca="1" si="436"/>
        <v>500</v>
      </c>
      <c r="BD953" s="107">
        <f t="shared" ca="1" si="437"/>
        <v>500</v>
      </c>
    </row>
    <row r="954" spans="1:56" x14ac:dyDescent="0.15">
      <c r="A954" s="62">
        <v>40510</v>
      </c>
      <c r="B954" s="62">
        <f t="shared" si="410"/>
        <v>4</v>
      </c>
      <c r="C954" s="59" t="s">
        <v>1179</v>
      </c>
      <c r="D954" s="62">
        <v>2335</v>
      </c>
      <c r="E954" s="86">
        <v>18531</v>
      </c>
      <c r="F954" s="86">
        <v>153388</v>
      </c>
      <c r="G954" s="86">
        <v>198415</v>
      </c>
      <c r="H954" s="86">
        <v>500</v>
      </c>
      <c r="I954" s="86">
        <v>500</v>
      </c>
      <c r="K954" s="66">
        <v>40510</v>
      </c>
      <c r="L954" s="66"/>
      <c r="M954" s="66">
        <v>40510</v>
      </c>
      <c r="N954" s="62">
        <f t="shared" si="411"/>
        <v>4</v>
      </c>
      <c r="O954" s="66" t="s">
        <v>1179</v>
      </c>
      <c r="P954" s="66">
        <v>1</v>
      </c>
      <c r="Q954" s="66">
        <f t="shared" si="412"/>
        <v>2335</v>
      </c>
      <c r="R954" s="66">
        <f t="shared" si="413"/>
        <v>18531</v>
      </c>
      <c r="S954" s="66">
        <f t="shared" si="414"/>
        <v>153388</v>
      </c>
      <c r="T954" s="66">
        <f t="shared" si="415"/>
        <v>198415</v>
      </c>
      <c r="U954" s="66">
        <f t="shared" si="416"/>
        <v>500</v>
      </c>
      <c r="V954" s="66">
        <f t="shared" si="417"/>
        <v>500</v>
      </c>
      <c r="W954" s="66"/>
      <c r="X954" s="62">
        <v>40510</v>
      </c>
      <c r="Y954" s="62">
        <f t="shared" si="418"/>
        <v>4</v>
      </c>
      <c r="Z954" s="59" t="s">
        <v>1179</v>
      </c>
      <c r="AA954" s="62">
        <v>1</v>
      </c>
      <c r="AB954" s="62">
        <f t="shared" ca="1" si="419"/>
        <v>1</v>
      </c>
      <c r="AC954" s="62">
        <f t="shared" ca="1" si="420"/>
        <v>2335</v>
      </c>
      <c r="AD954" s="62">
        <f t="shared" ca="1" si="421"/>
        <v>18531</v>
      </c>
      <c r="AE954" s="62">
        <f t="shared" ca="1" si="422"/>
        <v>153388</v>
      </c>
      <c r="AF954" s="62">
        <f t="shared" ca="1" si="423"/>
        <v>198415</v>
      </c>
      <c r="AG954" s="62">
        <f t="shared" ca="1" si="424"/>
        <v>500</v>
      </c>
      <c r="AH954" s="62">
        <f t="shared" ca="1" si="425"/>
        <v>500</v>
      </c>
      <c r="AL954" s="66"/>
      <c r="AO954" s="138">
        <f t="shared" si="426"/>
        <v>40510</v>
      </c>
      <c r="AP954" s="138" t="str">
        <f t="shared" si="427"/>
        <v>St. Marienkirchen an der Polsenz</v>
      </c>
      <c r="AQ954" s="138">
        <f t="shared" ca="1" si="428"/>
        <v>18531</v>
      </c>
      <c r="AR954" s="138">
        <f t="shared" ca="1" si="429"/>
        <v>153388</v>
      </c>
      <c r="AS954" s="138">
        <f t="shared" ca="1" si="430"/>
        <v>198415</v>
      </c>
      <c r="AT954" s="138">
        <f t="shared" ca="1" si="431"/>
        <v>500</v>
      </c>
      <c r="AU954" s="138">
        <f t="shared" ca="1" si="431"/>
        <v>500</v>
      </c>
      <c r="AV954" s="135"/>
      <c r="AW954" s="131">
        <v>40510</v>
      </c>
      <c r="AX954" s="66">
        <f t="shared" si="432"/>
        <v>4</v>
      </c>
      <c r="AY954" s="132" t="s">
        <v>1179</v>
      </c>
      <c r="AZ954" s="107">
        <f t="shared" ca="1" si="433"/>
        <v>18531</v>
      </c>
      <c r="BA954" s="107">
        <f t="shared" ca="1" si="434"/>
        <v>153388</v>
      </c>
      <c r="BB954" s="107">
        <f t="shared" ca="1" si="435"/>
        <v>198415</v>
      </c>
      <c r="BC954" s="107">
        <f t="shared" ca="1" si="436"/>
        <v>500</v>
      </c>
      <c r="BD954" s="107">
        <f t="shared" ca="1" si="437"/>
        <v>500</v>
      </c>
    </row>
    <row r="955" spans="1:56" x14ac:dyDescent="0.15">
      <c r="A955" s="62">
        <v>40511</v>
      </c>
      <c r="B955" s="62">
        <f t="shared" si="410"/>
        <v>4</v>
      </c>
      <c r="C955" s="59" t="s">
        <v>1178</v>
      </c>
      <c r="D955" s="62">
        <v>2306</v>
      </c>
      <c r="E955" s="86">
        <v>13689</v>
      </c>
      <c r="F955" s="86">
        <v>184322</v>
      </c>
      <c r="G955" s="86">
        <v>148069</v>
      </c>
      <c r="H955" s="86">
        <v>500</v>
      </c>
      <c r="I955" s="86">
        <v>500</v>
      </c>
      <c r="K955" s="66">
        <v>40511</v>
      </c>
      <c r="L955" s="66"/>
      <c r="M955" s="66">
        <v>40511</v>
      </c>
      <c r="N955" s="62">
        <f t="shared" si="411"/>
        <v>4</v>
      </c>
      <c r="O955" s="66" t="s">
        <v>1178</v>
      </c>
      <c r="P955" s="66">
        <v>1</v>
      </c>
      <c r="Q955" s="66">
        <f t="shared" si="412"/>
        <v>2306</v>
      </c>
      <c r="R955" s="66">
        <f t="shared" si="413"/>
        <v>13689</v>
      </c>
      <c r="S955" s="66">
        <f t="shared" si="414"/>
        <v>184322</v>
      </c>
      <c r="T955" s="66">
        <f t="shared" si="415"/>
        <v>148069</v>
      </c>
      <c r="U955" s="66">
        <f t="shared" si="416"/>
        <v>500</v>
      </c>
      <c r="V955" s="66">
        <f t="shared" si="417"/>
        <v>500</v>
      </c>
      <c r="W955" s="66"/>
      <c r="X955" s="62">
        <v>40511</v>
      </c>
      <c r="Y955" s="62">
        <f t="shared" si="418"/>
        <v>4</v>
      </c>
      <c r="Z955" s="59" t="s">
        <v>1178</v>
      </c>
      <c r="AA955" s="62">
        <v>1</v>
      </c>
      <c r="AB955" s="62">
        <f t="shared" ca="1" si="419"/>
        <v>1</v>
      </c>
      <c r="AC955" s="62">
        <f t="shared" ca="1" si="420"/>
        <v>2306</v>
      </c>
      <c r="AD955" s="62">
        <f t="shared" ca="1" si="421"/>
        <v>13689</v>
      </c>
      <c r="AE955" s="62">
        <f t="shared" ca="1" si="422"/>
        <v>184322</v>
      </c>
      <c r="AF955" s="62">
        <f t="shared" ca="1" si="423"/>
        <v>148069</v>
      </c>
      <c r="AG955" s="62">
        <f t="shared" ca="1" si="424"/>
        <v>500</v>
      </c>
      <c r="AH955" s="62">
        <f t="shared" ca="1" si="425"/>
        <v>500</v>
      </c>
      <c r="AL955" s="66"/>
      <c r="AO955" s="138">
        <f t="shared" si="426"/>
        <v>40511</v>
      </c>
      <c r="AP955" s="138" t="str">
        <f t="shared" si="427"/>
        <v>Scharten</v>
      </c>
      <c r="AQ955" s="138">
        <f t="shared" ca="1" si="428"/>
        <v>13689</v>
      </c>
      <c r="AR955" s="138">
        <f t="shared" ca="1" si="429"/>
        <v>184322</v>
      </c>
      <c r="AS955" s="138">
        <f t="shared" ca="1" si="430"/>
        <v>148069</v>
      </c>
      <c r="AT955" s="138">
        <f t="shared" ca="1" si="431"/>
        <v>500</v>
      </c>
      <c r="AU955" s="138">
        <f t="shared" ca="1" si="431"/>
        <v>500</v>
      </c>
      <c r="AV955" s="135"/>
      <c r="AW955" s="131">
        <v>40511</v>
      </c>
      <c r="AX955" s="66">
        <f t="shared" si="432"/>
        <v>4</v>
      </c>
      <c r="AY955" s="132" t="s">
        <v>1178</v>
      </c>
      <c r="AZ955" s="107">
        <f t="shared" ca="1" si="433"/>
        <v>13689</v>
      </c>
      <c r="BA955" s="107">
        <f t="shared" ca="1" si="434"/>
        <v>184322</v>
      </c>
      <c r="BB955" s="107">
        <f t="shared" ca="1" si="435"/>
        <v>148069</v>
      </c>
      <c r="BC955" s="107">
        <f t="shared" ca="1" si="436"/>
        <v>500</v>
      </c>
      <c r="BD955" s="107">
        <f t="shared" ca="1" si="437"/>
        <v>500</v>
      </c>
    </row>
    <row r="956" spans="1:56" x14ac:dyDescent="0.15">
      <c r="A956" s="62">
        <v>40512</v>
      </c>
      <c r="B956" s="62">
        <f t="shared" si="410"/>
        <v>4</v>
      </c>
      <c r="C956" s="59" t="s">
        <v>1177</v>
      </c>
      <c r="D956" s="62">
        <v>1543</v>
      </c>
      <c r="E956" s="86">
        <v>14110</v>
      </c>
      <c r="F956" s="86">
        <v>84130</v>
      </c>
      <c r="G956" s="86">
        <v>73984</v>
      </c>
      <c r="H956" s="86">
        <v>500</v>
      </c>
      <c r="I956" s="86">
        <v>500</v>
      </c>
      <c r="K956" s="66">
        <v>40512</v>
      </c>
      <c r="L956" s="66"/>
      <c r="M956" s="66">
        <v>40512</v>
      </c>
      <c r="N956" s="62">
        <f t="shared" si="411"/>
        <v>4</v>
      </c>
      <c r="O956" s="66" t="s">
        <v>1177</v>
      </c>
      <c r="P956" s="66">
        <v>1</v>
      </c>
      <c r="Q956" s="66">
        <f t="shared" si="412"/>
        <v>1543</v>
      </c>
      <c r="R956" s="66">
        <f t="shared" si="413"/>
        <v>14110</v>
      </c>
      <c r="S956" s="66">
        <f t="shared" si="414"/>
        <v>84130</v>
      </c>
      <c r="T956" s="66">
        <f t="shared" si="415"/>
        <v>73984</v>
      </c>
      <c r="U956" s="66">
        <f t="shared" si="416"/>
        <v>500</v>
      </c>
      <c r="V956" s="66">
        <f t="shared" si="417"/>
        <v>500</v>
      </c>
      <c r="W956" s="66"/>
      <c r="X956" s="62">
        <v>40512</v>
      </c>
      <c r="Y956" s="62">
        <f t="shared" si="418"/>
        <v>4</v>
      </c>
      <c r="Z956" s="59" t="s">
        <v>1177</v>
      </c>
      <c r="AA956" s="62">
        <v>1</v>
      </c>
      <c r="AB956" s="62">
        <f t="shared" ca="1" si="419"/>
        <v>1</v>
      </c>
      <c r="AC956" s="62">
        <f t="shared" ca="1" si="420"/>
        <v>1543</v>
      </c>
      <c r="AD956" s="62">
        <f t="shared" ca="1" si="421"/>
        <v>14110</v>
      </c>
      <c r="AE956" s="62">
        <f t="shared" ca="1" si="422"/>
        <v>84130</v>
      </c>
      <c r="AF956" s="62">
        <f t="shared" ca="1" si="423"/>
        <v>73984</v>
      </c>
      <c r="AG956" s="62">
        <f t="shared" ca="1" si="424"/>
        <v>500</v>
      </c>
      <c r="AH956" s="62">
        <f t="shared" ca="1" si="425"/>
        <v>500</v>
      </c>
      <c r="AL956" s="66"/>
      <c r="AO956" s="138">
        <f t="shared" si="426"/>
        <v>40512</v>
      </c>
      <c r="AP956" s="138" t="str">
        <f t="shared" si="427"/>
        <v>Stroheim</v>
      </c>
      <c r="AQ956" s="138">
        <f t="shared" ca="1" si="428"/>
        <v>14110</v>
      </c>
      <c r="AR956" s="138">
        <f t="shared" ca="1" si="429"/>
        <v>84130</v>
      </c>
      <c r="AS956" s="138">
        <f t="shared" ca="1" si="430"/>
        <v>73984</v>
      </c>
      <c r="AT956" s="138">
        <f t="shared" ca="1" si="431"/>
        <v>500</v>
      </c>
      <c r="AU956" s="138">
        <f t="shared" ca="1" si="431"/>
        <v>500</v>
      </c>
      <c r="AV956" s="135"/>
      <c r="AW956" s="131">
        <v>40512</v>
      </c>
      <c r="AX956" s="66">
        <f t="shared" si="432"/>
        <v>4</v>
      </c>
      <c r="AY956" s="132" t="s">
        <v>1177</v>
      </c>
      <c r="AZ956" s="107">
        <f t="shared" ca="1" si="433"/>
        <v>14110</v>
      </c>
      <c r="BA956" s="107">
        <f t="shared" ca="1" si="434"/>
        <v>84130</v>
      </c>
      <c r="BB956" s="107">
        <f t="shared" ca="1" si="435"/>
        <v>73984</v>
      </c>
      <c r="BC956" s="107">
        <f t="shared" ca="1" si="436"/>
        <v>500</v>
      </c>
      <c r="BD956" s="107">
        <f t="shared" ca="1" si="437"/>
        <v>500</v>
      </c>
    </row>
    <row r="957" spans="1:56" x14ac:dyDescent="0.15">
      <c r="A957" s="62">
        <v>40601</v>
      </c>
      <c r="B957" s="62">
        <f t="shared" si="410"/>
        <v>4</v>
      </c>
      <c r="C957" s="59" t="s">
        <v>1176</v>
      </c>
      <c r="D957" s="62">
        <v>7770</v>
      </c>
      <c r="E957" s="86">
        <v>4447</v>
      </c>
      <c r="F957" s="86">
        <v>626152</v>
      </c>
      <c r="G957" s="86">
        <v>2482689</v>
      </c>
      <c r="H957" s="86">
        <v>500</v>
      </c>
      <c r="I957" s="86">
        <v>500</v>
      </c>
      <c r="K957" s="66">
        <v>40601</v>
      </c>
      <c r="L957" s="66"/>
      <c r="M957" s="66">
        <v>40601</v>
      </c>
      <c r="N957" s="62">
        <f t="shared" si="411"/>
        <v>4</v>
      </c>
      <c r="O957" s="66" t="s">
        <v>1176</v>
      </c>
      <c r="P957" s="66">
        <v>1</v>
      </c>
      <c r="Q957" s="66">
        <f t="shared" si="412"/>
        <v>7770</v>
      </c>
      <c r="R957" s="66">
        <f t="shared" si="413"/>
        <v>4447</v>
      </c>
      <c r="S957" s="66">
        <f t="shared" si="414"/>
        <v>626152</v>
      </c>
      <c r="T957" s="66">
        <f t="shared" si="415"/>
        <v>2482689</v>
      </c>
      <c r="U957" s="66">
        <f t="shared" si="416"/>
        <v>500</v>
      </c>
      <c r="V957" s="66">
        <f t="shared" si="417"/>
        <v>500</v>
      </c>
      <c r="W957" s="66"/>
      <c r="X957" s="62">
        <v>40601</v>
      </c>
      <c r="Y957" s="62">
        <f t="shared" si="418"/>
        <v>4</v>
      </c>
      <c r="Z957" s="59" t="s">
        <v>1176</v>
      </c>
      <c r="AA957" s="62">
        <v>1</v>
      </c>
      <c r="AB957" s="62">
        <f t="shared" ca="1" si="419"/>
        <v>1</v>
      </c>
      <c r="AC957" s="62">
        <f t="shared" ca="1" si="420"/>
        <v>7770</v>
      </c>
      <c r="AD957" s="62">
        <f t="shared" ca="1" si="421"/>
        <v>4447</v>
      </c>
      <c r="AE957" s="62">
        <f t="shared" ca="1" si="422"/>
        <v>626152</v>
      </c>
      <c r="AF957" s="62">
        <f t="shared" ca="1" si="423"/>
        <v>2482689</v>
      </c>
      <c r="AG957" s="62">
        <f t="shared" ca="1" si="424"/>
        <v>500</v>
      </c>
      <c r="AH957" s="62">
        <f t="shared" ca="1" si="425"/>
        <v>500</v>
      </c>
      <c r="AL957" s="66"/>
      <c r="AO957" s="138">
        <f t="shared" si="426"/>
        <v>40601</v>
      </c>
      <c r="AP957" s="138" t="str">
        <f t="shared" si="427"/>
        <v>Freistadt</v>
      </c>
      <c r="AQ957" s="138">
        <f t="shared" ca="1" si="428"/>
        <v>4447</v>
      </c>
      <c r="AR957" s="138">
        <f t="shared" ca="1" si="429"/>
        <v>626152</v>
      </c>
      <c r="AS957" s="138">
        <f t="shared" ca="1" si="430"/>
        <v>2482689</v>
      </c>
      <c r="AT957" s="138">
        <f t="shared" ca="1" si="431"/>
        <v>500</v>
      </c>
      <c r="AU957" s="138">
        <f t="shared" ca="1" si="431"/>
        <v>500</v>
      </c>
      <c r="AV957" s="135"/>
      <c r="AW957" s="131">
        <v>40601</v>
      </c>
      <c r="AX957" s="66">
        <f t="shared" si="432"/>
        <v>4</v>
      </c>
      <c r="AY957" s="132" t="s">
        <v>1176</v>
      </c>
      <c r="AZ957" s="107">
        <f t="shared" ca="1" si="433"/>
        <v>4447</v>
      </c>
      <c r="BA957" s="107">
        <f t="shared" ca="1" si="434"/>
        <v>626152</v>
      </c>
      <c r="BB957" s="107">
        <f t="shared" ca="1" si="435"/>
        <v>2482689</v>
      </c>
      <c r="BC957" s="107">
        <f t="shared" ca="1" si="436"/>
        <v>500</v>
      </c>
      <c r="BD957" s="107">
        <f t="shared" ca="1" si="437"/>
        <v>500</v>
      </c>
    </row>
    <row r="958" spans="1:56" x14ac:dyDescent="0.15">
      <c r="A958" s="62">
        <v>40602</v>
      </c>
      <c r="B958" s="62">
        <f t="shared" si="410"/>
        <v>4</v>
      </c>
      <c r="C958" s="59" t="s">
        <v>1175</v>
      </c>
      <c r="D958" s="62">
        <v>1918</v>
      </c>
      <c r="E958" s="86">
        <v>12558</v>
      </c>
      <c r="F958" s="86">
        <v>95117</v>
      </c>
      <c r="G958" s="86">
        <v>105174</v>
      </c>
      <c r="H958" s="86">
        <v>500</v>
      </c>
      <c r="I958" s="86">
        <v>500</v>
      </c>
      <c r="K958" s="66">
        <v>40602</v>
      </c>
      <c r="L958" s="66"/>
      <c r="M958" s="66">
        <v>40602</v>
      </c>
      <c r="N958" s="62">
        <f t="shared" si="411"/>
        <v>4</v>
      </c>
      <c r="O958" s="66" t="s">
        <v>1175</v>
      </c>
      <c r="P958" s="66">
        <v>1</v>
      </c>
      <c r="Q958" s="66">
        <f t="shared" si="412"/>
        <v>1918</v>
      </c>
      <c r="R958" s="66">
        <f t="shared" si="413"/>
        <v>12558</v>
      </c>
      <c r="S958" s="66">
        <f t="shared" si="414"/>
        <v>95117</v>
      </c>
      <c r="T958" s="66">
        <f t="shared" si="415"/>
        <v>105174</v>
      </c>
      <c r="U958" s="66">
        <f t="shared" si="416"/>
        <v>500</v>
      </c>
      <c r="V958" s="66">
        <f t="shared" si="417"/>
        <v>500</v>
      </c>
      <c r="W958" s="66"/>
      <c r="X958" s="62">
        <v>40602</v>
      </c>
      <c r="Y958" s="62">
        <f t="shared" si="418"/>
        <v>4</v>
      </c>
      <c r="Z958" s="59" t="s">
        <v>1175</v>
      </c>
      <c r="AA958" s="62">
        <v>1</v>
      </c>
      <c r="AB958" s="62">
        <f t="shared" ca="1" si="419"/>
        <v>1</v>
      </c>
      <c r="AC958" s="62">
        <f t="shared" ca="1" si="420"/>
        <v>1918</v>
      </c>
      <c r="AD958" s="62">
        <f t="shared" ca="1" si="421"/>
        <v>12558</v>
      </c>
      <c r="AE958" s="62">
        <f t="shared" ca="1" si="422"/>
        <v>95117</v>
      </c>
      <c r="AF958" s="62">
        <f t="shared" ca="1" si="423"/>
        <v>105174</v>
      </c>
      <c r="AG958" s="62">
        <f t="shared" ca="1" si="424"/>
        <v>500</v>
      </c>
      <c r="AH958" s="62">
        <f t="shared" ca="1" si="425"/>
        <v>500</v>
      </c>
      <c r="AL958" s="66"/>
      <c r="AO958" s="138">
        <f t="shared" si="426"/>
        <v>40602</v>
      </c>
      <c r="AP958" s="138" t="str">
        <f t="shared" si="427"/>
        <v>Grünbach</v>
      </c>
      <c r="AQ958" s="138">
        <f t="shared" ca="1" si="428"/>
        <v>12558</v>
      </c>
      <c r="AR958" s="138">
        <f t="shared" ca="1" si="429"/>
        <v>95117</v>
      </c>
      <c r="AS958" s="138">
        <f t="shared" ca="1" si="430"/>
        <v>105174</v>
      </c>
      <c r="AT958" s="138">
        <f t="shared" ca="1" si="431"/>
        <v>500</v>
      </c>
      <c r="AU958" s="138">
        <f t="shared" ca="1" si="431"/>
        <v>500</v>
      </c>
      <c r="AV958" s="135"/>
      <c r="AW958" s="131">
        <v>40602</v>
      </c>
      <c r="AX958" s="66">
        <f t="shared" si="432"/>
        <v>4</v>
      </c>
      <c r="AY958" s="132" t="s">
        <v>1175</v>
      </c>
      <c r="AZ958" s="107">
        <f t="shared" ca="1" si="433"/>
        <v>12558</v>
      </c>
      <c r="BA958" s="107">
        <f t="shared" ca="1" si="434"/>
        <v>95117</v>
      </c>
      <c r="BB958" s="107">
        <f t="shared" ca="1" si="435"/>
        <v>105174</v>
      </c>
      <c r="BC958" s="107">
        <f t="shared" ca="1" si="436"/>
        <v>500</v>
      </c>
      <c r="BD958" s="107">
        <f t="shared" ca="1" si="437"/>
        <v>500</v>
      </c>
    </row>
    <row r="959" spans="1:56" x14ac:dyDescent="0.15">
      <c r="A959" s="62">
        <v>40603</v>
      </c>
      <c r="B959" s="62">
        <f t="shared" si="410"/>
        <v>4</v>
      </c>
      <c r="C959" s="59" t="s">
        <v>1174</v>
      </c>
      <c r="D959" s="62">
        <v>2739</v>
      </c>
      <c r="E959" s="86">
        <v>12331</v>
      </c>
      <c r="F959" s="86">
        <v>144090</v>
      </c>
      <c r="G959" s="86">
        <v>304347</v>
      </c>
      <c r="H959" s="86">
        <v>500</v>
      </c>
      <c r="I959" s="86">
        <v>500</v>
      </c>
      <c r="K959" s="66">
        <v>40603</v>
      </c>
      <c r="L959" s="66"/>
      <c r="M959" s="66">
        <v>40603</v>
      </c>
      <c r="N959" s="62">
        <f t="shared" si="411"/>
        <v>4</v>
      </c>
      <c r="O959" s="66" t="s">
        <v>1174</v>
      </c>
      <c r="P959" s="66">
        <v>1</v>
      </c>
      <c r="Q959" s="66">
        <f t="shared" si="412"/>
        <v>2739</v>
      </c>
      <c r="R959" s="66">
        <f t="shared" si="413"/>
        <v>12331</v>
      </c>
      <c r="S959" s="66">
        <f t="shared" si="414"/>
        <v>144090</v>
      </c>
      <c r="T959" s="66">
        <f t="shared" si="415"/>
        <v>304347</v>
      </c>
      <c r="U959" s="66">
        <f t="shared" si="416"/>
        <v>500</v>
      </c>
      <c r="V959" s="66">
        <f t="shared" si="417"/>
        <v>500</v>
      </c>
      <c r="W959" s="66"/>
      <c r="X959" s="62">
        <v>40603</v>
      </c>
      <c r="Y959" s="62">
        <f t="shared" si="418"/>
        <v>4</v>
      </c>
      <c r="Z959" s="59" t="s">
        <v>1174</v>
      </c>
      <c r="AA959" s="62">
        <v>1</v>
      </c>
      <c r="AB959" s="62">
        <f t="shared" ca="1" si="419"/>
        <v>1</v>
      </c>
      <c r="AC959" s="62">
        <f t="shared" ca="1" si="420"/>
        <v>2739</v>
      </c>
      <c r="AD959" s="62">
        <f t="shared" ca="1" si="421"/>
        <v>12331</v>
      </c>
      <c r="AE959" s="62">
        <f t="shared" ca="1" si="422"/>
        <v>144090</v>
      </c>
      <c r="AF959" s="62">
        <f t="shared" ca="1" si="423"/>
        <v>304347</v>
      </c>
      <c r="AG959" s="62">
        <f t="shared" ca="1" si="424"/>
        <v>500</v>
      </c>
      <c r="AH959" s="62">
        <f t="shared" ca="1" si="425"/>
        <v>500</v>
      </c>
      <c r="AL959" s="66"/>
      <c r="AO959" s="138">
        <f t="shared" si="426"/>
        <v>40603</v>
      </c>
      <c r="AP959" s="138" t="str">
        <f t="shared" si="427"/>
        <v>Gutau</v>
      </c>
      <c r="AQ959" s="138">
        <f t="shared" ca="1" si="428"/>
        <v>12331</v>
      </c>
      <c r="AR959" s="138">
        <f t="shared" ca="1" si="429"/>
        <v>144090</v>
      </c>
      <c r="AS959" s="138">
        <f t="shared" ca="1" si="430"/>
        <v>304347</v>
      </c>
      <c r="AT959" s="138">
        <f t="shared" ca="1" si="431"/>
        <v>500</v>
      </c>
      <c r="AU959" s="138">
        <f t="shared" ca="1" si="431"/>
        <v>500</v>
      </c>
      <c r="AV959" s="135"/>
      <c r="AW959" s="131">
        <v>40603</v>
      </c>
      <c r="AX959" s="66">
        <f t="shared" si="432"/>
        <v>4</v>
      </c>
      <c r="AY959" s="132" t="s">
        <v>1174</v>
      </c>
      <c r="AZ959" s="107">
        <f t="shared" ca="1" si="433"/>
        <v>12331</v>
      </c>
      <c r="BA959" s="107">
        <f t="shared" ca="1" si="434"/>
        <v>144090</v>
      </c>
      <c r="BB959" s="107">
        <f t="shared" ca="1" si="435"/>
        <v>304347</v>
      </c>
      <c r="BC959" s="107">
        <f t="shared" ca="1" si="436"/>
        <v>500</v>
      </c>
      <c r="BD959" s="107">
        <f t="shared" ca="1" si="437"/>
        <v>500</v>
      </c>
    </row>
    <row r="960" spans="1:56" x14ac:dyDescent="0.15">
      <c r="A960" s="62">
        <v>40604</v>
      </c>
      <c r="B960" s="62">
        <f t="shared" si="410"/>
        <v>4</v>
      </c>
      <c r="C960" s="59" t="s">
        <v>1173</v>
      </c>
      <c r="D960" s="62">
        <v>2703</v>
      </c>
      <c r="E960" s="86">
        <v>5317</v>
      </c>
      <c r="F960" s="86">
        <v>209324</v>
      </c>
      <c r="G960" s="86">
        <v>1395230</v>
      </c>
      <c r="H960" s="86">
        <v>500</v>
      </c>
      <c r="I960" s="86">
        <v>500</v>
      </c>
      <c r="K960" s="66">
        <v>40604</v>
      </c>
      <c r="L960" s="66"/>
      <c r="M960" s="66">
        <v>40604</v>
      </c>
      <c r="N960" s="62">
        <f t="shared" si="411"/>
        <v>4</v>
      </c>
      <c r="O960" s="66" t="s">
        <v>1173</v>
      </c>
      <c r="P960" s="66">
        <v>1</v>
      </c>
      <c r="Q960" s="66">
        <f t="shared" si="412"/>
        <v>2703</v>
      </c>
      <c r="R960" s="66">
        <f t="shared" si="413"/>
        <v>5317</v>
      </c>
      <c r="S960" s="66">
        <f t="shared" si="414"/>
        <v>209324</v>
      </c>
      <c r="T960" s="66">
        <f t="shared" si="415"/>
        <v>1395230</v>
      </c>
      <c r="U960" s="66">
        <f t="shared" si="416"/>
        <v>500</v>
      </c>
      <c r="V960" s="66">
        <f t="shared" si="417"/>
        <v>500</v>
      </c>
      <c r="W960" s="66"/>
      <c r="X960" s="62">
        <v>40604</v>
      </c>
      <c r="Y960" s="62">
        <f t="shared" si="418"/>
        <v>4</v>
      </c>
      <c r="Z960" s="59" t="s">
        <v>1173</v>
      </c>
      <c r="AA960" s="62">
        <v>1</v>
      </c>
      <c r="AB960" s="62">
        <f t="shared" ca="1" si="419"/>
        <v>1</v>
      </c>
      <c r="AC960" s="62">
        <f t="shared" ca="1" si="420"/>
        <v>2703</v>
      </c>
      <c r="AD960" s="62">
        <f t="shared" ca="1" si="421"/>
        <v>5317</v>
      </c>
      <c r="AE960" s="62">
        <f t="shared" ca="1" si="422"/>
        <v>209324</v>
      </c>
      <c r="AF960" s="62">
        <f t="shared" ca="1" si="423"/>
        <v>1395230</v>
      </c>
      <c r="AG960" s="62">
        <f t="shared" ca="1" si="424"/>
        <v>500</v>
      </c>
      <c r="AH960" s="62">
        <f t="shared" ca="1" si="425"/>
        <v>500</v>
      </c>
      <c r="AL960" s="66"/>
      <c r="AO960" s="138">
        <f t="shared" si="426"/>
        <v>40604</v>
      </c>
      <c r="AP960" s="138" t="str">
        <f t="shared" si="427"/>
        <v>Hagenberg im Mühlkreis</v>
      </c>
      <c r="AQ960" s="138">
        <f t="shared" ca="1" si="428"/>
        <v>5317</v>
      </c>
      <c r="AR960" s="138">
        <f t="shared" ca="1" si="429"/>
        <v>209324</v>
      </c>
      <c r="AS960" s="138">
        <f t="shared" ca="1" si="430"/>
        <v>1395230</v>
      </c>
      <c r="AT960" s="138">
        <f t="shared" ca="1" si="431"/>
        <v>500</v>
      </c>
      <c r="AU960" s="138">
        <f t="shared" ca="1" si="431"/>
        <v>500</v>
      </c>
      <c r="AV960" s="135"/>
      <c r="AW960" s="131">
        <v>40604</v>
      </c>
      <c r="AX960" s="66">
        <f t="shared" si="432"/>
        <v>4</v>
      </c>
      <c r="AY960" s="132" t="s">
        <v>1173</v>
      </c>
      <c r="AZ960" s="107">
        <f t="shared" ca="1" si="433"/>
        <v>5317</v>
      </c>
      <c r="BA960" s="107">
        <f t="shared" ca="1" si="434"/>
        <v>209324</v>
      </c>
      <c r="BB960" s="107">
        <f t="shared" ca="1" si="435"/>
        <v>1395230</v>
      </c>
      <c r="BC960" s="107">
        <f t="shared" ca="1" si="436"/>
        <v>500</v>
      </c>
      <c r="BD960" s="107">
        <f t="shared" ca="1" si="437"/>
        <v>500</v>
      </c>
    </row>
    <row r="961" spans="1:56" x14ac:dyDescent="0.15">
      <c r="A961" s="62">
        <v>40605</v>
      </c>
      <c r="B961" s="62">
        <f t="shared" si="410"/>
        <v>4</v>
      </c>
      <c r="C961" s="59" t="s">
        <v>1172</v>
      </c>
      <c r="D961" s="62">
        <v>1176</v>
      </c>
      <c r="E961" s="86">
        <v>6701</v>
      </c>
      <c r="F961" s="86">
        <v>59302</v>
      </c>
      <c r="G961" s="86">
        <v>86583</v>
      </c>
      <c r="H961" s="86">
        <v>500</v>
      </c>
      <c r="I961" s="86">
        <v>500</v>
      </c>
      <c r="K961" s="66">
        <v>40605</v>
      </c>
      <c r="L961" s="66"/>
      <c r="M961" s="66">
        <v>40605</v>
      </c>
      <c r="N961" s="62">
        <f t="shared" si="411"/>
        <v>4</v>
      </c>
      <c r="O961" s="66" t="s">
        <v>1172</v>
      </c>
      <c r="P961" s="66">
        <v>1</v>
      </c>
      <c r="Q961" s="66">
        <f t="shared" si="412"/>
        <v>1176</v>
      </c>
      <c r="R961" s="66">
        <f t="shared" si="413"/>
        <v>6701</v>
      </c>
      <c r="S961" s="66">
        <f t="shared" si="414"/>
        <v>59302</v>
      </c>
      <c r="T961" s="66">
        <f t="shared" si="415"/>
        <v>86583</v>
      </c>
      <c r="U961" s="66">
        <f t="shared" si="416"/>
        <v>500</v>
      </c>
      <c r="V961" s="66">
        <f t="shared" si="417"/>
        <v>500</v>
      </c>
      <c r="W961" s="66"/>
      <c r="X961" s="62">
        <v>40605</v>
      </c>
      <c r="Y961" s="62">
        <f t="shared" si="418"/>
        <v>4</v>
      </c>
      <c r="Z961" s="59" t="s">
        <v>1172</v>
      </c>
      <c r="AA961" s="62">
        <v>1</v>
      </c>
      <c r="AB961" s="62">
        <f t="shared" ca="1" si="419"/>
        <v>1</v>
      </c>
      <c r="AC961" s="62">
        <f t="shared" ca="1" si="420"/>
        <v>1176</v>
      </c>
      <c r="AD961" s="62">
        <f t="shared" ca="1" si="421"/>
        <v>6701</v>
      </c>
      <c r="AE961" s="62">
        <f t="shared" ca="1" si="422"/>
        <v>59302</v>
      </c>
      <c r="AF961" s="62">
        <f t="shared" ca="1" si="423"/>
        <v>86583</v>
      </c>
      <c r="AG961" s="62">
        <f t="shared" ca="1" si="424"/>
        <v>500</v>
      </c>
      <c r="AH961" s="62">
        <f t="shared" ca="1" si="425"/>
        <v>500</v>
      </c>
      <c r="AL961" s="66"/>
      <c r="AO961" s="138">
        <f t="shared" si="426"/>
        <v>40605</v>
      </c>
      <c r="AP961" s="138" t="str">
        <f t="shared" si="427"/>
        <v>Hirschbach im Mühlkreis</v>
      </c>
      <c r="AQ961" s="138">
        <f t="shared" ca="1" si="428"/>
        <v>6701</v>
      </c>
      <c r="AR961" s="138">
        <f t="shared" ca="1" si="429"/>
        <v>59302</v>
      </c>
      <c r="AS961" s="138">
        <f t="shared" ca="1" si="430"/>
        <v>86583</v>
      </c>
      <c r="AT961" s="138">
        <f t="shared" ca="1" si="431"/>
        <v>500</v>
      </c>
      <c r="AU961" s="138">
        <f t="shared" ca="1" si="431"/>
        <v>500</v>
      </c>
      <c r="AV961" s="135"/>
      <c r="AW961" s="131">
        <v>40605</v>
      </c>
      <c r="AX961" s="66">
        <f t="shared" si="432"/>
        <v>4</v>
      </c>
      <c r="AY961" s="132" t="s">
        <v>1172</v>
      </c>
      <c r="AZ961" s="107">
        <f t="shared" ca="1" si="433"/>
        <v>6701</v>
      </c>
      <c r="BA961" s="107">
        <f t="shared" ca="1" si="434"/>
        <v>59302</v>
      </c>
      <c r="BB961" s="107">
        <f t="shared" ca="1" si="435"/>
        <v>86583</v>
      </c>
      <c r="BC961" s="107">
        <f t="shared" ca="1" si="436"/>
        <v>500</v>
      </c>
      <c r="BD961" s="107">
        <f t="shared" ca="1" si="437"/>
        <v>500</v>
      </c>
    </row>
    <row r="962" spans="1:56" x14ac:dyDescent="0.15">
      <c r="A962" s="62">
        <v>40606</v>
      </c>
      <c r="B962" s="62">
        <f t="shared" si="410"/>
        <v>4</v>
      </c>
      <c r="C962" s="59" t="s">
        <v>1171</v>
      </c>
      <c r="D962" s="62">
        <v>623</v>
      </c>
      <c r="E962" s="86">
        <v>2206</v>
      </c>
      <c r="F962" s="86">
        <v>25833</v>
      </c>
      <c r="G962" s="86">
        <v>31961</v>
      </c>
      <c r="H962" s="86">
        <v>500</v>
      </c>
      <c r="I962" s="86">
        <v>500</v>
      </c>
      <c r="K962" s="66">
        <v>40606</v>
      </c>
      <c r="L962" s="66"/>
      <c r="M962" s="66">
        <v>40606</v>
      </c>
      <c r="N962" s="62">
        <f t="shared" si="411"/>
        <v>4</v>
      </c>
      <c r="O962" s="66" t="s">
        <v>1171</v>
      </c>
      <c r="P962" s="66">
        <v>1</v>
      </c>
      <c r="Q962" s="66">
        <f t="shared" si="412"/>
        <v>623</v>
      </c>
      <c r="R962" s="66">
        <f t="shared" si="413"/>
        <v>2206</v>
      </c>
      <c r="S962" s="66">
        <f t="shared" si="414"/>
        <v>25833</v>
      </c>
      <c r="T962" s="66">
        <f t="shared" si="415"/>
        <v>31961</v>
      </c>
      <c r="U962" s="66">
        <f t="shared" si="416"/>
        <v>500</v>
      </c>
      <c r="V962" s="66">
        <f t="shared" si="417"/>
        <v>500</v>
      </c>
      <c r="W962" s="66"/>
      <c r="X962" s="62">
        <v>40606</v>
      </c>
      <c r="Y962" s="62">
        <f t="shared" si="418"/>
        <v>4</v>
      </c>
      <c r="Z962" s="59" t="s">
        <v>1171</v>
      </c>
      <c r="AA962" s="62">
        <v>1</v>
      </c>
      <c r="AB962" s="62">
        <f t="shared" ca="1" si="419"/>
        <v>1</v>
      </c>
      <c r="AC962" s="62">
        <f t="shared" ca="1" si="420"/>
        <v>623</v>
      </c>
      <c r="AD962" s="62">
        <f t="shared" ca="1" si="421"/>
        <v>2206</v>
      </c>
      <c r="AE962" s="62">
        <f t="shared" ca="1" si="422"/>
        <v>25833</v>
      </c>
      <c r="AF962" s="62">
        <f t="shared" ca="1" si="423"/>
        <v>31961</v>
      </c>
      <c r="AG962" s="62">
        <f t="shared" ca="1" si="424"/>
        <v>500</v>
      </c>
      <c r="AH962" s="62">
        <f t="shared" ca="1" si="425"/>
        <v>500</v>
      </c>
      <c r="AL962" s="66"/>
      <c r="AO962" s="138">
        <f t="shared" si="426"/>
        <v>40606</v>
      </c>
      <c r="AP962" s="138" t="str">
        <f t="shared" si="427"/>
        <v>Kaltenberg</v>
      </c>
      <c r="AQ962" s="138">
        <f t="shared" ca="1" si="428"/>
        <v>2206</v>
      </c>
      <c r="AR962" s="138">
        <f t="shared" ca="1" si="429"/>
        <v>25833</v>
      </c>
      <c r="AS962" s="138">
        <f t="shared" ca="1" si="430"/>
        <v>31961</v>
      </c>
      <c r="AT962" s="138">
        <f t="shared" ca="1" si="431"/>
        <v>500</v>
      </c>
      <c r="AU962" s="138">
        <f t="shared" ca="1" si="431"/>
        <v>500</v>
      </c>
      <c r="AV962" s="135"/>
      <c r="AW962" s="131">
        <v>40606</v>
      </c>
      <c r="AX962" s="66">
        <f t="shared" si="432"/>
        <v>4</v>
      </c>
      <c r="AY962" s="132" t="s">
        <v>1171</v>
      </c>
      <c r="AZ962" s="107">
        <f t="shared" ca="1" si="433"/>
        <v>2206</v>
      </c>
      <c r="BA962" s="107">
        <f t="shared" ca="1" si="434"/>
        <v>25833</v>
      </c>
      <c r="BB962" s="107">
        <f t="shared" ca="1" si="435"/>
        <v>31961</v>
      </c>
      <c r="BC962" s="107">
        <f t="shared" ca="1" si="436"/>
        <v>500</v>
      </c>
      <c r="BD962" s="107">
        <f t="shared" ca="1" si="437"/>
        <v>500</v>
      </c>
    </row>
    <row r="963" spans="1:56" x14ac:dyDescent="0.15">
      <c r="A963" s="62">
        <v>40607</v>
      </c>
      <c r="B963" s="62">
        <f t="shared" si="410"/>
        <v>4</v>
      </c>
      <c r="C963" s="59" t="s">
        <v>1170</v>
      </c>
      <c r="D963" s="62">
        <v>2105</v>
      </c>
      <c r="E963" s="86">
        <v>10657</v>
      </c>
      <c r="F963" s="86">
        <v>144411</v>
      </c>
      <c r="G963" s="86">
        <v>450290</v>
      </c>
      <c r="H963" s="86">
        <v>500</v>
      </c>
      <c r="I963" s="86">
        <v>500</v>
      </c>
      <c r="K963" s="66">
        <v>40607</v>
      </c>
      <c r="L963" s="66"/>
      <c r="M963" s="66">
        <v>40607</v>
      </c>
      <c r="N963" s="62">
        <f t="shared" si="411"/>
        <v>4</v>
      </c>
      <c r="O963" s="66" t="s">
        <v>1170</v>
      </c>
      <c r="P963" s="66">
        <v>1</v>
      </c>
      <c r="Q963" s="66">
        <f t="shared" si="412"/>
        <v>2105</v>
      </c>
      <c r="R963" s="66">
        <f t="shared" si="413"/>
        <v>10657</v>
      </c>
      <c r="S963" s="66">
        <f t="shared" si="414"/>
        <v>144411</v>
      </c>
      <c r="T963" s="66">
        <f t="shared" si="415"/>
        <v>450290</v>
      </c>
      <c r="U963" s="66">
        <f t="shared" si="416"/>
        <v>500</v>
      </c>
      <c r="V963" s="66">
        <f t="shared" si="417"/>
        <v>500</v>
      </c>
      <c r="W963" s="66"/>
      <c r="X963" s="62">
        <v>40607</v>
      </c>
      <c r="Y963" s="62">
        <f t="shared" si="418"/>
        <v>4</v>
      </c>
      <c r="Z963" s="59" t="s">
        <v>1170</v>
      </c>
      <c r="AA963" s="62">
        <v>1</v>
      </c>
      <c r="AB963" s="62">
        <f t="shared" ca="1" si="419"/>
        <v>1</v>
      </c>
      <c r="AC963" s="62">
        <f t="shared" ca="1" si="420"/>
        <v>2105</v>
      </c>
      <c r="AD963" s="62">
        <f t="shared" ca="1" si="421"/>
        <v>10657</v>
      </c>
      <c r="AE963" s="62">
        <f t="shared" ca="1" si="422"/>
        <v>144411</v>
      </c>
      <c r="AF963" s="62">
        <f t="shared" ca="1" si="423"/>
        <v>450290</v>
      </c>
      <c r="AG963" s="62">
        <f t="shared" ca="1" si="424"/>
        <v>500</v>
      </c>
      <c r="AH963" s="62">
        <f t="shared" ca="1" si="425"/>
        <v>500</v>
      </c>
      <c r="AL963" s="66"/>
      <c r="AO963" s="138">
        <f t="shared" si="426"/>
        <v>40607</v>
      </c>
      <c r="AP963" s="138" t="str">
        <f t="shared" si="427"/>
        <v>Kefermarkt</v>
      </c>
      <c r="AQ963" s="138">
        <f t="shared" ca="1" si="428"/>
        <v>10657</v>
      </c>
      <c r="AR963" s="138">
        <f t="shared" ca="1" si="429"/>
        <v>144411</v>
      </c>
      <c r="AS963" s="138">
        <f t="shared" ca="1" si="430"/>
        <v>450290</v>
      </c>
      <c r="AT963" s="138">
        <f t="shared" ca="1" si="431"/>
        <v>500</v>
      </c>
      <c r="AU963" s="138">
        <f t="shared" ca="1" si="431"/>
        <v>500</v>
      </c>
      <c r="AV963" s="135"/>
      <c r="AW963" s="131">
        <v>40607</v>
      </c>
      <c r="AX963" s="66">
        <f t="shared" si="432"/>
        <v>4</v>
      </c>
      <c r="AY963" s="132" t="s">
        <v>1170</v>
      </c>
      <c r="AZ963" s="107">
        <f t="shared" ca="1" si="433"/>
        <v>10657</v>
      </c>
      <c r="BA963" s="107">
        <f t="shared" ca="1" si="434"/>
        <v>144411</v>
      </c>
      <c r="BB963" s="107">
        <f t="shared" ca="1" si="435"/>
        <v>450290</v>
      </c>
      <c r="BC963" s="107">
        <f t="shared" ca="1" si="436"/>
        <v>500</v>
      </c>
      <c r="BD963" s="107">
        <f t="shared" ca="1" si="437"/>
        <v>500</v>
      </c>
    </row>
    <row r="964" spans="1:56" x14ac:dyDescent="0.15">
      <c r="A964" s="62">
        <v>40608</v>
      </c>
      <c r="B964" s="62">
        <f t="shared" si="410"/>
        <v>4</v>
      </c>
      <c r="C964" s="59" t="s">
        <v>1169</v>
      </c>
      <c r="D964" s="62">
        <v>3179</v>
      </c>
      <c r="E964" s="86">
        <v>15516</v>
      </c>
      <c r="F964" s="86">
        <v>172565</v>
      </c>
      <c r="G964" s="86">
        <v>436354</v>
      </c>
      <c r="H964" s="86">
        <v>500</v>
      </c>
      <c r="I964" s="86">
        <v>500</v>
      </c>
      <c r="K964" s="66">
        <v>40608</v>
      </c>
      <c r="L964" s="66"/>
      <c r="M964" s="66">
        <v>40608</v>
      </c>
      <c r="N964" s="62">
        <f t="shared" si="411"/>
        <v>4</v>
      </c>
      <c r="O964" s="66" t="s">
        <v>1169</v>
      </c>
      <c r="P964" s="66">
        <v>1</v>
      </c>
      <c r="Q964" s="66">
        <f t="shared" si="412"/>
        <v>3179</v>
      </c>
      <c r="R964" s="66">
        <f t="shared" si="413"/>
        <v>15516</v>
      </c>
      <c r="S964" s="66">
        <f t="shared" si="414"/>
        <v>172565</v>
      </c>
      <c r="T964" s="66">
        <f t="shared" si="415"/>
        <v>436354</v>
      </c>
      <c r="U964" s="66">
        <f t="shared" si="416"/>
        <v>500</v>
      </c>
      <c r="V964" s="66">
        <f t="shared" si="417"/>
        <v>500</v>
      </c>
      <c r="W964" s="66"/>
      <c r="X964" s="62">
        <v>40608</v>
      </c>
      <c r="Y964" s="62">
        <f t="shared" si="418"/>
        <v>4</v>
      </c>
      <c r="Z964" s="59" t="s">
        <v>1169</v>
      </c>
      <c r="AA964" s="62">
        <v>1</v>
      </c>
      <c r="AB964" s="62">
        <f t="shared" ca="1" si="419"/>
        <v>1</v>
      </c>
      <c r="AC964" s="62">
        <f t="shared" ca="1" si="420"/>
        <v>3179</v>
      </c>
      <c r="AD964" s="62">
        <f t="shared" ca="1" si="421"/>
        <v>15516</v>
      </c>
      <c r="AE964" s="62">
        <f t="shared" ca="1" si="422"/>
        <v>172565</v>
      </c>
      <c r="AF964" s="62">
        <f t="shared" ca="1" si="423"/>
        <v>436354</v>
      </c>
      <c r="AG964" s="62">
        <f t="shared" ca="1" si="424"/>
        <v>500</v>
      </c>
      <c r="AH964" s="62">
        <f t="shared" ca="1" si="425"/>
        <v>500</v>
      </c>
      <c r="AL964" s="66"/>
      <c r="AO964" s="138">
        <f t="shared" si="426"/>
        <v>40608</v>
      </c>
      <c r="AP964" s="138" t="str">
        <f t="shared" si="427"/>
        <v>Königswiesen</v>
      </c>
      <c r="AQ964" s="138">
        <f t="shared" ca="1" si="428"/>
        <v>15516</v>
      </c>
      <c r="AR964" s="138">
        <f t="shared" ca="1" si="429"/>
        <v>172565</v>
      </c>
      <c r="AS964" s="138">
        <f t="shared" ca="1" si="430"/>
        <v>436354</v>
      </c>
      <c r="AT964" s="138">
        <f t="shared" ca="1" si="431"/>
        <v>500</v>
      </c>
      <c r="AU964" s="138">
        <f t="shared" ca="1" si="431"/>
        <v>500</v>
      </c>
      <c r="AV964" s="135"/>
      <c r="AW964" s="131">
        <v>40608</v>
      </c>
      <c r="AX964" s="66">
        <f t="shared" si="432"/>
        <v>4</v>
      </c>
      <c r="AY964" s="132" t="s">
        <v>1169</v>
      </c>
      <c r="AZ964" s="107">
        <f t="shared" ca="1" si="433"/>
        <v>15516</v>
      </c>
      <c r="BA964" s="107">
        <f t="shared" ca="1" si="434"/>
        <v>172565</v>
      </c>
      <c r="BB964" s="107">
        <f t="shared" ca="1" si="435"/>
        <v>436354</v>
      </c>
      <c r="BC964" s="107">
        <f t="shared" ca="1" si="436"/>
        <v>500</v>
      </c>
      <c r="BD964" s="107">
        <f t="shared" ca="1" si="437"/>
        <v>500</v>
      </c>
    </row>
    <row r="965" spans="1:56" x14ac:dyDescent="0.15">
      <c r="A965" s="62">
        <v>40609</v>
      </c>
      <c r="B965" s="62">
        <f t="shared" si="410"/>
        <v>4</v>
      </c>
      <c r="C965" s="59" t="s">
        <v>1168</v>
      </c>
      <c r="D965" s="62">
        <v>2737</v>
      </c>
      <c r="E965" s="86">
        <v>14621</v>
      </c>
      <c r="F965" s="86">
        <v>120971</v>
      </c>
      <c r="G965" s="86">
        <v>335830</v>
      </c>
      <c r="H965" s="86">
        <v>500</v>
      </c>
      <c r="I965" s="86">
        <v>500</v>
      </c>
      <c r="K965" s="66">
        <v>40609</v>
      </c>
      <c r="L965" s="66"/>
      <c r="M965" s="66">
        <v>40609</v>
      </c>
      <c r="N965" s="62">
        <f t="shared" si="411"/>
        <v>4</v>
      </c>
      <c r="O965" s="66" t="s">
        <v>1168</v>
      </c>
      <c r="P965" s="66">
        <v>1</v>
      </c>
      <c r="Q965" s="66">
        <f t="shared" si="412"/>
        <v>2737</v>
      </c>
      <c r="R965" s="66">
        <f t="shared" si="413"/>
        <v>14621</v>
      </c>
      <c r="S965" s="66">
        <f t="shared" si="414"/>
        <v>120971</v>
      </c>
      <c r="T965" s="66">
        <f t="shared" si="415"/>
        <v>335830</v>
      </c>
      <c r="U965" s="66">
        <f t="shared" si="416"/>
        <v>500</v>
      </c>
      <c r="V965" s="66">
        <f t="shared" si="417"/>
        <v>500</v>
      </c>
      <c r="W965" s="66"/>
      <c r="X965" s="62">
        <v>40609</v>
      </c>
      <c r="Y965" s="62">
        <f t="shared" si="418"/>
        <v>4</v>
      </c>
      <c r="Z965" s="59" t="s">
        <v>1168</v>
      </c>
      <c r="AA965" s="62">
        <v>1</v>
      </c>
      <c r="AB965" s="62">
        <f t="shared" ca="1" si="419"/>
        <v>1</v>
      </c>
      <c r="AC965" s="62">
        <f t="shared" ca="1" si="420"/>
        <v>2737</v>
      </c>
      <c r="AD965" s="62">
        <f t="shared" ca="1" si="421"/>
        <v>14621</v>
      </c>
      <c r="AE965" s="62">
        <f t="shared" ca="1" si="422"/>
        <v>120971</v>
      </c>
      <c r="AF965" s="62">
        <f t="shared" ca="1" si="423"/>
        <v>335830</v>
      </c>
      <c r="AG965" s="62">
        <f t="shared" ca="1" si="424"/>
        <v>500</v>
      </c>
      <c r="AH965" s="62">
        <f t="shared" ca="1" si="425"/>
        <v>500</v>
      </c>
      <c r="AL965" s="66"/>
      <c r="AO965" s="138">
        <f t="shared" si="426"/>
        <v>40609</v>
      </c>
      <c r="AP965" s="138" t="str">
        <f t="shared" si="427"/>
        <v>Lasberg</v>
      </c>
      <c r="AQ965" s="138">
        <f t="shared" ca="1" si="428"/>
        <v>14621</v>
      </c>
      <c r="AR965" s="138">
        <f t="shared" ca="1" si="429"/>
        <v>120971</v>
      </c>
      <c r="AS965" s="138">
        <f t="shared" ca="1" si="430"/>
        <v>335830</v>
      </c>
      <c r="AT965" s="138">
        <f t="shared" ca="1" si="431"/>
        <v>500</v>
      </c>
      <c r="AU965" s="138">
        <f t="shared" ca="1" si="431"/>
        <v>500</v>
      </c>
      <c r="AV965" s="135"/>
      <c r="AW965" s="131">
        <v>40609</v>
      </c>
      <c r="AX965" s="66">
        <f t="shared" si="432"/>
        <v>4</v>
      </c>
      <c r="AY965" s="132" t="s">
        <v>1168</v>
      </c>
      <c r="AZ965" s="107">
        <f t="shared" ca="1" si="433"/>
        <v>14621</v>
      </c>
      <c r="BA965" s="107">
        <f t="shared" ca="1" si="434"/>
        <v>120971</v>
      </c>
      <c r="BB965" s="107">
        <f t="shared" ca="1" si="435"/>
        <v>335830</v>
      </c>
      <c r="BC965" s="107">
        <f t="shared" ca="1" si="436"/>
        <v>500</v>
      </c>
      <c r="BD965" s="107">
        <f t="shared" ca="1" si="437"/>
        <v>500</v>
      </c>
    </row>
    <row r="966" spans="1:56" x14ac:dyDescent="0.15">
      <c r="A966" s="62">
        <v>40610</v>
      </c>
      <c r="B966" s="62">
        <f t="shared" si="410"/>
        <v>4</v>
      </c>
      <c r="C966" s="59" t="s">
        <v>1167</v>
      </c>
      <c r="D966" s="62">
        <v>1022</v>
      </c>
      <c r="E966" s="86">
        <v>8627</v>
      </c>
      <c r="F966" s="86">
        <v>58722</v>
      </c>
      <c r="G966" s="86">
        <v>45260</v>
      </c>
      <c r="H966" s="86">
        <v>500</v>
      </c>
      <c r="I966" s="86">
        <v>500</v>
      </c>
      <c r="K966" s="66">
        <v>40610</v>
      </c>
      <c r="L966" s="66"/>
      <c r="M966" s="66">
        <v>40610</v>
      </c>
      <c r="N966" s="62">
        <f t="shared" si="411"/>
        <v>4</v>
      </c>
      <c r="O966" s="66" t="s">
        <v>1167</v>
      </c>
      <c r="P966" s="66">
        <v>1</v>
      </c>
      <c r="Q966" s="66">
        <f t="shared" si="412"/>
        <v>1022</v>
      </c>
      <c r="R966" s="66">
        <f t="shared" si="413"/>
        <v>8627</v>
      </c>
      <c r="S966" s="66">
        <f t="shared" si="414"/>
        <v>58722</v>
      </c>
      <c r="T966" s="66">
        <f t="shared" si="415"/>
        <v>45260</v>
      </c>
      <c r="U966" s="66">
        <f t="shared" si="416"/>
        <v>500</v>
      </c>
      <c r="V966" s="66">
        <f t="shared" si="417"/>
        <v>500</v>
      </c>
      <c r="W966" s="66"/>
      <c r="X966" s="62">
        <v>40610</v>
      </c>
      <c r="Y966" s="62">
        <f t="shared" si="418"/>
        <v>4</v>
      </c>
      <c r="Z966" s="59" t="s">
        <v>1167</v>
      </c>
      <c r="AA966" s="62">
        <v>1</v>
      </c>
      <c r="AB966" s="62">
        <f t="shared" ca="1" si="419"/>
        <v>1</v>
      </c>
      <c r="AC966" s="62">
        <f t="shared" ca="1" si="420"/>
        <v>1022</v>
      </c>
      <c r="AD966" s="62">
        <f t="shared" ca="1" si="421"/>
        <v>8627</v>
      </c>
      <c r="AE966" s="62">
        <f t="shared" ca="1" si="422"/>
        <v>58722</v>
      </c>
      <c r="AF966" s="62">
        <f t="shared" ca="1" si="423"/>
        <v>45260</v>
      </c>
      <c r="AG966" s="62">
        <f t="shared" ca="1" si="424"/>
        <v>500</v>
      </c>
      <c r="AH966" s="62">
        <f t="shared" ca="1" si="425"/>
        <v>500</v>
      </c>
      <c r="AL966" s="66"/>
      <c r="AO966" s="138">
        <f t="shared" si="426"/>
        <v>40610</v>
      </c>
      <c r="AP966" s="138" t="str">
        <f t="shared" si="427"/>
        <v>Leopoldschlag</v>
      </c>
      <c r="AQ966" s="138">
        <f t="shared" ca="1" si="428"/>
        <v>8627</v>
      </c>
      <c r="AR966" s="138">
        <f t="shared" ca="1" si="429"/>
        <v>58722</v>
      </c>
      <c r="AS966" s="138">
        <f t="shared" ca="1" si="430"/>
        <v>45260</v>
      </c>
      <c r="AT966" s="138">
        <f t="shared" ca="1" si="431"/>
        <v>500</v>
      </c>
      <c r="AU966" s="138">
        <f t="shared" ca="1" si="431"/>
        <v>500</v>
      </c>
      <c r="AV966" s="135"/>
      <c r="AW966" s="131">
        <v>40610</v>
      </c>
      <c r="AX966" s="66">
        <f t="shared" si="432"/>
        <v>4</v>
      </c>
      <c r="AY966" s="132" t="s">
        <v>1167</v>
      </c>
      <c r="AZ966" s="107">
        <f t="shared" ca="1" si="433"/>
        <v>8627</v>
      </c>
      <c r="BA966" s="107">
        <f t="shared" ca="1" si="434"/>
        <v>58722</v>
      </c>
      <c r="BB966" s="107">
        <f t="shared" ca="1" si="435"/>
        <v>45260</v>
      </c>
      <c r="BC966" s="107">
        <f t="shared" ca="1" si="436"/>
        <v>500</v>
      </c>
      <c r="BD966" s="107">
        <f t="shared" ca="1" si="437"/>
        <v>500</v>
      </c>
    </row>
    <row r="967" spans="1:56" x14ac:dyDescent="0.15">
      <c r="A967" s="62">
        <v>40611</v>
      </c>
      <c r="B967" s="62">
        <f t="shared" si="410"/>
        <v>4</v>
      </c>
      <c r="C967" s="59" t="s">
        <v>1166</v>
      </c>
      <c r="D967" s="62">
        <v>1614</v>
      </c>
      <c r="E967" s="86">
        <v>15221</v>
      </c>
      <c r="F967" s="86">
        <v>97665</v>
      </c>
      <c r="G967" s="86">
        <v>205136</v>
      </c>
      <c r="H967" s="86">
        <v>500</v>
      </c>
      <c r="I967" s="86">
        <v>500</v>
      </c>
      <c r="K967" s="66">
        <v>40611</v>
      </c>
      <c r="L967" s="66"/>
      <c r="M967" s="66">
        <v>40611</v>
      </c>
      <c r="N967" s="62">
        <f t="shared" si="411"/>
        <v>4</v>
      </c>
      <c r="O967" s="66" t="s">
        <v>1166</v>
      </c>
      <c r="P967" s="66">
        <v>1</v>
      </c>
      <c r="Q967" s="66">
        <f t="shared" si="412"/>
        <v>1614</v>
      </c>
      <c r="R967" s="66">
        <f t="shared" si="413"/>
        <v>15221</v>
      </c>
      <c r="S967" s="66">
        <f t="shared" si="414"/>
        <v>97665</v>
      </c>
      <c r="T967" s="66">
        <f t="shared" si="415"/>
        <v>205136</v>
      </c>
      <c r="U967" s="66">
        <f t="shared" si="416"/>
        <v>500</v>
      </c>
      <c r="V967" s="66">
        <f t="shared" si="417"/>
        <v>500</v>
      </c>
      <c r="W967" s="66"/>
      <c r="X967" s="62">
        <v>40611</v>
      </c>
      <c r="Y967" s="62">
        <f t="shared" si="418"/>
        <v>4</v>
      </c>
      <c r="Z967" s="59" t="s">
        <v>1166</v>
      </c>
      <c r="AA967" s="62">
        <v>1</v>
      </c>
      <c r="AB967" s="62">
        <f t="shared" ca="1" si="419"/>
        <v>1</v>
      </c>
      <c r="AC967" s="62">
        <f t="shared" ca="1" si="420"/>
        <v>1614</v>
      </c>
      <c r="AD967" s="62">
        <f t="shared" ca="1" si="421"/>
        <v>15221</v>
      </c>
      <c r="AE967" s="62">
        <f t="shared" ca="1" si="422"/>
        <v>97665</v>
      </c>
      <c r="AF967" s="62">
        <f t="shared" ca="1" si="423"/>
        <v>205136</v>
      </c>
      <c r="AG967" s="62">
        <f t="shared" ca="1" si="424"/>
        <v>500</v>
      </c>
      <c r="AH967" s="62">
        <f t="shared" ca="1" si="425"/>
        <v>500</v>
      </c>
      <c r="AL967" s="66"/>
      <c r="AO967" s="138">
        <f t="shared" si="426"/>
        <v>40611</v>
      </c>
      <c r="AP967" s="138" t="str">
        <f t="shared" si="427"/>
        <v>Liebenau</v>
      </c>
      <c r="AQ967" s="138">
        <f t="shared" ca="1" si="428"/>
        <v>15221</v>
      </c>
      <c r="AR967" s="138">
        <f t="shared" ca="1" si="429"/>
        <v>97665</v>
      </c>
      <c r="AS967" s="138">
        <f t="shared" ca="1" si="430"/>
        <v>205136</v>
      </c>
      <c r="AT967" s="138">
        <f t="shared" ca="1" si="431"/>
        <v>500</v>
      </c>
      <c r="AU967" s="138">
        <f t="shared" ca="1" si="431"/>
        <v>500</v>
      </c>
      <c r="AV967" s="135"/>
      <c r="AW967" s="131">
        <v>40611</v>
      </c>
      <c r="AX967" s="66">
        <f t="shared" si="432"/>
        <v>4</v>
      </c>
      <c r="AY967" s="132" t="s">
        <v>1166</v>
      </c>
      <c r="AZ967" s="107">
        <f t="shared" ca="1" si="433"/>
        <v>15221</v>
      </c>
      <c r="BA967" s="107">
        <f t="shared" ca="1" si="434"/>
        <v>97665</v>
      </c>
      <c r="BB967" s="107">
        <f t="shared" ca="1" si="435"/>
        <v>205136</v>
      </c>
      <c r="BC967" s="107">
        <f t="shared" ca="1" si="436"/>
        <v>500</v>
      </c>
      <c r="BD967" s="107">
        <f t="shared" ca="1" si="437"/>
        <v>500</v>
      </c>
    </row>
    <row r="968" spans="1:56" x14ac:dyDescent="0.15">
      <c r="A968" s="62">
        <v>40612</v>
      </c>
      <c r="B968" s="62">
        <f t="shared" si="410"/>
        <v>4</v>
      </c>
      <c r="C968" s="59" t="s">
        <v>1165</v>
      </c>
      <c r="D968" s="62">
        <v>3158</v>
      </c>
      <c r="E968" s="86">
        <v>13150</v>
      </c>
      <c r="F968" s="86">
        <v>143126</v>
      </c>
      <c r="G968" s="86">
        <v>465868</v>
      </c>
      <c r="H968" s="86">
        <v>500</v>
      </c>
      <c r="I968" s="86">
        <v>500</v>
      </c>
      <c r="K968" s="66">
        <v>40612</v>
      </c>
      <c r="L968" s="66"/>
      <c r="M968" s="66">
        <v>40612</v>
      </c>
      <c r="N968" s="62">
        <f t="shared" si="411"/>
        <v>4</v>
      </c>
      <c r="O968" s="66" t="s">
        <v>1165</v>
      </c>
      <c r="P968" s="66">
        <v>1</v>
      </c>
      <c r="Q968" s="66">
        <f t="shared" si="412"/>
        <v>3158</v>
      </c>
      <c r="R968" s="66">
        <f t="shared" si="413"/>
        <v>13150</v>
      </c>
      <c r="S968" s="66">
        <f t="shared" si="414"/>
        <v>143126</v>
      </c>
      <c r="T968" s="66">
        <f t="shared" si="415"/>
        <v>465868</v>
      </c>
      <c r="U968" s="66">
        <f t="shared" si="416"/>
        <v>500</v>
      </c>
      <c r="V968" s="66">
        <f t="shared" si="417"/>
        <v>500</v>
      </c>
      <c r="W968" s="66"/>
      <c r="X968" s="62">
        <v>40612</v>
      </c>
      <c r="Y968" s="62">
        <f t="shared" si="418"/>
        <v>4</v>
      </c>
      <c r="Z968" s="59" t="s">
        <v>1165</v>
      </c>
      <c r="AA968" s="62">
        <v>1</v>
      </c>
      <c r="AB968" s="62">
        <f t="shared" ca="1" si="419"/>
        <v>1</v>
      </c>
      <c r="AC968" s="62">
        <f t="shared" ca="1" si="420"/>
        <v>3158</v>
      </c>
      <c r="AD968" s="62">
        <f t="shared" ca="1" si="421"/>
        <v>13150</v>
      </c>
      <c r="AE968" s="62">
        <f t="shared" ca="1" si="422"/>
        <v>143126</v>
      </c>
      <c r="AF968" s="62">
        <f t="shared" ca="1" si="423"/>
        <v>465868</v>
      </c>
      <c r="AG968" s="62">
        <f t="shared" ca="1" si="424"/>
        <v>500</v>
      </c>
      <c r="AH968" s="62">
        <f t="shared" ca="1" si="425"/>
        <v>500</v>
      </c>
      <c r="AL968" s="66"/>
      <c r="AO968" s="138">
        <f t="shared" si="426"/>
        <v>40612</v>
      </c>
      <c r="AP968" s="138" t="str">
        <f t="shared" si="427"/>
        <v>Neumarkt im Mühlkreis</v>
      </c>
      <c r="AQ968" s="138">
        <f t="shared" ca="1" si="428"/>
        <v>13150</v>
      </c>
      <c r="AR968" s="138">
        <f t="shared" ca="1" si="429"/>
        <v>143126</v>
      </c>
      <c r="AS968" s="138">
        <f t="shared" ca="1" si="430"/>
        <v>465868</v>
      </c>
      <c r="AT968" s="138">
        <f t="shared" ca="1" si="431"/>
        <v>500</v>
      </c>
      <c r="AU968" s="138">
        <f t="shared" ca="1" si="431"/>
        <v>500</v>
      </c>
      <c r="AV968" s="135"/>
      <c r="AW968" s="131">
        <v>40612</v>
      </c>
      <c r="AX968" s="66">
        <f t="shared" si="432"/>
        <v>4</v>
      </c>
      <c r="AY968" s="132" t="s">
        <v>1165</v>
      </c>
      <c r="AZ968" s="107">
        <f t="shared" ca="1" si="433"/>
        <v>13150</v>
      </c>
      <c r="BA968" s="107">
        <f t="shared" ca="1" si="434"/>
        <v>143126</v>
      </c>
      <c r="BB968" s="107">
        <f t="shared" ca="1" si="435"/>
        <v>465868</v>
      </c>
      <c r="BC968" s="107">
        <f t="shared" ca="1" si="436"/>
        <v>500</v>
      </c>
      <c r="BD968" s="107">
        <f t="shared" ca="1" si="437"/>
        <v>500</v>
      </c>
    </row>
    <row r="969" spans="1:56" x14ac:dyDescent="0.15">
      <c r="A969" s="62">
        <v>40613</v>
      </c>
      <c r="B969" s="62">
        <f t="shared" si="410"/>
        <v>4</v>
      </c>
      <c r="C969" s="59" t="s">
        <v>1164</v>
      </c>
      <c r="D969" s="62">
        <v>1010</v>
      </c>
      <c r="E969" s="86">
        <v>4690</v>
      </c>
      <c r="F969" s="86">
        <v>43492</v>
      </c>
      <c r="G969" s="86">
        <v>45633</v>
      </c>
      <c r="H969" s="86">
        <v>500</v>
      </c>
      <c r="I969" s="86">
        <v>500</v>
      </c>
      <c r="K969" s="66">
        <v>40613</v>
      </c>
      <c r="L969" s="66"/>
      <c r="M969" s="66">
        <v>40613</v>
      </c>
      <c r="N969" s="62">
        <f t="shared" si="411"/>
        <v>4</v>
      </c>
      <c r="O969" s="66" t="s">
        <v>1164</v>
      </c>
      <c r="P969" s="66">
        <v>1</v>
      </c>
      <c r="Q969" s="66">
        <f t="shared" si="412"/>
        <v>1010</v>
      </c>
      <c r="R969" s="66">
        <f t="shared" si="413"/>
        <v>4690</v>
      </c>
      <c r="S969" s="66">
        <f t="shared" si="414"/>
        <v>43492</v>
      </c>
      <c r="T969" s="66">
        <f t="shared" si="415"/>
        <v>45633</v>
      </c>
      <c r="U969" s="66">
        <f t="shared" si="416"/>
        <v>500</v>
      </c>
      <c r="V969" s="66">
        <f t="shared" si="417"/>
        <v>500</v>
      </c>
      <c r="W969" s="66"/>
      <c r="X969" s="62">
        <v>40613</v>
      </c>
      <c r="Y969" s="62">
        <f t="shared" si="418"/>
        <v>4</v>
      </c>
      <c r="Z969" s="59" t="s">
        <v>1164</v>
      </c>
      <c r="AA969" s="62">
        <v>1</v>
      </c>
      <c r="AB969" s="62">
        <f t="shared" ca="1" si="419"/>
        <v>1</v>
      </c>
      <c r="AC969" s="62">
        <f t="shared" ca="1" si="420"/>
        <v>1010</v>
      </c>
      <c r="AD969" s="62">
        <f t="shared" ca="1" si="421"/>
        <v>4690</v>
      </c>
      <c r="AE969" s="62">
        <f t="shared" ca="1" si="422"/>
        <v>43492</v>
      </c>
      <c r="AF969" s="62">
        <f t="shared" ca="1" si="423"/>
        <v>45633</v>
      </c>
      <c r="AG969" s="62">
        <f t="shared" ca="1" si="424"/>
        <v>500</v>
      </c>
      <c r="AH969" s="62">
        <f t="shared" ca="1" si="425"/>
        <v>500</v>
      </c>
      <c r="AL969" s="66"/>
      <c r="AO969" s="138">
        <f t="shared" si="426"/>
        <v>40613</v>
      </c>
      <c r="AP969" s="138" t="str">
        <f t="shared" si="427"/>
        <v>Pierbach</v>
      </c>
      <c r="AQ969" s="138">
        <f t="shared" ca="1" si="428"/>
        <v>4690</v>
      </c>
      <c r="AR969" s="138">
        <f t="shared" ca="1" si="429"/>
        <v>43492</v>
      </c>
      <c r="AS969" s="138">
        <f t="shared" ca="1" si="430"/>
        <v>45633</v>
      </c>
      <c r="AT969" s="138">
        <f t="shared" ca="1" si="431"/>
        <v>500</v>
      </c>
      <c r="AU969" s="138">
        <f t="shared" ca="1" si="431"/>
        <v>500</v>
      </c>
      <c r="AV969" s="135"/>
      <c r="AW969" s="131">
        <v>40613</v>
      </c>
      <c r="AX969" s="66">
        <f t="shared" si="432"/>
        <v>4</v>
      </c>
      <c r="AY969" s="132" t="s">
        <v>1164</v>
      </c>
      <c r="AZ969" s="107">
        <f t="shared" ca="1" si="433"/>
        <v>4690</v>
      </c>
      <c r="BA969" s="107">
        <f t="shared" ca="1" si="434"/>
        <v>43492</v>
      </c>
      <c r="BB969" s="107">
        <f t="shared" ca="1" si="435"/>
        <v>45633</v>
      </c>
      <c r="BC969" s="107">
        <f t="shared" ca="1" si="436"/>
        <v>500</v>
      </c>
      <c r="BD969" s="107">
        <f t="shared" ca="1" si="437"/>
        <v>500</v>
      </c>
    </row>
    <row r="970" spans="1:56" x14ac:dyDescent="0.15">
      <c r="A970" s="62">
        <v>40614</v>
      </c>
      <c r="B970" s="62">
        <f t="shared" si="410"/>
        <v>4</v>
      </c>
      <c r="C970" s="59" t="s">
        <v>1163</v>
      </c>
      <c r="D970" s="62">
        <v>5220</v>
      </c>
      <c r="E970" s="86">
        <v>11665</v>
      </c>
      <c r="F970" s="86">
        <v>326461</v>
      </c>
      <c r="G970" s="86">
        <v>1074491</v>
      </c>
      <c r="H970" s="86">
        <v>500</v>
      </c>
      <c r="I970" s="86">
        <v>500</v>
      </c>
      <c r="K970" s="66">
        <v>40614</v>
      </c>
      <c r="L970" s="66"/>
      <c r="M970" s="66">
        <v>40614</v>
      </c>
      <c r="N970" s="62">
        <f t="shared" si="411"/>
        <v>4</v>
      </c>
      <c r="O970" s="66" t="s">
        <v>1163</v>
      </c>
      <c r="P970" s="66">
        <v>1</v>
      </c>
      <c r="Q970" s="66">
        <f t="shared" si="412"/>
        <v>5220</v>
      </c>
      <c r="R970" s="66">
        <f t="shared" si="413"/>
        <v>11665</v>
      </c>
      <c r="S970" s="66">
        <f t="shared" si="414"/>
        <v>326461</v>
      </c>
      <c r="T970" s="66">
        <f t="shared" si="415"/>
        <v>1074491</v>
      </c>
      <c r="U970" s="66">
        <f t="shared" si="416"/>
        <v>500</v>
      </c>
      <c r="V970" s="66">
        <f t="shared" si="417"/>
        <v>500</v>
      </c>
      <c r="W970" s="66"/>
      <c r="X970" s="62">
        <v>40614</v>
      </c>
      <c r="Y970" s="62">
        <f t="shared" si="418"/>
        <v>4</v>
      </c>
      <c r="Z970" s="59" t="s">
        <v>1163</v>
      </c>
      <c r="AA970" s="62">
        <v>1</v>
      </c>
      <c r="AB970" s="62">
        <f t="shared" ca="1" si="419"/>
        <v>1</v>
      </c>
      <c r="AC970" s="62">
        <f t="shared" ca="1" si="420"/>
        <v>5220</v>
      </c>
      <c r="AD970" s="62">
        <f t="shared" ca="1" si="421"/>
        <v>11665</v>
      </c>
      <c r="AE970" s="62">
        <f t="shared" ca="1" si="422"/>
        <v>326461</v>
      </c>
      <c r="AF970" s="62">
        <f t="shared" ca="1" si="423"/>
        <v>1074491</v>
      </c>
      <c r="AG970" s="62">
        <f t="shared" ca="1" si="424"/>
        <v>500</v>
      </c>
      <c r="AH970" s="62">
        <f t="shared" ca="1" si="425"/>
        <v>500</v>
      </c>
      <c r="AL970" s="66"/>
      <c r="AO970" s="138">
        <f t="shared" si="426"/>
        <v>40614</v>
      </c>
      <c r="AP970" s="138" t="str">
        <f t="shared" si="427"/>
        <v>Pregarten</v>
      </c>
      <c r="AQ970" s="138">
        <f t="shared" ca="1" si="428"/>
        <v>11665</v>
      </c>
      <c r="AR970" s="138">
        <f t="shared" ca="1" si="429"/>
        <v>326461</v>
      </c>
      <c r="AS970" s="138">
        <f t="shared" ca="1" si="430"/>
        <v>1074491</v>
      </c>
      <c r="AT970" s="138">
        <f t="shared" ca="1" si="431"/>
        <v>500</v>
      </c>
      <c r="AU970" s="138">
        <f t="shared" ca="1" si="431"/>
        <v>500</v>
      </c>
      <c r="AV970" s="135"/>
      <c r="AW970" s="131">
        <v>40614</v>
      </c>
      <c r="AX970" s="66">
        <f t="shared" si="432"/>
        <v>4</v>
      </c>
      <c r="AY970" s="132" t="s">
        <v>1163</v>
      </c>
      <c r="AZ970" s="107">
        <f t="shared" ca="1" si="433"/>
        <v>11665</v>
      </c>
      <c r="BA970" s="107">
        <f t="shared" ca="1" si="434"/>
        <v>326461</v>
      </c>
      <c r="BB970" s="107">
        <f t="shared" ca="1" si="435"/>
        <v>1074491</v>
      </c>
      <c r="BC970" s="107">
        <f t="shared" ca="1" si="436"/>
        <v>500</v>
      </c>
      <c r="BD970" s="107">
        <f t="shared" ca="1" si="437"/>
        <v>500</v>
      </c>
    </row>
    <row r="971" spans="1:56" x14ac:dyDescent="0.15">
      <c r="A971" s="62">
        <v>40615</v>
      </c>
      <c r="B971" s="62">
        <f t="shared" si="410"/>
        <v>4</v>
      </c>
      <c r="C971" s="59" t="s">
        <v>1162</v>
      </c>
      <c r="D971" s="62">
        <v>2929</v>
      </c>
      <c r="E971" s="86">
        <v>14190</v>
      </c>
      <c r="F971" s="86">
        <v>161161</v>
      </c>
      <c r="G971" s="86">
        <v>250633</v>
      </c>
      <c r="H971" s="86">
        <v>500</v>
      </c>
      <c r="I971" s="86">
        <v>500</v>
      </c>
      <c r="K971" s="66">
        <v>40615</v>
      </c>
      <c r="L971" s="66"/>
      <c r="M971" s="66">
        <v>40615</v>
      </c>
      <c r="N971" s="62">
        <f t="shared" si="411"/>
        <v>4</v>
      </c>
      <c r="O971" s="66" t="s">
        <v>1162</v>
      </c>
      <c r="P971" s="66">
        <v>1</v>
      </c>
      <c r="Q971" s="66">
        <f t="shared" si="412"/>
        <v>2929</v>
      </c>
      <c r="R971" s="66">
        <f t="shared" si="413"/>
        <v>14190</v>
      </c>
      <c r="S971" s="66">
        <f t="shared" si="414"/>
        <v>161161</v>
      </c>
      <c r="T971" s="66">
        <f t="shared" si="415"/>
        <v>250633</v>
      </c>
      <c r="U971" s="66">
        <f t="shared" si="416"/>
        <v>500</v>
      </c>
      <c r="V971" s="66">
        <f t="shared" si="417"/>
        <v>500</v>
      </c>
      <c r="W971" s="66"/>
      <c r="X971" s="62">
        <v>40615</v>
      </c>
      <c r="Y971" s="62">
        <f t="shared" si="418"/>
        <v>4</v>
      </c>
      <c r="Z971" s="59" t="s">
        <v>1162</v>
      </c>
      <c r="AA971" s="62">
        <v>1</v>
      </c>
      <c r="AB971" s="62">
        <f t="shared" ca="1" si="419"/>
        <v>1</v>
      </c>
      <c r="AC971" s="62">
        <f t="shared" ca="1" si="420"/>
        <v>2929</v>
      </c>
      <c r="AD971" s="62">
        <f t="shared" ca="1" si="421"/>
        <v>14190</v>
      </c>
      <c r="AE971" s="62">
        <f t="shared" ca="1" si="422"/>
        <v>161161</v>
      </c>
      <c r="AF971" s="62">
        <f t="shared" ca="1" si="423"/>
        <v>250633</v>
      </c>
      <c r="AG971" s="62">
        <f t="shared" ca="1" si="424"/>
        <v>500</v>
      </c>
      <c r="AH971" s="62">
        <f t="shared" ca="1" si="425"/>
        <v>500</v>
      </c>
      <c r="AL971" s="66"/>
      <c r="AO971" s="138">
        <f t="shared" si="426"/>
        <v>40615</v>
      </c>
      <c r="AP971" s="138" t="str">
        <f t="shared" si="427"/>
        <v>Rainbach im Mühlkreis</v>
      </c>
      <c r="AQ971" s="138">
        <f t="shared" ca="1" si="428"/>
        <v>14190</v>
      </c>
      <c r="AR971" s="138">
        <f t="shared" ca="1" si="429"/>
        <v>161161</v>
      </c>
      <c r="AS971" s="138">
        <f t="shared" ca="1" si="430"/>
        <v>250633</v>
      </c>
      <c r="AT971" s="138">
        <f t="shared" ca="1" si="431"/>
        <v>500</v>
      </c>
      <c r="AU971" s="138">
        <f t="shared" ca="1" si="431"/>
        <v>500</v>
      </c>
      <c r="AV971" s="135"/>
      <c r="AW971" s="131">
        <v>40615</v>
      </c>
      <c r="AX971" s="66">
        <f t="shared" si="432"/>
        <v>4</v>
      </c>
      <c r="AY971" s="132" t="s">
        <v>1162</v>
      </c>
      <c r="AZ971" s="107">
        <f t="shared" ca="1" si="433"/>
        <v>14190</v>
      </c>
      <c r="BA971" s="107">
        <f t="shared" ca="1" si="434"/>
        <v>161161</v>
      </c>
      <c r="BB971" s="107">
        <f t="shared" ca="1" si="435"/>
        <v>250633</v>
      </c>
      <c r="BC971" s="107">
        <f t="shared" ca="1" si="436"/>
        <v>500</v>
      </c>
      <c r="BD971" s="107">
        <f t="shared" ca="1" si="437"/>
        <v>500</v>
      </c>
    </row>
    <row r="972" spans="1:56" x14ac:dyDescent="0.15">
      <c r="A972" s="62">
        <v>40616</v>
      </c>
      <c r="B972" s="62">
        <f t="shared" si="410"/>
        <v>4</v>
      </c>
      <c r="C972" s="59" t="s">
        <v>1161</v>
      </c>
      <c r="D972" s="62">
        <v>1404</v>
      </c>
      <c r="E972" s="86">
        <v>14827</v>
      </c>
      <c r="F972" s="86">
        <v>72874</v>
      </c>
      <c r="G972" s="86">
        <v>79843</v>
      </c>
      <c r="H972" s="86">
        <v>500</v>
      </c>
      <c r="I972" s="86">
        <v>500</v>
      </c>
      <c r="K972" s="66">
        <v>40616</v>
      </c>
      <c r="L972" s="66"/>
      <c r="M972" s="66">
        <v>40616</v>
      </c>
      <c r="N972" s="62">
        <f t="shared" si="411"/>
        <v>4</v>
      </c>
      <c r="O972" s="66" t="s">
        <v>1161</v>
      </c>
      <c r="P972" s="66">
        <v>1</v>
      </c>
      <c r="Q972" s="66">
        <f t="shared" si="412"/>
        <v>1404</v>
      </c>
      <c r="R972" s="66">
        <f t="shared" si="413"/>
        <v>14827</v>
      </c>
      <c r="S972" s="66">
        <f t="shared" si="414"/>
        <v>72874</v>
      </c>
      <c r="T972" s="66">
        <f t="shared" si="415"/>
        <v>79843</v>
      </c>
      <c r="U972" s="66">
        <f t="shared" si="416"/>
        <v>500</v>
      </c>
      <c r="V972" s="66">
        <f t="shared" si="417"/>
        <v>500</v>
      </c>
      <c r="W972" s="66"/>
      <c r="X972" s="62">
        <v>40616</v>
      </c>
      <c r="Y972" s="62">
        <f t="shared" si="418"/>
        <v>4</v>
      </c>
      <c r="Z972" s="59" t="s">
        <v>1161</v>
      </c>
      <c r="AA972" s="62">
        <v>1</v>
      </c>
      <c r="AB972" s="62">
        <f t="shared" ca="1" si="419"/>
        <v>1</v>
      </c>
      <c r="AC972" s="62">
        <f t="shared" ca="1" si="420"/>
        <v>1404</v>
      </c>
      <c r="AD972" s="62">
        <f t="shared" ca="1" si="421"/>
        <v>14827</v>
      </c>
      <c r="AE972" s="62">
        <f t="shared" ca="1" si="422"/>
        <v>72874</v>
      </c>
      <c r="AF972" s="62">
        <f t="shared" ca="1" si="423"/>
        <v>79843</v>
      </c>
      <c r="AG972" s="62">
        <f t="shared" ca="1" si="424"/>
        <v>500</v>
      </c>
      <c r="AH972" s="62">
        <f t="shared" ca="1" si="425"/>
        <v>500</v>
      </c>
      <c r="AL972" s="66"/>
      <c r="AO972" s="138">
        <f t="shared" si="426"/>
        <v>40616</v>
      </c>
      <c r="AP972" s="138" t="str">
        <f t="shared" si="427"/>
        <v>Sandl</v>
      </c>
      <c r="AQ972" s="138">
        <f t="shared" ca="1" si="428"/>
        <v>14827</v>
      </c>
      <c r="AR972" s="138">
        <f t="shared" ca="1" si="429"/>
        <v>72874</v>
      </c>
      <c r="AS972" s="138">
        <f t="shared" ca="1" si="430"/>
        <v>79843</v>
      </c>
      <c r="AT972" s="138">
        <f t="shared" ca="1" si="431"/>
        <v>500</v>
      </c>
      <c r="AU972" s="138">
        <f t="shared" ca="1" si="431"/>
        <v>500</v>
      </c>
      <c r="AV972" s="135"/>
      <c r="AW972" s="131">
        <v>40616</v>
      </c>
      <c r="AX972" s="66">
        <f t="shared" si="432"/>
        <v>4</v>
      </c>
      <c r="AY972" s="132" t="s">
        <v>1161</v>
      </c>
      <c r="AZ972" s="107">
        <f t="shared" ca="1" si="433"/>
        <v>14827</v>
      </c>
      <c r="BA972" s="107">
        <f t="shared" ca="1" si="434"/>
        <v>72874</v>
      </c>
      <c r="BB972" s="107">
        <f t="shared" ca="1" si="435"/>
        <v>79843</v>
      </c>
      <c r="BC972" s="107">
        <f t="shared" ca="1" si="436"/>
        <v>500</v>
      </c>
      <c r="BD972" s="107">
        <f t="shared" ca="1" si="437"/>
        <v>500</v>
      </c>
    </row>
    <row r="973" spans="1:56" x14ac:dyDescent="0.15">
      <c r="A973" s="62">
        <v>40617</v>
      </c>
      <c r="B973" s="62">
        <f t="shared" si="410"/>
        <v>4</v>
      </c>
      <c r="C973" s="59" t="s">
        <v>1160</v>
      </c>
      <c r="D973" s="62">
        <v>1367</v>
      </c>
      <c r="E973" s="86">
        <v>3657</v>
      </c>
      <c r="F973" s="86">
        <v>71679</v>
      </c>
      <c r="G973" s="86">
        <v>89164</v>
      </c>
      <c r="H973" s="86">
        <v>500</v>
      </c>
      <c r="I973" s="86">
        <v>500</v>
      </c>
      <c r="K973" s="66">
        <v>40617</v>
      </c>
      <c r="L973" s="66"/>
      <c r="M973" s="66">
        <v>40617</v>
      </c>
      <c r="N973" s="62">
        <f t="shared" si="411"/>
        <v>4</v>
      </c>
      <c r="O973" s="66" t="s">
        <v>1160</v>
      </c>
      <c r="P973" s="66">
        <v>1</v>
      </c>
      <c r="Q973" s="66">
        <f t="shared" si="412"/>
        <v>1367</v>
      </c>
      <c r="R973" s="66">
        <f t="shared" si="413"/>
        <v>3657</v>
      </c>
      <c r="S973" s="66">
        <f t="shared" si="414"/>
        <v>71679</v>
      </c>
      <c r="T973" s="66">
        <f t="shared" si="415"/>
        <v>89164</v>
      </c>
      <c r="U973" s="66">
        <f t="shared" si="416"/>
        <v>500</v>
      </c>
      <c r="V973" s="66">
        <f t="shared" si="417"/>
        <v>500</v>
      </c>
      <c r="W973" s="66"/>
      <c r="X973" s="62">
        <v>40617</v>
      </c>
      <c r="Y973" s="62">
        <f t="shared" si="418"/>
        <v>4</v>
      </c>
      <c r="Z973" s="59" t="s">
        <v>1160</v>
      </c>
      <c r="AA973" s="62">
        <v>1</v>
      </c>
      <c r="AB973" s="62">
        <f t="shared" ca="1" si="419"/>
        <v>1</v>
      </c>
      <c r="AC973" s="62">
        <f t="shared" ca="1" si="420"/>
        <v>1367</v>
      </c>
      <c r="AD973" s="62">
        <f t="shared" ca="1" si="421"/>
        <v>3657</v>
      </c>
      <c r="AE973" s="62">
        <f t="shared" ca="1" si="422"/>
        <v>71679</v>
      </c>
      <c r="AF973" s="62">
        <f t="shared" ca="1" si="423"/>
        <v>89164</v>
      </c>
      <c r="AG973" s="62">
        <f t="shared" ca="1" si="424"/>
        <v>500</v>
      </c>
      <c r="AH973" s="62">
        <f t="shared" ca="1" si="425"/>
        <v>500</v>
      </c>
      <c r="AL973" s="66"/>
      <c r="AO973" s="138">
        <f t="shared" si="426"/>
        <v>40617</v>
      </c>
      <c r="AP973" s="138" t="str">
        <f t="shared" si="427"/>
        <v>St. Leonhard bei Freistadt</v>
      </c>
      <c r="AQ973" s="138">
        <f t="shared" ca="1" si="428"/>
        <v>3657</v>
      </c>
      <c r="AR973" s="138">
        <f t="shared" ca="1" si="429"/>
        <v>71679</v>
      </c>
      <c r="AS973" s="138">
        <f t="shared" ca="1" si="430"/>
        <v>89164</v>
      </c>
      <c r="AT973" s="138">
        <f t="shared" ca="1" si="431"/>
        <v>500</v>
      </c>
      <c r="AU973" s="138">
        <f t="shared" ca="1" si="431"/>
        <v>500</v>
      </c>
      <c r="AV973" s="135"/>
      <c r="AW973" s="131">
        <v>40617</v>
      </c>
      <c r="AX973" s="66">
        <f t="shared" si="432"/>
        <v>4</v>
      </c>
      <c r="AY973" s="132" t="s">
        <v>1160</v>
      </c>
      <c r="AZ973" s="107">
        <f t="shared" ca="1" si="433"/>
        <v>3657</v>
      </c>
      <c r="BA973" s="107">
        <f t="shared" ca="1" si="434"/>
        <v>71679</v>
      </c>
      <c r="BB973" s="107">
        <f t="shared" ca="1" si="435"/>
        <v>89164</v>
      </c>
      <c r="BC973" s="107">
        <f t="shared" ca="1" si="436"/>
        <v>500</v>
      </c>
      <c r="BD973" s="107">
        <f t="shared" ca="1" si="437"/>
        <v>500</v>
      </c>
    </row>
    <row r="974" spans="1:56" x14ac:dyDescent="0.15">
      <c r="A974" s="62">
        <v>40618</v>
      </c>
      <c r="B974" s="62">
        <f t="shared" si="410"/>
        <v>4</v>
      </c>
      <c r="C974" s="59" t="s">
        <v>1159</v>
      </c>
      <c r="D974" s="62">
        <v>2884</v>
      </c>
      <c r="E974" s="86">
        <v>9562</v>
      </c>
      <c r="F974" s="86">
        <v>156598</v>
      </c>
      <c r="G974" s="86">
        <v>366299</v>
      </c>
      <c r="H974" s="86">
        <v>500</v>
      </c>
      <c r="I974" s="86">
        <v>500</v>
      </c>
      <c r="K974" s="66">
        <v>40618</v>
      </c>
      <c r="L974" s="66"/>
      <c r="M974" s="66">
        <v>40618</v>
      </c>
      <c r="N974" s="62">
        <f t="shared" si="411"/>
        <v>4</v>
      </c>
      <c r="O974" s="66" t="s">
        <v>1159</v>
      </c>
      <c r="P974" s="66">
        <v>1</v>
      </c>
      <c r="Q974" s="66">
        <f t="shared" si="412"/>
        <v>2884</v>
      </c>
      <c r="R974" s="66">
        <f t="shared" si="413"/>
        <v>9562</v>
      </c>
      <c r="S974" s="66">
        <f t="shared" si="414"/>
        <v>156598</v>
      </c>
      <c r="T974" s="66">
        <f t="shared" si="415"/>
        <v>366299</v>
      </c>
      <c r="U974" s="66">
        <f t="shared" si="416"/>
        <v>500</v>
      </c>
      <c r="V974" s="66">
        <f t="shared" si="417"/>
        <v>500</v>
      </c>
      <c r="W974" s="66"/>
      <c r="X974" s="62">
        <v>40618</v>
      </c>
      <c r="Y974" s="62">
        <f t="shared" si="418"/>
        <v>4</v>
      </c>
      <c r="Z974" s="59" t="s">
        <v>1159</v>
      </c>
      <c r="AA974" s="62">
        <v>1</v>
      </c>
      <c r="AB974" s="62">
        <f t="shared" ca="1" si="419"/>
        <v>1</v>
      </c>
      <c r="AC974" s="62">
        <f t="shared" ca="1" si="420"/>
        <v>2884</v>
      </c>
      <c r="AD974" s="62">
        <f t="shared" ca="1" si="421"/>
        <v>9562</v>
      </c>
      <c r="AE974" s="62">
        <f t="shared" ca="1" si="422"/>
        <v>156598</v>
      </c>
      <c r="AF974" s="62">
        <f t="shared" ca="1" si="423"/>
        <v>366299</v>
      </c>
      <c r="AG974" s="62">
        <f t="shared" ca="1" si="424"/>
        <v>500</v>
      </c>
      <c r="AH974" s="62">
        <f t="shared" ca="1" si="425"/>
        <v>500</v>
      </c>
      <c r="AL974" s="66"/>
      <c r="AO974" s="138">
        <f t="shared" si="426"/>
        <v>40618</v>
      </c>
      <c r="AP974" s="138" t="str">
        <f t="shared" si="427"/>
        <v>St. Oswald bei Freistadt</v>
      </c>
      <c r="AQ974" s="138">
        <f t="shared" ca="1" si="428"/>
        <v>9562</v>
      </c>
      <c r="AR974" s="138">
        <f t="shared" ca="1" si="429"/>
        <v>156598</v>
      </c>
      <c r="AS974" s="138">
        <f t="shared" ca="1" si="430"/>
        <v>366299</v>
      </c>
      <c r="AT974" s="138">
        <f t="shared" ca="1" si="431"/>
        <v>500</v>
      </c>
      <c r="AU974" s="138">
        <f t="shared" ca="1" si="431"/>
        <v>500</v>
      </c>
      <c r="AV974" s="135"/>
      <c r="AW974" s="131">
        <v>40618</v>
      </c>
      <c r="AX974" s="66">
        <f t="shared" si="432"/>
        <v>4</v>
      </c>
      <c r="AY974" s="132" t="s">
        <v>1159</v>
      </c>
      <c r="AZ974" s="107">
        <f t="shared" ca="1" si="433"/>
        <v>9562</v>
      </c>
      <c r="BA974" s="107">
        <f t="shared" ca="1" si="434"/>
        <v>156598</v>
      </c>
      <c r="BB974" s="107">
        <f t="shared" ca="1" si="435"/>
        <v>366299</v>
      </c>
      <c r="BC974" s="107">
        <f t="shared" ca="1" si="436"/>
        <v>500</v>
      </c>
      <c r="BD974" s="107">
        <f t="shared" ca="1" si="437"/>
        <v>500</v>
      </c>
    </row>
    <row r="975" spans="1:56" x14ac:dyDescent="0.15">
      <c r="A975" s="62">
        <v>40619</v>
      </c>
      <c r="B975" s="62">
        <f t="shared" si="410"/>
        <v>4</v>
      </c>
      <c r="C975" s="59" t="s">
        <v>1158</v>
      </c>
      <c r="D975" s="62">
        <v>1926</v>
      </c>
      <c r="E975" s="86">
        <v>5584</v>
      </c>
      <c r="F975" s="86">
        <v>84280</v>
      </c>
      <c r="G975" s="86">
        <v>225897</v>
      </c>
      <c r="H975" s="86">
        <v>500</v>
      </c>
      <c r="I975" s="86">
        <v>500</v>
      </c>
      <c r="K975" s="66">
        <v>40619</v>
      </c>
      <c r="L975" s="66"/>
      <c r="M975" s="66">
        <v>40619</v>
      </c>
      <c r="N975" s="62">
        <f t="shared" si="411"/>
        <v>4</v>
      </c>
      <c r="O975" s="66" t="s">
        <v>1158</v>
      </c>
      <c r="P975" s="66">
        <v>1</v>
      </c>
      <c r="Q975" s="66">
        <f t="shared" si="412"/>
        <v>1926</v>
      </c>
      <c r="R975" s="66">
        <f t="shared" si="413"/>
        <v>5584</v>
      </c>
      <c r="S975" s="66">
        <f t="shared" si="414"/>
        <v>84280</v>
      </c>
      <c r="T975" s="66">
        <f t="shared" si="415"/>
        <v>225897</v>
      </c>
      <c r="U975" s="66">
        <f t="shared" si="416"/>
        <v>500</v>
      </c>
      <c r="V975" s="66">
        <f t="shared" si="417"/>
        <v>500</v>
      </c>
      <c r="W975" s="66"/>
      <c r="X975" s="62">
        <v>40619</v>
      </c>
      <c r="Y975" s="62">
        <f t="shared" si="418"/>
        <v>4</v>
      </c>
      <c r="Z975" s="59" t="s">
        <v>1158</v>
      </c>
      <c r="AA975" s="62">
        <v>1</v>
      </c>
      <c r="AB975" s="62">
        <f t="shared" ca="1" si="419"/>
        <v>1</v>
      </c>
      <c r="AC975" s="62">
        <f t="shared" ca="1" si="420"/>
        <v>1926</v>
      </c>
      <c r="AD975" s="62">
        <f t="shared" ca="1" si="421"/>
        <v>5584</v>
      </c>
      <c r="AE975" s="62">
        <f t="shared" ca="1" si="422"/>
        <v>84280</v>
      </c>
      <c r="AF975" s="62">
        <f t="shared" ca="1" si="423"/>
        <v>225897</v>
      </c>
      <c r="AG975" s="62">
        <f t="shared" ca="1" si="424"/>
        <v>500</v>
      </c>
      <c r="AH975" s="62">
        <f t="shared" ca="1" si="425"/>
        <v>500</v>
      </c>
      <c r="AL975" s="66"/>
      <c r="AO975" s="138">
        <f t="shared" si="426"/>
        <v>40619</v>
      </c>
      <c r="AP975" s="138" t="str">
        <f t="shared" si="427"/>
        <v>Schönau im Mühlkreis</v>
      </c>
      <c r="AQ975" s="138">
        <f t="shared" ca="1" si="428"/>
        <v>5584</v>
      </c>
      <c r="AR975" s="138">
        <f t="shared" ca="1" si="429"/>
        <v>84280</v>
      </c>
      <c r="AS975" s="138">
        <f t="shared" ca="1" si="430"/>
        <v>225897</v>
      </c>
      <c r="AT975" s="138">
        <f t="shared" ca="1" si="431"/>
        <v>500</v>
      </c>
      <c r="AU975" s="138">
        <f t="shared" ca="1" si="431"/>
        <v>500</v>
      </c>
      <c r="AV975" s="135"/>
      <c r="AW975" s="131">
        <v>40619</v>
      </c>
      <c r="AX975" s="66">
        <f t="shared" si="432"/>
        <v>4</v>
      </c>
      <c r="AY975" s="132" t="s">
        <v>1158</v>
      </c>
      <c r="AZ975" s="107">
        <f t="shared" ca="1" si="433"/>
        <v>5584</v>
      </c>
      <c r="BA975" s="107">
        <f t="shared" ca="1" si="434"/>
        <v>84280</v>
      </c>
      <c r="BB975" s="107">
        <f t="shared" ca="1" si="435"/>
        <v>225897</v>
      </c>
      <c r="BC975" s="107">
        <f t="shared" ca="1" si="436"/>
        <v>500</v>
      </c>
      <c r="BD975" s="107">
        <f t="shared" ca="1" si="437"/>
        <v>500</v>
      </c>
    </row>
    <row r="976" spans="1:56" x14ac:dyDescent="0.15">
      <c r="A976" s="62">
        <v>40620</v>
      </c>
      <c r="B976" s="62">
        <f t="shared" si="410"/>
        <v>4</v>
      </c>
      <c r="C976" s="59" t="s">
        <v>1157</v>
      </c>
      <c r="D976" s="62">
        <v>3080</v>
      </c>
      <c r="E976" s="86">
        <v>12389</v>
      </c>
      <c r="F976" s="86">
        <v>188973</v>
      </c>
      <c r="G976" s="86">
        <v>711435</v>
      </c>
      <c r="H976" s="86">
        <v>500</v>
      </c>
      <c r="I976" s="86">
        <v>500</v>
      </c>
      <c r="K976" s="66">
        <v>40620</v>
      </c>
      <c r="L976" s="66"/>
      <c r="M976" s="66">
        <v>40620</v>
      </c>
      <c r="N976" s="62">
        <f t="shared" si="411"/>
        <v>4</v>
      </c>
      <c r="O976" s="66" t="s">
        <v>1157</v>
      </c>
      <c r="P976" s="66">
        <v>1</v>
      </c>
      <c r="Q976" s="66">
        <f t="shared" si="412"/>
        <v>3080</v>
      </c>
      <c r="R976" s="66">
        <f t="shared" si="413"/>
        <v>12389</v>
      </c>
      <c r="S976" s="66">
        <f t="shared" si="414"/>
        <v>188973</v>
      </c>
      <c r="T976" s="66">
        <f t="shared" si="415"/>
        <v>711435</v>
      </c>
      <c r="U976" s="66">
        <f t="shared" si="416"/>
        <v>500</v>
      </c>
      <c r="V976" s="66">
        <f t="shared" si="417"/>
        <v>500</v>
      </c>
      <c r="W976" s="66"/>
      <c r="X976" s="62">
        <v>40620</v>
      </c>
      <c r="Y976" s="62">
        <f t="shared" si="418"/>
        <v>4</v>
      </c>
      <c r="Z976" s="59" t="s">
        <v>1157</v>
      </c>
      <c r="AA976" s="62">
        <v>1</v>
      </c>
      <c r="AB976" s="62">
        <f t="shared" ca="1" si="419"/>
        <v>1</v>
      </c>
      <c r="AC976" s="62">
        <f t="shared" ca="1" si="420"/>
        <v>3080</v>
      </c>
      <c r="AD976" s="62">
        <f t="shared" ca="1" si="421"/>
        <v>12389</v>
      </c>
      <c r="AE976" s="62">
        <f t="shared" ca="1" si="422"/>
        <v>188973</v>
      </c>
      <c r="AF976" s="62">
        <f t="shared" ca="1" si="423"/>
        <v>711435</v>
      </c>
      <c r="AG976" s="62">
        <f t="shared" ca="1" si="424"/>
        <v>500</v>
      </c>
      <c r="AH976" s="62">
        <f t="shared" ca="1" si="425"/>
        <v>500</v>
      </c>
      <c r="AL976" s="66"/>
      <c r="AO976" s="138">
        <f t="shared" si="426"/>
        <v>40620</v>
      </c>
      <c r="AP976" s="138" t="str">
        <f t="shared" si="427"/>
        <v>Tragwein</v>
      </c>
      <c r="AQ976" s="138">
        <f t="shared" ca="1" si="428"/>
        <v>12389</v>
      </c>
      <c r="AR976" s="138">
        <f t="shared" ca="1" si="429"/>
        <v>188973</v>
      </c>
      <c r="AS976" s="138">
        <f t="shared" ca="1" si="430"/>
        <v>711435</v>
      </c>
      <c r="AT976" s="138">
        <f t="shared" ca="1" si="431"/>
        <v>500</v>
      </c>
      <c r="AU976" s="138">
        <f t="shared" ca="1" si="431"/>
        <v>500</v>
      </c>
      <c r="AV976" s="135"/>
      <c r="AW976" s="131">
        <v>40620</v>
      </c>
      <c r="AX976" s="66">
        <f t="shared" si="432"/>
        <v>4</v>
      </c>
      <c r="AY976" s="132" t="s">
        <v>1157</v>
      </c>
      <c r="AZ976" s="107">
        <f t="shared" ca="1" si="433"/>
        <v>12389</v>
      </c>
      <c r="BA976" s="107">
        <f t="shared" ca="1" si="434"/>
        <v>188973</v>
      </c>
      <c r="BB976" s="107">
        <f t="shared" ca="1" si="435"/>
        <v>711435</v>
      </c>
      <c r="BC976" s="107">
        <f t="shared" ca="1" si="436"/>
        <v>500</v>
      </c>
      <c r="BD976" s="107">
        <f t="shared" ca="1" si="437"/>
        <v>500</v>
      </c>
    </row>
    <row r="977" spans="1:56" x14ac:dyDescent="0.15">
      <c r="A977" s="62">
        <v>40621</v>
      </c>
      <c r="B977" s="62">
        <f t="shared" si="410"/>
        <v>4</v>
      </c>
      <c r="C977" s="59" t="s">
        <v>1156</v>
      </c>
      <c r="D977" s="62">
        <v>2222</v>
      </c>
      <c r="E977" s="86">
        <v>7809</v>
      </c>
      <c r="F977" s="86">
        <v>120387</v>
      </c>
      <c r="G977" s="86">
        <v>460876</v>
      </c>
      <c r="H977" s="86">
        <v>500</v>
      </c>
      <c r="I977" s="86">
        <v>500</v>
      </c>
      <c r="K977" s="66">
        <v>40621</v>
      </c>
      <c r="L977" s="66"/>
      <c r="M977" s="66">
        <v>40621</v>
      </c>
      <c r="N977" s="62">
        <f t="shared" si="411"/>
        <v>4</v>
      </c>
      <c r="O977" s="66" t="s">
        <v>1156</v>
      </c>
      <c r="P977" s="66">
        <v>1</v>
      </c>
      <c r="Q977" s="66">
        <f t="shared" si="412"/>
        <v>2222</v>
      </c>
      <c r="R977" s="66">
        <f t="shared" si="413"/>
        <v>7809</v>
      </c>
      <c r="S977" s="66">
        <f t="shared" si="414"/>
        <v>120387</v>
      </c>
      <c r="T977" s="66">
        <f t="shared" si="415"/>
        <v>460876</v>
      </c>
      <c r="U977" s="66">
        <f t="shared" si="416"/>
        <v>500</v>
      </c>
      <c r="V977" s="66">
        <f t="shared" si="417"/>
        <v>500</v>
      </c>
      <c r="W977" s="66"/>
      <c r="X977" s="62">
        <v>40621</v>
      </c>
      <c r="Y977" s="62">
        <f t="shared" si="418"/>
        <v>4</v>
      </c>
      <c r="Z977" s="59" t="s">
        <v>1156</v>
      </c>
      <c r="AA977" s="62">
        <v>1</v>
      </c>
      <c r="AB977" s="62">
        <f t="shared" ca="1" si="419"/>
        <v>1</v>
      </c>
      <c r="AC977" s="62">
        <f t="shared" ca="1" si="420"/>
        <v>2222</v>
      </c>
      <c r="AD977" s="62">
        <f t="shared" ca="1" si="421"/>
        <v>7809</v>
      </c>
      <c r="AE977" s="62">
        <f t="shared" ca="1" si="422"/>
        <v>120387</v>
      </c>
      <c r="AF977" s="62">
        <f t="shared" ca="1" si="423"/>
        <v>460876</v>
      </c>
      <c r="AG977" s="62">
        <f t="shared" ca="1" si="424"/>
        <v>500</v>
      </c>
      <c r="AH977" s="62">
        <f t="shared" ca="1" si="425"/>
        <v>500</v>
      </c>
      <c r="AL977" s="66"/>
      <c r="AO977" s="138">
        <f t="shared" si="426"/>
        <v>40621</v>
      </c>
      <c r="AP977" s="138" t="str">
        <f t="shared" si="427"/>
        <v>Unterweißenbach</v>
      </c>
      <c r="AQ977" s="138">
        <f t="shared" ca="1" si="428"/>
        <v>7809</v>
      </c>
      <c r="AR977" s="138">
        <f t="shared" ca="1" si="429"/>
        <v>120387</v>
      </c>
      <c r="AS977" s="138">
        <f t="shared" ca="1" si="430"/>
        <v>460876</v>
      </c>
      <c r="AT977" s="138">
        <f t="shared" ca="1" si="431"/>
        <v>500</v>
      </c>
      <c r="AU977" s="138">
        <f t="shared" ca="1" si="431"/>
        <v>500</v>
      </c>
      <c r="AV977" s="135"/>
      <c r="AW977" s="131">
        <v>40621</v>
      </c>
      <c r="AX977" s="66">
        <f t="shared" si="432"/>
        <v>4</v>
      </c>
      <c r="AY977" s="132" t="s">
        <v>1156</v>
      </c>
      <c r="AZ977" s="107">
        <f t="shared" ca="1" si="433"/>
        <v>7809</v>
      </c>
      <c r="BA977" s="107">
        <f t="shared" ca="1" si="434"/>
        <v>120387</v>
      </c>
      <c r="BB977" s="107">
        <f t="shared" ca="1" si="435"/>
        <v>460876</v>
      </c>
      <c r="BC977" s="107">
        <f t="shared" ca="1" si="436"/>
        <v>500</v>
      </c>
      <c r="BD977" s="107">
        <f t="shared" ca="1" si="437"/>
        <v>500</v>
      </c>
    </row>
    <row r="978" spans="1:56" x14ac:dyDescent="0.15">
      <c r="A978" s="62">
        <v>40622</v>
      </c>
      <c r="B978" s="62">
        <f t="shared" si="410"/>
        <v>4</v>
      </c>
      <c r="C978" s="59" t="s">
        <v>1155</v>
      </c>
      <c r="D978" s="62">
        <v>2089</v>
      </c>
      <c r="E978" s="86">
        <v>4577</v>
      </c>
      <c r="F978" s="86">
        <v>140513</v>
      </c>
      <c r="G978" s="86">
        <v>345487</v>
      </c>
      <c r="H978" s="86">
        <v>500</v>
      </c>
      <c r="I978" s="86">
        <v>500</v>
      </c>
      <c r="K978" s="66">
        <v>40622</v>
      </c>
      <c r="L978" s="66"/>
      <c r="M978" s="66">
        <v>40622</v>
      </c>
      <c r="N978" s="62">
        <f t="shared" si="411"/>
        <v>4</v>
      </c>
      <c r="O978" s="66" t="s">
        <v>1155</v>
      </c>
      <c r="P978" s="66">
        <v>1</v>
      </c>
      <c r="Q978" s="66">
        <f t="shared" si="412"/>
        <v>2089</v>
      </c>
      <c r="R978" s="66">
        <f t="shared" si="413"/>
        <v>4577</v>
      </c>
      <c r="S978" s="66">
        <f t="shared" si="414"/>
        <v>140513</v>
      </c>
      <c r="T978" s="66">
        <f t="shared" si="415"/>
        <v>345487</v>
      </c>
      <c r="U978" s="66">
        <f t="shared" si="416"/>
        <v>500</v>
      </c>
      <c r="V978" s="66">
        <f t="shared" si="417"/>
        <v>500</v>
      </c>
      <c r="W978" s="66"/>
      <c r="X978" s="62">
        <v>40622</v>
      </c>
      <c r="Y978" s="62">
        <f t="shared" si="418"/>
        <v>4</v>
      </c>
      <c r="Z978" s="59" t="s">
        <v>1155</v>
      </c>
      <c r="AA978" s="62">
        <v>1</v>
      </c>
      <c r="AB978" s="62">
        <f t="shared" ca="1" si="419"/>
        <v>1</v>
      </c>
      <c r="AC978" s="62">
        <f t="shared" ca="1" si="420"/>
        <v>2089</v>
      </c>
      <c r="AD978" s="62">
        <f t="shared" ca="1" si="421"/>
        <v>4577</v>
      </c>
      <c r="AE978" s="62">
        <f t="shared" ca="1" si="422"/>
        <v>140513</v>
      </c>
      <c r="AF978" s="62">
        <f t="shared" ca="1" si="423"/>
        <v>345487</v>
      </c>
      <c r="AG978" s="62">
        <f t="shared" ca="1" si="424"/>
        <v>500</v>
      </c>
      <c r="AH978" s="62">
        <f t="shared" ca="1" si="425"/>
        <v>500</v>
      </c>
      <c r="AL978" s="66"/>
      <c r="AO978" s="138">
        <f t="shared" si="426"/>
        <v>40622</v>
      </c>
      <c r="AP978" s="138" t="str">
        <f t="shared" si="427"/>
        <v>Unterweitersdorf</v>
      </c>
      <c r="AQ978" s="138">
        <f t="shared" ca="1" si="428"/>
        <v>4577</v>
      </c>
      <c r="AR978" s="138">
        <f t="shared" ca="1" si="429"/>
        <v>140513</v>
      </c>
      <c r="AS978" s="138">
        <f t="shared" ca="1" si="430"/>
        <v>345487</v>
      </c>
      <c r="AT978" s="138">
        <f t="shared" ca="1" si="431"/>
        <v>500</v>
      </c>
      <c r="AU978" s="138">
        <f t="shared" ca="1" si="431"/>
        <v>500</v>
      </c>
      <c r="AV978" s="135"/>
      <c r="AW978" s="131">
        <v>40622</v>
      </c>
      <c r="AX978" s="66">
        <f t="shared" si="432"/>
        <v>4</v>
      </c>
      <c r="AY978" s="132" t="s">
        <v>1155</v>
      </c>
      <c r="AZ978" s="107">
        <f t="shared" ca="1" si="433"/>
        <v>4577</v>
      </c>
      <c r="BA978" s="107">
        <f t="shared" ca="1" si="434"/>
        <v>140513</v>
      </c>
      <c r="BB978" s="107">
        <f t="shared" ca="1" si="435"/>
        <v>345487</v>
      </c>
      <c r="BC978" s="107">
        <f t="shared" ca="1" si="436"/>
        <v>500</v>
      </c>
      <c r="BD978" s="107">
        <f t="shared" ca="1" si="437"/>
        <v>500</v>
      </c>
    </row>
    <row r="979" spans="1:56" x14ac:dyDescent="0.15">
      <c r="A979" s="62">
        <v>40623</v>
      </c>
      <c r="B979" s="62">
        <f t="shared" si="410"/>
        <v>4</v>
      </c>
      <c r="C979" s="59" t="s">
        <v>1154</v>
      </c>
      <c r="D979" s="62">
        <v>1365</v>
      </c>
      <c r="E979" s="86">
        <v>8660</v>
      </c>
      <c r="F979" s="86">
        <v>61820</v>
      </c>
      <c r="G979" s="86">
        <v>58490</v>
      </c>
      <c r="H979" s="86">
        <v>500</v>
      </c>
      <c r="I979" s="86">
        <v>500</v>
      </c>
      <c r="K979" s="66">
        <v>40623</v>
      </c>
      <c r="L979" s="66"/>
      <c r="M979" s="66">
        <v>40623</v>
      </c>
      <c r="N979" s="62">
        <f t="shared" si="411"/>
        <v>4</v>
      </c>
      <c r="O979" s="66" t="s">
        <v>1154</v>
      </c>
      <c r="P979" s="66">
        <v>1</v>
      </c>
      <c r="Q979" s="66">
        <f t="shared" si="412"/>
        <v>1365</v>
      </c>
      <c r="R979" s="66">
        <f t="shared" si="413"/>
        <v>8660</v>
      </c>
      <c r="S979" s="66">
        <f t="shared" si="414"/>
        <v>61820</v>
      </c>
      <c r="T979" s="66">
        <f t="shared" si="415"/>
        <v>58490</v>
      </c>
      <c r="U979" s="66">
        <f t="shared" si="416"/>
        <v>500</v>
      </c>
      <c r="V979" s="66">
        <f t="shared" si="417"/>
        <v>500</v>
      </c>
      <c r="W979" s="66"/>
      <c r="X979" s="62">
        <v>40623</v>
      </c>
      <c r="Y979" s="62">
        <f t="shared" si="418"/>
        <v>4</v>
      </c>
      <c r="Z979" s="59" t="s">
        <v>1154</v>
      </c>
      <c r="AA979" s="62">
        <v>1</v>
      </c>
      <c r="AB979" s="62">
        <f t="shared" ca="1" si="419"/>
        <v>1</v>
      </c>
      <c r="AC979" s="62">
        <f t="shared" ca="1" si="420"/>
        <v>1365</v>
      </c>
      <c r="AD979" s="62">
        <f t="shared" ca="1" si="421"/>
        <v>8660</v>
      </c>
      <c r="AE979" s="62">
        <f t="shared" ca="1" si="422"/>
        <v>61820</v>
      </c>
      <c r="AF979" s="62">
        <f t="shared" ca="1" si="423"/>
        <v>58490</v>
      </c>
      <c r="AG979" s="62">
        <f t="shared" ca="1" si="424"/>
        <v>500</v>
      </c>
      <c r="AH979" s="62">
        <f t="shared" ca="1" si="425"/>
        <v>500</v>
      </c>
      <c r="AL979" s="66"/>
      <c r="AO979" s="138">
        <f t="shared" si="426"/>
        <v>40623</v>
      </c>
      <c r="AP979" s="138" t="str">
        <f t="shared" si="427"/>
        <v>Waldburg</v>
      </c>
      <c r="AQ979" s="138">
        <f t="shared" ca="1" si="428"/>
        <v>8660</v>
      </c>
      <c r="AR979" s="138">
        <f t="shared" ca="1" si="429"/>
        <v>61820</v>
      </c>
      <c r="AS979" s="138">
        <f t="shared" ca="1" si="430"/>
        <v>58490</v>
      </c>
      <c r="AT979" s="138">
        <f t="shared" ca="1" si="431"/>
        <v>500</v>
      </c>
      <c r="AU979" s="138">
        <f t="shared" ca="1" si="431"/>
        <v>500</v>
      </c>
      <c r="AV979" s="135"/>
      <c r="AW979" s="131">
        <v>40623</v>
      </c>
      <c r="AX979" s="66">
        <f t="shared" si="432"/>
        <v>4</v>
      </c>
      <c r="AY979" s="132" t="s">
        <v>1154</v>
      </c>
      <c r="AZ979" s="107">
        <f t="shared" ca="1" si="433"/>
        <v>8660</v>
      </c>
      <c r="BA979" s="107">
        <f t="shared" ca="1" si="434"/>
        <v>61820</v>
      </c>
      <c r="BB979" s="107">
        <f t="shared" ca="1" si="435"/>
        <v>58490</v>
      </c>
      <c r="BC979" s="107">
        <f t="shared" ca="1" si="436"/>
        <v>500</v>
      </c>
      <c r="BD979" s="107">
        <f t="shared" ca="1" si="437"/>
        <v>500</v>
      </c>
    </row>
    <row r="980" spans="1:56" x14ac:dyDescent="0.15">
      <c r="A980" s="62">
        <v>40624</v>
      </c>
      <c r="B980" s="62">
        <f t="shared" ref="B980:B1043" si="438">INT(A980/10000)</f>
        <v>4</v>
      </c>
      <c r="C980" s="59" t="s">
        <v>1153</v>
      </c>
      <c r="D980" s="62">
        <v>4238</v>
      </c>
      <c r="E980" s="86">
        <v>12055</v>
      </c>
      <c r="F980" s="86">
        <v>225177</v>
      </c>
      <c r="G980" s="86">
        <v>605553</v>
      </c>
      <c r="H980" s="86">
        <v>500</v>
      </c>
      <c r="I980" s="86">
        <v>500</v>
      </c>
      <c r="K980" s="66">
        <v>40624</v>
      </c>
      <c r="L980" s="66"/>
      <c r="M980" s="66">
        <v>40624</v>
      </c>
      <c r="N980" s="62">
        <f t="shared" ref="N980:N1043" si="439">INT(K980/10000)</f>
        <v>4</v>
      </c>
      <c r="O980" s="66" t="s">
        <v>1153</v>
      </c>
      <c r="P980" s="66">
        <v>1</v>
      </c>
      <c r="Q980" s="66">
        <f t="shared" ref="Q980:Q1043" si="440">D980</f>
        <v>4238</v>
      </c>
      <c r="R980" s="66">
        <f t="shared" ref="R980:R1043" si="441">E980</f>
        <v>12055</v>
      </c>
      <c r="S980" s="66">
        <f t="shared" ref="S980:S1043" si="442">F980</f>
        <v>225177</v>
      </c>
      <c r="T980" s="66">
        <f t="shared" ref="T980:T1043" si="443">G980</f>
        <v>605553</v>
      </c>
      <c r="U980" s="66">
        <f t="shared" ref="U980:U1043" si="444">H980</f>
        <v>500</v>
      </c>
      <c r="V980" s="66">
        <f t="shared" ref="V980:V1043" si="445">I980</f>
        <v>500</v>
      </c>
      <c r="W980" s="66"/>
      <c r="X980" s="62">
        <v>40624</v>
      </c>
      <c r="Y980" s="62">
        <f t="shared" ref="Y980:Y1043" si="446">INT(X980/10000)</f>
        <v>4</v>
      </c>
      <c r="Z980" s="59" t="s">
        <v>1153</v>
      </c>
      <c r="AA980" s="62">
        <v>1</v>
      </c>
      <c r="AB980" s="62">
        <f t="shared" ref="AB980:AB1043" ca="1" si="447">SUMIF($M$1:$M$265536,$X980,P$1:P$65536)</f>
        <v>1</v>
      </c>
      <c r="AC980" s="62">
        <f t="shared" ref="AC980:AC1043" ca="1" si="448">SUMIF($M$1:$M$265536,$X980,Q$1:Q$65536)</f>
        <v>4238</v>
      </c>
      <c r="AD980" s="62">
        <f t="shared" ref="AD980:AD1043" ca="1" si="449">SUMIF($M$1:$M$265536,$X980,R$1:R$65536)</f>
        <v>12055</v>
      </c>
      <c r="AE980" s="62">
        <f t="shared" ref="AE980:AE1043" ca="1" si="450">SUMIF($M$1:$M$265536,$X980,S$1:S$65536)</f>
        <v>225177</v>
      </c>
      <c r="AF980" s="62">
        <f t="shared" ref="AF980:AF1043" ca="1" si="451">SUMIF($M$1:$M$265536,$X980,T$1:T$65536)</f>
        <v>605553</v>
      </c>
      <c r="AG980" s="62">
        <f t="shared" ref="AG980:AG1043" ca="1" si="452">SUMIF($M$1:$M$265536,$X980,U$1:U$65536)/AB980</f>
        <v>500</v>
      </c>
      <c r="AH980" s="62">
        <f t="shared" ref="AH980:AH1043" ca="1" si="453">SUMIF($M$1:$M$265536,$X980,V$1:V$65536)/AB980</f>
        <v>500</v>
      </c>
      <c r="AL980" s="66"/>
      <c r="AO980" s="138">
        <f t="shared" si="426"/>
        <v>40624</v>
      </c>
      <c r="AP980" s="138" t="str">
        <f t="shared" si="427"/>
        <v>Wartberg ob der Aist</v>
      </c>
      <c r="AQ980" s="138">
        <f t="shared" ca="1" si="428"/>
        <v>12055</v>
      </c>
      <c r="AR980" s="138">
        <f t="shared" ca="1" si="429"/>
        <v>225177</v>
      </c>
      <c r="AS980" s="138">
        <f t="shared" ca="1" si="430"/>
        <v>605553</v>
      </c>
      <c r="AT980" s="138">
        <f t="shared" ca="1" si="431"/>
        <v>500</v>
      </c>
      <c r="AU980" s="138">
        <f t="shared" ca="1" si="431"/>
        <v>500</v>
      </c>
      <c r="AV980" s="135"/>
      <c r="AW980" s="131">
        <v>40624</v>
      </c>
      <c r="AX980" s="66">
        <f t="shared" si="432"/>
        <v>4</v>
      </c>
      <c r="AY980" s="132" t="s">
        <v>1153</v>
      </c>
      <c r="AZ980" s="107">
        <f t="shared" ca="1" si="433"/>
        <v>12055</v>
      </c>
      <c r="BA980" s="107">
        <f t="shared" ca="1" si="434"/>
        <v>225177</v>
      </c>
      <c r="BB980" s="107">
        <f t="shared" ca="1" si="435"/>
        <v>605553</v>
      </c>
      <c r="BC980" s="107">
        <f t="shared" ca="1" si="436"/>
        <v>500</v>
      </c>
      <c r="BD980" s="107">
        <f t="shared" ca="1" si="437"/>
        <v>500</v>
      </c>
    </row>
    <row r="981" spans="1:56" x14ac:dyDescent="0.15">
      <c r="A981" s="62">
        <v>40625</v>
      </c>
      <c r="B981" s="62">
        <f t="shared" si="438"/>
        <v>4</v>
      </c>
      <c r="C981" s="59" t="s">
        <v>1152</v>
      </c>
      <c r="D981" s="62">
        <v>1040</v>
      </c>
      <c r="E981" s="86">
        <v>8110</v>
      </c>
      <c r="F981" s="86">
        <v>56961</v>
      </c>
      <c r="G981" s="86">
        <v>87231</v>
      </c>
      <c r="H981" s="86">
        <v>500</v>
      </c>
      <c r="I981" s="86">
        <v>500</v>
      </c>
      <c r="K981" s="66">
        <v>40625</v>
      </c>
      <c r="L981" s="66"/>
      <c r="M981" s="66">
        <v>40625</v>
      </c>
      <c r="N981" s="62">
        <f t="shared" si="439"/>
        <v>4</v>
      </c>
      <c r="O981" s="66" t="s">
        <v>1152</v>
      </c>
      <c r="P981" s="66">
        <v>1</v>
      </c>
      <c r="Q981" s="66">
        <f t="shared" si="440"/>
        <v>1040</v>
      </c>
      <c r="R981" s="66">
        <f t="shared" si="441"/>
        <v>8110</v>
      </c>
      <c r="S981" s="66">
        <f t="shared" si="442"/>
        <v>56961</v>
      </c>
      <c r="T981" s="66">
        <f t="shared" si="443"/>
        <v>87231</v>
      </c>
      <c r="U981" s="66">
        <f t="shared" si="444"/>
        <v>500</v>
      </c>
      <c r="V981" s="66">
        <f t="shared" si="445"/>
        <v>500</v>
      </c>
      <c r="W981" s="66"/>
      <c r="X981" s="62">
        <v>40625</v>
      </c>
      <c r="Y981" s="62">
        <f t="shared" si="446"/>
        <v>4</v>
      </c>
      <c r="Z981" s="59" t="s">
        <v>1152</v>
      </c>
      <c r="AA981" s="62">
        <v>1</v>
      </c>
      <c r="AB981" s="62">
        <f t="shared" ca="1" si="447"/>
        <v>1</v>
      </c>
      <c r="AC981" s="62">
        <f t="shared" ca="1" si="448"/>
        <v>1040</v>
      </c>
      <c r="AD981" s="62">
        <f t="shared" ca="1" si="449"/>
        <v>8110</v>
      </c>
      <c r="AE981" s="62">
        <f t="shared" ca="1" si="450"/>
        <v>56961</v>
      </c>
      <c r="AF981" s="62">
        <f t="shared" ca="1" si="451"/>
        <v>87231</v>
      </c>
      <c r="AG981" s="62">
        <f t="shared" ca="1" si="452"/>
        <v>500</v>
      </c>
      <c r="AH981" s="62">
        <f t="shared" ca="1" si="453"/>
        <v>500</v>
      </c>
      <c r="AL981" s="66"/>
      <c r="AO981" s="138">
        <f t="shared" ref="AO981:AO1044" si="454">X981</f>
        <v>40625</v>
      </c>
      <c r="AP981" s="138" t="str">
        <f t="shared" ref="AP981:AP1044" si="455">Z981</f>
        <v>Weitersfelden</v>
      </c>
      <c r="AQ981" s="138">
        <f t="shared" ref="AQ981:AQ1044" ca="1" si="456">AD981</f>
        <v>8110</v>
      </c>
      <c r="AR981" s="138">
        <f t="shared" ref="AR981:AR1044" ca="1" si="457">AE981</f>
        <v>56961</v>
      </c>
      <c r="AS981" s="138">
        <f t="shared" ref="AS981:AS1044" ca="1" si="458">AF981</f>
        <v>87231</v>
      </c>
      <c r="AT981" s="138">
        <f t="shared" ref="AT981:AU1044" ca="1" si="459">AG981</f>
        <v>500</v>
      </c>
      <c r="AU981" s="138">
        <f t="shared" ca="1" si="459"/>
        <v>500</v>
      </c>
      <c r="AV981" s="135"/>
      <c r="AW981" s="131">
        <v>40625</v>
      </c>
      <c r="AX981" s="66">
        <f t="shared" ref="AX981:AX1044" si="460">INT(AW981/10000)</f>
        <v>4</v>
      </c>
      <c r="AY981" s="132" t="s">
        <v>1152</v>
      </c>
      <c r="AZ981" s="107">
        <f t="shared" ref="AZ981:AZ1044" ca="1" si="461">VLOOKUP($AW981,$AO:$AU,AQ$16,0)</f>
        <v>8110</v>
      </c>
      <c r="BA981" s="107">
        <f t="shared" ca="1" si="434"/>
        <v>56961</v>
      </c>
      <c r="BB981" s="107">
        <f t="shared" ca="1" si="435"/>
        <v>87231</v>
      </c>
      <c r="BC981" s="107">
        <f t="shared" ca="1" si="436"/>
        <v>500</v>
      </c>
      <c r="BD981" s="107">
        <f t="shared" ca="1" si="437"/>
        <v>500</v>
      </c>
    </row>
    <row r="982" spans="1:56" x14ac:dyDescent="0.15">
      <c r="A982" s="62">
        <v>40626</v>
      </c>
      <c r="B982" s="62">
        <f t="shared" si="438"/>
        <v>4</v>
      </c>
      <c r="C982" s="59" t="s">
        <v>1151</v>
      </c>
      <c r="D982" s="62">
        <v>1586</v>
      </c>
      <c r="E982" s="86">
        <v>8012</v>
      </c>
      <c r="F982" s="86">
        <v>74731</v>
      </c>
      <c r="G982" s="86">
        <v>104672</v>
      </c>
      <c r="H982" s="86">
        <v>500</v>
      </c>
      <c r="I982" s="86">
        <v>500</v>
      </c>
      <c r="K982" s="66">
        <v>40626</v>
      </c>
      <c r="L982" s="66"/>
      <c r="M982" s="66">
        <v>40626</v>
      </c>
      <c r="N982" s="62">
        <f t="shared" si="439"/>
        <v>4</v>
      </c>
      <c r="O982" s="66" t="s">
        <v>1151</v>
      </c>
      <c r="P982" s="66">
        <v>1</v>
      </c>
      <c r="Q982" s="66">
        <f t="shared" si="440"/>
        <v>1586</v>
      </c>
      <c r="R982" s="66">
        <f t="shared" si="441"/>
        <v>8012</v>
      </c>
      <c r="S982" s="66">
        <f t="shared" si="442"/>
        <v>74731</v>
      </c>
      <c r="T982" s="66">
        <f t="shared" si="443"/>
        <v>104672</v>
      </c>
      <c r="U982" s="66">
        <f t="shared" si="444"/>
        <v>500</v>
      </c>
      <c r="V982" s="66">
        <f t="shared" si="445"/>
        <v>500</v>
      </c>
      <c r="W982" s="66"/>
      <c r="X982" s="62">
        <v>40626</v>
      </c>
      <c r="Y982" s="62">
        <f t="shared" si="446"/>
        <v>4</v>
      </c>
      <c r="Z982" s="59" t="s">
        <v>1151</v>
      </c>
      <c r="AA982" s="62">
        <v>1</v>
      </c>
      <c r="AB982" s="62">
        <f t="shared" ca="1" si="447"/>
        <v>1</v>
      </c>
      <c r="AC982" s="62">
        <f t="shared" ca="1" si="448"/>
        <v>1586</v>
      </c>
      <c r="AD982" s="62">
        <f t="shared" ca="1" si="449"/>
        <v>8012</v>
      </c>
      <c r="AE982" s="62">
        <f t="shared" ca="1" si="450"/>
        <v>74731</v>
      </c>
      <c r="AF982" s="62">
        <f t="shared" ca="1" si="451"/>
        <v>104672</v>
      </c>
      <c r="AG982" s="62">
        <f t="shared" ca="1" si="452"/>
        <v>500</v>
      </c>
      <c r="AH982" s="62">
        <f t="shared" ca="1" si="453"/>
        <v>500</v>
      </c>
      <c r="AL982" s="66"/>
      <c r="AO982" s="138">
        <f t="shared" si="454"/>
        <v>40626</v>
      </c>
      <c r="AP982" s="138" t="str">
        <f t="shared" si="455"/>
        <v>Windhaag bei Freistadt</v>
      </c>
      <c r="AQ982" s="138">
        <f t="shared" ca="1" si="456"/>
        <v>8012</v>
      </c>
      <c r="AR982" s="138">
        <f t="shared" ca="1" si="457"/>
        <v>74731</v>
      </c>
      <c r="AS982" s="138">
        <f t="shared" ca="1" si="458"/>
        <v>104672</v>
      </c>
      <c r="AT982" s="138">
        <f t="shared" ca="1" si="459"/>
        <v>500</v>
      </c>
      <c r="AU982" s="138">
        <f t="shared" ca="1" si="459"/>
        <v>500</v>
      </c>
      <c r="AV982" s="135"/>
      <c r="AW982" s="131">
        <v>40626</v>
      </c>
      <c r="AX982" s="66">
        <f t="shared" si="460"/>
        <v>4</v>
      </c>
      <c r="AY982" s="132" t="s">
        <v>1151</v>
      </c>
      <c r="AZ982" s="107">
        <f t="shared" ca="1" si="461"/>
        <v>8012</v>
      </c>
      <c r="BA982" s="107">
        <f t="shared" ca="1" si="434"/>
        <v>74731</v>
      </c>
      <c r="BB982" s="107">
        <f t="shared" ca="1" si="435"/>
        <v>104672</v>
      </c>
      <c r="BC982" s="107">
        <f t="shared" ca="1" si="436"/>
        <v>500</v>
      </c>
      <c r="BD982" s="107">
        <f t="shared" ca="1" si="437"/>
        <v>500</v>
      </c>
    </row>
    <row r="983" spans="1:56" x14ac:dyDescent="0.15">
      <c r="A983" s="62">
        <v>40627</v>
      </c>
      <c r="B983" s="62">
        <f t="shared" si="438"/>
        <v>4</v>
      </c>
      <c r="C983" s="59" t="s">
        <v>1150</v>
      </c>
      <c r="D983" s="62">
        <v>2899</v>
      </c>
      <c r="E983" s="86">
        <v>13381</v>
      </c>
      <c r="F983" s="86">
        <v>187874</v>
      </c>
      <c r="G983" s="86">
        <v>463169</v>
      </c>
      <c r="H983" s="86">
        <v>500</v>
      </c>
      <c r="I983" s="86">
        <v>500</v>
      </c>
      <c r="K983" s="66">
        <v>40627</v>
      </c>
      <c r="L983" s="66"/>
      <c r="M983" s="66">
        <v>40627</v>
      </c>
      <c r="N983" s="62">
        <f t="shared" si="439"/>
        <v>4</v>
      </c>
      <c r="O983" s="66" t="s">
        <v>1150</v>
      </c>
      <c r="P983" s="66">
        <v>1</v>
      </c>
      <c r="Q983" s="66">
        <f t="shared" si="440"/>
        <v>2899</v>
      </c>
      <c r="R983" s="66">
        <f t="shared" si="441"/>
        <v>13381</v>
      </c>
      <c r="S983" s="66">
        <f t="shared" si="442"/>
        <v>187874</v>
      </c>
      <c r="T983" s="66">
        <f t="shared" si="443"/>
        <v>463169</v>
      </c>
      <c r="U983" s="66">
        <f t="shared" si="444"/>
        <v>500</v>
      </c>
      <c r="V983" s="66">
        <f t="shared" si="445"/>
        <v>500</v>
      </c>
      <c r="W983" s="66"/>
      <c r="X983" s="62">
        <v>40627</v>
      </c>
      <c r="Y983" s="62">
        <f t="shared" si="446"/>
        <v>4</v>
      </c>
      <c r="Z983" s="59" t="s">
        <v>1150</v>
      </c>
      <c r="AA983" s="62">
        <v>1</v>
      </c>
      <c r="AB983" s="62">
        <f t="shared" ca="1" si="447"/>
        <v>1</v>
      </c>
      <c r="AC983" s="62">
        <f t="shared" ca="1" si="448"/>
        <v>2899</v>
      </c>
      <c r="AD983" s="62">
        <f t="shared" ca="1" si="449"/>
        <v>13381</v>
      </c>
      <c r="AE983" s="62">
        <f t="shared" ca="1" si="450"/>
        <v>187874</v>
      </c>
      <c r="AF983" s="62">
        <f t="shared" ca="1" si="451"/>
        <v>463169</v>
      </c>
      <c r="AG983" s="62">
        <f t="shared" ca="1" si="452"/>
        <v>500</v>
      </c>
      <c r="AH983" s="62">
        <f t="shared" ca="1" si="453"/>
        <v>500</v>
      </c>
      <c r="AL983" s="66"/>
      <c r="AO983" s="138">
        <f t="shared" si="454"/>
        <v>40627</v>
      </c>
      <c r="AP983" s="138" t="str">
        <f t="shared" si="455"/>
        <v>Bad Zell</v>
      </c>
      <c r="AQ983" s="138">
        <f t="shared" ca="1" si="456"/>
        <v>13381</v>
      </c>
      <c r="AR983" s="138">
        <f t="shared" ca="1" si="457"/>
        <v>187874</v>
      </c>
      <c r="AS983" s="138">
        <f t="shared" ca="1" si="458"/>
        <v>463169</v>
      </c>
      <c r="AT983" s="138">
        <f t="shared" ca="1" si="459"/>
        <v>500</v>
      </c>
      <c r="AU983" s="138">
        <f t="shared" ca="1" si="459"/>
        <v>500</v>
      </c>
      <c r="AV983" s="135"/>
      <c r="AW983" s="131">
        <v>40627</v>
      </c>
      <c r="AX983" s="66">
        <f t="shared" si="460"/>
        <v>4</v>
      </c>
      <c r="AY983" s="132" t="s">
        <v>1150</v>
      </c>
      <c r="AZ983" s="107">
        <f t="shared" ca="1" si="461"/>
        <v>13381</v>
      </c>
      <c r="BA983" s="107">
        <f t="shared" ca="1" si="434"/>
        <v>187874</v>
      </c>
      <c r="BB983" s="107">
        <f t="shared" ca="1" si="435"/>
        <v>463169</v>
      </c>
      <c r="BC983" s="107">
        <f t="shared" ca="1" si="436"/>
        <v>500</v>
      </c>
      <c r="BD983" s="107">
        <f t="shared" ca="1" si="437"/>
        <v>500</v>
      </c>
    </row>
    <row r="984" spans="1:56" x14ac:dyDescent="0.15">
      <c r="A984" s="62">
        <v>40701</v>
      </c>
      <c r="B984" s="62">
        <f t="shared" si="438"/>
        <v>4</v>
      </c>
      <c r="C984" s="59" t="s">
        <v>1149</v>
      </c>
      <c r="D984" s="62">
        <v>9789</v>
      </c>
      <c r="E984" s="86">
        <v>30365</v>
      </c>
      <c r="F984" s="86">
        <v>1119121</v>
      </c>
      <c r="G984" s="86">
        <v>1824172</v>
      </c>
      <c r="H984" s="86">
        <v>500</v>
      </c>
      <c r="I984" s="86">
        <v>500</v>
      </c>
      <c r="K984" s="66">
        <v>40701</v>
      </c>
      <c r="L984" s="66"/>
      <c r="M984" s="66">
        <v>40701</v>
      </c>
      <c r="N984" s="62">
        <f t="shared" si="439"/>
        <v>4</v>
      </c>
      <c r="O984" s="66" t="s">
        <v>1149</v>
      </c>
      <c r="P984" s="66">
        <v>1</v>
      </c>
      <c r="Q984" s="66">
        <f t="shared" si="440"/>
        <v>9789</v>
      </c>
      <c r="R984" s="66">
        <f t="shared" si="441"/>
        <v>30365</v>
      </c>
      <c r="S984" s="66">
        <f t="shared" si="442"/>
        <v>1119121</v>
      </c>
      <c r="T984" s="66">
        <f t="shared" si="443"/>
        <v>1824172</v>
      </c>
      <c r="U984" s="66">
        <f t="shared" si="444"/>
        <v>500</v>
      </c>
      <c r="V984" s="66">
        <f t="shared" si="445"/>
        <v>500</v>
      </c>
      <c r="W984" s="66"/>
      <c r="X984" s="62">
        <v>40701</v>
      </c>
      <c r="Y984" s="62">
        <f t="shared" si="446"/>
        <v>4</v>
      </c>
      <c r="Z984" s="59" t="s">
        <v>1149</v>
      </c>
      <c r="AA984" s="62">
        <v>1</v>
      </c>
      <c r="AB984" s="62">
        <f t="shared" ca="1" si="447"/>
        <v>1</v>
      </c>
      <c r="AC984" s="62">
        <f t="shared" ca="1" si="448"/>
        <v>9789</v>
      </c>
      <c r="AD984" s="62">
        <f t="shared" ca="1" si="449"/>
        <v>30365</v>
      </c>
      <c r="AE984" s="62">
        <f t="shared" ca="1" si="450"/>
        <v>1119121</v>
      </c>
      <c r="AF984" s="62">
        <f t="shared" ca="1" si="451"/>
        <v>1824172</v>
      </c>
      <c r="AG984" s="62">
        <f t="shared" ca="1" si="452"/>
        <v>500</v>
      </c>
      <c r="AH984" s="62">
        <f t="shared" ca="1" si="453"/>
        <v>500</v>
      </c>
      <c r="AL984" s="66"/>
      <c r="AO984" s="138">
        <f t="shared" si="454"/>
        <v>40701</v>
      </c>
      <c r="AP984" s="138" t="str">
        <f t="shared" si="455"/>
        <v>Altmünster</v>
      </c>
      <c r="AQ984" s="138">
        <f t="shared" ca="1" si="456"/>
        <v>30365</v>
      </c>
      <c r="AR984" s="138">
        <f t="shared" ca="1" si="457"/>
        <v>1119121</v>
      </c>
      <c r="AS984" s="138">
        <f t="shared" ca="1" si="458"/>
        <v>1824172</v>
      </c>
      <c r="AT984" s="138">
        <f t="shared" ca="1" si="459"/>
        <v>500</v>
      </c>
      <c r="AU984" s="138">
        <f t="shared" ca="1" si="459"/>
        <v>500</v>
      </c>
      <c r="AV984" s="135"/>
      <c r="AW984" s="131">
        <v>40701</v>
      </c>
      <c r="AX984" s="66">
        <f t="shared" si="460"/>
        <v>4</v>
      </c>
      <c r="AY984" s="132" t="s">
        <v>1149</v>
      </c>
      <c r="AZ984" s="107">
        <f t="shared" ca="1" si="461"/>
        <v>30365</v>
      </c>
      <c r="BA984" s="107">
        <f t="shared" ca="1" si="434"/>
        <v>1119121</v>
      </c>
      <c r="BB984" s="107">
        <f t="shared" ca="1" si="435"/>
        <v>1824172</v>
      </c>
      <c r="BC984" s="107">
        <f t="shared" ca="1" si="436"/>
        <v>500</v>
      </c>
      <c r="BD984" s="107">
        <f t="shared" ca="1" si="437"/>
        <v>500</v>
      </c>
    </row>
    <row r="985" spans="1:56" x14ac:dyDescent="0.15">
      <c r="A985" s="62">
        <v>40702</v>
      </c>
      <c r="B985" s="62">
        <f t="shared" si="438"/>
        <v>4</v>
      </c>
      <c r="C985" s="59" t="s">
        <v>1148</v>
      </c>
      <c r="D985" s="62">
        <v>7492</v>
      </c>
      <c r="E985" s="86">
        <v>13529</v>
      </c>
      <c r="F985" s="86">
        <v>717815</v>
      </c>
      <c r="G985" s="86">
        <v>2366776</v>
      </c>
      <c r="H985" s="86">
        <v>500</v>
      </c>
      <c r="I985" s="86">
        <v>500</v>
      </c>
      <c r="K985" s="66">
        <v>40702</v>
      </c>
      <c r="L985" s="66"/>
      <c r="M985" s="66">
        <v>40702</v>
      </c>
      <c r="N985" s="62">
        <f t="shared" si="439"/>
        <v>4</v>
      </c>
      <c r="O985" s="66" t="s">
        <v>1148</v>
      </c>
      <c r="P985" s="66">
        <v>1</v>
      </c>
      <c r="Q985" s="66">
        <f t="shared" si="440"/>
        <v>7492</v>
      </c>
      <c r="R985" s="66">
        <f t="shared" si="441"/>
        <v>13529</v>
      </c>
      <c r="S985" s="66">
        <f t="shared" si="442"/>
        <v>717815</v>
      </c>
      <c r="T985" s="66">
        <f t="shared" si="443"/>
        <v>2366776</v>
      </c>
      <c r="U985" s="66">
        <f t="shared" si="444"/>
        <v>500</v>
      </c>
      <c r="V985" s="66">
        <f t="shared" si="445"/>
        <v>500</v>
      </c>
      <c r="W985" s="66"/>
      <c r="X985" s="62">
        <v>40702</v>
      </c>
      <c r="Y985" s="62">
        <f t="shared" si="446"/>
        <v>4</v>
      </c>
      <c r="Z985" s="59" t="s">
        <v>1148</v>
      </c>
      <c r="AA985" s="62">
        <v>1</v>
      </c>
      <c r="AB985" s="62">
        <f t="shared" ca="1" si="447"/>
        <v>1</v>
      </c>
      <c r="AC985" s="62">
        <f t="shared" ca="1" si="448"/>
        <v>7492</v>
      </c>
      <c r="AD985" s="62">
        <f t="shared" ca="1" si="449"/>
        <v>13529</v>
      </c>
      <c r="AE985" s="62">
        <f t="shared" ca="1" si="450"/>
        <v>717815</v>
      </c>
      <c r="AF985" s="62">
        <f t="shared" ca="1" si="451"/>
        <v>2366776</v>
      </c>
      <c r="AG985" s="62">
        <f t="shared" ca="1" si="452"/>
        <v>500</v>
      </c>
      <c r="AH985" s="62">
        <f t="shared" ca="1" si="453"/>
        <v>500</v>
      </c>
      <c r="AL985" s="66"/>
      <c r="AO985" s="138">
        <f t="shared" si="454"/>
        <v>40702</v>
      </c>
      <c r="AP985" s="138" t="str">
        <f t="shared" si="455"/>
        <v>Bad Goisern am Hallstättersee</v>
      </c>
      <c r="AQ985" s="138">
        <f t="shared" ca="1" si="456"/>
        <v>13529</v>
      </c>
      <c r="AR985" s="138">
        <f t="shared" ca="1" si="457"/>
        <v>717815</v>
      </c>
      <c r="AS985" s="138">
        <f t="shared" ca="1" si="458"/>
        <v>2366776</v>
      </c>
      <c r="AT985" s="138">
        <f t="shared" ca="1" si="459"/>
        <v>500</v>
      </c>
      <c r="AU985" s="138">
        <f t="shared" ca="1" si="459"/>
        <v>500</v>
      </c>
      <c r="AV985" s="135"/>
      <c r="AW985" s="131">
        <v>40702</v>
      </c>
      <c r="AX985" s="66">
        <f t="shared" si="460"/>
        <v>4</v>
      </c>
      <c r="AY985" s="132" t="s">
        <v>1148</v>
      </c>
      <c r="AZ985" s="107">
        <f t="shared" ca="1" si="461"/>
        <v>13529</v>
      </c>
      <c r="BA985" s="107">
        <f t="shared" ca="1" si="434"/>
        <v>717815</v>
      </c>
      <c r="BB985" s="107">
        <f t="shared" ca="1" si="435"/>
        <v>2366776</v>
      </c>
      <c r="BC985" s="107">
        <f t="shared" ca="1" si="436"/>
        <v>500</v>
      </c>
      <c r="BD985" s="107">
        <f t="shared" ca="1" si="437"/>
        <v>500</v>
      </c>
    </row>
    <row r="986" spans="1:56" x14ac:dyDescent="0.15">
      <c r="A986" s="62">
        <v>40703</v>
      </c>
      <c r="B986" s="62">
        <f t="shared" si="438"/>
        <v>4</v>
      </c>
      <c r="C986" s="59" t="s">
        <v>1147</v>
      </c>
      <c r="D986" s="62">
        <v>14008</v>
      </c>
      <c r="E986" s="86">
        <v>29990</v>
      </c>
      <c r="F986" s="86">
        <v>1416728</v>
      </c>
      <c r="G986" s="86">
        <v>3462516</v>
      </c>
      <c r="H986" s="86">
        <v>500</v>
      </c>
      <c r="I986" s="86">
        <v>500</v>
      </c>
      <c r="K986" s="66">
        <v>40703</v>
      </c>
      <c r="L986" s="66"/>
      <c r="M986" s="66">
        <v>40703</v>
      </c>
      <c r="N986" s="62">
        <f t="shared" si="439"/>
        <v>4</v>
      </c>
      <c r="O986" s="66" t="s">
        <v>1147</v>
      </c>
      <c r="P986" s="66">
        <v>1</v>
      </c>
      <c r="Q986" s="66">
        <f t="shared" si="440"/>
        <v>14008</v>
      </c>
      <c r="R986" s="66">
        <f t="shared" si="441"/>
        <v>29990</v>
      </c>
      <c r="S986" s="66">
        <f t="shared" si="442"/>
        <v>1416728</v>
      </c>
      <c r="T986" s="66">
        <f t="shared" si="443"/>
        <v>3462516</v>
      </c>
      <c r="U986" s="66">
        <f t="shared" si="444"/>
        <v>500</v>
      </c>
      <c r="V986" s="66">
        <f t="shared" si="445"/>
        <v>500</v>
      </c>
      <c r="W986" s="66"/>
      <c r="X986" s="62">
        <v>40703</v>
      </c>
      <c r="Y986" s="62">
        <f t="shared" si="446"/>
        <v>4</v>
      </c>
      <c r="Z986" s="59" t="s">
        <v>1147</v>
      </c>
      <c r="AA986" s="62">
        <v>1</v>
      </c>
      <c r="AB986" s="62">
        <f t="shared" ca="1" si="447"/>
        <v>1</v>
      </c>
      <c r="AC986" s="62">
        <f t="shared" ca="1" si="448"/>
        <v>14008</v>
      </c>
      <c r="AD986" s="62">
        <f t="shared" ca="1" si="449"/>
        <v>29990</v>
      </c>
      <c r="AE986" s="62">
        <f t="shared" ca="1" si="450"/>
        <v>1416728</v>
      </c>
      <c r="AF986" s="62">
        <f t="shared" ca="1" si="451"/>
        <v>3462516</v>
      </c>
      <c r="AG986" s="62">
        <f t="shared" ca="1" si="452"/>
        <v>500</v>
      </c>
      <c r="AH986" s="62">
        <f t="shared" ca="1" si="453"/>
        <v>500</v>
      </c>
      <c r="AL986" s="66"/>
      <c r="AO986" s="138">
        <f t="shared" si="454"/>
        <v>40703</v>
      </c>
      <c r="AP986" s="138" t="str">
        <f t="shared" si="455"/>
        <v>Bad Ischl</v>
      </c>
      <c r="AQ986" s="138">
        <f t="shared" ca="1" si="456"/>
        <v>29990</v>
      </c>
      <c r="AR986" s="138">
        <f t="shared" ca="1" si="457"/>
        <v>1416728</v>
      </c>
      <c r="AS986" s="138">
        <f t="shared" ca="1" si="458"/>
        <v>3462516</v>
      </c>
      <c r="AT986" s="138">
        <f t="shared" ca="1" si="459"/>
        <v>500</v>
      </c>
      <c r="AU986" s="138">
        <f t="shared" ca="1" si="459"/>
        <v>500</v>
      </c>
      <c r="AV986" s="135"/>
      <c r="AW986" s="131">
        <v>40703</v>
      </c>
      <c r="AX986" s="66">
        <f t="shared" si="460"/>
        <v>4</v>
      </c>
      <c r="AY986" s="132" t="s">
        <v>1147</v>
      </c>
      <c r="AZ986" s="107">
        <f t="shared" ca="1" si="461"/>
        <v>29990</v>
      </c>
      <c r="BA986" s="107">
        <f t="shared" ca="1" si="434"/>
        <v>1416728</v>
      </c>
      <c r="BB986" s="107">
        <f t="shared" ca="1" si="435"/>
        <v>3462516</v>
      </c>
      <c r="BC986" s="107">
        <f t="shared" ca="1" si="436"/>
        <v>500</v>
      </c>
      <c r="BD986" s="107">
        <f t="shared" ca="1" si="437"/>
        <v>500</v>
      </c>
    </row>
    <row r="987" spans="1:56" x14ac:dyDescent="0.15">
      <c r="A987" s="62">
        <v>40704</v>
      </c>
      <c r="B987" s="62">
        <f t="shared" si="438"/>
        <v>4</v>
      </c>
      <c r="C987" s="59" t="s">
        <v>1146</v>
      </c>
      <c r="D987" s="62">
        <v>7713</v>
      </c>
      <c r="E987" s="86">
        <v>27568</v>
      </c>
      <c r="F987" s="86">
        <v>651357</v>
      </c>
      <c r="G987" s="86">
        <v>1604164</v>
      </c>
      <c r="H987" s="86">
        <v>500</v>
      </c>
      <c r="I987" s="86">
        <v>500</v>
      </c>
      <c r="K987" s="66">
        <v>40704</v>
      </c>
      <c r="L987" s="66"/>
      <c r="M987" s="66">
        <v>40704</v>
      </c>
      <c r="N987" s="62">
        <f t="shared" si="439"/>
        <v>4</v>
      </c>
      <c r="O987" s="66" t="s">
        <v>1146</v>
      </c>
      <c r="P987" s="66">
        <v>1</v>
      </c>
      <c r="Q987" s="66">
        <f t="shared" si="440"/>
        <v>7713</v>
      </c>
      <c r="R987" s="66">
        <f t="shared" si="441"/>
        <v>27568</v>
      </c>
      <c r="S987" s="66">
        <f t="shared" si="442"/>
        <v>651357</v>
      </c>
      <c r="T987" s="66">
        <f t="shared" si="443"/>
        <v>1604164</v>
      </c>
      <c r="U987" s="66">
        <f t="shared" si="444"/>
        <v>500</v>
      </c>
      <c r="V987" s="66">
        <f t="shared" si="445"/>
        <v>500</v>
      </c>
      <c r="W987" s="66"/>
      <c r="X987" s="62">
        <v>40704</v>
      </c>
      <c r="Y987" s="62">
        <f t="shared" si="446"/>
        <v>4</v>
      </c>
      <c r="Z987" s="59" t="s">
        <v>2459</v>
      </c>
      <c r="AA987" s="62">
        <v>1</v>
      </c>
      <c r="AB987" s="62">
        <f t="shared" ca="1" si="447"/>
        <v>1</v>
      </c>
      <c r="AC987" s="62">
        <f t="shared" ca="1" si="448"/>
        <v>7713</v>
      </c>
      <c r="AD987" s="62">
        <f t="shared" ca="1" si="449"/>
        <v>27568</v>
      </c>
      <c r="AE987" s="62">
        <f t="shared" ca="1" si="450"/>
        <v>651357</v>
      </c>
      <c r="AF987" s="62">
        <f t="shared" ca="1" si="451"/>
        <v>1604164</v>
      </c>
      <c r="AG987" s="62">
        <f t="shared" ca="1" si="452"/>
        <v>500</v>
      </c>
      <c r="AH987" s="62">
        <f t="shared" ca="1" si="453"/>
        <v>500</v>
      </c>
      <c r="AL987" s="66"/>
      <c r="AO987" s="138">
        <f t="shared" si="454"/>
        <v>40704</v>
      </c>
      <c r="AP987" s="138" t="str">
        <f t="shared" si="455"/>
        <v>Ebensee am Traunsee</v>
      </c>
      <c r="AQ987" s="138">
        <f t="shared" ca="1" si="456"/>
        <v>27568</v>
      </c>
      <c r="AR987" s="138">
        <f t="shared" ca="1" si="457"/>
        <v>651357</v>
      </c>
      <c r="AS987" s="138">
        <f t="shared" ca="1" si="458"/>
        <v>1604164</v>
      </c>
      <c r="AT987" s="138">
        <f t="shared" ca="1" si="459"/>
        <v>500</v>
      </c>
      <c r="AU987" s="138">
        <f t="shared" ca="1" si="459"/>
        <v>500</v>
      </c>
      <c r="AV987" s="135"/>
      <c r="AW987" s="131">
        <v>40704</v>
      </c>
      <c r="AX987" s="66">
        <f t="shared" si="460"/>
        <v>4</v>
      </c>
      <c r="AY987" s="132" t="s">
        <v>2459</v>
      </c>
      <c r="AZ987" s="107">
        <f t="shared" ca="1" si="461"/>
        <v>27568</v>
      </c>
      <c r="BA987" s="107">
        <f t="shared" ca="1" si="434"/>
        <v>651357</v>
      </c>
      <c r="BB987" s="107">
        <f t="shared" ca="1" si="435"/>
        <v>1604164</v>
      </c>
      <c r="BC987" s="107">
        <f t="shared" ca="1" si="436"/>
        <v>500</v>
      </c>
      <c r="BD987" s="107">
        <f t="shared" ca="1" si="437"/>
        <v>500</v>
      </c>
    </row>
    <row r="988" spans="1:56" x14ac:dyDescent="0.15">
      <c r="A988" s="62">
        <v>40705</v>
      </c>
      <c r="B988" s="62">
        <f t="shared" si="438"/>
        <v>4</v>
      </c>
      <c r="C988" s="59" t="s">
        <v>1145</v>
      </c>
      <c r="D988" s="62">
        <v>13307</v>
      </c>
      <c r="E988" s="86">
        <v>10382</v>
      </c>
      <c r="F988" s="86">
        <v>1637287</v>
      </c>
      <c r="G988" s="86">
        <v>7076082</v>
      </c>
      <c r="H988" s="86">
        <v>500</v>
      </c>
      <c r="I988" s="86">
        <v>500</v>
      </c>
      <c r="K988" s="66">
        <v>40705</v>
      </c>
      <c r="L988" s="66"/>
      <c r="M988" s="66">
        <v>40705</v>
      </c>
      <c r="N988" s="62">
        <f t="shared" si="439"/>
        <v>4</v>
      </c>
      <c r="O988" s="66" t="s">
        <v>1145</v>
      </c>
      <c r="P988" s="66">
        <v>1</v>
      </c>
      <c r="Q988" s="66">
        <f t="shared" si="440"/>
        <v>13307</v>
      </c>
      <c r="R988" s="66">
        <f t="shared" si="441"/>
        <v>10382</v>
      </c>
      <c r="S988" s="66">
        <f t="shared" si="442"/>
        <v>1637287</v>
      </c>
      <c r="T988" s="66">
        <f t="shared" si="443"/>
        <v>7076082</v>
      </c>
      <c r="U988" s="66">
        <f t="shared" si="444"/>
        <v>500</v>
      </c>
      <c r="V988" s="66">
        <f t="shared" si="445"/>
        <v>500</v>
      </c>
      <c r="W988" s="66"/>
      <c r="X988" s="62">
        <v>40705</v>
      </c>
      <c r="Y988" s="62">
        <f t="shared" si="446"/>
        <v>4</v>
      </c>
      <c r="Z988" s="59" t="s">
        <v>1145</v>
      </c>
      <c r="AA988" s="62">
        <v>1</v>
      </c>
      <c r="AB988" s="62">
        <f t="shared" ca="1" si="447"/>
        <v>1</v>
      </c>
      <c r="AC988" s="62">
        <f t="shared" ca="1" si="448"/>
        <v>13307</v>
      </c>
      <c r="AD988" s="62">
        <f t="shared" ca="1" si="449"/>
        <v>10382</v>
      </c>
      <c r="AE988" s="62">
        <f t="shared" ca="1" si="450"/>
        <v>1637287</v>
      </c>
      <c r="AF988" s="62">
        <f t="shared" ca="1" si="451"/>
        <v>7076082</v>
      </c>
      <c r="AG988" s="62">
        <f t="shared" ca="1" si="452"/>
        <v>500</v>
      </c>
      <c r="AH988" s="62">
        <f t="shared" ca="1" si="453"/>
        <v>500</v>
      </c>
      <c r="AL988" s="66"/>
      <c r="AO988" s="138">
        <f t="shared" si="454"/>
        <v>40705</v>
      </c>
      <c r="AP988" s="138" t="str">
        <f t="shared" si="455"/>
        <v>Gmunden</v>
      </c>
      <c r="AQ988" s="138">
        <f t="shared" ca="1" si="456"/>
        <v>10382</v>
      </c>
      <c r="AR988" s="138">
        <f t="shared" ca="1" si="457"/>
        <v>1637287</v>
      </c>
      <c r="AS988" s="138">
        <f t="shared" ca="1" si="458"/>
        <v>7076082</v>
      </c>
      <c r="AT988" s="138">
        <f t="shared" ca="1" si="459"/>
        <v>500</v>
      </c>
      <c r="AU988" s="138">
        <f t="shared" ca="1" si="459"/>
        <v>500</v>
      </c>
      <c r="AV988" s="135"/>
      <c r="AW988" s="131">
        <v>40705</v>
      </c>
      <c r="AX988" s="66">
        <f t="shared" si="460"/>
        <v>4</v>
      </c>
      <c r="AY988" s="132" t="s">
        <v>1145</v>
      </c>
      <c r="AZ988" s="107">
        <f t="shared" ca="1" si="461"/>
        <v>10382</v>
      </c>
      <c r="BA988" s="107">
        <f t="shared" ca="1" si="434"/>
        <v>1637287</v>
      </c>
      <c r="BB988" s="107">
        <f t="shared" ca="1" si="435"/>
        <v>7076082</v>
      </c>
      <c r="BC988" s="107">
        <f t="shared" ca="1" si="436"/>
        <v>500</v>
      </c>
      <c r="BD988" s="107">
        <f t="shared" ca="1" si="437"/>
        <v>500</v>
      </c>
    </row>
    <row r="989" spans="1:56" x14ac:dyDescent="0.15">
      <c r="A989" s="62">
        <v>40706</v>
      </c>
      <c r="B989" s="62">
        <f t="shared" si="438"/>
        <v>4</v>
      </c>
      <c r="C989" s="59" t="s">
        <v>1144</v>
      </c>
      <c r="D989" s="62">
        <v>1765</v>
      </c>
      <c r="E989" s="86">
        <v>10838</v>
      </c>
      <c r="F989" s="86">
        <v>178110</v>
      </c>
      <c r="G989" s="86">
        <v>454817</v>
      </c>
      <c r="H989" s="86">
        <v>500</v>
      </c>
      <c r="I989" s="86">
        <v>500</v>
      </c>
      <c r="K989" s="66">
        <v>40706</v>
      </c>
      <c r="L989" s="66"/>
      <c r="M989" s="66">
        <v>40706</v>
      </c>
      <c r="N989" s="62">
        <f t="shared" si="439"/>
        <v>4</v>
      </c>
      <c r="O989" s="66" t="s">
        <v>1144</v>
      </c>
      <c r="P989" s="66">
        <v>1</v>
      </c>
      <c r="Q989" s="66">
        <f t="shared" si="440"/>
        <v>1765</v>
      </c>
      <c r="R989" s="66">
        <f t="shared" si="441"/>
        <v>10838</v>
      </c>
      <c r="S989" s="66">
        <f t="shared" si="442"/>
        <v>178110</v>
      </c>
      <c r="T989" s="66">
        <f t="shared" si="443"/>
        <v>454817</v>
      </c>
      <c r="U989" s="66">
        <f t="shared" si="444"/>
        <v>500</v>
      </c>
      <c r="V989" s="66">
        <f t="shared" si="445"/>
        <v>500</v>
      </c>
      <c r="W989" s="66"/>
      <c r="X989" s="62">
        <v>40706</v>
      </c>
      <c r="Y989" s="62">
        <f t="shared" si="446"/>
        <v>4</v>
      </c>
      <c r="Z989" s="59" t="s">
        <v>1144</v>
      </c>
      <c r="AA989" s="62">
        <v>1</v>
      </c>
      <c r="AB989" s="62">
        <f t="shared" ca="1" si="447"/>
        <v>1</v>
      </c>
      <c r="AC989" s="62">
        <f t="shared" ca="1" si="448"/>
        <v>1765</v>
      </c>
      <c r="AD989" s="62">
        <f t="shared" ca="1" si="449"/>
        <v>10838</v>
      </c>
      <c r="AE989" s="62">
        <f t="shared" ca="1" si="450"/>
        <v>178110</v>
      </c>
      <c r="AF989" s="62">
        <f t="shared" ca="1" si="451"/>
        <v>454817</v>
      </c>
      <c r="AG989" s="62">
        <f t="shared" ca="1" si="452"/>
        <v>500</v>
      </c>
      <c r="AH989" s="62">
        <f t="shared" ca="1" si="453"/>
        <v>500</v>
      </c>
      <c r="AL989" s="66"/>
      <c r="AO989" s="138">
        <f t="shared" si="454"/>
        <v>40706</v>
      </c>
      <c r="AP989" s="138" t="str">
        <f t="shared" si="455"/>
        <v>Gosau</v>
      </c>
      <c r="AQ989" s="138">
        <f t="shared" ca="1" si="456"/>
        <v>10838</v>
      </c>
      <c r="AR989" s="138">
        <f t="shared" ca="1" si="457"/>
        <v>178110</v>
      </c>
      <c r="AS989" s="138">
        <f t="shared" ca="1" si="458"/>
        <v>454817</v>
      </c>
      <c r="AT989" s="138">
        <f t="shared" ca="1" si="459"/>
        <v>500</v>
      </c>
      <c r="AU989" s="138">
        <f t="shared" ca="1" si="459"/>
        <v>500</v>
      </c>
      <c r="AV989" s="135"/>
      <c r="AW989" s="131">
        <v>40706</v>
      </c>
      <c r="AX989" s="66">
        <f t="shared" si="460"/>
        <v>4</v>
      </c>
      <c r="AY989" s="132" t="s">
        <v>1144</v>
      </c>
      <c r="AZ989" s="107">
        <f t="shared" ca="1" si="461"/>
        <v>10838</v>
      </c>
      <c r="BA989" s="107">
        <f t="shared" ca="1" si="434"/>
        <v>178110</v>
      </c>
      <c r="BB989" s="107">
        <f t="shared" ca="1" si="435"/>
        <v>454817</v>
      </c>
      <c r="BC989" s="107">
        <f t="shared" ca="1" si="436"/>
        <v>500</v>
      </c>
      <c r="BD989" s="107">
        <f t="shared" ca="1" si="437"/>
        <v>500</v>
      </c>
    </row>
    <row r="990" spans="1:56" x14ac:dyDescent="0.15">
      <c r="A990" s="62">
        <v>40707</v>
      </c>
      <c r="B990" s="62">
        <f t="shared" si="438"/>
        <v>4</v>
      </c>
      <c r="C990" s="59" t="s">
        <v>1143</v>
      </c>
      <c r="D990" s="62">
        <v>2089</v>
      </c>
      <c r="E990" s="86">
        <v>21755</v>
      </c>
      <c r="F990" s="86">
        <v>207553</v>
      </c>
      <c r="G990" s="86">
        <v>325715</v>
      </c>
      <c r="H990" s="86">
        <v>500</v>
      </c>
      <c r="I990" s="86">
        <v>500</v>
      </c>
      <c r="K990" s="66">
        <v>40707</v>
      </c>
      <c r="L990" s="66"/>
      <c r="M990" s="66">
        <v>40707</v>
      </c>
      <c r="N990" s="62">
        <f t="shared" si="439"/>
        <v>4</v>
      </c>
      <c r="O990" s="66" t="s">
        <v>1143</v>
      </c>
      <c r="P990" s="66">
        <v>1</v>
      </c>
      <c r="Q990" s="66">
        <f t="shared" si="440"/>
        <v>2089</v>
      </c>
      <c r="R990" s="66">
        <f t="shared" si="441"/>
        <v>21755</v>
      </c>
      <c r="S990" s="66">
        <f t="shared" si="442"/>
        <v>207553</v>
      </c>
      <c r="T990" s="66">
        <f t="shared" si="443"/>
        <v>325715</v>
      </c>
      <c r="U990" s="66">
        <f t="shared" si="444"/>
        <v>500</v>
      </c>
      <c r="V990" s="66">
        <f t="shared" si="445"/>
        <v>500</v>
      </c>
      <c r="W990" s="66"/>
      <c r="X990" s="62">
        <v>40707</v>
      </c>
      <c r="Y990" s="62">
        <f t="shared" si="446"/>
        <v>4</v>
      </c>
      <c r="Z990" s="59" t="s">
        <v>1143</v>
      </c>
      <c r="AA990" s="62">
        <v>1</v>
      </c>
      <c r="AB990" s="62">
        <f t="shared" ca="1" si="447"/>
        <v>1</v>
      </c>
      <c r="AC990" s="62">
        <f t="shared" ca="1" si="448"/>
        <v>2089</v>
      </c>
      <c r="AD990" s="62">
        <f t="shared" ca="1" si="449"/>
        <v>21755</v>
      </c>
      <c r="AE990" s="62">
        <f t="shared" ca="1" si="450"/>
        <v>207553</v>
      </c>
      <c r="AF990" s="62">
        <f t="shared" ca="1" si="451"/>
        <v>325715</v>
      </c>
      <c r="AG990" s="62">
        <f t="shared" ca="1" si="452"/>
        <v>500</v>
      </c>
      <c r="AH990" s="62">
        <f t="shared" ca="1" si="453"/>
        <v>500</v>
      </c>
      <c r="AL990" s="66"/>
      <c r="AO990" s="138">
        <f t="shared" si="454"/>
        <v>40707</v>
      </c>
      <c r="AP990" s="138" t="str">
        <f t="shared" si="455"/>
        <v>Grünau im Almtal</v>
      </c>
      <c r="AQ990" s="138">
        <f t="shared" ca="1" si="456"/>
        <v>21755</v>
      </c>
      <c r="AR990" s="138">
        <f t="shared" ca="1" si="457"/>
        <v>207553</v>
      </c>
      <c r="AS990" s="138">
        <f t="shared" ca="1" si="458"/>
        <v>325715</v>
      </c>
      <c r="AT990" s="138">
        <f t="shared" ca="1" si="459"/>
        <v>500</v>
      </c>
      <c r="AU990" s="138">
        <f t="shared" ca="1" si="459"/>
        <v>500</v>
      </c>
      <c r="AV990" s="135"/>
      <c r="AW990" s="131">
        <v>40707</v>
      </c>
      <c r="AX990" s="66">
        <f t="shared" si="460"/>
        <v>4</v>
      </c>
      <c r="AY990" s="132" t="s">
        <v>1143</v>
      </c>
      <c r="AZ990" s="107">
        <f t="shared" ca="1" si="461"/>
        <v>21755</v>
      </c>
      <c r="BA990" s="107">
        <f t="shared" ca="1" si="434"/>
        <v>207553</v>
      </c>
      <c r="BB990" s="107">
        <f t="shared" ca="1" si="435"/>
        <v>325715</v>
      </c>
      <c r="BC990" s="107">
        <f t="shared" ca="1" si="436"/>
        <v>500</v>
      </c>
      <c r="BD990" s="107">
        <f t="shared" ca="1" si="437"/>
        <v>500</v>
      </c>
    </row>
    <row r="991" spans="1:56" x14ac:dyDescent="0.15">
      <c r="A991" s="62">
        <v>40708</v>
      </c>
      <c r="B991" s="62">
        <f t="shared" si="438"/>
        <v>4</v>
      </c>
      <c r="C991" s="59" t="s">
        <v>1142</v>
      </c>
      <c r="D991" s="62">
        <v>2724</v>
      </c>
      <c r="E991" s="86">
        <v>10359</v>
      </c>
      <c r="F991" s="86">
        <v>214042</v>
      </c>
      <c r="G991" s="86">
        <v>727068</v>
      </c>
      <c r="H991" s="86">
        <v>500</v>
      </c>
      <c r="I991" s="86">
        <v>500</v>
      </c>
      <c r="K991" s="66">
        <v>40708</v>
      </c>
      <c r="L991" s="66"/>
      <c r="M991" s="66">
        <v>40708</v>
      </c>
      <c r="N991" s="62">
        <f t="shared" si="439"/>
        <v>4</v>
      </c>
      <c r="O991" s="66" t="s">
        <v>1142</v>
      </c>
      <c r="P991" s="66">
        <v>1</v>
      </c>
      <c r="Q991" s="66">
        <f t="shared" si="440"/>
        <v>2724</v>
      </c>
      <c r="R991" s="66">
        <f t="shared" si="441"/>
        <v>10359</v>
      </c>
      <c r="S991" s="66">
        <f t="shared" si="442"/>
        <v>214042</v>
      </c>
      <c r="T991" s="66">
        <f t="shared" si="443"/>
        <v>727068</v>
      </c>
      <c r="U991" s="66">
        <f t="shared" si="444"/>
        <v>500</v>
      </c>
      <c r="V991" s="66">
        <f t="shared" si="445"/>
        <v>500</v>
      </c>
      <c r="W991" s="66"/>
      <c r="X991" s="62">
        <v>40708</v>
      </c>
      <c r="Y991" s="62">
        <f t="shared" si="446"/>
        <v>4</v>
      </c>
      <c r="Z991" s="59" t="s">
        <v>1142</v>
      </c>
      <c r="AA991" s="62">
        <v>1</v>
      </c>
      <c r="AB991" s="62">
        <f t="shared" ca="1" si="447"/>
        <v>1</v>
      </c>
      <c r="AC991" s="62">
        <f t="shared" ca="1" si="448"/>
        <v>2724</v>
      </c>
      <c r="AD991" s="62">
        <f t="shared" ca="1" si="449"/>
        <v>10359</v>
      </c>
      <c r="AE991" s="62">
        <f t="shared" ca="1" si="450"/>
        <v>214042</v>
      </c>
      <c r="AF991" s="62">
        <f t="shared" ca="1" si="451"/>
        <v>727068</v>
      </c>
      <c r="AG991" s="62">
        <f t="shared" ca="1" si="452"/>
        <v>500</v>
      </c>
      <c r="AH991" s="62">
        <f t="shared" ca="1" si="453"/>
        <v>500</v>
      </c>
      <c r="AL991" s="66"/>
      <c r="AO991" s="138">
        <f t="shared" si="454"/>
        <v>40708</v>
      </c>
      <c r="AP991" s="138" t="str">
        <f t="shared" si="455"/>
        <v>Gschwandt</v>
      </c>
      <c r="AQ991" s="138">
        <f t="shared" ca="1" si="456"/>
        <v>10359</v>
      </c>
      <c r="AR991" s="138">
        <f t="shared" ca="1" si="457"/>
        <v>214042</v>
      </c>
      <c r="AS991" s="138">
        <f t="shared" ca="1" si="458"/>
        <v>727068</v>
      </c>
      <c r="AT991" s="138">
        <f t="shared" ca="1" si="459"/>
        <v>500</v>
      </c>
      <c r="AU991" s="138">
        <f t="shared" ca="1" si="459"/>
        <v>500</v>
      </c>
      <c r="AV991" s="135"/>
      <c r="AW991" s="131">
        <v>40708</v>
      </c>
      <c r="AX991" s="66">
        <f t="shared" si="460"/>
        <v>4</v>
      </c>
      <c r="AY991" s="132" t="s">
        <v>1142</v>
      </c>
      <c r="AZ991" s="107">
        <f t="shared" ca="1" si="461"/>
        <v>10359</v>
      </c>
      <c r="BA991" s="107">
        <f t="shared" ca="1" si="434"/>
        <v>214042</v>
      </c>
      <c r="BB991" s="107">
        <f t="shared" ca="1" si="435"/>
        <v>727068</v>
      </c>
      <c r="BC991" s="107">
        <f t="shared" ca="1" si="436"/>
        <v>500</v>
      </c>
      <c r="BD991" s="107">
        <f t="shared" ca="1" si="437"/>
        <v>500</v>
      </c>
    </row>
    <row r="992" spans="1:56" x14ac:dyDescent="0.15">
      <c r="A992" s="62">
        <v>40709</v>
      </c>
      <c r="B992" s="62">
        <f t="shared" si="438"/>
        <v>4</v>
      </c>
      <c r="C992" s="59" t="s">
        <v>1141</v>
      </c>
      <c r="D992" s="62">
        <v>776</v>
      </c>
      <c r="E992" s="86">
        <v>3360</v>
      </c>
      <c r="F992" s="86">
        <v>71210</v>
      </c>
      <c r="G992" s="86">
        <v>307683</v>
      </c>
      <c r="H992" s="86">
        <v>500</v>
      </c>
      <c r="I992" s="86">
        <v>500</v>
      </c>
      <c r="K992" s="66">
        <v>40709</v>
      </c>
      <c r="L992" s="66"/>
      <c r="M992" s="66">
        <v>40709</v>
      </c>
      <c r="N992" s="62">
        <f t="shared" si="439"/>
        <v>4</v>
      </c>
      <c r="O992" s="66" t="s">
        <v>1141</v>
      </c>
      <c r="P992" s="66">
        <v>1</v>
      </c>
      <c r="Q992" s="66">
        <f t="shared" si="440"/>
        <v>776</v>
      </c>
      <c r="R992" s="66">
        <f t="shared" si="441"/>
        <v>3360</v>
      </c>
      <c r="S992" s="66">
        <f t="shared" si="442"/>
        <v>71210</v>
      </c>
      <c r="T992" s="66">
        <f t="shared" si="443"/>
        <v>307683</v>
      </c>
      <c r="U992" s="66">
        <f t="shared" si="444"/>
        <v>500</v>
      </c>
      <c r="V992" s="66">
        <f t="shared" si="445"/>
        <v>500</v>
      </c>
      <c r="W992" s="66"/>
      <c r="X992" s="62">
        <v>40709</v>
      </c>
      <c r="Y992" s="62">
        <f t="shared" si="446"/>
        <v>4</v>
      </c>
      <c r="Z992" s="59" t="s">
        <v>1141</v>
      </c>
      <c r="AA992" s="62">
        <v>1</v>
      </c>
      <c r="AB992" s="62">
        <f t="shared" ca="1" si="447"/>
        <v>1</v>
      </c>
      <c r="AC992" s="62">
        <f t="shared" ca="1" si="448"/>
        <v>776</v>
      </c>
      <c r="AD992" s="62">
        <f t="shared" ca="1" si="449"/>
        <v>3360</v>
      </c>
      <c r="AE992" s="62">
        <f t="shared" ca="1" si="450"/>
        <v>71210</v>
      </c>
      <c r="AF992" s="62">
        <f t="shared" ca="1" si="451"/>
        <v>307683</v>
      </c>
      <c r="AG992" s="62">
        <f t="shared" ca="1" si="452"/>
        <v>500</v>
      </c>
      <c r="AH992" s="62">
        <f t="shared" ca="1" si="453"/>
        <v>500</v>
      </c>
      <c r="AL992" s="66"/>
      <c r="AO992" s="138">
        <f t="shared" si="454"/>
        <v>40709</v>
      </c>
      <c r="AP992" s="138" t="str">
        <f t="shared" si="455"/>
        <v>Hallstatt</v>
      </c>
      <c r="AQ992" s="138">
        <f t="shared" ca="1" si="456"/>
        <v>3360</v>
      </c>
      <c r="AR992" s="138">
        <f t="shared" ca="1" si="457"/>
        <v>71210</v>
      </c>
      <c r="AS992" s="138">
        <f t="shared" ca="1" si="458"/>
        <v>307683</v>
      </c>
      <c r="AT992" s="138">
        <f t="shared" ca="1" si="459"/>
        <v>500</v>
      </c>
      <c r="AU992" s="138">
        <f t="shared" ca="1" si="459"/>
        <v>500</v>
      </c>
      <c r="AV992" s="135"/>
      <c r="AW992" s="131">
        <v>40709</v>
      </c>
      <c r="AX992" s="66">
        <f t="shared" si="460"/>
        <v>4</v>
      </c>
      <c r="AY992" s="132" t="s">
        <v>1141</v>
      </c>
      <c r="AZ992" s="107">
        <f t="shared" ca="1" si="461"/>
        <v>3360</v>
      </c>
      <c r="BA992" s="107">
        <f t="shared" ca="1" si="434"/>
        <v>71210</v>
      </c>
      <c r="BB992" s="107">
        <f t="shared" ca="1" si="435"/>
        <v>307683</v>
      </c>
      <c r="BC992" s="107">
        <f t="shared" ca="1" si="436"/>
        <v>500</v>
      </c>
      <c r="BD992" s="107">
        <f t="shared" ca="1" si="437"/>
        <v>500</v>
      </c>
    </row>
    <row r="993" spans="1:56" x14ac:dyDescent="0.15">
      <c r="A993" s="62">
        <v>40710</v>
      </c>
      <c r="B993" s="62">
        <f t="shared" si="438"/>
        <v>4</v>
      </c>
      <c r="C993" s="59" t="s">
        <v>1140</v>
      </c>
      <c r="D993" s="62">
        <v>2065</v>
      </c>
      <c r="E993" s="86">
        <v>13844</v>
      </c>
      <c r="F993" s="86">
        <v>141703</v>
      </c>
      <c r="G993" s="86">
        <v>650193</v>
      </c>
      <c r="H993" s="86">
        <v>500</v>
      </c>
      <c r="I993" s="86">
        <v>500</v>
      </c>
      <c r="K993" s="66">
        <v>40710</v>
      </c>
      <c r="L993" s="66"/>
      <c r="M993" s="66">
        <v>40710</v>
      </c>
      <c r="N993" s="62">
        <f t="shared" si="439"/>
        <v>4</v>
      </c>
      <c r="O993" s="66" t="s">
        <v>1140</v>
      </c>
      <c r="P993" s="66">
        <v>1</v>
      </c>
      <c r="Q993" s="66">
        <f t="shared" si="440"/>
        <v>2065</v>
      </c>
      <c r="R993" s="66">
        <f t="shared" si="441"/>
        <v>13844</v>
      </c>
      <c r="S993" s="66">
        <f t="shared" si="442"/>
        <v>141703</v>
      </c>
      <c r="T993" s="66">
        <f t="shared" si="443"/>
        <v>650193</v>
      </c>
      <c r="U993" s="66">
        <f t="shared" si="444"/>
        <v>500</v>
      </c>
      <c r="V993" s="66">
        <f t="shared" si="445"/>
        <v>500</v>
      </c>
      <c r="W993" s="66"/>
      <c r="X993" s="62">
        <v>40710</v>
      </c>
      <c r="Y993" s="62">
        <f t="shared" si="446"/>
        <v>4</v>
      </c>
      <c r="Z993" s="59" t="s">
        <v>1140</v>
      </c>
      <c r="AA993" s="62">
        <v>1</v>
      </c>
      <c r="AB993" s="62">
        <f t="shared" ca="1" si="447"/>
        <v>1</v>
      </c>
      <c r="AC993" s="62">
        <f t="shared" ca="1" si="448"/>
        <v>2065</v>
      </c>
      <c r="AD993" s="62">
        <f t="shared" ca="1" si="449"/>
        <v>13844</v>
      </c>
      <c r="AE993" s="62">
        <f t="shared" ca="1" si="450"/>
        <v>141703</v>
      </c>
      <c r="AF993" s="62">
        <f t="shared" ca="1" si="451"/>
        <v>650193</v>
      </c>
      <c r="AG993" s="62">
        <f t="shared" ca="1" si="452"/>
        <v>500</v>
      </c>
      <c r="AH993" s="62">
        <f t="shared" ca="1" si="453"/>
        <v>500</v>
      </c>
      <c r="AL993" s="66"/>
      <c r="AO993" s="138">
        <f t="shared" si="454"/>
        <v>40710</v>
      </c>
      <c r="AP993" s="138" t="str">
        <f t="shared" si="455"/>
        <v>Kirchham</v>
      </c>
      <c r="AQ993" s="138">
        <f t="shared" ca="1" si="456"/>
        <v>13844</v>
      </c>
      <c r="AR993" s="138">
        <f t="shared" ca="1" si="457"/>
        <v>141703</v>
      </c>
      <c r="AS993" s="138">
        <f t="shared" ca="1" si="458"/>
        <v>650193</v>
      </c>
      <c r="AT993" s="138">
        <f t="shared" ca="1" si="459"/>
        <v>500</v>
      </c>
      <c r="AU993" s="138">
        <f t="shared" ca="1" si="459"/>
        <v>500</v>
      </c>
      <c r="AV993" s="135"/>
      <c r="AW993" s="131">
        <v>40710</v>
      </c>
      <c r="AX993" s="66">
        <f t="shared" si="460"/>
        <v>4</v>
      </c>
      <c r="AY993" s="132" t="s">
        <v>1140</v>
      </c>
      <c r="AZ993" s="107">
        <f t="shared" ca="1" si="461"/>
        <v>13844</v>
      </c>
      <c r="BA993" s="107">
        <f t="shared" ca="1" si="434"/>
        <v>141703</v>
      </c>
      <c r="BB993" s="107">
        <f t="shared" ca="1" si="435"/>
        <v>650193</v>
      </c>
      <c r="BC993" s="107">
        <f t="shared" ca="1" si="436"/>
        <v>500</v>
      </c>
      <c r="BD993" s="107">
        <f t="shared" ca="1" si="437"/>
        <v>500</v>
      </c>
    </row>
    <row r="994" spans="1:56" x14ac:dyDescent="0.15">
      <c r="A994" s="62">
        <v>40711</v>
      </c>
      <c r="B994" s="62">
        <f t="shared" si="438"/>
        <v>4</v>
      </c>
      <c r="C994" s="59" t="s">
        <v>1139</v>
      </c>
      <c r="D994" s="62">
        <v>9804</v>
      </c>
      <c r="E994" s="86">
        <v>25042</v>
      </c>
      <c r="F994" s="86">
        <v>810361</v>
      </c>
      <c r="G994" s="86">
        <v>6222097</v>
      </c>
      <c r="H994" s="86">
        <v>500</v>
      </c>
      <c r="I994" s="86">
        <v>500</v>
      </c>
      <c r="K994" s="66">
        <v>40711</v>
      </c>
      <c r="L994" s="66"/>
      <c r="M994" s="66">
        <v>40711</v>
      </c>
      <c r="N994" s="62">
        <f t="shared" si="439"/>
        <v>4</v>
      </c>
      <c r="O994" s="66" t="s">
        <v>1139</v>
      </c>
      <c r="P994" s="66">
        <v>1</v>
      </c>
      <c r="Q994" s="66">
        <f t="shared" si="440"/>
        <v>9804</v>
      </c>
      <c r="R994" s="66">
        <f t="shared" si="441"/>
        <v>25042</v>
      </c>
      <c r="S994" s="66">
        <f t="shared" si="442"/>
        <v>810361</v>
      </c>
      <c r="T994" s="66">
        <f t="shared" si="443"/>
        <v>6222097</v>
      </c>
      <c r="U994" s="66">
        <f t="shared" si="444"/>
        <v>500</v>
      </c>
      <c r="V994" s="66">
        <f t="shared" si="445"/>
        <v>500</v>
      </c>
      <c r="W994" s="66"/>
      <c r="X994" s="62">
        <v>40711</v>
      </c>
      <c r="Y994" s="62">
        <f t="shared" si="446"/>
        <v>4</v>
      </c>
      <c r="Z994" s="59" t="s">
        <v>1139</v>
      </c>
      <c r="AA994" s="62">
        <v>1</v>
      </c>
      <c r="AB994" s="62">
        <f t="shared" ca="1" si="447"/>
        <v>1</v>
      </c>
      <c r="AC994" s="62">
        <f t="shared" ca="1" si="448"/>
        <v>9804</v>
      </c>
      <c r="AD994" s="62">
        <f t="shared" ca="1" si="449"/>
        <v>25042</v>
      </c>
      <c r="AE994" s="62">
        <f t="shared" ca="1" si="450"/>
        <v>810361</v>
      </c>
      <c r="AF994" s="62">
        <f t="shared" ca="1" si="451"/>
        <v>6222097</v>
      </c>
      <c r="AG994" s="62">
        <f t="shared" ca="1" si="452"/>
        <v>500</v>
      </c>
      <c r="AH994" s="62">
        <f t="shared" ca="1" si="453"/>
        <v>500</v>
      </c>
      <c r="AL994" s="66"/>
      <c r="AO994" s="138">
        <f t="shared" si="454"/>
        <v>40711</v>
      </c>
      <c r="AP994" s="138" t="str">
        <f t="shared" si="455"/>
        <v>Laakirchen</v>
      </c>
      <c r="AQ994" s="138">
        <f t="shared" ca="1" si="456"/>
        <v>25042</v>
      </c>
      <c r="AR994" s="138">
        <f t="shared" ca="1" si="457"/>
        <v>810361</v>
      </c>
      <c r="AS994" s="138">
        <f t="shared" ca="1" si="458"/>
        <v>6222097</v>
      </c>
      <c r="AT994" s="138">
        <f t="shared" ca="1" si="459"/>
        <v>500</v>
      </c>
      <c r="AU994" s="138">
        <f t="shared" ca="1" si="459"/>
        <v>500</v>
      </c>
      <c r="AV994" s="135"/>
      <c r="AW994" s="131">
        <v>40711</v>
      </c>
      <c r="AX994" s="66">
        <f t="shared" si="460"/>
        <v>4</v>
      </c>
      <c r="AY994" s="132" t="s">
        <v>1139</v>
      </c>
      <c r="AZ994" s="107">
        <f t="shared" ca="1" si="461"/>
        <v>25042</v>
      </c>
      <c r="BA994" s="107">
        <f t="shared" ca="1" si="434"/>
        <v>810361</v>
      </c>
      <c r="BB994" s="107">
        <f t="shared" ca="1" si="435"/>
        <v>6222097</v>
      </c>
      <c r="BC994" s="107">
        <f t="shared" ca="1" si="436"/>
        <v>500</v>
      </c>
      <c r="BD994" s="107">
        <f t="shared" ca="1" si="437"/>
        <v>500</v>
      </c>
    </row>
    <row r="995" spans="1:56" x14ac:dyDescent="0.15">
      <c r="A995" s="62">
        <v>40712</v>
      </c>
      <c r="B995" s="62">
        <f t="shared" si="438"/>
        <v>4</v>
      </c>
      <c r="C995" s="59" t="s">
        <v>1138</v>
      </c>
      <c r="D995" s="62">
        <v>736</v>
      </c>
      <c r="E995" s="86">
        <v>2813</v>
      </c>
      <c r="F995" s="86">
        <v>94704</v>
      </c>
      <c r="G995" s="86">
        <v>227985</v>
      </c>
      <c r="H995" s="86">
        <v>500</v>
      </c>
      <c r="I995" s="86">
        <v>500</v>
      </c>
      <c r="K995" s="66">
        <v>40712</v>
      </c>
      <c r="L995" s="66"/>
      <c r="M995" s="66">
        <v>40712</v>
      </c>
      <c r="N995" s="62">
        <f t="shared" si="439"/>
        <v>4</v>
      </c>
      <c r="O995" s="66" t="s">
        <v>1138</v>
      </c>
      <c r="P995" s="66">
        <v>1</v>
      </c>
      <c r="Q995" s="66">
        <f t="shared" si="440"/>
        <v>736</v>
      </c>
      <c r="R995" s="66">
        <f t="shared" si="441"/>
        <v>2813</v>
      </c>
      <c r="S995" s="66">
        <f t="shared" si="442"/>
        <v>94704</v>
      </c>
      <c r="T995" s="66">
        <f t="shared" si="443"/>
        <v>227985</v>
      </c>
      <c r="U995" s="66">
        <f t="shared" si="444"/>
        <v>500</v>
      </c>
      <c r="V995" s="66">
        <f t="shared" si="445"/>
        <v>500</v>
      </c>
      <c r="W995" s="66"/>
      <c r="X995" s="62">
        <v>40712</v>
      </c>
      <c r="Y995" s="62">
        <f t="shared" si="446"/>
        <v>4</v>
      </c>
      <c r="Z995" s="59" t="s">
        <v>1138</v>
      </c>
      <c r="AA995" s="62">
        <v>1</v>
      </c>
      <c r="AB995" s="62">
        <f t="shared" ca="1" si="447"/>
        <v>1</v>
      </c>
      <c r="AC995" s="62">
        <f t="shared" ca="1" si="448"/>
        <v>736</v>
      </c>
      <c r="AD995" s="62">
        <f t="shared" ca="1" si="449"/>
        <v>2813</v>
      </c>
      <c r="AE995" s="62">
        <f t="shared" ca="1" si="450"/>
        <v>94704</v>
      </c>
      <c r="AF995" s="62">
        <f t="shared" ca="1" si="451"/>
        <v>227985</v>
      </c>
      <c r="AG995" s="62">
        <f t="shared" ca="1" si="452"/>
        <v>500</v>
      </c>
      <c r="AH995" s="62">
        <f t="shared" ca="1" si="453"/>
        <v>500</v>
      </c>
      <c r="AL995" s="66"/>
      <c r="AO995" s="138">
        <f t="shared" si="454"/>
        <v>40712</v>
      </c>
      <c r="AP995" s="138" t="str">
        <f t="shared" si="455"/>
        <v>Obertraun</v>
      </c>
      <c r="AQ995" s="138">
        <f t="shared" ca="1" si="456"/>
        <v>2813</v>
      </c>
      <c r="AR995" s="138">
        <f t="shared" ca="1" si="457"/>
        <v>94704</v>
      </c>
      <c r="AS995" s="138">
        <f t="shared" ca="1" si="458"/>
        <v>227985</v>
      </c>
      <c r="AT995" s="138">
        <f t="shared" ca="1" si="459"/>
        <v>500</v>
      </c>
      <c r="AU995" s="138">
        <f t="shared" ca="1" si="459"/>
        <v>500</v>
      </c>
      <c r="AV995" s="135"/>
      <c r="AW995" s="131">
        <v>40712</v>
      </c>
      <c r="AX995" s="66">
        <f t="shared" si="460"/>
        <v>4</v>
      </c>
      <c r="AY995" s="132" t="s">
        <v>1138</v>
      </c>
      <c r="AZ995" s="107">
        <f t="shared" ca="1" si="461"/>
        <v>2813</v>
      </c>
      <c r="BA995" s="107">
        <f t="shared" ca="1" si="434"/>
        <v>94704</v>
      </c>
      <c r="BB995" s="107">
        <f t="shared" ca="1" si="435"/>
        <v>227985</v>
      </c>
      <c r="BC995" s="107">
        <f t="shared" ca="1" si="436"/>
        <v>500</v>
      </c>
      <c r="BD995" s="107">
        <f t="shared" ca="1" si="437"/>
        <v>500</v>
      </c>
    </row>
    <row r="996" spans="1:56" x14ac:dyDescent="0.15">
      <c r="A996" s="62">
        <v>40713</v>
      </c>
      <c r="B996" s="62">
        <f t="shared" si="438"/>
        <v>4</v>
      </c>
      <c r="C996" s="59" t="s">
        <v>1137</v>
      </c>
      <c r="D996" s="62">
        <v>5147</v>
      </c>
      <c r="E996" s="86">
        <v>19626</v>
      </c>
      <c r="F996" s="86">
        <v>430750</v>
      </c>
      <c r="G996" s="86">
        <v>1802671</v>
      </c>
      <c r="H996" s="86">
        <v>500</v>
      </c>
      <c r="I996" s="86">
        <v>500</v>
      </c>
      <c r="K996" s="66">
        <v>40713</v>
      </c>
      <c r="L996" s="66"/>
      <c r="M996" s="66">
        <v>40713</v>
      </c>
      <c r="N996" s="62">
        <f t="shared" si="439"/>
        <v>4</v>
      </c>
      <c r="O996" s="66" t="s">
        <v>1137</v>
      </c>
      <c r="P996" s="66">
        <v>1</v>
      </c>
      <c r="Q996" s="66">
        <f t="shared" si="440"/>
        <v>5147</v>
      </c>
      <c r="R996" s="66">
        <f t="shared" si="441"/>
        <v>19626</v>
      </c>
      <c r="S996" s="66">
        <f t="shared" si="442"/>
        <v>430750</v>
      </c>
      <c r="T996" s="66">
        <f t="shared" si="443"/>
        <v>1802671</v>
      </c>
      <c r="U996" s="66">
        <f t="shared" si="444"/>
        <v>500</v>
      </c>
      <c r="V996" s="66">
        <f t="shared" si="445"/>
        <v>500</v>
      </c>
      <c r="W996" s="66"/>
      <c r="X996" s="62">
        <v>40713</v>
      </c>
      <c r="Y996" s="62">
        <f t="shared" si="446"/>
        <v>4</v>
      </c>
      <c r="Z996" s="59" t="s">
        <v>1137</v>
      </c>
      <c r="AA996" s="62">
        <v>1</v>
      </c>
      <c r="AB996" s="62">
        <f t="shared" ca="1" si="447"/>
        <v>1</v>
      </c>
      <c r="AC996" s="62">
        <f t="shared" ca="1" si="448"/>
        <v>5147</v>
      </c>
      <c r="AD996" s="62">
        <f t="shared" ca="1" si="449"/>
        <v>19626</v>
      </c>
      <c r="AE996" s="62">
        <f t="shared" ca="1" si="450"/>
        <v>430750</v>
      </c>
      <c r="AF996" s="62">
        <f t="shared" ca="1" si="451"/>
        <v>1802671</v>
      </c>
      <c r="AG996" s="62">
        <f t="shared" ca="1" si="452"/>
        <v>500</v>
      </c>
      <c r="AH996" s="62">
        <f t="shared" ca="1" si="453"/>
        <v>500</v>
      </c>
      <c r="AL996" s="66"/>
      <c r="AO996" s="138">
        <f t="shared" si="454"/>
        <v>40713</v>
      </c>
      <c r="AP996" s="138" t="str">
        <f t="shared" si="455"/>
        <v>Ohlsdorf</v>
      </c>
      <c r="AQ996" s="138">
        <f t="shared" ca="1" si="456"/>
        <v>19626</v>
      </c>
      <c r="AR996" s="138">
        <f t="shared" ca="1" si="457"/>
        <v>430750</v>
      </c>
      <c r="AS996" s="138">
        <f t="shared" ca="1" si="458"/>
        <v>1802671</v>
      </c>
      <c r="AT996" s="138">
        <f t="shared" ca="1" si="459"/>
        <v>500</v>
      </c>
      <c r="AU996" s="138">
        <f t="shared" ca="1" si="459"/>
        <v>500</v>
      </c>
      <c r="AV996" s="135"/>
      <c r="AW996" s="131">
        <v>40713</v>
      </c>
      <c r="AX996" s="66">
        <f t="shared" si="460"/>
        <v>4</v>
      </c>
      <c r="AY996" s="132" t="s">
        <v>1137</v>
      </c>
      <c r="AZ996" s="107">
        <f t="shared" ca="1" si="461"/>
        <v>19626</v>
      </c>
      <c r="BA996" s="107">
        <f t="shared" ref="BA996:BA1059" ca="1" si="462">VLOOKUP($AW996,$AO:$AU,AR$16,0)</f>
        <v>430750</v>
      </c>
      <c r="BB996" s="107">
        <f t="shared" ref="BB996:BB1059" ca="1" si="463">VLOOKUP($AW996,$AO:$AU,AS$16,0)</f>
        <v>1802671</v>
      </c>
      <c r="BC996" s="107">
        <f t="shared" ref="BC996:BC1059" ca="1" si="464">VLOOKUP($AW996,$AO:$AU,AT$16,0)</f>
        <v>500</v>
      </c>
      <c r="BD996" s="107">
        <f t="shared" ref="BD996:BD1059" ca="1" si="465">VLOOKUP($AW996,$AO:$AU,AU$16,0)</f>
        <v>500</v>
      </c>
    </row>
    <row r="997" spans="1:56" x14ac:dyDescent="0.15">
      <c r="A997" s="62">
        <v>40714</v>
      </c>
      <c r="B997" s="62">
        <f t="shared" si="438"/>
        <v>4</v>
      </c>
      <c r="C997" s="59" t="s">
        <v>1136</v>
      </c>
      <c r="D997" s="62">
        <v>3814</v>
      </c>
      <c r="E997" s="86">
        <v>4713</v>
      </c>
      <c r="F997" s="86">
        <v>320579</v>
      </c>
      <c r="G997" s="86">
        <v>926781</v>
      </c>
      <c r="H997" s="86">
        <v>500</v>
      </c>
      <c r="I997" s="86">
        <v>500</v>
      </c>
      <c r="K997" s="66">
        <v>40714</v>
      </c>
      <c r="L997" s="66"/>
      <c r="M997" s="66">
        <v>40714</v>
      </c>
      <c r="N997" s="62">
        <f t="shared" si="439"/>
        <v>4</v>
      </c>
      <c r="O997" s="66" t="s">
        <v>1136</v>
      </c>
      <c r="P997" s="66">
        <v>1</v>
      </c>
      <c r="Q997" s="66">
        <f t="shared" si="440"/>
        <v>3814</v>
      </c>
      <c r="R997" s="66">
        <f t="shared" si="441"/>
        <v>4713</v>
      </c>
      <c r="S997" s="66">
        <f t="shared" si="442"/>
        <v>320579</v>
      </c>
      <c r="T997" s="66">
        <f t="shared" si="443"/>
        <v>926781</v>
      </c>
      <c r="U997" s="66">
        <f t="shared" si="444"/>
        <v>500</v>
      </c>
      <c r="V997" s="66">
        <f t="shared" si="445"/>
        <v>500</v>
      </c>
      <c r="W997" s="66"/>
      <c r="X997" s="62">
        <v>40714</v>
      </c>
      <c r="Y997" s="62">
        <f t="shared" si="446"/>
        <v>4</v>
      </c>
      <c r="Z997" s="59" t="s">
        <v>1136</v>
      </c>
      <c r="AA997" s="62">
        <v>1</v>
      </c>
      <c r="AB997" s="62">
        <f t="shared" ca="1" si="447"/>
        <v>1</v>
      </c>
      <c r="AC997" s="62">
        <f t="shared" ca="1" si="448"/>
        <v>3814</v>
      </c>
      <c r="AD997" s="62">
        <f t="shared" ca="1" si="449"/>
        <v>4713</v>
      </c>
      <c r="AE997" s="62">
        <f t="shared" ca="1" si="450"/>
        <v>320579</v>
      </c>
      <c r="AF997" s="62">
        <f t="shared" ca="1" si="451"/>
        <v>926781</v>
      </c>
      <c r="AG997" s="62">
        <f t="shared" ca="1" si="452"/>
        <v>500</v>
      </c>
      <c r="AH997" s="62">
        <f t="shared" ca="1" si="453"/>
        <v>500</v>
      </c>
      <c r="AL997" s="66"/>
      <c r="AO997" s="138">
        <f t="shared" si="454"/>
        <v>40714</v>
      </c>
      <c r="AP997" s="138" t="str">
        <f t="shared" si="455"/>
        <v>Pinsdorf</v>
      </c>
      <c r="AQ997" s="138">
        <f t="shared" ca="1" si="456"/>
        <v>4713</v>
      </c>
      <c r="AR997" s="138">
        <f t="shared" ca="1" si="457"/>
        <v>320579</v>
      </c>
      <c r="AS997" s="138">
        <f t="shared" ca="1" si="458"/>
        <v>926781</v>
      </c>
      <c r="AT997" s="138">
        <f t="shared" ca="1" si="459"/>
        <v>500</v>
      </c>
      <c r="AU997" s="138">
        <f t="shared" ca="1" si="459"/>
        <v>500</v>
      </c>
      <c r="AV997" s="135"/>
      <c r="AW997" s="131">
        <v>40714</v>
      </c>
      <c r="AX997" s="66">
        <f t="shared" si="460"/>
        <v>4</v>
      </c>
      <c r="AY997" s="132" t="s">
        <v>1136</v>
      </c>
      <c r="AZ997" s="107">
        <f t="shared" ca="1" si="461"/>
        <v>4713</v>
      </c>
      <c r="BA997" s="107">
        <f t="shared" ca="1" si="462"/>
        <v>320579</v>
      </c>
      <c r="BB997" s="107">
        <f t="shared" ca="1" si="463"/>
        <v>926781</v>
      </c>
      <c r="BC997" s="107">
        <f t="shared" ca="1" si="464"/>
        <v>500</v>
      </c>
      <c r="BD997" s="107">
        <f t="shared" ca="1" si="465"/>
        <v>500</v>
      </c>
    </row>
    <row r="998" spans="1:56" x14ac:dyDescent="0.15">
      <c r="A998" s="62">
        <v>40715</v>
      </c>
      <c r="B998" s="62">
        <f t="shared" si="438"/>
        <v>4</v>
      </c>
      <c r="C998" s="59" t="s">
        <v>1135</v>
      </c>
      <c r="D998" s="62">
        <v>2000</v>
      </c>
      <c r="E998" s="86">
        <v>17628</v>
      </c>
      <c r="F998" s="86">
        <v>132619</v>
      </c>
      <c r="G998" s="86">
        <v>1384515</v>
      </c>
      <c r="H998" s="86">
        <v>500</v>
      </c>
      <c r="I998" s="86">
        <v>500</v>
      </c>
      <c r="K998" s="66">
        <v>40715</v>
      </c>
      <c r="L998" s="66"/>
      <c r="M998" s="66">
        <v>40715</v>
      </c>
      <c r="N998" s="62">
        <f t="shared" si="439"/>
        <v>4</v>
      </c>
      <c r="O998" s="66" t="s">
        <v>1135</v>
      </c>
      <c r="P998" s="66">
        <v>1</v>
      </c>
      <c r="Q998" s="66">
        <f t="shared" si="440"/>
        <v>2000</v>
      </c>
      <c r="R998" s="66">
        <f t="shared" si="441"/>
        <v>17628</v>
      </c>
      <c r="S998" s="66">
        <f t="shared" si="442"/>
        <v>132619</v>
      </c>
      <c r="T998" s="66">
        <f t="shared" si="443"/>
        <v>1384515</v>
      </c>
      <c r="U998" s="66">
        <f t="shared" si="444"/>
        <v>500</v>
      </c>
      <c r="V998" s="66">
        <f t="shared" si="445"/>
        <v>500</v>
      </c>
      <c r="W998" s="66"/>
      <c r="X998" s="62">
        <v>40715</v>
      </c>
      <c r="Y998" s="62">
        <f t="shared" si="446"/>
        <v>4</v>
      </c>
      <c r="Z998" s="59" t="s">
        <v>2460</v>
      </c>
      <c r="AA998" s="62">
        <v>1</v>
      </c>
      <c r="AB998" s="62">
        <f t="shared" ca="1" si="447"/>
        <v>1</v>
      </c>
      <c r="AC998" s="62">
        <f t="shared" ca="1" si="448"/>
        <v>2000</v>
      </c>
      <c r="AD998" s="62">
        <f t="shared" ca="1" si="449"/>
        <v>17628</v>
      </c>
      <c r="AE998" s="62">
        <f t="shared" ca="1" si="450"/>
        <v>132619</v>
      </c>
      <c r="AF998" s="62">
        <f t="shared" ca="1" si="451"/>
        <v>1384515</v>
      </c>
      <c r="AG998" s="62">
        <f t="shared" ca="1" si="452"/>
        <v>500</v>
      </c>
      <c r="AH998" s="62">
        <f t="shared" ca="1" si="453"/>
        <v>500</v>
      </c>
      <c r="AL998" s="66"/>
      <c r="AO998" s="138">
        <f t="shared" si="454"/>
        <v>40715</v>
      </c>
      <c r="AP998" s="138" t="str">
        <f t="shared" si="455"/>
        <v>Roitham am Traunfall</v>
      </c>
      <c r="AQ998" s="138">
        <f t="shared" ca="1" si="456"/>
        <v>17628</v>
      </c>
      <c r="AR998" s="138">
        <f t="shared" ca="1" si="457"/>
        <v>132619</v>
      </c>
      <c r="AS998" s="138">
        <f t="shared" ca="1" si="458"/>
        <v>1384515</v>
      </c>
      <c r="AT998" s="138">
        <f t="shared" ca="1" si="459"/>
        <v>500</v>
      </c>
      <c r="AU998" s="138">
        <f t="shared" ca="1" si="459"/>
        <v>500</v>
      </c>
      <c r="AV998" s="135"/>
      <c r="AW998" s="131">
        <v>40715</v>
      </c>
      <c r="AX998" s="66">
        <f t="shared" si="460"/>
        <v>4</v>
      </c>
      <c r="AY998" s="132" t="s">
        <v>2460</v>
      </c>
      <c r="AZ998" s="107">
        <f t="shared" ca="1" si="461"/>
        <v>17628</v>
      </c>
      <c r="BA998" s="107">
        <f t="shared" ca="1" si="462"/>
        <v>132619</v>
      </c>
      <c r="BB998" s="107">
        <f t="shared" ca="1" si="463"/>
        <v>1384515</v>
      </c>
      <c r="BC998" s="107">
        <f t="shared" ca="1" si="464"/>
        <v>500</v>
      </c>
      <c r="BD998" s="107">
        <f t="shared" ca="1" si="465"/>
        <v>500</v>
      </c>
    </row>
    <row r="999" spans="1:56" x14ac:dyDescent="0.15">
      <c r="A999" s="62">
        <v>40716</v>
      </c>
      <c r="B999" s="62">
        <f t="shared" si="438"/>
        <v>4</v>
      </c>
      <c r="C999" s="59" t="s">
        <v>1134</v>
      </c>
      <c r="D999" s="62">
        <v>1107</v>
      </c>
      <c r="E999" s="86">
        <v>6457</v>
      </c>
      <c r="F999" s="86">
        <v>65228</v>
      </c>
      <c r="G999" s="86">
        <v>124574</v>
      </c>
      <c r="H999" s="86">
        <v>500</v>
      </c>
      <c r="I999" s="86">
        <v>500</v>
      </c>
      <c r="K999" s="66">
        <v>40716</v>
      </c>
      <c r="L999" s="66"/>
      <c r="M999" s="66">
        <v>40716</v>
      </c>
      <c r="N999" s="62">
        <f t="shared" si="439"/>
        <v>4</v>
      </c>
      <c r="O999" s="66" t="s">
        <v>1134</v>
      </c>
      <c r="P999" s="66">
        <v>1</v>
      </c>
      <c r="Q999" s="66">
        <f t="shared" si="440"/>
        <v>1107</v>
      </c>
      <c r="R999" s="66">
        <f t="shared" si="441"/>
        <v>6457</v>
      </c>
      <c r="S999" s="66">
        <f t="shared" si="442"/>
        <v>65228</v>
      </c>
      <c r="T999" s="66">
        <f t="shared" si="443"/>
        <v>124574</v>
      </c>
      <c r="U999" s="66">
        <f t="shared" si="444"/>
        <v>500</v>
      </c>
      <c r="V999" s="66">
        <f t="shared" si="445"/>
        <v>500</v>
      </c>
      <c r="W999" s="66"/>
      <c r="X999" s="62">
        <v>40716</v>
      </c>
      <c r="Y999" s="62">
        <f t="shared" si="446"/>
        <v>4</v>
      </c>
      <c r="Z999" s="59" t="s">
        <v>1134</v>
      </c>
      <c r="AA999" s="62">
        <v>1</v>
      </c>
      <c r="AB999" s="62">
        <f t="shared" ca="1" si="447"/>
        <v>1</v>
      </c>
      <c r="AC999" s="62">
        <f t="shared" ca="1" si="448"/>
        <v>1107</v>
      </c>
      <c r="AD999" s="62">
        <f t="shared" ca="1" si="449"/>
        <v>6457</v>
      </c>
      <c r="AE999" s="62">
        <f t="shared" ca="1" si="450"/>
        <v>65228</v>
      </c>
      <c r="AF999" s="62">
        <f t="shared" ca="1" si="451"/>
        <v>124574</v>
      </c>
      <c r="AG999" s="62">
        <f t="shared" ca="1" si="452"/>
        <v>500</v>
      </c>
      <c r="AH999" s="62">
        <f t="shared" ca="1" si="453"/>
        <v>500</v>
      </c>
      <c r="AL999" s="66"/>
      <c r="AO999" s="138">
        <f t="shared" si="454"/>
        <v>40716</v>
      </c>
      <c r="AP999" s="138" t="str">
        <f t="shared" si="455"/>
        <v>St. Konrad</v>
      </c>
      <c r="AQ999" s="138">
        <f t="shared" ca="1" si="456"/>
        <v>6457</v>
      </c>
      <c r="AR999" s="138">
        <f t="shared" ca="1" si="457"/>
        <v>65228</v>
      </c>
      <c r="AS999" s="138">
        <f t="shared" ca="1" si="458"/>
        <v>124574</v>
      </c>
      <c r="AT999" s="138">
        <f t="shared" ca="1" si="459"/>
        <v>500</v>
      </c>
      <c r="AU999" s="138">
        <f t="shared" ca="1" si="459"/>
        <v>500</v>
      </c>
      <c r="AV999" s="135"/>
      <c r="AW999" s="131">
        <v>40716</v>
      </c>
      <c r="AX999" s="66">
        <f t="shared" si="460"/>
        <v>4</v>
      </c>
      <c r="AY999" s="132" t="s">
        <v>1134</v>
      </c>
      <c r="AZ999" s="107">
        <f t="shared" ca="1" si="461"/>
        <v>6457</v>
      </c>
      <c r="BA999" s="107">
        <f t="shared" ca="1" si="462"/>
        <v>65228</v>
      </c>
      <c r="BB999" s="107">
        <f t="shared" ca="1" si="463"/>
        <v>124574</v>
      </c>
      <c r="BC999" s="107">
        <f t="shared" ca="1" si="464"/>
        <v>500</v>
      </c>
      <c r="BD999" s="107">
        <f t="shared" ca="1" si="465"/>
        <v>500</v>
      </c>
    </row>
    <row r="1000" spans="1:56" x14ac:dyDescent="0.15">
      <c r="A1000" s="62">
        <v>40717</v>
      </c>
      <c r="B1000" s="62">
        <f t="shared" si="438"/>
        <v>4</v>
      </c>
      <c r="C1000" s="59" t="s">
        <v>1133</v>
      </c>
      <c r="D1000" s="62">
        <v>2813</v>
      </c>
      <c r="E1000" s="86">
        <v>8306</v>
      </c>
      <c r="F1000" s="86">
        <v>420074</v>
      </c>
      <c r="G1000" s="86">
        <v>718372</v>
      </c>
      <c r="H1000" s="86">
        <v>500</v>
      </c>
      <c r="I1000" s="86">
        <v>500</v>
      </c>
      <c r="K1000" s="66">
        <v>40717</v>
      </c>
      <c r="L1000" s="66"/>
      <c r="M1000" s="66">
        <v>40717</v>
      </c>
      <c r="N1000" s="62">
        <f t="shared" si="439"/>
        <v>4</v>
      </c>
      <c r="O1000" s="66" t="s">
        <v>1133</v>
      </c>
      <c r="P1000" s="66">
        <v>1</v>
      </c>
      <c r="Q1000" s="66">
        <f t="shared" si="440"/>
        <v>2813</v>
      </c>
      <c r="R1000" s="66">
        <f t="shared" si="441"/>
        <v>8306</v>
      </c>
      <c r="S1000" s="66">
        <f t="shared" si="442"/>
        <v>420074</v>
      </c>
      <c r="T1000" s="66">
        <f t="shared" si="443"/>
        <v>718372</v>
      </c>
      <c r="U1000" s="66">
        <f t="shared" si="444"/>
        <v>500</v>
      </c>
      <c r="V1000" s="66">
        <f t="shared" si="445"/>
        <v>500</v>
      </c>
      <c r="W1000" s="66"/>
      <c r="X1000" s="62">
        <v>40717</v>
      </c>
      <c r="Y1000" s="62">
        <f t="shared" si="446"/>
        <v>4</v>
      </c>
      <c r="Z1000" s="59" t="s">
        <v>1133</v>
      </c>
      <c r="AA1000" s="62">
        <v>1</v>
      </c>
      <c r="AB1000" s="62">
        <f t="shared" ca="1" si="447"/>
        <v>1</v>
      </c>
      <c r="AC1000" s="62">
        <f t="shared" ca="1" si="448"/>
        <v>2813</v>
      </c>
      <c r="AD1000" s="62">
        <f t="shared" ca="1" si="449"/>
        <v>8306</v>
      </c>
      <c r="AE1000" s="62">
        <f t="shared" ca="1" si="450"/>
        <v>420074</v>
      </c>
      <c r="AF1000" s="62">
        <f t="shared" ca="1" si="451"/>
        <v>718372</v>
      </c>
      <c r="AG1000" s="62">
        <f t="shared" ca="1" si="452"/>
        <v>500</v>
      </c>
      <c r="AH1000" s="62">
        <f t="shared" ca="1" si="453"/>
        <v>500</v>
      </c>
      <c r="AL1000" s="66"/>
      <c r="AO1000" s="138">
        <f t="shared" si="454"/>
        <v>40717</v>
      </c>
      <c r="AP1000" s="138" t="str">
        <f t="shared" si="455"/>
        <v>St. Wolfgang im Salzkammergut</v>
      </c>
      <c r="AQ1000" s="138">
        <f t="shared" ca="1" si="456"/>
        <v>8306</v>
      </c>
      <c r="AR1000" s="138">
        <f t="shared" ca="1" si="457"/>
        <v>420074</v>
      </c>
      <c r="AS1000" s="138">
        <f t="shared" ca="1" si="458"/>
        <v>718372</v>
      </c>
      <c r="AT1000" s="138">
        <f t="shared" ca="1" si="459"/>
        <v>500</v>
      </c>
      <c r="AU1000" s="138">
        <f t="shared" ca="1" si="459"/>
        <v>500</v>
      </c>
      <c r="AV1000" s="135"/>
      <c r="AW1000" s="131">
        <v>40717</v>
      </c>
      <c r="AX1000" s="66">
        <f t="shared" si="460"/>
        <v>4</v>
      </c>
      <c r="AY1000" s="132" t="s">
        <v>1133</v>
      </c>
      <c r="AZ1000" s="107">
        <f t="shared" ca="1" si="461"/>
        <v>8306</v>
      </c>
      <c r="BA1000" s="107">
        <f t="shared" ca="1" si="462"/>
        <v>420074</v>
      </c>
      <c r="BB1000" s="107">
        <f t="shared" ca="1" si="463"/>
        <v>718372</v>
      </c>
      <c r="BC1000" s="107">
        <f t="shared" ca="1" si="464"/>
        <v>500</v>
      </c>
      <c r="BD1000" s="107">
        <f t="shared" ca="1" si="465"/>
        <v>500</v>
      </c>
    </row>
    <row r="1001" spans="1:56" x14ac:dyDescent="0.15">
      <c r="A1001" s="62">
        <v>40718</v>
      </c>
      <c r="B1001" s="62">
        <f t="shared" si="438"/>
        <v>4</v>
      </c>
      <c r="C1001" s="59" t="s">
        <v>1132</v>
      </c>
      <c r="D1001" s="62">
        <v>1626</v>
      </c>
      <c r="E1001" s="86">
        <v>3446</v>
      </c>
      <c r="F1001" s="86">
        <v>208650</v>
      </c>
      <c r="G1001" s="86">
        <v>285496</v>
      </c>
      <c r="H1001" s="86">
        <v>500</v>
      </c>
      <c r="I1001" s="86">
        <v>500</v>
      </c>
      <c r="K1001" s="66">
        <v>40718</v>
      </c>
      <c r="L1001" s="66"/>
      <c r="M1001" s="66">
        <v>40718</v>
      </c>
      <c r="N1001" s="62">
        <f t="shared" si="439"/>
        <v>4</v>
      </c>
      <c r="O1001" s="66" t="s">
        <v>1132</v>
      </c>
      <c r="P1001" s="66">
        <v>1</v>
      </c>
      <c r="Q1001" s="66">
        <f t="shared" si="440"/>
        <v>1626</v>
      </c>
      <c r="R1001" s="66">
        <f t="shared" si="441"/>
        <v>3446</v>
      </c>
      <c r="S1001" s="66">
        <f t="shared" si="442"/>
        <v>208650</v>
      </c>
      <c r="T1001" s="66">
        <f t="shared" si="443"/>
        <v>285496</v>
      </c>
      <c r="U1001" s="66">
        <f t="shared" si="444"/>
        <v>500</v>
      </c>
      <c r="V1001" s="66">
        <f t="shared" si="445"/>
        <v>500</v>
      </c>
      <c r="W1001" s="66"/>
      <c r="X1001" s="62">
        <v>40718</v>
      </c>
      <c r="Y1001" s="62">
        <f t="shared" si="446"/>
        <v>4</v>
      </c>
      <c r="Z1001" s="59" t="s">
        <v>1132</v>
      </c>
      <c r="AA1001" s="62">
        <v>1</v>
      </c>
      <c r="AB1001" s="62">
        <f t="shared" ca="1" si="447"/>
        <v>1</v>
      </c>
      <c r="AC1001" s="62">
        <f t="shared" ca="1" si="448"/>
        <v>1626</v>
      </c>
      <c r="AD1001" s="62">
        <f t="shared" ca="1" si="449"/>
        <v>3446</v>
      </c>
      <c r="AE1001" s="62">
        <f t="shared" ca="1" si="450"/>
        <v>208650</v>
      </c>
      <c r="AF1001" s="62">
        <f t="shared" ca="1" si="451"/>
        <v>285496</v>
      </c>
      <c r="AG1001" s="62">
        <f t="shared" ca="1" si="452"/>
        <v>500</v>
      </c>
      <c r="AH1001" s="62">
        <f t="shared" ca="1" si="453"/>
        <v>500</v>
      </c>
      <c r="AL1001" s="66"/>
      <c r="AO1001" s="138">
        <f t="shared" si="454"/>
        <v>40718</v>
      </c>
      <c r="AP1001" s="138" t="str">
        <f t="shared" si="455"/>
        <v>Traunkirchen</v>
      </c>
      <c r="AQ1001" s="138">
        <f t="shared" ca="1" si="456"/>
        <v>3446</v>
      </c>
      <c r="AR1001" s="138">
        <f t="shared" ca="1" si="457"/>
        <v>208650</v>
      </c>
      <c r="AS1001" s="138">
        <f t="shared" ca="1" si="458"/>
        <v>285496</v>
      </c>
      <c r="AT1001" s="138">
        <f t="shared" ca="1" si="459"/>
        <v>500</v>
      </c>
      <c r="AU1001" s="138">
        <f t="shared" ca="1" si="459"/>
        <v>500</v>
      </c>
      <c r="AV1001" s="135"/>
      <c r="AW1001" s="131">
        <v>40718</v>
      </c>
      <c r="AX1001" s="66">
        <f t="shared" si="460"/>
        <v>4</v>
      </c>
      <c r="AY1001" s="132" t="s">
        <v>1132</v>
      </c>
      <c r="AZ1001" s="107">
        <f t="shared" ca="1" si="461"/>
        <v>3446</v>
      </c>
      <c r="BA1001" s="107">
        <f t="shared" ca="1" si="462"/>
        <v>208650</v>
      </c>
      <c r="BB1001" s="107">
        <f t="shared" ca="1" si="463"/>
        <v>285496</v>
      </c>
      <c r="BC1001" s="107">
        <f t="shared" ca="1" si="464"/>
        <v>500</v>
      </c>
      <c r="BD1001" s="107">
        <f t="shared" ca="1" si="465"/>
        <v>500</v>
      </c>
    </row>
    <row r="1002" spans="1:56" x14ac:dyDescent="0.15">
      <c r="A1002" s="62">
        <v>40719</v>
      </c>
      <c r="B1002" s="62">
        <f t="shared" si="438"/>
        <v>4</v>
      </c>
      <c r="C1002" s="59" t="s">
        <v>1131</v>
      </c>
      <c r="D1002" s="62">
        <v>4826</v>
      </c>
      <c r="E1002" s="86">
        <v>14945</v>
      </c>
      <c r="F1002" s="86">
        <v>365248</v>
      </c>
      <c r="G1002" s="86">
        <v>2090615</v>
      </c>
      <c r="H1002" s="86">
        <v>500</v>
      </c>
      <c r="I1002" s="86">
        <v>500</v>
      </c>
      <c r="K1002" s="66">
        <v>40719</v>
      </c>
      <c r="L1002" s="66"/>
      <c r="M1002" s="66">
        <v>40719</v>
      </c>
      <c r="N1002" s="62">
        <f t="shared" si="439"/>
        <v>4</v>
      </c>
      <c r="O1002" s="66" t="s">
        <v>1131</v>
      </c>
      <c r="P1002" s="66">
        <v>1</v>
      </c>
      <c r="Q1002" s="66">
        <f t="shared" si="440"/>
        <v>4826</v>
      </c>
      <c r="R1002" s="66">
        <f t="shared" si="441"/>
        <v>14945</v>
      </c>
      <c r="S1002" s="66">
        <f t="shared" si="442"/>
        <v>365248</v>
      </c>
      <c r="T1002" s="66">
        <f t="shared" si="443"/>
        <v>2090615</v>
      </c>
      <c r="U1002" s="66">
        <f t="shared" si="444"/>
        <v>500</v>
      </c>
      <c r="V1002" s="66">
        <f t="shared" si="445"/>
        <v>500</v>
      </c>
      <c r="W1002" s="66"/>
      <c r="X1002" s="62">
        <v>40719</v>
      </c>
      <c r="Y1002" s="62">
        <f t="shared" si="446"/>
        <v>4</v>
      </c>
      <c r="Z1002" s="59" t="s">
        <v>1131</v>
      </c>
      <c r="AA1002" s="62">
        <v>1</v>
      </c>
      <c r="AB1002" s="62">
        <f t="shared" ca="1" si="447"/>
        <v>1</v>
      </c>
      <c r="AC1002" s="62">
        <f t="shared" ca="1" si="448"/>
        <v>4826</v>
      </c>
      <c r="AD1002" s="62">
        <f t="shared" ca="1" si="449"/>
        <v>14945</v>
      </c>
      <c r="AE1002" s="62">
        <f t="shared" ca="1" si="450"/>
        <v>365248</v>
      </c>
      <c r="AF1002" s="62">
        <f t="shared" ca="1" si="451"/>
        <v>2090615</v>
      </c>
      <c r="AG1002" s="62">
        <f t="shared" ca="1" si="452"/>
        <v>500</v>
      </c>
      <c r="AH1002" s="62">
        <f t="shared" ca="1" si="453"/>
        <v>500</v>
      </c>
      <c r="AL1002" s="66"/>
      <c r="AO1002" s="138">
        <f t="shared" si="454"/>
        <v>40719</v>
      </c>
      <c r="AP1002" s="138" t="str">
        <f t="shared" si="455"/>
        <v>Scharnstein</v>
      </c>
      <c r="AQ1002" s="138">
        <f t="shared" ca="1" si="456"/>
        <v>14945</v>
      </c>
      <c r="AR1002" s="138">
        <f t="shared" ca="1" si="457"/>
        <v>365248</v>
      </c>
      <c r="AS1002" s="138">
        <f t="shared" ca="1" si="458"/>
        <v>2090615</v>
      </c>
      <c r="AT1002" s="138">
        <f t="shared" ca="1" si="459"/>
        <v>500</v>
      </c>
      <c r="AU1002" s="138">
        <f t="shared" ca="1" si="459"/>
        <v>500</v>
      </c>
      <c r="AV1002" s="135"/>
      <c r="AW1002" s="131">
        <v>40719</v>
      </c>
      <c r="AX1002" s="66">
        <f t="shared" si="460"/>
        <v>4</v>
      </c>
      <c r="AY1002" s="132" t="s">
        <v>1131</v>
      </c>
      <c r="AZ1002" s="107">
        <f t="shared" ca="1" si="461"/>
        <v>14945</v>
      </c>
      <c r="BA1002" s="107">
        <f t="shared" ca="1" si="462"/>
        <v>365248</v>
      </c>
      <c r="BB1002" s="107">
        <f t="shared" ca="1" si="463"/>
        <v>2090615</v>
      </c>
      <c r="BC1002" s="107">
        <f t="shared" ca="1" si="464"/>
        <v>500</v>
      </c>
      <c r="BD1002" s="107">
        <f t="shared" ca="1" si="465"/>
        <v>500</v>
      </c>
    </row>
    <row r="1003" spans="1:56" x14ac:dyDescent="0.15">
      <c r="A1003" s="62">
        <v>40720</v>
      </c>
      <c r="B1003" s="62">
        <f t="shared" si="438"/>
        <v>4</v>
      </c>
      <c r="C1003" s="59" t="s">
        <v>1130</v>
      </c>
      <c r="D1003" s="62">
        <v>7475</v>
      </c>
      <c r="E1003" s="86">
        <v>36564</v>
      </c>
      <c r="F1003" s="86">
        <v>582117</v>
      </c>
      <c r="G1003" s="86">
        <v>4040601</v>
      </c>
      <c r="H1003" s="86">
        <v>500</v>
      </c>
      <c r="I1003" s="86">
        <v>500</v>
      </c>
      <c r="K1003" s="66">
        <v>40720</v>
      </c>
      <c r="L1003" s="66"/>
      <c r="M1003" s="66">
        <v>40720</v>
      </c>
      <c r="N1003" s="62">
        <f t="shared" si="439"/>
        <v>4</v>
      </c>
      <c r="O1003" s="66" t="s">
        <v>1130</v>
      </c>
      <c r="P1003" s="66">
        <v>1</v>
      </c>
      <c r="Q1003" s="66">
        <f t="shared" si="440"/>
        <v>7475</v>
      </c>
      <c r="R1003" s="66">
        <f t="shared" si="441"/>
        <v>36564</v>
      </c>
      <c r="S1003" s="66">
        <f t="shared" si="442"/>
        <v>582117</v>
      </c>
      <c r="T1003" s="66">
        <f t="shared" si="443"/>
        <v>4040601</v>
      </c>
      <c r="U1003" s="66">
        <f t="shared" si="444"/>
        <v>500</v>
      </c>
      <c r="V1003" s="66">
        <f t="shared" si="445"/>
        <v>500</v>
      </c>
      <c r="W1003" s="66"/>
      <c r="X1003" s="62">
        <v>40720</v>
      </c>
      <c r="Y1003" s="62">
        <f t="shared" si="446"/>
        <v>4</v>
      </c>
      <c r="Z1003" s="59" t="s">
        <v>1130</v>
      </c>
      <c r="AA1003" s="62">
        <v>1</v>
      </c>
      <c r="AB1003" s="62">
        <f t="shared" ca="1" si="447"/>
        <v>1</v>
      </c>
      <c r="AC1003" s="62">
        <f t="shared" ca="1" si="448"/>
        <v>7475</v>
      </c>
      <c r="AD1003" s="62">
        <f t="shared" ca="1" si="449"/>
        <v>36564</v>
      </c>
      <c r="AE1003" s="62">
        <f t="shared" ca="1" si="450"/>
        <v>582117</v>
      </c>
      <c r="AF1003" s="62">
        <f t="shared" ca="1" si="451"/>
        <v>4040601</v>
      </c>
      <c r="AG1003" s="62">
        <f t="shared" ca="1" si="452"/>
        <v>500</v>
      </c>
      <c r="AH1003" s="62">
        <f t="shared" ca="1" si="453"/>
        <v>500</v>
      </c>
      <c r="AL1003" s="66"/>
      <c r="AO1003" s="138">
        <f t="shared" si="454"/>
        <v>40720</v>
      </c>
      <c r="AP1003" s="138" t="str">
        <f t="shared" si="455"/>
        <v>Vorchdorf</v>
      </c>
      <c r="AQ1003" s="138">
        <f t="shared" ca="1" si="456"/>
        <v>36564</v>
      </c>
      <c r="AR1003" s="138">
        <f t="shared" ca="1" si="457"/>
        <v>582117</v>
      </c>
      <c r="AS1003" s="138">
        <f t="shared" ca="1" si="458"/>
        <v>4040601</v>
      </c>
      <c r="AT1003" s="138">
        <f t="shared" ca="1" si="459"/>
        <v>500</v>
      </c>
      <c r="AU1003" s="138">
        <f t="shared" ca="1" si="459"/>
        <v>500</v>
      </c>
      <c r="AV1003" s="135"/>
      <c r="AW1003" s="131">
        <v>40720</v>
      </c>
      <c r="AX1003" s="66">
        <f t="shared" si="460"/>
        <v>4</v>
      </c>
      <c r="AY1003" s="132" t="s">
        <v>1130</v>
      </c>
      <c r="AZ1003" s="107">
        <f t="shared" ca="1" si="461"/>
        <v>36564</v>
      </c>
      <c r="BA1003" s="107">
        <f t="shared" ca="1" si="462"/>
        <v>582117</v>
      </c>
      <c r="BB1003" s="107">
        <f t="shared" ca="1" si="463"/>
        <v>4040601</v>
      </c>
      <c r="BC1003" s="107">
        <f t="shared" ca="1" si="464"/>
        <v>500</v>
      </c>
      <c r="BD1003" s="107">
        <f t="shared" ca="1" si="465"/>
        <v>500</v>
      </c>
    </row>
    <row r="1004" spans="1:56" x14ac:dyDescent="0.15">
      <c r="A1004" s="62">
        <v>40801</v>
      </c>
      <c r="B1004" s="62">
        <f t="shared" si="438"/>
        <v>4</v>
      </c>
      <c r="C1004" s="59" t="s">
        <v>1129</v>
      </c>
      <c r="D1004" s="62">
        <v>890</v>
      </c>
      <c r="E1004" s="86">
        <v>8493</v>
      </c>
      <c r="F1004" s="86">
        <v>60353</v>
      </c>
      <c r="G1004" s="86">
        <v>92015</v>
      </c>
      <c r="H1004" s="86">
        <v>500</v>
      </c>
      <c r="I1004" s="86">
        <v>500</v>
      </c>
      <c r="K1004" s="66">
        <v>40801</v>
      </c>
      <c r="L1004" s="66"/>
      <c r="M1004" s="66">
        <v>40801</v>
      </c>
      <c r="N1004" s="62">
        <f t="shared" si="439"/>
        <v>4</v>
      </c>
      <c r="O1004" s="66" t="s">
        <v>1129</v>
      </c>
      <c r="P1004" s="66">
        <v>1</v>
      </c>
      <c r="Q1004" s="66">
        <f t="shared" si="440"/>
        <v>890</v>
      </c>
      <c r="R1004" s="66">
        <f t="shared" si="441"/>
        <v>8493</v>
      </c>
      <c r="S1004" s="66">
        <f t="shared" si="442"/>
        <v>60353</v>
      </c>
      <c r="T1004" s="66">
        <f t="shared" si="443"/>
        <v>92015</v>
      </c>
      <c r="U1004" s="66">
        <f t="shared" si="444"/>
        <v>500</v>
      </c>
      <c r="V1004" s="66">
        <f t="shared" si="445"/>
        <v>500</v>
      </c>
      <c r="W1004" s="66"/>
      <c r="X1004" s="62">
        <v>40801</v>
      </c>
      <c r="Y1004" s="62">
        <f t="shared" si="446"/>
        <v>4</v>
      </c>
      <c r="Z1004" s="59" t="s">
        <v>1129</v>
      </c>
      <c r="AA1004" s="62">
        <v>1</v>
      </c>
      <c r="AB1004" s="62">
        <f t="shared" ca="1" si="447"/>
        <v>1</v>
      </c>
      <c r="AC1004" s="62">
        <f t="shared" ca="1" si="448"/>
        <v>890</v>
      </c>
      <c r="AD1004" s="62">
        <f t="shared" ca="1" si="449"/>
        <v>8493</v>
      </c>
      <c r="AE1004" s="62">
        <f t="shared" ca="1" si="450"/>
        <v>60353</v>
      </c>
      <c r="AF1004" s="62">
        <f t="shared" ca="1" si="451"/>
        <v>92015</v>
      </c>
      <c r="AG1004" s="62">
        <f t="shared" ca="1" si="452"/>
        <v>500</v>
      </c>
      <c r="AH1004" s="62">
        <f t="shared" ca="1" si="453"/>
        <v>500</v>
      </c>
      <c r="AL1004" s="66"/>
      <c r="AO1004" s="138">
        <f t="shared" si="454"/>
        <v>40801</v>
      </c>
      <c r="AP1004" s="138" t="str">
        <f t="shared" si="455"/>
        <v>Aistersheim</v>
      </c>
      <c r="AQ1004" s="138">
        <f t="shared" ca="1" si="456"/>
        <v>8493</v>
      </c>
      <c r="AR1004" s="138">
        <f t="shared" ca="1" si="457"/>
        <v>60353</v>
      </c>
      <c r="AS1004" s="138">
        <f t="shared" ca="1" si="458"/>
        <v>92015</v>
      </c>
      <c r="AT1004" s="138">
        <f t="shared" ca="1" si="459"/>
        <v>500</v>
      </c>
      <c r="AU1004" s="138">
        <f t="shared" ca="1" si="459"/>
        <v>500</v>
      </c>
      <c r="AV1004" s="135"/>
      <c r="AW1004" s="131">
        <v>40801</v>
      </c>
      <c r="AX1004" s="66">
        <f t="shared" si="460"/>
        <v>4</v>
      </c>
      <c r="AY1004" s="132" t="s">
        <v>1129</v>
      </c>
      <c r="AZ1004" s="107">
        <f t="shared" ca="1" si="461"/>
        <v>8493</v>
      </c>
      <c r="BA1004" s="107">
        <f t="shared" ca="1" si="462"/>
        <v>60353</v>
      </c>
      <c r="BB1004" s="107">
        <f t="shared" ca="1" si="463"/>
        <v>92015</v>
      </c>
      <c r="BC1004" s="107">
        <f t="shared" ca="1" si="464"/>
        <v>500</v>
      </c>
      <c r="BD1004" s="107">
        <f t="shared" ca="1" si="465"/>
        <v>500</v>
      </c>
    </row>
    <row r="1005" spans="1:56" x14ac:dyDescent="0.15">
      <c r="A1005" s="62">
        <v>40802</v>
      </c>
      <c r="B1005" s="62">
        <f t="shared" si="438"/>
        <v>4</v>
      </c>
      <c r="C1005" s="59" t="s">
        <v>1128</v>
      </c>
      <c r="D1005" s="62">
        <v>4060</v>
      </c>
      <c r="E1005" s="86">
        <v>4754</v>
      </c>
      <c r="F1005" s="86">
        <v>496386</v>
      </c>
      <c r="G1005" s="86">
        <v>793620</v>
      </c>
      <c r="H1005" s="86">
        <v>500</v>
      </c>
      <c r="I1005" s="86">
        <v>500</v>
      </c>
      <c r="K1005" s="66">
        <v>40802</v>
      </c>
      <c r="L1005" s="66"/>
      <c r="M1005" s="66">
        <v>40802</v>
      </c>
      <c r="N1005" s="62">
        <f t="shared" si="439"/>
        <v>4</v>
      </c>
      <c r="O1005" s="66" t="s">
        <v>1128</v>
      </c>
      <c r="P1005" s="66">
        <v>1</v>
      </c>
      <c r="Q1005" s="66">
        <f t="shared" si="440"/>
        <v>4060</v>
      </c>
      <c r="R1005" s="66">
        <f t="shared" si="441"/>
        <v>4754</v>
      </c>
      <c r="S1005" s="66">
        <f t="shared" si="442"/>
        <v>496386</v>
      </c>
      <c r="T1005" s="66">
        <f t="shared" si="443"/>
        <v>793620</v>
      </c>
      <c r="U1005" s="66">
        <f t="shared" si="444"/>
        <v>500</v>
      </c>
      <c r="V1005" s="66">
        <f t="shared" si="445"/>
        <v>500</v>
      </c>
      <c r="W1005" s="66"/>
      <c r="X1005" s="62">
        <v>40802</v>
      </c>
      <c r="Y1005" s="62">
        <f t="shared" si="446"/>
        <v>4</v>
      </c>
      <c r="Z1005" s="59" t="s">
        <v>1128</v>
      </c>
      <c r="AA1005" s="62">
        <v>1</v>
      </c>
      <c r="AB1005" s="62">
        <f t="shared" ca="1" si="447"/>
        <v>1</v>
      </c>
      <c r="AC1005" s="62">
        <f t="shared" ca="1" si="448"/>
        <v>4060</v>
      </c>
      <c r="AD1005" s="62">
        <f t="shared" ca="1" si="449"/>
        <v>4754</v>
      </c>
      <c r="AE1005" s="62">
        <f t="shared" ca="1" si="450"/>
        <v>496386</v>
      </c>
      <c r="AF1005" s="62">
        <f t="shared" ca="1" si="451"/>
        <v>793620</v>
      </c>
      <c r="AG1005" s="62">
        <f t="shared" ca="1" si="452"/>
        <v>500</v>
      </c>
      <c r="AH1005" s="62">
        <f t="shared" ca="1" si="453"/>
        <v>500</v>
      </c>
      <c r="AL1005" s="66"/>
      <c r="AO1005" s="138">
        <f t="shared" si="454"/>
        <v>40802</v>
      </c>
      <c r="AP1005" s="138" t="str">
        <f t="shared" si="455"/>
        <v>Bad Schallerbach</v>
      </c>
      <c r="AQ1005" s="138">
        <f t="shared" ca="1" si="456"/>
        <v>4754</v>
      </c>
      <c r="AR1005" s="138">
        <f t="shared" ca="1" si="457"/>
        <v>496386</v>
      </c>
      <c r="AS1005" s="138">
        <f t="shared" ca="1" si="458"/>
        <v>793620</v>
      </c>
      <c r="AT1005" s="138">
        <f t="shared" ca="1" si="459"/>
        <v>500</v>
      </c>
      <c r="AU1005" s="138">
        <f t="shared" ca="1" si="459"/>
        <v>500</v>
      </c>
      <c r="AV1005" s="135"/>
      <c r="AW1005" s="131">
        <v>40802</v>
      </c>
      <c r="AX1005" s="66">
        <f t="shared" si="460"/>
        <v>4</v>
      </c>
      <c r="AY1005" s="132" t="s">
        <v>1128</v>
      </c>
      <c r="AZ1005" s="107">
        <f t="shared" ca="1" si="461"/>
        <v>4754</v>
      </c>
      <c r="BA1005" s="107">
        <f t="shared" ca="1" si="462"/>
        <v>496386</v>
      </c>
      <c r="BB1005" s="107">
        <f t="shared" ca="1" si="463"/>
        <v>793620</v>
      </c>
      <c r="BC1005" s="107">
        <f t="shared" ca="1" si="464"/>
        <v>500</v>
      </c>
      <c r="BD1005" s="107">
        <f t="shared" ca="1" si="465"/>
        <v>500</v>
      </c>
    </row>
    <row r="1006" spans="1:56" x14ac:dyDescent="0.15">
      <c r="A1006" s="62">
        <v>40804</v>
      </c>
      <c r="B1006" s="62">
        <f t="shared" si="438"/>
        <v>4</v>
      </c>
      <c r="C1006" s="59" t="s">
        <v>1127</v>
      </c>
      <c r="D1006" s="62">
        <v>1037</v>
      </c>
      <c r="E1006" s="86">
        <v>7219</v>
      </c>
      <c r="F1006" s="86">
        <v>49125</v>
      </c>
      <c r="G1006" s="86">
        <v>70725</v>
      </c>
      <c r="H1006" s="86">
        <v>500</v>
      </c>
      <c r="I1006" s="86">
        <v>500</v>
      </c>
      <c r="K1006" s="66">
        <v>40804</v>
      </c>
      <c r="L1006" s="66"/>
      <c r="M1006" s="66">
        <v>40804</v>
      </c>
      <c r="N1006" s="62">
        <f t="shared" si="439"/>
        <v>4</v>
      </c>
      <c r="O1006" s="66" t="s">
        <v>1127</v>
      </c>
      <c r="P1006" s="66">
        <v>1</v>
      </c>
      <c r="Q1006" s="66">
        <f t="shared" si="440"/>
        <v>1037</v>
      </c>
      <c r="R1006" s="66">
        <f t="shared" si="441"/>
        <v>7219</v>
      </c>
      <c r="S1006" s="66">
        <f t="shared" si="442"/>
        <v>49125</v>
      </c>
      <c r="T1006" s="66">
        <f t="shared" si="443"/>
        <v>70725</v>
      </c>
      <c r="U1006" s="66">
        <f t="shared" si="444"/>
        <v>500</v>
      </c>
      <c r="V1006" s="66">
        <f t="shared" si="445"/>
        <v>500</v>
      </c>
      <c r="W1006" s="66"/>
      <c r="X1006" s="62">
        <v>40804</v>
      </c>
      <c r="Y1006" s="62">
        <f t="shared" si="446"/>
        <v>4</v>
      </c>
      <c r="Z1006" s="59" t="s">
        <v>1127</v>
      </c>
      <c r="AA1006" s="62">
        <v>1</v>
      </c>
      <c r="AB1006" s="62">
        <f t="shared" ca="1" si="447"/>
        <v>1</v>
      </c>
      <c r="AC1006" s="62">
        <f t="shared" ca="1" si="448"/>
        <v>1037</v>
      </c>
      <c r="AD1006" s="62">
        <f t="shared" ca="1" si="449"/>
        <v>7219</v>
      </c>
      <c r="AE1006" s="62">
        <f t="shared" ca="1" si="450"/>
        <v>49125</v>
      </c>
      <c r="AF1006" s="62">
        <f t="shared" ca="1" si="451"/>
        <v>70725</v>
      </c>
      <c r="AG1006" s="62">
        <f t="shared" ca="1" si="452"/>
        <v>500</v>
      </c>
      <c r="AH1006" s="62">
        <f t="shared" ca="1" si="453"/>
        <v>500</v>
      </c>
      <c r="AL1006" s="66"/>
      <c r="AO1006" s="138">
        <f t="shared" si="454"/>
        <v>40804</v>
      </c>
      <c r="AP1006" s="138" t="str">
        <f t="shared" si="455"/>
        <v>Eschenau im Hausruckkreis</v>
      </c>
      <c r="AQ1006" s="138">
        <f t="shared" ca="1" si="456"/>
        <v>7219</v>
      </c>
      <c r="AR1006" s="138">
        <f t="shared" ca="1" si="457"/>
        <v>49125</v>
      </c>
      <c r="AS1006" s="138">
        <f t="shared" ca="1" si="458"/>
        <v>70725</v>
      </c>
      <c r="AT1006" s="138">
        <f t="shared" ca="1" si="459"/>
        <v>500</v>
      </c>
      <c r="AU1006" s="138">
        <f t="shared" ca="1" si="459"/>
        <v>500</v>
      </c>
      <c r="AV1006" s="135"/>
      <c r="AW1006" s="131">
        <v>40804</v>
      </c>
      <c r="AX1006" s="66">
        <f t="shared" si="460"/>
        <v>4</v>
      </c>
      <c r="AY1006" s="132" t="s">
        <v>1127</v>
      </c>
      <c r="AZ1006" s="107">
        <f t="shared" ca="1" si="461"/>
        <v>7219</v>
      </c>
      <c r="BA1006" s="107">
        <f t="shared" ca="1" si="462"/>
        <v>49125</v>
      </c>
      <c r="BB1006" s="107">
        <f t="shared" ca="1" si="463"/>
        <v>70725</v>
      </c>
      <c r="BC1006" s="107">
        <f t="shared" ca="1" si="464"/>
        <v>500</v>
      </c>
      <c r="BD1006" s="107">
        <f t="shared" ca="1" si="465"/>
        <v>500</v>
      </c>
    </row>
    <row r="1007" spans="1:56" x14ac:dyDescent="0.15">
      <c r="A1007" s="62">
        <v>40805</v>
      </c>
      <c r="B1007" s="62">
        <f t="shared" si="438"/>
        <v>4</v>
      </c>
      <c r="C1007" s="59" t="s">
        <v>1126</v>
      </c>
      <c r="D1007" s="62">
        <v>2751</v>
      </c>
      <c r="E1007" s="86">
        <v>3915</v>
      </c>
      <c r="F1007" s="86">
        <v>187652</v>
      </c>
      <c r="G1007" s="86">
        <v>262314</v>
      </c>
      <c r="H1007" s="86">
        <v>500</v>
      </c>
      <c r="I1007" s="86">
        <v>500</v>
      </c>
      <c r="K1007" s="66">
        <v>40805</v>
      </c>
      <c r="L1007" s="66"/>
      <c r="M1007" s="66">
        <v>40805</v>
      </c>
      <c r="N1007" s="62">
        <f t="shared" si="439"/>
        <v>4</v>
      </c>
      <c r="O1007" s="66" t="s">
        <v>1126</v>
      </c>
      <c r="P1007" s="66">
        <v>1</v>
      </c>
      <c r="Q1007" s="66">
        <f t="shared" si="440"/>
        <v>2751</v>
      </c>
      <c r="R1007" s="66">
        <f t="shared" si="441"/>
        <v>3915</v>
      </c>
      <c r="S1007" s="66">
        <f t="shared" si="442"/>
        <v>187652</v>
      </c>
      <c r="T1007" s="66">
        <f t="shared" si="443"/>
        <v>262314</v>
      </c>
      <c r="U1007" s="66">
        <f t="shared" si="444"/>
        <v>500</v>
      </c>
      <c r="V1007" s="66">
        <f t="shared" si="445"/>
        <v>500</v>
      </c>
      <c r="W1007" s="66"/>
      <c r="X1007" s="62">
        <v>40805</v>
      </c>
      <c r="Y1007" s="62">
        <f t="shared" si="446"/>
        <v>4</v>
      </c>
      <c r="Z1007" s="59" t="s">
        <v>1126</v>
      </c>
      <c r="AA1007" s="62">
        <v>1</v>
      </c>
      <c r="AB1007" s="62">
        <f t="shared" ca="1" si="447"/>
        <v>1</v>
      </c>
      <c r="AC1007" s="62">
        <f t="shared" ca="1" si="448"/>
        <v>2751</v>
      </c>
      <c r="AD1007" s="62">
        <f t="shared" ca="1" si="449"/>
        <v>3915</v>
      </c>
      <c r="AE1007" s="62">
        <f t="shared" ca="1" si="450"/>
        <v>187652</v>
      </c>
      <c r="AF1007" s="62">
        <f t="shared" ca="1" si="451"/>
        <v>262314</v>
      </c>
      <c r="AG1007" s="62">
        <f t="shared" ca="1" si="452"/>
        <v>500</v>
      </c>
      <c r="AH1007" s="62">
        <f t="shared" ca="1" si="453"/>
        <v>500</v>
      </c>
      <c r="AL1007" s="66"/>
      <c r="AO1007" s="138">
        <f t="shared" si="454"/>
        <v>40805</v>
      </c>
      <c r="AP1007" s="138" t="str">
        <f t="shared" si="455"/>
        <v>Gallspach</v>
      </c>
      <c r="AQ1007" s="138">
        <f t="shared" ca="1" si="456"/>
        <v>3915</v>
      </c>
      <c r="AR1007" s="138">
        <f t="shared" ca="1" si="457"/>
        <v>187652</v>
      </c>
      <c r="AS1007" s="138">
        <f t="shared" ca="1" si="458"/>
        <v>262314</v>
      </c>
      <c r="AT1007" s="138">
        <f t="shared" ca="1" si="459"/>
        <v>500</v>
      </c>
      <c r="AU1007" s="138">
        <f t="shared" ca="1" si="459"/>
        <v>500</v>
      </c>
      <c r="AV1007" s="135"/>
      <c r="AW1007" s="131">
        <v>40805</v>
      </c>
      <c r="AX1007" s="66">
        <f t="shared" si="460"/>
        <v>4</v>
      </c>
      <c r="AY1007" s="132" t="s">
        <v>1126</v>
      </c>
      <c r="AZ1007" s="107">
        <f t="shared" ca="1" si="461"/>
        <v>3915</v>
      </c>
      <c r="BA1007" s="107">
        <f t="shared" ca="1" si="462"/>
        <v>187652</v>
      </c>
      <c r="BB1007" s="107">
        <f t="shared" ca="1" si="463"/>
        <v>262314</v>
      </c>
      <c r="BC1007" s="107">
        <f t="shared" ca="1" si="464"/>
        <v>500</v>
      </c>
      <c r="BD1007" s="107">
        <f t="shared" ca="1" si="465"/>
        <v>500</v>
      </c>
    </row>
    <row r="1008" spans="1:56" x14ac:dyDescent="0.15">
      <c r="A1008" s="62">
        <v>40806</v>
      </c>
      <c r="B1008" s="62">
        <f t="shared" si="438"/>
        <v>4</v>
      </c>
      <c r="C1008" s="59" t="s">
        <v>1125</v>
      </c>
      <c r="D1008" s="62">
        <v>3570</v>
      </c>
      <c r="E1008" s="86">
        <v>31914</v>
      </c>
      <c r="F1008" s="86">
        <v>265454</v>
      </c>
      <c r="G1008" s="86">
        <v>1040375</v>
      </c>
      <c r="H1008" s="86">
        <v>500</v>
      </c>
      <c r="I1008" s="86">
        <v>500</v>
      </c>
      <c r="K1008" s="66">
        <v>40806</v>
      </c>
      <c r="L1008" s="66"/>
      <c r="M1008" s="66">
        <v>40806</v>
      </c>
      <c r="N1008" s="62">
        <f t="shared" si="439"/>
        <v>4</v>
      </c>
      <c r="O1008" s="66" t="s">
        <v>1125</v>
      </c>
      <c r="P1008" s="66">
        <v>1</v>
      </c>
      <c r="Q1008" s="66">
        <f t="shared" si="440"/>
        <v>3570</v>
      </c>
      <c r="R1008" s="66">
        <f t="shared" si="441"/>
        <v>31914</v>
      </c>
      <c r="S1008" s="66">
        <f t="shared" si="442"/>
        <v>265454</v>
      </c>
      <c r="T1008" s="66">
        <f t="shared" si="443"/>
        <v>1040375</v>
      </c>
      <c r="U1008" s="66">
        <f t="shared" si="444"/>
        <v>500</v>
      </c>
      <c r="V1008" s="66">
        <f t="shared" si="445"/>
        <v>500</v>
      </c>
      <c r="W1008" s="66"/>
      <c r="X1008" s="62">
        <v>40806</v>
      </c>
      <c r="Y1008" s="62">
        <f t="shared" si="446"/>
        <v>4</v>
      </c>
      <c r="Z1008" s="59" t="s">
        <v>1125</v>
      </c>
      <c r="AA1008" s="62">
        <v>1</v>
      </c>
      <c r="AB1008" s="62">
        <f t="shared" ca="1" si="447"/>
        <v>1</v>
      </c>
      <c r="AC1008" s="62">
        <f t="shared" ca="1" si="448"/>
        <v>3570</v>
      </c>
      <c r="AD1008" s="62">
        <f t="shared" ca="1" si="449"/>
        <v>31914</v>
      </c>
      <c r="AE1008" s="62">
        <f t="shared" ca="1" si="450"/>
        <v>265454</v>
      </c>
      <c r="AF1008" s="62">
        <f t="shared" ca="1" si="451"/>
        <v>1040375</v>
      </c>
      <c r="AG1008" s="62">
        <f t="shared" ca="1" si="452"/>
        <v>500</v>
      </c>
      <c r="AH1008" s="62">
        <f t="shared" ca="1" si="453"/>
        <v>500</v>
      </c>
      <c r="AL1008" s="66"/>
      <c r="AO1008" s="138">
        <f t="shared" si="454"/>
        <v>40806</v>
      </c>
      <c r="AP1008" s="138" t="str">
        <f t="shared" si="455"/>
        <v>Gaspoltshofen</v>
      </c>
      <c r="AQ1008" s="138">
        <f t="shared" ca="1" si="456"/>
        <v>31914</v>
      </c>
      <c r="AR1008" s="138">
        <f t="shared" ca="1" si="457"/>
        <v>265454</v>
      </c>
      <c r="AS1008" s="138">
        <f t="shared" ca="1" si="458"/>
        <v>1040375</v>
      </c>
      <c r="AT1008" s="138">
        <f t="shared" ca="1" si="459"/>
        <v>500</v>
      </c>
      <c r="AU1008" s="138">
        <f t="shared" ca="1" si="459"/>
        <v>500</v>
      </c>
      <c r="AV1008" s="135"/>
      <c r="AW1008" s="131">
        <v>40806</v>
      </c>
      <c r="AX1008" s="66">
        <f t="shared" si="460"/>
        <v>4</v>
      </c>
      <c r="AY1008" s="132" t="s">
        <v>1125</v>
      </c>
      <c r="AZ1008" s="107">
        <f t="shared" ca="1" si="461"/>
        <v>31914</v>
      </c>
      <c r="BA1008" s="107">
        <f t="shared" ca="1" si="462"/>
        <v>265454</v>
      </c>
      <c r="BB1008" s="107">
        <f t="shared" ca="1" si="463"/>
        <v>1040375</v>
      </c>
      <c r="BC1008" s="107">
        <f t="shared" ca="1" si="464"/>
        <v>500</v>
      </c>
      <c r="BD1008" s="107">
        <f t="shared" ca="1" si="465"/>
        <v>500</v>
      </c>
    </row>
    <row r="1009" spans="1:56" x14ac:dyDescent="0.15">
      <c r="A1009" s="62">
        <v>40807</v>
      </c>
      <c r="B1009" s="62">
        <f t="shared" si="438"/>
        <v>4</v>
      </c>
      <c r="C1009" s="59" t="s">
        <v>1124</v>
      </c>
      <c r="D1009" s="62">
        <v>1423</v>
      </c>
      <c r="E1009" s="86">
        <v>10794</v>
      </c>
      <c r="F1009" s="86">
        <v>94307</v>
      </c>
      <c r="G1009" s="86">
        <v>107402</v>
      </c>
      <c r="H1009" s="86">
        <v>500</v>
      </c>
      <c r="I1009" s="86">
        <v>500</v>
      </c>
      <c r="K1009" s="66">
        <v>40807</v>
      </c>
      <c r="L1009" s="66"/>
      <c r="M1009" s="66">
        <v>40807</v>
      </c>
      <c r="N1009" s="62">
        <f t="shared" si="439"/>
        <v>4</v>
      </c>
      <c r="O1009" s="66" t="s">
        <v>1124</v>
      </c>
      <c r="P1009" s="66">
        <v>1</v>
      </c>
      <c r="Q1009" s="66">
        <f t="shared" si="440"/>
        <v>1423</v>
      </c>
      <c r="R1009" s="66">
        <f t="shared" si="441"/>
        <v>10794</v>
      </c>
      <c r="S1009" s="66">
        <f t="shared" si="442"/>
        <v>94307</v>
      </c>
      <c r="T1009" s="66">
        <f t="shared" si="443"/>
        <v>107402</v>
      </c>
      <c r="U1009" s="66">
        <f t="shared" si="444"/>
        <v>500</v>
      </c>
      <c r="V1009" s="66">
        <f t="shared" si="445"/>
        <v>500</v>
      </c>
      <c r="W1009" s="66"/>
      <c r="X1009" s="62">
        <v>40807</v>
      </c>
      <c r="Y1009" s="62">
        <f t="shared" si="446"/>
        <v>4</v>
      </c>
      <c r="Z1009" s="59" t="s">
        <v>1124</v>
      </c>
      <c r="AA1009" s="62">
        <v>1</v>
      </c>
      <c r="AB1009" s="62">
        <f t="shared" ca="1" si="447"/>
        <v>1</v>
      </c>
      <c r="AC1009" s="62">
        <f t="shared" ca="1" si="448"/>
        <v>1423</v>
      </c>
      <c r="AD1009" s="62">
        <f t="shared" ca="1" si="449"/>
        <v>10794</v>
      </c>
      <c r="AE1009" s="62">
        <f t="shared" ca="1" si="450"/>
        <v>94307</v>
      </c>
      <c r="AF1009" s="62">
        <f t="shared" ca="1" si="451"/>
        <v>107402</v>
      </c>
      <c r="AG1009" s="62">
        <f t="shared" ca="1" si="452"/>
        <v>500</v>
      </c>
      <c r="AH1009" s="62">
        <f t="shared" ca="1" si="453"/>
        <v>500</v>
      </c>
      <c r="AL1009" s="66"/>
      <c r="AO1009" s="138">
        <f t="shared" si="454"/>
        <v>40807</v>
      </c>
      <c r="AP1009" s="138" t="str">
        <f t="shared" si="455"/>
        <v>Geboltskirchen</v>
      </c>
      <c r="AQ1009" s="138">
        <f t="shared" ca="1" si="456"/>
        <v>10794</v>
      </c>
      <c r="AR1009" s="138">
        <f t="shared" ca="1" si="457"/>
        <v>94307</v>
      </c>
      <c r="AS1009" s="138">
        <f t="shared" ca="1" si="458"/>
        <v>107402</v>
      </c>
      <c r="AT1009" s="138">
        <f t="shared" ca="1" si="459"/>
        <v>500</v>
      </c>
      <c r="AU1009" s="138">
        <f t="shared" ca="1" si="459"/>
        <v>500</v>
      </c>
      <c r="AV1009" s="135"/>
      <c r="AW1009" s="131">
        <v>40807</v>
      </c>
      <c r="AX1009" s="66">
        <f t="shared" si="460"/>
        <v>4</v>
      </c>
      <c r="AY1009" s="132" t="s">
        <v>1124</v>
      </c>
      <c r="AZ1009" s="107">
        <f t="shared" ca="1" si="461"/>
        <v>10794</v>
      </c>
      <c r="BA1009" s="107">
        <f t="shared" ca="1" si="462"/>
        <v>94307</v>
      </c>
      <c r="BB1009" s="107">
        <f t="shared" ca="1" si="463"/>
        <v>107402</v>
      </c>
      <c r="BC1009" s="107">
        <f t="shared" ca="1" si="464"/>
        <v>500</v>
      </c>
      <c r="BD1009" s="107">
        <f t="shared" ca="1" si="465"/>
        <v>500</v>
      </c>
    </row>
    <row r="1010" spans="1:56" x14ac:dyDescent="0.15">
      <c r="A1010" s="62">
        <v>40808</v>
      </c>
      <c r="B1010" s="62">
        <f t="shared" si="438"/>
        <v>4</v>
      </c>
      <c r="C1010" s="59" t="s">
        <v>1123</v>
      </c>
      <c r="D1010" s="62">
        <v>5011</v>
      </c>
      <c r="E1010" s="86">
        <v>8648</v>
      </c>
      <c r="F1010" s="86">
        <v>579949</v>
      </c>
      <c r="G1010" s="86">
        <v>4802233</v>
      </c>
      <c r="H1010" s="86">
        <v>500</v>
      </c>
      <c r="I1010" s="86">
        <v>500</v>
      </c>
      <c r="K1010" s="66">
        <v>40808</v>
      </c>
      <c r="L1010" s="66"/>
      <c r="M1010" s="66">
        <v>40808</v>
      </c>
      <c r="N1010" s="62">
        <f t="shared" si="439"/>
        <v>4</v>
      </c>
      <c r="O1010" s="66" t="s">
        <v>1123</v>
      </c>
      <c r="P1010" s="66">
        <v>1</v>
      </c>
      <c r="Q1010" s="66">
        <f t="shared" si="440"/>
        <v>5011</v>
      </c>
      <c r="R1010" s="66">
        <f t="shared" si="441"/>
        <v>8648</v>
      </c>
      <c r="S1010" s="66">
        <f t="shared" si="442"/>
        <v>579949</v>
      </c>
      <c r="T1010" s="66">
        <f t="shared" si="443"/>
        <v>4802233</v>
      </c>
      <c r="U1010" s="66">
        <f t="shared" si="444"/>
        <v>500</v>
      </c>
      <c r="V1010" s="66">
        <f t="shared" si="445"/>
        <v>500</v>
      </c>
      <c r="W1010" s="66"/>
      <c r="X1010" s="62">
        <v>40808</v>
      </c>
      <c r="Y1010" s="62">
        <f t="shared" si="446"/>
        <v>4</v>
      </c>
      <c r="Z1010" s="59" t="s">
        <v>1123</v>
      </c>
      <c r="AA1010" s="62">
        <v>1</v>
      </c>
      <c r="AB1010" s="62">
        <f t="shared" ca="1" si="447"/>
        <v>1</v>
      </c>
      <c r="AC1010" s="62">
        <f t="shared" ca="1" si="448"/>
        <v>5011</v>
      </c>
      <c r="AD1010" s="62">
        <f t="shared" ca="1" si="449"/>
        <v>8648</v>
      </c>
      <c r="AE1010" s="62">
        <f t="shared" ca="1" si="450"/>
        <v>579949</v>
      </c>
      <c r="AF1010" s="62">
        <f t="shared" ca="1" si="451"/>
        <v>4802233</v>
      </c>
      <c r="AG1010" s="62">
        <f t="shared" ca="1" si="452"/>
        <v>500</v>
      </c>
      <c r="AH1010" s="62">
        <f t="shared" ca="1" si="453"/>
        <v>500</v>
      </c>
      <c r="AL1010" s="66"/>
      <c r="AO1010" s="138">
        <f t="shared" si="454"/>
        <v>40808</v>
      </c>
      <c r="AP1010" s="138" t="str">
        <f t="shared" si="455"/>
        <v>Grieskirchen</v>
      </c>
      <c r="AQ1010" s="138">
        <f t="shared" ca="1" si="456"/>
        <v>8648</v>
      </c>
      <c r="AR1010" s="138">
        <f t="shared" ca="1" si="457"/>
        <v>579949</v>
      </c>
      <c r="AS1010" s="138">
        <f t="shared" ca="1" si="458"/>
        <v>4802233</v>
      </c>
      <c r="AT1010" s="138">
        <f t="shared" ca="1" si="459"/>
        <v>500</v>
      </c>
      <c r="AU1010" s="138">
        <f t="shared" ca="1" si="459"/>
        <v>500</v>
      </c>
      <c r="AV1010" s="135"/>
      <c r="AW1010" s="131">
        <v>40808</v>
      </c>
      <c r="AX1010" s="66">
        <f t="shared" si="460"/>
        <v>4</v>
      </c>
      <c r="AY1010" s="132" t="s">
        <v>1123</v>
      </c>
      <c r="AZ1010" s="107">
        <f t="shared" ca="1" si="461"/>
        <v>8648</v>
      </c>
      <c r="BA1010" s="107">
        <f t="shared" ca="1" si="462"/>
        <v>579949</v>
      </c>
      <c r="BB1010" s="107">
        <f t="shared" ca="1" si="463"/>
        <v>4802233</v>
      </c>
      <c r="BC1010" s="107">
        <f t="shared" ca="1" si="464"/>
        <v>500</v>
      </c>
      <c r="BD1010" s="107">
        <f t="shared" ca="1" si="465"/>
        <v>500</v>
      </c>
    </row>
    <row r="1011" spans="1:56" x14ac:dyDescent="0.15">
      <c r="A1011" s="62">
        <v>40809</v>
      </c>
      <c r="B1011" s="62">
        <f t="shared" si="438"/>
        <v>4</v>
      </c>
      <c r="C1011" s="59" t="s">
        <v>1122</v>
      </c>
      <c r="D1011" s="62">
        <v>2197</v>
      </c>
      <c r="E1011" s="86">
        <v>10610</v>
      </c>
      <c r="F1011" s="86">
        <v>224289</v>
      </c>
      <c r="G1011" s="86">
        <v>1187038</v>
      </c>
      <c r="H1011" s="86">
        <v>500</v>
      </c>
      <c r="I1011" s="86">
        <v>500</v>
      </c>
      <c r="K1011" s="66">
        <v>40809</v>
      </c>
      <c r="L1011" s="66"/>
      <c r="M1011" s="66">
        <v>40809</v>
      </c>
      <c r="N1011" s="62">
        <f t="shared" si="439"/>
        <v>4</v>
      </c>
      <c r="O1011" s="66" t="s">
        <v>1122</v>
      </c>
      <c r="P1011" s="66">
        <v>1</v>
      </c>
      <c r="Q1011" s="66">
        <f t="shared" si="440"/>
        <v>2197</v>
      </c>
      <c r="R1011" s="66">
        <f t="shared" si="441"/>
        <v>10610</v>
      </c>
      <c r="S1011" s="66">
        <f t="shared" si="442"/>
        <v>224289</v>
      </c>
      <c r="T1011" s="66">
        <f t="shared" si="443"/>
        <v>1187038</v>
      </c>
      <c r="U1011" s="66">
        <f t="shared" si="444"/>
        <v>500</v>
      </c>
      <c r="V1011" s="66">
        <f t="shared" si="445"/>
        <v>500</v>
      </c>
      <c r="W1011" s="66"/>
      <c r="X1011" s="62">
        <v>40809</v>
      </c>
      <c r="Y1011" s="62">
        <f t="shared" si="446"/>
        <v>4</v>
      </c>
      <c r="Z1011" s="59" t="s">
        <v>1122</v>
      </c>
      <c r="AA1011" s="62">
        <v>1</v>
      </c>
      <c r="AB1011" s="62">
        <f t="shared" ca="1" si="447"/>
        <v>1</v>
      </c>
      <c r="AC1011" s="62">
        <f t="shared" ca="1" si="448"/>
        <v>2197</v>
      </c>
      <c r="AD1011" s="62">
        <f t="shared" ca="1" si="449"/>
        <v>10610</v>
      </c>
      <c r="AE1011" s="62">
        <f t="shared" ca="1" si="450"/>
        <v>224289</v>
      </c>
      <c r="AF1011" s="62">
        <f t="shared" ca="1" si="451"/>
        <v>1187038</v>
      </c>
      <c r="AG1011" s="62">
        <f t="shared" ca="1" si="452"/>
        <v>500</v>
      </c>
      <c r="AH1011" s="62">
        <f t="shared" ca="1" si="453"/>
        <v>500</v>
      </c>
      <c r="AL1011" s="66"/>
      <c r="AO1011" s="138">
        <f t="shared" si="454"/>
        <v>40809</v>
      </c>
      <c r="AP1011" s="138" t="str">
        <f t="shared" si="455"/>
        <v>Haag am Hausruck</v>
      </c>
      <c r="AQ1011" s="138">
        <f t="shared" ca="1" si="456"/>
        <v>10610</v>
      </c>
      <c r="AR1011" s="138">
        <f t="shared" ca="1" si="457"/>
        <v>224289</v>
      </c>
      <c r="AS1011" s="138">
        <f t="shared" ca="1" si="458"/>
        <v>1187038</v>
      </c>
      <c r="AT1011" s="138">
        <f t="shared" ca="1" si="459"/>
        <v>500</v>
      </c>
      <c r="AU1011" s="138">
        <f t="shared" ca="1" si="459"/>
        <v>500</v>
      </c>
      <c r="AV1011" s="135"/>
      <c r="AW1011" s="131">
        <v>40809</v>
      </c>
      <c r="AX1011" s="66">
        <f t="shared" si="460"/>
        <v>4</v>
      </c>
      <c r="AY1011" s="132" t="s">
        <v>1122</v>
      </c>
      <c r="AZ1011" s="107">
        <f t="shared" ca="1" si="461"/>
        <v>10610</v>
      </c>
      <c r="BA1011" s="107">
        <f t="shared" ca="1" si="462"/>
        <v>224289</v>
      </c>
      <c r="BB1011" s="107">
        <f t="shared" ca="1" si="463"/>
        <v>1187038</v>
      </c>
      <c r="BC1011" s="107">
        <f t="shared" ca="1" si="464"/>
        <v>500</v>
      </c>
      <c r="BD1011" s="107">
        <f t="shared" ca="1" si="465"/>
        <v>500</v>
      </c>
    </row>
    <row r="1012" spans="1:56" x14ac:dyDescent="0.15">
      <c r="A1012" s="62">
        <v>40810</v>
      </c>
      <c r="B1012" s="62">
        <f t="shared" si="438"/>
        <v>4</v>
      </c>
      <c r="C1012" s="59" t="s">
        <v>1121</v>
      </c>
      <c r="D1012" s="62">
        <v>690</v>
      </c>
      <c r="E1012" s="86">
        <v>11020</v>
      </c>
      <c r="F1012" s="86">
        <v>27673</v>
      </c>
      <c r="G1012" s="86">
        <v>30211</v>
      </c>
      <c r="H1012" s="86">
        <v>500</v>
      </c>
      <c r="I1012" s="86">
        <v>500</v>
      </c>
      <c r="K1012" s="66">
        <v>40810</v>
      </c>
      <c r="L1012" s="66"/>
      <c r="M1012" s="66">
        <v>40810</v>
      </c>
      <c r="N1012" s="62">
        <f t="shared" si="439"/>
        <v>4</v>
      </c>
      <c r="O1012" s="66" t="s">
        <v>1121</v>
      </c>
      <c r="P1012" s="66">
        <v>1</v>
      </c>
      <c r="Q1012" s="66">
        <f t="shared" si="440"/>
        <v>690</v>
      </c>
      <c r="R1012" s="66">
        <f t="shared" si="441"/>
        <v>11020</v>
      </c>
      <c r="S1012" s="66">
        <f t="shared" si="442"/>
        <v>27673</v>
      </c>
      <c r="T1012" s="66">
        <f t="shared" si="443"/>
        <v>30211</v>
      </c>
      <c r="U1012" s="66">
        <f t="shared" si="444"/>
        <v>500</v>
      </c>
      <c r="V1012" s="66">
        <f t="shared" si="445"/>
        <v>500</v>
      </c>
      <c r="W1012" s="66"/>
      <c r="X1012" s="62">
        <v>40810</v>
      </c>
      <c r="Y1012" s="62">
        <f t="shared" si="446"/>
        <v>4</v>
      </c>
      <c r="Z1012" s="59" t="s">
        <v>1121</v>
      </c>
      <c r="AA1012" s="62">
        <v>1</v>
      </c>
      <c r="AB1012" s="62">
        <f t="shared" ca="1" si="447"/>
        <v>1</v>
      </c>
      <c r="AC1012" s="62">
        <f t="shared" ca="1" si="448"/>
        <v>690</v>
      </c>
      <c r="AD1012" s="62">
        <f t="shared" ca="1" si="449"/>
        <v>11020</v>
      </c>
      <c r="AE1012" s="62">
        <f t="shared" ca="1" si="450"/>
        <v>27673</v>
      </c>
      <c r="AF1012" s="62">
        <f t="shared" ca="1" si="451"/>
        <v>30211</v>
      </c>
      <c r="AG1012" s="62">
        <f t="shared" ca="1" si="452"/>
        <v>500</v>
      </c>
      <c r="AH1012" s="62">
        <f t="shared" ca="1" si="453"/>
        <v>500</v>
      </c>
      <c r="AL1012" s="66"/>
      <c r="AO1012" s="138">
        <f t="shared" si="454"/>
        <v>40810</v>
      </c>
      <c r="AP1012" s="138" t="str">
        <f t="shared" si="455"/>
        <v>Heiligenberg</v>
      </c>
      <c r="AQ1012" s="138">
        <f t="shared" ca="1" si="456"/>
        <v>11020</v>
      </c>
      <c r="AR1012" s="138">
        <f t="shared" ca="1" si="457"/>
        <v>27673</v>
      </c>
      <c r="AS1012" s="138">
        <f t="shared" ca="1" si="458"/>
        <v>30211</v>
      </c>
      <c r="AT1012" s="138">
        <f t="shared" ca="1" si="459"/>
        <v>500</v>
      </c>
      <c r="AU1012" s="138">
        <f t="shared" ca="1" si="459"/>
        <v>500</v>
      </c>
      <c r="AV1012" s="135"/>
      <c r="AW1012" s="131">
        <v>40810</v>
      </c>
      <c r="AX1012" s="66">
        <f t="shared" si="460"/>
        <v>4</v>
      </c>
      <c r="AY1012" s="132" t="s">
        <v>1121</v>
      </c>
      <c r="AZ1012" s="107">
        <f t="shared" ca="1" si="461"/>
        <v>11020</v>
      </c>
      <c r="BA1012" s="107">
        <f t="shared" ca="1" si="462"/>
        <v>27673</v>
      </c>
      <c r="BB1012" s="107">
        <f t="shared" ca="1" si="463"/>
        <v>30211</v>
      </c>
      <c r="BC1012" s="107">
        <f t="shared" ca="1" si="464"/>
        <v>500</v>
      </c>
      <c r="BD1012" s="107">
        <f t="shared" ca="1" si="465"/>
        <v>500</v>
      </c>
    </row>
    <row r="1013" spans="1:56" x14ac:dyDescent="0.15">
      <c r="A1013" s="62">
        <v>40811</v>
      </c>
      <c r="B1013" s="62">
        <f t="shared" si="438"/>
        <v>4</v>
      </c>
      <c r="C1013" s="59" t="s">
        <v>1120</v>
      </c>
      <c r="D1013" s="62">
        <v>1669</v>
      </c>
      <c r="E1013" s="86">
        <v>16991</v>
      </c>
      <c r="F1013" s="86">
        <v>144692</v>
      </c>
      <c r="G1013" s="86">
        <v>743189</v>
      </c>
      <c r="H1013" s="86">
        <v>500</v>
      </c>
      <c r="I1013" s="86">
        <v>500</v>
      </c>
      <c r="K1013" s="66">
        <v>40811</v>
      </c>
      <c r="L1013" s="66"/>
      <c r="M1013" s="66">
        <v>40811</v>
      </c>
      <c r="N1013" s="62">
        <f t="shared" si="439"/>
        <v>4</v>
      </c>
      <c r="O1013" s="66" t="s">
        <v>1120</v>
      </c>
      <c r="P1013" s="66">
        <v>1</v>
      </c>
      <c r="Q1013" s="66">
        <f t="shared" si="440"/>
        <v>1669</v>
      </c>
      <c r="R1013" s="66">
        <f t="shared" si="441"/>
        <v>16991</v>
      </c>
      <c r="S1013" s="66">
        <f t="shared" si="442"/>
        <v>144692</v>
      </c>
      <c r="T1013" s="66">
        <f t="shared" si="443"/>
        <v>743189</v>
      </c>
      <c r="U1013" s="66">
        <f t="shared" si="444"/>
        <v>500</v>
      </c>
      <c r="V1013" s="66">
        <f t="shared" si="445"/>
        <v>500</v>
      </c>
      <c r="W1013" s="66"/>
      <c r="X1013" s="62">
        <v>40811</v>
      </c>
      <c r="Y1013" s="62">
        <f t="shared" si="446"/>
        <v>4</v>
      </c>
      <c r="Z1013" s="59" t="s">
        <v>1120</v>
      </c>
      <c r="AA1013" s="62">
        <v>1</v>
      </c>
      <c r="AB1013" s="62">
        <f t="shared" ca="1" si="447"/>
        <v>1</v>
      </c>
      <c r="AC1013" s="62">
        <f t="shared" ca="1" si="448"/>
        <v>1669</v>
      </c>
      <c r="AD1013" s="62">
        <f t="shared" ca="1" si="449"/>
        <v>16991</v>
      </c>
      <c r="AE1013" s="62">
        <f t="shared" ca="1" si="450"/>
        <v>144692</v>
      </c>
      <c r="AF1013" s="62">
        <f t="shared" ca="1" si="451"/>
        <v>743189</v>
      </c>
      <c r="AG1013" s="62">
        <f t="shared" ca="1" si="452"/>
        <v>500</v>
      </c>
      <c r="AH1013" s="62">
        <f t="shared" ca="1" si="453"/>
        <v>500</v>
      </c>
      <c r="AL1013" s="66"/>
      <c r="AO1013" s="138">
        <f t="shared" si="454"/>
        <v>40811</v>
      </c>
      <c r="AP1013" s="138" t="str">
        <f t="shared" si="455"/>
        <v>Hofkirchen an der Trattnach</v>
      </c>
      <c r="AQ1013" s="138">
        <f t="shared" ca="1" si="456"/>
        <v>16991</v>
      </c>
      <c r="AR1013" s="138">
        <f t="shared" ca="1" si="457"/>
        <v>144692</v>
      </c>
      <c r="AS1013" s="138">
        <f t="shared" ca="1" si="458"/>
        <v>743189</v>
      </c>
      <c r="AT1013" s="138">
        <f t="shared" ca="1" si="459"/>
        <v>500</v>
      </c>
      <c r="AU1013" s="138">
        <f t="shared" ca="1" si="459"/>
        <v>500</v>
      </c>
      <c r="AV1013" s="135"/>
      <c r="AW1013" s="131">
        <v>40811</v>
      </c>
      <c r="AX1013" s="66">
        <f t="shared" si="460"/>
        <v>4</v>
      </c>
      <c r="AY1013" s="132" t="s">
        <v>1120</v>
      </c>
      <c r="AZ1013" s="107">
        <f t="shared" ca="1" si="461"/>
        <v>16991</v>
      </c>
      <c r="BA1013" s="107">
        <f t="shared" ca="1" si="462"/>
        <v>144692</v>
      </c>
      <c r="BB1013" s="107">
        <f t="shared" ca="1" si="463"/>
        <v>743189</v>
      </c>
      <c r="BC1013" s="107">
        <f t="shared" ca="1" si="464"/>
        <v>500</v>
      </c>
      <c r="BD1013" s="107">
        <f t="shared" ca="1" si="465"/>
        <v>500</v>
      </c>
    </row>
    <row r="1014" spans="1:56" x14ac:dyDescent="0.15">
      <c r="A1014" s="62">
        <v>40812</v>
      </c>
      <c r="B1014" s="62">
        <f t="shared" si="438"/>
        <v>4</v>
      </c>
      <c r="C1014" s="59" t="s">
        <v>1119</v>
      </c>
      <c r="D1014" s="62">
        <v>2448</v>
      </c>
      <c r="E1014" s="86">
        <v>23620</v>
      </c>
      <c r="F1014" s="86">
        <v>155519</v>
      </c>
      <c r="G1014" s="86">
        <v>416038</v>
      </c>
      <c r="H1014" s="86">
        <v>500</v>
      </c>
      <c r="I1014" s="86">
        <v>500</v>
      </c>
      <c r="K1014" s="66">
        <v>40812</v>
      </c>
      <c r="L1014" s="66"/>
      <c r="M1014" s="66">
        <v>40812</v>
      </c>
      <c r="N1014" s="62">
        <f t="shared" si="439"/>
        <v>4</v>
      </c>
      <c r="O1014" s="66" t="s">
        <v>1119</v>
      </c>
      <c r="P1014" s="66">
        <v>1</v>
      </c>
      <c r="Q1014" s="66">
        <f t="shared" si="440"/>
        <v>2448</v>
      </c>
      <c r="R1014" s="66">
        <f t="shared" si="441"/>
        <v>23620</v>
      </c>
      <c r="S1014" s="66">
        <f t="shared" si="442"/>
        <v>155519</v>
      </c>
      <c r="T1014" s="66">
        <f t="shared" si="443"/>
        <v>416038</v>
      </c>
      <c r="U1014" s="66">
        <f t="shared" si="444"/>
        <v>500</v>
      </c>
      <c r="V1014" s="66">
        <f t="shared" si="445"/>
        <v>500</v>
      </c>
      <c r="W1014" s="66"/>
      <c r="X1014" s="62">
        <v>40812</v>
      </c>
      <c r="Y1014" s="62">
        <f t="shared" si="446"/>
        <v>4</v>
      </c>
      <c r="Z1014" s="59" t="s">
        <v>1119</v>
      </c>
      <c r="AA1014" s="62">
        <v>1</v>
      </c>
      <c r="AB1014" s="62">
        <f t="shared" ca="1" si="447"/>
        <v>1</v>
      </c>
      <c r="AC1014" s="62">
        <f t="shared" ca="1" si="448"/>
        <v>2448</v>
      </c>
      <c r="AD1014" s="62">
        <f t="shared" ca="1" si="449"/>
        <v>23620</v>
      </c>
      <c r="AE1014" s="62">
        <f t="shared" ca="1" si="450"/>
        <v>155519</v>
      </c>
      <c r="AF1014" s="62">
        <f t="shared" ca="1" si="451"/>
        <v>416038</v>
      </c>
      <c r="AG1014" s="62">
        <f t="shared" ca="1" si="452"/>
        <v>500</v>
      </c>
      <c r="AH1014" s="62">
        <f t="shared" ca="1" si="453"/>
        <v>500</v>
      </c>
      <c r="AL1014" s="66"/>
      <c r="AO1014" s="138">
        <f t="shared" si="454"/>
        <v>40812</v>
      </c>
      <c r="AP1014" s="138" t="str">
        <f t="shared" si="455"/>
        <v>Kallham</v>
      </c>
      <c r="AQ1014" s="138">
        <f t="shared" ca="1" si="456"/>
        <v>23620</v>
      </c>
      <c r="AR1014" s="138">
        <f t="shared" ca="1" si="457"/>
        <v>155519</v>
      </c>
      <c r="AS1014" s="138">
        <f t="shared" ca="1" si="458"/>
        <v>416038</v>
      </c>
      <c r="AT1014" s="138">
        <f t="shared" ca="1" si="459"/>
        <v>500</v>
      </c>
      <c r="AU1014" s="138">
        <f t="shared" ca="1" si="459"/>
        <v>500</v>
      </c>
      <c r="AV1014" s="135"/>
      <c r="AW1014" s="131">
        <v>40812</v>
      </c>
      <c r="AX1014" s="66">
        <f t="shared" si="460"/>
        <v>4</v>
      </c>
      <c r="AY1014" s="132" t="s">
        <v>1119</v>
      </c>
      <c r="AZ1014" s="107">
        <f t="shared" ca="1" si="461"/>
        <v>23620</v>
      </c>
      <c r="BA1014" s="107">
        <f t="shared" ca="1" si="462"/>
        <v>155519</v>
      </c>
      <c r="BB1014" s="107">
        <f t="shared" ca="1" si="463"/>
        <v>416038</v>
      </c>
      <c r="BC1014" s="107">
        <f t="shared" ca="1" si="464"/>
        <v>500</v>
      </c>
      <c r="BD1014" s="107">
        <f t="shared" ca="1" si="465"/>
        <v>500</v>
      </c>
    </row>
    <row r="1015" spans="1:56" x14ac:dyDescent="0.15">
      <c r="A1015" s="62">
        <v>40813</v>
      </c>
      <c r="B1015" s="62">
        <f t="shared" si="438"/>
        <v>4</v>
      </c>
      <c r="C1015" s="59" t="s">
        <v>1118</v>
      </c>
      <c r="D1015" s="62">
        <v>1399</v>
      </c>
      <c r="E1015" s="86">
        <v>8761</v>
      </c>
      <c r="F1015" s="86">
        <v>85104</v>
      </c>
      <c r="G1015" s="86">
        <v>150674</v>
      </c>
      <c r="H1015" s="86">
        <v>500</v>
      </c>
      <c r="I1015" s="86">
        <v>500</v>
      </c>
      <c r="K1015" s="66">
        <v>40813</v>
      </c>
      <c r="L1015" s="66"/>
      <c r="M1015" s="66">
        <v>40813</v>
      </c>
      <c r="N1015" s="62">
        <f t="shared" si="439"/>
        <v>4</v>
      </c>
      <c r="O1015" s="66" t="s">
        <v>1118</v>
      </c>
      <c r="P1015" s="66">
        <v>1</v>
      </c>
      <c r="Q1015" s="66">
        <f t="shared" si="440"/>
        <v>1399</v>
      </c>
      <c r="R1015" s="66">
        <f t="shared" si="441"/>
        <v>8761</v>
      </c>
      <c r="S1015" s="66">
        <f t="shared" si="442"/>
        <v>85104</v>
      </c>
      <c r="T1015" s="66">
        <f t="shared" si="443"/>
        <v>150674</v>
      </c>
      <c r="U1015" s="66">
        <f t="shared" si="444"/>
        <v>500</v>
      </c>
      <c r="V1015" s="66">
        <f t="shared" si="445"/>
        <v>500</v>
      </c>
      <c r="W1015" s="66"/>
      <c r="X1015" s="62">
        <v>40813</v>
      </c>
      <c r="Y1015" s="62">
        <f t="shared" si="446"/>
        <v>4</v>
      </c>
      <c r="Z1015" s="59" t="s">
        <v>1118</v>
      </c>
      <c r="AA1015" s="62">
        <v>1</v>
      </c>
      <c r="AB1015" s="62">
        <f t="shared" ca="1" si="447"/>
        <v>1</v>
      </c>
      <c r="AC1015" s="62">
        <f t="shared" ca="1" si="448"/>
        <v>1399</v>
      </c>
      <c r="AD1015" s="62">
        <f t="shared" ca="1" si="449"/>
        <v>8761</v>
      </c>
      <c r="AE1015" s="62">
        <f t="shared" ca="1" si="450"/>
        <v>85104</v>
      </c>
      <c r="AF1015" s="62">
        <f t="shared" ca="1" si="451"/>
        <v>150674</v>
      </c>
      <c r="AG1015" s="62">
        <f t="shared" ca="1" si="452"/>
        <v>500</v>
      </c>
      <c r="AH1015" s="62">
        <f t="shared" ca="1" si="453"/>
        <v>500</v>
      </c>
      <c r="AL1015" s="66"/>
      <c r="AO1015" s="138">
        <f t="shared" si="454"/>
        <v>40813</v>
      </c>
      <c r="AP1015" s="138" t="str">
        <f t="shared" si="455"/>
        <v>Kematen am Innbach</v>
      </c>
      <c r="AQ1015" s="138">
        <f t="shared" ca="1" si="456"/>
        <v>8761</v>
      </c>
      <c r="AR1015" s="138">
        <f t="shared" ca="1" si="457"/>
        <v>85104</v>
      </c>
      <c r="AS1015" s="138">
        <f t="shared" ca="1" si="458"/>
        <v>150674</v>
      </c>
      <c r="AT1015" s="138">
        <f t="shared" ca="1" si="459"/>
        <v>500</v>
      </c>
      <c r="AU1015" s="138">
        <f t="shared" ca="1" si="459"/>
        <v>500</v>
      </c>
      <c r="AV1015" s="135"/>
      <c r="AW1015" s="131">
        <v>40813</v>
      </c>
      <c r="AX1015" s="66">
        <f t="shared" si="460"/>
        <v>4</v>
      </c>
      <c r="AY1015" s="132" t="s">
        <v>1118</v>
      </c>
      <c r="AZ1015" s="107">
        <f t="shared" ca="1" si="461"/>
        <v>8761</v>
      </c>
      <c r="BA1015" s="107">
        <f t="shared" ca="1" si="462"/>
        <v>85104</v>
      </c>
      <c r="BB1015" s="107">
        <f t="shared" ca="1" si="463"/>
        <v>150674</v>
      </c>
      <c r="BC1015" s="107">
        <f t="shared" ca="1" si="464"/>
        <v>500</v>
      </c>
      <c r="BD1015" s="107">
        <f t="shared" ca="1" si="465"/>
        <v>500</v>
      </c>
    </row>
    <row r="1016" spans="1:56" x14ac:dyDescent="0.15">
      <c r="A1016" s="62">
        <v>40814</v>
      </c>
      <c r="B1016" s="62">
        <f t="shared" si="438"/>
        <v>4</v>
      </c>
      <c r="C1016" s="59" t="s">
        <v>1117</v>
      </c>
      <c r="D1016" s="62">
        <v>1519</v>
      </c>
      <c r="E1016" s="86">
        <v>16666</v>
      </c>
      <c r="F1016" s="86">
        <v>102233</v>
      </c>
      <c r="G1016" s="86">
        <v>194134</v>
      </c>
      <c r="H1016" s="86">
        <v>500</v>
      </c>
      <c r="I1016" s="86">
        <v>500</v>
      </c>
      <c r="K1016" s="66">
        <v>40814</v>
      </c>
      <c r="L1016" s="66"/>
      <c r="M1016" s="66">
        <v>40814</v>
      </c>
      <c r="N1016" s="62">
        <f t="shared" si="439"/>
        <v>4</v>
      </c>
      <c r="O1016" s="66" t="s">
        <v>1117</v>
      </c>
      <c r="P1016" s="66">
        <v>1</v>
      </c>
      <c r="Q1016" s="66">
        <f t="shared" si="440"/>
        <v>1519</v>
      </c>
      <c r="R1016" s="66">
        <f t="shared" si="441"/>
        <v>16666</v>
      </c>
      <c r="S1016" s="66">
        <f t="shared" si="442"/>
        <v>102233</v>
      </c>
      <c r="T1016" s="66">
        <f t="shared" si="443"/>
        <v>194134</v>
      </c>
      <c r="U1016" s="66">
        <f t="shared" si="444"/>
        <v>500</v>
      </c>
      <c r="V1016" s="66">
        <f t="shared" si="445"/>
        <v>500</v>
      </c>
      <c r="W1016" s="66"/>
      <c r="X1016" s="62">
        <v>40814</v>
      </c>
      <c r="Y1016" s="62">
        <f t="shared" si="446"/>
        <v>4</v>
      </c>
      <c r="Z1016" s="59" t="s">
        <v>1117</v>
      </c>
      <c r="AA1016" s="62">
        <v>1</v>
      </c>
      <c r="AB1016" s="62">
        <f t="shared" ca="1" si="447"/>
        <v>1</v>
      </c>
      <c r="AC1016" s="62">
        <f t="shared" ca="1" si="448"/>
        <v>1519</v>
      </c>
      <c r="AD1016" s="62">
        <f t="shared" ca="1" si="449"/>
        <v>16666</v>
      </c>
      <c r="AE1016" s="62">
        <f t="shared" ca="1" si="450"/>
        <v>102233</v>
      </c>
      <c r="AF1016" s="62">
        <f t="shared" ca="1" si="451"/>
        <v>194134</v>
      </c>
      <c r="AG1016" s="62">
        <f t="shared" ca="1" si="452"/>
        <v>500</v>
      </c>
      <c r="AH1016" s="62">
        <f t="shared" ca="1" si="453"/>
        <v>500</v>
      </c>
      <c r="AL1016" s="66"/>
      <c r="AO1016" s="138">
        <f t="shared" si="454"/>
        <v>40814</v>
      </c>
      <c r="AP1016" s="138" t="str">
        <f t="shared" si="455"/>
        <v>Meggenhofen</v>
      </c>
      <c r="AQ1016" s="138">
        <f t="shared" ca="1" si="456"/>
        <v>16666</v>
      </c>
      <c r="AR1016" s="138">
        <f t="shared" ca="1" si="457"/>
        <v>102233</v>
      </c>
      <c r="AS1016" s="138">
        <f t="shared" ca="1" si="458"/>
        <v>194134</v>
      </c>
      <c r="AT1016" s="138">
        <f t="shared" ca="1" si="459"/>
        <v>500</v>
      </c>
      <c r="AU1016" s="138">
        <f t="shared" ca="1" si="459"/>
        <v>500</v>
      </c>
      <c r="AV1016" s="135"/>
      <c r="AW1016" s="131">
        <v>40814</v>
      </c>
      <c r="AX1016" s="66">
        <f t="shared" si="460"/>
        <v>4</v>
      </c>
      <c r="AY1016" s="132" t="s">
        <v>1117</v>
      </c>
      <c r="AZ1016" s="107">
        <f t="shared" ca="1" si="461"/>
        <v>16666</v>
      </c>
      <c r="BA1016" s="107">
        <f t="shared" ca="1" si="462"/>
        <v>102233</v>
      </c>
      <c r="BB1016" s="107">
        <f t="shared" ca="1" si="463"/>
        <v>194134</v>
      </c>
      <c r="BC1016" s="107">
        <f t="shared" ca="1" si="464"/>
        <v>500</v>
      </c>
      <c r="BD1016" s="107">
        <f t="shared" ca="1" si="465"/>
        <v>500</v>
      </c>
    </row>
    <row r="1017" spans="1:56" x14ac:dyDescent="0.15">
      <c r="A1017" s="62">
        <v>40815</v>
      </c>
      <c r="B1017" s="62">
        <f t="shared" si="438"/>
        <v>4</v>
      </c>
      <c r="C1017" s="59" t="s">
        <v>1116</v>
      </c>
      <c r="D1017" s="62">
        <v>1281</v>
      </c>
      <c r="E1017" s="86">
        <v>25003</v>
      </c>
      <c r="F1017" s="86">
        <v>71759</v>
      </c>
      <c r="G1017" s="86">
        <v>140445</v>
      </c>
      <c r="H1017" s="86">
        <v>500</v>
      </c>
      <c r="I1017" s="86">
        <v>500</v>
      </c>
      <c r="K1017" s="66">
        <v>40815</v>
      </c>
      <c r="L1017" s="66"/>
      <c r="M1017" s="66">
        <v>40815</v>
      </c>
      <c r="N1017" s="62">
        <f t="shared" si="439"/>
        <v>4</v>
      </c>
      <c r="O1017" s="66" t="s">
        <v>1116</v>
      </c>
      <c r="P1017" s="66">
        <v>1</v>
      </c>
      <c r="Q1017" s="66">
        <f t="shared" si="440"/>
        <v>1281</v>
      </c>
      <c r="R1017" s="66">
        <f t="shared" si="441"/>
        <v>25003</v>
      </c>
      <c r="S1017" s="66">
        <f t="shared" si="442"/>
        <v>71759</v>
      </c>
      <c r="T1017" s="66">
        <f t="shared" si="443"/>
        <v>140445</v>
      </c>
      <c r="U1017" s="66">
        <f t="shared" si="444"/>
        <v>500</v>
      </c>
      <c r="V1017" s="66">
        <f t="shared" si="445"/>
        <v>500</v>
      </c>
      <c r="W1017" s="66"/>
      <c r="X1017" s="62">
        <v>40815</v>
      </c>
      <c r="Y1017" s="62">
        <f t="shared" si="446"/>
        <v>4</v>
      </c>
      <c r="Z1017" s="59" t="s">
        <v>1116</v>
      </c>
      <c r="AA1017" s="62">
        <v>1</v>
      </c>
      <c r="AB1017" s="62">
        <f t="shared" ca="1" si="447"/>
        <v>1</v>
      </c>
      <c r="AC1017" s="62">
        <f t="shared" ca="1" si="448"/>
        <v>1281</v>
      </c>
      <c r="AD1017" s="62">
        <f t="shared" ca="1" si="449"/>
        <v>25003</v>
      </c>
      <c r="AE1017" s="62">
        <f t="shared" ca="1" si="450"/>
        <v>71759</v>
      </c>
      <c r="AF1017" s="62">
        <f t="shared" ca="1" si="451"/>
        <v>140445</v>
      </c>
      <c r="AG1017" s="62">
        <f t="shared" ca="1" si="452"/>
        <v>500</v>
      </c>
      <c r="AH1017" s="62">
        <f t="shared" ca="1" si="453"/>
        <v>500</v>
      </c>
      <c r="AL1017" s="66"/>
      <c r="AO1017" s="138">
        <f t="shared" si="454"/>
        <v>40815</v>
      </c>
      <c r="AP1017" s="138" t="str">
        <f t="shared" si="455"/>
        <v>Michaelnbach</v>
      </c>
      <c r="AQ1017" s="138">
        <f t="shared" ca="1" si="456"/>
        <v>25003</v>
      </c>
      <c r="AR1017" s="138">
        <f t="shared" ca="1" si="457"/>
        <v>71759</v>
      </c>
      <c r="AS1017" s="138">
        <f t="shared" ca="1" si="458"/>
        <v>140445</v>
      </c>
      <c r="AT1017" s="138">
        <f t="shared" ca="1" si="459"/>
        <v>500</v>
      </c>
      <c r="AU1017" s="138">
        <f t="shared" ca="1" si="459"/>
        <v>500</v>
      </c>
      <c r="AV1017" s="135"/>
      <c r="AW1017" s="131">
        <v>40815</v>
      </c>
      <c r="AX1017" s="66">
        <f t="shared" si="460"/>
        <v>4</v>
      </c>
      <c r="AY1017" s="132" t="s">
        <v>1116</v>
      </c>
      <c r="AZ1017" s="107">
        <f t="shared" ca="1" si="461"/>
        <v>25003</v>
      </c>
      <c r="BA1017" s="107">
        <f t="shared" ca="1" si="462"/>
        <v>71759</v>
      </c>
      <c r="BB1017" s="107">
        <f t="shared" ca="1" si="463"/>
        <v>140445</v>
      </c>
      <c r="BC1017" s="107">
        <f t="shared" ca="1" si="464"/>
        <v>500</v>
      </c>
      <c r="BD1017" s="107">
        <f t="shared" ca="1" si="465"/>
        <v>500</v>
      </c>
    </row>
    <row r="1018" spans="1:56" x14ac:dyDescent="0.15">
      <c r="A1018" s="62">
        <v>40816</v>
      </c>
      <c r="B1018" s="62">
        <f t="shared" si="438"/>
        <v>4</v>
      </c>
      <c r="C1018" s="59" t="s">
        <v>1115</v>
      </c>
      <c r="D1018" s="62">
        <v>2320</v>
      </c>
      <c r="E1018" s="86">
        <v>18246</v>
      </c>
      <c r="F1018" s="86">
        <v>149235</v>
      </c>
      <c r="G1018" s="86">
        <v>391574</v>
      </c>
      <c r="H1018" s="86">
        <v>500</v>
      </c>
      <c r="I1018" s="86">
        <v>500</v>
      </c>
      <c r="K1018" s="66">
        <v>40816</v>
      </c>
      <c r="L1018" s="66"/>
      <c r="M1018" s="66">
        <v>40816</v>
      </c>
      <c r="N1018" s="62">
        <f t="shared" si="439"/>
        <v>4</v>
      </c>
      <c r="O1018" s="66" t="s">
        <v>1115</v>
      </c>
      <c r="P1018" s="66">
        <v>1</v>
      </c>
      <c r="Q1018" s="66">
        <f t="shared" si="440"/>
        <v>2320</v>
      </c>
      <c r="R1018" s="66">
        <f t="shared" si="441"/>
        <v>18246</v>
      </c>
      <c r="S1018" s="66">
        <f t="shared" si="442"/>
        <v>149235</v>
      </c>
      <c r="T1018" s="66">
        <f t="shared" si="443"/>
        <v>391574</v>
      </c>
      <c r="U1018" s="66">
        <f t="shared" si="444"/>
        <v>500</v>
      </c>
      <c r="V1018" s="66">
        <f t="shared" si="445"/>
        <v>500</v>
      </c>
      <c r="W1018" s="66"/>
      <c r="X1018" s="62">
        <v>40816</v>
      </c>
      <c r="Y1018" s="62">
        <f t="shared" si="446"/>
        <v>4</v>
      </c>
      <c r="Z1018" s="59" t="s">
        <v>1115</v>
      </c>
      <c r="AA1018" s="62">
        <v>1</v>
      </c>
      <c r="AB1018" s="62">
        <f t="shared" ca="1" si="447"/>
        <v>1</v>
      </c>
      <c r="AC1018" s="62">
        <f t="shared" ca="1" si="448"/>
        <v>2320</v>
      </c>
      <c r="AD1018" s="62">
        <f t="shared" ca="1" si="449"/>
        <v>18246</v>
      </c>
      <c r="AE1018" s="62">
        <f t="shared" ca="1" si="450"/>
        <v>149235</v>
      </c>
      <c r="AF1018" s="62">
        <f t="shared" ca="1" si="451"/>
        <v>391574</v>
      </c>
      <c r="AG1018" s="62">
        <f t="shared" ca="1" si="452"/>
        <v>500</v>
      </c>
      <c r="AH1018" s="62">
        <f t="shared" ca="1" si="453"/>
        <v>500</v>
      </c>
      <c r="AL1018" s="66"/>
      <c r="AO1018" s="138">
        <f t="shared" si="454"/>
        <v>40816</v>
      </c>
      <c r="AP1018" s="138" t="str">
        <f t="shared" si="455"/>
        <v>Natternbach</v>
      </c>
      <c r="AQ1018" s="138">
        <f t="shared" ca="1" si="456"/>
        <v>18246</v>
      </c>
      <c r="AR1018" s="138">
        <f t="shared" ca="1" si="457"/>
        <v>149235</v>
      </c>
      <c r="AS1018" s="138">
        <f t="shared" ca="1" si="458"/>
        <v>391574</v>
      </c>
      <c r="AT1018" s="138">
        <f t="shared" ca="1" si="459"/>
        <v>500</v>
      </c>
      <c r="AU1018" s="138">
        <f t="shared" ca="1" si="459"/>
        <v>500</v>
      </c>
      <c r="AV1018" s="135"/>
      <c r="AW1018" s="131">
        <v>40816</v>
      </c>
      <c r="AX1018" s="66">
        <f t="shared" si="460"/>
        <v>4</v>
      </c>
      <c r="AY1018" s="132" t="s">
        <v>1115</v>
      </c>
      <c r="AZ1018" s="107">
        <f t="shared" ca="1" si="461"/>
        <v>18246</v>
      </c>
      <c r="BA1018" s="107">
        <f t="shared" ca="1" si="462"/>
        <v>149235</v>
      </c>
      <c r="BB1018" s="107">
        <f t="shared" ca="1" si="463"/>
        <v>391574</v>
      </c>
      <c r="BC1018" s="107">
        <f t="shared" ca="1" si="464"/>
        <v>500</v>
      </c>
      <c r="BD1018" s="107">
        <f t="shared" ca="1" si="465"/>
        <v>500</v>
      </c>
    </row>
    <row r="1019" spans="1:56" x14ac:dyDescent="0.15">
      <c r="A1019" s="62">
        <v>40817</v>
      </c>
      <c r="B1019" s="62">
        <f t="shared" si="438"/>
        <v>4</v>
      </c>
      <c r="C1019" s="59" t="s">
        <v>1114</v>
      </c>
      <c r="D1019" s="62">
        <v>1602</v>
      </c>
      <c r="E1019" s="86">
        <v>7644</v>
      </c>
      <c r="F1019" s="86">
        <v>174260</v>
      </c>
      <c r="G1019" s="86">
        <v>278993</v>
      </c>
      <c r="H1019" s="86">
        <v>500</v>
      </c>
      <c r="I1019" s="86">
        <v>500</v>
      </c>
      <c r="K1019" s="66">
        <v>40817</v>
      </c>
      <c r="L1019" s="66"/>
      <c r="M1019" s="66">
        <v>40817</v>
      </c>
      <c r="N1019" s="62">
        <f t="shared" si="439"/>
        <v>4</v>
      </c>
      <c r="O1019" s="66" t="s">
        <v>1114</v>
      </c>
      <c r="P1019" s="66">
        <v>1</v>
      </c>
      <c r="Q1019" s="66">
        <f t="shared" si="440"/>
        <v>1602</v>
      </c>
      <c r="R1019" s="66">
        <f t="shared" si="441"/>
        <v>7644</v>
      </c>
      <c r="S1019" s="66">
        <f t="shared" si="442"/>
        <v>174260</v>
      </c>
      <c r="T1019" s="66">
        <f t="shared" si="443"/>
        <v>278993</v>
      </c>
      <c r="U1019" s="66">
        <f t="shared" si="444"/>
        <v>500</v>
      </c>
      <c r="V1019" s="66">
        <f t="shared" si="445"/>
        <v>500</v>
      </c>
      <c r="W1019" s="66"/>
      <c r="X1019" s="62">
        <v>40817</v>
      </c>
      <c r="Y1019" s="62">
        <f t="shared" si="446"/>
        <v>4</v>
      </c>
      <c r="Z1019" s="59" t="s">
        <v>1114</v>
      </c>
      <c r="AA1019" s="62">
        <v>1</v>
      </c>
      <c r="AB1019" s="62">
        <f t="shared" ca="1" si="447"/>
        <v>1</v>
      </c>
      <c r="AC1019" s="62">
        <f t="shared" ca="1" si="448"/>
        <v>1602</v>
      </c>
      <c r="AD1019" s="62">
        <f t="shared" ca="1" si="449"/>
        <v>7644</v>
      </c>
      <c r="AE1019" s="62">
        <f t="shared" ca="1" si="450"/>
        <v>174260</v>
      </c>
      <c r="AF1019" s="62">
        <f t="shared" ca="1" si="451"/>
        <v>278993</v>
      </c>
      <c r="AG1019" s="62">
        <f t="shared" ca="1" si="452"/>
        <v>500</v>
      </c>
      <c r="AH1019" s="62">
        <f t="shared" ca="1" si="453"/>
        <v>500</v>
      </c>
      <c r="AL1019" s="66"/>
      <c r="AO1019" s="138">
        <f t="shared" si="454"/>
        <v>40817</v>
      </c>
      <c r="AP1019" s="138" t="str">
        <f t="shared" si="455"/>
        <v>Neukirchen am Walde</v>
      </c>
      <c r="AQ1019" s="138">
        <f t="shared" ca="1" si="456"/>
        <v>7644</v>
      </c>
      <c r="AR1019" s="138">
        <f t="shared" ca="1" si="457"/>
        <v>174260</v>
      </c>
      <c r="AS1019" s="138">
        <f t="shared" ca="1" si="458"/>
        <v>278993</v>
      </c>
      <c r="AT1019" s="138">
        <f t="shared" ca="1" si="459"/>
        <v>500</v>
      </c>
      <c r="AU1019" s="138">
        <f t="shared" ca="1" si="459"/>
        <v>500</v>
      </c>
      <c r="AV1019" s="135"/>
      <c r="AW1019" s="131">
        <v>40817</v>
      </c>
      <c r="AX1019" s="66">
        <f t="shared" si="460"/>
        <v>4</v>
      </c>
      <c r="AY1019" s="132" t="s">
        <v>1114</v>
      </c>
      <c r="AZ1019" s="107">
        <f t="shared" ca="1" si="461"/>
        <v>7644</v>
      </c>
      <c r="BA1019" s="107">
        <f t="shared" ca="1" si="462"/>
        <v>174260</v>
      </c>
      <c r="BB1019" s="107">
        <f t="shared" ca="1" si="463"/>
        <v>278993</v>
      </c>
      <c r="BC1019" s="107">
        <f t="shared" ca="1" si="464"/>
        <v>500</v>
      </c>
      <c r="BD1019" s="107">
        <f t="shared" ca="1" si="465"/>
        <v>500</v>
      </c>
    </row>
    <row r="1020" spans="1:56" x14ac:dyDescent="0.15">
      <c r="A1020" s="62">
        <v>40818</v>
      </c>
      <c r="B1020" s="62">
        <f t="shared" si="438"/>
        <v>4</v>
      </c>
      <c r="C1020" s="59" t="s">
        <v>1113</v>
      </c>
      <c r="D1020" s="62">
        <v>1437</v>
      </c>
      <c r="E1020" s="86">
        <v>-205</v>
      </c>
      <c r="F1020" s="86">
        <v>141319</v>
      </c>
      <c r="G1020" s="86">
        <v>738000</v>
      </c>
      <c r="H1020" s="86">
        <v>500</v>
      </c>
      <c r="I1020" s="86">
        <v>500</v>
      </c>
      <c r="K1020" s="66">
        <v>40818</v>
      </c>
      <c r="L1020" s="66"/>
      <c r="M1020" s="66">
        <v>40818</v>
      </c>
      <c r="N1020" s="62">
        <f t="shared" si="439"/>
        <v>4</v>
      </c>
      <c r="O1020" s="66" t="s">
        <v>1113</v>
      </c>
      <c r="P1020" s="66">
        <v>1</v>
      </c>
      <c r="Q1020" s="66">
        <f t="shared" si="440"/>
        <v>1437</v>
      </c>
      <c r="R1020" s="66">
        <f t="shared" si="441"/>
        <v>-205</v>
      </c>
      <c r="S1020" s="66">
        <f t="shared" si="442"/>
        <v>141319</v>
      </c>
      <c r="T1020" s="66">
        <f t="shared" si="443"/>
        <v>738000</v>
      </c>
      <c r="U1020" s="66">
        <f t="shared" si="444"/>
        <v>500</v>
      </c>
      <c r="V1020" s="66">
        <f t="shared" si="445"/>
        <v>500</v>
      </c>
      <c r="W1020" s="66"/>
      <c r="X1020" s="62">
        <v>40818</v>
      </c>
      <c r="Y1020" s="62">
        <f t="shared" si="446"/>
        <v>4</v>
      </c>
      <c r="Z1020" s="59" t="s">
        <v>1113</v>
      </c>
      <c r="AA1020" s="62">
        <v>1</v>
      </c>
      <c r="AB1020" s="62">
        <f t="shared" ca="1" si="447"/>
        <v>1</v>
      </c>
      <c r="AC1020" s="62">
        <f t="shared" ca="1" si="448"/>
        <v>1437</v>
      </c>
      <c r="AD1020" s="62">
        <f t="shared" ca="1" si="449"/>
        <v>-205</v>
      </c>
      <c r="AE1020" s="62">
        <f t="shared" ca="1" si="450"/>
        <v>141319</v>
      </c>
      <c r="AF1020" s="62">
        <f t="shared" ca="1" si="451"/>
        <v>738000</v>
      </c>
      <c r="AG1020" s="62">
        <f t="shared" ca="1" si="452"/>
        <v>500</v>
      </c>
      <c r="AH1020" s="62">
        <f t="shared" ca="1" si="453"/>
        <v>500</v>
      </c>
      <c r="AL1020" s="66"/>
      <c r="AO1020" s="138">
        <f t="shared" si="454"/>
        <v>40818</v>
      </c>
      <c r="AP1020" s="138" t="str">
        <f t="shared" si="455"/>
        <v>Neumarkt im Hausruckkreis</v>
      </c>
      <c r="AQ1020" s="138">
        <f t="shared" ca="1" si="456"/>
        <v>-205</v>
      </c>
      <c r="AR1020" s="138">
        <f t="shared" ca="1" si="457"/>
        <v>141319</v>
      </c>
      <c r="AS1020" s="138">
        <f t="shared" ca="1" si="458"/>
        <v>738000</v>
      </c>
      <c r="AT1020" s="138">
        <f t="shared" ca="1" si="459"/>
        <v>500</v>
      </c>
      <c r="AU1020" s="138">
        <f t="shared" ca="1" si="459"/>
        <v>500</v>
      </c>
      <c r="AV1020" s="135"/>
      <c r="AW1020" s="131">
        <v>40818</v>
      </c>
      <c r="AX1020" s="66">
        <f t="shared" si="460"/>
        <v>4</v>
      </c>
      <c r="AY1020" s="132" t="s">
        <v>1113</v>
      </c>
      <c r="AZ1020" s="107">
        <f t="shared" ca="1" si="461"/>
        <v>-205</v>
      </c>
      <c r="BA1020" s="107">
        <f t="shared" ca="1" si="462"/>
        <v>141319</v>
      </c>
      <c r="BB1020" s="107">
        <f t="shared" ca="1" si="463"/>
        <v>738000</v>
      </c>
      <c r="BC1020" s="107">
        <f t="shared" ca="1" si="464"/>
        <v>500</v>
      </c>
      <c r="BD1020" s="107">
        <f t="shared" ca="1" si="465"/>
        <v>500</v>
      </c>
    </row>
    <row r="1021" spans="1:56" x14ac:dyDescent="0.15">
      <c r="A1021" s="62">
        <v>40820</v>
      </c>
      <c r="B1021" s="62">
        <f t="shared" si="438"/>
        <v>4</v>
      </c>
      <c r="C1021" s="59" t="s">
        <v>1111</v>
      </c>
      <c r="D1021" s="62">
        <v>538</v>
      </c>
      <c r="E1021" s="86">
        <v>7799</v>
      </c>
      <c r="F1021" s="86">
        <v>36681</v>
      </c>
      <c r="G1021" s="86">
        <v>99744</v>
      </c>
      <c r="H1021" s="86">
        <v>500</v>
      </c>
      <c r="I1021" s="86">
        <v>500</v>
      </c>
      <c r="K1021" s="66">
        <v>40820</v>
      </c>
      <c r="L1021" s="66"/>
      <c r="M1021" s="66">
        <v>40820</v>
      </c>
      <c r="N1021" s="62">
        <f t="shared" si="439"/>
        <v>4</v>
      </c>
      <c r="O1021" s="66" t="s">
        <v>1111</v>
      </c>
      <c r="P1021" s="66">
        <v>1</v>
      </c>
      <c r="Q1021" s="66">
        <f t="shared" si="440"/>
        <v>538</v>
      </c>
      <c r="R1021" s="66">
        <f t="shared" si="441"/>
        <v>7799</v>
      </c>
      <c r="S1021" s="66">
        <f t="shared" si="442"/>
        <v>36681</v>
      </c>
      <c r="T1021" s="66">
        <f t="shared" si="443"/>
        <v>99744</v>
      </c>
      <c r="U1021" s="66">
        <f t="shared" si="444"/>
        <v>500</v>
      </c>
      <c r="V1021" s="66">
        <f t="shared" si="445"/>
        <v>500</v>
      </c>
      <c r="W1021" s="66"/>
      <c r="X1021" s="62">
        <v>40820</v>
      </c>
      <c r="Y1021" s="62">
        <f t="shared" si="446"/>
        <v>4</v>
      </c>
      <c r="Z1021" s="59" t="s">
        <v>1111</v>
      </c>
      <c r="AA1021" s="62">
        <v>1</v>
      </c>
      <c r="AB1021" s="62">
        <f t="shared" ca="1" si="447"/>
        <v>1</v>
      </c>
      <c r="AC1021" s="62">
        <f t="shared" ca="1" si="448"/>
        <v>538</v>
      </c>
      <c r="AD1021" s="62">
        <f t="shared" ca="1" si="449"/>
        <v>7799</v>
      </c>
      <c r="AE1021" s="62">
        <f t="shared" ca="1" si="450"/>
        <v>36681</v>
      </c>
      <c r="AF1021" s="62">
        <f t="shared" ca="1" si="451"/>
        <v>99744</v>
      </c>
      <c r="AG1021" s="62">
        <f t="shared" ca="1" si="452"/>
        <v>500</v>
      </c>
      <c r="AH1021" s="62">
        <f t="shared" ca="1" si="453"/>
        <v>500</v>
      </c>
      <c r="AL1021" s="66"/>
      <c r="AO1021" s="138">
        <f t="shared" si="454"/>
        <v>40820</v>
      </c>
      <c r="AP1021" s="138" t="str">
        <f t="shared" si="455"/>
        <v>Pötting</v>
      </c>
      <c r="AQ1021" s="138">
        <f t="shared" ca="1" si="456"/>
        <v>7799</v>
      </c>
      <c r="AR1021" s="138">
        <f t="shared" ca="1" si="457"/>
        <v>36681</v>
      </c>
      <c r="AS1021" s="138">
        <f t="shared" ca="1" si="458"/>
        <v>99744</v>
      </c>
      <c r="AT1021" s="138">
        <f t="shared" ca="1" si="459"/>
        <v>500</v>
      </c>
      <c r="AU1021" s="138">
        <f t="shared" ca="1" si="459"/>
        <v>500</v>
      </c>
      <c r="AV1021" s="135"/>
      <c r="AW1021" s="131">
        <v>40820</v>
      </c>
      <c r="AX1021" s="66">
        <f t="shared" si="460"/>
        <v>4</v>
      </c>
      <c r="AY1021" s="132" t="s">
        <v>1111</v>
      </c>
      <c r="AZ1021" s="107">
        <f t="shared" ca="1" si="461"/>
        <v>7799</v>
      </c>
      <c r="BA1021" s="107">
        <f t="shared" ca="1" si="462"/>
        <v>36681</v>
      </c>
      <c r="BB1021" s="107">
        <f t="shared" ca="1" si="463"/>
        <v>99744</v>
      </c>
      <c r="BC1021" s="107">
        <f t="shared" ca="1" si="464"/>
        <v>500</v>
      </c>
      <c r="BD1021" s="107">
        <f t="shared" ca="1" si="465"/>
        <v>500</v>
      </c>
    </row>
    <row r="1022" spans="1:56" x14ac:dyDescent="0.15">
      <c r="A1022" s="62">
        <v>40821</v>
      </c>
      <c r="B1022" s="62">
        <f t="shared" si="438"/>
        <v>4</v>
      </c>
      <c r="C1022" s="59" t="s">
        <v>1110</v>
      </c>
      <c r="D1022" s="62">
        <v>983</v>
      </c>
      <c r="E1022" s="86">
        <v>9091</v>
      </c>
      <c r="F1022" s="86">
        <v>48581</v>
      </c>
      <c r="G1022" s="86">
        <v>28911</v>
      </c>
      <c r="H1022" s="86">
        <v>500</v>
      </c>
      <c r="I1022" s="86">
        <v>500</v>
      </c>
      <c r="K1022" s="66">
        <v>40821</v>
      </c>
      <c r="L1022" s="66"/>
      <c r="M1022" s="66">
        <v>40821</v>
      </c>
      <c r="N1022" s="62">
        <f t="shared" si="439"/>
        <v>4</v>
      </c>
      <c r="O1022" s="66" t="s">
        <v>1110</v>
      </c>
      <c r="P1022" s="66">
        <v>1</v>
      </c>
      <c r="Q1022" s="66">
        <f t="shared" si="440"/>
        <v>983</v>
      </c>
      <c r="R1022" s="66">
        <f t="shared" si="441"/>
        <v>9091</v>
      </c>
      <c r="S1022" s="66">
        <f t="shared" si="442"/>
        <v>48581</v>
      </c>
      <c r="T1022" s="66">
        <f t="shared" si="443"/>
        <v>28911</v>
      </c>
      <c r="U1022" s="66">
        <f t="shared" si="444"/>
        <v>500</v>
      </c>
      <c r="V1022" s="66">
        <f t="shared" si="445"/>
        <v>500</v>
      </c>
      <c r="W1022" s="66"/>
      <c r="X1022" s="62">
        <v>40821</v>
      </c>
      <c r="Y1022" s="62">
        <f t="shared" si="446"/>
        <v>4</v>
      </c>
      <c r="Z1022" s="59" t="s">
        <v>1110</v>
      </c>
      <c r="AA1022" s="62">
        <v>1</v>
      </c>
      <c r="AB1022" s="62">
        <f t="shared" ca="1" si="447"/>
        <v>1</v>
      </c>
      <c r="AC1022" s="62">
        <f t="shared" ca="1" si="448"/>
        <v>983</v>
      </c>
      <c r="AD1022" s="62">
        <f t="shared" ca="1" si="449"/>
        <v>9091</v>
      </c>
      <c r="AE1022" s="62">
        <f t="shared" ca="1" si="450"/>
        <v>48581</v>
      </c>
      <c r="AF1022" s="62">
        <f t="shared" ca="1" si="451"/>
        <v>28911</v>
      </c>
      <c r="AG1022" s="62">
        <f t="shared" ca="1" si="452"/>
        <v>500</v>
      </c>
      <c r="AH1022" s="62">
        <f t="shared" ca="1" si="453"/>
        <v>500</v>
      </c>
      <c r="AL1022" s="66"/>
      <c r="AO1022" s="138">
        <f t="shared" si="454"/>
        <v>40821</v>
      </c>
      <c r="AP1022" s="138" t="str">
        <f t="shared" si="455"/>
        <v>Pollham</v>
      </c>
      <c r="AQ1022" s="138">
        <f t="shared" ca="1" si="456"/>
        <v>9091</v>
      </c>
      <c r="AR1022" s="138">
        <f t="shared" ca="1" si="457"/>
        <v>48581</v>
      </c>
      <c r="AS1022" s="138">
        <f t="shared" ca="1" si="458"/>
        <v>28911</v>
      </c>
      <c r="AT1022" s="138">
        <f t="shared" ca="1" si="459"/>
        <v>500</v>
      </c>
      <c r="AU1022" s="138">
        <f t="shared" ca="1" si="459"/>
        <v>500</v>
      </c>
      <c r="AV1022" s="135"/>
      <c r="AW1022" s="131">
        <v>40821</v>
      </c>
      <c r="AX1022" s="66">
        <f t="shared" si="460"/>
        <v>4</v>
      </c>
      <c r="AY1022" s="132" t="s">
        <v>1110</v>
      </c>
      <c r="AZ1022" s="107">
        <f t="shared" ca="1" si="461"/>
        <v>9091</v>
      </c>
      <c r="BA1022" s="107">
        <f t="shared" ca="1" si="462"/>
        <v>48581</v>
      </c>
      <c r="BB1022" s="107">
        <f t="shared" ca="1" si="463"/>
        <v>28911</v>
      </c>
      <c r="BC1022" s="107">
        <f t="shared" ca="1" si="464"/>
        <v>500</v>
      </c>
      <c r="BD1022" s="107">
        <f t="shared" ca="1" si="465"/>
        <v>500</v>
      </c>
    </row>
    <row r="1023" spans="1:56" x14ac:dyDescent="0.15">
      <c r="A1023" s="62">
        <v>40822</v>
      </c>
      <c r="B1023" s="62">
        <f t="shared" si="438"/>
        <v>4</v>
      </c>
      <c r="C1023" s="59" t="s">
        <v>1109</v>
      </c>
      <c r="D1023" s="62">
        <v>1733</v>
      </c>
      <c r="E1023" s="86">
        <v>15417</v>
      </c>
      <c r="F1023" s="86">
        <v>107614</v>
      </c>
      <c r="G1023" s="86">
        <v>376115</v>
      </c>
      <c r="H1023" s="86">
        <v>500</v>
      </c>
      <c r="I1023" s="86">
        <v>500</v>
      </c>
      <c r="K1023" s="66">
        <v>40822</v>
      </c>
      <c r="L1023" s="66"/>
      <c r="M1023" s="66">
        <v>40822</v>
      </c>
      <c r="N1023" s="62">
        <f t="shared" si="439"/>
        <v>4</v>
      </c>
      <c r="O1023" s="66" t="s">
        <v>1109</v>
      </c>
      <c r="P1023" s="66">
        <v>1</v>
      </c>
      <c r="Q1023" s="66">
        <f t="shared" si="440"/>
        <v>1733</v>
      </c>
      <c r="R1023" s="66">
        <f t="shared" si="441"/>
        <v>15417</v>
      </c>
      <c r="S1023" s="66">
        <f t="shared" si="442"/>
        <v>107614</v>
      </c>
      <c r="T1023" s="66">
        <f t="shared" si="443"/>
        <v>376115</v>
      </c>
      <c r="U1023" s="66">
        <f t="shared" si="444"/>
        <v>500</v>
      </c>
      <c r="V1023" s="66">
        <f t="shared" si="445"/>
        <v>500</v>
      </c>
      <c r="W1023" s="66"/>
      <c r="X1023" s="62">
        <v>40822</v>
      </c>
      <c r="Y1023" s="62">
        <f t="shared" si="446"/>
        <v>4</v>
      </c>
      <c r="Z1023" s="59" t="s">
        <v>1109</v>
      </c>
      <c r="AA1023" s="62">
        <v>1</v>
      </c>
      <c r="AB1023" s="62">
        <f t="shared" ca="1" si="447"/>
        <v>1</v>
      </c>
      <c r="AC1023" s="62">
        <f t="shared" ca="1" si="448"/>
        <v>1733</v>
      </c>
      <c r="AD1023" s="62">
        <f t="shared" ca="1" si="449"/>
        <v>15417</v>
      </c>
      <c r="AE1023" s="62">
        <f t="shared" ca="1" si="450"/>
        <v>107614</v>
      </c>
      <c r="AF1023" s="62">
        <f t="shared" ca="1" si="451"/>
        <v>376115</v>
      </c>
      <c r="AG1023" s="62">
        <f t="shared" ca="1" si="452"/>
        <v>500</v>
      </c>
      <c r="AH1023" s="62">
        <f t="shared" ca="1" si="453"/>
        <v>500</v>
      </c>
      <c r="AL1023" s="66"/>
      <c r="AO1023" s="138">
        <f t="shared" si="454"/>
        <v>40822</v>
      </c>
      <c r="AP1023" s="138" t="str">
        <f t="shared" si="455"/>
        <v>Pram</v>
      </c>
      <c r="AQ1023" s="138">
        <f t="shared" ca="1" si="456"/>
        <v>15417</v>
      </c>
      <c r="AR1023" s="138">
        <f t="shared" ca="1" si="457"/>
        <v>107614</v>
      </c>
      <c r="AS1023" s="138">
        <f t="shared" ca="1" si="458"/>
        <v>376115</v>
      </c>
      <c r="AT1023" s="138">
        <f t="shared" ca="1" si="459"/>
        <v>500</v>
      </c>
      <c r="AU1023" s="138">
        <f t="shared" ca="1" si="459"/>
        <v>500</v>
      </c>
      <c r="AV1023" s="135"/>
      <c r="AW1023" s="131">
        <v>40822</v>
      </c>
      <c r="AX1023" s="66">
        <f t="shared" si="460"/>
        <v>4</v>
      </c>
      <c r="AY1023" s="132" t="s">
        <v>1109</v>
      </c>
      <c r="AZ1023" s="107">
        <f t="shared" ca="1" si="461"/>
        <v>15417</v>
      </c>
      <c r="BA1023" s="107">
        <f t="shared" ca="1" si="462"/>
        <v>107614</v>
      </c>
      <c r="BB1023" s="107">
        <f t="shared" ca="1" si="463"/>
        <v>376115</v>
      </c>
      <c r="BC1023" s="107">
        <f t="shared" ca="1" si="464"/>
        <v>500</v>
      </c>
      <c r="BD1023" s="107">
        <f t="shared" ca="1" si="465"/>
        <v>500</v>
      </c>
    </row>
    <row r="1024" spans="1:56" x14ac:dyDescent="0.15">
      <c r="A1024" s="62">
        <v>40823</v>
      </c>
      <c r="B1024" s="62">
        <f t="shared" si="438"/>
        <v>4</v>
      </c>
      <c r="C1024" s="59" t="s">
        <v>1108</v>
      </c>
      <c r="D1024" s="62">
        <v>1070</v>
      </c>
      <c r="E1024" s="86">
        <v>11596</v>
      </c>
      <c r="F1024" s="86">
        <v>63182</v>
      </c>
      <c r="G1024" s="86">
        <v>278001</v>
      </c>
      <c r="H1024" s="86">
        <v>500</v>
      </c>
      <c r="I1024" s="86">
        <v>500</v>
      </c>
      <c r="K1024" s="66">
        <v>40823</v>
      </c>
      <c r="L1024" s="66"/>
      <c r="M1024" s="66">
        <v>40823</v>
      </c>
      <c r="N1024" s="62">
        <f t="shared" si="439"/>
        <v>4</v>
      </c>
      <c r="O1024" s="66" t="s">
        <v>1108</v>
      </c>
      <c r="P1024" s="66">
        <v>1</v>
      </c>
      <c r="Q1024" s="66">
        <f t="shared" si="440"/>
        <v>1070</v>
      </c>
      <c r="R1024" s="66">
        <f t="shared" si="441"/>
        <v>11596</v>
      </c>
      <c r="S1024" s="66">
        <f t="shared" si="442"/>
        <v>63182</v>
      </c>
      <c r="T1024" s="66">
        <f t="shared" si="443"/>
        <v>278001</v>
      </c>
      <c r="U1024" s="66">
        <f t="shared" si="444"/>
        <v>500</v>
      </c>
      <c r="V1024" s="66">
        <f t="shared" si="445"/>
        <v>500</v>
      </c>
      <c r="W1024" s="66"/>
      <c r="X1024" s="62">
        <v>40823</v>
      </c>
      <c r="Y1024" s="62">
        <f t="shared" si="446"/>
        <v>4</v>
      </c>
      <c r="Z1024" s="59" t="s">
        <v>1108</v>
      </c>
      <c r="AA1024" s="62">
        <v>1</v>
      </c>
      <c r="AB1024" s="62">
        <f t="shared" ca="1" si="447"/>
        <v>1</v>
      </c>
      <c r="AC1024" s="62">
        <f t="shared" ca="1" si="448"/>
        <v>1070</v>
      </c>
      <c r="AD1024" s="62">
        <f t="shared" ca="1" si="449"/>
        <v>11596</v>
      </c>
      <c r="AE1024" s="62">
        <f t="shared" ca="1" si="450"/>
        <v>63182</v>
      </c>
      <c r="AF1024" s="62">
        <f t="shared" ca="1" si="451"/>
        <v>278001</v>
      </c>
      <c r="AG1024" s="62">
        <f t="shared" ca="1" si="452"/>
        <v>500</v>
      </c>
      <c r="AH1024" s="62">
        <f t="shared" ca="1" si="453"/>
        <v>500</v>
      </c>
      <c r="AL1024" s="66"/>
      <c r="AO1024" s="138">
        <f t="shared" si="454"/>
        <v>40823</v>
      </c>
      <c r="AP1024" s="138" t="str">
        <f t="shared" si="455"/>
        <v>Rottenbach</v>
      </c>
      <c r="AQ1024" s="138">
        <f t="shared" ca="1" si="456"/>
        <v>11596</v>
      </c>
      <c r="AR1024" s="138">
        <f t="shared" ca="1" si="457"/>
        <v>63182</v>
      </c>
      <c r="AS1024" s="138">
        <f t="shared" ca="1" si="458"/>
        <v>278001</v>
      </c>
      <c r="AT1024" s="138">
        <f t="shared" ca="1" si="459"/>
        <v>500</v>
      </c>
      <c r="AU1024" s="138">
        <f t="shared" ca="1" si="459"/>
        <v>500</v>
      </c>
      <c r="AV1024" s="135"/>
      <c r="AW1024" s="131">
        <v>40823</v>
      </c>
      <c r="AX1024" s="66">
        <f t="shared" si="460"/>
        <v>4</v>
      </c>
      <c r="AY1024" s="132" t="s">
        <v>1108</v>
      </c>
      <c r="AZ1024" s="107">
        <f t="shared" ca="1" si="461"/>
        <v>11596</v>
      </c>
      <c r="BA1024" s="107">
        <f t="shared" ca="1" si="462"/>
        <v>63182</v>
      </c>
      <c r="BB1024" s="107">
        <f t="shared" ca="1" si="463"/>
        <v>278001</v>
      </c>
      <c r="BC1024" s="107">
        <f t="shared" ca="1" si="464"/>
        <v>500</v>
      </c>
      <c r="BD1024" s="107">
        <f t="shared" ca="1" si="465"/>
        <v>500</v>
      </c>
    </row>
    <row r="1025" spans="1:56" x14ac:dyDescent="0.15">
      <c r="A1025" s="62">
        <v>40824</v>
      </c>
      <c r="B1025" s="62">
        <f t="shared" si="438"/>
        <v>4</v>
      </c>
      <c r="C1025" s="59" t="s">
        <v>1107</v>
      </c>
      <c r="D1025" s="62">
        <v>2122</v>
      </c>
      <c r="E1025" s="86">
        <v>14362</v>
      </c>
      <c r="F1025" s="86">
        <v>125638</v>
      </c>
      <c r="G1025" s="86">
        <v>161256</v>
      </c>
      <c r="H1025" s="86">
        <v>500</v>
      </c>
      <c r="I1025" s="86">
        <v>500</v>
      </c>
      <c r="K1025" s="66">
        <v>40824</v>
      </c>
      <c r="L1025" s="66"/>
      <c r="M1025" s="66">
        <v>40824</v>
      </c>
      <c r="N1025" s="62">
        <f t="shared" si="439"/>
        <v>4</v>
      </c>
      <c r="O1025" s="66" t="s">
        <v>1107</v>
      </c>
      <c r="P1025" s="66">
        <v>1</v>
      </c>
      <c r="Q1025" s="66">
        <f t="shared" si="440"/>
        <v>2122</v>
      </c>
      <c r="R1025" s="66">
        <f t="shared" si="441"/>
        <v>14362</v>
      </c>
      <c r="S1025" s="66">
        <f t="shared" si="442"/>
        <v>125638</v>
      </c>
      <c r="T1025" s="66">
        <f t="shared" si="443"/>
        <v>161256</v>
      </c>
      <c r="U1025" s="66">
        <f t="shared" si="444"/>
        <v>500</v>
      </c>
      <c r="V1025" s="66">
        <f t="shared" si="445"/>
        <v>500</v>
      </c>
      <c r="W1025" s="66"/>
      <c r="X1025" s="62">
        <v>40824</v>
      </c>
      <c r="Y1025" s="62">
        <f t="shared" si="446"/>
        <v>4</v>
      </c>
      <c r="Z1025" s="59" t="s">
        <v>1107</v>
      </c>
      <c r="AA1025" s="62">
        <v>1</v>
      </c>
      <c r="AB1025" s="62">
        <f t="shared" ca="1" si="447"/>
        <v>1</v>
      </c>
      <c r="AC1025" s="62">
        <f t="shared" ca="1" si="448"/>
        <v>2122</v>
      </c>
      <c r="AD1025" s="62">
        <f t="shared" ca="1" si="449"/>
        <v>14362</v>
      </c>
      <c r="AE1025" s="62">
        <f t="shared" ca="1" si="450"/>
        <v>125638</v>
      </c>
      <c r="AF1025" s="62">
        <f t="shared" ca="1" si="451"/>
        <v>161256</v>
      </c>
      <c r="AG1025" s="62">
        <f t="shared" ca="1" si="452"/>
        <v>500</v>
      </c>
      <c r="AH1025" s="62">
        <f t="shared" ca="1" si="453"/>
        <v>500</v>
      </c>
      <c r="AL1025" s="66"/>
      <c r="AO1025" s="138">
        <f t="shared" si="454"/>
        <v>40824</v>
      </c>
      <c r="AP1025" s="138" t="str">
        <f t="shared" si="455"/>
        <v>St. Agatha</v>
      </c>
      <c r="AQ1025" s="138">
        <f t="shared" ca="1" si="456"/>
        <v>14362</v>
      </c>
      <c r="AR1025" s="138">
        <f t="shared" ca="1" si="457"/>
        <v>125638</v>
      </c>
      <c r="AS1025" s="138">
        <f t="shared" ca="1" si="458"/>
        <v>161256</v>
      </c>
      <c r="AT1025" s="138">
        <f t="shared" ca="1" si="459"/>
        <v>500</v>
      </c>
      <c r="AU1025" s="138">
        <f t="shared" ca="1" si="459"/>
        <v>500</v>
      </c>
      <c r="AV1025" s="135"/>
      <c r="AW1025" s="131">
        <v>40824</v>
      </c>
      <c r="AX1025" s="66">
        <f t="shared" si="460"/>
        <v>4</v>
      </c>
      <c r="AY1025" s="132" t="s">
        <v>1107</v>
      </c>
      <c r="AZ1025" s="107">
        <f t="shared" ca="1" si="461"/>
        <v>14362</v>
      </c>
      <c r="BA1025" s="107">
        <f t="shared" ca="1" si="462"/>
        <v>125638</v>
      </c>
      <c r="BB1025" s="107">
        <f t="shared" ca="1" si="463"/>
        <v>161256</v>
      </c>
      <c r="BC1025" s="107">
        <f t="shared" ca="1" si="464"/>
        <v>500</v>
      </c>
      <c r="BD1025" s="107">
        <f t="shared" ca="1" si="465"/>
        <v>500</v>
      </c>
    </row>
    <row r="1026" spans="1:56" x14ac:dyDescent="0.15">
      <c r="A1026" s="62">
        <v>40825</v>
      </c>
      <c r="B1026" s="62">
        <f t="shared" si="438"/>
        <v>4</v>
      </c>
      <c r="C1026" s="59" t="s">
        <v>1106</v>
      </c>
      <c r="D1026" s="62">
        <v>1300</v>
      </c>
      <c r="E1026" s="86">
        <v>8897</v>
      </c>
      <c r="F1026" s="86">
        <v>75259</v>
      </c>
      <c r="G1026" s="86">
        <v>358552</v>
      </c>
      <c r="H1026" s="86">
        <v>500</v>
      </c>
      <c r="I1026" s="86">
        <v>500</v>
      </c>
      <c r="K1026" s="66">
        <v>40825</v>
      </c>
      <c r="L1026" s="66"/>
      <c r="M1026" s="66">
        <v>40825</v>
      </c>
      <c r="N1026" s="62">
        <f t="shared" si="439"/>
        <v>4</v>
      </c>
      <c r="O1026" s="66" t="s">
        <v>1106</v>
      </c>
      <c r="P1026" s="66">
        <v>1</v>
      </c>
      <c r="Q1026" s="66">
        <f t="shared" si="440"/>
        <v>1300</v>
      </c>
      <c r="R1026" s="66">
        <f t="shared" si="441"/>
        <v>8897</v>
      </c>
      <c r="S1026" s="66">
        <f t="shared" si="442"/>
        <v>75259</v>
      </c>
      <c r="T1026" s="66">
        <f t="shared" si="443"/>
        <v>358552</v>
      </c>
      <c r="U1026" s="66">
        <f t="shared" si="444"/>
        <v>500</v>
      </c>
      <c r="V1026" s="66">
        <f t="shared" si="445"/>
        <v>500</v>
      </c>
      <c r="W1026" s="66"/>
      <c r="X1026" s="62">
        <v>40825</v>
      </c>
      <c r="Y1026" s="62">
        <f t="shared" si="446"/>
        <v>4</v>
      </c>
      <c r="Z1026" s="59" t="s">
        <v>1106</v>
      </c>
      <c r="AA1026" s="62">
        <v>1</v>
      </c>
      <c r="AB1026" s="62">
        <f t="shared" ca="1" si="447"/>
        <v>1</v>
      </c>
      <c r="AC1026" s="62">
        <f t="shared" ca="1" si="448"/>
        <v>1300</v>
      </c>
      <c r="AD1026" s="62">
        <f t="shared" ca="1" si="449"/>
        <v>8897</v>
      </c>
      <c r="AE1026" s="62">
        <f t="shared" ca="1" si="450"/>
        <v>75259</v>
      </c>
      <c r="AF1026" s="62">
        <f t="shared" ca="1" si="451"/>
        <v>358552</v>
      </c>
      <c r="AG1026" s="62">
        <f t="shared" ca="1" si="452"/>
        <v>500</v>
      </c>
      <c r="AH1026" s="62">
        <f t="shared" ca="1" si="453"/>
        <v>500</v>
      </c>
      <c r="AL1026" s="66"/>
      <c r="AO1026" s="138">
        <f t="shared" si="454"/>
        <v>40825</v>
      </c>
      <c r="AP1026" s="138" t="str">
        <f t="shared" si="455"/>
        <v>St. Georgen bei Grieskirchen</v>
      </c>
      <c r="AQ1026" s="138">
        <f t="shared" ca="1" si="456"/>
        <v>8897</v>
      </c>
      <c r="AR1026" s="138">
        <f t="shared" ca="1" si="457"/>
        <v>75259</v>
      </c>
      <c r="AS1026" s="138">
        <f t="shared" ca="1" si="458"/>
        <v>358552</v>
      </c>
      <c r="AT1026" s="138">
        <f t="shared" ca="1" si="459"/>
        <v>500</v>
      </c>
      <c r="AU1026" s="138">
        <f t="shared" ca="1" si="459"/>
        <v>500</v>
      </c>
      <c r="AV1026" s="135"/>
      <c r="AW1026" s="131">
        <v>40825</v>
      </c>
      <c r="AX1026" s="66">
        <f t="shared" si="460"/>
        <v>4</v>
      </c>
      <c r="AY1026" s="132" t="s">
        <v>1106</v>
      </c>
      <c r="AZ1026" s="107">
        <f t="shared" ca="1" si="461"/>
        <v>8897</v>
      </c>
      <c r="BA1026" s="107">
        <f t="shared" ca="1" si="462"/>
        <v>75259</v>
      </c>
      <c r="BB1026" s="107">
        <f t="shared" ca="1" si="463"/>
        <v>358552</v>
      </c>
      <c r="BC1026" s="107">
        <f t="shared" ca="1" si="464"/>
        <v>500</v>
      </c>
      <c r="BD1026" s="107">
        <f t="shared" ca="1" si="465"/>
        <v>500</v>
      </c>
    </row>
    <row r="1027" spans="1:56" x14ac:dyDescent="0.15">
      <c r="A1027" s="62">
        <v>40826</v>
      </c>
      <c r="B1027" s="62">
        <f t="shared" si="438"/>
        <v>4</v>
      </c>
      <c r="C1027" s="59" t="s">
        <v>1105</v>
      </c>
      <c r="D1027" s="62">
        <v>541</v>
      </c>
      <c r="E1027" s="86">
        <v>5809</v>
      </c>
      <c r="F1027" s="86">
        <v>36089</v>
      </c>
      <c r="G1027" s="86">
        <v>17536</v>
      </c>
      <c r="H1027" s="86">
        <v>500</v>
      </c>
      <c r="I1027" s="86">
        <v>500</v>
      </c>
      <c r="K1027" s="66">
        <v>40826</v>
      </c>
      <c r="L1027" s="66"/>
      <c r="M1027" s="66">
        <v>40826</v>
      </c>
      <c r="N1027" s="62">
        <f t="shared" si="439"/>
        <v>4</v>
      </c>
      <c r="O1027" s="66" t="s">
        <v>1105</v>
      </c>
      <c r="P1027" s="66">
        <v>1</v>
      </c>
      <c r="Q1027" s="66">
        <f t="shared" si="440"/>
        <v>541</v>
      </c>
      <c r="R1027" s="66">
        <f t="shared" si="441"/>
        <v>5809</v>
      </c>
      <c r="S1027" s="66">
        <f t="shared" si="442"/>
        <v>36089</v>
      </c>
      <c r="T1027" s="66">
        <f t="shared" si="443"/>
        <v>17536</v>
      </c>
      <c r="U1027" s="66">
        <f t="shared" si="444"/>
        <v>500</v>
      </c>
      <c r="V1027" s="66">
        <f t="shared" si="445"/>
        <v>500</v>
      </c>
      <c r="W1027" s="66"/>
      <c r="X1027" s="62">
        <v>40826</v>
      </c>
      <c r="Y1027" s="62">
        <f t="shared" si="446"/>
        <v>4</v>
      </c>
      <c r="Z1027" s="59" t="s">
        <v>1105</v>
      </c>
      <c r="AA1027" s="62">
        <v>1</v>
      </c>
      <c r="AB1027" s="62">
        <f t="shared" ca="1" si="447"/>
        <v>1</v>
      </c>
      <c r="AC1027" s="62">
        <f t="shared" ca="1" si="448"/>
        <v>541</v>
      </c>
      <c r="AD1027" s="62">
        <f t="shared" ca="1" si="449"/>
        <v>5809</v>
      </c>
      <c r="AE1027" s="62">
        <f t="shared" ca="1" si="450"/>
        <v>36089</v>
      </c>
      <c r="AF1027" s="62">
        <f t="shared" ca="1" si="451"/>
        <v>17536</v>
      </c>
      <c r="AG1027" s="62">
        <f t="shared" ca="1" si="452"/>
        <v>500</v>
      </c>
      <c r="AH1027" s="62">
        <f t="shared" ca="1" si="453"/>
        <v>500</v>
      </c>
      <c r="AL1027" s="66"/>
      <c r="AO1027" s="138">
        <f t="shared" si="454"/>
        <v>40826</v>
      </c>
      <c r="AP1027" s="138" t="str">
        <f t="shared" si="455"/>
        <v>St. Thomas</v>
      </c>
      <c r="AQ1027" s="138">
        <f t="shared" ca="1" si="456"/>
        <v>5809</v>
      </c>
      <c r="AR1027" s="138">
        <f t="shared" ca="1" si="457"/>
        <v>36089</v>
      </c>
      <c r="AS1027" s="138">
        <f t="shared" ca="1" si="458"/>
        <v>17536</v>
      </c>
      <c r="AT1027" s="138">
        <f t="shared" ca="1" si="459"/>
        <v>500</v>
      </c>
      <c r="AU1027" s="138">
        <f t="shared" ca="1" si="459"/>
        <v>500</v>
      </c>
      <c r="AV1027" s="135"/>
      <c r="AW1027" s="131">
        <v>40826</v>
      </c>
      <c r="AX1027" s="66">
        <f t="shared" si="460"/>
        <v>4</v>
      </c>
      <c r="AY1027" s="132" t="s">
        <v>1105</v>
      </c>
      <c r="AZ1027" s="107">
        <f t="shared" ca="1" si="461"/>
        <v>5809</v>
      </c>
      <c r="BA1027" s="107">
        <f t="shared" ca="1" si="462"/>
        <v>36089</v>
      </c>
      <c r="BB1027" s="107">
        <f t="shared" ca="1" si="463"/>
        <v>17536</v>
      </c>
      <c r="BC1027" s="107">
        <f t="shared" ca="1" si="464"/>
        <v>500</v>
      </c>
      <c r="BD1027" s="107">
        <f t="shared" ca="1" si="465"/>
        <v>500</v>
      </c>
    </row>
    <row r="1028" spans="1:56" x14ac:dyDescent="0.15">
      <c r="A1028" s="62">
        <v>40827</v>
      </c>
      <c r="B1028" s="62">
        <f t="shared" si="438"/>
        <v>4</v>
      </c>
      <c r="C1028" s="59" t="s">
        <v>1104</v>
      </c>
      <c r="D1028" s="62">
        <v>3102</v>
      </c>
      <c r="E1028" s="86">
        <v>14477</v>
      </c>
      <c r="F1028" s="86">
        <v>215413</v>
      </c>
      <c r="G1028" s="86">
        <v>712009</v>
      </c>
      <c r="H1028" s="86">
        <v>500</v>
      </c>
      <c r="I1028" s="86">
        <v>500</v>
      </c>
      <c r="K1028" s="66">
        <v>40827</v>
      </c>
      <c r="L1028" s="66"/>
      <c r="M1028" s="66">
        <v>40827</v>
      </c>
      <c r="N1028" s="62">
        <f t="shared" si="439"/>
        <v>4</v>
      </c>
      <c r="O1028" s="66" t="s">
        <v>1104</v>
      </c>
      <c r="P1028" s="66">
        <v>1</v>
      </c>
      <c r="Q1028" s="66">
        <f t="shared" si="440"/>
        <v>3102</v>
      </c>
      <c r="R1028" s="66">
        <f t="shared" si="441"/>
        <v>14477</v>
      </c>
      <c r="S1028" s="66">
        <f t="shared" si="442"/>
        <v>215413</v>
      </c>
      <c r="T1028" s="66">
        <f t="shared" si="443"/>
        <v>712009</v>
      </c>
      <c r="U1028" s="66">
        <f t="shared" si="444"/>
        <v>500</v>
      </c>
      <c r="V1028" s="66">
        <f t="shared" si="445"/>
        <v>500</v>
      </c>
      <c r="W1028" s="66"/>
      <c r="X1028" s="62">
        <v>40827</v>
      </c>
      <c r="Y1028" s="62">
        <f t="shared" si="446"/>
        <v>4</v>
      </c>
      <c r="Z1028" s="59" t="s">
        <v>1104</v>
      </c>
      <c r="AA1028" s="62">
        <v>1</v>
      </c>
      <c r="AB1028" s="62">
        <f t="shared" ca="1" si="447"/>
        <v>1</v>
      </c>
      <c r="AC1028" s="62">
        <f t="shared" ca="1" si="448"/>
        <v>3102</v>
      </c>
      <c r="AD1028" s="62">
        <f t="shared" ca="1" si="449"/>
        <v>14477</v>
      </c>
      <c r="AE1028" s="62">
        <f t="shared" ca="1" si="450"/>
        <v>215413</v>
      </c>
      <c r="AF1028" s="62">
        <f t="shared" ca="1" si="451"/>
        <v>712009</v>
      </c>
      <c r="AG1028" s="62">
        <f t="shared" ca="1" si="452"/>
        <v>500</v>
      </c>
      <c r="AH1028" s="62">
        <f t="shared" ca="1" si="453"/>
        <v>500</v>
      </c>
      <c r="AL1028" s="66"/>
      <c r="AO1028" s="138">
        <f t="shared" si="454"/>
        <v>40827</v>
      </c>
      <c r="AP1028" s="138" t="str">
        <f t="shared" si="455"/>
        <v>Schlüßlberg</v>
      </c>
      <c r="AQ1028" s="138">
        <f t="shared" ca="1" si="456"/>
        <v>14477</v>
      </c>
      <c r="AR1028" s="138">
        <f t="shared" ca="1" si="457"/>
        <v>215413</v>
      </c>
      <c r="AS1028" s="138">
        <f t="shared" ca="1" si="458"/>
        <v>712009</v>
      </c>
      <c r="AT1028" s="138">
        <f t="shared" ca="1" si="459"/>
        <v>500</v>
      </c>
      <c r="AU1028" s="138">
        <f t="shared" ca="1" si="459"/>
        <v>500</v>
      </c>
      <c r="AV1028" s="135"/>
      <c r="AW1028" s="131">
        <v>40827</v>
      </c>
      <c r="AX1028" s="66">
        <f t="shared" si="460"/>
        <v>4</v>
      </c>
      <c r="AY1028" s="132" t="s">
        <v>1104</v>
      </c>
      <c r="AZ1028" s="107">
        <f t="shared" ca="1" si="461"/>
        <v>14477</v>
      </c>
      <c r="BA1028" s="107">
        <f t="shared" ca="1" si="462"/>
        <v>215413</v>
      </c>
      <c r="BB1028" s="107">
        <f t="shared" ca="1" si="463"/>
        <v>712009</v>
      </c>
      <c r="BC1028" s="107">
        <f t="shared" ca="1" si="464"/>
        <v>500</v>
      </c>
      <c r="BD1028" s="107">
        <f t="shared" ca="1" si="465"/>
        <v>500</v>
      </c>
    </row>
    <row r="1029" spans="1:56" x14ac:dyDescent="0.15">
      <c r="A1029" s="62">
        <v>40828</v>
      </c>
      <c r="B1029" s="62">
        <f t="shared" si="438"/>
        <v>4</v>
      </c>
      <c r="C1029" s="59" t="s">
        <v>1103</v>
      </c>
      <c r="D1029" s="62">
        <v>1041</v>
      </c>
      <c r="E1029" s="86">
        <v>11228</v>
      </c>
      <c r="F1029" s="86">
        <v>63022</v>
      </c>
      <c r="G1029" s="86">
        <v>431041</v>
      </c>
      <c r="H1029" s="86">
        <v>500</v>
      </c>
      <c r="I1029" s="86">
        <v>500</v>
      </c>
      <c r="K1029" s="66">
        <v>40828</v>
      </c>
      <c r="L1029" s="66"/>
      <c r="M1029" s="66">
        <v>40828</v>
      </c>
      <c r="N1029" s="62">
        <f t="shared" si="439"/>
        <v>4</v>
      </c>
      <c r="O1029" s="66" t="s">
        <v>1103</v>
      </c>
      <c r="P1029" s="66">
        <v>1</v>
      </c>
      <c r="Q1029" s="66">
        <f t="shared" si="440"/>
        <v>1041</v>
      </c>
      <c r="R1029" s="66">
        <f t="shared" si="441"/>
        <v>11228</v>
      </c>
      <c r="S1029" s="66">
        <f t="shared" si="442"/>
        <v>63022</v>
      </c>
      <c r="T1029" s="66">
        <f t="shared" si="443"/>
        <v>431041</v>
      </c>
      <c r="U1029" s="66">
        <f t="shared" si="444"/>
        <v>500</v>
      </c>
      <c r="V1029" s="66">
        <f t="shared" si="445"/>
        <v>500</v>
      </c>
      <c r="W1029" s="66"/>
      <c r="X1029" s="62">
        <v>40828</v>
      </c>
      <c r="Y1029" s="62">
        <f t="shared" si="446"/>
        <v>4</v>
      </c>
      <c r="Z1029" s="59" t="s">
        <v>1103</v>
      </c>
      <c r="AA1029" s="62">
        <v>1</v>
      </c>
      <c r="AB1029" s="62">
        <f t="shared" ca="1" si="447"/>
        <v>1</v>
      </c>
      <c r="AC1029" s="62">
        <f t="shared" ca="1" si="448"/>
        <v>1041</v>
      </c>
      <c r="AD1029" s="62">
        <f t="shared" ca="1" si="449"/>
        <v>11228</v>
      </c>
      <c r="AE1029" s="62">
        <f t="shared" ca="1" si="450"/>
        <v>63022</v>
      </c>
      <c r="AF1029" s="62">
        <f t="shared" ca="1" si="451"/>
        <v>431041</v>
      </c>
      <c r="AG1029" s="62">
        <f t="shared" ca="1" si="452"/>
        <v>500</v>
      </c>
      <c r="AH1029" s="62">
        <f t="shared" ca="1" si="453"/>
        <v>500</v>
      </c>
      <c r="AL1029" s="66"/>
      <c r="AO1029" s="138">
        <f t="shared" si="454"/>
        <v>40828</v>
      </c>
      <c r="AP1029" s="138" t="str">
        <f t="shared" si="455"/>
        <v>Steegen</v>
      </c>
      <c r="AQ1029" s="138">
        <f t="shared" ca="1" si="456"/>
        <v>11228</v>
      </c>
      <c r="AR1029" s="138">
        <f t="shared" ca="1" si="457"/>
        <v>63022</v>
      </c>
      <c r="AS1029" s="138">
        <f t="shared" ca="1" si="458"/>
        <v>431041</v>
      </c>
      <c r="AT1029" s="138">
        <f t="shared" ca="1" si="459"/>
        <v>500</v>
      </c>
      <c r="AU1029" s="138">
        <f t="shared" ca="1" si="459"/>
        <v>500</v>
      </c>
      <c r="AV1029" s="135"/>
      <c r="AW1029" s="131">
        <v>40828</v>
      </c>
      <c r="AX1029" s="66">
        <f t="shared" si="460"/>
        <v>4</v>
      </c>
      <c r="AY1029" s="132" t="s">
        <v>1103</v>
      </c>
      <c r="AZ1029" s="107">
        <f t="shared" ca="1" si="461"/>
        <v>11228</v>
      </c>
      <c r="BA1029" s="107">
        <f t="shared" ca="1" si="462"/>
        <v>63022</v>
      </c>
      <c r="BB1029" s="107">
        <f t="shared" ca="1" si="463"/>
        <v>431041</v>
      </c>
      <c r="BC1029" s="107">
        <f t="shared" ca="1" si="464"/>
        <v>500</v>
      </c>
      <c r="BD1029" s="107">
        <f t="shared" ca="1" si="465"/>
        <v>500</v>
      </c>
    </row>
    <row r="1030" spans="1:56" x14ac:dyDescent="0.15">
      <c r="A1030" s="62">
        <v>40829</v>
      </c>
      <c r="B1030" s="62">
        <f t="shared" si="438"/>
        <v>4</v>
      </c>
      <c r="C1030" s="59" t="s">
        <v>1102</v>
      </c>
      <c r="D1030" s="62">
        <v>1957</v>
      </c>
      <c r="E1030" s="86">
        <v>21297</v>
      </c>
      <c r="F1030" s="86">
        <v>151457</v>
      </c>
      <c r="G1030" s="86">
        <v>492997</v>
      </c>
      <c r="H1030" s="86">
        <v>500</v>
      </c>
      <c r="I1030" s="86">
        <v>500</v>
      </c>
      <c r="K1030" s="66">
        <v>40829</v>
      </c>
      <c r="L1030" s="66"/>
      <c r="M1030" s="66">
        <v>40829</v>
      </c>
      <c r="N1030" s="62">
        <f t="shared" si="439"/>
        <v>4</v>
      </c>
      <c r="O1030" s="66" t="s">
        <v>1102</v>
      </c>
      <c r="P1030" s="66">
        <v>1</v>
      </c>
      <c r="Q1030" s="66">
        <f t="shared" si="440"/>
        <v>1957</v>
      </c>
      <c r="R1030" s="66">
        <f t="shared" si="441"/>
        <v>21297</v>
      </c>
      <c r="S1030" s="66">
        <f t="shared" si="442"/>
        <v>151457</v>
      </c>
      <c r="T1030" s="66">
        <f t="shared" si="443"/>
        <v>492997</v>
      </c>
      <c r="U1030" s="66">
        <f t="shared" si="444"/>
        <v>500</v>
      </c>
      <c r="V1030" s="66">
        <f t="shared" si="445"/>
        <v>500</v>
      </c>
      <c r="W1030" s="66"/>
      <c r="X1030" s="62">
        <v>40829</v>
      </c>
      <c r="Y1030" s="62">
        <f t="shared" si="446"/>
        <v>4</v>
      </c>
      <c r="Z1030" s="59" t="s">
        <v>1102</v>
      </c>
      <c r="AA1030" s="62">
        <v>1</v>
      </c>
      <c r="AB1030" s="62">
        <f t="shared" ca="1" si="447"/>
        <v>1</v>
      </c>
      <c r="AC1030" s="62">
        <f t="shared" ca="1" si="448"/>
        <v>1957</v>
      </c>
      <c r="AD1030" s="62">
        <f t="shared" ca="1" si="449"/>
        <v>21297</v>
      </c>
      <c r="AE1030" s="62">
        <f t="shared" ca="1" si="450"/>
        <v>151457</v>
      </c>
      <c r="AF1030" s="62">
        <f t="shared" ca="1" si="451"/>
        <v>492997</v>
      </c>
      <c r="AG1030" s="62">
        <f t="shared" ca="1" si="452"/>
        <v>500</v>
      </c>
      <c r="AH1030" s="62">
        <f t="shared" ca="1" si="453"/>
        <v>500</v>
      </c>
      <c r="AL1030" s="66"/>
      <c r="AO1030" s="138">
        <f t="shared" si="454"/>
        <v>40829</v>
      </c>
      <c r="AP1030" s="138" t="str">
        <f t="shared" si="455"/>
        <v>Taufkirchen an der Trattnach</v>
      </c>
      <c r="AQ1030" s="138">
        <f t="shared" ca="1" si="456"/>
        <v>21297</v>
      </c>
      <c r="AR1030" s="138">
        <f t="shared" ca="1" si="457"/>
        <v>151457</v>
      </c>
      <c r="AS1030" s="138">
        <f t="shared" ca="1" si="458"/>
        <v>492997</v>
      </c>
      <c r="AT1030" s="138">
        <f t="shared" ca="1" si="459"/>
        <v>500</v>
      </c>
      <c r="AU1030" s="138">
        <f t="shared" ca="1" si="459"/>
        <v>500</v>
      </c>
      <c r="AV1030" s="135"/>
      <c r="AW1030" s="131">
        <v>40829</v>
      </c>
      <c r="AX1030" s="66">
        <f t="shared" si="460"/>
        <v>4</v>
      </c>
      <c r="AY1030" s="132" t="s">
        <v>1102</v>
      </c>
      <c r="AZ1030" s="107">
        <f t="shared" ca="1" si="461"/>
        <v>21297</v>
      </c>
      <c r="BA1030" s="107">
        <f t="shared" ca="1" si="462"/>
        <v>151457</v>
      </c>
      <c r="BB1030" s="107">
        <f t="shared" ca="1" si="463"/>
        <v>492997</v>
      </c>
      <c r="BC1030" s="107">
        <f t="shared" ca="1" si="464"/>
        <v>500</v>
      </c>
      <c r="BD1030" s="107">
        <f t="shared" ca="1" si="465"/>
        <v>500</v>
      </c>
    </row>
    <row r="1031" spans="1:56" x14ac:dyDescent="0.15">
      <c r="A1031" s="62">
        <v>40830</v>
      </c>
      <c r="B1031" s="62">
        <f t="shared" si="438"/>
        <v>4</v>
      </c>
      <c r="C1031" s="59" t="s">
        <v>1101</v>
      </c>
      <c r="D1031" s="62">
        <v>925</v>
      </c>
      <c r="E1031" s="86">
        <v>8783</v>
      </c>
      <c r="F1031" s="86">
        <v>49538</v>
      </c>
      <c r="G1031" s="86">
        <v>69560</v>
      </c>
      <c r="H1031" s="86">
        <v>500</v>
      </c>
      <c r="I1031" s="86">
        <v>500</v>
      </c>
      <c r="K1031" s="66">
        <v>40830</v>
      </c>
      <c r="L1031" s="66"/>
      <c r="M1031" s="66">
        <v>40830</v>
      </c>
      <c r="N1031" s="62">
        <f t="shared" si="439"/>
        <v>4</v>
      </c>
      <c r="O1031" s="66" t="s">
        <v>1101</v>
      </c>
      <c r="P1031" s="66">
        <v>1</v>
      </c>
      <c r="Q1031" s="66">
        <f t="shared" si="440"/>
        <v>925</v>
      </c>
      <c r="R1031" s="66">
        <f t="shared" si="441"/>
        <v>8783</v>
      </c>
      <c r="S1031" s="66">
        <f t="shared" si="442"/>
        <v>49538</v>
      </c>
      <c r="T1031" s="66">
        <f t="shared" si="443"/>
        <v>69560</v>
      </c>
      <c r="U1031" s="66">
        <f t="shared" si="444"/>
        <v>500</v>
      </c>
      <c r="V1031" s="66">
        <f t="shared" si="445"/>
        <v>500</v>
      </c>
      <c r="W1031" s="66"/>
      <c r="X1031" s="62">
        <v>40830</v>
      </c>
      <c r="Y1031" s="62">
        <f t="shared" si="446"/>
        <v>4</v>
      </c>
      <c r="Z1031" s="59" t="s">
        <v>1101</v>
      </c>
      <c r="AA1031" s="62">
        <v>1</v>
      </c>
      <c r="AB1031" s="62">
        <f t="shared" ca="1" si="447"/>
        <v>1</v>
      </c>
      <c r="AC1031" s="62">
        <f t="shared" ca="1" si="448"/>
        <v>925</v>
      </c>
      <c r="AD1031" s="62">
        <f t="shared" ca="1" si="449"/>
        <v>8783</v>
      </c>
      <c r="AE1031" s="62">
        <f t="shared" ca="1" si="450"/>
        <v>49538</v>
      </c>
      <c r="AF1031" s="62">
        <f t="shared" ca="1" si="451"/>
        <v>69560</v>
      </c>
      <c r="AG1031" s="62">
        <f t="shared" ca="1" si="452"/>
        <v>500</v>
      </c>
      <c r="AH1031" s="62">
        <f t="shared" ca="1" si="453"/>
        <v>500</v>
      </c>
      <c r="AL1031" s="66"/>
      <c r="AO1031" s="138">
        <f t="shared" si="454"/>
        <v>40830</v>
      </c>
      <c r="AP1031" s="138" t="str">
        <f t="shared" si="455"/>
        <v>Tollet</v>
      </c>
      <c r="AQ1031" s="138">
        <f t="shared" ca="1" si="456"/>
        <v>8783</v>
      </c>
      <c r="AR1031" s="138">
        <f t="shared" ca="1" si="457"/>
        <v>49538</v>
      </c>
      <c r="AS1031" s="138">
        <f t="shared" ca="1" si="458"/>
        <v>69560</v>
      </c>
      <c r="AT1031" s="138">
        <f t="shared" ca="1" si="459"/>
        <v>500</v>
      </c>
      <c r="AU1031" s="138">
        <f t="shared" ca="1" si="459"/>
        <v>500</v>
      </c>
      <c r="AV1031" s="135"/>
      <c r="AW1031" s="131">
        <v>40830</v>
      </c>
      <c r="AX1031" s="66">
        <f t="shared" si="460"/>
        <v>4</v>
      </c>
      <c r="AY1031" s="132" t="s">
        <v>1101</v>
      </c>
      <c r="AZ1031" s="107">
        <f t="shared" ca="1" si="461"/>
        <v>8783</v>
      </c>
      <c r="BA1031" s="107">
        <f t="shared" ca="1" si="462"/>
        <v>49538</v>
      </c>
      <c r="BB1031" s="107">
        <f t="shared" ca="1" si="463"/>
        <v>69560</v>
      </c>
      <c r="BC1031" s="107">
        <f t="shared" ca="1" si="464"/>
        <v>500</v>
      </c>
      <c r="BD1031" s="107">
        <f t="shared" ca="1" si="465"/>
        <v>500</v>
      </c>
    </row>
    <row r="1032" spans="1:56" x14ac:dyDescent="0.15">
      <c r="A1032" s="62">
        <v>40831</v>
      </c>
      <c r="B1032" s="62">
        <f t="shared" si="438"/>
        <v>4</v>
      </c>
      <c r="C1032" s="59" t="s">
        <v>1100</v>
      </c>
      <c r="D1032" s="62">
        <v>3724</v>
      </c>
      <c r="E1032" s="86">
        <v>30218</v>
      </c>
      <c r="F1032" s="86">
        <v>269908</v>
      </c>
      <c r="G1032" s="86">
        <v>791539</v>
      </c>
      <c r="H1032" s="86">
        <v>500</v>
      </c>
      <c r="I1032" s="86">
        <v>500</v>
      </c>
      <c r="K1032" s="66">
        <v>40831</v>
      </c>
      <c r="L1032" s="66"/>
      <c r="M1032" s="66">
        <v>40831</v>
      </c>
      <c r="N1032" s="62">
        <f t="shared" si="439"/>
        <v>4</v>
      </c>
      <c r="O1032" s="66" t="s">
        <v>1100</v>
      </c>
      <c r="P1032" s="66">
        <v>1</v>
      </c>
      <c r="Q1032" s="66">
        <f t="shared" si="440"/>
        <v>3724</v>
      </c>
      <c r="R1032" s="66">
        <f t="shared" si="441"/>
        <v>30218</v>
      </c>
      <c r="S1032" s="66">
        <f t="shared" si="442"/>
        <v>269908</v>
      </c>
      <c r="T1032" s="66">
        <f t="shared" si="443"/>
        <v>791539</v>
      </c>
      <c r="U1032" s="66">
        <f t="shared" si="444"/>
        <v>500</v>
      </c>
      <c r="V1032" s="66">
        <f t="shared" si="445"/>
        <v>500</v>
      </c>
      <c r="W1032" s="66"/>
      <c r="X1032" s="62">
        <v>40831</v>
      </c>
      <c r="Y1032" s="62">
        <f t="shared" si="446"/>
        <v>4</v>
      </c>
      <c r="Z1032" s="59" t="s">
        <v>1100</v>
      </c>
      <c r="AA1032" s="62">
        <v>1</v>
      </c>
      <c r="AB1032" s="62">
        <f t="shared" ca="1" si="447"/>
        <v>1</v>
      </c>
      <c r="AC1032" s="62">
        <f t="shared" ca="1" si="448"/>
        <v>3724</v>
      </c>
      <c r="AD1032" s="62">
        <f t="shared" ca="1" si="449"/>
        <v>30218</v>
      </c>
      <c r="AE1032" s="62">
        <f t="shared" ca="1" si="450"/>
        <v>269908</v>
      </c>
      <c r="AF1032" s="62">
        <f t="shared" ca="1" si="451"/>
        <v>791539</v>
      </c>
      <c r="AG1032" s="62">
        <f t="shared" ca="1" si="452"/>
        <v>500</v>
      </c>
      <c r="AH1032" s="62">
        <f t="shared" ca="1" si="453"/>
        <v>500</v>
      </c>
      <c r="AL1032" s="66"/>
      <c r="AO1032" s="138">
        <f t="shared" si="454"/>
        <v>40831</v>
      </c>
      <c r="AP1032" s="138" t="str">
        <f t="shared" si="455"/>
        <v>Waizenkirchen</v>
      </c>
      <c r="AQ1032" s="138">
        <f t="shared" ca="1" si="456"/>
        <v>30218</v>
      </c>
      <c r="AR1032" s="138">
        <f t="shared" ca="1" si="457"/>
        <v>269908</v>
      </c>
      <c r="AS1032" s="138">
        <f t="shared" ca="1" si="458"/>
        <v>791539</v>
      </c>
      <c r="AT1032" s="138">
        <f t="shared" ca="1" si="459"/>
        <v>500</v>
      </c>
      <c r="AU1032" s="138">
        <f t="shared" ca="1" si="459"/>
        <v>500</v>
      </c>
      <c r="AV1032" s="135"/>
      <c r="AW1032" s="131">
        <v>40831</v>
      </c>
      <c r="AX1032" s="66">
        <f t="shared" si="460"/>
        <v>4</v>
      </c>
      <c r="AY1032" s="132" t="s">
        <v>1100</v>
      </c>
      <c r="AZ1032" s="107">
        <f t="shared" ca="1" si="461"/>
        <v>30218</v>
      </c>
      <c r="BA1032" s="107">
        <f t="shared" ca="1" si="462"/>
        <v>269908</v>
      </c>
      <c r="BB1032" s="107">
        <f t="shared" ca="1" si="463"/>
        <v>791539</v>
      </c>
      <c r="BC1032" s="107">
        <f t="shared" ca="1" si="464"/>
        <v>500</v>
      </c>
      <c r="BD1032" s="107">
        <f t="shared" ca="1" si="465"/>
        <v>500</v>
      </c>
    </row>
    <row r="1033" spans="1:56" x14ac:dyDescent="0.15">
      <c r="A1033" s="62">
        <v>40832</v>
      </c>
      <c r="B1033" s="62">
        <f t="shared" si="438"/>
        <v>4</v>
      </c>
      <c r="C1033" s="59" t="s">
        <v>1099</v>
      </c>
      <c r="D1033" s="62">
        <v>2999</v>
      </c>
      <c r="E1033" s="86">
        <v>11970</v>
      </c>
      <c r="F1033" s="86">
        <v>303153</v>
      </c>
      <c r="G1033" s="86">
        <v>1712983</v>
      </c>
      <c r="H1033" s="86">
        <v>500</v>
      </c>
      <c r="I1033" s="86">
        <v>500</v>
      </c>
      <c r="K1033" s="66">
        <v>40832</v>
      </c>
      <c r="L1033" s="66"/>
      <c r="M1033" s="66">
        <v>40832</v>
      </c>
      <c r="N1033" s="62">
        <f t="shared" si="439"/>
        <v>4</v>
      </c>
      <c r="O1033" s="66" t="s">
        <v>1099</v>
      </c>
      <c r="P1033" s="66">
        <v>1</v>
      </c>
      <c r="Q1033" s="66">
        <f t="shared" si="440"/>
        <v>2999</v>
      </c>
      <c r="R1033" s="66">
        <f t="shared" si="441"/>
        <v>11970</v>
      </c>
      <c r="S1033" s="66">
        <f t="shared" si="442"/>
        <v>303153</v>
      </c>
      <c r="T1033" s="66">
        <f t="shared" si="443"/>
        <v>1712983</v>
      </c>
      <c r="U1033" s="66">
        <f t="shared" si="444"/>
        <v>500</v>
      </c>
      <c r="V1033" s="66">
        <f t="shared" si="445"/>
        <v>500</v>
      </c>
      <c r="W1033" s="66"/>
      <c r="X1033" s="62">
        <v>40832</v>
      </c>
      <c r="Y1033" s="62">
        <f t="shared" si="446"/>
        <v>4</v>
      </c>
      <c r="Z1033" s="59" t="s">
        <v>1099</v>
      </c>
      <c r="AA1033" s="62">
        <v>1</v>
      </c>
      <c r="AB1033" s="62">
        <f t="shared" ca="1" si="447"/>
        <v>1</v>
      </c>
      <c r="AC1033" s="62">
        <f t="shared" ca="1" si="448"/>
        <v>2999</v>
      </c>
      <c r="AD1033" s="62">
        <f t="shared" ca="1" si="449"/>
        <v>11970</v>
      </c>
      <c r="AE1033" s="62">
        <f t="shared" ca="1" si="450"/>
        <v>303153</v>
      </c>
      <c r="AF1033" s="62">
        <f t="shared" ca="1" si="451"/>
        <v>1712983</v>
      </c>
      <c r="AG1033" s="62">
        <f t="shared" ca="1" si="452"/>
        <v>500</v>
      </c>
      <c r="AH1033" s="62">
        <f t="shared" ca="1" si="453"/>
        <v>500</v>
      </c>
      <c r="AL1033" s="66"/>
      <c r="AO1033" s="138">
        <f t="shared" si="454"/>
        <v>40832</v>
      </c>
      <c r="AP1033" s="138" t="str">
        <f t="shared" si="455"/>
        <v>Wallern an der Trattnach</v>
      </c>
      <c r="AQ1033" s="138">
        <f t="shared" ca="1" si="456"/>
        <v>11970</v>
      </c>
      <c r="AR1033" s="138">
        <f t="shared" ca="1" si="457"/>
        <v>303153</v>
      </c>
      <c r="AS1033" s="138">
        <f t="shared" ca="1" si="458"/>
        <v>1712983</v>
      </c>
      <c r="AT1033" s="138">
        <f t="shared" ca="1" si="459"/>
        <v>500</v>
      </c>
      <c r="AU1033" s="138">
        <f t="shared" ca="1" si="459"/>
        <v>500</v>
      </c>
      <c r="AV1033" s="135"/>
      <c r="AW1033" s="131">
        <v>40832</v>
      </c>
      <c r="AX1033" s="66">
        <f t="shared" si="460"/>
        <v>4</v>
      </c>
      <c r="AY1033" s="132" t="s">
        <v>1099</v>
      </c>
      <c r="AZ1033" s="107">
        <f t="shared" ca="1" si="461"/>
        <v>11970</v>
      </c>
      <c r="BA1033" s="107">
        <f t="shared" ca="1" si="462"/>
        <v>303153</v>
      </c>
      <c r="BB1033" s="107">
        <f t="shared" ca="1" si="463"/>
        <v>1712983</v>
      </c>
      <c r="BC1033" s="107">
        <f t="shared" ca="1" si="464"/>
        <v>500</v>
      </c>
      <c r="BD1033" s="107">
        <f t="shared" ca="1" si="465"/>
        <v>500</v>
      </c>
    </row>
    <row r="1034" spans="1:56" x14ac:dyDescent="0.15">
      <c r="A1034" s="62">
        <v>40833</v>
      </c>
      <c r="B1034" s="62">
        <f t="shared" si="438"/>
        <v>4</v>
      </c>
      <c r="C1034" s="59" t="s">
        <v>1098</v>
      </c>
      <c r="D1034" s="62">
        <v>1706</v>
      </c>
      <c r="E1034" s="86">
        <v>13299</v>
      </c>
      <c r="F1034" s="86">
        <v>135506</v>
      </c>
      <c r="G1034" s="86">
        <v>844659</v>
      </c>
      <c r="H1034" s="86">
        <v>500</v>
      </c>
      <c r="I1034" s="86">
        <v>500</v>
      </c>
      <c r="K1034" s="66">
        <v>40833</v>
      </c>
      <c r="L1034" s="66"/>
      <c r="M1034" s="66">
        <v>40833</v>
      </c>
      <c r="N1034" s="62">
        <f t="shared" si="439"/>
        <v>4</v>
      </c>
      <c r="O1034" s="66" t="s">
        <v>1098</v>
      </c>
      <c r="P1034" s="66">
        <v>1</v>
      </c>
      <c r="Q1034" s="66">
        <f t="shared" si="440"/>
        <v>1706</v>
      </c>
      <c r="R1034" s="66">
        <f t="shared" si="441"/>
        <v>13299</v>
      </c>
      <c r="S1034" s="66">
        <f t="shared" si="442"/>
        <v>135506</v>
      </c>
      <c r="T1034" s="66">
        <f t="shared" si="443"/>
        <v>844659</v>
      </c>
      <c r="U1034" s="66">
        <f t="shared" si="444"/>
        <v>500</v>
      </c>
      <c r="V1034" s="66">
        <f t="shared" si="445"/>
        <v>500</v>
      </c>
      <c r="W1034" s="66"/>
      <c r="X1034" s="62">
        <v>40833</v>
      </c>
      <c r="Y1034" s="62">
        <f t="shared" si="446"/>
        <v>4</v>
      </c>
      <c r="Z1034" s="59" t="s">
        <v>1098</v>
      </c>
      <c r="AA1034" s="62">
        <v>1</v>
      </c>
      <c r="AB1034" s="62">
        <f t="shared" ca="1" si="447"/>
        <v>1</v>
      </c>
      <c r="AC1034" s="62">
        <f t="shared" ca="1" si="448"/>
        <v>1706</v>
      </c>
      <c r="AD1034" s="62">
        <f t="shared" ca="1" si="449"/>
        <v>13299</v>
      </c>
      <c r="AE1034" s="62">
        <f t="shared" ca="1" si="450"/>
        <v>135506</v>
      </c>
      <c r="AF1034" s="62">
        <f t="shared" ca="1" si="451"/>
        <v>844659</v>
      </c>
      <c r="AG1034" s="62">
        <f t="shared" ca="1" si="452"/>
        <v>500</v>
      </c>
      <c r="AH1034" s="62">
        <f t="shared" ca="1" si="453"/>
        <v>500</v>
      </c>
      <c r="AL1034" s="66"/>
      <c r="AO1034" s="138">
        <f t="shared" si="454"/>
        <v>40833</v>
      </c>
      <c r="AP1034" s="138" t="str">
        <f t="shared" si="455"/>
        <v>Weibern</v>
      </c>
      <c r="AQ1034" s="138">
        <f t="shared" ca="1" si="456"/>
        <v>13299</v>
      </c>
      <c r="AR1034" s="138">
        <f t="shared" ca="1" si="457"/>
        <v>135506</v>
      </c>
      <c r="AS1034" s="138">
        <f t="shared" ca="1" si="458"/>
        <v>844659</v>
      </c>
      <c r="AT1034" s="138">
        <f t="shared" ca="1" si="459"/>
        <v>500</v>
      </c>
      <c r="AU1034" s="138">
        <f t="shared" ca="1" si="459"/>
        <v>500</v>
      </c>
      <c r="AV1034" s="135"/>
      <c r="AW1034" s="131">
        <v>40833</v>
      </c>
      <c r="AX1034" s="66">
        <f t="shared" si="460"/>
        <v>4</v>
      </c>
      <c r="AY1034" s="132" t="s">
        <v>1098</v>
      </c>
      <c r="AZ1034" s="107">
        <f t="shared" ca="1" si="461"/>
        <v>13299</v>
      </c>
      <c r="BA1034" s="107">
        <f t="shared" ca="1" si="462"/>
        <v>135506</v>
      </c>
      <c r="BB1034" s="107">
        <f t="shared" ca="1" si="463"/>
        <v>844659</v>
      </c>
      <c r="BC1034" s="107">
        <f t="shared" ca="1" si="464"/>
        <v>500</v>
      </c>
      <c r="BD1034" s="107">
        <f t="shared" ca="1" si="465"/>
        <v>500</v>
      </c>
    </row>
    <row r="1035" spans="1:56" x14ac:dyDescent="0.15">
      <c r="A1035" s="62">
        <v>40834</v>
      </c>
      <c r="B1035" s="62">
        <f t="shared" si="438"/>
        <v>4</v>
      </c>
      <c r="C1035" s="59" t="s">
        <v>1097</v>
      </c>
      <c r="D1035" s="62">
        <v>830</v>
      </c>
      <c r="E1035" s="86">
        <v>11039</v>
      </c>
      <c r="F1035" s="86">
        <v>38619</v>
      </c>
      <c r="G1035" s="86">
        <v>19426</v>
      </c>
      <c r="H1035" s="86">
        <v>500</v>
      </c>
      <c r="I1035" s="86">
        <v>500</v>
      </c>
      <c r="K1035" s="66">
        <v>40834</v>
      </c>
      <c r="L1035" s="66"/>
      <c r="M1035" s="66">
        <v>40834</v>
      </c>
      <c r="N1035" s="62">
        <f t="shared" si="439"/>
        <v>4</v>
      </c>
      <c r="O1035" s="66" t="s">
        <v>1097</v>
      </c>
      <c r="P1035" s="66">
        <v>1</v>
      </c>
      <c r="Q1035" s="66">
        <f t="shared" si="440"/>
        <v>830</v>
      </c>
      <c r="R1035" s="66">
        <f t="shared" si="441"/>
        <v>11039</v>
      </c>
      <c r="S1035" s="66">
        <f t="shared" si="442"/>
        <v>38619</v>
      </c>
      <c r="T1035" s="66">
        <f t="shared" si="443"/>
        <v>19426</v>
      </c>
      <c r="U1035" s="66">
        <f t="shared" si="444"/>
        <v>500</v>
      </c>
      <c r="V1035" s="66">
        <f t="shared" si="445"/>
        <v>500</v>
      </c>
      <c r="W1035" s="66"/>
      <c r="X1035" s="62">
        <v>40834</v>
      </c>
      <c r="Y1035" s="62">
        <f t="shared" si="446"/>
        <v>4</v>
      </c>
      <c r="Z1035" s="59" t="s">
        <v>1097</v>
      </c>
      <c r="AA1035" s="62">
        <v>1</v>
      </c>
      <c r="AB1035" s="62">
        <f t="shared" ca="1" si="447"/>
        <v>1</v>
      </c>
      <c r="AC1035" s="62">
        <f t="shared" ca="1" si="448"/>
        <v>830</v>
      </c>
      <c r="AD1035" s="62">
        <f t="shared" ca="1" si="449"/>
        <v>11039</v>
      </c>
      <c r="AE1035" s="62">
        <f t="shared" ca="1" si="450"/>
        <v>38619</v>
      </c>
      <c r="AF1035" s="62">
        <f t="shared" ca="1" si="451"/>
        <v>19426</v>
      </c>
      <c r="AG1035" s="62">
        <f t="shared" ca="1" si="452"/>
        <v>500</v>
      </c>
      <c r="AH1035" s="62">
        <f t="shared" ca="1" si="453"/>
        <v>500</v>
      </c>
      <c r="AL1035" s="66"/>
      <c r="AO1035" s="138">
        <f t="shared" si="454"/>
        <v>40834</v>
      </c>
      <c r="AP1035" s="138" t="str">
        <f t="shared" si="455"/>
        <v>Wendling</v>
      </c>
      <c r="AQ1035" s="138">
        <f t="shared" ca="1" si="456"/>
        <v>11039</v>
      </c>
      <c r="AR1035" s="138">
        <f t="shared" ca="1" si="457"/>
        <v>38619</v>
      </c>
      <c r="AS1035" s="138">
        <f t="shared" ca="1" si="458"/>
        <v>19426</v>
      </c>
      <c r="AT1035" s="138">
        <f t="shared" ca="1" si="459"/>
        <v>500</v>
      </c>
      <c r="AU1035" s="138">
        <f t="shared" ca="1" si="459"/>
        <v>500</v>
      </c>
      <c r="AV1035" s="135"/>
      <c r="AW1035" s="131">
        <v>40834</v>
      </c>
      <c r="AX1035" s="66">
        <f t="shared" si="460"/>
        <v>4</v>
      </c>
      <c r="AY1035" s="132" t="s">
        <v>1097</v>
      </c>
      <c r="AZ1035" s="107">
        <f t="shared" ca="1" si="461"/>
        <v>11039</v>
      </c>
      <c r="BA1035" s="107">
        <f t="shared" ca="1" si="462"/>
        <v>38619</v>
      </c>
      <c r="BB1035" s="107">
        <f t="shared" ca="1" si="463"/>
        <v>19426</v>
      </c>
      <c r="BC1035" s="107">
        <f t="shared" ca="1" si="464"/>
        <v>500</v>
      </c>
      <c r="BD1035" s="107">
        <f t="shared" ca="1" si="465"/>
        <v>500</v>
      </c>
    </row>
    <row r="1036" spans="1:56" x14ac:dyDescent="0.15">
      <c r="A1036" s="62">
        <v>40835</v>
      </c>
      <c r="B1036" s="62">
        <f t="shared" si="438"/>
        <v>4</v>
      </c>
      <c r="C1036" s="59" t="s">
        <v>1112</v>
      </c>
      <c r="D1036" s="62">
        <v>4541</v>
      </c>
      <c r="E1036" s="86">
        <v>29828</v>
      </c>
      <c r="F1036" s="86">
        <v>460201</v>
      </c>
      <c r="G1036" s="86">
        <v>1556422</v>
      </c>
      <c r="H1036" s="86">
        <v>500</v>
      </c>
      <c r="I1036" s="86">
        <v>500</v>
      </c>
      <c r="K1036" s="66">
        <v>40835</v>
      </c>
      <c r="L1036" s="66"/>
      <c r="M1036" s="66">
        <v>40835</v>
      </c>
      <c r="N1036" s="62">
        <f t="shared" si="439"/>
        <v>4</v>
      </c>
      <c r="O1036" s="66" t="s">
        <v>1112</v>
      </c>
      <c r="P1036" s="66">
        <v>1</v>
      </c>
      <c r="Q1036" s="66">
        <f t="shared" si="440"/>
        <v>4541</v>
      </c>
      <c r="R1036" s="66">
        <f t="shared" si="441"/>
        <v>29828</v>
      </c>
      <c r="S1036" s="66">
        <f t="shared" si="442"/>
        <v>460201</v>
      </c>
      <c r="T1036" s="66">
        <f t="shared" si="443"/>
        <v>1556422</v>
      </c>
      <c r="U1036" s="66">
        <f t="shared" si="444"/>
        <v>500</v>
      </c>
      <c r="V1036" s="66">
        <f t="shared" si="445"/>
        <v>500</v>
      </c>
      <c r="W1036" s="66"/>
      <c r="X1036" s="62">
        <v>40835</v>
      </c>
      <c r="Y1036" s="62">
        <f t="shared" si="446"/>
        <v>4</v>
      </c>
      <c r="Z1036" s="59" t="s">
        <v>1112</v>
      </c>
      <c r="AA1036" s="62">
        <v>1</v>
      </c>
      <c r="AB1036" s="62">
        <f t="shared" ca="1" si="447"/>
        <v>1</v>
      </c>
      <c r="AC1036" s="62">
        <f t="shared" ca="1" si="448"/>
        <v>4541</v>
      </c>
      <c r="AD1036" s="62">
        <f t="shared" ca="1" si="449"/>
        <v>29828</v>
      </c>
      <c r="AE1036" s="62">
        <f t="shared" ca="1" si="450"/>
        <v>460201</v>
      </c>
      <c r="AF1036" s="62">
        <f t="shared" ca="1" si="451"/>
        <v>1556422</v>
      </c>
      <c r="AG1036" s="62">
        <f t="shared" ca="1" si="452"/>
        <v>500</v>
      </c>
      <c r="AH1036" s="62">
        <f t="shared" ca="1" si="453"/>
        <v>500</v>
      </c>
      <c r="AL1036" s="66"/>
      <c r="AO1036" s="138">
        <f t="shared" si="454"/>
        <v>40835</v>
      </c>
      <c r="AP1036" s="138" t="str">
        <f t="shared" si="455"/>
        <v>Peuerbach</v>
      </c>
      <c r="AQ1036" s="138">
        <f t="shared" ca="1" si="456"/>
        <v>29828</v>
      </c>
      <c r="AR1036" s="138">
        <f t="shared" ca="1" si="457"/>
        <v>460201</v>
      </c>
      <c r="AS1036" s="138">
        <f t="shared" ca="1" si="458"/>
        <v>1556422</v>
      </c>
      <c r="AT1036" s="138">
        <f t="shared" ca="1" si="459"/>
        <v>500</v>
      </c>
      <c r="AU1036" s="138">
        <f t="shared" ca="1" si="459"/>
        <v>500</v>
      </c>
      <c r="AV1036" s="135"/>
      <c r="AW1036" s="131">
        <v>40835</v>
      </c>
      <c r="AX1036" s="66">
        <f t="shared" si="460"/>
        <v>4</v>
      </c>
      <c r="AY1036" s="132" t="s">
        <v>1112</v>
      </c>
      <c r="AZ1036" s="107">
        <f t="shared" ca="1" si="461"/>
        <v>29828</v>
      </c>
      <c r="BA1036" s="107">
        <f t="shared" ca="1" si="462"/>
        <v>460201</v>
      </c>
      <c r="BB1036" s="107">
        <f t="shared" ca="1" si="463"/>
        <v>1556422</v>
      </c>
      <c r="BC1036" s="107">
        <f t="shared" ca="1" si="464"/>
        <v>500</v>
      </c>
      <c r="BD1036" s="107">
        <f t="shared" ca="1" si="465"/>
        <v>500</v>
      </c>
    </row>
    <row r="1037" spans="1:56" x14ac:dyDescent="0.15">
      <c r="A1037" s="62">
        <v>40901</v>
      </c>
      <c r="B1037" s="62">
        <f t="shared" si="438"/>
        <v>4</v>
      </c>
      <c r="C1037" s="59" t="s">
        <v>1096</v>
      </c>
      <c r="D1037" s="62">
        <v>663</v>
      </c>
      <c r="E1037" s="86">
        <v>2366</v>
      </c>
      <c r="F1037" s="86">
        <v>76182</v>
      </c>
      <c r="G1037" s="86">
        <v>79959</v>
      </c>
      <c r="H1037" s="86">
        <v>500</v>
      </c>
      <c r="I1037" s="86">
        <v>500</v>
      </c>
      <c r="K1037" s="66">
        <v>40901</v>
      </c>
      <c r="L1037" s="66"/>
      <c r="M1037" s="66">
        <v>40901</v>
      </c>
      <c r="N1037" s="62">
        <f t="shared" si="439"/>
        <v>4</v>
      </c>
      <c r="O1037" s="66" t="s">
        <v>1096</v>
      </c>
      <c r="P1037" s="66">
        <v>1</v>
      </c>
      <c r="Q1037" s="66">
        <f t="shared" si="440"/>
        <v>663</v>
      </c>
      <c r="R1037" s="66">
        <f t="shared" si="441"/>
        <v>2366</v>
      </c>
      <c r="S1037" s="66">
        <f t="shared" si="442"/>
        <v>76182</v>
      </c>
      <c r="T1037" s="66">
        <f t="shared" si="443"/>
        <v>79959</v>
      </c>
      <c r="U1037" s="66">
        <f t="shared" si="444"/>
        <v>500</v>
      </c>
      <c r="V1037" s="66">
        <f t="shared" si="445"/>
        <v>500</v>
      </c>
      <c r="W1037" s="66"/>
      <c r="X1037" s="62">
        <v>40901</v>
      </c>
      <c r="Y1037" s="62">
        <f t="shared" si="446"/>
        <v>4</v>
      </c>
      <c r="Z1037" s="59" t="s">
        <v>1096</v>
      </c>
      <c r="AA1037" s="62">
        <v>1</v>
      </c>
      <c r="AB1037" s="62">
        <f t="shared" ca="1" si="447"/>
        <v>1</v>
      </c>
      <c r="AC1037" s="62">
        <f t="shared" ca="1" si="448"/>
        <v>663</v>
      </c>
      <c r="AD1037" s="62">
        <f t="shared" ca="1" si="449"/>
        <v>2366</v>
      </c>
      <c r="AE1037" s="62">
        <f t="shared" ca="1" si="450"/>
        <v>76182</v>
      </c>
      <c r="AF1037" s="62">
        <f t="shared" ca="1" si="451"/>
        <v>79959</v>
      </c>
      <c r="AG1037" s="62">
        <f t="shared" ca="1" si="452"/>
        <v>500</v>
      </c>
      <c r="AH1037" s="62">
        <f t="shared" ca="1" si="453"/>
        <v>500</v>
      </c>
      <c r="AL1037" s="66"/>
      <c r="AO1037" s="138">
        <f t="shared" si="454"/>
        <v>40901</v>
      </c>
      <c r="AP1037" s="138" t="str">
        <f t="shared" si="455"/>
        <v>Edlbach</v>
      </c>
      <c r="AQ1037" s="138">
        <f t="shared" ca="1" si="456"/>
        <v>2366</v>
      </c>
      <c r="AR1037" s="138">
        <f t="shared" ca="1" si="457"/>
        <v>76182</v>
      </c>
      <c r="AS1037" s="138">
        <f t="shared" ca="1" si="458"/>
        <v>79959</v>
      </c>
      <c r="AT1037" s="138">
        <f t="shared" ca="1" si="459"/>
        <v>500</v>
      </c>
      <c r="AU1037" s="138">
        <f t="shared" ca="1" si="459"/>
        <v>500</v>
      </c>
      <c r="AV1037" s="135"/>
      <c r="AW1037" s="131">
        <v>40901</v>
      </c>
      <c r="AX1037" s="66">
        <f t="shared" si="460"/>
        <v>4</v>
      </c>
      <c r="AY1037" s="132" t="s">
        <v>1096</v>
      </c>
      <c r="AZ1037" s="107">
        <f t="shared" ca="1" si="461"/>
        <v>2366</v>
      </c>
      <c r="BA1037" s="107">
        <f t="shared" ca="1" si="462"/>
        <v>76182</v>
      </c>
      <c r="BB1037" s="107">
        <f t="shared" ca="1" si="463"/>
        <v>79959</v>
      </c>
      <c r="BC1037" s="107">
        <f t="shared" ca="1" si="464"/>
        <v>500</v>
      </c>
      <c r="BD1037" s="107">
        <f t="shared" ca="1" si="465"/>
        <v>500</v>
      </c>
    </row>
    <row r="1038" spans="1:56" x14ac:dyDescent="0.15">
      <c r="A1038" s="62">
        <v>40902</v>
      </c>
      <c r="B1038" s="62">
        <f t="shared" si="438"/>
        <v>4</v>
      </c>
      <c r="C1038" s="59" t="s">
        <v>1095</v>
      </c>
      <c r="D1038" s="62">
        <v>3853</v>
      </c>
      <c r="E1038" s="86">
        <v>15521</v>
      </c>
      <c r="F1038" s="86">
        <v>242562</v>
      </c>
      <c r="G1038" s="86">
        <v>566127</v>
      </c>
      <c r="H1038" s="86">
        <v>500</v>
      </c>
      <c r="I1038" s="86">
        <v>500</v>
      </c>
      <c r="K1038" s="66">
        <v>40902</v>
      </c>
      <c r="L1038" s="66"/>
      <c r="M1038" s="66">
        <v>40902</v>
      </c>
      <c r="N1038" s="62">
        <f t="shared" si="439"/>
        <v>4</v>
      </c>
      <c r="O1038" s="66" t="s">
        <v>1095</v>
      </c>
      <c r="P1038" s="66">
        <v>1</v>
      </c>
      <c r="Q1038" s="66">
        <f t="shared" si="440"/>
        <v>3853</v>
      </c>
      <c r="R1038" s="66">
        <f t="shared" si="441"/>
        <v>15521</v>
      </c>
      <c r="S1038" s="66">
        <f t="shared" si="442"/>
        <v>242562</v>
      </c>
      <c r="T1038" s="66">
        <f t="shared" si="443"/>
        <v>566127</v>
      </c>
      <c r="U1038" s="66">
        <f t="shared" si="444"/>
        <v>500</v>
      </c>
      <c r="V1038" s="66">
        <f t="shared" si="445"/>
        <v>500</v>
      </c>
      <c r="W1038" s="66"/>
      <c r="X1038" s="62">
        <v>40902</v>
      </c>
      <c r="Y1038" s="62">
        <f t="shared" si="446"/>
        <v>4</v>
      </c>
      <c r="Z1038" s="59" t="s">
        <v>1095</v>
      </c>
      <c r="AA1038" s="62">
        <v>1</v>
      </c>
      <c r="AB1038" s="62">
        <f t="shared" ca="1" si="447"/>
        <v>1</v>
      </c>
      <c r="AC1038" s="62">
        <f t="shared" ca="1" si="448"/>
        <v>3853</v>
      </c>
      <c r="AD1038" s="62">
        <f t="shared" ca="1" si="449"/>
        <v>15521</v>
      </c>
      <c r="AE1038" s="62">
        <f t="shared" ca="1" si="450"/>
        <v>242562</v>
      </c>
      <c r="AF1038" s="62">
        <f t="shared" ca="1" si="451"/>
        <v>566127</v>
      </c>
      <c r="AG1038" s="62">
        <f t="shared" ca="1" si="452"/>
        <v>500</v>
      </c>
      <c r="AH1038" s="62">
        <f t="shared" ca="1" si="453"/>
        <v>500</v>
      </c>
      <c r="AL1038" s="66"/>
      <c r="AO1038" s="138">
        <f t="shared" si="454"/>
        <v>40902</v>
      </c>
      <c r="AP1038" s="138" t="str">
        <f t="shared" si="455"/>
        <v>Grünburg</v>
      </c>
      <c r="AQ1038" s="138">
        <f t="shared" ca="1" si="456"/>
        <v>15521</v>
      </c>
      <c r="AR1038" s="138">
        <f t="shared" ca="1" si="457"/>
        <v>242562</v>
      </c>
      <c r="AS1038" s="138">
        <f t="shared" ca="1" si="458"/>
        <v>566127</v>
      </c>
      <c r="AT1038" s="138">
        <f t="shared" ca="1" si="459"/>
        <v>500</v>
      </c>
      <c r="AU1038" s="138">
        <f t="shared" ca="1" si="459"/>
        <v>500</v>
      </c>
      <c r="AV1038" s="135"/>
      <c r="AW1038" s="131">
        <v>40902</v>
      </c>
      <c r="AX1038" s="66">
        <f t="shared" si="460"/>
        <v>4</v>
      </c>
      <c r="AY1038" s="132" t="s">
        <v>1095</v>
      </c>
      <c r="AZ1038" s="107">
        <f t="shared" ca="1" si="461"/>
        <v>15521</v>
      </c>
      <c r="BA1038" s="107">
        <f t="shared" ca="1" si="462"/>
        <v>242562</v>
      </c>
      <c r="BB1038" s="107">
        <f t="shared" ca="1" si="463"/>
        <v>566127</v>
      </c>
      <c r="BC1038" s="107">
        <f t="shared" ca="1" si="464"/>
        <v>500</v>
      </c>
      <c r="BD1038" s="107">
        <f t="shared" ca="1" si="465"/>
        <v>500</v>
      </c>
    </row>
    <row r="1039" spans="1:56" x14ac:dyDescent="0.15">
      <c r="A1039" s="62">
        <v>40903</v>
      </c>
      <c r="B1039" s="62">
        <f t="shared" si="438"/>
        <v>4</v>
      </c>
      <c r="C1039" s="59" t="s">
        <v>1094</v>
      </c>
      <c r="D1039" s="62">
        <v>923</v>
      </c>
      <c r="E1039" s="86">
        <v>12612</v>
      </c>
      <c r="F1039" s="86">
        <v>159750</v>
      </c>
      <c r="G1039" s="86">
        <v>353446</v>
      </c>
      <c r="H1039" s="86">
        <v>500</v>
      </c>
      <c r="I1039" s="86">
        <v>500</v>
      </c>
      <c r="K1039" s="66">
        <v>40903</v>
      </c>
      <c r="L1039" s="66"/>
      <c r="M1039" s="66">
        <v>40903</v>
      </c>
      <c r="N1039" s="62">
        <f t="shared" si="439"/>
        <v>4</v>
      </c>
      <c r="O1039" s="66" t="s">
        <v>1094</v>
      </c>
      <c r="P1039" s="66">
        <v>1</v>
      </c>
      <c r="Q1039" s="66">
        <f t="shared" si="440"/>
        <v>923</v>
      </c>
      <c r="R1039" s="66">
        <f t="shared" si="441"/>
        <v>12612</v>
      </c>
      <c r="S1039" s="66">
        <f t="shared" si="442"/>
        <v>159750</v>
      </c>
      <c r="T1039" s="66">
        <f t="shared" si="443"/>
        <v>353446</v>
      </c>
      <c r="U1039" s="66">
        <f t="shared" si="444"/>
        <v>500</v>
      </c>
      <c r="V1039" s="66">
        <f t="shared" si="445"/>
        <v>500</v>
      </c>
      <c r="W1039" s="66"/>
      <c r="X1039" s="62">
        <v>40903</v>
      </c>
      <c r="Y1039" s="62">
        <f t="shared" si="446"/>
        <v>4</v>
      </c>
      <c r="Z1039" s="59" t="s">
        <v>1094</v>
      </c>
      <c r="AA1039" s="62">
        <v>1</v>
      </c>
      <c r="AB1039" s="62">
        <f t="shared" ca="1" si="447"/>
        <v>1</v>
      </c>
      <c r="AC1039" s="62">
        <f t="shared" ca="1" si="448"/>
        <v>923</v>
      </c>
      <c r="AD1039" s="62">
        <f t="shared" ca="1" si="449"/>
        <v>12612</v>
      </c>
      <c r="AE1039" s="62">
        <f t="shared" ca="1" si="450"/>
        <v>159750</v>
      </c>
      <c r="AF1039" s="62">
        <f t="shared" ca="1" si="451"/>
        <v>353446</v>
      </c>
      <c r="AG1039" s="62">
        <f t="shared" ca="1" si="452"/>
        <v>500</v>
      </c>
      <c r="AH1039" s="62">
        <f t="shared" ca="1" si="453"/>
        <v>500</v>
      </c>
      <c r="AL1039" s="66"/>
      <c r="AO1039" s="138">
        <f t="shared" si="454"/>
        <v>40903</v>
      </c>
      <c r="AP1039" s="138" t="str">
        <f t="shared" si="455"/>
        <v>Hinterstoder</v>
      </c>
      <c r="AQ1039" s="138">
        <f t="shared" ca="1" si="456"/>
        <v>12612</v>
      </c>
      <c r="AR1039" s="138">
        <f t="shared" ca="1" si="457"/>
        <v>159750</v>
      </c>
      <c r="AS1039" s="138">
        <f t="shared" ca="1" si="458"/>
        <v>353446</v>
      </c>
      <c r="AT1039" s="138">
        <f t="shared" ca="1" si="459"/>
        <v>500</v>
      </c>
      <c r="AU1039" s="138">
        <f t="shared" ca="1" si="459"/>
        <v>500</v>
      </c>
      <c r="AV1039" s="135"/>
      <c r="AW1039" s="131">
        <v>40903</v>
      </c>
      <c r="AX1039" s="66">
        <f t="shared" si="460"/>
        <v>4</v>
      </c>
      <c r="AY1039" s="132" t="s">
        <v>1094</v>
      </c>
      <c r="AZ1039" s="107">
        <f t="shared" ca="1" si="461"/>
        <v>12612</v>
      </c>
      <c r="BA1039" s="107">
        <f t="shared" ca="1" si="462"/>
        <v>159750</v>
      </c>
      <c r="BB1039" s="107">
        <f t="shared" ca="1" si="463"/>
        <v>353446</v>
      </c>
      <c r="BC1039" s="107">
        <f t="shared" ca="1" si="464"/>
        <v>500</v>
      </c>
      <c r="BD1039" s="107">
        <f t="shared" ca="1" si="465"/>
        <v>500</v>
      </c>
    </row>
    <row r="1040" spans="1:56" x14ac:dyDescent="0.15">
      <c r="A1040" s="62">
        <v>40904</v>
      </c>
      <c r="B1040" s="62">
        <f t="shared" si="438"/>
        <v>4</v>
      </c>
      <c r="C1040" s="59" t="s">
        <v>1093</v>
      </c>
      <c r="D1040" s="62">
        <v>1883</v>
      </c>
      <c r="E1040" s="86">
        <v>10770</v>
      </c>
      <c r="F1040" s="86">
        <v>98370</v>
      </c>
      <c r="G1040" s="86">
        <v>276969</v>
      </c>
      <c r="H1040" s="86">
        <v>500</v>
      </c>
      <c r="I1040" s="86">
        <v>500</v>
      </c>
      <c r="K1040" s="66">
        <v>40904</v>
      </c>
      <c r="L1040" s="66"/>
      <c r="M1040" s="66">
        <v>40904</v>
      </c>
      <c r="N1040" s="62">
        <f t="shared" si="439"/>
        <v>4</v>
      </c>
      <c r="O1040" s="66" t="s">
        <v>1093</v>
      </c>
      <c r="P1040" s="66">
        <v>1</v>
      </c>
      <c r="Q1040" s="66">
        <f t="shared" si="440"/>
        <v>1883</v>
      </c>
      <c r="R1040" s="66">
        <f t="shared" si="441"/>
        <v>10770</v>
      </c>
      <c r="S1040" s="66">
        <f t="shared" si="442"/>
        <v>98370</v>
      </c>
      <c r="T1040" s="66">
        <f t="shared" si="443"/>
        <v>276969</v>
      </c>
      <c r="U1040" s="66">
        <f t="shared" si="444"/>
        <v>500</v>
      </c>
      <c r="V1040" s="66">
        <f t="shared" si="445"/>
        <v>500</v>
      </c>
      <c r="W1040" s="66"/>
      <c r="X1040" s="62">
        <v>40904</v>
      </c>
      <c r="Y1040" s="62">
        <f t="shared" si="446"/>
        <v>4</v>
      </c>
      <c r="Z1040" s="59" t="s">
        <v>1093</v>
      </c>
      <c r="AA1040" s="62">
        <v>1</v>
      </c>
      <c r="AB1040" s="62">
        <f t="shared" ca="1" si="447"/>
        <v>1</v>
      </c>
      <c r="AC1040" s="62">
        <f t="shared" ca="1" si="448"/>
        <v>1883</v>
      </c>
      <c r="AD1040" s="62">
        <f t="shared" ca="1" si="449"/>
        <v>10770</v>
      </c>
      <c r="AE1040" s="62">
        <f t="shared" ca="1" si="450"/>
        <v>98370</v>
      </c>
      <c r="AF1040" s="62">
        <f t="shared" ca="1" si="451"/>
        <v>276969</v>
      </c>
      <c r="AG1040" s="62">
        <f t="shared" ca="1" si="452"/>
        <v>500</v>
      </c>
      <c r="AH1040" s="62">
        <f t="shared" ca="1" si="453"/>
        <v>500</v>
      </c>
      <c r="AL1040" s="66"/>
      <c r="AO1040" s="138">
        <f t="shared" si="454"/>
        <v>40904</v>
      </c>
      <c r="AP1040" s="138" t="str">
        <f t="shared" si="455"/>
        <v>Inzersdorf im Kremstal</v>
      </c>
      <c r="AQ1040" s="138">
        <f t="shared" ca="1" si="456"/>
        <v>10770</v>
      </c>
      <c r="AR1040" s="138">
        <f t="shared" ca="1" si="457"/>
        <v>98370</v>
      </c>
      <c r="AS1040" s="138">
        <f t="shared" ca="1" si="458"/>
        <v>276969</v>
      </c>
      <c r="AT1040" s="138">
        <f t="shared" ca="1" si="459"/>
        <v>500</v>
      </c>
      <c r="AU1040" s="138">
        <f t="shared" ca="1" si="459"/>
        <v>500</v>
      </c>
      <c r="AV1040" s="135"/>
      <c r="AW1040" s="131">
        <v>40904</v>
      </c>
      <c r="AX1040" s="66">
        <f t="shared" si="460"/>
        <v>4</v>
      </c>
      <c r="AY1040" s="132" t="s">
        <v>1093</v>
      </c>
      <c r="AZ1040" s="107">
        <f t="shared" ca="1" si="461"/>
        <v>10770</v>
      </c>
      <c r="BA1040" s="107">
        <f t="shared" ca="1" si="462"/>
        <v>98370</v>
      </c>
      <c r="BB1040" s="107">
        <f t="shared" ca="1" si="463"/>
        <v>276969</v>
      </c>
      <c r="BC1040" s="107">
        <f t="shared" ca="1" si="464"/>
        <v>500</v>
      </c>
      <c r="BD1040" s="107">
        <f t="shared" ca="1" si="465"/>
        <v>500</v>
      </c>
    </row>
    <row r="1041" spans="1:56" x14ac:dyDescent="0.15">
      <c r="A1041" s="62">
        <v>40905</v>
      </c>
      <c r="B1041" s="62">
        <f t="shared" si="438"/>
        <v>4</v>
      </c>
      <c r="C1041" s="59" t="s">
        <v>1092</v>
      </c>
      <c r="D1041" s="62">
        <v>4371</v>
      </c>
      <c r="E1041" s="86">
        <v>-574</v>
      </c>
      <c r="F1041" s="86">
        <v>479463</v>
      </c>
      <c r="G1041" s="86">
        <v>2910850</v>
      </c>
      <c r="H1041" s="86">
        <v>500</v>
      </c>
      <c r="I1041" s="86">
        <v>500</v>
      </c>
      <c r="K1041" s="66">
        <v>40905</v>
      </c>
      <c r="L1041" s="66"/>
      <c r="M1041" s="66">
        <v>40905</v>
      </c>
      <c r="N1041" s="62">
        <f t="shared" si="439"/>
        <v>4</v>
      </c>
      <c r="O1041" s="66" t="s">
        <v>1092</v>
      </c>
      <c r="P1041" s="66">
        <v>1</v>
      </c>
      <c r="Q1041" s="66">
        <f t="shared" si="440"/>
        <v>4371</v>
      </c>
      <c r="R1041" s="66">
        <f t="shared" si="441"/>
        <v>-574</v>
      </c>
      <c r="S1041" s="66">
        <f t="shared" si="442"/>
        <v>479463</v>
      </c>
      <c r="T1041" s="66">
        <f t="shared" si="443"/>
        <v>2910850</v>
      </c>
      <c r="U1041" s="66">
        <f t="shared" si="444"/>
        <v>500</v>
      </c>
      <c r="V1041" s="66">
        <f t="shared" si="445"/>
        <v>500</v>
      </c>
      <c r="W1041" s="66"/>
      <c r="X1041" s="62">
        <v>40905</v>
      </c>
      <c r="Y1041" s="62">
        <f t="shared" si="446"/>
        <v>4</v>
      </c>
      <c r="Z1041" s="59" t="s">
        <v>1092</v>
      </c>
      <c r="AA1041" s="62">
        <v>1</v>
      </c>
      <c r="AB1041" s="62">
        <f t="shared" ca="1" si="447"/>
        <v>1</v>
      </c>
      <c r="AC1041" s="62">
        <f t="shared" ca="1" si="448"/>
        <v>4371</v>
      </c>
      <c r="AD1041" s="62">
        <f t="shared" ca="1" si="449"/>
        <v>-574</v>
      </c>
      <c r="AE1041" s="62">
        <f t="shared" ca="1" si="450"/>
        <v>479463</v>
      </c>
      <c r="AF1041" s="62">
        <f t="shared" ca="1" si="451"/>
        <v>2910850</v>
      </c>
      <c r="AG1041" s="62">
        <f t="shared" ca="1" si="452"/>
        <v>500</v>
      </c>
      <c r="AH1041" s="62">
        <f t="shared" ca="1" si="453"/>
        <v>500</v>
      </c>
      <c r="AL1041" s="66"/>
      <c r="AO1041" s="138">
        <f t="shared" si="454"/>
        <v>40905</v>
      </c>
      <c r="AP1041" s="138" t="str">
        <f t="shared" si="455"/>
        <v>Kirchdorf an der Krems</v>
      </c>
      <c r="AQ1041" s="138">
        <f t="shared" ca="1" si="456"/>
        <v>-574</v>
      </c>
      <c r="AR1041" s="138">
        <f t="shared" ca="1" si="457"/>
        <v>479463</v>
      </c>
      <c r="AS1041" s="138">
        <f t="shared" ca="1" si="458"/>
        <v>2910850</v>
      </c>
      <c r="AT1041" s="138">
        <f t="shared" ca="1" si="459"/>
        <v>500</v>
      </c>
      <c r="AU1041" s="138">
        <f t="shared" ca="1" si="459"/>
        <v>500</v>
      </c>
      <c r="AV1041" s="135"/>
      <c r="AW1041" s="131">
        <v>40905</v>
      </c>
      <c r="AX1041" s="66">
        <f t="shared" si="460"/>
        <v>4</v>
      </c>
      <c r="AY1041" s="132" t="s">
        <v>1092</v>
      </c>
      <c r="AZ1041" s="107">
        <f t="shared" ca="1" si="461"/>
        <v>-574</v>
      </c>
      <c r="BA1041" s="107">
        <f t="shared" ca="1" si="462"/>
        <v>479463</v>
      </c>
      <c r="BB1041" s="107">
        <f t="shared" ca="1" si="463"/>
        <v>2910850</v>
      </c>
      <c r="BC1041" s="107">
        <f t="shared" ca="1" si="464"/>
        <v>500</v>
      </c>
      <c r="BD1041" s="107">
        <f t="shared" ca="1" si="465"/>
        <v>500</v>
      </c>
    </row>
    <row r="1042" spans="1:56" x14ac:dyDescent="0.15">
      <c r="A1042" s="62">
        <v>40906</v>
      </c>
      <c r="B1042" s="62">
        <f t="shared" si="438"/>
        <v>4</v>
      </c>
      <c r="C1042" s="59" t="s">
        <v>1091</v>
      </c>
      <c r="D1042" s="62">
        <v>1068</v>
      </c>
      <c r="E1042" s="86">
        <v>9122</v>
      </c>
      <c r="F1042" s="86">
        <v>84475</v>
      </c>
      <c r="G1042" s="86">
        <v>380284</v>
      </c>
      <c r="H1042" s="86">
        <v>500</v>
      </c>
      <c r="I1042" s="86">
        <v>500</v>
      </c>
      <c r="K1042" s="66">
        <v>40906</v>
      </c>
      <c r="L1042" s="66"/>
      <c r="M1042" s="66">
        <v>40906</v>
      </c>
      <c r="N1042" s="62">
        <f t="shared" si="439"/>
        <v>4</v>
      </c>
      <c r="O1042" s="66" t="s">
        <v>1091</v>
      </c>
      <c r="P1042" s="66">
        <v>1</v>
      </c>
      <c r="Q1042" s="66">
        <f t="shared" si="440"/>
        <v>1068</v>
      </c>
      <c r="R1042" s="66">
        <f t="shared" si="441"/>
        <v>9122</v>
      </c>
      <c r="S1042" s="66">
        <f t="shared" si="442"/>
        <v>84475</v>
      </c>
      <c r="T1042" s="66">
        <f t="shared" si="443"/>
        <v>380284</v>
      </c>
      <c r="U1042" s="66">
        <f t="shared" si="444"/>
        <v>500</v>
      </c>
      <c r="V1042" s="66">
        <f t="shared" si="445"/>
        <v>500</v>
      </c>
      <c r="W1042" s="66"/>
      <c r="X1042" s="62">
        <v>40906</v>
      </c>
      <c r="Y1042" s="62">
        <f t="shared" si="446"/>
        <v>4</v>
      </c>
      <c r="Z1042" s="59" t="s">
        <v>1091</v>
      </c>
      <c r="AA1042" s="62">
        <v>1</v>
      </c>
      <c r="AB1042" s="62">
        <f t="shared" ca="1" si="447"/>
        <v>1</v>
      </c>
      <c r="AC1042" s="62">
        <f t="shared" ca="1" si="448"/>
        <v>1068</v>
      </c>
      <c r="AD1042" s="62">
        <f t="shared" ca="1" si="449"/>
        <v>9122</v>
      </c>
      <c r="AE1042" s="62">
        <f t="shared" ca="1" si="450"/>
        <v>84475</v>
      </c>
      <c r="AF1042" s="62">
        <f t="shared" ca="1" si="451"/>
        <v>380284</v>
      </c>
      <c r="AG1042" s="62">
        <f t="shared" ca="1" si="452"/>
        <v>500</v>
      </c>
      <c r="AH1042" s="62">
        <f t="shared" ca="1" si="453"/>
        <v>500</v>
      </c>
      <c r="AL1042" s="66"/>
      <c r="AO1042" s="138">
        <f t="shared" si="454"/>
        <v>40906</v>
      </c>
      <c r="AP1042" s="138" t="str">
        <f t="shared" si="455"/>
        <v>Klaus an der Pyhrnbahn</v>
      </c>
      <c r="AQ1042" s="138">
        <f t="shared" ca="1" si="456"/>
        <v>9122</v>
      </c>
      <c r="AR1042" s="138">
        <f t="shared" ca="1" si="457"/>
        <v>84475</v>
      </c>
      <c r="AS1042" s="138">
        <f t="shared" ca="1" si="458"/>
        <v>380284</v>
      </c>
      <c r="AT1042" s="138">
        <f t="shared" ca="1" si="459"/>
        <v>500</v>
      </c>
      <c r="AU1042" s="138">
        <f t="shared" ca="1" si="459"/>
        <v>500</v>
      </c>
      <c r="AV1042" s="135"/>
      <c r="AW1042" s="131">
        <v>40906</v>
      </c>
      <c r="AX1042" s="66">
        <f t="shared" si="460"/>
        <v>4</v>
      </c>
      <c r="AY1042" s="132" t="s">
        <v>1091</v>
      </c>
      <c r="AZ1042" s="107">
        <f t="shared" ca="1" si="461"/>
        <v>9122</v>
      </c>
      <c r="BA1042" s="107">
        <f t="shared" ca="1" si="462"/>
        <v>84475</v>
      </c>
      <c r="BB1042" s="107">
        <f t="shared" ca="1" si="463"/>
        <v>380284</v>
      </c>
      <c r="BC1042" s="107">
        <f t="shared" ca="1" si="464"/>
        <v>500</v>
      </c>
      <c r="BD1042" s="107">
        <f t="shared" ca="1" si="465"/>
        <v>500</v>
      </c>
    </row>
    <row r="1043" spans="1:56" x14ac:dyDescent="0.15">
      <c r="A1043" s="62">
        <v>40907</v>
      </c>
      <c r="B1043" s="62">
        <f t="shared" si="438"/>
        <v>4</v>
      </c>
      <c r="C1043" s="59" t="s">
        <v>1090</v>
      </c>
      <c r="D1043" s="62">
        <v>6577</v>
      </c>
      <c r="E1043" s="86">
        <v>39666</v>
      </c>
      <c r="F1043" s="86">
        <v>598219</v>
      </c>
      <c r="G1043" s="86">
        <v>4045309</v>
      </c>
      <c r="H1043" s="86">
        <v>500</v>
      </c>
      <c r="I1043" s="86">
        <v>500</v>
      </c>
      <c r="K1043" s="66">
        <v>40907</v>
      </c>
      <c r="L1043" s="66"/>
      <c r="M1043" s="66">
        <v>40907</v>
      </c>
      <c r="N1043" s="62">
        <f t="shared" si="439"/>
        <v>4</v>
      </c>
      <c r="O1043" s="66" t="s">
        <v>1090</v>
      </c>
      <c r="P1043" s="66">
        <v>1</v>
      </c>
      <c r="Q1043" s="66">
        <f t="shared" si="440"/>
        <v>6577</v>
      </c>
      <c r="R1043" s="66">
        <f t="shared" si="441"/>
        <v>39666</v>
      </c>
      <c r="S1043" s="66">
        <f t="shared" si="442"/>
        <v>598219</v>
      </c>
      <c r="T1043" s="66">
        <f t="shared" si="443"/>
        <v>4045309</v>
      </c>
      <c r="U1043" s="66">
        <f t="shared" si="444"/>
        <v>500</v>
      </c>
      <c r="V1043" s="66">
        <f t="shared" si="445"/>
        <v>500</v>
      </c>
      <c r="W1043" s="66"/>
      <c r="X1043" s="62">
        <v>40907</v>
      </c>
      <c r="Y1043" s="62">
        <f t="shared" si="446"/>
        <v>4</v>
      </c>
      <c r="Z1043" s="59" t="s">
        <v>1090</v>
      </c>
      <c r="AA1043" s="62">
        <v>1</v>
      </c>
      <c r="AB1043" s="62">
        <f t="shared" ca="1" si="447"/>
        <v>1</v>
      </c>
      <c r="AC1043" s="62">
        <f t="shared" ca="1" si="448"/>
        <v>6577</v>
      </c>
      <c r="AD1043" s="62">
        <f t="shared" ca="1" si="449"/>
        <v>39666</v>
      </c>
      <c r="AE1043" s="62">
        <f t="shared" ca="1" si="450"/>
        <v>598219</v>
      </c>
      <c r="AF1043" s="62">
        <f t="shared" ca="1" si="451"/>
        <v>4045309</v>
      </c>
      <c r="AG1043" s="62">
        <f t="shared" ca="1" si="452"/>
        <v>500</v>
      </c>
      <c r="AH1043" s="62">
        <f t="shared" ca="1" si="453"/>
        <v>500</v>
      </c>
      <c r="AL1043" s="66"/>
      <c r="AO1043" s="138">
        <f t="shared" si="454"/>
        <v>40907</v>
      </c>
      <c r="AP1043" s="138" t="str">
        <f t="shared" si="455"/>
        <v>Kremsmünster</v>
      </c>
      <c r="AQ1043" s="138">
        <f t="shared" ca="1" si="456"/>
        <v>39666</v>
      </c>
      <c r="AR1043" s="138">
        <f t="shared" ca="1" si="457"/>
        <v>598219</v>
      </c>
      <c r="AS1043" s="138">
        <f t="shared" ca="1" si="458"/>
        <v>4045309</v>
      </c>
      <c r="AT1043" s="138">
        <f t="shared" ca="1" si="459"/>
        <v>500</v>
      </c>
      <c r="AU1043" s="138">
        <f t="shared" ca="1" si="459"/>
        <v>500</v>
      </c>
      <c r="AV1043" s="135"/>
      <c r="AW1043" s="131">
        <v>40907</v>
      </c>
      <c r="AX1043" s="66">
        <f t="shared" si="460"/>
        <v>4</v>
      </c>
      <c r="AY1043" s="132" t="s">
        <v>1090</v>
      </c>
      <c r="AZ1043" s="107">
        <f t="shared" ca="1" si="461"/>
        <v>39666</v>
      </c>
      <c r="BA1043" s="107">
        <f t="shared" ca="1" si="462"/>
        <v>598219</v>
      </c>
      <c r="BB1043" s="107">
        <f t="shared" ca="1" si="463"/>
        <v>4045309</v>
      </c>
      <c r="BC1043" s="107">
        <f t="shared" ca="1" si="464"/>
        <v>500</v>
      </c>
      <c r="BD1043" s="107">
        <f t="shared" ca="1" si="465"/>
        <v>500</v>
      </c>
    </row>
    <row r="1044" spans="1:56" x14ac:dyDescent="0.15">
      <c r="A1044" s="62">
        <v>40908</v>
      </c>
      <c r="B1044" s="62">
        <f t="shared" ref="B1044:B1107" si="466">INT(A1044/10000)</f>
        <v>4</v>
      </c>
      <c r="C1044" s="59" t="s">
        <v>1089</v>
      </c>
      <c r="D1044" s="62">
        <v>5849</v>
      </c>
      <c r="E1044" s="86">
        <v>14249</v>
      </c>
      <c r="F1044" s="86">
        <v>474546</v>
      </c>
      <c r="G1044" s="86">
        <v>1660898</v>
      </c>
      <c r="H1044" s="86">
        <v>500</v>
      </c>
      <c r="I1044" s="86">
        <v>500</v>
      </c>
      <c r="K1044" s="66">
        <v>40908</v>
      </c>
      <c r="L1044" s="66"/>
      <c r="M1044" s="66">
        <v>40908</v>
      </c>
      <c r="N1044" s="62">
        <f t="shared" ref="N1044:N1107" si="467">INT(K1044/10000)</f>
        <v>4</v>
      </c>
      <c r="O1044" s="66" t="s">
        <v>1089</v>
      </c>
      <c r="P1044" s="66">
        <v>1</v>
      </c>
      <c r="Q1044" s="66">
        <f t="shared" ref="Q1044:Q1107" si="468">D1044</f>
        <v>5849</v>
      </c>
      <c r="R1044" s="66">
        <f t="shared" ref="R1044:R1107" si="469">E1044</f>
        <v>14249</v>
      </c>
      <c r="S1044" s="66">
        <f t="shared" ref="S1044:S1107" si="470">F1044</f>
        <v>474546</v>
      </c>
      <c r="T1044" s="66">
        <f t="shared" ref="T1044:T1107" si="471">G1044</f>
        <v>1660898</v>
      </c>
      <c r="U1044" s="66">
        <f t="shared" ref="U1044:U1107" si="472">H1044</f>
        <v>500</v>
      </c>
      <c r="V1044" s="66">
        <f t="shared" ref="V1044:V1107" si="473">I1044</f>
        <v>500</v>
      </c>
      <c r="W1044" s="66"/>
      <c r="X1044" s="62">
        <v>40908</v>
      </c>
      <c r="Y1044" s="62">
        <f t="shared" ref="Y1044:Y1107" si="474">INT(X1044/10000)</f>
        <v>4</v>
      </c>
      <c r="Z1044" s="59" t="s">
        <v>1089</v>
      </c>
      <c r="AA1044" s="62">
        <v>1</v>
      </c>
      <c r="AB1044" s="62">
        <f t="shared" ref="AB1044:AB1107" ca="1" si="475">SUMIF($M$1:$M$265536,$X1044,P$1:P$65536)</f>
        <v>1</v>
      </c>
      <c r="AC1044" s="62">
        <f t="shared" ref="AC1044:AC1107" ca="1" si="476">SUMIF($M$1:$M$265536,$X1044,Q$1:Q$65536)</f>
        <v>5849</v>
      </c>
      <c r="AD1044" s="62">
        <f t="shared" ref="AD1044:AD1107" ca="1" si="477">SUMIF($M$1:$M$265536,$X1044,R$1:R$65536)</f>
        <v>14249</v>
      </c>
      <c r="AE1044" s="62">
        <f t="shared" ref="AE1044:AE1107" ca="1" si="478">SUMIF($M$1:$M$265536,$X1044,S$1:S$65536)</f>
        <v>474546</v>
      </c>
      <c r="AF1044" s="62">
        <f t="shared" ref="AF1044:AF1107" ca="1" si="479">SUMIF($M$1:$M$265536,$X1044,T$1:T$65536)</f>
        <v>1660898</v>
      </c>
      <c r="AG1044" s="62">
        <f t="shared" ref="AG1044:AG1107" ca="1" si="480">SUMIF($M$1:$M$265536,$X1044,U$1:U$65536)/AB1044</f>
        <v>500</v>
      </c>
      <c r="AH1044" s="62">
        <f t="shared" ref="AH1044:AH1107" ca="1" si="481">SUMIF($M$1:$M$265536,$X1044,V$1:V$65536)/AB1044</f>
        <v>500</v>
      </c>
      <c r="AL1044" s="66"/>
      <c r="AO1044" s="138">
        <f t="shared" si="454"/>
        <v>40908</v>
      </c>
      <c r="AP1044" s="138" t="str">
        <f t="shared" si="455"/>
        <v>Micheldorf in Oberösterreich</v>
      </c>
      <c r="AQ1044" s="138">
        <f t="shared" ca="1" si="456"/>
        <v>14249</v>
      </c>
      <c r="AR1044" s="138">
        <f t="shared" ca="1" si="457"/>
        <v>474546</v>
      </c>
      <c r="AS1044" s="138">
        <f t="shared" ca="1" si="458"/>
        <v>1660898</v>
      </c>
      <c r="AT1044" s="138">
        <f t="shared" ca="1" si="459"/>
        <v>500</v>
      </c>
      <c r="AU1044" s="138">
        <f t="shared" ca="1" si="459"/>
        <v>500</v>
      </c>
      <c r="AV1044" s="135"/>
      <c r="AW1044" s="131">
        <v>40908</v>
      </c>
      <c r="AX1044" s="66">
        <f t="shared" si="460"/>
        <v>4</v>
      </c>
      <c r="AY1044" s="132" t="s">
        <v>1089</v>
      </c>
      <c r="AZ1044" s="107">
        <f t="shared" ca="1" si="461"/>
        <v>14249</v>
      </c>
      <c r="BA1044" s="107">
        <f t="shared" ca="1" si="462"/>
        <v>474546</v>
      </c>
      <c r="BB1044" s="107">
        <f t="shared" ca="1" si="463"/>
        <v>1660898</v>
      </c>
      <c r="BC1044" s="107">
        <f t="shared" ca="1" si="464"/>
        <v>500</v>
      </c>
      <c r="BD1044" s="107">
        <f t="shared" ca="1" si="465"/>
        <v>500</v>
      </c>
    </row>
    <row r="1045" spans="1:56" x14ac:dyDescent="0.15">
      <c r="A1045" s="62">
        <v>40909</v>
      </c>
      <c r="B1045" s="62">
        <f t="shared" si="466"/>
        <v>4</v>
      </c>
      <c r="C1045" s="59" t="s">
        <v>1088</v>
      </c>
      <c r="D1045" s="62">
        <v>3655</v>
      </c>
      <c r="E1045" s="86">
        <v>30511</v>
      </c>
      <c r="F1045" s="86">
        <v>273785</v>
      </c>
      <c r="G1045" s="86">
        <v>1308621</v>
      </c>
      <c r="H1045" s="86">
        <v>500</v>
      </c>
      <c r="I1045" s="86">
        <v>500</v>
      </c>
      <c r="K1045" s="66">
        <v>40909</v>
      </c>
      <c r="L1045" s="66"/>
      <c r="M1045" s="66">
        <v>40909</v>
      </c>
      <c r="N1045" s="62">
        <f t="shared" si="467"/>
        <v>4</v>
      </c>
      <c r="O1045" s="66" t="s">
        <v>1088</v>
      </c>
      <c r="P1045" s="66">
        <v>1</v>
      </c>
      <c r="Q1045" s="66">
        <f t="shared" si="468"/>
        <v>3655</v>
      </c>
      <c r="R1045" s="66">
        <f t="shared" si="469"/>
        <v>30511</v>
      </c>
      <c r="S1045" s="66">
        <f t="shared" si="470"/>
        <v>273785</v>
      </c>
      <c r="T1045" s="66">
        <f t="shared" si="471"/>
        <v>1308621</v>
      </c>
      <c r="U1045" s="66">
        <f t="shared" si="472"/>
        <v>500</v>
      </c>
      <c r="V1045" s="66">
        <f t="shared" si="473"/>
        <v>500</v>
      </c>
      <c r="W1045" s="66"/>
      <c r="X1045" s="62">
        <v>40909</v>
      </c>
      <c r="Y1045" s="62">
        <f t="shared" si="474"/>
        <v>4</v>
      </c>
      <c r="Z1045" s="59" t="s">
        <v>1088</v>
      </c>
      <c r="AA1045" s="62">
        <v>1</v>
      </c>
      <c r="AB1045" s="62">
        <f t="shared" ca="1" si="475"/>
        <v>1</v>
      </c>
      <c r="AC1045" s="62">
        <f t="shared" ca="1" si="476"/>
        <v>3655</v>
      </c>
      <c r="AD1045" s="62">
        <f t="shared" ca="1" si="477"/>
        <v>30511</v>
      </c>
      <c r="AE1045" s="62">
        <f t="shared" ca="1" si="478"/>
        <v>273785</v>
      </c>
      <c r="AF1045" s="62">
        <f t="shared" ca="1" si="479"/>
        <v>1308621</v>
      </c>
      <c r="AG1045" s="62">
        <f t="shared" ca="1" si="480"/>
        <v>500</v>
      </c>
      <c r="AH1045" s="62">
        <f t="shared" ca="1" si="481"/>
        <v>500</v>
      </c>
      <c r="AL1045" s="66"/>
      <c r="AO1045" s="138">
        <f t="shared" ref="AO1045:AO1108" si="482">X1045</f>
        <v>40909</v>
      </c>
      <c r="AP1045" s="138" t="str">
        <f t="shared" ref="AP1045:AP1108" si="483">Z1045</f>
        <v>Molln</v>
      </c>
      <c r="AQ1045" s="138">
        <f t="shared" ref="AQ1045:AQ1108" ca="1" si="484">AD1045</f>
        <v>30511</v>
      </c>
      <c r="AR1045" s="138">
        <f t="shared" ref="AR1045:AR1108" ca="1" si="485">AE1045</f>
        <v>273785</v>
      </c>
      <c r="AS1045" s="138">
        <f t="shared" ref="AS1045:AS1108" ca="1" si="486">AF1045</f>
        <v>1308621</v>
      </c>
      <c r="AT1045" s="138">
        <f t="shared" ref="AT1045:AU1108" ca="1" si="487">AG1045</f>
        <v>500</v>
      </c>
      <c r="AU1045" s="138">
        <f t="shared" ca="1" si="487"/>
        <v>500</v>
      </c>
      <c r="AV1045" s="135"/>
      <c r="AW1045" s="131">
        <v>40909</v>
      </c>
      <c r="AX1045" s="66">
        <f t="shared" ref="AX1045:AX1108" si="488">INT(AW1045/10000)</f>
        <v>4</v>
      </c>
      <c r="AY1045" s="132" t="s">
        <v>1088</v>
      </c>
      <c r="AZ1045" s="107">
        <f t="shared" ref="AZ1045:AZ1108" ca="1" si="489">VLOOKUP($AW1045,$AO:$AU,AQ$16,0)</f>
        <v>30511</v>
      </c>
      <c r="BA1045" s="107">
        <f t="shared" ca="1" si="462"/>
        <v>273785</v>
      </c>
      <c r="BB1045" s="107">
        <f t="shared" ca="1" si="463"/>
        <v>1308621</v>
      </c>
      <c r="BC1045" s="107">
        <f t="shared" ca="1" si="464"/>
        <v>500</v>
      </c>
      <c r="BD1045" s="107">
        <f t="shared" ca="1" si="465"/>
        <v>500</v>
      </c>
    </row>
    <row r="1046" spans="1:56" x14ac:dyDescent="0.15">
      <c r="A1046" s="62">
        <v>40910</v>
      </c>
      <c r="B1046" s="62">
        <f t="shared" si="466"/>
        <v>4</v>
      </c>
      <c r="C1046" s="59" t="s">
        <v>1087</v>
      </c>
      <c r="D1046" s="62">
        <v>2257</v>
      </c>
      <c r="E1046" s="86">
        <v>23514</v>
      </c>
      <c r="F1046" s="86">
        <v>166232</v>
      </c>
      <c r="G1046" s="86">
        <v>1486878</v>
      </c>
      <c r="H1046" s="86">
        <v>500</v>
      </c>
      <c r="I1046" s="86">
        <v>500</v>
      </c>
      <c r="K1046" s="66">
        <v>40910</v>
      </c>
      <c r="L1046" s="66"/>
      <c r="M1046" s="66">
        <v>40910</v>
      </c>
      <c r="N1046" s="62">
        <f t="shared" si="467"/>
        <v>4</v>
      </c>
      <c r="O1046" s="66" t="s">
        <v>1087</v>
      </c>
      <c r="P1046" s="66">
        <v>1</v>
      </c>
      <c r="Q1046" s="66">
        <f t="shared" si="468"/>
        <v>2257</v>
      </c>
      <c r="R1046" s="66">
        <f t="shared" si="469"/>
        <v>23514</v>
      </c>
      <c r="S1046" s="66">
        <f t="shared" si="470"/>
        <v>166232</v>
      </c>
      <c r="T1046" s="66">
        <f t="shared" si="471"/>
        <v>1486878</v>
      </c>
      <c r="U1046" s="66">
        <f t="shared" si="472"/>
        <v>500</v>
      </c>
      <c r="V1046" s="66">
        <f t="shared" si="473"/>
        <v>500</v>
      </c>
      <c r="W1046" s="66"/>
      <c r="X1046" s="62">
        <v>40910</v>
      </c>
      <c r="Y1046" s="62">
        <f t="shared" si="474"/>
        <v>4</v>
      </c>
      <c r="Z1046" s="59" t="s">
        <v>1087</v>
      </c>
      <c r="AA1046" s="62">
        <v>1</v>
      </c>
      <c r="AB1046" s="62">
        <f t="shared" ca="1" si="475"/>
        <v>1</v>
      </c>
      <c r="AC1046" s="62">
        <f t="shared" ca="1" si="476"/>
        <v>2257</v>
      </c>
      <c r="AD1046" s="62">
        <f t="shared" ca="1" si="477"/>
        <v>23514</v>
      </c>
      <c r="AE1046" s="62">
        <f t="shared" ca="1" si="478"/>
        <v>166232</v>
      </c>
      <c r="AF1046" s="62">
        <f t="shared" ca="1" si="479"/>
        <v>1486878</v>
      </c>
      <c r="AG1046" s="62">
        <f t="shared" ca="1" si="480"/>
        <v>500</v>
      </c>
      <c r="AH1046" s="62">
        <f t="shared" ca="1" si="481"/>
        <v>500</v>
      </c>
      <c r="AL1046" s="66"/>
      <c r="AO1046" s="138">
        <f t="shared" si="482"/>
        <v>40910</v>
      </c>
      <c r="AP1046" s="138" t="str">
        <f t="shared" si="483"/>
        <v>Nußbach</v>
      </c>
      <c r="AQ1046" s="138">
        <f t="shared" ca="1" si="484"/>
        <v>23514</v>
      </c>
      <c r="AR1046" s="138">
        <f t="shared" ca="1" si="485"/>
        <v>166232</v>
      </c>
      <c r="AS1046" s="138">
        <f t="shared" ca="1" si="486"/>
        <v>1486878</v>
      </c>
      <c r="AT1046" s="138">
        <f t="shared" ca="1" si="487"/>
        <v>500</v>
      </c>
      <c r="AU1046" s="138">
        <f t="shared" ca="1" si="487"/>
        <v>500</v>
      </c>
      <c r="AV1046" s="135"/>
      <c r="AW1046" s="131">
        <v>40910</v>
      </c>
      <c r="AX1046" s="66">
        <f t="shared" si="488"/>
        <v>4</v>
      </c>
      <c r="AY1046" s="132" t="s">
        <v>1087</v>
      </c>
      <c r="AZ1046" s="107">
        <f t="shared" ca="1" si="489"/>
        <v>23514</v>
      </c>
      <c r="BA1046" s="107">
        <f t="shared" ca="1" si="462"/>
        <v>166232</v>
      </c>
      <c r="BB1046" s="107">
        <f t="shared" ca="1" si="463"/>
        <v>1486878</v>
      </c>
      <c r="BC1046" s="107">
        <f t="shared" ca="1" si="464"/>
        <v>500</v>
      </c>
      <c r="BD1046" s="107">
        <f t="shared" ca="1" si="465"/>
        <v>500</v>
      </c>
    </row>
    <row r="1047" spans="1:56" x14ac:dyDescent="0.15">
      <c r="A1047" s="62">
        <v>40911</v>
      </c>
      <c r="B1047" s="62">
        <f t="shared" si="466"/>
        <v>4</v>
      </c>
      <c r="C1047" s="59" t="s">
        <v>1086</v>
      </c>
      <c r="D1047" s="62">
        <v>494</v>
      </c>
      <c r="E1047" s="86">
        <v>6620</v>
      </c>
      <c r="F1047" s="86">
        <v>23830</v>
      </c>
      <c r="G1047" s="86">
        <v>22747</v>
      </c>
      <c r="H1047" s="86">
        <v>500</v>
      </c>
      <c r="I1047" s="86">
        <v>500</v>
      </c>
      <c r="K1047" s="66">
        <v>40911</v>
      </c>
      <c r="L1047" s="66"/>
      <c r="M1047" s="66">
        <v>40911</v>
      </c>
      <c r="N1047" s="62">
        <f t="shared" si="467"/>
        <v>4</v>
      </c>
      <c r="O1047" s="66" t="s">
        <v>1086</v>
      </c>
      <c r="P1047" s="66">
        <v>1</v>
      </c>
      <c r="Q1047" s="66">
        <f t="shared" si="468"/>
        <v>494</v>
      </c>
      <c r="R1047" s="66">
        <f t="shared" si="469"/>
        <v>6620</v>
      </c>
      <c r="S1047" s="66">
        <f t="shared" si="470"/>
        <v>23830</v>
      </c>
      <c r="T1047" s="66">
        <f t="shared" si="471"/>
        <v>22747</v>
      </c>
      <c r="U1047" s="66">
        <f t="shared" si="472"/>
        <v>500</v>
      </c>
      <c r="V1047" s="66">
        <f t="shared" si="473"/>
        <v>500</v>
      </c>
      <c r="W1047" s="66"/>
      <c r="X1047" s="62">
        <v>40911</v>
      </c>
      <c r="Y1047" s="62">
        <f t="shared" si="474"/>
        <v>4</v>
      </c>
      <c r="Z1047" s="59" t="s">
        <v>1086</v>
      </c>
      <c r="AA1047" s="62">
        <v>1</v>
      </c>
      <c r="AB1047" s="62">
        <f t="shared" ca="1" si="475"/>
        <v>1</v>
      </c>
      <c r="AC1047" s="62">
        <f t="shared" ca="1" si="476"/>
        <v>494</v>
      </c>
      <c r="AD1047" s="62">
        <f t="shared" ca="1" si="477"/>
        <v>6620</v>
      </c>
      <c r="AE1047" s="62">
        <f t="shared" ca="1" si="478"/>
        <v>23830</v>
      </c>
      <c r="AF1047" s="62">
        <f t="shared" ca="1" si="479"/>
        <v>22747</v>
      </c>
      <c r="AG1047" s="62">
        <f t="shared" ca="1" si="480"/>
        <v>500</v>
      </c>
      <c r="AH1047" s="62">
        <f t="shared" ca="1" si="481"/>
        <v>500</v>
      </c>
      <c r="AL1047" s="66"/>
      <c r="AO1047" s="138">
        <f t="shared" si="482"/>
        <v>40911</v>
      </c>
      <c r="AP1047" s="138" t="str">
        <f t="shared" si="483"/>
        <v>Oberschlierbach</v>
      </c>
      <c r="AQ1047" s="138">
        <f t="shared" ca="1" si="484"/>
        <v>6620</v>
      </c>
      <c r="AR1047" s="138">
        <f t="shared" ca="1" si="485"/>
        <v>23830</v>
      </c>
      <c r="AS1047" s="138">
        <f t="shared" ca="1" si="486"/>
        <v>22747</v>
      </c>
      <c r="AT1047" s="138">
        <f t="shared" ca="1" si="487"/>
        <v>500</v>
      </c>
      <c r="AU1047" s="138">
        <f t="shared" ca="1" si="487"/>
        <v>500</v>
      </c>
      <c r="AV1047" s="135"/>
      <c r="AW1047" s="131">
        <v>40911</v>
      </c>
      <c r="AX1047" s="66">
        <f t="shared" si="488"/>
        <v>4</v>
      </c>
      <c r="AY1047" s="132" t="s">
        <v>1086</v>
      </c>
      <c r="AZ1047" s="107">
        <f t="shared" ca="1" si="489"/>
        <v>6620</v>
      </c>
      <c r="BA1047" s="107">
        <f t="shared" ca="1" si="462"/>
        <v>23830</v>
      </c>
      <c r="BB1047" s="107">
        <f t="shared" ca="1" si="463"/>
        <v>22747</v>
      </c>
      <c r="BC1047" s="107">
        <f t="shared" ca="1" si="464"/>
        <v>500</v>
      </c>
      <c r="BD1047" s="107">
        <f t="shared" ca="1" si="465"/>
        <v>500</v>
      </c>
    </row>
    <row r="1048" spans="1:56" x14ac:dyDescent="0.15">
      <c r="A1048" s="62">
        <v>40912</v>
      </c>
      <c r="B1048" s="62">
        <f t="shared" si="466"/>
        <v>4</v>
      </c>
      <c r="C1048" s="59" t="s">
        <v>1085</v>
      </c>
      <c r="D1048" s="62">
        <v>5234</v>
      </c>
      <c r="E1048" s="86">
        <v>47619</v>
      </c>
      <c r="F1048" s="86">
        <v>330714</v>
      </c>
      <c r="G1048" s="86">
        <v>1410889</v>
      </c>
      <c r="H1048" s="86">
        <v>500</v>
      </c>
      <c r="I1048" s="86">
        <v>500</v>
      </c>
      <c r="K1048" s="66">
        <v>40912</v>
      </c>
      <c r="L1048" s="66"/>
      <c r="M1048" s="66">
        <v>40912</v>
      </c>
      <c r="N1048" s="62">
        <f t="shared" si="467"/>
        <v>4</v>
      </c>
      <c r="O1048" s="66" t="s">
        <v>1085</v>
      </c>
      <c r="P1048" s="66">
        <v>1</v>
      </c>
      <c r="Q1048" s="66">
        <f t="shared" si="468"/>
        <v>5234</v>
      </c>
      <c r="R1048" s="66">
        <f t="shared" si="469"/>
        <v>47619</v>
      </c>
      <c r="S1048" s="66">
        <f t="shared" si="470"/>
        <v>330714</v>
      </c>
      <c r="T1048" s="66">
        <f t="shared" si="471"/>
        <v>1410889</v>
      </c>
      <c r="U1048" s="66">
        <f t="shared" si="472"/>
        <v>500</v>
      </c>
      <c r="V1048" s="66">
        <f t="shared" si="473"/>
        <v>500</v>
      </c>
      <c r="W1048" s="66"/>
      <c r="X1048" s="62">
        <v>40912</v>
      </c>
      <c r="Y1048" s="62">
        <f t="shared" si="474"/>
        <v>4</v>
      </c>
      <c r="Z1048" s="59" t="s">
        <v>1085</v>
      </c>
      <c r="AA1048" s="62">
        <v>1</v>
      </c>
      <c r="AB1048" s="62">
        <f t="shared" ca="1" si="475"/>
        <v>1</v>
      </c>
      <c r="AC1048" s="62">
        <f t="shared" ca="1" si="476"/>
        <v>5234</v>
      </c>
      <c r="AD1048" s="62">
        <f t="shared" ca="1" si="477"/>
        <v>47619</v>
      </c>
      <c r="AE1048" s="62">
        <f t="shared" ca="1" si="478"/>
        <v>330714</v>
      </c>
      <c r="AF1048" s="62">
        <f t="shared" ca="1" si="479"/>
        <v>1410889</v>
      </c>
      <c r="AG1048" s="62">
        <f t="shared" ca="1" si="480"/>
        <v>500</v>
      </c>
      <c r="AH1048" s="62">
        <f t="shared" ca="1" si="481"/>
        <v>500</v>
      </c>
      <c r="AL1048" s="66"/>
      <c r="AO1048" s="138">
        <f t="shared" si="482"/>
        <v>40912</v>
      </c>
      <c r="AP1048" s="138" t="str">
        <f t="shared" si="483"/>
        <v>Pettenbach</v>
      </c>
      <c r="AQ1048" s="138">
        <f t="shared" ca="1" si="484"/>
        <v>47619</v>
      </c>
      <c r="AR1048" s="138">
        <f t="shared" ca="1" si="485"/>
        <v>330714</v>
      </c>
      <c r="AS1048" s="138">
        <f t="shared" ca="1" si="486"/>
        <v>1410889</v>
      </c>
      <c r="AT1048" s="138">
        <f t="shared" ca="1" si="487"/>
        <v>500</v>
      </c>
      <c r="AU1048" s="138">
        <f t="shared" ca="1" si="487"/>
        <v>500</v>
      </c>
      <c r="AV1048" s="135"/>
      <c r="AW1048" s="131">
        <v>40912</v>
      </c>
      <c r="AX1048" s="66">
        <f t="shared" si="488"/>
        <v>4</v>
      </c>
      <c r="AY1048" s="132" t="s">
        <v>1085</v>
      </c>
      <c r="AZ1048" s="107">
        <f t="shared" ca="1" si="489"/>
        <v>47619</v>
      </c>
      <c r="BA1048" s="107">
        <f t="shared" ca="1" si="462"/>
        <v>330714</v>
      </c>
      <c r="BB1048" s="107">
        <f t="shared" ca="1" si="463"/>
        <v>1410889</v>
      </c>
      <c r="BC1048" s="107">
        <f t="shared" ca="1" si="464"/>
        <v>500</v>
      </c>
      <c r="BD1048" s="107">
        <f t="shared" ca="1" si="465"/>
        <v>500</v>
      </c>
    </row>
    <row r="1049" spans="1:56" x14ac:dyDescent="0.15">
      <c r="A1049" s="62">
        <v>40913</v>
      </c>
      <c r="B1049" s="62">
        <f t="shared" si="466"/>
        <v>4</v>
      </c>
      <c r="C1049" s="59" t="s">
        <v>1084</v>
      </c>
      <c r="D1049" s="62">
        <v>2709</v>
      </c>
      <c r="E1049" s="86">
        <v>33807</v>
      </c>
      <c r="F1049" s="86">
        <v>206916</v>
      </c>
      <c r="G1049" s="86">
        <v>1230566</v>
      </c>
      <c r="H1049" s="86">
        <v>500</v>
      </c>
      <c r="I1049" s="86">
        <v>500</v>
      </c>
      <c r="K1049" s="66">
        <v>40913</v>
      </c>
      <c r="L1049" s="66"/>
      <c r="M1049" s="66">
        <v>40913</v>
      </c>
      <c r="N1049" s="62">
        <f t="shared" si="467"/>
        <v>4</v>
      </c>
      <c r="O1049" s="66" t="s">
        <v>1084</v>
      </c>
      <c r="P1049" s="66">
        <v>1</v>
      </c>
      <c r="Q1049" s="66">
        <f t="shared" si="468"/>
        <v>2709</v>
      </c>
      <c r="R1049" s="66">
        <f t="shared" si="469"/>
        <v>33807</v>
      </c>
      <c r="S1049" s="66">
        <f t="shared" si="470"/>
        <v>206916</v>
      </c>
      <c r="T1049" s="66">
        <f t="shared" si="471"/>
        <v>1230566</v>
      </c>
      <c r="U1049" s="66">
        <f t="shared" si="472"/>
        <v>500</v>
      </c>
      <c r="V1049" s="66">
        <f t="shared" si="473"/>
        <v>500</v>
      </c>
      <c r="W1049" s="66"/>
      <c r="X1049" s="62">
        <v>40913</v>
      </c>
      <c r="Y1049" s="62">
        <f t="shared" si="474"/>
        <v>4</v>
      </c>
      <c r="Z1049" s="59" t="s">
        <v>1084</v>
      </c>
      <c r="AA1049" s="62">
        <v>1</v>
      </c>
      <c r="AB1049" s="62">
        <f t="shared" ca="1" si="475"/>
        <v>1</v>
      </c>
      <c r="AC1049" s="62">
        <f t="shared" ca="1" si="476"/>
        <v>2709</v>
      </c>
      <c r="AD1049" s="62">
        <f t="shared" ca="1" si="477"/>
        <v>33807</v>
      </c>
      <c r="AE1049" s="62">
        <f t="shared" ca="1" si="478"/>
        <v>206916</v>
      </c>
      <c r="AF1049" s="62">
        <f t="shared" ca="1" si="479"/>
        <v>1230566</v>
      </c>
      <c r="AG1049" s="62">
        <f t="shared" ca="1" si="480"/>
        <v>500</v>
      </c>
      <c r="AH1049" s="62">
        <f t="shared" ca="1" si="481"/>
        <v>500</v>
      </c>
      <c r="AL1049" s="66"/>
      <c r="AO1049" s="138">
        <f t="shared" si="482"/>
        <v>40913</v>
      </c>
      <c r="AP1049" s="138" t="str">
        <f t="shared" si="483"/>
        <v>Ried im Traunkreis</v>
      </c>
      <c r="AQ1049" s="138">
        <f t="shared" ca="1" si="484"/>
        <v>33807</v>
      </c>
      <c r="AR1049" s="138">
        <f t="shared" ca="1" si="485"/>
        <v>206916</v>
      </c>
      <c r="AS1049" s="138">
        <f t="shared" ca="1" si="486"/>
        <v>1230566</v>
      </c>
      <c r="AT1049" s="138">
        <f t="shared" ca="1" si="487"/>
        <v>500</v>
      </c>
      <c r="AU1049" s="138">
        <f t="shared" ca="1" si="487"/>
        <v>500</v>
      </c>
      <c r="AV1049" s="135"/>
      <c r="AW1049" s="131">
        <v>40913</v>
      </c>
      <c r="AX1049" s="66">
        <f t="shared" si="488"/>
        <v>4</v>
      </c>
      <c r="AY1049" s="132" t="s">
        <v>1084</v>
      </c>
      <c r="AZ1049" s="107">
        <f t="shared" ca="1" si="489"/>
        <v>33807</v>
      </c>
      <c r="BA1049" s="107">
        <f t="shared" ca="1" si="462"/>
        <v>206916</v>
      </c>
      <c r="BB1049" s="107">
        <f t="shared" ca="1" si="463"/>
        <v>1230566</v>
      </c>
      <c r="BC1049" s="107">
        <f t="shared" ca="1" si="464"/>
        <v>500</v>
      </c>
      <c r="BD1049" s="107">
        <f t="shared" ca="1" si="465"/>
        <v>500</v>
      </c>
    </row>
    <row r="1050" spans="1:56" x14ac:dyDescent="0.15">
      <c r="A1050" s="62">
        <v>40914</v>
      </c>
      <c r="B1050" s="62">
        <f t="shared" si="466"/>
        <v>4</v>
      </c>
      <c r="C1050" s="59" t="s">
        <v>1083</v>
      </c>
      <c r="D1050" s="62">
        <v>679</v>
      </c>
      <c r="E1050" s="86">
        <v>17108</v>
      </c>
      <c r="F1050" s="86">
        <v>46281</v>
      </c>
      <c r="G1050" s="86">
        <v>188338</v>
      </c>
      <c r="H1050" s="86">
        <v>500</v>
      </c>
      <c r="I1050" s="86">
        <v>500</v>
      </c>
      <c r="K1050" s="66">
        <v>40914</v>
      </c>
      <c r="L1050" s="66"/>
      <c r="M1050" s="66">
        <v>40914</v>
      </c>
      <c r="N1050" s="62">
        <f t="shared" si="467"/>
        <v>4</v>
      </c>
      <c r="O1050" s="66" t="s">
        <v>1083</v>
      </c>
      <c r="P1050" s="66">
        <v>1</v>
      </c>
      <c r="Q1050" s="66">
        <f t="shared" si="468"/>
        <v>679</v>
      </c>
      <c r="R1050" s="66">
        <f t="shared" si="469"/>
        <v>17108</v>
      </c>
      <c r="S1050" s="66">
        <f t="shared" si="470"/>
        <v>46281</v>
      </c>
      <c r="T1050" s="66">
        <f t="shared" si="471"/>
        <v>188338</v>
      </c>
      <c r="U1050" s="66">
        <f t="shared" si="472"/>
        <v>500</v>
      </c>
      <c r="V1050" s="66">
        <f t="shared" si="473"/>
        <v>500</v>
      </c>
      <c r="W1050" s="66"/>
      <c r="X1050" s="62">
        <v>40914</v>
      </c>
      <c r="Y1050" s="62">
        <f t="shared" si="474"/>
        <v>4</v>
      </c>
      <c r="Z1050" s="59" t="s">
        <v>1083</v>
      </c>
      <c r="AA1050" s="62">
        <v>1</v>
      </c>
      <c r="AB1050" s="62">
        <f t="shared" ca="1" si="475"/>
        <v>1</v>
      </c>
      <c r="AC1050" s="62">
        <f t="shared" ca="1" si="476"/>
        <v>679</v>
      </c>
      <c r="AD1050" s="62">
        <f t="shared" ca="1" si="477"/>
        <v>17108</v>
      </c>
      <c r="AE1050" s="62">
        <f t="shared" ca="1" si="478"/>
        <v>46281</v>
      </c>
      <c r="AF1050" s="62">
        <f t="shared" ca="1" si="479"/>
        <v>188338</v>
      </c>
      <c r="AG1050" s="62">
        <f t="shared" ca="1" si="480"/>
        <v>500</v>
      </c>
      <c r="AH1050" s="62">
        <f t="shared" ca="1" si="481"/>
        <v>500</v>
      </c>
      <c r="AL1050" s="66"/>
      <c r="AO1050" s="138">
        <f t="shared" si="482"/>
        <v>40914</v>
      </c>
      <c r="AP1050" s="138" t="str">
        <f t="shared" si="483"/>
        <v>Rosenau am Hengstpaß</v>
      </c>
      <c r="AQ1050" s="138">
        <f t="shared" ca="1" si="484"/>
        <v>17108</v>
      </c>
      <c r="AR1050" s="138">
        <f t="shared" ca="1" si="485"/>
        <v>46281</v>
      </c>
      <c r="AS1050" s="138">
        <f t="shared" ca="1" si="486"/>
        <v>188338</v>
      </c>
      <c r="AT1050" s="138">
        <f t="shared" ca="1" si="487"/>
        <v>500</v>
      </c>
      <c r="AU1050" s="138">
        <f t="shared" ca="1" si="487"/>
        <v>500</v>
      </c>
      <c r="AV1050" s="135"/>
      <c r="AW1050" s="131">
        <v>40914</v>
      </c>
      <c r="AX1050" s="66">
        <f t="shared" si="488"/>
        <v>4</v>
      </c>
      <c r="AY1050" s="132" t="s">
        <v>1083</v>
      </c>
      <c r="AZ1050" s="107">
        <f t="shared" ca="1" si="489"/>
        <v>17108</v>
      </c>
      <c r="BA1050" s="107">
        <f t="shared" ca="1" si="462"/>
        <v>46281</v>
      </c>
      <c r="BB1050" s="107">
        <f t="shared" ca="1" si="463"/>
        <v>188338</v>
      </c>
      <c r="BC1050" s="107">
        <f t="shared" ca="1" si="464"/>
        <v>500</v>
      </c>
      <c r="BD1050" s="107">
        <f t="shared" ca="1" si="465"/>
        <v>500</v>
      </c>
    </row>
    <row r="1051" spans="1:56" x14ac:dyDescent="0.15">
      <c r="A1051" s="62">
        <v>40915</v>
      </c>
      <c r="B1051" s="62">
        <f t="shared" si="466"/>
        <v>4</v>
      </c>
      <c r="C1051" s="59" t="s">
        <v>1082</v>
      </c>
      <c r="D1051" s="62">
        <v>1901</v>
      </c>
      <c r="E1051" s="86">
        <v>13753</v>
      </c>
      <c r="F1051" s="86">
        <v>109667</v>
      </c>
      <c r="G1051" s="86">
        <v>267762</v>
      </c>
      <c r="H1051" s="86">
        <v>500</v>
      </c>
      <c r="I1051" s="86">
        <v>500</v>
      </c>
      <c r="K1051" s="66">
        <v>40915</v>
      </c>
      <c r="L1051" s="66"/>
      <c r="M1051" s="66">
        <v>40915</v>
      </c>
      <c r="N1051" s="62">
        <f t="shared" si="467"/>
        <v>4</v>
      </c>
      <c r="O1051" s="66" t="s">
        <v>1082</v>
      </c>
      <c r="P1051" s="66">
        <v>1</v>
      </c>
      <c r="Q1051" s="66">
        <f t="shared" si="468"/>
        <v>1901</v>
      </c>
      <c r="R1051" s="66">
        <f t="shared" si="469"/>
        <v>13753</v>
      </c>
      <c r="S1051" s="66">
        <f t="shared" si="470"/>
        <v>109667</v>
      </c>
      <c r="T1051" s="66">
        <f t="shared" si="471"/>
        <v>267762</v>
      </c>
      <c r="U1051" s="66">
        <f t="shared" si="472"/>
        <v>500</v>
      </c>
      <c r="V1051" s="66">
        <f t="shared" si="473"/>
        <v>500</v>
      </c>
      <c r="W1051" s="66"/>
      <c r="X1051" s="62">
        <v>40915</v>
      </c>
      <c r="Y1051" s="62">
        <f t="shared" si="474"/>
        <v>4</v>
      </c>
      <c r="Z1051" s="59" t="s">
        <v>1082</v>
      </c>
      <c r="AA1051" s="62">
        <v>1</v>
      </c>
      <c r="AB1051" s="62">
        <f t="shared" ca="1" si="475"/>
        <v>1</v>
      </c>
      <c r="AC1051" s="62">
        <f t="shared" ca="1" si="476"/>
        <v>1901</v>
      </c>
      <c r="AD1051" s="62">
        <f t="shared" ca="1" si="477"/>
        <v>13753</v>
      </c>
      <c r="AE1051" s="62">
        <f t="shared" ca="1" si="478"/>
        <v>109667</v>
      </c>
      <c r="AF1051" s="62">
        <f t="shared" ca="1" si="479"/>
        <v>267762</v>
      </c>
      <c r="AG1051" s="62">
        <f t="shared" ca="1" si="480"/>
        <v>500</v>
      </c>
      <c r="AH1051" s="62">
        <f t="shared" ca="1" si="481"/>
        <v>500</v>
      </c>
      <c r="AL1051" s="66"/>
      <c r="AO1051" s="138">
        <f t="shared" si="482"/>
        <v>40915</v>
      </c>
      <c r="AP1051" s="138" t="str">
        <f t="shared" si="483"/>
        <v>Roßleithen</v>
      </c>
      <c r="AQ1051" s="138">
        <f t="shared" ca="1" si="484"/>
        <v>13753</v>
      </c>
      <c r="AR1051" s="138">
        <f t="shared" ca="1" si="485"/>
        <v>109667</v>
      </c>
      <c r="AS1051" s="138">
        <f t="shared" ca="1" si="486"/>
        <v>267762</v>
      </c>
      <c r="AT1051" s="138">
        <f t="shared" ca="1" si="487"/>
        <v>500</v>
      </c>
      <c r="AU1051" s="138">
        <f t="shared" ca="1" si="487"/>
        <v>500</v>
      </c>
      <c r="AV1051" s="135"/>
      <c r="AW1051" s="131">
        <v>40915</v>
      </c>
      <c r="AX1051" s="66">
        <f t="shared" si="488"/>
        <v>4</v>
      </c>
      <c r="AY1051" s="132" t="s">
        <v>1082</v>
      </c>
      <c r="AZ1051" s="107">
        <f t="shared" ca="1" si="489"/>
        <v>13753</v>
      </c>
      <c r="BA1051" s="107">
        <f t="shared" ca="1" si="462"/>
        <v>109667</v>
      </c>
      <c r="BB1051" s="107">
        <f t="shared" ca="1" si="463"/>
        <v>267762</v>
      </c>
      <c r="BC1051" s="107">
        <f t="shared" ca="1" si="464"/>
        <v>500</v>
      </c>
      <c r="BD1051" s="107">
        <f t="shared" ca="1" si="465"/>
        <v>500</v>
      </c>
    </row>
    <row r="1052" spans="1:56" x14ac:dyDescent="0.15">
      <c r="A1052" s="62">
        <v>40916</v>
      </c>
      <c r="B1052" s="62">
        <f t="shared" si="466"/>
        <v>4</v>
      </c>
      <c r="C1052" s="59" t="s">
        <v>1081</v>
      </c>
      <c r="D1052" s="62">
        <v>339</v>
      </c>
      <c r="E1052" s="86">
        <v>6500</v>
      </c>
      <c r="F1052" s="86">
        <v>26976</v>
      </c>
      <c r="G1052" s="86">
        <v>91022</v>
      </c>
      <c r="H1052" s="86">
        <v>500</v>
      </c>
      <c r="I1052" s="86">
        <v>500</v>
      </c>
      <c r="K1052" s="66">
        <v>40916</v>
      </c>
      <c r="L1052" s="66"/>
      <c r="M1052" s="66">
        <v>40916</v>
      </c>
      <c r="N1052" s="62">
        <f t="shared" si="467"/>
        <v>4</v>
      </c>
      <c r="O1052" s="66" t="s">
        <v>1081</v>
      </c>
      <c r="P1052" s="66">
        <v>1</v>
      </c>
      <c r="Q1052" s="66">
        <f t="shared" si="468"/>
        <v>339</v>
      </c>
      <c r="R1052" s="66">
        <f t="shared" si="469"/>
        <v>6500</v>
      </c>
      <c r="S1052" s="66">
        <f t="shared" si="470"/>
        <v>26976</v>
      </c>
      <c r="T1052" s="66">
        <f t="shared" si="471"/>
        <v>91022</v>
      </c>
      <c r="U1052" s="66">
        <f t="shared" si="472"/>
        <v>500</v>
      </c>
      <c r="V1052" s="66">
        <f t="shared" si="473"/>
        <v>500</v>
      </c>
      <c r="W1052" s="66"/>
      <c r="X1052" s="62">
        <v>40916</v>
      </c>
      <c r="Y1052" s="62">
        <f t="shared" si="474"/>
        <v>4</v>
      </c>
      <c r="Z1052" s="59" t="s">
        <v>1081</v>
      </c>
      <c r="AA1052" s="62">
        <v>1</v>
      </c>
      <c r="AB1052" s="62">
        <f t="shared" ca="1" si="475"/>
        <v>1</v>
      </c>
      <c r="AC1052" s="62">
        <f t="shared" ca="1" si="476"/>
        <v>339</v>
      </c>
      <c r="AD1052" s="62">
        <f t="shared" ca="1" si="477"/>
        <v>6500</v>
      </c>
      <c r="AE1052" s="62">
        <f t="shared" ca="1" si="478"/>
        <v>26976</v>
      </c>
      <c r="AF1052" s="62">
        <f t="shared" ca="1" si="479"/>
        <v>91022</v>
      </c>
      <c r="AG1052" s="62">
        <f t="shared" ca="1" si="480"/>
        <v>500</v>
      </c>
      <c r="AH1052" s="62">
        <f t="shared" ca="1" si="481"/>
        <v>500</v>
      </c>
      <c r="AL1052" s="66"/>
      <c r="AO1052" s="138">
        <f t="shared" si="482"/>
        <v>40916</v>
      </c>
      <c r="AP1052" s="138" t="str">
        <f t="shared" si="483"/>
        <v>St. Pankraz</v>
      </c>
      <c r="AQ1052" s="138">
        <f t="shared" ca="1" si="484"/>
        <v>6500</v>
      </c>
      <c r="AR1052" s="138">
        <f t="shared" ca="1" si="485"/>
        <v>26976</v>
      </c>
      <c r="AS1052" s="138">
        <f t="shared" ca="1" si="486"/>
        <v>91022</v>
      </c>
      <c r="AT1052" s="138">
        <f t="shared" ca="1" si="487"/>
        <v>500</v>
      </c>
      <c r="AU1052" s="138">
        <f t="shared" ca="1" si="487"/>
        <v>500</v>
      </c>
      <c r="AV1052" s="135"/>
      <c r="AW1052" s="131">
        <v>40916</v>
      </c>
      <c r="AX1052" s="66">
        <f t="shared" si="488"/>
        <v>4</v>
      </c>
      <c r="AY1052" s="132" t="s">
        <v>1081</v>
      </c>
      <c r="AZ1052" s="107">
        <f t="shared" ca="1" si="489"/>
        <v>6500</v>
      </c>
      <c r="BA1052" s="107">
        <f t="shared" ca="1" si="462"/>
        <v>26976</v>
      </c>
      <c r="BB1052" s="107">
        <f t="shared" ca="1" si="463"/>
        <v>91022</v>
      </c>
      <c r="BC1052" s="107">
        <f t="shared" ca="1" si="464"/>
        <v>500</v>
      </c>
      <c r="BD1052" s="107">
        <f t="shared" ca="1" si="465"/>
        <v>500</v>
      </c>
    </row>
    <row r="1053" spans="1:56" x14ac:dyDescent="0.15">
      <c r="A1053" s="62">
        <v>40917</v>
      </c>
      <c r="B1053" s="62">
        <f t="shared" si="466"/>
        <v>4</v>
      </c>
      <c r="C1053" s="59" t="s">
        <v>1080</v>
      </c>
      <c r="D1053" s="62">
        <v>2888</v>
      </c>
      <c r="E1053" s="86">
        <v>13303</v>
      </c>
      <c r="F1053" s="86">
        <v>199210</v>
      </c>
      <c r="G1053" s="86">
        <v>602979</v>
      </c>
      <c r="H1053" s="86">
        <v>500</v>
      </c>
      <c r="I1053" s="86">
        <v>500</v>
      </c>
      <c r="K1053" s="66">
        <v>40917</v>
      </c>
      <c r="L1053" s="66"/>
      <c r="M1053" s="66">
        <v>40917</v>
      </c>
      <c r="N1053" s="62">
        <f t="shared" si="467"/>
        <v>4</v>
      </c>
      <c r="O1053" s="66" t="s">
        <v>1080</v>
      </c>
      <c r="P1053" s="66">
        <v>1</v>
      </c>
      <c r="Q1053" s="66">
        <f t="shared" si="468"/>
        <v>2888</v>
      </c>
      <c r="R1053" s="66">
        <f t="shared" si="469"/>
        <v>13303</v>
      </c>
      <c r="S1053" s="66">
        <f t="shared" si="470"/>
        <v>199210</v>
      </c>
      <c r="T1053" s="66">
        <f t="shared" si="471"/>
        <v>602979</v>
      </c>
      <c r="U1053" s="66">
        <f t="shared" si="472"/>
        <v>500</v>
      </c>
      <c r="V1053" s="66">
        <f t="shared" si="473"/>
        <v>500</v>
      </c>
      <c r="W1053" s="66"/>
      <c r="X1053" s="62">
        <v>40917</v>
      </c>
      <c r="Y1053" s="62">
        <f t="shared" si="474"/>
        <v>4</v>
      </c>
      <c r="Z1053" s="59" t="s">
        <v>1080</v>
      </c>
      <c r="AA1053" s="62">
        <v>1</v>
      </c>
      <c r="AB1053" s="62">
        <f t="shared" ca="1" si="475"/>
        <v>1</v>
      </c>
      <c r="AC1053" s="62">
        <f t="shared" ca="1" si="476"/>
        <v>2888</v>
      </c>
      <c r="AD1053" s="62">
        <f t="shared" ca="1" si="477"/>
        <v>13303</v>
      </c>
      <c r="AE1053" s="62">
        <f t="shared" ca="1" si="478"/>
        <v>199210</v>
      </c>
      <c r="AF1053" s="62">
        <f t="shared" ca="1" si="479"/>
        <v>602979</v>
      </c>
      <c r="AG1053" s="62">
        <f t="shared" ca="1" si="480"/>
        <v>500</v>
      </c>
      <c r="AH1053" s="62">
        <f t="shared" ca="1" si="481"/>
        <v>500</v>
      </c>
      <c r="AL1053" s="66"/>
      <c r="AO1053" s="138">
        <f t="shared" si="482"/>
        <v>40917</v>
      </c>
      <c r="AP1053" s="138" t="str">
        <f t="shared" si="483"/>
        <v>Schlierbach</v>
      </c>
      <c r="AQ1053" s="138">
        <f t="shared" ca="1" si="484"/>
        <v>13303</v>
      </c>
      <c r="AR1053" s="138">
        <f t="shared" ca="1" si="485"/>
        <v>199210</v>
      </c>
      <c r="AS1053" s="138">
        <f t="shared" ca="1" si="486"/>
        <v>602979</v>
      </c>
      <c r="AT1053" s="138">
        <f t="shared" ca="1" si="487"/>
        <v>500</v>
      </c>
      <c r="AU1053" s="138">
        <f t="shared" ca="1" si="487"/>
        <v>500</v>
      </c>
      <c r="AV1053" s="135"/>
      <c r="AW1053" s="131">
        <v>40917</v>
      </c>
      <c r="AX1053" s="66">
        <f t="shared" si="488"/>
        <v>4</v>
      </c>
      <c r="AY1053" s="132" t="s">
        <v>1080</v>
      </c>
      <c r="AZ1053" s="107">
        <f t="shared" ca="1" si="489"/>
        <v>13303</v>
      </c>
      <c r="BA1053" s="107">
        <f t="shared" ca="1" si="462"/>
        <v>199210</v>
      </c>
      <c r="BB1053" s="107">
        <f t="shared" ca="1" si="463"/>
        <v>602979</v>
      </c>
      <c r="BC1053" s="107">
        <f t="shared" ca="1" si="464"/>
        <v>500</v>
      </c>
      <c r="BD1053" s="107">
        <f t="shared" ca="1" si="465"/>
        <v>500</v>
      </c>
    </row>
    <row r="1054" spans="1:56" x14ac:dyDescent="0.15">
      <c r="A1054" s="62">
        <v>40918</v>
      </c>
      <c r="B1054" s="62">
        <f t="shared" si="466"/>
        <v>4</v>
      </c>
      <c r="C1054" s="59" t="s">
        <v>1079</v>
      </c>
      <c r="D1054" s="62">
        <v>2241</v>
      </c>
      <c r="E1054" s="86">
        <v>17593</v>
      </c>
      <c r="F1054" s="86">
        <v>181227</v>
      </c>
      <c r="G1054" s="86">
        <v>1415490</v>
      </c>
      <c r="H1054" s="86">
        <v>500</v>
      </c>
      <c r="I1054" s="86">
        <v>500</v>
      </c>
      <c r="K1054" s="66">
        <v>40918</v>
      </c>
      <c r="L1054" s="66"/>
      <c r="M1054" s="66">
        <v>40918</v>
      </c>
      <c r="N1054" s="62">
        <f t="shared" si="467"/>
        <v>4</v>
      </c>
      <c r="O1054" s="66" t="s">
        <v>1079</v>
      </c>
      <c r="P1054" s="66">
        <v>1</v>
      </c>
      <c r="Q1054" s="66">
        <f t="shared" si="468"/>
        <v>2241</v>
      </c>
      <c r="R1054" s="66">
        <f t="shared" si="469"/>
        <v>17593</v>
      </c>
      <c r="S1054" s="66">
        <f t="shared" si="470"/>
        <v>181227</v>
      </c>
      <c r="T1054" s="66">
        <f t="shared" si="471"/>
        <v>1415490</v>
      </c>
      <c r="U1054" s="66">
        <f t="shared" si="472"/>
        <v>500</v>
      </c>
      <c r="V1054" s="66">
        <f t="shared" si="473"/>
        <v>500</v>
      </c>
      <c r="W1054" s="66"/>
      <c r="X1054" s="62">
        <v>40918</v>
      </c>
      <c r="Y1054" s="62">
        <f t="shared" si="474"/>
        <v>4</v>
      </c>
      <c r="Z1054" s="59" t="s">
        <v>1079</v>
      </c>
      <c r="AA1054" s="62">
        <v>1</v>
      </c>
      <c r="AB1054" s="62">
        <f t="shared" ca="1" si="475"/>
        <v>1</v>
      </c>
      <c r="AC1054" s="62">
        <f t="shared" ca="1" si="476"/>
        <v>2241</v>
      </c>
      <c r="AD1054" s="62">
        <f t="shared" ca="1" si="477"/>
        <v>17593</v>
      </c>
      <c r="AE1054" s="62">
        <f t="shared" ca="1" si="478"/>
        <v>181227</v>
      </c>
      <c r="AF1054" s="62">
        <f t="shared" ca="1" si="479"/>
        <v>1415490</v>
      </c>
      <c r="AG1054" s="62">
        <f t="shared" ca="1" si="480"/>
        <v>500</v>
      </c>
      <c r="AH1054" s="62">
        <f t="shared" ca="1" si="481"/>
        <v>500</v>
      </c>
      <c r="AL1054" s="66"/>
      <c r="AO1054" s="138">
        <f t="shared" si="482"/>
        <v>40918</v>
      </c>
      <c r="AP1054" s="138" t="str">
        <f t="shared" si="483"/>
        <v>Spital am Pyhrn</v>
      </c>
      <c r="AQ1054" s="138">
        <f t="shared" ca="1" si="484"/>
        <v>17593</v>
      </c>
      <c r="AR1054" s="138">
        <f t="shared" ca="1" si="485"/>
        <v>181227</v>
      </c>
      <c r="AS1054" s="138">
        <f t="shared" ca="1" si="486"/>
        <v>1415490</v>
      </c>
      <c r="AT1054" s="138">
        <f t="shared" ca="1" si="487"/>
        <v>500</v>
      </c>
      <c r="AU1054" s="138">
        <f t="shared" ca="1" si="487"/>
        <v>500</v>
      </c>
      <c r="AV1054" s="135"/>
      <c r="AW1054" s="131">
        <v>40918</v>
      </c>
      <c r="AX1054" s="66">
        <f t="shared" si="488"/>
        <v>4</v>
      </c>
      <c r="AY1054" s="132" t="s">
        <v>1079</v>
      </c>
      <c r="AZ1054" s="107">
        <f t="shared" ca="1" si="489"/>
        <v>17593</v>
      </c>
      <c r="BA1054" s="107">
        <f t="shared" ca="1" si="462"/>
        <v>181227</v>
      </c>
      <c r="BB1054" s="107">
        <f t="shared" ca="1" si="463"/>
        <v>1415490</v>
      </c>
      <c r="BC1054" s="107">
        <f t="shared" ca="1" si="464"/>
        <v>500</v>
      </c>
      <c r="BD1054" s="107">
        <f t="shared" ca="1" si="465"/>
        <v>500</v>
      </c>
    </row>
    <row r="1055" spans="1:56" x14ac:dyDescent="0.15">
      <c r="A1055" s="62">
        <v>40919</v>
      </c>
      <c r="B1055" s="62">
        <f t="shared" si="466"/>
        <v>4</v>
      </c>
      <c r="C1055" s="59" t="s">
        <v>1078</v>
      </c>
      <c r="D1055" s="62">
        <v>816</v>
      </c>
      <c r="E1055" s="86">
        <v>8965</v>
      </c>
      <c r="F1055" s="86">
        <v>35364</v>
      </c>
      <c r="G1055" s="86">
        <v>27551</v>
      </c>
      <c r="H1055" s="86">
        <v>500</v>
      </c>
      <c r="I1055" s="86">
        <v>500</v>
      </c>
      <c r="K1055" s="66">
        <v>40919</v>
      </c>
      <c r="L1055" s="66"/>
      <c r="M1055" s="66">
        <v>40919</v>
      </c>
      <c r="N1055" s="62">
        <f t="shared" si="467"/>
        <v>4</v>
      </c>
      <c r="O1055" s="66" t="s">
        <v>1078</v>
      </c>
      <c r="P1055" s="66">
        <v>1</v>
      </c>
      <c r="Q1055" s="66">
        <f t="shared" si="468"/>
        <v>816</v>
      </c>
      <c r="R1055" s="66">
        <f t="shared" si="469"/>
        <v>8965</v>
      </c>
      <c r="S1055" s="66">
        <f t="shared" si="470"/>
        <v>35364</v>
      </c>
      <c r="T1055" s="66">
        <f t="shared" si="471"/>
        <v>27551</v>
      </c>
      <c r="U1055" s="66">
        <f t="shared" si="472"/>
        <v>500</v>
      </c>
      <c r="V1055" s="66">
        <f t="shared" si="473"/>
        <v>500</v>
      </c>
      <c r="W1055" s="66"/>
      <c r="X1055" s="62">
        <v>40919</v>
      </c>
      <c r="Y1055" s="62">
        <f t="shared" si="474"/>
        <v>4</v>
      </c>
      <c r="Z1055" s="59" t="s">
        <v>1078</v>
      </c>
      <c r="AA1055" s="62">
        <v>1</v>
      </c>
      <c r="AB1055" s="62">
        <f t="shared" ca="1" si="475"/>
        <v>1</v>
      </c>
      <c r="AC1055" s="62">
        <f t="shared" ca="1" si="476"/>
        <v>816</v>
      </c>
      <c r="AD1055" s="62">
        <f t="shared" ca="1" si="477"/>
        <v>8965</v>
      </c>
      <c r="AE1055" s="62">
        <f t="shared" ca="1" si="478"/>
        <v>35364</v>
      </c>
      <c r="AF1055" s="62">
        <f t="shared" ca="1" si="479"/>
        <v>27551</v>
      </c>
      <c r="AG1055" s="62">
        <f t="shared" ca="1" si="480"/>
        <v>500</v>
      </c>
      <c r="AH1055" s="62">
        <f t="shared" ca="1" si="481"/>
        <v>500</v>
      </c>
      <c r="AL1055" s="66"/>
      <c r="AO1055" s="138">
        <f t="shared" si="482"/>
        <v>40919</v>
      </c>
      <c r="AP1055" s="138" t="str">
        <f t="shared" si="483"/>
        <v>Steinbach am Ziehberg</v>
      </c>
      <c r="AQ1055" s="138">
        <f t="shared" ca="1" si="484"/>
        <v>8965</v>
      </c>
      <c r="AR1055" s="138">
        <f t="shared" ca="1" si="485"/>
        <v>35364</v>
      </c>
      <c r="AS1055" s="138">
        <f t="shared" ca="1" si="486"/>
        <v>27551</v>
      </c>
      <c r="AT1055" s="138">
        <f t="shared" ca="1" si="487"/>
        <v>500</v>
      </c>
      <c r="AU1055" s="138">
        <f t="shared" ca="1" si="487"/>
        <v>500</v>
      </c>
      <c r="AV1055" s="135"/>
      <c r="AW1055" s="131">
        <v>40919</v>
      </c>
      <c r="AX1055" s="66">
        <f t="shared" si="488"/>
        <v>4</v>
      </c>
      <c r="AY1055" s="132" t="s">
        <v>1078</v>
      </c>
      <c r="AZ1055" s="107">
        <f t="shared" ca="1" si="489"/>
        <v>8965</v>
      </c>
      <c r="BA1055" s="107">
        <f t="shared" ca="1" si="462"/>
        <v>35364</v>
      </c>
      <c r="BB1055" s="107">
        <f t="shared" ca="1" si="463"/>
        <v>27551</v>
      </c>
      <c r="BC1055" s="107">
        <f t="shared" ca="1" si="464"/>
        <v>500</v>
      </c>
      <c r="BD1055" s="107">
        <f t="shared" ca="1" si="465"/>
        <v>500</v>
      </c>
    </row>
    <row r="1056" spans="1:56" x14ac:dyDescent="0.15">
      <c r="A1056" s="62">
        <v>40920</v>
      </c>
      <c r="B1056" s="62">
        <f t="shared" si="466"/>
        <v>4</v>
      </c>
      <c r="C1056" s="59" t="s">
        <v>1077</v>
      </c>
      <c r="D1056" s="62">
        <v>2040</v>
      </c>
      <c r="E1056" s="86">
        <v>11923</v>
      </c>
      <c r="F1056" s="86">
        <v>89079</v>
      </c>
      <c r="G1056" s="86">
        <v>126905</v>
      </c>
      <c r="H1056" s="86">
        <v>500</v>
      </c>
      <c r="I1056" s="86">
        <v>500</v>
      </c>
      <c r="K1056" s="66">
        <v>40920</v>
      </c>
      <c r="L1056" s="66"/>
      <c r="M1056" s="66">
        <v>40920</v>
      </c>
      <c r="N1056" s="62">
        <f t="shared" si="467"/>
        <v>4</v>
      </c>
      <c r="O1056" s="66" t="s">
        <v>1077</v>
      </c>
      <c r="P1056" s="66">
        <v>1</v>
      </c>
      <c r="Q1056" s="66">
        <f t="shared" si="468"/>
        <v>2040</v>
      </c>
      <c r="R1056" s="66">
        <f t="shared" si="469"/>
        <v>11923</v>
      </c>
      <c r="S1056" s="66">
        <f t="shared" si="470"/>
        <v>89079</v>
      </c>
      <c r="T1056" s="66">
        <f t="shared" si="471"/>
        <v>126905</v>
      </c>
      <c r="U1056" s="66">
        <f t="shared" si="472"/>
        <v>500</v>
      </c>
      <c r="V1056" s="66">
        <f t="shared" si="473"/>
        <v>500</v>
      </c>
      <c r="W1056" s="66"/>
      <c r="X1056" s="62">
        <v>40920</v>
      </c>
      <c r="Y1056" s="62">
        <f t="shared" si="474"/>
        <v>4</v>
      </c>
      <c r="Z1056" s="59" t="s">
        <v>1077</v>
      </c>
      <c r="AA1056" s="62">
        <v>1</v>
      </c>
      <c r="AB1056" s="62">
        <f t="shared" ca="1" si="475"/>
        <v>1</v>
      </c>
      <c r="AC1056" s="62">
        <f t="shared" ca="1" si="476"/>
        <v>2040</v>
      </c>
      <c r="AD1056" s="62">
        <f t="shared" ca="1" si="477"/>
        <v>11923</v>
      </c>
      <c r="AE1056" s="62">
        <f t="shared" ca="1" si="478"/>
        <v>89079</v>
      </c>
      <c r="AF1056" s="62">
        <f t="shared" ca="1" si="479"/>
        <v>126905</v>
      </c>
      <c r="AG1056" s="62">
        <f t="shared" ca="1" si="480"/>
        <v>500</v>
      </c>
      <c r="AH1056" s="62">
        <f t="shared" ca="1" si="481"/>
        <v>500</v>
      </c>
      <c r="AL1056" s="66"/>
      <c r="AO1056" s="138">
        <f t="shared" si="482"/>
        <v>40920</v>
      </c>
      <c r="AP1056" s="138" t="str">
        <f t="shared" si="483"/>
        <v>Steinbach an der Steyr</v>
      </c>
      <c r="AQ1056" s="138">
        <f t="shared" ca="1" si="484"/>
        <v>11923</v>
      </c>
      <c r="AR1056" s="138">
        <f t="shared" ca="1" si="485"/>
        <v>89079</v>
      </c>
      <c r="AS1056" s="138">
        <f t="shared" ca="1" si="486"/>
        <v>126905</v>
      </c>
      <c r="AT1056" s="138">
        <f t="shared" ca="1" si="487"/>
        <v>500</v>
      </c>
      <c r="AU1056" s="138">
        <f t="shared" ca="1" si="487"/>
        <v>500</v>
      </c>
      <c r="AV1056" s="135"/>
      <c r="AW1056" s="131">
        <v>40920</v>
      </c>
      <c r="AX1056" s="66">
        <f t="shared" si="488"/>
        <v>4</v>
      </c>
      <c r="AY1056" s="132" t="s">
        <v>1077</v>
      </c>
      <c r="AZ1056" s="107">
        <f t="shared" ca="1" si="489"/>
        <v>11923</v>
      </c>
      <c r="BA1056" s="107">
        <f t="shared" ca="1" si="462"/>
        <v>89079</v>
      </c>
      <c r="BB1056" s="107">
        <f t="shared" ca="1" si="463"/>
        <v>126905</v>
      </c>
      <c r="BC1056" s="107">
        <f t="shared" ca="1" si="464"/>
        <v>500</v>
      </c>
      <c r="BD1056" s="107">
        <f t="shared" ca="1" si="465"/>
        <v>500</v>
      </c>
    </row>
    <row r="1057" spans="1:56" x14ac:dyDescent="0.15">
      <c r="A1057" s="62">
        <v>40921</v>
      </c>
      <c r="B1057" s="62">
        <f t="shared" si="466"/>
        <v>4</v>
      </c>
      <c r="C1057" s="59" t="s">
        <v>1076</v>
      </c>
      <c r="D1057" s="62">
        <v>813</v>
      </c>
      <c r="E1057" s="86">
        <v>5937</v>
      </c>
      <c r="F1057" s="86">
        <v>68424</v>
      </c>
      <c r="G1057" s="86">
        <v>63791</v>
      </c>
      <c r="H1057" s="86">
        <v>500</v>
      </c>
      <c r="I1057" s="86">
        <v>500</v>
      </c>
      <c r="K1057" s="66">
        <v>40921</v>
      </c>
      <c r="L1057" s="66"/>
      <c r="M1057" s="66">
        <v>40921</v>
      </c>
      <c r="N1057" s="62">
        <f t="shared" si="467"/>
        <v>4</v>
      </c>
      <c r="O1057" s="66" t="s">
        <v>1076</v>
      </c>
      <c r="P1057" s="66">
        <v>1</v>
      </c>
      <c r="Q1057" s="66">
        <f t="shared" si="468"/>
        <v>813</v>
      </c>
      <c r="R1057" s="66">
        <f t="shared" si="469"/>
        <v>5937</v>
      </c>
      <c r="S1057" s="66">
        <f t="shared" si="470"/>
        <v>68424</v>
      </c>
      <c r="T1057" s="66">
        <f t="shared" si="471"/>
        <v>63791</v>
      </c>
      <c r="U1057" s="66">
        <f t="shared" si="472"/>
        <v>500</v>
      </c>
      <c r="V1057" s="66">
        <f t="shared" si="473"/>
        <v>500</v>
      </c>
      <c r="W1057" s="66"/>
      <c r="X1057" s="62">
        <v>40921</v>
      </c>
      <c r="Y1057" s="62">
        <f t="shared" si="474"/>
        <v>4</v>
      </c>
      <c r="Z1057" s="59" t="s">
        <v>1076</v>
      </c>
      <c r="AA1057" s="62">
        <v>1</v>
      </c>
      <c r="AB1057" s="62">
        <f t="shared" ca="1" si="475"/>
        <v>1</v>
      </c>
      <c r="AC1057" s="62">
        <f t="shared" ca="1" si="476"/>
        <v>813</v>
      </c>
      <c r="AD1057" s="62">
        <f t="shared" ca="1" si="477"/>
        <v>5937</v>
      </c>
      <c r="AE1057" s="62">
        <f t="shared" ca="1" si="478"/>
        <v>68424</v>
      </c>
      <c r="AF1057" s="62">
        <f t="shared" ca="1" si="479"/>
        <v>63791</v>
      </c>
      <c r="AG1057" s="62">
        <f t="shared" ca="1" si="480"/>
        <v>500</v>
      </c>
      <c r="AH1057" s="62">
        <f t="shared" ca="1" si="481"/>
        <v>500</v>
      </c>
      <c r="AL1057" s="66"/>
      <c r="AO1057" s="138">
        <f t="shared" si="482"/>
        <v>40921</v>
      </c>
      <c r="AP1057" s="138" t="str">
        <f t="shared" si="483"/>
        <v>Vorderstoder</v>
      </c>
      <c r="AQ1057" s="138">
        <f t="shared" ca="1" si="484"/>
        <v>5937</v>
      </c>
      <c r="AR1057" s="138">
        <f t="shared" ca="1" si="485"/>
        <v>68424</v>
      </c>
      <c r="AS1057" s="138">
        <f t="shared" ca="1" si="486"/>
        <v>63791</v>
      </c>
      <c r="AT1057" s="138">
        <f t="shared" ca="1" si="487"/>
        <v>500</v>
      </c>
      <c r="AU1057" s="138">
        <f t="shared" ca="1" si="487"/>
        <v>500</v>
      </c>
      <c r="AV1057" s="135"/>
      <c r="AW1057" s="131">
        <v>40921</v>
      </c>
      <c r="AX1057" s="66">
        <f t="shared" si="488"/>
        <v>4</v>
      </c>
      <c r="AY1057" s="132" t="s">
        <v>1076</v>
      </c>
      <c r="AZ1057" s="107">
        <f t="shared" ca="1" si="489"/>
        <v>5937</v>
      </c>
      <c r="BA1057" s="107">
        <f t="shared" ca="1" si="462"/>
        <v>68424</v>
      </c>
      <c r="BB1057" s="107">
        <f t="shared" ca="1" si="463"/>
        <v>63791</v>
      </c>
      <c r="BC1057" s="107">
        <f t="shared" ca="1" si="464"/>
        <v>500</v>
      </c>
      <c r="BD1057" s="107">
        <f t="shared" ca="1" si="465"/>
        <v>500</v>
      </c>
    </row>
    <row r="1058" spans="1:56" x14ac:dyDescent="0.15">
      <c r="A1058" s="62">
        <v>40922</v>
      </c>
      <c r="B1058" s="62">
        <f t="shared" si="466"/>
        <v>4</v>
      </c>
      <c r="C1058" s="59" t="s">
        <v>1075</v>
      </c>
      <c r="D1058" s="62">
        <v>2984</v>
      </c>
      <c r="E1058" s="86">
        <v>32433</v>
      </c>
      <c r="F1058" s="86">
        <v>203505</v>
      </c>
      <c r="G1058" s="86">
        <v>1262467</v>
      </c>
      <c r="H1058" s="86">
        <v>500</v>
      </c>
      <c r="I1058" s="86">
        <v>500</v>
      </c>
      <c r="K1058" s="66">
        <v>40922</v>
      </c>
      <c r="L1058" s="66"/>
      <c r="M1058" s="66">
        <v>40922</v>
      </c>
      <c r="N1058" s="62">
        <f t="shared" si="467"/>
        <v>4</v>
      </c>
      <c r="O1058" s="66" t="s">
        <v>1075</v>
      </c>
      <c r="P1058" s="66">
        <v>1</v>
      </c>
      <c r="Q1058" s="66">
        <f t="shared" si="468"/>
        <v>2984</v>
      </c>
      <c r="R1058" s="66">
        <f t="shared" si="469"/>
        <v>32433</v>
      </c>
      <c r="S1058" s="66">
        <f t="shared" si="470"/>
        <v>203505</v>
      </c>
      <c r="T1058" s="66">
        <f t="shared" si="471"/>
        <v>1262467</v>
      </c>
      <c r="U1058" s="66">
        <f t="shared" si="472"/>
        <v>500</v>
      </c>
      <c r="V1058" s="66">
        <f t="shared" si="473"/>
        <v>500</v>
      </c>
      <c r="W1058" s="66"/>
      <c r="X1058" s="62">
        <v>40922</v>
      </c>
      <c r="Y1058" s="62">
        <f t="shared" si="474"/>
        <v>4</v>
      </c>
      <c r="Z1058" s="59" t="s">
        <v>1075</v>
      </c>
      <c r="AA1058" s="62">
        <v>1</v>
      </c>
      <c r="AB1058" s="62">
        <f t="shared" ca="1" si="475"/>
        <v>1</v>
      </c>
      <c r="AC1058" s="62">
        <f t="shared" ca="1" si="476"/>
        <v>2984</v>
      </c>
      <c r="AD1058" s="62">
        <f t="shared" ca="1" si="477"/>
        <v>32433</v>
      </c>
      <c r="AE1058" s="62">
        <f t="shared" ca="1" si="478"/>
        <v>203505</v>
      </c>
      <c r="AF1058" s="62">
        <f t="shared" ca="1" si="479"/>
        <v>1262467</v>
      </c>
      <c r="AG1058" s="62">
        <f t="shared" ca="1" si="480"/>
        <v>500</v>
      </c>
      <c r="AH1058" s="62">
        <f t="shared" ca="1" si="481"/>
        <v>500</v>
      </c>
      <c r="AL1058" s="66"/>
      <c r="AO1058" s="138">
        <f t="shared" si="482"/>
        <v>40922</v>
      </c>
      <c r="AP1058" s="138" t="str">
        <f t="shared" si="483"/>
        <v>Wartberg an der Krems</v>
      </c>
      <c r="AQ1058" s="138">
        <f t="shared" ca="1" si="484"/>
        <v>32433</v>
      </c>
      <c r="AR1058" s="138">
        <f t="shared" ca="1" si="485"/>
        <v>203505</v>
      </c>
      <c r="AS1058" s="138">
        <f t="shared" ca="1" si="486"/>
        <v>1262467</v>
      </c>
      <c r="AT1058" s="138">
        <f t="shared" ca="1" si="487"/>
        <v>500</v>
      </c>
      <c r="AU1058" s="138">
        <f t="shared" ca="1" si="487"/>
        <v>500</v>
      </c>
      <c r="AV1058" s="135"/>
      <c r="AW1058" s="131">
        <v>40922</v>
      </c>
      <c r="AX1058" s="66">
        <f t="shared" si="488"/>
        <v>4</v>
      </c>
      <c r="AY1058" s="132" t="s">
        <v>1075</v>
      </c>
      <c r="AZ1058" s="107">
        <f t="shared" ca="1" si="489"/>
        <v>32433</v>
      </c>
      <c r="BA1058" s="107">
        <f t="shared" ca="1" si="462"/>
        <v>203505</v>
      </c>
      <c r="BB1058" s="107">
        <f t="shared" ca="1" si="463"/>
        <v>1262467</v>
      </c>
      <c r="BC1058" s="107">
        <f t="shared" ca="1" si="464"/>
        <v>500</v>
      </c>
      <c r="BD1058" s="107">
        <f t="shared" ca="1" si="465"/>
        <v>500</v>
      </c>
    </row>
    <row r="1059" spans="1:56" x14ac:dyDescent="0.15">
      <c r="A1059" s="62">
        <v>40923</v>
      </c>
      <c r="B1059" s="62">
        <f t="shared" si="466"/>
        <v>4</v>
      </c>
      <c r="C1059" s="59" t="s">
        <v>1074</v>
      </c>
      <c r="D1059" s="62">
        <v>2388</v>
      </c>
      <c r="E1059" s="86">
        <v>1334</v>
      </c>
      <c r="F1059" s="86">
        <v>207316</v>
      </c>
      <c r="G1059" s="86">
        <v>537653</v>
      </c>
      <c r="H1059" s="86">
        <v>500</v>
      </c>
      <c r="I1059" s="86">
        <v>500</v>
      </c>
      <c r="K1059" s="66">
        <v>40923</v>
      </c>
      <c r="L1059" s="66"/>
      <c r="M1059" s="66">
        <v>40923</v>
      </c>
      <c r="N1059" s="62">
        <f t="shared" si="467"/>
        <v>4</v>
      </c>
      <c r="O1059" s="66" t="s">
        <v>1074</v>
      </c>
      <c r="P1059" s="66">
        <v>1</v>
      </c>
      <c r="Q1059" s="66">
        <f t="shared" si="468"/>
        <v>2388</v>
      </c>
      <c r="R1059" s="66">
        <f t="shared" si="469"/>
        <v>1334</v>
      </c>
      <c r="S1059" s="66">
        <f t="shared" si="470"/>
        <v>207316</v>
      </c>
      <c r="T1059" s="66">
        <f t="shared" si="471"/>
        <v>537653</v>
      </c>
      <c r="U1059" s="66">
        <f t="shared" si="472"/>
        <v>500</v>
      </c>
      <c r="V1059" s="66">
        <f t="shared" si="473"/>
        <v>500</v>
      </c>
      <c r="W1059" s="66"/>
      <c r="X1059" s="62">
        <v>40923</v>
      </c>
      <c r="Y1059" s="62">
        <f t="shared" si="474"/>
        <v>4</v>
      </c>
      <c r="Z1059" s="59" t="s">
        <v>1074</v>
      </c>
      <c r="AA1059" s="62">
        <v>1</v>
      </c>
      <c r="AB1059" s="62">
        <f t="shared" ca="1" si="475"/>
        <v>1</v>
      </c>
      <c r="AC1059" s="62">
        <f t="shared" ca="1" si="476"/>
        <v>2388</v>
      </c>
      <c r="AD1059" s="62">
        <f t="shared" ca="1" si="477"/>
        <v>1334</v>
      </c>
      <c r="AE1059" s="62">
        <f t="shared" ca="1" si="478"/>
        <v>207316</v>
      </c>
      <c r="AF1059" s="62">
        <f t="shared" ca="1" si="479"/>
        <v>537653</v>
      </c>
      <c r="AG1059" s="62">
        <f t="shared" ca="1" si="480"/>
        <v>500</v>
      </c>
      <c r="AH1059" s="62">
        <f t="shared" ca="1" si="481"/>
        <v>500</v>
      </c>
      <c r="AL1059" s="66"/>
      <c r="AO1059" s="138">
        <f t="shared" si="482"/>
        <v>40923</v>
      </c>
      <c r="AP1059" s="138" t="str">
        <f t="shared" si="483"/>
        <v>Windischgarsten</v>
      </c>
      <c r="AQ1059" s="138">
        <f t="shared" ca="1" si="484"/>
        <v>1334</v>
      </c>
      <c r="AR1059" s="138">
        <f t="shared" ca="1" si="485"/>
        <v>207316</v>
      </c>
      <c r="AS1059" s="138">
        <f t="shared" ca="1" si="486"/>
        <v>537653</v>
      </c>
      <c r="AT1059" s="138">
        <f t="shared" ca="1" si="487"/>
        <v>500</v>
      </c>
      <c r="AU1059" s="138">
        <f t="shared" ca="1" si="487"/>
        <v>500</v>
      </c>
      <c r="AV1059" s="135"/>
      <c r="AW1059" s="131">
        <v>40923</v>
      </c>
      <c r="AX1059" s="66">
        <f t="shared" si="488"/>
        <v>4</v>
      </c>
      <c r="AY1059" s="132" t="s">
        <v>1074</v>
      </c>
      <c r="AZ1059" s="107">
        <f t="shared" ca="1" si="489"/>
        <v>1334</v>
      </c>
      <c r="BA1059" s="107">
        <f t="shared" ca="1" si="462"/>
        <v>207316</v>
      </c>
      <c r="BB1059" s="107">
        <f t="shared" ca="1" si="463"/>
        <v>537653</v>
      </c>
      <c r="BC1059" s="107">
        <f t="shared" ca="1" si="464"/>
        <v>500</v>
      </c>
      <c r="BD1059" s="107">
        <f t="shared" ca="1" si="465"/>
        <v>500</v>
      </c>
    </row>
    <row r="1060" spans="1:56" x14ac:dyDescent="0.15">
      <c r="A1060" s="62">
        <v>41001</v>
      </c>
      <c r="B1060" s="62">
        <f t="shared" si="466"/>
        <v>4</v>
      </c>
      <c r="C1060" s="59" t="s">
        <v>1073</v>
      </c>
      <c r="D1060" s="62">
        <v>1139</v>
      </c>
      <c r="E1060" s="86">
        <v>13696</v>
      </c>
      <c r="F1060" s="86">
        <v>133308</v>
      </c>
      <c r="G1060" s="86">
        <v>1206474</v>
      </c>
      <c r="H1060" s="86">
        <v>500</v>
      </c>
      <c r="I1060" s="86">
        <v>500</v>
      </c>
      <c r="K1060" s="66">
        <v>41001</v>
      </c>
      <c r="L1060" s="66"/>
      <c r="M1060" s="66">
        <v>41001</v>
      </c>
      <c r="N1060" s="62">
        <f t="shared" si="467"/>
        <v>4</v>
      </c>
      <c r="O1060" s="66" t="s">
        <v>1073</v>
      </c>
      <c r="P1060" s="66">
        <v>1</v>
      </c>
      <c r="Q1060" s="66">
        <f t="shared" si="468"/>
        <v>1139</v>
      </c>
      <c r="R1060" s="66">
        <f t="shared" si="469"/>
        <v>13696</v>
      </c>
      <c r="S1060" s="66">
        <f t="shared" si="470"/>
        <v>133308</v>
      </c>
      <c r="T1060" s="66">
        <f t="shared" si="471"/>
        <v>1206474</v>
      </c>
      <c r="U1060" s="66">
        <f t="shared" si="472"/>
        <v>500</v>
      </c>
      <c r="V1060" s="66">
        <f t="shared" si="473"/>
        <v>500</v>
      </c>
      <c r="W1060" s="66"/>
      <c r="X1060" s="62">
        <v>41001</v>
      </c>
      <c r="Y1060" s="62">
        <f t="shared" si="474"/>
        <v>4</v>
      </c>
      <c r="Z1060" s="59" t="s">
        <v>1073</v>
      </c>
      <c r="AA1060" s="62">
        <v>1</v>
      </c>
      <c r="AB1060" s="62">
        <f t="shared" ca="1" si="475"/>
        <v>1</v>
      </c>
      <c r="AC1060" s="62">
        <f t="shared" ca="1" si="476"/>
        <v>1139</v>
      </c>
      <c r="AD1060" s="62">
        <f t="shared" ca="1" si="477"/>
        <v>13696</v>
      </c>
      <c r="AE1060" s="62">
        <f t="shared" ca="1" si="478"/>
        <v>133308</v>
      </c>
      <c r="AF1060" s="62">
        <f t="shared" ca="1" si="479"/>
        <v>1206474</v>
      </c>
      <c r="AG1060" s="62">
        <f t="shared" ca="1" si="480"/>
        <v>500</v>
      </c>
      <c r="AH1060" s="62">
        <f t="shared" ca="1" si="481"/>
        <v>500</v>
      </c>
      <c r="AL1060" s="66"/>
      <c r="AO1060" s="138">
        <f t="shared" si="482"/>
        <v>41001</v>
      </c>
      <c r="AP1060" s="138" t="str">
        <f t="shared" si="483"/>
        <v>Allhaming</v>
      </c>
      <c r="AQ1060" s="138">
        <f t="shared" ca="1" si="484"/>
        <v>13696</v>
      </c>
      <c r="AR1060" s="138">
        <f t="shared" ca="1" si="485"/>
        <v>133308</v>
      </c>
      <c r="AS1060" s="138">
        <f t="shared" ca="1" si="486"/>
        <v>1206474</v>
      </c>
      <c r="AT1060" s="138">
        <f t="shared" ca="1" si="487"/>
        <v>500</v>
      </c>
      <c r="AU1060" s="138">
        <f t="shared" ca="1" si="487"/>
        <v>500</v>
      </c>
      <c r="AV1060" s="135"/>
      <c r="AW1060" s="131">
        <v>41001</v>
      </c>
      <c r="AX1060" s="66">
        <f t="shared" si="488"/>
        <v>4</v>
      </c>
      <c r="AY1060" s="132" t="s">
        <v>1073</v>
      </c>
      <c r="AZ1060" s="107">
        <f t="shared" ca="1" si="489"/>
        <v>13696</v>
      </c>
      <c r="BA1060" s="107">
        <f t="shared" ref="BA1060:BA1123" ca="1" si="490">VLOOKUP($AW1060,$AO:$AU,AR$16,0)</f>
        <v>133308</v>
      </c>
      <c r="BB1060" s="107">
        <f t="shared" ref="BB1060:BB1123" ca="1" si="491">VLOOKUP($AW1060,$AO:$AU,AS$16,0)</f>
        <v>1206474</v>
      </c>
      <c r="BC1060" s="107">
        <f t="shared" ref="BC1060:BC1123" ca="1" si="492">VLOOKUP($AW1060,$AO:$AU,AT$16,0)</f>
        <v>500</v>
      </c>
      <c r="BD1060" s="107">
        <f t="shared" ref="BD1060:BD1123" ca="1" si="493">VLOOKUP($AW1060,$AO:$AU,AU$16,0)</f>
        <v>500</v>
      </c>
    </row>
    <row r="1061" spans="1:56" x14ac:dyDescent="0.15">
      <c r="A1061" s="62">
        <v>41002</v>
      </c>
      <c r="B1061" s="62">
        <f t="shared" si="466"/>
        <v>4</v>
      </c>
      <c r="C1061" s="59" t="s">
        <v>1072</v>
      </c>
      <c r="D1061" s="62">
        <v>16087</v>
      </c>
      <c r="E1061" s="86">
        <v>6991</v>
      </c>
      <c r="F1061" s="86">
        <v>1447387</v>
      </c>
      <c r="G1061" s="86">
        <v>7270221</v>
      </c>
      <c r="H1061" s="86">
        <v>500</v>
      </c>
      <c r="I1061" s="86">
        <v>500</v>
      </c>
      <c r="K1061" s="66">
        <v>41002</v>
      </c>
      <c r="L1061" s="66"/>
      <c r="M1061" s="66">
        <v>41002</v>
      </c>
      <c r="N1061" s="62">
        <f t="shared" si="467"/>
        <v>4</v>
      </c>
      <c r="O1061" s="66" t="s">
        <v>1072</v>
      </c>
      <c r="P1061" s="66">
        <v>1</v>
      </c>
      <c r="Q1061" s="66">
        <f t="shared" si="468"/>
        <v>16087</v>
      </c>
      <c r="R1061" s="66">
        <f t="shared" si="469"/>
        <v>6991</v>
      </c>
      <c r="S1061" s="66">
        <f t="shared" si="470"/>
        <v>1447387</v>
      </c>
      <c r="T1061" s="66">
        <f t="shared" si="471"/>
        <v>7270221</v>
      </c>
      <c r="U1061" s="66">
        <f t="shared" si="472"/>
        <v>500</v>
      </c>
      <c r="V1061" s="66">
        <f t="shared" si="473"/>
        <v>500</v>
      </c>
      <c r="W1061" s="66"/>
      <c r="X1061" s="62">
        <v>41002</v>
      </c>
      <c r="Y1061" s="62">
        <f t="shared" si="474"/>
        <v>4</v>
      </c>
      <c r="Z1061" s="59" t="s">
        <v>1072</v>
      </c>
      <c r="AA1061" s="62">
        <v>1</v>
      </c>
      <c r="AB1061" s="62">
        <f t="shared" ca="1" si="475"/>
        <v>1</v>
      </c>
      <c r="AC1061" s="62">
        <f t="shared" ca="1" si="476"/>
        <v>16087</v>
      </c>
      <c r="AD1061" s="62">
        <f t="shared" ca="1" si="477"/>
        <v>6991</v>
      </c>
      <c r="AE1061" s="62">
        <f t="shared" ca="1" si="478"/>
        <v>1447387</v>
      </c>
      <c r="AF1061" s="62">
        <f t="shared" ca="1" si="479"/>
        <v>7270221</v>
      </c>
      <c r="AG1061" s="62">
        <f t="shared" ca="1" si="480"/>
        <v>500</v>
      </c>
      <c r="AH1061" s="62">
        <f t="shared" ca="1" si="481"/>
        <v>500</v>
      </c>
      <c r="AL1061" s="66"/>
      <c r="AO1061" s="138">
        <f t="shared" si="482"/>
        <v>41002</v>
      </c>
      <c r="AP1061" s="138" t="str">
        <f t="shared" si="483"/>
        <v>Ansfelden</v>
      </c>
      <c r="AQ1061" s="138">
        <f t="shared" ca="1" si="484"/>
        <v>6991</v>
      </c>
      <c r="AR1061" s="138">
        <f t="shared" ca="1" si="485"/>
        <v>1447387</v>
      </c>
      <c r="AS1061" s="138">
        <f t="shared" ca="1" si="486"/>
        <v>7270221</v>
      </c>
      <c r="AT1061" s="138">
        <f t="shared" ca="1" si="487"/>
        <v>500</v>
      </c>
      <c r="AU1061" s="138">
        <f t="shared" ca="1" si="487"/>
        <v>500</v>
      </c>
      <c r="AV1061" s="135"/>
      <c r="AW1061" s="131">
        <v>41002</v>
      </c>
      <c r="AX1061" s="66">
        <f t="shared" si="488"/>
        <v>4</v>
      </c>
      <c r="AY1061" s="132" t="s">
        <v>1072</v>
      </c>
      <c r="AZ1061" s="107">
        <f t="shared" ca="1" si="489"/>
        <v>6991</v>
      </c>
      <c r="BA1061" s="107">
        <f t="shared" ca="1" si="490"/>
        <v>1447387</v>
      </c>
      <c r="BB1061" s="107">
        <f t="shared" ca="1" si="491"/>
        <v>7270221</v>
      </c>
      <c r="BC1061" s="107">
        <f t="shared" ca="1" si="492"/>
        <v>500</v>
      </c>
      <c r="BD1061" s="107">
        <f t="shared" ca="1" si="493"/>
        <v>500</v>
      </c>
    </row>
    <row r="1062" spans="1:56" x14ac:dyDescent="0.15">
      <c r="A1062" s="62">
        <v>41003</v>
      </c>
      <c r="B1062" s="62">
        <f t="shared" si="466"/>
        <v>4</v>
      </c>
      <c r="C1062" s="59" t="s">
        <v>1071</v>
      </c>
      <c r="D1062" s="62">
        <v>6553</v>
      </c>
      <c r="E1062" s="86">
        <v>4601</v>
      </c>
      <c r="F1062" s="86">
        <v>811014</v>
      </c>
      <c r="G1062" s="86">
        <v>3123977</v>
      </c>
      <c r="H1062" s="86">
        <v>500</v>
      </c>
      <c r="I1062" s="86">
        <v>500</v>
      </c>
      <c r="K1062" s="66">
        <v>41003</v>
      </c>
      <c r="L1062" s="66"/>
      <c r="M1062" s="66">
        <v>41003</v>
      </c>
      <c r="N1062" s="62">
        <f t="shared" si="467"/>
        <v>4</v>
      </c>
      <c r="O1062" s="66" t="s">
        <v>1071</v>
      </c>
      <c r="P1062" s="66">
        <v>1</v>
      </c>
      <c r="Q1062" s="66">
        <f t="shared" si="468"/>
        <v>6553</v>
      </c>
      <c r="R1062" s="66">
        <f t="shared" si="469"/>
        <v>4601</v>
      </c>
      <c r="S1062" s="66">
        <f t="shared" si="470"/>
        <v>811014</v>
      </c>
      <c r="T1062" s="66">
        <f t="shared" si="471"/>
        <v>3123977</v>
      </c>
      <c r="U1062" s="66">
        <f t="shared" si="472"/>
        <v>500</v>
      </c>
      <c r="V1062" s="66">
        <f t="shared" si="473"/>
        <v>500</v>
      </c>
      <c r="W1062" s="66"/>
      <c r="X1062" s="62">
        <v>41003</v>
      </c>
      <c r="Y1062" s="62">
        <f t="shared" si="474"/>
        <v>4</v>
      </c>
      <c r="Z1062" s="59" t="s">
        <v>1071</v>
      </c>
      <c r="AA1062" s="62">
        <v>1</v>
      </c>
      <c r="AB1062" s="62">
        <f t="shared" ca="1" si="475"/>
        <v>1</v>
      </c>
      <c r="AC1062" s="62">
        <f t="shared" ca="1" si="476"/>
        <v>6553</v>
      </c>
      <c r="AD1062" s="62">
        <f t="shared" ca="1" si="477"/>
        <v>4601</v>
      </c>
      <c r="AE1062" s="62">
        <f t="shared" ca="1" si="478"/>
        <v>811014</v>
      </c>
      <c r="AF1062" s="62">
        <f t="shared" ca="1" si="479"/>
        <v>3123977</v>
      </c>
      <c r="AG1062" s="62">
        <f t="shared" ca="1" si="480"/>
        <v>500</v>
      </c>
      <c r="AH1062" s="62">
        <f t="shared" ca="1" si="481"/>
        <v>500</v>
      </c>
      <c r="AL1062" s="66"/>
      <c r="AO1062" s="138">
        <f t="shared" si="482"/>
        <v>41003</v>
      </c>
      <c r="AP1062" s="138" t="str">
        <f t="shared" si="483"/>
        <v>Asten</v>
      </c>
      <c r="AQ1062" s="138">
        <f t="shared" ca="1" si="484"/>
        <v>4601</v>
      </c>
      <c r="AR1062" s="138">
        <f t="shared" ca="1" si="485"/>
        <v>811014</v>
      </c>
      <c r="AS1062" s="138">
        <f t="shared" ca="1" si="486"/>
        <v>3123977</v>
      </c>
      <c r="AT1062" s="138">
        <f t="shared" ca="1" si="487"/>
        <v>500</v>
      </c>
      <c r="AU1062" s="138">
        <f t="shared" ca="1" si="487"/>
        <v>500</v>
      </c>
      <c r="AV1062" s="135"/>
      <c r="AW1062" s="131">
        <v>41003</v>
      </c>
      <c r="AX1062" s="66">
        <f t="shared" si="488"/>
        <v>4</v>
      </c>
      <c r="AY1062" s="132" t="s">
        <v>1071</v>
      </c>
      <c r="AZ1062" s="107">
        <f t="shared" ca="1" si="489"/>
        <v>4601</v>
      </c>
      <c r="BA1062" s="107">
        <f t="shared" ca="1" si="490"/>
        <v>811014</v>
      </c>
      <c r="BB1062" s="107">
        <f t="shared" ca="1" si="491"/>
        <v>3123977</v>
      </c>
      <c r="BC1062" s="107">
        <f t="shared" ca="1" si="492"/>
        <v>500</v>
      </c>
      <c r="BD1062" s="107">
        <f t="shared" ca="1" si="493"/>
        <v>500</v>
      </c>
    </row>
    <row r="1063" spans="1:56" x14ac:dyDescent="0.15">
      <c r="A1063" s="62">
        <v>41004</v>
      </c>
      <c r="B1063" s="62">
        <f t="shared" si="466"/>
        <v>4</v>
      </c>
      <c r="C1063" s="59" t="s">
        <v>1070</v>
      </c>
      <c r="D1063" s="62">
        <v>930</v>
      </c>
      <c r="E1063" s="86">
        <v>11269</v>
      </c>
      <c r="F1063" s="86">
        <v>66997</v>
      </c>
      <c r="G1063" s="86">
        <v>48733</v>
      </c>
      <c r="H1063" s="86">
        <v>500</v>
      </c>
      <c r="I1063" s="86">
        <v>500</v>
      </c>
      <c r="K1063" s="66">
        <v>41004</v>
      </c>
      <c r="L1063" s="66"/>
      <c r="M1063" s="66">
        <v>41004</v>
      </c>
      <c r="N1063" s="62">
        <f t="shared" si="467"/>
        <v>4</v>
      </c>
      <c r="O1063" s="66" t="s">
        <v>1070</v>
      </c>
      <c r="P1063" s="66">
        <v>1</v>
      </c>
      <c r="Q1063" s="66">
        <f t="shared" si="468"/>
        <v>930</v>
      </c>
      <c r="R1063" s="66">
        <f t="shared" si="469"/>
        <v>11269</v>
      </c>
      <c r="S1063" s="66">
        <f t="shared" si="470"/>
        <v>66997</v>
      </c>
      <c r="T1063" s="66">
        <f t="shared" si="471"/>
        <v>48733</v>
      </c>
      <c r="U1063" s="66">
        <f t="shared" si="472"/>
        <v>500</v>
      </c>
      <c r="V1063" s="66">
        <f t="shared" si="473"/>
        <v>500</v>
      </c>
      <c r="W1063" s="66"/>
      <c r="X1063" s="62">
        <v>41004</v>
      </c>
      <c r="Y1063" s="62">
        <f t="shared" si="474"/>
        <v>4</v>
      </c>
      <c r="Z1063" s="59" t="s">
        <v>1070</v>
      </c>
      <c r="AA1063" s="62">
        <v>1</v>
      </c>
      <c r="AB1063" s="62">
        <f t="shared" ca="1" si="475"/>
        <v>1</v>
      </c>
      <c r="AC1063" s="62">
        <f t="shared" ca="1" si="476"/>
        <v>930</v>
      </c>
      <c r="AD1063" s="62">
        <f t="shared" ca="1" si="477"/>
        <v>11269</v>
      </c>
      <c r="AE1063" s="62">
        <f t="shared" ca="1" si="478"/>
        <v>66997</v>
      </c>
      <c r="AF1063" s="62">
        <f t="shared" ca="1" si="479"/>
        <v>48733</v>
      </c>
      <c r="AG1063" s="62">
        <f t="shared" ca="1" si="480"/>
        <v>500</v>
      </c>
      <c r="AH1063" s="62">
        <f t="shared" ca="1" si="481"/>
        <v>500</v>
      </c>
      <c r="AL1063" s="66"/>
      <c r="AO1063" s="138">
        <f t="shared" si="482"/>
        <v>41004</v>
      </c>
      <c r="AP1063" s="138" t="str">
        <f t="shared" si="483"/>
        <v>Eggendorf im Traunkreis</v>
      </c>
      <c r="AQ1063" s="138">
        <f t="shared" ca="1" si="484"/>
        <v>11269</v>
      </c>
      <c r="AR1063" s="138">
        <f t="shared" ca="1" si="485"/>
        <v>66997</v>
      </c>
      <c r="AS1063" s="138">
        <f t="shared" ca="1" si="486"/>
        <v>48733</v>
      </c>
      <c r="AT1063" s="138">
        <f t="shared" ca="1" si="487"/>
        <v>500</v>
      </c>
      <c r="AU1063" s="138">
        <f t="shared" ca="1" si="487"/>
        <v>500</v>
      </c>
      <c r="AV1063" s="135"/>
      <c r="AW1063" s="131">
        <v>41004</v>
      </c>
      <c r="AX1063" s="66">
        <f t="shared" si="488"/>
        <v>4</v>
      </c>
      <c r="AY1063" s="132" t="s">
        <v>1070</v>
      </c>
      <c r="AZ1063" s="107">
        <f t="shared" ca="1" si="489"/>
        <v>11269</v>
      </c>
      <c r="BA1063" s="107">
        <f t="shared" ca="1" si="490"/>
        <v>66997</v>
      </c>
      <c r="BB1063" s="107">
        <f t="shared" ca="1" si="491"/>
        <v>48733</v>
      </c>
      <c r="BC1063" s="107">
        <f t="shared" ca="1" si="492"/>
        <v>500</v>
      </c>
      <c r="BD1063" s="107">
        <f t="shared" ca="1" si="493"/>
        <v>500</v>
      </c>
    </row>
    <row r="1064" spans="1:56" x14ac:dyDescent="0.15">
      <c r="A1064" s="62">
        <v>41005</v>
      </c>
      <c r="B1064" s="62">
        <f t="shared" si="466"/>
        <v>4</v>
      </c>
      <c r="C1064" s="59" t="s">
        <v>1069</v>
      </c>
      <c r="D1064" s="62">
        <v>11794</v>
      </c>
      <c r="E1064" s="86">
        <v>31402</v>
      </c>
      <c r="F1064" s="86">
        <v>1210842</v>
      </c>
      <c r="G1064" s="86">
        <v>6549832</v>
      </c>
      <c r="H1064" s="86">
        <v>500</v>
      </c>
      <c r="I1064" s="86">
        <v>500</v>
      </c>
      <c r="K1064" s="66">
        <v>41005</v>
      </c>
      <c r="L1064" s="66"/>
      <c r="M1064" s="66">
        <v>41005</v>
      </c>
      <c r="N1064" s="62">
        <f t="shared" si="467"/>
        <v>4</v>
      </c>
      <c r="O1064" s="66" t="s">
        <v>1069</v>
      </c>
      <c r="P1064" s="66">
        <v>1</v>
      </c>
      <c r="Q1064" s="66">
        <f t="shared" si="468"/>
        <v>11794</v>
      </c>
      <c r="R1064" s="66">
        <f t="shared" si="469"/>
        <v>31402</v>
      </c>
      <c r="S1064" s="66">
        <f t="shared" si="470"/>
        <v>1210842</v>
      </c>
      <c r="T1064" s="66">
        <f t="shared" si="471"/>
        <v>6549832</v>
      </c>
      <c r="U1064" s="66">
        <f t="shared" si="472"/>
        <v>500</v>
      </c>
      <c r="V1064" s="66">
        <f t="shared" si="473"/>
        <v>500</v>
      </c>
      <c r="W1064" s="66"/>
      <c r="X1064" s="62">
        <v>41005</v>
      </c>
      <c r="Y1064" s="62">
        <f t="shared" si="474"/>
        <v>4</v>
      </c>
      <c r="Z1064" s="59" t="s">
        <v>1069</v>
      </c>
      <c r="AA1064" s="62">
        <v>1</v>
      </c>
      <c r="AB1064" s="62">
        <f t="shared" ca="1" si="475"/>
        <v>1</v>
      </c>
      <c r="AC1064" s="62">
        <f t="shared" ca="1" si="476"/>
        <v>11794</v>
      </c>
      <c r="AD1064" s="62">
        <f t="shared" ca="1" si="477"/>
        <v>31402</v>
      </c>
      <c r="AE1064" s="62">
        <f t="shared" ca="1" si="478"/>
        <v>1210842</v>
      </c>
      <c r="AF1064" s="62">
        <f t="shared" ca="1" si="479"/>
        <v>6549832</v>
      </c>
      <c r="AG1064" s="62">
        <f t="shared" ca="1" si="480"/>
        <v>500</v>
      </c>
      <c r="AH1064" s="62">
        <f t="shared" ca="1" si="481"/>
        <v>500</v>
      </c>
      <c r="AL1064" s="66"/>
      <c r="AO1064" s="138">
        <f t="shared" si="482"/>
        <v>41005</v>
      </c>
      <c r="AP1064" s="138" t="str">
        <f t="shared" si="483"/>
        <v>Enns</v>
      </c>
      <c r="AQ1064" s="138">
        <f t="shared" ca="1" si="484"/>
        <v>31402</v>
      </c>
      <c r="AR1064" s="138">
        <f t="shared" ca="1" si="485"/>
        <v>1210842</v>
      </c>
      <c r="AS1064" s="138">
        <f t="shared" ca="1" si="486"/>
        <v>6549832</v>
      </c>
      <c r="AT1064" s="138">
        <f t="shared" ca="1" si="487"/>
        <v>500</v>
      </c>
      <c r="AU1064" s="138">
        <f t="shared" ca="1" si="487"/>
        <v>500</v>
      </c>
      <c r="AV1064" s="135"/>
      <c r="AW1064" s="131">
        <v>41005</v>
      </c>
      <c r="AX1064" s="66">
        <f t="shared" si="488"/>
        <v>4</v>
      </c>
      <c r="AY1064" s="132" t="s">
        <v>1069</v>
      </c>
      <c r="AZ1064" s="107">
        <f t="shared" ca="1" si="489"/>
        <v>31402</v>
      </c>
      <c r="BA1064" s="107">
        <f t="shared" ca="1" si="490"/>
        <v>1210842</v>
      </c>
      <c r="BB1064" s="107">
        <f t="shared" ca="1" si="491"/>
        <v>6549832</v>
      </c>
      <c r="BC1064" s="107">
        <f t="shared" ca="1" si="492"/>
        <v>500</v>
      </c>
      <c r="BD1064" s="107">
        <f t="shared" ca="1" si="493"/>
        <v>500</v>
      </c>
    </row>
    <row r="1065" spans="1:56" x14ac:dyDescent="0.15">
      <c r="A1065" s="62">
        <v>41006</v>
      </c>
      <c r="B1065" s="62">
        <f t="shared" si="466"/>
        <v>4</v>
      </c>
      <c r="C1065" s="59" t="s">
        <v>1068</v>
      </c>
      <c r="D1065" s="62">
        <v>1357</v>
      </c>
      <c r="E1065" s="86">
        <v>23624</v>
      </c>
      <c r="F1065" s="86">
        <v>76359</v>
      </c>
      <c r="G1065" s="86">
        <v>115638</v>
      </c>
      <c r="H1065" s="86">
        <v>500</v>
      </c>
      <c r="I1065" s="86">
        <v>500</v>
      </c>
      <c r="K1065" s="66">
        <v>41006</v>
      </c>
      <c r="L1065" s="66"/>
      <c r="M1065" s="66">
        <v>41006</v>
      </c>
      <c r="N1065" s="62">
        <f t="shared" si="467"/>
        <v>4</v>
      </c>
      <c r="O1065" s="66" t="s">
        <v>1068</v>
      </c>
      <c r="P1065" s="66">
        <v>1</v>
      </c>
      <c r="Q1065" s="66">
        <f t="shared" si="468"/>
        <v>1357</v>
      </c>
      <c r="R1065" s="66">
        <f t="shared" si="469"/>
        <v>23624</v>
      </c>
      <c r="S1065" s="66">
        <f t="shared" si="470"/>
        <v>76359</v>
      </c>
      <c r="T1065" s="66">
        <f t="shared" si="471"/>
        <v>115638</v>
      </c>
      <c r="U1065" s="66">
        <f t="shared" si="472"/>
        <v>500</v>
      </c>
      <c r="V1065" s="66">
        <f t="shared" si="473"/>
        <v>500</v>
      </c>
      <c r="W1065" s="66"/>
      <c r="X1065" s="62">
        <v>41006</v>
      </c>
      <c r="Y1065" s="62">
        <f t="shared" si="474"/>
        <v>4</v>
      </c>
      <c r="Z1065" s="59" t="s">
        <v>1068</v>
      </c>
      <c r="AA1065" s="62">
        <v>1</v>
      </c>
      <c r="AB1065" s="62">
        <f t="shared" ca="1" si="475"/>
        <v>1</v>
      </c>
      <c r="AC1065" s="62">
        <f t="shared" ca="1" si="476"/>
        <v>1357</v>
      </c>
      <c r="AD1065" s="62">
        <f t="shared" ca="1" si="477"/>
        <v>23624</v>
      </c>
      <c r="AE1065" s="62">
        <f t="shared" ca="1" si="478"/>
        <v>76359</v>
      </c>
      <c r="AF1065" s="62">
        <f t="shared" ca="1" si="479"/>
        <v>115638</v>
      </c>
      <c r="AG1065" s="62">
        <f t="shared" ca="1" si="480"/>
        <v>500</v>
      </c>
      <c r="AH1065" s="62">
        <f t="shared" ca="1" si="481"/>
        <v>500</v>
      </c>
      <c r="AL1065" s="66"/>
      <c r="AO1065" s="138">
        <f t="shared" si="482"/>
        <v>41006</v>
      </c>
      <c r="AP1065" s="138" t="str">
        <f t="shared" si="483"/>
        <v>Hargelsberg</v>
      </c>
      <c r="AQ1065" s="138">
        <f t="shared" ca="1" si="484"/>
        <v>23624</v>
      </c>
      <c r="AR1065" s="138">
        <f t="shared" ca="1" si="485"/>
        <v>76359</v>
      </c>
      <c r="AS1065" s="138">
        <f t="shared" ca="1" si="486"/>
        <v>115638</v>
      </c>
      <c r="AT1065" s="138">
        <f t="shared" ca="1" si="487"/>
        <v>500</v>
      </c>
      <c r="AU1065" s="138">
        <f t="shared" ca="1" si="487"/>
        <v>500</v>
      </c>
      <c r="AV1065" s="135"/>
      <c r="AW1065" s="131">
        <v>41006</v>
      </c>
      <c r="AX1065" s="66">
        <f t="shared" si="488"/>
        <v>4</v>
      </c>
      <c r="AY1065" s="132" t="s">
        <v>1068</v>
      </c>
      <c r="AZ1065" s="107">
        <f t="shared" ca="1" si="489"/>
        <v>23624</v>
      </c>
      <c r="BA1065" s="107">
        <f t="shared" ca="1" si="490"/>
        <v>76359</v>
      </c>
      <c r="BB1065" s="107">
        <f t="shared" ca="1" si="491"/>
        <v>115638</v>
      </c>
      <c r="BC1065" s="107">
        <f t="shared" ca="1" si="492"/>
        <v>500</v>
      </c>
      <c r="BD1065" s="107">
        <f t="shared" ca="1" si="493"/>
        <v>500</v>
      </c>
    </row>
    <row r="1066" spans="1:56" x14ac:dyDescent="0.15">
      <c r="A1066" s="62">
        <v>41007</v>
      </c>
      <c r="B1066" s="62">
        <f t="shared" si="466"/>
        <v>4</v>
      </c>
      <c r="C1066" s="59" t="s">
        <v>1067</v>
      </c>
      <c r="D1066" s="62">
        <v>6012</v>
      </c>
      <c r="E1066" s="86">
        <v>12397</v>
      </c>
      <c r="F1066" s="86">
        <v>805147</v>
      </c>
      <c r="G1066" s="86">
        <v>6247092</v>
      </c>
      <c r="H1066" s="86">
        <v>500</v>
      </c>
      <c r="I1066" s="86">
        <v>500</v>
      </c>
      <c r="K1066" s="66">
        <v>41007</v>
      </c>
      <c r="L1066" s="66"/>
      <c r="M1066" s="66">
        <v>41007</v>
      </c>
      <c r="N1066" s="62">
        <f t="shared" si="467"/>
        <v>4</v>
      </c>
      <c r="O1066" s="66" t="s">
        <v>1067</v>
      </c>
      <c r="P1066" s="66">
        <v>1</v>
      </c>
      <c r="Q1066" s="66">
        <f t="shared" si="468"/>
        <v>6012</v>
      </c>
      <c r="R1066" s="66">
        <f t="shared" si="469"/>
        <v>12397</v>
      </c>
      <c r="S1066" s="66">
        <f t="shared" si="470"/>
        <v>805147</v>
      </c>
      <c r="T1066" s="66">
        <f t="shared" si="471"/>
        <v>6247092</v>
      </c>
      <c r="U1066" s="66">
        <f t="shared" si="472"/>
        <v>500</v>
      </c>
      <c r="V1066" s="66">
        <f t="shared" si="473"/>
        <v>500</v>
      </c>
      <c r="W1066" s="66"/>
      <c r="X1066" s="62">
        <v>41007</v>
      </c>
      <c r="Y1066" s="62">
        <f t="shared" si="474"/>
        <v>4</v>
      </c>
      <c r="Z1066" s="59" t="s">
        <v>1067</v>
      </c>
      <c r="AA1066" s="62">
        <v>1</v>
      </c>
      <c r="AB1066" s="62">
        <f t="shared" ca="1" si="475"/>
        <v>1</v>
      </c>
      <c r="AC1066" s="62">
        <f t="shared" ca="1" si="476"/>
        <v>6012</v>
      </c>
      <c r="AD1066" s="62">
        <f t="shared" ca="1" si="477"/>
        <v>12397</v>
      </c>
      <c r="AE1066" s="62">
        <f t="shared" ca="1" si="478"/>
        <v>805147</v>
      </c>
      <c r="AF1066" s="62">
        <f t="shared" ca="1" si="479"/>
        <v>6247092</v>
      </c>
      <c r="AG1066" s="62">
        <f t="shared" ca="1" si="480"/>
        <v>500</v>
      </c>
      <c r="AH1066" s="62">
        <f t="shared" ca="1" si="481"/>
        <v>500</v>
      </c>
      <c r="AL1066" s="66"/>
      <c r="AO1066" s="138">
        <f t="shared" si="482"/>
        <v>41007</v>
      </c>
      <c r="AP1066" s="138" t="str">
        <f t="shared" si="483"/>
        <v>Hörsching</v>
      </c>
      <c r="AQ1066" s="138">
        <f t="shared" ca="1" si="484"/>
        <v>12397</v>
      </c>
      <c r="AR1066" s="138">
        <f t="shared" ca="1" si="485"/>
        <v>805147</v>
      </c>
      <c r="AS1066" s="138">
        <f t="shared" ca="1" si="486"/>
        <v>6247092</v>
      </c>
      <c r="AT1066" s="138">
        <f t="shared" ca="1" si="487"/>
        <v>500</v>
      </c>
      <c r="AU1066" s="138">
        <f t="shared" ca="1" si="487"/>
        <v>500</v>
      </c>
      <c r="AV1066" s="135"/>
      <c r="AW1066" s="131">
        <v>41007</v>
      </c>
      <c r="AX1066" s="66">
        <f t="shared" si="488"/>
        <v>4</v>
      </c>
      <c r="AY1066" s="132" t="s">
        <v>1067</v>
      </c>
      <c r="AZ1066" s="107">
        <f t="shared" ca="1" si="489"/>
        <v>12397</v>
      </c>
      <c r="BA1066" s="107">
        <f t="shared" ca="1" si="490"/>
        <v>805147</v>
      </c>
      <c r="BB1066" s="107">
        <f t="shared" ca="1" si="491"/>
        <v>6247092</v>
      </c>
      <c r="BC1066" s="107">
        <f t="shared" ca="1" si="492"/>
        <v>500</v>
      </c>
      <c r="BD1066" s="107">
        <f t="shared" ca="1" si="493"/>
        <v>500</v>
      </c>
    </row>
    <row r="1067" spans="1:56" x14ac:dyDescent="0.15">
      <c r="A1067" s="62">
        <v>41008</v>
      </c>
      <c r="B1067" s="62">
        <f t="shared" si="466"/>
        <v>4</v>
      </c>
      <c r="C1067" s="59" t="s">
        <v>1066</v>
      </c>
      <c r="D1067" s="62">
        <v>1856</v>
      </c>
      <c r="E1067" s="86">
        <v>15655</v>
      </c>
      <c r="F1067" s="86">
        <v>106552</v>
      </c>
      <c r="G1067" s="86">
        <v>143443</v>
      </c>
      <c r="H1067" s="86">
        <v>500</v>
      </c>
      <c r="I1067" s="86">
        <v>500</v>
      </c>
      <c r="K1067" s="66">
        <v>41008</v>
      </c>
      <c r="L1067" s="66"/>
      <c r="M1067" s="66">
        <v>41008</v>
      </c>
      <c r="N1067" s="62">
        <f t="shared" si="467"/>
        <v>4</v>
      </c>
      <c r="O1067" s="66" t="s">
        <v>1066</v>
      </c>
      <c r="P1067" s="66">
        <v>1</v>
      </c>
      <c r="Q1067" s="66">
        <f t="shared" si="468"/>
        <v>1856</v>
      </c>
      <c r="R1067" s="66">
        <f t="shared" si="469"/>
        <v>15655</v>
      </c>
      <c r="S1067" s="66">
        <f t="shared" si="470"/>
        <v>106552</v>
      </c>
      <c r="T1067" s="66">
        <f t="shared" si="471"/>
        <v>143443</v>
      </c>
      <c r="U1067" s="66">
        <f t="shared" si="472"/>
        <v>500</v>
      </c>
      <c r="V1067" s="66">
        <f t="shared" si="473"/>
        <v>500</v>
      </c>
      <c r="W1067" s="66"/>
      <c r="X1067" s="62">
        <v>41008</v>
      </c>
      <c r="Y1067" s="62">
        <f t="shared" si="474"/>
        <v>4</v>
      </c>
      <c r="Z1067" s="59" t="s">
        <v>1066</v>
      </c>
      <c r="AA1067" s="62">
        <v>1</v>
      </c>
      <c r="AB1067" s="62">
        <f t="shared" ca="1" si="475"/>
        <v>1</v>
      </c>
      <c r="AC1067" s="62">
        <f t="shared" ca="1" si="476"/>
        <v>1856</v>
      </c>
      <c r="AD1067" s="62">
        <f t="shared" ca="1" si="477"/>
        <v>15655</v>
      </c>
      <c r="AE1067" s="62">
        <f t="shared" ca="1" si="478"/>
        <v>106552</v>
      </c>
      <c r="AF1067" s="62">
        <f t="shared" ca="1" si="479"/>
        <v>143443</v>
      </c>
      <c r="AG1067" s="62">
        <f t="shared" ca="1" si="480"/>
        <v>500</v>
      </c>
      <c r="AH1067" s="62">
        <f t="shared" ca="1" si="481"/>
        <v>500</v>
      </c>
      <c r="AL1067" s="66"/>
      <c r="AO1067" s="138">
        <f t="shared" si="482"/>
        <v>41008</v>
      </c>
      <c r="AP1067" s="138" t="str">
        <f t="shared" si="483"/>
        <v>Hofkirchen im Traunkreis</v>
      </c>
      <c r="AQ1067" s="138">
        <f t="shared" ca="1" si="484"/>
        <v>15655</v>
      </c>
      <c r="AR1067" s="138">
        <f t="shared" ca="1" si="485"/>
        <v>106552</v>
      </c>
      <c r="AS1067" s="138">
        <f t="shared" ca="1" si="486"/>
        <v>143443</v>
      </c>
      <c r="AT1067" s="138">
        <f t="shared" ca="1" si="487"/>
        <v>500</v>
      </c>
      <c r="AU1067" s="138">
        <f t="shared" ca="1" si="487"/>
        <v>500</v>
      </c>
      <c r="AV1067" s="135"/>
      <c r="AW1067" s="131">
        <v>41008</v>
      </c>
      <c r="AX1067" s="66">
        <f t="shared" si="488"/>
        <v>4</v>
      </c>
      <c r="AY1067" s="132" t="s">
        <v>1066</v>
      </c>
      <c r="AZ1067" s="107">
        <f t="shared" ca="1" si="489"/>
        <v>15655</v>
      </c>
      <c r="BA1067" s="107">
        <f t="shared" ca="1" si="490"/>
        <v>106552</v>
      </c>
      <c r="BB1067" s="107">
        <f t="shared" ca="1" si="491"/>
        <v>143443</v>
      </c>
      <c r="BC1067" s="107">
        <f t="shared" ca="1" si="492"/>
        <v>500</v>
      </c>
      <c r="BD1067" s="107">
        <f t="shared" ca="1" si="493"/>
        <v>500</v>
      </c>
    </row>
    <row r="1068" spans="1:56" x14ac:dyDescent="0.15">
      <c r="A1068" s="62">
        <v>41009</v>
      </c>
      <c r="B1068" s="62">
        <f t="shared" si="466"/>
        <v>4</v>
      </c>
      <c r="C1068" s="59" t="s">
        <v>1065</v>
      </c>
      <c r="D1068" s="62">
        <v>2786</v>
      </c>
      <c r="E1068" s="86">
        <v>21474</v>
      </c>
      <c r="F1068" s="86">
        <v>175555</v>
      </c>
      <c r="G1068" s="86">
        <v>455474</v>
      </c>
      <c r="H1068" s="86">
        <v>500</v>
      </c>
      <c r="I1068" s="86">
        <v>500</v>
      </c>
      <c r="K1068" s="66">
        <v>41009</v>
      </c>
      <c r="L1068" s="66"/>
      <c r="M1068" s="66">
        <v>41009</v>
      </c>
      <c r="N1068" s="62">
        <f t="shared" si="467"/>
        <v>4</v>
      </c>
      <c r="O1068" s="66" t="s">
        <v>1065</v>
      </c>
      <c r="P1068" s="66">
        <v>1</v>
      </c>
      <c r="Q1068" s="66">
        <f t="shared" si="468"/>
        <v>2786</v>
      </c>
      <c r="R1068" s="66">
        <f t="shared" si="469"/>
        <v>21474</v>
      </c>
      <c r="S1068" s="66">
        <f t="shared" si="470"/>
        <v>175555</v>
      </c>
      <c r="T1068" s="66">
        <f t="shared" si="471"/>
        <v>455474</v>
      </c>
      <c r="U1068" s="66">
        <f t="shared" si="472"/>
        <v>500</v>
      </c>
      <c r="V1068" s="66">
        <f t="shared" si="473"/>
        <v>500</v>
      </c>
      <c r="W1068" s="66"/>
      <c r="X1068" s="62">
        <v>41009</v>
      </c>
      <c r="Y1068" s="62">
        <f t="shared" si="474"/>
        <v>4</v>
      </c>
      <c r="Z1068" s="59" t="s">
        <v>1065</v>
      </c>
      <c r="AA1068" s="62">
        <v>1</v>
      </c>
      <c r="AB1068" s="62">
        <f t="shared" ca="1" si="475"/>
        <v>1</v>
      </c>
      <c r="AC1068" s="62">
        <f t="shared" ca="1" si="476"/>
        <v>2786</v>
      </c>
      <c r="AD1068" s="62">
        <f t="shared" ca="1" si="477"/>
        <v>21474</v>
      </c>
      <c r="AE1068" s="62">
        <f t="shared" ca="1" si="478"/>
        <v>175555</v>
      </c>
      <c r="AF1068" s="62">
        <f t="shared" ca="1" si="479"/>
        <v>455474</v>
      </c>
      <c r="AG1068" s="62">
        <f t="shared" ca="1" si="480"/>
        <v>500</v>
      </c>
      <c r="AH1068" s="62">
        <f t="shared" ca="1" si="481"/>
        <v>500</v>
      </c>
      <c r="AL1068" s="66"/>
      <c r="AO1068" s="138">
        <f t="shared" si="482"/>
        <v>41009</v>
      </c>
      <c r="AP1068" s="138" t="str">
        <f t="shared" si="483"/>
        <v>Kematen an der Krems</v>
      </c>
      <c r="AQ1068" s="138">
        <f t="shared" ca="1" si="484"/>
        <v>21474</v>
      </c>
      <c r="AR1068" s="138">
        <f t="shared" ca="1" si="485"/>
        <v>175555</v>
      </c>
      <c r="AS1068" s="138">
        <f t="shared" ca="1" si="486"/>
        <v>455474</v>
      </c>
      <c r="AT1068" s="138">
        <f t="shared" ca="1" si="487"/>
        <v>500</v>
      </c>
      <c r="AU1068" s="138">
        <f t="shared" ca="1" si="487"/>
        <v>500</v>
      </c>
      <c r="AV1068" s="135"/>
      <c r="AW1068" s="131">
        <v>41009</v>
      </c>
      <c r="AX1068" s="66">
        <f t="shared" si="488"/>
        <v>4</v>
      </c>
      <c r="AY1068" s="132" t="s">
        <v>1065</v>
      </c>
      <c r="AZ1068" s="107">
        <f t="shared" ca="1" si="489"/>
        <v>21474</v>
      </c>
      <c r="BA1068" s="107">
        <f t="shared" ca="1" si="490"/>
        <v>175555</v>
      </c>
      <c r="BB1068" s="107">
        <f t="shared" ca="1" si="491"/>
        <v>455474</v>
      </c>
      <c r="BC1068" s="107">
        <f t="shared" ca="1" si="492"/>
        <v>500</v>
      </c>
      <c r="BD1068" s="107">
        <f t="shared" ca="1" si="493"/>
        <v>500</v>
      </c>
    </row>
    <row r="1069" spans="1:56" x14ac:dyDescent="0.15">
      <c r="A1069" s="62">
        <v>41010</v>
      </c>
      <c r="B1069" s="62">
        <f t="shared" si="466"/>
        <v>4</v>
      </c>
      <c r="C1069" s="59" t="s">
        <v>1064</v>
      </c>
      <c r="D1069" s="62">
        <v>2366</v>
      </c>
      <c r="E1069" s="86">
        <v>18813</v>
      </c>
      <c r="F1069" s="86">
        <v>164130</v>
      </c>
      <c r="G1069" s="86">
        <v>277909</v>
      </c>
      <c r="H1069" s="86">
        <v>500</v>
      </c>
      <c r="I1069" s="86">
        <v>500</v>
      </c>
      <c r="K1069" s="66">
        <v>41010</v>
      </c>
      <c r="L1069" s="66"/>
      <c r="M1069" s="66">
        <v>41010</v>
      </c>
      <c r="N1069" s="62">
        <f t="shared" si="467"/>
        <v>4</v>
      </c>
      <c r="O1069" s="66" t="s">
        <v>1064</v>
      </c>
      <c r="P1069" s="66">
        <v>1</v>
      </c>
      <c r="Q1069" s="66">
        <f t="shared" si="468"/>
        <v>2366</v>
      </c>
      <c r="R1069" s="66">
        <f t="shared" si="469"/>
        <v>18813</v>
      </c>
      <c r="S1069" s="66">
        <f t="shared" si="470"/>
        <v>164130</v>
      </c>
      <c r="T1069" s="66">
        <f t="shared" si="471"/>
        <v>277909</v>
      </c>
      <c r="U1069" s="66">
        <f t="shared" si="472"/>
        <v>500</v>
      </c>
      <c r="V1069" s="66">
        <f t="shared" si="473"/>
        <v>500</v>
      </c>
      <c r="W1069" s="66"/>
      <c r="X1069" s="62">
        <v>41010</v>
      </c>
      <c r="Y1069" s="62">
        <f t="shared" si="474"/>
        <v>4</v>
      </c>
      <c r="Z1069" s="59" t="s">
        <v>1064</v>
      </c>
      <c r="AA1069" s="62">
        <v>1</v>
      </c>
      <c r="AB1069" s="62">
        <f t="shared" ca="1" si="475"/>
        <v>1</v>
      </c>
      <c r="AC1069" s="62">
        <f t="shared" ca="1" si="476"/>
        <v>2366</v>
      </c>
      <c r="AD1069" s="62">
        <f t="shared" ca="1" si="477"/>
        <v>18813</v>
      </c>
      <c r="AE1069" s="62">
        <f t="shared" ca="1" si="478"/>
        <v>164130</v>
      </c>
      <c r="AF1069" s="62">
        <f t="shared" ca="1" si="479"/>
        <v>277909</v>
      </c>
      <c r="AG1069" s="62">
        <f t="shared" ca="1" si="480"/>
        <v>500</v>
      </c>
      <c r="AH1069" s="62">
        <f t="shared" ca="1" si="481"/>
        <v>500</v>
      </c>
      <c r="AL1069" s="66"/>
      <c r="AO1069" s="138">
        <f t="shared" si="482"/>
        <v>41010</v>
      </c>
      <c r="AP1069" s="138" t="str">
        <f t="shared" si="483"/>
        <v>Kirchberg-Thening</v>
      </c>
      <c r="AQ1069" s="138">
        <f t="shared" ca="1" si="484"/>
        <v>18813</v>
      </c>
      <c r="AR1069" s="138">
        <f t="shared" ca="1" si="485"/>
        <v>164130</v>
      </c>
      <c r="AS1069" s="138">
        <f t="shared" ca="1" si="486"/>
        <v>277909</v>
      </c>
      <c r="AT1069" s="138">
        <f t="shared" ca="1" si="487"/>
        <v>500</v>
      </c>
      <c r="AU1069" s="138">
        <f t="shared" ca="1" si="487"/>
        <v>500</v>
      </c>
      <c r="AV1069" s="135"/>
      <c r="AW1069" s="131">
        <v>41010</v>
      </c>
      <c r="AX1069" s="66">
        <f t="shared" si="488"/>
        <v>4</v>
      </c>
      <c r="AY1069" s="132" t="s">
        <v>1064</v>
      </c>
      <c r="AZ1069" s="107">
        <f t="shared" ca="1" si="489"/>
        <v>18813</v>
      </c>
      <c r="BA1069" s="107">
        <f t="shared" ca="1" si="490"/>
        <v>164130</v>
      </c>
      <c r="BB1069" s="107">
        <f t="shared" ca="1" si="491"/>
        <v>277909</v>
      </c>
      <c r="BC1069" s="107">
        <f t="shared" ca="1" si="492"/>
        <v>500</v>
      </c>
      <c r="BD1069" s="107">
        <f t="shared" ca="1" si="493"/>
        <v>500</v>
      </c>
    </row>
    <row r="1070" spans="1:56" x14ac:dyDescent="0.15">
      <c r="A1070" s="62">
        <v>41011</v>
      </c>
      <c r="B1070" s="62">
        <f t="shared" si="466"/>
        <v>4</v>
      </c>
      <c r="C1070" s="59" t="s">
        <v>1063</v>
      </c>
      <c r="D1070" s="62">
        <v>3368</v>
      </c>
      <c r="E1070" s="86">
        <v>23756</v>
      </c>
      <c r="F1070" s="86">
        <v>286734</v>
      </c>
      <c r="G1070" s="86">
        <v>393715</v>
      </c>
      <c r="H1070" s="86">
        <v>500</v>
      </c>
      <c r="I1070" s="86">
        <v>500</v>
      </c>
      <c r="K1070" s="66">
        <v>41011</v>
      </c>
      <c r="L1070" s="66"/>
      <c r="M1070" s="66">
        <v>41011</v>
      </c>
      <c r="N1070" s="62">
        <f t="shared" si="467"/>
        <v>4</v>
      </c>
      <c r="O1070" s="66" t="s">
        <v>1063</v>
      </c>
      <c r="P1070" s="66">
        <v>1</v>
      </c>
      <c r="Q1070" s="66">
        <f t="shared" si="468"/>
        <v>3368</v>
      </c>
      <c r="R1070" s="66">
        <f t="shared" si="469"/>
        <v>23756</v>
      </c>
      <c r="S1070" s="66">
        <f t="shared" si="470"/>
        <v>286734</v>
      </c>
      <c r="T1070" s="66">
        <f t="shared" si="471"/>
        <v>393715</v>
      </c>
      <c r="U1070" s="66">
        <f t="shared" si="472"/>
        <v>500</v>
      </c>
      <c r="V1070" s="66">
        <f t="shared" si="473"/>
        <v>500</v>
      </c>
      <c r="W1070" s="66"/>
      <c r="X1070" s="62">
        <v>41011</v>
      </c>
      <c r="Y1070" s="62">
        <f t="shared" si="474"/>
        <v>4</v>
      </c>
      <c r="Z1070" s="59" t="s">
        <v>1063</v>
      </c>
      <c r="AA1070" s="62">
        <v>1</v>
      </c>
      <c r="AB1070" s="62">
        <f t="shared" ca="1" si="475"/>
        <v>1</v>
      </c>
      <c r="AC1070" s="62">
        <f t="shared" ca="1" si="476"/>
        <v>3368</v>
      </c>
      <c r="AD1070" s="62">
        <f t="shared" ca="1" si="477"/>
        <v>23756</v>
      </c>
      <c r="AE1070" s="62">
        <f t="shared" ca="1" si="478"/>
        <v>286734</v>
      </c>
      <c r="AF1070" s="62">
        <f t="shared" ca="1" si="479"/>
        <v>393715</v>
      </c>
      <c r="AG1070" s="62">
        <f t="shared" ca="1" si="480"/>
        <v>500</v>
      </c>
      <c r="AH1070" s="62">
        <f t="shared" ca="1" si="481"/>
        <v>500</v>
      </c>
      <c r="AL1070" s="66"/>
      <c r="AO1070" s="138">
        <f t="shared" si="482"/>
        <v>41011</v>
      </c>
      <c r="AP1070" s="138" t="str">
        <f t="shared" si="483"/>
        <v>Kronstorf</v>
      </c>
      <c r="AQ1070" s="138">
        <f t="shared" ca="1" si="484"/>
        <v>23756</v>
      </c>
      <c r="AR1070" s="138">
        <f t="shared" ca="1" si="485"/>
        <v>286734</v>
      </c>
      <c r="AS1070" s="138">
        <f t="shared" ca="1" si="486"/>
        <v>393715</v>
      </c>
      <c r="AT1070" s="138">
        <f t="shared" ca="1" si="487"/>
        <v>500</v>
      </c>
      <c r="AU1070" s="138">
        <f t="shared" ca="1" si="487"/>
        <v>500</v>
      </c>
      <c r="AV1070" s="135"/>
      <c r="AW1070" s="131">
        <v>41011</v>
      </c>
      <c r="AX1070" s="66">
        <f t="shared" si="488"/>
        <v>4</v>
      </c>
      <c r="AY1070" s="132" t="s">
        <v>1063</v>
      </c>
      <c r="AZ1070" s="107">
        <f t="shared" ca="1" si="489"/>
        <v>23756</v>
      </c>
      <c r="BA1070" s="107">
        <f t="shared" ca="1" si="490"/>
        <v>286734</v>
      </c>
      <c r="BB1070" s="107">
        <f t="shared" ca="1" si="491"/>
        <v>393715</v>
      </c>
      <c r="BC1070" s="107">
        <f t="shared" ca="1" si="492"/>
        <v>500</v>
      </c>
      <c r="BD1070" s="107">
        <f t="shared" ca="1" si="493"/>
        <v>500</v>
      </c>
    </row>
    <row r="1071" spans="1:56" x14ac:dyDescent="0.15">
      <c r="A1071" s="62">
        <v>41012</v>
      </c>
      <c r="B1071" s="62">
        <f t="shared" si="466"/>
        <v>4</v>
      </c>
      <c r="C1071" s="59" t="s">
        <v>1062</v>
      </c>
      <c r="D1071" s="62">
        <v>27930</v>
      </c>
      <c r="E1071" s="86">
        <v>20269</v>
      </c>
      <c r="F1071" s="86">
        <v>2879007</v>
      </c>
      <c r="G1071" s="86">
        <v>13032002</v>
      </c>
      <c r="H1071" s="86">
        <v>500</v>
      </c>
      <c r="I1071" s="86">
        <v>500</v>
      </c>
      <c r="K1071" s="66">
        <v>41012</v>
      </c>
      <c r="L1071" s="66"/>
      <c r="M1071" s="66">
        <v>41012</v>
      </c>
      <c r="N1071" s="62">
        <f t="shared" si="467"/>
        <v>4</v>
      </c>
      <c r="O1071" s="66" t="s">
        <v>1062</v>
      </c>
      <c r="P1071" s="66">
        <v>1</v>
      </c>
      <c r="Q1071" s="66">
        <f t="shared" si="468"/>
        <v>27930</v>
      </c>
      <c r="R1071" s="66">
        <f t="shared" si="469"/>
        <v>20269</v>
      </c>
      <c r="S1071" s="66">
        <f t="shared" si="470"/>
        <v>2879007</v>
      </c>
      <c r="T1071" s="66">
        <f t="shared" si="471"/>
        <v>13032002</v>
      </c>
      <c r="U1071" s="66">
        <f t="shared" si="472"/>
        <v>500</v>
      </c>
      <c r="V1071" s="66">
        <f t="shared" si="473"/>
        <v>500</v>
      </c>
      <c r="W1071" s="66"/>
      <c r="X1071" s="62">
        <v>41012</v>
      </c>
      <c r="Y1071" s="62">
        <f t="shared" si="474"/>
        <v>4</v>
      </c>
      <c r="Z1071" s="59" t="s">
        <v>1062</v>
      </c>
      <c r="AA1071" s="62">
        <v>1</v>
      </c>
      <c r="AB1071" s="62">
        <f t="shared" ca="1" si="475"/>
        <v>1</v>
      </c>
      <c r="AC1071" s="62">
        <f t="shared" ca="1" si="476"/>
        <v>27930</v>
      </c>
      <c r="AD1071" s="62">
        <f t="shared" ca="1" si="477"/>
        <v>20269</v>
      </c>
      <c r="AE1071" s="62">
        <f t="shared" ca="1" si="478"/>
        <v>2879007</v>
      </c>
      <c r="AF1071" s="62">
        <f t="shared" ca="1" si="479"/>
        <v>13032002</v>
      </c>
      <c r="AG1071" s="62">
        <f t="shared" ca="1" si="480"/>
        <v>500</v>
      </c>
      <c r="AH1071" s="62">
        <f t="shared" ca="1" si="481"/>
        <v>500</v>
      </c>
      <c r="AL1071" s="66"/>
      <c r="AO1071" s="138">
        <f t="shared" si="482"/>
        <v>41012</v>
      </c>
      <c r="AP1071" s="138" t="str">
        <f t="shared" si="483"/>
        <v>Leonding</v>
      </c>
      <c r="AQ1071" s="138">
        <f t="shared" ca="1" si="484"/>
        <v>20269</v>
      </c>
      <c r="AR1071" s="138">
        <f t="shared" ca="1" si="485"/>
        <v>2879007</v>
      </c>
      <c r="AS1071" s="138">
        <f t="shared" ca="1" si="486"/>
        <v>13032002</v>
      </c>
      <c r="AT1071" s="138">
        <f t="shared" ca="1" si="487"/>
        <v>500</v>
      </c>
      <c r="AU1071" s="138">
        <f t="shared" ca="1" si="487"/>
        <v>500</v>
      </c>
      <c r="AV1071" s="135"/>
      <c r="AW1071" s="131">
        <v>41012</v>
      </c>
      <c r="AX1071" s="66">
        <f t="shared" si="488"/>
        <v>4</v>
      </c>
      <c r="AY1071" s="132" t="s">
        <v>1062</v>
      </c>
      <c r="AZ1071" s="107">
        <f t="shared" ca="1" si="489"/>
        <v>20269</v>
      </c>
      <c r="BA1071" s="107">
        <f t="shared" ca="1" si="490"/>
        <v>2879007</v>
      </c>
      <c r="BB1071" s="107">
        <f t="shared" ca="1" si="491"/>
        <v>13032002</v>
      </c>
      <c r="BC1071" s="107">
        <f t="shared" ca="1" si="492"/>
        <v>500</v>
      </c>
      <c r="BD1071" s="107">
        <f t="shared" ca="1" si="493"/>
        <v>500</v>
      </c>
    </row>
    <row r="1072" spans="1:56" x14ac:dyDescent="0.15">
      <c r="A1072" s="62">
        <v>41013</v>
      </c>
      <c r="B1072" s="62">
        <f t="shared" si="466"/>
        <v>4</v>
      </c>
      <c r="C1072" s="59" t="s">
        <v>1061</v>
      </c>
      <c r="D1072" s="62">
        <v>6119</v>
      </c>
      <c r="E1072" s="86">
        <v>45669</v>
      </c>
      <c r="F1072" s="86">
        <v>636995</v>
      </c>
      <c r="G1072" s="86">
        <v>5649973</v>
      </c>
      <c r="H1072" s="86">
        <v>500</v>
      </c>
      <c r="I1072" s="86">
        <v>500</v>
      </c>
      <c r="K1072" s="66">
        <v>41013</v>
      </c>
      <c r="L1072" s="66"/>
      <c r="M1072" s="66">
        <v>41013</v>
      </c>
      <c r="N1072" s="62">
        <f t="shared" si="467"/>
        <v>4</v>
      </c>
      <c r="O1072" s="66" t="s">
        <v>1061</v>
      </c>
      <c r="P1072" s="66">
        <v>1</v>
      </c>
      <c r="Q1072" s="66">
        <f t="shared" si="468"/>
        <v>6119</v>
      </c>
      <c r="R1072" s="66">
        <f t="shared" si="469"/>
        <v>45669</v>
      </c>
      <c r="S1072" s="66">
        <f t="shared" si="470"/>
        <v>636995</v>
      </c>
      <c r="T1072" s="66">
        <f t="shared" si="471"/>
        <v>5649973</v>
      </c>
      <c r="U1072" s="66">
        <f t="shared" si="472"/>
        <v>500</v>
      </c>
      <c r="V1072" s="66">
        <f t="shared" si="473"/>
        <v>500</v>
      </c>
      <c r="W1072" s="66"/>
      <c r="X1072" s="62">
        <v>41013</v>
      </c>
      <c r="Y1072" s="62">
        <f t="shared" si="474"/>
        <v>4</v>
      </c>
      <c r="Z1072" s="59" t="s">
        <v>1061</v>
      </c>
      <c r="AA1072" s="62">
        <v>1</v>
      </c>
      <c r="AB1072" s="62">
        <f t="shared" ca="1" si="475"/>
        <v>1</v>
      </c>
      <c r="AC1072" s="62">
        <f t="shared" ca="1" si="476"/>
        <v>6119</v>
      </c>
      <c r="AD1072" s="62">
        <f t="shared" ca="1" si="477"/>
        <v>45669</v>
      </c>
      <c r="AE1072" s="62">
        <f t="shared" ca="1" si="478"/>
        <v>636995</v>
      </c>
      <c r="AF1072" s="62">
        <f t="shared" ca="1" si="479"/>
        <v>5649973</v>
      </c>
      <c r="AG1072" s="62">
        <f t="shared" ca="1" si="480"/>
        <v>500</v>
      </c>
      <c r="AH1072" s="62">
        <f t="shared" ca="1" si="481"/>
        <v>500</v>
      </c>
      <c r="AL1072" s="66"/>
      <c r="AO1072" s="138">
        <f t="shared" si="482"/>
        <v>41013</v>
      </c>
      <c r="AP1072" s="138" t="str">
        <f t="shared" si="483"/>
        <v>St. Florian</v>
      </c>
      <c r="AQ1072" s="138">
        <f t="shared" ca="1" si="484"/>
        <v>45669</v>
      </c>
      <c r="AR1072" s="138">
        <f t="shared" ca="1" si="485"/>
        <v>636995</v>
      </c>
      <c r="AS1072" s="138">
        <f t="shared" ca="1" si="486"/>
        <v>5649973</v>
      </c>
      <c r="AT1072" s="138">
        <f t="shared" ca="1" si="487"/>
        <v>500</v>
      </c>
      <c r="AU1072" s="138">
        <f t="shared" ca="1" si="487"/>
        <v>500</v>
      </c>
      <c r="AV1072" s="135"/>
      <c r="AW1072" s="131">
        <v>41013</v>
      </c>
      <c r="AX1072" s="66">
        <f t="shared" si="488"/>
        <v>4</v>
      </c>
      <c r="AY1072" s="132" t="s">
        <v>1061</v>
      </c>
      <c r="AZ1072" s="107">
        <f t="shared" ca="1" si="489"/>
        <v>45669</v>
      </c>
      <c r="BA1072" s="107">
        <f t="shared" ca="1" si="490"/>
        <v>636995</v>
      </c>
      <c r="BB1072" s="107">
        <f t="shared" ca="1" si="491"/>
        <v>5649973</v>
      </c>
      <c r="BC1072" s="107">
        <f t="shared" ca="1" si="492"/>
        <v>500</v>
      </c>
      <c r="BD1072" s="107">
        <f t="shared" ca="1" si="493"/>
        <v>500</v>
      </c>
    </row>
    <row r="1073" spans="1:56" x14ac:dyDescent="0.15">
      <c r="A1073" s="62">
        <v>41014</v>
      </c>
      <c r="B1073" s="62">
        <f t="shared" si="466"/>
        <v>4</v>
      </c>
      <c r="C1073" s="59" t="s">
        <v>1060</v>
      </c>
      <c r="D1073" s="62">
        <v>6141</v>
      </c>
      <c r="E1073" s="86">
        <v>15914</v>
      </c>
      <c r="F1073" s="86">
        <v>489520</v>
      </c>
      <c r="G1073" s="86">
        <v>1302655</v>
      </c>
      <c r="H1073" s="86">
        <v>500</v>
      </c>
      <c r="I1073" s="86">
        <v>500</v>
      </c>
      <c r="K1073" s="66">
        <v>41014</v>
      </c>
      <c r="L1073" s="66"/>
      <c r="M1073" s="66">
        <v>41014</v>
      </c>
      <c r="N1073" s="62">
        <f t="shared" si="467"/>
        <v>4</v>
      </c>
      <c r="O1073" s="66" t="s">
        <v>1060</v>
      </c>
      <c r="P1073" s="66">
        <v>1</v>
      </c>
      <c r="Q1073" s="66">
        <f t="shared" si="468"/>
        <v>6141</v>
      </c>
      <c r="R1073" s="66">
        <f t="shared" si="469"/>
        <v>15914</v>
      </c>
      <c r="S1073" s="66">
        <f t="shared" si="470"/>
        <v>489520</v>
      </c>
      <c r="T1073" s="66">
        <f t="shared" si="471"/>
        <v>1302655</v>
      </c>
      <c r="U1073" s="66">
        <f t="shared" si="472"/>
        <v>500</v>
      </c>
      <c r="V1073" s="66">
        <f t="shared" si="473"/>
        <v>500</v>
      </c>
      <c r="W1073" s="66"/>
      <c r="X1073" s="62">
        <v>41014</v>
      </c>
      <c r="Y1073" s="62">
        <f t="shared" si="474"/>
        <v>4</v>
      </c>
      <c r="Z1073" s="59" t="s">
        <v>1060</v>
      </c>
      <c r="AA1073" s="62">
        <v>1</v>
      </c>
      <c r="AB1073" s="62">
        <f t="shared" ca="1" si="475"/>
        <v>1</v>
      </c>
      <c r="AC1073" s="62">
        <f t="shared" ca="1" si="476"/>
        <v>6141</v>
      </c>
      <c r="AD1073" s="62">
        <f t="shared" ca="1" si="477"/>
        <v>15914</v>
      </c>
      <c r="AE1073" s="62">
        <f t="shared" ca="1" si="478"/>
        <v>489520</v>
      </c>
      <c r="AF1073" s="62">
        <f t="shared" ca="1" si="479"/>
        <v>1302655</v>
      </c>
      <c r="AG1073" s="62">
        <f t="shared" ca="1" si="480"/>
        <v>500</v>
      </c>
      <c r="AH1073" s="62">
        <f t="shared" ca="1" si="481"/>
        <v>500</v>
      </c>
      <c r="AL1073" s="66"/>
      <c r="AO1073" s="138">
        <f t="shared" si="482"/>
        <v>41014</v>
      </c>
      <c r="AP1073" s="138" t="str">
        <f t="shared" si="483"/>
        <v>Neuhofen an der Krems</v>
      </c>
      <c r="AQ1073" s="138">
        <f t="shared" ca="1" si="484"/>
        <v>15914</v>
      </c>
      <c r="AR1073" s="138">
        <f t="shared" ca="1" si="485"/>
        <v>489520</v>
      </c>
      <c r="AS1073" s="138">
        <f t="shared" ca="1" si="486"/>
        <v>1302655</v>
      </c>
      <c r="AT1073" s="138">
        <f t="shared" ca="1" si="487"/>
        <v>500</v>
      </c>
      <c r="AU1073" s="138">
        <f t="shared" ca="1" si="487"/>
        <v>500</v>
      </c>
      <c r="AV1073" s="135"/>
      <c r="AW1073" s="131">
        <v>41014</v>
      </c>
      <c r="AX1073" s="66">
        <f t="shared" si="488"/>
        <v>4</v>
      </c>
      <c r="AY1073" s="132" t="s">
        <v>1060</v>
      </c>
      <c r="AZ1073" s="107">
        <f t="shared" ca="1" si="489"/>
        <v>15914</v>
      </c>
      <c r="BA1073" s="107">
        <f t="shared" ca="1" si="490"/>
        <v>489520</v>
      </c>
      <c r="BB1073" s="107">
        <f t="shared" ca="1" si="491"/>
        <v>1302655</v>
      </c>
      <c r="BC1073" s="107">
        <f t="shared" ca="1" si="492"/>
        <v>500</v>
      </c>
      <c r="BD1073" s="107">
        <f t="shared" ca="1" si="493"/>
        <v>500</v>
      </c>
    </row>
    <row r="1074" spans="1:56" x14ac:dyDescent="0.15">
      <c r="A1074" s="62">
        <v>41015</v>
      </c>
      <c r="B1074" s="62">
        <f t="shared" si="466"/>
        <v>4</v>
      </c>
      <c r="C1074" s="59" t="s">
        <v>1059</v>
      </c>
      <c r="D1074" s="62">
        <v>2034</v>
      </c>
      <c r="E1074" s="86">
        <v>26368</v>
      </c>
      <c r="F1074" s="86">
        <v>145286</v>
      </c>
      <c r="G1074" s="86">
        <v>210484</v>
      </c>
      <c r="H1074" s="86">
        <v>500</v>
      </c>
      <c r="I1074" s="86">
        <v>500</v>
      </c>
      <c r="K1074" s="66">
        <v>41015</v>
      </c>
      <c r="L1074" s="66"/>
      <c r="M1074" s="66">
        <v>41015</v>
      </c>
      <c r="N1074" s="62">
        <f t="shared" si="467"/>
        <v>4</v>
      </c>
      <c r="O1074" s="66" t="s">
        <v>1059</v>
      </c>
      <c r="P1074" s="66">
        <v>1</v>
      </c>
      <c r="Q1074" s="66">
        <f t="shared" si="468"/>
        <v>2034</v>
      </c>
      <c r="R1074" s="66">
        <f t="shared" si="469"/>
        <v>26368</v>
      </c>
      <c r="S1074" s="66">
        <f t="shared" si="470"/>
        <v>145286</v>
      </c>
      <c r="T1074" s="66">
        <f t="shared" si="471"/>
        <v>210484</v>
      </c>
      <c r="U1074" s="66">
        <f t="shared" si="472"/>
        <v>500</v>
      </c>
      <c r="V1074" s="66">
        <f t="shared" si="473"/>
        <v>500</v>
      </c>
      <c r="W1074" s="66"/>
      <c r="X1074" s="62">
        <v>41015</v>
      </c>
      <c r="Y1074" s="62">
        <f t="shared" si="474"/>
        <v>4</v>
      </c>
      <c r="Z1074" s="59" t="s">
        <v>1059</v>
      </c>
      <c r="AA1074" s="62">
        <v>1</v>
      </c>
      <c r="AB1074" s="62">
        <f t="shared" ca="1" si="475"/>
        <v>1</v>
      </c>
      <c r="AC1074" s="62">
        <f t="shared" ca="1" si="476"/>
        <v>2034</v>
      </c>
      <c r="AD1074" s="62">
        <f t="shared" ca="1" si="477"/>
        <v>26368</v>
      </c>
      <c r="AE1074" s="62">
        <f t="shared" ca="1" si="478"/>
        <v>145286</v>
      </c>
      <c r="AF1074" s="62">
        <f t="shared" ca="1" si="479"/>
        <v>210484</v>
      </c>
      <c r="AG1074" s="62">
        <f t="shared" ca="1" si="480"/>
        <v>500</v>
      </c>
      <c r="AH1074" s="62">
        <f t="shared" ca="1" si="481"/>
        <v>500</v>
      </c>
      <c r="AL1074" s="66"/>
      <c r="AO1074" s="138">
        <f t="shared" si="482"/>
        <v>41015</v>
      </c>
      <c r="AP1074" s="138" t="str">
        <f t="shared" si="483"/>
        <v>Niederneukirchen</v>
      </c>
      <c r="AQ1074" s="138">
        <f t="shared" ca="1" si="484"/>
        <v>26368</v>
      </c>
      <c r="AR1074" s="138">
        <f t="shared" ca="1" si="485"/>
        <v>145286</v>
      </c>
      <c r="AS1074" s="138">
        <f t="shared" ca="1" si="486"/>
        <v>210484</v>
      </c>
      <c r="AT1074" s="138">
        <f t="shared" ca="1" si="487"/>
        <v>500</v>
      </c>
      <c r="AU1074" s="138">
        <f t="shared" ca="1" si="487"/>
        <v>500</v>
      </c>
      <c r="AV1074" s="135"/>
      <c r="AW1074" s="131">
        <v>41015</v>
      </c>
      <c r="AX1074" s="66">
        <f t="shared" si="488"/>
        <v>4</v>
      </c>
      <c r="AY1074" s="132" t="s">
        <v>1059</v>
      </c>
      <c r="AZ1074" s="107">
        <f t="shared" ca="1" si="489"/>
        <v>26368</v>
      </c>
      <c r="BA1074" s="107">
        <f t="shared" ca="1" si="490"/>
        <v>145286</v>
      </c>
      <c r="BB1074" s="107">
        <f t="shared" ca="1" si="491"/>
        <v>210484</v>
      </c>
      <c r="BC1074" s="107">
        <f t="shared" ca="1" si="492"/>
        <v>500</v>
      </c>
      <c r="BD1074" s="107">
        <f t="shared" ca="1" si="493"/>
        <v>500</v>
      </c>
    </row>
    <row r="1075" spans="1:56" x14ac:dyDescent="0.15">
      <c r="A1075" s="62">
        <v>41016</v>
      </c>
      <c r="B1075" s="62">
        <f t="shared" si="466"/>
        <v>4</v>
      </c>
      <c r="C1075" s="59" t="s">
        <v>1058</v>
      </c>
      <c r="D1075" s="62">
        <v>2088</v>
      </c>
      <c r="E1075" s="86">
        <v>16518</v>
      </c>
      <c r="F1075" s="86">
        <v>157793</v>
      </c>
      <c r="G1075" s="86">
        <v>661988</v>
      </c>
      <c r="H1075" s="86">
        <v>500</v>
      </c>
      <c r="I1075" s="86">
        <v>500</v>
      </c>
      <c r="K1075" s="66">
        <v>41016</v>
      </c>
      <c r="L1075" s="66"/>
      <c r="M1075" s="66">
        <v>41016</v>
      </c>
      <c r="N1075" s="62">
        <f t="shared" si="467"/>
        <v>4</v>
      </c>
      <c r="O1075" s="66" t="s">
        <v>1058</v>
      </c>
      <c r="P1075" s="66">
        <v>1</v>
      </c>
      <c r="Q1075" s="66">
        <f t="shared" si="468"/>
        <v>2088</v>
      </c>
      <c r="R1075" s="66">
        <f t="shared" si="469"/>
        <v>16518</v>
      </c>
      <c r="S1075" s="66">
        <f t="shared" si="470"/>
        <v>157793</v>
      </c>
      <c r="T1075" s="66">
        <f t="shared" si="471"/>
        <v>661988</v>
      </c>
      <c r="U1075" s="66">
        <f t="shared" si="472"/>
        <v>500</v>
      </c>
      <c r="V1075" s="66">
        <f t="shared" si="473"/>
        <v>500</v>
      </c>
      <c r="W1075" s="66"/>
      <c r="X1075" s="62">
        <v>41016</v>
      </c>
      <c r="Y1075" s="62">
        <f t="shared" si="474"/>
        <v>4</v>
      </c>
      <c r="Z1075" s="59" t="s">
        <v>1058</v>
      </c>
      <c r="AA1075" s="62">
        <v>1</v>
      </c>
      <c r="AB1075" s="62">
        <f t="shared" ca="1" si="475"/>
        <v>1</v>
      </c>
      <c r="AC1075" s="62">
        <f t="shared" ca="1" si="476"/>
        <v>2088</v>
      </c>
      <c r="AD1075" s="62">
        <f t="shared" ca="1" si="477"/>
        <v>16518</v>
      </c>
      <c r="AE1075" s="62">
        <f t="shared" ca="1" si="478"/>
        <v>157793</v>
      </c>
      <c r="AF1075" s="62">
        <f t="shared" ca="1" si="479"/>
        <v>661988</v>
      </c>
      <c r="AG1075" s="62">
        <f t="shared" ca="1" si="480"/>
        <v>500</v>
      </c>
      <c r="AH1075" s="62">
        <f t="shared" ca="1" si="481"/>
        <v>500</v>
      </c>
      <c r="AL1075" s="66"/>
      <c r="AO1075" s="138">
        <f t="shared" si="482"/>
        <v>41016</v>
      </c>
      <c r="AP1075" s="138" t="str">
        <f t="shared" si="483"/>
        <v>Oftering</v>
      </c>
      <c r="AQ1075" s="138">
        <f t="shared" ca="1" si="484"/>
        <v>16518</v>
      </c>
      <c r="AR1075" s="138">
        <f t="shared" ca="1" si="485"/>
        <v>157793</v>
      </c>
      <c r="AS1075" s="138">
        <f t="shared" ca="1" si="486"/>
        <v>661988</v>
      </c>
      <c r="AT1075" s="138">
        <f t="shared" ca="1" si="487"/>
        <v>500</v>
      </c>
      <c r="AU1075" s="138">
        <f t="shared" ca="1" si="487"/>
        <v>500</v>
      </c>
      <c r="AV1075" s="135"/>
      <c r="AW1075" s="131">
        <v>41016</v>
      </c>
      <c r="AX1075" s="66">
        <f t="shared" si="488"/>
        <v>4</v>
      </c>
      <c r="AY1075" s="132" t="s">
        <v>1058</v>
      </c>
      <c r="AZ1075" s="107">
        <f t="shared" ca="1" si="489"/>
        <v>16518</v>
      </c>
      <c r="BA1075" s="107">
        <f t="shared" ca="1" si="490"/>
        <v>157793</v>
      </c>
      <c r="BB1075" s="107">
        <f t="shared" ca="1" si="491"/>
        <v>661988</v>
      </c>
      <c r="BC1075" s="107">
        <f t="shared" ca="1" si="492"/>
        <v>500</v>
      </c>
      <c r="BD1075" s="107">
        <f t="shared" ca="1" si="493"/>
        <v>500</v>
      </c>
    </row>
    <row r="1076" spans="1:56" x14ac:dyDescent="0.15">
      <c r="A1076" s="62">
        <v>41017</v>
      </c>
      <c r="B1076" s="62">
        <f t="shared" si="466"/>
        <v>4</v>
      </c>
      <c r="C1076" s="59" t="s">
        <v>1057</v>
      </c>
      <c r="D1076" s="62">
        <v>7435</v>
      </c>
      <c r="E1076" s="86">
        <v>14565</v>
      </c>
      <c r="F1076" s="86">
        <v>1182631</v>
      </c>
      <c r="G1076" s="86">
        <v>7680577</v>
      </c>
      <c r="H1076" s="86">
        <v>500</v>
      </c>
      <c r="I1076" s="86">
        <v>500</v>
      </c>
      <c r="K1076" s="66">
        <v>41017</v>
      </c>
      <c r="L1076" s="66"/>
      <c r="M1076" s="66">
        <v>41017</v>
      </c>
      <c r="N1076" s="62">
        <f t="shared" si="467"/>
        <v>4</v>
      </c>
      <c r="O1076" s="66" t="s">
        <v>1057</v>
      </c>
      <c r="P1076" s="66">
        <v>1</v>
      </c>
      <c r="Q1076" s="66">
        <f t="shared" si="468"/>
        <v>7435</v>
      </c>
      <c r="R1076" s="66">
        <f t="shared" si="469"/>
        <v>14565</v>
      </c>
      <c r="S1076" s="66">
        <f t="shared" si="470"/>
        <v>1182631</v>
      </c>
      <c r="T1076" s="66">
        <f t="shared" si="471"/>
        <v>7680577</v>
      </c>
      <c r="U1076" s="66">
        <f t="shared" si="472"/>
        <v>500</v>
      </c>
      <c r="V1076" s="66">
        <f t="shared" si="473"/>
        <v>500</v>
      </c>
      <c r="W1076" s="66"/>
      <c r="X1076" s="62">
        <v>41017</v>
      </c>
      <c r="Y1076" s="62">
        <f t="shared" si="474"/>
        <v>4</v>
      </c>
      <c r="Z1076" s="59" t="s">
        <v>1057</v>
      </c>
      <c r="AA1076" s="62">
        <v>1</v>
      </c>
      <c r="AB1076" s="62">
        <f t="shared" ca="1" si="475"/>
        <v>1</v>
      </c>
      <c r="AC1076" s="62">
        <f t="shared" ca="1" si="476"/>
        <v>7435</v>
      </c>
      <c r="AD1076" s="62">
        <f t="shared" ca="1" si="477"/>
        <v>14565</v>
      </c>
      <c r="AE1076" s="62">
        <f t="shared" ca="1" si="478"/>
        <v>1182631</v>
      </c>
      <c r="AF1076" s="62">
        <f t="shared" ca="1" si="479"/>
        <v>7680577</v>
      </c>
      <c r="AG1076" s="62">
        <f t="shared" ca="1" si="480"/>
        <v>500</v>
      </c>
      <c r="AH1076" s="62">
        <f t="shared" ca="1" si="481"/>
        <v>500</v>
      </c>
      <c r="AL1076" s="66"/>
      <c r="AO1076" s="138">
        <f t="shared" si="482"/>
        <v>41017</v>
      </c>
      <c r="AP1076" s="138" t="str">
        <f t="shared" si="483"/>
        <v>Pasching</v>
      </c>
      <c r="AQ1076" s="138">
        <f t="shared" ca="1" si="484"/>
        <v>14565</v>
      </c>
      <c r="AR1076" s="138">
        <f t="shared" ca="1" si="485"/>
        <v>1182631</v>
      </c>
      <c r="AS1076" s="138">
        <f t="shared" ca="1" si="486"/>
        <v>7680577</v>
      </c>
      <c r="AT1076" s="138">
        <f t="shared" ca="1" si="487"/>
        <v>500</v>
      </c>
      <c r="AU1076" s="138">
        <f t="shared" ca="1" si="487"/>
        <v>500</v>
      </c>
      <c r="AV1076" s="135"/>
      <c r="AW1076" s="131">
        <v>41017</v>
      </c>
      <c r="AX1076" s="66">
        <f t="shared" si="488"/>
        <v>4</v>
      </c>
      <c r="AY1076" s="132" t="s">
        <v>1057</v>
      </c>
      <c r="AZ1076" s="107">
        <f t="shared" ca="1" si="489"/>
        <v>14565</v>
      </c>
      <c r="BA1076" s="107">
        <f t="shared" ca="1" si="490"/>
        <v>1182631</v>
      </c>
      <c r="BB1076" s="107">
        <f t="shared" ca="1" si="491"/>
        <v>7680577</v>
      </c>
      <c r="BC1076" s="107">
        <f t="shared" ca="1" si="492"/>
        <v>500</v>
      </c>
      <c r="BD1076" s="107">
        <f t="shared" ca="1" si="493"/>
        <v>500</v>
      </c>
    </row>
    <row r="1077" spans="1:56" x14ac:dyDescent="0.15">
      <c r="A1077" s="62">
        <v>41018</v>
      </c>
      <c r="B1077" s="62">
        <f t="shared" si="466"/>
        <v>4</v>
      </c>
      <c r="C1077" s="59" t="s">
        <v>1056</v>
      </c>
      <c r="D1077" s="62">
        <v>1864</v>
      </c>
      <c r="E1077" s="86">
        <v>19677</v>
      </c>
      <c r="F1077" s="86">
        <v>90224</v>
      </c>
      <c r="G1077" s="86">
        <v>95732</v>
      </c>
      <c r="H1077" s="86">
        <v>500</v>
      </c>
      <c r="I1077" s="86">
        <v>500</v>
      </c>
      <c r="K1077" s="66">
        <v>41018</v>
      </c>
      <c r="L1077" s="66"/>
      <c r="M1077" s="66">
        <v>41018</v>
      </c>
      <c r="N1077" s="62">
        <f t="shared" si="467"/>
        <v>4</v>
      </c>
      <c r="O1077" s="66" t="s">
        <v>1056</v>
      </c>
      <c r="P1077" s="66">
        <v>1</v>
      </c>
      <c r="Q1077" s="66">
        <f t="shared" si="468"/>
        <v>1864</v>
      </c>
      <c r="R1077" s="66">
        <f t="shared" si="469"/>
        <v>19677</v>
      </c>
      <c r="S1077" s="66">
        <f t="shared" si="470"/>
        <v>90224</v>
      </c>
      <c r="T1077" s="66">
        <f t="shared" si="471"/>
        <v>95732</v>
      </c>
      <c r="U1077" s="66">
        <f t="shared" si="472"/>
        <v>500</v>
      </c>
      <c r="V1077" s="66">
        <f t="shared" si="473"/>
        <v>500</v>
      </c>
      <c r="W1077" s="66"/>
      <c r="X1077" s="62">
        <v>41018</v>
      </c>
      <c r="Y1077" s="62">
        <f t="shared" si="474"/>
        <v>4</v>
      </c>
      <c r="Z1077" s="59" t="s">
        <v>1056</v>
      </c>
      <c r="AA1077" s="62">
        <v>1</v>
      </c>
      <c r="AB1077" s="62">
        <f t="shared" ca="1" si="475"/>
        <v>1</v>
      </c>
      <c r="AC1077" s="62">
        <f t="shared" ca="1" si="476"/>
        <v>1864</v>
      </c>
      <c r="AD1077" s="62">
        <f t="shared" ca="1" si="477"/>
        <v>19677</v>
      </c>
      <c r="AE1077" s="62">
        <f t="shared" ca="1" si="478"/>
        <v>90224</v>
      </c>
      <c r="AF1077" s="62">
        <f t="shared" ca="1" si="479"/>
        <v>95732</v>
      </c>
      <c r="AG1077" s="62">
        <f t="shared" ca="1" si="480"/>
        <v>500</v>
      </c>
      <c r="AH1077" s="62">
        <f t="shared" ca="1" si="481"/>
        <v>500</v>
      </c>
      <c r="AL1077" s="66"/>
      <c r="AO1077" s="138">
        <f t="shared" si="482"/>
        <v>41018</v>
      </c>
      <c r="AP1077" s="138" t="str">
        <f t="shared" si="483"/>
        <v>Piberbach</v>
      </c>
      <c r="AQ1077" s="138">
        <f t="shared" ca="1" si="484"/>
        <v>19677</v>
      </c>
      <c r="AR1077" s="138">
        <f t="shared" ca="1" si="485"/>
        <v>90224</v>
      </c>
      <c r="AS1077" s="138">
        <f t="shared" ca="1" si="486"/>
        <v>95732</v>
      </c>
      <c r="AT1077" s="138">
        <f t="shared" ca="1" si="487"/>
        <v>500</v>
      </c>
      <c r="AU1077" s="138">
        <f t="shared" ca="1" si="487"/>
        <v>500</v>
      </c>
      <c r="AV1077" s="135"/>
      <c r="AW1077" s="131">
        <v>41018</v>
      </c>
      <c r="AX1077" s="66">
        <f t="shared" si="488"/>
        <v>4</v>
      </c>
      <c r="AY1077" s="132" t="s">
        <v>1056</v>
      </c>
      <c r="AZ1077" s="107">
        <f t="shared" ca="1" si="489"/>
        <v>19677</v>
      </c>
      <c r="BA1077" s="107">
        <f t="shared" ca="1" si="490"/>
        <v>90224</v>
      </c>
      <c r="BB1077" s="107">
        <f t="shared" ca="1" si="491"/>
        <v>95732</v>
      </c>
      <c r="BC1077" s="107">
        <f t="shared" ca="1" si="492"/>
        <v>500</v>
      </c>
      <c r="BD1077" s="107">
        <f t="shared" ca="1" si="493"/>
        <v>500</v>
      </c>
    </row>
    <row r="1078" spans="1:56" x14ac:dyDescent="0.15">
      <c r="A1078" s="62">
        <v>41019</v>
      </c>
      <c r="B1078" s="62">
        <f t="shared" si="466"/>
        <v>4</v>
      </c>
      <c r="C1078" s="59" t="s">
        <v>1055</v>
      </c>
      <c r="D1078" s="62">
        <v>3893</v>
      </c>
      <c r="E1078" s="86">
        <v>15085</v>
      </c>
      <c r="F1078" s="86">
        <v>322790</v>
      </c>
      <c r="G1078" s="86">
        <v>755034</v>
      </c>
      <c r="H1078" s="86">
        <v>500</v>
      </c>
      <c r="I1078" s="86">
        <v>500</v>
      </c>
      <c r="K1078" s="66">
        <v>41019</v>
      </c>
      <c r="L1078" s="66"/>
      <c r="M1078" s="66">
        <v>41019</v>
      </c>
      <c r="N1078" s="62">
        <f t="shared" si="467"/>
        <v>4</v>
      </c>
      <c r="O1078" s="66" t="s">
        <v>1055</v>
      </c>
      <c r="P1078" s="66">
        <v>1</v>
      </c>
      <c r="Q1078" s="66">
        <f t="shared" si="468"/>
        <v>3893</v>
      </c>
      <c r="R1078" s="66">
        <f t="shared" si="469"/>
        <v>15085</v>
      </c>
      <c r="S1078" s="66">
        <f t="shared" si="470"/>
        <v>322790</v>
      </c>
      <c r="T1078" s="66">
        <f t="shared" si="471"/>
        <v>755034</v>
      </c>
      <c r="U1078" s="66">
        <f t="shared" si="472"/>
        <v>500</v>
      </c>
      <c r="V1078" s="66">
        <f t="shared" si="473"/>
        <v>500</v>
      </c>
      <c r="W1078" s="66"/>
      <c r="X1078" s="62">
        <v>41019</v>
      </c>
      <c r="Y1078" s="62">
        <f t="shared" si="474"/>
        <v>4</v>
      </c>
      <c r="Z1078" s="59" t="s">
        <v>1055</v>
      </c>
      <c r="AA1078" s="62">
        <v>1</v>
      </c>
      <c r="AB1078" s="62">
        <f t="shared" ca="1" si="475"/>
        <v>1</v>
      </c>
      <c r="AC1078" s="62">
        <f t="shared" ca="1" si="476"/>
        <v>3893</v>
      </c>
      <c r="AD1078" s="62">
        <f t="shared" ca="1" si="477"/>
        <v>15085</v>
      </c>
      <c r="AE1078" s="62">
        <f t="shared" ca="1" si="478"/>
        <v>322790</v>
      </c>
      <c r="AF1078" s="62">
        <f t="shared" ca="1" si="479"/>
        <v>755034</v>
      </c>
      <c r="AG1078" s="62">
        <f t="shared" ca="1" si="480"/>
        <v>500</v>
      </c>
      <c r="AH1078" s="62">
        <f t="shared" ca="1" si="481"/>
        <v>500</v>
      </c>
      <c r="AL1078" s="66"/>
      <c r="AO1078" s="138">
        <f t="shared" si="482"/>
        <v>41019</v>
      </c>
      <c r="AP1078" s="138" t="str">
        <f t="shared" si="483"/>
        <v>Pucking</v>
      </c>
      <c r="AQ1078" s="138">
        <f t="shared" ca="1" si="484"/>
        <v>15085</v>
      </c>
      <c r="AR1078" s="138">
        <f t="shared" ca="1" si="485"/>
        <v>322790</v>
      </c>
      <c r="AS1078" s="138">
        <f t="shared" ca="1" si="486"/>
        <v>755034</v>
      </c>
      <c r="AT1078" s="138">
        <f t="shared" ca="1" si="487"/>
        <v>500</v>
      </c>
      <c r="AU1078" s="138">
        <f t="shared" ca="1" si="487"/>
        <v>500</v>
      </c>
      <c r="AV1078" s="135"/>
      <c r="AW1078" s="131">
        <v>41019</v>
      </c>
      <c r="AX1078" s="66">
        <f t="shared" si="488"/>
        <v>4</v>
      </c>
      <c r="AY1078" s="132" t="s">
        <v>1055</v>
      </c>
      <c r="AZ1078" s="107">
        <f t="shared" ca="1" si="489"/>
        <v>15085</v>
      </c>
      <c r="BA1078" s="107">
        <f t="shared" ca="1" si="490"/>
        <v>322790</v>
      </c>
      <c r="BB1078" s="107">
        <f t="shared" ca="1" si="491"/>
        <v>755034</v>
      </c>
      <c r="BC1078" s="107">
        <f t="shared" ca="1" si="492"/>
        <v>500</v>
      </c>
      <c r="BD1078" s="107">
        <f t="shared" ca="1" si="493"/>
        <v>500</v>
      </c>
    </row>
    <row r="1079" spans="1:56" x14ac:dyDescent="0.15">
      <c r="A1079" s="62">
        <v>41020</v>
      </c>
      <c r="B1079" s="62">
        <f t="shared" si="466"/>
        <v>4</v>
      </c>
      <c r="C1079" s="59" t="s">
        <v>1054</v>
      </c>
      <c r="D1079" s="62">
        <v>4708</v>
      </c>
      <c r="E1079" s="86">
        <v>40114</v>
      </c>
      <c r="F1079" s="86">
        <v>351658</v>
      </c>
      <c r="G1079" s="86">
        <v>739569</v>
      </c>
      <c r="H1079" s="86">
        <v>500</v>
      </c>
      <c r="I1079" s="86">
        <v>500</v>
      </c>
      <c r="K1079" s="66">
        <v>41020</v>
      </c>
      <c r="L1079" s="66"/>
      <c r="M1079" s="66">
        <v>41020</v>
      </c>
      <c r="N1079" s="62">
        <f t="shared" si="467"/>
        <v>4</v>
      </c>
      <c r="O1079" s="66" t="s">
        <v>1054</v>
      </c>
      <c r="P1079" s="66">
        <v>1</v>
      </c>
      <c r="Q1079" s="66">
        <f t="shared" si="468"/>
        <v>4708</v>
      </c>
      <c r="R1079" s="66">
        <f t="shared" si="469"/>
        <v>40114</v>
      </c>
      <c r="S1079" s="66">
        <f t="shared" si="470"/>
        <v>351658</v>
      </c>
      <c r="T1079" s="66">
        <f t="shared" si="471"/>
        <v>739569</v>
      </c>
      <c r="U1079" s="66">
        <f t="shared" si="472"/>
        <v>500</v>
      </c>
      <c r="V1079" s="66">
        <f t="shared" si="473"/>
        <v>500</v>
      </c>
      <c r="W1079" s="66"/>
      <c r="X1079" s="62">
        <v>41020</v>
      </c>
      <c r="Y1079" s="62">
        <f t="shared" si="474"/>
        <v>4</v>
      </c>
      <c r="Z1079" s="59" t="s">
        <v>1054</v>
      </c>
      <c r="AA1079" s="62">
        <v>1</v>
      </c>
      <c r="AB1079" s="62">
        <f t="shared" ca="1" si="475"/>
        <v>1</v>
      </c>
      <c r="AC1079" s="62">
        <f t="shared" ca="1" si="476"/>
        <v>4708</v>
      </c>
      <c r="AD1079" s="62">
        <f t="shared" ca="1" si="477"/>
        <v>40114</v>
      </c>
      <c r="AE1079" s="62">
        <f t="shared" ca="1" si="478"/>
        <v>351658</v>
      </c>
      <c r="AF1079" s="62">
        <f t="shared" ca="1" si="479"/>
        <v>739569</v>
      </c>
      <c r="AG1079" s="62">
        <f t="shared" ca="1" si="480"/>
        <v>500</v>
      </c>
      <c r="AH1079" s="62">
        <f t="shared" ca="1" si="481"/>
        <v>500</v>
      </c>
      <c r="AL1079" s="66"/>
      <c r="AO1079" s="138">
        <f t="shared" si="482"/>
        <v>41020</v>
      </c>
      <c r="AP1079" s="138" t="str">
        <f t="shared" si="483"/>
        <v>St. Marien</v>
      </c>
      <c r="AQ1079" s="138">
        <f t="shared" ca="1" si="484"/>
        <v>40114</v>
      </c>
      <c r="AR1079" s="138">
        <f t="shared" ca="1" si="485"/>
        <v>351658</v>
      </c>
      <c r="AS1079" s="138">
        <f t="shared" ca="1" si="486"/>
        <v>739569</v>
      </c>
      <c r="AT1079" s="138">
        <f t="shared" ca="1" si="487"/>
        <v>500</v>
      </c>
      <c r="AU1079" s="138">
        <f t="shared" ca="1" si="487"/>
        <v>500</v>
      </c>
      <c r="AV1079" s="135"/>
      <c r="AW1079" s="131">
        <v>41020</v>
      </c>
      <c r="AX1079" s="66">
        <f t="shared" si="488"/>
        <v>4</v>
      </c>
      <c r="AY1079" s="132" t="s">
        <v>1054</v>
      </c>
      <c r="AZ1079" s="107">
        <f t="shared" ca="1" si="489"/>
        <v>40114</v>
      </c>
      <c r="BA1079" s="107">
        <f t="shared" ca="1" si="490"/>
        <v>351658</v>
      </c>
      <c r="BB1079" s="107">
        <f t="shared" ca="1" si="491"/>
        <v>739569</v>
      </c>
      <c r="BC1079" s="107">
        <f t="shared" ca="1" si="492"/>
        <v>500</v>
      </c>
      <c r="BD1079" s="107">
        <f t="shared" ca="1" si="493"/>
        <v>500</v>
      </c>
    </row>
    <row r="1080" spans="1:56" x14ac:dyDescent="0.15">
      <c r="A1080" s="62">
        <v>41021</v>
      </c>
      <c r="B1080" s="62">
        <f t="shared" si="466"/>
        <v>4</v>
      </c>
      <c r="C1080" s="59" t="s">
        <v>1053</v>
      </c>
      <c r="D1080" s="62">
        <v>24336</v>
      </c>
      <c r="E1080" s="86">
        <v>3592</v>
      </c>
      <c r="F1080" s="86">
        <v>2009383</v>
      </c>
      <c r="G1080" s="86">
        <v>10758475</v>
      </c>
      <c r="H1080" s="86">
        <v>500</v>
      </c>
      <c r="I1080" s="86">
        <v>500</v>
      </c>
      <c r="K1080" s="66">
        <v>41021</v>
      </c>
      <c r="L1080" s="66"/>
      <c r="M1080" s="66">
        <v>41021</v>
      </c>
      <c r="N1080" s="62">
        <f t="shared" si="467"/>
        <v>4</v>
      </c>
      <c r="O1080" s="66" t="s">
        <v>1053</v>
      </c>
      <c r="P1080" s="66">
        <v>1</v>
      </c>
      <c r="Q1080" s="66">
        <f t="shared" si="468"/>
        <v>24336</v>
      </c>
      <c r="R1080" s="66">
        <f t="shared" si="469"/>
        <v>3592</v>
      </c>
      <c r="S1080" s="66">
        <f t="shared" si="470"/>
        <v>2009383</v>
      </c>
      <c r="T1080" s="66">
        <f t="shared" si="471"/>
        <v>10758475</v>
      </c>
      <c r="U1080" s="66">
        <f t="shared" si="472"/>
        <v>500</v>
      </c>
      <c r="V1080" s="66">
        <f t="shared" si="473"/>
        <v>500</v>
      </c>
      <c r="W1080" s="66"/>
      <c r="X1080" s="62">
        <v>41021</v>
      </c>
      <c r="Y1080" s="62">
        <f t="shared" si="474"/>
        <v>4</v>
      </c>
      <c r="Z1080" s="59" t="s">
        <v>1053</v>
      </c>
      <c r="AA1080" s="62">
        <v>1</v>
      </c>
      <c r="AB1080" s="62">
        <f t="shared" ca="1" si="475"/>
        <v>1</v>
      </c>
      <c r="AC1080" s="62">
        <f t="shared" ca="1" si="476"/>
        <v>24336</v>
      </c>
      <c r="AD1080" s="62">
        <f t="shared" ca="1" si="477"/>
        <v>3592</v>
      </c>
      <c r="AE1080" s="62">
        <f t="shared" ca="1" si="478"/>
        <v>2009383</v>
      </c>
      <c r="AF1080" s="62">
        <f t="shared" ca="1" si="479"/>
        <v>10758475</v>
      </c>
      <c r="AG1080" s="62">
        <f t="shared" ca="1" si="480"/>
        <v>500</v>
      </c>
      <c r="AH1080" s="62">
        <f t="shared" ca="1" si="481"/>
        <v>500</v>
      </c>
      <c r="AL1080" s="66"/>
      <c r="AO1080" s="138">
        <f t="shared" si="482"/>
        <v>41021</v>
      </c>
      <c r="AP1080" s="138" t="str">
        <f t="shared" si="483"/>
        <v>Traun</v>
      </c>
      <c r="AQ1080" s="138">
        <f t="shared" ca="1" si="484"/>
        <v>3592</v>
      </c>
      <c r="AR1080" s="138">
        <f t="shared" ca="1" si="485"/>
        <v>2009383</v>
      </c>
      <c r="AS1080" s="138">
        <f t="shared" ca="1" si="486"/>
        <v>10758475</v>
      </c>
      <c r="AT1080" s="138">
        <f t="shared" ca="1" si="487"/>
        <v>500</v>
      </c>
      <c r="AU1080" s="138">
        <f t="shared" ca="1" si="487"/>
        <v>500</v>
      </c>
      <c r="AV1080" s="135"/>
      <c r="AW1080" s="131">
        <v>41021</v>
      </c>
      <c r="AX1080" s="66">
        <f t="shared" si="488"/>
        <v>4</v>
      </c>
      <c r="AY1080" s="132" t="s">
        <v>1053</v>
      </c>
      <c r="AZ1080" s="107">
        <f t="shared" ca="1" si="489"/>
        <v>3592</v>
      </c>
      <c r="BA1080" s="107">
        <f t="shared" ca="1" si="490"/>
        <v>2009383</v>
      </c>
      <c r="BB1080" s="107">
        <f t="shared" ca="1" si="491"/>
        <v>10758475</v>
      </c>
      <c r="BC1080" s="107">
        <f t="shared" ca="1" si="492"/>
        <v>500</v>
      </c>
      <c r="BD1080" s="107">
        <f t="shared" ca="1" si="493"/>
        <v>500</v>
      </c>
    </row>
    <row r="1081" spans="1:56" x14ac:dyDescent="0.15">
      <c r="A1081" s="62">
        <v>41022</v>
      </c>
      <c r="B1081" s="62">
        <f t="shared" si="466"/>
        <v>4</v>
      </c>
      <c r="C1081" s="59" t="s">
        <v>1052</v>
      </c>
      <c r="D1081" s="62">
        <v>5945</v>
      </c>
      <c r="E1081" s="86">
        <v>23998</v>
      </c>
      <c r="F1081" s="86">
        <v>488950</v>
      </c>
      <c r="G1081" s="86">
        <v>645717</v>
      </c>
      <c r="H1081" s="86">
        <v>500</v>
      </c>
      <c r="I1081" s="86">
        <v>500</v>
      </c>
      <c r="K1081" s="66">
        <v>41022</v>
      </c>
      <c r="L1081" s="66"/>
      <c r="M1081" s="66">
        <v>41022</v>
      </c>
      <c r="N1081" s="62">
        <f t="shared" si="467"/>
        <v>4</v>
      </c>
      <c r="O1081" s="66" t="s">
        <v>1052</v>
      </c>
      <c r="P1081" s="66">
        <v>1</v>
      </c>
      <c r="Q1081" s="66">
        <f t="shared" si="468"/>
        <v>5945</v>
      </c>
      <c r="R1081" s="66">
        <f t="shared" si="469"/>
        <v>23998</v>
      </c>
      <c r="S1081" s="66">
        <f t="shared" si="470"/>
        <v>488950</v>
      </c>
      <c r="T1081" s="66">
        <f t="shared" si="471"/>
        <v>645717</v>
      </c>
      <c r="U1081" s="66">
        <f t="shared" si="472"/>
        <v>500</v>
      </c>
      <c r="V1081" s="66">
        <f t="shared" si="473"/>
        <v>500</v>
      </c>
      <c r="W1081" s="66"/>
      <c r="X1081" s="62">
        <v>41022</v>
      </c>
      <c r="Y1081" s="62">
        <f t="shared" si="474"/>
        <v>4</v>
      </c>
      <c r="Z1081" s="59" t="s">
        <v>1052</v>
      </c>
      <c r="AA1081" s="62">
        <v>1</v>
      </c>
      <c r="AB1081" s="62">
        <f t="shared" ca="1" si="475"/>
        <v>1</v>
      </c>
      <c r="AC1081" s="62">
        <f t="shared" ca="1" si="476"/>
        <v>5945</v>
      </c>
      <c r="AD1081" s="62">
        <f t="shared" ca="1" si="477"/>
        <v>23998</v>
      </c>
      <c r="AE1081" s="62">
        <f t="shared" ca="1" si="478"/>
        <v>488950</v>
      </c>
      <c r="AF1081" s="62">
        <f t="shared" ca="1" si="479"/>
        <v>645717</v>
      </c>
      <c r="AG1081" s="62">
        <f t="shared" ca="1" si="480"/>
        <v>500</v>
      </c>
      <c r="AH1081" s="62">
        <f t="shared" ca="1" si="481"/>
        <v>500</v>
      </c>
      <c r="AL1081" s="66"/>
      <c r="AO1081" s="138">
        <f t="shared" si="482"/>
        <v>41022</v>
      </c>
      <c r="AP1081" s="138" t="str">
        <f t="shared" si="483"/>
        <v>Wilhering</v>
      </c>
      <c r="AQ1081" s="138">
        <f t="shared" ca="1" si="484"/>
        <v>23998</v>
      </c>
      <c r="AR1081" s="138">
        <f t="shared" ca="1" si="485"/>
        <v>488950</v>
      </c>
      <c r="AS1081" s="138">
        <f t="shared" ca="1" si="486"/>
        <v>645717</v>
      </c>
      <c r="AT1081" s="138">
        <f t="shared" ca="1" si="487"/>
        <v>500</v>
      </c>
      <c r="AU1081" s="138">
        <f t="shared" ca="1" si="487"/>
        <v>500</v>
      </c>
      <c r="AV1081" s="135"/>
      <c r="AW1081" s="131">
        <v>41022</v>
      </c>
      <c r="AX1081" s="66">
        <f t="shared" si="488"/>
        <v>4</v>
      </c>
      <c r="AY1081" s="132" t="s">
        <v>1052</v>
      </c>
      <c r="AZ1081" s="107">
        <f t="shared" ca="1" si="489"/>
        <v>23998</v>
      </c>
      <c r="BA1081" s="107">
        <f t="shared" ca="1" si="490"/>
        <v>488950</v>
      </c>
      <c r="BB1081" s="107">
        <f t="shared" ca="1" si="491"/>
        <v>645717</v>
      </c>
      <c r="BC1081" s="107">
        <f t="shared" ca="1" si="492"/>
        <v>500</v>
      </c>
      <c r="BD1081" s="107">
        <f t="shared" ca="1" si="493"/>
        <v>500</v>
      </c>
    </row>
    <row r="1082" spans="1:56" x14ac:dyDescent="0.15">
      <c r="A1082" s="62">
        <v>41101</v>
      </c>
      <c r="B1082" s="62">
        <f t="shared" si="466"/>
        <v>4</v>
      </c>
      <c r="C1082" s="59" t="s">
        <v>1051</v>
      </c>
      <c r="D1082" s="62">
        <v>1249</v>
      </c>
      <c r="E1082" s="86">
        <v>6367</v>
      </c>
      <c r="F1082" s="86">
        <v>55127</v>
      </c>
      <c r="G1082" s="86">
        <v>73743</v>
      </c>
      <c r="H1082" s="86">
        <v>500</v>
      </c>
      <c r="I1082" s="86">
        <v>500</v>
      </c>
      <c r="K1082" s="66">
        <v>41101</v>
      </c>
      <c r="L1082" s="66"/>
      <c r="M1082" s="66">
        <v>41101</v>
      </c>
      <c r="N1082" s="62">
        <f t="shared" si="467"/>
        <v>4</v>
      </c>
      <c r="O1082" s="66" t="s">
        <v>1051</v>
      </c>
      <c r="P1082" s="66">
        <v>1</v>
      </c>
      <c r="Q1082" s="66">
        <f t="shared" si="468"/>
        <v>1249</v>
      </c>
      <c r="R1082" s="66">
        <f t="shared" si="469"/>
        <v>6367</v>
      </c>
      <c r="S1082" s="66">
        <f t="shared" si="470"/>
        <v>55127</v>
      </c>
      <c r="T1082" s="66">
        <f t="shared" si="471"/>
        <v>73743</v>
      </c>
      <c r="U1082" s="66">
        <f t="shared" si="472"/>
        <v>500</v>
      </c>
      <c r="V1082" s="66">
        <f t="shared" si="473"/>
        <v>500</v>
      </c>
      <c r="W1082" s="66"/>
      <c r="X1082" s="62">
        <v>41101</v>
      </c>
      <c r="Y1082" s="62">
        <f t="shared" si="474"/>
        <v>4</v>
      </c>
      <c r="Z1082" s="59" t="s">
        <v>1051</v>
      </c>
      <c r="AA1082" s="62">
        <v>1</v>
      </c>
      <c r="AB1082" s="62">
        <f t="shared" ca="1" si="475"/>
        <v>1</v>
      </c>
      <c r="AC1082" s="62">
        <f t="shared" ca="1" si="476"/>
        <v>1249</v>
      </c>
      <c r="AD1082" s="62">
        <f t="shared" ca="1" si="477"/>
        <v>6367</v>
      </c>
      <c r="AE1082" s="62">
        <f t="shared" ca="1" si="478"/>
        <v>55127</v>
      </c>
      <c r="AF1082" s="62">
        <f t="shared" ca="1" si="479"/>
        <v>73743</v>
      </c>
      <c r="AG1082" s="62">
        <f t="shared" ca="1" si="480"/>
        <v>500</v>
      </c>
      <c r="AH1082" s="62">
        <f t="shared" ca="1" si="481"/>
        <v>500</v>
      </c>
      <c r="AL1082" s="66"/>
      <c r="AO1082" s="138">
        <f t="shared" si="482"/>
        <v>41101</v>
      </c>
      <c r="AP1082" s="138" t="str">
        <f t="shared" si="483"/>
        <v>Allerheiligen im Mühlkreis</v>
      </c>
      <c r="AQ1082" s="138">
        <f t="shared" ca="1" si="484"/>
        <v>6367</v>
      </c>
      <c r="AR1082" s="138">
        <f t="shared" ca="1" si="485"/>
        <v>55127</v>
      </c>
      <c r="AS1082" s="138">
        <f t="shared" ca="1" si="486"/>
        <v>73743</v>
      </c>
      <c r="AT1082" s="138">
        <f t="shared" ca="1" si="487"/>
        <v>500</v>
      </c>
      <c r="AU1082" s="138">
        <f t="shared" ca="1" si="487"/>
        <v>500</v>
      </c>
      <c r="AV1082" s="135"/>
      <c r="AW1082" s="131">
        <v>41101</v>
      </c>
      <c r="AX1082" s="66">
        <f t="shared" si="488"/>
        <v>4</v>
      </c>
      <c r="AY1082" s="132" t="s">
        <v>1051</v>
      </c>
      <c r="AZ1082" s="107">
        <f t="shared" ca="1" si="489"/>
        <v>6367</v>
      </c>
      <c r="BA1082" s="107">
        <f t="shared" ca="1" si="490"/>
        <v>55127</v>
      </c>
      <c r="BB1082" s="107">
        <f t="shared" ca="1" si="491"/>
        <v>73743</v>
      </c>
      <c r="BC1082" s="107">
        <f t="shared" ca="1" si="492"/>
        <v>500</v>
      </c>
      <c r="BD1082" s="107">
        <f t="shared" ca="1" si="493"/>
        <v>500</v>
      </c>
    </row>
    <row r="1083" spans="1:56" x14ac:dyDescent="0.15">
      <c r="A1083" s="62">
        <v>41102</v>
      </c>
      <c r="B1083" s="62">
        <f t="shared" si="466"/>
        <v>4</v>
      </c>
      <c r="C1083" s="59" t="s">
        <v>1050</v>
      </c>
      <c r="D1083" s="62">
        <v>1435</v>
      </c>
      <c r="E1083" s="86">
        <v>8996</v>
      </c>
      <c r="F1083" s="86">
        <v>82807</v>
      </c>
      <c r="G1083" s="86">
        <v>286800</v>
      </c>
      <c r="H1083" s="86">
        <v>500</v>
      </c>
      <c r="I1083" s="86">
        <v>500</v>
      </c>
      <c r="K1083" s="66">
        <v>41102</v>
      </c>
      <c r="L1083" s="66"/>
      <c r="M1083" s="66">
        <v>41102</v>
      </c>
      <c r="N1083" s="62">
        <f t="shared" si="467"/>
        <v>4</v>
      </c>
      <c r="O1083" s="66" t="s">
        <v>1050</v>
      </c>
      <c r="P1083" s="66">
        <v>1</v>
      </c>
      <c r="Q1083" s="66">
        <f t="shared" si="468"/>
        <v>1435</v>
      </c>
      <c r="R1083" s="66">
        <f t="shared" si="469"/>
        <v>8996</v>
      </c>
      <c r="S1083" s="66">
        <f t="shared" si="470"/>
        <v>82807</v>
      </c>
      <c r="T1083" s="66">
        <f t="shared" si="471"/>
        <v>286800</v>
      </c>
      <c r="U1083" s="66">
        <f t="shared" si="472"/>
        <v>500</v>
      </c>
      <c r="V1083" s="66">
        <f t="shared" si="473"/>
        <v>500</v>
      </c>
      <c r="W1083" s="66"/>
      <c r="X1083" s="62">
        <v>41102</v>
      </c>
      <c r="Y1083" s="62">
        <f t="shared" si="474"/>
        <v>4</v>
      </c>
      <c r="Z1083" s="59" t="s">
        <v>1050</v>
      </c>
      <c r="AA1083" s="62">
        <v>1</v>
      </c>
      <c r="AB1083" s="62">
        <f t="shared" ca="1" si="475"/>
        <v>1</v>
      </c>
      <c r="AC1083" s="62">
        <f t="shared" ca="1" si="476"/>
        <v>1435</v>
      </c>
      <c r="AD1083" s="62">
        <f t="shared" ca="1" si="477"/>
        <v>8996</v>
      </c>
      <c r="AE1083" s="62">
        <f t="shared" ca="1" si="478"/>
        <v>82807</v>
      </c>
      <c r="AF1083" s="62">
        <f t="shared" ca="1" si="479"/>
        <v>286800</v>
      </c>
      <c r="AG1083" s="62">
        <f t="shared" ca="1" si="480"/>
        <v>500</v>
      </c>
      <c r="AH1083" s="62">
        <f t="shared" ca="1" si="481"/>
        <v>500</v>
      </c>
      <c r="AL1083" s="66"/>
      <c r="AO1083" s="138">
        <f t="shared" si="482"/>
        <v>41102</v>
      </c>
      <c r="AP1083" s="138" t="str">
        <f t="shared" si="483"/>
        <v>Arbing</v>
      </c>
      <c r="AQ1083" s="138">
        <f t="shared" ca="1" si="484"/>
        <v>8996</v>
      </c>
      <c r="AR1083" s="138">
        <f t="shared" ca="1" si="485"/>
        <v>82807</v>
      </c>
      <c r="AS1083" s="138">
        <f t="shared" ca="1" si="486"/>
        <v>286800</v>
      </c>
      <c r="AT1083" s="138">
        <f t="shared" ca="1" si="487"/>
        <v>500</v>
      </c>
      <c r="AU1083" s="138">
        <f t="shared" ca="1" si="487"/>
        <v>500</v>
      </c>
      <c r="AV1083" s="135"/>
      <c r="AW1083" s="131">
        <v>41102</v>
      </c>
      <c r="AX1083" s="66">
        <f t="shared" si="488"/>
        <v>4</v>
      </c>
      <c r="AY1083" s="132" t="s">
        <v>1050</v>
      </c>
      <c r="AZ1083" s="107">
        <f t="shared" ca="1" si="489"/>
        <v>8996</v>
      </c>
      <c r="BA1083" s="107">
        <f t="shared" ca="1" si="490"/>
        <v>82807</v>
      </c>
      <c r="BB1083" s="107">
        <f t="shared" ca="1" si="491"/>
        <v>286800</v>
      </c>
      <c r="BC1083" s="107">
        <f t="shared" ca="1" si="492"/>
        <v>500</v>
      </c>
      <c r="BD1083" s="107">
        <f t="shared" ca="1" si="493"/>
        <v>500</v>
      </c>
    </row>
    <row r="1084" spans="1:56" x14ac:dyDescent="0.15">
      <c r="A1084" s="62">
        <v>41103</v>
      </c>
      <c r="B1084" s="62">
        <f t="shared" si="466"/>
        <v>4</v>
      </c>
      <c r="C1084" s="59" t="s">
        <v>1049</v>
      </c>
      <c r="D1084" s="62">
        <v>1713</v>
      </c>
      <c r="E1084" s="86">
        <v>12797</v>
      </c>
      <c r="F1084" s="86">
        <v>98436</v>
      </c>
      <c r="G1084" s="86">
        <v>738343</v>
      </c>
      <c r="H1084" s="86">
        <v>500</v>
      </c>
      <c r="I1084" s="86">
        <v>500</v>
      </c>
      <c r="K1084" s="66">
        <v>41103</v>
      </c>
      <c r="L1084" s="66"/>
      <c r="M1084" s="66">
        <v>41103</v>
      </c>
      <c r="N1084" s="62">
        <f t="shared" si="467"/>
        <v>4</v>
      </c>
      <c r="O1084" s="66" t="s">
        <v>1049</v>
      </c>
      <c r="P1084" s="66">
        <v>1</v>
      </c>
      <c r="Q1084" s="66">
        <f t="shared" si="468"/>
        <v>1713</v>
      </c>
      <c r="R1084" s="66">
        <f t="shared" si="469"/>
        <v>12797</v>
      </c>
      <c r="S1084" s="66">
        <f t="shared" si="470"/>
        <v>98436</v>
      </c>
      <c r="T1084" s="66">
        <f t="shared" si="471"/>
        <v>738343</v>
      </c>
      <c r="U1084" s="66">
        <f t="shared" si="472"/>
        <v>500</v>
      </c>
      <c r="V1084" s="66">
        <f t="shared" si="473"/>
        <v>500</v>
      </c>
      <c r="W1084" s="66"/>
      <c r="X1084" s="62">
        <v>41103</v>
      </c>
      <c r="Y1084" s="62">
        <f t="shared" si="474"/>
        <v>4</v>
      </c>
      <c r="Z1084" s="59" t="s">
        <v>1049</v>
      </c>
      <c r="AA1084" s="62">
        <v>1</v>
      </c>
      <c r="AB1084" s="62">
        <f t="shared" ca="1" si="475"/>
        <v>1</v>
      </c>
      <c r="AC1084" s="62">
        <f t="shared" ca="1" si="476"/>
        <v>1713</v>
      </c>
      <c r="AD1084" s="62">
        <f t="shared" ca="1" si="477"/>
        <v>12797</v>
      </c>
      <c r="AE1084" s="62">
        <f t="shared" ca="1" si="478"/>
        <v>98436</v>
      </c>
      <c r="AF1084" s="62">
        <f t="shared" ca="1" si="479"/>
        <v>738343</v>
      </c>
      <c r="AG1084" s="62">
        <f t="shared" ca="1" si="480"/>
        <v>500</v>
      </c>
      <c r="AH1084" s="62">
        <f t="shared" ca="1" si="481"/>
        <v>500</v>
      </c>
      <c r="AL1084" s="66"/>
      <c r="AO1084" s="138">
        <f t="shared" si="482"/>
        <v>41103</v>
      </c>
      <c r="AP1084" s="138" t="str">
        <f t="shared" si="483"/>
        <v>Baumgartenberg</v>
      </c>
      <c r="AQ1084" s="138">
        <f t="shared" ca="1" si="484"/>
        <v>12797</v>
      </c>
      <c r="AR1084" s="138">
        <f t="shared" ca="1" si="485"/>
        <v>98436</v>
      </c>
      <c r="AS1084" s="138">
        <f t="shared" ca="1" si="486"/>
        <v>738343</v>
      </c>
      <c r="AT1084" s="138">
        <f t="shared" ca="1" si="487"/>
        <v>500</v>
      </c>
      <c r="AU1084" s="138">
        <f t="shared" ca="1" si="487"/>
        <v>500</v>
      </c>
      <c r="AV1084" s="135"/>
      <c r="AW1084" s="131">
        <v>41103</v>
      </c>
      <c r="AX1084" s="66">
        <f t="shared" si="488"/>
        <v>4</v>
      </c>
      <c r="AY1084" s="132" t="s">
        <v>1049</v>
      </c>
      <c r="AZ1084" s="107">
        <f t="shared" ca="1" si="489"/>
        <v>12797</v>
      </c>
      <c r="BA1084" s="107">
        <f t="shared" ca="1" si="490"/>
        <v>98436</v>
      </c>
      <c r="BB1084" s="107">
        <f t="shared" ca="1" si="491"/>
        <v>738343</v>
      </c>
      <c r="BC1084" s="107">
        <f t="shared" ca="1" si="492"/>
        <v>500</v>
      </c>
      <c r="BD1084" s="107">
        <f t="shared" ca="1" si="493"/>
        <v>500</v>
      </c>
    </row>
    <row r="1085" spans="1:56" x14ac:dyDescent="0.15">
      <c r="A1085" s="62">
        <v>41104</v>
      </c>
      <c r="B1085" s="62">
        <f t="shared" si="466"/>
        <v>4</v>
      </c>
      <c r="C1085" s="59" t="s">
        <v>1048</v>
      </c>
      <c r="D1085" s="62">
        <v>1024</v>
      </c>
      <c r="E1085" s="86">
        <v>7978</v>
      </c>
      <c r="F1085" s="86">
        <v>34878</v>
      </c>
      <c r="G1085" s="86">
        <v>72013</v>
      </c>
      <c r="H1085" s="86">
        <v>500</v>
      </c>
      <c r="I1085" s="86">
        <v>500</v>
      </c>
      <c r="K1085" s="66">
        <v>41104</v>
      </c>
      <c r="L1085" s="66"/>
      <c r="M1085" s="66">
        <v>41104</v>
      </c>
      <c r="N1085" s="62">
        <f t="shared" si="467"/>
        <v>4</v>
      </c>
      <c r="O1085" s="66" t="s">
        <v>1048</v>
      </c>
      <c r="P1085" s="66">
        <v>1</v>
      </c>
      <c r="Q1085" s="66">
        <f t="shared" si="468"/>
        <v>1024</v>
      </c>
      <c r="R1085" s="66">
        <f t="shared" si="469"/>
        <v>7978</v>
      </c>
      <c r="S1085" s="66">
        <f t="shared" si="470"/>
        <v>34878</v>
      </c>
      <c r="T1085" s="66">
        <f t="shared" si="471"/>
        <v>72013</v>
      </c>
      <c r="U1085" s="66">
        <f t="shared" si="472"/>
        <v>500</v>
      </c>
      <c r="V1085" s="66">
        <f t="shared" si="473"/>
        <v>500</v>
      </c>
      <c r="W1085" s="66"/>
      <c r="X1085" s="62">
        <v>41104</v>
      </c>
      <c r="Y1085" s="62">
        <f t="shared" si="474"/>
        <v>4</v>
      </c>
      <c r="Z1085" s="59" t="s">
        <v>1048</v>
      </c>
      <c r="AA1085" s="62">
        <v>1</v>
      </c>
      <c r="AB1085" s="62">
        <f t="shared" ca="1" si="475"/>
        <v>1</v>
      </c>
      <c r="AC1085" s="62">
        <f t="shared" ca="1" si="476"/>
        <v>1024</v>
      </c>
      <c r="AD1085" s="62">
        <f t="shared" ca="1" si="477"/>
        <v>7978</v>
      </c>
      <c r="AE1085" s="62">
        <f t="shared" ca="1" si="478"/>
        <v>34878</v>
      </c>
      <c r="AF1085" s="62">
        <f t="shared" ca="1" si="479"/>
        <v>72013</v>
      </c>
      <c r="AG1085" s="62">
        <f t="shared" ca="1" si="480"/>
        <v>500</v>
      </c>
      <c r="AH1085" s="62">
        <f t="shared" ca="1" si="481"/>
        <v>500</v>
      </c>
      <c r="AL1085" s="66"/>
      <c r="AO1085" s="138">
        <f t="shared" si="482"/>
        <v>41104</v>
      </c>
      <c r="AP1085" s="138" t="str">
        <f t="shared" si="483"/>
        <v>Dimbach</v>
      </c>
      <c r="AQ1085" s="138">
        <f t="shared" ca="1" si="484"/>
        <v>7978</v>
      </c>
      <c r="AR1085" s="138">
        <f t="shared" ca="1" si="485"/>
        <v>34878</v>
      </c>
      <c r="AS1085" s="138">
        <f t="shared" ca="1" si="486"/>
        <v>72013</v>
      </c>
      <c r="AT1085" s="138">
        <f t="shared" ca="1" si="487"/>
        <v>500</v>
      </c>
      <c r="AU1085" s="138">
        <f t="shared" ca="1" si="487"/>
        <v>500</v>
      </c>
      <c r="AV1085" s="135"/>
      <c r="AW1085" s="131">
        <v>41104</v>
      </c>
      <c r="AX1085" s="66">
        <f t="shared" si="488"/>
        <v>4</v>
      </c>
      <c r="AY1085" s="132" t="s">
        <v>1048</v>
      </c>
      <c r="AZ1085" s="107">
        <f t="shared" ca="1" si="489"/>
        <v>7978</v>
      </c>
      <c r="BA1085" s="107">
        <f t="shared" ca="1" si="490"/>
        <v>34878</v>
      </c>
      <c r="BB1085" s="107">
        <f t="shared" ca="1" si="491"/>
        <v>72013</v>
      </c>
      <c r="BC1085" s="107">
        <f t="shared" ca="1" si="492"/>
        <v>500</v>
      </c>
      <c r="BD1085" s="107">
        <f t="shared" ca="1" si="493"/>
        <v>500</v>
      </c>
    </row>
    <row r="1086" spans="1:56" x14ac:dyDescent="0.15">
      <c r="A1086" s="62">
        <v>41105</v>
      </c>
      <c r="B1086" s="62">
        <f t="shared" si="466"/>
        <v>4</v>
      </c>
      <c r="C1086" s="59" t="s">
        <v>1047</v>
      </c>
      <c r="D1086" s="62">
        <v>2976</v>
      </c>
      <c r="E1086" s="86">
        <v>6412</v>
      </c>
      <c r="F1086" s="86">
        <v>190768</v>
      </c>
      <c r="G1086" s="86">
        <v>637678</v>
      </c>
      <c r="H1086" s="86">
        <v>500</v>
      </c>
      <c r="I1086" s="86">
        <v>500</v>
      </c>
      <c r="K1086" s="66">
        <v>41105</v>
      </c>
      <c r="L1086" s="66"/>
      <c r="M1086" s="66">
        <v>41105</v>
      </c>
      <c r="N1086" s="62">
        <f t="shared" si="467"/>
        <v>4</v>
      </c>
      <c r="O1086" s="66" t="s">
        <v>1047</v>
      </c>
      <c r="P1086" s="66">
        <v>1</v>
      </c>
      <c r="Q1086" s="66">
        <f t="shared" si="468"/>
        <v>2976</v>
      </c>
      <c r="R1086" s="66">
        <f t="shared" si="469"/>
        <v>6412</v>
      </c>
      <c r="S1086" s="66">
        <f t="shared" si="470"/>
        <v>190768</v>
      </c>
      <c r="T1086" s="66">
        <f t="shared" si="471"/>
        <v>637678</v>
      </c>
      <c r="U1086" s="66">
        <f t="shared" si="472"/>
        <v>500</v>
      </c>
      <c r="V1086" s="66">
        <f t="shared" si="473"/>
        <v>500</v>
      </c>
      <c r="W1086" s="66"/>
      <c r="X1086" s="62">
        <v>41105</v>
      </c>
      <c r="Y1086" s="62">
        <f t="shared" si="474"/>
        <v>4</v>
      </c>
      <c r="Z1086" s="59" t="s">
        <v>1047</v>
      </c>
      <c r="AA1086" s="62">
        <v>1</v>
      </c>
      <c r="AB1086" s="62">
        <f t="shared" ca="1" si="475"/>
        <v>1</v>
      </c>
      <c r="AC1086" s="62">
        <f t="shared" ca="1" si="476"/>
        <v>2976</v>
      </c>
      <c r="AD1086" s="62">
        <f t="shared" ca="1" si="477"/>
        <v>6412</v>
      </c>
      <c r="AE1086" s="62">
        <f t="shared" ca="1" si="478"/>
        <v>190768</v>
      </c>
      <c r="AF1086" s="62">
        <f t="shared" ca="1" si="479"/>
        <v>637678</v>
      </c>
      <c r="AG1086" s="62">
        <f t="shared" ca="1" si="480"/>
        <v>500</v>
      </c>
      <c r="AH1086" s="62">
        <f t="shared" ca="1" si="481"/>
        <v>500</v>
      </c>
      <c r="AL1086" s="66"/>
      <c r="AO1086" s="138">
        <f t="shared" si="482"/>
        <v>41105</v>
      </c>
      <c r="AP1086" s="138" t="str">
        <f t="shared" si="483"/>
        <v>Grein</v>
      </c>
      <c r="AQ1086" s="138">
        <f t="shared" ca="1" si="484"/>
        <v>6412</v>
      </c>
      <c r="AR1086" s="138">
        <f t="shared" ca="1" si="485"/>
        <v>190768</v>
      </c>
      <c r="AS1086" s="138">
        <f t="shared" ca="1" si="486"/>
        <v>637678</v>
      </c>
      <c r="AT1086" s="138">
        <f t="shared" ca="1" si="487"/>
        <v>500</v>
      </c>
      <c r="AU1086" s="138">
        <f t="shared" ca="1" si="487"/>
        <v>500</v>
      </c>
      <c r="AV1086" s="135"/>
      <c r="AW1086" s="131">
        <v>41105</v>
      </c>
      <c r="AX1086" s="66">
        <f t="shared" si="488"/>
        <v>4</v>
      </c>
      <c r="AY1086" s="132" t="s">
        <v>1047</v>
      </c>
      <c r="AZ1086" s="107">
        <f t="shared" ca="1" si="489"/>
        <v>6412</v>
      </c>
      <c r="BA1086" s="107">
        <f t="shared" ca="1" si="490"/>
        <v>190768</v>
      </c>
      <c r="BB1086" s="107">
        <f t="shared" ca="1" si="491"/>
        <v>637678</v>
      </c>
      <c r="BC1086" s="107">
        <f t="shared" ca="1" si="492"/>
        <v>500</v>
      </c>
      <c r="BD1086" s="107">
        <f t="shared" ca="1" si="493"/>
        <v>500</v>
      </c>
    </row>
    <row r="1087" spans="1:56" x14ac:dyDescent="0.15">
      <c r="A1087" s="62">
        <v>41106</v>
      </c>
      <c r="B1087" s="62">
        <f t="shared" si="466"/>
        <v>4</v>
      </c>
      <c r="C1087" s="59" t="s">
        <v>1046</v>
      </c>
      <c r="D1087" s="62">
        <v>3015</v>
      </c>
      <c r="E1087" s="86">
        <v>11971</v>
      </c>
      <c r="F1087" s="86">
        <v>180301</v>
      </c>
      <c r="G1087" s="86">
        <v>236652</v>
      </c>
      <c r="H1087" s="86">
        <v>500</v>
      </c>
      <c r="I1087" s="86">
        <v>500</v>
      </c>
      <c r="K1087" s="66">
        <v>41106</v>
      </c>
      <c r="L1087" s="66"/>
      <c r="M1087" s="66">
        <v>41106</v>
      </c>
      <c r="N1087" s="62">
        <f t="shared" si="467"/>
        <v>4</v>
      </c>
      <c r="O1087" s="66" t="s">
        <v>1046</v>
      </c>
      <c r="P1087" s="66">
        <v>1</v>
      </c>
      <c r="Q1087" s="66">
        <f t="shared" si="468"/>
        <v>3015</v>
      </c>
      <c r="R1087" s="66">
        <f t="shared" si="469"/>
        <v>11971</v>
      </c>
      <c r="S1087" s="66">
        <f t="shared" si="470"/>
        <v>180301</v>
      </c>
      <c r="T1087" s="66">
        <f t="shared" si="471"/>
        <v>236652</v>
      </c>
      <c r="U1087" s="66">
        <f t="shared" si="472"/>
        <v>500</v>
      </c>
      <c r="V1087" s="66">
        <f t="shared" si="473"/>
        <v>500</v>
      </c>
      <c r="W1087" s="66"/>
      <c r="X1087" s="62">
        <v>41106</v>
      </c>
      <c r="Y1087" s="62">
        <f t="shared" si="474"/>
        <v>4</v>
      </c>
      <c r="Z1087" s="59" t="s">
        <v>1046</v>
      </c>
      <c r="AA1087" s="62">
        <v>1</v>
      </c>
      <c r="AB1087" s="62">
        <f t="shared" ca="1" si="475"/>
        <v>1</v>
      </c>
      <c r="AC1087" s="62">
        <f t="shared" ca="1" si="476"/>
        <v>3015</v>
      </c>
      <c r="AD1087" s="62">
        <f t="shared" ca="1" si="477"/>
        <v>11971</v>
      </c>
      <c r="AE1087" s="62">
        <f t="shared" ca="1" si="478"/>
        <v>180301</v>
      </c>
      <c r="AF1087" s="62">
        <f t="shared" ca="1" si="479"/>
        <v>236652</v>
      </c>
      <c r="AG1087" s="62">
        <f t="shared" ca="1" si="480"/>
        <v>500</v>
      </c>
      <c r="AH1087" s="62">
        <f t="shared" ca="1" si="481"/>
        <v>500</v>
      </c>
      <c r="AL1087" s="66"/>
      <c r="AO1087" s="138">
        <f t="shared" si="482"/>
        <v>41106</v>
      </c>
      <c r="AP1087" s="138" t="str">
        <f t="shared" si="483"/>
        <v>Katsdorf</v>
      </c>
      <c r="AQ1087" s="138">
        <f t="shared" ca="1" si="484"/>
        <v>11971</v>
      </c>
      <c r="AR1087" s="138">
        <f t="shared" ca="1" si="485"/>
        <v>180301</v>
      </c>
      <c r="AS1087" s="138">
        <f t="shared" ca="1" si="486"/>
        <v>236652</v>
      </c>
      <c r="AT1087" s="138">
        <f t="shared" ca="1" si="487"/>
        <v>500</v>
      </c>
      <c r="AU1087" s="138">
        <f t="shared" ca="1" si="487"/>
        <v>500</v>
      </c>
      <c r="AV1087" s="135"/>
      <c r="AW1087" s="131">
        <v>41106</v>
      </c>
      <c r="AX1087" s="66">
        <f t="shared" si="488"/>
        <v>4</v>
      </c>
      <c r="AY1087" s="132" t="s">
        <v>1046</v>
      </c>
      <c r="AZ1087" s="107">
        <f t="shared" ca="1" si="489"/>
        <v>11971</v>
      </c>
      <c r="BA1087" s="107">
        <f t="shared" ca="1" si="490"/>
        <v>180301</v>
      </c>
      <c r="BB1087" s="107">
        <f t="shared" ca="1" si="491"/>
        <v>236652</v>
      </c>
      <c r="BC1087" s="107">
        <f t="shared" ca="1" si="492"/>
        <v>500</v>
      </c>
      <c r="BD1087" s="107">
        <f t="shared" ca="1" si="493"/>
        <v>500</v>
      </c>
    </row>
    <row r="1088" spans="1:56" x14ac:dyDescent="0.15">
      <c r="A1088" s="62">
        <v>41107</v>
      </c>
      <c r="B1088" s="62">
        <f t="shared" si="466"/>
        <v>4</v>
      </c>
      <c r="C1088" s="59" t="s">
        <v>1045</v>
      </c>
      <c r="D1088" s="62">
        <v>922</v>
      </c>
      <c r="E1088" s="86">
        <v>5259</v>
      </c>
      <c r="F1088" s="86">
        <v>35299</v>
      </c>
      <c r="G1088" s="86">
        <v>45486</v>
      </c>
      <c r="H1088" s="86">
        <v>500</v>
      </c>
      <c r="I1088" s="86">
        <v>500</v>
      </c>
      <c r="K1088" s="66">
        <v>41107</v>
      </c>
      <c r="L1088" s="66"/>
      <c r="M1088" s="66">
        <v>41107</v>
      </c>
      <c r="N1088" s="62">
        <f t="shared" si="467"/>
        <v>4</v>
      </c>
      <c r="O1088" s="66" t="s">
        <v>1045</v>
      </c>
      <c r="P1088" s="66">
        <v>1</v>
      </c>
      <c r="Q1088" s="66">
        <f t="shared" si="468"/>
        <v>922</v>
      </c>
      <c r="R1088" s="66">
        <f t="shared" si="469"/>
        <v>5259</v>
      </c>
      <c r="S1088" s="66">
        <f t="shared" si="470"/>
        <v>35299</v>
      </c>
      <c r="T1088" s="66">
        <f t="shared" si="471"/>
        <v>45486</v>
      </c>
      <c r="U1088" s="66">
        <f t="shared" si="472"/>
        <v>500</v>
      </c>
      <c r="V1088" s="66">
        <f t="shared" si="473"/>
        <v>500</v>
      </c>
      <c r="W1088" s="66"/>
      <c r="X1088" s="62">
        <v>41107</v>
      </c>
      <c r="Y1088" s="62">
        <f t="shared" si="474"/>
        <v>4</v>
      </c>
      <c r="Z1088" s="59" t="s">
        <v>1045</v>
      </c>
      <c r="AA1088" s="62">
        <v>1</v>
      </c>
      <c r="AB1088" s="62">
        <f t="shared" ca="1" si="475"/>
        <v>1</v>
      </c>
      <c r="AC1088" s="62">
        <f t="shared" ca="1" si="476"/>
        <v>922</v>
      </c>
      <c r="AD1088" s="62">
        <f t="shared" ca="1" si="477"/>
        <v>5259</v>
      </c>
      <c r="AE1088" s="62">
        <f t="shared" ca="1" si="478"/>
        <v>35299</v>
      </c>
      <c r="AF1088" s="62">
        <f t="shared" ca="1" si="479"/>
        <v>45486</v>
      </c>
      <c r="AG1088" s="62">
        <f t="shared" ca="1" si="480"/>
        <v>500</v>
      </c>
      <c r="AH1088" s="62">
        <f t="shared" ca="1" si="481"/>
        <v>500</v>
      </c>
      <c r="AL1088" s="66"/>
      <c r="AO1088" s="138">
        <f t="shared" si="482"/>
        <v>41107</v>
      </c>
      <c r="AP1088" s="138" t="str">
        <f t="shared" si="483"/>
        <v>Klam</v>
      </c>
      <c r="AQ1088" s="138">
        <f t="shared" ca="1" si="484"/>
        <v>5259</v>
      </c>
      <c r="AR1088" s="138">
        <f t="shared" ca="1" si="485"/>
        <v>35299</v>
      </c>
      <c r="AS1088" s="138">
        <f t="shared" ca="1" si="486"/>
        <v>45486</v>
      </c>
      <c r="AT1088" s="138">
        <f t="shared" ca="1" si="487"/>
        <v>500</v>
      </c>
      <c r="AU1088" s="138">
        <f t="shared" ca="1" si="487"/>
        <v>500</v>
      </c>
      <c r="AV1088" s="135"/>
      <c r="AW1088" s="131">
        <v>41107</v>
      </c>
      <c r="AX1088" s="66">
        <f t="shared" si="488"/>
        <v>4</v>
      </c>
      <c r="AY1088" s="132" t="s">
        <v>1045</v>
      </c>
      <c r="AZ1088" s="107">
        <f t="shared" ca="1" si="489"/>
        <v>5259</v>
      </c>
      <c r="BA1088" s="107">
        <f t="shared" ca="1" si="490"/>
        <v>35299</v>
      </c>
      <c r="BB1088" s="107">
        <f t="shared" ca="1" si="491"/>
        <v>45486</v>
      </c>
      <c r="BC1088" s="107">
        <f t="shared" ca="1" si="492"/>
        <v>500</v>
      </c>
      <c r="BD1088" s="107">
        <f t="shared" ca="1" si="493"/>
        <v>500</v>
      </c>
    </row>
    <row r="1089" spans="1:56" x14ac:dyDescent="0.15">
      <c r="A1089" s="62">
        <v>41108</v>
      </c>
      <c r="B1089" s="62">
        <f t="shared" si="466"/>
        <v>4</v>
      </c>
      <c r="C1089" s="59" t="s">
        <v>1044</v>
      </c>
      <c r="D1089" s="62">
        <v>2298</v>
      </c>
      <c r="E1089" s="86">
        <v>12524</v>
      </c>
      <c r="F1089" s="86">
        <v>114078</v>
      </c>
      <c r="G1089" s="86">
        <v>227846</v>
      </c>
      <c r="H1089" s="86">
        <v>500</v>
      </c>
      <c r="I1089" s="86">
        <v>500</v>
      </c>
      <c r="K1089" s="66">
        <v>41108</v>
      </c>
      <c r="L1089" s="66"/>
      <c r="M1089" s="66">
        <v>41108</v>
      </c>
      <c r="N1089" s="62">
        <f t="shared" si="467"/>
        <v>4</v>
      </c>
      <c r="O1089" s="66" t="s">
        <v>1044</v>
      </c>
      <c r="P1089" s="66">
        <v>1</v>
      </c>
      <c r="Q1089" s="66">
        <f t="shared" si="468"/>
        <v>2298</v>
      </c>
      <c r="R1089" s="66">
        <f t="shared" si="469"/>
        <v>12524</v>
      </c>
      <c r="S1089" s="66">
        <f t="shared" si="470"/>
        <v>114078</v>
      </c>
      <c r="T1089" s="66">
        <f t="shared" si="471"/>
        <v>227846</v>
      </c>
      <c r="U1089" s="66">
        <f t="shared" si="472"/>
        <v>500</v>
      </c>
      <c r="V1089" s="66">
        <f t="shared" si="473"/>
        <v>500</v>
      </c>
      <c r="W1089" s="66"/>
      <c r="X1089" s="62">
        <v>41108</v>
      </c>
      <c r="Y1089" s="62">
        <f t="shared" si="474"/>
        <v>4</v>
      </c>
      <c r="Z1089" s="59" t="s">
        <v>1044</v>
      </c>
      <c r="AA1089" s="62">
        <v>1</v>
      </c>
      <c r="AB1089" s="62">
        <f t="shared" ca="1" si="475"/>
        <v>1</v>
      </c>
      <c r="AC1089" s="62">
        <f t="shared" ca="1" si="476"/>
        <v>2298</v>
      </c>
      <c r="AD1089" s="62">
        <f t="shared" ca="1" si="477"/>
        <v>12524</v>
      </c>
      <c r="AE1089" s="62">
        <f t="shared" ca="1" si="478"/>
        <v>114078</v>
      </c>
      <c r="AF1089" s="62">
        <f t="shared" ca="1" si="479"/>
        <v>227846</v>
      </c>
      <c r="AG1089" s="62">
        <f t="shared" ca="1" si="480"/>
        <v>500</v>
      </c>
      <c r="AH1089" s="62">
        <f t="shared" ca="1" si="481"/>
        <v>500</v>
      </c>
      <c r="AL1089" s="66"/>
      <c r="AO1089" s="138">
        <f t="shared" si="482"/>
        <v>41108</v>
      </c>
      <c r="AP1089" s="138" t="str">
        <f t="shared" si="483"/>
        <v>Bad Kreuzen</v>
      </c>
      <c r="AQ1089" s="138">
        <f t="shared" ca="1" si="484"/>
        <v>12524</v>
      </c>
      <c r="AR1089" s="138">
        <f t="shared" ca="1" si="485"/>
        <v>114078</v>
      </c>
      <c r="AS1089" s="138">
        <f t="shared" ca="1" si="486"/>
        <v>227846</v>
      </c>
      <c r="AT1089" s="138">
        <f t="shared" ca="1" si="487"/>
        <v>500</v>
      </c>
      <c r="AU1089" s="138">
        <f t="shared" ca="1" si="487"/>
        <v>500</v>
      </c>
      <c r="AV1089" s="135"/>
      <c r="AW1089" s="131">
        <v>41108</v>
      </c>
      <c r="AX1089" s="66">
        <f t="shared" si="488"/>
        <v>4</v>
      </c>
      <c r="AY1089" s="132" t="s">
        <v>1044</v>
      </c>
      <c r="AZ1089" s="107">
        <f t="shared" ca="1" si="489"/>
        <v>12524</v>
      </c>
      <c r="BA1089" s="107">
        <f t="shared" ca="1" si="490"/>
        <v>114078</v>
      </c>
      <c r="BB1089" s="107">
        <f t="shared" ca="1" si="491"/>
        <v>227846</v>
      </c>
      <c r="BC1089" s="107">
        <f t="shared" ca="1" si="492"/>
        <v>500</v>
      </c>
      <c r="BD1089" s="107">
        <f t="shared" ca="1" si="493"/>
        <v>500</v>
      </c>
    </row>
    <row r="1090" spans="1:56" x14ac:dyDescent="0.15">
      <c r="A1090" s="62">
        <v>41109</v>
      </c>
      <c r="B1090" s="62">
        <f t="shared" si="466"/>
        <v>4</v>
      </c>
      <c r="C1090" s="59" t="s">
        <v>1043</v>
      </c>
      <c r="D1090" s="62">
        <v>2520</v>
      </c>
      <c r="E1090" s="86">
        <v>7024</v>
      </c>
      <c r="F1090" s="86">
        <v>158840</v>
      </c>
      <c r="G1090" s="86">
        <v>509367</v>
      </c>
      <c r="H1090" s="86">
        <v>500</v>
      </c>
      <c r="I1090" s="86">
        <v>500</v>
      </c>
      <c r="K1090" s="66">
        <v>41109</v>
      </c>
      <c r="L1090" s="66"/>
      <c r="M1090" s="66">
        <v>41109</v>
      </c>
      <c r="N1090" s="62">
        <f t="shared" si="467"/>
        <v>4</v>
      </c>
      <c r="O1090" s="66" t="s">
        <v>1043</v>
      </c>
      <c r="P1090" s="66">
        <v>1</v>
      </c>
      <c r="Q1090" s="66">
        <f t="shared" si="468"/>
        <v>2520</v>
      </c>
      <c r="R1090" s="66">
        <f t="shared" si="469"/>
        <v>7024</v>
      </c>
      <c r="S1090" s="66">
        <f t="shared" si="470"/>
        <v>158840</v>
      </c>
      <c r="T1090" s="66">
        <f t="shared" si="471"/>
        <v>509367</v>
      </c>
      <c r="U1090" s="66">
        <f t="shared" si="472"/>
        <v>500</v>
      </c>
      <c r="V1090" s="66">
        <f t="shared" si="473"/>
        <v>500</v>
      </c>
      <c r="W1090" s="66"/>
      <c r="X1090" s="62">
        <v>41109</v>
      </c>
      <c r="Y1090" s="62">
        <f t="shared" si="474"/>
        <v>4</v>
      </c>
      <c r="Z1090" s="59" t="s">
        <v>1043</v>
      </c>
      <c r="AA1090" s="62">
        <v>1</v>
      </c>
      <c r="AB1090" s="62">
        <f t="shared" ca="1" si="475"/>
        <v>1</v>
      </c>
      <c r="AC1090" s="62">
        <f t="shared" ca="1" si="476"/>
        <v>2520</v>
      </c>
      <c r="AD1090" s="62">
        <f t="shared" ca="1" si="477"/>
        <v>7024</v>
      </c>
      <c r="AE1090" s="62">
        <f t="shared" ca="1" si="478"/>
        <v>158840</v>
      </c>
      <c r="AF1090" s="62">
        <f t="shared" ca="1" si="479"/>
        <v>509367</v>
      </c>
      <c r="AG1090" s="62">
        <f t="shared" ca="1" si="480"/>
        <v>500</v>
      </c>
      <c r="AH1090" s="62">
        <f t="shared" ca="1" si="481"/>
        <v>500</v>
      </c>
      <c r="AL1090" s="66"/>
      <c r="AO1090" s="138">
        <f t="shared" si="482"/>
        <v>41109</v>
      </c>
      <c r="AP1090" s="138" t="str">
        <f t="shared" si="483"/>
        <v>Langenstein</v>
      </c>
      <c r="AQ1090" s="138">
        <f t="shared" ca="1" si="484"/>
        <v>7024</v>
      </c>
      <c r="AR1090" s="138">
        <f t="shared" ca="1" si="485"/>
        <v>158840</v>
      </c>
      <c r="AS1090" s="138">
        <f t="shared" ca="1" si="486"/>
        <v>509367</v>
      </c>
      <c r="AT1090" s="138">
        <f t="shared" ca="1" si="487"/>
        <v>500</v>
      </c>
      <c r="AU1090" s="138">
        <f t="shared" ca="1" si="487"/>
        <v>500</v>
      </c>
      <c r="AV1090" s="135"/>
      <c r="AW1090" s="131">
        <v>41109</v>
      </c>
      <c r="AX1090" s="66">
        <f t="shared" si="488"/>
        <v>4</v>
      </c>
      <c r="AY1090" s="132" t="s">
        <v>1043</v>
      </c>
      <c r="AZ1090" s="107">
        <f t="shared" ca="1" si="489"/>
        <v>7024</v>
      </c>
      <c r="BA1090" s="107">
        <f t="shared" ca="1" si="490"/>
        <v>158840</v>
      </c>
      <c r="BB1090" s="107">
        <f t="shared" ca="1" si="491"/>
        <v>509367</v>
      </c>
      <c r="BC1090" s="107">
        <f t="shared" ca="1" si="492"/>
        <v>500</v>
      </c>
      <c r="BD1090" s="107">
        <f t="shared" ca="1" si="493"/>
        <v>500</v>
      </c>
    </row>
    <row r="1091" spans="1:56" x14ac:dyDescent="0.15">
      <c r="A1091" s="62">
        <v>41110</v>
      </c>
      <c r="B1091" s="62">
        <f t="shared" si="466"/>
        <v>4</v>
      </c>
      <c r="C1091" s="59" t="s">
        <v>1042</v>
      </c>
      <c r="D1091" s="62">
        <v>4089</v>
      </c>
      <c r="E1091" s="86">
        <v>8232</v>
      </c>
      <c r="F1091" s="86">
        <v>261304</v>
      </c>
      <c r="G1091" s="86">
        <v>714682</v>
      </c>
      <c r="H1091" s="86">
        <v>500</v>
      </c>
      <c r="I1091" s="86">
        <v>500</v>
      </c>
      <c r="K1091" s="66">
        <v>41110</v>
      </c>
      <c r="L1091" s="66"/>
      <c r="M1091" s="66">
        <v>41110</v>
      </c>
      <c r="N1091" s="62">
        <f t="shared" si="467"/>
        <v>4</v>
      </c>
      <c r="O1091" s="66" t="s">
        <v>1042</v>
      </c>
      <c r="P1091" s="66">
        <v>1</v>
      </c>
      <c r="Q1091" s="66">
        <f t="shared" si="468"/>
        <v>4089</v>
      </c>
      <c r="R1091" s="66">
        <f t="shared" si="469"/>
        <v>8232</v>
      </c>
      <c r="S1091" s="66">
        <f t="shared" si="470"/>
        <v>261304</v>
      </c>
      <c r="T1091" s="66">
        <f t="shared" si="471"/>
        <v>714682</v>
      </c>
      <c r="U1091" s="66">
        <f t="shared" si="472"/>
        <v>500</v>
      </c>
      <c r="V1091" s="66">
        <f t="shared" si="473"/>
        <v>500</v>
      </c>
      <c r="W1091" s="66"/>
      <c r="X1091" s="62">
        <v>41110</v>
      </c>
      <c r="Y1091" s="62">
        <f t="shared" si="474"/>
        <v>4</v>
      </c>
      <c r="Z1091" s="59" t="s">
        <v>1042</v>
      </c>
      <c r="AA1091" s="62">
        <v>1</v>
      </c>
      <c r="AB1091" s="62">
        <f t="shared" ca="1" si="475"/>
        <v>1</v>
      </c>
      <c r="AC1091" s="62">
        <f t="shared" ca="1" si="476"/>
        <v>4089</v>
      </c>
      <c r="AD1091" s="62">
        <f t="shared" ca="1" si="477"/>
        <v>8232</v>
      </c>
      <c r="AE1091" s="62">
        <f t="shared" ca="1" si="478"/>
        <v>261304</v>
      </c>
      <c r="AF1091" s="62">
        <f t="shared" ca="1" si="479"/>
        <v>714682</v>
      </c>
      <c r="AG1091" s="62">
        <f t="shared" ca="1" si="480"/>
        <v>500</v>
      </c>
      <c r="AH1091" s="62">
        <f t="shared" ca="1" si="481"/>
        <v>500</v>
      </c>
      <c r="AL1091" s="66"/>
      <c r="AO1091" s="138">
        <f t="shared" si="482"/>
        <v>41110</v>
      </c>
      <c r="AP1091" s="138" t="str">
        <f t="shared" si="483"/>
        <v>Luftenberg an der Donau</v>
      </c>
      <c r="AQ1091" s="138">
        <f t="shared" ca="1" si="484"/>
        <v>8232</v>
      </c>
      <c r="AR1091" s="138">
        <f t="shared" ca="1" si="485"/>
        <v>261304</v>
      </c>
      <c r="AS1091" s="138">
        <f t="shared" ca="1" si="486"/>
        <v>714682</v>
      </c>
      <c r="AT1091" s="138">
        <f t="shared" ca="1" si="487"/>
        <v>500</v>
      </c>
      <c r="AU1091" s="138">
        <f t="shared" ca="1" si="487"/>
        <v>500</v>
      </c>
      <c r="AV1091" s="135"/>
      <c r="AW1091" s="131">
        <v>41110</v>
      </c>
      <c r="AX1091" s="66">
        <f t="shared" si="488"/>
        <v>4</v>
      </c>
      <c r="AY1091" s="132" t="s">
        <v>1042</v>
      </c>
      <c r="AZ1091" s="107">
        <f t="shared" ca="1" si="489"/>
        <v>8232</v>
      </c>
      <c r="BA1091" s="107">
        <f t="shared" ca="1" si="490"/>
        <v>261304</v>
      </c>
      <c r="BB1091" s="107">
        <f t="shared" ca="1" si="491"/>
        <v>714682</v>
      </c>
      <c r="BC1091" s="107">
        <f t="shared" ca="1" si="492"/>
        <v>500</v>
      </c>
      <c r="BD1091" s="107">
        <f t="shared" ca="1" si="493"/>
        <v>500</v>
      </c>
    </row>
    <row r="1092" spans="1:56" x14ac:dyDescent="0.15">
      <c r="A1092" s="62">
        <v>41111</v>
      </c>
      <c r="B1092" s="62">
        <f t="shared" si="466"/>
        <v>4</v>
      </c>
      <c r="C1092" s="59" t="s">
        <v>1041</v>
      </c>
      <c r="D1092" s="62">
        <v>4867</v>
      </c>
      <c r="E1092" s="86">
        <v>11691</v>
      </c>
      <c r="F1092" s="86">
        <v>369049</v>
      </c>
      <c r="G1092" s="86">
        <v>1596716</v>
      </c>
      <c r="H1092" s="86">
        <v>500</v>
      </c>
      <c r="I1092" s="86">
        <v>500</v>
      </c>
      <c r="K1092" s="66">
        <v>41111</v>
      </c>
      <c r="L1092" s="66"/>
      <c r="M1092" s="66">
        <v>41111</v>
      </c>
      <c r="N1092" s="62">
        <f t="shared" si="467"/>
        <v>4</v>
      </c>
      <c r="O1092" s="66" t="s">
        <v>1041</v>
      </c>
      <c r="P1092" s="66">
        <v>1</v>
      </c>
      <c r="Q1092" s="66">
        <f t="shared" si="468"/>
        <v>4867</v>
      </c>
      <c r="R1092" s="66">
        <f t="shared" si="469"/>
        <v>11691</v>
      </c>
      <c r="S1092" s="66">
        <f t="shared" si="470"/>
        <v>369049</v>
      </c>
      <c r="T1092" s="66">
        <f t="shared" si="471"/>
        <v>1596716</v>
      </c>
      <c r="U1092" s="66">
        <f t="shared" si="472"/>
        <v>500</v>
      </c>
      <c r="V1092" s="66">
        <f t="shared" si="473"/>
        <v>500</v>
      </c>
      <c r="W1092" s="66"/>
      <c r="X1092" s="62">
        <v>41111</v>
      </c>
      <c r="Y1092" s="62">
        <f t="shared" si="474"/>
        <v>4</v>
      </c>
      <c r="Z1092" s="59" t="s">
        <v>1041</v>
      </c>
      <c r="AA1092" s="62">
        <v>1</v>
      </c>
      <c r="AB1092" s="62">
        <f t="shared" ca="1" si="475"/>
        <v>1</v>
      </c>
      <c r="AC1092" s="62">
        <f t="shared" ca="1" si="476"/>
        <v>4867</v>
      </c>
      <c r="AD1092" s="62">
        <f t="shared" ca="1" si="477"/>
        <v>11691</v>
      </c>
      <c r="AE1092" s="62">
        <f t="shared" ca="1" si="478"/>
        <v>369049</v>
      </c>
      <c r="AF1092" s="62">
        <f t="shared" ca="1" si="479"/>
        <v>1596716</v>
      </c>
      <c r="AG1092" s="62">
        <f t="shared" ca="1" si="480"/>
        <v>500</v>
      </c>
      <c r="AH1092" s="62">
        <f t="shared" ca="1" si="481"/>
        <v>500</v>
      </c>
      <c r="AL1092" s="66"/>
      <c r="AO1092" s="138">
        <f t="shared" si="482"/>
        <v>41111</v>
      </c>
      <c r="AP1092" s="138" t="str">
        <f t="shared" si="483"/>
        <v>Mauthausen</v>
      </c>
      <c r="AQ1092" s="138">
        <f t="shared" ca="1" si="484"/>
        <v>11691</v>
      </c>
      <c r="AR1092" s="138">
        <f t="shared" ca="1" si="485"/>
        <v>369049</v>
      </c>
      <c r="AS1092" s="138">
        <f t="shared" ca="1" si="486"/>
        <v>1596716</v>
      </c>
      <c r="AT1092" s="138">
        <f t="shared" ca="1" si="487"/>
        <v>500</v>
      </c>
      <c r="AU1092" s="138">
        <f t="shared" ca="1" si="487"/>
        <v>500</v>
      </c>
      <c r="AV1092" s="135"/>
      <c r="AW1092" s="131">
        <v>41111</v>
      </c>
      <c r="AX1092" s="66">
        <f t="shared" si="488"/>
        <v>4</v>
      </c>
      <c r="AY1092" s="132" t="s">
        <v>1041</v>
      </c>
      <c r="AZ1092" s="107">
        <f t="shared" ca="1" si="489"/>
        <v>11691</v>
      </c>
      <c r="BA1092" s="107">
        <f t="shared" ca="1" si="490"/>
        <v>369049</v>
      </c>
      <c r="BB1092" s="107">
        <f t="shared" ca="1" si="491"/>
        <v>1596716</v>
      </c>
      <c r="BC1092" s="107">
        <f t="shared" ca="1" si="492"/>
        <v>500</v>
      </c>
      <c r="BD1092" s="107">
        <f t="shared" ca="1" si="493"/>
        <v>500</v>
      </c>
    </row>
    <row r="1093" spans="1:56" x14ac:dyDescent="0.15">
      <c r="A1093" s="62">
        <v>41112</v>
      </c>
      <c r="B1093" s="62">
        <f t="shared" si="466"/>
        <v>4</v>
      </c>
      <c r="C1093" s="59" t="s">
        <v>1040</v>
      </c>
      <c r="D1093" s="62">
        <v>1720</v>
      </c>
      <c r="E1093" s="86">
        <v>22923</v>
      </c>
      <c r="F1093" s="86">
        <v>77464</v>
      </c>
      <c r="G1093" s="86">
        <v>152172</v>
      </c>
      <c r="H1093" s="86">
        <v>500</v>
      </c>
      <c r="I1093" s="86">
        <v>500</v>
      </c>
      <c r="K1093" s="66">
        <v>41112</v>
      </c>
      <c r="L1093" s="66"/>
      <c r="M1093" s="66">
        <v>41112</v>
      </c>
      <c r="N1093" s="62">
        <f t="shared" si="467"/>
        <v>4</v>
      </c>
      <c r="O1093" s="66" t="s">
        <v>1040</v>
      </c>
      <c r="P1093" s="66">
        <v>1</v>
      </c>
      <c r="Q1093" s="66">
        <f t="shared" si="468"/>
        <v>1720</v>
      </c>
      <c r="R1093" s="66">
        <f t="shared" si="469"/>
        <v>22923</v>
      </c>
      <c r="S1093" s="66">
        <f t="shared" si="470"/>
        <v>77464</v>
      </c>
      <c r="T1093" s="66">
        <f t="shared" si="471"/>
        <v>152172</v>
      </c>
      <c r="U1093" s="66">
        <f t="shared" si="472"/>
        <v>500</v>
      </c>
      <c r="V1093" s="66">
        <f t="shared" si="473"/>
        <v>500</v>
      </c>
      <c r="W1093" s="66"/>
      <c r="X1093" s="62">
        <v>41112</v>
      </c>
      <c r="Y1093" s="62">
        <f t="shared" si="474"/>
        <v>4</v>
      </c>
      <c r="Z1093" s="59" t="s">
        <v>1040</v>
      </c>
      <c r="AA1093" s="62">
        <v>1</v>
      </c>
      <c r="AB1093" s="62">
        <f t="shared" ca="1" si="475"/>
        <v>1</v>
      </c>
      <c r="AC1093" s="62">
        <f t="shared" ca="1" si="476"/>
        <v>1720</v>
      </c>
      <c r="AD1093" s="62">
        <f t="shared" ca="1" si="477"/>
        <v>22923</v>
      </c>
      <c r="AE1093" s="62">
        <f t="shared" ca="1" si="478"/>
        <v>77464</v>
      </c>
      <c r="AF1093" s="62">
        <f t="shared" ca="1" si="479"/>
        <v>152172</v>
      </c>
      <c r="AG1093" s="62">
        <f t="shared" ca="1" si="480"/>
        <v>500</v>
      </c>
      <c r="AH1093" s="62">
        <f t="shared" ca="1" si="481"/>
        <v>500</v>
      </c>
      <c r="AL1093" s="66"/>
      <c r="AO1093" s="138">
        <f t="shared" si="482"/>
        <v>41112</v>
      </c>
      <c r="AP1093" s="138" t="str">
        <f t="shared" si="483"/>
        <v>Mitterkirchen im Machland</v>
      </c>
      <c r="AQ1093" s="138">
        <f t="shared" ca="1" si="484"/>
        <v>22923</v>
      </c>
      <c r="AR1093" s="138">
        <f t="shared" ca="1" si="485"/>
        <v>77464</v>
      </c>
      <c r="AS1093" s="138">
        <f t="shared" ca="1" si="486"/>
        <v>152172</v>
      </c>
      <c r="AT1093" s="138">
        <f t="shared" ca="1" si="487"/>
        <v>500</v>
      </c>
      <c r="AU1093" s="138">
        <f t="shared" ca="1" si="487"/>
        <v>500</v>
      </c>
      <c r="AV1093" s="135"/>
      <c r="AW1093" s="131">
        <v>41112</v>
      </c>
      <c r="AX1093" s="66">
        <f t="shared" si="488"/>
        <v>4</v>
      </c>
      <c r="AY1093" s="132" t="s">
        <v>1040</v>
      </c>
      <c r="AZ1093" s="107">
        <f t="shared" ca="1" si="489"/>
        <v>22923</v>
      </c>
      <c r="BA1093" s="107">
        <f t="shared" ca="1" si="490"/>
        <v>77464</v>
      </c>
      <c r="BB1093" s="107">
        <f t="shared" ca="1" si="491"/>
        <v>152172</v>
      </c>
      <c r="BC1093" s="107">
        <f t="shared" ca="1" si="492"/>
        <v>500</v>
      </c>
      <c r="BD1093" s="107">
        <f t="shared" ca="1" si="493"/>
        <v>500</v>
      </c>
    </row>
    <row r="1094" spans="1:56" x14ac:dyDescent="0.15">
      <c r="A1094" s="62">
        <v>41113</v>
      </c>
      <c r="B1094" s="62">
        <f t="shared" si="466"/>
        <v>4</v>
      </c>
      <c r="C1094" s="59" t="s">
        <v>1039</v>
      </c>
      <c r="D1094" s="62">
        <v>1779</v>
      </c>
      <c r="E1094" s="86">
        <v>9773</v>
      </c>
      <c r="F1094" s="86">
        <v>106599</v>
      </c>
      <c r="G1094" s="86">
        <v>709871</v>
      </c>
      <c r="H1094" s="86">
        <v>500</v>
      </c>
      <c r="I1094" s="86">
        <v>500</v>
      </c>
      <c r="K1094" s="66">
        <v>41113</v>
      </c>
      <c r="L1094" s="66"/>
      <c r="M1094" s="66">
        <v>41113</v>
      </c>
      <c r="N1094" s="62">
        <f t="shared" si="467"/>
        <v>4</v>
      </c>
      <c r="O1094" s="66" t="s">
        <v>1039</v>
      </c>
      <c r="P1094" s="66">
        <v>1</v>
      </c>
      <c r="Q1094" s="66">
        <f t="shared" si="468"/>
        <v>1779</v>
      </c>
      <c r="R1094" s="66">
        <f t="shared" si="469"/>
        <v>9773</v>
      </c>
      <c r="S1094" s="66">
        <f t="shared" si="470"/>
        <v>106599</v>
      </c>
      <c r="T1094" s="66">
        <f t="shared" si="471"/>
        <v>709871</v>
      </c>
      <c r="U1094" s="66">
        <f t="shared" si="472"/>
        <v>500</v>
      </c>
      <c r="V1094" s="66">
        <f t="shared" si="473"/>
        <v>500</v>
      </c>
      <c r="W1094" s="66"/>
      <c r="X1094" s="62">
        <v>41113</v>
      </c>
      <c r="Y1094" s="62">
        <f t="shared" si="474"/>
        <v>4</v>
      </c>
      <c r="Z1094" s="59" t="s">
        <v>1039</v>
      </c>
      <c r="AA1094" s="62">
        <v>1</v>
      </c>
      <c r="AB1094" s="62">
        <f t="shared" ca="1" si="475"/>
        <v>1</v>
      </c>
      <c r="AC1094" s="62">
        <f t="shared" ca="1" si="476"/>
        <v>1779</v>
      </c>
      <c r="AD1094" s="62">
        <f t="shared" ca="1" si="477"/>
        <v>9773</v>
      </c>
      <c r="AE1094" s="62">
        <f t="shared" ca="1" si="478"/>
        <v>106599</v>
      </c>
      <c r="AF1094" s="62">
        <f t="shared" ca="1" si="479"/>
        <v>709871</v>
      </c>
      <c r="AG1094" s="62">
        <f t="shared" ca="1" si="480"/>
        <v>500</v>
      </c>
      <c r="AH1094" s="62">
        <f t="shared" ca="1" si="481"/>
        <v>500</v>
      </c>
      <c r="AL1094" s="66"/>
      <c r="AO1094" s="138">
        <f t="shared" si="482"/>
        <v>41113</v>
      </c>
      <c r="AP1094" s="138" t="str">
        <f t="shared" si="483"/>
        <v>Münzbach</v>
      </c>
      <c r="AQ1094" s="138">
        <f t="shared" ca="1" si="484"/>
        <v>9773</v>
      </c>
      <c r="AR1094" s="138">
        <f t="shared" ca="1" si="485"/>
        <v>106599</v>
      </c>
      <c r="AS1094" s="138">
        <f t="shared" ca="1" si="486"/>
        <v>709871</v>
      </c>
      <c r="AT1094" s="138">
        <f t="shared" ca="1" si="487"/>
        <v>500</v>
      </c>
      <c r="AU1094" s="138">
        <f t="shared" ca="1" si="487"/>
        <v>500</v>
      </c>
      <c r="AV1094" s="135"/>
      <c r="AW1094" s="131">
        <v>41113</v>
      </c>
      <c r="AX1094" s="66">
        <f t="shared" si="488"/>
        <v>4</v>
      </c>
      <c r="AY1094" s="132" t="s">
        <v>1039</v>
      </c>
      <c r="AZ1094" s="107">
        <f t="shared" ca="1" si="489"/>
        <v>9773</v>
      </c>
      <c r="BA1094" s="107">
        <f t="shared" ca="1" si="490"/>
        <v>106599</v>
      </c>
      <c r="BB1094" s="107">
        <f t="shared" ca="1" si="491"/>
        <v>709871</v>
      </c>
      <c r="BC1094" s="107">
        <f t="shared" ca="1" si="492"/>
        <v>500</v>
      </c>
      <c r="BD1094" s="107">
        <f t="shared" ca="1" si="493"/>
        <v>500</v>
      </c>
    </row>
    <row r="1095" spans="1:56" x14ac:dyDescent="0.15">
      <c r="A1095" s="62">
        <v>41114</v>
      </c>
      <c r="B1095" s="62">
        <f t="shared" si="466"/>
        <v>4</v>
      </c>
      <c r="C1095" s="59" t="s">
        <v>1038</v>
      </c>
      <c r="D1095" s="62">
        <v>3680</v>
      </c>
      <c r="E1095" s="86">
        <v>35020</v>
      </c>
      <c r="F1095" s="86">
        <v>217001</v>
      </c>
      <c r="G1095" s="86">
        <v>890539</v>
      </c>
      <c r="H1095" s="86">
        <v>500</v>
      </c>
      <c r="I1095" s="86">
        <v>500</v>
      </c>
      <c r="K1095" s="66">
        <v>41114</v>
      </c>
      <c r="L1095" s="66"/>
      <c r="M1095" s="66">
        <v>41114</v>
      </c>
      <c r="N1095" s="62">
        <f t="shared" si="467"/>
        <v>4</v>
      </c>
      <c r="O1095" s="66" t="s">
        <v>1038</v>
      </c>
      <c r="P1095" s="66">
        <v>1</v>
      </c>
      <c r="Q1095" s="66">
        <f t="shared" si="468"/>
        <v>3680</v>
      </c>
      <c r="R1095" s="66">
        <f t="shared" si="469"/>
        <v>35020</v>
      </c>
      <c r="S1095" s="66">
        <f t="shared" si="470"/>
        <v>217001</v>
      </c>
      <c r="T1095" s="66">
        <f t="shared" si="471"/>
        <v>890539</v>
      </c>
      <c r="U1095" s="66">
        <f t="shared" si="472"/>
        <v>500</v>
      </c>
      <c r="V1095" s="66">
        <f t="shared" si="473"/>
        <v>500</v>
      </c>
      <c r="W1095" s="66"/>
      <c r="X1095" s="62">
        <v>41114</v>
      </c>
      <c r="Y1095" s="62">
        <f t="shared" si="474"/>
        <v>4</v>
      </c>
      <c r="Z1095" s="59" t="s">
        <v>1038</v>
      </c>
      <c r="AA1095" s="62">
        <v>1</v>
      </c>
      <c r="AB1095" s="62">
        <f t="shared" ca="1" si="475"/>
        <v>1</v>
      </c>
      <c r="AC1095" s="62">
        <f t="shared" ca="1" si="476"/>
        <v>3680</v>
      </c>
      <c r="AD1095" s="62">
        <f t="shared" ca="1" si="477"/>
        <v>35020</v>
      </c>
      <c r="AE1095" s="62">
        <f t="shared" ca="1" si="478"/>
        <v>217001</v>
      </c>
      <c r="AF1095" s="62">
        <f t="shared" ca="1" si="479"/>
        <v>890539</v>
      </c>
      <c r="AG1095" s="62">
        <f t="shared" ca="1" si="480"/>
        <v>500</v>
      </c>
      <c r="AH1095" s="62">
        <f t="shared" ca="1" si="481"/>
        <v>500</v>
      </c>
      <c r="AL1095" s="66"/>
      <c r="AO1095" s="138">
        <f t="shared" si="482"/>
        <v>41114</v>
      </c>
      <c r="AP1095" s="138" t="str">
        <f t="shared" si="483"/>
        <v>Naarn im Machlande</v>
      </c>
      <c r="AQ1095" s="138">
        <f t="shared" ca="1" si="484"/>
        <v>35020</v>
      </c>
      <c r="AR1095" s="138">
        <f t="shared" ca="1" si="485"/>
        <v>217001</v>
      </c>
      <c r="AS1095" s="138">
        <f t="shared" ca="1" si="486"/>
        <v>890539</v>
      </c>
      <c r="AT1095" s="138">
        <f t="shared" ca="1" si="487"/>
        <v>500</v>
      </c>
      <c r="AU1095" s="138">
        <f t="shared" ca="1" si="487"/>
        <v>500</v>
      </c>
      <c r="AV1095" s="135"/>
      <c r="AW1095" s="131">
        <v>41114</v>
      </c>
      <c r="AX1095" s="66">
        <f t="shared" si="488"/>
        <v>4</v>
      </c>
      <c r="AY1095" s="132" t="s">
        <v>1038</v>
      </c>
      <c r="AZ1095" s="107">
        <f t="shared" ca="1" si="489"/>
        <v>35020</v>
      </c>
      <c r="BA1095" s="107">
        <f t="shared" ca="1" si="490"/>
        <v>217001</v>
      </c>
      <c r="BB1095" s="107">
        <f t="shared" ca="1" si="491"/>
        <v>890539</v>
      </c>
      <c r="BC1095" s="107">
        <f t="shared" ca="1" si="492"/>
        <v>500</v>
      </c>
      <c r="BD1095" s="107">
        <f t="shared" ca="1" si="493"/>
        <v>500</v>
      </c>
    </row>
    <row r="1096" spans="1:56" x14ac:dyDescent="0.15">
      <c r="A1096" s="62">
        <v>41115</v>
      </c>
      <c r="B1096" s="62">
        <f t="shared" si="466"/>
        <v>4</v>
      </c>
      <c r="C1096" s="59" t="s">
        <v>1037</v>
      </c>
      <c r="D1096" s="62">
        <v>1711</v>
      </c>
      <c r="E1096" s="86">
        <v>12280</v>
      </c>
      <c r="F1096" s="86">
        <v>74501</v>
      </c>
      <c r="G1096" s="86">
        <v>350824</v>
      </c>
      <c r="H1096" s="86">
        <v>500</v>
      </c>
      <c r="I1096" s="86">
        <v>500</v>
      </c>
      <c r="K1096" s="66">
        <v>41115</v>
      </c>
      <c r="L1096" s="66"/>
      <c r="M1096" s="66">
        <v>41115</v>
      </c>
      <c r="N1096" s="62">
        <f t="shared" si="467"/>
        <v>4</v>
      </c>
      <c r="O1096" s="66" t="s">
        <v>1037</v>
      </c>
      <c r="P1096" s="66">
        <v>1</v>
      </c>
      <c r="Q1096" s="66">
        <f t="shared" si="468"/>
        <v>1711</v>
      </c>
      <c r="R1096" s="66">
        <f t="shared" si="469"/>
        <v>12280</v>
      </c>
      <c r="S1096" s="66">
        <f t="shared" si="470"/>
        <v>74501</v>
      </c>
      <c r="T1096" s="66">
        <f t="shared" si="471"/>
        <v>350824</v>
      </c>
      <c r="U1096" s="66">
        <f t="shared" si="472"/>
        <v>500</v>
      </c>
      <c r="V1096" s="66">
        <f t="shared" si="473"/>
        <v>500</v>
      </c>
      <c r="W1096" s="66"/>
      <c r="X1096" s="62">
        <v>41115</v>
      </c>
      <c r="Y1096" s="62">
        <f t="shared" si="474"/>
        <v>4</v>
      </c>
      <c r="Z1096" s="59" t="s">
        <v>1037</v>
      </c>
      <c r="AA1096" s="62">
        <v>1</v>
      </c>
      <c r="AB1096" s="62">
        <f t="shared" ca="1" si="475"/>
        <v>1</v>
      </c>
      <c r="AC1096" s="62">
        <f t="shared" ca="1" si="476"/>
        <v>1711</v>
      </c>
      <c r="AD1096" s="62">
        <f t="shared" ca="1" si="477"/>
        <v>12280</v>
      </c>
      <c r="AE1096" s="62">
        <f t="shared" ca="1" si="478"/>
        <v>74501</v>
      </c>
      <c r="AF1096" s="62">
        <f t="shared" ca="1" si="479"/>
        <v>350824</v>
      </c>
      <c r="AG1096" s="62">
        <f t="shared" ca="1" si="480"/>
        <v>500</v>
      </c>
      <c r="AH1096" s="62">
        <f t="shared" ca="1" si="481"/>
        <v>500</v>
      </c>
      <c r="AL1096" s="66"/>
      <c r="AO1096" s="138">
        <f t="shared" si="482"/>
        <v>41115</v>
      </c>
      <c r="AP1096" s="138" t="str">
        <f t="shared" si="483"/>
        <v>Pabneukirchen</v>
      </c>
      <c r="AQ1096" s="138">
        <f t="shared" ca="1" si="484"/>
        <v>12280</v>
      </c>
      <c r="AR1096" s="138">
        <f t="shared" ca="1" si="485"/>
        <v>74501</v>
      </c>
      <c r="AS1096" s="138">
        <f t="shared" ca="1" si="486"/>
        <v>350824</v>
      </c>
      <c r="AT1096" s="138">
        <f t="shared" ca="1" si="487"/>
        <v>500</v>
      </c>
      <c r="AU1096" s="138">
        <f t="shared" ca="1" si="487"/>
        <v>500</v>
      </c>
      <c r="AV1096" s="135"/>
      <c r="AW1096" s="131">
        <v>41115</v>
      </c>
      <c r="AX1096" s="66">
        <f t="shared" si="488"/>
        <v>4</v>
      </c>
      <c r="AY1096" s="132" t="s">
        <v>1037</v>
      </c>
      <c r="AZ1096" s="107">
        <f t="shared" ca="1" si="489"/>
        <v>12280</v>
      </c>
      <c r="BA1096" s="107">
        <f t="shared" ca="1" si="490"/>
        <v>74501</v>
      </c>
      <c r="BB1096" s="107">
        <f t="shared" ca="1" si="491"/>
        <v>350824</v>
      </c>
      <c r="BC1096" s="107">
        <f t="shared" ca="1" si="492"/>
        <v>500</v>
      </c>
      <c r="BD1096" s="107">
        <f t="shared" ca="1" si="493"/>
        <v>500</v>
      </c>
    </row>
    <row r="1097" spans="1:56" x14ac:dyDescent="0.15">
      <c r="A1097" s="62">
        <v>41116</v>
      </c>
      <c r="B1097" s="62">
        <f t="shared" si="466"/>
        <v>4</v>
      </c>
      <c r="C1097" s="59" t="s">
        <v>1036</v>
      </c>
      <c r="D1097" s="62">
        <v>8356</v>
      </c>
      <c r="E1097" s="86">
        <v>17710</v>
      </c>
      <c r="F1097" s="86">
        <v>803306</v>
      </c>
      <c r="G1097" s="86">
        <v>5313322</v>
      </c>
      <c r="H1097" s="86">
        <v>500</v>
      </c>
      <c r="I1097" s="86">
        <v>500</v>
      </c>
      <c r="K1097" s="66">
        <v>41116</v>
      </c>
      <c r="L1097" s="66"/>
      <c r="M1097" s="66">
        <v>41116</v>
      </c>
      <c r="N1097" s="62">
        <f t="shared" si="467"/>
        <v>4</v>
      </c>
      <c r="O1097" s="66" t="s">
        <v>1036</v>
      </c>
      <c r="P1097" s="66">
        <v>1</v>
      </c>
      <c r="Q1097" s="66">
        <f t="shared" si="468"/>
        <v>8356</v>
      </c>
      <c r="R1097" s="66">
        <f t="shared" si="469"/>
        <v>17710</v>
      </c>
      <c r="S1097" s="66">
        <f t="shared" si="470"/>
        <v>803306</v>
      </c>
      <c r="T1097" s="66">
        <f t="shared" si="471"/>
        <v>5313322</v>
      </c>
      <c r="U1097" s="66">
        <f t="shared" si="472"/>
        <v>500</v>
      </c>
      <c r="V1097" s="66">
        <f t="shared" si="473"/>
        <v>500</v>
      </c>
      <c r="W1097" s="66"/>
      <c r="X1097" s="62">
        <v>41116</v>
      </c>
      <c r="Y1097" s="62">
        <f t="shared" si="474"/>
        <v>4</v>
      </c>
      <c r="Z1097" s="59" t="s">
        <v>1036</v>
      </c>
      <c r="AA1097" s="62">
        <v>1</v>
      </c>
      <c r="AB1097" s="62">
        <f t="shared" ca="1" si="475"/>
        <v>1</v>
      </c>
      <c r="AC1097" s="62">
        <f t="shared" ca="1" si="476"/>
        <v>8356</v>
      </c>
      <c r="AD1097" s="62">
        <f t="shared" ca="1" si="477"/>
        <v>17710</v>
      </c>
      <c r="AE1097" s="62">
        <f t="shared" ca="1" si="478"/>
        <v>803306</v>
      </c>
      <c r="AF1097" s="62">
        <f t="shared" ca="1" si="479"/>
        <v>5313322</v>
      </c>
      <c r="AG1097" s="62">
        <f t="shared" ca="1" si="480"/>
        <v>500</v>
      </c>
      <c r="AH1097" s="62">
        <f t="shared" ca="1" si="481"/>
        <v>500</v>
      </c>
      <c r="AL1097" s="66"/>
      <c r="AO1097" s="138">
        <f t="shared" si="482"/>
        <v>41116</v>
      </c>
      <c r="AP1097" s="138" t="str">
        <f t="shared" si="483"/>
        <v>Perg</v>
      </c>
      <c r="AQ1097" s="138">
        <f t="shared" ca="1" si="484"/>
        <v>17710</v>
      </c>
      <c r="AR1097" s="138">
        <f t="shared" ca="1" si="485"/>
        <v>803306</v>
      </c>
      <c r="AS1097" s="138">
        <f t="shared" ca="1" si="486"/>
        <v>5313322</v>
      </c>
      <c r="AT1097" s="138">
        <f t="shared" ca="1" si="487"/>
        <v>500</v>
      </c>
      <c r="AU1097" s="138">
        <f t="shared" ca="1" si="487"/>
        <v>500</v>
      </c>
      <c r="AV1097" s="135"/>
      <c r="AW1097" s="131">
        <v>41116</v>
      </c>
      <c r="AX1097" s="66">
        <f t="shared" si="488"/>
        <v>4</v>
      </c>
      <c r="AY1097" s="132" t="s">
        <v>1036</v>
      </c>
      <c r="AZ1097" s="107">
        <f t="shared" ca="1" si="489"/>
        <v>17710</v>
      </c>
      <c r="BA1097" s="107">
        <f t="shared" ca="1" si="490"/>
        <v>803306</v>
      </c>
      <c r="BB1097" s="107">
        <f t="shared" ca="1" si="491"/>
        <v>5313322</v>
      </c>
      <c r="BC1097" s="107">
        <f t="shared" ca="1" si="492"/>
        <v>500</v>
      </c>
      <c r="BD1097" s="107">
        <f t="shared" ca="1" si="493"/>
        <v>500</v>
      </c>
    </row>
    <row r="1098" spans="1:56" x14ac:dyDescent="0.15">
      <c r="A1098" s="62">
        <v>41117</v>
      </c>
      <c r="B1098" s="62">
        <f t="shared" si="466"/>
        <v>4</v>
      </c>
      <c r="C1098" s="59" t="s">
        <v>1035</v>
      </c>
      <c r="D1098" s="62">
        <v>981</v>
      </c>
      <c r="E1098" s="86">
        <v>3308</v>
      </c>
      <c r="F1098" s="86">
        <v>34997</v>
      </c>
      <c r="G1098" s="86">
        <v>24639</v>
      </c>
      <c r="H1098" s="86">
        <v>500</v>
      </c>
      <c r="I1098" s="86">
        <v>500</v>
      </c>
      <c r="K1098" s="66">
        <v>41117</v>
      </c>
      <c r="L1098" s="66"/>
      <c r="M1098" s="66">
        <v>41117</v>
      </c>
      <c r="N1098" s="62">
        <f t="shared" si="467"/>
        <v>4</v>
      </c>
      <c r="O1098" s="66" t="s">
        <v>1035</v>
      </c>
      <c r="P1098" s="66">
        <v>1</v>
      </c>
      <c r="Q1098" s="66">
        <f t="shared" si="468"/>
        <v>981</v>
      </c>
      <c r="R1098" s="66">
        <f t="shared" si="469"/>
        <v>3308</v>
      </c>
      <c r="S1098" s="66">
        <f t="shared" si="470"/>
        <v>34997</v>
      </c>
      <c r="T1098" s="66">
        <f t="shared" si="471"/>
        <v>24639</v>
      </c>
      <c r="U1098" s="66">
        <f t="shared" si="472"/>
        <v>500</v>
      </c>
      <c r="V1098" s="66">
        <f t="shared" si="473"/>
        <v>500</v>
      </c>
      <c r="W1098" s="66"/>
      <c r="X1098" s="62">
        <v>41117</v>
      </c>
      <c r="Y1098" s="62">
        <f t="shared" si="474"/>
        <v>4</v>
      </c>
      <c r="Z1098" s="59" t="s">
        <v>1035</v>
      </c>
      <c r="AA1098" s="62">
        <v>1</v>
      </c>
      <c r="AB1098" s="62">
        <f t="shared" ca="1" si="475"/>
        <v>1</v>
      </c>
      <c r="AC1098" s="62">
        <f t="shared" ca="1" si="476"/>
        <v>981</v>
      </c>
      <c r="AD1098" s="62">
        <f t="shared" ca="1" si="477"/>
        <v>3308</v>
      </c>
      <c r="AE1098" s="62">
        <f t="shared" ca="1" si="478"/>
        <v>34997</v>
      </c>
      <c r="AF1098" s="62">
        <f t="shared" ca="1" si="479"/>
        <v>24639</v>
      </c>
      <c r="AG1098" s="62">
        <f t="shared" ca="1" si="480"/>
        <v>500</v>
      </c>
      <c r="AH1098" s="62">
        <f t="shared" ca="1" si="481"/>
        <v>500</v>
      </c>
      <c r="AL1098" s="66"/>
      <c r="AO1098" s="138">
        <f t="shared" si="482"/>
        <v>41117</v>
      </c>
      <c r="AP1098" s="138" t="str">
        <f t="shared" si="483"/>
        <v>Rechberg</v>
      </c>
      <c r="AQ1098" s="138">
        <f t="shared" ca="1" si="484"/>
        <v>3308</v>
      </c>
      <c r="AR1098" s="138">
        <f t="shared" ca="1" si="485"/>
        <v>34997</v>
      </c>
      <c r="AS1098" s="138">
        <f t="shared" ca="1" si="486"/>
        <v>24639</v>
      </c>
      <c r="AT1098" s="138">
        <f t="shared" ca="1" si="487"/>
        <v>500</v>
      </c>
      <c r="AU1098" s="138">
        <f t="shared" ca="1" si="487"/>
        <v>500</v>
      </c>
      <c r="AV1098" s="135"/>
      <c r="AW1098" s="131">
        <v>41117</v>
      </c>
      <c r="AX1098" s="66">
        <f t="shared" si="488"/>
        <v>4</v>
      </c>
      <c r="AY1098" s="132" t="s">
        <v>1035</v>
      </c>
      <c r="AZ1098" s="107">
        <f t="shared" ca="1" si="489"/>
        <v>3308</v>
      </c>
      <c r="BA1098" s="107">
        <f t="shared" ca="1" si="490"/>
        <v>34997</v>
      </c>
      <c r="BB1098" s="107">
        <f t="shared" ca="1" si="491"/>
        <v>24639</v>
      </c>
      <c r="BC1098" s="107">
        <f t="shared" ca="1" si="492"/>
        <v>500</v>
      </c>
      <c r="BD1098" s="107">
        <f t="shared" ca="1" si="493"/>
        <v>500</v>
      </c>
    </row>
    <row r="1099" spans="1:56" x14ac:dyDescent="0.15">
      <c r="A1099" s="62">
        <v>41118</v>
      </c>
      <c r="B1099" s="62">
        <f t="shared" si="466"/>
        <v>4</v>
      </c>
      <c r="C1099" s="59" t="s">
        <v>1034</v>
      </c>
      <c r="D1099" s="62">
        <v>4162</v>
      </c>
      <c r="E1099" s="86">
        <v>27802</v>
      </c>
      <c r="F1099" s="86">
        <v>186545</v>
      </c>
      <c r="G1099" s="86">
        <v>209395</v>
      </c>
      <c r="H1099" s="86">
        <v>500</v>
      </c>
      <c r="I1099" s="86">
        <v>500</v>
      </c>
      <c r="K1099" s="66">
        <v>41118</v>
      </c>
      <c r="L1099" s="66"/>
      <c r="M1099" s="66">
        <v>41118</v>
      </c>
      <c r="N1099" s="62">
        <f t="shared" si="467"/>
        <v>4</v>
      </c>
      <c r="O1099" s="66" t="s">
        <v>1034</v>
      </c>
      <c r="P1099" s="66">
        <v>1</v>
      </c>
      <c r="Q1099" s="66">
        <f t="shared" si="468"/>
        <v>4162</v>
      </c>
      <c r="R1099" s="66">
        <f t="shared" si="469"/>
        <v>27802</v>
      </c>
      <c r="S1099" s="66">
        <f t="shared" si="470"/>
        <v>186545</v>
      </c>
      <c r="T1099" s="66">
        <f t="shared" si="471"/>
        <v>209395</v>
      </c>
      <c r="U1099" s="66">
        <f t="shared" si="472"/>
        <v>500</v>
      </c>
      <c r="V1099" s="66">
        <f t="shared" si="473"/>
        <v>500</v>
      </c>
      <c r="W1099" s="66"/>
      <c r="X1099" s="62">
        <v>41118</v>
      </c>
      <c r="Y1099" s="62">
        <f t="shared" si="474"/>
        <v>4</v>
      </c>
      <c r="Z1099" s="59" t="s">
        <v>1034</v>
      </c>
      <c r="AA1099" s="62">
        <v>1</v>
      </c>
      <c r="AB1099" s="62">
        <f t="shared" ca="1" si="475"/>
        <v>1</v>
      </c>
      <c r="AC1099" s="62">
        <f t="shared" ca="1" si="476"/>
        <v>4162</v>
      </c>
      <c r="AD1099" s="62">
        <f t="shared" ca="1" si="477"/>
        <v>27802</v>
      </c>
      <c r="AE1099" s="62">
        <f t="shared" ca="1" si="478"/>
        <v>186545</v>
      </c>
      <c r="AF1099" s="62">
        <f t="shared" ca="1" si="479"/>
        <v>209395</v>
      </c>
      <c r="AG1099" s="62">
        <f t="shared" ca="1" si="480"/>
        <v>500</v>
      </c>
      <c r="AH1099" s="62">
        <f t="shared" ca="1" si="481"/>
        <v>500</v>
      </c>
      <c r="AL1099" s="66"/>
      <c r="AO1099" s="138">
        <f t="shared" si="482"/>
        <v>41118</v>
      </c>
      <c r="AP1099" s="138" t="str">
        <f t="shared" si="483"/>
        <v>Ried in der Riedmark</v>
      </c>
      <c r="AQ1099" s="138">
        <f t="shared" ca="1" si="484"/>
        <v>27802</v>
      </c>
      <c r="AR1099" s="138">
        <f t="shared" ca="1" si="485"/>
        <v>186545</v>
      </c>
      <c r="AS1099" s="138">
        <f t="shared" ca="1" si="486"/>
        <v>209395</v>
      </c>
      <c r="AT1099" s="138">
        <f t="shared" ca="1" si="487"/>
        <v>500</v>
      </c>
      <c r="AU1099" s="138">
        <f t="shared" ca="1" si="487"/>
        <v>500</v>
      </c>
      <c r="AV1099" s="135"/>
      <c r="AW1099" s="131">
        <v>41118</v>
      </c>
      <c r="AX1099" s="66">
        <f t="shared" si="488"/>
        <v>4</v>
      </c>
      <c r="AY1099" s="132" t="s">
        <v>1034</v>
      </c>
      <c r="AZ1099" s="107">
        <f t="shared" ca="1" si="489"/>
        <v>27802</v>
      </c>
      <c r="BA1099" s="107">
        <f t="shared" ca="1" si="490"/>
        <v>186545</v>
      </c>
      <c r="BB1099" s="107">
        <f t="shared" ca="1" si="491"/>
        <v>209395</v>
      </c>
      <c r="BC1099" s="107">
        <f t="shared" ca="1" si="492"/>
        <v>500</v>
      </c>
      <c r="BD1099" s="107">
        <f t="shared" ca="1" si="493"/>
        <v>500</v>
      </c>
    </row>
    <row r="1100" spans="1:56" x14ac:dyDescent="0.15">
      <c r="A1100" s="62">
        <v>41119</v>
      </c>
      <c r="B1100" s="62">
        <f t="shared" si="466"/>
        <v>4</v>
      </c>
      <c r="C1100" s="59" t="s">
        <v>1033</v>
      </c>
      <c r="D1100" s="62">
        <v>2052</v>
      </c>
      <c r="E1100" s="86">
        <v>12649</v>
      </c>
      <c r="F1100" s="86">
        <v>92833</v>
      </c>
      <c r="G1100" s="86">
        <v>126503</v>
      </c>
      <c r="H1100" s="86">
        <v>500</v>
      </c>
      <c r="I1100" s="86">
        <v>500</v>
      </c>
      <c r="K1100" s="66">
        <v>41119</v>
      </c>
      <c r="L1100" s="66"/>
      <c r="M1100" s="66">
        <v>41119</v>
      </c>
      <c r="N1100" s="62">
        <f t="shared" si="467"/>
        <v>4</v>
      </c>
      <c r="O1100" s="66" t="s">
        <v>1033</v>
      </c>
      <c r="P1100" s="66">
        <v>1</v>
      </c>
      <c r="Q1100" s="66">
        <f t="shared" si="468"/>
        <v>2052</v>
      </c>
      <c r="R1100" s="66">
        <f t="shared" si="469"/>
        <v>12649</v>
      </c>
      <c r="S1100" s="66">
        <f t="shared" si="470"/>
        <v>92833</v>
      </c>
      <c r="T1100" s="66">
        <f t="shared" si="471"/>
        <v>126503</v>
      </c>
      <c r="U1100" s="66">
        <f t="shared" si="472"/>
        <v>500</v>
      </c>
      <c r="V1100" s="66">
        <f t="shared" si="473"/>
        <v>500</v>
      </c>
      <c r="W1100" s="66"/>
      <c r="X1100" s="62">
        <v>41119</v>
      </c>
      <c r="Y1100" s="62">
        <f t="shared" si="474"/>
        <v>4</v>
      </c>
      <c r="Z1100" s="59" t="s">
        <v>1033</v>
      </c>
      <c r="AA1100" s="62">
        <v>1</v>
      </c>
      <c r="AB1100" s="62">
        <f t="shared" ca="1" si="475"/>
        <v>1</v>
      </c>
      <c r="AC1100" s="62">
        <f t="shared" ca="1" si="476"/>
        <v>2052</v>
      </c>
      <c r="AD1100" s="62">
        <f t="shared" ca="1" si="477"/>
        <v>12649</v>
      </c>
      <c r="AE1100" s="62">
        <f t="shared" ca="1" si="478"/>
        <v>92833</v>
      </c>
      <c r="AF1100" s="62">
        <f t="shared" ca="1" si="479"/>
        <v>126503</v>
      </c>
      <c r="AG1100" s="62">
        <f t="shared" ca="1" si="480"/>
        <v>500</v>
      </c>
      <c r="AH1100" s="62">
        <f t="shared" ca="1" si="481"/>
        <v>500</v>
      </c>
      <c r="AL1100" s="66"/>
      <c r="AO1100" s="138">
        <f t="shared" si="482"/>
        <v>41119</v>
      </c>
      <c r="AP1100" s="138" t="str">
        <f t="shared" si="483"/>
        <v>St. Georgen am Walde</v>
      </c>
      <c r="AQ1100" s="138">
        <f t="shared" ca="1" si="484"/>
        <v>12649</v>
      </c>
      <c r="AR1100" s="138">
        <f t="shared" ca="1" si="485"/>
        <v>92833</v>
      </c>
      <c r="AS1100" s="138">
        <f t="shared" ca="1" si="486"/>
        <v>126503</v>
      </c>
      <c r="AT1100" s="138">
        <f t="shared" ca="1" si="487"/>
        <v>500</v>
      </c>
      <c r="AU1100" s="138">
        <f t="shared" ca="1" si="487"/>
        <v>500</v>
      </c>
      <c r="AV1100" s="135"/>
      <c r="AW1100" s="131">
        <v>41119</v>
      </c>
      <c r="AX1100" s="66">
        <f t="shared" si="488"/>
        <v>4</v>
      </c>
      <c r="AY1100" s="132" t="s">
        <v>1033</v>
      </c>
      <c r="AZ1100" s="107">
        <f t="shared" ca="1" si="489"/>
        <v>12649</v>
      </c>
      <c r="BA1100" s="107">
        <f t="shared" ca="1" si="490"/>
        <v>92833</v>
      </c>
      <c r="BB1100" s="107">
        <f t="shared" ca="1" si="491"/>
        <v>126503</v>
      </c>
      <c r="BC1100" s="107">
        <f t="shared" ca="1" si="492"/>
        <v>500</v>
      </c>
      <c r="BD1100" s="107">
        <f t="shared" ca="1" si="493"/>
        <v>500</v>
      </c>
    </row>
    <row r="1101" spans="1:56" x14ac:dyDescent="0.15">
      <c r="A1101" s="62">
        <v>41120</v>
      </c>
      <c r="B1101" s="62">
        <f t="shared" si="466"/>
        <v>4</v>
      </c>
      <c r="C1101" s="59" t="s">
        <v>1032</v>
      </c>
      <c r="D1101" s="62">
        <v>3982</v>
      </c>
      <c r="E1101" s="86">
        <v>4629</v>
      </c>
      <c r="F1101" s="86">
        <v>221980</v>
      </c>
      <c r="G1101" s="86">
        <v>426776</v>
      </c>
      <c r="H1101" s="86">
        <v>500</v>
      </c>
      <c r="I1101" s="86">
        <v>500</v>
      </c>
      <c r="K1101" s="66">
        <v>41120</v>
      </c>
      <c r="L1101" s="66"/>
      <c r="M1101" s="66">
        <v>41120</v>
      </c>
      <c r="N1101" s="62">
        <f t="shared" si="467"/>
        <v>4</v>
      </c>
      <c r="O1101" s="66" t="s">
        <v>1032</v>
      </c>
      <c r="P1101" s="66">
        <v>1</v>
      </c>
      <c r="Q1101" s="66">
        <f t="shared" si="468"/>
        <v>3982</v>
      </c>
      <c r="R1101" s="66">
        <f t="shared" si="469"/>
        <v>4629</v>
      </c>
      <c r="S1101" s="66">
        <f t="shared" si="470"/>
        <v>221980</v>
      </c>
      <c r="T1101" s="66">
        <f t="shared" si="471"/>
        <v>426776</v>
      </c>
      <c r="U1101" s="66">
        <f t="shared" si="472"/>
        <v>500</v>
      </c>
      <c r="V1101" s="66">
        <f t="shared" si="473"/>
        <v>500</v>
      </c>
      <c r="W1101" s="66"/>
      <c r="X1101" s="62">
        <v>41120</v>
      </c>
      <c r="Y1101" s="62">
        <f t="shared" si="474"/>
        <v>4</v>
      </c>
      <c r="Z1101" s="59" t="s">
        <v>1032</v>
      </c>
      <c r="AA1101" s="62">
        <v>1</v>
      </c>
      <c r="AB1101" s="62">
        <f t="shared" ca="1" si="475"/>
        <v>1</v>
      </c>
      <c r="AC1101" s="62">
        <f t="shared" ca="1" si="476"/>
        <v>3982</v>
      </c>
      <c r="AD1101" s="62">
        <f t="shared" ca="1" si="477"/>
        <v>4629</v>
      </c>
      <c r="AE1101" s="62">
        <f t="shared" ca="1" si="478"/>
        <v>221980</v>
      </c>
      <c r="AF1101" s="62">
        <f t="shared" ca="1" si="479"/>
        <v>426776</v>
      </c>
      <c r="AG1101" s="62">
        <f t="shared" ca="1" si="480"/>
        <v>500</v>
      </c>
      <c r="AH1101" s="62">
        <f t="shared" ca="1" si="481"/>
        <v>500</v>
      </c>
      <c r="AL1101" s="66"/>
      <c r="AO1101" s="138">
        <f t="shared" si="482"/>
        <v>41120</v>
      </c>
      <c r="AP1101" s="138" t="str">
        <f t="shared" si="483"/>
        <v>St. Georgen an der Gusen</v>
      </c>
      <c r="AQ1101" s="138">
        <f t="shared" ca="1" si="484"/>
        <v>4629</v>
      </c>
      <c r="AR1101" s="138">
        <f t="shared" ca="1" si="485"/>
        <v>221980</v>
      </c>
      <c r="AS1101" s="138">
        <f t="shared" ca="1" si="486"/>
        <v>426776</v>
      </c>
      <c r="AT1101" s="138">
        <f t="shared" ca="1" si="487"/>
        <v>500</v>
      </c>
      <c r="AU1101" s="138">
        <f t="shared" ca="1" si="487"/>
        <v>500</v>
      </c>
      <c r="AV1101" s="135"/>
      <c r="AW1101" s="131">
        <v>41120</v>
      </c>
      <c r="AX1101" s="66">
        <f t="shared" si="488"/>
        <v>4</v>
      </c>
      <c r="AY1101" s="132" t="s">
        <v>1032</v>
      </c>
      <c r="AZ1101" s="107">
        <f t="shared" ca="1" si="489"/>
        <v>4629</v>
      </c>
      <c r="BA1101" s="107">
        <f t="shared" ca="1" si="490"/>
        <v>221980</v>
      </c>
      <c r="BB1101" s="107">
        <f t="shared" ca="1" si="491"/>
        <v>426776</v>
      </c>
      <c r="BC1101" s="107">
        <f t="shared" ca="1" si="492"/>
        <v>500</v>
      </c>
      <c r="BD1101" s="107">
        <f t="shared" ca="1" si="493"/>
        <v>500</v>
      </c>
    </row>
    <row r="1102" spans="1:56" x14ac:dyDescent="0.15">
      <c r="A1102" s="62">
        <v>41121</v>
      </c>
      <c r="B1102" s="62">
        <f t="shared" si="466"/>
        <v>4</v>
      </c>
      <c r="C1102" s="59" t="s">
        <v>1031</v>
      </c>
      <c r="D1102" s="62">
        <v>816</v>
      </c>
      <c r="E1102" s="86">
        <v>4000</v>
      </c>
      <c r="F1102" s="86">
        <v>39420</v>
      </c>
      <c r="G1102" s="86">
        <v>31118</v>
      </c>
      <c r="H1102" s="86">
        <v>500</v>
      </c>
      <c r="I1102" s="86">
        <v>500</v>
      </c>
      <c r="K1102" s="66">
        <v>41121</v>
      </c>
      <c r="L1102" s="66"/>
      <c r="M1102" s="66">
        <v>41121</v>
      </c>
      <c r="N1102" s="62">
        <f t="shared" si="467"/>
        <v>4</v>
      </c>
      <c r="O1102" s="66" t="s">
        <v>1031</v>
      </c>
      <c r="P1102" s="66">
        <v>1</v>
      </c>
      <c r="Q1102" s="66">
        <f t="shared" si="468"/>
        <v>816</v>
      </c>
      <c r="R1102" s="66">
        <f t="shared" si="469"/>
        <v>4000</v>
      </c>
      <c r="S1102" s="66">
        <f t="shared" si="470"/>
        <v>39420</v>
      </c>
      <c r="T1102" s="66">
        <f t="shared" si="471"/>
        <v>31118</v>
      </c>
      <c r="U1102" s="66">
        <f t="shared" si="472"/>
        <v>500</v>
      </c>
      <c r="V1102" s="66">
        <f t="shared" si="473"/>
        <v>500</v>
      </c>
      <c r="W1102" s="66"/>
      <c r="X1102" s="62">
        <v>41121</v>
      </c>
      <c r="Y1102" s="62">
        <f t="shared" si="474"/>
        <v>4</v>
      </c>
      <c r="Z1102" s="59" t="s">
        <v>1031</v>
      </c>
      <c r="AA1102" s="62">
        <v>1</v>
      </c>
      <c r="AB1102" s="62">
        <f t="shared" ca="1" si="475"/>
        <v>1</v>
      </c>
      <c r="AC1102" s="62">
        <f t="shared" ca="1" si="476"/>
        <v>816</v>
      </c>
      <c r="AD1102" s="62">
        <f t="shared" ca="1" si="477"/>
        <v>4000</v>
      </c>
      <c r="AE1102" s="62">
        <f t="shared" ca="1" si="478"/>
        <v>39420</v>
      </c>
      <c r="AF1102" s="62">
        <f t="shared" ca="1" si="479"/>
        <v>31118</v>
      </c>
      <c r="AG1102" s="62">
        <f t="shared" ca="1" si="480"/>
        <v>500</v>
      </c>
      <c r="AH1102" s="62">
        <f t="shared" ca="1" si="481"/>
        <v>500</v>
      </c>
      <c r="AL1102" s="66"/>
      <c r="AO1102" s="138">
        <f t="shared" si="482"/>
        <v>41121</v>
      </c>
      <c r="AP1102" s="138" t="str">
        <f t="shared" si="483"/>
        <v>St. Nikola an der Donau</v>
      </c>
      <c r="AQ1102" s="138">
        <f t="shared" ca="1" si="484"/>
        <v>4000</v>
      </c>
      <c r="AR1102" s="138">
        <f t="shared" ca="1" si="485"/>
        <v>39420</v>
      </c>
      <c r="AS1102" s="138">
        <f t="shared" ca="1" si="486"/>
        <v>31118</v>
      </c>
      <c r="AT1102" s="138">
        <f t="shared" ca="1" si="487"/>
        <v>500</v>
      </c>
      <c r="AU1102" s="138">
        <f t="shared" ca="1" si="487"/>
        <v>500</v>
      </c>
      <c r="AV1102" s="135"/>
      <c r="AW1102" s="131">
        <v>41121</v>
      </c>
      <c r="AX1102" s="66">
        <f t="shared" si="488"/>
        <v>4</v>
      </c>
      <c r="AY1102" s="132" t="s">
        <v>1031</v>
      </c>
      <c r="AZ1102" s="107">
        <f t="shared" ca="1" si="489"/>
        <v>4000</v>
      </c>
      <c r="BA1102" s="107">
        <f t="shared" ca="1" si="490"/>
        <v>39420</v>
      </c>
      <c r="BB1102" s="107">
        <f t="shared" ca="1" si="491"/>
        <v>31118</v>
      </c>
      <c r="BC1102" s="107">
        <f t="shared" ca="1" si="492"/>
        <v>500</v>
      </c>
      <c r="BD1102" s="107">
        <f t="shared" ca="1" si="493"/>
        <v>500</v>
      </c>
    </row>
    <row r="1103" spans="1:56" x14ac:dyDescent="0.15">
      <c r="A1103" s="62">
        <v>41122</v>
      </c>
      <c r="B1103" s="62">
        <f t="shared" si="466"/>
        <v>4</v>
      </c>
      <c r="C1103" s="59" t="s">
        <v>1030</v>
      </c>
      <c r="D1103" s="62">
        <v>919</v>
      </c>
      <c r="E1103" s="86">
        <v>11647</v>
      </c>
      <c r="F1103" s="86">
        <v>28358</v>
      </c>
      <c r="G1103" s="86">
        <v>93157</v>
      </c>
      <c r="H1103" s="86">
        <v>500</v>
      </c>
      <c r="I1103" s="86">
        <v>500</v>
      </c>
      <c r="K1103" s="66">
        <v>41122</v>
      </c>
      <c r="L1103" s="66"/>
      <c r="M1103" s="66">
        <v>41122</v>
      </c>
      <c r="N1103" s="62">
        <f t="shared" si="467"/>
        <v>4</v>
      </c>
      <c r="O1103" s="66" t="s">
        <v>1030</v>
      </c>
      <c r="P1103" s="66">
        <v>1</v>
      </c>
      <c r="Q1103" s="66">
        <f t="shared" si="468"/>
        <v>919</v>
      </c>
      <c r="R1103" s="66">
        <f t="shared" si="469"/>
        <v>11647</v>
      </c>
      <c r="S1103" s="66">
        <f t="shared" si="470"/>
        <v>28358</v>
      </c>
      <c r="T1103" s="66">
        <f t="shared" si="471"/>
        <v>93157</v>
      </c>
      <c r="U1103" s="66">
        <f t="shared" si="472"/>
        <v>500</v>
      </c>
      <c r="V1103" s="66">
        <f t="shared" si="473"/>
        <v>500</v>
      </c>
      <c r="W1103" s="66"/>
      <c r="X1103" s="62">
        <v>41122</v>
      </c>
      <c r="Y1103" s="62">
        <f t="shared" si="474"/>
        <v>4</v>
      </c>
      <c r="Z1103" s="59" t="s">
        <v>1030</v>
      </c>
      <c r="AA1103" s="62">
        <v>1</v>
      </c>
      <c r="AB1103" s="62">
        <f t="shared" ca="1" si="475"/>
        <v>1</v>
      </c>
      <c r="AC1103" s="62">
        <f t="shared" ca="1" si="476"/>
        <v>919</v>
      </c>
      <c r="AD1103" s="62">
        <f t="shared" ca="1" si="477"/>
        <v>11647</v>
      </c>
      <c r="AE1103" s="62">
        <f t="shared" ca="1" si="478"/>
        <v>28358</v>
      </c>
      <c r="AF1103" s="62">
        <f t="shared" ca="1" si="479"/>
        <v>93157</v>
      </c>
      <c r="AG1103" s="62">
        <f t="shared" ca="1" si="480"/>
        <v>500</v>
      </c>
      <c r="AH1103" s="62">
        <f t="shared" ca="1" si="481"/>
        <v>500</v>
      </c>
      <c r="AL1103" s="66"/>
      <c r="AO1103" s="138">
        <f t="shared" si="482"/>
        <v>41122</v>
      </c>
      <c r="AP1103" s="138" t="str">
        <f t="shared" si="483"/>
        <v>St. Thomas am Blasenstein</v>
      </c>
      <c r="AQ1103" s="138">
        <f t="shared" ca="1" si="484"/>
        <v>11647</v>
      </c>
      <c r="AR1103" s="138">
        <f t="shared" ca="1" si="485"/>
        <v>28358</v>
      </c>
      <c r="AS1103" s="138">
        <f t="shared" ca="1" si="486"/>
        <v>93157</v>
      </c>
      <c r="AT1103" s="138">
        <f t="shared" ca="1" si="487"/>
        <v>500</v>
      </c>
      <c r="AU1103" s="138">
        <f t="shared" ca="1" si="487"/>
        <v>500</v>
      </c>
      <c r="AV1103" s="135"/>
      <c r="AW1103" s="131">
        <v>41122</v>
      </c>
      <c r="AX1103" s="66">
        <f t="shared" si="488"/>
        <v>4</v>
      </c>
      <c r="AY1103" s="132" t="s">
        <v>1030</v>
      </c>
      <c r="AZ1103" s="107">
        <f t="shared" ca="1" si="489"/>
        <v>11647</v>
      </c>
      <c r="BA1103" s="107">
        <f t="shared" ca="1" si="490"/>
        <v>28358</v>
      </c>
      <c r="BB1103" s="107">
        <f t="shared" ca="1" si="491"/>
        <v>93157</v>
      </c>
      <c r="BC1103" s="107">
        <f t="shared" ca="1" si="492"/>
        <v>500</v>
      </c>
      <c r="BD1103" s="107">
        <f t="shared" ca="1" si="493"/>
        <v>500</v>
      </c>
    </row>
    <row r="1104" spans="1:56" x14ac:dyDescent="0.15">
      <c r="A1104" s="62">
        <v>41123</v>
      </c>
      <c r="B1104" s="62">
        <f t="shared" si="466"/>
        <v>4</v>
      </c>
      <c r="C1104" s="59" t="s">
        <v>1029</v>
      </c>
      <c r="D1104" s="62">
        <v>1796</v>
      </c>
      <c r="E1104" s="86">
        <v>12483</v>
      </c>
      <c r="F1104" s="86">
        <v>80126</v>
      </c>
      <c r="G1104" s="86">
        <v>190054</v>
      </c>
      <c r="H1104" s="86">
        <v>500</v>
      </c>
      <c r="I1104" s="86">
        <v>500</v>
      </c>
      <c r="K1104" s="66">
        <v>41123</v>
      </c>
      <c r="L1104" s="66"/>
      <c r="M1104" s="66">
        <v>41123</v>
      </c>
      <c r="N1104" s="62">
        <f t="shared" si="467"/>
        <v>4</v>
      </c>
      <c r="O1104" s="66" t="s">
        <v>1029</v>
      </c>
      <c r="P1104" s="66">
        <v>1</v>
      </c>
      <c r="Q1104" s="66">
        <f t="shared" si="468"/>
        <v>1796</v>
      </c>
      <c r="R1104" s="66">
        <f t="shared" si="469"/>
        <v>12483</v>
      </c>
      <c r="S1104" s="66">
        <f t="shared" si="470"/>
        <v>80126</v>
      </c>
      <c r="T1104" s="66">
        <f t="shared" si="471"/>
        <v>190054</v>
      </c>
      <c r="U1104" s="66">
        <f t="shared" si="472"/>
        <v>500</v>
      </c>
      <c r="V1104" s="66">
        <f t="shared" si="473"/>
        <v>500</v>
      </c>
      <c r="W1104" s="66"/>
      <c r="X1104" s="62">
        <v>41123</v>
      </c>
      <c r="Y1104" s="62">
        <f t="shared" si="474"/>
        <v>4</v>
      </c>
      <c r="Z1104" s="59" t="s">
        <v>1029</v>
      </c>
      <c r="AA1104" s="62">
        <v>1</v>
      </c>
      <c r="AB1104" s="62">
        <f t="shared" ca="1" si="475"/>
        <v>1</v>
      </c>
      <c r="AC1104" s="62">
        <f t="shared" ca="1" si="476"/>
        <v>1796</v>
      </c>
      <c r="AD1104" s="62">
        <f t="shared" ca="1" si="477"/>
        <v>12483</v>
      </c>
      <c r="AE1104" s="62">
        <f t="shared" ca="1" si="478"/>
        <v>80126</v>
      </c>
      <c r="AF1104" s="62">
        <f t="shared" ca="1" si="479"/>
        <v>190054</v>
      </c>
      <c r="AG1104" s="62">
        <f t="shared" ca="1" si="480"/>
        <v>500</v>
      </c>
      <c r="AH1104" s="62">
        <f t="shared" ca="1" si="481"/>
        <v>500</v>
      </c>
      <c r="AL1104" s="66"/>
      <c r="AO1104" s="138">
        <f t="shared" si="482"/>
        <v>41123</v>
      </c>
      <c r="AP1104" s="138" t="str">
        <f t="shared" si="483"/>
        <v>Saxen</v>
      </c>
      <c r="AQ1104" s="138">
        <f t="shared" ca="1" si="484"/>
        <v>12483</v>
      </c>
      <c r="AR1104" s="138">
        <f t="shared" ca="1" si="485"/>
        <v>80126</v>
      </c>
      <c r="AS1104" s="138">
        <f t="shared" ca="1" si="486"/>
        <v>190054</v>
      </c>
      <c r="AT1104" s="138">
        <f t="shared" ca="1" si="487"/>
        <v>500</v>
      </c>
      <c r="AU1104" s="138">
        <f t="shared" ca="1" si="487"/>
        <v>500</v>
      </c>
      <c r="AV1104" s="135"/>
      <c r="AW1104" s="131">
        <v>41123</v>
      </c>
      <c r="AX1104" s="66">
        <f t="shared" si="488"/>
        <v>4</v>
      </c>
      <c r="AY1104" s="132" t="s">
        <v>1029</v>
      </c>
      <c r="AZ1104" s="107">
        <f t="shared" ca="1" si="489"/>
        <v>12483</v>
      </c>
      <c r="BA1104" s="107">
        <f t="shared" ca="1" si="490"/>
        <v>80126</v>
      </c>
      <c r="BB1104" s="107">
        <f t="shared" ca="1" si="491"/>
        <v>190054</v>
      </c>
      <c r="BC1104" s="107">
        <f t="shared" ca="1" si="492"/>
        <v>500</v>
      </c>
      <c r="BD1104" s="107">
        <f t="shared" ca="1" si="493"/>
        <v>500</v>
      </c>
    </row>
    <row r="1105" spans="1:56" x14ac:dyDescent="0.15">
      <c r="A1105" s="62">
        <v>41124</v>
      </c>
      <c r="B1105" s="62">
        <f t="shared" si="466"/>
        <v>4</v>
      </c>
      <c r="C1105" s="59" t="s">
        <v>1028</v>
      </c>
      <c r="D1105" s="62">
        <v>5340</v>
      </c>
      <c r="E1105" s="86">
        <v>10255</v>
      </c>
      <c r="F1105" s="86">
        <v>415539</v>
      </c>
      <c r="G1105" s="86">
        <v>5136775</v>
      </c>
      <c r="H1105" s="86">
        <v>500</v>
      </c>
      <c r="I1105" s="86">
        <v>500</v>
      </c>
      <c r="K1105" s="66">
        <v>41124</v>
      </c>
      <c r="L1105" s="66"/>
      <c r="M1105" s="66">
        <v>41124</v>
      </c>
      <c r="N1105" s="62">
        <f t="shared" si="467"/>
        <v>4</v>
      </c>
      <c r="O1105" s="66" t="s">
        <v>1028</v>
      </c>
      <c r="P1105" s="66">
        <v>1</v>
      </c>
      <c r="Q1105" s="66">
        <f t="shared" si="468"/>
        <v>5340</v>
      </c>
      <c r="R1105" s="66">
        <f t="shared" si="469"/>
        <v>10255</v>
      </c>
      <c r="S1105" s="66">
        <f t="shared" si="470"/>
        <v>415539</v>
      </c>
      <c r="T1105" s="66">
        <f t="shared" si="471"/>
        <v>5136775</v>
      </c>
      <c r="U1105" s="66">
        <f t="shared" si="472"/>
        <v>500</v>
      </c>
      <c r="V1105" s="66">
        <f t="shared" si="473"/>
        <v>500</v>
      </c>
      <c r="W1105" s="66"/>
      <c r="X1105" s="62">
        <v>41124</v>
      </c>
      <c r="Y1105" s="62">
        <f t="shared" si="474"/>
        <v>4</v>
      </c>
      <c r="Z1105" s="59" t="s">
        <v>1028</v>
      </c>
      <c r="AA1105" s="62">
        <v>1</v>
      </c>
      <c r="AB1105" s="62">
        <f t="shared" ca="1" si="475"/>
        <v>1</v>
      </c>
      <c r="AC1105" s="62">
        <f t="shared" ca="1" si="476"/>
        <v>5340</v>
      </c>
      <c r="AD1105" s="62">
        <f t="shared" ca="1" si="477"/>
        <v>10255</v>
      </c>
      <c r="AE1105" s="62">
        <f t="shared" ca="1" si="478"/>
        <v>415539</v>
      </c>
      <c r="AF1105" s="62">
        <f t="shared" ca="1" si="479"/>
        <v>5136775</v>
      </c>
      <c r="AG1105" s="62">
        <f t="shared" ca="1" si="480"/>
        <v>500</v>
      </c>
      <c r="AH1105" s="62">
        <f t="shared" ca="1" si="481"/>
        <v>500</v>
      </c>
      <c r="AL1105" s="66"/>
      <c r="AO1105" s="138">
        <f t="shared" si="482"/>
        <v>41124</v>
      </c>
      <c r="AP1105" s="138" t="str">
        <f t="shared" si="483"/>
        <v>Schwertberg</v>
      </c>
      <c r="AQ1105" s="138">
        <f t="shared" ca="1" si="484"/>
        <v>10255</v>
      </c>
      <c r="AR1105" s="138">
        <f t="shared" ca="1" si="485"/>
        <v>415539</v>
      </c>
      <c r="AS1105" s="138">
        <f t="shared" ca="1" si="486"/>
        <v>5136775</v>
      </c>
      <c r="AT1105" s="138">
        <f t="shared" ca="1" si="487"/>
        <v>500</v>
      </c>
      <c r="AU1105" s="138">
        <f t="shared" ca="1" si="487"/>
        <v>500</v>
      </c>
      <c r="AV1105" s="135"/>
      <c r="AW1105" s="131">
        <v>41124</v>
      </c>
      <c r="AX1105" s="66">
        <f t="shared" si="488"/>
        <v>4</v>
      </c>
      <c r="AY1105" s="132" t="s">
        <v>1028</v>
      </c>
      <c r="AZ1105" s="107">
        <f t="shared" ca="1" si="489"/>
        <v>10255</v>
      </c>
      <c r="BA1105" s="107">
        <f t="shared" ca="1" si="490"/>
        <v>415539</v>
      </c>
      <c r="BB1105" s="107">
        <f t="shared" ca="1" si="491"/>
        <v>5136775</v>
      </c>
      <c r="BC1105" s="107">
        <f t="shared" ca="1" si="492"/>
        <v>500</v>
      </c>
      <c r="BD1105" s="107">
        <f t="shared" ca="1" si="493"/>
        <v>500</v>
      </c>
    </row>
    <row r="1106" spans="1:56" x14ac:dyDescent="0.15">
      <c r="A1106" s="62">
        <v>41125</v>
      </c>
      <c r="B1106" s="62">
        <f t="shared" si="466"/>
        <v>4</v>
      </c>
      <c r="C1106" s="59" t="s">
        <v>1027</v>
      </c>
      <c r="D1106" s="62">
        <v>2899</v>
      </c>
      <c r="E1106" s="86">
        <v>11988</v>
      </c>
      <c r="F1106" s="86">
        <v>125081</v>
      </c>
      <c r="G1106" s="86">
        <v>233846</v>
      </c>
      <c r="H1106" s="86">
        <v>500</v>
      </c>
      <c r="I1106" s="86">
        <v>500</v>
      </c>
      <c r="K1106" s="66">
        <v>41125</v>
      </c>
      <c r="L1106" s="66"/>
      <c r="M1106" s="66">
        <v>41125</v>
      </c>
      <c r="N1106" s="62">
        <f t="shared" si="467"/>
        <v>4</v>
      </c>
      <c r="O1106" s="66" t="s">
        <v>1027</v>
      </c>
      <c r="P1106" s="66">
        <v>1</v>
      </c>
      <c r="Q1106" s="66">
        <f t="shared" si="468"/>
        <v>2899</v>
      </c>
      <c r="R1106" s="66">
        <f t="shared" si="469"/>
        <v>11988</v>
      </c>
      <c r="S1106" s="66">
        <f t="shared" si="470"/>
        <v>125081</v>
      </c>
      <c r="T1106" s="66">
        <f t="shared" si="471"/>
        <v>233846</v>
      </c>
      <c r="U1106" s="66">
        <f t="shared" si="472"/>
        <v>500</v>
      </c>
      <c r="V1106" s="66">
        <f t="shared" si="473"/>
        <v>500</v>
      </c>
      <c r="W1106" s="66"/>
      <c r="X1106" s="62">
        <v>41125</v>
      </c>
      <c r="Y1106" s="62">
        <f t="shared" si="474"/>
        <v>4</v>
      </c>
      <c r="Z1106" s="59" t="s">
        <v>1027</v>
      </c>
      <c r="AA1106" s="62">
        <v>1</v>
      </c>
      <c r="AB1106" s="62">
        <f t="shared" ca="1" si="475"/>
        <v>1</v>
      </c>
      <c r="AC1106" s="62">
        <f t="shared" ca="1" si="476"/>
        <v>2899</v>
      </c>
      <c r="AD1106" s="62">
        <f t="shared" ca="1" si="477"/>
        <v>11988</v>
      </c>
      <c r="AE1106" s="62">
        <f t="shared" ca="1" si="478"/>
        <v>125081</v>
      </c>
      <c r="AF1106" s="62">
        <f t="shared" ca="1" si="479"/>
        <v>233846</v>
      </c>
      <c r="AG1106" s="62">
        <f t="shared" ca="1" si="480"/>
        <v>500</v>
      </c>
      <c r="AH1106" s="62">
        <f t="shared" ca="1" si="481"/>
        <v>500</v>
      </c>
      <c r="AL1106" s="66"/>
      <c r="AO1106" s="138">
        <f t="shared" si="482"/>
        <v>41125</v>
      </c>
      <c r="AP1106" s="138" t="str">
        <f t="shared" si="483"/>
        <v>Waldhausen im Strudengau</v>
      </c>
      <c r="AQ1106" s="138">
        <f t="shared" ca="1" si="484"/>
        <v>11988</v>
      </c>
      <c r="AR1106" s="138">
        <f t="shared" ca="1" si="485"/>
        <v>125081</v>
      </c>
      <c r="AS1106" s="138">
        <f t="shared" ca="1" si="486"/>
        <v>233846</v>
      </c>
      <c r="AT1106" s="138">
        <f t="shared" ca="1" si="487"/>
        <v>500</v>
      </c>
      <c r="AU1106" s="138">
        <f t="shared" ca="1" si="487"/>
        <v>500</v>
      </c>
      <c r="AV1106" s="135"/>
      <c r="AW1106" s="131">
        <v>41125</v>
      </c>
      <c r="AX1106" s="66">
        <f t="shared" si="488"/>
        <v>4</v>
      </c>
      <c r="AY1106" s="132" t="s">
        <v>1027</v>
      </c>
      <c r="AZ1106" s="107">
        <f t="shared" ca="1" si="489"/>
        <v>11988</v>
      </c>
      <c r="BA1106" s="107">
        <f t="shared" ca="1" si="490"/>
        <v>125081</v>
      </c>
      <c r="BB1106" s="107">
        <f t="shared" ca="1" si="491"/>
        <v>233846</v>
      </c>
      <c r="BC1106" s="107">
        <f t="shared" ca="1" si="492"/>
        <v>500</v>
      </c>
      <c r="BD1106" s="107">
        <f t="shared" ca="1" si="493"/>
        <v>500</v>
      </c>
    </row>
    <row r="1107" spans="1:56" x14ac:dyDescent="0.15">
      <c r="A1107" s="62">
        <v>41126</v>
      </c>
      <c r="B1107" s="62">
        <f t="shared" si="466"/>
        <v>4</v>
      </c>
      <c r="C1107" s="59" t="s">
        <v>1026</v>
      </c>
      <c r="D1107" s="62">
        <v>1494</v>
      </c>
      <c r="E1107" s="86">
        <v>7325</v>
      </c>
      <c r="F1107" s="86">
        <v>64055</v>
      </c>
      <c r="G1107" s="86">
        <v>75502</v>
      </c>
      <c r="H1107" s="86">
        <v>500</v>
      </c>
      <c r="I1107" s="86">
        <v>500</v>
      </c>
      <c r="K1107" s="66">
        <v>41126</v>
      </c>
      <c r="L1107" s="66"/>
      <c r="M1107" s="66">
        <v>41126</v>
      </c>
      <c r="N1107" s="62">
        <f t="shared" si="467"/>
        <v>4</v>
      </c>
      <c r="O1107" s="66" t="s">
        <v>1026</v>
      </c>
      <c r="P1107" s="66">
        <v>1</v>
      </c>
      <c r="Q1107" s="66">
        <f t="shared" si="468"/>
        <v>1494</v>
      </c>
      <c r="R1107" s="66">
        <f t="shared" si="469"/>
        <v>7325</v>
      </c>
      <c r="S1107" s="66">
        <f t="shared" si="470"/>
        <v>64055</v>
      </c>
      <c r="T1107" s="66">
        <f t="shared" si="471"/>
        <v>75502</v>
      </c>
      <c r="U1107" s="66">
        <f t="shared" si="472"/>
        <v>500</v>
      </c>
      <c r="V1107" s="66">
        <f t="shared" si="473"/>
        <v>500</v>
      </c>
      <c r="W1107" s="66"/>
      <c r="X1107" s="62">
        <v>41126</v>
      </c>
      <c r="Y1107" s="62">
        <f t="shared" si="474"/>
        <v>4</v>
      </c>
      <c r="Z1107" s="59" t="s">
        <v>1026</v>
      </c>
      <c r="AA1107" s="62">
        <v>1</v>
      </c>
      <c r="AB1107" s="62">
        <f t="shared" ca="1" si="475"/>
        <v>1</v>
      </c>
      <c r="AC1107" s="62">
        <f t="shared" ca="1" si="476"/>
        <v>1494</v>
      </c>
      <c r="AD1107" s="62">
        <f t="shared" ca="1" si="477"/>
        <v>7325</v>
      </c>
      <c r="AE1107" s="62">
        <f t="shared" ca="1" si="478"/>
        <v>64055</v>
      </c>
      <c r="AF1107" s="62">
        <f t="shared" ca="1" si="479"/>
        <v>75502</v>
      </c>
      <c r="AG1107" s="62">
        <f t="shared" ca="1" si="480"/>
        <v>500</v>
      </c>
      <c r="AH1107" s="62">
        <f t="shared" ca="1" si="481"/>
        <v>500</v>
      </c>
      <c r="AL1107" s="66"/>
      <c r="AO1107" s="138">
        <f t="shared" si="482"/>
        <v>41126</v>
      </c>
      <c r="AP1107" s="138" t="str">
        <f t="shared" si="483"/>
        <v>Windhaag bei Perg</v>
      </c>
      <c r="AQ1107" s="138">
        <f t="shared" ca="1" si="484"/>
        <v>7325</v>
      </c>
      <c r="AR1107" s="138">
        <f t="shared" ca="1" si="485"/>
        <v>64055</v>
      </c>
      <c r="AS1107" s="138">
        <f t="shared" ca="1" si="486"/>
        <v>75502</v>
      </c>
      <c r="AT1107" s="138">
        <f t="shared" ca="1" si="487"/>
        <v>500</v>
      </c>
      <c r="AU1107" s="138">
        <f t="shared" ca="1" si="487"/>
        <v>500</v>
      </c>
      <c r="AV1107" s="135"/>
      <c r="AW1107" s="131">
        <v>41126</v>
      </c>
      <c r="AX1107" s="66">
        <f t="shared" si="488"/>
        <v>4</v>
      </c>
      <c r="AY1107" s="132" t="s">
        <v>1026</v>
      </c>
      <c r="AZ1107" s="107">
        <f t="shared" ca="1" si="489"/>
        <v>7325</v>
      </c>
      <c r="BA1107" s="107">
        <f t="shared" ca="1" si="490"/>
        <v>64055</v>
      </c>
      <c r="BB1107" s="107">
        <f t="shared" ca="1" si="491"/>
        <v>75502</v>
      </c>
      <c r="BC1107" s="107">
        <f t="shared" ca="1" si="492"/>
        <v>500</v>
      </c>
      <c r="BD1107" s="107">
        <f t="shared" ca="1" si="493"/>
        <v>500</v>
      </c>
    </row>
    <row r="1108" spans="1:56" x14ac:dyDescent="0.15">
      <c r="A1108" s="62">
        <v>41201</v>
      </c>
      <c r="B1108" s="62">
        <f t="shared" ref="B1108:B1171" si="494">INT(A1108/10000)</f>
        <v>4</v>
      </c>
      <c r="C1108" s="59" t="s">
        <v>1025</v>
      </c>
      <c r="D1108" s="62">
        <v>759</v>
      </c>
      <c r="E1108" s="86">
        <v>11508</v>
      </c>
      <c r="F1108" s="86">
        <v>38561</v>
      </c>
      <c r="G1108" s="86">
        <v>104921</v>
      </c>
      <c r="H1108" s="86">
        <v>500</v>
      </c>
      <c r="I1108" s="86">
        <v>500</v>
      </c>
      <c r="K1108" s="66">
        <v>41201</v>
      </c>
      <c r="L1108" s="66"/>
      <c r="M1108" s="66">
        <v>41201</v>
      </c>
      <c r="N1108" s="62">
        <f t="shared" ref="N1108:N1171" si="495">INT(K1108/10000)</f>
        <v>4</v>
      </c>
      <c r="O1108" s="66" t="s">
        <v>1025</v>
      </c>
      <c r="P1108" s="66">
        <v>1</v>
      </c>
      <c r="Q1108" s="66">
        <f t="shared" ref="Q1108:Q1143" si="496">D1108</f>
        <v>759</v>
      </c>
      <c r="R1108" s="66">
        <f t="shared" ref="R1108:R1143" si="497">E1108</f>
        <v>11508</v>
      </c>
      <c r="S1108" s="66">
        <f t="shared" ref="S1108:S1143" si="498">F1108</f>
        <v>38561</v>
      </c>
      <c r="T1108" s="66">
        <f t="shared" ref="T1108:T1143" si="499">G1108</f>
        <v>104921</v>
      </c>
      <c r="U1108" s="66">
        <f t="shared" ref="U1108:U1143" si="500">H1108</f>
        <v>500</v>
      </c>
      <c r="V1108" s="66">
        <f t="shared" ref="V1108:V1143" si="501">I1108</f>
        <v>500</v>
      </c>
      <c r="W1108" s="66"/>
      <c r="X1108" s="62">
        <v>41201</v>
      </c>
      <c r="Y1108" s="62">
        <f t="shared" ref="Y1108:Y1171" si="502">INT(X1108/10000)</f>
        <v>4</v>
      </c>
      <c r="Z1108" s="59" t="s">
        <v>1025</v>
      </c>
      <c r="AA1108" s="62">
        <v>1</v>
      </c>
      <c r="AB1108" s="62">
        <f t="shared" ref="AB1108:AB1171" ca="1" si="503">SUMIF($M$1:$M$265536,$X1108,P$1:P$65536)</f>
        <v>1</v>
      </c>
      <c r="AC1108" s="62">
        <f t="shared" ref="AC1108:AC1171" ca="1" si="504">SUMIF($M$1:$M$265536,$X1108,Q$1:Q$65536)</f>
        <v>759</v>
      </c>
      <c r="AD1108" s="62">
        <f t="shared" ref="AD1108:AD1171" ca="1" si="505">SUMIF($M$1:$M$265536,$X1108,R$1:R$65536)</f>
        <v>11508</v>
      </c>
      <c r="AE1108" s="62">
        <f t="shared" ref="AE1108:AE1171" ca="1" si="506">SUMIF($M$1:$M$265536,$X1108,S$1:S$65536)</f>
        <v>38561</v>
      </c>
      <c r="AF1108" s="62">
        <f t="shared" ref="AF1108:AF1171" ca="1" si="507">SUMIF($M$1:$M$265536,$X1108,T$1:T$65536)</f>
        <v>104921</v>
      </c>
      <c r="AG1108" s="62">
        <f t="shared" ref="AG1108:AG1171" ca="1" si="508">SUMIF($M$1:$M$265536,$X1108,U$1:U$65536)/AB1108</f>
        <v>500</v>
      </c>
      <c r="AH1108" s="62">
        <f t="shared" ref="AH1108:AH1171" ca="1" si="509">SUMIF($M$1:$M$265536,$X1108,V$1:V$65536)/AB1108</f>
        <v>500</v>
      </c>
      <c r="AL1108" s="66"/>
      <c r="AO1108" s="138">
        <f t="shared" si="482"/>
        <v>41201</v>
      </c>
      <c r="AP1108" s="138" t="str">
        <f t="shared" si="483"/>
        <v>Andrichsfurt</v>
      </c>
      <c r="AQ1108" s="138">
        <f t="shared" ca="1" si="484"/>
        <v>11508</v>
      </c>
      <c r="AR1108" s="138">
        <f t="shared" ca="1" si="485"/>
        <v>38561</v>
      </c>
      <c r="AS1108" s="138">
        <f t="shared" ca="1" si="486"/>
        <v>104921</v>
      </c>
      <c r="AT1108" s="138">
        <f t="shared" ca="1" si="487"/>
        <v>500</v>
      </c>
      <c r="AU1108" s="138">
        <f t="shared" ca="1" si="487"/>
        <v>500</v>
      </c>
      <c r="AV1108" s="135"/>
      <c r="AW1108" s="131">
        <v>41201</v>
      </c>
      <c r="AX1108" s="66">
        <f t="shared" si="488"/>
        <v>4</v>
      </c>
      <c r="AY1108" s="132" t="s">
        <v>1025</v>
      </c>
      <c r="AZ1108" s="107">
        <f t="shared" ca="1" si="489"/>
        <v>11508</v>
      </c>
      <c r="BA1108" s="107">
        <f t="shared" ca="1" si="490"/>
        <v>38561</v>
      </c>
      <c r="BB1108" s="107">
        <f t="shared" ca="1" si="491"/>
        <v>104921</v>
      </c>
      <c r="BC1108" s="107">
        <f t="shared" ca="1" si="492"/>
        <v>500</v>
      </c>
      <c r="BD1108" s="107">
        <f t="shared" ca="1" si="493"/>
        <v>500</v>
      </c>
    </row>
    <row r="1109" spans="1:56" x14ac:dyDescent="0.15">
      <c r="A1109" s="62">
        <v>41202</v>
      </c>
      <c r="B1109" s="62">
        <f t="shared" si="494"/>
        <v>4</v>
      </c>
      <c r="C1109" s="59" t="s">
        <v>1024</v>
      </c>
      <c r="D1109" s="62">
        <v>1093</v>
      </c>
      <c r="E1109" s="86">
        <v>8868</v>
      </c>
      <c r="F1109" s="86">
        <v>65683</v>
      </c>
      <c r="G1109" s="86">
        <v>244553</v>
      </c>
      <c r="H1109" s="86">
        <v>500</v>
      </c>
      <c r="I1109" s="86">
        <v>500</v>
      </c>
      <c r="K1109" s="66">
        <v>41202</v>
      </c>
      <c r="L1109" s="66"/>
      <c r="M1109" s="66">
        <v>41202</v>
      </c>
      <c r="N1109" s="62">
        <f t="shared" si="495"/>
        <v>4</v>
      </c>
      <c r="O1109" s="66" t="s">
        <v>1024</v>
      </c>
      <c r="P1109" s="66">
        <v>1</v>
      </c>
      <c r="Q1109" s="66">
        <f t="shared" si="496"/>
        <v>1093</v>
      </c>
      <c r="R1109" s="66">
        <f t="shared" si="497"/>
        <v>8868</v>
      </c>
      <c r="S1109" s="66">
        <f t="shared" si="498"/>
        <v>65683</v>
      </c>
      <c r="T1109" s="66">
        <f t="shared" si="499"/>
        <v>244553</v>
      </c>
      <c r="U1109" s="66">
        <f t="shared" si="500"/>
        <v>500</v>
      </c>
      <c r="V1109" s="66">
        <f t="shared" si="501"/>
        <v>500</v>
      </c>
      <c r="W1109" s="66"/>
      <c r="X1109" s="62">
        <v>41202</v>
      </c>
      <c r="Y1109" s="62">
        <f t="shared" si="502"/>
        <v>4</v>
      </c>
      <c r="Z1109" s="59" t="s">
        <v>1024</v>
      </c>
      <c r="AA1109" s="62">
        <v>1</v>
      </c>
      <c r="AB1109" s="62">
        <f t="shared" ca="1" si="503"/>
        <v>1</v>
      </c>
      <c r="AC1109" s="62">
        <f t="shared" ca="1" si="504"/>
        <v>1093</v>
      </c>
      <c r="AD1109" s="62">
        <f t="shared" ca="1" si="505"/>
        <v>8868</v>
      </c>
      <c r="AE1109" s="62">
        <f t="shared" ca="1" si="506"/>
        <v>65683</v>
      </c>
      <c r="AF1109" s="62">
        <f t="shared" ca="1" si="507"/>
        <v>244553</v>
      </c>
      <c r="AG1109" s="62">
        <f t="shared" ca="1" si="508"/>
        <v>500</v>
      </c>
      <c r="AH1109" s="62">
        <f t="shared" ca="1" si="509"/>
        <v>500</v>
      </c>
      <c r="AL1109" s="66"/>
      <c r="AO1109" s="138">
        <f t="shared" ref="AO1109:AO1172" si="510">X1109</f>
        <v>41202</v>
      </c>
      <c r="AP1109" s="138" t="str">
        <f t="shared" ref="AP1109:AP1172" si="511">Z1109</f>
        <v>Antiesenhofen</v>
      </c>
      <c r="AQ1109" s="138">
        <f t="shared" ref="AQ1109:AQ1172" ca="1" si="512">AD1109</f>
        <v>8868</v>
      </c>
      <c r="AR1109" s="138">
        <f t="shared" ref="AR1109:AR1172" ca="1" si="513">AE1109</f>
        <v>65683</v>
      </c>
      <c r="AS1109" s="138">
        <f t="shared" ref="AS1109:AS1172" ca="1" si="514">AF1109</f>
        <v>244553</v>
      </c>
      <c r="AT1109" s="138">
        <f t="shared" ref="AT1109:AU1172" ca="1" si="515">AG1109</f>
        <v>500</v>
      </c>
      <c r="AU1109" s="138">
        <f t="shared" ca="1" si="515"/>
        <v>500</v>
      </c>
      <c r="AV1109" s="135"/>
      <c r="AW1109" s="131">
        <v>41202</v>
      </c>
      <c r="AX1109" s="66">
        <f t="shared" ref="AX1109:AX1172" si="516">INT(AW1109/10000)</f>
        <v>4</v>
      </c>
      <c r="AY1109" s="132" t="s">
        <v>1024</v>
      </c>
      <c r="AZ1109" s="107">
        <f t="shared" ref="AZ1109:AZ1172" ca="1" si="517">VLOOKUP($AW1109,$AO:$AU,AQ$16,0)</f>
        <v>8868</v>
      </c>
      <c r="BA1109" s="107">
        <f t="shared" ca="1" si="490"/>
        <v>65683</v>
      </c>
      <c r="BB1109" s="107">
        <f t="shared" ca="1" si="491"/>
        <v>244553</v>
      </c>
      <c r="BC1109" s="107">
        <f t="shared" ca="1" si="492"/>
        <v>500</v>
      </c>
      <c r="BD1109" s="107">
        <f t="shared" ca="1" si="493"/>
        <v>500</v>
      </c>
    </row>
    <row r="1110" spans="1:56" x14ac:dyDescent="0.15">
      <c r="A1110" s="62">
        <v>41203</v>
      </c>
      <c r="B1110" s="62">
        <f t="shared" si="494"/>
        <v>4</v>
      </c>
      <c r="C1110" s="59" t="s">
        <v>1023</v>
      </c>
      <c r="D1110" s="62">
        <v>2966</v>
      </c>
      <c r="E1110" s="86">
        <v>14063</v>
      </c>
      <c r="F1110" s="86">
        <v>237573</v>
      </c>
      <c r="G1110" s="86">
        <v>1764493</v>
      </c>
      <c r="H1110" s="86">
        <v>500</v>
      </c>
      <c r="I1110" s="86">
        <v>500</v>
      </c>
      <c r="K1110" s="66">
        <v>41203</v>
      </c>
      <c r="L1110" s="66"/>
      <c r="M1110" s="66">
        <v>41203</v>
      </c>
      <c r="N1110" s="62">
        <f t="shared" si="495"/>
        <v>4</v>
      </c>
      <c r="O1110" s="66" t="s">
        <v>1023</v>
      </c>
      <c r="P1110" s="66">
        <v>1</v>
      </c>
      <c r="Q1110" s="66">
        <f t="shared" si="496"/>
        <v>2966</v>
      </c>
      <c r="R1110" s="66">
        <f t="shared" si="497"/>
        <v>14063</v>
      </c>
      <c r="S1110" s="66">
        <f t="shared" si="498"/>
        <v>237573</v>
      </c>
      <c r="T1110" s="66">
        <f t="shared" si="499"/>
        <v>1764493</v>
      </c>
      <c r="U1110" s="66">
        <f t="shared" si="500"/>
        <v>500</v>
      </c>
      <c r="V1110" s="66">
        <f t="shared" si="501"/>
        <v>500</v>
      </c>
      <c r="W1110" s="66"/>
      <c r="X1110" s="62">
        <v>41203</v>
      </c>
      <c r="Y1110" s="62">
        <f t="shared" si="502"/>
        <v>4</v>
      </c>
      <c r="Z1110" s="59" t="s">
        <v>1023</v>
      </c>
      <c r="AA1110" s="62">
        <v>1</v>
      </c>
      <c r="AB1110" s="62">
        <f t="shared" ca="1" si="503"/>
        <v>1</v>
      </c>
      <c r="AC1110" s="62">
        <f t="shared" ca="1" si="504"/>
        <v>2966</v>
      </c>
      <c r="AD1110" s="62">
        <f t="shared" ca="1" si="505"/>
        <v>14063</v>
      </c>
      <c r="AE1110" s="62">
        <f t="shared" ca="1" si="506"/>
        <v>237573</v>
      </c>
      <c r="AF1110" s="62">
        <f t="shared" ca="1" si="507"/>
        <v>1764493</v>
      </c>
      <c r="AG1110" s="62">
        <f t="shared" ca="1" si="508"/>
        <v>500</v>
      </c>
      <c r="AH1110" s="62">
        <f t="shared" ca="1" si="509"/>
        <v>500</v>
      </c>
      <c r="AL1110" s="66"/>
      <c r="AO1110" s="138">
        <f t="shared" si="510"/>
        <v>41203</v>
      </c>
      <c r="AP1110" s="138" t="str">
        <f t="shared" si="511"/>
        <v>Aurolzmünster</v>
      </c>
      <c r="AQ1110" s="138">
        <f t="shared" ca="1" si="512"/>
        <v>14063</v>
      </c>
      <c r="AR1110" s="138">
        <f t="shared" ca="1" si="513"/>
        <v>237573</v>
      </c>
      <c r="AS1110" s="138">
        <f t="shared" ca="1" si="514"/>
        <v>1764493</v>
      </c>
      <c r="AT1110" s="138">
        <f t="shared" ca="1" si="515"/>
        <v>500</v>
      </c>
      <c r="AU1110" s="138">
        <f t="shared" ca="1" si="515"/>
        <v>500</v>
      </c>
      <c r="AV1110" s="135"/>
      <c r="AW1110" s="131">
        <v>41203</v>
      </c>
      <c r="AX1110" s="66">
        <f t="shared" si="516"/>
        <v>4</v>
      </c>
      <c r="AY1110" s="132" t="s">
        <v>1023</v>
      </c>
      <c r="AZ1110" s="107">
        <f t="shared" ca="1" si="517"/>
        <v>14063</v>
      </c>
      <c r="BA1110" s="107">
        <f t="shared" ca="1" si="490"/>
        <v>237573</v>
      </c>
      <c r="BB1110" s="107">
        <f t="shared" ca="1" si="491"/>
        <v>1764493</v>
      </c>
      <c r="BC1110" s="107">
        <f t="shared" ca="1" si="492"/>
        <v>500</v>
      </c>
      <c r="BD1110" s="107">
        <f t="shared" ca="1" si="493"/>
        <v>500</v>
      </c>
    </row>
    <row r="1111" spans="1:56" x14ac:dyDescent="0.15">
      <c r="A1111" s="62">
        <v>41204</v>
      </c>
      <c r="B1111" s="62">
        <f t="shared" si="494"/>
        <v>4</v>
      </c>
      <c r="C1111" s="59" t="s">
        <v>1022</v>
      </c>
      <c r="D1111" s="62">
        <v>3363</v>
      </c>
      <c r="E1111" s="86">
        <v>27990</v>
      </c>
      <c r="F1111" s="86">
        <v>245526</v>
      </c>
      <c r="G1111" s="86">
        <v>802659</v>
      </c>
      <c r="H1111" s="86">
        <v>500</v>
      </c>
      <c r="I1111" s="86">
        <v>500</v>
      </c>
      <c r="K1111" s="66">
        <v>41204</v>
      </c>
      <c r="L1111" s="66"/>
      <c r="M1111" s="66">
        <v>41204</v>
      </c>
      <c r="N1111" s="62">
        <f t="shared" si="495"/>
        <v>4</v>
      </c>
      <c r="O1111" s="66" t="s">
        <v>1022</v>
      </c>
      <c r="P1111" s="66">
        <v>1</v>
      </c>
      <c r="Q1111" s="66">
        <f t="shared" si="496"/>
        <v>3363</v>
      </c>
      <c r="R1111" s="66">
        <f t="shared" si="497"/>
        <v>27990</v>
      </c>
      <c r="S1111" s="66">
        <f t="shared" si="498"/>
        <v>245526</v>
      </c>
      <c r="T1111" s="66">
        <f t="shared" si="499"/>
        <v>802659</v>
      </c>
      <c r="U1111" s="66">
        <f t="shared" si="500"/>
        <v>500</v>
      </c>
      <c r="V1111" s="66">
        <f t="shared" si="501"/>
        <v>500</v>
      </c>
      <c r="W1111" s="66"/>
      <c r="X1111" s="62">
        <v>41204</v>
      </c>
      <c r="Y1111" s="62">
        <f t="shared" si="502"/>
        <v>4</v>
      </c>
      <c r="Z1111" s="59" t="s">
        <v>1022</v>
      </c>
      <c r="AA1111" s="62">
        <v>1</v>
      </c>
      <c r="AB1111" s="62">
        <f t="shared" ca="1" si="503"/>
        <v>1</v>
      </c>
      <c r="AC1111" s="62">
        <f t="shared" ca="1" si="504"/>
        <v>3363</v>
      </c>
      <c r="AD1111" s="62">
        <f t="shared" ca="1" si="505"/>
        <v>27990</v>
      </c>
      <c r="AE1111" s="62">
        <f t="shared" ca="1" si="506"/>
        <v>245526</v>
      </c>
      <c r="AF1111" s="62">
        <f t="shared" ca="1" si="507"/>
        <v>802659</v>
      </c>
      <c r="AG1111" s="62">
        <f t="shared" ca="1" si="508"/>
        <v>500</v>
      </c>
      <c r="AH1111" s="62">
        <f t="shared" ca="1" si="509"/>
        <v>500</v>
      </c>
      <c r="AL1111" s="66"/>
      <c r="AO1111" s="138">
        <f t="shared" si="510"/>
        <v>41204</v>
      </c>
      <c r="AP1111" s="138" t="str">
        <f t="shared" si="511"/>
        <v>Eberschwang</v>
      </c>
      <c r="AQ1111" s="138">
        <f t="shared" ca="1" si="512"/>
        <v>27990</v>
      </c>
      <c r="AR1111" s="138">
        <f t="shared" ca="1" si="513"/>
        <v>245526</v>
      </c>
      <c r="AS1111" s="138">
        <f t="shared" ca="1" si="514"/>
        <v>802659</v>
      </c>
      <c r="AT1111" s="138">
        <f t="shared" ca="1" si="515"/>
        <v>500</v>
      </c>
      <c r="AU1111" s="138">
        <f t="shared" ca="1" si="515"/>
        <v>500</v>
      </c>
      <c r="AV1111" s="135"/>
      <c r="AW1111" s="131">
        <v>41204</v>
      </c>
      <c r="AX1111" s="66">
        <f t="shared" si="516"/>
        <v>4</v>
      </c>
      <c r="AY1111" s="132" t="s">
        <v>1022</v>
      </c>
      <c r="AZ1111" s="107">
        <f t="shared" ca="1" si="517"/>
        <v>27990</v>
      </c>
      <c r="BA1111" s="107">
        <f t="shared" ca="1" si="490"/>
        <v>245526</v>
      </c>
      <c r="BB1111" s="107">
        <f t="shared" ca="1" si="491"/>
        <v>802659</v>
      </c>
      <c r="BC1111" s="107">
        <f t="shared" ca="1" si="492"/>
        <v>500</v>
      </c>
      <c r="BD1111" s="107">
        <f t="shared" ca="1" si="493"/>
        <v>500</v>
      </c>
    </row>
    <row r="1112" spans="1:56" x14ac:dyDescent="0.15">
      <c r="A1112" s="62">
        <v>41205</v>
      </c>
      <c r="B1112" s="62">
        <f t="shared" si="494"/>
        <v>4</v>
      </c>
      <c r="C1112" s="59" t="s">
        <v>1021</v>
      </c>
      <c r="D1112" s="62">
        <v>804</v>
      </c>
      <c r="E1112" s="86">
        <v>7354</v>
      </c>
      <c r="F1112" s="86">
        <v>30087</v>
      </c>
      <c r="G1112" s="86">
        <v>52615</v>
      </c>
      <c r="H1112" s="86">
        <v>500</v>
      </c>
      <c r="I1112" s="86">
        <v>500</v>
      </c>
      <c r="K1112" s="66">
        <v>41205</v>
      </c>
      <c r="L1112" s="66"/>
      <c r="M1112" s="66">
        <v>41205</v>
      </c>
      <c r="N1112" s="62">
        <f t="shared" si="495"/>
        <v>4</v>
      </c>
      <c r="O1112" s="66" t="s">
        <v>1021</v>
      </c>
      <c r="P1112" s="66">
        <v>1</v>
      </c>
      <c r="Q1112" s="66">
        <f t="shared" si="496"/>
        <v>804</v>
      </c>
      <c r="R1112" s="66">
        <f t="shared" si="497"/>
        <v>7354</v>
      </c>
      <c r="S1112" s="66">
        <f t="shared" si="498"/>
        <v>30087</v>
      </c>
      <c r="T1112" s="66">
        <f t="shared" si="499"/>
        <v>52615</v>
      </c>
      <c r="U1112" s="66">
        <f t="shared" si="500"/>
        <v>500</v>
      </c>
      <c r="V1112" s="66">
        <f t="shared" si="501"/>
        <v>500</v>
      </c>
      <c r="W1112" s="66"/>
      <c r="X1112" s="62">
        <v>41205</v>
      </c>
      <c r="Y1112" s="62">
        <f t="shared" si="502"/>
        <v>4</v>
      </c>
      <c r="Z1112" s="59" t="s">
        <v>1021</v>
      </c>
      <c r="AA1112" s="62">
        <v>1</v>
      </c>
      <c r="AB1112" s="62">
        <f t="shared" ca="1" si="503"/>
        <v>1</v>
      </c>
      <c r="AC1112" s="62">
        <f t="shared" ca="1" si="504"/>
        <v>804</v>
      </c>
      <c r="AD1112" s="62">
        <f t="shared" ca="1" si="505"/>
        <v>7354</v>
      </c>
      <c r="AE1112" s="62">
        <f t="shared" ca="1" si="506"/>
        <v>30087</v>
      </c>
      <c r="AF1112" s="62">
        <f t="shared" ca="1" si="507"/>
        <v>52615</v>
      </c>
      <c r="AG1112" s="62">
        <f t="shared" ca="1" si="508"/>
        <v>500</v>
      </c>
      <c r="AH1112" s="62">
        <f t="shared" ca="1" si="509"/>
        <v>500</v>
      </c>
      <c r="AL1112" s="66"/>
      <c r="AO1112" s="138">
        <f t="shared" si="510"/>
        <v>41205</v>
      </c>
      <c r="AP1112" s="138" t="str">
        <f t="shared" si="511"/>
        <v>Eitzing</v>
      </c>
      <c r="AQ1112" s="138">
        <f t="shared" ca="1" si="512"/>
        <v>7354</v>
      </c>
      <c r="AR1112" s="138">
        <f t="shared" ca="1" si="513"/>
        <v>30087</v>
      </c>
      <c r="AS1112" s="138">
        <f t="shared" ca="1" si="514"/>
        <v>52615</v>
      </c>
      <c r="AT1112" s="138">
        <f t="shared" ca="1" si="515"/>
        <v>500</v>
      </c>
      <c r="AU1112" s="138">
        <f t="shared" ca="1" si="515"/>
        <v>500</v>
      </c>
      <c r="AV1112" s="135"/>
      <c r="AW1112" s="131">
        <v>41205</v>
      </c>
      <c r="AX1112" s="66">
        <f t="shared" si="516"/>
        <v>4</v>
      </c>
      <c r="AY1112" s="132" t="s">
        <v>1021</v>
      </c>
      <c r="AZ1112" s="107">
        <f t="shared" ca="1" si="517"/>
        <v>7354</v>
      </c>
      <c r="BA1112" s="107">
        <f t="shared" ca="1" si="490"/>
        <v>30087</v>
      </c>
      <c r="BB1112" s="107">
        <f t="shared" ca="1" si="491"/>
        <v>52615</v>
      </c>
      <c r="BC1112" s="107">
        <f t="shared" ca="1" si="492"/>
        <v>500</v>
      </c>
      <c r="BD1112" s="107">
        <f t="shared" ca="1" si="493"/>
        <v>500</v>
      </c>
    </row>
    <row r="1113" spans="1:56" x14ac:dyDescent="0.15">
      <c r="A1113" s="62">
        <v>41206</v>
      </c>
      <c r="B1113" s="62">
        <f t="shared" si="494"/>
        <v>4</v>
      </c>
      <c r="C1113" s="59" t="s">
        <v>1020</v>
      </c>
      <c r="D1113" s="62">
        <v>532</v>
      </c>
      <c r="E1113" s="86">
        <v>4505</v>
      </c>
      <c r="F1113" s="86">
        <v>23233</v>
      </c>
      <c r="G1113" s="86">
        <v>24304</v>
      </c>
      <c r="H1113" s="86">
        <v>500</v>
      </c>
      <c r="I1113" s="86">
        <v>500</v>
      </c>
      <c r="K1113" s="66">
        <v>41206</v>
      </c>
      <c r="L1113" s="66"/>
      <c r="M1113" s="66">
        <v>41206</v>
      </c>
      <c r="N1113" s="62">
        <f t="shared" si="495"/>
        <v>4</v>
      </c>
      <c r="O1113" s="66" t="s">
        <v>1020</v>
      </c>
      <c r="P1113" s="66">
        <v>1</v>
      </c>
      <c r="Q1113" s="66">
        <f t="shared" si="496"/>
        <v>532</v>
      </c>
      <c r="R1113" s="66">
        <f t="shared" si="497"/>
        <v>4505</v>
      </c>
      <c r="S1113" s="66">
        <f t="shared" si="498"/>
        <v>23233</v>
      </c>
      <c r="T1113" s="66">
        <f t="shared" si="499"/>
        <v>24304</v>
      </c>
      <c r="U1113" s="66">
        <f t="shared" si="500"/>
        <v>500</v>
      </c>
      <c r="V1113" s="66">
        <f t="shared" si="501"/>
        <v>500</v>
      </c>
      <c r="W1113" s="66"/>
      <c r="X1113" s="62">
        <v>41206</v>
      </c>
      <c r="Y1113" s="62">
        <f t="shared" si="502"/>
        <v>4</v>
      </c>
      <c r="Z1113" s="59" t="s">
        <v>1020</v>
      </c>
      <c r="AA1113" s="62">
        <v>1</v>
      </c>
      <c r="AB1113" s="62">
        <f t="shared" ca="1" si="503"/>
        <v>1</v>
      </c>
      <c r="AC1113" s="62">
        <f t="shared" ca="1" si="504"/>
        <v>532</v>
      </c>
      <c r="AD1113" s="62">
        <f t="shared" ca="1" si="505"/>
        <v>4505</v>
      </c>
      <c r="AE1113" s="62">
        <f t="shared" ca="1" si="506"/>
        <v>23233</v>
      </c>
      <c r="AF1113" s="62">
        <f t="shared" ca="1" si="507"/>
        <v>24304</v>
      </c>
      <c r="AG1113" s="62">
        <f t="shared" ca="1" si="508"/>
        <v>500</v>
      </c>
      <c r="AH1113" s="62">
        <f t="shared" ca="1" si="509"/>
        <v>500</v>
      </c>
      <c r="AL1113" s="66"/>
      <c r="AO1113" s="138">
        <f t="shared" si="510"/>
        <v>41206</v>
      </c>
      <c r="AP1113" s="138" t="str">
        <f t="shared" si="511"/>
        <v>Geiersberg</v>
      </c>
      <c r="AQ1113" s="138">
        <f t="shared" ca="1" si="512"/>
        <v>4505</v>
      </c>
      <c r="AR1113" s="138">
        <f t="shared" ca="1" si="513"/>
        <v>23233</v>
      </c>
      <c r="AS1113" s="138">
        <f t="shared" ca="1" si="514"/>
        <v>24304</v>
      </c>
      <c r="AT1113" s="138">
        <f t="shared" ca="1" si="515"/>
        <v>500</v>
      </c>
      <c r="AU1113" s="138">
        <f t="shared" ca="1" si="515"/>
        <v>500</v>
      </c>
      <c r="AV1113" s="135"/>
      <c r="AW1113" s="131">
        <v>41206</v>
      </c>
      <c r="AX1113" s="66">
        <f t="shared" si="516"/>
        <v>4</v>
      </c>
      <c r="AY1113" s="132" t="s">
        <v>1020</v>
      </c>
      <c r="AZ1113" s="107">
        <f t="shared" ca="1" si="517"/>
        <v>4505</v>
      </c>
      <c r="BA1113" s="107">
        <f t="shared" ca="1" si="490"/>
        <v>23233</v>
      </c>
      <c r="BB1113" s="107">
        <f t="shared" ca="1" si="491"/>
        <v>24304</v>
      </c>
      <c r="BC1113" s="107">
        <f t="shared" ca="1" si="492"/>
        <v>500</v>
      </c>
      <c r="BD1113" s="107">
        <f t="shared" ca="1" si="493"/>
        <v>500</v>
      </c>
    </row>
    <row r="1114" spans="1:56" x14ac:dyDescent="0.15">
      <c r="A1114" s="62">
        <v>41207</v>
      </c>
      <c r="B1114" s="62">
        <f t="shared" si="494"/>
        <v>4</v>
      </c>
      <c r="C1114" s="59" t="s">
        <v>1019</v>
      </c>
      <c r="D1114" s="62">
        <v>1431</v>
      </c>
      <c r="E1114" s="86">
        <v>15542</v>
      </c>
      <c r="F1114" s="86">
        <v>186951</v>
      </c>
      <c r="G1114" s="86">
        <v>732405</v>
      </c>
      <c r="H1114" s="86">
        <v>500</v>
      </c>
      <c r="I1114" s="86">
        <v>500</v>
      </c>
      <c r="K1114" s="66">
        <v>41207</v>
      </c>
      <c r="L1114" s="66"/>
      <c r="M1114" s="66">
        <v>41207</v>
      </c>
      <c r="N1114" s="62">
        <f t="shared" si="495"/>
        <v>4</v>
      </c>
      <c r="O1114" s="66" t="s">
        <v>1019</v>
      </c>
      <c r="P1114" s="66">
        <v>1</v>
      </c>
      <c r="Q1114" s="66">
        <f t="shared" si="496"/>
        <v>1431</v>
      </c>
      <c r="R1114" s="66">
        <f t="shared" si="497"/>
        <v>15542</v>
      </c>
      <c r="S1114" s="66">
        <f t="shared" si="498"/>
        <v>186951</v>
      </c>
      <c r="T1114" s="66">
        <f t="shared" si="499"/>
        <v>732405</v>
      </c>
      <c r="U1114" s="66">
        <f t="shared" si="500"/>
        <v>500</v>
      </c>
      <c r="V1114" s="66">
        <f t="shared" si="501"/>
        <v>500</v>
      </c>
      <c r="W1114" s="66"/>
      <c r="X1114" s="62">
        <v>41207</v>
      </c>
      <c r="Y1114" s="62">
        <f t="shared" si="502"/>
        <v>4</v>
      </c>
      <c r="Z1114" s="59" t="s">
        <v>1019</v>
      </c>
      <c r="AA1114" s="62">
        <v>1</v>
      </c>
      <c r="AB1114" s="62">
        <f t="shared" ca="1" si="503"/>
        <v>1</v>
      </c>
      <c r="AC1114" s="62">
        <f t="shared" ca="1" si="504"/>
        <v>1431</v>
      </c>
      <c r="AD1114" s="62">
        <f t="shared" ca="1" si="505"/>
        <v>15542</v>
      </c>
      <c r="AE1114" s="62">
        <f t="shared" ca="1" si="506"/>
        <v>186951</v>
      </c>
      <c r="AF1114" s="62">
        <f t="shared" ca="1" si="507"/>
        <v>732405</v>
      </c>
      <c r="AG1114" s="62">
        <f t="shared" ca="1" si="508"/>
        <v>500</v>
      </c>
      <c r="AH1114" s="62">
        <f t="shared" ca="1" si="509"/>
        <v>500</v>
      </c>
      <c r="AL1114" s="66"/>
      <c r="AO1114" s="138">
        <f t="shared" si="510"/>
        <v>41207</v>
      </c>
      <c r="AP1114" s="138" t="str">
        <f t="shared" si="511"/>
        <v>Geinberg</v>
      </c>
      <c r="AQ1114" s="138">
        <f t="shared" ca="1" si="512"/>
        <v>15542</v>
      </c>
      <c r="AR1114" s="138">
        <f t="shared" ca="1" si="513"/>
        <v>186951</v>
      </c>
      <c r="AS1114" s="138">
        <f t="shared" ca="1" si="514"/>
        <v>732405</v>
      </c>
      <c r="AT1114" s="138">
        <f t="shared" ca="1" si="515"/>
        <v>500</v>
      </c>
      <c r="AU1114" s="138">
        <f t="shared" ca="1" si="515"/>
        <v>500</v>
      </c>
      <c r="AV1114" s="135"/>
      <c r="AW1114" s="131">
        <v>41207</v>
      </c>
      <c r="AX1114" s="66">
        <f t="shared" si="516"/>
        <v>4</v>
      </c>
      <c r="AY1114" s="132" t="s">
        <v>1019</v>
      </c>
      <c r="AZ1114" s="107">
        <f t="shared" ca="1" si="517"/>
        <v>15542</v>
      </c>
      <c r="BA1114" s="107">
        <f t="shared" ca="1" si="490"/>
        <v>186951</v>
      </c>
      <c r="BB1114" s="107">
        <f t="shared" ca="1" si="491"/>
        <v>732405</v>
      </c>
      <c r="BC1114" s="107">
        <f t="shared" ca="1" si="492"/>
        <v>500</v>
      </c>
      <c r="BD1114" s="107">
        <f t="shared" ca="1" si="493"/>
        <v>500</v>
      </c>
    </row>
    <row r="1115" spans="1:56" x14ac:dyDescent="0.15">
      <c r="A1115" s="62">
        <v>41208</v>
      </c>
      <c r="B1115" s="62">
        <f t="shared" si="494"/>
        <v>4</v>
      </c>
      <c r="C1115" s="59" t="s">
        <v>1018</v>
      </c>
      <c r="D1115" s="62">
        <v>1210</v>
      </c>
      <c r="E1115" s="86">
        <v>15595</v>
      </c>
      <c r="F1115" s="86">
        <v>100457</v>
      </c>
      <c r="G1115" s="86">
        <v>1387838</v>
      </c>
      <c r="H1115" s="86">
        <v>500</v>
      </c>
      <c r="I1115" s="86">
        <v>500</v>
      </c>
      <c r="K1115" s="66">
        <v>41208</v>
      </c>
      <c r="L1115" s="66"/>
      <c r="M1115" s="66">
        <v>41208</v>
      </c>
      <c r="N1115" s="62">
        <f t="shared" si="495"/>
        <v>4</v>
      </c>
      <c r="O1115" s="66" t="s">
        <v>1018</v>
      </c>
      <c r="P1115" s="66">
        <v>1</v>
      </c>
      <c r="Q1115" s="66">
        <f t="shared" si="496"/>
        <v>1210</v>
      </c>
      <c r="R1115" s="66">
        <f t="shared" si="497"/>
        <v>15595</v>
      </c>
      <c r="S1115" s="66">
        <f t="shared" si="498"/>
        <v>100457</v>
      </c>
      <c r="T1115" s="66">
        <f t="shared" si="499"/>
        <v>1387838</v>
      </c>
      <c r="U1115" s="66">
        <f t="shared" si="500"/>
        <v>500</v>
      </c>
      <c r="V1115" s="66">
        <f t="shared" si="501"/>
        <v>500</v>
      </c>
      <c r="W1115" s="66"/>
      <c r="X1115" s="62">
        <v>41208</v>
      </c>
      <c r="Y1115" s="62">
        <f t="shared" si="502"/>
        <v>4</v>
      </c>
      <c r="Z1115" s="59" t="s">
        <v>1018</v>
      </c>
      <c r="AA1115" s="62">
        <v>1</v>
      </c>
      <c r="AB1115" s="62">
        <f t="shared" ca="1" si="503"/>
        <v>1</v>
      </c>
      <c r="AC1115" s="62">
        <f t="shared" ca="1" si="504"/>
        <v>1210</v>
      </c>
      <c r="AD1115" s="62">
        <f t="shared" ca="1" si="505"/>
        <v>15595</v>
      </c>
      <c r="AE1115" s="62">
        <f t="shared" ca="1" si="506"/>
        <v>100457</v>
      </c>
      <c r="AF1115" s="62">
        <f t="shared" ca="1" si="507"/>
        <v>1387838</v>
      </c>
      <c r="AG1115" s="62">
        <f t="shared" ca="1" si="508"/>
        <v>500</v>
      </c>
      <c r="AH1115" s="62">
        <f t="shared" ca="1" si="509"/>
        <v>500</v>
      </c>
      <c r="AL1115" s="66"/>
      <c r="AO1115" s="138">
        <f t="shared" si="510"/>
        <v>41208</v>
      </c>
      <c r="AP1115" s="138" t="str">
        <f t="shared" si="511"/>
        <v>Gurten</v>
      </c>
      <c r="AQ1115" s="138">
        <f t="shared" ca="1" si="512"/>
        <v>15595</v>
      </c>
      <c r="AR1115" s="138">
        <f t="shared" ca="1" si="513"/>
        <v>100457</v>
      </c>
      <c r="AS1115" s="138">
        <f t="shared" ca="1" si="514"/>
        <v>1387838</v>
      </c>
      <c r="AT1115" s="138">
        <f t="shared" ca="1" si="515"/>
        <v>500</v>
      </c>
      <c r="AU1115" s="138">
        <f t="shared" ca="1" si="515"/>
        <v>500</v>
      </c>
      <c r="AV1115" s="135"/>
      <c r="AW1115" s="131">
        <v>41208</v>
      </c>
      <c r="AX1115" s="66">
        <f t="shared" si="516"/>
        <v>4</v>
      </c>
      <c r="AY1115" s="132" t="s">
        <v>1018</v>
      </c>
      <c r="AZ1115" s="107">
        <f t="shared" ca="1" si="517"/>
        <v>15595</v>
      </c>
      <c r="BA1115" s="107">
        <f t="shared" ca="1" si="490"/>
        <v>100457</v>
      </c>
      <c r="BB1115" s="107">
        <f t="shared" ca="1" si="491"/>
        <v>1387838</v>
      </c>
      <c r="BC1115" s="107">
        <f t="shared" ca="1" si="492"/>
        <v>500</v>
      </c>
      <c r="BD1115" s="107">
        <f t="shared" ca="1" si="493"/>
        <v>500</v>
      </c>
    </row>
    <row r="1116" spans="1:56" x14ac:dyDescent="0.15">
      <c r="A1116" s="62">
        <v>41209</v>
      </c>
      <c r="B1116" s="62">
        <f t="shared" si="494"/>
        <v>4</v>
      </c>
      <c r="C1116" s="59" t="s">
        <v>1017</v>
      </c>
      <c r="D1116" s="62">
        <v>2190</v>
      </c>
      <c r="E1116" s="86">
        <v>19507</v>
      </c>
      <c r="F1116" s="86">
        <v>200528</v>
      </c>
      <c r="G1116" s="86">
        <v>814697</v>
      </c>
      <c r="H1116" s="86">
        <v>500</v>
      </c>
      <c r="I1116" s="86">
        <v>500</v>
      </c>
      <c r="K1116" s="66">
        <v>41209</v>
      </c>
      <c r="L1116" s="66"/>
      <c r="M1116" s="66">
        <v>41209</v>
      </c>
      <c r="N1116" s="62">
        <f t="shared" si="495"/>
        <v>4</v>
      </c>
      <c r="O1116" s="66" t="s">
        <v>1017</v>
      </c>
      <c r="P1116" s="66">
        <v>1</v>
      </c>
      <c r="Q1116" s="66">
        <f t="shared" si="496"/>
        <v>2190</v>
      </c>
      <c r="R1116" s="66">
        <f t="shared" si="497"/>
        <v>19507</v>
      </c>
      <c r="S1116" s="66">
        <f t="shared" si="498"/>
        <v>200528</v>
      </c>
      <c r="T1116" s="66">
        <f t="shared" si="499"/>
        <v>814697</v>
      </c>
      <c r="U1116" s="66">
        <f t="shared" si="500"/>
        <v>500</v>
      </c>
      <c r="V1116" s="66">
        <f t="shared" si="501"/>
        <v>500</v>
      </c>
      <c r="W1116" s="66"/>
      <c r="X1116" s="62">
        <v>41209</v>
      </c>
      <c r="Y1116" s="62">
        <f t="shared" si="502"/>
        <v>4</v>
      </c>
      <c r="Z1116" s="59" t="s">
        <v>1017</v>
      </c>
      <c r="AA1116" s="62">
        <v>1</v>
      </c>
      <c r="AB1116" s="62">
        <f t="shared" ca="1" si="503"/>
        <v>1</v>
      </c>
      <c r="AC1116" s="62">
        <f t="shared" ca="1" si="504"/>
        <v>2190</v>
      </c>
      <c r="AD1116" s="62">
        <f t="shared" ca="1" si="505"/>
        <v>19507</v>
      </c>
      <c r="AE1116" s="62">
        <f t="shared" ca="1" si="506"/>
        <v>200528</v>
      </c>
      <c r="AF1116" s="62">
        <f t="shared" ca="1" si="507"/>
        <v>814697</v>
      </c>
      <c r="AG1116" s="62">
        <f t="shared" ca="1" si="508"/>
        <v>500</v>
      </c>
      <c r="AH1116" s="62">
        <f t="shared" ca="1" si="509"/>
        <v>500</v>
      </c>
      <c r="AL1116" s="66"/>
      <c r="AO1116" s="138">
        <f t="shared" si="510"/>
        <v>41209</v>
      </c>
      <c r="AP1116" s="138" t="str">
        <f t="shared" si="511"/>
        <v>Hohenzell</v>
      </c>
      <c r="AQ1116" s="138">
        <f t="shared" ca="1" si="512"/>
        <v>19507</v>
      </c>
      <c r="AR1116" s="138">
        <f t="shared" ca="1" si="513"/>
        <v>200528</v>
      </c>
      <c r="AS1116" s="138">
        <f t="shared" ca="1" si="514"/>
        <v>814697</v>
      </c>
      <c r="AT1116" s="138">
        <f t="shared" ca="1" si="515"/>
        <v>500</v>
      </c>
      <c r="AU1116" s="138">
        <f t="shared" ca="1" si="515"/>
        <v>500</v>
      </c>
      <c r="AV1116" s="135"/>
      <c r="AW1116" s="131">
        <v>41209</v>
      </c>
      <c r="AX1116" s="66">
        <f t="shared" si="516"/>
        <v>4</v>
      </c>
      <c r="AY1116" s="132" t="s">
        <v>1017</v>
      </c>
      <c r="AZ1116" s="107">
        <f t="shared" ca="1" si="517"/>
        <v>19507</v>
      </c>
      <c r="BA1116" s="107">
        <f t="shared" ca="1" si="490"/>
        <v>200528</v>
      </c>
      <c r="BB1116" s="107">
        <f t="shared" ca="1" si="491"/>
        <v>814697</v>
      </c>
      <c r="BC1116" s="107">
        <f t="shared" ca="1" si="492"/>
        <v>500</v>
      </c>
      <c r="BD1116" s="107">
        <f t="shared" ca="1" si="493"/>
        <v>500</v>
      </c>
    </row>
    <row r="1117" spans="1:56" x14ac:dyDescent="0.15">
      <c r="A1117" s="62">
        <v>41210</v>
      </c>
      <c r="B1117" s="62">
        <f t="shared" si="494"/>
        <v>4</v>
      </c>
      <c r="C1117" s="59" t="s">
        <v>1016</v>
      </c>
      <c r="D1117" s="62">
        <v>636</v>
      </c>
      <c r="E1117" s="86">
        <v>14136</v>
      </c>
      <c r="F1117" s="86">
        <v>32783</v>
      </c>
      <c r="G1117" s="86">
        <v>57796</v>
      </c>
      <c r="H1117" s="86">
        <v>500</v>
      </c>
      <c r="I1117" s="86">
        <v>500</v>
      </c>
      <c r="K1117" s="66">
        <v>41210</v>
      </c>
      <c r="L1117" s="66"/>
      <c r="M1117" s="66">
        <v>41210</v>
      </c>
      <c r="N1117" s="62">
        <f t="shared" si="495"/>
        <v>4</v>
      </c>
      <c r="O1117" s="66" t="s">
        <v>1016</v>
      </c>
      <c r="P1117" s="66">
        <v>1</v>
      </c>
      <c r="Q1117" s="66">
        <f t="shared" si="496"/>
        <v>636</v>
      </c>
      <c r="R1117" s="66">
        <f t="shared" si="497"/>
        <v>14136</v>
      </c>
      <c r="S1117" s="66">
        <f t="shared" si="498"/>
        <v>32783</v>
      </c>
      <c r="T1117" s="66">
        <f t="shared" si="499"/>
        <v>57796</v>
      </c>
      <c r="U1117" s="66">
        <f t="shared" si="500"/>
        <v>500</v>
      </c>
      <c r="V1117" s="66">
        <f t="shared" si="501"/>
        <v>500</v>
      </c>
      <c r="W1117" s="66"/>
      <c r="X1117" s="62">
        <v>41210</v>
      </c>
      <c r="Y1117" s="62">
        <f t="shared" si="502"/>
        <v>4</v>
      </c>
      <c r="Z1117" s="59" t="s">
        <v>1016</v>
      </c>
      <c r="AA1117" s="62">
        <v>1</v>
      </c>
      <c r="AB1117" s="62">
        <f t="shared" ca="1" si="503"/>
        <v>1</v>
      </c>
      <c r="AC1117" s="62">
        <f t="shared" ca="1" si="504"/>
        <v>636</v>
      </c>
      <c r="AD1117" s="62">
        <f t="shared" ca="1" si="505"/>
        <v>14136</v>
      </c>
      <c r="AE1117" s="62">
        <f t="shared" ca="1" si="506"/>
        <v>32783</v>
      </c>
      <c r="AF1117" s="62">
        <f t="shared" ca="1" si="507"/>
        <v>57796</v>
      </c>
      <c r="AG1117" s="62">
        <f t="shared" ca="1" si="508"/>
        <v>500</v>
      </c>
      <c r="AH1117" s="62">
        <f t="shared" ca="1" si="509"/>
        <v>500</v>
      </c>
      <c r="AL1117" s="66"/>
      <c r="AO1117" s="138">
        <f t="shared" si="510"/>
        <v>41210</v>
      </c>
      <c r="AP1117" s="138" t="str">
        <f t="shared" si="511"/>
        <v>Kirchdorf am Inn</v>
      </c>
      <c r="AQ1117" s="138">
        <f t="shared" ca="1" si="512"/>
        <v>14136</v>
      </c>
      <c r="AR1117" s="138">
        <f t="shared" ca="1" si="513"/>
        <v>32783</v>
      </c>
      <c r="AS1117" s="138">
        <f t="shared" ca="1" si="514"/>
        <v>57796</v>
      </c>
      <c r="AT1117" s="138">
        <f t="shared" ca="1" si="515"/>
        <v>500</v>
      </c>
      <c r="AU1117" s="138">
        <f t="shared" ca="1" si="515"/>
        <v>500</v>
      </c>
      <c r="AV1117" s="135"/>
      <c r="AW1117" s="131">
        <v>41210</v>
      </c>
      <c r="AX1117" s="66">
        <f t="shared" si="516"/>
        <v>4</v>
      </c>
      <c r="AY1117" s="132" t="s">
        <v>1016</v>
      </c>
      <c r="AZ1117" s="107">
        <f t="shared" ca="1" si="517"/>
        <v>14136</v>
      </c>
      <c r="BA1117" s="107">
        <f t="shared" ca="1" si="490"/>
        <v>32783</v>
      </c>
      <c r="BB1117" s="107">
        <f t="shared" ca="1" si="491"/>
        <v>57796</v>
      </c>
      <c r="BC1117" s="107">
        <f t="shared" ca="1" si="492"/>
        <v>500</v>
      </c>
      <c r="BD1117" s="107">
        <f t="shared" ca="1" si="493"/>
        <v>500</v>
      </c>
    </row>
    <row r="1118" spans="1:56" x14ac:dyDescent="0.15">
      <c r="A1118" s="62">
        <v>41211</v>
      </c>
      <c r="B1118" s="62">
        <f t="shared" si="494"/>
        <v>4</v>
      </c>
      <c r="C1118" s="59" t="s">
        <v>1015</v>
      </c>
      <c r="D1118" s="62">
        <v>719</v>
      </c>
      <c r="E1118" s="86">
        <v>7468</v>
      </c>
      <c r="F1118" s="86">
        <v>57794</v>
      </c>
      <c r="G1118" s="86">
        <v>109189</v>
      </c>
      <c r="H1118" s="86">
        <v>500</v>
      </c>
      <c r="I1118" s="86">
        <v>500</v>
      </c>
      <c r="K1118" s="66">
        <v>41211</v>
      </c>
      <c r="L1118" s="66"/>
      <c r="M1118" s="66">
        <v>41211</v>
      </c>
      <c r="N1118" s="62">
        <f t="shared" si="495"/>
        <v>4</v>
      </c>
      <c r="O1118" s="66" t="s">
        <v>1015</v>
      </c>
      <c r="P1118" s="66">
        <v>1</v>
      </c>
      <c r="Q1118" s="66">
        <f t="shared" si="496"/>
        <v>719</v>
      </c>
      <c r="R1118" s="66">
        <f t="shared" si="497"/>
        <v>7468</v>
      </c>
      <c r="S1118" s="66">
        <f t="shared" si="498"/>
        <v>57794</v>
      </c>
      <c r="T1118" s="66">
        <f t="shared" si="499"/>
        <v>109189</v>
      </c>
      <c r="U1118" s="66">
        <f t="shared" si="500"/>
        <v>500</v>
      </c>
      <c r="V1118" s="66">
        <f t="shared" si="501"/>
        <v>500</v>
      </c>
      <c r="W1118" s="66"/>
      <c r="X1118" s="62">
        <v>41211</v>
      </c>
      <c r="Y1118" s="62">
        <f t="shared" si="502"/>
        <v>4</v>
      </c>
      <c r="Z1118" s="59" t="s">
        <v>1015</v>
      </c>
      <c r="AA1118" s="62">
        <v>1</v>
      </c>
      <c r="AB1118" s="62">
        <f t="shared" ca="1" si="503"/>
        <v>1</v>
      </c>
      <c r="AC1118" s="62">
        <f t="shared" ca="1" si="504"/>
        <v>719</v>
      </c>
      <c r="AD1118" s="62">
        <f t="shared" ca="1" si="505"/>
        <v>7468</v>
      </c>
      <c r="AE1118" s="62">
        <f t="shared" ca="1" si="506"/>
        <v>57794</v>
      </c>
      <c r="AF1118" s="62">
        <f t="shared" ca="1" si="507"/>
        <v>109189</v>
      </c>
      <c r="AG1118" s="62">
        <f t="shared" ca="1" si="508"/>
        <v>500</v>
      </c>
      <c r="AH1118" s="62">
        <f t="shared" ca="1" si="509"/>
        <v>500</v>
      </c>
      <c r="AL1118" s="66"/>
      <c r="AO1118" s="138">
        <f t="shared" si="510"/>
        <v>41211</v>
      </c>
      <c r="AP1118" s="138" t="str">
        <f t="shared" si="511"/>
        <v>Kirchheim im Innkreis</v>
      </c>
      <c r="AQ1118" s="138">
        <f t="shared" ca="1" si="512"/>
        <v>7468</v>
      </c>
      <c r="AR1118" s="138">
        <f t="shared" ca="1" si="513"/>
        <v>57794</v>
      </c>
      <c r="AS1118" s="138">
        <f t="shared" ca="1" si="514"/>
        <v>109189</v>
      </c>
      <c r="AT1118" s="138">
        <f t="shared" ca="1" si="515"/>
        <v>500</v>
      </c>
      <c r="AU1118" s="138">
        <f t="shared" ca="1" si="515"/>
        <v>500</v>
      </c>
      <c r="AV1118" s="135"/>
      <c r="AW1118" s="131">
        <v>41211</v>
      </c>
      <c r="AX1118" s="66">
        <f t="shared" si="516"/>
        <v>4</v>
      </c>
      <c r="AY1118" s="132" t="s">
        <v>1015</v>
      </c>
      <c r="AZ1118" s="107">
        <f t="shared" ca="1" si="517"/>
        <v>7468</v>
      </c>
      <c r="BA1118" s="107">
        <f t="shared" ca="1" si="490"/>
        <v>57794</v>
      </c>
      <c r="BB1118" s="107">
        <f t="shared" ca="1" si="491"/>
        <v>109189</v>
      </c>
      <c r="BC1118" s="107">
        <f t="shared" ca="1" si="492"/>
        <v>500</v>
      </c>
      <c r="BD1118" s="107">
        <f t="shared" ca="1" si="493"/>
        <v>500</v>
      </c>
    </row>
    <row r="1119" spans="1:56" x14ac:dyDescent="0.15">
      <c r="A1119" s="62">
        <v>41212</v>
      </c>
      <c r="B1119" s="62">
        <f t="shared" si="494"/>
        <v>4</v>
      </c>
      <c r="C1119" s="59" t="s">
        <v>1014</v>
      </c>
      <c r="D1119" s="62">
        <v>1311</v>
      </c>
      <c r="E1119" s="86">
        <v>22226</v>
      </c>
      <c r="F1119" s="86">
        <v>87068</v>
      </c>
      <c r="G1119" s="86">
        <v>276238</v>
      </c>
      <c r="H1119" s="86">
        <v>500</v>
      </c>
      <c r="I1119" s="86">
        <v>500</v>
      </c>
      <c r="K1119" s="66">
        <v>41212</v>
      </c>
      <c r="L1119" s="66"/>
      <c r="M1119" s="66">
        <v>41212</v>
      </c>
      <c r="N1119" s="62">
        <f t="shared" si="495"/>
        <v>4</v>
      </c>
      <c r="O1119" s="66" t="s">
        <v>1014</v>
      </c>
      <c r="P1119" s="66">
        <v>1</v>
      </c>
      <c r="Q1119" s="66">
        <f t="shared" si="496"/>
        <v>1311</v>
      </c>
      <c r="R1119" s="66">
        <f t="shared" si="497"/>
        <v>22226</v>
      </c>
      <c r="S1119" s="66">
        <f t="shared" si="498"/>
        <v>87068</v>
      </c>
      <c r="T1119" s="66">
        <f t="shared" si="499"/>
        <v>276238</v>
      </c>
      <c r="U1119" s="66">
        <f t="shared" si="500"/>
        <v>500</v>
      </c>
      <c r="V1119" s="66">
        <f t="shared" si="501"/>
        <v>500</v>
      </c>
      <c r="W1119" s="66"/>
      <c r="X1119" s="62">
        <v>41212</v>
      </c>
      <c r="Y1119" s="62">
        <f t="shared" si="502"/>
        <v>4</v>
      </c>
      <c r="Z1119" s="59" t="s">
        <v>1014</v>
      </c>
      <c r="AA1119" s="62">
        <v>1</v>
      </c>
      <c r="AB1119" s="62">
        <f t="shared" ca="1" si="503"/>
        <v>1</v>
      </c>
      <c r="AC1119" s="62">
        <f t="shared" ca="1" si="504"/>
        <v>1311</v>
      </c>
      <c r="AD1119" s="62">
        <f t="shared" ca="1" si="505"/>
        <v>22226</v>
      </c>
      <c r="AE1119" s="62">
        <f t="shared" ca="1" si="506"/>
        <v>87068</v>
      </c>
      <c r="AF1119" s="62">
        <f t="shared" ca="1" si="507"/>
        <v>276238</v>
      </c>
      <c r="AG1119" s="62">
        <f t="shared" ca="1" si="508"/>
        <v>500</v>
      </c>
      <c r="AH1119" s="62">
        <f t="shared" ca="1" si="509"/>
        <v>500</v>
      </c>
      <c r="AL1119" s="66"/>
      <c r="AO1119" s="138">
        <f t="shared" si="510"/>
        <v>41212</v>
      </c>
      <c r="AP1119" s="138" t="str">
        <f t="shared" si="511"/>
        <v>Lambrechten</v>
      </c>
      <c r="AQ1119" s="138">
        <f t="shared" ca="1" si="512"/>
        <v>22226</v>
      </c>
      <c r="AR1119" s="138">
        <f t="shared" ca="1" si="513"/>
        <v>87068</v>
      </c>
      <c r="AS1119" s="138">
        <f t="shared" ca="1" si="514"/>
        <v>276238</v>
      </c>
      <c r="AT1119" s="138">
        <f t="shared" ca="1" si="515"/>
        <v>500</v>
      </c>
      <c r="AU1119" s="138">
        <f t="shared" ca="1" si="515"/>
        <v>500</v>
      </c>
      <c r="AV1119" s="135"/>
      <c r="AW1119" s="131">
        <v>41212</v>
      </c>
      <c r="AX1119" s="66">
        <f t="shared" si="516"/>
        <v>4</v>
      </c>
      <c r="AY1119" s="132" t="s">
        <v>1014</v>
      </c>
      <c r="AZ1119" s="107">
        <f t="shared" ca="1" si="517"/>
        <v>22226</v>
      </c>
      <c r="BA1119" s="107">
        <f t="shared" ca="1" si="490"/>
        <v>87068</v>
      </c>
      <c r="BB1119" s="107">
        <f t="shared" ca="1" si="491"/>
        <v>276238</v>
      </c>
      <c r="BC1119" s="107">
        <f t="shared" ca="1" si="492"/>
        <v>500</v>
      </c>
      <c r="BD1119" s="107">
        <f t="shared" ca="1" si="493"/>
        <v>500</v>
      </c>
    </row>
    <row r="1120" spans="1:56" x14ac:dyDescent="0.15">
      <c r="A1120" s="62">
        <v>41213</v>
      </c>
      <c r="B1120" s="62">
        <f t="shared" si="494"/>
        <v>4</v>
      </c>
      <c r="C1120" s="59" t="s">
        <v>1013</v>
      </c>
      <c r="D1120" s="62">
        <v>2197</v>
      </c>
      <c r="E1120" s="86">
        <v>23350</v>
      </c>
      <c r="F1120" s="86">
        <v>140473</v>
      </c>
      <c r="G1120" s="86">
        <v>536777</v>
      </c>
      <c r="H1120" s="86">
        <v>500</v>
      </c>
      <c r="I1120" s="86">
        <v>500</v>
      </c>
      <c r="K1120" s="66">
        <v>41213</v>
      </c>
      <c r="L1120" s="66"/>
      <c r="M1120" s="66">
        <v>41213</v>
      </c>
      <c r="N1120" s="62">
        <f t="shared" si="495"/>
        <v>4</v>
      </c>
      <c r="O1120" s="66" t="s">
        <v>1013</v>
      </c>
      <c r="P1120" s="66">
        <v>1</v>
      </c>
      <c r="Q1120" s="66">
        <f t="shared" si="496"/>
        <v>2197</v>
      </c>
      <c r="R1120" s="66">
        <f t="shared" si="497"/>
        <v>23350</v>
      </c>
      <c r="S1120" s="66">
        <f t="shared" si="498"/>
        <v>140473</v>
      </c>
      <c r="T1120" s="66">
        <f t="shared" si="499"/>
        <v>536777</v>
      </c>
      <c r="U1120" s="66">
        <f t="shared" si="500"/>
        <v>500</v>
      </c>
      <c r="V1120" s="66">
        <f t="shared" si="501"/>
        <v>500</v>
      </c>
      <c r="W1120" s="66"/>
      <c r="X1120" s="62">
        <v>41213</v>
      </c>
      <c r="Y1120" s="62">
        <f t="shared" si="502"/>
        <v>4</v>
      </c>
      <c r="Z1120" s="59" t="s">
        <v>1013</v>
      </c>
      <c r="AA1120" s="62">
        <v>1</v>
      </c>
      <c r="AB1120" s="62">
        <f t="shared" ca="1" si="503"/>
        <v>1</v>
      </c>
      <c r="AC1120" s="62">
        <f t="shared" ca="1" si="504"/>
        <v>2197</v>
      </c>
      <c r="AD1120" s="62">
        <f t="shared" ca="1" si="505"/>
        <v>23350</v>
      </c>
      <c r="AE1120" s="62">
        <f t="shared" ca="1" si="506"/>
        <v>140473</v>
      </c>
      <c r="AF1120" s="62">
        <f t="shared" ca="1" si="507"/>
        <v>536777</v>
      </c>
      <c r="AG1120" s="62">
        <f t="shared" ca="1" si="508"/>
        <v>500</v>
      </c>
      <c r="AH1120" s="62">
        <f t="shared" ca="1" si="509"/>
        <v>500</v>
      </c>
      <c r="AL1120" s="66"/>
      <c r="AO1120" s="138">
        <f t="shared" si="510"/>
        <v>41213</v>
      </c>
      <c r="AP1120" s="138" t="str">
        <f t="shared" si="511"/>
        <v>Lohnsburg am Kobernaußerwald</v>
      </c>
      <c r="AQ1120" s="138">
        <f t="shared" ca="1" si="512"/>
        <v>23350</v>
      </c>
      <c r="AR1120" s="138">
        <f t="shared" ca="1" si="513"/>
        <v>140473</v>
      </c>
      <c r="AS1120" s="138">
        <f t="shared" ca="1" si="514"/>
        <v>536777</v>
      </c>
      <c r="AT1120" s="138">
        <f t="shared" ca="1" si="515"/>
        <v>500</v>
      </c>
      <c r="AU1120" s="138">
        <f t="shared" ca="1" si="515"/>
        <v>500</v>
      </c>
      <c r="AV1120" s="135"/>
      <c r="AW1120" s="131">
        <v>41213</v>
      </c>
      <c r="AX1120" s="66">
        <f t="shared" si="516"/>
        <v>4</v>
      </c>
      <c r="AY1120" s="132" t="s">
        <v>1013</v>
      </c>
      <c r="AZ1120" s="107">
        <f t="shared" ca="1" si="517"/>
        <v>23350</v>
      </c>
      <c r="BA1120" s="107">
        <f t="shared" ca="1" si="490"/>
        <v>140473</v>
      </c>
      <c r="BB1120" s="107">
        <f t="shared" ca="1" si="491"/>
        <v>536777</v>
      </c>
      <c r="BC1120" s="107">
        <f t="shared" ca="1" si="492"/>
        <v>500</v>
      </c>
      <c r="BD1120" s="107">
        <f t="shared" ca="1" si="493"/>
        <v>500</v>
      </c>
    </row>
    <row r="1121" spans="1:56" x14ac:dyDescent="0.15">
      <c r="A1121" s="62">
        <v>41214</v>
      </c>
      <c r="B1121" s="62">
        <f t="shared" si="494"/>
        <v>4</v>
      </c>
      <c r="C1121" s="59" t="s">
        <v>1012</v>
      </c>
      <c r="D1121" s="62">
        <v>2368</v>
      </c>
      <c r="E1121" s="86">
        <v>18229</v>
      </c>
      <c r="F1121" s="86">
        <v>128900</v>
      </c>
      <c r="G1121" s="86">
        <v>628369</v>
      </c>
      <c r="H1121" s="86">
        <v>500</v>
      </c>
      <c r="I1121" s="86">
        <v>500</v>
      </c>
      <c r="K1121" s="66">
        <v>41214</v>
      </c>
      <c r="L1121" s="66"/>
      <c r="M1121" s="66">
        <v>41214</v>
      </c>
      <c r="N1121" s="62">
        <f t="shared" si="495"/>
        <v>4</v>
      </c>
      <c r="O1121" s="66" t="s">
        <v>1012</v>
      </c>
      <c r="P1121" s="66">
        <v>1</v>
      </c>
      <c r="Q1121" s="66">
        <f t="shared" si="496"/>
        <v>2368</v>
      </c>
      <c r="R1121" s="66">
        <f t="shared" si="497"/>
        <v>18229</v>
      </c>
      <c r="S1121" s="66">
        <f t="shared" si="498"/>
        <v>128900</v>
      </c>
      <c r="T1121" s="66">
        <f t="shared" si="499"/>
        <v>628369</v>
      </c>
      <c r="U1121" s="66">
        <f t="shared" si="500"/>
        <v>500</v>
      </c>
      <c r="V1121" s="66">
        <f t="shared" si="501"/>
        <v>500</v>
      </c>
      <c r="W1121" s="66"/>
      <c r="X1121" s="62">
        <v>41214</v>
      </c>
      <c r="Y1121" s="62">
        <f t="shared" si="502"/>
        <v>4</v>
      </c>
      <c r="Z1121" s="59" t="s">
        <v>1012</v>
      </c>
      <c r="AA1121" s="62">
        <v>1</v>
      </c>
      <c r="AB1121" s="62">
        <f t="shared" ca="1" si="503"/>
        <v>1</v>
      </c>
      <c r="AC1121" s="62">
        <f t="shared" ca="1" si="504"/>
        <v>2368</v>
      </c>
      <c r="AD1121" s="62">
        <f t="shared" ca="1" si="505"/>
        <v>18229</v>
      </c>
      <c r="AE1121" s="62">
        <f t="shared" ca="1" si="506"/>
        <v>128900</v>
      </c>
      <c r="AF1121" s="62">
        <f t="shared" ca="1" si="507"/>
        <v>628369</v>
      </c>
      <c r="AG1121" s="62">
        <f t="shared" ca="1" si="508"/>
        <v>500</v>
      </c>
      <c r="AH1121" s="62">
        <f t="shared" ca="1" si="509"/>
        <v>500</v>
      </c>
      <c r="AL1121" s="66"/>
      <c r="AO1121" s="138">
        <f t="shared" si="510"/>
        <v>41214</v>
      </c>
      <c r="AP1121" s="138" t="str">
        <f t="shared" si="511"/>
        <v>Mehrnbach</v>
      </c>
      <c r="AQ1121" s="138">
        <f t="shared" ca="1" si="512"/>
        <v>18229</v>
      </c>
      <c r="AR1121" s="138">
        <f t="shared" ca="1" si="513"/>
        <v>128900</v>
      </c>
      <c r="AS1121" s="138">
        <f t="shared" ca="1" si="514"/>
        <v>628369</v>
      </c>
      <c r="AT1121" s="138">
        <f t="shared" ca="1" si="515"/>
        <v>500</v>
      </c>
      <c r="AU1121" s="138">
        <f t="shared" ca="1" si="515"/>
        <v>500</v>
      </c>
      <c r="AV1121" s="135"/>
      <c r="AW1121" s="131">
        <v>41214</v>
      </c>
      <c r="AX1121" s="66">
        <f t="shared" si="516"/>
        <v>4</v>
      </c>
      <c r="AY1121" s="132" t="s">
        <v>1012</v>
      </c>
      <c r="AZ1121" s="107">
        <f t="shared" ca="1" si="517"/>
        <v>18229</v>
      </c>
      <c r="BA1121" s="107">
        <f t="shared" ca="1" si="490"/>
        <v>128900</v>
      </c>
      <c r="BB1121" s="107">
        <f t="shared" ca="1" si="491"/>
        <v>628369</v>
      </c>
      <c r="BC1121" s="107">
        <f t="shared" ca="1" si="492"/>
        <v>500</v>
      </c>
      <c r="BD1121" s="107">
        <f t="shared" ca="1" si="493"/>
        <v>500</v>
      </c>
    </row>
    <row r="1122" spans="1:56" x14ac:dyDescent="0.15">
      <c r="A1122" s="62">
        <v>41215</v>
      </c>
      <c r="B1122" s="62">
        <f t="shared" si="494"/>
        <v>4</v>
      </c>
      <c r="C1122" s="59" t="s">
        <v>1011</v>
      </c>
      <c r="D1122" s="62">
        <v>2378</v>
      </c>
      <c r="E1122" s="86">
        <v>19892</v>
      </c>
      <c r="F1122" s="86">
        <v>159086</v>
      </c>
      <c r="G1122" s="86">
        <v>282743</v>
      </c>
      <c r="H1122" s="86">
        <v>500</v>
      </c>
      <c r="I1122" s="86">
        <v>500</v>
      </c>
      <c r="K1122" s="66">
        <v>41215</v>
      </c>
      <c r="L1122" s="66"/>
      <c r="M1122" s="66">
        <v>41215</v>
      </c>
      <c r="N1122" s="62">
        <f t="shared" si="495"/>
        <v>4</v>
      </c>
      <c r="O1122" s="66" t="s">
        <v>1011</v>
      </c>
      <c r="P1122" s="66">
        <v>1</v>
      </c>
      <c r="Q1122" s="66">
        <f t="shared" si="496"/>
        <v>2378</v>
      </c>
      <c r="R1122" s="66">
        <f t="shared" si="497"/>
        <v>19892</v>
      </c>
      <c r="S1122" s="66">
        <f t="shared" si="498"/>
        <v>159086</v>
      </c>
      <c r="T1122" s="66">
        <f t="shared" si="499"/>
        <v>282743</v>
      </c>
      <c r="U1122" s="66">
        <f t="shared" si="500"/>
        <v>500</v>
      </c>
      <c r="V1122" s="66">
        <f t="shared" si="501"/>
        <v>500</v>
      </c>
      <c r="W1122" s="66"/>
      <c r="X1122" s="62">
        <v>41215</v>
      </c>
      <c r="Y1122" s="62">
        <f t="shared" si="502"/>
        <v>4</v>
      </c>
      <c r="Z1122" s="59" t="s">
        <v>1011</v>
      </c>
      <c r="AA1122" s="62">
        <v>1</v>
      </c>
      <c r="AB1122" s="62">
        <f t="shared" ca="1" si="503"/>
        <v>1</v>
      </c>
      <c r="AC1122" s="62">
        <f t="shared" ca="1" si="504"/>
        <v>2378</v>
      </c>
      <c r="AD1122" s="62">
        <f t="shared" ca="1" si="505"/>
        <v>19892</v>
      </c>
      <c r="AE1122" s="62">
        <f t="shared" ca="1" si="506"/>
        <v>159086</v>
      </c>
      <c r="AF1122" s="62">
        <f t="shared" ca="1" si="507"/>
        <v>282743</v>
      </c>
      <c r="AG1122" s="62">
        <f t="shared" ca="1" si="508"/>
        <v>500</v>
      </c>
      <c r="AH1122" s="62">
        <f t="shared" ca="1" si="509"/>
        <v>500</v>
      </c>
      <c r="AL1122" s="66"/>
      <c r="AO1122" s="138">
        <f t="shared" si="510"/>
        <v>41215</v>
      </c>
      <c r="AP1122" s="138" t="str">
        <f t="shared" si="511"/>
        <v>Mettmach</v>
      </c>
      <c r="AQ1122" s="138">
        <f t="shared" ca="1" si="512"/>
        <v>19892</v>
      </c>
      <c r="AR1122" s="138">
        <f t="shared" ca="1" si="513"/>
        <v>159086</v>
      </c>
      <c r="AS1122" s="138">
        <f t="shared" ca="1" si="514"/>
        <v>282743</v>
      </c>
      <c r="AT1122" s="138">
        <f t="shared" ca="1" si="515"/>
        <v>500</v>
      </c>
      <c r="AU1122" s="138">
        <f t="shared" ca="1" si="515"/>
        <v>500</v>
      </c>
      <c r="AV1122" s="135"/>
      <c r="AW1122" s="131">
        <v>41215</v>
      </c>
      <c r="AX1122" s="66">
        <f t="shared" si="516"/>
        <v>4</v>
      </c>
      <c r="AY1122" s="132" t="s">
        <v>1011</v>
      </c>
      <c r="AZ1122" s="107">
        <f t="shared" ca="1" si="517"/>
        <v>19892</v>
      </c>
      <c r="BA1122" s="107">
        <f t="shared" ca="1" si="490"/>
        <v>159086</v>
      </c>
      <c r="BB1122" s="107">
        <f t="shared" ca="1" si="491"/>
        <v>282743</v>
      </c>
      <c r="BC1122" s="107">
        <f t="shared" ca="1" si="492"/>
        <v>500</v>
      </c>
      <c r="BD1122" s="107">
        <f t="shared" ca="1" si="493"/>
        <v>500</v>
      </c>
    </row>
    <row r="1123" spans="1:56" x14ac:dyDescent="0.15">
      <c r="A1123" s="62">
        <v>41216</v>
      </c>
      <c r="B1123" s="62">
        <f t="shared" si="494"/>
        <v>4</v>
      </c>
      <c r="C1123" s="59" t="s">
        <v>1010</v>
      </c>
      <c r="D1123" s="62">
        <v>337</v>
      </c>
      <c r="E1123" s="86">
        <v>13009</v>
      </c>
      <c r="F1123" s="86">
        <v>12053</v>
      </c>
      <c r="G1123" s="86">
        <v>39909</v>
      </c>
      <c r="H1123" s="86">
        <v>500</v>
      </c>
      <c r="I1123" s="86">
        <v>500</v>
      </c>
      <c r="K1123" s="66">
        <v>41216</v>
      </c>
      <c r="L1123" s="66"/>
      <c r="M1123" s="66">
        <v>41216</v>
      </c>
      <c r="N1123" s="62">
        <f t="shared" si="495"/>
        <v>4</v>
      </c>
      <c r="O1123" s="66" t="s">
        <v>1010</v>
      </c>
      <c r="P1123" s="66">
        <v>1</v>
      </c>
      <c r="Q1123" s="66">
        <f t="shared" si="496"/>
        <v>337</v>
      </c>
      <c r="R1123" s="66">
        <f t="shared" si="497"/>
        <v>13009</v>
      </c>
      <c r="S1123" s="66">
        <f t="shared" si="498"/>
        <v>12053</v>
      </c>
      <c r="T1123" s="66">
        <f t="shared" si="499"/>
        <v>39909</v>
      </c>
      <c r="U1123" s="66">
        <f t="shared" si="500"/>
        <v>500</v>
      </c>
      <c r="V1123" s="66">
        <f t="shared" si="501"/>
        <v>500</v>
      </c>
      <c r="W1123" s="66"/>
      <c r="X1123" s="62">
        <v>41216</v>
      </c>
      <c r="Y1123" s="62">
        <f t="shared" si="502"/>
        <v>4</v>
      </c>
      <c r="Z1123" s="59" t="s">
        <v>1010</v>
      </c>
      <c r="AA1123" s="62">
        <v>1</v>
      </c>
      <c r="AB1123" s="62">
        <f t="shared" ca="1" si="503"/>
        <v>1</v>
      </c>
      <c r="AC1123" s="62">
        <f t="shared" ca="1" si="504"/>
        <v>337</v>
      </c>
      <c r="AD1123" s="62">
        <f t="shared" ca="1" si="505"/>
        <v>13009</v>
      </c>
      <c r="AE1123" s="62">
        <f t="shared" ca="1" si="506"/>
        <v>12053</v>
      </c>
      <c r="AF1123" s="62">
        <f t="shared" ca="1" si="507"/>
        <v>39909</v>
      </c>
      <c r="AG1123" s="62">
        <f t="shared" ca="1" si="508"/>
        <v>500</v>
      </c>
      <c r="AH1123" s="62">
        <f t="shared" ca="1" si="509"/>
        <v>500</v>
      </c>
      <c r="AL1123" s="66"/>
      <c r="AO1123" s="138">
        <f t="shared" si="510"/>
        <v>41216</v>
      </c>
      <c r="AP1123" s="138" t="str">
        <f t="shared" si="511"/>
        <v>Mörschwang</v>
      </c>
      <c r="AQ1123" s="138">
        <f t="shared" ca="1" si="512"/>
        <v>13009</v>
      </c>
      <c r="AR1123" s="138">
        <f t="shared" ca="1" si="513"/>
        <v>12053</v>
      </c>
      <c r="AS1123" s="138">
        <f t="shared" ca="1" si="514"/>
        <v>39909</v>
      </c>
      <c r="AT1123" s="138">
        <f t="shared" ca="1" si="515"/>
        <v>500</v>
      </c>
      <c r="AU1123" s="138">
        <f t="shared" ca="1" si="515"/>
        <v>500</v>
      </c>
      <c r="AV1123" s="135"/>
      <c r="AW1123" s="131">
        <v>41216</v>
      </c>
      <c r="AX1123" s="66">
        <f t="shared" si="516"/>
        <v>4</v>
      </c>
      <c r="AY1123" s="132" t="s">
        <v>1010</v>
      </c>
      <c r="AZ1123" s="107">
        <f t="shared" ca="1" si="517"/>
        <v>13009</v>
      </c>
      <c r="BA1123" s="107">
        <f t="shared" ca="1" si="490"/>
        <v>12053</v>
      </c>
      <c r="BB1123" s="107">
        <f t="shared" ca="1" si="491"/>
        <v>39909</v>
      </c>
      <c r="BC1123" s="107">
        <f t="shared" ca="1" si="492"/>
        <v>500</v>
      </c>
      <c r="BD1123" s="107">
        <f t="shared" ca="1" si="493"/>
        <v>500</v>
      </c>
    </row>
    <row r="1124" spans="1:56" x14ac:dyDescent="0.15">
      <c r="A1124" s="62">
        <v>41217</v>
      </c>
      <c r="B1124" s="62">
        <f t="shared" si="494"/>
        <v>4</v>
      </c>
      <c r="C1124" s="59" t="s">
        <v>1009</v>
      </c>
      <c r="D1124" s="62">
        <v>648</v>
      </c>
      <c r="E1124" s="86">
        <v>8916</v>
      </c>
      <c r="F1124" s="86">
        <v>49059</v>
      </c>
      <c r="G1124" s="86">
        <v>80932</v>
      </c>
      <c r="H1124" s="86">
        <v>500</v>
      </c>
      <c r="I1124" s="86">
        <v>500</v>
      </c>
      <c r="K1124" s="66">
        <v>41217</v>
      </c>
      <c r="L1124" s="66"/>
      <c r="M1124" s="66">
        <v>41217</v>
      </c>
      <c r="N1124" s="62">
        <f t="shared" si="495"/>
        <v>4</v>
      </c>
      <c r="O1124" s="66" t="s">
        <v>1009</v>
      </c>
      <c r="P1124" s="66">
        <v>1</v>
      </c>
      <c r="Q1124" s="66">
        <f t="shared" si="496"/>
        <v>648</v>
      </c>
      <c r="R1124" s="66">
        <f t="shared" si="497"/>
        <v>8916</v>
      </c>
      <c r="S1124" s="66">
        <f t="shared" si="498"/>
        <v>49059</v>
      </c>
      <c r="T1124" s="66">
        <f t="shared" si="499"/>
        <v>80932</v>
      </c>
      <c r="U1124" s="66">
        <f t="shared" si="500"/>
        <v>500</v>
      </c>
      <c r="V1124" s="66">
        <f t="shared" si="501"/>
        <v>500</v>
      </c>
      <c r="W1124" s="66"/>
      <c r="X1124" s="62">
        <v>41217</v>
      </c>
      <c r="Y1124" s="62">
        <f t="shared" si="502"/>
        <v>4</v>
      </c>
      <c r="Z1124" s="59" t="s">
        <v>1009</v>
      </c>
      <c r="AA1124" s="62">
        <v>1</v>
      </c>
      <c r="AB1124" s="62">
        <f t="shared" ca="1" si="503"/>
        <v>1</v>
      </c>
      <c r="AC1124" s="62">
        <f t="shared" ca="1" si="504"/>
        <v>648</v>
      </c>
      <c r="AD1124" s="62">
        <f t="shared" ca="1" si="505"/>
        <v>8916</v>
      </c>
      <c r="AE1124" s="62">
        <f t="shared" ca="1" si="506"/>
        <v>49059</v>
      </c>
      <c r="AF1124" s="62">
        <f t="shared" ca="1" si="507"/>
        <v>80932</v>
      </c>
      <c r="AG1124" s="62">
        <f t="shared" ca="1" si="508"/>
        <v>500</v>
      </c>
      <c r="AH1124" s="62">
        <f t="shared" ca="1" si="509"/>
        <v>500</v>
      </c>
      <c r="AL1124" s="66"/>
      <c r="AO1124" s="138">
        <f t="shared" si="510"/>
        <v>41217</v>
      </c>
      <c r="AP1124" s="138" t="str">
        <f t="shared" si="511"/>
        <v>Mühlheim am Inn</v>
      </c>
      <c r="AQ1124" s="138">
        <f t="shared" ca="1" si="512"/>
        <v>8916</v>
      </c>
      <c r="AR1124" s="138">
        <f t="shared" ca="1" si="513"/>
        <v>49059</v>
      </c>
      <c r="AS1124" s="138">
        <f t="shared" ca="1" si="514"/>
        <v>80932</v>
      </c>
      <c r="AT1124" s="138">
        <f t="shared" ca="1" si="515"/>
        <v>500</v>
      </c>
      <c r="AU1124" s="138">
        <f t="shared" ca="1" si="515"/>
        <v>500</v>
      </c>
      <c r="AV1124" s="135"/>
      <c r="AW1124" s="131">
        <v>41217</v>
      </c>
      <c r="AX1124" s="66">
        <f t="shared" si="516"/>
        <v>4</v>
      </c>
      <c r="AY1124" s="132" t="s">
        <v>1009</v>
      </c>
      <c r="AZ1124" s="107">
        <f t="shared" ca="1" si="517"/>
        <v>8916</v>
      </c>
      <c r="BA1124" s="107">
        <f t="shared" ref="BA1124:BA1187" ca="1" si="518">VLOOKUP($AW1124,$AO:$AU,AR$16,0)</f>
        <v>49059</v>
      </c>
      <c r="BB1124" s="107">
        <f t="shared" ref="BB1124:BB1187" ca="1" si="519">VLOOKUP($AW1124,$AO:$AU,AS$16,0)</f>
        <v>80932</v>
      </c>
      <c r="BC1124" s="107">
        <f t="shared" ref="BC1124:BC1187" ca="1" si="520">VLOOKUP($AW1124,$AO:$AU,AT$16,0)</f>
        <v>500</v>
      </c>
      <c r="BD1124" s="107">
        <f t="shared" ref="BD1124:BD1187" ca="1" si="521">VLOOKUP($AW1124,$AO:$AU,AU$16,0)</f>
        <v>500</v>
      </c>
    </row>
    <row r="1125" spans="1:56" x14ac:dyDescent="0.15">
      <c r="A1125" s="62">
        <v>41218</v>
      </c>
      <c r="B1125" s="62">
        <f t="shared" si="494"/>
        <v>4</v>
      </c>
      <c r="C1125" s="59" t="s">
        <v>1008</v>
      </c>
      <c r="D1125" s="62">
        <v>2380</v>
      </c>
      <c r="E1125" s="86">
        <v>15695</v>
      </c>
      <c r="F1125" s="86">
        <v>157022</v>
      </c>
      <c r="G1125" s="86">
        <v>231126</v>
      </c>
      <c r="H1125" s="86">
        <v>500</v>
      </c>
      <c r="I1125" s="86">
        <v>500</v>
      </c>
      <c r="K1125" s="66">
        <v>41218</v>
      </c>
      <c r="L1125" s="66"/>
      <c r="M1125" s="66">
        <v>41218</v>
      </c>
      <c r="N1125" s="62">
        <f t="shared" si="495"/>
        <v>4</v>
      </c>
      <c r="O1125" s="66" t="s">
        <v>1008</v>
      </c>
      <c r="P1125" s="66">
        <v>1</v>
      </c>
      <c r="Q1125" s="66">
        <f t="shared" si="496"/>
        <v>2380</v>
      </c>
      <c r="R1125" s="66">
        <f t="shared" si="497"/>
        <v>15695</v>
      </c>
      <c r="S1125" s="66">
        <f t="shared" si="498"/>
        <v>157022</v>
      </c>
      <c r="T1125" s="66">
        <f t="shared" si="499"/>
        <v>231126</v>
      </c>
      <c r="U1125" s="66">
        <f t="shared" si="500"/>
        <v>500</v>
      </c>
      <c r="V1125" s="66">
        <f t="shared" si="501"/>
        <v>500</v>
      </c>
      <c r="W1125" s="66"/>
      <c r="X1125" s="62">
        <v>41218</v>
      </c>
      <c r="Y1125" s="62">
        <f t="shared" si="502"/>
        <v>4</v>
      </c>
      <c r="Z1125" s="59" t="s">
        <v>1008</v>
      </c>
      <c r="AA1125" s="62">
        <v>1</v>
      </c>
      <c r="AB1125" s="62">
        <f t="shared" ca="1" si="503"/>
        <v>1</v>
      </c>
      <c r="AC1125" s="62">
        <f t="shared" ca="1" si="504"/>
        <v>2380</v>
      </c>
      <c r="AD1125" s="62">
        <f t="shared" ca="1" si="505"/>
        <v>15695</v>
      </c>
      <c r="AE1125" s="62">
        <f t="shared" ca="1" si="506"/>
        <v>157022</v>
      </c>
      <c r="AF1125" s="62">
        <f t="shared" ca="1" si="507"/>
        <v>231126</v>
      </c>
      <c r="AG1125" s="62">
        <f t="shared" ca="1" si="508"/>
        <v>500</v>
      </c>
      <c r="AH1125" s="62">
        <f t="shared" ca="1" si="509"/>
        <v>500</v>
      </c>
      <c r="AL1125" s="66"/>
      <c r="AO1125" s="138">
        <f t="shared" si="510"/>
        <v>41218</v>
      </c>
      <c r="AP1125" s="138" t="str">
        <f t="shared" si="511"/>
        <v>Neuhofen im Innkreis</v>
      </c>
      <c r="AQ1125" s="138">
        <f t="shared" ca="1" si="512"/>
        <v>15695</v>
      </c>
      <c r="AR1125" s="138">
        <f t="shared" ca="1" si="513"/>
        <v>157022</v>
      </c>
      <c r="AS1125" s="138">
        <f t="shared" ca="1" si="514"/>
        <v>231126</v>
      </c>
      <c r="AT1125" s="138">
        <f t="shared" ca="1" si="515"/>
        <v>500</v>
      </c>
      <c r="AU1125" s="138">
        <f t="shared" ca="1" si="515"/>
        <v>500</v>
      </c>
      <c r="AV1125" s="135"/>
      <c r="AW1125" s="131">
        <v>41218</v>
      </c>
      <c r="AX1125" s="66">
        <f t="shared" si="516"/>
        <v>4</v>
      </c>
      <c r="AY1125" s="132" t="s">
        <v>1008</v>
      </c>
      <c r="AZ1125" s="107">
        <f t="shared" ca="1" si="517"/>
        <v>15695</v>
      </c>
      <c r="BA1125" s="107">
        <f t="shared" ca="1" si="518"/>
        <v>157022</v>
      </c>
      <c r="BB1125" s="107">
        <f t="shared" ca="1" si="519"/>
        <v>231126</v>
      </c>
      <c r="BC1125" s="107">
        <f t="shared" ca="1" si="520"/>
        <v>500</v>
      </c>
      <c r="BD1125" s="107">
        <f t="shared" ca="1" si="521"/>
        <v>500</v>
      </c>
    </row>
    <row r="1126" spans="1:56" x14ac:dyDescent="0.15">
      <c r="A1126" s="62">
        <v>41219</v>
      </c>
      <c r="B1126" s="62">
        <f t="shared" si="494"/>
        <v>4</v>
      </c>
      <c r="C1126" s="59" t="s">
        <v>1007</v>
      </c>
      <c r="D1126" s="62">
        <v>1615</v>
      </c>
      <c r="E1126" s="86">
        <v>1040</v>
      </c>
      <c r="F1126" s="86">
        <v>97020</v>
      </c>
      <c r="G1126" s="86">
        <v>161878</v>
      </c>
      <c r="H1126" s="86">
        <v>500</v>
      </c>
      <c r="I1126" s="86">
        <v>500</v>
      </c>
      <c r="K1126" s="66">
        <v>41219</v>
      </c>
      <c r="L1126" s="66"/>
      <c r="M1126" s="66">
        <v>41219</v>
      </c>
      <c r="N1126" s="62">
        <f t="shared" si="495"/>
        <v>4</v>
      </c>
      <c r="O1126" s="66" t="s">
        <v>1007</v>
      </c>
      <c r="P1126" s="66">
        <v>1</v>
      </c>
      <c r="Q1126" s="66">
        <f t="shared" si="496"/>
        <v>1615</v>
      </c>
      <c r="R1126" s="66">
        <f t="shared" si="497"/>
        <v>1040</v>
      </c>
      <c r="S1126" s="66">
        <f t="shared" si="498"/>
        <v>97020</v>
      </c>
      <c r="T1126" s="66">
        <f t="shared" si="499"/>
        <v>161878</v>
      </c>
      <c r="U1126" s="66">
        <f t="shared" si="500"/>
        <v>500</v>
      </c>
      <c r="V1126" s="66">
        <f t="shared" si="501"/>
        <v>500</v>
      </c>
      <c r="W1126" s="66"/>
      <c r="X1126" s="62">
        <v>41219</v>
      </c>
      <c r="Y1126" s="62">
        <f t="shared" si="502"/>
        <v>4</v>
      </c>
      <c r="Z1126" s="59" t="s">
        <v>1007</v>
      </c>
      <c r="AA1126" s="62">
        <v>1</v>
      </c>
      <c r="AB1126" s="62">
        <f t="shared" ca="1" si="503"/>
        <v>1</v>
      </c>
      <c r="AC1126" s="62">
        <f t="shared" ca="1" si="504"/>
        <v>1615</v>
      </c>
      <c r="AD1126" s="62">
        <f t="shared" ca="1" si="505"/>
        <v>1040</v>
      </c>
      <c r="AE1126" s="62">
        <f t="shared" ca="1" si="506"/>
        <v>97020</v>
      </c>
      <c r="AF1126" s="62">
        <f t="shared" ca="1" si="507"/>
        <v>161878</v>
      </c>
      <c r="AG1126" s="62">
        <f t="shared" ca="1" si="508"/>
        <v>500</v>
      </c>
      <c r="AH1126" s="62">
        <f t="shared" ca="1" si="509"/>
        <v>500</v>
      </c>
      <c r="AL1126" s="66"/>
      <c r="AO1126" s="138">
        <f t="shared" si="510"/>
        <v>41219</v>
      </c>
      <c r="AP1126" s="138" t="str">
        <f t="shared" si="511"/>
        <v>Obernberg am Inn</v>
      </c>
      <c r="AQ1126" s="138">
        <f t="shared" ca="1" si="512"/>
        <v>1040</v>
      </c>
      <c r="AR1126" s="138">
        <f t="shared" ca="1" si="513"/>
        <v>97020</v>
      </c>
      <c r="AS1126" s="138">
        <f t="shared" ca="1" si="514"/>
        <v>161878</v>
      </c>
      <c r="AT1126" s="138">
        <f t="shared" ca="1" si="515"/>
        <v>500</v>
      </c>
      <c r="AU1126" s="138">
        <f t="shared" ca="1" si="515"/>
        <v>500</v>
      </c>
      <c r="AV1126" s="135"/>
      <c r="AW1126" s="131">
        <v>41219</v>
      </c>
      <c r="AX1126" s="66">
        <f t="shared" si="516"/>
        <v>4</v>
      </c>
      <c r="AY1126" s="132" t="s">
        <v>1007</v>
      </c>
      <c r="AZ1126" s="107">
        <f t="shared" ca="1" si="517"/>
        <v>1040</v>
      </c>
      <c r="BA1126" s="107">
        <f t="shared" ca="1" si="518"/>
        <v>97020</v>
      </c>
      <c r="BB1126" s="107">
        <f t="shared" ca="1" si="519"/>
        <v>161878</v>
      </c>
      <c r="BC1126" s="107">
        <f t="shared" ca="1" si="520"/>
        <v>500</v>
      </c>
      <c r="BD1126" s="107">
        <f t="shared" ca="1" si="521"/>
        <v>500</v>
      </c>
    </row>
    <row r="1127" spans="1:56" x14ac:dyDescent="0.15">
      <c r="A1127" s="62">
        <v>41220</v>
      </c>
      <c r="B1127" s="62">
        <f t="shared" si="494"/>
        <v>4</v>
      </c>
      <c r="C1127" s="59" t="s">
        <v>1006</v>
      </c>
      <c r="D1127" s="62">
        <v>1257</v>
      </c>
      <c r="E1127" s="86">
        <v>10252</v>
      </c>
      <c r="F1127" s="86">
        <v>147787</v>
      </c>
      <c r="G1127" s="86">
        <v>513782</v>
      </c>
      <c r="H1127" s="86">
        <v>500</v>
      </c>
      <c r="I1127" s="86">
        <v>500</v>
      </c>
      <c r="K1127" s="66">
        <v>41220</v>
      </c>
      <c r="L1127" s="66"/>
      <c r="M1127" s="66">
        <v>41220</v>
      </c>
      <c r="N1127" s="62">
        <f t="shared" si="495"/>
        <v>4</v>
      </c>
      <c r="O1127" s="66" t="s">
        <v>1006</v>
      </c>
      <c r="P1127" s="66">
        <v>1</v>
      </c>
      <c r="Q1127" s="66">
        <f t="shared" si="496"/>
        <v>1257</v>
      </c>
      <c r="R1127" s="66">
        <f t="shared" si="497"/>
        <v>10252</v>
      </c>
      <c r="S1127" s="66">
        <f t="shared" si="498"/>
        <v>147787</v>
      </c>
      <c r="T1127" s="66">
        <f t="shared" si="499"/>
        <v>513782</v>
      </c>
      <c r="U1127" s="66">
        <f t="shared" si="500"/>
        <v>500</v>
      </c>
      <c r="V1127" s="66">
        <f t="shared" si="501"/>
        <v>500</v>
      </c>
      <c r="W1127" s="66"/>
      <c r="X1127" s="62">
        <v>41220</v>
      </c>
      <c r="Y1127" s="62">
        <f t="shared" si="502"/>
        <v>4</v>
      </c>
      <c r="Z1127" s="59" t="s">
        <v>1006</v>
      </c>
      <c r="AA1127" s="62">
        <v>1</v>
      </c>
      <c r="AB1127" s="62">
        <f t="shared" ca="1" si="503"/>
        <v>1</v>
      </c>
      <c r="AC1127" s="62">
        <f t="shared" ca="1" si="504"/>
        <v>1257</v>
      </c>
      <c r="AD1127" s="62">
        <f t="shared" ca="1" si="505"/>
        <v>10252</v>
      </c>
      <c r="AE1127" s="62">
        <f t="shared" ca="1" si="506"/>
        <v>147787</v>
      </c>
      <c r="AF1127" s="62">
        <f t="shared" ca="1" si="507"/>
        <v>513782</v>
      </c>
      <c r="AG1127" s="62">
        <f t="shared" ca="1" si="508"/>
        <v>500</v>
      </c>
      <c r="AH1127" s="62">
        <f t="shared" ca="1" si="509"/>
        <v>500</v>
      </c>
      <c r="AL1127" s="66"/>
      <c r="AO1127" s="138">
        <f t="shared" si="510"/>
        <v>41220</v>
      </c>
      <c r="AP1127" s="138" t="str">
        <f t="shared" si="511"/>
        <v>Ort im Innkreis</v>
      </c>
      <c r="AQ1127" s="138">
        <f t="shared" ca="1" si="512"/>
        <v>10252</v>
      </c>
      <c r="AR1127" s="138">
        <f t="shared" ca="1" si="513"/>
        <v>147787</v>
      </c>
      <c r="AS1127" s="138">
        <f t="shared" ca="1" si="514"/>
        <v>513782</v>
      </c>
      <c r="AT1127" s="138">
        <f t="shared" ca="1" si="515"/>
        <v>500</v>
      </c>
      <c r="AU1127" s="138">
        <f t="shared" ca="1" si="515"/>
        <v>500</v>
      </c>
      <c r="AV1127" s="135"/>
      <c r="AW1127" s="131">
        <v>41220</v>
      </c>
      <c r="AX1127" s="66">
        <f t="shared" si="516"/>
        <v>4</v>
      </c>
      <c r="AY1127" s="132" t="s">
        <v>1006</v>
      </c>
      <c r="AZ1127" s="107">
        <f t="shared" ca="1" si="517"/>
        <v>10252</v>
      </c>
      <c r="BA1127" s="107">
        <f t="shared" ca="1" si="518"/>
        <v>147787</v>
      </c>
      <c r="BB1127" s="107">
        <f t="shared" ca="1" si="519"/>
        <v>513782</v>
      </c>
      <c r="BC1127" s="107">
        <f t="shared" ca="1" si="520"/>
        <v>500</v>
      </c>
      <c r="BD1127" s="107">
        <f t="shared" ca="1" si="521"/>
        <v>500</v>
      </c>
    </row>
    <row r="1128" spans="1:56" x14ac:dyDescent="0.15">
      <c r="A1128" s="62">
        <v>41221</v>
      </c>
      <c r="B1128" s="62">
        <f t="shared" si="494"/>
        <v>4</v>
      </c>
      <c r="C1128" s="59" t="s">
        <v>1005</v>
      </c>
      <c r="D1128" s="62">
        <v>902</v>
      </c>
      <c r="E1128" s="86">
        <v>8988</v>
      </c>
      <c r="F1128" s="86">
        <v>40641</v>
      </c>
      <c r="G1128" s="86">
        <v>43868</v>
      </c>
      <c r="H1128" s="86">
        <v>500</v>
      </c>
      <c r="I1128" s="86">
        <v>500</v>
      </c>
      <c r="K1128" s="66">
        <v>41221</v>
      </c>
      <c r="L1128" s="66"/>
      <c r="M1128" s="66">
        <v>41221</v>
      </c>
      <c r="N1128" s="62">
        <f t="shared" si="495"/>
        <v>4</v>
      </c>
      <c r="O1128" s="66" t="s">
        <v>1005</v>
      </c>
      <c r="P1128" s="66">
        <v>1</v>
      </c>
      <c r="Q1128" s="66">
        <f t="shared" si="496"/>
        <v>902</v>
      </c>
      <c r="R1128" s="66">
        <f t="shared" si="497"/>
        <v>8988</v>
      </c>
      <c r="S1128" s="66">
        <f t="shared" si="498"/>
        <v>40641</v>
      </c>
      <c r="T1128" s="66">
        <f t="shared" si="499"/>
        <v>43868</v>
      </c>
      <c r="U1128" s="66">
        <f t="shared" si="500"/>
        <v>500</v>
      </c>
      <c r="V1128" s="66">
        <f t="shared" si="501"/>
        <v>500</v>
      </c>
      <c r="W1128" s="66"/>
      <c r="X1128" s="62">
        <v>41221</v>
      </c>
      <c r="Y1128" s="62">
        <f t="shared" si="502"/>
        <v>4</v>
      </c>
      <c r="Z1128" s="59" t="s">
        <v>1005</v>
      </c>
      <c r="AA1128" s="62">
        <v>1</v>
      </c>
      <c r="AB1128" s="62">
        <f t="shared" ca="1" si="503"/>
        <v>1</v>
      </c>
      <c r="AC1128" s="62">
        <f t="shared" ca="1" si="504"/>
        <v>902</v>
      </c>
      <c r="AD1128" s="62">
        <f t="shared" ca="1" si="505"/>
        <v>8988</v>
      </c>
      <c r="AE1128" s="62">
        <f t="shared" ca="1" si="506"/>
        <v>40641</v>
      </c>
      <c r="AF1128" s="62">
        <f t="shared" ca="1" si="507"/>
        <v>43868</v>
      </c>
      <c r="AG1128" s="62">
        <f t="shared" ca="1" si="508"/>
        <v>500</v>
      </c>
      <c r="AH1128" s="62">
        <f t="shared" ca="1" si="509"/>
        <v>500</v>
      </c>
      <c r="AL1128" s="66"/>
      <c r="AO1128" s="138">
        <f t="shared" si="510"/>
        <v>41221</v>
      </c>
      <c r="AP1128" s="138" t="str">
        <f t="shared" si="511"/>
        <v>Pattigham</v>
      </c>
      <c r="AQ1128" s="138">
        <f t="shared" ca="1" si="512"/>
        <v>8988</v>
      </c>
      <c r="AR1128" s="138">
        <f t="shared" ca="1" si="513"/>
        <v>40641</v>
      </c>
      <c r="AS1128" s="138">
        <f t="shared" ca="1" si="514"/>
        <v>43868</v>
      </c>
      <c r="AT1128" s="138">
        <f t="shared" ca="1" si="515"/>
        <v>500</v>
      </c>
      <c r="AU1128" s="138">
        <f t="shared" ca="1" si="515"/>
        <v>500</v>
      </c>
      <c r="AV1128" s="135"/>
      <c r="AW1128" s="131">
        <v>41221</v>
      </c>
      <c r="AX1128" s="66">
        <f t="shared" si="516"/>
        <v>4</v>
      </c>
      <c r="AY1128" s="132" t="s">
        <v>1005</v>
      </c>
      <c r="AZ1128" s="107">
        <f t="shared" ca="1" si="517"/>
        <v>8988</v>
      </c>
      <c r="BA1128" s="107">
        <f t="shared" ca="1" si="518"/>
        <v>40641</v>
      </c>
      <c r="BB1128" s="107">
        <f t="shared" ca="1" si="519"/>
        <v>43868</v>
      </c>
      <c r="BC1128" s="107">
        <f t="shared" ca="1" si="520"/>
        <v>500</v>
      </c>
      <c r="BD1128" s="107">
        <f t="shared" ca="1" si="521"/>
        <v>500</v>
      </c>
    </row>
    <row r="1129" spans="1:56" x14ac:dyDescent="0.15">
      <c r="A1129" s="62">
        <v>41222</v>
      </c>
      <c r="B1129" s="62">
        <f t="shared" si="494"/>
        <v>4</v>
      </c>
      <c r="C1129" s="59" t="s">
        <v>1004</v>
      </c>
      <c r="D1129" s="62">
        <v>684</v>
      </c>
      <c r="E1129" s="86">
        <v>8044</v>
      </c>
      <c r="F1129" s="86">
        <v>41428</v>
      </c>
      <c r="G1129" s="86">
        <v>28977</v>
      </c>
      <c r="H1129" s="86">
        <v>500</v>
      </c>
      <c r="I1129" s="86">
        <v>500</v>
      </c>
      <c r="K1129" s="66">
        <v>41222</v>
      </c>
      <c r="L1129" s="66"/>
      <c r="M1129" s="66">
        <v>41222</v>
      </c>
      <c r="N1129" s="62">
        <f t="shared" si="495"/>
        <v>4</v>
      </c>
      <c r="O1129" s="66" t="s">
        <v>1004</v>
      </c>
      <c r="P1129" s="66">
        <v>1</v>
      </c>
      <c r="Q1129" s="66">
        <f t="shared" si="496"/>
        <v>684</v>
      </c>
      <c r="R1129" s="66">
        <f t="shared" si="497"/>
        <v>8044</v>
      </c>
      <c r="S1129" s="66">
        <f t="shared" si="498"/>
        <v>41428</v>
      </c>
      <c r="T1129" s="66">
        <f t="shared" si="499"/>
        <v>28977</v>
      </c>
      <c r="U1129" s="66">
        <f t="shared" si="500"/>
        <v>500</v>
      </c>
      <c r="V1129" s="66">
        <f t="shared" si="501"/>
        <v>500</v>
      </c>
      <c r="W1129" s="66"/>
      <c r="X1129" s="62">
        <v>41222</v>
      </c>
      <c r="Y1129" s="62">
        <f t="shared" si="502"/>
        <v>4</v>
      </c>
      <c r="Z1129" s="59" t="s">
        <v>1004</v>
      </c>
      <c r="AA1129" s="62">
        <v>1</v>
      </c>
      <c r="AB1129" s="62">
        <f t="shared" ca="1" si="503"/>
        <v>1</v>
      </c>
      <c r="AC1129" s="62">
        <f t="shared" ca="1" si="504"/>
        <v>684</v>
      </c>
      <c r="AD1129" s="62">
        <f t="shared" ca="1" si="505"/>
        <v>8044</v>
      </c>
      <c r="AE1129" s="62">
        <f t="shared" ca="1" si="506"/>
        <v>41428</v>
      </c>
      <c r="AF1129" s="62">
        <f t="shared" ca="1" si="507"/>
        <v>28977</v>
      </c>
      <c r="AG1129" s="62">
        <f t="shared" ca="1" si="508"/>
        <v>500</v>
      </c>
      <c r="AH1129" s="62">
        <f t="shared" ca="1" si="509"/>
        <v>500</v>
      </c>
      <c r="AL1129" s="66"/>
      <c r="AO1129" s="138">
        <f t="shared" si="510"/>
        <v>41222</v>
      </c>
      <c r="AP1129" s="138" t="str">
        <f t="shared" si="511"/>
        <v>Peterskirchen</v>
      </c>
      <c r="AQ1129" s="138">
        <f t="shared" ca="1" si="512"/>
        <v>8044</v>
      </c>
      <c r="AR1129" s="138">
        <f t="shared" ca="1" si="513"/>
        <v>41428</v>
      </c>
      <c r="AS1129" s="138">
        <f t="shared" ca="1" si="514"/>
        <v>28977</v>
      </c>
      <c r="AT1129" s="138">
        <f t="shared" ca="1" si="515"/>
        <v>500</v>
      </c>
      <c r="AU1129" s="138">
        <f t="shared" ca="1" si="515"/>
        <v>500</v>
      </c>
      <c r="AV1129" s="135"/>
      <c r="AW1129" s="131">
        <v>41222</v>
      </c>
      <c r="AX1129" s="66">
        <f t="shared" si="516"/>
        <v>4</v>
      </c>
      <c r="AY1129" s="132" t="s">
        <v>1004</v>
      </c>
      <c r="AZ1129" s="107">
        <f t="shared" ca="1" si="517"/>
        <v>8044</v>
      </c>
      <c r="BA1129" s="107">
        <f t="shared" ca="1" si="518"/>
        <v>41428</v>
      </c>
      <c r="BB1129" s="107">
        <f t="shared" ca="1" si="519"/>
        <v>28977</v>
      </c>
      <c r="BC1129" s="107">
        <f t="shared" ca="1" si="520"/>
        <v>500</v>
      </c>
      <c r="BD1129" s="107">
        <f t="shared" ca="1" si="521"/>
        <v>500</v>
      </c>
    </row>
    <row r="1130" spans="1:56" x14ac:dyDescent="0.15">
      <c r="A1130" s="62">
        <v>41223</v>
      </c>
      <c r="B1130" s="62">
        <f t="shared" si="494"/>
        <v>4</v>
      </c>
      <c r="C1130" s="59" t="s">
        <v>1003</v>
      </c>
      <c r="D1130" s="62">
        <v>1010</v>
      </c>
      <c r="E1130" s="86">
        <v>10434</v>
      </c>
      <c r="F1130" s="86">
        <v>66162</v>
      </c>
      <c r="G1130" s="86">
        <v>229704</v>
      </c>
      <c r="H1130" s="86">
        <v>500</v>
      </c>
      <c r="I1130" s="86">
        <v>500</v>
      </c>
      <c r="K1130" s="66">
        <v>41223</v>
      </c>
      <c r="L1130" s="66"/>
      <c r="M1130" s="66">
        <v>41223</v>
      </c>
      <c r="N1130" s="62">
        <f t="shared" si="495"/>
        <v>4</v>
      </c>
      <c r="O1130" s="66" t="s">
        <v>1003</v>
      </c>
      <c r="P1130" s="66">
        <v>1</v>
      </c>
      <c r="Q1130" s="66">
        <f t="shared" si="496"/>
        <v>1010</v>
      </c>
      <c r="R1130" s="66">
        <f t="shared" si="497"/>
        <v>10434</v>
      </c>
      <c r="S1130" s="66">
        <f t="shared" si="498"/>
        <v>66162</v>
      </c>
      <c r="T1130" s="66">
        <f t="shared" si="499"/>
        <v>229704</v>
      </c>
      <c r="U1130" s="66">
        <f t="shared" si="500"/>
        <v>500</v>
      </c>
      <c r="V1130" s="66">
        <f t="shared" si="501"/>
        <v>500</v>
      </c>
      <c r="W1130" s="66"/>
      <c r="X1130" s="62">
        <v>41223</v>
      </c>
      <c r="Y1130" s="62">
        <f t="shared" si="502"/>
        <v>4</v>
      </c>
      <c r="Z1130" s="59" t="s">
        <v>1003</v>
      </c>
      <c r="AA1130" s="62">
        <v>1</v>
      </c>
      <c r="AB1130" s="62">
        <f t="shared" ca="1" si="503"/>
        <v>1</v>
      </c>
      <c r="AC1130" s="62">
        <f t="shared" ca="1" si="504"/>
        <v>1010</v>
      </c>
      <c r="AD1130" s="62">
        <f t="shared" ca="1" si="505"/>
        <v>10434</v>
      </c>
      <c r="AE1130" s="62">
        <f t="shared" ca="1" si="506"/>
        <v>66162</v>
      </c>
      <c r="AF1130" s="62">
        <f t="shared" ca="1" si="507"/>
        <v>229704</v>
      </c>
      <c r="AG1130" s="62">
        <f t="shared" ca="1" si="508"/>
        <v>500</v>
      </c>
      <c r="AH1130" s="62">
        <f t="shared" ca="1" si="509"/>
        <v>500</v>
      </c>
      <c r="AL1130" s="66"/>
      <c r="AO1130" s="138">
        <f t="shared" si="510"/>
        <v>41223</v>
      </c>
      <c r="AP1130" s="138" t="str">
        <f t="shared" si="511"/>
        <v>Pramet</v>
      </c>
      <c r="AQ1130" s="138">
        <f t="shared" ca="1" si="512"/>
        <v>10434</v>
      </c>
      <c r="AR1130" s="138">
        <f t="shared" ca="1" si="513"/>
        <v>66162</v>
      </c>
      <c r="AS1130" s="138">
        <f t="shared" ca="1" si="514"/>
        <v>229704</v>
      </c>
      <c r="AT1130" s="138">
        <f t="shared" ca="1" si="515"/>
        <v>500</v>
      </c>
      <c r="AU1130" s="138">
        <f t="shared" ca="1" si="515"/>
        <v>500</v>
      </c>
      <c r="AV1130" s="135"/>
      <c r="AW1130" s="131">
        <v>41223</v>
      </c>
      <c r="AX1130" s="66">
        <f t="shared" si="516"/>
        <v>4</v>
      </c>
      <c r="AY1130" s="132" t="s">
        <v>1003</v>
      </c>
      <c r="AZ1130" s="107">
        <f t="shared" ca="1" si="517"/>
        <v>10434</v>
      </c>
      <c r="BA1130" s="107">
        <f t="shared" ca="1" si="518"/>
        <v>66162</v>
      </c>
      <c r="BB1130" s="107">
        <f t="shared" ca="1" si="519"/>
        <v>229704</v>
      </c>
      <c r="BC1130" s="107">
        <f t="shared" ca="1" si="520"/>
        <v>500</v>
      </c>
      <c r="BD1130" s="107">
        <f t="shared" ca="1" si="521"/>
        <v>500</v>
      </c>
    </row>
    <row r="1131" spans="1:56" x14ac:dyDescent="0.15">
      <c r="A1131" s="62">
        <v>41224</v>
      </c>
      <c r="B1131" s="62">
        <f t="shared" si="494"/>
        <v>4</v>
      </c>
      <c r="C1131" s="59" t="s">
        <v>1002</v>
      </c>
      <c r="D1131" s="62">
        <v>1542</v>
      </c>
      <c r="E1131" s="86">
        <v>25234</v>
      </c>
      <c r="F1131" s="86">
        <v>141327</v>
      </c>
      <c r="G1131" s="86">
        <v>2523969</v>
      </c>
      <c r="H1131" s="86">
        <v>500</v>
      </c>
      <c r="I1131" s="86">
        <v>500</v>
      </c>
      <c r="K1131" s="66">
        <v>41224</v>
      </c>
      <c r="L1131" s="66"/>
      <c r="M1131" s="66">
        <v>41224</v>
      </c>
      <c r="N1131" s="62">
        <f t="shared" si="495"/>
        <v>4</v>
      </c>
      <c r="O1131" s="66" t="s">
        <v>1002</v>
      </c>
      <c r="P1131" s="66">
        <v>1</v>
      </c>
      <c r="Q1131" s="66">
        <f t="shared" si="496"/>
        <v>1542</v>
      </c>
      <c r="R1131" s="66">
        <f t="shared" si="497"/>
        <v>25234</v>
      </c>
      <c r="S1131" s="66">
        <f t="shared" si="498"/>
        <v>141327</v>
      </c>
      <c r="T1131" s="66">
        <f t="shared" si="499"/>
        <v>2523969</v>
      </c>
      <c r="U1131" s="66">
        <f t="shared" si="500"/>
        <v>500</v>
      </c>
      <c r="V1131" s="66">
        <f t="shared" si="501"/>
        <v>500</v>
      </c>
      <c r="W1131" s="66"/>
      <c r="X1131" s="62">
        <v>41224</v>
      </c>
      <c r="Y1131" s="62">
        <f t="shared" si="502"/>
        <v>4</v>
      </c>
      <c r="Z1131" s="59" t="s">
        <v>1002</v>
      </c>
      <c r="AA1131" s="62">
        <v>1</v>
      </c>
      <c r="AB1131" s="62">
        <f t="shared" ca="1" si="503"/>
        <v>1</v>
      </c>
      <c r="AC1131" s="62">
        <f t="shared" ca="1" si="504"/>
        <v>1542</v>
      </c>
      <c r="AD1131" s="62">
        <f t="shared" ca="1" si="505"/>
        <v>25234</v>
      </c>
      <c r="AE1131" s="62">
        <f t="shared" ca="1" si="506"/>
        <v>141327</v>
      </c>
      <c r="AF1131" s="62">
        <f t="shared" ca="1" si="507"/>
        <v>2523969</v>
      </c>
      <c r="AG1131" s="62">
        <f t="shared" ca="1" si="508"/>
        <v>500</v>
      </c>
      <c r="AH1131" s="62">
        <f t="shared" ca="1" si="509"/>
        <v>500</v>
      </c>
      <c r="AL1131" s="66"/>
      <c r="AO1131" s="138">
        <f t="shared" si="510"/>
        <v>41224</v>
      </c>
      <c r="AP1131" s="138" t="str">
        <f t="shared" si="511"/>
        <v>Reichersberg</v>
      </c>
      <c r="AQ1131" s="138">
        <f t="shared" ca="1" si="512"/>
        <v>25234</v>
      </c>
      <c r="AR1131" s="138">
        <f t="shared" ca="1" si="513"/>
        <v>141327</v>
      </c>
      <c r="AS1131" s="138">
        <f t="shared" ca="1" si="514"/>
        <v>2523969</v>
      </c>
      <c r="AT1131" s="138">
        <f t="shared" ca="1" si="515"/>
        <v>500</v>
      </c>
      <c r="AU1131" s="138">
        <f t="shared" ca="1" si="515"/>
        <v>500</v>
      </c>
      <c r="AV1131" s="135"/>
      <c r="AW1131" s="131">
        <v>41224</v>
      </c>
      <c r="AX1131" s="66">
        <f t="shared" si="516"/>
        <v>4</v>
      </c>
      <c r="AY1131" s="132" t="s">
        <v>1002</v>
      </c>
      <c r="AZ1131" s="107">
        <f t="shared" ca="1" si="517"/>
        <v>25234</v>
      </c>
      <c r="BA1131" s="107">
        <f t="shared" ca="1" si="518"/>
        <v>141327</v>
      </c>
      <c r="BB1131" s="107">
        <f t="shared" ca="1" si="519"/>
        <v>2523969</v>
      </c>
      <c r="BC1131" s="107">
        <f t="shared" ca="1" si="520"/>
        <v>500</v>
      </c>
      <c r="BD1131" s="107">
        <f t="shared" ca="1" si="521"/>
        <v>500</v>
      </c>
    </row>
    <row r="1132" spans="1:56" x14ac:dyDescent="0.15">
      <c r="A1132" s="62">
        <v>41225</v>
      </c>
      <c r="B1132" s="62">
        <f t="shared" si="494"/>
        <v>4</v>
      </c>
      <c r="C1132" s="59" t="s">
        <v>1001</v>
      </c>
      <c r="D1132" s="62">
        <v>11727</v>
      </c>
      <c r="E1132" s="86">
        <v>1656</v>
      </c>
      <c r="F1132" s="86">
        <v>1449595</v>
      </c>
      <c r="G1132" s="86">
        <v>9335518</v>
      </c>
      <c r="H1132" s="86">
        <v>500</v>
      </c>
      <c r="I1132" s="86">
        <v>500</v>
      </c>
      <c r="K1132" s="66">
        <v>41225</v>
      </c>
      <c r="L1132" s="66"/>
      <c r="M1132" s="66">
        <v>41225</v>
      </c>
      <c r="N1132" s="62">
        <f t="shared" si="495"/>
        <v>4</v>
      </c>
      <c r="O1132" s="66" t="s">
        <v>1001</v>
      </c>
      <c r="P1132" s="66">
        <v>1</v>
      </c>
      <c r="Q1132" s="66">
        <f t="shared" si="496"/>
        <v>11727</v>
      </c>
      <c r="R1132" s="66">
        <f t="shared" si="497"/>
        <v>1656</v>
      </c>
      <c r="S1132" s="66">
        <f t="shared" si="498"/>
        <v>1449595</v>
      </c>
      <c r="T1132" s="66">
        <f t="shared" si="499"/>
        <v>9335518</v>
      </c>
      <c r="U1132" s="66">
        <f t="shared" si="500"/>
        <v>500</v>
      </c>
      <c r="V1132" s="66">
        <f t="shared" si="501"/>
        <v>500</v>
      </c>
      <c r="W1132" s="66"/>
      <c r="X1132" s="62">
        <v>41225</v>
      </c>
      <c r="Y1132" s="62">
        <f t="shared" si="502"/>
        <v>4</v>
      </c>
      <c r="Z1132" s="59" t="s">
        <v>1001</v>
      </c>
      <c r="AA1132" s="62">
        <v>1</v>
      </c>
      <c r="AB1132" s="62">
        <f t="shared" ca="1" si="503"/>
        <v>1</v>
      </c>
      <c r="AC1132" s="62">
        <f t="shared" ca="1" si="504"/>
        <v>11727</v>
      </c>
      <c r="AD1132" s="62">
        <f t="shared" ca="1" si="505"/>
        <v>1656</v>
      </c>
      <c r="AE1132" s="62">
        <f t="shared" ca="1" si="506"/>
        <v>1449595</v>
      </c>
      <c r="AF1132" s="62">
        <f t="shared" ca="1" si="507"/>
        <v>9335518</v>
      </c>
      <c r="AG1132" s="62">
        <f t="shared" ca="1" si="508"/>
        <v>500</v>
      </c>
      <c r="AH1132" s="62">
        <f t="shared" ca="1" si="509"/>
        <v>500</v>
      </c>
      <c r="AL1132" s="66"/>
      <c r="AO1132" s="138">
        <f t="shared" si="510"/>
        <v>41225</v>
      </c>
      <c r="AP1132" s="138" t="str">
        <f t="shared" si="511"/>
        <v>Ried im Innkreis</v>
      </c>
      <c r="AQ1132" s="138">
        <f t="shared" ca="1" si="512"/>
        <v>1656</v>
      </c>
      <c r="AR1132" s="138">
        <f t="shared" ca="1" si="513"/>
        <v>1449595</v>
      </c>
      <c r="AS1132" s="138">
        <f t="shared" ca="1" si="514"/>
        <v>9335518</v>
      </c>
      <c r="AT1132" s="138">
        <f t="shared" ca="1" si="515"/>
        <v>500</v>
      </c>
      <c r="AU1132" s="138">
        <f t="shared" ca="1" si="515"/>
        <v>500</v>
      </c>
      <c r="AV1132" s="135"/>
      <c r="AW1132" s="131">
        <v>41225</v>
      </c>
      <c r="AX1132" s="66">
        <f t="shared" si="516"/>
        <v>4</v>
      </c>
      <c r="AY1132" s="132" t="s">
        <v>1001</v>
      </c>
      <c r="AZ1132" s="107">
        <f t="shared" ca="1" si="517"/>
        <v>1656</v>
      </c>
      <c r="BA1132" s="107">
        <f t="shared" ca="1" si="518"/>
        <v>1449595</v>
      </c>
      <c r="BB1132" s="107">
        <f t="shared" ca="1" si="519"/>
        <v>9335518</v>
      </c>
      <c r="BC1132" s="107">
        <f t="shared" ca="1" si="520"/>
        <v>500</v>
      </c>
      <c r="BD1132" s="107">
        <f t="shared" ca="1" si="521"/>
        <v>500</v>
      </c>
    </row>
    <row r="1133" spans="1:56" x14ac:dyDescent="0.15">
      <c r="A1133" s="62">
        <v>41226</v>
      </c>
      <c r="B1133" s="62">
        <f t="shared" si="494"/>
        <v>4</v>
      </c>
      <c r="C1133" s="59" t="s">
        <v>1000</v>
      </c>
      <c r="D1133" s="62">
        <v>550</v>
      </c>
      <c r="E1133" s="86">
        <v>25701</v>
      </c>
      <c r="F1133" s="86">
        <v>31054</v>
      </c>
      <c r="G1133" s="86">
        <v>71205</v>
      </c>
      <c r="H1133" s="86">
        <v>500</v>
      </c>
      <c r="I1133" s="86">
        <v>500</v>
      </c>
      <c r="K1133" s="66">
        <v>41226</v>
      </c>
      <c r="L1133" s="66"/>
      <c r="M1133" s="66">
        <v>41226</v>
      </c>
      <c r="N1133" s="62">
        <f t="shared" si="495"/>
        <v>4</v>
      </c>
      <c r="O1133" s="66" t="s">
        <v>1000</v>
      </c>
      <c r="P1133" s="66">
        <v>1</v>
      </c>
      <c r="Q1133" s="66">
        <f t="shared" si="496"/>
        <v>550</v>
      </c>
      <c r="R1133" s="66">
        <f t="shared" si="497"/>
        <v>25701</v>
      </c>
      <c r="S1133" s="66">
        <f t="shared" si="498"/>
        <v>31054</v>
      </c>
      <c r="T1133" s="66">
        <f t="shared" si="499"/>
        <v>71205</v>
      </c>
      <c r="U1133" s="66">
        <f t="shared" si="500"/>
        <v>500</v>
      </c>
      <c r="V1133" s="66">
        <f t="shared" si="501"/>
        <v>500</v>
      </c>
      <c r="W1133" s="66"/>
      <c r="X1133" s="62">
        <v>41226</v>
      </c>
      <c r="Y1133" s="62">
        <f t="shared" si="502"/>
        <v>4</v>
      </c>
      <c r="Z1133" s="59" t="s">
        <v>1000</v>
      </c>
      <c r="AA1133" s="62">
        <v>1</v>
      </c>
      <c r="AB1133" s="62">
        <f t="shared" ca="1" si="503"/>
        <v>1</v>
      </c>
      <c r="AC1133" s="62">
        <f t="shared" ca="1" si="504"/>
        <v>550</v>
      </c>
      <c r="AD1133" s="62">
        <f t="shared" ca="1" si="505"/>
        <v>25701</v>
      </c>
      <c r="AE1133" s="62">
        <f t="shared" ca="1" si="506"/>
        <v>31054</v>
      </c>
      <c r="AF1133" s="62">
        <f t="shared" ca="1" si="507"/>
        <v>71205</v>
      </c>
      <c r="AG1133" s="62">
        <f t="shared" ca="1" si="508"/>
        <v>500</v>
      </c>
      <c r="AH1133" s="62">
        <f t="shared" ca="1" si="509"/>
        <v>500</v>
      </c>
      <c r="AL1133" s="66"/>
      <c r="AO1133" s="138">
        <f t="shared" si="510"/>
        <v>41226</v>
      </c>
      <c r="AP1133" s="138" t="str">
        <f t="shared" si="511"/>
        <v>St. Georgen bei Obernberg am Inn</v>
      </c>
      <c r="AQ1133" s="138">
        <f t="shared" ca="1" si="512"/>
        <v>25701</v>
      </c>
      <c r="AR1133" s="138">
        <f t="shared" ca="1" si="513"/>
        <v>31054</v>
      </c>
      <c r="AS1133" s="138">
        <f t="shared" ca="1" si="514"/>
        <v>71205</v>
      </c>
      <c r="AT1133" s="138">
        <f t="shared" ca="1" si="515"/>
        <v>500</v>
      </c>
      <c r="AU1133" s="138">
        <f t="shared" ca="1" si="515"/>
        <v>500</v>
      </c>
      <c r="AV1133" s="135"/>
      <c r="AW1133" s="131">
        <v>41226</v>
      </c>
      <c r="AX1133" s="66">
        <f t="shared" si="516"/>
        <v>4</v>
      </c>
      <c r="AY1133" s="132" t="s">
        <v>1000</v>
      </c>
      <c r="AZ1133" s="107">
        <f t="shared" ca="1" si="517"/>
        <v>25701</v>
      </c>
      <c r="BA1133" s="107">
        <f t="shared" ca="1" si="518"/>
        <v>31054</v>
      </c>
      <c r="BB1133" s="107">
        <f t="shared" ca="1" si="519"/>
        <v>71205</v>
      </c>
      <c r="BC1133" s="107">
        <f t="shared" ca="1" si="520"/>
        <v>500</v>
      </c>
      <c r="BD1133" s="107">
        <f t="shared" ca="1" si="521"/>
        <v>500</v>
      </c>
    </row>
    <row r="1134" spans="1:56" x14ac:dyDescent="0.15">
      <c r="A1134" s="62">
        <v>41227</v>
      </c>
      <c r="B1134" s="62">
        <f t="shared" si="494"/>
        <v>4</v>
      </c>
      <c r="C1134" s="59" t="s">
        <v>999</v>
      </c>
      <c r="D1134" s="62">
        <v>878</v>
      </c>
      <c r="E1134" s="86">
        <v>8934</v>
      </c>
      <c r="F1134" s="86">
        <v>38827</v>
      </c>
      <c r="G1134" s="86">
        <v>85448</v>
      </c>
      <c r="H1134" s="86">
        <v>500</v>
      </c>
      <c r="I1134" s="86">
        <v>500</v>
      </c>
      <c r="K1134" s="66">
        <v>41227</v>
      </c>
      <c r="L1134" s="66"/>
      <c r="M1134" s="66">
        <v>41227</v>
      </c>
      <c r="N1134" s="62">
        <f t="shared" si="495"/>
        <v>4</v>
      </c>
      <c r="O1134" s="66" t="s">
        <v>999</v>
      </c>
      <c r="P1134" s="66">
        <v>1</v>
      </c>
      <c r="Q1134" s="66">
        <f t="shared" si="496"/>
        <v>878</v>
      </c>
      <c r="R1134" s="66">
        <f t="shared" si="497"/>
        <v>8934</v>
      </c>
      <c r="S1134" s="66">
        <f t="shared" si="498"/>
        <v>38827</v>
      </c>
      <c r="T1134" s="66">
        <f t="shared" si="499"/>
        <v>85448</v>
      </c>
      <c r="U1134" s="66">
        <f t="shared" si="500"/>
        <v>500</v>
      </c>
      <c r="V1134" s="66">
        <f t="shared" si="501"/>
        <v>500</v>
      </c>
      <c r="W1134" s="66"/>
      <c r="X1134" s="62">
        <v>41227</v>
      </c>
      <c r="Y1134" s="62">
        <f t="shared" si="502"/>
        <v>4</v>
      </c>
      <c r="Z1134" s="59" t="s">
        <v>999</v>
      </c>
      <c r="AA1134" s="62">
        <v>1</v>
      </c>
      <c r="AB1134" s="62">
        <f t="shared" ca="1" si="503"/>
        <v>1</v>
      </c>
      <c r="AC1134" s="62">
        <f t="shared" ca="1" si="504"/>
        <v>878</v>
      </c>
      <c r="AD1134" s="62">
        <f t="shared" ca="1" si="505"/>
        <v>8934</v>
      </c>
      <c r="AE1134" s="62">
        <f t="shared" ca="1" si="506"/>
        <v>38827</v>
      </c>
      <c r="AF1134" s="62">
        <f t="shared" ca="1" si="507"/>
        <v>85448</v>
      </c>
      <c r="AG1134" s="62">
        <f t="shared" ca="1" si="508"/>
        <v>500</v>
      </c>
      <c r="AH1134" s="62">
        <f t="shared" ca="1" si="509"/>
        <v>500</v>
      </c>
      <c r="AL1134" s="66"/>
      <c r="AO1134" s="138">
        <f t="shared" si="510"/>
        <v>41227</v>
      </c>
      <c r="AP1134" s="138" t="str">
        <f t="shared" si="511"/>
        <v>St. Marienkirchen am Hausruck</v>
      </c>
      <c r="AQ1134" s="138">
        <f t="shared" ca="1" si="512"/>
        <v>8934</v>
      </c>
      <c r="AR1134" s="138">
        <f t="shared" ca="1" si="513"/>
        <v>38827</v>
      </c>
      <c r="AS1134" s="138">
        <f t="shared" ca="1" si="514"/>
        <v>85448</v>
      </c>
      <c r="AT1134" s="138">
        <f t="shared" ca="1" si="515"/>
        <v>500</v>
      </c>
      <c r="AU1134" s="138">
        <f t="shared" ca="1" si="515"/>
        <v>500</v>
      </c>
      <c r="AV1134" s="135"/>
      <c r="AW1134" s="131">
        <v>41227</v>
      </c>
      <c r="AX1134" s="66">
        <f t="shared" si="516"/>
        <v>4</v>
      </c>
      <c r="AY1134" s="132" t="s">
        <v>999</v>
      </c>
      <c r="AZ1134" s="107">
        <f t="shared" ca="1" si="517"/>
        <v>8934</v>
      </c>
      <c r="BA1134" s="107">
        <f t="shared" ca="1" si="518"/>
        <v>38827</v>
      </c>
      <c r="BB1134" s="107">
        <f t="shared" ca="1" si="519"/>
        <v>85448</v>
      </c>
      <c r="BC1134" s="107">
        <f t="shared" ca="1" si="520"/>
        <v>500</v>
      </c>
      <c r="BD1134" s="107">
        <f t="shared" ca="1" si="521"/>
        <v>500</v>
      </c>
    </row>
    <row r="1135" spans="1:56" x14ac:dyDescent="0.15">
      <c r="A1135" s="62">
        <v>41228</v>
      </c>
      <c r="B1135" s="62">
        <f t="shared" si="494"/>
        <v>4</v>
      </c>
      <c r="C1135" s="59" t="s">
        <v>998</v>
      </c>
      <c r="D1135" s="62">
        <v>2022</v>
      </c>
      <c r="E1135" s="86">
        <v>10354</v>
      </c>
      <c r="F1135" s="86">
        <v>172529</v>
      </c>
      <c r="G1135" s="86">
        <v>2091130</v>
      </c>
      <c r="H1135" s="86">
        <v>500</v>
      </c>
      <c r="I1135" s="86">
        <v>500</v>
      </c>
      <c r="K1135" s="66">
        <v>41228</v>
      </c>
      <c r="L1135" s="66"/>
      <c r="M1135" s="66">
        <v>41228</v>
      </c>
      <c r="N1135" s="62">
        <f t="shared" si="495"/>
        <v>4</v>
      </c>
      <c r="O1135" s="66" t="s">
        <v>998</v>
      </c>
      <c r="P1135" s="66">
        <v>1</v>
      </c>
      <c r="Q1135" s="66">
        <f t="shared" si="496"/>
        <v>2022</v>
      </c>
      <c r="R1135" s="66">
        <f t="shared" si="497"/>
        <v>10354</v>
      </c>
      <c r="S1135" s="66">
        <f t="shared" si="498"/>
        <v>172529</v>
      </c>
      <c r="T1135" s="66">
        <f t="shared" si="499"/>
        <v>2091130</v>
      </c>
      <c r="U1135" s="66">
        <f t="shared" si="500"/>
        <v>500</v>
      </c>
      <c r="V1135" s="66">
        <f t="shared" si="501"/>
        <v>500</v>
      </c>
      <c r="W1135" s="66"/>
      <c r="X1135" s="62">
        <v>41228</v>
      </c>
      <c r="Y1135" s="62">
        <f t="shared" si="502"/>
        <v>4</v>
      </c>
      <c r="Z1135" s="59" t="s">
        <v>998</v>
      </c>
      <c r="AA1135" s="62">
        <v>1</v>
      </c>
      <c r="AB1135" s="62">
        <f t="shared" ca="1" si="503"/>
        <v>1</v>
      </c>
      <c r="AC1135" s="62">
        <f t="shared" ca="1" si="504"/>
        <v>2022</v>
      </c>
      <c r="AD1135" s="62">
        <f t="shared" ca="1" si="505"/>
        <v>10354</v>
      </c>
      <c r="AE1135" s="62">
        <f t="shared" ca="1" si="506"/>
        <v>172529</v>
      </c>
      <c r="AF1135" s="62">
        <f t="shared" ca="1" si="507"/>
        <v>2091130</v>
      </c>
      <c r="AG1135" s="62">
        <f t="shared" ca="1" si="508"/>
        <v>500</v>
      </c>
      <c r="AH1135" s="62">
        <f t="shared" ca="1" si="509"/>
        <v>500</v>
      </c>
      <c r="AL1135" s="66"/>
      <c r="AO1135" s="138">
        <f t="shared" si="510"/>
        <v>41228</v>
      </c>
      <c r="AP1135" s="138" t="str">
        <f t="shared" si="511"/>
        <v>St. Martin im Innkreis</v>
      </c>
      <c r="AQ1135" s="138">
        <f t="shared" ca="1" si="512"/>
        <v>10354</v>
      </c>
      <c r="AR1135" s="138">
        <f t="shared" ca="1" si="513"/>
        <v>172529</v>
      </c>
      <c r="AS1135" s="138">
        <f t="shared" ca="1" si="514"/>
        <v>2091130</v>
      </c>
      <c r="AT1135" s="138">
        <f t="shared" ca="1" si="515"/>
        <v>500</v>
      </c>
      <c r="AU1135" s="138">
        <f t="shared" ca="1" si="515"/>
        <v>500</v>
      </c>
      <c r="AV1135" s="135"/>
      <c r="AW1135" s="131">
        <v>41228</v>
      </c>
      <c r="AX1135" s="66">
        <f t="shared" si="516"/>
        <v>4</v>
      </c>
      <c r="AY1135" s="132" t="s">
        <v>998</v>
      </c>
      <c r="AZ1135" s="107">
        <f t="shared" ca="1" si="517"/>
        <v>10354</v>
      </c>
      <c r="BA1135" s="107">
        <f t="shared" ca="1" si="518"/>
        <v>172529</v>
      </c>
      <c r="BB1135" s="107">
        <f t="shared" ca="1" si="519"/>
        <v>2091130</v>
      </c>
      <c r="BC1135" s="107">
        <f t="shared" ca="1" si="520"/>
        <v>500</v>
      </c>
      <c r="BD1135" s="107">
        <f t="shared" ca="1" si="521"/>
        <v>500</v>
      </c>
    </row>
    <row r="1136" spans="1:56" x14ac:dyDescent="0.15">
      <c r="A1136" s="62">
        <v>41229</v>
      </c>
      <c r="B1136" s="62">
        <f t="shared" si="494"/>
        <v>4</v>
      </c>
      <c r="C1136" s="59" t="s">
        <v>997</v>
      </c>
      <c r="D1136" s="62">
        <v>1225</v>
      </c>
      <c r="E1136" s="86">
        <v>10075</v>
      </c>
      <c r="F1136" s="86">
        <v>68893</v>
      </c>
      <c r="G1136" s="86">
        <v>94336</v>
      </c>
      <c r="H1136" s="86">
        <v>500</v>
      </c>
      <c r="I1136" s="86">
        <v>500</v>
      </c>
      <c r="K1136" s="66">
        <v>41229</v>
      </c>
      <c r="L1136" s="66"/>
      <c r="M1136" s="66">
        <v>41229</v>
      </c>
      <c r="N1136" s="62">
        <f t="shared" si="495"/>
        <v>4</v>
      </c>
      <c r="O1136" s="66" t="s">
        <v>997</v>
      </c>
      <c r="P1136" s="66">
        <v>1</v>
      </c>
      <c r="Q1136" s="66">
        <f t="shared" si="496"/>
        <v>1225</v>
      </c>
      <c r="R1136" s="66">
        <f t="shared" si="497"/>
        <v>10075</v>
      </c>
      <c r="S1136" s="66">
        <f t="shared" si="498"/>
        <v>68893</v>
      </c>
      <c r="T1136" s="66">
        <f t="shared" si="499"/>
        <v>94336</v>
      </c>
      <c r="U1136" s="66">
        <f t="shared" si="500"/>
        <v>500</v>
      </c>
      <c r="V1136" s="66">
        <f t="shared" si="501"/>
        <v>500</v>
      </c>
      <c r="W1136" s="66"/>
      <c r="X1136" s="62">
        <v>41229</v>
      </c>
      <c r="Y1136" s="62">
        <f t="shared" si="502"/>
        <v>4</v>
      </c>
      <c r="Z1136" s="59" t="s">
        <v>997</v>
      </c>
      <c r="AA1136" s="62">
        <v>1</v>
      </c>
      <c r="AB1136" s="62">
        <f t="shared" ca="1" si="503"/>
        <v>1</v>
      </c>
      <c r="AC1136" s="62">
        <f t="shared" ca="1" si="504"/>
        <v>1225</v>
      </c>
      <c r="AD1136" s="62">
        <f t="shared" ca="1" si="505"/>
        <v>10075</v>
      </c>
      <c r="AE1136" s="62">
        <f t="shared" ca="1" si="506"/>
        <v>68893</v>
      </c>
      <c r="AF1136" s="62">
        <f t="shared" ca="1" si="507"/>
        <v>94336</v>
      </c>
      <c r="AG1136" s="62">
        <f t="shared" ca="1" si="508"/>
        <v>500</v>
      </c>
      <c r="AH1136" s="62">
        <f t="shared" ca="1" si="509"/>
        <v>500</v>
      </c>
      <c r="AL1136" s="66"/>
      <c r="AO1136" s="138">
        <f t="shared" si="510"/>
        <v>41229</v>
      </c>
      <c r="AP1136" s="138" t="str">
        <f t="shared" si="511"/>
        <v>Schildorn</v>
      </c>
      <c r="AQ1136" s="138">
        <f t="shared" ca="1" si="512"/>
        <v>10075</v>
      </c>
      <c r="AR1136" s="138">
        <f t="shared" ca="1" si="513"/>
        <v>68893</v>
      </c>
      <c r="AS1136" s="138">
        <f t="shared" ca="1" si="514"/>
        <v>94336</v>
      </c>
      <c r="AT1136" s="138">
        <f t="shared" ca="1" si="515"/>
        <v>500</v>
      </c>
      <c r="AU1136" s="138">
        <f t="shared" ca="1" si="515"/>
        <v>500</v>
      </c>
      <c r="AV1136" s="135"/>
      <c r="AW1136" s="131">
        <v>41229</v>
      </c>
      <c r="AX1136" s="66">
        <f t="shared" si="516"/>
        <v>4</v>
      </c>
      <c r="AY1136" s="132" t="s">
        <v>997</v>
      </c>
      <c r="AZ1136" s="107">
        <f t="shared" ca="1" si="517"/>
        <v>10075</v>
      </c>
      <c r="BA1136" s="107">
        <f t="shared" ca="1" si="518"/>
        <v>68893</v>
      </c>
      <c r="BB1136" s="107">
        <f t="shared" ca="1" si="519"/>
        <v>94336</v>
      </c>
      <c r="BC1136" s="107">
        <f t="shared" ca="1" si="520"/>
        <v>500</v>
      </c>
      <c r="BD1136" s="107">
        <f t="shared" ca="1" si="521"/>
        <v>500</v>
      </c>
    </row>
    <row r="1137" spans="1:56" x14ac:dyDescent="0.15">
      <c r="A1137" s="62">
        <v>41230</v>
      </c>
      <c r="B1137" s="62">
        <f t="shared" si="494"/>
        <v>4</v>
      </c>
      <c r="C1137" s="59" t="s">
        <v>996</v>
      </c>
      <c r="D1137" s="62">
        <v>771</v>
      </c>
      <c r="E1137" s="86">
        <v>7733</v>
      </c>
      <c r="F1137" s="86">
        <v>48791</v>
      </c>
      <c r="G1137" s="86">
        <v>143710</v>
      </c>
      <c r="H1137" s="86">
        <v>500</v>
      </c>
      <c r="I1137" s="86">
        <v>500</v>
      </c>
      <c r="K1137" s="66">
        <v>41230</v>
      </c>
      <c r="L1137" s="66"/>
      <c r="M1137" s="66">
        <v>41230</v>
      </c>
      <c r="N1137" s="62">
        <f t="shared" si="495"/>
        <v>4</v>
      </c>
      <c r="O1137" s="66" t="s">
        <v>996</v>
      </c>
      <c r="P1137" s="66">
        <v>1</v>
      </c>
      <c r="Q1137" s="66">
        <f t="shared" si="496"/>
        <v>771</v>
      </c>
      <c r="R1137" s="66">
        <f t="shared" si="497"/>
        <v>7733</v>
      </c>
      <c r="S1137" s="66">
        <f t="shared" si="498"/>
        <v>48791</v>
      </c>
      <c r="T1137" s="66">
        <f t="shared" si="499"/>
        <v>143710</v>
      </c>
      <c r="U1137" s="66">
        <f t="shared" si="500"/>
        <v>500</v>
      </c>
      <c r="V1137" s="66">
        <f t="shared" si="501"/>
        <v>500</v>
      </c>
      <c r="W1137" s="66"/>
      <c r="X1137" s="62">
        <v>41230</v>
      </c>
      <c r="Y1137" s="62">
        <f t="shared" si="502"/>
        <v>4</v>
      </c>
      <c r="Z1137" s="59" t="s">
        <v>996</v>
      </c>
      <c r="AA1137" s="62">
        <v>1</v>
      </c>
      <c r="AB1137" s="62">
        <f t="shared" ca="1" si="503"/>
        <v>1</v>
      </c>
      <c r="AC1137" s="62">
        <f t="shared" ca="1" si="504"/>
        <v>771</v>
      </c>
      <c r="AD1137" s="62">
        <f t="shared" ca="1" si="505"/>
        <v>7733</v>
      </c>
      <c r="AE1137" s="62">
        <f t="shared" ca="1" si="506"/>
        <v>48791</v>
      </c>
      <c r="AF1137" s="62">
        <f t="shared" ca="1" si="507"/>
        <v>143710</v>
      </c>
      <c r="AG1137" s="62">
        <f t="shared" ca="1" si="508"/>
        <v>500</v>
      </c>
      <c r="AH1137" s="62">
        <f t="shared" ca="1" si="509"/>
        <v>500</v>
      </c>
      <c r="AL1137" s="66"/>
      <c r="AO1137" s="138">
        <f t="shared" si="510"/>
        <v>41230</v>
      </c>
      <c r="AP1137" s="138" t="str">
        <f t="shared" si="511"/>
        <v>Senftenbach</v>
      </c>
      <c r="AQ1137" s="138">
        <f t="shared" ca="1" si="512"/>
        <v>7733</v>
      </c>
      <c r="AR1137" s="138">
        <f t="shared" ca="1" si="513"/>
        <v>48791</v>
      </c>
      <c r="AS1137" s="138">
        <f t="shared" ca="1" si="514"/>
        <v>143710</v>
      </c>
      <c r="AT1137" s="138">
        <f t="shared" ca="1" si="515"/>
        <v>500</v>
      </c>
      <c r="AU1137" s="138">
        <f t="shared" ca="1" si="515"/>
        <v>500</v>
      </c>
      <c r="AV1137" s="135"/>
      <c r="AW1137" s="131">
        <v>41230</v>
      </c>
      <c r="AX1137" s="66">
        <f t="shared" si="516"/>
        <v>4</v>
      </c>
      <c r="AY1137" s="132" t="s">
        <v>996</v>
      </c>
      <c r="AZ1137" s="107">
        <f t="shared" ca="1" si="517"/>
        <v>7733</v>
      </c>
      <c r="BA1137" s="107">
        <f t="shared" ca="1" si="518"/>
        <v>48791</v>
      </c>
      <c r="BB1137" s="107">
        <f t="shared" ca="1" si="519"/>
        <v>143710</v>
      </c>
      <c r="BC1137" s="107">
        <f t="shared" ca="1" si="520"/>
        <v>500</v>
      </c>
      <c r="BD1137" s="107">
        <f t="shared" ca="1" si="521"/>
        <v>500</v>
      </c>
    </row>
    <row r="1138" spans="1:56" x14ac:dyDescent="0.15">
      <c r="A1138" s="62">
        <v>41231</v>
      </c>
      <c r="B1138" s="62">
        <f t="shared" si="494"/>
        <v>4</v>
      </c>
      <c r="C1138" s="59" t="s">
        <v>995</v>
      </c>
      <c r="D1138" s="62">
        <v>2416</v>
      </c>
      <c r="E1138" s="86">
        <v>29018</v>
      </c>
      <c r="F1138" s="86">
        <v>146296</v>
      </c>
      <c r="G1138" s="86">
        <v>254279</v>
      </c>
      <c r="H1138" s="86">
        <v>500</v>
      </c>
      <c r="I1138" s="86">
        <v>500</v>
      </c>
      <c r="K1138" s="66">
        <v>41231</v>
      </c>
      <c r="L1138" s="66"/>
      <c r="M1138" s="66">
        <v>41231</v>
      </c>
      <c r="N1138" s="62">
        <f t="shared" si="495"/>
        <v>4</v>
      </c>
      <c r="O1138" s="66" t="s">
        <v>995</v>
      </c>
      <c r="P1138" s="66">
        <v>1</v>
      </c>
      <c r="Q1138" s="66">
        <f t="shared" si="496"/>
        <v>2416</v>
      </c>
      <c r="R1138" s="66">
        <f t="shared" si="497"/>
        <v>29018</v>
      </c>
      <c r="S1138" s="66">
        <f t="shared" si="498"/>
        <v>146296</v>
      </c>
      <c r="T1138" s="66">
        <f t="shared" si="499"/>
        <v>254279</v>
      </c>
      <c r="U1138" s="66">
        <f t="shared" si="500"/>
        <v>500</v>
      </c>
      <c r="V1138" s="66">
        <f t="shared" si="501"/>
        <v>500</v>
      </c>
      <c r="W1138" s="66"/>
      <c r="X1138" s="62">
        <v>41231</v>
      </c>
      <c r="Y1138" s="62">
        <f t="shared" si="502"/>
        <v>4</v>
      </c>
      <c r="Z1138" s="59" t="s">
        <v>995</v>
      </c>
      <c r="AA1138" s="62">
        <v>1</v>
      </c>
      <c r="AB1138" s="62">
        <f t="shared" ca="1" si="503"/>
        <v>1</v>
      </c>
      <c r="AC1138" s="62">
        <f t="shared" ca="1" si="504"/>
        <v>2416</v>
      </c>
      <c r="AD1138" s="62">
        <f t="shared" ca="1" si="505"/>
        <v>29018</v>
      </c>
      <c r="AE1138" s="62">
        <f t="shared" ca="1" si="506"/>
        <v>146296</v>
      </c>
      <c r="AF1138" s="62">
        <f t="shared" ca="1" si="507"/>
        <v>254279</v>
      </c>
      <c r="AG1138" s="62">
        <f t="shared" ca="1" si="508"/>
        <v>500</v>
      </c>
      <c r="AH1138" s="62">
        <f t="shared" ca="1" si="509"/>
        <v>500</v>
      </c>
      <c r="AL1138" s="66"/>
      <c r="AO1138" s="138">
        <f t="shared" si="510"/>
        <v>41231</v>
      </c>
      <c r="AP1138" s="138" t="str">
        <f t="shared" si="511"/>
        <v>Taiskirchen im Innkreis</v>
      </c>
      <c r="AQ1138" s="138">
        <f t="shared" ca="1" si="512"/>
        <v>29018</v>
      </c>
      <c r="AR1138" s="138">
        <f t="shared" ca="1" si="513"/>
        <v>146296</v>
      </c>
      <c r="AS1138" s="138">
        <f t="shared" ca="1" si="514"/>
        <v>254279</v>
      </c>
      <c r="AT1138" s="138">
        <f t="shared" ca="1" si="515"/>
        <v>500</v>
      </c>
      <c r="AU1138" s="138">
        <f t="shared" ca="1" si="515"/>
        <v>500</v>
      </c>
      <c r="AV1138" s="135"/>
      <c r="AW1138" s="131">
        <v>41231</v>
      </c>
      <c r="AX1138" s="66">
        <f t="shared" si="516"/>
        <v>4</v>
      </c>
      <c r="AY1138" s="132" t="s">
        <v>995</v>
      </c>
      <c r="AZ1138" s="107">
        <f t="shared" ca="1" si="517"/>
        <v>29018</v>
      </c>
      <c r="BA1138" s="107">
        <f t="shared" ca="1" si="518"/>
        <v>146296</v>
      </c>
      <c r="BB1138" s="107">
        <f t="shared" ca="1" si="519"/>
        <v>254279</v>
      </c>
      <c r="BC1138" s="107">
        <f t="shared" ca="1" si="520"/>
        <v>500</v>
      </c>
      <c r="BD1138" s="107">
        <f t="shared" ca="1" si="521"/>
        <v>500</v>
      </c>
    </row>
    <row r="1139" spans="1:56" x14ac:dyDescent="0.15">
      <c r="A1139" s="62">
        <v>41232</v>
      </c>
      <c r="B1139" s="62">
        <f t="shared" si="494"/>
        <v>4</v>
      </c>
      <c r="C1139" s="59" t="s">
        <v>994</v>
      </c>
      <c r="D1139" s="62">
        <v>1541</v>
      </c>
      <c r="E1139" s="86">
        <v>7093</v>
      </c>
      <c r="F1139" s="86">
        <v>193084</v>
      </c>
      <c r="G1139" s="86">
        <v>997808</v>
      </c>
      <c r="H1139" s="86">
        <v>500</v>
      </c>
      <c r="I1139" s="86">
        <v>500</v>
      </c>
      <c r="K1139" s="66">
        <v>41232</v>
      </c>
      <c r="L1139" s="66"/>
      <c r="M1139" s="66">
        <v>41232</v>
      </c>
      <c r="N1139" s="62">
        <f t="shared" si="495"/>
        <v>4</v>
      </c>
      <c r="O1139" s="66" t="s">
        <v>994</v>
      </c>
      <c r="P1139" s="66">
        <v>1</v>
      </c>
      <c r="Q1139" s="66">
        <f t="shared" si="496"/>
        <v>1541</v>
      </c>
      <c r="R1139" s="66">
        <f t="shared" si="497"/>
        <v>7093</v>
      </c>
      <c r="S1139" s="66">
        <f t="shared" si="498"/>
        <v>193084</v>
      </c>
      <c r="T1139" s="66">
        <f t="shared" si="499"/>
        <v>997808</v>
      </c>
      <c r="U1139" s="66">
        <f t="shared" si="500"/>
        <v>500</v>
      </c>
      <c r="V1139" s="66">
        <f t="shared" si="501"/>
        <v>500</v>
      </c>
      <c r="W1139" s="66"/>
      <c r="X1139" s="62">
        <v>41232</v>
      </c>
      <c r="Y1139" s="62">
        <f t="shared" si="502"/>
        <v>4</v>
      </c>
      <c r="Z1139" s="59" t="s">
        <v>994</v>
      </c>
      <c r="AA1139" s="62">
        <v>1</v>
      </c>
      <c r="AB1139" s="62">
        <f t="shared" ca="1" si="503"/>
        <v>1</v>
      </c>
      <c r="AC1139" s="62">
        <f t="shared" ca="1" si="504"/>
        <v>1541</v>
      </c>
      <c r="AD1139" s="62">
        <f t="shared" ca="1" si="505"/>
        <v>7093</v>
      </c>
      <c r="AE1139" s="62">
        <f t="shared" ca="1" si="506"/>
        <v>193084</v>
      </c>
      <c r="AF1139" s="62">
        <f t="shared" ca="1" si="507"/>
        <v>997808</v>
      </c>
      <c r="AG1139" s="62">
        <f t="shared" ca="1" si="508"/>
        <v>500</v>
      </c>
      <c r="AH1139" s="62">
        <f t="shared" ca="1" si="509"/>
        <v>500</v>
      </c>
      <c r="AL1139" s="66"/>
      <c r="AO1139" s="138">
        <f t="shared" si="510"/>
        <v>41232</v>
      </c>
      <c r="AP1139" s="138" t="str">
        <f t="shared" si="511"/>
        <v>Tumeltsham</v>
      </c>
      <c r="AQ1139" s="138">
        <f t="shared" ca="1" si="512"/>
        <v>7093</v>
      </c>
      <c r="AR1139" s="138">
        <f t="shared" ca="1" si="513"/>
        <v>193084</v>
      </c>
      <c r="AS1139" s="138">
        <f t="shared" ca="1" si="514"/>
        <v>997808</v>
      </c>
      <c r="AT1139" s="138">
        <f t="shared" ca="1" si="515"/>
        <v>500</v>
      </c>
      <c r="AU1139" s="138">
        <f t="shared" ca="1" si="515"/>
        <v>500</v>
      </c>
      <c r="AV1139" s="135"/>
      <c r="AW1139" s="131">
        <v>41232</v>
      </c>
      <c r="AX1139" s="66">
        <f t="shared" si="516"/>
        <v>4</v>
      </c>
      <c r="AY1139" s="132" t="s">
        <v>994</v>
      </c>
      <c r="AZ1139" s="107">
        <f t="shared" ca="1" si="517"/>
        <v>7093</v>
      </c>
      <c r="BA1139" s="107">
        <f t="shared" ca="1" si="518"/>
        <v>193084</v>
      </c>
      <c r="BB1139" s="107">
        <f t="shared" ca="1" si="519"/>
        <v>997808</v>
      </c>
      <c r="BC1139" s="107">
        <f t="shared" ca="1" si="520"/>
        <v>500</v>
      </c>
      <c r="BD1139" s="107">
        <f t="shared" ca="1" si="521"/>
        <v>500</v>
      </c>
    </row>
    <row r="1140" spans="1:56" x14ac:dyDescent="0.15">
      <c r="A1140" s="62">
        <v>41233</v>
      </c>
      <c r="B1140" s="62">
        <f t="shared" si="494"/>
        <v>4</v>
      </c>
      <c r="C1140" s="59" t="s">
        <v>993</v>
      </c>
      <c r="D1140" s="62">
        <v>1523</v>
      </c>
      <c r="E1140" s="86">
        <v>19270</v>
      </c>
      <c r="F1140" s="86">
        <v>88325</v>
      </c>
      <c r="G1140" s="86">
        <v>286914</v>
      </c>
      <c r="H1140" s="86">
        <v>500</v>
      </c>
      <c r="I1140" s="86">
        <v>500</v>
      </c>
      <c r="K1140" s="66">
        <v>41233</v>
      </c>
      <c r="L1140" s="66"/>
      <c r="M1140" s="66">
        <v>41233</v>
      </c>
      <c r="N1140" s="62">
        <f t="shared" si="495"/>
        <v>4</v>
      </c>
      <c r="O1140" s="66" t="s">
        <v>993</v>
      </c>
      <c r="P1140" s="66">
        <v>1</v>
      </c>
      <c r="Q1140" s="66">
        <f t="shared" si="496"/>
        <v>1523</v>
      </c>
      <c r="R1140" s="66">
        <f t="shared" si="497"/>
        <v>19270</v>
      </c>
      <c r="S1140" s="66">
        <f t="shared" si="498"/>
        <v>88325</v>
      </c>
      <c r="T1140" s="66">
        <f t="shared" si="499"/>
        <v>286914</v>
      </c>
      <c r="U1140" s="66">
        <f t="shared" si="500"/>
        <v>500</v>
      </c>
      <c r="V1140" s="66">
        <f t="shared" si="501"/>
        <v>500</v>
      </c>
      <c r="W1140" s="66"/>
      <c r="X1140" s="62">
        <v>41233</v>
      </c>
      <c r="Y1140" s="62">
        <f t="shared" si="502"/>
        <v>4</v>
      </c>
      <c r="Z1140" s="59" t="s">
        <v>993</v>
      </c>
      <c r="AA1140" s="62">
        <v>1</v>
      </c>
      <c r="AB1140" s="62">
        <f t="shared" ca="1" si="503"/>
        <v>1</v>
      </c>
      <c r="AC1140" s="62">
        <f t="shared" ca="1" si="504"/>
        <v>1523</v>
      </c>
      <c r="AD1140" s="62">
        <f t="shared" ca="1" si="505"/>
        <v>19270</v>
      </c>
      <c r="AE1140" s="62">
        <f t="shared" ca="1" si="506"/>
        <v>88325</v>
      </c>
      <c r="AF1140" s="62">
        <f t="shared" ca="1" si="507"/>
        <v>286914</v>
      </c>
      <c r="AG1140" s="62">
        <f t="shared" ca="1" si="508"/>
        <v>500</v>
      </c>
      <c r="AH1140" s="62">
        <f t="shared" ca="1" si="509"/>
        <v>500</v>
      </c>
      <c r="AL1140" s="66"/>
      <c r="AO1140" s="138">
        <f t="shared" si="510"/>
        <v>41233</v>
      </c>
      <c r="AP1140" s="138" t="str">
        <f t="shared" si="511"/>
        <v>Utzenaich</v>
      </c>
      <c r="AQ1140" s="138">
        <f t="shared" ca="1" si="512"/>
        <v>19270</v>
      </c>
      <c r="AR1140" s="138">
        <f t="shared" ca="1" si="513"/>
        <v>88325</v>
      </c>
      <c r="AS1140" s="138">
        <f t="shared" ca="1" si="514"/>
        <v>286914</v>
      </c>
      <c r="AT1140" s="138">
        <f t="shared" ca="1" si="515"/>
        <v>500</v>
      </c>
      <c r="AU1140" s="138">
        <f t="shared" ca="1" si="515"/>
        <v>500</v>
      </c>
      <c r="AV1140" s="135"/>
      <c r="AW1140" s="131">
        <v>41233</v>
      </c>
      <c r="AX1140" s="66">
        <f t="shared" si="516"/>
        <v>4</v>
      </c>
      <c r="AY1140" s="132" t="s">
        <v>993</v>
      </c>
      <c r="AZ1140" s="107">
        <f t="shared" ca="1" si="517"/>
        <v>19270</v>
      </c>
      <c r="BA1140" s="107">
        <f t="shared" ca="1" si="518"/>
        <v>88325</v>
      </c>
      <c r="BB1140" s="107">
        <f t="shared" ca="1" si="519"/>
        <v>286914</v>
      </c>
      <c r="BC1140" s="107">
        <f t="shared" ca="1" si="520"/>
        <v>500</v>
      </c>
      <c r="BD1140" s="107">
        <f t="shared" ca="1" si="521"/>
        <v>500</v>
      </c>
    </row>
    <row r="1141" spans="1:56" x14ac:dyDescent="0.15">
      <c r="A1141" s="62">
        <v>41234</v>
      </c>
      <c r="B1141" s="62">
        <f t="shared" si="494"/>
        <v>4</v>
      </c>
      <c r="C1141" s="59" t="s">
        <v>992</v>
      </c>
      <c r="D1141" s="62">
        <v>2153</v>
      </c>
      <c r="E1141" s="86">
        <v>22726</v>
      </c>
      <c r="F1141" s="86">
        <v>121608</v>
      </c>
      <c r="G1141" s="86">
        <v>310009</v>
      </c>
      <c r="H1141" s="86">
        <v>500</v>
      </c>
      <c r="I1141" s="86">
        <v>500</v>
      </c>
      <c r="K1141" s="66">
        <v>41234</v>
      </c>
      <c r="L1141" s="66"/>
      <c r="M1141" s="66">
        <v>41234</v>
      </c>
      <c r="N1141" s="62">
        <f t="shared" si="495"/>
        <v>4</v>
      </c>
      <c r="O1141" s="66" t="s">
        <v>992</v>
      </c>
      <c r="P1141" s="66">
        <v>1</v>
      </c>
      <c r="Q1141" s="66">
        <f t="shared" si="496"/>
        <v>2153</v>
      </c>
      <c r="R1141" s="66">
        <f t="shared" si="497"/>
        <v>22726</v>
      </c>
      <c r="S1141" s="66">
        <f t="shared" si="498"/>
        <v>121608</v>
      </c>
      <c r="T1141" s="66">
        <f t="shared" si="499"/>
        <v>310009</v>
      </c>
      <c r="U1141" s="66">
        <f t="shared" si="500"/>
        <v>500</v>
      </c>
      <c r="V1141" s="66">
        <f t="shared" si="501"/>
        <v>500</v>
      </c>
      <c r="W1141" s="66"/>
      <c r="X1141" s="62">
        <v>41234</v>
      </c>
      <c r="Y1141" s="62">
        <f t="shared" si="502"/>
        <v>4</v>
      </c>
      <c r="Z1141" s="59" t="s">
        <v>992</v>
      </c>
      <c r="AA1141" s="62">
        <v>1</v>
      </c>
      <c r="AB1141" s="62">
        <f t="shared" ca="1" si="503"/>
        <v>1</v>
      </c>
      <c r="AC1141" s="62">
        <f t="shared" ca="1" si="504"/>
        <v>2153</v>
      </c>
      <c r="AD1141" s="62">
        <f t="shared" ca="1" si="505"/>
        <v>22726</v>
      </c>
      <c r="AE1141" s="62">
        <f t="shared" ca="1" si="506"/>
        <v>121608</v>
      </c>
      <c r="AF1141" s="62">
        <f t="shared" ca="1" si="507"/>
        <v>310009</v>
      </c>
      <c r="AG1141" s="62">
        <f t="shared" ca="1" si="508"/>
        <v>500</v>
      </c>
      <c r="AH1141" s="62">
        <f t="shared" ca="1" si="509"/>
        <v>500</v>
      </c>
      <c r="AL1141" s="66"/>
      <c r="AO1141" s="138">
        <f t="shared" si="510"/>
        <v>41234</v>
      </c>
      <c r="AP1141" s="138" t="str">
        <f t="shared" si="511"/>
        <v>Waldzell</v>
      </c>
      <c r="AQ1141" s="138">
        <f t="shared" ca="1" si="512"/>
        <v>22726</v>
      </c>
      <c r="AR1141" s="138">
        <f t="shared" ca="1" si="513"/>
        <v>121608</v>
      </c>
      <c r="AS1141" s="138">
        <f t="shared" ca="1" si="514"/>
        <v>310009</v>
      </c>
      <c r="AT1141" s="138">
        <f t="shared" ca="1" si="515"/>
        <v>500</v>
      </c>
      <c r="AU1141" s="138">
        <f t="shared" ca="1" si="515"/>
        <v>500</v>
      </c>
      <c r="AV1141" s="135"/>
      <c r="AW1141" s="131">
        <v>41234</v>
      </c>
      <c r="AX1141" s="66">
        <f t="shared" si="516"/>
        <v>4</v>
      </c>
      <c r="AY1141" s="132" t="s">
        <v>992</v>
      </c>
      <c r="AZ1141" s="107">
        <f t="shared" ca="1" si="517"/>
        <v>22726</v>
      </c>
      <c r="BA1141" s="107">
        <f t="shared" ca="1" si="518"/>
        <v>121608</v>
      </c>
      <c r="BB1141" s="107">
        <f t="shared" ca="1" si="519"/>
        <v>310009</v>
      </c>
      <c r="BC1141" s="107">
        <f t="shared" ca="1" si="520"/>
        <v>500</v>
      </c>
      <c r="BD1141" s="107">
        <f t="shared" ca="1" si="521"/>
        <v>500</v>
      </c>
    </row>
    <row r="1142" spans="1:56" x14ac:dyDescent="0.15">
      <c r="A1142" s="62">
        <v>41235</v>
      </c>
      <c r="B1142" s="62">
        <f t="shared" si="494"/>
        <v>4</v>
      </c>
      <c r="C1142" s="59" t="s">
        <v>991</v>
      </c>
      <c r="D1142" s="62">
        <v>625</v>
      </c>
      <c r="E1142" s="86">
        <v>14830</v>
      </c>
      <c r="F1142" s="86">
        <v>36485</v>
      </c>
      <c r="G1142" s="86">
        <v>57720</v>
      </c>
      <c r="H1142" s="86">
        <v>500</v>
      </c>
      <c r="I1142" s="86">
        <v>500</v>
      </c>
      <c r="K1142" s="66">
        <v>41235</v>
      </c>
      <c r="L1142" s="66"/>
      <c r="M1142" s="66">
        <v>41235</v>
      </c>
      <c r="N1142" s="62">
        <f t="shared" si="495"/>
        <v>4</v>
      </c>
      <c r="O1142" s="66" t="s">
        <v>991</v>
      </c>
      <c r="P1142" s="66">
        <v>1</v>
      </c>
      <c r="Q1142" s="66">
        <f t="shared" si="496"/>
        <v>625</v>
      </c>
      <c r="R1142" s="66">
        <f t="shared" si="497"/>
        <v>14830</v>
      </c>
      <c r="S1142" s="66">
        <f t="shared" si="498"/>
        <v>36485</v>
      </c>
      <c r="T1142" s="66">
        <f t="shared" si="499"/>
        <v>57720</v>
      </c>
      <c r="U1142" s="66">
        <f t="shared" si="500"/>
        <v>500</v>
      </c>
      <c r="V1142" s="66">
        <f t="shared" si="501"/>
        <v>500</v>
      </c>
      <c r="W1142" s="66"/>
      <c r="X1142" s="62">
        <v>41235</v>
      </c>
      <c r="Y1142" s="62">
        <f t="shared" si="502"/>
        <v>4</v>
      </c>
      <c r="Z1142" s="59" t="s">
        <v>991</v>
      </c>
      <c r="AA1142" s="62">
        <v>1</v>
      </c>
      <c r="AB1142" s="62">
        <f t="shared" ca="1" si="503"/>
        <v>1</v>
      </c>
      <c r="AC1142" s="62">
        <f t="shared" ca="1" si="504"/>
        <v>625</v>
      </c>
      <c r="AD1142" s="62">
        <f t="shared" ca="1" si="505"/>
        <v>14830</v>
      </c>
      <c r="AE1142" s="62">
        <f t="shared" ca="1" si="506"/>
        <v>36485</v>
      </c>
      <c r="AF1142" s="62">
        <f t="shared" ca="1" si="507"/>
        <v>57720</v>
      </c>
      <c r="AG1142" s="62">
        <f t="shared" ca="1" si="508"/>
        <v>500</v>
      </c>
      <c r="AH1142" s="62">
        <f t="shared" ca="1" si="509"/>
        <v>500</v>
      </c>
      <c r="AL1142" s="66"/>
      <c r="AO1142" s="138">
        <f t="shared" si="510"/>
        <v>41235</v>
      </c>
      <c r="AP1142" s="138" t="str">
        <f t="shared" si="511"/>
        <v>Weilbach</v>
      </c>
      <c r="AQ1142" s="138">
        <f t="shared" ca="1" si="512"/>
        <v>14830</v>
      </c>
      <c r="AR1142" s="138">
        <f t="shared" ca="1" si="513"/>
        <v>36485</v>
      </c>
      <c r="AS1142" s="138">
        <f t="shared" ca="1" si="514"/>
        <v>57720</v>
      </c>
      <c r="AT1142" s="138">
        <f t="shared" ca="1" si="515"/>
        <v>500</v>
      </c>
      <c r="AU1142" s="138">
        <f t="shared" ca="1" si="515"/>
        <v>500</v>
      </c>
      <c r="AV1142" s="135"/>
      <c r="AW1142" s="131">
        <v>41235</v>
      </c>
      <c r="AX1142" s="66">
        <f t="shared" si="516"/>
        <v>4</v>
      </c>
      <c r="AY1142" s="132" t="s">
        <v>991</v>
      </c>
      <c r="AZ1142" s="107">
        <f t="shared" ca="1" si="517"/>
        <v>14830</v>
      </c>
      <c r="BA1142" s="107">
        <f t="shared" ca="1" si="518"/>
        <v>36485</v>
      </c>
      <c r="BB1142" s="107">
        <f t="shared" ca="1" si="519"/>
        <v>57720</v>
      </c>
      <c r="BC1142" s="107">
        <f t="shared" ca="1" si="520"/>
        <v>500</v>
      </c>
      <c r="BD1142" s="107">
        <f t="shared" ca="1" si="521"/>
        <v>500</v>
      </c>
    </row>
    <row r="1143" spans="1:56" x14ac:dyDescent="0.15">
      <c r="A1143" s="62">
        <v>41236</v>
      </c>
      <c r="B1143" s="62">
        <f t="shared" si="494"/>
        <v>4</v>
      </c>
      <c r="C1143" s="59" t="s">
        <v>990</v>
      </c>
      <c r="D1143" s="62">
        <v>583</v>
      </c>
      <c r="E1143" s="86">
        <v>6654</v>
      </c>
      <c r="F1143" s="86">
        <v>26161</v>
      </c>
      <c r="G1143" s="86">
        <v>25019</v>
      </c>
      <c r="H1143" s="86">
        <v>500</v>
      </c>
      <c r="I1143" s="86">
        <v>500</v>
      </c>
      <c r="K1143" s="66">
        <v>41236</v>
      </c>
      <c r="L1143" s="66"/>
      <c r="M1143" s="66">
        <v>41236</v>
      </c>
      <c r="N1143" s="62">
        <f t="shared" si="495"/>
        <v>4</v>
      </c>
      <c r="O1143" s="66" t="s">
        <v>990</v>
      </c>
      <c r="P1143" s="66">
        <v>1</v>
      </c>
      <c r="Q1143" s="66">
        <f t="shared" si="496"/>
        <v>583</v>
      </c>
      <c r="R1143" s="66">
        <f t="shared" si="497"/>
        <v>6654</v>
      </c>
      <c r="S1143" s="66">
        <f t="shared" si="498"/>
        <v>26161</v>
      </c>
      <c r="T1143" s="66">
        <f t="shared" si="499"/>
        <v>25019</v>
      </c>
      <c r="U1143" s="66">
        <f t="shared" si="500"/>
        <v>500</v>
      </c>
      <c r="V1143" s="66">
        <f t="shared" si="501"/>
        <v>500</v>
      </c>
      <c r="W1143" s="66"/>
      <c r="X1143" s="62">
        <v>41236</v>
      </c>
      <c r="Y1143" s="62">
        <f t="shared" si="502"/>
        <v>4</v>
      </c>
      <c r="Z1143" s="59" t="s">
        <v>990</v>
      </c>
      <c r="AA1143" s="62">
        <v>1</v>
      </c>
      <c r="AB1143" s="62">
        <f t="shared" ca="1" si="503"/>
        <v>1</v>
      </c>
      <c r="AC1143" s="62">
        <f t="shared" ca="1" si="504"/>
        <v>583</v>
      </c>
      <c r="AD1143" s="62">
        <f t="shared" ca="1" si="505"/>
        <v>6654</v>
      </c>
      <c r="AE1143" s="62">
        <f t="shared" ca="1" si="506"/>
        <v>26161</v>
      </c>
      <c r="AF1143" s="62">
        <f t="shared" ca="1" si="507"/>
        <v>25019</v>
      </c>
      <c r="AG1143" s="62">
        <f t="shared" ca="1" si="508"/>
        <v>500</v>
      </c>
      <c r="AH1143" s="62">
        <f t="shared" ca="1" si="509"/>
        <v>500</v>
      </c>
      <c r="AL1143" s="66"/>
      <c r="AO1143" s="138">
        <f t="shared" si="510"/>
        <v>41236</v>
      </c>
      <c r="AP1143" s="138" t="str">
        <f t="shared" si="511"/>
        <v>Wippenham</v>
      </c>
      <c r="AQ1143" s="138">
        <f t="shared" ca="1" si="512"/>
        <v>6654</v>
      </c>
      <c r="AR1143" s="138">
        <f t="shared" ca="1" si="513"/>
        <v>26161</v>
      </c>
      <c r="AS1143" s="138">
        <f t="shared" ca="1" si="514"/>
        <v>25019</v>
      </c>
      <c r="AT1143" s="138">
        <f t="shared" ca="1" si="515"/>
        <v>500</v>
      </c>
      <c r="AU1143" s="138">
        <f t="shared" ca="1" si="515"/>
        <v>500</v>
      </c>
      <c r="AV1143" s="135"/>
      <c r="AW1143" s="131">
        <v>41236</v>
      </c>
      <c r="AX1143" s="66">
        <f t="shared" si="516"/>
        <v>4</v>
      </c>
      <c r="AY1143" s="132" t="s">
        <v>990</v>
      </c>
      <c r="AZ1143" s="107">
        <f t="shared" ca="1" si="517"/>
        <v>6654</v>
      </c>
      <c r="BA1143" s="107">
        <f t="shared" ca="1" si="518"/>
        <v>26161</v>
      </c>
      <c r="BB1143" s="107">
        <f t="shared" ca="1" si="519"/>
        <v>25019</v>
      </c>
      <c r="BC1143" s="107">
        <f t="shared" ca="1" si="520"/>
        <v>500</v>
      </c>
      <c r="BD1143" s="107">
        <f t="shared" ca="1" si="521"/>
        <v>500</v>
      </c>
    </row>
    <row r="1144" spans="1:56" x14ac:dyDescent="0.15">
      <c r="A1144" s="62">
        <v>41301</v>
      </c>
      <c r="B1144" s="62">
        <f t="shared" si="494"/>
        <v>4</v>
      </c>
      <c r="C1144" s="59" t="s">
        <v>989</v>
      </c>
      <c r="D1144" s="62">
        <v>300</v>
      </c>
      <c r="E1144" s="86">
        <v>6429</v>
      </c>
      <c r="F1144" s="86">
        <v>25961</v>
      </c>
      <c r="G1144" s="86">
        <v>42798</v>
      </c>
      <c r="H1144" s="86">
        <v>500</v>
      </c>
      <c r="I1144" s="86">
        <v>500</v>
      </c>
      <c r="K1144" s="71">
        <v>41301</v>
      </c>
      <c r="L1144" s="72">
        <v>41346</v>
      </c>
      <c r="M1144" s="66">
        <v>41346</v>
      </c>
      <c r="N1144" s="73">
        <f t="shared" si="495"/>
        <v>4</v>
      </c>
      <c r="O1144" s="71" t="s">
        <v>2455</v>
      </c>
      <c r="P1144" s="71">
        <v>1</v>
      </c>
      <c r="Q1144" s="71">
        <f>D$1144*$P8</f>
        <v>234.35114503816794</v>
      </c>
      <c r="R1144" s="88">
        <f>E$1144*$P12</f>
        <v>5373.8587786259541</v>
      </c>
      <c r="S1144" s="88">
        <f t="shared" ref="S1144:T1144" si="522">F$1144*$P12</f>
        <v>21700.225190839694</v>
      </c>
      <c r="T1144" s="88">
        <f t="shared" si="522"/>
        <v>35773.900763358775</v>
      </c>
      <c r="U1144" s="71">
        <v>500</v>
      </c>
      <c r="V1144" s="71">
        <v>500</v>
      </c>
      <c r="W1144" s="66"/>
      <c r="X1144" s="62">
        <v>41304</v>
      </c>
      <c r="Y1144" s="62">
        <f t="shared" si="502"/>
        <v>4</v>
      </c>
      <c r="Z1144" s="59" t="s">
        <v>987</v>
      </c>
      <c r="AA1144" s="62">
        <v>1</v>
      </c>
      <c r="AB1144" s="62">
        <f t="shared" ca="1" si="503"/>
        <v>1</v>
      </c>
      <c r="AC1144" s="62">
        <f t="shared" ca="1" si="504"/>
        <v>2201</v>
      </c>
      <c r="AD1144" s="62">
        <f t="shared" ca="1" si="505"/>
        <v>9662</v>
      </c>
      <c r="AE1144" s="62">
        <f t="shared" ca="1" si="506"/>
        <v>172260</v>
      </c>
      <c r="AF1144" s="62">
        <f t="shared" ca="1" si="507"/>
        <v>507115</v>
      </c>
      <c r="AG1144" s="62">
        <f t="shared" ca="1" si="508"/>
        <v>500</v>
      </c>
      <c r="AH1144" s="62">
        <f t="shared" ca="1" si="509"/>
        <v>500</v>
      </c>
      <c r="AL1144" s="66"/>
      <c r="AO1144" s="138">
        <f t="shared" si="510"/>
        <v>41304</v>
      </c>
      <c r="AP1144" s="138" t="str">
        <f t="shared" si="511"/>
        <v>Altenfelden</v>
      </c>
      <c r="AQ1144" s="138">
        <f t="shared" ca="1" si="512"/>
        <v>9662</v>
      </c>
      <c r="AR1144" s="138">
        <f t="shared" ca="1" si="513"/>
        <v>172260</v>
      </c>
      <c r="AS1144" s="138">
        <f t="shared" ca="1" si="514"/>
        <v>507115</v>
      </c>
      <c r="AT1144" s="138">
        <f t="shared" ca="1" si="515"/>
        <v>500</v>
      </c>
      <c r="AU1144" s="138">
        <f t="shared" ca="1" si="515"/>
        <v>500</v>
      </c>
      <c r="AV1144" s="135"/>
      <c r="AW1144" s="131">
        <v>41304</v>
      </c>
      <c r="AX1144" s="66">
        <f t="shared" si="516"/>
        <v>4</v>
      </c>
      <c r="AY1144" s="132" t="s">
        <v>987</v>
      </c>
      <c r="AZ1144" s="107">
        <f t="shared" ca="1" si="517"/>
        <v>9662</v>
      </c>
      <c r="BA1144" s="107">
        <f t="shared" ca="1" si="518"/>
        <v>172260</v>
      </c>
      <c r="BB1144" s="107">
        <f t="shared" ca="1" si="519"/>
        <v>507115</v>
      </c>
      <c r="BC1144" s="107">
        <f t="shared" ca="1" si="520"/>
        <v>500</v>
      </c>
      <c r="BD1144" s="107">
        <f t="shared" ca="1" si="521"/>
        <v>500</v>
      </c>
    </row>
    <row r="1145" spans="1:56" x14ac:dyDescent="0.15">
      <c r="A1145" s="62">
        <v>41302</v>
      </c>
      <c r="B1145" s="62">
        <f t="shared" si="494"/>
        <v>4</v>
      </c>
      <c r="C1145" s="59" t="s">
        <v>988</v>
      </c>
      <c r="D1145" s="62">
        <v>504</v>
      </c>
      <c r="E1145" s="86">
        <v>6112</v>
      </c>
      <c r="F1145" s="86">
        <v>32313</v>
      </c>
      <c r="G1145" s="86">
        <v>40133</v>
      </c>
      <c r="H1145" s="86">
        <v>500</v>
      </c>
      <c r="I1145" s="86">
        <v>500</v>
      </c>
      <c r="K1145" s="71">
        <v>49999</v>
      </c>
      <c r="L1145" s="74">
        <v>41345</v>
      </c>
      <c r="M1145" s="66">
        <v>41345</v>
      </c>
      <c r="N1145" s="73">
        <f t="shared" si="495"/>
        <v>4</v>
      </c>
      <c r="O1145" s="71" t="s">
        <v>2456</v>
      </c>
      <c r="P1145" s="71">
        <v>1</v>
      </c>
      <c r="Q1145" s="71">
        <f>D$1144*$P9</f>
        <v>65.648854961832072</v>
      </c>
      <c r="R1145" s="88">
        <f>E$1144*$P13</f>
        <v>1055.1412213740457</v>
      </c>
      <c r="S1145" s="88">
        <f t="shared" ref="S1145:T1145" si="523">F$1144*$P13</f>
        <v>4260.7748091603053</v>
      </c>
      <c r="T1145" s="88">
        <f t="shared" si="523"/>
        <v>7024.0992366412211</v>
      </c>
      <c r="U1145" s="71">
        <v>500</v>
      </c>
      <c r="V1145" s="71">
        <v>500</v>
      </c>
      <c r="W1145" s="66"/>
      <c r="X1145" s="62">
        <v>41305</v>
      </c>
      <c r="Y1145" s="62">
        <f t="shared" si="502"/>
        <v>4</v>
      </c>
      <c r="Z1145" s="59" t="s">
        <v>986</v>
      </c>
      <c r="AA1145" s="62">
        <v>1</v>
      </c>
      <c r="AB1145" s="62">
        <f t="shared" ca="1" si="503"/>
        <v>1</v>
      </c>
      <c r="AC1145" s="62">
        <f t="shared" ca="1" si="504"/>
        <v>1160</v>
      </c>
      <c r="AD1145" s="62">
        <f t="shared" ca="1" si="505"/>
        <v>7814</v>
      </c>
      <c r="AE1145" s="62">
        <f t="shared" ca="1" si="506"/>
        <v>76414</v>
      </c>
      <c r="AF1145" s="62">
        <f t="shared" ca="1" si="507"/>
        <v>196992</v>
      </c>
      <c r="AG1145" s="62">
        <f t="shared" ca="1" si="508"/>
        <v>500</v>
      </c>
      <c r="AH1145" s="62">
        <f t="shared" ca="1" si="509"/>
        <v>500</v>
      </c>
      <c r="AL1145" s="66"/>
      <c r="AO1145" s="138">
        <f t="shared" si="510"/>
        <v>41305</v>
      </c>
      <c r="AP1145" s="138" t="str">
        <f t="shared" si="511"/>
        <v>Arnreit</v>
      </c>
      <c r="AQ1145" s="138">
        <f t="shared" ca="1" si="512"/>
        <v>7814</v>
      </c>
      <c r="AR1145" s="138">
        <f t="shared" ca="1" si="513"/>
        <v>76414</v>
      </c>
      <c r="AS1145" s="138">
        <f t="shared" ca="1" si="514"/>
        <v>196992</v>
      </c>
      <c r="AT1145" s="138">
        <f t="shared" ca="1" si="515"/>
        <v>500</v>
      </c>
      <c r="AU1145" s="138">
        <f t="shared" ca="1" si="515"/>
        <v>500</v>
      </c>
      <c r="AV1145" s="135"/>
      <c r="AW1145" s="131">
        <v>41305</v>
      </c>
      <c r="AX1145" s="66">
        <f t="shared" si="516"/>
        <v>4</v>
      </c>
      <c r="AY1145" s="132" t="s">
        <v>986</v>
      </c>
      <c r="AZ1145" s="107">
        <f t="shared" ca="1" si="517"/>
        <v>7814</v>
      </c>
      <c r="BA1145" s="107">
        <f t="shared" ca="1" si="518"/>
        <v>76414</v>
      </c>
      <c r="BB1145" s="107">
        <f t="shared" ca="1" si="519"/>
        <v>196992</v>
      </c>
      <c r="BC1145" s="107">
        <f t="shared" ca="1" si="520"/>
        <v>500</v>
      </c>
      <c r="BD1145" s="107">
        <f t="shared" ca="1" si="521"/>
        <v>500</v>
      </c>
    </row>
    <row r="1146" spans="1:56" x14ac:dyDescent="0.15">
      <c r="A1146" s="62">
        <v>41304</v>
      </c>
      <c r="B1146" s="62">
        <f t="shared" si="494"/>
        <v>4</v>
      </c>
      <c r="C1146" s="59" t="s">
        <v>987</v>
      </c>
      <c r="D1146" s="62">
        <v>2201</v>
      </c>
      <c r="E1146" s="86">
        <v>9662</v>
      </c>
      <c r="F1146" s="86">
        <v>172260</v>
      </c>
      <c r="G1146" s="86">
        <v>507115</v>
      </c>
      <c r="H1146" s="86">
        <v>500</v>
      </c>
      <c r="I1146" s="86">
        <v>500</v>
      </c>
      <c r="K1146" s="66">
        <v>41302</v>
      </c>
      <c r="L1146" s="74">
        <v>41345</v>
      </c>
      <c r="M1146" s="66">
        <v>41345</v>
      </c>
      <c r="N1146" s="62">
        <f t="shared" si="495"/>
        <v>4</v>
      </c>
      <c r="O1146" s="66" t="s">
        <v>988</v>
      </c>
      <c r="P1146" s="66">
        <v>1</v>
      </c>
      <c r="Q1146" s="66">
        <f t="shared" ref="Q1146:Q1209" si="524">D1145</f>
        <v>504</v>
      </c>
      <c r="R1146" s="66">
        <f t="shared" ref="R1146:R1209" si="525">E1145</f>
        <v>6112</v>
      </c>
      <c r="S1146" s="66">
        <f t="shared" ref="S1146:S1209" si="526">F1145</f>
        <v>32313</v>
      </c>
      <c r="T1146" s="66">
        <f t="shared" ref="T1146:T1209" si="527">G1145</f>
        <v>40133</v>
      </c>
      <c r="U1146" s="66">
        <f t="shared" ref="U1146:U1209" si="528">H1145</f>
        <v>500</v>
      </c>
      <c r="V1146" s="66">
        <f t="shared" ref="V1146:V1209" si="529">I1145</f>
        <v>500</v>
      </c>
      <c r="W1146" s="66"/>
      <c r="X1146" s="62">
        <v>41306</v>
      </c>
      <c r="Y1146" s="62">
        <f t="shared" si="502"/>
        <v>4</v>
      </c>
      <c r="Z1146" s="59" t="s">
        <v>985</v>
      </c>
      <c r="AA1146" s="62">
        <v>1</v>
      </c>
      <c r="AB1146" s="62">
        <f t="shared" ca="1" si="503"/>
        <v>1</v>
      </c>
      <c r="AC1146" s="62">
        <f t="shared" ca="1" si="504"/>
        <v>444</v>
      </c>
      <c r="AD1146" s="62">
        <f t="shared" ca="1" si="505"/>
        <v>3756</v>
      </c>
      <c r="AE1146" s="62">
        <f t="shared" ca="1" si="506"/>
        <v>27088</v>
      </c>
      <c r="AF1146" s="62">
        <f t="shared" ca="1" si="507"/>
        <v>5651</v>
      </c>
      <c r="AG1146" s="62">
        <f t="shared" ca="1" si="508"/>
        <v>500</v>
      </c>
      <c r="AH1146" s="62">
        <f t="shared" ca="1" si="509"/>
        <v>500</v>
      </c>
      <c r="AL1146" s="66"/>
      <c r="AO1146" s="138">
        <f t="shared" si="510"/>
        <v>41306</v>
      </c>
      <c r="AP1146" s="138" t="str">
        <f t="shared" si="511"/>
        <v>Atzesberg</v>
      </c>
      <c r="AQ1146" s="138">
        <f t="shared" ca="1" si="512"/>
        <v>3756</v>
      </c>
      <c r="AR1146" s="138">
        <f t="shared" ca="1" si="513"/>
        <v>27088</v>
      </c>
      <c r="AS1146" s="138">
        <f t="shared" ca="1" si="514"/>
        <v>5651</v>
      </c>
      <c r="AT1146" s="138">
        <f t="shared" ca="1" si="515"/>
        <v>500</v>
      </c>
      <c r="AU1146" s="138">
        <f t="shared" ca="1" si="515"/>
        <v>500</v>
      </c>
      <c r="AV1146" s="135"/>
      <c r="AW1146" s="131">
        <v>41306</v>
      </c>
      <c r="AX1146" s="66">
        <f t="shared" si="516"/>
        <v>4</v>
      </c>
      <c r="AY1146" s="132" t="s">
        <v>985</v>
      </c>
      <c r="AZ1146" s="107">
        <f t="shared" ca="1" si="517"/>
        <v>3756</v>
      </c>
      <c r="BA1146" s="107">
        <f t="shared" ca="1" si="518"/>
        <v>27088</v>
      </c>
      <c r="BB1146" s="107">
        <f t="shared" ca="1" si="519"/>
        <v>5651</v>
      </c>
      <c r="BC1146" s="107">
        <f t="shared" ca="1" si="520"/>
        <v>500</v>
      </c>
      <c r="BD1146" s="107">
        <f t="shared" ca="1" si="521"/>
        <v>500</v>
      </c>
    </row>
    <row r="1147" spans="1:56" x14ac:dyDescent="0.15">
      <c r="A1147" s="62">
        <v>41305</v>
      </c>
      <c r="B1147" s="62">
        <f t="shared" si="494"/>
        <v>4</v>
      </c>
      <c r="C1147" s="59" t="s">
        <v>986</v>
      </c>
      <c r="D1147" s="62">
        <v>1160</v>
      </c>
      <c r="E1147" s="86">
        <v>7814</v>
      </c>
      <c r="F1147" s="86">
        <v>76414</v>
      </c>
      <c r="G1147" s="86">
        <v>196992</v>
      </c>
      <c r="H1147" s="86">
        <v>500</v>
      </c>
      <c r="I1147" s="86">
        <v>500</v>
      </c>
      <c r="K1147" s="66">
        <v>41304</v>
      </c>
      <c r="L1147" s="66"/>
      <c r="M1147" s="66">
        <v>41304</v>
      </c>
      <c r="N1147" s="62">
        <f t="shared" si="495"/>
        <v>4</v>
      </c>
      <c r="O1147" s="66" t="s">
        <v>987</v>
      </c>
      <c r="P1147" s="66">
        <v>1</v>
      </c>
      <c r="Q1147" s="66">
        <f t="shared" si="524"/>
        <v>2201</v>
      </c>
      <c r="R1147" s="66">
        <f t="shared" si="525"/>
        <v>9662</v>
      </c>
      <c r="S1147" s="66">
        <f t="shared" si="526"/>
        <v>172260</v>
      </c>
      <c r="T1147" s="66">
        <f t="shared" si="527"/>
        <v>507115</v>
      </c>
      <c r="U1147" s="66">
        <f t="shared" si="528"/>
        <v>500</v>
      </c>
      <c r="V1147" s="66">
        <f t="shared" si="529"/>
        <v>500</v>
      </c>
      <c r="W1147" s="66"/>
      <c r="X1147" s="62">
        <v>41307</v>
      </c>
      <c r="Y1147" s="62">
        <f t="shared" si="502"/>
        <v>4</v>
      </c>
      <c r="Z1147" s="59" t="s">
        <v>984</v>
      </c>
      <c r="AA1147" s="62">
        <v>1</v>
      </c>
      <c r="AB1147" s="62">
        <f t="shared" ca="1" si="503"/>
        <v>1</v>
      </c>
      <c r="AC1147" s="62">
        <f t="shared" ca="1" si="504"/>
        <v>551</v>
      </c>
      <c r="AD1147" s="62">
        <f t="shared" ca="1" si="505"/>
        <v>5191</v>
      </c>
      <c r="AE1147" s="62">
        <f t="shared" ca="1" si="506"/>
        <v>37507</v>
      </c>
      <c r="AF1147" s="62">
        <f t="shared" ca="1" si="507"/>
        <v>49765</v>
      </c>
      <c r="AG1147" s="62">
        <f t="shared" ca="1" si="508"/>
        <v>500</v>
      </c>
      <c r="AH1147" s="62">
        <f t="shared" ca="1" si="509"/>
        <v>500</v>
      </c>
      <c r="AL1147" s="66"/>
      <c r="AO1147" s="138">
        <f t="shared" si="510"/>
        <v>41307</v>
      </c>
      <c r="AP1147" s="138" t="str">
        <f t="shared" si="511"/>
        <v>Auberg</v>
      </c>
      <c r="AQ1147" s="138">
        <f t="shared" ca="1" si="512"/>
        <v>5191</v>
      </c>
      <c r="AR1147" s="138">
        <f t="shared" ca="1" si="513"/>
        <v>37507</v>
      </c>
      <c r="AS1147" s="138">
        <f t="shared" ca="1" si="514"/>
        <v>49765</v>
      </c>
      <c r="AT1147" s="138">
        <f t="shared" ca="1" si="515"/>
        <v>500</v>
      </c>
      <c r="AU1147" s="138">
        <f t="shared" ca="1" si="515"/>
        <v>500</v>
      </c>
      <c r="AV1147" s="135"/>
      <c r="AW1147" s="131">
        <v>41307</v>
      </c>
      <c r="AX1147" s="66">
        <f t="shared" si="516"/>
        <v>4</v>
      </c>
      <c r="AY1147" s="132" t="s">
        <v>984</v>
      </c>
      <c r="AZ1147" s="107">
        <f t="shared" ca="1" si="517"/>
        <v>5191</v>
      </c>
      <c r="BA1147" s="107">
        <f t="shared" ca="1" si="518"/>
        <v>37507</v>
      </c>
      <c r="BB1147" s="107">
        <f t="shared" ca="1" si="519"/>
        <v>49765</v>
      </c>
      <c r="BC1147" s="107">
        <f t="shared" ca="1" si="520"/>
        <v>500</v>
      </c>
      <c r="BD1147" s="107">
        <f t="shared" ca="1" si="521"/>
        <v>500</v>
      </c>
    </row>
    <row r="1148" spans="1:56" x14ac:dyDescent="0.15">
      <c r="A1148" s="62">
        <v>41306</v>
      </c>
      <c r="B1148" s="62">
        <f t="shared" si="494"/>
        <v>4</v>
      </c>
      <c r="C1148" s="59" t="s">
        <v>985</v>
      </c>
      <c r="D1148" s="62">
        <v>444</v>
      </c>
      <c r="E1148" s="86">
        <v>3756</v>
      </c>
      <c r="F1148" s="86">
        <v>27088</v>
      </c>
      <c r="G1148" s="86">
        <v>5651</v>
      </c>
      <c r="H1148" s="86">
        <v>500</v>
      </c>
      <c r="I1148" s="86">
        <v>500</v>
      </c>
      <c r="K1148" s="66">
        <v>41305</v>
      </c>
      <c r="L1148" s="66"/>
      <c r="M1148" s="66">
        <v>41305</v>
      </c>
      <c r="N1148" s="62">
        <f t="shared" si="495"/>
        <v>4</v>
      </c>
      <c r="O1148" s="66" t="s">
        <v>986</v>
      </c>
      <c r="P1148" s="66">
        <v>1</v>
      </c>
      <c r="Q1148" s="66">
        <f t="shared" si="524"/>
        <v>1160</v>
      </c>
      <c r="R1148" s="66">
        <f t="shared" si="525"/>
        <v>7814</v>
      </c>
      <c r="S1148" s="66">
        <f t="shared" si="526"/>
        <v>76414</v>
      </c>
      <c r="T1148" s="66">
        <f t="shared" si="527"/>
        <v>196992</v>
      </c>
      <c r="U1148" s="66">
        <f t="shared" si="528"/>
        <v>500</v>
      </c>
      <c r="V1148" s="66">
        <f t="shared" si="529"/>
        <v>500</v>
      </c>
      <c r="W1148" s="66"/>
      <c r="X1148" s="62">
        <v>41309</v>
      </c>
      <c r="Y1148" s="62">
        <f t="shared" si="502"/>
        <v>4</v>
      </c>
      <c r="Z1148" s="59" t="s">
        <v>983</v>
      </c>
      <c r="AA1148" s="62">
        <v>1</v>
      </c>
      <c r="AB1148" s="62">
        <f t="shared" ca="1" si="503"/>
        <v>1</v>
      </c>
      <c r="AC1148" s="62">
        <f t="shared" ca="1" si="504"/>
        <v>2524</v>
      </c>
      <c r="AD1148" s="62">
        <f t="shared" ca="1" si="505"/>
        <v>4250</v>
      </c>
      <c r="AE1148" s="62">
        <f t="shared" ca="1" si="506"/>
        <v>204368</v>
      </c>
      <c r="AF1148" s="62">
        <f t="shared" ca="1" si="507"/>
        <v>477930</v>
      </c>
      <c r="AG1148" s="62">
        <f t="shared" ca="1" si="508"/>
        <v>500</v>
      </c>
      <c r="AH1148" s="62">
        <f t="shared" ca="1" si="509"/>
        <v>500</v>
      </c>
      <c r="AL1148" s="66"/>
      <c r="AO1148" s="138">
        <f t="shared" si="510"/>
        <v>41309</v>
      </c>
      <c r="AP1148" s="138" t="str">
        <f t="shared" si="511"/>
        <v>Haslach an der Mühl</v>
      </c>
      <c r="AQ1148" s="138">
        <f t="shared" ca="1" si="512"/>
        <v>4250</v>
      </c>
      <c r="AR1148" s="138">
        <f t="shared" ca="1" si="513"/>
        <v>204368</v>
      </c>
      <c r="AS1148" s="138">
        <f t="shared" ca="1" si="514"/>
        <v>477930</v>
      </c>
      <c r="AT1148" s="138">
        <f t="shared" ca="1" si="515"/>
        <v>500</v>
      </c>
      <c r="AU1148" s="138">
        <f t="shared" ca="1" si="515"/>
        <v>500</v>
      </c>
      <c r="AV1148" s="135"/>
      <c r="AW1148" s="131">
        <v>41309</v>
      </c>
      <c r="AX1148" s="66">
        <f t="shared" si="516"/>
        <v>4</v>
      </c>
      <c r="AY1148" s="132" t="s">
        <v>983</v>
      </c>
      <c r="AZ1148" s="107">
        <f t="shared" ca="1" si="517"/>
        <v>4250</v>
      </c>
      <c r="BA1148" s="107">
        <f t="shared" ca="1" si="518"/>
        <v>204368</v>
      </c>
      <c r="BB1148" s="107">
        <f t="shared" ca="1" si="519"/>
        <v>477930</v>
      </c>
      <c r="BC1148" s="107">
        <f t="shared" ca="1" si="520"/>
        <v>500</v>
      </c>
      <c r="BD1148" s="107">
        <f t="shared" ca="1" si="521"/>
        <v>500</v>
      </c>
    </row>
    <row r="1149" spans="1:56" x14ac:dyDescent="0.15">
      <c r="A1149" s="62">
        <v>41307</v>
      </c>
      <c r="B1149" s="62">
        <f t="shared" si="494"/>
        <v>4</v>
      </c>
      <c r="C1149" s="59" t="s">
        <v>984</v>
      </c>
      <c r="D1149" s="62">
        <v>551</v>
      </c>
      <c r="E1149" s="86">
        <v>5191</v>
      </c>
      <c r="F1149" s="86">
        <v>37507</v>
      </c>
      <c r="G1149" s="86">
        <v>49765</v>
      </c>
      <c r="H1149" s="86">
        <v>500</v>
      </c>
      <c r="I1149" s="86">
        <v>500</v>
      </c>
      <c r="K1149" s="66">
        <v>41306</v>
      </c>
      <c r="L1149" s="66"/>
      <c r="M1149" s="66">
        <v>41306</v>
      </c>
      <c r="N1149" s="62">
        <f t="shared" si="495"/>
        <v>4</v>
      </c>
      <c r="O1149" s="66" t="s">
        <v>985</v>
      </c>
      <c r="P1149" s="66">
        <v>1</v>
      </c>
      <c r="Q1149" s="66">
        <f t="shared" si="524"/>
        <v>444</v>
      </c>
      <c r="R1149" s="66">
        <f t="shared" si="525"/>
        <v>3756</v>
      </c>
      <c r="S1149" s="66">
        <f t="shared" si="526"/>
        <v>27088</v>
      </c>
      <c r="T1149" s="66">
        <f t="shared" si="527"/>
        <v>5651</v>
      </c>
      <c r="U1149" s="66">
        <f t="shared" si="528"/>
        <v>500</v>
      </c>
      <c r="V1149" s="66">
        <f t="shared" si="529"/>
        <v>500</v>
      </c>
      <c r="W1149" s="66"/>
      <c r="X1149" s="62">
        <v>41311</v>
      </c>
      <c r="Y1149" s="62">
        <f t="shared" si="502"/>
        <v>4</v>
      </c>
      <c r="Z1149" s="59" t="s">
        <v>981</v>
      </c>
      <c r="AA1149" s="62">
        <v>1</v>
      </c>
      <c r="AB1149" s="62">
        <f t="shared" ca="1" si="503"/>
        <v>1</v>
      </c>
      <c r="AC1149" s="62">
        <f t="shared" ca="1" si="504"/>
        <v>438</v>
      </c>
      <c r="AD1149" s="62">
        <f t="shared" ca="1" si="505"/>
        <v>3679</v>
      </c>
      <c r="AE1149" s="62">
        <f t="shared" ca="1" si="506"/>
        <v>19501</v>
      </c>
      <c r="AF1149" s="62">
        <f t="shared" ca="1" si="507"/>
        <v>17232</v>
      </c>
      <c r="AG1149" s="62">
        <f t="shared" ca="1" si="508"/>
        <v>500</v>
      </c>
      <c r="AH1149" s="62">
        <f t="shared" ca="1" si="509"/>
        <v>500</v>
      </c>
      <c r="AL1149" s="66"/>
      <c r="AO1149" s="138">
        <f t="shared" si="510"/>
        <v>41311</v>
      </c>
      <c r="AP1149" s="138" t="str">
        <f t="shared" si="511"/>
        <v>Hörbich</v>
      </c>
      <c r="AQ1149" s="138">
        <f t="shared" ca="1" si="512"/>
        <v>3679</v>
      </c>
      <c r="AR1149" s="138">
        <f t="shared" ca="1" si="513"/>
        <v>19501</v>
      </c>
      <c r="AS1149" s="138">
        <f t="shared" ca="1" si="514"/>
        <v>17232</v>
      </c>
      <c r="AT1149" s="138">
        <f t="shared" ca="1" si="515"/>
        <v>500</v>
      </c>
      <c r="AU1149" s="138">
        <f t="shared" ca="1" si="515"/>
        <v>500</v>
      </c>
      <c r="AV1149" s="135"/>
      <c r="AW1149" s="131">
        <v>41311</v>
      </c>
      <c r="AX1149" s="66">
        <f t="shared" si="516"/>
        <v>4</v>
      </c>
      <c r="AY1149" s="132" t="s">
        <v>981</v>
      </c>
      <c r="AZ1149" s="107">
        <f t="shared" ca="1" si="517"/>
        <v>3679</v>
      </c>
      <c r="BA1149" s="107">
        <f t="shared" ca="1" si="518"/>
        <v>19501</v>
      </c>
      <c r="BB1149" s="107">
        <f t="shared" ca="1" si="519"/>
        <v>17232</v>
      </c>
      <c r="BC1149" s="107">
        <f t="shared" ca="1" si="520"/>
        <v>500</v>
      </c>
      <c r="BD1149" s="107">
        <f t="shared" ca="1" si="521"/>
        <v>500</v>
      </c>
    </row>
    <row r="1150" spans="1:56" x14ac:dyDescent="0.15">
      <c r="A1150" s="62">
        <v>41309</v>
      </c>
      <c r="B1150" s="62">
        <f t="shared" si="494"/>
        <v>4</v>
      </c>
      <c r="C1150" s="59" t="s">
        <v>983</v>
      </c>
      <c r="D1150" s="62">
        <v>2524</v>
      </c>
      <c r="E1150" s="86">
        <v>4250</v>
      </c>
      <c r="F1150" s="86">
        <v>204368</v>
      </c>
      <c r="G1150" s="86">
        <v>477930</v>
      </c>
      <c r="H1150" s="86">
        <v>500</v>
      </c>
      <c r="I1150" s="86">
        <v>500</v>
      </c>
      <c r="K1150" s="66">
        <v>41307</v>
      </c>
      <c r="L1150" s="66"/>
      <c r="M1150" s="66">
        <v>41307</v>
      </c>
      <c r="N1150" s="62">
        <f t="shared" si="495"/>
        <v>4</v>
      </c>
      <c r="O1150" s="66" t="s">
        <v>984</v>
      </c>
      <c r="P1150" s="66">
        <v>1</v>
      </c>
      <c r="Q1150" s="66">
        <f t="shared" si="524"/>
        <v>551</v>
      </c>
      <c r="R1150" s="66">
        <f t="shared" si="525"/>
        <v>5191</v>
      </c>
      <c r="S1150" s="66">
        <f t="shared" si="526"/>
        <v>37507</v>
      </c>
      <c r="T1150" s="66">
        <f t="shared" si="527"/>
        <v>49765</v>
      </c>
      <c r="U1150" s="66">
        <f t="shared" si="528"/>
        <v>500</v>
      </c>
      <c r="V1150" s="66">
        <f t="shared" si="529"/>
        <v>500</v>
      </c>
      <c r="W1150" s="66"/>
      <c r="X1150" s="62">
        <v>41312</v>
      </c>
      <c r="Y1150" s="62">
        <f t="shared" si="502"/>
        <v>4</v>
      </c>
      <c r="Z1150" s="59" t="s">
        <v>980</v>
      </c>
      <c r="AA1150" s="62">
        <v>1</v>
      </c>
      <c r="AB1150" s="62">
        <f t="shared" ca="1" si="503"/>
        <v>1</v>
      </c>
      <c r="AC1150" s="62">
        <f t="shared" ca="1" si="504"/>
        <v>1506</v>
      </c>
      <c r="AD1150" s="62">
        <f t="shared" ca="1" si="505"/>
        <v>7175</v>
      </c>
      <c r="AE1150" s="62">
        <f t="shared" ca="1" si="506"/>
        <v>132205</v>
      </c>
      <c r="AF1150" s="62">
        <f t="shared" ca="1" si="507"/>
        <v>443017</v>
      </c>
      <c r="AG1150" s="62">
        <f t="shared" ca="1" si="508"/>
        <v>500</v>
      </c>
      <c r="AH1150" s="62">
        <f t="shared" ca="1" si="509"/>
        <v>500</v>
      </c>
      <c r="AL1150" s="66"/>
      <c r="AO1150" s="138">
        <f t="shared" si="510"/>
        <v>41312</v>
      </c>
      <c r="AP1150" s="138" t="str">
        <f t="shared" si="511"/>
        <v>Hofkirchen im Mühlkreis</v>
      </c>
      <c r="AQ1150" s="138">
        <f t="shared" ca="1" si="512"/>
        <v>7175</v>
      </c>
      <c r="AR1150" s="138">
        <f t="shared" ca="1" si="513"/>
        <v>132205</v>
      </c>
      <c r="AS1150" s="138">
        <f t="shared" ca="1" si="514"/>
        <v>443017</v>
      </c>
      <c r="AT1150" s="138">
        <f t="shared" ca="1" si="515"/>
        <v>500</v>
      </c>
      <c r="AU1150" s="138">
        <f t="shared" ca="1" si="515"/>
        <v>500</v>
      </c>
      <c r="AV1150" s="135"/>
      <c r="AW1150" s="131">
        <v>41312</v>
      </c>
      <c r="AX1150" s="66">
        <f t="shared" si="516"/>
        <v>4</v>
      </c>
      <c r="AY1150" s="132" t="s">
        <v>980</v>
      </c>
      <c r="AZ1150" s="107">
        <f t="shared" ca="1" si="517"/>
        <v>7175</v>
      </c>
      <c r="BA1150" s="107">
        <f t="shared" ca="1" si="518"/>
        <v>132205</v>
      </c>
      <c r="BB1150" s="107">
        <f t="shared" ca="1" si="519"/>
        <v>443017</v>
      </c>
      <c r="BC1150" s="107">
        <f t="shared" ca="1" si="520"/>
        <v>500</v>
      </c>
      <c r="BD1150" s="107">
        <f t="shared" ca="1" si="521"/>
        <v>500</v>
      </c>
    </row>
    <row r="1151" spans="1:56" x14ac:dyDescent="0.15">
      <c r="A1151" s="62">
        <v>41310</v>
      </c>
      <c r="B1151" s="62">
        <f t="shared" si="494"/>
        <v>4</v>
      </c>
      <c r="C1151" s="59" t="s">
        <v>982</v>
      </c>
      <c r="D1151" s="62">
        <v>1070</v>
      </c>
      <c r="E1151" s="86">
        <v>4352</v>
      </c>
      <c r="F1151" s="86">
        <v>84671</v>
      </c>
      <c r="G1151" s="86">
        <v>128652</v>
      </c>
      <c r="H1151" s="86">
        <v>500</v>
      </c>
      <c r="I1151" s="86">
        <v>500</v>
      </c>
      <c r="K1151" s="66">
        <v>41309</v>
      </c>
      <c r="L1151" s="66"/>
      <c r="M1151" s="66">
        <v>41309</v>
      </c>
      <c r="N1151" s="62">
        <f t="shared" si="495"/>
        <v>4</v>
      </c>
      <c r="O1151" s="66" t="s">
        <v>983</v>
      </c>
      <c r="P1151" s="66">
        <v>1</v>
      </c>
      <c r="Q1151" s="66">
        <f t="shared" si="524"/>
        <v>2524</v>
      </c>
      <c r="R1151" s="66">
        <f t="shared" si="525"/>
        <v>4250</v>
      </c>
      <c r="S1151" s="66">
        <f t="shared" si="526"/>
        <v>204368</v>
      </c>
      <c r="T1151" s="66">
        <f t="shared" si="527"/>
        <v>477930</v>
      </c>
      <c r="U1151" s="66">
        <f t="shared" si="528"/>
        <v>500</v>
      </c>
      <c r="V1151" s="66">
        <f t="shared" si="529"/>
        <v>500</v>
      </c>
      <c r="W1151" s="66"/>
      <c r="X1151" s="62">
        <v>41313</v>
      </c>
      <c r="Y1151" s="62">
        <f t="shared" si="502"/>
        <v>4</v>
      </c>
      <c r="Z1151" s="59" t="s">
        <v>979</v>
      </c>
      <c r="AA1151" s="62">
        <v>1</v>
      </c>
      <c r="AB1151" s="62">
        <f t="shared" ca="1" si="503"/>
        <v>1</v>
      </c>
      <c r="AC1151" s="62">
        <f t="shared" ca="1" si="504"/>
        <v>1537</v>
      </c>
      <c r="AD1151" s="62">
        <f t="shared" ca="1" si="505"/>
        <v>5629</v>
      </c>
      <c r="AE1151" s="62">
        <f t="shared" ca="1" si="506"/>
        <v>95251</v>
      </c>
      <c r="AF1151" s="62">
        <f t="shared" ca="1" si="507"/>
        <v>56078</v>
      </c>
      <c r="AG1151" s="62">
        <f t="shared" ca="1" si="508"/>
        <v>500</v>
      </c>
      <c r="AH1151" s="62">
        <f t="shared" ca="1" si="509"/>
        <v>500</v>
      </c>
      <c r="AL1151" s="66"/>
      <c r="AO1151" s="138">
        <f t="shared" si="510"/>
        <v>41313</v>
      </c>
      <c r="AP1151" s="138" t="str">
        <f t="shared" si="511"/>
        <v>Julbach</v>
      </c>
      <c r="AQ1151" s="138">
        <f t="shared" ca="1" si="512"/>
        <v>5629</v>
      </c>
      <c r="AR1151" s="138">
        <f t="shared" ca="1" si="513"/>
        <v>95251</v>
      </c>
      <c r="AS1151" s="138">
        <f t="shared" ca="1" si="514"/>
        <v>56078</v>
      </c>
      <c r="AT1151" s="138">
        <f t="shared" ca="1" si="515"/>
        <v>500</v>
      </c>
      <c r="AU1151" s="138">
        <f t="shared" ca="1" si="515"/>
        <v>500</v>
      </c>
      <c r="AV1151" s="135"/>
      <c r="AW1151" s="131">
        <v>41313</v>
      </c>
      <c r="AX1151" s="66">
        <f t="shared" si="516"/>
        <v>4</v>
      </c>
      <c r="AY1151" s="132" t="s">
        <v>979</v>
      </c>
      <c r="AZ1151" s="107">
        <f t="shared" ca="1" si="517"/>
        <v>5629</v>
      </c>
      <c r="BA1151" s="107">
        <f t="shared" ca="1" si="518"/>
        <v>95251</v>
      </c>
      <c r="BB1151" s="107">
        <f t="shared" ca="1" si="519"/>
        <v>56078</v>
      </c>
      <c r="BC1151" s="107">
        <f t="shared" ca="1" si="520"/>
        <v>500</v>
      </c>
      <c r="BD1151" s="107">
        <f t="shared" ca="1" si="521"/>
        <v>500</v>
      </c>
    </row>
    <row r="1152" spans="1:56" x14ac:dyDescent="0.15">
      <c r="A1152" s="62">
        <v>41311</v>
      </c>
      <c r="B1152" s="62">
        <f t="shared" si="494"/>
        <v>4</v>
      </c>
      <c r="C1152" s="59" t="s">
        <v>981</v>
      </c>
      <c r="D1152" s="62">
        <v>438</v>
      </c>
      <c r="E1152" s="86">
        <v>3679</v>
      </c>
      <c r="F1152" s="86">
        <v>19501</v>
      </c>
      <c r="G1152" s="86">
        <v>17232</v>
      </c>
      <c r="H1152" s="86">
        <v>500</v>
      </c>
      <c r="I1152" s="86">
        <v>500</v>
      </c>
      <c r="K1152" s="66">
        <v>41310</v>
      </c>
      <c r="L1152" s="74">
        <v>41345</v>
      </c>
      <c r="M1152" s="66">
        <v>41345</v>
      </c>
      <c r="N1152" s="62">
        <f t="shared" si="495"/>
        <v>4</v>
      </c>
      <c r="O1152" s="66" t="s">
        <v>982</v>
      </c>
      <c r="P1152" s="66">
        <v>1</v>
      </c>
      <c r="Q1152" s="66">
        <f t="shared" si="524"/>
        <v>1070</v>
      </c>
      <c r="R1152" s="66">
        <f t="shared" si="525"/>
        <v>4352</v>
      </c>
      <c r="S1152" s="66">
        <f t="shared" si="526"/>
        <v>84671</v>
      </c>
      <c r="T1152" s="66">
        <f t="shared" si="527"/>
        <v>128652</v>
      </c>
      <c r="U1152" s="66">
        <f t="shared" si="528"/>
        <v>500</v>
      </c>
      <c r="V1152" s="66">
        <f t="shared" si="529"/>
        <v>500</v>
      </c>
      <c r="W1152" s="66"/>
      <c r="X1152" s="62">
        <v>41314</v>
      </c>
      <c r="Y1152" s="62">
        <f t="shared" si="502"/>
        <v>4</v>
      </c>
      <c r="Z1152" s="59" t="s">
        <v>978</v>
      </c>
      <c r="AA1152" s="62">
        <v>1</v>
      </c>
      <c r="AB1152" s="62">
        <f t="shared" ca="1" si="503"/>
        <v>1</v>
      </c>
      <c r="AC1152" s="62">
        <f t="shared" ca="1" si="504"/>
        <v>1046</v>
      </c>
      <c r="AD1152" s="62">
        <f t="shared" ca="1" si="505"/>
        <v>6227</v>
      </c>
      <c r="AE1152" s="62">
        <f t="shared" ca="1" si="506"/>
        <v>97061</v>
      </c>
      <c r="AF1152" s="62">
        <f t="shared" ca="1" si="507"/>
        <v>114993</v>
      </c>
      <c r="AG1152" s="62">
        <f t="shared" ca="1" si="508"/>
        <v>500</v>
      </c>
      <c r="AH1152" s="62">
        <f t="shared" ca="1" si="509"/>
        <v>500</v>
      </c>
      <c r="AL1152" s="66"/>
      <c r="AO1152" s="138">
        <f t="shared" si="510"/>
        <v>41314</v>
      </c>
      <c r="AP1152" s="138" t="str">
        <f t="shared" si="511"/>
        <v>Kirchberg ob der Donau</v>
      </c>
      <c r="AQ1152" s="138">
        <f t="shared" ca="1" si="512"/>
        <v>6227</v>
      </c>
      <c r="AR1152" s="138">
        <f t="shared" ca="1" si="513"/>
        <v>97061</v>
      </c>
      <c r="AS1152" s="138">
        <f t="shared" ca="1" si="514"/>
        <v>114993</v>
      </c>
      <c r="AT1152" s="138">
        <f t="shared" ca="1" si="515"/>
        <v>500</v>
      </c>
      <c r="AU1152" s="138">
        <f t="shared" ca="1" si="515"/>
        <v>500</v>
      </c>
      <c r="AV1152" s="135"/>
      <c r="AW1152" s="131">
        <v>41314</v>
      </c>
      <c r="AX1152" s="66">
        <f t="shared" si="516"/>
        <v>4</v>
      </c>
      <c r="AY1152" s="132" t="s">
        <v>978</v>
      </c>
      <c r="AZ1152" s="107">
        <f t="shared" ca="1" si="517"/>
        <v>6227</v>
      </c>
      <c r="BA1152" s="107">
        <f t="shared" ca="1" si="518"/>
        <v>97061</v>
      </c>
      <c r="BB1152" s="107">
        <f t="shared" ca="1" si="519"/>
        <v>114993</v>
      </c>
      <c r="BC1152" s="107">
        <f t="shared" ca="1" si="520"/>
        <v>500</v>
      </c>
      <c r="BD1152" s="107">
        <f t="shared" ca="1" si="521"/>
        <v>500</v>
      </c>
    </row>
    <row r="1153" spans="1:56" x14ac:dyDescent="0.15">
      <c r="A1153" s="62">
        <v>41312</v>
      </c>
      <c r="B1153" s="62">
        <f t="shared" si="494"/>
        <v>4</v>
      </c>
      <c r="C1153" s="59" t="s">
        <v>980</v>
      </c>
      <c r="D1153" s="62">
        <v>1506</v>
      </c>
      <c r="E1153" s="86">
        <v>7175</v>
      </c>
      <c r="F1153" s="86">
        <v>132205</v>
      </c>
      <c r="G1153" s="86">
        <v>443017</v>
      </c>
      <c r="H1153" s="86">
        <v>500</v>
      </c>
      <c r="I1153" s="86">
        <v>500</v>
      </c>
      <c r="K1153" s="66">
        <v>41311</v>
      </c>
      <c r="L1153" s="66"/>
      <c r="M1153" s="66">
        <v>41311</v>
      </c>
      <c r="N1153" s="62">
        <f t="shared" si="495"/>
        <v>4</v>
      </c>
      <c r="O1153" s="66" t="s">
        <v>981</v>
      </c>
      <c r="P1153" s="66">
        <v>1</v>
      </c>
      <c r="Q1153" s="66">
        <f t="shared" si="524"/>
        <v>438</v>
      </c>
      <c r="R1153" s="66">
        <f t="shared" si="525"/>
        <v>3679</v>
      </c>
      <c r="S1153" s="66">
        <f t="shared" si="526"/>
        <v>19501</v>
      </c>
      <c r="T1153" s="66">
        <f t="shared" si="527"/>
        <v>17232</v>
      </c>
      <c r="U1153" s="66">
        <f t="shared" si="528"/>
        <v>500</v>
      </c>
      <c r="V1153" s="66">
        <f t="shared" si="529"/>
        <v>500</v>
      </c>
      <c r="W1153" s="66"/>
      <c r="X1153" s="62">
        <v>41315</v>
      </c>
      <c r="Y1153" s="62">
        <f t="shared" si="502"/>
        <v>4</v>
      </c>
      <c r="Z1153" s="59" t="s">
        <v>977</v>
      </c>
      <c r="AA1153" s="62">
        <v>1</v>
      </c>
      <c r="AB1153" s="62">
        <f t="shared" ca="1" si="503"/>
        <v>1</v>
      </c>
      <c r="AC1153" s="62">
        <f t="shared" ca="1" si="504"/>
        <v>1335</v>
      </c>
      <c r="AD1153" s="62">
        <f t="shared" ca="1" si="505"/>
        <v>9471</v>
      </c>
      <c r="AE1153" s="62">
        <f t="shared" ca="1" si="506"/>
        <v>95564</v>
      </c>
      <c r="AF1153" s="62">
        <f t="shared" ca="1" si="507"/>
        <v>103553</v>
      </c>
      <c r="AG1153" s="62">
        <f t="shared" ca="1" si="508"/>
        <v>500</v>
      </c>
      <c r="AH1153" s="62">
        <f t="shared" ca="1" si="509"/>
        <v>500</v>
      </c>
      <c r="AL1153" s="66"/>
      <c r="AO1153" s="138">
        <f t="shared" si="510"/>
        <v>41315</v>
      </c>
      <c r="AP1153" s="138" t="str">
        <f t="shared" si="511"/>
        <v>Klaffer am Hochficht</v>
      </c>
      <c r="AQ1153" s="138">
        <f t="shared" ca="1" si="512"/>
        <v>9471</v>
      </c>
      <c r="AR1153" s="138">
        <f t="shared" ca="1" si="513"/>
        <v>95564</v>
      </c>
      <c r="AS1153" s="138">
        <f t="shared" ca="1" si="514"/>
        <v>103553</v>
      </c>
      <c r="AT1153" s="138">
        <f t="shared" ca="1" si="515"/>
        <v>500</v>
      </c>
      <c r="AU1153" s="138">
        <f t="shared" ca="1" si="515"/>
        <v>500</v>
      </c>
      <c r="AV1153" s="135"/>
      <c r="AW1153" s="131">
        <v>41315</v>
      </c>
      <c r="AX1153" s="66">
        <f t="shared" si="516"/>
        <v>4</v>
      </c>
      <c r="AY1153" s="132" t="s">
        <v>977</v>
      </c>
      <c r="AZ1153" s="107">
        <f t="shared" ca="1" si="517"/>
        <v>9471</v>
      </c>
      <c r="BA1153" s="107">
        <f t="shared" ca="1" si="518"/>
        <v>95564</v>
      </c>
      <c r="BB1153" s="107">
        <f t="shared" ca="1" si="519"/>
        <v>103553</v>
      </c>
      <c r="BC1153" s="107">
        <f t="shared" ca="1" si="520"/>
        <v>500</v>
      </c>
      <c r="BD1153" s="107">
        <f t="shared" ca="1" si="521"/>
        <v>500</v>
      </c>
    </row>
    <row r="1154" spans="1:56" x14ac:dyDescent="0.15">
      <c r="A1154" s="62">
        <v>41313</v>
      </c>
      <c r="B1154" s="62">
        <f t="shared" si="494"/>
        <v>4</v>
      </c>
      <c r="C1154" s="59" t="s">
        <v>979</v>
      </c>
      <c r="D1154" s="62">
        <v>1537</v>
      </c>
      <c r="E1154" s="86">
        <v>5629</v>
      </c>
      <c r="F1154" s="86">
        <v>95251</v>
      </c>
      <c r="G1154" s="86">
        <v>56078</v>
      </c>
      <c r="H1154" s="86">
        <v>500</v>
      </c>
      <c r="I1154" s="86">
        <v>500</v>
      </c>
      <c r="K1154" s="66">
        <v>41312</v>
      </c>
      <c r="L1154" s="66"/>
      <c r="M1154" s="66">
        <v>41312</v>
      </c>
      <c r="N1154" s="62">
        <f t="shared" si="495"/>
        <v>4</v>
      </c>
      <c r="O1154" s="66" t="s">
        <v>980</v>
      </c>
      <c r="P1154" s="66">
        <v>1</v>
      </c>
      <c r="Q1154" s="66">
        <f t="shared" si="524"/>
        <v>1506</v>
      </c>
      <c r="R1154" s="66">
        <f t="shared" si="525"/>
        <v>7175</v>
      </c>
      <c r="S1154" s="66">
        <f t="shared" si="526"/>
        <v>132205</v>
      </c>
      <c r="T1154" s="66">
        <f t="shared" si="527"/>
        <v>443017</v>
      </c>
      <c r="U1154" s="66">
        <f t="shared" si="528"/>
        <v>500</v>
      </c>
      <c r="V1154" s="66">
        <f t="shared" si="529"/>
        <v>500</v>
      </c>
      <c r="W1154" s="66"/>
      <c r="X1154" s="62">
        <v>41316</v>
      </c>
      <c r="Y1154" s="62">
        <f t="shared" si="502"/>
        <v>4</v>
      </c>
      <c r="Z1154" s="59" t="s">
        <v>976</v>
      </c>
      <c r="AA1154" s="62">
        <v>1</v>
      </c>
      <c r="AB1154" s="62">
        <f t="shared" ca="1" si="503"/>
        <v>1</v>
      </c>
      <c r="AC1154" s="62">
        <f t="shared" ca="1" si="504"/>
        <v>1548</v>
      </c>
      <c r="AD1154" s="62">
        <f t="shared" ca="1" si="505"/>
        <v>5760</v>
      </c>
      <c r="AE1154" s="62">
        <f t="shared" ca="1" si="506"/>
        <v>97612</v>
      </c>
      <c r="AF1154" s="62">
        <f t="shared" ca="1" si="507"/>
        <v>81429</v>
      </c>
      <c r="AG1154" s="62">
        <f t="shared" ca="1" si="508"/>
        <v>500</v>
      </c>
      <c r="AH1154" s="62">
        <f t="shared" ca="1" si="509"/>
        <v>500</v>
      </c>
      <c r="AL1154" s="66"/>
      <c r="AO1154" s="138">
        <f t="shared" si="510"/>
        <v>41316</v>
      </c>
      <c r="AP1154" s="138" t="str">
        <f t="shared" si="511"/>
        <v>Kleinzell im Mühlkreis</v>
      </c>
      <c r="AQ1154" s="138">
        <f t="shared" ca="1" si="512"/>
        <v>5760</v>
      </c>
      <c r="AR1154" s="138">
        <f t="shared" ca="1" si="513"/>
        <v>97612</v>
      </c>
      <c r="AS1154" s="138">
        <f t="shared" ca="1" si="514"/>
        <v>81429</v>
      </c>
      <c r="AT1154" s="138">
        <f t="shared" ca="1" si="515"/>
        <v>500</v>
      </c>
      <c r="AU1154" s="138">
        <f t="shared" ca="1" si="515"/>
        <v>500</v>
      </c>
      <c r="AV1154" s="135"/>
      <c r="AW1154" s="131">
        <v>41316</v>
      </c>
      <c r="AX1154" s="66">
        <f t="shared" si="516"/>
        <v>4</v>
      </c>
      <c r="AY1154" s="132" t="s">
        <v>976</v>
      </c>
      <c r="AZ1154" s="107">
        <f t="shared" ca="1" si="517"/>
        <v>5760</v>
      </c>
      <c r="BA1154" s="107">
        <f t="shared" ca="1" si="518"/>
        <v>97612</v>
      </c>
      <c r="BB1154" s="107">
        <f t="shared" ca="1" si="519"/>
        <v>81429</v>
      </c>
      <c r="BC1154" s="107">
        <f t="shared" ca="1" si="520"/>
        <v>500</v>
      </c>
      <c r="BD1154" s="107">
        <f t="shared" ca="1" si="521"/>
        <v>500</v>
      </c>
    </row>
    <row r="1155" spans="1:56" x14ac:dyDescent="0.15">
      <c r="A1155" s="62">
        <v>41314</v>
      </c>
      <c r="B1155" s="62">
        <f t="shared" si="494"/>
        <v>4</v>
      </c>
      <c r="C1155" s="59" t="s">
        <v>978</v>
      </c>
      <c r="D1155" s="62">
        <v>1046</v>
      </c>
      <c r="E1155" s="86">
        <v>6227</v>
      </c>
      <c r="F1155" s="86">
        <v>97061</v>
      </c>
      <c r="G1155" s="86">
        <v>114993</v>
      </c>
      <c r="H1155" s="86">
        <v>500</v>
      </c>
      <c r="I1155" s="86">
        <v>500</v>
      </c>
      <c r="K1155" s="66">
        <v>41313</v>
      </c>
      <c r="L1155" s="66"/>
      <c r="M1155" s="66">
        <v>41313</v>
      </c>
      <c r="N1155" s="62">
        <f t="shared" si="495"/>
        <v>4</v>
      </c>
      <c r="O1155" s="66" t="s">
        <v>979</v>
      </c>
      <c r="P1155" s="66">
        <v>1</v>
      </c>
      <c r="Q1155" s="66">
        <f t="shared" si="524"/>
        <v>1537</v>
      </c>
      <c r="R1155" s="66">
        <f t="shared" si="525"/>
        <v>5629</v>
      </c>
      <c r="S1155" s="66">
        <f t="shared" si="526"/>
        <v>95251</v>
      </c>
      <c r="T1155" s="66">
        <f t="shared" si="527"/>
        <v>56078</v>
      </c>
      <c r="U1155" s="66">
        <f t="shared" si="528"/>
        <v>500</v>
      </c>
      <c r="V1155" s="66">
        <f t="shared" si="529"/>
        <v>500</v>
      </c>
      <c r="W1155" s="66"/>
      <c r="X1155" s="62">
        <v>41317</v>
      </c>
      <c r="Y1155" s="62">
        <f t="shared" si="502"/>
        <v>4</v>
      </c>
      <c r="Z1155" s="59" t="s">
        <v>975</v>
      </c>
      <c r="AA1155" s="62">
        <v>1</v>
      </c>
      <c r="AB1155" s="62">
        <f t="shared" ca="1" si="503"/>
        <v>1</v>
      </c>
      <c r="AC1155" s="62">
        <f t="shared" ca="1" si="504"/>
        <v>1514</v>
      </c>
      <c r="AD1155" s="62">
        <f t="shared" ca="1" si="505"/>
        <v>4982</v>
      </c>
      <c r="AE1155" s="62">
        <f t="shared" ca="1" si="506"/>
        <v>91698</v>
      </c>
      <c r="AF1155" s="62">
        <f t="shared" ca="1" si="507"/>
        <v>193657</v>
      </c>
      <c r="AG1155" s="62">
        <f t="shared" ca="1" si="508"/>
        <v>500</v>
      </c>
      <c r="AH1155" s="62">
        <f t="shared" ca="1" si="509"/>
        <v>500</v>
      </c>
      <c r="AL1155" s="66"/>
      <c r="AO1155" s="138">
        <f t="shared" si="510"/>
        <v>41317</v>
      </c>
      <c r="AP1155" s="138" t="str">
        <f t="shared" si="511"/>
        <v>Kollerschlag</v>
      </c>
      <c r="AQ1155" s="138">
        <f t="shared" ca="1" si="512"/>
        <v>4982</v>
      </c>
      <c r="AR1155" s="138">
        <f t="shared" ca="1" si="513"/>
        <v>91698</v>
      </c>
      <c r="AS1155" s="138">
        <f t="shared" ca="1" si="514"/>
        <v>193657</v>
      </c>
      <c r="AT1155" s="138">
        <f t="shared" ca="1" si="515"/>
        <v>500</v>
      </c>
      <c r="AU1155" s="138">
        <f t="shared" ca="1" si="515"/>
        <v>500</v>
      </c>
      <c r="AV1155" s="135"/>
      <c r="AW1155" s="131">
        <v>41317</v>
      </c>
      <c r="AX1155" s="66">
        <f t="shared" si="516"/>
        <v>4</v>
      </c>
      <c r="AY1155" s="132" t="s">
        <v>975</v>
      </c>
      <c r="AZ1155" s="107">
        <f t="shared" ca="1" si="517"/>
        <v>4982</v>
      </c>
      <c r="BA1155" s="107">
        <f t="shared" ca="1" si="518"/>
        <v>91698</v>
      </c>
      <c r="BB1155" s="107">
        <f t="shared" ca="1" si="519"/>
        <v>193657</v>
      </c>
      <c r="BC1155" s="107">
        <f t="shared" ca="1" si="520"/>
        <v>500</v>
      </c>
      <c r="BD1155" s="107">
        <f t="shared" ca="1" si="521"/>
        <v>500</v>
      </c>
    </row>
    <row r="1156" spans="1:56" x14ac:dyDescent="0.15">
      <c r="A1156" s="62">
        <v>41315</v>
      </c>
      <c r="B1156" s="62">
        <f t="shared" si="494"/>
        <v>4</v>
      </c>
      <c r="C1156" s="59" t="s">
        <v>977</v>
      </c>
      <c r="D1156" s="62">
        <v>1335</v>
      </c>
      <c r="E1156" s="86">
        <v>9471</v>
      </c>
      <c r="F1156" s="86">
        <v>95564</v>
      </c>
      <c r="G1156" s="86">
        <v>103553</v>
      </c>
      <c r="H1156" s="86">
        <v>500</v>
      </c>
      <c r="I1156" s="86">
        <v>500</v>
      </c>
      <c r="K1156" s="66">
        <v>41314</v>
      </c>
      <c r="L1156" s="66"/>
      <c r="M1156" s="66">
        <v>41314</v>
      </c>
      <c r="N1156" s="62">
        <f t="shared" si="495"/>
        <v>4</v>
      </c>
      <c r="O1156" s="66" t="s">
        <v>978</v>
      </c>
      <c r="P1156" s="66">
        <v>1</v>
      </c>
      <c r="Q1156" s="66">
        <f t="shared" si="524"/>
        <v>1046</v>
      </c>
      <c r="R1156" s="66">
        <f t="shared" si="525"/>
        <v>6227</v>
      </c>
      <c r="S1156" s="66">
        <f t="shared" si="526"/>
        <v>97061</v>
      </c>
      <c r="T1156" s="66">
        <f t="shared" si="527"/>
        <v>114993</v>
      </c>
      <c r="U1156" s="66">
        <f t="shared" si="528"/>
        <v>500</v>
      </c>
      <c r="V1156" s="66">
        <f t="shared" si="529"/>
        <v>500</v>
      </c>
      <c r="W1156" s="66"/>
      <c r="X1156" s="62">
        <v>41318</v>
      </c>
      <c r="Y1156" s="62">
        <f t="shared" si="502"/>
        <v>4</v>
      </c>
      <c r="Z1156" s="59" t="s">
        <v>974</v>
      </c>
      <c r="AA1156" s="62">
        <v>1</v>
      </c>
      <c r="AB1156" s="62">
        <f t="shared" ca="1" si="503"/>
        <v>1</v>
      </c>
      <c r="AC1156" s="62">
        <f t="shared" ca="1" si="504"/>
        <v>1521</v>
      </c>
      <c r="AD1156" s="62">
        <f t="shared" ca="1" si="505"/>
        <v>2245</v>
      </c>
      <c r="AE1156" s="62">
        <f t="shared" ca="1" si="506"/>
        <v>127084</v>
      </c>
      <c r="AF1156" s="62">
        <f t="shared" ca="1" si="507"/>
        <v>365699</v>
      </c>
      <c r="AG1156" s="62">
        <f t="shared" ca="1" si="508"/>
        <v>500</v>
      </c>
      <c r="AH1156" s="62">
        <f t="shared" ca="1" si="509"/>
        <v>500</v>
      </c>
      <c r="AL1156" s="66"/>
      <c r="AO1156" s="138">
        <f t="shared" si="510"/>
        <v>41318</v>
      </c>
      <c r="AP1156" s="138" t="str">
        <f t="shared" si="511"/>
        <v>Lembach im Mühlkreis</v>
      </c>
      <c r="AQ1156" s="138">
        <f t="shared" ca="1" si="512"/>
        <v>2245</v>
      </c>
      <c r="AR1156" s="138">
        <f t="shared" ca="1" si="513"/>
        <v>127084</v>
      </c>
      <c r="AS1156" s="138">
        <f t="shared" ca="1" si="514"/>
        <v>365699</v>
      </c>
      <c r="AT1156" s="138">
        <f t="shared" ca="1" si="515"/>
        <v>500</v>
      </c>
      <c r="AU1156" s="138">
        <f t="shared" ca="1" si="515"/>
        <v>500</v>
      </c>
      <c r="AV1156" s="135"/>
      <c r="AW1156" s="131">
        <v>41318</v>
      </c>
      <c r="AX1156" s="66">
        <f t="shared" si="516"/>
        <v>4</v>
      </c>
      <c r="AY1156" s="132" t="s">
        <v>974</v>
      </c>
      <c r="AZ1156" s="107">
        <f t="shared" ca="1" si="517"/>
        <v>2245</v>
      </c>
      <c r="BA1156" s="107">
        <f t="shared" ca="1" si="518"/>
        <v>127084</v>
      </c>
      <c r="BB1156" s="107">
        <f t="shared" ca="1" si="519"/>
        <v>365699</v>
      </c>
      <c r="BC1156" s="107">
        <f t="shared" ca="1" si="520"/>
        <v>500</v>
      </c>
      <c r="BD1156" s="107">
        <f t="shared" ca="1" si="521"/>
        <v>500</v>
      </c>
    </row>
    <row r="1157" spans="1:56" x14ac:dyDescent="0.15">
      <c r="A1157" s="62">
        <v>41316</v>
      </c>
      <c r="B1157" s="62">
        <f t="shared" si="494"/>
        <v>4</v>
      </c>
      <c r="C1157" s="59" t="s">
        <v>976</v>
      </c>
      <c r="D1157" s="62">
        <v>1548</v>
      </c>
      <c r="E1157" s="86">
        <v>5760</v>
      </c>
      <c r="F1157" s="86">
        <v>97612</v>
      </c>
      <c r="G1157" s="86">
        <v>81429</v>
      </c>
      <c r="H1157" s="86">
        <v>500</v>
      </c>
      <c r="I1157" s="86">
        <v>500</v>
      </c>
      <c r="K1157" s="66">
        <v>41315</v>
      </c>
      <c r="L1157" s="66"/>
      <c r="M1157" s="66">
        <v>41315</v>
      </c>
      <c r="N1157" s="62">
        <f t="shared" si="495"/>
        <v>4</v>
      </c>
      <c r="O1157" s="66" t="s">
        <v>977</v>
      </c>
      <c r="P1157" s="66">
        <v>1</v>
      </c>
      <c r="Q1157" s="66">
        <f t="shared" si="524"/>
        <v>1335</v>
      </c>
      <c r="R1157" s="66">
        <f t="shared" si="525"/>
        <v>9471</v>
      </c>
      <c r="S1157" s="66">
        <f t="shared" si="526"/>
        <v>95564</v>
      </c>
      <c r="T1157" s="66">
        <f t="shared" si="527"/>
        <v>103553</v>
      </c>
      <c r="U1157" s="66">
        <f t="shared" si="528"/>
        <v>500</v>
      </c>
      <c r="V1157" s="66">
        <f t="shared" si="529"/>
        <v>500</v>
      </c>
      <c r="W1157" s="66"/>
      <c r="X1157" s="62">
        <v>41319</v>
      </c>
      <c r="Y1157" s="62">
        <f t="shared" si="502"/>
        <v>4</v>
      </c>
      <c r="Z1157" s="59" t="s">
        <v>973</v>
      </c>
      <c r="AA1157" s="62">
        <v>1</v>
      </c>
      <c r="AB1157" s="62">
        <f t="shared" ca="1" si="503"/>
        <v>1</v>
      </c>
      <c r="AC1157" s="62">
        <f t="shared" ca="1" si="504"/>
        <v>515</v>
      </c>
      <c r="AD1157" s="62">
        <f t="shared" ca="1" si="505"/>
        <v>3368</v>
      </c>
      <c r="AE1157" s="62">
        <f t="shared" ca="1" si="506"/>
        <v>30588</v>
      </c>
      <c r="AF1157" s="62">
        <f t="shared" ca="1" si="507"/>
        <v>9907</v>
      </c>
      <c r="AG1157" s="62">
        <f t="shared" ca="1" si="508"/>
        <v>500</v>
      </c>
      <c r="AH1157" s="62">
        <f t="shared" ca="1" si="509"/>
        <v>500</v>
      </c>
      <c r="AL1157" s="66"/>
      <c r="AO1157" s="138">
        <f t="shared" si="510"/>
        <v>41319</v>
      </c>
      <c r="AP1157" s="138" t="str">
        <f t="shared" si="511"/>
        <v>Lichtenau im Mühlkreis</v>
      </c>
      <c r="AQ1157" s="138">
        <f t="shared" ca="1" si="512"/>
        <v>3368</v>
      </c>
      <c r="AR1157" s="138">
        <f t="shared" ca="1" si="513"/>
        <v>30588</v>
      </c>
      <c r="AS1157" s="138">
        <f t="shared" ca="1" si="514"/>
        <v>9907</v>
      </c>
      <c r="AT1157" s="138">
        <f t="shared" ca="1" si="515"/>
        <v>500</v>
      </c>
      <c r="AU1157" s="138">
        <f t="shared" ca="1" si="515"/>
        <v>500</v>
      </c>
      <c r="AV1157" s="135"/>
      <c r="AW1157" s="131">
        <v>41319</v>
      </c>
      <c r="AX1157" s="66">
        <f t="shared" si="516"/>
        <v>4</v>
      </c>
      <c r="AY1157" s="132" t="s">
        <v>973</v>
      </c>
      <c r="AZ1157" s="107">
        <f t="shared" ca="1" si="517"/>
        <v>3368</v>
      </c>
      <c r="BA1157" s="107">
        <f t="shared" ca="1" si="518"/>
        <v>30588</v>
      </c>
      <c r="BB1157" s="107">
        <f t="shared" ca="1" si="519"/>
        <v>9907</v>
      </c>
      <c r="BC1157" s="107">
        <f t="shared" ca="1" si="520"/>
        <v>500</v>
      </c>
      <c r="BD1157" s="107">
        <f t="shared" ca="1" si="521"/>
        <v>500</v>
      </c>
    </row>
    <row r="1158" spans="1:56" x14ac:dyDescent="0.15">
      <c r="A1158" s="62">
        <v>41317</v>
      </c>
      <c r="B1158" s="62">
        <f t="shared" si="494"/>
        <v>4</v>
      </c>
      <c r="C1158" s="59" t="s">
        <v>975</v>
      </c>
      <c r="D1158" s="62">
        <v>1514</v>
      </c>
      <c r="E1158" s="86">
        <v>4982</v>
      </c>
      <c r="F1158" s="86">
        <v>91698</v>
      </c>
      <c r="G1158" s="86">
        <v>193657</v>
      </c>
      <c r="H1158" s="86">
        <v>500</v>
      </c>
      <c r="I1158" s="86">
        <v>500</v>
      </c>
      <c r="K1158" s="66">
        <v>41316</v>
      </c>
      <c r="L1158" s="66"/>
      <c r="M1158" s="66">
        <v>41316</v>
      </c>
      <c r="N1158" s="62">
        <f t="shared" si="495"/>
        <v>4</v>
      </c>
      <c r="O1158" s="66" t="s">
        <v>976</v>
      </c>
      <c r="P1158" s="66">
        <v>1</v>
      </c>
      <c r="Q1158" s="66">
        <f t="shared" si="524"/>
        <v>1548</v>
      </c>
      <c r="R1158" s="66">
        <f t="shared" si="525"/>
        <v>5760</v>
      </c>
      <c r="S1158" s="66">
        <f t="shared" si="526"/>
        <v>97612</v>
      </c>
      <c r="T1158" s="66">
        <f t="shared" si="527"/>
        <v>81429</v>
      </c>
      <c r="U1158" s="66">
        <f t="shared" si="528"/>
        <v>500</v>
      </c>
      <c r="V1158" s="66">
        <f t="shared" si="529"/>
        <v>500</v>
      </c>
      <c r="W1158" s="66"/>
      <c r="X1158" s="62">
        <v>41320</v>
      </c>
      <c r="Y1158" s="62">
        <f t="shared" si="502"/>
        <v>4</v>
      </c>
      <c r="Z1158" s="59" t="s">
        <v>972</v>
      </c>
      <c r="AA1158" s="62">
        <v>1</v>
      </c>
      <c r="AB1158" s="62">
        <f t="shared" ca="1" si="503"/>
        <v>1</v>
      </c>
      <c r="AC1158" s="62">
        <f t="shared" ca="1" si="504"/>
        <v>643</v>
      </c>
      <c r="AD1158" s="62">
        <f t="shared" ca="1" si="505"/>
        <v>2763</v>
      </c>
      <c r="AE1158" s="62">
        <f t="shared" ca="1" si="506"/>
        <v>44414</v>
      </c>
      <c r="AF1158" s="62">
        <f t="shared" ca="1" si="507"/>
        <v>151452</v>
      </c>
      <c r="AG1158" s="62">
        <f t="shared" ca="1" si="508"/>
        <v>500</v>
      </c>
      <c r="AH1158" s="62">
        <f t="shared" ca="1" si="509"/>
        <v>500</v>
      </c>
      <c r="AL1158" s="66"/>
      <c r="AO1158" s="138">
        <f t="shared" si="510"/>
        <v>41320</v>
      </c>
      <c r="AP1158" s="138" t="str">
        <f t="shared" si="511"/>
        <v>Nebelberg</v>
      </c>
      <c r="AQ1158" s="138">
        <f t="shared" ca="1" si="512"/>
        <v>2763</v>
      </c>
      <c r="AR1158" s="138">
        <f t="shared" ca="1" si="513"/>
        <v>44414</v>
      </c>
      <c r="AS1158" s="138">
        <f t="shared" ca="1" si="514"/>
        <v>151452</v>
      </c>
      <c r="AT1158" s="138">
        <f t="shared" ca="1" si="515"/>
        <v>500</v>
      </c>
      <c r="AU1158" s="138">
        <f t="shared" ca="1" si="515"/>
        <v>500</v>
      </c>
      <c r="AV1158" s="135"/>
      <c r="AW1158" s="131">
        <v>41320</v>
      </c>
      <c r="AX1158" s="66">
        <f t="shared" si="516"/>
        <v>4</v>
      </c>
      <c r="AY1158" s="132" t="s">
        <v>972</v>
      </c>
      <c r="AZ1158" s="107">
        <f t="shared" ca="1" si="517"/>
        <v>2763</v>
      </c>
      <c r="BA1158" s="107">
        <f t="shared" ca="1" si="518"/>
        <v>44414</v>
      </c>
      <c r="BB1158" s="107">
        <f t="shared" ca="1" si="519"/>
        <v>151452</v>
      </c>
      <c r="BC1158" s="107">
        <f t="shared" ca="1" si="520"/>
        <v>500</v>
      </c>
      <c r="BD1158" s="107">
        <f t="shared" ca="1" si="521"/>
        <v>500</v>
      </c>
    </row>
    <row r="1159" spans="1:56" x14ac:dyDescent="0.15">
      <c r="A1159" s="62">
        <v>41318</v>
      </c>
      <c r="B1159" s="62">
        <f t="shared" si="494"/>
        <v>4</v>
      </c>
      <c r="C1159" s="59" t="s">
        <v>974</v>
      </c>
      <c r="D1159" s="62">
        <v>1521</v>
      </c>
      <c r="E1159" s="86">
        <v>2245</v>
      </c>
      <c r="F1159" s="86">
        <v>127084</v>
      </c>
      <c r="G1159" s="86">
        <v>365699</v>
      </c>
      <c r="H1159" s="86">
        <v>500</v>
      </c>
      <c r="I1159" s="86">
        <v>500</v>
      </c>
      <c r="K1159" s="66">
        <v>41317</v>
      </c>
      <c r="L1159" s="66"/>
      <c r="M1159" s="66">
        <v>41317</v>
      </c>
      <c r="N1159" s="62">
        <f t="shared" si="495"/>
        <v>4</v>
      </c>
      <c r="O1159" s="66" t="s">
        <v>975</v>
      </c>
      <c r="P1159" s="66">
        <v>1</v>
      </c>
      <c r="Q1159" s="66">
        <f t="shared" si="524"/>
        <v>1514</v>
      </c>
      <c r="R1159" s="66">
        <f t="shared" si="525"/>
        <v>4982</v>
      </c>
      <c r="S1159" s="66">
        <f t="shared" si="526"/>
        <v>91698</v>
      </c>
      <c r="T1159" s="66">
        <f t="shared" si="527"/>
        <v>193657</v>
      </c>
      <c r="U1159" s="66">
        <f t="shared" si="528"/>
        <v>500</v>
      </c>
      <c r="V1159" s="66">
        <f t="shared" si="529"/>
        <v>500</v>
      </c>
      <c r="W1159" s="66"/>
      <c r="X1159" s="62">
        <v>41321</v>
      </c>
      <c r="Y1159" s="62">
        <f t="shared" si="502"/>
        <v>4</v>
      </c>
      <c r="Z1159" s="59" t="s">
        <v>971</v>
      </c>
      <c r="AA1159" s="62">
        <v>1</v>
      </c>
      <c r="AB1159" s="62">
        <f t="shared" ca="1" si="503"/>
        <v>1</v>
      </c>
      <c r="AC1159" s="62">
        <f t="shared" ca="1" si="504"/>
        <v>1289</v>
      </c>
      <c r="AD1159" s="62">
        <f t="shared" ca="1" si="505"/>
        <v>4060</v>
      </c>
      <c r="AE1159" s="62">
        <f t="shared" ca="1" si="506"/>
        <v>132571</v>
      </c>
      <c r="AF1159" s="62">
        <f t="shared" ca="1" si="507"/>
        <v>707236</v>
      </c>
      <c r="AG1159" s="62">
        <f t="shared" ca="1" si="508"/>
        <v>500</v>
      </c>
      <c r="AH1159" s="62">
        <f t="shared" ca="1" si="509"/>
        <v>500</v>
      </c>
      <c r="AL1159" s="66"/>
      <c r="AO1159" s="138">
        <f t="shared" si="510"/>
        <v>41321</v>
      </c>
      <c r="AP1159" s="138" t="str">
        <f t="shared" si="511"/>
        <v>Neufelden</v>
      </c>
      <c r="AQ1159" s="138">
        <f t="shared" ca="1" si="512"/>
        <v>4060</v>
      </c>
      <c r="AR1159" s="138">
        <f t="shared" ca="1" si="513"/>
        <v>132571</v>
      </c>
      <c r="AS1159" s="138">
        <f t="shared" ca="1" si="514"/>
        <v>707236</v>
      </c>
      <c r="AT1159" s="138">
        <f t="shared" ca="1" si="515"/>
        <v>500</v>
      </c>
      <c r="AU1159" s="138">
        <f t="shared" ca="1" si="515"/>
        <v>500</v>
      </c>
      <c r="AV1159" s="135"/>
      <c r="AW1159" s="131">
        <v>41321</v>
      </c>
      <c r="AX1159" s="66">
        <f t="shared" si="516"/>
        <v>4</v>
      </c>
      <c r="AY1159" s="132" t="s">
        <v>971</v>
      </c>
      <c r="AZ1159" s="107">
        <f t="shared" ca="1" si="517"/>
        <v>4060</v>
      </c>
      <c r="BA1159" s="107">
        <f t="shared" ca="1" si="518"/>
        <v>132571</v>
      </c>
      <c r="BB1159" s="107">
        <f t="shared" ca="1" si="519"/>
        <v>707236</v>
      </c>
      <c r="BC1159" s="107">
        <f t="shared" ca="1" si="520"/>
        <v>500</v>
      </c>
      <c r="BD1159" s="107">
        <f t="shared" ca="1" si="521"/>
        <v>500</v>
      </c>
    </row>
    <row r="1160" spans="1:56" x14ac:dyDescent="0.15">
      <c r="A1160" s="62">
        <v>41319</v>
      </c>
      <c r="B1160" s="62">
        <f t="shared" si="494"/>
        <v>4</v>
      </c>
      <c r="C1160" s="59" t="s">
        <v>973</v>
      </c>
      <c r="D1160" s="62">
        <v>515</v>
      </c>
      <c r="E1160" s="86">
        <v>3368</v>
      </c>
      <c r="F1160" s="86">
        <v>30588</v>
      </c>
      <c r="G1160" s="86">
        <v>9907</v>
      </c>
      <c r="H1160" s="86">
        <v>500</v>
      </c>
      <c r="I1160" s="86">
        <v>500</v>
      </c>
      <c r="K1160" s="66">
        <v>41318</v>
      </c>
      <c r="L1160" s="66"/>
      <c r="M1160" s="66">
        <v>41318</v>
      </c>
      <c r="N1160" s="62">
        <f t="shared" si="495"/>
        <v>4</v>
      </c>
      <c r="O1160" s="66" t="s">
        <v>974</v>
      </c>
      <c r="P1160" s="66">
        <v>1</v>
      </c>
      <c r="Q1160" s="66">
        <f t="shared" si="524"/>
        <v>1521</v>
      </c>
      <c r="R1160" s="66">
        <f t="shared" si="525"/>
        <v>2245</v>
      </c>
      <c r="S1160" s="66">
        <f t="shared" si="526"/>
        <v>127084</v>
      </c>
      <c r="T1160" s="66">
        <f t="shared" si="527"/>
        <v>365699</v>
      </c>
      <c r="U1160" s="66">
        <f t="shared" si="528"/>
        <v>500</v>
      </c>
      <c r="V1160" s="66">
        <f t="shared" si="529"/>
        <v>500</v>
      </c>
      <c r="W1160" s="66"/>
      <c r="X1160" s="62">
        <v>41322</v>
      </c>
      <c r="Y1160" s="62">
        <f t="shared" si="502"/>
        <v>4</v>
      </c>
      <c r="Z1160" s="59" t="s">
        <v>970</v>
      </c>
      <c r="AA1160" s="62">
        <v>1</v>
      </c>
      <c r="AB1160" s="62">
        <f t="shared" ca="1" si="503"/>
        <v>1</v>
      </c>
      <c r="AC1160" s="62">
        <f t="shared" ca="1" si="504"/>
        <v>986</v>
      </c>
      <c r="AD1160" s="62">
        <f t="shared" ca="1" si="505"/>
        <v>7056</v>
      </c>
      <c r="AE1160" s="62">
        <f t="shared" ca="1" si="506"/>
        <v>58243</v>
      </c>
      <c r="AF1160" s="62">
        <f t="shared" ca="1" si="507"/>
        <v>69178</v>
      </c>
      <c r="AG1160" s="62">
        <f t="shared" ca="1" si="508"/>
        <v>500</v>
      </c>
      <c r="AH1160" s="62">
        <f t="shared" ca="1" si="509"/>
        <v>500</v>
      </c>
      <c r="AL1160" s="66"/>
      <c r="AO1160" s="138">
        <f t="shared" si="510"/>
        <v>41322</v>
      </c>
      <c r="AP1160" s="138" t="str">
        <f t="shared" si="511"/>
        <v>Niederkappel</v>
      </c>
      <c r="AQ1160" s="138">
        <f t="shared" ca="1" si="512"/>
        <v>7056</v>
      </c>
      <c r="AR1160" s="138">
        <f t="shared" ca="1" si="513"/>
        <v>58243</v>
      </c>
      <c r="AS1160" s="138">
        <f t="shared" ca="1" si="514"/>
        <v>69178</v>
      </c>
      <c r="AT1160" s="138">
        <f t="shared" ca="1" si="515"/>
        <v>500</v>
      </c>
      <c r="AU1160" s="138">
        <f t="shared" ca="1" si="515"/>
        <v>500</v>
      </c>
      <c r="AV1160" s="135"/>
      <c r="AW1160" s="131">
        <v>41322</v>
      </c>
      <c r="AX1160" s="66">
        <f t="shared" si="516"/>
        <v>4</v>
      </c>
      <c r="AY1160" s="132" t="s">
        <v>970</v>
      </c>
      <c r="AZ1160" s="107">
        <f t="shared" ca="1" si="517"/>
        <v>7056</v>
      </c>
      <c r="BA1160" s="107">
        <f t="shared" ca="1" si="518"/>
        <v>58243</v>
      </c>
      <c r="BB1160" s="107">
        <f t="shared" ca="1" si="519"/>
        <v>69178</v>
      </c>
      <c r="BC1160" s="107">
        <f t="shared" ca="1" si="520"/>
        <v>500</v>
      </c>
      <c r="BD1160" s="107">
        <f t="shared" ca="1" si="521"/>
        <v>500</v>
      </c>
    </row>
    <row r="1161" spans="1:56" x14ac:dyDescent="0.15">
      <c r="A1161" s="62">
        <v>41320</v>
      </c>
      <c r="B1161" s="62">
        <f t="shared" si="494"/>
        <v>4</v>
      </c>
      <c r="C1161" s="59" t="s">
        <v>972</v>
      </c>
      <c r="D1161" s="62">
        <v>643</v>
      </c>
      <c r="E1161" s="86">
        <v>2763</v>
      </c>
      <c r="F1161" s="86">
        <v>44414</v>
      </c>
      <c r="G1161" s="86">
        <v>151452</v>
      </c>
      <c r="H1161" s="86">
        <v>500</v>
      </c>
      <c r="I1161" s="86">
        <v>500</v>
      </c>
      <c r="K1161" s="66">
        <v>41319</v>
      </c>
      <c r="L1161" s="66"/>
      <c r="M1161" s="66">
        <v>41319</v>
      </c>
      <c r="N1161" s="62">
        <f t="shared" si="495"/>
        <v>4</v>
      </c>
      <c r="O1161" s="66" t="s">
        <v>973</v>
      </c>
      <c r="P1161" s="66">
        <v>1</v>
      </c>
      <c r="Q1161" s="66">
        <f t="shared" si="524"/>
        <v>515</v>
      </c>
      <c r="R1161" s="66">
        <f t="shared" si="525"/>
        <v>3368</v>
      </c>
      <c r="S1161" s="66">
        <f t="shared" si="526"/>
        <v>30588</v>
      </c>
      <c r="T1161" s="66">
        <f t="shared" si="527"/>
        <v>9907</v>
      </c>
      <c r="U1161" s="66">
        <f t="shared" si="528"/>
        <v>500</v>
      </c>
      <c r="V1161" s="66">
        <f t="shared" si="529"/>
        <v>500</v>
      </c>
      <c r="W1161" s="66"/>
      <c r="X1161" s="62">
        <v>41323</v>
      </c>
      <c r="Y1161" s="62">
        <f t="shared" si="502"/>
        <v>4</v>
      </c>
      <c r="Z1161" s="59" t="s">
        <v>969</v>
      </c>
      <c r="AA1161" s="62">
        <v>1</v>
      </c>
      <c r="AB1161" s="62">
        <f t="shared" ca="1" si="503"/>
        <v>1</v>
      </c>
      <c r="AC1161" s="62">
        <f t="shared" ca="1" si="504"/>
        <v>1789</v>
      </c>
      <c r="AD1161" s="62">
        <f t="shared" ca="1" si="505"/>
        <v>10946</v>
      </c>
      <c r="AE1161" s="62">
        <f t="shared" ca="1" si="506"/>
        <v>96473</v>
      </c>
      <c r="AF1161" s="62">
        <f t="shared" ca="1" si="507"/>
        <v>387108</v>
      </c>
      <c r="AG1161" s="62">
        <f t="shared" ca="1" si="508"/>
        <v>500</v>
      </c>
      <c r="AH1161" s="62">
        <f t="shared" ca="1" si="509"/>
        <v>500</v>
      </c>
      <c r="AL1161" s="66"/>
      <c r="AO1161" s="138">
        <f t="shared" si="510"/>
        <v>41323</v>
      </c>
      <c r="AP1161" s="138" t="str">
        <f t="shared" si="511"/>
        <v>Niederwaldkirchen</v>
      </c>
      <c r="AQ1161" s="138">
        <f t="shared" ca="1" si="512"/>
        <v>10946</v>
      </c>
      <c r="AR1161" s="138">
        <f t="shared" ca="1" si="513"/>
        <v>96473</v>
      </c>
      <c r="AS1161" s="138">
        <f t="shared" ca="1" si="514"/>
        <v>387108</v>
      </c>
      <c r="AT1161" s="138">
        <f t="shared" ca="1" si="515"/>
        <v>500</v>
      </c>
      <c r="AU1161" s="138">
        <f t="shared" ca="1" si="515"/>
        <v>500</v>
      </c>
      <c r="AV1161" s="135"/>
      <c r="AW1161" s="131">
        <v>41323</v>
      </c>
      <c r="AX1161" s="66">
        <f t="shared" si="516"/>
        <v>4</v>
      </c>
      <c r="AY1161" s="132" t="s">
        <v>969</v>
      </c>
      <c r="AZ1161" s="107">
        <f t="shared" ca="1" si="517"/>
        <v>10946</v>
      </c>
      <c r="BA1161" s="107">
        <f t="shared" ca="1" si="518"/>
        <v>96473</v>
      </c>
      <c r="BB1161" s="107">
        <f t="shared" ca="1" si="519"/>
        <v>387108</v>
      </c>
      <c r="BC1161" s="107">
        <f t="shared" ca="1" si="520"/>
        <v>500</v>
      </c>
      <c r="BD1161" s="107">
        <f t="shared" ca="1" si="521"/>
        <v>500</v>
      </c>
    </row>
    <row r="1162" spans="1:56" x14ac:dyDescent="0.15">
      <c r="A1162" s="62">
        <v>41321</v>
      </c>
      <c r="B1162" s="62">
        <f t="shared" si="494"/>
        <v>4</v>
      </c>
      <c r="C1162" s="59" t="s">
        <v>971</v>
      </c>
      <c r="D1162" s="62">
        <v>1289</v>
      </c>
      <c r="E1162" s="86">
        <v>4060</v>
      </c>
      <c r="F1162" s="86">
        <v>132571</v>
      </c>
      <c r="G1162" s="86">
        <v>707236</v>
      </c>
      <c r="H1162" s="86">
        <v>500</v>
      </c>
      <c r="I1162" s="86">
        <v>500</v>
      </c>
      <c r="K1162" s="66">
        <v>41320</v>
      </c>
      <c r="L1162" s="66"/>
      <c r="M1162" s="66">
        <v>41320</v>
      </c>
      <c r="N1162" s="62">
        <f t="shared" si="495"/>
        <v>4</v>
      </c>
      <c r="O1162" s="66" t="s">
        <v>972</v>
      </c>
      <c r="P1162" s="66">
        <v>1</v>
      </c>
      <c r="Q1162" s="66">
        <f t="shared" si="524"/>
        <v>643</v>
      </c>
      <c r="R1162" s="66">
        <f t="shared" si="525"/>
        <v>2763</v>
      </c>
      <c r="S1162" s="66">
        <f t="shared" si="526"/>
        <v>44414</v>
      </c>
      <c r="T1162" s="66">
        <f t="shared" si="527"/>
        <v>151452</v>
      </c>
      <c r="U1162" s="66">
        <f t="shared" si="528"/>
        <v>500</v>
      </c>
      <c r="V1162" s="66">
        <f t="shared" si="529"/>
        <v>500</v>
      </c>
      <c r="W1162" s="66"/>
      <c r="X1162" s="62">
        <v>41324</v>
      </c>
      <c r="Y1162" s="62">
        <f t="shared" si="502"/>
        <v>4</v>
      </c>
      <c r="Z1162" s="59" t="s">
        <v>968</v>
      </c>
      <c r="AA1162" s="62">
        <v>1</v>
      </c>
      <c r="AB1162" s="62">
        <f t="shared" ca="1" si="503"/>
        <v>1</v>
      </c>
      <c r="AC1162" s="62">
        <f t="shared" ca="1" si="504"/>
        <v>741</v>
      </c>
      <c r="AD1162" s="62">
        <f t="shared" ca="1" si="505"/>
        <v>4564</v>
      </c>
      <c r="AE1162" s="62">
        <f t="shared" ca="1" si="506"/>
        <v>41352</v>
      </c>
      <c r="AF1162" s="62">
        <f t="shared" ca="1" si="507"/>
        <v>49509</v>
      </c>
      <c r="AG1162" s="62">
        <f t="shared" ca="1" si="508"/>
        <v>500</v>
      </c>
      <c r="AH1162" s="62">
        <f t="shared" ca="1" si="509"/>
        <v>500</v>
      </c>
      <c r="AL1162" s="66"/>
      <c r="AO1162" s="138">
        <f t="shared" si="510"/>
        <v>41324</v>
      </c>
      <c r="AP1162" s="138" t="str">
        <f t="shared" si="511"/>
        <v>Oberkappel</v>
      </c>
      <c r="AQ1162" s="138">
        <f t="shared" ca="1" si="512"/>
        <v>4564</v>
      </c>
      <c r="AR1162" s="138">
        <f t="shared" ca="1" si="513"/>
        <v>41352</v>
      </c>
      <c r="AS1162" s="138">
        <f t="shared" ca="1" si="514"/>
        <v>49509</v>
      </c>
      <c r="AT1162" s="138">
        <f t="shared" ca="1" si="515"/>
        <v>500</v>
      </c>
      <c r="AU1162" s="138">
        <f t="shared" ca="1" si="515"/>
        <v>500</v>
      </c>
      <c r="AV1162" s="135"/>
      <c r="AW1162" s="131">
        <v>41324</v>
      </c>
      <c r="AX1162" s="66">
        <f t="shared" si="516"/>
        <v>4</v>
      </c>
      <c r="AY1162" s="132" t="s">
        <v>968</v>
      </c>
      <c r="AZ1162" s="107">
        <f t="shared" ca="1" si="517"/>
        <v>4564</v>
      </c>
      <c r="BA1162" s="107">
        <f t="shared" ca="1" si="518"/>
        <v>41352</v>
      </c>
      <c r="BB1162" s="107">
        <f t="shared" ca="1" si="519"/>
        <v>49509</v>
      </c>
      <c r="BC1162" s="107">
        <f t="shared" ca="1" si="520"/>
        <v>500</v>
      </c>
      <c r="BD1162" s="107">
        <f t="shared" ca="1" si="521"/>
        <v>500</v>
      </c>
    </row>
    <row r="1163" spans="1:56" x14ac:dyDescent="0.15">
      <c r="A1163" s="62">
        <v>41322</v>
      </c>
      <c r="B1163" s="62">
        <f t="shared" si="494"/>
        <v>4</v>
      </c>
      <c r="C1163" s="59" t="s">
        <v>970</v>
      </c>
      <c r="D1163" s="62">
        <v>986</v>
      </c>
      <c r="E1163" s="86">
        <v>7056</v>
      </c>
      <c r="F1163" s="86">
        <v>58243</v>
      </c>
      <c r="G1163" s="86">
        <v>69178</v>
      </c>
      <c r="H1163" s="86">
        <v>500</v>
      </c>
      <c r="I1163" s="86">
        <v>500</v>
      </c>
      <c r="K1163" s="66">
        <v>41321</v>
      </c>
      <c r="L1163" s="66"/>
      <c r="M1163" s="66">
        <v>41321</v>
      </c>
      <c r="N1163" s="62">
        <f t="shared" si="495"/>
        <v>4</v>
      </c>
      <c r="O1163" s="66" t="s">
        <v>971</v>
      </c>
      <c r="P1163" s="66">
        <v>1</v>
      </c>
      <c r="Q1163" s="66">
        <f t="shared" si="524"/>
        <v>1289</v>
      </c>
      <c r="R1163" s="66">
        <f t="shared" si="525"/>
        <v>4060</v>
      </c>
      <c r="S1163" s="66">
        <f t="shared" si="526"/>
        <v>132571</v>
      </c>
      <c r="T1163" s="66">
        <f t="shared" si="527"/>
        <v>707236</v>
      </c>
      <c r="U1163" s="66">
        <f t="shared" si="528"/>
        <v>500</v>
      </c>
      <c r="V1163" s="66">
        <f t="shared" si="529"/>
        <v>500</v>
      </c>
      <c r="W1163" s="66"/>
      <c r="X1163" s="62">
        <v>41325</v>
      </c>
      <c r="Y1163" s="62">
        <f t="shared" si="502"/>
        <v>4</v>
      </c>
      <c r="Z1163" s="59" t="s">
        <v>967</v>
      </c>
      <c r="AA1163" s="62">
        <v>1</v>
      </c>
      <c r="AB1163" s="62">
        <f t="shared" ca="1" si="503"/>
        <v>1</v>
      </c>
      <c r="AC1163" s="62">
        <f t="shared" ca="1" si="504"/>
        <v>1518</v>
      </c>
      <c r="AD1163" s="62">
        <f t="shared" ca="1" si="505"/>
        <v>7248</v>
      </c>
      <c r="AE1163" s="62">
        <f t="shared" ca="1" si="506"/>
        <v>110484</v>
      </c>
      <c r="AF1163" s="62">
        <f t="shared" ca="1" si="507"/>
        <v>450019</v>
      </c>
      <c r="AG1163" s="62">
        <f t="shared" ca="1" si="508"/>
        <v>500</v>
      </c>
      <c r="AH1163" s="62">
        <f t="shared" ca="1" si="509"/>
        <v>500</v>
      </c>
      <c r="AL1163" s="66"/>
      <c r="AO1163" s="138">
        <f t="shared" si="510"/>
        <v>41325</v>
      </c>
      <c r="AP1163" s="138" t="str">
        <f t="shared" si="511"/>
        <v>Oepping</v>
      </c>
      <c r="AQ1163" s="138">
        <f t="shared" ca="1" si="512"/>
        <v>7248</v>
      </c>
      <c r="AR1163" s="138">
        <f t="shared" ca="1" si="513"/>
        <v>110484</v>
      </c>
      <c r="AS1163" s="138">
        <f t="shared" ca="1" si="514"/>
        <v>450019</v>
      </c>
      <c r="AT1163" s="138">
        <f t="shared" ca="1" si="515"/>
        <v>500</v>
      </c>
      <c r="AU1163" s="138">
        <f t="shared" ca="1" si="515"/>
        <v>500</v>
      </c>
      <c r="AV1163" s="135"/>
      <c r="AW1163" s="131">
        <v>41325</v>
      </c>
      <c r="AX1163" s="66">
        <f t="shared" si="516"/>
        <v>4</v>
      </c>
      <c r="AY1163" s="132" t="s">
        <v>967</v>
      </c>
      <c r="AZ1163" s="107">
        <f t="shared" ca="1" si="517"/>
        <v>7248</v>
      </c>
      <c r="BA1163" s="107">
        <f t="shared" ca="1" si="518"/>
        <v>110484</v>
      </c>
      <c r="BB1163" s="107">
        <f t="shared" ca="1" si="519"/>
        <v>450019</v>
      </c>
      <c r="BC1163" s="107">
        <f t="shared" ca="1" si="520"/>
        <v>500</v>
      </c>
      <c r="BD1163" s="107">
        <f t="shared" ca="1" si="521"/>
        <v>500</v>
      </c>
    </row>
    <row r="1164" spans="1:56" x14ac:dyDescent="0.15">
      <c r="A1164" s="62">
        <v>41323</v>
      </c>
      <c r="B1164" s="62">
        <f t="shared" si="494"/>
        <v>4</v>
      </c>
      <c r="C1164" s="59" t="s">
        <v>969</v>
      </c>
      <c r="D1164" s="62">
        <v>1789</v>
      </c>
      <c r="E1164" s="86">
        <v>10946</v>
      </c>
      <c r="F1164" s="86">
        <v>96473</v>
      </c>
      <c r="G1164" s="86">
        <v>387108</v>
      </c>
      <c r="H1164" s="86">
        <v>500</v>
      </c>
      <c r="I1164" s="86">
        <v>500</v>
      </c>
      <c r="K1164" s="66">
        <v>41322</v>
      </c>
      <c r="L1164" s="66"/>
      <c r="M1164" s="66">
        <v>41322</v>
      </c>
      <c r="N1164" s="62">
        <f t="shared" si="495"/>
        <v>4</v>
      </c>
      <c r="O1164" s="66" t="s">
        <v>970</v>
      </c>
      <c r="P1164" s="66">
        <v>1</v>
      </c>
      <c r="Q1164" s="66">
        <f t="shared" si="524"/>
        <v>986</v>
      </c>
      <c r="R1164" s="66">
        <f t="shared" si="525"/>
        <v>7056</v>
      </c>
      <c r="S1164" s="66">
        <f t="shared" si="526"/>
        <v>58243</v>
      </c>
      <c r="T1164" s="66">
        <f t="shared" si="527"/>
        <v>69178</v>
      </c>
      <c r="U1164" s="66">
        <f t="shared" si="528"/>
        <v>500</v>
      </c>
      <c r="V1164" s="66">
        <f t="shared" si="529"/>
        <v>500</v>
      </c>
      <c r="W1164" s="66"/>
      <c r="X1164" s="62">
        <v>41326</v>
      </c>
      <c r="Y1164" s="62">
        <f t="shared" si="502"/>
        <v>4</v>
      </c>
      <c r="Z1164" s="59" t="s">
        <v>966</v>
      </c>
      <c r="AA1164" s="62">
        <v>1</v>
      </c>
      <c r="AB1164" s="62">
        <f t="shared" ca="1" si="503"/>
        <v>1</v>
      </c>
      <c r="AC1164" s="62">
        <f t="shared" ca="1" si="504"/>
        <v>1552</v>
      </c>
      <c r="AD1164" s="62">
        <f t="shared" ca="1" si="505"/>
        <v>6320</v>
      </c>
      <c r="AE1164" s="62">
        <f t="shared" ca="1" si="506"/>
        <v>99576</v>
      </c>
      <c r="AF1164" s="62">
        <f t="shared" ca="1" si="507"/>
        <v>239419</v>
      </c>
      <c r="AG1164" s="62">
        <f t="shared" ca="1" si="508"/>
        <v>500</v>
      </c>
      <c r="AH1164" s="62">
        <f t="shared" ca="1" si="509"/>
        <v>500</v>
      </c>
      <c r="AL1164" s="66"/>
      <c r="AO1164" s="138">
        <f t="shared" si="510"/>
        <v>41326</v>
      </c>
      <c r="AP1164" s="138" t="str">
        <f t="shared" si="511"/>
        <v>Peilstein im Mühlviertel</v>
      </c>
      <c r="AQ1164" s="138">
        <f t="shared" ca="1" si="512"/>
        <v>6320</v>
      </c>
      <c r="AR1164" s="138">
        <f t="shared" ca="1" si="513"/>
        <v>99576</v>
      </c>
      <c r="AS1164" s="138">
        <f t="shared" ca="1" si="514"/>
        <v>239419</v>
      </c>
      <c r="AT1164" s="138">
        <f t="shared" ca="1" si="515"/>
        <v>500</v>
      </c>
      <c r="AU1164" s="138">
        <f t="shared" ca="1" si="515"/>
        <v>500</v>
      </c>
      <c r="AV1164" s="135"/>
      <c r="AW1164" s="131">
        <v>41326</v>
      </c>
      <c r="AX1164" s="66">
        <f t="shared" si="516"/>
        <v>4</v>
      </c>
      <c r="AY1164" s="132" t="s">
        <v>966</v>
      </c>
      <c r="AZ1164" s="107">
        <f t="shared" ca="1" si="517"/>
        <v>6320</v>
      </c>
      <c r="BA1164" s="107">
        <f t="shared" ca="1" si="518"/>
        <v>99576</v>
      </c>
      <c r="BB1164" s="107">
        <f t="shared" ca="1" si="519"/>
        <v>239419</v>
      </c>
      <c r="BC1164" s="107">
        <f t="shared" ca="1" si="520"/>
        <v>500</v>
      </c>
      <c r="BD1164" s="107">
        <f t="shared" ca="1" si="521"/>
        <v>500</v>
      </c>
    </row>
    <row r="1165" spans="1:56" x14ac:dyDescent="0.15">
      <c r="A1165" s="62">
        <v>41324</v>
      </c>
      <c r="B1165" s="62">
        <f t="shared" si="494"/>
        <v>4</v>
      </c>
      <c r="C1165" s="59" t="s">
        <v>968</v>
      </c>
      <c r="D1165" s="62">
        <v>741</v>
      </c>
      <c r="E1165" s="86">
        <v>4564</v>
      </c>
      <c r="F1165" s="86">
        <v>41352</v>
      </c>
      <c r="G1165" s="86">
        <v>49509</v>
      </c>
      <c r="H1165" s="86">
        <v>500</v>
      </c>
      <c r="I1165" s="86">
        <v>500</v>
      </c>
      <c r="K1165" s="66">
        <v>41323</v>
      </c>
      <c r="L1165" s="66"/>
      <c r="M1165" s="66">
        <v>41323</v>
      </c>
      <c r="N1165" s="62">
        <f t="shared" si="495"/>
        <v>4</v>
      </c>
      <c r="O1165" s="66" t="s">
        <v>969</v>
      </c>
      <c r="P1165" s="66">
        <v>1</v>
      </c>
      <c r="Q1165" s="66">
        <f t="shared" si="524"/>
        <v>1789</v>
      </c>
      <c r="R1165" s="66">
        <f t="shared" si="525"/>
        <v>10946</v>
      </c>
      <c r="S1165" s="66">
        <f t="shared" si="526"/>
        <v>96473</v>
      </c>
      <c r="T1165" s="66">
        <f t="shared" si="527"/>
        <v>387108</v>
      </c>
      <c r="U1165" s="66">
        <f t="shared" si="528"/>
        <v>500</v>
      </c>
      <c r="V1165" s="66">
        <f t="shared" si="529"/>
        <v>500</v>
      </c>
      <c r="W1165" s="66"/>
      <c r="X1165" s="62">
        <v>41327</v>
      </c>
      <c r="Y1165" s="62">
        <f t="shared" si="502"/>
        <v>4</v>
      </c>
      <c r="Z1165" s="59" t="s">
        <v>965</v>
      </c>
      <c r="AA1165" s="62">
        <v>1</v>
      </c>
      <c r="AB1165" s="62">
        <f t="shared" ca="1" si="503"/>
        <v>1</v>
      </c>
      <c r="AC1165" s="62">
        <f t="shared" ca="1" si="504"/>
        <v>1489</v>
      </c>
      <c r="AD1165" s="62">
        <f t="shared" ca="1" si="505"/>
        <v>8538</v>
      </c>
      <c r="AE1165" s="62">
        <f t="shared" ca="1" si="506"/>
        <v>87547</v>
      </c>
      <c r="AF1165" s="62">
        <f t="shared" ca="1" si="507"/>
        <v>174985</v>
      </c>
      <c r="AG1165" s="62">
        <f t="shared" ca="1" si="508"/>
        <v>500</v>
      </c>
      <c r="AH1165" s="62">
        <f t="shared" ca="1" si="509"/>
        <v>500</v>
      </c>
      <c r="AL1165" s="66"/>
      <c r="AO1165" s="138">
        <f t="shared" si="510"/>
        <v>41327</v>
      </c>
      <c r="AP1165" s="138" t="str">
        <f t="shared" si="511"/>
        <v>Pfarrkirchen im Mühlkreis</v>
      </c>
      <c r="AQ1165" s="138">
        <f t="shared" ca="1" si="512"/>
        <v>8538</v>
      </c>
      <c r="AR1165" s="138">
        <f t="shared" ca="1" si="513"/>
        <v>87547</v>
      </c>
      <c r="AS1165" s="138">
        <f t="shared" ca="1" si="514"/>
        <v>174985</v>
      </c>
      <c r="AT1165" s="138">
        <f t="shared" ca="1" si="515"/>
        <v>500</v>
      </c>
      <c r="AU1165" s="138">
        <f t="shared" ca="1" si="515"/>
        <v>500</v>
      </c>
      <c r="AV1165" s="135"/>
      <c r="AW1165" s="131">
        <v>41327</v>
      </c>
      <c r="AX1165" s="66">
        <f t="shared" si="516"/>
        <v>4</v>
      </c>
      <c r="AY1165" s="132" t="s">
        <v>965</v>
      </c>
      <c r="AZ1165" s="107">
        <f t="shared" ca="1" si="517"/>
        <v>8538</v>
      </c>
      <c r="BA1165" s="107">
        <f t="shared" ca="1" si="518"/>
        <v>87547</v>
      </c>
      <c r="BB1165" s="107">
        <f t="shared" ca="1" si="519"/>
        <v>174985</v>
      </c>
      <c r="BC1165" s="107">
        <f t="shared" ca="1" si="520"/>
        <v>500</v>
      </c>
      <c r="BD1165" s="107">
        <f t="shared" ca="1" si="521"/>
        <v>500</v>
      </c>
    </row>
    <row r="1166" spans="1:56" x14ac:dyDescent="0.15">
      <c r="A1166" s="62">
        <v>41325</v>
      </c>
      <c r="B1166" s="62">
        <f t="shared" si="494"/>
        <v>4</v>
      </c>
      <c r="C1166" s="59" t="s">
        <v>967</v>
      </c>
      <c r="D1166" s="62">
        <v>1518</v>
      </c>
      <c r="E1166" s="86">
        <v>7248</v>
      </c>
      <c r="F1166" s="86">
        <v>110484</v>
      </c>
      <c r="G1166" s="86">
        <v>450019</v>
      </c>
      <c r="H1166" s="86">
        <v>500</v>
      </c>
      <c r="I1166" s="86">
        <v>500</v>
      </c>
      <c r="K1166" s="66">
        <v>41324</v>
      </c>
      <c r="L1166" s="66"/>
      <c r="M1166" s="66">
        <v>41324</v>
      </c>
      <c r="N1166" s="62">
        <f t="shared" si="495"/>
        <v>4</v>
      </c>
      <c r="O1166" s="66" t="s">
        <v>968</v>
      </c>
      <c r="P1166" s="66">
        <v>1</v>
      </c>
      <c r="Q1166" s="66">
        <f t="shared" si="524"/>
        <v>741</v>
      </c>
      <c r="R1166" s="66">
        <f t="shared" si="525"/>
        <v>4564</v>
      </c>
      <c r="S1166" s="66">
        <f t="shared" si="526"/>
        <v>41352</v>
      </c>
      <c r="T1166" s="66">
        <f t="shared" si="527"/>
        <v>49509</v>
      </c>
      <c r="U1166" s="66">
        <f t="shared" si="528"/>
        <v>500</v>
      </c>
      <c r="V1166" s="66">
        <f t="shared" si="529"/>
        <v>500</v>
      </c>
      <c r="W1166" s="66"/>
      <c r="X1166" s="62">
        <v>41328</v>
      </c>
      <c r="Y1166" s="62">
        <f t="shared" si="502"/>
        <v>4</v>
      </c>
      <c r="Z1166" s="59" t="s">
        <v>964</v>
      </c>
      <c r="AA1166" s="62">
        <v>1</v>
      </c>
      <c r="AB1166" s="62">
        <f t="shared" ca="1" si="503"/>
        <v>1</v>
      </c>
      <c r="AC1166" s="62">
        <f t="shared" ca="1" si="504"/>
        <v>1575</v>
      </c>
      <c r="AD1166" s="62">
        <f t="shared" ca="1" si="505"/>
        <v>9753</v>
      </c>
      <c r="AE1166" s="62">
        <f t="shared" ca="1" si="506"/>
        <v>111810</v>
      </c>
      <c r="AF1166" s="62">
        <f t="shared" ca="1" si="507"/>
        <v>191332</v>
      </c>
      <c r="AG1166" s="62">
        <f t="shared" ca="1" si="508"/>
        <v>500</v>
      </c>
      <c r="AH1166" s="62">
        <f t="shared" ca="1" si="509"/>
        <v>500</v>
      </c>
      <c r="AL1166" s="66"/>
      <c r="AO1166" s="138">
        <f t="shared" si="510"/>
        <v>41328</v>
      </c>
      <c r="AP1166" s="138" t="str">
        <f t="shared" si="511"/>
        <v>Putzleinsdorf</v>
      </c>
      <c r="AQ1166" s="138">
        <f t="shared" ca="1" si="512"/>
        <v>9753</v>
      </c>
      <c r="AR1166" s="138">
        <f t="shared" ca="1" si="513"/>
        <v>111810</v>
      </c>
      <c r="AS1166" s="138">
        <f t="shared" ca="1" si="514"/>
        <v>191332</v>
      </c>
      <c r="AT1166" s="138">
        <f t="shared" ca="1" si="515"/>
        <v>500</v>
      </c>
      <c r="AU1166" s="138">
        <f t="shared" ca="1" si="515"/>
        <v>500</v>
      </c>
      <c r="AV1166" s="135"/>
      <c r="AW1166" s="131">
        <v>41328</v>
      </c>
      <c r="AX1166" s="66">
        <f t="shared" si="516"/>
        <v>4</v>
      </c>
      <c r="AY1166" s="132" t="s">
        <v>964</v>
      </c>
      <c r="AZ1166" s="107">
        <f t="shared" ca="1" si="517"/>
        <v>9753</v>
      </c>
      <c r="BA1166" s="107">
        <f t="shared" ca="1" si="518"/>
        <v>111810</v>
      </c>
      <c r="BB1166" s="107">
        <f t="shared" ca="1" si="519"/>
        <v>191332</v>
      </c>
      <c r="BC1166" s="107">
        <f t="shared" ca="1" si="520"/>
        <v>500</v>
      </c>
      <c r="BD1166" s="107">
        <f t="shared" ca="1" si="521"/>
        <v>500</v>
      </c>
    </row>
    <row r="1167" spans="1:56" x14ac:dyDescent="0.15">
      <c r="A1167" s="62">
        <v>41326</v>
      </c>
      <c r="B1167" s="62">
        <f t="shared" si="494"/>
        <v>4</v>
      </c>
      <c r="C1167" s="59" t="s">
        <v>966</v>
      </c>
      <c r="D1167" s="62">
        <v>1552</v>
      </c>
      <c r="E1167" s="86">
        <v>6320</v>
      </c>
      <c r="F1167" s="86">
        <v>99576</v>
      </c>
      <c r="G1167" s="86">
        <v>239419</v>
      </c>
      <c r="H1167" s="86">
        <v>500</v>
      </c>
      <c r="I1167" s="86">
        <v>500</v>
      </c>
      <c r="K1167" s="66">
        <v>41325</v>
      </c>
      <c r="L1167" s="66"/>
      <c r="M1167" s="66">
        <v>41325</v>
      </c>
      <c r="N1167" s="62">
        <f t="shared" si="495"/>
        <v>4</v>
      </c>
      <c r="O1167" s="66" t="s">
        <v>967</v>
      </c>
      <c r="P1167" s="66">
        <v>1</v>
      </c>
      <c r="Q1167" s="66">
        <f t="shared" si="524"/>
        <v>1518</v>
      </c>
      <c r="R1167" s="66">
        <f t="shared" si="525"/>
        <v>7248</v>
      </c>
      <c r="S1167" s="66">
        <f t="shared" si="526"/>
        <v>110484</v>
      </c>
      <c r="T1167" s="66">
        <f t="shared" si="527"/>
        <v>450019</v>
      </c>
      <c r="U1167" s="66">
        <f t="shared" si="528"/>
        <v>500</v>
      </c>
      <c r="V1167" s="66">
        <f t="shared" si="529"/>
        <v>500</v>
      </c>
      <c r="W1167" s="66"/>
      <c r="X1167" s="62">
        <v>41329</v>
      </c>
      <c r="Y1167" s="62">
        <f t="shared" si="502"/>
        <v>4</v>
      </c>
      <c r="Z1167" s="59" t="s">
        <v>963</v>
      </c>
      <c r="AA1167" s="62">
        <v>1</v>
      </c>
      <c r="AB1167" s="62">
        <f t="shared" ca="1" si="503"/>
        <v>1</v>
      </c>
      <c r="AC1167" s="62">
        <f t="shared" ca="1" si="504"/>
        <v>1478</v>
      </c>
      <c r="AD1167" s="62">
        <f t="shared" ca="1" si="505"/>
        <v>5030</v>
      </c>
      <c r="AE1167" s="62">
        <f t="shared" ca="1" si="506"/>
        <v>92394</v>
      </c>
      <c r="AF1167" s="62">
        <f t="shared" ca="1" si="507"/>
        <v>164124</v>
      </c>
      <c r="AG1167" s="62">
        <f t="shared" ca="1" si="508"/>
        <v>500</v>
      </c>
      <c r="AH1167" s="62">
        <f t="shared" ca="1" si="509"/>
        <v>500</v>
      </c>
      <c r="AL1167" s="66"/>
      <c r="AO1167" s="138">
        <f t="shared" si="510"/>
        <v>41329</v>
      </c>
      <c r="AP1167" s="138" t="str">
        <f t="shared" si="511"/>
        <v>Neustift im Mühlkreis</v>
      </c>
      <c r="AQ1167" s="138">
        <f t="shared" ca="1" si="512"/>
        <v>5030</v>
      </c>
      <c r="AR1167" s="138">
        <f t="shared" ca="1" si="513"/>
        <v>92394</v>
      </c>
      <c r="AS1167" s="138">
        <f t="shared" ca="1" si="514"/>
        <v>164124</v>
      </c>
      <c r="AT1167" s="138">
        <f t="shared" ca="1" si="515"/>
        <v>500</v>
      </c>
      <c r="AU1167" s="138">
        <f t="shared" ca="1" si="515"/>
        <v>500</v>
      </c>
      <c r="AV1167" s="135"/>
      <c r="AW1167" s="131">
        <v>41329</v>
      </c>
      <c r="AX1167" s="66">
        <f t="shared" si="516"/>
        <v>4</v>
      </c>
      <c r="AY1167" s="132" t="s">
        <v>963</v>
      </c>
      <c r="AZ1167" s="107">
        <f t="shared" ca="1" si="517"/>
        <v>5030</v>
      </c>
      <c r="BA1167" s="107">
        <f t="shared" ca="1" si="518"/>
        <v>92394</v>
      </c>
      <c r="BB1167" s="107">
        <f t="shared" ca="1" si="519"/>
        <v>164124</v>
      </c>
      <c r="BC1167" s="107">
        <f t="shared" ca="1" si="520"/>
        <v>500</v>
      </c>
      <c r="BD1167" s="107">
        <f t="shared" ca="1" si="521"/>
        <v>500</v>
      </c>
    </row>
    <row r="1168" spans="1:56" x14ac:dyDescent="0.15">
      <c r="A1168" s="62">
        <v>41327</v>
      </c>
      <c r="B1168" s="62">
        <f t="shared" si="494"/>
        <v>4</v>
      </c>
      <c r="C1168" s="59" t="s">
        <v>965</v>
      </c>
      <c r="D1168" s="62">
        <v>1489</v>
      </c>
      <c r="E1168" s="86">
        <v>8538</v>
      </c>
      <c r="F1168" s="86">
        <v>87547</v>
      </c>
      <c r="G1168" s="86">
        <v>174985</v>
      </c>
      <c r="H1168" s="86">
        <v>500</v>
      </c>
      <c r="I1168" s="86">
        <v>500</v>
      </c>
      <c r="K1168" s="66">
        <v>41326</v>
      </c>
      <c r="L1168" s="66"/>
      <c r="M1168" s="66">
        <v>41326</v>
      </c>
      <c r="N1168" s="62">
        <f t="shared" si="495"/>
        <v>4</v>
      </c>
      <c r="O1168" s="66" t="s">
        <v>966</v>
      </c>
      <c r="P1168" s="66">
        <v>1</v>
      </c>
      <c r="Q1168" s="66">
        <f t="shared" si="524"/>
        <v>1552</v>
      </c>
      <c r="R1168" s="66">
        <f t="shared" si="525"/>
        <v>6320</v>
      </c>
      <c r="S1168" s="66">
        <f t="shared" si="526"/>
        <v>99576</v>
      </c>
      <c r="T1168" s="66">
        <f t="shared" si="527"/>
        <v>239419</v>
      </c>
      <c r="U1168" s="66">
        <f t="shared" si="528"/>
        <v>500</v>
      </c>
      <c r="V1168" s="66">
        <f t="shared" si="529"/>
        <v>500</v>
      </c>
      <c r="W1168" s="66"/>
      <c r="X1168" s="62">
        <v>41331</v>
      </c>
      <c r="Y1168" s="62">
        <f t="shared" si="502"/>
        <v>4</v>
      </c>
      <c r="Z1168" s="59" t="s">
        <v>962</v>
      </c>
      <c r="AA1168" s="62">
        <v>1</v>
      </c>
      <c r="AB1168" s="62">
        <f t="shared" ca="1" si="503"/>
        <v>1</v>
      </c>
      <c r="AC1168" s="62">
        <f t="shared" ca="1" si="504"/>
        <v>1013</v>
      </c>
      <c r="AD1168" s="62">
        <f t="shared" ca="1" si="505"/>
        <v>6086</v>
      </c>
      <c r="AE1168" s="62">
        <f t="shared" ca="1" si="506"/>
        <v>71175</v>
      </c>
      <c r="AF1168" s="62">
        <f t="shared" ca="1" si="507"/>
        <v>95516</v>
      </c>
      <c r="AG1168" s="62">
        <f t="shared" ca="1" si="508"/>
        <v>500</v>
      </c>
      <c r="AH1168" s="62">
        <f t="shared" ca="1" si="509"/>
        <v>500</v>
      </c>
      <c r="AL1168" s="66"/>
      <c r="AO1168" s="138">
        <f t="shared" si="510"/>
        <v>41331</v>
      </c>
      <c r="AP1168" s="138" t="str">
        <f t="shared" si="511"/>
        <v>St. Johann am Wimberg</v>
      </c>
      <c r="AQ1168" s="138">
        <f t="shared" ca="1" si="512"/>
        <v>6086</v>
      </c>
      <c r="AR1168" s="138">
        <f t="shared" ca="1" si="513"/>
        <v>71175</v>
      </c>
      <c r="AS1168" s="138">
        <f t="shared" ca="1" si="514"/>
        <v>95516</v>
      </c>
      <c r="AT1168" s="138">
        <f t="shared" ca="1" si="515"/>
        <v>500</v>
      </c>
      <c r="AU1168" s="138">
        <f t="shared" ca="1" si="515"/>
        <v>500</v>
      </c>
      <c r="AV1168" s="135"/>
      <c r="AW1168" s="131">
        <v>41331</v>
      </c>
      <c r="AX1168" s="66">
        <f t="shared" si="516"/>
        <v>4</v>
      </c>
      <c r="AY1168" s="132" t="s">
        <v>962</v>
      </c>
      <c r="AZ1168" s="107">
        <f t="shared" ca="1" si="517"/>
        <v>6086</v>
      </c>
      <c r="BA1168" s="107">
        <f t="shared" ca="1" si="518"/>
        <v>71175</v>
      </c>
      <c r="BB1168" s="107">
        <f t="shared" ca="1" si="519"/>
        <v>95516</v>
      </c>
      <c r="BC1168" s="107">
        <f t="shared" ca="1" si="520"/>
        <v>500</v>
      </c>
      <c r="BD1168" s="107">
        <f t="shared" ca="1" si="521"/>
        <v>500</v>
      </c>
    </row>
    <row r="1169" spans="1:56" x14ac:dyDescent="0.15">
      <c r="A1169" s="62">
        <v>41328</v>
      </c>
      <c r="B1169" s="62">
        <f t="shared" si="494"/>
        <v>4</v>
      </c>
      <c r="C1169" s="59" t="s">
        <v>964</v>
      </c>
      <c r="D1169" s="62">
        <v>1575</v>
      </c>
      <c r="E1169" s="86">
        <v>9753</v>
      </c>
      <c r="F1169" s="86">
        <v>111810</v>
      </c>
      <c r="G1169" s="86">
        <v>191332</v>
      </c>
      <c r="H1169" s="86">
        <v>500</v>
      </c>
      <c r="I1169" s="86">
        <v>500</v>
      </c>
      <c r="K1169" s="66">
        <v>41327</v>
      </c>
      <c r="L1169" s="66"/>
      <c r="M1169" s="66">
        <v>41327</v>
      </c>
      <c r="N1169" s="62">
        <f t="shared" si="495"/>
        <v>4</v>
      </c>
      <c r="O1169" s="66" t="s">
        <v>965</v>
      </c>
      <c r="P1169" s="66">
        <v>1</v>
      </c>
      <c r="Q1169" s="66">
        <f t="shared" si="524"/>
        <v>1489</v>
      </c>
      <c r="R1169" s="66">
        <f t="shared" si="525"/>
        <v>8538</v>
      </c>
      <c r="S1169" s="66">
        <f t="shared" si="526"/>
        <v>87547</v>
      </c>
      <c r="T1169" s="66">
        <f t="shared" si="527"/>
        <v>174985</v>
      </c>
      <c r="U1169" s="66">
        <f t="shared" si="528"/>
        <v>500</v>
      </c>
      <c r="V1169" s="66">
        <f t="shared" si="529"/>
        <v>500</v>
      </c>
      <c r="W1169" s="66"/>
      <c r="X1169" s="62">
        <v>41332</v>
      </c>
      <c r="Y1169" s="62">
        <f t="shared" si="502"/>
        <v>4</v>
      </c>
      <c r="Z1169" s="59" t="s">
        <v>961</v>
      </c>
      <c r="AA1169" s="62">
        <v>1</v>
      </c>
      <c r="AB1169" s="62">
        <f t="shared" ca="1" si="503"/>
        <v>1</v>
      </c>
      <c r="AC1169" s="62">
        <f t="shared" ca="1" si="504"/>
        <v>3775</v>
      </c>
      <c r="AD1169" s="62">
        <f t="shared" ca="1" si="505"/>
        <v>11609</v>
      </c>
      <c r="AE1169" s="62">
        <f t="shared" ca="1" si="506"/>
        <v>315406</v>
      </c>
      <c r="AF1169" s="62">
        <f t="shared" ca="1" si="507"/>
        <v>1169977</v>
      </c>
      <c r="AG1169" s="62">
        <f t="shared" ca="1" si="508"/>
        <v>500</v>
      </c>
      <c r="AH1169" s="62">
        <f t="shared" ca="1" si="509"/>
        <v>500</v>
      </c>
      <c r="AL1169" s="66"/>
      <c r="AO1169" s="138">
        <f t="shared" si="510"/>
        <v>41332</v>
      </c>
      <c r="AP1169" s="138" t="str">
        <f t="shared" si="511"/>
        <v>St. Martin im Mühlkreis</v>
      </c>
      <c r="AQ1169" s="138">
        <f t="shared" ca="1" si="512"/>
        <v>11609</v>
      </c>
      <c r="AR1169" s="138">
        <f t="shared" ca="1" si="513"/>
        <v>315406</v>
      </c>
      <c r="AS1169" s="138">
        <f t="shared" ca="1" si="514"/>
        <v>1169977</v>
      </c>
      <c r="AT1169" s="138">
        <f t="shared" ca="1" si="515"/>
        <v>500</v>
      </c>
      <c r="AU1169" s="138">
        <f t="shared" ca="1" si="515"/>
        <v>500</v>
      </c>
      <c r="AV1169" s="135"/>
      <c r="AW1169" s="131">
        <v>41332</v>
      </c>
      <c r="AX1169" s="66">
        <f t="shared" si="516"/>
        <v>4</v>
      </c>
      <c r="AY1169" s="132" t="s">
        <v>961</v>
      </c>
      <c r="AZ1169" s="107">
        <f t="shared" ca="1" si="517"/>
        <v>11609</v>
      </c>
      <c r="BA1169" s="107">
        <f t="shared" ca="1" si="518"/>
        <v>315406</v>
      </c>
      <c r="BB1169" s="107">
        <f t="shared" ca="1" si="519"/>
        <v>1169977</v>
      </c>
      <c r="BC1169" s="107">
        <f t="shared" ca="1" si="520"/>
        <v>500</v>
      </c>
      <c r="BD1169" s="107">
        <f t="shared" ca="1" si="521"/>
        <v>500</v>
      </c>
    </row>
    <row r="1170" spans="1:56" x14ac:dyDescent="0.15">
      <c r="A1170" s="62">
        <v>41329</v>
      </c>
      <c r="B1170" s="62">
        <f t="shared" si="494"/>
        <v>4</v>
      </c>
      <c r="C1170" s="59" t="s">
        <v>963</v>
      </c>
      <c r="D1170" s="62">
        <v>1478</v>
      </c>
      <c r="E1170" s="86">
        <v>5030</v>
      </c>
      <c r="F1170" s="86">
        <v>92394</v>
      </c>
      <c r="G1170" s="86">
        <v>164124</v>
      </c>
      <c r="H1170" s="86">
        <v>500</v>
      </c>
      <c r="I1170" s="86">
        <v>500</v>
      </c>
      <c r="K1170" s="66">
        <v>41328</v>
      </c>
      <c r="L1170" s="66"/>
      <c r="M1170" s="66">
        <v>41328</v>
      </c>
      <c r="N1170" s="62">
        <f t="shared" si="495"/>
        <v>4</v>
      </c>
      <c r="O1170" s="66" t="s">
        <v>964</v>
      </c>
      <c r="P1170" s="66">
        <v>1</v>
      </c>
      <c r="Q1170" s="66">
        <f t="shared" si="524"/>
        <v>1575</v>
      </c>
      <c r="R1170" s="66">
        <f t="shared" si="525"/>
        <v>9753</v>
      </c>
      <c r="S1170" s="66">
        <f t="shared" si="526"/>
        <v>111810</v>
      </c>
      <c r="T1170" s="66">
        <f t="shared" si="527"/>
        <v>191332</v>
      </c>
      <c r="U1170" s="66">
        <f t="shared" si="528"/>
        <v>500</v>
      </c>
      <c r="V1170" s="66">
        <f t="shared" si="529"/>
        <v>500</v>
      </c>
      <c r="W1170" s="66"/>
      <c r="X1170" s="62">
        <v>41333</v>
      </c>
      <c r="Y1170" s="62">
        <f t="shared" si="502"/>
        <v>4</v>
      </c>
      <c r="Z1170" s="59" t="s">
        <v>960</v>
      </c>
      <c r="AA1170" s="62">
        <v>1</v>
      </c>
      <c r="AB1170" s="62">
        <f t="shared" ca="1" si="503"/>
        <v>1</v>
      </c>
      <c r="AC1170" s="62">
        <f t="shared" ca="1" si="504"/>
        <v>501</v>
      </c>
      <c r="AD1170" s="62">
        <f t="shared" ca="1" si="505"/>
        <v>3038</v>
      </c>
      <c r="AE1170" s="62">
        <f t="shared" ca="1" si="506"/>
        <v>29674</v>
      </c>
      <c r="AF1170" s="62">
        <f t="shared" ca="1" si="507"/>
        <v>21298</v>
      </c>
      <c r="AG1170" s="62">
        <f t="shared" ca="1" si="508"/>
        <v>500</v>
      </c>
      <c r="AH1170" s="62">
        <f t="shared" ca="1" si="509"/>
        <v>500</v>
      </c>
      <c r="AL1170" s="66"/>
      <c r="AO1170" s="138">
        <f t="shared" si="510"/>
        <v>41333</v>
      </c>
      <c r="AP1170" s="138" t="str">
        <f t="shared" si="511"/>
        <v>St. Oswald bei Haslach</v>
      </c>
      <c r="AQ1170" s="138">
        <f t="shared" ca="1" si="512"/>
        <v>3038</v>
      </c>
      <c r="AR1170" s="138">
        <f t="shared" ca="1" si="513"/>
        <v>29674</v>
      </c>
      <c r="AS1170" s="138">
        <f t="shared" ca="1" si="514"/>
        <v>21298</v>
      </c>
      <c r="AT1170" s="138">
        <f t="shared" ca="1" si="515"/>
        <v>500</v>
      </c>
      <c r="AU1170" s="138">
        <f t="shared" ca="1" si="515"/>
        <v>500</v>
      </c>
      <c r="AV1170" s="135"/>
      <c r="AW1170" s="131">
        <v>41333</v>
      </c>
      <c r="AX1170" s="66">
        <f t="shared" si="516"/>
        <v>4</v>
      </c>
      <c r="AY1170" s="132" t="s">
        <v>960</v>
      </c>
      <c r="AZ1170" s="107">
        <f t="shared" ca="1" si="517"/>
        <v>3038</v>
      </c>
      <c r="BA1170" s="107">
        <f t="shared" ca="1" si="518"/>
        <v>29674</v>
      </c>
      <c r="BB1170" s="107">
        <f t="shared" ca="1" si="519"/>
        <v>21298</v>
      </c>
      <c r="BC1170" s="107">
        <f t="shared" ca="1" si="520"/>
        <v>500</v>
      </c>
      <c r="BD1170" s="107">
        <f t="shared" ca="1" si="521"/>
        <v>500</v>
      </c>
    </row>
    <row r="1171" spans="1:56" x14ac:dyDescent="0.15">
      <c r="A1171" s="62">
        <v>41331</v>
      </c>
      <c r="B1171" s="62">
        <f t="shared" si="494"/>
        <v>4</v>
      </c>
      <c r="C1171" s="59" t="s">
        <v>962</v>
      </c>
      <c r="D1171" s="62">
        <v>1013</v>
      </c>
      <c r="E1171" s="86">
        <v>6086</v>
      </c>
      <c r="F1171" s="86">
        <v>71175</v>
      </c>
      <c r="G1171" s="86">
        <v>95516</v>
      </c>
      <c r="H1171" s="86">
        <v>500</v>
      </c>
      <c r="I1171" s="86">
        <v>500</v>
      </c>
      <c r="K1171" s="66">
        <v>41329</v>
      </c>
      <c r="L1171" s="66"/>
      <c r="M1171" s="66">
        <v>41329</v>
      </c>
      <c r="N1171" s="62">
        <f t="shared" si="495"/>
        <v>4</v>
      </c>
      <c r="O1171" s="66" t="s">
        <v>963</v>
      </c>
      <c r="P1171" s="66">
        <v>1</v>
      </c>
      <c r="Q1171" s="66">
        <f t="shared" si="524"/>
        <v>1478</v>
      </c>
      <c r="R1171" s="66">
        <f t="shared" si="525"/>
        <v>5030</v>
      </c>
      <c r="S1171" s="66">
        <f t="shared" si="526"/>
        <v>92394</v>
      </c>
      <c r="T1171" s="66">
        <f t="shared" si="527"/>
        <v>164124</v>
      </c>
      <c r="U1171" s="66">
        <f t="shared" si="528"/>
        <v>500</v>
      </c>
      <c r="V1171" s="66">
        <f t="shared" si="529"/>
        <v>500</v>
      </c>
      <c r="W1171" s="66"/>
      <c r="X1171" s="62">
        <v>41334</v>
      </c>
      <c r="Y1171" s="62">
        <f t="shared" si="502"/>
        <v>4</v>
      </c>
      <c r="Z1171" s="59" t="s">
        <v>959</v>
      </c>
      <c r="AA1171" s="62">
        <v>1</v>
      </c>
      <c r="AB1171" s="62">
        <f t="shared" ca="1" si="503"/>
        <v>1</v>
      </c>
      <c r="AC1171" s="62">
        <f t="shared" ca="1" si="504"/>
        <v>1780</v>
      </c>
      <c r="AD1171" s="62">
        <f t="shared" ca="1" si="505"/>
        <v>8027</v>
      </c>
      <c r="AE1171" s="62">
        <f t="shared" ca="1" si="506"/>
        <v>109574</v>
      </c>
      <c r="AF1171" s="62">
        <f t="shared" ca="1" si="507"/>
        <v>344455</v>
      </c>
      <c r="AG1171" s="62">
        <f t="shared" ca="1" si="508"/>
        <v>500</v>
      </c>
      <c r="AH1171" s="62">
        <f t="shared" ca="1" si="509"/>
        <v>500</v>
      </c>
      <c r="AL1171" s="66"/>
      <c r="AO1171" s="138">
        <f t="shared" si="510"/>
        <v>41334</v>
      </c>
      <c r="AP1171" s="138" t="str">
        <f t="shared" si="511"/>
        <v>St. Peter am Wimberg</v>
      </c>
      <c r="AQ1171" s="138">
        <f t="shared" ca="1" si="512"/>
        <v>8027</v>
      </c>
      <c r="AR1171" s="138">
        <f t="shared" ca="1" si="513"/>
        <v>109574</v>
      </c>
      <c r="AS1171" s="138">
        <f t="shared" ca="1" si="514"/>
        <v>344455</v>
      </c>
      <c r="AT1171" s="138">
        <f t="shared" ca="1" si="515"/>
        <v>500</v>
      </c>
      <c r="AU1171" s="138">
        <f t="shared" ca="1" si="515"/>
        <v>500</v>
      </c>
      <c r="AV1171" s="135"/>
      <c r="AW1171" s="131">
        <v>41334</v>
      </c>
      <c r="AX1171" s="66">
        <f t="shared" si="516"/>
        <v>4</v>
      </c>
      <c r="AY1171" s="132" t="s">
        <v>959</v>
      </c>
      <c r="AZ1171" s="107">
        <f t="shared" ca="1" si="517"/>
        <v>8027</v>
      </c>
      <c r="BA1171" s="107">
        <f t="shared" ca="1" si="518"/>
        <v>109574</v>
      </c>
      <c r="BB1171" s="107">
        <f t="shared" ca="1" si="519"/>
        <v>344455</v>
      </c>
      <c r="BC1171" s="107">
        <f t="shared" ca="1" si="520"/>
        <v>500</v>
      </c>
      <c r="BD1171" s="107">
        <f t="shared" ca="1" si="521"/>
        <v>500</v>
      </c>
    </row>
    <row r="1172" spans="1:56" x14ac:dyDescent="0.15">
      <c r="A1172" s="62">
        <v>41332</v>
      </c>
      <c r="B1172" s="62">
        <f t="shared" ref="B1172:B1235" si="530">INT(A1172/10000)</f>
        <v>4</v>
      </c>
      <c r="C1172" s="59" t="s">
        <v>961</v>
      </c>
      <c r="D1172" s="62">
        <v>3775</v>
      </c>
      <c r="E1172" s="86">
        <v>11609</v>
      </c>
      <c r="F1172" s="86">
        <v>315406</v>
      </c>
      <c r="G1172" s="86">
        <v>1169977</v>
      </c>
      <c r="H1172" s="86">
        <v>500</v>
      </c>
      <c r="I1172" s="86">
        <v>500</v>
      </c>
      <c r="K1172" s="66">
        <v>41331</v>
      </c>
      <c r="L1172" s="66"/>
      <c r="M1172" s="66">
        <v>41331</v>
      </c>
      <c r="N1172" s="62">
        <f t="shared" ref="N1172:N1235" si="531">INT(K1172/10000)</f>
        <v>4</v>
      </c>
      <c r="O1172" s="66" t="s">
        <v>962</v>
      </c>
      <c r="P1172" s="66">
        <v>1</v>
      </c>
      <c r="Q1172" s="66">
        <f t="shared" si="524"/>
        <v>1013</v>
      </c>
      <c r="R1172" s="66">
        <f t="shared" si="525"/>
        <v>6086</v>
      </c>
      <c r="S1172" s="66">
        <f t="shared" si="526"/>
        <v>71175</v>
      </c>
      <c r="T1172" s="66">
        <f t="shared" si="527"/>
        <v>95516</v>
      </c>
      <c r="U1172" s="66">
        <f t="shared" si="528"/>
        <v>500</v>
      </c>
      <c r="V1172" s="66">
        <f t="shared" si="529"/>
        <v>500</v>
      </c>
      <c r="W1172" s="66"/>
      <c r="X1172" s="62">
        <v>41336</v>
      </c>
      <c r="Y1172" s="62">
        <f t="shared" ref="Y1172:Y1235" si="532">INT(X1172/10000)</f>
        <v>4</v>
      </c>
      <c r="Z1172" s="59" t="s">
        <v>957</v>
      </c>
      <c r="AA1172" s="62">
        <v>1</v>
      </c>
      <c r="AB1172" s="62">
        <f t="shared" ref="AB1172:AB1235" ca="1" si="533">SUMIF($M$1:$M$265536,$X1172,P$1:P$65536)</f>
        <v>1</v>
      </c>
      <c r="AC1172" s="62">
        <f t="shared" ref="AC1172:AC1235" ca="1" si="534">SUMIF($M$1:$M$265536,$X1172,Q$1:Q$65536)</f>
        <v>636</v>
      </c>
      <c r="AD1172" s="62">
        <f t="shared" ref="AD1172:AD1235" ca="1" si="535">SUMIF($M$1:$M$265536,$X1172,R$1:R$65536)</f>
        <v>7005</v>
      </c>
      <c r="AE1172" s="62">
        <f t="shared" ref="AE1172:AE1235" ca="1" si="536">SUMIF($M$1:$M$265536,$X1172,S$1:S$65536)</f>
        <v>22081</v>
      </c>
      <c r="AF1172" s="62">
        <f t="shared" ref="AF1172:AF1235" ca="1" si="537">SUMIF($M$1:$M$265536,$X1172,T$1:T$65536)</f>
        <v>31669</v>
      </c>
      <c r="AG1172" s="62">
        <f t="shared" ref="AG1172:AG1235" ca="1" si="538">SUMIF($M$1:$M$265536,$X1172,U$1:U$65536)/AB1172</f>
        <v>500</v>
      </c>
      <c r="AH1172" s="62">
        <f t="shared" ref="AH1172:AH1235" ca="1" si="539">SUMIF($M$1:$M$265536,$X1172,V$1:V$65536)/AB1172</f>
        <v>500</v>
      </c>
      <c r="AL1172" s="66"/>
      <c r="AO1172" s="138">
        <f t="shared" si="510"/>
        <v>41336</v>
      </c>
      <c r="AP1172" s="138" t="str">
        <f t="shared" si="511"/>
        <v>St. Ulrich im Mühlkreis</v>
      </c>
      <c r="AQ1172" s="138">
        <f t="shared" ca="1" si="512"/>
        <v>7005</v>
      </c>
      <c r="AR1172" s="138">
        <f t="shared" ca="1" si="513"/>
        <v>22081</v>
      </c>
      <c r="AS1172" s="138">
        <f t="shared" ca="1" si="514"/>
        <v>31669</v>
      </c>
      <c r="AT1172" s="138">
        <f t="shared" ca="1" si="515"/>
        <v>500</v>
      </c>
      <c r="AU1172" s="138">
        <f t="shared" ca="1" si="515"/>
        <v>500</v>
      </c>
      <c r="AV1172" s="135"/>
      <c r="AW1172" s="131">
        <v>41336</v>
      </c>
      <c r="AX1172" s="66">
        <f t="shared" si="516"/>
        <v>4</v>
      </c>
      <c r="AY1172" s="132" t="s">
        <v>957</v>
      </c>
      <c r="AZ1172" s="107">
        <f t="shared" ca="1" si="517"/>
        <v>7005</v>
      </c>
      <c r="BA1172" s="107">
        <f t="shared" ca="1" si="518"/>
        <v>22081</v>
      </c>
      <c r="BB1172" s="107">
        <f t="shared" ca="1" si="519"/>
        <v>31669</v>
      </c>
      <c r="BC1172" s="107">
        <f t="shared" ca="1" si="520"/>
        <v>500</v>
      </c>
      <c r="BD1172" s="107">
        <f t="shared" ca="1" si="521"/>
        <v>500</v>
      </c>
    </row>
    <row r="1173" spans="1:56" x14ac:dyDescent="0.15">
      <c r="A1173" s="62">
        <v>41333</v>
      </c>
      <c r="B1173" s="62">
        <f t="shared" si="530"/>
        <v>4</v>
      </c>
      <c r="C1173" s="59" t="s">
        <v>960</v>
      </c>
      <c r="D1173" s="62">
        <v>501</v>
      </c>
      <c r="E1173" s="86">
        <v>3038</v>
      </c>
      <c r="F1173" s="86">
        <v>29674</v>
      </c>
      <c r="G1173" s="86">
        <v>21298</v>
      </c>
      <c r="H1173" s="86">
        <v>500</v>
      </c>
      <c r="I1173" s="86">
        <v>500</v>
      </c>
      <c r="K1173" s="66">
        <v>41332</v>
      </c>
      <c r="L1173" s="66"/>
      <c r="M1173" s="66">
        <v>41332</v>
      </c>
      <c r="N1173" s="62">
        <f t="shared" si="531"/>
        <v>4</v>
      </c>
      <c r="O1173" s="66" t="s">
        <v>961</v>
      </c>
      <c r="P1173" s="66">
        <v>1</v>
      </c>
      <c r="Q1173" s="66">
        <f t="shared" si="524"/>
        <v>3775</v>
      </c>
      <c r="R1173" s="66">
        <f t="shared" si="525"/>
        <v>11609</v>
      </c>
      <c r="S1173" s="66">
        <f t="shared" si="526"/>
        <v>315406</v>
      </c>
      <c r="T1173" s="66">
        <f t="shared" si="527"/>
        <v>1169977</v>
      </c>
      <c r="U1173" s="66">
        <f t="shared" si="528"/>
        <v>500</v>
      </c>
      <c r="V1173" s="66">
        <f t="shared" si="529"/>
        <v>500</v>
      </c>
      <c r="W1173" s="66"/>
      <c r="X1173" s="62">
        <v>41337</v>
      </c>
      <c r="Y1173" s="62">
        <f t="shared" si="532"/>
        <v>4</v>
      </c>
      <c r="Z1173" s="59" t="s">
        <v>956</v>
      </c>
      <c r="AA1173" s="62">
        <v>1</v>
      </c>
      <c r="AB1173" s="62">
        <f t="shared" ca="1" si="533"/>
        <v>1</v>
      </c>
      <c r="AC1173" s="62">
        <f t="shared" ca="1" si="534"/>
        <v>1218</v>
      </c>
      <c r="AD1173" s="62">
        <f t="shared" ca="1" si="535"/>
        <v>6084</v>
      </c>
      <c r="AE1173" s="62">
        <f t="shared" ca="1" si="536"/>
        <v>80621</v>
      </c>
      <c r="AF1173" s="62">
        <f t="shared" ca="1" si="537"/>
        <v>123199</v>
      </c>
      <c r="AG1173" s="62">
        <f t="shared" ca="1" si="538"/>
        <v>500</v>
      </c>
      <c r="AH1173" s="62">
        <f t="shared" ca="1" si="539"/>
        <v>500</v>
      </c>
      <c r="AL1173" s="66"/>
      <c r="AO1173" s="138">
        <f t="shared" ref="AO1173:AO1236" si="540">X1173</f>
        <v>41337</v>
      </c>
      <c r="AP1173" s="138" t="str">
        <f t="shared" ref="AP1173:AP1236" si="541">Z1173</f>
        <v>St. Veit im Mühlkreis</v>
      </c>
      <c r="AQ1173" s="138">
        <f t="shared" ref="AQ1173:AQ1236" ca="1" si="542">AD1173</f>
        <v>6084</v>
      </c>
      <c r="AR1173" s="138">
        <f t="shared" ref="AR1173:AR1236" ca="1" si="543">AE1173</f>
        <v>80621</v>
      </c>
      <c r="AS1173" s="138">
        <f t="shared" ref="AS1173:AS1236" ca="1" si="544">AF1173</f>
        <v>123199</v>
      </c>
      <c r="AT1173" s="138">
        <f t="shared" ref="AT1173:AU1236" ca="1" si="545">AG1173</f>
        <v>500</v>
      </c>
      <c r="AU1173" s="138">
        <f t="shared" ca="1" si="545"/>
        <v>500</v>
      </c>
      <c r="AV1173" s="135"/>
      <c r="AW1173" s="131">
        <v>41337</v>
      </c>
      <c r="AX1173" s="66">
        <f t="shared" ref="AX1173:AX1236" si="546">INT(AW1173/10000)</f>
        <v>4</v>
      </c>
      <c r="AY1173" s="132" t="s">
        <v>956</v>
      </c>
      <c r="AZ1173" s="107">
        <f t="shared" ref="AZ1173:AZ1236" ca="1" si="547">VLOOKUP($AW1173,$AO:$AU,AQ$16,0)</f>
        <v>6084</v>
      </c>
      <c r="BA1173" s="107">
        <f t="shared" ca="1" si="518"/>
        <v>80621</v>
      </c>
      <c r="BB1173" s="107">
        <f t="shared" ca="1" si="519"/>
        <v>123199</v>
      </c>
      <c r="BC1173" s="107">
        <f t="shared" ca="1" si="520"/>
        <v>500</v>
      </c>
      <c r="BD1173" s="107">
        <f t="shared" ca="1" si="521"/>
        <v>500</v>
      </c>
    </row>
    <row r="1174" spans="1:56" x14ac:dyDescent="0.15">
      <c r="A1174" s="62">
        <v>41334</v>
      </c>
      <c r="B1174" s="62">
        <f t="shared" si="530"/>
        <v>4</v>
      </c>
      <c r="C1174" s="59" t="s">
        <v>959</v>
      </c>
      <c r="D1174" s="62">
        <v>1780</v>
      </c>
      <c r="E1174" s="86">
        <v>8027</v>
      </c>
      <c r="F1174" s="86">
        <v>109574</v>
      </c>
      <c r="G1174" s="86">
        <v>344455</v>
      </c>
      <c r="H1174" s="86">
        <v>500</v>
      </c>
      <c r="I1174" s="86">
        <v>500</v>
      </c>
      <c r="K1174" s="66">
        <v>41333</v>
      </c>
      <c r="L1174" s="66"/>
      <c r="M1174" s="66">
        <v>41333</v>
      </c>
      <c r="N1174" s="62">
        <f t="shared" si="531"/>
        <v>4</v>
      </c>
      <c r="O1174" s="66" t="s">
        <v>960</v>
      </c>
      <c r="P1174" s="66">
        <v>1</v>
      </c>
      <c r="Q1174" s="66">
        <f t="shared" si="524"/>
        <v>501</v>
      </c>
      <c r="R1174" s="66">
        <f t="shared" si="525"/>
        <v>3038</v>
      </c>
      <c r="S1174" s="66">
        <f t="shared" si="526"/>
        <v>29674</v>
      </c>
      <c r="T1174" s="66">
        <f t="shared" si="527"/>
        <v>21298</v>
      </c>
      <c r="U1174" s="66">
        <f t="shared" si="528"/>
        <v>500</v>
      </c>
      <c r="V1174" s="66">
        <f t="shared" si="529"/>
        <v>500</v>
      </c>
      <c r="W1174" s="66"/>
      <c r="X1174" s="62">
        <v>41338</v>
      </c>
      <c r="Y1174" s="62">
        <f t="shared" si="532"/>
        <v>4</v>
      </c>
      <c r="Z1174" s="59" t="s">
        <v>955</v>
      </c>
      <c r="AA1174" s="62">
        <v>1</v>
      </c>
      <c r="AB1174" s="62">
        <f t="shared" ca="1" si="533"/>
        <v>1</v>
      </c>
      <c r="AC1174" s="62">
        <f t="shared" ca="1" si="534"/>
        <v>2307</v>
      </c>
      <c r="AD1174" s="62">
        <f t="shared" ca="1" si="535"/>
        <v>11450</v>
      </c>
      <c r="AE1174" s="62">
        <f t="shared" ca="1" si="536"/>
        <v>221924</v>
      </c>
      <c r="AF1174" s="62">
        <f t="shared" ca="1" si="537"/>
        <v>1349038</v>
      </c>
      <c r="AG1174" s="62">
        <f t="shared" ca="1" si="538"/>
        <v>500</v>
      </c>
      <c r="AH1174" s="62">
        <f t="shared" ca="1" si="539"/>
        <v>500</v>
      </c>
      <c r="AL1174" s="66"/>
      <c r="AO1174" s="138">
        <f t="shared" si="540"/>
        <v>41338</v>
      </c>
      <c r="AP1174" s="138" t="str">
        <f t="shared" si="541"/>
        <v>Sarleinsbach</v>
      </c>
      <c r="AQ1174" s="138">
        <f t="shared" ca="1" si="542"/>
        <v>11450</v>
      </c>
      <c r="AR1174" s="138">
        <f t="shared" ca="1" si="543"/>
        <v>221924</v>
      </c>
      <c r="AS1174" s="138">
        <f t="shared" ca="1" si="544"/>
        <v>1349038</v>
      </c>
      <c r="AT1174" s="138">
        <f t="shared" ca="1" si="545"/>
        <v>500</v>
      </c>
      <c r="AU1174" s="138">
        <f t="shared" ca="1" si="545"/>
        <v>500</v>
      </c>
      <c r="AV1174" s="135"/>
      <c r="AW1174" s="131">
        <v>41338</v>
      </c>
      <c r="AX1174" s="66">
        <f t="shared" si="546"/>
        <v>4</v>
      </c>
      <c r="AY1174" s="132" t="s">
        <v>955</v>
      </c>
      <c r="AZ1174" s="107">
        <f t="shared" ca="1" si="547"/>
        <v>11450</v>
      </c>
      <c r="BA1174" s="107">
        <f t="shared" ca="1" si="518"/>
        <v>221924</v>
      </c>
      <c r="BB1174" s="107">
        <f t="shared" ca="1" si="519"/>
        <v>1349038</v>
      </c>
      <c r="BC1174" s="107">
        <f t="shared" ca="1" si="520"/>
        <v>500</v>
      </c>
      <c r="BD1174" s="107">
        <f t="shared" ca="1" si="521"/>
        <v>500</v>
      </c>
    </row>
    <row r="1175" spans="1:56" x14ac:dyDescent="0.15">
      <c r="A1175" s="62">
        <v>41335</v>
      </c>
      <c r="B1175" s="62">
        <f t="shared" si="530"/>
        <v>4</v>
      </c>
      <c r="C1175" s="59" t="s">
        <v>958</v>
      </c>
      <c r="D1175" s="62">
        <v>802</v>
      </c>
      <c r="E1175" s="86">
        <v>4325</v>
      </c>
      <c r="F1175" s="86">
        <v>55856</v>
      </c>
      <c r="G1175" s="86">
        <v>60283</v>
      </c>
      <c r="H1175" s="86">
        <v>500</v>
      </c>
      <c r="I1175" s="86">
        <v>500</v>
      </c>
      <c r="K1175" s="66">
        <v>41334</v>
      </c>
      <c r="L1175" s="66"/>
      <c r="M1175" s="66">
        <v>41334</v>
      </c>
      <c r="N1175" s="62">
        <f t="shared" si="531"/>
        <v>4</v>
      </c>
      <c r="O1175" s="66" t="s">
        <v>959</v>
      </c>
      <c r="P1175" s="66">
        <v>1</v>
      </c>
      <c r="Q1175" s="66">
        <f t="shared" si="524"/>
        <v>1780</v>
      </c>
      <c r="R1175" s="66">
        <f t="shared" si="525"/>
        <v>8027</v>
      </c>
      <c r="S1175" s="66">
        <f t="shared" si="526"/>
        <v>109574</v>
      </c>
      <c r="T1175" s="66">
        <f t="shared" si="527"/>
        <v>344455</v>
      </c>
      <c r="U1175" s="66">
        <f t="shared" si="528"/>
        <v>500</v>
      </c>
      <c r="V1175" s="66">
        <f t="shared" si="529"/>
        <v>500</v>
      </c>
      <c r="W1175" s="66"/>
      <c r="X1175" s="62">
        <v>41341</v>
      </c>
      <c r="Y1175" s="62">
        <f t="shared" si="532"/>
        <v>4</v>
      </c>
      <c r="Z1175" s="59" t="s">
        <v>954</v>
      </c>
      <c r="AA1175" s="62">
        <v>1</v>
      </c>
      <c r="AB1175" s="62">
        <f t="shared" ca="1" si="533"/>
        <v>1</v>
      </c>
      <c r="AC1175" s="62">
        <f t="shared" ca="1" si="534"/>
        <v>594</v>
      </c>
      <c r="AD1175" s="62">
        <f t="shared" ca="1" si="535"/>
        <v>9610</v>
      </c>
      <c r="AE1175" s="62">
        <f t="shared" ca="1" si="536"/>
        <v>46610</v>
      </c>
      <c r="AF1175" s="62">
        <f t="shared" ca="1" si="537"/>
        <v>25527</v>
      </c>
      <c r="AG1175" s="62">
        <f t="shared" ca="1" si="538"/>
        <v>500</v>
      </c>
      <c r="AH1175" s="62">
        <f t="shared" ca="1" si="539"/>
        <v>500</v>
      </c>
      <c r="AL1175" s="66"/>
      <c r="AO1175" s="138">
        <f t="shared" si="540"/>
        <v>41341</v>
      </c>
      <c r="AP1175" s="138" t="str">
        <f t="shared" si="541"/>
        <v>Schwarzenberg am Böhmerwald</v>
      </c>
      <c r="AQ1175" s="138">
        <f t="shared" ca="1" si="542"/>
        <v>9610</v>
      </c>
      <c r="AR1175" s="138">
        <f t="shared" ca="1" si="543"/>
        <v>46610</v>
      </c>
      <c r="AS1175" s="138">
        <f t="shared" ca="1" si="544"/>
        <v>25527</v>
      </c>
      <c r="AT1175" s="138">
        <f t="shared" ca="1" si="545"/>
        <v>500</v>
      </c>
      <c r="AU1175" s="138">
        <f t="shared" ca="1" si="545"/>
        <v>500</v>
      </c>
      <c r="AV1175" s="135"/>
      <c r="AW1175" s="131">
        <v>41341</v>
      </c>
      <c r="AX1175" s="66">
        <f t="shared" si="546"/>
        <v>4</v>
      </c>
      <c r="AY1175" s="132" t="s">
        <v>954</v>
      </c>
      <c r="AZ1175" s="107">
        <f t="shared" ca="1" si="547"/>
        <v>9610</v>
      </c>
      <c r="BA1175" s="107">
        <f t="shared" ca="1" si="518"/>
        <v>46610</v>
      </c>
      <c r="BB1175" s="107">
        <f t="shared" ca="1" si="519"/>
        <v>25527</v>
      </c>
      <c r="BC1175" s="107">
        <f t="shared" ca="1" si="520"/>
        <v>500</v>
      </c>
      <c r="BD1175" s="107">
        <f t="shared" ca="1" si="521"/>
        <v>500</v>
      </c>
    </row>
    <row r="1176" spans="1:56" x14ac:dyDescent="0.15">
      <c r="A1176" s="62">
        <v>41336</v>
      </c>
      <c r="B1176" s="62">
        <f t="shared" si="530"/>
        <v>4</v>
      </c>
      <c r="C1176" s="59" t="s">
        <v>957</v>
      </c>
      <c r="D1176" s="62">
        <v>636</v>
      </c>
      <c r="E1176" s="86">
        <v>7005</v>
      </c>
      <c r="F1176" s="86">
        <v>22081</v>
      </c>
      <c r="G1176" s="86">
        <v>31669</v>
      </c>
      <c r="H1176" s="86">
        <v>500</v>
      </c>
      <c r="I1176" s="86">
        <v>500</v>
      </c>
      <c r="K1176" s="66">
        <v>41335</v>
      </c>
      <c r="L1176" s="72">
        <v>41346</v>
      </c>
      <c r="M1176" s="66">
        <v>41346</v>
      </c>
      <c r="N1176" s="62">
        <f t="shared" si="531"/>
        <v>4</v>
      </c>
      <c r="O1176" s="66" t="s">
        <v>958</v>
      </c>
      <c r="P1176" s="66">
        <v>1</v>
      </c>
      <c r="Q1176" s="66">
        <f t="shared" si="524"/>
        <v>802</v>
      </c>
      <c r="R1176" s="66">
        <f t="shared" si="525"/>
        <v>4325</v>
      </c>
      <c r="S1176" s="66">
        <f t="shared" si="526"/>
        <v>55856</v>
      </c>
      <c r="T1176" s="66">
        <f t="shared" si="527"/>
        <v>60283</v>
      </c>
      <c r="U1176" s="66">
        <f t="shared" si="528"/>
        <v>500</v>
      </c>
      <c r="V1176" s="66">
        <f t="shared" si="529"/>
        <v>500</v>
      </c>
      <c r="W1176" s="66"/>
      <c r="X1176" s="62">
        <v>41342</v>
      </c>
      <c r="Y1176" s="62">
        <f t="shared" si="532"/>
        <v>4</v>
      </c>
      <c r="Z1176" s="59" t="s">
        <v>953</v>
      </c>
      <c r="AA1176" s="62">
        <v>1</v>
      </c>
      <c r="AB1176" s="62">
        <f t="shared" ca="1" si="533"/>
        <v>1</v>
      </c>
      <c r="AC1176" s="62">
        <f t="shared" ca="1" si="534"/>
        <v>2825</v>
      </c>
      <c r="AD1176" s="62">
        <f t="shared" ca="1" si="535"/>
        <v>15980</v>
      </c>
      <c r="AE1176" s="62">
        <f t="shared" ca="1" si="536"/>
        <v>231025</v>
      </c>
      <c r="AF1176" s="62">
        <f t="shared" ca="1" si="537"/>
        <v>685389</v>
      </c>
      <c r="AG1176" s="62">
        <f t="shared" ca="1" si="538"/>
        <v>500</v>
      </c>
      <c r="AH1176" s="62">
        <f t="shared" ca="1" si="539"/>
        <v>500</v>
      </c>
      <c r="AL1176" s="66"/>
      <c r="AO1176" s="138">
        <f t="shared" si="540"/>
        <v>41342</v>
      </c>
      <c r="AP1176" s="138" t="str">
        <f t="shared" si="541"/>
        <v>Ulrichsberg</v>
      </c>
      <c r="AQ1176" s="138">
        <f t="shared" ca="1" si="542"/>
        <v>15980</v>
      </c>
      <c r="AR1176" s="138">
        <f t="shared" ca="1" si="543"/>
        <v>231025</v>
      </c>
      <c r="AS1176" s="138">
        <f t="shared" ca="1" si="544"/>
        <v>685389</v>
      </c>
      <c r="AT1176" s="138">
        <f t="shared" ca="1" si="545"/>
        <v>500</v>
      </c>
      <c r="AU1176" s="138">
        <f t="shared" ca="1" si="545"/>
        <v>500</v>
      </c>
      <c r="AV1176" s="135"/>
      <c r="AW1176" s="131">
        <v>41342</v>
      </c>
      <c r="AX1176" s="66">
        <f t="shared" si="546"/>
        <v>4</v>
      </c>
      <c r="AY1176" s="132" t="s">
        <v>953</v>
      </c>
      <c r="AZ1176" s="107">
        <f t="shared" ca="1" si="547"/>
        <v>15980</v>
      </c>
      <c r="BA1176" s="107">
        <f t="shared" ca="1" si="518"/>
        <v>231025</v>
      </c>
      <c r="BB1176" s="107">
        <f t="shared" ca="1" si="519"/>
        <v>685389</v>
      </c>
      <c r="BC1176" s="107">
        <f t="shared" ca="1" si="520"/>
        <v>500</v>
      </c>
      <c r="BD1176" s="107">
        <f t="shared" ca="1" si="521"/>
        <v>500</v>
      </c>
    </row>
    <row r="1177" spans="1:56" x14ac:dyDescent="0.15">
      <c r="A1177" s="62">
        <v>41337</v>
      </c>
      <c r="B1177" s="62">
        <f t="shared" si="530"/>
        <v>4</v>
      </c>
      <c r="C1177" s="59" t="s">
        <v>956</v>
      </c>
      <c r="D1177" s="62">
        <v>1218</v>
      </c>
      <c r="E1177" s="86">
        <v>6084</v>
      </c>
      <c r="F1177" s="86">
        <v>80621</v>
      </c>
      <c r="G1177" s="86">
        <v>123199</v>
      </c>
      <c r="H1177" s="86">
        <v>500</v>
      </c>
      <c r="I1177" s="86">
        <v>500</v>
      </c>
      <c r="K1177" s="66">
        <v>41336</v>
      </c>
      <c r="L1177" s="66"/>
      <c r="M1177" s="66">
        <v>41336</v>
      </c>
      <c r="N1177" s="62">
        <f t="shared" si="531"/>
        <v>4</v>
      </c>
      <c r="O1177" s="66" t="s">
        <v>957</v>
      </c>
      <c r="P1177" s="66">
        <v>1</v>
      </c>
      <c r="Q1177" s="66">
        <f t="shared" si="524"/>
        <v>636</v>
      </c>
      <c r="R1177" s="66">
        <f t="shared" si="525"/>
        <v>7005</v>
      </c>
      <c r="S1177" s="66">
        <f t="shared" si="526"/>
        <v>22081</v>
      </c>
      <c r="T1177" s="66">
        <f t="shared" si="527"/>
        <v>31669</v>
      </c>
      <c r="U1177" s="66">
        <f t="shared" si="528"/>
        <v>500</v>
      </c>
      <c r="V1177" s="66">
        <f t="shared" si="529"/>
        <v>500</v>
      </c>
      <c r="W1177" s="66"/>
      <c r="X1177" s="62">
        <v>41343</v>
      </c>
      <c r="Y1177" s="62">
        <f t="shared" si="532"/>
        <v>4</v>
      </c>
      <c r="Z1177" s="59" t="s">
        <v>952</v>
      </c>
      <c r="AA1177" s="62">
        <v>1</v>
      </c>
      <c r="AB1177" s="62">
        <f t="shared" ca="1" si="533"/>
        <v>1</v>
      </c>
      <c r="AC1177" s="62">
        <f t="shared" ca="1" si="534"/>
        <v>3179</v>
      </c>
      <c r="AD1177" s="62">
        <f t="shared" ca="1" si="535"/>
        <v>15250</v>
      </c>
      <c r="AE1177" s="62">
        <f t="shared" ca="1" si="536"/>
        <v>315397</v>
      </c>
      <c r="AF1177" s="62">
        <f t="shared" ca="1" si="537"/>
        <v>714696</v>
      </c>
      <c r="AG1177" s="62">
        <f t="shared" ca="1" si="538"/>
        <v>500</v>
      </c>
      <c r="AH1177" s="62">
        <f t="shared" ca="1" si="539"/>
        <v>500</v>
      </c>
      <c r="AL1177" s="66"/>
      <c r="AO1177" s="138">
        <f t="shared" si="540"/>
        <v>41343</v>
      </c>
      <c r="AP1177" s="138" t="str">
        <f t="shared" si="541"/>
        <v>Aigen-Schlägl</v>
      </c>
      <c r="AQ1177" s="138">
        <f t="shared" ca="1" si="542"/>
        <v>15250</v>
      </c>
      <c r="AR1177" s="138">
        <f t="shared" ca="1" si="543"/>
        <v>315397</v>
      </c>
      <c r="AS1177" s="138">
        <f t="shared" ca="1" si="544"/>
        <v>714696</v>
      </c>
      <c r="AT1177" s="138">
        <f t="shared" ca="1" si="545"/>
        <v>500</v>
      </c>
      <c r="AU1177" s="138">
        <f t="shared" ca="1" si="545"/>
        <v>500</v>
      </c>
      <c r="AV1177" s="135"/>
      <c r="AW1177" s="131">
        <v>41343</v>
      </c>
      <c r="AX1177" s="66">
        <f t="shared" si="546"/>
        <v>4</v>
      </c>
      <c r="AY1177" s="132" t="s">
        <v>952</v>
      </c>
      <c r="AZ1177" s="107">
        <f t="shared" ca="1" si="547"/>
        <v>15250</v>
      </c>
      <c r="BA1177" s="107">
        <f t="shared" ca="1" si="518"/>
        <v>315397</v>
      </c>
      <c r="BB1177" s="107">
        <f t="shared" ca="1" si="519"/>
        <v>714696</v>
      </c>
      <c r="BC1177" s="107">
        <f t="shared" ca="1" si="520"/>
        <v>500</v>
      </c>
      <c r="BD1177" s="107">
        <f t="shared" ca="1" si="521"/>
        <v>500</v>
      </c>
    </row>
    <row r="1178" spans="1:56" x14ac:dyDescent="0.15">
      <c r="A1178" s="62">
        <v>41338</v>
      </c>
      <c r="B1178" s="62">
        <f t="shared" si="530"/>
        <v>4</v>
      </c>
      <c r="C1178" s="59" t="s">
        <v>955</v>
      </c>
      <c r="D1178" s="62">
        <v>2307</v>
      </c>
      <c r="E1178" s="86">
        <v>11450</v>
      </c>
      <c r="F1178" s="86">
        <v>221924</v>
      </c>
      <c r="G1178" s="86">
        <v>1349038</v>
      </c>
      <c r="H1178" s="86">
        <v>500</v>
      </c>
      <c r="I1178" s="86">
        <v>500</v>
      </c>
      <c r="K1178" s="66">
        <v>41337</v>
      </c>
      <c r="L1178" s="66"/>
      <c r="M1178" s="66">
        <v>41337</v>
      </c>
      <c r="N1178" s="62">
        <f t="shared" si="531"/>
        <v>4</v>
      </c>
      <c r="O1178" s="66" t="s">
        <v>956</v>
      </c>
      <c r="P1178" s="66">
        <v>1</v>
      </c>
      <c r="Q1178" s="66">
        <f t="shared" si="524"/>
        <v>1218</v>
      </c>
      <c r="R1178" s="66">
        <f t="shared" si="525"/>
        <v>6084</v>
      </c>
      <c r="S1178" s="66">
        <f t="shared" si="526"/>
        <v>80621</v>
      </c>
      <c r="T1178" s="66">
        <f t="shared" si="527"/>
        <v>123199</v>
      </c>
      <c r="U1178" s="66">
        <f t="shared" si="528"/>
        <v>500</v>
      </c>
      <c r="V1178" s="66">
        <f t="shared" si="529"/>
        <v>500</v>
      </c>
      <c r="W1178" s="66"/>
      <c r="X1178" s="62">
        <v>41344</v>
      </c>
      <c r="Y1178" s="62">
        <f t="shared" si="532"/>
        <v>4</v>
      </c>
      <c r="Z1178" s="59" t="s">
        <v>951</v>
      </c>
      <c r="AA1178" s="62">
        <v>1</v>
      </c>
      <c r="AB1178" s="62">
        <f t="shared" ca="1" si="533"/>
        <v>1</v>
      </c>
      <c r="AC1178" s="62">
        <f t="shared" ca="1" si="534"/>
        <v>5189</v>
      </c>
      <c r="AD1178" s="62">
        <f t="shared" ca="1" si="535"/>
        <v>11320</v>
      </c>
      <c r="AE1178" s="62">
        <f t="shared" ca="1" si="536"/>
        <v>595989</v>
      </c>
      <c r="AF1178" s="62">
        <f t="shared" ca="1" si="537"/>
        <v>1938055</v>
      </c>
      <c r="AG1178" s="62">
        <f t="shared" ca="1" si="538"/>
        <v>500</v>
      </c>
      <c r="AH1178" s="62">
        <f t="shared" ca="1" si="539"/>
        <v>500</v>
      </c>
      <c r="AL1178" s="66"/>
      <c r="AO1178" s="138">
        <f t="shared" si="540"/>
        <v>41344</v>
      </c>
      <c r="AP1178" s="138" t="str">
        <f t="shared" si="541"/>
        <v>Rohrbach-Berg</v>
      </c>
      <c r="AQ1178" s="138">
        <f t="shared" ca="1" si="542"/>
        <v>11320</v>
      </c>
      <c r="AR1178" s="138">
        <f t="shared" ca="1" si="543"/>
        <v>595989</v>
      </c>
      <c r="AS1178" s="138">
        <f t="shared" ca="1" si="544"/>
        <v>1938055</v>
      </c>
      <c r="AT1178" s="138">
        <f t="shared" ca="1" si="545"/>
        <v>500</v>
      </c>
      <c r="AU1178" s="138">
        <f t="shared" ca="1" si="545"/>
        <v>500</v>
      </c>
      <c r="AV1178" s="135"/>
      <c r="AW1178" s="131">
        <v>41344</v>
      </c>
      <c r="AX1178" s="66">
        <f t="shared" si="546"/>
        <v>4</v>
      </c>
      <c r="AY1178" s="132" t="s">
        <v>951</v>
      </c>
      <c r="AZ1178" s="107">
        <f t="shared" ca="1" si="547"/>
        <v>11320</v>
      </c>
      <c r="BA1178" s="107">
        <f t="shared" ca="1" si="518"/>
        <v>595989</v>
      </c>
      <c r="BB1178" s="107">
        <f t="shared" ca="1" si="519"/>
        <v>1938055</v>
      </c>
      <c r="BC1178" s="107">
        <f t="shared" ca="1" si="520"/>
        <v>500</v>
      </c>
      <c r="BD1178" s="107">
        <f t="shared" ca="1" si="521"/>
        <v>500</v>
      </c>
    </row>
    <row r="1179" spans="1:56" x14ac:dyDescent="0.15">
      <c r="A1179" s="62">
        <v>41341</v>
      </c>
      <c r="B1179" s="62">
        <f t="shared" si="530"/>
        <v>4</v>
      </c>
      <c r="C1179" s="59" t="s">
        <v>954</v>
      </c>
      <c r="D1179" s="62">
        <v>594</v>
      </c>
      <c r="E1179" s="86">
        <v>9610</v>
      </c>
      <c r="F1179" s="86">
        <v>46610</v>
      </c>
      <c r="G1179" s="86">
        <v>25527</v>
      </c>
      <c r="H1179" s="86">
        <v>500</v>
      </c>
      <c r="I1179" s="86">
        <v>500</v>
      </c>
      <c r="K1179" s="66">
        <v>41338</v>
      </c>
      <c r="L1179" s="66"/>
      <c r="M1179" s="66">
        <v>41338</v>
      </c>
      <c r="N1179" s="62">
        <f t="shared" si="531"/>
        <v>4</v>
      </c>
      <c r="O1179" s="66" t="s">
        <v>955</v>
      </c>
      <c r="P1179" s="66">
        <v>1</v>
      </c>
      <c r="Q1179" s="66">
        <f t="shared" si="524"/>
        <v>2307</v>
      </c>
      <c r="R1179" s="66">
        <f t="shared" si="525"/>
        <v>11450</v>
      </c>
      <c r="S1179" s="66">
        <f t="shared" si="526"/>
        <v>221924</v>
      </c>
      <c r="T1179" s="66">
        <f t="shared" si="527"/>
        <v>1349038</v>
      </c>
      <c r="U1179" s="66">
        <f t="shared" si="528"/>
        <v>500</v>
      </c>
      <c r="V1179" s="66">
        <f t="shared" si="529"/>
        <v>500</v>
      </c>
      <c r="W1179" s="66"/>
      <c r="X1179" s="62">
        <v>41345</v>
      </c>
      <c r="Y1179" s="62">
        <f t="shared" si="532"/>
        <v>4</v>
      </c>
      <c r="Z1179" s="59" t="s">
        <v>982</v>
      </c>
      <c r="AA1179" s="62">
        <v>1</v>
      </c>
      <c r="AB1179" s="62">
        <f t="shared" ca="1" si="533"/>
        <v>3</v>
      </c>
      <c r="AC1179" s="62">
        <f t="shared" ca="1" si="534"/>
        <v>1639.6488549618321</v>
      </c>
      <c r="AD1179" s="62">
        <f t="shared" ca="1" si="535"/>
        <v>11519.141221374046</v>
      </c>
      <c r="AE1179" s="62">
        <f t="shared" ca="1" si="536"/>
        <v>121244.7748091603</v>
      </c>
      <c r="AF1179" s="62">
        <f t="shared" ca="1" si="537"/>
        <v>175809.09923664122</v>
      </c>
      <c r="AG1179" s="62">
        <f t="shared" ca="1" si="538"/>
        <v>500</v>
      </c>
      <c r="AH1179" s="62">
        <f t="shared" ca="1" si="539"/>
        <v>500</v>
      </c>
      <c r="AL1179" s="66"/>
      <c r="AO1179" s="138">
        <f t="shared" si="540"/>
        <v>41345</v>
      </c>
      <c r="AP1179" s="138" t="str">
        <f t="shared" si="541"/>
        <v>Helfenberg</v>
      </c>
      <c r="AQ1179" s="138">
        <f t="shared" ca="1" si="542"/>
        <v>11519.141221374046</v>
      </c>
      <c r="AR1179" s="138">
        <f t="shared" ca="1" si="543"/>
        <v>121244.7748091603</v>
      </c>
      <c r="AS1179" s="138">
        <f t="shared" ca="1" si="544"/>
        <v>175809.09923664122</v>
      </c>
      <c r="AT1179" s="138">
        <f t="shared" ca="1" si="545"/>
        <v>500</v>
      </c>
      <c r="AU1179" s="138">
        <f t="shared" ca="1" si="545"/>
        <v>500</v>
      </c>
      <c r="AV1179" s="135"/>
      <c r="AW1179" s="131">
        <v>41345</v>
      </c>
      <c r="AX1179" s="66">
        <f t="shared" si="546"/>
        <v>4</v>
      </c>
      <c r="AY1179" s="132" t="s">
        <v>982</v>
      </c>
      <c r="AZ1179" s="107">
        <f t="shared" ca="1" si="547"/>
        <v>11519.141221374046</v>
      </c>
      <c r="BA1179" s="107">
        <f t="shared" ca="1" si="518"/>
        <v>121244.7748091603</v>
      </c>
      <c r="BB1179" s="107">
        <f t="shared" ca="1" si="519"/>
        <v>175809.09923664122</v>
      </c>
      <c r="BC1179" s="107">
        <f t="shared" ca="1" si="520"/>
        <v>500</v>
      </c>
      <c r="BD1179" s="107">
        <f t="shared" ca="1" si="521"/>
        <v>500</v>
      </c>
    </row>
    <row r="1180" spans="1:56" x14ac:dyDescent="0.15">
      <c r="A1180" s="62">
        <v>41342</v>
      </c>
      <c r="B1180" s="62">
        <f t="shared" si="530"/>
        <v>4</v>
      </c>
      <c r="C1180" s="59" t="s">
        <v>953</v>
      </c>
      <c r="D1180" s="62">
        <v>2825</v>
      </c>
      <c r="E1180" s="86">
        <v>15980</v>
      </c>
      <c r="F1180" s="86">
        <v>231025</v>
      </c>
      <c r="G1180" s="86">
        <v>685389</v>
      </c>
      <c r="H1180" s="86">
        <v>500</v>
      </c>
      <c r="I1180" s="86">
        <v>500</v>
      </c>
      <c r="K1180" s="66">
        <v>41341</v>
      </c>
      <c r="L1180" s="66"/>
      <c r="M1180" s="66">
        <v>41341</v>
      </c>
      <c r="N1180" s="62">
        <f t="shared" si="531"/>
        <v>4</v>
      </c>
      <c r="O1180" s="66" t="s">
        <v>954</v>
      </c>
      <c r="P1180" s="66">
        <v>1</v>
      </c>
      <c r="Q1180" s="66">
        <f t="shared" si="524"/>
        <v>594</v>
      </c>
      <c r="R1180" s="66">
        <f t="shared" si="525"/>
        <v>9610</v>
      </c>
      <c r="S1180" s="66">
        <f t="shared" si="526"/>
        <v>46610</v>
      </c>
      <c r="T1180" s="66">
        <f t="shared" si="527"/>
        <v>25527</v>
      </c>
      <c r="U1180" s="66">
        <f t="shared" si="528"/>
        <v>500</v>
      </c>
      <c r="V1180" s="66">
        <f t="shared" si="529"/>
        <v>500</v>
      </c>
      <c r="W1180" s="66"/>
      <c r="X1180" s="62">
        <v>41346</v>
      </c>
      <c r="Y1180" s="62">
        <f t="shared" si="532"/>
        <v>4</v>
      </c>
      <c r="Z1180" s="59" t="s">
        <v>2461</v>
      </c>
      <c r="AA1180" s="62">
        <v>1</v>
      </c>
      <c r="AB1180" s="62">
        <f t="shared" ca="1" si="533"/>
        <v>2</v>
      </c>
      <c r="AC1180" s="62">
        <f t="shared" ca="1" si="534"/>
        <v>1036.3511450381679</v>
      </c>
      <c r="AD1180" s="62">
        <f t="shared" ca="1" si="535"/>
        <v>9698.8587786259541</v>
      </c>
      <c r="AE1180" s="62">
        <f t="shared" ca="1" si="536"/>
        <v>77556.225190839701</v>
      </c>
      <c r="AF1180" s="62">
        <f t="shared" ca="1" si="537"/>
        <v>96056.900763358775</v>
      </c>
      <c r="AG1180" s="62">
        <f t="shared" ca="1" si="538"/>
        <v>500</v>
      </c>
      <c r="AH1180" s="62">
        <f t="shared" ca="1" si="539"/>
        <v>500</v>
      </c>
      <c r="AL1180" s="66"/>
      <c r="AO1180" s="138">
        <f t="shared" si="540"/>
        <v>41346</v>
      </c>
      <c r="AP1180" s="138" t="str">
        <f t="shared" si="541"/>
        <v>St. Stefan-Afiesl</v>
      </c>
      <c r="AQ1180" s="138">
        <f t="shared" ca="1" si="542"/>
        <v>9698.8587786259541</v>
      </c>
      <c r="AR1180" s="138">
        <f t="shared" ca="1" si="543"/>
        <v>77556.225190839701</v>
      </c>
      <c r="AS1180" s="138">
        <f t="shared" ca="1" si="544"/>
        <v>96056.900763358775</v>
      </c>
      <c r="AT1180" s="138">
        <f t="shared" ca="1" si="545"/>
        <v>500</v>
      </c>
      <c r="AU1180" s="138">
        <f t="shared" ca="1" si="545"/>
        <v>500</v>
      </c>
      <c r="AV1180" s="135"/>
      <c r="AW1180" s="131">
        <v>41346</v>
      </c>
      <c r="AX1180" s="66">
        <f t="shared" si="546"/>
        <v>4</v>
      </c>
      <c r="AY1180" s="132" t="s">
        <v>2461</v>
      </c>
      <c r="AZ1180" s="107">
        <f t="shared" ca="1" si="547"/>
        <v>9698.8587786259541</v>
      </c>
      <c r="BA1180" s="107">
        <f t="shared" ca="1" si="518"/>
        <v>77556.225190839701</v>
      </c>
      <c r="BB1180" s="107">
        <f t="shared" ca="1" si="519"/>
        <v>96056.900763358775</v>
      </c>
      <c r="BC1180" s="107">
        <f t="shared" ca="1" si="520"/>
        <v>500</v>
      </c>
      <c r="BD1180" s="107">
        <f t="shared" ca="1" si="521"/>
        <v>500</v>
      </c>
    </row>
    <row r="1181" spans="1:56" x14ac:dyDescent="0.15">
      <c r="A1181" s="62">
        <v>41343</v>
      </c>
      <c r="B1181" s="62">
        <f t="shared" si="530"/>
        <v>4</v>
      </c>
      <c r="C1181" s="59" t="s">
        <v>952</v>
      </c>
      <c r="D1181" s="62">
        <v>3179</v>
      </c>
      <c r="E1181" s="86">
        <v>15250</v>
      </c>
      <c r="F1181" s="86">
        <v>315397</v>
      </c>
      <c r="G1181" s="86">
        <v>714696</v>
      </c>
      <c r="H1181" s="86">
        <v>500</v>
      </c>
      <c r="I1181" s="86">
        <v>500</v>
      </c>
      <c r="K1181" s="66">
        <v>41342</v>
      </c>
      <c r="L1181" s="66"/>
      <c r="M1181" s="66">
        <v>41342</v>
      </c>
      <c r="N1181" s="62">
        <f t="shared" si="531"/>
        <v>4</v>
      </c>
      <c r="O1181" s="66" t="s">
        <v>953</v>
      </c>
      <c r="P1181" s="66">
        <v>1</v>
      </c>
      <c r="Q1181" s="66">
        <f t="shared" si="524"/>
        <v>2825</v>
      </c>
      <c r="R1181" s="66">
        <f t="shared" si="525"/>
        <v>15980</v>
      </c>
      <c r="S1181" s="66">
        <f t="shared" si="526"/>
        <v>231025</v>
      </c>
      <c r="T1181" s="66">
        <f t="shared" si="527"/>
        <v>685389</v>
      </c>
      <c r="U1181" s="66">
        <f t="shared" si="528"/>
        <v>500</v>
      </c>
      <c r="V1181" s="66">
        <f t="shared" si="529"/>
        <v>500</v>
      </c>
      <c r="W1181" s="66"/>
      <c r="X1181" s="62">
        <v>41401</v>
      </c>
      <c r="Y1181" s="62">
        <f t="shared" si="532"/>
        <v>4</v>
      </c>
      <c r="Z1181" s="59" t="s">
        <v>950</v>
      </c>
      <c r="AA1181" s="62">
        <v>1</v>
      </c>
      <c r="AB1181" s="62">
        <f t="shared" ca="1" si="533"/>
        <v>1</v>
      </c>
      <c r="AC1181" s="62">
        <f t="shared" ca="1" si="534"/>
        <v>702</v>
      </c>
      <c r="AD1181" s="62">
        <f t="shared" ca="1" si="535"/>
        <v>10633</v>
      </c>
      <c r="AE1181" s="62">
        <f t="shared" ca="1" si="536"/>
        <v>40314</v>
      </c>
      <c r="AF1181" s="62">
        <f t="shared" ca="1" si="537"/>
        <v>48657</v>
      </c>
      <c r="AG1181" s="62">
        <f t="shared" ca="1" si="538"/>
        <v>500</v>
      </c>
      <c r="AH1181" s="62">
        <f t="shared" ca="1" si="539"/>
        <v>500</v>
      </c>
      <c r="AL1181" s="66"/>
      <c r="AO1181" s="138">
        <f t="shared" si="540"/>
        <v>41401</v>
      </c>
      <c r="AP1181" s="138" t="str">
        <f t="shared" si="541"/>
        <v>Altschwendt</v>
      </c>
      <c r="AQ1181" s="138">
        <f t="shared" ca="1" si="542"/>
        <v>10633</v>
      </c>
      <c r="AR1181" s="138">
        <f t="shared" ca="1" si="543"/>
        <v>40314</v>
      </c>
      <c r="AS1181" s="138">
        <f t="shared" ca="1" si="544"/>
        <v>48657</v>
      </c>
      <c r="AT1181" s="138">
        <f t="shared" ca="1" si="545"/>
        <v>500</v>
      </c>
      <c r="AU1181" s="138">
        <f t="shared" ca="1" si="545"/>
        <v>500</v>
      </c>
      <c r="AV1181" s="135"/>
      <c r="AW1181" s="131">
        <v>41401</v>
      </c>
      <c r="AX1181" s="66">
        <f t="shared" si="546"/>
        <v>4</v>
      </c>
      <c r="AY1181" s="132" t="s">
        <v>950</v>
      </c>
      <c r="AZ1181" s="107">
        <f t="shared" ca="1" si="547"/>
        <v>10633</v>
      </c>
      <c r="BA1181" s="107">
        <f t="shared" ca="1" si="518"/>
        <v>40314</v>
      </c>
      <c r="BB1181" s="107">
        <f t="shared" ca="1" si="519"/>
        <v>48657</v>
      </c>
      <c r="BC1181" s="107">
        <f t="shared" ca="1" si="520"/>
        <v>500</v>
      </c>
      <c r="BD1181" s="107">
        <f t="shared" ca="1" si="521"/>
        <v>500</v>
      </c>
    </row>
    <row r="1182" spans="1:56" x14ac:dyDescent="0.15">
      <c r="A1182" s="62">
        <v>41344</v>
      </c>
      <c r="B1182" s="62">
        <f t="shared" si="530"/>
        <v>4</v>
      </c>
      <c r="C1182" s="59" t="s">
        <v>951</v>
      </c>
      <c r="D1182" s="62">
        <v>5189</v>
      </c>
      <c r="E1182" s="86">
        <v>11320</v>
      </c>
      <c r="F1182" s="86">
        <v>595989</v>
      </c>
      <c r="G1182" s="86">
        <v>1938055</v>
      </c>
      <c r="H1182" s="86">
        <v>500</v>
      </c>
      <c r="I1182" s="86">
        <v>500</v>
      </c>
      <c r="K1182" s="66">
        <v>41343</v>
      </c>
      <c r="L1182" s="66"/>
      <c r="M1182" s="66">
        <v>41343</v>
      </c>
      <c r="N1182" s="62">
        <f t="shared" si="531"/>
        <v>4</v>
      </c>
      <c r="O1182" s="66" t="s">
        <v>952</v>
      </c>
      <c r="P1182" s="66">
        <v>1</v>
      </c>
      <c r="Q1182" s="66">
        <f t="shared" si="524"/>
        <v>3179</v>
      </c>
      <c r="R1182" s="66">
        <f t="shared" si="525"/>
        <v>15250</v>
      </c>
      <c r="S1182" s="66">
        <f t="shared" si="526"/>
        <v>315397</v>
      </c>
      <c r="T1182" s="66">
        <f t="shared" si="527"/>
        <v>714696</v>
      </c>
      <c r="U1182" s="66">
        <f t="shared" si="528"/>
        <v>500</v>
      </c>
      <c r="V1182" s="66">
        <f t="shared" si="529"/>
        <v>500</v>
      </c>
      <c r="W1182" s="66"/>
      <c r="X1182" s="62">
        <v>41402</v>
      </c>
      <c r="Y1182" s="62">
        <f t="shared" si="532"/>
        <v>4</v>
      </c>
      <c r="Z1182" s="59" t="s">
        <v>949</v>
      </c>
      <c r="AA1182" s="62">
        <v>1</v>
      </c>
      <c r="AB1182" s="62">
        <f t="shared" ca="1" si="533"/>
        <v>1</v>
      </c>
      <c r="AC1182" s="62">
        <f t="shared" ca="1" si="534"/>
        <v>5226</v>
      </c>
      <c r="AD1182" s="62">
        <f t="shared" ca="1" si="535"/>
        <v>34604</v>
      </c>
      <c r="AE1182" s="62">
        <f t="shared" ca="1" si="536"/>
        <v>329734</v>
      </c>
      <c r="AF1182" s="62">
        <f t="shared" ca="1" si="537"/>
        <v>1299180</v>
      </c>
      <c r="AG1182" s="62">
        <f t="shared" ca="1" si="538"/>
        <v>500</v>
      </c>
      <c r="AH1182" s="62">
        <f t="shared" ca="1" si="539"/>
        <v>500</v>
      </c>
      <c r="AL1182" s="66"/>
      <c r="AO1182" s="138">
        <f t="shared" si="540"/>
        <v>41402</v>
      </c>
      <c r="AP1182" s="138" t="str">
        <f t="shared" si="541"/>
        <v>Andorf</v>
      </c>
      <c r="AQ1182" s="138">
        <f t="shared" ca="1" si="542"/>
        <v>34604</v>
      </c>
      <c r="AR1182" s="138">
        <f t="shared" ca="1" si="543"/>
        <v>329734</v>
      </c>
      <c r="AS1182" s="138">
        <f t="shared" ca="1" si="544"/>
        <v>1299180</v>
      </c>
      <c r="AT1182" s="138">
        <f t="shared" ca="1" si="545"/>
        <v>500</v>
      </c>
      <c r="AU1182" s="138">
        <f t="shared" ca="1" si="545"/>
        <v>500</v>
      </c>
      <c r="AV1182" s="135"/>
      <c r="AW1182" s="131">
        <v>41402</v>
      </c>
      <c r="AX1182" s="66">
        <f t="shared" si="546"/>
        <v>4</v>
      </c>
      <c r="AY1182" s="132" t="s">
        <v>949</v>
      </c>
      <c r="AZ1182" s="107">
        <f t="shared" ca="1" si="547"/>
        <v>34604</v>
      </c>
      <c r="BA1182" s="107">
        <f t="shared" ca="1" si="518"/>
        <v>329734</v>
      </c>
      <c r="BB1182" s="107">
        <f t="shared" ca="1" si="519"/>
        <v>1299180</v>
      </c>
      <c r="BC1182" s="107">
        <f t="shared" ca="1" si="520"/>
        <v>500</v>
      </c>
      <c r="BD1182" s="107">
        <f t="shared" ca="1" si="521"/>
        <v>500</v>
      </c>
    </row>
    <row r="1183" spans="1:56" x14ac:dyDescent="0.15">
      <c r="A1183" s="62">
        <v>41401</v>
      </c>
      <c r="B1183" s="62">
        <f t="shared" si="530"/>
        <v>4</v>
      </c>
      <c r="C1183" s="59" t="s">
        <v>950</v>
      </c>
      <c r="D1183" s="62">
        <v>702</v>
      </c>
      <c r="E1183" s="86">
        <v>10633</v>
      </c>
      <c r="F1183" s="86">
        <v>40314</v>
      </c>
      <c r="G1183" s="86">
        <v>48657</v>
      </c>
      <c r="H1183" s="86">
        <v>500</v>
      </c>
      <c r="I1183" s="86">
        <v>500</v>
      </c>
      <c r="K1183" s="66">
        <v>41344</v>
      </c>
      <c r="L1183" s="66"/>
      <c r="M1183" s="66">
        <v>41344</v>
      </c>
      <c r="N1183" s="62">
        <f t="shared" si="531"/>
        <v>4</v>
      </c>
      <c r="O1183" s="66" t="s">
        <v>951</v>
      </c>
      <c r="P1183" s="66">
        <v>1</v>
      </c>
      <c r="Q1183" s="66">
        <f t="shared" si="524"/>
        <v>5189</v>
      </c>
      <c r="R1183" s="66">
        <f t="shared" si="525"/>
        <v>11320</v>
      </c>
      <c r="S1183" s="66">
        <f t="shared" si="526"/>
        <v>595989</v>
      </c>
      <c r="T1183" s="66">
        <f t="shared" si="527"/>
        <v>1938055</v>
      </c>
      <c r="U1183" s="66">
        <f t="shared" si="528"/>
        <v>500</v>
      </c>
      <c r="V1183" s="66">
        <f t="shared" si="529"/>
        <v>500</v>
      </c>
      <c r="W1183" s="66"/>
      <c r="X1183" s="62">
        <v>41403</v>
      </c>
      <c r="Y1183" s="62">
        <f t="shared" si="532"/>
        <v>4</v>
      </c>
      <c r="Z1183" s="59" t="s">
        <v>948</v>
      </c>
      <c r="AA1183" s="62">
        <v>1</v>
      </c>
      <c r="AB1183" s="62">
        <f t="shared" ca="1" si="533"/>
        <v>1</v>
      </c>
      <c r="AC1183" s="62">
        <f t="shared" ca="1" si="534"/>
        <v>2045</v>
      </c>
      <c r="AD1183" s="62">
        <f t="shared" ca="1" si="535"/>
        <v>10103</v>
      </c>
      <c r="AE1183" s="62">
        <f t="shared" ca="1" si="536"/>
        <v>156152</v>
      </c>
      <c r="AF1183" s="62">
        <f t="shared" ca="1" si="537"/>
        <v>298640</v>
      </c>
      <c r="AG1183" s="62">
        <f t="shared" ca="1" si="538"/>
        <v>500</v>
      </c>
      <c r="AH1183" s="62">
        <f t="shared" ca="1" si="539"/>
        <v>500</v>
      </c>
      <c r="AL1183" s="66"/>
      <c r="AO1183" s="138">
        <f t="shared" si="540"/>
        <v>41403</v>
      </c>
      <c r="AP1183" s="138" t="str">
        <f t="shared" si="541"/>
        <v>Brunnenthal</v>
      </c>
      <c r="AQ1183" s="138">
        <f t="shared" ca="1" si="542"/>
        <v>10103</v>
      </c>
      <c r="AR1183" s="138">
        <f t="shared" ca="1" si="543"/>
        <v>156152</v>
      </c>
      <c r="AS1183" s="138">
        <f t="shared" ca="1" si="544"/>
        <v>298640</v>
      </c>
      <c r="AT1183" s="138">
        <f t="shared" ca="1" si="545"/>
        <v>500</v>
      </c>
      <c r="AU1183" s="138">
        <f t="shared" ca="1" si="545"/>
        <v>500</v>
      </c>
      <c r="AV1183" s="135"/>
      <c r="AW1183" s="131">
        <v>41403</v>
      </c>
      <c r="AX1183" s="66">
        <f t="shared" si="546"/>
        <v>4</v>
      </c>
      <c r="AY1183" s="132" t="s">
        <v>948</v>
      </c>
      <c r="AZ1183" s="107">
        <f t="shared" ca="1" si="547"/>
        <v>10103</v>
      </c>
      <c r="BA1183" s="107">
        <f t="shared" ca="1" si="518"/>
        <v>156152</v>
      </c>
      <c r="BB1183" s="107">
        <f t="shared" ca="1" si="519"/>
        <v>298640</v>
      </c>
      <c r="BC1183" s="107">
        <f t="shared" ca="1" si="520"/>
        <v>500</v>
      </c>
      <c r="BD1183" s="107">
        <f t="shared" ca="1" si="521"/>
        <v>500</v>
      </c>
    </row>
    <row r="1184" spans="1:56" x14ac:dyDescent="0.15">
      <c r="A1184" s="62">
        <v>41402</v>
      </c>
      <c r="B1184" s="62">
        <f t="shared" si="530"/>
        <v>4</v>
      </c>
      <c r="C1184" s="59" t="s">
        <v>949</v>
      </c>
      <c r="D1184" s="62">
        <v>5226</v>
      </c>
      <c r="E1184" s="86">
        <v>34604</v>
      </c>
      <c r="F1184" s="86">
        <v>329734</v>
      </c>
      <c r="G1184" s="86">
        <v>1299180</v>
      </c>
      <c r="H1184" s="86">
        <v>500</v>
      </c>
      <c r="I1184" s="86">
        <v>500</v>
      </c>
      <c r="K1184" s="66">
        <v>41401</v>
      </c>
      <c r="L1184" s="66"/>
      <c r="M1184" s="66">
        <v>41401</v>
      </c>
      <c r="N1184" s="62">
        <f t="shared" si="531"/>
        <v>4</v>
      </c>
      <c r="O1184" s="66" t="s">
        <v>950</v>
      </c>
      <c r="P1184" s="66">
        <v>1</v>
      </c>
      <c r="Q1184" s="66">
        <f t="shared" si="524"/>
        <v>702</v>
      </c>
      <c r="R1184" s="66">
        <f t="shared" si="525"/>
        <v>10633</v>
      </c>
      <c r="S1184" s="66">
        <f t="shared" si="526"/>
        <v>40314</v>
      </c>
      <c r="T1184" s="66">
        <f t="shared" si="527"/>
        <v>48657</v>
      </c>
      <c r="U1184" s="66">
        <f t="shared" si="528"/>
        <v>500</v>
      </c>
      <c r="V1184" s="66">
        <f t="shared" si="529"/>
        <v>500</v>
      </c>
      <c r="W1184" s="66"/>
      <c r="X1184" s="62">
        <v>41404</v>
      </c>
      <c r="Y1184" s="62">
        <f t="shared" si="532"/>
        <v>4</v>
      </c>
      <c r="Z1184" s="59" t="s">
        <v>947</v>
      </c>
      <c r="AA1184" s="62">
        <v>1</v>
      </c>
      <c r="AB1184" s="62">
        <f t="shared" ca="1" si="533"/>
        <v>1</v>
      </c>
      <c r="AC1184" s="62">
        <f t="shared" ca="1" si="534"/>
        <v>1584</v>
      </c>
      <c r="AD1184" s="62">
        <f t="shared" ca="1" si="535"/>
        <v>22210</v>
      </c>
      <c r="AE1184" s="62">
        <f t="shared" ca="1" si="536"/>
        <v>83495</v>
      </c>
      <c r="AF1184" s="62">
        <f t="shared" ca="1" si="537"/>
        <v>79069</v>
      </c>
      <c r="AG1184" s="62">
        <f t="shared" ca="1" si="538"/>
        <v>500</v>
      </c>
      <c r="AH1184" s="62">
        <f t="shared" ca="1" si="539"/>
        <v>500</v>
      </c>
      <c r="AL1184" s="66"/>
      <c r="AO1184" s="138">
        <f t="shared" si="540"/>
        <v>41404</v>
      </c>
      <c r="AP1184" s="138" t="str">
        <f t="shared" si="541"/>
        <v>Diersbach</v>
      </c>
      <c r="AQ1184" s="138">
        <f t="shared" ca="1" si="542"/>
        <v>22210</v>
      </c>
      <c r="AR1184" s="138">
        <f t="shared" ca="1" si="543"/>
        <v>83495</v>
      </c>
      <c r="AS1184" s="138">
        <f t="shared" ca="1" si="544"/>
        <v>79069</v>
      </c>
      <c r="AT1184" s="138">
        <f t="shared" ca="1" si="545"/>
        <v>500</v>
      </c>
      <c r="AU1184" s="138">
        <f t="shared" ca="1" si="545"/>
        <v>500</v>
      </c>
      <c r="AV1184" s="135"/>
      <c r="AW1184" s="131">
        <v>41404</v>
      </c>
      <c r="AX1184" s="66">
        <f t="shared" si="546"/>
        <v>4</v>
      </c>
      <c r="AY1184" s="132" t="s">
        <v>947</v>
      </c>
      <c r="AZ1184" s="107">
        <f t="shared" ca="1" si="547"/>
        <v>22210</v>
      </c>
      <c r="BA1184" s="107">
        <f t="shared" ca="1" si="518"/>
        <v>83495</v>
      </c>
      <c r="BB1184" s="107">
        <f t="shared" ca="1" si="519"/>
        <v>79069</v>
      </c>
      <c r="BC1184" s="107">
        <f t="shared" ca="1" si="520"/>
        <v>500</v>
      </c>
      <c r="BD1184" s="107">
        <f t="shared" ca="1" si="521"/>
        <v>500</v>
      </c>
    </row>
    <row r="1185" spans="1:56" x14ac:dyDescent="0.15">
      <c r="A1185" s="62">
        <v>41403</v>
      </c>
      <c r="B1185" s="62">
        <f t="shared" si="530"/>
        <v>4</v>
      </c>
      <c r="C1185" s="59" t="s">
        <v>948</v>
      </c>
      <c r="D1185" s="62">
        <v>2045</v>
      </c>
      <c r="E1185" s="86">
        <v>10103</v>
      </c>
      <c r="F1185" s="86">
        <v>156152</v>
      </c>
      <c r="G1185" s="86">
        <v>298640</v>
      </c>
      <c r="H1185" s="86">
        <v>500</v>
      </c>
      <c r="I1185" s="86">
        <v>500</v>
      </c>
      <c r="K1185" s="66">
        <v>41402</v>
      </c>
      <c r="L1185" s="66"/>
      <c r="M1185" s="66">
        <v>41402</v>
      </c>
      <c r="N1185" s="62">
        <f t="shared" si="531"/>
        <v>4</v>
      </c>
      <c r="O1185" s="66" t="s">
        <v>949</v>
      </c>
      <c r="P1185" s="66">
        <v>1</v>
      </c>
      <c r="Q1185" s="66">
        <f t="shared" si="524"/>
        <v>5226</v>
      </c>
      <c r="R1185" s="66">
        <f t="shared" si="525"/>
        <v>34604</v>
      </c>
      <c r="S1185" s="66">
        <f t="shared" si="526"/>
        <v>329734</v>
      </c>
      <c r="T1185" s="66">
        <f t="shared" si="527"/>
        <v>1299180</v>
      </c>
      <c r="U1185" s="66">
        <f t="shared" si="528"/>
        <v>500</v>
      </c>
      <c r="V1185" s="66">
        <f t="shared" si="529"/>
        <v>500</v>
      </c>
      <c r="W1185" s="66"/>
      <c r="X1185" s="62">
        <v>41405</v>
      </c>
      <c r="Y1185" s="62">
        <f t="shared" si="532"/>
        <v>4</v>
      </c>
      <c r="Z1185" s="59" t="s">
        <v>946</v>
      </c>
      <c r="AA1185" s="62">
        <v>1</v>
      </c>
      <c r="AB1185" s="62">
        <f t="shared" ca="1" si="533"/>
        <v>1</v>
      </c>
      <c r="AC1185" s="62">
        <f t="shared" ca="1" si="534"/>
        <v>1024</v>
      </c>
      <c r="AD1185" s="62">
        <f t="shared" ca="1" si="535"/>
        <v>11616</v>
      </c>
      <c r="AE1185" s="62">
        <f t="shared" ca="1" si="536"/>
        <v>95274</v>
      </c>
      <c r="AF1185" s="62">
        <f t="shared" ca="1" si="537"/>
        <v>435477</v>
      </c>
      <c r="AG1185" s="62">
        <f t="shared" ca="1" si="538"/>
        <v>500</v>
      </c>
      <c r="AH1185" s="62">
        <f t="shared" ca="1" si="539"/>
        <v>500</v>
      </c>
      <c r="AL1185" s="66"/>
      <c r="AO1185" s="138">
        <f t="shared" si="540"/>
        <v>41405</v>
      </c>
      <c r="AP1185" s="138" t="str">
        <f t="shared" si="541"/>
        <v>Dorf an der Pram</v>
      </c>
      <c r="AQ1185" s="138">
        <f t="shared" ca="1" si="542"/>
        <v>11616</v>
      </c>
      <c r="AR1185" s="138">
        <f t="shared" ca="1" si="543"/>
        <v>95274</v>
      </c>
      <c r="AS1185" s="138">
        <f t="shared" ca="1" si="544"/>
        <v>435477</v>
      </c>
      <c r="AT1185" s="138">
        <f t="shared" ca="1" si="545"/>
        <v>500</v>
      </c>
      <c r="AU1185" s="138">
        <f t="shared" ca="1" si="545"/>
        <v>500</v>
      </c>
      <c r="AV1185" s="135"/>
      <c r="AW1185" s="131">
        <v>41405</v>
      </c>
      <c r="AX1185" s="66">
        <f t="shared" si="546"/>
        <v>4</v>
      </c>
      <c r="AY1185" s="132" t="s">
        <v>946</v>
      </c>
      <c r="AZ1185" s="107">
        <f t="shared" ca="1" si="547"/>
        <v>11616</v>
      </c>
      <c r="BA1185" s="107">
        <f t="shared" ca="1" si="518"/>
        <v>95274</v>
      </c>
      <c r="BB1185" s="107">
        <f t="shared" ca="1" si="519"/>
        <v>435477</v>
      </c>
      <c r="BC1185" s="107">
        <f t="shared" ca="1" si="520"/>
        <v>500</v>
      </c>
      <c r="BD1185" s="107">
        <f t="shared" ca="1" si="521"/>
        <v>500</v>
      </c>
    </row>
    <row r="1186" spans="1:56" x14ac:dyDescent="0.15">
      <c r="A1186" s="62">
        <v>41404</v>
      </c>
      <c r="B1186" s="62">
        <f t="shared" si="530"/>
        <v>4</v>
      </c>
      <c r="C1186" s="59" t="s">
        <v>947</v>
      </c>
      <c r="D1186" s="62">
        <v>1584</v>
      </c>
      <c r="E1186" s="86">
        <v>22210</v>
      </c>
      <c r="F1186" s="86">
        <v>83495</v>
      </c>
      <c r="G1186" s="86">
        <v>79069</v>
      </c>
      <c r="H1186" s="86">
        <v>500</v>
      </c>
      <c r="I1186" s="86">
        <v>500</v>
      </c>
      <c r="K1186" s="66">
        <v>41403</v>
      </c>
      <c r="L1186" s="66"/>
      <c r="M1186" s="66">
        <v>41403</v>
      </c>
      <c r="N1186" s="62">
        <f t="shared" si="531"/>
        <v>4</v>
      </c>
      <c r="O1186" s="66" t="s">
        <v>948</v>
      </c>
      <c r="P1186" s="66">
        <v>1</v>
      </c>
      <c r="Q1186" s="66">
        <f t="shared" si="524"/>
        <v>2045</v>
      </c>
      <c r="R1186" s="66">
        <f t="shared" si="525"/>
        <v>10103</v>
      </c>
      <c r="S1186" s="66">
        <f t="shared" si="526"/>
        <v>156152</v>
      </c>
      <c r="T1186" s="66">
        <f t="shared" si="527"/>
        <v>298640</v>
      </c>
      <c r="U1186" s="66">
        <f t="shared" si="528"/>
        <v>500</v>
      </c>
      <c r="V1186" s="66">
        <f t="shared" si="529"/>
        <v>500</v>
      </c>
      <c r="W1186" s="66"/>
      <c r="X1186" s="62">
        <v>41406</v>
      </c>
      <c r="Y1186" s="62">
        <f t="shared" si="532"/>
        <v>4</v>
      </c>
      <c r="Z1186" s="59" t="s">
        <v>945</v>
      </c>
      <c r="AA1186" s="62">
        <v>1</v>
      </c>
      <c r="AB1186" s="62">
        <f t="shared" ca="1" si="533"/>
        <v>1</v>
      </c>
      <c r="AC1186" s="62">
        <f t="shared" ca="1" si="534"/>
        <v>1325</v>
      </c>
      <c r="AD1186" s="62">
        <f t="shared" ca="1" si="535"/>
        <v>24391</v>
      </c>
      <c r="AE1186" s="62">
        <f t="shared" ca="1" si="536"/>
        <v>76532</v>
      </c>
      <c r="AF1186" s="62">
        <f t="shared" ca="1" si="537"/>
        <v>70809</v>
      </c>
      <c r="AG1186" s="62">
        <f t="shared" ca="1" si="538"/>
        <v>500</v>
      </c>
      <c r="AH1186" s="62">
        <f t="shared" ca="1" si="539"/>
        <v>500</v>
      </c>
      <c r="AL1186" s="66"/>
      <c r="AO1186" s="138">
        <f t="shared" si="540"/>
        <v>41406</v>
      </c>
      <c r="AP1186" s="138" t="str">
        <f t="shared" si="541"/>
        <v>Eggerding</v>
      </c>
      <c r="AQ1186" s="138">
        <f t="shared" ca="1" si="542"/>
        <v>24391</v>
      </c>
      <c r="AR1186" s="138">
        <f t="shared" ca="1" si="543"/>
        <v>76532</v>
      </c>
      <c r="AS1186" s="138">
        <f t="shared" ca="1" si="544"/>
        <v>70809</v>
      </c>
      <c r="AT1186" s="138">
        <f t="shared" ca="1" si="545"/>
        <v>500</v>
      </c>
      <c r="AU1186" s="138">
        <f t="shared" ca="1" si="545"/>
        <v>500</v>
      </c>
      <c r="AV1186" s="135"/>
      <c r="AW1186" s="131">
        <v>41406</v>
      </c>
      <c r="AX1186" s="66">
        <f t="shared" si="546"/>
        <v>4</v>
      </c>
      <c r="AY1186" s="132" t="s">
        <v>945</v>
      </c>
      <c r="AZ1186" s="107">
        <f t="shared" ca="1" si="547"/>
        <v>24391</v>
      </c>
      <c r="BA1186" s="107">
        <f t="shared" ca="1" si="518"/>
        <v>76532</v>
      </c>
      <c r="BB1186" s="107">
        <f t="shared" ca="1" si="519"/>
        <v>70809</v>
      </c>
      <c r="BC1186" s="107">
        <f t="shared" ca="1" si="520"/>
        <v>500</v>
      </c>
      <c r="BD1186" s="107">
        <f t="shared" ca="1" si="521"/>
        <v>500</v>
      </c>
    </row>
    <row r="1187" spans="1:56" x14ac:dyDescent="0.15">
      <c r="A1187" s="62">
        <v>41405</v>
      </c>
      <c r="B1187" s="62">
        <f t="shared" si="530"/>
        <v>4</v>
      </c>
      <c r="C1187" s="59" t="s">
        <v>946</v>
      </c>
      <c r="D1187" s="62">
        <v>1024</v>
      </c>
      <c r="E1187" s="86">
        <v>11616</v>
      </c>
      <c r="F1187" s="86">
        <v>95274</v>
      </c>
      <c r="G1187" s="86">
        <v>435477</v>
      </c>
      <c r="H1187" s="86">
        <v>500</v>
      </c>
      <c r="I1187" s="86">
        <v>500</v>
      </c>
      <c r="K1187" s="66">
        <v>41404</v>
      </c>
      <c r="L1187" s="66"/>
      <c r="M1187" s="66">
        <v>41404</v>
      </c>
      <c r="N1187" s="62">
        <f t="shared" si="531"/>
        <v>4</v>
      </c>
      <c r="O1187" s="66" t="s">
        <v>947</v>
      </c>
      <c r="P1187" s="66">
        <v>1</v>
      </c>
      <c r="Q1187" s="66">
        <f t="shared" si="524"/>
        <v>1584</v>
      </c>
      <c r="R1187" s="66">
        <f t="shared" si="525"/>
        <v>22210</v>
      </c>
      <c r="S1187" s="66">
        <f t="shared" si="526"/>
        <v>83495</v>
      </c>
      <c r="T1187" s="66">
        <f t="shared" si="527"/>
        <v>79069</v>
      </c>
      <c r="U1187" s="66">
        <f t="shared" si="528"/>
        <v>500</v>
      </c>
      <c r="V1187" s="66">
        <f t="shared" si="529"/>
        <v>500</v>
      </c>
      <c r="W1187" s="66"/>
      <c r="X1187" s="62">
        <v>41407</v>
      </c>
      <c r="Y1187" s="62">
        <f t="shared" si="532"/>
        <v>4</v>
      </c>
      <c r="Z1187" s="59" t="s">
        <v>944</v>
      </c>
      <c r="AA1187" s="62">
        <v>1</v>
      </c>
      <c r="AB1187" s="62">
        <f t="shared" ca="1" si="533"/>
        <v>1</v>
      </c>
      <c r="AC1187" s="62">
        <f t="shared" ca="1" si="534"/>
        <v>964</v>
      </c>
      <c r="AD1187" s="62">
        <f t="shared" ca="1" si="535"/>
        <v>5928</v>
      </c>
      <c r="AE1187" s="62">
        <f t="shared" ca="1" si="536"/>
        <v>65989</v>
      </c>
      <c r="AF1187" s="62">
        <f t="shared" ca="1" si="537"/>
        <v>218405</v>
      </c>
      <c r="AG1187" s="62">
        <f t="shared" ca="1" si="538"/>
        <v>500</v>
      </c>
      <c r="AH1187" s="62">
        <f t="shared" ca="1" si="539"/>
        <v>500</v>
      </c>
      <c r="AL1187" s="66"/>
      <c r="AO1187" s="138">
        <f t="shared" si="540"/>
        <v>41407</v>
      </c>
      <c r="AP1187" s="138" t="str">
        <f t="shared" si="541"/>
        <v>Engelhartszell</v>
      </c>
      <c r="AQ1187" s="138">
        <f t="shared" ca="1" si="542"/>
        <v>5928</v>
      </c>
      <c r="AR1187" s="138">
        <f t="shared" ca="1" si="543"/>
        <v>65989</v>
      </c>
      <c r="AS1187" s="138">
        <f t="shared" ca="1" si="544"/>
        <v>218405</v>
      </c>
      <c r="AT1187" s="138">
        <f t="shared" ca="1" si="545"/>
        <v>500</v>
      </c>
      <c r="AU1187" s="138">
        <f t="shared" ca="1" si="545"/>
        <v>500</v>
      </c>
      <c r="AV1187" s="135"/>
      <c r="AW1187" s="131">
        <v>41407</v>
      </c>
      <c r="AX1187" s="66">
        <f t="shared" si="546"/>
        <v>4</v>
      </c>
      <c r="AY1187" s="132" t="s">
        <v>944</v>
      </c>
      <c r="AZ1187" s="107">
        <f t="shared" ca="1" si="547"/>
        <v>5928</v>
      </c>
      <c r="BA1187" s="107">
        <f t="shared" ca="1" si="518"/>
        <v>65989</v>
      </c>
      <c r="BB1187" s="107">
        <f t="shared" ca="1" si="519"/>
        <v>218405</v>
      </c>
      <c r="BC1187" s="107">
        <f t="shared" ca="1" si="520"/>
        <v>500</v>
      </c>
      <c r="BD1187" s="107">
        <f t="shared" ca="1" si="521"/>
        <v>500</v>
      </c>
    </row>
    <row r="1188" spans="1:56" x14ac:dyDescent="0.15">
      <c r="A1188" s="62">
        <v>41406</v>
      </c>
      <c r="B1188" s="62">
        <f t="shared" si="530"/>
        <v>4</v>
      </c>
      <c r="C1188" s="59" t="s">
        <v>945</v>
      </c>
      <c r="D1188" s="62">
        <v>1325</v>
      </c>
      <c r="E1188" s="86">
        <v>24391</v>
      </c>
      <c r="F1188" s="86">
        <v>76532</v>
      </c>
      <c r="G1188" s="86">
        <v>70809</v>
      </c>
      <c r="H1188" s="86">
        <v>500</v>
      </c>
      <c r="I1188" s="86">
        <v>500</v>
      </c>
      <c r="K1188" s="66">
        <v>41405</v>
      </c>
      <c r="L1188" s="66"/>
      <c r="M1188" s="66">
        <v>41405</v>
      </c>
      <c r="N1188" s="62">
        <f t="shared" si="531"/>
        <v>4</v>
      </c>
      <c r="O1188" s="66" t="s">
        <v>946</v>
      </c>
      <c r="P1188" s="66">
        <v>1</v>
      </c>
      <c r="Q1188" s="66">
        <f t="shared" si="524"/>
        <v>1024</v>
      </c>
      <c r="R1188" s="66">
        <f t="shared" si="525"/>
        <v>11616</v>
      </c>
      <c r="S1188" s="66">
        <f t="shared" si="526"/>
        <v>95274</v>
      </c>
      <c r="T1188" s="66">
        <f t="shared" si="527"/>
        <v>435477</v>
      </c>
      <c r="U1188" s="66">
        <f t="shared" si="528"/>
        <v>500</v>
      </c>
      <c r="V1188" s="66">
        <f t="shared" si="529"/>
        <v>500</v>
      </c>
      <c r="W1188" s="66"/>
      <c r="X1188" s="62">
        <v>41408</v>
      </c>
      <c r="Y1188" s="62">
        <f t="shared" si="532"/>
        <v>4</v>
      </c>
      <c r="Z1188" s="59" t="s">
        <v>943</v>
      </c>
      <c r="AA1188" s="62">
        <v>1</v>
      </c>
      <c r="AB1188" s="62">
        <f t="shared" ca="1" si="533"/>
        <v>1</v>
      </c>
      <c r="AC1188" s="62">
        <f t="shared" ca="1" si="534"/>
        <v>1789</v>
      </c>
      <c r="AD1188" s="62">
        <f t="shared" ca="1" si="535"/>
        <v>15293</v>
      </c>
      <c r="AE1188" s="62">
        <f t="shared" ca="1" si="536"/>
        <v>84742</v>
      </c>
      <c r="AF1188" s="62">
        <f t="shared" ca="1" si="537"/>
        <v>340432</v>
      </c>
      <c r="AG1188" s="62">
        <f t="shared" ca="1" si="538"/>
        <v>500</v>
      </c>
      <c r="AH1188" s="62">
        <f t="shared" ca="1" si="539"/>
        <v>500</v>
      </c>
      <c r="AL1188" s="66"/>
      <c r="AO1188" s="138">
        <f t="shared" si="540"/>
        <v>41408</v>
      </c>
      <c r="AP1188" s="138" t="str">
        <f t="shared" si="541"/>
        <v>Enzenkirchen</v>
      </c>
      <c r="AQ1188" s="138">
        <f t="shared" ca="1" si="542"/>
        <v>15293</v>
      </c>
      <c r="AR1188" s="138">
        <f t="shared" ca="1" si="543"/>
        <v>84742</v>
      </c>
      <c r="AS1188" s="138">
        <f t="shared" ca="1" si="544"/>
        <v>340432</v>
      </c>
      <c r="AT1188" s="138">
        <f t="shared" ca="1" si="545"/>
        <v>500</v>
      </c>
      <c r="AU1188" s="138">
        <f t="shared" ca="1" si="545"/>
        <v>500</v>
      </c>
      <c r="AV1188" s="135"/>
      <c r="AW1188" s="131">
        <v>41408</v>
      </c>
      <c r="AX1188" s="66">
        <f t="shared" si="546"/>
        <v>4</v>
      </c>
      <c r="AY1188" s="132" t="s">
        <v>943</v>
      </c>
      <c r="AZ1188" s="107">
        <f t="shared" ca="1" si="547"/>
        <v>15293</v>
      </c>
      <c r="BA1188" s="107">
        <f t="shared" ref="BA1188:BA1251" ca="1" si="548">VLOOKUP($AW1188,$AO:$AU,AR$16,0)</f>
        <v>84742</v>
      </c>
      <c r="BB1188" s="107">
        <f t="shared" ref="BB1188:BB1251" ca="1" si="549">VLOOKUP($AW1188,$AO:$AU,AS$16,0)</f>
        <v>340432</v>
      </c>
      <c r="BC1188" s="107">
        <f t="shared" ref="BC1188:BC1251" ca="1" si="550">VLOOKUP($AW1188,$AO:$AU,AT$16,0)</f>
        <v>500</v>
      </c>
      <c r="BD1188" s="107">
        <f t="shared" ref="BD1188:BD1251" ca="1" si="551">VLOOKUP($AW1188,$AO:$AU,AU$16,0)</f>
        <v>500</v>
      </c>
    </row>
    <row r="1189" spans="1:56" x14ac:dyDescent="0.15">
      <c r="A1189" s="62">
        <v>41407</v>
      </c>
      <c r="B1189" s="62">
        <f t="shared" si="530"/>
        <v>4</v>
      </c>
      <c r="C1189" s="59" t="s">
        <v>944</v>
      </c>
      <c r="D1189" s="62">
        <v>964</v>
      </c>
      <c r="E1189" s="86">
        <v>5928</v>
      </c>
      <c r="F1189" s="86">
        <v>65989</v>
      </c>
      <c r="G1189" s="86">
        <v>218405</v>
      </c>
      <c r="H1189" s="86">
        <v>500</v>
      </c>
      <c r="I1189" s="86">
        <v>500</v>
      </c>
      <c r="K1189" s="66">
        <v>41406</v>
      </c>
      <c r="L1189" s="66"/>
      <c r="M1189" s="66">
        <v>41406</v>
      </c>
      <c r="N1189" s="62">
        <f t="shared" si="531"/>
        <v>4</v>
      </c>
      <c r="O1189" s="66" t="s">
        <v>945</v>
      </c>
      <c r="P1189" s="66">
        <v>1</v>
      </c>
      <c r="Q1189" s="66">
        <f t="shared" si="524"/>
        <v>1325</v>
      </c>
      <c r="R1189" s="66">
        <f t="shared" si="525"/>
        <v>24391</v>
      </c>
      <c r="S1189" s="66">
        <f t="shared" si="526"/>
        <v>76532</v>
      </c>
      <c r="T1189" s="66">
        <f t="shared" si="527"/>
        <v>70809</v>
      </c>
      <c r="U1189" s="66">
        <f t="shared" si="528"/>
        <v>500</v>
      </c>
      <c r="V1189" s="66">
        <f t="shared" si="529"/>
        <v>500</v>
      </c>
      <c r="W1189" s="66"/>
      <c r="X1189" s="62">
        <v>41409</v>
      </c>
      <c r="Y1189" s="62">
        <f t="shared" si="532"/>
        <v>4</v>
      </c>
      <c r="Z1189" s="59" t="s">
        <v>942</v>
      </c>
      <c r="AA1189" s="62">
        <v>1</v>
      </c>
      <c r="AB1189" s="62">
        <f t="shared" ca="1" si="533"/>
        <v>1</v>
      </c>
      <c r="AC1189" s="62">
        <f t="shared" ca="1" si="534"/>
        <v>2892</v>
      </c>
      <c r="AD1189" s="62">
        <f t="shared" ca="1" si="535"/>
        <v>16166</v>
      </c>
      <c r="AE1189" s="62">
        <f t="shared" ca="1" si="536"/>
        <v>131051</v>
      </c>
      <c r="AF1189" s="62">
        <f t="shared" ca="1" si="537"/>
        <v>197861</v>
      </c>
      <c r="AG1189" s="62">
        <f t="shared" ca="1" si="538"/>
        <v>500</v>
      </c>
      <c r="AH1189" s="62">
        <f t="shared" ca="1" si="539"/>
        <v>500</v>
      </c>
      <c r="AL1189" s="66"/>
      <c r="AO1189" s="138">
        <f t="shared" si="540"/>
        <v>41409</v>
      </c>
      <c r="AP1189" s="138" t="str">
        <f t="shared" si="541"/>
        <v>Esternberg</v>
      </c>
      <c r="AQ1189" s="138">
        <f t="shared" ca="1" si="542"/>
        <v>16166</v>
      </c>
      <c r="AR1189" s="138">
        <f t="shared" ca="1" si="543"/>
        <v>131051</v>
      </c>
      <c r="AS1189" s="138">
        <f t="shared" ca="1" si="544"/>
        <v>197861</v>
      </c>
      <c r="AT1189" s="138">
        <f t="shared" ca="1" si="545"/>
        <v>500</v>
      </c>
      <c r="AU1189" s="138">
        <f t="shared" ca="1" si="545"/>
        <v>500</v>
      </c>
      <c r="AV1189" s="135"/>
      <c r="AW1189" s="131">
        <v>41409</v>
      </c>
      <c r="AX1189" s="66">
        <f t="shared" si="546"/>
        <v>4</v>
      </c>
      <c r="AY1189" s="132" t="s">
        <v>942</v>
      </c>
      <c r="AZ1189" s="107">
        <f t="shared" ca="1" si="547"/>
        <v>16166</v>
      </c>
      <c r="BA1189" s="107">
        <f t="shared" ca="1" si="548"/>
        <v>131051</v>
      </c>
      <c r="BB1189" s="107">
        <f t="shared" ca="1" si="549"/>
        <v>197861</v>
      </c>
      <c r="BC1189" s="107">
        <f t="shared" ca="1" si="550"/>
        <v>500</v>
      </c>
      <c r="BD1189" s="107">
        <f t="shared" ca="1" si="551"/>
        <v>500</v>
      </c>
    </row>
    <row r="1190" spans="1:56" x14ac:dyDescent="0.15">
      <c r="A1190" s="62">
        <v>41408</v>
      </c>
      <c r="B1190" s="62">
        <f t="shared" si="530"/>
        <v>4</v>
      </c>
      <c r="C1190" s="59" t="s">
        <v>943</v>
      </c>
      <c r="D1190" s="62">
        <v>1789</v>
      </c>
      <c r="E1190" s="86">
        <v>15293</v>
      </c>
      <c r="F1190" s="86">
        <v>84742</v>
      </c>
      <c r="G1190" s="86">
        <v>340432</v>
      </c>
      <c r="H1190" s="86">
        <v>500</v>
      </c>
      <c r="I1190" s="86">
        <v>500</v>
      </c>
      <c r="K1190" s="66">
        <v>41407</v>
      </c>
      <c r="L1190" s="66"/>
      <c r="M1190" s="66">
        <v>41407</v>
      </c>
      <c r="N1190" s="62">
        <f t="shared" si="531"/>
        <v>4</v>
      </c>
      <c r="O1190" s="66" t="s">
        <v>944</v>
      </c>
      <c r="P1190" s="66">
        <v>1</v>
      </c>
      <c r="Q1190" s="66">
        <f t="shared" si="524"/>
        <v>964</v>
      </c>
      <c r="R1190" s="66">
        <f t="shared" si="525"/>
        <v>5928</v>
      </c>
      <c r="S1190" s="66">
        <f t="shared" si="526"/>
        <v>65989</v>
      </c>
      <c r="T1190" s="66">
        <f t="shared" si="527"/>
        <v>218405</v>
      </c>
      <c r="U1190" s="66">
        <f t="shared" si="528"/>
        <v>500</v>
      </c>
      <c r="V1190" s="66">
        <f t="shared" si="529"/>
        <v>500</v>
      </c>
      <c r="W1190" s="66"/>
      <c r="X1190" s="62">
        <v>41410</v>
      </c>
      <c r="Y1190" s="62">
        <f t="shared" si="532"/>
        <v>4</v>
      </c>
      <c r="Z1190" s="59" t="s">
        <v>941</v>
      </c>
      <c r="AA1190" s="62">
        <v>1</v>
      </c>
      <c r="AB1190" s="62">
        <f t="shared" ca="1" si="533"/>
        <v>1</v>
      </c>
      <c r="AC1190" s="62">
        <f t="shared" ca="1" si="534"/>
        <v>1456</v>
      </c>
      <c r="AD1190" s="62">
        <f t="shared" ca="1" si="535"/>
        <v>8581</v>
      </c>
      <c r="AE1190" s="62">
        <f t="shared" ca="1" si="536"/>
        <v>144149</v>
      </c>
      <c r="AF1190" s="62">
        <f t="shared" ca="1" si="537"/>
        <v>1041273</v>
      </c>
      <c r="AG1190" s="62">
        <f t="shared" ca="1" si="538"/>
        <v>500</v>
      </c>
      <c r="AH1190" s="62">
        <f t="shared" ca="1" si="539"/>
        <v>500</v>
      </c>
      <c r="AL1190" s="66"/>
      <c r="AO1190" s="138">
        <f t="shared" si="540"/>
        <v>41410</v>
      </c>
      <c r="AP1190" s="138" t="str">
        <f t="shared" si="541"/>
        <v>Freinberg</v>
      </c>
      <c r="AQ1190" s="138">
        <f t="shared" ca="1" si="542"/>
        <v>8581</v>
      </c>
      <c r="AR1190" s="138">
        <f t="shared" ca="1" si="543"/>
        <v>144149</v>
      </c>
      <c r="AS1190" s="138">
        <f t="shared" ca="1" si="544"/>
        <v>1041273</v>
      </c>
      <c r="AT1190" s="138">
        <f t="shared" ca="1" si="545"/>
        <v>500</v>
      </c>
      <c r="AU1190" s="138">
        <f t="shared" ca="1" si="545"/>
        <v>500</v>
      </c>
      <c r="AV1190" s="135"/>
      <c r="AW1190" s="131">
        <v>41410</v>
      </c>
      <c r="AX1190" s="66">
        <f t="shared" si="546"/>
        <v>4</v>
      </c>
      <c r="AY1190" s="132" t="s">
        <v>941</v>
      </c>
      <c r="AZ1190" s="107">
        <f t="shared" ca="1" si="547"/>
        <v>8581</v>
      </c>
      <c r="BA1190" s="107">
        <f t="shared" ca="1" si="548"/>
        <v>144149</v>
      </c>
      <c r="BB1190" s="107">
        <f t="shared" ca="1" si="549"/>
        <v>1041273</v>
      </c>
      <c r="BC1190" s="107">
        <f t="shared" ca="1" si="550"/>
        <v>500</v>
      </c>
      <c r="BD1190" s="107">
        <f t="shared" ca="1" si="551"/>
        <v>500</v>
      </c>
    </row>
    <row r="1191" spans="1:56" x14ac:dyDescent="0.15">
      <c r="A1191" s="62">
        <v>41409</v>
      </c>
      <c r="B1191" s="62">
        <f t="shared" si="530"/>
        <v>4</v>
      </c>
      <c r="C1191" s="59" t="s">
        <v>942</v>
      </c>
      <c r="D1191" s="62">
        <v>2892</v>
      </c>
      <c r="E1191" s="86">
        <v>16166</v>
      </c>
      <c r="F1191" s="86">
        <v>131051</v>
      </c>
      <c r="G1191" s="86">
        <v>197861</v>
      </c>
      <c r="H1191" s="86">
        <v>500</v>
      </c>
      <c r="I1191" s="86">
        <v>500</v>
      </c>
      <c r="K1191" s="66">
        <v>41408</v>
      </c>
      <c r="L1191" s="66"/>
      <c r="M1191" s="66">
        <v>41408</v>
      </c>
      <c r="N1191" s="62">
        <f t="shared" si="531"/>
        <v>4</v>
      </c>
      <c r="O1191" s="66" t="s">
        <v>943</v>
      </c>
      <c r="P1191" s="66">
        <v>1</v>
      </c>
      <c r="Q1191" s="66">
        <f t="shared" si="524"/>
        <v>1789</v>
      </c>
      <c r="R1191" s="66">
        <f t="shared" si="525"/>
        <v>15293</v>
      </c>
      <c r="S1191" s="66">
        <f t="shared" si="526"/>
        <v>84742</v>
      </c>
      <c r="T1191" s="66">
        <f t="shared" si="527"/>
        <v>340432</v>
      </c>
      <c r="U1191" s="66">
        <f t="shared" si="528"/>
        <v>500</v>
      </c>
      <c r="V1191" s="66">
        <f t="shared" si="529"/>
        <v>500</v>
      </c>
      <c r="W1191" s="66"/>
      <c r="X1191" s="62">
        <v>41411</v>
      </c>
      <c r="Y1191" s="62">
        <f t="shared" si="532"/>
        <v>4</v>
      </c>
      <c r="Z1191" s="59" t="s">
        <v>940</v>
      </c>
      <c r="AA1191" s="62">
        <v>1</v>
      </c>
      <c r="AB1191" s="62">
        <f t="shared" ca="1" si="533"/>
        <v>1</v>
      </c>
      <c r="AC1191" s="62">
        <f t="shared" ca="1" si="534"/>
        <v>1974</v>
      </c>
      <c r="AD1191" s="62">
        <f t="shared" ca="1" si="535"/>
        <v>12911</v>
      </c>
      <c r="AE1191" s="62">
        <f t="shared" ca="1" si="536"/>
        <v>134722</v>
      </c>
      <c r="AF1191" s="62">
        <f t="shared" ca="1" si="537"/>
        <v>727379</v>
      </c>
      <c r="AG1191" s="62">
        <f t="shared" ca="1" si="538"/>
        <v>500</v>
      </c>
      <c r="AH1191" s="62">
        <f t="shared" ca="1" si="539"/>
        <v>500</v>
      </c>
      <c r="AL1191" s="66"/>
      <c r="AO1191" s="138">
        <f t="shared" si="540"/>
        <v>41411</v>
      </c>
      <c r="AP1191" s="138" t="str">
        <f t="shared" si="541"/>
        <v>Kopfing im Innkreis</v>
      </c>
      <c r="AQ1191" s="138">
        <f t="shared" ca="1" si="542"/>
        <v>12911</v>
      </c>
      <c r="AR1191" s="138">
        <f t="shared" ca="1" si="543"/>
        <v>134722</v>
      </c>
      <c r="AS1191" s="138">
        <f t="shared" ca="1" si="544"/>
        <v>727379</v>
      </c>
      <c r="AT1191" s="138">
        <f t="shared" ca="1" si="545"/>
        <v>500</v>
      </c>
      <c r="AU1191" s="138">
        <f t="shared" ca="1" si="545"/>
        <v>500</v>
      </c>
      <c r="AV1191" s="135"/>
      <c r="AW1191" s="131">
        <v>41411</v>
      </c>
      <c r="AX1191" s="66">
        <f t="shared" si="546"/>
        <v>4</v>
      </c>
      <c r="AY1191" s="132" t="s">
        <v>940</v>
      </c>
      <c r="AZ1191" s="107">
        <f t="shared" ca="1" si="547"/>
        <v>12911</v>
      </c>
      <c r="BA1191" s="107">
        <f t="shared" ca="1" si="548"/>
        <v>134722</v>
      </c>
      <c r="BB1191" s="107">
        <f t="shared" ca="1" si="549"/>
        <v>727379</v>
      </c>
      <c r="BC1191" s="107">
        <f t="shared" ca="1" si="550"/>
        <v>500</v>
      </c>
      <c r="BD1191" s="107">
        <f t="shared" ca="1" si="551"/>
        <v>500</v>
      </c>
    </row>
    <row r="1192" spans="1:56" x14ac:dyDescent="0.15">
      <c r="A1192" s="62">
        <v>41410</v>
      </c>
      <c r="B1192" s="62">
        <f t="shared" si="530"/>
        <v>4</v>
      </c>
      <c r="C1192" s="59" t="s">
        <v>941</v>
      </c>
      <c r="D1192" s="62">
        <v>1456</v>
      </c>
      <c r="E1192" s="86">
        <v>8581</v>
      </c>
      <c r="F1192" s="86">
        <v>144149</v>
      </c>
      <c r="G1192" s="86">
        <v>1041273</v>
      </c>
      <c r="H1192" s="86">
        <v>500</v>
      </c>
      <c r="I1192" s="86">
        <v>500</v>
      </c>
      <c r="K1192" s="66">
        <v>41409</v>
      </c>
      <c r="L1192" s="66"/>
      <c r="M1192" s="66">
        <v>41409</v>
      </c>
      <c r="N1192" s="62">
        <f t="shared" si="531"/>
        <v>4</v>
      </c>
      <c r="O1192" s="66" t="s">
        <v>942</v>
      </c>
      <c r="P1192" s="66">
        <v>1</v>
      </c>
      <c r="Q1192" s="66">
        <f t="shared" si="524"/>
        <v>2892</v>
      </c>
      <c r="R1192" s="66">
        <f t="shared" si="525"/>
        <v>16166</v>
      </c>
      <c r="S1192" s="66">
        <f t="shared" si="526"/>
        <v>131051</v>
      </c>
      <c r="T1192" s="66">
        <f t="shared" si="527"/>
        <v>197861</v>
      </c>
      <c r="U1192" s="66">
        <f t="shared" si="528"/>
        <v>500</v>
      </c>
      <c r="V1192" s="66">
        <f t="shared" si="529"/>
        <v>500</v>
      </c>
      <c r="W1192" s="66"/>
      <c r="X1192" s="62">
        <v>41412</v>
      </c>
      <c r="Y1192" s="62">
        <f t="shared" si="532"/>
        <v>4</v>
      </c>
      <c r="Z1192" s="59" t="s">
        <v>939</v>
      </c>
      <c r="AA1192" s="62">
        <v>1</v>
      </c>
      <c r="AB1192" s="62">
        <f t="shared" ca="1" si="533"/>
        <v>1</v>
      </c>
      <c r="AC1192" s="62">
        <f t="shared" ca="1" si="534"/>
        <v>320</v>
      </c>
      <c r="AD1192" s="62">
        <f t="shared" ca="1" si="535"/>
        <v>4478</v>
      </c>
      <c r="AE1192" s="62">
        <f t="shared" ca="1" si="536"/>
        <v>14155</v>
      </c>
      <c r="AF1192" s="62">
        <f t="shared" ca="1" si="537"/>
        <v>140</v>
      </c>
      <c r="AG1192" s="62">
        <f t="shared" ca="1" si="538"/>
        <v>500</v>
      </c>
      <c r="AH1192" s="62">
        <f t="shared" ca="1" si="539"/>
        <v>500</v>
      </c>
      <c r="AL1192" s="66"/>
      <c r="AO1192" s="138">
        <f t="shared" si="540"/>
        <v>41412</v>
      </c>
      <c r="AP1192" s="138" t="str">
        <f t="shared" si="541"/>
        <v>Mayrhof</v>
      </c>
      <c r="AQ1192" s="138">
        <f t="shared" ca="1" si="542"/>
        <v>4478</v>
      </c>
      <c r="AR1192" s="138">
        <f t="shared" ca="1" si="543"/>
        <v>14155</v>
      </c>
      <c r="AS1192" s="138">
        <f t="shared" ca="1" si="544"/>
        <v>140</v>
      </c>
      <c r="AT1192" s="138">
        <f t="shared" ca="1" si="545"/>
        <v>500</v>
      </c>
      <c r="AU1192" s="138">
        <f t="shared" ca="1" si="545"/>
        <v>500</v>
      </c>
      <c r="AV1192" s="135"/>
      <c r="AW1192" s="131">
        <v>41412</v>
      </c>
      <c r="AX1192" s="66">
        <f t="shared" si="546"/>
        <v>4</v>
      </c>
      <c r="AY1192" s="132" t="s">
        <v>939</v>
      </c>
      <c r="AZ1192" s="107">
        <f t="shared" ca="1" si="547"/>
        <v>4478</v>
      </c>
      <c r="BA1192" s="107">
        <f t="shared" ca="1" si="548"/>
        <v>14155</v>
      </c>
      <c r="BB1192" s="107">
        <f t="shared" ca="1" si="549"/>
        <v>140</v>
      </c>
      <c r="BC1192" s="107">
        <f t="shared" ca="1" si="550"/>
        <v>500</v>
      </c>
      <c r="BD1192" s="107">
        <f t="shared" ca="1" si="551"/>
        <v>500</v>
      </c>
    </row>
    <row r="1193" spans="1:56" x14ac:dyDescent="0.15">
      <c r="A1193" s="62">
        <v>41411</v>
      </c>
      <c r="B1193" s="62">
        <f t="shared" si="530"/>
        <v>4</v>
      </c>
      <c r="C1193" s="59" t="s">
        <v>940</v>
      </c>
      <c r="D1193" s="62">
        <v>1974</v>
      </c>
      <c r="E1193" s="86">
        <v>12911</v>
      </c>
      <c r="F1193" s="86">
        <v>134722</v>
      </c>
      <c r="G1193" s="86">
        <v>727379</v>
      </c>
      <c r="H1193" s="86">
        <v>500</v>
      </c>
      <c r="I1193" s="86">
        <v>500</v>
      </c>
      <c r="K1193" s="66">
        <v>41410</v>
      </c>
      <c r="L1193" s="66"/>
      <c r="M1193" s="66">
        <v>41410</v>
      </c>
      <c r="N1193" s="62">
        <f t="shared" si="531"/>
        <v>4</v>
      </c>
      <c r="O1193" s="66" t="s">
        <v>941</v>
      </c>
      <c r="P1193" s="66">
        <v>1</v>
      </c>
      <c r="Q1193" s="66">
        <f t="shared" si="524"/>
        <v>1456</v>
      </c>
      <c r="R1193" s="66">
        <f t="shared" si="525"/>
        <v>8581</v>
      </c>
      <c r="S1193" s="66">
        <f t="shared" si="526"/>
        <v>144149</v>
      </c>
      <c r="T1193" s="66">
        <f t="shared" si="527"/>
        <v>1041273</v>
      </c>
      <c r="U1193" s="66">
        <f t="shared" si="528"/>
        <v>500</v>
      </c>
      <c r="V1193" s="66">
        <f t="shared" si="529"/>
        <v>500</v>
      </c>
      <c r="W1193" s="66"/>
      <c r="X1193" s="62">
        <v>41413</v>
      </c>
      <c r="Y1193" s="62">
        <f t="shared" si="532"/>
        <v>4</v>
      </c>
      <c r="Z1193" s="59" t="s">
        <v>938</v>
      </c>
      <c r="AA1193" s="62">
        <v>1</v>
      </c>
      <c r="AB1193" s="62">
        <f t="shared" ca="1" si="533"/>
        <v>1</v>
      </c>
      <c r="AC1193" s="62">
        <f t="shared" ca="1" si="534"/>
        <v>2606</v>
      </c>
      <c r="AD1193" s="62">
        <f t="shared" ca="1" si="535"/>
        <v>13564</v>
      </c>
      <c r="AE1193" s="62">
        <f t="shared" ca="1" si="536"/>
        <v>195832</v>
      </c>
      <c r="AF1193" s="62">
        <f t="shared" ca="1" si="537"/>
        <v>370767</v>
      </c>
      <c r="AG1193" s="62">
        <f t="shared" ca="1" si="538"/>
        <v>500</v>
      </c>
      <c r="AH1193" s="62">
        <f t="shared" ca="1" si="539"/>
        <v>500</v>
      </c>
      <c r="AL1193" s="66"/>
      <c r="AO1193" s="138">
        <f t="shared" si="540"/>
        <v>41413</v>
      </c>
      <c r="AP1193" s="138" t="str">
        <f t="shared" si="541"/>
        <v>Münzkirchen</v>
      </c>
      <c r="AQ1193" s="138">
        <f t="shared" ca="1" si="542"/>
        <v>13564</v>
      </c>
      <c r="AR1193" s="138">
        <f t="shared" ca="1" si="543"/>
        <v>195832</v>
      </c>
      <c r="AS1193" s="138">
        <f t="shared" ca="1" si="544"/>
        <v>370767</v>
      </c>
      <c r="AT1193" s="138">
        <f t="shared" ca="1" si="545"/>
        <v>500</v>
      </c>
      <c r="AU1193" s="138">
        <f t="shared" ca="1" si="545"/>
        <v>500</v>
      </c>
      <c r="AV1193" s="135"/>
      <c r="AW1193" s="131">
        <v>41413</v>
      </c>
      <c r="AX1193" s="66">
        <f t="shared" si="546"/>
        <v>4</v>
      </c>
      <c r="AY1193" s="132" t="s">
        <v>938</v>
      </c>
      <c r="AZ1193" s="107">
        <f t="shared" ca="1" si="547"/>
        <v>13564</v>
      </c>
      <c r="BA1193" s="107">
        <f t="shared" ca="1" si="548"/>
        <v>195832</v>
      </c>
      <c r="BB1193" s="107">
        <f t="shared" ca="1" si="549"/>
        <v>370767</v>
      </c>
      <c r="BC1193" s="107">
        <f t="shared" ca="1" si="550"/>
        <v>500</v>
      </c>
      <c r="BD1193" s="107">
        <f t="shared" ca="1" si="551"/>
        <v>500</v>
      </c>
    </row>
    <row r="1194" spans="1:56" x14ac:dyDescent="0.15">
      <c r="A1194" s="62">
        <v>41412</v>
      </c>
      <c r="B1194" s="62">
        <f t="shared" si="530"/>
        <v>4</v>
      </c>
      <c r="C1194" s="59" t="s">
        <v>939</v>
      </c>
      <c r="D1194" s="62">
        <v>320</v>
      </c>
      <c r="E1194" s="86">
        <v>4478</v>
      </c>
      <c r="F1194" s="86">
        <v>14155</v>
      </c>
      <c r="G1194" s="86">
        <v>140</v>
      </c>
      <c r="H1194" s="86">
        <v>500</v>
      </c>
      <c r="I1194" s="86">
        <v>500</v>
      </c>
      <c r="K1194" s="66">
        <v>41411</v>
      </c>
      <c r="L1194" s="66"/>
      <c r="M1194" s="66">
        <v>41411</v>
      </c>
      <c r="N1194" s="62">
        <f t="shared" si="531"/>
        <v>4</v>
      </c>
      <c r="O1194" s="66" t="s">
        <v>940</v>
      </c>
      <c r="P1194" s="66">
        <v>1</v>
      </c>
      <c r="Q1194" s="66">
        <f t="shared" si="524"/>
        <v>1974</v>
      </c>
      <c r="R1194" s="66">
        <f t="shared" si="525"/>
        <v>12911</v>
      </c>
      <c r="S1194" s="66">
        <f t="shared" si="526"/>
        <v>134722</v>
      </c>
      <c r="T1194" s="66">
        <f t="shared" si="527"/>
        <v>727379</v>
      </c>
      <c r="U1194" s="66">
        <f t="shared" si="528"/>
        <v>500</v>
      </c>
      <c r="V1194" s="66">
        <f t="shared" si="529"/>
        <v>500</v>
      </c>
      <c r="W1194" s="66"/>
      <c r="X1194" s="62">
        <v>41414</v>
      </c>
      <c r="Y1194" s="62">
        <f t="shared" si="532"/>
        <v>4</v>
      </c>
      <c r="Z1194" s="59" t="s">
        <v>937</v>
      </c>
      <c r="AA1194" s="62">
        <v>1</v>
      </c>
      <c r="AB1194" s="62">
        <f t="shared" ca="1" si="533"/>
        <v>1</v>
      </c>
      <c r="AC1194" s="62">
        <f t="shared" ca="1" si="534"/>
        <v>2292</v>
      </c>
      <c r="AD1194" s="62">
        <f t="shared" ca="1" si="535"/>
        <v>19806</v>
      </c>
      <c r="AE1194" s="62">
        <f t="shared" ca="1" si="536"/>
        <v>148068</v>
      </c>
      <c r="AF1194" s="62">
        <f t="shared" ca="1" si="537"/>
        <v>447772</v>
      </c>
      <c r="AG1194" s="62">
        <f t="shared" ca="1" si="538"/>
        <v>500</v>
      </c>
      <c r="AH1194" s="62">
        <f t="shared" ca="1" si="539"/>
        <v>500</v>
      </c>
      <c r="AL1194" s="66"/>
      <c r="AO1194" s="138">
        <f t="shared" si="540"/>
        <v>41414</v>
      </c>
      <c r="AP1194" s="138" t="str">
        <f t="shared" si="541"/>
        <v>Raab</v>
      </c>
      <c r="AQ1194" s="138">
        <f t="shared" ca="1" si="542"/>
        <v>19806</v>
      </c>
      <c r="AR1194" s="138">
        <f t="shared" ca="1" si="543"/>
        <v>148068</v>
      </c>
      <c r="AS1194" s="138">
        <f t="shared" ca="1" si="544"/>
        <v>447772</v>
      </c>
      <c r="AT1194" s="138">
        <f t="shared" ca="1" si="545"/>
        <v>500</v>
      </c>
      <c r="AU1194" s="138">
        <f t="shared" ca="1" si="545"/>
        <v>500</v>
      </c>
      <c r="AV1194" s="135"/>
      <c r="AW1194" s="131">
        <v>41414</v>
      </c>
      <c r="AX1194" s="66">
        <f t="shared" si="546"/>
        <v>4</v>
      </c>
      <c r="AY1194" s="132" t="s">
        <v>937</v>
      </c>
      <c r="AZ1194" s="107">
        <f t="shared" ca="1" si="547"/>
        <v>19806</v>
      </c>
      <c r="BA1194" s="107">
        <f t="shared" ca="1" si="548"/>
        <v>148068</v>
      </c>
      <c r="BB1194" s="107">
        <f t="shared" ca="1" si="549"/>
        <v>447772</v>
      </c>
      <c r="BC1194" s="107">
        <f t="shared" ca="1" si="550"/>
        <v>500</v>
      </c>
      <c r="BD1194" s="107">
        <f t="shared" ca="1" si="551"/>
        <v>500</v>
      </c>
    </row>
    <row r="1195" spans="1:56" x14ac:dyDescent="0.15">
      <c r="A1195" s="62">
        <v>41413</v>
      </c>
      <c r="B1195" s="62">
        <f t="shared" si="530"/>
        <v>4</v>
      </c>
      <c r="C1195" s="59" t="s">
        <v>938</v>
      </c>
      <c r="D1195" s="62">
        <v>2606</v>
      </c>
      <c r="E1195" s="86">
        <v>13564</v>
      </c>
      <c r="F1195" s="86">
        <v>195832</v>
      </c>
      <c r="G1195" s="86">
        <v>370767</v>
      </c>
      <c r="H1195" s="86">
        <v>500</v>
      </c>
      <c r="I1195" s="86">
        <v>500</v>
      </c>
      <c r="K1195" s="66">
        <v>41412</v>
      </c>
      <c r="L1195" s="66"/>
      <c r="M1195" s="66">
        <v>41412</v>
      </c>
      <c r="N1195" s="62">
        <f t="shared" si="531"/>
        <v>4</v>
      </c>
      <c r="O1195" s="66" t="s">
        <v>939</v>
      </c>
      <c r="P1195" s="66">
        <v>1</v>
      </c>
      <c r="Q1195" s="66">
        <f t="shared" si="524"/>
        <v>320</v>
      </c>
      <c r="R1195" s="66">
        <f t="shared" si="525"/>
        <v>4478</v>
      </c>
      <c r="S1195" s="66">
        <f t="shared" si="526"/>
        <v>14155</v>
      </c>
      <c r="T1195" s="66">
        <f t="shared" si="527"/>
        <v>140</v>
      </c>
      <c r="U1195" s="66">
        <f t="shared" si="528"/>
        <v>500</v>
      </c>
      <c r="V1195" s="66">
        <f t="shared" si="529"/>
        <v>500</v>
      </c>
      <c r="W1195" s="66"/>
      <c r="X1195" s="62">
        <v>41415</v>
      </c>
      <c r="Y1195" s="62">
        <f t="shared" si="532"/>
        <v>4</v>
      </c>
      <c r="Z1195" s="59" t="s">
        <v>936</v>
      </c>
      <c r="AA1195" s="62">
        <v>1</v>
      </c>
      <c r="AB1195" s="62">
        <f t="shared" ca="1" si="533"/>
        <v>1</v>
      </c>
      <c r="AC1195" s="62">
        <f t="shared" ca="1" si="534"/>
        <v>1480</v>
      </c>
      <c r="AD1195" s="62">
        <f t="shared" ca="1" si="535"/>
        <v>20178</v>
      </c>
      <c r="AE1195" s="62">
        <f t="shared" ca="1" si="536"/>
        <v>81783</v>
      </c>
      <c r="AF1195" s="62">
        <f t="shared" ca="1" si="537"/>
        <v>72530</v>
      </c>
      <c r="AG1195" s="62">
        <f t="shared" ca="1" si="538"/>
        <v>500</v>
      </c>
      <c r="AH1195" s="62">
        <f t="shared" ca="1" si="539"/>
        <v>500</v>
      </c>
      <c r="AL1195" s="66"/>
      <c r="AO1195" s="138">
        <f t="shared" si="540"/>
        <v>41415</v>
      </c>
      <c r="AP1195" s="138" t="str">
        <f t="shared" si="541"/>
        <v>Rainbach im Innkreis</v>
      </c>
      <c r="AQ1195" s="138">
        <f t="shared" ca="1" si="542"/>
        <v>20178</v>
      </c>
      <c r="AR1195" s="138">
        <f t="shared" ca="1" si="543"/>
        <v>81783</v>
      </c>
      <c r="AS1195" s="138">
        <f t="shared" ca="1" si="544"/>
        <v>72530</v>
      </c>
      <c r="AT1195" s="138">
        <f t="shared" ca="1" si="545"/>
        <v>500</v>
      </c>
      <c r="AU1195" s="138">
        <f t="shared" ca="1" si="545"/>
        <v>500</v>
      </c>
      <c r="AV1195" s="135"/>
      <c r="AW1195" s="131">
        <v>41415</v>
      </c>
      <c r="AX1195" s="66">
        <f t="shared" si="546"/>
        <v>4</v>
      </c>
      <c r="AY1195" s="132" t="s">
        <v>936</v>
      </c>
      <c r="AZ1195" s="107">
        <f t="shared" ca="1" si="547"/>
        <v>20178</v>
      </c>
      <c r="BA1195" s="107">
        <f t="shared" ca="1" si="548"/>
        <v>81783</v>
      </c>
      <c r="BB1195" s="107">
        <f t="shared" ca="1" si="549"/>
        <v>72530</v>
      </c>
      <c r="BC1195" s="107">
        <f t="shared" ca="1" si="550"/>
        <v>500</v>
      </c>
      <c r="BD1195" s="107">
        <f t="shared" ca="1" si="551"/>
        <v>500</v>
      </c>
    </row>
    <row r="1196" spans="1:56" x14ac:dyDescent="0.15">
      <c r="A1196" s="62">
        <v>41414</v>
      </c>
      <c r="B1196" s="62">
        <f t="shared" si="530"/>
        <v>4</v>
      </c>
      <c r="C1196" s="59" t="s">
        <v>937</v>
      </c>
      <c r="D1196" s="62">
        <v>2292</v>
      </c>
      <c r="E1196" s="86">
        <v>19806</v>
      </c>
      <c r="F1196" s="86">
        <v>148068</v>
      </c>
      <c r="G1196" s="86">
        <v>447772</v>
      </c>
      <c r="H1196" s="86">
        <v>500</v>
      </c>
      <c r="I1196" s="86">
        <v>500</v>
      </c>
      <c r="K1196" s="66">
        <v>41413</v>
      </c>
      <c r="L1196" s="66"/>
      <c r="M1196" s="66">
        <v>41413</v>
      </c>
      <c r="N1196" s="62">
        <f t="shared" si="531"/>
        <v>4</v>
      </c>
      <c r="O1196" s="66" t="s">
        <v>938</v>
      </c>
      <c r="P1196" s="66">
        <v>1</v>
      </c>
      <c r="Q1196" s="66">
        <f t="shared" si="524"/>
        <v>2606</v>
      </c>
      <c r="R1196" s="66">
        <f t="shared" si="525"/>
        <v>13564</v>
      </c>
      <c r="S1196" s="66">
        <f t="shared" si="526"/>
        <v>195832</v>
      </c>
      <c r="T1196" s="66">
        <f t="shared" si="527"/>
        <v>370767</v>
      </c>
      <c r="U1196" s="66">
        <f t="shared" si="528"/>
        <v>500</v>
      </c>
      <c r="V1196" s="66">
        <f t="shared" si="529"/>
        <v>500</v>
      </c>
      <c r="W1196" s="66"/>
      <c r="X1196" s="62">
        <v>41416</v>
      </c>
      <c r="Y1196" s="62">
        <f t="shared" si="532"/>
        <v>4</v>
      </c>
      <c r="Z1196" s="59" t="s">
        <v>935</v>
      </c>
      <c r="AA1196" s="62">
        <v>1</v>
      </c>
      <c r="AB1196" s="62">
        <f t="shared" ca="1" si="533"/>
        <v>1</v>
      </c>
      <c r="AC1196" s="62">
        <f t="shared" ca="1" si="534"/>
        <v>2063</v>
      </c>
      <c r="AD1196" s="62">
        <f t="shared" ca="1" si="535"/>
        <v>5269</v>
      </c>
      <c r="AE1196" s="62">
        <f t="shared" ca="1" si="536"/>
        <v>143167</v>
      </c>
      <c r="AF1196" s="62">
        <f t="shared" ca="1" si="537"/>
        <v>755913</v>
      </c>
      <c r="AG1196" s="62">
        <f t="shared" ca="1" si="538"/>
        <v>500</v>
      </c>
      <c r="AH1196" s="62">
        <f t="shared" ca="1" si="539"/>
        <v>500</v>
      </c>
      <c r="AL1196" s="66"/>
      <c r="AO1196" s="138">
        <f t="shared" si="540"/>
        <v>41416</v>
      </c>
      <c r="AP1196" s="138" t="str">
        <f t="shared" si="541"/>
        <v>Riedau</v>
      </c>
      <c r="AQ1196" s="138">
        <f t="shared" ca="1" si="542"/>
        <v>5269</v>
      </c>
      <c r="AR1196" s="138">
        <f t="shared" ca="1" si="543"/>
        <v>143167</v>
      </c>
      <c r="AS1196" s="138">
        <f t="shared" ca="1" si="544"/>
        <v>755913</v>
      </c>
      <c r="AT1196" s="138">
        <f t="shared" ca="1" si="545"/>
        <v>500</v>
      </c>
      <c r="AU1196" s="138">
        <f t="shared" ca="1" si="545"/>
        <v>500</v>
      </c>
      <c r="AV1196" s="135"/>
      <c r="AW1196" s="131">
        <v>41416</v>
      </c>
      <c r="AX1196" s="66">
        <f t="shared" si="546"/>
        <v>4</v>
      </c>
      <c r="AY1196" s="132" t="s">
        <v>935</v>
      </c>
      <c r="AZ1196" s="107">
        <f t="shared" ca="1" si="547"/>
        <v>5269</v>
      </c>
      <c r="BA1196" s="107">
        <f t="shared" ca="1" si="548"/>
        <v>143167</v>
      </c>
      <c r="BB1196" s="107">
        <f t="shared" ca="1" si="549"/>
        <v>755913</v>
      </c>
      <c r="BC1196" s="107">
        <f t="shared" ca="1" si="550"/>
        <v>500</v>
      </c>
      <c r="BD1196" s="107">
        <f t="shared" ca="1" si="551"/>
        <v>500</v>
      </c>
    </row>
    <row r="1197" spans="1:56" x14ac:dyDescent="0.15">
      <c r="A1197" s="62">
        <v>41415</v>
      </c>
      <c r="B1197" s="62">
        <f t="shared" si="530"/>
        <v>4</v>
      </c>
      <c r="C1197" s="59" t="s">
        <v>936</v>
      </c>
      <c r="D1197" s="62">
        <v>1480</v>
      </c>
      <c r="E1197" s="86">
        <v>20178</v>
      </c>
      <c r="F1197" s="86">
        <v>81783</v>
      </c>
      <c r="G1197" s="86">
        <v>72530</v>
      </c>
      <c r="H1197" s="86">
        <v>500</v>
      </c>
      <c r="I1197" s="86">
        <v>500</v>
      </c>
      <c r="K1197" s="66">
        <v>41414</v>
      </c>
      <c r="L1197" s="66"/>
      <c r="M1197" s="66">
        <v>41414</v>
      </c>
      <c r="N1197" s="62">
        <f t="shared" si="531"/>
        <v>4</v>
      </c>
      <c r="O1197" s="66" t="s">
        <v>937</v>
      </c>
      <c r="P1197" s="66">
        <v>1</v>
      </c>
      <c r="Q1197" s="66">
        <f t="shared" si="524"/>
        <v>2292</v>
      </c>
      <c r="R1197" s="66">
        <f t="shared" si="525"/>
        <v>19806</v>
      </c>
      <c r="S1197" s="66">
        <f t="shared" si="526"/>
        <v>148068</v>
      </c>
      <c r="T1197" s="66">
        <f t="shared" si="527"/>
        <v>447772</v>
      </c>
      <c r="U1197" s="66">
        <f t="shared" si="528"/>
        <v>500</v>
      </c>
      <c r="V1197" s="66">
        <f t="shared" si="529"/>
        <v>500</v>
      </c>
      <c r="W1197" s="66"/>
      <c r="X1197" s="62">
        <v>41417</v>
      </c>
      <c r="Y1197" s="62">
        <f t="shared" si="532"/>
        <v>4</v>
      </c>
      <c r="Z1197" s="59" t="s">
        <v>934</v>
      </c>
      <c r="AA1197" s="62">
        <v>1</v>
      </c>
      <c r="AB1197" s="62">
        <f t="shared" ca="1" si="533"/>
        <v>1</v>
      </c>
      <c r="AC1197" s="62">
        <f t="shared" ca="1" si="534"/>
        <v>1573</v>
      </c>
      <c r="AD1197" s="62">
        <f t="shared" ca="1" si="535"/>
        <v>16331</v>
      </c>
      <c r="AE1197" s="62">
        <f t="shared" ca="1" si="536"/>
        <v>92953</v>
      </c>
      <c r="AF1197" s="62">
        <f t="shared" ca="1" si="537"/>
        <v>163634</v>
      </c>
      <c r="AG1197" s="62">
        <f t="shared" ca="1" si="538"/>
        <v>500</v>
      </c>
      <c r="AH1197" s="62">
        <f t="shared" ca="1" si="539"/>
        <v>500</v>
      </c>
      <c r="AL1197" s="66"/>
      <c r="AO1197" s="138">
        <f t="shared" si="540"/>
        <v>41417</v>
      </c>
      <c r="AP1197" s="138" t="str">
        <f t="shared" si="541"/>
        <v>St. Aegidi</v>
      </c>
      <c r="AQ1197" s="138">
        <f t="shared" ca="1" si="542"/>
        <v>16331</v>
      </c>
      <c r="AR1197" s="138">
        <f t="shared" ca="1" si="543"/>
        <v>92953</v>
      </c>
      <c r="AS1197" s="138">
        <f t="shared" ca="1" si="544"/>
        <v>163634</v>
      </c>
      <c r="AT1197" s="138">
        <f t="shared" ca="1" si="545"/>
        <v>500</v>
      </c>
      <c r="AU1197" s="138">
        <f t="shared" ca="1" si="545"/>
        <v>500</v>
      </c>
      <c r="AV1197" s="135"/>
      <c r="AW1197" s="131">
        <v>41417</v>
      </c>
      <c r="AX1197" s="66">
        <f t="shared" si="546"/>
        <v>4</v>
      </c>
      <c r="AY1197" s="132" t="s">
        <v>934</v>
      </c>
      <c r="AZ1197" s="107">
        <f t="shared" ca="1" si="547"/>
        <v>16331</v>
      </c>
      <c r="BA1197" s="107">
        <f t="shared" ca="1" si="548"/>
        <v>92953</v>
      </c>
      <c r="BB1197" s="107">
        <f t="shared" ca="1" si="549"/>
        <v>163634</v>
      </c>
      <c r="BC1197" s="107">
        <f t="shared" ca="1" si="550"/>
        <v>500</v>
      </c>
      <c r="BD1197" s="107">
        <f t="shared" ca="1" si="551"/>
        <v>500</v>
      </c>
    </row>
    <row r="1198" spans="1:56" x14ac:dyDescent="0.15">
      <c r="A1198" s="62">
        <v>41416</v>
      </c>
      <c r="B1198" s="62">
        <f t="shared" si="530"/>
        <v>4</v>
      </c>
      <c r="C1198" s="59" t="s">
        <v>935</v>
      </c>
      <c r="D1198" s="62">
        <v>2063</v>
      </c>
      <c r="E1198" s="86">
        <v>5269</v>
      </c>
      <c r="F1198" s="86">
        <v>143167</v>
      </c>
      <c r="G1198" s="86">
        <v>755913</v>
      </c>
      <c r="H1198" s="86">
        <v>500</v>
      </c>
      <c r="I1198" s="86">
        <v>500</v>
      </c>
      <c r="K1198" s="66">
        <v>41415</v>
      </c>
      <c r="L1198" s="66"/>
      <c r="M1198" s="66">
        <v>41415</v>
      </c>
      <c r="N1198" s="62">
        <f t="shared" si="531"/>
        <v>4</v>
      </c>
      <c r="O1198" s="66" t="s">
        <v>936</v>
      </c>
      <c r="P1198" s="66">
        <v>1</v>
      </c>
      <c r="Q1198" s="66">
        <f t="shared" si="524"/>
        <v>1480</v>
      </c>
      <c r="R1198" s="66">
        <f t="shared" si="525"/>
        <v>20178</v>
      </c>
      <c r="S1198" s="66">
        <f t="shared" si="526"/>
        <v>81783</v>
      </c>
      <c r="T1198" s="66">
        <f t="shared" si="527"/>
        <v>72530</v>
      </c>
      <c r="U1198" s="66">
        <f t="shared" si="528"/>
        <v>500</v>
      </c>
      <c r="V1198" s="66">
        <f t="shared" si="529"/>
        <v>500</v>
      </c>
      <c r="W1198" s="66"/>
      <c r="X1198" s="62">
        <v>41418</v>
      </c>
      <c r="Y1198" s="62">
        <f t="shared" si="532"/>
        <v>4</v>
      </c>
      <c r="Z1198" s="59" t="s">
        <v>933</v>
      </c>
      <c r="AA1198" s="62">
        <v>1</v>
      </c>
      <c r="AB1198" s="62">
        <f t="shared" ca="1" si="533"/>
        <v>1</v>
      </c>
      <c r="AC1198" s="62">
        <f t="shared" ca="1" si="534"/>
        <v>3069</v>
      </c>
      <c r="AD1198" s="62">
        <f t="shared" ca="1" si="535"/>
        <v>21447</v>
      </c>
      <c r="AE1198" s="62">
        <f t="shared" ca="1" si="536"/>
        <v>311474</v>
      </c>
      <c r="AF1198" s="62">
        <f t="shared" ca="1" si="537"/>
        <v>2337220</v>
      </c>
      <c r="AG1198" s="62">
        <f t="shared" ca="1" si="538"/>
        <v>500</v>
      </c>
      <c r="AH1198" s="62">
        <f t="shared" ca="1" si="539"/>
        <v>500</v>
      </c>
      <c r="AL1198" s="66"/>
      <c r="AO1198" s="138">
        <f t="shared" si="540"/>
        <v>41418</v>
      </c>
      <c r="AP1198" s="138" t="str">
        <f t="shared" si="541"/>
        <v>St. Florian am Inn</v>
      </c>
      <c r="AQ1198" s="138">
        <f t="shared" ca="1" si="542"/>
        <v>21447</v>
      </c>
      <c r="AR1198" s="138">
        <f t="shared" ca="1" si="543"/>
        <v>311474</v>
      </c>
      <c r="AS1198" s="138">
        <f t="shared" ca="1" si="544"/>
        <v>2337220</v>
      </c>
      <c r="AT1198" s="138">
        <f t="shared" ca="1" si="545"/>
        <v>500</v>
      </c>
      <c r="AU1198" s="138">
        <f t="shared" ca="1" si="545"/>
        <v>500</v>
      </c>
      <c r="AV1198" s="135"/>
      <c r="AW1198" s="131">
        <v>41418</v>
      </c>
      <c r="AX1198" s="66">
        <f t="shared" si="546"/>
        <v>4</v>
      </c>
      <c r="AY1198" s="132" t="s">
        <v>933</v>
      </c>
      <c r="AZ1198" s="107">
        <f t="shared" ca="1" si="547"/>
        <v>21447</v>
      </c>
      <c r="BA1198" s="107">
        <f t="shared" ca="1" si="548"/>
        <v>311474</v>
      </c>
      <c r="BB1198" s="107">
        <f t="shared" ca="1" si="549"/>
        <v>2337220</v>
      </c>
      <c r="BC1198" s="107">
        <f t="shared" ca="1" si="550"/>
        <v>500</v>
      </c>
      <c r="BD1198" s="107">
        <f t="shared" ca="1" si="551"/>
        <v>500</v>
      </c>
    </row>
    <row r="1199" spans="1:56" x14ac:dyDescent="0.15">
      <c r="A1199" s="62">
        <v>41417</v>
      </c>
      <c r="B1199" s="62">
        <f t="shared" si="530"/>
        <v>4</v>
      </c>
      <c r="C1199" s="59" t="s">
        <v>934</v>
      </c>
      <c r="D1199" s="62">
        <v>1573</v>
      </c>
      <c r="E1199" s="86">
        <v>16331</v>
      </c>
      <c r="F1199" s="86">
        <v>92953</v>
      </c>
      <c r="G1199" s="86">
        <v>163634</v>
      </c>
      <c r="H1199" s="86">
        <v>500</v>
      </c>
      <c r="I1199" s="86">
        <v>500</v>
      </c>
      <c r="K1199" s="66">
        <v>41416</v>
      </c>
      <c r="L1199" s="66"/>
      <c r="M1199" s="66">
        <v>41416</v>
      </c>
      <c r="N1199" s="62">
        <f t="shared" si="531"/>
        <v>4</v>
      </c>
      <c r="O1199" s="66" t="s">
        <v>935</v>
      </c>
      <c r="P1199" s="66">
        <v>1</v>
      </c>
      <c r="Q1199" s="66">
        <f t="shared" si="524"/>
        <v>2063</v>
      </c>
      <c r="R1199" s="66">
        <f t="shared" si="525"/>
        <v>5269</v>
      </c>
      <c r="S1199" s="66">
        <f t="shared" si="526"/>
        <v>143167</v>
      </c>
      <c r="T1199" s="66">
        <f t="shared" si="527"/>
        <v>755913</v>
      </c>
      <c r="U1199" s="66">
        <f t="shared" si="528"/>
        <v>500</v>
      </c>
      <c r="V1199" s="66">
        <f t="shared" si="529"/>
        <v>500</v>
      </c>
      <c r="W1199" s="66"/>
      <c r="X1199" s="62">
        <v>41419</v>
      </c>
      <c r="Y1199" s="62">
        <f t="shared" si="532"/>
        <v>4</v>
      </c>
      <c r="Z1199" s="59" t="s">
        <v>932</v>
      </c>
      <c r="AA1199" s="62">
        <v>1</v>
      </c>
      <c r="AB1199" s="62">
        <f t="shared" ca="1" si="533"/>
        <v>1</v>
      </c>
      <c r="AC1199" s="62">
        <f t="shared" ca="1" si="534"/>
        <v>1833</v>
      </c>
      <c r="AD1199" s="62">
        <f t="shared" ca="1" si="535"/>
        <v>24973</v>
      </c>
      <c r="AE1199" s="62">
        <f t="shared" ca="1" si="536"/>
        <v>121063</v>
      </c>
      <c r="AF1199" s="62">
        <f t="shared" ca="1" si="537"/>
        <v>787639</v>
      </c>
      <c r="AG1199" s="62">
        <f t="shared" ca="1" si="538"/>
        <v>500</v>
      </c>
      <c r="AH1199" s="62">
        <f t="shared" ca="1" si="539"/>
        <v>500</v>
      </c>
      <c r="AL1199" s="66"/>
      <c r="AO1199" s="138">
        <f t="shared" si="540"/>
        <v>41419</v>
      </c>
      <c r="AP1199" s="138" t="str">
        <f t="shared" si="541"/>
        <v>St. Marienkirchen bei Schärding</v>
      </c>
      <c r="AQ1199" s="138">
        <f t="shared" ca="1" si="542"/>
        <v>24973</v>
      </c>
      <c r="AR1199" s="138">
        <f t="shared" ca="1" si="543"/>
        <v>121063</v>
      </c>
      <c r="AS1199" s="138">
        <f t="shared" ca="1" si="544"/>
        <v>787639</v>
      </c>
      <c r="AT1199" s="138">
        <f t="shared" ca="1" si="545"/>
        <v>500</v>
      </c>
      <c r="AU1199" s="138">
        <f t="shared" ca="1" si="545"/>
        <v>500</v>
      </c>
      <c r="AV1199" s="135"/>
      <c r="AW1199" s="131">
        <v>41419</v>
      </c>
      <c r="AX1199" s="66">
        <f t="shared" si="546"/>
        <v>4</v>
      </c>
      <c r="AY1199" s="132" t="s">
        <v>932</v>
      </c>
      <c r="AZ1199" s="107">
        <f t="shared" ca="1" si="547"/>
        <v>24973</v>
      </c>
      <c r="BA1199" s="107">
        <f t="shared" ca="1" si="548"/>
        <v>121063</v>
      </c>
      <c r="BB1199" s="107">
        <f t="shared" ca="1" si="549"/>
        <v>787639</v>
      </c>
      <c r="BC1199" s="107">
        <f t="shared" ca="1" si="550"/>
        <v>500</v>
      </c>
      <c r="BD1199" s="107">
        <f t="shared" ca="1" si="551"/>
        <v>500</v>
      </c>
    </row>
    <row r="1200" spans="1:56" x14ac:dyDescent="0.15">
      <c r="A1200" s="62">
        <v>41418</v>
      </c>
      <c r="B1200" s="62">
        <f t="shared" si="530"/>
        <v>4</v>
      </c>
      <c r="C1200" s="59" t="s">
        <v>933</v>
      </c>
      <c r="D1200" s="62">
        <v>3069</v>
      </c>
      <c r="E1200" s="86">
        <v>21447</v>
      </c>
      <c r="F1200" s="86">
        <v>311474</v>
      </c>
      <c r="G1200" s="86">
        <v>2337220</v>
      </c>
      <c r="H1200" s="86">
        <v>500</v>
      </c>
      <c r="I1200" s="86">
        <v>500</v>
      </c>
      <c r="K1200" s="66">
        <v>41417</v>
      </c>
      <c r="L1200" s="66"/>
      <c r="M1200" s="66">
        <v>41417</v>
      </c>
      <c r="N1200" s="62">
        <f t="shared" si="531"/>
        <v>4</v>
      </c>
      <c r="O1200" s="66" t="s">
        <v>934</v>
      </c>
      <c r="P1200" s="66">
        <v>1</v>
      </c>
      <c r="Q1200" s="66">
        <f t="shared" si="524"/>
        <v>1573</v>
      </c>
      <c r="R1200" s="66">
        <f t="shared" si="525"/>
        <v>16331</v>
      </c>
      <c r="S1200" s="66">
        <f t="shared" si="526"/>
        <v>92953</v>
      </c>
      <c r="T1200" s="66">
        <f t="shared" si="527"/>
        <v>163634</v>
      </c>
      <c r="U1200" s="66">
        <f t="shared" si="528"/>
        <v>500</v>
      </c>
      <c r="V1200" s="66">
        <f t="shared" si="529"/>
        <v>500</v>
      </c>
      <c r="W1200" s="66"/>
      <c r="X1200" s="62">
        <v>41420</v>
      </c>
      <c r="Y1200" s="62">
        <f t="shared" si="532"/>
        <v>4</v>
      </c>
      <c r="Z1200" s="59" t="s">
        <v>931</v>
      </c>
      <c r="AA1200" s="62">
        <v>1</v>
      </c>
      <c r="AB1200" s="62">
        <f t="shared" ca="1" si="533"/>
        <v>1</v>
      </c>
      <c r="AC1200" s="62">
        <f t="shared" ca="1" si="534"/>
        <v>1753</v>
      </c>
      <c r="AD1200" s="62">
        <f t="shared" ca="1" si="535"/>
        <v>13453</v>
      </c>
      <c r="AE1200" s="62">
        <f t="shared" ca="1" si="536"/>
        <v>82487</v>
      </c>
      <c r="AF1200" s="62">
        <f t="shared" ca="1" si="537"/>
        <v>169639</v>
      </c>
      <c r="AG1200" s="62">
        <f t="shared" ca="1" si="538"/>
        <v>500</v>
      </c>
      <c r="AH1200" s="62">
        <f t="shared" ca="1" si="539"/>
        <v>500</v>
      </c>
      <c r="AL1200" s="66"/>
      <c r="AO1200" s="138">
        <f t="shared" si="540"/>
        <v>41420</v>
      </c>
      <c r="AP1200" s="138" t="str">
        <f t="shared" si="541"/>
        <v>St. Roman</v>
      </c>
      <c r="AQ1200" s="138">
        <f t="shared" ca="1" si="542"/>
        <v>13453</v>
      </c>
      <c r="AR1200" s="138">
        <f t="shared" ca="1" si="543"/>
        <v>82487</v>
      </c>
      <c r="AS1200" s="138">
        <f t="shared" ca="1" si="544"/>
        <v>169639</v>
      </c>
      <c r="AT1200" s="138">
        <f t="shared" ca="1" si="545"/>
        <v>500</v>
      </c>
      <c r="AU1200" s="138">
        <f t="shared" ca="1" si="545"/>
        <v>500</v>
      </c>
      <c r="AV1200" s="135"/>
      <c r="AW1200" s="131">
        <v>41420</v>
      </c>
      <c r="AX1200" s="66">
        <f t="shared" si="546"/>
        <v>4</v>
      </c>
      <c r="AY1200" s="132" t="s">
        <v>931</v>
      </c>
      <c r="AZ1200" s="107">
        <f t="shared" ca="1" si="547"/>
        <v>13453</v>
      </c>
      <c r="BA1200" s="107">
        <f t="shared" ca="1" si="548"/>
        <v>82487</v>
      </c>
      <c r="BB1200" s="107">
        <f t="shared" ca="1" si="549"/>
        <v>169639</v>
      </c>
      <c r="BC1200" s="107">
        <f t="shared" ca="1" si="550"/>
        <v>500</v>
      </c>
      <c r="BD1200" s="107">
        <f t="shared" ca="1" si="551"/>
        <v>500</v>
      </c>
    </row>
    <row r="1201" spans="1:56" x14ac:dyDescent="0.15">
      <c r="A1201" s="62">
        <v>41419</v>
      </c>
      <c r="B1201" s="62">
        <f t="shared" si="530"/>
        <v>4</v>
      </c>
      <c r="C1201" s="59" t="s">
        <v>932</v>
      </c>
      <c r="D1201" s="62">
        <v>1833</v>
      </c>
      <c r="E1201" s="86">
        <v>24973</v>
      </c>
      <c r="F1201" s="86">
        <v>121063</v>
      </c>
      <c r="G1201" s="86">
        <v>787639</v>
      </c>
      <c r="H1201" s="86">
        <v>500</v>
      </c>
      <c r="I1201" s="86">
        <v>500</v>
      </c>
      <c r="K1201" s="66">
        <v>41418</v>
      </c>
      <c r="L1201" s="66"/>
      <c r="M1201" s="66">
        <v>41418</v>
      </c>
      <c r="N1201" s="62">
        <f t="shared" si="531"/>
        <v>4</v>
      </c>
      <c r="O1201" s="66" t="s">
        <v>933</v>
      </c>
      <c r="P1201" s="66">
        <v>1</v>
      </c>
      <c r="Q1201" s="66">
        <f t="shared" si="524"/>
        <v>3069</v>
      </c>
      <c r="R1201" s="66">
        <f t="shared" si="525"/>
        <v>21447</v>
      </c>
      <c r="S1201" s="66">
        <f t="shared" si="526"/>
        <v>311474</v>
      </c>
      <c r="T1201" s="66">
        <f t="shared" si="527"/>
        <v>2337220</v>
      </c>
      <c r="U1201" s="66">
        <f t="shared" si="528"/>
        <v>500</v>
      </c>
      <c r="V1201" s="66">
        <f t="shared" si="529"/>
        <v>500</v>
      </c>
      <c r="W1201" s="66"/>
      <c r="X1201" s="62">
        <v>41421</v>
      </c>
      <c r="Y1201" s="62">
        <f t="shared" si="532"/>
        <v>4</v>
      </c>
      <c r="Z1201" s="59" t="s">
        <v>930</v>
      </c>
      <c r="AA1201" s="62">
        <v>1</v>
      </c>
      <c r="AB1201" s="62">
        <f t="shared" ca="1" si="533"/>
        <v>1</v>
      </c>
      <c r="AC1201" s="62">
        <f t="shared" ca="1" si="534"/>
        <v>1108</v>
      </c>
      <c r="AD1201" s="62">
        <f t="shared" ca="1" si="535"/>
        <v>10656</v>
      </c>
      <c r="AE1201" s="62">
        <f t="shared" ca="1" si="536"/>
        <v>99721</v>
      </c>
      <c r="AF1201" s="62">
        <f t="shared" ca="1" si="537"/>
        <v>276941</v>
      </c>
      <c r="AG1201" s="62">
        <f t="shared" ca="1" si="538"/>
        <v>500</v>
      </c>
      <c r="AH1201" s="62">
        <f t="shared" ca="1" si="539"/>
        <v>500</v>
      </c>
      <c r="AL1201" s="66"/>
      <c r="AO1201" s="138">
        <f t="shared" si="540"/>
        <v>41421</v>
      </c>
      <c r="AP1201" s="138" t="str">
        <f t="shared" si="541"/>
        <v>St. Willibald</v>
      </c>
      <c r="AQ1201" s="138">
        <f t="shared" ca="1" si="542"/>
        <v>10656</v>
      </c>
      <c r="AR1201" s="138">
        <f t="shared" ca="1" si="543"/>
        <v>99721</v>
      </c>
      <c r="AS1201" s="138">
        <f t="shared" ca="1" si="544"/>
        <v>276941</v>
      </c>
      <c r="AT1201" s="138">
        <f t="shared" ca="1" si="545"/>
        <v>500</v>
      </c>
      <c r="AU1201" s="138">
        <f t="shared" ca="1" si="545"/>
        <v>500</v>
      </c>
      <c r="AV1201" s="135"/>
      <c r="AW1201" s="131">
        <v>41421</v>
      </c>
      <c r="AX1201" s="66">
        <f t="shared" si="546"/>
        <v>4</v>
      </c>
      <c r="AY1201" s="132" t="s">
        <v>930</v>
      </c>
      <c r="AZ1201" s="107">
        <f t="shared" ca="1" si="547"/>
        <v>10656</v>
      </c>
      <c r="BA1201" s="107">
        <f t="shared" ca="1" si="548"/>
        <v>99721</v>
      </c>
      <c r="BB1201" s="107">
        <f t="shared" ca="1" si="549"/>
        <v>276941</v>
      </c>
      <c r="BC1201" s="107">
        <f t="shared" ca="1" si="550"/>
        <v>500</v>
      </c>
      <c r="BD1201" s="107">
        <f t="shared" ca="1" si="551"/>
        <v>500</v>
      </c>
    </row>
    <row r="1202" spans="1:56" x14ac:dyDescent="0.15">
      <c r="A1202" s="62">
        <v>41420</v>
      </c>
      <c r="B1202" s="62">
        <f t="shared" si="530"/>
        <v>4</v>
      </c>
      <c r="C1202" s="59" t="s">
        <v>931</v>
      </c>
      <c r="D1202" s="62">
        <v>1753</v>
      </c>
      <c r="E1202" s="86">
        <v>13453</v>
      </c>
      <c r="F1202" s="86">
        <v>82487</v>
      </c>
      <c r="G1202" s="86">
        <v>169639</v>
      </c>
      <c r="H1202" s="86">
        <v>500</v>
      </c>
      <c r="I1202" s="86">
        <v>500</v>
      </c>
      <c r="K1202" s="66">
        <v>41419</v>
      </c>
      <c r="L1202" s="66"/>
      <c r="M1202" s="66">
        <v>41419</v>
      </c>
      <c r="N1202" s="62">
        <f t="shared" si="531"/>
        <v>4</v>
      </c>
      <c r="O1202" s="66" t="s">
        <v>932</v>
      </c>
      <c r="P1202" s="66">
        <v>1</v>
      </c>
      <c r="Q1202" s="66">
        <f t="shared" si="524"/>
        <v>1833</v>
      </c>
      <c r="R1202" s="66">
        <f t="shared" si="525"/>
        <v>24973</v>
      </c>
      <c r="S1202" s="66">
        <f t="shared" si="526"/>
        <v>121063</v>
      </c>
      <c r="T1202" s="66">
        <f t="shared" si="527"/>
        <v>787639</v>
      </c>
      <c r="U1202" s="66">
        <f t="shared" si="528"/>
        <v>500</v>
      </c>
      <c r="V1202" s="66">
        <f t="shared" si="529"/>
        <v>500</v>
      </c>
      <c r="W1202" s="66"/>
      <c r="X1202" s="62">
        <v>41422</v>
      </c>
      <c r="Y1202" s="62">
        <f t="shared" si="532"/>
        <v>4</v>
      </c>
      <c r="Z1202" s="59" t="s">
        <v>929</v>
      </c>
      <c r="AA1202" s="62">
        <v>1</v>
      </c>
      <c r="AB1202" s="62">
        <f t="shared" ca="1" si="533"/>
        <v>1</v>
      </c>
      <c r="AC1202" s="62">
        <f t="shared" ca="1" si="534"/>
        <v>5094</v>
      </c>
      <c r="AD1202" s="62">
        <f t="shared" ca="1" si="535"/>
        <v>1005</v>
      </c>
      <c r="AE1202" s="62">
        <f t="shared" ca="1" si="536"/>
        <v>541174</v>
      </c>
      <c r="AF1202" s="62">
        <f t="shared" ca="1" si="537"/>
        <v>2011050</v>
      </c>
      <c r="AG1202" s="62">
        <f t="shared" ca="1" si="538"/>
        <v>500</v>
      </c>
      <c r="AH1202" s="62">
        <f t="shared" ca="1" si="539"/>
        <v>500</v>
      </c>
      <c r="AL1202" s="66"/>
      <c r="AO1202" s="138">
        <f t="shared" si="540"/>
        <v>41422</v>
      </c>
      <c r="AP1202" s="138" t="str">
        <f t="shared" si="541"/>
        <v>Schärding</v>
      </c>
      <c r="AQ1202" s="138">
        <f t="shared" ca="1" si="542"/>
        <v>1005</v>
      </c>
      <c r="AR1202" s="138">
        <f t="shared" ca="1" si="543"/>
        <v>541174</v>
      </c>
      <c r="AS1202" s="138">
        <f t="shared" ca="1" si="544"/>
        <v>2011050</v>
      </c>
      <c r="AT1202" s="138">
        <f t="shared" ca="1" si="545"/>
        <v>500</v>
      </c>
      <c r="AU1202" s="138">
        <f t="shared" ca="1" si="545"/>
        <v>500</v>
      </c>
      <c r="AV1202" s="135"/>
      <c r="AW1202" s="131">
        <v>41422</v>
      </c>
      <c r="AX1202" s="66">
        <f t="shared" si="546"/>
        <v>4</v>
      </c>
      <c r="AY1202" s="132" t="s">
        <v>929</v>
      </c>
      <c r="AZ1202" s="107">
        <f t="shared" ca="1" si="547"/>
        <v>1005</v>
      </c>
      <c r="BA1202" s="107">
        <f t="shared" ca="1" si="548"/>
        <v>541174</v>
      </c>
      <c r="BB1202" s="107">
        <f t="shared" ca="1" si="549"/>
        <v>2011050</v>
      </c>
      <c r="BC1202" s="107">
        <f t="shared" ca="1" si="550"/>
        <v>500</v>
      </c>
      <c r="BD1202" s="107">
        <f t="shared" ca="1" si="551"/>
        <v>500</v>
      </c>
    </row>
    <row r="1203" spans="1:56" x14ac:dyDescent="0.15">
      <c r="A1203" s="62">
        <v>41421</v>
      </c>
      <c r="B1203" s="62">
        <f t="shared" si="530"/>
        <v>4</v>
      </c>
      <c r="C1203" s="59" t="s">
        <v>930</v>
      </c>
      <c r="D1203" s="62">
        <v>1108</v>
      </c>
      <c r="E1203" s="86">
        <v>10656</v>
      </c>
      <c r="F1203" s="86">
        <v>99721</v>
      </c>
      <c r="G1203" s="86">
        <v>276941</v>
      </c>
      <c r="H1203" s="86">
        <v>500</v>
      </c>
      <c r="I1203" s="86">
        <v>500</v>
      </c>
      <c r="K1203" s="66">
        <v>41420</v>
      </c>
      <c r="L1203" s="66"/>
      <c r="M1203" s="66">
        <v>41420</v>
      </c>
      <c r="N1203" s="62">
        <f t="shared" si="531"/>
        <v>4</v>
      </c>
      <c r="O1203" s="66" t="s">
        <v>931</v>
      </c>
      <c r="P1203" s="66">
        <v>1</v>
      </c>
      <c r="Q1203" s="66">
        <f t="shared" si="524"/>
        <v>1753</v>
      </c>
      <c r="R1203" s="66">
        <f t="shared" si="525"/>
        <v>13453</v>
      </c>
      <c r="S1203" s="66">
        <f t="shared" si="526"/>
        <v>82487</v>
      </c>
      <c r="T1203" s="66">
        <f t="shared" si="527"/>
        <v>169639</v>
      </c>
      <c r="U1203" s="66">
        <f t="shared" si="528"/>
        <v>500</v>
      </c>
      <c r="V1203" s="66">
        <f t="shared" si="529"/>
        <v>500</v>
      </c>
      <c r="W1203" s="66"/>
      <c r="X1203" s="62">
        <v>41423</v>
      </c>
      <c r="Y1203" s="62">
        <f t="shared" si="532"/>
        <v>4</v>
      </c>
      <c r="Z1203" s="59" t="s">
        <v>928</v>
      </c>
      <c r="AA1203" s="62">
        <v>1</v>
      </c>
      <c r="AB1203" s="62">
        <f t="shared" ca="1" si="533"/>
        <v>1</v>
      </c>
      <c r="AC1203" s="62">
        <f t="shared" ca="1" si="534"/>
        <v>2394</v>
      </c>
      <c r="AD1203" s="62">
        <f t="shared" ca="1" si="535"/>
        <v>20324</v>
      </c>
      <c r="AE1203" s="62">
        <f t="shared" ca="1" si="536"/>
        <v>155766</v>
      </c>
      <c r="AF1203" s="62">
        <f t="shared" ca="1" si="537"/>
        <v>240249</v>
      </c>
      <c r="AG1203" s="62">
        <f t="shared" ca="1" si="538"/>
        <v>500</v>
      </c>
      <c r="AH1203" s="62">
        <f t="shared" ca="1" si="539"/>
        <v>500</v>
      </c>
      <c r="AL1203" s="66"/>
      <c r="AO1203" s="138">
        <f t="shared" si="540"/>
        <v>41423</v>
      </c>
      <c r="AP1203" s="138" t="str">
        <f t="shared" si="541"/>
        <v>Schardenberg</v>
      </c>
      <c r="AQ1203" s="138">
        <f t="shared" ca="1" si="542"/>
        <v>20324</v>
      </c>
      <c r="AR1203" s="138">
        <f t="shared" ca="1" si="543"/>
        <v>155766</v>
      </c>
      <c r="AS1203" s="138">
        <f t="shared" ca="1" si="544"/>
        <v>240249</v>
      </c>
      <c r="AT1203" s="138">
        <f t="shared" ca="1" si="545"/>
        <v>500</v>
      </c>
      <c r="AU1203" s="138">
        <f t="shared" ca="1" si="545"/>
        <v>500</v>
      </c>
      <c r="AV1203" s="135"/>
      <c r="AW1203" s="131">
        <v>41423</v>
      </c>
      <c r="AX1203" s="66">
        <f t="shared" si="546"/>
        <v>4</v>
      </c>
      <c r="AY1203" s="132" t="s">
        <v>928</v>
      </c>
      <c r="AZ1203" s="107">
        <f t="shared" ca="1" si="547"/>
        <v>20324</v>
      </c>
      <c r="BA1203" s="107">
        <f t="shared" ca="1" si="548"/>
        <v>155766</v>
      </c>
      <c r="BB1203" s="107">
        <f t="shared" ca="1" si="549"/>
        <v>240249</v>
      </c>
      <c r="BC1203" s="107">
        <f t="shared" ca="1" si="550"/>
        <v>500</v>
      </c>
      <c r="BD1203" s="107">
        <f t="shared" ca="1" si="551"/>
        <v>500</v>
      </c>
    </row>
    <row r="1204" spans="1:56" x14ac:dyDescent="0.15">
      <c r="A1204" s="62">
        <v>41422</v>
      </c>
      <c r="B1204" s="62">
        <f t="shared" si="530"/>
        <v>4</v>
      </c>
      <c r="C1204" s="59" t="s">
        <v>929</v>
      </c>
      <c r="D1204" s="62">
        <v>5094</v>
      </c>
      <c r="E1204" s="86">
        <v>1005</v>
      </c>
      <c r="F1204" s="86">
        <v>541174</v>
      </c>
      <c r="G1204" s="86">
        <v>2011050</v>
      </c>
      <c r="H1204" s="86">
        <v>500</v>
      </c>
      <c r="I1204" s="86">
        <v>500</v>
      </c>
      <c r="K1204" s="66">
        <v>41421</v>
      </c>
      <c r="L1204" s="66"/>
      <c r="M1204" s="66">
        <v>41421</v>
      </c>
      <c r="N1204" s="62">
        <f t="shared" si="531"/>
        <v>4</v>
      </c>
      <c r="O1204" s="66" t="s">
        <v>930</v>
      </c>
      <c r="P1204" s="66">
        <v>1</v>
      </c>
      <c r="Q1204" s="66">
        <f t="shared" si="524"/>
        <v>1108</v>
      </c>
      <c r="R1204" s="66">
        <f t="shared" si="525"/>
        <v>10656</v>
      </c>
      <c r="S1204" s="66">
        <f t="shared" si="526"/>
        <v>99721</v>
      </c>
      <c r="T1204" s="66">
        <f t="shared" si="527"/>
        <v>276941</v>
      </c>
      <c r="U1204" s="66">
        <f t="shared" si="528"/>
        <v>500</v>
      </c>
      <c r="V1204" s="66">
        <f t="shared" si="529"/>
        <v>500</v>
      </c>
      <c r="W1204" s="66"/>
      <c r="X1204" s="62">
        <v>41424</v>
      </c>
      <c r="Y1204" s="62">
        <f t="shared" si="532"/>
        <v>4</v>
      </c>
      <c r="Z1204" s="59" t="s">
        <v>927</v>
      </c>
      <c r="AA1204" s="62">
        <v>1</v>
      </c>
      <c r="AB1204" s="62">
        <f t="shared" ca="1" si="533"/>
        <v>1</v>
      </c>
      <c r="AC1204" s="62">
        <f t="shared" ca="1" si="534"/>
        <v>838</v>
      </c>
      <c r="AD1204" s="62">
        <f t="shared" ca="1" si="535"/>
        <v>4405</v>
      </c>
      <c r="AE1204" s="62">
        <f t="shared" ca="1" si="536"/>
        <v>74670</v>
      </c>
      <c r="AF1204" s="62">
        <f t="shared" ca="1" si="537"/>
        <v>360561</v>
      </c>
      <c r="AG1204" s="62">
        <f t="shared" ca="1" si="538"/>
        <v>500</v>
      </c>
      <c r="AH1204" s="62">
        <f t="shared" ca="1" si="539"/>
        <v>500</v>
      </c>
      <c r="AL1204" s="66"/>
      <c r="AO1204" s="138">
        <f t="shared" si="540"/>
        <v>41424</v>
      </c>
      <c r="AP1204" s="138" t="str">
        <f t="shared" si="541"/>
        <v>Sigharting</v>
      </c>
      <c r="AQ1204" s="138">
        <f t="shared" ca="1" si="542"/>
        <v>4405</v>
      </c>
      <c r="AR1204" s="138">
        <f t="shared" ca="1" si="543"/>
        <v>74670</v>
      </c>
      <c r="AS1204" s="138">
        <f t="shared" ca="1" si="544"/>
        <v>360561</v>
      </c>
      <c r="AT1204" s="138">
        <f t="shared" ca="1" si="545"/>
        <v>500</v>
      </c>
      <c r="AU1204" s="138">
        <f t="shared" ca="1" si="545"/>
        <v>500</v>
      </c>
      <c r="AV1204" s="135"/>
      <c r="AW1204" s="131">
        <v>41424</v>
      </c>
      <c r="AX1204" s="66">
        <f t="shared" si="546"/>
        <v>4</v>
      </c>
      <c r="AY1204" s="132" t="s">
        <v>927</v>
      </c>
      <c r="AZ1204" s="107">
        <f t="shared" ca="1" si="547"/>
        <v>4405</v>
      </c>
      <c r="BA1204" s="107">
        <f t="shared" ca="1" si="548"/>
        <v>74670</v>
      </c>
      <c r="BB1204" s="107">
        <f t="shared" ca="1" si="549"/>
        <v>360561</v>
      </c>
      <c r="BC1204" s="107">
        <f t="shared" ca="1" si="550"/>
        <v>500</v>
      </c>
      <c r="BD1204" s="107">
        <f t="shared" ca="1" si="551"/>
        <v>500</v>
      </c>
    </row>
    <row r="1205" spans="1:56" x14ac:dyDescent="0.15">
      <c r="A1205" s="62">
        <v>41423</v>
      </c>
      <c r="B1205" s="62">
        <f t="shared" si="530"/>
        <v>4</v>
      </c>
      <c r="C1205" s="59" t="s">
        <v>928</v>
      </c>
      <c r="D1205" s="62">
        <v>2394</v>
      </c>
      <c r="E1205" s="86">
        <v>20324</v>
      </c>
      <c r="F1205" s="86">
        <v>155766</v>
      </c>
      <c r="G1205" s="86">
        <v>240249</v>
      </c>
      <c r="H1205" s="86">
        <v>500</v>
      </c>
      <c r="I1205" s="86">
        <v>500</v>
      </c>
      <c r="K1205" s="66">
        <v>41422</v>
      </c>
      <c r="L1205" s="66"/>
      <c r="M1205" s="66">
        <v>41422</v>
      </c>
      <c r="N1205" s="62">
        <f t="shared" si="531"/>
        <v>4</v>
      </c>
      <c r="O1205" s="66" t="s">
        <v>929</v>
      </c>
      <c r="P1205" s="66">
        <v>1</v>
      </c>
      <c r="Q1205" s="66">
        <f t="shared" si="524"/>
        <v>5094</v>
      </c>
      <c r="R1205" s="66">
        <f t="shared" si="525"/>
        <v>1005</v>
      </c>
      <c r="S1205" s="66">
        <f t="shared" si="526"/>
        <v>541174</v>
      </c>
      <c r="T1205" s="66">
        <f t="shared" si="527"/>
        <v>2011050</v>
      </c>
      <c r="U1205" s="66">
        <f t="shared" si="528"/>
        <v>500</v>
      </c>
      <c r="V1205" s="66">
        <f t="shared" si="529"/>
        <v>500</v>
      </c>
      <c r="W1205" s="66"/>
      <c r="X1205" s="62">
        <v>41425</v>
      </c>
      <c r="Y1205" s="62">
        <f t="shared" si="532"/>
        <v>4</v>
      </c>
      <c r="Z1205" s="59" t="s">
        <v>926</v>
      </c>
      <c r="AA1205" s="62">
        <v>1</v>
      </c>
      <c r="AB1205" s="62">
        <f t="shared" ca="1" si="533"/>
        <v>1</v>
      </c>
      <c r="AC1205" s="62">
        <f t="shared" ca="1" si="534"/>
        <v>1479</v>
      </c>
      <c r="AD1205" s="62">
        <f t="shared" ca="1" si="535"/>
        <v>5963</v>
      </c>
      <c r="AE1205" s="62">
        <f t="shared" ca="1" si="536"/>
        <v>103852</v>
      </c>
      <c r="AF1205" s="62">
        <f t="shared" ca="1" si="537"/>
        <v>584767</v>
      </c>
      <c r="AG1205" s="62">
        <f t="shared" ca="1" si="538"/>
        <v>500</v>
      </c>
      <c r="AH1205" s="62">
        <f t="shared" ca="1" si="539"/>
        <v>500</v>
      </c>
      <c r="AL1205" s="66"/>
      <c r="AO1205" s="138">
        <f t="shared" si="540"/>
        <v>41425</v>
      </c>
      <c r="AP1205" s="138" t="str">
        <f t="shared" si="541"/>
        <v>Suben</v>
      </c>
      <c r="AQ1205" s="138">
        <f t="shared" ca="1" si="542"/>
        <v>5963</v>
      </c>
      <c r="AR1205" s="138">
        <f t="shared" ca="1" si="543"/>
        <v>103852</v>
      </c>
      <c r="AS1205" s="138">
        <f t="shared" ca="1" si="544"/>
        <v>584767</v>
      </c>
      <c r="AT1205" s="138">
        <f t="shared" ca="1" si="545"/>
        <v>500</v>
      </c>
      <c r="AU1205" s="138">
        <f t="shared" ca="1" si="545"/>
        <v>500</v>
      </c>
      <c r="AV1205" s="135"/>
      <c r="AW1205" s="131">
        <v>41425</v>
      </c>
      <c r="AX1205" s="66">
        <f t="shared" si="546"/>
        <v>4</v>
      </c>
      <c r="AY1205" s="132" t="s">
        <v>926</v>
      </c>
      <c r="AZ1205" s="107">
        <f t="shared" ca="1" si="547"/>
        <v>5963</v>
      </c>
      <c r="BA1205" s="107">
        <f t="shared" ca="1" si="548"/>
        <v>103852</v>
      </c>
      <c r="BB1205" s="107">
        <f t="shared" ca="1" si="549"/>
        <v>584767</v>
      </c>
      <c r="BC1205" s="107">
        <f t="shared" ca="1" si="550"/>
        <v>500</v>
      </c>
      <c r="BD1205" s="107">
        <f t="shared" ca="1" si="551"/>
        <v>500</v>
      </c>
    </row>
    <row r="1206" spans="1:56" x14ac:dyDescent="0.15">
      <c r="A1206" s="62">
        <v>41424</v>
      </c>
      <c r="B1206" s="62">
        <f t="shared" si="530"/>
        <v>4</v>
      </c>
      <c r="C1206" s="59" t="s">
        <v>927</v>
      </c>
      <c r="D1206" s="62">
        <v>838</v>
      </c>
      <c r="E1206" s="86">
        <v>4405</v>
      </c>
      <c r="F1206" s="86">
        <v>74670</v>
      </c>
      <c r="G1206" s="86">
        <v>360561</v>
      </c>
      <c r="H1206" s="86">
        <v>500</v>
      </c>
      <c r="I1206" s="86">
        <v>500</v>
      </c>
      <c r="K1206" s="66">
        <v>41423</v>
      </c>
      <c r="L1206" s="66"/>
      <c r="M1206" s="66">
        <v>41423</v>
      </c>
      <c r="N1206" s="62">
        <f t="shared" si="531"/>
        <v>4</v>
      </c>
      <c r="O1206" s="66" t="s">
        <v>928</v>
      </c>
      <c r="P1206" s="66">
        <v>1</v>
      </c>
      <c r="Q1206" s="66">
        <f t="shared" si="524"/>
        <v>2394</v>
      </c>
      <c r="R1206" s="66">
        <f t="shared" si="525"/>
        <v>20324</v>
      </c>
      <c r="S1206" s="66">
        <f t="shared" si="526"/>
        <v>155766</v>
      </c>
      <c r="T1206" s="66">
        <f t="shared" si="527"/>
        <v>240249</v>
      </c>
      <c r="U1206" s="66">
        <f t="shared" si="528"/>
        <v>500</v>
      </c>
      <c r="V1206" s="66">
        <f t="shared" si="529"/>
        <v>500</v>
      </c>
      <c r="W1206" s="66"/>
      <c r="X1206" s="62">
        <v>41426</v>
      </c>
      <c r="Y1206" s="62">
        <f t="shared" si="532"/>
        <v>4</v>
      </c>
      <c r="Z1206" s="59" t="s">
        <v>925</v>
      </c>
      <c r="AA1206" s="62">
        <v>1</v>
      </c>
      <c r="AB1206" s="62">
        <f t="shared" ca="1" si="533"/>
        <v>1</v>
      </c>
      <c r="AC1206" s="62">
        <f t="shared" ca="1" si="534"/>
        <v>2923</v>
      </c>
      <c r="AD1206" s="62">
        <f t="shared" ca="1" si="535"/>
        <v>24775</v>
      </c>
      <c r="AE1206" s="62">
        <f t="shared" ca="1" si="536"/>
        <v>204991</v>
      </c>
      <c r="AF1206" s="62">
        <f t="shared" ca="1" si="537"/>
        <v>1099565</v>
      </c>
      <c r="AG1206" s="62">
        <f t="shared" ca="1" si="538"/>
        <v>500</v>
      </c>
      <c r="AH1206" s="62">
        <f t="shared" ca="1" si="539"/>
        <v>500</v>
      </c>
      <c r="AL1206" s="66"/>
      <c r="AO1206" s="138">
        <f t="shared" si="540"/>
        <v>41426</v>
      </c>
      <c r="AP1206" s="138" t="str">
        <f t="shared" si="541"/>
        <v>Taufkirchen an der Pram</v>
      </c>
      <c r="AQ1206" s="138">
        <f t="shared" ca="1" si="542"/>
        <v>24775</v>
      </c>
      <c r="AR1206" s="138">
        <f t="shared" ca="1" si="543"/>
        <v>204991</v>
      </c>
      <c r="AS1206" s="138">
        <f t="shared" ca="1" si="544"/>
        <v>1099565</v>
      </c>
      <c r="AT1206" s="138">
        <f t="shared" ca="1" si="545"/>
        <v>500</v>
      </c>
      <c r="AU1206" s="138">
        <f t="shared" ca="1" si="545"/>
        <v>500</v>
      </c>
      <c r="AV1206" s="135"/>
      <c r="AW1206" s="131">
        <v>41426</v>
      </c>
      <c r="AX1206" s="66">
        <f t="shared" si="546"/>
        <v>4</v>
      </c>
      <c r="AY1206" s="132" t="s">
        <v>925</v>
      </c>
      <c r="AZ1206" s="107">
        <f t="shared" ca="1" si="547"/>
        <v>24775</v>
      </c>
      <c r="BA1206" s="107">
        <f t="shared" ca="1" si="548"/>
        <v>204991</v>
      </c>
      <c r="BB1206" s="107">
        <f t="shared" ca="1" si="549"/>
        <v>1099565</v>
      </c>
      <c r="BC1206" s="107">
        <f t="shared" ca="1" si="550"/>
        <v>500</v>
      </c>
      <c r="BD1206" s="107">
        <f t="shared" ca="1" si="551"/>
        <v>500</v>
      </c>
    </row>
    <row r="1207" spans="1:56" x14ac:dyDescent="0.15">
      <c r="A1207" s="62">
        <v>41425</v>
      </c>
      <c r="B1207" s="62">
        <f t="shared" si="530"/>
        <v>4</v>
      </c>
      <c r="C1207" s="59" t="s">
        <v>926</v>
      </c>
      <c r="D1207" s="62">
        <v>1479</v>
      </c>
      <c r="E1207" s="86">
        <v>5963</v>
      </c>
      <c r="F1207" s="86">
        <v>103852</v>
      </c>
      <c r="G1207" s="86">
        <v>584767</v>
      </c>
      <c r="H1207" s="86">
        <v>500</v>
      </c>
      <c r="I1207" s="86">
        <v>500</v>
      </c>
      <c r="K1207" s="66">
        <v>41424</v>
      </c>
      <c r="L1207" s="66"/>
      <c r="M1207" s="66">
        <v>41424</v>
      </c>
      <c r="N1207" s="62">
        <f t="shared" si="531"/>
        <v>4</v>
      </c>
      <c r="O1207" s="66" t="s">
        <v>927</v>
      </c>
      <c r="P1207" s="66">
        <v>1</v>
      </c>
      <c r="Q1207" s="66">
        <f t="shared" si="524"/>
        <v>838</v>
      </c>
      <c r="R1207" s="66">
        <f t="shared" si="525"/>
        <v>4405</v>
      </c>
      <c r="S1207" s="66">
        <f t="shared" si="526"/>
        <v>74670</v>
      </c>
      <c r="T1207" s="66">
        <f t="shared" si="527"/>
        <v>360561</v>
      </c>
      <c r="U1207" s="66">
        <f t="shared" si="528"/>
        <v>500</v>
      </c>
      <c r="V1207" s="66">
        <f t="shared" si="529"/>
        <v>500</v>
      </c>
      <c r="W1207" s="66"/>
      <c r="X1207" s="62">
        <v>41427</v>
      </c>
      <c r="Y1207" s="62">
        <f t="shared" si="532"/>
        <v>4</v>
      </c>
      <c r="Z1207" s="59" t="s">
        <v>924</v>
      </c>
      <c r="AA1207" s="62">
        <v>1</v>
      </c>
      <c r="AB1207" s="62">
        <f t="shared" ca="1" si="533"/>
        <v>1</v>
      </c>
      <c r="AC1207" s="62">
        <f t="shared" ca="1" si="534"/>
        <v>632</v>
      </c>
      <c r="AD1207" s="62">
        <f t="shared" ca="1" si="535"/>
        <v>3521</v>
      </c>
      <c r="AE1207" s="62">
        <f t="shared" ca="1" si="536"/>
        <v>46064</v>
      </c>
      <c r="AF1207" s="62">
        <f t="shared" ca="1" si="537"/>
        <v>14210</v>
      </c>
      <c r="AG1207" s="62">
        <f t="shared" ca="1" si="538"/>
        <v>500</v>
      </c>
      <c r="AH1207" s="62">
        <f t="shared" ca="1" si="539"/>
        <v>500</v>
      </c>
      <c r="AL1207" s="66"/>
      <c r="AO1207" s="138">
        <f t="shared" si="540"/>
        <v>41427</v>
      </c>
      <c r="AP1207" s="138" t="str">
        <f t="shared" si="541"/>
        <v>Vichtenstein</v>
      </c>
      <c r="AQ1207" s="138">
        <f t="shared" ca="1" si="542"/>
        <v>3521</v>
      </c>
      <c r="AR1207" s="138">
        <f t="shared" ca="1" si="543"/>
        <v>46064</v>
      </c>
      <c r="AS1207" s="138">
        <f t="shared" ca="1" si="544"/>
        <v>14210</v>
      </c>
      <c r="AT1207" s="138">
        <f t="shared" ca="1" si="545"/>
        <v>500</v>
      </c>
      <c r="AU1207" s="138">
        <f t="shared" ca="1" si="545"/>
        <v>500</v>
      </c>
      <c r="AV1207" s="135"/>
      <c r="AW1207" s="131">
        <v>41427</v>
      </c>
      <c r="AX1207" s="66">
        <f t="shared" si="546"/>
        <v>4</v>
      </c>
      <c r="AY1207" s="132" t="s">
        <v>924</v>
      </c>
      <c r="AZ1207" s="107">
        <f t="shared" ca="1" si="547"/>
        <v>3521</v>
      </c>
      <c r="BA1207" s="107">
        <f t="shared" ca="1" si="548"/>
        <v>46064</v>
      </c>
      <c r="BB1207" s="107">
        <f t="shared" ca="1" si="549"/>
        <v>14210</v>
      </c>
      <c r="BC1207" s="107">
        <f t="shared" ca="1" si="550"/>
        <v>500</v>
      </c>
      <c r="BD1207" s="107">
        <f t="shared" ca="1" si="551"/>
        <v>500</v>
      </c>
    </row>
    <row r="1208" spans="1:56" x14ac:dyDescent="0.15">
      <c r="A1208" s="62">
        <v>41426</v>
      </c>
      <c r="B1208" s="62">
        <f t="shared" si="530"/>
        <v>4</v>
      </c>
      <c r="C1208" s="59" t="s">
        <v>925</v>
      </c>
      <c r="D1208" s="62">
        <v>2923</v>
      </c>
      <c r="E1208" s="86">
        <v>24775</v>
      </c>
      <c r="F1208" s="86">
        <v>204991</v>
      </c>
      <c r="G1208" s="86">
        <v>1099565</v>
      </c>
      <c r="H1208" s="86">
        <v>500</v>
      </c>
      <c r="I1208" s="86">
        <v>500</v>
      </c>
      <c r="K1208" s="66">
        <v>41425</v>
      </c>
      <c r="L1208" s="66"/>
      <c r="M1208" s="66">
        <v>41425</v>
      </c>
      <c r="N1208" s="62">
        <f t="shared" si="531"/>
        <v>4</v>
      </c>
      <c r="O1208" s="66" t="s">
        <v>926</v>
      </c>
      <c r="P1208" s="66">
        <v>1</v>
      </c>
      <c r="Q1208" s="66">
        <f t="shared" si="524"/>
        <v>1479</v>
      </c>
      <c r="R1208" s="66">
        <f t="shared" si="525"/>
        <v>5963</v>
      </c>
      <c r="S1208" s="66">
        <f t="shared" si="526"/>
        <v>103852</v>
      </c>
      <c r="T1208" s="66">
        <f t="shared" si="527"/>
        <v>584767</v>
      </c>
      <c r="U1208" s="66">
        <f t="shared" si="528"/>
        <v>500</v>
      </c>
      <c r="V1208" s="66">
        <f t="shared" si="529"/>
        <v>500</v>
      </c>
      <c r="W1208" s="66"/>
      <c r="X1208" s="62">
        <v>41428</v>
      </c>
      <c r="Y1208" s="62">
        <f t="shared" si="532"/>
        <v>4</v>
      </c>
      <c r="Z1208" s="59" t="s">
        <v>923</v>
      </c>
      <c r="AA1208" s="62">
        <v>1</v>
      </c>
      <c r="AB1208" s="62">
        <f t="shared" ca="1" si="533"/>
        <v>1</v>
      </c>
      <c r="AC1208" s="62">
        <f t="shared" ca="1" si="534"/>
        <v>1193</v>
      </c>
      <c r="AD1208" s="62">
        <f t="shared" ca="1" si="535"/>
        <v>7223</v>
      </c>
      <c r="AE1208" s="62">
        <f t="shared" ca="1" si="536"/>
        <v>72050</v>
      </c>
      <c r="AF1208" s="62">
        <f t="shared" ca="1" si="537"/>
        <v>88130</v>
      </c>
      <c r="AG1208" s="62">
        <f t="shared" ca="1" si="538"/>
        <v>500</v>
      </c>
      <c r="AH1208" s="62">
        <f t="shared" ca="1" si="539"/>
        <v>500</v>
      </c>
      <c r="AL1208" s="66"/>
      <c r="AO1208" s="138">
        <f t="shared" si="540"/>
        <v>41428</v>
      </c>
      <c r="AP1208" s="138" t="str">
        <f t="shared" si="541"/>
        <v>Waldkirchen am Wesen</v>
      </c>
      <c r="AQ1208" s="138">
        <f t="shared" ca="1" si="542"/>
        <v>7223</v>
      </c>
      <c r="AR1208" s="138">
        <f t="shared" ca="1" si="543"/>
        <v>72050</v>
      </c>
      <c r="AS1208" s="138">
        <f t="shared" ca="1" si="544"/>
        <v>88130</v>
      </c>
      <c r="AT1208" s="138">
        <f t="shared" ca="1" si="545"/>
        <v>500</v>
      </c>
      <c r="AU1208" s="138">
        <f t="shared" ca="1" si="545"/>
        <v>500</v>
      </c>
      <c r="AV1208" s="135"/>
      <c r="AW1208" s="131">
        <v>41428</v>
      </c>
      <c r="AX1208" s="66">
        <f t="shared" si="546"/>
        <v>4</v>
      </c>
      <c r="AY1208" s="132" t="s">
        <v>923</v>
      </c>
      <c r="AZ1208" s="107">
        <f t="shared" ca="1" si="547"/>
        <v>7223</v>
      </c>
      <c r="BA1208" s="107">
        <f t="shared" ca="1" si="548"/>
        <v>72050</v>
      </c>
      <c r="BB1208" s="107">
        <f t="shared" ca="1" si="549"/>
        <v>88130</v>
      </c>
      <c r="BC1208" s="107">
        <f t="shared" ca="1" si="550"/>
        <v>500</v>
      </c>
      <c r="BD1208" s="107">
        <f t="shared" ca="1" si="551"/>
        <v>500</v>
      </c>
    </row>
    <row r="1209" spans="1:56" x14ac:dyDescent="0.15">
      <c r="A1209" s="62">
        <v>41427</v>
      </c>
      <c r="B1209" s="62">
        <f t="shared" si="530"/>
        <v>4</v>
      </c>
      <c r="C1209" s="59" t="s">
        <v>924</v>
      </c>
      <c r="D1209" s="62">
        <v>632</v>
      </c>
      <c r="E1209" s="86">
        <v>3521</v>
      </c>
      <c r="F1209" s="86">
        <v>46064</v>
      </c>
      <c r="G1209" s="86">
        <v>14210</v>
      </c>
      <c r="H1209" s="86">
        <v>500</v>
      </c>
      <c r="I1209" s="86">
        <v>500</v>
      </c>
      <c r="K1209" s="66">
        <v>41426</v>
      </c>
      <c r="L1209" s="66"/>
      <c r="M1209" s="66">
        <v>41426</v>
      </c>
      <c r="N1209" s="62">
        <f t="shared" si="531"/>
        <v>4</v>
      </c>
      <c r="O1209" s="66" t="s">
        <v>925</v>
      </c>
      <c r="P1209" s="66">
        <v>1</v>
      </c>
      <c r="Q1209" s="66">
        <f t="shared" si="524"/>
        <v>2923</v>
      </c>
      <c r="R1209" s="66">
        <f t="shared" si="525"/>
        <v>24775</v>
      </c>
      <c r="S1209" s="66">
        <f t="shared" si="526"/>
        <v>204991</v>
      </c>
      <c r="T1209" s="66">
        <f t="shared" si="527"/>
        <v>1099565</v>
      </c>
      <c r="U1209" s="66">
        <f t="shared" si="528"/>
        <v>500</v>
      </c>
      <c r="V1209" s="66">
        <f t="shared" si="529"/>
        <v>500</v>
      </c>
      <c r="W1209" s="66"/>
      <c r="X1209" s="62">
        <v>41429</v>
      </c>
      <c r="Y1209" s="62">
        <f t="shared" si="532"/>
        <v>4</v>
      </c>
      <c r="Z1209" s="59" t="s">
        <v>922</v>
      </c>
      <c r="AA1209" s="62">
        <v>1</v>
      </c>
      <c r="AB1209" s="62">
        <f t="shared" ca="1" si="533"/>
        <v>1</v>
      </c>
      <c r="AC1209" s="62">
        <f t="shared" ca="1" si="534"/>
        <v>1570</v>
      </c>
      <c r="AD1209" s="62">
        <f t="shared" ca="1" si="535"/>
        <v>9309</v>
      </c>
      <c r="AE1209" s="62">
        <f t="shared" ca="1" si="536"/>
        <v>98686</v>
      </c>
      <c r="AF1209" s="62">
        <f t="shared" ca="1" si="537"/>
        <v>259431</v>
      </c>
      <c r="AG1209" s="62">
        <f t="shared" ca="1" si="538"/>
        <v>500</v>
      </c>
      <c r="AH1209" s="62">
        <f t="shared" ca="1" si="539"/>
        <v>500</v>
      </c>
      <c r="AL1209" s="66"/>
      <c r="AO1209" s="138">
        <f t="shared" si="540"/>
        <v>41429</v>
      </c>
      <c r="AP1209" s="138" t="str">
        <f t="shared" si="541"/>
        <v>Wernstein am Inn</v>
      </c>
      <c r="AQ1209" s="138">
        <f t="shared" ca="1" si="542"/>
        <v>9309</v>
      </c>
      <c r="AR1209" s="138">
        <f t="shared" ca="1" si="543"/>
        <v>98686</v>
      </c>
      <c r="AS1209" s="138">
        <f t="shared" ca="1" si="544"/>
        <v>259431</v>
      </c>
      <c r="AT1209" s="138">
        <f t="shared" ca="1" si="545"/>
        <v>500</v>
      </c>
      <c r="AU1209" s="138">
        <f t="shared" ca="1" si="545"/>
        <v>500</v>
      </c>
      <c r="AV1209" s="135"/>
      <c r="AW1209" s="131">
        <v>41429</v>
      </c>
      <c r="AX1209" s="66">
        <f t="shared" si="546"/>
        <v>4</v>
      </c>
      <c r="AY1209" s="132" t="s">
        <v>922</v>
      </c>
      <c r="AZ1209" s="107">
        <f t="shared" ca="1" si="547"/>
        <v>9309</v>
      </c>
      <c r="BA1209" s="107">
        <f t="shared" ca="1" si="548"/>
        <v>98686</v>
      </c>
      <c r="BB1209" s="107">
        <f t="shared" ca="1" si="549"/>
        <v>259431</v>
      </c>
      <c r="BC1209" s="107">
        <f t="shared" ca="1" si="550"/>
        <v>500</v>
      </c>
      <c r="BD1209" s="107">
        <f t="shared" ca="1" si="551"/>
        <v>500</v>
      </c>
    </row>
    <row r="1210" spans="1:56" x14ac:dyDescent="0.15">
      <c r="A1210" s="62">
        <v>41428</v>
      </c>
      <c r="B1210" s="62">
        <f t="shared" si="530"/>
        <v>4</v>
      </c>
      <c r="C1210" s="59" t="s">
        <v>923</v>
      </c>
      <c r="D1210" s="62">
        <v>1193</v>
      </c>
      <c r="E1210" s="86">
        <v>7223</v>
      </c>
      <c r="F1210" s="86">
        <v>72050</v>
      </c>
      <c r="G1210" s="86">
        <v>88130</v>
      </c>
      <c r="H1210" s="86">
        <v>500</v>
      </c>
      <c r="I1210" s="86">
        <v>500</v>
      </c>
      <c r="K1210" s="66">
        <v>41427</v>
      </c>
      <c r="L1210" s="66"/>
      <c r="M1210" s="66">
        <v>41427</v>
      </c>
      <c r="N1210" s="62">
        <f t="shared" si="531"/>
        <v>4</v>
      </c>
      <c r="O1210" s="66" t="s">
        <v>924</v>
      </c>
      <c r="P1210" s="66">
        <v>1</v>
      </c>
      <c r="Q1210" s="66">
        <f t="shared" ref="Q1210:Q1273" si="552">D1209</f>
        <v>632</v>
      </c>
      <c r="R1210" s="66">
        <f t="shared" ref="R1210:R1273" si="553">E1209</f>
        <v>3521</v>
      </c>
      <c r="S1210" s="66">
        <f t="shared" ref="S1210:S1273" si="554">F1209</f>
        <v>46064</v>
      </c>
      <c r="T1210" s="66">
        <f t="shared" ref="T1210:T1273" si="555">G1209</f>
        <v>14210</v>
      </c>
      <c r="U1210" s="66">
        <f t="shared" ref="U1210:U1273" si="556">H1209</f>
        <v>500</v>
      </c>
      <c r="V1210" s="66">
        <f t="shared" ref="V1210:V1273" si="557">I1209</f>
        <v>500</v>
      </c>
      <c r="W1210" s="66"/>
      <c r="X1210" s="62">
        <v>41430</v>
      </c>
      <c r="Y1210" s="62">
        <f t="shared" si="532"/>
        <v>4</v>
      </c>
      <c r="Z1210" s="59" t="s">
        <v>921</v>
      </c>
      <c r="AA1210" s="62">
        <v>1</v>
      </c>
      <c r="AB1210" s="62">
        <f t="shared" ca="1" si="533"/>
        <v>1</v>
      </c>
      <c r="AC1210" s="62">
        <f t="shared" ca="1" si="534"/>
        <v>2001</v>
      </c>
      <c r="AD1210" s="62">
        <f t="shared" ca="1" si="535"/>
        <v>25967</v>
      </c>
      <c r="AE1210" s="62">
        <f t="shared" ca="1" si="536"/>
        <v>108726</v>
      </c>
      <c r="AF1210" s="62">
        <f t="shared" ca="1" si="537"/>
        <v>380144</v>
      </c>
      <c r="AG1210" s="62">
        <f t="shared" ca="1" si="538"/>
        <v>500</v>
      </c>
      <c r="AH1210" s="62">
        <f t="shared" ca="1" si="539"/>
        <v>500</v>
      </c>
      <c r="AL1210" s="66"/>
      <c r="AO1210" s="138">
        <f t="shared" si="540"/>
        <v>41430</v>
      </c>
      <c r="AP1210" s="138" t="str">
        <f t="shared" si="541"/>
        <v>Zell an der Pram</v>
      </c>
      <c r="AQ1210" s="138">
        <f t="shared" ca="1" si="542"/>
        <v>25967</v>
      </c>
      <c r="AR1210" s="138">
        <f t="shared" ca="1" si="543"/>
        <v>108726</v>
      </c>
      <c r="AS1210" s="138">
        <f t="shared" ca="1" si="544"/>
        <v>380144</v>
      </c>
      <c r="AT1210" s="138">
        <f t="shared" ca="1" si="545"/>
        <v>500</v>
      </c>
      <c r="AU1210" s="138">
        <f t="shared" ca="1" si="545"/>
        <v>500</v>
      </c>
      <c r="AV1210" s="135"/>
      <c r="AW1210" s="131">
        <v>41430</v>
      </c>
      <c r="AX1210" s="66">
        <f t="shared" si="546"/>
        <v>4</v>
      </c>
      <c r="AY1210" s="132" t="s">
        <v>921</v>
      </c>
      <c r="AZ1210" s="107">
        <f t="shared" ca="1" si="547"/>
        <v>25967</v>
      </c>
      <c r="BA1210" s="107">
        <f t="shared" ca="1" si="548"/>
        <v>108726</v>
      </c>
      <c r="BB1210" s="107">
        <f t="shared" ca="1" si="549"/>
        <v>380144</v>
      </c>
      <c r="BC1210" s="107">
        <f t="shared" ca="1" si="550"/>
        <v>500</v>
      </c>
      <c r="BD1210" s="107">
        <f t="shared" ca="1" si="551"/>
        <v>500</v>
      </c>
    </row>
    <row r="1211" spans="1:56" x14ac:dyDescent="0.15">
      <c r="A1211" s="62">
        <v>41429</v>
      </c>
      <c r="B1211" s="62">
        <f t="shared" si="530"/>
        <v>4</v>
      </c>
      <c r="C1211" s="59" t="s">
        <v>922</v>
      </c>
      <c r="D1211" s="62">
        <v>1570</v>
      </c>
      <c r="E1211" s="86">
        <v>9309</v>
      </c>
      <c r="F1211" s="86">
        <v>98686</v>
      </c>
      <c r="G1211" s="86">
        <v>259431</v>
      </c>
      <c r="H1211" s="86">
        <v>500</v>
      </c>
      <c r="I1211" s="86">
        <v>500</v>
      </c>
      <c r="K1211" s="66">
        <v>41428</v>
      </c>
      <c r="L1211" s="66"/>
      <c r="M1211" s="66">
        <v>41428</v>
      </c>
      <c r="N1211" s="62">
        <f t="shared" si="531"/>
        <v>4</v>
      </c>
      <c r="O1211" s="66" t="s">
        <v>923</v>
      </c>
      <c r="P1211" s="66">
        <v>1</v>
      </c>
      <c r="Q1211" s="66">
        <f t="shared" si="552"/>
        <v>1193</v>
      </c>
      <c r="R1211" s="66">
        <f t="shared" si="553"/>
        <v>7223</v>
      </c>
      <c r="S1211" s="66">
        <f t="shared" si="554"/>
        <v>72050</v>
      </c>
      <c r="T1211" s="66">
        <f t="shared" si="555"/>
        <v>88130</v>
      </c>
      <c r="U1211" s="66">
        <f t="shared" si="556"/>
        <v>500</v>
      </c>
      <c r="V1211" s="66">
        <f t="shared" si="557"/>
        <v>500</v>
      </c>
      <c r="W1211" s="66"/>
      <c r="X1211" s="62">
        <v>41501</v>
      </c>
      <c r="Y1211" s="62">
        <f t="shared" si="532"/>
        <v>4</v>
      </c>
      <c r="Z1211" s="59" t="s">
        <v>920</v>
      </c>
      <c r="AA1211" s="62">
        <v>1</v>
      </c>
      <c r="AB1211" s="62">
        <f t="shared" ca="1" si="533"/>
        <v>1</v>
      </c>
      <c r="AC1211" s="62">
        <f t="shared" ca="1" si="534"/>
        <v>1777</v>
      </c>
      <c r="AD1211" s="62">
        <f t="shared" ca="1" si="535"/>
        <v>14771</v>
      </c>
      <c r="AE1211" s="62">
        <f t="shared" ca="1" si="536"/>
        <v>158473</v>
      </c>
      <c r="AF1211" s="62">
        <f t="shared" ca="1" si="537"/>
        <v>571050</v>
      </c>
      <c r="AG1211" s="62">
        <f t="shared" ca="1" si="538"/>
        <v>500</v>
      </c>
      <c r="AH1211" s="62">
        <f t="shared" ca="1" si="539"/>
        <v>500</v>
      </c>
      <c r="AL1211" s="66"/>
      <c r="AO1211" s="138">
        <f t="shared" si="540"/>
        <v>41501</v>
      </c>
      <c r="AP1211" s="138" t="str">
        <f t="shared" si="541"/>
        <v>Adlwang</v>
      </c>
      <c r="AQ1211" s="138">
        <f t="shared" ca="1" si="542"/>
        <v>14771</v>
      </c>
      <c r="AR1211" s="138">
        <f t="shared" ca="1" si="543"/>
        <v>158473</v>
      </c>
      <c r="AS1211" s="138">
        <f t="shared" ca="1" si="544"/>
        <v>571050</v>
      </c>
      <c r="AT1211" s="138">
        <f t="shared" ca="1" si="545"/>
        <v>500</v>
      </c>
      <c r="AU1211" s="138">
        <f t="shared" ca="1" si="545"/>
        <v>500</v>
      </c>
      <c r="AV1211" s="135"/>
      <c r="AW1211" s="131">
        <v>41501</v>
      </c>
      <c r="AX1211" s="66">
        <f t="shared" si="546"/>
        <v>4</v>
      </c>
      <c r="AY1211" s="132" t="s">
        <v>920</v>
      </c>
      <c r="AZ1211" s="107">
        <f t="shared" ca="1" si="547"/>
        <v>14771</v>
      </c>
      <c r="BA1211" s="107">
        <f t="shared" ca="1" si="548"/>
        <v>158473</v>
      </c>
      <c r="BB1211" s="107">
        <f t="shared" ca="1" si="549"/>
        <v>571050</v>
      </c>
      <c r="BC1211" s="107">
        <f t="shared" ca="1" si="550"/>
        <v>500</v>
      </c>
      <c r="BD1211" s="107">
        <f t="shared" ca="1" si="551"/>
        <v>500</v>
      </c>
    </row>
    <row r="1212" spans="1:56" x14ac:dyDescent="0.15">
      <c r="A1212" s="62">
        <v>41430</v>
      </c>
      <c r="B1212" s="62">
        <f t="shared" si="530"/>
        <v>4</v>
      </c>
      <c r="C1212" s="59" t="s">
        <v>921</v>
      </c>
      <c r="D1212" s="62">
        <v>2001</v>
      </c>
      <c r="E1212" s="86">
        <v>25967</v>
      </c>
      <c r="F1212" s="86">
        <v>108726</v>
      </c>
      <c r="G1212" s="86">
        <v>380144</v>
      </c>
      <c r="H1212" s="86">
        <v>500</v>
      </c>
      <c r="I1212" s="86">
        <v>500</v>
      </c>
      <c r="K1212" s="66">
        <v>41429</v>
      </c>
      <c r="L1212" s="66"/>
      <c r="M1212" s="66">
        <v>41429</v>
      </c>
      <c r="N1212" s="62">
        <f t="shared" si="531"/>
        <v>4</v>
      </c>
      <c r="O1212" s="66" t="s">
        <v>922</v>
      </c>
      <c r="P1212" s="66">
        <v>1</v>
      </c>
      <c r="Q1212" s="66">
        <f t="shared" si="552"/>
        <v>1570</v>
      </c>
      <c r="R1212" s="66">
        <f t="shared" si="553"/>
        <v>9309</v>
      </c>
      <c r="S1212" s="66">
        <f t="shared" si="554"/>
        <v>98686</v>
      </c>
      <c r="T1212" s="66">
        <f t="shared" si="555"/>
        <v>259431</v>
      </c>
      <c r="U1212" s="66">
        <f t="shared" si="556"/>
        <v>500</v>
      </c>
      <c r="V1212" s="66">
        <f t="shared" si="557"/>
        <v>500</v>
      </c>
      <c r="W1212" s="66"/>
      <c r="X1212" s="62">
        <v>41502</v>
      </c>
      <c r="Y1212" s="62">
        <f t="shared" si="532"/>
        <v>4</v>
      </c>
      <c r="Z1212" s="59" t="s">
        <v>919</v>
      </c>
      <c r="AA1212" s="62">
        <v>1</v>
      </c>
      <c r="AB1212" s="62">
        <f t="shared" ca="1" si="533"/>
        <v>1</v>
      </c>
      <c r="AC1212" s="62">
        <f t="shared" ca="1" si="534"/>
        <v>2250</v>
      </c>
      <c r="AD1212" s="62">
        <f t="shared" ca="1" si="535"/>
        <v>13946</v>
      </c>
      <c r="AE1212" s="62">
        <f t="shared" ca="1" si="536"/>
        <v>167484</v>
      </c>
      <c r="AF1212" s="62">
        <f t="shared" ca="1" si="537"/>
        <v>142324</v>
      </c>
      <c r="AG1212" s="62">
        <f t="shared" ca="1" si="538"/>
        <v>500</v>
      </c>
      <c r="AH1212" s="62">
        <f t="shared" ca="1" si="539"/>
        <v>500</v>
      </c>
      <c r="AL1212" s="66"/>
      <c r="AO1212" s="138">
        <f t="shared" si="540"/>
        <v>41502</v>
      </c>
      <c r="AP1212" s="138" t="str">
        <f t="shared" si="541"/>
        <v>Aschach an der Steyr</v>
      </c>
      <c r="AQ1212" s="138">
        <f t="shared" ca="1" si="542"/>
        <v>13946</v>
      </c>
      <c r="AR1212" s="138">
        <f t="shared" ca="1" si="543"/>
        <v>167484</v>
      </c>
      <c r="AS1212" s="138">
        <f t="shared" ca="1" si="544"/>
        <v>142324</v>
      </c>
      <c r="AT1212" s="138">
        <f t="shared" ca="1" si="545"/>
        <v>500</v>
      </c>
      <c r="AU1212" s="138">
        <f t="shared" ca="1" si="545"/>
        <v>500</v>
      </c>
      <c r="AV1212" s="135"/>
      <c r="AW1212" s="131">
        <v>41502</v>
      </c>
      <c r="AX1212" s="66">
        <f t="shared" si="546"/>
        <v>4</v>
      </c>
      <c r="AY1212" s="132" t="s">
        <v>919</v>
      </c>
      <c r="AZ1212" s="107">
        <f t="shared" ca="1" si="547"/>
        <v>13946</v>
      </c>
      <c r="BA1212" s="107">
        <f t="shared" ca="1" si="548"/>
        <v>167484</v>
      </c>
      <c r="BB1212" s="107">
        <f t="shared" ca="1" si="549"/>
        <v>142324</v>
      </c>
      <c r="BC1212" s="107">
        <f t="shared" ca="1" si="550"/>
        <v>500</v>
      </c>
      <c r="BD1212" s="107">
        <f t="shared" ca="1" si="551"/>
        <v>500</v>
      </c>
    </row>
    <row r="1213" spans="1:56" x14ac:dyDescent="0.15">
      <c r="A1213" s="62">
        <v>41501</v>
      </c>
      <c r="B1213" s="62">
        <f t="shared" si="530"/>
        <v>4</v>
      </c>
      <c r="C1213" s="59" t="s">
        <v>920</v>
      </c>
      <c r="D1213" s="62">
        <v>1777</v>
      </c>
      <c r="E1213" s="86">
        <v>14771</v>
      </c>
      <c r="F1213" s="86">
        <v>158473</v>
      </c>
      <c r="G1213" s="86">
        <v>571050</v>
      </c>
      <c r="H1213" s="86">
        <v>500</v>
      </c>
      <c r="I1213" s="86">
        <v>500</v>
      </c>
      <c r="K1213" s="66">
        <v>41430</v>
      </c>
      <c r="L1213" s="66"/>
      <c r="M1213" s="66">
        <v>41430</v>
      </c>
      <c r="N1213" s="62">
        <f t="shared" si="531"/>
        <v>4</v>
      </c>
      <c r="O1213" s="66" t="s">
        <v>921</v>
      </c>
      <c r="P1213" s="66">
        <v>1</v>
      </c>
      <c r="Q1213" s="66">
        <f t="shared" si="552"/>
        <v>2001</v>
      </c>
      <c r="R1213" s="66">
        <f t="shared" si="553"/>
        <v>25967</v>
      </c>
      <c r="S1213" s="66">
        <f t="shared" si="554"/>
        <v>108726</v>
      </c>
      <c r="T1213" s="66">
        <f t="shared" si="555"/>
        <v>380144</v>
      </c>
      <c r="U1213" s="66">
        <f t="shared" si="556"/>
        <v>500</v>
      </c>
      <c r="V1213" s="66">
        <f t="shared" si="557"/>
        <v>500</v>
      </c>
      <c r="W1213" s="66"/>
      <c r="X1213" s="62">
        <v>41503</v>
      </c>
      <c r="Y1213" s="62">
        <f t="shared" si="532"/>
        <v>4</v>
      </c>
      <c r="Z1213" s="59" t="s">
        <v>918</v>
      </c>
      <c r="AA1213" s="62">
        <v>1</v>
      </c>
      <c r="AB1213" s="62">
        <f t="shared" ca="1" si="533"/>
        <v>1</v>
      </c>
      <c r="AC1213" s="62">
        <f t="shared" ca="1" si="534"/>
        <v>5118</v>
      </c>
      <c r="AD1213" s="62">
        <f t="shared" ca="1" si="535"/>
        <v>11682</v>
      </c>
      <c r="AE1213" s="62">
        <f t="shared" ca="1" si="536"/>
        <v>564850</v>
      </c>
      <c r="AF1213" s="62">
        <f t="shared" ca="1" si="537"/>
        <v>1697125</v>
      </c>
      <c r="AG1213" s="62">
        <f t="shared" ca="1" si="538"/>
        <v>500</v>
      </c>
      <c r="AH1213" s="62">
        <f t="shared" ca="1" si="539"/>
        <v>500</v>
      </c>
      <c r="AL1213" s="66"/>
      <c r="AO1213" s="138">
        <f t="shared" si="540"/>
        <v>41503</v>
      </c>
      <c r="AP1213" s="138" t="str">
        <f t="shared" si="541"/>
        <v>Bad Hall</v>
      </c>
      <c r="AQ1213" s="138">
        <f t="shared" ca="1" si="542"/>
        <v>11682</v>
      </c>
      <c r="AR1213" s="138">
        <f t="shared" ca="1" si="543"/>
        <v>564850</v>
      </c>
      <c r="AS1213" s="138">
        <f t="shared" ca="1" si="544"/>
        <v>1697125</v>
      </c>
      <c r="AT1213" s="138">
        <f t="shared" ca="1" si="545"/>
        <v>500</v>
      </c>
      <c r="AU1213" s="138">
        <f t="shared" ca="1" si="545"/>
        <v>500</v>
      </c>
      <c r="AV1213" s="135"/>
      <c r="AW1213" s="131">
        <v>41503</v>
      </c>
      <c r="AX1213" s="66">
        <f t="shared" si="546"/>
        <v>4</v>
      </c>
      <c r="AY1213" s="132" t="s">
        <v>918</v>
      </c>
      <c r="AZ1213" s="107">
        <f t="shared" ca="1" si="547"/>
        <v>11682</v>
      </c>
      <c r="BA1213" s="107">
        <f t="shared" ca="1" si="548"/>
        <v>564850</v>
      </c>
      <c r="BB1213" s="107">
        <f t="shared" ca="1" si="549"/>
        <v>1697125</v>
      </c>
      <c r="BC1213" s="107">
        <f t="shared" ca="1" si="550"/>
        <v>500</v>
      </c>
      <c r="BD1213" s="107">
        <f t="shared" ca="1" si="551"/>
        <v>500</v>
      </c>
    </row>
    <row r="1214" spans="1:56" x14ac:dyDescent="0.15">
      <c r="A1214" s="62">
        <v>41502</v>
      </c>
      <c r="B1214" s="62">
        <f t="shared" si="530"/>
        <v>4</v>
      </c>
      <c r="C1214" s="59" t="s">
        <v>919</v>
      </c>
      <c r="D1214" s="62">
        <v>2250</v>
      </c>
      <c r="E1214" s="86">
        <v>13946</v>
      </c>
      <c r="F1214" s="86">
        <v>167484</v>
      </c>
      <c r="G1214" s="86">
        <v>142324</v>
      </c>
      <c r="H1214" s="86">
        <v>500</v>
      </c>
      <c r="I1214" s="86">
        <v>500</v>
      </c>
      <c r="K1214" s="66">
        <v>41501</v>
      </c>
      <c r="L1214" s="66"/>
      <c r="M1214" s="66">
        <v>41501</v>
      </c>
      <c r="N1214" s="62">
        <f t="shared" si="531"/>
        <v>4</v>
      </c>
      <c r="O1214" s="66" t="s">
        <v>920</v>
      </c>
      <c r="P1214" s="66">
        <v>1</v>
      </c>
      <c r="Q1214" s="66">
        <f t="shared" si="552"/>
        <v>1777</v>
      </c>
      <c r="R1214" s="66">
        <f t="shared" si="553"/>
        <v>14771</v>
      </c>
      <c r="S1214" s="66">
        <f t="shared" si="554"/>
        <v>158473</v>
      </c>
      <c r="T1214" s="66">
        <f t="shared" si="555"/>
        <v>571050</v>
      </c>
      <c r="U1214" s="66">
        <f t="shared" si="556"/>
        <v>500</v>
      </c>
      <c r="V1214" s="66">
        <f t="shared" si="557"/>
        <v>500</v>
      </c>
      <c r="W1214" s="66"/>
      <c r="X1214" s="62">
        <v>41504</v>
      </c>
      <c r="Y1214" s="62">
        <f t="shared" si="532"/>
        <v>4</v>
      </c>
      <c r="Z1214" s="59" t="s">
        <v>917</v>
      </c>
      <c r="AA1214" s="62">
        <v>1</v>
      </c>
      <c r="AB1214" s="62">
        <f t="shared" ca="1" si="533"/>
        <v>1</v>
      </c>
      <c r="AC1214" s="62">
        <f t="shared" ca="1" si="534"/>
        <v>3168</v>
      </c>
      <c r="AD1214" s="62">
        <f t="shared" ca="1" si="535"/>
        <v>20534</v>
      </c>
      <c r="AE1214" s="62">
        <f t="shared" ca="1" si="536"/>
        <v>325925</v>
      </c>
      <c r="AF1214" s="62">
        <f t="shared" ca="1" si="537"/>
        <v>1579527</v>
      </c>
      <c r="AG1214" s="62">
        <f t="shared" ca="1" si="538"/>
        <v>500</v>
      </c>
      <c r="AH1214" s="62">
        <f t="shared" ca="1" si="539"/>
        <v>500</v>
      </c>
      <c r="AL1214" s="66"/>
      <c r="AO1214" s="138">
        <f t="shared" si="540"/>
        <v>41504</v>
      </c>
      <c r="AP1214" s="138" t="str">
        <f t="shared" si="541"/>
        <v>Dietach</v>
      </c>
      <c r="AQ1214" s="138">
        <f t="shared" ca="1" si="542"/>
        <v>20534</v>
      </c>
      <c r="AR1214" s="138">
        <f t="shared" ca="1" si="543"/>
        <v>325925</v>
      </c>
      <c r="AS1214" s="138">
        <f t="shared" ca="1" si="544"/>
        <v>1579527</v>
      </c>
      <c r="AT1214" s="138">
        <f t="shared" ca="1" si="545"/>
        <v>500</v>
      </c>
      <c r="AU1214" s="138">
        <f t="shared" ca="1" si="545"/>
        <v>500</v>
      </c>
      <c r="AV1214" s="135"/>
      <c r="AW1214" s="131">
        <v>41504</v>
      </c>
      <c r="AX1214" s="66">
        <f t="shared" si="546"/>
        <v>4</v>
      </c>
      <c r="AY1214" s="132" t="s">
        <v>917</v>
      </c>
      <c r="AZ1214" s="107">
        <f t="shared" ca="1" si="547"/>
        <v>20534</v>
      </c>
      <c r="BA1214" s="107">
        <f t="shared" ca="1" si="548"/>
        <v>325925</v>
      </c>
      <c r="BB1214" s="107">
        <f t="shared" ca="1" si="549"/>
        <v>1579527</v>
      </c>
      <c r="BC1214" s="107">
        <f t="shared" ca="1" si="550"/>
        <v>500</v>
      </c>
      <c r="BD1214" s="107">
        <f t="shared" ca="1" si="551"/>
        <v>500</v>
      </c>
    </row>
    <row r="1215" spans="1:56" x14ac:dyDescent="0.15">
      <c r="A1215" s="62">
        <v>41503</v>
      </c>
      <c r="B1215" s="62">
        <f t="shared" si="530"/>
        <v>4</v>
      </c>
      <c r="C1215" s="59" t="s">
        <v>918</v>
      </c>
      <c r="D1215" s="62">
        <v>5118</v>
      </c>
      <c r="E1215" s="86">
        <v>11682</v>
      </c>
      <c r="F1215" s="86">
        <v>564850</v>
      </c>
      <c r="G1215" s="86">
        <v>1697125</v>
      </c>
      <c r="H1215" s="86">
        <v>500</v>
      </c>
      <c r="I1215" s="86">
        <v>500</v>
      </c>
      <c r="K1215" s="66">
        <v>41502</v>
      </c>
      <c r="L1215" s="66"/>
      <c r="M1215" s="66">
        <v>41502</v>
      </c>
      <c r="N1215" s="62">
        <f t="shared" si="531"/>
        <v>4</v>
      </c>
      <c r="O1215" s="66" t="s">
        <v>919</v>
      </c>
      <c r="P1215" s="66">
        <v>1</v>
      </c>
      <c r="Q1215" s="66">
        <f t="shared" si="552"/>
        <v>2250</v>
      </c>
      <c r="R1215" s="66">
        <f t="shared" si="553"/>
        <v>13946</v>
      </c>
      <c r="S1215" s="66">
        <f t="shared" si="554"/>
        <v>167484</v>
      </c>
      <c r="T1215" s="66">
        <f t="shared" si="555"/>
        <v>142324</v>
      </c>
      <c r="U1215" s="66">
        <f t="shared" si="556"/>
        <v>500</v>
      </c>
      <c r="V1215" s="66">
        <f t="shared" si="557"/>
        <v>500</v>
      </c>
      <c r="W1215" s="66"/>
      <c r="X1215" s="62">
        <v>41505</v>
      </c>
      <c r="Y1215" s="62">
        <f t="shared" si="532"/>
        <v>4</v>
      </c>
      <c r="Z1215" s="59" t="s">
        <v>916</v>
      </c>
      <c r="AA1215" s="62">
        <v>1</v>
      </c>
      <c r="AB1215" s="62">
        <f t="shared" ca="1" si="533"/>
        <v>1</v>
      </c>
      <c r="AC1215" s="62">
        <f t="shared" ca="1" si="534"/>
        <v>1902</v>
      </c>
      <c r="AD1215" s="62">
        <f t="shared" ca="1" si="535"/>
        <v>14909</v>
      </c>
      <c r="AE1215" s="62">
        <f t="shared" ca="1" si="536"/>
        <v>134009</v>
      </c>
      <c r="AF1215" s="62">
        <f t="shared" ca="1" si="537"/>
        <v>404731</v>
      </c>
      <c r="AG1215" s="62">
        <f t="shared" ca="1" si="538"/>
        <v>500</v>
      </c>
      <c r="AH1215" s="62">
        <f t="shared" ca="1" si="539"/>
        <v>500</v>
      </c>
      <c r="AL1215" s="66"/>
      <c r="AO1215" s="138">
        <f t="shared" si="540"/>
        <v>41505</v>
      </c>
      <c r="AP1215" s="138" t="str">
        <f t="shared" si="541"/>
        <v>Gaflenz</v>
      </c>
      <c r="AQ1215" s="138">
        <f t="shared" ca="1" si="542"/>
        <v>14909</v>
      </c>
      <c r="AR1215" s="138">
        <f t="shared" ca="1" si="543"/>
        <v>134009</v>
      </c>
      <c r="AS1215" s="138">
        <f t="shared" ca="1" si="544"/>
        <v>404731</v>
      </c>
      <c r="AT1215" s="138">
        <f t="shared" ca="1" si="545"/>
        <v>500</v>
      </c>
      <c r="AU1215" s="138">
        <f t="shared" ca="1" si="545"/>
        <v>500</v>
      </c>
      <c r="AV1215" s="135"/>
      <c r="AW1215" s="131">
        <v>41505</v>
      </c>
      <c r="AX1215" s="66">
        <f t="shared" si="546"/>
        <v>4</v>
      </c>
      <c r="AY1215" s="132" t="s">
        <v>916</v>
      </c>
      <c r="AZ1215" s="107">
        <f t="shared" ca="1" si="547"/>
        <v>14909</v>
      </c>
      <c r="BA1215" s="107">
        <f t="shared" ca="1" si="548"/>
        <v>134009</v>
      </c>
      <c r="BB1215" s="107">
        <f t="shared" ca="1" si="549"/>
        <v>404731</v>
      </c>
      <c r="BC1215" s="107">
        <f t="shared" ca="1" si="550"/>
        <v>500</v>
      </c>
      <c r="BD1215" s="107">
        <f t="shared" ca="1" si="551"/>
        <v>500</v>
      </c>
    </row>
    <row r="1216" spans="1:56" x14ac:dyDescent="0.15">
      <c r="A1216" s="62">
        <v>41504</v>
      </c>
      <c r="B1216" s="62">
        <f t="shared" si="530"/>
        <v>4</v>
      </c>
      <c r="C1216" s="59" t="s">
        <v>917</v>
      </c>
      <c r="D1216" s="62">
        <v>3168</v>
      </c>
      <c r="E1216" s="86">
        <v>20534</v>
      </c>
      <c r="F1216" s="86">
        <v>325925</v>
      </c>
      <c r="G1216" s="86">
        <v>1579527</v>
      </c>
      <c r="H1216" s="86">
        <v>500</v>
      </c>
      <c r="I1216" s="86">
        <v>500</v>
      </c>
      <c r="K1216" s="66">
        <v>41503</v>
      </c>
      <c r="L1216" s="66"/>
      <c r="M1216" s="66">
        <v>41503</v>
      </c>
      <c r="N1216" s="62">
        <f t="shared" si="531"/>
        <v>4</v>
      </c>
      <c r="O1216" s="66" t="s">
        <v>918</v>
      </c>
      <c r="P1216" s="66">
        <v>1</v>
      </c>
      <c r="Q1216" s="66">
        <f t="shared" si="552"/>
        <v>5118</v>
      </c>
      <c r="R1216" s="66">
        <f t="shared" si="553"/>
        <v>11682</v>
      </c>
      <c r="S1216" s="66">
        <f t="shared" si="554"/>
        <v>564850</v>
      </c>
      <c r="T1216" s="66">
        <f t="shared" si="555"/>
        <v>1697125</v>
      </c>
      <c r="U1216" s="66">
        <f t="shared" si="556"/>
        <v>500</v>
      </c>
      <c r="V1216" s="66">
        <f t="shared" si="557"/>
        <v>500</v>
      </c>
      <c r="W1216" s="66"/>
      <c r="X1216" s="62">
        <v>41506</v>
      </c>
      <c r="Y1216" s="62">
        <f t="shared" si="532"/>
        <v>4</v>
      </c>
      <c r="Z1216" s="59" t="s">
        <v>915</v>
      </c>
      <c r="AA1216" s="62">
        <v>1</v>
      </c>
      <c r="AB1216" s="62">
        <f t="shared" ca="1" si="533"/>
        <v>1</v>
      </c>
      <c r="AC1216" s="62">
        <f t="shared" ca="1" si="534"/>
        <v>6703</v>
      </c>
      <c r="AD1216" s="62">
        <f t="shared" ca="1" si="535"/>
        <v>26418</v>
      </c>
      <c r="AE1216" s="62">
        <f t="shared" ca="1" si="536"/>
        <v>396904</v>
      </c>
      <c r="AF1216" s="62">
        <f t="shared" ca="1" si="537"/>
        <v>763842</v>
      </c>
      <c r="AG1216" s="62">
        <f t="shared" ca="1" si="538"/>
        <v>500</v>
      </c>
      <c r="AH1216" s="62">
        <f t="shared" ca="1" si="539"/>
        <v>500</v>
      </c>
      <c r="AL1216" s="66"/>
      <c r="AO1216" s="138">
        <f t="shared" si="540"/>
        <v>41506</v>
      </c>
      <c r="AP1216" s="138" t="str">
        <f t="shared" si="541"/>
        <v>Garsten</v>
      </c>
      <c r="AQ1216" s="138">
        <f t="shared" ca="1" si="542"/>
        <v>26418</v>
      </c>
      <c r="AR1216" s="138">
        <f t="shared" ca="1" si="543"/>
        <v>396904</v>
      </c>
      <c r="AS1216" s="138">
        <f t="shared" ca="1" si="544"/>
        <v>763842</v>
      </c>
      <c r="AT1216" s="138">
        <f t="shared" ca="1" si="545"/>
        <v>500</v>
      </c>
      <c r="AU1216" s="138">
        <f t="shared" ca="1" si="545"/>
        <v>500</v>
      </c>
      <c r="AV1216" s="135"/>
      <c r="AW1216" s="131">
        <v>41506</v>
      </c>
      <c r="AX1216" s="66">
        <f t="shared" si="546"/>
        <v>4</v>
      </c>
      <c r="AY1216" s="132" t="s">
        <v>915</v>
      </c>
      <c r="AZ1216" s="107">
        <f t="shared" ca="1" si="547"/>
        <v>26418</v>
      </c>
      <c r="BA1216" s="107">
        <f t="shared" ca="1" si="548"/>
        <v>396904</v>
      </c>
      <c r="BB1216" s="107">
        <f t="shared" ca="1" si="549"/>
        <v>763842</v>
      </c>
      <c r="BC1216" s="107">
        <f t="shared" ca="1" si="550"/>
        <v>500</v>
      </c>
      <c r="BD1216" s="107">
        <f t="shared" ca="1" si="551"/>
        <v>500</v>
      </c>
    </row>
    <row r="1217" spans="1:56" x14ac:dyDescent="0.15">
      <c r="A1217" s="62">
        <v>41505</v>
      </c>
      <c r="B1217" s="62">
        <f t="shared" si="530"/>
        <v>4</v>
      </c>
      <c r="C1217" s="59" t="s">
        <v>916</v>
      </c>
      <c r="D1217" s="62">
        <v>1902</v>
      </c>
      <c r="E1217" s="86">
        <v>14909</v>
      </c>
      <c r="F1217" s="86">
        <v>134009</v>
      </c>
      <c r="G1217" s="86">
        <v>404731</v>
      </c>
      <c r="H1217" s="86">
        <v>500</v>
      </c>
      <c r="I1217" s="86">
        <v>500</v>
      </c>
      <c r="K1217" s="66">
        <v>41504</v>
      </c>
      <c r="L1217" s="66"/>
      <c r="M1217" s="66">
        <v>41504</v>
      </c>
      <c r="N1217" s="62">
        <f t="shared" si="531"/>
        <v>4</v>
      </c>
      <c r="O1217" s="66" t="s">
        <v>917</v>
      </c>
      <c r="P1217" s="66">
        <v>1</v>
      </c>
      <c r="Q1217" s="66">
        <f t="shared" si="552"/>
        <v>3168</v>
      </c>
      <c r="R1217" s="66">
        <f t="shared" si="553"/>
        <v>20534</v>
      </c>
      <c r="S1217" s="66">
        <f t="shared" si="554"/>
        <v>325925</v>
      </c>
      <c r="T1217" s="66">
        <f t="shared" si="555"/>
        <v>1579527</v>
      </c>
      <c r="U1217" s="66">
        <f t="shared" si="556"/>
        <v>500</v>
      </c>
      <c r="V1217" s="66">
        <f t="shared" si="557"/>
        <v>500</v>
      </c>
      <c r="W1217" s="66"/>
      <c r="X1217" s="62">
        <v>41507</v>
      </c>
      <c r="Y1217" s="62">
        <f t="shared" si="532"/>
        <v>4</v>
      </c>
      <c r="Z1217" s="59" t="s">
        <v>914</v>
      </c>
      <c r="AA1217" s="62">
        <v>1</v>
      </c>
      <c r="AB1217" s="62">
        <f t="shared" ca="1" si="533"/>
        <v>1</v>
      </c>
      <c r="AC1217" s="62">
        <f t="shared" ca="1" si="534"/>
        <v>2695</v>
      </c>
      <c r="AD1217" s="62">
        <f t="shared" ca="1" si="535"/>
        <v>26798</v>
      </c>
      <c r="AE1217" s="62">
        <f t="shared" ca="1" si="536"/>
        <v>167966</v>
      </c>
      <c r="AF1217" s="62">
        <f t="shared" ca="1" si="537"/>
        <v>532387</v>
      </c>
      <c r="AG1217" s="62">
        <f t="shared" ca="1" si="538"/>
        <v>500</v>
      </c>
      <c r="AH1217" s="62">
        <f t="shared" ca="1" si="539"/>
        <v>500</v>
      </c>
      <c r="AL1217" s="66"/>
      <c r="AO1217" s="138">
        <f t="shared" si="540"/>
        <v>41507</v>
      </c>
      <c r="AP1217" s="138" t="str">
        <f t="shared" si="541"/>
        <v>Großraming</v>
      </c>
      <c r="AQ1217" s="138">
        <f t="shared" ca="1" si="542"/>
        <v>26798</v>
      </c>
      <c r="AR1217" s="138">
        <f t="shared" ca="1" si="543"/>
        <v>167966</v>
      </c>
      <c r="AS1217" s="138">
        <f t="shared" ca="1" si="544"/>
        <v>532387</v>
      </c>
      <c r="AT1217" s="138">
        <f t="shared" ca="1" si="545"/>
        <v>500</v>
      </c>
      <c r="AU1217" s="138">
        <f t="shared" ca="1" si="545"/>
        <v>500</v>
      </c>
      <c r="AV1217" s="135"/>
      <c r="AW1217" s="131">
        <v>41507</v>
      </c>
      <c r="AX1217" s="66">
        <f t="shared" si="546"/>
        <v>4</v>
      </c>
      <c r="AY1217" s="132" t="s">
        <v>914</v>
      </c>
      <c r="AZ1217" s="107">
        <f t="shared" ca="1" si="547"/>
        <v>26798</v>
      </c>
      <c r="BA1217" s="107">
        <f t="shared" ca="1" si="548"/>
        <v>167966</v>
      </c>
      <c r="BB1217" s="107">
        <f t="shared" ca="1" si="549"/>
        <v>532387</v>
      </c>
      <c r="BC1217" s="107">
        <f t="shared" ca="1" si="550"/>
        <v>500</v>
      </c>
      <c r="BD1217" s="107">
        <f t="shared" ca="1" si="551"/>
        <v>500</v>
      </c>
    </row>
    <row r="1218" spans="1:56" x14ac:dyDescent="0.15">
      <c r="A1218" s="62">
        <v>41506</v>
      </c>
      <c r="B1218" s="62">
        <f t="shared" si="530"/>
        <v>4</v>
      </c>
      <c r="C1218" s="59" t="s">
        <v>915</v>
      </c>
      <c r="D1218" s="62">
        <v>6703</v>
      </c>
      <c r="E1218" s="86">
        <v>26418</v>
      </c>
      <c r="F1218" s="86">
        <v>396904</v>
      </c>
      <c r="G1218" s="86">
        <v>763842</v>
      </c>
      <c r="H1218" s="86">
        <v>500</v>
      </c>
      <c r="I1218" s="86">
        <v>500</v>
      </c>
      <c r="K1218" s="66">
        <v>41505</v>
      </c>
      <c r="L1218" s="66"/>
      <c r="M1218" s="66">
        <v>41505</v>
      </c>
      <c r="N1218" s="62">
        <f t="shared" si="531"/>
        <v>4</v>
      </c>
      <c r="O1218" s="66" t="s">
        <v>916</v>
      </c>
      <c r="P1218" s="66">
        <v>1</v>
      </c>
      <c r="Q1218" s="66">
        <f t="shared" si="552"/>
        <v>1902</v>
      </c>
      <c r="R1218" s="66">
        <f t="shared" si="553"/>
        <v>14909</v>
      </c>
      <c r="S1218" s="66">
        <f t="shared" si="554"/>
        <v>134009</v>
      </c>
      <c r="T1218" s="66">
        <f t="shared" si="555"/>
        <v>404731</v>
      </c>
      <c r="U1218" s="66">
        <f t="shared" si="556"/>
        <v>500</v>
      </c>
      <c r="V1218" s="66">
        <f t="shared" si="557"/>
        <v>500</v>
      </c>
      <c r="W1218" s="66"/>
      <c r="X1218" s="62">
        <v>41508</v>
      </c>
      <c r="Y1218" s="62">
        <f t="shared" si="532"/>
        <v>4</v>
      </c>
      <c r="Z1218" s="59" t="s">
        <v>913</v>
      </c>
      <c r="AA1218" s="62">
        <v>1</v>
      </c>
      <c r="AB1218" s="62">
        <f t="shared" ca="1" si="533"/>
        <v>1</v>
      </c>
      <c r="AC1218" s="62">
        <f t="shared" ca="1" si="534"/>
        <v>1253</v>
      </c>
      <c r="AD1218" s="62">
        <f t="shared" ca="1" si="535"/>
        <v>8256</v>
      </c>
      <c r="AE1218" s="62">
        <f t="shared" ca="1" si="536"/>
        <v>61799</v>
      </c>
      <c r="AF1218" s="62">
        <f t="shared" ca="1" si="537"/>
        <v>118013</v>
      </c>
      <c r="AG1218" s="62">
        <f t="shared" ca="1" si="538"/>
        <v>500</v>
      </c>
      <c r="AH1218" s="62">
        <f t="shared" ca="1" si="539"/>
        <v>500</v>
      </c>
      <c r="AL1218" s="66"/>
      <c r="AO1218" s="138">
        <f t="shared" si="540"/>
        <v>41508</v>
      </c>
      <c r="AP1218" s="138" t="str">
        <f t="shared" si="541"/>
        <v>Laussa</v>
      </c>
      <c r="AQ1218" s="138">
        <f t="shared" ca="1" si="542"/>
        <v>8256</v>
      </c>
      <c r="AR1218" s="138">
        <f t="shared" ca="1" si="543"/>
        <v>61799</v>
      </c>
      <c r="AS1218" s="138">
        <f t="shared" ca="1" si="544"/>
        <v>118013</v>
      </c>
      <c r="AT1218" s="138">
        <f t="shared" ca="1" si="545"/>
        <v>500</v>
      </c>
      <c r="AU1218" s="138">
        <f t="shared" ca="1" si="545"/>
        <v>500</v>
      </c>
      <c r="AV1218" s="135"/>
      <c r="AW1218" s="131">
        <v>41508</v>
      </c>
      <c r="AX1218" s="66">
        <f t="shared" si="546"/>
        <v>4</v>
      </c>
      <c r="AY1218" s="132" t="s">
        <v>913</v>
      </c>
      <c r="AZ1218" s="107">
        <f t="shared" ca="1" si="547"/>
        <v>8256</v>
      </c>
      <c r="BA1218" s="107">
        <f t="shared" ca="1" si="548"/>
        <v>61799</v>
      </c>
      <c r="BB1218" s="107">
        <f t="shared" ca="1" si="549"/>
        <v>118013</v>
      </c>
      <c r="BC1218" s="107">
        <f t="shared" ca="1" si="550"/>
        <v>500</v>
      </c>
      <c r="BD1218" s="107">
        <f t="shared" ca="1" si="551"/>
        <v>500</v>
      </c>
    </row>
    <row r="1219" spans="1:56" x14ac:dyDescent="0.15">
      <c r="A1219" s="62">
        <v>41507</v>
      </c>
      <c r="B1219" s="62">
        <f t="shared" si="530"/>
        <v>4</v>
      </c>
      <c r="C1219" s="59" t="s">
        <v>914</v>
      </c>
      <c r="D1219" s="62">
        <v>2695</v>
      </c>
      <c r="E1219" s="86">
        <v>26798</v>
      </c>
      <c r="F1219" s="86">
        <v>167966</v>
      </c>
      <c r="G1219" s="86">
        <v>532387</v>
      </c>
      <c r="H1219" s="86">
        <v>500</v>
      </c>
      <c r="I1219" s="86">
        <v>500</v>
      </c>
      <c r="K1219" s="66">
        <v>41506</v>
      </c>
      <c r="L1219" s="66"/>
      <c r="M1219" s="66">
        <v>41506</v>
      </c>
      <c r="N1219" s="62">
        <f t="shared" si="531"/>
        <v>4</v>
      </c>
      <c r="O1219" s="66" t="s">
        <v>915</v>
      </c>
      <c r="P1219" s="66">
        <v>1</v>
      </c>
      <c r="Q1219" s="66">
        <f t="shared" si="552"/>
        <v>6703</v>
      </c>
      <c r="R1219" s="66">
        <f t="shared" si="553"/>
        <v>26418</v>
      </c>
      <c r="S1219" s="66">
        <f t="shared" si="554"/>
        <v>396904</v>
      </c>
      <c r="T1219" s="66">
        <f t="shared" si="555"/>
        <v>763842</v>
      </c>
      <c r="U1219" s="66">
        <f t="shared" si="556"/>
        <v>500</v>
      </c>
      <c r="V1219" s="66">
        <f t="shared" si="557"/>
        <v>500</v>
      </c>
      <c r="W1219" s="66"/>
      <c r="X1219" s="62">
        <v>41509</v>
      </c>
      <c r="Y1219" s="62">
        <f t="shared" si="532"/>
        <v>4</v>
      </c>
      <c r="Z1219" s="59" t="s">
        <v>912</v>
      </c>
      <c r="AA1219" s="62">
        <v>1</v>
      </c>
      <c r="AB1219" s="62">
        <f t="shared" ca="1" si="533"/>
        <v>1</v>
      </c>
      <c r="AC1219" s="62">
        <f t="shared" ca="1" si="534"/>
        <v>1634</v>
      </c>
      <c r="AD1219" s="62">
        <f t="shared" ca="1" si="535"/>
        <v>3082</v>
      </c>
      <c r="AE1219" s="62">
        <f t="shared" ca="1" si="536"/>
        <v>141237</v>
      </c>
      <c r="AF1219" s="62">
        <f t="shared" ca="1" si="537"/>
        <v>724738</v>
      </c>
      <c r="AG1219" s="62">
        <f t="shared" ca="1" si="538"/>
        <v>500</v>
      </c>
      <c r="AH1219" s="62">
        <f t="shared" ca="1" si="539"/>
        <v>500</v>
      </c>
      <c r="AL1219" s="66"/>
      <c r="AO1219" s="138">
        <f t="shared" si="540"/>
        <v>41509</v>
      </c>
      <c r="AP1219" s="138" t="str">
        <f t="shared" si="541"/>
        <v>Losenstein</v>
      </c>
      <c r="AQ1219" s="138">
        <f t="shared" ca="1" si="542"/>
        <v>3082</v>
      </c>
      <c r="AR1219" s="138">
        <f t="shared" ca="1" si="543"/>
        <v>141237</v>
      </c>
      <c r="AS1219" s="138">
        <f t="shared" ca="1" si="544"/>
        <v>724738</v>
      </c>
      <c r="AT1219" s="138">
        <f t="shared" ca="1" si="545"/>
        <v>500</v>
      </c>
      <c r="AU1219" s="138">
        <f t="shared" ca="1" si="545"/>
        <v>500</v>
      </c>
      <c r="AV1219" s="135"/>
      <c r="AW1219" s="131">
        <v>41509</v>
      </c>
      <c r="AX1219" s="66">
        <f t="shared" si="546"/>
        <v>4</v>
      </c>
      <c r="AY1219" s="132" t="s">
        <v>912</v>
      </c>
      <c r="AZ1219" s="107">
        <f t="shared" ca="1" si="547"/>
        <v>3082</v>
      </c>
      <c r="BA1219" s="107">
        <f t="shared" ca="1" si="548"/>
        <v>141237</v>
      </c>
      <c r="BB1219" s="107">
        <f t="shared" ca="1" si="549"/>
        <v>724738</v>
      </c>
      <c r="BC1219" s="107">
        <f t="shared" ca="1" si="550"/>
        <v>500</v>
      </c>
      <c r="BD1219" s="107">
        <f t="shared" ca="1" si="551"/>
        <v>500</v>
      </c>
    </row>
    <row r="1220" spans="1:56" x14ac:dyDescent="0.15">
      <c r="A1220" s="62">
        <v>41508</v>
      </c>
      <c r="B1220" s="62">
        <f t="shared" si="530"/>
        <v>4</v>
      </c>
      <c r="C1220" s="59" t="s">
        <v>913</v>
      </c>
      <c r="D1220" s="62">
        <v>1253</v>
      </c>
      <c r="E1220" s="86">
        <v>8256</v>
      </c>
      <c r="F1220" s="86">
        <v>61799</v>
      </c>
      <c r="G1220" s="86">
        <v>118013</v>
      </c>
      <c r="H1220" s="86">
        <v>500</v>
      </c>
      <c r="I1220" s="86">
        <v>500</v>
      </c>
      <c r="K1220" s="66">
        <v>41507</v>
      </c>
      <c r="L1220" s="66"/>
      <c r="M1220" s="66">
        <v>41507</v>
      </c>
      <c r="N1220" s="62">
        <f t="shared" si="531"/>
        <v>4</v>
      </c>
      <c r="O1220" s="66" t="s">
        <v>914</v>
      </c>
      <c r="P1220" s="66">
        <v>1</v>
      </c>
      <c r="Q1220" s="66">
        <f t="shared" si="552"/>
        <v>2695</v>
      </c>
      <c r="R1220" s="66">
        <f t="shared" si="553"/>
        <v>26798</v>
      </c>
      <c r="S1220" s="66">
        <f t="shared" si="554"/>
        <v>167966</v>
      </c>
      <c r="T1220" s="66">
        <f t="shared" si="555"/>
        <v>532387</v>
      </c>
      <c r="U1220" s="66">
        <f t="shared" si="556"/>
        <v>500</v>
      </c>
      <c r="V1220" s="66">
        <f t="shared" si="557"/>
        <v>500</v>
      </c>
      <c r="W1220" s="66"/>
      <c r="X1220" s="62">
        <v>41510</v>
      </c>
      <c r="Y1220" s="62">
        <f t="shared" si="532"/>
        <v>4</v>
      </c>
      <c r="Z1220" s="59" t="s">
        <v>911</v>
      </c>
      <c r="AA1220" s="62">
        <v>1</v>
      </c>
      <c r="AB1220" s="62">
        <f t="shared" ca="1" si="533"/>
        <v>1</v>
      </c>
      <c r="AC1220" s="62">
        <f t="shared" ca="1" si="534"/>
        <v>1592</v>
      </c>
      <c r="AD1220" s="62">
        <f t="shared" ca="1" si="535"/>
        <v>12058</v>
      </c>
      <c r="AE1220" s="62">
        <f t="shared" ca="1" si="536"/>
        <v>70940</v>
      </c>
      <c r="AF1220" s="62">
        <f t="shared" ca="1" si="537"/>
        <v>87951</v>
      </c>
      <c r="AG1220" s="62">
        <f t="shared" ca="1" si="538"/>
        <v>500</v>
      </c>
      <c r="AH1220" s="62">
        <f t="shared" ca="1" si="539"/>
        <v>500</v>
      </c>
      <c r="AL1220" s="66"/>
      <c r="AO1220" s="138">
        <f t="shared" si="540"/>
        <v>41510</v>
      </c>
      <c r="AP1220" s="138" t="str">
        <f t="shared" si="541"/>
        <v>Maria Neustift</v>
      </c>
      <c r="AQ1220" s="138">
        <f t="shared" ca="1" si="542"/>
        <v>12058</v>
      </c>
      <c r="AR1220" s="138">
        <f t="shared" ca="1" si="543"/>
        <v>70940</v>
      </c>
      <c r="AS1220" s="138">
        <f t="shared" ca="1" si="544"/>
        <v>87951</v>
      </c>
      <c r="AT1220" s="138">
        <f t="shared" ca="1" si="545"/>
        <v>500</v>
      </c>
      <c r="AU1220" s="138">
        <f t="shared" ca="1" si="545"/>
        <v>500</v>
      </c>
      <c r="AV1220" s="135"/>
      <c r="AW1220" s="131">
        <v>41510</v>
      </c>
      <c r="AX1220" s="66">
        <f t="shared" si="546"/>
        <v>4</v>
      </c>
      <c r="AY1220" s="132" t="s">
        <v>911</v>
      </c>
      <c r="AZ1220" s="107">
        <f t="shared" ca="1" si="547"/>
        <v>12058</v>
      </c>
      <c r="BA1220" s="107">
        <f t="shared" ca="1" si="548"/>
        <v>70940</v>
      </c>
      <c r="BB1220" s="107">
        <f t="shared" ca="1" si="549"/>
        <v>87951</v>
      </c>
      <c r="BC1220" s="107">
        <f t="shared" ca="1" si="550"/>
        <v>500</v>
      </c>
      <c r="BD1220" s="107">
        <f t="shared" ca="1" si="551"/>
        <v>500</v>
      </c>
    </row>
    <row r="1221" spans="1:56" x14ac:dyDescent="0.15">
      <c r="A1221" s="62">
        <v>41509</v>
      </c>
      <c r="B1221" s="62">
        <f t="shared" si="530"/>
        <v>4</v>
      </c>
      <c r="C1221" s="59" t="s">
        <v>912</v>
      </c>
      <c r="D1221" s="62">
        <v>1634</v>
      </c>
      <c r="E1221" s="86">
        <v>3082</v>
      </c>
      <c r="F1221" s="86">
        <v>141237</v>
      </c>
      <c r="G1221" s="86">
        <v>724738</v>
      </c>
      <c r="H1221" s="86">
        <v>500</v>
      </c>
      <c r="I1221" s="86">
        <v>500</v>
      </c>
      <c r="K1221" s="66">
        <v>41508</v>
      </c>
      <c r="L1221" s="66"/>
      <c r="M1221" s="66">
        <v>41508</v>
      </c>
      <c r="N1221" s="62">
        <f t="shared" si="531"/>
        <v>4</v>
      </c>
      <c r="O1221" s="66" t="s">
        <v>913</v>
      </c>
      <c r="P1221" s="66">
        <v>1</v>
      </c>
      <c r="Q1221" s="66">
        <f t="shared" si="552"/>
        <v>1253</v>
      </c>
      <c r="R1221" s="66">
        <f t="shared" si="553"/>
        <v>8256</v>
      </c>
      <c r="S1221" s="66">
        <f t="shared" si="554"/>
        <v>61799</v>
      </c>
      <c r="T1221" s="66">
        <f t="shared" si="555"/>
        <v>118013</v>
      </c>
      <c r="U1221" s="66">
        <f t="shared" si="556"/>
        <v>500</v>
      </c>
      <c r="V1221" s="66">
        <f t="shared" si="557"/>
        <v>500</v>
      </c>
      <c r="W1221" s="66"/>
      <c r="X1221" s="62">
        <v>41511</v>
      </c>
      <c r="Y1221" s="62">
        <f t="shared" si="532"/>
        <v>4</v>
      </c>
      <c r="Z1221" s="59" t="s">
        <v>910</v>
      </c>
      <c r="AA1221" s="62">
        <v>1</v>
      </c>
      <c r="AB1221" s="62">
        <f t="shared" ca="1" si="533"/>
        <v>1</v>
      </c>
      <c r="AC1221" s="62">
        <f t="shared" ca="1" si="534"/>
        <v>2219</v>
      </c>
      <c r="AD1221" s="62">
        <f t="shared" ca="1" si="535"/>
        <v>9544</v>
      </c>
      <c r="AE1221" s="62">
        <f t="shared" ca="1" si="536"/>
        <v>183748</v>
      </c>
      <c r="AF1221" s="62">
        <f t="shared" ca="1" si="537"/>
        <v>283635</v>
      </c>
      <c r="AG1221" s="62">
        <f t="shared" ca="1" si="538"/>
        <v>500</v>
      </c>
      <c r="AH1221" s="62">
        <f t="shared" ca="1" si="539"/>
        <v>500</v>
      </c>
      <c r="AL1221" s="66"/>
      <c r="AO1221" s="138">
        <f t="shared" si="540"/>
        <v>41511</v>
      </c>
      <c r="AP1221" s="138" t="str">
        <f t="shared" si="541"/>
        <v>Pfarrkirchen bei Bad Hall</v>
      </c>
      <c r="AQ1221" s="138">
        <f t="shared" ca="1" si="542"/>
        <v>9544</v>
      </c>
      <c r="AR1221" s="138">
        <f t="shared" ca="1" si="543"/>
        <v>183748</v>
      </c>
      <c r="AS1221" s="138">
        <f t="shared" ca="1" si="544"/>
        <v>283635</v>
      </c>
      <c r="AT1221" s="138">
        <f t="shared" ca="1" si="545"/>
        <v>500</v>
      </c>
      <c r="AU1221" s="138">
        <f t="shared" ca="1" si="545"/>
        <v>500</v>
      </c>
      <c r="AV1221" s="135"/>
      <c r="AW1221" s="131">
        <v>41511</v>
      </c>
      <c r="AX1221" s="66">
        <f t="shared" si="546"/>
        <v>4</v>
      </c>
      <c r="AY1221" s="132" t="s">
        <v>910</v>
      </c>
      <c r="AZ1221" s="107">
        <f t="shared" ca="1" si="547"/>
        <v>9544</v>
      </c>
      <c r="BA1221" s="107">
        <f t="shared" ca="1" si="548"/>
        <v>183748</v>
      </c>
      <c r="BB1221" s="107">
        <f t="shared" ca="1" si="549"/>
        <v>283635</v>
      </c>
      <c r="BC1221" s="107">
        <f t="shared" ca="1" si="550"/>
        <v>500</v>
      </c>
      <c r="BD1221" s="107">
        <f t="shared" ca="1" si="551"/>
        <v>500</v>
      </c>
    </row>
    <row r="1222" spans="1:56" x14ac:dyDescent="0.15">
      <c r="A1222" s="62">
        <v>41510</v>
      </c>
      <c r="B1222" s="62">
        <f t="shared" si="530"/>
        <v>4</v>
      </c>
      <c r="C1222" s="59" t="s">
        <v>911</v>
      </c>
      <c r="D1222" s="62">
        <v>1592</v>
      </c>
      <c r="E1222" s="86">
        <v>12058</v>
      </c>
      <c r="F1222" s="86">
        <v>70940</v>
      </c>
      <c r="G1222" s="86">
        <v>87951</v>
      </c>
      <c r="H1222" s="86">
        <v>500</v>
      </c>
      <c r="I1222" s="86">
        <v>500</v>
      </c>
      <c r="K1222" s="66">
        <v>41509</v>
      </c>
      <c r="L1222" s="66"/>
      <c r="M1222" s="66">
        <v>41509</v>
      </c>
      <c r="N1222" s="62">
        <f t="shared" si="531"/>
        <v>4</v>
      </c>
      <c r="O1222" s="66" t="s">
        <v>912</v>
      </c>
      <c r="P1222" s="66">
        <v>1</v>
      </c>
      <c r="Q1222" s="66">
        <f t="shared" si="552"/>
        <v>1634</v>
      </c>
      <c r="R1222" s="66">
        <f t="shared" si="553"/>
        <v>3082</v>
      </c>
      <c r="S1222" s="66">
        <f t="shared" si="554"/>
        <v>141237</v>
      </c>
      <c r="T1222" s="66">
        <f t="shared" si="555"/>
        <v>724738</v>
      </c>
      <c r="U1222" s="66">
        <f t="shared" si="556"/>
        <v>500</v>
      </c>
      <c r="V1222" s="66">
        <f t="shared" si="557"/>
        <v>500</v>
      </c>
      <c r="W1222" s="66"/>
      <c r="X1222" s="62">
        <v>41512</v>
      </c>
      <c r="Y1222" s="62">
        <f t="shared" si="532"/>
        <v>4</v>
      </c>
      <c r="Z1222" s="59" t="s">
        <v>909</v>
      </c>
      <c r="AA1222" s="62">
        <v>1</v>
      </c>
      <c r="AB1222" s="62">
        <f t="shared" ca="1" si="533"/>
        <v>1</v>
      </c>
      <c r="AC1222" s="62">
        <f t="shared" ca="1" si="534"/>
        <v>1743</v>
      </c>
      <c r="AD1222" s="62">
        <f t="shared" ca="1" si="535"/>
        <v>20853</v>
      </c>
      <c r="AE1222" s="62">
        <f t="shared" ca="1" si="536"/>
        <v>110729</v>
      </c>
      <c r="AF1222" s="62">
        <f t="shared" ca="1" si="537"/>
        <v>303805</v>
      </c>
      <c r="AG1222" s="62">
        <f t="shared" ca="1" si="538"/>
        <v>500</v>
      </c>
      <c r="AH1222" s="62">
        <f t="shared" ca="1" si="539"/>
        <v>500</v>
      </c>
      <c r="AL1222" s="66"/>
      <c r="AO1222" s="138">
        <f t="shared" si="540"/>
        <v>41512</v>
      </c>
      <c r="AP1222" s="138" t="str">
        <f t="shared" si="541"/>
        <v>Reichraming</v>
      </c>
      <c r="AQ1222" s="138">
        <f t="shared" ca="1" si="542"/>
        <v>20853</v>
      </c>
      <c r="AR1222" s="138">
        <f t="shared" ca="1" si="543"/>
        <v>110729</v>
      </c>
      <c r="AS1222" s="138">
        <f t="shared" ca="1" si="544"/>
        <v>303805</v>
      </c>
      <c r="AT1222" s="138">
        <f t="shared" ca="1" si="545"/>
        <v>500</v>
      </c>
      <c r="AU1222" s="138">
        <f t="shared" ca="1" si="545"/>
        <v>500</v>
      </c>
      <c r="AV1222" s="135"/>
      <c r="AW1222" s="131">
        <v>41512</v>
      </c>
      <c r="AX1222" s="66">
        <f t="shared" si="546"/>
        <v>4</v>
      </c>
      <c r="AY1222" s="132" t="s">
        <v>909</v>
      </c>
      <c r="AZ1222" s="107">
        <f t="shared" ca="1" si="547"/>
        <v>20853</v>
      </c>
      <c r="BA1222" s="107">
        <f t="shared" ca="1" si="548"/>
        <v>110729</v>
      </c>
      <c r="BB1222" s="107">
        <f t="shared" ca="1" si="549"/>
        <v>303805</v>
      </c>
      <c r="BC1222" s="107">
        <f t="shared" ca="1" si="550"/>
        <v>500</v>
      </c>
      <c r="BD1222" s="107">
        <f t="shared" ca="1" si="551"/>
        <v>500</v>
      </c>
    </row>
    <row r="1223" spans="1:56" x14ac:dyDescent="0.15">
      <c r="A1223" s="62">
        <v>41511</v>
      </c>
      <c r="B1223" s="62">
        <f t="shared" si="530"/>
        <v>4</v>
      </c>
      <c r="C1223" s="59" t="s">
        <v>910</v>
      </c>
      <c r="D1223" s="62">
        <v>2219</v>
      </c>
      <c r="E1223" s="86">
        <v>9544</v>
      </c>
      <c r="F1223" s="86">
        <v>183748</v>
      </c>
      <c r="G1223" s="86">
        <v>283635</v>
      </c>
      <c r="H1223" s="86">
        <v>500</v>
      </c>
      <c r="I1223" s="86">
        <v>500</v>
      </c>
      <c r="K1223" s="66">
        <v>41510</v>
      </c>
      <c r="L1223" s="66"/>
      <c r="M1223" s="66">
        <v>41510</v>
      </c>
      <c r="N1223" s="62">
        <f t="shared" si="531"/>
        <v>4</v>
      </c>
      <c r="O1223" s="66" t="s">
        <v>911</v>
      </c>
      <c r="P1223" s="66">
        <v>1</v>
      </c>
      <c r="Q1223" s="66">
        <f t="shared" si="552"/>
        <v>1592</v>
      </c>
      <c r="R1223" s="66">
        <f t="shared" si="553"/>
        <v>12058</v>
      </c>
      <c r="S1223" s="66">
        <f t="shared" si="554"/>
        <v>70940</v>
      </c>
      <c r="T1223" s="66">
        <f t="shared" si="555"/>
        <v>87951</v>
      </c>
      <c r="U1223" s="66">
        <f t="shared" si="556"/>
        <v>500</v>
      </c>
      <c r="V1223" s="66">
        <f t="shared" si="557"/>
        <v>500</v>
      </c>
      <c r="W1223" s="66"/>
      <c r="X1223" s="62">
        <v>41513</v>
      </c>
      <c r="Y1223" s="62">
        <f t="shared" si="532"/>
        <v>4</v>
      </c>
      <c r="Z1223" s="59" t="s">
        <v>908</v>
      </c>
      <c r="AA1223" s="62">
        <v>1</v>
      </c>
      <c r="AB1223" s="62">
        <f t="shared" ca="1" si="533"/>
        <v>1</v>
      </c>
      <c r="AC1223" s="62">
        <f t="shared" ca="1" si="534"/>
        <v>1338</v>
      </c>
      <c r="AD1223" s="62">
        <f t="shared" ca="1" si="535"/>
        <v>16255</v>
      </c>
      <c r="AE1223" s="62">
        <f t="shared" ca="1" si="536"/>
        <v>81581</v>
      </c>
      <c r="AF1223" s="62">
        <f t="shared" ca="1" si="537"/>
        <v>354943</v>
      </c>
      <c r="AG1223" s="62">
        <f t="shared" ca="1" si="538"/>
        <v>500</v>
      </c>
      <c r="AH1223" s="62">
        <f t="shared" ca="1" si="539"/>
        <v>500</v>
      </c>
      <c r="AL1223" s="66"/>
      <c r="AO1223" s="138">
        <f t="shared" si="540"/>
        <v>41513</v>
      </c>
      <c r="AP1223" s="138" t="str">
        <f t="shared" si="541"/>
        <v>Rohr im Kremstal</v>
      </c>
      <c r="AQ1223" s="138">
        <f t="shared" ca="1" si="542"/>
        <v>16255</v>
      </c>
      <c r="AR1223" s="138">
        <f t="shared" ca="1" si="543"/>
        <v>81581</v>
      </c>
      <c r="AS1223" s="138">
        <f t="shared" ca="1" si="544"/>
        <v>354943</v>
      </c>
      <c r="AT1223" s="138">
        <f t="shared" ca="1" si="545"/>
        <v>500</v>
      </c>
      <c r="AU1223" s="138">
        <f t="shared" ca="1" si="545"/>
        <v>500</v>
      </c>
      <c r="AV1223" s="135"/>
      <c r="AW1223" s="131">
        <v>41513</v>
      </c>
      <c r="AX1223" s="66">
        <f t="shared" si="546"/>
        <v>4</v>
      </c>
      <c r="AY1223" s="132" t="s">
        <v>908</v>
      </c>
      <c r="AZ1223" s="107">
        <f t="shared" ca="1" si="547"/>
        <v>16255</v>
      </c>
      <c r="BA1223" s="107">
        <f t="shared" ca="1" si="548"/>
        <v>81581</v>
      </c>
      <c r="BB1223" s="107">
        <f t="shared" ca="1" si="549"/>
        <v>354943</v>
      </c>
      <c r="BC1223" s="107">
        <f t="shared" ca="1" si="550"/>
        <v>500</v>
      </c>
      <c r="BD1223" s="107">
        <f t="shared" ca="1" si="551"/>
        <v>500</v>
      </c>
    </row>
    <row r="1224" spans="1:56" x14ac:dyDescent="0.15">
      <c r="A1224" s="62">
        <v>41512</v>
      </c>
      <c r="B1224" s="62">
        <f t="shared" si="530"/>
        <v>4</v>
      </c>
      <c r="C1224" s="59" t="s">
        <v>909</v>
      </c>
      <c r="D1224" s="62">
        <v>1743</v>
      </c>
      <c r="E1224" s="86">
        <v>20853</v>
      </c>
      <c r="F1224" s="86">
        <v>110729</v>
      </c>
      <c r="G1224" s="86">
        <v>303805</v>
      </c>
      <c r="H1224" s="86">
        <v>500</v>
      </c>
      <c r="I1224" s="86">
        <v>500</v>
      </c>
      <c r="K1224" s="66">
        <v>41511</v>
      </c>
      <c r="L1224" s="66"/>
      <c r="M1224" s="66">
        <v>41511</v>
      </c>
      <c r="N1224" s="62">
        <f t="shared" si="531"/>
        <v>4</v>
      </c>
      <c r="O1224" s="66" t="s">
        <v>910</v>
      </c>
      <c r="P1224" s="66">
        <v>1</v>
      </c>
      <c r="Q1224" s="66">
        <f t="shared" si="552"/>
        <v>2219</v>
      </c>
      <c r="R1224" s="66">
        <f t="shared" si="553"/>
        <v>9544</v>
      </c>
      <c r="S1224" s="66">
        <f t="shared" si="554"/>
        <v>183748</v>
      </c>
      <c r="T1224" s="66">
        <f t="shared" si="555"/>
        <v>283635</v>
      </c>
      <c r="U1224" s="66">
        <f t="shared" si="556"/>
        <v>500</v>
      </c>
      <c r="V1224" s="66">
        <f t="shared" si="557"/>
        <v>500</v>
      </c>
      <c r="W1224" s="66"/>
      <c r="X1224" s="62">
        <v>41514</v>
      </c>
      <c r="Y1224" s="62">
        <f t="shared" si="532"/>
        <v>4</v>
      </c>
      <c r="Z1224" s="59" t="s">
        <v>907</v>
      </c>
      <c r="AA1224" s="62">
        <v>1</v>
      </c>
      <c r="AB1224" s="62">
        <f t="shared" ca="1" si="533"/>
        <v>1</v>
      </c>
      <c r="AC1224" s="62">
        <f t="shared" ca="1" si="534"/>
        <v>3006</v>
      </c>
      <c r="AD1224" s="62">
        <f t="shared" ca="1" si="535"/>
        <v>16164</v>
      </c>
      <c r="AE1224" s="62">
        <f t="shared" ca="1" si="536"/>
        <v>253812</v>
      </c>
      <c r="AF1224" s="62">
        <f t="shared" ca="1" si="537"/>
        <v>627566</v>
      </c>
      <c r="AG1224" s="62">
        <f t="shared" ca="1" si="538"/>
        <v>500</v>
      </c>
      <c r="AH1224" s="62">
        <f t="shared" ca="1" si="539"/>
        <v>500</v>
      </c>
      <c r="AL1224" s="66"/>
      <c r="AO1224" s="138">
        <f t="shared" si="540"/>
        <v>41514</v>
      </c>
      <c r="AP1224" s="138" t="str">
        <f t="shared" si="541"/>
        <v>St. Ulrich bei Steyr</v>
      </c>
      <c r="AQ1224" s="138">
        <f t="shared" ca="1" si="542"/>
        <v>16164</v>
      </c>
      <c r="AR1224" s="138">
        <f t="shared" ca="1" si="543"/>
        <v>253812</v>
      </c>
      <c r="AS1224" s="138">
        <f t="shared" ca="1" si="544"/>
        <v>627566</v>
      </c>
      <c r="AT1224" s="138">
        <f t="shared" ca="1" si="545"/>
        <v>500</v>
      </c>
      <c r="AU1224" s="138">
        <f t="shared" ca="1" si="545"/>
        <v>500</v>
      </c>
      <c r="AV1224" s="135"/>
      <c r="AW1224" s="131">
        <v>41514</v>
      </c>
      <c r="AX1224" s="66">
        <f t="shared" si="546"/>
        <v>4</v>
      </c>
      <c r="AY1224" s="132" t="s">
        <v>907</v>
      </c>
      <c r="AZ1224" s="107">
        <f t="shared" ca="1" si="547"/>
        <v>16164</v>
      </c>
      <c r="BA1224" s="107">
        <f t="shared" ca="1" si="548"/>
        <v>253812</v>
      </c>
      <c r="BB1224" s="107">
        <f t="shared" ca="1" si="549"/>
        <v>627566</v>
      </c>
      <c r="BC1224" s="107">
        <f t="shared" ca="1" si="550"/>
        <v>500</v>
      </c>
      <c r="BD1224" s="107">
        <f t="shared" ca="1" si="551"/>
        <v>500</v>
      </c>
    </row>
    <row r="1225" spans="1:56" x14ac:dyDescent="0.15">
      <c r="A1225" s="62">
        <v>41513</v>
      </c>
      <c r="B1225" s="62">
        <f t="shared" si="530"/>
        <v>4</v>
      </c>
      <c r="C1225" s="59" t="s">
        <v>908</v>
      </c>
      <c r="D1225" s="62">
        <v>1338</v>
      </c>
      <c r="E1225" s="86">
        <v>16255</v>
      </c>
      <c r="F1225" s="86">
        <v>81581</v>
      </c>
      <c r="G1225" s="86">
        <v>354943</v>
      </c>
      <c r="H1225" s="86">
        <v>500</v>
      </c>
      <c r="I1225" s="86">
        <v>500</v>
      </c>
      <c r="K1225" s="66">
        <v>41512</v>
      </c>
      <c r="L1225" s="66"/>
      <c r="M1225" s="66">
        <v>41512</v>
      </c>
      <c r="N1225" s="62">
        <f t="shared" si="531"/>
        <v>4</v>
      </c>
      <c r="O1225" s="66" t="s">
        <v>909</v>
      </c>
      <c r="P1225" s="66">
        <v>1</v>
      </c>
      <c r="Q1225" s="66">
        <f t="shared" si="552"/>
        <v>1743</v>
      </c>
      <c r="R1225" s="66">
        <f t="shared" si="553"/>
        <v>20853</v>
      </c>
      <c r="S1225" s="66">
        <f t="shared" si="554"/>
        <v>110729</v>
      </c>
      <c r="T1225" s="66">
        <f t="shared" si="555"/>
        <v>303805</v>
      </c>
      <c r="U1225" s="66">
        <f t="shared" si="556"/>
        <v>500</v>
      </c>
      <c r="V1225" s="66">
        <f t="shared" si="557"/>
        <v>500</v>
      </c>
      <c r="W1225" s="66"/>
      <c r="X1225" s="62">
        <v>41515</v>
      </c>
      <c r="Y1225" s="62">
        <f t="shared" si="532"/>
        <v>4</v>
      </c>
      <c r="Z1225" s="59" t="s">
        <v>906</v>
      </c>
      <c r="AA1225" s="62">
        <v>1</v>
      </c>
      <c r="AB1225" s="62">
        <f t="shared" ca="1" si="533"/>
        <v>1</v>
      </c>
      <c r="AC1225" s="62">
        <f t="shared" ca="1" si="534"/>
        <v>1241</v>
      </c>
      <c r="AD1225" s="62">
        <f t="shared" ca="1" si="535"/>
        <v>37656</v>
      </c>
      <c r="AE1225" s="62">
        <f t="shared" ca="1" si="536"/>
        <v>79281</v>
      </c>
      <c r="AF1225" s="62">
        <f t="shared" ca="1" si="537"/>
        <v>251467</v>
      </c>
      <c r="AG1225" s="62">
        <f t="shared" ca="1" si="538"/>
        <v>500</v>
      </c>
      <c r="AH1225" s="62">
        <f t="shared" ca="1" si="539"/>
        <v>500</v>
      </c>
      <c r="AL1225" s="66"/>
      <c r="AO1225" s="138">
        <f t="shared" si="540"/>
        <v>41515</v>
      </c>
      <c r="AP1225" s="138" t="str">
        <f t="shared" si="541"/>
        <v>Schiedlberg</v>
      </c>
      <c r="AQ1225" s="138">
        <f t="shared" ca="1" si="542"/>
        <v>37656</v>
      </c>
      <c r="AR1225" s="138">
        <f t="shared" ca="1" si="543"/>
        <v>79281</v>
      </c>
      <c r="AS1225" s="138">
        <f t="shared" ca="1" si="544"/>
        <v>251467</v>
      </c>
      <c r="AT1225" s="138">
        <f t="shared" ca="1" si="545"/>
        <v>500</v>
      </c>
      <c r="AU1225" s="138">
        <f t="shared" ca="1" si="545"/>
        <v>500</v>
      </c>
      <c r="AV1225" s="135"/>
      <c r="AW1225" s="131">
        <v>41515</v>
      </c>
      <c r="AX1225" s="66">
        <f t="shared" si="546"/>
        <v>4</v>
      </c>
      <c r="AY1225" s="132" t="s">
        <v>906</v>
      </c>
      <c r="AZ1225" s="107">
        <f t="shared" ca="1" si="547"/>
        <v>37656</v>
      </c>
      <c r="BA1225" s="107">
        <f t="shared" ca="1" si="548"/>
        <v>79281</v>
      </c>
      <c r="BB1225" s="107">
        <f t="shared" ca="1" si="549"/>
        <v>251467</v>
      </c>
      <c r="BC1225" s="107">
        <f t="shared" ca="1" si="550"/>
        <v>500</v>
      </c>
      <c r="BD1225" s="107">
        <f t="shared" ca="1" si="551"/>
        <v>500</v>
      </c>
    </row>
    <row r="1226" spans="1:56" x14ac:dyDescent="0.15">
      <c r="A1226" s="62">
        <v>41514</v>
      </c>
      <c r="B1226" s="62">
        <f t="shared" si="530"/>
        <v>4</v>
      </c>
      <c r="C1226" s="59" t="s">
        <v>907</v>
      </c>
      <c r="D1226" s="62">
        <v>3006</v>
      </c>
      <c r="E1226" s="86">
        <v>16164</v>
      </c>
      <c r="F1226" s="86">
        <v>253812</v>
      </c>
      <c r="G1226" s="86">
        <v>627566</v>
      </c>
      <c r="H1226" s="86">
        <v>500</v>
      </c>
      <c r="I1226" s="86">
        <v>500</v>
      </c>
      <c r="K1226" s="66">
        <v>41513</v>
      </c>
      <c r="L1226" s="66"/>
      <c r="M1226" s="66">
        <v>41513</v>
      </c>
      <c r="N1226" s="62">
        <f t="shared" si="531"/>
        <v>4</v>
      </c>
      <c r="O1226" s="66" t="s">
        <v>908</v>
      </c>
      <c r="P1226" s="66">
        <v>1</v>
      </c>
      <c r="Q1226" s="66">
        <f t="shared" si="552"/>
        <v>1338</v>
      </c>
      <c r="R1226" s="66">
        <f t="shared" si="553"/>
        <v>16255</v>
      </c>
      <c r="S1226" s="66">
        <f t="shared" si="554"/>
        <v>81581</v>
      </c>
      <c r="T1226" s="66">
        <f t="shared" si="555"/>
        <v>354943</v>
      </c>
      <c r="U1226" s="66">
        <f t="shared" si="556"/>
        <v>500</v>
      </c>
      <c r="V1226" s="66">
        <f t="shared" si="557"/>
        <v>500</v>
      </c>
      <c r="W1226" s="66"/>
      <c r="X1226" s="62">
        <v>41516</v>
      </c>
      <c r="Y1226" s="62">
        <f t="shared" si="532"/>
        <v>4</v>
      </c>
      <c r="Z1226" s="59" t="s">
        <v>905</v>
      </c>
      <c r="AA1226" s="62">
        <v>1</v>
      </c>
      <c r="AB1226" s="62">
        <f t="shared" ca="1" si="533"/>
        <v>1</v>
      </c>
      <c r="AC1226" s="62">
        <f t="shared" ca="1" si="534"/>
        <v>9367</v>
      </c>
      <c r="AD1226" s="62">
        <f t="shared" ca="1" si="535"/>
        <v>40232</v>
      </c>
      <c r="AE1226" s="62">
        <f t="shared" ca="1" si="536"/>
        <v>717648</v>
      </c>
      <c r="AF1226" s="62">
        <f t="shared" ca="1" si="537"/>
        <v>1610040</v>
      </c>
      <c r="AG1226" s="62">
        <f t="shared" ca="1" si="538"/>
        <v>500</v>
      </c>
      <c r="AH1226" s="62">
        <f t="shared" ca="1" si="539"/>
        <v>500</v>
      </c>
      <c r="AL1226" s="66"/>
      <c r="AO1226" s="138">
        <f t="shared" si="540"/>
        <v>41516</v>
      </c>
      <c r="AP1226" s="138" t="str">
        <f t="shared" si="541"/>
        <v>Sierning</v>
      </c>
      <c r="AQ1226" s="138">
        <f t="shared" ca="1" si="542"/>
        <v>40232</v>
      </c>
      <c r="AR1226" s="138">
        <f t="shared" ca="1" si="543"/>
        <v>717648</v>
      </c>
      <c r="AS1226" s="138">
        <f t="shared" ca="1" si="544"/>
        <v>1610040</v>
      </c>
      <c r="AT1226" s="138">
        <f t="shared" ca="1" si="545"/>
        <v>500</v>
      </c>
      <c r="AU1226" s="138">
        <f t="shared" ca="1" si="545"/>
        <v>500</v>
      </c>
      <c r="AV1226" s="135"/>
      <c r="AW1226" s="131">
        <v>41516</v>
      </c>
      <c r="AX1226" s="66">
        <f t="shared" si="546"/>
        <v>4</v>
      </c>
      <c r="AY1226" s="132" t="s">
        <v>905</v>
      </c>
      <c r="AZ1226" s="107">
        <f t="shared" ca="1" si="547"/>
        <v>40232</v>
      </c>
      <c r="BA1226" s="107">
        <f t="shared" ca="1" si="548"/>
        <v>717648</v>
      </c>
      <c r="BB1226" s="107">
        <f t="shared" ca="1" si="549"/>
        <v>1610040</v>
      </c>
      <c r="BC1226" s="107">
        <f t="shared" ca="1" si="550"/>
        <v>500</v>
      </c>
      <c r="BD1226" s="107">
        <f t="shared" ca="1" si="551"/>
        <v>500</v>
      </c>
    </row>
    <row r="1227" spans="1:56" x14ac:dyDescent="0.15">
      <c r="A1227" s="62">
        <v>41515</v>
      </c>
      <c r="B1227" s="62">
        <f t="shared" si="530"/>
        <v>4</v>
      </c>
      <c r="C1227" s="59" t="s">
        <v>906</v>
      </c>
      <c r="D1227" s="62">
        <v>1241</v>
      </c>
      <c r="E1227" s="86">
        <v>37656</v>
      </c>
      <c r="F1227" s="86">
        <v>79281</v>
      </c>
      <c r="G1227" s="86">
        <v>251467</v>
      </c>
      <c r="H1227" s="86">
        <v>500</v>
      </c>
      <c r="I1227" s="86">
        <v>500</v>
      </c>
      <c r="K1227" s="66">
        <v>41514</v>
      </c>
      <c r="L1227" s="66"/>
      <c r="M1227" s="66">
        <v>41514</v>
      </c>
      <c r="N1227" s="62">
        <f t="shared" si="531"/>
        <v>4</v>
      </c>
      <c r="O1227" s="66" t="s">
        <v>907</v>
      </c>
      <c r="P1227" s="66">
        <v>1</v>
      </c>
      <c r="Q1227" s="66">
        <f t="shared" si="552"/>
        <v>3006</v>
      </c>
      <c r="R1227" s="66">
        <f t="shared" si="553"/>
        <v>16164</v>
      </c>
      <c r="S1227" s="66">
        <f t="shared" si="554"/>
        <v>253812</v>
      </c>
      <c r="T1227" s="66">
        <f t="shared" si="555"/>
        <v>627566</v>
      </c>
      <c r="U1227" s="66">
        <f t="shared" si="556"/>
        <v>500</v>
      </c>
      <c r="V1227" s="66">
        <f t="shared" si="557"/>
        <v>500</v>
      </c>
      <c r="W1227" s="66"/>
      <c r="X1227" s="62">
        <v>41517</v>
      </c>
      <c r="Y1227" s="62">
        <f t="shared" si="532"/>
        <v>4</v>
      </c>
      <c r="Z1227" s="59" t="s">
        <v>904</v>
      </c>
      <c r="AA1227" s="62">
        <v>1</v>
      </c>
      <c r="AB1227" s="62">
        <f t="shared" ca="1" si="533"/>
        <v>1</v>
      </c>
      <c r="AC1227" s="62">
        <f t="shared" ca="1" si="534"/>
        <v>3369</v>
      </c>
      <c r="AD1227" s="62">
        <f t="shared" ca="1" si="535"/>
        <v>17506</v>
      </c>
      <c r="AE1227" s="62">
        <f t="shared" ca="1" si="536"/>
        <v>241019</v>
      </c>
      <c r="AF1227" s="62">
        <f t="shared" ca="1" si="537"/>
        <v>888475</v>
      </c>
      <c r="AG1227" s="62">
        <f t="shared" ca="1" si="538"/>
        <v>500</v>
      </c>
      <c r="AH1227" s="62">
        <f t="shared" ca="1" si="539"/>
        <v>500</v>
      </c>
      <c r="AL1227" s="66"/>
      <c r="AO1227" s="138">
        <f t="shared" si="540"/>
        <v>41517</v>
      </c>
      <c r="AP1227" s="138" t="str">
        <f t="shared" si="541"/>
        <v>Ternberg</v>
      </c>
      <c r="AQ1227" s="138">
        <f t="shared" ca="1" si="542"/>
        <v>17506</v>
      </c>
      <c r="AR1227" s="138">
        <f t="shared" ca="1" si="543"/>
        <v>241019</v>
      </c>
      <c r="AS1227" s="138">
        <f t="shared" ca="1" si="544"/>
        <v>888475</v>
      </c>
      <c r="AT1227" s="138">
        <f t="shared" ca="1" si="545"/>
        <v>500</v>
      </c>
      <c r="AU1227" s="138">
        <f t="shared" ca="1" si="545"/>
        <v>500</v>
      </c>
      <c r="AV1227" s="135"/>
      <c r="AW1227" s="131">
        <v>41517</v>
      </c>
      <c r="AX1227" s="66">
        <f t="shared" si="546"/>
        <v>4</v>
      </c>
      <c r="AY1227" s="132" t="s">
        <v>904</v>
      </c>
      <c r="AZ1227" s="107">
        <f t="shared" ca="1" si="547"/>
        <v>17506</v>
      </c>
      <c r="BA1227" s="107">
        <f t="shared" ca="1" si="548"/>
        <v>241019</v>
      </c>
      <c r="BB1227" s="107">
        <f t="shared" ca="1" si="549"/>
        <v>888475</v>
      </c>
      <c r="BC1227" s="107">
        <f t="shared" ca="1" si="550"/>
        <v>500</v>
      </c>
      <c r="BD1227" s="107">
        <f t="shared" ca="1" si="551"/>
        <v>500</v>
      </c>
    </row>
    <row r="1228" spans="1:56" x14ac:dyDescent="0.15">
      <c r="A1228" s="62">
        <v>41516</v>
      </c>
      <c r="B1228" s="62">
        <f t="shared" si="530"/>
        <v>4</v>
      </c>
      <c r="C1228" s="59" t="s">
        <v>905</v>
      </c>
      <c r="D1228" s="62">
        <v>9367</v>
      </c>
      <c r="E1228" s="86">
        <v>40232</v>
      </c>
      <c r="F1228" s="86">
        <v>717648</v>
      </c>
      <c r="G1228" s="86">
        <v>1610040</v>
      </c>
      <c r="H1228" s="86">
        <v>500</v>
      </c>
      <c r="I1228" s="86">
        <v>500</v>
      </c>
      <c r="K1228" s="66">
        <v>41515</v>
      </c>
      <c r="L1228" s="66"/>
      <c r="M1228" s="66">
        <v>41515</v>
      </c>
      <c r="N1228" s="62">
        <f t="shared" si="531"/>
        <v>4</v>
      </c>
      <c r="O1228" s="66" t="s">
        <v>906</v>
      </c>
      <c r="P1228" s="66">
        <v>1</v>
      </c>
      <c r="Q1228" s="66">
        <f t="shared" si="552"/>
        <v>1241</v>
      </c>
      <c r="R1228" s="66">
        <f t="shared" si="553"/>
        <v>37656</v>
      </c>
      <c r="S1228" s="66">
        <f t="shared" si="554"/>
        <v>79281</v>
      </c>
      <c r="T1228" s="66">
        <f t="shared" si="555"/>
        <v>251467</v>
      </c>
      <c r="U1228" s="66">
        <f t="shared" si="556"/>
        <v>500</v>
      </c>
      <c r="V1228" s="66">
        <f t="shared" si="557"/>
        <v>500</v>
      </c>
      <c r="W1228" s="66"/>
      <c r="X1228" s="62">
        <v>41518</v>
      </c>
      <c r="Y1228" s="62">
        <f t="shared" si="532"/>
        <v>4</v>
      </c>
      <c r="Z1228" s="59" t="s">
        <v>903</v>
      </c>
      <c r="AA1228" s="62">
        <v>1</v>
      </c>
      <c r="AB1228" s="62">
        <f t="shared" ca="1" si="533"/>
        <v>1</v>
      </c>
      <c r="AC1228" s="62">
        <f t="shared" ca="1" si="534"/>
        <v>2243</v>
      </c>
      <c r="AD1228" s="62">
        <f t="shared" ca="1" si="535"/>
        <v>23009</v>
      </c>
      <c r="AE1228" s="62">
        <f t="shared" ca="1" si="536"/>
        <v>184201</v>
      </c>
      <c r="AF1228" s="62">
        <f t="shared" ca="1" si="537"/>
        <v>961851</v>
      </c>
      <c r="AG1228" s="62">
        <f t="shared" ca="1" si="538"/>
        <v>500</v>
      </c>
      <c r="AH1228" s="62">
        <f t="shared" ca="1" si="539"/>
        <v>500</v>
      </c>
      <c r="AL1228" s="66"/>
      <c r="AO1228" s="138">
        <f t="shared" si="540"/>
        <v>41518</v>
      </c>
      <c r="AP1228" s="138" t="str">
        <f t="shared" si="541"/>
        <v>Waldneukirchen</v>
      </c>
      <c r="AQ1228" s="138">
        <f t="shared" ca="1" si="542"/>
        <v>23009</v>
      </c>
      <c r="AR1228" s="138">
        <f t="shared" ca="1" si="543"/>
        <v>184201</v>
      </c>
      <c r="AS1228" s="138">
        <f t="shared" ca="1" si="544"/>
        <v>961851</v>
      </c>
      <c r="AT1228" s="138">
        <f t="shared" ca="1" si="545"/>
        <v>500</v>
      </c>
      <c r="AU1228" s="138">
        <f t="shared" ca="1" si="545"/>
        <v>500</v>
      </c>
      <c r="AV1228" s="135"/>
      <c r="AW1228" s="131">
        <v>41518</v>
      </c>
      <c r="AX1228" s="66">
        <f t="shared" si="546"/>
        <v>4</v>
      </c>
      <c r="AY1228" s="132" t="s">
        <v>903</v>
      </c>
      <c r="AZ1228" s="107">
        <f t="shared" ca="1" si="547"/>
        <v>23009</v>
      </c>
      <c r="BA1228" s="107">
        <f t="shared" ca="1" si="548"/>
        <v>184201</v>
      </c>
      <c r="BB1228" s="107">
        <f t="shared" ca="1" si="549"/>
        <v>961851</v>
      </c>
      <c r="BC1228" s="107">
        <f t="shared" ca="1" si="550"/>
        <v>500</v>
      </c>
      <c r="BD1228" s="107">
        <f t="shared" ca="1" si="551"/>
        <v>500</v>
      </c>
    </row>
    <row r="1229" spans="1:56" x14ac:dyDescent="0.15">
      <c r="A1229" s="62">
        <v>41517</v>
      </c>
      <c r="B1229" s="62">
        <f t="shared" si="530"/>
        <v>4</v>
      </c>
      <c r="C1229" s="59" t="s">
        <v>904</v>
      </c>
      <c r="D1229" s="62">
        <v>3369</v>
      </c>
      <c r="E1229" s="86">
        <v>17506</v>
      </c>
      <c r="F1229" s="86">
        <v>241019</v>
      </c>
      <c r="G1229" s="86">
        <v>888475</v>
      </c>
      <c r="H1229" s="86">
        <v>500</v>
      </c>
      <c r="I1229" s="86">
        <v>500</v>
      </c>
      <c r="K1229" s="66">
        <v>41516</v>
      </c>
      <c r="L1229" s="66"/>
      <c r="M1229" s="66">
        <v>41516</v>
      </c>
      <c r="N1229" s="62">
        <f t="shared" si="531"/>
        <v>4</v>
      </c>
      <c r="O1229" s="66" t="s">
        <v>905</v>
      </c>
      <c r="P1229" s="66">
        <v>1</v>
      </c>
      <c r="Q1229" s="66">
        <f t="shared" si="552"/>
        <v>9367</v>
      </c>
      <c r="R1229" s="66">
        <f t="shared" si="553"/>
        <v>40232</v>
      </c>
      <c r="S1229" s="66">
        <f t="shared" si="554"/>
        <v>717648</v>
      </c>
      <c r="T1229" s="66">
        <f t="shared" si="555"/>
        <v>1610040</v>
      </c>
      <c r="U1229" s="66">
        <f t="shared" si="556"/>
        <v>500</v>
      </c>
      <c r="V1229" s="66">
        <f t="shared" si="557"/>
        <v>500</v>
      </c>
      <c r="W1229" s="66"/>
      <c r="X1229" s="62">
        <v>41521</v>
      </c>
      <c r="Y1229" s="62">
        <f t="shared" si="532"/>
        <v>4</v>
      </c>
      <c r="Z1229" s="59" t="s">
        <v>902</v>
      </c>
      <c r="AA1229" s="62">
        <v>1</v>
      </c>
      <c r="AB1229" s="62">
        <f t="shared" ca="1" si="533"/>
        <v>1</v>
      </c>
      <c r="AC1229" s="62">
        <f t="shared" ca="1" si="534"/>
        <v>3183</v>
      </c>
      <c r="AD1229" s="62">
        <f t="shared" ca="1" si="535"/>
        <v>34933</v>
      </c>
      <c r="AE1229" s="62">
        <f t="shared" ca="1" si="536"/>
        <v>304785</v>
      </c>
      <c r="AF1229" s="62">
        <f t="shared" ca="1" si="537"/>
        <v>1283379</v>
      </c>
      <c r="AG1229" s="62">
        <f t="shared" ca="1" si="538"/>
        <v>500</v>
      </c>
      <c r="AH1229" s="62">
        <f t="shared" ca="1" si="539"/>
        <v>500</v>
      </c>
      <c r="AL1229" s="66"/>
      <c r="AO1229" s="138">
        <f t="shared" si="540"/>
        <v>41521</v>
      </c>
      <c r="AP1229" s="138" t="str">
        <f t="shared" si="541"/>
        <v>Wolfern</v>
      </c>
      <c r="AQ1229" s="138">
        <f t="shared" ca="1" si="542"/>
        <v>34933</v>
      </c>
      <c r="AR1229" s="138">
        <f t="shared" ca="1" si="543"/>
        <v>304785</v>
      </c>
      <c r="AS1229" s="138">
        <f t="shared" ca="1" si="544"/>
        <v>1283379</v>
      </c>
      <c r="AT1229" s="138">
        <f t="shared" ca="1" si="545"/>
        <v>500</v>
      </c>
      <c r="AU1229" s="138">
        <f t="shared" ca="1" si="545"/>
        <v>500</v>
      </c>
      <c r="AV1229" s="135"/>
      <c r="AW1229" s="131">
        <v>41521</v>
      </c>
      <c r="AX1229" s="66">
        <f t="shared" si="546"/>
        <v>4</v>
      </c>
      <c r="AY1229" s="132" t="s">
        <v>902</v>
      </c>
      <c r="AZ1229" s="107">
        <f t="shared" ca="1" si="547"/>
        <v>34933</v>
      </c>
      <c r="BA1229" s="107">
        <f t="shared" ca="1" si="548"/>
        <v>304785</v>
      </c>
      <c r="BB1229" s="107">
        <f t="shared" ca="1" si="549"/>
        <v>1283379</v>
      </c>
      <c r="BC1229" s="107">
        <f t="shared" ca="1" si="550"/>
        <v>500</v>
      </c>
      <c r="BD1229" s="107">
        <f t="shared" ca="1" si="551"/>
        <v>500</v>
      </c>
    </row>
    <row r="1230" spans="1:56" x14ac:dyDescent="0.15">
      <c r="A1230" s="62">
        <v>41518</v>
      </c>
      <c r="B1230" s="62">
        <f t="shared" si="530"/>
        <v>4</v>
      </c>
      <c r="C1230" s="59" t="s">
        <v>903</v>
      </c>
      <c r="D1230" s="62">
        <v>2243</v>
      </c>
      <c r="E1230" s="86">
        <v>23009</v>
      </c>
      <c r="F1230" s="86">
        <v>184201</v>
      </c>
      <c r="G1230" s="86">
        <v>961851</v>
      </c>
      <c r="H1230" s="86">
        <v>500</v>
      </c>
      <c r="I1230" s="86">
        <v>500</v>
      </c>
      <c r="K1230" s="66">
        <v>41517</v>
      </c>
      <c r="L1230" s="66"/>
      <c r="M1230" s="66">
        <v>41517</v>
      </c>
      <c r="N1230" s="62">
        <f t="shared" si="531"/>
        <v>4</v>
      </c>
      <c r="O1230" s="66" t="s">
        <v>904</v>
      </c>
      <c r="P1230" s="66">
        <v>1</v>
      </c>
      <c r="Q1230" s="66">
        <f t="shared" si="552"/>
        <v>3369</v>
      </c>
      <c r="R1230" s="66">
        <f t="shared" si="553"/>
        <v>17506</v>
      </c>
      <c r="S1230" s="66">
        <f t="shared" si="554"/>
        <v>241019</v>
      </c>
      <c r="T1230" s="66">
        <f t="shared" si="555"/>
        <v>888475</v>
      </c>
      <c r="U1230" s="66">
        <f t="shared" si="556"/>
        <v>500</v>
      </c>
      <c r="V1230" s="66">
        <f t="shared" si="557"/>
        <v>500</v>
      </c>
      <c r="W1230" s="66"/>
      <c r="X1230" s="62">
        <v>41522</v>
      </c>
      <c r="Y1230" s="62">
        <f t="shared" si="532"/>
        <v>4</v>
      </c>
      <c r="Z1230" s="59" t="s">
        <v>901</v>
      </c>
      <c r="AA1230" s="62">
        <v>1</v>
      </c>
      <c r="AB1230" s="62">
        <f t="shared" ca="1" si="533"/>
        <v>1</v>
      </c>
      <c r="AC1230" s="62">
        <f t="shared" ca="1" si="534"/>
        <v>4291</v>
      </c>
      <c r="AD1230" s="62">
        <f t="shared" ca="1" si="535"/>
        <v>34537</v>
      </c>
      <c r="AE1230" s="62">
        <f t="shared" ca="1" si="536"/>
        <v>311021</v>
      </c>
      <c r="AF1230" s="62">
        <f t="shared" ca="1" si="537"/>
        <v>508002</v>
      </c>
      <c r="AG1230" s="62">
        <f t="shared" ca="1" si="538"/>
        <v>500</v>
      </c>
      <c r="AH1230" s="62">
        <f t="shared" ca="1" si="539"/>
        <v>500</v>
      </c>
      <c r="AL1230" s="66"/>
      <c r="AO1230" s="138">
        <f t="shared" si="540"/>
        <v>41522</v>
      </c>
      <c r="AP1230" s="138" t="str">
        <f t="shared" si="541"/>
        <v>Weyer</v>
      </c>
      <c r="AQ1230" s="138">
        <f t="shared" ca="1" si="542"/>
        <v>34537</v>
      </c>
      <c r="AR1230" s="138">
        <f t="shared" ca="1" si="543"/>
        <v>311021</v>
      </c>
      <c r="AS1230" s="138">
        <f t="shared" ca="1" si="544"/>
        <v>508002</v>
      </c>
      <c r="AT1230" s="138">
        <f t="shared" ca="1" si="545"/>
        <v>500</v>
      </c>
      <c r="AU1230" s="138">
        <f t="shared" ca="1" si="545"/>
        <v>500</v>
      </c>
      <c r="AV1230" s="135"/>
      <c r="AW1230" s="131">
        <v>41522</v>
      </c>
      <c r="AX1230" s="66">
        <f t="shared" si="546"/>
        <v>4</v>
      </c>
      <c r="AY1230" s="132" t="s">
        <v>901</v>
      </c>
      <c r="AZ1230" s="107">
        <f t="shared" ca="1" si="547"/>
        <v>34537</v>
      </c>
      <c r="BA1230" s="107">
        <f t="shared" ca="1" si="548"/>
        <v>311021</v>
      </c>
      <c r="BB1230" s="107">
        <f t="shared" ca="1" si="549"/>
        <v>508002</v>
      </c>
      <c r="BC1230" s="107">
        <f t="shared" ca="1" si="550"/>
        <v>500</v>
      </c>
      <c r="BD1230" s="107">
        <f t="shared" ca="1" si="551"/>
        <v>500</v>
      </c>
    </row>
    <row r="1231" spans="1:56" x14ac:dyDescent="0.15">
      <c r="A1231" s="62">
        <v>41521</v>
      </c>
      <c r="B1231" s="62">
        <f t="shared" si="530"/>
        <v>4</v>
      </c>
      <c r="C1231" s="59" t="s">
        <v>902</v>
      </c>
      <c r="D1231" s="62">
        <v>3183</v>
      </c>
      <c r="E1231" s="86">
        <v>34933</v>
      </c>
      <c r="F1231" s="86">
        <v>304785</v>
      </c>
      <c r="G1231" s="86">
        <v>1283379</v>
      </c>
      <c r="H1231" s="86">
        <v>500</v>
      </c>
      <c r="I1231" s="86">
        <v>500</v>
      </c>
      <c r="K1231" s="66">
        <v>41518</v>
      </c>
      <c r="L1231" s="66"/>
      <c r="M1231" s="66">
        <v>41518</v>
      </c>
      <c r="N1231" s="62">
        <f t="shared" si="531"/>
        <v>4</v>
      </c>
      <c r="O1231" s="66" t="s">
        <v>903</v>
      </c>
      <c r="P1231" s="66">
        <v>1</v>
      </c>
      <c r="Q1231" s="66">
        <f t="shared" si="552"/>
        <v>2243</v>
      </c>
      <c r="R1231" s="66">
        <f t="shared" si="553"/>
        <v>23009</v>
      </c>
      <c r="S1231" s="66">
        <f t="shared" si="554"/>
        <v>184201</v>
      </c>
      <c r="T1231" s="66">
        <f t="shared" si="555"/>
        <v>961851</v>
      </c>
      <c r="U1231" s="66">
        <f t="shared" si="556"/>
        <v>500</v>
      </c>
      <c r="V1231" s="66">
        <f t="shared" si="557"/>
        <v>500</v>
      </c>
      <c r="W1231" s="66"/>
      <c r="X1231" s="62">
        <v>41601</v>
      </c>
      <c r="Y1231" s="62">
        <f t="shared" si="532"/>
        <v>4</v>
      </c>
      <c r="Z1231" s="59" t="s">
        <v>900</v>
      </c>
      <c r="AA1231" s="62">
        <v>1</v>
      </c>
      <c r="AB1231" s="62">
        <f t="shared" ca="1" si="533"/>
        <v>1</v>
      </c>
      <c r="AC1231" s="62">
        <f t="shared" ca="1" si="534"/>
        <v>4036</v>
      </c>
      <c r="AD1231" s="62">
        <f t="shared" ca="1" si="535"/>
        <v>15127</v>
      </c>
      <c r="AE1231" s="62">
        <f t="shared" ca="1" si="536"/>
        <v>254024</v>
      </c>
      <c r="AF1231" s="62">
        <f t="shared" ca="1" si="537"/>
        <v>230873</v>
      </c>
      <c r="AG1231" s="62">
        <f t="shared" ca="1" si="538"/>
        <v>500</v>
      </c>
      <c r="AH1231" s="62">
        <f t="shared" ca="1" si="539"/>
        <v>500</v>
      </c>
      <c r="AL1231" s="66"/>
      <c r="AO1231" s="138">
        <f t="shared" si="540"/>
        <v>41601</v>
      </c>
      <c r="AP1231" s="138" t="str">
        <f t="shared" si="541"/>
        <v>Alberndorf in der Riedmark</v>
      </c>
      <c r="AQ1231" s="138">
        <f t="shared" ca="1" si="542"/>
        <v>15127</v>
      </c>
      <c r="AR1231" s="138">
        <f t="shared" ca="1" si="543"/>
        <v>254024</v>
      </c>
      <c r="AS1231" s="138">
        <f t="shared" ca="1" si="544"/>
        <v>230873</v>
      </c>
      <c r="AT1231" s="138">
        <f t="shared" ca="1" si="545"/>
        <v>500</v>
      </c>
      <c r="AU1231" s="138">
        <f t="shared" ca="1" si="545"/>
        <v>500</v>
      </c>
      <c r="AV1231" s="135"/>
      <c r="AW1231" s="131">
        <v>41601</v>
      </c>
      <c r="AX1231" s="66">
        <f t="shared" si="546"/>
        <v>4</v>
      </c>
      <c r="AY1231" s="132" t="s">
        <v>900</v>
      </c>
      <c r="AZ1231" s="107">
        <f t="shared" ca="1" si="547"/>
        <v>15127</v>
      </c>
      <c r="BA1231" s="107">
        <f t="shared" ca="1" si="548"/>
        <v>254024</v>
      </c>
      <c r="BB1231" s="107">
        <f t="shared" ca="1" si="549"/>
        <v>230873</v>
      </c>
      <c r="BC1231" s="107">
        <f t="shared" ca="1" si="550"/>
        <v>500</v>
      </c>
      <c r="BD1231" s="107">
        <f t="shared" ca="1" si="551"/>
        <v>500</v>
      </c>
    </row>
    <row r="1232" spans="1:56" x14ac:dyDescent="0.15">
      <c r="A1232" s="62">
        <v>41522</v>
      </c>
      <c r="B1232" s="62">
        <f t="shared" si="530"/>
        <v>4</v>
      </c>
      <c r="C1232" s="59" t="s">
        <v>901</v>
      </c>
      <c r="D1232" s="62">
        <v>4291</v>
      </c>
      <c r="E1232" s="86">
        <v>34537</v>
      </c>
      <c r="F1232" s="86">
        <v>311021</v>
      </c>
      <c r="G1232" s="86">
        <v>508002</v>
      </c>
      <c r="H1232" s="86">
        <v>500</v>
      </c>
      <c r="I1232" s="86">
        <v>500</v>
      </c>
      <c r="K1232" s="66">
        <v>41521</v>
      </c>
      <c r="L1232" s="66"/>
      <c r="M1232" s="66">
        <v>41521</v>
      </c>
      <c r="N1232" s="62">
        <f t="shared" si="531"/>
        <v>4</v>
      </c>
      <c r="O1232" s="66" t="s">
        <v>902</v>
      </c>
      <c r="P1232" s="66">
        <v>1</v>
      </c>
      <c r="Q1232" s="66">
        <f t="shared" si="552"/>
        <v>3183</v>
      </c>
      <c r="R1232" s="66">
        <f t="shared" si="553"/>
        <v>34933</v>
      </c>
      <c r="S1232" s="66">
        <f t="shared" si="554"/>
        <v>304785</v>
      </c>
      <c r="T1232" s="66">
        <f t="shared" si="555"/>
        <v>1283379</v>
      </c>
      <c r="U1232" s="66">
        <f t="shared" si="556"/>
        <v>500</v>
      </c>
      <c r="V1232" s="66">
        <f t="shared" si="557"/>
        <v>500</v>
      </c>
      <c r="W1232" s="66"/>
      <c r="X1232" s="62">
        <v>41602</v>
      </c>
      <c r="Y1232" s="62">
        <f t="shared" si="532"/>
        <v>4</v>
      </c>
      <c r="Z1232" s="59" t="s">
        <v>899</v>
      </c>
      <c r="AA1232" s="62">
        <v>1</v>
      </c>
      <c r="AB1232" s="62">
        <f t="shared" ca="1" si="533"/>
        <v>1</v>
      </c>
      <c r="AC1232" s="62">
        <f t="shared" ca="1" si="534"/>
        <v>4508</v>
      </c>
      <c r="AD1232" s="62">
        <f t="shared" ca="1" si="535"/>
        <v>16640</v>
      </c>
      <c r="AE1232" s="62">
        <f t="shared" ca="1" si="536"/>
        <v>365577</v>
      </c>
      <c r="AF1232" s="62">
        <f t="shared" ca="1" si="537"/>
        <v>445187</v>
      </c>
      <c r="AG1232" s="62">
        <f t="shared" ca="1" si="538"/>
        <v>500</v>
      </c>
      <c r="AH1232" s="62">
        <f t="shared" ca="1" si="539"/>
        <v>500</v>
      </c>
      <c r="AL1232" s="66"/>
      <c r="AO1232" s="138">
        <f t="shared" si="540"/>
        <v>41602</v>
      </c>
      <c r="AP1232" s="138" t="str">
        <f t="shared" si="541"/>
        <v>Altenberg bei Linz</v>
      </c>
      <c r="AQ1232" s="138">
        <f t="shared" ca="1" si="542"/>
        <v>16640</v>
      </c>
      <c r="AR1232" s="138">
        <f t="shared" ca="1" si="543"/>
        <v>365577</v>
      </c>
      <c r="AS1232" s="138">
        <f t="shared" ca="1" si="544"/>
        <v>445187</v>
      </c>
      <c r="AT1232" s="138">
        <f t="shared" ca="1" si="545"/>
        <v>500</v>
      </c>
      <c r="AU1232" s="138">
        <f t="shared" ca="1" si="545"/>
        <v>500</v>
      </c>
      <c r="AV1232" s="135"/>
      <c r="AW1232" s="131">
        <v>41602</v>
      </c>
      <c r="AX1232" s="66">
        <f t="shared" si="546"/>
        <v>4</v>
      </c>
      <c r="AY1232" s="132" t="s">
        <v>899</v>
      </c>
      <c r="AZ1232" s="107">
        <f t="shared" ca="1" si="547"/>
        <v>16640</v>
      </c>
      <c r="BA1232" s="107">
        <f t="shared" ca="1" si="548"/>
        <v>365577</v>
      </c>
      <c r="BB1232" s="107">
        <f t="shared" ca="1" si="549"/>
        <v>445187</v>
      </c>
      <c r="BC1232" s="107">
        <f t="shared" ca="1" si="550"/>
        <v>500</v>
      </c>
      <c r="BD1232" s="107">
        <f t="shared" ca="1" si="551"/>
        <v>500</v>
      </c>
    </row>
    <row r="1233" spans="1:56" x14ac:dyDescent="0.15">
      <c r="A1233" s="62">
        <v>41601</v>
      </c>
      <c r="B1233" s="62">
        <f t="shared" si="530"/>
        <v>4</v>
      </c>
      <c r="C1233" s="59" t="s">
        <v>900</v>
      </c>
      <c r="D1233" s="62">
        <v>4036</v>
      </c>
      <c r="E1233" s="86">
        <v>15127</v>
      </c>
      <c r="F1233" s="86">
        <v>254024</v>
      </c>
      <c r="G1233" s="86">
        <v>230873</v>
      </c>
      <c r="H1233" s="86">
        <v>500</v>
      </c>
      <c r="I1233" s="86">
        <v>500</v>
      </c>
      <c r="K1233" s="66">
        <v>41522</v>
      </c>
      <c r="L1233" s="66"/>
      <c r="M1233" s="66">
        <v>41522</v>
      </c>
      <c r="N1233" s="62">
        <f t="shared" si="531"/>
        <v>4</v>
      </c>
      <c r="O1233" s="66" t="s">
        <v>901</v>
      </c>
      <c r="P1233" s="66">
        <v>1</v>
      </c>
      <c r="Q1233" s="66">
        <f t="shared" si="552"/>
        <v>4291</v>
      </c>
      <c r="R1233" s="66">
        <f t="shared" si="553"/>
        <v>34537</v>
      </c>
      <c r="S1233" s="66">
        <f t="shared" si="554"/>
        <v>311021</v>
      </c>
      <c r="T1233" s="66">
        <f t="shared" si="555"/>
        <v>508002</v>
      </c>
      <c r="U1233" s="66">
        <f t="shared" si="556"/>
        <v>500</v>
      </c>
      <c r="V1233" s="66">
        <f t="shared" si="557"/>
        <v>500</v>
      </c>
      <c r="W1233" s="66"/>
      <c r="X1233" s="62">
        <v>41603</v>
      </c>
      <c r="Y1233" s="62">
        <f t="shared" si="532"/>
        <v>4</v>
      </c>
      <c r="Z1233" s="59" t="s">
        <v>898</v>
      </c>
      <c r="AA1233" s="62">
        <v>1</v>
      </c>
      <c r="AB1233" s="62">
        <f t="shared" ca="1" si="533"/>
        <v>1</v>
      </c>
      <c r="AC1233" s="62">
        <f t="shared" ca="1" si="534"/>
        <v>4229</v>
      </c>
      <c r="AD1233" s="62">
        <f t="shared" ca="1" si="535"/>
        <v>13924</v>
      </c>
      <c r="AE1233" s="62">
        <f t="shared" ca="1" si="536"/>
        <v>399243</v>
      </c>
      <c r="AF1233" s="62">
        <f t="shared" ca="1" si="537"/>
        <v>1511373</v>
      </c>
      <c r="AG1233" s="62">
        <f t="shared" ca="1" si="538"/>
        <v>500</v>
      </c>
      <c r="AH1233" s="62">
        <f t="shared" ca="1" si="539"/>
        <v>500</v>
      </c>
      <c r="AL1233" s="66"/>
      <c r="AO1233" s="138">
        <f t="shared" si="540"/>
        <v>41603</v>
      </c>
      <c r="AP1233" s="138" t="str">
        <f t="shared" si="541"/>
        <v>Bad Leonfelden</v>
      </c>
      <c r="AQ1233" s="138">
        <f t="shared" ca="1" si="542"/>
        <v>13924</v>
      </c>
      <c r="AR1233" s="138">
        <f t="shared" ca="1" si="543"/>
        <v>399243</v>
      </c>
      <c r="AS1233" s="138">
        <f t="shared" ca="1" si="544"/>
        <v>1511373</v>
      </c>
      <c r="AT1233" s="138">
        <f t="shared" ca="1" si="545"/>
        <v>500</v>
      </c>
      <c r="AU1233" s="138">
        <f t="shared" ca="1" si="545"/>
        <v>500</v>
      </c>
      <c r="AV1233" s="135"/>
      <c r="AW1233" s="131">
        <v>41603</v>
      </c>
      <c r="AX1233" s="66">
        <f t="shared" si="546"/>
        <v>4</v>
      </c>
      <c r="AY1233" s="132" t="s">
        <v>898</v>
      </c>
      <c r="AZ1233" s="107">
        <f t="shared" ca="1" si="547"/>
        <v>13924</v>
      </c>
      <c r="BA1233" s="107">
        <f t="shared" ca="1" si="548"/>
        <v>399243</v>
      </c>
      <c r="BB1233" s="107">
        <f t="shared" ca="1" si="549"/>
        <v>1511373</v>
      </c>
      <c r="BC1233" s="107">
        <f t="shared" ca="1" si="550"/>
        <v>500</v>
      </c>
      <c r="BD1233" s="107">
        <f t="shared" ca="1" si="551"/>
        <v>500</v>
      </c>
    </row>
    <row r="1234" spans="1:56" x14ac:dyDescent="0.15">
      <c r="A1234" s="62">
        <v>41602</v>
      </c>
      <c r="B1234" s="62">
        <f t="shared" si="530"/>
        <v>4</v>
      </c>
      <c r="C1234" s="59" t="s">
        <v>899</v>
      </c>
      <c r="D1234" s="62">
        <v>4508</v>
      </c>
      <c r="E1234" s="86">
        <v>16640</v>
      </c>
      <c r="F1234" s="86">
        <v>365577</v>
      </c>
      <c r="G1234" s="86">
        <v>445187</v>
      </c>
      <c r="H1234" s="86">
        <v>500</v>
      </c>
      <c r="I1234" s="86">
        <v>500</v>
      </c>
      <c r="K1234" s="66">
        <v>41601</v>
      </c>
      <c r="L1234" s="66"/>
      <c r="M1234" s="66">
        <v>41601</v>
      </c>
      <c r="N1234" s="62">
        <f t="shared" si="531"/>
        <v>4</v>
      </c>
      <c r="O1234" s="66" t="s">
        <v>900</v>
      </c>
      <c r="P1234" s="66">
        <v>1</v>
      </c>
      <c r="Q1234" s="66">
        <f t="shared" si="552"/>
        <v>4036</v>
      </c>
      <c r="R1234" s="66">
        <f t="shared" si="553"/>
        <v>15127</v>
      </c>
      <c r="S1234" s="66">
        <f t="shared" si="554"/>
        <v>254024</v>
      </c>
      <c r="T1234" s="66">
        <f t="shared" si="555"/>
        <v>230873</v>
      </c>
      <c r="U1234" s="66">
        <f t="shared" si="556"/>
        <v>500</v>
      </c>
      <c r="V1234" s="66">
        <f t="shared" si="557"/>
        <v>500</v>
      </c>
      <c r="W1234" s="66"/>
      <c r="X1234" s="62">
        <v>41604</v>
      </c>
      <c r="Y1234" s="62">
        <f t="shared" si="532"/>
        <v>4</v>
      </c>
      <c r="Z1234" s="59" t="s">
        <v>897</v>
      </c>
      <c r="AA1234" s="62">
        <v>1</v>
      </c>
      <c r="AB1234" s="62">
        <f t="shared" ca="1" si="533"/>
        <v>1</v>
      </c>
      <c r="AC1234" s="62">
        <f t="shared" ca="1" si="534"/>
        <v>2101</v>
      </c>
      <c r="AD1234" s="62">
        <f t="shared" ca="1" si="535"/>
        <v>11627</v>
      </c>
      <c r="AE1234" s="62">
        <f t="shared" ca="1" si="536"/>
        <v>156805</v>
      </c>
      <c r="AF1234" s="62">
        <f t="shared" ca="1" si="537"/>
        <v>96253</v>
      </c>
      <c r="AG1234" s="62">
        <f t="shared" ca="1" si="538"/>
        <v>500</v>
      </c>
      <c r="AH1234" s="62">
        <f t="shared" ca="1" si="539"/>
        <v>500</v>
      </c>
      <c r="AL1234" s="66"/>
      <c r="AO1234" s="138">
        <f t="shared" si="540"/>
        <v>41604</v>
      </c>
      <c r="AP1234" s="138" t="str">
        <f t="shared" si="541"/>
        <v>Eidenberg</v>
      </c>
      <c r="AQ1234" s="138">
        <f t="shared" ca="1" si="542"/>
        <v>11627</v>
      </c>
      <c r="AR1234" s="138">
        <f t="shared" ca="1" si="543"/>
        <v>156805</v>
      </c>
      <c r="AS1234" s="138">
        <f t="shared" ca="1" si="544"/>
        <v>96253</v>
      </c>
      <c r="AT1234" s="138">
        <f t="shared" ca="1" si="545"/>
        <v>500</v>
      </c>
      <c r="AU1234" s="138">
        <f t="shared" ca="1" si="545"/>
        <v>500</v>
      </c>
      <c r="AV1234" s="135"/>
      <c r="AW1234" s="131">
        <v>41604</v>
      </c>
      <c r="AX1234" s="66">
        <f t="shared" si="546"/>
        <v>4</v>
      </c>
      <c r="AY1234" s="132" t="s">
        <v>897</v>
      </c>
      <c r="AZ1234" s="107">
        <f t="shared" ca="1" si="547"/>
        <v>11627</v>
      </c>
      <c r="BA1234" s="107">
        <f t="shared" ca="1" si="548"/>
        <v>156805</v>
      </c>
      <c r="BB1234" s="107">
        <f t="shared" ca="1" si="549"/>
        <v>96253</v>
      </c>
      <c r="BC1234" s="107">
        <f t="shared" ca="1" si="550"/>
        <v>500</v>
      </c>
      <c r="BD1234" s="107">
        <f t="shared" ca="1" si="551"/>
        <v>500</v>
      </c>
    </row>
    <row r="1235" spans="1:56" x14ac:dyDescent="0.15">
      <c r="A1235" s="62">
        <v>41603</v>
      </c>
      <c r="B1235" s="62">
        <f t="shared" si="530"/>
        <v>4</v>
      </c>
      <c r="C1235" s="59" t="s">
        <v>898</v>
      </c>
      <c r="D1235" s="62">
        <v>4229</v>
      </c>
      <c r="E1235" s="86">
        <v>13924</v>
      </c>
      <c r="F1235" s="86">
        <v>399243</v>
      </c>
      <c r="G1235" s="86">
        <v>1511373</v>
      </c>
      <c r="H1235" s="86">
        <v>500</v>
      </c>
      <c r="I1235" s="86">
        <v>500</v>
      </c>
      <c r="K1235" s="66">
        <v>41602</v>
      </c>
      <c r="L1235" s="66"/>
      <c r="M1235" s="66">
        <v>41602</v>
      </c>
      <c r="N1235" s="62">
        <f t="shared" si="531"/>
        <v>4</v>
      </c>
      <c r="O1235" s="66" t="s">
        <v>899</v>
      </c>
      <c r="P1235" s="66">
        <v>1</v>
      </c>
      <c r="Q1235" s="66">
        <f t="shared" si="552"/>
        <v>4508</v>
      </c>
      <c r="R1235" s="66">
        <f t="shared" si="553"/>
        <v>16640</v>
      </c>
      <c r="S1235" s="66">
        <f t="shared" si="554"/>
        <v>365577</v>
      </c>
      <c r="T1235" s="66">
        <f t="shared" si="555"/>
        <v>445187</v>
      </c>
      <c r="U1235" s="66">
        <f t="shared" si="556"/>
        <v>500</v>
      </c>
      <c r="V1235" s="66">
        <f t="shared" si="557"/>
        <v>500</v>
      </c>
      <c r="W1235" s="66"/>
      <c r="X1235" s="62">
        <v>41605</v>
      </c>
      <c r="Y1235" s="62">
        <f t="shared" si="532"/>
        <v>4</v>
      </c>
      <c r="Z1235" s="59" t="s">
        <v>896</v>
      </c>
      <c r="AA1235" s="62">
        <v>1</v>
      </c>
      <c r="AB1235" s="62">
        <f t="shared" ca="1" si="533"/>
        <v>1</v>
      </c>
      <c r="AC1235" s="62">
        <f t="shared" ca="1" si="534"/>
        <v>8730</v>
      </c>
      <c r="AD1235" s="62">
        <f t="shared" ca="1" si="535"/>
        <v>23580</v>
      </c>
      <c r="AE1235" s="62">
        <f t="shared" ca="1" si="536"/>
        <v>553299</v>
      </c>
      <c r="AF1235" s="62">
        <f t="shared" ca="1" si="537"/>
        <v>1312843</v>
      </c>
      <c r="AG1235" s="62">
        <f t="shared" ca="1" si="538"/>
        <v>500</v>
      </c>
      <c r="AH1235" s="62">
        <f t="shared" ca="1" si="539"/>
        <v>500</v>
      </c>
      <c r="AL1235" s="66"/>
      <c r="AO1235" s="138">
        <f t="shared" si="540"/>
        <v>41605</v>
      </c>
      <c r="AP1235" s="138" t="str">
        <f t="shared" si="541"/>
        <v>Engerwitzdorf</v>
      </c>
      <c r="AQ1235" s="138">
        <f t="shared" ca="1" si="542"/>
        <v>23580</v>
      </c>
      <c r="AR1235" s="138">
        <f t="shared" ca="1" si="543"/>
        <v>553299</v>
      </c>
      <c r="AS1235" s="138">
        <f t="shared" ca="1" si="544"/>
        <v>1312843</v>
      </c>
      <c r="AT1235" s="138">
        <f t="shared" ca="1" si="545"/>
        <v>500</v>
      </c>
      <c r="AU1235" s="138">
        <f t="shared" ca="1" si="545"/>
        <v>500</v>
      </c>
      <c r="AV1235" s="135"/>
      <c r="AW1235" s="131">
        <v>41605</v>
      </c>
      <c r="AX1235" s="66">
        <f t="shared" si="546"/>
        <v>4</v>
      </c>
      <c r="AY1235" s="132" t="s">
        <v>896</v>
      </c>
      <c r="AZ1235" s="107">
        <f t="shared" ca="1" si="547"/>
        <v>23580</v>
      </c>
      <c r="BA1235" s="107">
        <f t="shared" ca="1" si="548"/>
        <v>553299</v>
      </c>
      <c r="BB1235" s="107">
        <f t="shared" ca="1" si="549"/>
        <v>1312843</v>
      </c>
      <c r="BC1235" s="107">
        <f t="shared" ca="1" si="550"/>
        <v>500</v>
      </c>
      <c r="BD1235" s="107">
        <f t="shared" ca="1" si="551"/>
        <v>500</v>
      </c>
    </row>
    <row r="1236" spans="1:56" x14ac:dyDescent="0.15">
      <c r="A1236" s="62">
        <v>41604</v>
      </c>
      <c r="B1236" s="62">
        <f t="shared" ref="B1236:B1299" si="558">INT(A1236/10000)</f>
        <v>4</v>
      </c>
      <c r="C1236" s="59" t="s">
        <v>897</v>
      </c>
      <c r="D1236" s="62">
        <v>2101</v>
      </c>
      <c r="E1236" s="86">
        <v>11627</v>
      </c>
      <c r="F1236" s="86">
        <v>156805</v>
      </c>
      <c r="G1236" s="86">
        <v>96253</v>
      </c>
      <c r="H1236" s="86">
        <v>500</v>
      </c>
      <c r="I1236" s="86">
        <v>500</v>
      </c>
      <c r="K1236" s="66">
        <v>41603</v>
      </c>
      <c r="L1236" s="66"/>
      <c r="M1236" s="66">
        <v>41603</v>
      </c>
      <c r="N1236" s="62">
        <f t="shared" ref="N1236:N1299" si="559">INT(K1236/10000)</f>
        <v>4</v>
      </c>
      <c r="O1236" s="66" t="s">
        <v>898</v>
      </c>
      <c r="P1236" s="66">
        <v>1</v>
      </c>
      <c r="Q1236" s="66">
        <f t="shared" si="552"/>
        <v>4229</v>
      </c>
      <c r="R1236" s="66">
        <f t="shared" si="553"/>
        <v>13924</v>
      </c>
      <c r="S1236" s="66">
        <f t="shared" si="554"/>
        <v>399243</v>
      </c>
      <c r="T1236" s="66">
        <f t="shared" si="555"/>
        <v>1511373</v>
      </c>
      <c r="U1236" s="66">
        <f t="shared" si="556"/>
        <v>500</v>
      </c>
      <c r="V1236" s="66">
        <f t="shared" si="557"/>
        <v>500</v>
      </c>
      <c r="W1236" s="66"/>
      <c r="X1236" s="62">
        <v>41606</v>
      </c>
      <c r="Y1236" s="62">
        <f t="shared" ref="Y1236:Y1299" si="560">INT(X1236/10000)</f>
        <v>4</v>
      </c>
      <c r="Z1236" s="59" t="s">
        <v>895</v>
      </c>
      <c r="AA1236" s="62">
        <v>1</v>
      </c>
      <c r="AB1236" s="62">
        <f t="shared" ref="AB1236:AB1299" ca="1" si="561">SUMIF($M$1:$M$265536,$X1236,P$1:P$65536)</f>
        <v>1</v>
      </c>
      <c r="AC1236" s="62">
        <f t="shared" ref="AC1236:AC1299" ca="1" si="562">SUMIF($M$1:$M$265536,$X1236,Q$1:Q$65536)</f>
        <v>5326</v>
      </c>
      <c r="AD1236" s="62">
        <f t="shared" ref="AD1236:AD1299" ca="1" si="563">SUMIF($M$1:$M$265536,$X1236,R$1:R$65536)</f>
        <v>27161</v>
      </c>
      <c r="AE1236" s="62">
        <f t="shared" ref="AE1236:AE1299" ca="1" si="564">SUMIF($M$1:$M$265536,$X1236,S$1:S$65536)</f>
        <v>427436</v>
      </c>
      <c r="AF1236" s="62">
        <f t="shared" ref="AF1236:AF1299" ca="1" si="565">SUMIF($M$1:$M$265536,$X1236,T$1:T$65536)</f>
        <v>755132</v>
      </c>
      <c r="AG1236" s="62">
        <f t="shared" ref="AG1236:AG1299" ca="1" si="566">SUMIF($M$1:$M$265536,$X1236,U$1:U$65536)/AB1236</f>
        <v>500</v>
      </c>
      <c r="AH1236" s="62">
        <f t="shared" ref="AH1236:AH1299" ca="1" si="567">SUMIF($M$1:$M$265536,$X1236,V$1:V$65536)/AB1236</f>
        <v>500</v>
      </c>
      <c r="AL1236" s="66"/>
      <c r="AO1236" s="138">
        <f t="shared" si="540"/>
        <v>41606</v>
      </c>
      <c r="AP1236" s="138" t="str">
        <f t="shared" si="541"/>
        <v>Feldkirchen an der Donau</v>
      </c>
      <c r="AQ1236" s="138">
        <f t="shared" ca="1" si="542"/>
        <v>27161</v>
      </c>
      <c r="AR1236" s="138">
        <f t="shared" ca="1" si="543"/>
        <v>427436</v>
      </c>
      <c r="AS1236" s="138">
        <f t="shared" ca="1" si="544"/>
        <v>755132</v>
      </c>
      <c r="AT1236" s="138">
        <f t="shared" ca="1" si="545"/>
        <v>500</v>
      </c>
      <c r="AU1236" s="138">
        <f t="shared" ca="1" si="545"/>
        <v>500</v>
      </c>
      <c r="AV1236" s="135"/>
      <c r="AW1236" s="131">
        <v>41606</v>
      </c>
      <c r="AX1236" s="66">
        <f t="shared" si="546"/>
        <v>4</v>
      </c>
      <c r="AY1236" s="132" t="s">
        <v>895</v>
      </c>
      <c r="AZ1236" s="107">
        <f t="shared" ca="1" si="547"/>
        <v>27161</v>
      </c>
      <c r="BA1236" s="107">
        <f t="shared" ca="1" si="548"/>
        <v>427436</v>
      </c>
      <c r="BB1236" s="107">
        <f t="shared" ca="1" si="549"/>
        <v>755132</v>
      </c>
      <c r="BC1236" s="107">
        <f t="shared" ca="1" si="550"/>
        <v>500</v>
      </c>
      <c r="BD1236" s="107">
        <f t="shared" ca="1" si="551"/>
        <v>500</v>
      </c>
    </row>
    <row r="1237" spans="1:56" x14ac:dyDescent="0.15">
      <c r="A1237" s="62">
        <v>41605</v>
      </c>
      <c r="B1237" s="62">
        <f t="shared" si="558"/>
        <v>4</v>
      </c>
      <c r="C1237" s="59" t="s">
        <v>896</v>
      </c>
      <c r="D1237" s="62">
        <v>8730</v>
      </c>
      <c r="E1237" s="86">
        <v>23580</v>
      </c>
      <c r="F1237" s="86">
        <v>553299</v>
      </c>
      <c r="G1237" s="86">
        <v>1312843</v>
      </c>
      <c r="H1237" s="86">
        <v>500</v>
      </c>
      <c r="I1237" s="86">
        <v>500</v>
      </c>
      <c r="K1237" s="66">
        <v>41604</v>
      </c>
      <c r="L1237" s="66"/>
      <c r="M1237" s="66">
        <v>41604</v>
      </c>
      <c r="N1237" s="62">
        <f t="shared" si="559"/>
        <v>4</v>
      </c>
      <c r="O1237" s="66" t="s">
        <v>897</v>
      </c>
      <c r="P1237" s="66">
        <v>1</v>
      </c>
      <c r="Q1237" s="66">
        <f t="shared" si="552"/>
        <v>2101</v>
      </c>
      <c r="R1237" s="66">
        <f t="shared" si="553"/>
        <v>11627</v>
      </c>
      <c r="S1237" s="66">
        <f t="shared" si="554"/>
        <v>156805</v>
      </c>
      <c r="T1237" s="66">
        <f t="shared" si="555"/>
        <v>96253</v>
      </c>
      <c r="U1237" s="66">
        <f t="shared" si="556"/>
        <v>500</v>
      </c>
      <c r="V1237" s="66">
        <f t="shared" si="557"/>
        <v>500</v>
      </c>
      <c r="W1237" s="66"/>
      <c r="X1237" s="62">
        <v>41607</v>
      </c>
      <c r="Y1237" s="62">
        <f t="shared" si="560"/>
        <v>4</v>
      </c>
      <c r="Z1237" s="59" t="s">
        <v>894</v>
      </c>
      <c r="AA1237" s="62">
        <v>1</v>
      </c>
      <c r="AB1237" s="62">
        <f t="shared" ca="1" si="561"/>
        <v>1</v>
      </c>
      <c r="AC1237" s="62">
        <f t="shared" ca="1" si="562"/>
        <v>6422</v>
      </c>
      <c r="AD1237" s="62">
        <f t="shared" ca="1" si="563"/>
        <v>2520</v>
      </c>
      <c r="AE1237" s="62">
        <f t="shared" ca="1" si="564"/>
        <v>485723</v>
      </c>
      <c r="AF1237" s="62">
        <f t="shared" ca="1" si="565"/>
        <v>1283294</v>
      </c>
      <c r="AG1237" s="62">
        <f t="shared" ca="1" si="566"/>
        <v>500</v>
      </c>
      <c r="AH1237" s="62">
        <f t="shared" ca="1" si="567"/>
        <v>500</v>
      </c>
      <c r="AL1237" s="66"/>
      <c r="AO1237" s="138">
        <f t="shared" ref="AO1237:AO1300" si="568">X1237</f>
        <v>41607</v>
      </c>
      <c r="AP1237" s="138" t="str">
        <f t="shared" ref="AP1237:AP1300" si="569">Z1237</f>
        <v>Gallneukirchen</v>
      </c>
      <c r="AQ1237" s="138">
        <f t="shared" ref="AQ1237:AQ1300" ca="1" si="570">AD1237</f>
        <v>2520</v>
      </c>
      <c r="AR1237" s="138">
        <f t="shared" ref="AR1237:AR1300" ca="1" si="571">AE1237</f>
        <v>485723</v>
      </c>
      <c r="AS1237" s="138">
        <f t="shared" ref="AS1237:AS1300" ca="1" si="572">AF1237</f>
        <v>1283294</v>
      </c>
      <c r="AT1237" s="138">
        <f t="shared" ref="AT1237:AU1300" ca="1" si="573">AG1237</f>
        <v>500</v>
      </c>
      <c r="AU1237" s="138">
        <f t="shared" ca="1" si="573"/>
        <v>500</v>
      </c>
      <c r="AV1237" s="135"/>
      <c r="AW1237" s="131">
        <v>41607</v>
      </c>
      <c r="AX1237" s="66">
        <f t="shared" ref="AX1237:AX1300" si="574">INT(AW1237/10000)</f>
        <v>4</v>
      </c>
      <c r="AY1237" s="132" t="s">
        <v>894</v>
      </c>
      <c r="AZ1237" s="107">
        <f t="shared" ref="AZ1237:AZ1300" ca="1" si="575">VLOOKUP($AW1237,$AO:$AU,AQ$16,0)</f>
        <v>2520</v>
      </c>
      <c r="BA1237" s="107">
        <f t="shared" ca="1" si="548"/>
        <v>485723</v>
      </c>
      <c r="BB1237" s="107">
        <f t="shared" ca="1" si="549"/>
        <v>1283294</v>
      </c>
      <c r="BC1237" s="107">
        <f t="shared" ca="1" si="550"/>
        <v>500</v>
      </c>
      <c r="BD1237" s="107">
        <f t="shared" ca="1" si="551"/>
        <v>500</v>
      </c>
    </row>
    <row r="1238" spans="1:56" x14ac:dyDescent="0.15">
      <c r="A1238" s="62">
        <v>41606</v>
      </c>
      <c r="B1238" s="62">
        <f t="shared" si="558"/>
        <v>4</v>
      </c>
      <c r="C1238" s="59" t="s">
        <v>895</v>
      </c>
      <c r="D1238" s="62">
        <v>5326</v>
      </c>
      <c r="E1238" s="86">
        <v>27161</v>
      </c>
      <c r="F1238" s="86">
        <v>427436</v>
      </c>
      <c r="G1238" s="86">
        <v>755132</v>
      </c>
      <c r="H1238" s="86">
        <v>500</v>
      </c>
      <c r="I1238" s="86">
        <v>500</v>
      </c>
      <c r="K1238" s="66">
        <v>41605</v>
      </c>
      <c r="L1238" s="66"/>
      <c r="M1238" s="66">
        <v>41605</v>
      </c>
      <c r="N1238" s="62">
        <f t="shared" si="559"/>
        <v>4</v>
      </c>
      <c r="O1238" s="66" t="s">
        <v>896</v>
      </c>
      <c r="P1238" s="66">
        <v>1</v>
      </c>
      <c r="Q1238" s="66">
        <f t="shared" si="552"/>
        <v>8730</v>
      </c>
      <c r="R1238" s="66">
        <f t="shared" si="553"/>
        <v>23580</v>
      </c>
      <c r="S1238" s="66">
        <f t="shared" si="554"/>
        <v>553299</v>
      </c>
      <c r="T1238" s="66">
        <f t="shared" si="555"/>
        <v>1312843</v>
      </c>
      <c r="U1238" s="66">
        <f t="shared" si="556"/>
        <v>500</v>
      </c>
      <c r="V1238" s="66">
        <f t="shared" si="557"/>
        <v>500</v>
      </c>
      <c r="W1238" s="66"/>
      <c r="X1238" s="62">
        <v>41608</v>
      </c>
      <c r="Y1238" s="62">
        <f t="shared" si="560"/>
        <v>4</v>
      </c>
      <c r="Z1238" s="59" t="s">
        <v>893</v>
      </c>
      <c r="AA1238" s="62">
        <v>1</v>
      </c>
      <c r="AB1238" s="62">
        <f t="shared" ca="1" si="561"/>
        <v>1</v>
      </c>
      <c r="AC1238" s="62">
        <f t="shared" ca="1" si="562"/>
        <v>863</v>
      </c>
      <c r="AD1238" s="62">
        <f t="shared" ca="1" si="563"/>
        <v>8921</v>
      </c>
      <c r="AE1238" s="62">
        <f t="shared" ca="1" si="564"/>
        <v>60342</v>
      </c>
      <c r="AF1238" s="62">
        <f t="shared" ca="1" si="565"/>
        <v>145133</v>
      </c>
      <c r="AG1238" s="62">
        <f t="shared" ca="1" si="566"/>
        <v>500</v>
      </c>
      <c r="AH1238" s="62">
        <f t="shared" ca="1" si="567"/>
        <v>500</v>
      </c>
      <c r="AL1238" s="66"/>
      <c r="AO1238" s="138">
        <f t="shared" si="568"/>
        <v>41608</v>
      </c>
      <c r="AP1238" s="138" t="str">
        <f t="shared" si="569"/>
        <v>Goldwörth</v>
      </c>
      <c r="AQ1238" s="138">
        <f t="shared" ca="1" si="570"/>
        <v>8921</v>
      </c>
      <c r="AR1238" s="138">
        <f t="shared" ca="1" si="571"/>
        <v>60342</v>
      </c>
      <c r="AS1238" s="138">
        <f t="shared" ca="1" si="572"/>
        <v>145133</v>
      </c>
      <c r="AT1238" s="138">
        <f t="shared" ca="1" si="573"/>
        <v>500</v>
      </c>
      <c r="AU1238" s="138">
        <f t="shared" ca="1" si="573"/>
        <v>500</v>
      </c>
      <c r="AV1238" s="135"/>
      <c r="AW1238" s="131">
        <v>41608</v>
      </c>
      <c r="AX1238" s="66">
        <f t="shared" si="574"/>
        <v>4</v>
      </c>
      <c r="AY1238" s="132" t="s">
        <v>893</v>
      </c>
      <c r="AZ1238" s="107">
        <f t="shared" ca="1" si="575"/>
        <v>8921</v>
      </c>
      <c r="BA1238" s="107">
        <f t="shared" ca="1" si="548"/>
        <v>60342</v>
      </c>
      <c r="BB1238" s="107">
        <f t="shared" ca="1" si="549"/>
        <v>145133</v>
      </c>
      <c r="BC1238" s="107">
        <f t="shared" ca="1" si="550"/>
        <v>500</v>
      </c>
      <c r="BD1238" s="107">
        <f t="shared" ca="1" si="551"/>
        <v>500</v>
      </c>
    </row>
    <row r="1239" spans="1:56" x14ac:dyDescent="0.15">
      <c r="A1239" s="62">
        <v>41607</v>
      </c>
      <c r="B1239" s="62">
        <f t="shared" si="558"/>
        <v>4</v>
      </c>
      <c r="C1239" s="59" t="s">
        <v>894</v>
      </c>
      <c r="D1239" s="62">
        <v>6422</v>
      </c>
      <c r="E1239" s="86">
        <v>2520</v>
      </c>
      <c r="F1239" s="86">
        <v>485723</v>
      </c>
      <c r="G1239" s="86">
        <v>1283294</v>
      </c>
      <c r="H1239" s="86">
        <v>500</v>
      </c>
      <c r="I1239" s="86">
        <v>500</v>
      </c>
      <c r="K1239" s="66">
        <v>41606</v>
      </c>
      <c r="L1239" s="66"/>
      <c r="M1239" s="66">
        <v>41606</v>
      </c>
      <c r="N1239" s="62">
        <f t="shared" si="559"/>
        <v>4</v>
      </c>
      <c r="O1239" s="66" t="s">
        <v>895</v>
      </c>
      <c r="P1239" s="66">
        <v>1</v>
      </c>
      <c r="Q1239" s="66">
        <f t="shared" si="552"/>
        <v>5326</v>
      </c>
      <c r="R1239" s="66">
        <f t="shared" si="553"/>
        <v>27161</v>
      </c>
      <c r="S1239" s="66">
        <f t="shared" si="554"/>
        <v>427436</v>
      </c>
      <c r="T1239" s="66">
        <f t="shared" si="555"/>
        <v>755132</v>
      </c>
      <c r="U1239" s="66">
        <f t="shared" si="556"/>
        <v>500</v>
      </c>
      <c r="V1239" s="66">
        <f t="shared" si="557"/>
        <v>500</v>
      </c>
      <c r="W1239" s="66"/>
      <c r="X1239" s="62">
        <v>41609</v>
      </c>
      <c r="Y1239" s="62">
        <f t="shared" si="560"/>
        <v>4</v>
      </c>
      <c r="Z1239" s="59" t="s">
        <v>892</v>
      </c>
      <c r="AA1239" s="62">
        <v>1</v>
      </c>
      <c r="AB1239" s="62">
        <f t="shared" ca="1" si="561"/>
        <v>1</v>
      </c>
      <c r="AC1239" s="62">
        <f t="shared" ca="1" si="562"/>
        <v>5090</v>
      </c>
      <c r="AD1239" s="62">
        <f t="shared" ca="1" si="563"/>
        <v>18941</v>
      </c>
      <c r="AE1239" s="62">
        <f t="shared" ca="1" si="564"/>
        <v>410491</v>
      </c>
      <c r="AF1239" s="62">
        <f t="shared" ca="1" si="565"/>
        <v>373934</v>
      </c>
      <c r="AG1239" s="62">
        <f t="shared" ca="1" si="566"/>
        <v>500</v>
      </c>
      <c r="AH1239" s="62">
        <f t="shared" ca="1" si="567"/>
        <v>500</v>
      </c>
      <c r="AL1239" s="66"/>
      <c r="AO1239" s="138">
        <f t="shared" si="568"/>
        <v>41609</v>
      </c>
      <c r="AP1239" s="138" t="str">
        <f t="shared" si="569"/>
        <v>Gramastetten</v>
      </c>
      <c r="AQ1239" s="138">
        <f t="shared" ca="1" si="570"/>
        <v>18941</v>
      </c>
      <c r="AR1239" s="138">
        <f t="shared" ca="1" si="571"/>
        <v>410491</v>
      </c>
      <c r="AS1239" s="138">
        <f t="shared" ca="1" si="572"/>
        <v>373934</v>
      </c>
      <c r="AT1239" s="138">
        <f t="shared" ca="1" si="573"/>
        <v>500</v>
      </c>
      <c r="AU1239" s="138">
        <f t="shared" ca="1" si="573"/>
        <v>500</v>
      </c>
      <c r="AV1239" s="135"/>
      <c r="AW1239" s="131">
        <v>41609</v>
      </c>
      <c r="AX1239" s="66">
        <f t="shared" si="574"/>
        <v>4</v>
      </c>
      <c r="AY1239" s="132" t="s">
        <v>892</v>
      </c>
      <c r="AZ1239" s="107">
        <f t="shared" ca="1" si="575"/>
        <v>18941</v>
      </c>
      <c r="BA1239" s="107">
        <f t="shared" ca="1" si="548"/>
        <v>410491</v>
      </c>
      <c r="BB1239" s="107">
        <f t="shared" ca="1" si="549"/>
        <v>373934</v>
      </c>
      <c r="BC1239" s="107">
        <f t="shared" ca="1" si="550"/>
        <v>500</v>
      </c>
      <c r="BD1239" s="107">
        <f t="shared" ca="1" si="551"/>
        <v>500</v>
      </c>
    </row>
    <row r="1240" spans="1:56" x14ac:dyDescent="0.15">
      <c r="A1240" s="62">
        <v>41608</v>
      </c>
      <c r="B1240" s="62">
        <f t="shared" si="558"/>
        <v>4</v>
      </c>
      <c r="C1240" s="59" t="s">
        <v>893</v>
      </c>
      <c r="D1240" s="62">
        <v>863</v>
      </c>
      <c r="E1240" s="86">
        <v>8921</v>
      </c>
      <c r="F1240" s="86">
        <v>60342</v>
      </c>
      <c r="G1240" s="86">
        <v>145133</v>
      </c>
      <c r="H1240" s="86">
        <v>500</v>
      </c>
      <c r="I1240" s="86">
        <v>500</v>
      </c>
      <c r="K1240" s="66">
        <v>41607</v>
      </c>
      <c r="L1240" s="66"/>
      <c r="M1240" s="66">
        <v>41607</v>
      </c>
      <c r="N1240" s="62">
        <f t="shared" si="559"/>
        <v>4</v>
      </c>
      <c r="O1240" s="66" t="s">
        <v>894</v>
      </c>
      <c r="P1240" s="66">
        <v>1</v>
      </c>
      <c r="Q1240" s="66">
        <f t="shared" si="552"/>
        <v>6422</v>
      </c>
      <c r="R1240" s="66">
        <f t="shared" si="553"/>
        <v>2520</v>
      </c>
      <c r="S1240" s="66">
        <f t="shared" si="554"/>
        <v>485723</v>
      </c>
      <c r="T1240" s="66">
        <f t="shared" si="555"/>
        <v>1283294</v>
      </c>
      <c r="U1240" s="66">
        <f t="shared" si="556"/>
        <v>500</v>
      </c>
      <c r="V1240" s="66">
        <f t="shared" si="557"/>
        <v>500</v>
      </c>
      <c r="W1240" s="66"/>
      <c r="X1240" s="62">
        <v>41610</v>
      </c>
      <c r="Y1240" s="62">
        <f t="shared" si="560"/>
        <v>4</v>
      </c>
      <c r="Z1240" s="59" t="s">
        <v>891</v>
      </c>
      <c r="AA1240" s="62">
        <v>1</v>
      </c>
      <c r="AB1240" s="62">
        <f t="shared" ca="1" si="561"/>
        <v>1</v>
      </c>
      <c r="AC1240" s="62">
        <f t="shared" ca="1" si="562"/>
        <v>895</v>
      </c>
      <c r="AD1240" s="62">
        <f t="shared" ca="1" si="563"/>
        <v>5184</v>
      </c>
      <c r="AE1240" s="62">
        <f t="shared" ca="1" si="564"/>
        <v>57214</v>
      </c>
      <c r="AF1240" s="62">
        <f t="shared" ca="1" si="565"/>
        <v>17448</v>
      </c>
      <c r="AG1240" s="62">
        <f t="shared" ca="1" si="566"/>
        <v>500</v>
      </c>
      <c r="AH1240" s="62">
        <f t="shared" ca="1" si="567"/>
        <v>500</v>
      </c>
      <c r="AL1240" s="66"/>
      <c r="AO1240" s="138">
        <f t="shared" si="568"/>
        <v>41610</v>
      </c>
      <c r="AP1240" s="138" t="str">
        <f t="shared" si="569"/>
        <v>Haibach im Mühlkreis</v>
      </c>
      <c r="AQ1240" s="138">
        <f t="shared" ca="1" si="570"/>
        <v>5184</v>
      </c>
      <c r="AR1240" s="138">
        <f t="shared" ca="1" si="571"/>
        <v>57214</v>
      </c>
      <c r="AS1240" s="138">
        <f t="shared" ca="1" si="572"/>
        <v>17448</v>
      </c>
      <c r="AT1240" s="138">
        <f t="shared" ca="1" si="573"/>
        <v>500</v>
      </c>
      <c r="AU1240" s="138">
        <f t="shared" ca="1" si="573"/>
        <v>500</v>
      </c>
      <c r="AV1240" s="135"/>
      <c r="AW1240" s="131">
        <v>41610</v>
      </c>
      <c r="AX1240" s="66">
        <f t="shared" si="574"/>
        <v>4</v>
      </c>
      <c r="AY1240" s="132" t="s">
        <v>891</v>
      </c>
      <c r="AZ1240" s="107">
        <f t="shared" ca="1" si="575"/>
        <v>5184</v>
      </c>
      <c r="BA1240" s="107">
        <f t="shared" ca="1" si="548"/>
        <v>57214</v>
      </c>
      <c r="BB1240" s="107">
        <f t="shared" ca="1" si="549"/>
        <v>17448</v>
      </c>
      <c r="BC1240" s="107">
        <f t="shared" ca="1" si="550"/>
        <v>500</v>
      </c>
      <c r="BD1240" s="107">
        <f t="shared" ca="1" si="551"/>
        <v>500</v>
      </c>
    </row>
    <row r="1241" spans="1:56" x14ac:dyDescent="0.15">
      <c r="A1241" s="62">
        <v>41609</v>
      </c>
      <c r="B1241" s="62">
        <f t="shared" si="558"/>
        <v>4</v>
      </c>
      <c r="C1241" s="59" t="s">
        <v>892</v>
      </c>
      <c r="D1241" s="62">
        <v>5090</v>
      </c>
      <c r="E1241" s="86">
        <v>18941</v>
      </c>
      <c r="F1241" s="86">
        <v>410491</v>
      </c>
      <c r="G1241" s="86">
        <v>373934</v>
      </c>
      <c r="H1241" s="86">
        <v>500</v>
      </c>
      <c r="I1241" s="86">
        <v>500</v>
      </c>
      <c r="K1241" s="66">
        <v>41608</v>
      </c>
      <c r="L1241" s="66"/>
      <c r="M1241" s="66">
        <v>41608</v>
      </c>
      <c r="N1241" s="62">
        <f t="shared" si="559"/>
        <v>4</v>
      </c>
      <c r="O1241" s="66" t="s">
        <v>893</v>
      </c>
      <c r="P1241" s="66">
        <v>1</v>
      </c>
      <c r="Q1241" s="66">
        <f t="shared" si="552"/>
        <v>863</v>
      </c>
      <c r="R1241" s="66">
        <f t="shared" si="553"/>
        <v>8921</v>
      </c>
      <c r="S1241" s="66">
        <f t="shared" si="554"/>
        <v>60342</v>
      </c>
      <c r="T1241" s="66">
        <f t="shared" si="555"/>
        <v>145133</v>
      </c>
      <c r="U1241" s="66">
        <f t="shared" si="556"/>
        <v>500</v>
      </c>
      <c r="V1241" s="66">
        <f t="shared" si="557"/>
        <v>500</v>
      </c>
      <c r="W1241" s="66"/>
      <c r="X1241" s="62">
        <v>41611</v>
      </c>
      <c r="Y1241" s="62">
        <f t="shared" si="560"/>
        <v>4</v>
      </c>
      <c r="Z1241" s="59" t="s">
        <v>890</v>
      </c>
      <c r="AA1241" s="62">
        <v>1</v>
      </c>
      <c r="AB1241" s="62">
        <f t="shared" ca="1" si="561"/>
        <v>1</v>
      </c>
      <c r="AC1241" s="62">
        <f t="shared" ca="1" si="562"/>
        <v>2256</v>
      </c>
      <c r="AD1241" s="62">
        <f t="shared" ca="1" si="563"/>
        <v>6816</v>
      </c>
      <c r="AE1241" s="62">
        <f t="shared" ca="1" si="564"/>
        <v>189087</v>
      </c>
      <c r="AF1241" s="62">
        <f t="shared" ca="1" si="565"/>
        <v>348110</v>
      </c>
      <c r="AG1241" s="62">
        <f t="shared" ca="1" si="566"/>
        <v>500</v>
      </c>
      <c r="AH1241" s="62">
        <f t="shared" ca="1" si="567"/>
        <v>500</v>
      </c>
      <c r="AL1241" s="66"/>
      <c r="AO1241" s="138">
        <f t="shared" si="568"/>
        <v>41611</v>
      </c>
      <c r="AP1241" s="138" t="str">
        <f t="shared" si="569"/>
        <v>Hellmonsödt</v>
      </c>
      <c r="AQ1241" s="138">
        <f t="shared" ca="1" si="570"/>
        <v>6816</v>
      </c>
      <c r="AR1241" s="138">
        <f t="shared" ca="1" si="571"/>
        <v>189087</v>
      </c>
      <c r="AS1241" s="138">
        <f t="shared" ca="1" si="572"/>
        <v>348110</v>
      </c>
      <c r="AT1241" s="138">
        <f t="shared" ca="1" si="573"/>
        <v>500</v>
      </c>
      <c r="AU1241" s="138">
        <f t="shared" ca="1" si="573"/>
        <v>500</v>
      </c>
      <c r="AV1241" s="135"/>
      <c r="AW1241" s="131">
        <v>41611</v>
      </c>
      <c r="AX1241" s="66">
        <f t="shared" si="574"/>
        <v>4</v>
      </c>
      <c r="AY1241" s="132" t="s">
        <v>890</v>
      </c>
      <c r="AZ1241" s="107">
        <f t="shared" ca="1" si="575"/>
        <v>6816</v>
      </c>
      <c r="BA1241" s="107">
        <f t="shared" ca="1" si="548"/>
        <v>189087</v>
      </c>
      <c r="BB1241" s="107">
        <f t="shared" ca="1" si="549"/>
        <v>348110</v>
      </c>
      <c r="BC1241" s="107">
        <f t="shared" ca="1" si="550"/>
        <v>500</v>
      </c>
      <c r="BD1241" s="107">
        <f t="shared" ca="1" si="551"/>
        <v>500</v>
      </c>
    </row>
    <row r="1242" spans="1:56" x14ac:dyDescent="0.15">
      <c r="A1242" s="62">
        <v>41610</v>
      </c>
      <c r="B1242" s="62">
        <f t="shared" si="558"/>
        <v>4</v>
      </c>
      <c r="C1242" s="59" t="s">
        <v>891</v>
      </c>
      <c r="D1242" s="62">
        <v>895</v>
      </c>
      <c r="E1242" s="86">
        <v>5184</v>
      </c>
      <c r="F1242" s="86">
        <v>57214</v>
      </c>
      <c r="G1242" s="86">
        <v>17448</v>
      </c>
      <c r="H1242" s="86">
        <v>500</v>
      </c>
      <c r="I1242" s="86">
        <v>500</v>
      </c>
      <c r="K1242" s="66">
        <v>41609</v>
      </c>
      <c r="L1242" s="66"/>
      <c r="M1242" s="66">
        <v>41609</v>
      </c>
      <c r="N1242" s="62">
        <f t="shared" si="559"/>
        <v>4</v>
      </c>
      <c r="O1242" s="66" t="s">
        <v>892</v>
      </c>
      <c r="P1242" s="66">
        <v>1</v>
      </c>
      <c r="Q1242" s="66">
        <f t="shared" si="552"/>
        <v>5090</v>
      </c>
      <c r="R1242" s="66">
        <f t="shared" si="553"/>
        <v>18941</v>
      </c>
      <c r="S1242" s="66">
        <f t="shared" si="554"/>
        <v>410491</v>
      </c>
      <c r="T1242" s="66">
        <f t="shared" si="555"/>
        <v>373934</v>
      </c>
      <c r="U1242" s="66">
        <f t="shared" si="556"/>
        <v>500</v>
      </c>
      <c r="V1242" s="66">
        <f t="shared" si="557"/>
        <v>500</v>
      </c>
      <c r="W1242" s="66"/>
      <c r="X1242" s="62">
        <v>41612</v>
      </c>
      <c r="Y1242" s="62">
        <f t="shared" si="560"/>
        <v>4</v>
      </c>
      <c r="Z1242" s="59" t="s">
        <v>889</v>
      </c>
      <c r="AA1242" s="62">
        <v>1</v>
      </c>
      <c r="AB1242" s="62">
        <f t="shared" ca="1" si="561"/>
        <v>1</v>
      </c>
      <c r="AC1242" s="62">
        <f t="shared" ca="1" si="562"/>
        <v>2510</v>
      </c>
      <c r="AD1242" s="62">
        <f t="shared" ca="1" si="563"/>
        <v>16379</v>
      </c>
      <c r="AE1242" s="62">
        <f t="shared" ca="1" si="564"/>
        <v>159728</v>
      </c>
      <c r="AF1242" s="62">
        <f t="shared" ca="1" si="565"/>
        <v>241860</v>
      </c>
      <c r="AG1242" s="62">
        <f t="shared" ca="1" si="566"/>
        <v>500</v>
      </c>
      <c r="AH1242" s="62">
        <f t="shared" ca="1" si="567"/>
        <v>500</v>
      </c>
      <c r="AL1242" s="66"/>
      <c r="AO1242" s="138">
        <f t="shared" si="568"/>
        <v>41612</v>
      </c>
      <c r="AP1242" s="138" t="str">
        <f t="shared" si="569"/>
        <v>Herzogsdorf</v>
      </c>
      <c r="AQ1242" s="138">
        <f t="shared" ca="1" si="570"/>
        <v>16379</v>
      </c>
      <c r="AR1242" s="138">
        <f t="shared" ca="1" si="571"/>
        <v>159728</v>
      </c>
      <c r="AS1242" s="138">
        <f t="shared" ca="1" si="572"/>
        <v>241860</v>
      </c>
      <c r="AT1242" s="138">
        <f t="shared" ca="1" si="573"/>
        <v>500</v>
      </c>
      <c r="AU1242" s="138">
        <f t="shared" ca="1" si="573"/>
        <v>500</v>
      </c>
      <c r="AV1242" s="135"/>
      <c r="AW1242" s="131">
        <v>41612</v>
      </c>
      <c r="AX1242" s="66">
        <f t="shared" si="574"/>
        <v>4</v>
      </c>
      <c r="AY1242" s="132" t="s">
        <v>889</v>
      </c>
      <c r="AZ1242" s="107">
        <f t="shared" ca="1" si="575"/>
        <v>16379</v>
      </c>
      <c r="BA1242" s="107">
        <f t="shared" ca="1" si="548"/>
        <v>159728</v>
      </c>
      <c r="BB1242" s="107">
        <f t="shared" ca="1" si="549"/>
        <v>241860</v>
      </c>
      <c r="BC1242" s="107">
        <f t="shared" ca="1" si="550"/>
        <v>500</v>
      </c>
      <c r="BD1242" s="107">
        <f t="shared" ca="1" si="551"/>
        <v>500</v>
      </c>
    </row>
    <row r="1243" spans="1:56" x14ac:dyDescent="0.15">
      <c r="A1243" s="62">
        <v>41611</v>
      </c>
      <c r="B1243" s="62">
        <f t="shared" si="558"/>
        <v>4</v>
      </c>
      <c r="C1243" s="59" t="s">
        <v>890</v>
      </c>
      <c r="D1243" s="62">
        <v>2256</v>
      </c>
      <c r="E1243" s="86">
        <v>6816</v>
      </c>
      <c r="F1243" s="86">
        <v>189087</v>
      </c>
      <c r="G1243" s="86">
        <v>348110</v>
      </c>
      <c r="H1243" s="86">
        <v>500</v>
      </c>
      <c r="I1243" s="86">
        <v>500</v>
      </c>
      <c r="K1243" s="66">
        <v>41610</v>
      </c>
      <c r="L1243" s="66"/>
      <c r="M1243" s="66">
        <v>41610</v>
      </c>
      <c r="N1243" s="62">
        <f t="shared" si="559"/>
        <v>4</v>
      </c>
      <c r="O1243" s="66" t="s">
        <v>891</v>
      </c>
      <c r="P1243" s="66">
        <v>1</v>
      </c>
      <c r="Q1243" s="66">
        <f t="shared" si="552"/>
        <v>895</v>
      </c>
      <c r="R1243" s="66">
        <f t="shared" si="553"/>
        <v>5184</v>
      </c>
      <c r="S1243" s="66">
        <f t="shared" si="554"/>
        <v>57214</v>
      </c>
      <c r="T1243" s="66">
        <f t="shared" si="555"/>
        <v>17448</v>
      </c>
      <c r="U1243" s="66">
        <f t="shared" si="556"/>
        <v>500</v>
      </c>
      <c r="V1243" s="66">
        <f t="shared" si="557"/>
        <v>500</v>
      </c>
      <c r="W1243" s="66"/>
      <c r="X1243" s="62">
        <v>41613</v>
      </c>
      <c r="Y1243" s="62">
        <f t="shared" si="560"/>
        <v>4</v>
      </c>
      <c r="Z1243" s="59" t="s">
        <v>888</v>
      </c>
      <c r="AA1243" s="62">
        <v>1</v>
      </c>
      <c r="AB1243" s="62">
        <f t="shared" ca="1" si="561"/>
        <v>1</v>
      </c>
      <c r="AC1243" s="62">
        <f t="shared" ca="1" si="562"/>
        <v>2166</v>
      </c>
      <c r="AD1243" s="62">
        <f t="shared" ca="1" si="563"/>
        <v>4925</v>
      </c>
      <c r="AE1243" s="62">
        <f t="shared" ca="1" si="564"/>
        <v>235271</v>
      </c>
      <c r="AF1243" s="62">
        <f t="shared" ca="1" si="565"/>
        <v>370224</v>
      </c>
      <c r="AG1243" s="62">
        <f t="shared" ca="1" si="566"/>
        <v>500</v>
      </c>
      <c r="AH1243" s="62">
        <f t="shared" ca="1" si="567"/>
        <v>500</v>
      </c>
      <c r="AL1243" s="66"/>
      <c r="AO1243" s="138">
        <f t="shared" si="568"/>
        <v>41613</v>
      </c>
      <c r="AP1243" s="138" t="str">
        <f t="shared" si="569"/>
        <v>Kirchschlag bei Linz</v>
      </c>
      <c r="AQ1243" s="138">
        <f t="shared" ca="1" si="570"/>
        <v>4925</v>
      </c>
      <c r="AR1243" s="138">
        <f t="shared" ca="1" si="571"/>
        <v>235271</v>
      </c>
      <c r="AS1243" s="138">
        <f t="shared" ca="1" si="572"/>
        <v>370224</v>
      </c>
      <c r="AT1243" s="138">
        <f t="shared" ca="1" si="573"/>
        <v>500</v>
      </c>
      <c r="AU1243" s="138">
        <f t="shared" ca="1" si="573"/>
        <v>500</v>
      </c>
      <c r="AV1243" s="135"/>
      <c r="AW1243" s="131">
        <v>41613</v>
      </c>
      <c r="AX1243" s="66">
        <f t="shared" si="574"/>
        <v>4</v>
      </c>
      <c r="AY1243" s="132" t="s">
        <v>888</v>
      </c>
      <c r="AZ1243" s="107">
        <f t="shared" ca="1" si="575"/>
        <v>4925</v>
      </c>
      <c r="BA1243" s="107">
        <f t="shared" ca="1" si="548"/>
        <v>235271</v>
      </c>
      <c r="BB1243" s="107">
        <f t="shared" ca="1" si="549"/>
        <v>370224</v>
      </c>
      <c r="BC1243" s="107">
        <f t="shared" ca="1" si="550"/>
        <v>500</v>
      </c>
      <c r="BD1243" s="107">
        <f t="shared" ca="1" si="551"/>
        <v>500</v>
      </c>
    </row>
    <row r="1244" spans="1:56" x14ac:dyDescent="0.15">
      <c r="A1244" s="62">
        <v>41612</v>
      </c>
      <c r="B1244" s="62">
        <f t="shared" si="558"/>
        <v>4</v>
      </c>
      <c r="C1244" s="59" t="s">
        <v>889</v>
      </c>
      <c r="D1244" s="62">
        <v>2510</v>
      </c>
      <c r="E1244" s="86">
        <v>16379</v>
      </c>
      <c r="F1244" s="86">
        <v>159728</v>
      </c>
      <c r="G1244" s="86">
        <v>241860</v>
      </c>
      <c r="H1244" s="86">
        <v>500</v>
      </c>
      <c r="I1244" s="86">
        <v>500</v>
      </c>
      <c r="K1244" s="66">
        <v>41611</v>
      </c>
      <c r="L1244" s="66"/>
      <c r="M1244" s="66">
        <v>41611</v>
      </c>
      <c r="N1244" s="62">
        <f t="shared" si="559"/>
        <v>4</v>
      </c>
      <c r="O1244" s="66" t="s">
        <v>890</v>
      </c>
      <c r="P1244" s="66">
        <v>1</v>
      </c>
      <c r="Q1244" s="66">
        <f t="shared" si="552"/>
        <v>2256</v>
      </c>
      <c r="R1244" s="66">
        <f t="shared" si="553"/>
        <v>6816</v>
      </c>
      <c r="S1244" s="66">
        <f t="shared" si="554"/>
        <v>189087</v>
      </c>
      <c r="T1244" s="66">
        <f t="shared" si="555"/>
        <v>348110</v>
      </c>
      <c r="U1244" s="66">
        <f t="shared" si="556"/>
        <v>500</v>
      </c>
      <c r="V1244" s="66">
        <f t="shared" si="557"/>
        <v>500</v>
      </c>
      <c r="W1244" s="66"/>
      <c r="X1244" s="62">
        <v>41614</v>
      </c>
      <c r="Y1244" s="62">
        <f t="shared" si="560"/>
        <v>4</v>
      </c>
      <c r="Z1244" s="59" t="s">
        <v>887</v>
      </c>
      <c r="AA1244" s="62">
        <v>1</v>
      </c>
      <c r="AB1244" s="62">
        <f t="shared" ca="1" si="561"/>
        <v>1</v>
      </c>
      <c r="AC1244" s="62">
        <f t="shared" ca="1" si="562"/>
        <v>2678</v>
      </c>
      <c r="AD1244" s="62">
        <f t="shared" ca="1" si="563"/>
        <v>7915</v>
      </c>
      <c r="AE1244" s="62">
        <f t="shared" ca="1" si="564"/>
        <v>227997</v>
      </c>
      <c r="AF1244" s="62">
        <f t="shared" ca="1" si="565"/>
        <v>265308</v>
      </c>
      <c r="AG1244" s="62">
        <f t="shared" ca="1" si="566"/>
        <v>500</v>
      </c>
      <c r="AH1244" s="62">
        <f t="shared" ca="1" si="567"/>
        <v>500</v>
      </c>
      <c r="AL1244" s="66"/>
      <c r="AO1244" s="138">
        <f t="shared" si="568"/>
        <v>41614</v>
      </c>
      <c r="AP1244" s="138" t="str">
        <f t="shared" si="569"/>
        <v>Lichtenberg</v>
      </c>
      <c r="AQ1244" s="138">
        <f t="shared" ca="1" si="570"/>
        <v>7915</v>
      </c>
      <c r="AR1244" s="138">
        <f t="shared" ca="1" si="571"/>
        <v>227997</v>
      </c>
      <c r="AS1244" s="138">
        <f t="shared" ca="1" si="572"/>
        <v>265308</v>
      </c>
      <c r="AT1244" s="138">
        <f t="shared" ca="1" si="573"/>
        <v>500</v>
      </c>
      <c r="AU1244" s="138">
        <f t="shared" ca="1" si="573"/>
        <v>500</v>
      </c>
      <c r="AV1244" s="135"/>
      <c r="AW1244" s="131">
        <v>41614</v>
      </c>
      <c r="AX1244" s="66">
        <f t="shared" si="574"/>
        <v>4</v>
      </c>
      <c r="AY1244" s="132" t="s">
        <v>887</v>
      </c>
      <c r="AZ1244" s="107">
        <f t="shared" ca="1" si="575"/>
        <v>7915</v>
      </c>
      <c r="BA1244" s="107">
        <f t="shared" ca="1" si="548"/>
        <v>227997</v>
      </c>
      <c r="BB1244" s="107">
        <f t="shared" ca="1" si="549"/>
        <v>265308</v>
      </c>
      <c r="BC1244" s="107">
        <f t="shared" ca="1" si="550"/>
        <v>500</v>
      </c>
      <c r="BD1244" s="107">
        <f t="shared" ca="1" si="551"/>
        <v>500</v>
      </c>
    </row>
    <row r="1245" spans="1:56" x14ac:dyDescent="0.15">
      <c r="A1245" s="62">
        <v>41613</v>
      </c>
      <c r="B1245" s="62">
        <f t="shared" si="558"/>
        <v>4</v>
      </c>
      <c r="C1245" s="59" t="s">
        <v>888</v>
      </c>
      <c r="D1245" s="62">
        <v>2166</v>
      </c>
      <c r="E1245" s="86">
        <v>4925</v>
      </c>
      <c r="F1245" s="86">
        <v>235271</v>
      </c>
      <c r="G1245" s="86">
        <v>370224</v>
      </c>
      <c r="H1245" s="86">
        <v>500</v>
      </c>
      <c r="I1245" s="86">
        <v>500</v>
      </c>
      <c r="K1245" s="66">
        <v>41612</v>
      </c>
      <c r="L1245" s="66"/>
      <c r="M1245" s="66">
        <v>41612</v>
      </c>
      <c r="N1245" s="62">
        <f t="shared" si="559"/>
        <v>4</v>
      </c>
      <c r="O1245" s="66" t="s">
        <v>889</v>
      </c>
      <c r="P1245" s="66">
        <v>1</v>
      </c>
      <c r="Q1245" s="66">
        <f t="shared" si="552"/>
        <v>2510</v>
      </c>
      <c r="R1245" s="66">
        <f t="shared" si="553"/>
        <v>16379</v>
      </c>
      <c r="S1245" s="66">
        <f t="shared" si="554"/>
        <v>159728</v>
      </c>
      <c r="T1245" s="66">
        <f t="shared" si="555"/>
        <v>241860</v>
      </c>
      <c r="U1245" s="66">
        <f t="shared" si="556"/>
        <v>500</v>
      </c>
      <c r="V1245" s="66">
        <f t="shared" si="557"/>
        <v>500</v>
      </c>
      <c r="W1245" s="66"/>
      <c r="X1245" s="62">
        <v>41615</v>
      </c>
      <c r="Y1245" s="62">
        <f t="shared" si="560"/>
        <v>4</v>
      </c>
      <c r="Z1245" s="59" t="s">
        <v>886</v>
      </c>
      <c r="AA1245" s="62">
        <v>1</v>
      </c>
      <c r="AB1245" s="62">
        <f t="shared" ca="1" si="561"/>
        <v>1</v>
      </c>
      <c r="AC1245" s="62">
        <f t="shared" ca="1" si="562"/>
        <v>3185</v>
      </c>
      <c r="AD1245" s="62">
        <f t="shared" ca="1" si="563"/>
        <v>11364</v>
      </c>
      <c r="AE1245" s="62">
        <f t="shared" ca="1" si="564"/>
        <v>218275</v>
      </c>
      <c r="AF1245" s="62">
        <f t="shared" ca="1" si="565"/>
        <v>493006</v>
      </c>
      <c r="AG1245" s="62">
        <f t="shared" ca="1" si="566"/>
        <v>500</v>
      </c>
      <c r="AH1245" s="62">
        <f t="shared" ca="1" si="567"/>
        <v>500</v>
      </c>
      <c r="AL1245" s="66"/>
      <c r="AO1245" s="138">
        <f t="shared" si="568"/>
        <v>41615</v>
      </c>
      <c r="AP1245" s="138" t="str">
        <f t="shared" si="569"/>
        <v>Oberneukirchen</v>
      </c>
      <c r="AQ1245" s="138">
        <f t="shared" ca="1" si="570"/>
        <v>11364</v>
      </c>
      <c r="AR1245" s="138">
        <f t="shared" ca="1" si="571"/>
        <v>218275</v>
      </c>
      <c r="AS1245" s="138">
        <f t="shared" ca="1" si="572"/>
        <v>493006</v>
      </c>
      <c r="AT1245" s="138">
        <f t="shared" ca="1" si="573"/>
        <v>500</v>
      </c>
      <c r="AU1245" s="138">
        <f t="shared" ca="1" si="573"/>
        <v>500</v>
      </c>
      <c r="AV1245" s="135"/>
      <c r="AW1245" s="131">
        <v>41615</v>
      </c>
      <c r="AX1245" s="66">
        <f t="shared" si="574"/>
        <v>4</v>
      </c>
      <c r="AY1245" s="132" t="s">
        <v>886</v>
      </c>
      <c r="AZ1245" s="107">
        <f t="shared" ca="1" si="575"/>
        <v>11364</v>
      </c>
      <c r="BA1245" s="107">
        <f t="shared" ca="1" si="548"/>
        <v>218275</v>
      </c>
      <c r="BB1245" s="107">
        <f t="shared" ca="1" si="549"/>
        <v>493006</v>
      </c>
      <c r="BC1245" s="107">
        <f t="shared" ca="1" si="550"/>
        <v>500</v>
      </c>
      <c r="BD1245" s="107">
        <f t="shared" ca="1" si="551"/>
        <v>500</v>
      </c>
    </row>
    <row r="1246" spans="1:56" x14ac:dyDescent="0.15">
      <c r="A1246" s="62">
        <v>41614</v>
      </c>
      <c r="B1246" s="62">
        <f t="shared" si="558"/>
        <v>4</v>
      </c>
      <c r="C1246" s="59" t="s">
        <v>887</v>
      </c>
      <c r="D1246" s="62">
        <v>2678</v>
      </c>
      <c r="E1246" s="86">
        <v>7915</v>
      </c>
      <c r="F1246" s="86">
        <v>227997</v>
      </c>
      <c r="G1246" s="86">
        <v>265308</v>
      </c>
      <c r="H1246" s="86">
        <v>500</v>
      </c>
      <c r="I1246" s="86">
        <v>500</v>
      </c>
      <c r="K1246" s="66">
        <v>41613</v>
      </c>
      <c r="L1246" s="66"/>
      <c r="M1246" s="66">
        <v>41613</v>
      </c>
      <c r="N1246" s="62">
        <f t="shared" si="559"/>
        <v>4</v>
      </c>
      <c r="O1246" s="66" t="s">
        <v>888</v>
      </c>
      <c r="P1246" s="66">
        <v>1</v>
      </c>
      <c r="Q1246" s="66">
        <f t="shared" si="552"/>
        <v>2166</v>
      </c>
      <c r="R1246" s="66">
        <f t="shared" si="553"/>
        <v>4925</v>
      </c>
      <c r="S1246" s="66">
        <f t="shared" si="554"/>
        <v>235271</v>
      </c>
      <c r="T1246" s="66">
        <f t="shared" si="555"/>
        <v>370224</v>
      </c>
      <c r="U1246" s="66">
        <f t="shared" si="556"/>
        <v>500</v>
      </c>
      <c r="V1246" s="66">
        <f t="shared" si="557"/>
        <v>500</v>
      </c>
      <c r="W1246" s="66"/>
      <c r="X1246" s="62">
        <v>41616</v>
      </c>
      <c r="Y1246" s="62">
        <f t="shared" si="560"/>
        <v>4</v>
      </c>
      <c r="Z1246" s="59" t="s">
        <v>885</v>
      </c>
      <c r="AA1246" s="62">
        <v>1</v>
      </c>
      <c r="AB1246" s="62">
        <f t="shared" ca="1" si="561"/>
        <v>1</v>
      </c>
      <c r="AC1246" s="62">
        <f t="shared" ca="1" si="562"/>
        <v>539</v>
      </c>
      <c r="AD1246" s="62">
        <f t="shared" ca="1" si="563"/>
        <v>3923</v>
      </c>
      <c r="AE1246" s="62">
        <f t="shared" ca="1" si="564"/>
        <v>27128</v>
      </c>
      <c r="AF1246" s="62">
        <f t="shared" ca="1" si="565"/>
        <v>12173</v>
      </c>
      <c r="AG1246" s="62">
        <f t="shared" ca="1" si="566"/>
        <v>500</v>
      </c>
      <c r="AH1246" s="62">
        <f t="shared" ca="1" si="567"/>
        <v>500</v>
      </c>
      <c r="AL1246" s="66"/>
      <c r="AO1246" s="138">
        <f t="shared" si="568"/>
        <v>41616</v>
      </c>
      <c r="AP1246" s="138" t="str">
        <f t="shared" si="569"/>
        <v>Ottenschlag im Mühlkreis</v>
      </c>
      <c r="AQ1246" s="138">
        <f t="shared" ca="1" si="570"/>
        <v>3923</v>
      </c>
      <c r="AR1246" s="138">
        <f t="shared" ca="1" si="571"/>
        <v>27128</v>
      </c>
      <c r="AS1246" s="138">
        <f t="shared" ca="1" si="572"/>
        <v>12173</v>
      </c>
      <c r="AT1246" s="138">
        <f t="shared" ca="1" si="573"/>
        <v>500</v>
      </c>
      <c r="AU1246" s="138">
        <f t="shared" ca="1" si="573"/>
        <v>500</v>
      </c>
      <c r="AV1246" s="135"/>
      <c r="AW1246" s="131">
        <v>41616</v>
      </c>
      <c r="AX1246" s="66">
        <f t="shared" si="574"/>
        <v>4</v>
      </c>
      <c r="AY1246" s="132" t="s">
        <v>885</v>
      </c>
      <c r="AZ1246" s="107">
        <f t="shared" ca="1" si="575"/>
        <v>3923</v>
      </c>
      <c r="BA1246" s="107">
        <f t="shared" ca="1" si="548"/>
        <v>27128</v>
      </c>
      <c r="BB1246" s="107">
        <f t="shared" ca="1" si="549"/>
        <v>12173</v>
      </c>
      <c r="BC1246" s="107">
        <f t="shared" ca="1" si="550"/>
        <v>500</v>
      </c>
      <c r="BD1246" s="107">
        <f t="shared" ca="1" si="551"/>
        <v>500</v>
      </c>
    </row>
    <row r="1247" spans="1:56" x14ac:dyDescent="0.15">
      <c r="A1247" s="62">
        <v>41615</v>
      </c>
      <c r="B1247" s="62">
        <f t="shared" si="558"/>
        <v>4</v>
      </c>
      <c r="C1247" s="59" t="s">
        <v>886</v>
      </c>
      <c r="D1247" s="62">
        <v>3185</v>
      </c>
      <c r="E1247" s="86">
        <v>11364</v>
      </c>
      <c r="F1247" s="86">
        <v>218275</v>
      </c>
      <c r="G1247" s="86">
        <v>493006</v>
      </c>
      <c r="H1247" s="86">
        <v>500</v>
      </c>
      <c r="I1247" s="86">
        <v>500</v>
      </c>
      <c r="K1247" s="66">
        <v>41614</v>
      </c>
      <c r="L1247" s="66"/>
      <c r="M1247" s="66">
        <v>41614</v>
      </c>
      <c r="N1247" s="62">
        <f t="shared" si="559"/>
        <v>4</v>
      </c>
      <c r="O1247" s="66" t="s">
        <v>887</v>
      </c>
      <c r="P1247" s="66">
        <v>1</v>
      </c>
      <c r="Q1247" s="66">
        <f t="shared" si="552"/>
        <v>2678</v>
      </c>
      <c r="R1247" s="66">
        <f t="shared" si="553"/>
        <v>7915</v>
      </c>
      <c r="S1247" s="66">
        <f t="shared" si="554"/>
        <v>227997</v>
      </c>
      <c r="T1247" s="66">
        <f t="shared" si="555"/>
        <v>265308</v>
      </c>
      <c r="U1247" s="66">
        <f t="shared" si="556"/>
        <v>500</v>
      </c>
      <c r="V1247" s="66">
        <f t="shared" si="557"/>
        <v>500</v>
      </c>
      <c r="W1247" s="66"/>
      <c r="X1247" s="62">
        <v>41617</v>
      </c>
      <c r="Y1247" s="62">
        <f t="shared" si="560"/>
        <v>4</v>
      </c>
      <c r="Z1247" s="59" t="s">
        <v>884</v>
      </c>
      <c r="AA1247" s="62">
        <v>1</v>
      </c>
      <c r="AB1247" s="62">
        <f t="shared" ca="1" si="561"/>
        <v>1</v>
      </c>
      <c r="AC1247" s="62">
        <f t="shared" ca="1" si="562"/>
        <v>4698</v>
      </c>
      <c r="AD1247" s="62">
        <f t="shared" ca="1" si="563"/>
        <v>5180</v>
      </c>
      <c r="AE1247" s="62">
        <f t="shared" ca="1" si="564"/>
        <v>423567</v>
      </c>
      <c r="AF1247" s="62">
        <f t="shared" ca="1" si="565"/>
        <v>846575</v>
      </c>
      <c r="AG1247" s="62">
        <f t="shared" ca="1" si="566"/>
        <v>500</v>
      </c>
      <c r="AH1247" s="62">
        <f t="shared" ca="1" si="567"/>
        <v>500</v>
      </c>
      <c r="AL1247" s="66"/>
      <c r="AO1247" s="138">
        <f t="shared" si="568"/>
        <v>41617</v>
      </c>
      <c r="AP1247" s="138" t="str">
        <f t="shared" si="569"/>
        <v>Ottensheim</v>
      </c>
      <c r="AQ1247" s="138">
        <f t="shared" ca="1" si="570"/>
        <v>5180</v>
      </c>
      <c r="AR1247" s="138">
        <f t="shared" ca="1" si="571"/>
        <v>423567</v>
      </c>
      <c r="AS1247" s="138">
        <f t="shared" ca="1" si="572"/>
        <v>846575</v>
      </c>
      <c r="AT1247" s="138">
        <f t="shared" ca="1" si="573"/>
        <v>500</v>
      </c>
      <c r="AU1247" s="138">
        <f t="shared" ca="1" si="573"/>
        <v>500</v>
      </c>
      <c r="AV1247" s="135"/>
      <c r="AW1247" s="131">
        <v>41617</v>
      </c>
      <c r="AX1247" s="66">
        <f t="shared" si="574"/>
        <v>4</v>
      </c>
      <c r="AY1247" s="132" t="s">
        <v>884</v>
      </c>
      <c r="AZ1247" s="107">
        <f t="shared" ca="1" si="575"/>
        <v>5180</v>
      </c>
      <c r="BA1247" s="107">
        <f t="shared" ca="1" si="548"/>
        <v>423567</v>
      </c>
      <c r="BB1247" s="107">
        <f t="shared" ca="1" si="549"/>
        <v>846575</v>
      </c>
      <c r="BC1247" s="107">
        <f t="shared" ca="1" si="550"/>
        <v>500</v>
      </c>
      <c r="BD1247" s="107">
        <f t="shared" ca="1" si="551"/>
        <v>500</v>
      </c>
    </row>
    <row r="1248" spans="1:56" x14ac:dyDescent="0.15">
      <c r="A1248" s="62">
        <v>41616</v>
      </c>
      <c r="B1248" s="62">
        <f t="shared" si="558"/>
        <v>4</v>
      </c>
      <c r="C1248" s="59" t="s">
        <v>885</v>
      </c>
      <c r="D1248" s="62">
        <v>539</v>
      </c>
      <c r="E1248" s="86">
        <v>3923</v>
      </c>
      <c r="F1248" s="86">
        <v>27128</v>
      </c>
      <c r="G1248" s="86">
        <v>12173</v>
      </c>
      <c r="H1248" s="86">
        <v>500</v>
      </c>
      <c r="I1248" s="86">
        <v>500</v>
      </c>
      <c r="K1248" s="66">
        <v>41615</v>
      </c>
      <c r="L1248" s="66"/>
      <c r="M1248" s="66">
        <v>41615</v>
      </c>
      <c r="N1248" s="62">
        <f t="shared" si="559"/>
        <v>4</v>
      </c>
      <c r="O1248" s="66" t="s">
        <v>886</v>
      </c>
      <c r="P1248" s="66">
        <v>1</v>
      </c>
      <c r="Q1248" s="66">
        <f t="shared" si="552"/>
        <v>3185</v>
      </c>
      <c r="R1248" s="66">
        <f t="shared" si="553"/>
        <v>11364</v>
      </c>
      <c r="S1248" s="66">
        <f t="shared" si="554"/>
        <v>218275</v>
      </c>
      <c r="T1248" s="66">
        <f t="shared" si="555"/>
        <v>493006</v>
      </c>
      <c r="U1248" s="66">
        <f t="shared" si="556"/>
        <v>500</v>
      </c>
      <c r="V1248" s="66">
        <f t="shared" si="557"/>
        <v>500</v>
      </c>
      <c r="W1248" s="66"/>
      <c r="X1248" s="62">
        <v>41618</v>
      </c>
      <c r="Y1248" s="62">
        <f t="shared" si="560"/>
        <v>4</v>
      </c>
      <c r="Z1248" s="59" t="s">
        <v>883</v>
      </c>
      <c r="AA1248" s="62">
        <v>1</v>
      </c>
      <c r="AB1248" s="62">
        <f t="shared" ca="1" si="561"/>
        <v>1</v>
      </c>
      <c r="AC1248" s="62">
        <f t="shared" ca="1" si="562"/>
        <v>4481</v>
      </c>
      <c r="AD1248" s="62">
        <f t="shared" ca="1" si="563"/>
        <v>2946</v>
      </c>
      <c r="AE1248" s="62">
        <f t="shared" ca="1" si="564"/>
        <v>374013</v>
      </c>
      <c r="AF1248" s="62">
        <f t="shared" ca="1" si="565"/>
        <v>339036</v>
      </c>
      <c r="AG1248" s="62">
        <f t="shared" ca="1" si="566"/>
        <v>500</v>
      </c>
      <c r="AH1248" s="62">
        <f t="shared" ca="1" si="567"/>
        <v>500</v>
      </c>
      <c r="AL1248" s="66"/>
      <c r="AO1248" s="138">
        <f t="shared" si="568"/>
        <v>41618</v>
      </c>
      <c r="AP1248" s="138" t="str">
        <f t="shared" si="569"/>
        <v>Puchenau</v>
      </c>
      <c r="AQ1248" s="138">
        <f t="shared" ca="1" si="570"/>
        <v>2946</v>
      </c>
      <c r="AR1248" s="138">
        <f t="shared" ca="1" si="571"/>
        <v>374013</v>
      </c>
      <c r="AS1248" s="138">
        <f t="shared" ca="1" si="572"/>
        <v>339036</v>
      </c>
      <c r="AT1248" s="138">
        <f t="shared" ca="1" si="573"/>
        <v>500</v>
      </c>
      <c r="AU1248" s="138">
        <f t="shared" ca="1" si="573"/>
        <v>500</v>
      </c>
      <c r="AV1248" s="135"/>
      <c r="AW1248" s="131">
        <v>41618</v>
      </c>
      <c r="AX1248" s="66">
        <f t="shared" si="574"/>
        <v>4</v>
      </c>
      <c r="AY1248" s="132" t="s">
        <v>883</v>
      </c>
      <c r="AZ1248" s="107">
        <f t="shared" ca="1" si="575"/>
        <v>2946</v>
      </c>
      <c r="BA1248" s="107">
        <f t="shared" ca="1" si="548"/>
        <v>374013</v>
      </c>
      <c r="BB1248" s="107">
        <f t="shared" ca="1" si="549"/>
        <v>339036</v>
      </c>
      <c r="BC1248" s="107">
        <f t="shared" ca="1" si="550"/>
        <v>500</v>
      </c>
      <c r="BD1248" s="107">
        <f t="shared" ca="1" si="551"/>
        <v>500</v>
      </c>
    </row>
    <row r="1249" spans="1:56" x14ac:dyDescent="0.15">
      <c r="A1249" s="62">
        <v>41617</v>
      </c>
      <c r="B1249" s="62">
        <f t="shared" si="558"/>
        <v>4</v>
      </c>
      <c r="C1249" s="59" t="s">
        <v>884</v>
      </c>
      <c r="D1249" s="62">
        <v>4698</v>
      </c>
      <c r="E1249" s="86">
        <v>5180</v>
      </c>
      <c r="F1249" s="86">
        <v>423567</v>
      </c>
      <c r="G1249" s="86">
        <v>846575</v>
      </c>
      <c r="H1249" s="86">
        <v>500</v>
      </c>
      <c r="I1249" s="86">
        <v>500</v>
      </c>
      <c r="K1249" s="66">
        <v>41616</v>
      </c>
      <c r="L1249" s="66"/>
      <c r="M1249" s="66">
        <v>41616</v>
      </c>
      <c r="N1249" s="62">
        <f t="shared" si="559"/>
        <v>4</v>
      </c>
      <c r="O1249" s="66" t="s">
        <v>885</v>
      </c>
      <c r="P1249" s="66">
        <v>1</v>
      </c>
      <c r="Q1249" s="66">
        <f t="shared" si="552"/>
        <v>539</v>
      </c>
      <c r="R1249" s="66">
        <f t="shared" si="553"/>
        <v>3923</v>
      </c>
      <c r="S1249" s="66">
        <f t="shared" si="554"/>
        <v>27128</v>
      </c>
      <c r="T1249" s="66">
        <f t="shared" si="555"/>
        <v>12173</v>
      </c>
      <c r="U1249" s="66">
        <f t="shared" si="556"/>
        <v>500</v>
      </c>
      <c r="V1249" s="66">
        <f t="shared" si="557"/>
        <v>500</v>
      </c>
      <c r="W1249" s="66"/>
      <c r="X1249" s="62">
        <v>41619</v>
      </c>
      <c r="Y1249" s="62">
        <f t="shared" si="560"/>
        <v>4</v>
      </c>
      <c r="Z1249" s="59" t="s">
        <v>882</v>
      </c>
      <c r="AA1249" s="62">
        <v>1</v>
      </c>
      <c r="AB1249" s="62">
        <f t="shared" ca="1" si="561"/>
        <v>1</v>
      </c>
      <c r="AC1249" s="62">
        <f t="shared" ca="1" si="562"/>
        <v>1316</v>
      </c>
      <c r="AD1249" s="62">
        <f t="shared" ca="1" si="563"/>
        <v>4270</v>
      </c>
      <c r="AE1249" s="62">
        <f t="shared" ca="1" si="564"/>
        <v>98832</v>
      </c>
      <c r="AF1249" s="62">
        <f t="shared" ca="1" si="565"/>
        <v>66736</v>
      </c>
      <c r="AG1249" s="62">
        <f t="shared" ca="1" si="566"/>
        <v>500</v>
      </c>
      <c r="AH1249" s="62">
        <f t="shared" ca="1" si="567"/>
        <v>500</v>
      </c>
      <c r="AL1249" s="66"/>
      <c r="AO1249" s="138">
        <f t="shared" si="568"/>
        <v>41619</v>
      </c>
      <c r="AP1249" s="138" t="str">
        <f t="shared" si="569"/>
        <v>Reichenau im Mühlkreis</v>
      </c>
      <c r="AQ1249" s="138">
        <f t="shared" ca="1" si="570"/>
        <v>4270</v>
      </c>
      <c r="AR1249" s="138">
        <f t="shared" ca="1" si="571"/>
        <v>98832</v>
      </c>
      <c r="AS1249" s="138">
        <f t="shared" ca="1" si="572"/>
        <v>66736</v>
      </c>
      <c r="AT1249" s="138">
        <f t="shared" ca="1" si="573"/>
        <v>500</v>
      </c>
      <c r="AU1249" s="138">
        <f t="shared" ca="1" si="573"/>
        <v>500</v>
      </c>
      <c r="AV1249" s="135"/>
      <c r="AW1249" s="131">
        <v>41619</v>
      </c>
      <c r="AX1249" s="66">
        <f t="shared" si="574"/>
        <v>4</v>
      </c>
      <c r="AY1249" s="132" t="s">
        <v>882</v>
      </c>
      <c r="AZ1249" s="107">
        <f t="shared" ca="1" si="575"/>
        <v>4270</v>
      </c>
      <c r="BA1249" s="107">
        <f t="shared" ca="1" si="548"/>
        <v>98832</v>
      </c>
      <c r="BB1249" s="107">
        <f t="shared" ca="1" si="549"/>
        <v>66736</v>
      </c>
      <c r="BC1249" s="107">
        <f t="shared" ca="1" si="550"/>
        <v>500</v>
      </c>
      <c r="BD1249" s="107">
        <f t="shared" ca="1" si="551"/>
        <v>500</v>
      </c>
    </row>
    <row r="1250" spans="1:56" x14ac:dyDescent="0.15">
      <c r="A1250" s="62">
        <v>41618</v>
      </c>
      <c r="B1250" s="62">
        <f t="shared" si="558"/>
        <v>4</v>
      </c>
      <c r="C1250" s="59" t="s">
        <v>883</v>
      </c>
      <c r="D1250" s="62">
        <v>4481</v>
      </c>
      <c r="E1250" s="86">
        <v>2946</v>
      </c>
      <c r="F1250" s="86">
        <v>374013</v>
      </c>
      <c r="G1250" s="86">
        <v>339036</v>
      </c>
      <c r="H1250" s="86">
        <v>500</v>
      </c>
      <c r="I1250" s="86">
        <v>500</v>
      </c>
      <c r="K1250" s="66">
        <v>41617</v>
      </c>
      <c r="L1250" s="66"/>
      <c r="M1250" s="66">
        <v>41617</v>
      </c>
      <c r="N1250" s="62">
        <f t="shared" si="559"/>
        <v>4</v>
      </c>
      <c r="O1250" s="66" t="s">
        <v>884</v>
      </c>
      <c r="P1250" s="66">
        <v>1</v>
      </c>
      <c r="Q1250" s="66">
        <f t="shared" si="552"/>
        <v>4698</v>
      </c>
      <c r="R1250" s="66">
        <f t="shared" si="553"/>
        <v>5180</v>
      </c>
      <c r="S1250" s="66">
        <f t="shared" si="554"/>
        <v>423567</v>
      </c>
      <c r="T1250" s="66">
        <f t="shared" si="555"/>
        <v>846575</v>
      </c>
      <c r="U1250" s="66">
        <f t="shared" si="556"/>
        <v>500</v>
      </c>
      <c r="V1250" s="66">
        <f t="shared" si="557"/>
        <v>500</v>
      </c>
      <c r="W1250" s="66"/>
      <c r="X1250" s="62">
        <v>41620</v>
      </c>
      <c r="Y1250" s="62">
        <f t="shared" si="560"/>
        <v>4</v>
      </c>
      <c r="Z1250" s="59" t="s">
        <v>881</v>
      </c>
      <c r="AA1250" s="62">
        <v>1</v>
      </c>
      <c r="AB1250" s="62">
        <f t="shared" ca="1" si="561"/>
        <v>1</v>
      </c>
      <c r="AC1250" s="62">
        <f t="shared" ca="1" si="562"/>
        <v>1536</v>
      </c>
      <c r="AD1250" s="62">
        <f t="shared" ca="1" si="563"/>
        <v>8823</v>
      </c>
      <c r="AE1250" s="62">
        <f t="shared" ca="1" si="564"/>
        <v>100483</v>
      </c>
      <c r="AF1250" s="62">
        <f t="shared" ca="1" si="565"/>
        <v>352095</v>
      </c>
      <c r="AG1250" s="62">
        <f t="shared" ca="1" si="566"/>
        <v>500</v>
      </c>
      <c r="AH1250" s="62">
        <f t="shared" ca="1" si="567"/>
        <v>500</v>
      </c>
      <c r="AL1250" s="66"/>
      <c r="AO1250" s="138">
        <f t="shared" si="568"/>
        <v>41620</v>
      </c>
      <c r="AP1250" s="138" t="str">
        <f t="shared" si="569"/>
        <v>Reichenthal</v>
      </c>
      <c r="AQ1250" s="138">
        <f t="shared" ca="1" si="570"/>
        <v>8823</v>
      </c>
      <c r="AR1250" s="138">
        <f t="shared" ca="1" si="571"/>
        <v>100483</v>
      </c>
      <c r="AS1250" s="138">
        <f t="shared" ca="1" si="572"/>
        <v>352095</v>
      </c>
      <c r="AT1250" s="138">
        <f t="shared" ca="1" si="573"/>
        <v>500</v>
      </c>
      <c r="AU1250" s="138">
        <f t="shared" ca="1" si="573"/>
        <v>500</v>
      </c>
      <c r="AV1250" s="135"/>
      <c r="AW1250" s="131">
        <v>41620</v>
      </c>
      <c r="AX1250" s="66">
        <f t="shared" si="574"/>
        <v>4</v>
      </c>
      <c r="AY1250" s="132" t="s">
        <v>881</v>
      </c>
      <c r="AZ1250" s="107">
        <f t="shared" ca="1" si="575"/>
        <v>8823</v>
      </c>
      <c r="BA1250" s="107">
        <f t="shared" ca="1" si="548"/>
        <v>100483</v>
      </c>
      <c r="BB1250" s="107">
        <f t="shared" ca="1" si="549"/>
        <v>352095</v>
      </c>
      <c r="BC1250" s="107">
        <f t="shared" ca="1" si="550"/>
        <v>500</v>
      </c>
      <c r="BD1250" s="107">
        <f t="shared" ca="1" si="551"/>
        <v>500</v>
      </c>
    </row>
    <row r="1251" spans="1:56" x14ac:dyDescent="0.15">
      <c r="A1251" s="62">
        <v>41619</v>
      </c>
      <c r="B1251" s="62">
        <f t="shared" si="558"/>
        <v>4</v>
      </c>
      <c r="C1251" s="59" t="s">
        <v>882</v>
      </c>
      <c r="D1251" s="62">
        <v>1316</v>
      </c>
      <c r="E1251" s="86">
        <v>4270</v>
      </c>
      <c r="F1251" s="86">
        <v>98832</v>
      </c>
      <c r="G1251" s="86">
        <v>66736</v>
      </c>
      <c r="H1251" s="86">
        <v>500</v>
      </c>
      <c r="I1251" s="86">
        <v>500</v>
      </c>
      <c r="K1251" s="66">
        <v>41618</v>
      </c>
      <c r="L1251" s="66"/>
      <c r="M1251" s="66">
        <v>41618</v>
      </c>
      <c r="N1251" s="62">
        <f t="shared" si="559"/>
        <v>4</v>
      </c>
      <c r="O1251" s="66" t="s">
        <v>883</v>
      </c>
      <c r="P1251" s="66">
        <v>1</v>
      </c>
      <c r="Q1251" s="66">
        <f t="shared" si="552"/>
        <v>4481</v>
      </c>
      <c r="R1251" s="66">
        <f t="shared" si="553"/>
        <v>2946</v>
      </c>
      <c r="S1251" s="66">
        <f t="shared" si="554"/>
        <v>374013</v>
      </c>
      <c r="T1251" s="66">
        <f t="shared" si="555"/>
        <v>339036</v>
      </c>
      <c r="U1251" s="66">
        <f t="shared" si="556"/>
        <v>500</v>
      </c>
      <c r="V1251" s="66">
        <f t="shared" si="557"/>
        <v>500</v>
      </c>
      <c r="W1251" s="66"/>
      <c r="X1251" s="62">
        <v>41621</v>
      </c>
      <c r="Y1251" s="62">
        <f t="shared" si="560"/>
        <v>4</v>
      </c>
      <c r="Z1251" s="59" t="s">
        <v>880</v>
      </c>
      <c r="AA1251" s="62">
        <v>1</v>
      </c>
      <c r="AB1251" s="62">
        <f t="shared" ca="1" si="561"/>
        <v>1</v>
      </c>
      <c r="AC1251" s="62">
        <f t="shared" ca="1" si="562"/>
        <v>1313</v>
      </c>
      <c r="AD1251" s="62">
        <f t="shared" ca="1" si="563"/>
        <v>4592</v>
      </c>
      <c r="AE1251" s="62">
        <f t="shared" ca="1" si="564"/>
        <v>92362</v>
      </c>
      <c r="AF1251" s="62">
        <f t="shared" ca="1" si="565"/>
        <v>41428</v>
      </c>
      <c r="AG1251" s="62">
        <f t="shared" ca="1" si="566"/>
        <v>500</v>
      </c>
      <c r="AH1251" s="62">
        <f t="shared" ca="1" si="567"/>
        <v>500</v>
      </c>
      <c r="AL1251" s="66"/>
      <c r="AO1251" s="138">
        <f t="shared" si="568"/>
        <v>41621</v>
      </c>
      <c r="AP1251" s="138" t="str">
        <f t="shared" si="569"/>
        <v>St. Gotthard im Mühlkreis</v>
      </c>
      <c r="AQ1251" s="138">
        <f t="shared" ca="1" si="570"/>
        <v>4592</v>
      </c>
      <c r="AR1251" s="138">
        <f t="shared" ca="1" si="571"/>
        <v>92362</v>
      </c>
      <c r="AS1251" s="138">
        <f t="shared" ca="1" si="572"/>
        <v>41428</v>
      </c>
      <c r="AT1251" s="138">
        <f t="shared" ca="1" si="573"/>
        <v>500</v>
      </c>
      <c r="AU1251" s="138">
        <f t="shared" ca="1" si="573"/>
        <v>500</v>
      </c>
      <c r="AV1251" s="135"/>
      <c r="AW1251" s="131">
        <v>41621</v>
      </c>
      <c r="AX1251" s="66">
        <f t="shared" si="574"/>
        <v>4</v>
      </c>
      <c r="AY1251" s="132" t="s">
        <v>880</v>
      </c>
      <c r="AZ1251" s="107">
        <f t="shared" ca="1" si="575"/>
        <v>4592</v>
      </c>
      <c r="BA1251" s="107">
        <f t="shared" ca="1" si="548"/>
        <v>92362</v>
      </c>
      <c r="BB1251" s="107">
        <f t="shared" ca="1" si="549"/>
        <v>41428</v>
      </c>
      <c r="BC1251" s="107">
        <f t="shared" ca="1" si="550"/>
        <v>500</v>
      </c>
      <c r="BD1251" s="107">
        <f t="shared" ca="1" si="551"/>
        <v>500</v>
      </c>
    </row>
    <row r="1252" spans="1:56" x14ac:dyDescent="0.15">
      <c r="A1252" s="62">
        <v>41620</v>
      </c>
      <c r="B1252" s="62">
        <f t="shared" si="558"/>
        <v>4</v>
      </c>
      <c r="C1252" s="59" t="s">
        <v>881</v>
      </c>
      <c r="D1252" s="62">
        <v>1536</v>
      </c>
      <c r="E1252" s="86">
        <v>8823</v>
      </c>
      <c r="F1252" s="86">
        <v>100483</v>
      </c>
      <c r="G1252" s="86">
        <v>352095</v>
      </c>
      <c r="H1252" s="86">
        <v>500</v>
      </c>
      <c r="I1252" s="86">
        <v>500</v>
      </c>
      <c r="K1252" s="66">
        <v>41619</v>
      </c>
      <c r="L1252" s="66"/>
      <c r="M1252" s="66">
        <v>41619</v>
      </c>
      <c r="N1252" s="62">
        <f t="shared" si="559"/>
        <v>4</v>
      </c>
      <c r="O1252" s="66" t="s">
        <v>882</v>
      </c>
      <c r="P1252" s="66">
        <v>1</v>
      </c>
      <c r="Q1252" s="66">
        <f t="shared" si="552"/>
        <v>1316</v>
      </c>
      <c r="R1252" s="66">
        <f t="shared" si="553"/>
        <v>4270</v>
      </c>
      <c r="S1252" s="66">
        <f t="shared" si="554"/>
        <v>98832</v>
      </c>
      <c r="T1252" s="66">
        <f t="shared" si="555"/>
        <v>66736</v>
      </c>
      <c r="U1252" s="66">
        <f t="shared" si="556"/>
        <v>500</v>
      </c>
      <c r="V1252" s="66">
        <f t="shared" si="557"/>
        <v>500</v>
      </c>
      <c r="W1252" s="66"/>
      <c r="X1252" s="62">
        <v>41622</v>
      </c>
      <c r="Y1252" s="62">
        <f t="shared" si="560"/>
        <v>4</v>
      </c>
      <c r="Z1252" s="59" t="s">
        <v>879</v>
      </c>
      <c r="AA1252" s="62">
        <v>1</v>
      </c>
      <c r="AB1252" s="62">
        <f t="shared" ca="1" si="561"/>
        <v>1</v>
      </c>
      <c r="AC1252" s="62">
        <f t="shared" ca="1" si="562"/>
        <v>1574</v>
      </c>
      <c r="AD1252" s="62">
        <f t="shared" ca="1" si="563"/>
        <v>11854</v>
      </c>
      <c r="AE1252" s="62">
        <f t="shared" ca="1" si="564"/>
        <v>85923</v>
      </c>
      <c r="AF1252" s="62">
        <f t="shared" ca="1" si="565"/>
        <v>115445</v>
      </c>
      <c r="AG1252" s="62">
        <f t="shared" ca="1" si="566"/>
        <v>500</v>
      </c>
      <c r="AH1252" s="62">
        <f t="shared" ca="1" si="567"/>
        <v>500</v>
      </c>
      <c r="AL1252" s="66"/>
      <c r="AO1252" s="138">
        <f t="shared" si="568"/>
        <v>41622</v>
      </c>
      <c r="AP1252" s="138" t="str">
        <f t="shared" si="569"/>
        <v>Schenkenfelden</v>
      </c>
      <c r="AQ1252" s="138">
        <f t="shared" ca="1" si="570"/>
        <v>11854</v>
      </c>
      <c r="AR1252" s="138">
        <f t="shared" ca="1" si="571"/>
        <v>85923</v>
      </c>
      <c r="AS1252" s="138">
        <f t="shared" ca="1" si="572"/>
        <v>115445</v>
      </c>
      <c r="AT1252" s="138">
        <f t="shared" ca="1" si="573"/>
        <v>500</v>
      </c>
      <c r="AU1252" s="138">
        <f t="shared" ca="1" si="573"/>
        <v>500</v>
      </c>
      <c r="AV1252" s="135"/>
      <c r="AW1252" s="131">
        <v>41622</v>
      </c>
      <c r="AX1252" s="66">
        <f t="shared" si="574"/>
        <v>4</v>
      </c>
      <c r="AY1252" s="132" t="s">
        <v>879</v>
      </c>
      <c r="AZ1252" s="107">
        <f t="shared" ca="1" si="575"/>
        <v>11854</v>
      </c>
      <c r="BA1252" s="107">
        <f t="shared" ref="BA1252:BA1315" ca="1" si="576">VLOOKUP($AW1252,$AO:$AU,AR$16,0)</f>
        <v>85923</v>
      </c>
      <c r="BB1252" s="107">
        <f t="shared" ref="BB1252:BB1315" ca="1" si="577">VLOOKUP($AW1252,$AO:$AU,AS$16,0)</f>
        <v>115445</v>
      </c>
      <c r="BC1252" s="107">
        <f t="shared" ref="BC1252:BC1315" ca="1" si="578">VLOOKUP($AW1252,$AO:$AU,AT$16,0)</f>
        <v>500</v>
      </c>
      <c r="BD1252" s="107">
        <f t="shared" ref="BD1252:BD1315" ca="1" si="579">VLOOKUP($AW1252,$AO:$AU,AU$16,0)</f>
        <v>500</v>
      </c>
    </row>
    <row r="1253" spans="1:56" x14ac:dyDescent="0.15">
      <c r="A1253" s="62">
        <v>41621</v>
      </c>
      <c r="B1253" s="62">
        <f t="shared" si="558"/>
        <v>4</v>
      </c>
      <c r="C1253" s="59" t="s">
        <v>880</v>
      </c>
      <c r="D1253" s="62">
        <v>1313</v>
      </c>
      <c r="E1253" s="86">
        <v>4592</v>
      </c>
      <c r="F1253" s="86">
        <v>92362</v>
      </c>
      <c r="G1253" s="86">
        <v>41428</v>
      </c>
      <c r="H1253" s="86">
        <v>500</v>
      </c>
      <c r="I1253" s="86">
        <v>500</v>
      </c>
      <c r="K1253" s="66">
        <v>41620</v>
      </c>
      <c r="L1253" s="66"/>
      <c r="M1253" s="66">
        <v>41620</v>
      </c>
      <c r="N1253" s="62">
        <f t="shared" si="559"/>
        <v>4</v>
      </c>
      <c r="O1253" s="66" t="s">
        <v>881</v>
      </c>
      <c r="P1253" s="66">
        <v>1</v>
      </c>
      <c r="Q1253" s="66">
        <f t="shared" si="552"/>
        <v>1536</v>
      </c>
      <c r="R1253" s="66">
        <f t="shared" si="553"/>
        <v>8823</v>
      </c>
      <c r="S1253" s="66">
        <f t="shared" si="554"/>
        <v>100483</v>
      </c>
      <c r="T1253" s="66">
        <f t="shared" si="555"/>
        <v>352095</v>
      </c>
      <c r="U1253" s="66">
        <f t="shared" si="556"/>
        <v>500</v>
      </c>
      <c r="V1253" s="66">
        <f t="shared" si="557"/>
        <v>500</v>
      </c>
      <c r="W1253" s="66"/>
      <c r="X1253" s="62">
        <v>41623</v>
      </c>
      <c r="Y1253" s="62">
        <f t="shared" si="560"/>
        <v>4</v>
      </c>
      <c r="Z1253" s="59" t="s">
        <v>878</v>
      </c>
      <c r="AA1253" s="62">
        <v>1</v>
      </c>
      <c r="AB1253" s="62">
        <f t="shared" ca="1" si="561"/>
        <v>1</v>
      </c>
      <c r="AC1253" s="62">
        <f t="shared" ca="1" si="562"/>
        <v>948</v>
      </c>
      <c r="AD1253" s="62">
        <f t="shared" ca="1" si="563"/>
        <v>4394</v>
      </c>
      <c r="AE1253" s="62">
        <f t="shared" ca="1" si="564"/>
        <v>62773</v>
      </c>
      <c r="AF1253" s="62">
        <f t="shared" ca="1" si="565"/>
        <v>106392</v>
      </c>
      <c r="AG1253" s="62">
        <f t="shared" ca="1" si="566"/>
        <v>500</v>
      </c>
      <c r="AH1253" s="62">
        <f t="shared" ca="1" si="567"/>
        <v>500</v>
      </c>
      <c r="AL1253" s="66"/>
      <c r="AO1253" s="138">
        <f t="shared" si="568"/>
        <v>41623</v>
      </c>
      <c r="AP1253" s="138" t="str">
        <f t="shared" si="569"/>
        <v>Sonnberg im Mühlkreis</v>
      </c>
      <c r="AQ1253" s="138">
        <f t="shared" ca="1" si="570"/>
        <v>4394</v>
      </c>
      <c r="AR1253" s="138">
        <f t="shared" ca="1" si="571"/>
        <v>62773</v>
      </c>
      <c r="AS1253" s="138">
        <f t="shared" ca="1" si="572"/>
        <v>106392</v>
      </c>
      <c r="AT1253" s="138">
        <f t="shared" ca="1" si="573"/>
        <v>500</v>
      </c>
      <c r="AU1253" s="138">
        <f t="shared" ca="1" si="573"/>
        <v>500</v>
      </c>
      <c r="AV1253" s="135"/>
      <c r="AW1253" s="131">
        <v>41623</v>
      </c>
      <c r="AX1253" s="66">
        <f t="shared" si="574"/>
        <v>4</v>
      </c>
      <c r="AY1253" s="132" t="s">
        <v>878</v>
      </c>
      <c r="AZ1253" s="107">
        <f t="shared" ca="1" si="575"/>
        <v>4394</v>
      </c>
      <c r="BA1253" s="107">
        <f t="shared" ca="1" si="576"/>
        <v>62773</v>
      </c>
      <c r="BB1253" s="107">
        <f t="shared" ca="1" si="577"/>
        <v>106392</v>
      </c>
      <c r="BC1253" s="107">
        <f t="shared" ca="1" si="578"/>
        <v>500</v>
      </c>
      <c r="BD1253" s="107">
        <f t="shared" ca="1" si="579"/>
        <v>500</v>
      </c>
    </row>
    <row r="1254" spans="1:56" x14ac:dyDescent="0.15">
      <c r="A1254" s="62">
        <v>41622</v>
      </c>
      <c r="B1254" s="62">
        <f t="shared" si="558"/>
        <v>4</v>
      </c>
      <c r="C1254" s="59" t="s">
        <v>879</v>
      </c>
      <c r="D1254" s="62">
        <v>1574</v>
      </c>
      <c r="E1254" s="86">
        <v>11854</v>
      </c>
      <c r="F1254" s="86">
        <v>85923</v>
      </c>
      <c r="G1254" s="86">
        <v>115445</v>
      </c>
      <c r="H1254" s="86">
        <v>500</v>
      </c>
      <c r="I1254" s="86">
        <v>500</v>
      </c>
      <c r="K1254" s="66">
        <v>41621</v>
      </c>
      <c r="L1254" s="66"/>
      <c r="M1254" s="66">
        <v>41621</v>
      </c>
      <c r="N1254" s="62">
        <f t="shared" si="559"/>
        <v>4</v>
      </c>
      <c r="O1254" s="66" t="s">
        <v>880</v>
      </c>
      <c r="P1254" s="66">
        <v>1</v>
      </c>
      <c r="Q1254" s="66">
        <f t="shared" si="552"/>
        <v>1313</v>
      </c>
      <c r="R1254" s="66">
        <f t="shared" si="553"/>
        <v>4592</v>
      </c>
      <c r="S1254" s="66">
        <f t="shared" si="554"/>
        <v>92362</v>
      </c>
      <c r="T1254" s="66">
        <f t="shared" si="555"/>
        <v>41428</v>
      </c>
      <c r="U1254" s="66">
        <f t="shared" si="556"/>
        <v>500</v>
      </c>
      <c r="V1254" s="66">
        <f t="shared" si="557"/>
        <v>500</v>
      </c>
      <c r="W1254" s="66"/>
      <c r="X1254" s="62">
        <v>41624</v>
      </c>
      <c r="Y1254" s="62">
        <f t="shared" si="560"/>
        <v>4</v>
      </c>
      <c r="Z1254" s="59" t="s">
        <v>877</v>
      </c>
      <c r="AA1254" s="62">
        <v>1</v>
      </c>
      <c r="AB1254" s="62">
        <f t="shared" ca="1" si="561"/>
        <v>1</v>
      </c>
      <c r="AC1254" s="62">
        <f t="shared" ca="1" si="562"/>
        <v>4953</v>
      </c>
      <c r="AD1254" s="62">
        <f t="shared" ca="1" si="563"/>
        <v>11356</v>
      </c>
      <c r="AE1254" s="62">
        <f t="shared" ca="1" si="564"/>
        <v>462841</v>
      </c>
      <c r="AF1254" s="62">
        <f t="shared" ca="1" si="565"/>
        <v>1590326</v>
      </c>
      <c r="AG1254" s="62">
        <f t="shared" ca="1" si="566"/>
        <v>500</v>
      </c>
      <c r="AH1254" s="62">
        <f t="shared" ca="1" si="567"/>
        <v>500</v>
      </c>
      <c r="AL1254" s="66"/>
      <c r="AO1254" s="138">
        <f t="shared" si="568"/>
        <v>41624</v>
      </c>
      <c r="AP1254" s="138" t="str">
        <f t="shared" si="569"/>
        <v>Steyregg</v>
      </c>
      <c r="AQ1254" s="138">
        <f t="shared" ca="1" si="570"/>
        <v>11356</v>
      </c>
      <c r="AR1254" s="138">
        <f t="shared" ca="1" si="571"/>
        <v>462841</v>
      </c>
      <c r="AS1254" s="138">
        <f t="shared" ca="1" si="572"/>
        <v>1590326</v>
      </c>
      <c r="AT1254" s="138">
        <f t="shared" ca="1" si="573"/>
        <v>500</v>
      </c>
      <c r="AU1254" s="138">
        <f t="shared" ca="1" si="573"/>
        <v>500</v>
      </c>
      <c r="AV1254" s="135"/>
      <c r="AW1254" s="131">
        <v>41624</v>
      </c>
      <c r="AX1254" s="66">
        <f t="shared" si="574"/>
        <v>4</v>
      </c>
      <c r="AY1254" s="132" t="s">
        <v>877</v>
      </c>
      <c r="AZ1254" s="107">
        <f t="shared" ca="1" si="575"/>
        <v>11356</v>
      </c>
      <c r="BA1254" s="107">
        <f t="shared" ca="1" si="576"/>
        <v>462841</v>
      </c>
      <c r="BB1254" s="107">
        <f t="shared" ca="1" si="577"/>
        <v>1590326</v>
      </c>
      <c r="BC1254" s="107">
        <f t="shared" ca="1" si="578"/>
        <v>500</v>
      </c>
      <c r="BD1254" s="107">
        <f t="shared" ca="1" si="579"/>
        <v>500</v>
      </c>
    </row>
    <row r="1255" spans="1:56" x14ac:dyDescent="0.15">
      <c r="A1255" s="62">
        <v>41623</v>
      </c>
      <c r="B1255" s="62">
        <f t="shared" si="558"/>
        <v>4</v>
      </c>
      <c r="C1255" s="59" t="s">
        <v>878</v>
      </c>
      <c r="D1255" s="62">
        <v>948</v>
      </c>
      <c r="E1255" s="86">
        <v>4394</v>
      </c>
      <c r="F1255" s="86">
        <v>62773</v>
      </c>
      <c r="G1255" s="86">
        <v>106392</v>
      </c>
      <c r="H1255" s="86">
        <v>500</v>
      </c>
      <c r="I1255" s="86">
        <v>500</v>
      </c>
      <c r="K1255" s="66">
        <v>41622</v>
      </c>
      <c r="L1255" s="66"/>
      <c r="M1255" s="66">
        <v>41622</v>
      </c>
      <c r="N1255" s="62">
        <f t="shared" si="559"/>
        <v>4</v>
      </c>
      <c r="O1255" s="66" t="s">
        <v>879</v>
      </c>
      <c r="P1255" s="66">
        <v>1</v>
      </c>
      <c r="Q1255" s="66">
        <f t="shared" si="552"/>
        <v>1574</v>
      </c>
      <c r="R1255" s="66">
        <f t="shared" si="553"/>
        <v>11854</v>
      </c>
      <c r="S1255" s="66">
        <f t="shared" si="554"/>
        <v>85923</v>
      </c>
      <c r="T1255" s="66">
        <f t="shared" si="555"/>
        <v>115445</v>
      </c>
      <c r="U1255" s="66">
        <f t="shared" si="556"/>
        <v>500</v>
      </c>
      <c r="V1255" s="66">
        <f t="shared" si="557"/>
        <v>500</v>
      </c>
      <c r="W1255" s="66"/>
      <c r="X1255" s="62">
        <v>41626</v>
      </c>
      <c r="Y1255" s="62">
        <f t="shared" si="560"/>
        <v>4</v>
      </c>
      <c r="Z1255" s="59" t="s">
        <v>875</v>
      </c>
      <c r="AA1255" s="62">
        <v>1</v>
      </c>
      <c r="AB1255" s="62">
        <f t="shared" ca="1" si="561"/>
        <v>1</v>
      </c>
      <c r="AC1255" s="62">
        <f t="shared" ca="1" si="562"/>
        <v>4115</v>
      </c>
      <c r="AD1255" s="62">
        <f t="shared" ca="1" si="563"/>
        <v>12557</v>
      </c>
      <c r="AE1255" s="62">
        <f t="shared" ca="1" si="564"/>
        <v>327517</v>
      </c>
      <c r="AF1255" s="62">
        <f t="shared" ca="1" si="565"/>
        <v>703032</v>
      </c>
      <c r="AG1255" s="62">
        <f t="shared" ca="1" si="566"/>
        <v>500</v>
      </c>
      <c r="AH1255" s="62">
        <f t="shared" ca="1" si="567"/>
        <v>500</v>
      </c>
      <c r="AL1255" s="66"/>
      <c r="AO1255" s="138">
        <f t="shared" si="568"/>
        <v>41626</v>
      </c>
      <c r="AP1255" s="138" t="str">
        <f t="shared" si="569"/>
        <v>Walding</v>
      </c>
      <c r="AQ1255" s="138">
        <f t="shared" ca="1" si="570"/>
        <v>12557</v>
      </c>
      <c r="AR1255" s="138">
        <f t="shared" ca="1" si="571"/>
        <v>327517</v>
      </c>
      <c r="AS1255" s="138">
        <f t="shared" ca="1" si="572"/>
        <v>703032</v>
      </c>
      <c r="AT1255" s="138">
        <f t="shared" ca="1" si="573"/>
        <v>500</v>
      </c>
      <c r="AU1255" s="138">
        <f t="shared" ca="1" si="573"/>
        <v>500</v>
      </c>
      <c r="AV1255" s="135"/>
      <c r="AW1255" s="131">
        <v>41626</v>
      </c>
      <c r="AX1255" s="66">
        <f t="shared" si="574"/>
        <v>4</v>
      </c>
      <c r="AY1255" s="132" t="s">
        <v>875</v>
      </c>
      <c r="AZ1255" s="107">
        <f t="shared" ca="1" si="575"/>
        <v>12557</v>
      </c>
      <c r="BA1255" s="107">
        <f t="shared" ca="1" si="576"/>
        <v>327517</v>
      </c>
      <c r="BB1255" s="107">
        <f t="shared" ca="1" si="577"/>
        <v>703032</v>
      </c>
      <c r="BC1255" s="107">
        <f t="shared" ca="1" si="578"/>
        <v>500</v>
      </c>
      <c r="BD1255" s="107">
        <f t="shared" ca="1" si="579"/>
        <v>500</v>
      </c>
    </row>
    <row r="1256" spans="1:56" x14ac:dyDescent="0.15">
      <c r="A1256" s="62">
        <v>41624</v>
      </c>
      <c r="B1256" s="62">
        <f t="shared" si="558"/>
        <v>4</v>
      </c>
      <c r="C1256" s="59" t="s">
        <v>877</v>
      </c>
      <c r="D1256" s="62">
        <v>4953</v>
      </c>
      <c r="E1256" s="86">
        <v>11356</v>
      </c>
      <c r="F1256" s="86">
        <v>462841</v>
      </c>
      <c r="G1256" s="86">
        <v>1590326</v>
      </c>
      <c r="H1256" s="86">
        <v>500</v>
      </c>
      <c r="I1256" s="86">
        <v>500</v>
      </c>
      <c r="K1256" s="66">
        <v>41623</v>
      </c>
      <c r="L1256" s="66"/>
      <c r="M1256" s="66">
        <v>41623</v>
      </c>
      <c r="N1256" s="62">
        <f t="shared" si="559"/>
        <v>4</v>
      </c>
      <c r="O1256" s="66" t="s">
        <v>878</v>
      </c>
      <c r="P1256" s="66">
        <v>1</v>
      </c>
      <c r="Q1256" s="66">
        <f t="shared" si="552"/>
        <v>948</v>
      </c>
      <c r="R1256" s="66">
        <f t="shared" si="553"/>
        <v>4394</v>
      </c>
      <c r="S1256" s="66">
        <f t="shared" si="554"/>
        <v>62773</v>
      </c>
      <c r="T1256" s="66">
        <f t="shared" si="555"/>
        <v>106392</v>
      </c>
      <c r="U1256" s="66">
        <f t="shared" si="556"/>
        <v>500</v>
      </c>
      <c r="V1256" s="66">
        <f t="shared" si="557"/>
        <v>500</v>
      </c>
      <c r="W1256" s="66"/>
      <c r="X1256" s="62">
        <v>41627</v>
      </c>
      <c r="Y1256" s="62">
        <f t="shared" si="560"/>
        <v>4</v>
      </c>
      <c r="Z1256" s="59" t="s">
        <v>874</v>
      </c>
      <c r="AA1256" s="62">
        <v>1</v>
      </c>
      <c r="AB1256" s="62">
        <f t="shared" ca="1" si="561"/>
        <v>1</v>
      </c>
      <c r="AC1256" s="62">
        <f t="shared" ca="1" si="562"/>
        <v>1769</v>
      </c>
      <c r="AD1256" s="62">
        <f t="shared" ca="1" si="563"/>
        <v>6115</v>
      </c>
      <c r="AE1256" s="62">
        <f t="shared" ca="1" si="564"/>
        <v>113590</v>
      </c>
      <c r="AF1256" s="62">
        <f t="shared" ca="1" si="565"/>
        <v>177163</v>
      </c>
      <c r="AG1256" s="62">
        <f t="shared" ca="1" si="566"/>
        <v>500</v>
      </c>
      <c r="AH1256" s="62">
        <f t="shared" ca="1" si="567"/>
        <v>500</v>
      </c>
      <c r="AL1256" s="66"/>
      <c r="AO1256" s="138">
        <f t="shared" si="568"/>
        <v>41627</v>
      </c>
      <c r="AP1256" s="138" t="str">
        <f t="shared" si="569"/>
        <v>Zwettl an der Rodl</v>
      </c>
      <c r="AQ1256" s="138">
        <f t="shared" ca="1" si="570"/>
        <v>6115</v>
      </c>
      <c r="AR1256" s="138">
        <f t="shared" ca="1" si="571"/>
        <v>113590</v>
      </c>
      <c r="AS1256" s="138">
        <f t="shared" ca="1" si="572"/>
        <v>177163</v>
      </c>
      <c r="AT1256" s="138">
        <f t="shared" ca="1" si="573"/>
        <v>500</v>
      </c>
      <c r="AU1256" s="138">
        <f t="shared" ca="1" si="573"/>
        <v>500</v>
      </c>
      <c r="AV1256" s="135"/>
      <c r="AW1256" s="131">
        <v>41627</v>
      </c>
      <c r="AX1256" s="66">
        <f t="shared" si="574"/>
        <v>4</v>
      </c>
      <c r="AY1256" s="132" t="s">
        <v>874</v>
      </c>
      <c r="AZ1256" s="107">
        <f t="shared" ca="1" si="575"/>
        <v>6115</v>
      </c>
      <c r="BA1256" s="107">
        <f t="shared" ca="1" si="576"/>
        <v>113590</v>
      </c>
      <c r="BB1256" s="107">
        <f t="shared" ca="1" si="577"/>
        <v>177163</v>
      </c>
      <c r="BC1256" s="107">
        <f t="shared" ca="1" si="578"/>
        <v>500</v>
      </c>
      <c r="BD1256" s="107">
        <f t="shared" ca="1" si="579"/>
        <v>500</v>
      </c>
    </row>
    <row r="1257" spans="1:56" x14ac:dyDescent="0.15">
      <c r="A1257" s="62">
        <v>41626</v>
      </c>
      <c r="B1257" s="62">
        <f t="shared" si="558"/>
        <v>4</v>
      </c>
      <c r="C1257" s="59" t="s">
        <v>875</v>
      </c>
      <c r="D1257" s="62">
        <v>4115</v>
      </c>
      <c r="E1257" s="86">
        <v>12557</v>
      </c>
      <c r="F1257" s="86">
        <v>327517</v>
      </c>
      <c r="G1257" s="86">
        <v>703032</v>
      </c>
      <c r="H1257" s="86">
        <v>500</v>
      </c>
      <c r="I1257" s="86">
        <v>500</v>
      </c>
      <c r="K1257" s="66">
        <v>41624</v>
      </c>
      <c r="L1257" s="66"/>
      <c r="M1257" s="66">
        <v>41624</v>
      </c>
      <c r="N1257" s="62">
        <f t="shared" si="559"/>
        <v>4</v>
      </c>
      <c r="O1257" s="66" t="s">
        <v>877</v>
      </c>
      <c r="P1257" s="66">
        <v>1</v>
      </c>
      <c r="Q1257" s="66">
        <f t="shared" si="552"/>
        <v>4953</v>
      </c>
      <c r="R1257" s="66">
        <f t="shared" si="553"/>
        <v>11356</v>
      </c>
      <c r="S1257" s="66">
        <f t="shared" si="554"/>
        <v>462841</v>
      </c>
      <c r="T1257" s="66">
        <f t="shared" si="555"/>
        <v>1590326</v>
      </c>
      <c r="U1257" s="66">
        <f t="shared" si="556"/>
        <v>500</v>
      </c>
      <c r="V1257" s="66">
        <f t="shared" si="557"/>
        <v>500</v>
      </c>
      <c r="W1257" s="66"/>
      <c r="X1257" s="62">
        <v>41628</v>
      </c>
      <c r="Y1257" s="62">
        <f t="shared" si="560"/>
        <v>4</v>
      </c>
      <c r="Z1257" s="59" t="s">
        <v>876</v>
      </c>
      <c r="AA1257" s="62">
        <v>1</v>
      </c>
      <c r="AB1257" s="62">
        <f t="shared" ca="1" si="561"/>
        <v>1</v>
      </c>
      <c r="AC1257" s="62">
        <f t="shared" ca="1" si="562"/>
        <v>2644</v>
      </c>
      <c r="AD1257" s="62">
        <f t="shared" ca="1" si="563"/>
        <v>22350</v>
      </c>
      <c r="AE1257" s="62">
        <f t="shared" ca="1" si="564"/>
        <v>172696</v>
      </c>
      <c r="AF1257" s="62">
        <f t="shared" ca="1" si="565"/>
        <v>317937</v>
      </c>
      <c r="AG1257" s="62">
        <f t="shared" ca="1" si="566"/>
        <v>500</v>
      </c>
      <c r="AH1257" s="62">
        <f t="shared" ca="1" si="567"/>
        <v>500</v>
      </c>
      <c r="AL1257" s="66"/>
      <c r="AO1257" s="138">
        <f t="shared" si="568"/>
        <v>41628</v>
      </c>
      <c r="AP1257" s="138" t="str">
        <f t="shared" si="569"/>
        <v>Vorderweißenbach</v>
      </c>
      <c r="AQ1257" s="138">
        <f t="shared" ca="1" si="570"/>
        <v>22350</v>
      </c>
      <c r="AR1257" s="138">
        <f t="shared" ca="1" si="571"/>
        <v>172696</v>
      </c>
      <c r="AS1257" s="138">
        <f t="shared" ca="1" si="572"/>
        <v>317937</v>
      </c>
      <c r="AT1257" s="138">
        <f t="shared" ca="1" si="573"/>
        <v>500</v>
      </c>
      <c r="AU1257" s="138">
        <f t="shared" ca="1" si="573"/>
        <v>500</v>
      </c>
      <c r="AV1257" s="135"/>
      <c r="AW1257" s="131">
        <v>41628</v>
      </c>
      <c r="AX1257" s="66">
        <f t="shared" si="574"/>
        <v>4</v>
      </c>
      <c r="AY1257" s="132" t="s">
        <v>876</v>
      </c>
      <c r="AZ1257" s="107">
        <f t="shared" ca="1" si="575"/>
        <v>22350</v>
      </c>
      <c r="BA1257" s="107">
        <f t="shared" ca="1" si="576"/>
        <v>172696</v>
      </c>
      <c r="BB1257" s="107">
        <f t="shared" ca="1" si="577"/>
        <v>317937</v>
      </c>
      <c r="BC1257" s="107">
        <f t="shared" ca="1" si="578"/>
        <v>500</v>
      </c>
      <c r="BD1257" s="107">
        <f t="shared" ca="1" si="579"/>
        <v>500</v>
      </c>
    </row>
    <row r="1258" spans="1:56" x14ac:dyDescent="0.15">
      <c r="A1258" s="62">
        <v>41627</v>
      </c>
      <c r="B1258" s="62">
        <f t="shared" si="558"/>
        <v>4</v>
      </c>
      <c r="C1258" s="59" t="s">
        <v>874</v>
      </c>
      <c r="D1258" s="62">
        <v>1769</v>
      </c>
      <c r="E1258" s="86">
        <v>6115</v>
      </c>
      <c r="F1258" s="86">
        <v>113590</v>
      </c>
      <c r="G1258" s="86">
        <v>177163</v>
      </c>
      <c r="H1258" s="86">
        <v>500</v>
      </c>
      <c r="I1258" s="86">
        <v>500</v>
      </c>
      <c r="K1258" s="66">
        <v>41626</v>
      </c>
      <c r="L1258" s="66"/>
      <c r="M1258" s="66">
        <v>41626</v>
      </c>
      <c r="N1258" s="62">
        <f t="shared" si="559"/>
        <v>4</v>
      </c>
      <c r="O1258" s="66" t="s">
        <v>875</v>
      </c>
      <c r="P1258" s="66">
        <v>1</v>
      </c>
      <c r="Q1258" s="66">
        <f t="shared" si="552"/>
        <v>4115</v>
      </c>
      <c r="R1258" s="66">
        <f t="shared" si="553"/>
        <v>12557</v>
      </c>
      <c r="S1258" s="66">
        <f t="shared" si="554"/>
        <v>327517</v>
      </c>
      <c r="T1258" s="66">
        <f t="shared" si="555"/>
        <v>703032</v>
      </c>
      <c r="U1258" s="66">
        <f t="shared" si="556"/>
        <v>500</v>
      </c>
      <c r="V1258" s="66">
        <f t="shared" si="557"/>
        <v>500</v>
      </c>
      <c r="W1258" s="66"/>
      <c r="X1258" s="62">
        <v>41701</v>
      </c>
      <c r="Y1258" s="62">
        <f t="shared" si="560"/>
        <v>4</v>
      </c>
      <c r="Z1258" s="59" t="s">
        <v>873</v>
      </c>
      <c r="AA1258" s="62">
        <v>1</v>
      </c>
      <c r="AB1258" s="62">
        <f t="shared" ca="1" si="561"/>
        <v>1</v>
      </c>
      <c r="AC1258" s="62">
        <f t="shared" ca="1" si="562"/>
        <v>3408</v>
      </c>
      <c r="AD1258" s="62">
        <f t="shared" ca="1" si="563"/>
        <v>7676</v>
      </c>
      <c r="AE1258" s="62">
        <f t="shared" ca="1" si="564"/>
        <v>249227</v>
      </c>
      <c r="AF1258" s="62">
        <f t="shared" ca="1" si="565"/>
        <v>574876</v>
      </c>
      <c r="AG1258" s="62">
        <f t="shared" ca="1" si="566"/>
        <v>500</v>
      </c>
      <c r="AH1258" s="62">
        <f t="shared" ca="1" si="567"/>
        <v>500</v>
      </c>
      <c r="AL1258" s="66"/>
      <c r="AO1258" s="138">
        <f t="shared" si="568"/>
        <v>41701</v>
      </c>
      <c r="AP1258" s="138" t="str">
        <f t="shared" si="569"/>
        <v>Ampflwang im Hausruckwald</v>
      </c>
      <c r="AQ1258" s="138">
        <f t="shared" ca="1" si="570"/>
        <v>7676</v>
      </c>
      <c r="AR1258" s="138">
        <f t="shared" ca="1" si="571"/>
        <v>249227</v>
      </c>
      <c r="AS1258" s="138">
        <f t="shared" ca="1" si="572"/>
        <v>574876</v>
      </c>
      <c r="AT1258" s="138">
        <f t="shared" ca="1" si="573"/>
        <v>500</v>
      </c>
      <c r="AU1258" s="138">
        <f t="shared" ca="1" si="573"/>
        <v>500</v>
      </c>
      <c r="AV1258" s="135"/>
      <c r="AW1258" s="131">
        <v>41701</v>
      </c>
      <c r="AX1258" s="66">
        <f t="shared" si="574"/>
        <v>4</v>
      </c>
      <c r="AY1258" s="132" t="s">
        <v>873</v>
      </c>
      <c r="AZ1258" s="107">
        <f t="shared" ca="1" si="575"/>
        <v>7676</v>
      </c>
      <c r="BA1258" s="107">
        <f t="shared" ca="1" si="576"/>
        <v>249227</v>
      </c>
      <c r="BB1258" s="107">
        <f t="shared" ca="1" si="577"/>
        <v>574876</v>
      </c>
      <c r="BC1258" s="107">
        <f t="shared" ca="1" si="578"/>
        <v>500</v>
      </c>
      <c r="BD1258" s="107">
        <f t="shared" ca="1" si="579"/>
        <v>500</v>
      </c>
    </row>
    <row r="1259" spans="1:56" x14ac:dyDescent="0.15">
      <c r="A1259" s="62">
        <v>41628</v>
      </c>
      <c r="B1259" s="62">
        <f t="shared" si="558"/>
        <v>4</v>
      </c>
      <c r="C1259" s="59" t="s">
        <v>876</v>
      </c>
      <c r="D1259" s="62">
        <v>2644</v>
      </c>
      <c r="E1259" s="86">
        <v>22350</v>
      </c>
      <c r="F1259" s="86">
        <v>172696</v>
      </c>
      <c r="G1259" s="86">
        <v>317937</v>
      </c>
      <c r="H1259" s="86">
        <v>500</v>
      </c>
      <c r="I1259" s="86">
        <v>500</v>
      </c>
      <c r="K1259" s="66">
        <v>41627</v>
      </c>
      <c r="L1259" s="66"/>
      <c r="M1259" s="66">
        <v>41627</v>
      </c>
      <c r="N1259" s="62">
        <f t="shared" si="559"/>
        <v>4</v>
      </c>
      <c r="O1259" s="66" t="s">
        <v>874</v>
      </c>
      <c r="P1259" s="66">
        <v>1</v>
      </c>
      <c r="Q1259" s="66">
        <f t="shared" si="552"/>
        <v>1769</v>
      </c>
      <c r="R1259" s="66">
        <f t="shared" si="553"/>
        <v>6115</v>
      </c>
      <c r="S1259" s="66">
        <f t="shared" si="554"/>
        <v>113590</v>
      </c>
      <c r="T1259" s="66">
        <f t="shared" si="555"/>
        <v>177163</v>
      </c>
      <c r="U1259" s="66">
        <f t="shared" si="556"/>
        <v>500</v>
      </c>
      <c r="V1259" s="66">
        <f t="shared" si="557"/>
        <v>500</v>
      </c>
      <c r="W1259" s="66"/>
      <c r="X1259" s="62">
        <v>41702</v>
      </c>
      <c r="Y1259" s="62">
        <f t="shared" si="560"/>
        <v>4</v>
      </c>
      <c r="Z1259" s="59" t="s">
        <v>872</v>
      </c>
      <c r="AA1259" s="62">
        <v>1</v>
      </c>
      <c r="AB1259" s="62">
        <f t="shared" ca="1" si="561"/>
        <v>1</v>
      </c>
      <c r="AC1259" s="62">
        <f t="shared" ca="1" si="562"/>
        <v>1592</v>
      </c>
      <c r="AD1259" s="62">
        <f t="shared" ca="1" si="563"/>
        <v>7612</v>
      </c>
      <c r="AE1259" s="62">
        <f t="shared" ca="1" si="564"/>
        <v>288893</v>
      </c>
      <c r="AF1259" s="62">
        <f t="shared" ca="1" si="565"/>
        <v>213532</v>
      </c>
      <c r="AG1259" s="62">
        <f t="shared" ca="1" si="566"/>
        <v>500</v>
      </c>
      <c r="AH1259" s="62">
        <f t="shared" ca="1" si="567"/>
        <v>500</v>
      </c>
      <c r="AL1259" s="66"/>
      <c r="AO1259" s="138">
        <f t="shared" si="568"/>
        <v>41702</v>
      </c>
      <c r="AP1259" s="138" t="str">
        <f t="shared" si="569"/>
        <v>Attersee am Attersee</v>
      </c>
      <c r="AQ1259" s="138">
        <f t="shared" ca="1" si="570"/>
        <v>7612</v>
      </c>
      <c r="AR1259" s="138">
        <f t="shared" ca="1" si="571"/>
        <v>288893</v>
      </c>
      <c r="AS1259" s="138">
        <f t="shared" ca="1" si="572"/>
        <v>213532</v>
      </c>
      <c r="AT1259" s="138">
        <f t="shared" ca="1" si="573"/>
        <v>500</v>
      </c>
      <c r="AU1259" s="138">
        <f t="shared" ca="1" si="573"/>
        <v>500</v>
      </c>
      <c r="AV1259" s="135"/>
      <c r="AW1259" s="131">
        <v>41702</v>
      </c>
      <c r="AX1259" s="66">
        <f t="shared" si="574"/>
        <v>4</v>
      </c>
      <c r="AY1259" s="132" t="s">
        <v>872</v>
      </c>
      <c r="AZ1259" s="107">
        <f t="shared" ca="1" si="575"/>
        <v>7612</v>
      </c>
      <c r="BA1259" s="107">
        <f t="shared" ca="1" si="576"/>
        <v>288893</v>
      </c>
      <c r="BB1259" s="107">
        <f t="shared" ca="1" si="577"/>
        <v>213532</v>
      </c>
      <c r="BC1259" s="107">
        <f t="shared" ca="1" si="578"/>
        <v>500</v>
      </c>
      <c r="BD1259" s="107">
        <f t="shared" ca="1" si="579"/>
        <v>500</v>
      </c>
    </row>
    <row r="1260" spans="1:56" x14ac:dyDescent="0.15">
      <c r="A1260" s="62">
        <v>41701</v>
      </c>
      <c r="B1260" s="62">
        <f t="shared" si="558"/>
        <v>4</v>
      </c>
      <c r="C1260" s="59" t="s">
        <v>873</v>
      </c>
      <c r="D1260" s="62">
        <v>3408</v>
      </c>
      <c r="E1260" s="86">
        <v>7676</v>
      </c>
      <c r="F1260" s="86">
        <v>249227</v>
      </c>
      <c r="G1260" s="86">
        <v>574876</v>
      </c>
      <c r="H1260" s="86">
        <v>500</v>
      </c>
      <c r="I1260" s="86">
        <v>500</v>
      </c>
      <c r="K1260" s="66">
        <v>41628</v>
      </c>
      <c r="L1260" s="66"/>
      <c r="M1260" s="66">
        <v>41628</v>
      </c>
      <c r="N1260" s="62">
        <f t="shared" si="559"/>
        <v>4</v>
      </c>
      <c r="O1260" s="66" t="s">
        <v>876</v>
      </c>
      <c r="P1260" s="66">
        <v>1</v>
      </c>
      <c r="Q1260" s="66">
        <f t="shared" si="552"/>
        <v>2644</v>
      </c>
      <c r="R1260" s="66">
        <f t="shared" si="553"/>
        <v>22350</v>
      </c>
      <c r="S1260" s="66">
        <f t="shared" si="554"/>
        <v>172696</v>
      </c>
      <c r="T1260" s="66">
        <f t="shared" si="555"/>
        <v>317937</v>
      </c>
      <c r="U1260" s="66">
        <f t="shared" si="556"/>
        <v>500</v>
      </c>
      <c r="V1260" s="66">
        <f t="shared" si="557"/>
        <v>500</v>
      </c>
      <c r="W1260" s="66"/>
      <c r="X1260" s="62">
        <v>41703</v>
      </c>
      <c r="Y1260" s="62">
        <f t="shared" si="560"/>
        <v>4</v>
      </c>
      <c r="Z1260" s="59" t="s">
        <v>871</v>
      </c>
      <c r="AA1260" s="62">
        <v>1</v>
      </c>
      <c r="AB1260" s="62">
        <f t="shared" ca="1" si="561"/>
        <v>1</v>
      </c>
      <c r="AC1260" s="62">
        <f t="shared" ca="1" si="562"/>
        <v>8896</v>
      </c>
      <c r="AD1260" s="62">
        <f t="shared" ca="1" si="563"/>
        <v>6957</v>
      </c>
      <c r="AE1260" s="62">
        <f t="shared" ca="1" si="564"/>
        <v>617263</v>
      </c>
      <c r="AF1260" s="62">
        <f t="shared" ca="1" si="565"/>
        <v>3746856</v>
      </c>
      <c r="AG1260" s="62">
        <f t="shared" ca="1" si="566"/>
        <v>500</v>
      </c>
      <c r="AH1260" s="62">
        <f t="shared" ca="1" si="567"/>
        <v>500</v>
      </c>
      <c r="AL1260" s="66"/>
      <c r="AO1260" s="138">
        <f t="shared" si="568"/>
        <v>41703</v>
      </c>
      <c r="AP1260" s="138" t="str">
        <f t="shared" si="569"/>
        <v>Attnang-Puchheim</v>
      </c>
      <c r="AQ1260" s="138">
        <f t="shared" ca="1" si="570"/>
        <v>6957</v>
      </c>
      <c r="AR1260" s="138">
        <f t="shared" ca="1" si="571"/>
        <v>617263</v>
      </c>
      <c r="AS1260" s="138">
        <f t="shared" ca="1" si="572"/>
        <v>3746856</v>
      </c>
      <c r="AT1260" s="138">
        <f t="shared" ca="1" si="573"/>
        <v>500</v>
      </c>
      <c r="AU1260" s="138">
        <f t="shared" ca="1" si="573"/>
        <v>500</v>
      </c>
      <c r="AV1260" s="135"/>
      <c r="AW1260" s="131">
        <v>41703</v>
      </c>
      <c r="AX1260" s="66">
        <f t="shared" si="574"/>
        <v>4</v>
      </c>
      <c r="AY1260" s="132" t="s">
        <v>871</v>
      </c>
      <c r="AZ1260" s="107">
        <f t="shared" ca="1" si="575"/>
        <v>6957</v>
      </c>
      <c r="BA1260" s="107">
        <f t="shared" ca="1" si="576"/>
        <v>617263</v>
      </c>
      <c r="BB1260" s="107">
        <f t="shared" ca="1" si="577"/>
        <v>3746856</v>
      </c>
      <c r="BC1260" s="107">
        <f t="shared" ca="1" si="578"/>
        <v>500</v>
      </c>
      <c r="BD1260" s="107">
        <f t="shared" ca="1" si="579"/>
        <v>500</v>
      </c>
    </row>
    <row r="1261" spans="1:56" x14ac:dyDescent="0.15">
      <c r="A1261" s="62">
        <v>41702</v>
      </c>
      <c r="B1261" s="62">
        <f t="shared" si="558"/>
        <v>4</v>
      </c>
      <c r="C1261" s="59" t="s">
        <v>872</v>
      </c>
      <c r="D1261" s="62">
        <v>1592</v>
      </c>
      <c r="E1261" s="86">
        <v>7612</v>
      </c>
      <c r="F1261" s="86">
        <v>288893</v>
      </c>
      <c r="G1261" s="86">
        <v>213532</v>
      </c>
      <c r="H1261" s="86">
        <v>500</v>
      </c>
      <c r="I1261" s="86">
        <v>500</v>
      </c>
      <c r="K1261" s="66">
        <v>41701</v>
      </c>
      <c r="L1261" s="66"/>
      <c r="M1261" s="66">
        <v>41701</v>
      </c>
      <c r="N1261" s="62">
        <f t="shared" si="559"/>
        <v>4</v>
      </c>
      <c r="O1261" s="66" t="s">
        <v>873</v>
      </c>
      <c r="P1261" s="66">
        <v>1</v>
      </c>
      <c r="Q1261" s="66">
        <f t="shared" si="552"/>
        <v>3408</v>
      </c>
      <c r="R1261" s="66">
        <f t="shared" si="553"/>
        <v>7676</v>
      </c>
      <c r="S1261" s="66">
        <f t="shared" si="554"/>
        <v>249227</v>
      </c>
      <c r="T1261" s="66">
        <f t="shared" si="555"/>
        <v>574876</v>
      </c>
      <c r="U1261" s="66">
        <f t="shared" si="556"/>
        <v>500</v>
      </c>
      <c r="V1261" s="66">
        <f t="shared" si="557"/>
        <v>500</v>
      </c>
      <c r="W1261" s="66"/>
      <c r="X1261" s="62">
        <v>41704</v>
      </c>
      <c r="Y1261" s="62">
        <f t="shared" si="560"/>
        <v>4</v>
      </c>
      <c r="Z1261" s="59" t="s">
        <v>870</v>
      </c>
      <c r="AA1261" s="62">
        <v>1</v>
      </c>
      <c r="AB1261" s="62">
        <f t="shared" ca="1" si="561"/>
        <v>1</v>
      </c>
      <c r="AC1261" s="62">
        <f t="shared" ca="1" si="562"/>
        <v>1184</v>
      </c>
      <c r="AD1261" s="62">
        <f t="shared" ca="1" si="563"/>
        <v>11309</v>
      </c>
      <c r="AE1261" s="62">
        <f t="shared" ca="1" si="564"/>
        <v>87632</v>
      </c>
      <c r="AF1261" s="62">
        <f t="shared" ca="1" si="565"/>
        <v>443263</v>
      </c>
      <c r="AG1261" s="62">
        <f t="shared" ca="1" si="566"/>
        <v>500</v>
      </c>
      <c r="AH1261" s="62">
        <f t="shared" ca="1" si="567"/>
        <v>500</v>
      </c>
      <c r="AL1261" s="66"/>
      <c r="AO1261" s="138">
        <f t="shared" si="568"/>
        <v>41704</v>
      </c>
      <c r="AP1261" s="138" t="str">
        <f t="shared" si="569"/>
        <v>Atzbach</v>
      </c>
      <c r="AQ1261" s="138">
        <f t="shared" ca="1" si="570"/>
        <v>11309</v>
      </c>
      <c r="AR1261" s="138">
        <f t="shared" ca="1" si="571"/>
        <v>87632</v>
      </c>
      <c r="AS1261" s="138">
        <f t="shared" ca="1" si="572"/>
        <v>443263</v>
      </c>
      <c r="AT1261" s="138">
        <f t="shared" ca="1" si="573"/>
        <v>500</v>
      </c>
      <c r="AU1261" s="138">
        <f t="shared" ca="1" si="573"/>
        <v>500</v>
      </c>
      <c r="AV1261" s="135"/>
      <c r="AW1261" s="131">
        <v>41704</v>
      </c>
      <c r="AX1261" s="66">
        <f t="shared" si="574"/>
        <v>4</v>
      </c>
      <c r="AY1261" s="132" t="s">
        <v>870</v>
      </c>
      <c r="AZ1261" s="107">
        <f t="shared" ca="1" si="575"/>
        <v>11309</v>
      </c>
      <c r="BA1261" s="107">
        <f t="shared" ca="1" si="576"/>
        <v>87632</v>
      </c>
      <c r="BB1261" s="107">
        <f t="shared" ca="1" si="577"/>
        <v>443263</v>
      </c>
      <c r="BC1261" s="107">
        <f t="shared" ca="1" si="578"/>
        <v>500</v>
      </c>
      <c r="BD1261" s="107">
        <f t="shared" ca="1" si="579"/>
        <v>500</v>
      </c>
    </row>
    <row r="1262" spans="1:56" x14ac:dyDescent="0.15">
      <c r="A1262" s="62">
        <v>41703</v>
      </c>
      <c r="B1262" s="62">
        <f t="shared" si="558"/>
        <v>4</v>
      </c>
      <c r="C1262" s="59" t="s">
        <v>871</v>
      </c>
      <c r="D1262" s="62">
        <v>8896</v>
      </c>
      <c r="E1262" s="86">
        <v>6957</v>
      </c>
      <c r="F1262" s="86">
        <v>617263</v>
      </c>
      <c r="G1262" s="86">
        <v>3746856</v>
      </c>
      <c r="H1262" s="86">
        <v>500</v>
      </c>
      <c r="I1262" s="86">
        <v>500</v>
      </c>
      <c r="K1262" s="66">
        <v>41702</v>
      </c>
      <c r="L1262" s="66"/>
      <c r="M1262" s="66">
        <v>41702</v>
      </c>
      <c r="N1262" s="62">
        <f t="shared" si="559"/>
        <v>4</v>
      </c>
      <c r="O1262" s="66" t="s">
        <v>872</v>
      </c>
      <c r="P1262" s="66">
        <v>1</v>
      </c>
      <c r="Q1262" s="66">
        <f t="shared" si="552"/>
        <v>1592</v>
      </c>
      <c r="R1262" s="66">
        <f t="shared" si="553"/>
        <v>7612</v>
      </c>
      <c r="S1262" s="66">
        <f t="shared" si="554"/>
        <v>288893</v>
      </c>
      <c r="T1262" s="66">
        <f t="shared" si="555"/>
        <v>213532</v>
      </c>
      <c r="U1262" s="66">
        <f t="shared" si="556"/>
        <v>500</v>
      </c>
      <c r="V1262" s="66">
        <f t="shared" si="557"/>
        <v>500</v>
      </c>
      <c r="W1262" s="66"/>
      <c r="X1262" s="62">
        <v>41705</v>
      </c>
      <c r="Y1262" s="62">
        <f t="shared" si="560"/>
        <v>4</v>
      </c>
      <c r="Z1262" s="59" t="s">
        <v>869</v>
      </c>
      <c r="AA1262" s="62">
        <v>1</v>
      </c>
      <c r="AB1262" s="62">
        <f t="shared" ca="1" si="561"/>
        <v>1</v>
      </c>
      <c r="AC1262" s="62">
        <f t="shared" ca="1" si="562"/>
        <v>1706</v>
      </c>
      <c r="AD1262" s="62">
        <f t="shared" ca="1" si="563"/>
        <v>11715</v>
      </c>
      <c r="AE1262" s="62">
        <f t="shared" ca="1" si="564"/>
        <v>92954</v>
      </c>
      <c r="AF1262" s="62">
        <f t="shared" ca="1" si="565"/>
        <v>105376</v>
      </c>
      <c r="AG1262" s="62">
        <f t="shared" ca="1" si="566"/>
        <v>500</v>
      </c>
      <c r="AH1262" s="62">
        <f t="shared" ca="1" si="567"/>
        <v>500</v>
      </c>
      <c r="AL1262" s="66"/>
      <c r="AO1262" s="138">
        <f t="shared" si="568"/>
        <v>41705</v>
      </c>
      <c r="AP1262" s="138" t="str">
        <f t="shared" si="569"/>
        <v>Aurach am Hongar</v>
      </c>
      <c r="AQ1262" s="138">
        <f t="shared" ca="1" si="570"/>
        <v>11715</v>
      </c>
      <c r="AR1262" s="138">
        <f t="shared" ca="1" si="571"/>
        <v>92954</v>
      </c>
      <c r="AS1262" s="138">
        <f t="shared" ca="1" si="572"/>
        <v>105376</v>
      </c>
      <c r="AT1262" s="138">
        <f t="shared" ca="1" si="573"/>
        <v>500</v>
      </c>
      <c r="AU1262" s="138">
        <f t="shared" ca="1" si="573"/>
        <v>500</v>
      </c>
      <c r="AV1262" s="135"/>
      <c r="AW1262" s="131">
        <v>41705</v>
      </c>
      <c r="AX1262" s="66">
        <f t="shared" si="574"/>
        <v>4</v>
      </c>
      <c r="AY1262" s="132" t="s">
        <v>869</v>
      </c>
      <c r="AZ1262" s="107">
        <f t="shared" ca="1" si="575"/>
        <v>11715</v>
      </c>
      <c r="BA1262" s="107">
        <f t="shared" ca="1" si="576"/>
        <v>92954</v>
      </c>
      <c r="BB1262" s="107">
        <f t="shared" ca="1" si="577"/>
        <v>105376</v>
      </c>
      <c r="BC1262" s="107">
        <f t="shared" ca="1" si="578"/>
        <v>500</v>
      </c>
      <c r="BD1262" s="107">
        <f t="shared" ca="1" si="579"/>
        <v>500</v>
      </c>
    </row>
    <row r="1263" spans="1:56" x14ac:dyDescent="0.15">
      <c r="A1263" s="62">
        <v>41704</v>
      </c>
      <c r="B1263" s="62">
        <f t="shared" si="558"/>
        <v>4</v>
      </c>
      <c r="C1263" s="59" t="s">
        <v>870</v>
      </c>
      <c r="D1263" s="62">
        <v>1184</v>
      </c>
      <c r="E1263" s="86">
        <v>11309</v>
      </c>
      <c r="F1263" s="86">
        <v>87632</v>
      </c>
      <c r="G1263" s="86">
        <v>443263</v>
      </c>
      <c r="H1263" s="86">
        <v>500</v>
      </c>
      <c r="I1263" s="86">
        <v>500</v>
      </c>
      <c r="K1263" s="66">
        <v>41703</v>
      </c>
      <c r="L1263" s="66"/>
      <c r="M1263" s="66">
        <v>41703</v>
      </c>
      <c r="N1263" s="62">
        <f t="shared" si="559"/>
        <v>4</v>
      </c>
      <c r="O1263" s="66" t="s">
        <v>871</v>
      </c>
      <c r="P1263" s="66">
        <v>1</v>
      </c>
      <c r="Q1263" s="66">
        <f t="shared" si="552"/>
        <v>8896</v>
      </c>
      <c r="R1263" s="66">
        <f t="shared" si="553"/>
        <v>6957</v>
      </c>
      <c r="S1263" s="66">
        <f t="shared" si="554"/>
        <v>617263</v>
      </c>
      <c r="T1263" s="66">
        <f t="shared" si="555"/>
        <v>3746856</v>
      </c>
      <c r="U1263" s="66">
        <f t="shared" si="556"/>
        <v>500</v>
      </c>
      <c r="V1263" s="66">
        <f t="shared" si="557"/>
        <v>500</v>
      </c>
      <c r="W1263" s="66"/>
      <c r="X1263" s="62">
        <v>41706</v>
      </c>
      <c r="Y1263" s="62">
        <f t="shared" si="560"/>
        <v>4</v>
      </c>
      <c r="Z1263" s="59" t="s">
        <v>868</v>
      </c>
      <c r="AA1263" s="62">
        <v>1</v>
      </c>
      <c r="AB1263" s="62">
        <f t="shared" ca="1" si="561"/>
        <v>1</v>
      </c>
      <c r="AC1263" s="62">
        <f t="shared" ca="1" si="562"/>
        <v>1038</v>
      </c>
      <c r="AD1263" s="62">
        <f t="shared" ca="1" si="563"/>
        <v>14424</v>
      </c>
      <c r="AE1263" s="62">
        <f t="shared" ca="1" si="564"/>
        <v>71237</v>
      </c>
      <c r="AF1263" s="62">
        <f t="shared" ca="1" si="565"/>
        <v>122823</v>
      </c>
      <c r="AG1263" s="62">
        <f t="shared" ca="1" si="566"/>
        <v>500</v>
      </c>
      <c r="AH1263" s="62">
        <f t="shared" ca="1" si="567"/>
        <v>500</v>
      </c>
      <c r="AL1263" s="66"/>
      <c r="AO1263" s="138">
        <f t="shared" si="568"/>
        <v>41706</v>
      </c>
      <c r="AP1263" s="138" t="str">
        <f t="shared" si="569"/>
        <v>Berg im Attergau</v>
      </c>
      <c r="AQ1263" s="138">
        <f t="shared" ca="1" si="570"/>
        <v>14424</v>
      </c>
      <c r="AR1263" s="138">
        <f t="shared" ca="1" si="571"/>
        <v>71237</v>
      </c>
      <c r="AS1263" s="138">
        <f t="shared" ca="1" si="572"/>
        <v>122823</v>
      </c>
      <c r="AT1263" s="138">
        <f t="shared" ca="1" si="573"/>
        <v>500</v>
      </c>
      <c r="AU1263" s="138">
        <f t="shared" ca="1" si="573"/>
        <v>500</v>
      </c>
      <c r="AV1263" s="135"/>
      <c r="AW1263" s="131">
        <v>41706</v>
      </c>
      <c r="AX1263" s="66">
        <f t="shared" si="574"/>
        <v>4</v>
      </c>
      <c r="AY1263" s="132" t="s">
        <v>868</v>
      </c>
      <c r="AZ1263" s="107">
        <f t="shared" ca="1" si="575"/>
        <v>14424</v>
      </c>
      <c r="BA1263" s="107">
        <f t="shared" ca="1" si="576"/>
        <v>71237</v>
      </c>
      <c r="BB1263" s="107">
        <f t="shared" ca="1" si="577"/>
        <v>122823</v>
      </c>
      <c r="BC1263" s="107">
        <f t="shared" ca="1" si="578"/>
        <v>500</v>
      </c>
      <c r="BD1263" s="107">
        <f t="shared" ca="1" si="579"/>
        <v>500</v>
      </c>
    </row>
    <row r="1264" spans="1:56" x14ac:dyDescent="0.15">
      <c r="A1264" s="62">
        <v>41705</v>
      </c>
      <c r="B1264" s="62">
        <f t="shared" si="558"/>
        <v>4</v>
      </c>
      <c r="C1264" s="59" t="s">
        <v>869</v>
      </c>
      <c r="D1264" s="62">
        <v>1706</v>
      </c>
      <c r="E1264" s="86">
        <v>11715</v>
      </c>
      <c r="F1264" s="86">
        <v>92954</v>
      </c>
      <c r="G1264" s="86">
        <v>105376</v>
      </c>
      <c r="H1264" s="86">
        <v>500</v>
      </c>
      <c r="I1264" s="86">
        <v>500</v>
      </c>
      <c r="K1264" s="66">
        <v>41704</v>
      </c>
      <c r="L1264" s="66"/>
      <c r="M1264" s="66">
        <v>41704</v>
      </c>
      <c r="N1264" s="62">
        <f t="shared" si="559"/>
        <v>4</v>
      </c>
      <c r="O1264" s="66" t="s">
        <v>870</v>
      </c>
      <c r="P1264" s="66">
        <v>1</v>
      </c>
      <c r="Q1264" s="66">
        <f t="shared" si="552"/>
        <v>1184</v>
      </c>
      <c r="R1264" s="66">
        <f t="shared" si="553"/>
        <v>11309</v>
      </c>
      <c r="S1264" s="66">
        <f t="shared" si="554"/>
        <v>87632</v>
      </c>
      <c r="T1264" s="66">
        <f t="shared" si="555"/>
        <v>443263</v>
      </c>
      <c r="U1264" s="66">
        <f t="shared" si="556"/>
        <v>500</v>
      </c>
      <c r="V1264" s="66">
        <f t="shared" si="557"/>
        <v>500</v>
      </c>
      <c r="W1264" s="66"/>
      <c r="X1264" s="62">
        <v>41707</v>
      </c>
      <c r="Y1264" s="62">
        <f t="shared" si="560"/>
        <v>4</v>
      </c>
      <c r="Z1264" s="59" t="s">
        <v>867</v>
      </c>
      <c r="AA1264" s="62">
        <v>1</v>
      </c>
      <c r="AB1264" s="62">
        <f t="shared" ca="1" si="561"/>
        <v>1</v>
      </c>
      <c r="AC1264" s="62">
        <f t="shared" ca="1" si="562"/>
        <v>1846</v>
      </c>
      <c r="AD1264" s="62">
        <f t="shared" ca="1" si="563"/>
        <v>14387</v>
      </c>
      <c r="AE1264" s="62">
        <f t="shared" ca="1" si="564"/>
        <v>103127</v>
      </c>
      <c r="AF1264" s="62">
        <f t="shared" ca="1" si="565"/>
        <v>256932</v>
      </c>
      <c r="AG1264" s="62">
        <f t="shared" ca="1" si="566"/>
        <v>500</v>
      </c>
      <c r="AH1264" s="62">
        <f t="shared" ca="1" si="567"/>
        <v>500</v>
      </c>
      <c r="AL1264" s="66"/>
      <c r="AO1264" s="138">
        <f t="shared" si="568"/>
        <v>41707</v>
      </c>
      <c r="AP1264" s="138" t="str">
        <f t="shared" si="569"/>
        <v>Desselbrunn</v>
      </c>
      <c r="AQ1264" s="138">
        <f t="shared" ca="1" si="570"/>
        <v>14387</v>
      </c>
      <c r="AR1264" s="138">
        <f t="shared" ca="1" si="571"/>
        <v>103127</v>
      </c>
      <c r="AS1264" s="138">
        <f t="shared" ca="1" si="572"/>
        <v>256932</v>
      </c>
      <c r="AT1264" s="138">
        <f t="shared" ca="1" si="573"/>
        <v>500</v>
      </c>
      <c r="AU1264" s="138">
        <f t="shared" ca="1" si="573"/>
        <v>500</v>
      </c>
      <c r="AV1264" s="135"/>
      <c r="AW1264" s="131">
        <v>41707</v>
      </c>
      <c r="AX1264" s="66">
        <f t="shared" si="574"/>
        <v>4</v>
      </c>
      <c r="AY1264" s="132" t="s">
        <v>867</v>
      </c>
      <c r="AZ1264" s="107">
        <f t="shared" ca="1" si="575"/>
        <v>14387</v>
      </c>
      <c r="BA1264" s="107">
        <f t="shared" ca="1" si="576"/>
        <v>103127</v>
      </c>
      <c r="BB1264" s="107">
        <f t="shared" ca="1" si="577"/>
        <v>256932</v>
      </c>
      <c r="BC1264" s="107">
        <f t="shared" ca="1" si="578"/>
        <v>500</v>
      </c>
      <c r="BD1264" s="107">
        <f t="shared" ca="1" si="579"/>
        <v>500</v>
      </c>
    </row>
    <row r="1265" spans="1:56" x14ac:dyDescent="0.15">
      <c r="A1265" s="62">
        <v>41706</v>
      </c>
      <c r="B1265" s="62">
        <f t="shared" si="558"/>
        <v>4</v>
      </c>
      <c r="C1265" s="59" t="s">
        <v>868</v>
      </c>
      <c r="D1265" s="62">
        <v>1038</v>
      </c>
      <c r="E1265" s="86">
        <v>14424</v>
      </c>
      <c r="F1265" s="86">
        <v>71237</v>
      </c>
      <c r="G1265" s="86">
        <v>122823</v>
      </c>
      <c r="H1265" s="86">
        <v>500</v>
      </c>
      <c r="I1265" s="86">
        <v>500</v>
      </c>
      <c r="K1265" s="66">
        <v>41705</v>
      </c>
      <c r="L1265" s="66"/>
      <c r="M1265" s="66">
        <v>41705</v>
      </c>
      <c r="N1265" s="62">
        <f t="shared" si="559"/>
        <v>4</v>
      </c>
      <c r="O1265" s="66" t="s">
        <v>869</v>
      </c>
      <c r="P1265" s="66">
        <v>1</v>
      </c>
      <c r="Q1265" s="66">
        <f t="shared" si="552"/>
        <v>1706</v>
      </c>
      <c r="R1265" s="66">
        <f t="shared" si="553"/>
        <v>11715</v>
      </c>
      <c r="S1265" s="66">
        <f t="shared" si="554"/>
        <v>92954</v>
      </c>
      <c r="T1265" s="66">
        <f t="shared" si="555"/>
        <v>105376</v>
      </c>
      <c r="U1265" s="66">
        <f t="shared" si="556"/>
        <v>500</v>
      </c>
      <c r="V1265" s="66">
        <f t="shared" si="557"/>
        <v>500</v>
      </c>
      <c r="W1265" s="66"/>
      <c r="X1265" s="62">
        <v>41708</v>
      </c>
      <c r="Y1265" s="62">
        <f t="shared" si="560"/>
        <v>4</v>
      </c>
      <c r="Z1265" s="59" t="s">
        <v>866</v>
      </c>
      <c r="AA1265" s="62">
        <v>1</v>
      </c>
      <c r="AB1265" s="62">
        <f t="shared" ca="1" si="561"/>
        <v>1</v>
      </c>
      <c r="AC1265" s="62">
        <f t="shared" ca="1" si="562"/>
        <v>981</v>
      </c>
      <c r="AD1265" s="62">
        <f t="shared" ca="1" si="563"/>
        <v>8949</v>
      </c>
      <c r="AE1265" s="62">
        <f t="shared" ca="1" si="564"/>
        <v>55881</v>
      </c>
      <c r="AF1265" s="62">
        <f t="shared" ca="1" si="565"/>
        <v>165766</v>
      </c>
      <c r="AG1265" s="62">
        <f t="shared" ca="1" si="566"/>
        <v>500</v>
      </c>
      <c r="AH1265" s="62">
        <f t="shared" ca="1" si="567"/>
        <v>500</v>
      </c>
      <c r="AL1265" s="66"/>
      <c r="AO1265" s="138">
        <f t="shared" si="568"/>
        <v>41708</v>
      </c>
      <c r="AP1265" s="138" t="str">
        <f t="shared" si="569"/>
        <v>Fornach</v>
      </c>
      <c r="AQ1265" s="138">
        <f t="shared" ca="1" si="570"/>
        <v>8949</v>
      </c>
      <c r="AR1265" s="138">
        <f t="shared" ca="1" si="571"/>
        <v>55881</v>
      </c>
      <c r="AS1265" s="138">
        <f t="shared" ca="1" si="572"/>
        <v>165766</v>
      </c>
      <c r="AT1265" s="138">
        <f t="shared" ca="1" si="573"/>
        <v>500</v>
      </c>
      <c r="AU1265" s="138">
        <f t="shared" ca="1" si="573"/>
        <v>500</v>
      </c>
      <c r="AV1265" s="135"/>
      <c r="AW1265" s="131">
        <v>41708</v>
      </c>
      <c r="AX1265" s="66">
        <f t="shared" si="574"/>
        <v>4</v>
      </c>
      <c r="AY1265" s="132" t="s">
        <v>866</v>
      </c>
      <c r="AZ1265" s="107">
        <f t="shared" ca="1" si="575"/>
        <v>8949</v>
      </c>
      <c r="BA1265" s="107">
        <f t="shared" ca="1" si="576"/>
        <v>55881</v>
      </c>
      <c r="BB1265" s="107">
        <f t="shared" ca="1" si="577"/>
        <v>165766</v>
      </c>
      <c r="BC1265" s="107">
        <f t="shared" ca="1" si="578"/>
        <v>500</v>
      </c>
      <c r="BD1265" s="107">
        <f t="shared" ca="1" si="579"/>
        <v>500</v>
      </c>
    </row>
    <row r="1266" spans="1:56" x14ac:dyDescent="0.15">
      <c r="A1266" s="62">
        <v>41707</v>
      </c>
      <c r="B1266" s="62">
        <f t="shared" si="558"/>
        <v>4</v>
      </c>
      <c r="C1266" s="59" t="s">
        <v>867</v>
      </c>
      <c r="D1266" s="62">
        <v>1846</v>
      </c>
      <c r="E1266" s="86">
        <v>14387</v>
      </c>
      <c r="F1266" s="86">
        <v>103127</v>
      </c>
      <c r="G1266" s="86">
        <v>256932</v>
      </c>
      <c r="H1266" s="86">
        <v>500</v>
      </c>
      <c r="I1266" s="86">
        <v>500</v>
      </c>
      <c r="K1266" s="66">
        <v>41706</v>
      </c>
      <c r="L1266" s="66"/>
      <c r="M1266" s="66">
        <v>41706</v>
      </c>
      <c r="N1266" s="62">
        <f t="shared" si="559"/>
        <v>4</v>
      </c>
      <c r="O1266" s="66" t="s">
        <v>868</v>
      </c>
      <c r="P1266" s="66">
        <v>1</v>
      </c>
      <c r="Q1266" s="66">
        <f t="shared" si="552"/>
        <v>1038</v>
      </c>
      <c r="R1266" s="66">
        <f t="shared" si="553"/>
        <v>14424</v>
      </c>
      <c r="S1266" s="66">
        <f t="shared" si="554"/>
        <v>71237</v>
      </c>
      <c r="T1266" s="66">
        <f t="shared" si="555"/>
        <v>122823</v>
      </c>
      <c r="U1266" s="66">
        <f t="shared" si="556"/>
        <v>500</v>
      </c>
      <c r="V1266" s="66">
        <f t="shared" si="557"/>
        <v>500</v>
      </c>
      <c r="W1266" s="66"/>
      <c r="X1266" s="62">
        <v>41709</v>
      </c>
      <c r="Y1266" s="62">
        <f t="shared" si="560"/>
        <v>4</v>
      </c>
      <c r="Z1266" s="59" t="s">
        <v>865</v>
      </c>
      <c r="AA1266" s="62">
        <v>1</v>
      </c>
      <c r="AB1266" s="62">
        <f t="shared" ca="1" si="561"/>
        <v>1</v>
      </c>
      <c r="AC1266" s="62">
        <f t="shared" ca="1" si="562"/>
        <v>4866</v>
      </c>
      <c r="AD1266" s="62">
        <f t="shared" ca="1" si="563"/>
        <v>26332</v>
      </c>
      <c r="AE1266" s="62">
        <f t="shared" ca="1" si="564"/>
        <v>318627</v>
      </c>
      <c r="AF1266" s="62">
        <f t="shared" ca="1" si="565"/>
        <v>1373938</v>
      </c>
      <c r="AG1266" s="62">
        <f t="shared" ca="1" si="566"/>
        <v>500</v>
      </c>
      <c r="AH1266" s="62">
        <f t="shared" ca="1" si="567"/>
        <v>500</v>
      </c>
      <c r="AL1266" s="66"/>
      <c r="AO1266" s="138">
        <f t="shared" si="568"/>
        <v>41709</v>
      </c>
      <c r="AP1266" s="138" t="str">
        <f t="shared" si="569"/>
        <v>Frankenburg am Hausruck</v>
      </c>
      <c r="AQ1266" s="138">
        <f t="shared" ca="1" si="570"/>
        <v>26332</v>
      </c>
      <c r="AR1266" s="138">
        <f t="shared" ca="1" si="571"/>
        <v>318627</v>
      </c>
      <c r="AS1266" s="138">
        <f t="shared" ca="1" si="572"/>
        <v>1373938</v>
      </c>
      <c r="AT1266" s="138">
        <f t="shared" ca="1" si="573"/>
        <v>500</v>
      </c>
      <c r="AU1266" s="138">
        <f t="shared" ca="1" si="573"/>
        <v>500</v>
      </c>
      <c r="AV1266" s="135"/>
      <c r="AW1266" s="131">
        <v>41709</v>
      </c>
      <c r="AX1266" s="66">
        <f t="shared" si="574"/>
        <v>4</v>
      </c>
      <c r="AY1266" s="132" t="s">
        <v>865</v>
      </c>
      <c r="AZ1266" s="107">
        <f t="shared" ca="1" si="575"/>
        <v>26332</v>
      </c>
      <c r="BA1266" s="107">
        <f t="shared" ca="1" si="576"/>
        <v>318627</v>
      </c>
      <c r="BB1266" s="107">
        <f t="shared" ca="1" si="577"/>
        <v>1373938</v>
      </c>
      <c r="BC1266" s="107">
        <f t="shared" ca="1" si="578"/>
        <v>500</v>
      </c>
      <c r="BD1266" s="107">
        <f t="shared" ca="1" si="579"/>
        <v>500</v>
      </c>
    </row>
    <row r="1267" spans="1:56" x14ac:dyDescent="0.15">
      <c r="A1267" s="62">
        <v>41708</v>
      </c>
      <c r="B1267" s="62">
        <f t="shared" si="558"/>
        <v>4</v>
      </c>
      <c r="C1267" s="59" t="s">
        <v>866</v>
      </c>
      <c r="D1267" s="62">
        <v>981</v>
      </c>
      <c r="E1267" s="86">
        <v>8949</v>
      </c>
      <c r="F1267" s="86">
        <v>55881</v>
      </c>
      <c r="G1267" s="86">
        <v>165766</v>
      </c>
      <c r="H1267" s="86">
        <v>500</v>
      </c>
      <c r="I1267" s="86">
        <v>500</v>
      </c>
      <c r="K1267" s="66">
        <v>41707</v>
      </c>
      <c r="L1267" s="66"/>
      <c r="M1267" s="66">
        <v>41707</v>
      </c>
      <c r="N1267" s="62">
        <f t="shared" si="559"/>
        <v>4</v>
      </c>
      <c r="O1267" s="66" t="s">
        <v>867</v>
      </c>
      <c r="P1267" s="66">
        <v>1</v>
      </c>
      <c r="Q1267" s="66">
        <f t="shared" si="552"/>
        <v>1846</v>
      </c>
      <c r="R1267" s="66">
        <f t="shared" si="553"/>
        <v>14387</v>
      </c>
      <c r="S1267" s="66">
        <f t="shared" si="554"/>
        <v>103127</v>
      </c>
      <c r="T1267" s="66">
        <f t="shared" si="555"/>
        <v>256932</v>
      </c>
      <c r="U1267" s="66">
        <f t="shared" si="556"/>
        <v>500</v>
      </c>
      <c r="V1267" s="66">
        <f t="shared" si="557"/>
        <v>500</v>
      </c>
      <c r="W1267" s="66"/>
      <c r="X1267" s="62">
        <v>41710</v>
      </c>
      <c r="Y1267" s="62">
        <f t="shared" si="560"/>
        <v>4</v>
      </c>
      <c r="Z1267" s="59" t="s">
        <v>864</v>
      </c>
      <c r="AA1267" s="62">
        <v>1</v>
      </c>
      <c r="AB1267" s="62">
        <f t="shared" ca="1" si="561"/>
        <v>1</v>
      </c>
      <c r="AC1267" s="62">
        <f t="shared" ca="1" si="562"/>
        <v>3696</v>
      </c>
      <c r="AD1267" s="62">
        <f t="shared" ca="1" si="563"/>
        <v>10589</v>
      </c>
      <c r="AE1267" s="62">
        <f t="shared" ca="1" si="564"/>
        <v>275177</v>
      </c>
      <c r="AF1267" s="62">
        <f t="shared" ca="1" si="565"/>
        <v>1655017</v>
      </c>
      <c r="AG1267" s="62">
        <f t="shared" ca="1" si="566"/>
        <v>500</v>
      </c>
      <c r="AH1267" s="62">
        <f t="shared" ca="1" si="567"/>
        <v>500</v>
      </c>
      <c r="AL1267" s="66"/>
      <c r="AO1267" s="138">
        <f t="shared" si="568"/>
        <v>41710</v>
      </c>
      <c r="AP1267" s="138" t="str">
        <f t="shared" si="569"/>
        <v>Frankenmarkt</v>
      </c>
      <c r="AQ1267" s="138">
        <f t="shared" ca="1" si="570"/>
        <v>10589</v>
      </c>
      <c r="AR1267" s="138">
        <f t="shared" ca="1" si="571"/>
        <v>275177</v>
      </c>
      <c r="AS1267" s="138">
        <f t="shared" ca="1" si="572"/>
        <v>1655017</v>
      </c>
      <c r="AT1267" s="138">
        <f t="shared" ca="1" si="573"/>
        <v>500</v>
      </c>
      <c r="AU1267" s="138">
        <f t="shared" ca="1" si="573"/>
        <v>500</v>
      </c>
      <c r="AV1267" s="135"/>
      <c r="AW1267" s="131">
        <v>41710</v>
      </c>
      <c r="AX1267" s="66">
        <f t="shared" si="574"/>
        <v>4</v>
      </c>
      <c r="AY1267" s="132" t="s">
        <v>864</v>
      </c>
      <c r="AZ1267" s="107">
        <f t="shared" ca="1" si="575"/>
        <v>10589</v>
      </c>
      <c r="BA1267" s="107">
        <f t="shared" ca="1" si="576"/>
        <v>275177</v>
      </c>
      <c r="BB1267" s="107">
        <f t="shared" ca="1" si="577"/>
        <v>1655017</v>
      </c>
      <c r="BC1267" s="107">
        <f t="shared" ca="1" si="578"/>
        <v>500</v>
      </c>
      <c r="BD1267" s="107">
        <f t="shared" ca="1" si="579"/>
        <v>500</v>
      </c>
    </row>
    <row r="1268" spans="1:56" x14ac:dyDescent="0.15">
      <c r="A1268" s="62">
        <v>41709</v>
      </c>
      <c r="B1268" s="62">
        <f t="shared" si="558"/>
        <v>4</v>
      </c>
      <c r="C1268" s="59" t="s">
        <v>865</v>
      </c>
      <c r="D1268" s="62">
        <v>4866</v>
      </c>
      <c r="E1268" s="86">
        <v>26332</v>
      </c>
      <c r="F1268" s="86">
        <v>318627</v>
      </c>
      <c r="G1268" s="86">
        <v>1373938</v>
      </c>
      <c r="H1268" s="86">
        <v>500</v>
      </c>
      <c r="I1268" s="86">
        <v>500</v>
      </c>
      <c r="K1268" s="66">
        <v>41708</v>
      </c>
      <c r="L1268" s="66"/>
      <c r="M1268" s="66">
        <v>41708</v>
      </c>
      <c r="N1268" s="62">
        <f t="shared" si="559"/>
        <v>4</v>
      </c>
      <c r="O1268" s="66" t="s">
        <v>866</v>
      </c>
      <c r="P1268" s="66">
        <v>1</v>
      </c>
      <c r="Q1268" s="66">
        <f t="shared" si="552"/>
        <v>981</v>
      </c>
      <c r="R1268" s="66">
        <f t="shared" si="553"/>
        <v>8949</v>
      </c>
      <c r="S1268" s="66">
        <f t="shared" si="554"/>
        <v>55881</v>
      </c>
      <c r="T1268" s="66">
        <f t="shared" si="555"/>
        <v>165766</v>
      </c>
      <c r="U1268" s="66">
        <f t="shared" si="556"/>
        <v>500</v>
      </c>
      <c r="V1268" s="66">
        <f t="shared" si="557"/>
        <v>500</v>
      </c>
      <c r="W1268" s="66"/>
      <c r="X1268" s="62">
        <v>41711</v>
      </c>
      <c r="Y1268" s="62">
        <f t="shared" si="560"/>
        <v>4</v>
      </c>
      <c r="Z1268" s="59" t="s">
        <v>863</v>
      </c>
      <c r="AA1268" s="62">
        <v>1</v>
      </c>
      <c r="AB1268" s="62">
        <f t="shared" ca="1" si="561"/>
        <v>1</v>
      </c>
      <c r="AC1268" s="62">
        <f t="shared" ca="1" si="562"/>
        <v>2905</v>
      </c>
      <c r="AD1268" s="62">
        <f t="shared" ca="1" si="563"/>
        <v>18843</v>
      </c>
      <c r="AE1268" s="62">
        <f t="shared" ca="1" si="564"/>
        <v>168213</v>
      </c>
      <c r="AF1268" s="62">
        <f t="shared" ca="1" si="565"/>
        <v>1959240</v>
      </c>
      <c r="AG1268" s="62">
        <f t="shared" ca="1" si="566"/>
        <v>500</v>
      </c>
      <c r="AH1268" s="62">
        <f t="shared" ca="1" si="567"/>
        <v>500</v>
      </c>
      <c r="AL1268" s="66"/>
      <c r="AO1268" s="138">
        <f t="shared" si="568"/>
        <v>41711</v>
      </c>
      <c r="AP1268" s="138" t="str">
        <f t="shared" si="569"/>
        <v>Gampern</v>
      </c>
      <c r="AQ1268" s="138">
        <f t="shared" ca="1" si="570"/>
        <v>18843</v>
      </c>
      <c r="AR1268" s="138">
        <f t="shared" ca="1" si="571"/>
        <v>168213</v>
      </c>
      <c r="AS1268" s="138">
        <f t="shared" ca="1" si="572"/>
        <v>1959240</v>
      </c>
      <c r="AT1268" s="138">
        <f t="shared" ca="1" si="573"/>
        <v>500</v>
      </c>
      <c r="AU1268" s="138">
        <f t="shared" ca="1" si="573"/>
        <v>500</v>
      </c>
      <c r="AV1268" s="135"/>
      <c r="AW1268" s="131">
        <v>41711</v>
      </c>
      <c r="AX1268" s="66">
        <f t="shared" si="574"/>
        <v>4</v>
      </c>
      <c r="AY1268" s="132" t="s">
        <v>863</v>
      </c>
      <c r="AZ1268" s="107">
        <f t="shared" ca="1" si="575"/>
        <v>18843</v>
      </c>
      <c r="BA1268" s="107">
        <f t="shared" ca="1" si="576"/>
        <v>168213</v>
      </c>
      <c r="BB1268" s="107">
        <f t="shared" ca="1" si="577"/>
        <v>1959240</v>
      </c>
      <c r="BC1268" s="107">
        <f t="shared" ca="1" si="578"/>
        <v>500</v>
      </c>
      <c r="BD1268" s="107">
        <f t="shared" ca="1" si="579"/>
        <v>500</v>
      </c>
    </row>
    <row r="1269" spans="1:56" x14ac:dyDescent="0.15">
      <c r="A1269" s="62">
        <v>41710</v>
      </c>
      <c r="B1269" s="62">
        <f t="shared" si="558"/>
        <v>4</v>
      </c>
      <c r="C1269" s="59" t="s">
        <v>864</v>
      </c>
      <c r="D1269" s="62">
        <v>3696</v>
      </c>
      <c r="E1269" s="86">
        <v>10589</v>
      </c>
      <c r="F1269" s="86">
        <v>275177</v>
      </c>
      <c r="G1269" s="86">
        <v>1655017</v>
      </c>
      <c r="H1269" s="86">
        <v>500</v>
      </c>
      <c r="I1269" s="86">
        <v>500</v>
      </c>
      <c r="K1269" s="66">
        <v>41709</v>
      </c>
      <c r="L1269" s="66"/>
      <c r="M1269" s="66">
        <v>41709</v>
      </c>
      <c r="N1269" s="62">
        <f t="shared" si="559"/>
        <v>4</v>
      </c>
      <c r="O1269" s="66" t="s">
        <v>865</v>
      </c>
      <c r="P1269" s="66">
        <v>1</v>
      </c>
      <c r="Q1269" s="66">
        <f t="shared" si="552"/>
        <v>4866</v>
      </c>
      <c r="R1269" s="66">
        <f t="shared" si="553"/>
        <v>26332</v>
      </c>
      <c r="S1269" s="66">
        <f t="shared" si="554"/>
        <v>318627</v>
      </c>
      <c r="T1269" s="66">
        <f t="shared" si="555"/>
        <v>1373938</v>
      </c>
      <c r="U1269" s="66">
        <f t="shared" si="556"/>
        <v>500</v>
      </c>
      <c r="V1269" s="66">
        <f t="shared" si="557"/>
        <v>500</v>
      </c>
      <c r="W1269" s="66"/>
      <c r="X1269" s="62">
        <v>41712</v>
      </c>
      <c r="Y1269" s="62">
        <f t="shared" si="560"/>
        <v>4</v>
      </c>
      <c r="Z1269" s="59" t="s">
        <v>862</v>
      </c>
      <c r="AA1269" s="62">
        <v>1</v>
      </c>
      <c r="AB1269" s="62">
        <f t="shared" ca="1" si="561"/>
        <v>1</v>
      </c>
      <c r="AC1269" s="62">
        <f t="shared" ca="1" si="562"/>
        <v>1181</v>
      </c>
      <c r="AD1269" s="62">
        <f t="shared" ca="1" si="563"/>
        <v>5345</v>
      </c>
      <c r="AE1269" s="62">
        <f t="shared" ca="1" si="564"/>
        <v>118050</v>
      </c>
      <c r="AF1269" s="62">
        <f t="shared" ca="1" si="565"/>
        <v>181707</v>
      </c>
      <c r="AG1269" s="62">
        <f t="shared" ca="1" si="566"/>
        <v>500</v>
      </c>
      <c r="AH1269" s="62">
        <f t="shared" ca="1" si="567"/>
        <v>500</v>
      </c>
      <c r="AL1269" s="66"/>
      <c r="AO1269" s="138">
        <f t="shared" si="568"/>
        <v>41712</v>
      </c>
      <c r="AP1269" s="138" t="str">
        <f t="shared" si="569"/>
        <v>Innerschwand am Mondsee</v>
      </c>
      <c r="AQ1269" s="138">
        <f t="shared" ca="1" si="570"/>
        <v>5345</v>
      </c>
      <c r="AR1269" s="138">
        <f t="shared" ca="1" si="571"/>
        <v>118050</v>
      </c>
      <c r="AS1269" s="138">
        <f t="shared" ca="1" si="572"/>
        <v>181707</v>
      </c>
      <c r="AT1269" s="138">
        <f t="shared" ca="1" si="573"/>
        <v>500</v>
      </c>
      <c r="AU1269" s="138">
        <f t="shared" ca="1" si="573"/>
        <v>500</v>
      </c>
      <c r="AV1269" s="135"/>
      <c r="AW1269" s="131">
        <v>41712</v>
      </c>
      <c r="AX1269" s="66">
        <f t="shared" si="574"/>
        <v>4</v>
      </c>
      <c r="AY1269" s="132" t="s">
        <v>862</v>
      </c>
      <c r="AZ1269" s="107">
        <f t="shared" ca="1" si="575"/>
        <v>5345</v>
      </c>
      <c r="BA1269" s="107">
        <f t="shared" ca="1" si="576"/>
        <v>118050</v>
      </c>
      <c r="BB1269" s="107">
        <f t="shared" ca="1" si="577"/>
        <v>181707</v>
      </c>
      <c r="BC1269" s="107">
        <f t="shared" ca="1" si="578"/>
        <v>500</v>
      </c>
      <c r="BD1269" s="107">
        <f t="shared" ca="1" si="579"/>
        <v>500</v>
      </c>
    </row>
    <row r="1270" spans="1:56" x14ac:dyDescent="0.15">
      <c r="A1270" s="62">
        <v>41711</v>
      </c>
      <c r="B1270" s="62">
        <f t="shared" si="558"/>
        <v>4</v>
      </c>
      <c r="C1270" s="59" t="s">
        <v>863</v>
      </c>
      <c r="D1270" s="62">
        <v>2905</v>
      </c>
      <c r="E1270" s="86">
        <v>18843</v>
      </c>
      <c r="F1270" s="86">
        <v>168213</v>
      </c>
      <c r="G1270" s="86">
        <v>1959240</v>
      </c>
      <c r="H1270" s="86">
        <v>500</v>
      </c>
      <c r="I1270" s="86">
        <v>500</v>
      </c>
      <c r="K1270" s="66">
        <v>41710</v>
      </c>
      <c r="L1270" s="66"/>
      <c r="M1270" s="66">
        <v>41710</v>
      </c>
      <c r="N1270" s="62">
        <f t="shared" si="559"/>
        <v>4</v>
      </c>
      <c r="O1270" s="66" t="s">
        <v>864</v>
      </c>
      <c r="P1270" s="66">
        <v>1</v>
      </c>
      <c r="Q1270" s="66">
        <f t="shared" si="552"/>
        <v>3696</v>
      </c>
      <c r="R1270" s="66">
        <f t="shared" si="553"/>
        <v>10589</v>
      </c>
      <c r="S1270" s="66">
        <f t="shared" si="554"/>
        <v>275177</v>
      </c>
      <c r="T1270" s="66">
        <f t="shared" si="555"/>
        <v>1655017</v>
      </c>
      <c r="U1270" s="66">
        <f t="shared" si="556"/>
        <v>500</v>
      </c>
      <c r="V1270" s="66">
        <f t="shared" si="557"/>
        <v>500</v>
      </c>
      <c r="W1270" s="66"/>
      <c r="X1270" s="62">
        <v>41713</v>
      </c>
      <c r="Y1270" s="62">
        <f t="shared" si="560"/>
        <v>4</v>
      </c>
      <c r="Z1270" s="59" t="s">
        <v>861</v>
      </c>
      <c r="AA1270" s="62">
        <v>1</v>
      </c>
      <c r="AB1270" s="62">
        <f t="shared" ca="1" si="561"/>
        <v>1</v>
      </c>
      <c r="AC1270" s="62">
        <f t="shared" ca="1" si="562"/>
        <v>4996</v>
      </c>
      <c r="AD1270" s="62">
        <f t="shared" ca="1" si="563"/>
        <v>5277</v>
      </c>
      <c r="AE1270" s="62">
        <f t="shared" ca="1" si="564"/>
        <v>447157</v>
      </c>
      <c r="AF1270" s="62">
        <f t="shared" ca="1" si="565"/>
        <v>8726401</v>
      </c>
      <c r="AG1270" s="62">
        <f t="shared" ca="1" si="566"/>
        <v>500</v>
      </c>
      <c r="AH1270" s="62">
        <f t="shared" ca="1" si="567"/>
        <v>500</v>
      </c>
      <c r="AL1270" s="66"/>
      <c r="AO1270" s="138">
        <f t="shared" si="568"/>
        <v>41713</v>
      </c>
      <c r="AP1270" s="138" t="str">
        <f t="shared" si="569"/>
        <v>Lenzing</v>
      </c>
      <c r="AQ1270" s="138">
        <f t="shared" ca="1" si="570"/>
        <v>5277</v>
      </c>
      <c r="AR1270" s="138">
        <f t="shared" ca="1" si="571"/>
        <v>447157</v>
      </c>
      <c r="AS1270" s="138">
        <f t="shared" ca="1" si="572"/>
        <v>8726401</v>
      </c>
      <c r="AT1270" s="138">
        <f t="shared" ca="1" si="573"/>
        <v>500</v>
      </c>
      <c r="AU1270" s="138">
        <f t="shared" ca="1" si="573"/>
        <v>500</v>
      </c>
      <c r="AV1270" s="135"/>
      <c r="AW1270" s="131">
        <v>41713</v>
      </c>
      <c r="AX1270" s="66">
        <f t="shared" si="574"/>
        <v>4</v>
      </c>
      <c r="AY1270" s="132" t="s">
        <v>861</v>
      </c>
      <c r="AZ1270" s="107">
        <f t="shared" ca="1" si="575"/>
        <v>5277</v>
      </c>
      <c r="BA1270" s="107">
        <f t="shared" ca="1" si="576"/>
        <v>447157</v>
      </c>
      <c r="BB1270" s="107">
        <f t="shared" ca="1" si="577"/>
        <v>8726401</v>
      </c>
      <c r="BC1270" s="107">
        <f t="shared" ca="1" si="578"/>
        <v>500</v>
      </c>
      <c r="BD1270" s="107">
        <f t="shared" ca="1" si="579"/>
        <v>500</v>
      </c>
    </row>
    <row r="1271" spans="1:56" x14ac:dyDescent="0.15">
      <c r="A1271" s="62">
        <v>41712</v>
      </c>
      <c r="B1271" s="62">
        <f t="shared" si="558"/>
        <v>4</v>
      </c>
      <c r="C1271" s="59" t="s">
        <v>862</v>
      </c>
      <c r="D1271" s="62">
        <v>1181</v>
      </c>
      <c r="E1271" s="86">
        <v>5345</v>
      </c>
      <c r="F1271" s="86">
        <v>118050</v>
      </c>
      <c r="G1271" s="86">
        <v>181707</v>
      </c>
      <c r="H1271" s="86">
        <v>500</v>
      </c>
      <c r="I1271" s="86">
        <v>500</v>
      </c>
      <c r="K1271" s="66">
        <v>41711</v>
      </c>
      <c r="L1271" s="66"/>
      <c r="M1271" s="66">
        <v>41711</v>
      </c>
      <c r="N1271" s="62">
        <f t="shared" si="559"/>
        <v>4</v>
      </c>
      <c r="O1271" s="66" t="s">
        <v>863</v>
      </c>
      <c r="P1271" s="66">
        <v>1</v>
      </c>
      <c r="Q1271" s="66">
        <f t="shared" si="552"/>
        <v>2905</v>
      </c>
      <c r="R1271" s="66">
        <f t="shared" si="553"/>
        <v>18843</v>
      </c>
      <c r="S1271" s="66">
        <f t="shared" si="554"/>
        <v>168213</v>
      </c>
      <c r="T1271" s="66">
        <f t="shared" si="555"/>
        <v>1959240</v>
      </c>
      <c r="U1271" s="66">
        <f t="shared" si="556"/>
        <v>500</v>
      </c>
      <c r="V1271" s="66">
        <f t="shared" si="557"/>
        <v>500</v>
      </c>
      <c r="W1271" s="66"/>
      <c r="X1271" s="62">
        <v>41714</v>
      </c>
      <c r="Y1271" s="62">
        <f t="shared" si="560"/>
        <v>4</v>
      </c>
      <c r="Z1271" s="59" t="s">
        <v>860</v>
      </c>
      <c r="AA1271" s="62">
        <v>1</v>
      </c>
      <c r="AB1271" s="62">
        <f t="shared" ca="1" si="561"/>
        <v>1</v>
      </c>
      <c r="AC1271" s="62">
        <f t="shared" ca="1" si="562"/>
        <v>823</v>
      </c>
      <c r="AD1271" s="62">
        <f t="shared" ca="1" si="563"/>
        <v>7199</v>
      </c>
      <c r="AE1271" s="62">
        <f t="shared" ca="1" si="564"/>
        <v>32560</v>
      </c>
      <c r="AF1271" s="62">
        <f t="shared" ca="1" si="565"/>
        <v>22855</v>
      </c>
      <c r="AG1271" s="62">
        <f t="shared" ca="1" si="566"/>
        <v>500</v>
      </c>
      <c r="AH1271" s="62">
        <f t="shared" ca="1" si="567"/>
        <v>500</v>
      </c>
      <c r="AL1271" s="66"/>
      <c r="AO1271" s="138">
        <f t="shared" si="568"/>
        <v>41714</v>
      </c>
      <c r="AP1271" s="138" t="str">
        <f t="shared" si="569"/>
        <v>Manning</v>
      </c>
      <c r="AQ1271" s="138">
        <f t="shared" ca="1" si="570"/>
        <v>7199</v>
      </c>
      <c r="AR1271" s="138">
        <f t="shared" ca="1" si="571"/>
        <v>32560</v>
      </c>
      <c r="AS1271" s="138">
        <f t="shared" ca="1" si="572"/>
        <v>22855</v>
      </c>
      <c r="AT1271" s="138">
        <f t="shared" ca="1" si="573"/>
        <v>500</v>
      </c>
      <c r="AU1271" s="138">
        <f t="shared" ca="1" si="573"/>
        <v>500</v>
      </c>
      <c r="AV1271" s="135"/>
      <c r="AW1271" s="131">
        <v>41714</v>
      </c>
      <c r="AX1271" s="66">
        <f t="shared" si="574"/>
        <v>4</v>
      </c>
      <c r="AY1271" s="132" t="s">
        <v>860</v>
      </c>
      <c r="AZ1271" s="107">
        <f t="shared" ca="1" si="575"/>
        <v>7199</v>
      </c>
      <c r="BA1271" s="107">
        <f t="shared" ca="1" si="576"/>
        <v>32560</v>
      </c>
      <c r="BB1271" s="107">
        <f t="shared" ca="1" si="577"/>
        <v>22855</v>
      </c>
      <c r="BC1271" s="107">
        <f t="shared" ca="1" si="578"/>
        <v>500</v>
      </c>
      <c r="BD1271" s="107">
        <f t="shared" ca="1" si="579"/>
        <v>500</v>
      </c>
    </row>
    <row r="1272" spans="1:56" x14ac:dyDescent="0.15">
      <c r="A1272" s="62">
        <v>41713</v>
      </c>
      <c r="B1272" s="62">
        <f t="shared" si="558"/>
        <v>4</v>
      </c>
      <c r="C1272" s="59" t="s">
        <v>861</v>
      </c>
      <c r="D1272" s="62">
        <v>4996</v>
      </c>
      <c r="E1272" s="86">
        <v>5277</v>
      </c>
      <c r="F1272" s="86">
        <v>447157</v>
      </c>
      <c r="G1272" s="86">
        <v>8726401</v>
      </c>
      <c r="H1272" s="86">
        <v>500</v>
      </c>
      <c r="I1272" s="86">
        <v>500</v>
      </c>
      <c r="K1272" s="66">
        <v>41712</v>
      </c>
      <c r="L1272" s="66"/>
      <c r="M1272" s="66">
        <v>41712</v>
      </c>
      <c r="N1272" s="62">
        <f t="shared" si="559"/>
        <v>4</v>
      </c>
      <c r="O1272" s="66" t="s">
        <v>862</v>
      </c>
      <c r="P1272" s="66">
        <v>1</v>
      </c>
      <c r="Q1272" s="66">
        <f t="shared" si="552"/>
        <v>1181</v>
      </c>
      <c r="R1272" s="66">
        <f t="shared" si="553"/>
        <v>5345</v>
      </c>
      <c r="S1272" s="66">
        <f t="shared" si="554"/>
        <v>118050</v>
      </c>
      <c r="T1272" s="66">
        <f t="shared" si="555"/>
        <v>181707</v>
      </c>
      <c r="U1272" s="66">
        <f t="shared" si="556"/>
        <v>500</v>
      </c>
      <c r="V1272" s="66">
        <f t="shared" si="557"/>
        <v>500</v>
      </c>
      <c r="W1272" s="66"/>
      <c r="X1272" s="62">
        <v>41715</v>
      </c>
      <c r="Y1272" s="62">
        <f t="shared" si="560"/>
        <v>4</v>
      </c>
      <c r="Z1272" s="59" t="s">
        <v>859</v>
      </c>
      <c r="AA1272" s="62">
        <v>1</v>
      </c>
      <c r="AB1272" s="62">
        <f t="shared" ca="1" si="561"/>
        <v>1</v>
      </c>
      <c r="AC1272" s="62">
        <f t="shared" ca="1" si="562"/>
        <v>3648</v>
      </c>
      <c r="AD1272" s="62">
        <f t="shared" ca="1" si="563"/>
        <v>1332</v>
      </c>
      <c r="AE1272" s="62">
        <f t="shared" ca="1" si="564"/>
        <v>446305</v>
      </c>
      <c r="AF1272" s="62">
        <f t="shared" ca="1" si="565"/>
        <v>2674325</v>
      </c>
      <c r="AG1272" s="62">
        <f t="shared" ca="1" si="566"/>
        <v>500</v>
      </c>
      <c r="AH1272" s="62">
        <f t="shared" ca="1" si="567"/>
        <v>500</v>
      </c>
      <c r="AL1272" s="66"/>
      <c r="AO1272" s="138">
        <f t="shared" si="568"/>
        <v>41715</v>
      </c>
      <c r="AP1272" s="138" t="str">
        <f t="shared" si="569"/>
        <v>Mondsee</v>
      </c>
      <c r="AQ1272" s="138">
        <f t="shared" ca="1" si="570"/>
        <v>1332</v>
      </c>
      <c r="AR1272" s="138">
        <f t="shared" ca="1" si="571"/>
        <v>446305</v>
      </c>
      <c r="AS1272" s="138">
        <f t="shared" ca="1" si="572"/>
        <v>2674325</v>
      </c>
      <c r="AT1272" s="138">
        <f t="shared" ca="1" si="573"/>
        <v>500</v>
      </c>
      <c r="AU1272" s="138">
        <f t="shared" ca="1" si="573"/>
        <v>500</v>
      </c>
      <c r="AV1272" s="135"/>
      <c r="AW1272" s="131">
        <v>41715</v>
      </c>
      <c r="AX1272" s="66">
        <f t="shared" si="574"/>
        <v>4</v>
      </c>
      <c r="AY1272" s="132" t="s">
        <v>859</v>
      </c>
      <c r="AZ1272" s="107">
        <f t="shared" ca="1" si="575"/>
        <v>1332</v>
      </c>
      <c r="BA1272" s="107">
        <f t="shared" ca="1" si="576"/>
        <v>446305</v>
      </c>
      <c r="BB1272" s="107">
        <f t="shared" ca="1" si="577"/>
        <v>2674325</v>
      </c>
      <c r="BC1272" s="107">
        <f t="shared" ca="1" si="578"/>
        <v>500</v>
      </c>
      <c r="BD1272" s="107">
        <f t="shared" ca="1" si="579"/>
        <v>500</v>
      </c>
    </row>
    <row r="1273" spans="1:56" x14ac:dyDescent="0.15">
      <c r="A1273" s="62">
        <v>41714</v>
      </c>
      <c r="B1273" s="62">
        <f t="shared" si="558"/>
        <v>4</v>
      </c>
      <c r="C1273" s="59" t="s">
        <v>860</v>
      </c>
      <c r="D1273" s="62">
        <v>823</v>
      </c>
      <c r="E1273" s="86">
        <v>7199</v>
      </c>
      <c r="F1273" s="86">
        <v>32560</v>
      </c>
      <c r="G1273" s="86">
        <v>22855</v>
      </c>
      <c r="H1273" s="86">
        <v>500</v>
      </c>
      <c r="I1273" s="86">
        <v>500</v>
      </c>
      <c r="K1273" s="66">
        <v>41713</v>
      </c>
      <c r="L1273" s="66"/>
      <c r="M1273" s="66">
        <v>41713</v>
      </c>
      <c r="N1273" s="62">
        <f t="shared" si="559"/>
        <v>4</v>
      </c>
      <c r="O1273" s="66" t="s">
        <v>861</v>
      </c>
      <c r="P1273" s="66">
        <v>1</v>
      </c>
      <c r="Q1273" s="66">
        <f t="shared" si="552"/>
        <v>4996</v>
      </c>
      <c r="R1273" s="66">
        <f t="shared" si="553"/>
        <v>5277</v>
      </c>
      <c r="S1273" s="66">
        <f t="shared" si="554"/>
        <v>447157</v>
      </c>
      <c r="T1273" s="66">
        <f t="shared" si="555"/>
        <v>8726401</v>
      </c>
      <c r="U1273" s="66">
        <f t="shared" si="556"/>
        <v>500</v>
      </c>
      <c r="V1273" s="66">
        <f t="shared" si="557"/>
        <v>500</v>
      </c>
      <c r="W1273" s="66"/>
      <c r="X1273" s="62">
        <v>41716</v>
      </c>
      <c r="Y1273" s="62">
        <f t="shared" si="560"/>
        <v>4</v>
      </c>
      <c r="Z1273" s="59" t="s">
        <v>858</v>
      </c>
      <c r="AA1273" s="62">
        <v>1</v>
      </c>
      <c r="AB1273" s="62">
        <f t="shared" ca="1" si="561"/>
        <v>1</v>
      </c>
      <c r="AC1273" s="62">
        <f t="shared" ca="1" si="562"/>
        <v>2537</v>
      </c>
      <c r="AD1273" s="62">
        <f t="shared" ca="1" si="563"/>
        <v>13716</v>
      </c>
      <c r="AE1273" s="62">
        <f t="shared" ca="1" si="564"/>
        <v>175338</v>
      </c>
      <c r="AF1273" s="62">
        <f t="shared" ca="1" si="565"/>
        <v>616429</v>
      </c>
      <c r="AG1273" s="62">
        <f t="shared" ca="1" si="566"/>
        <v>500</v>
      </c>
      <c r="AH1273" s="62">
        <f t="shared" ca="1" si="567"/>
        <v>500</v>
      </c>
      <c r="AL1273" s="66"/>
      <c r="AO1273" s="138">
        <f t="shared" si="568"/>
        <v>41716</v>
      </c>
      <c r="AP1273" s="138" t="str">
        <f t="shared" si="569"/>
        <v>Neukirchen an der Vöckla</v>
      </c>
      <c r="AQ1273" s="138">
        <f t="shared" ca="1" si="570"/>
        <v>13716</v>
      </c>
      <c r="AR1273" s="138">
        <f t="shared" ca="1" si="571"/>
        <v>175338</v>
      </c>
      <c r="AS1273" s="138">
        <f t="shared" ca="1" si="572"/>
        <v>616429</v>
      </c>
      <c r="AT1273" s="138">
        <f t="shared" ca="1" si="573"/>
        <v>500</v>
      </c>
      <c r="AU1273" s="138">
        <f t="shared" ca="1" si="573"/>
        <v>500</v>
      </c>
      <c r="AV1273" s="135"/>
      <c r="AW1273" s="131">
        <v>41716</v>
      </c>
      <c r="AX1273" s="66">
        <f t="shared" si="574"/>
        <v>4</v>
      </c>
      <c r="AY1273" s="132" t="s">
        <v>858</v>
      </c>
      <c r="AZ1273" s="107">
        <f t="shared" ca="1" si="575"/>
        <v>13716</v>
      </c>
      <c r="BA1273" s="107">
        <f t="shared" ca="1" si="576"/>
        <v>175338</v>
      </c>
      <c r="BB1273" s="107">
        <f t="shared" ca="1" si="577"/>
        <v>616429</v>
      </c>
      <c r="BC1273" s="107">
        <f t="shared" ca="1" si="578"/>
        <v>500</v>
      </c>
      <c r="BD1273" s="107">
        <f t="shared" ca="1" si="579"/>
        <v>500</v>
      </c>
    </row>
    <row r="1274" spans="1:56" x14ac:dyDescent="0.15">
      <c r="A1274" s="62">
        <v>41715</v>
      </c>
      <c r="B1274" s="62">
        <f t="shared" si="558"/>
        <v>4</v>
      </c>
      <c r="C1274" s="59" t="s">
        <v>859</v>
      </c>
      <c r="D1274" s="62">
        <v>3648</v>
      </c>
      <c r="E1274" s="86">
        <v>1332</v>
      </c>
      <c r="F1274" s="86">
        <v>446305</v>
      </c>
      <c r="G1274" s="86">
        <v>2674325</v>
      </c>
      <c r="H1274" s="86">
        <v>500</v>
      </c>
      <c r="I1274" s="86">
        <v>500</v>
      </c>
      <c r="K1274" s="66">
        <v>41714</v>
      </c>
      <c r="L1274" s="66"/>
      <c r="M1274" s="66">
        <v>41714</v>
      </c>
      <c r="N1274" s="62">
        <f t="shared" si="559"/>
        <v>4</v>
      </c>
      <c r="O1274" s="66" t="s">
        <v>860</v>
      </c>
      <c r="P1274" s="66">
        <v>1</v>
      </c>
      <c r="Q1274" s="66">
        <f t="shared" ref="Q1274:Q1337" si="580">D1273</f>
        <v>823</v>
      </c>
      <c r="R1274" s="66">
        <f t="shared" ref="R1274:R1337" si="581">E1273</f>
        <v>7199</v>
      </c>
      <c r="S1274" s="66">
        <f t="shared" ref="S1274:S1337" si="582">F1273</f>
        <v>32560</v>
      </c>
      <c r="T1274" s="66">
        <f t="shared" ref="T1274:T1337" si="583">G1273</f>
        <v>22855</v>
      </c>
      <c r="U1274" s="66">
        <f t="shared" ref="U1274:U1337" si="584">H1273</f>
        <v>500</v>
      </c>
      <c r="V1274" s="66">
        <f t="shared" ref="V1274:V1337" si="585">I1273</f>
        <v>500</v>
      </c>
      <c r="W1274" s="66"/>
      <c r="X1274" s="62">
        <v>41717</v>
      </c>
      <c r="Y1274" s="62">
        <f t="shared" si="560"/>
        <v>4</v>
      </c>
      <c r="Z1274" s="59" t="s">
        <v>857</v>
      </c>
      <c r="AA1274" s="62">
        <v>1</v>
      </c>
      <c r="AB1274" s="62">
        <f t="shared" ca="1" si="561"/>
        <v>1</v>
      </c>
      <c r="AC1274" s="62">
        <f t="shared" ca="1" si="562"/>
        <v>1091</v>
      </c>
      <c r="AD1274" s="62">
        <f t="shared" ca="1" si="563"/>
        <v>13236</v>
      </c>
      <c r="AE1274" s="62">
        <f t="shared" ca="1" si="564"/>
        <v>43670</v>
      </c>
      <c r="AF1274" s="62">
        <f t="shared" ca="1" si="565"/>
        <v>66219</v>
      </c>
      <c r="AG1274" s="62">
        <f t="shared" ca="1" si="566"/>
        <v>500</v>
      </c>
      <c r="AH1274" s="62">
        <f t="shared" ca="1" si="567"/>
        <v>500</v>
      </c>
      <c r="AL1274" s="66"/>
      <c r="AO1274" s="138">
        <f t="shared" si="568"/>
        <v>41717</v>
      </c>
      <c r="AP1274" s="138" t="str">
        <f t="shared" si="569"/>
        <v>Niederthalheim</v>
      </c>
      <c r="AQ1274" s="138">
        <f t="shared" ca="1" si="570"/>
        <v>13236</v>
      </c>
      <c r="AR1274" s="138">
        <f t="shared" ca="1" si="571"/>
        <v>43670</v>
      </c>
      <c r="AS1274" s="138">
        <f t="shared" ca="1" si="572"/>
        <v>66219</v>
      </c>
      <c r="AT1274" s="138">
        <f t="shared" ca="1" si="573"/>
        <v>500</v>
      </c>
      <c r="AU1274" s="138">
        <f t="shared" ca="1" si="573"/>
        <v>500</v>
      </c>
      <c r="AV1274" s="135"/>
      <c r="AW1274" s="131">
        <v>41717</v>
      </c>
      <c r="AX1274" s="66">
        <f t="shared" si="574"/>
        <v>4</v>
      </c>
      <c r="AY1274" s="132" t="s">
        <v>857</v>
      </c>
      <c r="AZ1274" s="107">
        <f t="shared" ca="1" si="575"/>
        <v>13236</v>
      </c>
      <c r="BA1274" s="107">
        <f t="shared" ca="1" si="576"/>
        <v>43670</v>
      </c>
      <c r="BB1274" s="107">
        <f t="shared" ca="1" si="577"/>
        <v>66219</v>
      </c>
      <c r="BC1274" s="107">
        <f t="shared" ca="1" si="578"/>
        <v>500</v>
      </c>
      <c r="BD1274" s="107">
        <f t="shared" ca="1" si="579"/>
        <v>500</v>
      </c>
    </row>
    <row r="1275" spans="1:56" x14ac:dyDescent="0.15">
      <c r="A1275" s="62">
        <v>41716</v>
      </c>
      <c r="B1275" s="62">
        <f t="shared" si="558"/>
        <v>4</v>
      </c>
      <c r="C1275" s="59" t="s">
        <v>858</v>
      </c>
      <c r="D1275" s="62">
        <v>2537</v>
      </c>
      <c r="E1275" s="86">
        <v>13716</v>
      </c>
      <c r="F1275" s="86">
        <v>175338</v>
      </c>
      <c r="G1275" s="86">
        <v>616429</v>
      </c>
      <c r="H1275" s="86">
        <v>500</v>
      </c>
      <c r="I1275" s="86">
        <v>500</v>
      </c>
      <c r="K1275" s="66">
        <v>41715</v>
      </c>
      <c r="L1275" s="66"/>
      <c r="M1275" s="66">
        <v>41715</v>
      </c>
      <c r="N1275" s="62">
        <f t="shared" si="559"/>
        <v>4</v>
      </c>
      <c r="O1275" s="66" t="s">
        <v>859</v>
      </c>
      <c r="P1275" s="66">
        <v>1</v>
      </c>
      <c r="Q1275" s="66">
        <f t="shared" si="580"/>
        <v>3648</v>
      </c>
      <c r="R1275" s="66">
        <f t="shared" si="581"/>
        <v>1332</v>
      </c>
      <c r="S1275" s="66">
        <f t="shared" si="582"/>
        <v>446305</v>
      </c>
      <c r="T1275" s="66">
        <f t="shared" si="583"/>
        <v>2674325</v>
      </c>
      <c r="U1275" s="66">
        <f t="shared" si="584"/>
        <v>500</v>
      </c>
      <c r="V1275" s="66">
        <f t="shared" si="585"/>
        <v>500</v>
      </c>
      <c r="W1275" s="66"/>
      <c r="X1275" s="62">
        <v>41718</v>
      </c>
      <c r="Y1275" s="62">
        <f t="shared" si="560"/>
        <v>4</v>
      </c>
      <c r="Z1275" s="59" t="s">
        <v>856</v>
      </c>
      <c r="AA1275" s="62">
        <v>1</v>
      </c>
      <c r="AB1275" s="62">
        <f t="shared" ca="1" si="561"/>
        <v>1</v>
      </c>
      <c r="AC1275" s="62">
        <f t="shared" ca="1" si="562"/>
        <v>1150</v>
      </c>
      <c r="AD1275" s="62">
        <f t="shared" ca="1" si="563"/>
        <v>8286</v>
      </c>
      <c r="AE1275" s="62">
        <f t="shared" ca="1" si="564"/>
        <v>265812</v>
      </c>
      <c r="AF1275" s="62">
        <f t="shared" ca="1" si="565"/>
        <v>209659</v>
      </c>
      <c r="AG1275" s="62">
        <f t="shared" ca="1" si="566"/>
        <v>500</v>
      </c>
      <c r="AH1275" s="62">
        <f t="shared" ca="1" si="567"/>
        <v>500</v>
      </c>
      <c r="AL1275" s="66"/>
      <c r="AO1275" s="138">
        <f t="shared" si="568"/>
        <v>41718</v>
      </c>
      <c r="AP1275" s="138" t="str">
        <f t="shared" si="569"/>
        <v>Nußdorf am Attersee</v>
      </c>
      <c r="AQ1275" s="138">
        <f t="shared" ca="1" si="570"/>
        <v>8286</v>
      </c>
      <c r="AR1275" s="138">
        <f t="shared" ca="1" si="571"/>
        <v>265812</v>
      </c>
      <c r="AS1275" s="138">
        <f t="shared" ca="1" si="572"/>
        <v>209659</v>
      </c>
      <c r="AT1275" s="138">
        <f t="shared" ca="1" si="573"/>
        <v>500</v>
      </c>
      <c r="AU1275" s="138">
        <f t="shared" ca="1" si="573"/>
        <v>500</v>
      </c>
      <c r="AV1275" s="135"/>
      <c r="AW1275" s="131">
        <v>41718</v>
      </c>
      <c r="AX1275" s="66">
        <f t="shared" si="574"/>
        <v>4</v>
      </c>
      <c r="AY1275" s="132" t="s">
        <v>856</v>
      </c>
      <c r="AZ1275" s="107">
        <f t="shared" ca="1" si="575"/>
        <v>8286</v>
      </c>
      <c r="BA1275" s="107">
        <f t="shared" ca="1" si="576"/>
        <v>265812</v>
      </c>
      <c r="BB1275" s="107">
        <f t="shared" ca="1" si="577"/>
        <v>209659</v>
      </c>
      <c r="BC1275" s="107">
        <f t="shared" ca="1" si="578"/>
        <v>500</v>
      </c>
      <c r="BD1275" s="107">
        <f t="shared" ca="1" si="579"/>
        <v>500</v>
      </c>
    </row>
    <row r="1276" spans="1:56" x14ac:dyDescent="0.15">
      <c r="A1276" s="62">
        <v>41717</v>
      </c>
      <c r="B1276" s="62">
        <f t="shared" si="558"/>
        <v>4</v>
      </c>
      <c r="C1276" s="59" t="s">
        <v>857</v>
      </c>
      <c r="D1276" s="62">
        <v>1091</v>
      </c>
      <c r="E1276" s="86">
        <v>13236</v>
      </c>
      <c r="F1276" s="86">
        <v>43670</v>
      </c>
      <c r="G1276" s="86">
        <v>66219</v>
      </c>
      <c r="H1276" s="86">
        <v>500</v>
      </c>
      <c r="I1276" s="86">
        <v>500</v>
      </c>
      <c r="K1276" s="66">
        <v>41716</v>
      </c>
      <c r="L1276" s="66"/>
      <c r="M1276" s="66">
        <v>41716</v>
      </c>
      <c r="N1276" s="62">
        <f t="shared" si="559"/>
        <v>4</v>
      </c>
      <c r="O1276" s="66" t="s">
        <v>858</v>
      </c>
      <c r="P1276" s="66">
        <v>1</v>
      </c>
      <c r="Q1276" s="66">
        <f t="shared" si="580"/>
        <v>2537</v>
      </c>
      <c r="R1276" s="66">
        <f t="shared" si="581"/>
        <v>13716</v>
      </c>
      <c r="S1276" s="66">
        <f t="shared" si="582"/>
        <v>175338</v>
      </c>
      <c r="T1276" s="66">
        <f t="shared" si="583"/>
        <v>616429</v>
      </c>
      <c r="U1276" s="66">
        <f t="shared" si="584"/>
        <v>500</v>
      </c>
      <c r="V1276" s="66">
        <f t="shared" si="585"/>
        <v>500</v>
      </c>
      <c r="W1276" s="66"/>
      <c r="X1276" s="62">
        <v>41719</v>
      </c>
      <c r="Y1276" s="62">
        <f t="shared" si="560"/>
        <v>4</v>
      </c>
      <c r="Z1276" s="59" t="s">
        <v>855</v>
      </c>
      <c r="AA1276" s="62">
        <v>1</v>
      </c>
      <c r="AB1276" s="62">
        <f t="shared" ca="1" si="561"/>
        <v>1</v>
      </c>
      <c r="AC1276" s="62">
        <f t="shared" ca="1" si="562"/>
        <v>1627</v>
      </c>
      <c r="AD1276" s="62">
        <f t="shared" ca="1" si="563"/>
        <v>11132</v>
      </c>
      <c r="AE1276" s="62">
        <f t="shared" ca="1" si="564"/>
        <v>107284</v>
      </c>
      <c r="AF1276" s="62">
        <f t="shared" ca="1" si="565"/>
        <v>323770</v>
      </c>
      <c r="AG1276" s="62">
        <f t="shared" ca="1" si="566"/>
        <v>500</v>
      </c>
      <c r="AH1276" s="62">
        <f t="shared" ca="1" si="567"/>
        <v>500</v>
      </c>
      <c r="AL1276" s="66"/>
      <c r="AO1276" s="138">
        <f t="shared" si="568"/>
        <v>41719</v>
      </c>
      <c r="AP1276" s="138" t="str">
        <f t="shared" si="569"/>
        <v>Oberhofen am Irrsee</v>
      </c>
      <c r="AQ1276" s="138">
        <f t="shared" ca="1" si="570"/>
        <v>11132</v>
      </c>
      <c r="AR1276" s="138">
        <f t="shared" ca="1" si="571"/>
        <v>107284</v>
      </c>
      <c r="AS1276" s="138">
        <f t="shared" ca="1" si="572"/>
        <v>323770</v>
      </c>
      <c r="AT1276" s="138">
        <f t="shared" ca="1" si="573"/>
        <v>500</v>
      </c>
      <c r="AU1276" s="138">
        <f t="shared" ca="1" si="573"/>
        <v>500</v>
      </c>
      <c r="AV1276" s="135"/>
      <c r="AW1276" s="131">
        <v>41719</v>
      </c>
      <c r="AX1276" s="66">
        <f t="shared" si="574"/>
        <v>4</v>
      </c>
      <c r="AY1276" s="132" t="s">
        <v>855</v>
      </c>
      <c r="AZ1276" s="107">
        <f t="shared" ca="1" si="575"/>
        <v>11132</v>
      </c>
      <c r="BA1276" s="107">
        <f t="shared" ca="1" si="576"/>
        <v>107284</v>
      </c>
      <c r="BB1276" s="107">
        <f t="shared" ca="1" si="577"/>
        <v>323770</v>
      </c>
      <c r="BC1276" s="107">
        <f t="shared" ca="1" si="578"/>
        <v>500</v>
      </c>
      <c r="BD1276" s="107">
        <f t="shared" ca="1" si="579"/>
        <v>500</v>
      </c>
    </row>
    <row r="1277" spans="1:56" x14ac:dyDescent="0.15">
      <c r="A1277" s="62">
        <v>41718</v>
      </c>
      <c r="B1277" s="62">
        <f t="shared" si="558"/>
        <v>4</v>
      </c>
      <c r="C1277" s="59" t="s">
        <v>856</v>
      </c>
      <c r="D1277" s="62">
        <v>1150</v>
      </c>
      <c r="E1277" s="86">
        <v>8286</v>
      </c>
      <c r="F1277" s="86">
        <v>265812</v>
      </c>
      <c r="G1277" s="86">
        <v>209659</v>
      </c>
      <c r="H1277" s="86">
        <v>500</v>
      </c>
      <c r="I1277" s="86">
        <v>500</v>
      </c>
      <c r="K1277" s="66">
        <v>41717</v>
      </c>
      <c r="L1277" s="66"/>
      <c r="M1277" s="66">
        <v>41717</v>
      </c>
      <c r="N1277" s="62">
        <f t="shared" si="559"/>
        <v>4</v>
      </c>
      <c r="O1277" s="66" t="s">
        <v>857</v>
      </c>
      <c r="P1277" s="66">
        <v>1</v>
      </c>
      <c r="Q1277" s="66">
        <f t="shared" si="580"/>
        <v>1091</v>
      </c>
      <c r="R1277" s="66">
        <f t="shared" si="581"/>
        <v>13236</v>
      </c>
      <c r="S1277" s="66">
        <f t="shared" si="582"/>
        <v>43670</v>
      </c>
      <c r="T1277" s="66">
        <f t="shared" si="583"/>
        <v>66219</v>
      </c>
      <c r="U1277" s="66">
        <f t="shared" si="584"/>
        <v>500</v>
      </c>
      <c r="V1277" s="66">
        <f t="shared" si="585"/>
        <v>500</v>
      </c>
      <c r="W1277" s="66"/>
      <c r="X1277" s="62">
        <v>41720</v>
      </c>
      <c r="Y1277" s="62">
        <f t="shared" si="560"/>
        <v>4</v>
      </c>
      <c r="Z1277" s="59" t="s">
        <v>854</v>
      </c>
      <c r="AA1277" s="62">
        <v>1</v>
      </c>
      <c r="AB1277" s="62">
        <f t="shared" ca="1" si="561"/>
        <v>1</v>
      </c>
      <c r="AC1277" s="62">
        <f t="shared" ca="1" si="562"/>
        <v>1430</v>
      </c>
      <c r="AD1277" s="62">
        <f t="shared" ca="1" si="563"/>
        <v>4854</v>
      </c>
      <c r="AE1277" s="62">
        <f t="shared" ca="1" si="564"/>
        <v>105397</v>
      </c>
      <c r="AF1277" s="62">
        <f t="shared" ca="1" si="565"/>
        <v>340857</v>
      </c>
      <c r="AG1277" s="62">
        <f t="shared" ca="1" si="566"/>
        <v>500</v>
      </c>
      <c r="AH1277" s="62">
        <f t="shared" ca="1" si="567"/>
        <v>500</v>
      </c>
      <c r="AL1277" s="66"/>
      <c r="AO1277" s="138">
        <f t="shared" si="568"/>
        <v>41720</v>
      </c>
      <c r="AP1277" s="138" t="str">
        <f t="shared" si="569"/>
        <v>Oberndorf bei Schwanenstadt</v>
      </c>
      <c r="AQ1277" s="138">
        <f t="shared" ca="1" si="570"/>
        <v>4854</v>
      </c>
      <c r="AR1277" s="138">
        <f t="shared" ca="1" si="571"/>
        <v>105397</v>
      </c>
      <c r="AS1277" s="138">
        <f t="shared" ca="1" si="572"/>
        <v>340857</v>
      </c>
      <c r="AT1277" s="138">
        <f t="shared" ca="1" si="573"/>
        <v>500</v>
      </c>
      <c r="AU1277" s="138">
        <f t="shared" ca="1" si="573"/>
        <v>500</v>
      </c>
      <c r="AV1277" s="135"/>
      <c r="AW1277" s="131">
        <v>41720</v>
      </c>
      <c r="AX1277" s="66">
        <f t="shared" si="574"/>
        <v>4</v>
      </c>
      <c r="AY1277" s="132" t="s">
        <v>854</v>
      </c>
      <c r="AZ1277" s="107">
        <f t="shared" ca="1" si="575"/>
        <v>4854</v>
      </c>
      <c r="BA1277" s="107">
        <f t="shared" ca="1" si="576"/>
        <v>105397</v>
      </c>
      <c r="BB1277" s="107">
        <f t="shared" ca="1" si="577"/>
        <v>340857</v>
      </c>
      <c r="BC1277" s="107">
        <f t="shared" ca="1" si="578"/>
        <v>500</v>
      </c>
      <c r="BD1277" s="107">
        <f t="shared" ca="1" si="579"/>
        <v>500</v>
      </c>
    </row>
    <row r="1278" spans="1:56" x14ac:dyDescent="0.15">
      <c r="A1278" s="62">
        <v>41719</v>
      </c>
      <c r="B1278" s="62">
        <f t="shared" si="558"/>
        <v>4</v>
      </c>
      <c r="C1278" s="59" t="s">
        <v>855</v>
      </c>
      <c r="D1278" s="62">
        <v>1627</v>
      </c>
      <c r="E1278" s="86">
        <v>11132</v>
      </c>
      <c r="F1278" s="86">
        <v>107284</v>
      </c>
      <c r="G1278" s="86">
        <v>323770</v>
      </c>
      <c r="H1278" s="86">
        <v>500</v>
      </c>
      <c r="I1278" s="86">
        <v>500</v>
      </c>
      <c r="K1278" s="66">
        <v>41718</v>
      </c>
      <c r="L1278" s="66"/>
      <c r="M1278" s="66">
        <v>41718</v>
      </c>
      <c r="N1278" s="62">
        <f t="shared" si="559"/>
        <v>4</v>
      </c>
      <c r="O1278" s="66" t="s">
        <v>856</v>
      </c>
      <c r="P1278" s="66">
        <v>1</v>
      </c>
      <c r="Q1278" s="66">
        <f t="shared" si="580"/>
        <v>1150</v>
      </c>
      <c r="R1278" s="66">
        <f t="shared" si="581"/>
        <v>8286</v>
      </c>
      <c r="S1278" s="66">
        <f t="shared" si="582"/>
        <v>265812</v>
      </c>
      <c r="T1278" s="66">
        <f t="shared" si="583"/>
        <v>209659</v>
      </c>
      <c r="U1278" s="66">
        <f t="shared" si="584"/>
        <v>500</v>
      </c>
      <c r="V1278" s="66">
        <f t="shared" si="585"/>
        <v>500</v>
      </c>
      <c r="W1278" s="66"/>
      <c r="X1278" s="62">
        <v>41721</v>
      </c>
      <c r="Y1278" s="62">
        <f t="shared" si="560"/>
        <v>4</v>
      </c>
      <c r="Z1278" s="59" t="s">
        <v>853</v>
      </c>
      <c r="AA1278" s="62">
        <v>1</v>
      </c>
      <c r="AB1278" s="62">
        <f t="shared" ca="1" si="561"/>
        <v>1</v>
      </c>
      <c r="AC1278" s="62">
        <f t="shared" ca="1" si="562"/>
        <v>1668</v>
      </c>
      <c r="AD1278" s="62">
        <f t="shared" ca="1" si="563"/>
        <v>14867</v>
      </c>
      <c r="AE1278" s="62">
        <f t="shared" ca="1" si="564"/>
        <v>159231</v>
      </c>
      <c r="AF1278" s="62">
        <f t="shared" ca="1" si="565"/>
        <v>525093</v>
      </c>
      <c r="AG1278" s="62">
        <f t="shared" ca="1" si="566"/>
        <v>500</v>
      </c>
      <c r="AH1278" s="62">
        <f t="shared" ca="1" si="567"/>
        <v>500</v>
      </c>
      <c r="AL1278" s="66"/>
      <c r="AO1278" s="138">
        <f t="shared" si="568"/>
        <v>41721</v>
      </c>
      <c r="AP1278" s="138" t="str">
        <f t="shared" si="569"/>
        <v>Oberwang</v>
      </c>
      <c r="AQ1278" s="138">
        <f t="shared" ca="1" si="570"/>
        <v>14867</v>
      </c>
      <c r="AR1278" s="138">
        <f t="shared" ca="1" si="571"/>
        <v>159231</v>
      </c>
      <c r="AS1278" s="138">
        <f t="shared" ca="1" si="572"/>
        <v>525093</v>
      </c>
      <c r="AT1278" s="138">
        <f t="shared" ca="1" si="573"/>
        <v>500</v>
      </c>
      <c r="AU1278" s="138">
        <f t="shared" ca="1" si="573"/>
        <v>500</v>
      </c>
      <c r="AV1278" s="135"/>
      <c r="AW1278" s="131">
        <v>41721</v>
      </c>
      <c r="AX1278" s="66">
        <f t="shared" si="574"/>
        <v>4</v>
      </c>
      <c r="AY1278" s="132" t="s">
        <v>853</v>
      </c>
      <c r="AZ1278" s="107">
        <f t="shared" ca="1" si="575"/>
        <v>14867</v>
      </c>
      <c r="BA1278" s="107">
        <f t="shared" ca="1" si="576"/>
        <v>159231</v>
      </c>
      <c r="BB1278" s="107">
        <f t="shared" ca="1" si="577"/>
        <v>525093</v>
      </c>
      <c r="BC1278" s="107">
        <f t="shared" ca="1" si="578"/>
        <v>500</v>
      </c>
      <c r="BD1278" s="107">
        <f t="shared" ca="1" si="579"/>
        <v>500</v>
      </c>
    </row>
    <row r="1279" spans="1:56" x14ac:dyDescent="0.15">
      <c r="A1279" s="62">
        <v>41720</v>
      </c>
      <c r="B1279" s="62">
        <f t="shared" si="558"/>
        <v>4</v>
      </c>
      <c r="C1279" s="59" t="s">
        <v>854</v>
      </c>
      <c r="D1279" s="62">
        <v>1430</v>
      </c>
      <c r="E1279" s="86">
        <v>4854</v>
      </c>
      <c r="F1279" s="86">
        <v>105397</v>
      </c>
      <c r="G1279" s="86">
        <v>340857</v>
      </c>
      <c r="H1279" s="86">
        <v>500</v>
      </c>
      <c r="I1279" s="86">
        <v>500</v>
      </c>
      <c r="K1279" s="66">
        <v>41719</v>
      </c>
      <c r="L1279" s="66"/>
      <c r="M1279" s="66">
        <v>41719</v>
      </c>
      <c r="N1279" s="62">
        <f t="shared" si="559"/>
        <v>4</v>
      </c>
      <c r="O1279" s="66" t="s">
        <v>855</v>
      </c>
      <c r="P1279" s="66">
        <v>1</v>
      </c>
      <c r="Q1279" s="66">
        <f t="shared" si="580"/>
        <v>1627</v>
      </c>
      <c r="R1279" s="66">
        <f t="shared" si="581"/>
        <v>11132</v>
      </c>
      <c r="S1279" s="66">
        <f t="shared" si="582"/>
        <v>107284</v>
      </c>
      <c r="T1279" s="66">
        <f t="shared" si="583"/>
        <v>323770</v>
      </c>
      <c r="U1279" s="66">
        <f t="shared" si="584"/>
        <v>500</v>
      </c>
      <c r="V1279" s="66">
        <f t="shared" si="585"/>
        <v>500</v>
      </c>
      <c r="W1279" s="66"/>
      <c r="X1279" s="62">
        <v>41722</v>
      </c>
      <c r="Y1279" s="62">
        <f t="shared" si="560"/>
        <v>4</v>
      </c>
      <c r="Z1279" s="59" t="s">
        <v>852</v>
      </c>
      <c r="AA1279" s="62">
        <v>1</v>
      </c>
      <c r="AB1279" s="62">
        <f t="shared" ca="1" si="561"/>
        <v>1</v>
      </c>
      <c r="AC1279" s="62">
        <f t="shared" ca="1" si="562"/>
        <v>3951</v>
      </c>
      <c r="AD1279" s="62">
        <f t="shared" ca="1" si="563"/>
        <v>17892</v>
      </c>
      <c r="AE1279" s="62">
        <f t="shared" ca="1" si="564"/>
        <v>205104</v>
      </c>
      <c r="AF1279" s="62">
        <f t="shared" ca="1" si="565"/>
        <v>455506</v>
      </c>
      <c r="AG1279" s="62">
        <f t="shared" ca="1" si="566"/>
        <v>500</v>
      </c>
      <c r="AH1279" s="62">
        <f t="shared" ca="1" si="567"/>
        <v>500</v>
      </c>
      <c r="AL1279" s="66"/>
      <c r="AO1279" s="138">
        <f t="shared" si="568"/>
        <v>41722</v>
      </c>
      <c r="AP1279" s="138" t="str">
        <f t="shared" si="569"/>
        <v>Ottnang am Hausruck</v>
      </c>
      <c r="AQ1279" s="138">
        <f t="shared" ca="1" si="570"/>
        <v>17892</v>
      </c>
      <c r="AR1279" s="138">
        <f t="shared" ca="1" si="571"/>
        <v>205104</v>
      </c>
      <c r="AS1279" s="138">
        <f t="shared" ca="1" si="572"/>
        <v>455506</v>
      </c>
      <c r="AT1279" s="138">
        <f t="shared" ca="1" si="573"/>
        <v>500</v>
      </c>
      <c r="AU1279" s="138">
        <f t="shared" ca="1" si="573"/>
        <v>500</v>
      </c>
      <c r="AV1279" s="135"/>
      <c r="AW1279" s="131">
        <v>41722</v>
      </c>
      <c r="AX1279" s="66">
        <f t="shared" si="574"/>
        <v>4</v>
      </c>
      <c r="AY1279" s="132" t="s">
        <v>852</v>
      </c>
      <c r="AZ1279" s="107">
        <f t="shared" ca="1" si="575"/>
        <v>17892</v>
      </c>
      <c r="BA1279" s="107">
        <f t="shared" ca="1" si="576"/>
        <v>205104</v>
      </c>
      <c r="BB1279" s="107">
        <f t="shared" ca="1" si="577"/>
        <v>455506</v>
      </c>
      <c r="BC1279" s="107">
        <f t="shared" ca="1" si="578"/>
        <v>500</v>
      </c>
      <c r="BD1279" s="107">
        <f t="shared" ca="1" si="579"/>
        <v>500</v>
      </c>
    </row>
    <row r="1280" spans="1:56" x14ac:dyDescent="0.15">
      <c r="A1280" s="62">
        <v>41721</v>
      </c>
      <c r="B1280" s="62">
        <f t="shared" si="558"/>
        <v>4</v>
      </c>
      <c r="C1280" s="59" t="s">
        <v>853</v>
      </c>
      <c r="D1280" s="62">
        <v>1668</v>
      </c>
      <c r="E1280" s="86">
        <v>14867</v>
      </c>
      <c r="F1280" s="86">
        <v>159231</v>
      </c>
      <c r="G1280" s="86">
        <v>525093</v>
      </c>
      <c r="H1280" s="86">
        <v>500</v>
      </c>
      <c r="I1280" s="86">
        <v>500</v>
      </c>
      <c r="K1280" s="66">
        <v>41720</v>
      </c>
      <c r="L1280" s="66"/>
      <c r="M1280" s="66">
        <v>41720</v>
      </c>
      <c r="N1280" s="62">
        <f t="shared" si="559"/>
        <v>4</v>
      </c>
      <c r="O1280" s="66" t="s">
        <v>854</v>
      </c>
      <c r="P1280" s="66">
        <v>1</v>
      </c>
      <c r="Q1280" s="66">
        <f t="shared" si="580"/>
        <v>1430</v>
      </c>
      <c r="R1280" s="66">
        <f t="shared" si="581"/>
        <v>4854</v>
      </c>
      <c r="S1280" s="66">
        <f t="shared" si="582"/>
        <v>105397</v>
      </c>
      <c r="T1280" s="66">
        <f t="shared" si="583"/>
        <v>340857</v>
      </c>
      <c r="U1280" s="66">
        <f t="shared" si="584"/>
        <v>500</v>
      </c>
      <c r="V1280" s="66">
        <f t="shared" si="585"/>
        <v>500</v>
      </c>
      <c r="W1280" s="66"/>
      <c r="X1280" s="62">
        <v>41723</v>
      </c>
      <c r="Y1280" s="62">
        <f t="shared" si="560"/>
        <v>4</v>
      </c>
      <c r="Z1280" s="59" t="s">
        <v>851</v>
      </c>
      <c r="AA1280" s="62">
        <v>1</v>
      </c>
      <c r="AB1280" s="62">
        <f t="shared" ca="1" si="561"/>
        <v>1</v>
      </c>
      <c r="AC1280" s="62">
        <f t="shared" ca="1" si="562"/>
        <v>1511</v>
      </c>
      <c r="AD1280" s="62">
        <f t="shared" ca="1" si="563"/>
        <v>7918</v>
      </c>
      <c r="AE1280" s="62">
        <f t="shared" ca="1" si="564"/>
        <v>75821</v>
      </c>
      <c r="AF1280" s="62">
        <f t="shared" ca="1" si="565"/>
        <v>114266</v>
      </c>
      <c r="AG1280" s="62">
        <f t="shared" ca="1" si="566"/>
        <v>500</v>
      </c>
      <c r="AH1280" s="62">
        <f t="shared" ca="1" si="567"/>
        <v>500</v>
      </c>
      <c r="AL1280" s="66"/>
      <c r="AO1280" s="138">
        <f t="shared" si="568"/>
        <v>41723</v>
      </c>
      <c r="AP1280" s="138" t="str">
        <f t="shared" si="569"/>
        <v>Pfaffing</v>
      </c>
      <c r="AQ1280" s="138">
        <f t="shared" ca="1" si="570"/>
        <v>7918</v>
      </c>
      <c r="AR1280" s="138">
        <f t="shared" ca="1" si="571"/>
        <v>75821</v>
      </c>
      <c r="AS1280" s="138">
        <f t="shared" ca="1" si="572"/>
        <v>114266</v>
      </c>
      <c r="AT1280" s="138">
        <f t="shared" ca="1" si="573"/>
        <v>500</v>
      </c>
      <c r="AU1280" s="138">
        <f t="shared" ca="1" si="573"/>
        <v>500</v>
      </c>
      <c r="AV1280" s="135"/>
      <c r="AW1280" s="131">
        <v>41723</v>
      </c>
      <c r="AX1280" s="66">
        <f t="shared" si="574"/>
        <v>4</v>
      </c>
      <c r="AY1280" s="132" t="s">
        <v>851</v>
      </c>
      <c r="AZ1280" s="107">
        <f t="shared" ca="1" si="575"/>
        <v>7918</v>
      </c>
      <c r="BA1280" s="107">
        <f t="shared" ca="1" si="576"/>
        <v>75821</v>
      </c>
      <c r="BB1280" s="107">
        <f t="shared" ca="1" si="577"/>
        <v>114266</v>
      </c>
      <c r="BC1280" s="107">
        <f t="shared" ca="1" si="578"/>
        <v>500</v>
      </c>
      <c r="BD1280" s="107">
        <f t="shared" ca="1" si="579"/>
        <v>500</v>
      </c>
    </row>
    <row r="1281" spans="1:56" x14ac:dyDescent="0.15">
      <c r="A1281" s="62">
        <v>41722</v>
      </c>
      <c r="B1281" s="62">
        <f t="shared" si="558"/>
        <v>4</v>
      </c>
      <c r="C1281" s="59" t="s">
        <v>852</v>
      </c>
      <c r="D1281" s="62">
        <v>3951</v>
      </c>
      <c r="E1281" s="86">
        <v>17892</v>
      </c>
      <c r="F1281" s="86">
        <v>205104</v>
      </c>
      <c r="G1281" s="86">
        <v>455506</v>
      </c>
      <c r="H1281" s="86">
        <v>500</v>
      </c>
      <c r="I1281" s="86">
        <v>500</v>
      </c>
      <c r="K1281" s="66">
        <v>41721</v>
      </c>
      <c r="L1281" s="66"/>
      <c r="M1281" s="66">
        <v>41721</v>
      </c>
      <c r="N1281" s="62">
        <f t="shared" si="559"/>
        <v>4</v>
      </c>
      <c r="O1281" s="66" t="s">
        <v>853</v>
      </c>
      <c r="P1281" s="66">
        <v>1</v>
      </c>
      <c r="Q1281" s="66">
        <f t="shared" si="580"/>
        <v>1668</v>
      </c>
      <c r="R1281" s="66">
        <f t="shared" si="581"/>
        <v>14867</v>
      </c>
      <c r="S1281" s="66">
        <f t="shared" si="582"/>
        <v>159231</v>
      </c>
      <c r="T1281" s="66">
        <f t="shared" si="583"/>
        <v>525093</v>
      </c>
      <c r="U1281" s="66">
        <f t="shared" si="584"/>
        <v>500</v>
      </c>
      <c r="V1281" s="66">
        <f t="shared" si="585"/>
        <v>500</v>
      </c>
      <c r="W1281" s="66"/>
      <c r="X1281" s="62">
        <v>41724</v>
      </c>
      <c r="Y1281" s="62">
        <f t="shared" si="560"/>
        <v>4</v>
      </c>
      <c r="Z1281" s="59" t="s">
        <v>850</v>
      </c>
      <c r="AA1281" s="62">
        <v>1</v>
      </c>
      <c r="AB1281" s="62">
        <f t="shared" ca="1" si="561"/>
        <v>1</v>
      </c>
      <c r="AC1281" s="62">
        <f t="shared" ca="1" si="562"/>
        <v>627</v>
      </c>
      <c r="AD1281" s="62">
        <f t="shared" ca="1" si="563"/>
        <v>7512</v>
      </c>
      <c r="AE1281" s="62">
        <f t="shared" ca="1" si="564"/>
        <v>34649</v>
      </c>
      <c r="AF1281" s="62">
        <f t="shared" ca="1" si="565"/>
        <v>11898</v>
      </c>
      <c r="AG1281" s="62">
        <f t="shared" ca="1" si="566"/>
        <v>500</v>
      </c>
      <c r="AH1281" s="62">
        <f t="shared" ca="1" si="567"/>
        <v>500</v>
      </c>
      <c r="AL1281" s="66"/>
      <c r="AO1281" s="138">
        <f t="shared" si="568"/>
        <v>41724</v>
      </c>
      <c r="AP1281" s="138" t="str">
        <f t="shared" si="569"/>
        <v>Pilsbach</v>
      </c>
      <c r="AQ1281" s="138">
        <f t="shared" ca="1" si="570"/>
        <v>7512</v>
      </c>
      <c r="AR1281" s="138">
        <f t="shared" ca="1" si="571"/>
        <v>34649</v>
      </c>
      <c r="AS1281" s="138">
        <f t="shared" ca="1" si="572"/>
        <v>11898</v>
      </c>
      <c r="AT1281" s="138">
        <f t="shared" ca="1" si="573"/>
        <v>500</v>
      </c>
      <c r="AU1281" s="138">
        <f t="shared" ca="1" si="573"/>
        <v>500</v>
      </c>
      <c r="AV1281" s="135"/>
      <c r="AW1281" s="131">
        <v>41724</v>
      </c>
      <c r="AX1281" s="66">
        <f t="shared" si="574"/>
        <v>4</v>
      </c>
      <c r="AY1281" s="132" t="s">
        <v>850</v>
      </c>
      <c r="AZ1281" s="107">
        <f t="shared" ca="1" si="575"/>
        <v>7512</v>
      </c>
      <c r="BA1281" s="107">
        <f t="shared" ca="1" si="576"/>
        <v>34649</v>
      </c>
      <c r="BB1281" s="107">
        <f t="shared" ca="1" si="577"/>
        <v>11898</v>
      </c>
      <c r="BC1281" s="107">
        <f t="shared" ca="1" si="578"/>
        <v>500</v>
      </c>
      <c r="BD1281" s="107">
        <f t="shared" ca="1" si="579"/>
        <v>500</v>
      </c>
    </row>
    <row r="1282" spans="1:56" x14ac:dyDescent="0.15">
      <c r="A1282" s="62">
        <v>41723</v>
      </c>
      <c r="B1282" s="62">
        <f t="shared" si="558"/>
        <v>4</v>
      </c>
      <c r="C1282" s="59" t="s">
        <v>851</v>
      </c>
      <c r="D1282" s="62">
        <v>1511</v>
      </c>
      <c r="E1282" s="86">
        <v>7918</v>
      </c>
      <c r="F1282" s="86">
        <v>75821</v>
      </c>
      <c r="G1282" s="86">
        <v>114266</v>
      </c>
      <c r="H1282" s="86">
        <v>500</v>
      </c>
      <c r="I1282" s="86">
        <v>500</v>
      </c>
      <c r="K1282" s="66">
        <v>41722</v>
      </c>
      <c r="L1282" s="66"/>
      <c r="M1282" s="66">
        <v>41722</v>
      </c>
      <c r="N1282" s="62">
        <f t="shared" si="559"/>
        <v>4</v>
      </c>
      <c r="O1282" s="66" t="s">
        <v>852</v>
      </c>
      <c r="P1282" s="66">
        <v>1</v>
      </c>
      <c r="Q1282" s="66">
        <f t="shared" si="580"/>
        <v>3951</v>
      </c>
      <c r="R1282" s="66">
        <f t="shared" si="581"/>
        <v>17892</v>
      </c>
      <c r="S1282" s="66">
        <f t="shared" si="582"/>
        <v>205104</v>
      </c>
      <c r="T1282" s="66">
        <f t="shared" si="583"/>
        <v>455506</v>
      </c>
      <c r="U1282" s="66">
        <f t="shared" si="584"/>
        <v>500</v>
      </c>
      <c r="V1282" s="66">
        <f t="shared" si="585"/>
        <v>500</v>
      </c>
      <c r="W1282" s="66"/>
      <c r="X1282" s="62">
        <v>41725</v>
      </c>
      <c r="Y1282" s="62">
        <f t="shared" si="560"/>
        <v>4</v>
      </c>
      <c r="Z1282" s="59" t="s">
        <v>849</v>
      </c>
      <c r="AA1282" s="62">
        <v>1</v>
      </c>
      <c r="AB1282" s="62">
        <f t="shared" ca="1" si="561"/>
        <v>1</v>
      </c>
      <c r="AC1282" s="62">
        <f t="shared" ca="1" si="562"/>
        <v>504</v>
      </c>
      <c r="AD1282" s="62">
        <f t="shared" ca="1" si="563"/>
        <v>4996</v>
      </c>
      <c r="AE1282" s="62">
        <f t="shared" ca="1" si="564"/>
        <v>26315</v>
      </c>
      <c r="AF1282" s="62">
        <f t="shared" ca="1" si="565"/>
        <v>14951</v>
      </c>
      <c r="AG1282" s="62">
        <f t="shared" ca="1" si="566"/>
        <v>500</v>
      </c>
      <c r="AH1282" s="62">
        <f t="shared" ca="1" si="567"/>
        <v>500</v>
      </c>
      <c r="AL1282" s="66"/>
      <c r="AO1282" s="138">
        <f t="shared" si="568"/>
        <v>41725</v>
      </c>
      <c r="AP1282" s="138" t="str">
        <f t="shared" si="569"/>
        <v>Pitzenberg</v>
      </c>
      <c r="AQ1282" s="138">
        <f t="shared" ca="1" si="570"/>
        <v>4996</v>
      </c>
      <c r="AR1282" s="138">
        <f t="shared" ca="1" si="571"/>
        <v>26315</v>
      </c>
      <c r="AS1282" s="138">
        <f t="shared" ca="1" si="572"/>
        <v>14951</v>
      </c>
      <c r="AT1282" s="138">
        <f t="shared" ca="1" si="573"/>
        <v>500</v>
      </c>
      <c r="AU1282" s="138">
        <f t="shared" ca="1" si="573"/>
        <v>500</v>
      </c>
      <c r="AV1282" s="135"/>
      <c r="AW1282" s="131">
        <v>41725</v>
      </c>
      <c r="AX1282" s="66">
        <f t="shared" si="574"/>
        <v>4</v>
      </c>
      <c r="AY1282" s="132" t="s">
        <v>849</v>
      </c>
      <c r="AZ1282" s="107">
        <f t="shared" ca="1" si="575"/>
        <v>4996</v>
      </c>
      <c r="BA1282" s="107">
        <f t="shared" ca="1" si="576"/>
        <v>26315</v>
      </c>
      <c r="BB1282" s="107">
        <f t="shared" ca="1" si="577"/>
        <v>14951</v>
      </c>
      <c r="BC1282" s="107">
        <f t="shared" ca="1" si="578"/>
        <v>500</v>
      </c>
      <c r="BD1282" s="107">
        <f t="shared" ca="1" si="579"/>
        <v>500</v>
      </c>
    </row>
    <row r="1283" spans="1:56" x14ac:dyDescent="0.15">
      <c r="A1283" s="62">
        <v>41724</v>
      </c>
      <c r="B1283" s="62">
        <f t="shared" si="558"/>
        <v>4</v>
      </c>
      <c r="C1283" s="59" t="s">
        <v>850</v>
      </c>
      <c r="D1283" s="62">
        <v>627</v>
      </c>
      <c r="E1283" s="86">
        <v>7512</v>
      </c>
      <c r="F1283" s="86">
        <v>34649</v>
      </c>
      <c r="G1283" s="86">
        <v>11898</v>
      </c>
      <c r="H1283" s="86">
        <v>500</v>
      </c>
      <c r="I1283" s="86">
        <v>500</v>
      </c>
      <c r="K1283" s="66">
        <v>41723</v>
      </c>
      <c r="L1283" s="66"/>
      <c r="M1283" s="66">
        <v>41723</v>
      </c>
      <c r="N1283" s="62">
        <f t="shared" si="559"/>
        <v>4</v>
      </c>
      <c r="O1283" s="66" t="s">
        <v>851</v>
      </c>
      <c r="P1283" s="66">
        <v>1</v>
      </c>
      <c r="Q1283" s="66">
        <f t="shared" si="580"/>
        <v>1511</v>
      </c>
      <c r="R1283" s="66">
        <f t="shared" si="581"/>
        <v>7918</v>
      </c>
      <c r="S1283" s="66">
        <f t="shared" si="582"/>
        <v>75821</v>
      </c>
      <c r="T1283" s="66">
        <f t="shared" si="583"/>
        <v>114266</v>
      </c>
      <c r="U1283" s="66">
        <f t="shared" si="584"/>
        <v>500</v>
      </c>
      <c r="V1283" s="66">
        <f t="shared" si="585"/>
        <v>500</v>
      </c>
      <c r="W1283" s="66"/>
      <c r="X1283" s="62">
        <v>41726</v>
      </c>
      <c r="Y1283" s="62">
        <f t="shared" si="560"/>
        <v>4</v>
      </c>
      <c r="Z1283" s="59" t="s">
        <v>848</v>
      </c>
      <c r="AA1283" s="62">
        <v>1</v>
      </c>
      <c r="AB1283" s="62">
        <f t="shared" ca="1" si="561"/>
        <v>1</v>
      </c>
      <c r="AC1283" s="62">
        <f t="shared" ca="1" si="562"/>
        <v>2364</v>
      </c>
      <c r="AD1283" s="62">
        <f t="shared" ca="1" si="563"/>
        <v>28800</v>
      </c>
      <c r="AE1283" s="62">
        <f t="shared" ca="1" si="564"/>
        <v>150019</v>
      </c>
      <c r="AF1283" s="62">
        <f t="shared" ca="1" si="565"/>
        <v>324469</v>
      </c>
      <c r="AG1283" s="62">
        <f t="shared" ca="1" si="566"/>
        <v>500</v>
      </c>
      <c r="AH1283" s="62">
        <f t="shared" ca="1" si="567"/>
        <v>500</v>
      </c>
      <c r="AL1283" s="66"/>
      <c r="AO1283" s="138">
        <f t="shared" si="568"/>
        <v>41726</v>
      </c>
      <c r="AP1283" s="138" t="str">
        <f t="shared" si="569"/>
        <v>Pöndorf</v>
      </c>
      <c r="AQ1283" s="138">
        <f t="shared" ca="1" si="570"/>
        <v>28800</v>
      </c>
      <c r="AR1283" s="138">
        <f t="shared" ca="1" si="571"/>
        <v>150019</v>
      </c>
      <c r="AS1283" s="138">
        <f t="shared" ca="1" si="572"/>
        <v>324469</v>
      </c>
      <c r="AT1283" s="138">
        <f t="shared" ca="1" si="573"/>
        <v>500</v>
      </c>
      <c r="AU1283" s="138">
        <f t="shared" ca="1" si="573"/>
        <v>500</v>
      </c>
      <c r="AV1283" s="135"/>
      <c r="AW1283" s="131">
        <v>41726</v>
      </c>
      <c r="AX1283" s="66">
        <f t="shared" si="574"/>
        <v>4</v>
      </c>
      <c r="AY1283" s="132" t="s">
        <v>848</v>
      </c>
      <c r="AZ1283" s="107">
        <f t="shared" ca="1" si="575"/>
        <v>28800</v>
      </c>
      <c r="BA1283" s="107">
        <f t="shared" ca="1" si="576"/>
        <v>150019</v>
      </c>
      <c r="BB1283" s="107">
        <f t="shared" ca="1" si="577"/>
        <v>324469</v>
      </c>
      <c r="BC1283" s="107">
        <f t="shared" ca="1" si="578"/>
        <v>500</v>
      </c>
      <c r="BD1283" s="107">
        <f t="shared" ca="1" si="579"/>
        <v>500</v>
      </c>
    </row>
    <row r="1284" spans="1:56" x14ac:dyDescent="0.15">
      <c r="A1284" s="62">
        <v>41725</v>
      </c>
      <c r="B1284" s="62">
        <f t="shared" si="558"/>
        <v>4</v>
      </c>
      <c r="C1284" s="59" t="s">
        <v>849</v>
      </c>
      <c r="D1284" s="62">
        <v>504</v>
      </c>
      <c r="E1284" s="86">
        <v>4996</v>
      </c>
      <c r="F1284" s="86">
        <v>26315</v>
      </c>
      <c r="G1284" s="86">
        <v>14951</v>
      </c>
      <c r="H1284" s="86">
        <v>500</v>
      </c>
      <c r="I1284" s="86">
        <v>500</v>
      </c>
      <c r="K1284" s="66">
        <v>41724</v>
      </c>
      <c r="L1284" s="66"/>
      <c r="M1284" s="66">
        <v>41724</v>
      </c>
      <c r="N1284" s="62">
        <f t="shared" si="559"/>
        <v>4</v>
      </c>
      <c r="O1284" s="66" t="s">
        <v>850</v>
      </c>
      <c r="P1284" s="66">
        <v>1</v>
      </c>
      <c r="Q1284" s="66">
        <f t="shared" si="580"/>
        <v>627</v>
      </c>
      <c r="R1284" s="66">
        <f t="shared" si="581"/>
        <v>7512</v>
      </c>
      <c r="S1284" s="66">
        <f t="shared" si="582"/>
        <v>34649</v>
      </c>
      <c r="T1284" s="66">
        <f t="shared" si="583"/>
        <v>11898</v>
      </c>
      <c r="U1284" s="66">
        <f t="shared" si="584"/>
        <v>500</v>
      </c>
      <c r="V1284" s="66">
        <f t="shared" si="585"/>
        <v>500</v>
      </c>
      <c r="W1284" s="66"/>
      <c r="X1284" s="62">
        <v>41727</v>
      </c>
      <c r="Y1284" s="62">
        <f t="shared" si="560"/>
        <v>4</v>
      </c>
      <c r="Z1284" s="59" t="s">
        <v>847</v>
      </c>
      <c r="AA1284" s="62">
        <v>1</v>
      </c>
      <c r="AB1284" s="62">
        <f t="shared" ca="1" si="561"/>
        <v>1</v>
      </c>
      <c r="AC1284" s="62">
        <f t="shared" ca="1" si="562"/>
        <v>1044</v>
      </c>
      <c r="AD1284" s="62">
        <f t="shared" ca="1" si="563"/>
        <v>4730</v>
      </c>
      <c r="AE1284" s="62">
        <f t="shared" ca="1" si="564"/>
        <v>48640</v>
      </c>
      <c r="AF1284" s="62">
        <f t="shared" ca="1" si="565"/>
        <v>134426</v>
      </c>
      <c r="AG1284" s="62">
        <f t="shared" ca="1" si="566"/>
        <v>500</v>
      </c>
      <c r="AH1284" s="62">
        <f t="shared" ca="1" si="567"/>
        <v>500</v>
      </c>
      <c r="AL1284" s="66"/>
      <c r="AO1284" s="138">
        <f t="shared" si="568"/>
        <v>41727</v>
      </c>
      <c r="AP1284" s="138" t="str">
        <f t="shared" si="569"/>
        <v>Puchkirchen am Trattberg</v>
      </c>
      <c r="AQ1284" s="138">
        <f t="shared" ca="1" si="570"/>
        <v>4730</v>
      </c>
      <c r="AR1284" s="138">
        <f t="shared" ca="1" si="571"/>
        <v>48640</v>
      </c>
      <c r="AS1284" s="138">
        <f t="shared" ca="1" si="572"/>
        <v>134426</v>
      </c>
      <c r="AT1284" s="138">
        <f t="shared" ca="1" si="573"/>
        <v>500</v>
      </c>
      <c r="AU1284" s="138">
        <f t="shared" ca="1" si="573"/>
        <v>500</v>
      </c>
      <c r="AV1284" s="135"/>
      <c r="AW1284" s="131">
        <v>41727</v>
      </c>
      <c r="AX1284" s="66">
        <f t="shared" si="574"/>
        <v>4</v>
      </c>
      <c r="AY1284" s="132" t="s">
        <v>847</v>
      </c>
      <c r="AZ1284" s="107">
        <f t="shared" ca="1" si="575"/>
        <v>4730</v>
      </c>
      <c r="BA1284" s="107">
        <f t="shared" ca="1" si="576"/>
        <v>48640</v>
      </c>
      <c r="BB1284" s="107">
        <f t="shared" ca="1" si="577"/>
        <v>134426</v>
      </c>
      <c r="BC1284" s="107">
        <f t="shared" ca="1" si="578"/>
        <v>500</v>
      </c>
      <c r="BD1284" s="107">
        <f t="shared" ca="1" si="579"/>
        <v>500</v>
      </c>
    </row>
    <row r="1285" spans="1:56" x14ac:dyDescent="0.15">
      <c r="A1285" s="62">
        <v>41726</v>
      </c>
      <c r="B1285" s="62">
        <f t="shared" si="558"/>
        <v>4</v>
      </c>
      <c r="C1285" s="59" t="s">
        <v>848</v>
      </c>
      <c r="D1285" s="62">
        <v>2364</v>
      </c>
      <c r="E1285" s="86">
        <v>28800</v>
      </c>
      <c r="F1285" s="86">
        <v>150019</v>
      </c>
      <c r="G1285" s="86">
        <v>324469</v>
      </c>
      <c r="H1285" s="86">
        <v>500</v>
      </c>
      <c r="I1285" s="86">
        <v>500</v>
      </c>
      <c r="K1285" s="66">
        <v>41725</v>
      </c>
      <c r="L1285" s="66"/>
      <c r="M1285" s="66">
        <v>41725</v>
      </c>
      <c r="N1285" s="62">
        <f t="shared" si="559"/>
        <v>4</v>
      </c>
      <c r="O1285" s="66" t="s">
        <v>849</v>
      </c>
      <c r="P1285" s="66">
        <v>1</v>
      </c>
      <c r="Q1285" s="66">
        <f t="shared" si="580"/>
        <v>504</v>
      </c>
      <c r="R1285" s="66">
        <f t="shared" si="581"/>
        <v>4996</v>
      </c>
      <c r="S1285" s="66">
        <f t="shared" si="582"/>
        <v>26315</v>
      </c>
      <c r="T1285" s="66">
        <f t="shared" si="583"/>
        <v>14951</v>
      </c>
      <c r="U1285" s="66">
        <f t="shared" si="584"/>
        <v>500</v>
      </c>
      <c r="V1285" s="66">
        <f t="shared" si="585"/>
        <v>500</v>
      </c>
      <c r="W1285" s="66"/>
      <c r="X1285" s="62">
        <v>41728</v>
      </c>
      <c r="Y1285" s="62">
        <f t="shared" si="560"/>
        <v>4</v>
      </c>
      <c r="Z1285" s="59" t="s">
        <v>846</v>
      </c>
      <c r="AA1285" s="62">
        <v>1</v>
      </c>
      <c r="AB1285" s="62">
        <f t="shared" ca="1" si="561"/>
        <v>1</v>
      </c>
      <c r="AC1285" s="62">
        <f t="shared" ca="1" si="562"/>
        <v>616</v>
      </c>
      <c r="AD1285" s="62">
        <f t="shared" ca="1" si="563"/>
        <v>5016</v>
      </c>
      <c r="AE1285" s="62">
        <f t="shared" ca="1" si="564"/>
        <v>29936</v>
      </c>
      <c r="AF1285" s="62">
        <f t="shared" ca="1" si="565"/>
        <v>19966</v>
      </c>
      <c r="AG1285" s="62">
        <f t="shared" ca="1" si="566"/>
        <v>500</v>
      </c>
      <c r="AH1285" s="62">
        <f t="shared" ca="1" si="567"/>
        <v>500</v>
      </c>
      <c r="AL1285" s="66"/>
      <c r="AO1285" s="138">
        <f t="shared" si="568"/>
        <v>41728</v>
      </c>
      <c r="AP1285" s="138" t="str">
        <f t="shared" si="569"/>
        <v>Pühret</v>
      </c>
      <c r="AQ1285" s="138">
        <f t="shared" ca="1" si="570"/>
        <v>5016</v>
      </c>
      <c r="AR1285" s="138">
        <f t="shared" ca="1" si="571"/>
        <v>29936</v>
      </c>
      <c r="AS1285" s="138">
        <f t="shared" ca="1" si="572"/>
        <v>19966</v>
      </c>
      <c r="AT1285" s="138">
        <f t="shared" ca="1" si="573"/>
        <v>500</v>
      </c>
      <c r="AU1285" s="138">
        <f t="shared" ca="1" si="573"/>
        <v>500</v>
      </c>
      <c r="AV1285" s="135"/>
      <c r="AW1285" s="131">
        <v>41728</v>
      </c>
      <c r="AX1285" s="66">
        <f t="shared" si="574"/>
        <v>4</v>
      </c>
      <c r="AY1285" s="132" t="s">
        <v>846</v>
      </c>
      <c r="AZ1285" s="107">
        <f t="shared" ca="1" si="575"/>
        <v>5016</v>
      </c>
      <c r="BA1285" s="107">
        <f t="shared" ca="1" si="576"/>
        <v>29936</v>
      </c>
      <c r="BB1285" s="107">
        <f t="shared" ca="1" si="577"/>
        <v>19966</v>
      </c>
      <c r="BC1285" s="107">
        <f t="shared" ca="1" si="578"/>
        <v>500</v>
      </c>
      <c r="BD1285" s="107">
        <f t="shared" ca="1" si="579"/>
        <v>500</v>
      </c>
    </row>
    <row r="1286" spans="1:56" x14ac:dyDescent="0.15">
      <c r="A1286" s="62">
        <v>41727</v>
      </c>
      <c r="B1286" s="62">
        <f t="shared" si="558"/>
        <v>4</v>
      </c>
      <c r="C1286" s="59" t="s">
        <v>847</v>
      </c>
      <c r="D1286" s="62">
        <v>1044</v>
      </c>
      <c r="E1286" s="86">
        <v>4730</v>
      </c>
      <c r="F1286" s="86">
        <v>48640</v>
      </c>
      <c r="G1286" s="86">
        <v>134426</v>
      </c>
      <c r="H1286" s="86">
        <v>500</v>
      </c>
      <c r="I1286" s="86">
        <v>500</v>
      </c>
      <c r="K1286" s="66">
        <v>41726</v>
      </c>
      <c r="L1286" s="66"/>
      <c r="M1286" s="66">
        <v>41726</v>
      </c>
      <c r="N1286" s="62">
        <f t="shared" si="559"/>
        <v>4</v>
      </c>
      <c r="O1286" s="66" t="s">
        <v>848</v>
      </c>
      <c r="P1286" s="66">
        <v>1</v>
      </c>
      <c r="Q1286" s="66">
        <f t="shared" si="580"/>
        <v>2364</v>
      </c>
      <c r="R1286" s="66">
        <f t="shared" si="581"/>
        <v>28800</v>
      </c>
      <c r="S1286" s="66">
        <f t="shared" si="582"/>
        <v>150019</v>
      </c>
      <c r="T1286" s="66">
        <f t="shared" si="583"/>
        <v>324469</v>
      </c>
      <c r="U1286" s="66">
        <f t="shared" si="584"/>
        <v>500</v>
      </c>
      <c r="V1286" s="66">
        <f t="shared" si="585"/>
        <v>500</v>
      </c>
      <c r="W1286" s="66"/>
      <c r="X1286" s="62">
        <v>41729</v>
      </c>
      <c r="Y1286" s="62">
        <f t="shared" si="560"/>
        <v>4</v>
      </c>
      <c r="Z1286" s="59" t="s">
        <v>845</v>
      </c>
      <c r="AA1286" s="62">
        <v>1</v>
      </c>
      <c r="AB1286" s="62">
        <f t="shared" ca="1" si="561"/>
        <v>1</v>
      </c>
      <c r="AC1286" s="62">
        <f t="shared" ca="1" si="562"/>
        <v>519</v>
      </c>
      <c r="AD1286" s="62">
        <f t="shared" ca="1" si="563"/>
        <v>8881</v>
      </c>
      <c r="AE1286" s="62">
        <f t="shared" ca="1" si="564"/>
        <v>26455</v>
      </c>
      <c r="AF1286" s="62">
        <f t="shared" ca="1" si="565"/>
        <v>36747</v>
      </c>
      <c r="AG1286" s="62">
        <f t="shared" ca="1" si="566"/>
        <v>500</v>
      </c>
      <c r="AH1286" s="62">
        <f t="shared" ca="1" si="567"/>
        <v>500</v>
      </c>
      <c r="AL1286" s="66"/>
      <c r="AO1286" s="138">
        <f t="shared" si="568"/>
        <v>41729</v>
      </c>
      <c r="AP1286" s="138" t="str">
        <f t="shared" si="569"/>
        <v>Redleiten</v>
      </c>
      <c r="AQ1286" s="138">
        <f t="shared" ca="1" si="570"/>
        <v>8881</v>
      </c>
      <c r="AR1286" s="138">
        <f t="shared" ca="1" si="571"/>
        <v>26455</v>
      </c>
      <c r="AS1286" s="138">
        <f t="shared" ca="1" si="572"/>
        <v>36747</v>
      </c>
      <c r="AT1286" s="138">
        <f t="shared" ca="1" si="573"/>
        <v>500</v>
      </c>
      <c r="AU1286" s="138">
        <f t="shared" ca="1" si="573"/>
        <v>500</v>
      </c>
      <c r="AV1286" s="135"/>
      <c r="AW1286" s="131">
        <v>41729</v>
      </c>
      <c r="AX1286" s="66">
        <f t="shared" si="574"/>
        <v>4</v>
      </c>
      <c r="AY1286" s="132" t="s">
        <v>845</v>
      </c>
      <c r="AZ1286" s="107">
        <f t="shared" ca="1" si="575"/>
        <v>8881</v>
      </c>
      <c r="BA1286" s="107">
        <f t="shared" ca="1" si="576"/>
        <v>26455</v>
      </c>
      <c r="BB1286" s="107">
        <f t="shared" ca="1" si="577"/>
        <v>36747</v>
      </c>
      <c r="BC1286" s="107">
        <f t="shared" ca="1" si="578"/>
        <v>500</v>
      </c>
      <c r="BD1286" s="107">
        <f t="shared" ca="1" si="579"/>
        <v>500</v>
      </c>
    </row>
    <row r="1287" spans="1:56" x14ac:dyDescent="0.15">
      <c r="A1287" s="62">
        <v>41728</v>
      </c>
      <c r="B1287" s="62">
        <f t="shared" si="558"/>
        <v>4</v>
      </c>
      <c r="C1287" s="59" t="s">
        <v>846</v>
      </c>
      <c r="D1287" s="62">
        <v>616</v>
      </c>
      <c r="E1287" s="86">
        <v>5016</v>
      </c>
      <c r="F1287" s="86">
        <v>29936</v>
      </c>
      <c r="G1287" s="86">
        <v>19966</v>
      </c>
      <c r="H1287" s="86">
        <v>500</v>
      </c>
      <c r="I1287" s="86">
        <v>500</v>
      </c>
      <c r="K1287" s="66">
        <v>41727</v>
      </c>
      <c r="L1287" s="66"/>
      <c r="M1287" s="66">
        <v>41727</v>
      </c>
      <c r="N1287" s="62">
        <f t="shared" si="559"/>
        <v>4</v>
      </c>
      <c r="O1287" s="66" t="s">
        <v>847</v>
      </c>
      <c r="P1287" s="66">
        <v>1</v>
      </c>
      <c r="Q1287" s="66">
        <f t="shared" si="580"/>
        <v>1044</v>
      </c>
      <c r="R1287" s="66">
        <f t="shared" si="581"/>
        <v>4730</v>
      </c>
      <c r="S1287" s="66">
        <f t="shared" si="582"/>
        <v>48640</v>
      </c>
      <c r="T1287" s="66">
        <f t="shared" si="583"/>
        <v>134426</v>
      </c>
      <c r="U1287" s="66">
        <f t="shared" si="584"/>
        <v>500</v>
      </c>
      <c r="V1287" s="66">
        <f t="shared" si="585"/>
        <v>500</v>
      </c>
      <c r="W1287" s="66"/>
      <c r="X1287" s="62">
        <v>41730</v>
      </c>
      <c r="Y1287" s="62">
        <f t="shared" si="560"/>
        <v>4</v>
      </c>
      <c r="Z1287" s="59" t="s">
        <v>844</v>
      </c>
      <c r="AA1287" s="62">
        <v>1</v>
      </c>
      <c r="AB1287" s="62">
        <f t="shared" ca="1" si="561"/>
        <v>1</v>
      </c>
      <c r="AC1287" s="62">
        <f t="shared" ca="1" si="562"/>
        <v>1491</v>
      </c>
      <c r="AD1287" s="62">
        <f t="shared" ca="1" si="563"/>
        <v>5015</v>
      </c>
      <c r="AE1287" s="62">
        <f t="shared" ca="1" si="564"/>
        <v>129937</v>
      </c>
      <c r="AF1287" s="62">
        <f t="shared" ca="1" si="565"/>
        <v>765792</v>
      </c>
      <c r="AG1287" s="62">
        <f t="shared" ca="1" si="566"/>
        <v>500</v>
      </c>
      <c r="AH1287" s="62">
        <f t="shared" ca="1" si="567"/>
        <v>500</v>
      </c>
      <c r="AL1287" s="66"/>
      <c r="AO1287" s="138">
        <f t="shared" si="568"/>
        <v>41730</v>
      </c>
      <c r="AP1287" s="138" t="str">
        <f t="shared" si="569"/>
        <v>Redlham</v>
      </c>
      <c r="AQ1287" s="138">
        <f t="shared" ca="1" si="570"/>
        <v>5015</v>
      </c>
      <c r="AR1287" s="138">
        <f t="shared" ca="1" si="571"/>
        <v>129937</v>
      </c>
      <c r="AS1287" s="138">
        <f t="shared" ca="1" si="572"/>
        <v>765792</v>
      </c>
      <c r="AT1287" s="138">
        <f t="shared" ca="1" si="573"/>
        <v>500</v>
      </c>
      <c r="AU1287" s="138">
        <f t="shared" ca="1" si="573"/>
        <v>500</v>
      </c>
      <c r="AV1287" s="135"/>
      <c r="AW1287" s="131">
        <v>41730</v>
      </c>
      <c r="AX1287" s="66">
        <f t="shared" si="574"/>
        <v>4</v>
      </c>
      <c r="AY1287" s="132" t="s">
        <v>844</v>
      </c>
      <c r="AZ1287" s="107">
        <f t="shared" ca="1" si="575"/>
        <v>5015</v>
      </c>
      <c r="BA1287" s="107">
        <f t="shared" ca="1" si="576"/>
        <v>129937</v>
      </c>
      <c r="BB1287" s="107">
        <f t="shared" ca="1" si="577"/>
        <v>765792</v>
      </c>
      <c r="BC1287" s="107">
        <f t="shared" ca="1" si="578"/>
        <v>500</v>
      </c>
      <c r="BD1287" s="107">
        <f t="shared" ca="1" si="579"/>
        <v>500</v>
      </c>
    </row>
    <row r="1288" spans="1:56" x14ac:dyDescent="0.15">
      <c r="A1288" s="62">
        <v>41729</v>
      </c>
      <c r="B1288" s="62">
        <f t="shared" si="558"/>
        <v>4</v>
      </c>
      <c r="C1288" s="59" t="s">
        <v>845</v>
      </c>
      <c r="D1288" s="62">
        <v>519</v>
      </c>
      <c r="E1288" s="86">
        <v>8881</v>
      </c>
      <c r="F1288" s="86">
        <v>26455</v>
      </c>
      <c r="G1288" s="86">
        <v>36747</v>
      </c>
      <c r="H1288" s="86">
        <v>500</v>
      </c>
      <c r="I1288" s="86">
        <v>500</v>
      </c>
      <c r="K1288" s="66">
        <v>41728</v>
      </c>
      <c r="L1288" s="66"/>
      <c r="M1288" s="66">
        <v>41728</v>
      </c>
      <c r="N1288" s="62">
        <f t="shared" si="559"/>
        <v>4</v>
      </c>
      <c r="O1288" s="66" t="s">
        <v>846</v>
      </c>
      <c r="P1288" s="66">
        <v>1</v>
      </c>
      <c r="Q1288" s="66">
        <f t="shared" si="580"/>
        <v>616</v>
      </c>
      <c r="R1288" s="66">
        <f t="shared" si="581"/>
        <v>5016</v>
      </c>
      <c r="S1288" s="66">
        <f t="shared" si="582"/>
        <v>29936</v>
      </c>
      <c r="T1288" s="66">
        <f t="shared" si="583"/>
        <v>19966</v>
      </c>
      <c r="U1288" s="66">
        <f t="shared" si="584"/>
        <v>500</v>
      </c>
      <c r="V1288" s="66">
        <f t="shared" si="585"/>
        <v>500</v>
      </c>
      <c r="W1288" s="66"/>
      <c r="X1288" s="62">
        <v>41731</v>
      </c>
      <c r="Y1288" s="62">
        <f t="shared" si="560"/>
        <v>4</v>
      </c>
      <c r="Z1288" s="59" t="s">
        <v>843</v>
      </c>
      <c r="AA1288" s="62">
        <v>1</v>
      </c>
      <c r="AB1288" s="62">
        <f t="shared" ca="1" si="561"/>
        <v>1</v>
      </c>
      <c r="AC1288" s="62">
        <f t="shared" ca="1" si="562"/>
        <v>6728</v>
      </c>
      <c r="AD1288" s="62">
        <f t="shared" ca="1" si="563"/>
        <v>16052</v>
      </c>
      <c r="AE1288" s="62">
        <f t="shared" ca="1" si="564"/>
        <v>538468</v>
      </c>
      <c r="AF1288" s="62">
        <f t="shared" ca="1" si="565"/>
        <v>2469416</v>
      </c>
      <c r="AG1288" s="62">
        <f t="shared" ca="1" si="566"/>
        <v>500</v>
      </c>
      <c r="AH1288" s="62">
        <f t="shared" ca="1" si="567"/>
        <v>500</v>
      </c>
      <c r="AL1288" s="66"/>
      <c r="AO1288" s="138">
        <f t="shared" si="568"/>
        <v>41731</v>
      </c>
      <c r="AP1288" s="138" t="str">
        <f t="shared" si="569"/>
        <v>Regau</v>
      </c>
      <c r="AQ1288" s="138">
        <f t="shared" ca="1" si="570"/>
        <v>16052</v>
      </c>
      <c r="AR1288" s="138">
        <f t="shared" ca="1" si="571"/>
        <v>538468</v>
      </c>
      <c r="AS1288" s="138">
        <f t="shared" ca="1" si="572"/>
        <v>2469416</v>
      </c>
      <c r="AT1288" s="138">
        <f t="shared" ca="1" si="573"/>
        <v>500</v>
      </c>
      <c r="AU1288" s="138">
        <f t="shared" ca="1" si="573"/>
        <v>500</v>
      </c>
      <c r="AV1288" s="135"/>
      <c r="AW1288" s="131">
        <v>41731</v>
      </c>
      <c r="AX1288" s="66">
        <f t="shared" si="574"/>
        <v>4</v>
      </c>
      <c r="AY1288" s="132" t="s">
        <v>843</v>
      </c>
      <c r="AZ1288" s="107">
        <f t="shared" ca="1" si="575"/>
        <v>16052</v>
      </c>
      <c r="BA1288" s="107">
        <f t="shared" ca="1" si="576"/>
        <v>538468</v>
      </c>
      <c r="BB1288" s="107">
        <f t="shared" ca="1" si="577"/>
        <v>2469416</v>
      </c>
      <c r="BC1288" s="107">
        <f t="shared" ca="1" si="578"/>
        <v>500</v>
      </c>
      <c r="BD1288" s="107">
        <f t="shared" ca="1" si="579"/>
        <v>500</v>
      </c>
    </row>
    <row r="1289" spans="1:56" x14ac:dyDescent="0.15">
      <c r="A1289" s="62">
        <v>41730</v>
      </c>
      <c r="B1289" s="62">
        <f t="shared" si="558"/>
        <v>4</v>
      </c>
      <c r="C1289" s="59" t="s">
        <v>844</v>
      </c>
      <c r="D1289" s="62">
        <v>1491</v>
      </c>
      <c r="E1289" s="86">
        <v>5015</v>
      </c>
      <c r="F1289" s="86">
        <v>129937</v>
      </c>
      <c r="G1289" s="86">
        <v>765792</v>
      </c>
      <c r="H1289" s="86">
        <v>500</v>
      </c>
      <c r="I1289" s="86">
        <v>500</v>
      </c>
      <c r="K1289" s="66">
        <v>41729</v>
      </c>
      <c r="L1289" s="66"/>
      <c r="M1289" s="66">
        <v>41729</v>
      </c>
      <c r="N1289" s="62">
        <f t="shared" si="559"/>
        <v>4</v>
      </c>
      <c r="O1289" s="66" t="s">
        <v>845</v>
      </c>
      <c r="P1289" s="66">
        <v>1</v>
      </c>
      <c r="Q1289" s="66">
        <f t="shared" si="580"/>
        <v>519</v>
      </c>
      <c r="R1289" s="66">
        <f t="shared" si="581"/>
        <v>8881</v>
      </c>
      <c r="S1289" s="66">
        <f t="shared" si="582"/>
        <v>26455</v>
      </c>
      <c r="T1289" s="66">
        <f t="shared" si="583"/>
        <v>36747</v>
      </c>
      <c r="U1289" s="66">
        <f t="shared" si="584"/>
        <v>500</v>
      </c>
      <c r="V1289" s="66">
        <f t="shared" si="585"/>
        <v>500</v>
      </c>
      <c r="W1289" s="66"/>
      <c r="X1289" s="62">
        <v>41732</v>
      </c>
      <c r="Y1289" s="62">
        <f t="shared" si="560"/>
        <v>4</v>
      </c>
      <c r="Z1289" s="59" t="s">
        <v>842</v>
      </c>
      <c r="AA1289" s="62">
        <v>1</v>
      </c>
      <c r="AB1289" s="62">
        <f t="shared" ca="1" si="561"/>
        <v>1</v>
      </c>
      <c r="AC1289" s="62">
        <f t="shared" ca="1" si="562"/>
        <v>2103</v>
      </c>
      <c r="AD1289" s="62">
        <f t="shared" ca="1" si="563"/>
        <v>9075</v>
      </c>
      <c r="AE1289" s="62">
        <f t="shared" ca="1" si="564"/>
        <v>122275</v>
      </c>
      <c r="AF1289" s="62">
        <f t="shared" ca="1" si="565"/>
        <v>544765</v>
      </c>
      <c r="AG1289" s="62">
        <f t="shared" ca="1" si="566"/>
        <v>500</v>
      </c>
      <c r="AH1289" s="62">
        <f t="shared" ca="1" si="567"/>
        <v>500</v>
      </c>
      <c r="AL1289" s="66"/>
      <c r="AO1289" s="138">
        <f t="shared" si="568"/>
        <v>41732</v>
      </c>
      <c r="AP1289" s="138" t="str">
        <f t="shared" si="569"/>
        <v>Rüstorf</v>
      </c>
      <c r="AQ1289" s="138">
        <f t="shared" ca="1" si="570"/>
        <v>9075</v>
      </c>
      <c r="AR1289" s="138">
        <f t="shared" ca="1" si="571"/>
        <v>122275</v>
      </c>
      <c r="AS1289" s="138">
        <f t="shared" ca="1" si="572"/>
        <v>544765</v>
      </c>
      <c r="AT1289" s="138">
        <f t="shared" ca="1" si="573"/>
        <v>500</v>
      </c>
      <c r="AU1289" s="138">
        <f t="shared" ca="1" si="573"/>
        <v>500</v>
      </c>
      <c r="AV1289" s="135"/>
      <c r="AW1289" s="131">
        <v>41732</v>
      </c>
      <c r="AX1289" s="66">
        <f t="shared" si="574"/>
        <v>4</v>
      </c>
      <c r="AY1289" s="132" t="s">
        <v>842</v>
      </c>
      <c r="AZ1289" s="107">
        <f t="shared" ca="1" si="575"/>
        <v>9075</v>
      </c>
      <c r="BA1289" s="107">
        <f t="shared" ca="1" si="576"/>
        <v>122275</v>
      </c>
      <c r="BB1289" s="107">
        <f t="shared" ca="1" si="577"/>
        <v>544765</v>
      </c>
      <c r="BC1289" s="107">
        <f t="shared" ca="1" si="578"/>
        <v>500</v>
      </c>
      <c r="BD1289" s="107">
        <f t="shared" ca="1" si="579"/>
        <v>500</v>
      </c>
    </row>
    <row r="1290" spans="1:56" x14ac:dyDescent="0.15">
      <c r="A1290" s="62">
        <v>41731</v>
      </c>
      <c r="B1290" s="62">
        <f t="shared" si="558"/>
        <v>4</v>
      </c>
      <c r="C1290" s="59" t="s">
        <v>843</v>
      </c>
      <c r="D1290" s="62">
        <v>6728</v>
      </c>
      <c r="E1290" s="86">
        <v>16052</v>
      </c>
      <c r="F1290" s="86">
        <v>538468</v>
      </c>
      <c r="G1290" s="86">
        <v>2469416</v>
      </c>
      <c r="H1290" s="86">
        <v>500</v>
      </c>
      <c r="I1290" s="86">
        <v>500</v>
      </c>
      <c r="K1290" s="66">
        <v>41730</v>
      </c>
      <c r="L1290" s="66"/>
      <c r="M1290" s="66">
        <v>41730</v>
      </c>
      <c r="N1290" s="62">
        <f t="shared" si="559"/>
        <v>4</v>
      </c>
      <c r="O1290" s="66" t="s">
        <v>844</v>
      </c>
      <c r="P1290" s="66">
        <v>1</v>
      </c>
      <c r="Q1290" s="66">
        <f t="shared" si="580"/>
        <v>1491</v>
      </c>
      <c r="R1290" s="66">
        <f t="shared" si="581"/>
        <v>5015</v>
      </c>
      <c r="S1290" s="66">
        <f t="shared" si="582"/>
        <v>129937</v>
      </c>
      <c r="T1290" s="66">
        <f t="shared" si="583"/>
        <v>765792</v>
      </c>
      <c r="U1290" s="66">
        <f t="shared" si="584"/>
        <v>500</v>
      </c>
      <c r="V1290" s="66">
        <f t="shared" si="585"/>
        <v>500</v>
      </c>
      <c r="W1290" s="66"/>
      <c r="X1290" s="62">
        <v>41733</v>
      </c>
      <c r="Y1290" s="62">
        <f t="shared" si="560"/>
        <v>4</v>
      </c>
      <c r="Z1290" s="59" t="s">
        <v>841</v>
      </c>
      <c r="AA1290" s="62">
        <v>1</v>
      </c>
      <c r="AB1290" s="62">
        <f t="shared" ca="1" si="561"/>
        <v>1</v>
      </c>
      <c r="AC1290" s="62">
        <f t="shared" ca="1" si="562"/>
        <v>284</v>
      </c>
      <c r="AD1290" s="62">
        <f t="shared" ca="1" si="563"/>
        <v>3914</v>
      </c>
      <c r="AE1290" s="62">
        <f t="shared" ca="1" si="564"/>
        <v>12001</v>
      </c>
      <c r="AF1290" s="62">
        <f t="shared" ca="1" si="565"/>
        <v>11688</v>
      </c>
      <c r="AG1290" s="62">
        <f t="shared" ca="1" si="566"/>
        <v>500</v>
      </c>
      <c r="AH1290" s="62">
        <f t="shared" ca="1" si="567"/>
        <v>500</v>
      </c>
      <c r="AL1290" s="66"/>
      <c r="AO1290" s="138">
        <f t="shared" si="568"/>
        <v>41733</v>
      </c>
      <c r="AP1290" s="138" t="str">
        <f t="shared" si="569"/>
        <v>Rutzenham</v>
      </c>
      <c r="AQ1290" s="138">
        <f t="shared" ca="1" si="570"/>
        <v>3914</v>
      </c>
      <c r="AR1290" s="138">
        <f t="shared" ca="1" si="571"/>
        <v>12001</v>
      </c>
      <c r="AS1290" s="138">
        <f t="shared" ca="1" si="572"/>
        <v>11688</v>
      </c>
      <c r="AT1290" s="138">
        <f t="shared" ca="1" si="573"/>
        <v>500</v>
      </c>
      <c r="AU1290" s="138">
        <f t="shared" ca="1" si="573"/>
        <v>500</v>
      </c>
      <c r="AV1290" s="135"/>
      <c r="AW1290" s="131">
        <v>41733</v>
      </c>
      <c r="AX1290" s="66">
        <f t="shared" si="574"/>
        <v>4</v>
      </c>
      <c r="AY1290" s="132" t="s">
        <v>841</v>
      </c>
      <c r="AZ1290" s="107">
        <f t="shared" ca="1" si="575"/>
        <v>3914</v>
      </c>
      <c r="BA1290" s="107">
        <f t="shared" ca="1" si="576"/>
        <v>12001</v>
      </c>
      <c r="BB1290" s="107">
        <f t="shared" ca="1" si="577"/>
        <v>11688</v>
      </c>
      <c r="BC1290" s="107">
        <f t="shared" ca="1" si="578"/>
        <v>500</v>
      </c>
      <c r="BD1290" s="107">
        <f t="shared" ca="1" si="579"/>
        <v>500</v>
      </c>
    </row>
    <row r="1291" spans="1:56" x14ac:dyDescent="0.15">
      <c r="A1291" s="62">
        <v>41732</v>
      </c>
      <c r="B1291" s="62">
        <f t="shared" si="558"/>
        <v>4</v>
      </c>
      <c r="C1291" s="59" t="s">
        <v>842</v>
      </c>
      <c r="D1291" s="62">
        <v>2103</v>
      </c>
      <c r="E1291" s="86">
        <v>9075</v>
      </c>
      <c r="F1291" s="86">
        <v>122275</v>
      </c>
      <c r="G1291" s="86">
        <v>544765</v>
      </c>
      <c r="H1291" s="86">
        <v>500</v>
      </c>
      <c r="I1291" s="86">
        <v>500</v>
      </c>
      <c r="K1291" s="66">
        <v>41731</v>
      </c>
      <c r="L1291" s="66"/>
      <c r="M1291" s="66">
        <v>41731</v>
      </c>
      <c r="N1291" s="62">
        <f t="shared" si="559"/>
        <v>4</v>
      </c>
      <c r="O1291" s="66" t="s">
        <v>843</v>
      </c>
      <c r="P1291" s="66">
        <v>1</v>
      </c>
      <c r="Q1291" s="66">
        <f t="shared" si="580"/>
        <v>6728</v>
      </c>
      <c r="R1291" s="66">
        <f t="shared" si="581"/>
        <v>16052</v>
      </c>
      <c r="S1291" s="66">
        <f t="shared" si="582"/>
        <v>538468</v>
      </c>
      <c r="T1291" s="66">
        <f t="shared" si="583"/>
        <v>2469416</v>
      </c>
      <c r="U1291" s="66">
        <f t="shared" si="584"/>
        <v>500</v>
      </c>
      <c r="V1291" s="66">
        <f t="shared" si="585"/>
        <v>500</v>
      </c>
      <c r="W1291" s="66"/>
      <c r="X1291" s="62">
        <v>41734</v>
      </c>
      <c r="Y1291" s="62">
        <f t="shared" si="560"/>
        <v>4</v>
      </c>
      <c r="Z1291" s="59" t="s">
        <v>840</v>
      </c>
      <c r="AA1291" s="62">
        <v>1</v>
      </c>
      <c r="AB1291" s="62">
        <f t="shared" ca="1" si="561"/>
        <v>1</v>
      </c>
      <c r="AC1291" s="62">
        <f t="shared" ca="1" si="562"/>
        <v>4334</v>
      </c>
      <c r="AD1291" s="62">
        <f t="shared" ca="1" si="563"/>
        <v>24970</v>
      </c>
      <c r="AE1291" s="62">
        <f t="shared" ca="1" si="564"/>
        <v>344617</v>
      </c>
      <c r="AF1291" s="62">
        <f t="shared" ca="1" si="565"/>
        <v>1082087</v>
      </c>
      <c r="AG1291" s="62">
        <f t="shared" ca="1" si="566"/>
        <v>500</v>
      </c>
      <c r="AH1291" s="62">
        <f t="shared" ca="1" si="567"/>
        <v>500</v>
      </c>
      <c r="AL1291" s="66"/>
      <c r="AO1291" s="138">
        <f t="shared" si="568"/>
        <v>41734</v>
      </c>
      <c r="AP1291" s="138" t="str">
        <f t="shared" si="569"/>
        <v>St. Georgen im Attergau</v>
      </c>
      <c r="AQ1291" s="138">
        <f t="shared" ca="1" si="570"/>
        <v>24970</v>
      </c>
      <c r="AR1291" s="138">
        <f t="shared" ca="1" si="571"/>
        <v>344617</v>
      </c>
      <c r="AS1291" s="138">
        <f t="shared" ca="1" si="572"/>
        <v>1082087</v>
      </c>
      <c r="AT1291" s="138">
        <f t="shared" ca="1" si="573"/>
        <v>500</v>
      </c>
      <c r="AU1291" s="138">
        <f t="shared" ca="1" si="573"/>
        <v>500</v>
      </c>
      <c r="AV1291" s="135"/>
      <c r="AW1291" s="131">
        <v>41734</v>
      </c>
      <c r="AX1291" s="66">
        <f t="shared" si="574"/>
        <v>4</v>
      </c>
      <c r="AY1291" s="132" t="s">
        <v>840</v>
      </c>
      <c r="AZ1291" s="107">
        <f t="shared" ca="1" si="575"/>
        <v>24970</v>
      </c>
      <c r="BA1291" s="107">
        <f t="shared" ca="1" si="576"/>
        <v>344617</v>
      </c>
      <c r="BB1291" s="107">
        <f t="shared" ca="1" si="577"/>
        <v>1082087</v>
      </c>
      <c r="BC1291" s="107">
        <f t="shared" ca="1" si="578"/>
        <v>500</v>
      </c>
      <c r="BD1291" s="107">
        <f t="shared" ca="1" si="579"/>
        <v>500</v>
      </c>
    </row>
    <row r="1292" spans="1:56" x14ac:dyDescent="0.15">
      <c r="A1292" s="62">
        <v>41733</v>
      </c>
      <c r="B1292" s="62">
        <f t="shared" si="558"/>
        <v>4</v>
      </c>
      <c r="C1292" s="59" t="s">
        <v>841</v>
      </c>
      <c r="D1292" s="62">
        <v>284</v>
      </c>
      <c r="E1292" s="86">
        <v>3914</v>
      </c>
      <c r="F1292" s="86">
        <v>12001</v>
      </c>
      <c r="G1292" s="86">
        <v>11688</v>
      </c>
      <c r="H1292" s="86">
        <v>500</v>
      </c>
      <c r="I1292" s="86">
        <v>500</v>
      </c>
      <c r="K1292" s="66">
        <v>41732</v>
      </c>
      <c r="L1292" s="66"/>
      <c r="M1292" s="66">
        <v>41732</v>
      </c>
      <c r="N1292" s="62">
        <f t="shared" si="559"/>
        <v>4</v>
      </c>
      <c r="O1292" s="66" t="s">
        <v>842</v>
      </c>
      <c r="P1292" s="66">
        <v>1</v>
      </c>
      <c r="Q1292" s="66">
        <f t="shared" si="580"/>
        <v>2103</v>
      </c>
      <c r="R1292" s="66">
        <f t="shared" si="581"/>
        <v>9075</v>
      </c>
      <c r="S1292" s="66">
        <f t="shared" si="582"/>
        <v>122275</v>
      </c>
      <c r="T1292" s="66">
        <f t="shared" si="583"/>
        <v>544765</v>
      </c>
      <c r="U1292" s="66">
        <f t="shared" si="584"/>
        <v>500</v>
      </c>
      <c r="V1292" s="66">
        <f t="shared" si="585"/>
        <v>500</v>
      </c>
      <c r="W1292" s="66"/>
      <c r="X1292" s="62">
        <v>41735</v>
      </c>
      <c r="Y1292" s="62">
        <f t="shared" si="560"/>
        <v>4</v>
      </c>
      <c r="Z1292" s="59" t="s">
        <v>839</v>
      </c>
      <c r="AA1292" s="62">
        <v>1</v>
      </c>
      <c r="AB1292" s="62">
        <f t="shared" ca="1" si="561"/>
        <v>1</v>
      </c>
      <c r="AC1292" s="62">
        <f t="shared" ca="1" si="562"/>
        <v>2467</v>
      </c>
      <c r="AD1292" s="62">
        <f t="shared" ca="1" si="563"/>
        <v>9654</v>
      </c>
      <c r="AE1292" s="62">
        <f t="shared" ca="1" si="564"/>
        <v>223070</v>
      </c>
      <c r="AF1292" s="62">
        <f t="shared" ca="1" si="565"/>
        <v>518812</v>
      </c>
      <c r="AG1292" s="62">
        <f t="shared" ca="1" si="566"/>
        <v>500</v>
      </c>
      <c r="AH1292" s="62">
        <f t="shared" ca="1" si="567"/>
        <v>500</v>
      </c>
      <c r="AL1292" s="66"/>
      <c r="AO1292" s="138">
        <f t="shared" si="568"/>
        <v>41735</v>
      </c>
      <c r="AP1292" s="138" t="str">
        <f t="shared" si="569"/>
        <v>St. Lorenz</v>
      </c>
      <c r="AQ1292" s="138">
        <f t="shared" ca="1" si="570"/>
        <v>9654</v>
      </c>
      <c r="AR1292" s="138">
        <f t="shared" ca="1" si="571"/>
        <v>223070</v>
      </c>
      <c r="AS1292" s="138">
        <f t="shared" ca="1" si="572"/>
        <v>518812</v>
      </c>
      <c r="AT1292" s="138">
        <f t="shared" ca="1" si="573"/>
        <v>500</v>
      </c>
      <c r="AU1292" s="138">
        <f t="shared" ca="1" si="573"/>
        <v>500</v>
      </c>
      <c r="AV1292" s="135"/>
      <c r="AW1292" s="131">
        <v>41735</v>
      </c>
      <c r="AX1292" s="66">
        <f t="shared" si="574"/>
        <v>4</v>
      </c>
      <c r="AY1292" s="132" t="s">
        <v>839</v>
      </c>
      <c r="AZ1292" s="107">
        <f t="shared" ca="1" si="575"/>
        <v>9654</v>
      </c>
      <c r="BA1292" s="107">
        <f t="shared" ca="1" si="576"/>
        <v>223070</v>
      </c>
      <c r="BB1292" s="107">
        <f t="shared" ca="1" si="577"/>
        <v>518812</v>
      </c>
      <c r="BC1292" s="107">
        <f t="shared" ca="1" si="578"/>
        <v>500</v>
      </c>
      <c r="BD1292" s="107">
        <f t="shared" ca="1" si="579"/>
        <v>500</v>
      </c>
    </row>
    <row r="1293" spans="1:56" x14ac:dyDescent="0.15">
      <c r="A1293" s="62">
        <v>41734</v>
      </c>
      <c r="B1293" s="62">
        <f t="shared" si="558"/>
        <v>4</v>
      </c>
      <c r="C1293" s="59" t="s">
        <v>840</v>
      </c>
      <c r="D1293" s="62">
        <v>4334</v>
      </c>
      <c r="E1293" s="86">
        <v>24970</v>
      </c>
      <c r="F1293" s="86">
        <v>344617</v>
      </c>
      <c r="G1293" s="86">
        <v>1082087</v>
      </c>
      <c r="H1293" s="86">
        <v>500</v>
      </c>
      <c r="I1293" s="86">
        <v>500</v>
      </c>
      <c r="K1293" s="66">
        <v>41733</v>
      </c>
      <c r="L1293" s="66"/>
      <c r="M1293" s="66">
        <v>41733</v>
      </c>
      <c r="N1293" s="62">
        <f t="shared" si="559"/>
        <v>4</v>
      </c>
      <c r="O1293" s="66" t="s">
        <v>841</v>
      </c>
      <c r="P1293" s="66">
        <v>1</v>
      </c>
      <c r="Q1293" s="66">
        <f t="shared" si="580"/>
        <v>284</v>
      </c>
      <c r="R1293" s="66">
        <f t="shared" si="581"/>
        <v>3914</v>
      </c>
      <c r="S1293" s="66">
        <f t="shared" si="582"/>
        <v>12001</v>
      </c>
      <c r="T1293" s="66">
        <f t="shared" si="583"/>
        <v>11688</v>
      </c>
      <c r="U1293" s="66">
        <f t="shared" si="584"/>
        <v>500</v>
      </c>
      <c r="V1293" s="66">
        <f t="shared" si="585"/>
        <v>500</v>
      </c>
      <c r="W1293" s="66"/>
      <c r="X1293" s="62">
        <v>41736</v>
      </c>
      <c r="Y1293" s="62">
        <f t="shared" si="560"/>
        <v>4</v>
      </c>
      <c r="Z1293" s="59" t="s">
        <v>838</v>
      </c>
      <c r="AA1293" s="62">
        <v>1</v>
      </c>
      <c r="AB1293" s="62">
        <f t="shared" ca="1" si="561"/>
        <v>1</v>
      </c>
      <c r="AC1293" s="62">
        <f t="shared" ca="1" si="562"/>
        <v>1374</v>
      </c>
      <c r="AD1293" s="62">
        <f t="shared" ca="1" si="563"/>
        <v>10238</v>
      </c>
      <c r="AE1293" s="62">
        <f t="shared" ca="1" si="564"/>
        <v>89341</v>
      </c>
      <c r="AF1293" s="62">
        <f t="shared" ca="1" si="565"/>
        <v>251163</v>
      </c>
      <c r="AG1293" s="62">
        <f t="shared" ca="1" si="566"/>
        <v>500</v>
      </c>
      <c r="AH1293" s="62">
        <f t="shared" ca="1" si="567"/>
        <v>500</v>
      </c>
      <c r="AL1293" s="66"/>
      <c r="AO1293" s="138">
        <f t="shared" si="568"/>
        <v>41736</v>
      </c>
      <c r="AP1293" s="138" t="str">
        <f t="shared" si="569"/>
        <v>Schlatt</v>
      </c>
      <c r="AQ1293" s="138">
        <f t="shared" ca="1" si="570"/>
        <v>10238</v>
      </c>
      <c r="AR1293" s="138">
        <f t="shared" ca="1" si="571"/>
        <v>89341</v>
      </c>
      <c r="AS1293" s="138">
        <f t="shared" ca="1" si="572"/>
        <v>251163</v>
      </c>
      <c r="AT1293" s="138">
        <f t="shared" ca="1" si="573"/>
        <v>500</v>
      </c>
      <c r="AU1293" s="138">
        <f t="shared" ca="1" si="573"/>
        <v>500</v>
      </c>
      <c r="AV1293" s="135"/>
      <c r="AW1293" s="131">
        <v>41736</v>
      </c>
      <c r="AX1293" s="66">
        <f t="shared" si="574"/>
        <v>4</v>
      </c>
      <c r="AY1293" s="132" t="s">
        <v>838</v>
      </c>
      <c r="AZ1293" s="107">
        <f t="shared" ca="1" si="575"/>
        <v>10238</v>
      </c>
      <c r="BA1293" s="107">
        <f t="shared" ca="1" si="576"/>
        <v>89341</v>
      </c>
      <c r="BB1293" s="107">
        <f t="shared" ca="1" si="577"/>
        <v>251163</v>
      </c>
      <c r="BC1293" s="107">
        <f t="shared" ca="1" si="578"/>
        <v>500</v>
      </c>
      <c r="BD1293" s="107">
        <f t="shared" ca="1" si="579"/>
        <v>500</v>
      </c>
    </row>
    <row r="1294" spans="1:56" x14ac:dyDescent="0.15">
      <c r="A1294" s="62">
        <v>41735</v>
      </c>
      <c r="B1294" s="62">
        <f t="shared" si="558"/>
        <v>4</v>
      </c>
      <c r="C1294" s="59" t="s">
        <v>839</v>
      </c>
      <c r="D1294" s="62">
        <v>2467</v>
      </c>
      <c r="E1294" s="86">
        <v>9654</v>
      </c>
      <c r="F1294" s="86">
        <v>223070</v>
      </c>
      <c r="G1294" s="86">
        <v>518812</v>
      </c>
      <c r="H1294" s="86">
        <v>500</v>
      </c>
      <c r="I1294" s="86">
        <v>500</v>
      </c>
      <c r="K1294" s="66">
        <v>41734</v>
      </c>
      <c r="L1294" s="66"/>
      <c r="M1294" s="66">
        <v>41734</v>
      </c>
      <c r="N1294" s="62">
        <f t="shared" si="559"/>
        <v>4</v>
      </c>
      <c r="O1294" s="66" t="s">
        <v>840</v>
      </c>
      <c r="P1294" s="66">
        <v>1</v>
      </c>
      <c r="Q1294" s="66">
        <f t="shared" si="580"/>
        <v>4334</v>
      </c>
      <c r="R1294" s="66">
        <f t="shared" si="581"/>
        <v>24970</v>
      </c>
      <c r="S1294" s="66">
        <f t="shared" si="582"/>
        <v>344617</v>
      </c>
      <c r="T1294" s="66">
        <f t="shared" si="583"/>
        <v>1082087</v>
      </c>
      <c r="U1294" s="66">
        <f t="shared" si="584"/>
        <v>500</v>
      </c>
      <c r="V1294" s="66">
        <f t="shared" si="585"/>
        <v>500</v>
      </c>
      <c r="W1294" s="66"/>
      <c r="X1294" s="62">
        <v>41737</v>
      </c>
      <c r="Y1294" s="62">
        <f t="shared" si="560"/>
        <v>4</v>
      </c>
      <c r="Z1294" s="59" t="s">
        <v>837</v>
      </c>
      <c r="AA1294" s="62">
        <v>1</v>
      </c>
      <c r="AB1294" s="62">
        <f t="shared" ca="1" si="561"/>
        <v>1</v>
      </c>
      <c r="AC1294" s="62">
        <f t="shared" ca="1" si="562"/>
        <v>3427</v>
      </c>
      <c r="AD1294" s="62">
        <f t="shared" ca="1" si="563"/>
        <v>9771</v>
      </c>
      <c r="AE1294" s="62">
        <f t="shared" ca="1" si="564"/>
        <v>328981</v>
      </c>
      <c r="AF1294" s="62">
        <f t="shared" ca="1" si="565"/>
        <v>1493193</v>
      </c>
      <c r="AG1294" s="62">
        <f t="shared" ca="1" si="566"/>
        <v>500</v>
      </c>
      <c r="AH1294" s="62">
        <f t="shared" ca="1" si="567"/>
        <v>500</v>
      </c>
      <c r="AL1294" s="66"/>
      <c r="AO1294" s="138">
        <f t="shared" si="568"/>
        <v>41737</v>
      </c>
      <c r="AP1294" s="138" t="str">
        <f t="shared" si="569"/>
        <v>Schörfling am Attersee</v>
      </c>
      <c r="AQ1294" s="138">
        <f t="shared" ca="1" si="570"/>
        <v>9771</v>
      </c>
      <c r="AR1294" s="138">
        <f t="shared" ca="1" si="571"/>
        <v>328981</v>
      </c>
      <c r="AS1294" s="138">
        <f t="shared" ca="1" si="572"/>
        <v>1493193</v>
      </c>
      <c r="AT1294" s="138">
        <f t="shared" ca="1" si="573"/>
        <v>500</v>
      </c>
      <c r="AU1294" s="138">
        <f t="shared" ca="1" si="573"/>
        <v>500</v>
      </c>
      <c r="AV1294" s="135"/>
      <c r="AW1294" s="131">
        <v>41737</v>
      </c>
      <c r="AX1294" s="66">
        <f t="shared" si="574"/>
        <v>4</v>
      </c>
      <c r="AY1294" s="132" t="s">
        <v>837</v>
      </c>
      <c r="AZ1294" s="107">
        <f t="shared" ca="1" si="575"/>
        <v>9771</v>
      </c>
      <c r="BA1294" s="107">
        <f t="shared" ca="1" si="576"/>
        <v>328981</v>
      </c>
      <c r="BB1294" s="107">
        <f t="shared" ca="1" si="577"/>
        <v>1493193</v>
      </c>
      <c r="BC1294" s="107">
        <f t="shared" ca="1" si="578"/>
        <v>500</v>
      </c>
      <c r="BD1294" s="107">
        <f t="shared" ca="1" si="579"/>
        <v>500</v>
      </c>
    </row>
    <row r="1295" spans="1:56" x14ac:dyDescent="0.15">
      <c r="A1295" s="62">
        <v>41736</v>
      </c>
      <c r="B1295" s="62">
        <f t="shared" si="558"/>
        <v>4</v>
      </c>
      <c r="C1295" s="59" t="s">
        <v>838</v>
      </c>
      <c r="D1295" s="62">
        <v>1374</v>
      </c>
      <c r="E1295" s="86">
        <v>10238</v>
      </c>
      <c r="F1295" s="86">
        <v>89341</v>
      </c>
      <c r="G1295" s="86">
        <v>251163</v>
      </c>
      <c r="H1295" s="86">
        <v>500</v>
      </c>
      <c r="I1295" s="86">
        <v>500</v>
      </c>
      <c r="K1295" s="66">
        <v>41735</v>
      </c>
      <c r="L1295" s="66"/>
      <c r="M1295" s="66">
        <v>41735</v>
      </c>
      <c r="N1295" s="62">
        <f t="shared" si="559"/>
        <v>4</v>
      </c>
      <c r="O1295" s="66" t="s">
        <v>839</v>
      </c>
      <c r="P1295" s="66">
        <v>1</v>
      </c>
      <c r="Q1295" s="66">
        <f t="shared" si="580"/>
        <v>2467</v>
      </c>
      <c r="R1295" s="66">
        <f t="shared" si="581"/>
        <v>9654</v>
      </c>
      <c r="S1295" s="66">
        <f t="shared" si="582"/>
        <v>223070</v>
      </c>
      <c r="T1295" s="66">
        <f t="shared" si="583"/>
        <v>518812</v>
      </c>
      <c r="U1295" s="66">
        <f t="shared" si="584"/>
        <v>500</v>
      </c>
      <c r="V1295" s="66">
        <f t="shared" si="585"/>
        <v>500</v>
      </c>
      <c r="W1295" s="66"/>
      <c r="X1295" s="62">
        <v>41738</v>
      </c>
      <c r="Y1295" s="62">
        <f t="shared" si="560"/>
        <v>4</v>
      </c>
      <c r="Z1295" s="59" t="s">
        <v>836</v>
      </c>
      <c r="AA1295" s="62">
        <v>1</v>
      </c>
      <c r="AB1295" s="62">
        <f t="shared" ca="1" si="561"/>
        <v>1</v>
      </c>
      <c r="AC1295" s="62">
        <f t="shared" ca="1" si="562"/>
        <v>4235</v>
      </c>
      <c r="AD1295" s="62">
        <f t="shared" ca="1" si="563"/>
        <v>654</v>
      </c>
      <c r="AE1295" s="62">
        <f t="shared" ca="1" si="564"/>
        <v>360288</v>
      </c>
      <c r="AF1295" s="62">
        <f t="shared" ca="1" si="565"/>
        <v>1596659</v>
      </c>
      <c r="AG1295" s="62">
        <f t="shared" ca="1" si="566"/>
        <v>500</v>
      </c>
      <c r="AH1295" s="62">
        <f t="shared" ca="1" si="567"/>
        <v>500</v>
      </c>
      <c r="AL1295" s="66"/>
      <c r="AO1295" s="138">
        <f t="shared" si="568"/>
        <v>41738</v>
      </c>
      <c r="AP1295" s="138" t="str">
        <f t="shared" si="569"/>
        <v>Schwanenstadt</v>
      </c>
      <c r="AQ1295" s="138">
        <f t="shared" ca="1" si="570"/>
        <v>654</v>
      </c>
      <c r="AR1295" s="138">
        <f t="shared" ca="1" si="571"/>
        <v>360288</v>
      </c>
      <c r="AS1295" s="138">
        <f t="shared" ca="1" si="572"/>
        <v>1596659</v>
      </c>
      <c r="AT1295" s="138">
        <f t="shared" ca="1" si="573"/>
        <v>500</v>
      </c>
      <c r="AU1295" s="138">
        <f t="shared" ca="1" si="573"/>
        <v>500</v>
      </c>
      <c r="AV1295" s="135"/>
      <c r="AW1295" s="131">
        <v>41738</v>
      </c>
      <c r="AX1295" s="66">
        <f t="shared" si="574"/>
        <v>4</v>
      </c>
      <c r="AY1295" s="132" t="s">
        <v>836</v>
      </c>
      <c r="AZ1295" s="107">
        <f t="shared" ca="1" si="575"/>
        <v>654</v>
      </c>
      <c r="BA1295" s="107">
        <f t="shared" ca="1" si="576"/>
        <v>360288</v>
      </c>
      <c r="BB1295" s="107">
        <f t="shared" ca="1" si="577"/>
        <v>1596659</v>
      </c>
      <c r="BC1295" s="107">
        <f t="shared" ca="1" si="578"/>
        <v>500</v>
      </c>
      <c r="BD1295" s="107">
        <f t="shared" ca="1" si="579"/>
        <v>500</v>
      </c>
    </row>
    <row r="1296" spans="1:56" x14ac:dyDescent="0.15">
      <c r="A1296" s="62">
        <v>41737</v>
      </c>
      <c r="B1296" s="62">
        <f t="shared" si="558"/>
        <v>4</v>
      </c>
      <c r="C1296" s="59" t="s">
        <v>837</v>
      </c>
      <c r="D1296" s="62">
        <v>3427</v>
      </c>
      <c r="E1296" s="86">
        <v>9771</v>
      </c>
      <c r="F1296" s="86">
        <v>328981</v>
      </c>
      <c r="G1296" s="86">
        <v>1493193</v>
      </c>
      <c r="H1296" s="86">
        <v>500</v>
      </c>
      <c r="I1296" s="86">
        <v>500</v>
      </c>
      <c r="K1296" s="66">
        <v>41736</v>
      </c>
      <c r="L1296" s="66"/>
      <c r="M1296" s="66">
        <v>41736</v>
      </c>
      <c r="N1296" s="62">
        <f t="shared" si="559"/>
        <v>4</v>
      </c>
      <c r="O1296" s="66" t="s">
        <v>838</v>
      </c>
      <c r="P1296" s="66">
        <v>1</v>
      </c>
      <c r="Q1296" s="66">
        <f t="shared" si="580"/>
        <v>1374</v>
      </c>
      <c r="R1296" s="66">
        <f t="shared" si="581"/>
        <v>10238</v>
      </c>
      <c r="S1296" s="66">
        <f t="shared" si="582"/>
        <v>89341</v>
      </c>
      <c r="T1296" s="66">
        <f t="shared" si="583"/>
        <v>251163</v>
      </c>
      <c r="U1296" s="66">
        <f t="shared" si="584"/>
        <v>500</v>
      </c>
      <c r="V1296" s="66">
        <f t="shared" si="585"/>
        <v>500</v>
      </c>
      <c r="W1296" s="66"/>
      <c r="X1296" s="62">
        <v>41739</v>
      </c>
      <c r="Y1296" s="62">
        <f t="shared" si="560"/>
        <v>4</v>
      </c>
      <c r="Z1296" s="59" t="s">
        <v>835</v>
      </c>
      <c r="AA1296" s="62">
        <v>1</v>
      </c>
      <c r="AB1296" s="62">
        <f t="shared" ca="1" si="561"/>
        <v>1</v>
      </c>
      <c r="AC1296" s="62">
        <f t="shared" ca="1" si="562"/>
        <v>5487</v>
      </c>
      <c r="AD1296" s="62">
        <f t="shared" ca="1" si="563"/>
        <v>12456</v>
      </c>
      <c r="AE1296" s="62">
        <f t="shared" ca="1" si="564"/>
        <v>592829</v>
      </c>
      <c r="AF1296" s="62">
        <f t="shared" ca="1" si="565"/>
        <v>884611</v>
      </c>
      <c r="AG1296" s="62">
        <f t="shared" ca="1" si="566"/>
        <v>500</v>
      </c>
      <c r="AH1296" s="62">
        <f t="shared" ca="1" si="567"/>
        <v>500</v>
      </c>
      <c r="AL1296" s="66"/>
      <c r="AO1296" s="138">
        <f t="shared" si="568"/>
        <v>41739</v>
      </c>
      <c r="AP1296" s="138" t="str">
        <f t="shared" si="569"/>
        <v>Seewalchen am Attersee</v>
      </c>
      <c r="AQ1296" s="138">
        <f t="shared" ca="1" si="570"/>
        <v>12456</v>
      </c>
      <c r="AR1296" s="138">
        <f t="shared" ca="1" si="571"/>
        <v>592829</v>
      </c>
      <c r="AS1296" s="138">
        <f t="shared" ca="1" si="572"/>
        <v>884611</v>
      </c>
      <c r="AT1296" s="138">
        <f t="shared" ca="1" si="573"/>
        <v>500</v>
      </c>
      <c r="AU1296" s="138">
        <f t="shared" ca="1" si="573"/>
        <v>500</v>
      </c>
      <c r="AV1296" s="135"/>
      <c r="AW1296" s="131">
        <v>41739</v>
      </c>
      <c r="AX1296" s="66">
        <f t="shared" si="574"/>
        <v>4</v>
      </c>
      <c r="AY1296" s="132" t="s">
        <v>835</v>
      </c>
      <c r="AZ1296" s="107">
        <f t="shared" ca="1" si="575"/>
        <v>12456</v>
      </c>
      <c r="BA1296" s="107">
        <f t="shared" ca="1" si="576"/>
        <v>592829</v>
      </c>
      <c r="BB1296" s="107">
        <f t="shared" ca="1" si="577"/>
        <v>884611</v>
      </c>
      <c r="BC1296" s="107">
        <f t="shared" ca="1" si="578"/>
        <v>500</v>
      </c>
      <c r="BD1296" s="107">
        <f t="shared" ca="1" si="579"/>
        <v>500</v>
      </c>
    </row>
    <row r="1297" spans="1:56" x14ac:dyDescent="0.15">
      <c r="A1297" s="62">
        <v>41738</v>
      </c>
      <c r="B1297" s="62">
        <f t="shared" si="558"/>
        <v>4</v>
      </c>
      <c r="C1297" s="59" t="s">
        <v>836</v>
      </c>
      <c r="D1297" s="62">
        <v>4235</v>
      </c>
      <c r="E1297" s="86">
        <v>654</v>
      </c>
      <c r="F1297" s="86">
        <v>360288</v>
      </c>
      <c r="G1297" s="86">
        <v>1596659</v>
      </c>
      <c r="H1297" s="86">
        <v>500</v>
      </c>
      <c r="I1297" s="86">
        <v>500</v>
      </c>
      <c r="K1297" s="66">
        <v>41737</v>
      </c>
      <c r="L1297" s="66"/>
      <c r="M1297" s="66">
        <v>41737</v>
      </c>
      <c r="N1297" s="62">
        <f t="shared" si="559"/>
        <v>4</v>
      </c>
      <c r="O1297" s="66" t="s">
        <v>837</v>
      </c>
      <c r="P1297" s="66">
        <v>1</v>
      </c>
      <c r="Q1297" s="66">
        <f t="shared" si="580"/>
        <v>3427</v>
      </c>
      <c r="R1297" s="66">
        <f t="shared" si="581"/>
        <v>9771</v>
      </c>
      <c r="S1297" s="66">
        <f t="shared" si="582"/>
        <v>328981</v>
      </c>
      <c r="T1297" s="66">
        <f t="shared" si="583"/>
        <v>1493193</v>
      </c>
      <c r="U1297" s="66">
        <f t="shared" si="584"/>
        <v>500</v>
      </c>
      <c r="V1297" s="66">
        <f t="shared" si="585"/>
        <v>500</v>
      </c>
      <c r="W1297" s="66"/>
      <c r="X1297" s="62">
        <v>41740</v>
      </c>
      <c r="Y1297" s="62">
        <f t="shared" si="560"/>
        <v>4</v>
      </c>
      <c r="Z1297" s="59" t="s">
        <v>834</v>
      </c>
      <c r="AA1297" s="62">
        <v>1</v>
      </c>
      <c r="AB1297" s="62">
        <f t="shared" ca="1" si="561"/>
        <v>1</v>
      </c>
      <c r="AC1297" s="62">
        <f t="shared" ca="1" si="562"/>
        <v>866</v>
      </c>
      <c r="AD1297" s="62">
        <f t="shared" ca="1" si="563"/>
        <v>15206</v>
      </c>
      <c r="AE1297" s="62">
        <f t="shared" ca="1" si="564"/>
        <v>213872</v>
      </c>
      <c r="AF1297" s="62">
        <f t="shared" ca="1" si="565"/>
        <v>189027</v>
      </c>
      <c r="AG1297" s="62">
        <f t="shared" ca="1" si="566"/>
        <v>500</v>
      </c>
      <c r="AH1297" s="62">
        <f t="shared" ca="1" si="567"/>
        <v>500</v>
      </c>
      <c r="AL1297" s="66"/>
      <c r="AO1297" s="138">
        <f t="shared" si="568"/>
        <v>41740</v>
      </c>
      <c r="AP1297" s="138" t="str">
        <f t="shared" si="569"/>
        <v>Steinbach am Attersee</v>
      </c>
      <c r="AQ1297" s="138">
        <f t="shared" ca="1" si="570"/>
        <v>15206</v>
      </c>
      <c r="AR1297" s="138">
        <f t="shared" ca="1" si="571"/>
        <v>213872</v>
      </c>
      <c r="AS1297" s="138">
        <f t="shared" ca="1" si="572"/>
        <v>189027</v>
      </c>
      <c r="AT1297" s="138">
        <f t="shared" ca="1" si="573"/>
        <v>500</v>
      </c>
      <c r="AU1297" s="138">
        <f t="shared" ca="1" si="573"/>
        <v>500</v>
      </c>
      <c r="AV1297" s="135"/>
      <c r="AW1297" s="131">
        <v>41740</v>
      </c>
      <c r="AX1297" s="66">
        <f t="shared" si="574"/>
        <v>4</v>
      </c>
      <c r="AY1297" s="132" t="s">
        <v>834</v>
      </c>
      <c r="AZ1297" s="107">
        <f t="shared" ca="1" si="575"/>
        <v>15206</v>
      </c>
      <c r="BA1297" s="107">
        <f t="shared" ca="1" si="576"/>
        <v>213872</v>
      </c>
      <c r="BB1297" s="107">
        <f t="shared" ca="1" si="577"/>
        <v>189027</v>
      </c>
      <c r="BC1297" s="107">
        <f t="shared" ca="1" si="578"/>
        <v>500</v>
      </c>
      <c r="BD1297" s="107">
        <f t="shared" ca="1" si="579"/>
        <v>500</v>
      </c>
    </row>
    <row r="1298" spans="1:56" x14ac:dyDescent="0.15">
      <c r="A1298" s="62">
        <v>41739</v>
      </c>
      <c r="B1298" s="62">
        <f t="shared" si="558"/>
        <v>4</v>
      </c>
      <c r="C1298" s="59" t="s">
        <v>835</v>
      </c>
      <c r="D1298" s="62">
        <v>5487</v>
      </c>
      <c r="E1298" s="86">
        <v>12456</v>
      </c>
      <c r="F1298" s="86">
        <v>592829</v>
      </c>
      <c r="G1298" s="86">
        <v>884611</v>
      </c>
      <c r="H1298" s="86">
        <v>500</v>
      </c>
      <c r="I1298" s="86">
        <v>500</v>
      </c>
      <c r="K1298" s="66">
        <v>41738</v>
      </c>
      <c r="L1298" s="66"/>
      <c r="M1298" s="66">
        <v>41738</v>
      </c>
      <c r="N1298" s="62">
        <f t="shared" si="559"/>
        <v>4</v>
      </c>
      <c r="O1298" s="66" t="s">
        <v>836</v>
      </c>
      <c r="P1298" s="66">
        <v>1</v>
      </c>
      <c r="Q1298" s="66">
        <f t="shared" si="580"/>
        <v>4235</v>
      </c>
      <c r="R1298" s="66">
        <f t="shared" si="581"/>
        <v>654</v>
      </c>
      <c r="S1298" s="66">
        <f t="shared" si="582"/>
        <v>360288</v>
      </c>
      <c r="T1298" s="66">
        <f t="shared" si="583"/>
        <v>1596659</v>
      </c>
      <c r="U1298" s="66">
        <f t="shared" si="584"/>
        <v>500</v>
      </c>
      <c r="V1298" s="66">
        <f t="shared" si="585"/>
        <v>500</v>
      </c>
      <c r="W1298" s="66"/>
      <c r="X1298" s="62">
        <v>41741</v>
      </c>
      <c r="Y1298" s="62">
        <f t="shared" si="560"/>
        <v>4</v>
      </c>
      <c r="Z1298" s="59" t="s">
        <v>833</v>
      </c>
      <c r="AA1298" s="62">
        <v>1</v>
      </c>
      <c r="AB1298" s="62">
        <f t="shared" ca="1" si="561"/>
        <v>1</v>
      </c>
      <c r="AC1298" s="62">
        <f t="shared" ca="1" si="562"/>
        <v>1479</v>
      </c>
      <c r="AD1298" s="62">
        <f t="shared" ca="1" si="563"/>
        <v>22118</v>
      </c>
      <c r="AE1298" s="62">
        <f t="shared" ca="1" si="564"/>
        <v>116900</v>
      </c>
      <c r="AF1298" s="62">
        <f t="shared" ca="1" si="565"/>
        <v>157022</v>
      </c>
      <c r="AG1298" s="62">
        <f t="shared" ca="1" si="566"/>
        <v>500</v>
      </c>
      <c r="AH1298" s="62">
        <f t="shared" ca="1" si="567"/>
        <v>500</v>
      </c>
      <c r="AL1298" s="66"/>
      <c r="AO1298" s="138">
        <f t="shared" si="568"/>
        <v>41741</v>
      </c>
      <c r="AP1298" s="138" t="str">
        <f t="shared" si="569"/>
        <v>Straß im Attergau</v>
      </c>
      <c r="AQ1298" s="138">
        <f t="shared" ca="1" si="570"/>
        <v>22118</v>
      </c>
      <c r="AR1298" s="138">
        <f t="shared" ca="1" si="571"/>
        <v>116900</v>
      </c>
      <c r="AS1298" s="138">
        <f t="shared" ca="1" si="572"/>
        <v>157022</v>
      </c>
      <c r="AT1298" s="138">
        <f t="shared" ca="1" si="573"/>
        <v>500</v>
      </c>
      <c r="AU1298" s="138">
        <f t="shared" ca="1" si="573"/>
        <v>500</v>
      </c>
      <c r="AV1298" s="135"/>
      <c r="AW1298" s="131">
        <v>41741</v>
      </c>
      <c r="AX1298" s="66">
        <f t="shared" si="574"/>
        <v>4</v>
      </c>
      <c r="AY1298" s="132" t="s">
        <v>833</v>
      </c>
      <c r="AZ1298" s="107">
        <f t="shared" ca="1" si="575"/>
        <v>22118</v>
      </c>
      <c r="BA1298" s="107">
        <f t="shared" ca="1" si="576"/>
        <v>116900</v>
      </c>
      <c r="BB1298" s="107">
        <f t="shared" ca="1" si="577"/>
        <v>157022</v>
      </c>
      <c r="BC1298" s="107">
        <f t="shared" ca="1" si="578"/>
        <v>500</v>
      </c>
      <c r="BD1298" s="107">
        <f t="shared" ca="1" si="579"/>
        <v>500</v>
      </c>
    </row>
    <row r="1299" spans="1:56" x14ac:dyDescent="0.15">
      <c r="A1299" s="62">
        <v>41740</v>
      </c>
      <c r="B1299" s="62">
        <f t="shared" si="558"/>
        <v>4</v>
      </c>
      <c r="C1299" s="59" t="s">
        <v>834</v>
      </c>
      <c r="D1299" s="62">
        <v>866</v>
      </c>
      <c r="E1299" s="86">
        <v>15206</v>
      </c>
      <c r="F1299" s="86">
        <v>213872</v>
      </c>
      <c r="G1299" s="86">
        <v>189027</v>
      </c>
      <c r="H1299" s="86">
        <v>500</v>
      </c>
      <c r="I1299" s="86">
        <v>500</v>
      </c>
      <c r="K1299" s="66">
        <v>41739</v>
      </c>
      <c r="L1299" s="66"/>
      <c r="M1299" s="66">
        <v>41739</v>
      </c>
      <c r="N1299" s="62">
        <f t="shared" si="559"/>
        <v>4</v>
      </c>
      <c r="O1299" s="66" t="s">
        <v>835</v>
      </c>
      <c r="P1299" s="66">
        <v>1</v>
      </c>
      <c r="Q1299" s="66">
        <f t="shared" si="580"/>
        <v>5487</v>
      </c>
      <c r="R1299" s="66">
        <f t="shared" si="581"/>
        <v>12456</v>
      </c>
      <c r="S1299" s="66">
        <f t="shared" si="582"/>
        <v>592829</v>
      </c>
      <c r="T1299" s="66">
        <f t="shared" si="583"/>
        <v>884611</v>
      </c>
      <c r="U1299" s="66">
        <f t="shared" si="584"/>
        <v>500</v>
      </c>
      <c r="V1299" s="66">
        <f t="shared" si="585"/>
        <v>500</v>
      </c>
      <c r="W1299" s="66"/>
      <c r="X1299" s="62">
        <v>41742</v>
      </c>
      <c r="Y1299" s="62">
        <f t="shared" si="560"/>
        <v>4</v>
      </c>
      <c r="Z1299" s="59" t="s">
        <v>832</v>
      </c>
      <c r="AA1299" s="62">
        <v>1</v>
      </c>
      <c r="AB1299" s="62">
        <f t="shared" ca="1" si="561"/>
        <v>1</v>
      </c>
      <c r="AC1299" s="62">
        <f t="shared" ca="1" si="562"/>
        <v>3950</v>
      </c>
      <c r="AD1299" s="62">
        <f t="shared" ca="1" si="563"/>
        <v>13972</v>
      </c>
      <c r="AE1299" s="62">
        <f t="shared" ca="1" si="564"/>
        <v>304275</v>
      </c>
      <c r="AF1299" s="62">
        <f t="shared" ca="1" si="565"/>
        <v>818202</v>
      </c>
      <c r="AG1299" s="62">
        <f t="shared" ca="1" si="566"/>
        <v>500</v>
      </c>
      <c r="AH1299" s="62">
        <f t="shared" ca="1" si="567"/>
        <v>500</v>
      </c>
      <c r="AL1299" s="66"/>
      <c r="AO1299" s="138">
        <f t="shared" si="568"/>
        <v>41742</v>
      </c>
      <c r="AP1299" s="138" t="str">
        <f t="shared" si="569"/>
        <v>Tiefgraben</v>
      </c>
      <c r="AQ1299" s="138">
        <f t="shared" ca="1" si="570"/>
        <v>13972</v>
      </c>
      <c r="AR1299" s="138">
        <f t="shared" ca="1" si="571"/>
        <v>304275</v>
      </c>
      <c r="AS1299" s="138">
        <f t="shared" ca="1" si="572"/>
        <v>818202</v>
      </c>
      <c r="AT1299" s="138">
        <f t="shared" ca="1" si="573"/>
        <v>500</v>
      </c>
      <c r="AU1299" s="138">
        <f t="shared" ca="1" si="573"/>
        <v>500</v>
      </c>
      <c r="AV1299" s="135"/>
      <c r="AW1299" s="131">
        <v>41742</v>
      </c>
      <c r="AX1299" s="66">
        <f t="shared" si="574"/>
        <v>4</v>
      </c>
      <c r="AY1299" s="132" t="s">
        <v>832</v>
      </c>
      <c r="AZ1299" s="107">
        <f t="shared" ca="1" si="575"/>
        <v>13972</v>
      </c>
      <c r="BA1299" s="107">
        <f t="shared" ca="1" si="576"/>
        <v>304275</v>
      </c>
      <c r="BB1299" s="107">
        <f t="shared" ca="1" si="577"/>
        <v>818202</v>
      </c>
      <c r="BC1299" s="107">
        <f t="shared" ca="1" si="578"/>
        <v>500</v>
      </c>
      <c r="BD1299" s="107">
        <f t="shared" ca="1" si="579"/>
        <v>500</v>
      </c>
    </row>
    <row r="1300" spans="1:56" x14ac:dyDescent="0.15">
      <c r="A1300" s="62">
        <v>41741</v>
      </c>
      <c r="B1300" s="62">
        <f t="shared" ref="B1300:B1363" si="586">INT(A1300/10000)</f>
        <v>4</v>
      </c>
      <c r="C1300" s="59" t="s">
        <v>833</v>
      </c>
      <c r="D1300" s="62">
        <v>1479</v>
      </c>
      <c r="E1300" s="86">
        <v>22118</v>
      </c>
      <c r="F1300" s="86">
        <v>116900</v>
      </c>
      <c r="G1300" s="86">
        <v>157022</v>
      </c>
      <c r="H1300" s="86">
        <v>500</v>
      </c>
      <c r="I1300" s="86">
        <v>500</v>
      </c>
      <c r="K1300" s="66">
        <v>41740</v>
      </c>
      <c r="L1300" s="66"/>
      <c r="M1300" s="66">
        <v>41740</v>
      </c>
      <c r="N1300" s="62">
        <f t="shared" ref="N1300:N1363" si="587">INT(K1300/10000)</f>
        <v>4</v>
      </c>
      <c r="O1300" s="66" t="s">
        <v>834</v>
      </c>
      <c r="P1300" s="66">
        <v>1</v>
      </c>
      <c r="Q1300" s="66">
        <f t="shared" si="580"/>
        <v>866</v>
      </c>
      <c r="R1300" s="66">
        <f t="shared" si="581"/>
        <v>15206</v>
      </c>
      <c r="S1300" s="66">
        <f t="shared" si="582"/>
        <v>213872</v>
      </c>
      <c r="T1300" s="66">
        <f t="shared" si="583"/>
        <v>189027</v>
      </c>
      <c r="U1300" s="66">
        <f t="shared" si="584"/>
        <v>500</v>
      </c>
      <c r="V1300" s="66">
        <f t="shared" si="585"/>
        <v>500</v>
      </c>
      <c r="W1300" s="66"/>
      <c r="X1300" s="62">
        <v>41743</v>
      </c>
      <c r="Y1300" s="62">
        <f t="shared" ref="Y1300:Y1363" si="588">INT(X1300/10000)</f>
        <v>4</v>
      </c>
      <c r="Z1300" s="59" t="s">
        <v>831</v>
      </c>
      <c r="AA1300" s="62">
        <v>1</v>
      </c>
      <c r="AB1300" s="62">
        <f t="shared" ref="AB1300:AB1363" ca="1" si="589">SUMIF($M$1:$M$265536,$X1300,P$1:P$65536)</f>
        <v>1</v>
      </c>
      <c r="AC1300" s="62">
        <f t="shared" ref="AC1300:AC1363" ca="1" si="590">SUMIF($M$1:$M$265536,$X1300,Q$1:Q$65536)</f>
        <v>5801</v>
      </c>
      <c r="AD1300" s="62">
        <f t="shared" ref="AD1300:AD1363" ca="1" si="591">SUMIF($M$1:$M$265536,$X1300,R$1:R$65536)</f>
        <v>9576</v>
      </c>
      <c r="AE1300" s="62">
        <f t="shared" ref="AE1300:AE1363" ca="1" si="592">SUMIF($M$1:$M$265536,$X1300,S$1:S$65536)</f>
        <v>355767</v>
      </c>
      <c r="AF1300" s="62">
        <f t="shared" ref="AF1300:AF1363" ca="1" si="593">SUMIF($M$1:$M$265536,$X1300,T$1:T$65536)</f>
        <v>1137593</v>
      </c>
      <c r="AG1300" s="62">
        <f t="shared" ref="AG1300:AG1363" ca="1" si="594">SUMIF($M$1:$M$265536,$X1300,U$1:U$65536)/AB1300</f>
        <v>500</v>
      </c>
      <c r="AH1300" s="62">
        <f t="shared" ref="AH1300:AH1363" ca="1" si="595">SUMIF($M$1:$M$265536,$X1300,V$1:V$65536)/AB1300</f>
        <v>500</v>
      </c>
      <c r="AL1300" s="66"/>
      <c r="AO1300" s="138">
        <f t="shared" si="568"/>
        <v>41743</v>
      </c>
      <c r="AP1300" s="138" t="str">
        <f t="shared" si="569"/>
        <v>Timelkam</v>
      </c>
      <c r="AQ1300" s="138">
        <f t="shared" ca="1" si="570"/>
        <v>9576</v>
      </c>
      <c r="AR1300" s="138">
        <f t="shared" ca="1" si="571"/>
        <v>355767</v>
      </c>
      <c r="AS1300" s="138">
        <f t="shared" ca="1" si="572"/>
        <v>1137593</v>
      </c>
      <c r="AT1300" s="138">
        <f t="shared" ca="1" si="573"/>
        <v>500</v>
      </c>
      <c r="AU1300" s="138">
        <f t="shared" ca="1" si="573"/>
        <v>500</v>
      </c>
      <c r="AV1300" s="135"/>
      <c r="AW1300" s="131">
        <v>41743</v>
      </c>
      <c r="AX1300" s="66">
        <f t="shared" si="574"/>
        <v>4</v>
      </c>
      <c r="AY1300" s="132" t="s">
        <v>831</v>
      </c>
      <c r="AZ1300" s="107">
        <f t="shared" ca="1" si="575"/>
        <v>9576</v>
      </c>
      <c r="BA1300" s="107">
        <f t="shared" ca="1" si="576"/>
        <v>355767</v>
      </c>
      <c r="BB1300" s="107">
        <f t="shared" ca="1" si="577"/>
        <v>1137593</v>
      </c>
      <c r="BC1300" s="107">
        <f t="shared" ca="1" si="578"/>
        <v>500</v>
      </c>
      <c r="BD1300" s="107">
        <f t="shared" ca="1" si="579"/>
        <v>500</v>
      </c>
    </row>
    <row r="1301" spans="1:56" x14ac:dyDescent="0.15">
      <c r="A1301" s="62">
        <v>41742</v>
      </c>
      <c r="B1301" s="62">
        <f t="shared" si="586"/>
        <v>4</v>
      </c>
      <c r="C1301" s="59" t="s">
        <v>832</v>
      </c>
      <c r="D1301" s="62">
        <v>3950</v>
      </c>
      <c r="E1301" s="86">
        <v>13972</v>
      </c>
      <c r="F1301" s="86">
        <v>304275</v>
      </c>
      <c r="G1301" s="86">
        <v>818202</v>
      </c>
      <c r="H1301" s="86">
        <v>500</v>
      </c>
      <c r="I1301" s="86">
        <v>500</v>
      </c>
      <c r="K1301" s="66">
        <v>41741</v>
      </c>
      <c r="L1301" s="66"/>
      <c r="M1301" s="66">
        <v>41741</v>
      </c>
      <c r="N1301" s="62">
        <f t="shared" si="587"/>
        <v>4</v>
      </c>
      <c r="O1301" s="66" t="s">
        <v>833</v>
      </c>
      <c r="P1301" s="66">
        <v>1</v>
      </c>
      <c r="Q1301" s="66">
        <f t="shared" si="580"/>
        <v>1479</v>
      </c>
      <c r="R1301" s="66">
        <f t="shared" si="581"/>
        <v>22118</v>
      </c>
      <c r="S1301" s="66">
        <f t="shared" si="582"/>
        <v>116900</v>
      </c>
      <c r="T1301" s="66">
        <f t="shared" si="583"/>
        <v>157022</v>
      </c>
      <c r="U1301" s="66">
        <f t="shared" si="584"/>
        <v>500</v>
      </c>
      <c r="V1301" s="66">
        <f t="shared" si="585"/>
        <v>500</v>
      </c>
      <c r="W1301" s="66"/>
      <c r="X1301" s="62">
        <v>41744</v>
      </c>
      <c r="Y1301" s="62">
        <f t="shared" si="588"/>
        <v>4</v>
      </c>
      <c r="Z1301" s="59" t="s">
        <v>830</v>
      </c>
      <c r="AA1301" s="62">
        <v>1</v>
      </c>
      <c r="AB1301" s="62">
        <f t="shared" ca="1" si="589"/>
        <v>1</v>
      </c>
      <c r="AC1301" s="62">
        <f t="shared" ca="1" si="590"/>
        <v>1488</v>
      </c>
      <c r="AD1301" s="62">
        <f t="shared" ca="1" si="591"/>
        <v>9809</v>
      </c>
      <c r="AE1301" s="62">
        <f t="shared" ca="1" si="592"/>
        <v>69346</v>
      </c>
      <c r="AF1301" s="62">
        <f t="shared" ca="1" si="593"/>
        <v>79788</v>
      </c>
      <c r="AG1301" s="62">
        <f t="shared" ca="1" si="594"/>
        <v>500</v>
      </c>
      <c r="AH1301" s="62">
        <f t="shared" ca="1" si="595"/>
        <v>500</v>
      </c>
      <c r="AL1301" s="66"/>
      <c r="AO1301" s="138">
        <f t="shared" ref="AO1301:AO1364" si="596">X1301</f>
        <v>41744</v>
      </c>
      <c r="AP1301" s="138" t="str">
        <f t="shared" ref="AP1301:AP1364" si="597">Z1301</f>
        <v>Ungenach</v>
      </c>
      <c r="AQ1301" s="138">
        <f t="shared" ref="AQ1301:AQ1364" ca="1" si="598">AD1301</f>
        <v>9809</v>
      </c>
      <c r="AR1301" s="138">
        <f t="shared" ref="AR1301:AR1364" ca="1" si="599">AE1301</f>
        <v>69346</v>
      </c>
      <c r="AS1301" s="138">
        <f t="shared" ref="AS1301:AS1364" ca="1" si="600">AF1301</f>
        <v>79788</v>
      </c>
      <c r="AT1301" s="138">
        <f t="shared" ref="AT1301:AU1364" ca="1" si="601">AG1301</f>
        <v>500</v>
      </c>
      <c r="AU1301" s="138">
        <f t="shared" ca="1" si="601"/>
        <v>500</v>
      </c>
      <c r="AV1301" s="135"/>
      <c r="AW1301" s="131">
        <v>41744</v>
      </c>
      <c r="AX1301" s="66">
        <f t="shared" ref="AX1301:AX1364" si="602">INT(AW1301/10000)</f>
        <v>4</v>
      </c>
      <c r="AY1301" s="132" t="s">
        <v>830</v>
      </c>
      <c r="AZ1301" s="107">
        <f t="shared" ref="AZ1301:AZ1364" ca="1" si="603">VLOOKUP($AW1301,$AO:$AU,AQ$16,0)</f>
        <v>9809</v>
      </c>
      <c r="BA1301" s="107">
        <f t="shared" ca="1" si="576"/>
        <v>69346</v>
      </c>
      <c r="BB1301" s="107">
        <f t="shared" ca="1" si="577"/>
        <v>79788</v>
      </c>
      <c r="BC1301" s="107">
        <f t="shared" ca="1" si="578"/>
        <v>500</v>
      </c>
      <c r="BD1301" s="107">
        <f t="shared" ca="1" si="579"/>
        <v>500</v>
      </c>
    </row>
    <row r="1302" spans="1:56" x14ac:dyDescent="0.15">
      <c r="A1302" s="62">
        <v>41743</v>
      </c>
      <c r="B1302" s="62">
        <f t="shared" si="586"/>
        <v>4</v>
      </c>
      <c r="C1302" s="59" t="s">
        <v>831</v>
      </c>
      <c r="D1302" s="62">
        <v>5801</v>
      </c>
      <c r="E1302" s="86">
        <v>9576</v>
      </c>
      <c r="F1302" s="86">
        <v>355767</v>
      </c>
      <c r="G1302" s="86">
        <v>1137593</v>
      </c>
      <c r="H1302" s="86">
        <v>500</v>
      </c>
      <c r="I1302" s="86">
        <v>500</v>
      </c>
      <c r="K1302" s="66">
        <v>41742</v>
      </c>
      <c r="L1302" s="66"/>
      <c r="M1302" s="66">
        <v>41742</v>
      </c>
      <c r="N1302" s="62">
        <f t="shared" si="587"/>
        <v>4</v>
      </c>
      <c r="O1302" s="66" t="s">
        <v>832</v>
      </c>
      <c r="P1302" s="66">
        <v>1</v>
      </c>
      <c r="Q1302" s="66">
        <f t="shared" si="580"/>
        <v>3950</v>
      </c>
      <c r="R1302" s="66">
        <f t="shared" si="581"/>
        <v>13972</v>
      </c>
      <c r="S1302" s="66">
        <f t="shared" si="582"/>
        <v>304275</v>
      </c>
      <c r="T1302" s="66">
        <f t="shared" si="583"/>
        <v>818202</v>
      </c>
      <c r="U1302" s="66">
        <f t="shared" si="584"/>
        <v>500</v>
      </c>
      <c r="V1302" s="66">
        <f t="shared" si="585"/>
        <v>500</v>
      </c>
      <c r="W1302" s="66"/>
      <c r="X1302" s="62">
        <v>41745</v>
      </c>
      <c r="Y1302" s="62">
        <f t="shared" si="588"/>
        <v>4</v>
      </c>
      <c r="Z1302" s="59" t="s">
        <v>829</v>
      </c>
      <c r="AA1302" s="62">
        <v>1</v>
      </c>
      <c r="AB1302" s="62">
        <f t="shared" ca="1" si="589"/>
        <v>1</v>
      </c>
      <c r="AC1302" s="62">
        <f t="shared" ca="1" si="590"/>
        <v>1451</v>
      </c>
      <c r="AD1302" s="62">
        <f t="shared" ca="1" si="591"/>
        <v>6295</v>
      </c>
      <c r="AE1302" s="62">
        <f t="shared" ca="1" si="592"/>
        <v>226427</v>
      </c>
      <c r="AF1302" s="62">
        <f t="shared" ca="1" si="593"/>
        <v>1169108</v>
      </c>
      <c r="AG1302" s="62">
        <f t="shared" ca="1" si="594"/>
        <v>500</v>
      </c>
      <c r="AH1302" s="62">
        <f t="shared" ca="1" si="595"/>
        <v>500</v>
      </c>
      <c r="AL1302" s="66"/>
      <c r="AO1302" s="138">
        <f t="shared" si="596"/>
        <v>41745</v>
      </c>
      <c r="AP1302" s="138" t="str">
        <f t="shared" si="597"/>
        <v>Unterach am Attersee</v>
      </c>
      <c r="AQ1302" s="138">
        <f t="shared" ca="1" si="598"/>
        <v>6295</v>
      </c>
      <c r="AR1302" s="138">
        <f t="shared" ca="1" si="599"/>
        <v>226427</v>
      </c>
      <c r="AS1302" s="138">
        <f t="shared" ca="1" si="600"/>
        <v>1169108</v>
      </c>
      <c r="AT1302" s="138">
        <f t="shared" ca="1" si="601"/>
        <v>500</v>
      </c>
      <c r="AU1302" s="138">
        <f t="shared" ca="1" si="601"/>
        <v>500</v>
      </c>
      <c r="AV1302" s="135"/>
      <c r="AW1302" s="131">
        <v>41745</v>
      </c>
      <c r="AX1302" s="66">
        <f t="shared" si="602"/>
        <v>4</v>
      </c>
      <c r="AY1302" s="132" t="s">
        <v>829</v>
      </c>
      <c r="AZ1302" s="107">
        <f t="shared" ca="1" si="603"/>
        <v>6295</v>
      </c>
      <c r="BA1302" s="107">
        <f t="shared" ca="1" si="576"/>
        <v>226427</v>
      </c>
      <c r="BB1302" s="107">
        <f t="shared" ca="1" si="577"/>
        <v>1169108</v>
      </c>
      <c r="BC1302" s="107">
        <f t="shared" ca="1" si="578"/>
        <v>500</v>
      </c>
      <c r="BD1302" s="107">
        <f t="shared" ca="1" si="579"/>
        <v>500</v>
      </c>
    </row>
    <row r="1303" spans="1:56" x14ac:dyDescent="0.15">
      <c r="A1303" s="62">
        <v>41744</v>
      </c>
      <c r="B1303" s="62">
        <f t="shared" si="586"/>
        <v>4</v>
      </c>
      <c r="C1303" s="59" t="s">
        <v>830</v>
      </c>
      <c r="D1303" s="62">
        <v>1488</v>
      </c>
      <c r="E1303" s="86">
        <v>9809</v>
      </c>
      <c r="F1303" s="86">
        <v>69346</v>
      </c>
      <c r="G1303" s="86">
        <v>79788</v>
      </c>
      <c r="H1303" s="86">
        <v>500</v>
      </c>
      <c r="I1303" s="86">
        <v>500</v>
      </c>
      <c r="K1303" s="66">
        <v>41743</v>
      </c>
      <c r="L1303" s="66"/>
      <c r="M1303" s="66">
        <v>41743</v>
      </c>
      <c r="N1303" s="62">
        <f t="shared" si="587"/>
        <v>4</v>
      </c>
      <c r="O1303" s="66" t="s">
        <v>831</v>
      </c>
      <c r="P1303" s="66">
        <v>1</v>
      </c>
      <c r="Q1303" s="66">
        <f t="shared" si="580"/>
        <v>5801</v>
      </c>
      <c r="R1303" s="66">
        <f t="shared" si="581"/>
        <v>9576</v>
      </c>
      <c r="S1303" s="66">
        <f t="shared" si="582"/>
        <v>355767</v>
      </c>
      <c r="T1303" s="66">
        <f t="shared" si="583"/>
        <v>1137593</v>
      </c>
      <c r="U1303" s="66">
        <f t="shared" si="584"/>
        <v>500</v>
      </c>
      <c r="V1303" s="66">
        <f t="shared" si="585"/>
        <v>500</v>
      </c>
      <c r="W1303" s="66"/>
      <c r="X1303" s="62">
        <v>41746</v>
      </c>
      <c r="Y1303" s="62">
        <f t="shared" si="588"/>
        <v>4</v>
      </c>
      <c r="Z1303" s="59" t="s">
        <v>828</v>
      </c>
      <c r="AA1303" s="62">
        <v>1</v>
      </c>
      <c r="AB1303" s="62">
        <f t="shared" ca="1" si="589"/>
        <v>1</v>
      </c>
      <c r="AC1303" s="62">
        <f t="shared" ca="1" si="590"/>
        <v>12325</v>
      </c>
      <c r="AD1303" s="62">
        <f t="shared" ca="1" si="591"/>
        <v>6618</v>
      </c>
      <c r="AE1303" s="62">
        <f t="shared" ca="1" si="592"/>
        <v>1481193</v>
      </c>
      <c r="AF1303" s="62">
        <f t="shared" ca="1" si="593"/>
        <v>6896660</v>
      </c>
      <c r="AG1303" s="62">
        <f t="shared" ca="1" si="594"/>
        <v>500</v>
      </c>
      <c r="AH1303" s="62">
        <f t="shared" ca="1" si="595"/>
        <v>500</v>
      </c>
      <c r="AL1303" s="66"/>
      <c r="AO1303" s="138">
        <f t="shared" si="596"/>
        <v>41746</v>
      </c>
      <c r="AP1303" s="138" t="str">
        <f t="shared" si="597"/>
        <v>Vöcklabruck</v>
      </c>
      <c r="AQ1303" s="138">
        <f t="shared" ca="1" si="598"/>
        <v>6618</v>
      </c>
      <c r="AR1303" s="138">
        <f t="shared" ca="1" si="599"/>
        <v>1481193</v>
      </c>
      <c r="AS1303" s="138">
        <f t="shared" ca="1" si="600"/>
        <v>6896660</v>
      </c>
      <c r="AT1303" s="138">
        <f t="shared" ca="1" si="601"/>
        <v>500</v>
      </c>
      <c r="AU1303" s="138">
        <f t="shared" ca="1" si="601"/>
        <v>500</v>
      </c>
      <c r="AV1303" s="135"/>
      <c r="AW1303" s="131">
        <v>41746</v>
      </c>
      <c r="AX1303" s="66">
        <f t="shared" si="602"/>
        <v>4</v>
      </c>
      <c r="AY1303" s="132" t="s">
        <v>828</v>
      </c>
      <c r="AZ1303" s="107">
        <f t="shared" ca="1" si="603"/>
        <v>6618</v>
      </c>
      <c r="BA1303" s="107">
        <f t="shared" ca="1" si="576"/>
        <v>1481193</v>
      </c>
      <c r="BB1303" s="107">
        <f t="shared" ca="1" si="577"/>
        <v>6896660</v>
      </c>
      <c r="BC1303" s="107">
        <f t="shared" ca="1" si="578"/>
        <v>500</v>
      </c>
      <c r="BD1303" s="107">
        <f t="shared" ca="1" si="579"/>
        <v>500</v>
      </c>
    </row>
    <row r="1304" spans="1:56" x14ac:dyDescent="0.15">
      <c r="A1304" s="62">
        <v>41745</v>
      </c>
      <c r="B1304" s="62">
        <f t="shared" si="586"/>
        <v>4</v>
      </c>
      <c r="C1304" s="59" t="s">
        <v>829</v>
      </c>
      <c r="D1304" s="62">
        <v>1451</v>
      </c>
      <c r="E1304" s="86">
        <v>6295</v>
      </c>
      <c r="F1304" s="86">
        <v>226427</v>
      </c>
      <c r="G1304" s="86">
        <v>1169108</v>
      </c>
      <c r="H1304" s="86">
        <v>500</v>
      </c>
      <c r="I1304" s="86">
        <v>500</v>
      </c>
      <c r="K1304" s="66">
        <v>41744</v>
      </c>
      <c r="L1304" s="66"/>
      <c r="M1304" s="66">
        <v>41744</v>
      </c>
      <c r="N1304" s="62">
        <f t="shared" si="587"/>
        <v>4</v>
      </c>
      <c r="O1304" s="66" t="s">
        <v>830</v>
      </c>
      <c r="P1304" s="66">
        <v>1</v>
      </c>
      <c r="Q1304" s="66">
        <f t="shared" si="580"/>
        <v>1488</v>
      </c>
      <c r="R1304" s="66">
        <f t="shared" si="581"/>
        <v>9809</v>
      </c>
      <c r="S1304" s="66">
        <f t="shared" si="582"/>
        <v>69346</v>
      </c>
      <c r="T1304" s="66">
        <f t="shared" si="583"/>
        <v>79788</v>
      </c>
      <c r="U1304" s="66">
        <f t="shared" si="584"/>
        <v>500</v>
      </c>
      <c r="V1304" s="66">
        <f t="shared" si="585"/>
        <v>500</v>
      </c>
      <c r="W1304" s="66"/>
      <c r="X1304" s="62">
        <v>41747</v>
      </c>
      <c r="Y1304" s="62">
        <f t="shared" si="588"/>
        <v>4</v>
      </c>
      <c r="Z1304" s="59" t="s">
        <v>827</v>
      </c>
      <c r="AA1304" s="62">
        <v>1</v>
      </c>
      <c r="AB1304" s="62">
        <f t="shared" ca="1" si="589"/>
        <v>1</v>
      </c>
      <c r="AC1304" s="62">
        <f t="shared" ca="1" si="590"/>
        <v>4886</v>
      </c>
      <c r="AD1304" s="62">
        <f t="shared" ca="1" si="591"/>
        <v>16633</v>
      </c>
      <c r="AE1304" s="62">
        <f t="shared" ca="1" si="592"/>
        <v>365509</v>
      </c>
      <c r="AF1304" s="62">
        <f t="shared" ca="1" si="593"/>
        <v>1856355</v>
      </c>
      <c r="AG1304" s="62">
        <f t="shared" ca="1" si="594"/>
        <v>500</v>
      </c>
      <c r="AH1304" s="62">
        <f t="shared" ca="1" si="595"/>
        <v>500</v>
      </c>
      <c r="AL1304" s="66"/>
      <c r="AO1304" s="138">
        <f t="shared" si="596"/>
        <v>41747</v>
      </c>
      <c r="AP1304" s="138" t="str">
        <f t="shared" si="597"/>
        <v>Vöcklamarkt</v>
      </c>
      <c r="AQ1304" s="138">
        <f t="shared" ca="1" si="598"/>
        <v>16633</v>
      </c>
      <c r="AR1304" s="138">
        <f t="shared" ca="1" si="599"/>
        <v>365509</v>
      </c>
      <c r="AS1304" s="138">
        <f t="shared" ca="1" si="600"/>
        <v>1856355</v>
      </c>
      <c r="AT1304" s="138">
        <f t="shared" ca="1" si="601"/>
        <v>500</v>
      </c>
      <c r="AU1304" s="138">
        <f t="shared" ca="1" si="601"/>
        <v>500</v>
      </c>
      <c r="AV1304" s="135"/>
      <c r="AW1304" s="131">
        <v>41747</v>
      </c>
      <c r="AX1304" s="66">
        <f t="shared" si="602"/>
        <v>4</v>
      </c>
      <c r="AY1304" s="132" t="s">
        <v>827</v>
      </c>
      <c r="AZ1304" s="107">
        <f t="shared" ca="1" si="603"/>
        <v>16633</v>
      </c>
      <c r="BA1304" s="107">
        <f t="shared" ca="1" si="576"/>
        <v>365509</v>
      </c>
      <c r="BB1304" s="107">
        <f t="shared" ca="1" si="577"/>
        <v>1856355</v>
      </c>
      <c r="BC1304" s="107">
        <f t="shared" ca="1" si="578"/>
        <v>500</v>
      </c>
      <c r="BD1304" s="107">
        <f t="shared" ca="1" si="579"/>
        <v>500</v>
      </c>
    </row>
    <row r="1305" spans="1:56" x14ac:dyDescent="0.15">
      <c r="A1305" s="62">
        <v>41746</v>
      </c>
      <c r="B1305" s="62">
        <f t="shared" si="586"/>
        <v>4</v>
      </c>
      <c r="C1305" s="59" t="s">
        <v>828</v>
      </c>
      <c r="D1305" s="62">
        <v>12325</v>
      </c>
      <c r="E1305" s="86">
        <v>6618</v>
      </c>
      <c r="F1305" s="86">
        <v>1481193</v>
      </c>
      <c r="G1305" s="86">
        <v>6896660</v>
      </c>
      <c r="H1305" s="86">
        <v>500</v>
      </c>
      <c r="I1305" s="86">
        <v>500</v>
      </c>
      <c r="K1305" s="66">
        <v>41745</v>
      </c>
      <c r="L1305" s="66"/>
      <c r="M1305" s="66">
        <v>41745</v>
      </c>
      <c r="N1305" s="62">
        <f t="shared" si="587"/>
        <v>4</v>
      </c>
      <c r="O1305" s="66" t="s">
        <v>829</v>
      </c>
      <c r="P1305" s="66">
        <v>1</v>
      </c>
      <c r="Q1305" s="66">
        <f t="shared" si="580"/>
        <v>1451</v>
      </c>
      <c r="R1305" s="66">
        <f t="shared" si="581"/>
        <v>6295</v>
      </c>
      <c r="S1305" s="66">
        <f t="shared" si="582"/>
        <v>226427</v>
      </c>
      <c r="T1305" s="66">
        <f t="shared" si="583"/>
        <v>1169108</v>
      </c>
      <c r="U1305" s="66">
        <f t="shared" si="584"/>
        <v>500</v>
      </c>
      <c r="V1305" s="66">
        <f t="shared" si="585"/>
        <v>500</v>
      </c>
      <c r="W1305" s="66"/>
      <c r="X1305" s="62">
        <v>41748</v>
      </c>
      <c r="Y1305" s="62">
        <f t="shared" si="588"/>
        <v>4</v>
      </c>
      <c r="Z1305" s="59" t="s">
        <v>826</v>
      </c>
      <c r="AA1305" s="62">
        <v>1</v>
      </c>
      <c r="AB1305" s="62">
        <f t="shared" ca="1" si="589"/>
        <v>1</v>
      </c>
      <c r="AC1305" s="62">
        <f t="shared" ca="1" si="590"/>
        <v>958</v>
      </c>
      <c r="AD1305" s="62">
        <f t="shared" ca="1" si="591"/>
        <v>18092</v>
      </c>
      <c r="AE1305" s="62">
        <f t="shared" ca="1" si="592"/>
        <v>50415</v>
      </c>
      <c r="AF1305" s="62">
        <f t="shared" ca="1" si="593"/>
        <v>172684</v>
      </c>
      <c r="AG1305" s="62">
        <f t="shared" ca="1" si="594"/>
        <v>500</v>
      </c>
      <c r="AH1305" s="62">
        <f t="shared" ca="1" si="595"/>
        <v>500</v>
      </c>
      <c r="AL1305" s="66"/>
      <c r="AO1305" s="138">
        <f t="shared" si="596"/>
        <v>41748</v>
      </c>
      <c r="AP1305" s="138" t="str">
        <f t="shared" si="597"/>
        <v>Weißenkirchen im Attergau</v>
      </c>
      <c r="AQ1305" s="138">
        <f t="shared" ca="1" si="598"/>
        <v>18092</v>
      </c>
      <c r="AR1305" s="138">
        <f t="shared" ca="1" si="599"/>
        <v>50415</v>
      </c>
      <c r="AS1305" s="138">
        <f t="shared" ca="1" si="600"/>
        <v>172684</v>
      </c>
      <c r="AT1305" s="138">
        <f t="shared" ca="1" si="601"/>
        <v>500</v>
      </c>
      <c r="AU1305" s="138">
        <f t="shared" ca="1" si="601"/>
        <v>500</v>
      </c>
      <c r="AV1305" s="135"/>
      <c r="AW1305" s="131">
        <v>41748</v>
      </c>
      <c r="AX1305" s="66">
        <f t="shared" si="602"/>
        <v>4</v>
      </c>
      <c r="AY1305" s="132" t="s">
        <v>826</v>
      </c>
      <c r="AZ1305" s="107">
        <f t="shared" ca="1" si="603"/>
        <v>18092</v>
      </c>
      <c r="BA1305" s="107">
        <f t="shared" ca="1" si="576"/>
        <v>50415</v>
      </c>
      <c r="BB1305" s="107">
        <f t="shared" ca="1" si="577"/>
        <v>172684</v>
      </c>
      <c r="BC1305" s="107">
        <f t="shared" ca="1" si="578"/>
        <v>500</v>
      </c>
      <c r="BD1305" s="107">
        <f t="shared" ca="1" si="579"/>
        <v>500</v>
      </c>
    </row>
    <row r="1306" spans="1:56" x14ac:dyDescent="0.15">
      <c r="A1306" s="62">
        <v>41747</v>
      </c>
      <c r="B1306" s="62">
        <f t="shared" si="586"/>
        <v>4</v>
      </c>
      <c r="C1306" s="59" t="s">
        <v>827</v>
      </c>
      <c r="D1306" s="62">
        <v>4886</v>
      </c>
      <c r="E1306" s="86">
        <v>16633</v>
      </c>
      <c r="F1306" s="86">
        <v>365509</v>
      </c>
      <c r="G1306" s="86">
        <v>1856355</v>
      </c>
      <c r="H1306" s="86">
        <v>500</v>
      </c>
      <c r="I1306" s="86">
        <v>500</v>
      </c>
      <c r="K1306" s="66">
        <v>41746</v>
      </c>
      <c r="L1306" s="66"/>
      <c r="M1306" s="66">
        <v>41746</v>
      </c>
      <c r="N1306" s="62">
        <f t="shared" si="587"/>
        <v>4</v>
      </c>
      <c r="O1306" s="66" t="s">
        <v>828</v>
      </c>
      <c r="P1306" s="66">
        <v>1</v>
      </c>
      <c r="Q1306" s="66">
        <f t="shared" si="580"/>
        <v>12325</v>
      </c>
      <c r="R1306" s="66">
        <f t="shared" si="581"/>
        <v>6618</v>
      </c>
      <c r="S1306" s="66">
        <f t="shared" si="582"/>
        <v>1481193</v>
      </c>
      <c r="T1306" s="66">
        <f t="shared" si="583"/>
        <v>6896660</v>
      </c>
      <c r="U1306" s="66">
        <f t="shared" si="584"/>
        <v>500</v>
      </c>
      <c r="V1306" s="66">
        <f t="shared" si="585"/>
        <v>500</v>
      </c>
      <c r="W1306" s="66"/>
      <c r="X1306" s="62">
        <v>41749</v>
      </c>
      <c r="Y1306" s="62">
        <f t="shared" si="588"/>
        <v>4</v>
      </c>
      <c r="Z1306" s="59" t="s">
        <v>825</v>
      </c>
      <c r="AA1306" s="62">
        <v>1</v>
      </c>
      <c r="AB1306" s="62">
        <f t="shared" ca="1" si="589"/>
        <v>1</v>
      </c>
      <c r="AC1306" s="62">
        <f t="shared" ca="1" si="590"/>
        <v>1574</v>
      </c>
      <c r="AD1306" s="62">
        <f t="shared" ca="1" si="591"/>
        <v>9455</v>
      </c>
      <c r="AE1306" s="62">
        <f t="shared" ca="1" si="592"/>
        <v>242759</v>
      </c>
      <c r="AF1306" s="62">
        <f t="shared" ca="1" si="593"/>
        <v>130481</v>
      </c>
      <c r="AG1306" s="62">
        <f t="shared" ca="1" si="594"/>
        <v>500</v>
      </c>
      <c r="AH1306" s="62">
        <f t="shared" ca="1" si="595"/>
        <v>500</v>
      </c>
      <c r="AL1306" s="66"/>
      <c r="AO1306" s="138">
        <f t="shared" si="596"/>
        <v>41749</v>
      </c>
      <c r="AP1306" s="138" t="str">
        <f t="shared" si="597"/>
        <v>Weyregg am Attersee</v>
      </c>
      <c r="AQ1306" s="138">
        <f t="shared" ca="1" si="598"/>
        <v>9455</v>
      </c>
      <c r="AR1306" s="138">
        <f t="shared" ca="1" si="599"/>
        <v>242759</v>
      </c>
      <c r="AS1306" s="138">
        <f t="shared" ca="1" si="600"/>
        <v>130481</v>
      </c>
      <c r="AT1306" s="138">
        <f t="shared" ca="1" si="601"/>
        <v>500</v>
      </c>
      <c r="AU1306" s="138">
        <f t="shared" ca="1" si="601"/>
        <v>500</v>
      </c>
      <c r="AV1306" s="135"/>
      <c r="AW1306" s="131">
        <v>41749</v>
      </c>
      <c r="AX1306" s="66">
        <f t="shared" si="602"/>
        <v>4</v>
      </c>
      <c r="AY1306" s="132" t="s">
        <v>825</v>
      </c>
      <c r="AZ1306" s="107">
        <f t="shared" ca="1" si="603"/>
        <v>9455</v>
      </c>
      <c r="BA1306" s="107">
        <f t="shared" ca="1" si="576"/>
        <v>242759</v>
      </c>
      <c r="BB1306" s="107">
        <f t="shared" ca="1" si="577"/>
        <v>130481</v>
      </c>
      <c r="BC1306" s="107">
        <f t="shared" ca="1" si="578"/>
        <v>500</v>
      </c>
      <c r="BD1306" s="107">
        <f t="shared" ca="1" si="579"/>
        <v>500</v>
      </c>
    </row>
    <row r="1307" spans="1:56" x14ac:dyDescent="0.15">
      <c r="A1307" s="62">
        <v>41748</v>
      </c>
      <c r="B1307" s="62">
        <f t="shared" si="586"/>
        <v>4</v>
      </c>
      <c r="C1307" s="59" t="s">
        <v>826</v>
      </c>
      <c r="D1307" s="62">
        <v>958</v>
      </c>
      <c r="E1307" s="86">
        <v>18092</v>
      </c>
      <c r="F1307" s="86">
        <v>50415</v>
      </c>
      <c r="G1307" s="86">
        <v>172684</v>
      </c>
      <c r="H1307" s="86">
        <v>500</v>
      </c>
      <c r="I1307" s="86">
        <v>500</v>
      </c>
      <c r="K1307" s="66">
        <v>41747</v>
      </c>
      <c r="L1307" s="66"/>
      <c r="M1307" s="66">
        <v>41747</v>
      </c>
      <c r="N1307" s="62">
        <f t="shared" si="587"/>
        <v>4</v>
      </c>
      <c r="O1307" s="66" t="s">
        <v>827</v>
      </c>
      <c r="P1307" s="66">
        <v>1</v>
      </c>
      <c r="Q1307" s="66">
        <f t="shared" si="580"/>
        <v>4886</v>
      </c>
      <c r="R1307" s="66">
        <f t="shared" si="581"/>
        <v>16633</v>
      </c>
      <c r="S1307" s="66">
        <f t="shared" si="582"/>
        <v>365509</v>
      </c>
      <c r="T1307" s="66">
        <f t="shared" si="583"/>
        <v>1856355</v>
      </c>
      <c r="U1307" s="66">
        <f t="shared" si="584"/>
        <v>500</v>
      </c>
      <c r="V1307" s="66">
        <f t="shared" si="585"/>
        <v>500</v>
      </c>
      <c r="W1307" s="66"/>
      <c r="X1307" s="62">
        <v>41750</v>
      </c>
      <c r="Y1307" s="62">
        <f t="shared" si="588"/>
        <v>4</v>
      </c>
      <c r="Z1307" s="59" t="s">
        <v>824</v>
      </c>
      <c r="AA1307" s="62">
        <v>1</v>
      </c>
      <c r="AB1307" s="62">
        <f t="shared" ca="1" si="589"/>
        <v>1</v>
      </c>
      <c r="AC1307" s="62">
        <f t="shared" ca="1" si="590"/>
        <v>2009</v>
      </c>
      <c r="AD1307" s="62">
        <f t="shared" ca="1" si="591"/>
        <v>6937</v>
      </c>
      <c r="AE1307" s="62">
        <f t="shared" ca="1" si="592"/>
        <v>125930</v>
      </c>
      <c r="AF1307" s="62">
        <f t="shared" ca="1" si="593"/>
        <v>474307</v>
      </c>
      <c r="AG1307" s="62">
        <f t="shared" ca="1" si="594"/>
        <v>500</v>
      </c>
      <c r="AH1307" s="62">
        <f t="shared" ca="1" si="595"/>
        <v>500</v>
      </c>
      <c r="AL1307" s="66"/>
      <c r="AO1307" s="138">
        <f t="shared" si="596"/>
        <v>41750</v>
      </c>
      <c r="AP1307" s="138" t="str">
        <f t="shared" si="597"/>
        <v>Wolfsegg am Hausruck</v>
      </c>
      <c r="AQ1307" s="138">
        <f t="shared" ca="1" si="598"/>
        <v>6937</v>
      </c>
      <c r="AR1307" s="138">
        <f t="shared" ca="1" si="599"/>
        <v>125930</v>
      </c>
      <c r="AS1307" s="138">
        <f t="shared" ca="1" si="600"/>
        <v>474307</v>
      </c>
      <c r="AT1307" s="138">
        <f t="shared" ca="1" si="601"/>
        <v>500</v>
      </c>
      <c r="AU1307" s="138">
        <f t="shared" ca="1" si="601"/>
        <v>500</v>
      </c>
      <c r="AV1307" s="135"/>
      <c r="AW1307" s="131">
        <v>41750</v>
      </c>
      <c r="AX1307" s="66">
        <f t="shared" si="602"/>
        <v>4</v>
      </c>
      <c r="AY1307" s="132" t="s">
        <v>824</v>
      </c>
      <c r="AZ1307" s="107">
        <f t="shared" ca="1" si="603"/>
        <v>6937</v>
      </c>
      <c r="BA1307" s="107">
        <f t="shared" ca="1" si="576"/>
        <v>125930</v>
      </c>
      <c r="BB1307" s="107">
        <f t="shared" ca="1" si="577"/>
        <v>474307</v>
      </c>
      <c r="BC1307" s="107">
        <f t="shared" ca="1" si="578"/>
        <v>500</v>
      </c>
      <c r="BD1307" s="107">
        <f t="shared" ca="1" si="579"/>
        <v>500</v>
      </c>
    </row>
    <row r="1308" spans="1:56" x14ac:dyDescent="0.15">
      <c r="A1308" s="62">
        <v>41749</v>
      </c>
      <c r="B1308" s="62">
        <f t="shared" si="586"/>
        <v>4</v>
      </c>
      <c r="C1308" s="59" t="s">
        <v>825</v>
      </c>
      <c r="D1308" s="62">
        <v>1574</v>
      </c>
      <c r="E1308" s="86">
        <v>9455</v>
      </c>
      <c r="F1308" s="86">
        <v>242759</v>
      </c>
      <c r="G1308" s="86">
        <v>130481</v>
      </c>
      <c r="H1308" s="86">
        <v>500</v>
      </c>
      <c r="I1308" s="86">
        <v>500</v>
      </c>
      <c r="K1308" s="66">
        <v>41748</v>
      </c>
      <c r="L1308" s="66"/>
      <c r="M1308" s="66">
        <v>41748</v>
      </c>
      <c r="N1308" s="62">
        <f t="shared" si="587"/>
        <v>4</v>
      </c>
      <c r="O1308" s="66" t="s">
        <v>826</v>
      </c>
      <c r="P1308" s="66">
        <v>1</v>
      </c>
      <c r="Q1308" s="66">
        <f t="shared" si="580"/>
        <v>958</v>
      </c>
      <c r="R1308" s="66">
        <f t="shared" si="581"/>
        <v>18092</v>
      </c>
      <c r="S1308" s="66">
        <f t="shared" si="582"/>
        <v>50415</v>
      </c>
      <c r="T1308" s="66">
        <f t="shared" si="583"/>
        <v>172684</v>
      </c>
      <c r="U1308" s="66">
        <f t="shared" si="584"/>
        <v>500</v>
      </c>
      <c r="V1308" s="66">
        <f t="shared" si="585"/>
        <v>500</v>
      </c>
      <c r="W1308" s="66"/>
      <c r="X1308" s="62">
        <v>41751</v>
      </c>
      <c r="Y1308" s="62">
        <f t="shared" si="588"/>
        <v>4</v>
      </c>
      <c r="Z1308" s="59" t="s">
        <v>823</v>
      </c>
      <c r="AA1308" s="62">
        <v>1</v>
      </c>
      <c r="AB1308" s="62">
        <f t="shared" ca="1" si="589"/>
        <v>1</v>
      </c>
      <c r="AC1308" s="62">
        <f t="shared" ca="1" si="590"/>
        <v>1596</v>
      </c>
      <c r="AD1308" s="62">
        <f t="shared" ca="1" si="591"/>
        <v>9127</v>
      </c>
      <c r="AE1308" s="62">
        <f t="shared" ca="1" si="592"/>
        <v>129742</v>
      </c>
      <c r="AF1308" s="62">
        <f t="shared" ca="1" si="593"/>
        <v>524782</v>
      </c>
      <c r="AG1308" s="62">
        <f t="shared" ca="1" si="594"/>
        <v>500</v>
      </c>
      <c r="AH1308" s="62">
        <f t="shared" ca="1" si="595"/>
        <v>500</v>
      </c>
      <c r="AL1308" s="66"/>
      <c r="AO1308" s="138">
        <f t="shared" si="596"/>
        <v>41751</v>
      </c>
      <c r="AP1308" s="138" t="str">
        <f t="shared" si="597"/>
        <v>Zell am Moos</v>
      </c>
      <c r="AQ1308" s="138">
        <f t="shared" ca="1" si="598"/>
        <v>9127</v>
      </c>
      <c r="AR1308" s="138">
        <f t="shared" ca="1" si="599"/>
        <v>129742</v>
      </c>
      <c r="AS1308" s="138">
        <f t="shared" ca="1" si="600"/>
        <v>524782</v>
      </c>
      <c r="AT1308" s="138">
        <f t="shared" ca="1" si="601"/>
        <v>500</v>
      </c>
      <c r="AU1308" s="138">
        <f t="shared" ca="1" si="601"/>
        <v>500</v>
      </c>
      <c r="AV1308" s="135"/>
      <c r="AW1308" s="131">
        <v>41751</v>
      </c>
      <c r="AX1308" s="66">
        <f t="shared" si="602"/>
        <v>4</v>
      </c>
      <c r="AY1308" s="132" t="s">
        <v>823</v>
      </c>
      <c r="AZ1308" s="107">
        <f t="shared" ca="1" si="603"/>
        <v>9127</v>
      </c>
      <c r="BA1308" s="107">
        <f t="shared" ca="1" si="576"/>
        <v>129742</v>
      </c>
      <c r="BB1308" s="107">
        <f t="shared" ca="1" si="577"/>
        <v>524782</v>
      </c>
      <c r="BC1308" s="107">
        <f t="shared" ca="1" si="578"/>
        <v>500</v>
      </c>
      <c r="BD1308" s="107">
        <f t="shared" ca="1" si="579"/>
        <v>500</v>
      </c>
    </row>
    <row r="1309" spans="1:56" x14ac:dyDescent="0.15">
      <c r="A1309" s="62">
        <v>41750</v>
      </c>
      <c r="B1309" s="62">
        <f t="shared" si="586"/>
        <v>4</v>
      </c>
      <c r="C1309" s="59" t="s">
        <v>824</v>
      </c>
      <c r="D1309" s="62">
        <v>2009</v>
      </c>
      <c r="E1309" s="86">
        <v>6937</v>
      </c>
      <c r="F1309" s="86">
        <v>125930</v>
      </c>
      <c r="G1309" s="86">
        <v>474307</v>
      </c>
      <c r="H1309" s="86">
        <v>500</v>
      </c>
      <c r="I1309" s="86">
        <v>500</v>
      </c>
      <c r="K1309" s="66">
        <v>41749</v>
      </c>
      <c r="L1309" s="66"/>
      <c r="M1309" s="66">
        <v>41749</v>
      </c>
      <c r="N1309" s="62">
        <f t="shared" si="587"/>
        <v>4</v>
      </c>
      <c r="O1309" s="66" t="s">
        <v>825</v>
      </c>
      <c r="P1309" s="66">
        <v>1</v>
      </c>
      <c r="Q1309" s="66">
        <f t="shared" si="580"/>
        <v>1574</v>
      </c>
      <c r="R1309" s="66">
        <f t="shared" si="581"/>
        <v>9455</v>
      </c>
      <c r="S1309" s="66">
        <f t="shared" si="582"/>
        <v>242759</v>
      </c>
      <c r="T1309" s="66">
        <f t="shared" si="583"/>
        <v>130481</v>
      </c>
      <c r="U1309" s="66">
        <f t="shared" si="584"/>
        <v>500</v>
      </c>
      <c r="V1309" s="66">
        <f t="shared" si="585"/>
        <v>500</v>
      </c>
      <c r="W1309" s="66"/>
      <c r="X1309" s="62">
        <v>41752</v>
      </c>
      <c r="Y1309" s="62">
        <f t="shared" si="588"/>
        <v>4</v>
      </c>
      <c r="Z1309" s="59" t="s">
        <v>822</v>
      </c>
      <c r="AA1309" s="62">
        <v>1</v>
      </c>
      <c r="AB1309" s="62">
        <f t="shared" ca="1" si="589"/>
        <v>1</v>
      </c>
      <c r="AC1309" s="62">
        <f t="shared" ca="1" si="590"/>
        <v>1215</v>
      </c>
      <c r="AD1309" s="62">
        <f t="shared" ca="1" si="591"/>
        <v>8254</v>
      </c>
      <c r="AE1309" s="62">
        <f t="shared" ca="1" si="592"/>
        <v>61398</v>
      </c>
      <c r="AF1309" s="62">
        <f t="shared" ca="1" si="593"/>
        <v>121368</v>
      </c>
      <c r="AG1309" s="62">
        <f t="shared" ca="1" si="594"/>
        <v>500</v>
      </c>
      <c r="AH1309" s="62">
        <f t="shared" ca="1" si="595"/>
        <v>500</v>
      </c>
      <c r="AL1309" s="66"/>
      <c r="AO1309" s="138">
        <f t="shared" si="596"/>
        <v>41752</v>
      </c>
      <c r="AP1309" s="138" t="str">
        <f t="shared" si="597"/>
        <v>Zell am Pettenfirst</v>
      </c>
      <c r="AQ1309" s="138">
        <f t="shared" ca="1" si="598"/>
        <v>8254</v>
      </c>
      <c r="AR1309" s="138">
        <f t="shared" ca="1" si="599"/>
        <v>61398</v>
      </c>
      <c r="AS1309" s="138">
        <f t="shared" ca="1" si="600"/>
        <v>121368</v>
      </c>
      <c r="AT1309" s="138">
        <f t="shared" ca="1" si="601"/>
        <v>500</v>
      </c>
      <c r="AU1309" s="138">
        <f t="shared" ca="1" si="601"/>
        <v>500</v>
      </c>
      <c r="AV1309" s="135"/>
      <c r="AW1309" s="131">
        <v>41752</v>
      </c>
      <c r="AX1309" s="66">
        <f t="shared" si="602"/>
        <v>4</v>
      </c>
      <c r="AY1309" s="132" t="s">
        <v>822</v>
      </c>
      <c r="AZ1309" s="107">
        <f t="shared" ca="1" si="603"/>
        <v>8254</v>
      </c>
      <c r="BA1309" s="107">
        <f t="shared" ca="1" si="576"/>
        <v>61398</v>
      </c>
      <c r="BB1309" s="107">
        <f t="shared" ca="1" si="577"/>
        <v>121368</v>
      </c>
      <c r="BC1309" s="107">
        <f t="shared" ca="1" si="578"/>
        <v>500</v>
      </c>
      <c r="BD1309" s="107">
        <f t="shared" ca="1" si="579"/>
        <v>500</v>
      </c>
    </row>
    <row r="1310" spans="1:56" x14ac:dyDescent="0.15">
      <c r="A1310" s="62">
        <v>41751</v>
      </c>
      <c r="B1310" s="62">
        <f t="shared" si="586"/>
        <v>4</v>
      </c>
      <c r="C1310" s="59" t="s">
        <v>823</v>
      </c>
      <c r="D1310" s="62">
        <v>1596</v>
      </c>
      <c r="E1310" s="86">
        <v>9127</v>
      </c>
      <c r="F1310" s="86">
        <v>129742</v>
      </c>
      <c r="G1310" s="86">
        <v>524782</v>
      </c>
      <c r="H1310" s="86">
        <v>500</v>
      </c>
      <c r="I1310" s="86">
        <v>500</v>
      </c>
      <c r="K1310" s="66">
        <v>41750</v>
      </c>
      <c r="L1310" s="66"/>
      <c r="M1310" s="66">
        <v>41750</v>
      </c>
      <c r="N1310" s="62">
        <f t="shared" si="587"/>
        <v>4</v>
      </c>
      <c r="O1310" s="66" t="s">
        <v>824</v>
      </c>
      <c r="P1310" s="66">
        <v>1</v>
      </c>
      <c r="Q1310" s="66">
        <f t="shared" si="580"/>
        <v>2009</v>
      </c>
      <c r="R1310" s="66">
        <f t="shared" si="581"/>
        <v>6937</v>
      </c>
      <c r="S1310" s="66">
        <f t="shared" si="582"/>
        <v>125930</v>
      </c>
      <c r="T1310" s="66">
        <f t="shared" si="583"/>
        <v>474307</v>
      </c>
      <c r="U1310" s="66">
        <f t="shared" si="584"/>
        <v>500</v>
      </c>
      <c r="V1310" s="66">
        <f t="shared" si="585"/>
        <v>500</v>
      </c>
      <c r="W1310" s="66"/>
      <c r="X1310" s="62">
        <v>41801</v>
      </c>
      <c r="Y1310" s="62">
        <f t="shared" si="588"/>
        <v>4</v>
      </c>
      <c r="Z1310" s="59" t="s">
        <v>821</v>
      </c>
      <c r="AA1310" s="62">
        <v>1</v>
      </c>
      <c r="AB1310" s="62">
        <f t="shared" ca="1" si="589"/>
        <v>1</v>
      </c>
      <c r="AC1310" s="62">
        <f t="shared" ca="1" si="590"/>
        <v>572</v>
      </c>
      <c r="AD1310" s="62">
        <f t="shared" ca="1" si="591"/>
        <v>5627</v>
      </c>
      <c r="AE1310" s="62">
        <f t="shared" ca="1" si="592"/>
        <v>35712</v>
      </c>
      <c r="AF1310" s="62">
        <f t="shared" ca="1" si="593"/>
        <v>268769</v>
      </c>
      <c r="AG1310" s="62">
        <f t="shared" ca="1" si="594"/>
        <v>500</v>
      </c>
      <c r="AH1310" s="62">
        <f t="shared" ca="1" si="595"/>
        <v>500</v>
      </c>
      <c r="AL1310" s="66"/>
      <c r="AO1310" s="138">
        <f t="shared" si="596"/>
        <v>41801</v>
      </c>
      <c r="AP1310" s="138" t="str">
        <f t="shared" si="597"/>
        <v>Aichkirchen</v>
      </c>
      <c r="AQ1310" s="138">
        <f t="shared" ca="1" si="598"/>
        <v>5627</v>
      </c>
      <c r="AR1310" s="138">
        <f t="shared" ca="1" si="599"/>
        <v>35712</v>
      </c>
      <c r="AS1310" s="138">
        <f t="shared" ca="1" si="600"/>
        <v>268769</v>
      </c>
      <c r="AT1310" s="138">
        <f t="shared" ca="1" si="601"/>
        <v>500</v>
      </c>
      <c r="AU1310" s="138">
        <f t="shared" ca="1" si="601"/>
        <v>500</v>
      </c>
      <c r="AV1310" s="135"/>
      <c r="AW1310" s="131">
        <v>41801</v>
      </c>
      <c r="AX1310" s="66">
        <f t="shared" si="602"/>
        <v>4</v>
      </c>
      <c r="AY1310" s="132" t="s">
        <v>821</v>
      </c>
      <c r="AZ1310" s="107">
        <f t="shared" ca="1" si="603"/>
        <v>5627</v>
      </c>
      <c r="BA1310" s="107">
        <f t="shared" ca="1" si="576"/>
        <v>35712</v>
      </c>
      <c r="BB1310" s="107">
        <f t="shared" ca="1" si="577"/>
        <v>268769</v>
      </c>
      <c r="BC1310" s="107">
        <f t="shared" ca="1" si="578"/>
        <v>500</v>
      </c>
      <c r="BD1310" s="107">
        <f t="shared" ca="1" si="579"/>
        <v>500</v>
      </c>
    </row>
    <row r="1311" spans="1:56" x14ac:dyDescent="0.15">
      <c r="A1311" s="62">
        <v>41752</v>
      </c>
      <c r="B1311" s="62">
        <f t="shared" si="586"/>
        <v>4</v>
      </c>
      <c r="C1311" s="59" t="s">
        <v>822</v>
      </c>
      <c r="D1311" s="62">
        <v>1215</v>
      </c>
      <c r="E1311" s="86">
        <v>8254</v>
      </c>
      <c r="F1311" s="86">
        <v>61398</v>
      </c>
      <c r="G1311" s="86">
        <v>121368</v>
      </c>
      <c r="H1311" s="86">
        <v>500</v>
      </c>
      <c r="I1311" s="86">
        <v>500</v>
      </c>
      <c r="K1311" s="66">
        <v>41751</v>
      </c>
      <c r="L1311" s="66"/>
      <c r="M1311" s="66">
        <v>41751</v>
      </c>
      <c r="N1311" s="62">
        <f t="shared" si="587"/>
        <v>4</v>
      </c>
      <c r="O1311" s="66" t="s">
        <v>823</v>
      </c>
      <c r="P1311" s="66">
        <v>1</v>
      </c>
      <c r="Q1311" s="66">
        <f t="shared" si="580"/>
        <v>1596</v>
      </c>
      <c r="R1311" s="66">
        <f t="shared" si="581"/>
        <v>9127</v>
      </c>
      <c r="S1311" s="66">
        <f t="shared" si="582"/>
        <v>129742</v>
      </c>
      <c r="T1311" s="66">
        <f t="shared" si="583"/>
        <v>524782</v>
      </c>
      <c r="U1311" s="66">
        <f t="shared" si="584"/>
        <v>500</v>
      </c>
      <c r="V1311" s="66">
        <f t="shared" si="585"/>
        <v>500</v>
      </c>
      <c r="W1311" s="66"/>
      <c r="X1311" s="62">
        <v>41802</v>
      </c>
      <c r="Y1311" s="62">
        <f t="shared" si="588"/>
        <v>4</v>
      </c>
      <c r="Z1311" s="59" t="s">
        <v>820</v>
      </c>
      <c r="AA1311" s="62">
        <v>1</v>
      </c>
      <c r="AB1311" s="62">
        <f t="shared" ca="1" si="589"/>
        <v>1</v>
      </c>
      <c r="AC1311" s="62">
        <f t="shared" ca="1" si="590"/>
        <v>696</v>
      </c>
      <c r="AD1311" s="62">
        <f t="shared" ca="1" si="591"/>
        <v>6546</v>
      </c>
      <c r="AE1311" s="62">
        <f t="shared" ca="1" si="592"/>
        <v>61599</v>
      </c>
      <c r="AF1311" s="62">
        <f t="shared" ca="1" si="593"/>
        <v>114159</v>
      </c>
      <c r="AG1311" s="62">
        <f t="shared" ca="1" si="594"/>
        <v>500</v>
      </c>
      <c r="AH1311" s="62">
        <f t="shared" ca="1" si="595"/>
        <v>500</v>
      </c>
      <c r="AL1311" s="66"/>
      <c r="AO1311" s="138">
        <f t="shared" si="596"/>
        <v>41802</v>
      </c>
      <c r="AP1311" s="138" t="str">
        <f t="shared" si="597"/>
        <v>Bachmanning</v>
      </c>
      <c r="AQ1311" s="138">
        <f t="shared" ca="1" si="598"/>
        <v>6546</v>
      </c>
      <c r="AR1311" s="138">
        <f t="shared" ca="1" si="599"/>
        <v>61599</v>
      </c>
      <c r="AS1311" s="138">
        <f t="shared" ca="1" si="600"/>
        <v>114159</v>
      </c>
      <c r="AT1311" s="138">
        <f t="shared" ca="1" si="601"/>
        <v>500</v>
      </c>
      <c r="AU1311" s="138">
        <f t="shared" ca="1" si="601"/>
        <v>500</v>
      </c>
      <c r="AV1311" s="135"/>
      <c r="AW1311" s="131">
        <v>41802</v>
      </c>
      <c r="AX1311" s="66">
        <f t="shared" si="602"/>
        <v>4</v>
      </c>
      <c r="AY1311" s="132" t="s">
        <v>820</v>
      </c>
      <c r="AZ1311" s="107">
        <f t="shared" ca="1" si="603"/>
        <v>6546</v>
      </c>
      <c r="BA1311" s="107">
        <f t="shared" ca="1" si="576"/>
        <v>61599</v>
      </c>
      <c r="BB1311" s="107">
        <f t="shared" ca="1" si="577"/>
        <v>114159</v>
      </c>
      <c r="BC1311" s="107">
        <f t="shared" ca="1" si="578"/>
        <v>500</v>
      </c>
      <c r="BD1311" s="107">
        <f t="shared" ca="1" si="579"/>
        <v>500</v>
      </c>
    </row>
    <row r="1312" spans="1:56" x14ac:dyDescent="0.15">
      <c r="A1312" s="62">
        <v>41801</v>
      </c>
      <c r="B1312" s="62">
        <f t="shared" si="586"/>
        <v>4</v>
      </c>
      <c r="C1312" s="59" t="s">
        <v>821</v>
      </c>
      <c r="D1312" s="62">
        <v>572</v>
      </c>
      <c r="E1312" s="86">
        <v>5627</v>
      </c>
      <c r="F1312" s="86">
        <v>35712</v>
      </c>
      <c r="G1312" s="86">
        <v>268769</v>
      </c>
      <c r="H1312" s="86">
        <v>500</v>
      </c>
      <c r="I1312" s="86">
        <v>500</v>
      </c>
      <c r="K1312" s="66">
        <v>41752</v>
      </c>
      <c r="L1312" s="66"/>
      <c r="M1312" s="66">
        <v>41752</v>
      </c>
      <c r="N1312" s="62">
        <f t="shared" si="587"/>
        <v>4</v>
      </c>
      <c r="O1312" s="66" t="s">
        <v>822</v>
      </c>
      <c r="P1312" s="66">
        <v>1</v>
      </c>
      <c r="Q1312" s="66">
        <f t="shared" si="580"/>
        <v>1215</v>
      </c>
      <c r="R1312" s="66">
        <f t="shared" si="581"/>
        <v>8254</v>
      </c>
      <c r="S1312" s="66">
        <f t="shared" si="582"/>
        <v>61398</v>
      </c>
      <c r="T1312" s="66">
        <f t="shared" si="583"/>
        <v>121368</v>
      </c>
      <c r="U1312" s="66">
        <f t="shared" si="584"/>
        <v>500</v>
      </c>
      <c r="V1312" s="66">
        <f t="shared" si="585"/>
        <v>500</v>
      </c>
      <c r="W1312" s="66"/>
      <c r="X1312" s="62">
        <v>41803</v>
      </c>
      <c r="Y1312" s="62">
        <f t="shared" si="588"/>
        <v>4</v>
      </c>
      <c r="Z1312" s="59" t="s">
        <v>819</v>
      </c>
      <c r="AA1312" s="62">
        <v>1</v>
      </c>
      <c r="AB1312" s="62">
        <f t="shared" ca="1" si="589"/>
        <v>1</v>
      </c>
      <c r="AC1312" s="62">
        <f t="shared" ca="1" si="590"/>
        <v>2487</v>
      </c>
      <c r="AD1312" s="62">
        <f t="shared" ca="1" si="591"/>
        <v>22915</v>
      </c>
      <c r="AE1312" s="62">
        <f t="shared" ca="1" si="592"/>
        <v>194198</v>
      </c>
      <c r="AF1312" s="62">
        <f t="shared" ca="1" si="593"/>
        <v>806101</v>
      </c>
      <c r="AG1312" s="62">
        <f t="shared" ca="1" si="594"/>
        <v>500</v>
      </c>
      <c r="AH1312" s="62">
        <f t="shared" ca="1" si="595"/>
        <v>500</v>
      </c>
      <c r="AL1312" s="66"/>
      <c r="AO1312" s="138">
        <f t="shared" si="596"/>
        <v>41803</v>
      </c>
      <c r="AP1312" s="138" t="str">
        <f t="shared" si="597"/>
        <v>Bad Wimsbach-Neydharting</v>
      </c>
      <c r="AQ1312" s="138">
        <f t="shared" ca="1" si="598"/>
        <v>22915</v>
      </c>
      <c r="AR1312" s="138">
        <f t="shared" ca="1" si="599"/>
        <v>194198</v>
      </c>
      <c r="AS1312" s="138">
        <f t="shared" ca="1" si="600"/>
        <v>806101</v>
      </c>
      <c r="AT1312" s="138">
        <f t="shared" ca="1" si="601"/>
        <v>500</v>
      </c>
      <c r="AU1312" s="138">
        <f t="shared" ca="1" si="601"/>
        <v>500</v>
      </c>
      <c r="AV1312" s="135"/>
      <c r="AW1312" s="131">
        <v>41803</v>
      </c>
      <c r="AX1312" s="66">
        <f t="shared" si="602"/>
        <v>4</v>
      </c>
      <c r="AY1312" s="132" t="s">
        <v>819</v>
      </c>
      <c r="AZ1312" s="107">
        <f t="shared" ca="1" si="603"/>
        <v>22915</v>
      </c>
      <c r="BA1312" s="107">
        <f t="shared" ca="1" si="576"/>
        <v>194198</v>
      </c>
      <c r="BB1312" s="107">
        <f t="shared" ca="1" si="577"/>
        <v>806101</v>
      </c>
      <c r="BC1312" s="107">
        <f t="shared" ca="1" si="578"/>
        <v>500</v>
      </c>
      <c r="BD1312" s="107">
        <f t="shared" ca="1" si="579"/>
        <v>500</v>
      </c>
    </row>
    <row r="1313" spans="1:56" x14ac:dyDescent="0.15">
      <c r="A1313" s="62">
        <v>41802</v>
      </c>
      <c r="B1313" s="62">
        <f t="shared" si="586"/>
        <v>4</v>
      </c>
      <c r="C1313" s="59" t="s">
        <v>820</v>
      </c>
      <c r="D1313" s="62">
        <v>696</v>
      </c>
      <c r="E1313" s="86">
        <v>6546</v>
      </c>
      <c r="F1313" s="86">
        <v>61599</v>
      </c>
      <c r="G1313" s="86">
        <v>114159</v>
      </c>
      <c r="H1313" s="86">
        <v>500</v>
      </c>
      <c r="I1313" s="86">
        <v>500</v>
      </c>
      <c r="K1313" s="66">
        <v>41801</v>
      </c>
      <c r="L1313" s="66"/>
      <c r="M1313" s="66">
        <v>41801</v>
      </c>
      <c r="N1313" s="62">
        <f t="shared" si="587"/>
        <v>4</v>
      </c>
      <c r="O1313" s="66" t="s">
        <v>821</v>
      </c>
      <c r="P1313" s="66">
        <v>1</v>
      </c>
      <c r="Q1313" s="66">
        <f t="shared" si="580"/>
        <v>572</v>
      </c>
      <c r="R1313" s="66">
        <f t="shared" si="581"/>
        <v>5627</v>
      </c>
      <c r="S1313" s="66">
        <f t="shared" si="582"/>
        <v>35712</v>
      </c>
      <c r="T1313" s="66">
        <f t="shared" si="583"/>
        <v>268769</v>
      </c>
      <c r="U1313" s="66">
        <f t="shared" si="584"/>
        <v>500</v>
      </c>
      <c r="V1313" s="66">
        <f t="shared" si="585"/>
        <v>500</v>
      </c>
      <c r="W1313" s="66"/>
      <c r="X1313" s="62">
        <v>41804</v>
      </c>
      <c r="Y1313" s="62">
        <f t="shared" si="588"/>
        <v>4</v>
      </c>
      <c r="Z1313" s="59" t="s">
        <v>818</v>
      </c>
      <c r="AA1313" s="62">
        <v>1</v>
      </c>
      <c r="AB1313" s="62">
        <f t="shared" ca="1" si="589"/>
        <v>1</v>
      </c>
      <c r="AC1313" s="62">
        <f t="shared" ca="1" si="590"/>
        <v>4099</v>
      </c>
      <c r="AD1313" s="62">
        <f t="shared" ca="1" si="591"/>
        <v>34342</v>
      </c>
      <c r="AE1313" s="62">
        <f t="shared" ca="1" si="592"/>
        <v>324614</v>
      </c>
      <c r="AF1313" s="62">
        <f t="shared" ca="1" si="593"/>
        <v>771553</v>
      </c>
      <c r="AG1313" s="62">
        <f t="shared" ca="1" si="594"/>
        <v>500</v>
      </c>
      <c r="AH1313" s="62">
        <f t="shared" ca="1" si="595"/>
        <v>500</v>
      </c>
      <c r="AL1313" s="66"/>
      <c r="AO1313" s="138">
        <f t="shared" si="596"/>
        <v>41804</v>
      </c>
      <c r="AP1313" s="138" t="str">
        <f t="shared" si="597"/>
        <v>Buchkirchen</v>
      </c>
      <c r="AQ1313" s="138">
        <f t="shared" ca="1" si="598"/>
        <v>34342</v>
      </c>
      <c r="AR1313" s="138">
        <f t="shared" ca="1" si="599"/>
        <v>324614</v>
      </c>
      <c r="AS1313" s="138">
        <f t="shared" ca="1" si="600"/>
        <v>771553</v>
      </c>
      <c r="AT1313" s="138">
        <f t="shared" ca="1" si="601"/>
        <v>500</v>
      </c>
      <c r="AU1313" s="138">
        <f t="shared" ca="1" si="601"/>
        <v>500</v>
      </c>
      <c r="AV1313" s="135"/>
      <c r="AW1313" s="131">
        <v>41804</v>
      </c>
      <c r="AX1313" s="66">
        <f t="shared" si="602"/>
        <v>4</v>
      </c>
      <c r="AY1313" s="132" t="s">
        <v>818</v>
      </c>
      <c r="AZ1313" s="107">
        <f t="shared" ca="1" si="603"/>
        <v>34342</v>
      </c>
      <c r="BA1313" s="107">
        <f t="shared" ca="1" si="576"/>
        <v>324614</v>
      </c>
      <c r="BB1313" s="107">
        <f t="shared" ca="1" si="577"/>
        <v>771553</v>
      </c>
      <c r="BC1313" s="107">
        <f t="shared" ca="1" si="578"/>
        <v>500</v>
      </c>
      <c r="BD1313" s="107">
        <f t="shared" ca="1" si="579"/>
        <v>500</v>
      </c>
    </row>
    <row r="1314" spans="1:56" x14ac:dyDescent="0.15">
      <c r="A1314" s="62">
        <v>41803</v>
      </c>
      <c r="B1314" s="62">
        <f t="shared" si="586"/>
        <v>4</v>
      </c>
      <c r="C1314" s="59" t="s">
        <v>819</v>
      </c>
      <c r="D1314" s="62">
        <v>2487</v>
      </c>
      <c r="E1314" s="86">
        <v>22915</v>
      </c>
      <c r="F1314" s="86">
        <v>194198</v>
      </c>
      <c r="G1314" s="86">
        <v>806101</v>
      </c>
      <c r="H1314" s="86">
        <v>500</v>
      </c>
      <c r="I1314" s="86">
        <v>500</v>
      </c>
      <c r="K1314" s="66">
        <v>41802</v>
      </c>
      <c r="L1314" s="66"/>
      <c r="M1314" s="66">
        <v>41802</v>
      </c>
      <c r="N1314" s="62">
        <f t="shared" si="587"/>
        <v>4</v>
      </c>
      <c r="O1314" s="66" t="s">
        <v>820</v>
      </c>
      <c r="P1314" s="66">
        <v>1</v>
      </c>
      <c r="Q1314" s="66">
        <f t="shared" si="580"/>
        <v>696</v>
      </c>
      <c r="R1314" s="66">
        <f t="shared" si="581"/>
        <v>6546</v>
      </c>
      <c r="S1314" s="66">
        <f t="shared" si="582"/>
        <v>61599</v>
      </c>
      <c r="T1314" s="66">
        <f t="shared" si="583"/>
        <v>114159</v>
      </c>
      <c r="U1314" s="66">
        <f t="shared" si="584"/>
        <v>500</v>
      </c>
      <c r="V1314" s="66">
        <f t="shared" si="585"/>
        <v>500</v>
      </c>
      <c r="W1314" s="66"/>
      <c r="X1314" s="62">
        <v>41805</v>
      </c>
      <c r="Y1314" s="62">
        <f t="shared" si="588"/>
        <v>4</v>
      </c>
      <c r="Z1314" s="59" t="s">
        <v>817</v>
      </c>
      <c r="AA1314" s="62">
        <v>1</v>
      </c>
      <c r="AB1314" s="62">
        <f t="shared" ca="1" si="589"/>
        <v>1</v>
      </c>
      <c r="AC1314" s="62">
        <f t="shared" ca="1" si="590"/>
        <v>2573</v>
      </c>
      <c r="AD1314" s="62">
        <f t="shared" ca="1" si="591"/>
        <v>34114</v>
      </c>
      <c r="AE1314" s="62">
        <f t="shared" ca="1" si="592"/>
        <v>183008</v>
      </c>
      <c r="AF1314" s="62">
        <f t="shared" ca="1" si="593"/>
        <v>1071644</v>
      </c>
      <c r="AG1314" s="62">
        <f t="shared" ca="1" si="594"/>
        <v>500</v>
      </c>
      <c r="AH1314" s="62">
        <f t="shared" ca="1" si="595"/>
        <v>500</v>
      </c>
      <c r="AL1314" s="66"/>
      <c r="AO1314" s="138">
        <f t="shared" si="596"/>
        <v>41805</v>
      </c>
      <c r="AP1314" s="138" t="str">
        <f t="shared" si="597"/>
        <v>Eberstalzell</v>
      </c>
      <c r="AQ1314" s="138">
        <f t="shared" ca="1" si="598"/>
        <v>34114</v>
      </c>
      <c r="AR1314" s="138">
        <f t="shared" ca="1" si="599"/>
        <v>183008</v>
      </c>
      <c r="AS1314" s="138">
        <f t="shared" ca="1" si="600"/>
        <v>1071644</v>
      </c>
      <c r="AT1314" s="138">
        <f t="shared" ca="1" si="601"/>
        <v>500</v>
      </c>
      <c r="AU1314" s="138">
        <f t="shared" ca="1" si="601"/>
        <v>500</v>
      </c>
      <c r="AV1314" s="135"/>
      <c r="AW1314" s="131">
        <v>41805</v>
      </c>
      <c r="AX1314" s="66">
        <f t="shared" si="602"/>
        <v>4</v>
      </c>
      <c r="AY1314" s="132" t="s">
        <v>817</v>
      </c>
      <c r="AZ1314" s="107">
        <f t="shared" ca="1" si="603"/>
        <v>34114</v>
      </c>
      <c r="BA1314" s="107">
        <f t="shared" ca="1" si="576"/>
        <v>183008</v>
      </c>
      <c r="BB1314" s="107">
        <f t="shared" ca="1" si="577"/>
        <v>1071644</v>
      </c>
      <c r="BC1314" s="107">
        <f t="shared" ca="1" si="578"/>
        <v>500</v>
      </c>
      <c r="BD1314" s="107">
        <f t="shared" ca="1" si="579"/>
        <v>500</v>
      </c>
    </row>
    <row r="1315" spans="1:56" x14ac:dyDescent="0.15">
      <c r="A1315" s="62">
        <v>41804</v>
      </c>
      <c r="B1315" s="62">
        <f t="shared" si="586"/>
        <v>4</v>
      </c>
      <c r="C1315" s="59" t="s">
        <v>818</v>
      </c>
      <c r="D1315" s="62">
        <v>4099</v>
      </c>
      <c r="E1315" s="86">
        <v>34342</v>
      </c>
      <c r="F1315" s="86">
        <v>324614</v>
      </c>
      <c r="G1315" s="86">
        <v>771553</v>
      </c>
      <c r="H1315" s="86">
        <v>500</v>
      </c>
      <c r="I1315" s="86">
        <v>500</v>
      </c>
      <c r="K1315" s="66">
        <v>41803</v>
      </c>
      <c r="L1315" s="66"/>
      <c r="M1315" s="66">
        <v>41803</v>
      </c>
      <c r="N1315" s="62">
        <f t="shared" si="587"/>
        <v>4</v>
      </c>
      <c r="O1315" s="66" t="s">
        <v>819</v>
      </c>
      <c r="P1315" s="66">
        <v>1</v>
      </c>
      <c r="Q1315" s="66">
        <f t="shared" si="580"/>
        <v>2487</v>
      </c>
      <c r="R1315" s="66">
        <f t="shared" si="581"/>
        <v>22915</v>
      </c>
      <c r="S1315" s="66">
        <f t="shared" si="582"/>
        <v>194198</v>
      </c>
      <c r="T1315" s="66">
        <f t="shared" si="583"/>
        <v>806101</v>
      </c>
      <c r="U1315" s="66">
        <f t="shared" si="584"/>
        <v>500</v>
      </c>
      <c r="V1315" s="66">
        <f t="shared" si="585"/>
        <v>500</v>
      </c>
      <c r="W1315" s="66"/>
      <c r="X1315" s="62">
        <v>41806</v>
      </c>
      <c r="Y1315" s="62">
        <f t="shared" si="588"/>
        <v>4</v>
      </c>
      <c r="Z1315" s="59" t="s">
        <v>816</v>
      </c>
      <c r="AA1315" s="62">
        <v>1</v>
      </c>
      <c r="AB1315" s="62">
        <f t="shared" ca="1" si="589"/>
        <v>1</v>
      </c>
      <c r="AC1315" s="62">
        <f t="shared" ca="1" si="590"/>
        <v>2157</v>
      </c>
      <c r="AD1315" s="62">
        <f t="shared" ca="1" si="591"/>
        <v>15211</v>
      </c>
      <c r="AE1315" s="62">
        <f t="shared" ca="1" si="592"/>
        <v>219165</v>
      </c>
      <c r="AF1315" s="62">
        <f t="shared" ca="1" si="593"/>
        <v>1465194</v>
      </c>
      <c r="AG1315" s="62">
        <f t="shared" ca="1" si="594"/>
        <v>500</v>
      </c>
      <c r="AH1315" s="62">
        <f t="shared" ca="1" si="595"/>
        <v>500</v>
      </c>
      <c r="AL1315" s="66"/>
      <c r="AO1315" s="138">
        <f t="shared" si="596"/>
        <v>41806</v>
      </c>
      <c r="AP1315" s="138" t="str">
        <f t="shared" si="597"/>
        <v>Edt bei Lambach</v>
      </c>
      <c r="AQ1315" s="138">
        <f t="shared" ca="1" si="598"/>
        <v>15211</v>
      </c>
      <c r="AR1315" s="138">
        <f t="shared" ca="1" si="599"/>
        <v>219165</v>
      </c>
      <c r="AS1315" s="138">
        <f t="shared" ca="1" si="600"/>
        <v>1465194</v>
      </c>
      <c r="AT1315" s="138">
        <f t="shared" ca="1" si="601"/>
        <v>500</v>
      </c>
      <c r="AU1315" s="138">
        <f t="shared" ca="1" si="601"/>
        <v>500</v>
      </c>
      <c r="AV1315" s="135"/>
      <c r="AW1315" s="131">
        <v>41806</v>
      </c>
      <c r="AX1315" s="66">
        <f t="shared" si="602"/>
        <v>4</v>
      </c>
      <c r="AY1315" s="132" t="s">
        <v>816</v>
      </c>
      <c r="AZ1315" s="107">
        <f t="shared" ca="1" si="603"/>
        <v>15211</v>
      </c>
      <c r="BA1315" s="107">
        <f t="shared" ca="1" si="576"/>
        <v>219165</v>
      </c>
      <c r="BB1315" s="107">
        <f t="shared" ca="1" si="577"/>
        <v>1465194</v>
      </c>
      <c r="BC1315" s="107">
        <f t="shared" ca="1" si="578"/>
        <v>500</v>
      </c>
      <c r="BD1315" s="107">
        <f t="shared" ca="1" si="579"/>
        <v>500</v>
      </c>
    </row>
    <row r="1316" spans="1:56" x14ac:dyDescent="0.15">
      <c r="A1316" s="62">
        <v>41805</v>
      </c>
      <c r="B1316" s="62">
        <f t="shared" si="586"/>
        <v>4</v>
      </c>
      <c r="C1316" s="59" t="s">
        <v>817</v>
      </c>
      <c r="D1316" s="62">
        <v>2573</v>
      </c>
      <c r="E1316" s="86">
        <v>34114</v>
      </c>
      <c r="F1316" s="86">
        <v>183008</v>
      </c>
      <c r="G1316" s="86">
        <v>1071644</v>
      </c>
      <c r="H1316" s="86">
        <v>500</v>
      </c>
      <c r="I1316" s="86">
        <v>500</v>
      </c>
      <c r="K1316" s="66">
        <v>41804</v>
      </c>
      <c r="L1316" s="66"/>
      <c r="M1316" s="66">
        <v>41804</v>
      </c>
      <c r="N1316" s="62">
        <f t="shared" si="587"/>
        <v>4</v>
      </c>
      <c r="O1316" s="66" t="s">
        <v>818</v>
      </c>
      <c r="P1316" s="66">
        <v>1</v>
      </c>
      <c r="Q1316" s="66">
        <f t="shared" si="580"/>
        <v>4099</v>
      </c>
      <c r="R1316" s="66">
        <f t="shared" si="581"/>
        <v>34342</v>
      </c>
      <c r="S1316" s="66">
        <f t="shared" si="582"/>
        <v>324614</v>
      </c>
      <c r="T1316" s="66">
        <f t="shared" si="583"/>
        <v>771553</v>
      </c>
      <c r="U1316" s="66">
        <f t="shared" si="584"/>
        <v>500</v>
      </c>
      <c r="V1316" s="66">
        <f t="shared" si="585"/>
        <v>500</v>
      </c>
      <c r="W1316" s="66"/>
      <c r="X1316" s="62">
        <v>41807</v>
      </c>
      <c r="Y1316" s="62">
        <f t="shared" si="588"/>
        <v>4</v>
      </c>
      <c r="Z1316" s="59" t="s">
        <v>815</v>
      </c>
      <c r="AA1316" s="62">
        <v>1</v>
      </c>
      <c r="AB1316" s="62">
        <f t="shared" ca="1" si="589"/>
        <v>1</v>
      </c>
      <c r="AC1316" s="62">
        <f t="shared" ca="1" si="590"/>
        <v>1336</v>
      </c>
      <c r="AD1316" s="62">
        <f t="shared" ca="1" si="591"/>
        <v>14311</v>
      </c>
      <c r="AE1316" s="62">
        <f t="shared" ca="1" si="592"/>
        <v>99130</v>
      </c>
      <c r="AF1316" s="62">
        <f t="shared" ca="1" si="593"/>
        <v>341854</v>
      </c>
      <c r="AG1316" s="62">
        <f t="shared" ca="1" si="594"/>
        <v>500</v>
      </c>
      <c r="AH1316" s="62">
        <f t="shared" ca="1" si="595"/>
        <v>500</v>
      </c>
      <c r="AL1316" s="66"/>
      <c r="AO1316" s="138">
        <f t="shared" si="596"/>
        <v>41807</v>
      </c>
      <c r="AP1316" s="138" t="str">
        <f t="shared" si="597"/>
        <v>Fischlham</v>
      </c>
      <c r="AQ1316" s="138">
        <f t="shared" ca="1" si="598"/>
        <v>14311</v>
      </c>
      <c r="AR1316" s="138">
        <f t="shared" ca="1" si="599"/>
        <v>99130</v>
      </c>
      <c r="AS1316" s="138">
        <f t="shared" ca="1" si="600"/>
        <v>341854</v>
      </c>
      <c r="AT1316" s="138">
        <f t="shared" ca="1" si="601"/>
        <v>500</v>
      </c>
      <c r="AU1316" s="138">
        <f t="shared" ca="1" si="601"/>
        <v>500</v>
      </c>
      <c r="AV1316" s="135"/>
      <c r="AW1316" s="131">
        <v>41807</v>
      </c>
      <c r="AX1316" s="66">
        <f t="shared" si="602"/>
        <v>4</v>
      </c>
      <c r="AY1316" s="132" t="s">
        <v>815</v>
      </c>
      <c r="AZ1316" s="107">
        <f t="shared" ca="1" si="603"/>
        <v>14311</v>
      </c>
      <c r="BA1316" s="107">
        <f t="shared" ref="BA1316:BA1379" ca="1" si="604">VLOOKUP($AW1316,$AO:$AU,AR$16,0)</f>
        <v>99130</v>
      </c>
      <c r="BB1316" s="107">
        <f t="shared" ref="BB1316:BB1379" ca="1" si="605">VLOOKUP($AW1316,$AO:$AU,AS$16,0)</f>
        <v>341854</v>
      </c>
      <c r="BC1316" s="107">
        <f t="shared" ref="BC1316:BC1379" ca="1" si="606">VLOOKUP($AW1316,$AO:$AU,AT$16,0)</f>
        <v>500</v>
      </c>
      <c r="BD1316" s="107">
        <f t="shared" ref="BD1316:BD1379" ca="1" si="607">VLOOKUP($AW1316,$AO:$AU,AU$16,0)</f>
        <v>500</v>
      </c>
    </row>
    <row r="1317" spans="1:56" x14ac:dyDescent="0.15">
      <c r="A1317" s="62">
        <v>41806</v>
      </c>
      <c r="B1317" s="62">
        <f t="shared" si="586"/>
        <v>4</v>
      </c>
      <c r="C1317" s="59" t="s">
        <v>816</v>
      </c>
      <c r="D1317" s="62">
        <v>2157</v>
      </c>
      <c r="E1317" s="86">
        <v>15211</v>
      </c>
      <c r="F1317" s="86">
        <v>219165</v>
      </c>
      <c r="G1317" s="86">
        <v>1465194</v>
      </c>
      <c r="H1317" s="86">
        <v>500</v>
      </c>
      <c r="I1317" s="86">
        <v>500</v>
      </c>
      <c r="K1317" s="66">
        <v>41805</v>
      </c>
      <c r="L1317" s="66"/>
      <c r="M1317" s="66">
        <v>41805</v>
      </c>
      <c r="N1317" s="62">
        <f t="shared" si="587"/>
        <v>4</v>
      </c>
      <c r="O1317" s="66" t="s">
        <v>817</v>
      </c>
      <c r="P1317" s="66">
        <v>1</v>
      </c>
      <c r="Q1317" s="66">
        <f t="shared" si="580"/>
        <v>2573</v>
      </c>
      <c r="R1317" s="66">
        <f t="shared" si="581"/>
        <v>34114</v>
      </c>
      <c r="S1317" s="66">
        <f t="shared" si="582"/>
        <v>183008</v>
      </c>
      <c r="T1317" s="66">
        <f t="shared" si="583"/>
        <v>1071644</v>
      </c>
      <c r="U1317" s="66">
        <f t="shared" si="584"/>
        <v>500</v>
      </c>
      <c r="V1317" s="66">
        <f t="shared" si="585"/>
        <v>500</v>
      </c>
      <c r="W1317" s="66"/>
      <c r="X1317" s="62">
        <v>41808</v>
      </c>
      <c r="Y1317" s="62">
        <f t="shared" si="588"/>
        <v>4</v>
      </c>
      <c r="Z1317" s="59" t="s">
        <v>814</v>
      </c>
      <c r="AA1317" s="62">
        <v>1</v>
      </c>
      <c r="AB1317" s="62">
        <f t="shared" ca="1" si="589"/>
        <v>1</v>
      </c>
      <c r="AC1317" s="62">
        <f t="shared" ca="1" si="590"/>
        <v>5914</v>
      </c>
      <c r="AD1317" s="62">
        <f t="shared" ca="1" si="591"/>
        <v>34419</v>
      </c>
      <c r="AE1317" s="62">
        <f t="shared" ca="1" si="592"/>
        <v>642956</v>
      </c>
      <c r="AF1317" s="62">
        <f t="shared" ca="1" si="593"/>
        <v>4763657</v>
      </c>
      <c r="AG1317" s="62">
        <f t="shared" ca="1" si="594"/>
        <v>500</v>
      </c>
      <c r="AH1317" s="62">
        <f t="shared" ca="1" si="595"/>
        <v>500</v>
      </c>
      <c r="AL1317" s="66"/>
      <c r="AO1317" s="138">
        <f t="shared" si="596"/>
        <v>41808</v>
      </c>
      <c r="AP1317" s="138" t="str">
        <f t="shared" si="597"/>
        <v>Gunskirchen</v>
      </c>
      <c r="AQ1317" s="138">
        <f t="shared" ca="1" si="598"/>
        <v>34419</v>
      </c>
      <c r="AR1317" s="138">
        <f t="shared" ca="1" si="599"/>
        <v>642956</v>
      </c>
      <c r="AS1317" s="138">
        <f t="shared" ca="1" si="600"/>
        <v>4763657</v>
      </c>
      <c r="AT1317" s="138">
        <f t="shared" ca="1" si="601"/>
        <v>500</v>
      </c>
      <c r="AU1317" s="138">
        <f t="shared" ca="1" si="601"/>
        <v>500</v>
      </c>
      <c r="AV1317" s="135"/>
      <c r="AW1317" s="131">
        <v>41808</v>
      </c>
      <c r="AX1317" s="66">
        <f t="shared" si="602"/>
        <v>4</v>
      </c>
      <c r="AY1317" s="132" t="s">
        <v>814</v>
      </c>
      <c r="AZ1317" s="107">
        <f t="shared" ca="1" si="603"/>
        <v>34419</v>
      </c>
      <c r="BA1317" s="107">
        <f t="shared" ca="1" si="604"/>
        <v>642956</v>
      </c>
      <c r="BB1317" s="107">
        <f t="shared" ca="1" si="605"/>
        <v>4763657</v>
      </c>
      <c r="BC1317" s="107">
        <f t="shared" ca="1" si="606"/>
        <v>500</v>
      </c>
      <c r="BD1317" s="107">
        <f t="shared" ca="1" si="607"/>
        <v>500</v>
      </c>
    </row>
    <row r="1318" spans="1:56" x14ac:dyDescent="0.15">
      <c r="A1318" s="62">
        <v>41807</v>
      </c>
      <c r="B1318" s="62">
        <f t="shared" si="586"/>
        <v>4</v>
      </c>
      <c r="C1318" s="59" t="s">
        <v>815</v>
      </c>
      <c r="D1318" s="62">
        <v>1336</v>
      </c>
      <c r="E1318" s="86">
        <v>14311</v>
      </c>
      <c r="F1318" s="86">
        <v>99130</v>
      </c>
      <c r="G1318" s="86">
        <v>341854</v>
      </c>
      <c r="H1318" s="86">
        <v>500</v>
      </c>
      <c r="I1318" s="86">
        <v>500</v>
      </c>
      <c r="K1318" s="66">
        <v>41806</v>
      </c>
      <c r="L1318" s="66"/>
      <c r="M1318" s="66">
        <v>41806</v>
      </c>
      <c r="N1318" s="62">
        <f t="shared" si="587"/>
        <v>4</v>
      </c>
      <c r="O1318" s="66" t="s">
        <v>816</v>
      </c>
      <c r="P1318" s="66">
        <v>1</v>
      </c>
      <c r="Q1318" s="66">
        <f t="shared" si="580"/>
        <v>2157</v>
      </c>
      <c r="R1318" s="66">
        <f t="shared" si="581"/>
        <v>15211</v>
      </c>
      <c r="S1318" s="66">
        <f t="shared" si="582"/>
        <v>219165</v>
      </c>
      <c r="T1318" s="66">
        <f t="shared" si="583"/>
        <v>1465194</v>
      </c>
      <c r="U1318" s="66">
        <f t="shared" si="584"/>
        <v>500</v>
      </c>
      <c r="V1318" s="66">
        <f t="shared" si="585"/>
        <v>500</v>
      </c>
      <c r="W1318" s="66"/>
      <c r="X1318" s="62">
        <v>41809</v>
      </c>
      <c r="Y1318" s="62">
        <f t="shared" si="588"/>
        <v>4</v>
      </c>
      <c r="Z1318" s="59" t="s">
        <v>813</v>
      </c>
      <c r="AA1318" s="62">
        <v>1</v>
      </c>
      <c r="AB1318" s="62">
        <f t="shared" ca="1" si="589"/>
        <v>1</v>
      </c>
      <c r="AC1318" s="62">
        <f t="shared" ca="1" si="590"/>
        <v>947</v>
      </c>
      <c r="AD1318" s="62">
        <f t="shared" ca="1" si="591"/>
        <v>10187</v>
      </c>
      <c r="AE1318" s="62">
        <f t="shared" ca="1" si="592"/>
        <v>67646</v>
      </c>
      <c r="AF1318" s="62">
        <f t="shared" ca="1" si="593"/>
        <v>595758</v>
      </c>
      <c r="AG1318" s="62">
        <f t="shared" ca="1" si="594"/>
        <v>500</v>
      </c>
      <c r="AH1318" s="62">
        <f t="shared" ca="1" si="595"/>
        <v>500</v>
      </c>
      <c r="AL1318" s="66"/>
      <c r="AO1318" s="138">
        <f t="shared" si="596"/>
        <v>41809</v>
      </c>
      <c r="AP1318" s="138" t="str">
        <f t="shared" si="597"/>
        <v>Holzhausen</v>
      </c>
      <c r="AQ1318" s="138">
        <f t="shared" ca="1" si="598"/>
        <v>10187</v>
      </c>
      <c r="AR1318" s="138">
        <f t="shared" ca="1" si="599"/>
        <v>67646</v>
      </c>
      <c r="AS1318" s="138">
        <f t="shared" ca="1" si="600"/>
        <v>595758</v>
      </c>
      <c r="AT1318" s="138">
        <f t="shared" ca="1" si="601"/>
        <v>500</v>
      </c>
      <c r="AU1318" s="138">
        <f t="shared" ca="1" si="601"/>
        <v>500</v>
      </c>
      <c r="AV1318" s="135"/>
      <c r="AW1318" s="131">
        <v>41809</v>
      </c>
      <c r="AX1318" s="66">
        <f t="shared" si="602"/>
        <v>4</v>
      </c>
      <c r="AY1318" s="132" t="s">
        <v>813</v>
      </c>
      <c r="AZ1318" s="107">
        <f t="shared" ca="1" si="603"/>
        <v>10187</v>
      </c>
      <c r="BA1318" s="107">
        <f t="shared" ca="1" si="604"/>
        <v>67646</v>
      </c>
      <c r="BB1318" s="107">
        <f t="shared" ca="1" si="605"/>
        <v>595758</v>
      </c>
      <c r="BC1318" s="107">
        <f t="shared" ca="1" si="606"/>
        <v>500</v>
      </c>
      <c r="BD1318" s="107">
        <f t="shared" ca="1" si="607"/>
        <v>500</v>
      </c>
    </row>
    <row r="1319" spans="1:56" x14ac:dyDescent="0.15">
      <c r="A1319" s="62">
        <v>41808</v>
      </c>
      <c r="B1319" s="62">
        <f t="shared" si="586"/>
        <v>4</v>
      </c>
      <c r="C1319" s="59" t="s">
        <v>814</v>
      </c>
      <c r="D1319" s="62">
        <v>5914</v>
      </c>
      <c r="E1319" s="86">
        <v>34419</v>
      </c>
      <c r="F1319" s="86">
        <v>642956</v>
      </c>
      <c r="G1319" s="86">
        <v>4763657</v>
      </c>
      <c r="H1319" s="86">
        <v>500</v>
      </c>
      <c r="I1319" s="86">
        <v>500</v>
      </c>
      <c r="K1319" s="66">
        <v>41807</v>
      </c>
      <c r="L1319" s="66"/>
      <c r="M1319" s="66">
        <v>41807</v>
      </c>
      <c r="N1319" s="62">
        <f t="shared" si="587"/>
        <v>4</v>
      </c>
      <c r="O1319" s="66" t="s">
        <v>815</v>
      </c>
      <c r="P1319" s="66">
        <v>1</v>
      </c>
      <c r="Q1319" s="66">
        <f t="shared" si="580"/>
        <v>1336</v>
      </c>
      <c r="R1319" s="66">
        <f t="shared" si="581"/>
        <v>14311</v>
      </c>
      <c r="S1319" s="66">
        <f t="shared" si="582"/>
        <v>99130</v>
      </c>
      <c r="T1319" s="66">
        <f t="shared" si="583"/>
        <v>341854</v>
      </c>
      <c r="U1319" s="66">
        <f t="shared" si="584"/>
        <v>500</v>
      </c>
      <c r="V1319" s="66">
        <f t="shared" si="585"/>
        <v>500</v>
      </c>
      <c r="W1319" s="66"/>
      <c r="X1319" s="62">
        <v>41810</v>
      </c>
      <c r="Y1319" s="62">
        <f t="shared" si="588"/>
        <v>4</v>
      </c>
      <c r="Z1319" s="59" t="s">
        <v>812</v>
      </c>
      <c r="AA1319" s="62">
        <v>1</v>
      </c>
      <c r="AB1319" s="62">
        <f t="shared" ca="1" si="589"/>
        <v>1</v>
      </c>
      <c r="AC1319" s="62">
        <f t="shared" ca="1" si="590"/>
        <v>3108</v>
      </c>
      <c r="AD1319" s="62">
        <f t="shared" ca="1" si="591"/>
        <v>15527</v>
      </c>
      <c r="AE1319" s="62">
        <f t="shared" ca="1" si="592"/>
        <v>277104</v>
      </c>
      <c r="AF1319" s="62">
        <f t="shared" ca="1" si="593"/>
        <v>654902</v>
      </c>
      <c r="AG1319" s="62">
        <f t="shared" ca="1" si="594"/>
        <v>500</v>
      </c>
      <c r="AH1319" s="62">
        <f t="shared" ca="1" si="595"/>
        <v>500</v>
      </c>
      <c r="AL1319" s="66"/>
      <c r="AO1319" s="138">
        <f t="shared" si="596"/>
        <v>41810</v>
      </c>
      <c r="AP1319" s="138" t="str">
        <f t="shared" si="597"/>
        <v>Krenglbach</v>
      </c>
      <c r="AQ1319" s="138">
        <f t="shared" ca="1" si="598"/>
        <v>15527</v>
      </c>
      <c r="AR1319" s="138">
        <f t="shared" ca="1" si="599"/>
        <v>277104</v>
      </c>
      <c r="AS1319" s="138">
        <f t="shared" ca="1" si="600"/>
        <v>654902</v>
      </c>
      <c r="AT1319" s="138">
        <f t="shared" ca="1" si="601"/>
        <v>500</v>
      </c>
      <c r="AU1319" s="138">
        <f t="shared" ca="1" si="601"/>
        <v>500</v>
      </c>
      <c r="AV1319" s="135"/>
      <c r="AW1319" s="131">
        <v>41810</v>
      </c>
      <c r="AX1319" s="66">
        <f t="shared" si="602"/>
        <v>4</v>
      </c>
      <c r="AY1319" s="132" t="s">
        <v>812</v>
      </c>
      <c r="AZ1319" s="107">
        <f t="shared" ca="1" si="603"/>
        <v>15527</v>
      </c>
      <c r="BA1319" s="107">
        <f t="shared" ca="1" si="604"/>
        <v>277104</v>
      </c>
      <c r="BB1319" s="107">
        <f t="shared" ca="1" si="605"/>
        <v>654902</v>
      </c>
      <c r="BC1319" s="107">
        <f t="shared" ca="1" si="606"/>
        <v>500</v>
      </c>
      <c r="BD1319" s="107">
        <f t="shared" ca="1" si="607"/>
        <v>500</v>
      </c>
    </row>
    <row r="1320" spans="1:56" x14ac:dyDescent="0.15">
      <c r="A1320" s="62">
        <v>41809</v>
      </c>
      <c r="B1320" s="62">
        <f t="shared" si="586"/>
        <v>4</v>
      </c>
      <c r="C1320" s="59" t="s">
        <v>813</v>
      </c>
      <c r="D1320" s="62">
        <v>947</v>
      </c>
      <c r="E1320" s="86">
        <v>10187</v>
      </c>
      <c r="F1320" s="86">
        <v>67646</v>
      </c>
      <c r="G1320" s="86">
        <v>595758</v>
      </c>
      <c r="H1320" s="86">
        <v>500</v>
      </c>
      <c r="I1320" s="86">
        <v>500</v>
      </c>
      <c r="K1320" s="66">
        <v>41808</v>
      </c>
      <c r="L1320" s="66"/>
      <c r="M1320" s="66">
        <v>41808</v>
      </c>
      <c r="N1320" s="62">
        <f t="shared" si="587"/>
        <v>4</v>
      </c>
      <c r="O1320" s="66" t="s">
        <v>814</v>
      </c>
      <c r="P1320" s="66">
        <v>1</v>
      </c>
      <c r="Q1320" s="66">
        <f t="shared" si="580"/>
        <v>5914</v>
      </c>
      <c r="R1320" s="66">
        <f t="shared" si="581"/>
        <v>34419</v>
      </c>
      <c r="S1320" s="66">
        <f t="shared" si="582"/>
        <v>642956</v>
      </c>
      <c r="T1320" s="66">
        <f t="shared" si="583"/>
        <v>4763657</v>
      </c>
      <c r="U1320" s="66">
        <f t="shared" si="584"/>
        <v>500</v>
      </c>
      <c r="V1320" s="66">
        <f t="shared" si="585"/>
        <v>500</v>
      </c>
      <c r="W1320" s="66"/>
      <c r="X1320" s="62">
        <v>41811</v>
      </c>
      <c r="Y1320" s="62">
        <f t="shared" si="588"/>
        <v>4</v>
      </c>
      <c r="Z1320" s="59" t="s">
        <v>811</v>
      </c>
      <c r="AA1320" s="62">
        <v>1</v>
      </c>
      <c r="AB1320" s="62">
        <f t="shared" ca="1" si="589"/>
        <v>1</v>
      </c>
      <c r="AC1320" s="62">
        <f t="shared" ca="1" si="590"/>
        <v>3407</v>
      </c>
      <c r="AD1320" s="62">
        <f t="shared" ca="1" si="591"/>
        <v>2307</v>
      </c>
      <c r="AE1320" s="62">
        <f t="shared" ca="1" si="592"/>
        <v>268918</v>
      </c>
      <c r="AF1320" s="62">
        <f t="shared" ca="1" si="593"/>
        <v>758071</v>
      </c>
      <c r="AG1320" s="62">
        <f t="shared" ca="1" si="594"/>
        <v>500</v>
      </c>
      <c r="AH1320" s="62">
        <f t="shared" ca="1" si="595"/>
        <v>500</v>
      </c>
      <c r="AL1320" s="66"/>
      <c r="AO1320" s="138">
        <f t="shared" si="596"/>
        <v>41811</v>
      </c>
      <c r="AP1320" s="138" t="str">
        <f t="shared" si="597"/>
        <v>Lambach</v>
      </c>
      <c r="AQ1320" s="138">
        <f t="shared" ca="1" si="598"/>
        <v>2307</v>
      </c>
      <c r="AR1320" s="138">
        <f t="shared" ca="1" si="599"/>
        <v>268918</v>
      </c>
      <c r="AS1320" s="138">
        <f t="shared" ca="1" si="600"/>
        <v>758071</v>
      </c>
      <c r="AT1320" s="138">
        <f t="shared" ca="1" si="601"/>
        <v>500</v>
      </c>
      <c r="AU1320" s="138">
        <f t="shared" ca="1" si="601"/>
        <v>500</v>
      </c>
      <c r="AV1320" s="135"/>
      <c r="AW1320" s="131">
        <v>41811</v>
      </c>
      <c r="AX1320" s="66">
        <f t="shared" si="602"/>
        <v>4</v>
      </c>
      <c r="AY1320" s="132" t="s">
        <v>811</v>
      </c>
      <c r="AZ1320" s="107">
        <f t="shared" ca="1" si="603"/>
        <v>2307</v>
      </c>
      <c r="BA1320" s="107">
        <f t="shared" ca="1" si="604"/>
        <v>268918</v>
      </c>
      <c r="BB1320" s="107">
        <f t="shared" ca="1" si="605"/>
        <v>758071</v>
      </c>
      <c r="BC1320" s="107">
        <f t="shared" ca="1" si="606"/>
        <v>500</v>
      </c>
      <c r="BD1320" s="107">
        <f t="shared" ca="1" si="607"/>
        <v>500</v>
      </c>
    </row>
    <row r="1321" spans="1:56" x14ac:dyDescent="0.15">
      <c r="A1321" s="62">
        <v>41810</v>
      </c>
      <c r="B1321" s="62">
        <f t="shared" si="586"/>
        <v>4</v>
      </c>
      <c r="C1321" s="59" t="s">
        <v>812</v>
      </c>
      <c r="D1321" s="62">
        <v>3108</v>
      </c>
      <c r="E1321" s="86">
        <v>15527</v>
      </c>
      <c r="F1321" s="86">
        <v>277104</v>
      </c>
      <c r="G1321" s="86">
        <v>654902</v>
      </c>
      <c r="H1321" s="86">
        <v>500</v>
      </c>
      <c r="I1321" s="86">
        <v>500</v>
      </c>
      <c r="K1321" s="66">
        <v>41809</v>
      </c>
      <c r="L1321" s="66"/>
      <c r="M1321" s="66">
        <v>41809</v>
      </c>
      <c r="N1321" s="62">
        <f t="shared" si="587"/>
        <v>4</v>
      </c>
      <c r="O1321" s="66" t="s">
        <v>813</v>
      </c>
      <c r="P1321" s="66">
        <v>1</v>
      </c>
      <c r="Q1321" s="66">
        <f t="shared" si="580"/>
        <v>947</v>
      </c>
      <c r="R1321" s="66">
        <f t="shared" si="581"/>
        <v>10187</v>
      </c>
      <c r="S1321" s="66">
        <f t="shared" si="582"/>
        <v>67646</v>
      </c>
      <c r="T1321" s="66">
        <f t="shared" si="583"/>
        <v>595758</v>
      </c>
      <c r="U1321" s="66">
        <f t="shared" si="584"/>
        <v>500</v>
      </c>
      <c r="V1321" s="66">
        <f t="shared" si="585"/>
        <v>500</v>
      </c>
      <c r="W1321" s="66"/>
      <c r="X1321" s="62">
        <v>41812</v>
      </c>
      <c r="Y1321" s="62">
        <f t="shared" si="588"/>
        <v>4</v>
      </c>
      <c r="Z1321" s="59" t="s">
        <v>810</v>
      </c>
      <c r="AA1321" s="62">
        <v>1</v>
      </c>
      <c r="AB1321" s="62">
        <f t="shared" ca="1" si="589"/>
        <v>1</v>
      </c>
      <c r="AC1321" s="62">
        <f t="shared" ca="1" si="590"/>
        <v>13223</v>
      </c>
      <c r="AD1321" s="62">
        <f t="shared" ca="1" si="591"/>
        <v>12854</v>
      </c>
      <c r="AE1321" s="62">
        <f t="shared" ca="1" si="592"/>
        <v>1331787</v>
      </c>
      <c r="AF1321" s="62">
        <f t="shared" ca="1" si="593"/>
        <v>6642220</v>
      </c>
      <c r="AG1321" s="62">
        <f t="shared" ca="1" si="594"/>
        <v>500</v>
      </c>
      <c r="AH1321" s="62">
        <f t="shared" ca="1" si="595"/>
        <v>500</v>
      </c>
      <c r="AL1321" s="66"/>
      <c r="AO1321" s="138">
        <f t="shared" si="596"/>
        <v>41812</v>
      </c>
      <c r="AP1321" s="138" t="str">
        <f t="shared" si="597"/>
        <v>Marchtrenk</v>
      </c>
      <c r="AQ1321" s="138">
        <f t="shared" ca="1" si="598"/>
        <v>12854</v>
      </c>
      <c r="AR1321" s="138">
        <f t="shared" ca="1" si="599"/>
        <v>1331787</v>
      </c>
      <c r="AS1321" s="138">
        <f t="shared" ca="1" si="600"/>
        <v>6642220</v>
      </c>
      <c r="AT1321" s="138">
        <f t="shared" ca="1" si="601"/>
        <v>500</v>
      </c>
      <c r="AU1321" s="138">
        <f t="shared" ca="1" si="601"/>
        <v>500</v>
      </c>
      <c r="AV1321" s="135"/>
      <c r="AW1321" s="131">
        <v>41812</v>
      </c>
      <c r="AX1321" s="66">
        <f t="shared" si="602"/>
        <v>4</v>
      </c>
      <c r="AY1321" s="132" t="s">
        <v>810</v>
      </c>
      <c r="AZ1321" s="107">
        <f t="shared" ca="1" si="603"/>
        <v>12854</v>
      </c>
      <c r="BA1321" s="107">
        <f t="shared" ca="1" si="604"/>
        <v>1331787</v>
      </c>
      <c r="BB1321" s="107">
        <f t="shared" ca="1" si="605"/>
        <v>6642220</v>
      </c>
      <c r="BC1321" s="107">
        <f t="shared" ca="1" si="606"/>
        <v>500</v>
      </c>
      <c r="BD1321" s="107">
        <f t="shared" ca="1" si="607"/>
        <v>500</v>
      </c>
    </row>
    <row r="1322" spans="1:56" x14ac:dyDescent="0.15">
      <c r="A1322" s="62">
        <v>41811</v>
      </c>
      <c r="B1322" s="62">
        <f t="shared" si="586"/>
        <v>4</v>
      </c>
      <c r="C1322" s="59" t="s">
        <v>811</v>
      </c>
      <c r="D1322" s="62">
        <v>3407</v>
      </c>
      <c r="E1322" s="86">
        <v>2307</v>
      </c>
      <c r="F1322" s="86">
        <v>268918</v>
      </c>
      <c r="G1322" s="86">
        <v>758071</v>
      </c>
      <c r="H1322" s="86">
        <v>500</v>
      </c>
      <c r="I1322" s="86">
        <v>500</v>
      </c>
      <c r="K1322" s="66">
        <v>41810</v>
      </c>
      <c r="L1322" s="66"/>
      <c r="M1322" s="66">
        <v>41810</v>
      </c>
      <c r="N1322" s="62">
        <f t="shared" si="587"/>
        <v>4</v>
      </c>
      <c r="O1322" s="66" t="s">
        <v>812</v>
      </c>
      <c r="P1322" s="66">
        <v>1</v>
      </c>
      <c r="Q1322" s="66">
        <f t="shared" si="580"/>
        <v>3108</v>
      </c>
      <c r="R1322" s="66">
        <f t="shared" si="581"/>
        <v>15527</v>
      </c>
      <c r="S1322" s="66">
        <f t="shared" si="582"/>
        <v>277104</v>
      </c>
      <c r="T1322" s="66">
        <f t="shared" si="583"/>
        <v>654902</v>
      </c>
      <c r="U1322" s="66">
        <f t="shared" si="584"/>
        <v>500</v>
      </c>
      <c r="V1322" s="66">
        <f t="shared" si="585"/>
        <v>500</v>
      </c>
      <c r="W1322" s="66"/>
      <c r="X1322" s="62">
        <v>41813</v>
      </c>
      <c r="Y1322" s="62">
        <f t="shared" si="588"/>
        <v>4</v>
      </c>
      <c r="Z1322" s="59" t="s">
        <v>809</v>
      </c>
      <c r="AA1322" s="62">
        <v>1</v>
      </c>
      <c r="AB1322" s="62">
        <f t="shared" ca="1" si="589"/>
        <v>1</v>
      </c>
      <c r="AC1322" s="62">
        <f t="shared" ca="1" si="590"/>
        <v>896</v>
      </c>
      <c r="AD1322" s="62">
        <f t="shared" ca="1" si="591"/>
        <v>10403</v>
      </c>
      <c r="AE1322" s="62">
        <f t="shared" ca="1" si="592"/>
        <v>58104</v>
      </c>
      <c r="AF1322" s="62">
        <f t="shared" ca="1" si="593"/>
        <v>167022</v>
      </c>
      <c r="AG1322" s="62">
        <f t="shared" ca="1" si="594"/>
        <v>500</v>
      </c>
      <c r="AH1322" s="62">
        <f t="shared" ca="1" si="595"/>
        <v>500</v>
      </c>
      <c r="AL1322" s="66"/>
      <c r="AO1322" s="138">
        <f t="shared" si="596"/>
        <v>41813</v>
      </c>
      <c r="AP1322" s="138" t="str">
        <f t="shared" si="597"/>
        <v>Neukirchen bei Lambach</v>
      </c>
      <c r="AQ1322" s="138">
        <f t="shared" ca="1" si="598"/>
        <v>10403</v>
      </c>
      <c r="AR1322" s="138">
        <f t="shared" ca="1" si="599"/>
        <v>58104</v>
      </c>
      <c r="AS1322" s="138">
        <f t="shared" ca="1" si="600"/>
        <v>167022</v>
      </c>
      <c r="AT1322" s="138">
        <f t="shared" ca="1" si="601"/>
        <v>500</v>
      </c>
      <c r="AU1322" s="138">
        <f t="shared" ca="1" si="601"/>
        <v>500</v>
      </c>
      <c r="AV1322" s="135"/>
      <c r="AW1322" s="131">
        <v>41813</v>
      </c>
      <c r="AX1322" s="66">
        <f t="shared" si="602"/>
        <v>4</v>
      </c>
      <c r="AY1322" s="132" t="s">
        <v>809</v>
      </c>
      <c r="AZ1322" s="107">
        <f t="shared" ca="1" si="603"/>
        <v>10403</v>
      </c>
      <c r="BA1322" s="107">
        <f t="shared" ca="1" si="604"/>
        <v>58104</v>
      </c>
      <c r="BB1322" s="107">
        <f t="shared" ca="1" si="605"/>
        <v>167022</v>
      </c>
      <c r="BC1322" s="107">
        <f t="shared" ca="1" si="606"/>
        <v>500</v>
      </c>
      <c r="BD1322" s="107">
        <f t="shared" ca="1" si="607"/>
        <v>500</v>
      </c>
    </row>
    <row r="1323" spans="1:56" x14ac:dyDescent="0.15">
      <c r="A1323" s="62">
        <v>41812</v>
      </c>
      <c r="B1323" s="62">
        <f t="shared" si="586"/>
        <v>4</v>
      </c>
      <c r="C1323" s="59" t="s">
        <v>810</v>
      </c>
      <c r="D1323" s="62">
        <v>13223</v>
      </c>
      <c r="E1323" s="86">
        <v>12854</v>
      </c>
      <c r="F1323" s="86">
        <v>1331787</v>
      </c>
      <c r="G1323" s="86">
        <v>6642220</v>
      </c>
      <c r="H1323" s="86">
        <v>500</v>
      </c>
      <c r="I1323" s="86">
        <v>500</v>
      </c>
      <c r="K1323" s="66">
        <v>41811</v>
      </c>
      <c r="L1323" s="66"/>
      <c r="M1323" s="66">
        <v>41811</v>
      </c>
      <c r="N1323" s="62">
        <f t="shared" si="587"/>
        <v>4</v>
      </c>
      <c r="O1323" s="66" t="s">
        <v>811</v>
      </c>
      <c r="P1323" s="66">
        <v>1</v>
      </c>
      <c r="Q1323" s="66">
        <f t="shared" si="580"/>
        <v>3407</v>
      </c>
      <c r="R1323" s="66">
        <f t="shared" si="581"/>
        <v>2307</v>
      </c>
      <c r="S1323" s="66">
        <f t="shared" si="582"/>
        <v>268918</v>
      </c>
      <c r="T1323" s="66">
        <f t="shared" si="583"/>
        <v>758071</v>
      </c>
      <c r="U1323" s="66">
        <f t="shared" si="584"/>
        <v>500</v>
      </c>
      <c r="V1323" s="66">
        <f t="shared" si="585"/>
        <v>500</v>
      </c>
      <c r="W1323" s="66"/>
      <c r="X1323" s="62">
        <v>41814</v>
      </c>
      <c r="Y1323" s="62">
        <f t="shared" si="588"/>
        <v>4</v>
      </c>
      <c r="Z1323" s="59" t="s">
        <v>808</v>
      </c>
      <c r="AA1323" s="62">
        <v>1</v>
      </c>
      <c r="AB1323" s="62">
        <f t="shared" ca="1" si="589"/>
        <v>1</v>
      </c>
      <c r="AC1323" s="62">
        <f t="shared" ca="1" si="590"/>
        <v>1620</v>
      </c>
      <c r="AD1323" s="62">
        <f t="shared" ca="1" si="591"/>
        <v>11686</v>
      </c>
      <c r="AE1323" s="62">
        <f t="shared" ca="1" si="592"/>
        <v>97967</v>
      </c>
      <c r="AF1323" s="62">
        <f t="shared" ca="1" si="593"/>
        <v>221437</v>
      </c>
      <c r="AG1323" s="62">
        <f t="shared" ca="1" si="594"/>
        <v>500</v>
      </c>
      <c r="AH1323" s="62">
        <f t="shared" ca="1" si="595"/>
        <v>500</v>
      </c>
      <c r="AL1323" s="66"/>
      <c r="AO1323" s="138">
        <f t="shared" si="596"/>
        <v>41814</v>
      </c>
      <c r="AP1323" s="138" t="str">
        <f t="shared" si="597"/>
        <v>Offenhausen</v>
      </c>
      <c r="AQ1323" s="138">
        <f t="shared" ca="1" si="598"/>
        <v>11686</v>
      </c>
      <c r="AR1323" s="138">
        <f t="shared" ca="1" si="599"/>
        <v>97967</v>
      </c>
      <c r="AS1323" s="138">
        <f t="shared" ca="1" si="600"/>
        <v>221437</v>
      </c>
      <c r="AT1323" s="138">
        <f t="shared" ca="1" si="601"/>
        <v>500</v>
      </c>
      <c r="AU1323" s="138">
        <f t="shared" ca="1" si="601"/>
        <v>500</v>
      </c>
      <c r="AV1323" s="135"/>
      <c r="AW1323" s="131">
        <v>41814</v>
      </c>
      <c r="AX1323" s="66">
        <f t="shared" si="602"/>
        <v>4</v>
      </c>
      <c r="AY1323" s="132" t="s">
        <v>808</v>
      </c>
      <c r="AZ1323" s="107">
        <f t="shared" ca="1" si="603"/>
        <v>11686</v>
      </c>
      <c r="BA1323" s="107">
        <f t="shared" ca="1" si="604"/>
        <v>97967</v>
      </c>
      <c r="BB1323" s="107">
        <f t="shared" ca="1" si="605"/>
        <v>221437</v>
      </c>
      <c r="BC1323" s="107">
        <f t="shared" ca="1" si="606"/>
        <v>500</v>
      </c>
      <c r="BD1323" s="107">
        <f t="shared" ca="1" si="607"/>
        <v>500</v>
      </c>
    </row>
    <row r="1324" spans="1:56" x14ac:dyDescent="0.15">
      <c r="A1324" s="62">
        <v>41813</v>
      </c>
      <c r="B1324" s="62">
        <f t="shared" si="586"/>
        <v>4</v>
      </c>
      <c r="C1324" s="59" t="s">
        <v>809</v>
      </c>
      <c r="D1324" s="62">
        <v>896</v>
      </c>
      <c r="E1324" s="86">
        <v>10403</v>
      </c>
      <c r="F1324" s="86">
        <v>58104</v>
      </c>
      <c r="G1324" s="86">
        <v>167022</v>
      </c>
      <c r="H1324" s="86">
        <v>500</v>
      </c>
      <c r="I1324" s="86">
        <v>500</v>
      </c>
      <c r="K1324" s="66">
        <v>41812</v>
      </c>
      <c r="L1324" s="66"/>
      <c r="M1324" s="66">
        <v>41812</v>
      </c>
      <c r="N1324" s="62">
        <f t="shared" si="587"/>
        <v>4</v>
      </c>
      <c r="O1324" s="66" t="s">
        <v>810</v>
      </c>
      <c r="P1324" s="66">
        <v>1</v>
      </c>
      <c r="Q1324" s="66">
        <f t="shared" si="580"/>
        <v>13223</v>
      </c>
      <c r="R1324" s="66">
        <f t="shared" si="581"/>
        <v>12854</v>
      </c>
      <c r="S1324" s="66">
        <f t="shared" si="582"/>
        <v>1331787</v>
      </c>
      <c r="T1324" s="66">
        <f t="shared" si="583"/>
        <v>6642220</v>
      </c>
      <c r="U1324" s="66">
        <f t="shared" si="584"/>
        <v>500</v>
      </c>
      <c r="V1324" s="66">
        <f t="shared" si="585"/>
        <v>500</v>
      </c>
      <c r="W1324" s="66"/>
      <c r="X1324" s="62">
        <v>41815</v>
      </c>
      <c r="Y1324" s="62">
        <f t="shared" si="588"/>
        <v>4</v>
      </c>
      <c r="Z1324" s="59" t="s">
        <v>807</v>
      </c>
      <c r="AA1324" s="62">
        <v>1</v>
      </c>
      <c r="AB1324" s="62">
        <f t="shared" ca="1" si="589"/>
        <v>1</v>
      </c>
      <c r="AC1324" s="62">
        <f t="shared" ca="1" si="590"/>
        <v>888</v>
      </c>
      <c r="AD1324" s="62">
        <f t="shared" ca="1" si="591"/>
        <v>15344</v>
      </c>
      <c r="AE1324" s="62">
        <f t="shared" ca="1" si="592"/>
        <v>51978</v>
      </c>
      <c r="AF1324" s="62">
        <f t="shared" ca="1" si="593"/>
        <v>66115</v>
      </c>
      <c r="AG1324" s="62">
        <f t="shared" ca="1" si="594"/>
        <v>500</v>
      </c>
      <c r="AH1324" s="62">
        <f t="shared" ca="1" si="595"/>
        <v>500</v>
      </c>
      <c r="AL1324" s="66"/>
      <c r="AO1324" s="138">
        <f t="shared" si="596"/>
        <v>41815</v>
      </c>
      <c r="AP1324" s="138" t="str">
        <f t="shared" si="597"/>
        <v>Pennewang</v>
      </c>
      <c r="AQ1324" s="138">
        <f t="shared" ca="1" si="598"/>
        <v>15344</v>
      </c>
      <c r="AR1324" s="138">
        <f t="shared" ca="1" si="599"/>
        <v>51978</v>
      </c>
      <c r="AS1324" s="138">
        <f t="shared" ca="1" si="600"/>
        <v>66115</v>
      </c>
      <c r="AT1324" s="138">
        <f t="shared" ca="1" si="601"/>
        <v>500</v>
      </c>
      <c r="AU1324" s="138">
        <f t="shared" ca="1" si="601"/>
        <v>500</v>
      </c>
      <c r="AV1324" s="135"/>
      <c r="AW1324" s="131">
        <v>41815</v>
      </c>
      <c r="AX1324" s="66">
        <f t="shared" si="602"/>
        <v>4</v>
      </c>
      <c r="AY1324" s="132" t="s">
        <v>807</v>
      </c>
      <c r="AZ1324" s="107">
        <f t="shared" ca="1" si="603"/>
        <v>15344</v>
      </c>
      <c r="BA1324" s="107">
        <f t="shared" ca="1" si="604"/>
        <v>51978</v>
      </c>
      <c r="BB1324" s="107">
        <f t="shared" ca="1" si="605"/>
        <v>66115</v>
      </c>
      <c r="BC1324" s="107">
        <f t="shared" ca="1" si="606"/>
        <v>500</v>
      </c>
      <c r="BD1324" s="107">
        <f t="shared" ca="1" si="607"/>
        <v>500</v>
      </c>
    </row>
    <row r="1325" spans="1:56" x14ac:dyDescent="0.15">
      <c r="A1325" s="62">
        <v>41814</v>
      </c>
      <c r="B1325" s="62">
        <f t="shared" si="586"/>
        <v>4</v>
      </c>
      <c r="C1325" s="59" t="s">
        <v>808</v>
      </c>
      <c r="D1325" s="62">
        <v>1620</v>
      </c>
      <c r="E1325" s="86">
        <v>11686</v>
      </c>
      <c r="F1325" s="86">
        <v>97967</v>
      </c>
      <c r="G1325" s="86">
        <v>221437</v>
      </c>
      <c r="H1325" s="86">
        <v>500</v>
      </c>
      <c r="I1325" s="86">
        <v>500</v>
      </c>
      <c r="K1325" s="66">
        <v>41813</v>
      </c>
      <c r="L1325" s="66"/>
      <c r="M1325" s="66">
        <v>41813</v>
      </c>
      <c r="N1325" s="62">
        <f t="shared" si="587"/>
        <v>4</v>
      </c>
      <c r="O1325" s="66" t="s">
        <v>809</v>
      </c>
      <c r="P1325" s="66">
        <v>1</v>
      </c>
      <c r="Q1325" s="66">
        <f t="shared" si="580"/>
        <v>896</v>
      </c>
      <c r="R1325" s="66">
        <f t="shared" si="581"/>
        <v>10403</v>
      </c>
      <c r="S1325" s="66">
        <f t="shared" si="582"/>
        <v>58104</v>
      </c>
      <c r="T1325" s="66">
        <f t="shared" si="583"/>
        <v>167022</v>
      </c>
      <c r="U1325" s="66">
        <f t="shared" si="584"/>
        <v>500</v>
      </c>
      <c r="V1325" s="66">
        <f t="shared" si="585"/>
        <v>500</v>
      </c>
      <c r="W1325" s="66"/>
      <c r="X1325" s="62">
        <v>41816</v>
      </c>
      <c r="Y1325" s="62">
        <f t="shared" si="588"/>
        <v>4</v>
      </c>
      <c r="Z1325" s="59" t="s">
        <v>806</v>
      </c>
      <c r="AA1325" s="62">
        <v>1</v>
      </c>
      <c r="AB1325" s="62">
        <f t="shared" ca="1" si="589"/>
        <v>1</v>
      </c>
      <c r="AC1325" s="62">
        <f t="shared" ca="1" si="590"/>
        <v>2820</v>
      </c>
      <c r="AD1325" s="62">
        <f t="shared" ca="1" si="591"/>
        <v>25203</v>
      </c>
      <c r="AE1325" s="62">
        <f t="shared" ca="1" si="592"/>
        <v>196611</v>
      </c>
      <c r="AF1325" s="62">
        <f t="shared" ca="1" si="593"/>
        <v>793932</v>
      </c>
      <c r="AG1325" s="62">
        <f t="shared" ca="1" si="594"/>
        <v>500</v>
      </c>
      <c r="AH1325" s="62">
        <f t="shared" ca="1" si="595"/>
        <v>500</v>
      </c>
      <c r="AL1325" s="66"/>
      <c r="AO1325" s="138">
        <f t="shared" si="596"/>
        <v>41816</v>
      </c>
      <c r="AP1325" s="138" t="str">
        <f t="shared" si="597"/>
        <v>Pichl bei Wels</v>
      </c>
      <c r="AQ1325" s="138">
        <f t="shared" ca="1" si="598"/>
        <v>25203</v>
      </c>
      <c r="AR1325" s="138">
        <f t="shared" ca="1" si="599"/>
        <v>196611</v>
      </c>
      <c r="AS1325" s="138">
        <f t="shared" ca="1" si="600"/>
        <v>793932</v>
      </c>
      <c r="AT1325" s="138">
        <f t="shared" ca="1" si="601"/>
        <v>500</v>
      </c>
      <c r="AU1325" s="138">
        <f t="shared" ca="1" si="601"/>
        <v>500</v>
      </c>
      <c r="AV1325" s="135"/>
      <c r="AW1325" s="131">
        <v>41816</v>
      </c>
      <c r="AX1325" s="66">
        <f t="shared" si="602"/>
        <v>4</v>
      </c>
      <c r="AY1325" s="132" t="s">
        <v>806</v>
      </c>
      <c r="AZ1325" s="107">
        <f t="shared" ca="1" si="603"/>
        <v>25203</v>
      </c>
      <c r="BA1325" s="107">
        <f t="shared" ca="1" si="604"/>
        <v>196611</v>
      </c>
      <c r="BB1325" s="107">
        <f t="shared" ca="1" si="605"/>
        <v>793932</v>
      </c>
      <c r="BC1325" s="107">
        <f t="shared" ca="1" si="606"/>
        <v>500</v>
      </c>
      <c r="BD1325" s="107">
        <f t="shared" ca="1" si="607"/>
        <v>500</v>
      </c>
    </row>
    <row r="1326" spans="1:56" x14ac:dyDescent="0.15">
      <c r="A1326" s="62">
        <v>41815</v>
      </c>
      <c r="B1326" s="62">
        <f t="shared" si="586"/>
        <v>4</v>
      </c>
      <c r="C1326" s="59" t="s">
        <v>807</v>
      </c>
      <c r="D1326" s="62">
        <v>888</v>
      </c>
      <c r="E1326" s="86">
        <v>15344</v>
      </c>
      <c r="F1326" s="86">
        <v>51978</v>
      </c>
      <c r="G1326" s="86">
        <v>66115</v>
      </c>
      <c r="H1326" s="86">
        <v>500</v>
      </c>
      <c r="I1326" s="86">
        <v>500</v>
      </c>
      <c r="K1326" s="66">
        <v>41814</v>
      </c>
      <c r="L1326" s="66"/>
      <c r="M1326" s="66">
        <v>41814</v>
      </c>
      <c r="N1326" s="62">
        <f t="shared" si="587"/>
        <v>4</v>
      </c>
      <c r="O1326" s="66" t="s">
        <v>808</v>
      </c>
      <c r="P1326" s="66">
        <v>1</v>
      </c>
      <c r="Q1326" s="66">
        <f t="shared" si="580"/>
        <v>1620</v>
      </c>
      <c r="R1326" s="66">
        <f t="shared" si="581"/>
        <v>11686</v>
      </c>
      <c r="S1326" s="66">
        <f t="shared" si="582"/>
        <v>97967</v>
      </c>
      <c r="T1326" s="66">
        <f t="shared" si="583"/>
        <v>221437</v>
      </c>
      <c r="U1326" s="66">
        <f t="shared" si="584"/>
        <v>500</v>
      </c>
      <c r="V1326" s="66">
        <f t="shared" si="585"/>
        <v>500</v>
      </c>
      <c r="W1326" s="66"/>
      <c r="X1326" s="62">
        <v>41817</v>
      </c>
      <c r="Y1326" s="62">
        <f t="shared" si="588"/>
        <v>4</v>
      </c>
      <c r="Z1326" s="59" t="s">
        <v>805</v>
      </c>
      <c r="AA1326" s="62">
        <v>1</v>
      </c>
      <c r="AB1326" s="62">
        <f t="shared" ca="1" si="589"/>
        <v>1</v>
      </c>
      <c r="AC1326" s="62">
        <f t="shared" ca="1" si="590"/>
        <v>2645</v>
      </c>
      <c r="AD1326" s="62">
        <f t="shared" ca="1" si="591"/>
        <v>22344</v>
      </c>
      <c r="AE1326" s="62">
        <f t="shared" ca="1" si="592"/>
        <v>432079</v>
      </c>
      <c r="AF1326" s="62">
        <f t="shared" ca="1" si="593"/>
        <v>4629949</v>
      </c>
      <c r="AG1326" s="62">
        <f t="shared" ca="1" si="594"/>
        <v>500</v>
      </c>
      <c r="AH1326" s="62">
        <f t="shared" ca="1" si="595"/>
        <v>500</v>
      </c>
      <c r="AL1326" s="66"/>
      <c r="AO1326" s="138">
        <f t="shared" si="596"/>
        <v>41817</v>
      </c>
      <c r="AP1326" s="138" t="str">
        <f t="shared" si="597"/>
        <v>Sattledt</v>
      </c>
      <c r="AQ1326" s="138">
        <f t="shared" ca="1" si="598"/>
        <v>22344</v>
      </c>
      <c r="AR1326" s="138">
        <f t="shared" ca="1" si="599"/>
        <v>432079</v>
      </c>
      <c r="AS1326" s="138">
        <f t="shared" ca="1" si="600"/>
        <v>4629949</v>
      </c>
      <c r="AT1326" s="138">
        <f t="shared" ca="1" si="601"/>
        <v>500</v>
      </c>
      <c r="AU1326" s="138">
        <f t="shared" ca="1" si="601"/>
        <v>500</v>
      </c>
      <c r="AV1326" s="135"/>
      <c r="AW1326" s="131">
        <v>41817</v>
      </c>
      <c r="AX1326" s="66">
        <f t="shared" si="602"/>
        <v>4</v>
      </c>
      <c r="AY1326" s="132" t="s">
        <v>805</v>
      </c>
      <c r="AZ1326" s="107">
        <f t="shared" ca="1" si="603"/>
        <v>22344</v>
      </c>
      <c r="BA1326" s="107">
        <f t="shared" ca="1" si="604"/>
        <v>432079</v>
      </c>
      <c r="BB1326" s="107">
        <f t="shared" ca="1" si="605"/>
        <v>4629949</v>
      </c>
      <c r="BC1326" s="107">
        <f t="shared" ca="1" si="606"/>
        <v>500</v>
      </c>
      <c r="BD1326" s="107">
        <f t="shared" ca="1" si="607"/>
        <v>500</v>
      </c>
    </row>
    <row r="1327" spans="1:56" x14ac:dyDescent="0.15">
      <c r="A1327" s="62">
        <v>41816</v>
      </c>
      <c r="B1327" s="62">
        <f t="shared" si="586"/>
        <v>4</v>
      </c>
      <c r="C1327" s="59" t="s">
        <v>806</v>
      </c>
      <c r="D1327" s="62">
        <v>2820</v>
      </c>
      <c r="E1327" s="86">
        <v>25203</v>
      </c>
      <c r="F1327" s="86">
        <v>196611</v>
      </c>
      <c r="G1327" s="86">
        <v>793932</v>
      </c>
      <c r="H1327" s="86">
        <v>500</v>
      </c>
      <c r="I1327" s="86">
        <v>500</v>
      </c>
      <c r="K1327" s="66">
        <v>41815</v>
      </c>
      <c r="L1327" s="66"/>
      <c r="M1327" s="66">
        <v>41815</v>
      </c>
      <c r="N1327" s="62">
        <f t="shared" si="587"/>
        <v>4</v>
      </c>
      <c r="O1327" s="66" t="s">
        <v>807</v>
      </c>
      <c r="P1327" s="66">
        <v>1</v>
      </c>
      <c r="Q1327" s="66">
        <f t="shared" si="580"/>
        <v>888</v>
      </c>
      <c r="R1327" s="66">
        <f t="shared" si="581"/>
        <v>15344</v>
      </c>
      <c r="S1327" s="66">
        <f t="shared" si="582"/>
        <v>51978</v>
      </c>
      <c r="T1327" s="66">
        <f t="shared" si="583"/>
        <v>66115</v>
      </c>
      <c r="U1327" s="66">
        <f t="shared" si="584"/>
        <v>500</v>
      </c>
      <c r="V1327" s="66">
        <f t="shared" si="585"/>
        <v>500</v>
      </c>
      <c r="W1327" s="66"/>
      <c r="X1327" s="62">
        <v>41818</v>
      </c>
      <c r="Y1327" s="62">
        <f t="shared" si="588"/>
        <v>4</v>
      </c>
      <c r="Z1327" s="59" t="s">
        <v>804</v>
      </c>
      <c r="AA1327" s="62">
        <v>1</v>
      </c>
      <c r="AB1327" s="62">
        <f t="shared" ca="1" si="589"/>
        <v>1</v>
      </c>
      <c r="AC1327" s="62">
        <f t="shared" ca="1" si="590"/>
        <v>1330</v>
      </c>
      <c r="AD1327" s="62">
        <f t="shared" ca="1" si="591"/>
        <v>6134</v>
      </c>
      <c r="AE1327" s="62">
        <f t="shared" ca="1" si="592"/>
        <v>97812</v>
      </c>
      <c r="AF1327" s="62">
        <f t="shared" ca="1" si="593"/>
        <v>89384</v>
      </c>
      <c r="AG1327" s="62">
        <f t="shared" ca="1" si="594"/>
        <v>500</v>
      </c>
      <c r="AH1327" s="62">
        <f t="shared" ca="1" si="595"/>
        <v>500</v>
      </c>
      <c r="AL1327" s="66"/>
      <c r="AO1327" s="138">
        <f t="shared" si="596"/>
        <v>41818</v>
      </c>
      <c r="AP1327" s="138" t="str">
        <f t="shared" si="597"/>
        <v>Schleißheim</v>
      </c>
      <c r="AQ1327" s="138">
        <f t="shared" ca="1" si="598"/>
        <v>6134</v>
      </c>
      <c r="AR1327" s="138">
        <f t="shared" ca="1" si="599"/>
        <v>97812</v>
      </c>
      <c r="AS1327" s="138">
        <f t="shared" ca="1" si="600"/>
        <v>89384</v>
      </c>
      <c r="AT1327" s="138">
        <f t="shared" ca="1" si="601"/>
        <v>500</v>
      </c>
      <c r="AU1327" s="138">
        <f t="shared" ca="1" si="601"/>
        <v>500</v>
      </c>
      <c r="AV1327" s="135"/>
      <c r="AW1327" s="131">
        <v>41818</v>
      </c>
      <c r="AX1327" s="66">
        <f t="shared" si="602"/>
        <v>4</v>
      </c>
      <c r="AY1327" s="132" t="s">
        <v>804</v>
      </c>
      <c r="AZ1327" s="107">
        <f t="shared" ca="1" si="603"/>
        <v>6134</v>
      </c>
      <c r="BA1327" s="107">
        <f t="shared" ca="1" si="604"/>
        <v>97812</v>
      </c>
      <c r="BB1327" s="107">
        <f t="shared" ca="1" si="605"/>
        <v>89384</v>
      </c>
      <c r="BC1327" s="107">
        <f t="shared" ca="1" si="606"/>
        <v>500</v>
      </c>
      <c r="BD1327" s="107">
        <f t="shared" ca="1" si="607"/>
        <v>500</v>
      </c>
    </row>
    <row r="1328" spans="1:56" x14ac:dyDescent="0.15">
      <c r="A1328" s="62">
        <v>41817</v>
      </c>
      <c r="B1328" s="62">
        <f t="shared" si="586"/>
        <v>4</v>
      </c>
      <c r="C1328" s="59" t="s">
        <v>805</v>
      </c>
      <c r="D1328" s="62">
        <v>2645</v>
      </c>
      <c r="E1328" s="86">
        <v>22344</v>
      </c>
      <c r="F1328" s="86">
        <v>432079</v>
      </c>
      <c r="G1328" s="86">
        <v>4629949</v>
      </c>
      <c r="H1328" s="86">
        <v>500</v>
      </c>
      <c r="I1328" s="86">
        <v>500</v>
      </c>
      <c r="K1328" s="66">
        <v>41816</v>
      </c>
      <c r="L1328" s="66"/>
      <c r="M1328" s="66">
        <v>41816</v>
      </c>
      <c r="N1328" s="62">
        <f t="shared" si="587"/>
        <v>4</v>
      </c>
      <c r="O1328" s="66" t="s">
        <v>806</v>
      </c>
      <c r="P1328" s="66">
        <v>1</v>
      </c>
      <c r="Q1328" s="66">
        <f t="shared" si="580"/>
        <v>2820</v>
      </c>
      <c r="R1328" s="66">
        <f t="shared" si="581"/>
        <v>25203</v>
      </c>
      <c r="S1328" s="66">
        <f t="shared" si="582"/>
        <v>196611</v>
      </c>
      <c r="T1328" s="66">
        <f t="shared" si="583"/>
        <v>793932</v>
      </c>
      <c r="U1328" s="66">
        <f t="shared" si="584"/>
        <v>500</v>
      </c>
      <c r="V1328" s="66">
        <f t="shared" si="585"/>
        <v>500</v>
      </c>
      <c r="W1328" s="66"/>
      <c r="X1328" s="62">
        <v>41819</v>
      </c>
      <c r="Y1328" s="62">
        <f t="shared" si="588"/>
        <v>4</v>
      </c>
      <c r="Z1328" s="59" t="s">
        <v>803</v>
      </c>
      <c r="AA1328" s="62">
        <v>1</v>
      </c>
      <c r="AB1328" s="62">
        <f t="shared" ca="1" si="589"/>
        <v>1</v>
      </c>
      <c r="AC1328" s="62">
        <f t="shared" ca="1" si="590"/>
        <v>1947</v>
      </c>
      <c r="AD1328" s="62">
        <f t="shared" ca="1" si="591"/>
        <v>27778</v>
      </c>
      <c r="AE1328" s="62">
        <f t="shared" ca="1" si="592"/>
        <v>177601</v>
      </c>
      <c r="AF1328" s="62">
        <f t="shared" ca="1" si="593"/>
        <v>298262</v>
      </c>
      <c r="AG1328" s="62">
        <f t="shared" ca="1" si="594"/>
        <v>500</v>
      </c>
      <c r="AH1328" s="62">
        <f t="shared" ca="1" si="595"/>
        <v>500</v>
      </c>
      <c r="AL1328" s="66"/>
      <c r="AO1328" s="138">
        <f t="shared" si="596"/>
        <v>41819</v>
      </c>
      <c r="AP1328" s="138" t="str">
        <f t="shared" si="597"/>
        <v>Sipbachzell</v>
      </c>
      <c r="AQ1328" s="138">
        <f t="shared" ca="1" si="598"/>
        <v>27778</v>
      </c>
      <c r="AR1328" s="138">
        <f t="shared" ca="1" si="599"/>
        <v>177601</v>
      </c>
      <c r="AS1328" s="138">
        <f t="shared" ca="1" si="600"/>
        <v>298262</v>
      </c>
      <c r="AT1328" s="138">
        <f t="shared" ca="1" si="601"/>
        <v>500</v>
      </c>
      <c r="AU1328" s="138">
        <f t="shared" ca="1" si="601"/>
        <v>500</v>
      </c>
      <c r="AV1328" s="135"/>
      <c r="AW1328" s="131">
        <v>41819</v>
      </c>
      <c r="AX1328" s="66">
        <f t="shared" si="602"/>
        <v>4</v>
      </c>
      <c r="AY1328" s="132" t="s">
        <v>803</v>
      </c>
      <c r="AZ1328" s="107">
        <f t="shared" ca="1" si="603"/>
        <v>27778</v>
      </c>
      <c r="BA1328" s="107">
        <f t="shared" ca="1" si="604"/>
        <v>177601</v>
      </c>
      <c r="BB1328" s="107">
        <f t="shared" ca="1" si="605"/>
        <v>298262</v>
      </c>
      <c r="BC1328" s="107">
        <f t="shared" ca="1" si="606"/>
        <v>500</v>
      </c>
      <c r="BD1328" s="107">
        <f t="shared" ca="1" si="607"/>
        <v>500</v>
      </c>
    </row>
    <row r="1329" spans="1:56" x14ac:dyDescent="0.15">
      <c r="A1329" s="62">
        <v>41818</v>
      </c>
      <c r="B1329" s="62">
        <f t="shared" si="586"/>
        <v>4</v>
      </c>
      <c r="C1329" s="59" t="s">
        <v>804</v>
      </c>
      <c r="D1329" s="62">
        <v>1330</v>
      </c>
      <c r="E1329" s="86">
        <v>6134</v>
      </c>
      <c r="F1329" s="86">
        <v>97812</v>
      </c>
      <c r="G1329" s="86">
        <v>89384</v>
      </c>
      <c r="H1329" s="86">
        <v>500</v>
      </c>
      <c r="I1329" s="86">
        <v>500</v>
      </c>
      <c r="K1329" s="66">
        <v>41817</v>
      </c>
      <c r="L1329" s="66"/>
      <c r="M1329" s="66">
        <v>41817</v>
      </c>
      <c r="N1329" s="62">
        <f t="shared" si="587"/>
        <v>4</v>
      </c>
      <c r="O1329" s="66" t="s">
        <v>805</v>
      </c>
      <c r="P1329" s="66">
        <v>1</v>
      </c>
      <c r="Q1329" s="66">
        <f t="shared" si="580"/>
        <v>2645</v>
      </c>
      <c r="R1329" s="66">
        <f t="shared" si="581"/>
        <v>22344</v>
      </c>
      <c r="S1329" s="66">
        <f t="shared" si="582"/>
        <v>432079</v>
      </c>
      <c r="T1329" s="66">
        <f t="shared" si="583"/>
        <v>4629949</v>
      </c>
      <c r="U1329" s="66">
        <f t="shared" si="584"/>
        <v>500</v>
      </c>
      <c r="V1329" s="66">
        <f t="shared" si="585"/>
        <v>500</v>
      </c>
      <c r="W1329" s="66"/>
      <c r="X1329" s="62">
        <v>41820</v>
      </c>
      <c r="Y1329" s="62">
        <f t="shared" si="588"/>
        <v>4</v>
      </c>
      <c r="Z1329" s="59" t="s">
        <v>802</v>
      </c>
      <c r="AA1329" s="62">
        <v>1</v>
      </c>
      <c r="AB1329" s="62">
        <f t="shared" ca="1" si="589"/>
        <v>1</v>
      </c>
      <c r="AC1329" s="62">
        <f t="shared" ca="1" si="590"/>
        <v>5001</v>
      </c>
      <c r="AD1329" s="62">
        <f t="shared" ca="1" si="591"/>
        <v>3962</v>
      </c>
      <c r="AE1329" s="62">
        <f t="shared" ca="1" si="592"/>
        <v>323809</v>
      </c>
      <c r="AF1329" s="62">
        <f t="shared" ca="1" si="593"/>
        <v>763030</v>
      </c>
      <c r="AG1329" s="62">
        <f t="shared" ca="1" si="594"/>
        <v>500</v>
      </c>
      <c r="AH1329" s="62">
        <f t="shared" ca="1" si="595"/>
        <v>500</v>
      </c>
      <c r="AL1329" s="66"/>
      <c r="AO1329" s="138">
        <f t="shared" si="596"/>
        <v>41820</v>
      </c>
      <c r="AP1329" s="138" t="str">
        <f t="shared" si="597"/>
        <v>Stadl-Paura</v>
      </c>
      <c r="AQ1329" s="138">
        <f t="shared" ca="1" si="598"/>
        <v>3962</v>
      </c>
      <c r="AR1329" s="138">
        <f t="shared" ca="1" si="599"/>
        <v>323809</v>
      </c>
      <c r="AS1329" s="138">
        <f t="shared" ca="1" si="600"/>
        <v>763030</v>
      </c>
      <c r="AT1329" s="138">
        <f t="shared" ca="1" si="601"/>
        <v>500</v>
      </c>
      <c r="AU1329" s="138">
        <f t="shared" ca="1" si="601"/>
        <v>500</v>
      </c>
      <c r="AV1329" s="135"/>
      <c r="AW1329" s="131">
        <v>41820</v>
      </c>
      <c r="AX1329" s="66">
        <f t="shared" si="602"/>
        <v>4</v>
      </c>
      <c r="AY1329" s="132" t="s">
        <v>802</v>
      </c>
      <c r="AZ1329" s="107">
        <f t="shared" ca="1" si="603"/>
        <v>3962</v>
      </c>
      <c r="BA1329" s="107">
        <f t="shared" ca="1" si="604"/>
        <v>323809</v>
      </c>
      <c r="BB1329" s="107">
        <f t="shared" ca="1" si="605"/>
        <v>763030</v>
      </c>
      <c r="BC1329" s="107">
        <f t="shared" ca="1" si="606"/>
        <v>500</v>
      </c>
      <c r="BD1329" s="107">
        <f t="shared" ca="1" si="607"/>
        <v>500</v>
      </c>
    </row>
    <row r="1330" spans="1:56" x14ac:dyDescent="0.15">
      <c r="A1330" s="62">
        <v>41819</v>
      </c>
      <c r="B1330" s="62">
        <f t="shared" si="586"/>
        <v>4</v>
      </c>
      <c r="C1330" s="59" t="s">
        <v>803</v>
      </c>
      <c r="D1330" s="62">
        <v>1947</v>
      </c>
      <c r="E1330" s="86">
        <v>27778</v>
      </c>
      <c r="F1330" s="86">
        <v>177601</v>
      </c>
      <c r="G1330" s="86">
        <v>298262</v>
      </c>
      <c r="H1330" s="86">
        <v>500</v>
      </c>
      <c r="I1330" s="86">
        <v>500</v>
      </c>
      <c r="K1330" s="66">
        <v>41818</v>
      </c>
      <c r="L1330" s="66"/>
      <c r="M1330" s="66">
        <v>41818</v>
      </c>
      <c r="N1330" s="62">
        <f t="shared" si="587"/>
        <v>4</v>
      </c>
      <c r="O1330" s="66" t="s">
        <v>804</v>
      </c>
      <c r="P1330" s="66">
        <v>1</v>
      </c>
      <c r="Q1330" s="66">
        <f t="shared" si="580"/>
        <v>1330</v>
      </c>
      <c r="R1330" s="66">
        <f t="shared" si="581"/>
        <v>6134</v>
      </c>
      <c r="S1330" s="66">
        <f t="shared" si="582"/>
        <v>97812</v>
      </c>
      <c r="T1330" s="66">
        <f t="shared" si="583"/>
        <v>89384</v>
      </c>
      <c r="U1330" s="66">
        <f t="shared" si="584"/>
        <v>500</v>
      </c>
      <c r="V1330" s="66">
        <f t="shared" si="585"/>
        <v>500</v>
      </c>
      <c r="W1330" s="66"/>
      <c r="X1330" s="62">
        <v>41821</v>
      </c>
      <c r="Y1330" s="62">
        <f t="shared" si="588"/>
        <v>4</v>
      </c>
      <c r="Z1330" s="59" t="s">
        <v>801</v>
      </c>
      <c r="AA1330" s="62">
        <v>1</v>
      </c>
      <c r="AB1330" s="62">
        <f t="shared" ca="1" si="589"/>
        <v>1</v>
      </c>
      <c r="AC1330" s="62">
        <f t="shared" ca="1" si="590"/>
        <v>2413</v>
      </c>
      <c r="AD1330" s="62">
        <f t="shared" ca="1" si="591"/>
        <v>32191</v>
      </c>
      <c r="AE1330" s="62">
        <f t="shared" ca="1" si="592"/>
        <v>153065</v>
      </c>
      <c r="AF1330" s="62">
        <f t="shared" ca="1" si="593"/>
        <v>260660</v>
      </c>
      <c r="AG1330" s="62">
        <f t="shared" ca="1" si="594"/>
        <v>500</v>
      </c>
      <c r="AH1330" s="62">
        <f t="shared" ca="1" si="595"/>
        <v>500</v>
      </c>
      <c r="AL1330" s="66"/>
      <c r="AO1330" s="138">
        <f t="shared" si="596"/>
        <v>41821</v>
      </c>
      <c r="AP1330" s="138" t="str">
        <f t="shared" si="597"/>
        <v>Steinerkirchen an der Traun</v>
      </c>
      <c r="AQ1330" s="138">
        <f t="shared" ca="1" si="598"/>
        <v>32191</v>
      </c>
      <c r="AR1330" s="138">
        <f t="shared" ca="1" si="599"/>
        <v>153065</v>
      </c>
      <c r="AS1330" s="138">
        <f t="shared" ca="1" si="600"/>
        <v>260660</v>
      </c>
      <c r="AT1330" s="138">
        <f t="shared" ca="1" si="601"/>
        <v>500</v>
      </c>
      <c r="AU1330" s="138">
        <f t="shared" ca="1" si="601"/>
        <v>500</v>
      </c>
      <c r="AV1330" s="135"/>
      <c r="AW1330" s="131">
        <v>41821</v>
      </c>
      <c r="AX1330" s="66">
        <f t="shared" si="602"/>
        <v>4</v>
      </c>
      <c r="AY1330" s="132" t="s">
        <v>801</v>
      </c>
      <c r="AZ1330" s="107">
        <f t="shared" ca="1" si="603"/>
        <v>32191</v>
      </c>
      <c r="BA1330" s="107">
        <f t="shared" ca="1" si="604"/>
        <v>153065</v>
      </c>
      <c r="BB1330" s="107">
        <f t="shared" ca="1" si="605"/>
        <v>260660</v>
      </c>
      <c r="BC1330" s="107">
        <f t="shared" ca="1" si="606"/>
        <v>500</v>
      </c>
      <c r="BD1330" s="107">
        <f t="shared" ca="1" si="607"/>
        <v>500</v>
      </c>
    </row>
    <row r="1331" spans="1:56" x14ac:dyDescent="0.15">
      <c r="A1331" s="62">
        <v>41820</v>
      </c>
      <c r="B1331" s="62">
        <f t="shared" si="586"/>
        <v>4</v>
      </c>
      <c r="C1331" s="59" t="s">
        <v>802</v>
      </c>
      <c r="D1331" s="62">
        <v>5001</v>
      </c>
      <c r="E1331" s="86">
        <v>3962</v>
      </c>
      <c r="F1331" s="86">
        <v>323809</v>
      </c>
      <c r="G1331" s="86">
        <v>763030</v>
      </c>
      <c r="H1331" s="86">
        <v>500</v>
      </c>
      <c r="I1331" s="86">
        <v>500</v>
      </c>
      <c r="K1331" s="66">
        <v>41819</v>
      </c>
      <c r="L1331" s="66"/>
      <c r="M1331" s="66">
        <v>41819</v>
      </c>
      <c r="N1331" s="62">
        <f t="shared" si="587"/>
        <v>4</v>
      </c>
      <c r="O1331" s="66" t="s">
        <v>803</v>
      </c>
      <c r="P1331" s="66">
        <v>1</v>
      </c>
      <c r="Q1331" s="66">
        <f t="shared" si="580"/>
        <v>1947</v>
      </c>
      <c r="R1331" s="66">
        <f t="shared" si="581"/>
        <v>27778</v>
      </c>
      <c r="S1331" s="66">
        <f t="shared" si="582"/>
        <v>177601</v>
      </c>
      <c r="T1331" s="66">
        <f t="shared" si="583"/>
        <v>298262</v>
      </c>
      <c r="U1331" s="66">
        <f t="shared" si="584"/>
        <v>500</v>
      </c>
      <c r="V1331" s="66">
        <f t="shared" si="585"/>
        <v>500</v>
      </c>
      <c r="W1331" s="66"/>
      <c r="X1331" s="62">
        <v>41822</v>
      </c>
      <c r="Y1331" s="62">
        <f t="shared" si="588"/>
        <v>4</v>
      </c>
      <c r="Z1331" s="59" t="s">
        <v>800</v>
      </c>
      <c r="AA1331" s="62">
        <v>1</v>
      </c>
      <c r="AB1331" s="62">
        <f t="shared" ca="1" si="589"/>
        <v>1</v>
      </c>
      <c r="AC1331" s="62">
        <f t="shared" ca="1" si="590"/>
        <v>2059</v>
      </c>
      <c r="AD1331" s="62">
        <f t="shared" ca="1" si="591"/>
        <v>31301</v>
      </c>
      <c r="AE1331" s="62">
        <f t="shared" ca="1" si="592"/>
        <v>219106</v>
      </c>
      <c r="AF1331" s="62">
        <f t="shared" ca="1" si="593"/>
        <v>2246215</v>
      </c>
      <c r="AG1331" s="62">
        <f t="shared" ca="1" si="594"/>
        <v>500</v>
      </c>
      <c r="AH1331" s="62">
        <f t="shared" ca="1" si="595"/>
        <v>500</v>
      </c>
      <c r="AL1331" s="66"/>
      <c r="AO1331" s="138">
        <f t="shared" si="596"/>
        <v>41822</v>
      </c>
      <c r="AP1331" s="138" t="str">
        <f t="shared" si="597"/>
        <v>Steinhaus</v>
      </c>
      <c r="AQ1331" s="138">
        <f t="shared" ca="1" si="598"/>
        <v>31301</v>
      </c>
      <c r="AR1331" s="138">
        <f t="shared" ca="1" si="599"/>
        <v>219106</v>
      </c>
      <c r="AS1331" s="138">
        <f t="shared" ca="1" si="600"/>
        <v>2246215</v>
      </c>
      <c r="AT1331" s="138">
        <f t="shared" ca="1" si="601"/>
        <v>500</v>
      </c>
      <c r="AU1331" s="138">
        <f t="shared" ca="1" si="601"/>
        <v>500</v>
      </c>
      <c r="AV1331" s="135"/>
      <c r="AW1331" s="131">
        <v>41822</v>
      </c>
      <c r="AX1331" s="66">
        <f t="shared" si="602"/>
        <v>4</v>
      </c>
      <c r="AY1331" s="132" t="s">
        <v>800</v>
      </c>
      <c r="AZ1331" s="107">
        <f t="shared" ca="1" si="603"/>
        <v>31301</v>
      </c>
      <c r="BA1331" s="107">
        <f t="shared" ca="1" si="604"/>
        <v>219106</v>
      </c>
      <c r="BB1331" s="107">
        <f t="shared" ca="1" si="605"/>
        <v>2246215</v>
      </c>
      <c r="BC1331" s="107">
        <f t="shared" ca="1" si="606"/>
        <v>500</v>
      </c>
      <c r="BD1331" s="107">
        <f t="shared" ca="1" si="607"/>
        <v>500</v>
      </c>
    </row>
    <row r="1332" spans="1:56" x14ac:dyDescent="0.15">
      <c r="A1332" s="62">
        <v>41821</v>
      </c>
      <c r="B1332" s="62">
        <f t="shared" si="586"/>
        <v>4</v>
      </c>
      <c r="C1332" s="59" t="s">
        <v>801</v>
      </c>
      <c r="D1332" s="62">
        <v>2413</v>
      </c>
      <c r="E1332" s="86">
        <v>32191</v>
      </c>
      <c r="F1332" s="86">
        <v>153065</v>
      </c>
      <c r="G1332" s="86">
        <v>260660</v>
      </c>
      <c r="H1332" s="86">
        <v>500</v>
      </c>
      <c r="I1332" s="86">
        <v>500</v>
      </c>
      <c r="K1332" s="66">
        <v>41820</v>
      </c>
      <c r="L1332" s="66"/>
      <c r="M1332" s="66">
        <v>41820</v>
      </c>
      <c r="N1332" s="62">
        <f t="shared" si="587"/>
        <v>4</v>
      </c>
      <c r="O1332" s="66" t="s">
        <v>802</v>
      </c>
      <c r="P1332" s="66">
        <v>1</v>
      </c>
      <c r="Q1332" s="66">
        <f t="shared" si="580"/>
        <v>5001</v>
      </c>
      <c r="R1332" s="66">
        <f t="shared" si="581"/>
        <v>3962</v>
      </c>
      <c r="S1332" s="66">
        <f t="shared" si="582"/>
        <v>323809</v>
      </c>
      <c r="T1332" s="66">
        <f t="shared" si="583"/>
        <v>763030</v>
      </c>
      <c r="U1332" s="66">
        <f t="shared" si="584"/>
        <v>500</v>
      </c>
      <c r="V1332" s="66">
        <f t="shared" si="585"/>
        <v>500</v>
      </c>
      <c r="W1332" s="66"/>
      <c r="X1332" s="62">
        <v>41823</v>
      </c>
      <c r="Y1332" s="62">
        <f t="shared" si="588"/>
        <v>4</v>
      </c>
      <c r="Z1332" s="59" t="s">
        <v>799</v>
      </c>
      <c r="AA1332" s="62">
        <v>1</v>
      </c>
      <c r="AB1332" s="62">
        <f t="shared" ca="1" si="589"/>
        <v>1</v>
      </c>
      <c r="AC1332" s="62">
        <f t="shared" ca="1" si="590"/>
        <v>5513</v>
      </c>
      <c r="AD1332" s="62">
        <f t="shared" ca="1" si="591"/>
        <v>18259</v>
      </c>
      <c r="AE1332" s="62">
        <f t="shared" ca="1" si="592"/>
        <v>615791</v>
      </c>
      <c r="AF1332" s="62">
        <f t="shared" ca="1" si="593"/>
        <v>2942044</v>
      </c>
      <c r="AG1332" s="62">
        <f t="shared" ca="1" si="594"/>
        <v>500</v>
      </c>
      <c r="AH1332" s="62">
        <f t="shared" ca="1" si="595"/>
        <v>500</v>
      </c>
      <c r="AL1332" s="66"/>
      <c r="AO1332" s="138">
        <f t="shared" si="596"/>
        <v>41823</v>
      </c>
      <c r="AP1332" s="138" t="str">
        <f t="shared" si="597"/>
        <v>Thalheim bei Wels</v>
      </c>
      <c r="AQ1332" s="138">
        <f t="shared" ca="1" si="598"/>
        <v>18259</v>
      </c>
      <c r="AR1332" s="138">
        <f t="shared" ca="1" si="599"/>
        <v>615791</v>
      </c>
      <c r="AS1332" s="138">
        <f t="shared" ca="1" si="600"/>
        <v>2942044</v>
      </c>
      <c r="AT1332" s="138">
        <f t="shared" ca="1" si="601"/>
        <v>500</v>
      </c>
      <c r="AU1332" s="138">
        <f t="shared" ca="1" si="601"/>
        <v>500</v>
      </c>
      <c r="AV1332" s="135"/>
      <c r="AW1332" s="131">
        <v>41823</v>
      </c>
      <c r="AX1332" s="66">
        <f t="shared" si="602"/>
        <v>4</v>
      </c>
      <c r="AY1332" s="132" t="s">
        <v>799</v>
      </c>
      <c r="AZ1332" s="107">
        <f t="shared" ca="1" si="603"/>
        <v>18259</v>
      </c>
      <c r="BA1332" s="107">
        <f t="shared" ca="1" si="604"/>
        <v>615791</v>
      </c>
      <c r="BB1332" s="107">
        <f t="shared" ca="1" si="605"/>
        <v>2942044</v>
      </c>
      <c r="BC1332" s="107">
        <f t="shared" ca="1" si="606"/>
        <v>500</v>
      </c>
      <c r="BD1332" s="107">
        <f t="shared" ca="1" si="607"/>
        <v>500</v>
      </c>
    </row>
    <row r="1333" spans="1:56" x14ac:dyDescent="0.15">
      <c r="A1333" s="62">
        <v>41822</v>
      </c>
      <c r="B1333" s="62">
        <f t="shared" si="586"/>
        <v>4</v>
      </c>
      <c r="C1333" s="59" t="s">
        <v>800</v>
      </c>
      <c r="D1333" s="62">
        <v>2059</v>
      </c>
      <c r="E1333" s="86">
        <v>31301</v>
      </c>
      <c r="F1333" s="86">
        <v>219106</v>
      </c>
      <c r="G1333" s="86">
        <v>2246215</v>
      </c>
      <c r="H1333" s="86">
        <v>500</v>
      </c>
      <c r="I1333" s="86">
        <v>500</v>
      </c>
      <c r="K1333" s="66">
        <v>41821</v>
      </c>
      <c r="L1333" s="66"/>
      <c r="M1333" s="66">
        <v>41821</v>
      </c>
      <c r="N1333" s="62">
        <f t="shared" si="587"/>
        <v>4</v>
      </c>
      <c r="O1333" s="66" t="s">
        <v>801</v>
      </c>
      <c r="P1333" s="66">
        <v>1</v>
      </c>
      <c r="Q1333" s="66">
        <f t="shared" si="580"/>
        <v>2413</v>
      </c>
      <c r="R1333" s="66">
        <f t="shared" si="581"/>
        <v>32191</v>
      </c>
      <c r="S1333" s="66">
        <f t="shared" si="582"/>
        <v>153065</v>
      </c>
      <c r="T1333" s="66">
        <f t="shared" si="583"/>
        <v>260660</v>
      </c>
      <c r="U1333" s="66">
        <f t="shared" si="584"/>
        <v>500</v>
      </c>
      <c r="V1333" s="66">
        <f t="shared" si="585"/>
        <v>500</v>
      </c>
      <c r="W1333" s="66"/>
      <c r="X1333" s="62">
        <v>41824</v>
      </c>
      <c r="Y1333" s="62">
        <f t="shared" si="588"/>
        <v>4</v>
      </c>
      <c r="Z1333" s="59" t="s">
        <v>798</v>
      </c>
      <c r="AA1333" s="62">
        <v>1</v>
      </c>
      <c r="AB1333" s="62">
        <f t="shared" ca="1" si="589"/>
        <v>1</v>
      </c>
      <c r="AC1333" s="62">
        <f t="shared" ca="1" si="590"/>
        <v>3345</v>
      </c>
      <c r="AD1333" s="62">
        <f t="shared" ca="1" si="591"/>
        <v>18019</v>
      </c>
      <c r="AE1333" s="62">
        <f t="shared" ca="1" si="592"/>
        <v>387460</v>
      </c>
      <c r="AF1333" s="62">
        <f t="shared" ca="1" si="593"/>
        <v>1188151</v>
      </c>
      <c r="AG1333" s="62">
        <f t="shared" ca="1" si="594"/>
        <v>500</v>
      </c>
      <c r="AH1333" s="62">
        <f t="shared" ca="1" si="595"/>
        <v>500</v>
      </c>
      <c r="AL1333" s="66"/>
      <c r="AO1333" s="138">
        <f t="shared" si="596"/>
        <v>41824</v>
      </c>
      <c r="AP1333" s="138" t="str">
        <f t="shared" si="597"/>
        <v>Weißkirchen an der Traun</v>
      </c>
      <c r="AQ1333" s="138">
        <f t="shared" ca="1" si="598"/>
        <v>18019</v>
      </c>
      <c r="AR1333" s="138">
        <f t="shared" ca="1" si="599"/>
        <v>387460</v>
      </c>
      <c r="AS1333" s="138">
        <f t="shared" ca="1" si="600"/>
        <v>1188151</v>
      </c>
      <c r="AT1333" s="138">
        <f t="shared" ca="1" si="601"/>
        <v>500</v>
      </c>
      <c r="AU1333" s="138">
        <f t="shared" ca="1" si="601"/>
        <v>500</v>
      </c>
      <c r="AV1333" s="135"/>
      <c r="AW1333" s="131">
        <v>41824</v>
      </c>
      <c r="AX1333" s="66">
        <f t="shared" si="602"/>
        <v>4</v>
      </c>
      <c r="AY1333" s="132" t="s">
        <v>798</v>
      </c>
      <c r="AZ1333" s="107">
        <f t="shared" ca="1" si="603"/>
        <v>18019</v>
      </c>
      <c r="BA1333" s="107">
        <f t="shared" ca="1" si="604"/>
        <v>387460</v>
      </c>
      <c r="BB1333" s="107">
        <f t="shared" ca="1" si="605"/>
        <v>1188151</v>
      </c>
      <c r="BC1333" s="107">
        <f t="shared" ca="1" si="606"/>
        <v>500</v>
      </c>
      <c r="BD1333" s="107">
        <f t="shared" ca="1" si="607"/>
        <v>500</v>
      </c>
    </row>
    <row r="1334" spans="1:56" x14ac:dyDescent="0.15">
      <c r="A1334" s="62">
        <v>41823</v>
      </c>
      <c r="B1334" s="62">
        <f t="shared" si="586"/>
        <v>4</v>
      </c>
      <c r="C1334" s="59" t="s">
        <v>799</v>
      </c>
      <c r="D1334" s="62">
        <v>5513</v>
      </c>
      <c r="E1334" s="86">
        <v>18259</v>
      </c>
      <c r="F1334" s="86">
        <v>615791</v>
      </c>
      <c r="G1334" s="86">
        <v>2942044</v>
      </c>
      <c r="H1334" s="86">
        <v>500</v>
      </c>
      <c r="I1334" s="86">
        <v>500</v>
      </c>
      <c r="K1334" s="66">
        <v>41822</v>
      </c>
      <c r="L1334" s="66"/>
      <c r="M1334" s="66">
        <v>41822</v>
      </c>
      <c r="N1334" s="62">
        <f t="shared" si="587"/>
        <v>4</v>
      </c>
      <c r="O1334" s="66" t="s">
        <v>800</v>
      </c>
      <c r="P1334" s="66">
        <v>1</v>
      </c>
      <c r="Q1334" s="66">
        <f t="shared" si="580"/>
        <v>2059</v>
      </c>
      <c r="R1334" s="66">
        <f t="shared" si="581"/>
        <v>31301</v>
      </c>
      <c r="S1334" s="66">
        <f t="shared" si="582"/>
        <v>219106</v>
      </c>
      <c r="T1334" s="66">
        <f t="shared" si="583"/>
        <v>2246215</v>
      </c>
      <c r="U1334" s="66">
        <f t="shared" si="584"/>
        <v>500</v>
      </c>
      <c r="V1334" s="66">
        <f t="shared" si="585"/>
        <v>500</v>
      </c>
      <c r="W1334" s="66"/>
      <c r="X1334" s="62">
        <v>50101</v>
      </c>
      <c r="Y1334" s="62">
        <f t="shared" si="588"/>
        <v>5</v>
      </c>
      <c r="Z1334" s="59" t="s">
        <v>5</v>
      </c>
      <c r="AA1334" s="62">
        <v>1</v>
      </c>
      <c r="AB1334" s="62">
        <f t="shared" ca="1" si="589"/>
        <v>1</v>
      </c>
      <c r="AC1334" s="62">
        <f t="shared" ca="1" si="590"/>
        <v>152180</v>
      </c>
      <c r="AD1334" s="62">
        <f t="shared" ca="1" si="591"/>
        <v>19384</v>
      </c>
      <c r="AE1334" s="62">
        <f t="shared" ca="1" si="592"/>
        <v>14993794</v>
      </c>
      <c r="AF1334" s="62">
        <f t="shared" ca="1" si="593"/>
        <v>85218248</v>
      </c>
      <c r="AG1334" s="62">
        <f t="shared" ca="1" si="594"/>
        <v>500</v>
      </c>
      <c r="AH1334" s="62">
        <f t="shared" ca="1" si="595"/>
        <v>500</v>
      </c>
      <c r="AL1334" s="66"/>
      <c r="AO1334" s="138">
        <f t="shared" si="596"/>
        <v>50101</v>
      </c>
      <c r="AP1334" s="138" t="str">
        <f t="shared" si="597"/>
        <v>Salzburg</v>
      </c>
      <c r="AQ1334" s="138">
        <f t="shared" ca="1" si="598"/>
        <v>19384</v>
      </c>
      <c r="AR1334" s="138">
        <f t="shared" ca="1" si="599"/>
        <v>14993794</v>
      </c>
      <c r="AS1334" s="138">
        <f t="shared" ca="1" si="600"/>
        <v>85218248</v>
      </c>
      <c r="AT1334" s="138">
        <f t="shared" ca="1" si="601"/>
        <v>500</v>
      </c>
      <c r="AU1334" s="138">
        <f t="shared" ca="1" si="601"/>
        <v>500</v>
      </c>
      <c r="AV1334" s="135"/>
      <c r="AW1334" s="131">
        <v>50101</v>
      </c>
      <c r="AX1334" s="66">
        <f t="shared" si="602"/>
        <v>5</v>
      </c>
      <c r="AY1334" s="132" t="s">
        <v>5</v>
      </c>
      <c r="AZ1334" s="107">
        <f t="shared" ca="1" si="603"/>
        <v>19384</v>
      </c>
      <c r="BA1334" s="107">
        <f t="shared" ca="1" si="604"/>
        <v>14993794</v>
      </c>
      <c r="BB1334" s="107">
        <f t="shared" ca="1" si="605"/>
        <v>85218248</v>
      </c>
      <c r="BC1334" s="107">
        <f t="shared" ca="1" si="606"/>
        <v>500</v>
      </c>
      <c r="BD1334" s="107">
        <f t="shared" ca="1" si="607"/>
        <v>500</v>
      </c>
    </row>
    <row r="1335" spans="1:56" x14ac:dyDescent="0.15">
      <c r="A1335" s="62">
        <v>41824</v>
      </c>
      <c r="B1335" s="62">
        <f t="shared" si="586"/>
        <v>4</v>
      </c>
      <c r="C1335" s="59" t="s">
        <v>798</v>
      </c>
      <c r="D1335" s="62">
        <v>3345</v>
      </c>
      <c r="E1335" s="86">
        <v>18019</v>
      </c>
      <c r="F1335" s="86">
        <v>387460</v>
      </c>
      <c r="G1335" s="86">
        <v>1188151</v>
      </c>
      <c r="H1335" s="86">
        <v>500</v>
      </c>
      <c r="I1335" s="86">
        <v>500</v>
      </c>
      <c r="K1335" s="66">
        <v>41823</v>
      </c>
      <c r="L1335" s="66"/>
      <c r="M1335" s="66">
        <v>41823</v>
      </c>
      <c r="N1335" s="62">
        <f t="shared" si="587"/>
        <v>4</v>
      </c>
      <c r="O1335" s="66" t="s">
        <v>799</v>
      </c>
      <c r="P1335" s="66">
        <v>1</v>
      </c>
      <c r="Q1335" s="66">
        <f t="shared" si="580"/>
        <v>5513</v>
      </c>
      <c r="R1335" s="66">
        <f t="shared" si="581"/>
        <v>18259</v>
      </c>
      <c r="S1335" s="66">
        <f t="shared" si="582"/>
        <v>615791</v>
      </c>
      <c r="T1335" s="66">
        <f t="shared" si="583"/>
        <v>2942044</v>
      </c>
      <c r="U1335" s="66">
        <f t="shared" si="584"/>
        <v>500</v>
      </c>
      <c r="V1335" s="66">
        <f t="shared" si="585"/>
        <v>500</v>
      </c>
      <c r="W1335" s="66"/>
      <c r="X1335" s="62">
        <v>50201</v>
      </c>
      <c r="Y1335" s="62">
        <f t="shared" si="588"/>
        <v>5</v>
      </c>
      <c r="Z1335" s="59" t="s">
        <v>797</v>
      </c>
      <c r="AA1335" s="62">
        <v>1</v>
      </c>
      <c r="AB1335" s="62">
        <f t="shared" ca="1" si="589"/>
        <v>1</v>
      </c>
      <c r="AC1335" s="62">
        <f t="shared" ca="1" si="590"/>
        <v>5807</v>
      </c>
      <c r="AD1335" s="62">
        <f t="shared" ca="1" si="591"/>
        <v>34326</v>
      </c>
      <c r="AE1335" s="62">
        <f t="shared" ca="1" si="592"/>
        <v>535131</v>
      </c>
      <c r="AF1335" s="62">
        <f t="shared" ca="1" si="593"/>
        <v>1636409</v>
      </c>
      <c r="AG1335" s="62">
        <f t="shared" ca="1" si="594"/>
        <v>500</v>
      </c>
      <c r="AH1335" s="62">
        <f t="shared" ca="1" si="595"/>
        <v>500</v>
      </c>
      <c r="AL1335" s="66"/>
      <c r="AO1335" s="138">
        <f t="shared" si="596"/>
        <v>50201</v>
      </c>
      <c r="AP1335" s="138" t="str">
        <f t="shared" si="597"/>
        <v>Abtenau</v>
      </c>
      <c r="AQ1335" s="138">
        <f t="shared" ca="1" si="598"/>
        <v>34326</v>
      </c>
      <c r="AR1335" s="138">
        <f t="shared" ca="1" si="599"/>
        <v>535131</v>
      </c>
      <c r="AS1335" s="138">
        <f t="shared" ca="1" si="600"/>
        <v>1636409</v>
      </c>
      <c r="AT1335" s="138">
        <f t="shared" ca="1" si="601"/>
        <v>500</v>
      </c>
      <c r="AU1335" s="138">
        <f t="shared" ca="1" si="601"/>
        <v>500</v>
      </c>
      <c r="AV1335" s="135"/>
      <c r="AW1335" s="131">
        <v>50201</v>
      </c>
      <c r="AX1335" s="66">
        <f t="shared" si="602"/>
        <v>5</v>
      </c>
      <c r="AY1335" s="132" t="s">
        <v>797</v>
      </c>
      <c r="AZ1335" s="107">
        <f t="shared" ca="1" si="603"/>
        <v>34326</v>
      </c>
      <c r="BA1335" s="107">
        <f t="shared" ca="1" si="604"/>
        <v>535131</v>
      </c>
      <c r="BB1335" s="107">
        <f t="shared" ca="1" si="605"/>
        <v>1636409</v>
      </c>
      <c r="BC1335" s="107">
        <f t="shared" ca="1" si="606"/>
        <v>500</v>
      </c>
      <c r="BD1335" s="107">
        <f t="shared" ca="1" si="607"/>
        <v>500</v>
      </c>
    </row>
    <row r="1336" spans="1:56" x14ac:dyDescent="0.15">
      <c r="A1336" s="62">
        <v>50101</v>
      </c>
      <c r="B1336" s="62">
        <f t="shared" si="586"/>
        <v>5</v>
      </c>
      <c r="C1336" s="59" t="s">
        <v>5</v>
      </c>
      <c r="D1336" s="62">
        <v>152180</v>
      </c>
      <c r="E1336" s="86">
        <v>19384</v>
      </c>
      <c r="F1336" s="86">
        <v>14993794</v>
      </c>
      <c r="G1336" s="86">
        <v>85218248</v>
      </c>
      <c r="H1336" s="86">
        <v>500</v>
      </c>
      <c r="I1336" s="86">
        <v>500</v>
      </c>
      <c r="K1336" s="66">
        <v>41824</v>
      </c>
      <c r="L1336" s="66"/>
      <c r="M1336" s="66">
        <v>41824</v>
      </c>
      <c r="N1336" s="62">
        <f t="shared" si="587"/>
        <v>4</v>
      </c>
      <c r="O1336" s="66" t="s">
        <v>798</v>
      </c>
      <c r="P1336" s="66">
        <v>1</v>
      </c>
      <c r="Q1336" s="66">
        <f t="shared" si="580"/>
        <v>3345</v>
      </c>
      <c r="R1336" s="66">
        <f t="shared" si="581"/>
        <v>18019</v>
      </c>
      <c r="S1336" s="66">
        <f t="shared" si="582"/>
        <v>387460</v>
      </c>
      <c r="T1336" s="66">
        <f t="shared" si="583"/>
        <v>1188151</v>
      </c>
      <c r="U1336" s="66">
        <f t="shared" si="584"/>
        <v>500</v>
      </c>
      <c r="V1336" s="66">
        <f t="shared" si="585"/>
        <v>500</v>
      </c>
      <c r="W1336" s="66"/>
      <c r="X1336" s="62">
        <v>50202</v>
      </c>
      <c r="Y1336" s="62">
        <f t="shared" si="588"/>
        <v>5</v>
      </c>
      <c r="Z1336" s="59" t="s">
        <v>796</v>
      </c>
      <c r="AA1336" s="62">
        <v>1</v>
      </c>
      <c r="AB1336" s="62">
        <f t="shared" ca="1" si="589"/>
        <v>1</v>
      </c>
      <c r="AC1336" s="62">
        <f t="shared" ca="1" si="590"/>
        <v>3554</v>
      </c>
      <c r="AD1336" s="62">
        <f t="shared" ca="1" si="591"/>
        <v>7858</v>
      </c>
      <c r="AE1336" s="62">
        <f t="shared" ca="1" si="592"/>
        <v>300215</v>
      </c>
      <c r="AF1336" s="62">
        <f t="shared" ca="1" si="593"/>
        <v>1107986</v>
      </c>
      <c r="AG1336" s="62">
        <f t="shared" ca="1" si="594"/>
        <v>500</v>
      </c>
      <c r="AH1336" s="62">
        <f t="shared" ca="1" si="595"/>
        <v>500</v>
      </c>
      <c r="AL1336" s="66"/>
      <c r="AO1336" s="138">
        <f t="shared" si="596"/>
        <v>50202</v>
      </c>
      <c r="AP1336" s="138" t="str">
        <f t="shared" si="597"/>
        <v>Adnet</v>
      </c>
      <c r="AQ1336" s="138">
        <f t="shared" ca="1" si="598"/>
        <v>7858</v>
      </c>
      <c r="AR1336" s="138">
        <f t="shared" ca="1" si="599"/>
        <v>300215</v>
      </c>
      <c r="AS1336" s="138">
        <f t="shared" ca="1" si="600"/>
        <v>1107986</v>
      </c>
      <c r="AT1336" s="138">
        <f t="shared" ca="1" si="601"/>
        <v>500</v>
      </c>
      <c r="AU1336" s="138">
        <f t="shared" ca="1" si="601"/>
        <v>500</v>
      </c>
      <c r="AV1336" s="135"/>
      <c r="AW1336" s="131">
        <v>50202</v>
      </c>
      <c r="AX1336" s="66">
        <f t="shared" si="602"/>
        <v>5</v>
      </c>
      <c r="AY1336" s="132" t="s">
        <v>796</v>
      </c>
      <c r="AZ1336" s="107">
        <f t="shared" ca="1" si="603"/>
        <v>7858</v>
      </c>
      <c r="BA1336" s="107">
        <f t="shared" ca="1" si="604"/>
        <v>300215</v>
      </c>
      <c r="BB1336" s="107">
        <f t="shared" ca="1" si="605"/>
        <v>1107986</v>
      </c>
      <c r="BC1336" s="107">
        <f t="shared" ca="1" si="606"/>
        <v>500</v>
      </c>
      <c r="BD1336" s="107">
        <f t="shared" ca="1" si="607"/>
        <v>500</v>
      </c>
    </row>
    <row r="1337" spans="1:56" x14ac:dyDescent="0.15">
      <c r="A1337" s="62">
        <v>50201</v>
      </c>
      <c r="B1337" s="62">
        <f t="shared" si="586"/>
        <v>5</v>
      </c>
      <c r="C1337" s="59" t="s">
        <v>797</v>
      </c>
      <c r="D1337" s="62">
        <v>5807</v>
      </c>
      <c r="E1337" s="86">
        <v>34326</v>
      </c>
      <c r="F1337" s="86">
        <v>535131</v>
      </c>
      <c r="G1337" s="86">
        <v>1636409</v>
      </c>
      <c r="H1337" s="86">
        <v>500</v>
      </c>
      <c r="I1337" s="86">
        <v>500</v>
      </c>
      <c r="K1337" s="66">
        <v>50101</v>
      </c>
      <c r="L1337" s="66"/>
      <c r="M1337" s="66">
        <v>50101</v>
      </c>
      <c r="N1337" s="62">
        <f t="shared" si="587"/>
        <v>5</v>
      </c>
      <c r="O1337" s="66" t="s">
        <v>5</v>
      </c>
      <c r="P1337" s="66">
        <v>1</v>
      </c>
      <c r="Q1337" s="66">
        <f t="shared" si="580"/>
        <v>152180</v>
      </c>
      <c r="R1337" s="66">
        <f t="shared" si="581"/>
        <v>19384</v>
      </c>
      <c r="S1337" s="66">
        <f t="shared" si="582"/>
        <v>14993794</v>
      </c>
      <c r="T1337" s="66">
        <f t="shared" si="583"/>
        <v>85218248</v>
      </c>
      <c r="U1337" s="66">
        <f t="shared" si="584"/>
        <v>500</v>
      </c>
      <c r="V1337" s="66">
        <f t="shared" si="585"/>
        <v>500</v>
      </c>
      <c r="W1337" s="66"/>
      <c r="X1337" s="62">
        <v>50203</v>
      </c>
      <c r="Y1337" s="62">
        <f t="shared" si="588"/>
        <v>5</v>
      </c>
      <c r="Z1337" s="59" t="s">
        <v>795</v>
      </c>
      <c r="AA1337" s="62">
        <v>1</v>
      </c>
      <c r="AB1337" s="62">
        <f t="shared" ca="1" si="589"/>
        <v>1</v>
      </c>
      <c r="AC1337" s="62">
        <f t="shared" ca="1" si="590"/>
        <v>2197</v>
      </c>
      <c r="AD1337" s="62">
        <f t="shared" ca="1" si="591"/>
        <v>13466</v>
      </c>
      <c r="AE1337" s="62">
        <f t="shared" ca="1" si="592"/>
        <v>178645</v>
      </c>
      <c r="AF1337" s="62">
        <f t="shared" ca="1" si="593"/>
        <v>618882</v>
      </c>
      <c r="AG1337" s="62">
        <f t="shared" ca="1" si="594"/>
        <v>500</v>
      </c>
      <c r="AH1337" s="62">
        <f t="shared" ca="1" si="595"/>
        <v>500</v>
      </c>
      <c r="AL1337" s="66"/>
      <c r="AO1337" s="138">
        <f t="shared" si="596"/>
        <v>50203</v>
      </c>
      <c r="AP1337" s="138" t="str">
        <f t="shared" si="597"/>
        <v>Annaberg-Lungötz</v>
      </c>
      <c r="AQ1337" s="138">
        <f t="shared" ca="1" si="598"/>
        <v>13466</v>
      </c>
      <c r="AR1337" s="138">
        <f t="shared" ca="1" si="599"/>
        <v>178645</v>
      </c>
      <c r="AS1337" s="138">
        <f t="shared" ca="1" si="600"/>
        <v>618882</v>
      </c>
      <c r="AT1337" s="138">
        <f t="shared" ca="1" si="601"/>
        <v>500</v>
      </c>
      <c r="AU1337" s="138">
        <f t="shared" ca="1" si="601"/>
        <v>500</v>
      </c>
      <c r="AV1337" s="135"/>
      <c r="AW1337" s="131">
        <v>50203</v>
      </c>
      <c r="AX1337" s="66">
        <f t="shared" si="602"/>
        <v>5</v>
      </c>
      <c r="AY1337" s="132" t="s">
        <v>795</v>
      </c>
      <c r="AZ1337" s="107">
        <f t="shared" ca="1" si="603"/>
        <v>13466</v>
      </c>
      <c r="BA1337" s="107">
        <f t="shared" ca="1" si="604"/>
        <v>178645</v>
      </c>
      <c r="BB1337" s="107">
        <f t="shared" ca="1" si="605"/>
        <v>618882</v>
      </c>
      <c r="BC1337" s="107">
        <f t="shared" ca="1" si="606"/>
        <v>500</v>
      </c>
      <c r="BD1337" s="107">
        <f t="shared" ca="1" si="607"/>
        <v>500</v>
      </c>
    </row>
    <row r="1338" spans="1:56" x14ac:dyDescent="0.15">
      <c r="A1338" s="62">
        <v>50202</v>
      </c>
      <c r="B1338" s="62">
        <f t="shared" si="586"/>
        <v>5</v>
      </c>
      <c r="C1338" s="59" t="s">
        <v>796</v>
      </c>
      <c r="D1338" s="62">
        <v>3554</v>
      </c>
      <c r="E1338" s="86">
        <v>7858</v>
      </c>
      <c r="F1338" s="86">
        <v>300215</v>
      </c>
      <c r="G1338" s="86">
        <v>1107986</v>
      </c>
      <c r="H1338" s="86">
        <v>500</v>
      </c>
      <c r="I1338" s="86">
        <v>500</v>
      </c>
      <c r="K1338" s="66">
        <v>50201</v>
      </c>
      <c r="L1338" s="66"/>
      <c r="M1338" s="66">
        <v>50201</v>
      </c>
      <c r="N1338" s="62">
        <f t="shared" si="587"/>
        <v>5</v>
      </c>
      <c r="O1338" s="66" t="s">
        <v>797</v>
      </c>
      <c r="P1338" s="66">
        <v>1</v>
      </c>
      <c r="Q1338" s="66">
        <f t="shared" ref="Q1338:Q1401" si="608">D1337</f>
        <v>5807</v>
      </c>
      <c r="R1338" s="66">
        <f t="shared" ref="R1338:R1401" si="609">E1337</f>
        <v>34326</v>
      </c>
      <c r="S1338" s="66">
        <f t="shared" ref="S1338:S1401" si="610">F1337</f>
        <v>535131</v>
      </c>
      <c r="T1338" s="66">
        <f t="shared" ref="T1338:T1401" si="611">G1337</f>
        <v>1636409</v>
      </c>
      <c r="U1338" s="66">
        <f t="shared" ref="U1338:U1401" si="612">H1337</f>
        <v>500</v>
      </c>
      <c r="V1338" s="66">
        <f t="shared" ref="V1338:V1401" si="613">I1337</f>
        <v>500</v>
      </c>
      <c r="W1338" s="66"/>
      <c r="X1338" s="62">
        <v>50204</v>
      </c>
      <c r="Y1338" s="62">
        <f t="shared" si="588"/>
        <v>5</v>
      </c>
      <c r="Z1338" s="59" t="s">
        <v>794</v>
      </c>
      <c r="AA1338" s="62">
        <v>1</v>
      </c>
      <c r="AB1338" s="62">
        <f t="shared" ca="1" si="589"/>
        <v>1</v>
      </c>
      <c r="AC1338" s="62">
        <f t="shared" ca="1" si="590"/>
        <v>4242</v>
      </c>
      <c r="AD1338" s="62">
        <f t="shared" ca="1" si="591"/>
        <v>12848</v>
      </c>
      <c r="AE1338" s="62">
        <f t="shared" ca="1" si="592"/>
        <v>359477</v>
      </c>
      <c r="AF1338" s="62">
        <f t="shared" ca="1" si="593"/>
        <v>1204592</v>
      </c>
      <c r="AG1338" s="62">
        <f t="shared" ca="1" si="594"/>
        <v>500</v>
      </c>
      <c r="AH1338" s="62">
        <f t="shared" ca="1" si="595"/>
        <v>500</v>
      </c>
      <c r="AL1338" s="66"/>
      <c r="AO1338" s="138">
        <f t="shared" si="596"/>
        <v>50204</v>
      </c>
      <c r="AP1338" s="138" t="str">
        <f t="shared" si="597"/>
        <v>Golling an der Salzach</v>
      </c>
      <c r="AQ1338" s="138">
        <f t="shared" ca="1" si="598"/>
        <v>12848</v>
      </c>
      <c r="AR1338" s="138">
        <f t="shared" ca="1" si="599"/>
        <v>359477</v>
      </c>
      <c r="AS1338" s="138">
        <f t="shared" ca="1" si="600"/>
        <v>1204592</v>
      </c>
      <c r="AT1338" s="138">
        <f t="shared" ca="1" si="601"/>
        <v>500</v>
      </c>
      <c r="AU1338" s="138">
        <f t="shared" ca="1" si="601"/>
        <v>500</v>
      </c>
      <c r="AV1338" s="135"/>
      <c r="AW1338" s="131">
        <v>50204</v>
      </c>
      <c r="AX1338" s="66">
        <f t="shared" si="602"/>
        <v>5</v>
      </c>
      <c r="AY1338" s="132" t="s">
        <v>794</v>
      </c>
      <c r="AZ1338" s="107">
        <f t="shared" ca="1" si="603"/>
        <v>12848</v>
      </c>
      <c r="BA1338" s="107">
        <f t="shared" ca="1" si="604"/>
        <v>359477</v>
      </c>
      <c r="BB1338" s="107">
        <f t="shared" ca="1" si="605"/>
        <v>1204592</v>
      </c>
      <c r="BC1338" s="107">
        <f t="shared" ca="1" si="606"/>
        <v>500</v>
      </c>
      <c r="BD1338" s="107">
        <f t="shared" ca="1" si="607"/>
        <v>500</v>
      </c>
    </row>
    <row r="1339" spans="1:56" x14ac:dyDescent="0.15">
      <c r="A1339" s="62">
        <v>50203</v>
      </c>
      <c r="B1339" s="62">
        <f t="shared" si="586"/>
        <v>5</v>
      </c>
      <c r="C1339" s="59" t="s">
        <v>795</v>
      </c>
      <c r="D1339" s="62">
        <v>2197</v>
      </c>
      <c r="E1339" s="86">
        <v>13466</v>
      </c>
      <c r="F1339" s="86">
        <v>178645</v>
      </c>
      <c r="G1339" s="86">
        <v>618882</v>
      </c>
      <c r="H1339" s="86">
        <v>500</v>
      </c>
      <c r="I1339" s="86">
        <v>500</v>
      </c>
      <c r="K1339" s="66">
        <v>50202</v>
      </c>
      <c r="L1339" s="66"/>
      <c r="M1339" s="66">
        <v>50202</v>
      </c>
      <c r="N1339" s="62">
        <f t="shared" si="587"/>
        <v>5</v>
      </c>
      <c r="O1339" s="66" t="s">
        <v>796</v>
      </c>
      <c r="P1339" s="66">
        <v>1</v>
      </c>
      <c r="Q1339" s="66">
        <f t="shared" si="608"/>
        <v>3554</v>
      </c>
      <c r="R1339" s="66">
        <f t="shared" si="609"/>
        <v>7858</v>
      </c>
      <c r="S1339" s="66">
        <f t="shared" si="610"/>
        <v>300215</v>
      </c>
      <c r="T1339" s="66">
        <f t="shared" si="611"/>
        <v>1107986</v>
      </c>
      <c r="U1339" s="66">
        <f t="shared" si="612"/>
        <v>500</v>
      </c>
      <c r="V1339" s="66">
        <f t="shared" si="613"/>
        <v>500</v>
      </c>
      <c r="W1339" s="66"/>
      <c r="X1339" s="62">
        <v>50205</v>
      </c>
      <c r="Y1339" s="62">
        <f t="shared" si="588"/>
        <v>5</v>
      </c>
      <c r="Z1339" s="59" t="s">
        <v>793</v>
      </c>
      <c r="AA1339" s="62">
        <v>1</v>
      </c>
      <c r="AB1339" s="62">
        <f t="shared" ca="1" si="589"/>
        <v>1</v>
      </c>
      <c r="AC1339" s="62">
        <f t="shared" ca="1" si="590"/>
        <v>20968</v>
      </c>
      <c r="AD1339" s="62">
        <f t="shared" ca="1" si="591"/>
        <v>7604</v>
      </c>
      <c r="AE1339" s="62">
        <f t="shared" ca="1" si="592"/>
        <v>1653057</v>
      </c>
      <c r="AF1339" s="62">
        <f t="shared" ca="1" si="593"/>
        <v>7534670</v>
      </c>
      <c r="AG1339" s="62">
        <f t="shared" ca="1" si="594"/>
        <v>500</v>
      </c>
      <c r="AH1339" s="62">
        <f t="shared" ca="1" si="595"/>
        <v>500</v>
      </c>
      <c r="AL1339" s="66"/>
      <c r="AO1339" s="138">
        <f t="shared" si="596"/>
        <v>50205</v>
      </c>
      <c r="AP1339" s="138" t="str">
        <f t="shared" si="597"/>
        <v>Hallein</v>
      </c>
      <c r="AQ1339" s="138">
        <f t="shared" ca="1" si="598"/>
        <v>7604</v>
      </c>
      <c r="AR1339" s="138">
        <f t="shared" ca="1" si="599"/>
        <v>1653057</v>
      </c>
      <c r="AS1339" s="138">
        <f t="shared" ca="1" si="600"/>
        <v>7534670</v>
      </c>
      <c r="AT1339" s="138">
        <f t="shared" ca="1" si="601"/>
        <v>500</v>
      </c>
      <c r="AU1339" s="138">
        <f t="shared" ca="1" si="601"/>
        <v>500</v>
      </c>
      <c r="AV1339" s="135"/>
      <c r="AW1339" s="131">
        <v>50205</v>
      </c>
      <c r="AX1339" s="66">
        <f t="shared" si="602"/>
        <v>5</v>
      </c>
      <c r="AY1339" s="132" t="s">
        <v>793</v>
      </c>
      <c r="AZ1339" s="107">
        <f t="shared" ca="1" si="603"/>
        <v>7604</v>
      </c>
      <c r="BA1339" s="107">
        <f t="shared" ca="1" si="604"/>
        <v>1653057</v>
      </c>
      <c r="BB1339" s="107">
        <f t="shared" ca="1" si="605"/>
        <v>7534670</v>
      </c>
      <c r="BC1339" s="107">
        <f t="shared" ca="1" si="606"/>
        <v>500</v>
      </c>
      <c r="BD1339" s="107">
        <f t="shared" ca="1" si="607"/>
        <v>500</v>
      </c>
    </row>
    <row r="1340" spans="1:56" x14ac:dyDescent="0.15">
      <c r="A1340" s="62">
        <v>50204</v>
      </c>
      <c r="B1340" s="62">
        <f t="shared" si="586"/>
        <v>5</v>
      </c>
      <c r="C1340" s="59" t="s">
        <v>794</v>
      </c>
      <c r="D1340" s="62">
        <v>4242</v>
      </c>
      <c r="E1340" s="86">
        <v>12848</v>
      </c>
      <c r="F1340" s="86">
        <v>359477</v>
      </c>
      <c r="G1340" s="86">
        <v>1204592</v>
      </c>
      <c r="H1340" s="86">
        <v>500</v>
      </c>
      <c r="I1340" s="86">
        <v>500</v>
      </c>
      <c r="K1340" s="66">
        <v>50203</v>
      </c>
      <c r="L1340" s="66"/>
      <c r="M1340" s="66">
        <v>50203</v>
      </c>
      <c r="N1340" s="62">
        <f t="shared" si="587"/>
        <v>5</v>
      </c>
      <c r="O1340" s="66" t="s">
        <v>795</v>
      </c>
      <c r="P1340" s="66">
        <v>1</v>
      </c>
      <c r="Q1340" s="66">
        <f t="shared" si="608"/>
        <v>2197</v>
      </c>
      <c r="R1340" s="66">
        <f t="shared" si="609"/>
        <v>13466</v>
      </c>
      <c r="S1340" s="66">
        <f t="shared" si="610"/>
        <v>178645</v>
      </c>
      <c r="T1340" s="66">
        <f t="shared" si="611"/>
        <v>618882</v>
      </c>
      <c r="U1340" s="66">
        <f t="shared" si="612"/>
        <v>500</v>
      </c>
      <c r="V1340" s="66">
        <f t="shared" si="613"/>
        <v>500</v>
      </c>
      <c r="W1340" s="66"/>
      <c r="X1340" s="62">
        <v>50206</v>
      </c>
      <c r="Y1340" s="62">
        <f t="shared" si="588"/>
        <v>5</v>
      </c>
      <c r="Z1340" s="59" t="s">
        <v>792</v>
      </c>
      <c r="AA1340" s="62">
        <v>1</v>
      </c>
      <c r="AB1340" s="62">
        <f t="shared" ca="1" si="589"/>
        <v>1</v>
      </c>
      <c r="AC1340" s="62">
        <f t="shared" ca="1" si="590"/>
        <v>896</v>
      </c>
      <c r="AD1340" s="62">
        <f t="shared" ca="1" si="591"/>
        <v>5016</v>
      </c>
      <c r="AE1340" s="62">
        <f t="shared" ca="1" si="592"/>
        <v>49196</v>
      </c>
      <c r="AF1340" s="62">
        <f t="shared" ca="1" si="593"/>
        <v>74687</v>
      </c>
      <c r="AG1340" s="62">
        <f t="shared" ca="1" si="594"/>
        <v>500</v>
      </c>
      <c r="AH1340" s="62">
        <f t="shared" ca="1" si="595"/>
        <v>500</v>
      </c>
      <c r="AL1340" s="66"/>
      <c r="AO1340" s="138">
        <f t="shared" si="596"/>
        <v>50206</v>
      </c>
      <c r="AP1340" s="138" t="str">
        <f t="shared" si="597"/>
        <v>Krispl</v>
      </c>
      <c r="AQ1340" s="138">
        <f t="shared" ca="1" si="598"/>
        <v>5016</v>
      </c>
      <c r="AR1340" s="138">
        <f t="shared" ca="1" si="599"/>
        <v>49196</v>
      </c>
      <c r="AS1340" s="138">
        <f t="shared" ca="1" si="600"/>
        <v>74687</v>
      </c>
      <c r="AT1340" s="138">
        <f t="shared" ca="1" si="601"/>
        <v>500</v>
      </c>
      <c r="AU1340" s="138">
        <f t="shared" ca="1" si="601"/>
        <v>500</v>
      </c>
      <c r="AV1340" s="135"/>
      <c r="AW1340" s="131">
        <v>50206</v>
      </c>
      <c r="AX1340" s="66">
        <f t="shared" si="602"/>
        <v>5</v>
      </c>
      <c r="AY1340" s="132" t="s">
        <v>792</v>
      </c>
      <c r="AZ1340" s="107">
        <f t="shared" ca="1" si="603"/>
        <v>5016</v>
      </c>
      <c r="BA1340" s="107">
        <f t="shared" ca="1" si="604"/>
        <v>49196</v>
      </c>
      <c r="BB1340" s="107">
        <f t="shared" ca="1" si="605"/>
        <v>74687</v>
      </c>
      <c r="BC1340" s="107">
        <f t="shared" ca="1" si="606"/>
        <v>500</v>
      </c>
      <c r="BD1340" s="107">
        <f t="shared" ca="1" si="607"/>
        <v>500</v>
      </c>
    </row>
    <row r="1341" spans="1:56" x14ac:dyDescent="0.15">
      <c r="A1341" s="62">
        <v>50205</v>
      </c>
      <c r="B1341" s="62">
        <f t="shared" si="586"/>
        <v>5</v>
      </c>
      <c r="C1341" s="59" t="s">
        <v>793</v>
      </c>
      <c r="D1341" s="62">
        <v>20968</v>
      </c>
      <c r="E1341" s="86">
        <v>7604</v>
      </c>
      <c r="F1341" s="86">
        <v>1653057</v>
      </c>
      <c r="G1341" s="86">
        <v>7534670</v>
      </c>
      <c r="H1341" s="86">
        <v>500</v>
      </c>
      <c r="I1341" s="86">
        <v>500</v>
      </c>
      <c r="K1341" s="66">
        <v>50204</v>
      </c>
      <c r="L1341" s="66"/>
      <c r="M1341" s="66">
        <v>50204</v>
      </c>
      <c r="N1341" s="62">
        <f t="shared" si="587"/>
        <v>5</v>
      </c>
      <c r="O1341" s="66" t="s">
        <v>794</v>
      </c>
      <c r="P1341" s="66">
        <v>1</v>
      </c>
      <c r="Q1341" s="66">
        <f t="shared" si="608"/>
        <v>4242</v>
      </c>
      <c r="R1341" s="66">
        <f t="shared" si="609"/>
        <v>12848</v>
      </c>
      <c r="S1341" s="66">
        <f t="shared" si="610"/>
        <v>359477</v>
      </c>
      <c r="T1341" s="66">
        <f t="shared" si="611"/>
        <v>1204592</v>
      </c>
      <c r="U1341" s="66">
        <f t="shared" si="612"/>
        <v>500</v>
      </c>
      <c r="V1341" s="66">
        <f t="shared" si="613"/>
        <v>500</v>
      </c>
      <c r="W1341" s="66"/>
      <c r="X1341" s="62">
        <v>50207</v>
      </c>
      <c r="Y1341" s="62">
        <f t="shared" si="588"/>
        <v>5</v>
      </c>
      <c r="Z1341" s="59" t="s">
        <v>791</v>
      </c>
      <c r="AA1341" s="62">
        <v>1</v>
      </c>
      <c r="AB1341" s="62">
        <f t="shared" ca="1" si="589"/>
        <v>1</v>
      </c>
      <c r="AC1341" s="62">
        <f t="shared" ca="1" si="590"/>
        <v>7209</v>
      </c>
      <c r="AD1341" s="62">
        <f t="shared" ca="1" si="591"/>
        <v>15150</v>
      </c>
      <c r="AE1341" s="62">
        <f t="shared" ca="1" si="592"/>
        <v>659732</v>
      </c>
      <c r="AF1341" s="62">
        <f t="shared" ca="1" si="593"/>
        <v>2040371</v>
      </c>
      <c r="AG1341" s="62">
        <f t="shared" ca="1" si="594"/>
        <v>500</v>
      </c>
      <c r="AH1341" s="62">
        <f t="shared" ca="1" si="595"/>
        <v>500</v>
      </c>
      <c r="AL1341" s="66"/>
      <c r="AO1341" s="138">
        <f t="shared" si="596"/>
        <v>50207</v>
      </c>
      <c r="AP1341" s="138" t="str">
        <f t="shared" si="597"/>
        <v>Kuchl</v>
      </c>
      <c r="AQ1341" s="138">
        <f t="shared" ca="1" si="598"/>
        <v>15150</v>
      </c>
      <c r="AR1341" s="138">
        <f t="shared" ca="1" si="599"/>
        <v>659732</v>
      </c>
      <c r="AS1341" s="138">
        <f t="shared" ca="1" si="600"/>
        <v>2040371</v>
      </c>
      <c r="AT1341" s="138">
        <f t="shared" ca="1" si="601"/>
        <v>500</v>
      </c>
      <c r="AU1341" s="138">
        <f t="shared" ca="1" si="601"/>
        <v>500</v>
      </c>
      <c r="AV1341" s="135"/>
      <c r="AW1341" s="131">
        <v>50207</v>
      </c>
      <c r="AX1341" s="66">
        <f t="shared" si="602"/>
        <v>5</v>
      </c>
      <c r="AY1341" s="132" t="s">
        <v>791</v>
      </c>
      <c r="AZ1341" s="107">
        <f t="shared" ca="1" si="603"/>
        <v>15150</v>
      </c>
      <c r="BA1341" s="107">
        <f t="shared" ca="1" si="604"/>
        <v>659732</v>
      </c>
      <c r="BB1341" s="107">
        <f t="shared" ca="1" si="605"/>
        <v>2040371</v>
      </c>
      <c r="BC1341" s="107">
        <f t="shared" ca="1" si="606"/>
        <v>500</v>
      </c>
      <c r="BD1341" s="107">
        <f t="shared" ca="1" si="607"/>
        <v>500</v>
      </c>
    </row>
    <row r="1342" spans="1:56" x14ac:dyDescent="0.15">
      <c r="A1342" s="62">
        <v>50206</v>
      </c>
      <c r="B1342" s="62">
        <f t="shared" si="586"/>
        <v>5</v>
      </c>
      <c r="C1342" s="59" t="s">
        <v>792</v>
      </c>
      <c r="D1342" s="62">
        <v>896</v>
      </c>
      <c r="E1342" s="86">
        <v>5016</v>
      </c>
      <c r="F1342" s="86">
        <v>49196</v>
      </c>
      <c r="G1342" s="86">
        <v>74687</v>
      </c>
      <c r="H1342" s="86">
        <v>500</v>
      </c>
      <c r="I1342" s="86">
        <v>500</v>
      </c>
      <c r="K1342" s="66">
        <v>50205</v>
      </c>
      <c r="L1342" s="66"/>
      <c r="M1342" s="66">
        <v>50205</v>
      </c>
      <c r="N1342" s="62">
        <f t="shared" si="587"/>
        <v>5</v>
      </c>
      <c r="O1342" s="66" t="s">
        <v>793</v>
      </c>
      <c r="P1342" s="66">
        <v>1</v>
      </c>
      <c r="Q1342" s="66">
        <f t="shared" si="608"/>
        <v>20968</v>
      </c>
      <c r="R1342" s="66">
        <f t="shared" si="609"/>
        <v>7604</v>
      </c>
      <c r="S1342" s="66">
        <f t="shared" si="610"/>
        <v>1653057</v>
      </c>
      <c r="T1342" s="66">
        <f t="shared" si="611"/>
        <v>7534670</v>
      </c>
      <c r="U1342" s="66">
        <f t="shared" si="612"/>
        <v>500</v>
      </c>
      <c r="V1342" s="66">
        <f t="shared" si="613"/>
        <v>500</v>
      </c>
      <c r="W1342" s="66"/>
      <c r="X1342" s="62">
        <v>50208</v>
      </c>
      <c r="Y1342" s="62">
        <f t="shared" si="588"/>
        <v>5</v>
      </c>
      <c r="Z1342" s="59" t="s">
        <v>790</v>
      </c>
      <c r="AA1342" s="62">
        <v>1</v>
      </c>
      <c r="AB1342" s="62">
        <f t="shared" ca="1" si="589"/>
        <v>1</v>
      </c>
      <c r="AC1342" s="62">
        <f t="shared" ca="1" si="590"/>
        <v>4258</v>
      </c>
      <c r="AD1342" s="62">
        <f t="shared" ca="1" si="591"/>
        <v>2020</v>
      </c>
      <c r="AE1342" s="62">
        <f t="shared" ca="1" si="592"/>
        <v>305099</v>
      </c>
      <c r="AF1342" s="62">
        <f t="shared" ca="1" si="593"/>
        <v>808111</v>
      </c>
      <c r="AG1342" s="62">
        <f t="shared" ca="1" si="594"/>
        <v>500</v>
      </c>
      <c r="AH1342" s="62">
        <f t="shared" ca="1" si="595"/>
        <v>500</v>
      </c>
      <c r="AL1342" s="66"/>
      <c r="AO1342" s="138">
        <f t="shared" si="596"/>
        <v>50208</v>
      </c>
      <c r="AP1342" s="138" t="str">
        <f t="shared" si="597"/>
        <v>Oberalm</v>
      </c>
      <c r="AQ1342" s="138">
        <f t="shared" ca="1" si="598"/>
        <v>2020</v>
      </c>
      <c r="AR1342" s="138">
        <f t="shared" ca="1" si="599"/>
        <v>305099</v>
      </c>
      <c r="AS1342" s="138">
        <f t="shared" ca="1" si="600"/>
        <v>808111</v>
      </c>
      <c r="AT1342" s="138">
        <f t="shared" ca="1" si="601"/>
        <v>500</v>
      </c>
      <c r="AU1342" s="138">
        <f t="shared" ca="1" si="601"/>
        <v>500</v>
      </c>
      <c r="AV1342" s="135"/>
      <c r="AW1342" s="131">
        <v>50208</v>
      </c>
      <c r="AX1342" s="66">
        <f t="shared" si="602"/>
        <v>5</v>
      </c>
      <c r="AY1342" s="132" t="s">
        <v>790</v>
      </c>
      <c r="AZ1342" s="107">
        <f t="shared" ca="1" si="603"/>
        <v>2020</v>
      </c>
      <c r="BA1342" s="107">
        <f t="shared" ca="1" si="604"/>
        <v>305099</v>
      </c>
      <c r="BB1342" s="107">
        <f t="shared" ca="1" si="605"/>
        <v>808111</v>
      </c>
      <c r="BC1342" s="107">
        <f t="shared" ca="1" si="606"/>
        <v>500</v>
      </c>
      <c r="BD1342" s="107">
        <f t="shared" ca="1" si="607"/>
        <v>500</v>
      </c>
    </row>
    <row r="1343" spans="1:56" x14ac:dyDescent="0.15">
      <c r="A1343" s="62">
        <v>50207</v>
      </c>
      <c r="B1343" s="62">
        <f t="shared" si="586"/>
        <v>5</v>
      </c>
      <c r="C1343" s="59" t="s">
        <v>791</v>
      </c>
      <c r="D1343" s="62">
        <v>7209</v>
      </c>
      <c r="E1343" s="86">
        <v>15150</v>
      </c>
      <c r="F1343" s="86">
        <v>659732</v>
      </c>
      <c r="G1343" s="86">
        <v>2040371</v>
      </c>
      <c r="H1343" s="86">
        <v>500</v>
      </c>
      <c r="I1343" s="86">
        <v>500</v>
      </c>
      <c r="K1343" s="66">
        <v>50206</v>
      </c>
      <c r="L1343" s="66"/>
      <c r="M1343" s="66">
        <v>50206</v>
      </c>
      <c r="N1343" s="62">
        <f t="shared" si="587"/>
        <v>5</v>
      </c>
      <c r="O1343" s="66" t="s">
        <v>792</v>
      </c>
      <c r="P1343" s="66">
        <v>1</v>
      </c>
      <c r="Q1343" s="66">
        <f t="shared" si="608"/>
        <v>896</v>
      </c>
      <c r="R1343" s="66">
        <f t="shared" si="609"/>
        <v>5016</v>
      </c>
      <c r="S1343" s="66">
        <f t="shared" si="610"/>
        <v>49196</v>
      </c>
      <c r="T1343" s="66">
        <f t="shared" si="611"/>
        <v>74687</v>
      </c>
      <c r="U1343" s="66">
        <f t="shared" si="612"/>
        <v>500</v>
      </c>
      <c r="V1343" s="66">
        <f t="shared" si="613"/>
        <v>500</v>
      </c>
      <c r="W1343" s="66"/>
      <c r="X1343" s="62">
        <v>50209</v>
      </c>
      <c r="Y1343" s="62">
        <f t="shared" si="588"/>
        <v>5</v>
      </c>
      <c r="Z1343" s="59" t="s">
        <v>789</v>
      </c>
      <c r="AA1343" s="62">
        <v>1</v>
      </c>
      <c r="AB1343" s="62">
        <f t="shared" ca="1" si="589"/>
        <v>1</v>
      </c>
      <c r="AC1343" s="62">
        <f t="shared" ca="1" si="590"/>
        <v>4703</v>
      </c>
      <c r="AD1343" s="62">
        <f t="shared" ca="1" si="591"/>
        <v>5085</v>
      </c>
      <c r="AE1343" s="62">
        <f t="shared" ca="1" si="592"/>
        <v>425117</v>
      </c>
      <c r="AF1343" s="62">
        <f t="shared" ca="1" si="593"/>
        <v>1924322</v>
      </c>
      <c r="AG1343" s="62">
        <f t="shared" ca="1" si="594"/>
        <v>500</v>
      </c>
      <c r="AH1343" s="62">
        <f t="shared" ca="1" si="595"/>
        <v>500</v>
      </c>
      <c r="AL1343" s="66"/>
      <c r="AO1343" s="138">
        <f t="shared" si="596"/>
        <v>50209</v>
      </c>
      <c r="AP1343" s="138" t="str">
        <f t="shared" si="597"/>
        <v>Puch bei Hallein</v>
      </c>
      <c r="AQ1343" s="138">
        <f t="shared" ca="1" si="598"/>
        <v>5085</v>
      </c>
      <c r="AR1343" s="138">
        <f t="shared" ca="1" si="599"/>
        <v>425117</v>
      </c>
      <c r="AS1343" s="138">
        <f t="shared" ca="1" si="600"/>
        <v>1924322</v>
      </c>
      <c r="AT1343" s="138">
        <f t="shared" ca="1" si="601"/>
        <v>500</v>
      </c>
      <c r="AU1343" s="138">
        <f t="shared" ca="1" si="601"/>
        <v>500</v>
      </c>
      <c r="AV1343" s="135"/>
      <c r="AW1343" s="131">
        <v>50209</v>
      </c>
      <c r="AX1343" s="66">
        <f t="shared" si="602"/>
        <v>5</v>
      </c>
      <c r="AY1343" s="132" t="s">
        <v>789</v>
      </c>
      <c r="AZ1343" s="107">
        <f t="shared" ca="1" si="603"/>
        <v>5085</v>
      </c>
      <c r="BA1343" s="107">
        <f t="shared" ca="1" si="604"/>
        <v>425117</v>
      </c>
      <c r="BB1343" s="107">
        <f t="shared" ca="1" si="605"/>
        <v>1924322</v>
      </c>
      <c r="BC1343" s="107">
        <f t="shared" ca="1" si="606"/>
        <v>500</v>
      </c>
      <c r="BD1343" s="107">
        <f t="shared" ca="1" si="607"/>
        <v>500</v>
      </c>
    </row>
    <row r="1344" spans="1:56" x14ac:dyDescent="0.15">
      <c r="A1344" s="62">
        <v>50208</v>
      </c>
      <c r="B1344" s="62">
        <f t="shared" si="586"/>
        <v>5</v>
      </c>
      <c r="C1344" s="59" t="s">
        <v>790</v>
      </c>
      <c r="D1344" s="62">
        <v>4258</v>
      </c>
      <c r="E1344" s="86">
        <v>2020</v>
      </c>
      <c r="F1344" s="86">
        <v>305099</v>
      </c>
      <c r="G1344" s="86">
        <v>808111</v>
      </c>
      <c r="H1344" s="86">
        <v>500</v>
      </c>
      <c r="I1344" s="86">
        <v>500</v>
      </c>
      <c r="K1344" s="66">
        <v>50207</v>
      </c>
      <c r="L1344" s="66"/>
      <c r="M1344" s="66">
        <v>50207</v>
      </c>
      <c r="N1344" s="62">
        <f t="shared" si="587"/>
        <v>5</v>
      </c>
      <c r="O1344" s="66" t="s">
        <v>791</v>
      </c>
      <c r="P1344" s="66">
        <v>1</v>
      </c>
      <c r="Q1344" s="66">
        <f t="shared" si="608"/>
        <v>7209</v>
      </c>
      <c r="R1344" s="66">
        <f t="shared" si="609"/>
        <v>15150</v>
      </c>
      <c r="S1344" s="66">
        <f t="shared" si="610"/>
        <v>659732</v>
      </c>
      <c r="T1344" s="66">
        <f t="shared" si="611"/>
        <v>2040371</v>
      </c>
      <c r="U1344" s="66">
        <f t="shared" si="612"/>
        <v>500</v>
      </c>
      <c r="V1344" s="66">
        <f t="shared" si="613"/>
        <v>500</v>
      </c>
      <c r="W1344" s="66"/>
      <c r="X1344" s="62">
        <v>50210</v>
      </c>
      <c r="Y1344" s="62">
        <f t="shared" si="588"/>
        <v>5</v>
      </c>
      <c r="Z1344" s="59" t="s">
        <v>788</v>
      </c>
      <c r="AA1344" s="62">
        <v>1</v>
      </c>
      <c r="AB1344" s="62">
        <f t="shared" ca="1" si="589"/>
        <v>1</v>
      </c>
      <c r="AC1344" s="62">
        <f t="shared" ca="1" si="590"/>
        <v>781</v>
      </c>
      <c r="AD1344" s="62">
        <f t="shared" ca="1" si="591"/>
        <v>6043</v>
      </c>
      <c r="AE1344" s="62">
        <f t="shared" ca="1" si="592"/>
        <v>70098</v>
      </c>
      <c r="AF1344" s="62">
        <f t="shared" ca="1" si="593"/>
        <v>175796</v>
      </c>
      <c r="AG1344" s="62">
        <f t="shared" ca="1" si="594"/>
        <v>500</v>
      </c>
      <c r="AH1344" s="62">
        <f t="shared" ca="1" si="595"/>
        <v>500</v>
      </c>
      <c r="AL1344" s="66"/>
      <c r="AO1344" s="138">
        <f t="shared" si="596"/>
        <v>50210</v>
      </c>
      <c r="AP1344" s="138" t="str">
        <f t="shared" si="597"/>
        <v>Rußbach am Paß Gschütt</v>
      </c>
      <c r="AQ1344" s="138">
        <f t="shared" ca="1" si="598"/>
        <v>6043</v>
      </c>
      <c r="AR1344" s="138">
        <f t="shared" ca="1" si="599"/>
        <v>70098</v>
      </c>
      <c r="AS1344" s="138">
        <f t="shared" ca="1" si="600"/>
        <v>175796</v>
      </c>
      <c r="AT1344" s="138">
        <f t="shared" ca="1" si="601"/>
        <v>500</v>
      </c>
      <c r="AU1344" s="138">
        <f t="shared" ca="1" si="601"/>
        <v>500</v>
      </c>
      <c r="AV1344" s="135"/>
      <c r="AW1344" s="131">
        <v>50210</v>
      </c>
      <c r="AX1344" s="66">
        <f t="shared" si="602"/>
        <v>5</v>
      </c>
      <c r="AY1344" s="132" t="s">
        <v>788</v>
      </c>
      <c r="AZ1344" s="107">
        <f t="shared" ca="1" si="603"/>
        <v>6043</v>
      </c>
      <c r="BA1344" s="107">
        <f t="shared" ca="1" si="604"/>
        <v>70098</v>
      </c>
      <c r="BB1344" s="107">
        <f t="shared" ca="1" si="605"/>
        <v>175796</v>
      </c>
      <c r="BC1344" s="107">
        <f t="shared" ca="1" si="606"/>
        <v>500</v>
      </c>
      <c r="BD1344" s="107">
        <f t="shared" ca="1" si="607"/>
        <v>500</v>
      </c>
    </row>
    <row r="1345" spans="1:56" x14ac:dyDescent="0.15">
      <c r="A1345" s="62">
        <v>50209</v>
      </c>
      <c r="B1345" s="62">
        <f t="shared" si="586"/>
        <v>5</v>
      </c>
      <c r="C1345" s="59" t="s">
        <v>789</v>
      </c>
      <c r="D1345" s="62">
        <v>4703</v>
      </c>
      <c r="E1345" s="86">
        <v>5085</v>
      </c>
      <c r="F1345" s="86">
        <v>425117</v>
      </c>
      <c r="G1345" s="86">
        <v>1924322</v>
      </c>
      <c r="H1345" s="86">
        <v>500</v>
      </c>
      <c r="I1345" s="86">
        <v>500</v>
      </c>
      <c r="K1345" s="66">
        <v>50208</v>
      </c>
      <c r="L1345" s="66"/>
      <c r="M1345" s="66">
        <v>50208</v>
      </c>
      <c r="N1345" s="62">
        <f t="shared" si="587"/>
        <v>5</v>
      </c>
      <c r="O1345" s="66" t="s">
        <v>790</v>
      </c>
      <c r="P1345" s="66">
        <v>1</v>
      </c>
      <c r="Q1345" s="66">
        <f t="shared" si="608"/>
        <v>4258</v>
      </c>
      <c r="R1345" s="66">
        <f t="shared" si="609"/>
        <v>2020</v>
      </c>
      <c r="S1345" s="66">
        <f t="shared" si="610"/>
        <v>305099</v>
      </c>
      <c r="T1345" s="66">
        <f t="shared" si="611"/>
        <v>808111</v>
      </c>
      <c r="U1345" s="66">
        <f t="shared" si="612"/>
        <v>500</v>
      </c>
      <c r="V1345" s="66">
        <f t="shared" si="613"/>
        <v>500</v>
      </c>
      <c r="W1345" s="66"/>
      <c r="X1345" s="62">
        <v>50211</v>
      </c>
      <c r="Y1345" s="62">
        <f t="shared" si="588"/>
        <v>5</v>
      </c>
      <c r="Z1345" s="59" t="s">
        <v>787</v>
      </c>
      <c r="AA1345" s="62">
        <v>1</v>
      </c>
      <c r="AB1345" s="62">
        <f t="shared" ca="1" si="589"/>
        <v>1</v>
      </c>
      <c r="AC1345" s="62">
        <f t="shared" ca="1" si="590"/>
        <v>1709</v>
      </c>
      <c r="AD1345" s="62">
        <f t="shared" ca="1" si="591"/>
        <v>9473</v>
      </c>
      <c r="AE1345" s="62">
        <f t="shared" ca="1" si="592"/>
        <v>121347</v>
      </c>
      <c r="AF1345" s="62">
        <f t="shared" ca="1" si="593"/>
        <v>99492</v>
      </c>
      <c r="AG1345" s="62">
        <f t="shared" ca="1" si="594"/>
        <v>500</v>
      </c>
      <c r="AH1345" s="62">
        <f t="shared" ca="1" si="595"/>
        <v>500</v>
      </c>
      <c r="AL1345" s="66"/>
      <c r="AO1345" s="138">
        <f t="shared" si="596"/>
        <v>50211</v>
      </c>
      <c r="AP1345" s="138" t="str">
        <f t="shared" si="597"/>
        <v>Sankt Koloman</v>
      </c>
      <c r="AQ1345" s="138">
        <f t="shared" ca="1" si="598"/>
        <v>9473</v>
      </c>
      <c r="AR1345" s="138">
        <f t="shared" ca="1" si="599"/>
        <v>121347</v>
      </c>
      <c r="AS1345" s="138">
        <f t="shared" ca="1" si="600"/>
        <v>99492</v>
      </c>
      <c r="AT1345" s="138">
        <f t="shared" ca="1" si="601"/>
        <v>500</v>
      </c>
      <c r="AU1345" s="138">
        <f t="shared" ca="1" si="601"/>
        <v>500</v>
      </c>
      <c r="AV1345" s="135"/>
      <c r="AW1345" s="131">
        <v>50211</v>
      </c>
      <c r="AX1345" s="66">
        <f t="shared" si="602"/>
        <v>5</v>
      </c>
      <c r="AY1345" s="132" t="s">
        <v>787</v>
      </c>
      <c r="AZ1345" s="107">
        <f t="shared" ca="1" si="603"/>
        <v>9473</v>
      </c>
      <c r="BA1345" s="107">
        <f t="shared" ca="1" si="604"/>
        <v>121347</v>
      </c>
      <c r="BB1345" s="107">
        <f t="shared" ca="1" si="605"/>
        <v>99492</v>
      </c>
      <c r="BC1345" s="107">
        <f t="shared" ca="1" si="606"/>
        <v>500</v>
      </c>
      <c r="BD1345" s="107">
        <f t="shared" ca="1" si="607"/>
        <v>500</v>
      </c>
    </row>
    <row r="1346" spans="1:56" x14ac:dyDescent="0.15">
      <c r="A1346" s="62">
        <v>50210</v>
      </c>
      <c r="B1346" s="62">
        <f t="shared" si="586"/>
        <v>5</v>
      </c>
      <c r="C1346" s="59" t="s">
        <v>788</v>
      </c>
      <c r="D1346" s="62">
        <v>781</v>
      </c>
      <c r="E1346" s="86">
        <v>6043</v>
      </c>
      <c r="F1346" s="86">
        <v>70098</v>
      </c>
      <c r="G1346" s="86">
        <v>175796</v>
      </c>
      <c r="H1346" s="86">
        <v>500</v>
      </c>
      <c r="I1346" s="86">
        <v>500</v>
      </c>
      <c r="K1346" s="66">
        <v>50209</v>
      </c>
      <c r="L1346" s="66"/>
      <c r="M1346" s="66">
        <v>50209</v>
      </c>
      <c r="N1346" s="62">
        <f t="shared" si="587"/>
        <v>5</v>
      </c>
      <c r="O1346" s="66" t="s">
        <v>789</v>
      </c>
      <c r="P1346" s="66">
        <v>1</v>
      </c>
      <c r="Q1346" s="66">
        <f t="shared" si="608"/>
        <v>4703</v>
      </c>
      <c r="R1346" s="66">
        <f t="shared" si="609"/>
        <v>5085</v>
      </c>
      <c r="S1346" s="66">
        <f t="shared" si="610"/>
        <v>425117</v>
      </c>
      <c r="T1346" s="66">
        <f t="shared" si="611"/>
        <v>1924322</v>
      </c>
      <c r="U1346" s="66">
        <f t="shared" si="612"/>
        <v>500</v>
      </c>
      <c r="V1346" s="66">
        <f t="shared" si="613"/>
        <v>500</v>
      </c>
      <c r="W1346" s="66"/>
      <c r="X1346" s="62">
        <v>50212</v>
      </c>
      <c r="Y1346" s="62">
        <f t="shared" si="588"/>
        <v>5</v>
      </c>
      <c r="Z1346" s="59" t="s">
        <v>786</v>
      </c>
      <c r="AA1346" s="62">
        <v>1</v>
      </c>
      <c r="AB1346" s="62">
        <f t="shared" ca="1" si="589"/>
        <v>1</v>
      </c>
      <c r="AC1346" s="62">
        <f t="shared" ca="1" si="590"/>
        <v>1379</v>
      </c>
      <c r="AD1346" s="62">
        <f t="shared" ca="1" si="591"/>
        <v>10066</v>
      </c>
      <c r="AE1346" s="62">
        <f t="shared" ca="1" si="592"/>
        <v>94597</v>
      </c>
      <c r="AF1346" s="62">
        <f t="shared" ca="1" si="593"/>
        <v>199804</v>
      </c>
      <c r="AG1346" s="62">
        <f t="shared" ca="1" si="594"/>
        <v>500</v>
      </c>
      <c r="AH1346" s="62">
        <f t="shared" ca="1" si="595"/>
        <v>500</v>
      </c>
      <c r="AL1346" s="66"/>
      <c r="AO1346" s="138">
        <f t="shared" si="596"/>
        <v>50212</v>
      </c>
      <c r="AP1346" s="138" t="str">
        <f t="shared" si="597"/>
        <v>Scheffau am Tennengebirge</v>
      </c>
      <c r="AQ1346" s="138">
        <f t="shared" ca="1" si="598"/>
        <v>10066</v>
      </c>
      <c r="AR1346" s="138">
        <f t="shared" ca="1" si="599"/>
        <v>94597</v>
      </c>
      <c r="AS1346" s="138">
        <f t="shared" ca="1" si="600"/>
        <v>199804</v>
      </c>
      <c r="AT1346" s="138">
        <f t="shared" ca="1" si="601"/>
        <v>500</v>
      </c>
      <c r="AU1346" s="138">
        <f t="shared" ca="1" si="601"/>
        <v>500</v>
      </c>
      <c r="AV1346" s="135"/>
      <c r="AW1346" s="131">
        <v>50212</v>
      </c>
      <c r="AX1346" s="66">
        <f t="shared" si="602"/>
        <v>5</v>
      </c>
      <c r="AY1346" s="132" t="s">
        <v>786</v>
      </c>
      <c r="AZ1346" s="107">
        <f t="shared" ca="1" si="603"/>
        <v>10066</v>
      </c>
      <c r="BA1346" s="107">
        <f t="shared" ca="1" si="604"/>
        <v>94597</v>
      </c>
      <c r="BB1346" s="107">
        <f t="shared" ca="1" si="605"/>
        <v>199804</v>
      </c>
      <c r="BC1346" s="107">
        <f t="shared" ca="1" si="606"/>
        <v>500</v>
      </c>
      <c r="BD1346" s="107">
        <f t="shared" ca="1" si="607"/>
        <v>500</v>
      </c>
    </row>
    <row r="1347" spans="1:56" x14ac:dyDescent="0.15">
      <c r="A1347" s="62">
        <v>50211</v>
      </c>
      <c r="B1347" s="62">
        <f t="shared" si="586"/>
        <v>5</v>
      </c>
      <c r="C1347" s="59" t="s">
        <v>787</v>
      </c>
      <c r="D1347" s="62">
        <v>1709</v>
      </c>
      <c r="E1347" s="86">
        <v>9473</v>
      </c>
      <c r="F1347" s="86">
        <v>121347</v>
      </c>
      <c r="G1347" s="86">
        <v>99492</v>
      </c>
      <c r="H1347" s="86">
        <v>500</v>
      </c>
      <c r="I1347" s="86">
        <v>500</v>
      </c>
      <c r="K1347" s="66">
        <v>50210</v>
      </c>
      <c r="L1347" s="66"/>
      <c r="M1347" s="66">
        <v>50210</v>
      </c>
      <c r="N1347" s="62">
        <f t="shared" si="587"/>
        <v>5</v>
      </c>
      <c r="O1347" s="66" t="s">
        <v>788</v>
      </c>
      <c r="P1347" s="66">
        <v>1</v>
      </c>
      <c r="Q1347" s="66">
        <f t="shared" si="608"/>
        <v>781</v>
      </c>
      <c r="R1347" s="66">
        <f t="shared" si="609"/>
        <v>6043</v>
      </c>
      <c r="S1347" s="66">
        <f t="shared" si="610"/>
        <v>70098</v>
      </c>
      <c r="T1347" s="66">
        <f t="shared" si="611"/>
        <v>175796</v>
      </c>
      <c r="U1347" s="66">
        <f t="shared" si="612"/>
        <v>500</v>
      </c>
      <c r="V1347" s="66">
        <f t="shared" si="613"/>
        <v>500</v>
      </c>
      <c r="W1347" s="66"/>
      <c r="X1347" s="62">
        <v>50213</v>
      </c>
      <c r="Y1347" s="62">
        <f t="shared" si="588"/>
        <v>5</v>
      </c>
      <c r="Z1347" s="59" t="s">
        <v>785</v>
      </c>
      <c r="AA1347" s="62">
        <v>1</v>
      </c>
      <c r="AB1347" s="62">
        <f t="shared" ca="1" si="589"/>
        <v>1</v>
      </c>
      <c r="AC1347" s="62">
        <f t="shared" ca="1" si="590"/>
        <v>2069</v>
      </c>
      <c r="AD1347" s="62">
        <f t="shared" ca="1" si="591"/>
        <v>4362</v>
      </c>
      <c r="AE1347" s="62">
        <f t="shared" ca="1" si="592"/>
        <v>160117</v>
      </c>
      <c r="AF1347" s="62">
        <f t="shared" ca="1" si="593"/>
        <v>416570</v>
      </c>
      <c r="AG1347" s="62">
        <f t="shared" ca="1" si="594"/>
        <v>500</v>
      </c>
      <c r="AH1347" s="62">
        <f t="shared" ca="1" si="595"/>
        <v>500</v>
      </c>
      <c r="AL1347" s="66"/>
      <c r="AO1347" s="138">
        <f t="shared" si="596"/>
        <v>50213</v>
      </c>
      <c r="AP1347" s="138" t="str">
        <f t="shared" si="597"/>
        <v>Bad Vigaun</v>
      </c>
      <c r="AQ1347" s="138">
        <f t="shared" ca="1" si="598"/>
        <v>4362</v>
      </c>
      <c r="AR1347" s="138">
        <f t="shared" ca="1" si="599"/>
        <v>160117</v>
      </c>
      <c r="AS1347" s="138">
        <f t="shared" ca="1" si="600"/>
        <v>416570</v>
      </c>
      <c r="AT1347" s="138">
        <f t="shared" ca="1" si="601"/>
        <v>500</v>
      </c>
      <c r="AU1347" s="138">
        <f t="shared" ca="1" si="601"/>
        <v>500</v>
      </c>
      <c r="AV1347" s="135"/>
      <c r="AW1347" s="131">
        <v>50213</v>
      </c>
      <c r="AX1347" s="66">
        <f t="shared" si="602"/>
        <v>5</v>
      </c>
      <c r="AY1347" s="132" t="s">
        <v>785</v>
      </c>
      <c r="AZ1347" s="107">
        <f t="shared" ca="1" si="603"/>
        <v>4362</v>
      </c>
      <c r="BA1347" s="107">
        <f t="shared" ca="1" si="604"/>
        <v>160117</v>
      </c>
      <c r="BB1347" s="107">
        <f t="shared" ca="1" si="605"/>
        <v>416570</v>
      </c>
      <c r="BC1347" s="107">
        <f t="shared" ca="1" si="606"/>
        <v>500</v>
      </c>
      <c r="BD1347" s="107">
        <f t="shared" ca="1" si="607"/>
        <v>500</v>
      </c>
    </row>
    <row r="1348" spans="1:56" x14ac:dyDescent="0.15">
      <c r="A1348" s="62">
        <v>50212</v>
      </c>
      <c r="B1348" s="62">
        <f t="shared" si="586"/>
        <v>5</v>
      </c>
      <c r="C1348" s="59" t="s">
        <v>786</v>
      </c>
      <c r="D1348" s="62">
        <v>1379</v>
      </c>
      <c r="E1348" s="86">
        <v>10066</v>
      </c>
      <c r="F1348" s="86">
        <v>94597</v>
      </c>
      <c r="G1348" s="86">
        <v>199804</v>
      </c>
      <c r="H1348" s="86">
        <v>500</v>
      </c>
      <c r="I1348" s="86">
        <v>500</v>
      </c>
      <c r="K1348" s="66">
        <v>50211</v>
      </c>
      <c r="L1348" s="66"/>
      <c r="M1348" s="66">
        <v>50211</v>
      </c>
      <c r="N1348" s="62">
        <f t="shared" si="587"/>
        <v>5</v>
      </c>
      <c r="O1348" s="66" t="s">
        <v>787</v>
      </c>
      <c r="P1348" s="66">
        <v>1</v>
      </c>
      <c r="Q1348" s="66">
        <f t="shared" si="608"/>
        <v>1709</v>
      </c>
      <c r="R1348" s="66">
        <f t="shared" si="609"/>
        <v>9473</v>
      </c>
      <c r="S1348" s="66">
        <f t="shared" si="610"/>
        <v>121347</v>
      </c>
      <c r="T1348" s="66">
        <f t="shared" si="611"/>
        <v>99492</v>
      </c>
      <c r="U1348" s="66">
        <f t="shared" si="612"/>
        <v>500</v>
      </c>
      <c r="V1348" s="66">
        <f t="shared" si="613"/>
        <v>500</v>
      </c>
      <c r="W1348" s="66"/>
      <c r="X1348" s="62">
        <v>50301</v>
      </c>
      <c r="Y1348" s="62">
        <f t="shared" si="588"/>
        <v>5</v>
      </c>
      <c r="Z1348" s="59" t="s">
        <v>784</v>
      </c>
      <c r="AA1348" s="62">
        <v>1</v>
      </c>
      <c r="AB1348" s="62">
        <f t="shared" ca="1" si="589"/>
        <v>1</v>
      </c>
      <c r="AC1348" s="62">
        <f t="shared" ca="1" si="590"/>
        <v>4151</v>
      </c>
      <c r="AD1348" s="62">
        <f t="shared" ca="1" si="591"/>
        <v>4750</v>
      </c>
      <c r="AE1348" s="62">
        <f t="shared" ca="1" si="592"/>
        <v>521513</v>
      </c>
      <c r="AF1348" s="62">
        <f t="shared" ca="1" si="593"/>
        <v>3100642</v>
      </c>
      <c r="AG1348" s="62">
        <f t="shared" ca="1" si="594"/>
        <v>500</v>
      </c>
      <c r="AH1348" s="62">
        <f t="shared" ca="1" si="595"/>
        <v>500</v>
      </c>
      <c r="AL1348" s="66"/>
      <c r="AO1348" s="138">
        <f t="shared" si="596"/>
        <v>50301</v>
      </c>
      <c r="AP1348" s="138" t="str">
        <f t="shared" si="597"/>
        <v>Anif</v>
      </c>
      <c r="AQ1348" s="138">
        <f t="shared" ca="1" si="598"/>
        <v>4750</v>
      </c>
      <c r="AR1348" s="138">
        <f t="shared" ca="1" si="599"/>
        <v>521513</v>
      </c>
      <c r="AS1348" s="138">
        <f t="shared" ca="1" si="600"/>
        <v>3100642</v>
      </c>
      <c r="AT1348" s="138">
        <f t="shared" ca="1" si="601"/>
        <v>500</v>
      </c>
      <c r="AU1348" s="138">
        <f t="shared" ca="1" si="601"/>
        <v>500</v>
      </c>
      <c r="AV1348" s="135"/>
      <c r="AW1348" s="131">
        <v>50301</v>
      </c>
      <c r="AX1348" s="66">
        <f t="shared" si="602"/>
        <v>5</v>
      </c>
      <c r="AY1348" s="132" t="s">
        <v>784</v>
      </c>
      <c r="AZ1348" s="107">
        <f t="shared" ca="1" si="603"/>
        <v>4750</v>
      </c>
      <c r="BA1348" s="107">
        <f t="shared" ca="1" si="604"/>
        <v>521513</v>
      </c>
      <c r="BB1348" s="107">
        <f t="shared" ca="1" si="605"/>
        <v>3100642</v>
      </c>
      <c r="BC1348" s="107">
        <f t="shared" ca="1" si="606"/>
        <v>500</v>
      </c>
      <c r="BD1348" s="107">
        <f t="shared" ca="1" si="607"/>
        <v>500</v>
      </c>
    </row>
    <row r="1349" spans="1:56" x14ac:dyDescent="0.15">
      <c r="A1349" s="62">
        <v>50213</v>
      </c>
      <c r="B1349" s="62">
        <f t="shared" si="586"/>
        <v>5</v>
      </c>
      <c r="C1349" s="59" t="s">
        <v>785</v>
      </c>
      <c r="D1349" s="62">
        <v>2069</v>
      </c>
      <c r="E1349" s="86">
        <v>4362</v>
      </c>
      <c r="F1349" s="86">
        <v>160117</v>
      </c>
      <c r="G1349" s="86">
        <v>416570</v>
      </c>
      <c r="H1349" s="86">
        <v>500</v>
      </c>
      <c r="I1349" s="86">
        <v>500</v>
      </c>
      <c r="K1349" s="66">
        <v>50212</v>
      </c>
      <c r="L1349" s="66"/>
      <c r="M1349" s="66">
        <v>50212</v>
      </c>
      <c r="N1349" s="62">
        <f t="shared" si="587"/>
        <v>5</v>
      </c>
      <c r="O1349" s="66" t="s">
        <v>786</v>
      </c>
      <c r="P1349" s="66">
        <v>1</v>
      </c>
      <c r="Q1349" s="66">
        <f t="shared" si="608"/>
        <v>1379</v>
      </c>
      <c r="R1349" s="66">
        <f t="shared" si="609"/>
        <v>10066</v>
      </c>
      <c r="S1349" s="66">
        <f t="shared" si="610"/>
        <v>94597</v>
      </c>
      <c r="T1349" s="66">
        <f t="shared" si="611"/>
        <v>199804</v>
      </c>
      <c r="U1349" s="66">
        <f t="shared" si="612"/>
        <v>500</v>
      </c>
      <c r="V1349" s="66">
        <f t="shared" si="613"/>
        <v>500</v>
      </c>
      <c r="W1349" s="66"/>
      <c r="X1349" s="62">
        <v>50302</v>
      </c>
      <c r="Y1349" s="62">
        <f t="shared" si="588"/>
        <v>5</v>
      </c>
      <c r="Z1349" s="59" t="s">
        <v>783</v>
      </c>
      <c r="AA1349" s="62">
        <v>1</v>
      </c>
      <c r="AB1349" s="62">
        <f t="shared" ca="1" si="589"/>
        <v>1</v>
      </c>
      <c r="AC1349" s="62">
        <f t="shared" ca="1" si="590"/>
        <v>3737</v>
      </c>
      <c r="AD1349" s="62">
        <f t="shared" ca="1" si="591"/>
        <v>17164</v>
      </c>
      <c r="AE1349" s="62">
        <f t="shared" ca="1" si="592"/>
        <v>267101</v>
      </c>
      <c r="AF1349" s="62">
        <f t="shared" ca="1" si="593"/>
        <v>1093077</v>
      </c>
      <c r="AG1349" s="62">
        <f t="shared" ca="1" si="594"/>
        <v>500</v>
      </c>
      <c r="AH1349" s="62">
        <f t="shared" ca="1" si="595"/>
        <v>500</v>
      </c>
      <c r="AL1349" s="66"/>
      <c r="AO1349" s="138">
        <f t="shared" si="596"/>
        <v>50302</v>
      </c>
      <c r="AP1349" s="138" t="str">
        <f t="shared" si="597"/>
        <v>Anthering</v>
      </c>
      <c r="AQ1349" s="138">
        <f t="shared" ca="1" si="598"/>
        <v>17164</v>
      </c>
      <c r="AR1349" s="138">
        <f t="shared" ca="1" si="599"/>
        <v>267101</v>
      </c>
      <c r="AS1349" s="138">
        <f t="shared" ca="1" si="600"/>
        <v>1093077</v>
      </c>
      <c r="AT1349" s="138">
        <f t="shared" ca="1" si="601"/>
        <v>500</v>
      </c>
      <c r="AU1349" s="138">
        <f t="shared" ca="1" si="601"/>
        <v>500</v>
      </c>
      <c r="AV1349" s="135"/>
      <c r="AW1349" s="131">
        <v>50302</v>
      </c>
      <c r="AX1349" s="66">
        <f t="shared" si="602"/>
        <v>5</v>
      </c>
      <c r="AY1349" s="132" t="s">
        <v>783</v>
      </c>
      <c r="AZ1349" s="107">
        <f t="shared" ca="1" si="603"/>
        <v>17164</v>
      </c>
      <c r="BA1349" s="107">
        <f t="shared" ca="1" si="604"/>
        <v>267101</v>
      </c>
      <c r="BB1349" s="107">
        <f t="shared" ca="1" si="605"/>
        <v>1093077</v>
      </c>
      <c r="BC1349" s="107">
        <f t="shared" ca="1" si="606"/>
        <v>500</v>
      </c>
      <c r="BD1349" s="107">
        <f t="shared" ca="1" si="607"/>
        <v>500</v>
      </c>
    </row>
    <row r="1350" spans="1:56" x14ac:dyDescent="0.15">
      <c r="A1350" s="62">
        <v>50301</v>
      </c>
      <c r="B1350" s="62">
        <f t="shared" si="586"/>
        <v>5</v>
      </c>
      <c r="C1350" s="59" t="s">
        <v>784</v>
      </c>
      <c r="D1350" s="62">
        <v>4151</v>
      </c>
      <c r="E1350" s="86">
        <v>4750</v>
      </c>
      <c r="F1350" s="86">
        <v>521513</v>
      </c>
      <c r="G1350" s="86">
        <v>3100642</v>
      </c>
      <c r="H1350" s="86">
        <v>500</v>
      </c>
      <c r="I1350" s="86">
        <v>500</v>
      </c>
      <c r="K1350" s="66">
        <v>50213</v>
      </c>
      <c r="L1350" s="66"/>
      <c r="M1350" s="66">
        <v>50213</v>
      </c>
      <c r="N1350" s="62">
        <f t="shared" si="587"/>
        <v>5</v>
      </c>
      <c r="O1350" s="66" t="s">
        <v>785</v>
      </c>
      <c r="P1350" s="66">
        <v>1</v>
      </c>
      <c r="Q1350" s="66">
        <f t="shared" si="608"/>
        <v>2069</v>
      </c>
      <c r="R1350" s="66">
        <f t="shared" si="609"/>
        <v>4362</v>
      </c>
      <c r="S1350" s="66">
        <f t="shared" si="610"/>
        <v>160117</v>
      </c>
      <c r="T1350" s="66">
        <f t="shared" si="611"/>
        <v>416570</v>
      </c>
      <c r="U1350" s="66">
        <f t="shared" si="612"/>
        <v>500</v>
      </c>
      <c r="V1350" s="66">
        <f t="shared" si="613"/>
        <v>500</v>
      </c>
      <c r="W1350" s="66"/>
      <c r="X1350" s="62">
        <v>50303</v>
      </c>
      <c r="Y1350" s="62">
        <f t="shared" si="588"/>
        <v>5</v>
      </c>
      <c r="Z1350" s="59" t="s">
        <v>782</v>
      </c>
      <c r="AA1350" s="62">
        <v>1</v>
      </c>
      <c r="AB1350" s="62">
        <f t="shared" ca="1" si="589"/>
        <v>1</v>
      </c>
      <c r="AC1350" s="62">
        <f t="shared" ca="1" si="590"/>
        <v>5256</v>
      </c>
      <c r="AD1350" s="62">
        <f t="shared" ca="1" si="591"/>
        <v>8224</v>
      </c>
      <c r="AE1350" s="62">
        <f t="shared" ca="1" si="592"/>
        <v>747042</v>
      </c>
      <c r="AF1350" s="62">
        <f t="shared" ca="1" si="593"/>
        <v>5080399</v>
      </c>
      <c r="AG1350" s="62">
        <f t="shared" ca="1" si="594"/>
        <v>500</v>
      </c>
      <c r="AH1350" s="62">
        <f t="shared" ca="1" si="595"/>
        <v>500</v>
      </c>
      <c r="AL1350" s="66"/>
      <c r="AO1350" s="138">
        <f t="shared" si="596"/>
        <v>50303</v>
      </c>
      <c r="AP1350" s="138" t="str">
        <f t="shared" si="597"/>
        <v>Bergheim</v>
      </c>
      <c r="AQ1350" s="138">
        <f t="shared" ca="1" si="598"/>
        <v>8224</v>
      </c>
      <c r="AR1350" s="138">
        <f t="shared" ca="1" si="599"/>
        <v>747042</v>
      </c>
      <c r="AS1350" s="138">
        <f t="shared" ca="1" si="600"/>
        <v>5080399</v>
      </c>
      <c r="AT1350" s="138">
        <f t="shared" ca="1" si="601"/>
        <v>500</v>
      </c>
      <c r="AU1350" s="138">
        <f t="shared" ca="1" si="601"/>
        <v>500</v>
      </c>
      <c r="AV1350" s="135"/>
      <c r="AW1350" s="131">
        <v>50303</v>
      </c>
      <c r="AX1350" s="66">
        <f t="shared" si="602"/>
        <v>5</v>
      </c>
      <c r="AY1350" s="132" t="s">
        <v>782</v>
      </c>
      <c r="AZ1350" s="107">
        <f t="shared" ca="1" si="603"/>
        <v>8224</v>
      </c>
      <c r="BA1350" s="107">
        <f t="shared" ca="1" si="604"/>
        <v>747042</v>
      </c>
      <c r="BB1350" s="107">
        <f t="shared" ca="1" si="605"/>
        <v>5080399</v>
      </c>
      <c r="BC1350" s="107">
        <f t="shared" ca="1" si="606"/>
        <v>500</v>
      </c>
      <c r="BD1350" s="107">
        <f t="shared" ca="1" si="607"/>
        <v>500</v>
      </c>
    </row>
    <row r="1351" spans="1:56" x14ac:dyDescent="0.15">
      <c r="A1351" s="62">
        <v>50302</v>
      </c>
      <c r="B1351" s="62">
        <f t="shared" si="586"/>
        <v>5</v>
      </c>
      <c r="C1351" s="59" t="s">
        <v>783</v>
      </c>
      <c r="D1351" s="62">
        <v>3737</v>
      </c>
      <c r="E1351" s="86">
        <v>17164</v>
      </c>
      <c r="F1351" s="86">
        <v>267101</v>
      </c>
      <c r="G1351" s="86">
        <v>1093077</v>
      </c>
      <c r="H1351" s="86">
        <v>500</v>
      </c>
      <c r="I1351" s="86">
        <v>500</v>
      </c>
      <c r="K1351" s="66">
        <v>50301</v>
      </c>
      <c r="L1351" s="66"/>
      <c r="M1351" s="66">
        <v>50301</v>
      </c>
      <c r="N1351" s="62">
        <f t="shared" si="587"/>
        <v>5</v>
      </c>
      <c r="O1351" s="66" t="s">
        <v>784</v>
      </c>
      <c r="P1351" s="66">
        <v>1</v>
      </c>
      <c r="Q1351" s="66">
        <f t="shared" si="608"/>
        <v>4151</v>
      </c>
      <c r="R1351" s="66">
        <f t="shared" si="609"/>
        <v>4750</v>
      </c>
      <c r="S1351" s="66">
        <f t="shared" si="610"/>
        <v>521513</v>
      </c>
      <c r="T1351" s="66">
        <f t="shared" si="611"/>
        <v>3100642</v>
      </c>
      <c r="U1351" s="66">
        <f t="shared" si="612"/>
        <v>500</v>
      </c>
      <c r="V1351" s="66">
        <f t="shared" si="613"/>
        <v>500</v>
      </c>
      <c r="W1351" s="66"/>
      <c r="X1351" s="62">
        <v>50304</v>
      </c>
      <c r="Y1351" s="62">
        <f t="shared" si="588"/>
        <v>5</v>
      </c>
      <c r="Z1351" s="59" t="s">
        <v>781</v>
      </c>
      <c r="AA1351" s="62">
        <v>1</v>
      </c>
      <c r="AB1351" s="62">
        <f t="shared" ca="1" si="589"/>
        <v>1</v>
      </c>
      <c r="AC1351" s="62">
        <f t="shared" ca="1" si="590"/>
        <v>1674</v>
      </c>
      <c r="AD1351" s="62">
        <f t="shared" ca="1" si="591"/>
        <v>10359</v>
      </c>
      <c r="AE1351" s="62">
        <f t="shared" ca="1" si="592"/>
        <v>114499</v>
      </c>
      <c r="AF1351" s="62">
        <f t="shared" ca="1" si="593"/>
        <v>279924</v>
      </c>
      <c r="AG1351" s="62">
        <f t="shared" ca="1" si="594"/>
        <v>500</v>
      </c>
      <c r="AH1351" s="62">
        <f t="shared" ca="1" si="595"/>
        <v>500</v>
      </c>
      <c r="AL1351" s="66"/>
      <c r="AO1351" s="138">
        <f t="shared" si="596"/>
        <v>50304</v>
      </c>
      <c r="AP1351" s="138" t="str">
        <f t="shared" si="597"/>
        <v>Berndorf bei Salzburg</v>
      </c>
      <c r="AQ1351" s="138">
        <f t="shared" ca="1" si="598"/>
        <v>10359</v>
      </c>
      <c r="AR1351" s="138">
        <f t="shared" ca="1" si="599"/>
        <v>114499</v>
      </c>
      <c r="AS1351" s="138">
        <f t="shared" ca="1" si="600"/>
        <v>279924</v>
      </c>
      <c r="AT1351" s="138">
        <f t="shared" ca="1" si="601"/>
        <v>500</v>
      </c>
      <c r="AU1351" s="138">
        <f t="shared" ca="1" si="601"/>
        <v>500</v>
      </c>
      <c r="AV1351" s="135"/>
      <c r="AW1351" s="131">
        <v>50304</v>
      </c>
      <c r="AX1351" s="66">
        <f t="shared" si="602"/>
        <v>5</v>
      </c>
      <c r="AY1351" s="132" t="s">
        <v>781</v>
      </c>
      <c r="AZ1351" s="107">
        <f t="shared" ca="1" si="603"/>
        <v>10359</v>
      </c>
      <c r="BA1351" s="107">
        <f t="shared" ca="1" si="604"/>
        <v>114499</v>
      </c>
      <c r="BB1351" s="107">
        <f t="shared" ca="1" si="605"/>
        <v>279924</v>
      </c>
      <c r="BC1351" s="107">
        <f t="shared" ca="1" si="606"/>
        <v>500</v>
      </c>
      <c r="BD1351" s="107">
        <f t="shared" ca="1" si="607"/>
        <v>500</v>
      </c>
    </row>
    <row r="1352" spans="1:56" x14ac:dyDescent="0.15">
      <c r="A1352" s="62">
        <v>50303</v>
      </c>
      <c r="B1352" s="62">
        <f t="shared" si="586"/>
        <v>5</v>
      </c>
      <c r="C1352" s="59" t="s">
        <v>782</v>
      </c>
      <c r="D1352" s="62">
        <v>5256</v>
      </c>
      <c r="E1352" s="86">
        <v>8224</v>
      </c>
      <c r="F1352" s="86">
        <v>747042</v>
      </c>
      <c r="G1352" s="86">
        <v>5080399</v>
      </c>
      <c r="H1352" s="86">
        <v>500</v>
      </c>
      <c r="I1352" s="86">
        <v>500</v>
      </c>
      <c r="K1352" s="66">
        <v>50302</v>
      </c>
      <c r="L1352" s="66"/>
      <c r="M1352" s="66">
        <v>50302</v>
      </c>
      <c r="N1352" s="62">
        <f t="shared" si="587"/>
        <v>5</v>
      </c>
      <c r="O1352" s="66" t="s">
        <v>783</v>
      </c>
      <c r="P1352" s="66">
        <v>1</v>
      </c>
      <c r="Q1352" s="66">
        <f t="shared" si="608"/>
        <v>3737</v>
      </c>
      <c r="R1352" s="66">
        <f t="shared" si="609"/>
        <v>17164</v>
      </c>
      <c r="S1352" s="66">
        <f t="shared" si="610"/>
        <v>267101</v>
      </c>
      <c r="T1352" s="66">
        <f t="shared" si="611"/>
        <v>1093077</v>
      </c>
      <c r="U1352" s="66">
        <f t="shared" si="612"/>
        <v>500</v>
      </c>
      <c r="V1352" s="66">
        <f t="shared" si="613"/>
        <v>500</v>
      </c>
      <c r="W1352" s="66"/>
      <c r="X1352" s="62">
        <v>50305</v>
      </c>
      <c r="Y1352" s="62">
        <f t="shared" si="588"/>
        <v>5</v>
      </c>
      <c r="Z1352" s="59" t="s">
        <v>780</v>
      </c>
      <c r="AA1352" s="62">
        <v>1</v>
      </c>
      <c r="AB1352" s="62">
        <f t="shared" ca="1" si="589"/>
        <v>1</v>
      </c>
      <c r="AC1352" s="62">
        <f t="shared" ca="1" si="590"/>
        <v>4865</v>
      </c>
      <c r="AD1352" s="62">
        <f t="shared" ca="1" si="591"/>
        <v>1461</v>
      </c>
      <c r="AE1352" s="62">
        <f t="shared" ca="1" si="592"/>
        <v>343776</v>
      </c>
      <c r="AF1352" s="62">
        <f t="shared" ca="1" si="593"/>
        <v>1827565</v>
      </c>
      <c r="AG1352" s="62">
        <f t="shared" ca="1" si="594"/>
        <v>500</v>
      </c>
      <c r="AH1352" s="62">
        <f t="shared" ca="1" si="595"/>
        <v>500</v>
      </c>
      <c r="AL1352" s="66"/>
      <c r="AO1352" s="138">
        <f t="shared" si="596"/>
        <v>50305</v>
      </c>
      <c r="AP1352" s="138" t="str">
        <f t="shared" si="597"/>
        <v>Bürmoos</v>
      </c>
      <c r="AQ1352" s="138">
        <f t="shared" ca="1" si="598"/>
        <v>1461</v>
      </c>
      <c r="AR1352" s="138">
        <f t="shared" ca="1" si="599"/>
        <v>343776</v>
      </c>
      <c r="AS1352" s="138">
        <f t="shared" ca="1" si="600"/>
        <v>1827565</v>
      </c>
      <c r="AT1352" s="138">
        <f t="shared" ca="1" si="601"/>
        <v>500</v>
      </c>
      <c r="AU1352" s="138">
        <f t="shared" ca="1" si="601"/>
        <v>500</v>
      </c>
      <c r="AV1352" s="135"/>
      <c r="AW1352" s="131">
        <v>50305</v>
      </c>
      <c r="AX1352" s="66">
        <f t="shared" si="602"/>
        <v>5</v>
      </c>
      <c r="AY1352" s="132" t="s">
        <v>780</v>
      </c>
      <c r="AZ1352" s="107">
        <f t="shared" ca="1" si="603"/>
        <v>1461</v>
      </c>
      <c r="BA1352" s="107">
        <f t="shared" ca="1" si="604"/>
        <v>343776</v>
      </c>
      <c r="BB1352" s="107">
        <f t="shared" ca="1" si="605"/>
        <v>1827565</v>
      </c>
      <c r="BC1352" s="107">
        <f t="shared" ca="1" si="606"/>
        <v>500</v>
      </c>
      <c r="BD1352" s="107">
        <f t="shared" ca="1" si="607"/>
        <v>500</v>
      </c>
    </row>
    <row r="1353" spans="1:56" x14ac:dyDescent="0.15">
      <c r="A1353" s="62">
        <v>50304</v>
      </c>
      <c r="B1353" s="62">
        <f t="shared" si="586"/>
        <v>5</v>
      </c>
      <c r="C1353" s="59" t="s">
        <v>781</v>
      </c>
      <c r="D1353" s="62">
        <v>1674</v>
      </c>
      <c r="E1353" s="86">
        <v>10359</v>
      </c>
      <c r="F1353" s="86">
        <v>114499</v>
      </c>
      <c r="G1353" s="86">
        <v>279924</v>
      </c>
      <c r="H1353" s="86">
        <v>500</v>
      </c>
      <c r="I1353" s="86">
        <v>500</v>
      </c>
      <c r="K1353" s="66">
        <v>50303</v>
      </c>
      <c r="L1353" s="66"/>
      <c r="M1353" s="66">
        <v>50303</v>
      </c>
      <c r="N1353" s="62">
        <f t="shared" si="587"/>
        <v>5</v>
      </c>
      <c r="O1353" s="66" t="s">
        <v>782</v>
      </c>
      <c r="P1353" s="66">
        <v>1</v>
      </c>
      <c r="Q1353" s="66">
        <f t="shared" si="608"/>
        <v>5256</v>
      </c>
      <c r="R1353" s="66">
        <f t="shared" si="609"/>
        <v>8224</v>
      </c>
      <c r="S1353" s="66">
        <f t="shared" si="610"/>
        <v>747042</v>
      </c>
      <c r="T1353" s="66">
        <f t="shared" si="611"/>
        <v>5080399</v>
      </c>
      <c r="U1353" s="66">
        <f t="shared" si="612"/>
        <v>500</v>
      </c>
      <c r="V1353" s="66">
        <f t="shared" si="613"/>
        <v>500</v>
      </c>
      <c r="W1353" s="66"/>
      <c r="X1353" s="62">
        <v>50306</v>
      </c>
      <c r="Y1353" s="62">
        <f t="shared" si="588"/>
        <v>5</v>
      </c>
      <c r="Z1353" s="59" t="s">
        <v>779</v>
      </c>
      <c r="AA1353" s="62">
        <v>1</v>
      </c>
      <c r="AB1353" s="62">
        <f t="shared" ca="1" si="589"/>
        <v>1</v>
      </c>
      <c r="AC1353" s="62">
        <f t="shared" ca="1" si="590"/>
        <v>1516</v>
      </c>
      <c r="AD1353" s="62">
        <f t="shared" ca="1" si="591"/>
        <v>8857</v>
      </c>
      <c r="AE1353" s="62">
        <f t="shared" ca="1" si="592"/>
        <v>84133</v>
      </c>
      <c r="AF1353" s="62">
        <f t="shared" ca="1" si="593"/>
        <v>86828</v>
      </c>
      <c r="AG1353" s="62">
        <f t="shared" ca="1" si="594"/>
        <v>500</v>
      </c>
      <c r="AH1353" s="62">
        <f t="shared" ca="1" si="595"/>
        <v>500</v>
      </c>
      <c r="AL1353" s="66"/>
      <c r="AO1353" s="138">
        <f t="shared" si="596"/>
        <v>50306</v>
      </c>
      <c r="AP1353" s="138" t="str">
        <f t="shared" si="597"/>
        <v>Dorfbeuern</v>
      </c>
      <c r="AQ1353" s="138">
        <f t="shared" ca="1" si="598"/>
        <v>8857</v>
      </c>
      <c r="AR1353" s="138">
        <f t="shared" ca="1" si="599"/>
        <v>84133</v>
      </c>
      <c r="AS1353" s="138">
        <f t="shared" ca="1" si="600"/>
        <v>86828</v>
      </c>
      <c r="AT1353" s="138">
        <f t="shared" ca="1" si="601"/>
        <v>500</v>
      </c>
      <c r="AU1353" s="138">
        <f t="shared" ca="1" si="601"/>
        <v>500</v>
      </c>
      <c r="AV1353" s="135"/>
      <c r="AW1353" s="131">
        <v>50306</v>
      </c>
      <c r="AX1353" s="66">
        <f t="shared" si="602"/>
        <v>5</v>
      </c>
      <c r="AY1353" s="132" t="s">
        <v>779</v>
      </c>
      <c r="AZ1353" s="107">
        <f t="shared" ca="1" si="603"/>
        <v>8857</v>
      </c>
      <c r="BA1353" s="107">
        <f t="shared" ca="1" si="604"/>
        <v>84133</v>
      </c>
      <c r="BB1353" s="107">
        <f t="shared" ca="1" si="605"/>
        <v>86828</v>
      </c>
      <c r="BC1353" s="107">
        <f t="shared" ca="1" si="606"/>
        <v>500</v>
      </c>
      <c r="BD1353" s="107">
        <f t="shared" ca="1" si="607"/>
        <v>500</v>
      </c>
    </row>
    <row r="1354" spans="1:56" x14ac:dyDescent="0.15">
      <c r="A1354" s="62">
        <v>50305</v>
      </c>
      <c r="B1354" s="62">
        <f t="shared" si="586"/>
        <v>5</v>
      </c>
      <c r="C1354" s="59" t="s">
        <v>780</v>
      </c>
      <c r="D1354" s="62">
        <v>4865</v>
      </c>
      <c r="E1354" s="86">
        <v>1461</v>
      </c>
      <c r="F1354" s="86">
        <v>343776</v>
      </c>
      <c r="G1354" s="86">
        <v>1827565</v>
      </c>
      <c r="H1354" s="86">
        <v>500</v>
      </c>
      <c r="I1354" s="86">
        <v>500</v>
      </c>
      <c r="K1354" s="66">
        <v>50304</v>
      </c>
      <c r="L1354" s="66"/>
      <c r="M1354" s="66">
        <v>50304</v>
      </c>
      <c r="N1354" s="62">
        <f t="shared" si="587"/>
        <v>5</v>
      </c>
      <c r="O1354" s="66" t="s">
        <v>781</v>
      </c>
      <c r="P1354" s="66">
        <v>1</v>
      </c>
      <c r="Q1354" s="66">
        <f t="shared" si="608"/>
        <v>1674</v>
      </c>
      <c r="R1354" s="66">
        <f t="shared" si="609"/>
        <v>10359</v>
      </c>
      <c r="S1354" s="66">
        <f t="shared" si="610"/>
        <v>114499</v>
      </c>
      <c r="T1354" s="66">
        <f t="shared" si="611"/>
        <v>279924</v>
      </c>
      <c r="U1354" s="66">
        <f t="shared" si="612"/>
        <v>500</v>
      </c>
      <c r="V1354" s="66">
        <f t="shared" si="613"/>
        <v>500</v>
      </c>
      <c r="W1354" s="66"/>
      <c r="X1354" s="62">
        <v>50307</v>
      </c>
      <c r="Y1354" s="62">
        <f t="shared" si="588"/>
        <v>5</v>
      </c>
      <c r="Z1354" s="59" t="s">
        <v>778</v>
      </c>
      <c r="AA1354" s="62">
        <v>1</v>
      </c>
      <c r="AB1354" s="62">
        <f t="shared" ca="1" si="589"/>
        <v>1</v>
      </c>
      <c r="AC1354" s="62">
        <f t="shared" ca="1" si="590"/>
        <v>1444</v>
      </c>
      <c r="AD1354" s="62">
        <f t="shared" ca="1" si="591"/>
        <v>3786</v>
      </c>
      <c r="AE1354" s="62">
        <f t="shared" ca="1" si="592"/>
        <v>86290</v>
      </c>
      <c r="AF1354" s="62">
        <f t="shared" ca="1" si="593"/>
        <v>81747</v>
      </c>
      <c r="AG1354" s="62">
        <f t="shared" ca="1" si="594"/>
        <v>500</v>
      </c>
      <c r="AH1354" s="62">
        <f t="shared" ca="1" si="595"/>
        <v>500</v>
      </c>
      <c r="AL1354" s="66"/>
      <c r="AO1354" s="138">
        <f t="shared" si="596"/>
        <v>50307</v>
      </c>
      <c r="AP1354" s="138" t="str">
        <f t="shared" si="597"/>
        <v>Ebenau</v>
      </c>
      <c r="AQ1354" s="138">
        <f t="shared" ca="1" si="598"/>
        <v>3786</v>
      </c>
      <c r="AR1354" s="138">
        <f t="shared" ca="1" si="599"/>
        <v>86290</v>
      </c>
      <c r="AS1354" s="138">
        <f t="shared" ca="1" si="600"/>
        <v>81747</v>
      </c>
      <c r="AT1354" s="138">
        <f t="shared" ca="1" si="601"/>
        <v>500</v>
      </c>
      <c r="AU1354" s="138">
        <f t="shared" ca="1" si="601"/>
        <v>500</v>
      </c>
      <c r="AV1354" s="135"/>
      <c r="AW1354" s="131">
        <v>50307</v>
      </c>
      <c r="AX1354" s="66">
        <f t="shared" si="602"/>
        <v>5</v>
      </c>
      <c r="AY1354" s="132" t="s">
        <v>778</v>
      </c>
      <c r="AZ1354" s="107">
        <f t="shared" ca="1" si="603"/>
        <v>3786</v>
      </c>
      <c r="BA1354" s="107">
        <f t="shared" ca="1" si="604"/>
        <v>86290</v>
      </c>
      <c r="BB1354" s="107">
        <f t="shared" ca="1" si="605"/>
        <v>81747</v>
      </c>
      <c r="BC1354" s="107">
        <f t="shared" ca="1" si="606"/>
        <v>500</v>
      </c>
      <c r="BD1354" s="107">
        <f t="shared" ca="1" si="607"/>
        <v>500</v>
      </c>
    </row>
    <row r="1355" spans="1:56" x14ac:dyDescent="0.15">
      <c r="A1355" s="62">
        <v>50306</v>
      </c>
      <c r="B1355" s="62">
        <f t="shared" si="586"/>
        <v>5</v>
      </c>
      <c r="C1355" s="59" t="s">
        <v>779</v>
      </c>
      <c r="D1355" s="62">
        <v>1516</v>
      </c>
      <c r="E1355" s="86">
        <v>8857</v>
      </c>
      <c r="F1355" s="86">
        <v>84133</v>
      </c>
      <c r="G1355" s="86">
        <v>86828</v>
      </c>
      <c r="H1355" s="86">
        <v>500</v>
      </c>
      <c r="I1355" s="86">
        <v>500</v>
      </c>
      <c r="K1355" s="66">
        <v>50305</v>
      </c>
      <c r="L1355" s="66"/>
      <c r="M1355" s="66">
        <v>50305</v>
      </c>
      <c r="N1355" s="62">
        <f t="shared" si="587"/>
        <v>5</v>
      </c>
      <c r="O1355" s="66" t="s">
        <v>780</v>
      </c>
      <c r="P1355" s="66">
        <v>1</v>
      </c>
      <c r="Q1355" s="66">
        <f t="shared" si="608"/>
        <v>4865</v>
      </c>
      <c r="R1355" s="66">
        <f t="shared" si="609"/>
        <v>1461</v>
      </c>
      <c r="S1355" s="66">
        <f t="shared" si="610"/>
        <v>343776</v>
      </c>
      <c r="T1355" s="66">
        <f t="shared" si="611"/>
        <v>1827565</v>
      </c>
      <c r="U1355" s="66">
        <f t="shared" si="612"/>
        <v>500</v>
      </c>
      <c r="V1355" s="66">
        <f t="shared" si="613"/>
        <v>500</v>
      </c>
      <c r="W1355" s="66"/>
      <c r="X1355" s="62">
        <v>50308</v>
      </c>
      <c r="Y1355" s="62">
        <f t="shared" si="588"/>
        <v>5</v>
      </c>
      <c r="Z1355" s="59" t="s">
        <v>777</v>
      </c>
      <c r="AA1355" s="62">
        <v>1</v>
      </c>
      <c r="AB1355" s="62">
        <f t="shared" ca="1" si="589"/>
        <v>1</v>
      </c>
      <c r="AC1355" s="62">
        <f t="shared" ca="1" si="590"/>
        <v>2911</v>
      </c>
      <c r="AD1355" s="62">
        <f t="shared" ca="1" si="591"/>
        <v>5799</v>
      </c>
      <c r="AE1355" s="62">
        <f t="shared" ca="1" si="592"/>
        <v>253557</v>
      </c>
      <c r="AF1355" s="62">
        <f t="shared" ca="1" si="593"/>
        <v>754232</v>
      </c>
      <c r="AG1355" s="62">
        <f t="shared" ca="1" si="594"/>
        <v>500</v>
      </c>
      <c r="AH1355" s="62">
        <f t="shared" ca="1" si="595"/>
        <v>500</v>
      </c>
      <c r="AL1355" s="66"/>
      <c r="AO1355" s="138">
        <f t="shared" si="596"/>
        <v>50308</v>
      </c>
      <c r="AP1355" s="138" t="str">
        <f t="shared" si="597"/>
        <v>Elixhausen</v>
      </c>
      <c r="AQ1355" s="138">
        <f t="shared" ca="1" si="598"/>
        <v>5799</v>
      </c>
      <c r="AR1355" s="138">
        <f t="shared" ca="1" si="599"/>
        <v>253557</v>
      </c>
      <c r="AS1355" s="138">
        <f t="shared" ca="1" si="600"/>
        <v>754232</v>
      </c>
      <c r="AT1355" s="138">
        <f t="shared" ca="1" si="601"/>
        <v>500</v>
      </c>
      <c r="AU1355" s="138">
        <f t="shared" ca="1" si="601"/>
        <v>500</v>
      </c>
      <c r="AV1355" s="135"/>
      <c r="AW1355" s="131">
        <v>50308</v>
      </c>
      <c r="AX1355" s="66">
        <f t="shared" si="602"/>
        <v>5</v>
      </c>
      <c r="AY1355" s="132" t="s">
        <v>777</v>
      </c>
      <c r="AZ1355" s="107">
        <f t="shared" ca="1" si="603"/>
        <v>5799</v>
      </c>
      <c r="BA1355" s="107">
        <f t="shared" ca="1" si="604"/>
        <v>253557</v>
      </c>
      <c r="BB1355" s="107">
        <f t="shared" ca="1" si="605"/>
        <v>754232</v>
      </c>
      <c r="BC1355" s="107">
        <f t="shared" ca="1" si="606"/>
        <v>500</v>
      </c>
      <c r="BD1355" s="107">
        <f t="shared" ca="1" si="607"/>
        <v>500</v>
      </c>
    </row>
    <row r="1356" spans="1:56" x14ac:dyDescent="0.15">
      <c r="A1356" s="62">
        <v>50307</v>
      </c>
      <c r="B1356" s="62">
        <f t="shared" si="586"/>
        <v>5</v>
      </c>
      <c r="C1356" s="59" t="s">
        <v>778</v>
      </c>
      <c r="D1356" s="62">
        <v>1444</v>
      </c>
      <c r="E1356" s="86">
        <v>3786</v>
      </c>
      <c r="F1356" s="86">
        <v>86290</v>
      </c>
      <c r="G1356" s="86">
        <v>81747</v>
      </c>
      <c r="H1356" s="86">
        <v>500</v>
      </c>
      <c r="I1356" s="86">
        <v>500</v>
      </c>
      <c r="K1356" s="66">
        <v>50306</v>
      </c>
      <c r="L1356" s="66"/>
      <c r="M1356" s="66">
        <v>50306</v>
      </c>
      <c r="N1356" s="62">
        <f t="shared" si="587"/>
        <v>5</v>
      </c>
      <c r="O1356" s="66" t="s">
        <v>779</v>
      </c>
      <c r="P1356" s="66">
        <v>1</v>
      </c>
      <c r="Q1356" s="66">
        <f t="shared" si="608"/>
        <v>1516</v>
      </c>
      <c r="R1356" s="66">
        <f t="shared" si="609"/>
        <v>8857</v>
      </c>
      <c r="S1356" s="66">
        <f t="shared" si="610"/>
        <v>84133</v>
      </c>
      <c r="T1356" s="66">
        <f t="shared" si="611"/>
        <v>86828</v>
      </c>
      <c r="U1356" s="66">
        <f t="shared" si="612"/>
        <v>500</v>
      </c>
      <c r="V1356" s="66">
        <f t="shared" si="613"/>
        <v>500</v>
      </c>
      <c r="W1356" s="66"/>
      <c r="X1356" s="62">
        <v>50309</v>
      </c>
      <c r="Y1356" s="62">
        <f t="shared" si="588"/>
        <v>5</v>
      </c>
      <c r="Z1356" s="59" t="s">
        <v>776</v>
      </c>
      <c r="AA1356" s="62">
        <v>1</v>
      </c>
      <c r="AB1356" s="62">
        <f t="shared" ca="1" si="589"/>
        <v>1</v>
      </c>
      <c r="AC1356" s="62">
        <f t="shared" ca="1" si="590"/>
        <v>5355</v>
      </c>
      <c r="AD1356" s="62">
        <f t="shared" ca="1" si="591"/>
        <v>5593</v>
      </c>
      <c r="AE1356" s="62">
        <f t="shared" ca="1" si="592"/>
        <v>428507</v>
      </c>
      <c r="AF1356" s="62">
        <f t="shared" ca="1" si="593"/>
        <v>2672006</v>
      </c>
      <c r="AG1356" s="62">
        <f t="shared" ca="1" si="594"/>
        <v>500</v>
      </c>
      <c r="AH1356" s="62">
        <f t="shared" ca="1" si="595"/>
        <v>500</v>
      </c>
      <c r="AL1356" s="66"/>
      <c r="AO1356" s="138">
        <f t="shared" si="596"/>
        <v>50309</v>
      </c>
      <c r="AP1356" s="138" t="str">
        <f t="shared" si="597"/>
        <v>Elsbethen</v>
      </c>
      <c r="AQ1356" s="138">
        <f t="shared" ca="1" si="598"/>
        <v>5593</v>
      </c>
      <c r="AR1356" s="138">
        <f t="shared" ca="1" si="599"/>
        <v>428507</v>
      </c>
      <c r="AS1356" s="138">
        <f t="shared" ca="1" si="600"/>
        <v>2672006</v>
      </c>
      <c r="AT1356" s="138">
        <f t="shared" ca="1" si="601"/>
        <v>500</v>
      </c>
      <c r="AU1356" s="138">
        <f t="shared" ca="1" si="601"/>
        <v>500</v>
      </c>
      <c r="AV1356" s="135"/>
      <c r="AW1356" s="131">
        <v>50309</v>
      </c>
      <c r="AX1356" s="66">
        <f t="shared" si="602"/>
        <v>5</v>
      </c>
      <c r="AY1356" s="132" t="s">
        <v>776</v>
      </c>
      <c r="AZ1356" s="107">
        <f t="shared" ca="1" si="603"/>
        <v>5593</v>
      </c>
      <c r="BA1356" s="107">
        <f t="shared" ca="1" si="604"/>
        <v>428507</v>
      </c>
      <c r="BB1356" s="107">
        <f t="shared" ca="1" si="605"/>
        <v>2672006</v>
      </c>
      <c r="BC1356" s="107">
        <f t="shared" ca="1" si="606"/>
        <v>500</v>
      </c>
      <c r="BD1356" s="107">
        <f t="shared" ca="1" si="607"/>
        <v>500</v>
      </c>
    </row>
    <row r="1357" spans="1:56" x14ac:dyDescent="0.15">
      <c r="A1357" s="62">
        <v>50308</v>
      </c>
      <c r="B1357" s="62">
        <f t="shared" si="586"/>
        <v>5</v>
      </c>
      <c r="C1357" s="59" t="s">
        <v>777</v>
      </c>
      <c r="D1357" s="62">
        <v>2911</v>
      </c>
      <c r="E1357" s="86">
        <v>5799</v>
      </c>
      <c r="F1357" s="86">
        <v>253557</v>
      </c>
      <c r="G1357" s="86">
        <v>754232</v>
      </c>
      <c r="H1357" s="86">
        <v>500</v>
      </c>
      <c r="I1357" s="86">
        <v>500</v>
      </c>
      <c r="K1357" s="66">
        <v>50307</v>
      </c>
      <c r="L1357" s="66"/>
      <c r="M1357" s="66">
        <v>50307</v>
      </c>
      <c r="N1357" s="62">
        <f t="shared" si="587"/>
        <v>5</v>
      </c>
      <c r="O1357" s="66" t="s">
        <v>778</v>
      </c>
      <c r="P1357" s="66">
        <v>1</v>
      </c>
      <c r="Q1357" s="66">
        <f t="shared" si="608"/>
        <v>1444</v>
      </c>
      <c r="R1357" s="66">
        <f t="shared" si="609"/>
        <v>3786</v>
      </c>
      <c r="S1357" s="66">
        <f t="shared" si="610"/>
        <v>86290</v>
      </c>
      <c r="T1357" s="66">
        <f t="shared" si="611"/>
        <v>81747</v>
      </c>
      <c r="U1357" s="66">
        <f t="shared" si="612"/>
        <v>500</v>
      </c>
      <c r="V1357" s="66">
        <f t="shared" si="613"/>
        <v>500</v>
      </c>
      <c r="W1357" s="66"/>
      <c r="X1357" s="62">
        <v>50310</v>
      </c>
      <c r="Y1357" s="62">
        <f t="shared" si="588"/>
        <v>5</v>
      </c>
      <c r="Z1357" s="59" t="s">
        <v>775</v>
      </c>
      <c r="AA1357" s="62">
        <v>1</v>
      </c>
      <c r="AB1357" s="62">
        <f t="shared" ca="1" si="589"/>
        <v>1</v>
      </c>
      <c r="AC1357" s="62">
        <f t="shared" ca="1" si="590"/>
        <v>6927</v>
      </c>
      <c r="AD1357" s="62">
        <f t="shared" ca="1" si="591"/>
        <v>16382</v>
      </c>
      <c r="AE1357" s="62">
        <f t="shared" ca="1" si="592"/>
        <v>765362</v>
      </c>
      <c r="AF1357" s="62">
        <f t="shared" ca="1" si="593"/>
        <v>3937374</v>
      </c>
      <c r="AG1357" s="62">
        <f t="shared" ca="1" si="594"/>
        <v>500</v>
      </c>
      <c r="AH1357" s="62">
        <f t="shared" ca="1" si="595"/>
        <v>500</v>
      </c>
      <c r="AL1357" s="66"/>
      <c r="AO1357" s="138">
        <f t="shared" si="596"/>
        <v>50310</v>
      </c>
      <c r="AP1357" s="138" t="str">
        <f t="shared" si="597"/>
        <v>Eugendorf</v>
      </c>
      <c r="AQ1357" s="138">
        <f t="shared" ca="1" si="598"/>
        <v>16382</v>
      </c>
      <c r="AR1357" s="138">
        <f t="shared" ca="1" si="599"/>
        <v>765362</v>
      </c>
      <c r="AS1357" s="138">
        <f t="shared" ca="1" si="600"/>
        <v>3937374</v>
      </c>
      <c r="AT1357" s="138">
        <f t="shared" ca="1" si="601"/>
        <v>500</v>
      </c>
      <c r="AU1357" s="138">
        <f t="shared" ca="1" si="601"/>
        <v>500</v>
      </c>
      <c r="AV1357" s="135"/>
      <c r="AW1357" s="131">
        <v>50310</v>
      </c>
      <c r="AX1357" s="66">
        <f t="shared" si="602"/>
        <v>5</v>
      </c>
      <c r="AY1357" s="132" t="s">
        <v>775</v>
      </c>
      <c r="AZ1357" s="107">
        <f t="shared" ca="1" si="603"/>
        <v>16382</v>
      </c>
      <c r="BA1357" s="107">
        <f t="shared" ca="1" si="604"/>
        <v>765362</v>
      </c>
      <c r="BB1357" s="107">
        <f t="shared" ca="1" si="605"/>
        <v>3937374</v>
      </c>
      <c r="BC1357" s="107">
        <f t="shared" ca="1" si="606"/>
        <v>500</v>
      </c>
      <c r="BD1357" s="107">
        <f t="shared" ca="1" si="607"/>
        <v>500</v>
      </c>
    </row>
    <row r="1358" spans="1:56" x14ac:dyDescent="0.15">
      <c r="A1358" s="62">
        <v>50309</v>
      </c>
      <c r="B1358" s="62">
        <f t="shared" si="586"/>
        <v>5</v>
      </c>
      <c r="C1358" s="59" t="s">
        <v>776</v>
      </c>
      <c r="D1358" s="62">
        <v>5355</v>
      </c>
      <c r="E1358" s="86">
        <v>5593</v>
      </c>
      <c r="F1358" s="86">
        <v>428507</v>
      </c>
      <c r="G1358" s="86">
        <v>2672006</v>
      </c>
      <c r="H1358" s="86">
        <v>500</v>
      </c>
      <c r="I1358" s="86">
        <v>500</v>
      </c>
      <c r="K1358" s="66">
        <v>50308</v>
      </c>
      <c r="L1358" s="66"/>
      <c r="M1358" s="66">
        <v>50308</v>
      </c>
      <c r="N1358" s="62">
        <f t="shared" si="587"/>
        <v>5</v>
      </c>
      <c r="O1358" s="66" t="s">
        <v>777</v>
      </c>
      <c r="P1358" s="66">
        <v>1</v>
      </c>
      <c r="Q1358" s="66">
        <f t="shared" si="608"/>
        <v>2911</v>
      </c>
      <c r="R1358" s="66">
        <f t="shared" si="609"/>
        <v>5799</v>
      </c>
      <c r="S1358" s="66">
        <f t="shared" si="610"/>
        <v>253557</v>
      </c>
      <c r="T1358" s="66">
        <f t="shared" si="611"/>
        <v>754232</v>
      </c>
      <c r="U1358" s="66">
        <f t="shared" si="612"/>
        <v>500</v>
      </c>
      <c r="V1358" s="66">
        <f t="shared" si="613"/>
        <v>500</v>
      </c>
      <c r="W1358" s="66"/>
      <c r="X1358" s="62">
        <v>50311</v>
      </c>
      <c r="Y1358" s="62">
        <f t="shared" si="588"/>
        <v>5</v>
      </c>
      <c r="Z1358" s="59" t="s">
        <v>774</v>
      </c>
      <c r="AA1358" s="62">
        <v>1</v>
      </c>
      <c r="AB1358" s="62">
        <f t="shared" ca="1" si="589"/>
        <v>1</v>
      </c>
      <c r="AC1358" s="62">
        <f t="shared" ca="1" si="590"/>
        <v>3057</v>
      </c>
      <c r="AD1358" s="62">
        <f t="shared" ca="1" si="591"/>
        <v>12163</v>
      </c>
      <c r="AE1358" s="62">
        <f t="shared" ca="1" si="592"/>
        <v>215045</v>
      </c>
      <c r="AF1358" s="62">
        <f t="shared" ca="1" si="593"/>
        <v>250009</v>
      </c>
      <c r="AG1358" s="62">
        <f t="shared" ca="1" si="594"/>
        <v>500</v>
      </c>
      <c r="AH1358" s="62">
        <f t="shared" ca="1" si="595"/>
        <v>500</v>
      </c>
      <c r="AL1358" s="66"/>
      <c r="AO1358" s="138">
        <f t="shared" si="596"/>
        <v>50311</v>
      </c>
      <c r="AP1358" s="138" t="str">
        <f t="shared" si="597"/>
        <v>Faistenau</v>
      </c>
      <c r="AQ1358" s="138">
        <f t="shared" ca="1" si="598"/>
        <v>12163</v>
      </c>
      <c r="AR1358" s="138">
        <f t="shared" ca="1" si="599"/>
        <v>215045</v>
      </c>
      <c r="AS1358" s="138">
        <f t="shared" ca="1" si="600"/>
        <v>250009</v>
      </c>
      <c r="AT1358" s="138">
        <f t="shared" ca="1" si="601"/>
        <v>500</v>
      </c>
      <c r="AU1358" s="138">
        <f t="shared" ca="1" si="601"/>
        <v>500</v>
      </c>
      <c r="AV1358" s="135"/>
      <c r="AW1358" s="131">
        <v>50311</v>
      </c>
      <c r="AX1358" s="66">
        <f t="shared" si="602"/>
        <v>5</v>
      </c>
      <c r="AY1358" s="132" t="s">
        <v>774</v>
      </c>
      <c r="AZ1358" s="107">
        <f t="shared" ca="1" si="603"/>
        <v>12163</v>
      </c>
      <c r="BA1358" s="107">
        <f t="shared" ca="1" si="604"/>
        <v>215045</v>
      </c>
      <c r="BB1358" s="107">
        <f t="shared" ca="1" si="605"/>
        <v>250009</v>
      </c>
      <c r="BC1358" s="107">
        <f t="shared" ca="1" si="606"/>
        <v>500</v>
      </c>
      <c r="BD1358" s="107">
        <f t="shared" ca="1" si="607"/>
        <v>500</v>
      </c>
    </row>
    <row r="1359" spans="1:56" x14ac:dyDescent="0.15">
      <c r="A1359" s="62">
        <v>50310</v>
      </c>
      <c r="B1359" s="62">
        <f t="shared" si="586"/>
        <v>5</v>
      </c>
      <c r="C1359" s="59" t="s">
        <v>775</v>
      </c>
      <c r="D1359" s="62">
        <v>6927</v>
      </c>
      <c r="E1359" s="86">
        <v>16382</v>
      </c>
      <c r="F1359" s="86">
        <v>765362</v>
      </c>
      <c r="G1359" s="86">
        <v>3937374</v>
      </c>
      <c r="H1359" s="86">
        <v>500</v>
      </c>
      <c r="I1359" s="86">
        <v>500</v>
      </c>
      <c r="K1359" s="66">
        <v>50309</v>
      </c>
      <c r="L1359" s="66"/>
      <c r="M1359" s="66">
        <v>50309</v>
      </c>
      <c r="N1359" s="62">
        <f t="shared" si="587"/>
        <v>5</v>
      </c>
      <c r="O1359" s="66" t="s">
        <v>776</v>
      </c>
      <c r="P1359" s="66">
        <v>1</v>
      </c>
      <c r="Q1359" s="66">
        <f t="shared" si="608"/>
        <v>5355</v>
      </c>
      <c r="R1359" s="66">
        <f t="shared" si="609"/>
        <v>5593</v>
      </c>
      <c r="S1359" s="66">
        <f t="shared" si="610"/>
        <v>428507</v>
      </c>
      <c r="T1359" s="66">
        <f t="shared" si="611"/>
        <v>2672006</v>
      </c>
      <c r="U1359" s="66">
        <f t="shared" si="612"/>
        <v>500</v>
      </c>
      <c r="V1359" s="66">
        <f t="shared" si="613"/>
        <v>500</v>
      </c>
      <c r="W1359" s="66"/>
      <c r="X1359" s="62">
        <v>50312</v>
      </c>
      <c r="Y1359" s="62">
        <f t="shared" si="588"/>
        <v>5</v>
      </c>
      <c r="Z1359" s="59" t="s">
        <v>773</v>
      </c>
      <c r="AA1359" s="62">
        <v>1</v>
      </c>
      <c r="AB1359" s="62">
        <f t="shared" ca="1" si="589"/>
        <v>1</v>
      </c>
      <c r="AC1359" s="62">
        <f t="shared" ca="1" si="590"/>
        <v>1515</v>
      </c>
      <c r="AD1359" s="62">
        <f t="shared" ca="1" si="591"/>
        <v>4671</v>
      </c>
      <c r="AE1359" s="62">
        <f t="shared" ca="1" si="592"/>
        <v>240177</v>
      </c>
      <c r="AF1359" s="62">
        <f t="shared" ca="1" si="593"/>
        <v>2802394</v>
      </c>
      <c r="AG1359" s="62">
        <f t="shared" ca="1" si="594"/>
        <v>500</v>
      </c>
      <c r="AH1359" s="62">
        <f t="shared" ca="1" si="595"/>
        <v>500</v>
      </c>
      <c r="AL1359" s="66"/>
      <c r="AO1359" s="138">
        <f t="shared" si="596"/>
        <v>50312</v>
      </c>
      <c r="AP1359" s="138" t="str">
        <f t="shared" si="597"/>
        <v>Fuschl am See</v>
      </c>
      <c r="AQ1359" s="138">
        <f t="shared" ca="1" si="598"/>
        <v>4671</v>
      </c>
      <c r="AR1359" s="138">
        <f t="shared" ca="1" si="599"/>
        <v>240177</v>
      </c>
      <c r="AS1359" s="138">
        <f t="shared" ca="1" si="600"/>
        <v>2802394</v>
      </c>
      <c r="AT1359" s="138">
        <f t="shared" ca="1" si="601"/>
        <v>500</v>
      </c>
      <c r="AU1359" s="138">
        <f t="shared" ca="1" si="601"/>
        <v>500</v>
      </c>
      <c r="AV1359" s="135"/>
      <c r="AW1359" s="131">
        <v>50312</v>
      </c>
      <c r="AX1359" s="66">
        <f t="shared" si="602"/>
        <v>5</v>
      </c>
      <c r="AY1359" s="132" t="s">
        <v>773</v>
      </c>
      <c r="AZ1359" s="107">
        <f t="shared" ca="1" si="603"/>
        <v>4671</v>
      </c>
      <c r="BA1359" s="107">
        <f t="shared" ca="1" si="604"/>
        <v>240177</v>
      </c>
      <c r="BB1359" s="107">
        <f t="shared" ca="1" si="605"/>
        <v>2802394</v>
      </c>
      <c r="BC1359" s="107">
        <f t="shared" ca="1" si="606"/>
        <v>500</v>
      </c>
      <c r="BD1359" s="107">
        <f t="shared" ca="1" si="607"/>
        <v>500</v>
      </c>
    </row>
    <row r="1360" spans="1:56" x14ac:dyDescent="0.15">
      <c r="A1360" s="62">
        <v>50311</v>
      </c>
      <c r="B1360" s="62">
        <f t="shared" si="586"/>
        <v>5</v>
      </c>
      <c r="C1360" s="59" t="s">
        <v>774</v>
      </c>
      <c r="D1360" s="62">
        <v>3057</v>
      </c>
      <c r="E1360" s="86">
        <v>12163</v>
      </c>
      <c r="F1360" s="86">
        <v>215045</v>
      </c>
      <c r="G1360" s="86">
        <v>250009</v>
      </c>
      <c r="H1360" s="86">
        <v>500</v>
      </c>
      <c r="I1360" s="86">
        <v>500</v>
      </c>
      <c r="K1360" s="66">
        <v>50310</v>
      </c>
      <c r="L1360" s="66"/>
      <c r="M1360" s="66">
        <v>50310</v>
      </c>
      <c r="N1360" s="62">
        <f t="shared" si="587"/>
        <v>5</v>
      </c>
      <c r="O1360" s="66" t="s">
        <v>775</v>
      </c>
      <c r="P1360" s="66">
        <v>1</v>
      </c>
      <c r="Q1360" s="66">
        <f t="shared" si="608"/>
        <v>6927</v>
      </c>
      <c r="R1360" s="66">
        <f t="shared" si="609"/>
        <v>16382</v>
      </c>
      <c r="S1360" s="66">
        <f t="shared" si="610"/>
        <v>765362</v>
      </c>
      <c r="T1360" s="66">
        <f t="shared" si="611"/>
        <v>3937374</v>
      </c>
      <c r="U1360" s="66">
        <f t="shared" si="612"/>
        <v>500</v>
      </c>
      <c r="V1360" s="66">
        <f t="shared" si="613"/>
        <v>500</v>
      </c>
      <c r="W1360" s="66"/>
      <c r="X1360" s="62">
        <v>50313</v>
      </c>
      <c r="Y1360" s="62">
        <f t="shared" si="588"/>
        <v>5</v>
      </c>
      <c r="Z1360" s="59" t="s">
        <v>772</v>
      </c>
      <c r="AA1360" s="62">
        <v>1</v>
      </c>
      <c r="AB1360" s="62">
        <f t="shared" ca="1" si="589"/>
        <v>1</v>
      </c>
      <c r="AC1360" s="62">
        <f t="shared" ca="1" si="590"/>
        <v>772</v>
      </c>
      <c r="AD1360" s="62">
        <f t="shared" ca="1" si="591"/>
        <v>6942</v>
      </c>
      <c r="AE1360" s="62">
        <f t="shared" ca="1" si="592"/>
        <v>63482</v>
      </c>
      <c r="AF1360" s="62">
        <f t="shared" ca="1" si="593"/>
        <v>340135</v>
      </c>
      <c r="AG1360" s="62">
        <f t="shared" ca="1" si="594"/>
        <v>500</v>
      </c>
      <c r="AH1360" s="62">
        <f t="shared" ca="1" si="595"/>
        <v>500</v>
      </c>
      <c r="AL1360" s="66"/>
      <c r="AO1360" s="138">
        <f t="shared" si="596"/>
        <v>50313</v>
      </c>
      <c r="AP1360" s="138" t="str">
        <f t="shared" si="597"/>
        <v>Göming</v>
      </c>
      <c r="AQ1360" s="138">
        <f t="shared" ca="1" si="598"/>
        <v>6942</v>
      </c>
      <c r="AR1360" s="138">
        <f t="shared" ca="1" si="599"/>
        <v>63482</v>
      </c>
      <c r="AS1360" s="138">
        <f t="shared" ca="1" si="600"/>
        <v>340135</v>
      </c>
      <c r="AT1360" s="138">
        <f t="shared" ca="1" si="601"/>
        <v>500</v>
      </c>
      <c r="AU1360" s="138">
        <f t="shared" ca="1" si="601"/>
        <v>500</v>
      </c>
      <c r="AV1360" s="135"/>
      <c r="AW1360" s="131">
        <v>50313</v>
      </c>
      <c r="AX1360" s="66">
        <f t="shared" si="602"/>
        <v>5</v>
      </c>
      <c r="AY1360" s="132" t="s">
        <v>772</v>
      </c>
      <c r="AZ1360" s="107">
        <f t="shared" ca="1" si="603"/>
        <v>6942</v>
      </c>
      <c r="BA1360" s="107">
        <f t="shared" ca="1" si="604"/>
        <v>63482</v>
      </c>
      <c r="BB1360" s="107">
        <f t="shared" ca="1" si="605"/>
        <v>340135</v>
      </c>
      <c r="BC1360" s="107">
        <f t="shared" ca="1" si="606"/>
        <v>500</v>
      </c>
      <c r="BD1360" s="107">
        <f t="shared" ca="1" si="607"/>
        <v>500</v>
      </c>
    </row>
    <row r="1361" spans="1:56" x14ac:dyDescent="0.15">
      <c r="A1361" s="62">
        <v>50312</v>
      </c>
      <c r="B1361" s="62">
        <f t="shared" si="586"/>
        <v>5</v>
      </c>
      <c r="C1361" s="59" t="s">
        <v>773</v>
      </c>
      <c r="D1361" s="62">
        <v>1515</v>
      </c>
      <c r="E1361" s="86">
        <v>4671</v>
      </c>
      <c r="F1361" s="86">
        <v>240177</v>
      </c>
      <c r="G1361" s="86">
        <v>2802394</v>
      </c>
      <c r="H1361" s="86">
        <v>500</v>
      </c>
      <c r="I1361" s="86">
        <v>500</v>
      </c>
      <c r="K1361" s="66">
        <v>50311</v>
      </c>
      <c r="L1361" s="66"/>
      <c r="M1361" s="66">
        <v>50311</v>
      </c>
      <c r="N1361" s="62">
        <f t="shared" si="587"/>
        <v>5</v>
      </c>
      <c r="O1361" s="66" t="s">
        <v>774</v>
      </c>
      <c r="P1361" s="66">
        <v>1</v>
      </c>
      <c r="Q1361" s="66">
        <f t="shared" si="608"/>
        <v>3057</v>
      </c>
      <c r="R1361" s="66">
        <f t="shared" si="609"/>
        <v>12163</v>
      </c>
      <c r="S1361" s="66">
        <f t="shared" si="610"/>
        <v>215045</v>
      </c>
      <c r="T1361" s="66">
        <f t="shared" si="611"/>
        <v>250009</v>
      </c>
      <c r="U1361" s="66">
        <f t="shared" si="612"/>
        <v>500</v>
      </c>
      <c r="V1361" s="66">
        <f t="shared" si="613"/>
        <v>500</v>
      </c>
      <c r="W1361" s="66"/>
      <c r="X1361" s="62">
        <v>50314</v>
      </c>
      <c r="Y1361" s="62">
        <f t="shared" si="588"/>
        <v>5</v>
      </c>
      <c r="Z1361" s="59" t="s">
        <v>771</v>
      </c>
      <c r="AA1361" s="62">
        <v>1</v>
      </c>
      <c r="AB1361" s="62">
        <f t="shared" ca="1" si="589"/>
        <v>1</v>
      </c>
      <c r="AC1361" s="62">
        <f t="shared" ca="1" si="590"/>
        <v>7215</v>
      </c>
      <c r="AD1361" s="62">
        <f t="shared" ca="1" si="591"/>
        <v>10381</v>
      </c>
      <c r="AE1361" s="62">
        <f t="shared" ca="1" si="592"/>
        <v>553283</v>
      </c>
      <c r="AF1361" s="62">
        <f t="shared" ca="1" si="593"/>
        <v>3894685</v>
      </c>
      <c r="AG1361" s="62">
        <f t="shared" ca="1" si="594"/>
        <v>500</v>
      </c>
      <c r="AH1361" s="62">
        <f t="shared" ca="1" si="595"/>
        <v>500</v>
      </c>
      <c r="AL1361" s="66"/>
      <c r="AO1361" s="138">
        <f t="shared" si="596"/>
        <v>50314</v>
      </c>
      <c r="AP1361" s="138" t="str">
        <f t="shared" si="597"/>
        <v>Grödig</v>
      </c>
      <c r="AQ1361" s="138">
        <f t="shared" ca="1" si="598"/>
        <v>10381</v>
      </c>
      <c r="AR1361" s="138">
        <f t="shared" ca="1" si="599"/>
        <v>553283</v>
      </c>
      <c r="AS1361" s="138">
        <f t="shared" ca="1" si="600"/>
        <v>3894685</v>
      </c>
      <c r="AT1361" s="138">
        <f t="shared" ca="1" si="601"/>
        <v>500</v>
      </c>
      <c r="AU1361" s="138">
        <f t="shared" ca="1" si="601"/>
        <v>500</v>
      </c>
      <c r="AV1361" s="135"/>
      <c r="AW1361" s="131">
        <v>50314</v>
      </c>
      <c r="AX1361" s="66">
        <f t="shared" si="602"/>
        <v>5</v>
      </c>
      <c r="AY1361" s="132" t="s">
        <v>771</v>
      </c>
      <c r="AZ1361" s="107">
        <f t="shared" ca="1" si="603"/>
        <v>10381</v>
      </c>
      <c r="BA1361" s="107">
        <f t="shared" ca="1" si="604"/>
        <v>553283</v>
      </c>
      <c r="BB1361" s="107">
        <f t="shared" ca="1" si="605"/>
        <v>3894685</v>
      </c>
      <c r="BC1361" s="107">
        <f t="shared" ca="1" si="606"/>
        <v>500</v>
      </c>
      <c r="BD1361" s="107">
        <f t="shared" ca="1" si="607"/>
        <v>500</v>
      </c>
    </row>
    <row r="1362" spans="1:56" x14ac:dyDescent="0.15">
      <c r="A1362" s="62">
        <v>50313</v>
      </c>
      <c r="B1362" s="62">
        <f t="shared" si="586"/>
        <v>5</v>
      </c>
      <c r="C1362" s="59" t="s">
        <v>772</v>
      </c>
      <c r="D1362" s="62">
        <v>772</v>
      </c>
      <c r="E1362" s="86">
        <v>6942</v>
      </c>
      <c r="F1362" s="86">
        <v>63482</v>
      </c>
      <c r="G1362" s="86">
        <v>340135</v>
      </c>
      <c r="H1362" s="86">
        <v>500</v>
      </c>
      <c r="I1362" s="86">
        <v>500</v>
      </c>
      <c r="K1362" s="66">
        <v>50312</v>
      </c>
      <c r="L1362" s="66"/>
      <c r="M1362" s="66">
        <v>50312</v>
      </c>
      <c r="N1362" s="62">
        <f t="shared" si="587"/>
        <v>5</v>
      </c>
      <c r="O1362" s="66" t="s">
        <v>773</v>
      </c>
      <c r="P1362" s="66">
        <v>1</v>
      </c>
      <c r="Q1362" s="66">
        <f t="shared" si="608"/>
        <v>1515</v>
      </c>
      <c r="R1362" s="66">
        <f t="shared" si="609"/>
        <v>4671</v>
      </c>
      <c r="S1362" s="66">
        <f t="shared" si="610"/>
        <v>240177</v>
      </c>
      <c r="T1362" s="66">
        <f t="shared" si="611"/>
        <v>2802394</v>
      </c>
      <c r="U1362" s="66">
        <f t="shared" si="612"/>
        <v>500</v>
      </c>
      <c r="V1362" s="66">
        <f t="shared" si="613"/>
        <v>500</v>
      </c>
      <c r="W1362" s="66"/>
      <c r="X1362" s="62">
        <v>50315</v>
      </c>
      <c r="Y1362" s="62">
        <f t="shared" si="588"/>
        <v>5</v>
      </c>
      <c r="Z1362" s="59" t="s">
        <v>770</v>
      </c>
      <c r="AA1362" s="62">
        <v>1</v>
      </c>
      <c r="AB1362" s="62">
        <f t="shared" ca="1" si="589"/>
        <v>1</v>
      </c>
      <c r="AC1362" s="62">
        <f t="shared" ca="1" si="590"/>
        <v>2603</v>
      </c>
      <c r="AD1362" s="62">
        <f t="shared" ca="1" si="591"/>
        <v>11059</v>
      </c>
      <c r="AE1362" s="62">
        <f t="shared" ca="1" si="592"/>
        <v>258375</v>
      </c>
      <c r="AF1362" s="62">
        <f t="shared" ca="1" si="593"/>
        <v>428331</v>
      </c>
      <c r="AG1362" s="62">
        <f t="shared" ca="1" si="594"/>
        <v>500</v>
      </c>
      <c r="AH1362" s="62">
        <f t="shared" ca="1" si="595"/>
        <v>500</v>
      </c>
      <c r="AL1362" s="66"/>
      <c r="AO1362" s="138">
        <f t="shared" si="596"/>
        <v>50315</v>
      </c>
      <c r="AP1362" s="138" t="str">
        <f t="shared" si="597"/>
        <v>Großgmain</v>
      </c>
      <c r="AQ1362" s="138">
        <f t="shared" ca="1" si="598"/>
        <v>11059</v>
      </c>
      <c r="AR1362" s="138">
        <f t="shared" ca="1" si="599"/>
        <v>258375</v>
      </c>
      <c r="AS1362" s="138">
        <f t="shared" ca="1" si="600"/>
        <v>428331</v>
      </c>
      <c r="AT1362" s="138">
        <f t="shared" ca="1" si="601"/>
        <v>500</v>
      </c>
      <c r="AU1362" s="138">
        <f t="shared" ca="1" si="601"/>
        <v>500</v>
      </c>
      <c r="AV1362" s="135"/>
      <c r="AW1362" s="131">
        <v>50315</v>
      </c>
      <c r="AX1362" s="66">
        <f t="shared" si="602"/>
        <v>5</v>
      </c>
      <c r="AY1362" s="132" t="s">
        <v>770</v>
      </c>
      <c r="AZ1362" s="107">
        <f t="shared" ca="1" si="603"/>
        <v>11059</v>
      </c>
      <c r="BA1362" s="107">
        <f t="shared" ca="1" si="604"/>
        <v>258375</v>
      </c>
      <c r="BB1362" s="107">
        <f t="shared" ca="1" si="605"/>
        <v>428331</v>
      </c>
      <c r="BC1362" s="107">
        <f t="shared" ca="1" si="606"/>
        <v>500</v>
      </c>
      <c r="BD1362" s="107">
        <f t="shared" ca="1" si="607"/>
        <v>500</v>
      </c>
    </row>
    <row r="1363" spans="1:56" x14ac:dyDescent="0.15">
      <c r="A1363" s="62">
        <v>50314</v>
      </c>
      <c r="B1363" s="62">
        <f t="shared" si="586"/>
        <v>5</v>
      </c>
      <c r="C1363" s="59" t="s">
        <v>771</v>
      </c>
      <c r="D1363" s="62">
        <v>7215</v>
      </c>
      <c r="E1363" s="86">
        <v>10381</v>
      </c>
      <c r="F1363" s="86">
        <v>553283</v>
      </c>
      <c r="G1363" s="86">
        <v>3894685</v>
      </c>
      <c r="H1363" s="86">
        <v>500</v>
      </c>
      <c r="I1363" s="86">
        <v>500</v>
      </c>
      <c r="K1363" s="66">
        <v>50313</v>
      </c>
      <c r="L1363" s="66"/>
      <c r="M1363" s="66">
        <v>50313</v>
      </c>
      <c r="N1363" s="62">
        <f t="shared" si="587"/>
        <v>5</v>
      </c>
      <c r="O1363" s="66" t="s">
        <v>772</v>
      </c>
      <c r="P1363" s="66">
        <v>1</v>
      </c>
      <c r="Q1363" s="66">
        <f t="shared" si="608"/>
        <v>772</v>
      </c>
      <c r="R1363" s="66">
        <f t="shared" si="609"/>
        <v>6942</v>
      </c>
      <c r="S1363" s="66">
        <f t="shared" si="610"/>
        <v>63482</v>
      </c>
      <c r="T1363" s="66">
        <f t="shared" si="611"/>
        <v>340135</v>
      </c>
      <c r="U1363" s="66">
        <f t="shared" si="612"/>
        <v>500</v>
      </c>
      <c r="V1363" s="66">
        <f t="shared" si="613"/>
        <v>500</v>
      </c>
      <c r="W1363" s="66"/>
      <c r="X1363" s="62">
        <v>50316</v>
      </c>
      <c r="Y1363" s="62">
        <f t="shared" si="588"/>
        <v>5</v>
      </c>
      <c r="Z1363" s="59" t="s">
        <v>769</v>
      </c>
      <c r="AA1363" s="62">
        <v>1</v>
      </c>
      <c r="AB1363" s="62">
        <f t="shared" ca="1" si="589"/>
        <v>1</v>
      </c>
      <c r="AC1363" s="62">
        <f t="shared" ca="1" si="590"/>
        <v>4053</v>
      </c>
      <c r="AD1363" s="62">
        <f t="shared" ca="1" si="591"/>
        <v>6523</v>
      </c>
      <c r="AE1363" s="62">
        <f t="shared" ca="1" si="592"/>
        <v>372909</v>
      </c>
      <c r="AF1363" s="62">
        <f t="shared" ca="1" si="593"/>
        <v>1895043</v>
      </c>
      <c r="AG1363" s="62">
        <f t="shared" ca="1" si="594"/>
        <v>500</v>
      </c>
      <c r="AH1363" s="62">
        <f t="shared" ca="1" si="595"/>
        <v>500</v>
      </c>
      <c r="AL1363" s="66"/>
      <c r="AO1363" s="138">
        <f t="shared" si="596"/>
        <v>50316</v>
      </c>
      <c r="AP1363" s="138" t="str">
        <f t="shared" si="597"/>
        <v>Hallwang</v>
      </c>
      <c r="AQ1363" s="138">
        <f t="shared" ca="1" si="598"/>
        <v>6523</v>
      </c>
      <c r="AR1363" s="138">
        <f t="shared" ca="1" si="599"/>
        <v>372909</v>
      </c>
      <c r="AS1363" s="138">
        <f t="shared" ca="1" si="600"/>
        <v>1895043</v>
      </c>
      <c r="AT1363" s="138">
        <f t="shared" ca="1" si="601"/>
        <v>500</v>
      </c>
      <c r="AU1363" s="138">
        <f t="shared" ca="1" si="601"/>
        <v>500</v>
      </c>
      <c r="AV1363" s="135"/>
      <c r="AW1363" s="131">
        <v>50316</v>
      </c>
      <c r="AX1363" s="66">
        <f t="shared" si="602"/>
        <v>5</v>
      </c>
      <c r="AY1363" s="132" t="s">
        <v>769</v>
      </c>
      <c r="AZ1363" s="107">
        <f t="shared" ca="1" si="603"/>
        <v>6523</v>
      </c>
      <c r="BA1363" s="107">
        <f t="shared" ca="1" si="604"/>
        <v>372909</v>
      </c>
      <c r="BB1363" s="107">
        <f t="shared" ca="1" si="605"/>
        <v>1895043</v>
      </c>
      <c r="BC1363" s="107">
        <f t="shared" ca="1" si="606"/>
        <v>500</v>
      </c>
      <c r="BD1363" s="107">
        <f t="shared" ca="1" si="607"/>
        <v>500</v>
      </c>
    </row>
    <row r="1364" spans="1:56" x14ac:dyDescent="0.15">
      <c r="A1364" s="62">
        <v>50315</v>
      </c>
      <c r="B1364" s="62">
        <f t="shared" ref="B1364:B1427" si="614">INT(A1364/10000)</f>
        <v>5</v>
      </c>
      <c r="C1364" s="59" t="s">
        <v>770</v>
      </c>
      <c r="D1364" s="62">
        <v>2603</v>
      </c>
      <c r="E1364" s="86">
        <v>11059</v>
      </c>
      <c r="F1364" s="86">
        <v>258375</v>
      </c>
      <c r="G1364" s="86">
        <v>428331</v>
      </c>
      <c r="H1364" s="86">
        <v>500</v>
      </c>
      <c r="I1364" s="86">
        <v>500</v>
      </c>
      <c r="K1364" s="66">
        <v>50314</v>
      </c>
      <c r="L1364" s="66"/>
      <c r="M1364" s="66">
        <v>50314</v>
      </c>
      <c r="N1364" s="62">
        <f t="shared" ref="N1364:N1427" si="615">INT(K1364/10000)</f>
        <v>5</v>
      </c>
      <c r="O1364" s="66" t="s">
        <v>771</v>
      </c>
      <c r="P1364" s="66">
        <v>1</v>
      </c>
      <c r="Q1364" s="66">
        <f t="shared" si="608"/>
        <v>7215</v>
      </c>
      <c r="R1364" s="66">
        <f t="shared" si="609"/>
        <v>10381</v>
      </c>
      <c r="S1364" s="66">
        <f t="shared" si="610"/>
        <v>553283</v>
      </c>
      <c r="T1364" s="66">
        <f t="shared" si="611"/>
        <v>3894685</v>
      </c>
      <c r="U1364" s="66">
        <f t="shared" si="612"/>
        <v>500</v>
      </c>
      <c r="V1364" s="66">
        <f t="shared" si="613"/>
        <v>500</v>
      </c>
      <c r="W1364" s="66"/>
      <c r="X1364" s="62">
        <v>50317</v>
      </c>
      <c r="Y1364" s="62">
        <f t="shared" ref="Y1364:Y1427" si="616">INT(X1364/10000)</f>
        <v>5</v>
      </c>
      <c r="Z1364" s="59" t="s">
        <v>768</v>
      </c>
      <c r="AA1364" s="62">
        <v>1</v>
      </c>
      <c r="AB1364" s="62">
        <f t="shared" ref="AB1364:AB1427" ca="1" si="617">SUMIF($M$1:$M$265536,$X1364,P$1:P$65536)</f>
        <v>1</v>
      </c>
      <c r="AC1364" s="62">
        <f t="shared" ref="AC1364:AC1427" ca="1" si="618">SUMIF($M$1:$M$265536,$X1364,Q$1:Q$65536)</f>
        <v>4916</v>
      </c>
      <c r="AD1364" s="62">
        <f t="shared" ref="AD1364:AD1427" ca="1" si="619">SUMIF($M$1:$M$265536,$X1364,R$1:R$65536)</f>
        <v>13901</v>
      </c>
      <c r="AE1364" s="62">
        <f t="shared" ref="AE1364:AE1427" ca="1" si="620">SUMIF($M$1:$M$265536,$X1364,S$1:S$65536)</f>
        <v>444334</v>
      </c>
      <c r="AF1364" s="62">
        <f t="shared" ref="AF1364:AF1427" ca="1" si="621">SUMIF($M$1:$M$265536,$X1364,T$1:T$65536)</f>
        <v>1383185</v>
      </c>
      <c r="AG1364" s="62">
        <f t="shared" ref="AG1364:AG1427" ca="1" si="622">SUMIF($M$1:$M$265536,$X1364,U$1:U$65536)/AB1364</f>
        <v>500</v>
      </c>
      <c r="AH1364" s="62">
        <f t="shared" ref="AH1364:AH1427" ca="1" si="623">SUMIF($M$1:$M$265536,$X1364,V$1:V$65536)/AB1364</f>
        <v>500</v>
      </c>
      <c r="AL1364" s="66"/>
      <c r="AO1364" s="138">
        <f t="shared" si="596"/>
        <v>50317</v>
      </c>
      <c r="AP1364" s="138" t="str">
        <f t="shared" si="597"/>
        <v>Henndorf am Wallersee</v>
      </c>
      <c r="AQ1364" s="138">
        <f t="shared" ca="1" si="598"/>
        <v>13901</v>
      </c>
      <c r="AR1364" s="138">
        <f t="shared" ca="1" si="599"/>
        <v>444334</v>
      </c>
      <c r="AS1364" s="138">
        <f t="shared" ca="1" si="600"/>
        <v>1383185</v>
      </c>
      <c r="AT1364" s="138">
        <f t="shared" ca="1" si="601"/>
        <v>500</v>
      </c>
      <c r="AU1364" s="138">
        <f t="shared" ca="1" si="601"/>
        <v>500</v>
      </c>
      <c r="AV1364" s="135"/>
      <c r="AW1364" s="131">
        <v>50317</v>
      </c>
      <c r="AX1364" s="66">
        <f t="shared" si="602"/>
        <v>5</v>
      </c>
      <c r="AY1364" s="132" t="s">
        <v>768</v>
      </c>
      <c r="AZ1364" s="107">
        <f t="shared" ca="1" si="603"/>
        <v>13901</v>
      </c>
      <c r="BA1364" s="107">
        <f t="shared" ca="1" si="604"/>
        <v>444334</v>
      </c>
      <c r="BB1364" s="107">
        <f t="shared" ca="1" si="605"/>
        <v>1383185</v>
      </c>
      <c r="BC1364" s="107">
        <f t="shared" ca="1" si="606"/>
        <v>500</v>
      </c>
      <c r="BD1364" s="107">
        <f t="shared" ca="1" si="607"/>
        <v>500</v>
      </c>
    </row>
    <row r="1365" spans="1:56" x14ac:dyDescent="0.15">
      <c r="A1365" s="62">
        <v>50316</v>
      </c>
      <c r="B1365" s="62">
        <f t="shared" si="614"/>
        <v>5</v>
      </c>
      <c r="C1365" s="59" t="s">
        <v>769</v>
      </c>
      <c r="D1365" s="62">
        <v>4053</v>
      </c>
      <c r="E1365" s="86">
        <v>6523</v>
      </c>
      <c r="F1365" s="86">
        <v>372909</v>
      </c>
      <c r="G1365" s="86">
        <v>1895043</v>
      </c>
      <c r="H1365" s="86">
        <v>500</v>
      </c>
      <c r="I1365" s="86">
        <v>500</v>
      </c>
      <c r="K1365" s="66">
        <v>50315</v>
      </c>
      <c r="L1365" s="66"/>
      <c r="M1365" s="66">
        <v>50315</v>
      </c>
      <c r="N1365" s="62">
        <f t="shared" si="615"/>
        <v>5</v>
      </c>
      <c r="O1365" s="66" t="s">
        <v>770</v>
      </c>
      <c r="P1365" s="66">
        <v>1</v>
      </c>
      <c r="Q1365" s="66">
        <f t="shared" si="608"/>
        <v>2603</v>
      </c>
      <c r="R1365" s="66">
        <f t="shared" si="609"/>
        <v>11059</v>
      </c>
      <c r="S1365" s="66">
        <f t="shared" si="610"/>
        <v>258375</v>
      </c>
      <c r="T1365" s="66">
        <f t="shared" si="611"/>
        <v>428331</v>
      </c>
      <c r="U1365" s="66">
        <f t="shared" si="612"/>
        <v>500</v>
      </c>
      <c r="V1365" s="66">
        <f t="shared" si="613"/>
        <v>500</v>
      </c>
      <c r="W1365" s="66"/>
      <c r="X1365" s="62">
        <v>50318</v>
      </c>
      <c r="Y1365" s="62">
        <f t="shared" si="616"/>
        <v>5</v>
      </c>
      <c r="Z1365" s="59" t="s">
        <v>767</v>
      </c>
      <c r="AA1365" s="62">
        <v>1</v>
      </c>
      <c r="AB1365" s="62">
        <f t="shared" ca="1" si="617"/>
        <v>1</v>
      </c>
      <c r="AC1365" s="62">
        <f t="shared" ca="1" si="618"/>
        <v>448</v>
      </c>
      <c r="AD1365" s="62">
        <f t="shared" ca="1" si="619"/>
        <v>8673</v>
      </c>
      <c r="AE1365" s="62">
        <f t="shared" ca="1" si="620"/>
        <v>24301</v>
      </c>
      <c r="AF1365" s="62">
        <f t="shared" ca="1" si="621"/>
        <v>40433</v>
      </c>
      <c r="AG1365" s="62">
        <f t="shared" ca="1" si="622"/>
        <v>500</v>
      </c>
      <c r="AH1365" s="62">
        <f t="shared" ca="1" si="623"/>
        <v>500</v>
      </c>
      <c r="AL1365" s="66"/>
      <c r="AO1365" s="138">
        <f t="shared" ref="AO1365:AO1428" si="624">X1365</f>
        <v>50318</v>
      </c>
      <c r="AP1365" s="138" t="str">
        <f t="shared" ref="AP1365:AP1428" si="625">Z1365</f>
        <v>Hintersee</v>
      </c>
      <c r="AQ1365" s="138">
        <f t="shared" ref="AQ1365:AQ1428" ca="1" si="626">AD1365</f>
        <v>8673</v>
      </c>
      <c r="AR1365" s="138">
        <f t="shared" ref="AR1365:AR1428" ca="1" si="627">AE1365</f>
        <v>24301</v>
      </c>
      <c r="AS1365" s="138">
        <f t="shared" ref="AS1365:AS1428" ca="1" si="628">AF1365</f>
        <v>40433</v>
      </c>
      <c r="AT1365" s="138">
        <f t="shared" ref="AT1365:AU1428" ca="1" si="629">AG1365</f>
        <v>500</v>
      </c>
      <c r="AU1365" s="138">
        <f t="shared" ca="1" si="629"/>
        <v>500</v>
      </c>
      <c r="AV1365" s="135"/>
      <c r="AW1365" s="131">
        <v>50318</v>
      </c>
      <c r="AX1365" s="66">
        <f t="shared" ref="AX1365:AX1428" si="630">INT(AW1365/10000)</f>
        <v>5</v>
      </c>
      <c r="AY1365" s="132" t="s">
        <v>767</v>
      </c>
      <c r="AZ1365" s="107">
        <f t="shared" ref="AZ1365:AZ1428" ca="1" si="631">VLOOKUP($AW1365,$AO:$AU,AQ$16,0)</f>
        <v>8673</v>
      </c>
      <c r="BA1365" s="107">
        <f t="shared" ca="1" si="604"/>
        <v>24301</v>
      </c>
      <c r="BB1365" s="107">
        <f t="shared" ca="1" si="605"/>
        <v>40433</v>
      </c>
      <c r="BC1365" s="107">
        <f t="shared" ca="1" si="606"/>
        <v>500</v>
      </c>
      <c r="BD1365" s="107">
        <f t="shared" ca="1" si="607"/>
        <v>500</v>
      </c>
    </row>
    <row r="1366" spans="1:56" x14ac:dyDescent="0.15">
      <c r="A1366" s="62">
        <v>50317</v>
      </c>
      <c r="B1366" s="62">
        <f t="shared" si="614"/>
        <v>5</v>
      </c>
      <c r="C1366" s="59" t="s">
        <v>768</v>
      </c>
      <c r="D1366" s="62">
        <v>4916</v>
      </c>
      <c r="E1366" s="86">
        <v>13901</v>
      </c>
      <c r="F1366" s="86">
        <v>444334</v>
      </c>
      <c r="G1366" s="86">
        <v>1383185</v>
      </c>
      <c r="H1366" s="86">
        <v>500</v>
      </c>
      <c r="I1366" s="86">
        <v>500</v>
      </c>
      <c r="K1366" s="66">
        <v>50316</v>
      </c>
      <c r="L1366" s="66"/>
      <c r="M1366" s="66">
        <v>50316</v>
      </c>
      <c r="N1366" s="62">
        <f t="shared" si="615"/>
        <v>5</v>
      </c>
      <c r="O1366" s="66" t="s">
        <v>769</v>
      </c>
      <c r="P1366" s="66">
        <v>1</v>
      </c>
      <c r="Q1366" s="66">
        <f t="shared" si="608"/>
        <v>4053</v>
      </c>
      <c r="R1366" s="66">
        <f t="shared" si="609"/>
        <v>6523</v>
      </c>
      <c r="S1366" s="66">
        <f t="shared" si="610"/>
        <v>372909</v>
      </c>
      <c r="T1366" s="66">
        <f t="shared" si="611"/>
        <v>1895043</v>
      </c>
      <c r="U1366" s="66">
        <f t="shared" si="612"/>
        <v>500</v>
      </c>
      <c r="V1366" s="66">
        <f t="shared" si="613"/>
        <v>500</v>
      </c>
      <c r="W1366" s="66"/>
      <c r="X1366" s="62">
        <v>50319</v>
      </c>
      <c r="Y1366" s="62">
        <f t="shared" si="616"/>
        <v>5</v>
      </c>
      <c r="Z1366" s="59" t="s">
        <v>766</v>
      </c>
      <c r="AA1366" s="62">
        <v>1</v>
      </c>
      <c r="AB1366" s="62">
        <f t="shared" ca="1" si="617"/>
        <v>1</v>
      </c>
      <c r="AC1366" s="62">
        <f t="shared" ca="1" si="618"/>
        <v>3472</v>
      </c>
      <c r="AD1366" s="62">
        <f t="shared" ca="1" si="619"/>
        <v>6381</v>
      </c>
      <c r="AE1366" s="62">
        <f t="shared" ca="1" si="620"/>
        <v>368334</v>
      </c>
      <c r="AF1366" s="62">
        <f t="shared" ca="1" si="621"/>
        <v>1126339</v>
      </c>
      <c r="AG1366" s="62">
        <f t="shared" ca="1" si="622"/>
        <v>500</v>
      </c>
      <c r="AH1366" s="62">
        <f t="shared" ca="1" si="623"/>
        <v>500</v>
      </c>
      <c r="AL1366" s="66"/>
      <c r="AO1366" s="138">
        <f t="shared" si="624"/>
        <v>50319</v>
      </c>
      <c r="AP1366" s="138" t="str">
        <f t="shared" si="625"/>
        <v>Hof bei Salzburg</v>
      </c>
      <c r="AQ1366" s="138">
        <f t="shared" ca="1" si="626"/>
        <v>6381</v>
      </c>
      <c r="AR1366" s="138">
        <f t="shared" ca="1" si="627"/>
        <v>368334</v>
      </c>
      <c r="AS1366" s="138">
        <f t="shared" ca="1" si="628"/>
        <v>1126339</v>
      </c>
      <c r="AT1366" s="138">
        <f t="shared" ca="1" si="629"/>
        <v>500</v>
      </c>
      <c r="AU1366" s="138">
        <f t="shared" ca="1" si="629"/>
        <v>500</v>
      </c>
      <c r="AV1366" s="135"/>
      <c r="AW1366" s="131">
        <v>50319</v>
      </c>
      <c r="AX1366" s="66">
        <f t="shared" si="630"/>
        <v>5</v>
      </c>
      <c r="AY1366" s="132" t="s">
        <v>766</v>
      </c>
      <c r="AZ1366" s="107">
        <f t="shared" ca="1" si="631"/>
        <v>6381</v>
      </c>
      <c r="BA1366" s="107">
        <f t="shared" ca="1" si="604"/>
        <v>368334</v>
      </c>
      <c r="BB1366" s="107">
        <f t="shared" ca="1" si="605"/>
        <v>1126339</v>
      </c>
      <c r="BC1366" s="107">
        <f t="shared" ca="1" si="606"/>
        <v>500</v>
      </c>
      <c r="BD1366" s="107">
        <f t="shared" ca="1" si="607"/>
        <v>500</v>
      </c>
    </row>
    <row r="1367" spans="1:56" x14ac:dyDescent="0.15">
      <c r="A1367" s="62">
        <v>50318</v>
      </c>
      <c r="B1367" s="62">
        <f t="shared" si="614"/>
        <v>5</v>
      </c>
      <c r="C1367" s="59" t="s">
        <v>767</v>
      </c>
      <c r="D1367" s="62">
        <v>448</v>
      </c>
      <c r="E1367" s="86">
        <v>8673</v>
      </c>
      <c r="F1367" s="86">
        <v>24301</v>
      </c>
      <c r="G1367" s="86">
        <v>40433</v>
      </c>
      <c r="H1367" s="86">
        <v>500</v>
      </c>
      <c r="I1367" s="86">
        <v>500</v>
      </c>
      <c r="K1367" s="66">
        <v>50317</v>
      </c>
      <c r="L1367" s="66"/>
      <c r="M1367" s="66">
        <v>50317</v>
      </c>
      <c r="N1367" s="62">
        <f t="shared" si="615"/>
        <v>5</v>
      </c>
      <c r="O1367" s="66" t="s">
        <v>768</v>
      </c>
      <c r="P1367" s="66">
        <v>1</v>
      </c>
      <c r="Q1367" s="66">
        <f t="shared" si="608"/>
        <v>4916</v>
      </c>
      <c r="R1367" s="66">
        <f t="shared" si="609"/>
        <v>13901</v>
      </c>
      <c r="S1367" s="66">
        <f t="shared" si="610"/>
        <v>444334</v>
      </c>
      <c r="T1367" s="66">
        <f t="shared" si="611"/>
        <v>1383185</v>
      </c>
      <c r="U1367" s="66">
        <f t="shared" si="612"/>
        <v>500</v>
      </c>
      <c r="V1367" s="66">
        <f t="shared" si="613"/>
        <v>500</v>
      </c>
      <c r="W1367" s="66"/>
      <c r="X1367" s="62">
        <v>50320</v>
      </c>
      <c r="Y1367" s="62">
        <f t="shared" si="616"/>
        <v>5</v>
      </c>
      <c r="Z1367" s="59" t="s">
        <v>765</v>
      </c>
      <c r="AA1367" s="62">
        <v>1</v>
      </c>
      <c r="AB1367" s="62">
        <f t="shared" ca="1" si="617"/>
        <v>1</v>
      </c>
      <c r="AC1367" s="62">
        <f t="shared" ca="1" si="618"/>
        <v>2596</v>
      </c>
      <c r="AD1367" s="62">
        <f t="shared" ca="1" si="619"/>
        <v>15357</v>
      </c>
      <c r="AE1367" s="62">
        <f t="shared" ca="1" si="620"/>
        <v>166588</v>
      </c>
      <c r="AF1367" s="62">
        <f t="shared" ca="1" si="621"/>
        <v>1075192</v>
      </c>
      <c r="AG1367" s="62">
        <f t="shared" ca="1" si="622"/>
        <v>500</v>
      </c>
      <c r="AH1367" s="62">
        <f t="shared" ca="1" si="623"/>
        <v>500</v>
      </c>
      <c r="AL1367" s="66"/>
      <c r="AO1367" s="138">
        <f t="shared" si="624"/>
        <v>50320</v>
      </c>
      <c r="AP1367" s="138" t="str">
        <f t="shared" si="625"/>
        <v>Köstendorf</v>
      </c>
      <c r="AQ1367" s="138">
        <f t="shared" ca="1" si="626"/>
        <v>15357</v>
      </c>
      <c r="AR1367" s="138">
        <f t="shared" ca="1" si="627"/>
        <v>166588</v>
      </c>
      <c r="AS1367" s="138">
        <f t="shared" ca="1" si="628"/>
        <v>1075192</v>
      </c>
      <c r="AT1367" s="138">
        <f t="shared" ca="1" si="629"/>
        <v>500</v>
      </c>
      <c r="AU1367" s="138">
        <f t="shared" ca="1" si="629"/>
        <v>500</v>
      </c>
      <c r="AV1367" s="135"/>
      <c r="AW1367" s="131">
        <v>50320</v>
      </c>
      <c r="AX1367" s="66">
        <f t="shared" si="630"/>
        <v>5</v>
      </c>
      <c r="AY1367" s="132" t="s">
        <v>765</v>
      </c>
      <c r="AZ1367" s="107">
        <f t="shared" ca="1" si="631"/>
        <v>15357</v>
      </c>
      <c r="BA1367" s="107">
        <f t="shared" ca="1" si="604"/>
        <v>166588</v>
      </c>
      <c r="BB1367" s="107">
        <f t="shared" ca="1" si="605"/>
        <v>1075192</v>
      </c>
      <c r="BC1367" s="107">
        <f t="shared" ca="1" si="606"/>
        <v>500</v>
      </c>
      <c r="BD1367" s="107">
        <f t="shared" ca="1" si="607"/>
        <v>500</v>
      </c>
    </row>
    <row r="1368" spans="1:56" x14ac:dyDescent="0.15">
      <c r="A1368" s="62">
        <v>50319</v>
      </c>
      <c r="B1368" s="62">
        <f t="shared" si="614"/>
        <v>5</v>
      </c>
      <c r="C1368" s="59" t="s">
        <v>766</v>
      </c>
      <c r="D1368" s="62">
        <v>3472</v>
      </c>
      <c r="E1368" s="86">
        <v>6381</v>
      </c>
      <c r="F1368" s="86">
        <v>368334</v>
      </c>
      <c r="G1368" s="86">
        <v>1126339</v>
      </c>
      <c r="H1368" s="86">
        <v>500</v>
      </c>
      <c r="I1368" s="86">
        <v>500</v>
      </c>
      <c r="K1368" s="66">
        <v>50318</v>
      </c>
      <c r="L1368" s="66"/>
      <c r="M1368" s="66">
        <v>50318</v>
      </c>
      <c r="N1368" s="62">
        <f t="shared" si="615"/>
        <v>5</v>
      </c>
      <c r="O1368" s="66" t="s">
        <v>767</v>
      </c>
      <c r="P1368" s="66">
        <v>1</v>
      </c>
      <c r="Q1368" s="66">
        <f t="shared" si="608"/>
        <v>448</v>
      </c>
      <c r="R1368" s="66">
        <f t="shared" si="609"/>
        <v>8673</v>
      </c>
      <c r="S1368" s="66">
        <f t="shared" si="610"/>
        <v>24301</v>
      </c>
      <c r="T1368" s="66">
        <f t="shared" si="611"/>
        <v>40433</v>
      </c>
      <c r="U1368" s="66">
        <f t="shared" si="612"/>
        <v>500</v>
      </c>
      <c r="V1368" s="66">
        <f t="shared" si="613"/>
        <v>500</v>
      </c>
      <c r="W1368" s="66"/>
      <c r="X1368" s="62">
        <v>50321</v>
      </c>
      <c r="Y1368" s="62">
        <f t="shared" si="616"/>
        <v>5</v>
      </c>
      <c r="Z1368" s="59" t="s">
        <v>764</v>
      </c>
      <c r="AA1368" s="62">
        <v>1</v>
      </c>
      <c r="AB1368" s="62">
        <f t="shared" ca="1" si="617"/>
        <v>1</v>
      </c>
      <c r="AC1368" s="62">
        <f t="shared" ca="1" si="618"/>
        <v>3408</v>
      </c>
      <c r="AD1368" s="62">
        <f t="shared" ca="1" si="619"/>
        <v>7510</v>
      </c>
      <c r="AE1368" s="62">
        <f t="shared" ca="1" si="620"/>
        <v>284968</v>
      </c>
      <c r="AF1368" s="62">
        <f t="shared" ca="1" si="621"/>
        <v>670180</v>
      </c>
      <c r="AG1368" s="62">
        <f t="shared" ca="1" si="622"/>
        <v>500</v>
      </c>
      <c r="AH1368" s="62">
        <f t="shared" ca="1" si="623"/>
        <v>500</v>
      </c>
      <c r="AL1368" s="66"/>
      <c r="AO1368" s="138">
        <f t="shared" si="624"/>
        <v>50321</v>
      </c>
      <c r="AP1368" s="138" t="str">
        <f t="shared" si="625"/>
        <v>Koppl</v>
      </c>
      <c r="AQ1368" s="138">
        <f t="shared" ca="1" si="626"/>
        <v>7510</v>
      </c>
      <c r="AR1368" s="138">
        <f t="shared" ca="1" si="627"/>
        <v>284968</v>
      </c>
      <c r="AS1368" s="138">
        <f t="shared" ca="1" si="628"/>
        <v>670180</v>
      </c>
      <c r="AT1368" s="138">
        <f t="shared" ca="1" si="629"/>
        <v>500</v>
      </c>
      <c r="AU1368" s="138">
        <f t="shared" ca="1" si="629"/>
        <v>500</v>
      </c>
      <c r="AV1368" s="135"/>
      <c r="AW1368" s="131">
        <v>50321</v>
      </c>
      <c r="AX1368" s="66">
        <f t="shared" si="630"/>
        <v>5</v>
      </c>
      <c r="AY1368" s="132" t="s">
        <v>764</v>
      </c>
      <c r="AZ1368" s="107">
        <f t="shared" ca="1" si="631"/>
        <v>7510</v>
      </c>
      <c r="BA1368" s="107">
        <f t="shared" ca="1" si="604"/>
        <v>284968</v>
      </c>
      <c r="BB1368" s="107">
        <f t="shared" ca="1" si="605"/>
        <v>670180</v>
      </c>
      <c r="BC1368" s="107">
        <f t="shared" ca="1" si="606"/>
        <v>500</v>
      </c>
      <c r="BD1368" s="107">
        <f t="shared" ca="1" si="607"/>
        <v>500</v>
      </c>
    </row>
    <row r="1369" spans="1:56" x14ac:dyDescent="0.15">
      <c r="A1369" s="62">
        <v>50320</v>
      </c>
      <c r="B1369" s="62">
        <f t="shared" si="614"/>
        <v>5</v>
      </c>
      <c r="C1369" s="59" t="s">
        <v>765</v>
      </c>
      <c r="D1369" s="62">
        <v>2596</v>
      </c>
      <c r="E1369" s="86">
        <v>15357</v>
      </c>
      <c r="F1369" s="86">
        <v>166588</v>
      </c>
      <c r="G1369" s="86">
        <v>1075192</v>
      </c>
      <c r="H1369" s="86">
        <v>500</v>
      </c>
      <c r="I1369" s="86">
        <v>500</v>
      </c>
      <c r="K1369" s="66">
        <v>50319</v>
      </c>
      <c r="L1369" s="66"/>
      <c r="M1369" s="66">
        <v>50319</v>
      </c>
      <c r="N1369" s="62">
        <f t="shared" si="615"/>
        <v>5</v>
      </c>
      <c r="O1369" s="66" t="s">
        <v>766</v>
      </c>
      <c r="P1369" s="66">
        <v>1</v>
      </c>
      <c r="Q1369" s="66">
        <f t="shared" si="608"/>
        <v>3472</v>
      </c>
      <c r="R1369" s="66">
        <f t="shared" si="609"/>
        <v>6381</v>
      </c>
      <c r="S1369" s="66">
        <f t="shared" si="610"/>
        <v>368334</v>
      </c>
      <c r="T1369" s="66">
        <f t="shared" si="611"/>
        <v>1126339</v>
      </c>
      <c r="U1369" s="66">
        <f t="shared" si="612"/>
        <v>500</v>
      </c>
      <c r="V1369" s="66">
        <f t="shared" si="613"/>
        <v>500</v>
      </c>
      <c r="W1369" s="66"/>
      <c r="X1369" s="62">
        <v>50322</v>
      </c>
      <c r="Y1369" s="62">
        <f t="shared" si="616"/>
        <v>5</v>
      </c>
      <c r="Z1369" s="59" t="s">
        <v>763</v>
      </c>
      <c r="AA1369" s="62">
        <v>1</v>
      </c>
      <c r="AB1369" s="62">
        <f t="shared" ca="1" si="617"/>
        <v>1</v>
      </c>
      <c r="AC1369" s="62">
        <f t="shared" ca="1" si="618"/>
        <v>3969</v>
      </c>
      <c r="AD1369" s="62">
        <f t="shared" ca="1" si="619"/>
        <v>23164</v>
      </c>
      <c r="AE1369" s="62">
        <f t="shared" ca="1" si="620"/>
        <v>277410</v>
      </c>
      <c r="AF1369" s="62">
        <f t="shared" ca="1" si="621"/>
        <v>1673763</v>
      </c>
      <c r="AG1369" s="62">
        <f t="shared" ca="1" si="622"/>
        <v>500</v>
      </c>
      <c r="AH1369" s="62">
        <f t="shared" ca="1" si="623"/>
        <v>500</v>
      </c>
      <c r="AL1369" s="66"/>
      <c r="AO1369" s="138">
        <f t="shared" si="624"/>
        <v>50322</v>
      </c>
      <c r="AP1369" s="138" t="str">
        <f t="shared" si="625"/>
        <v>Lamprechtshausen</v>
      </c>
      <c r="AQ1369" s="138">
        <f t="shared" ca="1" si="626"/>
        <v>23164</v>
      </c>
      <c r="AR1369" s="138">
        <f t="shared" ca="1" si="627"/>
        <v>277410</v>
      </c>
      <c r="AS1369" s="138">
        <f t="shared" ca="1" si="628"/>
        <v>1673763</v>
      </c>
      <c r="AT1369" s="138">
        <f t="shared" ca="1" si="629"/>
        <v>500</v>
      </c>
      <c r="AU1369" s="138">
        <f t="shared" ca="1" si="629"/>
        <v>500</v>
      </c>
      <c r="AV1369" s="135"/>
      <c r="AW1369" s="131">
        <v>50322</v>
      </c>
      <c r="AX1369" s="66">
        <f t="shared" si="630"/>
        <v>5</v>
      </c>
      <c r="AY1369" s="132" t="s">
        <v>763</v>
      </c>
      <c r="AZ1369" s="107">
        <f t="shared" ca="1" si="631"/>
        <v>23164</v>
      </c>
      <c r="BA1369" s="107">
        <f t="shared" ca="1" si="604"/>
        <v>277410</v>
      </c>
      <c r="BB1369" s="107">
        <f t="shared" ca="1" si="605"/>
        <v>1673763</v>
      </c>
      <c r="BC1369" s="107">
        <f t="shared" ca="1" si="606"/>
        <v>500</v>
      </c>
      <c r="BD1369" s="107">
        <f t="shared" ca="1" si="607"/>
        <v>500</v>
      </c>
    </row>
    <row r="1370" spans="1:56" x14ac:dyDescent="0.15">
      <c r="A1370" s="62">
        <v>50321</v>
      </c>
      <c r="B1370" s="62">
        <f t="shared" si="614"/>
        <v>5</v>
      </c>
      <c r="C1370" s="59" t="s">
        <v>764</v>
      </c>
      <c r="D1370" s="62">
        <v>3408</v>
      </c>
      <c r="E1370" s="86">
        <v>7510</v>
      </c>
      <c r="F1370" s="86">
        <v>284968</v>
      </c>
      <c r="G1370" s="86">
        <v>670180</v>
      </c>
      <c r="H1370" s="86">
        <v>500</v>
      </c>
      <c r="I1370" s="86">
        <v>500</v>
      </c>
      <c r="K1370" s="66">
        <v>50320</v>
      </c>
      <c r="L1370" s="66"/>
      <c r="M1370" s="66">
        <v>50320</v>
      </c>
      <c r="N1370" s="62">
        <f t="shared" si="615"/>
        <v>5</v>
      </c>
      <c r="O1370" s="66" t="s">
        <v>765</v>
      </c>
      <c r="P1370" s="66">
        <v>1</v>
      </c>
      <c r="Q1370" s="66">
        <f t="shared" si="608"/>
        <v>2596</v>
      </c>
      <c r="R1370" s="66">
        <f t="shared" si="609"/>
        <v>15357</v>
      </c>
      <c r="S1370" s="66">
        <f t="shared" si="610"/>
        <v>166588</v>
      </c>
      <c r="T1370" s="66">
        <f t="shared" si="611"/>
        <v>1075192</v>
      </c>
      <c r="U1370" s="66">
        <f t="shared" si="612"/>
        <v>500</v>
      </c>
      <c r="V1370" s="66">
        <f t="shared" si="613"/>
        <v>500</v>
      </c>
      <c r="W1370" s="66"/>
      <c r="X1370" s="62">
        <v>50323</v>
      </c>
      <c r="Y1370" s="62">
        <f t="shared" si="616"/>
        <v>5</v>
      </c>
      <c r="Z1370" s="59" t="s">
        <v>762</v>
      </c>
      <c r="AA1370" s="62">
        <v>1</v>
      </c>
      <c r="AB1370" s="62">
        <f t="shared" ca="1" si="617"/>
        <v>1</v>
      </c>
      <c r="AC1370" s="62">
        <f t="shared" ca="1" si="618"/>
        <v>3234</v>
      </c>
      <c r="AD1370" s="62">
        <f t="shared" ca="1" si="619"/>
        <v>11958</v>
      </c>
      <c r="AE1370" s="62">
        <f t="shared" ca="1" si="620"/>
        <v>393673</v>
      </c>
      <c r="AF1370" s="62">
        <f t="shared" ca="1" si="621"/>
        <v>632353</v>
      </c>
      <c r="AG1370" s="62">
        <f t="shared" ca="1" si="622"/>
        <v>500</v>
      </c>
      <c r="AH1370" s="62">
        <f t="shared" ca="1" si="623"/>
        <v>500</v>
      </c>
      <c r="AL1370" s="66"/>
      <c r="AO1370" s="138">
        <f t="shared" si="624"/>
        <v>50323</v>
      </c>
      <c r="AP1370" s="138" t="str">
        <f t="shared" si="625"/>
        <v>Mattsee</v>
      </c>
      <c r="AQ1370" s="138">
        <f t="shared" ca="1" si="626"/>
        <v>11958</v>
      </c>
      <c r="AR1370" s="138">
        <f t="shared" ca="1" si="627"/>
        <v>393673</v>
      </c>
      <c r="AS1370" s="138">
        <f t="shared" ca="1" si="628"/>
        <v>632353</v>
      </c>
      <c r="AT1370" s="138">
        <f t="shared" ca="1" si="629"/>
        <v>500</v>
      </c>
      <c r="AU1370" s="138">
        <f t="shared" ca="1" si="629"/>
        <v>500</v>
      </c>
      <c r="AV1370" s="135"/>
      <c r="AW1370" s="131">
        <v>50323</v>
      </c>
      <c r="AX1370" s="66">
        <f t="shared" si="630"/>
        <v>5</v>
      </c>
      <c r="AY1370" s="132" t="s">
        <v>762</v>
      </c>
      <c r="AZ1370" s="107">
        <f t="shared" ca="1" si="631"/>
        <v>11958</v>
      </c>
      <c r="BA1370" s="107">
        <f t="shared" ca="1" si="604"/>
        <v>393673</v>
      </c>
      <c r="BB1370" s="107">
        <f t="shared" ca="1" si="605"/>
        <v>632353</v>
      </c>
      <c r="BC1370" s="107">
        <f t="shared" ca="1" si="606"/>
        <v>500</v>
      </c>
      <c r="BD1370" s="107">
        <f t="shared" ca="1" si="607"/>
        <v>500</v>
      </c>
    </row>
    <row r="1371" spans="1:56" x14ac:dyDescent="0.15">
      <c r="A1371" s="62">
        <v>50322</v>
      </c>
      <c r="B1371" s="62">
        <f t="shared" si="614"/>
        <v>5</v>
      </c>
      <c r="C1371" s="59" t="s">
        <v>763</v>
      </c>
      <c r="D1371" s="62">
        <v>3969</v>
      </c>
      <c r="E1371" s="86">
        <v>23164</v>
      </c>
      <c r="F1371" s="86">
        <v>277410</v>
      </c>
      <c r="G1371" s="86">
        <v>1673763</v>
      </c>
      <c r="H1371" s="86">
        <v>500</v>
      </c>
      <c r="I1371" s="86">
        <v>500</v>
      </c>
      <c r="K1371" s="66">
        <v>50321</v>
      </c>
      <c r="L1371" s="66"/>
      <c r="M1371" s="66">
        <v>50321</v>
      </c>
      <c r="N1371" s="62">
        <f t="shared" si="615"/>
        <v>5</v>
      </c>
      <c r="O1371" s="66" t="s">
        <v>764</v>
      </c>
      <c r="P1371" s="66">
        <v>1</v>
      </c>
      <c r="Q1371" s="66">
        <f t="shared" si="608"/>
        <v>3408</v>
      </c>
      <c r="R1371" s="66">
        <f t="shared" si="609"/>
        <v>7510</v>
      </c>
      <c r="S1371" s="66">
        <f t="shared" si="610"/>
        <v>284968</v>
      </c>
      <c r="T1371" s="66">
        <f t="shared" si="611"/>
        <v>670180</v>
      </c>
      <c r="U1371" s="66">
        <f t="shared" si="612"/>
        <v>500</v>
      </c>
      <c r="V1371" s="66">
        <f t="shared" si="613"/>
        <v>500</v>
      </c>
      <c r="W1371" s="66"/>
      <c r="X1371" s="62">
        <v>50324</v>
      </c>
      <c r="Y1371" s="62">
        <f t="shared" si="616"/>
        <v>5</v>
      </c>
      <c r="Z1371" s="59" t="s">
        <v>761</v>
      </c>
      <c r="AA1371" s="62">
        <v>1</v>
      </c>
      <c r="AB1371" s="62">
        <f t="shared" ca="1" si="617"/>
        <v>1</v>
      </c>
      <c r="AC1371" s="62">
        <f t="shared" ca="1" si="618"/>
        <v>6323</v>
      </c>
      <c r="AD1371" s="62">
        <f t="shared" ca="1" si="619"/>
        <v>19673</v>
      </c>
      <c r="AE1371" s="62">
        <f t="shared" ca="1" si="620"/>
        <v>524761</v>
      </c>
      <c r="AF1371" s="62">
        <f t="shared" ca="1" si="621"/>
        <v>2100304</v>
      </c>
      <c r="AG1371" s="62">
        <f t="shared" ca="1" si="622"/>
        <v>500</v>
      </c>
      <c r="AH1371" s="62">
        <f t="shared" ca="1" si="623"/>
        <v>500</v>
      </c>
      <c r="AL1371" s="66"/>
      <c r="AO1371" s="138">
        <f t="shared" si="624"/>
        <v>50324</v>
      </c>
      <c r="AP1371" s="138" t="str">
        <f t="shared" si="625"/>
        <v>Neumarkt am Wallersee</v>
      </c>
      <c r="AQ1371" s="138">
        <f t="shared" ca="1" si="626"/>
        <v>19673</v>
      </c>
      <c r="AR1371" s="138">
        <f t="shared" ca="1" si="627"/>
        <v>524761</v>
      </c>
      <c r="AS1371" s="138">
        <f t="shared" ca="1" si="628"/>
        <v>2100304</v>
      </c>
      <c r="AT1371" s="138">
        <f t="shared" ca="1" si="629"/>
        <v>500</v>
      </c>
      <c r="AU1371" s="138">
        <f t="shared" ca="1" si="629"/>
        <v>500</v>
      </c>
      <c r="AV1371" s="135"/>
      <c r="AW1371" s="131">
        <v>50324</v>
      </c>
      <c r="AX1371" s="66">
        <f t="shared" si="630"/>
        <v>5</v>
      </c>
      <c r="AY1371" s="132" t="s">
        <v>761</v>
      </c>
      <c r="AZ1371" s="107">
        <f t="shared" ca="1" si="631"/>
        <v>19673</v>
      </c>
      <c r="BA1371" s="107">
        <f t="shared" ca="1" si="604"/>
        <v>524761</v>
      </c>
      <c r="BB1371" s="107">
        <f t="shared" ca="1" si="605"/>
        <v>2100304</v>
      </c>
      <c r="BC1371" s="107">
        <f t="shared" ca="1" si="606"/>
        <v>500</v>
      </c>
      <c r="BD1371" s="107">
        <f t="shared" ca="1" si="607"/>
        <v>500</v>
      </c>
    </row>
    <row r="1372" spans="1:56" x14ac:dyDescent="0.15">
      <c r="A1372" s="62">
        <v>50323</v>
      </c>
      <c r="B1372" s="62">
        <f t="shared" si="614"/>
        <v>5</v>
      </c>
      <c r="C1372" s="59" t="s">
        <v>762</v>
      </c>
      <c r="D1372" s="62">
        <v>3234</v>
      </c>
      <c r="E1372" s="86">
        <v>11958</v>
      </c>
      <c r="F1372" s="86">
        <v>393673</v>
      </c>
      <c r="G1372" s="86">
        <v>632353</v>
      </c>
      <c r="H1372" s="86">
        <v>500</v>
      </c>
      <c r="I1372" s="86">
        <v>500</v>
      </c>
      <c r="K1372" s="66">
        <v>50322</v>
      </c>
      <c r="L1372" s="66"/>
      <c r="M1372" s="66">
        <v>50322</v>
      </c>
      <c r="N1372" s="62">
        <f t="shared" si="615"/>
        <v>5</v>
      </c>
      <c r="O1372" s="66" t="s">
        <v>763</v>
      </c>
      <c r="P1372" s="66">
        <v>1</v>
      </c>
      <c r="Q1372" s="66">
        <f t="shared" si="608"/>
        <v>3969</v>
      </c>
      <c r="R1372" s="66">
        <f t="shared" si="609"/>
        <v>23164</v>
      </c>
      <c r="S1372" s="66">
        <f t="shared" si="610"/>
        <v>277410</v>
      </c>
      <c r="T1372" s="66">
        <f t="shared" si="611"/>
        <v>1673763</v>
      </c>
      <c r="U1372" s="66">
        <f t="shared" si="612"/>
        <v>500</v>
      </c>
      <c r="V1372" s="66">
        <f t="shared" si="613"/>
        <v>500</v>
      </c>
      <c r="W1372" s="66"/>
      <c r="X1372" s="62">
        <v>50325</v>
      </c>
      <c r="Y1372" s="62">
        <f t="shared" si="616"/>
        <v>5</v>
      </c>
      <c r="Z1372" s="59" t="s">
        <v>760</v>
      </c>
      <c r="AA1372" s="62">
        <v>1</v>
      </c>
      <c r="AB1372" s="62">
        <f t="shared" ca="1" si="617"/>
        <v>1</v>
      </c>
      <c r="AC1372" s="62">
        <f t="shared" ca="1" si="618"/>
        <v>2399</v>
      </c>
      <c r="AD1372" s="62">
        <f t="shared" ca="1" si="619"/>
        <v>25824</v>
      </c>
      <c r="AE1372" s="62">
        <f t="shared" ca="1" si="620"/>
        <v>154545</v>
      </c>
      <c r="AF1372" s="62">
        <f t="shared" ca="1" si="621"/>
        <v>528021</v>
      </c>
      <c r="AG1372" s="62">
        <f t="shared" ca="1" si="622"/>
        <v>500</v>
      </c>
      <c r="AH1372" s="62">
        <f t="shared" ca="1" si="623"/>
        <v>500</v>
      </c>
      <c r="AL1372" s="66"/>
      <c r="AO1372" s="138">
        <f t="shared" si="624"/>
        <v>50325</v>
      </c>
      <c r="AP1372" s="138" t="str">
        <f t="shared" si="625"/>
        <v>Nußdorf am Haunsberg</v>
      </c>
      <c r="AQ1372" s="138">
        <f t="shared" ca="1" si="626"/>
        <v>25824</v>
      </c>
      <c r="AR1372" s="138">
        <f t="shared" ca="1" si="627"/>
        <v>154545</v>
      </c>
      <c r="AS1372" s="138">
        <f t="shared" ca="1" si="628"/>
        <v>528021</v>
      </c>
      <c r="AT1372" s="138">
        <f t="shared" ca="1" si="629"/>
        <v>500</v>
      </c>
      <c r="AU1372" s="138">
        <f t="shared" ca="1" si="629"/>
        <v>500</v>
      </c>
      <c r="AV1372" s="135"/>
      <c r="AW1372" s="131">
        <v>50325</v>
      </c>
      <c r="AX1372" s="66">
        <f t="shared" si="630"/>
        <v>5</v>
      </c>
      <c r="AY1372" s="132" t="s">
        <v>760</v>
      </c>
      <c r="AZ1372" s="107">
        <f t="shared" ca="1" si="631"/>
        <v>25824</v>
      </c>
      <c r="BA1372" s="107">
        <f t="shared" ca="1" si="604"/>
        <v>154545</v>
      </c>
      <c r="BB1372" s="107">
        <f t="shared" ca="1" si="605"/>
        <v>528021</v>
      </c>
      <c r="BC1372" s="107">
        <f t="shared" ca="1" si="606"/>
        <v>500</v>
      </c>
      <c r="BD1372" s="107">
        <f t="shared" ca="1" si="607"/>
        <v>500</v>
      </c>
    </row>
    <row r="1373" spans="1:56" x14ac:dyDescent="0.15">
      <c r="A1373" s="62">
        <v>50324</v>
      </c>
      <c r="B1373" s="62">
        <f t="shared" si="614"/>
        <v>5</v>
      </c>
      <c r="C1373" s="59" t="s">
        <v>761</v>
      </c>
      <c r="D1373" s="62">
        <v>6323</v>
      </c>
      <c r="E1373" s="86">
        <v>19673</v>
      </c>
      <c r="F1373" s="86">
        <v>524761</v>
      </c>
      <c r="G1373" s="86">
        <v>2100304</v>
      </c>
      <c r="H1373" s="86">
        <v>500</v>
      </c>
      <c r="I1373" s="86">
        <v>500</v>
      </c>
      <c r="K1373" s="66">
        <v>50323</v>
      </c>
      <c r="L1373" s="66"/>
      <c r="M1373" s="66">
        <v>50323</v>
      </c>
      <c r="N1373" s="62">
        <f t="shared" si="615"/>
        <v>5</v>
      </c>
      <c r="O1373" s="66" t="s">
        <v>762</v>
      </c>
      <c r="P1373" s="66">
        <v>1</v>
      </c>
      <c r="Q1373" s="66">
        <f t="shared" si="608"/>
        <v>3234</v>
      </c>
      <c r="R1373" s="66">
        <f t="shared" si="609"/>
        <v>11958</v>
      </c>
      <c r="S1373" s="66">
        <f t="shared" si="610"/>
        <v>393673</v>
      </c>
      <c r="T1373" s="66">
        <f t="shared" si="611"/>
        <v>632353</v>
      </c>
      <c r="U1373" s="66">
        <f t="shared" si="612"/>
        <v>500</v>
      </c>
      <c r="V1373" s="66">
        <f t="shared" si="613"/>
        <v>500</v>
      </c>
      <c r="W1373" s="66"/>
      <c r="X1373" s="62">
        <v>50326</v>
      </c>
      <c r="Y1373" s="62">
        <f t="shared" si="616"/>
        <v>5</v>
      </c>
      <c r="Z1373" s="59" t="s">
        <v>759</v>
      </c>
      <c r="AA1373" s="62">
        <v>1</v>
      </c>
      <c r="AB1373" s="62">
        <f t="shared" ca="1" si="617"/>
        <v>1</v>
      </c>
      <c r="AC1373" s="62">
        <f t="shared" ca="1" si="618"/>
        <v>5573</v>
      </c>
      <c r="AD1373" s="62">
        <f t="shared" ca="1" si="619"/>
        <v>2508</v>
      </c>
      <c r="AE1373" s="62">
        <f t="shared" ca="1" si="620"/>
        <v>414637</v>
      </c>
      <c r="AF1373" s="62">
        <f t="shared" ca="1" si="621"/>
        <v>1214334</v>
      </c>
      <c r="AG1373" s="62">
        <f t="shared" ca="1" si="622"/>
        <v>500</v>
      </c>
      <c r="AH1373" s="62">
        <f t="shared" ca="1" si="623"/>
        <v>500</v>
      </c>
      <c r="AL1373" s="66"/>
      <c r="AO1373" s="138">
        <f t="shared" si="624"/>
        <v>50326</v>
      </c>
      <c r="AP1373" s="138" t="str">
        <f t="shared" si="625"/>
        <v>Oberndorf bei Salzburg</v>
      </c>
      <c r="AQ1373" s="138">
        <f t="shared" ca="1" si="626"/>
        <v>2508</v>
      </c>
      <c r="AR1373" s="138">
        <f t="shared" ca="1" si="627"/>
        <v>414637</v>
      </c>
      <c r="AS1373" s="138">
        <f t="shared" ca="1" si="628"/>
        <v>1214334</v>
      </c>
      <c r="AT1373" s="138">
        <f t="shared" ca="1" si="629"/>
        <v>500</v>
      </c>
      <c r="AU1373" s="138">
        <f t="shared" ca="1" si="629"/>
        <v>500</v>
      </c>
      <c r="AV1373" s="135"/>
      <c r="AW1373" s="131">
        <v>50326</v>
      </c>
      <c r="AX1373" s="66">
        <f t="shared" si="630"/>
        <v>5</v>
      </c>
      <c r="AY1373" s="132" t="s">
        <v>759</v>
      </c>
      <c r="AZ1373" s="107">
        <f t="shared" ca="1" si="631"/>
        <v>2508</v>
      </c>
      <c r="BA1373" s="107">
        <f t="shared" ca="1" si="604"/>
        <v>414637</v>
      </c>
      <c r="BB1373" s="107">
        <f t="shared" ca="1" si="605"/>
        <v>1214334</v>
      </c>
      <c r="BC1373" s="107">
        <f t="shared" ca="1" si="606"/>
        <v>500</v>
      </c>
      <c r="BD1373" s="107">
        <f t="shared" ca="1" si="607"/>
        <v>500</v>
      </c>
    </row>
    <row r="1374" spans="1:56" x14ac:dyDescent="0.15">
      <c r="A1374" s="62">
        <v>50325</v>
      </c>
      <c r="B1374" s="62">
        <f t="shared" si="614"/>
        <v>5</v>
      </c>
      <c r="C1374" s="59" t="s">
        <v>760</v>
      </c>
      <c r="D1374" s="62">
        <v>2399</v>
      </c>
      <c r="E1374" s="86">
        <v>25824</v>
      </c>
      <c r="F1374" s="86">
        <v>154545</v>
      </c>
      <c r="G1374" s="86">
        <v>528021</v>
      </c>
      <c r="H1374" s="86">
        <v>500</v>
      </c>
      <c r="I1374" s="86">
        <v>500</v>
      </c>
      <c r="K1374" s="66">
        <v>50324</v>
      </c>
      <c r="L1374" s="66"/>
      <c r="M1374" s="66">
        <v>50324</v>
      </c>
      <c r="N1374" s="62">
        <f t="shared" si="615"/>
        <v>5</v>
      </c>
      <c r="O1374" s="66" t="s">
        <v>761</v>
      </c>
      <c r="P1374" s="66">
        <v>1</v>
      </c>
      <c r="Q1374" s="66">
        <f t="shared" si="608"/>
        <v>6323</v>
      </c>
      <c r="R1374" s="66">
        <f t="shared" si="609"/>
        <v>19673</v>
      </c>
      <c r="S1374" s="66">
        <f t="shared" si="610"/>
        <v>524761</v>
      </c>
      <c r="T1374" s="66">
        <f t="shared" si="611"/>
        <v>2100304</v>
      </c>
      <c r="U1374" s="66">
        <f t="shared" si="612"/>
        <v>500</v>
      </c>
      <c r="V1374" s="66">
        <f t="shared" si="613"/>
        <v>500</v>
      </c>
      <c r="W1374" s="66"/>
      <c r="X1374" s="62">
        <v>50327</v>
      </c>
      <c r="Y1374" s="62">
        <f t="shared" si="616"/>
        <v>5</v>
      </c>
      <c r="Z1374" s="59" t="s">
        <v>758</v>
      </c>
      <c r="AA1374" s="62">
        <v>1</v>
      </c>
      <c r="AB1374" s="62">
        <f t="shared" ca="1" si="617"/>
        <v>1</v>
      </c>
      <c r="AC1374" s="62">
        <f t="shared" ca="1" si="618"/>
        <v>4739</v>
      </c>
      <c r="AD1374" s="62">
        <f t="shared" ca="1" si="619"/>
        <v>13505</v>
      </c>
      <c r="AE1374" s="62">
        <f t="shared" ca="1" si="620"/>
        <v>426595</v>
      </c>
      <c r="AF1374" s="62">
        <f t="shared" ca="1" si="621"/>
        <v>1209124</v>
      </c>
      <c r="AG1374" s="62">
        <f t="shared" ca="1" si="622"/>
        <v>500</v>
      </c>
      <c r="AH1374" s="62">
        <f t="shared" ca="1" si="623"/>
        <v>500</v>
      </c>
      <c r="AL1374" s="66"/>
      <c r="AO1374" s="138">
        <f t="shared" si="624"/>
        <v>50327</v>
      </c>
      <c r="AP1374" s="138" t="str">
        <f t="shared" si="625"/>
        <v>Obertrum am See</v>
      </c>
      <c r="AQ1374" s="138">
        <f t="shared" ca="1" si="626"/>
        <v>13505</v>
      </c>
      <c r="AR1374" s="138">
        <f t="shared" ca="1" si="627"/>
        <v>426595</v>
      </c>
      <c r="AS1374" s="138">
        <f t="shared" ca="1" si="628"/>
        <v>1209124</v>
      </c>
      <c r="AT1374" s="138">
        <f t="shared" ca="1" si="629"/>
        <v>500</v>
      </c>
      <c r="AU1374" s="138">
        <f t="shared" ca="1" si="629"/>
        <v>500</v>
      </c>
      <c r="AV1374" s="135"/>
      <c r="AW1374" s="131">
        <v>50327</v>
      </c>
      <c r="AX1374" s="66">
        <f t="shared" si="630"/>
        <v>5</v>
      </c>
      <c r="AY1374" s="132" t="s">
        <v>758</v>
      </c>
      <c r="AZ1374" s="107">
        <f t="shared" ca="1" si="631"/>
        <v>13505</v>
      </c>
      <c r="BA1374" s="107">
        <f t="shared" ca="1" si="604"/>
        <v>426595</v>
      </c>
      <c r="BB1374" s="107">
        <f t="shared" ca="1" si="605"/>
        <v>1209124</v>
      </c>
      <c r="BC1374" s="107">
        <f t="shared" ca="1" si="606"/>
        <v>500</v>
      </c>
      <c r="BD1374" s="107">
        <f t="shared" ca="1" si="607"/>
        <v>500</v>
      </c>
    </row>
    <row r="1375" spans="1:56" x14ac:dyDescent="0.15">
      <c r="A1375" s="62">
        <v>50326</v>
      </c>
      <c r="B1375" s="62">
        <f t="shared" si="614"/>
        <v>5</v>
      </c>
      <c r="C1375" s="59" t="s">
        <v>759</v>
      </c>
      <c r="D1375" s="62">
        <v>5573</v>
      </c>
      <c r="E1375" s="86">
        <v>2508</v>
      </c>
      <c r="F1375" s="86">
        <v>414637</v>
      </c>
      <c r="G1375" s="86">
        <v>1214334</v>
      </c>
      <c r="H1375" s="86">
        <v>500</v>
      </c>
      <c r="I1375" s="86">
        <v>500</v>
      </c>
      <c r="K1375" s="66">
        <v>50325</v>
      </c>
      <c r="L1375" s="66"/>
      <c r="M1375" s="66">
        <v>50325</v>
      </c>
      <c r="N1375" s="62">
        <f t="shared" si="615"/>
        <v>5</v>
      </c>
      <c r="O1375" s="66" t="s">
        <v>760</v>
      </c>
      <c r="P1375" s="66">
        <v>1</v>
      </c>
      <c r="Q1375" s="66">
        <f t="shared" si="608"/>
        <v>2399</v>
      </c>
      <c r="R1375" s="66">
        <f t="shared" si="609"/>
        <v>25824</v>
      </c>
      <c r="S1375" s="66">
        <f t="shared" si="610"/>
        <v>154545</v>
      </c>
      <c r="T1375" s="66">
        <f t="shared" si="611"/>
        <v>528021</v>
      </c>
      <c r="U1375" s="66">
        <f t="shared" si="612"/>
        <v>500</v>
      </c>
      <c r="V1375" s="66">
        <f t="shared" si="613"/>
        <v>500</v>
      </c>
      <c r="W1375" s="66"/>
      <c r="X1375" s="62">
        <v>50328</v>
      </c>
      <c r="Y1375" s="62">
        <f t="shared" si="616"/>
        <v>5</v>
      </c>
      <c r="Z1375" s="59" t="s">
        <v>757</v>
      </c>
      <c r="AA1375" s="62">
        <v>1</v>
      </c>
      <c r="AB1375" s="62">
        <f t="shared" ca="1" si="617"/>
        <v>1</v>
      </c>
      <c r="AC1375" s="62">
        <f t="shared" ca="1" si="618"/>
        <v>1227</v>
      </c>
      <c r="AD1375" s="62">
        <f t="shared" ca="1" si="619"/>
        <v>3956</v>
      </c>
      <c r="AE1375" s="62">
        <f t="shared" ca="1" si="620"/>
        <v>93808</v>
      </c>
      <c r="AF1375" s="62">
        <f t="shared" ca="1" si="621"/>
        <v>200627</v>
      </c>
      <c r="AG1375" s="62">
        <f t="shared" ca="1" si="622"/>
        <v>500</v>
      </c>
      <c r="AH1375" s="62">
        <f t="shared" ca="1" si="623"/>
        <v>500</v>
      </c>
      <c r="AL1375" s="66"/>
      <c r="AO1375" s="138">
        <f t="shared" si="624"/>
        <v>50328</v>
      </c>
      <c r="AP1375" s="138" t="str">
        <f t="shared" si="625"/>
        <v>Plainfeld</v>
      </c>
      <c r="AQ1375" s="138">
        <f t="shared" ca="1" si="626"/>
        <v>3956</v>
      </c>
      <c r="AR1375" s="138">
        <f t="shared" ca="1" si="627"/>
        <v>93808</v>
      </c>
      <c r="AS1375" s="138">
        <f t="shared" ca="1" si="628"/>
        <v>200627</v>
      </c>
      <c r="AT1375" s="138">
        <f t="shared" ca="1" si="629"/>
        <v>500</v>
      </c>
      <c r="AU1375" s="138">
        <f t="shared" ca="1" si="629"/>
        <v>500</v>
      </c>
      <c r="AV1375" s="135"/>
      <c r="AW1375" s="131">
        <v>50328</v>
      </c>
      <c r="AX1375" s="66">
        <f t="shared" si="630"/>
        <v>5</v>
      </c>
      <c r="AY1375" s="132" t="s">
        <v>757</v>
      </c>
      <c r="AZ1375" s="107">
        <f t="shared" ca="1" si="631"/>
        <v>3956</v>
      </c>
      <c r="BA1375" s="107">
        <f t="shared" ca="1" si="604"/>
        <v>93808</v>
      </c>
      <c r="BB1375" s="107">
        <f t="shared" ca="1" si="605"/>
        <v>200627</v>
      </c>
      <c r="BC1375" s="107">
        <f t="shared" ca="1" si="606"/>
        <v>500</v>
      </c>
      <c r="BD1375" s="107">
        <f t="shared" ca="1" si="607"/>
        <v>500</v>
      </c>
    </row>
    <row r="1376" spans="1:56" x14ac:dyDescent="0.15">
      <c r="A1376" s="62">
        <v>50327</v>
      </c>
      <c r="B1376" s="62">
        <f t="shared" si="614"/>
        <v>5</v>
      </c>
      <c r="C1376" s="59" t="s">
        <v>758</v>
      </c>
      <c r="D1376" s="62">
        <v>4739</v>
      </c>
      <c r="E1376" s="86">
        <v>13505</v>
      </c>
      <c r="F1376" s="86">
        <v>426595</v>
      </c>
      <c r="G1376" s="86">
        <v>1209124</v>
      </c>
      <c r="H1376" s="86">
        <v>500</v>
      </c>
      <c r="I1376" s="86">
        <v>500</v>
      </c>
      <c r="K1376" s="66">
        <v>50326</v>
      </c>
      <c r="L1376" s="66"/>
      <c r="M1376" s="66">
        <v>50326</v>
      </c>
      <c r="N1376" s="62">
        <f t="shared" si="615"/>
        <v>5</v>
      </c>
      <c r="O1376" s="66" t="s">
        <v>759</v>
      </c>
      <c r="P1376" s="66">
        <v>1</v>
      </c>
      <c r="Q1376" s="66">
        <f t="shared" si="608"/>
        <v>5573</v>
      </c>
      <c r="R1376" s="66">
        <f t="shared" si="609"/>
        <v>2508</v>
      </c>
      <c r="S1376" s="66">
        <f t="shared" si="610"/>
        <v>414637</v>
      </c>
      <c r="T1376" s="66">
        <f t="shared" si="611"/>
        <v>1214334</v>
      </c>
      <c r="U1376" s="66">
        <f t="shared" si="612"/>
        <v>500</v>
      </c>
      <c r="V1376" s="66">
        <f t="shared" si="613"/>
        <v>500</v>
      </c>
      <c r="W1376" s="66"/>
      <c r="X1376" s="62">
        <v>50329</v>
      </c>
      <c r="Y1376" s="62">
        <f t="shared" si="616"/>
        <v>5</v>
      </c>
      <c r="Z1376" s="59" t="s">
        <v>756</v>
      </c>
      <c r="AA1376" s="62">
        <v>1</v>
      </c>
      <c r="AB1376" s="62">
        <f t="shared" ca="1" si="617"/>
        <v>1</v>
      </c>
      <c r="AC1376" s="62">
        <f t="shared" ca="1" si="618"/>
        <v>2910</v>
      </c>
      <c r="AD1376" s="62">
        <f t="shared" ca="1" si="619"/>
        <v>16038</v>
      </c>
      <c r="AE1376" s="62">
        <f t="shared" ca="1" si="620"/>
        <v>199655</v>
      </c>
      <c r="AF1376" s="62">
        <f t="shared" ca="1" si="621"/>
        <v>577236</v>
      </c>
      <c r="AG1376" s="62">
        <f t="shared" ca="1" si="622"/>
        <v>500</v>
      </c>
      <c r="AH1376" s="62">
        <f t="shared" ca="1" si="623"/>
        <v>500</v>
      </c>
      <c r="AL1376" s="66"/>
      <c r="AO1376" s="138">
        <f t="shared" si="624"/>
        <v>50329</v>
      </c>
      <c r="AP1376" s="138" t="str">
        <f t="shared" si="625"/>
        <v>Sankt Georgen bei Salzburg</v>
      </c>
      <c r="AQ1376" s="138">
        <f t="shared" ca="1" si="626"/>
        <v>16038</v>
      </c>
      <c r="AR1376" s="138">
        <f t="shared" ca="1" si="627"/>
        <v>199655</v>
      </c>
      <c r="AS1376" s="138">
        <f t="shared" ca="1" si="628"/>
        <v>577236</v>
      </c>
      <c r="AT1376" s="138">
        <f t="shared" ca="1" si="629"/>
        <v>500</v>
      </c>
      <c r="AU1376" s="138">
        <f t="shared" ca="1" si="629"/>
        <v>500</v>
      </c>
      <c r="AV1376" s="135"/>
      <c r="AW1376" s="131">
        <v>50329</v>
      </c>
      <c r="AX1376" s="66">
        <f t="shared" si="630"/>
        <v>5</v>
      </c>
      <c r="AY1376" s="132" t="s">
        <v>756</v>
      </c>
      <c r="AZ1376" s="107">
        <f t="shared" ca="1" si="631"/>
        <v>16038</v>
      </c>
      <c r="BA1376" s="107">
        <f t="shared" ca="1" si="604"/>
        <v>199655</v>
      </c>
      <c r="BB1376" s="107">
        <f t="shared" ca="1" si="605"/>
        <v>577236</v>
      </c>
      <c r="BC1376" s="107">
        <f t="shared" ca="1" si="606"/>
        <v>500</v>
      </c>
      <c r="BD1376" s="107">
        <f t="shared" ca="1" si="607"/>
        <v>500</v>
      </c>
    </row>
    <row r="1377" spans="1:56" x14ac:dyDescent="0.15">
      <c r="A1377" s="62">
        <v>50328</v>
      </c>
      <c r="B1377" s="62">
        <f t="shared" si="614"/>
        <v>5</v>
      </c>
      <c r="C1377" s="59" t="s">
        <v>757</v>
      </c>
      <c r="D1377" s="62">
        <v>1227</v>
      </c>
      <c r="E1377" s="86">
        <v>3956</v>
      </c>
      <c r="F1377" s="86">
        <v>93808</v>
      </c>
      <c r="G1377" s="86">
        <v>200627</v>
      </c>
      <c r="H1377" s="86">
        <v>500</v>
      </c>
      <c r="I1377" s="86">
        <v>500</v>
      </c>
      <c r="K1377" s="66">
        <v>50327</v>
      </c>
      <c r="L1377" s="66"/>
      <c r="M1377" s="66">
        <v>50327</v>
      </c>
      <c r="N1377" s="62">
        <f t="shared" si="615"/>
        <v>5</v>
      </c>
      <c r="O1377" s="66" t="s">
        <v>758</v>
      </c>
      <c r="P1377" s="66">
        <v>1</v>
      </c>
      <c r="Q1377" s="66">
        <f t="shared" si="608"/>
        <v>4739</v>
      </c>
      <c r="R1377" s="66">
        <f t="shared" si="609"/>
        <v>13505</v>
      </c>
      <c r="S1377" s="66">
        <f t="shared" si="610"/>
        <v>426595</v>
      </c>
      <c r="T1377" s="66">
        <f t="shared" si="611"/>
        <v>1209124</v>
      </c>
      <c r="U1377" s="66">
        <f t="shared" si="612"/>
        <v>500</v>
      </c>
      <c r="V1377" s="66">
        <f t="shared" si="613"/>
        <v>500</v>
      </c>
      <c r="W1377" s="66"/>
      <c r="X1377" s="62">
        <v>50330</v>
      </c>
      <c r="Y1377" s="62">
        <f t="shared" si="616"/>
        <v>5</v>
      </c>
      <c r="Z1377" s="59" t="s">
        <v>755</v>
      </c>
      <c r="AA1377" s="62">
        <v>1</v>
      </c>
      <c r="AB1377" s="62">
        <f t="shared" ca="1" si="617"/>
        <v>1</v>
      </c>
      <c r="AC1377" s="62">
        <f t="shared" ca="1" si="618"/>
        <v>3914</v>
      </c>
      <c r="AD1377" s="62">
        <f t="shared" ca="1" si="619"/>
        <v>18251</v>
      </c>
      <c r="AE1377" s="62">
        <f t="shared" ca="1" si="620"/>
        <v>685920</v>
      </c>
      <c r="AF1377" s="62">
        <f t="shared" ca="1" si="621"/>
        <v>1188316</v>
      </c>
      <c r="AG1377" s="62">
        <f t="shared" ca="1" si="622"/>
        <v>500</v>
      </c>
      <c r="AH1377" s="62">
        <f t="shared" ca="1" si="623"/>
        <v>500</v>
      </c>
      <c r="AL1377" s="66"/>
      <c r="AO1377" s="138">
        <f t="shared" si="624"/>
        <v>50330</v>
      </c>
      <c r="AP1377" s="138" t="str">
        <f t="shared" si="625"/>
        <v>Sankt Gilgen</v>
      </c>
      <c r="AQ1377" s="138">
        <f t="shared" ca="1" si="626"/>
        <v>18251</v>
      </c>
      <c r="AR1377" s="138">
        <f t="shared" ca="1" si="627"/>
        <v>685920</v>
      </c>
      <c r="AS1377" s="138">
        <f t="shared" ca="1" si="628"/>
        <v>1188316</v>
      </c>
      <c r="AT1377" s="138">
        <f t="shared" ca="1" si="629"/>
        <v>500</v>
      </c>
      <c r="AU1377" s="138">
        <f t="shared" ca="1" si="629"/>
        <v>500</v>
      </c>
      <c r="AV1377" s="135"/>
      <c r="AW1377" s="131">
        <v>50330</v>
      </c>
      <c r="AX1377" s="66">
        <f t="shared" si="630"/>
        <v>5</v>
      </c>
      <c r="AY1377" s="132" t="s">
        <v>755</v>
      </c>
      <c r="AZ1377" s="107">
        <f t="shared" ca="1" si="631"/>
        <v>18251</v>
      </c>
      <c r="BA1377" s="107">
        <f t="shared" ca="1" si="604"/>
        <v>685920</v>
      </c>
      <c r="BB1377" s="107">
        <f t="shared" ca="1" si="605"/>
        <v>1188316</v>
      </c>
      <c r="BC1377" s="107">
        <f t="shared" ca="1" si="606"/>
        <v>500</v>
      </c>
      <c r="BD1377" s="107">
        <f t="shared" ca="1" si="607"/>
        <v>500</v>
      </c>
    </row>
    <row r="1378" spans="1:56" x14ac:dyDescent="0.15">
      <c r="A1378" s="62">
        <v>50329</v>
      </c>
      <c r="B1378" s="62">
        <f t="shared" si="614"/>
        <v>5</v>
      </c>
      <c r="C1378" s="59" t="s">
        <v>756</v>
      </c>
      <c r="D1378" s="62">
        <v>2910</v>
      </c>
      <c r="E1378" s="86">
        <v>16038</v>
      </c>
      <c r="F1378" s="86">
        <v>199655</v>
      </c>
      <c r="G1378" s="86">
        <v>577236</v>
      </c>
      <c r="H1378" s="86">
        <v>500</v>
      </c>
      <c r="I1378" s="86">
        <v>500</v>
      </c>
      <c r="K1378" s="66">
        <v>50328</v>
      </c>
      <c r="L1378" s="66"/>
      <c r="M1378" s="66">
        <v>50328</v>
      </c>
      <c r="N1378" s="62">
        <f t="shared" si="615"/>
        <v>5</v>
      </c>
      <c r="O1378" s="66" t="s">
        <v>757</v>
      </c>
      <c r="P1378" s="66">
        <v>1</v>
      </c>
      <c r="Q1378" s="66">
        <f t="shared" si="608"/>
        <v>1227</v>
      </c>
      <c r="R1378" s="66">
        <f t="shared" si="609"/>
        <v>3956</v>
      </c>
      <c r="S1378" s="66">
        <f t="shared" si="610"/>
        <v>93808</v>
      </c>
      <c r="T1378" s="66">
        <f t="shared" si="611"/>
        <v>200627</v>
      </c>
      <c r="U1378" s="66">
        <f t="shared" si="612"/>
        <v>500</v>
      </c>
      <c r="V1378" s="66">
        <f t="shared" si="613"/>
        <v>500</v>
      </c>
      <c r="W1378" s="66"/>
      <c r="X1378" s="62">
        <v>50331</v>
      </c>
      <c r="Y1378" s="62">
        <f t="shared" si="616"/>
        <v>5</v>
      </c>
      <c r="Z1378" s="59" t="s">
        <v>754</v>
      </c>
      <c r="AA1378" s="62">
        <v>1</v>
      </c>
      <c r="AB1378" s="62">
        <f t="shared" ca="1" si="617"/>
        <v>1</v>
      </c>
      <c r="AC1378" s="62">
        <f t="shared" ca="1" si="618"/>
        <v>1083</v>
      </c>
      <c r="AD1378" s="62">
        <f t="shared" ca="1" si="619"/>
        <v>6897</v>
      </c>
      <c r="AE1378" s="62">
        <f t="shared" ca="1" si="620"/>
        <v>57233</v>
      </c>
      <c r="AF1378" s="62">
        <f t="shared" ca="1" si="621"/>
        <v>86642</v>
      </c>
      <c r="AG1378" s="62">
        <f t="shared" ca="1" si="622"/>
        <v>500</v>
      </c>
      <c r="AH1378" s="62">
        <f t="shared" ca="1" si="623"/>
        <v>500</v>
      </c>
      <c r="AL1378" s="66"/>
      <c r="AO1378" s="138">
        <f t="shared" si="624"/>
        <v>50331</v>
      </c>
      <c r="AP1378" s="138" t="str">
        <f t="shared" si="625"/>
        <v>Schleedorf</v>
      </c>
      <c r="AQ1378" s="138">
        <f t="shared" ca="1" si="626"/>
        <v>6897</v>
      </c>
      <c r="AR1378" s="138">
        <f t="shared" ca="1" si="627"/>
        <v>57233</v>
      </c>
      <c r="AS1378" s="138">
        <f t="shared" ca="1" si="628"/>
        <v>86642</v>
      </c>
      <c r="AT1378" s="138">
        <f t="shared" ca="1" si="629"/>
        <v>500</v>
      </c>
      <c r="AU1378" s="138">
        <f t="shared" ca="1" si="629"/>
        <v>500</v>
      </c>
      <c r="AV1378" s="135"/>
      <c r="AW1378" s="131">
        <v>50331</v>
      </c>
      <c r="AX1378" s="66">
        <f t="shared" si="630"/>
        <v>5</v>
      </c>
      <c r="AY1378" s="132" t="s">
        <v>754</v>
      </c>
      <c r="AZ1378" s="107">
        <f t="shared" ca="1" si="631"/>
        <v>6897</v>
      </c>
      <c r="BA1378" s="107">
        <f t="shared" ca="1" si="604"/>
        <v>57233</v>
      </c>
      <c r="BB1378" s="107">
        <f t="shared" ca="1" si="605"/>
        <v>86642</v>
      </c>
      <c r="BC1378" s="107">
        <f t="shared" ca="1" si="606"/>
        <v>500</v>
      </c>
      <c r="BD1378" s="107">
        <f t="shared" ca="1" si="607"/>
        <v>500</v>
      </c>
    </row>
    <row r="1379" spans="1:56" x14ac:dyDescent="0.15">
      <c r="A1379" s="62">
        <v>50330</v>
      </c>
      <c r="B1379" s="62">
        <f t="shared" si="614"/>
        <v>5</v>
      </c>
      <c r="C1379" s="59" t="s">
        <v>755</v>
      </c>
      <c r="D1379" s="62">
        <v>3914</v>
      </c>
      <c r="E1379" s="86">
        <v>18251</v>
      </c>
      <c r="F1379" s="86">
        <v>685920</v>
      </c>
      <c r="G1379" s="86">
        <v>1188316</v>
      </c>
      <c r="H1379" s="86">
        <v>500</v>
      </c>
      <c r="I1379" s="86">
        <v>500</v>
      </c>
      <c r="K1379" s="66">
        <v>50329</v>
      </c>
      <c r="L1379" s="66"/>
      <c r="M1379" s="66">
        <v>50329</v>
      </c>
      <c r="N1379" s="62">
        <f t="shared" si="615"/>
        <v>5</v>
      </c>
      <c r="O1379" s="66" t="s">
        <v>756</v>
      </c>
      <c r="P1379" s="66">
        <v>1</v>
      </c>
      <c r="Q1379" s="66">
        <f t="shared" si="608"/>
        <v>2910</v>
      </c>
      <c r="R1379" s="66">
        <f t="shared" si="609"/>
        <v>16038</v>
      </c>
      <c r="S1379" s="66">
        <f t="shared" si="610"/>
        <v>199655</v>
      </c>
      <c r="T1379" s="66">
        <f t="shared" si="611"/>
        <v>577236</v>
      </c>
      <c r="U1379" s="66">
        <f t="shared" si="612"/>
        <v>500</v>
      </c>
      <c r="V1379" s="66">
        <f t="shared" si="613"/>
        <v>500</v>
      </c>
      <c r="W1379" s="66"/>
      <c r="X1379" s="62">
        <v>50332</v>
      </c>
      <c r="Y1379" s="62">
        <f t="shared" si="616"/>
        <v>5</v>
      </c>
      <c r="Z1379" s="59" t="s">
        <v>753</v>
      </c>
      <c r="AA1379" s="62">
        <v>1</v>
      </c>
      <c r="AB1379" s="62">
        <f t="shared" ca="1" si="617"/>
        <v>1</v>
      </c>
      <c r="AC1379" s="62">
        <f t="shared" ca="1" si="618"/>
        <v>1899</v>
      </c>
      <c r="AD1379" s="62">
        <f t="shared" ca="1" si="619"/>
        <v>6242</v>
      </c>
      <c r="AE1379" s="62">
        <f t="shared" ca="1" si="620"/>
        <v>170191</v>
      </c>
      <c r="AF1379" s="62">
        <f t="shared" ca="1" si="621"/>
        <v>213654</v>
      </c>
      <c r="AG1379" s="62">
        <f t="shared" ca="1" si="622"/>
        <v>500</v>
      </c>
      <c r="AH1379" s="62">
        <f t="shared" ca="1" si="623"/>
        <v>500</v>
      </c>
      <c r="AL1379" s="66"/>
      <c r="AO1379" s="138">
        <f t="shared" si="624"/>
        <v>50332</v>
      </c>
      <c r="AP1379" s="138" t="str">
        <f t="shared" si="625"/>
        <v>Seeham</v>
      </c>
      <c r="AQ1379" s="138">
        <f t="shared" ca="1" si="626"/>
        <v>6242</v>
      </c>
      <c r="AR1379" s="138">
        <f t="shared" ca="1" si="627"/>
        <v>170191</v>
      </c>
      <c r="AS1379" s="138">
        <f t="shared" ca="1" si="628"/>
        <v>213654</v>
      </c>
      <c r="AT1379" s="138">
        <f t="shared" ca="1" si="629"/>
        <v>500</v>
      </c>
      <c r="AU1379" s="138">
        <f t="shared" ca="1" si="629"/>
        <v>500</v>
      </c>
      <c r="AV1379" s="135"/>
      <c r="AW1379" s="131">
        <v>50332</v>
      </c>
      <c r="AX1379" s="66">
        <f t="shared" si="630"/>
        <v>5</v>
      </c>
      <c r="AY1379" s="132" t="s">
        <v>753</v>
      </c>
      <c r="AZ1379" s="107">
        <f t="shared" ca="1" si="631"/>
        <v>6242</v>
      </c>
      <c r="BA1379" s="107">
        <f t="shared" ca="1" si="604"/>
        <v>170191</v>
      </c>
      <c r="BB1379" s="107">
        <f t="shared" ca="1" si="605"/>
        <v>213654</v>
      </c>
      <c r="BC1379" s="107">
        <f t="shared" ca="1" si="606"/>
        <v>500</v>
      </c>
      <c r="BD1379" s="107">
        <f t="shared" ca="1" si="607"/>
        <v>500</v>
      </c>
    </row>
    <row r="1380" spans="1:56" x14ac:dyDescent="0.15">
      <c r="A1380" s="62">
        <v>50331</v>
      </c>
      <c r="B1380" s="62">
        <f t="shared" si="614"/>
        <v>5</v>
      </c>
      <c r="C1380" s="59" t="s">
        <v>754</v>
      </c>
      <c r="D1380" s="62">
        <v>1083</v>
      </c>
      <c r="E1380" s="86">
        <v>6897</v>
      </c>
      <c r="F1380" s="86">
        <v>57233</v>
      </c>
      <c r="G1380" s="86">
        <v>86642</v>
      </c>
      <c r="H1380" s="86">
        <v>500</v>
      </c>
      <c r="I1380" s="86">
        <v>500</v>
      </c>
      <c r="K1380" s="66">
        <v>50330</v>
      </c>
      <c r="L1380" s="66"/>
      <c r="M1380" s="66">
        <v>50330</v>
      </c>
      <c r="N1380" s="62">
        <f t="shared" si="615"/>
        <v>5</v>
      </c>
      <c r="O1380" s="66" t="s">
        <v>755</v>
      </c>
      <c r="P1380" s="66">
        <v>1</v>
      </c>
      <c r="Q1380" s="66">
        <f t="shared" si="608"/>
        <v>3914</v>
      </c>
      <c r="R1380" s="66">
        <f t="shared" si="609"/>
        <v>18251</v>
      </c>
      <c r="S1380" s="66">
        <f t="shared" si="610"/>
        <v>685920</v>
      </c>
      <c r="T1380" s="66">
        <f t="shared" si="611"/>
        <v>1188316</v>
      </c>
      <c r="U1380" s="66">
        <f t="shared" si="612"/>
        <v>500</v>
      </c>
      <c r="V1380" s="66">
        <f t="shared" si="613"/>
        <v>500</v>
      </c>
      <c r="W1380" s="66"/>
      <c r="X1380" s="62">
        <v>50335</v>
      </c>
      <c r="Y1380" s="62">
        <f t="shared" si="616"/>
        <v>5</v>
      </c>
      <c r="Z1380" s="59" t="s">
        <v>752</v>
      </c>
      <c r="AA1380" s="62">
        <v>1</v>
      </c>
      <c r="AB1380" s="62">
        <f t="shared" ca="1" si="617"/>
        <v>1</v>
      </c>
      <c r="AC1380" s="62">
        <f t="shared" ca="1" si="618"/>
        <v>7276</v>
      </c>
      <c r="AD1380" s="62">
        <f t="shared" ca="1" si="619"/>
        <v>28602</v>
      </c>
      <c r="AE1380" s="62">
        <f t="shared" ca="1" si="620"/>
        <v>647474</v>
      </c>
      <c r="AF1380" s="62">
        <f t="shared" ca="1" si="621"/>
        <v>3199788</v>
      </c>
      <c r="AG1380" s="62">
        <f t="shared" ca="1" si="622"/>
        <v>500</v>
      </c>
      <c r="AH1380" s="62">
        <f t="shared" ca="1" si="623"/>
        <v>500</v>
      </c>
      <c r="AL1380" s="66"/>
      <c r="AO1380" s="138">
        <f t="shared" si="624"/>
        <v>50335</v>
      </c>
      <c r="AP1380" s="138" t="str">
        <f t="shared" si="625"/>
        <v>Straßwalchen</v>
      </c>
      <c r="AQ1380" s="138">
        <f t="shared" ca="1" si="626"/>
        <v>28602</v>
      </c>
      <c r="AR1380" s="138">
        <f t="shared" ca="1" si="627"/>
        <v>647474</v>
      </c>
      <c r="AS1380" s="138">
        <f t="shared" ca="1" si="628"/>
        <v>3199788</v>
      </c>
      <c r="AT1380" s="138">
        <f t="shared" ca="1" si="629"/>
        <v>500</v>
      </c>
      <c r="AU1380" s="138">
        <f t="shared" ca="1" si="629"/>
        <v>500</v>
      </c>
      <c r="AV1380" s="135"/>
      <c r="AW1380" s="131">
        <v>50335</v>
      </c>
      <c r="AX1380" s="66">
        <f t="shared" si="630"/>
        <v>5</v>
      </c>
      <c r="AY1380" s="132" t="s">
        <v>752</v>
      </c>
      <c r="AZ1380" s="107">
        <f t="shared" ca="1" si="631"/>
        <v>28602</v>
      </c>
      <c r="BA1380" s="107">
        <f t="shared" ref="BA1380:BA1443" ca="1" si="632">VLOOKUP($AW1380,$AO:$AU,AR$16,0)</f>
        <v>647474</v>
      </c>
      <c r="BB1380" s="107">
        <f t="shared" ref="BB1380:BB1443" ca="1" si="633">VLOOKUP($AW1380,$AO:$AU,AS$16,0)</f>
        <v>3199788</v>
      </c>
      <c r="BC1380" s="107">
        <f t="shared" ref="BC1380:BC1443" ca="1" si="634">VLOOKUP($AW1380,$AO:$AU,AT$16,0)</f>
        <v>500</v>
      </c>
      <c r="BD1380" s="107">
        <f t="shared" ref="BD1380:BD1443" ca="1" si="635">VLOOKUP($AW1380,$AO:$AU,AU$16,0)</f>
        <v>500</v>
      </c>
    </row>
    <row r="1381" spans="1:56" x14ac:dyDescent="0.15">
      <c r="A1381" s="62">
        <v>50332</v>
      </c>
      <c r="B1381" s="62">
        <f t="shared" si="614"/>
        <v>5</v>
      </c>
      <c r="C1381" s="59" t="s">
        <v>753</v>
      </c>
      <c r="D1381" s="62">
        <v>1899</v>
      </c>
      <c r="E1381" s="86">
        <v>6242</v>
      </c>
      <c r="F1381" s="86">
        <v>170191</v>
      </c>
      <c r="G1381" s="86">
        <v>213654</v>
      </c>
      <c r="H1381" s="86">
        <v>500</v>
      </c>
      <c r="I1381" s="86">
        <v>500</v>
      </c>
      <c r="K1381" s="66">
        <v>50331</v>
      </c>
      <c r="L1381" s="66"/>
      <c r="M1381" s="66">
        <v>50331</v>
      </c>
      <c r="N1381" s="62">
        <f t="shared" si="615"/>
        <v>5</v>
      </c>
      <c r="O1381" s="66" t="s">
        <v>754</v>
      </c>
      <c r="P1381" s="66">
        <v>1</v>
      </c>
      <c r="Q1381" s="66">
        <f t="shared" si="608"/>
        <v>1083</v>
      </c>
      <c r="R1381" s="66">
        <f t="shared" si="609"/>
        <v>6897</v>
      </c>
      <c r="S1381" s="66">
        <f t="shared" si="610"/>
        <v>57233</v>
      </c>
      <c r="T1381" s="66">
        <f t="shared" si="611"/>
        <v>86642</v>
      </c>
      <c r="U1381" s="66">
        <f t="shared" si="612"/>
        <v>500</v>
      </c>
      <c r="V1381" s="66">
        <f t="shared" si="613"/>
        <v>500</v>
      </c>
      <c r="W1381" s="66"/>
      <c r="X1381" s="62">
        <v>50336</v>
      </c>
      <c r="Y1381" s="62">
        <f t="shared" si="616"/>
        <v>5</v>
      </c>
      <c r="Z1381" s="59" t="s">
        <v>751</v>
      </c>
      <c r="AA1381" s="62">
        <v>1</v>
      </c>
      <c r="AB1381" s="62">
        <f t="shared" ca="1" si="617"/>
        <v>1</v>
      </c>
      <c r="AC1381" s="62">
        <f t="shared" ca="1" si="618"/>
        <v>3619</v>
      </c>
      <c r="AD1381" s="62">
        <f t="shared" ca="1" si="619"/>
        <v>14994</v>
      </c>
      <c r="AE1381" s="62">
        <f t="shared" ca="1" si="620"/>
        <v>450060</v>
      </c>
      <c r="AF1381" s="62">
        <f t="shared" ca="1" si="621"/>
        <v>955840</v>
      </c>
      <c r="AG1381" s="62">
        <f t="shared" ca="1" si="622"/>
        <v>500</v>
      </c>
      <c r="AH1381" s="62">
        <f t="shared" ca="1" si="623"/>
        <v>500</v>
      </c>
      <c r="AL1381" s="66"/>
      <c r="AO1381" s="138">
        <f t="shared" si="624"/>
        <v>50336</v>
      </c>
      <c r="AP1381" s="138" t="str">
        <f t="shared" si="625"/>
        <v>Strobl</v>
      </c>
      <c r="AQ1381" s="138">
        <f t="shared" ca="1" si="626"/>
        <v>14994</v>
      </c>
      <c r="AR1381" s="138">
        <f t="shared" ca="1" si="627"/>
        <v>450060</v>
      </c>
      <c r="AS1381" s="138">
        <f t="shared" ca="1" si="628"/>
        <v>955840</v>
      </c>
      <c r="AT1381" s="138">
        <f t="shared" ca="1" si="629"/>
        <v>500</v>
      </c>
      <c r="AU1381" s="138">
        <f t="shared" ca="1" si="629"/>
        <v>500</v>
      </c>
      <c r="AV1381" s="135"/>
      <c r="AW1381" s="131">
        <v>50336</v>
      </c>
      <c r="AX1381" s="66">
        <f t="shared" si="630"/>
        <v>5</v>
      </c>
      <c r="AY1381" s="132" t="s">
        <v>751</v>
      </c>
      <c r="AZ1381" s="107">
        <f t="shared" ca="1" si="631"/>
        <v>14994</v>
      </c>
      <c r="BA1381" s="107">
        <f t="shared" ca="1" si="632"/>
        <v>450060</v>
      </c>
      <c r="BB1381" s="107">
        <f t="shared" ca="1" si="633"/>
        <v>955840</v>
      </c>
      <c r="BC1381" s="107">
        <f t="shared" ca="1" si="634"/>
        <v>500</v>
      </c>
      <c r="BD1381" s="107">
        <f t="shared" ca="1" si="635"/>
        <v>500</v>
      </c>
    </row>
    <row r="1382" spans="1:56" x14ac:dyDescent="0.15">
      <c r="A1382" s="62">
        <v>50335</v>
      </c>
      <c r="B1382" s="62">
        <f t="shared" si="614"/>
        <v>5</v>
      </c>
      <c r="C1382" s="59" t="s">
        <v>752</v>
      </c>
      <c r="D1382" s="62">
        <v>7276</v>
      </c>
      <c r="E1382" s="86">
        <v>28602</v>
      </c>
      <c r="F1382" s="86">
        <v>647474</v>
      </c>
      <c r="G1382" s="86">
        <v>3199788</v>
      </c>
      <c r="H1382" s="86">
        <v>500</v>
      </c>
      <c r="I1382" s="86">
        <v>500</v>
      </c>
      <c r="K1382" s="66">
        <v>50332</v>
      </c>
      <c r="L1382" s="66"/>
      <c r="M1382" s="66">
        <v>50332</v>
      </c>
      <c r="N1382" s="62">
        <f t="shared" si="615"/>
        <v>5</v>
      </c>
      <c r="O1382" s="66" t="s">
        <v>753</v>
      </c>
      <c r="P1382" s="66">
        <v>1</v>
      </c>
      <c r="Q1382" s="66">
        <f t="shared" si="608"/>
        <v>1899</v>
      </c>
      <c r="R1382" s="66">
        <f t="shared" si="609"/>
        <v>6242</v>
      </c>
      <c r="S1382" s="66">
        <f t="shared" si="610"/>
        <v>170191</v>
      </c>
      <c r="T1382" s="66">
        <f t="shared" si="611"/>
        <v>213654</v>
      </c>
      <c r="U1382" s="66">
        <f t="shared" si="612"/>
        <v>500</v>
      </c>
      <c r="V1382" s="66">
        <f t="shared" si="613"/>
        <v>500</v>
      </c>
      <c r="W1382" s="66"/>
      <c r="X1382" s="62">
        <v>50337</v>
      </c>
      <c r="Y1382" s="62">
        <f t="shared" si="616"/>
        <v>5</v>
      </c>
      <c r="Z1382" s="59" t="s">
        <v>750</v>
      </c>
      <c r="AA1382" s="62">
        <v>1</v>
      </c>
      <c r="AB1382" s="62">
        <f t="shared" ca="1" si="617"/>
        <v>1</v>
      </c>
      <c r="AC1382" s="62">
        <f t="shared" ca="1" si="618"/>
        <v>5899</v>
      </c>
      <c r="AD1382" s="62">
        <f t="shared" ca="1" si="619"/>
        <v>19914</v>
      </c>
      <c r="AE1382" s="62">
        <f t="shared" ca="1" si="620"/>
        <v>505424</v>
      </c>
      <c r="AF1382" s="62">
        <f t="shared" ca="1" si="621"/>
        <v>2493250</v>
      </c>
      <c r="AG1382" s="62">
        <f t="shared" ca="1" si="622"/>
        <v>500</v>
      </c>
      <c r="AH1382" s="62">
        <f t="shared" ca="1" si="623"/>
        <v>500</v>
      </c>
      <c r="AL1382" s="66"/>
      <c r="AO1382" s="138">
        <f t="shared" si="624"/>
        <v>50337</v>
      </c>
      <c r="AP1382" s="138" t="str">
        <f t="shared" si="625"/>
        <v>Thalgau</v>
      </c>
      <c r="AQ1382" s="138">
        <f t="shared" ca="1" si="626"/>
        <v>19914</v>
      </c>
      <c r="AR1382" s="138">
        <f t="shared" ca="1" si="627"/>
        <v>505424</v>
      </c>
      <c r="AS1382" s="138">
        <f t="shared" ca="1" si="628"/>
        <v>2493250</v>
      </c>
      <c r="AT1382" s="138">
        <f t="shared" ca="1" si="629"/>
        <v>500</v>
      </c>
      <c r="AU1382" s="138">
        <f t="shared" ca="1" si="629"/>
        <v>500</v>
      </c>
      <c r="AV1382" s="135"/>
      <c r="AW1382" s="131">
        <v>50337</v>
      </c>
      <c r="AX1382" s="66">
        <f t="shared" si="630"/>
        <v>5</v>
      </c>
      <c r="AY1382" s="132" t="s">
        <v>750</v>
      </c>
      <c r="AZ1382" s="107">
        <f t="shared" ca="1" si="631"/>
        <v>19914</v>
      </c>
      <c r="BA1382" s="107">
        <f t="shared" ca="1" si="632"/>
        <v>505424</v>
      </c>
      <c r="BB1382" s="107">
        <f t="shared" ca="1" si="633"/>
        <v>2493250</v>
      </c>
      <c r="BC1382" s="107">
        <f t="shared" ca="1" si="634"/>
        <v>500</v>
      </c>
      <c r="BD1382" s="107">
        <f t="shared" ca="1" si="635"/>
        <v>500</v>
      </c>
    </row>
    <row r="1383" spans="1:56" x14ac:dyDescent="0.15">
      <c r="A1383" s="62">
        <v>50336</v>
      </c>
      <c r="B1383" s="62">
        <f t="shared" si="614"/>
        <v>5</v>
      </c>
      <c r="C1383" s="59" t="s">
        <v>751</v>
      </c>
      <c r="D1383" s="62">
        <v>3619</v>
      </c>
      <c r="E1383" s="86">
        <v>14994</v>
      </c>
      <c r="F1383" s="86">
        <v>450060</v>
      </c>
      <c r="G1383" s="86">
        <v>955840</v>
      </c>
      <c r="H1383" s="86">
        <v>500</v>
      </c>
      <c r="I1383" s="86">
        <v>500</v>
      </c>
      <c r="K1383" s="66">
        <v>50335</v>
      </c>
      <c r="L1383" s="66"/>
      <c r="M1383" s="66">
        <v>50335</v>
      </c>
      <c r="N1383" s="62">
        <f t="shared" si="615"/>
        <v>5</v>
      </c>
      <c r="O1383" s="66" t="s">
        <v>752</v>
      </c>
      <c r="P1383" s="66">
        <v>1</v>
      </c>
      <c r="Q1383" s="66">
        <f t="shared" si="608"/>
        <v>7276</v>
      </c>
      <c r="R1383" s="66">
        <f t="shared" si="609"/>
        <v>28602</v>
      </c>
      <c r="S1383" s="66">
        <f t="shared" si="610"/>
        <v>647474</v>
      </c>
      <c r="T1383" s="66">
        <f t="shared" si="611"/>
        <v>3199788</v>
      </c>
      <c r="U1383" s="66">
        <f t="shared" si="612"/>
        <v>500</v>
      </c>
      <c r="V1383" s="66">
        <f t="shared" si="613"/>
        <v>500</v>
      </c>
      <c r="W1383" s="66"/>
      <c r="X1383" s="62">
        <v>50338</v>
      </c>
      <c r="Y1383" s="62">
        <f t="shared" si="616"/>
        <v>5</v>
      </c>
      <c r="Z1383" s="59" t="s">
        <v>749</v>
      </c>
      <c r="AA1383" s="62">
        <v>1</v>
      </c>
      <c r="AB1383" s="62">
        <f t="shared" ca="1" si="617"/>
        <v>1</v>
      </c>
      <c r="AC1383" s="62">
        <f t="shared" ca="1" si="618"/>
        <v>13116</v>
      </c>
      <c r="AD1383" s="62">
        <f t="shared" ca="1" si="619"/>
        <v>28787</v>
      </c>
      <c r="AE1383" s="62">
        <f t="shared" ca="1" si="620"/>
        <v>1586343</v>
      </c>
      <c r="AF1383" s="62">
        <f t="shared" ca="1" si="621"/>
        <v>13630613</v>
      </c>
      <c r="AG1383" s="62">
        <f t="shared" ca="1" si="622"/>
        <v>500</v>
      </c>
      <c r="AH1383" s="62">
        <f t="shared" ca="1" si="623"/>
        <v>500</v>
      </c>
      <c r="AL1383" s="66"/>
      <c r="AO1383" s="138">
        <f t="shared" si="624"/>
        <v>50338</v>
      </c>
      <c r="AP1383" s="138" t="str">
        <f t="shared" si="625"/>
        <v>Wals-Siezenheim</v>
      </c>
      <c r="AQ1383" s="138">
        <f t="shared" ca="1" si="626"/>
        <v>28787</v>
      </c>
      <c r="AR1383" s="138">
        <f t="shared" ca="1" si="627"/>
        <v>1586343</v>
      </c>
      <c r="AS1383" s="138">
        <f t="shared" ca="1" si="628"/>
        <v>13630613</v>
      </c>
      <c r="AT1383" s="138">
        <f t="shared" ca="1" si="629"/>
        <v>500</v>
      </c>
      <c r="AU1383" s="138">
        <f t="shared" ca="1" si="629"/>
        <v>500</v>
      </c>
      <c r="AV1383" s="135"/>
      <c r="AW1383" s="131">
        <v>50338</v>
      </c>
      <c r="AX1383" s="66">
        <f t="shared" si="630"/>
        <v>5</v>
      </c>
      <c r="AY1383" s="132" t="s">
        <v>749</v>
      </c>
      <c r="AZ1383" s="107">
        <f t="shared" ca="1" si="631"/>
        <v>28787</v>
      </c>
      <c r="BA1383" s="107">
        <f t="shared" ca="1" si="632"/>
        <v>1586343</v>
      </c>
      <c r="BB1383" s="107">
        <f t="shared" ca="1" si="633"/>
        <v>13630613</v>
      </c>
      <c r="BC1383" s="107">
        <f t="shared" ca="1" si="634"/>
        <v>500</v>
      </c>
      <c r="BD1383" s="107">
        <f t="shared" ca="1" si="635"/>
        <v>500</v>
      </c>
    </row>
    <row r="1384" spans="1:56" x14ac:dyDescent="0.15">
      <c r="A1384" s="62">
        <v>50337</v>
      </c>
      <c r="B1384" s="62">
        <f t="shared" si="614"/>
        <v>5</v>
      </c>
      <c r="C1384" s="59" t="s">
        <v>750</v>
      </c>
      <c r="D1384" s="62">
        <v>5899</v>
      </c>
      <c r="E1384" s="86">
        <v>19914</v>
      </c>
      <c r="F1384" s="86">
        <v>505424</v>
      </c>
      <c r="G1384" s="86">
        <v>2493250</v>
      </c>
      <c r="H1384" s="86">
        <v>500</v>
      </c>
      <c r="I1384" s="86">
        <v>500</v>
      </c>
      <c r="K1384" s="66">
        <v>50336</v>
      </c>
      <c r="L1384" s="66"/>
      <c r="M1384" s="66">
        <v>50336</v>
      </c>
      <c r="N1384" s="62">
        <f t="shared" si="615"/>
        <v>5</v>
      </c>
      <c r="O1384" s="66" t="s">
        <v>751</v>
      </c>
      <c r="P1384" s="66">
        <v>1</v>
      </c>
      <c r="Q1384" s="66">
        <f t="shared" si="608"/>
        <v>3619</v>
      </c>
      <c r="R1384" s="66">
        <f t="shared" si="609"/>
        <v>14994</v>
      </c>
      <c r="S1384" s="66">
        <f t="shared" si="610"/>
        <v>450060</v>
      </c>
      <c r="T1384" s="66">
        <f t="shared" si="611"/>
        <v>955840</v>
      </c>
      <c r="U1384" s="66">
        <f t="shared" si="612"/>
        <v>500</v>
      </c>
      <c r="V1384" s="66">
        <f t="shared" si="613"/>
        <v>500</v>
      </c>
      <c r="W1384" s="66"/>
      <c r="X1384" s="62">
        <v>50339</v>
      </c>
      <c r="Y1384" s="62">
        <f t="shared" si="616"/>
        <v>5</v>
      </c>
      <c r="Z1384" s="59" t="s">
        <v>748</v>
      </c>
      <c r="AA1384" s="62">
        <v>1</v>
      </c>
      <c r="AB1384" s="62">
        <f t="shared" ca="1" si="617"/>
        <v>1</v>
      </c>
      <c r="AC1384" s="62">
        <f t="shared" ca="1" si="618"/>
        <v>10604</v>
      </c>
      <c r="AD1384" s="62">
        <f t="shared" ca="1" si="619"/>
        <v>38572</v>
      </c>
      <c r="AE1384" s="62">
        <f t="shared" ca="1" si="620"/>
        <v>898065</v>
      </c>
      <c r="AF1384" s="62">
        <f t="shared" ca="1" si="621"/>
        <v>3479241</v>
      </c>
      <c r="AG1384" s="62">
        <f t="shared" ca="1" si="622"/>
        <v>500</v>
      </c>
      <c r="AH1384" s="62">
        <f t="shared" ca="1" si="623"/>
        <v>500</v>
      </c>
      <c r="AL1384" s="66"/>
      <c r="AO1384" s="138">
        <f t="shared" si="624"/>
        <v>50339</v>
      </c>
      <c r="AP1384" s="138" t="str">
        <f t="shared" si="625"/>
        <v>Seekirchen am Wallersee</v>
      </c>
      <c r="AQ1384" s="138">
        <f t="shared" ca="1" si="626"/>
        <v>38572</v>
      </c>
      <c r="AR1384" s="138">
        <f t="shared" ca="1" si="627"/>
        <v>898065</v>
      </c>
      <c r="AS1384" s="138">
        <f t="shared" ca="1" si="628"/>
        <v>3479241</v>
      </c>
      <c r="AT1384" s="138">
        <f t="shared" ca="1" si="629"/>
        <v>500</v>
      </c>
      <c r="AU1384" s="138">
        <f t="shared" ca="1" si="629"/>
        <v>500</v>
      </c>
      <c r="AV1384" s="135"/>
      <c r="AW1384" s="131">
        <v>50339</v>
      </c>
      <c r="AX1384" s="66">
        <f t="shared" si="630"/>
        <v>5</v>
      </c>
      <c r="AY1384" s="132" t="s">
        <v>748</v>
      </c>
      <c r="AZ1384" s="107">
        <f t="shared" ca="1" si="631"/>
        <v>38572</v>
      </c>
      <c r="BA1384" s="107">
        <f t="shared" ca="1" si="632"/>
        <v>898065</v>
      </c>
      <c r="BB1384" s="107">
        <f t="shared" ca="1" si="633"/>
        <v>3479241</v>
      </c>
      <c r="BC1384" s="107">
        <f t="shared" ca="1" si="634"/>
        <v>500</v>
      </c>
      <c r="BD1384" s="107">
        <f t="shared" ca="1" si="635"/>
        <v>500</v>
      </c>
    </row>
    <row r="1385" spans="1:56" x14ac:dyDescent="0.15">
      <c r="A1385" s="62">
        <v>50338</v>
      </c>
      <c r="B1385" s="62">
        <f t="shared" si="614"/>
        <v>5</v>
      </c>
      <c r="C1385" s="59" t="s">
        <v>749</v>
      </c>
      <c r="D1385" s="62">
        <v>13116</v>
      </c>
      <c r="E1385" s="86">
        <v>28787</v>
      </c>
      <c r="F1385" s="86">
        <v>1586343</v>
      </c>
      <c r="G1385" s="86">
        <v>13630613</v>
      </c>
      <c r="H1385" s="86">
        <v>500</v>
      </c>
      <c r="I1385" s="86">
        <v>500</v>
      </c>
      <c r="K1385" s="66">
        <v>50337</v>
      </c>
      <c r="L1385" s="66"/>
      <c r="M1385" s="66">
        <v>50337</v>
      </c>
      <c r="N1385" s="62">
        <f t="shared" si="615"/>
        <v>5</v>
      </c>
      <c r="O1385" s="66" t="s">
        <v>750</v>
      </c>
      <c r="P1385" s="66">
        <v>1</v>
      </c>
      <c r="Q1385" s="66">
        <f t="shared" si="608"/>
        <v>5899</v>
      </c>
      <c r="R1385" s="66">
        <f t="shared" si="609"/>
        <v>19914</v>
      </c>
      <c r="S1385" s="66">
        <f t="shared" si="610"/>
        <v>505424</v>
      </c>
      <c r="T1385" s="66">
        <f t="shared" si="611"/>
        <v>2493250</v>
      </c>
      <c r="U1385" s="66">
        <f t="shared" si="612"/>
        <v>500</v>
      </c>
      <c r="V1385" s="66">
        <f t="shared" si="613"/>
        <v>500</v>
      </c>
      <c r="W1385" s="66"/>
      <c r="X1385" s="62">
        <v>50401</v>
      </c>
      <c r="Y1385" s="62">
        <f t="shared" si="616"/>
        <v>5</v>
      </c>
      <c r="Z1385" s="59" t="s">
        <v>747</v>
      </c>
      <c r="AA1385" s="62">
        <v>1</v>
      </c>
      <c r="AB1385" s="62">
        <f t="shared" ca="1" si="617"/>
        <v>1</v>
      </c>
      <c r="AC1385" s="62">
        <f t="shared" ca="1" si="618"/>
        <v>4052</v>
      </c>
      <c r="AD1385" s="62">
        <f t="shared" ca="1" si="619"/>
        <v>7073</v>
      </c>
      <c r="AE1385" s="62">
        <f t="shared" ca="1" si="620"/>
        <v>531040</v>
      </c>
      <c r="AF1385" s="62">
        <f t="shared" ca="1" si="621"/>
        <v>2664883</v>
      </c>
      <c r="AG1385" s="62">
        <f t="shared" ca="1" si="622"/>
        <v>500</v>
      </c>
      <c r="AH1385" s="62">
        <f t="shared" ca="1" si="623"/>
        <v>500</v>
      </c>
      <c r="AL1385" s="66"/>
      <c r="AO1385" s="138">
        <f t="shared" si="624"/>
        <v>50401</v>
      </c>
      <c r="AP1385" s="138" t="str">
        <f t="shared" si="625"/>
        <v>Altenmarkt im Pongau</v>
      </c>
      <c r="AQ1385" s="138">
        <f t="shared" ca="1" si="626"/>
        <v>7073</v>
      </c>
      <c r="AR1385" s="138">
        <f t="shared" ca="1" si="627"/>
        <v>531040</v>
      </c>
      <c r="AS1385" s="138">
        <f t="shared" ca="1" si="628"/>
        <v>2664883</v>
      </c>
      <c r="AT1385" s="138">
        <f t="shared" ca="1" si="629"/>
        <v>500</v>
      </c>
      <c r="AU1385" s="138">
        <f t="shared" ca="1" si="629"/>
        <v>500</v>
      </c>
      <c r="AV1385" s="135"/>
      <c r="AW1385" s="131">
        <v>50401</v>
      </c>
      <c r="AX1385" s="66">
        <f t="shared" si="630"/>
        <v>5</v>
      </c>
      <c r="AY1385" s="132" t="s">
        <v>747</v>
      </c>
      <c r="AZ1385" s="107">
        <f t="shared" ca="1" si="631"/>
        <v>7073</v>
      </c>
      <c r="BA1385" s="107">
        <f t="shared" ca="1" si="632"/>
        <v>531040</v>
      </c>
      <c r="BB1385" s="107">
        <f t="shared" ca="1" si="633"/>
        <v>2664883</v>
      </c>
      <c r="BC1385" s="107">
        <f t="shared" ca="1" si="634"/>
        <v>500</v>
      </c>
      <c r="BD1385" s="107">
        <f t="shared" ca="1" si="635"/>
        <v>500</v>
      </c>
    </row>
    <row r="1386" spans="1:56" x14ac:dyDescent="0.15">
      <c r="A1386" s="62">
        <v>50339</v>
      </c>
      <c r="B1386" s="62">
        <f t="shared" si="614"/>
        <v>5</v>
      </c>
      <c r="C1386" s="59" t="s">
        <v>748</v>
      </c>
      <c r="D1386" s="62">
        <v>10604</v>
      </c>
      <c r="E1386" s="86">
        <v>38572</v>
      </c>
      <c r="F1386" s="86">
        <v>898065</v>
      </c>
      <c r="G1386" s="86">
        <v>3479241</v>
      </c>
      <c r="H1386" s="86">
        <v>500</v>
      </c>
      <c r="I1386" s="86">
        <v>500</v>
      </c>
      <c r="K1386" s="66">
        <v>50338</v>
      </c>
      <c r="L1386" s="66"/>
      <c r="M1386" s="66">
        <v>50338</v>
      </c>
      <c r="N1386" s="62">
        <f t="shared" si="615"/>
        <v>5</v>
      </c>
      <c r="O1386" s="66" t="s">
        <v>749</v>
      </c>
      <c r="P1386" s="66">
        <v>1</v>
      </c>
      <c r="Q1386" s="66">
        <f t="shared" si="608"/>
        <v>13116</v>
      </c>
      <c r="R1386" s="66">
        <f t="shared" si="609"/>
        <v>28787</v>
      </c>
      <c r="S1386" s="66">
        <f t="shared" si="610"/>
        <v>1586343</v>
      </c>
      <c r="T1386" s="66">
        <f t="shared" si="611"/>
        <v>13630613</v>
      </c>
      <c r="U1386" s="66">
        <f t="shared" si="612"/>
        <v>500</v>
      </c>
      <c r="V1386" s="66">
        <f t="shared" si="613"/>
        <v>500</v>
      </c>
      <c r="W1386" s="66"/>
      <c r="X1386" s="62">
        <v>50402</v>
      </c>
      <c r="Y1386" s="62">
        <f t="shared" si="616"/>
        <v>5</v>
      </c>
      <c r="Z1386" s="59" t="s">
        <v>746</v>
      </c>
      <c r="AA1386" s="62">
        <v>1</v>
      </c>
      <c r="AB1386" s="62">
        <f t="shared" ca="1" si="617"/>
        <v>1</v>
      </c>
      <c r="AC1386" s="62">
        <f t="shared" ca="1" si="618"/>
        <v>6926</v>
      </c>
      <c r="AD1386" s="62">
        <f t="shared" ca="1" si="619"/>
        <v>13186</v>
      </c>
      <c r="AE1386" s="62">
        <f t="shared" ca="1" si="620"/>
        <v>939273</v>
      </c>
      <c r="AF1386" s="62">
        <f t="shared" ca="1" si="621"/>
        <v>2031372</v>
      </c>
      <c r="AG1386" s="62">
        <f t="shared" ca="1" si="622"/>
        <v>500</v>
      </c>
      <c r="AH1386" s="62">
        <f t="shared" ca="1" si="623"/>
        <v>500</v>
      </c>
      <c r="AL1386" s="66"/>
      <c r="AO1386" s="138">
        <f t="shared" si="624"/>
        <v>50402</v>
      </c>
      <c r="AP1386" s="138" t="str">
        <f t="shared" si="625"/>
        <v>Bad Hofgastein</v>
      </c>
      <c r="AQ1386" s="138">
        <f t="shared" ca="1" si="626"/>
        <v>13186</v>
      </c>
      <c r="AR1386" s="138">
        <f t="shared" ca="1" si="627"/>
        <v>939273</v>
      </c>
      <c r="AS1386" s="138">
        <f t="shared" ca="1" si="628"/>
        <v>2031372</v>
      </c>
      <c r="AT1386" s="138">
        <f t="shared" ca="1" si="629"/>
        <v>500</v>
      </c>
      <c r="AU1386" s="138">
        <f t="shared" ca="1" si="629"/>
        <v>500</v>
      </c>
      <c r="AV1386" s="135"/>
      <c r="AW1386" s="131">
        <v>50402</v>
      </c>
      <c r="AX1386" s="66">
        <f t="shared" si="630"/>
        <v>5</v>
      </c>
      <c r="AY1386" s="132" t="s">
        <v>746</v>
      </c>
      <c r="AZ1386" s="107">
        <f t="shared" ca="1" si="631"/>
        <v>13186</v>
      </c>
      <c r="BA1386" s="107">
        <f t="shared" ca="1" si="632"/>
        <v>939273</v>
      </c>
      <c r="BB1386" s="107">
        <f t="shared" ca="1" si="633"/>
        <v>2031372</v>
      </c>
      <c r="BC1386" s="107">
        <f t="shared" ca="1" si="634"/>
        <v>500</v>
      </c>
      <c r="BD1386" s="107">
        <f t="shared" ca="1" si="635"/>
        <v>500</v>
      </c>
    </row>
    <row r="1387" spans="1:56" x14ac:dyDescent="0.15">
      <c r="A1387" s="62">
        <v>50401</v>
      </c>
      <c r="B1387" s="62">
        <f t="shared" si="614"/>
        <v>5</v>
      </c>
      <c r="C1387" s="59" t="s">
        <v>747</v>
      </c>
      <c r="D1387" s="62">
        <v>4052</v>
      </c>
      <c r="E1387" s="86">
        <v>7073</v>
      </c>
      <c r="F1387" s="86">
        <v>531040</v>
      </c>
      <c r="G1387" s="86">
        <v>2664883</v>
      </c>
      <c r="H1387" s="86">
        <v>500</v>
      </c>
      <c r="I1387" s="86">
        <v>500</v>
      </c>
      <c r="K1387" s="66">
        <v>50339</v>
      </c>
      <c r="L1387" s="66"/>
      <c r="M1387" s="66">
        <v>50339</v>
      </c>
      <c r="N1387" s="62">
        <f t="shared" si="615"/>
        <v>5</v>
      </c>
      <c r="O1387" s="66" t="s">
        <v>748</v>
      </c>
      <c r="P1387" s="66">
        <v>1</v>
      </c>
      <c r="Q1387" s="66">
        <f t="shared" si="608"/>
        <v>10604</v>
      </c>
      <c r="R1387" s="66">
        <f t="shared" si="609"/>
        <v>38572</v>
      </c>
      <c r="S1387" s="66">
        <f t="shared" si="610"/>
        <v>898065</v>
      </c>
      <c r="T1387" s="66">
        <f t="shared" si="611"/>
        <v>3479241</v>
      </c>
      <c r="U1387" s="66">
        <f t="shared" si="612"/>
        <v>500</v>
      </c>
      <c r="V1387" s="66">
        <f t="shared" si="613"/>
        <v>500</v>
      </c>
      <c r="W1387" s="66"/>
      <c r="X1387" s="62">
        <v>50403</v>
      </c>
      <c r="Y1387" s="62">
        <f t="shared" si="616"/>
        <v>5</v>
      </c>
      <c r="Z1387" s="59" t="s">
        <v>745</v>
      </c>
      <c r="AA1387" s="62">
        <v>1</v>
      </c>
      <c r="AB1387" s="62">
        <f t="shared" ca="1" si="617"/>
        <v>1</v>
      </c>
      <c r="AC1387" s="62">
        <f t="shared" ca="1" si="618"/>
        <v>4048</v>
      </c>
      <c r="AD1387" s="62">
        <f t="shared" ca="1" si="619"/>
        <v>9232</v>
      </c>
      <c r="AE1387" s="62">
        <f t="shared" ca="1" si="620"/>
        <v>758040</v>
      </c>
      <c r="AF1387" s="62">
        <f t="shared" ca="1" si="621"/>
        <v>1385495</v>
      </c>
      <c r="AG1387" s="62">
        <f t="shared" ca="1" si="622"/>
        <v>500</v>
      </c>
      <c r="AH1387" s="62">
        <f t="shared" ca="1" si="623"/>
        <v>500</v>
      </c>
      <c r="AL1387" s="66"/>
      <c r="AO1387" s="138">
        <f t="shared" si="624"/>
        <v>50403</v>
      </c>
      <c r="AP1387" s="138" t="str">
        <f t="shared" si="625"/>
        <v>Bad Gastein</v>
      </c>
      <c r="AQ1387" s="138">
        <f t="shared" ca="1" si="626"/>
        <v>9232</v>
      </c>
      <c r="AR1387" s="138">
        <f t="shared" ca="1" si="627"/>
        <v>758040</v>
      </c>
      <c r="AS1387" s="138">
        <f t="shared" ca="1" si="628"/>
        <v>1385495</v>
      </c>
      <c r="AT1387" s="138">
        <f t="shared" ca="1" si="629"/>
        <v>500</v>
      </c>
      <c r="AU1387" s="138">
        <f t="shared" ca="1" si="629"/>
        <v>500</v>
      </c>
      <c r="AV1387" s="135"/>
      <c r="AW1387" s="131">
        <v>50403</v>
      </c>
      <c r="AX1387" s="66">
        <f t="shared" si="630"/>
        <v>5</v>
      </c>
      <c r="AY1387" s="132" t="s">
        <v>745</v>
      </c>
      <c r="AZ1387" s="107">
        <f t="shared" ca="1" si="631"/>
        <v>9232</v>
      </c>
      <c r="BA1387" s="107">
        <f t="shared" ca="1" si="632"/>
        <v>758040</v>
      </c>
      <c r="BB1387" s="107">
        <f t="shared" ca="1" si="633"/>
        <v>1385495</v>
      </c>
      <c r="BC1387" s="107">
        <f t="shared" ca="1" si="634"/>
        <v>500</v>
      </c>
      <c r="BD1387" s="107">
        <f t="shared" ca="1" si="635"/>
        <v>500</v>
      </c>
    </row>
    <row r="1388" spans="1:56" x14ac:dyDescent="0.15">
      <c r="A1388" s="62">
        <v>50402</v>
      </c>
      <c r="B1388" s="62">
        <f t="shared" si="614"/>
        <v>5</v>
      </c>
      <c r="C1388" s="59" t="s">
        <v>746</v>
      </c>
      <c r="D1388" s="62">
        <v>6926</v>
      </c>
      <c r="E1388" s="86">
        <v>13186</v>
      </c>
      <c r="F1388" s="86">
        <v>939273</v>
      </c>
      <c r="G1388" s="86">
        <v>2031372</v>
      </c>
      <c r="H1388" s="86">
        <v>500</v>
      </c>
      <c r="I1388" s="86">
        <v>500</v>
      </c>
      <c r="K1388" s="66">
        <v>50401</v>
      </c>
      <c r="L1388" s="66"/>
      <c r="M1388" s="66">
        <v>50401</v>
      </c>
      <c r="N1388" s="62">
        <f t="shared" si="615"/>
        <v>5</v>
      </c>
      <c r="O1388" s="66" t="s">
        <v>747</v>
      </c>
      <c r="P1388" s="66">
        <v>1</v>
      </c>
      <c r="Q1388" s="66">
        <f t="shared" si="608"/>
        <v>4052</v>
      </c>
      <c r="R1388" s="66">
        <f t="shared" si="609"/>
        <v>7073</v>
      </c>
      <c r="S1388" s="66">
        <f t="shared" si="610"/>
        <v>531040</v>
      </c>
      <c r="T1388" s="66">
        <f t="shared" si="611"/>
        <v>2664883</v>
      </c>
      <c r="U1388" s="66">
        <f t="shared" si="612"/>
        <v>500</v>
      </c>
      <c r="V1388" s="66">
        <f t="shared" si="613"/>
        <v>500</v>
      </c>
      <c r="W1388" s="66"/>
      <c r="X1388" s="62">
        <v>50404</v>
      </c>
      <c r="Y1388" s="62">
        <f t="shared" si="616"/>
        <v>5</v>
      </c>
      <c r="Z1388" s="59" t="s">
        <v>744</v>
      </c>
      <c r="AA1388" s="62">
        <v>1</v>
      </c>
      <c r="AB1388" s="62">
        <f t="shared" ca="1" si="617"/>
        <v>1</v>
      </c>
      <c r="AC1388" s="62">
        <f t="shared" ca="1" si="618"/>
        <v>10513</v>
      </c>
      <c r="AD1388" s="62">
        <f t="shared" ca="1" si="619"/>
        <v>9703</v>
      </c>
      <c r="AE1388" s="62">
        <f t="shared" ca="1" si="620"/>
        <v>716979</v>
      </c>
      <c r="AF1388" s="62">
        <f t="shared" ca="1" si="621"/>
        <v>3948943</v>
      </c>
      <c r="AG1388" s="62">
        <f t="shared" ca="1" si="622"/>
        <v>500</v>
      </c>
      <c r="AH1388" s="62">
        <f t="shared" ca="1" si="623"/>
        <v>500</v>
      </c>
      <c r="AL1388" s="66"/>
      <c r="AO1388" s="138">
        <f t="shared" si="624"/>
        <v>50404</v>
      </c>
      <c r="AP1388" s="138" t="str">
        <f t="shared" si="625"/>
        <v>Bischofshofen</v>
      </c>
      <c r="AQ1388" s="138">
        <f t="shared" ca="1" si="626"/>
        <v>9703</v>
      </c>
      <c r="AR1388" s="138">
        <f t="shared" ca="1" si="627"/>
        <v>716979</v>
      </c>
      <c r="AS1388" s="138">
        <f t="shared" ca="1" si="628"/>
        <v>3948943</v>
      </c>
      <c r="AT1388" s="138">
        <f t="shared" ca="1" si="629"/>
        <v>500</v>
      </c>
      <c r="AU1388" s="138">
        <f t="shared" ca="1" si="629"/>
        <v>500</v>
      </c>
      <c r="AV1388" s="135"/>
      <c r="AW1388" s="131">
        <v>50404</v>
      </c>
      <c r="AX1388" s="66">
        <f t="shared" si="630"/>
        <v>5</v>
      </c>
      <c r="AY1388" s="132" t="s">
        <v>744</v>
      </c>
      <c r="AZ1388" s="107">
        <f t="shared" ca="1" si="631"/>
        <v>9703</v>
      </c>
      <c r="BA1388" s="107">
        <f t="shared" ca="1" si="632"/>
        <v>716979</v>
      </c>
      <c r="BB1388" s="107">
        <f t="shared" ca="1" si="633"/>
        <v>3948943</v>
      </c>
      <c r="BC1388" s="107">
        <f t="shared" ca="1" si="634"/>
        <v>500</v>
      </c>
      <c r="BD1388" s="107">
        <f t="shared" ca="1" si="635"/>
        <v>500</v>
      </c>
    </row>
    <row r="1389" spans="1:56" x14ac:dyDescent="0.15">
      <c r="A1389" s="62">
        <v>50403</v>
      </c>
      <c r="B1389" s="62">
        <f t="shared" si="614"/>
        <v>5</v>
      </c>
      <c r="C1389" s="59" t="s">
        <v>745</v>
      </c>
      <c r="D1389" s="62">
        <v>4048</v>
      </c>
      <c r="E1389" s="86">
        <v>9232</v>
      </c>
      <c r="F1389" s="86">
        <v>758040</v>
      </c>
      <c r="G1389" s="86">
        <v>1385495</v>
      </c>
      <c r="H1389" s="86">
        <v>500</v>
      </c>
      <c r="I1389" s="86">
        <v>500</v>
      </c>
      <c r="K1389" s="66">
        <v>50402</v>
      </c>
      <c r="L1389" s="66"/>
      <c r="M1389" s="66">
        <v>50402</v>
      </c>
      <c r="N1389" s="62">
        <f t="shared" si="615"/>
        <v>5</v>
      </c>
      <c r="O1389" s="66" t="s">
        <v>746</v>
      </c>
      <c r="P1389" s="66">
        <v>1</v>
      </c>
      <c r="Q1389" s="66">
        <f t="shared" si="608"/>
        <v>6926</v>
      </c>
      <c r="R1389" s="66">
        <f t="shared" si="609"/>
        <v>13186</v>
      </c>
      <c r="S1389" s="66">
        <f t="shared" si="610"/>
        <v>939273</v>
      </c>
      <c r="T1389" s="66">
        <f t="shared" si="611"/>
        <v>2031372</v>
      </c>
      <c r="U1389" s="66">
        <f t="shared" si="612"/>
        <v>500</v>
      </c>
      <c r="V1389" s="66">
        <f t="shared" si="613"/>
        <v>500</v>
      </c>
      <c r="W1389" s="66"/>
      <c r="X1389" s="62">
        <v>50405</v>
      </c>
      <c r="Y1389" s="62">
        <f t="shared" si="616"/>
        <v>5</v>
      </c>
      <c r="Z1389" s="59" t="s">
        <v>743</v>
      </c>
      <c r="AA1389" s="62">
        <v>1</v>
      </c>
      <c r="AB1389" s="62">
        <f t="shared" ca="1" si="617"/>
        <v>1</v>
      </c>
      <c r="AC1389" s="62">
        <f t="shared" ca="1" si="618"/>
        <v>1633</v>
      </c>
      <c r="AD1389" s="62">
        <f t="shared" ca="1" si="619"/>
        <v>6499</v>
      </c>
      <c r="AE1389" s="62">
        <f t="shared" ca="1" si="620"/>
        <v>139477</v>
      </c>
      <c r="AF1389" s="62">
        <f t="shared" ca="1" si="621"/>
        <v>286576</v>
      </c>
      <c r="AG1389" s="62">
        <f t="shared" ca="1" si="622"/>
        <v>500</v>
      </c>
      <c r="AH1389" s="62">
        <f t="shared" ca="1" si="623"/>
        <v>500</v>
      </c>
      <c r="AL1389" s="66"/>
      <c r="AO1389" s="138">
        <f t="shared" si="624"/>
        <v>50405</v>
      </c>
      <c r="AP1389" s="138" t="str">
        <f t="shared" si="625"/>
        <v>Dorfgastein</v>
      </c>
      <c r="AQ1389" s="138">
        <f t="shared" ca="1" si="626"/>
        <v>6499</v>
      </c>
      <c r="AR1389" s="138">
        <f t="shared" ca="1" si="627"/>
        <v>139477</v>
      </c>
      <c r="AS1389" s="138">
        <f t="shared" ca="1" si="628"/>
        <v>286576</v>
      </c>
      <c r="AT1389" s="138">
        <f t="shared" ca="1" si="629"/>
        <v>500</v>
      </c>
      <c r="AU1389" s="138">
        <f t="shared" ca="1" si="629"/>
        <v>500</v>
      </c>
      <c r="AV1389" s="135"/>
      <c r="AW1389" s="131">
        <v>50405</v>
      </c>
      <c r="AX1389" s="66">
        <f t="shared" si="630"/>
        <v>5</v>
      </c>
      <c r="AY1389" s="132" t="s">
        <v>743</v>
      </c>
      <c r="AZ1389" s="107">
        <f t="shared" ca="1" si="631"/>
        <v>6499</v>
      </c>
      <c r="BA1389" s="107">
        <f t="shared" ca="1" si="632"/>
        <v>139477</v>
      </c>
      <c r="BB1389" s="107">
        <f t="shared" ca="1" si="633"/>
        <v>286576</v>
      </c>
      <c r="BC1389" s="107">
        <f t="shared" ca="1" si="634"/>
        <v>500</v>
      </c>
      <c r="BD1389" s="107">
        <f t="shared" ca="1" si="635"/>
        <v>500</v>
      </c>
    </row>
    <row r="1390" spans="1:56" x14ac:dyDescent="0.15">
      <c r="A1390" s="62">
        <v>50404</v>
      </c>
      <c r="B1390" s="62">
        <f t="shared" si="614"/>
        <v>5</v>
      </c>
      <c r="C1390" s="59" t="s">
        <v>744</v>
      </c>
      <c r="D1390" s="62">
        <v>10513</v>
      </c>
      <c r="E1390" s="86">
        <v>9703</v>
      </c>
      <c r="F1390" s="86">
        <v>716979</v>
      </c>
      <c r="G1390" s="86">
        <v>3948943</v>
      </c>
      <c r="H1390" s="86">
        <v>500</v>
      </c>
      <c r="I1390" s="86">
        <v>500</v>
      </c>
      <c r="K1390" s="66">
        <v>50403</v>
      </c>
      <c r="L1390" s="66"/>
      <c r="M1390" s="66">
        <v>50403</v>
      </c>
      <c r="N1390" s="62">
        <f t="shared" si="615"/>
        <v>5</v>
      </c>
      <c r="O1390" s="66" t="s">
        <v>745</v>
      </c>
      <c r="P1390" s="66">
        <v>1</v>
      </c>
      <c r="Q1390" s="66">
        <f t="shared" si="608"/>
        <v>4048</v>
      </c>
      <c r="R1390" s="66">
        <f t="shared" si="609"/>
        <v>9232</v>
      </c>
      <c r="S1390" s="66">
        <f t="shared" si="610"/>
        <v>758040</v>
      </c>
      <c r="T1390" s="66">
        <f t="shared" si="611"/>
        <v>1385495</v>
      </c>
      <c r="U1390" s="66">
        <f t="shared" si="612"/>
        <v>500</v>
      </c>
      <c r="V1390" s="66">
        <f t="shared" si="613"/>
        <v>500</v>
      </c>
      <c r="W1390" s="66"/>
      <c r="X1390" s="62">
        <v>50406</v>
      </c>
      <c r="Y1390" s="62">
        <f t="shared" si="616"/>
        <v>5</v>
      </c>
      <c r="Z1390" s="59" t="s">
        <v>742</v>
      </c>
      <c r="AA1390" s="62">
        <v>1</v>
      </c>
      <c r="AB1390" s="62">
        <f t="shared" ca="1" si="617"/>
        <v>1</v>
      </c>
      <c r="AC1390" s="62">
        <f t="shared" ca="1" si="618"/>
        <v>2379</v>
      </c>
      <c r="AD1390" s="62">
        <f t="shared" ca="1" si="619"/>
        <v>5684</v>
      </c>
      <c r="AE1390" s="62">
        <f t="shared" ca="1" si="620"/>
        <v>188245</v>
      </c>
      <c r="AF1390" s="62">
        <f t="shared" ca="1" si="621"/>
        <v>758784</v>
      </c>
      <c r="AG1390" s="62">
        <f t="shared" ca="1" si="622"/>
        <v>500</v>
      </c>
      <c r="AH1390" s="62">
        <f t="shared" ca="1" si="623"/>
        <v>500</v>
      </c>
      <c r="AL1390" s="66"/>
      <c r="AO1390" s="138">
        <f t="shared" si="624"/>
        <v>50406</v>
      </c>
      <c r="AP1390" s="138" t="str">
        <f t="shared" si="625"/>
        <v>Eben im Pongau</v>
      </c>
      <c r="AQ1390" s="138">
        <f t="shared" ca="1" si="626"/>
        <v>5684</v>
      </c>
      <c r="AR1390" s="138">
        <f t="shared" ca="1" si="627"/>
        <v>188245</v>
      </c>
      <c r="AS1390" s="138">
        <f t="shared" ca="1" si="628"/>
        <v>758784</v>
      </c>
      <c r="AT1390" s="138">
        <f t="shared" ca="1" si="629"/>
        <v>500</v>
      </c>
      <c r="AU1390" s="138">
        <f t="shared" ca="1" si="629"/>
        <v>500</v>
      </c>
      <c r="AV1390" s="135"/>
      <c r="AW1390" s="131">
        <v>50406</v>
      </c>
      <c r="AX1390" s="66">
        <f t="shared" si="630"/>
        <v>5</v>
      </c>
      <c r="AY1390" s="132" t="s">
        <v>742</v>
      </c>
      <c r="AZ1390" s="107">
        <f t="shared" ca="1" si="631"/>
        <v>5684</v>
      </c>
      <c r="BA1390" s="107">
        <f t="shared" ca="1" si="632"/>
        <v>188245</v>
      </c>
      <c r="BB1390" s="107">
        <f t="shared" ca="1" si="633"/>
        <v>758784</v>
      </c>
      <c r="BC1390" s="107">
        <f t="shared" ca="1" si="634"/>
        <v>500</v>
      </c>
      <c r="BD1390" s="107">
        <f t="shared" ca="1" si="635"/>
        <v>500</v>
      </c>
    </row>
    <row r="1391" spans="1:56" x14ac:dyDescent="0.15">
      <c r="A1391" s="62">
        <v>50405</v>
      </c>
      <c r="B1391" s="62">
        <f t="shared" si="614"/>
        <v>5</v>
      </c>
      <c r="C1391" s="59" t="s">
        <v>743</v>
      </c>
      <c r="D1391" s="62">
        <v>1633</v>
      </c>
      <c r="E1391" s="86">
        <v>6499</v>
      </c>
      <c r="F1391" s="86">
        <v>139477</v>
      </c>
      <c r="G1391" s="86">
        <v>286576</v>
      </c>
      <c r="H1391" s="86">
        <v>500</v>
      </c>
      <c r="I1391" s="86">
        <v>500</v>
      </c>
      <c r="K1391" s="66">
        <v>50404</v>
      </c>
      <c r="L1391" s="66"/>
      <c r="M1391" s="66">
        <v>50404</v>
      </c>
      <c r="N1391" s="62">
        <f t="shared" si="615"/>
        <v>5</v>
      </c>
      <c r="O1391" s="66" t="s">
        <v>744</v>
      </c>
      <c r="P1391" s="66">
        <v>1</v>
      </c>
      <c r="Q1391" s="66">
        <f t="shared" si="608"/>
        <v>10513</v>
      </c>
      <c r="R1391" s="66">
        <f t="shared" si="609"/>
        <v>9703</v>
      </c>
      <c r="S1391" s="66">
        <f t="shared" si="610"/>
        <v>716979</v>
      </c>
      <c r="T1391" s="66">
        <f t="shared" si="611"/>
        <v>3948943</v>
      </c>
      <c r="U1391" s="66">
        <f t="shared" si="612"/>
        <v>500</v>
      </c>
      <c r="V1391" s="66">
        <f t="shared" si="613"/>
        <v>500</v>
      </c>
      <c r="W1391" s="66"/>
      <c r="X1391" s="62">
        <v>50407</v>
      </c>
      <c r="Y1391" s="62">
        <f t="shared" si="616"/>
        <v>5</v>
      </c>
      <c r="Z1391" s="59" t="s">
        <v>741</v>
      </c>
      <c r="AA1391" s="62">
        <v>1</v>
      </c>
      <c r="AB1391" s="62">
        <f t="shared" ca="1" si="617"/>
        <v>1</v>
      </c>
      <c r="AC1391" s="62">
        <f t="shared" ca="1" si="618"/>
        <v>1456</v>
      </c>
      <c r="AD1391" s="62">
        <f t="shared" ca="1" si="619"/>
        <v>8589</v>
      </c>
      <c r="AE1391" s="62">
        <f t="shared" ca="1" si="620"/>
        <v>230154</v>
      </c>
      <c r="AF1391" s="62">
        <f t="shared" ca="1" si="621"/>
        <v>357169</v>
      </c>
      <c r="AG1391" s="62">
        <f t="shared" ca="1" si="622"/>
        <v>500</v>
      </c>
      <c r="AH1391" s="62">
        <f t="shared" ca="1" si="623"/>
        <v>500</v>
      </c>
      <c r="AL1391" s="66"/>
      <c r="AO1391" s="138">
        <f t="shared" si="624"/>
        <v>50407</v>
      </c>
      <c r="AP1391" s="138" t="str">
        <f t="shared" si="625"/>
        <v>Filzmoos</v>
      </c>
      <c r="AQ1391" s="138">
        <f t="shared" ca="1" si="626"/>
        <v>8589</v>
      </c>
      <c r="AR1391" s="138">
        <f t="shared" ca="1" si="627"/>
        <v>230154</v>
      </c>
      <c r="AS1391" s="138">
        <f t="shared" ca="1" si="628"/>
        <v>357169</v>
      </c>
      <c r="AT1391" s="138">
        <f t="shared" ca="1" si="629"/>
        <v>500</v>
      </c>
      <c r="AU1391" s="138">
        <f t="shared" ca="1" si="629"/>
        <v>500</v>
      </c>
      <c r="AV1391" s="135"/>
      <c r="AW1391" s="131">
        <v>50407</v>
      </c>
      <c r="AX1391" s="66">
        <f t="shared" si="630"/>
        <v>5</v>
      </c>
      <c r="AY1391" s="132" t="s">
        <v>741</v>
      </c>
      <c r="AZ1391" s="107">
        <f t="shared" ca="1" si="631"/>
        <v>8589</v>
      </c>
      <c r="BA1391" s="107">
        <f t="shared" ca="1" si="632"/>
        <v>230154</v>
      </c>
      <c r="BB1391" s="107">
        <f t="shared" ca="1" si="633"/>
        <v>357169</v>
      </c>
      <c r="BC1391" s="107">
        <f t="shared" ca="1" si="634"/>
        <v>500</v>
      </c>
      <c r="BD1391" s="107">
        <f t="shared" ca="1" si="635"/>
        <v>500</v>
      </c>
    </row>
    <row r="1392" spans="1:56" x14ac:dyDescent="0.15">
      <c r="A1392" s="62">
        <v>50406</v>
      </c>
      <c r="B1392" s="62">
        <f t="shared" si="614"/>
        <v>5</v>
      </c>
      <c r="C1392" s="59" t="s">
        <v>742</v>
      </c>
      <c r="D1392" s="62">
        <v>2379</v>
      </c>
      <c r="E1392" s="86">
        <v>5684</v>
      </c>
      <c r="F1392" s="86">
        <v>188245</v>
      </c>
      <c r="G1392" s="86">
        <v>758784</v>
      </c>
      <c r="H1392" s="86">
        <v>500</v>
      </c>
      <c r="I1392" s="86">
        <v>500</v>
      </c>
      <c r="K1392" s="66">
        <v>50405</v>
      </c>
      <c r="L1392" s="66"/>
      <c r="M1392" s="66">
        <v>50405</v>
      </c>
      <c r="N1392" s="62">
        <f t="shared" si="615"/>
        <v>5</v>
      </c>
      <c r="O1392" s="66" t="s">
        <v>743</v>
      </c>
      <c r="P1392" s="66">
        <v>1</v>
      </c>
      <c r="Q1392" s="66">
        <f t="shared" si="608"/>
        <v>1633</v>
      </c>
      <c r="R1392" s="66">
        <f t="shared" si="609"/>
        <v>6499</v>
      </c>
      <c r="S1392" s="66">
        <f t="shared" si="610"/>
        <v>139477</v>
      </c>
      <c r="T1392" s="66">
        <f t="shared" si="611"/>
        <v>286576</v>
      </c>
      <c r="U1392" s="66">
        <f t="shared" si="612"/>
        <v>500</v>
      </c>
      <c r="V1392" s="66">
        <f t="shared" si="613"/>
        <v>500</v>
      </c>
      <c r="W1392" s="66"/>
      <c r="X1392" s="62">
        <v>50408</v>
      </c>
      <c r="Y1392" s="62">
        <f t="shared" si="616"/>
        <v>5</v>
      </c>
      <c r="Z1392" s="59" t="s">
        <v>740</v>
      </c>
      <c r="AA1392" s="62">
        <v>1</v>
      </c>
      <c r="AB1392" s="62">
        <f t="shared" ca="1" si="617"/>
        <v>1</v>
      </c>
      <c r="AC1392" s="62">
        <f t="shared" ca="1" si="618"/>
        <v>2784</v>
      </c>
      <c r="AD1392" s="62">
        <f t="shared" ca="1" si="619"/>
        <v>11844</v>
      </c>
      <c r="AE1392" s="62">
        <f t="shared" ca="1" si="620"/>
        <v>555026</v>
      </c>
      <c r="AF1392" s="62">
        <f t="shared" ca="1" si="621"/>
        <v>1567933</v>
      </c>
      <c r="AG1392" s="62">
        <f t="shared" ca="1" si="622"/>
        <v>500</v>
      </c>
      <c r="AH1392" s="62">
        <f t="shared" ca="1" si="623"/>
        <v>500</v>
      </c>
      <c r="AL1392" s="66"/>
      <c r="AO1392" s="138">
        <f t="shared" si="624"/>
        <v>50408</v>
      </c>
      <c r="AP1392" s="138" t="str">
        <f t="shared" si="625"/>
        <v>Flachau</v>
      </c>
      <c r="AQ1392" s="138">
        <f t="shared" ca="1" si="626"/>
        <v>11844</v>
      </c>
      <c r="AR1392" s="138">
        <f t="shared" ca="1" si="627"/>
        <v>555026</v>
      </c>
      <c r="AS1392" s="138">
        <f t="shared" ca="1" si="628"/>
        <v>1567933</v>
      </c>
      <c r="AT1392" s="138">
        <f t="shared" ca="1" si="629"/>
        <v>500</v>
      </c>
      <c r="AU1392" s="138">
        <f t="shared" ca="1" si="629"/>
        <v>500</v>
      </c>
      <c r="AV1392" s="135"/>
      <c r="AW1392" s="131">
        <v>50408</v>
      </c>
      <c r="AX1392" s="66">
        <f t="shared" si="630"/>
        <v>5</v>
      </c>
      <c r="AY1392" s="132" t="s">
        <v>740</v>
      </c>
      <c r="AZ1392" s="107">
        <f t="shared" ca="1" si="631"/>
        <v>11844</v>
      </c>
      <c r="BA1392" s="107">
        <f t="shared" ca="1" si="632"/>
        <v>555026</v>
      </c>
      <c r="BB1392" s="107">
        <f t="shared" ca="1" si="633"/>
        <v>1567933</v>
      </c>
      <c r="BC1392" s="107">
        <f t="shared" ca="1" si="634"/>
        <v>500</v>
      </c>
      <c r="BD1392" s="107">
        <f t="shared" ca="1" si="635"/>
        <v>500</v>
      </c>
    </row>
    <row r="1393" spans="1:56" x14ac:dyDescent="0.15">
      <c r="A1393" s="62">
        <v>50407</v>
      </c>
      <c r="B1393" s="62">
        <f t="shared" si="614"/>
        <v>5</v>
      </c>
      <c r="C1393" s="59" t="s">
        <v>741</v>
      </c>
      <c r="D1393" s="62">
        <v>1456</v>
      </c>
      <c r="E1393" s="86">
        <v>8589</v>
      </c>
      <c r="F1393" s="86">
        <v>230154</v>
      </c>
      <c r="G1393" s="86">
        <v>357169</v>
      </c>
      <c r="H1393" s="86">
        <v>500</v>
      </c>
      <c r="I1393" s="86">
        <v>500</v>
      </c>
      <c r="K1393" s="66">
        <v>50406</v>
      </c>
      <c r="L1393" s="66"/>
      <c r="M1393" s="66">
        <v>50406</v>
      </c>
      <c r="N1393" s="62">
        <f t="shared" si="615"/>
        <v>5</v>
      </c>
      <c r="O1393" s="66" t="s">
        <v>742</v>
      </c>
      <c r="P1393" s="66">
        <v>1</v>
      </c>
      <c r="Q1393" s="66">
        <f t="shared" si="608"/>
        <v>2379</v>
      </c>
      <c r="R1393" s="66">
        <f t="shared" si="609"/>
        <v>5684</v>
      </c>
      <c r="S1393" s="66">
        <f t="shared" si="610"/>
        <v>188245</v>
      </c>
      <c r="T1393" s="66">
        <f t="shared" si="611"/>
        <v>758784</v>
      </c>
      <c r="U1393" s="66">
        <f t="shared" si="612"/>
        <v>500</v>
      </c>
      <c r="V1393" s="66">
        <f t="shared" si="613"/>
        <v>500</v>
      </c>
      <c r="W1393" s="66"/>
      <c r="X1393" s="62">
        <v>50409</v>
      </c>
      <c r="Y1393" s="62">
        <f t="shared" si="616"/>
        <v>5</v>
      </c>
      <c r="Z1393" s="59" t="s">
        <v>739</v>
      </c>
      <c r="AA1393" s="62">
        <v>1</v>
      </c>
      <c r="AB1393" s="62">
        <f t="shared" ca="1" si="617"/>
        <v>1</v>
      </c>
      <c r="AC1393" s="62">
        <f t="shared" ca="1" si="618"/>
        <v>524</v>
      </c>
      <c r="AD1393" s="62">
        <f t="shared" ca="1" si="619"/>
        <v>5222</v>
      </c>
      <c r="AE1393" s="62">
        <f t="shared" ca="1" si="620"/>
        <v>52011</v>
      </c>
      <c r="AF1393" s="62">
        <f t="shared" ca="1" si="621"/>
        <v>287942</v>
      </c>
      <c r="AG1393" s="62">
        <f t="shared" ca="1" si="622"/>
        <v>500</v>
      </c>
      <c r="AH1393" s="62">
        <f t="shared" ca="1" si="623"/>
        <v>500</v>
      </c>
      <c r="AL1393" s="66"/>
      <c r="AO1393" s="138">
        <f t="shared" si="624"/>
        <v>50409</v>
      </c>
      <c r="AP1393" s="138" t="str">
        <f t="shared" si="625"/>
        <v>Forstau</v>
      </c>
      <c r="AQ1393" s="138">
        <f t="shared" ca="1" si="626"/>
        <v>5222</v>
      </c>
      <c r="AR1393" s="138">
        <f t="shared" ca="1" si="627"/>
        <v>52011</v>
      </c>
      <c r="AS1393" s="138">
        <f t="shared" ca="1" si="628"/>
        <v>287942</v>
      </c>
      <c r="AT1393" s="138">
        <f t="shared" ca="1" si="629"/>
        <v>500</v>
      </c>
      <c r="AU1393" s="138">
        <f t="shared" ca="1" si="629"/>
        <v>500</v>
      </c>
      <c r="AV1393" s="135"/>
      <c r="AW1393" s="131">
        <v>50409</v>
      </c>
      <c r="AX1393" s="66">
        <f t="shared" si="630"/>
        <v>5</v>
      </c>
      <c r="AY1393" s="132" t="s">
        <v>739</v>
      </c>
      <c r="AZ1393" s="107">
        <f t="shared" ca="1" si="631"/>
        <v>5222</v>
      </c>
      <c r="BA1393" s="107">
        <f t="shared" ca="1" si="632"/>
        <v>52011</v>
      </c>
      <c r="BB1393" s="107">
        <f t="shared" ca="1" si="633"/>
        <v>287942</v>
      </c>
      <c r="BC1393" s="107">
        <f t="shared" ca="1" si="634"/>
        <v>500</v>
      </c>
      <c r="BD1393" s="107">
        <f t="shared" ca="1" si="635"/>
        <v>500</v>
      </c>
    </row>
    <row r="1394" spans="1:56" x14ac:dyDescent="0.15">
      <c r="A1394" s="62">
        <v>50408</v>
      </c>
      <c r="B1394" s="62">
        <f t="shared" si="614"/>
        <v>5</v>
      </c>
      <c r="C1394" s="59" t="s">
        <v>740</v>
      </c>
      <c r="D1394" s="62">
        <v>2784</v>
      </c>
      <c r="E1394" s="86">
        <v>11844</v>
      </c>
      <c r="F1394" s="86">
        <v>555026</v>
      </c>
      <c r="G1394" s="86">
        <v>1567933</v>
      </c>
      <c r="H1394" s="86">
        <v>500</v>
      </c>
      <c r="I1394" s="86">
        <v>500</v>
      </c>
      <c r="K1394" s="66">
        <v>50407</v>
      </c>
      <c r="L1394" s="66"/>
      <c r="M1394" s="66">
        <v>50407</v>
      </c>
      <c r="N1394" s="62">
        <f t="shared" si="615"/>
        <v>5</v>
      </c>
      <c r="O1394" s="66" t="s">
        <v>741</v>
      </c>
      <c r="P1394" s="66">
        <v>1</v>
      </c>
      <c r="Q1394" s="66">
        <f t="shared" si="608"/>
        <v>1456</v>
      </c>
      <c r="R1394" s="66">
        <f t="shared" si="609"/>
        <v>8589</v>
      </c>
      <c r="S1394" s="66">
        <f t="shared" si="610"/>
        <v>230154</v>
      </c>
      <c r="T1394" s="66">
        <f t="shared" si="611"/>
        <v>357169</v>
      </c>
      <c r="U1394" s="66">
        <f t="shared" si="612"/>
        <v>500</v>
      </c>
      <c r="V1394" s="66">
        <f t="shared" si="613"/>
        <v>500</v>
      </c>
      <c r="W1394" s="66"/>
      <c r="X1394" s="62">
        <v>50410</v>
      </c>
      <c r="Y1394" s="62">
        <f t="shared" si="616"/>
        <v>5</v>
      </c>
      <c r="Z1394" s="59" t="s">
        <v>738</v>
      </c>
      <c r="AA1394" s="62">
        <v>1</v>
      </c>
      <c r="AB1394" s="62">
        <f t="shared" ca="1" si="617"/>
        <v>1</v>
      </c>
      <c r="AC1394" s="62">
        <f t="shared" ca="1" si="618"/>
        <v>2560</v>
      </c>
      <c r="AD1394" s="62">
        <f t="shared" ca="1" si="619"/>
        <v>7202</v>
      </c>
      <c r="AE1394" s="62">
        <f t="shared" ca="1" si="620"/>
        <v>176532</v>
      </c>
      <c r="AF1394" s="62">
        <f t="shared" ca="1" si="621"/>
        <v>148532</v>
      </c>
      <c r="AG1394" s="62">
        <f t="shared" ca="1" si="622"/>
        <v>500</v>
      </c>
      <c r="AH1394" s="62">
        <f t="shared" ca="1" si="623"/>
        <v>500</v>
      </c>
      <c r="AL1394" s="66"/>
      <c r="AO1394" s="138">
        <f t="shared" si="624"/>
        <v>50410</v>
      </c>
      <c r="AP1394" s="138" t="str">
        <f t="shared" si="625"/>
        <v>Goldegg</v>
      </c>
      <c r="AQ1394" s="138">
        <f t="shared" ca="1" si="626"/>
        <v>7202</v>
      </c>
      <c r="AR1394" s="138">
        <f t="shared" ca="1" si="627"/>
        <v>176532</v>
      </c>
      <c r="AS1394" s="138">
        <f t="shared" ca="1" si="628"/>
        <v>148532</v>
      </c>
      <c r="AT1394" s="138">
        <f t="shared" ca="1" si="629"/>
        <v>500</v>
      </c>
      <c r="AU1394" s="138">
        <f t="shared" ca="1" si="629"/>
        <v>500</v>
      </c>
      <c r="AV1394" s="135"/>
      <c r="AW1394" s="131">
        <v>50410</v>
      </c>
      <c r="AX1394" s="66">
        <f t="shared" si="630"/>
        <v>5</v>
      </c>
      <c r="AY1394" s="132" t="s">
        <v>738</v>
      </c>
      <c r="AZ1394" s="107">
        <f t="shared" ca="1" si="631"/>
        <v>7202</v>
      </c>
      <c r="BA1394" s="107">
        <f t="shared" ca="1" si="632"/>
        <v>176532</v>
      </c>
      <c r="BB1394" s="107">
        <f t="shared" ca="1" si="633"/>
        <v>148532</v>
      </c>
      <c r="BC1394" s="107">
        <f t="shared" ca="1" si="634"/>
        <v>500</v>
      </c>
      <c r="BD1394" s="107">
        <f t="shared" ca="1" si="635"/>
        <v>500</v>
      </c>
    </row>
    <row r="1395" spans="1:56" x14ac:dyDescent="0.15">
      <c r="A1395" s="62">
        <v>50409</v>
      </c>
      <c r="B1395" s="62">
        <f t="shared" si="614"/>
        <v>5</v>
      </c>
      <c r="C1395" s="59" t="s">
        <v>739</v>
      </c>
      <c r="D1395" s="62">
        <v>524</v>
      </c>
      <c r="E1395" s="86">
        <v>5222</v>
      </c>
      <c r="F1395" s="86">
        <v>52011</v>
      </c>
      <c r="G1395" s="86">
        <v>287942</v>
      </c>
      <c r="H1395" s="86">
        <v>500</v>
      </c>
      <c r="I1395" s="86">
        <v>500</v>
      </c>
      <c r="K1395" s="66">
        <v>50408</v>
      </c>
      <c r="L1395" s="66"/>
      <c r="M1395" s="66">
        <v>50408</v>
      </c>
      <c r="N1395" s="62">
        <f t="shared" si="615"/>
        <v>5</v>
      </c>
      <c r="O1395" s="66" t="s">
        <v>740</v>
      </c>
      <c r="P1395" s="66">
        <v>1</v>
      </c>
      <c r="Q1395" s="66">
        <f t="shared" si="608"/>
        <v>2784</v>
      </c>
      <c r="R1395" s="66">
        <f t="shared" si="609"/>
        <v>11844</v>
      </c>
      <c r="S1395" s="66">
        <f t="shared" si="610"/>
        <v>555026</v>
      </c>
      <c r="T1395" s="66">
        <f t="shared" si="611"/>
        <v>1567933</v>
      </c>
      <c r="U1395" s="66">
        <f t="shared" si="612"/>
        <v>500</v>
      </c>
      <c r="V1395" s="66">
        <f t="shared" si="613"/>
        <v>500</v>
      </c>
      <c r="W1395" s="66"/>
      <c r="X1395" s="62">
        <v>50411</v>
      </c>
      <c r="Y1395" s="62">
        <f t="shared" si="616"/>
        <v>5</v>
      </c>
      <c r="Z1395" s="59" t="s">
        <v>737</v>
      </c>
      <c r="AA1395" s="62">
        <v>1</v>
      </c>
      <c r="AB1395" s="62">
        <f t="shared" ca="1" si="617"/>
        <v>1</v>
      </c>
      <c r="AC1395" s="62">
        <f t="shared" ca="1" si="618"/>
        <v>3809</v>
      </c>
      <c r="AD1395" s="62">
        <f t="shared" ca="1" si="619"/>
        <v>11913</v>
      </c>
      <c r="AE1395" s="62">
        <f t="shared" ca="1" si="620"/>
        <v>395238</v>
      </c>
      <c r="AF1395" s="62">
        <f t="shared" ca="1" si="621"/>
        <v>1305543</v>
      </c>
      <c r="AG1395" s="62">
        <f t="shared" ca="1" si="622"/>
        <v>500</v>
      </c>
      <c r="AH1395" s="62">
        <f t="shared" ca="1" si="623"/>
        <v>500</v>
      </c>
      <c r="AL1395" s="66"/>
      <c r="AO1395" s="138">
        <f t="shared" si="624"/>
        <v>50411</v>
      </c>
      <c r="AP1395" s="138" t="str">
        <f t="shared" si="625"/>
        <v>Großarl</v>
      </c>
      <c r="AQ1395" s="138">
        <f t="shared" ca="1" si="626"/>
        <v>11913</v>
      </c>
      <c r="AR1395" s="138">
        <f t="shared" ca="1" si="627"/>
        <v>395238</v>
      </c>
      <c r="AS1395" s="138">
        <f t="shared" ca="1" si="628"/>
        <v>1305543</v>
      </c>
      <c r="AT1395" s="138">
        <f t="shared" ca="1" si="629"/>
        <v>500</v>
      </c>
      <c r="AU1395" s="138">
        <f t="shared" ca="1" si="629"/>
        <v>500</v>
      </c>
      <c r="AV1395" s="135"/>
      <c r="AW1395" s="131">
        <v>50411</v>
      </c>
      <c r="AX1395" s="66">
        <f t="shared" si="630"/>
        <v>5</v>
      </c>
      <c r="AY1395" s="132" t="s">
        <v>737</v>
      </c>
      <c r="AZ1395" s="107">
        <f t="shared" ca="1" si="631"/>
        <v>11913</v>
      </c>
      <c r="BA1395" s="107">
        <f t="shared" ca="1" si="632"/>
        <v>395238</v>
      </c>
      <c r="BB1395" s="107">
        <f t="shared" ca="1" si="633"/>
        <v>1305543</v>
      </c>
      <c r="BC1395" s="107">
        <f t="shared" ca="1" si="634"/>
        <v>500</v>
      </c>
      <c r="BD1395" s="107">
        <f t="shared" ca="1" si="635"/>
        <v>500</v>
      </c>
    </row>
    <row r="1396" spans="1:56" x14ac:dyDescent="0.15">
      <c r="A1396" s="62">
        <v>50410</v>
      </c>
      <c r="B1396" s="62">
        <f t="shared" si="614"/>
        <v>5</v>
      </c>
      <c r="C1396" s="59" t="s">
        <v>738</v>
      </c>
      <c r="D1396" s="62">
        <v>2560</v>
      </c>
      <c r="E1396" s="86">
        <v>7202</v>
      </c>
      <c r="F1396" s="86">
        <v>176532</v>
      </c>
      <c r="G1396" s="86">
        <v>148532</v>
      </c>
      <c r="H1396" s="86">
        <v>500</v>
      </c>
      <c r="I1396" s="86">
        <v>500</v>
      </c>
      <c r="K1396" s="66">
        <v>50409</v>
      </c>
      <c r="L1396" s="66"/>
      <c r="M1396" s="66">
        <v>50409</v>
      </c>
      <c r="N1396" s="62">
        <f t="shared" si="615"/>
        <v>5</v>
      </c>
      <c r="O1396" s="66" t="s">
        <v>739</v>
      </c>
      <c r="P1396" s="66">
        <v>1</v>
      </c>
      <c r="Q1396" s="66">
        <f t="shared" si="608"/>
        <v>524</v>
      </c>
      <c r="R1396" s="66">
        <f t="shared" si="609"/>
        <v>5222</v>
      </c>
      <c r="S1396" s="66">
        <f t="shared" si="610"/>
        <v>52011</v>
      </c>
      <c r="T1396" s="66">
        <f t="shared" si="611"/>
        <v>287942</v>
      </c>
      <c r="U1396" s="66">
        <f t="shared" si="612"/>
        <v>500</v>
      </c>
      <c r="V1396" s="66">
        <f t="shared" si="613"/>
        <v>500</v>
      </c>
      <c r="W1396" s="66"/>
      <c r="X1396" s="62">
        <v>50412</v>
      </c>
      <c r="Y1396" s="62">
        <f t="shared" si="616"/>
        <v>5</v>
      </c>
      <c r="Z1396" s="59" t="s">
        <v>736</v>
      </c>
      <c r="AA1396" s="62">
        <v>1</v>
      </c>
      <c r="AB1396" s="62">
        <f t="shared" ca="1" si="617"/>
        <v>1</v>
      </c>
      <c r="AC1396" s="62">
        <f t="shared" ca="1" si="618"/>
        <v>1539</v>
      </c>
      <c r="AD1396" s="62">
        <f t="shared" ca="1" si="619"/>
        <v>8105</v>
      </c>
      <c r="AE1396" s="62">
        <f t="shared" ca="1" si="620"/>
        <v>82986</v>
      </c>
      <c r="AF1396" s="62">
        <f t="shared" ca="1" si="621"/>
        <v>173507</v>
      </c>
      <c r="AG1396" s="62">
        <f t="shared" ca="1" si="622"/>
        <v>500</v>
      </c>
      <c r="AH1396" s="62">
        <f t="shared" ca="1" si="623"/>
        <v>500</v>
      </c>
      <c r="AL1396" s="66"/>
      <c r="AO1396" s="138">
        <f t="shared" si="624"/>
        <v>50412</v>
      </c>
      <c r="AP1396" s="138" t="str">
        <f t="shared" si="625"/>
        <v>Hüttau</v>
      </c>
      <c r="AQ1396" s="138">
        <f t="shared" ca="1" si="626"/>
        <v>8105</v>
      </c>
      <c r="AR1396" s="138">
        <f t="shared" ca="1" si="627"/>
        <v>82986</v>
      </c>
      <c r="AS1396" s="138">
        <f t="shared" ca="1" si="628"/>
        <v>173507</v>
      </c>
      <c r="AT1396" s="138">
        <f t="shared" ca="1" si="629"/>
        <v>500</v>
      </c>
      <c r="AU1396" s="138">
        <f t="shared" ca="1" si="629"/>
        <v>500</v>
      </c>
      <c r="AV1396" s="135"/>
      <c r="AW1396" s="131">
        <v>50412</v>
      </c>
      <c r="AX1396" s="66">
        <f t="shared" si="630"/>
        <v>5</v>
      </c>
      <c r="AY1396" s="132" t="s">
        <v>736</v>
      </c>
      <c r="AZ1396" s="107">
        <f t="shared" ca="1" si="631"/>
        <v>8105</v>
      </c>
      <c r="BA1396" s="107">
        <f t="shared" ca="1" si="632"/>
        <v>82986</v>
      </c>
      <c r="BB1396" s="107">
        <f t="shared" ca="1" si="633"/>
        <v>173507</v>
      </c>
      <c r="BC1396" s="107">
        <f t="shared" ca="1" si="634"/>
        <v>500</v>
      </c>
      <c r="BD1396" s="107">
        <f t="shared" ca="1" si="635"/>
        <v>500</v>
      </c>
    </row>
    <row r="1397" spans="1:56" x14ac:dyDescent="0.15">
      <c r="A1397" s="62">
        <v>50411</v>
      </c>
      <c r="B1397" s="62">
        <f t="shared" si="614"/>
        <v>5</v>
      </c>
      <c r="C1397" s="59" t="s">
        <v>737</v>
      </c>
      <c r="D1397" s="62">
        <v>3809</v>
      </c>
      <c r="E1397" s="86">
        <v>11913</v>
      </c>
      <c r="F1397" s="86">
        <v>395238</v>
      </c>
      <c r="G1397" s="86">
        <v>1305543</v>
      </c>
      <c r="H1397" s="86">
        <v>500</v>
      </c>
      <c r="I1397" s="86">
        <v>500</v>
      </c>
      <c r="K1397" s="66">
        <v>50410</v>
      </c>
      <c r="L1397" s="66"/>
      <c r="M1397" s="66">
        <v>50410</v>
      </c>
      <c r="N1397" s="62">
        <f t="shared" si="615"/>
        <v>5</v>
      </c>
      <c r="O1397" s="66" t="s">
        <v>738</v>
      </c>
      <c r="P1397" s="66">
        <v>1</v>
      </c>
      <c r="Q1397" s="66">
        <f t="shared" si="608"/>
        <v>2560</v>
      </c>
      <c r="R1397" s="66">
        <f t="shared" si="609"/>
        <v>7202</v>
      </c>
      <c r="S1397" s="66">
        <f t="shared" si="610"/>
        <v>176532</v>
      </c>
      <c r="T1397" s="66">
        <f t="shared" si="611"/>
        <v>148532</v>
      </c>
      <c r="U1397" s="66">
        <f t="shared" si="612"/>
        <v>500</v>
      </c>
      <c r="V1397" s="66">
        <f t="shared" si="613"/>
        <v>500</v>
      </c>
      <c r="W1397" s="66"/>
      <c r="X1397" s="62">
        <v>50413</v>
      </c>
      <c r="Y1397" s="62">
        <f t="shared" si="616"/>
        <v>5</v>
      </c>
      <c r="Z1397" s="59" t="s">
        <v>735</v>
      </c>
      <c r="AA1397" s="62">
        <v>1</v>
      </c>
      <c r="AB1397" s="62">
        <f t="shared" ca="1" si="617"/>
        <v>1</v>
      </c>
      <c r="AC1397" s="62">
        <f t="shared" ca="1" si="618"/>
        <v>906</v>
      </c>
      <c r="AD1397" s="62">
        <f t="shared" ca="1" si="619"/>
        <v>6700</v>
      </c>
      <c r="AE1397" s="62">
        <f t="shared" ca="1" si="620"/>
        <v>48919</v>
      </c>
      <c r="AF1397" s="62">
        <f t="shared" ca="1" si="621"/>
        <v>84202</v>
      </c>
      <c r="AG1397" s="62">
        <f t="shared" ca="1" si="622"/>
        <v>500</v>
      </c>
      <c r="AH1397" s="62">
        <f t="shared" ca="1" si="623"/>
        <v>500</v>
      </c>
      <c r="AL1397" s="66"/>
      <c r="AO1397" s="138">
        <f t="shared" si="624"/>
        <v>50413</v>
      </c>
      <c r="AP1397" s="138" t="str">
        <f t="shared" si="625"/>
        <v>Hüttschlag</v>
      </c>
      <c r="AQ1397" s="138">
        <f t="shared" ca="1" si="626"/>
        <v>6700</v>
      </c>
      <c r="AR1397" s="138">
        <f t="shared" ca="1" si="627"/>
        <v>48919</v>
      </c>
      <c r="AS1397" s="138">
        <f t="shared" ca="1" si="628"/>
        <v>84202</v>
      </c>
      <c r="AT1397" s="138">
        <f t="shared" ca="1" si="629"/>
        <v>500</v>
      </c>
      <c r="AU1397" s="138">
        <f t="shared" ca="1" si="629"/>
        <v>500</v>
      </c>
      <c r="AV1397" s="135"/>
      <c r="AW1397" s="131">
        <v>50413</v>
      </c>
      <c r="AX1397" s="66">
        <f t="shared" si="630"/>
        <v>5</v>
      </c>
      <c r="AY1397" s="132" t="s">
        <v>735</v>
      </c>
      <c r="AZ1397" s="107">
        <f t="shared" ca="1" si="631"/>
        <v>6700</v>
      </c>
      <c r="BA1397" s="107">
        <f t="shared" ca="1" si="632"/>
        <v>48919</v>
      </c>
      <c r="BB1397" s="107">
        <f t="shared" ca="1" si="633"/>
        <v>84202</v>
      </c>
      <c r="BC1397" s="107">
        <f t="shared" ca="1" si="634"/>
        <v>500</v>
      </c>
      <c r="BD1397" s="107">
        <f t="shared" ca="1" si="635"/>
        <v>500</v>
      </c>
    </row>
    <row r="1398" spans="1:56" x14ac:dyDescent="0.15">
      <c r="A1398" s="62">
        <v>50412</v>
      </c>
      <c r="B1398" s="62">
        <f t="shared" si="614"/>
        <v>5</v>
      </c>
      <c r="C1398" s="59" t="s">
        <v>736</v>
      </c>
      <c r="D1398" s="62">
        <v>1539</v>
      </c>
      <c r="E1398" s="86">
        <v>8105</v>
      </c>
      <c r="F1398" s="86">
        <v>82986</v>
      </c>
      <c r="G1398" s="86">
        <v>173507</v>
      </c>
      <c r="H1398" s="86">
        <v>500</v>
      </c>
      <c r="I1398" s="86">
        <v>500</v>
      </c>
      <c r="K1398" s="66">
        <v>50411</v>
      </c>
      <c r="L1398" s="66"/>
      <c r="M1398" s="66">
        <v>50411</v>
      </c>
      <c r="N1398" s="62">
        <f t="shared" si="615"/>
        <v>5</v>
      </c>
      <c r="O1398" s="66" t="s">
        <v>737</v>
      </c>
      <c r="P1398" s="66">
        <v>1</v>
      </c>
      <c r="Q1398" s="66">
        <f t="shared" si="608"/>
        <v>3809</v>
      </c>
      <c r="R1398" s="66">
        <f t="shared" si="609"/>
        <v>11913</v>
      </c>
      <c r="S1398" s="66">
        <f t="shared" si="610"/>
        <v>395238</v>
      </c>
      <c r="T1398" s="66">
        <f t="shared" si="611"/>
        <v>1305543</v>
      </c>
      <c r="U1398" s="66">
        <f t="shared" si="612"/>
        <v>500</v>
      </c>
      <c r="V1398" s="66">
        <f t="shared" si="613"/>
        <v>500</v>
      </c>
      <c r="W1398" s="66"/>
      <c r="X1398" s="62">
        <v>50414</v>
      </c>
      <c r="Y1398" s="62">
        <f t="shared" si="616"/>
        <v>5</v>
      </c>
      <c r="Z1398" s="59" t="s">
        <v>734</v>
      </c>
      <c r="AA1398" s="62">
        <v>1</v>
      </c>
      <c r="AB1398" s="62">
        <f t="shared" ca="1" si="617"/>
        <v>1</v>
      </c>
      <c r="AC1398" s="62">
        <f t="shared" ca="1" si="618"/>
        <v>775</v>
      </c>
      <c r="AD1398" s="62">
        <f t="shared" ca="1" si="619"/>
        <v>5093</v>
      </c>
      <c r="AE1398" s="62">
        <f t="shared" ca="1" si="620"/>
        <v>122124</v>
      </c>
      <c r="AF1398" s="62">
        <f t="shared" ca="1" si="621"/>
        <v>237881</v>
      </c>
      <c r="AG1398" s="62">
        <f t="shared" ca="1" si="622"/>
        <v>500</v>
      </c>
      <c r="AH1398" s="62">
        <f t="shared" ca="1" si="623"/>
        <v>500</v>
      </c>
      <c r="AL1398" s="66"/>
      <c r="AO1398" s="138">
        <f t="shared" si="624"/>
        <v>50414</v>
      </c>
      <c r="AP1398" s="138" t="str">
        <f t="shared" si="625"/>
        <v>Kleinarl</v>
      </c>
      <c r="AQ1398" s="138">
        <f t="shared" ca="1" si="626"/>
        <v>5093</v>
      </c>
      <c r="AR1398" s="138">
        <f t="shared" ca="1" si="627"/>
        <v>122124</v>
      </c>
      <c r="AS1398" s="138">
        <f t="shared" ca="1" si="628"/>
        <v>237881</v>
      </c>
      <c r="AT1398" s="138">
        <f t="shared" ca="1" si="629"/>
        <v>500</v>
      </c>
      <c r="AU1398" s="138">
        <f t="shared" ca="1" si="629"/>
        <v>500</v>
      </c>
      <c r="AV1398" s="135"/>
      <c r="AW1398" s="131">
        <v>50414</v>
      </c>
      <c r="AX1398" s="66">
        <f t="shared" si="630"/>
        <v>5</v>
      </c>
      <c r="AY1398" s="132" t="s">
        <v>734</v>
      </c>
      <c r="AZ1398" s="107">
        <f t="shared" ca="1" si="631"/>
        <v>5093</v>
      </c>
      <c r="BA1398" s="107">
        <f t="shared" ca="1" si="632"/>
        <v>122124</v>
      </c>
      <c r="BB1398" s="107">
        <f t="shared" ca="1" si="633"/>
        <v>237881</v>
      </c>
      <c r="BC1398" s="107">
        <f t="shared" ca="1" si="634"/>
        <v>500</v>
      </c>
      <c r="BD1398" s="107">
        <f t="shared" ca="1" si="635"/>
        <v>500</v>
      </c>
    </row>
    <row r="1399" spans="1:56" x14ac:dyDescent="0.15">
      <c r="A1399" s="62">
        <v>50413</v>
      </c>
      <c r="B1399" s="62">
        <f t="shared" si="614"/>
        <v>5</v>
      </c>
      <c r="C1399" s="59" t="s">
        <v>735</v>
      </c>
      <c r="D1399" s="62">
        <v>906</v>
      </c>
      <c r="E1399" s="86">
        <v>6700</v>
      </c>
      <c r="F1399" s="86">
        <v>48919</v>
      </c>
      <c r="G1399" s="86">
        <v>84202</v>
      </c>
      <c r="H1399" s="86">
        <v>500</v>
      </c>
      <c r="I1399" s="86">
        <v>500</v>
      </c>
      <c r="K1399" s="66">
        <v>50412</v>
      </c>
      <c r="L1399" s="66"/>
      <c r="M1399" s="66">
        <v>50412</v>
      </c>
      <c r="N1399" s="62">
        <f t="shared" si="615"/>
        <v>5</v>
      </c>
      <c r="O1399" s="66" t="s">
        <v>736</v>
      </c>
      <c r="P1399" s="66">
        <v>1</v>
      </c>
      <c r="Q1399" s="66">
        <f t="shared" si="608"/>
        <v>1539</v>
      </c>
      <c r="R1399" s="66">
        <f t="shared" si="609"/>
        <v>8105</v>
      </c>
      <c r="S1399" s="66">
        <f t="shared" si="610"/>
        <v>82986</v>
      </c>
      <c r="T1399" s="66">
        <f t="shared" si="611"/>
        <v>173507</v>
      </c>
      <c r="U1399" s="66">
        <f t="shared" si="612"/>
        <v>500</v>
      </c>
      <c r="V1399" s="66">
        <f t="shared" si="613"/>
        <v>500</v>
      </c>
      <c r="W1399" s="66"/>
      <c r="X1399" s="62">
        <v>50415</v>
      </c>
      <c r="Y1399" s="62">
        <f t="shared" si="616"/>
        <v>5</v>
      </c>
      <c r="Z1399" s="59" t="s">
        <v>733</v>
      </c>
      <c r="AA1399" s="62">
        <v>1</v>
      </c>
      <c r="AB1399" s="62">
        <f t="shared" ca="1" si="617"/>
        <v>1</v>
      </c>
      <c r="AC1399" s="62">
        <f t="shared" ca="1" si="618"/>
        <v>1460</v>
      </c>
      <c r="AD1399" s="62">
        <f t="shared" ca="1" si="619"/>
        <v>6368</v>
      </c>
      <c r="AE1399" s="62">
        <f t="shared" ca="1" si="620"/>
        <v>148076</v>
      </c>
      <c r="AF1399" s="62">
        <f t="shared" ca="1" si="621"/>
        <v>313221</v>
      </c>
      <c r="AG1399" s="62">
        <f t="shared" ca="1" si="622"/>
        <v>500</v>
      </c>
      <c r="AH1399" s="62">
        <f t="shared" ca="1" si="623"/>
        <v>500</v>
      </c>
      <c r="AL1399" s="66"/>
      <c r="AO1399" s="138">
        <f t="shared" si="624"/>
        <v>50415</v>
      </c>
      <c r="AP1399" s="138" t="str">
        <f t="shared" si="625"/>
        <v>Mühlbach am Hochkönig</v>
      </c>
      <c r="AQ1399" s="138">
        <f t="shared" ca="1" si="626"/>
        <v>6368</v>
      </c>
      <c r="AR1399" s="138">
        <f t="shared" ca="1" si="627"/>
        <v>148076</v>
      </c>
      <c r="AS1399" s="138">
        <f t="shared" ca="1" si="628"/>
        <v>313221</v>
      </c>
      <c r="AT1399" s="138">
        <f t="shared" ca="1" si="629"/>
        <v>500</v>
      </c>
      <c r="AU1399" s="138">
        <f t="shared" ca="1" si="629"/>
        <v>500</v>
      </c>
      <c r="AV1399" s="135"/>
      <c r="AW1399" s="131">
        <v>50415</v>
      </c>
      <c r="AX1399" s="66">
        <f t="shared" si="630"/>
        <v>5</v>
      </c>
      <c r="AY1399" s="132" t="s">
        <v>733</v>
      </c>
      <c r="AZ1399" s="107">
        <f t="shared" ca="1" si="631"/>
        <v>6368</v>
      </c>
      <c r="BA1399" s="107">
        <f t="shared" ca="1" si="632"/>
        <v>148076</v>
      </c>
      <c r="BB1399" s="107">
        <f t="shared" ca="1" si="633"/>
        <v>313221</v>
      </c>
      <c r="BC1399" s="107">
        <f t="shared" ca="1" si="634"/>
        <v>500</v>
      </c>
      <c r="BD1399" s="107">
        <f t="shared" ca="1" si="635"/>
        <v>500</v>
      </c>
    </row>
    <row r="1400" spans="1:56" x14ac:dyDescent="0.15">
      <c r="A1400" s="62">
        <v>50414</v>
      </c>
      <c r="B1400" s="62">
        <f t="shared" si="614"/>
        <v>5</v>
      </c>
      <c r="C1400" s="59" t="s">
        <v>734</v>
      </c>
      <c r="D1400" s="62">
        <v>775</v>
      </c>
      <c r="E1400" s="86">
        <v>5093</v>
      </c>
      <c r="F1400" s="86">
        <v>122124</v>
      </c>
      <c r="G1400" s="86">
        <v>237881</v>
      </c>
      <c r="H1400" s="86">
        <v>500</v>
      </c>
      <c r="I1400" s="86">
        <v>500</v>
      </c>
      <c r="K1400" s="66">
        <v>50413</v>
      </c>
      <c r="L1400" s="66"/>
      <c r="M1400" s="66">
        <v>50413</v>
      </c>
      <c r="N1400" s="62">
        <f t="shared" si="615"/>
        <v>5</v>
      </c>
      <c r="O1400" s="66" t="s">
        <v>735</v>
      </c>
      <c r="P1400" s="66">
        <v>1</v>
      </c>
      <c r="Q1400" s="66">
        <f t="shared" si="608"/>
        <v>906</v>
      </c>
      <c r="R1400" s="66">
        <f t="shared" si="609"/>
        <v>6700</v>
      </c>
      <c r="S1400" s="66">
        <f t="shared" si="610"/>
        <v>48919</v>
      </c>
      <c r="T1400" s="66">
        <f t="shared" si="611"/>
        <v>84202</v>
      </c>
      <c r="U1400" s="66">
        <f t="shared" si="612"/>
        <v>500</v>
      </c>
      <c r="V1400" s="66">
        <f t="shared" si="613"/>
        <v>500</v>
      </c>
      <c r="W1400" s="66"/>
      <c r="X1400" s="62">
        <v>50416</v>
      </c>
      <c r="Y1400" s="62">
        <f t="shared" si="616"/>
        <v>5</v>
      </c>
      <c r="Z1400" s="59" t="s">
        <v>732</v>
      </c>
      <c r="AA1400" s="62">
        <v>1</v>
      </c>
      <c r="AB1400" s="62">
        <f t="shared" ca="1" si="617"/>
        <v>1</v>
      </c>
      <c r="AC1400" s="62">
        <f t="shared" ca="1" si="618"/>
        <v>2222</v>
      </c>
      <c r="AD1400" s="62">
        <f t="shared" ca="1" si="619"/>
        <v>5238</v>
      </c>
      <c r="AE1400" s="62">
        <f t="shared" ca="1" si="620"/>
        <v>160968</v>
      </c>
      <c r="AF1400" s="62">
        <f t="shared" ca="1" si="621"/>
        <v>438148</v>
      </c>
      <c r="AG1400" s="62">
        <f t="shared" ca="1" si="622"/>
        <v>500</v>
      </c>
      <c r="AH1400" s="62">
        <f t="shared" ca="1" si="623"/>
        <v>500</v>
      </c>
      <c r="AL1400" s="66"/>
      <c r="AO1400" s="138">
        <f t="shared" si="624"/>
        <v>50416</v>
      </c>
      <c r="AP1400" s="138" t="str">
        <f t="shared" si="625"/>
        <v>Pfarrwerfen</v>
      </c>
      <c r="AQ1400" s="138">
        <f t="shared" ca="1" si="626"/>
        <v>5238</v>
      </c>
      <c r="AR1400" s="138">
        <f t="shared" ca="1" si="627"/>
        <v>160968</v>
      </c>
      <c r="AS1400" s="138">
        <f t="shared" ca="1" si="628"/>
        <v>438148</v>
      </c>
      <c r="AT1400" s="138">
        <f t="shared" ca="1" si="629"/>
        <v>500</v>
      </c>
      <c r="AU1400" s="138">
        <f t="shared" ca="1" si="629"/>
        <v>500</v>
      </c>
      <c r="AV1400" s="135"/>
      <c r="AW1400" s="131">
        <v>50416</v>
      </c>
      <c r="AX1400" s="66">
        <f t="shared" si="630"/>
        <v>5</v>
      </c>
      <c r="AY1400" s="132" t="s">
        <v>732</v>
      </c>
      <c r="AZ1400" s="107">
        <f t="shared" ca="1" si="631"/>
        <v>5238</v>
      </c>
      <c r="BA1400" s="107">
        <f t="shared" ca="1" si="632"/>
        <v>160968</v>
      </c>
      <c r="BB1400" s="107">
        <f t="shared" ca="1" si="633"/>
        <v>438148</v>
      </c>
      <c r="BC1400" s="107">
        <f t="shared" ca="1" si="634"/>
        <v>500</v>
      </c>
      <c r="BD1400" s="107">
        <f t="shared" ca="1" si="635"/>
        <v>500</v>
      </c>
    </row>
    <row r="1401" spans="1:56" x14ac:dyDescent="0.15">
      <c r="A1401" s="62">
        <v>50415</v>
      </c>
      <c r="B1401" s="62">
        <f t="shared" si="614"/>
        <v>5</v>
      </c>
      <c r="C1401" s="59" t="s">
        <v>733</v>
      </c>
      <c r="D1401" s="62">
        <v>1460</v>
      </c>
      <c r="E1401" s="86">
        <v>6368</v>
      </c>
      <c r="F1401" s="86">
        <v>148076</v>
      </c>
      <c r="G1401" s="86">
        <v>313221</v>
      </c>
      <c r="H1401" s="86">
        <v>500</v>
      </c>
      <c r="I1401" s="86">
        <v>500</v>
      </c>
      <c r="K1401" s="66">
        <v>50414</v>
      </c>
      <c r="L1401" s="66"/>
      <c r="M1401" s="66">
        <v>50414</v>
      </c>
      <c r="N1401" s="62">
        <f t="shared" si="615"/>
        <v>5</v>
      </c>
      <c r="O1401" s="66" t="s">
        <v>734</v>
      </c>
      <c r="P1401" s="66">
        <v>1</v>
      </c>
      <c r="Q1401" s="66">
        <f t="shared" si="608"/>
        <v>775</v>
      </c>
      <c r="R1401" s="66">
        <f t="shared" si="609"/>
        <v>5093</v>
      </c>
      <c r="S1401" s="66">
        <f t="shared" si="610"/>
        <v>122124</v>
      </c>
      <c r="T1401" s="66">
        <f t="shared" si="611"/>
        <v>237881</v>
      </c>
      <c r="U1401" s="66">
        <f t="shared" si="612"/>
        <v>500</v>
      </c>
      <c r="V1401" s="66">
        <f t="shared" si="613"/>
        <v>500</v>
      </c>
      <c r="W1401" s="66"/>
      <c r="X1401" s="62">
        <v>50417</v>
      </c>
      <c r="Y1401" s="62">
        <f t="shared" si="616"/>
        <v>5</v>
      </c>
      <c r="Z1401" s="59" t="s">
        <v>731</v>
      </c>
      <c r="AA1401" s="62">
        <v>1</v>
      </c>
      <c r="AB1401" s="62">
        <f t="shared" ca="1" si="617"/>
        <v>1</v>
      </c>
      <c r="AC1401" s="62">
        <f t="shared" ca="1" si="618"/>
        <v>4898</v>
      </c>
      <c r="AD1401" s="62">
        <f t="shared" ca="1" si="619"/>
        <v>19058</v>
      </c>
      <c r="AE1401" s="62">
        <f t="shared" ca="1" si="620"/>
        <v>502108</v>
      </c>
      <c r="AF1401" s="62">
        <f t="shared" ca="1" si="621"/>
        <v>1754307</v>
      </c>
      <c r="AG1401" s="62">
        <f t="shared" ca="1" si="622"/>
        <v>500</v>
      </c>
      <c r="AH1401" s="62">
        <f t="shared" ca="1" si="623"/>
        <v>500</v>
      </c>
      <c r="AL1401" s="66"/>
      <c r="AO1401" s="138">
        <f t="shared" si="624"/>
        <v>50417</v>
      </c>
      <c r="AP1401" s="138" t="str">
        <f t="shared" si="625"/>
        <v>Radstadt</v>
      </c>
      <c r="AQ1401" s="138">
        <f t="shared" ca="1" si="626"/>
        <v>19058</v>
      </c>
      <c r="AR1401" s="138">
        <f t="shared" ca="1" si="627"/>
        <v>502108</v>
      </c>
      <c r="AS1401" s="138">
        <f t="shared" ca="1" si="628"/>
        <v>1754307</v>
      </c>
      <c r="AT1401" s="138">
        <f t="shared" ca="1" si="629"/>
        <v>500</v>
      </c>
      <c r="AU1401" s="138">
        <f t="shared" ca="1" si="629"/>
        <v>500</v>
      </c>
      <c r="AV1401" s="135"/>
      <c r="AW1401" s="131">
        <v>50417</v>
      </c>
      <c r="AX1401" s="66">
        <f t="shared" si="630"/>
        <v>5</v>
      </c>
      <c r="AY1401" s="132" t="s">
        <v>731</v>
      </c>
      <c r="AZ1401" s="107">
        <f t="shared" ca="1" si="631"/>
        <v>19058</v>
      </c>
      <c r="BA1401" s="107">
        <f t="shared" ca="1" si="632"/>
        <v>502108</v>
      </c>
      <c r="BB1401" s="107">
        <f t="shared" ca="1" si="633"/>
        <v>1754307</v>
      </c>
      <c r="BC1401" s="107">
        <f t="shared" ca="1" si="634"/>
        <v>500</v>
      </c>
      <c r="BD1401" s="107">
        <f t="shared" ca="1" si="635"/>
        <v>500</v>
      </c>
    </row>
    <row r="1402" spans="1:56" x14ac:dyDescent="0.15">
      <c r="A1402" s="62">
        <v>50416</v>
      </c>
      <c r="B1402" s="62">
        <f t="shared" si="614"/>
        <v>5</v>
      </c>
      <c r="C1402" s="59" t="s">
        <v>732</v>
      </c>
      <c r="D1402" s="62">
        <v>2222</v>
      </c>
      <c r="E1402" s="86">
        <v>5238</v>
      </c>
      <c r="F1402" s="86">
        <v>160968</v>
      </c>
      <c r="G1402" s="86">
        <v>438148</v>
      </c>
      <c r="H1402" s="86">
        <v>500</v>
      </c>
      <c r="I1402" s="86">
        <v>500</v>
      </c>
      <c r="K1402" s="66">
        <v>50415</v>
      </c>
      <c r="L1402" s="66"/>
      <c r="M1402" s="66">
        <v>50415</v>
      </c>
      <c r="N1402" s="62">
        <f t="shared" si="615"/>
        <v>5</v>
      </c>
      <c r="O1402" s="66" t="s">
        <v>733</v>
      </c>
      <c r="P1402" s="66">
        <v>1</v>
      </c>
      <c r="Q1402" s="66">
        <f t="shared" ref="Q1402:Q1465" si="636">D1401</f>
        <v>1460</v>
      </c>
      <c r="R1402" s="66">
        <f t="shared" ref="R1402:R1465" si="637">E1401</f>
        <v>6368</v>
      </c>
      <c r="S1402" s="66">
        <f t="shared" ref="S1402:S1465" si="638">F1401</f>
        <v>148076</v>
      </c>
      <c r="T1402" s="66">
        <f t="shared" ref="T1402:T1465" si="639">G1401</f>
        <v>313221</v>
      </c>
      <c r="U1402" s="66">
        <f t="shared" ref="U1402:U1465" si="640">H1401</f>
        <v>500</v>
      </c>
      <c r="V1402" s="66">
        <f t="shared" ref="V1402:V1465" si="641">I1401</f>
        <v>500</v>
      </c>
      <c r="W1402" s="66"/>
      <c r="X1402" s="62">
        <v>50418</v>
      </c>
      <c r="Y1402" s="62">
        <f t="shared" si="616"/>
        <v>5</v>
      </c>
      <c r="Z1402" s="59" t="s">
        <v>730</v>
      </c>
      <c r="AA1402" s="62">
        <v>1</v>
      </c>
      <c r="AB1402" s="62">
        <f t="shared" ca="1" si="617"/>
        <v>1</v>
      </c>
      <c r="AC1402" s="62">
        <f t="shared" ca="1" si="618"/>
        <v>10957</v>
      </c>
      <c r="AD1402" s="62">
        <f t="shared" ca="1" si="619"/>
        <v>11995</v>
      </c>
      <c r="AE1402" s="62">
        <f t="shared" ca="1" si="620"/>
        <v>1095389</v>
      </c>
      <c r="AF1402" s="62">
        <f t="shared" ca="1" si="621"/>
        <v>4934952</v>
      </c>
      <c r="AG1402" s="62">
        <f t="shared" ca="1" si="622"/>
        <v>500</v>
      </c>
      <c r="AH1402" s="62">
        <f t="shared" ca="1" si="623"/>
        <v>500</v>
      </c>
      <c r="AL1402" s="66"/>
      <c r="AO1402" s="138">
        <f t="shared" si="624"/>
        <v>50418</v>
      </c>
      <c r="AP1402" s="138" t="str">
        <f t="shared" si="625"/>
        <v>Sankt Johann im Pongau</v>
      </c>
      <c r="AQ1402" s="138">
        <f t="shared" ca="1" si="626"/>
        <v>11995</v>
      </c>
      <c r="AR1402" s="138">
        <f t="shared" ca="1" si="627"/>
        <v>1095389</v>
      </c>
      <c r="AS1402" s="138">
        <f t="shared" ca="1" si="628"/>
        <v>4934952</v>
      </c>
      <c r="AT1402" s="138">
        <f t="shared" ca="1" si="629"/>
        <v>500</v>
      </c>
      <c r="AU1402" s="138">
        <f t="shared" ca="1" si="629"/>
        <v>500</v>
      </c>
      <c r="AV1402" s="135"/>
      <c r="AW1402" s="131">
        <v>50418</v>
      </c>
      <c r="AX1402" s="66">
        <f t="shared" si="630"/>
        <v>5</v>
      </c>
      <c r="AY1402" s="132" t="s">
        <v>730</v>
      </c>
      <c r="AZ1402" s="107">
        <f t="shared" ca="1" si="631"/>
        <v>11995</v>
      </c>
      <c r="BA1402" s="107">
        <f t="shared" ca="1" si="632"/>
        <v>1095389</v>
      </c>
      <c r="BB1402" s="107">
        <f t="shared" ca="1" si="633"/>
        <v>4934952</v>
      </c>
      <c r="BC1402" s="107">
        <f t="shared" ca="1" si="634"/>
        <v>500</v>
      </c>
      <c r="BD1402" s="107">
        <f t="shared" ca="1" si="635"/>
        <v>500</v>
      </c>
    </row>
    <row r="1403" spans="1:56" x14ac:dyDescent="0.15">
      <c r="A1403" s="62">
        <v>50417</v>
      </c>
      <c r="B1403" s="62">
        <f t="shared" si="614"/>
        <v>5</v>
      </c>
      <c r="C1403" s="59" t="s">
        <v>731</v>
      </c>
      <c r="D1403" s="62">
        <v>4898</v>
      </c>
      <c r="E1403" s="86">
        <v>19058</v>
      </c>
      <c r="F1403" s="86">
        <v>502108</v>
      </c>
      <c r="G1403" s="86">
        <v>1754307</v>
      </c>
      <c r="H1403" s="86">
        <v>500</v>
      </c>
      <c r="I1403" s="86">
        <v>500</v>
      </c>
      <c r="K1403" s="66">
        <v>50416</v>
      </c>
      <c r="L1403" s="66"/>
      <c r="M1403" s="66">
        <v>50416</v>
      </c>
      <c r="N1403" s="62">
        <f t="shared" si="615"/>
        <v>5</v>
      </c>
      <c r="O1403" s="66" t="s">
        <v>732</v>
      </c>
      <c r="P1403" s="66">
        <v>1</v>
      </c>
      <c r="Q1403" s="66">
        <f t="shared" si="636"/>
        <v>2222</v>
      </c>
      <c r="R1403" s="66">
        <f t="shared" si="637"/>
        <v>5238</v>
      </c>
      <c r="S1403" s="66">
        <f t="shared" si="638"/>
        <v>160968</v>
      </c>
      <c r="T1403" s="66">
        <f t="shared" si="639"/>
        <v>438148</v>
      </c>
      <c r="U1403" s="66">
        <f t="shared" si="640"/>
        <v>500</v>
      </c>
      <c r="V1403" s="66">
        <f t="shared" si="641"/>
        <v>500</v>
      </c>
      <c r="W1403" s="66"/>
      <c r="X1403" s="62">
        <v>50419</v>
      </c>
      <c r="Y1403" s="62">
        <f t="shared" si="616"/>
        <v>5</v>
      </c>
      <c r="Z1403" s="59" t="s">
        <v>729</v>
      </c>
      <c r="AA1403" s="62">
        <v>1</v>
      </c>
      <c r="AB1403" s="62">
        <f t="shared" ca="1" si="617"/>
        <v>1</v>
      </c>
      <c r="AC1403" s="62">
        <f t="shared" ca="1" si="618"/>
        <v>1624</v>
      </c>
      <c r="AD1403" s="62">
        <f t="shared" ca="1" si="619"/>
        <v>7810</v>
      </c>
      <c r="AE1403" s="62">
        <f t="shared" ca="1" si="620"/>
        <v>132166</v>
      </c>
      <c r="AF1403" s="62">
        <f t="shared" ca="1" si="621"/>
        <v>171327</v>
      </c>
      <c r="AG1403" s="62">
        <f t="shared" ca="1" si="622"/>
        <v>500</v>
      </c>
      <c r="AH1403" s="62">
        <f t="shared" ca="1" si="623"/>
        <v>500</v>
      </c>
      <c r="AL1403" s="66"/>
      <c r="AO1403" s="138">
        <f t="shared" si="624"/>
        <v>50419</v>
      </c>
      <c r="AP1403" s="138" t="str">
        <f t="shared" si="625"/>
        <v>Sankt Martin am Tennengebirge</v>
      </c>
      <c r="AQ1403" s="138">
        <f t="shared" ca="1" si="626"/>
        <v>7810</v>
      </c>
      <c r="AR1403" s="138">
        <f t="shared" ca="1" si="627"/>
        <v>132166</v>
      </c>
      <c r="AS1403" s="138">
        <f t="shared" ca="1" si="628"/>
        <v>171327</v>
      </c>
      <c r="AT1403" s="138">
        <f t="shared" ca="1" si="629"/>
        <v>500</v>
      </c>
      <c r="AU1403" s="138">
        <f t="shared" ca="1" si="629"/>
        <v>500</v>
      </c>
      <c r="AV1403" s="135"/>
      <c r="AW1403" s="131">
        <v>50419</v>
      </c>
      <c r="AX1403" s="66">
        <f t="shared" si="630"/>
        <v>5</v>
      </c>
      <c r="AY1403" s="132" t="s">
        <v>729</v>
      </c>
      <c r="AZ1403" s="107">
        <f t="shared" ca="1" si="631"/>
        <v>7810</v>
      </c>
      <c r="BA1403" s="107">
        <f t="shared" ca="1" si="632"/>
        <v>132166</v>
      </c>
      <c r="BB1403" s="107">
        <f t="shared" ca="1" si="633"/>
        <v>171327</v>
      </c>
      <c r="BC1403" s="107">
        <f t="shared" ca="1" si="634"/>
        <v>500</v>
      </c>
      <c r="BD1403" s="107">
        <f t="shared" ca="1" si="635"/>
        <v>500</v>
      </c>
    </row>
    <row r="1404" spans="1:56" x14ac:dyDescent="0.15">
      <c r="A1404" s="62">
        <v>50418</v>
      </c>
      <c r="B1404" s="62">
        <f t="shared" si="614"/>
        <v>5</v>
      </c>
      <c r="C1404" s="59" t="s">
        <v>730</v>
      </c>
      <c r="D1404" s="62">
        <v>10957</v>
      </c>
      <c r="E1404" s="86">
        <v>11995</v>
      </c>
      <c r="F1404" s="86">
        <v>1095389</v>
      </c>
      <c r="G1404" s="86">
        <v>4934952</v>
      </c>
      <c r="H1404" s="86">
        <v>500</v>
      </c>
      <c r="I1404" s="86">
        <v>500</v>
      </c>
      <c r="K1404" s="66">
        <v>50417</v>
      </c>
      <c r="L1404" s="66"/>
      <c r="M1404" s="66">
        <v>50417</v>
      </c>
      <c r="N1404" s="62">
        <f t="shared" si="615"/>
        <v>5</v>
      </c>
      <c r="O1404" s="66" t="s">
        <v>731</v>
      </c>
      <c r="P1404" s="66">
        <v>1</v>
      </c>
      <c r="Q1404" s="66">
        <f t="shared" si="636"/>
        <v>4898</v>
      </c>
      <c r="R1404" s="66">
        <f t="shared" si="637"/>
        <v>19058</v>
      </c>
      <c r="S1404" s="66">
        <f t="shared" si="638"/>
        <v>502108</v>
      </c>
      <c r="T1404" s="66">
        <f t="shared" si="639"/>
        <v>1754307</v>
      </c>
      <c r="U1404" s="66">
        <f t="shared" si="640"/>
        <v>500</v>
      </c>
      <c r="V1404" s="66">
        <f t="shared" si="641"/>
        <v>500</v>
      </c>
      <c r="W1404" s="66"/>
      <c r="X1404" s="62">
        <v>50420</v>
      </c>
      <c r="Y1404" s="62">
        <f t="shared" si="616"/>
        <v>5</v>
      </c>
      <c r="Z1404" s="59" t="s">
        <v>728</v>
      </c>
      <c r="AA1404" s="62">
        <v>1</v>
      </c>
      <c r="AB1404" s="62">
        <f t="shared" ca="1" si="617"/>
        <v>1</v>
      </c>
      <c r="AC1404" s="62">
        <f t="shared" ca="1" si="618"/>
        <v>3692</v>
      </c>
      <c r="AD1404" s="62">
        <f t="shared" ca="1" si="619"/>
        <v>10198</v>
      </c>
      <c r="AE1404" s="62">
        <f t="shared" ca="1" si="620"/>
        <v>233038</v>
      </c>
      <c r="AF1404" s="62">
        <f t="shared" ca="1" si="621"/>
        <v>842438</v>
      </c>
      <c r="AG1404" s="62">
        <f t="shared" ca="1" si="622"/>
        <v>500</v>
      </c>
      <c r="AH1404" s="62">
        <f t="shared" ca="1" si="623"/>
        <v>500</v>
      </c>
      <c r="AL1404" s="66"/>
      <c r="AO1404" s="138">
        <f t="shared" si="624"/>
        <v>50420</v>
      </c>
      <c r="AP1404" s="138" t="str">
        <f t="shared" si="625"/>
        <v>Sankt Veit im Pongau</v>
      </c>
      <c r="AQ1404" s="138">
        <f t="shared" ca="1" si="626"/>
        <v>10198</v>
      </c>
      <c r="AR1404" s="138">
        <f t="shared" ca="1" si="627"/>
        <v>233038</v>
      </c>
      <c r="AS1404" s="138">
        <f t="shared" ca="1" si="628"/>
        <v>842438</v>
      </c>
      <c r="AT1404" s="138">
        <f t="shared" ca="1" si="629"/>
        <v>500</v>
      </c>
      <c r="AU1404" s="138">
        <f t="shared" ca="1" si="629"/>
        <v>500</v>
      </c>
      <c r="AV1404" s="135"/>
      <c r="AW1404" s="131">
        <v>50420</v>
      </c>
      <c r="AX1404" s="66">
        <f t="shared" si="630"/>
        <v>5</v>
      </c>
      <c r="AY1404" s="132" t="s">
        <v>728</v>
      </c>
      <c r="AZ1404" s="107">
        <f t="shared" ca="1" si="631"/>
        <v>10198</v>
      </c>
      <c r="BA1404" s="107">
        <f t="shared" ca="1" si="632"/>
        <v>233038</v>
      </c>
      <c r="BB1404" s="107">
        <f t="shared" ca="1" si="633"/>
        <v>842438</v>
      </c>
      <c r="BC1404" s="107">
        <f t="shared" ca="1" si="634"/>
        <v>500</v>
      </c>
      <c r="BD1404" s="107">
        <f t="shared" ca="1" si="635"/>
        <v>500</v>
      </c>
    </row>
    <row r="1405" spans="1:56" x14ac:dyDescent="0.15">
      <c r="A1405" s="62">
        <v>50419</v>
      </c>
      <c r="B1405" s="62">
        <f t="shared" si="614"/>
        <v>5</v>
      </c>
      <c r="C1405" s="59" t="s">
        <v>729</v>
      </c>
      <c r="D1405" s="62">
        <v>1624</v>
      </c>
      <c r="E1405" s="86">
        <v>7810</v>
      </c>
      <c r="F1405" s="86">
        <v>132166</v>
      </c>
      <c r="G1405" s="86">
        <v>171327</v>
      </c>
      <c r="H1405" s="86">
        <v>500</v>
      </c>
      <c r="I1405" s="86">
        <v>500</v>
      </c>
      <c r="K1405" s="66">
        <v>50418</v>
      </c>
      <c r="L1405" s="66"/>
      <c r="M1405" s="66">
        <v>50418</v>
      </c>
      <c r="N1405" s="62">
        <f t="shared" si="615"/>
        <v>5</v>
      </c>
      <c r="O1405" s="66" t="s">
        <v>730</v>
      </c>
      <c r="P1405" s="66">
        <v>1</v>
      </c>
      <c r="Q1405" s="66">
        <f t="shared" si="636"/>
        <v>10957</v>
      </c>
      <c r="R1405" s="66">
        <f t="shared" si="637"/>
        <v>11995</v>
      </c>
      <c r="S1405" s="66">
        <f t="shared" si="638"/>
        <v>1095389</v>
      </c>
      <c r="T1405" s="66">
        <f t="shared" si="639"/>
        <v>4934952</v>
      </c>
      <c r="U1405" s="66">
        <f t="shared" si="640"/>
        <v>500</v>
      </c>
      <c r="V1405" s="66">
        <f t="shared" si="641"/>
        <v>500</v>
      </c>
      <c r="W1405" s="66"/>
      <c r="X1405" s="62">
        <v>50421</v>
      </c>
      <c r="Y1405" s="62">
        <f t="shared" si="616"/>
        <v>5</v>
      </c>
      <c r="Z1405" s="59" t="s">
        <v>727</v>
      </c>
      <c r="AA1405" s="62">
        <v>1</v>
      </c>
      <c r="AB1405" s="62">
        <f t="shared" ca="1" si="617"/>
        <v>1</v>
      </c>
      <c r="AC1405" s="62">
        <f t="shared" ca="1" si="618"/>
        <v>3531</v>
      </c>
      <c r="AD1405" s="62">
        <f t="shared" ca="1" si="619"/>
        <v>554</v>
      </c>
      <c r="AE1405" s="62">
        <f t="shared" ca="1" si="620"/>
        <v>224584</v>
      </c>
      <c r="AF1405" s="62">
        <f t="shared" ca="1" si="621"/>
        <v>894437</v>
      </c>
      <c r="AG1405" s="62">
        <f t="shared" ca="1" si="622"/>
        <v>500</v>
      </c>
      <c r="AH1405" s="62">
        <f t="shared" ca="1" si="623"/>
        <v>500</v>
      </c>
      <c r="AL1405" s="66"/>
      <c r="AO1405" s="138">
        <f t="shared" si="624"/>
        <v>50421</v>
      </c>
      <c r="AP1405" s="138" t="str">
        <f t="shared" si="625"/>
        <v>Schwarzach im Pongau</v>
      </c>
      <c r="AQ1405" s="138">
        <f t="shared" ca="1" si="626"/>
        <v>554</v>
      </c>
      <c r="AR1405" s="138">
        <f t="shared" ca="1" si="627"/>
        <v>224584</v>
      </c>
      <c r="AS1405" s="138">
        <f t="shared" ca="1" si="628"/>
        <v>894437</v>
      </c>
      <c r="AT1405" s="138">
        <f t="shared" ca="1" si="629"/>
        <v>500</v>
      </c>
      <c r="AU1405" s="138">
        <f t="shared" ca="1" si="629"/>
        <v>500</v>
      </c>
      <c r="AV1405" s="135"/>
      <c r="AW1405" s="131">
        <v>50421</v>
      </c>
      <c r="AX1405" s="66">
        <f t="shared" si="630"/>
        <v>5</v>
      </c>
      <c r="AY1405" s="132" t="s">
        <v>727</v>
      </c>
      <c r="AZ1405" s="107">
        <f t="shared" ca="1" si="631"/>
        <v>554</v>
      </c>
      <c r="BA1405" s="107">
        <f t="shared" ca="1" si="632"/>
        <v>224584</v>
      </c>
      <c r="BB1405" s="107">
        <f t="shared" ca="1" si="633"/>
        <v>894437</v>
      </c>
      <c r="BC1405" s="107">
        <f t="shared" ca="1" si="634"/>
        <v>500</v>
      </c>
      <c r="BD1405" s="107">
        <f t="shared" ca="1" si="635"/>
        <v>500</v>
      </c>
    </row>
    <row r="1406" spans="1:56" x14ac:dyDescent="0.15">
      <c r="A1406" s="62">
        <v>50420</v>
      </c>
      <c r="B1406" s="62">
        <f t="shared" si="614"/>
        <v>5</v>
      </c>
      <c r="C1406" s="59" t="s">
        <v>728</v>
      </c>
      <c r="D1406" s="62">
        <v>3692</v>
      </c>
      <c r="E1406" s="86">
        <v>10198</v>
      </c>
      <c r="F1406" s="86">
        <v>233038</v>
      </c>
      <c r="G1406" s="86">
        <v>842438</v>
      </c>
      <c r="H1406" s="86">
        <v>500</v>
      </c>
      <c r="I1406" s="86">
        <v>500</v>
      </c>
      <c r="K1406" s="66">
        <v>50419</v>
      </c>
      <c r="L1406" s="66"/>
      <c r="M1406" s="66">
        <v>50419</v>
      </c>
      <c r="N1406" s="62">
        <f t="shared" si="615"/>
        <v>5</v>
      </c>
      <c r="O1406" s="66" t="s">
        <v>729</v>
      </c>
      <c r="P1406" s="66">
        <v>1</v>
      </c>
      <c r="Q1406" s="66">
        <f t="shared" si="636"/>
        <v>1624</v>
      </c>
      <c r="R1406" s="66">
        <f t="shared" si="637"/>
        <v>7810</v>
      </c>
      <c r="S1406" s="66">
        <f t="shared" si="638"/>
        <v>132166</v>
      </c>
      <c r="T1406" s="66">
        <f t="shared" si="639"/>
        <v>171327</v>
      </c>
      <c r="U1406" s="66">
        <f t="shared" si="640"/>
        <v>500</v>
      </c>
      <c r="V1406" s="66">
        <f t="shared" si="641"/>
        <v>500</v>
      </c>
      <c r="W1406" s="66"/>
      <c r="X1406" s="62">
        <v>50422</v>
      </c>
      <c r="Y1406" s="62">
        <f t="shared" si="616"/>
        <v>5</v>
      </c>
      <c r="Z1406" s="59" t="s">
        <v>726</v>
      </c>
      <c r="AA1406" s="62">
        <v>1</v>
      </c>
      <c r="AB1406" s="62">
        <f t="shared" ca="1" si="617"/>
        <v>1</v>
      </c>
      <c r="AC1406" s="62">
        <f t="shared" ca="1" si="618"/>
        <v>453</v>
      </c>
      <c r="AD1406" s="62">
        <f t="shared" ca="1" si="619"/>
        <v>5635</v>
      </c>
      <c r="AE1406" s="62">
        <f t="shared" ca="1" si="620"/>
        <v>283443</v>
      </c>
      <c r="AF1406" s="62">
        <f t="shared" ca="1" si="621"/>
        <v>712833</v>
      </c>
      <c r="AG1406" s="62">
        <f t="shared" ca="1" si="622"/>
        <v>500</v>
      </c>
      <c r="AH1406" s="62">
        <f t="shared" ca="1" si="623"/>
        <v>500</v>
      </c>
      <c r="AL1406" s="66"/>
      <c r="AO1406" s="138">
        <f t="shared" si="624"/>
        <v>50422</v>
      </c>
      <c r="AP1406" s="138" t="str">
        <f t="shared" si="625"/>
        <v>Untertauern</v>
      </c>
      <c r="AQ1406" s="138">
        <f t="shared" ca="1" si="626"/>
        <v>5635</v>
      </c>
      <c r="AR1406" s="138">
        <f t="shared" ca="1" si="627"/>
        <v>283443</v>
      </c>
      <c r="AS1406" s="138">
        <f t="shared" ca="1" si="628"/>
        <v>712833</v>
      </c>
      <c r="AT1406" s="138">
        <f t="shared" ca="1" si="629"/>
        <v>500</v>
      </c>
      <c r="AU1406" s="138">
        <f t="shared" ca="1" si="629"/>
        <v>500</v>
      </c>
      <c r="AV1406" s="135"/>
      <c r="AW1406" s="131">
        <v>50422</v>
      </c>
      <c r="AX1406" s="66">
        <f t="shared" si="630"/>
        <v>5</v>
      </c>
      <c r="AY1406" s="132" t="s">
        <v>726</v>
      </c>
      <c r="AZ1406" s="107">
        <f t="shared" ca="1" si="631"/>
        <v>5635</v>
      </c>
      <c r="BA1406" s="107">
        <f t="shared" ca="1" si="632"/>
        <v>283443</v>
      </c>
      <c r="BB1406" s="107">
        <f t="shared" ca="1" si="633"/>
        <v>712833</v>
      </c>
      <c r="BC1406" s="107">
        <f t="shared" ca="1" si="634"/>
        <v>500</v>
      </c>
      <c r="BD1406" s="107">
        <f t="shared" ca="1" si="635"/>
        <v>500</v>
      </c>
    </row>
    <row r="1407" spans="1:56" x14ac:dyDescent="0.15">
      <c r="A1407" s="62">
        <v>50421</v>
      </c>
      <c r="B1407" s="62">
        <f t="shared" si="614"/>
        <v>5</v>
      </c>
      <c r="C1407" s="59" t="s">
        <v>727</v>
      </c>
      <c r="D1407" s="62">
        <v>3531</v>
      </c>
      <c r="E1407" s="86">
        <v>554</v>
      </c>
      <c r="F1407" s="86">
        <v>224584</v>
      </c>
      <c r="G1407" s="86">
        <v>894437</v>
      </c>
      <c r="H1407" s="86">
        <v>500</v>
      </c>
      <c r="I1407" s="86">
        <v>500</v>
      </c>
      <c r="K1407" s="66">
        <v>50420</v>
      </c>
      <c r="L1407" s="66"/>
      <c r="M1407" s="66">
        <v>50420</v>
      </c>
      <c r="N1407" s="62">
        <f t="shared" si="615"/>
        <v>5</v>
      </c>
      <c r="O1407" s="66" t="s">
        <v>728</v>
      </c>
      <c r="P1407" s="66">
        <v>1</v>
      </c>
      <c r="Q1407" s="66">
        <f t="shared" si="636"/>
        <v>3692</v>
      </c>
      <c r="R1407" s="66">
        <f t="shared" si="637"/>
        <v>10198</v>
      </c>
      <c r="S1407" s="66">
        <f t="shared" si="638"/>
        <v>233038</v>
      </c>
      <c r="T1407" s="66">
        <f t="shared" si="639"/>
        <v>842438</v>
      </c>
      <c r="U1407" s="66">
        <f t="shared" si="640"/>
        <v>500</v>
      </c>
      <c r="V1407" s="66">
        <f t="shared" si="641"/>
        <v>500</v>
      </c>
      <c r="W1407" s="66"/>
      <c r="X1407" s="62">
        <v>50423</v>
      </c>
      <c r="Y1407" s="62">
        <f t="shared" si="616"/>
        <v>5</v>
      </c>
      <c r="Z1407" s="59" t="s">
        <v>725</v>
      </c>
      <c r="AA1407" s="62">
        <v>1</v>
      </c>
      <c r="AB1407" s="62">
        <f t="shared" ca="1" si="617"/>
        <v>1</v>
      </c>
      <c r="AC1407" s="62">
        <f t="shared" ca="1" si="618"/>
        <v>3096</v>
      </c>
      <c r="AD1407" s="62">
        <f t="shared" ca="1" si="619"/>
        <v>6209</v>
      </c>
      <c r="AE1407" s="62">
        <f t="shared" ca="1" si="620"/>
        <v>405199</v>
      </c>
      <c r="AF1407" s="62">
        <f t="shared" ca="1" si="621"/>
        <v>1486293</v>
      </c>
      <c r="AG1407" s="62">
        <f t="shared" ca="1" si="622"/>
        <v>500</v>
      </c>
      <c r="AH1407" s="62">
        <f t="shared" ca="1" si="623"/>
        <v>500</v>
      </c>
      <c r="AL1407" s="66"/>
      <c r="AO1407" s="138">
        <f t="shared" si="624"/>
        <v>50423</v>
      </c>
      <c r="AP1407" s="138" t="str">
        <f t="shared" si="625"/>
        <v>Wagrain</v>
      </c>
      <c r="AQ1407" s="138">
        <f t="shared" ca="1" si="626"/>
        <v>6209</v>
      </c>
      <c r="AR1407" s="138">
        <f t="shared" ca="1" si="627"/>
        <v>405199</v>
      </c>
      <c r="AS1407" s="138">
        <f t="shared" ca="1" si="628"/>
        <v>1486293</v>
      </c>
      <c r="AT1407" s="138">
        <f t="shared" ca="1" si="629"/>
        <v>500</v>
      </c>
      <c r="AU1407" s="138">
        <f t="shared" ca="1" si="629"/>
        <v>500</v>
      </c>
      <c r="AV1407" s="135"/>
      <c r="AW1407" s="131">
        <v>50423</v>
      </c>
      <c r="AX1407" s="66">
        <f t="shared" si="630"/>
        <v>5</v>
      </c>
      <c r="AY1407" s="132" t="s">
        <v>725</v>
      </c>
      <c r="AZ1407" s="107">
        <f t="shared" ca="1" si="631"/>
        <v>6209</v>
      </c>
      <c r="BA1407" s="107">
        <f t="shared" ca="1" si="632"/>
        <v>405199</v>
      </c>
      <c r="BB1407" s="107">
        <f t="shared" ca="1" si="633"/>
        <v>1486293</v>
      </c>
      <c r="BC1407" s="107">
        <f t="shared" ca="1" si="634"/>
        <v>500</v>
      </c>
      <c r="BD1407" s="107">
        <f t="shared" ca="1" si="635"/>
        <v>500</v>
      </c>
    </row>
    <row r="1408" spans="1:56" x14ac:dyDescent="0.15">
      <c r="A1408" s="62">
        <v>50422</v>
      </c>
      <c r="B1408" s="62">
        <f t="shared" si="614"/>
        <v>5</v>
      </c>
      <c r="C1408" s="59" t="s">
        <v>726</v>
      </c>
      <c r="D1408" s="62">
        <v>453</v>
      </c>
      <c r="E1408" s="86">
        <v>5635</v>
      </c>
      <c r="F1408" s="86">
        <v>283443</v>
      </c>
      <c r="G1408" s="86">
        <v>712833</v>
      </c>
      <c r="H1408" s="86">
        <v>500</v>
      </c>
      <c r="I1408" s="86">
        <v>500</v>
      </c>
      <c r="K1408" s="66">
        <v>50421</v>
      </c>
      <c r="L1408" s="66"/>
      <c r="M1408" s="66">
        <v>50421</v>
      </c>
      <c r="N1408" s="62">
        <f t="shared" si="615"/>
        <v>5</v>
      </c>
      <c r="O1408" s="66" t="s">
        <v>727</v>
      </c>
      <c r="P1408" s="66">
        <v>1</v>
      </c>
      <c r="Q1408" s="66">
        <f t="shared" si="636"/>
        <v>3531</v>
      </c>
      <c r="R1408" s="66">
        <f t="shared" si="637"/>
        <v>554</v>
      </c>
      <c r="S1408" s="66">
        <f t="shared" si="638"/>
        <v>224584</v>
      </c>
      <c r="T1408" s="66">
        <f t="shared" si="639"/>
        <v>894437</v>
      </c>
      <c r="U1408" s="66">
        <f t="shared" si="640"/>
        <v>500</v>
      </c>
      <c r="V1408" s="66">
        <f t="shared" si="641"/>
        <v>500</v>
      </c>
      <c r="W1408" s="66"/>
      <c r="X1408" s="62">
        <v>50424</v>
      </c>
      <c r="Y1408" s="62">
        <f t="shared" si="616"/>
        <v>5</v>
      </c>
      <c r="Z1408" s="59" t="s">
        <v>724</v>
      </c>
      <c r="AA1408" s="62">
        <v>1</v>
      </c>
      <c r="AB1408" s="62">
        <f t="shared" ca="1" si="617"/>
        <v>1</v>
      </c>
      <c r="AC1408" s="62">
        <f t="shared" ca="1" si="618"/>
        <v>2970</v>
      </c>
      <c r="AD1408" s="62">
        <f t="shared" ca="1" si="619"/>
        <v>18045</v>
      </c>
      <c r="AE1408" s="62">
        <f t="shared" ca="1" si="620"/>
        <v>225465</v>
      </c>
      <c r="AF1408" s="62">
        <f t="shared" ca="1" si="621"/>
        <v>1035688</v>
      </c>
      <c r="AG1408" s="62">
        <f t="shared" ca="1" si="622"/>
        <v>500</v>
      </c>
      <c r="AH1408" s="62">
        <f t="shared" ca="1" si="623"/>
        <v>500</v>
      </c>
      <c r="AL1408" s="66"/>
      <c r="AO1408" s="138">
        <f t="shared" si="624"/>
        <v>50424</v>
      </c>
      <c r="AP1408" s="138" t="str">
        <f t="shared" si="625"/>
        <v>Werfen</v>
      </c>
      <c r="AQ1408" s="138">
        <f t="shared" ca="1" si="626"/>
        <v>18045</v>
      </c>
      <c r="AR1408" s="138">
        <f t="shared" ca="1" si="627"/>
        <v>225465</v>
      </c>
      <c r="AS1408" s="138">
        <f t="shared" ca="1" si="628"/>
        <v>1035688</v>
      </c>
      <c r="AT1408" s="138">
        <f t="shared" ca="1" si="629"/>
        <v>500</v>
      </c>
      <c r="AU1408" s="138">
        <f t="shared" ca="1" si="629"/>
        <v>500</v>
      </c>
      <c r="AV1408" s="135"/>
      <c r="AW1408" s="131">
        <v>50424</v>
      </c>
      <c r="AX1408" s="66">
        <f t="shared" si="630"/>
        <v>5</v>
      </c>
      <c r="AY1408" s="132" t="s">
        <v>724</v>
      </c>
      <c r="AZ1408" s="107">
        <f t="shared" ca="1" si="631"/>
        <v>18045</v>
      </c>
      <c r="BA1408" s="107">
        <f t="shared" ca="1" si="632"/>
        <v>225465</v>
      </c>
      <c r="BB1408" s="107">
        <f t="shared" ca="1" si="633"/>
        <v>1035688</v>
      </c>
      <c r="BC1408" s="107">
        <f t="shared" ca="1" si="634"/>
        <v>500</v>
      </c>
      <c r="BD1408" s="107">
        <f t="shared" ca="1" si="635"/>
        <v>500</v>
      </c>
    </row>
    <row r="1409" spans="1:56" x14ac:dyDescent="0.15">
      <c r="A1409" s="62">
        <v>50423</v>
      </c>
      <c r="B1409" s="62">
        <f t="shared" si="614"/>
        <v>5</v>
      </c>
      <c r="C1409" s="59" t="s">
        <v>725</v>
      </c>
      <c r="D1409" s="62">
        <v>3096</v>
      </c>
      <c r="E1409" s="86">
        <v>6209</v>
      </c>
      <c r="F1409" s="86">
        <v>405199</v>
      </c>
      <c r="G1409" s="86">
        <v>1486293</v>
      </c>
      <c r="H1409" s="86">
        <v>500</v>
      </c>
      <c r="I1409" s="86">
        <v>500</v>
      </c>
      <c r="K1409" s="66">
        <v>50422</v>
      </c>
      <c r="L1409" s="66"/>
      <c r="M1409" s="66">
        <v>50422</v>
      </c>
      <c r="N1409" s="62">
        <f t="shared" si="615"/>
        <v>5</v>
      </c>
      <c r="O1409" s="66" t="s">
        <v>726</v>
      </c>
      <c r="P1409" s="66">
        <v>1</v>
      </c>
      <c r="Q1409" s="66">
        <f t="shared" si="636"/>
        <v>453</v>
      </c>
      <c r="R1409" s="66">
        <f t="shared" si="637"/>
        <v>5635</v>
      </c>
      <c r="S1409" s="66">
        <f t="shared" si="638"/>
        <v>283443</v>
      </c>
      <c r="T1409" s="66">
        <f t="shared" si="639"/>
        <v>712833</v>
      </c>
      <c r="U1409" s="66">
        <f t="shared" si="640"/>
        <v>500</v>
      </c>
      <c r="V1409" s="66">
        <f t="shared" si="641"/>
        <v>500</v>
      </c>
      <c r="W1409" s="66"/>
      <c r="X1409" s="62">
        <v>50425</v>
      </c>
      <c r="Y1409" s="62">
        <f t="shared" si="616"/>
        <v>5</v>
      </c>
      <c r="Z1409" s="59" t="s">
        <v>723</v>
      </c>
      <c r="AA1409" s="62">
        <v>1</v>
      </c>
      <c r="AB1409" s="62">
        <f t="shared" ca="1" si="617"/>
        <v>1</v>
      </c>
      <c r="AC1409" s="62">
        <f t="shared" ca="1" si="618"/>
        <v>989</v>
      </c>
      <c r="AD1409" s="62">
        <f t="shared" ca="1" si="619"/>
        <v>3879</v>
      </c>
      <c r="AE1409" s="62">
        <f t="shared" ca="1" si="620"/>
        <v>98171</v>
      </c>
      <c r="AF1409" s="62">
        <f t="shared" ca="1" si="621"/>
        <v>237340</v>
      </c>
      <c r="AG1409" s="62">
        <f t="shared" ca="1" si="622"/>
        <v>500</v>
      </c>
      <c r="AH1409" s="62">
        <f t="shared" ca="1" si="623"/>
        <v>500</v>
      </c>
      <c r="AL1409" s="66"/>
      <c r="AO1409" s="138">
        <f t="shared" si="624"/>
        <v>50425</v>
      </c>
      <c r="AP1409" s="138" t="str">
        <f t="shared" si="625"/>
        <v>Werfenweng</v>
      </c>
      <c r="AQ1409" s="138">
        <f t="shared" ca="1" si="626"/>
        <v>3879</v>
      </c>
      <c r="AR1409" s="138">
        <f t="shared" ca="1" si="627"/>
        <v>98171</v>
      </c>
      <c r="AS1409" s="138">
        <f t="shared" ca="1" si="628"/>
        <v>237340</v>
      </c>
      <c r="AT1409" s="138">
        <f t="shared" ca="1" si="629"/>
        <v>500</v>
      </c>
      <c r="AU1409" s="138">
        <f t="shared" ca="1" si="629"/>
        <v>500</v>
      </c>
      <c r="AV1409" s="135"/>
      <c r="AW1409" s="131">
        <v>50425</v>
      </c>
      <c r="AX1409" s="66">
        <f t="shared" si="630"/>
        <v>5</v>
      </c>
      <c r="AY1409" s="132" t="s">
        <v>723</v>
      </c>
      <c r="AZ1409" s="107">
        <f t="shared" ca="1" si="631"/>
        <v>3879</v>
      </c>
      <c r="BA1409" s="107">
        <f t="shared" ca="1" si="632"/>
        <v>98171</v>
      </c>
      <c r="BB1409" s="107">
        <f t="shared" ca="1" si="633"/>
        <v>237340</v>
      </c>
      <c r="BC1409" s="107">
        <f t="shared" ca="1" si="634"/>
        <v>500</v>
      </c>
      <c r="BD1409" s="107">
        <f t="shared" ca="1" si="635"/>
        <v>500</v>
      </c>
    </row>
    <row r="1410" spans="1:56" x14ac:dyDescent="0.15">
      <c r="A1410" s="62">
        <v>50424</v>
      </c>
      <c r="B1410" s="62">
        <f t="shared" si="614"/>
        <v>5</v>
      </c>
      <c r="C1410" s="59" t="s">
        <v>724</v>
      </c>
      <c r="D1410" s="62">
        <v>2970</v>
      </c>
      <c r="E1410" s="86">
        <v>18045</v>
      </c>
      <c r="F1410" s="86">
        <v>225465</v>
      </c>
      <c r="G1410" s="86">
        <v>1035688</v>
      </c>
      <c r="H1410" s="86">
        <v>500</v>
      </c>
      <c r="I1410" s="86">
        <v>500</v>
      </c>
      <c r="K1410" s="66">
        <v>50423</v>
      </c>
      <c r="L1410" s="66"/>
      <c r="M1410" s="66">
        <v>50423</v>
      </c>
      <c r="N1410" s="62">
        <f t="shared" si="615"/>
        <v>5</v>
      </c>
      <c r="O1410" s="66" t="s">
        <v>725</v>
      </c>
      <c r="P1410" s="66">
        <v>1</v>
      </c>
      <c r="Q1410" s="66">
        <f t="shared" si="636"/>
        <v>3096</v>
      </c>
      <c r="R1410" s="66">
        <f t="shared" si="637"/>
        <v>6209</v>
      </c>
      <c r="S1410" s="66">
        <f t="shared" si="638"/>
        <v>405199</v>
      </c>
      <c r="T1410" s="66">
        <f t="shared" si="639"/>
        <v>1486293</v>
      </c>
      <c r="U1410" s="66">
        <f t="shared" si="640"/>
        <v>500</v>
      </c>
      <c r="V1410" s="66">
        <f t="shared" si="641"/>
        <v>500</v>
      </c>
      <c r="W1410" s="66"/>
      <c r="X1410" s="62">
        <v>50501</v>
      </c>
      <c r="Y1410" s="62">
        <f t="shared" si="616"/>
        <v>5</v>
      </c>
      <c r="Z1410" s="59" t="s">
        <v>722</v>
      </c>
      <c r="AA1410" s="62">
        <v>1</v>
      </c>
      <c r="AB1410" s="62">
        <f t="shared" ca="1" si="617"/>
        <v>1</v>
      </c>
      <c r="AC1410" s="62">
        <f t="shared" ca="1" si="618"/>
        <v>352</v>
      </c>
      <c r="AD1410" s="62">
        <f t="shared" ca="1" si="619"/>
        <v>2374</v>
      </c>
      <c r="AE1410" s="62">
        <f t="shared" ca="1" si="620"/>
        <v>16495</v>
      </c>
      <c r="AF1410" s="62">
        <f t="shared" ca="1" si="621"/>
        <v>3856</v>
      </c>
      <c r="AG1410" s="62">
        <f t="shared" ca="1" si="622"/>
        <v>500</v>
      </c>
      <c r="AH1410" s="62">
        <f t="shared" ca="1" si="623"/>
        <v>500</v>
      </c>
      <c r="AL1410" s="66"/>
      <c r="AO1410" s="138">
        <f t="shared" si="624"/>
        <v>50501</v>
      </c>
      <c r="AP1410" s="138" t="str">
        <f t="shared" si="625"/>
        <v>Göriach</v>
      </c>
      <c r="AQ1410" s="138">
        <f t="shared" ca="1" si="626"/>
        <v>2374</v>
      </c>
      <c r="AR1410" s="138">
        <f t="shared" ca="1" si="627"/>
        <v>16495</v>
      </c>
      <c r="AS1410" s="138">
        <f t="shared" ca="1" si="628"/>
        <v>3856</v>
      </c>
      <c r="AT1410" s="138">
        <f t="shared" ca="1" si="629"/>
        <v>500</v>
      </c>
      <c r="AU1410" s="138">
        <f t="shared" ca="1" si="629"/>
        <v>500</v>
      </c>
      <c r="AV1410" s="135"/>
      <c r="AW1410" s="131">
        <v>50501</v>
      </c>
      <c r="AX1410" s="66">
        <f t="shared" si="630"/>
        <v>5</v>
      </c>
      <c r="AY1410" s="132" t="s">
        <v>722</v>
      </c>
      <c r="AZ1410" s="107">
        <f t="shared" ca="1" si="631"/>
        <v>2374</v>
      </c>
      <c r="BA1410" s="107">
        <f t="shared" ca="1" si="632"/>
        <v>16495</v>
      </c>
      <c r="BB1410" s="107">
        <f t="shared" ca="1" si="633"/>
        <v>3856</v>
      </c>
      <c r="BC1410" s="107">
        <f t="shared" ca="1" si="634"/>
        <v>500</v>
      </c>
      <c r="BD1410" s="107">
        <f t="shared" ca="1" si="635"/>
        <v>500</v>
      </c>
    </row>
    <row r="1411" spans="1:56" x14ac:dyDescent="0.15">
      <c r="A1411" s="62">
        <v>50425</v>
      </c>
      <c r="B1411" s="62">
        <f t="shared" si="614"/>
        <v>5</v>
      </c>
      <c r="C1411" s="59" t="s">
        <v>723</v>
      </c>
      <c r="D1411" s="62">
        <v>989</v>
      </c>
      <c r="E1411" s="86">
        <v>3879</v>
      </c>
      <c r="F1411" s="86">
        <v>98171</v>
      </c>
      <c r="G1411" s="86">
        <v>237340</v>
      </c>
      <c r="H1411" s="86">
        <v>500</v>
      </c>
      <c r="I1411" s="86">
        <v>500</v>
      </c>
      <c r="K1411" s="66">
        <v>50424</v>
      </c>
      <c r="L1411" s="66"/>
      <c r="M1411" s="66">
        <v>50424</v>
      </c>
      <c r="N1411" s="62">
        <f t="shared" si="615"/>
        <v>5</v>
      </c>
      <c r="O1411" s="66" t="s">
        <v>724</v>
      </c>
      <c r="P1411" s="66">
        <v>1</v>
      </c>
      <c r="Q1411" s="66">
        <f t="shared" si="636"/>
        <v>2970</v>
      </c>
      <c r="R1411" s="66">
        <f t="shared" si="637"/>
        <v>18045</v>
      </c>
      <c r="S1411" s="66">
        <f t="shared" si="638"/>
        <v>225465</v>
      </c>
      <c r="T1411" s="66">
        <f t="shared" si="639"/>
        <v>1035688</v>
      </c>
      <c r="U1411" s="66">
        <f t="shared" si="640"/>
        <v>500</v>
      </c>
      <c r="V1411" s="66">
        <f t="shared" si="641"/>
        <v>500</v>
      </c>
      <c r="W1411" s="66"/>
      <c r="X1411" s="62">
        <v>50502</v>
      </c>
      <c r="Y1411" s="62">
        <f t="shared" si="616"/>
        <v>5</v>
      </c>
      <c r="Z1411" s="59" t="s">
        <v>721</v>
      </c>
      <c r="AA1411" s="62">
        <v>1</v>
      </c>
      <c r="AB1411" s="62">
        <f t="shared" ca="1" si="617"/>
        <v>1</v>
      </c>
      <c r="AC1411" s="62">
        <f t="shared" ca="1" si="618"/>
        <v>565</v>
      </c>
      <c r="AD1411" s="62">
        <f t="shared" ca="1" si="619"/>
        <v>4190</v>
      </c>
      <c r="AE1411" s="62">
        <f t="shared" ca="1" si="620"/>
        <v>23523</v>
      </c>
      <c r="AF1411" s="62">
        <f t="shared" ca="1" si="621"/>
        <v>9747</v>
      </c>
      <c r="AG1411" s="62">
        <f t="shared" ca="1" si="622"/>
        <v>500</v>
      </c>
      <c r="AH1411" s="62">
        <f t="shared" ca="1" si="623"/>
        <v>500</v>
      </c>
      <c r="AL1411" s="66"/>
      <c r="AO1411" s="138">
        <f t="shared" si="624"/>
        <v>50502</v>
      </c>
      <c r="AP1411" s="138" t="str">
        <f t="shared" si="625"/>
        <v>Lessach</v>
      </c>
      <c r="AQ1411" s="138">
        <f t="shared" ca="1" si="626"/>
        <v>4190</v>
      </c>
      <c r="AR1411" s="138">
        <f t="shared" ca="1" si="627"/>
        <v>23523</v>
      </c>
      <c r="AS1411" s="138">
        <f t="shared" ca="1" si="628"/>
        <v>9747</v>
      </c>
      <c r="AT1411" s="138">
        <f t="shared" ca="1" si="629"/>
        <v>500</v>
      </c>
      <c r="AU1411" s="138">
        <f t="shared" ca="1" si="629"/>
        <v>500</v>
      </c>
      <c r="AV1411" s="135"/>
      <c r="AW1411" s="131">
        <v>50502</v>
      </c>
      <c r="AX1411" s="66">
        <f t="shared" si="630"/>
        <v>5</v>
      </c>
      <c r="AY1411" s="132" t="s">
        <v>721</v>
      </c>
      <c r="AZ1411" s="107">
        <f t="shared" ca="1" si="631"/>
        <v>4190</v>
      </c>
      <c r="BA1411" s="107">
        <f t="shared" ca="1" si="632"/>
        <v>23523</v>
      </c>
      <c r="BB1411" s="107">
        <f t="shared" ca="1" si="633"/>
        <v>9747</v>
      </c>
      <c r="BC1411" s="107">
        <f t="shared" ca="1" si="634"/>
        <v>500</v>
      </c>
      <c r="BD1411" s="107">
        <f t="shared" ca="1" si="635"/>
        <v>500</v>
      </c>
    </row>
    <row r="1412" spans="1:56" x14ac:dyDescent="0.15">
      <c r="A1412" s="62">
        <v>50501</v>
      </c>
      <c r="B1412" s="62">
        <f t="shared" si="614"/>
        <v>5</v>
      </c>
      <c r="C1412" s="59" t="s">
        <v>722</v>
      </c>
      <c r="D1412" s="62">
        <v>352</v>
      </c>
      <c r="E1412" s="86">
        <v>2374</v>
      </c>
      <c r="F1412" s="86">
        <v>16495</v>
      </c>
      <c r="G1412" s="86">
        <v>3856</v>
      </c>
      <c r="H1412" s="86">
        <v>500</v>
      </c>
      <c r="I1412" s="86">
        <v>500</v>
      </c>
      <c r="K1412" s="66">
        <v>50425</v>
      </c>
      <c r="L1412" s="66"/>
      <c r="M1412" s="66">
        <v>50425</v>
      </c>
      <c r="N1412" s="62">
        <f t="shared" si="615"/>
        <v>5</v>
      </c>
      <c r="O1412" s="66" t="s">
        <v>723</v>
      </c>
      <c r="P1412" s="66">
        <v>1</v>
      </c>
      <c r="Q1412" s="66">
        <f t="shared" si="636"/>
        <v>989</v>
      </c>
      <c r="R1412" s="66">
        <f t="shared" si="637"/>
        <v>3879</v>
      </c>
      <c r="S1412" s="66">
        <f t="shared" si="638"/>
        <v>98171</v>
      </c>
      <c r="T1412" s="66">
        <f t="shared" si="639"/>
        <v>237340</v>
      </c>
      <c r="U1412" s="66">
        <f t="shared" si="640"/>
        <v>500</v>
      </c>
      <c r="V1412" s="66">
        <f t="shared" si="641"/>
        <v>500</v>
      </c>
      <c r="W1412" s="66"/>
      <c r="X1412" s="62">
        <v>50503</v>
      </c>
      <c r="Y1412" s="62">
        <f t="shared" si="616"/>
        <v>5</v>
      </c>
      <c r="Z1412" s="59" t="s">
        <v>720</v>
      </c>
      <c r="AA1412" s="62">
        <v>1</v>
      </c>
      <c r="AB1412" s="62">
        <f t="shared" ca="1" si="617"/>
        <v>1</v>
      </c>
      <c r="AC1412" s="62">
        <f t="shared" ca="1" si="618"/>
        <v>2361</v>
      </c>
      <c r="AD1412" s="62">
        <f t="shared" ca="1" si="619"/>
        <v>7965</v>
      </c>
      <c r="AE1412" s="62">
        <f t="shared" ca="1" si="620"/>
        <v>193364</v>
      </c>
      <c r="AF1412" s="62">
        <f t="shared" ca="1" si="621"/>
        <v>297063</v>
      </c>
      <c r="AG1412" s="62">
        <f t="shared" ca="1" si="622"/>
        <v>500</v>
      </c>
      <c r="AH1412" s="62">
        <f t="shared" ca="1" si="623"/>
        <v>500</v>
      </c>
      <c r="AL1412" s="66"/>
      <c r="AO1412" s="138">
        <f t="shared" si="624"/>
        <v>50503</v>
      </c>
      <c r="AP1412" s="138" t="str">
        <f t="shared" si="625"/>
        <v>Mariapfarr</v>
      </c>
      <c r="AQ1412" s="138">
        <f t="shared" ca="1" si="626"/>
        <v>7965</v>
      </c>
      <c r="AR1412" s="138">
        <f t="shared" ca="1" si="627"/>
        <v>193364</v>
      </c>
      <c r="AS1412" s="138">
        <f t="shared" ca="1" si="628"/>
        <v>297063</v>
      </c>
      <c r="AT1412" s="138">
        <f t="shared" ca="1" si="629"/>
        <v>500</v>
      </c>
      <c r="AU1412" s="138">
        <f t="shared" ca="1" si="629"/>
        <v>500</v>
      </c>
      <c r="AV1412" s="135"/>
      <c r="AW1412" s="131">
        <v>50503</v>
      </c>
      <c r="AX1412" s="66">
        <f t="shared" si="630"/>
        <v>5</v>
      </c>
      <c r="AY1412" s="132" t="s">
        <v>720</v>
      </c>
      <c r="AZ1412" s="107">
        <f t="shared" ca="1" si="631"/>
        <v>7965</v>
      </c>
      <c r="BA1412" s="107">
        <f t="shared" ca="1" si="632"/>
        <v>193364</v>
      </c>
      <c r="BB1412" s="107">
        <f t="shared" ca="1" si="633"/>
        <v>297063</v>
      </c>
      <c r="BC1412" s="107">
        <f t="shared" ca="1" si="634"/>
        <v>500</v>
      </c>
      <c r="BD1412" s="107">
        <f t="shared" ca="1" si="635"/>
        <v>500</v>
      </c>
    </row>
    <row r="1413" spans="1:56" x14ac:dyDescent="0.15">
      <c r="A1413" s="62">
        <v>50502</v>
      </c>
      <c r="B1413" s="62">
        <f t="shared" si="614"/>
        <v>5</v>
      </c>
      <c r="C1413" s="59" t="s">
        <v>721</v>
      </c>
      <c r="D1413" s="62">
        <v>565</v>
      </c>
      <c r="E1413" s="86">
        <v>4190</v>
      </c>
      <c r="F1413" s="86">
        <v>23523</v>
      </c>
      <c r="G1413" s="86">
        <v>9747</v>
      </c>
      <c r="H1413" s="86">
        <v>500</v>
      </c>
      <c r="I1413" s="86">
        <v>500</v>
      </c>
      <c r="K1413" s="66">
        <v>50501</v>
      </c>
      <c r="L1413" s="66"/>
      <c r="M1413" s="66">
        <v>50501</v>
      </c>
      <c r="N1413" s="62">
        <f t="shared" si="615"/>
        <v>5</v>
      </c>
      <c r="O1413" s="66" t="s">
        <v>722</v>
      </c>
      <c r="P1413" s="66">
        <v>1</v>
      </c>
      <c r="Q1413" s="66">
        <f t="shared" si="636"/>
        <v>352</v>
      </c>
      <c r="R1413" s="66">
        <f t="shared" si="637"/>
        <v>2374</v>
      </c>
      <c r="S1413" s="66">
        <f t="shared" si="638"/>
        <v>16495</v>
      </c>
      <c r="T1413" s="66">
        <f t="shared" si="639"/>
        <v>3856</v>
      </c>
      <c r="U1413" s="66">
        <f t="shared" si="640"/>
        <v>500</v>
      </c>
      <c r="V1413" s="66">
        <f t="shared" si="641"/>
        <v>500</v>
      </c>
      <c r="W1413" s="66"/>
      <c r="X1413" s="62">
        <v>50504</v>
      </c>
      <c r="Y1413" s="62">
        <f t="shared" si="616"/>
        <v>5</v>
      </c>
      <c r="Z1413" s="59" t="s">
        <v>719</v>
      </c>
      <c r="AA1413" s="62">
        <v>1</v>
      </c>
      <c r="AB1413" s="62">
        <f t="shared" ca="1" si="617"/>
        <v>1</v>
      </c>
      <c r="AC1413" s="62">
        <f t="shared" ca="1" si="618"/>
        <v>1665</v>
      </c>
      <c r="AD1413" s="62">
        <f t="shared" ca="1" si="619"/>
        <v>4055</v>
      </c>
      <c r="AE1413" s="62">
        <f t="shared" ca="1" si="620"/>
        <v>206746</v>
      </c>
      <c r="AF1413" s="62">
        <f t="shared" ca="1" si="621"/>
        <v>634048</v>
      </c>
      <c r="AG1413" s="62">
        <f t="shared" ca="1" si="622"/>
        <v>500</v>
      </c>
      <c r="AH1413" s="62">
        <f t="shared" ca="1" si="623"/>
        <v>500</v>
      </c>
      <c r="AL1413" s="66"/>
      <c r="AO1413" s="138">
        <f t="shared" si="624"/>
        <v>50504</v>
      </c>
      <c r="AP1413" s="138" t="str">
        <f t="shared" si="625"/>
        <v>Mauterndorf</v>
      </c>
      <c r="AQ1413" s="138">
        <f t="shared" ca="1" si="626"/>
        <v>4055</v>
      </c>
      <c r="AR1413" s="138">
        <f t="shared" ca="1" si="627"/>
        <v>206746</v>
      </c>
      <c r="AS1413" s="138">
        <f t="shared" ca="1" si="628"/>
        <v>634048</v>
      </c>
      <c r="AT1413" s="138">
        <f t="shared" ca="1" si="629"/>
        <v>500</v>
      </c>
      <c r="AU1413" s="138">
        <f t="shared" ca="1" si="629"/>
        <v>500</v>
      </c>
      <c r="AV1413" s="135"/>
      <c r="AW1413" s="131">
        <v>50504</v>
      </c>
      <c r="AX1413" s="66">
        <f t="shared" si="630"/>
        <v>5</v>
      </c>
      <c r="AY1413" s="132" t="s">
        <v>719</v>
      </c>
      <c r="AZ1413" s="107">
        <f t="shared" ca="1" si="631"/>
        <v>4055</v>
      </c>
      <c r="BA1413" s="107">
        <f t="shared" ca="1" si="632"/>
        <v>206746</v>
      </c>
      <c r="BB1413" s="107">
        <f t="shared" ca="1" si="633"/>
        <v>634048</v>
      </c>
      <c r="BC1413" s="107">
        <f t="shared" ca="1" si="634"/>
        <v>500</v>
      </c>
      <c r="BD1413" s="107">
        <f t="shared" ca="1" si="635"/>
        <v>500</v>
      </c>
    </row>
    <row r="1414" spans="1:56" x14ac:dyDescent="0.15">
      <c r="A1414" s="62">
        <v>50503</v>
      </c>
      <c r="B1414" s="62">
        <f t="shared" si="614"/>
        <v>5</v>
      </c>
      <c r="C1414" s="59" t="s">
        <v>720</v>
      </c>
      <c r="D1414" s="62">
        <v>2361</v>
      </c>
      <c r="E1414" s="86">
        <v>7965</v>
      </c>
      <c r="F1414" s="86">
        <v>193364</v>
      </c>
      <c r="G1414" s="86">
        <v>297063</v>
      </c>
      <c r="H1414" s="86">
        <v>500</v>
      </c>
      <c r="I1414" s="86">
        <v>500</v>
      </c>
      <c r="K1414" s="66">
        <v>50502</v>
      </c>
      <c r="L1414" s="66"/>
      <c r="M1414" s="66">
        <v>50502</v>
      </c>
      <c r="N1414" s="62">
        <f t="shared" si="615"/>
        <v>5</v>
      </c>
      <c r="O1414" s="66" t="s">
        <v>721</v>
      </c>
      <c r="P1414" s="66">
        <v>1</v>
      </c>
      <c r="Q1414" s="66">
        <f t="shared" si="636"/>
        <v>565</v>
      </c>
      <c r="R1414" s="66">
        <f t="shared" si="637"/>
        <v>4190</v>
      </c>
      <c r="S1414" s="66">
        <f t="shared" si="638"/>
        <v>23523</v>
      </c>
      <c r="T1414" s="66">
        <f t="shared" si="639"/>
        <v>9747</v>
      </c>
      <c r="U1414" s="66">
        <f t="shared" si="640"/>
        <v>500</v>
      </c>
      <c r="V1414" s="66">
        <f t="shared" si="641"/>
        <v>500</v>
      </c>
      <c r="W1414" s="66"/>
      <c r="X1414" s="62">
        <v>50505</v>
      </c>
      <c r="Y1414" s="62">
        <f t="shared" si="616"/>
        <v>5</v>
      </c>
      <c r="Z1414" s="59" t="s">
        <v>718</v>
      </c>
      <c r="AA1414" s="62">
        <v>1</v>
      </c>
      <c r="AB1414" s="62">
        <f t="shared" ca="1" si="617"/>
        <v>1</v>
      </c>
      <c r="AC1414" s="62">
        <f t="shared" ca="1" si="618"/>
        <v>518</v>
      </c>
      <c r="AD1414" s="62">
        <f t="shared" ca="1" si="619"/>
        <v>4669</v>
      </c>
      <c r="AE1414" s="62">
        <f t="shared" ca="1" si="620"/>
        <v>22944</v>
      </c>
      <c r="AF1414" s="62">
        <f t="shared" ca="1" si="621"/>
        <v>35746</v>
      </c>
      <c r="AG1414" s="62">
        <f t="shared" ca="1" si="622"/>
        <v>500</v>
      </c>
      <c r="AH1414" s="62">
        <f t="shared" ca="1" si="623"/>
        <v>500</v>
      </c>
      <c r="AL1414" s="66"/>
      <c r="AO1414" s="138">
        <f t="shared" si="624"/>
        <v>50505</v>
      </c>
      <c r="AP1414" s="138" t="str">
        <f t="shared" si="625"/>
        <v>Muhr</v>
      </c>
      <c r="AQ1414" s="138">
        <f t="shared" ca="1" si="626"/>
        <v>4669</v>
      </c>
      <c r="AR1414" s="138">
        <f t="shared" ca="1" si="627"/>
        <v>22944</v>
      </c>
      <c r="AS1414" s="138">
        <f t="shared" ca="1" si="628"/>
        <v>35746</v>
      </c>
      <c r="AT1414" s="138">
        <f t="shared" ca="1" si="629"/>
        <v>500</v>
      </c>
      <c r="AU1414" s="138">
        <f t="shared" ca="1" si="629"/>
        <v>500</v>
      </c>
      <c r="AV1414" s="135"/>
      <c r="AW1414" s="131">
        <v>50505</v>
      </c>
      <c r="AX1414" s="66">
        <f t="shared" si="630"/>
        <v>5</v>
      </c>
      <c r="AY1414" s="132" t="s">
        <v>718</v>
      </c>
      <c r="AZ1414" s="107">
        <f t="shared" ca="1" si="631"/>
        <v>4669</v>
      </c>
      <c r="BA1414" s="107">
        <f t="shared" ca="1" si="632"/>
        <v>22944</v>
      </c>
      <c r="BB1414" s="107">
        <f t="shared" ca="1" si="633"/>
        <v>35746</v>
      </c>
      <c r="BC1414" s="107">
        <f t="shared" ca="1" si="634"/>
        <v>500</v>
      </c>
      <c r="BD1414" s="107">
        <f t="shared" ca="1" si="635"/>
        <v>500</v>
      </c>
    </row>
    <row r="1415" spans="1:56" x14ac:dyDescent="0.15">
      <c r="A1415" s="62">
        <v>50504</v>
      </c>
      <c r="B1415" s="62">
        <f t="shared" si="614"/>
        <v>5</v>
      </c>
      <c r="C1415" s="59" t="s">
        <v>719</v>
      </c>
      <c r="D1415" s="62">
        <v>1665</v>
      </c>
      <c r="E1415" s="86">
        <v>4055</v>
      </c>
      <c r="F1415" s="86">
        <v>206746</v>
      </c>
      <c r="G1415" s="86">
        <v>634048</v>
      </c>
      <c r="H1415" s="86">
        <v>500</v>
      </c>
      <c r="I1415" s="86">
        <v>500</v>
      </c>
      <c r="K1415" s="66">
        <v>50503</v>
      </c>
      <c r="L1415" s="66"/>
      <c r="M1415" s="66">
        <v>50503</v>
      </c>
      <c r="N1415" s="62">
        <f t="shared" si="615"/>
        <v>5</v>
      </c>
      <c r="O1415" s="66" t="s">
        <v>720</v>
      </c>
      <c r="P1415" s="66">
        <v>1</v>
      </c>
      <c r="Q1415" s="66">
        <f t="shared" si="636"/>
        <v>2361</v>
      </c>
      <c r="R1415" s="66">
        <f t="shared" si="637"/>
        <v>7965</v>
      </c>
      <c r="S1415" s="66">
        <f t="shared" si="638"/>
        <v>193364</v>
      </c>
      <c r="T1415" s="66">
        <f t="shared" si="639"/>
        <v>297063</v>
      </c>
      <c r="U1415" s="66">
        <f t="shared" si="640"/>
        <v>500</v>
      </c>
      <c r="V1415" s="66">
        <f t="shared" si="641"/>
        <v>500</v>
      </c>
      <c r="W1415" s="66"/>
      <c r="X1415" s="62">
        <v>50506</v>
      </c>
      <c r="Y1415" s="62">
        <f t="shared" si="616"/>
        <v>5</v>
      </c>
      <c r="Z1415" s="59" t="s">
        <v>717</v>
      </c>
      <c r="AA1415" s="62">
        <v>1</v>
      </c>
      <c r="AB1415" s="62">
        <f t="shared" ca="1" si="617"/>
        <v>1</v>
      </c>
      <c r="AC1415" s="62">
        <f t="shared" ca="1" si="618"/>
        <v>1085</v>
      </c>
      <c r="AD1415" s="62">
        <f t="shared" ca="1" si="619"/>
        <v>7996</v>
      </c>
      <c r="AE1415" s="62">
        <f t="shared" ca="1" si="620"/>
        <v>59148</v>
      </c>
      <c r="AF1415" s="62">
        <f t="shared" ca="1" si="621"/>
        <v>108861</v>
      </c>
      <c r="AG1415" s="62">
        <f t="shared" ca="1" si="622"/>
        <v>500</v>
      </c>
      <c r="AH1415" s="62">
        <f t="shared" ca="1" si="623"/>
        <v>500</v>
      </c>
      <c r="AL1415" s="66"/>
      <c r="AO1415" s="138">
        <f t="shared" si="624"/>
        <v>50506</v>
      </c>
      <c r="AP1415" s="138" t="str">
        <f t="shared" si="625"/>
        <v>Ramingstein</v>
      </c>
      <c r="AQ1415" s="138">
        <f t="shared" ca="1" si="626"/>
        <v>7996</v>
      </c>
      <c r="AR1415" s="138">
        <f t="shared" ca="1" si="627"/>
        <v>59148</v>
      </c>
      <c r="AS1415" s="138">
        <f t="shared" ca="1" si="628"/>
        <v>108861</v>
      </c>
      <c r="AT1415" s="138">
        <f t="shared" ca="1" si="629"/>
        <v>500</v>
      </c>
      <c r="AU1415" s="138">
        <f t="shared" ca="1" si="629"/>
        <v>500</v>
      </c>
      <c r="AV1415" s="135"/>
      <c r="AW1415" s="131">
        <v>50506</v>
      </c>
      <c r="AX1415" s="66">
        <f t="shared" si="630"/>
        <v>5</v>
      </c>
      <c r="AY1415" s="132" t="s">
        <v>717</v>
      </c>
      <c r="AZ1415" s="107">
        <f t="shared" ca="1" si="631"/>
        <v>7996</v>
      </c>
      <c r="BA1415" s="107">
        <f t="shared" ca="1" si="632"/>
        <v>59148</v>
      </c>
      <c r="BB1415" s="107">
        <f t="shared" ca="1" si="633"/>
        <v>108861</v>
      </c>
      <c r="BC1415" s="107">
        <f t="shared" ca="1" si="634"/>
        <v>500</v>
      </c>
      <c r="BD1415" s="107">
        <f t="shared" ca="1" si="635"/>
        <v>500</v>
      </c>
    </row>
    <row r="1416" spans="1:56" x14ac:dyDescent="0.15">
      <c r="A1416" s="62">
        <v>50505</v>
      </c>
      <c r="B1416" s="62">
        <f t="shared" si="614"/>
        <v>5</v>
      </c>
      <c r="C1416" s="59" t="s">
        <v>718</v>
      </c>
      <c r="D1416" s="62">
        <v>518</v>
      </c>
      <c r="E1416" s="86">
        <v>4669</v>
      </c>
      <c r="F1416" s="86">
        <v>22944</v>
      </c>
      <c r="G1416" s="86">
        <v>35746</v>
      </c>
      <c r="H1416" s="86">
        <v>500</v>
      </c>
      <c r="I1416" s="86">
        <v>500</v>
      </c>
      <c r="K1416" s="66">
        <v>50504</v>
      </c>
      <c r="L1416" s="66"/>
      <c r="M1416" s="66">
        <v>50504</v>
      </c>
      <c r="N1416" s="62">
        <f t="shared" si="615"/>
        <v>5</v>
      </c>
      <c r="O1416" s="66" t="s">
        <v>719</v>
      </c>
      <c r="P1416" s="66">
        <v>1</v>
      </c>
      <c r="Q1416" s="66">
        <f t="shared" si="636"/>
        <v>1665</v>
      </c>
      <c r="R1416" s="66">
        <f t="shared" si="637"/>
        <v>4055</v>
      </c>
      <c r="S1416" s="66">
        <f t="shared" si="638"/>
        <v>206746</v>
      </c>
      <c r="T1416" s="66">
        <f t="shared" si="639"/>
        <v>634048</v>
      </c>
      <c r="U1416" s="66">
        <f t="shared" si="640"/>
        <v>500</v>
      </c>
      <c r="V1416" s="66">
        <f t="shared" si="641"/>
        <v>500</v>
      </c>
      <c r="W1416" s="66"/>
      <c r="X1416" s="62">
        <v>50507</v>
      </c>
      <c r="Y1416" s="62">
        <f t="shared" si="616"/>
        <v>5</v>
      </c>
      <c r="Z1416" s="59" t="s">
        <v>716</v>
      </c>
      <c r="AA1416" s="62">
        <v>1</v>
      </c>
      <c r="AB1416" s="62">
        <f t="shared" ca="1" si="617"/>
        <v>1</v>
      </c>
      <c r="AC1416" s="62">
        <f t="shared" ca="1" si="618"/>
        <v>760</v>
      </c>
      <c r="AD1416" s="62">
        <f t="shared" ca="1" si="619"/>
        <v>2084</v>
      </c>
      <c r="AE1416" s="62">
        <f t="shared" ca="1" si="620"/>
        <v>56886</v>
      </c>
      <c r="AF1416" s="62">
        <f t="shared" ca="1" si="621"/>
        <v>58790</v>
      </c>
      <c r="AG1416" s="62">
        <f t="shared" ca="1" si="622"/>
        <v>500</v>
      </c>
      <c r="AH1416" s="62">
        <f t="shared" ca="1" si="623"/>
        <v>500</v>
      </c>
      <c r="AL1416" s="66"/>
      <c r="AO1416" s="138">
        <f t="shared" si="624"/>
        <v>50507</v>
      </c>
      <c r="AP1416" s="138" t="str">
        <f t="shared" si="625"/>
        <v>Sankt Andrä im Lungau</v>
      </c>
      <c r="AQ1416" s="138">
        <f t="shared" ca="1" si="626"/>
        <v>2084</v>
      </c>
      <c r="AR1416" s="138">
        <f t="shared" ca="1" si="627"/>
        <v>56886</v>
      </c>
      <c r="AS1416" s="138">
        <f t="shared" ca="1" si="628"/>
        <v>58790</v>
      </c>
      <c r="AT1416" s="138">
        <f t="shared" ca="1" si="629"/>
        <v>500</v>
      </c>
      <c r="AU1416" s="138">
        <f t="shared" ca="1" si="629"/>
        <v>500</v>
      </c>
      <c r="AV1416" s="135"/>
      <c r="AW1416" s="131">
        <v>50507</v>
      </c>
      <c r="AX1416" s="66">
        <f t="shared" si="630"/>
        <v>5</v>
      </c>
      <c r="AY1416" s="132" t="s">
        <v>716</v>
      </c>
      <c r="AZ1416" s="107">
        <f t="shared" ca="1" si="631"/>
        <v>2084</v>
      </c>
      <c r="BA1416" s="107">
        <f t="shared" ca="1" si="632"/>
        <v>56886</v>
      </c>
      <c r="BB1416" s="107">
        <f t="shared" ca="1" si="633"/>
        <v>58790</v>
      </c>
      <c r="BC1416" s="107">
        <f t="shared" ca="1" si="634"/>
        <v>500</v>
      </c>
      <c r="BD1416" s="107">
        <f t="shared" ca="1" si="635"/>
        <v>500</v>
      </c>
    </row>
    <row r="1417" spans="1:56" x14ac:dyDescent="0.15">
      <c r="A1417" s="62">
        <v>50506</v>
      </c>
      <c r="B1417" s="62">
        <f t="shared" si="614"/>
        <v>5</v>
      </c>
      <c r="C1417" s="59" t="s">
        <v>717</v>
      </c>
      <c r="D1417" s="62">
        <v>1085</v>
      </c>
      <c r="E1417" s="86">
        <v>7996</v>
      </c>
      <c r="F1417" s="86">
        <v>59148</v>
      </c>
      <c r="G1417" s="86">
        <v>108861</v>
      </c>
      <c r="H1417" s="86">
        <v>500</v>
      </c>
      <c r="I1417" s="86">
        <v>500</v>
      </c>
      <c r="K1417" s="66">
        <v>50505</v>
      </c>
      <c r="L1417" s="66"/>
      <c r="M1417" s="66">
        <v>50505</v>
      </c>
      <c r="N1417" s="62">
        <f t="shared" si="615"/>
        <v>5</v>
      </c>
      <c r="O1417" s="66" t="s">
        <v>718</v>
      </c>
      <c r="P1417" s="66">
        <v>1</v>
      </c>
      <c r="Q1417" s="66">
        <f t="shared" si="636"/>
        <v>518</v>
      </c>
      <c r="R1417" s="66">
        <f t="shared" si="637"/>
        <v>4669</v>
      </c>
      <c r="S1417" s="66">
        <f t="shared" si="638"/>
        <v>22944</v>
      </c>
      <c r="T1417" s="66">
        <f t="shared" si="639"/>
        <v>35746</v>
      </c>
      <c r="U1417" s="66">
        <f t="shared" si="640"/>
        <v>500</v>
      </c>
      <c r="V1417" s="66">
        <f t="shared" si="641"/>
        <v>500</v>
      </c>
      <c r="W1417" s="66"/>
      <c r="X1417" s="62">
        <v>50508</v>
      </c>
      <c r="Y1417" s="62">
        <f t="shared" si="616"/>
        <v>5</v>
      </c>
      <c r="Z1417" s="59" t="s">
        <v>715</v>
      </c>
      <c r="AA1417" s="62">
        <v>1</v>
      </c>
      <c r="AB1417" s="62">
        <f t="shared" ca="1" si="617"/>
        <v>1</v>
      </c>
      <c r="AC1417" s="62">
        <f t="shared" ca="1" si="618"/>
        <v>754</v>
      </c>
      <c r="AD1417" s="62">
        <f t="shared" ca="1" si="619"/>
        <v>3564</v>
      </c>
      <c r="AE1417" s="62">
        <f t="shared" ca="1" si="620"/>
        <v>67834</v>
      </c>
      <c r="AF1417" s="62">
        <f t="shared" ca="1" si="621"/>
        <v>243601</v>
      </c>
      <c r="AG1417" s="62">
        <f t="shared" ca="1" si="622"/>
        <v>500</v>
      </c>
      <c r="AH1417" s="62">
        <f t="shared" ca="1" si="623"/>
        <v>500</v>
      </c>
      <c r="AL1417" s="66"/>
      <c r="AO1417" s="138">
        <f t="shared" si="624"/>
        <v>50508</v>
      </c>
      <c r="AP1417" s="138" t="str">
        <f t="shared" si="625"/>
        <v>Sankt Margarethen im Lungau</v>
      </c>
      <c r="AQ1417" s="138">
        <f t="shared" ca="1" si="626"/>
        <v>3564</v>
      </c>
      <c r="AR1417" s="138">
        <f t="shared" ca="1" si="627"/>
        <v>67834</v>
      </c>
      <c r="AS1417" s="138">
        <f t="shared" ca="1" si="628"/>
        <v>243601</v>
      </c>
      <c r="AT1417" s="138">
        <f t="shared" ca="1" si="629"/>
        <v>500</v>
      </c>
      <c r="AU1417" s="138">
        <f t="shared" ca="1" si="629"/>
        <v>500</v>
      </c>
      <c r="AV1417" s="135"/>
      <c r="AW1417" s="131">
        <v>50508</v>
      </c>
      <c r="AX1417" s="66">
        <f t="shared" si="630"/>
        <v>5</v>
      </c>
      <c r="AY1417" s="132" t="s">
        <v>715</v>
      </c>
      <c r="AZ1417" s="107">
        <f t="shared" ca="1" si="631"/>
        <v>3564</v>
      </c>
      <c r="BA1417" s="107">
        <f t="shared" ca="1" si="632"/>
        <v>67834</v>
      </c>
      <c r="BB1417" s="107">
        <f t="shared" ca="1" si="633"/>
        <v>243601</v>
      </c>
      <c r="BC1417" s="107">
        <f t="shared" ca="1" si="634"/>
        <v>500</v>
      </c>
      <c r="BD1417" s="107">
        <f t="shared" ca="1" si="635"/>
        <v>500</v>
      </c>
    </row>
    <row r="1418" spans="1:56" x14ac:dyDescent="0.15">
      <c r="A1418" s="62">
        <v>50507</v>
      </c>
      <c r="B1418" s="62">
        <f t="shared" si="614"/>
        <v>5</v>
      </c>
      <c r="C1418" s="59" t="s">
        <v>716</v>
      </c>
      <c r="D1418" s="62">
        <v>760</v>
      </c>
      <c r="E1418" s="86">
        <v>2084</v>
      </c>
      <c r="F1418" s="86">
        <v>56886</v>
      </c>
      <c r="G1418" s="86">
        <v>58790</v>
      </c>
      <c r="H1418" s="86">
        <v>500</v>
      </c>
      <c r="I1418" s="86">
        <v>500</v>
      </c>
      <c r="K1418" s="66">
        <v>50506</v>
      </c>
      <c r="L1418" s="66"/>
      <c r="M1418" s="66">
        <v>50506</v>
      </c>
      <c r="N1418" s="62">
        <f t="shared" si="615"/>
        <v>5</v>
      </c>
      <c r="O1418" s="66" t="s">
        <v>717</v>
      </c>
      <c r="P1418" s="66">
        <v>1</v>
      </c>
      <c r="Q1418" s="66">
        <f t="shared" si="636"/>
        <v>1085</v>
      </c>
      <c r="R1418" s="66">
        <f t="shared" si="637"/>
        <v>7996</v>
      </c>
      <c r="S1418" s="66">
        <f t="shared" si="638"/>
        <v>59148</v>
      </c>
      <c r="T1418" s="66">
        <f t="shared" si="639"/>
        <v>108861</v>
      </c>
      <c r="U1418" s="66">
        <f t="shared" si="640"/>
        <v>500</v>
      </c>
      <c r="V1418" s="66">
        <f t="shared" si="641"/>
        <v>500</v>
      </c>
      <c r="W1418" s="66"/>
      <c r="X1418" s="62">
        <v>50509</v>
      </c>
      <c r="Y1418" s="62">
        <f t="shared" si="616"/>
        <v>5</v>
      </c>
      <c r="Z1418" s="59" t="s">
        <v>714</v>
      </c>
      <c r="AA1418" s="62">
        <v>1</v>
      </c>
      <c r="AB1418" s="62">
        <f t="shared" ca="1" si="617"/>
        <v>1</v>
      </c>
      <c r="AC1418" s="62">
        <f t="shared" ca="1" si="618"/>
        <v>3569</v>
      </c>
      <c r="AD1418" s="62">
        <f t="shared" ca="1" si="619"/>
        <v>7727</v>
      </c>
      <c r="AE1418" s="62">
        <f t="shared" ca="1" si="620"/>
        <v>434806</v>
      </c>
      <c r="AF1418" s="62">
        <f t="shared" ca="1" si="621"/>
        <v>1415960</v>
      </c>
      <c r="AG1418" s="62">
        <f t="shared" ca="1" si="622"/>
        <v>500</v>
      </c>
      <c r="AH1418" s="62">
        <f t="shared" ca="1" si="623"/>
        <v>500</v>
      </c>
      <c r="AL1418" s="66"/>
      <c r="AO1418" s="138">
        <f t="shared" si="624"/>
        <v>50509</v>
      </c>
      <c r="AP1418" s="138" t="str">
        <f t="shared" si="625"/>
        <v>Sankt Michael im Lungau</v>
      </c>
      <c r="AQ1418" s="138">
        <f t="shared" ca="1" si="626"/>
        <v>7727</v>
      </c>
      <c r="AR1418" s="138">
        <f t="shared" ca="1" si="627"/>
        <v>434806</v>
      </c>
      <c r="AS1418" s="138">
        <f t="shared" ca="1" si="628"/>
        <v>1415960</v>
      </c>
      <c r="AT1418" s="138">
        <f t="shared" ca="1" si="629"/>
        <v>500</v>
      </c>
      <c r="AU1418" s="138">
        <f t="shared" ca="1" si="629"/>
        <v>500</v>
      </c>
      <c r="AV1418" s="135"/>
      <c r="AW1418" s="131">
        <v>50509</v>
      </c>
      <c r="AX1418" s="66">
        <f t="shared" si="630"/>
        <v>5</v>
      </c>
      <c r="AY1418" s="132" t="s">
        <v>714</v>
      </c>
      <c r="AZ1418" s="107">
        <f t="shared" ca="1" si="631"/>
        <v>7727</v>
      </c>
      <c r="BA1418" s="107">
        <f t="shared" ca="1" si="632"/>
        <v>434806</v>
      </c>
      <c r="BB1418" s="107">
        <f t="shared" ca="1" si="633"/>
        <v>1415960</v>
      </c>
      <c r="BC1418" s="107">
        <f t="shared" ca="1" si="634"/>
        <v>500</v>
      </c>
      <c r="BD1418" s="107">
        <f t="shared" ca="1" si="635"/>
        <v>500</v>
      </c>
    </row>
    <row r="1419" spans="1:56" x14ac:dyDescent="0.15">
      <c r="A1419" s="62">
        <v>50508</v>
      </c>
      <c r="B1419" s="62">
        <f t="shared" si="614"/>
        <v>5</v>
      </c>
      <c r="C1419" s="59" t="s">
        <v>715</v>
      </c>
      <c r="D1419" s="62">
        <v>754</v>
      </c>
      <c r="E1419" s="86">
        <v>3564</v>
      </c>
      <c r="F1419" s="86">
        <v>67834</v>
      </c>
      <c r="G1419" s="86">
        <v>243601</v>
      </c>
      <c r="H1419" s="86">
        <v>500</v>
      </c>
      <c r="I1419" s="86">
        <v>500</v>
      </c>
      <c r="K1419" s="66">
        <v>50507</v>
      </c>
      <c r="L1419" s="66"/>
      <c r="M1419" s="66">
        <v>50507</v>
      </c>
      <c r="N1419" s="62">
        <f t="shared" si="615"/>
        <v>5</v>
      </c>
      <c r="O1419" s="66" t="s">
        <v>716</v>
      </c>
      <c r="P1419" s="66">
        <v>1</v>
      </c>
      <c r="Q1419" s="66">
        <f t="shared" si="636"/>
        <v>760</v>
      </c>
      <c r="R1419" s="66">
        <f t="shared" si="637"/>
        <v>2084</v>
      </c>
      <c r="S1419" s="66">
        <f t="shared" si="638"/>
        <v>56886</v>
      </c>
      <c r="T1419" s="66">
        <f t="shared" si="639"/>
        <v>58790</v>
      </c>
      <c r="U1419" s="66">
        <f t="shared" si="640"/>
        <v>500</v>
      </c>
      <c r="V1419" s="66">
        <f t="shared" si="641"/>
        <v>500</v>
      </c>
      <c r="W1419" s="66"/>
      <c r="X1419" s="62">
        <v>50510</v>
      </c>
      <c r="Y1419" s="62">
        <f t="shared" si="616"/>
        <v>5</v>
      </c>
      <c r="Z1419" s="59" t="s">
        <v>713</v>
      </c>
      <c r="AA1419" s="62">
        <v>1</v>
      </c>
      <c r="AB1419" s="62">
        <f t="shared" ca="1" si="617"/>
        <v>1</v>
      </c>
      <c r="AC1419" s="62">
        <f t="shared" ca="1" si="618"/>
        <v>5676</v>
      </c>
      <c r="AD1419" s="62">
        <f t="shared" ca="1" si="619"/>
        <v>14557</v>
      </c>
      <c r="AE1419" s="62">
        <f t="shared" ca="1" si="620"/>
        <v>521426</v>
      </c>
      <c r="AF1419" s="62">
        <f t="shared" ca="1" si="621"/>
        <v>1513164</v>
      </c>
      <c r="AG1419" s="62">
        <f t="shared" ca="1" si="622"/>
        <v>500</v>
      </c>
      <c r="AH1419" s="62">
        <f t="shared" ca="1" si="623"/>
        <v>500</v>
      </c>
      <c r="AL1419" s="66"/>
      <c r="AO1419" s="138">
        <f t="shared" si="624"/>
        <v>50510</v>
      </c>
      <c r="AP1419" s="138" t="str">
        <f t="shared" si="625"/>
        <v>Tamsweg</v>
      </c>
      <c r="AQ1419" s="138">
        <f t="shared" ca="1" si="626"/>
        <v>14557</v>
      </c>
      <c r="AR1419" s="138">
        <f t="shared" ca="1" si="627"/>
        <v>521426</v>
      </c>
      <c r="AS1419" s="138">
        <f t="shared" ca="1" si="628"/>
        <v>1513164</v>
      </c>
      <c r="AT1419" s="138">
        <f t="shared" ca="1" si="629"/>
        <v>500</v>
      </c>
      <c r="AU1419" s="138">
        <f t="shared" ca="1" si="629"/>
        <v>500</v>
      </c>
      <c r="AV1419" s="135"/>
      <c r="AW1419" s="131">
        <v>50510</v>
      </c>
      <c r="AX1419" s="66">
        <f t="shared" si="630"/>
        <v>5</v>
      </c>
      <c r="AY1419" s="132" t="s">
        <v>713</v>
      </c>
      <c r="AZ1419" s="107">
        <f t="shared" ca="1" si="631"/>
        <v>14557</v>
      </c>
      <c r="BA1419" s="107">
        <f t="shared" ca="1" si="632"/>
        <v>521426</v>
      </c>
      <c r="BB1419" s="107">
        <f t="shared" ca="1" si="633"/>
        <v>1513164</v>
      </c>
      <c r="BC1419" s="107">
        <f t="shared" ca="1" si="634"/>
        <v>500</v>
      </c>
      <c r="BD1419" s="107">
        <f t="shared" ca="1" si="635"/>
        <v>500</v>
      </c>
    </row>
    <row r="1420" spans="1:56" x14ac:dyDescent="0.15">
      <c r="A1420" s="62">
        <v>50509</v>
      </c>
      <c r="B1420" s="62">
        <f t="shared" si="614"/>
        <v>5</v>
      </c>
      <c r="C1420" s="59" t="s">
        <v>714</v>
      </c>
      <c r="D1420" s="62">
        <v>3569</v>
      </c>
      <c r="E1420" s="86">
        <v>7727</v>
      </c>
      <c r="F1420" s="86">
        <v>434806</v>
      </c>
      <c r="G1420" s="86">
        <v>1415960</v>
      </c>
      <c r="H1420" s="86">
        <v>500</v>
      </c>
      <c r="I1420" s="86">
        <v>500</v>
      </c>
      <c r="K1420" s="66">
        <v>50508</v>
      </c>
      <c r="L1420" s="66"/>
      <c r="M1420" s="66">
        <v>50508</v>
      </c>
      <c r="N1420" s="62">
        <f t="shared" si="615"/>
        <v>5</v>
      </c>
      <c r="O1420" s="66" t="s">
        <v>715</v>
      </c>
      <c r="P1420" s="66">
        <v>1</v>
      </c>
      <c r="Q1420" s="66">
        <f t="shared" si="636"/>
        <v>754</v>
      </c>
      <c r="R1420" s="66">
        <f t="shared" si="637"/>
        <v>3564</v>
      </c>
      <c r="S1420" s="66">
        <f t="shared" si="638"/>
        <v>67834</v>
      </c>
      <c r="T1420" s="66">
        <f t="shared" si="639"/>
        <v>243601</v>
      </c>
      <c r="U1420" s="66">
        <f t="shared" si="640"/>
        <v>500</v>
      </c>
      <c r="V1420" s="66">
        <f t="shared" si="641"/>
        <v>500</v>
      </c>
      <c r="W1420" s="66"/>
      <c r="X1420" s="62">
        <v>50511</v>
      </c>
      <c r="Y1420" s="62">
        <f t="shared" si="616"/>
        <v>5</v>
      </c>
      <c r="Z1420" s="59" t="s">
        <v>712</v>
      </c>
      <c r="AA1420" s="62">
        <v>1</v>
      </c>
      <c r="AB1420" s="62">
        <f t="shared" ca="1" si="617"/>
        <v>1</v>
      </c>
      <c r="AC1420" s="62">
        <f t="shared" ca="1" si="618"/>
        <v>322</v>
      </c>
      <c r="AD1420" s="62">
        <f t="shared" ca="1" si="619"/>
        <v>6713</v>
      </c>
      <c r="AE1420" s="62">
        <f t="shared" ca="1" si="620"/>
        <v>26243</v>
      </c>
      <c r="AF1420" s="62">
        <f t="shared" ca="1" si="621"/>
        <v>41794</v>
      </c>
      <c r="AG1420" s="62">
        <f t="shared" ca="1" si="622"/>
        <v>500</v>
      </c>
      <c r="AH1420" s="62">
        <f t="shared" ca="1" si="623"/>
        <v>500</v>
      </c>
      <c r="AL1420" s="66"/>
      <c r="AO1420" s="138">
        <f t="shared" si="624"/>
        <v>50511</v>
      </c>
      <c r="AP1420" s="138" t="str">
        <f t="shared" si="625"/>
        <v>Thomatal</v>
      </c>
      <c r="AQ1420" s="138">
        <f t="shared" ca="1" si="626"/>
        <v>6713</v>
      </c>
      <c r="AR1420" s="138">
        <f t="shared" ca="1" si="627"/>
        <v>26243</v>
      </c>
      <c r="AS1420" s="138">
        <f t="shared" ca="1" si="628"/>
        <v>41794</v>
      </c>
      <c r="AT1420" s="138">
        <f t="shared" ca="1" si="629"/>
        <v>500</v>
      </c>
      <c r="AU1420" s="138">
        <f t="shared" ca="1" si="629"/>
        <v>500</v>
      </c>
      <c r="AV1420" s="135"/>
      <c r="AW1420" s="131">
        <v>50511</v>
      </c>
      <c r="AX1420" s="66">
        <f t="shared" si="630"/>
        <v>5</v>
      </c>
      <c r="AY1420" s="132" t="s">
        <v>712</v>
      </c>
      <c r="AZ1420" s="107">
        <f t="shared" ca="1" si="631"/>
        <v>6713</v>
      </c>
      <c r="BA1420" s="107">
        <f t="shared" ca="1" si="632"/>
        <v>26243</v>
      </c>
      <c r="BB1420" s="107">
        <f t="shared" ca="1" si="633"/>
        <v>41794</v>
      </c>
      <c r="BC1420" s="107">
        <f t="shared" ca="1" si="634"/>
        <v>500</v>
      </c>
      <c r="BD1420" s="107">
        <f t="shared" ca="1" si="635"/>
        <v>500</v>
      </c>
    </row>
    <row r="1421" spans="1:56" x14ac:dyDescent="0.15">
      <c r="A1421" s="62">
        <v>50510</v>
      </c>
      <c r="B1421" s="62">
        <f t="shared" si="614"/>
        <v>5</v>
      </c>
      <c r="C1421" s="59" t="s">
        <v>713</v>
      </c>
      <c r="D1421" s="62">
        <v>5676</v>
      </c>
      <c r="E1421" s="86">
        <v>14557</v>
      </c>
      <c r="F1421" s="86">
        <v>521426</v>
      </c>
      <c r="G1421" s="86">
        <v>1513164</v>
      </c>
      <c r="H1421" s="86">
        <v>500</v>
      </c>
      <c r="I1421" s="86">
        <v>500</v>
      </c>
      <c r="K1421" s="66">
        <v>50509</v>
      </c>
      <c r="L1421" s="66"/>
      <c r="M1421" s="66">
        <v>50509</v>
      </c>
      <c r="N1421" s="62">
        <f t="shared" si="615"/>
        <v>5</v>
      </c>
      <c r="O1421" s="66" t="s">
        <v>714</v>
      </c>
      <c r="P1421" s="66">
        <v>1</v>
      </c>
      <c r="Q1421" s="66">
        <f t="shared" si="636"/>
        <v>3569</v>
      </c>
      <c r="R1421" s="66">
        <f t="shared" si="637"/>
        <v>7727</v>
      </c>
      <c r="S1421" s="66">
        <f t="shared" si="638"/>
        <v>434806</v>
      </c>
      <c r="T1421" s="66">
        <f t="shared" si="639"/>
        <v>1415960</v>
      </c>
      <c r="U1421" s="66">
        <f t="shared" si="640"/>
        <v>500</v>
      </c>
      <c r="V1421" s="66">
        <f t="shared" si="641"/>
        <v>500</v>
      </c>
      <c r="W1421" s="66"/>
      <c r="X1421" s="62">
        <v>50512</v>
      </c>
      <c r="Y1421" s="62">
        <f t="shared" si="616"/>
        <v>5</v>
      </c>
      <c r="Z1421" s="59" t="s">
        <v>711</v>
      </c>
      <c r="AA1421" s="62">
        <v>1</v>
      </c>
      <c r="AB1421" s="62">
        <f t="shared" ca="1" si="617"/>
        <v>1</v>
      </c>
      <c r="AC1421" s="62">
        <f t="shared" ca="1" si="618"/>
        <v>265</v>
      </c>
      <c r="AD1421" s="62">
        <f t="shared" ca="1" si="619"/>
        <v>4917</v>
      </c>
      <c r="AE1421" s="62">
        <f t="shared" ca="1" si="620"/>
        <v>144328</v>
      </c>
      <c r="AF1421" s="62">
        <f t="shared" ca="1" si="621"/>
        <v>579452</v>
      </c>
      <c r="AG1421" s="62">
        <f t="shared" ca="1" si="622"/>
        <v>500</v>
      </c>
      <c r="AH1421" s="62">
        <f t="shared" ca="1" si="623"/>
        <v>500</v>
      </c>
      <c r="AL1421" s="66"/>
      <c r="AO1421" s="138">
        <f t="shared" si="624"/>
        <v>50512</v>
      </c>
      <c r="AP1421" s="138" t="str">
        <f t="shared" si="625"/>
        <v>Tweng</v>
      </c>
      <c r="AQ1421" s="138">
        <f t="shared" ca="1" si="626"/>
        <v>4917</v>
      </c>
      <c r="AR1421" s="138">
        <f t="shared" ca="1" si="627"/>
        <v>144328</v>
      </c>
      <c r="AS1421" s="138">
        <f t="shared" ca="1" si="628"/>
        <v>579452</v>
      </c>
      <c r="AT1421" s="138">
        <f t="shared" ca="1" si="629"/>
        <v>500</v>
      </c>
      <c r="AU1421" s="138">
        <f t="shared" ca="1" si="629"/>
        <v>500</v>
      </c>
      <c r="AV1421" s="135"/>
      <c r="AW1421" s="131">
        <v>50512</v>
      </c>
      <c r="AX1421" s="66">
        <f t="shared" si="630"/>
        <v>5</v>
      </c>
      <c r="AY1421" s="132" t="s">
        <v>711</v>
      </c>
      <c r="AZ1421" s="107">
        <f t="shared" ca="1" si="631"/>
        <v>4917</v>
      </c>
      <c r="BA1421" s="107">
        <f t="shared" ca="1" si="632"/>
        <v>144328</v>
      </c>
      <c r="BB1421" s="107">
        <f t="shared" ca="1" si="633"/>
        <v>579452</v>
      </c>
      <c r="BC1421" s="107">
        <f t="shared" ca="1" si="634"/>
        <v>500</v>
      </c>
      <c r="BD1421" s="107">
        <f t="shared" ca="1" si="635"/>
        <v>500</v>
      </c>
    </row>
    <row r="1422" spans="1:56" x14ac:dyDescent="0.15">
      <c r="A1422" s="62">
        <v>50511</v>
      </c>
      <c r="B1422" s="62">
        <f t="shared" si="614"/>
        <v>5</v>
      </c>
      <c r="C1422" s="59" t="s">
        <v>712</v>
      </c>
      <c r="D1422" s="62">
        <v>322</v>
      </c>
      <c r="E1422" s="86">
        <v>6713</v>
      </c>
      <c r="F1422" s="86">
        <v>26243</v>
      </c>
      <c r="G1422" s="86">
        <v>41794</v>
      </c>
      <c r="H1422" s="86">
        <v>500</v>
      </c>
      <c r="I1422" s="86">
        <v>500</v>
      </c>
      <c r="K1422" s="66">
        <v>50510</v>
      </c>
      <c r="L1422" s="66"/>
      <c r="M1422" s="66">
        <v>50510</v>
      </c>
      <c r="N1422" s="62">
        <f t="shared" si="615"/>
        <v>5</v>
      </c>
      <c r="O1422" s="66" t="s">
        <v>713</v>
      </c>
      <c r="P1422" s="66">
        <v>1</v>
      </c>
      <c r="Q1422" s="66">
        <f t="shared" si="636"/>
        <v>5676</v>
      </c>
      <c r="R1422" s="66">
        <f t="shared" si="637"/>
        <v>14557</v>
      </c>
      <c r="S1422" s="66">
        <f t="shared" si="638"/>
        <v>521426</v>
      </c>
      <c r="T1422" s="66">
        <f t="shared" si="639"/>
        <v>1513164</v>
      </c>
      <c r="U1422" s="66">
        <f t="shared" si="640"/>
        <v>500</v>
      </c>
      <c r="V1422" s="66">
        <f t="shared" si="641"/>
        <v>500</v>
      </c>
      <c r="W1422" s="66"/>
      <c r="X1422" s="62">
        <v>50513</v>
      </c>
      <c r="Y1422" s="62">
        <f t="shared" si="616"/>
        <v>5</v>
      </c>
      <c r="Z1422" s="59" t="s">
        <v>710</v>
      </c>
      <c r="AA1422" s="62">
        <v>1</v>
      </c>
      <c r="AB1422" s="62">
        <f t="shared" ca="1" si="617"/>
        <v>1</v>
      </c>
      <c r="AC1422" s="62">
        <f t="shared" ca="1" si="618"/>
        <v>1027</v>
      </c>
      <c r="AD1422" s="62">
        <f t="shared" ca="1" si="619"/>
        <v>3469</v>
      </c>
      <c r="AE1422" s="62">
        <f t="shared" ca="1" si="620"/>
        <v>75926</v>
      </c>
      <c r="AF1422" s="62">
        <f t="shared" ca="1" si="621"/>
        <v>466723</v>
      </c>
      <c r="AG1422" s="62">
        <f t="shared" ca="1" si="622"/>
        <v>500</v>
      </c>
      <c r="AH1422" s="62">
        <f t="shared" ca="1" si="623"/>
        <v>500</v>
      </c>
      <c r="AL1422" s="66"/>
      <c r="AO1422" s="138">
        <f t="shared" si="624"/>
        <v>50513</v>
      </c>
      <c r="AP1422" s="138" t="str">
        <f t="shared" si="625"/>
        <v>Unternberg</v>
      </c>
      <c r="AQ1422" s="138">
        <f t="shared" ca="1" si="626"/>
        <v>3469</v>
      </c>
      <c r="AR1422" s="138">
        <f t="shared" ca="1" si="627"/>
        <v>75926</v>
      </c>
      <c r="AS1422" s="138">
        <f t="shared" ca="1" si="628"/>
        <v>466723</v>
      </c>
      <c r="AT1422" s="138">
        <f t="shared" ca="1" si="629"/>
        <v>500</v>
      </c>
      <c r="AU1422" s="138">
        <f t="shared" ca="1" si="629"/>
        <v>500</v>
      </c>
      <c r="AV1422" s="135"/>
      <c r="AW1422" s="131">
        <v>50513</v>
      </c>
      <c r="AX1422" s="66">
        <f t="shared" si="630"/>
        <v>5</v>
      </c>
      <c r="AY1422" s="132" t="s">
        <v>710</v>
      </c>
      <c r="AZ1422" s="107">
        <f t="shared" ca="1" si="631"/>
        <v>3469</v>
      </c>
      <c r="BA1422" s="107">
        <f t="shared" ca="1" si="632"/>
        <v>75926</v>
      </c>
      <c r="BB1422" s="107">
        <f t="shared" ca="1" si="633"/>
        <v>466723</v>
      </c>
      <c r="BC1422" s="107">
        <f t="shared" ca="1" si="634"/>
        <v>500</v>
      </c>
      <c r="BD1422" s="107">
        <f t="shared" ca="1" si="635"/>
        <v>500</v>
      </c>
    </row>
    <row r="1423" spans="1:56" x14ac:dyDescent="0.15">
      <c r="A1423" s="62">
        <v>50512</v>
      </c>
      <c r="B1423" s="62">
        <f t="shared" si="614"/>
        <v>5</v>
      </c>
      <c r="C1423" s="59" t="s">
        <v>711</v>
      </c>
      <c r="D1423" s="62">
        <v>265</v>
      </c>
      <c r="E1423" s="86">
        <v>4917</v>
      </c>
      <c r="F1423" s="86">
        <v>144328</v>
      </c>
      <c r="G1423" s="86">
        <v>579452</v>
      </c>
      <c r="H1423" s="86">
        <v>500</v>
      </c>
      <c r="I1423" s="86">
        <v>500</v>
      </c>
      <c r="K1423" s="66">
        <v>50511</v>
      </c>
      <c r="L1423" s="66"/>
      <c r="M1423" s="66">
        <v>50511</v>
      </c>
      <c r="N1423" s="62">
        <f t="shared" si="615"/>
        <v>5</v>
      </c>
      <c r="O1423" s="66" t="s">
        <v>712</v>
      </c>
      <c r="P1423" s="66">
        <v>1</v>
      </c>
      <c r="Q1423" s="66">
        <f t="shared" si="636"/>
        <v>322</v>
      </c>
      <c r="R1423" s="66">
        <f t="shared" si="637"/>
        <v>6713</v>
      </c>
      <c r="S1423" s="66">
        <f t="shared" si="638"/>
        <v>26243</v>
      </c>
      <c r="T1423" s="66">
        <f t="shared" si="639"/>
        <v>41794</v>
      </c>
      <c r="U1423" s="66">
        <f t="shared" si="640"/>
        <v>500</v>
      </c>
      <c r="V1423" s="66">
        <f t="shared" si="641"/>
        <v>500</v>
      </c>
      <c r="W1423" s="66"/>
      <c r="X1423" s="62">
        <v>50514</v>
      </c>
      <c r="Y1423" s="62">
        <f t="shared" si="616"/>
        <v>5</v>
      </c>
      <c r="Z1423" s="59" t="s">
        <v>709</v>
      </c>
      <c r="AA1423" s="62">
        <v>1</v>
      </c>
      <c r="AB1423" s="62">
        <f t="shared" ca="1" si="617"/>
        <v>1</v>
      </c>
      <c r="AC1423" s="62">
        <f t="shared" ca="1" si="618"/>
        <v>309</v>
      </c>
      <c r="AD1423" s="62">
        <f t="shared" ca="1" si="619"/>
        <v>3651</v>
      </c>
      <c r="AE1423" s="62">
        <f t="shared" ca="1" si="620"/>
        <v>26701</v>
      </c>
      <c r="AF1423" s="62">
        <f t="shared" ca="1" si="621"/>
        <v>65988</v>
      </c>
      <c r="AG1423" s="62">
        <f t="shared" ca="1" si="622"/>
        <v>500</v>
      </c>
      <c r="AH1423" s="62">
        <f t="shared" ca="1" si="623"/>
        <v>500</v>
      </c>
      <c r="AL1423" s="66"/>
      <c r="AO1423" s="138">
        <f t="shared" si="624"/>
        <v>50514</v>
      </c>
      <c r="AP1423" s="138" t="str">
        <f t="shared" si="625"/>
        <v>Weißpriach</v>
      </c>
      <c r="AQ1423" s="138">
        <f t="shared" ca="1" si="626"/>
        <v>3651</v>
      </c>
      <c r="AR1423" s="138">
        <f t="shared" ca="1" si="627"/>
        <v>26701</v>
      </c>
      <c r="AS1423" s="138">
        <f t="shared" ca="1" si="628"/>
        <v>65988</v>
      </c>
      <c r="AT1423" s="138">
        <f t="shared" ca="1" si="629"/>
        <v>500</v>
      </c>
      <c r="AU1423" s="138">
        <f t="shared" ca="1" si="629"/>
        <v>500</v>
      </c>
      <c r="AV1423" s="135"/>
      <c r="AW1423" s="131">
        <v>50514</v>
      </c>
      <c r="AX1423" s="66">
        <f t="shared" si="630"/>
        <v>5</v>
      </c>
      <c r="AY1423" s="132" t="s">
        <v>709</v>
      </c>
      <c r="AZ1423" s="107">
        <f t="shared" ca="1" si="631"/>
        <v>3651</v>
      </c>
      <c r="BA1423" s="107">
        <f t="shared" ca="1" si="632"/>
        <v>26701</v>
      </c>
      <c r="BB1423" s="107">
        <f t="shared" ca="1" si="633"/>
        <v>65988</v>
      </c>
      <c r="BC1423" s="107">
        <f t="shared" ca="1" si="634"/>
        <v>500</v>
      </c>
      <c r="BD1423" s="107">
        <f t="shared" ca="1" si="635"/>
        <v>500</v>
      </c>
    </row>
    <row r="1424" spans="1:56" x14ac:dyDescent="0.15">
      <c r="A1424" s="62">
        <v>50513</v>
      </c>
      <c r="B1424" s="62">
        <f t="shared" si="614"/>
        <v>5</v>
      </c>
      <c r="C1424" s="59" t="s">
        <v>710</v>
      </c>
      <c r="D1424" s="62">
        <v>1027</v>
      </c>
      <c r="E1424" s="86">
        <v>3469</v>
      </c>
      <c r="F1424" s="86">
        <v>75926</v>
      </c>
      <c r="G1424" s="86">
        <v>466723</v>
      </c>
      <c r="H1424" s="86">
        <v>500</v>
      </c>
      <c r="I1424" s="86">
        <v>500</v>
      </c>
      <c r="K1424" s="66">
        <v>50512</v>
      </c>
      <c r="L1424" s="66"/>
      <c r="M1424" s="66">
        <v>50512</v>
      </c>
      <c r="N1424" s="62">
        <f t="shared" si="615"/>
        <v>5</v>
      </c>
      <c r="O1424" s="66" t="s">
        <v>711</v>
      </c>
      <c r="P1424" s="66">
        <v>1</v>
      </c>
      <c r="Q1424" s="66">
        <f t="shared" si="636"/>
        <v>265</v>
      </c>
      <c r="R1424" s="66">
        <f t="shared" si="637"/>
        <v>4917</v>
      </c>
      <c r="S1424" s="66">
        <f t="shared" si="638"/>
        <v>144328</v>
      </c>
      <c r="T1424" s="66">
        <f t="shared" si="639"/>
        <v>579452</v>
      </c>
      <c r="U1424" s="66">
        <f t="shared" si="640"/>
        <v>500</v>
      </c>
      <c r="V1424" s="66">
        <f t="shared" si="641"/>
        <v>500</v>
      </c>
      <c r="W1424" s="66"/>
      <c r="X1424" s="62">
        <v>50515</v>
      </c>
      <c r="Y1424" s="62">
        <f t="shared" si="616"/>
        <v>5</v>
      </c>
      <c r="Z1424" s="59" t="s">
        <v>708</v>
      </c>
      <c r="AA1424" s="62">
        <v>1</v>
      </c>
      <c r="AB1424" s="62">
        <f t="shared" ca="1" si="617"/>
        <v>1</v>
      </c>
      <c r="AC1424" s="62">
        <f t="shared" ca="1" si="618"/>
        <v>1206</v>
      </c>
      <c r="AD1424" s="62">
        <f t="shared" ca="1" si="619"/>
        <v>5331</v>
      </c>
      <c r="AE1424" s="62">
        <f t="shared" ca="1" si="620"/>
        <v>58744</v>
      </c>
      <c r="AF1424" s="62">
        <f t="shared" ca="1" si="621"/>
        <v>108458</v>
      </c>
      <c r="AG1424" s="62">
        <f t="shared" ca="1" si="622"/>
        <v>500</v>
      </c>
      <c r="AH1424" s="62">
        <f t="shared" ca="1" si="623"/>
        <v>500</v>
      </c>
      <c r="AL1424" s="66"/>
      <c r="AO1424" s="138">
        <f t="shared" si="624"/>
        <v>50515</v>
      </c>
      <c r="AP1424" s="138" t="str">
        <f t="shared" si="625"/>
        <v>Zederhaus</v>
      </c>
      <c r="AQ1424" s="138">
        <f t="shared" ca="1" si="626"/>
        <v>5331</v>
      </c>
      <c r="AR1424" s="138">
        <f t="shared" ca="1" si="627"/>
        <v>58744</v>
      </c>
      <c r="AS1424" s="138">
        <f t="shared" ca="1" si="628"/>
        <v>108458</v>
      </c>
      <c r="AT1424" s="138">
        <f t="shared" ca="1" si="629"/>
        <v>500</v>
      </c>
      <c r="AU1424" s="138">
        <f t="shared" ca="1" si="629"/>
        <v>500</v>
      </c>
      <c r="AV1424" s="135"/>
      <c r="AW1424" s="131">
        <v>50515</v>
      </c>
      <c r="AX1424" s="66">
        <f t="shared" si="630"/>
        <v>5</v>
      </c>
      <c r="AY1424" s="132" t="s">
        <v>708</v>
      </c>
      <c r="AZ1424" s="107">
        <f t="shared" ca="1" si="631"/>
        <v>5331</v>
      </c>
      <c r="BA1424" s="107">
        <f t="shared" ca="1" si="632"/>
        <v>58744</v>
      </c>
      <c r="BB1424" s="107">
        <f t="shared" ca="1" si="633"/>
        <v>108458</v>
      </c>
      <c r="BC1424" s="107">
        <f t="shared" ca="1" si="634"/>
        <v>500</v>
      </c>
      <c r="BD1424" s="107">
        <f t="shared" ca="1" si="635"/>
        <v>500</v>
      </c>
    </row>
    <row r="1425" spans="1:56" x14ac:dyDescent="0.15">
      <c r="A1425" s="62">
        <v>50514</v>
      </c>
      <c r="B1425" s="62">
        <f t="shared" si="614"/>
        <v>5</v>
      </c>
      <c r="C1425" s="59" t="s">
        <v>709</v>
      </c>
      <c r="D1425" s="62">
        <v>309</v>
      </c>
      <c r="E1425" s="86">
        <v>3651</v>
      </c>
      <c r="F1425" s="86">
        <v>26701</v>
      </c>
      <c r="G1425" s="86">
        <v>65988</v>
      </c>
      <c r="H1425" s="86">
        <v>500</v>
      </c>
      <c r="I1425" s="86">
        <v>500</v>
      </c>
      <c r="K1425" s="66">
        <v>50513</v>
      </c>
      <c r="L1425" s="66"/>
      <c r="M1425" s="66">
        <v>50513</v>
      </c>
      <c r="N1425" s="62">
        <f t="shared" si="615"/>
        <v>5</v>
      </c>
      <c r="O1425" s="66" t="s">
        <v>710</v>
      </c>
      <c r="P1425" s="66">
        <v>1</v>
      </c>
      <c r="Q1425" s="66">
        <f t="shared" si="636"/>
        <v>1027</v>
      </c>
      <c r="R1425" s="66">
        <f t="shared" si="637"/>
        <v>3469</v>
      </c>
      <c r="S1425" s="66">
        <f t="shared" si="638"/>
        <v>75926</v>
      </c>
      <c r="T1425" s="66">
        <f t="shared" si="639"/>
        <v>466723</v>
      </c>
      <c r="U1425" s="66">
        <f t="shared" si="640"/>
        <v>500</v>
      </c>
      <c r="V1425" s="66">
        <f t="shared" si="641"/>
        <v>500</v>
      </c>
      <c r="W1425" s="66"/>
      <c r="X1425" s="62">
        <v>50601</v>
      </c>
      <c r="Y1425" s="62">
        <f t="shared" si="616"/>
        <v>5</v>
      </c>
      <c r="Z1425" s="59" t="s">
        <v>707</v>
      </c>
      <c r="AA1425" s="62">
        <v>1</v>
      </c>
      <c r="AB1425" s="62">
        <f t="shared" ca="1" si="617"/>
        <v>1</v>
      </c>
      <c r="AC1425" s="62">
        <f t="shared" ca="1" si="618"/>
        <v>3966</v>
      </c>
      <c r="AD1425" s="62">
        <f t="shared" ca="1" si="619"/>
        <v>11100</v>
      </c>
      <c r="AE1425" s="62">
        <f t="shared" ca="1" si="620"/>
        <v>453692</v>
      </c>
      <c r="AF1425" s="62">
        <f t="shared" ca="1" si="621"/>
        <v>864949</v>
      </c>
      <c r="AG1425" s="62">
        <f t="shared" ca="1" si="622"/>
        <v>500</v>
      </c>
      <c r="AH1425" s="62">
        <f t="shared" ca="1" si="623"/>
        <v>500</v>
      </c>
      <c r="AL1425" s="66"/>
      <c r="AO1425" s="138">
        <f t="shared" si="624"/>
        <v>50601</v>
      </c>
      <c r="AP1425" s="138" t="str">
        <f t="shared" si="625"/>
        <v>Bramberg am Wildkogel</v>
      </c>
      <c r="AQ1425" s="138">
        <f t="shared" ca="1" si="626"/>
        <v>11100</v>
      </c>
      <c r="AR1425" s="138">
        <f t="shared" ca="1" si="627"/>
        <v>453692</v>
      </c>
      <c r="AS1425" s="138">
        <f t="shared" ca="1" si="628"/>
        <v>864949</v>
      </c>
      <c r="AT1425" s="138">
        <f t="shared" ca="1" si="629"/>
        <v>500</v>
      </c>
      <c r="AU1425" s="138">
        <f t="shared" ca="1" si="629"/>
        <v>500</v>
      </c>
      <c r="AV1425" s="135"/>
      <c r="AW1425" s="131">
        <v>50601</v>
      </c>
      <c r="AX1425" s="66">
        <f t="shared" si="630"/>
        <v>5</v>
      </c>
      <c r="AY1425" s="132" t="s">
        <v>707</v>
      </c>
      <c r="AZ1425" s="107">
        <f t="shared" ca="1" si="631"/>
        <v>11100</v>
      </c>
      <c r="BA1425" s="107">
        <f t="shared" ca="1" si="632"/>
        <v>453692</v>
      </c>
      <c r="BB1425" s="107">
        <f t="shared" ca="1" si="633"/>
        <v>864949</v>
      </c>
      <c r="BC1425" s="107">
        <f t="shared" ca="1" si="634"/>
        <v>500</v>
      </c>
      <c r="BD1425" s="107">
        <f t="shared" ca="1" si="635"/>
        <v>500</v>
      </c>
    </row>
    <row r="1426" spans="1:56" x14ac:dyDescent="0.15">
      <c r="A1426" s="62">
        <v>50515</v>
      </c>
      <c r="B1426" s="62">
        <f t="shared" si="614"/>
        <v>5</v>
      </c>
      <c r="C1426" s="59" t="s">
        <v>708</v>
      </c>
      <c r="D1426" s="62">
        <v>1206</v>
      </c>
      <c r="E1426" s="86">
        <v>5331</v>
      </c>
      <c r="F1426" s="86">
        <v>58744</v>
      </c>
      <c r="G1426" s="86">
        <v>108458</v>
      </c>
      <c r="H1426" s="86">
        <v>500</v>
      </c>
      <c r="I1426" s="86">
        <v>500</v>
      </c>
      <c r="K1426" s="66">
        <v>50514</v>
      </c>
      <c r="L1426" s="66"/>
      <c r="M1426" s="66">
        <v>50514</v>
      </c>
      <c r="N1426" s="62">
        <f t="shared" si="615"/>
        <v>5</v>
      </c>
      <c r="O1426" s="66" t="s">
        <v>709</v>
      </c>
      <c r="P1426" s="66">
        <v>1</v>
      </c>
      <c r="Q1426" s="66">
        <f t="shared" si="636"/>
        <v>309</v>
      </c>
      <c r="R1426" s="66">
        <f t="shared" si="637"/>
        <v>3651</v>
      </c>
      <c r="S1426" s="66">
        <f t="shared" si="638"/>
        <v>26701</v>
      </c>
      <c r="T1426" s="66">
        <f t="shared" si="639"/>
        <v>65988</v>
      </c>
      <c r="U1426" s="66">
        <f t="shared" si="640"/>
        <v>500</v>
      </c>
      <c r="V1426" s="66">
        <f t="shared" si="641"/>
        <v>500</v>
      </c>
      <c r="W1426" s="66"/>
      <c r="X1426" s="62">
        <v>50602</v>
      </c>
      <c r="Y1426" s="62">
        <f t="shared" si="616"/>
        <v>5</v>
      </c>
      <c r="Z1426" s="59" t="s">
        <v>706</v>
      </c>
      <c r="AA1426" s="62">
        <v>1</v>
      </c>
      <c r="AB1426" s="62">
        <f t="shared" ca="1" si="617"/>
        <v>1</v>
      </c>
      <c r="AC1426" s="62">
        <f t="shared" ca="1" si="618"/>
        <v>4638</v>
      </c>
      <c r="AD1426" s="62">
        <f t="shared" ca="1" si="619"/>
        <v>8905</v>
      </c>
      <c r="AE1426" s="62">
        <f t="shared" ca="1" si="620"/>
        <v>363382</v>
      </c>
      <c r="AF1426" s="62">
        <f t="shared" ca="1" si="621"/>
        <v>1342178</v>
      </c>
      <c r="AG1426" s="62">
        <f t="shared" ca="1" si="622"/>
        <v>500</v>
      </c>
      <c r="AH1426" s="62">
        <f t="shared" ca="1" si="623"/>
        <v>500</v>
      </c>
      <c r="AL1426" s="66"/>
      <c r="AO1426" s="138">
        <f t="shared" si="624"/>
        <v>50602</v>
      </c>
      <c r="AP1426" s="138" t="str">
        <f t="shared" si="625"/>
        <v>Bruck an der Großglocknerstraße</v>
      </c>
      <c r="AQ1426" s="138">
        <f t="shared" ca="1" si="626"/>
        <v>8905</v>
      </c>
      <c r="AR1426" s="138">
        <f t="shared" ca="1" si="627"/>
        <v>363382</v>
      </c>
      <c r="AS1426" s="138">
        <f t="shared" ca="1" si="628"/>
        <v>1342178</v>
      </c>
      <c r="AT1426" s="138">
        <f t="shared" ca="1" si="629"/>
        <v>500</v>
      </c>
      <c r="AU1426" s="138">
        <f t="shared" ca="1" si="629"/>
        <v>500</v>
      </c>
      <c r="AV1426" s="135"/>
      <c r="AW1426" s="131">
        <v>50602</v>
      </c>
      <c r="AX1426" s="66">
        <f t="shared" si="630"/>
        <v>5</v>
      </c>
      <c r="AY1426" s="132" t="s">
        <v>706</v>
      </c>
      <c r="AZ1426" s="107">
        <f t="shared" ca="1" si="631"/>
        <v>8905</v>
      </c>
      <c r="BA1426" s="107">
        <f t="shared" ca="1" si="632"/>
        <v>363382</v>
      </c>
      <c r="BB1426" s="107">
        <f t="shared" ca="1" si="633"/>
        <v>1342178</v>
      </c>
      <c r="BC1426" s="107">
        <f t="shared" ca="1" si="634"/>
        <v>500</v>
      </c>
      <c r="BD1426" s="107">
        <f t="shared" ca="1" si="635"/>
        <v>500</v>
      </c>
    </row>
    <row r="1427" spans="1:56" x14ac:dyDescent="0.15">
      <c r="A1427" s="62">
        <v>50601</v>
      </c>
      <c r="B1427" s="62">
        <f t="shared" si="614"/>
        <v>5</v>
      </c>
      <c r="C1427" s="59" t="s">
        <v>707</v>
      </c>
      <c r="D1427" s="62">
        <v>3966</v>
      </c>
      <c r="E1427" s="86">
        <v>11100</v>
      </c>
      <c r="F1427" s="86">
        <v>453692</v>
      </c>
      <c r="G1427" s="86">
        <v>864949</v>
      </c>
      <c r="H1427" s="86">
        <v>500</v>
      </c>
      <c r="I1427" s="86">
        <v>500</v>
      </c>
      <c r="K1427" s="66">
        <v>50515</v>
      </c>
      <c r="L1427" s="66"/>
      <c r="M1427" s="66">
        <v>50515</v>
      </c>
      <c r="N1427" s="62">
        <f t="shared" si="615"/>
        <v>5</v>
      </c>
      <c r="O1427" s="66" t="s">
        <v>708</v>
      </c>
      <c r="P1427" s="66">
        <v>1</v>
      </c>
      <c r="Q1427" s="66">
        <f t="shared" si="636"/>
        <v>1206</v>
      </c>
      <c r="R1427" s="66">
        <f t="shared" si="637"/>
        <v>5331</v>
      </c>
      <c r="S1427" s="66">
        <f t="shared" si="638"/>
        <v>58744</v>
      </c>
      <c r="T1427" s="66">
        <f t="shared" si="639"/>
        <v>108458</v>
      </c>
      <c r="U1427" s="66">
        <f t="shared" si="640"/>
        <v>500</v>
      </c>
      <c r="V1427" s="66">
        <f t="shared" si="641"/>
        <v>500</v>
      </c>
      <c r="W1427" s="66"/>
      <c r="X1427" s="62">
        <v>50603</v>
      </c>
      <c r="Y1427" s="62">
        <f t="shared" si="616"/>
        <v>5</v>
      </c>
      <c r="Z1427" s="59" t="s">
        <v>705</v>
      </c>
      <c r="AA1427" s="62">
        <v>1</v>
      </c>
      <c r="AB1427" s="62">
        <f t="shared" ca="1" si="617"/>
        <v>1</v>
      </c>
      <c r="AC1427" s="62">
        <f t="shared" ca="1" si="618"/>
        <v>767</v>
      </c>
      <c r="AD1427" s="62">
        <f t="shared" ca="1" si="619"/>
        <v>6094</v>
      </c>
      <c r="AE1427" s="62">
        <f t="shared" ca="1" si="620"/>
        <v>99088</v>
      </c>
      <c r="AF1427" s="62">
        <f t="shared" ca="1" si="621"/>
        <v>221686</v>
      </c>
      <c r="AG1427" s="62">
        <f t="shared" ca="1" si="622"/>
        <v>500</v>
      </c>
      <c r="AH1427" s="62">
        <f t="shared" ca="1" si="623"/>
        <v>500</v>
      </c>
      <c r="AL1427" s="66"/>
      <c r="AO1427" s="138">
        <f t="shared" si="624"/>
        <v>50603</v>
      </c>
      <c r="AP1427" s="138" t="str">
        <f t="shared" si="625"/>
        <v>Dienten am Hochkönig</v>
      </c>
      <c r="AQ1427" s="138">
        <f t="shared" ca="1" si="626"/>
        <v>6094</v>
      </c>
      <c r="AR1427" s="138">
        <f t="shared" ca="1" si="627"/>
        <v>99088</v>
      </c>
      <c r="AS1427" s="138">
        <f t="shared" ca="1" si="628"/>
        <v>221686</v>
      </c>
      <c r="AT1427" s="138">
        <f t="shared" ca="1" si="629"/>
        <v>500</v>
      </c>
      <c r="AU1427" s="138">
        <f t="shared" ca="1" si="629"/>
        <v>500</v>
      </c>
      <c r="AV1427" s="135"/>
      <c r="AW1427" s="131">
        <v>50603</v>
      </c>
      <c r="AX1427" s="66">
        <f t="shared" si="630"/>
        <v>5</v>
      </c>
      <c r="AY1427" s="132" t="s">
        <v>705</v>
      </c>
      <c r="AZ1427" s="107">
        <f t="shared" ca="1" si="631"/>
        <v>6094</v>
      </c>
      <c r="BA1427" s="107">
        <f t="shared" ca="1" si="632"/>
        <v>99088</v>
      </c>
      <c r="BB1427" s="107">
        <f t="shared" ca="1" si="633"/>
        <v>221686</v>
      </c>
      <c r="BC1427" s="107">
        <f t="shared" ca="1" si="634"/>
        <v>500</v>
      </c>
      <c r="BD1427" s="107">
        <f t="shared" ca="1" si="635"/>
        <v>500</v>
      </c>
    </row>
    <row r="1428" spans="1:56" x14ac:dyDescent="0.15">
      <c r="A1428" s="62">
        <v>50602</v>
      </c>
      <c r="B1428" s="62">
        <f t="shared" ref="B1428:B1491" si="642">INT(A1428/10000)</f>
        <v>5</v>
      </c>
      <c r="C1428" s="59" t="s">
        <v>706</v>
      </c>
      <c r="D1428" s="62">
        <v>4638</v>
      </c>
      <c r="E1428" s="86">
        <v>8905</v>
      </c>
      <c r="F1428" s="86">
        <v>363382</v>
      </c>
      <c r="G1428" s="86">
        <v>1342178</v>
      </c>
      <c r="H1428" s="86">
        <v>500</v>
      </c>
      <c r="I1428" s="86">
        <v>500</v>
      </c>
      <c r="K1428" s="66">
        <v>50601</v>
      </c>
      <c r="L1428" s="66"/>
      <c r="M1428" s="66">
        <v>50601</v>
      </c>
      <c r="N1428" s="62">
        <f t="shared" ref="N1428:N1491" si="643">INT(K1428/10000)</f>
        <v>5</v>
      </c>
      <c r="O1428" s="66" t="s">
        <v>707</v>
      </c>
      <c r="P1428" s="66">
        <v>1</v>
      </c>
      <c r="Q1428" s="66">
        <f t="shared" si="636"/>
        <v>3966</v>
      </c>
      <c r="R1428" s="66">
        <f t="shared" si="637"/>
        <v>11100</v>
      </c>
      <c r="S1428" s="66">
        <f t="shared" si="638"/>
        <v>453692</v>
      </c>
      <c r="T1428" s="66">
        <f t="shared" si="639"/>
        <v>864949</v>
      </c>
      <c r="U1428" s="66">
        <f t="shared" si="640"/>
        <v>500</v>
      </c>
      <c r="V1428" s="66">
        <f t="shared" si="641"/>
        <v>500</v>
      </c>
      <c r="W1428" s="66"/>
      <c r="X1428" s="62">
        <v>50604</v>
      </c>
      <c r="Y1428" s="62">
        <f t="shared" ref="Y1428:Y1491" si="644">INT(X1428/10000)</f>
        <v>5</v>
      </c>
      <c r="Z1428" s="59" t="s">
        <v>704</v>
      </c>
      <c r="AA1428" s="62">
        <v>1</v>
      </c>
      <c r="AB1428" s="62">
        <f t="shared" ref="AB1428:AB1491" ca="1" si="645">SUMIF($M$1:$M$265536,$X1428,P$1:P$65536)</f>
        <v>1</v>
      </c>
      <c r="AC1428" s="62">
        <f t="shared" ref="AC1428:AC1491" ca="1" si="646">SUMIF($M$1:$M$265536,$X1428,Q$1:Q$65536)</f>
        <v>708</v>
      </c>
      <c r="AD1428" s="62">
        <f t="shared" ref="AD1428:AD1491" ca="1" si="647">SUMIF($M$1:$M$265536,$X1428,R$1:R$65536)</f>
        <v>9748</v>
      </c>
      <c r="AE1428" s="62">
        <f t="shared" ref="AE1428:AE1491" ca="1" si="648">SUMIF($M$1:$M$265536,$X1428,S$1:S$65536)</f>
        <v>60256</v>
      </c>
      <c r="AF1428" s="62">
        <f t="shared" ref="AF1428:AF1491" ca="1" si="649">SUMIF($M$1:$M$265536,$X1428,T$1:T$65536)</f>
        <v>140426</v>
      </c>
      <c r="AG1428" s="62">
        <f t="shared" ref="AG1428:AG1491" ca="1" si="650">SUMIF($M$1:$M$265536,$X1428,U$1:U$65536)/AB1428</f>
        <v>500</v>
      </c>
      <c r="AH1428" s="62">
        <f t="shared" ref="AH1428:AH1491" ca="1" si="651">SUMIF($M$1:$M$265536,$X1428,V$1:V$65536)/AB1428</f>
        <v>500</v>
      </c>
      <c r="AL1428" s="66"/>
      <c r="AO1428" s="138">
        <f t="shared" si="624"/>
        <v>50604</v>
      </c>
      <c r="AP1428" s="138" t="str">
        <f t="shared" si="625"/>
        <v>Fusch an der Großglocknerstraße</v>
      </c>
      <c r="AQ1428" s="138">
        <f t="shared" ca="1" si="626"/>
        <v>9748</v>
      </c>
      <c r="AR1428" s="138">
        <f t="shared" ca="1" si="627"/>
        <v>60256</v>
      </c>
      <c r="AS1428" s="138">
        <f t="shared" ca="1" si="628"/>
        <v>140426</v>
      </c>
      <c r="AT1428" s="138">
        <f t="shared" ca="1" si="629"/>
        <v>500</v>
      </c>
      <c r="AU1428" s="138">
        <f t="shared" ca="1" si="629"/>
        <v>500</v>
      </c>
      <c r="AV1428" s="135"/>
      <c r="AW1428" s="131">
        <v>50604</v>
      </c>
      <c r="AX1428" s="66">
        <f t="shared" si="630"/>
        <v>5</v>
      </c>
      <c r="AY1428" s="132" t="s">
        <v>704</v>
      </c>
      <c r="AZ1428" s="107">
        <f t="shared" ca="1" si="631"/>
        <v>9748</v>
      </c>
      <c r="BA1428" s="107">
        <f t="shared" ca="1" si="632"/>
        <v>60256</v>
      </c>
      <c r="BB1428" s="107">
        <f t="shared" ca="1" si="633"/>
        <v>140426</v>
      </c>
      <c r="BC1428" s="107">
        <f t="shared" ca="1" si="634"/>
        <v>500</v>
      </c>
      <c r="BD1428" s="107">
        <f t="shared" ca="1" si="635"/>
        <v>500</v>
      </c>
    </row>
    <row r="1429" spans="1:56" x14ac:dyDescent="0.15">
      <c r="A1429" s="62">
        <v>50603</v>
      </c>
      <c r="B1429" s="62">
        <f t="shared" si="642"/>
        <v>5</v>
      </c>
      <c r="C1429" s="59" t="s">
        <v>705</v>
      </c>
      <c r="D1429" s="62">
        <v>767</v>
      </c>
      <c r="E1429" s="86">
        <v>6094</v>
      </c>
      <c r="F1429" s="86">
        <v>99088</v>
      </c>
      <c r="G1429" s="86">
        <v>221686</v>
      </c>
      <c r="H1429" s="86">
        <v>500</v>
      </c>
      <c r="I1429" s="86">
        <v>500</v>
      </c>
      <c r="K1429" s="66">
        <v>50602</v>
      </c>
      <c r="L1429" s="66"/>
      <c r="M1429" s="66">
        <v>50602</v>
      </c>
      <c r="N1429" s="62">
        <f t="shared" si="643"/>
        <v>5</v>
      </c>
      <c r="O1429" s="66" t="s">
        <v>706</v>
      </c>
      <c r="P1429" s="66">
        <v>1</v>
      </c>
      <c r="Q1429" s="66">
        <f t="shared" si="636"/>
        <v>4638</v>
      </c>
      <c r="R1429" s="66">
        <f t="shared" si="637"/>
        <v>8905</v>
      </c>
      <c r="S1429" s="66">
        <f t="shared" si="638"/>
        <v>363382</v>
      </c>
      <c r="T1429" s="66">
        <f t="shared" si="639"/>
        <v>1342178</v>
      </c>
      <c r="U1429" s="66">
        <f t="shared" si="640"/>
        <v>500</v>
      </c>
      <c r="V1429" s="66">
        <f t="shared" si="641"/>
        <v>500</v>
      </c>
      <c r="W1429" s="66"/>
      <c r="X1429" s="62">
        <v>50605</v>
      </c>
      <c r="Y1429" s="62">
        <f t="shared" si="644"/>
        <v>5</v>
      </c>
      <c r="Z1429" s="59" t="s">
        <v>703</v>
      </c>
      <c r="AA1429" s="62">
        <v>1</v>
      </c>
      <c r="AB1429" s="62">
        <f t="shared" ca="1" si="645"/>
        <v>1</v>
      </c>
      <c r="AC1429" s="62">
        <f t="shared" ca="1" si="646"/>
        <v>1195</v>
      </c>
      <c r="AD1429" s="62">
        <f t="shared" ca="1" si="647"/>
        <v>4174</v>
      </c>
      <c r="AE1429" s="62">
        <f t="shared" ca="1" si="648"/>
        <v>106734</v>
      </c>
      <c r="AF1429" s="62">
        <f t="shared" ca="1" si="649"/>
        <v>504146</v>
      </c>
      <c r="AG1429" s="62">
        <f t="shared" ca="1" si="650"/>
        <v>500</v>
      </c>
      <c r="AH1429" s="62">
        <f t="shared" ca="1" si="651"/>
        <v>500</v>
      </c>
      <c r="AL1429" s="66"/>
      <c r="AO1429" s="138">
        <f t="shared" ref="AO1429:AO1492" si="652">X1429</f>
        <v>50605</v>
      </c>
      <c r="AP1429" s="138" t="str">
        <f t="shared" ref="AP1429:AP1492" si="653">Z1429</f>
        <v>Hollersbach im Pinzgau</v>
      </c>
      <c r="AQ1429" s="138">
        <f t="shared" ref="AQ1429:AQ1492" ca="1" si="654">AD1429</f>
        <v>4174</v>
      </c>
      <c r="AR1429" s="138">
        <f t="shared" ref="AR1429:AR1492" ca="1" si="655">AE1429</f>
        <v>106734</v>
      </c>
      <c r="AS1429" s="138">
        <f t="shared" ref="AS1429:AS1492" ca="1" si="656">AF1429</f>
        <v>504146</v>
      </c>
      <c r="AT1429" s="138">
        <f t="shared" ref="AT1429:AU1492" ca="1" si="657">AG1429</f>
        <v>500</v>
      </c>
      <c r="AU1429" s="138">
        <f t="shared" ca="1" si="657"/>
        <v>500</v>
      </c>
      <c r="AV1429" s="135"/>
      <c r="AW1429" s="131">
        <v>50605</v>
      </c>
      <c r="AX1429" s="66">
        <f t="shared" ref="AX1429:AX1492" si="658">INT(AW1429/10000)</f>
        <v>5</v>
      </c>
      <c r="AY1429" s="132" t="s">
        <v>703</v>
      </c>
      <c r="AZ1429" s="107">
        <f t="shared" ref="AZ1429:AZ1492" ca="1" si="659">VLOOKUP($AW1429,$AO:$AU,AQ$16,0)</f>
        <v>4174</v>
      </c>
      <c r="BA1429" s="107">
        <f t="shared" ca="1" si="632"/>
        <v>106734</v>
      </c>
      <c r="BB1429" s="107">
        <f t="shared" ca="1" si="633"/>
        <v>504146</v>
      </c>
      <c r="BC1429" s="107">
        <f t="shared" ca="1" si="634"/>
        <v>500</v>
      </c>
      <c r="BD1429" s="107">
        <f t="shared" ca="1" si="635"/>
        <v>500</v>
      </c>
    </row>
    <row r="1430" spans="1:56" x14ac:dyDescent="0.15">
      <c r="A1430" s="62">
        <v>50604</v>
      </c>
      <c r="B1430" s="62">
        <f t="shared" si="642"/>
        <v>5</v>
      </c>
      <c r="C1430" s="59" t="s">
        <v>704</v>
      </c>
      <c r="D1430" s="62">
        <v>708</v>
      </c>
      <c r="E1430" s="86">
        <v>9748</v>
      </c>
      <c r="F1430" s="86">
        <v>60256</v>
      </c>
      <c r="G1430" s="86">
        <v>140426</v>
      </c>
      <c r="H1430" s="86">
        <v>500</v>
      </c>
      <c r="I1430" s="86">
        <v>500</v>
      </c>
      <c r="K1430" s="66">
        <v>50603</v>
      </c>
      <c r="L1430" s="66"/>
      <c r="M1430" s="66">
        <v>50603</v>
      </c>
      <c r="N1430" s="62">
        <f t="shared" si="643"/>
        <v>5</v>
      </c>
      <c r="O1430" s="66" t="s">
        <v>705</v>
      </c>
      <c r="P1430" s="66">
        <v>1</v>
      </c>
      <c r="Q1430" s="66">
        <f t="shared" si="636"/>
        <v>767</v>
      </c>
      <c r="R1430" s="66">
        <f t="shared" si="637"/>
        <v>6094</v>
      </c>
      <c r="S1430" s="66">
        <f t="shared" si="638"/>
        <v>99088</v>
      </c>
      <c r="T1430" s="66">
        <f t="shared" si="639"/>
        <v>221686</v>
      </c>
      <c r="U1430" s="66">
        <f t="shared" si="640"/>
        <v>500</v>
      </c>
      <c r="V1430" s="66">
        <f t="shared" si="641"/>
        <v>500</v>
      </c>
      <c r="W1430" s="66"/>
      <c r="X1430" s="62">
        <v>50606</v>
      </c>
      <c r="Y1430" s="62">
        <f t="shared" si="644"/>
        <v>5</v>
      </c>
      <c r="Z1430" s="59" t="s">
        <v>702</v>
      </c>
      <c r="AA1430" s="62">
        <v>1</v>
      </c>
      <c r="AB1430" s="62">
        <f t="shared" ca="1" si="645"/>
        <v>1</v>
      </c>
      <c r="AC1430" s="62">
        <f t="shared" ca="1" si="646"/>
        <v>3167</v>
      </c>
      <c r="AD1430" s="62">
        <f t="shared" ca="1" si="647"/>
        <v>6627</v>
      </c>
      <c r="AE1430" s="62">
        <f t="shared" ca="1" si="648"/>
        <v>513054</v>
      </c>
      <c r="AF1430" s="62">
        <f t="shared" ca="1" si="649"/>
        <v>2190795</v>
      </c>
      <c r="AG1430" s="62">
        <f t="shared" ca="1" si="650"/>
        <v>500</v>
      </c>
      <c r="AH1430" s="62">
        <f t="shared" ca="1" si="651"/>
        <v>500</v>
      </c>
      <c r="AL1430" s="66"/>
      <c r="AO1430" s="138">
        <f t="shared" si="652"/>
        <v>50606</v>
      </c>
      <c r="AP1430" s="138" t="str">
        <f t="shared" si="653"/>
        <v>Kaprun</v>
      </c>
      <c r="AQ1430" s="138">
        <f t="shared" ca="1" si="654"/>
        <v>6627</v>
      </c>
      <c r="AR1430" s="138">
        <f t="shared" ca="1" si="655"/>
        <v>513054</v>
      </c>
      <c r="AS1430" s="138">
        <f t="shared" ca="1" si="656"/>
        <v>2190795</v>
      </c>
      <c r="AT1430" s="138">
        <f t="shared" ca="1" si="657"/>
        <v>500</v>
      </c>
      <c r="AU1430" s="138">
        <f t="shared" ca="1" si="657"/>
        <v>500</v>
      </c>
      <c r="AV1430" s="135"/>
      <c r="AW1430" s="131">
        <v>50606</v>
      </c>
      <c r="AX1430" s="66">
        <f t="shared" si="658"/>
        <v>5</v>
      </c>
      <c r="AY1430" s="132" t="s">
        <v>702</v>
      </c>
      <c r="AZ1430" s="107">
        <f t="shared" ca="1" si="659"/>
        <v>6627</v>
      </c>
      <c r="BA1430" s="107">
        <f t="shared" ca="1" si="632"/>
        <v>513054</v>
      </c>
      <c r="BB1430" s="107">
        <f t="shared" ca="1" si="633"/>
        <v>2190795</v>
      </c>
      <c r="BC1430" s="107">
        <f t="shared" ca="1" si="634"/>
        <v>500</v>
      </c>
      <c r="BD1430" s="107">
        <f t="shared" ca="1" si="635"/>
        <v>500</v>
      </c>
    </row>
    <row r="1431" spans="1:56" x14ac:dyDescent="0.15">
      <c r="A1431" s="62">
        <v>50605</v>
      </c>
      <c r="B1431" s="62">
        <f t="shared" si="642"/>
        <v>5</v>
      </c>
      <c r="C1431" s="59" t="s">
        <v>703</v>
      </c>
      <c r="D1431" s="62">
        <v>1195</v>
      </c>
      <c r="E1431" s="86">
        <v>4174</v>
      </c>
      <c r="F1431" s="86">
        <v>106734</v>
      </c>
      <c r="G1431" s="86">
        <v>504146</v>
      </c>
      <c r="H1431" s="86">
        <v>500</v>
      </c>
      <c r="I1431" s="86">
        <v>500</v>
      </c>
      <c r="K1431" s="66">
        <v>50604</v>
      </c>
      <c r="L1431" s="66"/>
      <c r="M1431" s="66">
        <v>50604</v>
      </c>
      <c r="N1431" s="62">
        <f t="shared" si="643"/>
        <v>5</v>
      </c>
      <c r="O1431" s="66" t="s">
        <v>704</v>
      </c>
      <c r="P1431" s="66">
        <v>1</v>
      </c>
      <c r="Q1431" s="66">
        <f t="shared" si="636"/>
        <v>708</v>
      </c>
      <c r="R1431" s="66">
        <f t="shared" si="637"/>
        <v>9748</v>
      </c>
      <c r="S1431" s="66">
        <f t="shared" si="638"/>
        <v>60256</v>
      </c>
      <c r="T1431" s="66">
        <f t="shared" si="639"/>
        <v>140426</v>
      </c>
      <c r="U1431" s="66">
        <f t="shared" si="640"/>
        <v>500</v>
      </c>
      <c r="V1431" s="66">
        <f t="shared" si="641"/>
        <v>500</v>
      </c>
      <c r="W1431" s="66"/>
      <c r="X1431" s="62">
        <v>50607</v>
      </c>
      <c r="Y1431" s="62">
        <f t="shared" si="644"/>
        <v>5</v>
      </c>
      <c r="Z1431" s="59" t="s">
        <v>701</v>
      </c>
      <c r="AA1431" s="62">
        <v>1</v>
      </c>
      <c r="AB1431" s="62">
        <f t="shared" ca="1" si="645"/>
        <v>1</v>
      </c>
      <c r="AC1431" s="62">
        <f t="shared" ca="1" si="646"/>
        <v>823</v>
      </c>
      <c r="AD1431" s="62">
        <f t="shared" ca="1" si="647"/>
        <v>4782</v>
      </c>
      <c r="AE1431" s="62">
        <f t="shared" ca="1" si="648"/>
        <v>169748</v>
      </c>
      <c r="AF1431" s="62">
        <f t="shared" ca="1" si="649"/>
        <v>290129</v>
      </c>
      <c r="AG1431" s="62">
        <f t="shared" ca="1" si="650"/>
        <v>500</v>
      </c>
      <c r="AH1431" s="62">
        <f t="shared" ca="1" si="651"/>
        <v>500</v>
      </c>
      <c r="AL1431" s="66"/>
      <c r="AO1431" s="138">
        <f t="shared" si="652"/>
        <v>50607</v>
      </c>
      <c r="AP1431" s="138" t="str">
        <f t="shared" si="653"/>
        <v>Krimml</v>
      </c>
      <c r="AQ1431" s="138">
        <f t="shared" ca="1" si="654"/>
        <v>4782</v>
      </c>
      <c r="AR1431" s="138">
        <f t="shared" ca="1" si="655"/>
        <v>169748</v>
      </c>
      <c r="AS1431" s="138">
        <f t="shared" ca="1" si="656"/>
        <v>290129</v>
      </c>
      <c r="AT1431" s="138">
        <f t="shared" ca="1" si="657"/>
        <v>500</v>
      </c>
      <c r="AU1431" s="138">
        <f t="shared" ca="1" si="657"/>
        <v>500</v>
      </c>
      <c r="AV1431" s="135"/>
      <c r="AW1431" s="131">
        <v>50607</v>
      </c>
      <c r="AX1431" s="66">
        <f t="shared" si="658"/>
        <v>5</v>
      </c>
      <c r="AY1431" s="132" t="s">
        <v>701</v>
      </c>
      <c r="AZ1431" s="107">
        <f t="shared" ca="1" si="659"/>
        <v>4782</v>
      </c>
      <c r="BA1431" s="107">
        <f t="shared" ca="1" si="632"/>
        <v>169748</v>
      </c>
      <c r="BB1431" s="107">
        <f t="shared" ca="1" si="633"/>
        <v>290129</v>
      </c>
      <c r="BC1431" s="107">
        <f t="shared" ca="1" si="634"/>
        <v>500</v>
      </c>
      <c r="BD1431" s="107">
        <f t="shared" ca="1" si="635"/>
        <v>500</v>
      </c>
    </row>
    <row r="1432" spans="1:56" x14ac:dyDescent="0.15">
      <c r="A1432" s="62">
        <v>50606</v>
      </c>
      <c r="B1432" s="62">
        <f t="shared" si="642"/>
        <v>5</v>
      </c>
      <c r="C1432" s="59" t="s">
        <v>702</v>
      </c>
      <c r="D1432" s="62">
        <v>3167</v>
      </c>
      <c r="E1432" s="86">
        <v>6627</v>
      </c>
      <c r="F1432" s="86">
        <v>513054</v>
      </c>
      <c r="G1432" s="86">
        <v>2190795</v>
      </c>
      <c r="H1432" s="86">
        <v>500</v>
      </c>
      <c r="I1432" s="86">
        <v>500</v>
      </c>
      <c r="K1432" s="66">
        <v>50605</v>
      </c>
      <c r="L1432" s="66"/>
      <c r="M1432" s="66">
        <v>50605</v>
      </c>
      <c r="N1432" s="62">
        <f t="shared" si="643"/>
        <v>5</v>
      </c>
      <c r="O1432" s="66" t="s">
        <v>703</v>
      </c>
      <c r="P1432" s="66">
        <v>1</v>
      </c>
      <c r="Q1432" s="66">
        <f t="shared" si="636"/>
        <v>1195</v>
      </c>
      <c r="R1432" s="66">
        <f t="shared" si="637"/>
        <v>4174</v>
      </c>
      <c r="S1432" s="66">
        <f t="shared" si="638"/>
        <v>106734</v>
      </c>
      <c r="T1432" s="66">
        <f t="shared" si="639"/>
        <v>504146</v>
      </c>
      <c r="U1432" s="66">
        <f t="shared" si="640"/>
        <v>500</v>
      </c>
      <c r="V1432" s="66">
        <f t="shared" si="641"/>
        <v>500</v>
      </c>
      <c r="W1432" s="66"/>
      <c r="X1432" s="62">
        <v>50608</v>
      </c>
      <c r="Y1432" s="62">
        <f t="shared" si="644"/>
        <v>5</v>
      </c>
      <c r="Z1432" s="59" t="s">
        <v>700</v>
      </c>
      <c r="AA1432" s="62">
        <v>1</v>
      </c>
      <c r="AB1432" s="62">
        <f t="shared" ca="1" si="645"/>
        <v>1</v>
      </c>
      <c r="AC1432" s="62">
        <f t="shared" ca="1" si="646"/>
        <v>1365</v>
      </c>
      <c r="AD1432" s="62">
        <f t="shared" ca="1" si="647"/>
        <v>6362</v>
      </c>
      <c r="AE1432" s="62">
        <f t="shared" ca="1" si="648"/>
        <v>91125</v>
      </c>
      <c r="AF1432" s="62">
        <f t="shared" ca="1" si="649"/>
        <v>528454</v>
      </c>
      <c r="AG1432" s="62">
        <f t="shared" ca="1" si="650"/>
        <v>500</v>
      </c>
      <c r="AH1432" s="62">
        <f t="shared" ca="1" si="651"/>
        <v>500</v>
      </c>
      <c r="AL1432" s="66"/>
      <c r="AO1432" s="138">
        <f t="shared" si="652"/>
        <v>50608</v>
      </c>
      <c r="AP1432" s="138" t="str">
        <f t="shared" si="653"/>
        <v>Lend</v>
      </c>
      <c r="AQ1432" s="138">
        <f t="shared" ca="1" si="654"/>
        <v>6362</v>
      </c>
      <c r="AR1432" s="138">
        <f t="shared" ca="1" si="655"/>
        <v>91125</v>
      </c>
      <c r="AS1432" s="138">
        <f t="shared" ca="1" si="656"/>
        <v>528454</v>
      </c>
      <c r="AT1432" s="138">
        <f t="shared" ca="1" si="657"/>
        <v>500</v>
      </c>
      <c r="AU1432" s="138">
        <f t="shared" ca="1" si="657"/>
        <v>500</v>
      </c>
      <c r="AV1432" s="135"/>
      <c r="AW1432" s="131">
        <v>50608</v>
      </c>
      <c r="AX1432" s="66">
        <f t="shared" si="658"/>
        <v>5</v>
      </c>
      <c r="AY1432" s="132" t="s">
        <v>700</v>
      </c>
      <c r="AZ1432" s="107">
        <f t="shared" ca="1" si="659"/>
        <v>6362</v>
      </c>
      <c r="BA1432" s="107">
        <f t="shared" ca="1" si="632"/>
        <v>91125</v>
      </c>
      <c r="BB1432" s="107">
        <f t="shared" ca="1" si="633"/>
        <v>528454</v>
      </c>
      <c r="BC1432" s="107">
        <f t="shared" ca="1" si="634"/>
        <v>500</v>
      </c>
      <c r="BD1432" s="107">
        <f t="shared" ca="1" si="635"/>
        <v>500</v>
      </c>
    </row>
    <row r="1433" spans="1:56" x14ac:dyDescent="0.15">
      <c r="A1433" s="62">
        <v>50607</v>
      </c>
      <c r="B1433" s="62">
        <f t="shared" si="642"/>
        <v>5</v>
      </c>
      <c r="C1433" s="59" t="s">
        <v>701</v>
      </c>
      <c r="D1433" s="62">
        <v>823</v>
      </c>
      <c r="E1433" s="86">
        <v>4782</v>
      </c>
      <c r="F1433" s="86">
        <v>169748</v>
      </c>
      <c r="G1433" s="86">
        <v>290129</v>
      </c>
      <c r="H1433" s="86">
        <v>500</v>
      </c>
      <c r="I1433" s="86">
        <v>500</v>
      </c>
      <c r="K1433" s="66">
        <v>50606</v>
      </c>
      <c r="L1433" s="66"/>
      <c r="M1433" s="66">
        <v>50606</v>
      </c>
      <c r="N1433" s="62">
        <f t="shared" si="643"/>
        <v>5</v>
      </c>
      <c r="O1433" s="66" t="s">
        <v>702</v>
      </c>
      <c r="P1433" s="66">
        <v>1</v>
      </c>
      <c r="Q1433" s="66">
        <f t="shared" si="636"/>
        <v>3167</v>
      </c>
      <c r="R1433" s="66">
        <f t="shared" si="637"/>
        <v>6627</v>
      </c>
      <c r="S1433" s="66">
        <f t="shared" si="638"/>
        <v>513054</v>
      </c>
      <c r="T1433" s="66">
        <f t="shared" si="639"/>
        <v>2190795</v>
      </c>
      <c r="U1433" s="66">
        <f t="shared" si="640"/>
        <v>500</v>
      </c>
      <c r="V1433" s="66">
        <f t="shared" si="641"/>
        <v>500</v>
      </c>
      <c r="W1433" s="66"/>
      <c r="X1433" s="62">
        <v>50609</v>
      </c>
      <c r="Y1433" s="62">
        <f t="shared" si="644"/>
        <v>5</v>
      </c>
      <c r="Z1433" s="59" t="s">
        <v>699</v>
      </c>
      <c r="AA1433" s="62">
        <v>1</v>
      </c>
      <c r="AB1433" s="62">
        <f t="shared" ca="1" si="645"/>
        <v>1</v>
      </c>
      <c r="AC1433" s="62">
        <f t="shared" ca="1" si="646"/>
        <v>3281</v>
      </c>
      <c r="AD1433" s="62">
        <f t="shared" ca="1" si="647"/>
        <v>17236</v>
      </c>
      <c r="AE1433" s="62">
        <f t="shared" ca="1" si="648"/>
        <v>371020</v>
      </c>
      <c r="AF1433" s="62">
        <f t="shared" ca="1" si="649"/>
        <v>1333213</v>
      </c>
      <c r="AG1433" s="62">
        <f t="shared" ca="1" si="650"/>
        <v>500</v>
      </c>
      <c r="AH1433" s="62">
        <f t="shared" ca="1" si="651"/>
        <v>500</v>
      </c>
      <c r="AL1433" s="66"/>
      <c r="AO1433" s="138">
        <f t="shared" si="652"/>
        <v>50609</v>
      </c>
      <c r="AP1433" s="138" t="str">
        <f t="shared" si="653"/>
        <v>Leogang</v>
      </c>
      <c r="AQ1433" s="138">
        <f t="shared" ca="1" si="654"/>
        <v>17236</v>
      </c>
      <c r="AR1433" s="138">
        <f t="shared" ca="1" si="655"/>
        <v>371020</v>
      </c>
      <c r="AS1433" s="138">
        <f t="shared" ca="1" si="656"/>
        <v>1333213</v>
      </c>
      <c r="AT1433" s="138">
        <f t="shared" ca="1" si="657"/>
        <v>500</v>
      </c>
      <c r="AU1433" s="138">
        <f t="shared" ca="1" si="657"/>
        <v>500</v>
      </c>
      <c r="AV1433" s="135"/>
      <c r="AW1433" s="131">
        <v>50609</v>
      </c>
      <c r="AX1433" s="66">
        <f t="shared" si="658"/>
        <v>5</v>
      </c>
      <c r="AY1433" s="132" t="s">
        <v>699</v>
      </c>
      <c r="AZ1433" s="107">
        <f t="shared" ca="1" si="659"/>
        <v>17236</v>
      </c>
      <c r="BA1433" s="107">
        <f t="shared" ca="1" si="632"/>
        <v>371020</v>
      </c>
      <c r="BB1433" s="107">
        <f t="shared" ca="1" si="633"/>
        <v>1333213</v>
      </c>
      <c r="BC1433" s="107">
        <f t="shared" ca="1" si="634"/>
        <v>500</v>
      </c>
      <c r="BD1433" s="107">
        <f t="shared" ca="1" si="635"/>
        <v>500</v>
      </c>
    </row>
    <row r="1434" spans="1:56" x14ac:dyDescent="0.15">
      <c r="A1434" s="62">
        <v>50608</v>
      </c>
      <c r="B1434" s="62">
        <f t="shared" si="642"/>
        <v>5</v>
      </c>
      <c r="C1434" s="59" t="s">
        <v>700</v>
      </c>
      <c r="D1434" s="62">
        <v>1365</v>
      </c>
      <c r="E1434" s="86">
        <v>6362</v>
      </c>
      <c r="F1434" s="86">
        <v>91125</v>
      </c>
      <c r="G1434" s="86">
        <v>528454</v>
      </c>
      <c r="H1434" s="86">
        <v>500</v>
      </c>
      <c r="I1434" s="86">
        <v>500</v>
      </c>
      <c r="K1434" s="66">
        <v>50607</v>
      </c>
      <c r="L1434" s="66"/>
      <c r="M1434" s="66">
        <v>50607</v>
      </c>
      <c r="N1434" s="62">
        <f t="shared" si="643"/>
        <v>5</v>
      </c>
      <c r="O1434" s="66" t="s">
        <v>701</v>
      </c>
      <c r="P1434" s="66">
        <v>1</v>
      </c>
      <c r="Q1434" s="66">
        <f t="shared" si="636"/>
        <v>823</v>
      </c>
      <c r="R1434" s="66">
        <f t="shared" si="637"/>
        <v>4782</v>
      </c>
      <c r="S1434" s="66">
        <f t="shared" si="638"/>
        <v>169748</v>
      </c>
      <c r="T1434" s="66">
        <f t="shared" si="639"/>
        <v>290129</v>
      </c>
      <c r="U1434" s="66">
        <f t="shared" si="640"/>
        <v>500</v>
      </c>
      <c r="V1434" s="66">
        <f t="shared" si="641"/>
        <v>500</v>
      </c>
      <c r="W1434" s="66"/>
      <c r="X1434" s="62">
        <v>50610</v>
      </c>
      <c r="Y1434" s="62">
        <f t="shared" si="644"/>
        <v>5</v>
      </c>
      <c r="Z1434" s="59" t="s">
        <v>698</v>
      </c>
      <c r="AA1434" s="62">
        <v>1</v>
      </c>
      <c r="AB1434" s="62">
        <f t="shared" ca="1" si="645"/>
        <v>1</v>
      </c>
      <c r="AC1434" s="62">
        <f t="shared" ca="1" si="646"/>
        <v>2061</v>
      </c>
      <c r="AD1434" s="62">
        <f t="shared" ca="1" si="647"/>
        <v>7957</v>
      </c>
      <c r="AE1434" s="62">
        <f t="shared" ca="1" si="648"/>
        <v>264999</v>
      </c>
      <c r="AF1434" s="62">
        <f t="shared" ca="1" si="649"/>
        <v>495015</v>
      </c>
      <c r="AG1434" s="62">
        <f t="shared" ca="1" si="650"/>
        <v>500</v>
      </c>
      <c r="AH1434" s="62">
        <f t="shared" ca="1" si="651"/>
        <v>500</v>
      </c>
      <c r="AL1434" s="66"/>
      <c r="AO1434" s="138">
        <f t="shared" si="652"/>
        <v>50610</v>
      </c>
      <c r="AP1434" s="138" t="str">
        <f t="shared" si="653"/>
        <v>Lofer</v>
      </c>
      <c r="AQ1434" s="138">
        <f t="shared" ca="1" si="654"/>
        <v>7957</v>
      </c>
      <c r="AR1434" s="138">
        <f t="shared" ca="1" si="655"/>
        <v>264999</v>
      </c>
      <c r="AS1434" s="138">
        <f t="shared" ca="1" si="656"/>
        <v>495015</v>
      </c>
      <c r="AT1434" s="138">
        <f t="shared" ca="1" si="657"/>
        <v>500</v>
      </c>
      <c r="AU1434" s="138">
        <f t="shared" ca="1" si="657"/>
        <v>500</v>
      </c>
      <c r="AV1434" s="135"/>
      <c r="AW1434" s="131">
        <v>50610</v>
      </c>
      <c r="AX1434" s="66">
        <f t="shared" si="658"/>
        <v>5</v>
      </c>
      <c r="AY1434" s="132" t="s">
        <v>698</v>
      </c>
      <c r="AZ1434" s="107">
        <f t="shared" ca="1" si="659"/>
        <v>7957</v>
      </c>
      <c r="BA1434" s="107">
        <f t="shared" ca="1" si="632"/>
        <v>264999</v>
      </c>
      <c r="BB1434" s="107">
        <f t="shared" ca="1" si="633"/>
        <v>495015</v>
      </c>
      <c r="BC1434" s="107">
        <f t="shared" ca="1" si="634"/>
        <v>500</v>
      </c>
      <c r="BD1434" s="107">
        <f t="shared" ca="1" si="635"/>
        <v>500</v>
      </c>
    </row>
    <row r="1435" spans="1:56" x14ac:dyDescent="0.15">
      <c r="A1435" s="62">
        <v>50609</v>
      </c>
      <c r="B1435" s="62">
        <f t="shared" si="642"/>
        <v>5</v>
      </c>
      <c r="C1435" s="59" t="s">
        <v>699</v>
      </c>
      <c r="D1435" s="62">
        <v>3281</v>
      </c>
      <c r="E1435" s="86">
        <v>17236</v>
      </c>
      <c r="F1435" s="86">
        <v>371020</v>
      </c>
      <c r="G1435" s="86">
        <v>1333213</v>
      </c>
      <c r="H1435" s="86">
        <v>500</v>
      </c>
      <c r="I1435" s="86">
        <v>500</v>
      </c>
      <c r="K1435" s="66">
        <v>50608</v>
      </c>
      <c r="L1435" s="66"/>
      <c r="M1435" s="66">
        <v>50608</v>
      </c>
      <c r="N1435" s="62">
        <f t="shared" si="643"/>
        <v>5</v>
      </c>
      <c r="O1435" s="66" t="s">
        <v>700</v>
      </c>
      <c r="P1435" s="66">
        <v>1</v>
      </c>
      <c r="Q1435" s="66">
        <f t="shared" si="636"/>
        <v>1365</v>
      </c>
      <c r="R1435" s="66">
        <f t="shared" si="637"/>
        <v>6362</v>
      </c>
      <c r="S1435" s="66">
        <f t="shared" si="638"/>
        <v>91125</v>
      </c>
      <c r="T1435" s="66">
        <f t="shared" si="639"/>
        <v>528454</v>
      </c>
      <c r="U1435" s="66">
        <f t="shared" si="640"/>
        <v>500</v>
      </c>
      <c r="V1435" s="66">
        <f t="shared" si="641"/>
        <v>500</v>
      </c>
      <c r="W1435" s="66"/>
      <c r="X1435" s="62">
        <v>50611</v>
      </c>
      <c r="Y1435" s="62">
        <f t="shared" si="644"/>
        <v>5</v>
      </c>
      <c r="Z1435" s="59" t="s">
        <v>697</v>
      </c>
      <c r="AA1435" s="62">
        <v>1</v>
      </c>
      <c r="AB1435" s="62">
        <f t="shared" ca="1" si="645"/>
        <v>1</v>
      </c>
      <c r="AC1435" s="62">
        <f t="shared" ca="1" si="646"/>
        <v>3563</v>
      </c>
      <c r="AD1435" s="62">
        <f t="shared" ca="1" si="647"/>
        <v>5404</v>
      </c>
      <c r="AE1435" s="62">
        <f t="shared" ca="1" si="648"/>
        <v>352222</v>
      </c>
      <c r="AF1435" s="62">
        <f t="shared" ca="1" si="649"/>
        <v>1910359</v>
      </c>
      <c r="AG1435" s="62">
        <f t="shared" ca="1" si="650"/>
        <v>500</v>
      </c>
      <c r="AH1435" s="62">
        <f t="shared" ca="1" si="651"/>
        <v>500</v>
      </c>
      <c r="AL1435" s="66"/>
      <c r="AO1435" s="138">
        <f t="shared" si="652"/>
        <v>50611</v>
      </c>
      <c r="AP1435" s="138" t="str">
        <f t="shared" si="653"/>
        <v>Maishofen</v>
      </c>
      <c r="AQ1435" s="138">
        <f t="shared" ca="1" si="654"/>
        <v>5404</v>
      </c>
      <c r="AR1435" s="138">
        <f t="shared" ca="1" si="655"/>
        <v>352222</v>
      </c>
      <c r="AS1435" s="138">
        <f t="shared" ca="1" si="656"/>
        <v>1910359</v>
      </c>
      <c r="AT1435" s="138">
        <f t="shared" ca="1" si="657"/>
        <v>500</v>
      </c>
      <c r="AU1435" s="138">
        <f t="shared" ca="1" si="657"/>
        <v>500</v>
      </c>
      <c r="AV1435" s="135"/>
      <c r="AW1435" s="131">
        <v>50611</v>
      </c>
      <c r="AX1435" s="66">
        <f t="shared" si="658"/>
        <v>5</v>
      </c>
      <c r="AY1435" s="132" t="s">
        <v>697</v>
      </c>
      <c r="AZ1435" s="107">
        <f t="shared" ca="1" si="659"/>
        <v>5404</v>
      </c>
      <c r="BA1435" s="107">
        <f t="shared" ca="1" si="632"/>
        <v>352222</v>
      </c>
      <c r="BB1435" s="107">
        <f t="shared" ca="1" si="633"/>
        <v>1910359</v>
      </c>
      <c r="BC1435" s="107">
        <f t="shared" ca="1" si="634"/>
        <v>500</v>
      </c>
      <c r="BD1435" s="107">
        <f t="shared" ca="1" si="635"/>
        <v>500</v>
      </c>
    </row>
    <row r="1436" spans="1:56" x14ac:dyDescent="0.15">
      <c r="A1436" s="62">
        <v>50610</v>
      </c>
      <c r="B1436" s="62">
        <f t="shared" si="642"/>
        <v>5</v>
      </c>
      <c r="C1436" s="59" t="s">
        <v>698</v>
      </c>
      <c r="D1436" s="62">
        <v>2061</v>
      </c>
      <c r="E1436" s="86">
        <v>7957</v>
      </c>
      <c r="F1436" s="86">
        <v>264999</v>
      </c>
      <c r="G1436" s="86">
        <v>495015</v>
      </c>
      <c r="H1436" s="86">
        <v>500</v>
      </c>
      <c r="I1436" s="86">
        <v>500</v>
      </c>
      <c r="K1436" s="66">
        <v>50609</v>
      </c>
      <c r="L1436" s="66"/>
      <c r="M1436" s="66">
        <v>50609</v>
      </c>
      <c r="N1436" s="62">
        <f t="shared" si="643"/>
        <v>5</v>
      </c>
      <c r="O1436" s="66" t="s">
        <v>699</v>
      </c>
      <c r="P1436" s="66">
        <v>1</v>
      </c>
      <c r="Q1436" s="66">
        <f t="shared" si="636"/>
        <v>3281</v>
      </c>
      <c r="R1436" s="66">
        <f t="shared" si="637"/>
        <v>17236</v>
      </c>
      <c r="S1436" s="66">
        <f t="shared" si="638"/>
        <v>371020</v>
      </c>
      <c r="T1436" s="66">
        <f t="shared" si="639"/>
        <v>1333213</v>
      </c>
      <c r="U1436" s="66">
        <f t="shared" si="640"/>
        <v>500</v>
      </c>
      <c r="V1436" s="66">
        <f t="shared" si="641"/>
        <v>500</v>
      </c>
      <c r="W1436" s="66"/>
      <c r="X1436" s="62">
        <v>50612</v>
      </c>
      <c r="Y1436" s="62">
        <f t="shared" si="644"/>
        <v>5</v>
      </c>
      <c r="Z1436" s="59" t="s">
        <v>696</v>
      </c>
      <c r="AA1436" s="62">
        <v>1</v>
      </c>
      <c r="AB1436" s="62">
        <f t="shared" ca="1" si="645"/>
        <v>1</v>
      </c>
      <c r="AC1436" s="62">
        <f t="shared" ca="1" si="646"/>
        <v>2196</v>
      </c>
      <c r="AD1436" s="62">
        <f t="shared" ca="1" si="647"/>
        <v>11274</v>
      </c>
      <c r="AE1436" s="62">
        <f t="shared" ca="1" si="648"/>
        <v>543055</v>
      </c>
      <c r="AF1436" s="62">
        <f t="shared" ca="1" si="649"/>
        <v>728777</v>
      </c>
      <c r="AG1436" s="62">
        <f t="shared" ca="1" si="650"/>
        <v>500</v>
      </c>
      <c r="AH1436" s="62">
        <f t="shared" ca="1" si="651"/>
        <v>500</v>
      </c>
      <c r="AL1436" s="66"/>
      <c r="AO1436" s="138">
        <f t="shared" si="652"/>
        <v>50612</v>
      </c>
      <c r="AP1436" s="138" t="str">
        <f t="shared" si="653"/>
        <v>Maria Alm am Steinernen Meer</v>
      </c>
      <c r="AQ1436" s="138">
        <f t="shared" ca="1" si="654"/>
        <v>11274</v>
      </c>
      <c r="AR1436" s="138">
        <f t="shared" ca="1" si="655"/>
        <v>543055</v>
      </c>
      <c r="AS1436" s="138">
        <f t="shared" ca="1" si="656"/>
        <v>728777</v>
      </c>
      <c r="AT1436" s="138">
        <f t="shared" ca="1" si="657"/>
        <v>500</v>
      </c>
      <c r="AU1436" s="138">
        <f t="shared" ca="1" si="657"/>
        <v>500</v>
      </c>
      <c r="AV1436" s="135"/>
      <c r="AW1436" s="131">
        <v>50612</v>
      </c>
      <c r="AX1436" s="66">
        <f t="shared" si="658"/>
        <v>5</v>
      </c>
      <c r="AY1436" s="132" t="s">
        <v>696</v>
      </c>
      <c r="AZ1436" s="107">
        <f t="shared" ca="1" si="659"/>
        <v>11274</v>
      </c>
      <c r="BA1436" s="107">
        <f t="shared" ca="1" si="632"/>
        <v>543055</v>
      </c>
      <c r="BB1436" s="107">
        <f t="shared" ca="1" si="633"/>
        <v>728777</v>
      </c>
      <c r="BC1436" s="107">
        <f t="shared" ca="1" si="634"/>
        <v>500</v>
      </c>
      <c r="BD1436" s="107">
        <f t="shared" ca="1" si="635"/>
        <v>500</v>
      </c>
    </row>
    <row r="1437" spans="1:56" x14ac:dyDescent="0.15">
      <c r="A1437" s="62">
        <v>50611</v>
      </c>
      <c r="B1437" s="62">
        <f t="shared" si="642"/>
        <v>5</v>
      </c>
      <c r="C1437" s="59" t="s">
        <v>697</v>
      </c>
      <c r="D1437" s="62">
        <v>3563</v>
      </c>
      <c r="E1437" s="86">
        <v>5404</v>
      </c>
      <c r="F1437" s="86">
        <v>352222</v>
      </c>
      <c r="G1437" s="86">
        <v>1910359</v>
      </c>
      <c r="H1437" s="86">
        <v>500</v>
      </c>
      <c r="I1437" s="86">
        <v>500</v>
      </c>
      <c r="K1437" s="66">
        <v>50610</v>
      </c>
      <c r="L1437" s="66"/>
      <c r="M1437" s="66">
        <v>50610</v>
      </c>
      <c r="N1437" s="62">
        <f t="shared" si="643"/>
        <v>5</v>
      </c>
      <c r="O1437" s="66" t="s">
        <v>698</v>
      </c>
      <c r="P1437" s="66">
        <v>1</v>
      </c>
      <c r="Q1437" s="66">
        <f t="shared" si="636"/>
        <v>2061</v>
      </c>
      <c r="R1437" s="66">
        <f t="shared" si="637"/>
        <v>7957</v>
      </c>
      <c r="S1437" s="66">
        <f t="shared" si="638"/>
        <v>264999</v>
      </c>
      <c r="T1437" s="66">
        <f t="shared" si="639"/>
        <v>495015</v>
      </c>
      <c r="U1437" s="66">
        <f t="shared" si="640"/>
        <v>500</v>
      </c>
      <c r="V1437" s="66">
        <f t="shared" si="641"/>
        <v>500</v>
      </c>
      <c r="W1437" s="66"/>
      <c r="X1437" s="62">
        <v>50613</v>
      </c>
      <c r="Y1437" s="62">
        <f t="shared" si="644"/>
        <v>5</v>
      </c>
      <c r="Z1437" s="59" t="s">
        <v>695</v>
      </c>
      <c r="AA1437" s="62">
        <v>1</v>
      </c>
      <c r="AB1437" s="62">
        <f t="shared" ca="1" si="645"/>
        <v>1</v>
      </c>
      <c r="AC1437" s="62">
        <f t="shared" ca="1" si="646"/>
        <v>5370</v>
      </c>
      <c r="AD1437" s="62">
        <f t="shared" ca="1" si="647"/>
        <v>10404</v>
      </c>
      <c r="AE1437" s="62">
        <f t="shared" ca="1" si="648"/>
        <v>518059</v>
      </c>
      <c r="AF1437" s="62">
        <f t="shared" ca="1" si="649"/>
        <v>2163761</v>
      </c>
      <c r="AG1437" s="62">
        <f t="shared" ca="1" si="650"/>
        <v>500</v>
      </c>
      <c r="AH1437" s="62">
        <f t="shared" ca="1" si="651"/>
        <v>500</v>
      </c>
      <c r="AL1437" s="66"/>
      <c r="AO1437" s="138">
        <f t="shared" si="652"/>
        <v>50613</v>
      </c>
      <c r="AP1437" s="138" t="str">
        <f t="shared" si="653"/>
        <v>Mittersill</v>
      </c>
      <c r="AQ1437" s="138">
        <f t="shared" ca="1" si="654"/>
        <v>10404</v>
      </c>
      <c r="AR1437" s="138">
        <f t="shared" ca="1" si="655"/>
        <v>518059</v>
      </c>
      <c r="AS1437" s="138">
        <f t="shared" ca="1" si="656"/>
        <v>2163761</v>
      </c>
      <c r="AT1437" s="138">
        <f t="shared" ca="1" si="657"/>
        <v>500</v>
      </c>
      <c r="AU1437" s="138">
        <f t="shared" ca="1" si="657"/>
        <v>500</v>
      </c>
      <c r="AV1437" s="135"/>
      <c r="AW1437" s="131">
        <v>50613</v>
      </c>
      <c r="AX1437" s="66">
        <f t="shared" si="658"/>
        <v>5</v>
      </c>
      <c r="AY1437" s="132" t="s">
        <v>695</v>
      </c>
      <c r="AZ1437" s="107">
        <f t="shared" ca="1" si="659"/>
        <v>10404</v>
      </c>
      <c r="BA1437" s="107">
        <f t="shared" ca="1" si="632"/>
        <v>518059</v>
      </c>
      <c r="BB1437" s="107">
        <f t="shared" ca="1" si="633"/>
        <v>2163761</v>
      </c>
      <c r="BC1437" s="107">
        <f t="shared" ca="1" si="634"/>
        <v>500</v>
      </c>
      <c r="BD1437" s="107">
        <f t="shared" ca="1" si="635"/>
        <v>500</v>
      </c>
    </row>
    <row r="1438" spans="1:56" x14ac:dyDescent="0.15">
      <c r="A1438" s="62">
        <v>50612</v>
      </c>
      <c r="B1438" s="62">
        <f t="shared" si="642"/>
        <v>5</v>
      </c>
      <c r="C1438" s="59" t="s">
        <v>696</v>
      </c>
      <c r="D1438" s="62">
        <v>2196</v>
      </c>
      <c r="E1438" s="86">
        <v>11274</v>
      </c>
      <c r="F1438" s="86">
        <v>543055</v>
      </c>
      <c r="G1438" s="86">
        <v>728777</v>
      </c>
      <c r="H1438" s="86">
        <v>500</v>
      </c>
      <c r="I1438" s="86">
        <v>500</v>
      </c>
      <c r="K1438" s="66">
        <v>50611</v>
      </c>
      <c r="L1438" s="66"/>
      <c r="M1438" s="66">
        <v>50611</v>
      </c>
      <c r="N1438" s="62">
        <f t="shared" si="643"/>
        <v>5</v>
      </c>
      <c r="O1438" s="66" t="s">
        <v>697</v>
      </c>
      <c r="P1438" s="66">
        <v>1</v>
      </c>
      <c r="Q1438" s="66">
        <f t="shared" si="636"/>
        <v>3563</v>
      </c>
      <c r="R1438" s="66">
        <f t="shared" si="637"/>
        <v>5404</v>
      </c>
      <c r="S1438" s="66">
        <f t="shared" si="638"/>
        <v>352222</v>
      </c>
      <c r="T1438" s="66">
        <f t="shared" si="639"/>
        <v>1910359</v>
      </c>
      <c r="U1438" s="66">
        <f t="shared" si="640"/>
        <v>500</v>
      </c>
      <c r="V1438" s="66">
        <f t="shared" si="641"/>
        <v>500</v>
      </c>
      <c r="W1438" s="66"/>
      <c r="X1438" s="62">
        <v>50614</v>
      </c>
      <c r="Y1438" s="62">
        <f t="shared" si="644"/>
        <v>5</v>
      </c>
      <c r="Z1438" s="59" t="s">
        <v>694</v>
      </c>
      <c r="AA1438" s="62">
        <v>1</v>
      </c>
      <c r="AB1438" s="62">
        <f t="shared" ca="1" si="645"/>
        <v>1</v>
      </c>
      <c r="AC1438" s="62">
        <f t="shared" ca="1" si="646"/>
        <v>2512</v>
      </c>
      <c r="AD1438" s="62">
        <f t="shared" ca="1" si="647"/>
        <v>8626</v>
      </c>
      <c r="AE1438" s="62">
        <f t="shared" ca="1" si="648"/>
        <v>321239</v>
      </c>
      <c r="AF1438" s="62">
        <f t="shared" ca="1" si="649"/>
        <v>760396</v>
      </c>
      <c r="AG1438" s="62">
        <f t="shared" ca="1" si="650"/>
        <v>500</v>
      </c>
      <c r="AH1438" s="62">
        <f t="shared" ca="1" si="651"/>
        <v>500</v>
      </c>
      <c r="AL1438" s="66"/>
      <c r="AO1438" s="138">
        <f t="shared" si="652"/>
        <v>50614</v>
      </c>
      <c r="AP1438" s="138" t="str">
        <f t="shared" si="653"/>
        <v>Neukirchen am Großvenediger</v>
      </c>
      <c r="AQ1438" s="138">
        <f t="shared" ca="1" si="654"/>
        <v>8626</v>
      </c>
      <c r="AR1438" s="138">
        <f t="shared" ca="1" si="655"/>
        <v>321239</v>
      </c>
      <c r="AS1438" s="138">
        <f t="shared" ca="1" si="656"/>
        <v>760396</v>
      </c>
      <c r="AT1438" s="138">
        <f t="shared" ca="1" si="657"/>
        <v>500</v>
      </c>
      <c r="AU1438" s="138">
        <f t="shared" ca="1" si="657"/>
        <v>500</v>
      </c>
      <c r="AV1438" s="135"/>
      <c r="AW1438" s="131">
        <v>50614</v>
      </c>
      <c r="AX1438" s="66">
        <f t="shared" si="658"/>
        <v>5</v>
      </c>
      <c r="AY1438" s="132" t="s">
        <v>694</v>
      </c>
      <c r="AZ1438" s="107">
        <f t="shared" ca="1" si="659"/>
        <v>8626</v>
      </c>
      <c r="BA1438" s="107">
        <f t="shared" ca="1" si="632"/>
        <v>321239</v>
      </c>
      <c r="BB1438" s="107">
        <f t="shared" ca="1" si="633"/>
        <v>760396</v>
      </c>
      <c r="BC1438" s="107">
        <f t="shared" ca="1" si="634"/>
        <v>500</v>
      </c>
      <c r="BD1438" s="107">
        <f t="shared" ca="1" si="635"/>
        <v>500</v>
      </c>
    </row>
    <row r="1439" spans="1:56" x14ac:dyDescent="0.15">
      <c r="A1439" s="62">
        <v>50613</v>
      </c>
      <c r="B1439" s="62">
        <f t="shared" si="642"/>
        <v>5</v>
      </c>
      <c r="C1439" s="59" t="s">
        <v>695</v>
      </c>
      <c r="D1439" s="62">
        <v>5370</v>
      </c>
      <c r="E1439" s="86">
        <v>10404</v>
      </c>
      <c r="F1439" s="86">
        <v>518059</v>
      </c>
      <c r="G1439" s="86">
        <v>2163761</v>
      </c>
      <c r="H1439" s="86">
        <v>500</v>
      </c>
      <c r="I1439" s="86">
        <v>500</v>
      </c>
      <c r="K1439" s="66">
        <v>50612</v>
      </c>
      <c r="L1439" s="66"/>
      <c r="M1439" s="66">
        <v>50612</v>
      </c>
      <c r="N1439" s="62">
        <f t="shared" si="643"/>
        <v>5</v>
      </c>
      <c r="O1439" s="66" t="s">
        <v>696</v>
      </c>
      <c r="P1439" s="66">
        <v>1</v>
      </c>
      <c r="Q1439" s="66">
        <f t="shared" si="636"/>
        <v>2196</v>
      </c>
      <c r="R1439" s="66">
        <f t="shared" si="637"/>
        <v>11274</v>
      </c>
      <c r="S1439" s="66">
        <f t="shared" si="638"/>
        <v>543055</v>
      </c>
      <c r="T1439" s="66">
        <f t="shared" si="639"/>
        <v>728777</v>
      </c>
      <c r="U1439" s="66">
        <f t="shared" si="640"/>
        <v>500</v>
      </c>
      <c r="V1439" s="66">
        <f t="shared" si="641"/>
        <v>500</v>
      </c>
      <c r="W1439" s="66"/>
      <c r="X1439" s="62">
        <v>50615</v>
      </c>
      <c r="Y1439" s="62">
        <f t="shared" si="644"/>
        <v>5</v>
      </c>
      <c r="Z1439" s="59" t="s">
        <v>693</v>
      </c>
      <c r="AA1439" s="62">
        <v>1</v>
      </c>
      <c r="AB1439" s="62">
        <f t="shared" ca="1" si="645"/>
        <v>1</v>
      </c>
      <c r="AC1439" s="62">
        <f t="shared" ca="1" si="646"/>
        <v>2651</v>
      </c>
      <c r="AD1439" s="62">
        <f t="shared" ca="1" si="647"/>
        <v>7563</v>
      </c>
      <c r="AE1439" s="62">
        <f t="shared" ca="1" si="648"/>
        <v>163019</v>
      </c>
      <c r="AF1439" s="62">
        <f t="shared" ca="1" si="649"/>
        <v>325823</v>
      </c>
      <c r="AG1439" s="62">
        <f t="shared" ca="1" si="650"/>
        <v>500</v>
      </c>
      <c r="AH1439" s="62">
        <f t="shared" ca="1" si="651"/>
        <v>500</v>
      </c>
      <c r="AL1439" s="66"/>
      <c r="AO1439" s="138">
        <f t="shared" si="652"/>
        <v>50615</v>
      </c>
      <c r="AP1439" s="138" t="str">
        <f t="shared" si="653"/>
        <v>Niedernsill</v>
      </c>
      <c r="AQ1439" s="138">
        <f t="shared" ca="1" si="654"/>
        <v>7563</v>
      </c>
      <c r="AR1439" s="138">
        <f t="shared" ca="1" si="655"/>
        <v>163019</v>
      </c>
      <c r="AS1439" s="138">
        <f t="shared" ca="1" si="656"/>
        <v>325823</v>
      </c>
      <c r="AT1439" s="138">
        <f t="shared" ca="1" si="657"/>
        <v>500</v>
      </c>
      <c r="AU1439" s="138">
        <f t="shared" ca="1" si="657"/>
        <v>500</v>
      </c>
      <c r="AV1439" s="135"/>
      <c r="AW1439" s="131">
        <v>50615</v>
      </c>
      <c r="AX1439" s="66">
        <f t="shared" si="658"/>
        <v>5</v>
      </c>
      <c r="AY1439" s="132" t="s">
        <v>693</v>
      </c>
      <c r="AZ1439" s="107">
        <f t="shared" ca="1" si="659"/>
        <v>7563</v>
      </c>
      <c r="BA1439" s="107">
        <f t="shared" ca="1" si="632"/>
        <v>163019</v>
      </c>
      <c r="BB1439" s="107">
        <f t="shared" ca="1" si="633"/>
        <v>325823</v>
      </c>
      <c r="BC1439" s="107">
        <f t="shared" ca="1" si="634"/>
        <v>500</v>
      </c>
      <c r="BD1439" s="107">
        <f t="shared" ca="1" si="635"/>
        <v>500</v>
      </c>
    </row>
    <row r="1440" spans="1:56" x14ac:dyDescent="0.15">
      <c r="A1440" s="62">
        <v>50614</v>
      </c>
      <c r="B1440" s="62">
        <f t="shared" si="642"/>
        <v>5</v>
      </c>
      <c r="C1440" s="59" t="s">
        <v>694</v>
      </c>
      <c r="D1440" s="62">
        <v>2512</v>
      </c>
      <c r="E1440" s="86">
        <v>8626</v>
      </c>
      <c r="F1440" s="86">
        <v>321239</v>
      </c>
      <c r="G1440" s="86">
        <v>760396</v>
      </c>
      <c r="H1440" s="86">
        <v>500</v>
      </c>
      <c r="I1440" s="86">
        <v>500</v>
      </c>
      <c r="K1440" s="66">
        <v>50613</v>
      </c>
      <c r="L1440" s="66"/>
      <c r="M1440" s="66">
        <v>50613</v>
      </c>
      <c r="N1440" s="62">
        <f t="shared" si="643"/>
        <v>5</v>
      </c>
      <c r="O1440" s="66" t="s">
        <v>695</v>
      </c>
      <c r="P1440" s="66">
        <v>1</v>
      </c>
      <c r="Q1440" s="66">
        <f t="shared" si="636"/>
        <v>5370</v>
      </c>
      <c r="R1440" s="66">
        <f t="shared" si="637"/>
        <v>10404</v>
      </c>
      <c r="S1440" s="66">
        <f t="shared" si="638"/>
        <v>518059</v>
      </c>
      <c r="T1440" s="66">
        <f t="shared" si="639"/>
        <v>2163761</v>
      </c>
      <c r="U1440" s="66">
        <f t="shared" si="640"/>
        <v>500</v>
      </c>
      <c r="V1440" s="66">
        <f t="shared" si="641"/>
        <v>500</v>
      </c>
      <c r="W1440" s="66"/>
      <c r="X1440" s="62">
        <v>50616</v>
      </c>
      <c r="Y1440" s="62">
        <f t="shared" si="644"/>
        <v>5</v>
      </c>
      <c r="Z1440" s="59" t="s">
        <v>692</v>
      </c>
      <c r="AA1440" s="62">
        <v>1</v>
      </c>
      <c r="AB1440" s="62">
        <f t="shared" ca="1" si="645"/>
        <v>1</v>
      </c>
      <c r="AC1440" s="62">
        <f t="shared" ca="1" si="646"/>
        <v>3773</v>
      </c>
      <c r="AD1440" s="62">
        <f t="shared" ca="1" si="647"/>
        <v>9577</v>
      </c>
      <c r="AE1440" s="62">
        <f t="shared" ca="1" si="648"/>
        <v>321548</v>
      </c>
      <c r="AF1440" s="62">
        <f t="shared" ca="1" si="649"/>
        <v>1472458</v>
      </c>
      <c r="AG1440" s="62">
        <f t="shared" ca="1" si="650"/>
        <v>500</v>
      </c>
      <c r="AH1440" s="62">
        <f t="shared" ca="1" si="651"/>
        <v>500</v>
      </c>
      <c r="AL1440" s="66"/>
      <c r="AO1440" s="138">
        <f t="shared" si="652"/>
        <v>50616</v>
      </c>
      <c r="AP1440" s="138" t="str">
        <f t="shared" si="653"/>
        <v>Piesendorf</v>
      </c>
      <c r="AQ1440" s="138">
        <f t="shared" ca="1" si="654"/>
        <v>9577</v>
      </c>
      <c r="AR1440" s="138">
        <f t="shared" ca="1" si="655"/>
        <v>321548</v>
      </c>
      <c r="AS1440" s="138">
        <f t="shared" ca="1" si="656"/>
        <v>1472458</v>
      </c>
      <c r="AT1440" s="138">
        <f t="shared" ca="1" si="657"/>
        <v>500</v>
      </c>
      <c r="AU1440" s="138">
        <f t="shared" ca="1" si="657"/>
        <v>500</v>
      </c>
      <c r="AV1440" s="135"/>
      <c r="AW1440" s="131">
        <v>50616</v>
      </c>
      <c r="AX1440" s="66">
        <f t="shared" si="658"/>
        <v>5</v>
      </c>
      <c r="AY1440" s="132" t="s">
        <v>692</v>
      </c>
      <c r="AZ1440" s="107">
        <f t="shared" ca="1" si="659"/>
        <v>9577</v>
      </c>
      <c r="BA1440" s="107">
        <f t="shared" ca="1" si="632"/>
        <v>321548</v>
      </c>
      <c r="BB1440" s="107">
        <f t="shared" ca="1" si="633"/>
        <v>1472458</v>
      </c>
      <c r="BC1440" s="107">
        <f t="shared" ca="1" si="634"/>
        <v>500</v>
      </c>
      <c r="BD1440" s="107">
        <f t="shared" ca="1" si="635"/>
        <v>500</v>
      </c>
    </row>
    <row r="1441" spans="1:56" x14ac:dyDescent="0.15">
      <c r="A1441" s="62">
        <v>50615</v>
      </c>
      <c r="B1441" s="62">
        <f t="shared" si="642"/>
        <v>5</v>
      </c>
      <c r="C1441" s="59" t="s">
        <v>693</v>
      </c>
      <c r="D1441" s="62">
        <v>2651</v>
      </c>
      <c r="E1441" s="86">
        <v>7563</v>
      </c>
      <c r="F1441" s="86">
        <v>163019</v>
      </c>
      <c r="G1441" s="86">
        <v>325823</v>
      </c>
      <c r="H1441" s="86">
        <v>500</v>
      </c>
      <c r="I1441" s="86">
        <v>500</v>
      </c>
      <c r="K1441" s="66">
        <v>50614</v>
      </c>
      <c r="L1441" s="66"/>
      <c r="M1441" s="66">
        <v>50614</v>
      </c>
      <c r="N1441" s="62">
        <f t="shared" si="643"/>
        <v>5</v>
      </c>
      <c r="O1441" s="66" t="s">
        <v>694</v>
      </c>
      <c r="P1441" s="66">
        <v>1</v>
      </c>
      <c r="Q1441" s="66">
        <f t="shared" si="636"/>
        <v>2512</v>
      </c>
      <c r="R1441" s="66">
        <f t="shared" si="637"/>
        <v>8626</v>
      </c>
      <c r="S1441" s="66">
        <f t="shared" si="638"/>
        <v>321239</v>
      </c>
      <c r="T1441" s="66">
        <f t="shared" si="639"/>
        <v>760396</v>
      </c>
      <c r="U1441" s="66">
        <f t="shared" si="640"/>
        <v>500</v>
      </c>
      <c r="V1441" s="66">
        <f t="shared" si="641"/>
        <v>500</v>
      </c>
      <c r="W1441" s="66"/>
      <c r="X1441" s="62">
        <v>50617</v>
      </c>
      <c r="Y1441" s="62">
        <f t="shared" si="644"/>
        <v>5</v>
      </c>
      <c r="Z1441" s="59" t="s">
        <v>691</v>
      </c>
      <c r="AA1441" s="62">
        <v>1</v>
      </c>
      <c r="AB1441" s="62">
        <f t="shared" ca="1" si="645"/>
        <v>1</v>
      </c>
      <c r="AC1441" s="62">
        <f t="shared" ca="1" si="646"/>
        <v>3077</v>
      </c>
      <c r="AD1441" s="62">
        <f t="shared" ca="1" si="647"/>
        <v>15220</v>
      </c>
      <c r="AE1441" s="62">
        <f t="shared" ca="1" si="648"/>
        <v>245830</v>
      </c>
      <c r="AF1441" s="62">
        <f t="shared" ca="1" si="649"/>
        <v>414897</v>
      </c>
      <c r="AG1441" s="62">
        <f t="shared" ca="1" si="650"/>
        <v>500</v>
      </c>
      <c r="AH1441" s="62">
        <f t="shared" ca="1" si="651"/>
        <v>500</v>
      </c>
      <c r="AL1441" s="66"/>
      <c r="AO1441" s="138">
        <f t="shared" si="652"/>
        <v>50617</v>
      </c>
      <c r="AP1441" s="138" t="str">
        <f t="shared" si="653"/>
        <v>Rauris</v>
      </c>
      <c r="AQ1441" s="138">
        <f t="shared" ca="1" si="654"/>
        <v>15220</v>
      </c>
      <c r="AR1441" s="138">
        <f t="shared" ca="1" si="655"/>
        <v>245830</v>
      </c>
      <c r="AS1441" s="138">
        <f t="shared" ca="1" si="656"/>
        <v>414897</v>
      </c>
      <c r="AT1441" s="138">
        <f t="shared" ca="1" si="657"/>
        <v>500</v>
      </c>
      <c r="AU1441" s="138">
        <f t="shared" ca="1" si="657"/>
        <v>500</v>
      </c>
      <c r="AV1441" s="135"/>
      <c r="AW1441" s="131">
        <v>50617</v>
      </c>
      <c r="AX1441" s="66">
        <f t="shared" si="658"/>
        <v>5</v>
      </c>
      <c r="AY1441" s="132" t="s">
        <v>691</v>
      </c>
      <c r="AZ1441" s="107">
        <f t="shared" ca="1" si="659"/>
        <v>15220</v>
      </c>
      <c r="BA1441" s="107">
        <f t="shared" ca="1" si="632"/>
        <v>245830</v>
      </c>
      <c r="BB1441" s="107">
        <f t="shared" ca="1" si="633"/>
        <v>414897</v>
      </c>
      <c r="BC1441" s="107">
        <f t="shared" ca="1" si="634"/>
        <v>500</v>
      </c>
      <c r="BD1441" s="107">
        <f t="shared" ca="1" si="635"/>
        <v>500</v>
      </c>
    </row>
    <row r="1442" spans="1:56" x14ac:dyDescent="0.15">
      <c r="A1442" s="62">
        <v>50616</v>
      </c>
      <c r="B1442" s="62">
        <f t="shared" si="642"/>
        <v>5</v>
      </c>
      <c r="C1442" s="59" t="s">
        <v>692</v>
      </c>
      <c r="D1442" s="62">
        <v>3773</v>
      </c>
      <c r="E1442" s="86">
        <v>9577</v>
      </c>
      <c r="F1442" s="86">
        <v>321548</v>
      </c>
      <c r="G1442" s="86">
        <v>1472458</v>
      </c>
      <c r="H1442" s="86">
        <v>500</v>
      </c>
      <c r="I1442" s="86">
        <v>500</v>
      </c>
      <c r="K1442" s="66">
        <v>50615</v>
      </c>
      <c r="L1442" s="66"/>
      <c r="M1442" s="66">
        <v>50615</v>
      </c>
      <c r="N1442" s="62">
        <f t="shared" si="643"/>
        <v>5</v>
      </c>
      <c r="O1442" s="66" t="s">
        <v>693</v>
      </c>
      <c r="P1442" s="66">
        <v>1</v>
      </c>
      <c r="Q1442" s="66">
        <f t="shared" si="636"/>
        <v>2651</v>
      </c>
      <c r="R1442" s="66">
        <f t="shared" si="637"/>
        <v>7563</v>
      </c>
      <c r="S1442" s="66">
        <f t="shared" si="638"/>
        <v>163019</v>
      </c>
      <c r="T1442" s="66">
        <f t="shared" si="639"/>
        <v>325823</v>
      </c>
      <c r="U1442" s="66">
        <f t="shared" si="640"/>
        <v>500</v>
      </c>
      <c r="V1442" s="66">
        <f t="shared" si="641"/>
        <v>500</v>
      </c>
      <c r="W1442" s="66"/>
      <c r="X1442" s="62">
        <v>50618</v>
      </c>
      <c r="Y1442" s="62">
        <f t="shared" si="644"/>
        <v>5</v>
      </c>
      <c r="Z1442" s="59" t="s">
        <v>690</v>
      </c>
      <c r="AA1442" s="62">
        <v>1</v>
      </c>
      <c r="AB1442" s="62">
        <f t="shared" ca="1" si="645"/>
        <v>1</v>
      </c>
      <c r="AC1442" s="62">
        <f t="shared" ca="1" si="646"/>
        <v>2879</v>
      </c>
      <c r="AD1442" s="62">
        <f t="shared" ca="1" si="647"/>
        <v>16406</v>
      </c>
      <c r="AE1442" s="62">
        <f t="shared" ca="1" si="648"/>
        <v>1063178</v>
      </c>
      <c r="AF1442" s="62">
        <f t="shared" ca="1" si="649"/>
        <v>2748482</v>
      </c>
      <c r="AG1442" s="62">
        <f t="shared" ca="1" si="650"/>
        <v>500</v>
      </c>
      <c r="AH1442" s="62">
        <f t="shared" ca="1" si="651"/>
        <v>500</v>
      </c>
      <c r="AL1442" s="66"/>
      <c r="AO1442" s="138">
        <f t="shared" si="652"/>
        <v>50618</v>
      </c>
      <c r="AP1442" s="138" t="str">
        <f t="shared" si="653"/>
        <v>Saalbach-Hinterglemm</v>
      </c>
      <c r="AQ1442" s="138">
        <f t="shared" ca="1" si="654"/>
        <v>16406</v>
      </c>
      <c r="AR1442" s="138">
        <f t="shared" ca="1" si="655"/>
        <v>1063178</v>
      </c>
      <c r="AS1442" s="138">
        <f t="shared" ca="1" si="656"/>
        <v>2748482</v>
      </c>
      <c r="AT1442" s="138">
        <f t="shared" ca="1" si="657"/>
        <v>500</v>
      </c>
      <c r="AU1442" s="138">
        <f t="shared" ca="1" si="657"/>
        <v>500</v>
      </c>
      <c r="AV1442" s="135"/>
      <c r="AW1442" s="131">
        <v>50618</v>
      </c>
      <c r="AX1442" s="66">
        <f t="shared" si="658"/>
        <v>5</v>
      </c>
      <c r="AY1442" s="132" t="s">
        <v>690</v>
      </c>
      <c r="AZ1442" s="107">
        <f t="shared" ca="1" si="659"/>
        <v>16406</v>
      </c>
      <c r="BA1442" s="107">
        <f t="shared" ca="1" si="632"/>
        <v>1063178</v>
      </c>
      <c r="BB1442" s="107">
        <f t="shared" ca="1" si="633"/>
        <v>2748482</v>
      </c>
      <c r="BC1442" s="107">
        <f t="shared" ca="1" si="634"/>
        <v>500</v>
      </c>
      <c r="BD1442" s="107">
        <f t="shared" ca="1" si="635"/>
        <v>500</v>
      </c>
    </row>
    <row r="1443" spans="1:56" x14ac:dyDescent="0.15">
      <c r="A1443" s="62">
        <v>50617</v>
      </c>
      <c r="B1443" s="62">
        <f t="shared" si="642"/>
        <v>5</v>
      </c>
      <c r="C1443" s="59" t="s">
        <v>691</v>
      </c>
      <c r="D1443" s="62">
        <v>3077</v>
      </c>
      <c r="E1443" s="86">
        <v>15220</v>
      </c>
      <c r="F1443" s="86">
        <v>245830</v>
      </c>
      <c r="G1443" s="86">
        <v>414897</v>
      </c>
      <c r="H1443" s="86">
        <v>500</v>
      </c>
      <c r="I1443" s="86">
        <v>500</v>
      </c>
      <c r="K1443" s="66">
        <v>50616</v>
      </c>
      <c r="L1443" s="66"/>
      <c r="M1443" s="66">
        <v>50616</v>
      </c>
      <c r="N1443" s="62">
        <f t="shared" si="643"/>
        <v>5</v>
      </c>
      <c r="O1443" s="66" t="s">
        <v>692</v>
      </c>
      <c r="P1443" s="66">
        <v>1</v>
      </c>
      <c r="Q1443" s="66">
        <f t="shared" si="636"/>
        <v>3773</v>
      </c>
      <c r="R1443" s="66">
        <f t="shared" si="637"/>
        <v>9577</v>
      </c>
      <c r="S1443" s="66">
        <f t="shared" si="638"/>
        <v>321548</v>
      </c>
      <c r="T1443" s="66">
        <f t="shared" si="639"/>
        <v>1472458</v>
      </c>
      <c r="U1443" s="66">
        <f t="shared" si="640"/>
        <v>500</v>
      </c>
      <c r="V1443" s="66">
        <f t="shared" si="641"/>
        <v>500</v>
      </c>
      <c r="W1443" s="66"/>
      <c r="X1443" s="62">
        <v>50619</v>
      </c>
      <c r="Y1443" s="62">
        <f t="shared" si="644"/>
        <v>5</v>
      </c>
      <c r="Z1443" s="59" t="s">
        <v>689</v>
      </c>
      <c r="AA1443" s="62">
        <v>1</v>
      </c>
      <c r="AB1443" s="62">
        <f t="shared" ca="1" si="645"/>
        <v>1</v>
      </c>
      <c r="AC1443" s="62">
        <f t="shared" ca="1" si="646"/>
        <v>16564</v>
      </c>
      <c r="AD1443" s="62">
        <f t="shared" ca="1" si="647"/>
        <v>23322</v>
      </c>
      <c r="AE1443" s="62">
        <f t="shared" ca="1" si="648"/>
        <v>1518185</v>
      </c>
      <c r="AF1443" s="62">
        <f t="shared" ca="1" si="649"/>
        <v>4517711</v>
      </c>
      <c r="AG1443" s="62">
        <f t="shared" ca="1" si="650"/>
        <v>500</v>
      </c>
      <c r="AH1443" s="62">
        <f t="shared" ca="1" si="651"/>
        <v>500</v>
      </c>
      <c r="AL1443" s="66"/>
      <c r="AO1443" s="138">
        <f t="shared" si="652"/>
        <v>50619</v>
      </c>
      <c r="AP1443" s="138" t="str">
        <f t="shared" si="653"/>
        <v>Saalfelden am Steinernen Meer</v>
      </c>
      <c r="AQ1443" s="138">
        <f t="shared" ca="1" si="654"/>
        <v>23322</v>
      </c>
      <c r="AR1443" s="138">
        <f t="shared" ca="1" si="655"/>
        <v>1518185</v>
      </c>
      <c r="AS1443" s="138">
        <f t="shared" ca="1" si="656"/>
        <v>4517711</v>
      </c>
      <c r="AT1443" s="138">
        <f t="shared" ca="1" si="657"/>
        <v>500</v>
      </c>
      <c r="AU1443" s="138">
        <f t="shared" ca="1" si="657"/>
        <v>500</v>
      </c>
      <c r="AV1443" s="135"/>
      <c r="AW1443" s="131">
        <v>50619</v>
      </c>
      <c r="AX1443" s="66">
        <f t="shared" si="658"/>
        <v>5</v>
      </c>
      <c r="AY1443" s="132" t="s">
        <v>689</v>
      </c>
      <c r="AZ1443" s="107">
        <f t="shared" ca="1" si="659"/>
        <v>23322</v>
      </c>
      <c r="BA1443" s="107">
        <f t="shared" ca="1" si="632"/>
        <v>1518185</v>
      </c>
      <c r="BB1443" s="107">
        <f t="shared" ca="1" si="633"/>
        <v>4517711</v>
      </c>
      <c r="BC1443" s="107">
        <f t="shared" ca="1" si="634"/>
        <v>500</v>
      </c>
      <c r="BD1443" s="107">
        <f t="shared" ca="1" si="635"/>
        <v>500</v>
      </c>
    </row>
    <row r="1444" spans="1:56" x14ac:dyDescent="0.15">
      <c r="A1444" s="62">
        <v>50618</v>
      </c>
      <c r="B1444" s="62">
        <f t="shared" si="642"/>
        <v>5</v>
      </c>
      <c r="C1444" s="59" t="s">
        <v>690</v>
      </c>
      <c r="D1444" s="62">
        <v>2879</v>
      </c>
      <c r="E1444" s="86">
        <v>16406</v>
      </c>
      <c r="F1444" s="86">
        <v>1063178</v>
      </c>
      <c r="G1444" s="86">
        <v>2748482</v>
      </c>
      <c r="H1444" s="86">
        <v>500</v>
      </c>
      <c r="I1444" s="86">
        <v>500</v>
      </c>
      <c r="K1444" s="66">
        <v>50617</v>
      </c>
      <c r="L1444" s="66"/>
      <c r="M1444" s="66">
        <v>50617</v>
      </c>
      <c r="N1444" s="62">
        <f t="shared" si="643"/>
        <v>5</v>
      </c>
      <c r="O1444" s="66" t="s">
        <v>691</v>
      </c>
      <c r="P1444" s="66">
        <v>1</v>
      </c>
      <c r="Q1444" s="66">
        <f t="shared" si="636"/>
        <v>3077</v>
      </c>
      <c r="R1444" s="66">
        <f t="shared" si="637"/>
        <v>15220</v>
      </c>
      <c r="S1444" s="66">
        <f t="shared" si="638"/>
        <v>245830</v>
      </c>
      <c r="T1444" s="66">
        <f t="shared" si="639"/>
        <v>414897</v>
      </c>
      <c r="U1444" s="66">
        <f t="shared" si="640"/>
        <v>500</v>
      </c>
      <c r="V1444" s="66">
        <f t="shared" si="641"/>
        <v>500</v>
      </c>
      <c r="W1444" s="66"/>
      <c r="X1444" s="62">
        <v>50620</v>
      </c>
      <c r="Y1444" s="62">
        <f t="shared" si="644"/>
        <v>5</v>
      </c>
      <c r="Z1444" s="59" t="s">
        <v>688</v>
      </c>
      <c r="AA1444" s="62">
        <v>1</v>
      </c>
      <c r="AB1444" s="62">
        <f t="shared" ca="1" si="645"/>
        <v>1</v>
      </c>
      <c r="AC1444" s="62">
        <f t="shared" ca="1" si="646"/>
        <v>1143</v>
      </c>
      <c r="AD1444" s="62">
        <f t="shared" ca="1" si="647"/>
        <v>12866</v>
      </c>
      <c r="AE1444" s="62">
        <f t="shared" ca="1" si="648"/>
        <v>120721</v>
      </c>
      <c r="AF1444" s="62">
        <f t="shared" ca="1" si="649"/>
        <v>261395</v>
      </c>
      <c r="AG1444" s="62">
        <f t="shared" ca="1" si="650"/>
        <v>500</v>
      </c>
      <c r="AH1444" s="62">
        <f t="shared" ca="1" si="651"/>
        <v>500</v>
      </c>
      <c r="AL1444" s="66"/>
      <c r="AO1444" s="138">
        <f t="shared" si="652"/>
        <v>50620</v>
      </c>
      <c r="AP1444" s="138" t="str">
        <f t="shared" si="653"/>
        <v>Sankt Martin bei Lofer</v>
      </c>
      <c r="AQ1444" s="138">
        <f t="shared" ca="1" si="654"/>
        <v>12866</v>
      </c>
      <c r="AR1444" s="138">
        <f t="shared" ca="1" si="655"/>
        <v>120721</v>
      </c>
      <c r="AS1444" s="138">
        <f t="shared" ca="1" si="656"/>
        <v>261395</v>
      </c>
      <c r="AT1444" s="138">
        <f t="shared" ca="1" si="657"/>
        <v>500</v>
      </c>
      <c r="AU1444" s="138">
        <f t="shared" ca="1" si="657"/>
        <v>500</v>
      </c>
      <c r="AV1444" s="135"/>
      <c r="AW1444" s="131">
        <v>50620</v>
      </c>
      <c r="AX1444" s="66">
        <f t="shared" si="658"/>
        <v>5</v>
      </c>
      <c r="AY1444" s="132" t="s">
        <v>688</v>
      </c>
      <c r="AZ1444" s="107">
        <f t="shared" ca="1" si="659"/>
        <v>12866</v>
      </c>
      <c r="BA1444" s="107">
        <f t="shared" ref="BA1444:BA1507" ca="1" si="660">VLOOKUP($AW1444,$AO:$AU,AR$16,0)</f>
        <v>120721</v>
      </c>
      <c r="BB1444" s="107">
        <f t="shared" ref="BB1444:BB1507" ca="1" si="661">VLOOKUP($AW1444,$AO:$AU,AS$16,0)</f>
        <v>261395</v>
      </c>
      <c r="BC1444" s="107">
        <f t="shared" ref="BC1444:BC1507" ca="1" si="662">VLOOKUP($AW1444,$AO:$AU,AT$16,0)</f>
        <v>500</v>
      </c>
      <c r="BD1444" s="107">
        <f t="shared" ref="BD1444:BD1507" ca="1" si="663">VLOOKUP($AW1444,$AO:$AU,AU$16,0)</f>
        <v>500</v>
      </c>
    </row>
    <row r="1445" spans="1:56" x14ac:dyDescent="0.15">
      <c r="A1445" s="62">
        <v>50619</v>
      </c>
      <c r="B1445" s="62">
        <f t="shared" si="642"/>
        <v>5</v>
      </c>
      <c r="C1445" s="59" t="s">
        <v>689</v>
      </c>
      <c r="D1445" s="62">
        <v>16564</v>
      </c>
      <c r="E1445" s="86">
        <v>23322</v>
      </c>
      <c r="F1445" s="86">
        <v>1518185</v>
      </c>
      <c r="G1445" s="86">
        <v>4517711</v>
      </c>
      <c r="H1445" s="86">
        <v>500</v>
      </c>
      <c r="I1445" s="86">
        <v>500</v>
      </c>
      <c r="K1445" s="66">
        <v>50618</v>
      </c>
      <c r="L1445" s="66"/>
      <c r="M1445" s="66">
        <v>50618</v>
      </c>
      <c r="N1445" s="62">
        <f t="shared" si="643"/>
        <v>5</v>
      </c>
      <c r="O1445" s="66" t="s">
        <v>690</v>
      </c>
      <c r="P1445" s="66">
        <v>1</v>
      </c>
      <c r="Q1445" s="66">
        <f t="shared" si="636"/>
        <v>2879</v>
      </c>
      <c r="R1445" s="66">
        <f t="shared" si="637"/>
        <v>16406</v>
      </c>
      <c r="S1445" s="66">
        <f t="shared" si="638"/>
        <v>1063178</v>
      </c>
      <c r="T1445" s="66">
        <f t="shared" si="639"/>
        <v>2748482</v>
      </c>
      <c r="U1445" s="66">
        <f t="shared" si="640"/>
        <v>500</v>
      </c>
      <c r="V1445" s="66">
        <f t="shared" si="641"/>
        <v>500</v>
      </c>
      <c r="W1445" s="66"/>
      <c r="X1445" s="62">
        <v>50621</v>
      </c>
      <c r="Y1445" s="62">
        <f t="shared" si="644"/>
        <v>5</v>
      </c>
      <c r="Z1445" s="59" t="s">
        <v>687</v>
      </c>
      <c r="AA1445" s="62">
        <v>1</v>
      </c>
      <c r="AB1445" s="62">
        <f t="shared" ca="1" si="645"/>
        <v>1</v>
      </c>
      <c r="AC1445" s="62">
        <f t="shared" ca="1" si="646"/>
        <v>1596</v>
      </c>
      <c r="AD1445" s="62">
        <f t="shared" ca="1" si="647"/>
        <v>4252</v>
      </c>
      <c r="AE1445" s="62">
        <f t="shared" ca="1" si="648"/>
        <v>105865</v>
      </c>
      <c r="AF1445" s="62">
        <f t="shared" ca="1" si="649"/>
        <v>260247</v>
      </c>
      <c r="AG1445" s="62">
        <f t="shared" ca="1" si="650"/>
        <v>500</v>
      </c>
      <c r="AH1445" s="62">
        <f t="shared" ca="1" si="651"/>
        <v>500</v>
      </c>
      <c r="AL1445" s="66"/>
      <c r="AO1445" s="138">
        <f t="shared" si="652"/>
        <v>50621</v>
      </c>
      <c r="AP1445" s="138" t="str">
        <f t="shared" si="653"/>
        <v>Stuhlfelden</v>
      </c>
      <c r="AQ1445" s="138">
        <f t="shared" ca="1" si="654"/>
        <v>4252</v>
      </c>
      <c r="AR1445" s="138">
        <f t="shared" ca="1" si="655"/>
        <v>105865</v>
      </c>
      <c r="AS1445" s="138">
        <f t="shared" ca="1" si="656"/>
        <v>260247</v>
      </c>
      <c r="AT1445" s="138">
        <f t="shared" ca="1" si="657"/>
        <v>500</v>
      </c>
      <c r="AU1445" s="138">
        <f t="shared" ca="1" si="657"/>
        <v>500</v>
      </c>
      <c r="AV1445" s="135"/>
      <c r="AW1445" s="131">
        <v>50621</v>
      </c>
      <c r="AX1445" s="66">
        <f t="shared" si="658"/>
        <v>5</v>
      </c>
      <c r="AY1445" s="132" t="s">
        <v>687</v>
      </c>
      <c r="AZ1445" s="107">
        <f t="shared" ca="1" si="659"/>
        <v>4252</v>
      </c>
      <c r="BA1445" s="107">
        <f t="shared" ca="1" si="660"/>
        <v>105865</v>
      </c>
      <c r="BB1445" s="107">
        <f t="shared" ca="1" si="661"/>
        <v>260247</v>
      </c>
      <c r="BC1445" s="107">
        <f t="shared" ca="1" si="662"/>
        <v>500</v>
      </c>
      <c r="BD1445" s="107">
        <f t="shared" ca="1" si="663"/>
        <v>500</v>
      </c>
    </row>
    <row r="1446" spans="1:56" x14ac:dyDescent="0.15">
      <c r="A1446" s="62">
        <v>50620</v>
      </c>
      <c r="B1446" s="62">
        <f t="shared" si="642"/>
        <v>5</v>
      </c>
      <c r="C1446" s="59" t="s">
        <v>688</v>
      </c>
      <c r="D1446" s="62">
        <v>1143</v>
      </c>
      <c r="E1446" s="86">
        <v>12866</v>
      </c>
      <c r="F1446" s="86">
        <v>120721</v>
      </c>
      <c r="G1446" s="86">
        <v>261395</v>
      </c>
      <c r="H1446" s="86">
        <v>500</v>
      </c>
      <c r="I1446" s="86">
        <v>500</v>
      </c>
      <c r="K1446" s="66">
        <v>50619</v>
      </c>
      <c r="L1446" s="66"/>
      <c r="M1446" s="66">
        <v>50619</v>
      </c>
      <c r="N1446" s="62">
        <f t="shared" si="643"/>
        <v>5</v>
      </c>
      <c r="O1446" s="66" t="s">
        <v>689</v>
      </c>
      <c r="P1446" s="66">
        <v>1</v>
      </c>
      <c r="Q1446" s="66">
        <f t="shared" si="636"/>
        <v>16564</v>
      </c>
      <c r="R1446" s="66">
        <f t="shared" si="637"/>
        <v>23322</v>
      </c>
      <c r="S1446" s="66">
        <f t="shared" si="638"/>
        <v>1518185</v>
      </c>
      <c r="T1446" s="66">
        <f t="shared" si="639"/>
        <v>4517711</v>
      </c>
      <c r="U1446" s="66">
        <f t="shared" si="640"/>
        <v>500</v>
      </c>
      <c r="V1446" s="66">
        <f t="shared" si="641"/>
        <v>500</v>
      </c>
      <c r="W1446" s="66"/>
      <c r="X1446" s="62">
        <v>50622</v>
      </c>
      <c r="Y1446" s="62">
        <f t="shared" si="644"/>
        <v>5</v>
      </c>
      <c r="Z1446" s="59" t="s">
        <v>686</v>
      </c>
      <c r="AA1446" s="62">
        <v>1</v>
      </c>
      <c r="AB1446" s="62">
        <f t="shared" ca="1" si="645"/>
        <v>1</v>
      </c>
      <c r="AC1446" s="62">
        <f t="shared" ca="1" si="646"/>
        <v>2763</v>
      </c>
      <c r="AD1446" s="62">
        <f t="shared" ca="1" si="647"/>
        <v>12322</v>
      </c>
      <c r="AE1446" s="62">
        <f t="shared" ca="1" si="648"/>
        <v>158832</v>
      </c>
      <c r="AF1446" s="62">
        <f t="shared" ca="1" si="649"/>
        <v>298028</v>
      </c>
      <c r="AG1446" s="62">
        <f t="shared" ca="1" si="650"/>
        <v>500</v>
      </c>
      <c r="AH1446" s="62">
        <f t="shared" ca="1" si="651"/>
        <v>500</v>
      </c>
      <c r="AL1446" s="66"/>
      <c r="AO1446" s="138">
        <f t="shared" si="652"/>
        <v>50622</v>
      </c>
      <c r="AP1446" s="138" t="str">
        <f t="shared" si="653"/>
        <v>Taxenbach</v>
      </c>
      <c r="AQ1446" s="138">
        <f t="shared" ca="1" si="654"/>
        <v>12322</v>
      </c>
      <c r="AR1446" s="138">
        <f t="shared" ca="1" si="655"/>
        <v>158832</v>
      </c>
      <c r="AS1446" s="138">
        <f t="shared" ca="1" si="656"/>
        <v>298028</v>
      </c>
      <c r="AT1446" s="138">
        <f t="shared" ca="1" si="657"/>
        <v>500</v>
      </c>
      <c r="AU1446" s="138">
        <f t="shared" ca="1" si="657"/>
        <v>500</v>
      </c>
      <c r="AV1446" s="135"/>
      <c r="AW1446" s="131">
        <v>50622</v>
      </c>
      <c r="AX1446" s="66">
        <f t="shared" si="658"/>
        <v>5</v>
      </c>
      <c r="AY1446" s="132" t="s">
        <v>686</v>
      </c>
      <c r="AZ1446" s="107">
        <f t="shared" ca="1" si="659"/>
        <v>12322</v>
      </c>
      <c r="BA1446" s="107">
        <f t="shared" ca="1" si="660"/>
        <v>158832</v>
      </c>
      <c r="BB1446" s="107">
        <f t="shared" ca="1" si="661"/>
        <v>298028</v>
      </c>
      <c r="BC1446" s="107">
        <f t="shared" ca="1" si="662"/>
        <v>500</v>
      </c>
      <c r="BD1446" s="107">
        <f t="shared" ca="1" si="663"/>
        <v>500</v>
      </c>
    </row>
    <row r="1447" spans="1:56" x14ac:dyDescent="0.15">
      <c r="A1447" s="62">
        <v>50621</v>
      </c>
      <c r="B1447" s="62">
        <f t="shared" si="642"/>
        <v>5</v>
      </c>
      <c r="C1447" s="59" t="s">
        <v>687</v>
      </c>
      <c r="D1447" s="62">
        <v>1596</v>
      </c>
      <c r="E1447" s="86">
        <v>4252</v>
      </c>
      <c r="F1447" s="86">
        <v>105865</v>
      </c>
      <c r="G1447" s="86">
        <v>260247</v>
      </c>
      <c r="H1447" s="86">
        <v>500</v>
      </c>
      <c r="I1447" s="86">
        <v>500</v>
      </c>
      <c r="K1447" s="66">
        <v>50620</v>
      </c>
      <c r="L1447" s="66"/>
      <c r="M1447" s="66">
        <v>50620</v>
      </c>
      <c r="N1447" s="62">
        <f t="shared" si="643"/>
        <v>5</v>
      </c>
      <c r="O1447" s="66" t="s">
        <v>688</v>
      </c>
      <c r="P1447" s="66">
        <v>1</v>
      </c>
      <c r="Q1447" s="66">
        <f t="shared" si="636"/>
        <v>1143</v>
      </c>
      <c r="R1447" s="66">
        <f t="shared" si="637"/>
        <v>12866</v>
      </c>
      <c r="S1447" s="66">
        <f t="shared" si="638"/>
        <v>120721</v>
      </c>
      <c r="T1447" s="66">
        <f t="shared" si="639"/>
        <v>261395</v>
      </c>
      <c r="U1447" s="66">
        <f t="shared" si="640"/>
        <v>500</v>
      </c>
      <c r="V1447" s="66">
        <f t="shared" si="641"/>
        <v>500</v>
      </c>
      <c r="W1447" s="66"/>
      <c r="X1447" s="62">
        <v>50623</v>
      </c>
      <c r="Y1447" s="62">
        <f t="shared" si="644"/>
        <v>5</v>
      </c>
      <c r="Z1447" s="59" t="s">
        <v>685</v>
      </c>
      <c r="AA1447" s="62">
        <v>1</v>
      </c>
      <c r="AB1447" s="62">
        <f t="shared" ca="1" si="645"/>
        <v>1</v>
      </c>
      <c r="AC1447" s="62">
        <f t="shared" ca="1" si="646"/>
        <v>1949</v>
      </c>
      <c r="AD1447" s="62">
        <f t="shared" ca="1" si="647"/>
        <v>19434</v>
      </c>
      <c r="AE1447" s="62">
        <f t="shared" ca="1" si="648"/>
        <v>172283</v>
      </c>
      <c r="AF1447" s="62">
        <f t="shared" ca="1" si="649"/>
        <v>435967</v>
      </c>
      <c r="AG1447" s="62">
        <f t="shared" ca="1" si="650"/>
        <v>500</v>
      </c>
      <c r="AH1447" s="62">
        <f t="shared" ca="1" si="651"/>
        <v>500</v>
      </c>
      <c r="AL1447" s="66"/>
      <c r="AO1447" s="138">
        <f t="shared" si="652"/>
        <v>50623</v>
      </c>
      <c r="AP1447" s="138" t="str">
        <f t="shared" si="653"/>
        <v>Unken</v>
      </c>
      <c r="AQ1447" s="138">
        <f t="shared" ca="1" si="654"/>
        <v>19434</v>
      </c>
      <c r="AR1447" s="138">
        <f t="shared" ca="1" si="655"/>
        <v>172283</v>
      </c>
      <c r="AS1447" s="138">
        <f t="shared" ca="1" si="656"/>
        <v>435967</v>
      </c>
      <c r="AT1447" s="138">
        <f t="shared" ca="1" si="657"/>
        <v>500</v>
      </c>
      <c r="AU1447" s="138">
        <f t="shared" ca="1" si="657"/>
        <v>500</v>
      </c>
      <c r="AV1447" s="135"/>
      <c r="AW1447" s="131">
        <v>50623</v>
      </c>
      <c r="AX1447" s="66">
        <f t="shared" si="658"/>
        <v>5</v>
      </c>
      <c r="AY1447" s="132" t="s">
        <v>685</v>
      </c>
      <c r="AZ1447" s="107">
        <f t="shared" ca="1" si="659"/>
        <v>19434</v>
      </c>
      <c r="BA1447" s="107">
        <f t="shared" ca="1" si="660"/>
        <v>172283</v>
      </c>
      <c r="BB1447" s="107">
        <f t="shared" ca="1" si="661"/>
        <v>435967</v>
      </c>
      <c r="BC1447" s="107">
        <f t="shared" ca="1" si="662"/>
        <v>500</v>
      </c>
      <c r="BD1447" s="107">
        <f t="shared" ca="1" si="663"/>
        <v>500</v>
      </c>
    </row>
    <row r="1448" spans="1:56" x14ac:dyDescent="0.15">
      <c r="A1448" s="62">
        <v>50622</v>
      </c>
      <c r="B1448" s="62">
        <f t="shared" si="642"/>
        <v>5</v>
      </c>
      <c r="C1448" s="59" t="s">
        <v>686</v>
      </c>
      <c r="D1448" s="62">
        <v>2763</v>
      </c>
      <c r="E1448" s="86">
        <v>12322</v>
      </c>
      <c r="F1448" s="86">
        <v>158832</v>
      </c>
      <c r="G1448" s="86">
        <v>298028</v>
      </c>
      <c r="H1448" s="86">
        <v>500</v>
      </c>
      <c r="I1448" s="86">
        <v>500</v>
      </c>
      <c r="K1448" s="66">
        <v>50621</v>
      </c>
      <c r="L1448" s="66"/>
      <c r="M1448" s="66">
        <v>50621</v>
      </c>
      <c r="N1448" s="62">
        <f t="shared" si="643"/>
        <v>5</v>
      </c>
      <c r="O1448" s="66" t="s">
        <v>687</v>
      </c>
      <c r="P1448" s="66">
        <v>1</v>
      </c>
      <c r="Q1448" s="66">
        <f t="shared" si="636"/>
        <v>1596</v>
      </c>
      <c r="R1448" s="66">
        <f t="shared" si="637"/>
        <v>4252</v>
      </c>
      <c r="S1448" s="66">
        <f t="shared" si="638"/>
        <v>105865</v>
      </c>
      <c r="T1448" s="66">
        <f t="shared" si="639"/>
        <v>260247</v>
      </c>
      <c r="U1448" s="66">
        <f t="shared" si="640"/>
        <v>500</v>
      </c>
      <c r="V1448" s="66">
        <f t="shared" si="641"/>
        <v>500</v>
      </c>
      <c r="W1448" s="66"/>
      <c r="X1448" s="62">
        <v>50624</v>
      </c>
      <c r="Y1448" s="62">
        <f t="shared" si="644"/>
        <v>5</v>
      </c>
      <c r="Z1448" s="59" t="s">
        <v>684</v>
      </c>
      <c r="AA1448" s="62">
        <v>1</v>
      </c>
      <c r="AB1448" s="62">
        <f t="shared" ca="1" si="645"/>
        <v>1</v>
      </c>
      <c r="AC1448" s="62">
        <f t="shared" ca="1" si="646"/>
        <v>2928</v>
      </c>
      <c r="AD1448" s="62">
        <f t="shared" ca="1" si="647"/>
        <v>12088</v>
      </c>
      <c r="AE1448" s="62">
        <f t="shared" ca="1" si="648"/>
        <v>213635</v>
      </c>
      <c r="AF1448" s="62">
        <f t="shared" ca="1" si="649"/>
        <v>662088</v>
      </c>
      <c r="AG1448" s="62">
        <f t="shared" ca="1" si="650"/>
        <v>500</v>
      </c>
      <c r="AH1448" s="62">
        <f t="shared" ca="1" si="651"/>
        <v>500</v>
      </c>
      <c r="AL1448" s="66"/>
      <c r="AO1448" s="138">
        <f t="shared" si="652"/>
        <v>50624</v>
      </c>
      <c r="AP1448" s="138" t="str">
        <f t="shared" si="653"/>
        <v>Uttendorf</v>
      </c>
      <c r="AQ1448" s="138">
        <f t="shared" ca="1" si="654"/>
        <v>12088</v>
      </c>
      <c r="AR1448" s="138">
        <f t="shared" ca="1" si="655"/>
        <v>213635</v>
      </c>
      <c r="AS1448" s="138">
        <f t="shared" ca="1" si="656"/>
        <v>662088</v>
      </c>
      <c r="AT1448" s="138">
        <f t="shared" ca="1" si="657"/>
        <v>500</v>
      </c>
      <c r="AU1448" s="138">
        <f t="shared" ca="1" si="657"/>
        <v>500</v>
      </c>
      <c r="AV1448" s="135"/>
      <c r="AW1448" s="131">
        <v>50624</v>
      </c>
      <c r="AX1448" s="66">
        <f t="shared" si="658"/>
        <v>5</v>
      </c>
      <c r="AY1448" s="132" t="s">
        <v>684</v>
      </c>
      <c r="AZ1448" s="107">
        <f t="shared" ca="1" si="659"/>
        <v>12088</v>
      </c>
      <c r="BA1448" s="107">
        <f t="shared" ca="1" si="660"/>
        <v>213635</v>
      </c>
      <c r="BB1448" s="107">
        <f t="shared" ca="1" si="661"/>
        <v>662088</v>
      </c>
      <c r="BC1448" s="107">
        <f t="shared" ca="1" si="662"/>
        <v>500</v>
      </c>
      <c r="BD1448" s="107">
        <f t="shared" ca="1" si="663"/>
        <v>500</v>
      </c>
    </row>
    <row r="1449" spans="1:56" x14ac:dyDescent="0.15">
      <c r="A1449" s="62">
        <v>50623</v>
      </c>
      <c r="B1449" s="62">
        <f t="shared" si="642"/>
        <v>5</v>
      </c>
      <c r="C1449" s="59" t="s">
        <v>685</v>
      </c>
      <c r="D1449" s="62">
        <v>1949</v>
      </c>
      <c r="E1449" s="86">
        <v>19434</v>
      </c>
      <c r="F1449" s="86">
        <v>172283</v>
      </c>
      <c r="G1449" s="86">
        <v>435967</v>
      </c>
      <c r="H1449" s="86">
        <v>500</v>
      </c>
      <c r="I1449" s="86">
        <v>500</v>
      </c>
      <c r="K1449" s="66">
        <v>50622</v>
      </c>
      <c r="L1449" s="66"/>
      <c r="M1449" s="66">
        <v>50622</v>
      </c>
      <c r="N1449" s="62">
        <f t="shared" si="643"/>
        <v>5</v>
      </c>
      <c r="O1449" s="66" t="s">
        <v>686</v>
      </c>
      <c r="P1449" s="66">
        <v>1</v>
      </c>
      <c r="Q1449" s="66">
        <f t="shared" si="636"/>
        <v>2763</v>
      </c>
      <c r="R1449" s="66">
        <f t="shared" si="637"/>
        <v>12322</v>
      </c>
      <c r="S1449" s="66">
        <f t="shared" si="638"/>
        <v>158832</v>
      </c>
      <c r="T1449" s="66">
        <f t="shared" si="639"/>
        <v>298028</v>
      </c>
      <c r="U1449" s="66">
        <f t="shared" si="640"/>
        <v>500</v>
      </c>
      <c r="V1449" s="66">
        <f t="shared" si="641"/>
        <v>500</v>
      </c>
      <c r="W1449" s="66"/>
      <c r="X1449" s="62">
        <v>50625</v>
      </c>
      <c r="Y1449" s="62">
        <f t="shared" si="644"/>
        <v>5</v>
      </c>
      <c r="Z1449" s="59" t="s">
        <v>683</v>
      </c>
      <c r="AA1449" s="62">
        <v>1</v>
      </c>
      <c r="AB1449" s="62">
        <f t="shared" ca="1" si="645"/>
        <v>1</v>
      </c>
      <c r="AC1449" s="62">
        <f t="shared" ca="1" si="646"/>
        <v>605</v>
      </c>
      <c r="AD1449" s="62">
        <f t="shared" ca="1" si="647"/>
        <v>7483</v>
      </c>
      <c r="AE1449" s="62">
        <f t="shared" ca="1" si="648"/>
        <v>79728</v>
      </c>
      <c r="AF1449" s="62">
        <f t="shared" ca="1" si="649"/>
        <v>127529</v>
      </c>
      <c r="AG1449" s="62">
        <f t="shared" ca="1" si="650"/>
        <v>500</v>
      </c>
      <c r="AH1449" s="62">
        <f t="shared" ca="1" si="651"/>
        <v>500</v>
      </c>
      <c r="AL1449" s="66"/>
      <c r="AO1449" s="138">
        <f t="shared" si="652"/>
        <v>50625</v>
      </c>
      <c r="AP1449" s="138" t="str">
        <f t="shared" si="653"/>
        <v>Viehhofen</v>
      </c>
      <c r="AQ1449" s="138">
        <f t="shared" ca="1" si="654"/>
        <v>7483</v>
      </c>
      <c r="AR1449" s="138">
        <f t="shared" ca="1" si="655"/>
        <v>79728</v>
      </c>
      <c r="AS1449" s="138">
        <f t="shared" ca="1" si="656"/>
        <v>127529</v>
      </c>
      <c r="AT1449" s="138">
        <f t="shared" ca="1" si="657"/>
        <v>500</v>
      </c>
      <c r="AU1449" s="138">
        <f t="shared" ca="1" si="657"/>
        <v>500</v>
      </c>
      <c r="AV1449" s="135"/>
      <c r="AW1449" s="131">
        <v>50625</v>
      </c>
      <c r="AX1449" s="66">
        <f t="shared" si="658"/>
        <v>5</v>
      </c>
      <c r="AY1449" s="132" t="s">
        <v>683</v>
      </c>
      <c r="AZ1449" s="107">
        <f t="shared" ca="1" si="659"/>
        <v>7483</v>
      </c>
      <c r="BA1449" s="107">
        <f t="shared" ca="1" si="660"/>
        <v>79728</v>
      </c>
      <c r="BB1449" s="107">
        <f t="shared" ca="1" si="661"/>
        <v>127529</v>
      </c>
      <c r="BC1449" s="107">
        <f t="shared" ca="1" si="662"/>
        <v>500</v>
      </c>
      <c r="BD1449" s="107">
        <f t="shared" ca="1" si="663"/>
        <v>500</v>
      </c>
    </row>
    <row r="1450" spans="1:56" x14ac:dyDescent="0.15">
      <c r="A1450" s="62">
        <v>50624</v>
      </c>
      <c r="B1450" s="62">
        <f t="shared" si="642"/>
        <v>5</v>
      </c>
      <c r="C1450" s="59" t="s">
        <v>684</v>
      </c>
      <c r="D1450" s="62">
        <v>2928</v>
      </c>
      <c r="E1450" s="86">
        <v>12088</v>
      </c>
      <c r="F1450" s="86">
        <v>213635</v>
      </c>
      <c r="G1450" s="86">
        <v>662088</v>
      </c>
      <c r="H1450" s="86">
        <v>500</v>
      </c>
      <c r="I1450" s="86">
        <v>500</v>
      </c>
      <c r="K1450" s="66">
        <v>50623</v>
      </c>
      <c r="L1450" s="66"/>
      <c r="M1450" s="66">
        <v>50623</v>
      </c>
      <c r="N1450" s="62">
        <f t="shared" si="643"/>
        <v>5</v>
      </c>
      <c r="O1450" s="66" t="s">
        <v>685</v>
      </c>
      <c r="P1450" s="66">
        <v>1</v>
      </c>
      <c r="Q1450" s="66">
        <f t="shared" si="636"/>
        <v>1949</v>
      </c>
      <c r="R1450" s="66">
        <f t="shared" si="637"/>
        <v>19434</v>
      </c>
      <c r="S1450" s="66">
        <f t="shared" si="638"/>
        <v>172283</v>
      </c>
      <c r="T1450" s="66">
        <f t="shared" si="639"/>
        <v>435967</v>
      </c>
      <c r="U1450" s="66">
        <f t="shared" si="640"/>
        <v>500</v>
      </c>
      <c r="V1450" s="66">
        <f t="shared" si="641"/>
        <v>500</v>
      </c>
      <c r="W1450" s="66"/>
      <c r="X1450" s="62">
        <v>50626</v>
      </c>
      <c r="Y1450" s="62">
        <f t="shared" si="644"/>
        <v>5</v>
      </c>
      <c r="Z1450" s="59" t="s">
        <v>682</v>
      </c>
      <c r="AA1450" s="62">
        <v>1</v>
      </c>
      <c r="AB1450" s="62">
        <f t="shared" ca="1" si="645"/>
        <v>1</v>
      </c>
      <c r="AC1450" s="62">
        <f t="shared" ca="1" si="646"/>
        <v>1139</v>
      </c>
      <c r="AD1450" s="62">
        <f t="shared" ca="1" si="647"/>
        <v>5132</v>
      </c>
      <c r="AE1450" s="62">
        <f t="shared" ca="1" si="648"/>
        <v>244330</v>
      </c>
      <c r="AF1450" s="62">
        <f t="shared" ca="1" si="649"/>
        <v>335501</v>
      </c>
      <c r="AG1450" s="62">
        <f t="shared" ca="1" si="650"/>
        <v>500</v>
      </c>
      <c r="AH1450" s="62">
        <f t="shared" ca="1" si="651"/>
        <v>500</v>
      </c>
      <c r="AL1450" s="66"/>
      <c r="AO1450" s="138">
        <f t="shared" si="652"/>
        <v>50626</v>
      </c>
      <c r="AP1450" s="138" t="str">
        <f t="shared" si="653"/>
        <v>Wald im Pinzgau</v>
      </c>
      <c r="AQ1450" s="138">
        <f t="shared" ca="1" si="654"/>
        <v>5132</v>
      </c>
      <c r="AR1450" s="138">
        <f t="shared" ca="1" si="655"/>
        <v>244330</v>
      </c>
      <c r="AS1450" s="138">
        <f t="shared" ca="1" si="656"/>
        <v>335501</v>
      </c>
      <c r="AT1450" s="138">
        <f t="shared" ca="1" si="657"/>
        <v>500</v>
      </c>
      <c r="AU1450" s="138">
        <f t="shared" ca="1" si="657"/>
        <v>500</v>
      </c>
      <c r="AV1450" s="135"/>
      <c r="AW1450" s="131">
        <v>50626</v>
      </c>
      <c r="AX1450" s="66">
        <f t="shared" si="658"/>
        <v>5</v>
      </c>
      <c r="AY1450" s="132" t="s">
        <v>682</v>
      </c>
      <c r="AZ1450" s="107">
        <f t="shared" ca="1" si="659"/>
        <v>5132</v>
      </c>
      <c r="BA1450" s="107">
        <f t="shared" ca="1" si="660"/>
        <v>244330</v>
      </c>
      <c r="BB1450" s="107">
        <f t="shared" ca="1" si="661"/>
        <v>335501</v>
      </c>
      <c r="BC1450" s="107">
        <f t="shared" ca="1" si="662"/>
        <v>500</v>
      </c>
      <c r="BD1450" s="107">
        <f t="shared" ca="1" si="663"/>
        <v>500</v>
      </c>
    </row>
    <row r="1451" spans="1:56" x14ac:dyDescent="0.15">
      <c r="A1451" s="62">
        <v>50625</v>
      </c>
      <c r="B1451" s="62">
        <f t="shared" si="642"/>
        <v>5</v>
      </c>
      <c r="C1451" s="59" t="s">
        <v>683</v>
      </c>
      <c r="D1451" s="62">
        <v>605</v>
      </c>
      <c r="E1451" s="86">
        <v>7483</v>
      </c>
      <c r="F1451" s="86">
        <v>79728</v>
      </c>
      <c r="G1451" s="86">
        <v>127529</v>
      </c>
      <c r="H1451" s="86">
        <v>500</v>
      </c>
      <c r="I1451" s="86">
        <v>500</v>
      </c>
      <c r="K1451" s="66">
        <v>50624</v>
      </c>
      <c r="L1451" s="66"/>
      <c r="M1451" s="66">
        <v>50624</v>
      </c>
      <c r="N1451" s="62">
        <f t="shared" si="643"/>
        <v>5</v>
      </c>
      <c r="O1451" s="66" t="s">
        <v>684</v>
      </c>
      <c r="P1451" s="66">
        <v>1</v>
      </c>
      <c r="Q1451" s="66">
        <f t="shared" si="636"/>
        <v>2928</v>
      </c>
      <c r="R1451" s="66">
        <f t="shared" si="637"/>
        <v>12088</v>
      </c>
      <c r="S1451" s="66">
        <f t="shared" si="638"/>
        <v>213635</v>
      </c>
      <c r="T1451" s="66">
        <f t="shared" si="639"/>
        <v>662088</v>
      </c>
      <c r="U1451" s="66">
        <f t="shared" si="640"/>
        <v>500</v>
      </c>
      <c r="V1451" s="66">
        <f t="shared" si="641"/>
        <v>500</v>
      </c>
      <c r="W1451" s="66"/>
      <c r="X1451" s="62">
        <v>50627</v>
      </c>
      <c r="Y1451" s="62">
        <f t="shared" si="644"/>
        <v>5</v>
      </c>
      <c r="Z1451" s="59" t="s">
        <v>681</v>
      </c>
      <c r="AA1451" s="62">
        <v>1</v>
      </c>
      <c r="AB1451" s="62">
        <f t="shared" ca="1" si="645"/>
        <v>1</v>
      </c>
      <c r="AC1451" s="62">
        <f t="shared" ca="1" si="646"/>
        <v>442</v>
      </c>
      <c r="AD1451" s="62">
        <f t="shared" ca="1" si="647"/>
        <v>11570</v>
      </c>
      <c r="AE1451" s="62">
        <f t="shared" ca="1" si="648"/>
        <v>23330</v>
      </c>
      <c r="AF1451" s="62">
        <f t="shared" ca="1" si="649"/>
        <v>83654</v>
      </c>
      <c r="AG1451" s="62">
        <f t="shared" ca="1" si="650"/>
        <v>500</v>
      </c>
      <c r="AH1451" s="62">
        <f t="shared" ca="1" si="651"/>
        <v>500</v>
      </c>
      <c r="AL1451" s="66"/>
      <c r="AO1451" s="138">
        <f t="shared" si="652"/>
        <v>50627</v>
      </c>
      <c r="AP1451" s="138" t="str">
        <f t="shared" si="653"/>
        <v>Weißbach bei Lofer</v>
      </c>
      <c r="AQ1451" s="138">
        <f t="shared" ca="1" si="654"/>
        <v>11570</v>
      </c>
      <c r="AR1451" s="138">
        <f t="shared" ca="1" si="655"/>
        <v>23330</v>
      </c>
      <c r="AS1451" s="138">
        <f t="shared" ca="1" si="656"/>
        <v>83654</v>
      </c>
      <c r="AT1451" s="138">
        <f t="shared" ca="1" si="657"/>
        <v>500</v>
      </c>
      <c r="AU1451" s="138">
        <f t="shared" ca="1" si="657"/>
        <v>500</v>
      </c>
      <c r="AV1451" s="135"/>
      <c r="AW1451" s="131">
        <v>50627</v>
      </c>
      <c r="AX1451" s="66">
        <f t="shared" si="658"/>
        <v>5</v>
      </c>
      <c r="AY1451" s="132" t="s">
        <v>681</v>
      </c>
      <c r="AZ1451" s="107">
        <f t="shared" ca="1" si="659"/>
        <v>11570</v>
      </c>
      <c r="BA1451" s="107">
        <f t="shared" ca="1" si="660"/>
        <v>23330</v>
      </c>
      <c r="BB1451" s="107">
        <f t="shared" ca="1" si="661"/>
        <v>83654</v>
      </c>
      <c r="BC1451" s="107">
        <f t="shared" ca="1" si="662"/>
        <v>500</v>
      </c>
      <c r="BD1451" s="107">
        <f t="shared" ca="1" si="663"/>
        <v>500</v>
      </c>
    </row>
    <row r="1452" spans="1:56" x14ac:dyDescent="0.15">
      <c r="A1452" s="62">
        <v>50626</v>
      </c>
      <c r="B1452" s="62">
        <f t="shared" si="642"/>
        <v>5</v>
      </c>
      <c r="C1452" s="59" t="s">
        <v>682</v>
      </c>
      <c r="D1452" s="62">
        <v>1139</v>
      </c>
      <c r="E1452" s="86">
        <v>5132</v>
      </c>
      <c r="F1452" s="86">
        <v>244330</v>
      </c>
      <c r="G1452" s="86">
        <v>335501</v>
      </c>
      <c r="H1452" s="86">
        <v>500</v>
      </c>
      <c r="I1452" s="86">
        <v>500</v>
      </c>
      <c r="K1452" s="66">
        <v>50625</v>
      </c>
      <c r="L1452" s="66"/>
      <c r="M1452" s="66">
        <v>50625</v>
      </c>
      <c r="N1452" s="62">
        <f t="shared" si="643"/>
        <v>5</v>
      </c>
      <c r="O1452" s="66" t="s">
        <v>683</v>
      </c>
      <c r="P1452" s="66">
        <v>1</v>
      </c>
      <c r="Q1452" s="66">
        <f t="shared" si="636"/>
        <v>605</v>
      </c>
      <c r="R1452" s="66">
        <f t="shared" si="637"/>
        <v>7483</v>
      </c>
      <c r="S1452" s="66">
        <f t="shared" si="638"/>
        <v>79728</v>
      </c>
      <c r="T1452" s="66">
        <f t="shared" si="639"/>
        <v>127529</v>
      </c>
      <c r="U1452" s="66">
        <f t="shared" si="640"/>
        <v>500</v>
      </c>
      <c r="V1452" s="66">
        <f t="shared" si="641"/>
        <v>500</v>
      </c>
      <c r="W1452" s="66"/>
      <c r="X1452" s="62">
        <v>50628</v>
      </c>
      <c r="Y1452" s="62">
        <f t="shared" si="644"/>
        <v>5</v>
      </c>
      <c r="Z1452" s="59" t="s">
        <v>680</v>
      </c>
      <c r="AA1452" s="62">
        <v>1</v>
      </c>
      <c r="AB1452" s="62">
        <f t="shared" ca="1" si="645"/>
        <v>1</v>
      </c>
      <c r="AC1452" s="62">
        <f t="shared" ca="1" si="646"/>
        <v>9746</v>
      </c>
      <c r="AD1452" s="62">
        <f t="shared" ca="1" si="647"/>
        <v>9664</v>
      </c>
      <c r="AE1452" s="62">
        <f t="shared" ca="1" si="648"/>
        <v>1619292</v>
      </c>
      <c r="AF1452" s="62">
        <f t="shared" ca="1" si="649"/>
        <v>4955979</v>
      </c>
      <c r="AG1452" s="62">
        <f t="shared" ca="1" si="650"/>
        <v>500</v>
      </c>
      <c r="AH1452" s="62">
        <f t="shared" ca="1" si="651"/>
        <v>500</v>
      </c>
      <c r="AL1452" s="66"/>
      <c r="AO1452" s="138">
        <f t="shared" si="652"/>
        <v>50628</v>
      </c>
      <c r="AP1452" s="138" t="str">
        <f t="shared" si="653"/>
        <v>Zell am See</v>
      </c>
      <c r="AQ1452" s="138">
        <f t="shared" ca="1" si="654"/>
        <v>9664</v>
      </c>
      <c r="AR1452" s="138">
        <f t="shared" ca="1" si="655"/>
        <v>1619292</v>
      </c>
      <c r="AS1452" s="138">
        <f t="shared" ca="1" si="656"/>
        <v>4955979</v>
      </c>
      <c r="AT1452" s="138">
        <f t="shared" ca="1" si="657"/>
        <v>500</v>
      </c>
      <c r="AU1452" s="138">
        <f t="shared" ca="1" si="657"/>
        <v>500</v>
      </c>
      <c r="AV1452" s="135"/>
      <c r="AW1452" s="131">
        <v>50628</v>
      </c>
      <c r="AX1452" s="66">
        <f t="shared" si="658"/>
        <v>5</v>
      </c>
      <c r="AY1452" s="132" t="s">
        <v>680</v>
      </c>
      <c r="AZ1452" s="107">
        <f t="shared" ca="1" si="659"/>
        <v>9664</v>
      </c>
      <c r="BA1452" s="107">
        <f t="shared" ca="1" si="660"/>
        <v>1619292</v>
      </c>
      <c r="BB1452" s="107">
        <f t="shared" ca="1" si="661"/>
        <v>4955979</v>
      </c>
      <c r="BC1452" s="107">
        <f t="shared" ca="1" si="662"/>
        <v>500</v>
      </c>
      <c r="BD1452" s="107">
        <f t="shared" ca="1" si="663"/>
        <v>500</v>
      </c>
    </row>
    <row r="1453" spans="1:56" x14ac:dyDescent="0.15">
      <c r="A1453" s="62">
        <v>50627</v>
      </c>
      <c r="B1453" s="62">
        <f t="shared" si="642"/>
        <v>5</v>
      </c>
      <c r="C1453" s="59" t="s">
        <v>681</v>
      </c>
      <c r="D1453" s="62">
        <v>442</v>
      </c>
      <c r="E1453" s="86">
        <v>11570</v>
      </c>
      <c r="F1453" s="86">
        <v>23330</v>
      </c>
      <c r="G1453" s="86">
        <v>83654</v>
      </c>
      <c r="H1453" s="86">
        <v>500</v>
      </c>
      <c r="I1453" s="86">
        <v>500</v>
      </c>
      <c r="K1453" s="66">
        <v>50626</v>
      </c>
      <c r="L1453" s="66"/>
      <c r="M1453" s="66">
        <v>50626</v>
      </c>
      <c r="N1453" s="62">
        <f t="shared" si="643"/>
        <v>5</v>
      </c>
      <c r="O1453" s="66" t="s">
        <v>682</v>
      </c>
      <c r="P1453" s="66">
        <v>1</v>
      </c>
      <c r="Q1453" s="66">
        <f t="shared" si="636"/>
        <v>1139</v>
      </c>
      <c r="R1453" s="66">
        <f t="shared" si="637"/>
        <v>5132</v>
      </c>
      <c r="S1453" s="66">
        <f t="shared" si="638"/>
        <v>244330</v>
      </c>
      <c r="T1453" s="66">
        <f t="shared" si="639"/>
        <v>335501</v>
      </c>
      <c r="U1453" s="66">
        <f t="shared" si="640"/>
        <v>500</v>
      </c>
      <c r="V1453" s="66">
        <f t="shared" si="641"/>
        <v>500</v>
      </c>
      <c r="W1453" s="66"/>
      <c r="X1453" s="62">
        <v>60101</v>
      </c>
      <c r="Y1453" s="62">
        <f t="shared" si="644"/>
        <v>6</v>
      </c>
      <c r="Z1453" s="59" t="s">
        <v>679</v>
      </c>
      <c r="AA1453" s="62">
        <v>1</v>
      </c>
      <c r="AB1453" s="62">
        <f t="shared" ca="1" si="645"/>
        <v>1</v>
      </c>
      <c r="AC1453" s="62">
        <f t="shared" ca="1" si="646"/>
        <v>283089</v>
      </c>
      <c r="AD1453" s="62">
        <f t="shared" ca="1" si="647"/>
        <v>32032</v>
      </c>
      <c r="AE1453" s="62">
        <f t="shared" ca="1" si="648"/>
        <v>26251453</v>
      </c>
      <c r="AF1453" s="62">
        <f t="shared" ca="1" si="649"/>
        <v>138290204</v>
      </c>
      <c r="AG1453" s="62">
        <f t="shared" ca="1" si="650"/>
        <v>500</v>
      </c>
      <c r="AH1453" s="62">
        <f t="shared" ca="1" si="651"/>
        <v>500</v>
      </c>
      <c r="AL1453" s="66"/>
      <c r="AO1453" s="138">
        <f t="shared" si="652"/>
        <v>60101</v>
      </c>
      <c r="AP1453" s="138" t="str">
        <f t="shared" si="653"/>
        <v>Graz</v>
      </c>
      <c r="AQ1453" s="138">
        <f t="shared" ca="1" si="654"/>
        <v>32032</v>
      </c>
      <c r="AR1453" s="138">
        <f t="shared" ca="1" si="655"/>
        <v>26251453</v>
      </c>
      <c r="AS1453" s="138">
        <f t="shared" ca="1" si="656"/>
        <v>138290204</v>
      </c>
      <c r="AT1453" s="138">
        <f t="shared" ca="1" si="657"/>
        <v>500</v>
      </c>
      <c r="AU1453" s="138">
        <f t="shared" ca="1" si="657"/>
        <v>500</v>
      </c>
      <c r="AV1453" s="135"/>
      <c r="AW1453" s="131">
        <v>60101</v>
      </c>
      <c r="AX1453" s="66">
        <f t="shared" si="658"/>
        <v>6</v>
      </c>
      <c r="AY1453" s="132" t="s">
        <v>679</v>
      </c>
      <c r="AZ1453" s="107">
        <f t="shared" ca="1" si="659"/>
        <v>32032</v>
      </c>
      <c r="BA1453" s="107">
        <f t="shared" ca="1" si="660"/>
        <v>26251453</v>
      </c>
      <c r="BB1453" s="107">
        <f t="shared" ca="1" si="661"/>
        <v>138290204</v>
      </c>
      <c r="BC1453" s="107">
        <f t="shared" ca="1" si="662"/>
        <v>500</v>
      </c>
      <c r="BD1453" s="107">
        <f t="shared" ca="1" si="663"/>
        <v>500</v>
      </c>
    </row>
    <row r="1454" spans="1:56" x14ac:dyDescent="0.15">
      <c r="A1454" s="62">
        <v>50628</v>
      </c>
      <c r="B1454" s="62">
        <f t="shared" si="642"/>
        <v>5</v>
      </c>
      <c r="C1454" s="59" t="s">
        <v>680</v>
      </c>
      <c r="D1454" s="62">
        <v>9746</v>
      </c>
      <c r="E1454" s="86">
        <v>9664</v>
      </c>
      <c r="F1454" s="86">
        <v>1619292</v>
      </c>
      <c r="G1454" s="86">
        <v>4955979</v>
      </c>
      <c r="H1454" s="86">
        <v>500</v>
      </c>
      <c r="I1454" s="86">
        <v>500</v>
      </c>
      <c r="K1454" s="66">
        <v>50627</v>
      </c>
      <c r="L1454" s="66"/>
      <c r="M1454" s="66">
        <v>50627</v>
      </c>
      <c r="N1454" s="62">
        <f t="shared" si="643"/>
        <v>5</v>
      </c>
      <c r="O1454" s="66" t="s">
        <v>681</v>
      </c>
      <c r="P1454" s="66">
        <v>1</v>
      </c>
      <c r="Q1454" s="66">
        <f t="shared" si="636"/>
        <v>442</v>
      </c>
      <c r="R1454" s="66">
        <f t="shared" si="637"/>
        <v>11570</v>
      </c>
      <c r="S1454" s="66">
        <f t="shared" si="638"/>
        <v>23330</v>
      </c>
      <c r="T1454" s="66">
        <f t="shared" si="639"/>
        <v>83654</v>
      </c>
      <c r="U1454" s="66">
        <f t="shared" si="640"/>
        <v>500</v>
      </c>
      <c r="V1454" s="66">
        <f t="shared" si="641"/>
        <v>500</v>
      </c>
      <c r="W1454" s="66"/>
      <c r="X1454" s="62">
        <v>60305</v>
      </c>
      <c r="Y1454" s="62">
        <f t="shared" si="644"/>
        <v>6</v>
      </c>
      <c r="Z1454" s="59" t="s">
        <v>678</v>
      </c>
      <c r="AA1454" s="62">
        <v>1</v>
      </c>
      <c r="AB1454" s="62">
        <f t="shared" ca="1" si="645"/>
        <v>1</v>
      </c>
      <c r="AC1454" s="62">
        <f t="shared" ca="1" si="646"/>
        <v>2823</v>
      </c>
      <c r="AD1454" s="62">
        <f t="shared" ca="1" si="647"/>
        <v>7854</v>
      </c>
      <c r="AE1454" s="62">
        <f t="shared" ca="1" si="648"/>
        <v>195622</v>
      </c>
      <c r="AF1454" s="62">
        <f t="shared" ca="1" si="649"/>
        <v>1761406</v>
      </c>
      <c r="AG1454" s="62">
        <f t="shared" ca="1" si="650"/>
        <v>500</v>
      </c>
      <c r="AH1454" s="62">
        <f t="shared" ca="1" si="651"/>
        <v>500</v>
      </c>
      <c r="AL1454" s="66"/>
      <c r="AO1454" s="138">
        <f t="shared" si="652"/>
        <v>60305</v>
      </c>
      <c r="AP1454" s="138" t="str">
        <f t="shared" si="653"/>
        <v>Frauental an der Laßnitz</v>
      </c>
      <c r="AQ1454" s="138">
        <f t="shared" ca="1" si="654"/>
        <v>7854</v>
      </c>
      <c r="AR1454" s="138">
        <f t="shared" ca="1" si="655"/>
        <v>195622</v>
      </c>
      <c r="AS1454" s="138">
        <f t="shared" ca="1" si="656"/>
        <v>1761406</v>
      </c>
      <c r="AT1454" s="138">
        <f t="shared" ca="1" si="657"/>
        <v>500</v>
      </c>
      <c r="AU1454" s="138">
        <f t="shared" ca="1" si="657"/>
        <v>500</v>
      </c>
      <c r="AV1454" s="135"/>
      <c r="AW1454" s="131">
        <v>60305</v>
      </c>
      <c r="AX1454" s="66">
        <f t="shared" si="658"/>
        <v>6</v>
      </c>
      <c r="AY1454" s="132" t="s">
        <v>678</v>
      </c>
      <c r="AZ1454" s="107">
        <f t="shared" ca="1" si="659"/>
        <v>7854</v>
      </c>
      <c r="BA1454" s="107">
        <f t="shared" ca="1" si="660"/>
        <v>195622</v>
      </c>
      <c r="BB1454" s="107">
        <f t="shared" ca="1" si="661"/>
        <v>1761406</v>
      </c>
      <c r="BC1454" s="107">
        <f t="shared" ca="1" si="662"/>
        <v>500</v>
      </c>
      <c r="BD1454" s="107">
        <f t="shared" ca="1" si="663"/>
        <v>500</v>
      </c>
    </row>
    <row r="1455" spans="1:56" x14ac:dyDescent="0.15">
      <c r="A1455" s="62">
        <v>60101</v>
      </c>
      <c r="B1455" s="62">
        <f t="shared" si="642"/>
        <v>6</v>
      </c>
      <c r="C1455" s="59" t="s">
        <v>679</v>
      </c>
      <c r="D1455" s="62">
        <v>283089</v>
      </c>
      <c r="E1455" s="86">
        <v>32032</v>
      </c>
      <c r="F1455" s="86">
        <v>26251453</v>
      </c>
      <c r="G1455" s="86">
        <v>138290204</v>
      </c>
      <c r="H1455" s="86">
        <v>500</v>
      </c>
      <c r="I1455" s="86">
        <v>500</v>
      </c>
      <c r="K1455" s="66">
        <v>50628</v>
      </c>
      <c r="L1455" s="66"/>
      <c r="M1455" s="66">
        <v>50628</v>
      </c>
      <c r="N1455" s="62">
        <f t="shared" si="643"/>
        <v>5</v>
      </c>
      <c r="O1455" s="66" t="s">
        <v>680</v>
      </c>
      <c r="P1455" s="66">
        <v>1</v>
      </c>
      <c r="Q1455" s="66">
        <f t="shared" si="636"/>
        <v>9746</v>
      </c>
      <c r="R1455" s="66">
        <f t="shared" si="637"/>
        <v>9664</v>
      </c>
      <c r="S1455" s="66">
        <f t="shared" si="638"/>
        <v>1619292</v>
      </c>
      <c r="T1455" s="66">
        <f t="shared" si="639"/>
        <v>4955979</v>
      </c>
      <c r="U1455" s="66">
        <f t="shared" si="640"/>
        <v>500</v>
      </c>
      <c r="V1455" s="66">
        <f t="shared" si="641"/>
        <v>500</v>
      </c>
      <c r="W1455" s="66"/>
      <c r="X1455" s="62">
        <v>60318</v>
      </c>
      <c r="Y1455" s="62">
        <f t="shared" si="644"/>
        <v>6</v>
      </c>
      <c r="Z1455" s="59" t="s">
        <v>677</v>
      </c>
      <c r="AA1455" s="62">
        <v>1</v>
      </c>
      <c r="AB1455" s="62">
        <f t="shared" ca="1" si="645"/>
        <v>1</v>
      </c>
      <c r="AC1455" s="62">
        <f t="shared" ca="1" si="646"/>
        <v>3393</v>
      </c>
      <c r="AD1455" s="62">
        <f t="shared" ca="1" si="647"/>
        <v>10320</v>
      </c>
      <c r="AE1455" s="62">
        <f t="shared" ca="1" si="648"/>
        <v>341870</v>
      </c>
      <c r="AF1455" s="62">
        <f t="shared" ca="1" si="649"/>
        <v>5688702</v>
      </c>
      <c r="AG1455" s="62">
        <f t="shared" ca="1" si="650"/>
        <v>500</v>
      </c>
      <c r="AH1455" s="62">
        <f t="shared" ca="1" si="651"/>
        <v>500</v>
      </c>
      <c r="AL1455" s="66"/>
      <c r="AO1455" s="138">
        <f t="shared" si="652"/>
        <v>60318</v>
      </c>
      <c r="AP1455" s="138" t="str">
        <f t="shared" si="653"/>
        <v>Lannach</v>
      </c>
      <c r="AQ1455" s="138">
        <f t="shared" ca="1" si="654"/>
        <v>10320</v>
      </c>
      <c r="AR1455" s="138">
        <f t="shared" ca="1" si="655"/>
        <v>341870</v>
      </c>
      <c r="AS1455" s="138">
        <f t="shared" ca="1" si="656"/>
        <v>5688702</v>
      </c>
      <c r="AT1455" s="138">
        <f t="shared" ca="1" si="657"/>
        <v>500</v>
      </c>
      <c r="AU1455" s="138">
        <f t="shared" ca="1" si="657"/>
        <v>500</v>
      </c>
      <c r="AV1455" s="135"/>
      <c r="AW1455" s="131">
        <v>60318</v>
      </c>
      <c r="AX1455" s="66">
        <f t="shared" si="658"/>
        <v>6</v>
      </c>
      <c r="AY1455" s="132" t="s">
        <v>677</v>
      </c>
      <c r="AZ1455" s="107">
        <f t="shared" ca="1" si="659"/>
        <v>10320</v>
      </c>
      <c r="BA1455" s="107">
        <f t="shared" ca="1" si="660"/>
        <v>341870</v>
      </c>
      <c r="BB1455" s="107">
        <f t="shared" ca="1" si="661"/>
        <v>5688702</v>
      </c>
      <c r="BC1455" s="107">
        <f t="shared" ca="1" si="662"/>
        <v>500</v>
      </c>
      <c r="BD1455" s="107">
        <f t="shared" ca="1" si="663"/>
        <v>500</v>
      </c>
    </row>
    <row r="1456" spans="1:56" x14ac:dyDescent="0.15">
      <c r="A1456" s="62">
        <v>60305</v>
      </c>
      <c r="B1456" s="62">
        <f t="shared" si="642"/>
        <v>6</v>
      </c>
      <c r="C1456" s="59" t="s">
        <v>678</v>
      </c>
      <c r="D1456" s="62">
        <v>2823</v>
      </c>
      <c r="E1456" s="86">
        <v>7854</v>
      </c>
      <c r="F1456" s="86">
        <v>195622</v>
      </c>
      <c r="G1456" s="86">
        <v>1761406</v>
      </c>
      <c r="H1456" s="86">
        <v>500</v>
      </c>
      <c r="I1456" s="86">
        <v>500</v>
      </c>
      <c r="K1456" s="66">
        <v>60101</v>
      </c>
      <c r="L1456" s="66"/>
      <c r="M1456" s="66">
        <v>60101</v>
      </c>
      <c r="N1456" s="62">
        <f t="shared" si="643"/>
        <v>6</v>
      </c>
      <c r="O1456" s="66" t="s">
        <v>679</v>
      </c>
      <c r="P1456" s="66">
        <v>1</v>
      </c>
      <c r="Q1456" s="66">
        <f t="shared" si="636"/>
        <v>283089</v>
      </c>
      <c r="R1456" s="66">
        <f t="shared" si="637"/>
        <v>32032</v>
      </c>
      <c r="S1456" s="66">
        <f t="shared" si="638"/>
        <v>26251453</v>
      </c>
      <c r="T1456" s="66">
        <f t="shared" si="639"/>
        <v>138290204</v>
      </c>
      <c r="U1456" s="66">
        <f t="shared" si="640"/>
        <v>500</v>
      </c>
      <c r="V1456" s="66">
        <f t="shared" si="641"/>
        <v>500</v>
      </c>
      <c r="W1456" s="66"/>
      <c r="X1456" s="62">
        <v>60323</v>
      </c>
      <c r="Y1456" s="62">
        <f t="shared" si="644"/>
        <v>6</v>
      </c>
      <c r="Z1456" s="59" t="s">
        <v>676</v>
      </c>
      <c r="AA1456" s="62">
        <v>1</v>
      </c>
      <c r="AB1456" s="62">
        <f t="shared" ca="1" si="645"/>
        <v>1</v>
      </c>
      <c r="AC1456" s="62">
        <f t="shared" ca="1" si="646"/>
        <v>1636</v>
      </c>
      <c r="AD1456" s="62">
        <f t="shared" ca="1" si="647"/>
        <v>2764</v>
      </c>
      <c r="AE1456" s="62">
        <f t="shared" ca="1" si="648"/>
        <v>80283</v>
      </c>
      <c r="AF1456" s="62">
        <f t="shared" ca="1" si="649"/>
        <v>300523</v>
      </c>
      <c r="AG1456" s="62">
        <f t="shared" ca="1" si="650"/>
        <v>500</v>
      </c>
      <c r="AH1456" s="62">
        <f t="shared" ca="1" si="651"/>
        <v>500</v>
      </c>
      <c r="AL1456" s="66"/>
      <c r="AO1456" s="138">
        <f t="shared" si="652"/>
        <v>60323</v>
      </c>
      <c r="AP1456" s="138" t="str">
        <f t="shared" si="653"/>
        <v>Pölfing-Brunn</v>
      </c>
      <c r="AQ1456" s="138">
        <f t="shared" ca="1" si="654"/>
        <v>2764</v>
      </c>
      <c r="AR1456" s="138">
        <f t="shared" ca="1" si="655"/>
        <v>80283</v>
      </c>
      <c r="AS1456" s="138">
        <f t="shared" ca="1" si="656"/>
        <v>300523</v>
      </c>
      <c r="AT1456" s="138">
        <f t="shared" ca="1" si="657"/>
        <v>500</v>
      </c>
      <c r="AU1456" s="138">
        <f t="shared" ca="1" si="657"/>
        <v>500</v>
      </c>
      <c r="AV1456" s="135"/>
      <c r="AW1456" s="131">
        <v>60323</v>
      </c>
      <c r="AX1456" s="66">
        <f t="shared" si="658"/>
        <v>6</v>
      </c>
      <c r="AY1456" s="132" t="s">
        <v>676</v>
      </c>
      <c r="AZ1456" s="107">
        <f t="shared" ca="1" si="659"/>
        <v>2764</v>
      </c>
      <c r="BA1456" s="107">
        <f t="shared" ca="1" si="660"/>
        <v>80283</v>
      </c>
      <c r="BB1456" s="107">
        <f t="shared" ca="1" si="661"/>
        <v>300523</v>
      </c>
      <c r="BC1456" s="107">
        <f t="shared" ca="1" si="662"/>
        <v>500</v>
      </c>
      <c r="BD1456" s="107">
        <f t="shared" ca="1" si="663"/>
        <v>500</v>
      </c>
    </row>
    <row r="1457" spans="1:56" x14ac:dyDescent="0.15">
      <c r="A1457" s="62">
        <v>60318</v>
      </c>
      <c r="B1457" s="62">
        <f t="shared" si="642"/>
        <v>6</v>
      </c>
      <c r="C1457" s="59" t="s">
        <v>677</v>
      </c>
      <c r="D1457" s="62">
        <v>3393</v>
      </c>
      <c r="E1457" s="86">
        <v>10320</v>
      </c>
      <c r="F1457" s="86">
        <v>341870</v>
      </c>
      <c r="G1457" s="86">
        <v>5688702</v>
      </c>
      <c r="H1457" s="86">
        <v>500</v>
      </c>
      <c r="I1457" s="86">
        <v>500</v>
      </c>
      <c r="K1457" s="66">
        <v>60305</v>
      </c>
      <c r="L1457" s="66"/>
      <c r="M1457" s="66">
        <v>60305</v>
      </c>
      <c r="N1457" s="62">
        <f t="shared" si="643"/>
        <v>6</v>
      </c>
      <c r="O1457" s="66" t="s">
        <v>678</v>
      </c>
      <c r="P1457" s="66">
        <v>1</v>
      </c>
      <c r="Q1457" s="66">
        <f t="shared" si="636"/>
        <v>2823</v>
      </c>
      <c r="R1457" s="66">
        <f t="shared" si="637"/>
        <v>7854</v>
      </c>
      <c r="S1457" s="66">
        <f t="shared" si="638"/>
        <v>195622</v>
      </c>
      <c r="T1457" s="66">
        <f t="shared" si="639"/>
        <v>1761406</v>
      </c>
      <c r="U1457" s="66">
        <f t="shared" si="640"/>
        <v>500</v>
      </c>
      <c r="V1457" s="66">
        <f t="shared" si="641"/>
        <v>500</v>
      </c>
      <c r="W1457" s="66"/>
      <c r="X1457" s="62">
        <v>60324</v>
      </c>
      <c r="Y1457" s="62">
        <f t="shared" si="644"/>
        <v>6</v>
      </c>
      <c r="Z1457" s="59" t="s">
        <v>675</v>
      </c>
      <c r="AA1457" s="62">
        <v>1</v>
      </c>
      <c r="AB1457" s="62">
        <f t="shared" ca="1" si="645"/>
        <v>1</v>
      </c>
      <c r="AC1457" s="62">
        <f t="shared" ca="1" si="646"/>
        <v>1753</v>
      </c>
      <c r="AD1457" s="62">
        <f t="shared" ca="1" si="647"/>
        <v>8559</v>
      </c>
      <c r="AE1457" s="62">
        <f t="shared" ca="1" si="648"/>
        <v>101871</v>
      </c>
      <c r="AF1457" s="62">
        <f t="shared" ca="1" si="649"/>
        <v>541987</v>
      </c>
      <c r="AG1457" s="62">
        <f t="shared" ca="1" si="650"/>
        <v>500</v>
      </c>
      <c r="AH1457" s="62">
        <f t="shared" ca="1" si="651"/>
        <v>500</v>
      </c>
      <c r="AL1457" s="66"/>
      <c r="AO1457" s="138">
        <f t="shared" si="652"/>
        <v>60324</v>
      </c>
      <c r="AP1457" s="138" t="str">
        <f t="shared" si="653"/>
        <v>Preding</v>
      </c>
      <c r="AQ1457" s="138">
        <f t="shared" ca="1" si="654"/>
        <v>8559</v>
      </c>
      <c r="AR1457" s="138">
        <f t="shared" ca="1" si="655"/>
        <v>101871</v>
      </c>
      <c r="AS1457" s="138">
        <f t="shared" ca="1" si="656"/>
        <v>541987</v>
      </c>
      <c r="AT1457" s="138">
        <f t="shared" ca="1" si="657"/>
        <v>500</v>
      </c>
      <c r="AU1457" s="138">
        <f t="shared" ca="1" si="657"/>
        <v>500</v>
      </c>
      <c r="AV1457" s="135"/>
      <c r="AW1457" s="131">
        <v>60324</v>
      </c>
      <c r="AX1457" s="66">
        <f t="shared" si="658"/>
        <v>6</v>
      </c>
      <c r="AY1457" s="132" t="s">
        <v>675</v>
      </c>
      <c r="AZ1457" s="107">
        <f t="shared" ca="1" si="659"/>
        <v>8559</v>
      </c>
      <c r="BA1457" s="107">
        <f t="shared" ca="1" si="660"/>
        <v>101871</v>
      </c>
      <c r="BB1457" s="107">
        <f t="shared" ca="1" si="661"/>
        <v>541987</v>
      </c>
      <c r="BC1457" s="107">
        <f t="shared" ca="1" si="662"/>
        <v>500</v>
      </c>
      <c r="BD1457" s="107">
        <f t="shared" ca="1" si="663"/>
        <v>500</v>
      </c>
    </row>
    <row r="1458" spans="1:56" x14ac:dyDescent="0.15">
      <c r="A1458" s="62">
        <v>60323</v>
      </c>
      <c r="B1458" s="62">
        <f t="shared" si="642"/>
        <v>6</v>
      </c>
      <c r="C1458" s="59" t="s">
        <v>676</v>
      </c>
      <c r="D1458" s="62">
        <v>1636</v>
      </c>
      <c r="E1458" s="86">
        <v>2764</v>
      </c>
      <c r="F1458" s="86">
        <v>80283</v>
      </c>
      <c r="G1458" s="86">
        <v>300523</v>
      </c>
      <c r="H1458" s="86">
        <v>500</v>
      </c>
      <c r="I1458" s="86">
        <v>500</v>
      </c>
      <c r="K1458" s="66">
        <v>60318</v>
      </c>
      <c r="L1458" s="66"/>
      <c r="M1458" s="66">
        <v>60318</v>
      </c>
      <c r="N1458" s="62">
        <f t="shared" si="643"/>
        <v>6</v>
      </c>
      <c r="O1458" s="66" t="s">
        <v>677</v>
      </c>
      <c r="P1458" s="66">
        <v>1</v>
      </c>
      <c r="Q1458" s="66">
        <f t="shared" si="636"/>
        <v>3393</v>
      </c>
      <c r="R1458" s="66">
        <f t="shared" si="637"/>
        <v>10320</v>
      </c>
      <c r="S1458" s="66">
        <f t="shared" si="638"/>
        <v>341870</v>
      </c>
      <c r="T1458" s="66">
        <f t="shared" si="639"/>
        <v>5688702</v>
      </c>
      <c r="U1458" s="66">
        <f t="shared" si="640"/>
        <v>500</v>
      </c>
      <c r="V1458" s="66">
        <f t="shared" si="641"/>
        <v>500</v>
      </c>
      <c r="W1458" s="66"/>
      <c r="X1458" s="62">
        <v>60326</v>
      </c>
      <c r="Y1458" s="62">
        <f t="shared" si="644"/>
        <v>6</v>
      </c>
      <c r="Z1458" s="59" t="s">
        <v>674</v>
      </c>
      <c r="AA1458" s="62">
        <v>1</v>
      </c>
      <c r="AB1458" s="62">
        <f t="shared" ca="1" si="645"/>
        <v>1</v>
      </c>
      <c r="AC1458" s="62">
        <f t="shared" ca="1" si="646"/>
        <v>1553</v>
      </c>
      <c r="AD1458" s="62">
        <f t="shared" ca="1" si="647"/>
        <v>5208</v>
      </c>
      <c r="AE1458" s="62">
        <f t="shared" ca="1" si="648"/>
        <v>48496</v>
      </c>
      <c r="AF1458" s="62">
        <f t="shared" ca="1" si="649"/>
        <v>135979</v>
      </c>
      <c r="AG1458" s="62">
        <f t="shared" ca="1" si="650"/>
        <v>500</v>
      </c>
      <c r="AH1458" s="62">
        <f t="shared" ca="1" si="651"/>
        <v>500</v>
      </c>
      <c r="AL1458" s="66"/>
      <c r="AO1458" s="138">
        <f t="shared" si="652"/>
        <v>60326</v>
      </c>
      <c r="AP1458" s="138" t="str">
        <f t="shared" si="653"/>
        <v>Sankt Josef (Weststeiermark)</v>
      </c>
      <c r="AQ1458" s="138">
        <f t="shared" ca="1" si="654"/>
        <v>5208</v>
      </c>
      <c r="AR1458" s="138">
        <f t="shared" ca="1" si="655"/>
        <v>48496</v>
      </c>
      <c r="AS1458" s="138">
        <f t="shared" ca="1" si="656"/>
        <v>135979</v>
      </c>
      <c r="AT1458" s="138">
        <f t="shared" ca="1" si="657"/>
        <v>500</v>
      </c>
      <c r="AU1458" s="138">
        <f t="shared" ca="1" si="657"/>
        <v>500</v>
      </c>
      <c r="AV1458" s="135"/>
      <c r="AW1458" s="131">
        <v>60326</v>
      </c>
      <c r="AX1458" s="66">
        <f t="shared" si="658"/>
        <v>6</v>
      </c>
      <c r="AY1458" s="132" t="s">
        <v>674</v>
      </c>
      <c r="AZ1458" s="107">
        <f t="shared" ca="1" si="659"/>
        <v>5208</v>
      </c>
      <c r="BA1458" s="107">
        <f t="shared" ca="1" si="660"/>
        <v>48496</v>
      </c>
      <c r="BB1458" s="107">
        <f t="shared" ca="1" si="661"/>
        <v>135979</v>
      </c>
      <c r="BC1458" s="107">
        <f t="shared" ca="1" si="662"/>
        <v>500</v>
      </c>
      <c r="BD1458" s="107">
        <f t="shared" ca="1" si="663"/>
        <v>500</v>
      </c>
    </row>
    <row r="1459" spans="1:56" x14ac:dyDescent="0.15">
      <c r="A1459" s="62">
        <v>60324</v>
      </c>
      <c r="B1459" s="62">
        <f t="shared" si="642"/>
        <v>6</v>
      </c>
      <c r="C1459" s="59" t="s">
        <v>675</v>
      </c>
      <c r="D1459" s="62">
        <v>1753</v>
      </c>
      <c r="E1459" s="86">
        <v>8559</v>
      </c>
      <c r="F1459" s="86">
        <v>101871</v>
      </c>
      <c r="G1459" s="86">
        <v>541987</v>
      </c>
      <c r="H1459" s="86">
        <v>500</v>
      </c>
      <c r="I1459" s="86">
        <v>500</v>
      </c>
      <c r="K1459" s="66">
        <v>60323</v>
      </c>
      <c r="L1459" s="66"/>
      <c r="M1459" s="66">
        <v>60323</v>
      </c>
      <c r="N1459" s="62">
        <f t="shared" si="643"/>
        <v>6</v>
      </c>
      <c r="O1459" s="66" t="s">
        <v>676</v>
      </c>
      <c r="P1459" s="66">
        <v>1</v>
      </c>
      <c r="Q1459" s="66">
        <f t="shared" si="636"/>
        <v>1636</v>
      </c>
      <c r="R1459" s="66">
        <f t="shared" si="637"/>
        <v>2764</v>
      </c>
      <c r="S1459" s="66">
        <f t="shared" si="638"/>
        <v>80283</v>
      </c>
      <c r="T1459" s="66">
        <f t="shared" si="639"/>
        <v>300523</v>
      </c>
      <c r="U1459" s="66">
        <f t="shared" si="640"/>
        <v>500</v>
      </c>
      <c r="V1459" s="66">
        <f t="shared" si="641"/>
        <v>500</v>
      </c>
      <c r="W1459" s="66"/>
      <c r="X1459" s="62">
        <v>60329</v>
      </c>
      <c r="Y1459" s="62">
        <f t="shared" si="644"/>
        <v>6</v>
      </c>
      <c r="Z1459" s="59" t="s">
        <v>673</v>
      </c>
      <c r="AA1459" s="62">
        <v>1</v>
      </c>
      <c r="AB1459" s="62">
        <f t="shared" ca="1" si="645"/>
        <v>1</v>
      </c>
      <c r="AC1459" s="62">
        <f t="shared" ca="1" si="646"/>
        <v>1305</v>
      </c>
      <c r="AD1459" s="62">
        <f t="shared" ca="1" si="647"/>
        <v>7289</v>
      </c>
      <c r="AE1459" s="62">
        <f t="shared" ca="1" si="648"/>
        <v>60068</v>
      </c>
      <c r="AF1459" s="62">
        <f t="shared" ca="1" si="649"/>
        <v>325608</v>
      </c>
      <c r="AG1459" s="62">
        <f t="shared" ca="1" si="650"/>
        <v>500</v>
      </c>
      <c r="AH1459" s="62">
        <f t="shared" ca="1" si="651"/>
        <v>500</v>
      </c>
      <c r="AL1459" s="66"/>
      <c r="AO1459" s="138">
        <f t="shared" si="652"/>
        <v>60329</v>
      </c>
      <c r="AP1459" s="138" t="str">
        <f t="shared" si="653"/>
        <v>Sankt Peter im Sulmtal</v>
      </c>
      <c r="AQ1459" s="138">
        <f t="shared" ca="1" si="654"/>
        <v>7289</v>
      </c>
      <c r="AR1459" s="138">
        <f t="shared" ca="1" si="655"/>
        <v>60068</v>
      </c>
      <c r="AS1459" s="138">
        <f t="shared" ca="1" si="656"/>
        <v>325608</v>
      </c>
      <c r="AT1459" s="138">
        <f t="shared" ca="1" si="657"/>
        <v>500</v>
      </c>
      <c r="AU1459" s="138">
        <f t="shared" ca="1" si="657"/>
        <v>500</v>
      </c>
      <c r="AV1459" s="135"/>
      <c r="AW1459" s="131">
        <v>60329</v>
      </c>
      <c r="AX1459" s="66">
        <f t="shared" si="658"/>
        <v>6</v>
      </c>
      <c r="AY1459" s="132" t="s">
        <v>673</v>
      </c>
      <c r="AZ1459" s="107">
        <f t="shared" ca="1" si="659"/>
        <v>7289</v>
      </c>
      <c r="BA1459" s="107">
        <f t="shared" ca="1" si="660"/>
        <v>60068</v>
      </c>
      <c r="BB1459" s="107">
        <f t="shared" ca="1" si="661"/>
        <v>325608</v>
      </c>
      <c r="BC1459" s="107">
        <f t="shared" ca="1" si="662"/>
        <v>500</v>
      </c>
      <c r="BD1459" s="107">
        <f t="shared" ca="1" si="663"/>
        <v>500</v>
      </c>
    </row>
    <row r="1460" spans="1:56" x14ac:dyDescent="0.15">
      <c r="A1460" s="62">
        <v>60326</v>
      </c>
      <c r="B1460" s="62">
        <f t="shared" si="642"/>
        <v>6</v>
      </c>
      <c r="C1460" s="59" t="s">
        <v>674</v>
      </c>
      <c r="D1460" s="62">
        <v>1553</v>
      </c>
      <c r="E1460" s="86">
        <v>5208</v>
      </c>
      <c r="F1460" s="86">
        <v>48496</v>
      </c>
      <c r="G1460" s="86">
        <v>135979</v>
      </c>
      <c r="H1460" s="86">
        <v>500</v>
      </c>
      <c r="I1460" s="86">
        <v>500</v>
      </c>
      <c r="K1460" s="66">
        <v>60324</v>
      </c>
      <c r="L1460" s="66"/>
      <c r="M1460" s="66">
        <v>60324</v>
      </c>
      <c r="N1460" s="62">
        <f t="shared" si="643"/>
        <v>6</v>
      </c>
      <c r="O1460" s="66" t="s">
        <v>675</v>
      </c>
      <c r="P1460" s="66">
        <v>1</v>
      </c>
      <c r="Q1460" s="66">
        <f t="shared" si="636"/>
        <v>1753</v>
      </c>
      <c r="R1460" s="66">
        <f t="shared" si="637"/>
        <v>8559</v>
      </c>
      <c r="S1460" s="66">
        <f t="shared" si="638"/>
        <v>101871</v>
      </c>
      <c r="T1460" s="66">
        <f t="shared" si="639"/>
        <v>541987</v>
      </c>
      <c r="U1460" s="66">
        <f t="shared" si="640"/>
        <v>500</v>
      </c>
      <c r="V1460" s="66">
        <f t="shared" si="641"/>
        <v>500</v>
      </c>
      <c r="W1460" s="66"/>
      <c r="X1460" s="62">
        <v>60341</v>
      </c>
      <c r="Y1460" s="62">
        <f t="shared" si="644"/>
        <v>6</v>
      </c>
      <c r="Z1460" s="59" t="s">
        <v>672</v>
      </c>
      <c r="AA1460" s="62">
        <v>1</v>
      </c>
      <c r="AB1460" s="62">
        <f t="shared" ca="1" si="645"/>
        <v>1</v>
      </c>
      <c r="AC1460" s="62">
        <f t="shared" ca="1" si="646"/>
        <v>1625</v>
      </c>
      <c r="AD1460" s="62">
        <f t="shared" ca="1" si="647"/>
        <v>7557</v>
      </c>
      <c r="AE1460" s="62">
        <f t="shared" ca="1" si="648"/>
        <v>89227</v>
      </c>
      <c r="AF1460" s="62">
        <f t="shared" ca="1" si="649"/>
        <v>422954</v>
      </c>
      <c r="AG1460" s="62">
        <f t="shared" ca="1" si="650"/>
        <v>500</v>
      </c>
      <c r="AH1460" s="62">
        <f t="shared" ca="1" si="651"/>
        <v>500</v>
      </c>
      <c r="AL1460" s="66"/>
      <c r="AO1460" s="138">
        <f t="shared" si="652"/>
        <v>60341</v>
      </c>
      <c r="AP1460" s="138" t="str">
        <f t="shared" si="653"/>
        <v>Wettmannstätten</v>
      </c>
      <c r="AQ1460" s="138">
        <f t="shared" ca="1" si="654"/>
        <v>7557</v>
      </c>
      <c r="AR1460" s="138">
        <f t="shared" ca="1" si="655"/>
        <v>89227</v>
      </c>
      <c r="AS1460" s="138">
        <f t="shared" ca="1" si="656"/>
        <v>422954</v>
      </c>
      <c r="AT1460" s="138">
        <f t="shared" ca="1" si="657"/>
        <v>500</v>
      </c>
      <c r="AU1460" s="138">
        <f t="shared" ca="1" si="657"/>
        <v>500</v>
      </c>
      <c r="AV1460" s="135"/>
      <c r="AW1460" s="131">
        <v>60341</v>
      </c>
      <c r="AX1460" s="66">
        <f t="shared" si="658"/>
        <v>6</v>
      </c>
      <c r="AY1460" s="132" t="s">
        <v>672</v>
      </c>
      <c r="AZ1460" s="107">
        <f t="shared" ca="1" si="659"/>
        <v>7557</v>
      </c>
      <c r="BA1460" s="107">
        <f t="shared" ca="1" si="660"/>
        <v>89227</v>
      </c>
      <c r="BB1460" s="107">
        <f t="shared" ca="1" si="661"/>
        <v>422954</v>
      </c>
      <c r="BC1460" s="107">
        <f t="shared" ca="1" si="662"/>
        <v>500</v>
      </c>
      <c r="BD1460" s="107">
        <f t="shared" ca="1" si="663"/>
        <v>500</v>
      </c>
    </row>
    <row r="1461" spans="1:56" x14ac:dyDescent="0.15">
      <c r="A1461" s="62">
        <v>60329</v>
      </c>
      <c r="B1461" s="62">
        <f t="shared" si="642"/>
        <v>6</v>
      </c>
      <c r="C1461" s="59" t="s">
        <v>673</v>
      </c>
      <c r="D1461" s="62">
        <v>1305</v>
      </c>
      <c r="E1461" s="86">
        <v>7289</v>
      </c>
      <c r="F1461" s="86">
        <v>60068</v>
      </c>
      <c r="G1461" s="86">
        <v>325608</v>
      </c>
      <c r="H1461" s="86">
        <v>500</v>
      </c>
      <c r="I1461" s="86">
        <v>500</v>
      </c>
      <c r="K1461" s="66">
        <v>60326</v>
      </c>
      <c r="L1461" s="66"/>
      <c r="M1461" s="66">
        <v>60326</v>
      </c>
      <c r="N1461" s="62">
        <f t="shared" si="643"/>
        <v>6</v>
      </c>
      <c r="O1461" s="66" t="s">
        <v>674</v>
      </c>
      <c r="P1461" s="66">
        <v>1</v>
      </c>
      <c r="Q1461" s="66">
        <f t="shared" si="636"/>
        <v>1553</v>
      </c>
      <c r="R1461" s="66">
        <f t="shared" si="637"/>
        <v>5208</v>
      </c>
      <c r="S1461" s="66">
        <f t="shared" si="638"/>
        <v>48496</v>
      </c>
      <c r="T1461" s="66">
        <f t="shared" si="639"/>
        <v>135979</v>
      </c>
      <c r="U1461" s="66">
        <f t="shared" si="640"/>
        <v>500</v>
      </c>
      <c r="V1461" s="66">
        <f t="shared" si="641"/>
        <v>500</v>
      </c>
      <c r="W1461" s="66"/>
      <c r="X1461" s="62">
        <v>60344</v>
      </c>
      <c r="Y1461" s="62">
        <f t="shared" si="644"/>
        <v>6</v>
      </c>
      <c r="Z1461" s="59" t="s">
        <v>671</v>
      </c>
      <c r="AA1461" s="62">
        <v>1</v>
      </c>
      <c r="AB1461" s="62">
        <f t="shared" ca="1" si="645"/>
        <v>1</v>
      </c>
      <c r="AC1461" s="62">
        <f t="shared" ca="1" si="646"/>
        <v>11673</v>
      </c>
      <c r="AD1461" s="62">
        <f t="shared" ca="1" si="647"/>
        <v>40639</v>
      </c>
      <c r="AE1461" s="62">
        <f t="shared" ca="1" si="648"/>
        <v>1011882</v>
      </c>
      <c r="AF1461" s="62">
        <f t="shared" ca="1" si="649"/>
        <v>5737139</v>
      </c>
      <c r="AG1461" s="62">
        <f t="shared" ca="1" si="650"/>
        <v>500</v>
      </c>
      <c r="AH1461" s="62">
        <f t="shared" ca="1" si="651"/>
        <v>500</v>
      </c>
      <c r="AL1461" s="66"/>
      <c r="AO1461" s="138">
        <f t="shared" si="652"/>
        <v>60344</v>
      </c>
      <c r="AP1461" s="138" t="str">
        <f t="shared" si="653"/>
        <v>Deutschlandsberg</v>
      </c>
      <c r="AQ1461" s="138">
        <f t="shared" ca="1" si="654"/>
        <v>40639</v>
      </c>
      <c r="AR1461" s="138">
        <f t="shared" ca="1" si="655"/>
        <v>1011882</v>
      </c>
      <c r="AS1461" s="138">
        <f t="shared" ca="1" si="656"/>
        <v>5737139</v>
      </c>
      <c r="AT1461" s="138">
        <f t="shared" ca="1" si="657"/>
        <v>500</v>
      </c>
      <c r="AU1461" s="138">
        <f t="shared" ca="1" si="657"/>
        <v>500</v>
      </c>
      <c r="AV1461" s="135"/>
      <c r="AW1461" s="131">
        <v>60344</v>
      </c>
      <c r="AX1461" s="66">
        <f t="shared" si="658"/>
        <v>6</v>
      </c>
      <c r="AY1461" s="132" t="s">
        <v>671</v>
      </c>
      <c r="AZ1461" s="107">
        <f t="shared" ca="1" si="659"/>
        <v>40639</v>
      </c>
      <c r="BA1461" s="107">
        <f t="shared" ca="1" si="660"/>
        <v>1011882</v>
      </c>
      <c r="BB1461" s="107">
        <f t="shared" ca="1" si="661"/>
        <v>5737139</v>
      </c>
      <c r="BC1461" s="107">
        <f t="shared" ca="1" si="662"/>
        <v>500</v>
      </c>
      <c r="BD1461" s="107">
        <f t="shared" ca="1" si="663"/>
        <v>500</v>
      </c>
    </row>
    <row r="1462" spans="1:56" x14ac:dyDescent="0.15">
      <c r="A1462" s="62">
        <v>60341</v>
      </c>
      <c r="B1462" s="62">
        <f t="shared" si="642"/>
        <v>6</v>
      </c>
      <c r="C1462" s="59" t="s">
        <v>672</v>
      </c>
      <c r="D1462" s="62">
        <v>1625</v>
      </c>
      <c r="E1462" s="86">
        <v>7557</v>
      </c>
      <c r="F1462" s="86">
        <v>89227</v>
      </c>
      <c r="G1462" s="86">
        <v>422954</v>
      </c>
      <c r="H1462" s="86">
        <v>500</v>
      </c>
      <c r="I1462" s="86">
        <v>500</v>
      </c>
      <c r="K1462" s="66">
        <v>60329</v>
      </c>
      <c r="L1462" s="66"/>
      <c r="M1462" s="66">
        <v>60329</v>
      </c>
      <c r="N1462" s="62">
        <f t="shared" si="643"/>
        <v>6</v>
      </c>
      <c r="O1462" s="66" t="s">
        <v>673</v>
      </c>
      <c r="P1462" s="66">
        <v>1</v>
      </c>
      <c r="Q1462" s="66">
        <f t="shared" si="636"/>
        <v>1305</v>
      </c>
      <c r="R1462" s="66">
        <f t="shared" si="637"/>
        <v>7289</v>
      </c>
      <c r="S1462" s="66">
        <f t="shared" si="638"/>
        <v>60068</v>
      </c>
      <c r="T1462" s="66">
        <f t="shared" si="639"/>
        <v>325608</v>
      </c>
      <c r="U1462" s="66">
        <f t="shared" si="640"/>
        <v>500</v>
      </c>
      <c r="V1462" s="66">
        <f t="shared" si="641"/>
        <v>500</v>
      </c>
      <c r="W1462" s="66"/>
      <c r="X1462" s="62">
        <v>60345</v>
      </c>
      <c r="Y1462" s="62">
        <f t="shared" si="644"/>
        <v>6</v>
      </c>
      <c r="Z1462" s="59" t="s">
        <v>670</v>
      </c>
      <c r="AA1462" s="62">
        <v>1</v>
      </c>
      <c r="AB1462" s="62">
        <f t="shared" ca="1" si="645"/>
        <v>1</v>
      </c>
      <c r="AC1462" s="62">
        <f t="shared" ca="1" si="646"/>
        <v>6589</v>
      </c>
      <c r="AD1462" s="62">
        <f t="shared" ca="1" si="647"/>
        <v>35041</v>
      </c>
      <c r="AE1462" s="62">
        <f t="shared" ca="1" si="648"/>
        <v>339118</v>
      </c>
      <c r="AF1462" s="62">
        <f t="shared" ca="1" si="649"/>
        <v>1028523</v>
      </c>
      <c r="AG1462" s="62">
        <f t="shared" ca="1" si="650"/>
        <v>500</v>
      </c>
      <c r="AH1462" s="62">
        <f t="shared" ca="1" si="651"/>
        <v>500</v>
      </c>
      <c r="AL1462" s="66"/>
      <c r="AO1462" s="138">
        <f t="shared" si="652"/>
        <v>60345</v>
      </c>
      <c r="AP1462" s="138" t="str">
        <f t="shared" si="653"/>
        <v>Eibiswald</v>
      </c>
      <c r="AQ1462" s="138">
        <f t="shared" ca="1" si="654"/>
        <v>35041</v>
      </c>
      <c r="AR1462" s="138">
        <f t="shared" ca="1" si="655"/>
        <v>339118</v>
      </c>
      <c r="AS1462" s="138">
        <f t="shared" ca="1" si="656"/>
        <v>1028523</v>
      </c>
      <c r="AT1462" s="138">
        <f t="shared" ca="1" si="657"/>
        <v>500</v>
      </c>
      <c r="AU1462" s="138">
        <f t="shared" ca="1" si="657"/>
        <v>500</v>
      </c>
      <c r="AV1462" s="135"/>
      <c r="AW1462" s="131">
        <v>60345</v>
      </c>
      <c r="AX1462" s="66">
        <f t="shared" si="658"/>
        <v>6</v>
      </c>
      <c r="AY1462" s="132" t="s">
        <v>670</v>
      </c>
      <c r="AZ1462" s="107">
        <f t="shared" ca="1" si="659"/>
        <v>35041</v>
      </c>
      <c r="BA1462" s="107">
        <f t="shared" ca="1" si="660"/>
        <v>339118</v>
      </c>
      <c r="BB1462" s="107">
        <f t="shared" ca="1" si="661"/>
        <v>1028523</v>
      </c>
      <c r="BC1462" s="107">
        <f t="shared" ca="1" si="662"/>
        <v>500</v>
      </c>
      <c r="BD1462" s="107">
        <f t="shared" ca="1" si="663"/>
        <v>500</v>
      </c>
    </row>
    <row r="1463" spans="1:56" x14ac:dyDescent="0.15">
      <c r="A1463" s="62">
        <v>60344</v>
      </c>
      <c r="B1463" s="62">
        <f t="shared" si="642"/>
        <v>6</v>
      </c>
      <c r="C1463" s="59" t="s">
        <v>671</v>
      </c>
      <c r="D1463" s="62">
        <v>11673</v>
      </c>
      <c r="E1463" s="86">
        <v>40639</v>
      </c>
      <c r="F1463" s="86">
        <v>1011882</v>
      </c>
      <c r="G1463" s="86">
        <v>5737139</v>
      </c>
      <c r="H1463" s="86">
        <v>500</v>
      </c>
      <c r="I1463" s="86">
        <v>500</v>
      </c>
      <c r="K1463" s="66">
        <v>60341</v>
      </c>
      <c r="L1463" s="66"/>
      <c r="M1463" s="66">
        <v>60341</v>
      </c>
      <c r="N1463" s="62">
        <f t="shared" si="643"/>
        <v>6</v>
      </c>
      <c r="O1463" s="66" t="s">
        <v>672</v>
      </c>
      <c r="P1463" s="66">
        <v>1</v>
      </c>
      <c r="Q1463" s="66">
        <f t="shared" si="636"/>
        <v>1625</v>
      </c>
      <c r="R1463" s="66">
        <f t="shared" si="637"/>
        <v>7557</v>
      </c>
      <c r="S1463" s="66">
        <f t="shared" si="638"/>
        <v>89227</v>
      </c>
      <c r="T1463" s="66">
        <f t="shared" si="639"/>
        <v>422954</v>
      </c>
      <c r="U1463" s="66">
        <f t="shared" si="640"/>
        <v>500</v>
      </c>
      <c r="V1463" s="66">
        <f t="shared" si="641"/>
        <v>500</v>
      </c>
      <c r="W1463" s="66"/>
      <c r="X1463" s="62">
        <v>60346</v>
      </c>
      <c r="Y1463" s="62">
        <f t="shared" si="644"/>
        <v>6</v>
      </c>
      <c r="Z1463" s="59" t="s">
        <v>669</v>
      </c>
      <c r="AA1463" s="62">
        <v>1</v>
      </c>
      <c r="AB1463" s="62">
        <f t="shared" ca="1" si="645"/>
        <v>1</v>
      </c>
      <c r="AC1463" s="62">
        <f t="shared" ca="1" si="646"/>
        <v>4219</v>
      </c>
      <c r="AD1463" s="62">
        <f t="shared" ca="1" si="647"/>
        <v>22121</v>
      </c>
      <c r="AE1463" s="62">
        <f t="shared" ca="1" si="648"/>
        <v>204640</v>
      </c>
      <c r="AF1463" s="62">
        <f t="shared" ca="1" si="649"/>
        <v>1023490</v>
      </c>
      <c r="AG1463" s="62">
        <f t="shared" ca="1" si="650"/>
        <v>500</v>
      </c>
      <c r="AH1463" s="62">
        <f t="shared" ca="1" si="651"/>
        <v>500</v>
      </c>
      <c r="AL1463" s="66"/>
      <c r="AO1463" s="138">
        <f t="shared" si="652"/>
        <v>60346</v>
      </c>
      <c r="AP1463" s="138" t="str">
        <f t="shared" si="653"/>
        <v>Groß Sankt Florian</v>
      </c>
      <c r="AQ1463" s="138">
        <f t="shared" ca="1" si="654"/>
        <v>22121</v>
      </c>
      <c r="AR1463" s="138">
        <f t="shared" ca="1" si="655"/>
        <v>204640</v>
      </c>
      <c r="AS1463" s="138">
        <f t="shared" ca="1" si="656"/>
        <v>1023490</v>
      </c>
      <c r="AT1463" s="138">
        <f t="shared" ca="1" si="657"/>
        <v>500</v>
      </c>
      <c r="AU1463" s="138">
        <f t="shared" ca="1" si="657"/>
        <v>500</v>
      </c>
      <c r="AV1463" s="135"/>
      <c r="AW1463" s="131">
        <v>60346</v>
      </c>
      <c r="AX1463" s="66">
        <f t="shared" si="658"/>
        <v>6</v>
      </c>
      <c r="AY1463" s="132" t="s">
        <v>669</v>
      </c>
      <c r="AZ1463" s="107">
        <f t="shared" ca="1" si="659"/>
        <v>22121</v>
      </c>
      <c r="BA1463" s="107">
        <f t="shared" ca="1" si="660"/>
        <v>204640</v>
      </c>
      <c r="BB1463" s="107">
        <f t="shared" ca="1" si="661"/>
        <v>1023490</v>
      </c>
      <c r="BC1463" s="107">
        <f t="shared" ca="1" si="662"/>
        <v>500</v>
      </c>
      <c r="BD1463" s="107">
        <f t="shared" ca="1" si="663"/>
        <v>500</v>
      </c>
    </row>
    <row r="1464" spans="1:56" x14ac:dyDescent="0.15">
      <c r="A1464" s="62">
        <v>60345</v>
      </c>
      <c r="B1464" s="62">
        <f t="shared" si="642"/>
        <v>6</v>
      </c>
      <c r="C1464" s="59" t="s">
        <v>670</v>
      </c>
      <c r="D1464" s="62">
        <v>6589</v>
      </c>
      <c r="E1464" s="86">
        <v>35041</v>
      </c>
      <c r="F1464" s="86">
        <v>339118</v>
      </c>
      <c r="G1464" s="86">
        <v>1028523</v>
      </c>
      <c r="H1464" s="86">
        <v>500</v>
      </c>
      <c r="I1464" s="86">
        <v>500</v>
      </c>
      <c r="K1464" s="66">
        <v>60344</v>
      </c>
      <c r="L1464" s="66"/>
      <c r="M1464" s="66">
        <v>60344</v>
      </c>
      <c r="N1464" s="62">
        <f t="shared" si="643"/>
        <v>6</v>
      </c>
      <c r="O1464" s="66" t="s">
        <v>671</v>
      </c>
      <c r="P1464" s="66">
        <v>1</v>
      </c>
      <c r="Q1464" s="66">
        <f t="shared" si="636"/>
        <v>11673</v>
      </c>
      <c r="R1464" s="66">
        <f t="shared" si="637"/>
        <v>40639</v>
      </c>
      <c r="S1464" s="66">
        <f t="shared" si="638"/>
        <v>1011882</v>
      </c>
      <c r="T1464" s="66">
        <f t="shared" si="639"/>
        <v>5737139</v>
      </c>
      <c r="U1464" s="66">
        <f t="shared" si="640"/>
        <v>500</v>
      </c>
      <c r="V1464" s="66">
        <f t="shared" si="641"/>
        <v>500</v>
      </c>
      <c r="W1464" s="66"/>
      <c r="X1464" s="62">
        <v>60347</v>
      </c>
      <c r="Y1464" s="62">
        <f t="shared" si="644"/>
        <v>6</v>
      </c>
      <c r="Z1464" s="59" t="s">
        <v>668</v>
      </c>
      <c r="AA1464" s="62">
        <v>1</v>
      </c>
      <c r="AB1464" s="62">
        <f t="shared" ca="1" si="645"/>
        <v>1</v>
      </c>
      <c r="AC1464" s="62">
        <f t="shared" ca="1" si="646"/>
        <v>3058</v>
      </c>
      <c r="AD1464" s="62">
        <f t="shared" ca="1" si="647"/>
        <v>17852</v>
      </c>
      <c r="AE1464" s="62">
        <f t="shared" ca="1" si="648"/>
        <v>165200</v>
      </c>
      <c r="AF1464" s="62">
        <f t="shared" ca="1" si="649"/>
        <v>913743</v>
      </c>
      <c r="AG1464" s="62">
        <f t="shared" ca="1" si="650"/>
        <v>500</v>
      </c>
      <c r="AH1464" s="62">
        <f t="shared" ca="1" si="651"/>
        <v>500</v>
      </c>
      <c r="AL1464" s="66"/>
      <c r="AO1464" s="138">
        <f t="shared" si="652"/>
        <v>60347</v>
      </c>
      <c r="AP1464" s="138" t="str">
        <f t="shared" si="653"/>
        <v>Sankt Martin im Sulmtal</v>
      </c>
      <c r="AQ1464" s="138">
        <f t="shared" ca="1" si="654"/>
        <v>17852</v>
      </c>
      <c r="AR1464" s="138">
        <f t="shared" ca="1" si="655"/>
        <v>165200</v>
      </c>
      <c r="AS1464" s="138">
        <f t="shared" ca="1" si="656"/>
        <v>913743</v>
      </c>
      <c r="AT1464" s="138">
        <f t="shared" ca="1" si="657"/>
        <v>500</v>
      </c>
      <c r="AU1464" s="138">
        <f t="shared" ca="1" si="657"/>
        <v>500</v>
      </c>
      <c r="AV1464" s="135"/>
      <c r="AW1464" s="131">
        <v>60347</v>
      </c>
      <c r="AX1464" s="66">
        <f t="shared" si="658"/>
        <v>6</v>
      </c>
      <c r="AY1464" s="132" t="s">
        <v>668</v>
      </c>
      <c r="AZ1464" s="107">
        <f t="shared" ca="1" si="659"/>
        <v>17852</v>
      </c>
      <c r="BA1464" s="107">
        <f t="shared" ca="1" si="660"/>
        <v>165200</v>
      </c>
      <c r="BB1464" s="107">
        <f t="shared" ca="1" si="661"/>
        <v>913743</v>
      </c>
      <c r="BC1464" s="107">
        <f t="shared" ca="1" si="662"/>
        <v>500</v>
      </c>
      <c r="BD1464" s="107">
        <f t="shared" ca="1" si="663"/>
        <v>500</v>
      </c>
    </row>
    <row r="1465" spans="1:56" x14ac:dyDescent="0.15">
      <c r="A1465" s="62">
        <v>60346</v>
      </c>
      <c r="B1465" s="62">
        <f t="shared" si="642"/>
        <v>6</v>
      </c>
      <c r="C1465" s="59" t="s">
        <v>669</v>
      </c>
      <c r="D1465" s="62">
        <v>4219</v>
      </c>
      <c r="E1465" s="86">
        <v>22121</v>
      </c>
      <c r="F1465" s="86">
        <v>204640</v>
      </c>
      <c r="G1465" s="86">
        <v>1023490</v>
      </c>
      <c r="H1465" s="86">
        <v>500</v>
      </c>
      <c r="I1465" s="86">
        <v>500</v>
      </c>
      <c r="K1465" s="66">
        <v>60345</v>
      </c>
      <c r="L1465" s="66"/>
      <c r="M1465" s="66">
        <v>60345</v>
      </c>
      <c r="N1465" s="62">
        <f t="shared" si="643"/>
        <v>6</v>
      </c>
      <c r="O1465" s="66" t="s">
        <v>670</v>
      </c>
      <c r="P1465" s="66">
        <v>1</v>
      </c>
      <c r="Q1465" s="66">
        <f t="shared" si="636"/>
        <v>6589</v>
      </c>
      <c r="R1465" s="66">
        <f t="shared" si="637"/>
        <v>35041</v>
      </c>
      <c r="S1465" s="66">
        <f t="shared" si="638"/>
        <v>339118</v>
      </c>
      <c r="T1465" s="66">
        <f t="shared" si="639"/>
        <v>1028523</v>
      </c>
      <c r="U1465" s="66">
        <f t="shared" si="640"/>
        <v>500</v>
      </c>
      <c r="V1465" s="66">
        <f t="shared" si="641"/>
        <v>500</v>
      </c>
      <c r="W1465" s="66"/>
      <c r="X1465" s="62">
        <v>60348</v>
      </c>
      <c r="Y1465" s="62">
        <f t="shared" si="644"/>
        <v>6</v>
      </c>
      <c r="Z1465" s="59" t="s">
        <v>667</v>
      </c>
      <c r="AA1465" s="62">
        <v>1</v>
      </c>
      <c r="AB1465" s="62">
        <f t="shared" ca="1" si="645"/>
        <v>1</v>
      </c>
      <c r="AC1465" s="62">
        <f t="shared" ca="1" si="646"/>
        <v>3578</v>
      </c>
      <c r="AD1465" s="62">
        <f t="shared" ca="1" si="647"/>
        <v>18338</v>
      </c>
      <c r="AE1465" s="62">
        <f t="shared" ca="1" si="648"/>
        <v>138172</v>
      </c>
      <c r="AF1465" s="62">
        <f t="shared" ca="1" si="649"/>
        <v>347937</v>
      </c>
      <c r="AG1465" s="62">
        <f t="shared" ca="1" si="650"/>
        <v>500</v>
      </c>
      <c r="AH1465" s="62">
        <f t="shared" ca="1" si="651"/>
        <v>500</v>
      </c>
      <c r="AL1465" s="66"/>
      <c r="AO1465" s="138">
        <f t="shared" si="652"/>
        <v>60348</v>
      </c>
      <c r="AP1465" s="138" t="str">
        <f t="shared" si="653"/>
        <v>Sankt Stefan ob Stainz</v>
      </c>
      <c r="AQ1465" s="138">
        <f t="shared" ca="1" si="654"/>
        <v>18338</v>
      </c>
      <c r="AR1465" s="138">
        <f t="shared" ca="1" si="655"/>
        <v>138172</v>
      </c>
      <c r="AS1465" s="138">
        <f t="shared" ca="1" si="656"/>
        <v>347937</v>
      </c>
      <c r="AT1465" s="138">
        <f t="shared" ca="1" si="657"/>
        <v>500</v>
      </c>
      <c r="AU1465" s="138">
        <f t="shared" ca="1" si="657"/>
        <v>500</v>
      </c>
      <c r="AV1465" s="135"/>
      <c r="AW1465" s="131">
        <v>60348</v>
      </c>
      <c r="AX1465" s="66">
        <f t="shared" si="658"/>
        <v>6</v>
      </c>
      <c r="AY1465" s="132" t="s">
        <v>667</v>
      </c>
      <c r="AZ1465" s="107">
        <f t="shared" ca="1" si="659"/>
        <v>18338</v>
      </c>
      <c r="BA1465" s="107">
        <f t="shared" ca="1" si="660"/>
        <v>138172</v>
      </c>
      <c r="BB1465" s="107">
        <f t="shared" ca="1" si="661"/>
        <v>347937</v>
      </c>
      <c r="BC1465" s="107">
        <f t="shared" ca="1" si="662"/>
        <v>500</v>
      </c>
      <c r="BD1465" s="107">
        <f t="shared" ca="1" si="663"/>
        <v>500</v>
      </c>
    </row>
    <row r="1466" spans="1:56" x14ac:dyDescent="0.15">
      <c r="A1466" s="62">
        <v>60347</v>
      </c>
      <c r="B1466" s="62">
        <f t="shared" si="642"/>
        <v>6</v>
      </c>
      <c r="C1466" s="59" t="s">
        <v>668</v>
      </c>
      <c r="D1466" s="62">
        <v>3058</v>
      </c>
      <c r="E1466" s="86">
        <v>17852</v>
      </c>
      <c r="F1466" s="86">
        <v>165200</v>
      </c>
      <c r="G1466" s="86">
        <v>913743</v>
      </c>
      <c r="H1466" s="86">
        <v>500</v>
      </c>
      <c r="I1466" s="86">
        <v>500</v>
      </c>
      <c r="K1466" s="66">
        <v>60346</v>
      </c>
      <c r="L1466" s="66"/>
      <c r="M1466" s="66">
        <v>60346</v>
      </c>
      <c r="N1466" s="62">
        <f t="shared" si="643"/>
        <v>6</v>
      </c>
      <c r="O1466" s="66" t="s">
        <v>669</v>
      </c>
      <c r="P1466" s="66">
        <v>1</v>
      </c>
      <c r="Q1466" s="66">
        <f t="shared" ref="Q1466:Q1529" si="664">D1465</f>
        <v>4219</v>
      </c>
      <c r="R1466" s="66">
        <f t="shared" ref="R1466:R1529" si="665">E1465</f>
        <v>22121</v>
      </c>
      <c r="S1466" s="66">
        <f t="shared" ref="S1466:S1529" si="666">F1465</f>
        <v>204640</v>
      </c>
      <c r="T1466" s="66">
        <f t="shared" ref="T1466:T1529" si="667">G1465</f>
        <v>1023490</v>
      </c>
      <c r="U1466" s="66">
        <f t="shared" ref="U1466:U1529" si="668">H1465</f>
        <v>500</v>
      </c>
      <c r="V1466" s="66">
        <f t="shared" ref="V1466:V1529" si="669">I1465</f>
        <v>500</v>
      </c>
      <c r="W1466" s="66"/>
      <c r="X1466" s="62">
        <v>60349</v>
      </c>
      <c r="Y1466" s="62">
        <f t="shared" si="644"/>
        <v>6</v>
      </c>
      <c r="Z1466" s="59" t="s">
        <v>666</v>
      </c>
      <c r="AA1466" s="62">
        <v>1</v>
      </c>
      <c r="AB1466" s="62">
        <f t="shared" ca="1" si="645"/>
        <v>1</v>
      </c>
      <c r="AC1466" s="62">
        <f t="shared" ca="1" si="646"/>
        <v>4601</v>
      </c>
      <c r="AD1466" s="62">
        <f t="shared" ca="1" si="647"/>
        <v>28890</v>
      </c>
      <c r="AE1466" s="62">
        <f t="shared" ca="1" si="648"/>
        <v>228899</v>
      </c>
      <c r="AF1466" s="62">
        <f t="shared" ca="1" si="649"/>
        <v>867269</v>
      </c>
      <c r="AG1466" s="62">
        <f t="shared" ca="1" si="650"/>
        <v>500</v>
      </c>
      <c r="AH1466" s="62">
        <f t="shared" ca="1" si="651"/>
        <v>500</v>
      </c>
      <c r="AL1466" s="66"/>
      <c r="AO1466" s="138">
        <f t="shared" si="652"/>
        <v>60349</v>
      </c>
      <c r="AP1466" s="138" t="str">
        <f t="shared" si="653"/>
        <v>Schwanberg</v>
      </c>
      <c r="AQ1466" s="138">
        <f t="shared" ca="1" si="654"/>
        <v>28890</v>
      </c>
      <c r="AR1466" s="138">
        <f t="shared" ca="1" si="655"/>
        <v>228899</v>
      </c>
      <c r="AS1466" s="138">
        <f t="shared" ca="1" si="656"/>
        <v>867269</v>
      </c>
      <c r="AT1466" s="138">
        <f t="shared" ca="1" si="657"/>
        <v>500</v>
      </c>
      <c r="AU1466" s="138">
        <f t="shared" ca="1" si="657"/>
        <v>500</v>
      </c>
      <c r="AV1466" s="135"/>
      <c r="AW1466" s="131">
        <v>60349</v>
      </c>
      <c r="AX1466" s="66">
        <f t="shared" si="658"/>
        <v>6</v>
      </c>
      <c r="AY1466" s="132" t="s">
        <v>666</v>
      </c>
      <c r="AZ1466" s="107">
        <f t="shared" ca="1" si="659"/>
        <v>28890</v>
      </c>
      <c r="BA1466" s="107">
        <f t="shared" ca="1" si="660"/>
        <v>228899</v>
      </c>
      <c r="BB1466" s="107">
        <f t="shared" ca="1" si="661"/>
        <v>867269</v>
      </c>
      <c r="BC1466" s="107">
        <f t="shared" ca="1" si="662"/>
        <v>500</v>
      </c>
      <c r="BD1466" s="107">
        <f t="shared" ca="1" si="663"/>
        <v>500</v>
      </c>
    </row>
    <row r="1467" spans="1:56" x14ac:dyDescent="0.15">
      <c r="A1467" s="62">
        <v>60348</v>
      </c>
      <c r="B1467" s="62">
        <f t="shared" si="642"/>
        <v>6</v>
      </c>
      <c r="C1467" s="59" t="s">
        <v>667</v>
      </c>
      <c r="D1467" s="62">
        <v>3578</v>
      </c>
      <c r="E1467" s="86">
        <v>18338</v>
      </c>
      <c r="F1467" s="86">
        <v>138172</v>
      </c>
      <c r="G1467" s="86">
        <v>347937</v>
      </c>
      <c r="H1467" s="86">
        <v>500</v>
      </c>
      <c r="I1467" s="86">
        <v>500</v>
      </c>
      <c r="K1467" s="66">
        <v>60347</v>
      </c>
      <c r="L1467" s="66"/>
      <c r="M1467" s="66">
        <v>60347</v>
      </c>
      <c r="N1467" s="62">
        <f t="shared" si="643"/>
        <v>6</v>
      </c>
      <c r="O1467" s="66" t="s">
        <v>668</v>
      </c>
      <c r="P1467" s="66">
        <v>1</v>
      </c>
      <c r="Q1467" s="66">
        <f t="shared" si="664"/>
        <v>3058</v>
      </c>
      <c r="R1467" s="66">
        <f t="shared" si="665"/>
        <v>17852</v>
      </c>
      <c r="S1467" s="66">
        <f t="shared" si="666"/>
        <v>165200</v>
      </c>
      <c r="T1467" s="66">
        <f t="shared" si="667"/>
        <v>913743</v>
      </c>
      <c r="U1467" s="66">
        <f t="shared" si="668"/>
        <v>500</v>
      </c>
      <c r="V1467" s="66">
        <f t="shared" si="669"/>
        <v>500</v>
      </c>
      <c r="W1467" s="66"/>
      <c r="X1467" s="62">
        <v>60350</v>
      </c>
      <c r="Y1467" s="62">
        <f t="shared" si="644"/>
        <v>6</v>
      </c>
      <c r="Z1467" s="59" t="s">
        <v>665</v>
      </c>
      <c r="AA1467" s="62">
        <v>1</v>
      </c>
      <c r="AB1467" s="62">
        <f t="shared" ca="1" si="645"/>
        <v>1</v>
      </c>
      <c r="AC1467" s="62">
        <f t="shared" ca="1" si="646"/>
        <v>8627</v>
      </c>
      <c r="AD1467" s="62">
        <f t="shared" ca="1" si="647"/>
        <v>37570</v>
      </c>
      <c r="AE1467" s="62">
        <f t="shared" ca="1" si="648"/>
        <v>466687</v>
      </c>
      <c r="AF1467" s="62">
        <f t="shared" ca="1" si="649"/>
        <v>1505547</v>
      </c>
      <c r="AG1467" s="62">
        <f t="shared" ca="1" si="650"/>
        <v>500</v>
      </c>
      <c r="AH1467" s="62">
        <f t="shared" ca="1" si="651"/>
        <v>500</v>
      </c>
      <c r="AL1467" s="66"/>
      <c r="AO1467" s="138">
        <f t="shared" si="652"/>
        <v>60350</v>
      </c>
      <c r="AP1467" s="138" t="str">
        <f t="shared" si="653"/>
        <v>Stainz</v>
      </c>
      <c r="AQ1467" s="138">
        <f t="shared" ca="1" si="654"/>
        <v>37570</v>
      </c>
      <c r="AR1467" s="138">
        <f t="shared" ca="1" si="655"/>
        <v>466687</v>
      </c>
      <c r="AS1467" s="138">
        <f t="shared" ca="1" si="656"/>
        <v>1505547</v>
      </c>
      <c r="AT1467" s="138">
        <f t="shared" ca="1" si="657"/>
        <v>500</v>
      </c>
      <c r="AU1467" s="138">
        <f t="shared" ca="1" si="657"/>
        <v>500</v>
      </c>
      <c r="AV1467" s="135"/>
      <c r="AW1467" s="131">
        <v>60350</v>
      </c>
      <c r="AX1467" s="66">
        <f t="shared" si="658"/>
        <v>6</v>
      </c>
      <c r="AY1467" s="132" t="s">
        <v>665</v>
      </c>
      <c r="AZ1467" s="107">
        <f t="shared" ca="1" si="659"/>
        <v>37570</v>
      </c>
      <c r="BA1467" s="107">
        <f t="shared" ca="1" si="660"/>
        <v>466687</v>
      </c>
      <c r="BB1467" s="107">
        <f t="shared" ca="1" si="661"/>
        <v>1505547</v>
      </c>
      <c r="BC1467" s="107">
        <f t="shared" ca="1" si="662"/>
        <v>500</v>
      </c>
      <c r="BD1467" s="107">
        <f t="shared" ca="1" si="663"/>
        <v>500</v>
      </c>
    </row>
    <row r="1468" spans="1:56" x14ac:dyDescent="0.15">
      <c r="A1468" s="62">
        <v>60349</v>
      </c>
      <c r="B1468" s="62">
        <f t="shared" si="642"/>
        <v>6</v>
      </c>
      <c r="C1468" s="59" t="s">
        <v>666</v>
      </c>
      <c r="D1468" s="62">
        <v>4601</v>
      </c>
      <c r="E1468" s="86">
        <v>28890</v>
      </c>
      <c r="F1468" s="86">
        <v>228899</v>
      </c>
      <c r="G1468" s="86">
        <v>867269</v>
      </c>
      <c r="H1468" s="86">
        <v>500</v>
      </c>
      <c r="I1468" s="86">
        <v>500</v>
      </c>
      <c r="K1468" s="66">
        <v>60348</v>
      </c>
      <c r="L1468" s="66"/>
      <c r="M1468" s="66">
        <v>60348</v>
      </c>
      <c r="N1468" s="62">
        <f t="shared" si="643"/>
        <v>6</v>
      </c>
      <c r="O1468" s="66" t="s">
        <v>667</v>
      </c>
      <c r="P1468" s="66">
        <v>1</v>
      </c>
      <c r="Q1468" s="66">
        <f t="shared" si="664"/>
        <v>3578</v>
      </c>
      <c r="R1468" s="66">
        <f t="shared" si="665"/>
        <v>18338</v>
      </c>
      <c r="S1468" s="66">
        <f t="shared" si="666"/>
        <v>138172</v>
      </c>
      <c r="T1468" s="66">
        <f t="shared" si="667"/>
        <v>347937</v>
      </c>
      <c r="U1468" s="66">
        <f t="shared" si="668"/>
        <v>500</v>
      </c>
      <c r="V1468" s="66">
        <f t="shared" si="669"/>
        <v>500</v>
      </c>
      <c r="W1468" s="66"/>
      <c r="X1468" s="62">
        <v>60351</v>
      </c>
      <c r="Y1468" s="62">
        <f t="shared" si="644"/>
        <v>6</v>
      </c>
      <c r="Z1468" s="59" t="s">
        <v>664</v>
      </c>
      <c r="AA1468" s="62">
        <v>1</v>
      </c>
      <c r="AB1468" s="62">
        <f t="shared" ca="1" si="645"/>
        <v>1</v>
      </c>
      <c r="AC1468" s="62">
        <f t="shared" ca="1" si="646"/>
        <v>4433</v>
      </c>
      <c r="AD1468" s="62">
        <f t="shared" ca="1" si="647"/>
        <v>23668</v>
      </c>
      <c r="AE1468" s="62">
        <f t="shared" ca="1" si="648"/>
        <v>220512</v>
      </c>
      <c r="AF1468" s="62">
        <f t="shared" ca="1" si="649"/>
        <v>1018592</v>
      </c>
      <c r="AG1468" s="62">
        <f t="shared" ca="1" si="650"/>
        <v>500</v>
      </c>
      <c r="AH1468" s="62">
        <f t="shared" ca="1" si="651"/>
        <v>500</v>
      </c>
      <c r="AL1468" s="66"/>
      <c r="AO1468" s="138">
        <f t="shared" si="652"/>
        <v>60351</v>
      </c>
      <c r="AP1468" s="138" t="str">
        <f t="shared" si="653"/>
        <v>Wies</v>
      </c>
      <c r="AQ1468" s="138">
        <f t="shared" ca="1" si="654"/>
        <v>23668</v>
      </c>
      <c r="AR1468" s="138">
        <f t="shared" ca="1" si="655"/>
        <v>220512</v>
      </c>
      <c r="AS1468" s="138">
        <f t="shared" ca="1" si="656"/>
        <v>1018592</v>
      </c>
      <c r="AT1468" s="138">
        <f t="shared" ca="1" si="657"/>
        <v>500</v>
      </c>
      <c r="AU1468" s="138">
        <f t="shared" ca="1" si="657"/>
        <v>500</v>
      </c>
      <c r="AV1468" s="135"/>
      <c r="AW1468" s="131">
        <v>60351</v>
      </c>
      <c r="AX1468" s="66">
        <f t="shared" si="658"/>
        <v>6</v>
      </c>
      <c r="AY1468" s="132" t="s">
        <v>664</v>
      </c>
      <c r="AZ1468" s="107">
        <f t="shared" ca="1" si="659"/>
        <v>23668</v>
      </c>
      <c r="BA1468" s="107">
        <f t="shared" ca="1" si="660"/>
        <v>220512</v>
      </c>
      <c r="BB1468" s="107">
        <f t="shared" ca="1" si="661"/>
        <v>1018592</v>
      </c>
      <c r="BC1468" s="107">
        <f t="shared" ca="1" si="662"/>
        <v>500</v>
      </c>
      <c r="BD1468" s="107">
        <f t="shared" ca="1" si="663"/>
        <v>500</v>
      </c>
    </row>
    <row r="1469" spans="1:56" x14ac:dyDescent="0.15">
      <c r="A1469" s="62">
        <v>60350</v>
      </c>
      <c r="B1469" s="62">
        <f t="shared" si="642"/>
        <v>6</v>
      </c>
      <c r="C1469" s="59" t="s">
        <v>665</v>
      </c>
      <c r="D1469" s="62">
        <v>8627</v>
      </c>
      <c r="E1469" s="86">
        <v>37570</v>
      </c>
      <c r="F1469" s="86">
        <v>466687</v>
      </c>
      <c r="G1469" s="86">
        <v>1505547</v>
      </c>
      <c r="H1469" s="86">
        <v>500</v>
      </c>
      <c r="I1469" s="86">
        <v>500</v>
      </c>
      <c r="K1469" s="66">
        <v>60349</v>
      </c>
      <c r="L1469" s="66"/>
      <c r="M1469" s="66">
        <v>60349</v>
      </c>
      <c r="N1469" s="62">
        <f t="shared" si="643"/>
        <v>6</v>
      </c>
      <c r="O1469" s="66" t="s">
        <v>666</v>
      </c>
      <c r="P1469" s="66">
        <v>1</v>
      </c>
      <c r="Q1469" s="66">
        <f t="shared" si="664"/>
        <v>4601</v>
      </c>
      <c r="R1469" s="66">
        <f t="shared" si="665"/>
        <v>28890</v>
      </c>
      <c r="S1469" s="66">
        <f t="shared" si="666"/>
        <v>228899</v>
      </c>
      <c r="T1469" s="66">
        <f t="shared" si="667"/>
        <v>867269</v>
      </c>
      <c r="U1469" s="66">
        <f t="shared" si="668"/>
        <v>500</v>
      </c>
      <c r="V1469" s="66">
        <f t="shared" si="669"/>
        <v>500</v>
      </c>
      <c r="W1469" s="66"/>
      <c r="X1469" s="62">
        <v>60608</v>
      </c>
      <c r="Y1469" s="62">
        <f t="shared" si="644"/>
        <v>6</v>
      </c>
      <c r="Z1469" s="59" t="s">
        <v>663</v>
      </c>
      <c r="AA1469" s="62">
        <v>1</v>
      </c>
      <c r="AB1469" s="62">
        <f t="shared" ca="1" si="645"/>
        <v>1</v>
      </c>
      <c r="AC1469" s="62">
        <f t="shared" ca="1" si="646"/>
        <v>6139</v>
      </c>
      <c r="AD1469" s="62">
        <f t="shared" ca="1" si="647"/>
        <v>3407</v>
      </c>
      <c r="AE1469" s="62">
        <f t="shared" ca="1" si="648"/>
        <v>532731</v>
      </c>
      <c r="AF1469" s="62">
        <f t="shared" ca="1" si="649"/>
        <v>2862522</v>
      </c>
      <c r="AG1469" s="62">
        <f t="shared" ca="1" si="650"/>
        <v>500</v>
      </c>
      <c r="AH1469" s="62">
        <f t="shared" ca="1" si="651"/>
        <v>500</v>
      </c>
      <c r="AL1469" s="66"/>
      <c r="AO1469" s="138">
        <f t="shared" si="652"/>
        <v>60608</v>
      </c>
      <c r="AP1469" s="138" t="str">
        <f t="shared" si="653"/>
        <v>Feldkirchen bei Graz</v>
      </c>
      <c r="AQ1469" s="138">
        <f t="shared" ca="1" si="654"/>
        <v>3407</v>
      </c>
      <c r="AR1469" s="138">
        <f t="shared" ca="1" si="655"/>
        <v>532731</v>
      </c>
      <c r="AS1469" s="138">
        <f t="shared" ca="1" si="656"/>
        <v>2862522</v>
      </c>
      <c r="AT1469" s="138">
        <f t="shared" ca="1" si="657"/>
        <v>500</v>
      </c>
      <c r="AU1469" s="138">
        <f t="shared" ca="1" si="657"/>
        <v>500</v>
      </c>
      <c r="AV1469" s="135"/>
      <c r="AW1469" s="131">
        <v>60608</v>
      </c>
      <c r="AX1469" s="66">
        <f t="shared" si="658"/>
        <v>6</v>
      </c>
      <c r="AY1469" s="132" t="s">
        <v>663</v>
      </c>
      <c r="AZ1469" s="107">
        <f t="shared" ca="1" si="659"/>
        <v>3407</v>
      </c>
      <c r="BA1469" s="107">
        <f t="shared" ca="1" si="660"/>
        <v>532731</v>
      </c>
      <c r="BB1469" s="107">
        <f t="shared" ca="1" si="661"/>
        <v>2862522</v>
      </c>
      <c r="BC1469" s="107">
        <f t="shared" ca="1" si="662"/>
        <v>500</v>
      </c>
      <c r="BD1469" s="107">
        <f t="shared" ca="1" si="663"/>
        <v>500</v>
      </c>
    </row>
    <row r="1470" spans="1:56" x14ac:dyDescent="0.15">
      <c r="A1470" s="62">
        <v>60351</v>
      </c>
      <c r="B1470" s="62">
        <f t="shared" si="642"/>
        <v>6</v>
      </c>
      <c r="C1470" s="59" t="s">
        <v>664</v>
      </c>
      <c r="D1470" s="62">
        <v>4433</v>
      </c>
      <c r="E1470" s="86">
        <v>23668</v>
      </c>
      <c r="F1470" s="86">
        <v>220512</v>
      </c>
      <c r="G1470" s="86">
        <v>1018592</v>
      </c>
      <c r="H1470" s="86">
        <v>500</v>
      </c>
      <c r="I1470" s="86">
        <v>500</v>
      </c>
      <c r="K1470" s="66">
        <v>60350</v>
      </c>
      <c r="L1470" s="66"/>
      <c r="M1470" s="66">
        <v>60350</v>
      </c>
      <c r="N1470" s="62">
        <f t="shared" si="643"/>
        <v>6</v>
      </c>
      <c r="O1470" s="66" t="s">
        <v>665</v>
      </c>
      <c r="P1470" s="66">
        <v>1</v>
      </c>
      <c r="Q1470" s="66">
        <f t="shared" si="664"/>
        <v>8627</v>
      </c>
      <c r="R1470" s="66">
        <f t="shared" si="665"/>
        <v>37570</v>
      </c>
      <c r="S1470" s="66">
        <f t="shared" si="666"/>
        <v>466687</v>
      </c>
      <c r="T1470" s="66">
        <f t="shared" si="667"/>
        <v>1505547</v>
      </c>
      <c r="U1470" s="66">
        <f t="shared" si="668"/>
        <v>500</v>
      </c>
      <c r="V1470" s="66">
        <f t="shared" si="669"/>
        <v>500</v>
      </c>
      <c r="W1470" s="66"/>
      <c r="X1470" s="62">
        <v>60611</v>
      </c>
      <c r="Y1470" s="62">
        <f t="shared" si="644"/>
        <v>6</v>
      </c>
      <c r="Z1470" s="59" t="s">
        <v>662</v>
      </c>
      <c r="AA1470" s="62">
        <v>1</v>
      </c>
      <c r="AB1470" s="62">
        <f t="shared" ca="1" si="645"/>
        <v>1</v>
      </c>
      <c r="AC1470" s="62">
        <f t="shared" ca="1" si="646"/>
        <v>3932</v>
      </c>
      <c r="AD1470" s="62">
        <f t="shared" ca="1" si="647"/>
        <v>4490</v>
      </c>
      <c r="AE1470" s="62">
        <f t="shared" ca="1" si="648"/>
        <v>279510</v>
      </c>
      <c r="AF1470" s="62">
        <f t="shared" ca="1" si="649"/>
        <v>1540952</v>
      </c>
      <c r="AG1470" s="62">
        <f t="shared" ca="1" si="650"/>
        <v>500</v>
      </c>
      <c r="AH1470" s="62">
        <f t="shared" ca="1" si="651"/>
        <v>500</v>
      </c>
      <c r="AL1470" s="66"/>
      <c r="AO1470" s="138">
        <f t="shared" si="652"/>
        <v>60611</v>
      </c>
      <c r="AP1470" s="138" t="str">
        <f t="shared" si="653"/>
        <v>Gössendorf</v>
      </c>
      <c r="AQ1470" s="138">
        <f t="shared" ca="1" si="654"/>
        <v>4490</v>
      </c>
      <c r="AR1470" s="138">
        <f t="shared" ca="1" si="655"/>
        <v>279510</v>
      </c>
      <c r="AS1470" s="138">
        <f t="shared" ca="1" si="656"/>
        <v>1540952</v>
      </c>
      <c r="AT1470" s="138">
        <f t="shared" ca="1" si="657"/>
        <v>500</v>
      </c>
      <c r="AU1470" s="138">
        <f t="shared" ca="1" si="657"/>
        <v>500</v>
      </c>
      <c r="AV1470" s="135"/>
      <c r="AW1470" s="131">
        <v>60611</v>
      </c>
      <c r="AX1470" s="66">
        <f t="shared" si="658"/>
        <v>6</v>
      </c>
      <c r="AY1470" s="132" t="s">
        <v>662</v>
      </c>
      <c r="AZ1470" s="107">
        <f t="shared" ca="1" si="659"/>
        <v>4490</v>
      </c>
      <c r="BA1470" s="107">
        <f t="shared" ca="1" si="660"/>
        <v>279510</v>
      </c>
      <c r="BB1470" s="107">
        <f t="shared" ca="1" si="661"/>
        <v>1540952</v>
      </c>
      <c r="BC1470" s="107">
        <f t="shared" ca="1" si="662"/>
        <v>500</v>
      </c>
      <c r="BD1470" s="107">
        <f t="shared" ca="1" si="663"/>
        <v>500</v>
      </c>
    </row>
    <row r="1471" spans="1:56" x14ac:dyDescent="0.15">
      <c r="A1471" s="62">
        <v>60608</v>
      </c>
      <c r="B1471" s="62">
        <f t="shared" si="642"/>
        <v>6</v>
      </c>
      <c r="C1471" s="59" t="s">
        <v>663</v>
      </c>
      <c r="D1471" s="62">
        <v>6139</v>
      </c>
      <c r="E1471" s="86">
        <v>3407</v>
      </c>
      <c r="F1471" s="86">
        <v>532731</v>
      </c>
      <c r="G1471" s="86">
        <v>2862522</v>
      </c>
      <c r="H1471" s="86">
        <v>500</v>
      </c>
      <c r="I1471" s="86">
        <v>500</v>
      </c>
      <c r="K1471" s="66">
        <v>60351</v>
      </c>
      <c r="L1471" s="66"/>
      <c r="M1471" s="66">
        <v>60351</v>
      </c>
      <c r="N1471" s="62">
        <f t="shared" si="643"/>
        <v>6</v>
      </c>
      <c r="O1471" s="66" t="s">
        <v>664</v>
      </c>
      <c r="P1471" s="66">
        <v>1</v>
      </c>
      <c r="Q1471" s="66">
        <f t="shared" si="664"/>
        <v>4433</v>
      </c>
      <c r="R1471" s="66">
        <f t="shared" si="665"/>
        <v>23668</v>
      </c>
      <c r="S1471" s="66">
        <f t="shared" si="666"/>
        <v>220512</v>
      </c>
      <c r="T1471" s="66">
        <f t="shared" si="667"/>
        <v>1018592</v>
      </c>
      <c r="U1471" s="66">
        <f t="shared" si="668"/>
        <v>500</v>
      </c>
      <c r="V1471" s="66">
        <f t="shared" si="669"/>
        <v>500</v>
      </c>
      <c r="W1471" s="66"/>
      <c r="X1471" s="62">
        <v>60613</v>
      </c>
      <c r="Y1471" s="62">
        <f t="shared" si="644"/>
        <v>6</v>
      </c>
      <c r="Z1471" s="59" t="s">
        <v>661</v>
      </c>
      <c r="AA1471" s="62">
        <v>1</v>
      </c>
      <c r="AB1471" s="62">
        <f t="shared" ca="1" si="645"/>
        <v>1</v>
      </c>
      <c r="AC1471" s="62">
        <f t="shared" ca="1" si="646"/>
        <v>7799</v>
      </c>
      <c r="AD1471" s="62">
        <f t="shared" ca="1" si="647"/>
        <v>13743</v>
      </c>
      <c r="AE1471" s="62">
        <f t="shared" ca="1" si="648"/>
        <v>709883</v>
      </c>
      <c r="AF1471" s="62">
        <f t="shared" ca="1" si="649"/>
        <v>6165728</v>
      </c>
      <c r="AG1471" s="62">
        <f t="shared" ca="1" si="650"/>
        <v>500</v>
      </c>
      <c r="AH1471" s="62">
        <f t="shared" ca="1" si="651"/>
        <v>500</v>
      </c>
      <c r="AL1471" s="66"/>
      <c r="AO1471" s="138">
        <f t="shared" si="652"/>
        <v>60613</v>
      </c>
      <c r="AP1471" s="138" t="str">
        <f t="shared" si="653"/>
        <v>Gratkorn</v>
      </c>
      <c r="AQ1471" s="138">
        <f t="shared" ca="1" si="654"/>
        <v>13743</v>
      </c>
      <c r="AR1471" s="138">
        <f t="shared" ca="1" si="655"/>
        <v>709883</v>
      </c>
      <c r="AS1471" s="138">
        <f t="shared" ca="1" si="656"/>
        <v>6165728</v>
      </c>
      <c r="AT1471" s="138">
        <f t="shared" ca="1" si="657"/>
        <v>500</v>
      </c>
      <c r="AU1471" s="138">
        <f t="shared" ca="1" si="657"/>
        <v>500</v>
      </c>
      <c r="AV1471" s="135"/>
      <c r="AW1471" s="131">
        <v>60613</v>
      </c>
      <c r="AX1471" s="66">
        <f t="shared" si="658"/>
        <v>6</v>
      </c>
      <c r="AY1471" s="132" t="s">
        <v>661</v>
      </c>
      <c r="AZ1471" s="107">
        <f t="shared" ca="1" si="659"/>
        <v>13743</v>
      </c>
      <c r="BA1471" s="107">
        <f t="shared" ca="1" si="660"/>
        <v>709883</v>
      </c>
      <c r="BB1471" s="107">
        <f t="shared" ca="1" si="661"/>
        <v>6165728</v>
      </c>
      <c r="BC1471" s="107">
        <f t="shared" ca="1" si="662"/>
        <v>500</v>
      </c>
      <c r="BD1471" s="107">
        <f t="shared" ca="1" si="663"/>
        <v>500</v>
      </c>
    </row>
    <row r="1472" spans="1:56" x14ac:dyDescent="0.15">
      <c r="A1472" s="62">
        <v>60611</v>
      </c>
      <c r="B1472" s="62">
        <f t="shared" si="642"/>
        <v>6</v>
      </c>
      <c r="C1472" s="59" t="s">
        <v>662</v>
      </c>
      <c r="D1472" s="62">
        <v>3932</v>
      </c>
      <c r="E1472" s="86">
        <v>4490</v>
      </c>
      <c r="F1472" s="86">
        <v>279510</v>
      </c>
      <c r="G1472" s="86">
        <v>1540952</v>
      </c>
      <c r="H1472" s="86">
        <v>500</v>
      </c>
      <c r="I1472" s="86">
        <v>500</v>
      </c>
      <c r="K1472" s="66">
        <v>60608</v>
      </c>
      <c r="L1472" s="66"/>
      <c r="M1472" s="66">
        <v>60608</v>
      </c>
      <c r="N1472" s="62">
        <f t="shared" si="643"/>
        <v>6</v>
      </c>
      <c r="O1472" s="66" t="s">
        <v>663</v>
      </c>
      <c r="P1472" s="66">
        <v>1</v>
      </c>
      <c r="Q1472" s="66">
        <f t="shared" si="664"/>
        <v>6139</v>
      </c>
      <c r="R1472" s="66">
        <f t="shared" si="665"/>
        <v>3407</v>
      </c>
      <c r="S1472" s="66">
        <f t="shared" si="666"/>
        <v>532731</v>
      </c>
      <c r="T1472" s="66">
        <f t="shared" si="667"/>
        <v>2862522</v>
      </c>
      <c r="U1472" s="66">
        <f t="shared" si="668"/>
        <v>500</v>
      </c>
      <c r="V1472" s="66">
        <f t="shared" si="669"/>
        <v>500</v>
      </c>
      <c r="W1472" s="66"/>
      <c r="X1472" s="62">
        <v>60617</v>
      </c>
      <c r="Y1472" s="62">
        <f t="shared" si="644"/>
        <v>6</v>
      </c>
      <c r="Z1472" s="59" t="s">
        <v>660</v>
      </c>
      <c r="AA1472" s="62">
        <v>1</v>
      </c>
      <c r="AB1472" s="62">
        <f t="shared" ca="1" si="645"/>
        <v>1</v>
      </c>
      <c r="AC1472" s="62">
        <f t="shared" ca="1" si="646"/>
        <v>4924</v>
      </c>
      <c r="AD1472" s="62">
        <f t="shared" ca="1" si="647"/>
        <v>2570</v>
      </c>
      <c r="AE1472" s="62">
        <f t="shared" ca="1" si="648"/>
        <v>649881</v>
      </c>
      <c r="AF1472" s="62">
        <f t="shared" ca="1" si="649"/>
        <v>4473521</v>
      </c>
      <c r="AG1472" s="62">
        <f t="shared" ca="1" si="650"/>
        <v>500</v>
      </c>
      <c r="AH1472" s="62">
        <f t="shared" ca="1" si="651"/>
        <v>500</v>
      </c>
      <c r="AL1472" s="66"/>
      <c r="AO1472" s="138">
        <f t="shared" si="652"/>
        <v>60617</v>
      </c>
      <c r="AP1472" s="138" t="str">
        <f t="shared" si="653"/>
        <v>Hart bei Graz</v>
      </c>
      <c r="AQ1472" s="138">
        <f t="shared" ca="1" si="654"/>
        <v>2570</v>
      </c>
      <c r="AR1472" s="138">
        <f t="shared" ca="1" si="655"/>
        <v>649881</v>
      </c>
      <c r="AS1472" s="138">
        <f t="shared" ca="1" si="656"/>
        <v>4473521</v>
      </c>
      <c r="AT1472" s="138">
        <f t="shared" ca="1" si="657"/>
        <v>500</v>
      </c>
      <c r="AU1472" s="138">
        <f t="shared" ca="1" si="657"/>
        <v>500</v>
      </c>
      <c r="AV1472" s="135"/>
      <c r="AW1472" s="131">
        <v>60617</v>
      </c>
      <c r="AX1472" s="66">
        <f t="shared" si="658"/>
        <v>6</v>
      </c>
      <c r="AY1472" s="132" t="s">
        <v>660</v>
      </c>
      <c r="AZ1472" s="107">
        <f t="shared" ca="1" si="659"/>
        <v>2570</v>
      </c>
      <c r="BA1472" s="107">
        <f t="shared" ca="1" si="660"/>
        <v>649881</v>
      </c>
      <c r="BB1472" s="107">
        <f t="shared" ca="1" si="661"/>
        <v>4473521</v>
      </c>
      <c r="BC1472" s="107">
        <f t="shared" ca="1" si="662"/>
        <v>500</v>
      </c>
      <c r="BD1472" s="107">
        <f t="shared" ca="1" si="663"/>
        <v>500</v>
      </c>
    </row>
    <row r="1473" spans="1:56" x14ac:dyDescent="0.15">
      <c r="A1473" s="62">
        <v>60613</v>
      </c>
      <c r="B1473" s="62">
        <f t="shared" si="642"/>
        <v>6</v>
      </c>
      <c r="C1473" s="59" t="s">
        <v>661</v>
      </c>
      <c r="D1473" s="62">
        <v>7799</v>
      </c>
      <c r="E1473" s="86">
        <v>13743</v>
      </c>
      <c r="F1473" s="86">
        <v>709883</v>
      </c>
      <c r="G1473" s="86">
        <v>6165728</v>
      </c>
      <c r="H1473" s="86">
        <v>500</v>
      </c>
      <c r="I1473" s="86">
        <v>500</v>
      </c>
      <c r="K1473" s="66">
        <v>60611</v>
      </c>
      <c r="L1473" s="66"/>
      <c r="M1473" s="66">
        <v>60611</v>
      </c>
      <c r="N1473" s="62">
        <f t="shared" si="643"/>
        <v>6</v>
      </c>
      <c r="O1473" s="66" t="s">
        <v>662</v>
      </c>
      <c r="P1473" s="66">
        <v>1</v>
      </c>
      <c r="Q1473" s="66">
        <f t="shared" si="664"/>
        <v>3932</v>
      </c>
      <c r="R1473" s="66">
        <f t="shared" si="665"/>
        <v>4490</v>
      </c>
      <c r="S1473" s="66">
        <f t="shared" si="666"/>
        <v>279510</v>
      </c>
      <c r="T1473" s="66">
        <f t="shared" si="667"/>
        <v>1540952</v>
      </c>
      <c r="U1473" s="66">
        <f t="shared" si="668"/>
        <v>500</v>
      </c>
      <c r="V1473" s="66">
        <f t="shared" si="669"/>
        <v>500</v>
      </c>
      <c r="W1473" s="66"/>
      <c r="X1473" s="62">
        <v>60618</v>
      </c>
      <c r="Y1473" s="62">
        <f t="shared" si="644"/>
        <v>6</v>
      </c>
      <c r="Z1473" s="59" t="s">
        <v>659</v>
      </c>
      <c r="AA1473" s="62">
        <v>1</v>
      </c>
      <c r="AB1473" s="62">
        <f t="shared" ca="1" si="645"/>
        <v>1</v>
      </c>
      <c r="AC1473" s="62">
        <f t="shared" ca="1" si="646"/>
        <v>1386</v>
      </c>
      <c r="AD1473" s="62">
        <f t="shared" ca="1" si="647"/>
        <v>4013</v>
      </c>
      <c r="AE1473" s="62">
        <f t="shared" ca="1" si="648"/>
        <v>86343</v>
      </c>
      <c r="AF1473" s="62">
        <f t="shared" ca="1" si="649"/>
        <v>166077</v>
      </c>
      <c r="AG1473" s="62">
        <f t="shared" ca="1" si="650"/>
        <v>500</v>
      </c>
      <c r="AH1473" s="62">
        <f t="shared" ca="1" si="651"/>
        <v>500</v>
      </c>
      <c r="AL1473" s="66"/>
      <c r="AO1473" s="138">
        <f t="shared" si="652"/>
        <v>60618</v>
      </c>
      <c r="AP1473" s="138" t="str">
        <f t="shared" si="653"/>
        <v>Haselsdorf-Tobelbad</v>
      </c>
      <c r="AQ1473" s="138">
        <f t="shared" ca="1" si="654"/>
        <v>4013</v>
      </c>
      <c r="AR1473" s="138">
        <f t="shared" ca="1" si="655"/>
        <v>86343</v>
      </c>
      <c r="AS1473" s="138">
        <f t="shared" ca="1" si="656"/>
        <v>166077</v>
      </c>
      <c r="AT1473" s="138">
        <f t="shared" ca="1" si="657"/>
        <v>500</v>
      </c>
      <c r="AU1473" s="138">
        <f t="shared" ca="1" si="657"/>
        <v>500</v>
      </c>
      <c r="AV1473" s="135"/>
      <c r="AW1473" s="131">
        <v>60618</v>
      </c>
      <c r="AX1473" s="66">
        <f t="shared" si="658"/>
        <v>6</v>
      </c>
      <c r="AY1473" s="132" t="s">
        <v>659</v>
      </c>
      <c r="AZ1473" s="107">
        <f t="shared" ca="1" si="659"/>
        <v>4013</v>
      </c>
      <c r="BA1473" s="107">
        <f t="shared" ca="1" si="660"/>
        <v>86343</v>
      </c>
      <c r="BB1473" s="107">
        <f t="shared" ca="1" si="661"/>
        <v>166077</v>
      </c>
      <c r="BC1473" s="107">
        <f t="shared" ca="1" si="662"/>
        <v>500</v>
      </c>
      <c r="BD1473" s="107">
        <f t="shared" ca="1" si="663"/>
        <v>500</v>
      </c>
    </row>
    <row r="1474" spans="1:56" x14ac:dyDescent="0.15">
      <c r="A1474" s="62">
        <v>60617</v>
      </c>
      <c r="B1474" s="62">
        <f t="shared" si="642"/>
        <v>6</v>
      </c>
      <c r="C1474" s="59" t="s">
        <v>660</v>
      </c>
      <c r="D1474" s="62">
        <v>4924</v>
      </c>
      <c r="E1474" s="86">
        <v>2570</v>
      </c>
      <c r="F1474" s="86">
        <v>649881</v>
      </c>
      <c r="G1474" s="86">
        <v>4473521</v>
      </c>
      <c r="H1474" s="86">
        <v>500</v>
      </c>
      <c r="I1474" s="86">
        <v>500</v>
      </c>
      <c r="K1474" s="66">
        <v>60613</v>
      </c>
      <c r="L1474" s="66"/>
      <c r="M1474" s="66">
        <v>60613</v>
      </c>
      <c r="N1474" s="62">
        <f t="shared" si="643"/>
        <v>6</v>
      </c>
      <c r="O1474" s="66" t="s">
        <v>661</v>
      </c>
      <c r="P1474" s="66">
        <v>1</v>
      </c>
      <c r="Q1474" s="66">
        <f t="shared" si="664"/>
        <v>7799</v>
      </c>
      <c r="R1474" s="66">
        <f t="shared" si="665"/>
        <v>13743</v>
      </c>
      <c r="S1474" s="66">
        <f t="shared" si="666"/>
        <v>709883</v>
      </c>
      <c r="T1474" s="66">
        <f t="shared" si="667"/>
        <v>6165728</v>
      </c>
      <c r="U1474" s="66">
        <f t="shared" si="668"/>
        <v>500</v>
      </c>
      <c r="V1474" s="66">
        <f t="shared" si="669"/>
        <v>500</v>
      </c>
      <c r="W1474" s="66"/>
      <c r="X1474" s="62">
        <v>60619</v>
      </c>
      <c r="Y1474" s="62">
        <f t="shared" si="644"/>
        <v>6</v>
      </c>
      <c r="Z1474" s="59" t="s">
        <v>658</v>
      </c>
      <c r="AA1474" s="62">
        <v>1</v>
      </c>
      <c r="AB1474" s="62">
        <f t="shared" ca="1" si="645"/>
        <v>1</v>
      </c>
      <c r="AC1474" s="62">
        <f t="shared" ca="1" si="646"/>
        <v>3176</v>
      </c>
      <c r="AD1474" s="62">
        <f t="shared" ca="1" si="647"/>
        <v>2399</v>
      </c>
      <c r="AE1474" s="62">
        <f t="shared" ca="1" si="648"/>
        <v>272560</v>
      </c>
      <c r="AF1474" s="62">
        <f t="shared" ca="1" si="649"/>
        <v>894003</v>
      </c>
      <c r="AG1474" s="62">
        <f t="shared" ca="1" si="650"/>
        <v>500</v>
      </c>
      <c r="AH1474" s="62">
        <f t="shared" ca="1" si="651"/>
        <v>500</v>
      </c>
      <c r="AL1474" s="66"/>
      <c r="AO1474" s="138">
        <f t="shared" si="652"/>
        <v>60619</v>
      </c>
      <c r="AP1474" s="138" t="str">
        <f t="shared" si="653"/>
        <v>Hausmannstätten</v>
      </c>
      <c r="AQ1474" s="138">
        <f t="shared" ca="1" si="654"/>
        <v>2399</v>
      </c>
      <c r="AR1474" s="138">
        <f t="shared" ca="1" si="655"/>
        <v>272560</v>
      </c>
      <c r="AS1474" s="138">
        <f t="shared" ca="1" si="656"/>
        <v>894003</v>
      </c>
      <c r="AT1474" s="138">
        <f t="shared" ca="1" si="657"/>
        <v>500</v>
      </c>
      <c r="AU1474" s="138">
        <f t="shared" ca="1" si="657"/>
        <v>500</v>
      </c>
      <c r="AV1474" s="135"/>
      <c r="AW1474" s="131">
        <v>60619</v>
      </c>
      <c r="AX1474" s="66">
        <f t="shared" si="658"/>
        <v>6</v>
      </c>
      <c r="AY1474" s="132" t="s">
        <v>658</v>
      </c>
      <c r="AZ1474" s="107">
        <f t="shared" ca="1" si="659"/>
        <v>2399</v>
      </c>
      <c r="BA1474" s="107">
        <f t="shared" ca="1" si="660"/>
        <v>272560</v>
      </c>
      <c r="BB1474" s="107">
        <f t="shared" ca="1" si="661"/>
        <v>894003</v>
      </c>
      <c r="BC1474" s="107">
        <f t="shared" ca="1" si="662"/>
        <v>500</v>
      </c>
      <c r="BD1474" s="107">
        <f t="shared" ca="1" si="663"/>
        <v>500</v>
      </c>
    </row>
    <row r="1475" spans="1:56" x14ac:dyDescent="0.15">
      <c r="A1475" s="62">
        <v>60618</v>
      </c>
      <c r="B1475" s="62">
        <f t="shared" si="642"/>
        <v>6</v>
      </c>
      <c r="C1475" s="59" t="s">
        <v>659</v>
      </c>
      <c r="D1475" s="62">
        <v>1386</v>
      </c>
      <c r="E1475" s="86">
        <v>4013</v>
      </c>
      <c r="F1475" s="86">
        <v>86343</v>
      </c>
      <c r="G1475" s="86">
        <v>166077</v>
      </c>
      <c r="H1475" s="86">
        <v>500</v>
      </c>
      <c r="I1475" s="86">
        <v>500</v>
      </c>
      <c r="K1475" s="66">
        <v>60617</v>
      </c>
      <c r="L1475" s="66"/>
      <c r="M1475" s="66">
        <v>60617</v>
      </c>
      <c r="N1475" s="62">
        <f t="shared" si="643"/>
        <v>6</v>
      </c>
      <c r="O1475" s="66" t="s">
        <v>660</v>
      </c>
      <c r="P1475" s="66">
        <v>1</v>
      </c>
      <c r="Q1475" s="66">
        <f t="shared" si="664"/>
        <v>4924</v>
      </c>
      <c r="R1475" s="66">
        <f t="shared" si="665"/>
        <v>2570</v>
      </c>
      <c r="S1475" s="66">
        <f t="shared" si="666"/>
        <v>649881</v>
      </c>
      <c r="T1475" s="66">
        <f t="shared" si="667"/>
        <v>4473521</v>
      </c>
      <c r="U1475" s="66">
        <f t="shared" si="668"/>
        <v>500</v>
      </c>
      <c r="V1475" s="66">
        <f t="shared" si="669"/>
        <v>500</v>
      </c>
      <c r="W1475" s="66"/>
      <c r="X1475" s="62">
        <v>60623</v>
      </c>
      <c r="Y1475" s="62">
        <f t="shared" si="644"/>
        <v>6</v>
      </c>
      <c r="Z1475" s="59" t="s">
        <v>657</v>
      </c>
      <c r="AA1475" s="62">
        <v>1</v>
      </c>
      <c r="AB1475" s="62">
        <f t="shared" ca="1" si="645"/>
        <v>1</v>
      </c>
      <c r="AC1475" s="62">
        <f t="shared" ca="1" si="646"/>
        <v>2760</v>
      </c>
      <c r="AD1475" s="62">
        <f t="shared" ca="1" si="647"/>
        <v>6910</v>
      </c>
      <c r="AE1475" s="62">
        <f t="shared" ca="1" si="648"/>
        <v>166680</v>
      </c>
      <c r="AF1475" s="62">
        <f t="shared" ca="1" si="649"/>
        <v>275641</v>
      </c>
      <c r="AG1475" s="62">
        <f t="shared" ca="1" si="650"/>
        <v>500</v>
      </c>
      <c r="AH1475" s="62">
        <f t="shared" ca="1" si="651"/>
        <v>500</v>
      </c>
      <c r="AL1475" s="66"/>
      <c r="AO1475" s="138">
        <f t="shared" si="652"/>
        <v>60623</v>
      </c>
      <c r="AP1475" s="138" t="str">
        <f t="shared" si="653"/>
        <v>Kainbach bei Graz</v>
      </c>
      <c r="AQ1475" s="138">
        <f t="shared" ca="1" si="654"/>
        <v>6910</v>
      </c>
      <c r="AR1475" s="138">
        <f t="shared" ca="1" si="655"/>
        <v>166680</v>
      </c>
      <c r="AS1475" s="138">
        <f t="shared" ca="1" si="656"/>
        <v>275641</v>
      </c>
      <c r="AT1475" s="138">
        <f t="shared" ca="1" si="657"/>
        <v>500</v>
      </c>
      <c r="AU1475" s="138">
        <f t="shared" ca="1" si="657"/>
        <v>500</v>
      </c>
      <c r="AV1475" s="135"/>
      <c r="AW1475" s="131">
        <v>60623</v>
      </c>
      <c r="AX1475" s="66">
        <f t="shared" si="658"/>
        <v>6</v>
      </c>
      <c r="AY1475" s="132" t="s">
        <v>657</v>
      </c>
      <c r="AZ1475" s="107">
        <f t="shared" ca="1" si="659"/>
        <v>6910</v>
      </c>
      <c r="BA1475" s="107">
        <f t="shared" ca="1" si="660"/>
        <v>166680</v>
      </c>
      <c r="BB1475" s="107">
        <f t="shared" ca="1" si="661"/>
        <v>275641</v>
      </c>
      <c r="BC1475" s="107">
        <f t="shared" ca="1" si="662"/>
        <v>500</v>
      </c>
      <c r="BD1475" s="107">
        <f t="shared" ca="1" si="663"/>
        <v>500</v>
      </c>
    </row>
    <row r="1476" spans="1:56" x14ac:dyDescent="0.15">
      <c r="A1476" s="62">
        <v>60619</v>
      </c>
      <c r="B1476" s="62">
        <f t="shared" si="642"/>
        <v>6</v>
      </c>
      <c r="C1476" s="59" t="s">
        <v>658</v>
      </c>
      <c r="D1476" s="62">
        <v>3176</v>
      </c>
      <c r="E1476" s="86">
        <v>2399</v>
      </c>
      <c r="F1476" s="86">
        <v>272560</v>
      </c>
      <c r="G1476" s="86">
        <v>894003</v>
      </c>
      <c r="H1476" s="86">
        <v>500</v>
      </c>
      <c r="I1476" s="86">
        <v>500</v>
      </c>
      <c r="K1476" s="66">
        <v>60618</v>
      </c>
      <c r="L1476" s="66"/>
      <c r="M1476" s="66">
        <v>60618</v>
      </c>
      <c r="N1476" s="62">
        <f t="shared" si="643"/>
        <v>6</v>
      </c>
      <c r="O1476" s="66" t="s">
        <v>659</v>
      </c>
      <c r="P1476" s="66">
        <v>1</v>
      </c>
      <c r="Q1476" s="66">
        <f t="shared" si="664"/>
        <v>1386</v>
      </c>
      <c r="R1476" s="66">
        <f t="shared" si="665"/>
        <v>4013</v>
      </c>
      <c r="S1476" s="66">
        <f t="shared" si="666"/>
        <v>86343</v>
      </c>
      <c r="T1476" s="66">
        <f t="shared" si="667"/>
        <v>166077</v>
      </c>
      <c r="U1476" s="66">
        <f t="shared" si="668"/>
        <v>500</v>
      </c>
      <c r="V1476" s="66">
        <f t="shared" si="669"/>
        <v>500</v>
      </c>
      <c r="W1476" s="66"/>
      <c r="X1476" s="62">
        <v>60624</v>
      </c>
      <c r="Y1476" s="62">
        <f t="shared" si="644"/>
        <v>6</v>
      </c>
      <c r="Z1476" s="59" t="s">
        <v>656</v>
      </c>
      <c r="AA1476" s="62">
        <v>1</v>
      </c>
      <c r="AB1476" s="62">
        <f t="shared" ca="1" si="645"/>
        <v>1</v>
      </c>
      <c r="AC1476" s="62">
        <f t="shared" ca="1" si="646"/>
        <v>6600</v>
      </c>
      <c r="AD1476" s="62">
        <f t="shared" ca="1" si="647"/>
        <v>5313</v>
      </c>
      <c r="AE1476" s="62">
        <f t="shared" ca="1" si="648"/>
        <v>865359</v>
      </c>
      <c r="AF1476" s="62">
        <f t="shared" ca="1" si="649"/>
        <v>4290439</v>
      </c>
      <c r="AG1476" s="62">
        <f t="shared" ca="1" si="650"/>
        <v>500</v>
      </c>
      <c r="AH1476" s="62">
        <f t="shared" ca="1" si="651"/>
        <v>500</v>
      </c>
      <c r="AL1476" s="66"/>
      <c r="AO1476" s="138">
        <f t="shared" si="652"/>
        <v>60624</v>
      </c>
      <c r="AP1476" s="138" t="str">
        <f t="shared" si="653"/>
        <v>Kalsdorf bei Graz</v>
      </c>
      <c r="AQ1476" s="138">
        <f t="shared" ca="1" si="654"/>
        <v>5313</v>
      </c>
      <c r="AR1476" s="138">
        <f t="shared" ca="1" si="655"/>
        <v>865359</v>
      </c>
      <c r="AS1476" s="138">
        <f t="shared" ca="1" si="656"/>
        <v>4290439</v>
      </c>
      <c r="AT1476" s="138">
        <f t="shared" ca="1" si="657"/>
        <v>500</v>
      </c>
      <c r="AU1476" s="138">
        <f t="shared" ca="1" si="657"/>
        <v>500</v>
      </c>
      <c r="AV1476" s="135"/>
      <c r="AW1476" s="131">
        <v>60624</v>
      </c>
      <c r="AX1476" s="66">
        <f t="shared" si="658"/>
        <v>6</v>
      </c>
      <c r="AY1476" s="132" t="s">
        <v>656</v>
      </c>
      <c r="AZ1476" s="107">
        <f t="shared" ca="1" si="659"/>
        <v>5313</v>
      </c>
      <c r="BA1476" s="107">
        <f t="shared" ca="1" si="660"/>
        <v>865359</v>
      </c>
      <c r="BB1476" s="107">
        <f t="shared" ca="1" si="661"/>
        <v>4290439</v>
      </c>
      <c r="BC1476" s="107">
        <f t="shared" ca="1" si="662"/>
        <v>500</v>
      </c>
      <c r="BD1476" s="107">
        <f t="shared" ca="1" si="663"/>
        <v>500</v>
      </c>
    </row>
    <row r="1477" spans="1:56" x14ac:dyDescent="0.15">
      <c r="A1477" s="62">
        <v>60623</v>
      </c>
      <c r="B1477" s="62">
        <f t="shared" si="642"/>
        <v>6</v>
      </c>
      <c r="C1477" s="59" t="s">
        <v>657</v>
      </c>
      <c r="D1477" s="62">
        <v>2760</v>
      </c>
      <c r="E1477" s="86">
        <v>6910</v>
      </c>
      <c r="F1477" s="86">
        <v>166680</v>
      </c>
      <c r="G1477" s="86">
        <v>275641</v>
      </c>
      <c r="H1477" s="86">
        <v>500</v>
      </c>
      <c r="I1477" s="86">
        <v>500</v>
      </c>
      <c r="K1477" s="66">
        <v>60619</v>
      </c>
      <c r="L1477" s="66"/>
      <c r="M1477" s="66">
        <v>60619</v>
      </c>
      <c r="N1477" s="62">
        <f t="shared" si="643"/>
        <v>6</v>
      </c>
      <c r="O1477" s="66" t="s">
        <v>658</v>
      </c>
      <c r="P1477" s="66">
        <v>1</v>
      </c>
      <c r="Q1477" s="66">
        <f t="shared" si="664"/>
        <v>3176</v>
      </c>
      <c r="R1477" s="66">
        <f t="shared" si="665"/>
        <v>2399</v>
      </c>
      <c r="S1477" s="66">
        <f t="shared" si="666"/>
        <v>272560</v>
      </c>
      <c r="T1477" s="66">
        <f t="shared" si="667"/>
        <v>894003</v>
      </c>
      <c r="U1477" s="66">
        <f t="shared" si="668"/>
        <v>500</v>
      </c>
      <c r="V1477" s="66">
        <f t="shared" si="669"/>
        <v>500</v>
      </c>
      <c r="W1477" s="66"/>
      <c r="X1477" s="62">
        <v>60626</v>
      </c>
      <c r="Y1477" s="62">
        <f t="shared" si="644"/>
        <v>6</v>
      </c>
      <c r="Z1477" s="59" t="s">
        <v>655</v>
      </c>
      <c r="AA1477" s="62">
        <v>1</v>
      </c>
      <c r="AB1477" s="62">
        <f t="shared" ca="1" si="645"/>
        <v>1</v>
      </c>
      <c r="AC1477" s="62">
        <f t="shared" ca="1" si="646"/>
        <v>3825</v>
      </c>
      <c r="AD1477" s="62">
        <f t="shared" ca="1" si="647"/>
        <v>12329</v>
      </c>
      <c r="AE1477" s="62">
        <f t="shared" ca="1" si="648"/>
        <v>222440</v>
      </c>
      <c r="AF1477" s="62">
        <f t="shared" ca="1" si="649"/>
        <v>253623</v>
      </c>
      <c r="AG1477" s="62">
        <f t="shared" ca="1" si="650"/>
        <v>500</v>
      </c>
      <c r="AH1477" s="62">
        <f t="shared" ca="1" si="651"/>
        <v>500</v>
      </c>
      <c r="AL1477" s="66"/>
      <c r="AO1477" s="138">
        <f t="shared" si="652"/>
        <v>60626</v>
      </c>
      <c r="AP1477" s="138" t="str">
        <f t="shared" si="653"/>
        <v>Kumberg</v>
      </c>
      <c r="AQ1477" s="138">
        <f t="shared" ca="1" si="654"/>
        <v>12329</v>
      </c>
      <c r="AR1477" s="138">
        <f t="shared" ca="1" si="655"/>
        <v>222440</v>
      </c>
      <c r="AS1477" s="138">
        <f t="shared" ca="1" si="656"/>
        <v>253623</v>
      </c>
      <c r="AT1477" s="138">
        <f t="shared" ca="1" si="657"/>
        <v>500</v>
      </c>
      <c r="AU1477" s="138">
        <f t="shared" ca="1" si="657"/>
        <v>500</v>
      </c>
      <c r="AV1477" s="135"/>
      <c r="AW1477" s="131">
        <v>60626</v>
      </c>
      <c r="AX1477" s="66">
        <f t="shared" si="658"/>
        <v>6</v>
      </c>
      <c r="AY1477" s="132" t="s">
        <v>655</v>
      </c>
      <c r="AZ1477" s="107">
        <f t="shared" ca="1" si="659"/>
        <v>12329</v>
      </c>
      <c r="BA1477" s="107">
        <f t="shared" ca="1" si="660"/>
        <v>222440</v>
      </c>
      <c r="BB1477" s="107">
        <f t="shared" ca="1" si="661"/>
        <v>253623</v>
      </c>
      <c r="BC1477" s="107">
        <f t="shared" ca="1" si="662"/>
        <v>500</v>
      </c>
      <c r="BD1477" s="107">
        <f t="shared" ca="1" si="663"/>
        <v>500</v>
      </c>
    </row>
    <row r="1478" spans="1:56" x14ac:dyDescent="0.15">
      <c r="A1478" s="62">
        <v>60624</v>
      </c>
      <c r="B1478" s="62">
        <f t="shared" si="642"/>
        <v>6</v>
      </c>
      <c r="C1478" s="59" t="s">
        <v>656</v>
      </c>
      <c r="D1478" s="62">
        <v>6600</v>
      </c>
      <c r="E1478" s="86">
        <v>5313</v>
      </c>
      <c r="F1478" s="86">
        <v>865359</v>
      </c>
      <c r="G1478" s="86">
        <v>4290439</v>
      </c>
      <c r="H1478" s="86">
        <v>500</v>
      </c>
      <c r="I1478" s="86">
        <v>500</v>
      </c>
      <c r="K1478" s="66">
        <v>60623</v>
      </c>
      <c r="L1478" s="66"/>
      <c r="M1478" s="66">
        <v>60623</v>
      </c>
      <c r="N1478" s="62">
        <f t="shared" si="643"/>
        <v>6</v>
      </c>
      <c r="O1478" s="66" t="s">
        <v>657</v>
      </c>
      <c r="P1478" s="66">
        <v>1</v>
      </c>
      <c r="Q1478" s="66">
        <f t="shared" si="664"/>
        <v>2760</v>
      </c>
      <c r="R1478" s="66">
        <f t="shared" si="665"/>
        <v>6910</v>
      </c>
      <c r="S1478" s="66">
        <f t="shared" si="666"/>
        <v>166680</v>
      </c>
      <c r="T1478" s="66">
        <f t="shared" si="667"/>
        <v>275641</v>
      </c>
      <c r="U1478" s="66">
        <f t="shared" si="668"/>
        <v>500</v>
      </c>
      <c r="V1478" s="66">
        <f t="shared" si="669"/>
        <v>500</v>
      </c>
      <c r="W1478" s="66"/>
      <c r="X1478" s="62">
        <v>60628</v>
      </c>
      <c r="Y1478" s="62">
        <f t="shared" si="644"/>
        <v>6</v>
      </c>
      <c r="Z1478" s="59" t="s">
        <v>654</v>
      </c>
      <c r="AA1478" s="62">
        <v>1</v>
      </c>
      <c r="AB1478" s="62">
        <f t="shared" ca="1" si="645"/>
        <v>1</v>
      </c>
      <c r="AC1478" s="62">
        <f t="shared" ca="1" si="646"/>
        <v>2718</v>
      </c>
      <c r="AD1478" s="62">
        <f t="shared" ca="1" si="647"/>
        <v>3047</v>
      </c>
      <c r="AE1478" s="62">
        <f t="shared" ca="1" si="648"/>
        <v>236275</v>
      </c>
      <c r="AF1478" s="62">
        <f t="shared" ca="1" si="649"/>
        <v>784355</v>
      </c>
      <c r="AG1478" s="62">
        <f t="shared" ca="1" si="650"/>
        <v>500</v>
      </c>
      <c r="AH1478" s="62">
        <f t="shared" ca="1" si="651"/>
        <v>500</v>
      </c>
      <c r="AL1478" s="66"/>
      <c r="AO1478" s="138">
        <f t="shared" si="652"/>
        <v>60628</v>
      </c>
      <c r="AP1478" s="138" t="str">
        <f t="shared" si="653"/>
        <v>Laßnitzhöhe</v>
      </c>
      <c r="AQ1478" s="138">
        <f t="shared" ca="1" si="654"/>
        <v>3047</v>
      </c>
      <c r="AR1478" s="138">
        <f t="shared" ca="1" si="655"/>
        <v>236275</v>
      </c>
      <c r="AS1478" s="138">
        <f t="shared" ca="1" si="656"/>
        <v>784355</v>
      </c>
      <c r="AT1478" s="138">
        <f t="shared" ca="1" si="657"/>
        <v>500</v>
      </c>
      <c r="AU1478" s="138">
        <f t="shared" ca="1" si="657"/>
        <v>500</v>
      </c>
      <c r="AV1478" s="135"/>
      <c r="AW1478" s="131">
        <v>60628</v>
      </c>
      <c r="AX1478" s="66">
        <f t="shared" si="658"/>
        <v>6</v>
      </c>
      <c r="AY1478" s="132" t="s">
        <v>654</v>
      </c>
      <c r="AZ1478" s="107">
        <f t="shared" ca="1" si="659"/>
        <v>3047</v>
      </c>
      <c r="BA1478" s="107">
        <f t="shared" ca="1" si="660"/>
        <v>236275</v>
      </c>
      <c r="BB1478" s="107">
        <f t="shared" ca="1" si="661"/>
        <v>784355</v>
      </c>
      <c r="BC1478" s="107">
        <f t="shared" ca="1" si="662"/>
        <v>500</v>
      </c>
      <c r="BD1478" s="107">
        <f t="shared" ca="1" si="663"/>
        <v>500</v>
      </c>
    </row>
    <row r="1479" spans="1:56" x14ac:dyDescent="0.15">
      <c r="A1479" s="62">
        <v>60626</v>
      </c>
      <c r="B1479" s="62">
        <f t="shared" si="642"/>
        <v>6</v>
      </c>
      <c r="C1479" s="59" t="s">
        <v>655</v>
      </c>
      <c r="D1479" s="62">
        <v>3825</v>
      </c>
      <c r="E1479" s="86">
        <v>12329</v>
      </c>
      <c r="F1479" s="86">
        <v>222440</v>
      </c>
      <c r="G1479" s="86">
        <v>253623</v>
      </c>
      <c r="H1479" s="86">
        <v>500</v>
      </c>
      <c r="I1479" s="86">
        <v>500</v>
      </c>
      <c r="K1479" s="66">
        <v>60624</v>
      </c>
      <c r="L1479" s="66"/>
      <c r="M1479" s="66">
        <v>60624</v>
      </c>
      <c r="N1479" s="62">
        <f t="shared" si="643"/>
        <v>6</v>
      </c>
      <c r="O1479" s="66" t="s">
        <v>656</v>
      </c>
      <c r="P1479" s="66">
        <v>1</v>
      </c>
      <c r="Q1479" s="66">
        <f t="shared" si="664"/>
        <v>6600</v>
      </c>
      <c r="R1479" s="66">
        <f t="shared" si="665"/>
        <v>5313</v>
      </c>
      <c r="S1479" s="66">
        <f t="shared" si="666"/>
        <v>865359</v>
      </c>
      <c r="T1479" s="66">
        <f t="shared" si="667"/>
        <v>4290439</v>
      </c>
      <c r="U1479" s="66">
        <f t="shared" si="668"/>
        <v>500</v>
      </c>
      <c r="V1479" s="66">
        <f t="shared" si="669"/>
        <v>500</v>
      </c>
      <c r="W1479" s="66"/>
      <c r="X1479" s="62">
        <v>60629</v>
      </c>
      <c r="Y1479" s="62">
        <f t="shared" si="644"/>
        <v>6</v>
      </c>
      <c r="Z1479" s="59" t="s">
        <v>653</v>
      </c>
      <c r="AA1479" s="62">
        <v>1</v>
      </c>
      <c r="AB1479" s="62">
        <f t="shared" ca="1" si="645"/>
        <v>1</v>
      </c>
      <c r="AC1479" s="62">
        <f t="shared" ca="1" si="646"/>
        <v>5075</v>
      </c>
      <c r="AD1479" s="62">
        <f t="shared" ca="1" si="647"/>
        <v>4434</v>
      </c>
      <c r="AE1479" s="62">
        <f t="shared" ca="1" si="648"/>
        <v>442415</v>
      </c>
      <c r="AF1479" s="62">
        <f t="shared" ca="1" si="649"/>
        <v>2305625</v>
      </c>
      <c r="AG1479" s="62">
        <f t="shared" ca="1" si="650"/>
        <v>500</v>
      </c>
      <c r="AH1479" s="62">
        <f t="shared" ca="1" si="651"/>
        <v>500</v>
      </c>
      <c r="AL1479" s="66"/>
      <c r="AO1479" s="138">
        <f t="shared" si="652"/>
        <v>60629</v>
      </c>
      <c r="AP1479" s="138" t="str">
        <f t="shared" si="653"/>
        <v>Lieboch</v>
      </c>
      <c r="AQ1479" s="138">
        <f t="shared" ca="1" si="654"/>
        <v>4434</v>
      </c>
      <c r="AR1479" s="138">
        <f t="shared" ca="1" si="655"/>
        <v>442415</v>
      </c>
      <c r="AS1479" s="138">
        <f t="shared" ca="1" si="656"/>
        <v>2305625</v>
      </c>
      <c r="AT1479" s="138">
        <f t="shared" ca="1" si="657"/>
        <v>500</v>
      </c>
      <c r="AU1479" s="138">
        <f t="shared" ca="1" si="657"/>
        <v>500</v>
      </c>
      <c r="AV1479" s="135"/>
      <c r="AW1479" s="131">
        <v>60629</v>
      </c>
      <c r="AX1479" s="66">
        <f t="shared" si="658"/>
        <v>6</v>
      </c>
      <c r="AY1479" s="132" t="s">
        <v>653</v>
      </c>
      <c r="AZ1479" s="107">
        <f t="shared" ca="1" si="659"/>
        <v>4434</v>
      </c>
      <c r="BA1479" s="107">
        <f t="shared" ca="1" si="660"/>
        <v>442415</v>
      </c>
      <c r="BB1479" s="107">
        <f t="shared" ca="1" si="661"/>
        <v>2305625</v>
      </c>
      <c r="BC1479" s="107">
        <f t="shared" ca="1" si="662"/>
        <v>500</v>
      </c>
      <c r="BD1479" s="107">
        <f t="shared" ca="1" si="663"/>
        <v>500</v>
      </c>
    </row>
    <row r="1480" spans="1:56" x14ac:dyDescent="0.15">
      <c r="A1480" s="62">
        <v>60628</v>
      </c>
      <c r="B1480" s="62">
        <f t="shared" si="642"/>
        <v>6</v>
      </c>
      <c r="C1480" s="59" t="s">
        <v>654</v>
      </c>
      <c r="D1480" s="62">
        <v>2718</v>
      </c>
      <c r="E1480" s="86">
        <v>3047</v>
      </c>
      <c r="F1480" s="86">
        <v>236275</v>
      </c>
      <c r="G1480" s="86">
        <v>784355</v>
      </c>
      <c r="H1480" s="86">
        <v>500</v>
      </c>
      <c r="I1480" s="86">
        <v>500</v>
      </c>
      <c r="K1480" s="66">
        <v>60626</v>
      </c>
      <c r="L1480" s="66"/>
      <c r="M1480" s="66">
        <v>60626</v>
      </c>
      <c r="N1480" s="62">
        <f t="shared" si="643"/>
        <v>6</v>
      </c>
      <c r="O1480" s="66" t="s">
        <v>655</v>
      </c>
      <c r="P1480" s="66">
        <v>1</v>
      </c>
      <c r="Q1480" s="66">
        <f t="shared" si="664"/>
        <v>3825</v>
      </c>
      <c r="R1480" s="66">
        <f t="shared" si="665"/>
        <v>12329</v>
      </c>
      <c r="S1480" s="66">
        <f t="shared" si="666"/>
        <v>222440</v>
      </c>
      <c r="T1480" s="66">
        <f t="shared" si="667"/>
        <v>253623</v>
      </c>
      <c r="U1480" s="66">
        <f t="shared" si="668"/>
        <v>500</v>
      </c>
      <c r="V1480" s="66">
        <f t="shared" si="669"/>
        <v>500</v>
      </c>
      <c r="W1480" s="66"/>
      <c r="X1480" s="62">
        <v>60632</v>
      </c>
      <c r="Y1480" s="62">
        <f t="shared" si="644"/>
        <v>6</v>
      </c>
      <c r="Z1480" s="59" t="s">
        <v>652</v>
      </c>
      <c r="AA1480" s="62">
        <v>1</v>
      </c>
      <c r="AB1480" s="62">
        <f t="shared" ca="1" si="645"/>
        <v>1</v>
      </c>
      <c r="AC1480" s="62">
        <f t="shared" ca="1" si="646"/>
        <v>2226</v>
      </c>
      <c r="AD1480" s="62">
        <f t="shared" ca="1" si="647"/>
        <v>3197</v>
      </c>
      <c r="AE1480" s="62">
        <f t="shared" ca="1" si="648"/>
        <v>318097</v>
      </c>
      <c r="AF1480" s="62">
        <f t="shared" ca="1" si="649"/>
        <v>1650238</v>
      </c>
      <c r="AG1480" s="62">
        <f t="shared" ca="1" si="650"/>
        <v>500</v>
      </c>
      <c r="AH1480" s="62">
        <f t="shared" ca="1" si="651"/>
        <v>500</v>
      </c>
      <c r="AL1480" s="66"/>
      <c r="AO1480" s="138">
        <f t="shared" si="652"/>
        <v>60632</v>
      </c>
      <c r="AP1480" s="138" t="str">
        <f t="shared" si="653"/>
        <v>Peggau</v>
      </c>
      <c r="AQ1480" s="138">
        <f t="shared" ca="1" si="654"/>
        <v>3197</v>
      </c>
      <c r="AR1480" s="138">
        <f t="shared" ca="1" si="655"/>
        <v>318097</v>
      </c>
      <c r="AS1480" s="138">
        <f t="shared" ca="1" si="656"/>
        <v>1650238</v>
      </c>
      <c r="AT1480" s="138">
        <f t="shared" ca="1" si="657"/>
        <v>500</v>
      </c>
      <c r="AU1480" s="138">
        <f t="shared" ca="1" si="657"/>
        <v>500</v>
      </c>
      <c r="AV1480" s="135"/>
      <c r="AW1480" s="131">
        <v>60632</v>
      </c>
      <c r="AX1480" s="66">
        <f t="shared" si="658"/>
        <v>6</v>
      </c>
      <c r="AY1480" s="132" t="s">
        <v>652</v>
      </c>
      <c r="AZ1480" s="107">
        <f t="shared" ca="1" si="659"/>
        <v>3197</v>
      </c>
      <c r="BA1480" s="107">
        <f t="shared" ca="1" si="660"/>
        <v>318097</v>
      </c>
      <c r="BB1480" s="107">
        <f t="shared" ca="1" si="661"/>
        <v>1650238</v>
      </c>
      <c r="BC1480" s="107">
        <f t="shared" ca="1" si="662"/>
        <v>500</v>
      </c>
      <c r="BD1480" s="107">
        <f t="shared" ca="1" si="663"/>
        <v>500</v>
      </c>
    </row>
    <row r="1481" spans="1:56" x14ac:dyDescent="0.15">
      <c r="A1481" s="62">
        <v>60629</v>
      </c>
      <c r="B1481" s="62">
        <f t="shared" si="642"/>
        <v>6</v>
      </c>
      <c r="C1481" s="59" t="s">
        <v>653</v>
      </c>
      <c r="D1481" s="62">
        <v>5075</v>
      </c>
      <c r="E1481" s="86">
        <v>4434</v>
      </c>
      <c r="F1481" s="86">
        <v>442415</v>
      </c>
      <c r="G1481" s="86">
        <v>2305625</v>
      </c>
      <c r="H1481" s="86">
        <v>500</v>
      </c>
      <c r="I1481" s="86">
        <v>500</v>
      </c>
      <c r="K1481" s="66">
        <v>60628</v>
      </c>
      <c r="L1481" s="66"/>
      <c r="M1481" s="66">
        <v>60628</v>
      </c>
      <c r="N1481" s="62">
        <f t="shared" si="643"/>
        <v>6</v>
      </c>
      <c r="O1481" s="66" t="s">
        <v>654</v>
      </c>
      <c r="P1481" s="66">
        <v>1</v>
      </c>
      <c r="Q1481" s="66">
        <f t="shared" si="664"/>
        <v>2718</v>
      </c>
      <c r="R1481" s="66">
        <f t="shared" si="665"/>
        <v>3047</v>
      </c>
      <c r="S1481" s="66">
        <f t="shared" si="666"/>
        <v>236275</v>
      </c>
      <c r="T1481" s="66">
        <f t="shared" si="667"/>
        <v>784355</v>
      </c>
      <c r="U1481" s="66">
        <f t="shared" si="668"/>
        <v>500</v>
      </c>
      <c r="V1481" s="66">
        <f t="shared" si="669"/>
        <v>500</v>
      </c>
      <c r="W1481" s="66"/>
      <c r="X1481" s="62">
        <v>60639</v>
      </c>
      <c r="Y1481" s="62">
        <f t="shared" si="644"/>
        <v>6</v>
      </c>
      <c r="Z1481" s="59" t="s">
        <v>651</v>
      </c>
      <c r="AA1481" s="62">
        <v>1</v>
      </c>
      <c r="AB1481" s="62">
        <f t="shared" ca="1" si="645"/>
        <v>1</v>
      </c>
      <c r="AC1481" s="62">
        <f t="shared" ca="1" si="646"/>
        <v>1404</v>
      </c>
      <c r="AD1481" s="62">
        <f t="shared" ca="1" si="647"/>
        <v>5580</v>
      </c>
      <c r="AE1481" s="62">
        <f t="shared" ca="1" si="648"/>
        <v>67050</v>
      </c>
      <c r="AF1481" s="62">
        <f t="shared" ca="1" si="649"/>
        <v>281379</v>
      </c>
      <c r="AG1481" s="62">
        <f t="shared" ca="1" si="650"/>
        <v>500</v>
      </c>
      <c r="AH1481" s="62">
        <f t="shared" ca="1" si="651"/>
        <v>500</v>
      </c>
      <c r="AL1481" s="66"/>
      <c r="AO1481" s="138">
        <f t="shared" si="652"/>
        <v>60639</v>
      </c>
      <c r="AP1481" s="138" t="str">
        <f t="shared" si="653"/>
        <v>Sankt Bartholomä</v>
      </c>
      <c r="AQ1481" s="138">
        <f t="shared" ca="1" si="654"/>
        <v>5580</v>
      </c>
      <c r="AR1481" s="138">
        <f t="shared" ca="1" si="655"/>
        <v>67050</v>
      </c>
      <c r="AS1481" s="138">
        <f t="shared" ca="1" si="656"/>
        <v>281379</v>
      </c>
      <c r="AT1481" s="138">
        <f t="shared" ca="1" si="657"/>
        <v>500</v>
      </c>
      <c r="AU1481" s="138">
        <f t="shared" ca="1" si="657"/>
        <v>500</v>
      </c>
      <c r="AV1481" s="135"/>
      <c r="AW1481" s="131">
        <v>60639</v>
      </c>
      <c r="AX1481" s="66">
        <f t="shared" si="658"/>
        <v>6</v>
      </c>
      <c r="AY1481" s="132" t="s">
        <v>651</v>
      </c>
      <c r="AZ1481" s="107">
        <f t="shared" ca="1" si="659"/>
        <v>5580</v>
      </c>
      <c r="BA1481" s="107">
        <f t="shared" ca="1" si="660"/>
        <v>67050</v>
      </c>
      <c r="BB1481" s="107">
        <f t="shared" ca="1" si="661"/>
        <v>281379</v>
      </c>
      <c r="BC1481" s="107">
        <f t="shared" ca="1" si="662"/>
        <v>500</v>
      </c>
      <c r="BD1481" s="107">
        <f t="shared" ca="1" si="663"/>
        <v>500</v>
      </c>
    </row>
    <row r="1482" spans="1:56" x14ac:dyDescent="0.15">
      <c r="A1482" s="62">
        <v>60632</v>
      </c>
      <c r="B1482" s="62">
        <f t="shared" si="642"/>
        <v>6</v>
      </c>
      <c r="C1482" s="59" t="s">
        <v>652</v>
      </c>
      <c r="D1482" s="62">
        <v>2226</v>
      </c>
      <c r="E1482" s="86">
        <v>3197</v>
      </c>
      <c r="F1482" s="86">
        <v>318097</v>
      </c>
      <c r="G1482" s="86">
        <v>1650238</v>
      </c>
      <c r="H1482" s="86">
        <v>500</v>
      </c>
      <c r="I1482" s="86">
        <v>500</v>
      </c>
      <c r="K1482" s="66">
        <v>60629</v>
      </c>
      <c r="L1482" s="66"/>
      <c r="M1482" s="66">
        <v>60629</v>
      </c>
      <c r="N1482" s="62">
        <f t="shared" si="643"/>
        <v>6</v>
      </c>
      <c r="O1482" s="66" t="s">
        <v>653</v>
      </c>
      <c r="P1482" s="66">
        <v>1</v>
      </c>
      <c r="Q1482" s="66">
        <f t="shared" si="664"/>
        <v>5075</v>
      </c>
      <c r="R1482" s="66">
        <f t="shared" si="665"/>
        <v>4434</v>
      </c>
      <c r="S1482" s="66">
        <f t="shared" si="666"/>
        <v>442415</v>
      </c>
      <c r="T1482" s="66">
        <f t="shared" si="667"/>
        <v>2305625</v>
      </c>
      <c r="U1482" s="66">
        <f t="shared" si="668"/>
        <v>500</v>
      </c>
      <c r="V1482" s="66">
        <f t="shared" si="669"/>
        <v>500</v>
      </c>
      <c r="W1482" s="66"/>
      <c r="X1482" s="62">
        <v>60641</v>
      </c>
      <c r="Y1482" s="62">
        <f t="shared" si="644"/>
        <v>6</v>
      </c>
      <c r="Z1482" s="59" t="s">
        <v>650</v>
      </c>
      <c r="AA1482" s="62">
        <v>1</v>
      </c>
      <c r="AB1482" s="62">
        <f t="shared" ca="1" si="645"/>
        <v>1</v>
      </c>
      <c r="AC1482" s="62">
        <f t="shared" ca="1" si="646"/>
        <v>1200</v>
      </c>
      <c r="AD1482" s="62">
        <f t="shared" ca="1" si="647"/>
        <v>3785</v>
      </c>
      <c r="AE1482" s="62">
        <f t="shared" ca="1" si="648"/>
        <v>71213</v>
      </c>
      <c r="AF1482" s="62">
        <f t="shared" ca="1" si="649"/>
        <v>43878</v>
      </c>
      <c r="AG1482" s="62">
        <f t="shared" ca="1" si="650"/>
        <v>500</v>
      </c>
      <c r="AH1482" s="62">
        <f t="shared" ca="1" si="651"/>
        <v>500</v>
      </c>
      <c r="AL1482" s="66"/>
      <c r="AO1482" s="138">
        <f t="shared" si="652"/>
        <v>60641</v>
      </c>
      <c r="AP1482" s="138" t="str">
        <f t="shared" si="653"/>
        <v>Sankt Oswald bei Plankenwarth</v>
      </c>
      <c r="AQ1482" s="138">
        <f t="shared" ca="1" si="654"/>
        <v>3785</v>
      </c>
      <c r="AR1482" s="138">
        <f t="shared" ca="1" si="655"/>
        <v>71213</v>
      </c>
      <c r="AS1482" s="138">
        <f t="shared" ca="1" si="656"/>
        <v>43878</v>
      </c>
      <c r="AT1482" s="138">
        <f t="shared" ca="1" si="657"/>
        <v>500</v>
      </c>
      <c r="AU1482" s="138">
        <f t="shared" ca="1" si="657"/>
        <v>500</v>
      </c>
      <c r="AV1482" s="135"/>
      <c r="AW1482" s="131">
        <v>60641</v>
      </c>
      <c r="AX1482" s="66">
        <f t="shared" si="658"/>
        <v>6</v>
      </c>
      <c r="AY1482" s="132" t="s">
        <v>650</v>
      </c>
      <c r="AZ1482" s="107">
        <f t="shared" ca="1" si="659"/>
        <v>3785</v>
      </c>
      <c r="BA1482" s="107">
        <f t="shared" ca="1" si="660"/>
        <v>71213</v>
      </c>
      <c r="BB1482" s="107">
        <f t="shared" ca="1" si="661"/>
        <v>43878</v>
      </c>
      <c r="BC1482" s="107">
        <f t="shared" ca="1" si="662"/>
        <v>500</v>
      </c>
      <c r="BD1482" s="107">
        <f t="shared" ca="1" si="663"/>
        <v>500</v>
      </c>
    </row>
    <row r="1483" spans="1:56" x14ac:dyDescent="0.15">
      <c r="A1483" s="62">
        <v>60639</v>
      </c>
      <c r="B1483" s="62">
        <f t="shared" si="642"/>
        <v>6</v>
      </c>
      <c r="C1483" s="59" t="s">
        <v>651</v>
      </c>
      <c r="D1483" s="62">
        <v>1404</v>
      </c>
      <c r="E1483" s="86">
        <v>5580</v>
      </c>
      <c r="F1483" s="86">
        <v>67050</v>
      </c>
      <c r="G1483" s="86">
        <v>281379</v>
      </c>
      <c r="H1483" s="86">
        <v>500</v>
      </c>
      <c r="I1483" s="86">
        <v>500</v>
      </c>
      <c r="K1483" s="66">
        <v>60632</v>
      </c>
      <c r="L1483" s="66"/>
      <c r="M1483" s="66">
        <v>60632</v>
      </c>
      <c r="N1483" s="62">
        <f t="shared" si="643"/>
        <v>6</v>
      </c>
      <c r="O1483" s="66" t="s">
        <v>652</v>
      </c>
      <c r="P1483" s="66">
        <v>1</v>
      </c>
      <c r="Q1483" s="66">
        <f t="shared" si="664"/>
        <v>2226</v>
      </c>
      <c r="R1483" s="66">
        <f t="shared" si="665"/>
        <v>3197</v>
      </c>
      <c r="S1483" s="66">
        <f t="shared" si="666"/>
        <v>318097</v>
      </c>
      <c r="T1483" s="66">
        <f t="shared" si="667"/>
        <v>1650238</v>
      </c>
      <c r="U1483" s="66">
        <f t="shared" si="668"/>
        <v>500</v>
      </c>
      <c r="V1483" s="66">
        <f t="shared" si="669"/>
        <v>500</v>
      </c>
      <c r="W1483" s="66"/>
      <c r="X1483" s="62">
        <v>60642</v>
      </c>
      <c r="Y1483" s="62">
        <f t="shared" si="644"/>
        <v>6</v>
      </c>
      <c r="Z1483" s="59" t="s">
        <v>649</v>
      </c>
      <c r="AA1483" s="62">
        <v>1</v>
      </c>
      <c r="AB1483" s="62">
        <f t="shared" ca="1" si="645"/>
        <v>1</v>
      </c>
      <c r="AC1483" s="62">
        <f t="shared" ca="1" si="646"/>
        <v>2121</v>
      </c>
      <c r="AD1483" s="62">
        <f t="shared" ca="1" si="647"/>
        <v>5265</v>
      </c>
      <c r="AE1483" s="62">
        <f t="shared" ca="1" si="648"/>
        <v>192264</v>
      </c>
      <c r="AF1483" s="62">
        <f t="shared" ca="1" si="649"/>
        <v>258108</v>
      </c>
      <c r="AG1483" s="62">
        <f t="shared" ca="1" si="650"/>
        <v>500</v>
      </c>
      <c r="AH1483" s="62">
        <f t="shared" ca="1" si="651"/>
        <v>500</v>
      </c>
      <c r="AL1483" s="66"/>
      <c r="AO1483" s="138">
        <f t="shared" si="652"/>
        <v>60642</v>
      </c>
      <c r="AP1483" s="138" t="str">
        <f t="shared" si="653"/>
        <v>Sankt Radegund bei Graz</v>
      </c>
      <c r="AQ1483" s="138">
        <f t="shared" ca="1" si="654"/>
        <v>5265</v>
      </c>
      <c r="AR1483" s="138">
        <f t="shared" ca="1" si="655"/>
        <v>192264</v>
      </c>
      <c r="AS1483" s="138">
        <f t="shared" ca="1" si="656"/>
        <v>258108</v>
      </c>
      <c r="AT1483" s="138">
        <f t="shared" ca="1" si="657"/>
        <v>500</v>
      </c>
      <c r="AU1483" s="138">
        <f t="shared" ca="1" si="657"/>
        <v>500</v>
      </c>
      <c r="AV1483" s="135"/>
      <c r="AW1483" s="131">
        <v>60642</v>
      </c>
      <c r="AX1483" s="66">
        <f t="shared" si="658"/>
        <v>6</v>
      </c>
      <c r="AY1483" s="132" t="s">
        <v>649</v>
      </c>
      <c r="AZ1483" s="107">
        <f t="shared" ca="1" si="659"/>
        <v>5265</v>
      </c>
      <c r="BA1483" s="107">
        <f t="shared" ca="1" si="660"/>
        <v>192264</v>
      </c>
      <c r="BB1483" s="107">
        <f t="shared" ca="1" si="661"/>
        <v>258108</v>
      </c>
      <c r="BC1483" s="107">
        <f t="shared" ca="1" si="662"/>
        <v>500</v>
      </c>
      <c r="BD1483" s="107">
        <f t="shared" ca="1" si="663"/>
        <v>500</v>
      </c>
    </row>
    <row r="1484" spans="1:56" x14ac:dyDescent="0.15">
      <c r="A1484" s="62">
        <v>60641</v>
      </c>
      <c r="B1484" s="62">
        <f t="shared" si="642"/>
        <v>6</v>
      </c>
      <c r="C1484" s="59" t="s">
        <v>650</v>
      </c>
      <c r="D1484" s="62">
        <v>1200</v>
      </c>
      <c r="E1484" s="86">
        <v>3785</v>
      </c>
      <c r="F1484" s="86">
        <v>71213</v>
      </c>
      <c r="G1484" s="86">
        <v>43878</v>
      </c>
      <c r="H1484" s="86">
        <v>500</v>
      </c>
      <c r="I1484" s="86">
        <v>500</v>
      </c>
      <c r="K1484" s="66">
        <v>60639</v>
      </c>
      <c r="L1484" s="66"/>
      <c r="M1484" s="66">
        <v>60639</v>
      </c>
      <c r="N1484" s="62">
        <f t="shared" si="643"/>
        <v>6</v>
      </c>
      <c r="O1484" s="66" t="s">
        <v>651</v>
      </c>
      <c r="P1484" s="66">
        <v>1</v>
      </c>
      <c r="Q1484" s="66">
        <f t="shared" si="664"/>
        <v>1404</v>
      </c>
      <c r="R1484" s="66">
        <f t="shared" si="665"/>
        <v>5580</v>
      </c>
      <c r="S1484" s="66">
        <f t="shared" si="666"/>
        <v>67050</v>
      </c>
      <c r="T1484" s="66">
        <f t="shared" si="667"/>
        <v>281379</v>
      </c>
      <c r="U1484" s="66">
        <f t="shared" si="668"/>
        <v>500</v>
      </c>
      <c r="V1484" s="66">
        <f t="shared" si="669"/>
        <v>500</v>
      </c>
      <c r="W1484" s="66"/>
      <c r="X1484" s="62">
        <v>60645</v>
      </c>
      <c r="Y1484" s="62">
        <f t="shared" si="644"/>
        <v>6</v>
      </c>
      <c r="Z1484" s="59" t="s">
        <v>648</v>
      </c>
      <c r="AA1484" s="62">
        <v>1</v>
      </c>
      <c r="AB1484" s="62">
        <f t="shared" ca="1" si="645"/>
        <v>1</v>
      </c>
      <c r="AC1484" s="62">
        <f t="shared" ca="1" si="646"/>
        <v>3362</v>
      </c>
      <c r="AD1484" s="62">
        <f t="shared" ca="1" si="647"/>
        <v>13876</v>
      </c>
      <c r="AE1484" s="62">
        <f t="shared" ca="1" si="648"/>
        <v>205378</v>
      </c>
      <c r="AF1484" s="62">
        <f t="shared" ca="1" si="649"/>
        <v>351266</v>
      </c>
      <c r="AG1484" s="62">
        <f t="shared" ca="1" si="650"/>
        <v>500</v>
      </c>
      <c r="AH1484" s="62">
        <f t="shared" ca="1" si="651"/>
        <v>500</v>
      </c>
      <c r="AL1484" s="66"/>
      <c r="AO1484" s="138">
        <f t="shared" si="652"/>
        <v>60645</v>
      </c>
      <c r="AP1484" s="138" t="str">
        <f t="shared" si="653"/>
        <v>Semriach</v>
      </c>
      <c r="AQ1484" s="138">
        <f t="shared" ca="1" si="654"/>
        <v>13876</v>
      </c>
      <c r="AR1484" s="138">
        <f t="shared" ca="1" si="655"/>
        <v>205378</v>
      </c>
      <c r="AS1484" s="138">
        <f t="shared" ca="1" si="656"/>
        <v>351266</v>
      </c>
      <c r="AT1484" s="138">
        <f t="shared" ca="1" si="657"/>
        <v>500</v>
      </c>
      <c r="AU1484" s="138">
        <f t="shared" ca="1" si="657"/>
        <v>500</v>
      </c>
      <c r="AV1484" s="135"/>
      <c r="AW1484" s="131">
        <v>60645</v>
      </c>
      <c r="AX1484" s="66">
        <f t="shared" si="658"/>
        <v>6</v>
      </c>
      <c r="AY1484" s="132" t="s">
        <v>648</v>
      </c>
      <c r="AZ1484" s="107">
        <f t="shared" ca="1" si="659"/>
        <v>13876</v>
      </c>
      <c r="BA1484" s="107">
        <f t="shared" ca="1" si="660"/>
        <v>205378</v>
      </c>
      <c r="BB1484" s="107">
        <f t="shared" ca="1" si="661"/>
        <v>351266</v>
      </c>
      <c r="BC1484" s="107">
        <f t="shared" ca="1" si="662"/>
        <v>500</v>
      </c>
      <c r="BD1484" s="107">
        <f t="shared" ca="1" si="663"/>
        <v>500</v>
      </c>
    </row>
    <row r="1485" spans="1:56" x14ac:dyDescent="0.15">
      <c r="A1485" s="62">
        <v>60642</v>
      </c>
      <c r="B1485" s="62">
        <f t="shared" si="642"/>
        <v>6</v>
      </c>
      <c r="C1485" s="59" t="s">
        <v>649</v>
      </c>
      <c r="D1485" s="62">
        <v>2121</v>
      </c>
      <c r="E1485" s="86">
        <v>5265</v>
      </c>
      <c r="F1485" s="86">
        <v>192264</v>
      </c>
      <c r="G1485" s="86">
        <v>258108</v>
      </c>
      <c r="H1485" s="86">
        <v>500</v>
      </c>
      <c r="I1485" s="86">
        <v>500</v>
      </c>
      <c r="K1485" s="66">
        <v>60641</v>
      </c>
      <c r="L1485" s="66"/>
      <c r="M1485" s="66">
        <v>60641</v>
      </c>
      <c r="N1485" s="62">
        <f t="shared" si="643"/>
        <v>6</v>
      </c>
      <c r="O1485" s="66" t="s">
        <v>650</v>
      </c>
      <c r="P1485" s="66">
        <v>1</v>
      </c>
      <c r="Q1485" s="66">
        <f t="shared" si="664"/>
        <v>1200</v>
      </c>
      <c r="R1485" s="66">
        <f t="shared" si="665"/>
        <v>3785</v>
      </c>
      <c r="S1485" s="66">
        <f t="shared" si="666"/>
        <v>71213</v>
      </c>
      <c r="T1485" s="66">
        <f t="shared" si="667"/>
        <v>43878</v>
      </c>
      <c r="U1485" s="66">
        <f t="shared" si="668"/>
        <v>500</v>
      </c>
      <c r="V1485" s="66">
        <f t="shared" si="669"/>
        <v>500</v>
      </c>
      <c r="W1485" s="66"/>
      <c r="X1485" s="62">
        <v>60646</v>
      </c>
      <c r="Y1485" s="62">
        <f t="shared" si="644"/>
        <v>6</v>
      </c>
      <c r="Z1485" s="59" t="s">
        <v>647</v>
      </c>
      <c r="AA1485" s="62">
        <v>1</v>
      </c>
      <c r="AB1485" s="62">
        <f t="shared" ca="1" si="645"/>
        <v>1</v>
      </c>
      <c r="AC1485" s="62">
        <f t="shared" ca="1" si="646"/>
        <v>2877</v>
      </c>
      <c r="AD1485" s="62">
        <f t="shared" ca="1" si="647"/>
        <v>7260</v>
      </c>
      <c r="AE1485" s="62">
        <f t="shared" ca="1" si="648"/>
        <v>206921</v>
      </c>
      <c r="AF1485" s="62">
        <f t="shared" ca="1" si="649"/>
        <v>95477</v>
      </c>
      <c r="AG1485" s="62">
        <f t="shared" ca="1" si="650"/>
        <v>500</v>
      </c>
      <c r="AH1485" s="62">
        <f t="shared" ca="1" si="651"/>
        <v>500</v>
      </c>
      <c r="AL1485" s="66"/>
      <c r="AO1485" s="138">
        <f t="shared" si="652"/>
        <v>60646</v>
      </c>
      <c r="AP1485" s="138" t="str">
        <f t="shared" si="653"/>
        <v>Stattegg</v>
      </c>
      <c r="AQ1485" s="138">
        <f t="shared" ca="1" si="654"/>
        <v>7260</v>
      </c>
      <c r="AR1485" s="138">
        <f t="shared" ca="1" si="655"/>
        <v>206921</v>
      </c>
      <c r="AS1485" s="138">
        <f t="shared" ca="1" si="656"/>
        <v>95477</v>
      </c>
      <c r="AT1485" s="138">
        <f t="shared" ca="1" si="657"/>
        <v>500</v>
      </c>
      <c r="AU1485" s="138">
        <f t="shared" ca="1" si="657"/>
        <v>500</v>
      </c>
      <c r="AV1485" s="135"/>
      <c r="AW1485" s="131">
        <v>60646</v>
      </c>
      <c r="AX1485" s="66">
        <f t="shared" si="658"/>
        <v>6</v>
      </c>
      <c r="AY1485" s="132" t="s">
        <v>647</v>
      </c>
      <c r="AZ1485" s="107">
        <f t="shared" ca="1" si="659"/>
        <v>7260</v>
      </c>
      <c r="BA1485" s="107">
        <f t="shared" ca="1" si="660"/>
        <v>206921</v>
      </c>
      <c r="BB1485" s="107">
        <f t="shared" ca="1" si="661"/>
        <v>95477</v>
      </c>
      <c r="BC1485" s="107">
        <f t="shared" ca="1" si="662"/>
        <v>500</v>
      </c>
      <c r="BD1485" s="107">
        <f t="shared" ca="1" si="663"/>
        <v>500</v>
      </c>
    </row>
    <row r="1486" spans="1:56" x14ac:dyDescent="0.15">
      <c r="A1486" s="62">
        <v>60645</v>
      </c>
      <c r="B1486" s="62">
        <f t="shared" si="642"/>
        <v>6</v>
      </c>
      <c r="C1486" s="59" t="s">
        <v>648</v>
      </c>
      <c r="D1486" s="62">
        <v>3362</v>
      </c>
      <c r="E1486" s="86">
        <v>13876</v>
      </c>
      <c r="F1486" s="86">
        <v>205378</v>
      </c>
      <c r="G1486" s="86">
        <v>351266</v>
      </c>
      <c r="H1486" s="86">
        <v>500</v>
      </c>
      <c r="I1486" s="86">
        <v>500</v>
      </c>
      <c r="K1486" s="66">
        <v>60642</v>
      </c>
      <c r="L1486" s="66"/>
      <c r="M1486" s="66">
        <v>60642</v>
      </c>
      <c r="N1486" s="62">
        <f t="shared" si="643"/>
        <v>6</v>
      </c>
      <c r="O1486" s="66" t="s">
        <v>649</v>
      </c>
      <c r="P1486" s="66">
        <v>1</v>
      </c>
      <c r="Q1486" s="66">
        <f t="shared" si="664"/>
        <v>2121</v>
      </c>
      <c r="R1486" s="66">
        <f t="shared" si="665"/>
        <v>5265</v>
      </c>
      <c r="S1486" s="66">
        <f t="shared" si="666"/>
        <v>192264</v>
      </c>
      <c r="T1486" s="66">
        <f t="shared" si="667"/>
        <v>258108</v>
      </c>
      <c r="U1486" s="66">
        <f t="shared" si="668"/>
        <v>500</v>
      </c>
      <c r="V1486" s="66">
        <f t="shared" si="669"/>
        <v>500</v>
      </c>
      <c r="W1486" s="66"/>
      <c r="X1486" s="62">
        <v>60647</v>
      </c>
      <c r="Y1486" s="62">
        <f t="shared" si="644"/>
        <v>6</v>
      </c>
      <c r="Z1486" s="59" t="s">
        <v>646</v>
      </c>
      <c r="AA1486" s="62">
        <v>1</v>
      </c>
      <c r="AB1486" s="62">
        <f t="shared" ca="1" si="645"/>
        <v>1</v>
      </c>
      <c r="AC1486" s="62">
        <f t="shared" ca="1" si="646"/>
        <v>720</v>
      </c>
      <c r="AD1486" s="62">
        <f t="shared" ca="1" si="647"/>
        <v>3333</v>
      </c>
      <c r="AE1486" s="62">
        <f t="shared" ca="1" si="648"/>
        <v>25027</v>
      </c>
      <c r="AF1486" s="62">
        <f t="shared" ca="1" si="649"/>
        <v>1510</v>
      </c>
      <c r="AG1486" s="62">
        <f t="shared" ca="1" si="650"/>
        <v>500</v>
      </c>
      <c r="AH1486" s="62">
        <f t="shared" ca="1" si="651"/>
        <v>500</v>
      </c>
      <c r="AL1486" s="66"/>
      <c r="AO1486" s="138">
        <f t="shared" si="652"/>
        <v>60647</v>
      </c>
      <c r="AP1486" s="138" t="str">
        <f t="shared" si="653"/>
        <v>Stiwoll</v>
      </c>
      <c r="AQ1486" s="138">
        <f t="shared" ca="1" si="654"/>
        <v>3333</v>
      </c>
      <c r="AR1486" s="138">
        <f t="shared" ca="1" si="655"/>
        <v>25027</v>
      </c>
      <c r="AS1486" s="138">
        <f t="shared" ca="1" si="656"/>
        <v>1510</v>
      </c>
      <c r="AT1486" s="138">
        <f t="shared" ca="1" si="657"/>
        <v>500</v>
      </c>
      <c r="AU1486" s="138">
        <f t="shared" ca="1" si="657"/>
        <v>500</v>
      </c>
      <c r="AV1486" s="135"/>
      <c r="AW1486" s="131">
        <v>60647</v>
      </c>
      <c r="AX1486" s="66">
        <f t="shared" si="658"/>
        <v>6</v>
      </c>
      <c r="AY1486" s="132" t="s">
        <v>646</v>
      </c>
      <c r="AZ1486" s="107">
        <f t="shared" ca="1" si="659"/>
        <v>3333</v>
      </c>
      <c r="BA1486" s="107">
        <f t="shared" ca="1" si="660"/>
        <v>25027</v>
      </c>
      <c r="BB1486" s="107">
        <f t="shared" ca="1" si="661"/>
        <v>1510</v>
      </c>
      <c r="BC1486" s="107">
        <f t="shared" ca="1" si="662"/>
        <v>500</v>
      </c>
      <c r="BD1486" s="107">
        <f t="shared" ca="1" si="663"/>
        <v>500</v>
      </c>
    </row>
    <row r="1487" spans="1:56" x14ac:dyDescent="0.15">
      <c r="A1487" s="62">
        <v>60646</v>
      </c>
      <c r="B1487" s="62">
        <f t="shared" si="642"/>
        <v>6</v>
      </c>
      <c r="C1487" s="59" t="s">
        <v>647</v>
      </c>
      <c r="D1487" s="62">
        <v>2877</v>
      </c>
      <c r="E1487" s="86">
        <v>7260</v>
      </c>
      <c r="F1487" s="86">
        <v>206921</v>
      </c>
      <c r="G1487" s="86">
        <v>95477</v>
      </c>
      <c r="H1487" s="86">
        <v>500</v>
      </c>
      <c r="I1487" s="86">
        <v>500</v>
      </c>
      <c r="K1487" s="66">
        <v>60645</v>
      </c>
      <c r="L1487" s="66"/>
      <c r="M1487" s="66">
        <v>60645</v>
      </c>
      <c r="N1487" s="62">
        <f t="shared" si="643"/>
        <v>6</v>
      </c>
      <c r="O1487" s="66" t="s">
        <v>648</v>
      </c>
      <c r="P1487" s="66">
        <v>1</v>
      </c>
      <c r="Q1487" s="66">
        <f t="shared" si="664"/>
        <v>3362</v>
      </c>
      <c r="R1487" s="66">
        <f t="shared" si="665"/>
        <v>13876</v>
      </c>
      <c r="S1487" s="66">
        <f t="shared" si="666"/>
        <v>205378</v>
      </c>
      <c r="T1487" s="66">
        <f t="shared" si="667"/>
        <v>351266</v>
      </c>
      <c r="U1487" s="66">
        <f t="shared" si="668"/>
        <v>500</v>
      </c>
      <c r="V1487" s="66">
        <f t="shared" si="669"/>
        <v>500</v>
      </c>
      <c r="W1487" s="66"/>
      <c r="X1487" s="62">
        <v>60648</v>
      </c>
      <c r="Y1487" s="62">
        <f t="shared" si="644"/>
        <v>6</v>
      </c>
      <c r="Z1487" s="59" t="s">
        <v>645</v>
      </c>
      <c r="AA1487" s="62">
        <v>1</v>
      </c>
      <c r="AB1487" s="62">
        <f t="shared" ca="1" si="645"/>
        <v>1</v>
      </c>
      <c r="AC1487" s="62">
        <f t="shared" ca="1" si="646"/>
        <v>2254</v>
      </c>
      <c r="AD1487" s="62">
        <f t="shared" ca="1" si="647"/>
        <v>7502</v>
      </c>
      <c r="AE1487" s="62">
        <f t="shared" ca="1" si="648"/>
        <v>173254</v>
      </c>
      <c r="AF1487" s="62">
        <f t="shared" ca="1" si="649"/>
        <v>102761</v>
      </c>
      <c r="AG1487" s="62">
        <f t="shared" ca="1" si="650"/>
        <v>500</v>
      </c>
      <c r="AH1487" s="62">
        <f t="shared" ca="1" si="651"/>
        <v>500</v>
      </c>
      <c r="AL1487" s="66"/>
      <c r="AO1487" s="138">
        <f t="shared" si="652"/>
        <v>60648</v>
      </c>
      <c r="AP1487" s="138" t="str">
        <f t="shared" si="653"/>
        <v>Thal</v>
      </c>
      <c r="AQ1487" s="138">
        <f t="shared" ca="1" si="654"/>
        <v>7502</v>
      </c>
      <c r="AR1487" s="138">
        <f t="shared" ca="1" si="655"/>
        <v>173254</v>
      </c>
      <c r="AS1487" s="138">
        <f t="shared" ca="1" si="656"/>
        <v>102761</v>
      </c>
      <c r="AT1487" s="138">
        <f t="shared" ca="1" si="657"/>
        <v>500</v>
      </c>
      <c r="AU1487" s="138">
        <f t="shared" ca="1" si="657"/>
        <v>500</v>
      </c>
      <c r="AV1487" s="135"/>
      <c r="AW1487" s="131">
        <v>60648</v>
      </c>
      <c r="AX1487" s="66">
        <f t="shared" si="658"/>
        <v>6</v>
      </c>
      <c r="AY1487" s="132" t="s">
        <v>645</v>
      </c>
      <c r="AZ1487" s="107">
        <f t="shared" ca="1" si="659"/>
        <v>7502</v>
      </c>
      <c r="BA1487" s="107">
        <f t="shared" ca="1" si="660"/>
        <v>173254</v>
      </c>
      <c r="BB1487" s="107">
        <f t="shared" ca="1" si="661"/>
        <v>102761</v>
      </c>
      <c r="BC1487" s="107">
        <f t="shared" ca="1" si="662"/>
        <v>500</v>
      </c>
      <c r="BD1487" s="107">
        <f t="shared" ca="1" si="663"/>
        <v>500</v>
      </c>
    </row>
    <row r="1488" spans="1:56" x14ac:dyDescent="0.15">
      <c r="A1488" s="62">
        <v>60647</v>
      </c>
      <c r="B1488" s="62">
        <f t="shared" si="642"/>
        <v>6</v>
      </c>
      <c r="C1488" s="59" t="s">
        <v>646</v>
      </c>
      <c r="D1488" s="62">
        <v>720</v>
      </c>
      <c r="E1488" s="86">
        <v>3333</v>
      </c>
      <c r="F1488" s="86">
        <v>25027</v>
      </c>
      <c r="G1488" s="86">
        <v>1510</v>
      </c>
      <c r="H1488" s="86">
        <v>500</v>
      </c>
      <c r="I1488" s="86">
        <v>500</v>
      </c>
      <c r="K1488" s="66">
        <v>60646</v>
      </c>
      <c r="L1488" s="66"/>
      <c r="M1488" s="66">
        <v>60646</v>
      </c>
      <c r="N1488" s="62">
        <f t="shared" si="643"/>
        <v>6</v>
      </c>
      <c r="O1488" s="66" t="s">
        <v>647</v>
      </c>
      <c r="P1488" s="66">
        <v>1</v>
      </c>
      <c r="Q1488" s="66">
        <f t="shared" si="664"/>
        <v>2877</v>
      </c>
      <c r="R1488" s="66">
        <f t="shared" si="665"/>
        <v>7260</v>
      </c>
      <c r="S1488" s="66">
        <f t="shared" si="666"/>
        <v>206921</v>
      </c>
      <c r="T1488" s="66">
        <f t="shared" si="667"/>
        <v>95477</v>
      </c>
      <c r="U1488" s="66">
        <f t="shared" si="668"/>
        <v>500</v>
      </c>
      <c r="V1488" s="66">
        <f t="shared" si="669"/>
        <v>500</v>
      </c>
      <c r="W1488" s="66"/>
      <c r="X1488" s="62">
        <v>60651</v>
      </c>
      <c r="Y1488" s="62">
        <f t="shared" si="644"/>
        <v>6</v>
      </c>
      <c r="Z1488" s="59" t="s">
        <v>644</v>
      </c>
      <c r="AA1488" s="62">
        <v>1</v>
      </c>
      <c r="AB1488" s="62">
        <f t="shared" ca="1" si="645"/>
        <v>1</v>
      </c>
      <c r="AC1488" s="62">
        <f t="shared" ca="1" si="646"/>
        <v>2031</v>
      </c>
      <c r="AD1488" s="62">
        <f t="shared" ca="1" si="647"/>
        <v>19773</v>
      </c>
      <c r="AE1488" s="62">
        <f t="shared" ca="1" si="648"/>
        <v>144840</v>
      </c>
      <c r="AF1488" s="62">
        <f t="shared" ca="1" si="649"/>
        <v>634430</v>
      </c>
      <c r="AG1488" s="62">
        <f t="shared" ca="1" si="650"/>
        <v>500</v>
      </c>
      <c r="AH1488" s="62">
        <f t="shared" ca="1" si="651"/>
        <v>500</v>
      </c>
      <c r="AL1488" s="66"/>
      <c r="AO1488" s="138">
        <f t="shared" si="652"/>
        <v>60651</v>
      </c>
      <c r="AP1488" s="138" t="str">
        <f t="shared" si="653"/>
        <v>Übelbach</v>
      </c>
      <c r="AQ1488" s="138">
        <f t="shared" ca="1" si="654"/>
        <v>19773</v>
      </c>
      <c r="AR1488" s="138">
        <f t="shared" ca="1" si="655"/>
        <v>144840</v>
      </c>
      <c r="AS1488" s="138">
        <f t="shared" ca="1" si="656"/>
        <v>634430</v>
      </c>
      <c r="AT1488" s="138">
        <f t="shared" ca="1" si="657"/>
        <v>500</v>
      </c>
      <c r="AU1488" s="138">
        <f t="shared" ca="1" si="657"/>
        <v>500</v>
      </c>
      <c r="AV1488" s="135"/>
      <c r="AW1488" s="131">
        <v>60651</v>
      </c>
      <c r="AX1488" s="66">
        <f t="shared" si="658"/>
        <v>6</v>
      </c>
      <c r="AY1488" s="132" t="s">
        <v>644</v>
      </c>
      <c r="AZ1488" s="107">
        <f t="shared" ca="1" si="659"/>
        <v>19773</v>
      </c>
      <c r="BA1488" s="107">
        <f t="shared" ca="1" si="660"/>
        <v>144840</v>
      </c>
      <c r="BB1488" s="107">
        <f t="shared" ca="1" si="661"/>
        <v>634430</v>
      </c>
      <c r="BC1488" s="107">
        <f t="shared" ca="1" si="662"/>
        <v>500</v>
      </c>
      <c r="BD1488" s="107">
        <f t="shared" ca="1" si="663"/>
        <v>500</v>
      </c>
    </row>
    <row r="1489" spans="1:56" x14ac:dyDescent="0.15">
      <c r="A1489" s="62">
        <v>60648</v>
      </c>
      <c r="B1489" s="62">
        <f t="shared" si="642"/>
        <v>6</v>
      </c>
      <c r="C1489" s="59" t="s">
        <v>645</v>
      </c>
      <c r="D1489" s="62">
        <v>2254</v>
      </c>
      <c r="E1489" s="86">
        <v>7502</v>
      </c>
      <c r="F1489" s="86">
        <v>173254</v>
      </c>
      <c r="G1489" s="86">
        <v>102761</v>
      </c>
      <c r="H1489" s="86">
        <v>500</v>
      </c>
      <c r="I1489" s="86">
        <v>500</v>
      </c>
      <c r="K1489" s="66">
        <v>60647</v>
      </c>
      <c r="L1489" s="66"/>
      <c r="M1489" s="66">
        <v>60647</v>
      </c>
      <c r="N1489" s="62">
        <f t="shared" si="643"/>
        <v>6</v>
      </c>
      <c r="O1489" s="66" t="s">
        <v>646</v>
      </c>
      <c r="P1489" s="66">
        <v>1</v>
      </c>
      <c r="Q1489" s="66">
        <f t="shared" si="664"/>
        <v>720</v>
      </c>
      <c r="R1489" s="66">
        <f t="shared" si="665"/>
        <v>3333</v>
      </c>
      <c r="S1489" s="66">
        <f t="shared" si="666"/>
        <v>25027</v>
      </c>
      <c r="T1489" s="66">
        <f t="shared" si="667"/>
        <v>1510</v>
      </c>
      <c r="U1489" s="66">
        <f t="shared" si="668"/>
        <v>500</v>
      </c>
      <c r="V1489" s="66">
        <f t="shared" si="669"/>
        <v>500</v>
      </c>
      <c r="W1489" s="66"/>
      <c r="X1489" s="62">
        <v>60653</v>
      </c>
      <c r="Y1489" s="62">
        <f t="shared" si="644"/>
        <v>6</v>
      </c>
      <c r="Z1489" s="59" t="s">
        <v>643</v>
      </c>
      <c r="AA1489" s="62">
        <v>1</v>
      </c>
      <c r="AB1489" s="62">
        <f t="shared" ca="1" si="645"/>
        <v>1</v>
      </c>
      <c r="AC1489" s="62">
        <f t="shared" ca="1" si="646"/>
        <v>4492</v>
      </c>
      <c r="AD1489" s="62">
        <f t="shared" ca="1" si="647"/>
        <v>11463</v>
      </c>
      <c r="AE1489" s="62">
        <f t="shared" ca="1" si="648"/>
        <v>264731</v>
      </c>
      <c r="AF1489" s="62">
        <f t="shared" ca="1" si="649"/>
        <v>377450</v>
      </c>
      <c r="AG1489" s="62">
        <f t="shared" ca="1" si="650"/>
        <v>500</v>
      </c>
      <c r="AH1489" s="62">
        <f t="shared" ca="1" si="651"/>
        <v>500</v>
      </c>
      <c r="AL1489" s="66"/>
      <c r="AO1489" s="138">
        <f t="shared" si="652"/>
        <v>60653</v>
      </c>
      <c r="AP1489" s="138" t="str">
        <f t="shared" si="653"/>
        <v>Vasoldsberg</v>
      </c>
      <c r="AQ1489" s="138">
        <f t="shared" ca="1" si="654"/>
        <v>11463</v>
      </c>
      <c r="AR1489" s="138">
        <f t="shared" ca="1" si="655"/>
        <v>264731</v>
      </c>
      <c r="AS1489" s="138">
        <f t="shared" ca="1" si="656"/>
        <v>377450</v>
      </c>
      <c r="AT1489" s="138">
        <f t="shared" ca="1" si="657"/>
        <v>500</v>
      </c>
      <c r="AU1489" s="138">
        <f t="shared" ca="1" si="657"/>
        <v>500</v>
      </c>
      <c r="AV1489" s="135"/>
      <c r="AW1489" s="131">
        <v>60653</v>
      </c>
      <c r="AX1489" s="66">
        <f t="shared" si="658"/>
        <v>6</v>
      </c>
      <c r="AY1489" s="132" t="s">
        <v>643</v>
      </c>
      <c r="AZ1489" s="107">
        <f t="shared" ca="1" si="659"/>
        <v>11463</v>
      </c>
      <c r="BA1489" s="107">
        <f t="shared" ca="1" si="660"/>
        <v>264731</v>
      </c>
      <c r="BB1489" s="107">
        <f t="shared" ca="1" si="661"/>
        <v>377450</v>
      </c>
      <c r="BC1489" s="107">
        <f t="shared" ca="1" si="662"/>
        <v>500</v>
      </c>
      <c r="BD1489" s="107">
        <f t="shared" ca="1" si="663"/>
        <v>500</v>
      </c>
    </row>
    <row r="1490" spans="1:56" x14ac:dyDescent="0.15">
      <c r="A1490" s="62">
        <v>60651</v>
      </c>
      <c r="B1490" s="62">
        <f t="shared" si="642"/>
        <v>6</v>
      </c>
      <c r="C1490" s="59" t="s">
        <v>644</v>
      </c>
      <c r="D1490" s="62">
        <v>2031</v>
      </c>
      <c r="E1490" s="86">
        <v>19773</v>
      </c>
      <c r="F1490" s="86">
        <v>144840</v>
      </c>
      <c r="G1490" s="86">
        <v>634430</v>
      </c>
      <c r="H1490" s="86">
        <v>500</v>
      </c>
      <c r="I1490" s="86">
        <v>500</v>
      </c>
      <c r="K1490" s="66">
        <v>60648</v>
      </c>
      <c r="L1490" s="66"/>
      <c r="M1490" s="66">
        <v>60648</v>
      </c>
      <c r="N1490" s="62">
        <f t="shared" si="643"/>
        <v>6</v>
      </c>
      <c r="O1490" s="66" t="s">
        <v>645</v>
      </c>
      <c r="P1490" s="66">
        <v>1</v>
      </c>
      <c r="Q1490" s="66">
        <f t="shared" si="664"/>
        <v>2254</v>
      </c>
      <c r="R1490" s="66">
        <f t="shared" si="665"/>
        <v>7502</v>
      </c>
      <c r="S1490" s="66">
        <f t="shared" si="666"/>
        <v>173254</v>
      </c>
      <c r="T1490" s="66">
        <f t="shared" si="667"/>
        <v>102761</v>
      </c>
      <c r="U1490" s="66">
        <f t="shared" si="668"/>
        <v>500</v>
      </c>
      <c r="V1490" s="66">
        <f t="shared" si="669"/>
        <v>500</v>
      </c>
      <c r="W1490" s="66"/>
      <c r="X1490" s="62">
        <v>60654</v>
      </c>
      <c r="Y1490" s="62">
        <f t="shared" si="644"/>
        <v>6</v>
      </c>
      <c r="Z1490" s="59" t="s">
        <v>642</v>
      </c>
      <c r="AA1490" s="62">
        <v>1</v>
      </c>
      <c r="AB1490" s="62">
        <f t="shared" ca="1" si="645"/>
        <v>1</v>
      </c>
      <c r="AC1490" s="62">
        <f t="shared" ca="1" si="646"/>
        <v>2629</v>
      </c>
      <c r="AD1490" s="62">
        <f t="shared" ca="1" si="647"/>
        <v>6066</v>
      </c>
      <c r="AE1490" s="62">
        <f t="shared" ca="1" si="648"/>
        <v>212706</v>
      </c>
      <c r="AF1490" s="62">
        <f t="shared" ca="1" si="649"/>
        <v>316521</v>
      </c>
      <c r="AG1490" s="62">
        <f t="shared" ca="1" si="650"/>
        <v>500</v>
      </c>
      <c r="AH1490" s="62">
        <f t="shared" ca="1" si="651"/>
        <v>500</v>
      </c>
      <c r="AL1490" s="66"/>
      <c r="AO1490" s="138">
        <f t="shared" si="652"/>
        <v>60654</v>
      </c>
      <c r="AP1490" s="138" t="str">
        <f t="shared" si="653"/>
        <v>Weinitzen</v>
      </c>
      <c r="AQ1490" s="138">
        <f t="shared" ca="1" si="654"/>
        <v>6066</v>
      </c>
      <c r="AR1490" s="138">
        <f t="shared" ca="1" si="655"/>
        <v>212706</v>
      </c>
      <c r="AS1490" s="138">
        <f t="shared" ca="1" si="656"/>
        <v>316521</v>
      </c>
      <c r="AT1490" s="138">
        <f t="shared" ca="1" si="657"/>
        <v>500</v>
      </c>
      <c r="AU1490" s="138">
        <f t="shared" ca="1" si="657"/>
        <v>500</v>
      </c>
      <c r="AV1490" s="135"/>
      <c r="AW1490" s="131">
        <v>60654</v>
      </c>
      <c r="AX1490" s="66">
        <f t="shared" si="658"/>
        <v>6</v>
      </c>
      <c r="AY1490" s="132" t="s">
        <v>642</v>
      </c>
      <c r="AZ1490" s="107">
        <f t="shared" ca="1" si="659"/>
        <v>6066</v>
      </c>
      <c r="BA1490" s="107">
        <f t="shared" ca="1" si="660"/>
        <v>212706</v>
      </c>
      <c r="BB1490" s="107">
        <f t="shared" ca="1" si="661"/>
        <v>316521</v>
      </c>
      <c r="BC1490" s="107">
        <f t="shared" ca="1" si="662"/>
        <v>500</v>
      </c>
      <c r="BD1490" s="107">
        <f t="shared" ca="1" si="663"/>
        <v>500</v>
      </c>
    </row>
    <row r="1491" spans="1:56" x14ac:dyDescent="0.15">
      <c r="A1491" s="62">
        <v>60653</v>
      </c>
      <c r="B1491" s="62">
        <f t="shared" si="642"/>
        <v>6</v>
      </c>
      <c r="C1491" s="59" t="s">
        <v>643</v>
      </c>
      <c r="D1491" s="62">
        <v>4492</v>
      </c>
      <c r="E1491" s="86">
        <v>11463</v>
      </c>
      <c r="F1491" s="86">
        <v>264731</v>
      </c>
      <c r="G1491" s="86">
        <v>377450</v>
      </c>
      <c r="H1491" s="86">
        <v>500</v>
      </c>
      <c r="I1491" s="86">
        <v>500</v>
      </c>
      <c r="K1491" s="66">
        <v>60651</v>
      </c>
      <c r="L1491" s="66"/>
      <c r="M1491" s="66">
        <v>60651</v>
      </c>
      <c r="N1491" s="62">
        <f t="shared" si="643"/>
        <v>6</v>
      </c>
      <c r="O1491" s="66" t="s">
        <v>644</v>
      </c>
      <c r="P1491" s="66">
        <v>1</v>
      </c>
      <c r="Q1491" s="66">
        <f t="shared" si="664"/>
        <v>2031</v>
      </c>
      <c r="R1491" s="66">
        <f t="shared" si="665"/>
        <v>19773</v>
      </c>
      <c r="S1491" s="66">
        <f t="shared" si="666"/>
        <v>144840</v>
      </c>
      <c r="T1491" s="66">
        <f t="shared" si="667"/>
        <v>634430</v>
      </c>
      <c r="U1491" s="66">
        <f t="shared" si="668"/>
        <v>500</v>
      </c>
      <c r="V1491" s="66">
        <f t="shared" si="669"/>
        <v>500</v>
      </c>
      <c r="W1491" s="66"/>
      <c r="X1491" s="62">
        <v>60655</v>
      </c>
      <c r="Y1491" s="62">
        <f t="shared" si="644"/>
        <v>6</v>
      </c>
      <c r="Z1491" s="59" t="s">
        <v>641</v>
      </c>
      <c r="AA1491" s="62">
        <v>1</v>
      </c>
      <c r="AB1491" s="62">
        <f t="shared" ca="1" si="645"/>
        <v>1</v>
      </c>
      <c r="AC1491" s="62">
        <f t="shared" ca="1" si="646"/>
        <v>2301</v>
      </c>
      <c r="AD1491" s="62">
        <f t="shared" ca="1" si="647"/>
        <v>2255</v>
      </c>
      <c r="AE1491" s="62">
        <f t="shared" ca="1" si="648"/>
        <v>195632</v>
      </c>
      <c r="AF1491" s="62">
        <f t="shared" ca="1" si="649"/>
        <v>1962172</v>
      </c>
      <c r="AG1491" s="62">
        <f t="shared" ca="1" si="650"/>
        <v>500</v>
      </c>
      <c r="AH1491" s="62">
        <f t="shared" ca="1" si="651"/>
        <v>500</v>
      </c>
      <c r="AL1491" s="66"/>
      <c r="AO1491" s="138">
        <f t="shared" si="652"/>
        <v>60655</v>
      </c>
      <c r="AP1491" s="138" t="str">
        <f t="shared" si="653"/>
        <v>Werndorf</v>
      </c>
      <c r="AQ1491" s="138">
        <f t="shared" ca="1" si="654"/>
        <v>2255</v>
      </c>
      <c r="AR1491" s="138">
        <f t="shared" ca="1" si="655"/>
        <v>195632</v>
      </c>
      <c r="AS1491" s="138">
        <f t="shared" ca="1" si="656"/>
        <v>1962172</v>
      </c>
      <c r="AT1491" s="138">
        <f t="shared" ca="1" si="657"/>
        <v>500</v>
      </c>
      <c r="AU1491" s="138">
        <f t="shared" ca="1" si="657"/>
        <v>500</v>
      </c>
      <c r="AV1491" s="135"/>
      <c r="AW1491" s="131">
        <v>60655</v>
      </c>
      <c r="AX1491" s="66">
        <f t="shared" si="658"/>
        <v>6</v>
      </c>
      <c r="AY1491" s="132" t="s">
        <v>641</v>
      </c>
      <c r="AZ1491" s="107">
        <f t="shared" ca="1" si="659"/>
        <v>2255</v>
      </c>
      <c r="BA1491" s="107">
        <f t="shared" ca="1" si="660"/>
        <v>195632</v>
      </c>
      <c r="BB1491" s="107">
        <f t="shared" ca="1" si="661"/>
        <v>1962172</v>
      </c>
      <c r="BC1491" s="107">
        <f t="shared" ca="1" si="662"/>
        <v>500</v>
      </c>
      <c r="BD1491" s="107">
        <f t="shared" ca="1" si="663"/>
        <v>500</v>
      </c>
    </row>
    <row r="1492" spans="1:56" x14ac:dyDescent="0.15">
      <c r="A1492" s="62">
        <v>60654</v>
      </c>
      <c r="B1492" s="62">
        <f t="shared" ref="B1492:B1555" si="670">INT(A1492/10000)</f>
        <v>6</v>
      </c>
      <c r="C1492" s="59" t="s">
        <v>642</v>
      </c>
      <c r="D1492" s="62">
        <v>2629</v>
      </c>
      <c r="E1492" s="86">
        <v>6066</v>
      </c>
      <c r="F1492" s="86">
        <v>212706</v>
      </c>
      <c r="G1492" s="86">
        <v>316521</v>
      </c>
      <c r="H1492" s="86">
        <v>500</v>
      </c>
      <c r="I1492" s="86">
        <v>500</v>
      </c>
      <c r="K1492" s="66">
        <v>60653</v>
      </c>
      <c r="L1492" s="66"/>
      <c r="M1492" s="66">
        <v>60653</v>
      </c>
      <c r="N1492" s="62">
        <f t="shared" ref="N1492:N1555" si="671">INT(K1492/10000)</f>
        <v>6</v>
      </c>
      <c r="O1492" s="66" t="s">
        <v>643</v>
      </c>
      <c r="P1492" s="66">
        <v>1</v>
      </c>
      <c r="Q1492" s="66">
        <f t="shared" si="664"/>
        <v>4492</v>
      </c>
      <c r="R1492" s="66">
        <f t="shared" si="665"/>
        <v>11463</v>
      </c>
      <c r="S1492" s="66">
        <f t="shared" si="666"/>
        <v>264731</v>
      </c>
      <c r="T1492" s="66">
        <f t="shared" si="667"/>
        <v>377450</v>
      </c>
      <c r="U1492" s="66">
        <f t="shared" si="668"/>
        <v>500</v>
      </c>
      <c r="V1492" s="66">
        <f t="shared" si="669"/>
        <v>500</v>
      </c>
      <c r="W1492" s="66"/>
      <c r="X1492" s="62">
        <v>60656</v>
      </c>
      <c r="Y1492" s="62">
        <f t="shared" ref="Y1492:Y1555" si="672">INT(X1492/10000)</f>
        <v>6</v>
      </c>
      <c r="Z1492" s="59" t="s">
        <v>640</v>
      </c>
      <c r="AA1492" s="62">
        <v>1</v>
      </c>
      <c r="AB1492" s="62">
        <f t="shared" ref="AB1492:AB1555" ca="1" si="673">SUMIF($M$1:$M$265536,$X1492,P$1:P$65536)</f>
        <v>1</v>
      </c>
      <c r="AC1492" s="62">
        <f t="shared" ref="AC1492:AC1555" ca="1" si="674">SUMIF($M$1:$M$265536,$X1492,Q$1:Q$65536)</f>
        <v>1589</v>
      </c>
      <c r="AD1492" s="62">
        <f t="shared" ref="AD1492:AD1555" ca="1" si="675">SUMIF($M$1:$M$265536,$X1492,R$1:R$65536)</f>
        <v>6196</v>
      </c>
      <c r="AE1492" s="62">
        <f t="shared" ref="AE1492:AE1555" ca="1" si="676">SUMIF($M$1:$M$265536,$X1492,S$1:S$65536)</f>
        <v>373865</v>
      </c>
      <c r="AF1492" s="62">
        <f t="shared" ref="AF1492:AF1555" ca="1" si="677">SUMIF($M$1:$M$265536,$X1492,T$1:T$65536)</f>
        <v>1353877</v>
      </c>
      <c r="AG1492" s="62">
        <f t="shared" ref="AG1492:AG1555" ca="1" si="678">SUMIF($M$1:$M$265536,$X1492,U$1:U$65536)/AB1492</f>
        <v>500</v>
      </c>
      <c r="AH1492" s="62">
        <f t="shared" ref="AH1492:AH1555" ca="1" si="679">SUMIF($M$1:$M$265536,$X1492,V$1:V$65536)/AB1492</f>
        <v>500</v>
      </c>
      <c r="AL1492" s="66"/>
      <c r="AO1492" s="138">
        <f t="shared" si="652"/>
        <v>60656</v>
      </c>
      <c r="AP1492" s="138" t="str">
        <f t="shared" si="653"/>
        <v>Wundschuh</v>
      </c>
      <c r="AQ1492" s="138">
        <f t="shared" ca="1" si="654"/>
        <v>6196</v>
      </c>
      <c r="AR1492" s="138">
        <f t="shared" ca="1" si="655"/>
        <v>373865</v>
      </c>
      <c r="AS1492" s="138">
        <f t="shared" ca="1" si="656"/>
        <v>1353877</v>
      </c>
      <c r="AT1492" s="138">
        <f t="shared" ca="1" si="657"/>
        <v>500</v>
      </c>
      <c r="AU1492" s="138">
        <f t="shared" ca="1" si="657"/>
        <v>500</v>
      </c>
      <c r="AV1492" s="135"/>
      <c r="AW1492" s="131">
        <v>60656</v>
      </c>
      <c r="AX1492" s="66">
        <f t="shared" si="658"/>
        <v>6</v>
      </c>
      <c r="AY1492" s="132" t="s">
        <v>640</v>
      </c>
      <c r="AZ1492" s="107">
        <f t="shared" ca="1" si="659"/>
        <v>6196</v>
      </c>
      <c r="BA1492" s="107">
        <f t="shared" ca="1" si="660"/>
        <v>373865</v>
      </c>
      <c r="BB1492" s="107">
        <f t="shared" ca="1" si="661"/>
        <v>1353877</v>
      </c>
      <c r="BC1492" s="107">
        <f t="shared" ca="1" si="662"/>
        <v>500</v>
      </c>
      <c r="BD1492" s="107">
        <f t="shared" ca="1" si="663"/>
        <v>500</v>
      </c>
    </row>
    <row r="1493" spans="1:56" x14ac:dyDescent="0.15">
      <c r="A1493" s="62">
        <v>60655</v>
      </c>
      <c r="B1493" s="62">
        <f t="shared" si="670"/>
        <v>6</v>
      </c>
      <c r="C1493" s="59" t="s">
        <v>641</v>
      </c>
      <c r="D1493" s="62">
        <v>2301</v>
      </c>
      <c r="E1493" s="86">
        <v>2255</v>
      </c>
      <c r="F1493" s="86">
        <v>195632</v>
      </c>
      <c r="G1493" s="86">
        <v>1962172</v>
      </c>
      <c r="H1493" s="86">
        <v>500</v>
      </c>
      <c r="I1493" s="86">
        <v>500</v>
      </c>
      <c r="K1493" s="66">
        <v>60654</v>
      </c>
      <c r="L1493" s="66"/>
      <c r="M1493" s="66">
        <v>60654</v>
      </c>
      <c r="N1493" s="62">
        <f t="shared" si="671"/>
        <v>6</v>
      </c>
      <c r="O1493" s="66" t="s">
        <v>642</v>
      </c>
      <c r="P1493" s="66">
        <v>1</v>
      </c>
      <c r="Q1493" s="66">
        <f t="shared" si="664"/>
        <v>2629</v>
      </c>
      <c r="R1493" s="66">
        <f t="shared" si="665"/>
        <v>6066</v>
      </c>
      <c r="S1493" s="66">
        <f t="shared" si="666"/>
        <v>212706</v>
      </c>
      <c r="T1493" s="66">
        <f t="shared" si="667"/>
        <v>316521</v>
      </c>
      <c r="U1493" s="66">
        <f t="shared" si="668"/>
        <v>500</v>
      </c>
      <c r="V1493" s="66">
        <f t="shared" si="669"/>
        <v>500</v>
      </c>
      <c r="W1493" s="66"/>
      <c r="X1493" s="62">
        <v>60659</v>
      </c>
      <c r="Y1493" s="62">
        <f t="shared" si="672"/>
        <v>6</v>
      </c>
      <c r="Z1493" s="59" t="s">
        <v>639</v>
      </c>
      <c r="AA1493" s="62">
        <v>1</v>
      </c>
      <c r="AB1493" s="62">
        <f t="shared" ca="1" si="673"/>
        <v>1</v>
      </c>
      <c r="AC1493" s="62">
        <f t="shared" ca="1" si="674"/>
        <v>4245</v>
      </c>
      <c r="AD1493" s="62">
        <f t="shared" ca="1" si="675"/>
        <v>11230</v>
      </c>
      <c r="AE1493" s="62">
        <f t="shared" ca="1" si="676"/>
        <v>267180</v>
      </c>
      <c r="AF1493" s="62">
        <f t="shared" ca="1" si="677"/>
        <v>584673</v>
      </c>
      <c r="AG1493" s="62">
        <f t="shared" ca="1" si="678"/>
        <v>500</v>
      </c>
      <c r="AH1493" s="62">
        <f t="shared" ca="1" si="679"/>
        <v>500</v>
      </c>
      <c r="AL1493" s="66"/>
      <c r="AO1493" s="138">
        <f t="shared" ref="AO1493:AO1556" si="680">X1493</f>
        <v>60659</v>
      </c>
      <c r="AP1493" s="138" t="str">
        <f t="shared" ref="AP1493:AP1556" si="681">Z1493</f>
        <v>Deutschfeistritz</v>
      </c>
      <c r="AQ1493" s="138">
        <f t="shared" ref="AQ1493:AQ1556" ca="1" si="682">AD1493</f>
        <v>11230</v>
      </c>
      <c r="AR1493" s="138">
        <f t="shared" ref="AR1493:AR1556" ca="1" si="683">AE1493</f>
        <v>267180</v>
      </c>
      <c r="AS1493" s="138">
        <f t="shared" ref="AS1493:AS1556" ca="1" si="684">AF1493</f>
        <v>584673</v>
      </c>
      <c r="AT1493" s="138">
        <f t="shared" ref="AT1493:AU1556" ca="1" si="685">AG1493</f>
        <v>500</v>
      </c>
      <c r="AU1493" s="138">
        <f t="shared" ca="1" si="685"/>
        <v>500</v>
      </c>
      <c r="AV1493" s="135"/>
      <c r="AW1493" s="131">
        <v>60659</v>
      </c>
      <c r="AX1493" s="66">
        <f t="shared" ref="AX1493:AX1556" si="686">INT(AW1493/10000)</f>
        <v>6</v>
      </c>
      <c r="AY1493" s="132" t="s">
        <v>639</v>
      </c>
      <c r="AZ1493" s="107">
        <f t="shared" ref="AZ1493:AZ1556" ca="1" si="687">VLOOKUP($AW1493,$AO:$AU,AQ$16,0)</f>
        <v>11230</v>
      </c>
      <c r="BA1493" s="107">
        <f t="shared" ca="1" si="660"/>
        <v>267180</v>
      </c>
      <c r="BB1493" s="107">
        <f t="shared" ca="1" si="661"/>
        <v>584673</v>
      </c>
      <c r="BC1493" s="107">
        <f t="shared" ca="1" si="662"/>
        <v>500</v>
      </c>
      <c r="BD1493" s="107">
        <f t="shared" ca="1" si="663"/>
        <v>500</v>
      </c>
    </row>
    <row r="1494" spans="1:56" x14ac:dyDescent="0.15">
      <c r="A1494" s="62">
        <v>60656</v>
      </c>
      <c r="B1494" s="62">
        <f t="shared" si="670"/>
        <v>6</v>
      </c>
      <c r="C1494" s="59" t="s">
        <v>640</v>
      </c>
      <c r="D1494" s="62">
        <v>1589</v>
      </c>
      <c r="E1494" s="86">
        <v>6196</v>
      </c>
      <c r="F1494" s="86">
        <v>373865</v>
      </c>
      <c r="G1494" s="86">
        <v>1353877</v>
      </c>
      <c r="H1494" s="86">
        <v>500</v>
      </c>
      <c r="I1494" s="86">
        <v>500</v>
      </c>
      <c r="K1494" s="66">
        <v>60655</v>
      </c>
      <c r="L1494" s="66"/>
      <c r="M1494" s="66">
        <v>60655</v>
      </c>
      <c r="N1494" s="62">
        <f t="shared" si="671"/>
        <v>6</v>
      </c>
      <c r="O1494" s="66" t="s">
        <v>641</v>
      </c>
      <c r="P1494" s="66">
        <v>1</v>
      </c>
      <c r="Q1494" s="66">
        <f t="shared" si="664"/>
        <v>2301</v>
      </c>
      <c r="R1494" s="66">
        <f t="shared" si="665"/>
        <v>2255</v>
      </c>
      <c r="S1494" s="66">
        <f t="shared" si="666"/>
        <v>195632</v>
      </c>
      <c r="T1494" s="66">
        <f t="shared" si="667"/>
        <v>1962172</v>
      </c>
      <c r="U1494" s="66">
        <f t="shared" si="668"/>
        <v>500</v>
      </c>
      <c r="V1494" s="66">
        <f t="shared" si="669"/>
        <v>500</v>
      </c>
      <c r="W1494" s="66"/>
      <c r="X1494" s="62">
        <v>60660</v>
      </c>
      <c r="Y1494" s="62">
        <f t="shared" si="672"/>
        <v>6</v>
      </c>
      <c r="Z1494" s="59" t="s">
        <v>638</v>
      </c>
      <c r="AA1494" s="62">
        <v>1</v>
      </c>
      <c r="AB1494" s="62">
        <f t="shared" ca="1" si="673"/>
        <v>1</v>
      </c>
      <c r="AC1494" s="62">
        <f t="shared" ca="1" si="674"/>
        <v>3490</v>
      </c>
      <c r="AD1494" s="62">
        <f t="shared" ca="1" si="675"/>
        <v>19502</v>
      </c>
      <c r="AE1494" s="62">
        <f t="shared" ca="1" si="676"/>
        <v>206479</v>
      </c>
      <c r="AF1494" s="62">
        <f t="shared" ca="1" si="677"/>
        <v>1338833</v>
      </c>
      <c r="AG1494" s="62">
        <f t="shared" ca="1" si="678"/>
        <v>500</v>
      </c>
      <c r="AH1494" s="62">
        <f t="shared" ca="1" si="679"/>
        <v>500</v>
      </c>
      <c r="AL1494" s="66"/>
      <c r="AO1494" s="138">
        <f t="shared" si="680"/>
        <v>60660</v>
      </c>
      <c r="AP1494" s="138" t="str">
        <f t="shared" si="681"/>
        <v>Dobl-Zwaring</v>
      </c>
      <c r="AQ1494" s="138">
        <f t="shared" ca="1" si="682"/>
        <v>19502</v>
      </c>
      <c r="AR1494" s="138">
        <f t="shared" ca="1" si="683"/>
        <v>206479</v>
      </c>
      <c r="AS1494" s="138">
        <f t="shared" ca="1" si="684"/>
        <v>1338833</v>
      </c>
      <c r="AT1494" s="138">
        <f t="shared" ca="1" si="685"/>
        <v>500</v>
      </c>
      <c r="AU1494" s="138">
        <f t="shared" ca="1" si="685"/>
        <v>500</v>
      </c>
      <c r="AV1494" s="135"/>
      <c r="AW1494" s="131">
        <v>60660</v>
      </c>
      <c r="AX1494" s="66">
        <f t="shared" si="686"/>
        <v>6</v>
      </c>
      <c r="AY1494" s="132" t="s">
        <v>638</v>
      </c>
      <c r="AZ1494" s="107">
        <f t="shared" ca="1" si="687"/>
        <v>19502</v>
      </c>
      <c r="BA1494" s="107">
        <f t="shared" ca="1" si="660"/>
        <v>206479</v>
      </c>
      <c r="BB1494" s="107">
        <f t="shared" ca="1" si="661"/>
        <v>1338833</v>
      </c>
      <c r="BC1494" s="107">
        <f t="shared" ca="1" si="662"/>
        <v>500</v>
      </c>
      <c r="BD1494" s="107">
        <f t="shared" ca="1" si="663"/>
        <v>500</v>
      </c>
    </row>
    <row r="1495" spans="1:56" x14ac:dyDescent="0.15">
      <c r="A1495" s="62">
        <v>60659</v>
      </c>
      <c r="B1495" s="62">
        <f t="shared" si="670"/>
        <v>6</v>
      </c>
      <c r="C1495" s="59" t="s">
        <v>639</v>
      </c>
      <c r="D1495" s="62">
        <v>4245</v>
      </c>
      <c r="E1495" s="86">
        <v>11230</v>
      </c>
      <c r="F1495" s="86">
        <v>267180</v>
      </c>
      <c r="G1495" s="86">
        <v>584673</v>
      </c>
      <c r="H1495" s="86">
        <v>500</v>
      </c>
      <c r="I1495" s="86">
        <v>500</v>
      </c>
      <c r="K1495" s="66">
        <v>60656</v>
      </c>
      <c r="L1495" s="66"/>
      <c r="M1495" s="66">
        <v>60656</v>
      </c>
      <c r="N1495" s="62">
        <f t="shared" si="671"/>
        <v>6</v>
      </c>
      <c r="O1495" s="66" t="s">
        <v>640</v>
      </c>
      <c r="P1495" s="66">
        <v>1</v>
      </c>
      <c r="Q1495" s="66">
        <f t="shared" si="664"/>
        <v>1589</v>
      </c>
      <c r="R1495" s="66">
        <f t="shared" si="665"/>
        <v>6196</v>
      </c>
      <c r="S1495" s="66">
        <f t="shared" si="666"/>
        <v>373865</v>
      </c>
      <c r="T1495" s="66">
        <f t="shared" si="667"/>
        <v>1353877</v>
      </c>
      <c r="U1495" s="66">
        <f t="shared" si="668"/>
        <v>500</v>
      </c>
      <c r="V1495" s="66">
        <f t="shared" si="669"/>
        <v>500</v>
      </c>
      <c r="W1495" s="66"/>
      <c r="X1495" s="62">
        <v>60661</v>
      </c>
      <c r="Y1495" s="62">
        <f t="shared" si="672"/>
        <v>6</v>
      </c>
      <c r="Z1495" s="59" t="s">
        <v>637</v>
      </c>
      <c r="AA1495" s="62">
        <v>1</v>
      </c>
      <c r="AB1495" s="62">
        <f t="shared" ca="1" si="673"/>
        <v>1</v>
      </c>
      <c r="AC1495" s="62">
        <f t="shared" ca="1" si="674"/>
        <v>6562</v>
      </c>
      <c r="AD1495" s="62">
        <f t="shared" ca="1" si="675"/>
        <v>21443</v>
      </c>
      <c r="AE1495" s="62">
        <f t="shared" ca="1" si="676"/>
        <v>464992</v>
      </c>
      <c r="AF1495" s="62">
        <f t="shared" ca="1" si="677"/>
        <v>563110</v>
      </c>
      <c r="AG1495" s="62">
        <f t="shared" ca="1" si="678"/>
        <v>500</v>
      </c>
      <c r="AH1495" s="62">
        <f t="shared" ca="1" si="679"/>
        <v>500</v>
      </c>
      <c r="AL1495" s="66"/>
      <c r="AO1495" s="138">
        <f t="shared" si="680"/>
        <v>60661</v>
      </c>
      <c r="AP1495" s="138" t="str">
        <f t="shared" si="681"/>
        <v>Eggersdorf bei Graz</v>
      </c>
      <c r="AQ1495" s="138">
        <f t="shared" ca="1" si="682"/>
        <v>21443</v>
      </c>
      <c r="AR1495" s="138">
        <f t="shared" ca="1" si="683"/>
        <v>464992</v>
      </c>
      <c r="AS1495" s="138">
        <f t="shared" ca="1" si="684"/>
        <v>563110</v>
      </c>
      <c r="AT1495" s="138">
        <f t="shared" ca="1" si="685"/>
        <v>500</v>
      </c>
      <c r="AU1495" s="138">
        <f t="shared" ca="1" si="685"/>
        <v>500</v>
      </c>
      <c r="AV1495" s="135"/>
      <c r="AW1495" s="131">
        <v>60661</v>
      </c>
      <c r="AX1495" s="66">
        <f t="shared" si="686"/>
        <v>6</v>
      </c>
      <c r="AY1495" s="132" t="s">
        <v>637</v>
      </c>
      <c r="AZ1495" s="107">
        <f t="shared" ca="1" si="687"/>
        <v>21443</v>
      </c>
      <c r="BA1495" s="107">
        <f t="shared" ca="1" si="660"/>
        <v>464992</v>
      </c>
      <c r="BB1495" s="107">
        <f t="shared" ca="1" si="661"/>
        <v>563110</v>
      </c>
      <c r="BC1495" s="107">
        <f t="shared" ca="1" si="662"/>
        <v>500</v>
      </c>
      <c r="BD1495" s="107">
        <f t="shared" ca="1" si="663"/>
        <v>500</v>
      </c>
    </row>
    <row r="1496" spans="1:56" x14ac:dyDescent="0.15">
      <c r="A1496" s="62">
        <v>60660</v>
      </c>
      <c r="B1496" s="62">
        <f t="shared" si="670"/>
        <v>6</v>
      </c>
      <c r="C1496" s="59" t="s">
        <v>638</v>
      </c>
      <c r="D1496" s="62">
        <v>3490</v>
      </c>
      <c r="E1496" s="86">
        <v>19502</v>
      </c>
      <c r="F1496" s="86">
        <v>206479</v>
      </c>
      <c r="G1496" s="86">
        <v>1338833</v>
      </c>
      <c r="H1496" s="86">
        <v>500</v>
      </c>
      <c r="I1496" s="86">
        <v>500</v>
      </c>
      <c r="K1496" s="66">
        <v>60659</v>
      </c>
      <c r="L1496" s="66"/>
      <c r="M1496" s="66">
        <v>60659</v>
      </c>
      <c r="N1496" s="62">
        <f t="shared" si="671"/>
        <v>6</v>
      </c>
      <c r="O1496" s="66" t="s">
        <v>639</v>
      </c>
      <c r="P1496" s="66">
        <v>1</v>
      </c>
      <c r="Q1496" s="66">
        <f t="shared" si="664"/>
        <v>4245</v>
      </c>
      <c r="R1496" s="66">
        <f t="shared" si="665"/>
        <v>11230</v>
      </c>
      <c r="S1496" s="66">
        <f t="shared" si="666"/>
        <v>267180</v>
      </c>
      <c r="T1496" s="66">
        <f t="shared" si="667"/>
        <v>584673</v>
      </c>
      <c r="U1496" s="66">
        <f t="shared" si="668"/>
        <v>500</v>
      </c>
      <c r="V1496" s="66">
        <f t="shared" si="669"/>
        <v>500</v>
      </c>
      <c r="W1496" s="66"/>
      <c r="X1496" s="62">
        <v>60662</v>
      </c>
      <c r="Y1496" s="62">
        <f t="shared" si="672"/>
        <v>6</v>
      </c>
      <c r="Z1496" s="59" t="s">
        <v>636</v>
      </c>
      <c r="AA1496" s="62">
        <v>1</v>
      </c>
      <c r="AB1496" s="62">
        <f t="shared" ca="1" si="673"/>
        <v>1</v>
      </c>
      <c r="AC1496" s="62">
        <f t="shared" ca="1" si="674"/>
        <v>4748</v>
      </c>
      <c r="AD1496" s="62">
        <f t="shared" ca="1" si="675"/>
        <v>8226</v>
      </c>
      <c r="AE1496" s="62">
        <f t="shared" ca="1" si="676"/>
        <v>355904</v>
      </c>
      <c r="AF1496" s="62">
        <f t="shared" ca="1" si="677"/>
        <v>782006</v>
      </c>
      <c r="AG1496" s="62">
        <f t="shared" ca="1" si="678"/>
        <v>500</v>
      </c>
      <c r="AH1496" s="62">
        <f t="shared" ca="1" si="679"/>
        <v>500</v>
      </c>
      <c r="AL1496" s="66"/>
      <c r="AO1496" s="138">
        <f t="shared" si="680"/>
        <v>60662</v>
      </c>
      <c r="AP1496" s="138" t="str">
        <f t="shared" si="681"/>
        <v>Fernitz-Mellach</v>
      </c>
      <c r="AQ1496" s="138">
        <f t="shared" ca="1" si="682"/>
        <v>8226</v>
      </c>
      <c r="AR1496" s="138">
        <f t="shared" ca="1" si="683"/>
        <v>355904</v>
      </c>
      <c r="AS1496" s="138">
        <f t="shared" ca="1" si="684"/>
        <v>782006</v>
      </c>
      <c r="AT1496" s="138">
        <f t="shared" ca="1" si="685"/>
        <v>500</v>
      </c>
      <c r="AU1496" s="138">
        <f t="shared" ca="1" si="685"/>
        <v>500</v>
      </c>
      <c r="AV1496" s="135"/>
      <c r="AW1496" s="131">
        <v>60662</v>
      </c>
      <c r="AX1496" s="66">
        <f t="shared" si="686"/>
        <v>6</v>
      </c>
      <c r="AY1496" s="132" t="s">
        <v>636</v>
      </c>
      <c r="AZ1496" s="107">
        <f t="shared" ca="1" si="687"/>
        <v>8226</v>
      </c>
      <c r="BA1496" s="107">
        <f t="shared" ca="1" si="660"/>
        <v>355904</v>
      </c>
      <c r="BB1496" s="107">
        <f t="shared" ca="1" si="661"/>
        <v>782006</v>
      </c>
      <c r="BC1496" s="107">
        <f t="shared" ca="1" si="662"/>
        <v>500</v>
      </c>
      <c r="BD1496" s="107">
        <f t="shared" ca="1" si="663"/>
        <v>500</v>
      </c>
    </row>
    <row r="1497" spans="1:56" x14ac:dyDescent="0.15">
      <c r="A1497" s="62">
        <v>60661</v>
      </c>
      <c r="B1497" s="62">
        <f t="shared" si="670"/>
        <v>6</v>
      </c>
      <c r="C1497" s="59" t="s">
        <v>637</v>
      </c>
      <c r="D1497" s="62">
        <v>6562</v>
      </c>
      <c r="E1497" s="86">
        <v>21443</v>
      </c>
      <c r="F1497" s="86">
        <v>464992</v>
      </c>
      <c r="G1497" s="86">
        <v>563110</v>
      </c>
      <c r="H1497" s="86">
        <v>500</v>
      </c>
      <c r="I1497" s="86">
        <v>500</v>
      </c>
      <c r="K1497" s="66">
        <v>60660</v>
      </c>
      <c r="L1497" s="66"/>
      <c r="M1497" s="66">
        <v>60660</v>
      </c>
      <c r="N1497" s="62">
        <f t="shared" si="671"/>
        <v>6</v>
      </c>
      <c r="O1497" s="66" t="s">
        <v>638</v>
      </c>
      <c r="P1497" s="66">
        <v>1</v>
      </c>
      <c r="Q1497" s="66">
        <f t="shared" si="664"/>
        <v>3490</v>
      </c>
      <c r="R1497" s="66">
        <f t="shared" si="665"/>
        <v>19502</v>
      </c>
      <c r="S1497" s="66">
        <f t="shared" si="666"/>
        <v>206479</v>
      </c>
      <c r="T1497" s="66">
        <f t="shared" si="667"/>
        <v>1338833</v>
      </c>
      <c r="U1497" s="66">
        <f t="shared" si="668"/>
        <v>500</v>
      </c>
      <c r="V1497" s="66">
        <f t="shared" si="669"/>
        <v>500</v>
      </c>
      <c r="W1497" s="66"/>
      <c r="X1497" s="62">
        <v>60663</v>
      </c>
      <c r="Y1497" s="62">
        <f t="shared" si="672"/>
        <v>6</v>
      </c>
      <c r="Z1497" s="59" t="s">
        <v>635</v>
      </c>
      <c r="AA1497" s="62">
        <v>1</v>
      </c>
      <c r="AB1497" s="62">
        <f t="shared" ca="1" si="673"/>
        <v>1</v>
      </c>
      <c r="AC1497" s="62">
        <f t="shared" ca="1" si="674"/>
        <v>6716</v>
      </c>
      <c r="AD1497" s="62">
        <f t="shared" ca="1" si="675"/>
        <v>41871</v>
      </c>
      <c r="AE1497" s="62">
        <f t="shared" ca="1" si="676"/>
        <v>547653</v>
      </c>
      <c r="AF1497" s="62">
        <f t="shared" ca="1" si="677"/>
        <v>2828315</v>
      </c>
      <c r="AG1497" s="62">
        <f t="shared" ca="1" si="678"/>
        <v>500</v>
      </c>
      <c r="AH1497" s="62">
        <f t="shared" ca="1" si="679"/>
        <v>500</v>
      </c>
      <c r="AL1497" s="66"/>
      <c r="AO1497" s="138">
        <f t="shared" si="680"/>
        <v>60663</v>
      </c>
      <c r="AP1497" s="138" t="str">
        <f t="shared" si="681"/>
        <v>Frohnleiten</v>
      </c>
      <c r="AQ1497" s="138">
        <f t="shared" ca="1" si="682"/>
        <v>41871</v>
      </c>
      <c r="AR1497" s="138">
        <f t="shared" ca="1" si="683"/>
        <v>547653</v>
      </c>
      <c r="AS1497" s="138">
        <f t="shared" ca="1" si="684"/>
        <v>2828315</v>
      </c>
      <c r="AT1497" s="138">
        <f t="shared" ca="1" si="685"/>
        <v>500</v>
      </c>
      <c r="AU1497" s="138">
        <f t="shared" ca="1" si="685"/>
        <v>500</v>
      </c>
      <c r="AV1497" s="135"/>
      <c r="AW1497" s="131">
        <v>60663</v>
      </c>
      <c r="AX1497" s="66">
        <f t="shared" si="686"/>
        <v>6</v>
      </c>
      <c r="AY1497" s="132" t="s">
        <v>635</v>
      </c>
      <c r="AZ1497" s="107">
        <f t="shared" ca="1" si="687"/>
        <v>41871</v>
      </c>
      <c r="BA1497" s="107">
        <f t="shared" ca="1" si="660"/>
        <v>547653</v>
      </c>
      <c r="BB1497" s="107">
        <f t="shared" ca="1" si="661"/>
        <v>2828315</v>
      </c>
      <c r="BC1497" s="107">
        <f t="shared" ca="1" si="662"/>
        <v>500</v>
      </c>
      <c r="BD1497" s="107">
        <f t="shared" ca="1" si="663"/>
        <v>500</v>
      </c>
    </row>
    <row r="1498" spans="1:56" x14ac:dyDescent="0.15">
      <c r="A1498" s="62">
        <v>60662</v>
      </c>
      <c r="B1498" s="62">
        <f t="shared" si="670"/>
        <v>6</v>
      </c>
      <c r="C1498" s="59" t="s">
        <v>636</v>
      </c>
      <c r="D1498" s="62">
        <v>4748</v>
      </c>
      <c r="E1498" s="86">
        <v>8226</v>
      </c>
      <c r="F1498" s="86">
        <v>355904</v>
      </c>
      <c r="G1498" s="86">
        <v>782006</v>
      </c>
      <c r="H1498" s="86">
        <v>500</v>
      </c>
      <c r="I1498" s="86">
        <v>500</v>
      </c>
      <c r="K1498" s="66">
        <v>60661</v>
      </c>
      <c r="L1498" s="66"/>
      <c r="M1498" s="66">
        <v>60661</v>
      </c>
      <c r="N1498" s="62">
        <f t="shared" si="671"/>
        <v>6</v>
      </c>
      <c r="O1498" s="66" t="s">
        <v>637</v>
      </c>
      <c r="P1498" s="66">
        <v>1</v>
      </c>
      <c r="Q1498" s="66">
        <f t="shared" si="664"/>
        <v>6562</v>
      </c>
      <c r="R1498" s="66">
        <f t="shared" si="665"/>
        <v>21443</v>
      </c>
      <c r="S1498" s="66">
        <f t="shared" si="666"/>
        <v>464992</v>
      </c>
      <c r="T1498" s="66">
        <f t="shared" si="667"/>
        <v>563110</v>
      </c>
      <c r="U1498" s="66">
        <f t="shared" si="668"/>
        <v>500</v>
      </c>
      <c r="V1498" s="66">
        <f t="shared" si="669"/>
        <v>500</v>
      </c>
      <c r="W1498" s="66"/>
      <c r="X1498" s="62">
        <v>60664</v>
      </c>
      <c r="Y1498" s="62">
        <f t="shared" si="672"/>
        <v>6</v>
      </c>
      <c r="Z1498" s="59" t="s">
        <v>634</v>
      </c>
      <c r="AA1498" s="62">
        <v>1</v>
      </c>
      <c r="AB1498" s="62">
        <f t="shared" ca="1" si="673"/>
        <v>1</v>
      </c>
      <c r="AC1498" s="62">
        <f t="shared" ca="1" si="674"/>
        <v>12943</v>
      </c>
      <c r="AD1498" s="62">
        <f t="shared" ca="1" si="675"/>
        <v>23166</v>
      </c>
      <c r="AE1498" s="62">
        <f t="shared" ca="1" si="676"/>
        <v>978974</v>
      </c>
      <c r="AF1498" s="62">
        <f t="shared" ca="1" si="677"/>
        <v>1766953</v>
      </c>
      <c r="AG1498" s="62">
        <f t="shared" ca="1" si="678"/>
        <v>500</v>
      </c>
      <c r="AH1498" s="62">
        <f t="shared" ca="1" si="679"/>
        <v>500</v>
      </c>
      <c r="AL1498" s="66"/>
      <c r="AO1498" s="138">
        <f t="shared" si="680"/>
        <v>60664</v>
      </c>
      <c r="AP1498" s="138" t="str">
        <f t="shared" si="681"/>
        <v>Gratwein-Straßengel</v>
      </c>
      <c r="AQ1498" s="138">
        <f t="shared" ca="1" si="682"/>
        <v>23166</v>
      </c>
      <c r="AR1498" s="138">
        <f t="shared" ca="1" si="683"/>
        <v>978974</v>
      </c>
      <c r="AS1498" s="138">
        <f t="shared" ca="1" si="684"/>
        <v>1766953</v>
      </c>
      <c r="AT1498" s="138">
        <f t="shared" ca="1" si="685"/>
        <v>500</v>
      </c>
      <c r="AU1498" s="138">
        <f t="shared" ca="1" si="685"/>
        <v>500</v>
      </c>
      <c r="AV1498" s="135"/>
      <c r="AW1498" s="131">
        <v>60664</v>
      </c>
      <c r="AX1498" s="66">
        <f t="shared" si="686"/>
        <v>6</v>
      </c>
      <c r="AY1498" s="132" t="s">
        <v>634</v>
      </c>
      <c r="AZ1498" s="107">
        <f t="shared" ca="1" si="687"/>
        <v>23166</v>
      </c>
      <c r="BA1498" s="107">
        <f t="shared" ca="1" si="660"/>
        <v>978974</v>
      </c>
      <c r="BB1498" s="107">
        <f t="shared" ca="1" si="661"/>
        <v>1766953</v>
      </c>
      <c r="BC1498" s="107">
        <f t="shared" ca="1" si="662"/>
        <v>500</v>
      </c>
      <c r="BD1498" s="107">
        <f t="shared" ca="1" si="663"/>
        <v>500</v>
      </c>
    </row>
    <row r="1499" spans="1:56" x14ac:dyDescent="0.15">
      <c r="A1499" s="62">
        <v>60663</v>
      </c>
      <c r="B1499" s="62">
        <f t="shared" si="670"/>
        <v>6</v>
      </c>
      <c r="C1499" s="59" t="s">
        <v>635</v>
      </c>
      <c r="D1499" s="62">
        <v>6716</v>
      </c>
      <c r="E1499" s="86">
        <v>41871</v>
      </c>
      <c r="F1499" s="86">
        <v>547653</v>
      </c>
      <c r="G1499" s="86">
        <v>2828315</v>
      </c>
      <c r="H1499" s="86">
        <v>500</v>
      </c>
      <c r="I1499" s="86">
        <v>500</v>
      </c>
      <c r="K1499" s="66">
        <v>60662</v>
      </c>
      <c r="L1499" s="66"/>
      <c r="M1499" s="66">
        <v>60662</v>
      </c>
      <c r="N1499" s="62">
        <f t="shared" si="671"/>
        <v>6</v>
      </c>
      <c r="O1499" s="66" t="s">
        <v>636</v>
      </c>
      <c r="P1499" s="66">
        <v>1</v>
      </c>
      <c r="Q1499" s="66">
        <f t="shared" si="664"/>
        <v>4748</v>
      </c>
      <c r="R1499" s="66">
        <f t="shared" si="665"/>
        <v>8226</v>
      </c>
      <c r="S1499" s="66">
        <f t="shared" si="666"/>
        <v>355904</v>
      </c>
      <c r="T1499" s="66">
        <f t="shared" si="667"/>
        <v>782006</v>
      </c>
      <c r="U1499" s="66">
        <f t="shared" si="668"/>
        <v>500</v>
      </c>
      <c r="V1499" s="66">
        <f t="shared" si="669"/>
        <v>500</v>
      </c>
      <c r="W1499" s="66"/>
      <c r="X1499" s="62">
        <v>60665</v>
      </c>
      <c r="Y1499" s="62">
        <f t="shared" si="672"/>
        <v>6</v>
      </c>
      <c r="Z1499" s="59" t="s">
        <v>633</v>
      </c>
      <c r="AA1499" s="62">
        <v>1</v>
      </c>
      <c r="AB1499" s="62">
        <f t="shared" ca="1" si="673"/>
        <v>1</v>
      </c>
      <c r="AC1499" s="62">
        <f t="shared" ca="1" si="674"/>
        <v>7113</v>
      </c>
      <c r="AD1499" s="62">
        <f t="shared" ca="1" si="675"/>
        <v>21176</v>
      </c>
      <c r="AE1499" s="62">
        <f t="shared" ca="1" si="676"/>
        <v>450764</v>
      </c>
      <c r="AF1499" s="62">
        <f t="shared" ca="1" si="677"/>
        <v>358018</v>
      </c>
      <c r="AG1499" s="62">
        <f t="shared" ca="1" si="678"/>
        <v>500</v>
      </c>
      <c r="AH1499" s="62">
        <f t="shared" ca="1" si="679"/>
        <v>500</v>
      </c>
      <c r="AL1499" s="66"/>
      <c r="AO1499" s="138">
        <f t="shared" si="680"/>
        <v>60665</v>
      </c>
      <c r="AP1499" s="138" t="str">
        <f t="shared" si="681"/>
        <v>Hitzendorf</v>
      </c>
      <c r="AQ1499" s="138">
        <f t="shared" ca="1" si="682"/>
        <v>21176</v>
      </c>
      <c r="AR1499" s="138">
        <f t="shared" ca="1" si="683"/>
        <v>450764</v>
      </c>
      <c r="AS1499" s="138">
        <f t="shared" ca="1" si="684"/>
        <v>358018</v>
      </c>
      <c r="AT1499" s="138">
        <f t="shared" ca="1" si="685"/>
        <v>500</v>
      </c>
      <c r="AU1499" s="138">
        <f t="shared" ca="1" si="685"/>
        <v>500</v>
      </c>
      <c r="AV1499" s="135"/>
      <c r="AW1499" s="131">
        <v>60665</v>
      </c>
      <c r="AX1499" s="66">
        <f t="shared" si="686"/>
        <v>6</v>
      </c>
      <c r="AY1499" s="132" t="s">
        <v>633</v>
      </c>
      <c r="AZ1499" s="107">
        <f t="shared" ca="1" si="687"/>
        <v>21176</v>
      </c>
      <c r="BA1499" s="107">
        <f t="shared" ca="1" si="660"/>
        <v>450764</v>
      </c>
      <c r="BB1499" s="107">
        <f t="shared" ca="1" si="661"/>
        <v>358018</v>
      </c>
      <c r="BC1499" s="107">
        <f t="shared" ca="1" si="662"/>
        <v>500</v>
      </c>
      <c r="BD1499" s="107">
        <f t="shared" ca="1" si="663"/>
        <v>500</v>
      </c>
    </row>
    <row r="1500" spans="1:56" x14ac:dyDescent="0.15">
      <c r="A1500" s="62">
        <v>60664</v>
      </c>
      <c r="B1500" s="62">
        <f t="shared" si="670"/>
        <v>6</v>
      </c>
      <c r="C1500" s="59" t="s">
        <v>634</v>
      </c>
      <c r="D1500" s="62">
        <v>12943</v>
      </c>
      <c r="E1500" s="86">
        <v>23166</v>
      </c>
      <c r="F1500" s="86">
        <v>978974</v>
      </c>
      <c r="G1500" s="86">
        <v>1766953</v>
      </c>
      <c r="H1500" s="86">
        <v>500</v>
      </c>
      <c r="I1500" s="86">
        <v>500</v>
      </c>
      <c r="K1500" s="66">
        <v>60663</v>
      </c>
      <c r="L1500" s="66"/>
      <c r="M1500" s="66">
        <v>60663</v>
      </c>
      <c r="N1500" s="62">
        <f t="shared" si="671"/>
        <v>6</v>
      </c>
      <c r="O1500" s="66" t="s">
        <v>635</v>
      </c>
      <c r="P1500" s="66">
        <v>1</v>
      </c>
      <c r="Q1500" s="66">
        <f t="shared" si="664"/>
        <v>6716</v>
      </c>
      <c r="R1500" s="66">
        <f t="shared" si="665"/>
        <v>41871</v>
      </c>
      <c r="S1500" s="66">
        <f t="shared" si="666"/>
        <v>547653</v>
      </c>
      <c r="T1500" s="66">
        <f t="shared" si="667"/>
        <v>2828315</v>
      </c>
      <c r="U1500" s="66">
        <f t="shared" si="668"/>
        <v>500</v>
      </c>
      <c r="V1500" s="66">
        <f t="shared" si="669"/>
        <v>500</v>
      </c>
      <c r="W1500" s="66"/>
      <c r="X1500" s="62">
        <v>60666</v>
      </c>
      <c r="Y1500" s="62">
        <f t="shared" si="672"/>
        <v>6</v>
      </c>
      <c r="Z1500" s="59" t="s">
        <v>632</v>
      </c>
      <c r="AA1500" s="62">
        <v>1</v>
      </c>
      <c r="AB1500" s="62">
        <f t="shared" ca="1" si="673"/>
        <v>1</v>
      </c>
      <c r="AC1500" s="62">
        <f t="shared" ca="1" si="674"/>
        <v>2673</v>
      </c>
      <c r="AD1500" s="62">
        <f t="shared" ca="1" si="675"/>
        <v>9008</v>
      </c>
      <c r="AE1500" s="62">
        <f t="shared" ca="1" si="676"/>
        <v>139287</v>
      </c>
      <c r="AF1500" s="62">
        <f t="shared" ca="1" si="677"/>
        <v>170284</v>
      </c>
      <c r="AG1500" s="62">
        <f t="shared" ca="1" si="678"/>
        <v>500</v>
      </c>
      <c r="AH1500" s="62">
        <f t="shared" ca="1" si="679"/>
        <v>500</v>
      </c>
      <c r="AL1500" s="66"/>
      <c r="AO1500" s="138">
        <f t="shared" si="680"/>
        <v>60666</v>
      </c>
      <c r="AP1500" s="138" t="str">
        <f t="shared" si="681"/>
        <v>Nestelbach bei Graz</v>
      </c>
      <c r="AQ1500" s="138">
        <f t="shared" ca="1" si="682"/>
        <v>9008</v>
      </c>
      <c r="AR1500" s="138">
        <f t="shared" ca="1" si="683"/>
        <v>139287</v>
      </c>
      <c r="AS1500" s="138">
        <f t="shared" ca="1" si="684"/>
        <v>170284</v>
      </c>
      <c r="AT1500" s="138">
        <f t="shared" ca="1" si="685"/>
        <v>500</v>
      </c>
      <c r="AU1500" s="138">
        <f t="shared" ca="1" si="685"/>
        <v>500</v>
      </c>
      <c r="AV1500" s="135"/>
      <c r="AW1500" s="131">
        <v>60666</v>
      </c>
      <c r="AX1500" s="66">
        <f t="shared" si="686"/>
        <v>6</v>
      </c>
      <c r="AY1500" s="132" t="s">
        <v>632</v>
      </c>
      <c r="AZ1500" s="107">
        <f t="shared" ca="1" si="687"/>
        <v>9008</v>
      </c>
      <c r="BA1500" s="107">
        <f t="shared" ca="1" si="660"/>
        <v>139287</v>
      </c>
      <c r="BB1500" s="107">
        <f t="shared" ca="1" si="661"/>
        <v>170284</v>
      </c>
      <c r="BC1500" s="107">
        <f t="shared" ca="1" si="662"/>
        <v>500</v>
      </c>
      <c r="BD1500" s="107">
        <f t="shared" ca="1" si="663"/>
        <v>500</v>
      </c>
    </row>
    <row r="1501" spans="1:56" x14ac:dyDescent="0.15">
      <c r="A1501" s="62">
        <v>60665</v>
      </c>
      <c r="B1501" s="62">
        <f t="shared" si="670"/>
        <v>6</v>
      </c>
      <c r="C1501" s="59" t="s">
        <v>633</v>
      </c>
      <c r="D1501" s="62">
        <v>7113</v>
      </c>
      <c r="E1501" s="86">
        <v>21176</v>
      </c>
      <c r="F1501" s="86">
        <v>450764</v>
      </c>
      <c r="G1501" s="86">
        <v>358018</v>
      </c>
      <c r="H1501" s="86">
        <v>500</v>
      </c>
      <c r="I1501" s="86">
        <v>500</v>
      </c>
      <c r="K1501" s="66">
        <v>60664</v>
      </c>
      <c r="L1501" s="66"/>
      <c r="M1501" s="66">
        <v>60664</v>
      </c>
      <c r="N1501" s="62">
        <f t="shared" si="671"/>
        <v>6</v>
      </c>
      <c r="O1501" s="66" t="s">
        <v>634</v>
      </c>
      <c r="P1501" s="66">
        <v>1</v>
      </c>
      <c r="Q1501" s="66">
        <f t="shared" si="664"/>
        <v>12943</v>
      </c>
      <c r="R1501" s="66">
        <f t="shared" si="665"/>
        <v>23166</v>
      </c>
      <c r="S1501" s="66">
        <f t="shared" si="666"/>
        <v>978974</v>
      </c>
      <c r="T1501" s="66">
        <f t="shared" si="667"/>
        <v>1766953</v>
      </c>
      <c r="U1501" s="66">
        <f t="shared" si="668"/>
        <v>500</v>
      </c>
      <c r="V1501" s="66">
        <f t="shared" si="669"/>
        <v>500</v>
      </c>
      <c r="W1501" s="66"/>
      <c r="X1501" s="62">
        <v>60667</v>
      </c>
      <c r="Y1501" s="62">
        <f t="shared" si="672"/>
        <v>6</v>
      </c>
      <c r="Z1501" s="59" t="s">
        <v>631</v>
      </c>
      <c r="AA1501" s="62">
        <v>1</v>
      </c>
      <c r="AB1501" s="62">
        <f t="shared" ca="1" si="673"/>
        <v>1</v>
      </c>
      <c r="AC1501" s="62">
        <f t="shared" ca="1" si="674"/>
        <v>4352</v>
      </c>
      <c r="AD1501" s="62">
        <f t="shared" ca="1" si="675"/>
        <v>9138</v>
      </c>
      <c r="AE1501" s="62">
        <f t="shared" ca="1" si="676"/>
        <v>525193</v>
      </c>
      <c r="AF1501" s="62">
        <f t="shared" ca="1" si="677"/>
        <v>8013762</v>
      </c>
      <c r="AG1501" s="62">
        <f t="shared" ca="1" si="678"/>
        <v>500</v>
      </c>
      <c r="AH1501" s="62">
        <f t="shared" ca="1" si="679"/>
        <v>500</v>
      </c>
      <c r="AL1501" s="66"/>
      <c r="AO1501" s="138">
        <f t="shared" si="680"/>
        <v>60667</v>
      </c>
      <c r="AP1501" s="138" t="str">
        <f t="shared" si="681"/>
        <v>Raaba-Grambach</v>
      </c>
      <c r="AQ1501" s="138">
        <f t="shared" ca="1" si="682"/>
        <v>9138</v>
      </c>
      <c r="AR1501" s="138">
        <f t="shared" ca="1" si="683"/>
        <v>525193</v>
      </c>
      <c r="AS1501" s="138">
        <f t="shared" ca="1" si="684"/>
        <v>8013762</v>
      </c>
      <c r="AT1501" s="138">
        <f t="shared" ca="1" si="685"/>
        <v>500</v>
      </c>
      <c r="AU1501" s="138">
        <f t="shared" ca="1" si="685"/>
        <v>500</v>
      </c>
      <c r="AV1501" s="135"/>
      <c r="AW1501" s="131">
        <v>60667</v>
      </c>
      <c r="AX1501" s="66">
        <f t="shared" si="686"/>
        <v>6</v>
      </c>
      <c r="AY1501" s="132" t="s">
        <v>631</v>
      </c>
      <c r="AZ1501" s="107">
        <f t="shared" ca="1" si="687"/>
        <v>9138</v>
      </c>
      <c r="BA1501" s="107">
        <f t="shared" ca="1" si="660"/>
        <v>525193</v>
      </c>
      <c r="BB1501" s="107">
        <f t="shared" ca="1" si="661"/>
        <v>8013762</v>
      </c>
      <c r="BC1501" s="107">
        <f t="shared" ca="1" si="662"/>
        <v>500</v>
      </c>
      <c r="BD1501" s="107">
        <f t="shared" ca="1" si="663"/>
        <v>500</v>
      </c>
    </row>
    <row r="1502" spans="1:56" x14ac:dyDescent="0.15">
      <c r="A1502" s="62">
        <v>60666</v>
      </c>
      <c r="B1502" s="62">
        <f t="shared" si="670"/>
        <v>6</v>
      </c>
      <c r="C1502" s="59" t="s">
        <v>632</v>
      </c>
      <c r="D1502" s="62">
        <v>2673</v>
      </c>
      <c r="E1502" s="86">
        <v>9008</v>
      </c>
      <c r="F1502" s="86">
        <v>139287</v>
      </c>
      <c r="G1502" s="86">
        <v>170284</v>
      </c>
      <c r="H1502" s="86">
        <v>500</v>
      </c>
      <c r="I1502" s="86">
        <v>500</v>
      </c>
      <c r="K1502" s="66">
        <v>60665</v>
      </c>
      <c r="L1502" s="66"/>
      <c r="M1502" s="66">
        <v>60665</v>
      </c>
      <c r="N1502" s="62">
        <f t="shared" si="671"/>
        <v>6</v>
      </c>
      <c r="O1502" s="66" t="s">
        <v>633</v>
      </c>
      <c r="P1502" s="66">
        <v>1</v>
      </c>
      <c r="Q1502" s="66">
        <f t="shared" si="664"/>
        <v>7113</v>
      </c>
      <c r="R1502" s="66">
        <f t="shared" si="665"/>
        <v>21176</v>
      </c>
      <c r="S1502" s="66">
        <f t="shared" si="666"/>
        <v>450764</v>
      </c>
      <c r="T1502" s="66">
        <f t="shared" si="667"/>
        <v>358018</v>
      </c>
      <c r="U1502" s="66">
        <f t="shared" si="668"/>
        <v>500</v>
      </c>
      <c r="V1502" s="66">
        <f t="shared" si="669"/>
        <v>500</v>
      </c>
      <c r="W1502" s="66"/>
      <c r="X1502" s="62">
        <v>60668</v>
      </c>
      <c r="Y1502" s="62">
        <f t="shared" si="672"/>
        <v>6</v>
      </c>
      <c r="Z1502" s="59" t="s">
        <v>630</v>
      </c>
      <c r="AA1502" s="62">
        <v>1</v>
      </c>
      <c r="AB1502" s="62">
        <f t="shared" ca="1" si="673"/>
        <v>1</v>
      </c>
      <c r="AC1502" s="62">
        <f t="shared" ca="1" si="674"/>
        <v>3650</v>
      </c>
      <c r="AD1502" s="62">
        <f t="shared" ca="1" si="675"/>
        <v>18185</v>
      </c>
      <c r="AE1502" s="62">
        <f t="shared" ca="1" si="676"/>
        <v>168605</v>
      </c>
      <c r="AF1502" s="62">
        <f t="shared" ca="1" si="677"/>
        <v>177621</v>
      </c>
      <c r="AG1502" s="62">
        <f t="shared" ca="1" si="678"/>
        <v>500</v>
      </c>
      <c r="AH1502" s="62">
        <f t="shared" ca="1" si="679"/>
        <v>500</v>
      </c>
      <c r="AL1502" s="66"/>
      <c r="AO1502" s="138">
        <f t="shared" si="680"/>
        <v>60668</v>
      </c>
      <c r="AP1502" s="138" t="str">
        <f t="shared" si="681"/>
        <v>Sankt Marein bei Graz</v>
      </c>
      <c r="AQ1502" s="138">
        <f t="shared" ca="1" si="682"/>
        <v>18185</v>
      </c>
      <c r="AR1502" s="138">
        <f t="shared" ca="1" si="683"/>
        <v>168605</v>
      </c>
      <c r="AS1502" s="138">
        <f t="shared" ca="1" si="684"/>
        <v>177621</v>
      </c>
      <c r="AT1502" s="138">
        <f t="shared" ca="1" si="685"/>
        <v>500</v>
      </c>
      <c r="AU1502" s="138">
        <f t="shared" ca="1" si="685"/>
        <v>500</v>
      </c>
      <c r="AV1502" s="135"/>
      <c r="AW1502" s="131">
        <v>60668</v>
      </c>
      <c r="AX1502" s="66">
        <f t="shared" si="686"/>
        <v>6</v>
      </c>
      <c r="AY1502" s="132" t="s">
        <v>630</v>
      </c>
      <c r="AZ1502" s="107">
        <f t="shared" ca="1" si="687"/>
        <v>18185</v>
      </c>
      <c r="BA1502" s="107">
        <f t="shared" ca="1" si="660"/>
        <v>168605</v>
      </c>
      <c r="BB1502" s="107">
        <f t="shared" ca="1" si="661"/>
        <v>177621</v>
      </c>
      <c r="BC1502" s="107">
        <f t="shared" ca="1" si="662"/>
        <v>500</v>
      </c>
      <c r="BD1502" s="107">
        <f t="shared" ca="1" si="663"/>
        <v>500</v>
      </c>
    </row>
    <row r="1503" spans="1:56" x14ac:dyDescent="0.15">
      <c r="A1503" s="62">
        <v>60667</v>
      </c>
      <c r="B1503" s="62">
        <f t="shared" si="670"/>
        <v>6</v>
      </c>
      <c r="C1503" s="59" t="s">
        <v>631</v>
      </c>
      <c r="D1503" s="62">
        <v>4352</v>
      </c>
      <c r="E1503" s="86">
        <v>9138</v>
      </c>
      <c r="F1503" s="86">
        <v>525193</v>
      </c>
      <c r="G1503" s="86">
        <v>8013762</v>
      </c>
      <c r="H1503" s="86">
        <v>500</v>
      </c>
      <c r="I1503" s="86">
        <v>500</v>
      </c>
      <c r="K1503" s="66">
        <v>60666</v>
      </c>
      <c r="L1503" s="66"/>
      <c r="M1503" s="66">
        <v>60666</v>
      </c>
      <c r="N1503" s="62">
        <f t="shared" si="671"/>
        <v>6</v>
      </c>
      <c r="O1503" s="66" t="s">
        <v>632</v>
      </c>
      <c r="P1503" s="66">
        <v>1</v>
      </c>
      <c r="Q1503" s="66">
        <f t="shared" si="664"/>
        <v>2673</v>
      </c>
      <c r="R1503" s="66">
        <f t="shared" si="665"/>
        <v>9008</v>
      </c>
      <c r="S1503" s="66">
        <f t="shared" si="666"/>
        <v>139287</v>
      </c>
      <c r="T1503" s="66">
        <f t="shared" si="667"/>
        <v>170284</v>
      </c>
      <c r="U1503" s="66">
        <f t="shared" si="668"/>
        <v>500</v>
      </c>
      <c r="V1503" s="66">
        <f t="shared" si="669"/>
        <v>500</v>
      </c>
      <c r="W1503" s="66"/>
      <c r="X1503" s="62">
        <v>60669</v>
      </c>
      <c r="Y1503" s="62">
        <f t="shared" si="672"/>
        <v>6</v>
      </c>
      <c r="Z1503" s="59" t="s">
        <v>629</v>
      </c>
      <c r="AA1503" s="62">
        <v>1</v>
      </c>
      <c r="AB1503" s="62">
        <f t="shared" ca="1" si="673"/>
        <v>1</v>
      </c>
      <c r="AC1503" s="62">
        <f t="shared" ca="1" si="674"/>
        <v>11013</v>
      </c>
      <c r="AD1503" s="62">
        <f t="shared" ca="1" si="675"/>
        <v>7310</v>
      </c>
      <c r="AE1503" s="62">
        <f t="shared" ca="1" si="676"/>
        <v>1286811</v>
      </c>
      <c r="AF1503" s="62">
        <f t="shared" ca="1" si="677"/>
        <v>6126251</v>
      </c>
      <c r="AG1503" s="62">
        <f t="shared" ca="1" si="678"/>
        <v>500</v>
      </c>
      <c r="AH1503" s="62">
        <f t="shared" ca="1" si="679"/>
        <v>500</v>
      </c>
      <c r="AL1503" s="66"/>
      <c r="AO1503" s="138">
        <f t="shared" si="680"/>
        <v>60669</v>
      </c>
      <c r="AP1503" s="138" t="str">
        <f t="shared" si="681"/>
        <v>Seiersberg-Pirka</v>
      </c>
      <c r="AQ1503" s="138">
        <f t="shared" ca="1" si="682"/>
        <v>7310</v>
      </c>
      <c r="AR1503" s="138">
        <f t="shared" ca="1" si="683"/>
        <v>1286811</v>
      </c>
      <c r="AS1503" s="138">
        <f t="shared" ca="1" si="684"/>
        <v>6126251</v>
      </c>
      <c r="AT1503" s="138">
        <f t="shared" ca="1" si="685"/>
        <v>500</v>
      </c>
      <c r="AU1503" s="138">
        <f t="shared" ca="1" si="685"/>
        <v>500</v>
      </c>
      <c r="AV1503" s="135"/>
      <c r="AW1503" s="131">
        <v>60669</v>
      </c>
      <c r="AX1503" s="66">
        <f t="shared" si="686"/>
        <v>6</v>
      </c>
      <c r="AY1503" s="132" t="s">
        <v>629</v>
      </c>
      <c r="AZ1503" s="107">
        <f t="shared" ca="1" si="687"/>
        <v>7310</v>
      </c>
      <c r="BA1503" s="107">
        <f t="shared" ca="1" si="660"/>
        <v>1286811</v>
      </c>
      <c r="BB1503" s="107">
        <f t="shared" ca="1" si="661"/>
        <v>6126251</v>
      </c>
      <c r="BC1503" s="107">
        <f t="shared" ca="1" si="662"/>
        <v>500</v>
      </c>
      <c r="BD1503" s="107">
        <f t="shared" ca="1" si="663"/>
        <v>500</v>
      </c>
    </row>
    <row r="1504" spans="1:56" x14ac:dyDescent="0.15">
      <c r="A1504" s="62">
        <v>60668</v>
      </c>
      <c r="B1504" s="62">
        <f t="shared" si="670"/>
        <v>6</v>
      </c>
      <c r="C1504" s="59" t="s">
        <v>630</v>
      </c>
      <c r="D1504" s="62">
        <v>3650</v>
      </c>
      <c r="E1504" s="86">
        <v>18185</v>
      </c>
      <c r="F1504" s="86">
        <v>168605</v>
      </c>
      <c r="G1504" s="86">
        <v>177621</v>
      </c>
      <c r="H1504" s="86">
        <v>500</v>
      </c>
      <c r="I1504" s="86">
        <v>500</v>
      </c>
      <c r="K1504" s="66">
        <v>60667</v>
      </c>
      <c r="L1504" s="66"/>
      <c r="M1504" s="66">
        <v>60667</v>
      </c>
      <c r="N1504" s="62">
        <f t="shared" si="671"/>
        <v>6</v>
      </c>
      <c r="O1504" s="66" t="s">
        <v>631</v>
      </c>
      <c r="P1504" s="66">
        <v>1</v>
      </c>
      <c r="Q1504" s="66">
        <f t="shared" si="664"/>
        <v>4352</v>
      </c>
      <c r="R1504" s="66">
        <f t="shared" si="665"/>
        <v>9138</v>
      </c>
      <c r="S1504" s="66">
        <f t="shared" si="666"/>
        <v>525193</v>
      </c>
      <c r="T1504" s="66">
        <f t="shared" si="667"/>
        <v>8013762</v>
      </c>
      <c r="U1504" s="66">
        <f t="shared" si="668"/>
        <v>500</v>
      </c>
      <c r="V1504" s="66">
        <f t="shared" si="669"/>
        <v>500</v>
      </c>
      <c r="W1504" s="66"/>
      <c r="X1504" s="62">
        <v>60670</v>
      </c>
      <c r="Y1504" s="62">
        <f t="shared" si="672"/>
        <v>6</v>
      </c>
      <c r="Z1504" s="59" t="s">
        <v>628</v>
      </c>
      <c r="AA1504" s="62">
        <v>1</v>
      </c>
      <c r="AB1504" s="62">
        <f t="shared" ca="1" si="673"/>
        <v>1</v>
      </c>
      <c r="AC1504" s="62">
        <f t="shared" ca="1" si="674"/>
        <v>5916</v>
      </c>
      <c r="AD1504" s="62">
        <f t="shared" ca="1" si="675"/>
        <v>16536</v>
      </c>
      <c r="AE1504" s="62">
        <f t="shared" ca="1" si="676"/>
        <v>878429</v>
      </c>
      <c r="AF1504" s="62">
        <f t="shared" ca="1" si="677"/>
        <v>8591161</v>
      </c>
      <c r="AG1504" s="62">
        <f t="shared" ca="1" si="678"/>
        <v>500</v>
      </c>
      <c r="AH1504" s="62">
        <f t="shared" ca="1" si="679"/>
        <v>500</v>
      </c>
      <c r="AL1504" s="66"/>
      <c r="AO1504" s="138">
        <f t="shared" si="680"/>
        <v>60670</v>
      </c>
      <c r="AP1504" s="138" t="str">
        <f t="shared" si="681"/>
        <v>Premstätten</v>
      </c>
      <c r="AQ1504" s="138">
        <f t="shared" ca="1" si="682"/>
        <v>16536</v>
      </c>
      <c r="AR1504" s="138">
        <f t="shared" ca="1" si="683"/>
        <v>878429</v>
      </c>
      <c r="AS1504" s="138">
        <f t="shared" ca="1" si="684"/>
        <v>8591161</v>
      </c>
      <c r="AT1504" s="138">
        <f t="shared" ca="1" si="685"/>
        <v>500</v>
      </c>
      <c r="AU1504" s="138">
        <f t="shared" ca="1" si="685"/>
        <v>500</v>
      </c>
      <c r="AV1504" s="135"/>
      <c r="AW1504" s="131">
        <v>60670</v>
      </c>
      <c r="AX1504" s="66">
        <f t="shared" si="686"/>
        <v>6</v>
      </c>
      <c r="AY1504" s="132" t="s">
        <v>628</v>
      </c>
      <c r="AZ1504" s="107">
        <f t="shared" ca="1" si="687"/>
        <v>16536</v>
      </c>
      <c r="BA1504" s="107">
        <f t="shared" ca="1" si="660"/>
        <v>878429</v>
      </c>
      <c r="BB1504" s="107">
        <f t="shared" ca="1" si="661"/>
        <v>8591161</v>
      </c>
      <c r="BC1504" s="107">
        <f t="shared" ca="1" si="662"/>
        <v>500</v>
      </c>
      <c r="BD1504" s="107">
        <f t="shared" ca="1" si="663"/>
        <v>500</v>
      </c>
    </row>
    <row r="1505" spans="1:56" x14ac:dyDescent="0.15">
      <c r="A1505" s="62">
        <v>60669</v>
      </c>
      <c r="B1505" s="62">
        <f t="shared" si="670"/>
        <v>6</v>
      </c>
      <c r="C1505" s="59" t="s">
        <v>629</v>
      </c>
      <c r="D1505" s="62">
        <v>11013</v>
      </c>
      <c r="E1505" s="86">
        <v>7310</v>
      </c>
      <c r="F1505" s="86">
        <v>1286811</v>
      </c>
      <c r="G1505" s="86">
        <v>6126251</v>
      </c>
      <c r="H1505" s="86">
        <v>500</v>
      </c>
      <c r="I1505" s="86">
        <v>500</v>
      </c>
      <c r="K1505" s="66">
        <v>60668</v>
      </c>
      <c r="L1505" s="66"/>
      <c r="M1505" s="66">
        <v>60668</v>
      </c>
      <c r="N1505" s="62">
        <f t="shared" si="671"/>
        <v>6</v>
      </c>
      <c r="O1505" s="66" t="s">
        <v>630</v>
      </c>
      <c r="P1505" s="66">
        <v>1</v>
      </c>
      <c r="Q1505" s="66">
        <f t="shared" si="664"/>
        <v>3650</v>
      </c>
      <c r="R1505" s="66">
        <f t="shared" si="665"/>
        <v>18185</v>
      </c>
      <c r="S1505" s="66">
        <f t="shared" si="666"/>
        <v>168605</v>
      </c>
      <c r="T1505" s="66">
        <f t="shared" si="667"/>
        <v>177621</v>
      </c>
      <c r="U1505" s="66">
        <f t="shared" si="668"/>
        <v>500</v>
      </c>
      <c r="V1505" s="66">
        <f t="shared" si="669"/>
        <v>500</v>
      </c>
      <c r="W1505" s="66"/>
      <c r="X1505" s="62">
        <v>61001</v>
      </c>
      <c r="Y1505" s="62">
        <f t="shared" si="672"/>
        <v>6</v>
      </c>
      <c r="Z1505" s="59" t="s">
        <v>627</v>
      </c>
      <c r="AA1505" s="62">
        <v>1</v>
      </c>
      <c r="AB1505" s="62">
        <f t="shared" ca="1" si="673"/>
        <v>1</v>
      </c>
      <c r="AC1505" s="62">
        <f t="shared" ca="1" si="674"/>
        <v>1441</v>
      </c>
      <c r="AD1505" s="62">
        <f t="shared" ca="1" si="675"/>
        <v>11922</v>
      </c>
      <c r="AE1505" s="62">
        <f t="shared" ca="1" si="676"/>
        <v>63099</v>
      </c>
      <c r="AF1505" s="62">
        <f t="shared" ca="1" si="677"/>
        <v>149399</v>
      </c>
      <c r="AG1505" s="62">
        <f t="shared" ca="1" si="678"/>
        <v>500</v>
      </c>
      <c r="AH1505" s="62">
        <f t="shared" ca="1" si="679"/>
        <v>500</v>
      </c>
      <c r="AL1505" s="66"/>
      <c r="AO1505" s="138">
        <f t="shared" si="680"/>
        <v>61001</v>
      </c>
      <c r="AP1505" s="138" t="str">
        <f t="shared" si="681"/>
        <v>Allerheiligen bei Wildon</v>
      </c>
      <c r="AQ1505" s="138">
        <f t="shared" ca="1" si="682"/>
        <v>11922</v>
      </c>
      <c r="AR1505" s="138">
        <f t="shared" ca="1" si="683"/>
        <v>63099</v>
      </c>
      <c r="AS1505" s="138">
        <f t="shared" ca="1" si="684"/>
        <v>149399</v>
      </c>
      <c r="AT1505" s="138">
        <f t="shared" ca="1" si="685"/>
        <v>500</v>
      </c>
      <c r="AU1505" s="138">
        <f t="shared" ca="1" si="685"/>
        <v>500</v>
      </c>
      <c r="AV1505" s="135"/>
      <c r="AW1505" s="131">
        <v>61001</v>
      </c>
      <c r="AX1505" s="66">
        <f t="shared" si="686"/>
        <v>6</v>
      </c>
      <c r="AY1505" s="132" t="s">
        <v>627</v>
      </c>
      <c r="AZ1505" s="107">
        <f t="shared" ca="1" si="687"/>
        <v>11922</v>
      </c>
      <c r="BA1505" s="107">
        <f t="shared" ca="1" si="660"/>
        <v>63099</v>
      </c>
      <c r="BB1505" s="107">
        <f t="shared" ca="1" si="661"/>
        <v>149399</v>
      </c>
      <c r="BC1505" s="107">
        <f t="shared" ca="1" si="662"/>
        <v>500</v>
      </c>
      <c r="BD1505" s="107">
        <f t="shared" ca="1" si="663"/>
        <v>500</v>
      </c>
    </row>
    <row r="1506" spans="1:56" x14ac:dyDescent="0.15">
      <c r="A1506" s="62">
        <v>60670</v>
      </c>
      <c r="B1506" s="62">
        <f t="shared" si="670"/>
        <v>6</v>
      </c>
      <c r="C1506" s="59" t="s">
        <v>628</v>
      </c>
      <c r="D1506" s="62">
        <v>5916</v>
      </c>
      <c r="E1506" s="86">
        <v>16536</v>
      </c>
      <c r="F1506" s="86">
        <v>878429</v>
      </c>
      <c r="G1506" s="86">
        <v>8591161</v>
      </c>
      <c r="H1506" s="86">
        <v>500</v>
      </c>
      <c r="I1506" s="86">
        <v>500</v>
      </c>
      <c r="K1506" s="66">
        <v>60669</v>
      </c>
      <c r="L1506" s="66"/>
      <c r="M1506" s="66">
        <v>60669</v>
      </c>
      <c r="N1506" s="62">
        <f t="shared" si="671"/>
        <v>6</v>
      </c>
      <c r="O1506" s="66" t="s">
        <v>629</v>
      </c>
      <c r="P1506" s="66">
        <v>1</v>
      </c>
      <c r="Q1506" s="66">
        <f t="shared" si="664"/>
        <v>11013</v>
      </c>
      <c r="R1506" s="66">
        <f t="shared" si="665"/>
        <v>7310</v>
      </c>
      <c r="S1506" s="66">
        <f t="shared" si="666"/>
        <v>1286811</v>
      </c>
      <c r="T1506" s="66">
        <f t="shared" si="667"/>
        <v>6126251</v>
      </c>
      <c r="U1506" s="66">
        <f t="shared" si="668"/>
        <v>500</v>
      </c>
      <c r="V1506" s="66">
        <f t="shared" si="669"/>
        <v>500</v>
      </c>
      <c r="W1506" s="66"/>
      <c r="X1506" s="62">
        <v>61002</v>
      </c>
      <c r="Y1506" s="62">
        <f t="shared" si="672"/>
        <v>6</v>
      </c>
      <c r="Z1506" s="59" t="s">
        <v>626</v>
      </c>
      <c r="AA1506" s="62">
        <v>1</v>
      </c>
      <c r="AB1506" s="62">
        <f t="shared" ca="1" si="673"/>
        <v>1</v>
      </c>
      <c r="AC1506" s="62">
        <f t="shared" ca="1" si="674"/>
        <v>1049</v>
      </c>
      <c r="AD1506" s="62">
        <f t="shared" ca="1" si="675"/>
        <v>3116</v>
      </c>
      <c r="AE1506" s="62">
        <f t="shared" ca="1" si="676"/>
        <v>69565</v>
      </c>
      <c r="AF1506" s="62">
        <f t="shared" ca="1" si="677"/>
        <v>163794</v>
      </c>
      <c r="AG1506" s="62">
        <f t="shared" ca="1" si="678"/>
        <v>500</v>
      </c>
      <c r="AH1506" s="62">
        <f t="shared" ca="1" si="679"/>
        <v>500</v>
      </c>
      <c r="AL1506" s="66"/>
      <c r="AO1506" s="138">
        <f t="shared" si="680"/>
        <v>61002</v>
      </c>
      <c r="AP1506" s="138" t="str">
        <f t="shared" si="681"/>
        <v>Arnfels</v>
      </c>
      <c r="AQ1506" s="138">
        <f t="shared" ca="1" si="682"/>
        <v>3116</v>
      </c>
      <c r="AR1506" s="138">
        <f t="shared" ca="1" si="683"/>
        <v>69565</v>
      </c>
      <c r="AS1506" s="138">
        <f t="shared" ca="1" si="684"/>
        <v>163794</v>
      </c>
      <c r="AT1506" s="138">
        <f t="shared" ca="1" si="685"/>
        <v>500</v>
      </c>
      <c r="AU1506" s="138">
        <f t="shared" ca="1" si="685"/>
        <v>500</v>
      </c>
      <c r="AV1506" s="135"/>
      <c r="AW1506" s="131">
        <v>61002</v>
      </c>
      <c r="AX1506" s="66">
        <f t="shared" si="686"/>
        <v>6</v>
      </c>
      <c r="AY1506" s="132" t="s">
        <v>626</v>
      </c>
      <c r="AZ1506" s="107">
        <f t="shared" ca="1" si="687"/>
        <v>3116</v>
      </c>
      <c r="BA1506" s="107">
        <f t="shared" ca="1" si="660"/>
        <v>69565</v>
      </c>
      <c r="BB1506" s="107">
        <f t="shared" ca="1" si="661"/>
        <v>163794</v>
      </c>
      <c r="BC1506" s="107">
        <f t="shared" ca="1" si="662"/>
        <v>500</v>
      </c>
      <c r="BD1506" s="107">
        <f t="shared" ca="1" si="663"/>
        <v>500</v>
      </c>
    </row>
    <row r="1507" spans="1:56" x14ac:dyDescent="0.15">
      <c r="A1507" s="62">
        <v>61001</v>
      </c>
      <c r="B1507" s="62">
        <f t="shared" si="670"/>
        <v>6</v>
      </c>
      <c r="C1507" s="59" t="s">
        <v>627</v>
      </c>
      <c r="D1507" s="62">
        <v>1441</v>
      </c>
      <c r="E1507" s="86">
        <v>11922</v>
      </c>
      <c r="F1507" s="86">
        <v>63099</v>
      </c>
      <c r="G1507" s="86">
        <v>149399</v>
      </c>
      <c r="H1507" s="86">
        <v>500</v>
      </c>
      <c r="I1507" s="86">
        <v>500</v>
      </c>
      <c r="K1507" s="66">
        <v>60670</v>
      </c>
      <c r="L1507" s="66"/>
      <c r="M1507" s="66">
        <v>60670</v>
      </c>
      <c r="N1507" s="62">
        <f t="shared" si="671"/>
        <v>6</v>
      </c>
      <c r="O1507" s="66" t="s">
        <v>628</v>
      </c>
      <c r="P1507" s="66">
        <v>1</v>
      </c>
      <c r="Q1507" s="66">
        <f t="shared" si="664"/>
        <v>5916</v>
      </c>
      <c r="R1507" s="66">
        <f t="shared" si="665"/>
        <v>16536</v>
      </c>
      <c r="S1507" s="66">
        <f t="shared" si="666"/>
        <v>878429</v>
      </c>
      <c r="T1507" s="66">
        <f t="shared" si="667"/>
        <v>8591161</v>
      </c>
      <c r="U1507" s="66">
        <f t="shared" si="668"/>
        <v>500</v>
      </c>
      <c r="V1507" s="66">
        <f t="shared" si="669"/>
        <v>500</v>
      </c>
      <c r="W1507" s="66"/>
      <c r="X1507" s="62">
        <v>61007</v>
      </c>
      <c r="Y1507" s="62">
        <f t="shared" si="672"/>
        <v>6</v>
      </c>
      <c r="Z1507" s="59" t="s">
        <v>625</v>
      </c>
      <c r="AA1507" s="62">
        <v>1</v>
      </c>
      <c r="AB1507" s="62">
        <f t="shared" ca="1" si="673"/>
        <v>1</v>
      </c>
      <c r="AC1507" s="62">
        <f t="shared" ca="1" si="674"/>
        <v>1362</v>
      </c>
      <c r="AD1507" s="62">
        <f t="shared" ca="1" si="675"/>
        <v>8207</v>
      </c>
      <c r="AE1507" s="62">
        <f t="shared" ca="1" si="676"/>
        <v>66197</v>
      </c>
      <c r="AF1507" s="62">
        <f t="shared" ca="1" si="677"/>
        <v>186807</v>
      </c>
      <c r="AG1507" s="62">
        <f t="shared" ca="1" si="678"/>
        <v>500</v>
      </c>
      <c r="AH1507" s="62">
        <f t="shared" ca="1" si="679"/>
        <v>500</v>
      </c>
      <c r="AL1507" s="66"/>
      <c r="AO1507" s="138">
        <f t="shared" si="680"/>
        <v>61007</v>
      </c>
      <c r="AP1507" s="138" t="str">
        <f t="shared" si="681"/>
        <v>Empersdorf</v>
      </c>
      <c r="AQ1507" s="138">
        <f t="shared" ca="1" si="682"/>
        <v>8207</v>
      </c>
      <c r="AR1507" s="138">
        <f t="shared" ca="1" si="683"/>
        <v>66197</v>
      </c>
      <c r="AS1507" s="138">
        <f t="shared" ca="1" si="684"/>
        <v>186807</v>
      </c>
      <c r="AT1507" s="138">
        <f t="shared" ca="1" si="685"/>
        <v>500</v>
      </c>
      <c r="AU1507" s="138">
        <f t="shared" ca="1" si="685"/>
        <v>500</v>
      </c>
      <c r="AV1507" s="135"/>
      <c r="AW1507" s="131">
        <v>61007</v>
      </c>
      <c r="AX1507" s="66">
        <f t="shared" si="686"/>
        <v>6</v>
      </c>
      <c r="AY1507" s="132" t="s">
        <v>625</v>
      </c>
      <c r="AZ1507" s="107">
        <f t="shared" ca="1" si="687"/>
        <v>8207</v>
      </c>
      <c r="BA1507" s="107">
        <f t="shared" ca="1" si="660"/>
        <v>66197</v>
      </c>
      <c r="BB1507" s="107">
        <f t="shared" ca="1" si="661"/>
        <v>186807</v>
      </c>
      <c r="BC1507" s="107">
        <f t="shared" ca="1" si="662"/>
        <v>500</v>
      </c>
      <c r="BD1507" s="107">
        <f t="shared" ca="1" si="663"/>
        <v>500</v>
      </c>
    </row>
    <row r="1508" spans="1:56" x14ac:dyDescent="0.15">
      <c r="A1508" s="62">
        <v>61002</v>
      </c>
      <c r="B1508" s="62">
        <f t="shared" si="670"/>
        <v>6</v>
      </c>
      <c r="C1508" s="59" t="s">
        <v>626</v>
      </c>
      <c r="D1508" s="62">
        <v>1049</v>
      </c>
      <c r="E1508" s="86">
        <v>3116</v>
      </c>
      <c r="F1508" s="86">
        <v>69565</v>
      </c>
      <c r="G1508" s="86">
        <v>163794</v>
      </c>
      <c r="H1508" s="86">
        <v>500</v>
      </c>
      <c r="I1508" s="86">
        <v>500</v>
      </c>
      <c r="K1508" s="66">
        <v>61001</v>
      </c>
      <c r="L1508" s="66"/>
      <c r="M1508" s="66">
        <v>61001</v>
      </c>
      <c r="N1508" s="62">
        <f t="shared" si="671"/>
        <v>6</v>
      </c>
      <c r="O1508" s="66" t="s">
        <v>627</v>
      </c>
      <c r="P1508" s="66">
        <v>1</v>
      </c>
      <c r="Q1508" s="66">
        <f t="shared" si="664"/>
        <v>1441</v>
      </c>
      <c r="R1508" s="66">
        <f t="shared" si="665"/>
        <v>11922</v>
      </c>
      <c r="S1508" s="66">
        <f t="shared" si="666"/>
        <v>63099</v>
      </c>
      <c r="T1508" s="66">
        <f t="shared" si="667"/>
        <v>149399</v>
      </c>
      <c r="U1508" s="66">
        <f t="shared" si="668"/>
        <v>500</v>
      </c>
      <c r="V1508" s="66">
        <f t="shared" si="669"/>
        <v>500</v>
      </c>
      <c r="W1508" s="66"/>
      <c r="X1508" s="62">
        <v>61008</v>
      </c>
      <c r="Y1508" s="62">
        <f t="shared" si="672"/>
        <v>6</v>
      </c>
      <c r="Z1508" s="59" t="s">
        <v>624</v>
      </c>
      <c r="AA1508" s="62">
        <v>1</v>
      </c>
      <c r="AB1508" s="62">
        <f t="shared" ca="1" si="673"/>
        <v>1</v>
      </c>
      <c r="AC1508" s="62">
        <f t="shared" ca="1" si="674"/>
        <v>1216</v>
      </c>
      <c r="AD1508" s="62">
        <f t="shared" ca="1" si="675"/>
        <v>9955</v>
      </c>
      <c r="AE1508" s="62">
        <f t="shared" ca="1" si="676"/>
        <v>90447</v>
      </c>
      <c r="AF1508" s="62">
        <f t="shared" ca="1" si="677"/>
        <v>485423</v>
      </c>
      <c r="AG1508" s="62">
        <f t="shared" ca="1" si="678"/>
        <v>500</v>
      </c>
      <c r="AH1508" s="62">
        <f t="shared" ca="1" si="679"/>
        <v>500</v>
      </c>
      <c r="AL1508" s="66"/>
      <c r="AO1508" s="138">
        <f t="shared" si="680"/>
        <v>61008</v>
      </c>
      <c r="AP1508" s="138" t="str">
        <f t="shared" si="681"/>
        <v>Gabersdorf</v>
      </c>
      <c r="AQ1508" s="138">
        <f t="shared" ca="1" si="682"/>
        <v>9955</v>
      </c>
      <c r="AR1508" s="138">
        <f t="shared" ca="1" si="683"/>
        <v>90447</v>
      </c>
      <c r="AS1508" s="138">
        <f t="shared" ca="1" si="684"/>
        <v>485423</v>
      </c>
      <c r="AT1508" s="138">
        <f t="shared" ca="1" si="685"/>
        <v>500</v>
      </c>
      <c r="AU1508" s="138">
        <f t="shared" ca="1" si="685"/>
        <v>500</v>
      </c>
      <c r="AV1508" s="135"/>
      <c r="AW1508" s="131">
        <v>61008</v>
      </c>
      <c r="AX1508" s="66">
        <f t="shared" si="686"/>
        <v>6</v>
      </c>
      <c r="AY1508" s="132" t="s">
        <v>624</v>
      </c>
      <c r="AZ1508" s="107">
        <f t="shared" ca="1" si="687"/>
        <v>9955</v>
      </c>
      <c r="BA1508" s="107">
        <f t="shared" ref="BA1508:BA1571" ca="1" si="688">VLOOKUP($AW1508,$AO:$AU,AR$16,0)</f>
        <v>90447</v>
      </c>
      <c r="BB1508" s="107">
        <f t="shared" ref="BB1508:BB1571" ca="1" si="689">VLOOKUP($AW1508,$AO:$AU,AS$16,0)</f>
        <v>485423</v>
      </c>
      <c r="BC1508" s="107">
        <f t="shared" ref="BC1508:BC1571" ca="1" si="690">VLOOKUP($AW1508,$AO:$AU,AT$16,0)</f>
        <v>500</v>
      </c>
      <c r="BD1508" s="107">
        <f t="shared" ref="BD1508:BD1571" ca="1" si="691">VLOOKUP($AW1508,$AO:$AU,AU$16,0)</f>
        <v>500</v>
      </c>
    </row>
    <row r="1509" spans="1:56" x14ac:dyDescent="0.15">
      <c r="A1509" s="62">
        <v>61007</v>
      </c>
      <c r="B1509" s="62">
        <f t="shared" si="670"/>
        <v>6</v>
      </c>
      <c r="C1509" s="59" t="s">
        <v>625</v>
      </c>
      <c r="D1509" s="62">
        <v>1362</v>
      </c>
      <c r="E1509" s="86">
        <v>8207</v>
      </c>
      <c r="F1509" s="86">
        <v>66197</v>
      </c>
      <c r="G1509" s="86">
        <v>186807</v>
      </c>
      <c r="H1509" s="86">
        <v>500</v>
      </c>
      <c r="I1509" s="86">
        <v>500</v>
      </c>
      <c r="K1509" s="66">
        <v>61002</v>
      </c>
      <c r="L1509" s="66"/>
      <c r="M1509" s="66">
        <v>61002</v>
      </c>
      <c r="N1509" s="62">
        <f t="shared" si="671"/>
        <v>6</v>
      </c>
      <c r="O1509" s="66" t="s">
        <v>626</v>
      </c>
      <c r="P1509" s="66">
        <v>1</v>
      </c>
      <c r="Q1509" s="66">
        <f t="shared" si="664"/>
        <v>1049</v>
      </c>
      <c r="R1509" s="66">
        <f t="shared" si="665"/>
        <v>3116</v>
      </c>
      <c r="S1509" s="66">
        <f t="shared" si="666"/>
        <v>69565</v>
      </c>
      <c r="T1509" s="66">
        <f t="shared" si="667"/>
        <v>163794</v>
      </c>
      <c r="U1509" s="66">
        <f t="shared" si="668"/>
        <v>500</v>
      </c>
      <c r="V1509" s="66">
        <f t="shared" si="669"/>
        <v>500</v>
      </c>
      <c r="W1509" s="66"/>
      <c r="X1509" s="62">
        <v>61012</v>
      </c>
      <c r="Y1509" s="62">
        <f t="shared" si="672"/>
        <v>6</v>
      </c>
      <c r="Z1509" s="59" t="s">
        <v>623</v>
      </c>
      <c r="AA1509" s="62">
        <v>1</v>
      </c>
      <c r="AB1509" s="62">
        <f t="shared" ca="1" si="673"/>
        <v>1</v>
      </c>
      <c r="AC1509" s="62">
        <f t="shared" ca="1" si="674"/>
        <v>2299</v>
      </c>
      <c r="AD1509" s="62">
        <f t="shared" ca="1" si="675"/>
        <v>5258</v>
      </c>
      <c r="AE1509" s="62">
        <f t="shared" ca="1" si="676"/>
        <v>184972</v>
      </c>
      <c r="AF1509" s="62">
        <f t="shared" ca="1" si="677"/>
        <v>761535</v>
      </c>
      <c r="AG1509" s="62">
        <f t="shared" ca="1" si="678"/>
        <v>500</v>
      </c>
      <c r="AH1509" s="62">
        <f t="shared" ca="1" si="679"/>
        <v>500</v>
      </c>
      <c r="AL1509" s="66"/>
      <c r="AO1509" s="138">
        <f t="shared" si="680"/>
        <v>61012</v>
      </c>
      <c r="AP1509" s="138" t="str">
        <f t="shared" si="681"/>
        <v>Gralla</v>
      </c>
      <c r="AQ1509" s="138">
        <f t="shared" ca="1" si="682"/>
        <v>5258</v>
      </c>
      <c r="AR1509" s="138">
        <f t="shared" ca="1" si="683"/>
        <v>184972</v>
      </c>
      <c r="AS1509" s="138">
        <f t="shared" ca="1" si="684"/>
        <v>761535</v>
      </c>
      <c r="AT1509" s="138">
        <f t="shared" ca="1" si="685"/>
        <v>500</v>
      </c>
      <c r="AU1509" s="138">
        <f t="shared" ca="1" si="685"/>
        <v>500</v>
      </c>
      <c r="AV1509" s="135"/>
      <c r="AW1509" s="131">
        <v>61012</v>
      </c>
      <c r="AX1509" s="66">
        <f t="shared" si="686"/>
        <v>6</v>
      </c>
      <c r="AY1509" s="132" t="s">
        <v>623</v>
      </c>
      <c r="AZ1509" s="107">
        <f t="shared" ca="1" si="687"/>
        <v>5258</v>
      </c>
      <c r="BA1509" s="107">
        <f t="shared" ca="1" si="688"/>
        <v>184972</v>
      </c>
      <c r="BB1509" s="107">
        <f t="shared" ca="1" si="689"/>
        <v>761535</v>
      </c>
      <c r="BC1509" s="107">
        <f t="shared" ca="1" si="690"/>
        <v>500</v>
      </c>
      <c r="BD1509" s="107">
        <f t="shared" ca="1" si="691"/>
        <v>500</v>
      </c>
    </row>
    <row r="1510" spans="1:56" x14ac:dyDescent="0.15">
      <c r="A1510" s="62">
        <v>61008</v>
      </c>
      <c r="B1510" s="62">
        <f t="shared" si="670"/>
        <v>6</v>
      </c>
      <c r="C1510" s="59" t="s">
        <v>624</v>
      </c>
      <c r="D1510" s="62">
        <v>1216</v>
      </c>
      <c r="E1510" s="86">
        <v>9955</v>
      </c>
      <c r="F1510" s="86">
        <v>90447</v>
      </c>
      <c r="G1510" s="86">
        <v>485423</v>
      </c>
      <c r="H1510" s="86">
        <v>500</v>
      </c>
      <c r="I1510" s="86">
        <v>500</v>
      </c>
      <c r="K1510" s="66">
        <v>61007</v>
      </c>
      <c r="L1510" s="66"/>
      <c r="M1510" s="66">
        <v>61007</v>
      </c>
      <c r="N1510" s="62">
        <f t="shared" si="671"/>
        <v>6</v>
      </c>
      <c r="O1510" s="66" t="s">
        <v>625</v>
      </c>
      <c r="P1510" s="66">
        <v>1</v>
      </c>
      <c r="Q1510" s="66">
        <f t="shared" si="664"/>
        <v>1362</v>
      </c>
      <c r="R1510" s="66">
        <f t="shared" si="665"/>
        <v>8207</v>
      </c>
      <c r="S1510" s="66">
        <f t="shared" si="666"/>
        <v>66197</v>
      </c>
      <c r="T1510" s="66">
        <f t="shared" si="667"/>
        <v>186807</v>
      </c>
      <c r="U1510" s="66">
        <f t="shared" si="668"/>
        <v>500</v>
      </c>
      <c r="V1510" s="66">
        <f t="shared" si="669"/>
        <v>500</v>
      </c>
      <c r="W1510" s="66"/>
      <c r="X1510" s="62">
        <v>61013</v>
      </c>
      <c r="Y1510" s="62">
        <f t="shared" si="672"/>
        <v>6</v>
      </c>
      <c r="Z1510" s="59" t="s">
        <v>622</v>
      </c>
      <c r="AA1510" s="62">
        <v>1</v>
      </c>
      <c r="AB1510" s="62">
        <f t="shared" ca="1" si="673"/>
        <v>1</v>
      </c>
      <c r="AC1510" s="62">
        <f t="shared" ca="1" si="674"/>
        <v>2279</v>
      </c>
      <c r="AD1510" s="62">
        <f t="shared" ca="1" si="675"/>
        <v>10065</v>
      </c>
      <c r="AE1510" s="62">
        <f t="shared" ca="1" si="676"/>
        <v>109228</v>
      </c>
      <c r="AF1510" s="62">
        <f t="shared" ca="1" si="677"/>
        <v>273973</v>
      </c>
      <c r="AG1510" s="62">
        <f t="shared" ca="1" si="678"/>
        <v>500</v>
      </c>
      <c r="AH1510" s="62">
        <f t="shared" ca="1" si="679"/>
        <v>500</v>
      </c>
      <c r="AL1510" s="66"/>
      <c r="AO1510" s="138">
        <f t="shared" si="680"/>
        <v>61013</v>
      </c>
      <c r="AP1510" s="138" t="str">
        <f t="shared" si="681"/>
        <v>Großklein</v>
      </c>
      <c r="AQ1510" s="138">
        <f t="shared" ca="1" si="682"/>
        <v>10065</v>
      </c>
      <c r="AR1510" s="138">
        <f t="shared" ca="1" si="683"/>
        <v>109228</v>
      </c>
      <c r="AS1510" s="138">
        <f t="shared" ca="1" si="684"/>
        <v>273973</v>
      </c>
      <c r="AT1510" s="138">
        <f t="shared" ca="1" si="685"/>
        <v>500</v>
      </c>
      <c r="AU1510" s="138">
        <f t="shared" ca="1" si="685"/>
        <v>500</v>
      </c>
      <c r="AV1510" s="135"/>
      <c r="AW1510" s="131">
        <v>61013</v>
      </c>
      <c r="AX1510" s="66">
        <f t="shared" si="686"/>
        <v>6</v>
      </c>
      <c r="AY1510" s="132" t="s">
        <v>622</v>
      </c>
      <c r="AZ1510" s="107">
        <f t="shared" ca="1" si="687"/>
        <v>10065</v>
      </c>
      <c r="BA1510" s="107">
        <f t="shared" ca="1" si="688"/>
        <v>109228</v>
      </c>
      <c r="BB1510" s="107">
        <f t="shared" ca="1" si="689"/>
        <v>273973</v>
      </c>
      <c r="BC1510" s="107">
        <f t="shared" ca="1" si="690"/>
        <v>500</v>
      </c>
      <c r="BD1510" s="107">
        <f t="shared" ca="1" si="691"/>
        <v>500</v>
      </c>
    </row>
    <row r="1511" spans="1:56" x14ac:dyDescent="0.15">
      <c r="A1511" s="62">
        <v>61012</v>
      </c>
      <c r="B1511" s="62">
        <f t="shared" si="670"/>
        <v>6</v>
      </c>
      <c r="C1511" s="59" t="s">
        <v>623</v>
      </c>
      <c r="D1511" s="62">
        <v>2299</v>
      </c>
      <c r="E1511" s="86">
        <v>5258</v>
      </c>
      <c r="F1511" s="86">
        <v>184972</v>
      </c>
      <c r="G1511" s="86">
        <v>761535</v>
      </c>
      <c r="H1511" s="86">
        <v>500</v>
      </c>
      <c r="I1511" s="86">
        <v>500</v>
      </c>
      <c r="K1511" s="66">
        <v>61008</v>
      </c>
      <c r="L1511" s="66"/>
      <c r="M1511" s="66">
        <v>61008</v>
      </c>
      <c r="N1511" s="62">
        <f t="shared" si="671"/>
        <v>6</v>
      </c>
      <c r="O1511" s="66" t="s">
        <v>624</v>
      </c>
      <c r="P1511" s="66">
        <v>1</v>
      </c>
      <c r="Q1511" s="66">
        <f t="shared" si="664"/>
        <v>1216</v>
      </c>
      <c r="R1511" s="66">
        <f t="shared" si="665"/>
        <v>9955</v>
      </c>
      <c r="S1511" s="66">
        <f t="shared" si="666"/>
        <v>90447</v>
      </c>
      <c r="T1511" s="66">
        <f t="shared" si="667"/>
        <v>485423</v>
      </c>
      <c r="U1511" s="66">
        <f t="shared" si="668"/>
        <v>500</v>
      </c>
      <c r="V1511" s="66">
        <f t="shared" si="669"/>
        <v>500</v>
      </c>
      <c r="W1511" s="66"/>
      <c r="X1511" s="62">
        <v>61016</v>
      </c>
      <c r="Y1511" s="62">
        <f t="shared" si="672"/>
        <v>6</v>
      </c>
      <c r="Z1511" s="59" t="s">
        <v>621</v>
      </c>
      <c r="AA1511" s="62">
        <v>1</v>
      </c>
      <c r="AB1511" s="62">
        <f t="shared" ca="1" si="673"/>
        <v>1</v>
      </c>
      <c r="AC1511" s="62">
        <f t="shared" ca="1" si="674"/>
        <v>1992</v>
      </c>
      <c r="AD1511" s="62">
        <f t="shared" ca="1" si="675"/>
        <v>8548</v>
      </c>
      <c r="AE1511" s="62">
        <f t="shared" ca="1" si="676"/>
        <v>112830</v>
      </c>
      <c r="AF1511" s="62">
        <f t="shared" ca="1" si="677"/>
        <v>202738</v>
      </c>
      <c r="AG1511" s="62">
        <f t="shared" ca="1" si="678"/>
        <v>500</v>
      </c>
      <c r="AH1511" s="62">
        <f t="shared" ca="1" si="679"/>
        <v>500</v>
      </c>
      <c r="AL1511" s="66"/>
      <c r="AO1511" s="138">
        <f t="shared" si="680"/>
        <v>61016</v>
      </c>
      <c r="AP1511" s="138" t="str">
        <f t="shared" si="681"/>
        <v>Heimschuh</v>
      </c>
      <c r="AQ1511" s="138">
        <f t="shared" ca="1" si="682"/>
        <v>8548</v>
      </c>
      <c r="AR1511" s="138">
        <f t="shared" ca="1" si="683"/>
        <v>112830</v>
      </c>
      <c r="AS1511" s="138">
        <f t="shared" ca="1" si="684"/>
        <v>202738</v>
      </c>
      <c r="AT1511" s="138">
        <f t="shared" ca="1" si="685"/>
        <v>500</v>
      </c>
      <c r="AU1511" s="138">
        <f t="shared" ca="1" si="685"/>
        <v>500</v>
      </c>
      <c r="AV1511" s="135"/>
      <c r="AW1511" s="131">
        <v>61016</v>
      </c>
      <c r="AX1511" s="66">
        <f t="shared" si="686"/>
        <v>6</v>
      </c>
      <c r="AY1511" s="132" t="s">
        <v>621</v>
      </c>
      <c r="AZ1511" s="107">
        <f t="shared" ca="1" si="687"/>
        <v>8548</v>
      </c>
      <c r="BA1511" s="107">
        <f t="shared" ca="1" si="688"/>
        <v>112830</v>
      </c>
      <c r="BB1511" s="107">
        <f t="shared" ca="1" si="689"/>
        <v>202738</v>
      </c>
      <c r="BC1511" s="107">
        <f t="shared" ca="1" si="690"/>
        <v>500</v>
      </c>
      <c r="BD1511" s="107">
        <f t="shared" ca="1" si="691"/>
        <v>500</v>
      </c>
    </row>
    <row r="1512" spans="1:56" x14ac:dyDescent="0.15">
      <c r="A1512" s="62">
        <v>61013</v>
      </c>
      <c r="B1512" s="62">
        <f t="shared" si="670"/>
        <v>6</v>
      </c>
      <c r="C1512" s="59" t="s">
        <v>622</v>
      </c>
      <c r="D1512" s="62">
        <v>2279</v>
      </c>
      <c r="E1512" s="86">
        <v>10065</v>
      </c>
      <c r="F1512" s="86">
        <v>109228</v>
      </c>
      <c r="G1512" s="86">
        <v>273973</v>
      </c>
      <c r="H1512" s="86">
        <v>500</v>
      </c>
      <c r="I1512" s="86">
        <v>500</v>
      </c>
      <c r="K1512" s="66">
        <v>61012</v>
      </c>
      <c r="L1512" s="66"/>
      <c r="M1512" s="66">
        <v>61012</v>
      </c>
      <c r="N1512" s="62">
        <f t="shared" si="671"/>
        <v>6</v>
      </c>
      <c r="O1512" s="66" t="s">
        <v>623</v>
      </c>
      <c r="P1512" s="66">
        <v>1</v>
      </c>
      <c r="Q1512" s="66">
        <f t="shared" si="664"/>
        <v>2299</v>
      </c>
      <c r="R1512" s="66">
        <f t="shared" si="665"/>
        <v>5258</v>
      </c>
      <c r="S1512" s="66">
        <f t="shared" si="666"/>
        <v>184972</v>
      </c>
      <c r="T1512" s="66">
        <f t="shared" si="667"/>
        <v>761535</v>
      </c>
      <c r="U1512" s="66">
        <f t="shared" si="668"/>
        <v>500</v>
      </c>
      <c r="V1512" s="66">
        <f t="shared" si="669"/>
        <v>500</v>
      </c>
      <c r="W1512" s="66"/>
      <c r="X1512" s="62">
        <v>61017</v>
      </c>
      <c r="Y1512" s="62">
        <f t="shared" si="672"/>
        <v>6</v>
      </c>
      <c r="Z1512" s="59" t="s">
        <v>620</v>
      </c>
      <c r="AA1512" s="62">
        <v>1</v>
      </c>
      <c r="AB1512" s="62">
        <f t="shared" ca="1" si="673"/>
        <v>1</v>
      </c>
      <c r="AC1512" s="62">
        <f t="shared" ca="1" si="674"/>
        <v>1477</v>
      </c>
      <c r="AD1512" s="62">
        <f t="shared" ca="1" si="675"/>
        <v>8658</v>
      </c>
      <c r="AE1512" s="62">
        <f t="shared" ca="1" si="676"/>
        <v>55482</v>
      </c>
      <c r="AF1512" s="62">
        <f t="shared" ca="1" si="677"/>
        <v>113350</v>
      </c>
      <c r="AG1512" s="62">
        <f t="shared" ca="1" si="678"/>
        <v>500</v>
      </c>
      <c r="AH1512" s="62">
        <f t="shared" ca="1" si="679"/>
        <v>500</v>
      </c>
      <c r="AL1512" s="66"/>
      <c r="AO1512" s="138">
        <f t="shared" si="680"/>
        <v>61017</v>
      </c>
      <c r="AP1512" s="138" t="str">
        <f t="shared" si="681"/>
        <v>Hengsberg</v>
      </c>
      <c r="AQ1512" s="138">
        <f t="shared" ca="1" si="682"/>
        <v>8658</v>
      </c>
      <c r="AR1512" s="138">
        <f t="shared" ca="1" si="683"/>
        <v>55482</v>
      </c>
      <c r="AS1512" s="138">
        <f t="shared" ca="1" si="684"/>
        <v>113350</v>
      </c>
      <c r="AT1512" s="138">
        <f t="shared" ca="1" si="685"/>
        <v>500</v>
      </c>
      <c r="AU1512" s="138">
        <f t="shared" ca="1" si="685"/>
        <v>500</v>
      </c>
      <c r="AV1512" s="135"/>
      <c r="AW1512" s="131">
        <v>61017</v>
      </c>
      <c r="AX1512" s="66">
        <f t="shared" si="686"/>
        <v>6</v>
      </c>
      <c r="AY1512" s="132" t="s">
        <v>620</v>
      </c>
      <c r="AZ1512" s="107">
        <f t="shared" ca="1" si="687"/>
        <v>8658</v>
      </c>
      <c r="BA1512" s="107">
        <f t="shared" ca="1" si="688"/>
        <v>55482</v>
      </c>
      <c r="BB1512" s="107">
        <f t="shared" ca="1" si="689"/>
        <v>113350</v>
      </c>
      <c r="BC1512" s="107">
        <f t="shared" ca="1" si="690"/>
        <v>500</v>
      </c>
      <c r="BD1512" s="107">
        <f t="shared" ca="1" si="691"/>
        <v>500</v>
      </c>
    </row>
    <row r="1513" spans="1:56" x14ac:dyDescent="0.15">
      <c r="A1513" s="62">
        <v>61016</v>
      </c>
      <c r="B1513" s="62">
        <f t="shared" si="670"/>
        <v>6</v>
      </c>
      <c r="C1513" s="59" t="s">
        <v>621</v>
      </c>
      <c r="D1513" s="62">
        <v>1992</v>
      </c>
      <c r="E1513" s="86">
        <v>8548</v>
      </c>
      <c r="F1513" s="86">
        <v>112830</v>
      </c>
      <c r="G1513" s="86">
        <v>202738</v>
      </c>
      <c r="H1513" s="86">
        <v>500</v>
      </c>
      <c r="I1513" s="86">
        <v>500</v>
      </c>
      <c r="K1513" s="66">
        <v>61013</v>
      </c>
      <c r="L1513" s="66"/>
      <c r="M1513" s="66">
        <v>61013</v>
      </c>
      <c r="N1513" s="62">
        <f t="shared" si="671"/>
        <v>6</v>
      </c>
      <c r="O1513" s="66" t="s">
        <v>622</v>
      </c>
      <c r="P1513" s="66">
        <v>1</v>
      </c>
      <c r="Q1513" s="66">
        <f t="shared" si="664"/>
        <v>2279</v>
      </c>
      <c r="R1513" s="66">
        <f t="shared" si="665"/>
        <v>10065</v>
      </c>
      <c r="S1513" s="66">
        <f t="shared" si="666"/>
        <v>109228</v>
      </c>
      <c r="T1513" s="66">
        <f t="shared" si="667"/>
        <v>273973</v>
      </c>
      <c r="U1513" s="66">
        <f t="shared" si="668"/>
        <v>500</v>
      </c>
      <c r="V1513" s="66">
        <f t="shared" si="669"/>
        <v>500</v>
      </c>
      <c r="W1513" s="66"/>
      <c r="X1513" s="62">
        <v>61019</v>
      </c>
      <c r="Y1513" s="62">
        <f t="shared" si="672"/>
        <v>6</v>
      </c>
      <c r="Z1513" s="59" t="s">
        <v>619</v>
      </c>
      <c r="AA1513" s="62">
        <v>1</v>
      </c>
      <c r="AB1513" s="62">
        <f t="shared" ca="1" si="673"/>
        <v>1</v>
      </c>
      <c r="AC1513" s="62">
        <f t="shared" ca="1" si="674"/>
        <v>1228</v>
      </c>
      <c r="AD1513" s="62">
        <f t="shared" ca="1" si="675"/>
        <v>7814</v>
      </c>
      <c r="AE1513" s="62">
        <f t="shared" ca="1" si="676"/>
        <v>55489</v>
      </c>
      <c r="AF1513" s="62">
        <f t="shared" ca="1" si="677"/>
        <v>322965</v>
      </c>
      <c r="AG1513" s="62">
        <f t="shared" ca="1" si="678"/>
        <v>500</v>
      </c>
      <c r="AH1513" s="62">
        <f t="shared" ca="1" si="679"/>
        <v>500</v>
      </c>
      <c r="AL1513" s="66"/>
      <c r="AO1513" s="138">
        <f t="shared" si="680"/>
        <v>61019</v>
      </c>
      <c r="AP1513" s="138" t="str">
        <f t="shared" si="681"/>
        <v>Kitzeck im Sausal</v>
      </c>
      <c r="AQ1513" s="138">
        <f t="shared" ca="1" si="682"/>
        <v>7814</v>
      </c>
      <c r="AR1513" s="138">
        <f t="shared" ca="1" si="683"/>
        <v>55489</v>
      </c>
      <c r="AS1513" s="138">
        <f t="shared" ca="1" si="684"/>
        <v>322965</v>
      </c>
      <c r="AT1513" s="138">
        <f t="shared" ca="1" si="685"/>
        <v>500</v>
      </c>
      <c r="AU1513" s="138">
        <f t="shared" ca="1" si="685"/>
        <v>500</v>
      </c>
      <c r="AV1513" s="135"/>
      <c r="AW1513" s="131">
        <v>61019</v>
      </c>
      <c r="AX1513" s="66">
        <f t="shared" si="686"/>
        <v>6</v>
      </c>
      <c r="AY1513" s="132" t="s">
        <v>619</v>
      </c>
      <c r="AZ1513" s="107">
        <f t="shared" ca="1" si="687"/>
        <v>7814</v>
      </c>
      <c r="BA1513" s="107">
        <f t="shared" ca="1" si="688"/>
        <v>55489</v>
      </c>
      <c r="BB1513" s="107">
        <f t="shared" ca="1" si="689"/>
        <v>322965</v>
      </c>
      <c r="BC1513" s="107">
        <f t="shared" ca="1" si="690"/>
        <v>500</v>
      </c>
      <c r="BD1513" s="107">
        <f t="shared" ca="1" si="691"/>
        <v>500</v>
      </c>
    </row>
    <row r="1514" spans="1:56" x14ac:dyDescent="0.15">
      <c r="A1514" s="62">
        <v>61017</v>
      </c>
      <c r="B1514" s="62">
        <f t="shared" si="670"/>
        <v>6</v>
      </c>
      <c r="C1514" s="59" t="s">
        <v>620</v>
      </c>
      <c r="D1514" s="62">
        <v>1477</v>
      </c>
      <c r="E1514" s="86">
        <v>8658</v>
      </c>
      <c r="F1514" s="86">
        <v>55482</v>
      </c>
      <c r="G1514" s="86">
        <v>113350</v>
      </c>
      <c r="H1514" s="86">
        <v>500</v>
      </c>
      <c r="I1514" s="86">
        <v>500</v>
      </c>
      <c r="K1514" s="66">
        <v>61016</v>
      </c>
      <c r="L1514" s="66"/>
      <c r="M1514" s="66">
        <v>61016</v>
      </c>
      <c r="N1514" s="62">
        <f t="shared" si="671"/>
        <v>6</v>
      </c>
      <c r="O1514" s="66" t="s">
        <v>621</v>
      </c>
      <c r="P1514" s="66">
        <v>1</v>
      </c>
      <c r="Q1514" s="66">
        <f t="shared" si="664"/>
        <v>1992</v>
      </c>
      <c r="R1514" s="66">
        <f t="shared" si="665"/>
        <v>8548</v>
      </c>
      <c r="S1514" s="66">
        <f t="shared" si="666"/>
        <v>112830</v>
      </c>
      <c r="T1514" s="66">
        <f t="shared" si="667"/>
        <v>202738</v>
      </c>
      <c r="U1514" s="66">
        <f t="shared" si="668"/>
        <v>500</v>
      </c>
      <c r="V1514" s="66">
        <f t="shared" si="669"/>
        <v>500</v>
      </c>
      <c r="W1514" s="66"/>
      <c r="X1514" s="62">
        <v>61020</v>
      </c>
      <c r="Y1514" s="62">
        <f t="shared" si="672"/>
        <v>6</v>
      </c>
      <c r="Z1514" s="59" t="s">
        <v>618</v>
      </c>
      <c r="AA1514" s="62">
        <v>1</v>
      </c>
      <c r="AB1514" s="62">
        <f t="shared" ca="1" si="673"/>
        <v>1</v>
      </c>
      <c r="AC1514" s="62">
        <f t="shared" ca="1" si="674"/>
        <v>1285</v>
      </c>
      <c r="AD1514" s="62">
        <f t="shared" ca="1" si="675"/>
        <v>12158</v>
      </c>
      <c r="AE1514" s="62">
        <f t="shared" ca="1" si="676"/>
        <v>66891</v>
      </c>
      <c r="AF1514" s="62">
        <f t="shared" ca="1" si="677"/>
        <v>285901</v>
      </c>
      <c r="AG1514" s="62">
        <f t="shared" ca="1" si="678"/>
        <v>500</v>
      </c>
      <c r="AH1514" s="62">
        <f t="shared" ca="1" si="679"/>
        <v>500</v>
      </c>
      <c r="AL1514" s="66"/>
      <c r="AO1514" s="138">
        <f t="shared" si="680"/>
        <v>61020</v>
      </c>
      <c r="AP1514" s="138" t="str">
        <f t="shared" si="681"/>
        <v>Lang</v>
      </c>
      <c r="AQ1514" s="138">
        <f t="shared" ca="1" si="682"/>
        <v>12158</v>
      </c>
      <c r="AR1514" s="138">
        <f t="shared" ca="1" si="683"/>
        <v>66891</v>
      </c>
      <c r="AS1514" s="138">
        <f t="shared" ca="1" si="684"/>
        <v>285901</v>
      </c>
      <c r="AT1514" s="138">
        <f t="shared" ca="1" si="685"/>
        <v>500</v>
      </c>
      <c r="AU1514" s="138">
        <f t="shared" ca="1" si="685"/>
        <v>500</v>
      </c>
      <c r="AV1514" s="135"/>
      <c r="AW1514" s="131">
        <v>61020</v>
      </c>
      <c r="AX1514" s="66">
        <f t="shared" si="686"/>
        <v>6</v>
      </c>
      <c r="AY1514" s="132" t="s">
        <v>618</v>
      </c>
      <c r="AZ1514" s="107">
        <f t="shared" ca="1" si="687"/>
        <v>12158</v>
      </c>
      <c r="BA1514" s="107">
        <f t="shared" ca="1" si="688"/>
        <v>66891</v>
      </c>
      <c r="BB1514" s="107">
        <f t="shared" ca="1" si="689"/>
        <v>285901</v>
      </c>
      <c r="BC1514" s="107">
        <f t="shared" ca="1" si="690"/>
        <v>500</v>
      </c>
      <c r="BD1514" s="107">
        <f t="shared" ca="1" si="691"/>
        <v>500</v>
      </c>
    </row>
    <row r="1515" spans="1:56" x14ac:dyDescent="0.15">
      <c r="A1515" s="62">
        <v>61019</v>
      </c>
      <c r="B1515" s="62">
        <f t="shared" si="670"/>
        <v>6</v>
      </c>
      <c r="C1515" s="59" t="s">
        <v>619</v>
      </c>
      <c r="D1515" s="62">
        <v>1228</v>
      </c>
      <c r="E1515" s="86">
        <v>7814</v>
      </c>
      <c r="F1515" s="86">
        <v>55489</v>
      </c>
      <c r="G1515" s="86">
        <v>322965</v>
      </c>
      <c r="H1515" s="86">
        <v>500</v>
      </c>
      <c r="I1515" s="86">
        <v>500</v>
      </c>
      <c r="K1515" s="66">
        <v>61017</v>
      </c>
      <c r="L1515" s="66"/>
      <c r="M1515" s="66">
        <v>61017</v>
      </c>
      <c r="N1515" s="62">
        <f t="shared" si="671"/>
        <v>6</v>
      </c>
      <c r="O1515" s="66" t="s">
        <v>620</v>
      </c>
      <c r="P1515" s="66">
        <v>1</v>
      </c>
      <c r="Q1515" s="66">
        <f t="shared" si="664"/>
        <v>1477</v>
      </c>
      <c r="R1515" s="66">
        <f t="shared" si="665"/>
        <v>8658</v>
      </c>
      <c r="S1515" s="66">
        <f t="shared" si="666"/>
        <v>55482</v>
      </c>
      <c r="T1515" s="66">
        <f t="shared" si="667"/>
        <v>113350</v>
      </c>
      <c r="U1515" s="66">
        <f t="shared" si="668"/>
        <v>500</v>
      </c>
      <c r="V1515" s="66">
        <f t="shared" si="669"/>
        <v>500</v>
      </c>
      <c r="W1515" s="66"/>
      <c r="X1515" s="62">
        <v>61021</v>
      </c>
      <c r="Y1515" s="62">
        <f t="shared" si="672"/>
        <v>6</v>
      </c>
      <c r="Z1515" s="59" t="s">
        <v>617</v>
      </c>
      <c r="AA1515" s="62">
        <v>1</v>
      </c>
      <c r="AB1515" s="62">
        <f t="shared" ca="1" si="673"/>
        <v>1</v>
      </c>
      <c r="AC1515" s="62">
        <f t="shared" ca="1" si="674"/>
        <v>2180</v>
      </c>
      <c r="AD1515" s="62">
        <f t="shared" ca="1" si="675"/>
        <v>3330</v>
      </c>
      <c r="AE1515" s="62">
        <f t="shared" ca="1" si="676"/>
        <v>175544</v>
      </c>
      <c r="AF1515" s="62">
        <f t="shared" ca="1" si="677"/>
        <v>1670723</v>
      </c>
      <c r="AG1515" s="62">
        <f t="shared" ca="1" si="678"/>
        <v>500</v>
      </c>
      <c r="AH1515" s="62">
        <f t="shared" ca="1" si="679"/>
        <v>500</v>
      </c>
      <c r="AL1515" s="66"/>
      <c r="AO1515" s="138">
        <f t="shared" si="680"/>
        <v>61021</v>
      </c>
      <c r="AP1515" s="138" t="str">
        <f t="shared" si="681"/>
        <v>Lebring-Sankt Margarethen</v>
      </c>
      <c r="AQ1515" s="138">
        <f t="shared" ca="1" si="682"/>
        <v>3330</v>
      </c>
      <c r="AR1515" s="138">
        <f t="shared" ca="1" si="683"/>
        <v>175544</v>
      </c>
      <c r="AS1515" s="138">
        <f t="shared" ca="1" si="684"/>
        <v>1670723</v>
      </c>
      <c r="AT1515" s="138">
        <f t="shared" ca="1" si="685"/>
        <v>500</v>
      </c>
      <c r="AU1515" s="138">
        <f t="shared" ca="1" si="685"/>
        <v>500</v>
      </c>
      <c r="AV1515" s="135"/>
      <c r="AW1515" s="131">
        <v>61021</v>
      </c>
      <c r="AX1515" s="66">
        <f t="shared" si="686"/>
        <v>6</v>
      </c>
      <c r="AY1515" s="132" t="s">
        <v>617</v>
      </c>
      <c r="AZ1515" s="107">
        <f t="shared" ca="1" si="687"/>
        <v>3330</v>
      </c>
      <c r="BA1515" s="107">
        <f t="shared" ca="1" si="688"/>
        <v>175544</v>
      </c>
      <c r="BB1515" s="107">
        <f t="shared" ca="1" si="689"/>
        <v>1670723</v>
      </c>
      <c r="BC1515" s="107">
        <f t="shared" ca="1" si="690"/>
        <v>500</v>
      </c>
      <c r="BD1515" s="107">
        <f t="shared" ca="1" si="691"/>
        <v>500</v>
      </c>
    </row>
    <row r="1516" spans="1:56" x14ac:dyDescent="0.15">
      <c r="A1516" s="62">
        <v>61020</v>
      </c>
      <c r="B1516" s="62">
        <f t="shared" si="670"/>
        <v>6</v>
      </c>
      <c r="C1516" s="59" t="s">
        <v>618</v>
      </c>
      <c r="D1516" s="62">
        <v>1285</v>
      </c>
      <c r="E1516" s="86">
        <v>12158</v>
      </c>
      <c r="F1516" s="86">
        <v>66891</v>
      </c>
      <c r="G1516" s="86">
        <v>285901</v>
      </c>
      <c r="H1516" s="86">
        <v>500</v>
      </c>
      <c r="I1516" s="86">
        <v>500</v>
      </c>
      <c r="K1516" s="66">
        <v>61019</v>
      </c>
      <c r="L1516" s="66"/>
      <c r="M1516" s="66">
        <v>61019</v>
      </c>
      <c r="N1516" s="62">
        <f t="shared" si="671"/>
        <v>6</v>
      </c>
      <c r="O1516" s="66" t="s">
        <v>619</v>
      </c>
      <c r="P1516" s="66">
        <v>1</v>
      </c>
      <c r="Q1516" s="66">
        <f t="shared" si="664"/>
        <v>1228</v>
      </c>
      <c r="R1516" s="66">
        <f t="shared" si="665"/>
        <v>7814</v>
      </c>
      <c r="S1516" s="66">
        <f t="shared" si="666"/>
        <v>55489</v>
      </c>
      <c r="T1516" s="66">
        <f t="shared" si="667"/>
        <v>322965</v>
      </c>
      <c r="U1516" s="66">
        <f t="shared" si="668"/>
        <v>500</v>
      </c>
      <c r="V1516" s="66">
        <f t="shared" si="669"/>
        <v>500</v>
      </c>
      <c r="W1516" s="66"/>
      <c r="X1516" s="62">
        <v>61024</v>
      </c>
      <c r="Y1516" s="62">
        <f t="shared" si="672"/>
        <v>6</v>
      </c>
      <c r="Z1516" s="59" t="s">
        <v>616</v>
      </c>
      <c r="AA1516" s="62">
        <v>1</v>
      </c>
      <c r="AB1516" s="62">
        <f t="shared" ca="1" si="673"/>
        <v>1</v>
      </c>
      <c r="AC1516" s="62">
        <f t="shared" ca="1" si="674"/>
        <v>2156</v>
      </c>
      <c r="AD1516" s="62">
        <f t="shared" ca="1" si="675"/>
        <v>10364</v>
      </c>
      <c r="AE1516" s="62">
        <f t="shared" ca="1" si="676"/>
        <v>80780</v>
      </c>
      <c r="AF1516" s="62">
        <f t="shared" ca="1" si="677"/>
        <v>173560</v>
      </c>
      <c r="AG1516" s="62">
        <f t="shared" ca="1" si="678"/>
        <v>500</v>
      </c>
      <c r="AH1516" s="62">
        <f t="shared" ca="1" si="679"/>
        <v>500</v>
      </c>
      <c r="AL1516" s="66"/>
      <c r="AO1516" s="138">
        <f t="shared" si="680"/>
        <v>61024</v>
      </c>
      <c r="AP1516" s="138" t="str">
        <f t="shared" si="681"/>
        <v>Oberhaag</v>
      </c>
      <c r="AQ1516" s="138">
        <f t="shared" ca="1" si="682"/>
        <v>10364</v>
      </c>
      <c r="AR1516" s="138">
        <f t="shared" ca="1" si="683"/>
        <v>80780</v>
      </c>
      <c r="AS1516" s="138">
        <f t="shared" ca="1" si="684"/>
        <v>173560</v>
      </c>
      <c r="AT1516" s="138">
        <f t="shared" ca="1" si="685"/>
        <v>500</v>
      </c>
      <c r="AU1516" s="138">
        <f t="shared" ca="1" si="685"/>
        <v>500</v>
      </c>
      <c r="AV1516" s="135"/>
      <c r="AW1516" s="131">
        <v>61024</v>
      </c>
      <c r="AX1516" s="66">
        <f t="shared" si="686"/>
        <v>6</v>
      </c>
      <c r="AY1516" s="132" t="s">
        <v>616</v>
      </c>
      <c r="AZ1516" s="107">
        <f t="shared" ca="1" si="687"/>
        <v>10364</v>
      </c>
      <c r="BA1516" s="107">
        <f t="shared" ca="1" si="688"/>
        <v>80780</v>
      </c>
      <c r="BB1516" s="107">
        <f t="shared" ca="1" si="689"/>
        <v>173560</v>
      </c>
      <c r="BC1516" s="107">
        <f t="shared" ca="1" si="690"/>
        <v>500</v>
      </c>
      <c r="BD1516" s="107">
        <f t="shared" ca="1" si="691"/>
        <v>500</v>
      </c>
    </row>
    <row r="1517" spans="1:56" x14ac:dyDescent="0.15">
      <c r="A1517" s="62">
        <v>61021</v>
      </c>
      <c r="B1517" s="62">
        <f t="shared" si="670"/>
        <v>6</v>
      </c>
      <c r="C1517" s="59" t="s">
        <v>617</v>
      </c>
      <c r="D1517" s="62">
        <v>2180</v>
      </c>
      <c r="E1517" s="86">
        <v>3330</v>
      </c>
      <c r="F1517" s="86">
        <v>175544</v>
      </c>
      <c r="G1517" s="86">
        <v>1670723</v>
      </c>
      <c r="H1517" s="86">
        <v>500</v>
      </c>
      <c r="I1517" s="86">
        <v>500</v>
      </c>
      <c r="K1517" s="66">
        <v>61020</v>
      </c>
      <c r="L1517" s="66"/>
      <c r="M1517" s="66">
        <v>61020</v>
      </c>
      <c r="N1517" s="62">
        <f t="shared" si="671"/>
        <v>6</v>
      </c>
      <c r="O1517" s="66" t="s">
        <v>618</v>
      </c>
      <c r="P1517" s="66">
        <v>1</v>
      </c>
      <c r="Q1517" s="66">
        <f t="shared" si="664"/>
        <v>1285</v>
      </c>
      <c r="R1517" s="66">
        <f t="shared" si="665"/>
        <v>12158</v>
      </c>
      <c r="S1517" s="66">
        <f t="shared" si="666"/>
        <v>66891</v>
      </c>
      <c r="T1517" s="66">
        <f t="shared" si="667"/>
        <v>285901</v>
      </c>
      <c r="U1517" s="66">
        <f t="shared" si="668"/>
        <v>500</v>
      </c>
      <c r="V1517" s="66">
        <f t="shared" si="669"/>
        <v>500</v>
      </c>
      <c r="W1517" s="66"/>
      <c r="X1517" s="62">
        <v>61027</v>
      </c>
      <c r="Y1517" s="62">
        <f t="shared" si="672"/>
        <v>6</v>
      </c>
      <c r="Z1517" s="59" t="s">
        <v>615</v>
      </c>
      <c r="AA1517" s="62">
        <v>1</v>
      </c>
      <c r="AB1517" s="62">
        <f t="shared" ca="1" si="673"/>
        <v>1</v>
      </c>
      <c r="AC1517" s="62">
        <f t="shared" ca="1" si="674"/>
        <v>1454</v>
      </c>
      <c r="AD1517" s="62">
        <f t="shared" ca="1" si="675"/>
        <v>11956</v>
      </c>
      <c r="AE1517" s="62">
        <f t="shared" ca="1" si="676"/>
        <v>80942</v>
      </c>
      <c r="AF1517" s="62">
        <f t="shared" ca="1" si="677"/>
        <v>323184</v>
      </c>
      <c r="AG1517" s="62">
        <f t="shared" ca="1" si="678"/>
        <v>500</v>
      </c>
      <c r="AH1517" s="62">
        <f t="shared" ca="1" si="679"/>
        <v>500</v>
      </c>
      <c r="AL1517" s="66"/>
      <c r="AO1517" s="138">
        <f t="shared" si="680"/>
        <v>61027</v>
      </c>
      <c r="AP1517" s="138" t="str">
        <f t="shared" si="681"/>
        <v>Ragnitz</v>
      </c>
      <c r="AQ1517" s="138">
        <f t="shared" ca="1" si="682"/>
        <v>11956</v>
      </c>
      <c r="AR1517" s="138">
        <f t="shared" ca="1" si="683"/>
        <v>80942</v>
      </c>
      <c r="AS1517" s="138">
        <f t="shared" ca="1" si="684"/>
        <v>323184</v>
      </c>
      <c r="AT1517" s="138">
        <f t="shared" ca="1" si="685"/>
        <v>500</v>
      </c>
      <c r="AU1517" s="138">
        <f t="shared" ca="1" si="685"/>
        <v>500</v>
      </c>
      <c r="AV1517" s="135"/>
      <c r="AW1517" s="131">
        <v>61027</v>
      </c>
      <c r="AX1517" s="66">
        <f t="shared" si="686"/>
        <v>6</v>
      </c>
      <c r="AY1517" s="132" t="s">
        <v>615</v>
      </c>
      <c r="AZ1517" s="107">
        <f t="shared" ca="1" si="687"/>
        <v>11956</v>
      </c>
      <c r="BA1517" s="107">
        <f t="shared" ca="1" si="688"/>
        <v>80942</v>
      </c>
      <c r="BB1517" s="107">
        <f t="shared" ca="1" si="689"/>
        <v>323184</v>
      </c>
      <c r="BC1517" s="107">
        <f t="shared" ca="1" si="690"/>
        <v>500</v>
      </c>
      <c r="BD1517" s="107">
        <f t="shared" ca="1" si="691"/>
        <v>500</v>
      </c>
    </row>
    <row r="1518" spans="1:56" x14ac:dyDescent="0.15">
      <c r="A1518" s="62">
        <v>61024</v>
      </c>
      <c r="B1518" s="62">
        <f t="shared" si="670"/>
        <v>6</v>
      </c>
      <c r="C1518" s="59" t="s">
        <v>616</v>
      </c>
      <c r="D1518" s="62">
        <v>2156</v>
      </c>
      <c r="E1518" s="86">
        <v>10364</v>
      </c>
      <c r="F1518" s="86">
        <v>80780</v>
      </c>
      <c r="G1518" s="86">
        <v>173560</v>
      </c>
      <c r="H1518" s="86">
        <v>500</v>
      </c>
      <c r="I1518" s="86">
        <v>500</v>
      </c>
      <c r="K1518" s="66">
        <v>61021</v>
      </c>
      <c r="L1518" s="66"/>
      <c r="M1518" s="66">
        <v>61021</v>
      </c>
      <c r="N1518" s="62">
        <f t="shared" si="671"/>
        <v>6</v>
      </c>
      <c r="O1518" s="66" t="s">
        <v>617</v>
      </c>
      <c r="P1518" s="66">
        <v>1</v>
      </c>
      <c r="Q1518" s="66">
        <f t="shared" si="664"/>
        <v>2180</v>
      </c>
      <c r="R1518" s="66">
        <f t="shared" si="665"/>
        <v>3330</v>
      </c>
      <c r="S1518" s="66">
        <f t="shared" si="666"/>
        <v>175544</v>
      </c>
      <c r="T1518" s="66">
        <f t="shared" si="667"/>
        <v>1670723</v>
      </c>
      <c r="U1518" s="66">
        <f t="shared" si="668"/>
        <v>500</v>
      </c>
      <c r="V1518" s="66">
        <f t="shared" si="669"/>
        <v>500</v>
      </c>
      <c r="W1518" s="66"/>
      <c r="X1518" s="62">
        <v>61030</v>
      </c>
      <c r="Y1518" s="62">
        <f t="shared" si="672"/>
        <v>6</v>
      </c>
      <c r="Z1518" s="59" t="s">
        <v>614</v>
      </c>
      <c r="AA1518" s="62">
        <v>1</v>
      </c>
      <c r="AB1518" s="62">
        <f t="shared" ca="1" si="673"/>
        <v>1</v>
      </c>
      <c r="AC1518" s="62">
        <f t="shared" ca="1" si="674"/>
        <v>1737</v>
      </c>
      <c r="AD1518" s="62">
        <f t="shared" ca="1" si="675"/>
        <v>6591</v>
      </c>
      <c r="AE1518" s="62">
        <f t="shared" ca="1" si="676"/>
        <v>81322</v>
      </c>
      <c r="AF1518" s="62">
        <f t="shared" ca="1" si="677"/>
        <v>112406</v>
      </c>
      <c r="AG1518" s="62">
        <f t="shared" ca="1" si="678"/>
        <v>500</v>
      </c>
      <c r="AH1518" s="62">
        <f t="shared" ca="1" si="679"/>
        <v>500</v>
      </c>
      <c r="AL1518" s="66"/>
      <c r="AO1518" s="138">
        <f t="shared" si="680"/>
        <v>61030</v>
      </c>
      <c r="AP1518" s="138" t="str">
        <f t="shared" si="681"/>
        <v>Sankt Andrä-Höch</v>
      </c>
      <c r="AQ1518" s="138">
        <f t="shared" ca="1" si="682"/>
        <v>6591</v>
      </c>
      <c r="AR1518" s="138">
        <f t="shared" ca="1" si="683"/>
        <v>81322</v>
      </c>
      <c r="AS1518" s="138">
        <f t="shared" ca="1" si="684"/>
        <v>112406</v>
      </c>
      <c r="AT1518" s="138">
        <f t="shared" ca="1" si="685"/>
        <v>500</v>
      </c>
      <c r="AU1518" s="138">
        <f t="shared" ca="1" si="685"/>
        <v>500</v>
      </c>
      <c r="AV1518" s="135"/>
      <c r="AW1518" s="131">
        <v>61030</v>
      </c>
      <c r="AX1518" s="66">
        <f t="shared" si="686"/>
        <v>6</v>
      </c>
      <c r="AY1518" s="132" t="s">
        <v>614</v>
      </c>
      <c r="AZ1518" s="107">
        <f t="shared" ca="1" si="687"/>
        <v>6591</v>
      </c>
      <c r="BA1518" s="107">
        <f t="shared" ca="1" si="688"/>
        <v>81322</v>
      </c>
      <c r="BB1518" s="107">
        <f t="shared" ca="1" si="689"/>
        <v>112406</v>
      </c>
      <c r="BC1518" s="107">
        <f t="shared" ca="1" si="690"/>
        <v>500</v>
      </c>
      <c r="BD1518" s="107">
        <f t="shared" ca="1" si="691"/>
        <v>500</v>
      </c>
    </row>
    <row r="1519" spans="1:56" x14ac:dyDescent="0.15">
      <c r="A1519" s="62">
        <v>61027</v>
      </c>
      <c r="B1519" s="62">
        <f t="shared" si="670"/>
        <v>6</v>
      </c>
      <c r="C1519" s="59" t="s">
        <v>615</v>
      </c>
      <c r="D1519" s="62">
        <v>1454</v>
      </c>
      <c r="E1519" s="86">
        <v>11956</v>
      </c>
      <c r="F1519" s="86">
        <v>80942</v>
      </c>
      <c r="G1519" s="86">
        <v>323184</v>
      </c>
      <c r="H1519" s="86">
        <v>500</v>
      </c>
      <c r="I1519" s="86">
        <v>500</v>
      </c>
      <c r="K1519" s="66">
        <v>61024</v>
      </c>
      <c r="L1519" s="66"/>
      <c r="M1519" s="66">
        <v>61024</v>
      </c>
      <c r="N1519" s="62">
        <f t="shared" si="671"/>
        <v>6</v>
      </c>
      <c r="O1519" s="66" t="s">
        <v>616</v>
      </c>
      <c r="P1519" s="66">
        <v>1</v>
      </c>
      <c r="Q1519" s="66">
        <f t="shared" si="664"/>
        <v>2156</v>
      </c>
      <c r="R1519" s="66">
        <f t="shared" si="665"/>
        <v>10364</v>
      </c>
      <c r="S1519" s="66">
        <f t="shared" si="666"/>
        <v>80780</v>
      </c>
      <c r="T1519" s="66">
        <f t="shared" si="667"/>
        <v>173560</v>
      </c>
      <c r="U1519" s="66">
        <f t="shared" si="668"/>
        <v>500</v>
      </c>
      <c r="V1519" s="66">
        <f t="shared" si="669"/>
        <v>500</v>
      </c>
      <c r="W1519" s="66"/>
      <c r="X1519" s="62">
        <v>61032</v>
      </c>
      <c r="Y1519" s="62">
        <f t="shared" si="672"/>
        <v>6</v>
      </c>
      <c r="Z1519" s="59" t="s">
        <v>613</v>
      </c>
      <c r="AA1519" s="62">
        <v>1</v>
      </c>
      <c r="AB1519" s="62">
        <f t="shared" ca="1" si="673"/>
        <v>1</v>
      </c>
      <c r="AC1519" s="62">
        <f t="shared" ca="1" si="674"/>
        <v>2012</v>
      </c>
      <c r="AD1519" s="62">
        <f t="shared" ca="1" si="675"/>
        <v>11466</v>
      </c>
      <c r="AE1519" s="62">
        <f t="shared" ca="1" si="676"/>
        <v>94596</v>
      </c>
      <c r="AF1519" s="62">
        <f t="shared" ca="1" si="677"/>
        <v>171415</v>
      </c>
      <c r="AG1519" s="62">
        <f t="shared" ca="1" si="678"/>
        <v>500</v>
      </c>
      <c r="AH1519" s="62">
        <f t="shared" ca="1" si="679"/>
        <v>500</v>
      </c>
      <c r="AL1519" s="66"/>
      <c r="AO1519" s="138">
        <f t="shared" si="680"/>
        <v>61032</v>
      </c>
      <c r="AP1519" s="138" t="str">
        <f t="shared" si="681"/>
        <v>Sankt Johann im Saggautal</v>
      </c>
      <c r="AQ1519" s="138">
        <f t="shared" ca="1" si="682"/>
        <v>11466</v>
      </c>
      <c r="AR1519" s="138">
        <f t="shared" ca="1" si="683"/>
        <v>94596</v>
      </c>
      <c r="AS1519" s="138">
        <f t="shared" ca="1" si="684"/>
        <v>171415</v>
      </c>
      <c r="AT1519" s="138">
        <f t="shared" ca="1" si="685"/>
        <v>500</v>
      </c>
      <c r="AU1519" s="138">
        <f t="shared" ca="1" si="685"/>
        <v>500</v>
      </c>
      <c r="AV1519" s="135"/>
      <c r="AW1519" s="131">
        <v>61032</v>
      </c>
      <c r="AX1519" s="66">
        <f t="shared" si="686"/>
        <v>6</v>
      </c>
      <c r="AY1519" s="132" t="s">
        <v>613</v>
      </c>
      <c r="AZ1519" s="107">
        <f t="shared" ca="1" si="687"/>
        <v>11466</v>
      </c>
      <c r="BA1519" s="107">
        <f t="shared" ca="1" si="688"/>
        <v>94596</v>
      </c>
      <c r="BB1519" s="107">
        <f t="shared" ca="1" si="689"/>
        <v>171415</v>
      </c>
      <c r="BC1519" s="107">
        <f t="shared" ca="1" si="690"/>
        <v>500</v>
      </c>
      <c r="BD1519" s="107">
        <f t="shared" ca="1" si="691"/>
        <v>500</v>
      </c>
    </row>
    <row r="1520" spans="1:56" x14ac:dyDescent="0.15">
      <c r="A1520" s="62">
        <v>61030</v>
      </c>
      <c r="B1520" s="62">
        <f t="shared" si="670"/>
        <v>6</v>
      </c>
      <c r="C1520" s="59" t="s">
        <v>614</v>
      </c>
      <c r="D1520" s="62">
        <v>1737</v>
      </c>
      <c r="E1520" s="86">
        <v>6591</v>
      </c>
      <c r="F1520" s="86">
        <v>81322</v>
      </c>
      <c r="G1520" s="86">
        <v>112406</v>
      </c>
      <c r="H1520" s="86">
        <v>500</v>
      </c>
      <c r="I1520" s="86">
        <v>500</v>
      </c>
      <c r="K1520" s="66">
        <v>61027</v>
      </c>
      <c r="L1520" s="66"/>
      <c r="M1520" s="66">
        <v>61027</v>
      </c>
      <c r="N1520" s="62">
        <f t="shared" si="671"/>
        <v>6</v>
      </c>
      <c r="O1520" s="66" t="s">
        <v>615</v>
      </c>
      <c r="P1520" s="66">
        <v>1</v>
      </c>
      <c r="Q1520" s="66">
        <f t="shared" si="664"/>
        <v>1454</v>
      </c>
      <c r="R1520" s="66">
        <f t="shared" si="665"/>
        <v>11956</v>
      </c>
      <c r="S1520" s="66">
        <f t="shared" si="666"/>
        <v>80942</v>
      </c>
      <c r="T1520" s="66">
        <f t="shared" si="667"/>
        <v>323184</v>
      </c>
      <c r="U1520" s="66">
        <f t="shared" si="668"/>
        <v>500</v>
      </c>
      <c r="V1520" s="66">
        <f t="shared" si="669"/>
        <v>500</v>
      </c>
      <c r="W1520" s="66"/>
      <c r="X1520" s="62">
        <v>61033</v>
      </c>
      <c r="Y1520" s="62">
        <f t="shared" si="672"/>
        <v>6</v>
      </c>
      <c r="Z1520" s="59" t="s">
        <v>612</v>
      </c>
      <c r="AA1520" s="62">
        <v>1</v>
      </c>
      <c r="AB1520" s="62">
        <f t="shared" ca="1" si="673"/>
        <v>1</v>
      </c>
      <c r="AC1520" s="62">
        <f t="shared" ca="1" si="674"/>
        <v>2235</v>
      </c>
      <c r="AD1520" s="62">
        <f t="shared" ca="1" si="675"/>
        <v>12410</v>
      </c>
      <c r="AE1520" s="62">
        <f t="shared" ca="1" si="676"/>
        <v>99424</v>
      </c>
      <c r="AF1520" s="62">
        <f t="shared" ca="1" si="677"/>
        <v>177540</v>
      </c>
      <c r="AG1520" s="62">
        <f t="shared" ca="1" si="678"/>
        <v>500</v>
      </c>
      <c r="AH1520" s="62">
        <f t="shared" ca="1" si="679"/>
        <v>500</v>
      </c>
      <c r="AL1520" s="66"/>
      <c r="AO1520" s="138">
        <f t="shared" si="680"/>
        <v>61033</v>
      </c>
      <c r="AP1520" s="138" t="str">
        <f t="shared" si="681"/>
        <v>Sankt Nikolai im Sausal</v>
      </c>
      <c r="AQ1520" s="138">
        <f t="shared" ca="1" si="682"/>
        <v>12410</v>
      </c>
      <c r="AR1520" s="138">
        <f t="shared" ca="1" si="683"/>
        <v>99424</v>
      </c>
      <c r="AS1520" s="138">
        <f t="shared" ca="1" si="684"/>
        <v>177540</v>
      </c>
      <c r="AT1520" s="138">
        <f t="shared" ca="1" si="685"/>
        <v>500</v>
      </c>
      <c r="AU1520" s="138">
        <f t="shared" ca="1" si="685"/>
        <v>500</v>
      </c>
      <c r="AV1520" s="135"/>
      <c r="AW1520" s="131">
        <v>61033</v>
      </c>
      <c r="AX1520" s="66">
        <f t="shared" si="686"/>
        <v>6</v>
      </c>
      <c r="AY1520" s="132" t="s">
        <v>612</v>
      </c>
      <c r="AZ1520" s="107">
        <f t="shared" ca="1" si="687"/>
        <v>12410</v>
      </c>
      <c r="BA1520" s="107">
        <f t="shared" ca="1" si="688"/>
        <v>99424</v>
      </c>
      <c r="BB1520" s="107">
        <f t="shared" ca="1" si="689"/>
        <v>177540</v>
      </c>
      <c r="BC1520" s="107">
        <f t="shared" ca="1" si="690"/>
        <v>500</v>
      </c>
      <c r="BD1520" s="107">
        <f t="shared" ca="1" si="691"/>
        <v>500</v>
      </c>
    </row>
    <row r="1521" spans="1:56" x14ac:dyDescent="0.15">
      <c r="A1521" s="62">
        <v>61032</v>
      </c>
      <c r="B1521" s="62">
        <f t="shared" si="670"/>
        <v>6</v>
      </c>
      <c r="C1521" s="59" t="s">
        <v>613</v>
      </c>
      <c r="D1521" s="62">
        <v>2012</v>
      </c>
      <c r="E1521" s="86">
        <v>11466</v>
      </c>
      <c r="F1521" s="86">
        <v>94596</v>
      </c>
      <c r="G1521" s="86">
        <v>171415</v>
      </c>
      <c r="H1521" s="86">
        <v>500</v>
      </c>
      <c r="I1521" s="86">
        <v>500</v>
      </c>
      <c r="K1521" s="66">
        <v>61030</v>
      </c>
      <c r="L1521" s="66"/>
      <c r="M1521" s="66">
        <v>61030</v>
      </c>
      <c r="N1521" s="62">
        <f t="shared" si="671"/>
        <v>6</v>
      </c>
      <c r="O1521" s="66" t="s">
        <v>614</v>
      </c>
      <c r="P1521" s="66">
        <v>1</v>
      </c>
      <c r="Q1521" s="66">
        <f t="shared" si="664"/>
        <v>1737</v>
      </c>
      <c r="R1521" s="66">
        <f t="shared" si="665"/>
        <v>6591</v>
      </c>
      <c r="S1521" s="66">
        <f t="shared" si="666"/>
        <v>81322</v>
      </c>
      <c r="T1521" s="66">
        <f t="shared" si="667"/>
        <v>112406</v>
      </c>
      <c r="U1521" s="66">
        <f t="shared" si="668"/>
        <v>500</v>
      </c>
      <c r="V1521" s="66">
        <f t="shared" si="669"/>
        <v>500</v>
      </c>
      <c r="W1521" s="66"/>
      <c r="X1521" s="62">
        <v>61043</v>
      </c>
      <c r="Y1521" s="62">
        <f t="shared" si="672"/>
        <v>6</v>
      </c>
      <c r="Z1521" s="59" t="s">
        <v>611</v>
      </c>
      <c r="AA1521" s="62">
        <v>1</v>
      </c>
      <c r="AB1521" s="62">
        <f t="shared" ca="1" si="673"/>
        <v>1</v>
      </c>
      <c r="AC1521" s="62">
        <f t="shared" ca="1" si="674"/>
        <v>3238</v>
      </c>
      <c r="AD1521" s="62">
        <f t="shared" ca="1" si="675"/>
        <v>7280</v>
      </c>
      <c r="AE1521" s="62">
        <f t="shared" ca="1" si="676"/>
        <v>188798</v>
      </c>
      <c r="AF1521" s="62">
        <f t="shared" ca="1" si="677"/>
        <v>734572</v>
      </c>
      <c r="AG1521" s="62">
        <f t="shared" ca="1" si="678"/>
        <v>500</v>
      </c>
      <c r="AH1521" s="62">
        <f t="shared" ca="1" si="679"/>
        <v>500</v>
      </c>
      <c r="AL1521" s="66"/>
      <c r="AO1521" s="138">
        <f t="shared" si="680"/>
        <v>61043</v>
      </c>
      <c r="AP1521" s="138" t="str">
        <f t="shared" si="681"/>
        <v>Tillmitsch</v>
      </c>
      <c r="AQ1521" s="138">
        <f t="shared" ca="1" si="682"/>
        <v>7280</v>
      </c>
      <c r="AR1521" s="138">
        <f t="shared" ca="1" si="683"/>
        <v>188798</v>
      </c>
      <c r="AS1521" s="138">
        <f t="shared" ca="1" si="684"/>
        <v>734572</v>
      </c>
      <c r="AT1521" s="138">
        <f t="shared" ca="1" si="685"/>
        <v>500</v>
      </c>
      <c r="AU1521" s="138">
        <f t="shared" ca="1" si="685"/>
        <v>500</v>
      </c>
      <c r="AV1521" s="135"/>
      <c r="AW1521" s="131">
        <v>61043</v>
      </c>
      <c r="AX1521" s="66">
        <f t="shared" si="686"/>
        <v>6</v>
      </c>
      <c r="AY1521" s="132" t="s">
        <v>611</v>
      </c>
      <c r="AZ1521" s="107">
        <f t="shared" ca="1" si="687"/>
        <v>7280</v>
      </c>
      <c r="BA1521" s="107">
        <f t="shared" ca="1" si="688"/>
        <v>188798</v>
      </c>
      <c r="BB1521" s="107">
        <f t="shared" ca="1" si="689"/>
        <v>734572</v>
      </c>
      <c r="BC1521" s="107">
        <f t="shared" ca="1" si="690"/>
        <v>500</v>
      </c>
      <c r="BD1521" s="107">
        <f t="shared" ca="1" si="691"/>
        <v>500</v>
      </c>
    </row>
    <row r="1522" spans="1:56" x14ac:dyDescent="0.15">
      <c r="A1522" s="62">
        <v>61033</v>
      </c>
      <c r="B1522" s="62">
        <f t="shared" si="670"/>
        <v>6</v>
      </c>
      <c r="C1522" s="59" t="s">
        <v>612</v>
      </c>
      <c r="D1522" s="62">
        <v>2235</v>
      </c>
      <c r="E1522" s="86">
        <v>12410</v>
      </c>
      <c r="F1522" s="86">
        <v>99424</v>
      </c>
      <c r="G1522" s="86">
        <v>177540</v>
      </c>
      <c r="H1522" s="86">
        <v>500</v>
      </c>
      <c r="I1522" s="86">
        <v>500</v>
      </c>
      <c r="K1522" s="66">
        <v>61032</v>
      </c>
      <c r="L1522" s="66"/>
      <c r="M1522" s="66">
        <v>61032</v>
      </c>
      <c r="N1522" s="62">
        <f t="shared" si="671"/>
        <v>6</v>
      </c>
      <c r="O1522" s="66" t="s">
        <v>613</v>
      </c>
      <c r="P1522" s="66">
        <v>1</v>
      </c>
      <c r="Q1522" s="66">
        <f t="shared" si="664"/>
        <v>2012</v>
      </c>
      <c r="R1522" s="66">
        <f t="shared" si="665"/>
        <v>11466</v>
      </c>
      <c r="S1522" s="66">
        <f t="shared" si="666"/>
        <v>94596</v>
      </c>
      <c r="T1522" s="66">
        <f t="shared" si="667"/>
        <v>171415</v>
      </c>
      <c r="U1522" s="66">
        <f t="shared" si="668"/>
        <v>500</v>
      </c>
      <c r="V1522" s="66">
        <f t="shared" si="669"/>
        <v>500</v>
      </c>
      <c r="W1522" s="66"/>
      <c r="X1522" s="62">
        <v>61045</v>
      </c>
      <c r="Y1522" s="62">
        <f t="shared" si="672"/>
        <v>6</v>
      </c>
      <c r="Z1522" s="59" t="s">
        <v>610</v>
      </c>
      <c r="AA1522" s="62">
        <v>1</v>
      </c>
      <c r="AB1522" s="62">
        <f t="shared" ca="1" si="673"/>
        <v>1</v>
      </c>
      <c r="AC1522" s="62">
        <f t="shared" ca="1" si="674"/>
        <v>5672</v>
      </c>
      <c r="AD1522" s="62">
        <f t="shared" ca="1" si="675"/>
        <v>5392</v>
      </c>
      <c r="AE1522" s="62">
        <f t="shared" ca="1" si="676"/>
        <v>353397</v>
      </c>
      <c r="AF1522" s="62">
        <f t="shared" ca="1" si="677"/>
        <v>833394</v>
      </c>
      <c r="AG1522" s="62">
        <f t="shared" ca="1" si="678"/>
        <v>500</v>
      </c>
      <c r="AH1522" s="62">
        <f t="shared" ca="1" si="679"/>
        <v>500</v>
      </c>
      <c r="AL1522" s="66"/>
      <c r="AO1522" s="138">
        <f t="shared" si="680"/>
        <v>61045</v>
      </c>
      <c r="AP1522" s="138" t="str">
        <f t="shared" si="681"/>
        <v>Wagna</v>
      </c>
      <c r="AQ1522" s="138">
        <f t="shared" ca="1" si="682"/>
        <v>5392</v>
      </c>
      <c r="AR1522" s="138">
        <f t="shared" ca="1" si="683"/>
        <v>353397</v>
      </c>
      <c r="AS1522" s="138">
        <f t="shared" ca="1" si="684"/>
        <v>833394</v>
      </c>
      <c r="AT1522" s="138">
        <f t="shared" ca="1" si="685"/>
        <v>500</v>
      </c>
      <c r="AU1522" s="138">
        <f t="shared" ca="1" si="685"/>
        <v>500</v>
      </c>
      <c r="AV1522" s="135"/>
      <c r="AW1522" s="131">
        <v>61045</v>
      </c>
      <c r="AX1522" s="66">
        <f t="shared" si="686"/>
        <v>6</v>
      </c>
      <c r="AY1522" s="132" t="s">
        <v>610</v>
      </c>
      <c r="AZ1522" s="107">
        <f t="shared" ca="1" si="687"/>
        <v>5392</v>
      </c>
      <c r="BA1522" s="107">
        <f t="shared" ca="1" si="688"/>
        <v>353397</v>
      </c>
      <c r="BB1522" s="107">
        <f t="shared" ca="1" si="689"/>
        <v>833394</v>
      </c>
      <c r="BC1522" s="107">
        <f t="shared" ca="1" si="690"/>
        <v>500</v>
      </c>
      <c r="BD1522" s="107">
        <f t="shared" ca="1" si="691"/>
        <v>500</v>
      </c>
    </row>
    <row r="1523" spans="1:56" x14ac:dyDescent="0.15">
      <c r="A1523" s="62">
        <v>61043</v>
      </c>
      <c r="B1523" s="62">
        <f t="shared" si="670"/>
        <v>6</v>
      </c>
      <c r="C1523" s="59" t="s">
        <v>611</v>
      </c>
      <c r="D1523" s="62">
        <v>3238</v>
      </c>
      <c r="E1523" s="86">
        <v>7280</v>
      </c>
      <c r="F1523" s="86">
        <v>188798</v>
      </c>
      <c r="G1523" s="86">
        <v>734572</v>
      </c>
      <c r="H1523" s="86">
        <v>500</v>
      </c>
      <c r="I1523" s="86">
        <v>500</v>
      </c>
      <c r="K1523" s="66">
        <v>61033</v>
      </c>
      <c r="L1523" s="66"/>
      <c r="M1523" s="66">
        <v>61033</v>
      </c>
      <c r="N1523" s="62">
        <f t="shared" si="671"/>
        <v>6</v>
      </c>
      <c r="O1523" s="66" t="s">
        <v>612</v>
      </c>
      <c r="P1523" s="66">
        <v>1</v>
      </c>
      <c r="Q1523" s="66">
        <f t="shared" si="664"/>
        <v>2235</v>
      </c>
      <c r="R1523" s="66">
        <f t="shared" si="665"/>
        <v>12410</v>
      </c>
      <c r="S1523" s="66">
        <f t="shared" si="666"/>
        <v>99424</v>
      </c>
      <c r="T1523" s="66">
        <f t="shared" si="667"/>
        <v>177540</v>
      </c>
      <c r="U1523" s="66">
        <f t="shared" si="668"/>
        <v>500</v>
      </c>
      <c r="V1523" s="66">
        <f t="shared" si="669"/>
        <v>500</v>
      </c>
      <c r="W1523" s="66"/>
      <c r="X1523" s="62">
        <v>61049</v>
      </c>
      <c r="Y1523" s="62">
        <f t="shared" si="672"/>
        <v>6</v>
      </c>
      <c r="Z1523" s="59" t="s">
        <v>609</v>
      </c>
      <c r="AA1523" s="62">
        <v>1</v>
      </c>
      <c r="AB1523" s="62">
        <f t="shared" ca="1" si="673"/>
        <v>1</v>
      </c>
      <c r="AC1523" s="62">
        <f t="shared" ca="1" si="674"/>
        <v>2568</v>
      </c>
      <c r="AD1523" s="62">
        <f t="shared" ca="1" si="675"/>
        <v>13894</v>
      </c>
      <c r="AE1523" s="62">
        <f t="shared" ca="1" si="676"/>
        <v>181429</v>
      </c>
      <c r="AF1523" s="62">
        <f t="shared" ca="1" si="677"/>
        <v>613774</v>
      </c>
      <c r="AG1523" s="62">
        <f t="shared" ca="1" si="678"/>
        <v>500</v>
      </c>
      <c r="AH1523" s="62">
        <f t="shared" ca="1" si="679"/>
        <v>500</v>
      </c>
      <c r="AL1523" s="66"/>
      <c r="AO1523" s="138">
        <f t="shared" si="680"/>
        <v>61049</v>
      </c>
      <c r="AP1523" s="138" t="str">
        <f t="shared" si="681"/>
        <v>Ehrenhausen an der Weinstraße</v>
      </c>
      <c r="AQ1523" s="138">
        <f t="shared" ca="1" si="682"/>
        <v>13894</v>
      </c>
      <c r="AR1523" s="138">
        <f t="shared" ca="1" si="683"/>
        <v>181429</v>
      </c>
      <c r="AS1523" s="138">
        <f t="shared" ca="1" si="684"/>
        <v>613774</v>
      </c>
      <c r="AT1523" s="138">
        <f t="shared" ca="1" si="685"/>
        <v>500</v>
      </c>
      <c r="AU1523" s="138">
        <f t="shared" ca="1" si="685"/>
        <v>500</v>
      </c>
      <c r="AV1523" s="135"/>
      <c r="AW1523" s="131">
        <v>61049</v>
      </c>
      <c r="AX1523" s="66">
        <f t="shared" si="686"/>
        <v>6</v>
      </c>
      <c r="AY1523" s="132" t="s">
        <v>609</v>
      </c>
      <c r="AZ1523" s="107">
        <f t="shared" ca="1" si="687"/>
        <v>13894</v>
      </c>
      <c r="BA1523" s="107">
        <f t="shared" ca="1" si="688"/>
        <v>181429</v>
      </c>
      <c r="BB1523" s="107">
        <f t="shared" ca="1" si="689"/>
        <v>613774</v>
      </c>
      <c r="BC1523" s="107">
        <f t="shared" ca="1" si="690"/>
        <v>500</v>
      </c>
      <c r="BD1523" s="107">
        <f t="shared" ca="1" si="691"/>
        <v>500</v>
      </c>
    </row>
    <row r="1524" spans="1:56" x14ac:dyDescent="0.15">
      <c r="A1524" s="62">
        <v>61045</v>
      </c>
      <c r="B1524" s="62">
        <f t="shared" si="670"/>
        <v>6</v>
      </c>
      <c r="C1524" s="59" t="s">
        <v>610</v>
      </c>
      <c r="D1524" s="62">
        <v>5672</v>
      </c>
      <c r="E1524" s="86">
        <v>5392</v>
      </c>
      <c r="F1524" s="86">
        <v>353397</v>
      </c>
      <c r="G1524" s="86">
        <v>833394</v>
      </c>
      <c r="H1524" s="86">
        <v>500</v>
      </c>
      <c r="I1524" s="86">
        <v>500</v>
      </c>
      <c r="K1524" s="66">
        <v>61043</v>
      </c>
      <c r="L1524" s="66"/>
      <c r="M1524" s="66">
        <v>61043</v>
      </c>
      <c r="N1524" s="62">
        <f t="shared" si="671"/>
        <v>6</v>
      </c>
      <c r="O1524" s="66" t="s">
        <v>611</v>
      </c>
      <c r="P1524" s="66">
        <v>1</v>
      </c>
      <c r="Q1524" s="66">
        <f t="shared" si="664"/>
        <v>3238</v>
      </c>
      <c r="R1524" s="66">
        <f t="shared" si="665"/>
        <v>7280</v>
      </c>
      <c r="S1524" s="66">
        <f t="shared" si="666"/>
        <v>188798</v>
      </c>
      <c r="T1524" s="66">
        <f t="shared" si="667"/>
        <v>734572</v>
      </c>
      <c r="U1524" s="66">
        <f t="shared" si="668"/>
        <v>500</v>
      </c>
      <c r="V1524" s="66">
        <f t="shared" si="669"/>
        <v>500</v>
      </c>
      <c r="W1524" s="66"/>
      <c r="X1524" s="62">
        <v>61050</v>
      </c>
      <c r="Y1524" s="62">
        <f t="shared" si="672"/>
        <v>6</v>
      </c>
      <c r="Z1524" s="59" t="s">
        <v>608</v>
      </c>
      <c r="AA1524" s="62">
        <v>1</v>
      </c>
      <c r="AB1524" s="62">
        <f t="shared" ca="1" si="673"/>
        <v>1</v>
      </c>
      <c r="AC1524" s="62">
        <f t="shared" ca="1" si="674"/>
        <v>3256</v>
      </c>
      <c r="AD1524" s="62">
        <f t="shared" ca="1" si="675"/>
        <v>23274</v>
      </c>
      <c r="AE1524" s="62">
        <f t="shared" ca="1" si="676"/>
        <v>149313</v>
      </c>
      <c r="AF1524" s="62">
        <f t="shared" ca="1" si="677"/>
        <v>463392</v>
      </c>
      <c r="AG1524" s="62">
        <f t="shared" ca="1" si="678"/>
        <v>500</v>
      </c>
      <c r="AH1524" s="62">
        <f t="shared" ca="1" si="679"/>
        <v>500</v>
      </c>
      <c r="AL1524" s="66"/>
      <c r="AO1524" s="138">
        <f t="shared" si="680"/>
        <v>61050</v>
      </c>
      <c r="AP1524" s="138" t="str">
        <f t="shared" si="681"/>
        <v>Gamlitz</v>
      </c>
      <c r="AQ1524" s="138">
        <f t="shared" ca="1" si="682"/>
        <v>23274</v>
      </c>
      <c r="AR1524" s="138">
        <f t="shared" ca="1" si="683"/>
        <v>149313</v>
      </c>
      <c r="AS1524" s="138">
        <f t="shared" ca="1" si="684"/>
        <v>463392</v>
      </c>
      <c r="AT1524" s="138">
        <f t="shared" ca="1" si="685"/>
        <v>500</v>
      </c>
      <c r="AU1524" s="138">
        <f t="shared" ca="1" si="685"/>
        <v>500</v>
      </c>
      <c r="AV1524" s="135"/>
      <c r="AW1524" s="131">
        <v>61050</v>
      </c>
      <c r="AX1524" s="66">
        <f t="shared" si="686"/>
        <v>6</v>
      </c>
      <c r="AY1524" s="132" t="s">
        <v>608</v>
      </c>
      <c r="AZ1524" s="107">
        <f t="shared" ca="1" si="687"/>
        <v>23274</v>
      </c>
      <c r="BA1524" s="107">
        <f t="shared" ca="1" si="688"/>
        <v>149313</v>
      </c>
      <c r="BB1524" s="107">
        <f t="shared" ca="1" si="689"/>
        <v>463392</v>
      </c>
      <c r="BC1524" s="107">
        <f t="shared" ca="1" si="690"/>
        <v>500</v>
      </c>
      <c r="BD1524" s="107">
        <f t="shared" ca="1" si="691"/>
        <v>500</v>
      </c>
    </row>
    <row r="1525" spans="1:56" x14ac:dyDescent="0.15">
      <c r="A1525" s="62">
        <v>61049</v>
      </c>
      <c r="B1525" s="62">
        <f t="shared" si="670"/>
        <v>6</v>
      </c>
      <c r="C1525" s="59" t="s">
        <v>609</v>
      </c>
      <c r="D1525" s="62">
        <v>2568</v>
      </c>
      <c r="E1525" s="86">
        <v>13894</v>
      </c>
      <c r="F1525" s="86">
        <v>181429</v>
      </c>
      <c r="G1525" s="86">
        <v>613774</v>
      </c>
      <c r="H1525" s="86">
        <v>500</v>
      </c>
      <c r="I1525" s="86">
        <v>500</v>
      </c>
      <c r="K1525" s="66">
        <v>61045</v>
      </c>
      <c r="L1525" s="66"/>
      <c r="M1525" s="66">
        <v>61045</v>
      </c>
      <c r="N1525" s="62">
        <f t="shared" si="671"/>
        <v>6</v>
      </c>
      <c r="O1525" s="66" t="s">
        <v>610</v>
      </c>
      <c r="P1525" s="66">
        <v>1</v>
      </c>
      <c r="Q1525" s="66">
        <f t="shared" si="664"/>
        <v>5672</v>
      </c>
      <c r="R1525" s="66">
        <f t="shared" si="665"/>
        <v>5392</v>
      </c>
      <c r="S1525" s="66">
        <f t="shared" si="666"/>
        <v>353397</v>
      </c>
      <c r="T1525" s="66">
        <f t="shared" si="667"/>
        <v>833394</v>
      </c>
      <c r="U1525" s="66">
        <f t="shared" si="668"/>
        <v>500</v>
      </c>
      <c r="V1525" s="66">
        <f t="shared" si="669"/>
        <v>500</v>
      </c>
      <c r="W1525" s="66"/>
      <c r="X1525" s="62">
        <v>61051</v>
      </c>
      <c r="Y1525" s="62">
        <f t="shared" si="672"/>
        <v>6</v>
      </c>
      <c r="Z1525" s="59" t="s">
        <v>607</v>
      </c>
      <c r="AA1525" s="62">
        <v>1</v>
      </c>
      <c r="AB1525" s="62">
        <f t="shared" ca="1" si="673"/>
        <v>1</v>
      </c>
      <c r="AC1525" s="62">
        <f t="shared" ca="1" si="674"/>
        <v>2854</v>
      </c>
      <c r="AD1525" s="62">
        <f t="shared" ca="1" si="675"/>
        <v>10167</v>
      </c>
      <c r="AE1525" s="62">
        <f t="shared" ca="1" si="676"/>
        <v>204765</v>
      </c>
      <c r="AF1525" s="62">
        <f t="shared" ca="1" si="677"/>
        <v>797630</v>
      </c>
      <c r="AG1525" s="62">
        <f t="shared" ca="1" si="678"/>
        <v>500</v>
      </c>
      <c r="AH1525" s="62">
        <f t="shared" ca="1" si="679"/>
        <v>500</v>
      </c>
      <c r="AL1525" s="66"/>
      <c r="AO1525" s="138">
        <f t="shared" si="680"/>
        <v>61051</v>
      </c>
      <c r="AP1525" s="138" t="str">
        <f t="shared" si="681"/>
        <v>Gleinstätten</v>
      </c>
      <c r="AQ1525" s="138">
        <f t="shared" ca="1" si="682"/>
        <v>10167</v>
      </c>
      <c r="AR1525" s="138">
        <f t="shared" ca="1" si="683"/>
        <v>204765</v>
      </c>
      <c r="AS1525" s="138">
        <f t="shared" ca="1" si="684"/>
        <v>797630</v>
      </c>
      <c r="AT1525" s="138">
        <f t="shared" ca="1" si="685"/>
        <v>500</v>
      </c>
      <c r="AU1525" s="138">
        <f t="shared" ca="1" si="685"/>
        <v>500</v>
      </c>
      <c r="AV1525" s="135"/>
      <c r="AW1525" s="131">
        <v>61051</v>
      </c>
      <c r="AX1525" s="66">
        <f t="shared" si="686"/>
        <v>6</v>
      </c>
      <c r="AY1525" s="132" t="s">
        <v>607</v>
      </c>
      <c r="AZ1525" s="107">
        <f t="shared" ca="1" si="687"/>
        <v>10167</v>
      </c>
      <c r="BA1525" s="107">
        <f t="shared" ca="1" si="688"/>
        <v>204765</v>
      </c>
      <c r="BB1525" s="107">
        <f t="shared" ca="1" si="689"/>
        <v>797630</v>
      </c>
      <c r="BC1525" s="107">
        <f t="shared" ca="1" si="690"/>
        <v>500</v>
      </c>
      <c r="BD1525" s="107">
        <f t="shared" ca="1" si="691"/>
        <v>500</v>
      </c>
    </row>
    <row r="1526" spans="1:56" x14ac:dyDescent="0.15">
      <c r="A1526" s="62">
        <v>61050</v>
      </c>
      <c r="B1526" s="62">
        <f t="shared" si="670"/>
        <v>6</v>
      </c>
      <c r="C1526" s="59" t="s">
        <v>608</v>
      </c>
      <c r="D1526" s="62">
        <v>3256</v>
      </c>
      <c r="E1526" s="86">
        <v>23274</v>
      </c>
      <c r="F1526" s="86">
        <v>149313</v>
      </c>
      <c r="G1526" s="86">
        <v>463392</v>
      </c>
      <c r="H1526" s="86">
        <v>500</v>
      </c>
      <c r="I1526" s="86">
        <v>500</v>
      </c>
      <c r="K1526" s="66">
        <v>61049</v>
      </c>
      <c r="L1526" s="66"/>
      <c r="M1526" s="66">
        <v>61049</v>
      </c>
      <c r="N1526" s="62">
        <f t="shared" si="671"/>
        <v>6</v>
      </c>
      <c r="O1526" s="66" t="s">
        <v>609</v>
      </c>
      <c r="P1526" s="66">
        <v>1</v>
      </c>
      <c r="Q1526" s="66">
        <f t="shared" si="664"/>
        <v>2568</v>
      </c>
      <c r="R1526" s="66">
        <f t="shared" si="665"/>
        <v>13894</v>
      </c>
      <c r="S1526" s="66">
        <f t="shared" si="666"/>
        <v>181429</v>
      </c>
      <c r="T1526" s="66">
        <f t="shared" si="667"/>
        <v>613774</v>
      </c>
      <c r="U1526" s="66">
        <f t="shared" si="668"/>
        <v>500</v>
      </c>
      <c r="V1526" s="66">
        <f t="shared" si="669"/>
        <v>500</v>
      </c>
      <c r="W1526" s="66"/>
      <c r="X1526" s="62">
        <v>61052</v>
      </c>
      <c r="Y1526" s="62">
        <f t="shared" si="672"/>
        <v>6</v>
      </c>
      <c r="Z1526" s="59" t="s">
        <v>606</v>
      </c>
      <c r="AA1526" s="62">
        <v>1</v>
      </c>
      <c r="AB1526" s="62">
        <f t="shared" ca="1" si="673"/>
        <v>1</v>
      </c>
      <c r="AC1526" s="62">
        <f t="shared" ca="1" si="674"/>
        <v>2772</v>
      </c>
      <c r="AD1526" s="62">
        <f t="shared" ca="1" si="675"/>
        <v>14665</v>
      </c>
      <c r="AE1526" s="62">
        <f t="shared" ca="1" si="676"/>
        <v>158870</v>
      </c>
      <c r="AF1526" s="62">
        <f t="shared" ca="1" si="677"/>
        <v>233393</v>
      </c>
      <c r="AG1526" s="62">
        <f t="shared" ca="1" si="678"/>
        <v>500</v>
      </c>
      <c r="AH1526" s="62">
        <f t="shared" ca="1" si="679"/>
        <v>500</v>
      </c>
      <c r="AL1526" s="66"/>
      <c r="AO1526" s="138">
        <f t="shared" si="680"/>
        <v>61052</v>
      </c>
      <c r="AP1526" s="138" t="str">
        <f t="shared" si="681"/>
        <v>Heiligenkreuz am Waasen</v>
      </c>
      <c r="AQ1526" s="138">
        <f t="shared" ca="1" si="682"/>
        <v>14665</v>
      </c>
      <c r="AR1526" s="138">
        <f t="shared" ca="1" si="683"/>
        <v>158870</v>
      </c>
      <c r="AS1526" s="138">
        <f t="shared" ca="1" si="684"/>
        <v>233393</v>
      </c>
      <c r="AT1526" s="138">
        <f t="shared" ca="1" si="685"/>
        <v>500</v>
      </c>
      <c r="AU1526" s="138">
        <f t="shared" ca="1" si="685"/>
        <v>500</v>
      </c>
      <c r="AV1526" s="135"/>
      <c r="AW1526" s="131">
        <v>61052</v>
      </c>
      <c r="AX1526" s="66">
        <f t="shared" si="686"/>
        <v>6</v>
      </c>
      <c r="AY1526" s="132" t="s">
        <v>606</v>
      </c>
      <c r="AZ1526" s="107">
        <f t="shared" ca="1" si="687"/>
        <v>14665</v>
      </c>
      <c r="BA1526" s="107">
        <f t="shared" ca="1" si="688"/>
        <v>158870</v>
      </c>
      <c r="BB1526" s="107">
        <f t="shared" ca="1" si="689"/>
        <v>233393</v>
      </c>
      <c r="BC1526" s="107">
        <f t="shared" ca="1" si="690"/>
        <v>500</v>
      </c>
      <c r="BD1526" s="107">
        <f t="shared" ca="1" si="691"/>
        <v>500</v>
      </c>
    </row>
    <row r="1527" spans="1:56" x14ac:dyDescent="0.15">
      <c r="A1527" s="62">
        <v>61051</v>
      </c>
      <c r="B1527" s="62">
        <f t="shared" si="670"/>
        <v>6</v>
      </c>
      <c r="C1527" s="59" t="s">
        <v>607</v>
      </c>
      <c r="D1527" s="62">
        <v>2854</v>
      </c>
      <c r="E1527" s="86">
        <v>10167</v>
      </c>
      <c r="F1527" s="86">
        <v>204765</v>
      </c>
      <c r="G1527" s="86">
        <v>797630</v>
      </c>
      <c r="H1527" s="86">
        <v>500</v>
      </c>
      <c r="I1527" s="86">
        <v>500</v>
      </c>
      <c r="K1527" s="66">
        <v>61050</v>
      </c>
      <c r="L1527" s="66"/>
      <c r="M1527" s="66">
        <v>61050</v>
      </c>
      <c r="N1527" s="62">
        <f t="shared" si="671"/>
        <v>6</v>
      </c>
      <c r="O1527" s="66" t="s">
        <v>608</v>
      </c>
      <c r="P1527" s="66">
        <v>1</v>
      </c>
      <c r="Q1527" s="66">
        <f t="shared" si="664"/>
        <v>3256</v>
      </c>
      <c r="R1527" s="66">
        <f t="shared" si="665"/>
        <v>23274</v>
      </c>
      <c r="S1527" s="66">
        <f t="shared" si="666"/>
        <v>149313</v>
      </c>
      <c r="T1527" s="66">
        <f t="shared" si="667"/>
        <v>463392</v>
      </c>
      <c r="U1527" s="66">
        <f t="shared" si="668"/>
        <v>500</v>
      </c>
      <c r="V1527" s="66">
        <f t="shared" si="669"/>
        <v>500</v>
      </c>
      <c r="W1527" s="66"/>
      <c r="X1527" s="62">
        <v>61053</v>
      </c>
      <c r="Y1527" s="62">
        <f t="shared" si="672"/>
        <v>6</v>
      </c>
      <c r="Z1527" s="59" t="s">
        <v>605</v>
      </c>
      <c r="AA1527" s="62">
        <v>1</v>
      </c>
      <c r="AB1527" s="62">
        <f t="shared" ca="1" si="673"/>
        <v>1</v>
      </c>
      <c r="AC1527" s="62">
        <f t="shared" ca="1" si="674"/>
        <v>12183</v>
      </c>
      <c r="AD1527" s="62">
        <f t="shared" ca="1" si="675"/>
        <v>9538</v>
      </c>
      <c r="AE1527" s="62">
        <f t="shared" ca="1" si="676"/>
        <v>996438</v>
      </c>
      <c r="AF1527" s="62">
        <f t="shared" ca="1" si="677"/>
        <v>4923575</v>
      </c>
      <c r="AG1527" s="62">
        <f t="shared" ca="1" si="678"/>
        <v>500</v>
      </c>
      <c r="AH1527" s="62">
        <f t="shared" ca="1" si="679"/>
        <v>500</v>
      </c>
      <c r="AL1527" s="66"/>
      <c r="AO1527" s="138">
        <f t="shared" si="680"/>
        <v>61053</v>
      </c>
      <c r="AP1527" s="138" t="str">
        <f t="shared" si="681"/>
        <v>Leibnitz</v>
      </c>
      <c r="AQ1527" s="138">
        <f t="shared" ca="1" si="682"/>
        <v>9538</v>
      </c>
      <c r="AR1527" s="138">
        <f t="shared" ca="1" si="683"/>
        <v>996438</v>
      </c>
      <c r="AS1527" s="138">
        <f t="shared" ca="1" si="684"/>
        <v>4923575</v>
      </c>
      <c r="AT1527" s="138">
        <f t="shared" ca="1" si="685"/>
        <v>500</v>
      </c>
      <c r="AU1527" s="138">
        <f t="shared" ca="1" si="685"/>
        <v>500</v>
      </c>
      <c r="AV1527" s="135"/>
      <c r="AW1527" s="131">
        <v>61053</v>
      </c>
      <c r="AX1527" s="66">
        <f t="shared" si="686"/>
        <v>6</v>
      </c>
      <c r="AY1527" s="132" t="s">
        <v>605</v>
      </c>
      <c r="AZ1527" s="107">
        <f t="shared" ca="1" si="687"/>
        <v>9538</v>
      </c>
      <c r="BA1527" s="107">
        <f t="shared" ca="1" si="688"/>
        <v>996438</v>
      </c>
      <c r="BB1527" s="107">
        <f t="shared" ca="1" si="689"/>
        <v>4923575</v>
      </c>
      <c r="BC1527" s="107">
        <f t="shared" ca="1" si="690"/>
        <v>500</v>
      </c>
      <c r="BD1527" s="107">
        <f t="shared" ca="1" si="691"/>
        <v>500</v>
      </c>
    </row>
    <row r="1528" spans="1:56" x14ac:dyDescent="0.15">
      <c r="A1528" s="62">
        <v>61052</v>
      </c>
      <c r="B1528" s="62">
        <f t="shared" si="670"/>
        <v>6</v>
      </c>
      <c r="C1528" s="59" t="s">
        <v>606</v>
      </c>
      <c r="D1528" s="62">
        <v>2772</v>
      </c>
      <c r="E1528" s="86">
        <v>14665</v>
      </c>
      <c r="F1528" s="86">
        <v>158870</v>
      </c>
      <c r="G1528" s="86">
        <v>233393</v>
      </c>
      <c r="H1528" s="86">
        <v>500</v>
      </c>
      <c r="I1528" s="86">
        <v>500</v>
      </c>
      <c r="K1528" s="66">
        <v>61051</v>
      </c>
      <c r="L1528" s="66"/>
      <c r="M1528" s="66">
        <v>61051</v>
      </c>
      <c r="N1528" s="62">
        <f t="shared" si="671"/>
        <v>6</v>
      </c>
      <c r="O1528" s="66" t="s">
        <v>607</v>
      </c>
      <c r="P1528" s="66">
        <v>1</v>
      </c>
      <c r="Q1528" s="66">
        <f t="shared" si="664"/>
        <v>2854</v>
      </c>
      <c r="R1528" s="66">
        <f t="shared" si="665"/>
        <v>10167</v>
      </c>
      <c r="S1528" s="66">
        <f t="shared" si="666"/>
        <v>204765</v>
      </c>
      <c r="T1528" s="66">
        <f t="shared" si="667"/>
        <v>797630</v>
      </c>
      <c r="U1528" s="66">
        <f t="shared" si="668"/>
        <v>500</v>
      </c>
      <c r="V1528" s="66">
        <f t="shared" si="669"/>
        <v>500</v>
      </c>
      <c r="W1528" s="66"/>
      <c r="X1528" s="62">
        <v>61054</v>
      </c>
      <c r="Y1528" s="62">
        <f t="shared" si="672"/>
        <v>6</v>
      </c>
      <c r="Z1528" s="59" t="s">
        <v>604</v>
      </c>
      <c r="AA1528" s="62">
        <v>1</v>
      </c>
      <c r="AB1528" s="62">
        <f t="shared" ca="1" si="673"/>
        <v>1</v>
      </c>
      <c r="AC1528" s="62">
        <f t="shared" ca="1" si="674"/>
        <v>3757</v>
      </c>
      <c r="AD1528" s="62">
        <f t="shared" ca="1" si="675"/>
        <v>27509</v>
      </c>
      <c r="AE1528" s="62">
        <f t="shared" ca="1" si="676"/>
        <v>163629</v>
      </c>
      <c r="AF1528" s="62">
        <f t="shared" ca="1" si="677"/>
        <v>327176</v>
      </c>
      <c r="AG1528" s="62">
        <f t="shared" ca="1" si="678"/>
        <v>500</v>
      </c>
      <c r="AH1528" s="62">
        <f t="shared" ca="1" si="679"/>
        <v>500</v>
      </c>
      <c r="AL1528" s="66"/>
      <c r="AO1528" s="138">
        <f t="shared" si="680"/>
        <v>61054</v>
      </c>
      <c r="AP1528" s="138" t="str">
        <f t="shared" si="681"/>
        <v>Leutschach an der Weinstraße</v>
      </c>
      <c r="AQ1528" s="138">
        <f t="shared" ca="1" si="682"/>
        <v>27509</v>
      </c>
      <c r="AR1528" s="138">
        <f t="shared" ca="1" si="683"/>
        <v>163629</v>
      </c>
      <c r="AS1528" s="138">
        <f t="shared" ca="1" si="684"/>
        <v>327176</v>
      </c>
      <c r="AT1528" s="138">
        <f t="shared" ca="1" si="685"/>
        <v>500</v>
      </c>
      <c r="AU1528" s="138">
        <f t="shared" ca="1" si="685"/>
        <v>500</v>
      </c>
      <c r="AV1528" s="135"/>
      <c r="AW1528" s="131">
        <v>61054</v>
      </c>
      <c r="AX1528" s="66">
        <f t="shared" si="686"/>
        <v>6</v>
      </c>
      <c r="AY1528" s="132" t="s">
        <v>604</v>
      </c>
      <c r="AZ1528" s="107">
        <f t="shared" ca="1" si="687"/>
        <v>27509</v>
      </c>
      <c r="BA1528" s="107">
        <f t="shared" ca="1" si="688"/>
        <v>163629</v>
      </c>
      <c r="BB1528" s="107">
        <f t="shared" ca="1" si="689"/>
        <v>327176</v>
      </c>
      <c r="BC1528" s="107">
        <f t="shared" ca="1" si="690"/>
        <v>500</v>
      </c>
      <c r="BD1528" s="107">
        <f t="shared" ca="1" si="691"/>
        <v>500</v>
      </c>
    </row>
    <row r="1529" spans="1:56" x14ac:dyDescent="0.15">
      <c r="A1529" s="62">
        <v>61053</v>
      </c>
      <c r="B1529" s="62">
        <f t="shared" si="670"/>
        <v>6</v>
      </c>
      <c r="C1529" s="59" t="s">
        <v>605</v>
      </c>
      <c r="D1529" s="62">
        <v>12183</v>
      </c>
      <c r="E1529" s="86">
        <v>9538</v>
      </c>
      <c r="F1529" s="86">
        <v>996438</v>
      </c>
      <c r="G1529" s="86">
        <v>4923575</v>
      </c>
      <c r="H1529" s="86">
        <v>500</v>
      </c>
      <c r="I1529" s="86">
        <v>500</v>
      </c>
      <c r="K1529" s="66">
        <v>61052</v>
      </c>
      <c r="L1529" s="66"/>
      <c r="M1529" s="66">
        <v>61052</v>
      </c>
      <c r="N1529" s="62">
        <f t="shared" si="671"/>
        <v>6</v>
      </c>
      <c r="O1529" s="66" t="s">
        <v>606</v>
      </c>
      <c r="P1529" s="66">
        <v>1</v>
      </c>
      <c r="Q1529" s="66">
        <f t="shared" si="664"/>
        <v>2772</v>
      </c>
      <c r="R1529" s="66">
        <f t="shared" si="665"/>
        <v>14665</v>
      </c>
      <c r="S1529" s="66">
        <f t="shared" si="666"/>
        <v>158870</v>
      </c>
      <c r="T1529" s="66">
        <f t="shared" si="667"/>
        <v>233393</v>
      </c>
      <c r="U1529" s="66">
        <f t="shared" si="668"/>
        <v>500</v>
      </c>
      <c r="V1529" s="66">
        <f t="shared" si="669"/>
        <v>500</v>
      </c>
      <c r="W1529" s="66"/>
      <c r="X1529" s="62">
        <v>61055</v>
      </c>
      <c r="Y1529" s="62">
        <f t="shared" si="672"/>
        <v>6</v>
      </c>
      <c r="Z1529" s="59" t="s">
        <v>603</v>
      </c>
      <c r="AA1529" s="62">
        <v>1</v>
      </c>
      <c r="AB1529" s="62">
        <f t="shared" ca="1" si="673"/>
        <v>1</v>
      </c>
      <c r="AC1529" s="62">
        <f t="shared" ca="1" si="674"/>
        <v>1502</v>
      </c>
      <c r="AD1529" s="62">
        <f t="shared" ca="1" si="675"/>
        <v>13559</v>
      </c>
      <c r="AE1529" s="62">
        <f t="shared" ca="1" si="676"/>
        <v>79529</v>
      </c>
      <c r="AF1529" s="62">
        <f t="shared" ca="1" si="677"/>
        <v>132509</v>
      </c>
      <c r="AG1529" s="62">
        <f t="shared" ca="1" si="678"/>
        <v>500</v>
      </c>
      <c r="AH1529" s="62">
        <f t="shared" ca="1" si="679"/>
        <v>500</v>
      </c>
      <c r="AL1529" s="66"/>
      <c r="AO1529" s="138">
        <f t="shared" si="680"/>
        <v>61055</v>
      </c>
      <c r="AP1529" s="138" t="str">
        <f t="shared" si="681"/>
        <v>Sankt Georgen an der Stiefing</v>
      </c>
      <c r="AQ1529" s="138">
        <f t="shared" ca="1" si="682"/>
        <v>13559</v>
      </c>
      <c r="AR1529" s="138">
        <f t="shared" ca="1" si="683"/>
        <v>79529</v>
      </c>
      <c r="AS1529" s="138">
        <f t="shared" ca="1" si="684"/>
        <v>132509</v>
      </c>
      <c r="AT1529" s="138">
        <f t="shared" ca="1" si="685"/>
        <v>500</v>
      </c>
      <c r="AU1529" s="138">
        <f t="shared" ca="1" si="685"/>
        <v>500</v>
      </c>
      <c r="AV1529" s="135"/>
      <c r="AW1529" s="131">
        <v>61055</v>
      </c>
      <c r="AX1529" s="66">
        <f t="shared" si="686"/>
        <v>6</v>
      </c>
      <c r="AY1529" s="132" t="s">
        <v>603</v>
      </c>
      <c r="AZ1529" s="107">
        <f t="shared" ca="1" si="687"/>
        <v>13559</v>
      </c>
      <c r="BA1529" s="107">
        <f t="shared" ca="1" si="688"/>
        <v>79529</v>
      </c>
      <c r="BB1529" s="107">
        <f t="shared" ca="1" si="689"/>
        <v>132509</v>
      </c>
      <c r="BC1529" s="107">
        <f t="shared" ca="1" si="690"/>
        <v>500</v>
      </c>
      <c r="BD1529" s="107">
        <f t="shared" ca="1" si="691"/>
        <v>500</v>
      </c>
    </row>
    <row r="1530" spans="1:56" x14ac:dyDescent="0.15">
      <c r="A1530" s="62">
        <v>61054</v>
      </c>
      <c r="B1530" s="62">
        <f t="shared" si="670"/>
        <v>6</v>
      </c>
      <c r="C1530" s="59" t="s">
        <v>604</v>
      </c>
      <c r="D1530" s="62">
        <v>3757</v>
      </c>
      <c r="E1530" s="86">
        <v>27509</v>
      </c>
      <c r="F1530" s="86">
        <v>163629</v>
      </c>
      <c r="G1530" s="86">
        <v>327176</v>
      </c>
      <c r="H1530" s="86">
        <v>500</v>
      </c>
      <c r="I1530" s="86">
        <v>500</v>
      </c>
      <c r="K1530" s="66">
        <v>61053</v>
      </c>
      <c r="L1530" s="66"/>
      <c r="M1530" s="66">
        <v>61053</v>
      </c>
      <c r="N1530" s="62">
        <f t="shared" si="671"/>
        <v>6</v>
      </c>
      <c r="O1530" s="66" t="s">
        <v>605</v>
      </c>
      <c r="P1530" s="66">
        <v>1</v>
      </c>
      <c r="Q1530" s="66">
        <f t="shared" ref="Q1530:Q1593" si="692">D1529</f>
        <v>12183</v>
      </c>
      <c r="R1530" s="66">
        <f t="shared" ref="R1530:R1593" si="693">E1529</f>
        <v>9538</v>
      </c>
      <c r="S1530" s="66">
        <f t="shared" ref="S1530:S1593" si="694">F1529</f>
        <v>996438</v>
      </c>
      <c r="T1530" s="66">
        <f t="shared" ref="T1530:T1593" si="695">G1529</f>
        <v>4923575</v>
      </c>
      <c r="U1530" s="66">
        <f t="shared" ref="U1530:U1593" si="696">H1529</f>
        <v>500</v>
      </c>
      <c r="V1530" s="66">
        <f t="shared" ref="V1530:V1593" si="697">I1529</f>
        <v>500</v>
      </c>
      <c r="W1530" s="66"/>
      <c r="X1530" s="62">
        <v>61056</v>
      </c>
      <c r="Y1530" s="62">
        <f t="shared" si="672"/>
        <v>6</v>
      </c>
      <c r="Z1530" s="59" t="s">
        <v>602</v>
      </c>
      <c r="AA1530" s="62">
        <v>1</v>
      </c>
      <c r="AB1530" s="62">
        <f t="shared" ca="1" si="673"/>
        <v>1</v>
      </c>
      <c r="AC1530" s="62">
        <f t="shared" ca="1" si="674"/>
        <v>4045</v>
      </c>
      <c r="AD1530" s="62">
        <f t="shared" ca="1" si="675"/>
        <v>39472</v>
      </c>
      <c r="AE1530" s="62">
        <f t="shared" ca="1" si="676"/>
        <v>203981</v>
      </c>
      <c r="AF1530" s="62">
        <f t="shared" ca="1" si="677"/>
        <v>636507</v>
      </c>
      <c r="AG1530" s="62">
        <f t="shared" ca="1" si="678"/>
        <v>500</v>
      </c>
      <c r="AH1530" s="62">
        <f t="shared" ca="1" si="679"/>
        <v>500</v>
      </c>
      <c r="AL1530" s="66"/>
      <c r="AO1530" s="138">
        <f t="shared" si="680"/>
        <v>61056</v>
      </c>
      <c r="AP1530" s="138" t="str">
        <f t="shared" si="681"/>
        <v>Sankt Veit in der Südsteiermark</v>
      </c>
      <c r="AQ1530" s="138">
        <f t="shared" ca="1" si="682"/>
        <v>39472</v>
      </c>
      <c r="AR1530" s="138">
        <f t="shared" ca="1" si="683"/>
        <v>203981</v>
      </c>
      <c r="AS1530" s="138">
        <f t="shared" ca="1" si="684"/>
        <v>636507</v>
      </c>
      <c r="AT1530" s="138">
        <f t="shared" ca="1" si="685"/>
        <v>500</v>
      </c>
      <c r="AU1530" s="138">
        <f t="shared" ca="1" si="685"/>
        <v>500</v>
      </c>
      <c r="AV1530" s="135"/>
      <c r="AW1530" s="131">
        <v>61057</v>
      </c>
      <c r="AX1530" s="66">
        <f t="shared" si="686"/>
        <v>6</v>
      </c>
      <c r="AY1530" s="132" t="s">
        <v>601</v>
      </c>
      <c r="AZ1530" s="107">
        <f t="shared" ca="1" si="687"/>
        <v>23169</v>
      </c>
      <c r="BA1530" s="107">
        <f t="shared" ca="1" si="688"/>
        <v>112611</v>
      </c>
      <c r="BB1530" s="107">
        <f t="shared" ca="1" si="689"/>
        <v>868889</v>
      </c>
      <c r="BC1530" s="107">
        <f t="shared" ca="1" si="690"/>
        <v>500</v>
      </c>
      <c r="BD1530" s="107">
        <f t="shared" ca="1" si="691"/>
        <v>500</v>
      </c>
    </row>
    <row r="1531" spans="1:56" x14ac:dyDescent="0.15">
      <c r="A1531" s="62">
        <v>61055</v>
      </c>
      <c r="B1531" s="62">
        <f t="shared" si="670"/>
        <v>6</v>
      </c>
      <c r="C1531" s="59" t="s">
        <v>603</v>
      </c>
      <c r="D1531" s="62">
        <v>1502</v>
      </c>
      <c r="E1531" s="86">
        <v>13559</v>
      </c>
      <c r="F1531" s="86">
        <v>79529</v>
      </c>
      <c r="G1531" s="86">
        <v>132509</v>
      </c>
      <c r="H1531" s="86">
        <v>500</v>
      </c>
      <c r="I1531" s="86">
        <v>500</v>
      </c>
      <c r="K1531" s="66">
        <v>61054</v>
      </c>
      <c r="L1531" s="66"/>
      <c r="M1531" s="66">
        <v>61054</v>
      </c>
      <c r="N1531" s="62">
        <f t="shared" si="671"/>
        <v>6</v>
      </c>
      <c r="O1531" s="66" t="s">
        <v>604</v>
      </c>
      <c r="P1531" s="66">
        <v>1</v>
      </c>
      <c r="Q1531" s="66">
        <f t="shared" si="692"/>
        <v>3757</v>
      </c>
      <c r="R1531" s="66">
        <f t="shared" si="693"/>
        <v>27509</v>
      </c>
      <c r="S1531" s="66">
        <f t="shared" si="694"/>
        <v>163629</v>
      </c>
      <c r="T1531" s="66">
        <f t="shared" si="695"/>
        <v>327176</v>
      </c>
      <c r="U1531" s="66">
        <f t="shared" si="696"/>
        <v>500</v>
      </c>
      <c r="V1531" s="66">
        <f t="shared" si="697"/>
        <v>500</v>
      </c>
      <c r="W1531" s="66"/>
      <c r="X1531" s="62">
        <v>61057</v>
      </c>
      <c r="Y1531" s="62">
        <f t="shared" si="672"/>
        <v>6</v>
      </c>
      <c r="Z1531" s="59" t="s">
        <v>601</v>
      </c>
      <c r="AA1531" s="62">
        <v>1</v>
      </c>
      <c r="AB1531" s="62">
        <f t="shared" ca="1" si="673"/>
        <v>1</v>
      </c>
      <c r="AC1531" s="62">
        <f t="shared" ca="1" si="674"/>
        <v>2323</v>
      </c>
      <c r="AD1531" s="62">
        <f t="shared" ca="1" si="675"/>
        <v>23169</v>
      </c>
      <c r="AE1531" s="62">
        <f t="shared" ca="1" si="676"/>
        <v>112611</v>
      </c>
      <c r="AF1531" s="62">
        <f t="shared" ca="1" si="677"/>
        <v>868889</v>
      </c>
      <c r="AG1531" s="62">
        <f t="shared" ca="1" si="678"/>
        <v>500</v>
      </c>
      <c r="AH1531" s="62">
        <f t="shared" ca="1" si="679"/>
        <v>500</v>
      </c>
      <c r="AL1531" s="66"/>
      <c r="AO1531" s="138">
        <f t="shared" si="680"/>
        <v>61057</v>
      </c>
      <c r="AP1531" s="138" t="str">
        <f t="shared" si="681"/>
        <v>Schwarzautal</v>
      </c>
      <c r="AQ1531" s="138">
        <f t="shared" ca="1" si="682"/>
        <v>23169</v>
      </c>
      <c r="AR1531" s="138">
        <f t="shared" ca="1" si="683"/>
        <v>112611</v>
      </c>
      <c r="AS1531" s="138">
        <f t="shared" ca="1" si="684"/>
        <v>868889</v>
      </c>
      <c r="AT1531" s="138">
        <f t="shared" ca="1" si="685"/>
        <v>500</v>
      </c>
      <c r="AU1531" s="138">
        <f t="shared" ca="1" si="685"/>
        <v>500</v>
      </c>
      <c r="AV1531" s="135"/>
      <c r="AW1531" s="131">
        <v>61059</v>
      </c>
      <c r="AX1531" s="66">
        <f t="shared" si="686"/>
        <v>6</v>
      </c>
      <c r="AY1531" s="132" t="s">
        <v>599</v>
      </c>
      <c r="AZ1531" s="107">
        <f t="shared" ca="1" si="687"/>
        <v>20187</v>
      </c>
      <c r="BA1531" s="107">
        <f t="shared" ca="1" si="688"/>
        <v>295147</v>
      </c>
      <c r="BB1531" s="107">
        <f t="shared" ca="1" si="689"/>
        <v>1322453</v>
      </c>
      <c r="BC1531" s="107">
        <f t="shared" ca="1" si="690"/>
        <v>500</v>
      </c>
      <c r="BD1531" s="107">
        <f t="shared" ca="1" si="691"/>
        <v>500</v>
      </c>
    </row>
    <row r="1532" spans="1:56" x14ac:dyDescent="0.15">
      <c r="A1532" s="62">
        <v>61056</v>
      </c>
      <c r="B1532" s="62">
        <f t="shared" si="670"/>
        <v>6</v>
      </c>
      <c r="C1532" s="59" t="s">
        <v>602</v>
      </c>
      <c r="D1532" s="62">
        <v>4045</v>
      </c>
      <c r="E1532" s="86">
        <v>39472</v>
      </c>
      <c r="F1532" s="86">
        <v>203981</v>
      </c>
      <c r="G1532" s="86">
        <v>636507</v>
      </c>
      <c r="H1532" s="86">
        <v>500</v>
      </c>
      <c r="I1532" s="86">
        <v>500</v>
      </c>
      <c r="K1532" s="66">
        <v>61055</v>
      </c>
      <c r="L1532" s="66"/>
      <c r="M1532" s="66">
        <v>61055</v>
      </c>
      <c r="N1532" s="62">
        <f t="shared" si="671"/>
        <v>6</v>
      </c>
      <c r="O1532" s="66" t="s">
        <v>603</v>
      </c>
      <c r="P1532" s="66">
        <v>1</v>
      </c>
      <c r="Q1532" s="66">
        <f t="shared" si="692"/>
        <v>1502</v>
      </c>
      <c r="R1532" s="66">
        <f t="shared" si="693"/>
        <v>13559</v>
      </c>
      <c r="S1532" s="66">
        <f t="shared" si="694"/>
        <v>79529</v>
      </c>
      <c r="T1532" s="66">
        <f t="shared" si="695"/>
        <v>132509</v>
      </c>
      <c r="U1532" s="66">
        <f t="shared" si="696"/>
        <v>500</v>
      </c>
      <c r="V1532" s="66">
        <f t="shared" si="697"/>
        <v>500</v>
      </c>
      <c r="W1532" s="66"/>
      <c r="X1532" s="62">
        <v>61058</v>
      </c>
      <c r="Y1532" s="62">
        <f t="shared" si="672"/>
        <v>6</v>
      </c>
      <c r="Z1532" s="59" t="s">
        <v>600</v>
      </c>
      <c r="AA1532" s="62">
        <v>1</v>
      </c>
      <c r="AB1532" s="62">
        <f t="shared" ca="1" si="673"/>
        <v>1</v>
      </c>
      <c r="AC1532" s="62">
        <f t="shared" ca="1" si="674"/>
        <v>4884</v>
      </c>
      <c r="AD1532" s="62">
        <f t="shared" ca="1" si="675"/>
        <v>13865</v>
      </c>
      <c r="AE1532" s="62">
        <f t="shared" ca="1" si="676"/>
        <v>295992</v>
      </c>
      <c r="AF1532" s="62">
        <f t="shared" ca="1" si="677"/>
        <v>1326617</v>
      </c>
      <c r="AG1532" s="62">
        <f t="shared" ca="1" si="678"/>
        <v>500</v>
      </c>
      <c r="AH1532" s="62">
        <f t="shared" ca="1" si="679"/>
        <v>500</v>
      </c>
      <c r="AL1532" s="66"/>
      <c r="AO1532" s="138">
        <f t="shared" si="680"/>
        <v>61058</v>
      </c>
      <c r="AP1532" s="138" t="str">
        <f t="shared" si="681"/>
        <v>Straß in Steiermark</v>
      </c>
      <c r="AQ1532" s="138">
        <f t="shared" ca="1" si="682"/>
        <v>13865</v>
      </c>
      <c r="AR1532" s="138">
        <f t="shared" ca="1" si="683"/>
        <v>295992</v>
      </c>
      <c r="AS1532" s="138">
        <f t="shared" ca="1" si="684"/>
        <v>1326617</v>
      </c>
      <c r="AT1532" s="138">
        <f t="shared" ca="1" si="685"/>
        <v>500</v>
      </c>
      <c r="AU1532" s="138">
        <f t="shared" ca="1" si="685"/>
        <v>500</v>
      </c>
      <c r="AV1532" s="135"/>
      <c r="AW1532" s="132">
        <v>61060</v>
      </c>
      <c r="AX1532" s="66">
        <f t="shared" si="686"/>
        <v>6</v>
      </c>
      <c r="AY1532" s="132" t="s">
        <v>602</v>
      </c>
      <c r="AZ1532" s="107">
        <f t="shared" ca="1" si="687"/>
        <v>42020</v>
      </c>
      <c r="BA1532" s="107">
        <f t="shared" ca="1" si="688"/>
        <v>215062</v>
      </c>
      <c r="BB1532" s="107">
        <f t="shared" ca="1" si="689"/>
        <v>655827</v>
      </c>
      <c r="BC1532" s="107">
        <f t="shared" si="690"/>
        <v>500</v>
      </c>
      <c r="BD1532" s="107">
        <f t="shared" si="691"/>
        <v>500</v>
      </c>
    </row>
    <row r="1533" spans="1:56" x14ac:dyDescent="0.15">
      <c r="A1533" s="62">
        <v>61057</v>
      </c>
      <c r="B1533" s="62">
        <f t="shared" si="670"/>
        <v>6</v>
      </c>
      <c r="C1533" s="59" t="s">
        <v>601</v>
      </c>
      <c r="D1533" s="62">
        <v>2323</v>
      </c>
      <c r="E1533" s="86">
        <v>23169</v>
      </c>
      <c r="F1533" s="86">
        <v>112611</v>
      </c>
      <c r="G1533" s="86">
        <v>868889</v>
      </c>
      <c r="H1533" s="86">
        <v>500</v>
      </c>
      <c r="I1533" s="86">
        <v>500</v>
      </c>
      <c r="K1533" s="66">
        <v>61056</v>
      </c>
      <c r="L1533" s="66"/>
      <c r="M1533" s="66">
        <v>61056</v>
      </c>
      <c r="N1533" s="62">
        <f t="shared" si="671"/>
        <v>6</v>
      </c>
      <c r="O1533" s="66" t="s">
        <v>602</v>
      </c>
      <c r="P1533" s="66">
        <v>1</v>
      </c>
      <c r="Q1533" s="66">
        <f t="shared" si="692"/>
        <v>4045</v>
      </c>
      <c r="R1533" s="66">
        <f t="shared" si="693"/>
        <v>39472</v>
      </c>
      <c r="S1533" s="66">
        <f t="shared" si="694"/>
        <v>203981</v>
      </c>
      <c r="T1533" s="66">
        <f t="shared" si="695"/>
        <v>636507</v>
      </c>
      <c r="U1533" s="66">
        <f t="shared" si="696"/>
        <v>500</v>
      </c>
      <c r="V1533" s="66">
        <f t="shared" si="697"/>
        <v>500</v>
      </c>
      <c r="W1533" s="66"/>
      <c r="X1533" s="62">
        <v>61059</v>
      </c>
      <c r="Y1533" s="62">
        <f t="shared" si="672"/>
        <v>6</v>
      </c>
      <c r="Z1533" s="59" t="s">
        <v>599</v>
      </c>
      <c r="AA1533" s="62">
        <v>1</v>
      </c>
      <c r="AB1533" s="62">
        <f t="shared" ca="1" si="673"/>
        <v>1</v>
      </c>
      <c r="AC1533" s="62">
        <f t="shared" ca="1" si="674"/>
        <v>5348</v>
      </c>
      <c r="AD1533" s="62">
        <f t="shared" ca="1" si="675"/>
        <v>20187</v>
      </c>
      <c r="AE1533" s="62">
        <f t="shared" ca="1" si="676"/>
        <v>295147</v>
      </c>
      <c r="AF1533" s="62">
        <f t="shared" ca="1" si="677"/>
        <v>1322453</v>
      </c>
      <c r="AG1533" s="62">
        <f t="shared" ca="1" si="678"/>
        <v>500</v>
      </c>
      <c r="AH1533" s="62">
        <f t="shared" ca="1" si="679"/>
        <v>500</v>
      </c>
      <c r="AL1533" s="66"/>
      <c r="AO1533" s="138">
        <f t="shared" si="680"/>
        <v>61059</v>
      </c>
      <c r="AP1533" s="138" t="str">
        <f t="shared" si="681"/>
        <v>Wildon</v>
      </c>
      <c r="AQ1533" s="138">
        <f t="shared" ca="1" si="682"/>
        <v>20187</v>
      </c>
      <c r="AR1533" s="138">
        <f t="shared" ca="1" si="683"/>
        <v>295147</v>
      </c>
      <c r="AS1533" s="138">
        <f t="shared" ca="1" si="684"/>
        <v>1322453</v>
      </c>
      <c r="AT1533" s="138">
        <f t="shared" ca="1" si="685"/>
        <v>500</v>
      </c>
      <c r="AU1533" s="138">
        <f t="shared" ca="1" si="685"/>
        <v>500</v>
      </c>
      <c r="AV1533" s="135"/>
      <c r="AW1533" s="132">
        <v>61061</v>
      </c>
      <c r="AX1533" s="66">
        <f t="shared" si="686"/>
        <v>6</v>
      </c>
      <c r="AY1533" s="132" t="s">
        <v>600</v>
      </c>
      <c r="AZ1533" s="107">
        <f t="shared" ca="1" si="687"/>
        <v>29034</v>
      </c>
      <c r="BA1533" s="107">
        <f t="shared" ca="1" si="688"/>
        <v>361967</v>
      </c>
      <c r="BB1533" s="107">
        <f t="shared" ca="1" si="689"/>
        <v>1441648</v>
      </c>
      <c r="BC1533" s="107">
        <f t="shared" si="690"/>
        <v>500</v>
      </c>
      <c r="BD1533" s="107">
        <f t="shared" si="691"/>
        <v>500</v>
      </c>
    </row>
    <row r="1534" spans="1:56" x14ac:dyDescent="0.15">
      <c r="A1534" s="62">
        <v>61058</v>
      </c>
      <c r="B1534" s="62">
        <f t="shared" si="670"/>
        <v>6</v>
      </c>
      <c r="C1534" s="59" t="s">
        <v>600</v>
      </c>
      <c r="D1534" s="62">
        <v>4884</v>
      </c>
      <c r="E1534" s="86">
        <v>13865</v>
      </c>
      <c r="F1534" s="86">
        <v>295992</v>
      </c>
      <c r="G1534" s="86">
        <v>1326617</v>
      </c>
      <c r="H1534" s="86">
        <v>500</v>
      </c>
      <c r="I1534" s="86">
        <v>500</v>
      </c>
      <c r="K1534" s="66">
        <v>61057</v>
      </c>
      <c r="L1534" s="66"/>
      <c r="M1534" s="66">
        <v>61057</v>
      </c>
      <c r="N1534" s="62">
        <f t="shared" si="671"/>
        <v>6</v>
      </c>
      <c r="O1534" s="66" t="s">
        <v>601</v>
      </c>
      <c r="P1534" s="66">
        <v>1</v>
      </c>
      <c r="Q1534" s="66">
        <f t="shared" si="692"/>
        <v>2323</v>
      </c>
      <c r="R1534" s="66">
        <f t="shared" si="693"/>
        <v>23169</v>
      </c>
      <c r="S1534" s="66">
        <f t="shared" si="694"/>
        <v>112611</v>
      </c>
      <c r="T1534" s="66">
        <f t="shared" si="695"/>
        <v>868889</v>
      </c>
      <c r="U1534" s="66">
        <f t="shared" si="696"/>
        <v>500</v>
      </c>
      <c r="V1534" s="66">
        <f t="shared" si="697"/>
        <v>500</v>
      </c>
      <c r="W1534" s="66"/>
      <c r="X1534" s="62">
        <v>61101</v>
      </c>
      <c r="Y1534" s="62">
        <f t="shared" si="672"/>
        <v>6</v>
      </c>
      <c r="Z1534" s="59" t="s">
        <v>598</v>
      </c>
      <c r="AA1534" s="62">
        <v>1</v>
      </c>
      <c r="AB1534" s="62">
        <f t="shared" ca="1" si="673"/>
        <v>1</v>
      </c>
      <c r="AC1534" s="62">
        <f t="shared" ca="1" si="674"/>
        <v>4212</v>
      </c>
      <c r="AD1534" s="62">
        <f t="shared" ca="1" si="675"/>
        <v>15697</v>
      </c>
      <c r="AE1534" s="62">
        <f t="shared" ca="1" si="676"/>
        <v>322449</v>
      </c>
      <c r="AF1534" s="62">
        <f t="shared" ca="1" si="677"/>
        <v>897616</v>
      </c>
      <c r="AG1534" s="62">
        <f t="shared" ca="1" si="678"/>
        <v>500</v>
      </c>
      <c r="AH1534" s="62">
        <f t="shared" ca="1" si="679"/>
        <v>500</v>
      </c>
      <c r="AL1534" s="66"/>
      <c r="AO1534" s="138">
        <f t="shared" si="680"/>
        <v>61101</v>
      </c>
      <c r="AP1534" s="138" t="str">
        <f t="shared" si="681"/>
        <v>Eisenerz</v>
      </c>
      <c r="AQ1534" s="138">
        <f t="shared" ca="1" si="682"/>
        <v>15697</v>
      </c>
      <c r="AR1534" s="138">
        <f t="shared" ca="1" si="683"/>
        <v>322449</v>
      </c>
      <c r="AS1534" s="138">
        <f t="shared" ca="1" si="684"/>
        <v>897616</v>
      </c>
      <c r="AT1534" s="138">
        <f t="shared" ca="1" si="685"/>
        <v>500</v>
      </c>
      <c r="AU1534" s="138">
        <f t="shared" ca="1" si="685"/>
        <v>500</v>
      </c>
      <c r="AV1534" s="135"/>
      <c r="AW1534" s="131">
        <v>61101</v>
      </c>
      <c r="AX1534" s="66">
        <f t="shared" si="686"/>
        <v>6</v>
      </c>
      <c r="AY1534" s="132" t="s">
        <v>598</v>
      </c>
      <c r="AZ1534" s="107">
        <f t="shared" ca="1" si="687"/>
        <v>15697</v>
      </c>
      <c r="BA1534" s="107">
        <f t="shared" ca="1" si="688"/>
        <v>322449</v>
      </c>
      <c r="BB1534" s="107">
        <f t="shared" ca="1" si="689"/>
        <v>897616</v>
      </c>
      <c r="BC1534" s="107">
        <f t="shared" ca="1" si="690"/>
        <v>500</v>
      </c>
      <c r="BD1534" s="107">
        <f t="shared" ca="1" si="691"/>
        <v>500</v>
      </c>
    </row>
    <row r="1535" spans="1:56" x14ac:dyDescent="0.15">
      <c r="A1535" s="62">
        <v>61059</v>
      </c>
      <c r="B1535" s="62">
        <f t="shared" si="670"/>
        <v>6</v>
      </c>
      <c r="C1535" s="59" t="s">
        <v>599</v>
      </c>
      <c r="D1535" s="62">
        <v>5348</v>
      </c>
      <c r="E1535" s="86">
        <v>20187</v>
      </c>
      <c r="F1535" s="86">
        <v>295147</v>
      </c>
      <c r="G1535" s="86">
        <v>1322453</v>
      </c>
      <c r="H1535" s="86">
        <v>500</v>
      </c>
      <c r="I1535" s="86">
        <v>500</v>
      </c>
      <c r="K1535" s="66">
        <v>61058</v>
      </c>
      <c r="L1535" s="66"/>
      <c r="M1535" s="66">
        <v>61058</v>
      </c>
      <c r="N1535" s="62">
        <f t="shared" si="671"/>
        <v>6</v>
      </c>
      <c r="O1535" s="66" t="s">
        <v>600</v>
      </c>
      <c r="P1535" s="66">
        <v>1</v>
      </c>
      <c r="Q1535" s="66">
        <f t="shared" si="692"/>
        <v>4884</v>
      </c>
      <c r="R1535" s="66">
        <f t="shared" si="693"/>
        <v>13865</v>
      </c>
      <c r="S1535" s="66">
        <f t="shared" si="694"/>
        <v>295992</v>
      </c>
      <c r="T1535" s="66">
        <f t="shared" si="695"/>
        <v>1326617</v>
      </c>
      <c r="U1535" s="66">
        <f t="shared" si="696"/>
        <v>500</v>
      </c>
      <c r="V1535" s="66">
        <f t="shared" si="697"/>
        <v>500</v>
      </c>
      <c r="W1535" s="66"/>
      <c r="X1535" s="62">
        <v>61105</v>
      </c>
      <c r="Y1535" s="62">
        <f t="shared" si="672"/>
        <v>6</v>
      </c>
      <c r="Z1535" s="59" t="s">
        <v>597</v>
      </c>
      <c r="AA1535" s="62">
        <v>1</v>
      </c>
      <c r="AB1535" s="62">
        <f t="shared" ca="1" si="673"/>
        <v>1</v>
      </c>
      <c r="AC1535" s="62">
        <f t="shared" ca="1" si="674"/>
        <v>993</v>
      </c>
      <c r="AD1535" s="62">
        <f t="shared" ca="1" si="675"/>
        <v>12438</v>
      </c>
      <c r="AE1535" s="62">
        <f t="shared" ca="1" si="676"/>
        <v>86326</v>
      </c>
      <c r="AF1535" s="62">
        <f t="shared" ca="1" si="677"/>
        <v>201783</v>
      </c>
      <c r="AG1535" s="62">
        <f t="shared" ca="1" si="678"/>
        <v>500</v>
      </c>
      <c r="AH1535" s="62">
        <f t="shared" ca="1" si="679"/>
        <v>500</v>
      </c>
      <c r="AL1535" s="66"/>
      <c r="AO1535" s="138">
        <f t="shared" si="680"/>
        <v>61105</v>
      </c>
      <c r="AP1535" s="138" t="str">
        <f t="shared" si="681"/>
        <v>Kalwang</v>
      </c>
      <c r="AQ1535" s="138">
        <f t="shared" ca="1" si="682"/>
        <v>12438</v>
      </c>
      <c r="AR1535" s="138">
        <f t="shared" ca="1" si="683"/>
        <v>86326</v>
      </c>
      <c r="AS1535" s="138">
        <f t="shared" ca="1" si="684"/>
        <v>201783</v>
      </c>
      <c r="AT1535" s="138">
        <f t="shared" ca="1" si="685"/>
        <v>500</v>
      </c>
      <c r="AU1535" s="138">
        <f t="shared" ca="1" si="685"/>
        <v>500</v>
      </c>
      <c r="AV1535" s="135"/>
      <c r="AW1535" s="131">
        <v>61105</v>
      </c>
      <c r="AX1535" s="66">
        <f t="shared" si="686"/>
        <v>6</v>
      </c>
      <c r="AY1535" s="132" t="s">
        <v>597</v>
      </c>
      <c r="AZ1535" s="107">
        <f t="shared" ca="1" si="687"/>
        <v>12438</v>
      </c>
      <c r="BA1535" s="107">
        <f t="shared" ca="1" si="688"/>
        <v>86326</v>
      </c>
      <c r="BB1535" s="107">
        <f t="shared" ca="1" si="689"/>
        <v>201783</v>
      </c>
      <c r="BC1535" s="107">
        <f t="shared" ca="1" si="690"/>
        <v>500</v>
      </c>
      <c r="BD1535" s="107">
        <f t="shared" ca="1" si="691"/>
        <v>500</v>
      </c>
    </row>
    <row r="1536" spans="1:56" x14ac:dyDescent="0.15">
      <c r="A1536" s="62">
        <v>61101</v>
      </c>
      <c r="B1536" s="62">
        <f t="shared" si="670"/>
        <v>6</v>
      </c>
      <c r="C1536" s="59" t="s">
        <v>598</v>
      </c>
      <c r="D1536" s="62">
        <v>4212</v>
      </c>
      <c r="E1536" s="86">
        <v>15697</v>
      </c>
      <c r="F1536" s="86">
        <v>322449</v>
      </c>
      <c r="G1536" s="86">
        <v>897616</v>
      </c>
      <c r="H1536" s="86">
        <v>500</v>
      </c>
      <c r="I1536" s="86">
        <v>500</v>
      </c>
      <c r="K1536" s="66">
        <v>61059</v>
      </c>
      <c r="L1536" s="66"/>
      <c r="M1536" s="66">
        <v>61059</v>
      </c>
      <c r="N1536" s="62">
        <f t="shared" si="671"/>
        <v>6</v>
      </c>
      <c r="O1536" s="66" t="s">
        <v>599</v>
      </c>
      <c r="P1536" s="66">
        <v>1</v>
      </c>
      <c r="Q1536" s="66">
        <f t="shared" si="692"/>
        <v>5348</v>
      </c>
      <c r="R1536" s="66">
        <f t="shared" si="693"/>
        <v>20187</v>
      </c>
      <c r="S1536" s="66">
        <f t="shared" si="694"/>
        <v>295147</v>
      </c>
      <c r="T1536" s="66">
        <f t="shared" si="695"/>
        <v>1322453</v>
      </c>
      <c r="U1536" s="66">
        <f t="shared" si="696"/>
        <v>500</v>
      </c>
      <c r="V1536" s="66">
        <f t="shared" si="697"/>
        <v>500</v>
      </c>
      <c r="W1536" s="66"/>
      <c r="X1536" s="62">
        <v>61106</v>
      </c>
      <c r="Y1536" s="62">
        <f t="shared" si="672"/>
        <v>6</v>
      </c>
      <c r="Z1536" s="59" t="s">
        <v>596</v>
      </c>
      <c r="AA1536" s="62">
        <v>1</v>
      </c>
      <c r="AB1536" s="62">
        <f t="shared" ca="1" si="673"/>
        <v>1</v>
      </c>
      <c r="AC1536" s="62">
        <f t="shared" ca="1" si="674"/>
        <v>1619</v>
      </c>
      <c r="AD1536" s="62">
        <f t="shared" ca="1" si="675"/>
        <v>18128</v>
      </c>
      <c r="AE1536" s="62">
        <f t="shared" ca="1" si="676"/>
        <v>142309</v>
      </c>
      <c r="AF1536" s="62">
        <f t="shared" ca="1" si="677"/>
        <v>318723</v>
      </c>
      <c r="AG1536" s="62">
        <f t="shared" ca="1" si="678"/>
        <v>500</v>
      </c>
      <c r="AH1536" s="62">
        <f t="shared" ca="1" si="679"/>
        <v>500</v>
      </c>
      <c r="AL1536" s="66"/>
      <c r="AO1536" s="138">
        <f t="shared" si="680"/>
        <v>61106</v>
      </c>
      <c r="AP1536" s="138" t="str">
        <f t="shared" si="681"/>
        <v>Kammern im Liesingtal</v>
      </c>
      <c r="AQ1536" s="138">
        <f t="shared" ca="1" si="682"/>
        <v>18128</v>
      </c>
      <c r="AR1536" s="138">
        <f t="shared" ca="1" si="683"/>
        <v>142309</v>
      </c>
      <c r="AS1536" s="138">
        <f t="shared" ca="1" si="684"/>
        <v>318723</v>
      </c>
      <c r="AT1536" s="138">
        <f t="shared" ca="1" si="685"/>
        <v>500</v>
      </c>
      <c r="AU1536" s="138">
        <f t="shared" ca="1" si="685"/>
        <v>500</v>
      </c>
      <c r="AV1536" s="135"/>
      <c r="AW1536" s="131">
        <v>61106</v>
      </c>
      <c r="AX1536" s="66">
        <f t="shared" si="686"/>
        <v>6</v>
      </c>
      <c r="AY1536" s="132" t="s">
        <v>596</v>
      </c>
      <c r="AZ1536" s="107">
        <f t="shared" ca="1" si="687"/>
        <v>18128</v>
      </c>
      <c r="BA1536" s="107">
        <f t="shared" ca="1" si="688"/>
        <v>142309</v>
      </c>
      <c r="BB1536" s="107">
        <f t="shared" ca="1" si="689"/>
        <v>318723</v>
      </c>
      <c r="BC1536" s="107">
        <f t="shared" ca="1" si="690"/>
        <v>500</v>
      </c>
      <c r="BD1536" s="107">
        <f t="shared" ca="1" si="691"/>
        <v>500</v>
      </c>
    </row>
    <row r="1537" spans="1:56" x14ac:dyDescent="0.15">
      <c r="A1537" s="62">
        <v>61105</v>
      </c>
      <c r="B1537" s="62">
        <f t="shared" si="670"/>
        <v>6</v>
      </c>
      <c r="C1537" s="59" t="s">
        <v>597</v>
      </c>
      <c r="D1537" s="62">
        <v>993</v>
      </c>
      <c r="E1537" s="86">
        <v>12438</v>
      </c>
      <c r="F1537" s="86">
        <v>86326</v>
      </c>
      <c r="G1537" s="86">
        <v>201783</v>
      </c>
      <c r="H1537" s="86">
        <v>500</v>
      </c>
      <c r="I1537" s="86">
        <v>500</v>
      </c>
      <c r="K1537" s="66">
        <v>61101</v>
      </c>
      <c r="L1537" s="66"/>
      <c r="M1537" s="66">
        <v>61101</v>
      </c>
      <c r="N1537" s="62">
        <f t="shared" si="671"/>
        <v>6</v>
      </c>
      <c r="O1537" s="66" t="s">
        <v>598</v>
      </c>
      <c r="P1537" s="66">
        <v>1</v>
      </c>
      <c r="Q1537" s="66">
        <f t="shared" si="692"/>
        <v>4212</v>
      </c>
      <c r="R1537" s="66">
        <f t="shared" si="693"/>
        <v>15697</v>
      </c>
      <c r="S1537" s="66">
        <f t="shared" si="694"/>
        <v>322449</v>
      </c>
      <c r="T1537" s="66">
        <f t="shared" si="695"/>
        <v>897616</v>
      </c>
      <c r="U1537" s="66">
        <f t="shared" si="696"/>
        <v>500</v>
      </c>
      <c r="V1537" s="66">
        <f t="shared" si="697"/>
        <v>500</v>
      </c>
      <c r="W1537" s="66"/>
      <c r="X1537" s="62">
        <v>61107</v>
      </c>
      <c r="Y1537" s="62">
        <f t="shared" si="672"/>
        <v>6</v>
      </c>
      <c r="Z1537" s="59" t="s">
        <v>595</v>
      </c>
      <c r="AA1537" s="62">
        <v>1</v>
      </c>
      <c r="AB1537" s="62">
        <f t="shared" ca="1" si="673"/>
        <v>1</v>
      </c>
      <c r="AC1537" s="62">
        <f t="shared" ca="1" si="674"/>
        <v>1274</v>
      </c>
      <c r="AD1537" s="62">
        <f t="shared" ca="1" si="675"/>
        <v>8416</v>
      </c>
      <c r="AE1537" s="62">
        <f t="shared" ca="1" si="676"/>
        <v>96255</v>
      </c>
      <c r="AF1537" s="62">
        <f t="shared" ca="1" si="677"/>
        <v>181498</v>
      </c>
      <c r="AG1537" s="62">
        <f t="shared" ca="1" si="678"/>
        <v>500</v>
      </c>
      <c r="AH1537" s="62">
        <f t="shared" ca="1" si="679"/>
        <v>500</v>
      </c>
      <c r="AL1537" s="66"/>
      <c r="AO1537" s="138">
        <f t="shared" si="680"/>
        <v>61107</v>
      </c>
      <c r="AP1537" s="138" t="str">
        <f t="shared" si="681"/>
        <v>Kraubath an der Mur</v>
      </c>
      <c r="AQ1537" s="138">
        <f t="shared" ca="1" si="682"/>
        <v>8416</v>
      </c>
      <c r="AR1537" s="138">
        <f t="shared" ca="1" si="683"/>
        <v>96255</v>
      </c>
      <c r="AS1537" s="138">
        <f t="shared" ca="1" si="684"/>
        <v>181498</v>
      </c>
      <c r="AT1537" s="138">
        <f t="shared" ca="1" si="685"/>
        <v>500</v>
      </c>
      <c r="AU1537" s="138">
        <f t="shared" ca="1" si="685"/>
        <v>500</v>
      </c>
      <c r="AV1537" s="135"/>
      <c r="AW1537" s="131">
        <v>61107</v>
      </c>
      <c r="AX1537" s="66">
        <f t="shared" si="686"/>
        <v>6</v>
      </c>
      <c r="AY1537" s="132" t="s">
        <v>595</v>
      </c>
      <c r="AZ1537" s="107">
        <f t="shared" ca="1" si="687"/>
        <v>8416</v>
      </c>
      <c r="BA1537" s="107">
        <f t="shared" ca="1" si="688"/>
        <v>96255</v>
      </c>
      <c r="BB1537" s="107">
        <f t="shared" ca="1" si="689"/>
        <v>181498</v>
      </c>
      <c r="BC1537" s="107">
        <f t="shared" ca="1" si="690"/>
        <v>500</v>
      </c>
      <c r="BD1537" s="107">
        <f t="shared" ca="1" si="691"/>
        <v>500</v>
      </c>
    </row>
    <row r="1538" spans="1:56" x14ac:dyDescent="0.15">
      <c r="A1538" s="62">
        <v>61106</v>
      </c>
      <c r="B1538" s="62">
        <f t="shared" si="670"/>
        <v>6</v>
      </c>
      <c r="C1538" s="59" t="s">
        <v>596</v>
      </c>
      <c r="D1538" s="62">
        <v>1619</v>
      </c>
      <c r="E1538" s="86">
        <v>18128</v>
      </c>
      <c r="F1538" s="86">
        <v>142309</v>
      </c>
      <c r="G1538" s="86">
        <v>318723</v>
      </c>
      <c r="H1538" s="86">
        <v>500</v>
      </c>
      <c r="I1538" s="86">
        <v>500</v>
      </c>
      <c r="K1538" s="66">
        <v>61105</v>
      </c>
      <c r="L1538" s="66"/>
      <c r="M1538" s="66">
        <v>61105</v>
      </c>
      <c r="N1538" s="62">
        <f t="shared" si="671"/>
        <v>6</v>
      </c>
      <c r="O1538" s="66" t="s">
        <v>597</v>
      </c>
      <c r="P1538" s="66">
        <v>1</v>
      </c>
      <c r="Q1538" s="66">
        <f t="shared" si="692"/>
        <v>993</v>
      </c>
      <c r="R1538" s="66">
        <f t="shared" si="693"/>
        <v>12438</v>
      </c>
      <c r="S1538" s="66">
        <f t="shared" si="694"/>
        <v>86326</v>
      </c>
      <c r="T1538" s="66">
        <f t="shared" si="695"/>
        <v>201783</v>
      </c>
      <c r="U1538" s="66">
        <f t="shared" si="696"/>
        <v>500</v>
      </c>
      <c r="V1538" s="66">
        <f t="shared" si="697"/>
        <v>500</v>
      </c>
      <c r="W1538" s="66"/>
      <c r="X1538" s="62">
        <v>61108</v>
      </c>
      <c r="Y1538" s="62">
        <f t="shared" si="672"/>
        <v>6</v>
      </c>
      <c r="Z1538" s="59" t="s">
        <v>594</v>
      </c>
      <c r="AA1538" s="62">
        <v>1</v>
      </c>
      <c r="AB1538" s="62">
        <f t="shared" ca="1" si="673"/>
        <v>1</v>
      </c>
      <c r="AC1538" s="62">
        <f t="shared" ca="1" si="674"/>
        <v>24951</v>
      </c>
      <c r="AD1538" s="62">
        <f t="shared" ca="1" si="675"/>
        <v>31256</v>
      </c>
      <c r="AE1538" s="62">
        <f t="shared" ca="1" si="676"/>
        <v>2550692</v>
      </c>
      <c r="AF1538" s="62">
        <f t="shared" ca="1" si="677"/>
        <v>13799123</v>
      </c>
      <c r="AG1538" s="62">
        <f t="shared" ca="1" si="678"/>
        <v>500</v>
      </c>
      <c r="AH1538" s="62">
        <f t="shared" ca="1" si="679"/>
        <v>500</v>
      </c>
      <c r="AL1538" s="66"/>
      <c r="AO1538" s="138">
        <f t="shared" si="680"/>
        <v>61108</v>
      </c>
      <c r="AP1538" s="138" t="str">
        <f t="shared" si="681"/>
        <v>Leoben</v>
      </c>
      <c r="AQ1538" s="138">
        <f t="shared" ca="1" si="682"/>
        <v>31256</v>
      </c>
      <c r="AR1538" s="138">
        <f t="shared" ca="1" si="683"/>
        <v>2550692</v>
      </c>
      <c r="AS1538" s="138">
        <f t="shared" ca="1" si="684"/>
        <v>13799123</v>
      </c>
      <c r="AT1538" s="138">
        <f t="shared" ca="1" si="685"/>
        <v>500</v>
      </c>
      <c r="AU1538" s="138">
        <f t="shared" ca="1" si="685"/>
        <v>500</v>
      </c>
      <c r="AV1538" s="135"/>
      <c r="AW1538" s="131">
        <v>61108</v>
      </c>
      <c r="AX1538" s="66">
        <f t="shared" si="686"/>
        <v>6</v>
      </c>
      <c r="AY1538" s="132" t="s">
        <v>594</v>
      </c>
      <c r="AZ1538" s="107">
        <f t="shared" ca="1" si="687"/>
        <v>31256</v>
      </c>
      <c r="BA1538" s="107">
        <f t="shared" ca="1" si="688"/>
        <v>2550692</v>
      </c>
      <c r="BB1538" s="107">
        <f t="shared" ca="1" si="689"/>
        <v>13799123</v>
      </c>
      <c r="BC1538" s="107">
        <f t="shared" ca="1" si="690"/>
        <v>500</v>
      </c>
      <c r="BD1538" s="107">
        <f t="shared" ca="1" si="691"/>
        <v>500</v>
      </c>
    </row>
    <row r="1539" spans="1:56" x14ac:dyDescent="0.15">
      <c r="A1539" s="62">
        <v>61107</v>
      </c>
      <c r="B1539" s="62">
        <f t="shared" si="670"/>
        <v>6</v>
      </c>
      <c r="C1539" s="59" t="s">
        <v>595</v>
      </c>
      <c r="D1539" s="62">
        <v>1274</v>
      </c>
      <c r="E1539" s="86">
        <v>8416</v>
      </c>
      <c r="F1539" s="86">
        <v>96255</v>
      </c>
      <c r="G1539" s="86">
        <v>181498</v>
      </c>
      <c r="H1539" s="86">
        <v>500</v>
      </c>
      <c r="I1539" s="86">
        <v>500</v>
      </c>
      <c r="K1539" s="66">
        <v>61106</v>
      </c>
      <c r="L1539" s="66"/>
      <c r="M1539" s="66">
        <v>61106</v>
      </c>
      <c r="N1539" s="62">
        <f t="shared" si="671"/>
        <v>6</v>
      </c>
      <c r="O1539" s="66" t="s">
        <v>596</v>
      </c>
      <c r="P1539" s="66">
        <v>1</v>
      </c>
      <c r="Q1539" s="66">
        <f t="shared" si="692"/>
        <v>1619</v>
      </c>
      <c r="R1539" s="66">
        <f t="shared" si="693"/>
        <v>18128</v>
      </c>
      <c r="S1539" s="66">
        <f t="shared" si="694"/>
        <v>142309</v>
      </c>
      <c r="T1539" s="66">
        <f t="shared" si="695"/>
        <v>318723</v>
      </c>
      <c r="U1539" s="66">
        <f t="shared" si="696"/>
        <v>500</v>
      </c>
      <c r="V1539" s="66">
        <f t="shared" si="697"/>
        <v>500</v>
      </c>
      <c r="W1539" s="66"/>
      <c r="X1539" s="62">
        <v>61109</v>
      </c>
      <c r="Y1539" s="62">
        <f t="shared" si="672"/>
        <v>6</v>
      </c>
      <c r="Z1539" s="59" t="s">
        <v>593</v>
      </c>
      <c r="AA1539" s="62">
        <v>1</v>
      </c>
      <c r="AB1539" s="62">
        <f t="shared" ca="1" si="673"/>
        <v>1</v>
      </c>
      <c r="AC1539" s="62">
        <f t="shared" ca="1" si="674"/>
        <v>1814</v>
      </c>
      <c r="AD1539" s="62">
        <f t="shared" ca="1" si="675"/>
        <v>20679</v>
      </c>
      <c r="AE1539" s="62">
        <f t="shared" ca="1" si="676"/>
        <v>125741</v>
      </c>
      <c r="AF1539" s="62">
        <f t="shared" ca="1" si="677"/>
        <v>268299</v>
      </c>
      <c r="AG1539" s="62">
        <f t="shared" ca="1" si="678"/>
        <v>500</v>
      </c>
      <c r="AH1539" s="62">
        <f t="shared" ca="1" si="679"/>
        <v>500</v>
      </c>
      <c r="AL1539" s="66"/>
      <c r="AO1539" s="138">
        <f t="shared" si="680"/>
        <v>61109</v>
      </c>
      <c r="AP1539" s="138" t="str">
        <f t="shared" si="681"/>
        <v>Mautern in Steiermark</v>
      </c>
      <c r="AQ1539" s="138">
        <f t="shared" ca="1" si="682"/>
        <v>20679</v>
      </c>
      <c r="AR1539" s="138">
        <f t="shared" ca="1" si="683"/>
        <v>125741</v>
      </c>
      <c r="AS1539" s="138">
        <f t="shared" ca="1" si="684"/>
        <v>268299</v>
      </c>
      <c r="AT1539" s="138">
        <f t="shared" ca="1" si="685"/>
        <v>500</v>
      </c>
      <c r="AU1539" s="138">
        <f t="shared" ca="1" si="685"/>
        <v>500</v>
      </c>
      <c r="AV1539" s="135"/>
      <c r="AW1539" s="131">
        <v>61109</v>
      </c>
      <c r="AX1539" s="66">
        <f t="shared" si="686"/>
        <v>6</v>
      </c>
      <c r="AY1539" s="132" t="s">
        <v>593</v>
      </c>
      <c r="AZ1539" s="107">
        <f t="shared" ca="1" si="687"/>
        <v>20679</v>
      </c>
      <c r="BA1539" s="107">
        <f t="shared" ca="1" si="688"/>
        <v>125741</v>
      </c>
      <c r="BB1539" s="107">
        <f t="shared" ca="1" si="689"/>
        <v>268299</v>
      </c>
      <c r="BC1539" s="107">
        <f t="shared" ca="1" si="690"/>
        <v>500</v>
      </c>
      <c r="BD1539" s="107">
        <f t="shared" ca="1" si="691"/>
        <v>500</v>
      </c>
    </row>
    <row r="1540" spans="1:56" x14ac:dyDescent="0.15">
      <c r="A1540" s="62">
        <v>61108</v>
      </c>
      <c r="B1540" s="62">
        <f t="shared" si="670"/>
        <v>6</v>
      </c>
      <c r="C1540" s="59" t="s">
        <v>594</v>
      </c>
      <c r="D1540" s="62">
        <v>24951</v>
      </c>
      <c r="E1540" s="86">
        <v>31256</v>
      </c>
      <c r="F1540" s="86">
        <v>2550692</v>
      </c>
      <c r="G1540" s="86">
        <v>13799123</v>
      </c>
      <c r="H1540" s="86">
        <v>500</v>
      </c>
      <c r="I1540" s="86">
        <v>500</v>
      </c>
      <c r="K1540" s="66">
        <v>61107</v>
      </c>
      <c r="L1540" s="66"/>
      <c r="M1540" s="66">
        <v>61107</v>
      </c>
      <c r="N1540" s="62">
        <f t="shared" si="671"/>
        <v>6</v>
      </c>
      <c r="O1540" s="66" t="s">
        <v>595</v>
      </c>
      <c r="P1540" s="66">
        <v>1</v>
      </c>
      <c r="Q1540" s="66">
        <f t="shared" si="692"/>
        <v>1274</v>
      </c>
      <c r="R1540" s="66">
        <f t="shared" si="693"/>
        <v>8416</v>
      </c>
      <c r="S1540" s="66">
        <f t="shared" si="694"/>
        <v>96255</v>
      </c>
      <c r="T1540" s="66">
        <f t="shared" si="695"/>
        <v>181498</v>
      </c>
      <c r="U1540" s="66">
        <f t="shared" si="696"/>
        <v>500</v>
      </c>
      <c r="V1540" s="66">
        <f t="shared" si="697"/>
        <v>500</v>
      </c>
      <c r="W1540" s="66"/>
      <c r="X1540" s="62">
        <v>61110</v>
      </c>
      <c r="Y1540" s="62">
        <f t="shared" si="672"/>
        <v>6</v>
      </c>
      <c r="Z1540" s="59" t="s">
        <v>592</v>
      </c>
      <c r="AA1540" s="62">
        <v>1</v>
      </c>
      <c r="AB1540" s="62">
        <f t="shared" ca="1" si="673"/>
        <v>1</v>
      </c>
      <c r="AC1540" s="62">
        <f t="shared" ca="1" si="674"/>
        <v>2541</v>
      </c>
      <c r="AD1540" s="62">
        <f t="shared" ca="1" si="675"/>
        <v>2172</v>
      </c>
      <c r="AE1540" s="62">
        <f t="shared" ca="1" si="676"/>
        <v>267066</v>
      </c>
      <c r="AF1540" s="62">
        <f t="shared" ca="1" si="677"/>
        <v>1309285</v>
      </c>
      <c r="AG1540" s="62">
        <f t="shared" ca="1" si="678"/>
        <v>500</v>
      </c>
      <c r="AH1540" s="62">
        <f t="shared" ca="1" si="679"/>
        <v>500</v>
      </c>
      <c r="AL1540" s="66"/>
      <c r="AO1540" s="138">
        <f t="shared" si="680"/>
        <v>61110</v>
      </c>
      <c r="AP1540" s="138" t="str">
        <f t="shared" si="681"/>
        <v>Niklasdorf</v>
      </c>
      <c r="AQ1540" s="138">
        <f t="shared" ca="1" si="682"/>
        <v>2172</v>
      </c>
      <c r="AR1540" s="138">
        <f t="shared" ca="1" si="683"/>
        <v>267066</v>
      </c>
      <c r="AS1540" s="138">
        <f t="shared" ca="1" si="684"/>
        <v>1309285</v>
      </c>
      <c r="AT1540" s="138">
        <f t="shared" ca="1" si="685"/>
        <v>500</v>
      </c>
      <c r="AU1540" s="138">
        <f t="shared" ca="1" si="685"/>
        <v>500</v>
      </c>
      <c r="AV1540" s="135"/>
      <c r="AW1540" s="131">
        <v>61110</v>
      </c>
      <c r="AX1540" s="66">
        <f t="shared" si="686"/>
        <v>6</v>
      </c>
      <c r="AY1540" s="132" t="s">
        <v>592</v>
      </c>
      <c r="AZ1540" s="107">
        <f t="shared" ca="1" si="687"/>
        <v>2172</v>
      </c>
      <c r="BA1540" s="107">
        <f t="shared" ca="1" si="688"/>
        <v>267066</v>
      </c>
      <c r="BB1540" s="107">
        <f t="shared" ca="1" si="689"/>
        <v>1309285</v>
      </c>
      <c r="BC1540" s="107">
        <f t="shared" ca="1" si="690"/>
        <v>500</v>
      </c>
      <c r="BD1540" s="107">
        <f t="shared" ca="1" si="691"/>
        <v>500</v>
      </c>
    </row>
    <row r="1541" spans="1:56" x14ac:dyDescent="0.15">
      <c r="A1541" s="62">
        <v>61109</v>
      </c>
      <c r="B1541" s="62">
        <f t="shared" si="670"/>
        <v>6</v>
      </c>
      <c r="C1541" s="59" t="s">
        <v>593</v>
      </c>
      <c r="D1541" s="62">
        <v>1814</v>
      </c>
      <c r="E1541" s="86">
        <v>20679</v>
      </c>
      <c r="F1541" s="86">
        <v>125741</v>
      </c>
      <c r="G1541" s="86">
        <v>268299</v>
      </c>
      <c r="H1541" s="86">
        <v>500</v>
      </c>
      <c r="I1541" s="86">
        <v>500</v>
      </c>
      <c r="K1541" s="66">
        <v>61108</v>
      </c>
      <c r="L1541" s="66"/>
      <c r="M1541" s="66">
        <v>61108</v>
      </c>
      <c r="N1541" s="62">
        <f t="shared" si="671"/>
        <v>6</v>
      </c>
      <c r="O1541" s="66" t="s">
        <v>594</v>
      </c>
      <c r="P1541" s="66">
        <v>1</v>
      </c>
      <c r="Q1541" s="66">
        <f t="shared" si="692"/>
        <v>24951</v>
      </c>
      <c r="R1541" s="66">
        <f t="shared" si="693"/>
        <v>31256</v>
      </c>
      <c r="S1541" s="66">
        <f t="shared" si="694"/>
        <v>2550692</v>
      </c>
      <c r="T1541" s="66">
        <f t="shared" si="695"/>
        <v>13799123</v>
      </c>
      <c r="U1541" s="66">
        <f t="shared" si="696"/>
        <v>500</v>
      </c>
      <c r="V1541" s="66">
        <f t="shared" si="697"/>
        <v>500</v>
      </c>
      <c r="W1541" s="66"/>
      <c r="X1541" s="62">
        <v>61111</v>
      </c>
      <c r="Y1541" s="62">
        <f t="shared" si="672"/>
        <v>6</v>
      </c>
      <c r="Z1541" s="59" t="s">
        <v>591</v>
      </c>
      <c r="AA1541" s="62">
        <v>1</v>
      </c>
      <c r="AB1541" s="62">
        <f t="shared" ca="1" si="673"/>
        <v>1</v>
      </c>
      <c r="AC1541" s="62">
        <f t="shared" ca="1" si="674"/>
        <v>1534</v>
      </c>
      <c r="AD1541" s="62">
        <f t="shared" ca="1" si="675"/>
        <v>6275</v>
      </c>
      <c r="AE1541" s="62">
        <f t="shared" ca="1" si="676"/>
        <v>127572</v>
      </c>
      <c r="AF1541" s="62">
        <f t="shared" ca="1" si="677"/>
        <v>82010</v>
      </c>
      <c r="AG1541" s="62">
        <f t="shared" ca="1" si="678"/>
        <v>500</v>
      </c>
      <c r="AH1541" s="62">
        <f t="shared" ca="1" si="679"/>
        <v>500</v>
      </c>
      <c r="AL1541" s="66"/>
      <c r="AO1541" s="138">
        <f t="shared" si="680"/>
        <v>61111</v>
      </c>
      <c r="AP1541" s="138" t="str">
        <f t="shared" si="681"/>
        <v>Proleb</v>
      </c>
      <c r="AQ1541" s="138">
        <f t="shared" ca="1" si="682"/>
        <v>6275</v>
      </c>
      <c r="AR1541" s="138">
        <f t="shared" ca="1" si="683"/>
        <v>127572</v>
      </c>
      <c r="AS1541" s="138">
        <f t="shared" ca="1" si="684"/>
        <v>82010</v>
      </c>
      <c r="AT1541" s="138">
        <f t="shared" ca="1" si="685"/>
        <v>500</v>
      </c>
      <c r="AU1541" s="138">
        <f t="shared" ca="1" si="685"/>
        <v>500</v>
      </c>
      <c r="AV1541" s="135"/>
      <c r="AW1541" s="131">
        <v>61111</v>
      </c>
      <c r="AX1541" s="66">
        <f t="shared" si="686"/>
        <v>6</v>
      </c>
      <c r="AY1541" s="132" t="s">
        <v>591</v>
      </c>
      <c r="AZ1541" s="107">
        <f t="shared" ca="1" si="687"/>
        <v>6275</v>
      </c>
      <c r="BA1541" s="107">
        <f t="shared" ca="1" si="688"/>
        <v>127572</v>
      </c>
      <c r="BB1541" s="107">
        <f t="shared" ca="1" si="689"/>
        <v>82010</v>
      </c>
      <c r="BC1541" s="107">
        <f t="shared" ca="1" si="690"/>
        <v>500</v>
      </c>
      <c r="BD1541" s="107">
        <f t="shared" ca="1" si="691"/>
        <v>500</v>
      </c>
    </row>
    <row r="1542" spans="1:56" x14ac:dyDescent="0.15">
      <c r="A1542" s="62">
        <v>61110</v>
      </c>
      <c r="B1542" s="62">
        <f t="shared" si="670"/>
        <v>6</v>
      </c>
      <c r="C1542" s="59" t="s">
        <v>592</v>
      </c>
      <c r="D1542" s="62">
        <v>2541</v>
      </c>
      <c r="E1542" s="86">
        <v>2172</v>
      </c>
      <c r="F1542" s="86">
        <v>267066</v>
      </c>
      <c r="G1542" s="86">
        <v>1309285</v>
      </c>
      <c r="H1542" s="86">
        <v>500</v>
      </c>
      <c r="I1542" s="86">
        <v>500</v>
      </c>
      <c r="K1542" s="66">
        <v>61109</v>
      </c>
      <c r="L1542" s="66"/>
      <c r="M1542" s="66">
        <v>61109</v>
      </c>
      <c r="N1542" s="62">
        <f t="shared" si="671"/>
        <v>6</v>
      </c>
      <c r="O1542" s="66" t="s">
        <v>593</v>
      </c>
      <c r="P1542" s="66">
        <v>1</v>
      </c>
      <c r="Q1542" s="66">
        <f t="shared" si="692"/>
        <v>1814</v>
      </c>
      <c r="R1542" s="66">
        <f t="shared" si="693"/>
        <v>20679</v>
      </c>
      <c r="S1542" s="66">
        <f t="shared" si="694"/>
        <v>125741</v>
      </c>
      <c r="T1542" s="66">
        <f t="shared" si="695"/>
        <v>268299</v>
      </c>
      <c r="U1542" s="66">
        <f t="shared" si="696"/>
        <v>500</v>
      </c>
      <c r="V1542" s="66">
        <f t="shared" si="697"/>
        <v>500</v>
      </c>
      <c r="W1542" s="66"/>
      <c r="X1542" s="62">
        <v>61112</v>
      </c>
      <c r="Y1542" s="62">
        <f t="shared" si="672"/>
        <v>6</v>
      </c>
      <c r="Z1542" s="59" t="s">
        <v>590</v>
      </c>
      <c r="AA1542" s="62">
        <v>1</v>
      </c>
      <c r="AB1542" s="62">
        <f t="shared" ca="1" si="673"/>
        <v>1</v>
      </c>
      <c r="AC1542" s="62">
        <f t="shared" ca="1" si="674"/>
        <v>572</v>
      </c>
      <c r="AD1542" s="62">
        <f t="shared" ca="1" si="675"/>
        <v>10382</v>
      </c>
      <c r="AE1542" s="62">
        <f t="shared" ca="1" si="676"/>
        <v>31105</v>
      </c>
      <c r="AF1542" s="62">
        <f t="shared" ca="1" si="677"/>
        <v>31171</v>
      </c>
      <c r="AG1542" s="62">
        <f t="shared" ca="1" si="678"/>
        <v>500</v>
      </c>
      <c r="AH1542" s="62">
        <f t="shared" ca="1" si="679"/>
        <v>500</v>
      </c>
      <c r="AL1542" s="66"/>
      <c r="AO1542" s="138">
        <f t="shared" si="680"/>
        <v>61112</v>
      </c>
      <c r="AP1542" s="138" t="str">
        <f t="shared" si="681"/>
        <v>Radmer</v>
      </c>
      <c r="AQ1542" s="138">
        <f t="shared" ca="1" si="682"/>
        <v>10382</v>
      </c>
      <c r="AR1542" s="138">
        <f t="shared" ca="1" si="683"/>
        <v>31105</v>
      </c>
      <c r="AS1542" s="138">
        <f t="shared" ca="1" si="684"/>
        <v>31171</v>
      </c>
      <c r="AT1542" s="138">
        <f t="shared" ca="1" si="685"/>
        <v>500</v>
      </c>
      <c r="AU1542" s="138">
        <f t="shared" ca="1" si="685"/>
        <v>500</v>
      </c>
      <c r="AV1542" s="135"/>
      <c r="AW1542" s="131">
        <v>61112</v>
      </c>
      <c r="AX1542" s="66">
        <f t="shared" si="686"/>
        <v>6</v>
      </c>
      <c r="AY1542" s="132" t="s">
        <v>590</v>
      </c>
      <c r="AZ1542" s="107">
        <f t="shared" ca="1" si="687"/>
        <v>10382</v>
      </c>
      <c r="BA1542" s="107">
        <f t="shared" ca="1" si="688"/>
        <v>31105</v>
      </c>
      <c r="BB1542" s="107">
        <f t="shared" ca="1" si="689"/>
        <v>31171</v>
      </c>
      <c r="BC1542" s="107">
        <f t="shared" ca="1" si="690"/>
        <v>500</v>
      </c>
      <c r="BD1542" s="107">
        <f t="shared" ca="1" si="691"/>
        <v>500</v>
      </c>
    </row>
    <row r="1543" spans="1:56" x14ac:dyDescent="0.15">
      <c r="A1543" s="62">
        <v>61111</v>
      </c>
      <c r="B1543" s="62">
        <f t="shared" si="670"/>
        <v>6</v>
      </c>
      <c r="C1543" s="59" t="s">
        <v>591</v>
      </c>
      <c r="D1543" s="62">
        <v>1534</v>
      </c>
      <c r="E1543" s="86">
        <v>6275</v>
      </c>
      <c r="F1543" s="86">
        <v>127572</v>
      </c>
      <c r="G1543" s="86">
        <v>82010</v>
      </c>
      <c r="H1543" s="86">
        <v>500</v>
      </c>
      <c r="I1543" s="86">
        <v>500</v>
      </c>
      <c r="K1543" s="66">
        <v>61110</v>
      </c>
      <c r="L1543" s="66"/>
      <c r="M1543" s="66">
        <v>61110</v>
      </c>
      <c r="N1543" s="62">
        <f t="shared" si="671"/>
        <v>6</v>
      </c>
      <c r="O1543" s="66" t="s">
        <v>592</v>
      </c>
      <c r="P1543" s="66">
        <v>1</v>
      </c>
      <c r="Q1543" s="66">
        <f t="shared" si="692"/>
        <v>2541</v>
      </c>
      <c r="R1543" s="66">
        <f t="shared" si="693"/>
        <v>2172</v>
      </c>
      <c r="S1543" s="66">
        <f t="shared" si="694"/>
        <v>267066</v>
      </c>
      <c r="T1543" s="66">
        <f t="shared" si="695"/>
        <v>1309285</v>
      </c>
      <c r="U1543" s="66">
        <f t="shared" si="696"/>
        <v>500</v>
      </c>
      <c r="V1543" s="66">
        <f t="shared" si="697"/>
        <v>500</v>
      </c>
      <c r="W1543" s="66"/>
      <c r="X1543" s="62">
        <v>61113</v>
      </c>
      <c r="Y1543" s="62">
        <f t="shared" si="672"/>
        <v>6</v>
      </c>
      <c r="Z1543" s="59" t="s">
        <v>589</v>
      </c>
      <c r="AA1543" s="62">
        <v>1</v>
      </c>
      <c r="AB1543" s="62">
        <f t="shared" ca="1" si="673"/>
        <v>1</v>
      </c>
      <c r="AC1543" s="62">
        <f t="shared" ca="1" si="674"/>
        <v>3063</v>
      </c>
      <c r="AD1543" s="62">
        <f t="shared" ca="1" si="675"/>
        <v>14724</v>
      </c>
      <c r="AE1543" s="62">
        <f t="shared" ca="1" si="676"/>
        <v>250085</v>
      </c>
      <c r="AF1543" s="62">
        <f t="shared" ca="1" si="677"/>
        <v>789995</v>
      </c>
      <c r="AG1543" s="62">
        <f t="shared" ca="1" si="678"/>
        <v>500</v>
      </c>
      <c r="AH1543" s="62">
        <f t="shared" ca="1" si="679"/>
        <v>500</v>
      </c>
      <c r="AL1543" s="66"/>
      <c r="AO1543" s="138">
        <f t="shared" si="680"/>
        <v>61113</v>
      </c>
      <c r="AP1543" s="138" t="str">
        <f t="shared" si="681"/>
        <v>Sankt Michael in Obersteiermark</v>
      </c>
      <c r="AQ1543" s="138">
        <f t="shared" ca="1" si="682"/>
        <v>14724</v>
      </c>
      <c r="AR1543" s="138">
        <f t="shared" ca="1" si="683"/>
        <v>250085</v>
      </c>
      <c r="AS1543" s="138">
        <f t="shared" ca="1" si="684"/>
        <v>789995</v>
      </c>
      <c r="AT1543" s="138">
        <f t="shared" ca="1" si="685"/>
        <v>500</v>
      </c>
      <c r="AU1543" s="138">
        <f t="shared" ca="1" si="685"/>
        <v>500</v>
      </c>
      <c r="AV1543" s="135"/>
      <c r="AW1543" s="131">
        <v>61113</v>
      </c>
      <c r="AX1543" s="66">
        <f t="shared" si="686"/>
        <v>6</v>
      </c>
      <c r="AY1543" s="132" t="s">
        <v>589</v>
      </c>
      <c r="AZ1543" s="107">
        <f t="shared" ca="1" si="687"/>
        <v>14724</v>
      </c>
      <c r="BA1543" s="107">
        <f t="shared" ca="1" si="688"/>
        <v>250085</v>
      </c>
      <c r="BB1543" s="107">
        <f t="shared" ca="1" si="689"/>
        <v>789995</v>
      </c>
      <c r="BC1543" s="107">
        <f t="shared" ca="1" si="690"/>
        <v>500</v>
      </c>
      <c r="BD1543" s="107">
        <f t="shared" ca="1" si="691"/>
        <v>500</v>
      </c>
    </row>
    <row r="1544" spans="1:56" x14ac:dyDescent="0.15">
      <c r="A1544" s="62">
        <v>61112</v>
      </c>
      <c r="B1544" s="62">
        <f t="shared" si="670"/>
        <v>6</v>
      </c>
      <c r="C1544" s="59" t="s">
        <v>590</v>
      </c>
      <c r="D1544" s="62">
        <v>572</v>
      </c>
      <c r="E1544" s="86">
        <v>10382</v>
      </c>
      <c r="F1544" s="86">
        <v>31105</v>
      </c>
      <c r="G1544" s="86">
        <v>31171</v>
      </c>
      <c r="H1544" s="86">
        <v>500</v>
      </c>
      <c r="I1544" s="86">
        <v>500</v>
      </c>
      <c r="K1544" s="66">
        <v>61111</v>
      </c>
      <c r="L1544" s="66"/>
      <c r="M1544" s="66">
        <v>61111</v>
      </c>
      <c r="N1544" s="62">
        <f t="shared" si="671"/>
        <v>6</v>
      </c>
      <c r="O1544" s="66" t="s">
        <v>591</v>
      </c>
      <c r="P1544" s="66">
        <v>1</v>
      </c>
      <c r="Q1544" s="66">
        <f t="shared" si="692"/>
        <v>1534</v>
      </c>
      <c r="R1544" s="66">
        <f t="shared" si="693"/>
        <v>6275</v>
      </c>
      <c r="S1544" s="66">
        <f t="shared" si="694"/>
        <v>127572</v>
      </c>
      <c r="T1544" s="66">
        <f t="shared" si="695"/>
        <v>82010</v>
      </c>
      <c r="U1544" s="66">
        <f t="shared" si="696"/>
        <v>500</v>
      </c>
      <c r="V1544" s="66">
        <f t="shared" si="697"/>
        <v>500</v>
      </c>
      <c r="W1544" s="66"/>
      <c r="X1544" s="62">
        <v>61114</v>
      </c>
      <c r="Y1544" s="62">
        <f t="shared" si="672"/>
        <v>6</v>
      </c>
      <c r="Z1544" s="59" t="s">
        <v>588</v>
      </c>
      <c r="AA1544" s="62">
        <v>1</v>
      </c>
      <c r="AB1544" s="62">
        <f t="shared" ca="1" si="673"/>
        <v>1</v>
      </c>
      <c r="AC1544" s="62">
        <f t="shared" ca="1" si="674"/>
        <v>2382</v>
      </c>
      <c r="AD1544" s="62">
        <f t="shared" ca="1" si="675"/>
        <v>8617</v>
      </c>
      <c r="AE1544" s="62">
        <f t="shared" ca="1" si="676"/>
        <v>266269</v>
      </c>
      <c r="AF1544" s="62">
        <f t="shared" ca="1" si="677"/>
        <v>1064151</v>
      </c>
      <c r="AG1544" s="62">
        <f t="shared" ca="1" si="678"/>
        <v>500</v>
      </c>
      <c r="AH1544" s="62">
        <f t="shared" ca="1" si="679"/>
        <v>500</v>
      </c>
      <c r="AL1544" s="66"/>
      <c r="AO1544" s="138">
        <f t="shared" si="680"/>
        <v>61114</v>
      </c>
      <c r="AP1544" s="138" t="str">
        <f t="shared" si="681"/>
        <v>Sankt Peter-Freienstein</v>
      </c>
      <c r="AQ1544" s="138">
        <f t="shared" ca="1" si="682"/>
        <v>8617</v>
      </c>
      <c r="AR1544" s="138">
        <f t="shared" ca="1" si="683"/>
        <v>266269</v>
      </c>
      <c r="AS1544" s="138">
        <f t="shared" ca="1" si="684"/>
        <v>1064151</v>
      </c>
      <c r="AT1544" s="138">
        <f t="shared" ca="1" si="685"/>
        <v>500</v>
      </c>
      <c r="AU1544" s="138">
        <f t="shared" ca="1" si="685"/>
        <v>500</v>
      </c>
      <c r="AV1544" s="135"/>
      <c r="AW1544" s="131">
        <v>61114</v>
      </c>
      <c r="AX1544" s="66">
        <f t="shared" si="686"/>
        <v>6</v>
      </c>
      <c r="AY1544" s="132" t="s">
        <v>588</v>
      </c>
      <c r="AZ1544" s="107">
        <f t="shared" ca="1" si="687"/>
        <v>8617</v>
      </c>
      <c r="BA1544" s="107">
        <f t="shared" ca="1" si="688"/>
        <v>266269</v>
      </c>
      <c r="BB1544" s="107">
        <f t="shared" ca="1" si="689"/>
        <v>1064151</v>
      </c>
      <c r="BC1544" s="107">
        <f t="shared" ca="1" si="690"/>
        <v>500</v>
      </c>
      <c r="BD1544" s="107">
        <f t="shared" ca="1" si="691"/>
        <v>500</v>
      </c>
    </row>
    <row r="1545" spans="1:56" x14ac:dyDescent="0.15">
      <c r="A1545" s="62">
        <v>61113</v>
      </c>
      <c r="B1545" s="62">
        <f t="shared" si="670"/>
        <v>6</v>
      </c>
      <c r="C1545" s="59" t="s">
        <v>589</v>
      </c>
      <c r="D1545" s="62">
        <v>3063</v>
      </c>
      <c r="E1545" s="86">
        <v>14724</v>
      </c>
      <c r="F1545" s="86">
        <v>250085</v>
      </c>
      <c r="G1545" s="86">
        <v>789995</v>
      </c>
      <c r="H1545" s="86">
        <v>500</v>
      </c>
      <c r="I1545" s="86">
        <v>500</v>
      </c>
      <c r="K1545" s="66">
        <v>61112</v>
      </c>
      <c r="L1545" s="66"/>
      <c r="M1545" s="66">
        <v>61112</v>
      </c>
      <c r="N1545" s="62">
        <f t="shared" si="671"/>
        <v>6</v>
      </c>
      <c r="O1545" s="66" t="s">
        <v>590</v>
      </c>
      <c r="P1545" s="66">
        <v>1</v>
      </c>
      <c r="Q1545" s="66">
        <f t="shared" si="692"/>
        <v>572</v>
      </c>
      <c r="R1545" s="66">
        <f t="shared" si="693"/>
        <v>10382</v>
      </c>
      <c r="S1545" s="66">
        <f t="shared" si="694"/>
        <v>31105</v>
      </c>
      <c r="T1545" s="66">
        <f t="shared" si="695"/>
        <v>31171</v>
      </c>
      <c r="U1545" s="66">
        <f t="shared" si="696"/>
        <v>500</v>
      </c>
      <c r="V1545" s="66">
        <f t="shared" si="697"/>
        <v>500</v>
      </c>
      <c r="W1545" s="66"/>
      <c r="X1545" s="62">
        <v>61115</v>
      </c>
      <c r="Y1545" s="62">
        <f t="shared" si="672"/>
        <v>6</v>
      </c>
      <c r="Z1545" s="59" t="s">
        <v>587</v>
      </c>
      <c r="AA1545" s="62">
        <v>1</v>
      </c>
      <c r="AB1545" s="62">
        <f t="shared" ca="1" si="673"/>
        <v>1</v>
      </c>
      <c r="AC1545" s="62">
        <f t="shared" ca="1" si="674"/>
        <v>1925</v>
      </c>
      <c r="AD1545" s="62">
        <f t="shared" ca="1" si="675"/>
        <v>24810</v>
      </c>
      <c r="AE1545" s="62">
        <f t="shared" ca="1" si="676"/>
        <v>125134</v>
      </c>
      <c r="AF1545" s="62">
        <f t="shared" ca="1" si="677"/>
        <v>247814</v>
      </c>
      <c r="AG1545" s="62">
        <f t="shared" ca="1" si="678"/>
        <v>500</v>
      </c>
      <c r="AH1545" s="62">
        <f t="shared" ca="1" si="679"/>
        <v>500</v>
      </c>
      <c r="AL1545" s="66"/>
      <c r="AO1545" s="138">
        <f t="shared" si="680"/>
        <v>61115</v>
      </c>
      <c r="AP1545" s="138" t="str">
        <f t="shared" si="681"/>
        <v>Sankt Stefan ob Leoben</v>
      </c>
      <c r="AQ1545" s="138">
        <f t="shared" ca="1" si="682"/>
        <v>24810</v>
      </c>
      <c r="AR1545" s="138">
        <f t="shared" ca="1" si="683"/>
        <v>125134</v>
      </c>
      <c r="AS1545" s="138">
        <f t="shared" ca="1" si="684"/>
        <v>247814</v>
      </c>
      <c r="AT1545" s="138">
        <f t="shared" ca="1" si="685"/>
        <v>500</v>
      </c>
      <c r="AU1545" s="138">
        <f t="shared" ca="1" si="685"/>
        <v>500</v>
      </c>
      <c r="AV1545" s="135"/>
      <c r="AW1545" s="131">
        <v>61115</v>
      </c>
      <c r="AX1545" s="66">
        <f t="shared" si="686"/>
        <v>6</v>
      </c>
      <c r="AY1545" s="132" t="s">
        <v>587</v>
      </c>
      <c r="AZ1545" s="107">
        <f t="shared" ca="1" si="687"/>
        <v>24810</v>
      </c>
      <c r="BA1545" s="107">
        <f t="shared" ca="1" si="688"/>
        <v>125134</v>
      </c>
      <c r="BB1545" s="107">
        <f t="shared" ca="1" si="689"/>
        <v>247814</v>
      </c>
      <c r="BC1545" s="107">
        <f t="shared" ca="1" si="690"/>
        <v>500</v>
      </c>
      <c r="BD1545" s="107">
        <f t="shared" ca="1" si="691"/>
        <v>500</v>
      </c>
    </row>
    <row r="1546" spans="1:56" x14ac:dyDescent="0.15">
      <c r="A1546" s="62">
        <v>61114</v>
      </c>
      <c r="B1546" s="62">
        <f t="shared" si="670"/>
        <v>6</v>
      </c>
      <c r="C1546" s="59" t="s">
        <v>588</v>
      </c>
      <c r="D1546" s="62">
        <v>2382</v>
      </c>
      <c r="E1546" s="86">
        <v>8617</v>
      </c>
      <c r="F1546" s="86">
        <v>266269</v>
      </c>
      <c r="G1546" s="86">
        <v>1064151</v>
      </c>
      <c r="H1546" s="86">
        <v>500</v>
      </c>
      <c r="I1546" s="86">
        <v>500</v>
      </c>
      <c r="K1546" s="66">
        <v>61113</v>
      </c>
      <c r="L1546" s="66"/>
      <c r="M1546" s="66">
        <v>61113</v>
      </c>
      <c r="N1546" s="62">
        <f t="shared" si="671"/>
        <v>6</v>
      </c>
      <c r="O1546" s="66" t="s">
        <v>589</v>
      </c>
      <c r="P1546" s="66">
        <v>1</v>
      </c>
      <c r="Q1546" s="66">
        <f t="shared" si="692"/>
        <v>3063</v>
      </c>
      <c r="R1546" s="66">
        <f t="shared" si="693"/>
        <v>14724</v>
      </c>
      <c r="S1546" s="66">
        <f t="shared" si="694"/>
        <v>250085</v>
      </c>
      <c r="T1546" s="66">
        <f t="shared" si="695"/>
        <v>789995</v>
      </c>
      <c r="U1546" s="66">
        <f t="shared" si="696"/>
        <v>500</v>
      </c>
      <c r="V1546" s="66">
        <f t="shared" si="697"/>
        <v>500</v>
      </c>
      <c r="W1546" s="66"/>
      <c r="X1546" s="62">
        <v>61116</v>
      </c>
      <c r="Y1546" s="62">
        <f t="shared" si="672"/>
        <v>6</v>
      </c>
      <c r="Z1546" s="59" t="s">
        <v>586</v>
      </c>
      <c r="AA1546" s="62">
        <v>1</v>
      </c>
      <c r="AB1546" s="62">
        <f t="shared" ca="1" si="673"/>
        <v>1</v>
      </c>
      <c r="AC1546" s="62">
        <f t="shared" ca="1" si="674"/>
        <v>1395</v>
      </c>
      <c r="AD1546" s="62">
        <f t="shared" ca="1" si="675"/>
        <v>3159</v>
      </c>
      <c r="AE1546" s="62">
        <f t="shared" ca="1" si="676"/>
        <v>165101</v>
      </c>
      <c r="AF1546" s="62">
        <f t="shared" ca="1" si="677"/>
        <v>906351</v>
      </c>
      <c r="AG1546" s="62">
        <f t="shared" ca="1" si="678"/>
        <v>500</v>
      </c>
      <c r="AH1546" s="62">
        <f t="shared" ca="1" si="679"/>
        <v>500</v>
      </c>
      <c r="AL1546" s="66"/>
      <c r="AO1546" s="138">
        <f t="shared" si="680"/>
        <v>61116</v>
      </c>
      <c r="AP1546" s="138" t="str">
        <f t="shared" si="681"/>
        <v>Traboch</v>
      </c>
      <c r="AQ1546" s="138">
        <f t="shared" ca="1" si="682"/>
        <v>3159</v>
      </c>
      <c r="AR1546" s="138">
        <f t="shared" ca="1" si="683"/>
        <v>165101</v>
      </c>
      <c r="AS1546" s="138">
        <f t="shared" ca="1" si="684"/>
        <v>906351</v>
      </c>
      <c r="AT1546" s="138">
        <f t="shared" ca="1" si="685"/>
        <v>500</v>
      </c>
      <c r="AU1546" s="138">
        <f t="shared" ca="1" si="685"/>
        <v>500</v>
      </c>
      <c r="AV1546" s="135"/>
      <c r="AW1546" s="131">
        <v>61116</v>
      </c>
      <c r="AX1546" s="66">
        <f t="shared" si="686"/>
        <v>6</v>
      </c>
      <c r="AY1546" s="132" t="s">
        <v>586</v>
      </c>
      <c r="AZ1546" s="107">
        <f t="shared" ca="1" si="687"/>
        <v>3159</v>
      </c>
      <c r="BA1546" s="107">
        <f t="shared" ca="1" si="688"/>
        <v>165101</v>
      </c>
      <c r="BB1546" s="107">
        <f t="shared" ca="1" si="689"/>
        <v>906351</v>
      </c>
      <c r="BC1546" s="107">
        <f t="shared" ca="1" si="690"/>
        <v>500</v>
      </c>
      <c r="BD1546" s="107">
        <f t="shared" ca="1" si="691"/>
        <v>500</v>
      </c>
    </row>
    <row r="1547" spans="1:56" x14ac:dyDescent="0.15">
      <c r="A1547" s="62">
        <v>61115</v>
      </c>
      <c r="B1547" s="62">
        <f t="shared" si="670"/>
        <v>6</v>
      </c>
      <c r="C1547" s="59" t="s">
        <v>587</v>
      </c>
      <c r="D1547" s="62">
        <v>1925</v>
      </c>
      <c r="E1547" s="86">
        <v>24810</v>
      </c>
      <c r="F1547" s="86">
        <v>125134</v>
      </c>
      <c r="G1547" s="86">
        <v>247814</v>
      </c>
      <c r="H1547" s="86">
        <v>500</v>
      </c>
      <c r="I1547" s="86">
        <v>500</v>
      </c>
      <c r="K1547" s="66">
        <v>61114</v>
      </c>
      <c r="L1547" s="66"/>
      <c r="M1547" s="66">
        <v>61114</v>
      </c>
      <c r="N1547" s="62">
        <f t="shared" si="671"/>
        <v>6</v>
      </c>
      <c r="O1547" s="66" t="s">
        <v>588</v>
      </c>
      <c r="P1547" s="66">
        <v>1</v>
      </c>
      <c r="Q1547" s="66">
        <f t="shared" si="692"/>
        <v>2382</v>
      </c>
      <c r="R1547" s="66">
        <f t="shared" si="693"/>
        <v>8617</v>
      </c>
      <c r="S1547" s="66">
        <f t="shared" si="694"/>
        <v>266269</v>
      </c>
      <c r="T1547" s="66">
        <f t="shared" si="695"/>
        <v>1064151</v>
      </c>
      <c r="U1547" s="66">
        <f t="shared" si="696"/>
        <v>500</v>
      </c>
      <c r="V1547" s="66">
        <f t="shared" si="697"/>
        <v>500</v>
      </c>
      <c r="W1547" s="66"/>
      <c r="X1547" s="62">
        <v>61118</v>
      </c>
      <c r="Y1547" s="62">
        <f t="shared" si="672"/>
        <v>6</v>
      </c>
      <c r="Z1547" s="59" t="s">
        <v>585</v>
      </c>
      <c r="AA1547" s="62">
        <v>1</v>
      </c>
      <c r="AB1547" s="62">
        <f t="shared" ca="1" si="673"/>
        <v>1</v>
      </c>
      <c r="AC1547" s="62">
        <f t="shared" ca="1" si="674"/>
        <v>1015</v>
      </c>
      <c r="AD1547" s="62">
        <f t="shared" ca="1" si="675"/>
        <v>4670</v>
      </c>
      <c r="AE1547" s="62">
        <f t="shared" ca="1" si="676"/>
        <v>61754</v>
      </c>
      <c r="AF1547" s="62">
        <f t="shared" ca="1" si="677"/>
        <v>148978</v>
      </c>
      <c r="AG1547" s="62">
        <f t="shared" ca="1" si="678"/>
        <v>500</v>
      </c>
      <c r="AH1547" s="62">
        <f t="shared" ca="1" si="679"/>
        <v>500</v>
      </c>
      <c r="AL1547" s="66"/>
      <c r="AO1547" s="138">
        <f t="shared" si="680"/>
        <v>61118</v>
      </c>
      <c r="AP1547" s="138" t="str">
        <f t="shared" si="681"/>
        <v>Vordernberg</v>
      </c>
      <c r="AQ1547" s="138">
        <f t="shared" ca="1" si="682"/>
        <v>4670</v>
      </c>
      <c r="AR1547" s="138">
        <f t="shared" ca="1" si="683"/>
        <v>61754</v>
      </c>
      <c r="AS1547" s="138">
        <f t="shared" ca="1" si="684"/>
        <v>148978</v>
      </c>
      <c r="AT1547" s="138">
        <f t="shared" ca="1" si="685"/>
        <v>500</v>
      </c>
      <c r="AU1547" s="138">
        <f t="shared" ca="1" si="685"/>
        <v>500</v>
      </c>
      <c r="AV1547" s="135"/>
      <c r="AW1547" s="131">
        <v>61118</v>
      </c>
      <c r="AX1547" s="66">
        <f t="shared" si="686"/>
        <v>6</v>
      </c>
      <c r="AY1547" s="132" t="s">
        <v>585</v>
      </c>
      <c r="AZ1547" s="107">
        <f t="shared" ca="1" si="687"/>
        <v>4670</v>
      </c>
      <c r="BA1547" s="107">
        <f t="shared" ca="1" si="688"/>
        <v>61754</v>
      </c>
      <c r="BB1547" s="107">
        <f t="shared" ca="1" si="689"/>
        <v>148978</v>
      </c>
      <c r="BC1547" s="107">
        <f t="shared" ca="1" si="690"/>
        <v>500</v>
      </c>
      <c r="BD1547" s="107">
        <f t="shared" ca="1" si="691"/>
        <v>500</v>
      </c>
    </row>
    <row r="1548" spans="1:56" x14ac:dyDescent="0.15">
      <c r="A1548" s="62">
        <v>61116</v>
      </c>
      <c r="B1548" s="62">
        <f t="shared" si="670"/>
        <v>6</v>
      </c>
      <c r="C1548" s="59" t="s">
        <v>586</v>
      </c>
      <c r="D1548" s="62">
        <v>1395</v>
      </c>
      <c r="E1548" s="86">
        <v>3159</v>
      </c>
      <c r="F1548" s="86">
        <v>165101</v>
      </c>
      <c r="G1548" s="86">
        <v>906351</v>
      </c>
      <c r="H1548" s="86">
        <v>500</v>
      </c>
      <c r="I1548" s="86">
        <v>500</v>
      </c>
      <c r="K1548" s="66">
        <v>61115</v>
      </c>
      <c r="L1548" s="66"/>
      <c r="M1548" s="66">
        <v>61115</v>
      </c>
      <c r="N1548" s="62">
        <f t="shared" si="671"/>
        <v>6</v>
      </c>
      <c r="O1548" s="66" t="s">
        <v>587</v>
      </c>
      <c r="P1548" s="66">
        <v>1</v>
      </c>
      <c r="Q1548" s="66">
        <f t="shared" si="692"/>
        <v>1925</v>
      </c>
      <c r="R1548" s="66">
        <f t="shared" si="693"/>
        <v>24810</v>
      </c>
      <c r="S1548" s="66">
        <f t="shared" si="694"/>
        <v>125134</v>
      </c>
      <c r="T1548" s="66">
        <f t="shared" si="695"/>
        <v>247814</v>
      </c>
      <c r="U1548" s="66">
        <f t="shared" si="696"/>
        <v>500</v>
      </c>
      <c r="V1548" s="66">
        <f t="shared" si="697"/>
        <v>500</v>
      </c>
      <c r="W1548" s="66"/>
      <c r="X1548" s="62">
        <v>61119</v>
      </c>
      <c r="Y1548" s="62">
        <f t="shared" si="672"/>
        <v>6</v>
      </c>
      <c r="Z1548" s="59" t="s">
        <v>584</v>
      </c>
      <c r="AA1548" s="62">
        <v>1</v>
      </c>
      <c r="AB1548" s="62">
        <f t="shared" ca="1" si="673"/>
        <v>1</v>
      </c>
      <c r="AC1548" s="62">
        <f t="shared" ca="1" si="674"/>
        <v>584</v>
      </c>
      <c r="AD1548" s="62">
        <f t="shared" ca="1" si="675"/>
        <v>12350</v>
      </c>
      <c r="AE1548" s="62">
        <f t="shared" ca="1" si="676"/>
        <v>44665</v>
      </c>
      <c r="AF1548" s="62">
        <f t="shared" ca="1" si="677"/>
        <v>79649</v>
      </c>
      <c r="AG1548" s="62">
        <f t="shared" ca="1" si="678"/>
        <v>500</v>
      </c>
      <c r="AH1548" s="62">
        <f t="shared" ca="1" si="679"/>
        <v>500</v>
      </c>
      <c r="AL1548" s="66"/>
      <c r="AO1548" s="138">
        <f t="shared" si="680"/>
        <v>61119</v>
      </c>
      <c r="AP1548" s="138" t="str">
        <f t="shared" si="681"/>
        <v>Wald am Schoberpaß</v>
      </c>
      <c r="AQ1548" s="138">
        <f t="shared" ca="1" si="682"/>
        <v>12350</v>
      </c>
      <c r="AR1548" s="138">
        <f t="shared" ca="1" si="683"/>
        <v>44665</v>
      </c>
      <c r="AS1548" s="138">
        <f t="shared" ca="1" si="684"/>
        <v>79649</v>
      </c>
      <c r="AT1548" s="138">
        <f t="shared" ca="1" si="685"/>
        <v>500</v>
      </c>
      <c r="AU1548" s="138">
        <f t="shared" ca="1" si="685"/>
        <v>500</v>
      </c>
      <c r="AV1548" s="135"/>
      <c r="AW1548" s="131">
        <v>61119</v>
      </c>
      <c r="AX1548" s="66">
        <f t="shared" si="686"/>
        <v>6</v>
      </c>
      <c r="AY1548" s="132" t="s">
        <v>584</v>
      </c>
      <c r="AZ1548" s="107">
        <f t="shared" ca="1" si="687"/>
        <v>12350</v>
      </c>
      <c r="BA1548" s="107">
        <f t="shared" ca="1" si="688"/>
        <v>44665</v>
      </c>
      <c r="BB1548" s="107">
        <f t="shared" ca="1" si="689"/>
        <v>79649</v>
      </c>
      <c r="BC1548" s="107">
        <f t="shared" ca="1" si="690"/>
        <v>500</v>
      </c>
      <c r="BD1548" s="107">
        <f t="shared" ca="1" si="691"/>
        <v>500</v>
      </c>
    </row>
    <row r="1549" spans="1:56" x14ac:dyDescent="0.15">
      <c r="A1549" s="62">
        <v>61118</v>
      </c>
      <c r="B1549" s="62">
        <f t="shared" si="670"/>
        <v>6</v>
      </c>
      <c r="C1549" s="59" t="s">
        <v>585</v>
      </c>
      <c r="D1549" s="62">
        <v>1015</v>
      </c>
      <c r="E1549" s="86">
        <v>4670</v>
      </c>
      <c r="F1549" s="86">
        <v>61754</v>
      </c>
      <c r="G1549" s="86">
        <v>148978</v>
      </c>
      <c r="H1549" s="86">
        <v>500</v>
      </c>
      <c r="I1549" s="86">
        <v>500</v>
      </c>
      <c r="K1549" s="66">
        <v>61116</v>
      </c>
      <c r="L1549" s="66"/>
      <c r="M1549" s="66">
        <v>61116</v>
      </c>
      <c r="N1549" s="62">
        <f t="shared" si="671"/>
        <v>6</v>
      </c>
      <c r="O1549" s="66" t="s">
        <v>586</v>
      </c>
      <c r="P1549" s="66">
        <v>1</v>
      </c>
      <c r="Q1549" s="66">
        <f t="shared" si="692"/>
        <v>1395</v>
      </c>
      <c r="R1549" s="66">
        <f t="shared" si="693"/>
        <v>3159</v>
      </c>
      <c r="S1549" s="66">
        <f t="shared" si="694"/>
        <v>165101</v>
      </c>
      <c r="T1549" s="66">
        <f t="shared" si="695"/>
        <v>906351</v>
      </c>
      <c r="U1549" s="66">
        <f t="shared" si="696"/>
        <v>500</v>
      </c>
      <c r="V1549" s="66">
        <f t="shared" si="697"/>
        <v>500</v>
      </c>
      <c r="W1549" s="66"/>
      <c r="X1549" s="62">
        <v>61120</v>
      </c>
      <c r="Y1549" s="62">
        <f t="shared" si="672"/>
        <v>6</v>
      </c>
      <c r="Z1549" s="59" t="s">
        <v>583</v>
      </c>
      <c r="AA1549" s="62">
        <v>1</v>
      </c>
      <c r="AB1549" s="62">
        <f t="shared" ca="1" si="673"/>
        <v>1</v>
      </c>
      <c r="AC1549" s="62">
        <f t="shared" ca="1" si="674"/>
        <v>11167</v>
      </c>
      <c r="AD1549" s="62">
        <f t="shared" ca="1" si="675"/>
        <v>38543</v>
      </c>
      <c r="AE1549" s="62">
        <f t="shared" ca="1" si="676"/>
        <v>844312</v>
      </c>
      <c r="AF1549" s="62">
        <f t="shared" ca="1" si="677"/>
        <v>1228590</v>
      </c>
      <c r="AG1549" s="62">
        <f t="shared" ca="1" si="678"/>
        <v>500</v>
      </c>
      <c r="AH1549" s="62">
        <f t="shared" ca="1" si="679"/>
        <v>500</v>
      </c>
      <c r="AL1549" s="66"/>
      <c r="AO1549" s="138">
        <f t="shared" si="680"/>
        <v>61120</v>
      </c>
      <c r="AP1549" s="138" t="str">
        <f t="shared" si="681"/>
        <v>Trofaiach</v>
      </c>
      <c r="AQ1549" s="138">
        <f t="shared" ca="1" si="682"/>
        <v>38543</v>
      </c>
      <c r="AR1549" s="138">
        <f t="shared" ca="1" si="683"/>
        <v>844312</v>
      </c>
      <c r="AS1549" s="138">
        <f t="shared" ca="1" si="684"/>
        <v>1228590</v>
      </c>
      <c r="AT1549" s="138">
        <f t="shared" ca="1" si="685"/>
        <v>500</v>
      </c>
      <c r="AU1549" s="138">
        <f t="shared" ca="1" si="685"/>
        <v>500</v>
      </c>
      <c r="AV1549" s="135"/>
      <c r="AW1549" s="131">
        <v>61120</v>
      </c>
      <c r="AX1549" s="66">
        <f t="shared" si="686"/>
        <v>6</v>
      </c>
      <c r="AY1549" s="132" t="s">
        <v>583</v>
      </c>
      <c r="AZ1549" s="107">
        <f t="shared" ca="1" si="687"/>
        <v>38543</v>
      </c>
      <c r="BA1549" s="107">
        <f t="shared" ca="1" si="688"/>
        <v>844312</v>
      </c>
      <c r="BB1549" s="107">
        <f t="shared" ca="1" si="689"/>
        <v>1228590</v>
      </c>
      <c r="BC1549" s="107">
        <f t="shared" ca="1" si="690"/>
        <v>500</v>
      </c>
      <c r="BD1549" s="107">
        <f t="shared" ca="1" si="691"/>
        <v>500</v>
      </c>
    </row>
    <row r="1550" spans="1:56" x14ac:dyDescent="0.15">
      <c r="A1550" s="62">
        <v>61119</v>
      </c>
      <c r="B1550" s="62">
        <f t="shared" si="670"/>
        <v>6</v>
      </c>
      <c r="C1550" s="59" t="s">
        <v>584</v>
      </c>
      <c r="D1550" s="62">
        <v>584</v>
      </c>
      <c r="E1550" s="86">
        <v>12350</v>
      </c>
      <c r="F1550" s="86">
        <v>44665</v>
      </c>
      <c r="G1550" s="86">
        <v>79649</v>
      </c>
      <c r="H1550" s="86">
        <v>500</v>
      </c>
      <c r="I1550" s="86">
        <v>500</v>
      </c>
      <c r="K1550" s="66">
        <v>61118</v>
      </c>
      <c r="L1550" s="66"/>
      <c r="M1550" s="66">
        <v>61118</v>
      </c>
      <c r="N1550" s="62">
        <f t="shared" si="671"/>
        <v>6</v>
      </c>
      <c r="O1550" s="66" t="s">
        <v>585</v>
      </c>
      <c r="P1550" s="66">
        <v>1</v>
      </c>
      <c r="Q1550" s="66">
        <f t="shared" si="692"/>
        <v>1015</v>
      </c>
      <c r="R1550" s="66">
        <f t="shared" si="693"/>
        <v>4670</v>
      </c>
      <c r="S1550" s="66">
        <f t="shared" si="694"/>
        <v>61754</v>
      </c>
      <c r="T1550" s="66">
        <f t="shared" si="695"/>
        <v>148978</v>
      </c>
      <c r="U1550" s="66">
        <f t="shared" si="696"/>
        <v>500</v>
      </c>
      <c r="V1550" s="66">
        <f t="shared" si="697"/>
        <v>500</v>
      </c>
      <c r="W1550" s="66"/>
      <c r="X1550" s="62">
        <v>61203</v>
      </c>
      <c r="Y1550" s="62">
        <f t="shared" si="672"/>
        <v>6</v>
      </c>
      <c r="Z1550" s="59" t="s">
        <v>582</v>
      </c>
      <c r="AA1550" s="62">
        <v>1</v>
      </c>
      <c r="AB1550" s="62">
        <f t="shared" ca="1" si="673"/>
        <v>1</v>
      </c>
      <c r="AC1550" s="62">
        <f t="shared" ca="1" si="674"/>
        <v>2680</v>
      </c>
      <c r="AD1550" s="62">
        <f t="shared" ca="1" si="675"/>
        <v>15729</v>
      </c>
      <c r="AE1550" s="62">
        <f t="shared" ca="1" si="676"/>
        <v>212641</v>
      </c>
      <c r="AF1550" s="62">
        <f t="shared" ca="1" si="677"/>
        <v>267304</v>
      </c>
      <c r="AG1550" s="62">
        <f t="shared" ca="1" si="678"/>
        <v>500</v>
      </c>
      <c r="AH1550" s="62">
        <f t="shared" ca="1" si="679"/>
        <v>500</v>
      </c>
      <c r="AL1550" s="66"/>
      <c r="AO1550" s="138">
        <f t="shared" si="680"/>
        <v>61203</v>
      </c>
      <c r="AP1550" s="138" t="str">
        <f t="shared" si="681"/>
        <v>Aigen im Ennstal</v>
      </c>
      <c r="AQ1550" s="138">
        <f t="shared" ca="1" si="682"/>
        <v>15729</v>
      </c>
      <c r="AR1550" s="138">
        <f t="shared" ca="1" si="683"/>
        <v>212641</v>
      </c>
      <c r="AS1550" s="138">
        <f t="shared" ca="1" si="684"/>
        <v>267304</v>
      </c>
      <c r="AT1550" s="138">
        <f t="shared" ca="1" si="685"/>
        <v>500</v>
      </c>
      <c r="AU1550" s="138">
        <f t="shared" ca="1" si="685"/>
        <v>500</v>
      </c>
      <c r="AV1550" s="135"/>
      <c r="AW1550" s="131">
        <v>61203</v>
      </c>
      <c r="AX1550" s="66">
        <f t="shared" si="686"/>
        <v>6</v>
      </c>
      <c r="AY1550" s="132" t="s">
        <v>582</v>
      </c>
      <c r="AZ1550" s="107">
        <f t="shared" ca="1" si="687"/>
        <v>15729</v>
      </c>
      <c r="BA1550" s="107">
        <f t="shared" ca="1" si="688"/>
        <v>212641</v>
      </c>
      <c r="BB1550" s="107">
        <f t="shared" ca="1" si="689"/>
        <v>267304</v>
      </c>
      <c r="BC1550" s="107">
        <f t="shared" ca="1" si="690"/>
        <v>500</v>
      </c>
      <c r="BD1550" s="107">
        <f t="shared" ca="1" si="691"/>
        <v>500</v>
      </c>
    </row>
    <row r="1551" spans="1:56" x14ac:dyDescent="0.15">
      <c r="A1551" s="62">
        <v>61120</v>
      </c>
      <c r="B1551" s="62">
        <f t="shared" si="670"/>
        <v>6</v>
      </c>
      <c r="C1551" s="59" t="s">
        <v>583</v>
      </c>
      <c r="D1551" s="62">
        <v>11167</v>
      </c>
      <c r="E1551" s="86">
        <v>38543</v>
      </c>
      <c r="F1551" s="86">
        <v>844312</v>
      </c>
      <c r="G1551" s="86">
        <v>1228590</v>
      </c>
      <c r="H1551" s="86">
        <v>500</v>
      </c>
      <c r="I1551" s="86">
        <v>500</v>
      </c>
      <c r="K1551" s="66">
        <v>61119</v>
      </c>
      <c r="L1551" s="66"/>
      <c r="M1551" s="66">
        <v>61119</v>
      </c>
      <c r="N1551" s="62">
        <f t="shared" si="671"/>
        <v>6</v>
      </c>
      <c r="O1551" s="66" t="s">
        <v>584</v>
      </c>
      <c r="P1551" s="66">
        <v>1</v>
      </c>
      <c r="Q1551" s="66">
        <f t="shared" si="692"/>
        <v>584</v>
      </c>
      <c r="R1551" s="66">
        <f t="shared" si="693"/>
        <v>12350</v>
      </c>
      <c r="S1551" s="66">
        <f t="shared" si="694"/>
        <v>44665</v>
      </c>
      <c r="T1551" s="66">
        <f t="shared" si="695"/>
        <v>79649</v>
      </c>
      <c r="U1551" s="66">
        <f t="shared" si="696"/>
        <v>500</v>
      </c>
      <c r="V1551" s="66">
        <f t="shared" si="697"/>
        <v>500</v>
      </c>
      <c r="W1551" s="66"/>
      <c r="X1551" s="62">
        <v>61204</v>
      </c>
      <c r="Y1551" s="62">
        <f t="shared" si="672"/>
        <v>6</v>
      </c>
      <c r="Z1551" s="59" t="s">
        <v>581</v>
      </c>
      <c r="AA1551" s="62">
        <v>1</v>
      </c>
      <c r="AB1551" s="62">
        <f t="shared" ca="1" si="673"/>
        <v>1</v>
      </c>
      <c r="AC1551" s="62">
        <f t="shared" ca="1" si="674"/>
        <v>1868</v>
      </c>
      <c r="AD1551" s="62">
        <f t="shared" ca="1" si="675"/>
        <v>7222</v>
      </c>
      <c r="AE1551" s="62">
        <f t="shared" ca="1" si="676"/>
        <v>217963</v>
      </c>
      <c r="AF1551" s="62">
        <f t="shared" ca="1" si="677"/>
        <v>586225</v>
      </c>
      <c r="AG1551" s="62">
        <f t="shared" ca="1" si="678"/>
        <v>500</v>
      </c>
      <c r="AH1551" s="62">
        <f t="shared" ca="1" si="679"/>
        <v>500</v>
      </c>
      <c r="AL1551" s="66"/>
      <c r="AO1551" s="138">
        <f t="shared" si="680"/>
        <v>61204</v>
      </c>
      <c r="AP1551" s="138" t="str">
        <f t="shared" si="681"/>
        <v>Altaussee</v>
      </c>
      <c r="AQ1551" s="138">
        <f t="shared" ca="1" si="682"/>
        <v>7222</v>
      </c>
      <c r="AR1551" s="138">
        <f t="shared" ca="1" si="683"/>
        <v>217963</v>
      </c>
      <c r="AS1551" s="138">
        <f t="shared" ca="1" si="684"/>
        <v>586225</v>
      </c>
      <c r="AT1551" s="138">
        <f t="shared" ca="1" si="685"/>
        <v>500</v>
      </c>
      <c r="AU1551" s="138">
        <f t="shared" ca="1" si="685"/>
        <v>500</v>
      </c>
      <c r="AV1551" s="135"/>
      <c r="AW1551" s="131">
        <v>61204</v>
      </c>
      <c r="AX1551" s="66">
        <f t="shared" si="686"/>
        <v>6</v>
      </c>
      <c r="AY1551" s="132" t="s">
        <v>581</v>
      </c>
      <c r="AZ1551" s="107">
        <f t="shared" ca="1" si="687"/>
        <v>7222</v>
      </c>
      <c r="BA1551" s="107">
        <f t="shared" ca="1" si="688"/>
        <v>217963</v>
      </c>
      <c r="BB1551" s="107">
        <f t="shared" ca="1" si="689"/>
        <v>586225</v>
      </c>
      <c r="BC1551" s="107">
        <f t="shared" ca="1" si="690"/>
        <v>500</v>
      </c>
      <c r="BD1551" s="107">
        <f t="shared" ca="1" si="691"/>
        <v>500</v>
      </c>
    </row>
    <row r="1552" spans="1:56" x14ac:dyDescent="0.15">
      <c r="A1552" s="62">
        <v>61203</v>
      </c>
      <c r="B1552" s="62">
        <f t="shared" si="670"/>
        <v>6</v>
      </c>
      <c r="C1552" s="59" t="s">
        <v>582</v>
      </c>
      <c r="D1552" s="62">
        <v>2680</v>
      </c>
      <c r="E1552" s="86">
        <v>15729</v>
      </c>
      <c r="F1552" s="86">
        <v>212641</v>
      </c>
      <c r="G1552" s="86">
        <v>267304</v>
      </c>
      <c r="H1552" s="86">
        <v>500</v>
      </c>
      <c r="I1552" s="86">
        <v>500</v>
      </c>
      <c r="K1552" s="66">
        <v>61120</v>
      </c>
      <c r="L1552" s="66"/>
      <c r="M1552" s="66">
        <v>61120</v>
      </c>
      <c r="N1552" s="62">
        <f t="shared" si="671"/>
        <v>6</v>
      </c>
      <c r="O1552" s="66" t="s">
        <v>583</v>
      </c>
      <c r="P1552" s="66">
        <v>1</v>
      </c>
      <c r="Q1552" s="66">
        <f t="shared" si="692"/>
        <v>11167</v>
      </c>
      <c r="R1552" s="66">
        <f t="shared" si="693"/>
        <v>38543</v>
      </c>
      <c r="S1552" s="66">
        <f t="shared" si="694"/>
        <v>844312</v>
      </c>
      <c r="T1552" s="66">
        <f t="shared" si="695"/>
        <v>1228590</v>
      </c>
      <c r="U1552" s="66">
        <f t="shared" si="696"/>
        <v>500</v>
      </c>
      <c r="V1552" s="66">
        <f t="shared" si="697"/>
        <v>500</v>
      </c>
      <c r="W1552" s="66"/>
      <c r="X1552" s="62">
        <v>61205</v>
      </c>
      <c r="Y1552" s="62">
        <f t="shared" si="672"/>
        <v>6</v>
      </c>
      <c r="Z1552" s="59" t="s">
        <v>580</v>
      </c>
      <c r="AA1552" s="62">
        <v>1</v>
      </c>
      <c r="AB1552" s="62">
        <f t="shared" ca="1" si="673"/>
        <v>1</v>
      </c>
      <c r="AC1552" s="62">
        <f t="shared" ca="1" si="674"/>
        <v>831</v>
      </c>
      <c r="AD1552" s="62">
        <f t="shared" ca="1" si="675"/>
        <v>8955</v>
      </c>
      <c r="AE1552" s="62">
        <f t="shared" ca="1" si="676"/>
        <v>65444</v>
      </c>
      <c r="AF1552" s="62">
        <f t="shared" ca="1" si="677"/>
        <v>846032</v>
      </c>
      <c r="AG1552" s="62">
        <f t="shared" ca="1" si="678"/>
        <v>500</v>
      </c>
      <c r="AH1552" s="62">
        <f t="shared" ca="1" si="679"/>
        <v>500</v>
      </c>
      <c r="AL1552" s="66"/>
      <c r="AO1552" s="138">
        <f t="shared" si="680"/>
        <v>61205</v>
      </c>
      <c r="AP1552" s="138" t="str">
        <f t="shared" si="681"/>
        <v>Altenmarkt bei Sankt Gallen</v>
      </c>
      <c r="AQ1552" s="138">
        <f t="shared" ca="1" si="682"/>
        <v>8955</v>
      </c>
      <c r="AR1552" s="138">
        <f t="shared" ca="1" si="683"/>
        <v>65444</v>
      </c>
      <c r="AS1552" s="138">
        <f t="shared" ca="1" si="684"/>
        <v>846032</v>
      </c>
      <c r="AT1552" s="138">
        <f t="shared" ca="1" si="685"/>
        <v>500</v>
      </c>
      <c r="AU1552" s="138">
        <f t="shared" ca="1" si="685"/>
        <v>500</v>
      </c>
      <c r="AV1552" s="135"/>
      <c r="AW1552" s="131">
        <v>61205</v>
      </c>
      <c r="AX1552" s="66">
        <f t="shared" si="686"/>
        <v>6</v>
      </c>
      <c r="AY1552" s="132" t="s">
        <v>580</v>
      </c>
      <c r="AZ1552" s="107">
        <f t="shared" ca="1" si="687"/>
        <v>8955</v>
      </c>
      <c r="BA1552" s="107">
        <f t="shared" ca="1" si="688"/>
        <v>65444</v>
      </c>
      <c r="BB1552" s="107">
        <f t="shared" ca="1" si="689"/>
        <v>846032</v>
      </c>
      <c r="BC1552" s="107">
        <f t="shared" ca="1" si="690"/>
        <v>500</v>
      </c>
      <c r="BD1552" s="107">
        <f t="shared" ca="1" si="691"/>
        <v>500</v>
      </c>
    </row>
    <row r="1553" spans="1:56" x14ac:dyDescent="0.15">
      <c r="A1553" s="62">
        <v>61204</v>
      </c>
      <c r="B1553" s="62">
        <f t="shared" si="670"/>
        <v>6</v>
      </c>
      <c r="C1553" s="59" t="s">
        <v>581</v>
      </c>
      <c r="D1553" s="62">
        <v>1868</v>
      </c>
      <c r="E1553" s="86">
        <v>7222</v>
      </c>
      <c r="F1553" s="86">
        <v>217963</v>
      </c>
      <c r="G1553" s="86">
        <v>586225</v>
      </c>
      <c r="H1553" s="86">
        <v>500</v>
      </c>
      <c r="I1553" s="86">
        <v>500</v>
      </c>
      <c r="K1553" s="66">
        <v>61203</v>
      </c>
      <c r="L1553" s="66"/>
      <c r="M1553" s="66">
        <v>61203</v>
      </c>
      <c r="N1553" s="62">
        <f t="shared" si="671"/>
        <v>6</v>
      </c>
      <c r="O1553" s="66" t="s">
        <v>582</v>
      </c>
      <c r="P1553" s="66">
        <v>1</v>
      </c>
      <c r="Q1553" s="66">
        <f t="shared" si="692"/>
        <v>2680</v>
      </c>
      <c r="R1553" s="66">
        <f t="shared" si="693"/>
        <v>15729</v>
      </c>
      <c r="S1553" s="66">
        <f t="shared" si="694"/>
        <v>212641</v>
      </c>
      <c r="T1553" s="66">
        <f t="shared" si="695"/>
        <v>267304</v>
      </c>
      <c r="U1553" s="66">
        <f t="shared" si="696"/>
        <v>500</v>
      </c>
      <c r="V1553" s="66">
        <f t="shared" si="697"/>
        <v>500</v>
      </c>
      <c r="W1553" s="66"/>
      <c r="X1553" s="62">
        <v>61206</v>
      </c>
      <c r="Y1553" s="62">
        <f t="shared" si="672"/>
        <v>6</v>
      </c>
      <c r="Z1553" s="59" t="s">
        <v>579</v>
      </c>
      <c r="AA1553" s="62">
        <v>1</v>
      </c>
      <c r="AB1553" s="62">
        <f t="shared" ca="1" si="673"/>
        <v>1</v>
      </c>
      <c r="AC1553" s="62">
        <f t="shared" ca="1" si="674"/>
        <v>1224</v>
      </c>
      <c r="AD1553" s="62">
        <f t="shared" ca="1" si="675"/>
        <v>7850</v>
      </c>
      <c r="AE1553" s="62">
        <f t="shared" ca="1" si="676"/>
        <v>67826</v>
      </c>
      <c r="AF1553" s="62">
        <f t="shared" ca="1" si="677"/>
        <v>171407</v>
      </c>
      <c r="AG1553" s="62">
        <f t="shared" ca="1" si="678"/>
        <v>500</v>
      </c>
      <c r="AH1553" s="62">
        <f t="shared" ca="1" si="679"/>
        <v>500</v>
      </c>
      <c r="AL1553" s="66"/>
      <c r="AO1553" s="138">
        <f t="shared" si="680"/>
        <v>61206</v>
      </c>
      <c r="AP1553" s="138" t="str">
        <f t="shared" si="681"/>
        <v>Ardning</v>
      </c>
      <c r="AQ1553" s="138">
        <f t="shared" ca="1" si="682"/>
        <v>7850</v>
      </c>
      <c r="AR1553" s="138">
        <f t="shared" ca="1" si="683"/>
        <v>67826</v>
      </c>
      <c r="AS1553" s="138">
        <f t="shared" ca="1" si="684"/>
        <v>171407</v>
      </c>
      <c r="AT1553" s="138">
        <f t="shared" ca="1" si="685"/>
        <v>500</v>
      </c>
      <c r="AU1553" s="138">
        <f t="shared" ca="1" si="685"/>
        <v>500</v>
      </c>
      <c r="AV1553" s="135"/>
      <c r="AW1553" s="131">
        <v>61206</v>
      </c>
      <c r="AX1553" s="66">
        <f t="shared" si="686"/>
        <v>6</v>
      </c>
      <c r="AY1553" s="132" t="s">
        <v>579</v>
      </c>
      <c r="AZ1553" s="107">
        <f t="shared" ca="1" si="687"/>
        <v>7850</v>
      </c>
      <c r="BA1553" s="107">
        <f t="shared" ca="1" si="688"/>
        <v>67826</v>
      </c>
      <c r="BB1553" s="107">
        <f t="shared" ca="1" si="689"/>
        <v>171407</v>
      </c>
      <c r="BC1553" s="107">
        <f t="shared" ca="1" si="690"/>
        <v>500</v>
      </c>
      <c r="BD1553" s="107">
        <f t="shared" ca="1" si="691"/>
        <v>500</v>
      </c>
    </row>
    <row r="1554" spans="1:56" x14ac:dyDescent="0.15">
      <c r="A1554" s="62">
        <v>61205</v>
      </c>
      <c r="B1554" s="62">
        <f t="shared" si="670"/>
        <v>6</v>
      </c>
      <c r="C1554" s="59" t="s">
        <v>580</v>
      </c>
      <c r="D1554" s="62">
        <v>831</v>
      </c>
      <c r="E1554" s="86">
        <v>8955</v>
      </c>
      <c r="F1554" s="86">
        <v>65444</v>
      </c>
      <c r="G1554" s="86">
        <v>846032</v>
      </c>
      <c r="H1554" s="86">
        <v>500</v>
      </c>
      <c r="I1554" s="86">
        <v>500</v>
      </c>
      <c r="K1554" s="66">
        <v>61204</v>
      </c>
      <c r="L1554" s="66"/>
      <c r="M1554" s="66">
        <v>61204</v>
      </c>
      <c r="N1554" s="62">
        <f t="shared" si="671"/>
        <v>6</v>
      </c>
      <c r="O1554" s="66" t="s">
        <v>581</v>
      </c>
      <c r="P1554" s="66">
        <v>1</v>
      </c>
      <c r="Q1554" s="66">
        <f t="shared" si="692"/>
        <v>1868</v>
      </c>
      <c r="R1554" s="66">
        <f t="shared" si="693"/>
        <v>7222</v>
      </c>
      <c r="S1554" s="66">
        <f t="shared" si="694"/>
        <v>217963</v>
      </c>
      <c r="T1554" s="66">
        <f t="shared" si="695"/>
        <v>586225</v>
      </c>
      <c r="U1554" s="66">
        <f t="shared" si="696"/>
        <v>500</v>
      </c>
      <c r="V1554" s="66">
        <f t="shared" si="697"/>
        <v>500</v>
      </c>
      <c r="W1554" s="66"/>
      <c r="X1554" s="62">
        <v>61207</v>
      </c>
      <c r="Y1554" s="62">
        <f t="shared" si="672"/>
        <v>6</v>
      </c>
      <c r="Z1554" s="59" t="s">
        <v>578</v>
      </c>
      <c r="AA1554" s="62">
        <v>1</v>
      </c>
      <c r="AB1554" s="62">
        <f t="shared" ca="1" si="673"/>
        <v>1</v>
      </c>
      <c r="AC1554" s="62">
        <f t="shared" ca="1" si="674"/>
        <v>4794</v>
      </c>
      <c r="AD1554" s="62">
        <f t="shared" ca="1" si="675"/>
        <v>16852</v>
      </c>
      <c r="AE1554" s="62">
        <f t="shared" ca="1" si="676"/>
        <v>587182</v>
      </c>
      <c r="AF1554" s="62">
        <f t="shared" ca="1" si="677"/>
        <v>1319054</v>
      </c>
      <c r="AG1554" s="62">
        <f t="shared" ca="1" si="678"/>
        <v>500</v>
      </c>
      <c r="AH1554" s="62">
        <f t="shared" ca="1" si="679"/>
        <v>500</v>
      </c>
      <c r="AL1554" s="66"/>
      <c r="AO1554" s="138">
        <f t="shared" si="680"/>
        <v>61207</v>
      </c>
      <c r="AP1554" s="138" t="str">
        <f t="shared" si="681"/>
        <v>Bad Aussee</v>
      </c>
      <c r="AQ1554" s="138">
        <f t="shared" ca="1" si="682"/>
        <v>16852</v>
      </c>
      <c r="AR1554" s="138">
        <f t="shared" ca="1" si="683"/>
        <v>587182</v>
      </c>
      <c r="AS1554" s="138">
        <f t="shared" ca="1" si="684"/>
        <v>1319054</v>
      </c>
      <c r="AT1554" s="138">
        <f t="shared" ca="1" si="685"/>
        <v>500</v>
      </c>
      <c r="AU1554" s="138">
        <f t="shared" ca="1" si="685"/>
        <v>500</v>
      </c>
      <c r="AV1554" s="135"/>
      <c r="AW1554" s="131">
        <v>61207</v>
      </c>
      <c r="AX1554" s="66">
        <f t="shared" si="686"/>
        <v>6</v>
      </c>
      <c r="AY1554" s="132" t="s">
        <v>578</v>
      </c>
      <c r="AZ1554" s="107">
        <f t="shared" ca="1" si="687"/>
        <v>16852</v>
      </c>
      <c r="BA1554" s="107">
        <f t="shared" ca="1" si="688"/>
        <v>587182</v>
      </c>
      <c r="BB1554" s="107">
        <f t="shared" ca="1" si="689"/>
        <v>1319054</v>
      </c>
      <c r="BC1554" s="107">
        <f t="shared" ca="1" si="690"/>
        <v>500</v>
      </c>
      <c r="BD1554" s="107">
        <f t="shared" ca="1" si="691"/>
        <v>500</v>
      </c>
    </row>
    <row r="1555" spans="1:56" x14ac:dyDescent="0.15">
      <c r="A1555" s="62">
        <v>61206</v>
      </c>
      <c r="B1555" s="62">
        <f t="shared" si="670"/>
        <v>6</v>
      </c>
      <c r="C1555" s="59" t="s">
        <v>579</v>
      </c>
      <c r="D1555" s="62">
        <v>1224</v>
      </c>
      <c r="E1555" s="86">
        <v>7850</v>
      </c>
      <c r="F1555" s="86">
        <v>67826</v>
      </c>
      <c r="G1555" s="86">
        <v>171407</v>
      </c>
      <c r="H1555" s="86">
        <v>500</v>
      </c>
      <c r="I1555" s="86">
        <v>500</v>
      </c>
      <c r="K1555" s="66">
        <v>61205</v>
      </c>
      <c r="L1555" s="66"/>
      <c r="M1555" s="66">
        <v>61205</v>
      </c>
      <c r="N1555" s="62">
        <f t="shared" si="671"/>
        <v>6</v>
      </c>
      <c r="O1555" s="66" t="s">
        <v>580</v>
      </c>
      <c r="P1555" s="66">
        <v>1</v>
      </c>
      <c r="Q1555" s="66">
        <f t="shared" si="692"/>
        <v>831</v>
      </c>
      <c r="R1555" s="66">
        <f t="shared" si="693"/>
        <v>8955</v>
      </c>
      <c r="S1555" s="66">
        <f t="shared" si="694"/>
        <v>65444</v>
      </c>
      <c r="T1555" s="66">
        <f t="shared" si="695"/>
        <v>846032</v>
      </c>
      <c r="U1555" s="66">
        <f t="shared" si="696"/>
        <v>500</v>
      </c>
      <c r="V1555" s="66">
        <f t="shared" si="697"/>
        <v>500</v>
      </c>
      <c r="W1555" s="66"/>
      <c r="X1555" s="62">
        <v>61213</v>
      </c>
      <c r="Y1555" s="62">
        <f t="shared" si="672"/>
        <v>6</v>
      </c>
      <c r="Z1555" s="59" t="s">
        <v>577</v>
      </c>
      <c r="AA1555" s="62">
        <v>1</v>
      </c>
      <c r="AB1555" s="62">
        <f t="shared" ca="1" si="673"/>
        <v>1</v>
      </c>
      <c r="AC1555" s="62">
        <f t="shared" ca="1" si="674"/>
        <v>2880</v>
      </c>
      <c r="AD1555" s="62">
        <f t="shared" ca="1" si="675"/>
        <v>12917</v>
      </c>
      <c r="AE1555" s="62">
        <f t="shared" ca="1" si="676"/>
        <v>274241</v>
      </c>
      <c r="AF1555" s="62">
        <f t="shared" ca="1" si="677"/>
        <v>956995</v>
      </c>
      <c r="AG1555" s="62">
        <f t="shared" ca="1" si="678"/>
        <v>500</v>
      </c>
      <c r="AH1555" s="62">
        <f t="shared" ca="1" si="679"/>
        <v>500</v>
      </c>
      <c r="AL1555" s="66"/>
      <c r="AO1555" s="138">
        <f t="shared" si="680"/>
        <v>61213</v>
      </c>
      <c r="AP1555" s="138" t="str">
        <f t="shared" si="681"/>
        <v>Gröbming</v>
      </c>
      <c r="AQ1555" s="138">
        <f t="shared" ca="1" si="682"/>
        <v>12917</v>
      </c>
      <c r="AR1555" s="138">
        <f t="shared" ca="1" si="683"/>
        <v>274241</v>
      </c>
      <c r="AS1555" s="138">
        <f t="shared" ca="1" si="684"/>
        <v>956995</v>
      </c>
      <c r="AT1555" s="138">
        <f t="shared" ca="1" si="685"/>
        <v>500</v>
      </c>
      <c r="AU1555" s="138">
        <f t="shared" ca="1" si="685"/>
        <v>500</v>
      </c>
      <c r="AV1555" s="135"/>
      <c r="AW1555" s="131">
        <v>61213</v>
      </c>
      <c r="AX1555" s="66">
        <f t="shared" si="686"/>
        <v>6</v>
      </c>
      <c r="AY1555" s="132" t="s">
        <v>577</v>
      </c>
      <c r="AZ1555" s="107">
        <f t="shared" ca="1" si="687"/>
        <v>12917</v>
      </c>
      <c r="BA1555" s="107">
        <f t="shared" ca="1" si="688"/>
        <v>274241</v>
      </c>
      <c r="BB1555" s="107">
        <f t="shared" ca="1" si="689"/>
        <v>956995</v>
      </c>
      <c r="BC1555" s="107">
        <f t="shared" ca="1" si="690"/>
        <v>500</v>
      </c>
      <c r="BD1555" s="107">
        <f t="shared" ca="1" si="691"/>
        <v>500</v>
      </c>
    </row>
    <row r="1556" spans="1:56" x14ac:dyDescent="0.15">
      <c r="A1556" s="62">
        <v>61207</v>
      </c>
      <c r="B1556" s="62">
        <f t="shared" ref="B1556:B1619" si="698">INT(A1556/10000)</f>
        <v>6</v>
      </c>
      <c r="C1556" s="59" t="s">
        <v>578</v>
      </c>
      <c r="D1556" s="62">
        <v>4794</v>
      </c>
      <c r="E1556" s="86">
        <v>16852</v>
      </c>
      <c r="F1556" s="86">
        <v>587182</v>
      </c>
      <c r="G1556" s="86">
        <v>1319054</v>
      </c>
      <c r="H1556" s="86">
        <v>500</v>
      </c>
      <c r="I1556" s="86">
        <v>500</v>
      </c>
      <c r="K1556" s="66">
        <v>61206</v>
      </c>
      <c r="L1556" s="66"/>
      <c r="M1556" s="66">
        <v>61206</v>
      </c>
      <c r="N1556" s="62">
        <f t="shared" ref="N1556:N1619" si="699">INT(K1556/10000)</f>
        <v>6</v>
      </c>
      <c r="O1556" s="66" t="s">
        <v>579</v>
      </c>
      <c r="P1556" s="66">
        <v>1</v>
      </c>
      <c r="Q1556" s="66">
        <f t="shared" si="692"/>
        <v>1224</v>
      </c>
      <c r="R1556" s="66">
        <f t="shared" si="693"/>
        <v>7850</v>
      </c>
      <c r="S1556" s="66">
        <f t="shared" si="694"/>
        <v>67826</v>
      </c>
      <c r="T1556" s="66">
        <f t="shared" si="695"/>
        <v>171407</v>
      </c>
      <c r="U1556" s="66">
        <f t="shared" si="696"/>
        <v>500</v>
      </c>
      <c r="V1556" s="66">
        <f t="shared" si="697"/>
        <v>500</v>
      </c>
      <c r="W1556" s="66"/>
      <c r="X1556" s="62">
        <v>61215</v>
      </c>
      <c r="Y1556" s="62">
        <f t="shared" ref="Y1556:Y1619" si="700">INT(X1556/10000)</f>
        <v>6</v>
      </c>
      <c r="Z1556" s="59" t="s">
        <v>576</v>
      </c>
      <c r="AA1556" s="62">
        <v>1</v>
      </c>
      <c r="AB1556" s="62">
        <f t="shared" ref="AB1556:AB1619" ca="1" si="701">SUMIF($M$1:$M$265536,$X1556,P$1:P$65536)</f>
        <v>1</v>
      </c>
      <c r="AC1556" s="62">
        <f t="shared" ref="AC1556:AC1619" ca="1" si="702">SUMIF($M$1:$M$265536,$X1556,Q$1:Q$65536)</f>
        <v>1210</v>
      </c>
      <c r="AD1556" s="62">
        <f t="shared" ref="AD1556:AD1619" ca="1" si="703">SUMIF($M$1:$M$265536,$X1556,R$1:R$65536)</f>
        <v>8973</v>
      </c>
      <c r="AE1556" s="62">
        <f t="shared" ref="AE1556:AE1619" ca="1" si="704">SUMIF($M$1:$M$265536,$X1556,S$1:S$65536)</f>
        <v>139046</v>
      </c>
      <c r="AF1556" s="62">
        <f t="shared" ref="AF1556:AF1619" ca="1" si="705">SUMIF($M$1:$M$265536,$X1556,T$1:T$65536)</f>
        <v>227119</v>
      </c>
      <c r="AG1556" s="62">
        <f t="shared" ref="AG1556:AG1619" ca="1" si="706">SUMIF($M$1:$M$265536,$X1556,U$1:U$65536)/AB1556</f>
        <v>500</v>
      </c>
      <c r="AH1556" s="62">
        <f t="shared" ref="AH1556:AH1619" ca="1" si="707">SUMIF($M$1:$M$265536,$X1556,V$1:V$65536)/AB1556</f>
        <v>500</v>
      </c>
      <c r="AL1556" s="66"/>
      <c r="AO1556" s="138">
        <f t="shared" si="680"/>
        <v>61215</v>
      </c>
      <c r="AP1556" s="138" t="str">
        <f t="shared" si="681"/>
        <v>Grundlsee</v>
      </c>
      <c r="AQ1556" s="138">
        <f t="shared" ca="1" si="682"/>
        <v>8973</v>
      </c>
      <c r="AR1556" s="138">
        <f t="shared" ca="1" si="683"/>
        <v>139046</v>
      </c>
      <c r="AS1556" s="138">
        <f t="shared" ca="1" si="684"/>
        <v>227119</v>
      </c>
      <c r="AT1556" s="138">
        <f t="shared" ca="1" si="685"/>
        <v>500</v>
      </c>
      <c r="AU1556" s="138">
        <f t="shared" ca="1" si="685"/>
        <v>500</v>
      </c>
      <c r="AV1556" s="135"/>
      <c r="AW1556" s="131">
        <v>61215</v>
      </c>
      <c r="AX1556" s="66">
        <f t="shared" si="686"/>
        <v>6</v>
      </c>
      <c r="AY1556" s="132" t="s">
        <v>576</v>
      </c>
      <c r="AZ1556" s="107">
        <f t="shared" ca="1" si="687"/>
        <v>8973</v>
      </c>
      <c r="BA1556" s="107">
        <f t="shared" ca="1" si="688"/>
        <v>139046</v>
      </c>
      <c r="BB1556" s="107">
        <f t="shared" ca="1" si="689"/>
        <v>227119</v>
      </c>
      <c r="BC1556" s="107">
        <f t="shared" ca="1" si="690"/>
        <v>500</v>
      </c>
      <c r="BD1556" s="107">
        <f t="shared" ca="1" si="691"/>
        <v>500</v>
      </c>
    </row>
    <row r="1557" spans="1:56" x14ac:dyDescent="0.15">
      <c r="A1557" s="62">
        <v>61213</v>
      </c>
      <c r="B1557" s="62">
        <f t="shared" si="698"/>
        <v>6</v>
      </c>
      <c r="C1557" s="59" t="s">
        <v>577</v>
      </c>
      <c r="D1557" s="62">
        <v>2880</v>
      </c>
      <c r="E1557" s="86">
        <v>12917</v>
      </c>
      <c r="F1557" s="86">
        <v>274241</v>
      </c>
      <c r="G1557" s="86">
        <v>956995</v>
      </c>
      <c r="H1557" s="86">
        <v>500</v>
      </c>
      <c r="I1557" s="86">
        <v>500</v>
      </c>
      <c r="K1557" s="66">
        <v>61207</v>
      </c>
      <c r="L1557" s="66"/>
      <c r="M1557" s="66">
        <v>61207</v>
      </c>
      <c r="N1557" s="62">
        <f t="shared" si="699"/>
        <v>6</v>
      </c>
      <c r="O1557" s="66" t="s">
        <v>578</v>
      </c>
      <c r="P1557" s="66">
        <v>1</v>
      </c>
      <c r="Q1557" s="66">
        <f t="shared" si="692"/>
        <v>4794</v>
      </c>
      <c r="R1557" s="66">
        <f t="shared" si="693"/>
        <v>16852</v>
      </c>
      <c r="S1557" s="66">
        <f t="shared" si="694"/>
        <v>587182</v>
      </c>
      <c r="T1557" s="66">
        <f t="shared" si="695"/>
        <v>1319054</v>
      </c>
      <c r="U1557" s="66">
        <f t="shared" si="696"/>
        <v>500</v>
      </c>
      <c r="V1557" s="66">
        <f t="shared" si="697"/>
        <v>500</v>
      </c>
      <c r="W1557" s="66"/>
      <c r="X1557" s="62">
        <v>61217</v>
      </c>
      <c r="Y1557" s="62">
        <f t="shared" si="700"/>
        <v>6</v>
      </c>
      <c r="Z1557" s="59" t="s">
        <v>575</v>
      </c>
      <c r="AA1557" s="62">
        <v>1</v>
      </c>
      <c r="AB1557" s="62">
        <f t="shared" ca="1" si="701"/>
        <v>1</v>
      </c>
      <c r="AC1557" s="62">
        <f t="shared" ca="1" si="702"/>
        <v>2457</v>
      </c>
      <c r="AD1557" s="62">
        <f t="shared" ca="1" si="703"/>
        <v>8743</v>
      </c>
      <c r="AE1557" s="62">
        <f t="shared" ca="1" si="704"/>
        <v>304384</v>
      </c>
      <c r="AF1557" s="62">
        <f t="shared" ca="1" si="705"/>
        <v>803946</v>
      </c>
      <c r="AG1557" s="62">
        <f t="shared" ca="1" si="706"/>
        <v>500</v>
      </c>
      <c r="AH1557" s="62">
        <f t="shared" ca="1" si="707"/>
        <v>500</v>
      </c>
      <c r="AL1557" s="66"/>
      <c r="AO1557" s="138">
        <f t="shared" ref="AO1557:AO1620" si="708">X1557</f>
        <v>61217</v>
      </c>
      <c r="AP1557" s="138" t="str">
        <f t="shared" ref="AP1557:AP1620" si="709">Z1557</f>
        <v>Haus</v>
      </c>
      <c r="AQ1557" s="138">
        <f t="shared" ref="AQ1557:AQ1620" ca="1" si="710">AD1557</f>
        <v>8743</v>
      </c>
      <c r="AR1557" s="138">
        <f t="shared" ref="AR1557:AR1620" ca="1" si="711">AE1557</f>
        <v>304384</v>
      </c>
      <c r="AS1557" s="138">
        <f t="shared" ref="AS1557:AS1620" ca="1" si="712">AF1557</f>
        <v>803946</v>
      </c>
      <c r="AT1557" s="138">
        <f t="shared" ref="AT1557:AU1620" ca="1" si="713">AG1557</f>
        <v>500</v>
      </c>
      <c r="AU1557" s="138">
        <f t="shared" ca="1" si="713"/>
        <v>500</v>
      </c>
      <c r="AV1557" s="135"/>
      <c r="AW1557" s="131">
        <v>61217</v>
      </c>
      <c r="AX1557" s="66">
        <f t="shared" ref="AX1557:AX1620" si="714">INT(AW1557/10000)</f>
        <v>6</v>
      </c>
      <c r="AY1557" s="132" t="s">
        <v>575</v>
      </c>
      <c r="AZ1557" s="107">
        <f t="shared" ref="AZ1557:AZ1620" ca="1" si="715">VLOOKUP($AW1557,$AO:$AU,AQ$16,0)</f>
        <v>8743</v>
      </c>
      <c r="BA1557" s="107">
        <f t="shared" ca="1" si="688"/>
        <v>304384</v>
      </c>
      <c r="BB1557" s="107">
        <f t="shared" ca="1" si="689"/>
        <v>803946</v>
      </c>
      <c r="BC1557" s="107">
        <f t="shared" ca="1" si="690"/>
        <v>500</v>
      </c>
      <c r="BD1557" s="107">
        <f t="shared" ca="1" si="691"/>
        <v>500</v>
      </c>
    </row>
    <row r="1558" spans="1:56" x14ac:dyDescent="0.15">
      <c r="A1558" s="62">
        <v>61215</v>
      </c>
      <c r="B1558" s="62">
        <f t="shared" si="698"/>
        <v>6</v>
      </c>
      <c r="C1558" s="59" t="s">
        <v>576</v>
      </c>
      <c r="D1558" s="62">
        <v>1210</v>
      </c>
      <c r="E1558" s="86">
        <v>8973</v>
      </c>
      <c r="F1558" s="86">
        <v>139046</v>
      </c>
      <c r="G1558" s="86">
        <v>227119</v>
      </c>
      <c r="H1558" s="86">
        <v>500</v>
      </c>
      <c r="I1558" s="86">
        <v>500</v>
      </c>
      <c r="K1558" s="66">
        <v>61213</v>
      </c>
      <c r="L1558" s="66"/>
      <c r="M1558" s="66">
        <v>61213</v>
      </c>
      <c r="N1558" s="62">
        <f t="shared" si="699"/>
        <v>6</v>
      </c>
      <c r="O1558" s="66" t="s">
        <v>577</v>
      </c>
      <c r="P1558" s="66">
        <v>1</v>
      </c>
      <c r="Q1558" s="66">
        <f t="shared" si="692"/>
        <v>2880</v>
      </c>
      <c r="R1558" s="66">
        <f t="shared" si="693"/>
        <v>12917</v>
      </c>
      <c r="S1558" s="66">
        <f t="shared" si="694"/>
        <v>274241</v>
      </c>
      <c r="T1558" s="66">
        <f t="shared" si="695"/>
        <v>956995</v>
      </c>
      <c r="U1558" s="66">
        <f t="shared" si="696"/>
        <v>500</v>
      </c>
      <c r="V1558" s="66">
        <f t="shared" si="697"/>
        <v>500</v>
      </c>
      <c r="W1558" s="66"/>
      <c r="X1558" s="62">
        <v>61222</v>
      </c>
      <c r="Y1558" s="62">
        <f t="shared" si="700"/>
        <v>6</v>
      </c>
      <c r="Z1558" s="59" t="s">
        <v>574</v>
      </c>
      <c r="AA1558" s="62">
        <v>1</v>
      </c>
      <c r="AB1558" s="62">
        <f t="shared" ca="1" si="701"/>
        <v>1</v>
      </c>
      <c r="AC1558" s="62">
        <f t="shared" ca="1" si="702"/>
        <v>1708</v>
      </c>
      <c r="AD1558" s="62">
        <f t="shared" ca="1" si="703"/>
        <v>9212</v>
      </c>
      <c r="AE1558" s="62">
        <f t="shared" ca="1" si="704"/>
        <v>125380</v>
      </c>
      <c r="AF1558" s="62">
        <f t="shared" ca="1" si="705"/>
        <v>223051</v>
      </c>
      <c r="AG1558" s="62">
        <f t="shared" ca="1" si="706"/>
        <v>500</v>
      </c>
      <c r="AH1558" s="62">
        <f t="shared" ca="1" si="707"/>
        <v>500</v>
      </c>
      <c r="AL1558" s="66"/>
      <c r="AO1558" s="138">
        <f t="shared" si="708"/>
        <v>61222</v>
      </c>
      <c r="AP1558" s="138" t="str">
        <f t="shared" si="709"/>
        <v>Lassing</v>
      </c>
      <c r="AQ1558" s="138">
        <f t="shared" ca="1" si="710"/>
        <v>9212</v>
      </c>
      <c r="AR1558" s="138">
        <f t="shared" ca="1" si="711"/>
        <v>125380</v>
      </c>
      <c r="AS1558" s="138">
        <f t="shared" ca="1" si="712"/>
        <v>223051</v>
      </c>
      <c r="AT1558" s="138">
        <f t="shared" ca="1" si="713"/>
        <v>500</v>
      </c>
      <c r="AU1558" s="138">
        <f t="shared" ca="1" si="713"/>
        <v>500</v>
      </c>
      <c r="AV1558" s="135"/>
      <c r="AW1558" s="131">
        <v>61222</v>
      </c>
      <c r="AX1558" s="66">
        <f t="shared" si="714"/>
        <v>6</v>
      </c>
      <c r="AY1558" s="132" t="s">
        <v>574</v>
      </c>
      <c r="AZ1558" s="107">
        <f t="shared" ca="1" si="715"/>
        <v>9212</v>
      </c>
      <c r="BA1558" s="107">
        <f t="shared" ca="1" si="688"/>
        <v>125380</v>
      </c>
      <c r="BB1558" s="107">
        <f t="shared" ca="1" si="689"/>
        <v>223051</v>
      </c>
      <c r="BC1558" s="107">
        <f t="shared" ca="1" si="690"/>
        <v>500</v>
      </c>
      <c r="BD1558" s="107">
        <f t="shared" ca="1" si="691"/>
        <v>500</v>
      </c>
    </row>
    <row r="1559" spans="1:56" x14ac:dyDescent="0.15">
      <c r="A1559" s="62">
        <v>61217</v>
      </c>
      <c r="B1559" s="62">
        <f t="shared" si="698"/>
        <v>6</v>
      </c>
      <c r="C1559" s="59" t="s">
        <v>575</v>
      </c>
      <c r="D1559" s="62">
        <v>2457</v>
      </c>
      <c r="E1559" s="86">
        <v>8743</v>
      </c>
      <c r="F1559" s="86">
        <v>304384</v>
      </c>
      <c r="G1559" s="86">
        <v>803946</v>
      </c>
      <c r="H1559" s="86">
        <v>500</v>
      </c>
      <c r="I1559" s="86">
        <v>500</v>
      </c>
      <c r="K1559" s="66">
        <v>61215</v>
      </c>
      <c r="L1559" s="66"/>
      <c r="M1559" s="66">
        <v>61215</v>
      </c>
      <c r="N1559" s="62">
        <f t="shared" si="699"/>
        <v>6</v>
      </c>
      <c r="O1559" s="66" t="s">
        <v>576</v>
      </c>
      <c r="P1559" s="66">
        <v>1</v>
      </c>
      <c r="Q1559" s="66">
        <f t="shared" si="692"/>
        <v>1210</v>
      </c>
      <c r="R1559" s="66">
        <f t="shared" si="693"/>
        <v>8973</v>
      </c>
      <c r="S1559" s="66">
        <f t="shared" si="694"/>
        <v>139046</v>
      </c>
      <c r="T1559" s="66">
        <f t="shared" si="695"/>
        <v>227119</v>
      </c>
      <c r="U1559" s="66">
        <f t="shared" si="696"/>
        <v>500</v>
      </c>
      <c r="V1559" s="66">
        <f t="shared" si="697"/>
        <v>500</v>
      </c>
      <c r="W1559" s="66"/>
      <c r="X1559" s="62">
        <v>61236</v>
      </c>
      <c r="Y1559" s="62">
        <f t="shared" si="700"/>
        <v>6</v>
      </c>
      <c r="Z1559" s="59" t="s">
        <v>573</v>
      </c>
      <c r="AA1559" s="62">
        <v>1</v>
      </c>
      <c r="AB1559" s="62">
        <f t="shared" ca="1" si="701"/>
        <v>1</v>
      </c>
      <c r="AC1559" s="62">
        <f t="shared" ca="1" si="702"/>
        <v>2806</v>
      </c>
      <c r="AD1559" s="62">
        <f t="shared" ca="1" si="703"/>
        <v>9144</v>
      </c>
      <c r="AE1559" s="62">
        <f t="shared" ca="1" si="704"/>
        <v>476556</v>
      </c>
      <c r="AF1559" s="62">
        <f t="shared" ca="1" si="705"/>
        <v>585416</v>
      </c>
      <c r="AG1559" s="62">
        <f t="shared" ca="1" si="706"/>
        <v>500</v>
      </c>
      <c r="AH1559" s="62">
        <f t="shared" ca="1" si="707"/>
        <v>500</v>
      </c>
      <c r="AL1559" s="66"/>
      <c r="AO1559" s="138">
        <f t="shared" si="708"/>
        <v>61236</v>
      </c>
      <c r="AP1559" s="138" t="str">
        <f t="shared" si="709"/>
        <v>Ramsau am Dachstein</v>
      </c>
      <c r="AQ1559" s="138">
        <f t="shared" ca="1" si="710"/>
        <v>9144</v>
      </c>
      <c r="AR1559" s="138">
        <f t="shared" ca="1" si="711"/>
        <v>476556</v>
      </c>
      <c r="AS1559" s="138">
        <f t="shared" ca="1" si="712"/>
        <v>585416</v>
      </c>
      <c r="AT1559" s="138">
        <f t="shared" ca="1" si="713"/>
        <v>500</v>
      </c>
      <c r="AU1559" s="138">
        <f t="shared" ca="1" si="713"/>
        <v>500</v>
      </c>
      <c r="AV1559" s="135"/>
      <c r="AW1559" s="131">
        <v>61236</v>
      </c>
      <c r="AX1559" s="66">
        <f t="shared" si="714"/>
        <v>6</v>
      </c>
      <c r="AY1559" s="132" t="s">
        <v>573</v>
      </c>
      <c r="AZ1559" s="107">
        <f t="shared" ca="1" si="715"/>
        <v>9144</v>
      </c>
      <c r="BA1559" s="107">
        <f t="shared" ca="1" si="688"/>
        <v>476556</v>
      </c>
      <c r="BB1559" s="107">
        <f t="shared" ca="1" si="689"/>
        <v>585416</v>
      </c>
      <c r="BC1559" s="107">
        <f t="shared" ca="1" si="690"/>
        <v>500</v>
      </c>
      <c r="BD1559" s="107">
        <f t="shared" ca="1" si="691"/>
        <v>500</v>
      </c>
    </row>
    <row r="1560" spans="1:56" x14ac:dyDescent="0.15">
      <c r="A1560" s="62">
        <v>61222</v>
      </c>
      <c r="B1560" s="62">
        <f t="shared" si="698"/>
        <v>6</v>
      </c>
      <c r="C1560" s="59" t="s">
        <v>574</v>
      </c>
      <c r="D1560" s="62">
        <v>1708</v>
      </c>
      <c r="E1560" s="86">
        <v>9212</v>
      </c>
      <c r="F1560" s="86">
        <v>125380</v>
      </c>
      <c r="G1560" s="86">
        <v>223051</v>
      </c>
      <c r="H1560" s="86">
        <v>500</v>
      </c>
      <c r="I1560" s="86">
        <v>500</v>
      </c>
      <c r="K1560" s="66">
        <v>61217</v>
      </c>
      <c r="L1560" s="66"/>
      <c r="M1560" s="66">
        <v>61217</v>
      </c>
      <c r="N1560" s="62">
        <f t="shared" si="699"/>
        <v>6</v>
      </c>
      <c r="O1560" s="66" t="s">
        <v>575</v>
      </c>
      <c r="P1560" s="66">
        <v>1</v>
      </c>
      <c r="Q1560" s="66">
        <f t="shared" si="692"/>
        <v>2457</v>
      </c>
      <c r="R1560" s="66">
        <f t="shared" si="693"/>
        <v>8743</v>
      </c>
      <c r="S1560" s="66">
        <f t="shared" si="694"/>
        <v>304384</v>
      </c>
      <c r="T1560" s="66">
        <f t="shared" si="695"/>
        <v>803946</v>
      </c>
      <c r="U1560" s="66">
        <f t="shared" si="696"/>
        <v>500</v>
      </c>
      <c r="V1560" s="66">
        <f t="shared" si="697"/>
        <v>500</v>
      </c>
      <c r="W1560" s="66"/>
      <c r="X1560" s="62">
        <v>61243</v>
      </c>
      <c r="Y1560" s="62">
        <f t="shared" si="700"/>
        <v>6</v>
      </c>
      <c r="Z1560" s="59" t="s">
        <v>572</v>
      </c>
      <c r="AA1560" s="62">
        <v>1</v>
      </c>
      <c r="AB1560" s="62">
        <f t="shared" ca="1" si="701"/>
        <v>1</v>
      </c>
      <c r="AC1560" s="62">
        <f t="shared" ca="1" si="702"/>
        <v>1618</v>
      </c>
      <c r="AD1560" s="62">
        <f t="shared" ca="1" si="703"/>
        <v>4462</v>
      </c>
      <c r="AE1560" s="62">
        <f t="shared" ca="1" si="704"/>
        <v>71775</v>
      </c>
      <c r="AF1560" s="62">
        <f t="shared" ca="1" si="705"/>
        <v>197814</v>
      </c>
      <c r="AG1560" s="62">
        <f t="shared" ca="1" si="706"/>
        <v>500</v>
      </c>
      <c r="AH1560" s="62">
        <f t="shared" ca="1" si="707"/>
        <v>500</v>
      </c>
      <c r="AL1560" s="66"/>
      <c r="AO1560" s="138">
        <f t="shared" si="708"/>
        <v>61243</v>
      </c>
      <c r="AP1560" s="138" t="str">
        <f t="shared" si="709"/>
        <v>Selzthal</v>
      </c>
      <c r="AQ1560" s="138">
        <f t="shared" ca="1" si="710"/>
        <v>4462</v>
      </c>
      <c r="AR1560" s="138">
        <f t="shared" ca="1" si="711"/>
        <v>71775</v>
      </c>
      <c r="AS1560" s="138">
        <f t="shared" ca="1" si="712"/>
        <v>197814</v>
      </c>
      <c r="AT1560" s="138">
        <f t="shared" ca="1" si="713"/>
        <v>500</v>
      </c>
      <c r="AU1560" s="138">
        <f t="shared" ca="1" si="713"/>
        <v>500</v>
      </c>
      <c r="AV1560" s="135"/>
      <c r="AW1560" s="131">
        <v>61243</v>
      </c>
      <c r="AX1560" s="66">
        <f t="shared" si="714"/>
        <v>6</v>
      </c>
      <c r="AY1560" s="132" t="s">
        <v>572</v>
      </c>
      <c r="AZ1560" s="107">
        <f t="shared" ca="1" si="715"/>
        <v>4462</v>
      </c>
      <c r="BA1560" s="107">
        <f t="shared" ca="1" si="688"/>
        <v>71775</v>
      </c>
      <c r="BB1560" s="107">
        <f t="shared" ca="1" si="689"/>
        <v>197814</v>
      </c>
      <c r="BC1560" s="107">
        <f t="shared" ca="1" si="690"/>
        <v>500</v>
      </c>
      <c r="BD1560" s="107">
        <f t="shared" ca="1" si="691"/>
        <v>500</v>
      </c>
    </row>
    <row r="1561" spans="1:56" x14ac:dyDescent="0.15">
      <c r="A1561" s="62">
        <v>61236</v>
      </c>
      <c r="B1561" s="62">
        <f t="shared" si="698"/>
        <v>6</v>
      </c>
      <c r="C1561" s="59" t="s">
        <v>573</v>
      </c>
      <c r="D1561" s="62">
        <v>2806</v>
      </c>
      <c r="E1561" s="86">
        <v>9144</v>
      </c>
      <c r="F1561" s="86">
        <v>476556</v>
      </c>
      <c r="G1561" s="86">
        <v>585416</v>
      </c>
      <c r="H1561" s="86">
        <v>500</v>
      </c>
      <c r="I1561" s="86">
        <v>500</v>
      </c>
      <c r="K1561" s="66">
        <v>61222</v>
      </c>
      <c r="L1561" s="66"/>
      <c r="M1561" s="66">
        <v>61222</v>
      </c>
      <c r="N1561" s="62">
        <f t="shared" si="699"/>
        <v>6</v>
      </c>
      <c r="O1561" s="66" t="s">
        <v>574</v>
      </c>
      <c r="P1561" s="66">
        <v>1</v>
      </c>
      <c r="Q1561" s="66">
        <f t="shared" si="692"/>
        <v>1708</v>
      </c>
      <c r="R1561" s="66">
        <f t="shared" si="693"/>
        <v>9212</v>
      </c>
      <c r="S1561" s="66">
        <f t="shared" si="694"/>
        <v>125380</v>
      </c>
      <c r="T1561" s="66">
        <f t="shared" si="695"/>
        <v>223051</v>
      </c>
      <c r="U1561" s="66">
        <f t="shared" si="696"/>
        <v>500</v>
      </c>
      <c r="V1561" s="66">
        <f t="shared" si="697"/>
        <v>500</v>
      </c>
      <c r="W1561" s="66"/>
      <c r="X1561" s="62">
        <v>61247</v>
      </c>
      <c r="Y1561" s="62">
        <f t="shared" si="700"/>
        <v>6</v>
      </c>
      <c r="Z1561" s="59" t="s">
        <v>571</v>
      </c>
      <c r="AA1561" s="62">
        <v>1</v>
      </c>
      <c r="AB1561" s="62">
        <f t="shared" ca="1" si="701"/>
        <v>1</v>
      </c>
      <c r="AC1561" s="62">
        <f t="shared" ca="1" si="702"/>
        <v>3419</v>
      </c>
      <c r="AD1561" s="62">
        <f t="shared" ca="1" si="703"/>
        <v>2414</v>
      </c>
      <c r="AE1561" s="62">
        <f t="shared" ca="1" si="704"/>
        <v>291741</v>
      </c>
      <c r="AF1561" s="62">
        <f t="shared" ca="1" si="705"/>
        <v>1484080</v>
      </c>
      <c r="AG1561" s="62">
        <f t="shared" ca="1" si="706"/>
        <v>500</v>
      </c>
      <c r="AH1561" s="62">
        <f t="shared" ca="1" si="707"/>
        <v>500</v>
      </c>
      <c r="AL1561" s="66"/>
      <c r="AO1561" s="138">
        <f t="shared" si="708"/>
        <v>61247</v>
      </c>
      <c r="AP1561" s="138" t="str">
        <f t="shared" si="709"/>
        <v>Trieben</v>
      </c>
      <c r="AQ1561" s="138">
        <f t="shared" ca="1" si="710"/>
        <v>2414</v>
      </c>
      <c r="AR1561" s="138">
        <f t="shared" ca="1" si="711"/>
        <v>291741</v>
      </c>
      <c r="AS1561" s="138">
        <f t="shared" ca="1" si="712"/>
        <v>1484080</v>
      </c>
      <c r="AT1561" s="138">
        <f t="shared" ca="1" si="713"/>
        <v>500</v>
      </c>
      <c r="AU1561" s="138">
        <f t="shared" ca="1" si="713"/>
        <v>500</v>
      </c>
      <c r="AV1561" s="135"/>
      <c r="AW1561" s="131">
        <v>61247</v>
      </c>
      <c r="AX1561" s="66">
        <f t="shared" si="714"/>
        <v>6</v>
      </c>
      <c r="AY1561" s="132" t="s">
        <v>571</v>
      </c>
      <c r="AZ1561" s="107">
        <f t="shared" ca="1" si="715"/>
        <v>2414</v>
      </c>
      <c r="BA1561" s="107">
        <f t="shared" ca="1" si="688"/>
        <v>291741</v>
      </c>
      <c r="BB1561" s="107">
        <f t="shared" ca="1" si="689"/>
        <v>1484080</v>
      </c>
      <c r="BC1561" s="107">
        <f t="shared" ca="1" si="690"/>
        <v>500</v>
      </c>
      <c r="BD1561" s="107">
        <f t="shared" ca="1" si="691"/>
        <v>500</v>
      </c>
    </row>
    <row r="1562" spans="1:56" x14ac:dyDescent="0.15">
      <c r="A1562" s="62">
        <v>61243</v>
      </c>
      <c r="B1562" s="62">
        <f t="shared" si="698"/>
        <v>6</v>
      </c>
      <c r="C1562" s="59" t="s">
        <v>572</v>
      </c>
      <c r="D1562" s="62">
        <v>1618</v>
      </c>
      <c r="E1562" s="86">
        <v>4462</v>
      </c>
      <c r="F1562" s="86">
        <v>71775</v>
      </c>
      <c r="G1562" s="86">
        <v>197814</v>
      </c>
      <c r="H1562" s="86">
        <v>500</v>
      </c>
      <c r="I1562" s="86">
        <v>500</v>
      </c>
      <c r="K1562" s="66">
        <v>61236</v>
      </c>
      <c r="L1562" s="66"/>
      <c r="M1562" s="66">
        <v>61236</v>
      </c>
      <c r="N1562" s="62">
        <f t="shared" si="699"/>
        <v>6</v>
      </c>
      <c r="O1562" s="66" t="s">
        <v>573</v>
      </c>
      <c r="P1562" s="66">
        <v>1</v>
      </c>
      <c r="Q1562" s="66">
        <f t="shared" si="692"/>
        <v>2806</v>
      </c>
      <c r="R1562" s="66">
        <f t="shared" si="693"/>
        <v>9144</v>
      </c>
      <c r="S1562" s="66">
        <f t="shared" si="694"/>
        <v>476556</v>
      </c>
      <c r="T1562" s="66">
        <f t="shared" si="695"/>
        <v>585416</v>
      </c>
      <c r="U1562" s="66">
        <f t="shared" si="696"/>
        <v>500</v>
      </c>
      <c r="V1562" s="66">
        <f t="shared" si="697"/>
        <v>500</v>
      </c>
      <c r="W1562" s="66"/>
      <c r="X1562" s="62">
        <v>61251</v>
      </c>
      <c r="Y1562" s="62">
        <f t="shared" si="700"/>
        <v>6</v>
      </c>
      <c r="Z1562" s="59" t="s">
        <v>570</v>
      </c>
      <c r="AA1562" s="62">
        <v>1</v>
      </c>
      <c r="AB1562" s="62">
        <f t="shared" ca="1" si="701"/>
        <v>1</v>
      </c>
      <c r="AC1562" s="62">
        <f t="shared" ca="1" si="702"/>
        <v>474</v>
      </c>
      <c r="AD1562" s="62">
        <f t="shared" ca="1" si="703"/>
        <v>9774</v>
      </c>
      <c r="AE1562" s="62">
        <f t="shared" ca="1" si="704"/>
        <v>31226</v>
      </c>
      <c r="AF1562" s="62">
        <f t="shared" ca="1" si="705"/>
        <v>150205</v>
      </c>
      <c r="AG1562" s="62">
        <f t="shared" ca="1" si="706"/>
        <v>500</v>
      </c>
      <c r="AH1562" s="62">
        <f t="shared" ca="1" si="707"/>
        <v>500</v>
      </c>
      <c r="AL1562" s="66"/>
      <c r="AO1562" s="138">
        <f t="shared" si="708"/>
        <v>61251</v>
      </c>
      <c r="AP1562" s="138" t="str">
        <f t="shared" si="709"/>
        <v>Wildalpen</v>
      </c>
      <c r="AQ1562" s="138">
        <f t="shared" ca="1" si="710"/>
        <v>9774</v>
      </c>
      <c r="AR1562" s="138">
        <f t="shared" ca="1" si="711"/>
        <v>31226</v>
      </c>
      <c r="AS1562" s="138">
        <f t="shared" ca="1" si="712"/>
        <v>150205</v>
      </c>
      <c r="AT1562" s="138">
        <f t="shared" ca="1" si="713"/>
        <v>500</v>
      </c>
      <c r="AU1562" s="138">
        <f t="shared" ca="1" si="713"/>
        <v>500</v>
      </c>
      <c r="AV1562" s="135"/>
      <c r="AW1562" s="131">
        <v>61251</v>
      </c>
      <c r="AX1562" s="66">
        <f t="shared" si="714"/>
        <v>6</v>
      </c>
      <c r="AY1562" s="132" t="s">
        <v>570</v>
      </c>
      <c r="AZ1562" s="107">
        <f t="shared" ca="1" si="715"/>
        <v>9774</v>
      </c>
      <c r="BA1562" s="107">
        <f t="shared" ca="1" si="688"/>
        <v>31226</v>
      </c>
      <c r="BB1562" s="107">
        <f t="shared" ca="1" si="689"/>
        <v>150205</v>
      </c>
      <c r="BC1562" s="107">
        <f t="shared" ca="1" si="690"/>
        <v>500</v>
      </c>
      <c r="BD1562" s="107">
        <f t="shared" ca="1" si="691"/>
        <v>500</v>
      </c>
    </row>
    <row r="1563" spans="1:56" x14ac:dyDescent="0.15">
      <c r="A1563" s="62">
        <v>61247</v>
      </c>
      <c r="B1563" s="62">
        <f t="shared" si="698"/>
        <v>6</v>
      </c>
      <c r="C1563" s="59" t="s">
        <v>571</v>
      </c>
      <c r="D1563" s="62">
        <v>3419</v>
      </c>
      <c r="E1563" s="86">
        <v>2414</v>
      </c>
      <c r="F1563" s="86">
        <v>291741</v>
      </c>
      <c r="G1563" s="86">
        <v>1484080</v>
      </c>
      <c r="H1563" s="86">
        <v>500</v>
      </c>
      <c r="I1563" s="86">
        <v>500</v>
      </c>
      <c r="K1563" s="66">
        <v>61243</v>
      </c>
      <c r="L1563" s="66"/>
      <c r="M1563" s="66">
        <v>61243</v>
      </c>
      <c r="N1563" s="62">
        <f t="shared" si="699"/>
        <v>6</v>
      </c>
      <c r="O1563" s="66" t="s">
        <v>572</v>
      </c>
      <c r="P1563" s="66">
        <v>1</v>
      </c>
      <c r="Q1563" s="66">
        <f t="shared" si="692"/>
        <v>1618</v>
      </c>
      <c r="R1563" s="66">
        <f t="shared" si="693"/>
        <v>4462</v>
      </c>
      <c r="S1563" s="66">
        <f t="shared" si="694"/>
        <v>71775</v>
      </c>
      <c r="T1563" s="66">
        <f t="shared" si="695"/>
        <v>197814</v>
      </c>
      <c r="U1563" s="66">
        <f t="shared" si="696"/>
        <v>500</v>
      </c>
      <c r="V1563" s="66">
        <f t="shared" si="697"/>
        <v>500</v>
      </c>
      <c r="W1563" s="66"/>
      <c r="X1563" s="62">
        <v>61252</v>
      </c>
      <c r="Y1563" s="62">
        <f t="shared" si="700"/>
        <v>6</v>
      </c>
      <c r="Z1563" s="59" t="s">
        <v>569</v>
      </c>
      <c r="AA1563" s="62">
        <v>1</v>
      </c>
      <c r="AB1563" s="62">
        <f t="shared" ca="1" si="701"/>
        <v>1</v>
      </c>
      <c r="AC1563" s="62">
        <f t="shared" ca="1" si="702"/>
        <v>1103</v>
      </c>
      <c r="AD1563" s="62">
        <f t="shared" ca="1" si="703"/>
        <v>5767</v>
      </c>
      <c r="AE1563" s="62">
        <f t="shared" ca="1" si="704"/>
        <v>73689</v>
      </c>
      <c r="AF1563" s="62">
        <f t="shared" ca="1" si="705"/>
        <v>123944</v>
      </c>
      <c r="AG1563" s="62">
        <f t="shared" ca="1" si="706"/>
        <v>500</v>
      </c>
      <c r="AH1563" s="62">
        <f t="shared" ca="1" si="707"/>
        <v>500</v>
      </c>
      <c r="AL1563" s="66"/>
      <c r="AO1563" s="138">
        <f t="shared" si="708"/>
        <v>61252</v>
      </c>
      <c r="AP1563" s="138" t="str">
        <f t="shared" si="709"/>
        <v>Wörschach</v>
      </c>
      <c r="AQ1563" s="138">
        <f t="shared" ca="1" si="710"/>
        <v>5767</v>
      </c>
      <c r="AR1563" s="138">
        <f t="shared" ca="1" si="711"/>
        <v>73689</v>
      </c>
      <c r="AS1563" s="138">
        <f t="shared" ca="1" si="712"/>
        <v>123944</v>
      </c>
      <c r="AT1563" s="138">
        <f t="shared" ca="1" si="713"/>
        <v>500</v>
      </c>
      <c r="AU1563" s="138">
        <f t="shared" ca="1" si="713"/>
        <v>500</v>
      </c>
      <c r="AV1563" s="135"/>
      <c r="AW1563" s="131">
        <v>61252</v>
      </c>
      <c r="AX1563" s="66">
        <f t="shared" si="714"/>
        <v>6</v>
      </c>
      <c r="AY1563" s="132" t="s">
        <v>569</v>
      </c>
      <c r="AZ1563" s="107">
        <f t="shared" ca="1" si="715"/>
        <v>5767</v>
      </c>
      <c r="BA1563" s="107">
        <f t="shared" ca="1" si="688"/>
        <v>73689</v>
      </c>
      <c r="BB1563" s="107">
        <f t="shared" ca="1" si="689"/>
        <v>123944</v>
      </c>
      <c r="BC1563" s="107">
        <f t="shared" ca="1" si="690"/>
        <v>500</v>
      </c>
      <c r="BD1563" s="107">
        <f t="shared" ca="1" si="691"/>
        <v>500</v>
      </c>
    </row>
    <row r="1564" spans="1:56" x14ac:dyDescent="0.15">
      <c r="A1564" s="62">
        <v>61251</v>
      </c>
      <c r="B1564" s="62">
        <f t="shared" si="698"/>
        <v>6</v>
      </c>
      <c r="C1564" s="59" t="s">
        <v>570</v>
      </c>
      <c r="D1564" s="62">
        <v>474</v>
      </c>
      <c r="E1564" s="86">
        <v>9774</v>
      </c>
      <c r="F1564" s="86">
        <v>31226</v>
      </c>
      <c r="G1564" s="86">
        <v>150205</v>
      </c>
      <c r="H1564" s="86">
        <v>500</v>
      </c>
      <c r="I1564" s="86">
        <v>500</v>
      </c>
      <c r="K1564" s="66">
        <v>61247</v>
      </c>
      <c r="L1564" s="66"/>
      <c r="M1564" s="66">
        <v>61247</v>
      </c>
      <c r="N1564" s="62">
        <f t="shared" si="699"/>
        <v>6</v>
      </c>
      <c r="O1564" s="66" t="s">
        <v>571</v>
      </c>
      <c r="P1564" s="66">
        <v>1</v>
      </c>
      <c r="Q1564" s="66">
        <f t="shared" si="692"/>
        <v>3419</v>
      </c>
      <c r="R1564" s="66">
        <f t="shared" si="693"/>
        <v>2414</v>
      </c>
      <c r="S1564" s="66">
        <f t="shared" si="694"/>
        <v>291741</v>
      </c>
      <c r="T1564" s="66">
        <f t="shared" si="695"/>
        <v>1484080</v>
      </c>
      <c r="U1564" s="66">
        <f t="shared" si="696"/>
        <v>500</v>
      </c>
      <c r="V1564" s="66">
        <f t="shared" si="697"/>
        <v>500</v>
      </c>
      <c r="W1564" s="66"/>
      <c r="X1564" s="62">
        <v>61253</v>
      </c>
      <c r="Y1564" s="62">
        <f t="shared" si="700"/>
        <v>6</v>
      </c>
      <c r="Z1564" s="59" t="s">
        <v>568</v>
      </c>
      <c r="AA1564" s="62">
        <v>1</v>
      </c>
      <c r="AB1564" s="62">
        <f t="shared" ca="1" si="701"/>
        <v>1</v>
      </c>
      <c r="AC1564" s="62">
        <f t="shared" ca="1" si="702"/>
        <v>5061</v>
      </c>
      <c r="AD1564" s="62">
        <f t="shared" ca="1" si="703"/>
        <v>50120</v>
      </c>
      <c r="AE1564" s="62">
        <f t="shared" ca="1" si="704"/>
        <v>371726</v>
      </c>
      <c r="AF1564" s="62">
        <f t="shared" ca="1" si="705"/>
        <v>1077039</v>
      </c>
      <c r="AG1564" s="62">
        <f t="shared" ca="1" si="706"/>
        <v>500</v>
      </c>
      <c r="AH1564" s="62">
        <f t="shared" ca="1" si="707"/>
        <v>500</v>
      </c>
      <c r="AL1564" s="66"/>
      <c r="AO1564" s="138">
        <f t="shared" si="708"/>
        <v>61253</v>
      </c>
      <c r="AP1564" s="138" t="str">
        <f t="shared" si="709"/>
        <v>Admont</v>
      </c>
      <c r="AQ1564" s="138">
        <f t="shared" ca="1" si="710"/>
        <v>50120</v>
      </c>
      <c r="AR1564" s="138">
        <f t="shared" ca="1" si="711"/>
        <v>371726</v>
      </c>
      <c r="AS1564" s="138">
        <f t="shared" ca="1" si="712"/>
        <v>1077039</v>
      </c>
      <c r="AT1564" s="138">
        <f t="shared" ca="1" si="713"/>
        <v>500</v>
      </c>
      <c r="AU1564" s="138">
        <f t="shared" ca="1" si="713"/>
        <v>500</v>
      </c>
      <c r="AV1564" s="135"/>
      <c r="AW1564" s="131">
        <v>61253</v>
      </c>
      <c r="AX1564" s="66">
        <f t="shared" si="714"/>
        <v>6</v>
      </c>
      <c r="AY1564" s="132" t="s">
        <v>568</v>
      </c>
      <c r="AZ1564" s="107">
        <f t="shared" ca="1" si="715"/>
        <v>50120</v>
      </c>
      <c r="BA1564" s="107">
        <f t="shared" ca="1" si="688"/>
        <v>371726</v>
      </c>
      <c r="BB1564" s="107">
        <f t="shared" ca="1" si="689"/>
        <v>1077039</v>
      </c>
      <c r="BC1564" s="107">
        <f t="shared" ca="1" si="690"/>
        <v>500</v>
      </c>
      <c r="BD1564" s="107">
        <f t="shared" ca="1" si="691"/>
        <v>500</v>
      </c>
    </row>
    <row r="1565" spans="1:56" x14ac:dyDescent="0.15">
      <c r="A1565" s="62">
        <v>61252</v>
      </c>
      <c r="B1565" s="62">
        <f t="shared" si="698"/>
        <v>6</v>
      </c>
      <c r="C1565" s="59" t="s">
        <v>569</v>
      </c>
      <c r="D1565" s="62">
        <v>1103</v>
      </c>
      <c r="E1565" s="86">
        <v>5767</v>
      </c>
      <c r="F1565" s="86">
        <v>73689</v>
      </c>
      <c r="G1565" s="86">
        <v>123944</v>
      </c>
      <c r="H1565" s="86">
        <v>500</v>
      </c>
      <c r="I1565" s="86">
        <v>500</v>
      </c>
      <c r="K1565" s="66">
        <v>61251</v>
      </c>
      <c r="L1565" s="66"/>
      <c r="M1565" s="66">
        <v>61251</v>
      </c>
      <c r="N1565" s="62">
        <f t="shared" si="699"/>
        <v>6</v>
      </c>
      <c r="O1565" s="66" t="s">
        <v>570</v>
      </c>
      <c r="P1565" s="66">
        <v>1</v>
      </c>
      <c r="Q1565" s="66">
        <f t="shared" si="692"/>
        <v>474</v>
      </c>
      <c r="R1565" s="66">
        <f t="shared" si="693"/>
        <v>9774</v>
      </c>
      <c r="S1565" s="66">
        <f t="shared" si="694"/>
        <v>31226</v>
      </c>
      <c r="T1565" s="66">
        <f t="shared" si="695"/>
        <v>150205</v>
      </c>
      <c r="U1565" s="66">
        <f t="shared" si="696"/>
        <v>500</v>
      </c>
      <c r="V1565" s="66">
        <f t="shared" si="697"/>
        <v>500</v>
      </c>
      <c r="W1565" s="66"/>
      <c r="X1565" s="62">
        <v>61254</v>
      </c>
      <c r="Y1565" s="62">
        <f t="shared" si="700"/>
        <v>6</v>
      </c>
      <c r="Z1565" s="59" t="s">
        <v>567</v>
      </c>
      <c r="AA1565" s="62">
        <v>1</v>
      </c>
      <c r="AB1565" s="62">
        <f t="shared" ca="1" si="701"/>
        <v>1</v>
      </c>
      <c r="AC1565" s="62">
        <f t="shared" ca="1" si="702"/>
        <v>1288</v>
      </c>
      <c r="AD1565" s="62">
        <f t="shared" ca="1" si="703"/>
        <v>9173</v>
      </c>
      <c r="AE1565" s="62">
        <f t="shared" ca="1" si="704"/>
        <v>97456</v>
      </c>
      <c r="AF1565" s="62">
        <f t="shared" ca="1" si="705"/>
        <v>224890</v>
      </c>
      <c r="AG1565" s="62">
        <f t="shared" ca="1" si="706"/>
        <v>500</v>
      </c>
      <c r="AH1565" s="62">
        <f t="shared" ca="1" si="707"/>
        <v>500</v>
      </c>
      <c r="AL1565" s="66"/>
      <c r="AO1565" s="138">
        <f t="shared" si="708"/>
        <v>61254</v>
      </c>
      <c r="AP1565" s="138" t="str">
        <f t="shared" si="709"/>
        <v>Aich</v>
      </c>
      <c r="AQ1565" s="138">
        <f t="shared" ca="1" si="710"/>
        <v>9173</v>
      </c>
      <c r="AR1565" s="138">
        <f t="shared" ca="1" si="711"/>
        <v>97456</v>
      </c>
      <c r="AS1565" s="138">
        <f t="shared" ca="1" si="712"/>
        <v>224890</v>
      </c>
      <c r="AT1565" s="138">
        <f t="shared" ca="1" si="713"/>
        <v>500</v>
      </c>
      <c r="AU1565" s="138">
        <f t="shared" ca="1" si="713"/>
        <v>500</v>
      </c>
      <c r="AV1565" s="135"/>
      <c r="AW1565" s="131">
        <v>61254</v>
      </c>
      <c r="AX1565" s="66">
        <f t="shared" si="714"/>
        <v>6</v>
      </c>
      <c r="AY1565" s="132" t="s">
        <v>567</v>
      </c>
      <c r="AZ1565" s="107">
        <f t="shared" ca="1" si="715"/>
        <v>9173</v>
      </c>
      <c r="BA1565" s="107">
        <f t="shared" ca="1" si="688"/>
        <v>97456</v>
      </c>
      <c r="BB1565" s="107">
        <f t="shared" ca="1" si="689"/>
        <v>224890</v>
      </c>
      <c r="BC1565" s="107">
        <f t="shared" ca="1" si="690"/>
        <v>500</v>
      </c>
      <c r="BD1565" s="107">
        <f t="shared" ca="1" si="691"/>
        <v>500</v>
      </c>
    </row>
    <row r="1566" spans="1:56" x14ac:dyDescent="0.15">
      <c r="A1566" s="62">
        <v>61253</v>
      </c>
      <c r="B1566" s="62">
        <f t="shared" si="698"/>
        <v>6</v>
      </c>
      <c r="C1566" s="59" t="s">
        <v>568</v>
      </c>
      <c r="D1566" s="62">
        <v>5061</v>
      </c>
      <c r="E1566" s="86">
        <v>50120</v>
      </c>
      <c r="F1566" s="86">
        <v>371726</v>
      </c>
      <c r="G1566" s="86">
        <v>1077039</v>
      </c>
      <c r="H1566" s="86">
        <v>500</v>
      </c>
      <c r="I1566" s="86">
        <v>500</v>
      </c>
      <c r="K1566" s="66">
        <v>61252</v>
      </c>
      <c r="L1566" s="66"/>
      <c r="M1566" s="66">
        <v>61252</v>
      </c>
      <c r="N1566" s="62">
        <f t="shared" si="699"/>
        <v>6</v>
      </c>
      <c r="O1566" s="66" t="s">
        <v>569</v>
      </c>
      <c r="P1566" s="66">
        <v>1</v>
      </c>
      <c r="Q1566" s="66">
        <f t="shared" si="692"/>
        <v>1103</v>
      </c>
      <c r="R1566" s="66">
        <f t="shared" si="693"/>
        <v>5767</v>
      </c>
      <c r="S1566" s="66">
        <f t="shared" si="694"/>
        <v>73689</v>
      </c>
      <c r="T1566" s="66">
        <f t="shared" si="695"/>
        <v>123944</v>
      </c>
      <c r="U1566" s="66">
        <f t="shared" si="696"/>
        <v>500</v>
      </c>
      <c r="V1566" s="66">
        <f t="shared" si="697"/>
        <v>500</v>
      </c>
      <c r="W1566" s="66"/>
      <c r="X1566" s="62">
        <v>61255</v>
      </c>
      <c r="Y1566" s="62">
        <f t="shared" si="700"/>
        <v>6</v>
      </c>
      <c r="Z1566" s="59" t="s">
        <v>566</v>
      </c>
      <c r="AA1566" s="62">
        <v>1</v>
      </c>
      <c r="AB1566" s="62">
        <f t="shared" ca="1" si="701"/>
        <v>1</v>
      </c>
      <c r="AC1566" s="62">
        <f t="shared" ca="1" si="702"/>
        <v>4924</v>
      </c>
      <c r="AD1566" s="62">
        <f t="shared" ca="1" si="703"/>
        <v>42040</v>
      </c>
      <c r="AE1566" s="62">
        <f t="shared" ca="1" si="704"/>
        <v>599338</v>
      </c>
      <c r="AF1566" s="62">
        <f t="shared" ca="1" si="705"/>
        <v>1289173</v>
      </c>
      <c r="AG1566" s="62">
        <f t="shared" ca="1" si="706"/>
        <v>500</v>
      </c>
      <c r="AH1566" s="62">
        <f t="shared" ca="1" si="707"/>
        <v>500</v>
      </c>
      <c r="AL1566" s="66"/>
      <c r="AO1566" s="138">
        <f t="shared" si="708"/>
        <v>61255</v>
      </c>
      <c r="AP1566" s="138" t="str">
        <f t="shared" si="709"/>
        <v>Bad Mitterndorf</v>
      </c>
      <c r="AQ1566" s="138">
        <f t="shared" ca="1" si="710"/>
        <v>42040</v>
      </c>
      <c r="AR1566" s="138">
        <f t="shared" ca="1" si="711"/>
        <v>599338</v>
      </c>
      <c r="AS1566" s="138">
        <f t="shared" ca="1" si="712"/>
        <v>1289173</v>
      </c>
      <c r="AT1566" s="138">
        <f t="shared" ca="1" si="713"/>
        <v>500</v>
      </c>
      <c r="AU1566" s="138">
        <f t="shared" ca="1" si="713"/>
        <v>500</v>
      </c>
      <c r="AV1566" s="135"/>
      <c r="AW1566" s="131">
        <v>61255</v>
      </c>
      <c r="AX1566" s="66">
        <f t="shared" si="714"/>
        <v>6</v>
      </c>
      <c r="AY1566" s="132" t="s">
        <v>566</v>
      </c>
      <c r="AZ1566" s="107">
        <f t="shared" ca="1" si="715"/>
        <v>42040</v>
      </c>
      <c r="BA1566" s="107">
        <f t="shared" ca="1" si="688"/>
        <v>599338</v>
      </c>
      <c r="BB1566" s="107">
        <f t="shared" ca="1" si="689"/>
        <v>1289173</v>
      </c>
      <c r="BC1566" s="107">
        <f t="shared" ca="1" si="690"/>
        <v>500</v>
      </c>
      <c r="BD1566" s="107">
        <f t="shared" ca="1" si="691"/>
        <v>500</v>
      </c>
    </row>
    <row r="1567" spans="1:56" x14ac:dyDescent="0.15">
      <c r="A1567" s="62">
        <v>61254</v>
      </c>
      <c r="B1567" s="62">
        <f t="shared" si="698"/>
        <v>6</v>
      </c>
      <c r="C1567" s="59" t="s">
        <v>567</v>
      </c>
      <c r="D1567" s="62">
        <v>1288</v>
      </c>
      <c r="E1567" s="86">
        <v>9173</v>
      </c>
      <c r="F1567" s="86">
        <v>97456</v>
      </c>
      <c r="G1567" s="86">
        <v>224890</v>
      </c>
      <c r="H1567" s="86">
        <v>500</v>
      </c>
      <c r="I1567" s="86">
        <v>500</v>
      </c>
      <c r="K1567" s="66">
        <v>61253</v>
      </c>
      <c r="L1567" s="66"/>
      <c r="M1567" s="66">
        <v>61253</v>
      </c>
      <c r="N1567" s="62">
        <f t="shared" si="699"/>
        <v>6</v>
      </c>
      <c r="O1567" s="66" t="s">
        <v>568</v>
      </c>
      <c r="P1567" s="66">
        <v>1</v>
      </c>
      <c r="Q1567" s="66">
        <f t="shared" si="692"/>
        <v>5061</v>
      </c>
      <c r="R1567" s="66">
        <f t="shared" si="693"/>
        <v>50120</v>
      </c>
      <c r="S1567" s="66">
        <f t="shared" si="694"/>
        <v>371726</v>
      </c>
      <c r="T1567" s="66">
        <f t="shared" si="695"/>
        <v>1077039</v>
      </c>
      <c r="U1567" s="66">
        <f t="shared" si="696"/>
        <v>500</v>
      </c>
      <c r="V1567" s="66">
        <f t="shared" si="697"/>
        <v>500</v>
      </c>
      <c r="W1567" s="66"/>
      <c r="X1567" s="62">
        <v>61256</v>
      </c>
      <c r="Y1567" s="62">
        <f t="shared" si="700"/>
        <v>6</v>
      </c>
      <c r="Z1567" s="59" t="s">
        <v>565</v>
      </c>
      <c r="AA1567" s="62">
        <v>1</v>
      </c>
      <c r="AB1567" s="62">
        <f t="shared" ca="1" si="701"/>
        <v>1</v>
      </c>
      <c r="AC1567" s="62">
        <f t="shared" ca="1" si="702"/>
        <v>1287</v>
      </c>
      <c r="AD1567" s="62">
        <f t="shared" ca="1" si="703"/>
        <v>15513</v>
      </c>
      <c r="AE1567" s="62">
        <f t="shared" ca="1" si="704"/>
        <v>102617</v>
      </c>
      <c r="AF1567" s="62">
        <f t="shared" ca="1" si="705"/>
        <v>437472</v>
      </c>
      <c r="AG1567" s="62">
        <f t="shared" ca="1" si="706"/>
        <v>500</v>
      </c>
      <c r="AH1567" s="62">
        <f t="shared" ca="1" si="707"/>
        <v>500</v>
      </c>
      <c r="AL1567" s="66"/>
      <c r="AO1567" s="138">
        <f t="shared" si="708"/>
        <v>61256</v>
      </c>
      <c r="AP1567" s="138" t="str">
        <f t="shared" si="709"/>
        <v>Gaishorn am See</v>
      </c>
      <c r="AQ1567" s="138">
        <f t="shared" ca="1" si="710"/>
        <v>15513</v>
      </c>
      <c r="AR1567" s="138">
        <f t="shared" ca="1" si="711"/>
        <v>102617</v>
      </c>
      <c r="AS1567" s="138">
        <f t="shared" ca="1" si="712"/>
        <v>437472</v>
      </c>
      <c r="AT1567" s="138">
        <f t="shared" ca="1" si="713"/>
        <v>500</v>
      </c>
      <c r="AU1567" s="138">
        <f t="shared" ca="1" si="713"/>
        <v>500</v>
      </c>
      <c r="AV1567" s="135"/>
      <c r="AW1567" s="131">
        <v>61256</v>
      </c>
      <c r="AX1567" s="66">
        <f t="shared" si="714"/>
        <v>6</v>
      </c>
      <c r="AY1567" s="132" t="s">
        <v>565</v>
      </c>
      <c r="AZ1567" s="107">
        <f t="shared" ca="1" si="715"/>
        <v>15513</v>
      </c>
      <c r="BA1567" s="107">
        <f t="shared" ca="1" si="688"/>
        <v>102617</v>
      </c>
      <c r="BB1567" s="107">
        <f t="shared" ca="1" si="689"/>
        <v>437472</v>
      </c>
      <c r="BC1567" s="107">
        <f t="shared" ca="1" si="690"/>
        <v>500</v>
      </c>
      <c r="BD1567" s="107">
        <f t="shared" ca="1" si="691"/>
        <v>500</v>
      </c>
    </row>
    <row r="1568" spans="1:56" x14ac:dyDescent="0.15">
      <c r="A1568" s="62">
        <v>61255</v>
      </c>
      <c r="B1568" s="62">
        <f t="shared" si="698"/>
        <v>6</v>
      </c>
      <c r="C1568" s="59" t="s">
        <v>566</v>
      </c>
      <c r="D1568" s="62">
        <v>4924</v>
      </c>
      <c r="E1568" s="86">
        <v>42040</v>
      </c>
      <c r="F1568" s="86">
        <v>599338</v>
      </c>
      <c r="G1568" s="86">
        <v>1289173</v>
      </c>
      <c r="H1568" s="86">
        <v>500</v>
      </c>
      <c r="I1568" s="86">
        <v>500</v>
      </c>
      <c r="K1568" s="66">
        <v>61254</v>
      </c>
      <c r="L1568" s="66"/>
      <c r="M1568" s="66">
        <v>61254</v>
      </c>
      <c r="N1568" s="62">
        <f t="shared" si="699"/>
        <v>6</v>
      </c>
      <c r="O1568" s="66" t="s">
        <v>567</v>
      </c>
      <c r="P1568" s="66">
        <v>1</v>
      </c>
      <c r="Q1568" s="66">
        <f t="shared" si="692"/>
        <v>1288</v>
      </c>
      <c r="R1568" s="66">
        <f t="shared" si="693"/>
        <v>9173</v>
      </c>
      <c r="S1568" s="66">
        <f t="shared" si="694"/>
        <v>97456</v>
      </c>
      <c r="T1568" s="66">
        <f t="shared" si="695"/>
        <v>224890</v>
      </c>
      <c r="U1568" s="66">
        <f t="shared" si="696"/>
        <v>500</v>
      </c>
      <c r="V1568" s="66">
        <f t="shared" si="697"/>
        <v>500</v>
      </c>
      <c r="W1568" s="66"/>
      <c r="X1568" s="62">
        <v>61257</v>
      </c>
      <c r="Y1568" s="62">
        <f t="shared" si="700"/>
        <v>6</v>
      </c>
      <c r="Z1568" s="59" t="s">
        <v>564</v>
      </c>
      <c r="AA1568" s="62">
        <v>1</v>
      </c>
      <c r="AB1568" s="62">
        <f t="shared" ca="1" si="701"/>
        <v>1</v>
      </c>
      <c r="AC1568" s="62">
        <f t="shared" ca="1" si="702"/>
        <v>4121</v>
      </c>
      <c r="AD1568" s="62">
        <f t="shared" ca="1" si="703"/>
        <v>23762</v>
      </c>
      <c r="AE1568" s="62">
        <f t="shared" ca="1" si="704"/>
        <v>319951</v>
      </c>
      <c r="AF1568" s="62">
        <f t="shared" ca="1" si="705"/>
        <v>603850</v>
      </c>
      <c r="AG1568" s="62">
        <f t="shared" ca="1" si="706"/>
        <v>500</v>
      </c>
      <c r="AH1568" s="62">
        <f t="shared" ca="1" si="707"/>
        <v>500</v>
      </c>
      <c r="AL1568" s="66"/>
      <c r="AO1568" s="138">
        <f t="shared" si="708"/>
        <v>61257</v>
      </c>
      <c r="AP1568" s="138" t="str">
        <f t="shared" si="709"/>
        <v>Irdning-Donnersbachtal</v>
      </c>
      <c r="AQ1568" s="138">
        <f t="shared" ca="1" si="710"/>
        <v>23762</v>
      </c>
      <c r="AR1568" s="138">
        <f t="shared" ca="1" si="711"/>
        <v>319951</v>
      </c>
      <c r="AS1568" s="138">
        <f t="shared" ca="1" si="712"/>
        <v>603850</v>
      </c>
      <c r="AT1568" s="138">
        <f t="shared" ca="1" si="713"/>
        <v>500</v>
      </c>
      <c r="AU1568" s="138">
        <f t="shared" ca="1" si="713"/>
        <v>500</v>
      </c>
      <c r="AV1568" s="135"/>
      <c r="AW1568" s="131">
        <v>61257</v>
      </c>
      <c r="AX1568" s="66">
        <f t="shared" si="714"/>
        <v>6</v>
      </c>
      <c r="AY1568" s="132" t="s">
        <v>564</v>
      </c>
      <c r="AZ1568" s="107">
        <f t="shared" ca="1" si="715"/>
        <v>23762</v>
      </c>
      <c r="BA1568" s="107">
        <f t="shared" ca="1" si="688"/>
        <v>319951</v>
      </c>
      <c r="BB1568" s="107">
        <f t="shared" ca="1" si="689"/>
        <v>603850</v>
      </c>
      <c r="BC1568" s="107">
        <f t="shared" ca="1" si="690"/>
        <v>500</v>
      </c>
      <c r="BD1568" s="107">
        <f t="shared" ca="1" si="691"/>
        <v>500</v>
      </c>
    </row>
    <row r="1569" spans="1:56" x14ac:dyDescent="0.15">
      <c r="A1569" s="62">
        <v>61256</v>
      </c>
      <c r="B1569" s="62">
        <f t="shared" si="698"/>
        <v>6</v>
      </c>
      <c r="C1569" s="59" t="s">
        <v>565</v>
      </c>
      <c r="D1569" s="62">
        <v>1287</v>
      </c>
      <c r="E1569" s="86">
        <v>15513</v>
      </c>
      <c r="F1569" s="86">
        <v>102617</v>
      </c>
      <c r="G1569" s="86">
        <v>437472</v>
      </c>
      <c r="H1569" s="86">
        <v>500</v>
      </c>
      <c r="I1569" s="86">
        <v>500</v>
      </c>
      <c r="K1569" s="66">
        <v>61255</v>
      </c>
      <c r="L1569" s="66"/>
      <c r="M1569" s="66">
        <v>61255</v>
      </c>
      <c r="N1569" s="62">
        <f t="shared" si="699"/>
        <v>6</v>
      </c>
      <c r="O1569" s="66" t="s">
        <v>566</v>
      </c>
      <c r="P1569" s="66">
        <v>1</v>
      </c>
      <c r="Q1569" s="66">
        <f t="shared" si="692"/>
        <v>4924</v>
      </c>
      <c r="R1569" s="66">
        <f t="shared" si="693"/>
        <v>42040</v>
      </c>
      <c r="S1569" s="66">
        <f t="shared" si="694"/>
        <v>599338</v>
      </c>
      <c r="T1569" s="66">
        <f t="shared" si="695"/>
        <v>1289173</v>
      </c>
      <c r="U1569" s="66">
        <f t="shared" si="696"/>
        <v>500</v>
      </c>
      <c r="V1569" s="66">
        <f t="shared" si="697"/>
        <v>500</v>
      </c>
      <c r="W1569" s="66"/>
      <c r="X1569" s="62">
        <v>61258</v>
      </c>
      <c r="Y1569" s="62">
        <f t="shared" si="700"/>
        <v>6</v>
      </c>
      <c r="Z1569" s="59" t="s">
        <v>563</v>
      </c>
      <c r="AA1569" s="62">
        <v>1</v>
      </c>
      <c r="AB1569" s="62">
        <f t="shared" ca="1" si="701"/>
        <v>1</v>
      </c>
      <c r="AC1569" s="62">
        <f t="shared" ca="1" si="702"/>
        <v>2770</v>
      </c>
      <c r="AD1569" s="62">
        <f t="shared" ca="1" si="703"/>
        <v>37570</v>
      </c>
      <c r="AE1569" s="62">
        <f t="shared" ca="1" si="704"/>
        <v>160182</v>
      </c>
      <c r="AF1569" s="62">
        <f t="shared" ca="1" si="705"/>
        <v>496592</v>
      </c>
      <c r="AG1569" s="62">
        <f t="shared" ca="1" si="706"/>
        <v>500</v>
      </c>
      <c r="AH1569" s="62">
        <f t="shared" ca="1" si="707"/>
        <v>500</v>
      </c>
      <c r="AL1569" s="66"/>
      <c r="AO1569" s="138">
        <f t="shared" si="708"/>
        <v>61258</v>
      </c>
      <c r="AP1569" s="138" t="str">
        <f t="shared" si="709"/>
        <v>Landl</v>
      </c>
      <c r="AQ1569" s="138">
        <f t="shared" ca="1" si="710"/>
        <v>37570</v>
      </c>
      <c r="AR1569" s="138">
        <f t="shared" ca="1" si="711"/>
        <v>160182</v>
      </c>
      <c r="AS1569" s="138">
        <f t="shared" ca="1" si="712"/>
        <v>496592</v>
      </c>
      <c r="AT1569" s="138">
        <f t="shared" ca="1" si="713"/>
        <v>500</v>
      </c>
      <c r="AU1569" s="138">
        <f t="shared" ca="1" si="713"/>
        <v>500</v>
      </c>
      <c r="AV1569" s="135"/>
      <c r="AW1569" s="131">
        <v>61258</v>
      </c>
      <c r="AX1569" s="66">
        <f t="shared" si="714"/>
        <v>6</v>
      </c>
      <c r="AY1569" s="132" t="s">
        <v>563</v>
      </c>
      <c r="AZ1569" s="107">
        <f t="shared" ca="1" si="715"/>
        <v>37570</v>
      </c>
      <c r="BA1569" s="107">
        <f t="shared" ca="1" si="688"/>
        <v>160182</v>
      </c>
      <c r="BB1569" s="107">
        <f t="shared" ca="1" si="689"/>
        <v>496592</v>
      </c>
      <c r="BC1569" s="107">
        <f t="shared" ca="1" si="690"/>
        <v>500</v>
      </c>
      <c r="BD1569" s="107">
        <f t="shared" ca="1" si="691"/>
        <v>500</v>
      </c>
    </row>
    <row r="1570" spans="1:56" x14ac:dyDescent="0.15">
      <c r="A1570" s="62">
        <v>61257</v>
      </c>
      <c r="B1570" s="62">
        <f t="shared" si="698"/>
        <v>6</v>
      </c>
      <c r="C1570" s="59" t="s">
        <v>564</v>
      </c>
      <c r="D1570" s="62">
        <v>4121</v>
      </c>
      <c r="E1570" s="86">
        <v>23762</v>
      </c>
      <c r="F1570" s="86">
        <v>319951</v>
      </c>
      <c r="G1570" s="86">
        <v>603850</v>
      </c>
      <c r="H1570" s="86">
        <v>500</v>
      </c>
      <c r="I1570" s="86">
        <v>500</v>
      </c>
      <c r="K1570" s="66">
        <v>61256</v>
      </c>
      <c r="L1570" s="66"/>
      <c r="M1570" s="66">
        <v>61256</v>
      </c>
      <c r="N1570" s="62">
        <f t="shared" si="699"/>
        <v>6</v>
      </c>
      <c r="O1570" s="66" t="s">
        <v>565</v>
      </c>
      <c r="P1570" s="66">
        <v>1</v>
      </c>
      <c r="Q1570" s="66">
        <f t="shared" si="692"/>
        <v>1287</v>
      </c>
      <c r="R1570" s="66">
        <f t="shared" si="693"/>
        <v>15513</v>
      </c>
      <c r="S1570" s="66">
        <f t="shared" si="694"/>
        <v>102617</v>
      </c>
      <c r="T1570" s="66">
        <f t="shared" si="695"/>
        <v>437472</v>
      </c>
      <c r="U1570" s="66">
        <f t="shared" si="696"/>
        <v>500</v>
      </c>
      <c r="V1570" s="66">
        <f t="shared" si="697"/>
        <v>500</v>
      </c>
      <c r="W1570" s="66"/>
      <c r="X1570" s="62">
        <v>61259</v>
      </c>
      <c r="Y1570" s="62">
        <f t="shared" si="700"/>
        <v>6</v>
      </c>
      <c r="Z1570" s="59" t="s">
        <v>562</v>
      </c>
      <c r="AA1570" s="62">
        <v>1</v>
      </c>
      <c r="AB1570" s="62">
        <f t="shared" ca="1" si="701"/>
        <v>1</v>
      </c>
      <c r="AC1570" s="62">
        <f t="shared" ca="1" si="702"/>
        <v>8155</v>
      </c>
      <c r="AD1570" s="62">
        <f t="shared" ca="1" si="703"/>
        <v>19653</v>
      </c>
      <c r="AE1570" s="62">
        <f t="shared" ca="1" si="704"/>
        <v>1024610</v>
      </c>
      <c r="AF1570" s="62">
        <f t="shared" ca="1" si="705"/>
        <v>4421246</v>
      </c>
      <c r="AG1570" s="62">
        <f t="shared" ca="1" si="706"/>
        <v>500</v>
      </c>
      <c r="AH1570" s="62">
        <f t="shared" ca="1" si="707"/>
        <v>500</v>
      </c>
      <c r="AL1570" s="66"/>
      <c r="AO1570" s="138">
        <f t="shared" si="708"/>
        <v>61259</v>
      </c>
      <c r="AP1570" s="138" t="str">
        <f t="shared" si="709"/>
        <v>Liezen</v>
      </c>
      <c r="AQ1570" s="138">
        <f t="shared" ca="1" si="710"/>
        <v>19653</v>
      </c>
      <c r="AR1570" s="138">
        <f t="shared" ca="1" si="711"/>
        <v>1024610</v>
      </c>
      <c r="AS1570" s="138">
        <f t="shared" ca="1" si="712"/>
        <v>4421246</v>
      </c>
      <c r="AT1570" s="138">
        <f t="shared" ca="1" si="713"/>
        <v>500</v>
      </c>
      <c r="AU1570" s="138">
        <f t="shared" ca="1" si="713"/>
        <v>500</v>
      </c>
      <c r="AV1570" s="135"/>
      <c r="AW1570" s="131">
        <v>61259</v>
      </c>
      <c r="AX1570" s="66">
        <f t="shared" si="714"/>
        <v>6</v>
      </c>
      <c r="AY1570" s="132" t="s">
        <v>562</v>
      </c>
      <c r="AZ1570" s="107">
        <f t="shared" ca="1" si="715"/>
        <v>19653</v>
      </c>
      <c r="BA1570" s="107">
        <f t="shared" ca="1" si="688"/>
        <v>1024610</v>
      </c>
      <c r="BB1570" s="107">
        <f t="shared" ca="1" si="689"/>
        <v>4421246</v>
      </c>
      <c r="BC1570" s="107">
        <f t="shared" ca="1" si="690"/>
        <v>500</v>
      </c>
      <c r="BD1570" s="107">
        <f t="shared" ca="1" si="691"/>
        <v>500</v>
      </c>
    </row>
    <row r="1571" spans="1:56" x14ac:dyDescent="0.15">
      <c r="A1571" s="62">
        <v>61258</v>
      </c>
      <c r="B1571" s="62">
        <f t="shared" si="698"/>
        <v>6</v>
      </c>
      <c r="C1571" s="59" t="s">
        <v>563</v>
      </c>
      <c r="D1571" s="62">
        <v>2770</v>
      </c>
      <c r="E1571" s="86">
        <v>37570</v>
      </c>
      <c r="F1571" s="86">
        <v>160182</v>
      </c>
      <c r="G1571" s="86">
        <v>496592</v>
      </c>
      <c r="H1571" s="86">
        <v>500</v>
      </c>
      <c r="I1571" s="86">
        <v>500</v>
      </c>
      <c r="K1571" s="66">
        <v>61257</v>
      </c>
      <c r="L1571" s="66"/>
      <c r="M1571" s="66">
        <v>61257</v>
      </c>
      <c r="N1571" s="62">
        <f t="shared" si="699"/>
        <v>6</v>
      </c>
      <c r="O1571" s="66" t="s">
        <v>564</v>
      </c>
      <c r="P1571" s="66">
        <v>1</v>
      </c>
      <c r="Q1571" s="66">
        <f t="shared" si="692"/>
        <v>4121</v>
      </c>
      <c r="R1571" s="66">
        <f t="shared" si="693"/>
        <v>23762</v>
      </c>
      <c r="S1571" s="66">
        <f t="shared" si="694"/>
        <v>319951</v>
      </c>
      <c r="T1571" s="66">
        <f t="shared" si="695"/>
        <v>603850</v>
      </c>
      <c r="U1571" s="66">
        <f t="shared" si="696"/>
        <v>500</v>
      </c>
      <c r="V1571" s="66">
        <f t="shared" si="697"/>
        <v>500</v>
      </c>
      <c r="W1571" s="66"/>
      <c r="X1571" s="62">
        <v>61260</v>
      </c>
      <c r="Y1571" s="62">
        <f t="shared" si="700"/>
        <v>6</v>
      </c>
      <c r="Z1571" s="59" t="s">
        <v>561</v>
      </c>
      <c r="AA1571" s="62">
        <v>1</v>
      </c>
      <c r="AB1571" s="62">
        <f t="shared" ca="1" si="701"/>
        <v>1</v>
      </c>
      <c r="AC1571" s="62">
        <f t="shared" ca="1" si="702"/>
        <v>1171</v>
      </c>
      <c r="AD1571" s="62">
        <f t="shared" ca="1" si="703"/>
        <v>8759</v>
      </c>
      <c r="AE1571" s="62">
        <f t="shared" ca="1" si="704"/>
        <v>64848</v>
      </c>
      <c r="AF1571" s="62">
        <f t="shared" ca="1" si="705"/>
        <v>214198</v>
      </c>
      <c r="AG1571" s="62">
        <f t="shared" ca="1" si="706"/>
        <v>500</v>
      </c>
      <c r="AH1571" s="62">
        <f t="shared" ca="1" si="707"/>
        <v>500</v>
      </c>
      <c r="AL1571" s="66"/>
      <c r="AO1571" s="138">
        <f t="shared" si="708"/>
        <v>61260</v>
      </c>
      <c r="AP1571" s="138" t="str">
        <f t="shared" si="709"/>
        <v>Michaelerberg-Pruggern</v>
      </c>
      <c r="AQ1571" s="138">
        <f t="shared" ca="1" si="710"/>
        <v>8759</v>
      </c>
      <c r="AR1571" s="138">
        <f t="shared" ca="1" si="711"/>
        <v>64848</v>
      </c>
      <c r="AS1571" s="138">
        <f t="shared" ca="1" si="712"/>
        <v>214198</v>
      </c>
      <c r="AT1571" s="138">
        <f t="shared" ca="1" si="713"/>
        <v>500</v>
      </c>
      <c r="AU1571" s="138">
        <f t="shared" ca="1" si="713"/>
        <v>500</v>
      </c>
      <c r="AV1571" s="135"/>
      <c r="AW1571" s="131">
        <v>61260</v>
      </c>
      <c r="AX1571" s="66">
        <f t="shared" si="714"/>
        <v>6</v>
      </c>
      <c r="AY1571" s="132" t="s">
        <v>561</v>
      </c>
      <c r="AZ1571" s="107">
        <f t="shared" ca="1" si="715"/>
        <v>8759</v>
      </c>
      <c r="BA1571" s="107">
        <f t="shared" ca="1" si="688"/>
        <v>64848</v>
      </c>
      <c r="BB1571" s="107">
        <f t="shared" ca="1" si="689"/>
        <v>214198</v>
      </c>
      <c r="BC1571" s="107">
        <f t="shared" ca="1" si="690"/>
        <v>500</v>
      </c>
      <c r="BD1571" s="107">
        <f t="shared" ca="1" si="691"/>
        <v>500</v>
      </c>
    </row>
    <row r="1572" spans="1:56" x14ac:dyDescent="0.15">
      <c r="A1572" s="62">
        <v>61259</v>
      </c>
      <c r="B1572" s="62">
        <f t="shared" si="698"/>
        <v>6</v>
      </c>
      <c r="C1572" s="59" t="s">
        <v>562</v>
      </c>
      <c r="D1572" s="62">
        <v>8155</v>
      </c>
      <c r="E1572" s="86">
        <v>19653</v>
      </c>
      <c r="F1572" s="86">
        <v>1024610</v>
      </c>
      <c r="G1572" s="86">
        <v>4421246</v>
      </c>
      <c r="H1572" s="86">
        <v>500</v>
      </c>
      <c r="I1572" s="86">
        <v>500</v>
      </c>
      <c r="K1572" s="66">
        <v>61258</v>
      </c>
      <c r="L1572" s="66"/>
      <c r="M1572" s="66">
        <v>61258</v>
      </c>
      <c r="N1572" s="62">
        <f t="shared" si="699"/>
        <v>6</v>
      </c>
      <c r="O1572" s="66" t="s">
        <v>563</v>
      </c>
      <c r="P1572" s="66">
        <v>1</v>
      </c>
      <c r="Q1572" s="66">
        <f t="shared" si="692"/>
        <v>2770</v>
      </c>
      <c r="R1572" s="66">
        <f t="shared" si="693"/>
        <v>37570</v>
      </c>
      <c r="S1572" s="66">
        <f t="shared" si="694"/>
        <v>160182</v>
      </c>
      <c r="T1572" s="66">
        <f t="shared" si="695"/>
        <v>496592</v>
      </c>
      <c r="U1572" s="66">
        <f t="shared" si="696"/>
        <v>500</v>
      </c>
      <c r="V1572" s="66">
        <f t="shared" si="697"/>
        <v>500</v>
      </c>
      <c r="W1572" s="66"/>
      <c r="X1572" s="62">
        <v>61261</v>
      </c>
      <c r="Y1572" s="62">
        <f t="shared" si="700"/>
        <v>6</v>
      </c>
      <c r="Z1572" s="59" t="s">
        <v>560</v>
      </c>
      <c r="AA1572" s="62">
        <v>1</v>
      </c>
      <c r="AB1572" s="62">
        <f t="shared" ca="1" si="701"/>
        <v>1</v>
      </c>
      <c r="AC1572" s="62">
        <f t="shared" ca="1" si="702"/>
        <v>1917</v>
      </c>
      <c r="AD1572" s="62">
        <f t="shared" ca="1" si="703"/>
        <v>13961</v>
      </c>
      <c r="AE1572" s="62">
        <f t="shared" ca="1" si="704"/>
        <v>141782</v>
      </c>
      <c r="AF1572" s="62">
        <f t="shared" ca="1" si="705"/>
        <v>221082</v>
      </c>
      <c r="AG1572" s="62">
        <f t="shared" ca="1" si="706"/>
        <v>500</v>
      </c>
      <c r="AH1572" s="62">
        <f t="shared" ca="1" si="707"/>
        <v>500</v>
      </c>
      <c r="AL1572" s="66"/>
      <c r="AO1572" s="138">
        <f t="shared" si="708"/>
        <v>61261</v>
      </c>
      <c r="AP1572" s="138" t="str">
        <f t="shared" si="709"/>
        <v>Mitterberg-Sankt Martin</v>
      </c>
      <c r="AQ1572" s="138">
        <f t="shared" ca="1" si="710"/>
        <v>13961</v>
      </c>
      <c r="AR1572" s="138">
        <f t="shared" ca="1" si="711"/>
        <v>141782</v>
      </c>
      <c r="AS1572" s="138">
        <f t="shared" ca="1" si="712"/>
        <v>221082</v>
      </c>
      <c r="AT1572" s="138">
        <f t="shared" ca="1" si="713"/>
        <v>500</v>
      </c>
      <c r="AU1572" s="138">
        <f t="shared" ca="1" si="713"/>
        <v>500</v>
      </c>
      <c r="AV1572" s="135"/>
      <c r="AW1572" s="131">
        <v>61261</v>
      </c>
      <c r="AX1572" s="66">
        <f t="shared" si="714"/>
        <v>6</v>
      </c>
      <c r="AY1572" s="132" t="s">
        <v>560</v>
      </c>
      <c r="AZ1572" s="107">
        <f t="shared" ca="1" si="715"/>
        <v>13961</v>
      </c>
      <c r="BA1572" s="107">
        <f t="shared" ref="BA1572:BA1635" ca="1" si="716">VLOOKUP($AW1572,$AO:$AU,AR$16,0)</f>
        <v>141782</v>
      </c>
      <c r="BB1572" s="107">
        <f t="shared" ref="BB1572:BB1635" ca="1" si="717">VLOOKUP($AW1572,$AO:$AU,AS$16,0)</f>
        <v>221082</v>
      </c>
      <c r="BC1572" s="107">
        <f t="shared" ref="BC1572:BC1635" ca="1" si="718">VLOOKUP($AW1572,$AO:$AU,AT$16,0)</f>
        <v>500</v>
      </c>
      <c r="BD1572" s="107">
        <f t="shared" ref="BD1572:BD1635" ca="1" si="719">VLOOKUP($AW1572,$AO:$AU,AU$16,0)</f>
        <v>500</v>
      </c>
    </row>
    <row r="1573" spans="1:56" x14ac:dyDescent="0.15">
      <c r="A1573" s="62">
        <v>61260</v>
      </c>
      <c r="B1573" s="62">
        <f t="shared" si="698"/>
        <v>6</v>
      </c>
      <c r="C1573" s="59" t="s">
        <v>561</v>
      </c>
      <c r="D1573" s="62">
        <v>1171</v>
      </c>
      <c r="E1573" s="86">
        <v>8759</v>
      </c>
      <c r="F1573" s="86">
        <v>64848</v>
      </c>
      <c r="G1573" s="86">
        <v>214198</v>
      </c>
      <c r="H1573" s="86">
        <v>500</v>
      </c>
      <c r="I1573" s="86">
        <v>500</v>
      </c>
      <c r="K1573" s="66">
        <v>61259</v>
      </c>
      <c r="L1573" s="66"/>
      <c r="M1573" s="66">
        <v>61259</v>
      </c>
      <c r="N1573" s="62">
        <f t="shared" si="699"/>
        <v>6</v>
      </c>
      <c r="O1573" s="66" t="s">
        <v>562</v>
      </c>
      <c r="P1573" s="66">
        <v>1</v>
      </c>
      <c r="Q1573" s="66">
        <f t="shared" si="692"/>
        <v>8155</v>
      </c>
      <c r="R1573" s="66">
        <f t="shared" si="693"/>
        <v>19653</v>
      </c>
      <c r="S1573" s="66">
        <f t="shared" si="694"/>
        <v>1024610</v>
      </c>
      <c r="T1573" s="66">
        <f t="shared" si="695"/>
        <v>4421246</v>
      </c>
      <c r="U1573" s="66">
        <f t="shared" si="696"/>
        <v>500</v>
      </c>
      <c r="V1573" s="66">
        <f t="shared" si="697"/>
        <v>500</v>
      </c>
      <c r="W1573" s="66"/>
      <c r="X1573" s="62">
        <v>61262</v>
      </c>
      <c r="Y1573" s="62">
        <f t="shared" si="700"/>
        <v>6</v>
      </c>
      <c r="Z1573" s="59" t="s">
        <v>559</v>
      </c>
      <c r="AA1573" s="62">
        <v>1</v>
      </c>
      <c r="AB1573" s="62">
        <f t="shared" ca="1" si="701"/>
        <v>1</v>
      </c>
      <c r="AC1573" s="62">
        <f t="shared" ca="1" si="702"/>
        <v>2033</v>
      </c>
      <c r="AD1573" s="62">
        <f t="shared" ca="1" si="703"/>
        <v>1647</v>
      </c>
      <c r="AE1573" s="62">
        <f t="shared" ca="1" si="704"/>
        <v>111590</v>
      </c>
      <c r="AF1573" s="62">
        <f t="shared" ca="1" si="705"/>
        <v>169323</v>
      </c>
      <c r="AG1573" s="62">
        <f t="shared" ca="1" si="706"/>
        <v>500</v>
      </c>
      <c r="AH1573" s="62">
        <f t="shared" ca="1" si="707"/>
        <v>500</v>
      </c>
      <c r="AL1573" s="66"/>
      <c r="AO1573" s="138">
        <f t="shared" si="708"/>
        <v>61262</v>
      </c>
      <c r="AP1573" s="138" t="str">
        <f t="shared" si="709"/>
        <v>Öblarn</v>
      </c>
      <c r="AQ1573" s="138">
        <f t="shared" ca="1" si="710"/>
        <v>1647</v>
      </c>
      <c r="AR1573" s="138">
        <f t="shared" ca="1" si="711"/>
        <v>111590</v>
      </c>
      <c r="AS1573" s="138">
        <f t="shared" ca="1" si="712"/>
        <v>169323</v>
      </c>
      <c r="AT1573" s="138">
        <f t="shared" ca="1" si="713"/>
        <v>500</v>
      </c>
      <c r="AU1573" s="138">
        <f t="shared" ca="1" si="713"/>
        <v>500</v>
      </c>
      <c r="AV1573" s="135"/>
      <c r="AW1573" s="131">
        <v>61262</v>
      </c>
      <c r="AX1573" s="66">
        <f t="shared" si="714"/>
        <v>6</v>
      </c>
      <c r="AY1573" s="132" t="s">
        <v>559</v>
      </c>
      <c r="AZ1573" s="107">
        <f t="shared" ca="1" si="715"/>
        <v>1647</v>
      </c>
      <c r="BA1573" s="107">
        <f t="shared" ca="1" si="716"/>
        <v>111590</v>
      </c>
      <c r="BB1573" s="107">
        <f t="shared" ca="1" si="717"/>
        <v>169323</v>
      </c>
      <c r="BC1573" s="107">
        <f t="shared" ca="1" si="718"/>
        <v>500</v>
      </c>
      <c r="BD1573" s="107">
        <f t="shared" ca="1" si="719"/>
        <v>500</v>
      </c>
    </row>
    <row r="1574" spans="1:56" x14ac:dyDescent="0.15">
      <c r="A1574" s="62">
        <v>61261</v>
      </c>
      <c r="B1574" s="62">
        <f t="shared" si="698"/>
        <v>6</v>
      </c>
      <c r="C1574" s="59" t="s">
        <v>560</v>
      </c>
      <c r="D1574" s="62">
        <v>1917</v>
      </c>
      <c r="E1574" s="86">
        <v>13961</v>
      </c>
      <c r="F1574" s="86">
        <v>141782</v>
      </c>
      <c r="G1574" s="86">
        <v>221082</v>
      </c>
      <c r="H1574" s="86">
        <v>500</v>
      </c>
      <c r="I1574" s="86">
        <v>500</v>
      </c>
      <c r="K1574" s="66">
        <v>61260</v>
      </c>
      <c r="L1574" s="66"/>
      <c r="M1574" s="66">
        <v>61260</v>
      </c>
      <c r="N1574" s="62">
        <f t="shared" si="699"/>
        <v>6</v>
      </c>
      <c r="O1574" s="66" t="s">
        <v>561</v>
      </c>
      <c r="P1574" s="66">
        <v>1</v>
      </c>
      <c r="Q1574" s="66">
        <f t="shared" si="692"/>
        <v>1171</v>
      </c>
      <c r="R1574" s="66">
        <f t="shared" si="693"/>
        <v>8759</v>
      </c>
      <c r="S1574" s="66">
        <f t="shared" si="694"/>
        <v>64848</v>
      </c>
      <c r="T1574" s="66">
        <f t="shared" si="695"/>
        <v>214198</v>
      </c>
      <c r="U1574" s="66">
        <f t="shared" si="696"/>
        <v>500</v>
      </c>
      <c r="V1574" s="66">
        <f t="shared" si="697"/>
        <v>500</v>
      </c>
      <c r="W1574" s="66"/>
      <c r="X1574" s="62">
        <v>61263</v>
      </c>
      <c r="Y1574" s="62">
        <f t="shared" si="700"/>
        <v>6</v>
      </c>
      <c r="Z1574" s="59" t="s">
        <v>558</v>
      </c>
      <c r="AA1574" s="62">
        <v>1</v>
      </c>
      <c r="AB1574" s="62">
        <f t="shared" ca="1" si="701"/>
        <v>1</v>
      </c>
      <c r="AC1574" s="62">
        <f t="shared" ca="1" si="702"/>
        <v>5253</v>
      </c>
      <c r="AD1574" s="62">
        <f t="shared" ca="1" si="703"/>
        <v>30644</v>
      </c>
      <c r="AE1574" s="62">
        <f t="shared" ca="1" si="704"/>
        <v>366990</v>
      </c>
      <c r="AF1574" s="62">
        <f t="shared" ca="1" si="705"/>
        <v>2154599</v>
      </c>
      <c r="AG1574" s="62">
        <f t="shared" ca="1" si="706"/>
        <v>500</v>
      </c>
      <c r="AH1574" s="62">
        <f t="shared" ca="1" si="707"/>
        <v>500</v>
      </c>
      <c r="AL1574" s="66"/>
      <c r="AO1574" s="138">
        <f t="shared" si="708"/>
        <v>61263</v>
      </c>
      <c r="AP1574" s="138" t="str">
        <f t="shared" si="709"/>
        <v>Rottenmann</v>
      </c>
      <c r="AQ1574" s="138">
        <f t="shared" ca="1" si="710"/>
        <v>30644</v>
      </c>
      <c r="AR1574" s="138">
        <f t="shared" ca="1" si="711"/>
        <v>366990</v>
      </c>
      <c r="AS1574" s="138">
        <f t="shared" ca="1" si="712"/>
        <v>2154599</v>
      </c>
      <c r="AT1574" s="138">
        <f t="shared" ca="1" si="713"/>
        <v>500</v>
      </c>
      <c r="AU1574" s="138">
        <f t="shared" ca="1" si="713"/>
        <v>500</v>
      </c>
      <c r="AV1574" s="135"/>
      <c r="AW1574" s="131">
        <v>61263</v>
      </c>
      <c r="AX1574" s="66">
        <f t="shared" si="714"/>
        <v>6</v>
      </c>
      <c r="AY1574" s="132" t="s">
        <v>558</v>
      </c>
      <c r="AZ1574" s="107">
        <f t="shared" ca="1" si="715"/>
        <v>30644</v>
      </c>
      <c r="BA1574" s="107">
        <f t="shared" ca="1" si="716"/>
        <v>366990</v>
      </c>
      <c r="BB1574" s="107">
        <f t="shared" ca="1" si="717"/>
        <v>2154599</v>
      </c>
      <c r="BC1574" s="107">
        <f t="shared" ca="1" si="718"/>
        <v>500</v>
      </c>
      <c r="BD1574" s="107">
        <f t="shared" ca="1" si="719"/>
        <v>500</v>
      </c>
    </row>
    <row r="1575" spans="1:56" x14ac:dyDescent="0.15">
      <c r="A1575" s="62">
        <v>61262</v>
      </c>
      <c r="B1575" s="62">
        <f t="shared" si="698"/>
        <v>6</v>
      </c>
      <c r="C1575" s="59" t="s">
        <v>559</v>
      </c>
      <c r="D1575" s="62">
        <v>2033</v>
      </c>
      <c r="E1575" s="86">
        <v>1647</v>
      </c>
      <c r="F1575" s="86">
        <v>111590</v>
      </c>
      <c r="G1575" s="86">
        <v>169323</v>
      </c>
      <c r="H1575" s="86">
        <v>500</v>
      </c>
      <c r="I1575" s="86">
        <v>500</v>
      </c>
      <c r="K1575" s="66">
        <v>61261</v>
      </c>
      <c r="L1575" s="66"/>
      <c r="M1575" s="66">
        <v>61261</v>
      </c>
      <c r="N1575" s="62">
        <f t="shared" si="699"/>
        <v>6</v>
      </c>
      <c r="O1575" s="66" t="s">
        <v>560</v>
      </c>
      <c r="P1575" s="66">
        <v>1</v>
      </c>
      <c r="Q1575" s="66">
        <f t="shared" si="692"/>
        <v>1917</v>
      </c>
      <c r="R1575" s="66">
        <f t="shared" si="693"/>
        <v>13961</v>
      </c>
      <c r="S1575" s="66">
        <f t="shared" si="694"/>
        <v>141782</v>
      </c>
      <c r="T1575" s="66">
        <f t="shared" si="695"/>
        <v>221082</v>
      </c>
      <c r="U1575" s="66">
        <f t="shared" si="696"/>
        <v>500</v>
      </c>
      <c r="V1575" s="66">
        <f t="shared" si="697"/>
        <v>500</v>
      </c>
      <c r="W1575" s="66"/>
      <c r="X1575" s="62">
        <v>61264</v>
      </c>
      <c r="Y1575" s="62">
        <f t="shared" si="700"/>
        <v>6</v>
      </c>
      <c r="Z1575" s="59" t="s">
        <v>557</v>
      </c>
      <c r="AA1575" s="62">
        <v>1</v>
      </c>
      <c r="AB1575" s="62">
        <f t="shared" ca="1" si="701"/>
        <v>1</v>
      </c>
      <c r="AC1575" s="62">
        <f t="shared" ca="1" si="702"/>
        <v>1850</v>
      </c>
      <c r="AD1575" s="62">
        <f t="shared" ca="1" si="703"/>
        <v>18128</v>
      </c>
      <c r="AE1575" s="62">
        <f t="shared" ca="1" si="704"/>
        <v>142669</v>
      </c>
      <c r="AF1575" s="62">
        <f t="shared" ca="1" si="705"/>
        <v>636913</v>
      </c>
      <c r="AG1575" s="62">
        <f t="shared" ca="1" si="706"/>
        <v>500</v>
      </c>
      <c r="AH1575" s="62">
        <f t="shared" ca="1" si="707"/>
        <v>500</v>
      </c>
      <c r="AL1575" s="66"/>
      <c r="AO1575" s="138">
        <f t="shared" si="708"/>
        <v>61264</v>
      </c>
      <c r="AP1575" s="138" t="str">
        <f t="shared" si="709"/>
        <v>Sankt Gallen</v>
      </c>
      <c r="AQ1575" s="138">
        <f t="shared" ca="1" si="710"/>
        <v>18128</v>
      </c>
      <c r="AR1575" s="138">
        <f t="shared" ca="1" si="711"/>
        <v>142669</v>
      </c>
      <c r="AS1575" s="138">
        <f t="shared" ca="1" si="712"/>
        <v>636913</v>
      </c>
      <c r="AT1575" s="138">
        <f t="shared" ca="1" si="713"/>
        <v>500</v>
      </c>
      <c r="AU1575" s="138">
        <f t="shared" ca="1" si="713"/>
        <v>500</v>
      </c>
      <c r="AV1575" s="135"/>
      <c r="AW1575" s="131">
        <v>61264</v>
      </c>
      <c r="AX1575" s="66">
        <f t="shared" si="714"/>
        <v>6</v>
      </c>
      <c r="AY1575" s="132" t="s">
        <v>557</v>
      </c>
      <c r="AZ1575" s="107">
        <f t="shared" ca="1" si="715"/>
        <v>18128</v>
      </c>
      <c r="BA1575" s="107">
        <f t="shared" ca="1" si="716"/>
        <v>142669</v>
      </c>
      <c r="BB1575" s="107">
        <f t="shared" ca="1" si="717"/>
        <v>636913</v>
      </c>
      <c r="BC1575" s="107">
        <f t="shared" ca="1" si="718"/>
        <v>500</v>
      </c>
      <c r="BD1575" s="107">
        <f t="shared" ca="1" si="719"/>
        <v>500</v>
      </c>
    </row>
    <row r="1576" spans="1:56" x14ac:dyDescent="0.15">
      <c r="A1576" s="62">
        <v>61263</v>
      </c>
      <c r="B1576" s="62">
        <f t="shared" si="698"/>
        <v>6</v>
      </c>
      <c r="C1576" s="59" t="s">
        <v>558</v>
      </c>
      <c r="D1576" s="62">
        <v>5253</v>
      </c>
      <c r="E1576" s="86">
        <v>30644</v>
      </c>
      <c r="F1576" s="86">
        <v>366990</v>
      </c>
      <c r="G1576" s="86">
        <v>2154599</v>
      </c>
      <c r="H1576" s="86">
        <v>500</v>
      </c>
      <c r="I1576" s="86">
        <v>500</v>
      </c>
      <c r="K1576" s="66">
        <v>61262</v>
      </c>
      <c r="L1576" s="66"/>
      <c r="M1576" s="66">
        <v>61262</v>
      </c>
      <c r="N1576" s="62">
        <f t="shared" si="699"/>
        <v>6</v>
      </c>
      <c r="O1576" s="66" t="s">
        <v>559</v>
      </c>
      <c r="P1576" s="66">
        <v>1</v>
      </c>
      <c r="Q1576" s="66">
        <f t="shared" si="692"/>
        <v>2033</v>
      </c>
      <c r="R1576" s="66">
        <f t="shared" si="693"/>
        <v>1647</v>
      </c>
      <c r="S1576" s="66">
        <f t="shared" si="694"/>
        <v>111590</v>
      </c>
      <c r="T1576" s="66">
        <f t="shared" si="695"/>
        <v>169323</v>
      </c>
      <c r="U1576" s="66">
        <f t="shared" si="696"/>
        <v>500</v>
      </c>
      <c r="V1576" s="66">
        <f t="shared" si="697"/>
        <v>500</v>
      </c>
      <c r="W1576" s="66"/>
      <c r="X1576" s="62">
        <v>61265</v>
      </c>
      <c r="Y1576" s="62">
        <f t="shared" si="700"/>
        <v>6</v>
      </c>
      <c r="Z1576" s="59" t="s">
        <v>556</v>
      </c>
      <c r="AA1576" s="62">
        <v>1</v>
      </c>
      <c r="AB1576" s="62">
        <f t="shared" ca="1" si="701"/>
        <v>1</v>
      </c>
      <c r="AC1576" s="62">
        <f t="shared" ca="1" si="702"/>
        <v>6735</v>
      </c>
      <c r="AD1576" s="62">
        <f t="shared" ca="1" si="703"/>
        <v>16720</v>
      </c>
      <c r="AE1576" s="62">
        <f t="shared" ca="1" si="704"/>
        <v>1184514</v>
      </c>
      <c r="AF1576" s="62">
        <f t="shared" ca="1" si="705"/>
        <v>3433801</v>
      </c>
      <c r="AG1576" s="62">
        <f t="shared" ca="1" si="706"/>
        <v>500</v>
      </c>
      <c r="AH1576" s="62">
        <f t="shared" ca="1" si="707"/>
        <v>500</v>
      </c>
      <c r="AL1576" s="66"/>
      <c r="AO1576" s="138">
        <f t="shared" si="708"/>
        <v>61265</v>
      </c>
      <c r="AP1576" s="138" t="str">
        <f t="shared" si="709"/>
        <v>Schladming</v>
      </c>
      <c r="AQ1576" s="138">
        <f t="shared" ca="1" si="710"/>
        <v>16720</v>
      </c>
      <c r="AR1576" s="138">
        <f t="shared" ca="1" si="711"/>
        <v>1184514</v>
      </c>
      <c r="AS1576" s="138">
        <f t="shared" ca="1" si="712"/>
        <v>3433801</v>
      </c>
      <c r="AT1576" s="138">
        <f t="shared" ca="1" si="713"/>
        <v>500</v>
      </c>
      <c r="AU1576" s="138">
        <f t="shared" ca="1" si="713"/>
        <v>500</v>
      </c>
      <c r="AV1576" s="135"/>
      <c r="AW1576" s="131">
        <v>61265</v>
      </c>
      <c r="AX1576" s="66">
        <f t="shared" si="714"/>
        <v>6</v>
      </c>
      <c r="AY1576" s="132" t="s">
        <v>556</v>
      </c>
      <c r="AZ1576" s="107">
        <f t="shared" ca="1" si="715"/>
        <v>16720</v>
      </c>
      <c r="BA1576" s="107">
        <f t="shared" ca="1" si="716"/>
        <v>1184514</v>
      </c>
      <c r="BB1576" s="107">
        <f t="shared" ca="1" si="717"/>
        <v>3433801</v>
      </c>
      <c r="BC1576" s="107">
        <f t="shared" ca="1" si="718"/>
        <v>500</v>
      </c>
      <c r="BD1576" s="107">
        <f t="shared" ca="1" si="719"/>
        <v>500</v>
      </c>
    </row>
    <row r="1577" spans="1:56" x14ac:dyDescent="0.15">
      <c r="A1577" s="62">
        <v>61264</v>
      </c>
      <c r="B1577" s="62">
        <f t="shared" si="698"/>
        <v>6</v>
      </c>
      <c r="C1577" s="59" t="s">
        <v>557</v>
      </c>
      <c r="D1577" s="62">
        <v>1850</v>
      </c>
      <c r="E1577" s="86">
        <v>18128</v>
      </c>
      <c r="F1577" s="86">
        <v>142669</v>
      </c>
      <c r="G1577" s="86">
        <v>636913</v>
      </c>
      <c r="H1577" s="86">
        <v>500</v>
      </c>
      <c r="I1577" s="86">
        <v>500</v>
      </c>
      <c r="K1577" s="66">
        <v>61263</v>
      </c>
      <c r="L1577" s="66"/>
      <c r="M1577" s="66">
        <v>61263</v>
      </c>
      <c r="N1577" s="62">
        <f t="shared" si="699"/>
        <v>6</v>
      </c>
      <c r="O1577" s="66" t="s">
        <v>558</v>
      </c>
      <c r="P1577" s="66">
        <v>1</v>
      </c>
      <c r="Q1577" s="66">
        <f t="shared" si="692"/>
        <v>5253</v>
      </c>
      <c r="R1577" s="66">
        <f t="shared" si="693"/>
        <v>30644</v>
      </c>
      <c r="S1577" s="66">
        <f t="shared" si="694"/>
        <v>366990</v>
      </c>
      <c r="T1577" s="66">
        <f t="shared" si="695"/>
        <v>2154599</v>
      </c>
      <c r="U1577" s="66">
        <f t="shared" si="696"/>
        <v>500</v>
      </c>
      <c r="V1577" s="66">
        <f t="shared" si="697"/>
        <v>500</v>
      </c>
      <c r="W1577" s="66"/>
      <c r="X1577" s="62">
        <v>61266</v>
      </c>
      <c r="Y1577" s="62">
        <f t="shared" si="700"/>
        <v>6</v>
      </c>
      <c r="Z1577" s="59" t="s">
        <v>555</v>
      </c>
      <c r="AA1577" s="62">
        <v>1</v>
      </c>
      <c r="AB1577" s="62">
        <f t="shared" ca="1" si="701"/>
        <v>1</v>
      </c>
      <c r="AC1577" s="62">
        <f t="shared" ca="1" si="702"/>
        <v>1522</v>
      </c>
      <c r="AD1577" s="62">
        <f t="shared" ca="1" si="703"/>
        <v>19658</v>
      </c>
      <c r="AE1577" s="62">
        <f t="shared" ca="1" si="704"/>
        <v>69002</v>
      </c>
      <c r="AF1577" s="62">
        <f t="shared" ca="1" si="705"/>
        <v>103719</v>
      </c>
      <c r="AG1577" s="62">
        <f t="shared" ca="1" si="706"/>
        <v>500</v>
      </c>
      <c r="AH1577" s="62">
        <f t="shared" ca="1" si="707"/>
        <v>500</v>
      </c>
      <c r="AL1577" s="66"/>
      <c r="AO1577" s="138">
        <f t="shared" si="708"/>
        <v>61266</v>
      </c>
      <c r="AP1577" s="138" t="str">
        <f t="shared" si="709"/>
        <v>Sölk</v>
      </c>
      <c r="AQ1577" s="138">
        <f t="shared" ca="1" si="710"/>
        <v>19658</v>
      </c>
      <c r="AR1577" s="138">
        <f t="shared" ca="1" si="711"/>
        <v>69002</v>
      </c>
      <c r="AS1577" s="138">
        <f t="shared" ca="1" si="712"/>
        <v>103719</v>
      </c>
      <c r="AT1577" s="138">
        <f t="shared" ca="1" si="713"/>
        <v>500</v>
      </c>
      <c r="AU1577" s="138">
        <f t="shared" ca="1" si="713"/>
        <v>500</v>
      </c>
      <c r="AV1577" s="135"/>
      <c r="AW1577" s="131">
        <v>61266</v>
      </c>
      <c r="AX1577" s="66">
        <f t="shared" si="714"/>
        <v>6</v>
      </c>
      <c r="AY1577" s="132" t="s">
        <v>555</v>
      </c>
      <c r="AZ1577" s="107">
        <f t="shared" ca="1" si="715"/>
        <v>19658</v>
      </c>
      <c r="BA1577" s="107">
        <f t="shared" ca="1" si="716"/>
        <v>69002</v>
      </c>
      <c r="BB1577" s="107">
        <f t="shared" ca="1" si="717"/>
        <v>103719</v>
      </c>
      <c r="BC1577" s="107">
        <f t="shared" ca="1" si="718"/>
        <v>500</v>
      </c>
      <c r="BD1577" s="107">
        <f t="shared" ca="1" si="719"/>
        <v>500</v>
      </c>
    </row>
    <row r="1578" spans="1:56" x14ac:dyDescent="0.15">
      <c r="A1578" s="62">
        <v>61265</v>
      </c>
      <c r="B1578" s="62">
        <f t="shared" si="698"/>
        <v>6</v>
      </c>
      <c r="C1578" s="59" t="s">
        <v>556</v>
      </c>
      <c r="D1578" s="62">
        <v>6735</v>
      </c>
      <c r="E1578" s="86">
        <v>16720</v>
      </c>
      <c r="F1578" s="86">
        <v>1184514</v>
      </c>
      <c r="G1578" s="86">
        <v>3433801</v>
      </c>
      <c r="H1578" s="86">
        <v>500</v>
      </c>
      <c r="I1578" s="86">
        <v>500</v>
      </c>
      <c r="K1578" s="66">
        <v>61264</v>
      </c>
      <c r="L1578" s="66"/>
      <c r="M1578" s="66">
        <v>61264</v>
      </c>
      <c r="N1578" s="62">
        <f t="shared" si="699"/>
        <v>6</v>
      </c>
      <c r="O1578" s="66" t="s">
        <v>557</v>
      </c>
      <c r="P1578" s="66">
        <v>1</v>
      </c>
      <c r="Q1578" s="66">
        <f t="shared" si="692"/>
        <v>1850</v>
      </c>
      <c r="R1578" s="66">
        <f t="shared" si="693"/>
        <v>18128</v>
      </c>
      <c r="S1578" s="66">
        <f t="shared" si="694"/>
        <v>142669</v>
      </c>
      <c r="T1578" s="66">
        <f t="shared" si="695"/>
        <v>636913</v>
      </c>
      <c r="U1578" s="66">
        <f t="shared" si="696"/>
        <v>500</v>
      </c>
      <c r="V1578" s="66">
        <f t="shared" si="697"/>
        <v>500</v>
      </c>
      <c r="W1578" s="66"/>
      <c r="X1578" s="62">
        <v>61267</v>
      </c>
      <c r="Y1578" s="62">
        <f t="shared" si="700"/>
        <v>6</v>
      </c>
      <c r="Z1578" s="59" t="s">
        <v>554</v>
      </c>
      <c r="AA1578" s="62">
        <v>1</v>
      </c>
      <c r="AB1578" s="62">
        <f t="shared" ca="1" si="701"/>
        <v>1</v>
      </c>
      <c r="AC1578" s="62">
        <f t="shared" ca="1" si="702"/>
        <v>2855</v>
      </c>
      <c r="AD1578" s="62">
        <f t="shared" ca="1" si="703"/>
        <v>11773</v>
      </c>
      <c r="AE1578" s="62">
        <f t="shared" ca="1" si="704"/>
        <v>295916</v>
      </c>
      <c r="AF1578" s="62">
        <f t="shared" ca="1" si="705"/>
        <v>1255656</v>
      </c>
      <c r="AG1578" s="62">
        <f t="shared" ca="1" si="706"/>
        <v>500</v>
      </c>
      <c r="AH1578" s="62">
        <f t="shared" ca="1" si="707"/>
        <v>500</v>
      </c>
      <c r="AL1578" s="66"/>
      <c r="AO1578" s="138">
        <f t="shared" si="708"/>
        <v>61267</v>
      </c>
      <c r="AP1578" s="138" t="str">
        <f t="shared" si="709"/>
        <v>Stainach-Pürgg</v>
      </c>
      <c r="AQ1578" s="138">
        <f t="shared" ca="1" si="710"/>
        <v>11773</v>
      </c>
      <c r="AR1578" s="138">
        <f t="shared" ca="1" si="711"/>
        <v>295916</v>
      </c>
      <c r="AS1578" s="138">
        <f t="shared" ca="1" si="712"/>
        <v>1255656</v>
      </c>
      <c r="AT1578" s="138">
        <f t="shared" ca="1" si="713"/>
        <v>500</v>
      </c>
      <c r="AU1578" s="138">
        <f t="shared" ca="1" si="713"/>
        <v>500</v>
      </c>
      <c r="AV1578" s="135"/>
      <c r="AW1578" s="131">
        <v>61267</v>
      </c>
      <c r="AX1578" s="66">
        <f t="shared" si="714"/>
        <v>6</v>
      </c>
      <c r="AY1578" s="132" t="s">
        <v>554</v>
      </c>
      <c r="AZ1578" s="107">
        <f t="shared" ca="1" si="715"/>
        <v>11773</v>
      </c>
      <c r="BA1578" s="107">
        <f t="shared" ca="1" si="716"/>
        <v>295916</v>
      </c>
      <c r="BB1578" s="107">
        <f t="shared" ca="1" si="717"/>
        <v>1255656</v>
      </c>
      <c r="BC1578" s="107">
        <f t="shared" ca="1" si="718"/>
        <v>500</v>
      </c>
      <c r="BD1578" s="107">
        <f t="shared" ca="1" si="719"/>
        <v>500</v>
      </c>
    </row>
    <row r="1579" spans="1:56" x14ac:dyDescent="0.15">
      <c r="A1579" s="62">
        <v>61266</v>
      </c>
      <c r="B1579" s="62">
        <f t="shared" si="698"/>
        <v>6</v>
      </c>
      <c r="C1579" s="59" t="s">
        <v>555</v>
      </c>
      <c r="D1579" s="62">
        <v>1522</v>
      </c>
      <c r="E1579" s="86">
        <v>19658</v>
      </c>
      <c r="F1579" s="86">
        <v>69002</v>
      </c>
      <c r="G1579" s="86">
        <v>103719</v>
      </c>
      <c r="H1579" s="86">
        <v>500</v>
      </c>
      <c r="I1579" s="86">
        <v>500</v>
      </c>
      <c r="K1579" s="66">
        <v>61265</v>
      </c>
      <c r="L1579" s="66"/>
      <c r="M1579" s="66">
        <v>61265</v>
      </c>
      <c r="N1579" s="62">
        <f t="shared" si="699"/>
        <v>6</v>
      </c>
      <c r="O1579" s="66" t="s">
        <v>556</v>
      </c>
      <c r="P1579" s="66">
        <v>1</v>
      </c>
      <c r="Q1579" s="66">
        <f t="shared" si="692"/>
        <v>6735</v>
      </c>
      <c r="R1579" s="66">
        <f t="shared" si="693"/>
        <v>16720</v>
      </c>
      <c r="S1579" s="66">
        <f t="shared" si="694"/>
        <v>1184514</v>
      </c>
      <c r="T1579" s="66">
        <f t="shared" si="695"/>
        <v>3433801</v>
      </c>
      <c r="U1579" s="66">
        <f t="shared" si="696"/>
        <v>500</v>
      </c>
      <c r="V1579" s="66">
        <f t="shared" si="697"/>
        <v>500</v>
      </c>
      <c r="W1579" s="66"/>
      <c r="X1579" s="62">
        <v>61410</v>
      </c>
      <c r="Y1579" s="62">
        <f t="shared" si="700"/>
        <v>6</v>
      </c>
      <c r="Z1579" s="59" t="s">
        <v>553</v>
      </c>
      <c r="AA1579" s="62">
        <v>1</v>
      </c>
      <c r="AB1579" s="62">
        <f t="shared" ca="1" si="701"/>
        <v>1</v>
      </c>
      <c r="AC1579" s="62">
        <f t="shared" ca="1" si="702"/>
        <v>874</v>
      </c>
      <c r="AD1579" s="62">
        <f t="shared" ca="1" si="703"/>
        <v>10331</v>
      </c>
      <c r="AE1579" s="62">
        <f t="shared" ca="1" si="704"/>
        <v>44710</v>
      </c>
      <c r="AF1579" s="62">
        <f t="shared" ca="1" si="705"/>
        <v>41244</v>
      </c>
      <c r="AG1579" s="62">
        <f t="shared" ca="1" si="706"/>
        <v>500</v>
      </c>
      <c r="AH1579" s="62">
        <f t="shared" ca="1" si="707"/>
        <v>500</v>
      </c>
      <c r="AL1579" s="66"/>
      <c r="AO1579" s="138">
        <f t="shared" si="708"/>
        <v>61410</v>
      </c>
      <c r="AP1579" s="138" t="str">
        <f t="shared" si="709"/>
        <v>Mühlen</v>
      </c>
      <c r="AQ1579" s="138">
        <f t="shared" ca="1" si="710"/>
        <v>10331</v>
      </c>
      <c r="AR1579" s="138">
        <f t="shared" ca="1" si="711"/>
        <v>44710</v>
      </c>
      <c r="AS1579" s="138">
        <f t="shared" ca="1" si="712"/>
        <v>41244</v>
      </c>
      <c r="AT1579" s="138">
        <f t="shared" ca="1" si="713"/>
        <v>500</v>
      </c>
      <c r="AU1579" s="138">
        <f t="shared" ca="1" si="713"/>
        <v>500</v>
      </c>
      <c r="AV1579" s="135"/>
      <c r="AW1579" s="131">
        <v>61410</v>
      </c>
      <c r="AX1579" s="66">
        <f t="shared" si="714"/>
        <v>6</v>
      </c>
      <c r="AY1579" s="132" t="s">
        <v>553</v>
      </c>
      <c r="AZ1579" s="107">
        <f t="shared" ca="1" si="715"/>
        <v>10331</v>
      </c>
      <c r="BA1579" s="107">
        <f t="shared" ca="1" si="716"/>
        <v>44710</v>
      </c>
      <c r="BB1579" s="107">
        <f t="shared" ca="1" si="717"/>
        <v>41244</v>
      </c>
      <c r="BC1579" s="107">
        <f t="shared" ca="1" si="718"/>
        <v>500</v>
      </c>
      <c r="BD1579" s="107">
        <f t="shared" ca="1" si="719"/>
        <v>500</v>
      </c>
    </row>
    <row r="1580" spans="1:56" x14ac:dyDescent="0.15">
      <c r="A1580" s="62">
        <v>61267</v>
      </c>
      <c r="B1580" s="62">
        <f t="shared" si="698"/>
        <v>6</v>
      </c>
      <c r="C1580" s="59" t="s">
        <v>554</v>
      </c>
      <c r="D1580" s="62">
        <v>2855</v>
      </c>
      <c r="E1580" s="86">
        <v>11773</v>
      </c>
      <c r="F1580" s="86">
        <v>295916</v>
      </c>
      <c r="G1580" s="86">
        <v>1255656</v>
      </c>
      <c r="H1580" s="86">
        <v>500</v>
      </c>
      <c r="I1580" s="86">
        <v>500</v>
      </c>
      <c r="K1580" s="66">
        <v>61266</v>
      </c>
      <c r="L1580" s="66"/>
      <c r="M1580" s="66">
        <v>61266</v>
      </c>
      <c r="N1580" s="62">
        <f t="shared" si="699"/>
        <v>6</v>
      </c>
      <c r="O1580" s="66" t="s">
        <v>555</v>
      </c>
      <c r="P1580" s="66">
        <v>1</v>
      </c>
      <c r="Q1580" s="66">
        <f t="shared" si="692"/>
        <v>1522</v>
      </c>
      <c r="R1580" s="66">
        <f t="shared" si="693"/>
        <v>19658</v>
      </c>
      <c r="S1580" s="66">
        <f t="shared" si="694"/>
        <v>69002</v>
      </c>
      <c r="T1580" s="66">
        <f t="shared" si="695"/>
        <v>103719</v>
      </c>
      <c r="U1580" s="66">
        <f t="shared" si="696"/>
        <v>500</v>
      </c>
      <c r="V1580" s="66">
        <f t="shared" si="697"/>
        <v>500</v>
      </c>
      <c r="W1580" s="66"/>
      <c r="X1580" s="62">
        <v>61413</v>
      </c>
      <c r="Y1580" s="62">
        <f t="shared" si="700"/>
        <v>6</v>
      </c>
      <c r="Z1580" s="59" t="s">
        <v>552</v>
      </c>
      <c r="AA1580" s="62">
        <v>1</v>
      </c>
      <c r="AB1580" s="62">
        <f t="shared" ca="1" si="701"/>
        <v>1</v>
      </c>
      <c r="AC1580" s="62">
        <f t="shared" ca="1" si="702"/>
        <v>596</v>
      </c>
      <c r="AD1580" s="62">
        <f t="shared" ca="1" si="703"/>
        <v>2759</v>
      </c>
      <c r="AE1580" s="62">
        <f t="shared" ca="1" si="704"/>
        <v>43282</v>
      </c>
      <c r="AF1580" s="62">
        <f t="shared" ca="1" si="705"/>
        <v>140775</v>
      </c>
      <c r="AG1580" s="62">
        <f t="shared" ca="1" si="706"/>
        <v>500</v>
      </c>
      <c r="AH1580" s="62">
        <f t="shared" ca="1" si="707"/>
        <v>500</v>
      </c>
      <c r="AL1580" s="66"/>
      <c r="AO1580" s="138">
        <f t="shared" si="708"/>
        <v>61413</v>
      </c>
      <c r="AP1580" s="138" t="str">
        <f t="shared" si="709"/>
        <v>Niederwölz</v>
      </c>
      <c r="AQ1580" s="138">
        <f t="shared" ca="1" si="710"/>
        <v>2759</v>
      </c>
      <c r="AR1580" s="138">
        <f t="shared" ca="1" si="711"/>
        <v>43282</v>
      </c>
      <c r="AS1580" s="138">
        <f t="shared" ca="1" si="712"/>
        <v>140775</v>
      </c>
      <c r="AT1580" s="138">
        <f t="shared" ca="1" si="713"/>
        <v>500</v>
      </c>
      <c r="AU1580" s="138">
        <f t="shared" ca="1" si="713"/>
        <v>500</v>
      </c>
      <c r="AV1580" s="135"/>
      <c r="AW1580" s="131">
        <v>61413</v>
      </c>
      <c r="AX1580" s="66">
        <f t="shared" si="714"/>
        <v>6</v>
      </c>
      <c r="AY1580" s="132" t="s">
        <v>552</v>
      </c>
      <c r="AZ1580" s="107">
        <f t="shared" ca="1" si="715"/>
        <v>2759</v>
      </c>
      <c r="BA1580" s="107">
        <f t="shared" ca="1" si="716"/>
        <v>43282</v>
      </c>
      <c r="BB1580" s="107">
        <f t="shared" ca="1" si="717"/>
        <v>140775</v>
      </c>
      <c r="BC1580" s="107">
        <f t="shared" ca="1" si="718"/>
        <v>500</v>
      </c>
      <c r="BD1580" s="107">
        <f t="shared" ca="1" si="719"/>
        <v>500</v>
      </c>
    </row>
    <row r="1581" spans="1:56" x14ac:dyDescent="0.15">
      <c r="A1581" s="62">
        <v>61410</v>
      </c>
      <c r="B1581" s="62">
        <f t="shared" si="698"/>
        <v>6</v>
      </c>
      <c r="C1581" s="59" t="s">
        <v>553</v>
      </c>
      <c r="D1581" s="62">
        <v>874</v>
      </c>
      <c r="E1581" s="86">
        <v>10331</v>
      </c>
      <c r="F1581" s="86">
        <v>44710</v>
      </c>
      <c r="G1581" s="86">
        <v>41244</v>
      </c>
      <c r="H1581" s="86">
        <v>500</v>
      </c>
      <c r="I1581" s="86">
        <v>500</v>
      </c>
      <c r="K1581" s="66">
        <v>61267</v>
      </c>
      <c r="L1581" s="66"/>
      <c r="M1581" s="66">
        <v>61267</v>
      </c>
      <c r="N1581" s="62">
        <f t="shared" si="699"/>
        <v>6</v>
      </c>
      <c r="O1581" s="66" t="s">
        <v>554</v>
      </c>
      <c r="P1581" s="66">
        <v>1</v>
      </c>
      <c r="Q1581" s="66">
        <f t="shared" si="692"/>
        <v>2855</v>
      </c>
      <c r="R1581" s="66">
        <f t="shared" si="693"/>
        <v>11773</v>
      </c>
      <c r="S1581" s="66">
        <f t="shared" si="694"/>
        <v>295916</v>
      </c>
      <c r="T1581" s="66">
        <f t="shared" si="695"/>
        <v>1255656</v>
      </c>
      <c r="U1581" s="66">
        <f t="shared" si="696"/>
        <v>500</v>
      </c>
      <c r="V1581" s="66">
        <f t="shared" si="697"/>
        <v>500</v>
      </c>
      <c r="W1581" s="66"/>
      <c r="X1581" s="62">
        <v>61425</v>
      </c>
      <c r="Y1581" s="62">
        <f t="shared" si="700"/>
        <v>6</v>
      </c>
      <c r="Z1581" s="59" t="s">
        <v>551</v>
      </c>
      <c r="AA1581" s="62">
        <v>1</v>
      </c>
      <c r="AB1581" s="62">
        <f t="shared" ca="1" si="701"/>
        <v>1</v>
      </c>
      <c r="AC1581" s="62">
        <f t="shared" ca="1" si="702"/>
        <v>2069</v>
      </c>
      <c r="AD1581" s="62">
        <f t="shared" ca="1" si="703"/>
        <v>13696</v>
      </c>
      <c r="AE1581" s="62">
        <f t="shared" ca="1" si="704"/>
        <v>106755</v>
      </c>
      <c r="AF1581" s="62">
        <f t="shared" ca="1" si="705"/>
        <v>101598</v>
      </c>
      <c r="AG1581" s="62">
        <f t="shared" ca="1" si="706"/>
        <v>500</v>
      </c>
      <c r="AH1581" s="62">
        <f t="shared" ca="1" si="707"/>
        <v>500</v>
      </c>
      <c r="AL1581" s="66"/>
      <c r="AO1581" s="138">
        <f t="shared" si="708"/>
        <v>61425</v>
      </c>
      <c r="AP1581" s="138" t="str">
        <f t="shared" si="709"/>
        <v>St. Peter am Kammersberg</v>
      </c>
      <c r="AQ1581" s="138">
        <f t="shared" ca="1" si="710"/>
        <v>13696</v>
      </c>
      <c r="AR1581" s="138">
        <f t="shared" ca="1" si="711"/>
        <v>106755</v>
      </c>
      <c r="AS1581" s="138">
        <f t="shared" ca="1" si="712"/>
        <v>101598</v>
      </c>
      <c r="AT1581" s="138">
        <f t="shared" ca="1" si="713"/>
        <v>500</v>
      </c>
      <c r="AU1581" s="138">
        <f t="shared" ca="1" si="713"/>
        <v>500</v>
      </c>
      <c r="AV1581" s="135"/>
      <c r="AW1581" s="131">
        <v>61425</v>
      </c>
      <c r="AX1581" s="66">
        <f t="shared" si="714"/>
        <v>6</v>
      </c>
      <c r="AY1581" s="132" t="s">
        <v>551</v>
      </c>
      <c r="AZ1581" s="107">
        <f t="shared" ca="1" si="715"/>
        <v>13696</v>
      </c>
      <c r="BA1581" s="107">
        <f t="shared" ca="1" si="716"/>
        <v>106755</v>
      </c>
      <c r="BB1581" s="107">
        <f t="shared" ca="1" si="717"/>
        <v>101598</v>
      </c>
      <c r="BC1581" s="107">
        <f t="shared" ca="1" si="718"/>
        <v>500</v>
      </c>
      <c r="BD1581" s="107">
        <f t="shared" ca="1" si="719"/>
        <v>500</v>
      </c>
    </row>
    <row r="1582" spans="1:56" x14ac:dyDescent="0.15">
      <c r="A1582" s="62">
        <v>61413</v>
      </c>
      <c r="B1582" s="62">
        <f t="shared" si="698"/>
        <v>6</v>
      </c>
      <c r="C1582" s="59" t="s">
        <v>552</v>
      </c>
      <c r="D1582" s="62">
        <v>596</v>
      </c>
      <c r="E1582" s="86">
        <v>2759</v>
      </c>
      <c r="F1582" s="86">
        <v>43282</v>
      </c>
      <c r="G1582" s="86">
        <v>140775</v>
      </c>
      <c r="H1582" s="86">
        <v>500</v>
      </c>
      <c r="I1582" s="86">
        <v>500</v>
      </c>
      <c r="K1582" s="66">
        <v>61410</v>
      </c>
      <c r="L1582" s="66"/>
      <c r="M1582" s="66">
        <v>61410</v>
      </c>
      <c r="N1582" s="62">
        <f t="shared" si="699"/>
        <v>6</v>
      </c>
      <c r="O1582" s="66" t="s">
        <v>553</v>
      </c>
      <c r="P1582" s="66">
        <v>1</v>
      </c>
      <c r="Q1582" s="66">
        <f t="shared" si="692"/>
        <v>874</v>
      </c>
      <c r="R1582" s="66">
        <f t="shared" si="693"/>
        <v>10331</v>
      </c>
      <c r="S1582" s="66">
        <f t="shared" si="694"/>
        <v>44710</v>
      </c>
      <c r="T1582" s="66">
        <f t="shared" si="695"/>
        <v>41244</v>
      </c>
      <c r="U1582" s="66">
        <f t="shared" si="696"/>
        <v>500</v>
      </c>
      <c r="V1582" s="66">
        <f t="shared" si="697"/>
        <v>500</v>
      </c>
      <c r="W1582" s="66"/>
      <c r="X1582" s="62">
        <v>61428</v>
      </c>
      <c r="Y1582" s="62">
        <f t="shared" si="700"/>
        <v>6</v>
      </c>
      <c r="Z1582" s="59" t="s">
        <v>550</v>
      </c>
      <c r="AA1582" s="62">
        <v>1</v>
      </c>
      <c r="AB1582" s="62">
        <f t="shared" ca="1" si="701"/>
        <v>1</v>
      </c>
      <c r="AC1582" s="62">
        <f t="shared" ca="1" si="702"/>
        <v>975</v>
      </c>
      <c r="AD1582" s="62">
        <f t="shared" ca="1" si="703"/>
        <v>7373</v>
      </c>
      <c r="AE1582" s="62">
        <f t="shared" ca="1" si="704"/>
        <v>61451</v>
      </c>
      <c r="AF1582" s="62">
        <f t="shared" ca="1" si="705"/>
        <v>28428</v>
      </c>
      <c r="AG1582" s="62">
        <f t="shared" ca="1" si="706"/>
        <v>500</v>
      </c>
      <c r="AH1582" s="62">
        <f t="shared" ca="1" si="707"/>
        <v>500</v>
      </c>
      <c r="AL1582" s="66"/>
      <c r="AO1582" s="138">
        <f t="shared" si="708"/>
        <v>61428</v>
      </c>
      <c r="AP1582" s="138" t="str">
        <f t="shared" si="709"/>
        <v>Schöder</v>
      </c>
      <c r="AQ1582" s="138">
        <f t="shared" ca="1" si="710"/>
        <v>7373</v>
      </c>
      <c r="AR1582" s="138">
        <f t="shared" ca="1" si="711"/>
        <v>61451</v>
      </c>
      <c r="AS1582" s="138">
        <f t="shared" ca="1" si="712"/>
        <v>28428</v>
      </c>
      <c r="AT1582" s="138">
        <f t="shared" ca="1" si="713"/>
        <v>500</v>
      </c>
      <c r="AU1582" s="138">
        <f t="shared" ca="1" si="713"/>
        <v>500</v>
      </c>
      <c r="AV1582" s="135"/>
      <c r="AW1582" s="131">
        <v>61428</v>
      </c>
      <c r="AX1582" s="66">
        <f t="shared" si="714"/>
        <v>6</v>
      </c>
      <c r="AY1582" s="132" t="s">
        <v>550</v>
      </c>
      <c r="AZ1582" s="107">
        <f t="shared" ca="1" si="715"/>
        <v>7373</v>
      </c>
      <c r="BA1582" s="107">
        <f t="shared" ca="1" si="716"/>
        <v>61451</v>
      </c>
      <c r="BB1582" s="107">
        <f t="shared" ca="1" si="717"/>
        <v>28428</v>
      </c>
      <c r="BC1582" s="107">
        <f t="shared" ca="1" si="718"/>
        <v>500</v>
      </c>
      <c r="BD1582" s="107">
        <f t="shared" ca="1" si="719"/>
        <v>500</v>
      </c>
    </row>
    <row r="1583" spans="1:56" x14ac:dyDescent="0.15">
      <c r="A1583" s="62">
        <v>61425</v>
      </c>
      <c r="B1583" s="62">
        <f t="shared" si="698"/>
        <v>6</v>
      </c>
      <c r="C1583" s="59" t="s">
        <v>551</v>
      </c>
      <c r="D1583" s="62">
        <v>2069</v>
      </c>
      <c r="E1583" s="86">
        <v>13696</v>
      </c>
      <c r="F1583" s="86">
        <v>106755</v>
      </c>
      <c r="G1583" s="86">
        <v>101598</v>
      </c>
      <c r="H1583" s="86">
        <v>500</v>
      </c>
      <c r="I1583" s="86">
        <v>500</v>
      </c>
      <c r="K1583" s="66">
        <v>61413</v>
      </c>
      <c r="L1583" s="66"/>
      <c r="M1583" s="66">
        <v>61413</v>
      </c>
      <c r="N1583" s="62">
        <f t="shared" si="699"/>
        <v>6</v>
      </c>
      <c r="O1583" s="66" t="s">
        <v>552</v>
      </c>
      <c r="P1583" s="66">
        <v>1</v>
      </c>
      <c r="Q1583" s="66">
        <f t="shared" si="692"/>
        <v>596</v>
      </c>
      <c r="R1583" s="66">
        <f t="shared" si="693"/>
        <v>2759</v>
      </c>
      <c r="S1583" s="66">
        <f t="shared" si="694"/>
        <v>43282</v>
      </c>
      <c r="T1583" s="66">
        <f t="shared" si="695"/>
        <v>140775</v>
      </c>
      <c r="U1583" s="66">
        <f t="shared" si="696"/>
        <v>500</v>
      </c>
      <c r="V1583" s="66">
        <f t="shared" si="697"/>
        <v>500</v>
      </c>
      <c r="W1583" s="66"/>
      <c r="X1583" s="62">
        <v>61437</v>
      </c>
      <c r="Y1583" s="62">
        <f t="shared" si="700"/>
        <v>6</v>
      </c>
      <c r="Z1583" s="59" t="s">
        <v>549</v>
      </c>
      <c r="AA1583" s="62">
        <v>1</v>
      </c>
      <c r="AB1583" s="62">
        <f t="shared" ca="1" si="701"/>
        <v>1</v>
      </c>
      <c r="AC1583" s="62">
        <f t="shared" ca="1" si="702"/>
        <v>1449</v>
      </c>
      <c r="AD1583" s="62">
        <f t="shared" ca="1" si="703"/>
        <v>9219</v>
      </c>
      <c r="AE1583" s="62">
        <f t="shared" ca="1" si="704"/>
        <v>78111</v>
      </c>
      <c r="AF1583" s="62">
        <f t="shared" ca="1" si="705"/>
        <v>36399</v>
      </c>
      <c r="AG1583" s="62">
        <f t="shared" ca="1" si="706"/>
        <v>500</v>
      </c>
      <c r="AH1583" s="62">
        <f t="shared" ca="1" si="707"/>
        <v>500</v>
      </c>
      <c r="AL1583" s="66"/>
      <c r="AO1583" s="138">
        <f t="shared" si="708"/>
        <v>61437</v>
      </c>
      <c r="AP1583" s="138" t="str">
        <f t="shared" si="709"/>
        <v>Krakau</v>
      </c>
      <c r="AQ1583" s="138">
        <f t="shared" ca="1" si="710"/>
        <v>9219</v>
      </c>
      <c r="AR1583" s="138">
        <f t="shared" ca="1" si="711"/>
        <v>78111</v>
      </c>
      <c r="AS1583" s="138">
        <f t="shared" ca="1" si="712"/>
        <v>36399</v>
      </c>
      <c r="AT1583" s="138">
        <f t="shared" ca="1" si="713"/>
        <v>500</v>
      </c>
      <c r="AU1583" s="138">
        <f t="shared" ca="1" si="713"/>
        <v>500</v>
      </c>
      <c r="AV1583" s="135"/>
      <c r="AW1583" s="131">
        <v>61437</v>
      </c>
      <c r="AX1583" s="66">
        <f t="shared" si="714"/>
        <v>6</v>
      </c>
      <c r="AY1583" s="132" t="s">
        <v>549</v>
      </c>
      <c r="AZ1583" s="107">
        <f t="shared" ca="1" si="715"/>
        <v>9219</v>
      </c>
      <c r="BA1583" s="107">
        <f t="shared" ca="1" si="716"/>
        <v>78111</v>
      </c>
      <c r="BB1583" s="107">
        <f t="shared" ca="1" si="717"/>
        <v>36399</v>
      </c>
      <c r="BC1583" s="107">
        <f t="shared" ca="1" si="718"/>
        <v>500</v>
      </c>
      <c r="BD1583" s="107">
        <f t="shared" ca="1" si="719"/>
        <v>500</v>
      </c>
    </row>
    <row r="1584" spans="1:56" x14ac:dyDescent="0.15">
      <c r="A1584" s="62">
        <v>61428</v>
      </c>
      <c r="B1584" s="62">
        <f t="shared" si="698"/>
        <v>6</v>
      </c>
      <c r="C1584" s="59" t="s">
        <v>550</v>
      </c>
      <c r="D1584" s="62">
        <v>975</v>
      </c>
      <c r="E1584" s="86">
        <v>7373</v>
      </c>
      <c r="F1584" s="86">
        <v>61451</v>
      </c>
      <c r="G1584" s="86">
        <v>28428</v>
      </c>
      <c r="H1584" s="86">
        <v>500</v>
      </c>
      <c r="I1584" s="86">
        <v>500</v>
      </c>
      <c r="K1584" s="66">
        <v>61425</v>
      </c>
      <c r="L1584" s="66"/>
      <c r="M1584" s="66">
        <v>61425</v>
      </c>
      <c r="N1584" s="62">
        <f t="shared" si="699"/>
        <v>6</v>
      </c>
      <c r="O1584" s="66" t="s">
        <v>551</v>
      </c>
      <c r="P1584" s="66">
        <v>1</v>
      </c>
      <c r="Q1584" s="66">
        <f t="shared" si="692"/>
        <v>2069</v>
      </c>
      <c r="R1584" s="66">
        <f t="shared" si="693"/>
        <v>13696</v>
      </c>
      <c r="S1584" s="66">
        <f t="shared" si="694"/>
        <v>106755</v>
      </c>
      <c r="T1584" s="66">
        <f t="shared" si="695"/>
        <v>101598</v>
      </c>
      <c r="U1584" s="66">
        <f t="shared" si="696"/>
        <v>500</v>
      </c>
      <c r="V1584" s="66">
        <f t="shared" si="697"/>
        <v>500</v>
      </c>
      <c r="W1584" s="66"/>
      <c r="X1584" s="62">
        <v>61438</v>
      </c>
      <c r="Y1584" s="62">
        <f t="shared" si="700"/>
        <v>6</v>
      </c>
      <c r="Z1584" s="59" t="s">
        <v>548</v>
      </c>
      <c r="AA1584" s="62">
        <v>1</v>
      </c>
      <c r="AB1584" s="62">
        <f t="shared" ca="1" si="701"/>
        <v>1</v>
      </c>
      <c r="AC1584" s="62">
        <f t="shared" ca="1" si="702"/>
        <v>3654</v>
      </c>
      <c r="AD1584" s="62">
        <f t="shared" ca="1" si="703"/>
        <v>16852</v>
      </c>
      <c r="AE1584" s="62">
        <f t="shared" ca="1" si="704"/>
        <v>388381</v>
      </c>
      <c r="AF1584" s="62">
        <f t="shared" ca="1" si="705"/>
        <v>1402516</v>
      </c>
      <c r="AG1584" s="62">
        <f t="shared" ca="1" si="706"/>
        <v>500</v>
      </c>
      <c r="AH1584" s="62">
        <f t="shared" ca="1" si="707"/>
        <v>500</v>
      </c>
      <c r="AL1584" s="66"/>
      <c r="AO1584" s="138">
        <f t="shared" si="708"/>
        <v>61438</v>
      </c>
      <c r="AP1584" s="138" t="str">
        <f t="shared" si="709"/>
        <v>Murau</v>
      </c>
      <c r="AQ1584" s="138">
        <f t="shared" ca="1" si="710"/>
        <v>16852</v>
      </c>
      <c r="AR1584" s="138">
        <f t="shared" ca="1" si="711"/>
        <v>388381</v>
      </c>
      <c r="AS1584" s="138">
        <f t="shared" ca="1" si="712"/>
        <v>1402516</v>
      </c>
      <c r="AT1584" s="138">
        <f t="shared" ca="1" si="713"/>
        <v>500</v>
      </c>
      <c r="AU1584" s="138">
        <f t="shared" ca="1" si="713"/>
        <v>500</v>
      </c>
      <c r="AV1584" s="135"/>
      <c r="AW1584" s="131">
        <v>61438</v>
      </c>
      <c r="AX1584" s="66">
        <f t="shared" si="714"/>
        <v>6</v>
      </c>
      <c r="AY1584" s="132" t="s">
        <v>548</v>
      </c>
      <c r="AZ1584" s="107">
        <f t="shared" ca="1" si="715"/>
        <v>16852</v>
      </c>
      <c r="BA1584" s="107">
        <f t="shared" ca="1" si="716"/>
        <v>388381</v>
      </c>
      <c r="BB1584" s="107">
        <f t="shared" ca="1" si="717"/>
        <v>1402516</v>
      </c>
      <c r="BC1584" s="107">
        <f t="shared" ca="1" si="718"/>
        <v>500</v>
      </c>
      <c r="BD1584" s="107">
        <f t="shared" ca="1" si="719"/>
        <v>500</v>
      </c>
    </row>
    <row r="1585" spans="1:56" x14ac:dyDescent="0.15">
      <c r="A1585" s="62">
        <v>61437</v>
      </c>
      <c r="B1585" s="62">
        <f t="shared" si="698"/>
        <v>6</v>
      </c>
      <c r="C1585" s="59" t="s">
        <v>549</v>
      </c>
      <c r="D1585" s="62">
        <v>1449</v>
      </c>
      <c r="E1585" s="86">
        <v>9219</v>
      </c>
      <c r="F1585" s="86">
        <v>78111</v>
      </c>
      <c r="G1585" s="86">
        <v>36399</v>
      </c>
      <c r="H1585" s="86">
        <v>500</v>
      </c>
      <c r="I1585" s="86">
        <v>500</v>
      </c>
      <c r="K1585" s="66">
        <v>61428</v>
      </c>
      <c r="L1585" s="66"/>
      <c r="M1585" s="66">
        <v>61428</v>
      </c>
      <c r="N1585" s="62">
        <f t="shared" si="699"/>
        <v>6</v>
      </c>
      <c r="O1585" s="66" t="s">
        <v>550</v>
      </c>
      <c r="P1585" s="66">
        <v>1</v>
      </c>
      <c r="Q1585" s="66">
        <f t="shared" si="692"/>
        <v>975</v>
      </c>
      <c r="R1585" s="66">
        <f t="shared" si="693"/>
        <v>7373</v>
      </c>
      <c r="S1585" s="66">
        <f t="shared" si="694"/>
        <v>61451</v>
      </c>
      <c r="T1585" s="66">
        <f t="shared" si="695"/>
        <v>28428</v>
      </c>
      <c r="U1585" s="66">
        <f t="shared" si="696"/>
        <v>500</v>
      </c>
      <c r="V1585" s="66">
        <f t="shared" si="697"/>
        <v>500</v>
      </c>
      <c r="W1585" s="66"/>
      <c r="X1585" s="62">
        <v>61439</v>
      </c>
      <c r="Y1585" s="62">
        <f t="shared" si="700"/>
        <v>6</v>
      </c>
      <c r="Z1585" s="59" t="s">
        <v>547</v>
      </c>
      <c r="AA1585" s="62">
        <v>1</v>
      </c>
      <c r="AB1585" s="62">
        <f t="shared" ca="1" si="701"/>
        <v>1</v>
      </c>
      <c r="AC1585" s="62">
        <f t="shared" ca="1" si="702"/>
        <v>5050</v>
      </c>
      <c r="AD1585" s="62">
        <f t="shared" ca="1" si="703"/>
        <v>39188</v>
      </c>
      <c r="AE1585" s="62">
        <f t="shared" ca="1" si="704"/>
        <v>370035</v>
      </c>
      <c r="AF1585" s="62">
        <f t="shared" ca="1" si="705"/>
        <v>765206</v>
      </c>
      <c r="AG1585" s="62">
        <f t="shared" ca="1" si="706"/>
        <v>500</v>
      </c>
      <c r="AH1585" s="62">
        <f t="shared" ca="1" si="707"/>
        <v>500</v>
      </c>
      <c r="AL1585" s="66"/>
      <c r="AO1585" s="138">
        <f t="shared" si="708"/>
        <v>61439</v>
      </c>
      <c r="AP1585" s="138" t="str">
        <f t="shared" si="709"/>
        <v>Neumarkt in der Steiermark</v>
      </c>
      <c r="AQ1585" s="138">
        <f t="shared" ca="1" si="710"/>
        <v>39188</v>
      </c>
      <c r="AR1585" s="138">
        <f t="shared" ca="1" si="711"/>
        <v>370035</v>
      </c>
      <c r="AS1585" s="138">
        <f t="shared" ca="1" si="712"/>
        <v>765206</v>
      </c>
      <c r="AT1585" s="138">
        <f t="shared" ca="1" si="713"/>
        <v>500</v>
      </c>
      <c r="AU1585" s="138">
        <f t="shared" ca="1" si="713"/>
        <v>500</v>
      </c>
      <c r="AV1585" s="135"/>
      <c r="AW1585" s="131">
        <v>61439</v>
      </c>
      <c r="AX1585" s="66">
        <f t="shared" si="714"/>
        <v>6</v>
      </c>
      <c r="AY1585" s="132" t="s">
        <v>547</v>
      </c>
      <c r="AZ1585" s="107">
        <f t="shared" ca="1" si="715"/>
        <v>39188</v>
      </c>
      <c r="BA1585" s="107">
        <f t="shared" ca="1" si="716"/>
        <v>370035</v>
      </c>
      <c r="BB1585" s="107">
        <f t="shared" ca="1" si="717"/>
        <v>765206</v>
      </c>
      <c r="BC1585" s="107">
        <f t="shared" ca="1" si="718"/>
        <v>500</v>
      </c>
      <c r="BD1585" s="107">
        <f t="shared" ca="1" si="719"/>
        <v>500</v>
      </c>
    </row>
    <row r="1586" spans="1:56" x14ac:dyDescent="0.15">
      <c r="A1586" s="62">
        <v>61438</v>
      </c>
      <c r="B1586" s="62">
        <f t="shared" si="698"/>
        <v>6</v>
      </c>
      <c r="C1586" s="59" t="s">
        <v>548</v>
      </c>
      <c r="D1586" s="62">
        <v>3654</v>
      </c>
      <c r="E1586" s="86">
        <v>16852</v>
      </c>
      <c r="F1586" s="86">
        <v>388381</v>
      </c>
      <c r="G1586" s="86">
        <v>1402516</v>
      </c>
      <c r="H1586" s="86">
        <v>500</v>
      </c>
      <c r="I1586" s="86">
        <v>500</v>
      </c>
      <c r="K1586" s="66">
        <v>61437</v>
      </c>
      <c r="L1586" s="66"/>
      <c r="M1586" s="66">
        <v>61437</v>
      </c>
      <c r="N1586" s="62">
        <f t="shared" si="699"/>
        <v>6</v>
      </c>
      <c r="O1586" s="66" t="s">
        <v>549</v>
      </c>
      <c r="P1586" s="66">
        <v>1</v>
      </c>
      <c r="Q1586" s="66">
        <f t="shared" si="692"/>
        <v>1449</v>
      </c>
      <c r="R1586" s="66">
        <f t="shared" si="693"/>
        <v>9219</v>
      </c>
      <c r="S1586" s="66">
        <f t="shared" si="694"/>
        <v>78111</v>
      </c>
      <c r="T1586" s="66">
        <f t="shared" si="695"/>
        <v>36399</v>
      </c>
      <c r="U1586" s="66">
        <f t="shared" si="696"/>
        <v>500</v>
      </c>
      <c r="V1586" s="66">
        <f t="shared" si="697"/>
        <v>500</v>
      </c>
      <c r="W1586" s="66"/>
      <c r="X1586" s="62">
        <v>61440</v>
      </c>
      <c r="Y1586" s="62">
        <f t="shared" si="700"/>
        <v>6</v>
      </c>
      <c r="Z1586" s="59" t="s">
        <v>546</v>
      </c>
      <c r="AA1586" s="62">
        <v>1</v>
      </c>
      <c r="AB1586" s="62">
        <f t="shared" ca="1" si="701"/>
        <v>1</v>
      </c>
      <c r="AC1586" s="62">
        <f t="shared" ca="1" si="702"/>
        <v>2987</v>
      </c>
      <c r="AD1586" s="62">
        <f t="shared" ca="1" si="703"/>
        <v>25160</v>
      </c>
      <c r="AE1586" s="62">
        <f t="shared" ca="1" si="704"/>
        <v>196268</v>
      </c>
      <c r="AF1586" s="62">
        <f t="shared" ca="1" si="705"/>
        <v>269029</v>
      </c>
      <c r="AG1586" s="62">
        <f t="shared" ca="1" si="706"/>
        <v>500</v>
      </c>
      <c r="AH1586" s="62">
        <f t="shared" ca="1" si="707"/>
        <v>500</v>
      </c>
      <c r="AL1586" s="66"/>
      <c r="AO1586" s="138">
        <f t="shared" si="708"/>
        <v>61440</v>
      </c>
      <c r="AP1586" s="138" t="str">
        <f t="shared" si="709"/>
        <v>Oberwölz</v>
      </c>
      <c r="AQ1586" s="138">
        <f t="shared" ca="1" si="710"/>
        <v>25160</v>
      </c>
      <c r="AR1586" s="138">
        <f t="shared" ca="1" si="711"/>
        <v>196268</v>
      </c>
      <c r="AS1586" s="138">
        <f t="shared" ca="1" si="712"/>
        <v>269029</v>
      </c>
      <c r="AT1586" s="138">
        <f t="shared" ca="1" si="713"/>
        <v>500</v>
      </c>
      <c r="AU1586" s="138">
        <f t="shared" ca="1" si="713"/>
        <v>500</v>
      </c>
      <c r="AV1586" s="135"/>
      <c r="AW1586" s="131">
        <v>61440</v>
      </c>
      <c r="AX1586" s="66">
        <f t="shared" si="714"/>
        <v>6</v>
      </c>
      <c r="AY1586" s="132" t="s">
        <v>546</v>
      </c>
      <c r="AZ1586" s="107">
        <f t="shared" ca="1" si="715"/>
        <v>25160</v>
      </c>
      <c r="BA1586" s="107">
        <f t="shared" ca="1" si="716"/>
        <v>196268</v>
      </c>
      <c r="BB1586" s="107">
        <f t="shared" ca="1" si="717"/>
        <v>269029</v>
      </c>
      <c r="BC1586" s="107">
        <f t="shared" ca="1" si="718"/>
        <v>500</v>
      </c>
      <c r="BD1586" s="107">
        <f t="shared" ca="1" si="719"/>
        <v>500</v>
      </c>
    </row>
    <row r="1587" spans="1:56" x14ac:dyDescent="0.15">
      <c r="A1587" s="62">
        <v>61439</v>
      </c>
      <c r="B1587" s="62">
        <f t="shared" si="698"/>
        <v>6</v>
      </c>
      <c r="C1587" s="59" t="s">
        <v>547</v>
      </c>
      <c r="D1587" s="62">
        <v>5050</v>
      </c>
      <c r="E1587" s="86">
        <v>39188</v>
      </c>
      <c r="F1587" s="86">
        <v>370035</v>
      </c>
      <c r="G1587" s="86">
        <v>765206</v>
      </c>
      <c r="H1587" s="86">
        <v>500</v>
      </c>
      <c r="I1587" s="86">
        <v>500</v>
      </c>
      <c r="K1587" s="66">
        <v>61438</v>
      </c>
      <c r="L1587" s="66"/>
      <c r="M1587" s="66">
        <v>61438</v>
      </c>
      <c r="N1587" s="62">
        <f t="shared" si="699"/>
        <v>6</v>
      </c>
      <c r="O1587" s="66" t="s">
        <v>548</v>
      </c>
      <c r="P1587" s="66">
        <v>1</v>
      </c>
      <c r="Q1587" s="66">
        <f t="shared" si="692"/>
        <v>3654</v>
      </c>
      <c r="R1587" s="66">
        <f t="shared" si="693"/>
        <v>16852</v>
      </c>
      <c r="S1587" s="66">
        <f t="shared" si="694"/>
        <v>388381</v>
      </c>
      <c r="T1587" s="66">
        <f t="shared" si="695"/>
        <v>1402516</v>
      </c>
      <c r="U1587" s="66">
        <f t="shared" si="696"/>
        <v>500</v>
      </c>
      <c r="V1587" s="66">
        <f t="shared" si="697"/>
        <v>500</v>
      </c>
      <c r="W1587" s="66"/>
      <c r="X1587" s="62">
        <v>61441</v>
      </c>
      <c r="Y1587" s="62">
        <f t="shared" si="700"/>
        <v>6</v>
      </c>
      <c r="Z1587" s="59" t="s">
        <v>545</v>
      </c>
      <c r="AA1587" s="62">
        <v>1</v>
      </c>
      <c r="AB1587" s="62">
        <f t="shared" ca="1" si="701"/>
        <v>1</v>
      </c>
      <c r="AC1587" s="62">
        <f t="shared" ca="1" si="702"/>
        <v>1169</v>
      </c>
      <c r="AD1587" s="62">
        <f t="shared" ca="1" si="703"/>
        <v>9622</v>
      </c>
      <c r="AE1587" s="62">
        <f t="shared" ca="1" si="704"/>
        <v>49453</v>
      </c>
      <c r="AF1587" s="62">
        <f t="shared" ca="1" si="705"/>
        <v>33387</v>
      </c>
      <c r="AG1587" s="62">
        <f t="shared" ca="1" si="706"/>
        <v>500</v>
      </c>
      <c r="AH1587" s="62">
        <f t="shared" ca="1" si="707"/>
        <v>500</v>
      </c>
      <c r="AL1587" s="66"/>
      <c r="AO1587" s="138">
        <f t="shared" si="708"/>
        <v>61441</v>
      </c>
      <c r="AP1587" s="138" t="str">
        <f t="shared" si="709"/>
        <v>Ranten</v>
      </c>
      <c r="AQ1587" s="138">
        <f t="shared" ca="1" si="710"/>
        <v>9622</v>
      </c>
      <c r="AR1587" s="138">
        <f t="shared" ca="1" si="711"/>
        <v>49453</v>
      </c>
      <c r="AS1587" s="138">
        <f t="shared" ca="1" si="712"/>
        <v>33387</v>
      </c>
      <c r="AT1587" s="138">
        <f t="shared" ca="1" si="713"/>
        <v>500</v>
      </c>
      <c r="AU1587" s="138">
        <f t="shared" ca="1" si="713"/>
        <v>500</v>
      </c>
      <c r="AV1587" s="135"/>
      <c r="AW1587" s="131">
        <v>61441</v>
      </c>
      <c r="AX1587" s="66">
        <f t="shared" si="714"/>
        <v>6</v>
      </c>
      <c r="AY1587" s="132" t="s">
        <v>545</v>
      </c>
      <c r="AZ1587" s="107">
        <f t="shared" ca="1" si="715"/>
        <v>9622</v>
      </c>
      <c r="BA1587" s="107">
        <f t="shared" ca="1" si="716"/>
        <v>49453</v>
      </c>
      <c r="BB1587" s="107">
        <f t="shared" ca="1" si="717"/>
        <v>33387</v>
      </c>
      <c r="BC1587" s="107">
        <f t="shared" ca="1" si="718"/>
        <v>500</v>
      </c>
      <c r="BD1587" s="107">
        <f t="shared" ca="1" si="719"/>
        <v>500</v>
      </c>
    </row>
    <row r="1588" spans="1:56" x14ac:dyDescent="0.15">
      <c r="A1588" s="62">
        <v>61440</v>
      </c>
      <c r="B1588" s="62">
        <f t="shared" si="698"/>
        <v>6</v>
      </c>
      <c r="C1588" s="59" t="s">
        <v>546</v>
      </c>
      <c r="D1588" s="62">
        <v>2987</v>
      </c>
      <c r="E1588" s="86">
        <v>25160</v>
      </c>
      <c r="F1588" s="86">
        <v>196268</v>
      </c>
      <c r="G1588" s="86">
        <v>269029</v>
      </c>
      <c r="H1588" s="86">
        <v>500</v>
      </c>
      <c r="I1588" s="86">
        <v>500</v>
      </c>
      <c r="K1588" s="66">
        <v>61439</v>
      </c>
      <c r="L1588" s="66"/>
      <c r="M1588" s="66">
        <v>61439</v>
      </c>
      <c r="N1588" s="62">
        <f t="shared" si="699"/>
        <v>6</v>
      </c>
      <c r="O1588" s="66" t="s">
        <v>547</v>
      </c>
      <c r="P1588" s="66">
        <v>1</v>
      </c>
      <c r="Q1588" s="66">
        <f t="shared" si="692"/>
        <v>5050</v>
      </c>
      <c r="R1588" s="66">
        <f t="shared" si="693"/>
        <v>39188</v>
      </c>
      <c r="S1588" s="66">
        <f t="shared" si="694"/>
        <v>370035</v>
      </c>
      <c r="T1588" s="66">
        <f t="shared" si="695"/>
        <v>765206</v>
      </c>
      <c r="U1588" s="66">
        <f t="shared" si="696"/>
        <v>500</v>
      </c>
      <c r="V1588" s="66">
        <f t="shared" si="697"/>
        <v>500</v>
      </c>
      <c r="W1588" s="66"/>
      <c r="X1588" s="62">
        <v>61442</v>
      </c>
      <c r="Y1588" s="62">
        <f t="shared" si="700"/>
        <v>6</v>
      </c>
      <c r="Z1588" s="59" t="s">
        <v>544</v>
      </c>
      <c r="AA1588" s="62">
        <v>1</v>
      </c>
      <c r="AB1588" s="62">
        <f t="shared" ca="1" si="701"/>
        <v>1</v>
      </c>
      <c r="AC1588" s="62">
        <f t="shared" ca="1" si="702"/>
        <v>1798</v>
      </c>
      <c r="AD1588" s="62">
        <f t="shared" ca="1" si="703"/>
        <v>15767</v>
      </c>
      <c r="AE1588" s="62">
        <f t="shared" ca="1" si="704"/>
        <v>183482</v>
      </c>
      <c r="AF1588" s="62">
        <f t="shared" ca="1" si="705"/>
        <v>294953</v>
      </c>
      <c r="AG1588" s="62">
        <f t="shared" ca="1" si="706"/>
        <v>500</v>
      </c>
      <c r="AH1588" s="62">
        <f t="shared" ca="1" si="707"/>
        <v>500</v>
      </c>
      <c r="AL1588" s="66"/>
      <c r="AO1588" s="138">
        <f t="shared" si="708"/>
        <v>61442</v>
      </c>
      <c r="AP1588" s="138" t="str">
        <f t="shared" si="709"/>
        <v>Sankt Georgen am Kreischberg</v>
      </c>
      <c r="AQ1588" s="138">
        <f t="shared" ca="1" si="710"/>
        <v>15767</v>
      </c>
      <c r="AR1588" s="138">
        <f t="shared" ca="1" si="711"/>
        <v>183482</v>
      </c>
      <c r="AS1588" s="138">
        <f t="shared" ca="1" si="712"/>
        <v>294953</v>
      </c>
      <c r="AT1588" s="138">
        <f t="shared" ca="1" si="713"/>
        <v>500</v>
      </c>
      <c r="AU1588" s="138">
        <f t="shared" ca="1" si="713"/>
        <v>500</v>
      </c>
      <c r="AV1588" s="135"/>
      <c r="AW1588" s="131">
        <v>61442</v>
      </c>
      <c r="AX1588" s="66">
        <f t="shared" si="714"/>
        <v>6</v>
      </c>
      <c r="AY1588" s="132" t="s">
        <v>544</v>
      </c>
      <c r="AZ1588" s="107">
        <f t="shared" ca="1" si="715"/>
        <v>15767</v>
      </c>
      <c r="BA1588" s="107">
        <f t="shared" ca="1" si="716"/>
        <v>183482</v>
      </c>
      <c r="BB1588" s="107">
        <f t="shared" ca="1" si="717"/>
        <v>294953</v>
      </c>
      <c r="BC1588" s="107">
        <f t="shared" ca="1" si="718"/>
        <v>500</v>
      </c>
      <c r="BD1588" s="107">
        <f t="shared" ca="1" si="719"/>
        <v>500</v>
      </c>
    </row>
    <row r="1589" spans="1:56" x14ac:dyDescent="0.15">
      <c r="A1589" s="62">
        <v>61441</v>
      </c>
      <c r="B1589" s="62">
        <f t="shared" si="698"/>
        <v>6</v>
      </c>
      <c r="C1589" s="59" t="s">
        <v>545</v>
      </c>
      <c r="D1589" s="62">
        <v>1169</v>
      </c>
      <c r="E1589" s="86">
        <v>9622</v>
      </c>
      <c r="F1589" s="86">
        <v>49453</v>
      </c>
      <c r="G1589" s="86">
        <v>33387</v>
      </c>
      <c r="H1589" s="86">
        <v>500</v>
      </c>
      <c r="I1589" s="86">
        <v>500</v>
      </c>
      <c r="K1589" s="66">
        <v>61440</v>
      </c>
      <c r="L1589" s="66"/>
      <c r="M1589" s="66">
        <v>61440</v>
      </c>
      <c r="N1589" s="62">
        <f t="shared" si="699"/>
        <v>6</v>
      </c>
      <c r="O1589" s="66" t="s">
        <v>546</v>
      </c>
      <c r="P1589" s="66">
        <v>1</v>
      </c>
      <c r="Q1589" s="66">
        <f t="shared" si="692"/>
        <v>2987</v>
      </c>
      <c r="R1589" s="66">
        <f t="shared" si="693"/>
        <v>25160</v>
      </c>
      <c r="S1589" s="66">
        <f t="shared" si="694"/>
        <v>196268</v>
      </c>
      <c r="T1589" s="66">
        <f t="shared" si="695"/>
        <v>269029</v>
      </c>
      <c r="U1589" s="66">
        <f t="shared" si="696"/>
        <v>500</v>
      </c>
      <c r="V1589" s="66">
        <f t="shared" si="697"/>
        <v>500</v>
      </c>
      <c r="W1589" s="66"/>
      <c r="X1589" s="62">
        <v>61443</v>
      </c>
      <c r="Y1589" s="62">
        <f t="shared" si="700"/>
        <v>6</v>
      </c>
      <c r="Z1589" s="59" t="s">
        <v>543</v>
      </c>
      <c r="AA1589" s="62">
        <v>1</v>
      </c>
      <c r="AB1589" s="62">
        <f t="shared" ca="1" si="701"/>
        <v>1</v>
      </c>
      <c r="AC1589" s="62">
        <f t="shared" ca="1" si="702"/>
        <v>1886</v>
      </c>
      <c r="AD1589" s="62">
        <f t="shared" ca="1" si="703"/>
        <v>19796</v>
      </c>
      <c r="AE1589" s="62">
        <f t="shared" ca="1" si="704"/>
        <v>138698</v>
      </c>
      <c r="AF1589" s="62">
        <f t="shared" ca="1" si="705"/>
        <v>285807</v>
      </c>
      <c r="AG1589" s="62">
        <f t="shared" ca="1" si="706"/>
        <v>500</v>
      </c>
      <c r="AH1589" s="62">
        <f t="shared" ca="1" si="707"/>
        <v>500</v>
      </c>
      <c r="AL1589" s="66"/>
      <c r="AO1589" s="138">
        <f t="shared" si="708"/>
        <v>61443</v>
      </c>
      <c r="AP1589" s="138" t="str">
        <f t="shared" si="709"/>
        <v>Sankt Lambrecht</v>
      </c>
      <c r="AQ1589" s="138">
        <f t="shared" ca="1" si="710"/>
        <v>19796</v>
      </c>
      <c r="AR1589" s="138">
        <f t="shared" ca="1" si="711"/>
        <v>138698</v>
      </c>
      <c r="AS1589" s="138">
        <f t="shared" ca="1" si="712"/>
        <v>285807</v>
      </c>
      <c r="AT1589" s="138">
        <f t="shared" ca="1" si="713"/>
        <v>500</v>
      </c>
      <c r="AU1589" s="138">
        <f t="shared" ca="1" si="713"/>
        <v>500</v>
      </c>
      <c r="AV1589" s="135"/>
      <c r="AW1589" s="131">
        <v>61443</v>
      </c>
      <c r="AX1589" s="66">
        <f t="shared" si="714"/>
        <v>6</v>
      </c>
      <c r="AY1589" s="132" t="s">
        <v>543</v>
      </c>
      <c r="AZ1589" s="107">
        <f t="shared" ca="1" si="715"/>
        <v>19796</v>
      </c>
      <c r="BA1589" s="107">
        <f t="shared" ca="1" si="716"/>
        <v>138698</v>
      </c>
      <c r="BB1589" s="107">
        <f t="shared" ca="1" si="717"/>
        <v>285807</v>
      </c>
      <c r="BC1589" s="107">
        <f t="shared" ca="1" si="718"/>
        <v>500</v>
      </c>
      <c r="BD1589" s="107">
        <f t="shared" ca="1" si="719"/>
        <v>500</v>
      </c>
    </row>
    <row r="1590" spans="1:56" x14ac:dyDescent="0.15">
      <c r="A1590" s="62">
        <v>61442</v>
      </c>
      <c r="B1590" s="62">
        <f t="shared" si="698"/>
        <v>6</v>
      </c>
      <c r="C1590" s="59" t="s">
        <v>544</v>
      </c>
      <c r="D1590" s="62">
        <v>1798</v>
      </c>
      <c r="E1590" s="86">
        <v>15767</v>
      </c>
      <c r="F1590" s="86">
        <v>183482</v>
      </c>
      <c r="G1590" s="86">
        <v>294953</v>
      </c>
      <c r="H1590" s="86">
        <v>500</v>
      </c>
      <c r="I1590" s="86">
        <v>500</v>
      </c>
      <c r="K1590" s="66">
        <v>61441</v>
      </c>
      <c r="L1590" s="66"/>
      <c r="M1590" s="66">
        <v>61441</v>
      </c>
      <c r="N1590" s="62">
        <f t="shared" si="699"/>
        <v>6</v>
      </c>
      <c r="O1590" s="66" t="s">
        <v>545</v>
      </c>
      <c r="P1590" s="66">
        <v>1</v>
      </c>
      <c r="Q1590" s="66">
        <f t="shared" si="692"/>
        <v>1169</v>
      </c>
      <c r="R1590" s="66">
        <f t="shared" si="693"/>
        <v>9622</v>
      </c>
      <c r="S1590" s="66">
        <f t="shared" si="694"/>
        <v>49453</v>
      </c>
      <c r="T1590" s="66">
        <f t="shared" si="695"/>
        <v>33387</v>
      </c>
      <c r="U1590" s="66">
        <f t="shared" si="696"/>
        <v>500</v>
      </c>
      <c r="V1590" s="66">
        <f t="shared" si="697"/>
        <v>500</v>
      </c>
      <c r="W1590" s="66"/>
      <c r="X1590" s="62">
        <v>61444</v>
      </c>
      <c r="Y1590" s="62">
        <f t="shared" si="700"/>
        <v>6</v>
      </c>
      <c r="Z1590" s="59" t="s">
        <v>542</v>
      </c>
      <c r="AA1590" s="62">
        <v>1</v>
      </c>
      <c r="AB1590" s="62">
        <f t="shared" ca="1" si="701"/>
        <v>1</v>
      </c>
      <c r="AC1590" s="62">
        <f t="shared" ca="1" si="702"/>
        <v>2135</v>
      </c>
      <c r="AD1590" s="62">
        <f t="shared" ca="1" si="703"/>
        <v>12846</v>
      </c>
      <c r="AE1590" s="62">
        <f t="shared" ca="1" si="704"/>
        <v>187912</v>
      </c>
      <c r="AF1590" s="62">
        <f t="shared" ca="1" si="705"/>
        <v>646659</v>
      </c>
      <c r="AG1590" s="62">
        <f t="shared" ca="1" si="706"/>
        <v>500</v>
      </c>
      <c r="AH1590" s="62">
        <f t="shared" ca="1" si="707"/>
        <v>500</v>
      </c>
      <c r="AL1590" s="66"/>
      <c r="AO1590" s="138">
        <f t="shared" si="708"/>
        <v>61444</v>
      </c>
      <c r="AP1590" s="138" t="str">
        <f t="shared" si="709"/>
        <v>Scheifling</v>
      </c>
      <c r="AQ1590" s="138">
        <f t="shared" ca="1" si="710"/>
        <v>12846</v>
      </c>
      <c r="AR1590" s="138">
        <f t="shared" ca="1" si="711"/>
        <v>187912</v>
      </c>
      <c r="AS1590" s="138">
        <f t="shared" ca="1" si="712"/>
        <v>646659</v>
      </c>
      <c r="AT1590" s="138">
        <f t="shared" ca="1" si="713"/>
        <v>500</v>
      </c>
      <c r="AU1590" s="138">
        <f t="shared" ca="1" si="713"/>
        <v>500</v>
      </c>
      <c r="AV1590" s="135"/>
      <c r="AW1590" s="131">
        <v>61444</v>
      </c>
      <c r="AX1590" s="66">
        <f t="shared" si="714"/>
        <v>6</v>
      </c>
      <c r="AY1590" s="132" t="s">
        <v>542</v>
      </c>
      <c r="AZ1590" s="107">
        <f t="shared" ca="1" si="715"/>
        <v>12846</v>
      </c>
      <c r="BA1590" s="107">
        <f t="shared" ca="1" si="716"/>
        <v>187912</v>
      </c>
      <c r="BB1590" s="107">
        <f t="shared" ca="1" si="717"/>
        <v>646659</v>
      </c>
      <c r="BC1590" s="107">
        <f t="shared" ca="1" si="718"/>
        <v>500</v>
      </c>
      <c r="BD1590" s="107">
        <f t="shared" ca="1" si="719"/>
        <v>500</v>
      </c>
    </row>
    <row r="1591" spans="1:56" x14ac:dyDescent="0.15">
      <c r="A1591" s="62">
        <v>61443</v>
      </c>
      <c r="B1591" s="62">
        <f t="shared" si="698"/>
        <v>6</v>
      </c>
      <c r="C1591" s="59" t="s">
        <v>543</v>
      </c>
      <c r="D1591" s="62">
        <v>1886</v>
      </c>
      <c r="E1591" s="86">
        <v>19796</v>
      </c>
      <c r="F1591" s="86">
        <v>138698</v>
      </c>
      <c r="G1591" s="86">
        <v>285807</v>
      </c>
      <c r="H1591" s="86">
        <v>500</v>
      </c>
      <c r="I1591" s="86">
        <v>500</v>
      </c>
      <c r="K1591" s="66">
        <v>61442</v>
      </c>
      <c r="L1591" s="66"/>
      <c r="M1591" s="66">
        <v>61442</v>
      </c>
      <c r="N1591" s="62">
        <f t="shared" si="699"/>
        <v>6</v>
      </c>
      <c r="O1591" s="66" t="s">
        <v>544</v>
      </c>
      <c r="P1591" s="66">
        <v>1</v>
      </c>
      <c r="Q1591" s="66">
        <f t="shared" si="692"/>
        <v>1798</v>
      </c>
      <c r="R1591" s="66">
        <f t="shared" si="693"/>
        <v>15767</v>
      </c>
      <c r="S1591" s="66">
        <f t="shared" si="694"/>
        <v>183482</v>
      </c>
      <c r="T1591" s="66">
        <f t="shared" si="695"/>
        <v>294953</v>
      </c>
      <c r="U1591" s="66">
        <f t="shared" si="696"/>
        <v>500</v>
      </c>
      <c r="V1591" s="66">
        <f t="shared" si="697"/>
        <v>500</v>
      </c>
      <c r="W1591" s="66"/>
      <c r="X1591" s="62">
        <v>61445</v>
      </c>
      <c r="Y1591" s="62">
        <f t="shared" si="700"/>
        <v>6</v>
      </c>
      <c r="Z1591" s="59" t="s">
        <v>541</v>
      </c>
      <c r="AA1591" s="62">
        <v>1</v>
      </c>
      <c r="AB1591" s="62">
        <f t="shared" ca="1" si="701"/>
        <v>1</v>
      </c>
      <c r="AC1591" s="62">
        <f t="shared" ca="1" si="702"/>
        <v>1690</v>
      </c>
      <c r="AD1591" s="62">
        <f t="shared" ca="1" si="703"/>
        <v>36676</v>
      </c>
      <c r="AE1591" s="62">
        <f t="shared" ca="1" si="704"/>
        <v>203978</v>
      </c>
      <c r="AF1591" s="62">
        <f t="shared" ca="1" si="705"/>
        <v>314258</v>
      </c>
      <c r="AG1591" s="62">
        <f t="shared" ca="1" si="706"/>
        <v>500</v>
      </c>
      <c r="AH1591" s="62">
        <f t="shared" ca="1" si="707"/>
        <v>500</v>
      </c>
      <c r="AL1591" s="66"/>
      <c r="AO1591" s="138">
        <f t="shared" si="708"/>
        <v>61445</v>
      </c>
      <c r="AP1591" s="138" t="str">
        <f t="shared" si="709"/>
        <v>Stadl-Predlitz</v>
      </c>
      <c r="AQ1591" s="138">
        <f t="shared" ca="1" si="710"/>
        <v>36676</v>
      </c>
      <c r="AR1591" s="138">
        <f t="shared" ca="1" si="711"/>
        <v>203978</v>
      </c>
      <c r="AS1591" s="138">
        <f t="shared" ca="1" si="712"/>
        <v>314258</v>
      </c>
      <c r="AT1591" s="138">
        <f t="shared" ca="1" si="713"/>
        <v>500</v>
      </c>
      <c r="AU1591" s="138">
        <f t="shared" ca="1" si="713"/>
        <v>500</v>
      </c>
      <c r="AV1591" s="135"/>
      <c r="AW1591" s="131">
        <v>61445</v>
      </c>
      <c r="AX1591" s="66">
        <f t="shared" si="714"/>
        <v>6</v>
      </c>
      <c r="AY1591" s="132" t="s">
        <v>541</v>
      </c>
      <c r="AZ1591" s="107">
        <f t="shared" ca="1" si="715"/>
        <v>36676</v>
      </c>
      <c r="BA1591" s="107">
        <f t="shared" ca="1" si="716"/>
        <v>203978</v>
      </c>
      <c r="BB1591" s="107">
        <f t="shared" ca="1" si="717"/>
        <v>314258</v>
      </c>
      <c r="BC1591" s="107">
        <f t="shared" ca="1" si="718"/>
        <v>500</v>
      </c>
      <c r="BD1591" s="107">
        <f t="shared" ca="1" si="719"/>
        <v>500</v>
      </c>
    </row>
    <row r="1592" spans="1:56" x14ac:dyDescent="0.15">
      <c r="A1592" s="62">
        <v>61444</v>
      </c>
      <c r="B1592" s="62">
        <f t="shared" si="698"/>
        <v>6</v>
      </c>
      <c r="C1592" s="59" t="s">
        <v>542</v>
      </c>
      <c r="D1592" s="62">
        <v>2135</v>
      </c>
      <c r="E1592" s="86">
        <v>12846</v>
      </c>
      <c r="F1592" s="86">
        <v>187912</v>
      </c>
      <c r="G1592" s="86">
        <v>646659</v>
      </c>
      <c r="H1592" s="86">
        <v>500</v>
      </c>
      <c r="I1592" s="86">
        <v>500</v>
      </c>
      <c r="K1592" s="66">
        <v>61443</v>
      </c>
      <c r="L1592" s="66"/>
      <c r="M1592" s="66">
        <v>61443</v>
      </c>
      <c r="N1592" s="62">
        <f t="shared" si="699"/>
        <v>6</v>
      </c>
      <c r="O1592" s="66" t="s">
        <v>543</v>
      </c>
      <c r="P1592" s="66">
        <v>1</v>
      </c>
      <c r="Q1592" s="66">
        <f t="shared" si="692"/>
        <v>1886</v>
      </c>
      <c r="R1592" s="66">
        <f t="shared" si="693"/>
        <v>19796</v>
      </c>
      <c r="S1592" s="66">
        <f t="shared" si="694"/>
        <v>138698</v>
      </c>
      <c r="T1592" s="66">
        <f t="shared" si="695"/>
        <v>285807</v>
      </c>
      <c r="U1592" s="66">
        <f t="shared" si="696"/>
        <v>500</v>
      </c>
      <c r="V1592" s="66">
        <f t="shared" si="697"/>
        <v>500</v>
      </c>
      <c r="W1592" s="66"/>
      <c r="X1592" s="62">
        <v>61446</v>
      </c>
      <c r="Y1592" s="62">
        <f t="shared" si="700"/>
        <v>6</v>
      </c>
      <c r="Z1592" s="59" t="s">
        <v>540</v>
      </c>
      <c r="AA1592" s="62">
        <v>1</v>
      </c>
      <c r="AB1592" s="62">
        <f t="shared" ca="1" si="701"/>
        <v>1</v>
      </c>
      <c r="AC1592" s="62">
        <f t="shared" ca="1" si="702"/>
        <v>1912</v>
      </c>
      <c r="AD1592" s="62">
        <f t="shared" ca="1" si="703"/>
        <v>11109</v>
      </c>
      <c r="AE1592" s="62">
        <f t="shared" ca="1" si="704"/>
        <v>149216</v>
      </c>
      <c r="AF1592" s="62">
        <f t="shared" ca="1" si="705"/>
        <v>918296</v>
      </c>
      <c r="AG1592" s="62">
        <f t="shared" ca="1" si="706"/>
        <v>500</v>
      </c>
      <c r="AH1592" s="62">
        <f t="shared" ca="1" si="707"/>
        <v>500</v>
      </c>
      <c r="AL1592" s="66"/>
      <c r="AO1592" s="138">
        <f t="shared" si="708"/>
        <v>61446</v>
      </c>
      <c r="AP1592" s="138" t="str">
        <f t="shared" si="709"/>
        <v>Teufenbach-Katsch</v>
      </c>
      <c r="AQ1592" s="138">
        <f t="shared" ca="1" si="710"/>
        <v>11109</v>
      </c>
      <c r="AR1592" s="138">
        <f t="shared" ca="1" si="711"/>
        <v>149216</v>
      </c>
      <c r="AS1592" s="138">
        <f t="shared" ca="1" si="712"/>
        <v>918296</v>
      </c>
      <c r="AT1592" s="138">
        <f t="shared" ca="1" si="713"/>
        <v>500</v>
      </c>
      <c r="AU1592" s="138">
        <f t="shared" ca="1" si="713"/>
        <v>500</v>
      </c>
      <c r="AV1592" s="135"/>
      <c r="AW1592" s="131">
        <v>61446</v>
      </c>
      <c r="AX1592" s="66">
        <f t="shared" si="714"/>
        <v>6</v>
      </c>
      <c r="AY1592" s="132" t="s">
        <v>540</v>
      </c>
      <c r="AZ1592" s="107">
        <f t="shared" ca="1" si="715"/>
        <v>11109</v>
      </c>
      <c r="BA1592" s="107">
        <f t="shared" ca="1" si="716"/>
        <v>149216</v>
      </c>
      <c r="BB1592" s="107">
        <f t="shared" ca="1" si="717"/>
        <v>918296</v>
      </c>
      <c r="BC1592" s="107">
        <f t="shared" ca="1" si="718"/>
        <v>500</v>
      </c>
      <c r="BD1592" s="107">
        <f t="shared" ca="1" si="719"/>
        <v>500</v>
      </c>
    </row>
    <row r="1593" spans="1:56" x14ac:dyDescent="0.15">
      <c r="A1593" s="62">
        <v>61445</v>
      </c>
      <c r="B1593" s="62">
        <f t="shared" si="698"/>
        <v>6</v>
      </c>
      <c r="C1593" s="59" t="s">
        <v>541</v>
      </c>
      <c r="D1593" s="62">
        <v>1690</v>
      </c>
      <c r="E1593" s="86">
        <v>36676</v>
      </c>
      <c r="F1593" s="86">
        <v>203978</v>
      </c>
      <c r="G1593" s="86">
        <v>314258</v>
      </c>
      <c r="H1593" s="86">
        <v>500</v>
      </c>
      <c r="I1593" s="86">
        <v>500</v>
      </c>
      <c r="K1593" s="66">
        <v>61444</v>
      </c>
      <c r="L1593" s="66"/>
      <c r="M1593" s="66">
        <v>61444</v>
      </c>
      <c r="N1593" s="62">
        <f t="shared" si="699"/>
        <v>6</v>
      </c>
      <c r="O1593" s="66" t="s">
        <v>542</v>
      </c>
      <c r="P1593" s="66">
        <v>1</v>
      </c>
      <c r="Q1593" s="66">
        <f t="shared" si="692"/>
        <v>2135</v>
      </c>
      <c r="R1593" s="66">
        <f t="shared" si="693"/>
        <v>12846</v>
      </c>
      <c r="S1593" s="66">
        <f t="shared" si="694"/>
        <v>187912</v>
      </c>
      <c r="T1593" s="66">
        <f t="shared" si="695"/>
        <v>646659</v>
      </c>
      <c r="U1593" s="66">
        <f t="shared" si="696"/>
        <v>500</v>
      </c>
      <c r="V1593" s="66">
        <f t="shared" si="697"/>
        <v>500</v>
      </c>
      <c r="W1593" s="66"/>
      <c r="X1593" s="62">
        <v>61611</v>
      </c>
      <c r="Y1593" s="62">
        <f t="shared" si="700"/>
        <v>6</v>
      </c>
      <c r="Z1593" s="59" t="s">
        <v>539</v>
      </c>
      <c r="AA1593" s="62">
        <v>1</v>
      </c>
      <c r="AB1593" s="62">
        <f t="shared" ca="1" si="701"/>
        <v>1</v>
      </c>
      <c r="AC1593" s="62">
        <f t="shared" ca="1" si="702"/>
        <v>2443</v>
      </c>
      <c r="AD1593" s="62">
        <f t="shared" ca="1" si="703"/>
        <v>4294</v>
      </c>
      <c r="AE1593" s="62">
        <f t="shared" ca="1" si="704"/>
        <v>98825</v>
      </c>
      <c r="AF1593" s="62">
        <f t="shared" ca="1" si="705"/>
        <v>364320</v>
      </c>
      <c r="AG1593" s="62">
        <f t="shared" ca="1" si="706"/>
        <v>500</v>
      </c>
      <c r="AH1593" s="62">
        <f t="shared" ca="1" si="707"/>
        <v>500</v>
      </c>
      <c r="AL1593" s="66"/>
      <c r="AO1593" s="138">
        <f t="shared" si="708"/>
        <v>61611</v>
      </c>
      <c r="AP1593" s="138" t="str">
        <f t="shared" si="709"/>
        <v>Krottendorf-Gaisfeld</v>
      </c>
      <c r="AQ1593" s="138">
        <f t="shared" ca="1" si="710"/>
        <v>4294</v>
      </c>
      <c r="AR1593" s="138">
        <f t="shared" ca="1" si="711"/>
        <v>98825</v>
      </c>
      <c r="AS1593" s="138">
        <f t="shared" ca="1" si="712"/>
        <v>364320</v>
      </c>
      <c r="AT1593" s="138">
        <f t="shared" ca="1" si="713"/>
        <v>500</v>
      </c>
      <c r="AU1593" s="138">
        <f t="shared" ca="1" si="713"/>
        <v>500</v>
      </c>
      <c r="AV1593" s="135"/>
      <c r="AW1593" s="131">
        <v>61611</v>
      </c>
      <c r="AX1593" s="66">
        <f t="shared" si="714"/>
        <v>6</v>
      </c>
      <c r="AY1593" s="132" t="s">
        <v>539</v>
      </c>
      <c r="AZ1593" s="107">
        <f t="shared" ca="1" si="715"/>
        <v>4294</v>
      </c>
      <c r="BA1593" s="107">
        <f t="shared" ca="1" si="716"/>
        <v>98825</v>
      </c>
      <c r="BB1593" s="107">
        <f t="shared" ca="1" si="717"/>
        <v>364320</v>
      </c>
      <c r="BC1593" s="107">
        <f t="shared" ca="1" si="718"/>
        <v>500</v>
      </c>
      <c r="BD1593" s="107">
        <f t="shared" ca="1" si="719"/>
        <v>500</v>
      </c>
    </row>
    <row r="1594" spans="1:56" x14ac:dyDescent="0.15">
      <c r="A1594" s="62">
        <v>61446</v>
      </c>
      <c r="B1594" s="62">
        <f t="shared" si="698"/>
        <v>6</v>
      </c>
      <c r="C1594" s="59" t="s">
        <v>540</v>
      </c>
      <c r="D1594" s="62">
        <v>1912</v>
      </c>
      <c r="E1594" s="86">
        <v>11109</v>
      </c>
      <c r="F1594" s="86">
        <v>149216</v>
      </c>
      <c r="G1594" s="86">
        <v>918296</v>
      </c>
      <c r="H1594" s="86">
        <v>500</v>
      </c>
      <c r="I1594" s="86">
        <v>500</v>
      </c>
      <c r="K1594" s="66">
        <v>61445</v>
      </c>
      <c r="L1594" s="66"/>
      <c r="M1594" s="66">
        <v>61445</v>
      </c>
      <c r="N1594" s="62">
        <f t="shared" si="699"/>
        <v>6</v>
      </c>
      <c r="O1594" s="66" t="s">
        <v>541</v>
      </c>
      <c r="P1594" s="66">
        <v>1</v>
      </c>
      <c r="Q1594" s="66">
        <f t="shared" ref="Q1594:Q1657" si="720">D1593</f>
        <v>1690</v>
      </c>
      <c r="R1594" s="66">
        <f t="shared" ref="R1594:R1657" si="721">E1593</f>
        <v>36676</v>
      </c>
      <c r="S1594" s="66">
        <f t="shared" ref="S1594:S1657" si="722">F1593</f>
        <v>203978</v>
      </c>
      <c r="T1594" s="66">
        <f t="shared" ref="T1594:T1657" si="723">G1593</f>
        <v>314258</v>
      </c>
      <c r="U1594" s="66">
        <f t="shared" ref="U1594:U1657" si="724">H1593</f>
        <v>500</v>
      </c>
      <c r="V1594" s="66">
        <f t="shared" ref="V1594:V1657" si="725">I1593</f>
        <v>500</v>
      </c>
      <c r="W1594" s="66"/>
      <c r="X1594" s="62">
        <v>61612</v>
      </c>
      <c r="Y1594" s="62">
        <f t="shared" si="700"/>
        <v>6</v>
      </c>
      <c r="Z1594" s="59" t="s">
        <v>538</v>
      </c>
      <c r="AA1594" s="62">
        <v>1</v>
      </c>
      <c r="AB1594" s="62">
        <f t="shared" ca="1" si="701"/>
        <v>1</v>
      </c>
      <c r="AC1594" s="62">
        <f t="shared" ca="1" si="702"/>
        <v>3250</v>
      </c>
      <c r="AD1594" s="62">
        <f t="shared" ca="1" si="703"/>
        <v>10501</v>
      </c>
      <c r="AE1594" s="62">
        <f t="shared" ca="1" si="704"/>
        <v>122783</v>
      </c>
      <c r="AF1594" s="62">
        <f t="shared" ca="1" si="705"/>
        <v>318722</v>
      </c>
      <c r="AG1594" s="62">
        <f t="shared" ca="1" si="706"/>
        <v>500</v>
      </c>
      <c r="AH1594" s="62">
        <f t="shared" ca="1" si="707"/>
        <v>500</v>
      </c>
      <c r="AL1594" s="66"/>
      <c r="AO1594" s="138">
        <f t="shared" si="708"/>
        <v>61612</v>
      </c>
      <c r="AP1594" s="138" t="str">
        <f t="shared" si="709"/>
        <v>Ligist</v>
      </c>
      <c r="AQ1594" s="138">
        <f t="shared" ca="1" si="710"/>
        <v>10501</v>
      </c>
      <c r="AR1594" s="138">
        <f t="shared" ca="1" si="711"/>
        <v>122783</v>
      </c>
      <c r="AS1594" s="138">
        <f t="shared" ca="1" si="712"/>
        <v>318722</v>
      </c>
      <c r="AT1594" s="138">
        <f t="shared" ca="1" si="713"/>
        <v>500</v>
      </c>
      <c r="AU1594" s="138">
        <f t="shared" ca="1" si="713"/>
        <v>500</v>
      </c>
      <c r="AV1594" s="135"/>
      <c r="AW1594" s="131">
        <v>61612</v>
      </c>
      <c r="AX1594" s="66">
        <f t="shared" si="714"/>
        <v>6</v>
      </c>
      <c r="AY1594" s="132" t="s">
        <v>538</v>
      </c>
      <c r="AZ1594" s="107">
        <f t="shared" ca="1" si="715"/>
        <v>10501</v>
      </c>
      <c r="BA1594" s="107">
        <f t="shared" ca="1" si="716"/>
        <v>122783</v>
      </c>
      <c r="BB1594" s="107">
        <f t="shared" ca="1" si="717"/>
        <v>318722</v>
      </c>
      <c r="BC1594" s="107">
        <f t="shared" ca="1" si="718"/>
        <v>500</v>
      </c>
      <c r="BD1594" s="107">
        <f t="shared" ca="1" si="719"/>
        <v>500</v>
      </c>
    </row>
    <row r="1595" spans="1:56" x14ac:dyDescent="0.15">
      <c r="A1595" s="62">
        <v>61611</v>
      </c>
      <c r="B1595" s="62">
        <f t="shared" si="698"/>
        <v>6</v>
      </c>
      <c r="C1595" s="59" t="s">
        <v>539</v>
      </c>
      <c r="D1595" s="62">
        <v>2443</v>
      </c>
      <c r="E1595" s="86">
        <v>4294</v>
      </c>
      <c r="F1595" s="86">
        <v>98825</v>
      </c>
      <c r="G1595" s="86">
        <v>364320</v>
      </c>
      <c r="H1595" s="86">
        <v>500</v>
      </c>
      <c r="I1595" s="86">
        <v>500</v>
      </c>
      <c r="K1595" s="66">
        <v>61446</v>
      </c>
      <c r="L1595" s="66"/>
      <c r="M1595" s="66">
        <v>61446</v>
      </c>
      <c r="N1595" s="62">
        <f t="shared" si="699"/>
        <v>6</v>
      </c>
      <c r="O1595" s="66" t="s">
        <v>540</v>
      </c>
      <c r="P1595" s="66">
        <v>1</v>
      </c>
      <c r="Q1595" s="66">
        <f t="shared" si="720"/>
        <v>1912</v>
      </c>
      <c r="R1595" s="66">
        <f t="shared" si="721"/>
        <v>11109</v>
      </c>
      <c r="S1595" s="66">
        <f t="shared" si="722"/>
        <v>149216</v>
      </c>
      <c r="T1595" s="66">
        <f t="shared" si="723"/>
        <v>918296</v>
      </c>
      <c r="U1595" s="66">
        <f t="shared" si="724"/>
        <v>500</v>
      </c>
      <c r="V1595" s="66">
        <f t="shared" si="725"/>
        <v>500</v>
      </c>
      <c r="W1595" s="66"/>
      <c r="X1595" s="62">
        <v>61615</v>
      </c>
      <c r="Y1595" s="62">
        <f t="shared" si="700"/>
        <v>6</v>
      </c>
      <c r="Z1595" s="59" t="s">
        <v>537</v>
      </c>
      <c r="AA1595" s="62">
        <v>1</v>
      </c>
      <c r="AB1595" s="62">
        <f t="shared" ca="1" si="701"/>
        <v>1</v>
      </c>
      <c r="AC1595" s="62">
        <f t="shared" ca="1" si="702"/>
        <v>2216</v>
      </c>
      <c r="AD1595" s="62">
        <f t="shared" ca="1" si="703"/>
        <v>8437</v>
      </c>
      <c r="AE1595" s="62">
        <f t="shared" ca="1" si="704"/>
        <v>72230</v>
      </c>
      <c r="AF1595" s="62">
        <f t="shared" ca="1" si="705"/>
        <v>138391</v>
      </c>
      <c r="AG1595" s="62">
        <f t="shared" ca="1" si="706"/>
        <v>500</v>
      </c>
      <c r="AH1595" s="62">
        <f t="shared" ca="1" si="707"/>
        <v>500</v>
      </c>
      <c r="AL1595" s="66"/>
      <c r="AO1595" s="138">
        <f t="shared" si="708"/>
        <v>61615</v>
      </c>
      <c r="AP1595" s="138" t="str">
        <f t="shared" si="709"/>
        <v>Mooskirchen</v>
      </c>
      <c r="AQ1595" s="138">
        <f t="shared" ca="1" si="710"/>
        <v>8437</v>
      </c>
      <c r="AR1595" s="138">
        <f t="shared" ca="1" si="711"/>
        <v>72230</v>
      </c>
      <c r="AS1595" s="138">
        <f t="shared" ca="1" si="712"/>
        <v>138391</v>
      </c>
      <c r="AT1595" s="138">
        <f t="shared" ca="1" si="713"/>
        <v>500</v>
      </c>
      <c r="AU1595" s="138">
        <f t="shared" ca="1" si="713"/>
        <v>500</v>
      </c>
      <c r="AV1595" s="135"/>
      <c r="AW1595" s="131">
        <v>61615</v>
      </c>
      <c r="AX1595" s="66">
        <f t="shared" si="714"/>
        <v>6</v>
      </c>
      <c r="AY1595" s="132" t="s">
        <v>537</v>
      </c>
      <c r="AZ1595" s="107">
        <f t="shared" ca="1" si="715"/>
        <v>8437</v>
      </c>
      <c r="BA1595" s="107">
        <f t="shared" ca="1" si="716"/>
        <v>72230</v>
      </c>
      <c r="BB1595" s="107">
        <f t="shared" ca="1" si="717"/>
        <v>138391</v>
      </c>
      <c r="BC1595" s="107">
        <f t="shared" ca="1" si="718"/>
        <v>500</v>
      </c>
      <c r="BD1595" s="107">
        <f t="shared" ca="1" si="719"/>
        <v>500</v>
      </c>
    </row>
    <row r="1596" spans="1:56" x14ac:dyDescent="0.15">
      <c r="A1596" s="62">
        <v>61612</v>
      </c>
      <c r="B1596" s="62">
        <f t="shared" si="698"/>
        <v>6</v>
      </c>
      <c r="C1596" s="59" t="s">
        <v>538</v>
      </c>
      <c r="D1596" s="62">
        <v>3250</v>
      </c>
      <c r="E1596" s="86">
        <v>10501</v>
      </c>
      <c r="F1596" s="86">
        <v>122783</v>
      </c>
      <c r="G1596" s="86">
        <v>318722</v>
      </c>
      <c r="H1596" s="86">
        <v>500</v>
      </c>
      <c r="I1596" s="86">
        <v>500</v>
      </c>
      <c r="K1596" s="66">
        <v>61611</v>
      </c>
      <c r="L1596" s="66"/>
      <c r="M1596" s="66">
        <v>61611</v>
      </c>
      <c r="N1596" s="62">
        <f t="shared" si="699"/>
        <v>6</v>
      </c>
      <c r="O1596" s="66" t="s">
        <v>539</v>
      </c>
      <c r="P1596" s="66">
        <v>1</v>
      </c>
      <c r="Q1596" s="66">
        <f t="shared" si="720"/>
        <v>2443</v>
      </c>
      <c r="R1596" s="66">
        <f t="shared" si="721"/>
        <v>4294</v>
      </c>
      <c r="S1596" s="66">
        <f t="shared" si="722"/>
        <v>98825</v>
      </c>
      <c r="T1596" s="66">
        <f t="shared" si="723"/>
        <v>364320</v>
      </c>
      <c r="U1596" s="66">
        <f t="shared" si="724"/>
        <v>500</v>
      </c>
      <c r="V1596" s="66">
        <f t="shared" si="725"/>
        <v>500</v>
      </c>
      <c r="W1596" s="66"/>
      <c r="X1596" s="62">
        <v>61618</v>
      </c>
      <c r="Y1596" s="62">
        <f t="shared" si="700"/>
        <v>6</v>
      </c>
      <c r="Z1596" s="59" t="s">
        <v>536</v>
      </c>
      <c r="AA1596" s="62">
        <v>1</v>
      </c>
      <c r="AB1596" s="62">
        <f t="shared" ca="1" si="701"/>
        <v>1</v>
      </c>
      <c r="AC1596" s="62">
        <f t="shared" ca="1" si="702"/>
        <v>1686</v>
      </c>
      <c r="AD1596" s="62">
        <f t="shared" ca="1" si="703"/>
        <v>1302</v>
      </c>
      <c r="AE1596" s="62">
        <f t="shared" ca="1" si="704"/>
        <v>119477</v>
      </c>
      <c r="AF1596" s="62">
        <f t="shared" ca="1" si="705"/>
        <v>511920</v>
      </c>
      <c r="AG1596" s="62">
        <f t="shared" ca="1" si="706"/>
        <v>500</v>
      </c>
      <c r="AH1596" s="62">
        <f t="shared" ca="1" si="707"/>
        <v>500</v>
      </c>
      <c r="AL1596" s="66"/>
      <c r="AO1596" s="138">
        <f t="shared" si="708"/>
        <v>61618</v>
      </c>
      <c r="AP1596" s="138" t="str">
        <f t="shared" si="709"/>
        <v>Rosental an der Kainach</v>
      </c>
      <c r="AQ1596" s="138">
        <f t="shared" ca="1" si="710"/>
        <v>1302</v>
      </c>
      <c r="AR1596" s="138">
        <f t="shared" ca="1" si="711"/>
        <v>119477</v>
      </c>
      <c r="AS1596" s="138">
        <f t="shared" ca="1" si="712"/>
        <v>511920</v>
      </c>
      <c r="AT1596" s="138">
        <f t="shared" ca="1" si="713"/>
        <v>500</v>
      </c>
      <c r="AU1596" s="138">
        <f t="shared" ca="1" si="713"/>
        <v>500</v>
      </c>
      <c r="AV1596" s="135"/>
      <c r="AW1596" s="131">
        <v>61618</v>
      </c>
      <c r="AX1596" s="66">
        <f t="shared" si="714"/>
        <v>6</v>
      </c>
      <c r="AY1596" s="132" t="s">
        <v>536</v>
      </c>
      <c r="AZ1596" s="107">
        <f t="shared" ca="1" si="715"/>
        <v>1302</v>
      </c>
      <c r="BA1596" s="107">
        <f t="shared" ca="1" si="716"/>
        <v>119477</v>
      </c>
      <c r="BB1596" s="107">
        <f t="shared" ca="1" si="717"/>
        <v>511920</v>
      </c>
      <c r="BC1596" s="107">
        <f t="shared" ca="1" si="718"/>
        <v>500</v>
      </c>
      <c r="BD1596" s="107">
        <f t="shared" ca="1" si="719"/>
        <v>500</v>
      </c>
    </row>
    <row r="1597" spans="1:56" x14ac:dyDescent="0.15">
      <c r="A1597" s="62">
        <v>61615</v>
      </c>
      <c r="B1597" s="62">
        <f t="shared" si="698"/>
        <v>6</v>
      </c>
      <c r="C1597" s="59" t="s">
        <v>537</v>
      </c>
      <c r="D1597" s="62">
        <v>2216</v>
      </c>
      <c r="E1597" s="86">
        <v>8437</v>
      </c>
      <c r="F1597" s="86">
        <v>72230</v>
      </c>
      <c r="G1597" s="86">
        <v>138391</v>
      </c>
      <c r="H1597" s="86">
        <v>500</v>
      </c>
      <c r="I1597" s="86">
        <v>500</v>
      </c>
      <c r="K1597" s="66">
        <v>61612</v>
      </c>
      <c r="L1597" s="66"/>
      <c r="M1597" s="66">
        <v>61612</v>
      </c>
      <c r="N1597" s="62">
        <f t="shared" si="699"/>
        <v>6</v>
      </c>
      <c r="O1597" s="66" t="s">
        <v>538</v>
      </c>
      <c r="P1597" s="66">
        <v>1</v>
      </c>
      <c r="Q1597" s="66">
        <f t="shared" si="720"/>
        <v>3250</v>
      </c>
      <c r="R1597" s="66">
        <f t="shared" si="721"/>
        <v>10501</v>
      </c>
      <c r="S1597" s="66">
        <f t="shared" si="722"/>
        <v>122783</v>
      </c>
      <c r="T1597" s="66">
        <f t="shared" si="723"/>
        <v>318722</v>
      </c>
      <c r="U1597" s="66">
        <f t="shared" si="724"/>
        <v>500</v>
      </c>
      <c r="V1597" s="66">
        <f t="shared" si="725"/>
        <v>500</v>
      </c>
      <c r="W1597" s="66"/>
      <c r="X1597" s="62">
        <v>61621</v>
      </c>
      <c r="Y1597" s="62">
        <f t="shared" si="700"/>
        <v>6</v>
      </c>
      <c r="Z1597" s="59" t="s">
        <v>535</v>
      </c>
      <c r="AA1597" s="62">
        <v>1</v>
      </c>
      <c r="AB1597" s="62">
        <f t="shared" ca="1" si="701"/>
        <v>1</v>
      </c>
      <c r="AC1597" s="62">
        <f t="shared" ca="1" si="702"/>
        <v>786</v>
      </c>
      <c r="AD1597" s="62">
        <f t="shared" ca="1" si="703"/>
        <v>6568</v>
      </c>
      <c r="AE1597" s="62">
        <f t="shared" ca="1" si="704"/>
        <v>27519</v>
      </c>
      <c r="AF1597" s="62">
        <f t="shared" ca="1" si="705"/>
        <v>22709</v>
      </c>
      <c r="AG1597" s="62">
        <f t="shared" ca="1" si="706"/>
        <v>500</v>
      </c>
      <c r="AH1597" s="62">
        <f t="shared" ca="1" si="707"/>
        <v>500</v>
      </c>
      <c r="AL1597" s="66"/>
      <c r="AO1597" s="138">
        <f t="shared" si="708"/>
        <v>61621</v>
      </c>
      <c r="AP1597" s="138" t="str">
        <f t="shared" si="709"/>
        <v>Sankt Martin am Wöllmißberg</v>
      </c>
      <c r="AQ1597" s="138">
        <f t="shared" ca="1" si="710"/>
        <v>6568</v>
      </c>
      <c r="AR1597" s="138">
        <f t="shared" ca="1" si="711"/>
        <v>27519</v>
      </c>
      <c r="AS1597" s="138">
        <f t="shared" ca="1" si="712"/>
        <v>22709</v>
      </c>
      <c r="AT1597" s="138">
        <f t="shared" ca="1" si="713"/>
        <v>500</v>
      </c>
      <c r="AU1597" s="138">
        <f t="shared" ca="1" si="713"/>
        <v>500</v>
      </c>
      <c r="AV1597" s="135"/>
      <c r="AW1597" s="131">
        <v>61621</v>
      </c>
      <c r="AX1597" s="66">
        <f t="shared" si="714"/>
        <v>6</v>
      </c>
      <c r="AY1597" s="132" t="s">
        <v>535</v>
      </c>
      <c r="AZ1597" s="107">
        <f t="shared" ca="1" si="715"/>
        <v>6568</v>
      </c>
      <c r="BA1597" s="107">
        <f t="shared" ca="1" si="716"/>
        <v>27519</v>
      </c>
      <c r="BB1597" s="107">
        <f t="shared" ca="1" si="717"/>
        <v>22709</v>
      </c>
      <c r="BC1597" s="107">
        <f t="shared" ca="1" si="718"/>
        <v>500</v>
      </c>
      <c r="BD1597" s="107">
        <f t="shared" ca="1" si="719"/>
        <v>500</v>
      </c>
    </row>
    <row r="1598" spans="1:56" x14ac:dyDescent="0.15">
      <c r="A1598" s="62">
        <v>61618</v>
      </c>
      <c r="B1598" s="62">
        <f t="shared" si="698"/>
        <v>6</v>
      </c>
      <c r="C1598" s="59" t="s">
        <v>536</v>
      </c>
      <c r="D1598" s="62">
        <v>1686</v>
      </c>
      <c r="E1598" s="86">
        <v>1302</v>
      </c>
      <c r="F1598" s="86">
        <v>119477</v>
      </c>
      <c r="G1598" s="86">
        <v>511920</v>
      </c>
      <c r="H1598" s="86">
        <v>500</v>
      </c>
      <c r="I1598" s="86">
        <v>500</v>
      </c>
      <c r="K1598" s="66">
        <v>61615</v>
      </c>
      <c r="L1598" s="66"/>
      <c r="M1598" s="66">
        <v>61615</v>
      </c>
      <c r="N1598" s="62">
        <f t="shared" si="699"/>
        <v>6</v>
      </c>
      <c r="O1598" s="66" t="s">
        <v>537</v>
      </c>
      <c r="P1598" s="66">
        <v>1</v>
      </c>
      <c r="Q1598" s="66">
        <f t="shared" si="720"/>
        <v>2216</v>
      </c>
      <c r="R1598" s="66">
        <f t="shared" si="721"/>
        <v>8437</v>
      </c>
      <c r="S1598" s="66">
        <f t="shared" si="722"/>
        <v>72230</v>
      </c>
      <c r="T1598" s="66">
        <f t="shared" si="723"/>
        <v>138391</v>
      </c>
      <c r="U1598" s="66">
        <f t="shared" si="724"/>
        <v>500</v>
      </c>
      <c r="V1598" s="66">
        <f t="shared" si="725"/>
        <v>500</v>
      </c>
      <c r="W1598" s="66"/>
      <c r="X1598" s="62">
        <v>61624</v>
      </c>
      <c r="Y1598" s="62">
        <f t="shared" si="700"/>
        <v>6</v>
      </c>
      <c r="Z1598" s="59" t="s">
        <v>534</v>
      </c>
      <c r="AA1598" s="62">
        <v>1</v>
      </c>
      <c r="AB1598" s="62">
        <f t="shared" ca="1" si="701"/>
        <v>1</v>
      </c>
      <c r="AC1598" s="62">
        <f t="shared" ca="1" si="702"/>
        <v>3133</v>
      </c>
      <c r="AD1598" s="62">
        <f t="shared" ca="1" si="703"/>
        <v>8871</v>
      </c>
      <c r="AE1598" s="62">
        <f t="shared" ca="1" si="704"/>
        <v>122318</v>
      </c>
      <c r="AF1598" s="62">
        <f t="shared" ca="1" si="705"/>
        <v>403744</v>
      </c>
      <c r="AG1598" s="62">
        <f t="shared" ca="1" si="706"/>
        <v>500</v>
      </c>
      <c r="AH1598" s="62">
        <f t="shared" ca="1" si="707"/>
        <v>500</v>
      </c>
      <c r="AL1598" s="66"/>
      <c r="AO1598" s="138">
        <f t="shared" si="708"/>
        <v>61624</v>
      </c>
      <c r="AP1598" s="138" t="str">
        <f t="shared" si="709"/>
        <v>Stallhofen</v>
      </c>
      <c r="AQ1598" s="138">
        <f t="shared" ca="1" si="710"/>
        <v>8871</v>
      </c>
      <c r="AR1598" s="138">
        <f t="shared" ca="1" si="711"/>
        <v>122318</v>
      </c>
      <c r="AS1598" s="138">
        <f t="shared" ca="1" si="712"/>
        <v>403744</v>
      </c>
      <c r="AT1598" s="138">
        <f t="shared" ca="1" si="713"/>
        <v>500</v>
      </c>
      <c r="AU1598" s="138">
        <f t="shared" ca="1" si="713"/>
        <v>500</v>
      </c>
      <c r="AV1598" s="135"/>
      <c r="AW1598" s="131">
        <v>61624</v>
      </c>
      <c r="AX1598" s="66">
        <f t="shared" si="714"/>
        <v>6</v>
      </c>
      <c r="AY1598" s="132" t="s">
        <v>534</v>
      </c>
      <c r="AZ1598" s="107">
        <f t="shared" ca="1" si="715"/>
        <v>8871</v>
      </c>
      <c r="BA1598" s="107">
        <f t="shared" ca="1" si="716"/>
        <v>122318</v>
      </c>
      <c r="BB1598" s="107">
        <f t="shared" ca="1" si="717"/>
        <v>403744</v>
      </c>
      <c r="BC1598" s="107">
        <f t="shared" ca="1" si="718"/>
        <v>500</v>
      </c>
      <c r="BD1598" s="107">
        <f t="shared" ca="1" si="719"/>
        <v>500</v>
      </c>
    </row>
    <row r="1599" spans="1:56" x14ac:dyDescent="0.15">
      <c r="A1599" s="62">
        <v>61621</v>
      </c>
      <c r="B1599" s="62">
        <f t="shared" si="698"/>
        <v>6</v>
      </c>
      <c r="C1599" s="59" t="s">
        <v>535</v>
      </c>
      <c r="D1599" s="62">
        <v>786</v>
      </c>
      <c r="E1599" s="86">
        <v>6568</v>
      </c>
      <c r="F1599" s="86">
        <v>27519</v>
      </c>
      <c r="G1599" s="86">
        <v>22709</v>
      </c>
      <c r="H1599" s="86">
        <v>500</v>
      </c>
      <c r="I1599" s="86">
        <v>500</v>
      </c>
      <c r="K1599" s="66">
        <v>61618</v>
      </c>
      <c r="L1599" s="66"/>
      <c r="M1599" s="66">
        <v>61618</v>
      </c>
      <c r="N1599" s="62">
        <f t="shared" si="699"/>
        <v>6</v>
      </c>
      <c r="O1599" s="66" t="s">
        <v>536</v>
      </c>
      <c r="P1599" s="66">
        <v>1</v>
      </c>
      <c r="Q1599" s="66">
        <f t="shared" si="720"/>
        <v>1686</v>
      </c>
      <c r="R1599" s="66">
        <f t="shared" si="721"/>
        <v>1302</v>
      </c>
      <c r="S1599" s="66">
        <f t="shared" si="722"/>
        <v>119477</v>
      </c>
      <c r="T1599" s="66">
        <f t="shared" si="723"/>
        <v>511920</v>
      </c>
      <c r="U1599" s="66">
        <f t="shared" si="724"/>
        <v>500</v>
      </c>
      <c r="V1599" s="66">
        <f t="shared" si="725"/>
        <v>500</v>
      </c>
      <c r="W1599" s="66"/>
      <c r="X1599" s="62">
        <v>61625</v>
      </c>
      <c r="Y1599" s="62">
        <f t="shared" si="700"/>
        <v>6</v>
      </c>
      <c r="Z1599" s="59" t="s">
        <v>533</v>
      </c>
      <c r="AA1599" s="62">
        <v>1</v>
      </c>
      <c r="AB1599" s="62">
        <f t="shared" ca="1" si="701"/>
        <v>1</v>
      </c>
      <c r="AC1599" s="62">
        <f t="shared" ca="1" si="702"/>
        <v>9456</v>
      </c>
      <c r="AD1599" s="62">
        <f t="shared" ca="1" si="703"/>
        <v>6086</v>
      </c>
      <c r="AE1599" s="62">
        <f t="shared" ca="1" si="704"/>
        <v>657544</v>
      </c>
      <c r="AF1599" s="62">
        <f t="shared" ca="1" si="705"/>
        <v>3190210</v>
      </c>
      <c r="AG1599" s="62">
        <f t="shared" ca="1" si="706"/>
        <v>500</v>
      </c>
      <c r="AH1599" s="62">
        <f t="shared" ca="1" si="707"/>
        <v>500</v>
      </c>
      <c r="AL1599" s="66"/>
      <c r="AO1599" s="138">
        <f t="shared" si="708"/>
        <v>61625</v>
      </c>
      <c r="AP1599" s="138" t="str">
        <f t="shared" si="709"/>
        <v>Voitsberg</v>
      </c>
      <c r="AQ1599" s="138">
        <f t="shared" ca="1" si="710"/>
        <v>6086</v>
      </c>
      <c r="AR1599" s="138">
        <f t="shared" ca="1" si="711"/>
        <v>657544</v>
      </c>
      <c r="AS1599" s="138">
        <f t="shared" ca="1" si="712"/>
        <v>3190210</v>
      </c>
      <c r="AT1599" s="138">
        <f t="shared" ca="1" si="713"/>
        <v>500</v>
      </c>
      <c r="AU1599" s="138">
        <f t="shared" ca="1" si="713"/>
        <v>500</v>
      </c>
      <c r="AV1599" s="135"/>
      <c r="AW1599" s="131">
        <v>61625</v>
      </c>
      <c r="AX1599" s="66">
        <f t="shared" si="714"/>
        <v>6</v>
      </c>
      <c r="AY1599" s="132" t="s">
        <v>533</v>
      </c>
      <c r="AZ1599" s="107">
        <f t="shared" ca="1" si="715"/>
        <v>6086</v>
      </c>
      <c r="BA1599" s="107">
        <f t="shared" ca="1" si="716"/>
        <v>657544</v>
      </c>
      <c r="BB1599" s="107">
        <f t="shared" ca="1" si="717"/>
        <v>3190210</v>
      </c>
      <c r="BC1599" s="107">
        <f t="shared" ca="1" si="718"/>
        <v>500</v>
      </c>
      <c r="BD1599" s="107">
        <f t="shared" ca="1" si="719"/>
        <v>500</v>
      </c>
    </row>
    <row r="1600" spans="1:56" x14ac:dyDescent="0.15">
      <c r="A1600" s="62">
        <v>61624</v>
      </c>
      <c r="B1600" s="62">
        <f t="shared" si="698"/>
        <v>6</v>
      </c>
      <c r="C1600" s="59" t="s">
        <v>534</v>
      </c>
      <c r="D1600" s="62">
        <v>3133</v>
      </c>
      <c r="E1600" s="86">
        <v>8871</v>
      </c>
      <c r="F1600" s="86">
        <v>122318</v>
      </c>
      <c r="G1600" s="86">
        <v>403744</v>
      </c>
      <c r="H1600" s="86">
        <v>500</v>
      </c>
      <c r="I1600" s="86">
        <v>500</v>
      </c>
      <c r="K1600" s="66">
        <v>61621</v>
      </c>
      <c r="L1600" s="66"/>
      <c r="M1600" s="66">
        <v>61621</v>
      </c>
      <c r="N1600" s="62">
        <f t="shared" si="699"/>
        <v>6</v>
      </c>
      <c r="O1600" s="66" t="s">
        <v>535</v>
      </c>
      <c r="P1600" s="66">
        <v>1</v>
      </c>
      <c r="Q1600" s="66">
        <f t="shared" si="720"/>
        <v>786</v>
      </c>
      <c r="R1600" s="66">
        <f t="shared" si="721"/>
        <v>6568</v>
      </c>
      <c r="S1600" s="66">
        <f t="shared" si="722"/>
        <v>27519</v>
      </c>
      <c r="T1600" s="66">
        <f t="shared" si="723"/>
        <v>22709</v>
      </c>
      <c r="U1600" s="66">
        <f t="shared" si="724"/>
        <v>500</v>
      </c>
      <c r="V1600" s="66">
        <f t="shared" si="725"/>
        <v>500</v>
      </c>
      <c r="W1600" s="66"/>
      <c r="X1600" s="62">
        <v>61626</v>
      </c>
      <c r="Y1600" s="62">
        <f t="shared" si="700"/>
        <v>6</v>
      </c>
      <c r="Z1600" s="59" t="s">
        <v>532</v>
      </c>
      <c r="AA1600" s="62">
        <v>1</v>
      </c>
      <c r="AB1600" s="62">
        <f t="shared" ca="1" si="701"/>
        <v>1</v>
      </c>
      <c r="AC1600" s="62">
        <f t="shared" ca="1" si="702"/>
        <v>5707</v>
      </c>
      <c r="AD1600" s="62">
        <f t="shared" ca="1" si="703"/>
        <v>6454</v>
      </c>
      <c r="AE1600" s="62">
        <f t="shared" ca="1" si="704"/>
        <v>350751</v>
      </c>
      <c r="AF1600" s="62">
        <f t="shared" ca="1" si="705"/>
        <v>1283550</v>
      </c>
      <c r="AG1600" s="62">
        <f t="shared" ca="1" si="706"/>
        <v>500</v>
      </c>
      <c r="AH1600" s="62">
        <f t="shared" ca="1" si="707"/>
        <v>500</v>
      </c>
      <c r="AL1600" s="66"/>
      <c r="AO1600" s="138">
        <f t="shared" si="708"/>
        <v>61626</v>
      </c>
      <c r="AP1600" s="138" t="str">
        <f t="shared" si="709"/>
        <v>Bärnbach</v>
      </c>
      <c r="AQ1600" s="138">
        <f t="shared" ca="1" si="710"/>
        <v>6454</v>
      </c>
      <c r="AR1600" s="138">
        <f t="shared" ca="1" si="711"/>
        <v>350751</v>
      </c>
      <c r="AS1600" s="138">
        <f t="shared" ca="1" si="712"/>
        <v>1283550</v>
      </c>
      <c r="AT1600" s="138">
        <f t="shared" ca="1" si="713"/>
        <v>500</v>
      </c>
      <c r="AU1600" s="138">
        <f t="shared" ca="1" si="713"/>
        <v>500</v>
      </c>
      <c r="AV1600" s="135"/>
      <c r="AW1600" s="131">
        <v>61626</v>
      </c>
      <c r="AX1600" s="66">
        <f t="shared" si="714"/>
        <v>6</v>
      </c>
      <c r="AY1600" s="132" t="s">
        <v>532</v>
      </c>
      <c r="AZ1600" s="107">
        <f t="shared" ca="1" si="715"/>
        <v>6454</v>
      </c>
      <c r="BA1600" s="107">
        <f t="shared" ca="1" si="716"/>
        <v>350751</v>
      </c>
      <c r="BB1600" s="107">
        <f t="shared" ca="1" si="717"/>
        <v>1283550</v>
      </c>
      <c r="BC1600" s="107">
        <f t="shared" ca="1" si="718"/>
        <v>500</v>
      </c>
      <c r="BD1600" s="107">
        <f t="shared" ca="1" si="719"/>
        <v>500</v>
      </c>
    </row>
    <row r="1601" spans="1:56" x14ac:dyDescent="0.15">
      <c r="A1601" s="62">
        <v>61625</v>
      </c>
      <c r="B1601" s="62">
        <f t="shared" si="698"/>
        <v>6</v>
      </c>
      <c r="C1601" s="59" t="s">
        <v>533</v>
      </c>
      <c r="D1601" s="62">
        <v>9456</v>
      </c>
      <c r="E1601" s="86">
        <v>6086</v>
      </c>
      <c r="F1601" s="86">
        <v>657544</v>
      </c>
      <c r="G1601" s="86">
        <v>3190210</v>
      </c>
      <c r="H1601" s="86">
        <v>500</v>
      </c>
      <c r="I1601" s="86">
        <v>500</v>
      </c>
      <c r="K1601" s="66">
        <v>61624</v>
      </c>
      <c r="L1601" s="66"/>
      <c r="M1601" s="66">
        <v>61624</v>
      </c>
      <c r="N1601" s="62">
        <f t="shared" si="699"/>
        <v>6</v>
      </c>
      <c r="O1601" s="66" t="s">
        <v>534</v>
      </c>
      <c r="P1601" s="66">
        <v>1</v>
      </c>
      <c r="Q1601" s="66">
        <f t="shared" si="720"/>
        <v>3133</v>
      </c>
      <c r="R1601" s="66">
        <f t="shared" si="721"/>
        <v>8871</v>
      </c>
      <c r="S1601" s="66">
        <f t="shared" si="722"/>
        <v>122318</v>
      </c>
      <c r="T1601" s="66">
        <f t="shared" si="723"/>
        <v>403744</v>
      </c>
      <c r="U1601" s="66">
        <f t="shared" si="724"/>
        <v>500</v>
      </c>
      <c r="V1601" s="66">
        <f t="shared" si="725"/>
        <v>500</v>
      </c>
      <c r="W1601" s="66"/>
      <c r="X1601" s="62">
        <v>61627</v>
      </c>
      <c r="Y1601" s="62">
        <f t="shared" si="700"/>
        <v>6</v>
      </c>
      <c r="Z1601" s="59" t="s">
        <v>531</v>
      </c>
      <c r="AA1601" s="62">
        <v>1</v>
      </c>
      <c r="AB1601" s="62">
        <f t="shared" ca="1" si="701"/>
        <v>1</v>
      </c>
      <c r="AC1601" s="62">
        <f t="shared" ca="1" si="702"/>
        <v>1763</v>
      </c>
      <c r="AD1601" s="62">
        <f t="shared" ca="1" si="703"/>
        <v>14605</v>
      </c>
      <c r="AE1601" s="62">
        <f t="shared" ca="1" si="704"/>
        <v>86141</v>
      </c>
      <c r="AF1601" s="62">
        <f t="shared" ca="1" si="705"/>
        <v>142730</v>
      </c>
      <c r="AG1601" s="62">
        <f t="shared" ca="1" si="706"/>
        <v>500</v>
      </c>
      <c r="AH1601" s="62">
        <f t="shared" ca="1" si="707"/>
        <v>500</v>
      </c>
      <c r="AL1601" s="66"/>
      <c r="AO1601" s="138">
        <f t="shared" si="708"/>
        <v>61627</v>
      </c>
      <c r="AP1601" s="138" t="str">
        <f t="shared" si="709"/>
        <v>Edelschrott</v>
      </c>
      <c r="AQ1601" s="138">
        <f t="shared" ca="1" si="710"/>
        <v>14605</v>
      </c>
      <c r="AR1601" s="138">
        <f t="shared" ca="1" si="711"/>
        <v>86141</v>
      </c>
      <c r="AS1601" s="138">
        <f t="shared" ca="1" si="712"/>
        <v>142730</v>
      </c>
      <c r="AT1601" s="138">
        <f t="shared" ca="1" si="713"/>
        <v>500</v>
      </c>
      <c r="AU1601" s="138">
        <f t="shared" ca="1" si="713"/>
        <v>500</v>
      </c>
      <c r="AV1601" s="135"/>
      <c r="AW1601" s="131">
        <v>61627</v>
      </c>
      <c r="AX1601" s="66">
        <f t="shared" si="714"/>
        <v>6</v>
      </c>
      <c r="AY1601" s="132" t="s">
        <v>531</v>
      </c>
      <c r="AZ1601" s="107">
        <f t="shared" ca="1" si="715"/>
        <v>14605</v>
      </c>
      <c r="BA1601" s="107">
        <f t="shared" ca="1" si="716"/>
        <v>86141</v>
      </c>
      <c r="BB1601" s="107">
        <f t="shared" ca="1" si="717"/>
        <v>142730</v>
      </c>
      <c r="BC1601" s="107">
        <f t="shared" ca="1" si="718"/>
        <v>500</v>
      </c>
      <c r="BD1601" s="107">
        <f t="shared" ca="1" si="719"/>
        <v>500</v>
      </c>
    </row>
    <row r="1602" spans="1:56" x14ac:dyDescent="0.15">
      <c r="A1602" s="62">
        <v>61626</v>
      </c>
      <c r="B1602" s="62">
        <f t="shared" si="698"/>
        <v>6</v>
      </c>
      <c r="C1602" s="59" t="s">
        <v>532</v>
      </c>
      <c r="D1602" s="62">
        <v>5707</v>
      </c>
      <c r="E1602" s="86">
        <v>6454</v>
      </c>
      <c r="F1602" s="86">
        <v>350751</v>
      </c>
      <c r="G1602" s="86">
        <v>1283550</v>
      </c>
      <c r="H1602" s="86">
        <v>500</v>
      </c>
      <c r="I1602" s="86">
        <v>500</v>
      </c>
      <c r="K1602" s="66">
        <v>61625</v>
      </c>
      <c r="L1602" s="66"/>
      <c r="M1602" s="66">
        <v>61625</v>
      </c>
      <c r="N1602" s="62">
        <f t="shared" si="699"/>
        <v>6</v>
      </c>
      <c r="O1602" s="66" t="s">
        <v>533</v>
      </c>
      <c r="P1602" s="66">
        <v>1</v>
      </c>
      <c r="Q1602" s="66">
        <f t="shared" si="720"/>
        <v>9456</v>
      </c>
      <c r="R1602" s="66">
        <f t="shared" si="721"/>
        <v>6086</v>
      </c>
      <c r="S1602" s="66">
        <f t="shared" si="722"/>
        <v>657544</v>
      </c>
      <c r="T1602" s="66">
        <f t="shared" si="723"/>
        <v>3190210</v>
      </c>
      <c r="U1602" s="66">
        <f t="shared" si="724"/>
        <v>500</v>
      </c>
      <c r="V1602" s="66">
        <f t="shared" si="725"/>
        <v>500</v>
      </c>
      <c r="W1602" s="66"/>
      <c r="X1602" s="62">
        <v>61628</v>
      </c>
      <c r="Y1602" s="62">
        <f t="shared" si="700"/>
        <v>6</v>
      </c>
      <c r="Z1602" s="59" t="s">
        <v>530</v>
      </c>
      <c r="AA1602" s="62">
        <v>1</v>
      </c>
      <c r="AB1602" s="62">
        <f t="shared" ca="1" si="701"/>
        <v>1</v>
      </c>
      <c r="AC1602" s="62">
        <f t="shared" ca="1" si="702"/>
        <v>1567</v>
      </c>
      <c r="AD1602" s="62">
        <f t="shared" ca="1" si="703"/>
        <v>8913</v>
      </c>
      <c r="AE1602" s="62">
        <f t="shared" ca="1" si="704"/>
        <v>45000</v>
      </c>
      <c r="AF1602" s="62">
        <f t="shared" ca="1" si="705"/>
        <v>27885</v>
      </c>
      <c r="AG1602" s="62">
        <f t="shared" ca="1" si="706"/>
        <v>500</v>
      </c>
      <c r="AH1602" s="62">
        <f t="shared" ca="1" si="707"/>
        <v>500</v>
      </c>
      <c r="AL1602" s="66"/>
      <c r="AO1602" s="138">
        <f t="shared" si="708"/>
        <v>61628</v>
      </c>
      <c r="AP1602" s="138" t="str">
        <f t="shared" si="709"/>
        <v>Geistthal-Södingberg</v>
      </c>
      <c r="AQ1602" s="138">
        <f t="shared" ca="1" si="710"/>
        <v>8913</v>
      </c>
      <c r="AR1602" s="138">
        <f t="shared" ca="1" si="711"/>
        <v>45000</v>
      </c>
      <c r="AS1602" s="138">
        <f t="shared" ca="1" si="712"/>
        <v>27885</v>
      </c>
      <c r="AT1602" s="138">
        <f t="shared" ca="1" si="713"/>
        <v>500</v>
      </c>
      <c r="AU1602" s="138">
        <f t="shared" ca="1" si="713"/>
        <v>500</v>
      </c>
      <c r="AV1602" s="135"/>
      <c r="AW1602" s="131">
        <v>61628</v>
      </c>
      <c r="AX1602" s="66">
        <f t="shared" si="714"/>
        <v>6</v>
      </c>
      <c r="AY1602" s="132" t="s">
        <v>530</v>
      </c>
      <c r="AZ1602" s="107">
        <f t="shared" ca="1" si="715"/>
        <v>8913</v>
      </c>
      <c r="BA1602" s="107">
        <f t="shared" ca="1" si="716"/>
        <v>45000</v>
      </c>
      <c r="BB1602" s="107">
        <f t="shared" ca="1" si="717"/>
        <v>27885</v>
      </c>
      <c r="BC1602" s="107">
        <f t="shared" ca="1" si="718"/>
        <v>500</v>
      </c>
      <c r="BD1602" s="107">
        <f t="shared" ca="1" si="719"/>
        <v>500</v>
      </c>
    </row>
    <row r="1603" spans="1:56" x14ac:dyDescent="0.15">
      <c r="A1603" s="62">
        <v>61627</v>
      </c>
      <c r="B1603" s="62">
        <f t="shared" si="698"/>
        <v>6</v>
      </c>
      <c r="C1603" s="59" t="s">
        <v>531</v>
      </c>
      <c r="D1603" s="62">
        <v>1763</v>
      </c>
      <c r="E1603" s="86">
        <v>14605</v>
      </c>
      <c r="F1603" s="86">
        <v>86141</v>
      </c>
      <c r="G1603" s="86">
        <v>142730</v>
      </c>
      <c r="H1603" s="86">
        <v>500</v>
      </c>
      <c r="I1603" s="86">
        <v>500</v>
      </c>
      <c r="K1603" s="66">
        <v>61626</v>
      </c>
      <c r="L1603" s="66"/>
      <c r="M1603" s="66">
        <v>61626</v>
      </c>
      <c r="N1603" s="62">
        <f t="shared" si="699"/>
        <v>6</v>
      </c>
      <c r="O1603" s="66" t="s">
        <v>532</v>
      </c>
      <c r="P1603" s="66">
        <v>1</v>
      </c>
      <c r="Q1603" s="66">
        <f t="shared" si="720"/>
        <v>5707</v>
      </c>
      <c r="R1603" s="66">
        <f t="shared" si="721"/>
        <v>6454</v>
      </c>
      <c r="S1603" s="66">
        <f t="shared" si="722"/>
        <v>350751</v>
      </c>
      <c r="T1603" s="66">
        <f t="shared" si="723"/>
        <v>1283550</v>
      </c>
      <c r="U1603" s="66">
        <f t="shared" si="724"/>
        <v>500</v>
      </c>
      <c r="V1603" s="66">
        <f t="shared" si="725"/>
        <v>500</v>
      </c>
      <c r="W1603" s="66"/>
      <c r="X1603" s="62">
        <v>61629</v>
      </c>
      <c r="Y1603" s="62">
        <f t="shared" si="700"/>
        <v>6</v>
      </c>
      <c r="Z1603" s="59" t="s">
        <v>529</v>
      </c>
      <c r="AA1603" s="62">
        <v>1</v>
      </c>
      <c r="AB1603" s="62">
        <f t="shared" ca="1" si="701"/>
        <v>1</v>
      </c>
      <c r="AC1603" s="62">
        <f t="shared" ca="1" si="702"/>
        <v>1041</v>
      </c>
      <c r="AD1603" s="62">
        <f t="shared" ca="1" si="703"/>
        <v>12067</v>
      </c>
      <c r="AE1603" s="62">
        <f t="shared" ca="1" si="704"/>
        <v>66538</v>
      </c>
      <c r="AF1603" s="62">
        <f t="shared" ca="1" si="705"/>
        <v>37074</v>
      </c>
      <c r="AG1603" s="62">
        <f t="shared" ca="1" si="706"/>
        <v>500</v>
      </c>
      <c r="AH1603" s="62">
        <f t="shared" ca="1" si="707"/>
        <v>500</v>
      </c>
      <c r="AL1603" s="66"/>
      <c r="AO1603" s="138">
        <f t="shared" si="708"/>
        <v>61629</v>
      </c>
      <c r="AP1603" s="138" t="str">
        <f t="shared" si="709"/>
        <v>Hirschegg-Pack</v>
      </c>
      <c r="AQ1603" s="138">
        <f t="shared" ca="1" si="710"/>
        <v>12067</v>
      </c>
      <c r="AR1603" s="138">
        <f t="shared" ca="1" si="711"/>
        <v>66538</v>
      </c>
      <c r="AS1603" s="138">
        <f t="shared" ca="1" si="712"/>
        <v>37074</v>
      </c>
      <c r="AT1603" s="138">
        <f t="shared" ca="1" si="713"/>
        <v>500</v>
      </c>
      <c r="AU1603" s="138">
        <f t="shared" ca="1" si="713"/>
        <v>500</v>
      </c>
      <c r="AV1603" s="135"/>
      <c r="AW1603" s="131">
        <v>61629</v>
      </c>
      <c r="AX1603" s="66">
        <f t="shared" si="714"/>
        <v>6</v>
      </c>
      <c r="AY1603" s="132" t="s">
        <v>529</v>
      </c>
      <c r="AZ1603" s="107">
        <f t="shared" ca="1" si="715"/>
        <v>12067</v>
      </c>
      <c r="BA1603" s="107">
        <f t="shared" ca="1" si="716"/>
        <v>66538</v>
      </c>
      <c r="BB1603" s="107">
        <f t="shared" ca="1" si="717"/>
        <v>37074</v>
      </c>
      <c r="BC1603" s="107">
        <f t="shared" ca="1" si="718"/>
        <v>500</v>
      </c>
      <c r="BD1603" s="107">
        <f t="shared" ca="1" si="719"/>
        <v>500</v>
      </c>
    </row>
    <row r="1604" spans="1:56" x14ac:dyDescent="0.15">
      <c r="A1604" s="62">
        <v>61628</v>
      </c>
      <c r="B1604" s="62">
        <f t="shared" si="698"/>
        <v>6</v>
      </c>
      <c r="C1604" s="59" t="s">
        <v>530</v>
      </c>
      <c r="D1604" s="62">
        <v>1567</v>
      </c>
      <c r="E1604" s="86">
        <v>8913</v>
      </c>
      <c r="F1604" s="86">
        <v>45000</v>
      </c>
      <c r="G1604" s="86">
        <v>27885</v>
      </c>
      <c r="H1604" s="86">
        <v>500</v>
      </c>
      <c r="I1604" s="86">
        <v>500</v>
      </c>
      <c r="K1604" s="66">
        <v>61627</v>
      </c>
      <c r="L1604" s="66"/>
      <c r="M1604" s="66">
        <v>61627</v>
      </c>
      <c r="N1604" s="62">
        <f t="shared" si="699"/>
        <v>6</v>
      </c>
      <c r="O1604" s="66" t="s">
        <v>531</v>
      </c>
      <c r="P1604" s="66">
        <v>1</v>
      </c>
      <c r="Q1604" s="66">
        <f t="shared" si="720"/>
        <v>1763</v>
      </c>
      <c r="R1604" s="66">
        <f t="shared" si="721"/>
        <v>14605</v>
      </c>
      <c r="S1604" s="66">
        <f t="shared" si="722"/>
        <v>86141</v>
      </c>
      <c r="T1604" s="66">
        <f t="shared" si="723"/>
        <v>142730</v>
      </c>
      <c r="U1604" s="66">
        <f t="shared" si="724"/>
        <v>500</v>
      </c>
      <c r="V1604" s="66">
        <f t="shared" si="725"/>
        <v>500</v>
      </c>
      <c r="W1604" s="66"/>
      <c r="X1604" s="62">
        <v>61630</v>
      </c>
      <c r="Y1604" s="62">
        <f t="shared" si="700"/>
        <v>6</v>
      </c>
      <c r="Z1604" s="59" t="s">
        <v>528</v>
      </c>
      <c r="AA1604" s="62">
        <v>1</v>
      </c>
      <c r="AB1604" s="62">
        <f t="shared" ca="1" si="701"/>
        <v>1</v>
      </c>
      <c r="AC1604" s="62">
        <f t="shared" ca="1" si="702"/>
        <v>1654</v>
      </c>
      <c r="AD1604" s="62">
        <f t="shared" ca="1" si="703"/>
        <v>17450</v>
      </c>
      <c r="AE1604" s="62">
        <f t="shared" ca="1" si="704"/>
        <v>59332</v>
      </c>
      <c r="AF1604" s="62">
        <f t="shared" ca="1" si="705"/>
        <v>83279</v>
      </c>
      <c r="AG1604" s="62">
        <f t="shared" ca="1" si="706"/>
        <v>500</v>
      </c>
      <c r="AH1604" s="62">
        <f t="shared" ca="1" si="707"/>
        <v>500</v>
      </c>
      <c r="AL1604" s="66"/>
      <c r="AO1604" s="138">
        <f t="shared" si="708"/>
        <v>61630</v>
      </c>
      <c r="AP1604" s="138" t="str">
        <f t="shared" si="709"/>
        <v>Kainach bei Voitsberg</v>
      </c>
      <c r="AQ1604" s="138">
        <f t="shared" ca="1" si="710"/>
        <v>17450</v>
      </c>
      <c r="AR1604" s="138">
        <f t="shared" ca="1" si="711"/>
        <v>59332</v>
      </c>
      <c r="AS1604" s="138">
        <f t="shared" ca="1" si="712"/>
        <v>83279</v>
      </c>
      <c r="AT1604" s="138">
        <f t="shared" ca="1" si="713"/>
        <v>500</v>
      </c>
      <c r="AU1604" s="138">
        <f t="shared" ca="1" si="713"/>
        <v>500</v>
      </c>
      <c r="AV1604" s="135"/>
      <c r="AW1604" s="131">
        <v>61630</v>
      </c>
      <c r="AX1604" s="66">
        <f t="shared" si="714"/>
        <v>6</v>
      </c>
      <c r="AY1604" s="132" t="s">
        <v>528</v>
      </c>
      <c r="AZ1604" s="107">
        <f t="shared" ca="1" si="715"/>
        <v>17450</v>
      </c>
      <c r="BA1604" s="107">
        <f t="shared" ca="1" si="716"/>
        <v>59332</v>
      </c>
      <c r="BB1604" s="107">
        <f t="shared" ca="1" si="717"/>
        <v>83279</v>
      </c>
      <c r="BC1604" s="107">
        <f t="shared" ca="1" si="718"/>
        <v>500</v>
      </c>
      <c r="BD1604" s="107">
        <f t="shared" ca="1" si="719"/>
        <v>500</v>
      </c>
    </row>
    <row r="1605" spans="1:56" x14ac:dyDescent="0.15">
      <c r="A1605" s="62">
        <v>61629</v>
      </c>
      <c r="B1605" s="62">
        <f t="shared" si="698"/>
        <v>6</v>
      </c>
      <c r="C1605" s="59" t="s">
        <v>529</v>
      </c>
      <c r="D1605" s="62">
        <v>1041</v>
      </c>
      <c r="E1605" s="86">
        <v>12067</v>
      </c>
      <c r="F1605" s="86">
        <v>66538</v>
      </c>
      <c r="G1605" s="86">
        <v>37074</v>
      </c>
      <c r="H1605" s="86">
        <v>500</v>
      </c>
      <c r="I1605" s="86">
        <v>500</v>
      </c>
      <c r="K1605" s="66">
        <v>61628</v>
      </c>
      <c r="L1605" s="66"/>
      <c r="M1605" s="66">
        <v>61628</v>
      </c>
      <c r="N1605" s="62">
        <f t="shared" si="699"/>
        <v>6</v>
      </c>
      <c r="O1605" s="66" t="s">
        <v>530</v>
      </c>
      <c r="P1605" s="66">
        <v>1</v>
      </c>
      <c r="Q1605" s="66">
        <f t="shared" si="720"/>
        <v>1567</v>
      </c>
      <c r="R1605" s="66">
        <f t="shared" si="721"/>
        <v>8913</v>
      </c>
      <c r="S1605" s="66">
        <f t="shared" si="722"/>
        <v>45000</v>
      </c>
      <c r="T1605" s="66">
        <f t="shared" si="723"/>
        <v>27885</v>
      </c>
      <c r="U1605" s="66">
        <f t="shared" si="724"/>
        <v>500</v>
      </c>
      <c r="V1605" s="66">
        <f t="shared" si="725"/>
        <v>500</v>
      </c>
      <c r="W1605" s="66"/>
      <c r="X1605" s="62">
        <v>61631</v>
      </c>
      <c r="Y1605" s="62">
        <f t="shared" si="700"/>
        <v>6</v>
      </c>
      <c r="Z1605" s="59" t="s">
        <v>527</v>
      </c>
      <c r="AA1605" s="62">
        <v>1</v>
      </c>
      <c r="AB1605" s="62">
        <f t="shared" ca="1" si="701"/>
        <v>1</v>
      </c>
      <c r="AC1605" s="62">
        <f t="shared" ca="1" si="702"/>
        <v>9986</v>
      </c>
      <c r="AD1605" s="62">
        <f t="shared" ca="1" si="703"/>
        <v>8081</v>
      </c>
      <c r="AE1605" s="62">
        <f t="shared" ca="1" si="704"/>
        <v>621226</v>
      </c>
      <c r="AF1605" s="62">
        <f t="shared" ca="1" si="705"/>
        <v>3124079</v>
      </c>
      <c r="AG1605" s="62">
        <f t="shared" ca="1" si="706"/>
        <v>500</v>
      </c>
      <c r="AH1605" s="62">
        <f t="shared" ca="1" si="707"/>
        <v>500</v>
      </c>
      <c r="AL1605" s="66"/>
      <c r="AO1605" s="138">
        <f t="shared" si="708"/>
        <v>61631</v>
      </c>
      <c r="AP1605" s="138" t="str">
        <f t="shared" si="709"/>
        <v>Köflach</v>
      </c>
      <c r="AQ1605" s="138">
        <f t="shared" ca="1" si="710"/>
        <v>8081</v>
      </c>
      <c r="AR1605" s="138">
        <f t="shared" ca="1" si="711"/>
        <v>621226</v>
      </c>
      <c r="AS1605" s="138">
        <f t="shared" ca="1" si="712"/>
        <v>3124079</v>
      </c>
      <c r="AT1605" s="138">
        <f t="shared" ca="1" si="713"/>
        <v>500</v>
      </c>
      <c r="AU1605" s="138">
        <f t="shared" ca="1" si="713"/>
        <v>500</v>
      </c>
      <c r="AV1605" s="135"/>
      <c r="AW1605" s="131">
        <v>61631</v>
      </c>
      <c r="AX1605" s="66">
        <f t="shared" si="714"/>
        <v>6</v>
      </c>
      <c r="AY1605" s="132" t="s">
        <v>527</v>
      </c>
      <c r="AZ1605" s="107">
        <f t="shared" ca="1" si="715"/>
        <v>8081</v>
      </c>
      <c r="BA1605" s="107">
        <f t="shared" ca="1" si="716"/>
        <v>621226</v>
      </c>
      <c r="BB1605" s="107">
        <f t="shared" ca="1" si="717"/>
        <v>3124079</v>
      </c>
      <c r="BC1605" s="107">
        <f t="shared" ca="1" si="718"/>
        <v>500</v>
      </c>
      <c r="BD1605" s="107">
        <f t="shared" ca="1" si="719"/>
        <v>500</v>
      </c>
    </row>
    <row r="1606" spans="1:56" x14ac:dyDescent="0.15">
      <c r="A1606" s="62">
        <v>61630</v>
      </c>
      <c r="B1606" s="62">
        <f t="shared" si="698"/>
        <v>6</v>
      </c>
      <c r="C1606" s="59" t="s">
        <v>528</v>
      </c>
      <c r="D1606" s="62">
        <v>1654</v>
      </c>
      <c r="E1606" s="86">
        <v>17450</v>
      </c>
      <c r="F1606" s="86">
        <v>59332</v>
      </c>
      <c r="G1606" s="86">
        <v>83279</v>
      </c>
      <c r="H1606" s="86">
        <v>500</v>
      </c>
      <c r="I1606" s="86">
        <v>500</v>
      </c>
      <c r="K1606" s="66">
        <v>61629</v>
      </c>
      <c r="L1606" s="66"/>
      <c r="M1606" s="66">
        <v>61629</v>
      </c>
      <c r="N1606" s="62">
        <f t="shared" si="699"/>
        <v>6</v>
      </c>
      <c r="O1606" s="66" t="s">
        <v>529</v>
      </c>
      <c r="P1606" s="66">
        <v>1</v>
      </c>
      <c r="Q1606" s="66">
        <f t="shared" si="720"/>
        <v>1041</v>
      </c>
      <c r="R1606" s="66">
        <f t="shared" si="721"/>
        <v>12067</v>
      </c>
      <c r="S1606" s="66">
        <f t="shared" si="722"/>
        <v>66538</v>
      </c>
      <c r="T1606" s="66">
        <f t="shared" si="723"/>
        <v>37074</v>
      </c>
      <c r="U1606" s="66">
        <f t="shared" si="724"/>
        <v>500</v>
      </c>
      <c r="V1606" s="66">
        <f t="shared" si="725"/>
        <v>500</v>
      </c>
      <c r="W1606" s="66"/>
      <c r="X1606" s="62">
        <v>61632</v>
      </c>
      <c r="Y1606" s="62">
        <f t="shared" si="700"/>
        <v>6</v>
      </c>
      <c r="Z1606" s="59" t="s">
        <v>526</v>
      </c>
      <c r="AA1606" s="62">
        <v>1</v>
      </c>
      <c r="AB1606" s="62">
        <f t="shared" ca="1" si="701"/>
        <v>1</v>
      </c>
      <c r="AC1606" s="62">
        <f t="shared" ca="1" si="702"/>
        <v>2919</v>
      </c>
      <c r="AD1606" s="62">
        <f t="shared" ca="1" si="703"/>
        <v>19493</v>
      </c>
      <c r="AE1606" s="62">
        <f t="shared" ca="1" si="704"/>
        <v>145129</v>
      </c>
      <c r="AF1606" s="62">
        <f t="shared" ca="1" si="705"/>
        <v>235617</v>
      </c>
      <c r="AG1606" s="62">
        <f t="shared" ca="1" si="706"/>
        <v>500</v>
      </c>
      <c r="AH1606" s="62">
        <f t="shared" ca="1" si="707"/>
        <v>500</v>
      </c>
      <c r="AL1606" s="66"/>
      <c r="AO1606" s="138">
        <f t="shared" si="708"/>
        <v>61632</v>
      </c>
      <c r="AP1606" s="138" t="str">
        <f t="shared" si="709"/>
        <v>Maria Lankowitz</v>
      </c>
      <c r="AQ1606" s="138">
        <f t="shared" ca="1" si="710"/>
        <v>19493</v>
      </c>
      <c r="AR1606" s="138">
        <f t="shared" ca="1" si="711"/>
        <v>145129</v>
      </c>
      <c r="AS1606" s="138">
        <f t="shared" ca="1" si="712"/>
        <v>235617</v>
      </c>
      <c r="AT1606" s="138">
        <f t="shared" ca="1" si="713"/>
        <v>500</v>
      </c>
      <c r="AU1606" s="138">
        <f t="shared" ca="1" si="713"/>
        <v>500</v>
      </c>
      <c r="AV1606" s="135"/>
      <c r="AW1606" s="131">
        <v>61632</v>
      </c>
      <c r="AX1606" s="66">
        <f t="shared" si="714"/>
        <v>6</v>
      </c>
      <c r="AY1606" s="132" t="s">
        <v>526</v>
      </c>
      <c r="AZ1606" s="107">
        <f t="shared" ca="1" si="715"/>
        <v>19493</v>
      </c>
      <c r="BA1606" s="107">
        <f t="shared" ca="1" si="716"/>
        <v>145129</v>
      </c>
      <c r="BB1606" s="107">
        <f t="shared" ca="1" si="717"/>
        <v>235617</v>
      </c>
      <c r="BC1606" s="107">
        <f t="shared" ca="1" si="718"/>
        <v>500</v>
      </c>
      <c r="BD1606" s="107">
        <f t="shared" ca="1" si="719"/>
        <v>500</v>
      </c>
    </row>
    <row r="1607" spans="1:56" x14ac:dyDescent="0.15">
      <c r="A1607" s="62">
        <v>61631</v>
      </c>
      <c r="B1607" s="62">
        <f t="shared" si="698"/>
        <v>6</v>
      </c>
      <c r="C1607" s="59" t="s">
        <v>527</v>
      </c>
      <c r="D1607" s="62">
        <v>9986</v>
      </c>
      <c r="E1607" s="86">
        <v>8081</v>
      </c>
      <c r="F1607" s="86">
        <v>621226</v>
      </c>
      <c r="G1607" s="86">
        <v>3124079</v>
      </c>
      <c r="H1607" s="86">
        <v>500</v>
      </c>
      <c r="I1607" s="86">
        <v>500</v>
      </c>
      <c r="K1607" s="66">
        <v>61630</v>
      </c>
      <c r="L1607" s="66"/>
      <c r="M1607" s="66">
        <v>61630</v>
      </c>
      <c r="N1607" s="62">
        <f t="shared" si="699"/>
        <v>6</v>
      </c>
      <c r="O1607" s="66" t="s">
        <v>528</v>
      </c>
      <c r="P1607" s="66">
        <v>1</v>
      </c>
      <c r="Q1607" s="66">
        <f t="shared" si="720"/>
        <v>1654</v>
      </c>
      <c r="R1607" s="66">
        <f t="shared" si="721"/>
        <v>17450</v>
      </c>
      <c r="S1607" s="66">
        <f t="shared" si="722"/>
        <v>59332</v>
      </c>
      <c r="T1607" s="66">
        <f t="shared" si="723"/>
        <v>83279</v>
      </c>
      <c r="U1607" s="66">
        <f t="shared" si="724"/>
        <v>500</v>
      </c>
      <c r="V1607" s="66">
        <f t="shared" si="725"/>
        <v>500</v>
      </c>
      <c r="W1607" s="66"/>
      <c r="X1607" s="62">
        <v>61633</v>
      </c>
      <c r="Y1607" s="62">
        <f t="shared" si="700"/>
        <v>6</v>
      </c>
      <c r="Z1607" s="59" t="s">
        <v>525</v>
      </c>
      <c r="AA1607" s="62">
        <v>1</v>
      </c>
      <c r="AB1607" s="62">
        <f t="shared" ca="1" si="701"/>
        <v>1</v>
      </c>
      <c r="AC1607" s="62">
        <f t="shared" ca="1" si="702"/>
        <v>4137</v>
      </c>
      <c r="AD1607" s="62">
        <f t="shared" ca="1" si="703"/>
        <v>9182</v>
      </c>
      <c r="AE1607" s="62">
        <f t="shared" ca="1" si="704"/>
        <v>161582</v>
      </c>
      <c r="AF1607" s="62">
        <f t="shared" ca="1" si="705"/>
        <v>949567</v>
      </c>
      <c r="AG1607" s="62">
        <f t="shared" ca="1" si="706"/>
        <v>500</v>
      </c>
      <c r="AH1607" s="62">
        <f t="shared" ca="1" si="707"/>
        <v>500</v>
      </c>
      <c r="AL1607" s="66"/>
      <c r="AO1607" s="138">
        <f t="shared" si="708"/>
        <v>61633</v>
      </c>
      <c r="AP1607" s="138" t="str">
        <f t="shared" si="709"/>
        <v>Söding-Sankt Johann</v>
      </c>
      <c r="AQ1607" s="138">
        <f t="shared" ca="1" si="710"/>
        <v>9182</v>
      </c>
      <c r="AR1607" s="138">
        <f t="shared" ca="1" si="711"/>
        <v>161582</v>
      </c>
      <c r="AS1607" s="138">
        <f t="shared" ca="1" si="712"/>
        <v>949567</v>
      </c>
      <c r="AT1607" s="138">
        <f t="shared" ca="1" si="713"/>
        <v>500</v>
      </c>
      <c r="AU1607" s="138">
        <f t="shared" ca="1" si="713"/>
        <v>500</v>
      </c>
      <c r="AV1607" s="135"/>
      <c r="AW1607" s="131">
        <v>61633</v>
      </c>
      <c r="AX1607" s="66">
        <f t="shared" si="714"/>
        <v>6</v>
      </c>
      <c r="AY1607" s="132" t="s">
        <v>525</v>
      </c>
      <c r="AZ1607" s="107">
        <f t="shared" ca="1" si="715"/>
        <v>9182</v>
      </c>
      <c r="BA1607" s="107">
        <f t="shared" ca="1" si="716"/>
        <v>161582</v>
      </c>
      <c r="BB1607" s="107">
        <f t="shared" ca="1" si="717"/>
        <v>949567</v>
      </c>
      <c r="BC1607" s="107">
        <f t="shared" ca="1" si="718"/>
        <v>500</v>
      </c>
      <c r="BD1607" s="107">
        <f t="shared" ca="1" si="719"/>
        <v>500</v>
      </c>
    </row>
    <row r="1608" spans="1:56" x14ac:dyDescent="0.15">
      <c r="A1608" s="62">
        <v>61632</v>
      </c>
      <c r="B1608" s="62">
        <f t="shared" si="698"/>
        <v>6</v>
      </c>
      <c r="C1608" s="59" t="s">
        <v>526</v>
      </c>
      <c r="D1608" s="62">
        <v>2919</v>
      </c>
      <c r="E1608" s="86">
        <v>19493</v>
      </c>
      <c r="F1608" s="86">
        <v>145129</v>
      </c>
      <c r="G1608" s="86">
        <v>235617</v>
      </c>
      <c r="H1608" s="86">
        <v>500</v>
      </c>
      <c r="I1608" s="86">
        <v>500</v>
      </c>
      <c r="K1608" s="66">
        <v>61631</v>
      </c>
      <c r="L1608" s="66"/>
      <c r="M1608" s="66">
        <v>61631</v>
      </c>
      <c r="N1608" s="62">
        <f t="shared" si="699"/>
        <v>6</v>
      </c>
      <c r="O1608" s="66" t="s">
        <v>527</v>
      </c>
      <c r="P1608" s="66">
        <v>1</v>
      </c>
      <c r="Q1608" s="66">
        <f t="shared" si="720"/>
        <v>9986</v>
      </c>
      <c r="R1608" s="66">
        <f t="shared" si="721"/>
        <v>8081</v>
      </c>
      <c r="S1608" s="66">
        <f t="shared" si="722"/>
        <v>621226</v>
      </c>
      <c r="T1608" s="66">
        <f t="shared" si="723"/>
        <v>3124079</v>
      </c>
      <c r="U1608" s="66">
        <f t="shared" si="724"/>
        <v>500</v>
      </c>
      <c r="V1608" s="66">
        <f t="shared" si="725"/>
        <v>500</v>
      </c>
      <c r="W1608" s="66"/>
      <c r="X1608" s="62">
        <v>61701</v>
      </c>
      <c r="Y1608" s="62">
        <f t="shared" si="700"/>
        <v>6</v>
      </c>
      <c r="Z1608" s="59" t="s">
        <v>524</v>
      </c>
      <c r="AA1608" s="62">
        <v>1</v>
      </c>
      <c r="AB1608" s="62">
        <f t="shared" ca="1" si="701"/>
        <v>1</v>
      </c>
      <c r="AC1608" s="62">
        <f t="shared" ca="1" si="702"/>
        <v>2037</v>
      </c>
      <c r="AD1608" s="62">
        <f t="shared" ca="1" si="703"/>
        <v>12009</v>
      </c>
      <c r="AE1608" s="62">
        <f t="shared" ca="1" si="704"/>
        <v>187700</v>
      </c>
      <c r="AF1608" s="62">
        <f t="shared" ca="1" si="705"/>
        <v>2221827</v>
      </c>
      <c r="AG1608" s="62">
        <f t="shared" ca="1" si="706"/>
        <v>500</v>
      </c>
      <c r="AH1608" s="62">
        <f t="shared" ca="1" si="707"/>
        <v>500</v>
      </c>
      <c r="AL1608" s="66"/>
      <c r="AO1608" s="138">
        <f t="shared" si="708"/>
        <v>61701</v>
      </c>
      <c r="AP1608" s="138" t="str">
        <f t="shared" si="709"/>
        <v>Albersdorf-Prebuch</v>
      </c>
      <c r="AQ1608" s="138">
        <f t="shared" ca="1" si="710"/>
        <v>12009</v>
      </c>
      <c r="AR1608" s="138">
        <f t="shared" ca="1" si="711"/>
        <v>187700</v>
      </c>
      <c r="AS1608" s="138">
        <f t="shared" ca="1" si="712"/>
        <v>2221827</v>
      </c>
      <c r="AT1608" s="138">
        <f t="shared" ca="1" si="713"/>
        <v>500</v>
      </c>
      <c r="AU1608" s="138">
        <f t="shared" ca="1" si="713"/>
        <v>500</v>
      </c>
      <c r="AV1608" s="135"/>
      <c r="AW1608" s="131">
        <v>61701</v>
      </c>
      <c r="AX1608" s="66">
        <f t="shared" si="714"/>
        <v>6</v>
      </c>
      <c r="AY1608" s="132" t="s">
        <v>524</v>
      </c>
      <c r="AZ1608" s="107">
        <f t="shared" ca="1" si="715"/>
        <v>12009</v>
      </c>
      <c r="BA1608" s="107">
        <f t="shared" ca="1" si="716"/>
        <v>187700</v>
      </c>
      <c r="BB1608" s="107">
        <f t="shared" ca="1" si="717"/>
        <v>2221827</v>
      </c>
      <c r="BC1608" s="107">
        <f t="shared" ca="1" si="718"/>
        <v>500</v>
      </c>
      <c r="BD1608" s="107">
        <f t="shared" ca="1" si="719"/>
        <v>500</v>
      </c>
    </row>
    <row r="1609" spans="1:56" x14ac:dyDescent="0.15">
      <c r="A1609" s="62">
        <v>61633</v>
      </c>
      <c r="B1609" s="62">
        <f t="shared" si="698"/>
        <v>6</v>
      </c>
      <c r="C1609" s="59" t="s">
        <v>525</v>
      </c>
      <c r="D1609" s="62">
        <v>4137</v>
      </c>
      <c r="E1609" s="86">
        <v>9182</v>
      </c>
      <c r="F1609" s="86">
        <v>161582</v>
      </c>
      <c r="G1609" s="86">
        <v>949567</v>
      </c>
      <c r="H1609" s="86">
        <v>500</v>
      </c>
      <c r="I1609" s="86">
        <v>500</v>
      </c>
      <c r="K1609" s="66">
        <v>61632</v>
      </c>
      <c r="L1609" s="66"/>
      <c r="M1609" s="66">
        <v>61632</v>
      </c>
      <c r="N1609" s="62">
        <f t="shared" si="699"/>
        <v>6</v>
      </c>
      <c r="O1609" s="66" t="s">
        <v>526</v>
      </c>
      <c r="P1609" s="66">
        <v>1</v>
      </c>
      <c r="Q1609" s="66">
        <f t="shared" si="720"/>
        <v>2919</v>
      </c>
      <c r="R1609" s="66">
        <f t="shared" si="721"/>
        <v>19493</v>
      </c>
      <c r="S1609" s="66">
        <f t="shared" si="722"/>
        <v>145129</v>
      </c>
      <c r="T1609" s="66">
        <f t="shared" si="723"/>
        <v>235617</v>
      </c>
      <c r="U1609" s="66">
        <f t="shared" si="724"/>
        <v>500</v>
      </c>
      <c r="V1609" s="66">
        <f t="shared" si="725"/>
        <v>500</v>
      </c>
      <c r="W1609" s="66"/>
      <c r="X1609" s="62">
        <v>61708</v>
      </c>
      <c r="Y1609" s="62">
        <f t="shared" si="700"/>
        <v>6</v>
      </c>
      <c r="Z1609" s="59" t="s">
        <v>523</v>
      </c>
      <c r="AA1609" s="62">
        <v>1</v>
      </c>
      <c r="AB1609" s="62">
        <f t="shared" ca="1" si="701"/>
        <v>1</v>
      </c>
      <c r="AC1609" s="62">
        <f t="shared" ca="1" si="702"/>
        <v>1507</v>
      </c>
      <c r="AD1609" s="62">
        <f t="shared" ca="1" si="703"/>
        <v>12825</v>
      </c>
      <c r="AE1609" s="62">
        <f t="shared" ca="1" si="704"/>
        <v>79051</v>
      </c>
      <c r="AF1609" s="62">
        <f t="shared" ca="1" si="705"/>
        <v>102033</v>
      </c>
      <c r="AG1609" s="62">
        <f t="shared" ca="1" si="706"/>
        <v>500</v>
      </c>
      <c r="AH1609" s="62">
        <f t="shared" ca="1" si="707"/>
        <v>500</v>
      </c>
      <c r="AL1609" s="66"/>
      <c r="AO1609" s="138">
        <f t="shared" si="708"/>
        <v>61708</v>
      </c>
      <c r="AP1609" s="138" t="str">
        <f t="shared" si="709"/>
        <v>Fischbach</v>
      </c>
      <c r="AQ1609" s="138">
        <f t="shared" ca="1" si="710"/>
        <v>12825</v>
      </c>
      <c r="AR1609" s="138">
        <f t="shared" ca="1" si="711"/>
        <v>79051</v>
      </c>
      <c r="AS1609" s="138">
        <f t="shared" ca="1" si="712"/>
        <v>102033</v>
      </c>
      <c r="AT1609" s="138">
        <f t="shared" ca="1" si="713"/>
        <v>500</v>
      </c>
      <c r="AU1609" s="138">
        <f t="shared" ca="1" si="713"/>
        <v>500</v>
      </c>
      <c r="AV1609" s="135"/>
      <c r="AW1609" s="131">
        <v>61708</v>
      </c>
      <c r="AX1609" s="66">
        <f t="shared" si="714"/>
        <v>6</v>
      </c>
      <c r="AY1609" s="132" t="s">
        <v>523</v>
      </c>
      <c r="AZ1609" s="107">
        <f t="shared" ca="1" si="715"/>
        <v>12825</v>
      </c>
      <c r="BA1609" s="107">
        <f t="shared" ca="1" si="716"/>
        <v>79051</v>
      </c>
      <c r="BB1609" s="107">
        <f t="shared" ca="1" si="717"/>
        <v>102033</v>
      </c>
      <c r="BC1609" s="107">
        <f t="shared" ca="1" si="718"/>
        <v>500</v>
      </c>
      <c r="BD1609" s="107">
        <f t="shared" ca="1" si="719"/>
        <v>500</v>
      </c>
    </row>
    <row r="1610" spans="1:56" x14ac:dyDescent="0.15">
      <c r="A1610" s="62">
        <v>61701</v>
      </c>
      <c r="B1610" s="62">
        <f t="shared" si="698"/>
        <v>6</v>
      </c>
      <c r="C1610" s="59" t="s">
        <v>524</v>
      </c>
      <c r="D1610" s="62">
        <v>2037</v>
      </c>
      <c r="E1610" s="86">
        <v>12009</v>
      </c>
      <c r="F1610" s="86">
        <v>187700</v>
      </c>
      <c r="G1610" s="86">
        <v>2221827</v>
      </c>
      <c r="H1610" s="86">
        <v>500</v>
      </c>
      <c r="I1610" s="86">
        <v>500</v>
      </c>
      <c r="K1610" s="66">
        <v>61633</v>
      </c>
      <c r="L1610" s="66"/>
      <c r="M1610" s="66">
        <v>61633</v>
      </c>
      <c r="N1610" s="62">
        <f t="shared" si="699"/>
        <v>6</v>
      </c>
      <c r="O1610" s="66" t="s">
        <v>525</v>
      </c>
      <c r="P1610" s="66">
        <v>1</v>
      </c>
      <c r="Q1610" s="66">
        <f t="shared" si="720"/>
        <v>4137</v>
      </c>
      <c r="R1610" s="66">
        <f t="shared" si="721"/>
        <v>9182</v>
      </c>
      <c r="S1610" s="66">
        <f t="shared" si="722"/>
        <v>161582</v>
      </c>
      <c r="T1610" s="66">
        <f t="shared" si="723"/>
        <v>949567</v>
      </c>
      <c r="U1610" s="66">
        <f t="shared" si="724"/>
        <v>500</v>
      </c>
      <c r="V1610" s="66">
        <f t="shared" si="725"/>
        <v>500</v>
      </c>
      <c r="W1610" s="66"/>
      <c r="X1610" s="62">
        <v>61710</v>
      </c>
      <c r="Y1610" s="62">
        <f t="shared" si="700"/>
        <v>6</v>
      </c>
      <c r="Z1610" s="59" t="s">
        <v>522</v>
      </c>
      <c r="AA1610" s="62">
        <v>1</v>
      </c>
      <c r="AB1610" s="62">
        <f t="shared" ca="1" si="701"/>
        <v>1</v>
      </c>
      <c r="AC1610" s="62">
        <f t="shared" ca="1" si="702"/>
        <v>1199</v>
      </c>
      <c r="AD1610" s="62">
        <f t="shared" ca="1" si="703"/>
        <v>5144</v>
      </c>
      <c r="AE1610" s="62">
        <f t="shared" ca="1" si="704"/>
        <v>46544</v>
      </c>
      <c r="AF1610" s="62">
        <f t="shared" ca="1" si="705"/>
        <v>87400</v>
      </c>
      <c r="AG1610" s="62">
        <f t="shared" ca="1" si="706"/>
        <v>500</v>
      </c>
      <c r="AH1610" s="62">
        <f t="shared" ca="1" si="707"/>
        <v>500</v>
      </c>
      <c r="AL1610" s="66"/>
      <c r="AO1610" s="138">
        <f t="shared" si="708"/>
        <v>61710</v>
      </c>
      <c r="AP1610" s="138" t="str">
        <f t="shared" si="709"/>
        <v>Floing</v>
      </c>
      <c r="AQ1610" s="138">
        <f t="shared" ca="1" si="710"/>
        <v>5144</v>
      </c>
      <c r="AR1610" s="138">
        <f t="shared" ca="1" si="711"/>
        <v>46544</v>
      </c>
      <c r="AS1610" s="138">
        <f t="shared" ca="1" si="712"/>
        <v>87400</v>
      </c>
      <c r="AT1610" s="138">
        <f t="shared" ca="1" si="713"/>
        <v>500</v>
      </c>
      <c r="AU1610" s="138">
        <f t="shared" ca="1" si="713"/>
        <v>500</v>
      </c>
      <c r="AV1610" s="135"/>
      <c r="AW1610" s="131">
        <v>61710</v>
      </c>
      <c r="AX1610" s="66">
        <f t="shared" si="714"/>
        <v>6</v>
      </c>
      <c r="AY1610" s="132" t="s">
        <v>522</v>
      </c>
      <c r="AZ1610" s="107">
        <f t="shared" ca="1" si="715"/>
        <v>5144</v>
      </c>
      <c r="BA1610" s="107">
        <f t="shared" ca="1" si="716"/>
        <v>46544</v>
      </c>
      <c r="BB1610" s="107">
        <f t="shared" ca="1" si="717"/>
        <v>87400</v>
      </c>
      <c r="BC1610" s="107">
        <f t="shared" ca="1" si="718"/>
        <v>500</v>
      </c>
      <c r="BD1610" s="107">
        <f t="shared" ca="1" si="719"/>
        <v>500</v>
      </c>
    </row>
    <row r="1611" spans="1:56" x14ac:dyDescent="0.15">
      <c r="A1611" s="62">
        <v>61708</v>
      </c>
      <c r="B1611" s="62">
        <f t="shared" si="698"/>
        <v>6</v>
      </c>
      <c r="C1611" s="59" t="s">
        <v>523</v>
      </c>
      <c r="D1611" s="62">
        <v>1507</v>
      </c>
      <c r="E1611" s="86">
        <v>12825</v>
      </c>
      <c r="F1611" s="86">
        <v>79051</v>
      </c>
      <c r="G1611" s="86">
        <v>102033</v>
      </c>
      <c r="H1611" s="86">
        <v>500</v>
      </c>
      <c r="I1611" s="86">
        <v>500</v>
      </c>
      <c r="K1611" s="66">
        <v>61701</v>
      </c>
      <c r="L1611" s="66"/>
      <c r="M1611" s="66">
        <v>61701</v>
      </c>
      <c r="N1611" s="62">
        <f t="shared" si="699"/>
        <v>6</v>
      </c>
      <c r="O1611" s="66" t="s">
        <v>524</v>
      </c>
      <c r="P1611" s="66">
        <v>1</v>
      </c>
      <c r="Q1611" s="66">
        <f t="shared" si="720"/>
        <v>2037</v>
      </c>
      <c r="R1611" s="66">
        <f t="shared" si="721"/>
        <v>12009</v>
      </c>
      <c r="S1611" s="66">
        <f t="shared" si="722"/>
        <v>187700</v>
      </c>
      <c r="T1611" s="66">
        <f t="shared" si="723"/>
        <v>2221827</v>
      </c>
      <c r="U1611" s="66">
        <f t="shared" si="724"/>
        <v>500</v>
      </c>
      <c r="V1611" s="66">
        <f t="shared" si="725"/>
        <v>500</v>
      </c>
      <c r="W1611" s="66"/>
      <c r="X1611" s="62">
        <v>61711</v>
      </c>
      <c r="Y1611" s="62">
        <f t="shared" si="700"/>
        <v>6</v>
      </c>
      <c r="Z1611" s="59" t="s">
        <v>521</v>
      </c>
      <c r="AA1611" s="62">
        <v>1</v>
      </c>
      <c r="AB1611" s="62">
        <f t="shared" ca="1" si="701"/>
        <v>1</v>
      </c>
      <c r="AC1611" s="62">
        <f t="shared" ca="1" si="702"/>
        <v>926</v>
      </c>
      <c r="AD1611" s="62">
        <f t="shared" ca="1" si="703"/>
        <v>3946</v>
      </c>
      <c r="AE1611" s="62">
        <f t="shared" ca="1" si="704"/>
        <v>27494</v>
      </c>
      <c r="AF1611" s="62">
        <f t="shared" ca="1" si="705"/>
        <v>145001</v>
      </c>
      <c r="AG1611" s="62">
        <f t="shared" ca="1" si="706"/>
        <v>500</v>
      </c>
      <c r="AH1611" s="62">
        <f t="shared" ca="1" si="707"/>
        <v>500</v>
      </c>
      <c r="AL1611" s="66"/>
      <c r="AO1611" s="138">
        <f t="shared" si="708"/>
        <v>61711</v>
      </c>
      <c r="AP1611" s="138" t="str">
        <f t="shared" si="709"/>
        <v>Gasen</v>
      </c>
      <c r="AQ1611" s="138">
        <f t="shared" ca="1" si="710"/>
        <v>3946</v>
      </c>
      <c r="AR1611" s="138">
        <f t="shared" ca="1" si="711"/>
        <v>27494</v>
      </c>
      <c r="AS1611" s="138">
        <f t="shared" ca="1" si="712"/>
        <v>145001</v>
      </c>
      <c r="AT1611" s="138">
        <f t="shared" ca="1" si="713"/>
        <v>500</v>
      </c>
      <c r="AU1611" s="138">
        <f t="shared" ca="1" si="713"/>
        <v>500</v>
      </c>
      <c r="AV1611" s="135"/>
      <c r="AW1611" s="131">
        <v>61711</v>
      </c>
      <c r="AX1611" s="66">
        <f t="shared" si="714"/>
        <v>6</v>
      </c>
      <c r="AY1611" s="132" t="s">
        <v>521</v>
      </c>
      <c r="AZ1611" s="107">
        <f t="shared" ca="1" si="715"/>
        <v>3946</v>
      </c>
      <c r="BA1611" s="107">
        <f t="shared" ca="1" si="716"/>
        <v>27494</v>
      </c>
      <c r="BB1611" s="107">
        <f t="shared" ca="1" si="717"/>
        <v>145001</v>
      </c>
      <c r="BC1611" s="107">
        <f t="shared" ca="1" si="718"/>
        <v>500</v>
      </c>
      <c r="BD1611" s="107">
        <f t="shared" ca="1" si="719"/>
        <v>500</v>
      </c>
    </row>
    <row r="1612" spans="1:56" x14ac:dyDescent="0.15">
      <c r="A1612" s="62">
        <v>61710</v>
      </c>
      <c r="B1612" s="62">
        <f t="shared" si="698"/>
        <v>6</v>
      </c>
      <c r="C1612" s="59" t="s">
        <v>522</v>
      </c>
      <c r="D1612" s="62">
        <v>1199</v>
      </c>
      <c r="E1612" s="86">
        <v>5144</v>
      </c>
      <c r="F1612" s="86">
        <v>46544</v>
      </c>
      <c r="G1612" s="86">
        <v>87400</v>
      </c>
      <c r="H1612" s="86">
        <v>500</v>
      </c>
      <c r="I1612" s="86">
        <v>500</v>
      </c>
      <c r="K1612" s="66">
        <v>61708</v>
      </c>
      <c r="L1612" s="66"/>
      <c r="M1612" s="66">
        <v>61708</v>
      </c>
      <c r="N1612" s="62">
        <f t="shared" si="699"/>
        <v>6</v>
      </c>
      <c r="O1612" s="66" t="s">
        <v>523</v>
      </c>
      <c r="P1612" s="66">
        <v>1</v>
      </c>
      <c r="Q1612" s="66">
        <f t="shared" si="720"/>
        <v>1507</v>
      </c>
      <c r="R1612" s="66">
        <f t="shared" si="721"/>
        <v>12825</v>
      </c>
      <c r="S1612" s="66">
        <f t="shared" si="722"/>
        <v>79051</v>
      </c>
      <c r="T1612" s="66">
        <f t="shared" si="723"/>
        <v>102033</v>
      </c>
      <c r="U1612" s="66">
        <f t="shared" si="724"/>
        <v>500</v>
      </c>
      <c r="V1612" s="66">
        <f t="shared" si="725"/>
        <v>500</v>
      </c>
      <c r="W1612" s="66"/>
      <c r="X1612" s="62">
        <v>61716</v>
      </c>
      <c r="Y1612" s="62">
        <f t="shared" si="700"/>
        <v>6</v>
      </c>
      <c r="Z1612" s="59" t="s">
        <v>520</v>
      </c>
      <c r="AA1612" s="62">
        <v>1</v>
      </c>
      <c r="AB1612" s="62">
        <f t="shared" ca="1" si="701"/>
        <v>1</v>
      </c>
      <c r="AC1612" s="62">
        <f t="shared" ca="1" si="702"/>
        <v>2949</v>
      </c>
      <c r="AD1612" s="62">
        <f t="shared" ca="1" si="703"/>
        <v>17841</v>
      </c>
      <c r="AE1612" s="62">
        <f t="shared" ca="1" si="704"/>
        <v>118513</v>
      </c>
      <c r="AF1612" s="62">
        <f t="shared" ca="1" si="705"/>
        <v>307901</v>
      </c>
      <c r="AG1612" s="62">
        <f t="shared" ca="1" si="706"/>
        <v>500</v>
      </c>
      <c r="AH1612" s="62">
        <f t="shared" ca="1" si="707"/>
        <v>500</v>
      </c>
      <c r="AL1612" s="66"/>
      <c r="AO1612" s="138">
        <f t="shared" si="708"/>
        <v>61716</v>
      </c>
      <c r="AP1612" s="138" t="str">
        <f t="shared" si="709"/>
        <v>Markt Hartmannsdorf</v>
      </c>
      <c r="AQ1612" s="138">
        <f t="shared" ca="1" si="710"/>
        <v>17841</v>
      </c>
      <c r="AR1612" s="138">
        <f t="shared" ca="1" si="711"/>
        <v>118513</v>
      </c>
      <c r="AS1612" s="138">
        <f t="shared" ca="1" si="712"/>
        <v>307901</v>
      </c>
      <c r="AT1612" s="138">
        <f t="shared" ca="1" si="713"/>
        <v>500</v>
      </c>
      <c r="AU1612" s="138">
        <f t="shared" ca="1" si="713"/>
        <v>500</v>
      </c>
      <c r="AV1612" s="135"/>
      <c r="AW1612" s="131">
        <v>61716</v>
      </c>
      <c r="AX1612" s="66">
        <f t="shared" si="714"/>
        <v>6</v>
      </c>
      <c r="AY1612" s="132" t="s">
        <v>520</v>
      </c>
      <c r="AZ1612" s="107">
        <f t="shared" ca="1" si="715"/>
        <v>17841</v>
      </c>
      <c r="BA1612" s="107">
        <f t="shared" ca="1" si="716"/>
        <v>118513</v>
      </c>
      <c r="BB1612" s="107">
        <f t="shared" ca="1" si="717"/>
        <v>307901</v>
      </c>
      <c r="BC1612" s="107">
        <f t="shared" ca="1" si="718"/>
        <v>500</v>
      </c>
      <c r="BD1612" s="107">
        <f t="shared" ca="1" si="719"/>
        <v>500</v>
      </c>
    </row>
    <row r="1613" spans="1:56" x14ac:dyDescent="0.15">
      <c r="A1613" s="62">
        <v>61711</v>
      </c>
      <c r="B1613" s="62">
        <f t="shared" si="698"/>
        <v>6</v>
      </c>
      <c r="C1613" s="59" t="s">
        <v>521</v>
      </c>
      <c r="D1613" s="62">
        <v>926</v>
      </c>
      <c r="E1613" s="86">
        <v>3946</v>
      </c>
      <c r="F1613" s="86">
        <v>27494</v>
      </c>
      <c r="G1613" s="86">
        <v>145001</v>
      </c>
      <c r="H1613" s="86">
        <v>500</v>
      </c>
      <c r="I1613" s="86">
        <v>500</v>
      </c>
      <c r="K1613" s="66">
        <v>61710</v>
      </c>
      <c r="L1613" s="66"/>
      <c r="M1613" s="66">
        <v>61710</v>
      </c>
      <c r="N1613" s="62">
        <f t="shared" si="699"/>
        <v>6</v>
      </c>
      <c r="O1613" s="66" t="s">
        <v>522</v>
      </c>
      <c r="P1613" s="66">
        <v>1</v>
      </c>
      <c r="Q1613" s="66">
        <f t="shared" si="720"/>
        <v>1199</v>
      </c>
      <c r="R1613" s="66">
        <f t="shared" si="721"/>
        <v>5144</v>
      </c>
      <c r="S1613" s="66">
        <f t="shared" si="722"/>
        <v>46544</v>
      </c>
      <c r="T1613" s="66">
        <f t="shared" si="723"/>
        <v>87400</v>
      </c>
      <c r="U1613" s="66">
        <f t="shared" si="724"/>
        <v>500</v>
      </c>
      <c r="V1613" s="66">
        <f t="shared" si="725"/>
        <v>500</v>
      </c>
      <c r="W1613" s="66"/>
      <c r="X1613" s="62">
        <v>61719</v>
      </c>
      <c r="Y1613" s="62">
        <f t="shared" si="700"/>
        <v>6</v>
      </c>
      <c r="Z1613" s="59" t="s">
        <v>519</v>
      </c>
      <c r="AA1613" s="62">
        <v>1</v>
      </c>
      <c r="AB1613" s="62">
        <f t="shared" ca="1" si="701"/>
        <v>1</v>
      </c>
      <c r="AC1613" s="62">
        <f t="shared" ca="1" si="702"/>
        <v>2201</v>
      </c>
      <c r="AD1613" s="62">
        <f t="shared" ca="1" si="703"/>
        <v>6999</v>
      </c>
      <c r="AE1613" s="62">
        <f t="shared" ca="1" si="704"/>
        <v>131566</v>
      </c>
      <c r="AF1613" s="62">
        <f t="shared" ca="1" si="705"/>
        <v>1146870</v>
      </c>
      <c r="AG1613" s="62">
        <f t="shared" ca="1" si="706"/>
        <v>500</v>
      </c>
      <c r="AH1613" s="62">
        <f t="shared" ca="1" si="707"/>
        <v>500</v>
      </c>
      <c r="AL1613" s="66"/>
      <c r="AO1613" s="138">
        <f t="shared" si="708"/>
        <v>61719</v>
      </c>
      <c r="AP1613" s="138" t="str">
        <f t="shared" si="709"/>
        <v>Hofstätten an der Raab</v>
      </c>
      <c r="AQ1613" s="138">
        <f t="shared" ca="1" si="710"/>
        <v>6999</v>
      </c>
      <c r="AR1613" s="138">
        <f t="shared" ca="1" si="711"/>
        <v>131566</v>
      </c>
      <c r="AS1613" s="138">
        <f t="shared" ca="1" si="712"/>
        <v>1146870</v>
      </c>
      <c r="AT1613" s="138">
        <f t="shared" ca="1" si="713"/>
        <v>500</v>
      </c>
      <c r="AU1613" s="138">
        <f t="shared" ca="1" si="713"/>
        <v>500</v>
      </c>
      <c r="AV1613" s="135"/>
      <c r="AW1613" s="131">
        <v>61719</v>
      </c>
      <c r="AX1613" s="66">
        <f t="shared" si="714"/>
        <v>6</v>
      </c>
      <c r="AY1613" s="132" t="s">
        <v>519</v>
      </c>
      <c r="AZ1613" s="107">
        <f t="shared" ca="1" si="715"/>
        <v>6999</v>
      </c>
      <c r="BA1613" s="107">
        <f t="shared" ca="1" si="716"/>
        <v>131566</v>
      </c>
      <c r="BB1613" s="107">
        <f t="shared" ca="1" si="717"/>
        <v>1146870</v>
      </c>
      <c r="BC1613" s="107">
        <f t="shared" ca="1" si="718"/>
        <v>500</v>
      </c>
      <c r="BD1613" s="107">
        <f t="shared" ca="1" si="719"/>
        <v>500</v>
      </c>
    </row>
    <row r="1614" spans="1:56" x14ac:dyDescent="0.15">
      <c r="A1614" s="62">
        <v>61716</v>
      </c>
      <c r="B1614" s="62">
        <f t="shared" si="698"/>
        <v>6</v>
      </c>
      <c r="C1614" s="59" t="s">
        <v>520</v>
      </c>
      <c r="D1614" s="62">
        <v>2949</v>
      </c>
      <c r="E1614" s="86">
        <v>17841</v>
      </c>
      <c r="F1614" s="86">
        <v>118513</v>
      </c>
      <c r="G1614" s="86">
        <v>307901</v>
      </c>
      <c r="H1614" s="86">
        <v>500</v>
      </c>
      <c r="I1614" s="86">
        <v>500</v>
      </c>
      <c r="K1614" s="66">
        <v>61711</v>
      </c>
      <c r="L1614" s="66"/>
      <c r="M1614" s="66">
        <v>61711</v>
      </c>
      <c r="N1614" s="62">
        <f t="shared" si="699"/>
        <v>6</v>
      </c>
      <c r="O1614" s="66" t="s">
        <v>521</v>
      </c>
      <c r="P1614" s="66">
        <v>1</v>
      </c>
      <c r="Q1614" s="66">
        <f t="shared" si="720"/>
        <v>926</v>
      </c>
      <c r="R1614" s="66">
        <f t="shared" si="721"/>
        <v>3946</v>
      </c>
      <c r="S1614" s="66">
        <f t="shared" si="722"/>
        <v>27494</v>
      </c>
      <c r="T1614" s="66">
        <f t="shared" si="723"/>
        <v>145001</v>
      </c>
      <c r="U1614" s="66">
        <f t="shared" si="724"/>
        <v>500</v>
      </c>
      <c r="V1614" s="66">
        <f t="shared" si="725"/>
        <v>500</v>
      </c>
      <c r="W1614" s="66"/>
      <c r="X1614" s="62">
        <v>61727</v>
      </c>
      <c r="Y1614" s="62">
        <f t="shared" si="700"/>
        <v>6</v>
      </c>
      <c r="Z1614" s="59" t="s">
        <v>518</v>
      </c>
      <c r="AA1614" s="62">
        <v>1</v>
      </c>
      <c r="AB1614" s="62">
        <f t="shared" ca="1" si="701"/>
        <v>1</v>
      </c>
      <c r="AC1614" s="62">
        <f t="shared" ca="1" si="702"/>
        <v>2270</v>
      </c>
      <c r="AD1614" s="62">
        <f t="shared" ca="1" si="703"/>
        <v>5779</v>
      </c>
      <c r="AE1614" s="62">
        <f t="shared" ca="1" si="704"/>
        <v>146747</v>
      </c>
      <c r="AF1614" s="62">
        <f t="shared" ca="1" si="705"/>
        <v>696409</v>
      </c>
      <c r="AG1614" s="62">
        <f t="shared" ca="1" si="706"/>
        <v>500</v>
      </c>
      <c r="AH1614" s="62">
        <f t="shared" ca="1" si="707"/>
        <v>500</v>
      </c>
      <c r="AL1614" s="66"/>
      <c r="AO1614" s="138">
        <f t="shared" si="708"/>
        <v>61727</v>
      </c>
      <c r="AP1614" s="138" t="str">
        <f t="shared" si="709"/>
        <v>Ludersdorf-Wilfersdorf</v>
      </c>
      <c r="AQ1614" s="138">
        <f t="shared" ca="1" si="710"/>
        <v>5779</v>
      </c>
      <c r="AR1614" s="138">
        <f t="shared" ca="1" si="711"/>
        <v>146747</v>
      </c>
      <c r="AS1614" s="138">
        <f t="shared" ca="1" si="712"/>
        <v>696409</v>
      </c>
      <c r="AT1614" s="138">
        <f t="shared" ca="1" si="713"/>
        <v>500</v>
      </c>
      <c r="AU1614" s="138">
        <f t="shared" ca="1" si="713"/>
        <v>500</v>
      </c>
      <c r="AV1614" s="135"/>
      <c r="AW1614" s="131">
        <v>61727</v>
      </c>
      <c r="AX1614" s="66">
        <f t="shared" si="714"/>
        <v>6</v>
      </c>
      <c r="AY1614" s="132" t="s">
        <v>518</v>
      </c>
      <c r="AZ1614" s="107">
        <f t="shared" ca="1" si="715"/>
        <v>5779</v>
      </c>
      <c r="BA1614" s="107">
        <f t="shared" ca="1" si="716"/>
        <v>146747</v>
      </c>
      <c r="BB1614" s="107">
        <f t="shared" ca="1" si="717"/>
        <v>696409</v>
      </c>
      <c r="BC1614" s="107">
        <f t="shared" ca="1" si="718"/>
        <v>500</v>
      </c>
      <c r="BD1614" s="107">
        <f t="shared" ca="1" si="719"/>
        <v>500</v>
      </c>
    </row>
    <row r="1615" spans="1:56" x14ac:dyDescent="0.15">
      <c r="A1615" s="62">
        <v>61719</v>
      </c>
      <c r="B1615" s="62">
        <f t="shared" si="698"/>
        <v>6</v>
      </c>
      <c r="C1615" s="59" t="s">
        <v>519</v>
      </c>
      <c r="D1615" s="62">
        <v>2201</v>
      </c>
      <c r="E1615" s="86">
        <v>6999</v>
      </c>
      <c r="F1615" s="86">
        <v>131566</v>
      </c>
      <c r="G1615" s="86">
        <v>1146870</v>
      </c>
      <c r="H1615" s="86">
        <v>500</v>
      </c>
      <c r="I1615" s="86">
        <v>500</v>
      </c>
      <c r="K1615" s="66">
        <v>61716</v>
      </c>
      <c r="L1615" s="66"/>
      <c r="M1615" s="66">
        <v>61716</v>
      </c>
      <c r="N1615" s="62">
        <f t="shared" si="699"/>
        <v>6</v>
      </c>
      <c r="O1615" s="66" t="s">
        <v>520</v>
      </c>
      <c r="P1615" s="66">
        <v>1</v>
      </c>
      <c r="Q1615" s="66">
        <f t="shared" si="720"/>
        <v>2949</v>
      </c>
      <c r="R1615" s="66">
        <f t="shared" si="721"/>
        <v>17841</v>
      </c>
      <c r="S1615" s="66">
        <f t="shared" si="722"/>
        <v>118513</v>
      </c>
      <c r="T1615" s="66">
        <f t="shared" si="723"/>
        <v>307901</v>
      </c>
      <c r="U1615" s="66">
        <f t="shared" si="724"/>
        <v>500</v>
      </c>
      <c r="V1615" s="66">
        <f t="shared" si="725"/>
        <v>500</v>
      </c>
      <c r="W1615" s="66"/>
      <c r="X1615" s="62">
        <v>61728</v>
      </c>
      <c r="Y1615" s="62">
        <f t="shared" si="700"/>
        <v>6</v>
      </c>
      <c r="Z1615" s="59" t="s">
        <v>517</v>
      </c>
      <c r="AA1615" s="62">
        <v>1</v>
      </c>
      <c r="AB1615" s="62">
        <f t="shared" ca="1" si="701"/>
        <v>1</v>
      </c>
      <c r="AC1615" s="62">
        <f t="shared" ca="1" si="702"/>
        <v>700</v>
      </c>
      <c r="AD1615" s="62">
        <f t="shared" ca="1" si="703"/>
        <v>2898</v>
      </c>
      <c r="AE1615" s="62">
        <f t="shared" ca="1" si="704"/>
        <v>42990</v>
      </c>
      <c r="AF1615" s="62">
        <f t="shared" ca="1" si="705"/>
        <v>29964</v>
      </c>
      <c r="AG1615" s="62">
        <f t="shared" ca="1" si="706"/>
        <v>500</v>
      </c>
      <c r="AH1615" s="62">
        <f t="shared" ca="1" si="707"/>
        <v>500</v>
      </c>
      <c r="AL1615" s="66"/>
      <c r="AO1615" s="138">
        <f t="shared" si="708"/>
        <v>61728</v>
      </c>
      <c r="AP1615" s="138" t="str">
        <f t="shared" si="709"/>
        <v>Miesenbach bei Birkfeld</v>
      </c>
      <c r="AQ1615" s="138">
        <f t="shared" ca="1" si="710"/>
        <v>2898</v>
      </c>
      <c r="AR1615" s="138">
        <f t="shared" ca="1" si="711"/>
        <v>42990</v>
      </c>
      <c r="AS1615" s="138">
        <f t="shared" ca="1" si="712"/>
        <v>29964</v>
      </c>
      <c r="AT1615" s="138">
        <f t="shared" ca="1" si="713"/>
        <v>500</v>
      </c>
      <c r="AU1615" s="138">
        <f t="shared" ca="1" si="713"/>
        <v>500</v>
      </c>
      <c r="AV1615" s="135"/>
      <c r="AW1615" s="131">
        <v>61728</v>
      </c>
      <c r="AX1615" s="66">
        <f t="shared" si="714"/>
        <v>6</v>
      </c>
      <c r="AY1615" s="132" t="s">
        <v>517</v>
      </c>
      <c r="AZ1615" s="107">
        <f t="shared" ca="1" si="715"/>
        <v>2898</v>
      </c>
      <c r="BA1615" s="107">
        <f t="shared" ca="1" si="716"/>
        <v>42990</v>
      </c>
      <c r="BB1615" s="107">
        <f t="shared" ca="1" si="717"/>
        <v>29964</v>
      </c>
      <c r="BC1615" s="107">
        <f t="shared" ca="1" si="718"/>
        <v>500</v>
      </c>
      <c r="BD1615" s="107">
        <f t="shared" ca="1" si="719"/>
        <v>500</v>
      </c>
    </row>
    <row r="1616" spans="1:56" x14ac:dyDescent="0.15">
      <c r="A1616" s="62">
        <v>61727</v>
      </c>
      <c r="B1616" s="62">
        <f t="shared" si="698"/>
        <v>6</v>
      </c>
      <c r="C1616" s="59" t="s">
        <v>518</v>
      </c>
      <c r="D1616" s="62">
        <v>2270</v>
      </c>
      <c r="E1616" s="86">
        <v>5779</v>
      </c>
      <c r="F1616" s="86">
        <v>146747</v>
      </c>
      <c r="G1616" s="86">
        <v>696409</v>
      </c>
      <c r="H1616" s="86">
        <v>500</v>
      </c>
      <c r="I1616" s="86">
        <v>500</v>
      </c>
      <c r="K1616" s="66">
        <v>61719</v>
      </c>
      <c r="L1616" s="66"/>
      <c r="M1616" s="66">
        <v>61719</v>
      </c>
      <c r="N1616" s="62">
        <f t="shared" si="699"/>
        <v>6</v>
      </c>
      <c r="O1616" s="66" t="s">
        <v>519</v>
      </c>
      <c r="P1616" s="66">
        <v>1</v>
      </c>
      <c r="Q1616" s="66">
        <f t="shared" si="720"/>
        <v>2201</v>
      </c>
      <c r="R1616" s="66">
        <f t="shared" si="721"/>
        <v>6999</v>
      </c>
      <c r="S1616" s="66">
        <f t="shared" si="722"/>
        <v>131566</v>
      </c>
      <c r="T1616" s="66">
        <f t="shared" si="723"/>
        <v>1146870</v>
      </c>
      <c r="U1616" s="66">
        <f t="shared" si="724"/>
        <v>500</v>
      </c>
      <c r="V1616" s="66">
        <f t="shared" si="725"/>
        <v>500</v>
      </c>
      <c r="W1616" s="66"/>
      <c r="X1616" s="62">
        <v>61729</v>
      </c>
      <c r="Y1616" s="62">
        <f t="shared" si="700"/>
        <v>6</v>
      </c>
      <c r="Z1616" s="59" t="s">
        <v>516</v>
      </c>
      <c r="AA1616" s="62">
        <v>1</v>
      </c>
      <c r="AB1616" s="62">
        <f t="shared" ca="1" si="701"/>
        <v>1</v>
      </c>
      <c r="AC1616" s="62">
        <f t="shared" ca="1" si="702"/>
        <v>2083</v>
      </c>
      <c r="AD1616" s="62">
        <f t="shared" ca="1" si="703"/>
        <v>14575</v>
      </c>
      <c r="AE1616" s="62">
        <f t="shared" ca="1" si="704"/>
        <v>84047</v>
      </c>
      <c r="AF1616" s="62">
        <f t="shared" ca="1" si="705"/>
        <v>69035</v>
      </c>
      <c r="AG1616" s="62">
        <f t="shared" ca="1" si="706"/>
        <v>500</v>
      </c>
      <c r="AH1616" s="62">
        <f t="shared" ca="1" si="707"/>
        <v>500</v>
      </c>
      <c r="AL1616" s="66"/>
      <c r="AO1616" s="138">
        <f t="shared" si="708"/>
        <v>61729</v>
      </c>
      <c r="AP1616" s="138" t="str">
        <f t="shared" si="709"/>
        <v>Mitterdorf an der Raab</v>
      </c>
      <c r="AQ1616" s="138">
        <f t="shared" ca="1" si="710"/>
        <v>14575</v>
      </c>
      <c r="AR1616" s="138">
        <f t="shared" ca="1" si="711"/>
        <v>84047</v>
      </c>
      <c r="AS1616" s="138">
        <f t="shared" ca="1" si="712"/>
        <v>69035</v>
      </c>
      <c r="AT1616" s="138">
        <f t="shared" ca="1" si="713"/>
        <v>500</v>
      </c>
      <c r="AU1616" s="138">
        <f t="shared" ca="1" si="713"/>
        <v>500</v>
      </c>
      <c r="AV1616" s="135"/>
      <c r="AW1616" s="131">
        <v>61729</v>
      </c>
      <c r="AX1616" s="66">
        <f t="shared" si="714"/>
        <v>6</v>
      </c>
      <c r="AY1616" s="132" t="s">
        <v>516</v>
      </c>
      <c r="AZ1616" s="107">
        <f t="shared" ca="1" si="715"/>
        <v>14575</v>
      </c>
      <c r="BA1616" s="107">
        <f t="shared" ca="1" si="716"/>
        <v>84047</v>
      </c>
      <c r="BB1616" s="107">
        <f t="shared" ca="1" si="717"/>
        <v>69035</v>
      </c>
      <c r="BC1616" s="107">
        <f t="shared" ca="1" si="718"/>
        <v>500</v>
      </c>
      <c r="BD1616" s="107">
        <f t="shared" ca="1" si="719"/>
        <v>500</v>
      </c>
    </row>
    <row r="1617" spans="1:56" x14ac:dyDescent="0.15">
      <c r="A1617" s="62">
        <v>61728</v>
      </c>
      <c r="B1617" s="62">
        <f t="shared" si="698"/>
        <v>6</v>
      </c>
      <c r="C1617" s="59" t="s">
        <v>517</v>
      </c>
      <c r="D1617" s="62">
        <v>700</v>
      </c>
      <c r="E1617" s="86">
        <v>2898</v>
      </c>
      <c r="F1617" s="86">
        <v>42990</v>
      </c>
      <c r="G1617" s="86">
        <v>29964</v>
      </c>
      <c r="H1617" s="86">
        <v>500</v>
      </c>
      <c r="I1617" s="86">
        <v>500</v>
      </c>
      <c r="K1617" s="66">
        <v>61727</v>
      </c>
      <c r="L1617" s="66"/>
      <c r="M1617" s="66">
        <v>61727</v>
      </c>
      <c r="N1617" s="62">
        <f t="shared" si="699"/>
        <v>6</v>
      </c>
      <c r="O1617" s="66" t="s">
        <v>518</v>
      </c>
      <c r="P1617" s="66">
        <v>1</v>
      </c>
      <c r="Q1617" s="66">
        <f t="shared" si="720"/>
        <v>2270</v>
      </c>
      <c r="R1617" s="66">
        <f t="shared" si="721"/>
        <v>5779</v>
      </c>
      <c r="S1617" s="66">
        <f t="shared" si="722"/>
        <v>146747</v>
      </c>
      <c r="T1617" s="66">
        <f t="shared" si="723"/>
        <v>696409</v>
      </c>
      <c r="U1617" s="66">
        <f t="shared" si="724"/>
        <v>500</v>
      </c>
      <c r="V1617" s="66">
        <f t="shared" si="725"/>
        <v>500</v>
      </c>
      <c r="W1617" s="66"/>
      <c r="X1617" s="62">
        <v>61730</v>
      </c>
      <c r="Y1617" s="62">
        <f t="shared" si="700"/>
        <v>6</v>
      </c>
      <c r="Z1617" s="59" t="s">
        <v>515</v>
      </c>
      <c r="AA1617" s="62">
        <v>1</v>
      </c>
      <c r="AB1617" s="62">
        <f t="shared" ca="1" si="701"/>
        <v>1</v>
      </c>
      <c r="AC1617" s="62">
        <f t="shared" ca="1" si="702"/>
        <v>2125</v>
      </c>
      <c r="AD1617" s="62">
        <f t="shared" ca="1" si="703"/>
        <v>7709</v>
      </c>
      <c r="AE1617" s="62">
        <f t="shared" ca="1" si="704"/>
        <v>90243</v>
      </c>
      <c r="AF1617" s="62">
        <f t="shared" ca="1" si="705"/>
        <v>31982</v>
      </c>
      <c r="AG1617" s="62">
        <f t="shared" ca="1" si="706"/>
        <v>500</v>
      </c>
      <c r="AH1617" s="62">
        <f t="shared" ca="1" si="707"/>
        <v>500</v>
      </c>
      <c r="AL1617" s="66"/>
      <c r="AO1617" s="138">
        <f t="shared" si="708"/>
        <v>61730</v>
      </c>
      <c r="AP1617" s="138" t="str">
        <f t="shared" si="709"/>
        <v>Mortantsch</v>
      </c>
      <c r="AQ1617" s="138">
        <f t="shared" ca="1" si="710"/>
        <v>7709</v>
      </c>
      <c r="AR1617" s="138">
        <f t="shared" ca="1" si="711"/>
        <v>90243</v>
      </c>
      <c r="AS1617" s="138">
        <f t="shared" ca="1" si="712"/>
        <v>31982</v>
      </c>
      <c r="AT1617" s="138">
        <f t="shared" ca="1" si="713"/>
        <v>500</v>
      </c>
      <c r="AU1617" s="138">
        <f t="shared" ca="1" si="713"/>
        <v>500</v>
      </c>
      <c r="AV1617" s="135"/>
      <c r="AW1617" s="131">
        <v>61730</v>
      </c>
      <c r="AX1617" s="66">
        <f t="shared" si="714"/>
        <v>6</v>
      </c>
      <c r="AY1617" s="132" t="s">
        <v>515</v>
      </c>
      <c r="AZ1617" s="107">
        <f t="shared" ca="1" si="715"/>
        <v>7709</v>
      </c>
      <c r="BA1617" s="107">
        <f t="shared" ca="1" si="716"/>
        <v>90243</v>
      </c>
      <c r="BB1617" s="107">
        <f t="shared" ca="1" si="717"/>
        <v>31982</v>
      </c>
      <c r="BC1617" s="107">
        <f t="shared" ca="1" si="718"/>
        <v>500</v>
      </c>
      <c r="BD1617" s="107">
        <f t="shared" ca="1" si="719"/>
        <v>500</v>
      </c>
    </row>
    <row r="1618" spans="1:56" x14ac:dyDescent="0.15">
      <c r="A1618" s="62">
        <v>61729</v>
      </c>
      <c r="B1618" s="62">
        <f t="shared" si="698"/>
        <v>6</v>
      </c>
      <c r="C1618" s="59" t="s">
        <v>516</v>
      </c>
      <c r="D1618" s="62">
        <v>2083</v>
      </c>
      <c r="E1618" s="86">
        <v>14575</v>
      </c>
      <c r="F1618" s="86">
        <v>84047</v>
      </c>
      <c r="G1618" s="86">
        <v>69035</v>
      </c>
      <c r="H1618" s="86">
        <v>500</v>
      </c>
      <c r="I1618" s="86">
        <v>500</v>
      </c>
      <c r="K1618" s="66">
        <v>61728</v>
      </c>
      <c r="L1618" s="66"/>
      <c r="M1618" s="66">
        <v>61728</v>
      </c>
      <c r="N1618" s="62">
        <f t="shared" si="699"/>
        <v>6</v>
      </c>
      <c r="O1618" s="66" t="s">
        <v>517</v>
      </c>
      <c r="P1618" s="66">
        <v>1</v>
      </c>
      <c r="Q1618" s="66">
        <f t="shared" si="720"/>
        <v>700</v>
      </c>
      <c r="R1618" s="66">
        <f t="shared" si="721"/>
        <v>2898</v>
      </c>
      <c r="S1618" s="66">
        <f t="shared" si="722"/>
        <v>42990</v>
      </c>
      <c r="T1618" s="66">
        <f t="shared" si="723"/>
        <v>29964</v>
      </c>
      <c r="U1618" s="66">
        <f t="shared" si="724"/>
        <v>500</v>
      </c>
      <c r="V1618" s="66">
        <f t="shared" si="725"/>
        <v>500</v>
      </c>
      <c r="W1618" s="66"/>
      <c r="X1618" s="62">
        <v>61731</v>
      </c>
      <c r="Y1618" s="62">
        <f t="shared" si="700"/>
        <v>6</v>
      </c>
      <c r="Z1618" s="59" t="s">
        <v>514</v>
      </c>
      <c r="AA1618" s="62">
        <v>1</v>
      </c>
      <c r="AB1618" s="62">
        <f t="shared" ca="1" si="701"/>
        <v>1</v>
      </c>
      <c r="AC1618" s="62">
        <f t="shared" ca="1" si="702"/>
        <v>1368</v>
      </c>
      <c r="AD1618" s="62">
        <f t="shared" ca="1" si="703"/>
        <v>4007</v>
      </c>
      <c r="AE1618" s="62">
        <f t="shared" ca="1" si="704"/>
        <v>66437</v>
      </c>
      <c r="AF1618" s="62">
        <f t="shared" ca="1" si="705"/>
        <v>463358</v>
      </c>
      <c r="AG1618" s="62">
        <f t="shared" ca="1" si="706"/>
        <v>500</v>
      </c>
      <c r="AH1618" s="62">
        <f t="shared" ca="1" si="707"/>
        <v>500</v>
      </c>
      <c r="AL1618" s="66"/>
      <c r="AO1618" s="138">
        <f t="shared" si="708"/>
        <v>61731</v>
      </c>
      <c r="AP1618" s="138" t="str">
        <f t="shared" si="709"/>
        <v>Naas</v>
      </c>
      <c r="AQ1618" s="138">
        <f t="shared" ca="1" si="710"/>
        <v>4007</v>
      </c>
      <c r="AR1618" s="138">
        <f t="shared" ca="1" si="711"/>
        <v>66437</v>
      </c>
      <c r="AS1618" s="138">
        <f t="shared" ca="1" si="712"/>
        <v>463358</v>
      </c>
      <c r="AT1618" s="138">
        <f t="shared" ca="1" si="713"/>
        <v>500</v>
      </c>
      <c r="AU1618" s="138">
        <f t="shared" ca="1" si="713"/>
        <v>500</v>
      </c>
      <c r="AV1618" s="135"/>
      <c r="AW1618" s="131">
        <v>61731</v>
      </c>
      <c r="AX1618" s="66">
        <f t="shared" si="714"/>
        <v>6</v>
      </c>
      <c r="AY1618" s="132" t="s">
        <v>514</v>
      </c>
      <c r="AZ1618" s="107">
        <f t="shared" ca="1" si="715"/>
        <v>4007</v>
      </c>
      <c r="BA1618" s="107">
        <f t="shared" ca="1" si="716"/>
        <v>66437</v>
      </c>
      <c r="BB1618" s="107">
        <f t="shared" ca="1" si="717"/>
        <v>463358</v>
      </c>
      <c r="BC1618" s="107">
        <f t="shared" ca="1" si="718"/>
        <v>500</v>
      </c>
      <c r="BD1618" s="107">
        <f t="shared" ca="1" si="719"/>
        <v>500</v>
      </c>
    </row>
    <row r="1619" spans="1:56" x14ac:dyDescent="0.15">
      <c r="A1619" s="62">
        <v>61730</v>
      </c>
      <c r="B1619" s="62">
        <f t="shared" si="698"/>
        <v>6</v>
      </c>
      <c r="C1619" s="59" t="s">
        <v>515</v>
      </c>
      <c r="D1619" s="62">
        <v>2125</v>
      </c>
      <c r="E1619" s="86">
        <v>7709</v>
      </c>
      <c r="F1619" s="86">
        <v>90243</v>
      </c>
      <c r="G1619" s="86">
        <v>31982</v>
      </c>
      <c r="H1619" s="86">
        <v>500</v>
      </c>
      <c r="I1619" s="86">
        <v>500</v>
      </c>
      <c r="K1619" s="66">
        <v>61729</v>
      </c>
      <c r="L1619" s="66"/>
      <c r="M1619" s="66">
        <v>61729</v>
      </c>
      <c r="N1619" s="62">
        <f t="shared" si="699"/>
        <v>6</v>
      </c>
      <c r="O1619" s="66" t="s">
        <v>516</v>
      </c>
      <c r="P1619" s="66">
        <v>1</v>
      </c>
      <c r="Q1619" s="66">
        <f t="shared" si="720"/>
        <v>2083</v>
      </c>
      <c r="R1619" s="66">
        <f t="shared" si="721"/>
        <v>14575</v>
      </c>
      <c r="S1619" s="66">
        <f t="shared" si="722"/>
        <v>84047</v>
      </c>
      <c r="T1619" s="66">
        <f t="shared" si="723"/>
        <v>69035</v>
      </c>
      <c r="U1619" s="66">
        <f t="shared" si="724"/>
        <v>500</v>
      </c>
      <c r="V1619" s="66">
        <f t="shared" si="725"/>
        <v>500</v>
      </c>
      <c r="W1619" s="66"/>
      <c r="X1619" s="62">
        <v>61740</v>
      </c>
      <c r="Y1619" s="62">
        <f t="shared" si="700"/>
        <v>6</v>
      </c>
      <c r="Z1619" s="59" t="s">
        <v>513</v>
      </c>
      <c r="AA1619" s="62">
        <v>1</v>
      </c>
      <c r="AB1619" s="62">
        <f t="shared" ca="1" si="701"/>
        <v>1</v>
      </c>
      <c r="AC1619" s="62">
        <f t="shared" ca="1" si="702"/>
        <v>2092</v>
      </c>
      <c r="AD1619" s="62">
        <f t="shared" ca="1" si="703"/>
        <v>19805</v>
      </c>
      <c r="AE1619" s="62">
        <f t="shared" ca="1" si="704"/>
        <v>112877</v>
      </c>
      <c r="AF1619" s="62">
        <f t="shared" ca="1" si="705"/>
        <v>144464</v>
      </c>
      <c r="AG1619" s="62">
        <f t="shared" ca="1" si="706"/>
        <v>500</v>
      </c>
      <c r="AH1619" s="62">
        <f t="shared" ca="1" si="707"/>
        <v>500</v>
      </c>
      <c r="AL1619" s="66"/>
      <c r="AO1619" s="138">
        <f t="shared" si="708"/>
        <v>61740</v>
      </c>
      <c r="AP1619" s="138" t="str">
        <f t="shared" si="709"/>
        <v>Puch bei Weiz</v>
      </c>
      <c r="AQ1619" s="138">
        <f t="shared" ca="1" si="710"/>
        <v>19805</v>
      </c>
      <c r="AR1619" s="138">
        <f t="shared" ca="1" si="711"/>
        <v>112877</v>
      </c>
      <c r="AS1619" s="138">
        <f t="shared" ca="1" si="712"/>
        <v>144464</v>
      </c>
      <c r="AT1619" s="138">
        <f t="shared" ca="1" si="713"/>
        <v>500</v>
      </c>
      <c r="AU1619" s="138">
        <f t="shared" ca="1" si="713"/>
        <v>500</v>
      </c>
      <c r="AV1619" s="135"/>
      <c r="AW1619" s="131">
        <v>61740</v>
      </c>
      <c r="AX1619" s="66">
        <f t="shared" si="714"/>
        <v>6</v>
      </c>
      <c r="AY1619" s="132" t="s">
        <v>513</v>
      </c>
      <c r="AZ1619" s="107">
        <f t="shared" ca="1" si="715"/>
        <v>19805</v>
      </c>
      <c r="BA1619" s="107">
        <f t="shared" ca="1" si="716"/>
        <v>112877</v>
      </c>
      <c r="BB1619" s="107">
        <f t="shared" ca="1" si="717"/>
        <v>144464</v>
      </c>
      <c r="BC1619" s="107">
        <f t="shared" ca="1" si="718"/>
        <v>500</v>
      </c>
      <c r="BD1619" s="107">
        <f t="shared" ca="1" si="719"/>
        <v>500</v>
      </c>
    </row>
    <row r="1620" spans="1:56" x14ac:dyDescent="0.15">
      <c r="A1620" s="62">
        <v>61731</v>
      </c>
      <c r="B1620" s="62">
        <f t="shared" ref="B1620:B1683" si="726">INT(A1620/10000)</f>
        <v>6</v>
      </c>
      <c r="C1620" s="59" t="s">
        <v>514</v>
      </c>
      <c r="D1620" s="62">
        <v>1368</v>
      </c>
      <c r="E1620" s="86">
        <v>4007</v>
      </c>
      <c r="F1620" s="86">
        <v>66437</v>
      </c>
      <c r="G1620" s="86">
        <v>463358</v>
      </c>
      <c r="H1620" s="86">
        <v>500</v>
      </c>
      <c r="I1620" s="86">
        <v>500</v>
      </c>
      <c r="K1620" s="66">
        <v>61730</v>
      </c>
      <c r="L1620" s="66"/>
      <c r="M1620" s="66">
        <v>61730</v>
      </c>
      <c r="N1620" s="62">
        <f t="shared" ref="N1620:N1683" si="727">INT(K1620/10000)</f>
        <v>6</v>
      </c>
      <c r="O1620" s="66" t="s">
        <v>515</v>
      </c>
      <c r="P1620" s="66">
        <v>1</v>
      </c>
      <c r="Q1620" s="66">
        <f t="shared" si="720"/>
        <v>2125</v>
      </c>
      <c r="R1620" s="66">
        <f t="shared" si="721"/>
        <v>7709</v>
      </c>
      <c r="S1620" s="66">
        <f t="shared" si="722"/>
        <v>90243</v>
      </c>
      <c r="T1620" s="66">
        <f t="shared" si="723"/>
        <v>31982</v>
      </c>
      <c r="U1620" s="66">
        <f t="shared" si="724"/>
        <v>500</v>
      </c>
      <c r="V1620" s="66">
        <f t="shared" si="725"/>
        <v>500</v>
      </c>
      <c r="W1620" s="66"/>
      <c r="X1620" s="62">
        <v>61741</v>
      </c>
      <c r="Y1620" s="62">
        <f t="shared" ref="Y1620:Y1683" si="728">INT(X1620/10000)</f>
        <v>6</v>
      </c>
      <c r="Z1620" s="59" t="s">
        <v>512</v>
      </c>
      <c r="AA1620" s="62">
        <v>1</v>
      </c>
      <c r="AB1620" s="62">
        <f t="shared" ref="AB1620:AB1683" ca="1" si="729">SUMIF($M$1:$M$265536,$X1620,P$1:P$65536)</f>
        <v>1</v>
      </c>
      <c r="AC1620" s="62">
        <f t="shared" ref="AC1620:AC1683" ca="1" si="730">SUMIF($M$1:$M$265536,$X1620,Q$1:Q$65536)</f>
        <v>1171</v>
      </c>
      <c r="AD1620" s="62">
        <f t="shared" ref="AD1620:AD1683" ca="1" si="731">SUMIF($M$1:$M$265536,$X1620,R$1:R$65536)</f>
        <v>8390</v>
      </c>
      <c r="AE1620" s="62">
        <f t="shared" ref="AE1620:AE1683" ca="1" si="732">SUMIF($M$1:$M$265536,$X1620,S$1:S$65536)</f>
        <v>64143</v>
      </c>
      <c r="AF1620" s="62">
        <f t="shared" ref="AF1620:AF1683" ca="1" si="733">SUMIF($M$1:$M$265536,$X1620,T$1:T$65536)</f>
        <v>364797</v>
      </c>
      <c r="AG1620" s="62">
        <f t="shared" ref="AG1620:AG1683" ca="1" si="734">SUMIF($M$1:$M$265536,$X1620,U$1:U$65536)/AB1620</f>
        <v>500</v>
      </c>
      <c r="AH1620" s="62">
        <f t="shared" ref="AH1620:AH1683" ca="1" si="735">SUMIF($M$1:$M$265536,$X1620,V$1:V$65536)/AB1620</f>
        <v>500</v>
      </c>
      <c r="AL1620" s="66"/>
      <c r="AO1620" s="138">
        <f t="shared" si="708"/>
        <v>61741</v>
      </c>
      <c r="AP1620" s="138" t="str">
        <f t="shared" si="709"/>
        <v>Ratten</v>
      </c>
      <c r="AQ1620" s="138">
        <f t="shared" ca="1" si="710"/>
        <v>8390</v>
      </c>
      <c r="AR1620" s="138">
        <f t="shared" ca="1" si="711"/>
        <v>64143</v>
      </c>
      <c r="AS1620" s="138">
        <f t="shared" ca="1" si="712"/>
        <v>364797</v>
      </c>
      <c r="AT1620" s="138">
        <f t="shared" ca="1" si="713"/>
        <v>500</v>
      </c>
      <c r="AU1620" s="138">
        <f t="shared" ca="1" si="713"/>
        <v>500</v>
      </c>
      <c r="AV1620" s="135"/>
      <c r="AW1620" s="131">
        <v>61741</v>
      </c>
      <c r="AX1620" s="66">
        <f t="shared" si="714"/>
        <v>6</v>
      </c>
      <c r="AY1620" s="132" t="s">
        <v>512</v>
      </c>
      <c r="AZ1620" s="107">
        <f t="shared" ca="1" si="715"/>
        <v>8390</v>
      </c>
      <c r="BA1620" s="107">
        <f t="shared" ca="1" si="716"/>
        <v>64143</v>
      </c>
      <c r="BB1620" s="107">
        <f t="shared" ca="1" si="717"/>
        <v>364797</v>
      </c>
      <c r="BC1620" s="107">
        <f t="shared" ca="1" si="718"/>
        <v>500</v>
      </c>
      <c r="BD1620" s="107">
        <f t="shared" ca="1" si="719"/>
        <v>500</v>
      </c>
    </row>
    <row r="1621" spans="1:56" x14ac:dyDescent="0.15">
      <c r="A1621" s="62">
        <v>61740</v>
      </c>
      <c r="B1621" s="62">
        <f t="shared" si="726"/>
        <v>6</v>
      </c>
      <c r="C1621" s="59" t="s">
        <v>513</v>
      </c>
      <c r="D1621" s="62">
        <v>2092</v>
      </c>
      <c r="E1621" s="86">
        <v>19805</v>
      </c>
      <c r="F1621" s="86">
        <v>112877</v>
      </c>
      <c r="G1621" s="86">
        <v>144464</v>
      </c>
      <c r="H1621" s="86">
        <v>500</v>
      </c>
      <c r="I1621" s="86">
        <v>500</v>
      </c>
      <c r="K1621" s="66">
        <v>61731</v>
      </c>
      <c r="L1621" s="66"/>
      <c r="M1621" s="66">
        <v>61731</v>
      </c>
      <c r="N1621" s="62">
        <f t="shared" si="727"/>
        <v>6</v>
      </c>
      <c r="O1621" s="66" t="s">
        <v>514</v>
      </c>
      <c r="P1621" s="66">
        <v>1</v>
      </c>
      <c r="Q1621" s="66">
        <f t="shared" si="720"/>
        <v>1368</v>
      </c>
      <c r="R1621" s="66">
        <f t="shared" si="721"/>
        <v>4007</v>
      </c>
      <c r="S1621" s="66">
        <f t="shared" si="722"/>
        <v>66437</v>
      </c>
      <c r="T1621" s="66">
        <f t="shared" si="723"/>
        <v>463358</v>
      </c>
      <c r="U1621" s="66">
        <f t="shared" si="724"/>
        <v>500</v>
      </c>
      <c r="V1621" s="66">
        <f t="shared" si="725"/>
        <v>500</v>
      </c>
      <c r="W1621" s="66"/>
      <c r="X1621" s="62">
        <v>61743</v>
      </c>
      <c r="Y1621" s="62">
        <f t="shared" si="728"/>
        <v>6</v>
      </c>
      <c r="Z1621" s="59" t="s">
        <v>511</v>
      </c>
      <c r="AA1621" s="62">
        <v>1</v>
      </c>
      <c r="AB1621" s="62">
        <f t="shared" ca="1" si="729"/>
        <v>1</v>
      </c>
      <c r="AC1621" s="62">
        <f t="shared" ca="1" si="730"/>
        <v>752</v>
      </c>
      <c r="AD1621" s="62">
        <f t="shared" ca="1" si="731"/>
        <v>16243</v>
      </c>
      <c r="AE1621" s="62">
        <f t="shared" ca="1" si="732"/>
        <v>38251</v>
      </c>
      <c r="AF1621" s="62">
        <f t="shared" ca="1" si="733"/>
        <v>53799</v>
      </c>
      <c r="AG1621" s="62">
        <f t="shared" ca="1" si="734"/>
        <v>500</v>
      </c>
      <c r="AH1621" s="62">
        <f t="shared" ca="1" si="735"/>
        <v>500</v>
      </c>
      <c r="AL1621" s="66"/>
      <c r="AO1621" s="138">
        <f t="shared" ref="AO1621:AO1684" si="736">X1621</f>
        <v>61743</v>
      </c>
      <c r="AP1621" s="138" t="str">
        <f t="shared" ref="AP1621:AP1684" si="737">Z1621</f>
        <v>Rettenegg</v>
      </c>
      <c r="AQ1621" s="138">
        <f t="shared" ref="AQ1621:AQ1684" ca="1" si="738">AD1621</f>
        <v>16243</v>
      </c>
      <c r="AR1621" s="138">
        <f t="shared" ref="AR1621:AR1684" ca="1" si="739">AE1621</f>
        <v>38251</v>
      </c>
      <c r="AS1621" s="138">
        <f t="shared" ref="AS1621:AS1684" ca="1" si="740">AF1621</f>
        <v>53799</v>
      </c>
      <c r="AT1621" s="138">
        <f t="shared" ref="AT1621:AU1684" ca="1" si="741">AG1621</f>
        <v>500</v>
      </c>
      <c r="AU1621" s="138">
        <f t="shared" ca="1" si="741"/>
        <v>500</v>
      </c>
      <c r="AV1621" s="135"/>
      <c r="AW1621" s="131">
        <v>61743</v>
      </c>
      <c r="AX1621" s="66">
        <f t="shared" ref="AX1621:AX1684" si="742">INT(AW1621/10000)</f>
        <v>6</v>
      </c>
      <c r="AY1621" s="132" t="s">
        <v>511</v>
      </c>
      <c r="AZ1621" s="107">
        <f t="shared" ref="AZ1621:AZ1684" ca="1" si="743">VLOOKUP($AW1621,$AO:$AU,AQ$16,0)</f>
        <v>16243</v>
      </c>
      <c r="BA1621" s="107">
        <f t="shared" ca="1" si="716"/>
        <v>38251</v>
      </c>
      <c r="BB1621" s="107">
        <f t="shared" ca="1" si="717"/>
        <v>53799</v>
      </c>
      <c r="BC1621" s="107">
        <f t="shared" ca="1" si="718"/>
        <v>500</v>
      </c>
      <c r="BD1621" s="107">
        <f t="shared" ca="1" si="719"/>
        <v>500</v>
      </c>
    </row>
    <row r="1622" spans="1:56" x14ac:dyDescent="0.15">
      <c r="A1622" s="62">
        <v>61741</v>
      </c>
      <c r="B1622" s="62">
        <f t="shared" si="726"/>
        <v>6</v>
      </c>
      <c r="C1622" s="59" t="s">
        <v>512</v>
      </c>
      <c r="D1622" s="62">
        <v>1171</v>
      </c>
      <c r="E1622" s="86">
        <v>8390</v>
      </c>
      <c r="F1622" s="86">
        <v>64143</v>
      </c>
      <c r="G1622" s="86">
        <v>364797</v>
      </c>
      <c r="H1622" s="86">
        <v>500</v>
      </c>
      <c r="I1622" s="86">
        <v>500</v>
      </c>
      <c r="K1622" s="66">
        <v>61740</v>
      </c>
      <c r="L1622" s="66"/>
      <c r="M1622" s="66">
        <v>61740</v>
      </c>
      <c r="N1622" s="62">
        <f t="shared" si="727"/>
        <v>6</v>
      </c>
      <c r="O1622" s="66" t="s">
        <v>513</v>
      </c>
      <c r="P1622" s="66">
        <v>1</v>
      </c>
      <c r="Q1622" s="66">
        <f t="shared" si="720"/>
        <v>2092</v>
      </c>
      <c r="R1622" s="66">
        <f t="shared" si="721"/>
        <v>19805</v>
      </c>
      <c r="S1622" s="66">
        <f t="shared" si="722"/>
        <v>112877</v>
      </c>
      <c r="T1622" s="66">
        <f t="shared" si="723"/>
        <v>144464</v>
      </c>
      <c r="U1622" s="66">
        <f t="shared" si="724"/>
        <v>500</v>
      </c>
      <c r="V1622" s="66">
        <f t="shared" si="725"/>
        <v>500</v>
      </c>
      <c r="W1622" s="66"/>
      <c r="X1622" s="62">
        <v>61744</v>
      </c>
      <c r="Y1622" s="62">
        <f t="shared" si="728"/>
        <v>6</v>
      </c>
      <c r="Z1622" s="59" t="s">
        <v>510</v>
      </c>
      <c r="AA1622" s="62">
        <v>1</v>
      </c>
      <c r="AB1622" s="62">
        <f t="shared" ca="1" si="729"/>
        <v>1</v>
      </c>
      <c r="AC1622" s="62">
        <f t="shared" ca="1" si="730"/>
        <v>648</v>
      </c>
      <c r="AD1622" s="62">
        <f t="shared" ca="1" si="731"/>
        <v>4168</v>
      </c>
      <c r="AE1622" s="62">
        <f t="shared" ca="1" si="732"/>
        <v>29501</v>
      </c>
      <c r="AF1622" s="62">
        <f t="shared" ca="1" si="733"/>
        <v>20650</v>
      </c>
      <c r="AG1622" s="62">
        <f t="shared" ca="1" si="734"/>
        <v>500</v>
      </c>
      <c r="AH1622" s="62">
        <f t="shared" ca="1" si="735"/>
        <v>500</v>
      </c>
      <c r="AL1622" s="66"/>
      <c r="AO1622" s="138">
        <f t="shared" si="736"/>
        <v>61744</v>
      </c>
      <c r="AP1622" s="138" t="str">
        <f t="shared" si="737"/>
        <v>St. Kathrein am Hauenstein</v>
      </c>
      <c r="AQ1622" s="138">
        <f t="shared" ca="1" si="738"/>
        <v>4168</v>
      </c>
      <c r="AR1622" s="138">
        <f t="shared" ca="1" si="739"/>
        <v>29501</v>
      </c>
      <c r="AS1622" s="138">
        <f t="shared" ca="1" si="740"/>
        <v>20650</v>
      </c>
      <c r="AT1622" s="138">
        <f t="shared" ca="1" si="741"/>
        <v>500</v>
      </c>
      <c r="AU1622" s="138">
        <f t="shared" ca="1" si="741"/>
        <v>500</v>
      </c>
      <c r="AV1622" s="135"/>
      <c r="AW1622" s="131">
        <v>61744</v>
      </c>
      <c r="AX1622" s="66">
        <f t="shared" si="742"/>
        <v>6</v>
      </c>
      <c r="AY1622" s="132" t="s">
        <v>510</v>
      </c>
      <c r="AZ1622" s="107">
        <f t="shared" ca="1" si="743"/>
        <v>4168</v>
      </c>
      <c r="BA1622" s="107">
        <f t="shared" ca="1" si="716"/>
        <v>29501</v>
      </c>
      <c r="BB1622" s="107">
        <f t="shared" ca="1" si="717"/>
        <v>20650</v>
      </c>
      <c r="BC1622" s="107">
        <f t="shared" ca="1" si="718"/>
        <v>500</v>
      </c>
      <c r="BD1622" s="107">
        <f t="shared" ca="1" si="719"/>
        <v>500</v>
      </c>
    </row>
    <row r="1623" spans="1:56" x14ac:dyDescent="0.15">
      <c r="A1623" s="62">
        <v>61743</v>
      </c>
      <c r="B1623" s="62">
        <f t="shared" si="726"/>
        <v>6</v>
      </c>
      <c r="C1623" s="59" t="s">
        <v>511</v>
      </c>
      <c r="D1623" s="62">
        <v>752</v>
      </c>
      <c r="E1623" s="86">
        <v>16243</v>
      </c>
      <c r="F1623" s="86">
        <v>38251</v>
      </c>
      <c r="G1623" s="86">
        <v>53799</v>
      </c>
      <c r="H1623" s="86">
        <v>500</v>
      </c>
      <c r="I1623" s="86">
        <v>500</v>
      </c>
      <c r="K1623" s="66">
        <v>61741</v>
      </c>
      <c r="L1623" s="66"/>
      <c r="M1623" s="66">
        <v>61741</v>
      </c>
      <c r="N1623" s="62">
        <f t="shared" si="727"/>
        <v>6</v>
      </c>
      <c r="O1623" s="66" t="s">
        <v>512</v>
      </c>
      <c r="P1623" s="66">
        <v>1</v>
      </c>
      <c r="Q1623" s="66">
        <f t="shared" si="720"/>
        <v>1171</v>
      </c>
      <c r="R1623" s="66">
        <f t="shared" si="721"/>
        <v>8390</v>
      </c>
      <c r="S1623" s="66">
        <f t="shared" si="722"/>
        <v>64143</v>
      </c>
      <c r="T1623" s="66">
        <f t="shared" si="723"/>
        <v>364797</v>
      </c>
      <c r="U1623" s="66">
        <f t="shared" si="724"/>
        <v>500</v>
      </c>
      <c r="V1623" s="66">
        <f t="shared" si="725"/>
        <v>500</v>
      </c>
      <c r="W1623" s="66"/>
      <c r="X1623" s="62">
        <v>61745</v>
      </c>
      <c r="Y1623" s="62">
        <f t="shared" si="728"/>
        <v>6</v>
      </c>
      <c r="Z1623" s="59" t="s">
        <v>509</v>
      </c>
      <c r="AA1623" s="62">
        <v>1</v>
      </c>
      <c r="AB1623" s="62">
        <f t="shared" ca="1" si="729"/>
        <v>1</v>
      </c>
      <c r="AC1623" s="62">
        <f t="shared" ca="1" si="730"/>
        <v>1083</v>
      </c>
      <c r="AD1623" s="62">
        <f t="shared" ca="1" si="731"/>
        <v>5245</v>
      </c>
      <c r="AE1623" s="62">
        <f t="shared" ca="1" si="732"/>
        <v>56960</v>
      </c>
      <c r="AF1623" s="62">
        <f t="shared" ca="1" si="733"/>
        <v>64691</v>
      </c>
      <c r="AG1623" s="62">
        <f t="shared" ca="1" si="734"/>
        <v>500</v>
      </c>
      <c r="AH1623" s="62">
        <f t="shared" ca="1" si="735"/>
        <v>500</v>
      </c>
      <c r="AL1623" s="66"/>
      <c r="AO1623" s="138">
        <f t="shared" si="736"/>
        <v>61745</v>
      </c>
      <c r="AP1623" s="138" t="str">
        <f t="shared" si="737"/>
        <v>Sankt Kathrein am Offenegg</v>
      </c>
      <c r="AQ1623" s="138">
        <f t="shared" ca="1" si="738"/>
        <v>5245</v>
      </c>
      <c r="AR1623" s="138">
        <f t="shared" ca="1" si="739"/>
        <v>56960</v>
      </c>
      <c r="AS1623" s="138">
        <f t="shared" ca="1" si="740"/>
        <v>64691</v>
      </c>
      <c r="AT1623" s="138">
        <f t="shared" ca="1" si="741"/>
        <v>500</v>
      </c>
      <c r="AU1623" s="138">
        <f t="shared" ca="1" si="741"/>
        <v>500</v>
      </c>
      <c r="AV1623" s="135"/>
      <c r="AW1623" s="131">
        <v>61745</v>
      </c>
      <c r="AX1623" s="66">
        <f t="shared" si="742"/>
        <v>6</v>
      </c>
      <c r="AY1623" s="132" t="s">
        <v>509</v>
      </c>
      <c r="AZ1623" s="107">
        <f t="shared" ca="1" si="743"/>
        <v>5245</v>
      </c>
      <c r="BA1623" s="107">
        <f t="shared" ca="1" si="716"/>
        <v>56960</v>
      </c>
      <c r="BB1623" s="107">
        <f t="shared" ca="1" si="717"/>
        <v>64691</v>
      </c>
      <c r="BC1623" s="107">
        <f t="shared" ca="1" si="718"/>
        <v>500</v>
      </c>
      <c r="BD1623" s="107">
        <f t="shared" ca="1" si="719"/>
        <v>500</v>
      </c>
    </row>
    <row r="1624" spans="1:56" x14ac:dyDescent="0.15">
      <c r="A1624" s="62">
        <v>61744</v>
      </c>
      <c r="B1624" s="62">
        <f t="shared" si="726"/>
        <v>6</v>
      </c>
      <c r="C1624" s="59" t="s">
        <v>510</v>
      </c>
      <c r="D1624" s="62">
        <v>648</v>
      </c>
      <c r="E1624" s="86">
        <v>4168</v>
      </c>
      <c r="F1624" s="86">
        <v>29501</v>
      </c>
      <c r="G1624" s="86">
        <v>20650</v>
      </c>
      <c r="H1624" s="86">
        <v>500</v>
      </c>
      <c r="I1624" s="86">
        <v>500</v>
      </c>
      <c r="K1624" s="66">
        <v>61743</v>
      </c>
      <c r="L1624" s="66"/>
      <c r="M1624" s="66">
        <v>61743</v>
      </c>
      <c r="N1624" s="62">
        <f t="shared" si="727"/>
        <v>6</v>
      </c>
      <c r="O1624" s="66" t="s">
        <v>511</v>
      </c>
      <c r="P1624" s="66">
        <v>1</v>
      </c>
      <c r="Q1624" s="66">
        <f t="shared" si="720"/>
        <v>752</v>
      </c>
      <c r="R1624" s="66">
        <f t="shared" si="721"/>
        <v>16243</v>
      </c>
      <c r="S1624" s="66">
        <f t="shared" si="722"/>
        <v>38251</v>
      </c>
      <c r="T1624" s="66">
        <f t="shared" si="723"/>
        <v>53799</v>
      </c>
      <c r="U1624" s="66">
        <f t="shared" si="724"/>
        <v>500</v>
      </c>
      <c r="V1624" s="66">
        <f t="shared" si="725"/>
        <v>500</v>
      </c>
      <c r="W1624" s="66"/>
      <c r="X1624" s="62">
        <v>61746</v>
      </c>
      <c r="Y1624" s="62">
        <f t="shared" si="728"/>
        <v>6</v>
      </c>
      <c r="Z1624" s="59" t="s">
        <v>508</v>
      </c>
      <c r="AA1624" s="62">
        <v>1</v>
      </c>
      <c r="AB1624" s="62">
        <f t="shared" ca="1" si="729"/>
        <v>1</v>
      </c>
      <c r="AC1624" s="62">
        <f t="shared" ca="1" si="730"/>
        <v>4064</v>
      </c>
      <c r="AD1624" s="62">
        <f t="shared" ca="1" si="731"/>
        <v>25989</v>
      </c>
      <c r="AE1624" s="62">
        <f t="shared" ca="1" si="732"/>
        <v>214661</v>
      </c>
      <c r="AF1624" s="62">
        <f t="shared" ca="1" si="733"/>
        <v>863037</v>
      </c>
      <c r="AG1624" s="62">
        <f t="shared" ca="1" si="734"/>
        <v>500</v>
      </c>
      <c r="AH1624" s="62">
        <f t="shared" ca="1" si="735"/>
        <v>500</v>
      </c>
      <c r="AL1624" s="66"/>
      <c r="AO1624" s="138">
        <f t="shared" si="736"/>
        <v>61746</v>
      </c>
      <c r="AP1624" s="138" t="str">
        <f t="shared" si="737"/>
        <v>St. Margarethen an der Raab</v>
      </c>
      <c r="AQ1624" s="138">
        <f t="shared" ca="1" si="738"/>
        <v>25989</v>
      </c>
      <c r="AR1624" s="138">
        <f t="shared" ca="1" si="739"/>
        <v>214661</v>
      </c>
      <c r="AS1624" s="138">
        <f t="shared" ca="1" si="740"/>
        <v>863037</v>
      </c>
      <c r="AT1624" s="138">
        <f t="shared" ca="1" si="741"/>
        <v>500</v>
      </c>
      <c r="AU1624" s="138">
        <f t="shared" ca="1" si="741"/>
        <v>500</v>
      </c>
      <c r="AV1624" s="135"/>
      <c r="AW1624" s="131">
        <v>61746</v>
      </c>
      <c r="AX1624" s="66">
        <f t="shared" si="742"/>
        <v>6</v>
      </c>
      <c r="AY1624" s="132" t="s">
        <v>508</v>
      </c>
      <c r="AZ1624" s="107">
        <f t="shared" ca="1" si="743"/>
        <v>25989</v>
      </c>
      <c r="BA1624" s="107">
        <f t="shared" ca="1" si="716"/>
        <v>214661</v>
      </c>
      <c r="BB1624" s="107">
        <f t="shared" ca="1" si="717"/>
        <v>863037</v>
      </c>
      <c r="BC1624" s="107">
        <f t="shared" ca="1" si="718"/>
        <v>500</v>
      </c>
      <c r="BD1624" s="107">
        <f t="shared" ca="1" si="719"/>
        <v>500</v>
      </c>
    </row>
    <row r="1625" spans="1:56" x14ac:dyDescent="0.15">
      <c r="A1625" s="62">
        <v>61745</v>
      </c>
      <c r="B1625" s="62">
        <f t="shared" si="726"/>
        <v>6</v>
      </c>
      <c r="C1625" s="59" t="s">
        <v>509</v>
      </c>
      <c r="D1625" s="62">
        <v>1083</v>
      </c>
      <c r="E1625" s="86">
        <v>5245</v>
      </c>
      <c r="F1625" s="86">
        <v>56960</v>
      </c>
      <c r="G1625" s="86">
        <v>64691</v>
      </c>
      <c r="H1625" s="86">
        <v>500</v>
      </c>
      <c r="I1625" s="86">
        <v>500</v>
      </c>
      <c r="K1625" s="66">
        <v>61744</v>
      </c>
      <c r="L1625" s="66"/>
      <c r="M1625" s="66">
        <v>61744</v>
      </c>
      <c r="N1625" s="62">
        <f t="shared" si="727"/>
        <v>6</v>
      </c>
      <c r="O1625" s="66" t="s">
        <v>510</v>
      </c>
      <c r="P1625" s="66">
        <v>1</v>
      </c>
      <c r="Q1625" s="66">
        <f t="shared" si="720"/>
        <v>648</v>
      </c>
      <c r="R1625" s="66">
        <f t="shared" si="721"/>
        <v>4168</v>
      </c>
      <c r="S1625" s="66">
        <f t="shared" si="722"/>
        <v>29501</v>
      </c>
      <c r="T1625" s="66">
        <f t="shared" si="723"/>
        <v>20650</v>
      </c>
      <c r="U1625" s="66">
        <f t="shared" si="724"/>
        <v>500</v>
      </c>
      <c r="V1625" s="66">
        <f t="shared" si="725"/>
        <v>500</v>
      </c>
      <c r="W1625" s="66"/>
      <c r="X1625" s="62">
        <v>61748</v>
      </c>
      <c r="Y1625" s="62">
        <f t="shared" si="728"/>
        <v>6</v>
      </c>
      <c r="Z1625" s="59" t="s">
        <v>507</v>
      </c>
      <c r="AA1625" s="62">
        <v>1</v>
      </c>
      <c r="AB1625" s="62">
        <f t="shared" ca="1" si="729"/>
        <v>1</v>
      </c>
      <c r="AC1625" s="62">
        <f t="shared" ca="1" si="730"/>
        <v>4185</v>
      </c>
      <c r="AD1625" s="62">
        <f t="shared" ca="1" si="731"/>
        <v>17687</v>
      </c>
      <c r="AE1625" s="62">
        <f t="shared" ca="1" si="732"/>
        <v>197397</v>
      </c>
      <c r="AF1625" s="62">
        <f t="shared" ca="1" si="733"/>
        <v>1518374</v>
      </c>
      <c r="AG1625" s="62">
        <f t="shared" ca="1" si="734"/>
        <v>500</v>
      </c>
      <c r="AH1625" s="62">
        <f t="shared" ca="1" si="735"/>
        <v>500</v>
      </c>
      <c r="AL1625" s="66"/>
      <c r="AO1625" s="138">
        <f t="shared" si="736"/>
        <v>61748</v>
      </c>
      <c r="AP1625" s="138" t="str">
        <f t="shared" si="737"/>
        <v>Sinabelkirchen</v>
      </c>
      <c r="AQ1625" s="138">
        <f t="shared" ca="1" si="738"/>
        <v>17687</v>
      </c>
      <c r="AR1625" s="138">
        <f t="shared" ca="1" si="739"/>
        <v>197397</v>
      </c>
      <c r="AS1625" s="138">
        <f t="shared" ca="1" si="740"/>
        <v>1518374</v>
      </c>
      <c r="AT1625" s="138">
        <f t="shared" ca="1" si="741"/>
        <v>500</v>
      </c>
      <c r="AU1625" s="138">
        <f t="shared" ca="1" si="741"/>
        <v>500</v>
      </c>
      <c r="AV1625" s="135"/>
      <c r="AW1625" s="131">
        <v>61748</v>
      </c>
      <c r="AX1625" s="66">
        <f t="shared" si="742"/>
        <v>6</v>
      </c>
      <c r="AY1625" s="132" t="s">
        <v>507</v>
      </c>
      <c r="AZ1625" s="107">
        <f t="shared" ca="1" si="743"/>
        <v>17687</v>
      </c>
      <c r="BA1625" s="107">
        <f t="shared" ca="1" si="716"/>
        <v>197397</v>
      </c>
      <c r="BB1625" s="107">
        <f t="shared" ca="1" si="717"/>
        <v>1518374</v>
      </c>
      <c r="BC1625" s="107">
        <f t="shared" ca="1" si="718"/>
        <v>500</v>
      </c>
      <c r="BD1625" s="107">
        <f t="shared" ca="1" si="719"/>
        <v>500</v>
      </c>
    </row>
    <row r="1626" spans="1:56" x14ac:dyDescent="0.15">
      <c r="A1626" s="62">
        <v>61746</v>
      </c>
      <c r="B1626" s="62">
        <f t="shared" si="726"/>
        <v>6</v>
      </c>
      <c r="C1626" s="59" t="s">
        <v>508</v>
      </c>
      <c r="D1626" s="62">
        <v>4064</v>
      </c>
      <c r="E1626" s="86">
        <v>25989</v>
      </c>
      <c r="F1626" s="86">
        <v>214661</v>
      </c>
      <c r="G1626" s="86">
        <v>863037</v>
      </c>
      <c r="H1626" s="86">
        <v>500</v>
      </c>
      <c r="I1626" s="86">
        <v>500</v>
      </c>
      <c r="K1626" s="66">
        <v>61745</v>
      </c>
      <c r="L1626" s="66"/>
      <c r="M1626" s="66">
        <v>61745</v>
      </c>
      <c r="N1626" s="62">
        <f t="shared" si="727"/>
        <v>6</v>
      </c>
      <c r="O1626" s="66" t="s">
        <v>509</v>
      </c>
      <c r="P1626" s="66">
        <v>1</v>
      </c>
      <c r="Q1626" s="66">
        <f t="shared" si="720"/>
        <v>1083</v>
      </c>
      <c r="R1626" s="66">
        <f t="shared" si="721"/>
        <v>5245</v>
      </c>
      <c r="S1626" s="66">
        <f t="shared" si="722"/>
        <v>56960</v>
      </c>
      <c r="T1626" s="66">
        <f t="shared" si="723"/>
        <v>64691</v>
      </c>
      <c r="U1626" s="66">
        <f t="shared" si="724"/>
        <v>500</v>
      </c>
      <c r="V1626" s="66">
        <f t="shared" si="725"/>
        <v>500</v>
      </c>
      <c r="W1626" s="66"/>
      <c r="X1626" s="62">
        <v>61750</v>
      </c>
      <c r="Y1626" s="62">
        <f t="shared" si="728"/>
        <v>6</v>
      </c>
      <c r="Z1626" s="59" t="s">
        <v>506</v>
      </c>
      <c r="AA1626" s="62">
        <v>1</v>
      </c>
      <c r="AB1626" s="62">
        <f t="shared" ca="1" si="729"/>
        <v>1</v>
      </c>
      <c r="AC1626" s="62">
        <f t="shared" ca="1" si="730"/>
        <v>1959</v>
      </c>
      <c r="AD1626" s="62">
        <f t="shared" ca="1" si="731"/>
        <v>8269</v>
      </c>
      <c r="AE1626" s="62">
        <f t="shared" ca="1" si="732"/>
        <v>68794</v>
      </c>
      <c r="AF1626" s="62">
        <f t="shared" ca="1" si="733"/>
        <v>99007</v>
      </c>
      <c r="AG1626" s="62">
        <f t="shared" ca="1" si="734"/>
        <v>500</v>
      </c>
      <c r="AH1626" s="62">
        <f t="shared" ca="1" si="735"/>
        <v>500</v>
      </c>
      <c r="AL1626" s="66"/>
      <c r="AO1626" s="138">
        <f t="shared" si="736"/>
        <v>61750</v>
      </c>
      <c r="AP1626" s="138" t="str">
        <f t="shared" si="737"/>
        <v>Strallegg</v>
      </c>
      <c r="AQ1626" s="138">
        <f t="shared" ca="1" si="738"/>
        <v>8269</v>
      </c>
      <c r="AR1626" s="138">
        <f t="shared" ca="1" si="739"/>
        <v>68794</v>
      </c>
      <c r="AS1626" s="138">
        <f t="shared" ca="1" si="740"/>
        <v>99007</v>
      </c>
      <c r="AT1626" s="138">
        <f t="shared" ca="1" si="741"/>
        <v>500</v>
      </c>
      <c r="AU1626" s="138">
        <f t="shared" ca="1" si="741"/>
        <v>500</v>
      </c>
      <c r="AV1626" s="135"/>
      <c r="AW1626" s="131">
        <v>61750</v>
      </c>
      <c r="AX1626" s="66">
        <f t="shared" si="742"/>
        <v>6</v>
      </c>
      <c r="AY1626" s="132" t="s">
        <v>506</v>
      </c>
      <c r="AZ1626" s="107">
        <f t="shared" ca="1" si="743"/>
        <v>8269</v>
      </c>
      <c r="BA1626" s="107">
        <f t="shared" ca="1" si="716"/>
        <v>68794</v>
      </c>
      <c r="BB1626" s="107">
        <f t="shared" ca="1" si="717"/>
        <v>99007</v>
      </c>
      <c r="BC1626" s="107">
        <f t="shared" ca="1" si="718"/>
        <v>500</v>
      </c>
      <c r="BD1626" s="107">
        <f t="shared" ca="1" si="719"/>
        <v>500</v>
      </c>
    </row>
    <row r="1627" spans="1:56" x14ac:dyDescent="0.15">
      <c r="A1627" s="62">
        <v>61748</v>
      </c>
      <c r="B1627" s="62">
        <f t="shared" si="726"/>
        <v>6</v>
      </c>
      <c r="C1627" s="59" t="s">
        <v>507</v>
      </c>
      <c r="D1627" s="62">
        <v>4185</v>
      </c>
      <c r="E1627" s="86">
        <v>17687</v>
      </c>
      <c r="F1627" s="86">
        <v>197397</v>
      </c>
      <c r="G1627" s="86">
        <v>1518374</v>
      </c>
      <c r="H1627" s="86">
        <v>500</v>
      </c>
      <c r="I1627" s="86">
        <v>500</v>
      </c>
      <c r="K1627" s="66">
        <v>61746</v>
      </c>
      <c r="L1627" s="66"/>
      <c r="M1627" s="66">
        <v>61746</v>
      </c>
      <c r="N1627" s="62">
        <f t="shared" si="727"/>
        <v>6</v>
      </c>
      <c r="O1627" s="66" t="s">
        <v>508</v>
      </c>
      <c r="P1627" s="66">
        <v>1</v>
      </c>
      <c r="Q1627" s="66">
        <f t="shared" si="720"/>
        <v>4064</v>
      </c>
      <c r="R1627" s="66">
        <f t="shared" si="721"/>
        <v>25989</v>
      </c>
      <c r="S1627" s="66">
        <f t="shared" si="722"/>
        <v>214661</v>
      </c>
      <c r="T1627" s="66">
        <f t="shared" si="723"/>
        <v>863037</v>
      </c>
      <c r="U1627" s="66">
        <f t="shared" si="724"/>
        <v>500</v>
      </c>
      <c r="V1627" s="66">
        <f t="shared" si="725"/>
        <v>500</v>
      </c>
      <c r="W1627" s="66"/>
      <c r="X1627" s="62">
        <v>61751</v>
      </c>
      <c r="Y1627" s="62">
        <f t="shared" si="728"/>
        <v>6</v>
      </c>
      <c r="Z1627" s="59" t="s">
        <v>505</v>
      </c>
      <c r="AA1627" s="62">
        <v>1</v>
      </c>
      <c r="AB1627" s="62">
        <f t="shared" ca="1" si="729"/>
        <v>1</v>
      </c>
      <c r="AC1627" s="62">
        <f t="shared" ca="1" si="730"/>
        <v>2436</v>
      </c>
      <c r="AD1627" s="62">
        <f t="shared" ca="1" si="731"/>
        <v>11824</v>
      </c>
      <c r="AE1627" s="62">
        <f t="shared" ca="1" si="732"/>
        <v>106531</v>
      </c>
      <c r="AF1627" s="62">
        <f t="shared" ca="1" si="733"/>
        <v>235335</v>
      </c>
      <c r="AG1627" s="62">
        <f t="shared" ca="1" si="734"/>
        <v>500</v>
      </c>
      <c r="AH1627" s="62">
        <f t="shared" ca="1" si="735"/>
        <v>500</v>
      </c>
      <c r="AL1627" s="66"/>
      <c r="AO1627" s="138">
        <f t="shared" si="736"/>
        <v>61751</v>
      </c>
      <c r="AP1627" s="138" t="str">
        <f t="shared" si="737"/>
        <v>Thannhausen</v>
      </c>
      <c r="AQ1627" s="138">
        <f t="shared" ca="1" si="738"/>
        <v>11824</v>
      </c>
      <c r="AR1627" s="138">
        <f t="shared" ca="1" si="739"/>
        <v>106531</v>
      </c>
      <c r="AS1627" s="138">
        <f t="shared" ca="1" si="740"/>
        <v>235335</v>
      </c>
      <c r="AT1627" s="138">
        <f t="shared" ca="1" si="741"/>
        <v>500</v>
      </c>
      <c r="AU1627" s="138">
        <f t="shared" ca="1" si="741"/>
        <v>500</v>
      </c>
      <c r="AV1627" s="135"/>
      <c r="AW1627" s="131">
        <v>61751</v>
      </c>
      <c r="AX1627" s="66">
        <f t="shared" si="742"/>
        <v>6</v>
      </c>
      <c r="AY1627" s="132" t="s">
        <v>505</v>
      </c>
      <c r="AZ1627" s="107">
        <f t="shared" ca="1" si="743"/>
        <v>11824</v>
      </c>
      <c r="BA1627" s="107">
        <f t="shared" ca="1" si="716"/>
        <v>106531</v>
      </c>
      <c r="BB1627" s="107">
        <f t="shared" ca="1" si="717"/>
        <v>235335</v>
      </c>
      <c r="BC1627" s="107">
        <f t="shared" ca="1" si="718"/>
        <v>500</v>
      </c>
      <c r="BD1627" s="107">
        <f t="shared" ca="1" si="719"/>
        <v>500</v>
      </c>
    </row>
    <row r="1628" spans="1:56" x14ac:dyDescent="0.15">
      <c r="A1628" s="62">
        <v>61750</v>
      </c>
      <c r="B1628" s="62">
        <f t="shared" si="726"/>
        <v>6</v>
      </c>
      <c r="C1628" s="59" t="s">
        <v>506</v>
      </c>
      <c r="D1628" s="62">
        <v>1959</v>
      </c>
      <c r="E1628" s="86">
        <v>8269</v>
      </c>
      <c r="F1628" s="86">
        <v>68794</v>
      </c>
      <c r="G1628" s="86">
        <v>99007</v>
      </c>
      <c r="H1628" s="86">
        <v>500</v>
      </c>
      <c r="I1628" s="86">
        <v>500</v>
      </c>
      <c r="K1628" s="66">
        <v>61748</v>
      </c>
      <c r="L1628" s="66"/>
      <c r="M1628" s="66">
        <v>61748</v>
      </c>
      <c r="N1628" s="62">
        <f t="shared" si="727"/>
        <v>6</v>
      </c>
      <c r="O1628" s="66" t="s">
        <v>507</v>
      </c>
      <c r="P1628" s="66">
        <v>1</v>
      </c>
      <c r="Q1628" s="66">
        <f t="shared" si="720"/>
        <v>4185</v>
      </c>
      <c r="R1628" s="66">
        <f t="shared" si="721"/>
        <v>17687</v>
      </c>
      <c r="S1628" s="66">
        <f t="shared" si="722"/>
        <v>197397</v>
      </c>
      <c r="T1628" s="66">
        <f t="shared" si="723"/>
        <v>1518374</v>
      </c>
      <c r="U1628" s="66">
        <f t="shared" si="724"/>
        <v>500</v>
      </c>
      <c r="V1628" s="66">
        <f t="shared" si="725"/>
        <v>500</v>
      </c>
      <c r="W1628" s="66"/>
      <c r="X1628" s="62">
        <v>61756</v>
      </c>
      <c r="Y1628" s="62">
        <f t="shared" si="728"/>
        <v>6</v>
      </c>
      <c r="Z1628" s="59" t="s">
        <v>504</v>
      </c>
      <c r="AA1628" s="62">
        <v>1</v>
      </c>
      <c r="AB1628" s="62">
        <f t="shared" ca="1" si="729"/>
        <v>1</v>
      </c>
      <c r="AC1628" s="62">
        <f t="shared" ca="1" si="730"/>
        <v>4164</v>
      </c>
      <c r="AD1628" s="62">
        <f t="shared" ca="1" si="731"/>
        <v>10891</v>
      </c>
      <c r="AE1628" s="62">
        <f t="shared" ca="1" si="732"/>
        <v>273278</v>
      </c>
      <c r="AF1628" s="62">
        <f t="shared" ca="1" si="733"/>
        <v>1318008</v>
      </c>
      <c r="AG1628" s="62">
        <f t="shared" ca="1" si="734"/>
        <v>500</v>
      </c>
      <c r="AH1628" s="62">
        <f t="shared" ca="1" si="735"/>
        <v>500</v>
      </c>
      <c r="AL1628" s="66"/>
      <c r="AO1628" s="138">
        <f t="shared" si="736"/>
        <v>61756</v>
      </c>
      <c r="AP1628" s="138" t="str">
        <f t="shared" si="737"/>
        <v>Anger</v>
      </c>
      <c r="AQ1628" s="138">
        <f t="shared" ca="1" si="738"/>
        <v>10891</v>
      </c>
      <c r="AR1628" s="138">
        <f t="shared" ca="1" si="739"/>
        <v>273278</v>
      </c>
      <c r="AS1628" s="138">
        <f t="shared" ca="1" si="740"/>
        <v>1318008</v>
      </c>
      <c r="AT1628" s="138">
        <f t="shared" ca="1" si="741"/>
        <v>500</v>
      </c>
      <c r="AU1628" s="138">
        <f t="shared" ca="1" si="741"/>
        <v>500</v>
      </c>
      <c r="AV1628" s="135"/>
      <c r="AW1628" s="131">
        <v>61756</v>
      </c>
      <c r="AX1628" s="66">
        <f t="shared" si="742"/>
        <v>6</v>
      </c>
      <c r="AY1628" s="132" t="s">
        <v>504</v>
      </c>
      <c r="AZ1628" s="107">
        <f t="shared" ca="1" si="743"/>
        <v>10891</v>
      </c>
      <c r="BA1628" s="107">
        <f t="shared" ca="1" si="716"/>
        <v>273278</v>
      </c>
      <c r="BB1628" s="107">
        <f t="shared" ca="1" si="717"/>
        <v>1318008</v>
      </c>
      <c r="BC1628" s="107">
        <f t="shared" ca="1" si="718"/>
        <v>500</v>
      </c>
      <c r="BD1628" s="107">
        <f t="shared" ca="1" si="719"/>
        <v>500</v>
      </c>
    </row>
    <row r="1629" spans="1:56" x14ac:dyDescent="0.15">
      <c r="A1629" s="62">
        <v>61751</v>
      </c>
      <c r="B1629" s="62">
        <f t="shared" si="726"/>
        <v>6</v>
      </c>
      <c r="C1629" s="59" t="s">
        <v>505</v>
      </c>
      <c r="D1629" s="62">
        <v>2436</v>
      </c>
      <c r="E1629" s="86">
        <v>11824</v>
      </c>
      <c r="F1629" s="86">
        <v>106531</v>
      </c>
      <c r="G1629" s="86">
        <v>235335</v>
      </c>
      <c r="H1629" s="86">
        <v>500</v>
      </c>
      <c r="I1629" s="86">
        <v>500</v>
      </c>
      <c r="K1629" s="66">
        <v>61750</v>
      </c>
      <c r="L1629" s="66"/>
      <c r="M1629" s="66">
        <v>61750</v>
      </c>
      <c r="N1629" s="62">
        <f t="shared" si="727"/>
        <v>6</v>
      </c>
      <c r="O1629" s="66" t="s">
        <v>506</v>
      </c>
      <c r="P1629" s="66">
        <v>1</v>
      </c>
      <c r="Q1629" s="66">
        <f t="shared" si="720"/>
        <v>1959</v>
      </c>
      <c r="R1629" s="66">
        <f t="shared" si="721"/>
        <v>8269</v>
      </c>
      <c r="S1629" s="66">
        <f t="shared" si="722"/>
        <v>68794</v>
      </c>
      <c r="T1629" s="66">
        <f t="shared" si="723"/>
        <v>99007</v>
      </c>
      <c r="U1629" s="66">
        <f t="shared" si="724"/>
        <v>500</v>
      </c>
      <c r="V1629" s="66">
        <f t="shared" si="725"/>
        <v>500</v>
      </c>
      <c r="W1629" s="66"/>
      <c r="X1629" s="62">
        <v>61757</v>
      </c>
      <c r="Y1629" s="62">
        <f t="shared" si="728"/>
        <v>6</v>
      </c>
      <c r="Z1629" s="59" t="s">
        <v>503</v>
      </c>
      <c r="AA1629" s="62">
        <v>1</v>
      </c>
      <c r="AB1629" s="62">
        <f t="shared" ca="1" si="729"/>
        <v>1</v>
      </c>
      <c r="AC1629" s="62">
        <f t="shared" ca="1" si="730"/>
        <v>5068</v>
      </c>
      <c r="AD1629" s="62">
        <f t="shared" ca="1" si="731"/>
        <v>16399</v>
      </c>
      <c r="AE1629" s="62">
        <f t="shared" ca="1" si="732"/>
        <v>239797</v>
      </c>
      <c r="AF1629" s="62">
        <f t="shared" ca="1" si="733"/>
        <v>915544</v>
      </c>
      <c r="AG1629" s="62">
        <f t="shared" ca="1" si="734"/>
        <v>500</v>
      </c>
      <c r="AH1629" s="62">
        <f t="shared" ca="1" si="735"/>
        <v>500</v>
      </c>
      <c r="AL1629" s="66"/>
      <c r="AO1629" s="138">
        <f t="shared" si="736"/>
        <v>61757</v>
      </c>
      <c r="AP1629" s="138" t="str">
        <f t="shared" si="737"/>
        <v>Birkfeld</v>
      </c>
      <c r="AQ1629" s="138">
        <f t="shared" ca="1" si="738"/>
        <v>16399</v>
      </c>
      <c r="AR1629" s="138">
        <f t="shared" ca="1" si="739"/>
        <v>239797</v>
      </c>
      <c r="AS1629" s="138">
        <f t="shared" ca="1" si="740"/>
        <v>915544</v>
      </c>
      <c r="AT1629" s="138">
        <f t="shared" ca="1" si="741"/>
        <v>500</v>
      </c>
      <c r="AU1629" s="138">
        <f t="shared" ca="1" si="741"/>
        <v>500</v>
      </c>
      <c r="AV1629" s="135"/>
      <c r="AW1629" s="131">
        <v>61757</v>
      </c>
      <c r="AX1629" s="66">
        <f t="shared" si="742"/>
        <v>6</v>
      </c>
      <c r="AY1629" s="132" t="s">
        <v>503</v>
      </c>
      <c r="AZ1629" s="107">
        <f t="shared" ca="1" si="743"/>
        <v>16399</v>
      </c>
      <c r="BA1629" s="107">
        <f t="shared" ca="1" si="716"/>
        <v>239797</v>
      </c>
      <c r="BB1629" s="107">
        <f t="shared" ca="1" si="717"/>
        <v>915544</v>
      </c>
      <c r="BC1629" s="107">
        <f t="shared" ca="1" si="718"/>
        <v>500</v>
      </c>
      <c r="BD1629" s="107">
        <f t="shared" ca="1" si="719"/>
        <v>500</v>
      </c>
    </row>
    <row r="1630" spans="1:56" x14ac:dyDescent="0.15">
      <c r="A1630" s="62">
        <v>61756</v>
      </c>
      <c r="B1630" s="62">
        <f t="shared" si="726"/>
        <v>6</v>
      </c>
      <c r="C1630" s="59" t="s">
        <v>504</v>
      </c>
      <c r="D1630" s="62">
        <v>4164</v>
      </c>
      <c r="E1630" s="86">
        <v>10891</v>
      </c>
      <c r="F1630" s="86">
        <v>273278</v>
      </c>
      <c r="G1630" s="86">
        <v>1318008</v>
      </c>
      <c r="H1630" s="86">
        <v>500</v>
      </c>
      <c r="I1630" s="86">
        <v>500</v>
      </c>
      <c r="K1630" s="66">
        <v>61751</v>
      </c>
      <c r="L1630" s="66"/>
      <c r="M1630" s="66">
        <v>61751</v>
      </c>
      <c r="N1630" s="62">
        <f t="shared" si="727"/>
        <v>6</v>
      </c>
      <c r="O1630" s="66" t="s">
        <v>505</v>
      </c>
      <c r="P1630" s="66">
        <v>1</v>
      </c>
      <c r="Q1630" s="66">
        <f t="shared" si="720"/>
        <v>2436</v>
      </c>
      <c r="R1630" s="66">
        <f t="shared" si="721"/>
        <v>11824</v>
      </c>
      <c r="S1630" s="66">
        <f t="shared" si="722"/>
        <v>106531</v>
      </c>
      <c r="T1630" s="66">
        <f t="shared" si="723"/>
        <v>235335</v>
      </c>
      <c r="U1630" s="66">
        <f t="shared" si="724"/>
        <v>500</v>
      </c>
      <c r="V1630" s="66">
        <f t="shared" si="725"/>
        <v>500</v>
      </c>
      <c r="W1630" s="66"/>
      <c r="X1630" s="62">
        <v>61758</v>
      </c>
      <c r="Y1630" s="62">
        <f t="shared" si="728"/>
        <v>6</v>
      </c>
      <c r="Z1630" s="59" t="s">
        <v>502</v>
      </c>
      <c r="AA1630" s="62">
        <v>1</v>
      </c>
      <c r="AB1630" s="62">
        <f t="shared" ca="1" si="729"/>
        <v>1</v>
      </c>
      <c r="AC1630" s="62">
        <f t="shared" ca="1" si="730"/>
        <v>1805</v>
      </c>
      <c r="AD1630" s="62">
        <f t="shared" ca="1" si="731"/>
        <v>15172</v>
      </c>
      <c r="AE1630" s="62">
        <f t="shared" ca="1" si="732"/>
        <v>141642</v>
      </c>
      <c r="AF1630" s="62">
        <f t="shared" ca="1" si="733"/>
        <v>516527</v>
      </c>
      <c r="AG1630" s="62">
        <f t="shared" ca="1" si="734"/>
        <v>500</v>
      </c>
      <c r="AH1630" s="62">
        <f t="shared" ca="1" si="735"/>
        <v>500</v>
      </c>
      <c r="AL1630" s="66"/>
      <c r="AO1630" s="138">
        <f t="shared" si="736"/>
        <v>61758</v>
      </c>
      <c r="AP1630" s="138" t="str">
        <f t="shared" si="737"/>
        <v>Fladnitz an der Teichalm</v>
      </c>
      <c r="AQ1630" s="138">
        <f t="shared" ca="1" si="738"/>
        <v>15172</v>
      </c>
      <c r="AR1630" s="138">
        <f t="shared" ca="1" si="739"/>
        <v>141642</v>
      </c>
      <c r="AS1630" s="138">
        <f t="shared" ca="1" si="740"/>
        <v>516527</v>
      </c>
      <c r="AT1630" s="138">
        <f t="shared" ca="1" si="741"/>
        <v>500</v>
      </c>
      <c r="AU1630" s="138">
        <f t="shared" ca="1" si="741"/>
        <v>500</v>
      </c>
      <c r="AV1630" s="135"/>
      <c r="AW1630" s="131">
        <v>61758</v>
      </c>
      <c r="AX1630" s="66">
        <f t="shared" si="742"/>
        <v>6</v>
      </c>
      <c r="AY1630" s="132" t="s">
        <v>502</v>
      </c>
      <c r="AZ1630" s="107">
        <f t="shared" ca="1" si="743"/>
        <v>15172</v>
      </c>
      <c r="BA1630" s="107">
        <f t="shared" ca="1" si="716"/>
        <v>141642</v>
      </c>
      <c r="BB1630" s="107">
        <f t="shared" ca="1" si="717"/>
        <v>516527</v>
      </c>
      <c r="BC1630" s="107">
        <f t="shared" ca="1" si="718"/>
        <v>500</v>
      </c>
      <c r="BD1630" s="107">
        <f t="shared" ca="1" si="719"/>
        <v>500</v>
      </c>
    </row>
    <row r="1631" spans="1:56" x14ac:dyDescent="0.15">
      <c r="A1631" s="62">
        <v>61757</v>
      </c>
      <c r="B1631" s="62">
        <f t="shared" si="726"/>
        <v>6</v>
      </c>
      <c r="C1631" s="59" t="s">
        <v>503</v>
      </c>
      <c r="D1631" s="62">
        <v>5068</v>
      </c>
      <c r="E1631" s="86">
        <v>16399</v>
      </c>
      <c r="F1631" s="86">
        <v>239797</v>
      </c>
      <c r="G1631" s="86">
        <v>915544</v>
      </c>
      <c r="H1631" s="86">
        <v>500</v>
      </c>
      <c r="I1631" s="86">
        <v>500</v>
      </c>
      <c r="K1631" s="66">
        <v>61756</v>
      </c>
      <c r="L1631" s="66"/>
      <c r="M1631" s="66">
        <v>61756</v>
      </c>
      <c r="N1631" s="62">
        <f t="shared" si="727"/>
        <v>6</v>
      </c>
      <c r="O1631" s="66" t="s">
        <v>504</v>
      </c>
      <c r="P1631" s="66">
        <v>1</v>
      </c>
      <c r="Q1631" s="66">
        <f t="shared" si="720"/>
        <v>4164</v>
      </c>
      <c r="R1631" s="66">
        <f t="shared" si="721"/>
        <v>10891</v>
      </c>
      <c r="S1631" s="66">
        <f t="shared" si="722"/>
        <v>273278</v>
      </c>
      <c r="T1631" s="66">
        <f t="shared" si="723"/>
        <v>1318008</v>
      </c>
      <c r="U1631" s="66">
        <f t="shared" si="724"/>
        <v>500</v>
      </c>
      <c r="V1631" s="66">
        <f t="shared" si="725"/>
        <v>500</v>
      </c>
      <c r="W1631" s="66"/>
      <c r="X1631" s="62">
        <v>61759</v>
      </c>
      <c r="Y1631" s="62">
        <f t="shared" si="728"/>
        <v>6</v>
      </c>
      <c r="Z1631" s="59" t="s">
        <v>501</v>
      </c>
      <c r="AA1631" s="62">
        <v>1</v>
      </c>
      <c r="AB1631" s="62">
        <f t="shared" ca="1" si="729"/>
        <v>1</v>
      </c>
      <c r="AC1631" s="62">
        <f t="shared" ca="1" si="730"/>
        <v>1682</v>
      </c>
      <c r="AD1631" s="62">
        <f t="shared" ca="1" si="731"/>
        <v>19574</v>
      </c>
      <c r="AE1631" s="62">
        <f t="shared" ca="1" si="732"/>
        <v>41766</v>
      </c>
      <c r="AF1631" s="62">
        <f t="shared" ca="1" si="733"/>
        <v>361480</v>
      </c>
      <c r="AG1631" s="62">
        <f t="shared" ca="1" si="734"/>
        <v>500</v>
      </c>
      <c r="AH1631" s="62">
        <f t="shared" ca="1" si="735"/>
        <v>500</v>
      </c>
      <c r="AL1631" s="66"/>
      <c r="AO1631" s="138">
        <f t="shared" si="736"/>
        <v>61759</v>
      </c>
      <c r="AP1631" s="138" t="str">
        <f t="shared" si="737"/>
        <v>Gersdorf an der Feistritz</v>
      </c>
      <c r="AQ1631" s="138">
        <f t="shared" ca="1" si="738"/>
        <v>19574</v>
      </c>
      <c r="AR1631" s="138">
        <f t="shared" ca="1" si="739"/>
        <v>41766</v>
      </c>
      <c r="AS1631" s="138">
        <f t="shared" ca="1" si="740"/>
        <v>361480</v>
      </c>
      <c r="AT1631" s="138">
        <f t="shared" ca="1" si="741"/>
        <v>500</v>
      </c>
      <c r="AU1631" s="138">
        <f t="shared" ca="1" si="741"/>
        <v>500</v>
      </c>
      <c r="AV1631" s="135"/>
      <c r="AW1631" s="131">
        <v>61759</v>
      </c>
      <c r="AX1631" s="66">
        <f t="shared" si="742"/>
        <v>6</v>
      </c>
      <c r="AY1631" s="132" t="s">
        <v>501</v>
      </c>
      <c r="AZ1631" s="107">
        <f t="shared" ca="1" si="743"/>
        <v>19574</v>
      </c>
      <c r="BA1631" s="107">
        <f t="shared" ca="1" si="716"/>
        <v>41766</v>
      </c>
      <c r="BB1631" s="107">
        <f t="shared" ca="1" si="717"/>
        <v>361480</v>
      </c>
      <c r="BC1631" s="107">
        <f t="shared" ca="1" si="718"/>
        <v>500</v>
      </c>
      <c r="BD1631" s="107">
        <f t="shared" ca="1" si="719"/>
        <v>500</v>
      </c>
    </row>
    <row r="1632" spans="1:56" x14ac:dyDescent="0.15">
      <c r="A1632" s="62">
        <v>61758</v>
      </c>
      <c r="B1632" s="62">
        <f t="shared" si="726"/>
        <v>6</v>
      </c>
      <c r="C1632" s="59" t="s">
        <v>502</v>
      </c>
      <c r="D1632" s="62">
        <v>1805</v>
      </c>
      <c r="E1632" s="86">
        <v>15172</v>
      </c>
      <c r="F1632" s="86">
        <v>141642</v>
      </c>
      <c r="G1632" s="86">
        <v>516527</v>
      </c>
      <c r="H1632" s="86">
        <v>500</v>
      </c>
      <c r="I1632" s="86">
        <v>500</v>
      </c>
      <c r="K1632" s="66">
        <v>61757</v>
      </c>
      <c r="L1632" s="66"/>
      <c r="M1632" s="66">
        <v>61757</v>
      </c>
      <c r="N1632" s="62">
        <f t="shared" si="727"/>
        <v>6</v>
      </c>
      <c r="O1632" s="66" t="s">
        <v>503</v>
      </c>
      <c r="P1632" s="66">
        <v>1</v>
      </c>
      <c r="Q1632" s="66">
        <f t="shared" si="720"/>
        <v>5068</v>
      </c>
      <c r="R1632" s="66">
        <f t="shared" si="721"/>
        <v>16399</v>
      </c>
      <c r="S1632" s="66">
        <f t="shared" si="722"/>
        <v>239797</v>
      </c>
      <c r="T1632" s="66">
        <f t="shared" si="723"/>
        <v>915544</v>
      </c>
      <c r="U1632" s="66">
        <f t="shared" si="724"/>
        <v>500</v>
      </c>
      <c r="V1632" s="66">
        <f t="shared" si="725"/>
        <v>500</v>
      </c>
      <c r="W1632" s="66"/>
      <c r="X1632" s="62">
        <v>61760</v>
      </c>
      <c r="Y1632" s="62">
        <f t="shared" si="728"/>
        <v>6</v>
      </c>
      <c r="Z1632" s="59" t="s">
        <v>500</v>
      </c>
      <c r="AA1632" s="62">
        <v>1</v>
      </c>
      <c r="AB1632" s="62">
        <f t="shared" ca="1" si="729"/>
        <v>1</v>
      </c>
      <c r="AC1632" s="62">
        <f t="shared" ca="1" si="730"/>
        <v>10708</v>
      </c>
      <c r="AD1632" s="62">
        <f t="shared" ca="1" si="731"/>
        <v>14728</v>
      </c>
      <c r="AE1632" s="62">
        <f t="shared" ca="1" si="732"/>
        <v>853642</v>
      </c>
      <c r="AF1632" s="62">
        <f t="shared" ca="1" si="733"/>
        <v>4976480</v>
      </c>
      <c r="AG1632" s="62">
        <f t="shared" ca="1" si="734"/>
        <v>500</v>
      </c>
      <c r="AH1632" s="62">
        <f t="shared" ca="1" si="735"/>
        <v>500</v>
      </c>
      <c r="AL1632" s="66"/>
      <c r="AO1632" s="138">
        <f t="shared" si="736"/>
        <v>61760</v>
      </c>
      <c r="AP1632" s="138" t="str">
        <f t="shared" si="737"/>
        <v>Gleisdorf</v>
      </c>
      <c r="AQ1632" s="138">
        <f t="shared" ca="1" si="738"/>
        <v>14728</v>
      </c>
      <c r="AR1632" s="138">
        <f t="shared" ca="1" si="739"/>
        <v>853642</v>
      </c>
      <c r="AS1632" s="138">
        <f t="shared" ca="1" si="740"/>
        <v>4976480</v>
      </c>
      <c r="AT1632" s="138">
        <f t="shared" ca="1" si="741"/>
        <v>500</v>
      </c>
      <c r="AU1632" s="138">
        <f t="shared" ca="1" si="741"/>
        <v>500</v>
      </c>
      <c r="AV1632" s="135"/>
      <c r="AW1632" s="131">
        <v>61760</v>
      </c>
      <c r="AX1632" s="66">
        <f t="shared" si="742"/>
        <v>6</v>
      </c>
      <c r="AY1632" s="132" t="s">
        <v>500</v>
      </c>
      <c r="AZ1632" s="107">
        <f t="shared" ca="1" si="743"/>
        <v>14728</v>
      </c>
      <c r="BA1632" s="107">
        <f t="shared" ca="1" si="716"/>
        <v>853642</v>
      </c>
      <c r="BB1632" s="107">
        <f t="shared" ca="1" si="717"/>
        <v>4976480</v>
      </c>
      <c r="BC1632" s="107">
        <f t="shared" ca="1" si="718"/>
        <v>500</v>
      </c>
      <c r="BD1632" s="107">
        <f t="shared" ca="1" si="719"/>
        <v>500</v>
      </c>
    </row>
    <row r="1633" spans="1:56" x14ac:dyDescent="0.15">
      <c r="A1633" s="62">
        <v>61759</v>
      </c>
      <c r="B1633" s="62">
        <f t="shared" si="726"/>
        <v>6</v>
      </c>
      <c r="C1633" s="59" t="s">
        <v>501</v>
      </c>
      <c r="D1633" s="62">
        <v>1682</v>
      </c>
      <c r="E1633" s="86">
        <v>19574</v>
      </c>
      <c r="F1633" s="86">
        <v>41766</v>
      </c>
      <c r="G1633" s="86">
        <v>361480</v>
      </c>
      <c r="H1633" s="86">
        <v>500</v>
      </c>
      <c r="I1633" s="86">
        <v>500</v>
      </c>
      <c r="K1633" s="66">
        <v>61758</v>
      </c>
      <c r="L1633" s="66"/>
      <c r="M1633" s="66">
        <v>61758</v>
      </c>
      <c r="N1633" s="62">
        <f t="shared" si="727"/>
        <v>6</v>
      </c>
      <c r="O1633" s="66" t="s">
        <v>502</v>
      </c>
      <c r="P1633" s="66">
        <v>1</v>
      </c>
      <c r="Q1633" s="66">
        <f t="shared" si="720"/>
        <v>1805</v>
      </c>
      <c r="R1633" s="66">
        <f t="shared" si="721"/>
        <v>15172</v>
      </c>
      <c r="S1633" s="66">
        <f t="shared" si="722"/>
        <v>141642</v>
      </c>
      <c r="T1633" s="66">
        <f t="shared" si="723"/>
        <v>516527</v>
      </c>
      <c r="U1633" s="66">
        <f t="shared" si="724"/>
        <v>500</v>
      </c>
      <c r="V1633" s="66">
        <f t="shared" si="725"/>
        <v>500</v>
      </c>
      <c r="W1633" s="66"/>
      <c r="X1633" s="62">
        <v>61761</v>
      </c>
      <c r="Y1633" s="62">
        <f t="shared" si="728"/>
        <v>6</v>
      </c>
      <c r="Z1633" s="59" t="s">
        <v>499</v>
      </c>
      <c r="AA1633" s="62">
        <v>1</v>
      </c>
      <c r="AB1633" s="62">
        <f t="shared" ca="1" si="729"/>
        <v>1</v>
      </c>
      <c r="AC1633" s="62">
        <f t="shared" ca="1" si="730"/>
        <v>1747</v>
      </c>
      <c r="AD1633" s="62">
        <f t="shared" ca="1" si="731"/>
        <v>6079</v>
      </c>
      <c r="AE1633" s="62">
        <f t="shared" ca="1" si="732"/>
        <v>70136</v>
      </c>
      <c r="AF1633" s="62">
        <f t="shared" ca="1" si="733"/>
        <v>31706</v>
      </c>
      <c r="AG1633" s="62">
        <f t="shared" ca="1" si="734"/>
        <v>500</v>
      </c>
      <c r="AH1633" s="62">
        <f t="shared" ca="1" si="735"/>
        <v>500</v>
      </c>
      <c r="AL1633" s="66"/>
      <c r="AO1633" s="138">
        <f t="shared" si="736"/>
        <v>61761</v>
      </c>
      <c r="AP1633" s="138" t="str">
        <f t="shared" si="737"/>
        <v>Gutenberg-Stenzengreith</v>
      </c>
      <c r="AQ1633" s="138">
        <f t="shared" ca="1" si="738"/>
        <v>6079</v>
      </c>
      <c r="AR1633" s="138">
        <f t="shared" ca="1" si="739"/>
        <v>70136</v>
      </c>
      <c r="AS1633" s="138">
        <f t="shared" ca="1" si="740"/>
        <v>31706</v>
      </c>
      <c r="AT1633" s="138">
        <f t="shared" ca="1" si="741"/>
        <v>500</v>
      </c>
      <c r="AU1633" s="138">
        <f t="shared" ca="1" si="741"/>
        <v>500</v>
      </c>
      <c r="AV1633" s="135"/>
      <c r="AW1633" s="131">
        <v>61761</v>
      </c>
      <c r="AX1633" s="66">
        <f t="shared" si="742"/>
        <v>6</v>
      </c>
      <c r="AY1633" s="132" t="s">
        <v>499</v>
      </c>
      <c r="AZ1633" s="107">
        <f t="shared" ca="1" si="743"/>
        <v>6079</v>
      </c>
      <c r="BA1633" s="107">
        <f t="shared" ca="1" si="716"/>
        <v>70136</v>
      </c>
      <c r="BB1633" s="107">
        <f t="shared" ca="1" si="717"/>
        <v>31706</v>
      </c>
      <c r="BC1633" s="107">
        <f t="shared" ca="1" si="718"/>
        <v>500</v>
      </c>
      <c r="BD1633" s="107">
        <f t="shared" ca="1" si="719"/>
        <v>500</v>
      </c>
    </row>
    <row r="1634" spans="1:56" x14ac:dyDescent="0.15">
      <c r="A1634" s="62">
        <v>61760</v>
      </c>
      <c r="B1634" s="62">
        <f t="shared" si="726"/>
        <v>6</v>
      </c>
      <c r="C1634" s="59" t="s">
        <v>500</v>
      </c>
      <c r="D1634" s="62">
        <v>10708</v>
      </c>
      <c r="E1634" s="86">
        <v>14728</v>
      </c>
      <c r="F1634" s="86">
        <v>853642</v>
      </c>
      <c r="G1634" s="86">
        <v>4976480</v>
      </c>
      <c r="H1634" s="86">
        <v>500</v>
      </c>
      <c r="I1634" s="86">
        <v>500</v>
      </c>
      <c r="K1634" s="66">
        <v>61759</v>
      </c>
      <c r="L1634" s="66"/>
      <c r="M1634" s="66">
        <v>61759</v>
      </c>
      <c r="N1634" s="62">
        <f t="shared" si="727"/>
        <v>6</v>
      </c>
      <c r="O1634" s="66" t="s">
        <v>501</v>
      </c>
      <c r="P1634" s="66">
        <v>1</v>
      </c>
      <c r="Q1634" s="66">
        <f t="shared" si="720"/>
        <v>1682</v>
      </c>
      <c r="R1634" s="66">
        <f t="shared" si="721"/>
        <v>19574</v>
      </c>
      <c r="S1634" s="66">
        <f t="shared" si="722"/>
        <v>41766</v>
      </c>
      <c r="T1634" s="66">
        <f t="shared" si="723"/>
        <v>361480</v>
      </c>
      <c r="U1634" s="66">
        <f t="shared" si="724"/>
        <v>500</v>
      </c>
      <c r="V1634" s="66">
        <f t="shared" si="725"/>
        <v>500</v>
      </c>
      <c r="W1634" s="66"/>
      <c r="X1634" s="62">
        <v>61762</v>
      </c>
      <c r="Y1634" s="62">
        <f t="shared" si="728"/>
        <v>6</v>
      </c>
      <c r="Z1634" s="59" t="s">
        <v>498</v>
      </c>
      <c r="AA1634" s="62">
        <v>1</v>
      </c>
      <c r="AB1634" s="62">
        <f t="shared" ca="1" si="729"/>
        <v>1</v>
      </c>
      <c r="AC1634" s="62">
        <f t="shared" ca="1" si="730"/>
        <v>2118</v>
      </c>
      <c r="AD1634" s="62">
        <f t="shared" ca="1" si="731"/>
        <v>14697</v>
      </c>
      <c r="AE1634" s="62">
        <f t="shared" ca="1" si="732"/>
        <v>88672</v>
      </c>
      <c r="AF1634" s="62">
        <f t="shared" ca="1" si="733"/>
        <v>240313</v>
      </c>
      <c r="AG1634" s="62">
        <f t="shared" ca="1" si="734"/>
        <v>500</v>
      </c>
      <c r="AH1634" s="62">
        <f t="shared" ca="1" si="735"/>
        <v>500</v>
      </c>
      <c r="AL1634" s="66"/>
      <c r="AO1634" s="138">
        <f t="shared" si="736"/>
        <v>61762</v>
      </c>
      <c r="AP1634" s="138" t="str">
        <f t="shared" si="737"/>
        <v>Ilztal</v>
      </c>
      <c r="AQ1634" s="138">
        <f t="shared" ca="1" si="738"/>
        <v>14697</v>
      </c>
      <c r="AR1634" s="138">
        <f t="shared" ca="1" si="739"/>
        <v>88672</v>
      </c>
      <c r="AS1634" s="138">
        <f t="shared" ca="1" si="740"/>
        <v>240313</v>
      </c>
      <c r="AT1634" s="138">
        <f t="shared" ca="1" si="741"/>
        <v>500</v>
      </c>
      <c r="AU1634" s="138">
        <f t="shared" ca="1" si="741"/>
        <v>500</v>
      </c>
      <c r="AV1634" s="135"/>
      <c r="AW1634" s="131">
        <v>61762</v>
      </c>
      <c r="AX1634" s="66">
        <f t="shared" si="742"/>
        <v>6</v>
      </c>
      <c r="AY1634" s="132" t="s">
        <v>498</v>
      </c>
      <c r="AZ1634" s="107">
        <f t="shared" ca="1" si="743"/>
        <v>14697</v>
      </c>
      <c r="BA1634" s="107">
        <f t="shared" ca="1" si="716"/>
        <v>88672</v>
      </c>
      <c r="BB1634" s="107">
        <f t="shared" ca="1" si="717"/>
        <v>240313</v>
      </c>
      <c r="BC1634" s="107">
        <f t="shared" ca="1" si="718"/>
        <v>500</v>
      </c>
      <c r="BD1634" s="107">
        <f t="shared" ca="1" si="719"/>
        <v>500</v>
      </c>
    </row>
    <row r="1635" spans="1:56" x14ac:dyDescent="0.15">
      <c r="A1635" s="62">
        <v>61761</v>
      </c>
      <c r="B1635" s="62">
        <f t="shared" si="726"/>
        <v>6</v>
      </c>
      <c r="C1635" s="59" t="s">
        <v>499</v>
      </c>
      <c r="D1635" s="62">
        <v>1747</v>
      </c>
      <c r="E1635" s="86">
        <v>6079</v>
      </c>
      <c r="F1635" s="86">
        <v>70136</v>
      </c>
      <c r="G1635" s="86">
        <v>31706</v>
      </c>
      <c r="H1635" s="86">
        <v>500</v>
      </c>
      <c r="I1635" s="86">
        <v>500</v>
      </c>
      <c r="K1635" s="66">
        <v>61760</v>
      </c>
      <c r="L1635" s="66"/>
      <c r="M1635" s="66">
        <v>61760</v>
      </c>
      <c r="N1635" s="62">
        <f t="shared" si="727"/>
        <v>6</v>
      </c>
      <c r="O1635" s="66" t="s">
        <v>500</v>
      </c>
      <c r="P1635" s="66">
        <v>1</v>
      </c>
      <c r="Q1635" s="66">
        <f t="shared" si="720"/>
        <v>10708</v>
      </c>
      <c r="R1635" s="66">
        <f t="shared" si="721"/>
        <v>14728</v>
      </c>
      <c r="S1635" s="66">
        <f t="shared" si="722"/>
        <v>853642</v>
      </c>
      <c r="T1635" s="66">
        <f t="shared" si="723"/>
        <v>4976480</v>
      </c>
      <c r="U1635" s="66">
        <f t="shared" si="724"/>
        <v>500</v>
      </c>
      <c r="V1635" s="66">
        <f t="shared" si="725"/>
        <v>500</v>
      </c>
      <c r="W1635" s="66"/>
      <c r="X1635" s="62">
        <v>61763</v>
      </c>
      <c r="Y1635" s="62">
        <f t="shared" si="728"/>
        <v>6</v>
      </c>
      <c r="Z1635" s="59" t="s">
        <v>497</v>
      </c>
      <c r="AA1635" s="62">
        <v>1</v>
      </c>
      <c r="AB1635" s="62">
        <f t="shared" ca="1" si="729"/>
        <v>1</v>
      </c>
      <c r="AC1635" s="62">
        <f t="shared" ca="1" si="730"/>
        <v>4284</v>
      </c>
      <c r="AD1635" s="62">
        <f t="shared" ca="1" si="731"/>
        <v>20641</v>
      </c>
      <c r="AE1635" s="62">
        <f t="shared" ca="1" si="732"/>
        <v>214512</v>
      </c>
      <c r="AF1635" s="62">
        <f t="shared" ca="1" si="733"/>
        <v>798749</v>
      </c>
      <c r="AG1635" s="62">
        <f t="shared" ca="1" si="734"/>
        <v>500</v>
      </c>
      <c r="AH1635" s="62">
        <f t="shared" ca="1" si="735"/>
        <v>500</v>
      </c>
      <c r="AL1635" s="66"/>
      <c r="AO1635" s="138">
        <f t="shared" si="736"/>
        <v>61763</v>
      </c>
      <c r="AP1635" s="138" t="str">
        <f t="shared" si="737"/>
        <v>Passail</v>
      </c>
      <c r="AQ1635" s="138">
        <f t="shared" ca="1" si="738"/>
        <v>20641</v>
      </c>
      <c r="AR1635" s="138">
        <f t="shared" ca="1" si="739"/>
        <v>214512</v>
      </c>
      <c r="AS1635" s="138">
        <f t="shared" ca="1" si="740"/>
        <v>798749</v>
      </c>
      <c r="AT1635" s="138">
        <f t="shared" ca="1" si="741"/>
        <v>500</v>
      </c>
      <c r="AU1635" s="138">
        <f t="shared" ca="1" si="741"/>
        <v>500</v>
      </c>
      <c r="AV1635" s="135"/>
      <c r="AW1635" s="131">
        <v>61763</v>
      </c>
      <c r="AX1635" s="66">
        <f t="shared" si="742"/>
        <v>6</v>
      </c>
      <c r="AY1635" s="132" t="s">
        <v>497</v>
      </c>
      <c r="AZ1635" s="107">
        <f t="shared" ca="1" si="743"/>
        <v>20641</v>
      </c>
      <c r="BA1635" s="107">
        <f t="shared" ca="1" si="716"/>
        <v>214512</v>
      </c>
      <c r="BB1635" s="107">
        <f t="shared" ca="1" si="717"/>
        <v>798749</v>
      </c>
      <c r="BC1635" s="107">
        <f t="shared" ca="1" si="718"/>
        <v>500</v>
      </c>
      <c r="BD1635" s="107">
        <f t="shared" ca="1" si="719"/>
        <v>500</v>
      </c>
    </row>
    <row r="1636" spans="1:56" x14ac:dyDescent="0.15">
      <c r="A1636" s="62">
        <v>61762</v>
      </c>
      <c r="B1636" s="62">
        <f t="shared" si="726"/>
        <v>6</v>
      </c>
      <c r="C1636" s="59" t="s">
        <v>498</v>
      </c>
      <c r="D1636" s="62">
        <v>2118</v>
      </c>
      <c r="E1636" s="86">
        <v>14697</v>
      </c>
      <c r="F1636" s="86">
        <v>88672</v>
      </c>
      <c r="G1636" s="86">
        <v>240313</v>
      </c>
      <c r="H1636" s="86">
        <v>500</v>
      </c>
      <c r="I1636" s="86">
        <v>500</v>
      </c>
      <c r="K1636" s="66">
        <v>61761</v>
      </c>
      <c r="L1636" s="66"/>
      <c r="M1636" s="66">
        <v>61761</v>
      </c>
      <c r="N1636" s="62">
        <f t="shared" si="727"/>
        <v>6</v>
      </c>
      <c r="O1636" s="66" t="s">
        <v>499</v>
      </c>
      <c r="P1636" s="66">
        <v>1</v>
      </c>
      <c r="Q1636" s="66">
        <f t="shared" si="720"/>
        <v>1747</v>
      </c>
      <c r="R1636" s="66">
        <f t="shared" si="721"/>
        <v>6079</v>
      </c>
      <c r="S1636" s="66">
        <f t="shared" si="722"/>
        <v>70136</v>
      </c>
      <c r="T1636" s="66">
        <f t="shared" si="723"/>
        <v>31706</v>
      </c>
      <c r="U1636" s="66">
        <f t="shared" si="724"/>
        <v>500</v>
      </c>
      <c r="V1636" s="66">
        <f t="shared" si="725"/>
        <v>500</v>
      </c>
      <c r="W1636" s="66"/>
      <c r="X1636" s="62">
        <v>61764</v>
      </c>
      <c r="Y1636" s="62">
        <f t="shared" si="728"/>
        <v>6</v>
      </c>
      <c r="Z1636" s="59" t="s">
        <v>496</v>
      </c>
      <c r="AA1636" s="62">
        <v>1</v>
      </c>
      <c r="AB1636" s="62">
        <f t="shared" ca="1" si="729"/>
        <v>1</v>
      </c>
      <c r="AC1636" s="62">
        <f t="shared" ca="1" si="730"/>
        <v>3667</v>
      </c>
      <c r="AD1636" s="62">
        <f t="shared" ca="1" si="731"/>
        <v>11963</v>
      </c>
      <c r="AE1636" s="62">
        <f t="shared" ca="1" si="732"/>
        <v>186434</v>
      </c>
      <c r="AF1636" s="62">
        <f t="shared" ca="1" si="733"/>
        <v>1370182</v>
      </c>
      <c r="AG1636" s="62">
        <f t="shared" ca="1" si="734"/>
        <v>500</v>
      </c>
      <c r="AH1636" s="62">
        <f t="shared" ca="1" si="735"/>
        <v>500</v>
      </c>
      <c r="AL1636" s="66"/>
      <c r="AO1636" s="138">
        <f t="shared" si="736"/>
        <v>61764</v>
      </c>
      <c r="AP1636" s="138" t="str">
        <f t="shared" si="737"/>
        <v>Pischelsdorf am Kulm</v>
      </c>
      <c r="AQ1636" s="138">
        <f t="shared" ca="1" si="738"/>
        <v>11963</v>
      </c>
      <c r="AR1636" s="138">
        <f t="shared" ca="1" si="739"/>
        <v>186434</v>
      </c>
      <c r="AS1636" s="138">
        <f t="shared" ca="1" si="740"/>
        <v>1370182</v>
      </c>
      <c r="AT1636" s="138">
        <f t="shared" ca="1" si="741"/>
        <v>500</v>
      </c>
      <c r="AU1636" s="138">
        <f t="shared" ca="1" si="741"/>
        <v>500</v>
      </c>
      <c r="AV1636" s="135"/>
      <c r="AW1636" s="131">
        <v>61764</v>
      </c>
      <c r="AX1636" s="66">
        <f t="shared" si="742"/>
        <v>6</v>
      </c>
      <c r="AY1636" s="132" t="s">
        <v>496</v>
      </c>
      <c r="AZ1636" s="107">
        <f t="shared" ca="1" si="743"/>
        <v>11963</v>
      </c>
      <c r="BA1636" s="107">
        <f t="shared" ref="BA1636:BA1699" ca="1" si="744">VLOOKUP($AW1636,$AO:$AU,AR$16,0)</f>
        <v>186434</v>
      </c>
      <c r="BB1636" s="107">
        <f t="shared" ref="BB1636:BB1699" ca="1" si="745">VLOOKUP($AW1636,$AO:$AU,AS$16,0)</f>
        <v>1370182</v>
      </c>
      <c r="BC1636" s="107">
        <f t="shared" ref="BC1636:BC1699" ca="1" si="746">VLOOKUP($AW1636,$AO:$AU,AT$16,0)</f>
        <v>500</v>
      </c>
      <c r="BD1636" s="107">
        <f t="shared" ref="BD1636:BD1699" ca="1" si="747">VLOOKUP($AW1636,$AO:$AU,AU$16,0)</f>
        <v>500</v>
      </c>
    </row>
    <row r="1637" spans="1:56" x14ac:dyDescent="0.15">
      <c r="A1637" s="62">
        <v>61763</v>
      </c>
      <c r="B1637" s="62">
        <f t="shared" si="726"/>
        <v>6</v>
      </c>
      <c r="C1637" s="59" t="s">
        <v>497</v>
      </c>
      <c r="D1637" s="62">
        <v>4284</v>
      </c>
      <c r="E1637" s="86">
        <v>20641</v>
      </c>
      <c r="F1637" s="86">
        <v>214512</v>
      </c>
      <c r="G1637" s="86">
        <v>798749</v>
      </c>
      <c r="H1637" s="86">
        <v>500</v>
      </c>
      <c r="I1637" s="86">
        <v>500</v>
      </c>
      <c r="K1637" s="66">
        <v>61762</v>
      </c>
      <c r="L1637" s="66"/>
      <c r="M1637" s="66">
        <v>61762</v>
      </c>
      <c r="N1637" s="62">
        <f t="shared" si="727"/>
        <v>6</v>
      </c>
      <c r="O1637" s="66" t="s">
        <v>498</v>
      </c>
      <c r="P1637" s="66">
        <v>1</v>
      </c>
      <c r="Q1637" s="66">
        <f t="shared" si="720"/>
        <v>2118</v>
      </c>
      <c r="R1637" s="66">
        <f t="shared" si="721"/>
        <v>14697</v>
      </c>
      <c r="S1637" s="66">
        <f t="shared" si="722"/>
        <v>88672</v>
      </c>
      <c r="T1637" s="66">
        <f t="shared" si="723"/>
        <v>240313</v>
      </c>
      <c r="U1637" s="66">
        <f t="shared" si="724"/>
        <v>500</v>
      </c>
      <c r="V1637" s="66">
        <f t="shared" si="725"/>
        <v>500</v>
      </c>
      <c r="W1637" s="66"/>
      <c r="X1637" s="62">
        <v>61765</v>
      </c>
      <c r="Y1637" s="62">
        <f t="shared" si="728"/>
        <v>6</v>
      </c>
      <c r="Z1637" s="59" t="s">
        <v>495</v>
      </c>
      <c r="AA1637" s="62">
        <v>1</v>
      </c>
      <c r="AB1637" s="62">
        <f t="shared" ca="1" si="729"/>
        <v>1</v>
      </c>
      <c r="AC1637" s="62">
        <f t="shared" ca="1" si="730"/>
        <v>5240</v>
      </c>
      <c r="AD1637" s="62">
        <f t="shared" ca="1" si="731"/>
        <v>31212</v>
      </c>
      <c r="AE1637" s="62">
        <f t="shared" ca="1" si="732"/>
        <v>357459</v>
      </c>
      <c r="AF1637" s="62">
        <f t="shared" ca="1" si="733"/>
        <v>2294593</v>
      </c>
      <c r="AG1637" s="62">
        <f t="shared" ca="1" si="734"/>
        <v>500</v>
      </c>
      <c r="AH1637" s="62">
        <f t="shared" ca="1" si="735"/>
        <v>500</v>
      </c>
      <c r="AL1637" s="66"/>
      <c r="AO1637" s="138">
        <f t="shared" si="736"/>
        <v>61765</v>
      </c>
      <c r="AP1637" s="138" t="str">
        <f t="shared" si="737"/>
        <v>Sankt Ruprecht an der Raab</v>
      </c>
      <c r="AQ1637" s="138">
        <f t="shared" ca="1" si="738"/>
        <v>31212</v>
      </c>
      <c r="AR1637" s="138">
        <f t="shared" ca="1" si="739"/>
        <v>357459</v>
      </c>
      <c r="AS1637" s="138">
        <f t="shared" ca="1" si="740"/>
        <v>2294593</v>
      </c>
      <c r="AT1637" s="138">
        <f t="shared" ca="1" si="741"/>
        <v>500</v>
      </c>
      <c r="AU1637" s="138">
        <f t="shared" ca="1" si="741"/>
        <v>500</v>
      </c>
      <c r="AV1637" s="135"/>
      <c r="AW1637" s="131">
        <v>61765</v>
      </c>
      <c r="AX1637" s="66">
        <f t="shared" si="742"/>
        <v>6</v>
      </c>
      <c r="AY1637" s="132" t="s">
        <v>495</v>
      </c>
      <c r="AZ1637" s="107">
        <f t="shared" ca="1" si="743"/>
        <v>31212</v>
      </c>
      <c r="BA1637" s="107">
        <f t="shared" ca="1" si="744"/>
        <v>357459</v>
      </c>
      <c r="BB1637" s="107">
        <f t="shared" ca="1" si="745"/>
        <v>2294593</v>
      </c>
      <c r="BC1637" s="107">
        <f t="shared" ca="1" si="746"/>
        <v>500</v>
      </c>
      <c r="BD1637" s="107">
        <f t="shared" ca="1" si="747"/>
        <v>500</v>
      </c>
    </row>
    <row r="1638" spans="1:56" x14ac:dyDescent="0.15">
      <c r="A1638" s="62">
        <v>61764</v>
      </c>
      <c r="B1638" s="62">
        <f t="shared" si="726"/>
        <v>6</v>
      </c>
      <c r="C1638" s="59" t="s">
        <v>496</v>
      </c>
      <c r="D1638" s="62">
        <v>3667</v>
      </c>
      <c r="E1638" s="86">
        <v>11963</v>
      </c>
      <c r="F1638" s="86">
        <v>186434</v>
      </c>
      <c r="G1638" s="86">
        <v>1370182</v>
      </c>
      <c r="H1638" s="86">
        <v>500</v>
      </c>
      <c r="I1638" s="86">
        <v>500</v>
      </c>
      <c r="K1638" s="66">
        <v>61763</v>
      </c>
      <c r="L1638" s="66"/>
      <c r="M1638" s="66">
        <v>61763</v>
      </c>
      <c r="N1638" s="62">
        <f t="shared" si="727"/>
        <v>6</v>
      </c>
      <c r="O1638" s="66" t="s">
        <v>497</v>
      </c>
      <c r="P1638" s="66">
        <v>1</v>
      </c>
      <c r="Q1638" s="66">
        <f t="shared" si="720"/>
        <v>4284</v>
      </c>
      <c r="R1638" s="66">
        <f t="shared" si="721"/>
        <v>20641</v>
      </c>
      <c r="S1638" s="66">
        <f t="shared" si="722"/>
        <v>214512</v>
      </c>
      <c r="T1638" s="66">
        <f t="shared" si="723"/>
        <v>798749</v>
      </c>
      <c r="U1638" s="66">
        <f t="shared" si="724"/>
        <v>500</v>
      </c>
      <c r="V1638" s="66">
        <f t="shared" si="725"/>
        <v>500</v>
      </c>
      <c r="W1638" s="66"/>
      <c r="X1638" s="62">
        <v>61766</v>
      </c>
      <c r="Y1638" s="62">
        <f t="shared" si="728"/>
        <v>6</v>
      </c>
      <c r="Z1638" s="59" t="s">
        <v>494</v>
      </c>
      <c r="AA1638" s="62">
        <v>1</v>
      </c>
      <c r="AB1638" s="62">
        <f t="shared" ca="1" si="729"/>
        <v>1</v>
      </c>
      <c r="AC1638" s="62">
        <f t="shared" ca="1" si="730"/>
        <v>11485</v>
      </c>
      <c r="AD1638" s="62">
        <f t="shared" ca="1" si="731"/>
        <v>9359</v>
      </c>
      <c r="AE1638" s="62">
        <f t="shared" ca="1" si="732"/>
        <v>1058241</v>
      </c>
      <c r="AF1638" s="62">
        <f t="shared" ca="1" si="733"/>
        <v>10831695</v>
      </c>
      <c r="AG1638" s="62">
        <f t="shared" ca="1" si="734"/>
        <v>500</v>
      </c>
      <c r="AH1638" s="62">
        <f t="shared" ca="1" si="735"/>
        <v>500</v>
      </c>
      <c r="AL1638" s="66"/>
      <c r="AO1638" s="138">
        <f t="shared" si="736"/>
        <v>61766</v>
      </c>
      <c r="AP1638" s="138" t="str">
        <f t="shared" si="737"/>
        <v>Weiz</v>
      </c>
      <c r="AQ1638" s="138">
        <f t="shared" ca="1" si="738"/>
        <v>9359</v>
      </c>
      <c r="AR1638" s="138">
        <f t="shared" ca="1" si="739"/>
        <v>1058241</v>
      </c>
      <c r="AS1638" s="138">
        <f t="shared" ca="1" si="740"/>
        <v>10831695</v>
      </c>
      <c r="AT1638" s="138">
        <f t="shared" ca="1" si="741"/>
        <v>500</v>
      </c>
      <c r="AU1638" s="138">
        <f t="shared" ca="1" si="741"/>
        <v>500</v>
      </c>
      <c r="AV1638" s="135"/>
      <c r="AW1638" s="131">
        <v>61766</v>
      </c>
      <c r="AX1638" s="66">
        <f t="shared" si="742"/>
        <v>6</v>
      </c>
      <c r="AY1638" s="132" t="s">
        <v>494</v>
      </c>
      <c r="AZ1638" s="107">
        <f t="shared" ca="1" si="743"/>
        <v>9359</v>
      </c>
      <c r="BA1638" s="107">
        <f t="shared" ca="1" si="744"/>
        <v>1058241</v>
      </c>
      <c r="BB1638" s="107">
        <f t="shared" ca="1" si="745"/>
        <v>10831695</v>
      </c>
      <c r="BC1638" s="107">
        <f t="shared" ca="1" si="746"/>
        <v>500</v>
      </c>
      <c r="BD1638" s="107">
        <f t="shared" ca="1" si="747"/>
        <v>500</v>
      </c>
    </row>
    <row r="1639" spans="1:56" x14ac:dyDescent="0.15">
      <c r="A1639" s="62">
        <v>61765</v>
      </c>
      <c r="B1639" s="62">
        <f t="shared" si="726"/>
        <v>6</v>
      </c>
      <c r="C1639" s="59" t="s">
        <v>495</v>
      </c>
      <c r="D1639" s="62">
        <v>5240</v>
      </c>
      <c r="E1639" s="86">
        <v>31212</v>
      </c>
      <c r="F1639" s="86">
        <v>357459</v>
      </c>
      <c r="G1639" s="86">
        <v>2294593</v>
      </c>
      <c r="H1639" s="86">
        <v>500</v>
      </c>
      <c r="I1639" s="86">
        <v>500</v>
      </c>
      <c r="K1639" s="66">
        <v>61764</v>
      </c>
      <c r="L1639" s="66"/>
      <c r="M1639" s="66">
        <v>61764</v>
      </c>
      <c r="N1639" s="62">
        <f t="shared" si="727"/>
        <v>6</v>
      </c>
      <c r="O1639" s="66" t="s">
        <v>496</v>
      </c>
      <c r="P1639" s="66">
        <v>1</v>
      </c>
      <c r="Q1639" s="66">
        <f t="shared" si="720"/>
        <v>3667</v>
      </c>
      <c r="R1639" s="66">
        <f t="shared" si="721"/>
        <v>11963</v>
      </c>
      <c r="S1639" s="66">
        <f t="shared" si="722"/>
        <v>186434</v>
      </c>
      <c r="T1639" s="66">
        <f t="shared" si="723"/>
        <v>1370182</v>
      </c>
      <c r="U1639" s="66">
        <f t="shared" si="724"/>
        <v>500</v>
      </c>
      <c r="V1639" s="66">
        <f t="shared" si="725"/>
        <v>500</v>
      </c>
      <c r="W1639" s="66"/>
      <c r="X1639" s="62">
        <v>62007</v>
      </c>
      <c r="Y1639" s="62">
        <f t="shared" si="728"/>
        <v>6</v>
      </c>
      <c r="Z1639" s="59" t="s">
        <v>493</v>
      </c>
      <c r="AA1639" s="62">
        <v>1</v>
      </c>
      <c r="AB1639" s="62">
        <f t="shared" ca="1" si="729"/>
        <v>1</v>
      </c>
      <c r="AC1639" s="62">
        <f t="shared" ca="1" si="730"/>
        <v>7708</v>
      </c>
      <c r="AD1639" s="62">
        <f t="shared" ca="1" si="731"/>
        <v>15450</v>
      </c>
      <c r="AE1639" s="62">
        <f t="shared" ca="1" si="732"/>
        <v>739022</v>
      </c>
      <c r="AF1639" s="62">
        <f t="shared" ca="1" si="733"/>
        <v>2118957</v>
      </c>
      <c r="AG1639" s="62">
        <f t="shared" ca="1" si="734"/>
        <v>500</v>
      </c>
      <c r="AH1639" s="62">
        <f t="shared" ca="1" si="735"/>
        <v>500</v>
      </c>
      <c r="AL1639" s="66"/>
      <c r="AO1639" s="138">
        <f t="shared" si="736"/>
        <v>62007</v>
      </c>
      <c r="AP1639" s="138" t="str">
        <f t="shared" si="737"/>
        <v>Fohnsdorf</v>
      </c>
      <c r="AQ1639" s="138">
        <f t="shared" ca="1" si="738"/>
        <v>15450</v>
      </c>
      <c r="AR1639" s="138">
        <f t="shared" ca="1" si="739"/>
        <v>739022</v>
      </c>
      <c r="AS1639" s="138">
        <f t="shared" ca="1" si="740"/>
        <v>2118957</v>
      </c>
      <c r="AT1639" s="138">
        <f t="shared" ca="1" si="741"/>
        <v>500</v>
      </c>
      <c r="AU1639" s="138">
        <f t="shared" ca="1" si="741"/>
        <v>500</v>
      </c>
      <c r="AV1639" s="135"/>
      <c r="AW1639" s="131">
        <v>62007</v>
      </c>
      <c r="AX1639" s="66">
        <f t="shared" si="742"/>
        <v>6</v>
      </c>
      <c r="AY1639" s="132" t="s">
        <v>493</v>
      </c>
      <c r="AZ1639" s="107">
        <f t="shared" ca="1" si="743"/>
        <v>15450</v>
      </c>
      <c r="BA1639" s="107">
        <f t="shared" ca="1" si="744"/>
        <v>739022</v>
      </c>
      <c r="BB1639" s="107">
        <f t="shared" ca="1" si="745"/>
        <v>2118957</v>
      </c>
      <c r="BC1639" s="107">
        <f t="shared" ca="1" si="746"/>
        <v>500</v>
      </c>
      <c r="BD1639" s="107">
        <f t="shared" ca="1" si="747"/>
        <v>500</v>
      </c>
    </row>
    <row r="1640" spans="1:56" x14ac:dyDescent="0.15">
      <c r="A1640" s="62">
        <v>61766</v>
      </c>
      <c r="B1640" s="62">
        <f t="shared" si="726"/>
        <v>6</v>
      </c>
      <c r="C1640" s="59" t="s">
        <v>494</v>
      </c>
      <c r="D1640" s="62">
        <v>11485</v>
      </c>
      <c r="E1640" s="86">
        <v>9359</v>
      </c>
      <c r="F1640" s="86">
        <v>1058241</v>
      </c>
      <c r="G1640" s="86">
        <v>10831695</v>
      </c>
      <c r="H1640" s="86">
        <v>500</v>
      </c>
      <c r="I1640" s="86">
        <v>500</v>
      </c>
      <c r="K1640" s="66">
        <v>61765</v>
      </c>
      <c r="L1640" s="66"/>
      <c r="M1640" s="66">
        <v>61765</v>
      </c>
      <c r="N1640" s="62">
        <f t="shared" si="727"/>
        <v>6</v>
      </c>
      <c r="O1640" s="66" t="s">
        <v>495</v>
      </c>
      <c r="P1640" s="66">
        <v>1</v>
      </c>
      <c r="Q1640" s="66">
        <f t="shared" si="720"/>
        <v>5240</v>
      </c>
      <c r="R1640" s="66">
        <f t="shared" si="721"/>
        <v>31212</v>
      </c>
      <c r="S1640" s="66">
        <f t="shared" si="722"/>
        <v>357459</v>
      </c>
      <c r="T1640" s="66">
        <f t="shared" si="723"/>
        <v>2294593</v>
      </c>
      <c r="U1640" s="66">
        <f t="shared" si="724"/>
        <v>500</v>
      </c>
      <c r="V1640" s="66">
        <f t="shared" si="725"/>
        <v>500</v>
      </c>
      <c r="W1640" s="66"/>
      <c r="X1640" s="62">
        <v>62008</v>
      </c>
      <c r="Y1640" s="62">
        <f t="shared" si="728"/>
        <v>6</v>
      </c>
      <c r="Z1640" s="59" t="s">
        <v>492</v>
      </c>
      <c r="AA1640" s="62">
        <v>1</v>
      </c>
      <c r="AB1640" s="62">
        <f t="shared" ca="1" si="729"/>
        <v>1</v>
      </c>
      <c r="AC1640" s="62">
        <f t="shared" ca="1" si="730"/>
        <v>1388</v>
      </c>
      <c r="AD1640" s="62">
        <f t="shared" ca="1" si="731"/>
        <v>31601</v>
      </c>
      <c r="AE1640" s="62">
        <f t="shared" ca="1" si="732"/>
        <v>80590</v>
      </c>
      <c r="AF1640" s="62">
        <f t="shared" ca="1" si="733"/>
        <v>90074</v>
      </c>
      <c r="AG1640" s="62">
        <f t="shared" ca="1" si="734"/>
        <v>500</v>
      </c>
      <c r="AH1640" s="62">
        <f t="shared" ca="1" si="735"/>
        <v>500</v>
      </c>
      <c r="AL1640" s="66"/>
      <c r="AO1640" s="138">
        <f t="shared" si="736"/>
        <v>62008</v>
      </c>
      <c r="AP1640" s="138" t="str">
        <f t="shared" si="737"/>
        <v>Gaal</v>
      </c>
      <c r="AQ1640" s="138">
        <f t="shared" ca="1" si="738"/>
        <v>31601</v>
      </c>
      <c r="AR1640" s="138">
        <f t="shared" ca="1" si="739"/>
        <v>80590</v>
      </c>
      <c r="AS1640" s="138">
        <f t="shared" ca="1" si="740"/>
        <v>90074</v>
      </c>
      <c r="AT1640" s="138">
        <f t="shared" ca="1" si="741"/>
        <v>500</v>
      </c>
      <c r="AU1640" s="138">
        <f t="shared" ca="1" si="741"/>
        <v>500</v>
      </c>
      <c r="AV1640" s="135"/>
      <c r="AW1640" s="131">
        <v>62008</v>
      </c>
      <c r="AX1640" s="66">
        <f t="shared" si="742"/>
        <v>6</v>
      </c>
      <c r="AY1640" s="132" t="s">
        <v>492</v>
      </c>
      <c r="AZ1640" s="107">
        <f t="shared" ca="1" si="743"/>
        <v>31601</v>
      </c>
      <c r="BA1640" s="107">
        <f t="shared" ca="1" si="744"/>
        <v>80590</v>
      </c>
      <c r="BB1640" s="107">
        <f t="shared" ca="1" si="745"/>
        <v>90074</v>
      </c>
      <c r="BC1640" s="107">
        <f t="shared" ca="1" si="746"/>
        <v>500</v>
      </c>
      <c r="BD1640" s="107">
        <f t="shared" ca="1" si="747"/>
        <v>500</v>
      </c>
    </row>
    <row r="1641" spans="1:56" x14ac:dyDescent="0.15">
      <c r="A1641" s="62">
        <v>62007</v>
      </c>
      <c r="B1641" s="62">
        <f t="shared" si="726"/>
        <v>6</v>
      </c>
      <c r="C1641" s="59" t="s">
        <v>493</v>
      </c>
      <c r="D1641" s="62">
        <v>7708</v>
      </c>
      <c r="E1641" s="86">
        <v>15450</v>
      </c>
      <c r="F1641" s="86">
        <v>739022</v>
      </c>
      <c r="G1641" s="86">
        <v>2118957</v>
      </c>
      <c r="H1641" s="86">
        <v>500</v>
      </c>
      <c r="I1641" s="86">
        <v>500</v>
      </c>
      <c r="K1641" s="66">
        <v>61766</v>
      </c>
      <c r="L1641" s="66"/>
      <c r="M1641" s="66">
        <v>61766</v>
      </c>
      <c r="N1641" s="62">
        <f t="shared" si="727"/>
        <v>6</v>
      </c>
      <c r="O1641" s="66" t="s">
        <v>494</v>
      </c>
      <c r="P1641" s="66">
        <v>1</v>
      </c>
      <c r="Q1641" s="66">
        <f t="shared" si="720"/>
        <v>11485</v>
      </c>
      <c r="R1641" s="66">
        <f t="shared" si="721"/>
        <v>9359</v>
      </c>
      <c r="S1641" s="66">
        <f t="shared" si="722"/>
        <v>1058241</v>
      </c>
      <c r="T1641" s="66">
        <f t="shared" si="723"/>
        <v>10831695</v>
      </c>
      <c r="U1641" s="66">
        <f t="shared" si="724"/>
        <v>500</v>
      </c>
      <c r="V1641" s="66">
        <f t="shared" si="725"/>
        <v>500</v>
      </c>
      <c r="W1641" s="66"/>
      <c r="X1641" s="62">
        <v>62010</v>
      </c>
      <c r="Y1641" s="62">
        <f t="shared" si="728"/>
        <v>6</v>
      </c>
      <c r="Z1641" s="59" t="s">
        <v>491</v>
      </c>
      <c r="AA1641" s="62">
        <v>1</v>
      </c>
      <c r="AB1641" s="62">
        <f t="shared" ca="1" si="729"/>
        <v>1</v>
      </c>
      <c r="AC1641" s="62">
        <f t="shared" ca="1" si="730"/>
        <v>412</v>
      </c>
      <c r="AD1641" s="62">
        <f t="shared" ca="1" si="731"/>
        <v>24212</v>
      </c>
      <c r="AE1641" s="62">
        <f t="shared" ca="1" si="732"/>
        <v>55673</v>
      </c>
      <c r="AF1641" s="62">
        <f t="shared" ca="1" si="733"/>
        <v>339584</v>
      </c>
      <c r="AG1641" s="62">
        <f t="shared" ca="1" si="734"/>
        <v>500</v>
      </c>
      <c r="AH1641" s="62">
        <f t="shared" ca="1" si="735"/>
        <v>500</v>
      </c>
      <c r="AL1641" s="66"/>
      <c r="AO1641" s="138">
        <f t="shared" si="736"/>
        <v>62010</v>
      </c>
      <c r="AP1641" s="138" t="str">
        <f t="shared" si="737"/>
        <v>Hohentauern</v>
      </c>
      <c r="AQ1641" s="138">
        <f t="shared" ca="1" si="738"/>
        <v>24212</v>
      </c>
      <c r="AR1641" s="138">
        <f t="shared" ca="1" si="739"/>
        <v>55673</v>
      </c>
      <c r="AS1641" s="138">
        <f t="shared" ca="1" si="740"/>
        <v>339584</v>
      </c>
      <c r="AT1641" s="138">
        <f t="shared" ca="1" si="741"/>
        <v>500</v>
      </c>
      <c r="AU1641" s="138">
        <f t="shared" ca="1" si="741"/>
        <v>500</v>
      </c>
      <c r="AV1641" s="135"/>
      <c r="AW1641" s="131">
        <v>62010</v>
      </c>
      <c r="AX1641" s="66">
        <f t="shared" si="742"/>
        <v>6</v>
      </c>
      <c r="AY1641" s="132" t="s">
        <v>491</v>
      </c>
      <c r="AZ1641" s="107">
        <f t="shared" ca="1" si="743"/>
        <v>24212</v>
      </c>
      <c r="BA1641" s="107">
        <f t="shared" ca="1" si="744"/>
        <v>55673</v>
      </c>
      <c r="BB1641" s="107">
        <f t="shared" ca="1" si="745"/>
        <v>339584</v>
      </c>
      <c r="BC1641" s="107">
        <f t="shared" ca="1" si="746"/>
        <v>500</v>
      </c>
      <c r="BD1641" s="107">
        <f t="shared" ca="1" si="747"/>
        <v>500</v>
      </c>
    </row>
    <row r="1642" spans="1:56" x14ac:dyDescent="0.15">
      <c r="A1642" s="62">
        <v>62008</v>
      </c>
      <c r="B1642" s="62">
        <f t="shared" si="726"/>
        <v>6</v>
      </c>
      <c r="C1642" s="59" t="s">
        <v>492</v>
      </c>
      <c r="D1642" s="62">
        <v>1388</v>
      </c>
      <c r="E1642" s="86">
        <v>31601</v>
      </c>
      <c r="F1642" s="86">
        <v>80590</v>
      </c>
      <c r="G1642" s="86">
        <v>90074</v>
      </c>
      <c r="H1642" s="86">
        <v>500</v>
      </c>
      <c r="I1642" s="86">
        <v>500</v>
      </c>
      <c r="K1642" s="66">
        <v>62007</v>
      </c>
      <c r="L1642" s="66"/>
      <c r="M1642" s="66">
        <v>62007</v>
      </c>
      <c r="N1642" s="62">
        <f t="shared" si="727"/>
        <v>6</v>
      </c>
      <c r="O1642" s="66" t="s">
        <v>493</v>
      </c>
      <c r="P1642" s="66">
        <v>1</v>
      </c>
      <c r="Q1642" s="66">
        <f t="shared" si="720"/>
        <v>7708</v>
      </c>
      <c r="R1642" s="66">
        <f t="shared" si="721"/>
        <v>15450</v>
      </c>
      <c r="S1642" s="66">
        <f t="shared" si="722"/>
        <v>739022</v>
      </c>
      <c r="T1642" s="66">
        <f t="shared" si="723"/>
        <v>2118957</v>
      </c>
      <c r="U1642" s="66">
        <f t="shared" si="724"/>
        <v>500</v>
      </c>
      <c r="V1642" s="66">
        <f t="shared" si="725"/>
        <v>500</v>
      </c>
      <c r="W1642" s="66"/>
      <c r="X1642" s="62">
        <v>62014</v>
      </c>
      <c r="Y1642" s="62">
        <f t="shared" si="728"/>
        <v>6</v>
      </c>
      <c r="Z1642" s="59" t="s">
        <v>490</v>
      </c>
      <c r="AA1642" s="62">
        <v>1</v>
      </c>
      <c r="AB1642" s="62">
        <f t="shared" ca="1" si="729"/>
        <v>1</v>
      </c>
      <c r="AC1642" s="62">
        <f t="shared" ca="1" si="730"/>
        <v>1843</v>
      </c>
      <c r="AD1642" s="62">
        <f t="shared" ca="1" si="731"/>
        <v>6525</v>
      </c>
      <c r="AE1642" s="62">
        <f t="shared" ca="1" si="732"/>
        <v>155513</v>
      </c>
      <c r="AF1642" s="62">
        <f t="shared" ca="1" si="733"/>
        <v>383826</v>
      </c>
      <c r="AG1642" s="62">
        <f t="shared" ca="1" si="734"/>
        <v>500</v>
      </c>
      <c r="AH1642" s="62">
        <f t="shared" ca="1" si="735"/>
        <v>500</v>
      </c>
      <c r="AL1642" s="66"/>
      <c r="AO1642" s="138">
        <f t="shared" si="736"/>
        <v>62014</v>
      </c>
      <c r="AP1642" s="138" t="str">
        <f t="shared" si="737"/>
        <v>Kobenz</v>
      </c>
      <c r="AQ1642" s="138">
        <f t="shared" ca="1" si="738"/>
        <v>6525</v>
      </c>
      <c r="AR1642" s="138">
        <f t="shared" ca="1" si="739"/>
        <v>155513</v>
      </c>
      <c r="AS1642" s="138">
        <f t="shared" ca="1" si="740"/>
        <v>383826</v>
      </c>
      <c r="AT1642" s="138">
        <f t="shared" ca="1" si="741"/>
        <v>500</v>
      </c>
      <c r="AU1642" s="138">
        <f t="shared" ca="1" si="741"/>
        <v>500</v>
      </c>
      <c r="AV1642" s="135"/>
      <c r="AW1642" s="131">
        <v>62014</v>
      </c>
      <c r="AX1642" s="66">
        <f t="shared" si="742"/>
        <v>6</v>
      </c>
      <c r="AY1642" s="132" t="s">
        <v>490</v>
      </c>
      <c r="AZ1642" s="107">
        <f t="shared" ca="1" si="743"/>
        <v>6525</v>
      </c>
      <c r="BA1642" s="107">
        <f t="shared" ca="1" si="744"/>
        <v>155513</v>
      </c>
      <c r="BB1642" s="107">
        <f t="shared" ca="1" si="745"/>
        <v>383826</v>
      </c>
      <c r="BC1642" s="107">
        <f t="shared" ca="1" si="746"/>
        <v>500</v>
      </c>
      <c r="BD1642" s="107">
        <f t="shared" ca="1" si="747"/>
        <v>500</v>
      </c>
    </row>
    <row r="1643" spans="1:56" x14ac:dyDescent="0.15">
      <c r="A1643" s="62">
        <v>62010</v>
      </c>
      <c r="B1643" s="62">
        <f t="shared" si="726"/>
        <v>6</v>
      </c>
      <c r="C1643" s="59" t="s">
        <v>491</v>
      </c>
      <c r="D1643" s="62">
        <v>412</v>
      </c>
      <c r="E1643" s="86">
        <v>24212</v>
      </c>
      <c r="F1643" s="86">
        <v>55673</v>
      </c>
      <c r="G1643" s="86">
        <v>339584</v>
      </c>
      <c r="H1643" s="86">
        <v>500</v>
      </c>
      <c r="I1643" s="86">
        <v>500</v>
      </c>
      <c r="K1643" s="66">
        <v>62008</v>
      </c>
      <c r="L1643" s="66"/>
      <c r="M1643" s="66">
        <v>62008</v>
      </c>
      <c r="N1643" s="62">
        <f t="shared" si="727"/>
        <v>6</v>
      </c>
      <c r="O1643" s="66" t="s">
        <v>492</v>
      </c>
      <c r="P1643" s="66">
        <v>1</v>
      </c>
      <c r="Q1643" s="66">
        <f t="shared" si="720"/>
        <v>1388</v>
      </c>
      <c r="R1643" s="66">
        <f t="shared" si="721"/>
        <v>31601</v>
      </c>
      <c r="S1643" s="66">
        <f t="shared" si="722"/>
        <v>80590</v>
      </c>
      <c r="T1643" s="66">
        <f t="shared" si="723"/>
        <v>90074</v>
      </c>
      <c r="U1643" s="66">
        <f t="shared" si="724"/>
        <v>500</v>
      </c>
      <c r="V1643" s="66">
        <f t="shared" si="725"/>
        <v>500</v>
      </c>
      <c r="W1643" s="66"/>
      <c r="X1643" s="62">
        <v>62021</v>
      </c>
      <c r="Y1643" s="62">
        <f t="shared" si="728"/>
        <v>6</v>
      </c>
      <c r="Z1643" s="59" t="s">
        <v>489</v>
      </c>
      <c r="AA1643" s="62">
        <v>1</v>
      </c>
      <c r="AB1643" s="62">
        <f t="shared" ca="1" si="729"/>
        <v>1</v>
      </c>
      <c r="AC1643" s="62">
        <f t="shared" ca="1" si="730"/>
        <v>466</v>
      </c>
      <c r="AD1643" s="62">
        <f t="shared" ca="1" si="731"/>
        <v>9950</v>
      </c>
      <c r="AE1643" s="62">
        <f t="shared" ca="1" si="732"/>
        <v>24972</v>
      </c>
      <c r="AF1643" s="62">
        <f t="shared" ca="1" si="733"/>
        <v>1712</v>
      </c>
      <c r="AG1643" s="62">
        <f t="shared" ca="1" si="734"/>
        <v>500</v>
      </c>
      <c r="AH1643" s="62">
        <f t="shared" ca="1" si="735"/>
        <v>500</v>
      </c>
      <c r="AL1643" s="66"/>
      <c r="AO1643" s="138">
        <f t="shared" si="736"/>
        <v>62021</v>
      </c>
      <c r="AP1643" s="138" t="str">
        <f t="shared" si="737"/>
        <v>Pusterwald</v>
      </c>
      <c r="AQ1643" s="138">
        <f t="shared" ca="1" si="738"/>
        <v>9950</v>
      </c>
      <c r="AR1643" s="138">
        <f t="shared" ca="1" si="739"/>
        <v>24972</v>
      </c>
      <c r="AS1643" s="138">
        <f t="shared" ca="1" si="740"/>
        <v>1712</v>
      </c>
      <c r="AT1643" s="138">
        <f t="shared" ca="1" si="741"/>
        <v>500</v>
      </c>
      <c r="AU1643" s="138">
        <f t="shared" ca="1" si="741"/>
        <v>500</v>
      </c>
      <c r="AV1643" s="135"/>
      <c r="AW1643" s="131">
        <v>62021</v>
      </c>
      <c r="AX1643" s="66">
        <f t="shared" si="742"/>
        <v>6</v>
      </c>
      <c r="AY1643" s="132" t="s">
        <v>489</v>
      </c>
      <c r="AZ1643" s="107">
        <f t="shared" ca="1" si="743"/>
        <v>9950</v>
      </c>
      <c r="BA1643" s="107">
        <f t="shared" ca="1" si="744"/>
        <v>24972</v>
      </c>
      <c r="BB1643" s="107">
        <f t="shared" ca="1" si="745"/>
        <v>1712</v>
      </c>
      <c r="BC1643" s="107">
        <f t="shared" ca="1" si="746"/>
        <v>500</v>
      </c>
      <c r="BD1643" s="107">
        <f t="shared" ca="1" si="747"/>
        <v>500</v>
      </c>
    </row>
    <row r="1644" spans="1:56" x14ac:dyDescent="0.15">
      <c r="A1644" s="62">
        <v>62014</v>
      </c>
      <c r="B1644" s="62">
        <f t="shared" si="726"/>
        <v>6</v>
      </c>
      <c r="C1644" s="59" t="s">
        <v>490</v>
      </c>
      <c r="D1644" s="62">
        <v>1843</v>
      </c>
      <c r="E1644" s="86">
        <v>6525</v>
      </c>
      <c r="F1644" s="86">
        <v>155513</v>
      </c>
      <c r="G1644" s="86">
        <v>383826</v>
      </c>
      <c r="H1644" s="86">
        <v>500</v>
      </c>
      <c r="I1644" s="86">
        <v>500</v>
      </c>
      <c r="K1644" s="66">
        <v>62010</v>
      </c>
      <c r="L1644" s="66"/>
      <c r="M1644" s="66">
        <v>62010</v>
      </c>
      <c r="N1644" s="62">
        <f t="shared" si="727"/>
        <v>6</v>
      </c>
      <c r="O1644" s="66" t="s">
        <v>491</v>
      </c>
      <c r="P1644" s="66">
        <v>1</v>
      </c>
      <c r="Q1644" s="66">
        <f t="shared" si="720"/>
        <v>412</v>
      </c>
      <c r="R1644" s="66">
        <f t="shared" si="721"/>
        <v>24212</v>
      </c>
      <c r="S1644" s="66">
        <f t="shared" si="722"/>
        <v>55673</v>
      </c>
      <c r="T1644" s="66">
        <f t="shared" si="723"/>
        <v>339584</v>
      </c>
      <c r="U1644" s="66">
        <f t="shared" si="724"/>
        <v>500</v>
      </c>
      <c r="V1644" s="66">
        <f t="shared" si="725"/>
        <v>500</v>
      </c>
      <c r="W1644" s="66"/>
      <c r="X1644" s="62">
        <v>62026</v>
      </c>
      <c r="Y1644" s="62">
        <f t="shared" si="728"/>
        <v>6</v>
      </c>
      <c r="Z1644" s="59" t="s">
        <v>488</v>
      </c>
      <c r="AA1644" s="62">
        <v>1</v>
      </c>
      <c r="AB1644" s="62">
        <f t="shared" ca="1" si="729"/>
        <v>1</v>
      </c>
      <c r="AC1644" s="62">
        <f t="shared" ca="1" si="730"/>
        <v>849</v>
      </c>
      <c r="AD1644" s="62">
        <f t="shared" ca="1" si="731"/>
        <v>10726</v>
      </c>
      <c r="AE1644" s="62">
        <f t="shared" ca="1" si="732"/>
        <v>55557</v>
      </c>
      <c r="AF1644" s="62">
        <f t="shared" ca="1" si="733"/>
        <v>148292</v>
      </c>
      <c r="AG1644" s="62">
        <f t="shared" ca="1" si="734"/>
        <v>500</v>
      </c>
      <c r="AH1644" s="62">
        <f t="shared" ca="1" si="735"/>
        <v>500</v>
      </c>
      <c r="AL1644" s="66"/>
      <c r="AO1644" s="138">
        <f t="shared" si="736"/>
        <v>62026</v>
      </c>
      <c r="AP1644" s="138" t="str">
        <f t="shared" si="737"/>
        <v>Sankt Georgen ob Judenburg</v>
      </c>
      <c r="AQ1644" s="138">
        <f t="shared" ca="1" si="738"/>
        <v>10726</v>
      </c>
      <c r="AR1644" s="138">
        <f t="shared" ca="1" si="739"/>
        <v>55557</v>
      </c>
      <c r="AS1644" s="138">
        <f t="shared" ca="1" si="740"/>
        <v>148292</v>
      </c>
      <c r="AT1644" s="138">
        <f t="shared" ca="1" si="741"/>
        <v>500</v>
      </c>
      <c r="AU1644" s="138">
        <f t="shared" ca="1" si="741"/>
        <v>500</v>
      </c>
      <c r="AV1644" s="135"/>
      <c r="AW1644" s="131">
        <v>62026</v>
      </c>
      <c r="AX1644" s="66">
        <f t="shared" si="742"/>
        <v>6</v>
      </c>
      <c r="AY1644" s="132" t="s">
        <v>488</v>
      </c>
      <c r="AZ1644" s="107">
        <f t="shared" ca="1" si="743"/>
        <v>10726</v>
      </c>
      <c r="BA1644" s="107">
        <f t="shared" ca="1" si="744"/>
        <v>55557</v>
      </c>
      <c r="BB1644" s="107">
        <f t="shared" ca="1" si="745"/>
        <v>148292</v>
      </c>
      <c r="BC1644" s="107">
        <f t="shared" ca="1" si="746"/>
        <v>500</v>
      </c>
      <c r="BD1644" s="107">
        <f t="shared" ca="1" si="747"/>
        <v>500</v>
      </c>
    </row>
    <row r="1645" spans="1:56" x14ac:dyDescent="0.15">
      <c r="A1645" s="62">
        <v>62021</v>
      </c>
      <c r="B1645" s="62">
        <f t="shared" si="726"/>
        <v>6</v>
      </c>
      <c r="C1645" s="59" t="s">
        <v>489</v>
      </c>
      <c r="D1645" s="62">
        <v>466</v>
      </c>
      <c r="E1645" s="86">
        <v>9950</v>
      </c>
      <c r="F1645" s="86">
        <v>24972</v>
      </c>
      <c r="G1645" s="86">
        <v>1712</v>
      </c>
      <c r="H1645" s="86">
        <v>500</v>
      </c>
      <c r="I1645" s="86">
        <v>500</v>
      </c>
      <c r="K1645" s="66">
        <v>62014</v>
      </c>
      <c r="L1645" s="66"/>
      <c r="M1645" s="66">
        <v>62014</v>
      </c>
      <c r="N1645" s="62">
        <f t="shared" si="727"/>
        <v>6</v>
      </c>
      <c r="O1645" s="66" t="s">
        <v>490</v>
      </c>
      <c r="P1645" s="66">
        <v>1</v>
      </c>
      <c r="Q1645" s="66">
        <f t="shared" si="720"/>
        <v>1843</v>
      </c>
      <c r="R1645" s="66">
        <f t="shared" si="721"/>
        <v>6525</v>
      </c>
      <c r="S1645" s="66">
        <f t="shared" si="722"/>
        <v>155513</v>
      </c>
      <c r="T1645" s="66">
        <f t="shared" si="723"/>
        <v>383826</v>
      </c>
      <c r="U1645" s="66">
        <f t="shared" si="724"/>
        <v>500</v>
      </c>
      <c r="V1645" s="66">
        <f t="shared" si="725"/>
        <v>500</v>
      </c>
      <c r="W1645" s="66"/>
      <c r="X1645" s="62">
        <v>62032</v>
      </c>
      <c r="Y1645" s="62">
        <f t="shared" si="728"/>
        <v>6</v>
      </c>
      <c r="Z1645" s="59" t="s">
        <v>487</v>
      </c>
      <c r="AA1645" s="62">
        <v>1</v>
      </c>
      <c r="AB1645" s="62">
        <f t="shared" ca="1" si="729"/>
        <v>1</v>
      </c>
      <c r="AC1645" s="62">
        <f t="shared" ca="1" si="730"/>
        <v>1114</v>
      </c>
      <c r="AD1645" s="62">
        <f t="shared" ca="1" si="731"/>
        <v>11662</v>
      </c>
      <c r="AE1645" s="62">
        <f t="shared" ca="1" si="732"/>
        <v>90402</v>
      </c>
      <c r="AF1645" s="62">
        <f t="shared" ca="1" si="733"/>
        <v>165642</v>
      </c>
      <c r="AG1645" s="62">
        <f t="shared" ca="1" si="734"/>
        <v>500</v>
      </c>
      <c r="AH1645" s="62">
        <f t="shared" ca="1" si="735"/>
        <v>500</v>
      </c>
      <c r="AL1645" s="66"/>
      <c r="AO1645" s="138">
        <f t="shared" si="736"/>
        <v>62032</v>
      </c>
      <c r="AP1645" s="138" t="str">
        <f t="shared" si="737"/>
        <v>Sankt Peter ob Judenburg</v>
      </c>
      <c r="AQ1645" s="138">
        <f t="shared" ca="1" si="738"/>
        <v>11662</v>
      </c>
      <c r="AR1645" s="138">
        <f t="shared" ca="1" si="739"/>
        <v>90402</v>
      </c>
      <c r="AS1645" s="138">
        <f t="shared" ca="1" si="740"/>
        <v>165642</v>
      </c>
      <c r="AT1645" s="138">
        <f t="shared" ca="1" si="741"/>
        <v>500</v>
      </c>
      <c r="AU1645" s="138">
        <f t="shared" ca="1" si="741"/>
        <v>500</v>
      </c>
      <c r="AV1645" s="135"/>
      <c r="AW1645" s="131">
        <v>62032</v>
      </c>
      <c r="AX1645" s="66">
        <f t="shared" si="742"/>
        <v>6</v>
      </c>
      <c r="AY1645" s="132" t="s">
        <v>487</v>
      </c>
      <c r="AZ1645" s="107">
        <f t="shared" ca="1" si="743"/>
        <v>11662</v>
      </c>
      <c r="BA1645" s="107">
        <f t="shared" ca="1" si="744"/>
        <v>90402</v>
      </c>
      <c r="BB1645" s="107">
        <f t="shared" ca="1" si="745"/>
        <v>165642</v>
      </c>
      <c r="BC1645" s="107">
        <f t="shared" ca="1" si="746"/>
        <v>500</v>
      </c>
      <c r="BD1645" s="107">
        <f t="shared" ca="1" si="747"/>
        <v>500</v>
      </c>
    </row>
    <row r="1646" spans="1:56" x14ac:dyDescent="0.15">
      <c r="A1646" s="62">
        <v>62026</v>
      </c>
      <c r="B1646" s="62">
        <f t="shared" si="726"/>
        <v>6</v>
      </c>
      <c r="C1646" s="59" t="s">
        <v>488</v>
      </c>
      <c r="D1646" s="62">
        <v>849</v>
      </c>
      <c r="E1646" s="86">
        <v>10726</v>
      </c>
      <c r="F1646" s="86">
        <v>55557</v>
      </c>
      <c r="G1646" s="86">
        <v>148292</v>
      </c>
      <c r="H1646" s="86">
        <v>500</v>
      </c>
      <c r="I1646" s="86">
        <v>500</v>
      </c>
      <c r="K1646" s="66">
        <v>62021</v>
      </c>
      <c r="L1646" s="66"/>
      <c r="M1646" s="66">
        <v>62021</v>
      </c>
      <c r="N1646" s="62">
        <f t="shared" si="727"/>
        <v>6</v>
      </c>
      <c r="O1646" s="66" t="s">
        <v>489</v>
      </c>
      <c r="P1646" s="66">
        <v>1</v>
      </c>
      <c r="Q1646" s="66">
        <f t="shared" si="720"/>
        <v>466</v>
      </c>
      <c r="R1646" s="66">
        <f t="shared" si="721"/>
        <v>9950</v>
      </c>
      <c r="S1646" s="66">
        <f t="shared" si="722"/>
        <v>24972</v>
      </c>
      <c r="T1646" s="66">
        <f t="shared" si="723"/>
        <v>1712</v>
      </c>
      <c r="U1646" s="66">
        <f t="shared" si="724"/>
        <v>500</v>
      </c>
      <c r="V1646" s="66">
        <f t="shared" si="725"/>
        <v>500</v>
      </c>
      <c r="W1646" s="66"/>
      <c r="X1646" s="62">
        <v>62034</v>
      </c>
      <c r="Y1646" s="62">
        <f t="shared" si="728"/>
        <v>6</v>
      </c>
      <c r="Z1646" s="59" t="s">
        <v>486</v>
      </c>
      <c r="AA1646" s="62">
        <v>1</v>
      </c>
      <c r="AB1646" s="62">
        <f t="shared" ca="1" si="729"/>
        <v>1</v>
      </c>
      <c r="AC1646" s="62">
        <f t="shared" ca="1" si="730"/>
        <v>1276</v>
      </c>
      <c r="AD1646" s="62">
        <f t="shared" ca="1" si="731"/>
        <v>16336</v>
      </c>
      <c r="AE1646" s="62">
        <f t="shared" ca="1" si="732"/>
        <v>98422</v>
      </c>
      <c r="AF1646" s="62">
        <f t="shared" ca="1" si="733"/>
        <v>88902</v>
      </c>
      <c r="AG1646" s="62">
        <f t="shared" ca="1" si="734"/>
        <v>500</v>
      </c>
      <c r="AH1646" s="62">
        <f t="shared" ca="1" si="735"/>
        <v>500</v>
      </c>
      <c r="AL1646" s="66"/>
      <c r="AO1646" s="138">
        <f t="shared" si="736"/>
        <v>62034</v>
      </c>
      <c r="AP1646" s="138" t="str">
        <f t="shared" si="737"/>
        <v>Seckau</v>
      </c>
      <c r="AQ1646" s="138">
        <f t="shared" ca="1" si="738"/>
        <v>16336</v>
      </c>
      <c r="AR1646" s="138">
        <f t="shared" ca="1" si="739"/>
        <v>98422</v>
      </c>
      <c r="AS1646" s="138">
        <f t="shared" ca="1" si="740"/>
        <v>88902</v>
      </c>
      <c r="AT1646" s="138">
        <f t="shared" ca="1" si="741"/>
        <v>500</v>
      </c>
      <c r="AU1646" s="138">
        <f t="shared" ca="1" si="741"/>
        <v>500</v>
      </c>
      <c r="AV1646" s="135"/>
      <c r="AW1646" s="131">
        <v>62034</v>
      </c>
      <c r="AX1646" s="66">
        <f t="shared" si="742"/>
        <v>6</v>
      </c>
      <c r="AY1646" s="132" t="s">
        <v>486</v>
      </c>
      <c r="AZ1646" s="107">
        <f t="shared" ca="1" si="743"/>
        <v>16336</v>
      </c>
      <c r="BA1646" s="107">
        <f t="shared" ca="1" si="744"/>
        <v>98422</v>
      </c>
      <c r="BB1646" s="107">
        <f t="shared" ca="1" si="745"/>
        <v>88902</v>
      </c>
      <c r="BC1646" s="107">
        <f t="shared" ca="1" si="746"/>
        <v>500</v>
      </c>
      <c r="BD1646" s="107">
        <f t="shared" ca="1" si="747"/>
        <v>500</v>
      </c>
    </row>
    <row r="1647" spans="1:56" x14ac:dyDescent="0.15">
      <c r="A1647" s="62">
        <v>62032</v>
      </c>
      <c r="B1647" s="62">
        <f t="shared" si="726"/>
        <v>6</v>
      </c>
      <c r="C1647" s="59" t="s">
        <v>487</v>
      </c>
      <c r="D1647" s="62">
        <v>1114</v>
      </c>
      <c r="E1647" s="86">
        <v>11662</v>
      </c>
      <c r="F1647" s="86">
        <v>90402</v>
      </c>
      <c r="G1647" s="86">
        <v>165642</v>
      </c>
      <c r="H1647" s="86">
        <v>500</v>
      </c>
      <c r="I1647" s="86">
        <v>500</v>
      </c>
      <c r="K1647" s="66">
        <v>62026</v>
      </c>
      <c r="L1647" s="66"/>
      <c r="M1647" s="66">
        <v>62026</v>
      </c>
      <c r="N1647" s="62">
        <f t="shared" si="727"/>
        <v>6</v>
      </c>
      <c r="O1647" s="66" t="s">
        <v>488</v>
      </c>
      <c r="P1647" s="66">
        <v>1</v>
      </c>
      <c r="Q1647" s="66">
        <f t="shared" si="720"/>
        <v>849</v>
      </c>
      <c r="R1647" s="66">
        <f t="shared" si="721"/>
        <v>10726</v>
      </c>
      <c r="S1647" s="66">
        <f t="shared" si="722"/>
        <v>55557</v>
      </c>
      <c r="T1647" s="66">
        <f t="shared" si="723"/>
        <v>148292</v>
      </c>
      <c r="U1647" s="66">
        <f t="shared" si="724"/>
        <v>500</v>
      </c>
      <c r="V1647" s="66">
        <f t="shared" si="725"/>
        <v>500</v>
      </c>
      <c r="W1647" s="66"/>
      <c r="X1647" s="62">
        <v>62036</v>
      </c>
      <c r="Y1647" s="62">
        <f t="shared" si="728"/>
        <v>6</v>
      </c>
      <c r="Z1647" s="59" t="s">
        <v>485</v>
      </c>
      <c r="AA1647" s="62">
        <v>1</v>
      </c>
      <c r="AB1647" s="62">
        <f t="shared" ca="1" si="729"/>
        <v>1</v>
      </c>
      <c r="AC1647" s="62">
        <f t="shared" ca="1" si="730"/>
        <v>1366</v>
      </c>
      <c r="AD1647" s="62">
        <f t="shared" ca="1" si="731"/>
        <v>7110</v>
      </c>
      <c r="AE1647" s="62">
        <f t="shared" ca="1" si="732"/>
        <v>88370</v>
      </c>
      <c r="AF1647" s="62">
        <f t="shared" ca="1" si="733"/>
        <v>327185</v>
      </c>
      <c r="AG1647" s="62">
        <f t="shared" ca="1" si="734"/>
        <v>500</v>
      </c>
      <c r="AH1647" s="62">
        <f t="shared" ca="1" si="735"/>
        <v>500</v>
      </c>
      <c r="AL1647" s="66"/>
      <c r="AO1647" s="138">
        <f t="shared" si="736"/>
        <v>62036</v>
      </c>
      <c r="AP1647" s="138" t="str">
        <f t="shared" si="737"/>
        <v>Unzmarkt-Frauenburg</v>
      </c>
      <c r="AQ1647" s="138">
        <f t="shared" ca="1" si="738"/>
        <v>7110</v>
      </c>
      <c r="AR1647" s="138">
        <f t="shared" ca="1" si="739"/>
        <v>88370</v>
      </c>
      <c r="AS1647" s="138">
        <f t="shared" ca="1" si="740"/>
        <v>327185</v>
      </c>
      <c r="AT1647" s="138">
        <f t="shared" ca="1" si="741"/>
        <v>500</v>
      </c>
      <c r="AU1647" s="138">
        <f t="shared" ca="1" si="741"/>
        <v>500</v>
      </c>
      <c r="AV1647" s="135"/>
      <c r="AW1647" s="131">
        <v>62036</v>
      </c>
      <c r="AX1647" s="66">
        <f t="shared" si="742"/>
        <v>6</v>
      </c>
      <c r="AY1647" s="132" t="s">
        <v>485</v>
      </c>
      <c r="AZ1647" s="107">
        <f t="shared" ca="1" si="743"/>
        <v>7110</v>
      </c>
      <c r="BA1647" s="107">
        <f t="shared" ca="1" si="744"/>
        <v>88370</v>
      </c>
      <c r="BB1647" s="107">
        <f t="shared" ca="1" si="745"/>
        <v>327185</v>
      </c>
      <c r="BC1647" s="107">
        <f t="shared" ca="1" si="746"/>
        <v>500</v>
      </c>
      <c r="BD1647" s="107">
        <f t="shared" ca="1" si="747"/>
        <v>500</v>
      </c>
    </row>
    <row r="1648" spans="1:56" x14ac:dyDescent="0.15">
      <c r="A1648" s="62">
        <v>62034</v>
      </c>
      <c r="B1648" s="62">
        <f t="shared" si="726"/>
        <v>6</v>
      </c>
      <c r="C1648" s="59" t="s">
        <v>486</v>
      </c>
      <c r="D1648" s="62">
        <v>1276</v>
      </c>
      <c r="E1648" s="86">
        <v>16336</v>
      </c>
      <c r="F1648" s="86">
        <v>98422</v>
      </c>
      <c r="G1648" s="86">
        <v>88902</v>
      </c>
      <c r="H1648" s="86">
        <v>500</v>
      </c>
      <c r="I1648" s="86">
        <v>500</v>
      </c>
      <c r="K1648" s="66">
        <v>62032</v>
      </c>
      <c r="L1648" s="66"/>
      <c r="M1648" s="66">
        <v>62032</v>
      </c>
      <c r="N1648" s="62">
        <f t="shared" si="727"/>
        <v>6</v>
      </c>
      <c r="O1648" s="66" t="s">
        <v>487</v>
      </c>
      <c r="P1648" s="66">
        <v>1</v>
      </c>
      <c r="Q1648" s="66">
        <f t="shared" si="720"/>
        <v>1114</v>
      </c>
      <c r="R1648" s="66">
        <f t="shared" si="721"/>
        <v>11662</v>
      </c>
      <c r="S1648" s="66">
        <f t="shared" si="722"/>
        <v>90402</v>
      </c>
      <c r="T1648" s="66">
        <f t="shared" si="723"/>
        <v>165642</v>
      </c>
      <c r="U1648" s="66">
        <f t="shared" si="724"/>
        <v>500</v>
      </c>
      <c r="V1648" s="66">
        <f t="shared" si="725"/>
        <v>500</v>
      </c>
      <c r="W1648" s="66"/>
      <c r="X1648" s="62">
        <v>62038</v>
      </c>
      <c r="Y1648" s="62">
        <f t="shared" si="728"/>
        <v>6</v>
      </c>
      <c r="Z1648" s="59" t="s">
        <v>484</v>
      </c>
      <c r="AA1648" s="62">
        <v>1</v>
      </c>
      <c r="AB1648" s="62">
        <f t="shared" ca="1" si="729"/>
        <v>1</v>
      </c>
      <c r="AC1648" s="62">
        <f t="shared" ca="1" si="730"/>
        <v>7335</v>
      </c>
      <c r="AD1648" s="62">
        <f t="shared" ca="1" si="731"/>
        <v>3614</v>
      </c>
      <c r="AE1648" s="62">
        <f t="shared" ca="1" si="732"/>
        <v>709637</v>
      </c>
      <c r="AF1648" s="62">
        <f t="shared" ca="1" si="733"/>
        <v>4238371</v>
      </c>
      <c r="AG1648" s="62">
        <f t="shared" ca="1" si="734"/>
        <v>500</v>
      </c>
      <c r="AH1648" s="62">
        <f t="shared" ca="1" si="735"/>
        <v>500</v>
      </c>
      <c r="AL1648" s="66"/>
      <c r="AO1648" s="138">
        <f t="shared" si="736"/>
        <v>62038</v>
      </c>
      <c r="AP1648" s="138" t="str">
        <f t="shared" si="737"/>
        <v>Zeltweg</v>
      </c>
      <c r="AQ1648" s="138">
        <f t="shared" ca="1" si="738"/>
        <v>3614</v>
      </c>
      <c r="AR1648" s="138">
        <f t="shared" ca="1" si="739"/>
        <v>709637</v>
      </c>
      <c r="AS1648" s="138">
        <f t="shared" ca="1" si="740"/>
        <v>4238371</v>
      </c>
      <c r="AT1648" s="138">
        <f t="shared" ca="1" si="741"/>
        <v>500</v>
      </c>
      <c r="AU1648" s="138">
        <f t="shared" ca="1" si="741"/>
        <v>500</v>
      </c>
      <c r="AV1648" s="135"/>
      <c r="AW1648" s="131">
        <v>62038</v>
      </c>
      <c r="AX1648" s="66">
        <f t="shared" si="742"/>
        <v>6</v>
      </c>
      <c r="AY1648" s="132" t="s">
        <v>484</v>
      </c>
      <c r="AZ1648" s="107">
        <f t="shared" ca="1" si="743"/>
        <v>3614</v>
      </c>
      <c r="BA1648" s="107">
        <f t="shared" ca="1" si="744"/>
        <v>709637</v>
      </c>
      <c r="BB1648" s="107">
        <f t="shared" ca="1" si="745"/>
        <v>4238371</v>
      </c>
      <c r="BC1648" s="107">
        <f t="shared" ca="1" si="746"/>
        <v>500</v>
      </c>
      <c r="BD1648" s="107">
        <f t="shared" ca="1" si="747"/>
        <v>500</v>
      </c>
    </row>
    <row r="1649" spans="1:56" x14ac:dyDescent="0.15">
      <c r="A1649" s="62">
        <v>62036</v>
      </c>
      <c r="B1649" s="62">
        <f t="shared" si="726"/>
        <v>6</v>
      </c>
      <c r="C1649" s="59" t="s">
        <v>485</v>
      </c>
      <c r="D1649" s="62">
        <v>1366</v>
      </c>
      <c r="E1649" s="86">
        <v>7110</v>
      </c>
      <c r="F1649" s="86">
        <v>88370</v>
      </c>
      <c r="G1649" s="86">
        <v>327185</v>
      </c>
      <c r="H1649" s="86">
        <v>500</v>
      </c>
      <c r="I1649" s="86">
        <v>500</v>
      </c>
      <c r="K1649" s="66">
        <v>62034</v>
      </c>
      <c r="L1649" s="66"/>
      <c r="M1649" s="66">
        <v>62034</v>
      </c>
      <c r="N1649" s="62">
        <f t="shared" si="727"/>
        <v>6</v>
      </c>
      <c r="O1649" s="66" t="s">
        <v>486</v>
      </c>
      <c r="P1649" s="66">
        <v>1</v>
      </c>
      <c r="Q1649" s="66">
        <f t="shared" si="720"/>
        <v>1276</v>
      </c>
      <c r="R1649" s="66">
        <f t="shared" si="721"/>
        <v>16336</v>
      </c>
      <c r="S1649" s="66">
        <f t="shared" si="722"/>
        <v>98422</v>
      </c>
      <c r="T1649" s="66">
        <f t="shared" si="723"/>
        <v>88902</v>
      </c>
      <c r="U1649" s="66">
        <f t="shared" si="724"/>
        <v>500</v>
      </c>
      <c r="V1649" s="66">
        <f t="shared" si="725"/>
        <v>500</v>
      </c>
      <c r="W1649" s="66"/>
      <c r="X1649" s="62">
        <v>62039</v>
      </c>
      <c r="Y1649" s="62">
        <f t="shared" si="728"/>
        <v>6</v>
      </c>
      <c r="Z1649" s="59" t="s">
        <v>483</v>
      </c>
      <c r="AA1649" s="62">
        <v>1</v>
      </c>
      <c r="AB1649" s="62">
        <f t="shared" ca="1" si="729"/>
        <v>1</v>
      </c>
      <c r="AC1649" s="62">
        <f t="shared" ca="1" si="730"/>
        <v>1844</v>
      </c>
      <c r="AD1649" s="62">
        <f t="shared" ca="1" si="731"/>
        <v>18107</v>
      </c>
      <c r="AE1649" s="62">
        <f t="shared" ca="1" si="732"/>
        <v>125941</v>
      </c>
      <c r="AF1649" s="62">
        <f t="shared" ca="1" si="733"/>
        <v>230888</v>
      </c>
      <c r="AG1649" s="62">
        <f t="shared" ca="1" si="734"/>
        <v>500</v>
      </c>
      <c r="AH1649" s="62">
        <f t="shared" ca="1" si="735"/>
        <v>500</v>
      </c>
      <c r="AL1649" s="66"/>
      <c r="AO1649" s="138">
        <f t="shared" si="736"/>
        <v>62039</v>
      </c>
      <c r="AP1649" s="138" t="str">
        <f t="shared" si="737"/>
        <v>Lobmingtal</v>
      </c>
      <c r="AQ1649" s="138">
        <f t="shared" ca="1" si="738"/>
        <v>18107</v>
      </c>
      <c r="AR1649" s="138">
        <f t="shared" ca="1" si="739"/>
        <v>125941</v>
      </c>
      <c r="AS1649" s="138">
        <f t="shared" ca="1" si="740"/>
        <v>230888</v>
      </c>
      <c r="AT1649" s="138">
        <f t="shared" ca="1" si="741"/>
        <v>500</v>
      </c>
      <c r="AU1649" s="138">
        <f t="shared" ca="1" si="741"/>
        <v>500</v>
      </c>
      <c r="AV1649" s="135"/>
      <c r="AW1649" s="131">
        <v>62039</v>
      </c>
      <c r="AX1649" s="66">
        <f t="shared" si="742"/>
        <v>6</v>
      </c>
      <c r="AY1649" s="132" t="s">
        <v>483</v>
      </c>
      <c r="AZ1649" s="107">
        <f t="shared" ca="1" si="743"/>
        <v>18107</v>
      </c>
      <c r="BA1649" s="107">
        <f t="shared" ca="1" si="744"/>
        <v>125941</v>
      </c>
      <c r="BB1649" s="107">
        <f t="shared" ca="1" si="745"/>
        <v>230888</v>
      </c>
      <c r="BC1649" s="107">
        <f t="shared" ca="1" si="746"/>
        <v>500</v>
      </c>
      <c r="BD1649" s="107">
        <f t="shared" ca="1" si="747"/>
        <v>500</v>
      </c>
    </row>
    <row r="1650" spans="1:56" x14ac:dyDescent="0.15">
      <c r="A1650" s="62">
        <v>62038</v>
      </c>
      <c r="B1650" s="62">
        <f t="shared" si="726"/>
        <v>6</v>
      </c>
      <c r="C1650" s="59" t="s">
        <v>484</v>
      </c>
      <c r="D1650" s="62">
        <v>7335</v>
      </c>
      <c r="E1650" s="86">
        <v>3614</v>
      </c>
      <c r="F1650" s="86">
        <v>709637</v>
      </c>
      <c r="G1650" s="86">
        <v>4238371</v>
      </c>
      <c r="H1650" s="86">
        <v>500</v>
      </c>
      <c r="I1650" s="86">
        <v>500</v>
      </c>
      <c r="K1650" s="66">
        <v>62036</v>
      </c>
      <c r="L1650" s="66"/>
      <c r="M1650" s="66">
        <v>62036</v>
      </c>
      <c r="N1650" s="62">
        <f t="shared" si="727"/>
        <v>6</v>
      </c>
      <c r="O1650" s="66" t="s">
        <v>485</v>
      </c>
      <c r="P1650" s="66">
        <v>1</v>
      </c>
      <c r="Q1650" s="66">
        <f t="shared" si="720"/>
        <v>1366</v>
      </c>
      <c r="R1650" s="66">
        <f t="shared" si="721"/>
        <v>7110</v>
      </c>
      <c r="S1650" s="66">
        <f t="shared" si="722"/>
        <v>88370</v>
      </c>
      <c r="T1650" s="66">
        <f t="shared" si="723"/>
        <v>327185</v>
      </c>
      <c r="U1650" s="66">
        <f t="shared" si="724"/>
        <v>500</v>
      </c>
      <c r="V1650" s="66">
        <f t="shared" si="725"/>
        <v>500</v>
      </c>
      <c r="W1650" s="66"/>
      <c r="X1650" s="62">
        <v>62040</v>
      </c>
      <c r="Y1650" s="62">
        <f t="shared" si="728"/>
        <v>6</v>
      </c>
      <c r="Z1650" s="59" t="s">
        <v>482</v>
      </c>
      <c r="AA1650" s="62">
        <v>1</v>
      </c>
      <c r="AB1650" s="62">
        <f t="shared" ca="1" si="729"/>
        <v>1</v>
      </c>
      <c r="AC1650" s="62">
        <f t="shared" ca="1" si="730"/>
        <v>10130</v>
      </c>
      <c r="AD1650" s="62">
        <f t="shared" ca="1" si="731"/>
        <v>19726</v>
      </c>
      <c r="AE1650" s="62">
        <f t="shared" ca="1" si="732"/>
        <v>998607</v>
      </c>
      <c r="AF1650" s="62">
        <f t="shared" ca="1" si="733"/>
        <v>3989902</v>
      </c>
      <c r="AG1650" s="62">
        <f t="shared" ca="1" si="734"/>
        <v>500</v>
      </c>
      <c r="AH1650" s="62">
        <f t="shared" ca="1" si="735"/>
        <v>500</v>
      </c>
      <c r="AL1650" s="66"/>
      <c r="AO1650" s="138">
        <f t="shared" si="736"/>
        <v>62040</v>
      </c>
      <c r="AP1650" s="138" t="str">
        <f t="shared" si="737"/>
        <v>Judenburg</v>
      </c>
      <c r="AQ1650" s="138">
        <f t="shared" ca="1" si="738"/>
        <v>19726</v>
      </c>
      <c r="AR1650" s="138">
        <f t="shared" ca="1" si="739"/>
        <v>998607</v>
      </c>
      <c r="AS1650" s="138">
        <f t="shared" ca="1" si="740"/>
        <v>3989902</v>
      </c>
      <c r="AT1650" s="138">
        <f t="shared" ca="1" si="741"/>
        <v>500</v>
      </c>
      <c r="AU1650" s="138">
        <f t="shared" ca="1" si="741"/>
        <v>500</v>
      </c>
      <c r="AV1650" s="135"/>
      <c r="AW1650" s="131">
        <v>62040</v>
      </c>
      <c r="AX1650" s="66">
        <f t="shared" si="742"/>
        <v>6</v>
      </c>
      <c r="AY1650" s="132" t="s">
        <v>482</v>
      </c>
      <c r="AZ1650" s="107">
        <f t="shared" ca="1" si="743"/>
        <v>19726</v>
      </c>
      <c r="BA1650" s="107">
        <f t="shared" ca="1" si="744"/>
        <v>998607</v>
      </c>
      <c r="BB1650" s="107">
        <f t="shared" ca="1" si="745"/>
        <v>3989902</v>
      </c>
      <c r="BC1650" s="107">
        <f t="shared" ca="1" si="746"/>
        <v>500</v>
      </c>
      <c r="BD1650" s="107">
        <f t="shared" ca="1" si="747"/>
        <v>500</v>
      </c>
    </row>
    <row r="1651" spans="1:56" x14ac:dyDescent="0.15">
      <c r="A1651" s="62">
        <v>62039</v>
      </c>
      <c r="B1651" s="62">
        <f t="shared" si="726"/>
        <v>6</v>
      </c>
      <c r="C1651" s="59" t="s">
        <v>483</v>
      </c>
      <c r="D1651" s="62">
        <v>1844</v>
      </c>
      <c r="E1651" s="86">
        <v>18107</v>
      </c>
      <c r="F1651" s="86">
        <v>125941</v>
      </c>
      <c r="G1651" s="86">
        <v>230888</v>
      </c>
      <c r="H1651" s="86">
        <v>500</v>
      </c>
      <c r="I1651" s="86">
        <v>500</v>
      </c>
      <c r="K1651" s="66">
        <v>62038</v>
      </c>
      <c r="L1651" s="66"/>
      <c r="M1651" s="66">
        <v>62038</v>
      </c>
      <c r="N1651" s="62">
        <f t="shared" si="727"/>
        <v>6</v>
      </c>
      <c r="O1651" s="66" t="s">
        <v>484</v>
      </c>
      <c r="P1651" s="66">
        <v>1</v>
      </c>
      <c r="Q1651" s="66">
        <f t="shared" si="720"/>
        <v>7335</v>
      </c>
      <c r="R1651" s="66">
        <f t="shared" si="721"/>
        <v>3614</v>
      </c>
      <c r="S1651" s="66">
        <f t="shared" si="722"/>
        <v>709637</v>
      </c>
      <c r="T1651" s="66">
        <f t="shared" si="723"/>
        <v>4238371</v>
      </c>
      <c r="U1651" s="66">
        <f t="shared" si="724"/>
        <v>500</v>
      </c>
      <c r="V1651" s="66">
        <f t="shared" si="725"/>
        <v>500</v>
      </c>
      <c r="W1651" s="66"/>
      <c r="X1651" s="62">
        <v>62041</v>
      </c>
      <c r="Y1651" s="62">
        <f t="shared" si="728"/>
        <v>6</v>
      </c>
      <c r="Z1651" s="59" t="s">
        <v>481</v>
      </c>
      <c r="AA1651" s="62">
        <v>1</v>
      </c>
      <c r="AB1651" s="62">
        <f t="shared" ca="1" si="729"/>
        <v>1</v>
      </c>
      <c r="AC1651" s="62">
        <f t="shared" ca="1" si="730"/>
        <v>12698</v>
      </c>
      <c r="AD1651" s="62">
        <f t="shared" ca="1" si="731"/>
        <v>3679</v>
      </c>
      <c r="AE1651" s="62">
        <f t="shared" ca="1" si="732"/>
        <v>945502</v>
      </c>
      <c r="AF1651" s="62">
        <f t="shared" ca="1" si="733"/>
        <v>3690860</v>
      </c>
      <c r="AG1651" s="62">
        <f t="shared" ca="1" si="734"/>
        <v>500</v>
      </c>
      <c r="AH1651" s="62">
        <f t="shared" ca="1" si="735"/>
        <v>500</v>
      </c>
      <c r="AL1651" s="66"/>
      <c r="AO1651" s="138">
        <f t="shared" si="736"/>
        <v>62041</v>
      </c>
      <c r="AP1651" s="138" t="str">
        <f t="shared" si="737"/>
        <v>Knittelfeld</v>
      </c>
      <c r="AQ1651" s="138">
        <f t="shared" ca="1" si="738"/>
        <v>3679</v>
      </c>
      <c r="AR1651" s="138">
        <f t="shared" ca="1" si="739"/>
        <v>945502</v>
      </c>
      <c r="AS1651" s="138">
        <f t="shared" ca="1" si="740"/>
        <v>3690860</v>
      </c>
      <c r="AT1651" s="138">
        <f t="shared" ca="1" si="741"/>
        <v>500</v>
      </c>
      <c r="AU1651" s="138">
        <f t="shared" ca="1" si="741"/>
        <v>500</v>
      </c>
      <c r="AV1651" s="135"/>
      <c r="AW1651" s="131">
        <v>62041</v>
      </c>
      <c r="AX1651" s="66">
        <f t="shared" si="742"/>
        <v>6</v>
      </c>
      <c r="AY1651" s="132" t="s">
        <v>481</v>
      </c>
      <c r="AZ1651" s="107">
        <f t="shared" ca="1" si="743"/>
        <v>3679</v>
      </c>
      <c r="BA1651" s="107">
        <f t="shared" ca="1" si="744"/>
        <v>945502</v>
      </c>
      <c r="BB1651" s="107">
        <f t="shared" ca="1" si="745"/>
        <v>3690860</v>
      </c>
      <c r="BC1651" s="107">
        <f t="shared" ca="1" si="746"/>
        <v>500</v>
      </c>
      <c r="BD1651" s="107">
        <f t="shared" ca="1" si="747"/>
        <v>500</v>
      </c>
    </row>
    <row r="1652" spans="1:56" x14ac:dyDescent="0.15">
      <c r="A1652" s="62">
        <v>62040</v>
      </c>
      <c r="B1652" s="62">
        <f t="shared" si="726"/>
        <v>6</v>
      </c>
      <c r="C1652" s="59" t="s">
        <v>482</v>
      </c>
      <c r="D1652" s="62">
        <v>10130</v>
      </c>
      <c r="E1652" s="86">
        <v>19726</v>
      </c>
      <c r="F1652" s="86">
        <v>998607</v>
      </c>
      <c r="G1652" s="86">
        <v>3989902</v>
      </c>
      <c r="H1652" s="86">
        <v>500</v>
      </c>
      <c r="I1652" s="86">
        <v>500</v>
      </c>
      <c r="K1652" s="66">
        <v>62039</v>
      </c>
      <c r="L1652" s="66"/>
      <c r="M1652" s="66">
        <v>62039</v>
      </c>
      <c r="N1652" s="62">
        <f t="shared" si="727"/>
        <v>6</v>
      </c>
      <c r="O1652" s="66" t="s">
        <v>483</v>
      </c>
      <c r="P1652" s="66">
        <v>1</v>
      </c>
      <c r="Q1652" s="66">
        <f t="shared" si="720"/>
        <v>1844</v>
      </c>
      <c r="R1652" s="66">
        <f t="shared" si="721"/>
        <v>18107</v>
      </c>
      <c r="S1652" s="66">
        <f t="shared" si="722"/>
        <v>125941</v>
      </c>
      <c r="T1652" s="66">
        <f t="shared" si="723"/>
        <v>230888</v>
      </c>
      <c r="U1652" s="66">
        <f t="shared" si="724"/>
        <v>500</v>
      </c>
      <c r="V1652" s="66">
        <f t="shared" si="725"/>
        <v>500</v>
      </c>
      <c r="W1652" s="66"/>
      <c r="X1652" s="62">
        <v>62042</v>
      </c>
      <c r="Y1652" s="62">
        <f t="shared" si="728"/>
        <v>6</v>
      </c>
      <c r="Z1652" s="59" t="s">
        <v>480</v>
      </c>
      <c r="AA1652" s="62">
        <v>1</v>
      </c>
      <c r="AB1652" s="62">
        <f t="shared" ca="1" si="729"/>
        <v>1</v>
      </c>
      <c r="AC1652" s="62">
        <f t="shared" ca="1" si="730"/>
        <v>3843</v>
      </c>
      <c r="AD1652" s="62">
        <f t="shared" ca="1" si="731"/>
        <v>31479</v>
      </c>
      <c r="AE1652" s="62">
        <f t="shared" ca="1" si="732"/>
        <v>308572</v>
      </c>
      <c r="AF1652" s="62">
        <f t="shared" ca="1" si="733"/>
        <v>1097885</v>
      </c>
      <c r="AG1652" s="62">
        <f t="shared" ca="1" si="734"/>
        <v>500</v>
      </c>
      <c r="AH1652" s="62">
        <f t="shared" ca="1" si="735"/>
        <v>500</v>
      </c>
      <c r="AL1652" s="66"/>
      <c r="AO1652" s="138">
        <f t="shared" si="736"/>
        <v>62042</v>
      </c>
      <c r="AP1652" s="138" t="str">
        <f t="shared" si="737"/>
        <v>Obdach</v>
      </c>
      <c r="AQ1652" s="138">
        <f t="shared" ca="1" si="738"/>
        <v>31479</v>
      </c>
      <c r="AR1652" s="138">
        <f t="shared" ca="1" si="739"/>
        <v>308572</v>
      </c>
      <c r="AS1652" s="138">
        <f t="shared" ca="1" si="740"/>
        <v>1097885</v>
      </c>
      <c r="AT1652" s="138">
        <f t="shared" ca="1" si="741"/>
        <v>500</v>
      </c>
      <c r="AU1652" s="138">
        <f t="shared" ca="1" si="741"/>
        <v>500</v>
      </c>
      <c r="AV1652" s="135"/>
      <c r="AW1652" s="131">
        <v>62042</v>
      </c>
      <c r="AX1652" s="66">
        <f t="shared" si="742"/>
        <v>6</v>
      </c>
      <c r="AY1652" s="132" t="s">
        <v>480</v>
      </c>
      <c r="AZ1652" s="107">
        <f t="shared" ca="1" si="743"/>
        <v>31479</v>
      </c>
      <c r="BA1652" s="107">
        <f t="shared" ca="1" si="744"/>
        <v>308572</v>
      </c>
      <c r="BB1652" s="107">
        <f t="shared" ca="1" si="745"/>
        <v>1097885</v>
      </c>
      <c r="BC1652" s="107">
        <f t="shared" ca="1" si="746"/>
        <v>500</v>
      </c>
      <c r="BD1652" s="107">
        <f t="shared" ca="1" si="747"/>
        <v>500</v>
      </c>
    </row>
    <row r="1653" spans="1:56" x14ac:dyDescent="0.15">
      <c r="A1653" s="62">
        <v>62041</v>
      </c>
      <c r="B1653" s="62">
        <f t="shared" si="726"/>
        <v>6</v>
      </c>
      <c r="C1653" s="59" t="s">
        <v>481</v>
      </c>
      <c r="D1653" s="62">
        <v>12698</v>
      </c>
      <c r="E1653" s="86">
        <v>3679</v>
      </c>
      <c r="F1653" s="86">
        <v>945502</v>
      </c>
      <c r="G1653" s="86">
        <v>3690860</v>
      </c>
      <c r="H1653" s="86">
        <v>500</v>
      </c>
      <c r="I1653" s="86">
        <v>500</v>
      </c>
      <c r="K1653" s="66">
        <v>62040</v>
      </c>
      <c r="L1653" s="66"/>
      <c r="M1653" s="66">
        <v>62040</v>
      </c>
      <c r="N1653" s="62">
        <f t="shared" si="727"/>
        <v>6</v>
      </c>
      <c r="O1653" s="66" t="s">
        <v>482</v>
      </c>
      <c r="P1653" s="66">
        <v>1</v>
      </c>
      <c r="Q1653" s="66">
        <f t="shared" si="720"/>
        <v>10130</v>
      </c>
      <c r="R1653" s="66">
        <f t="shared" si="721"/>
        <v>19726</v>
      </c>
      <c r="S1653" s="66">
        <f t="shared" si="722"/>
        <v>998607</v>
      </c>
      <c r="T1653" s="66">
        <f t="shared" si="723"/>
        <v>3989902</v>
      </c>
      <c r="U1653" s="66">
        <f t="shared" si="724"/>
        <v>500</v>
      </c>
      <c r="V1653" s="66">
        <f t="shared" si="725"/>
        <v>500</v>
      </c>
      <c r="W1653" s="66"/>
      <c r="X1653" s="62">
        <v>62043</v>
      </c>
      <c r="Y1653" s="62">
        <f t="shared" si="728"/>
        <v>6</v>
      </c>
      <c r="Z1653" s="59" t="s">
        <v>479</v>
      </c>
      <c r="AA1653" s="62">
        <v>1</v>
      </c>
      <c r="AB1653" s="62">
        <f t="shared" ca="1" si="729"/>
        <v>1</v>
      </c>
      <c r="AC1653" s="62">
        <f t="shared" ca="1" si="730"/>
        <v>3014</v>
      </c>
      <c r="AD1653" s="62">
        <f t="shared" ca="1" si="731"/>
        <v>20118</v>
      </c>
      <c r="AE1653" s="62">
        <f t="shared" ca="1" si="732"/>
        <v>244415</v>
      </c>
      <c r="AF1653" s="62">
        <f t="shared" ca="1" si="733"/>
        <v>1012737</v>
      </c>
      <c r="AG1653" s="62">
        <f t="shared" ca="1" si="734"/>
        <v>500</v>
      </c>
      <c r="AH1653" s="62">
        <f t="shared" ca="1" si="735"/>
        <v>500</v>
      </c>
      <c r="AL1653" s="66"/>
      <c r="AO1653" s="138">
        <f t="shared" si="736"/>
        <v>62043</v>
      </c>
      <c r="AP1653" s="138" t="str">
        <f t="shared" si="737"/>
        <v>Pöls-Oberkurzheim</v>
      </c>
      <c r="AQ1653" s="138">
        <f t="shared" ca="1" si="738"/>
        <v>20118</v>
      </c>
      <c r="AR1653" s="138">
        <f t="shared" ca="1" si="739"/>
        <v>244415</v>
      </c>
      <c r="AS1653" s="138">
        <f t="shared" ca="1" si="740"/>
        <v>1012737</v>
      </c>
      <c r="AT1653" s="138">
        <f t="shared" ca="1" si="741"/>
        <v>500</v>
      </c>
      <c r="AU1653" s="138">
        <f t="shared" ca="1" si="741"/>
        <v>500</v>
      </c>
      <c r="AV1653" s="135"/>
      <c r="AW1653" s="131">
        <v>62043</v>
      </c>
      <c r="AX1653" s="66">
        <f t="shared" si="742"/>
        <v>6</v>
      </c>
      <c r="AY1653" s="132" t="s">
        <v>479</v>
      </c>
      <c r="AZ1653" s="107">
        <f t="shared" ca="1" si="743"/>
        <v>20118</v>
      </c>
      <c r="BA1653" s="107">
        <f t="shared" ca="1" si="744"/>
        <v>244415</v>
      </c>
      <c r="BB1653" s="107">
        <f t="shared" ca="1" si="745"/>
        <v>1012737</v>
      </c>
      <c r="BC1653" s="107">
        <f t="shared" ca="1" si="746"/>
        <v>500</v>
      </c>
      <c r="BD1653" s="107">
        <f t="shared" ca="1" si="747"/>
        <v>500</v>
      </c>
    </row>
    <row r="1654" spans="1:56" x14ac:dyDescent="0.15">
      <c r="A1654" s="62">
        <v>62042</v>
      </c>
      <c r="B1654" s="62">
        <f t="shared" si="726"/>
        <v>6</v>
      </c>
      <c r="C1654" s="59" t="s">
        <v>480</v>
      </c>
      <c r="D1654" s="62">
        <v>3843</v>
      </c>
      <c r="E1654" s="86">
        <v>31479</v>
      </c>
      <c r="F1654" s="86">
        <v>308572</v>
      </c>
      <c r="G1654" s="86">
        <v>1097885</v>
      </c>
      <c r="H1654" s="86">
        <v>500</v>
      </c>
      <c r="I1654" s="86">
        <v>500</v>
      </c>
      <c r="K1654" s="66">
        <v>62041</v>
      </c>
      <c r="L1654" s="66"/>
      <c r="M1654" s="66">
        <v>62041</v>
      </c>
      <c r="N1654" s="62">
        <f t="shared" si="727"/>
        <v>6</v>
      </c>
      <c r="O1654" s="66" t="s">
        <v>481</v>
      </c>
      <c r="P1654" s="66">
        <v>1</v>
      </c>
      <c r="Q1654" s="66">
        <f t="shared" si="720"/>
        <v>12698</v>
      </c>
      <c r="R1654" s="66">
        <f t="shared" si="721"/>
        <v>3679</v>
      </c>
      <c r="S1654" s="66">
        <f t="shared" si="722"/>
        <v>945502</v>
      </c>
      <c r="T1654" s="66">
        <f t="shared" si="723"/>
        <v>3690860</v>
      </c>
      <c r="U1654" s="66">
        <f t="shared" si="724"/>
        <v>500</v>
      </c>
      <c r="V1654" s="66">
        <f t="shared" si="725"/>
        <v>500</v>
      </c>
      <c r="W1654" s="66"/>
      <c r="X1654" s="62">
        <v>62044</v>
      </c>
      <c r="Y1654" s="62">
        <f t="shared" si="728"/>
        <v>6</v>
      </c>
      <c r="Z1654" s="59" t="s">
        <v>478</v>
      </c>
      <c r="AA1654" s="62">
        <v>1</v>
      </c>
      <c r="AB1654" s="62">
        <f t="shared" ca="1" si="729"/>
        <v>1</v>
      </c>
      <c r="AC1654" s="62">
        <f t="shared" ca="1" si="730"/>
        <v>2724</v>
      </c>
      <c r="AD1654" s="62">
        <f t="shared" ca="1" si="731"/>
        <v>35411</v>
      </c>
      <c r="AE1654" s="62">
        <f t="shared" ca="1" si="732"/>
        <v>202236</v>
      </c>
      <c r="AF1654" s="62">
        <f t="shared" ca="1" si="733"/>
        <v>411543</v>
      </c>
      <c r="AG1654" s="62">
        <f t="shared" ca="1" si="734"/>
        <v>500</v>
      </c>
      <c r="AH1654" s="62">
        <f t="shared" ca="1" si="735"/>
        <v>500</v>
      </c>
      <c r="AL1654" s="66"/>
      <c r="AO1654" s="138">
        <f t="shared" si="736"/>
        <v>62044</v>
      </c>
      <c r="AP1654" s="138" t="str">
        <f t="shared" si="737"/>
        <v>Pölstal</v>
      </c>
      <c r="AQ1654" s="138">
        <f t="shared" ca="1" si="738"/>
        <v>35411</v>
      </c>
      <c r="AR1654" s="138">
        <f t="shared" ca="1" si="739"/>
        <v>202236</v>
      </c>
      <c r="AS1654" s="138">
        <f t="shared" ca="1" si="740"/>
        <v>411543</v>
      </c>
      <c r="AT1654" s="138">
        <f t="shared" ca="1" si="741"/>
        <v>500</v>
      </c>
      <c r="AU1654" s="138">
        <f t="shared" ca="1" si="741"/>
        <v>500</v>
      </c>
      <c r="AV1654" s="135"/>
      <c r="AW1654" s="131">
        <v>62044</v>
      </c>
      <c r="AX1654" s="66">
        <f t="shared" si="742"/>
        <v>6</v>
      </c>
      <c r="AY1654" s="132" t="s">
        <v>478</v>
      </c>
      <c r="AZ1654" s="107">
        <f t="shared" ca="1" si="743"/>
        <v>35411</v>
      </c>
      <c r="BA1654" s="107">
        <f t="shared" ca="1" si="744"/>
        <v>202236</v>
      </c>
      <c r="BB1654" s="107">
        <f t="shared" ca="1" si="745"/>
        <v>411543</v>
      </c>
      <c r="BC1654" s="107">
        <f t="shared" ca="1" si="746"/>
        <v>500</v>
      </c>
      <c r="BD1654" s="107">
        <f t="shared" ca="1" si="747"/>
        <v>500</v>
      </c>
    </row>
    <row r="1655" spans="1:56" x14ac:dyDescent="0.15">
      <c r="A1655" s="62">
        <v>62043</v>
      </c>
      <c r="B1655" s="62">
        <f t="shared" si="726"/>
        <v>6</v>
      </c>
      <c r="C1655" s="59" t="s">
        <v>479</v>
      </c>
      <c r="D1655" s="62">
        <v>3014</v>
      </c>
      <c r="E1655" s="86">
        <v>20118</v>
      </c>
      <c r="F1655" s="86">
        <v>244415</v>
      </c>
      <c r="G1655" s="86">
        <v>1012737</v>
      </c>
      <c r="H1655" s="86">
        <v>500</v>
      </c>
      <c r="I1655" s="86">
        <v>500</v>
      </c>
      <c r="K1655" s="66">
        <v>62042</v>
      </c>
      <c r="L1655" s="66"/>
      <c r="M1655" s="66">
        <v>62042</v>
      </c>
      <c r="N1655" s="62">
        <f t="shared" si="727"/>
        <v>6</v>
      </c>
      <c r="O1655" s="66" t="s">
        <v>480</v>
      </c>
      <c r="P1655" s="66">
        <v>1</v>
      </c>
      <c r="Q1655" s="66">
        <f t="shared" si="720"/>
        <v>3843</v>
      </c>
      <c r="R1655" s="66">
        <f t="shared" si="721"/>
        <v>31479</v>
      </c>
      <c r="S1655" s="66">
        <f t="shared" si="722"/>
        <v>308572</v>
      </c>
      <c r="T1655" s="66">
        <f t="shared" si="723"/>
        <v>1097885</v>
      </c>
      <c r="U1655" s="66">
        <f t="shared" si="724"/>
        <v>500</v>
      </c>
      <c r="V1655" s="66">
        <f t="shared" si="725"/>
        <v>500</v>
      </c>
      <c r="W1655" s="66"/>
      <c r="X1655" s="62">
        <v>62045</v>
      </c>
      <c r="Y1655" s="62">
        <f t="shared" si="728"/>
        <v>6</v>
      </c>
      <c r="Z1655" s="59" t="s">
        <v>477</v>
      </c>
      <c r="AA1655" s="62">
        <v>1</v>
      </c>
      <c r="AB1655" s="62">
        <f t="shared" ca="1" si="729"/>
        <v>1</v>
      </c>
      <c r="AC1655" s="62">
        <f t="shared" ca="1" si="730"/>
        <v>2042</v>
      </c>
      <c r="AD1655" s="62">
        <f t="shared" ca="1" si="731"/>
        <v>21034</v>
      </c>
      <c r="AE1655" s="62">
        <f t="shared" ca="1" si="732"/>
        <v>140474</v>
      </c>
      <c r="AF1655" s="62">
        <f t="shared" ca="1" si="733"/>
        <v>108153</v>
      </c>
      <c r="AG1655" s="62">
        <f t="shared" ca="1" si="734"/>
        <v>500</v>
      </c>
      <c r="AH1655" s="62">
        <f t="shared" ca="1" si="735"/>
        <v>500</v>
      </c>
      <c r="AL1655" s="66"/>
      <c r="AO1655" s="138">
        <f t="shared" si="736"/>
        <v>62045</v>
      </c>
      <c r="AP1655" s="138" t="str">
        <f t="shared" si="737"/>
        <v>Sankt Marein-Feistritz</v>
      </c>
      <c r="AQ1655" s="138">
        <f t="shared" ca="1" si="738"/>
        <v>21034</v>
      </c>
      <c r="AR1655" s="138">
        <f t="shared" ca="1" si="739"/>
        <v>140474</v>
      </c>
      <c r="AS1655" s="138">
        <f t="shared" ca="1" si="740"/>
        <v>108153</v>
      </c>
      <c r="AT1655" s="138">
        <f t="shared" ca="1" si="741"/>
        <v>500</v>
      </c>
      <c r="AU1655" s="138">
        <f t="shared" ca="1" si="741"/>
        <v>500</v>
      </c>
      <c r="AV1655" s="135"/>
      <c r="AW1655" s="131">
        <v>62045</v>
      </c>
      <c r="AX1655" s="66">
        <f t="shared" si="742"/>
        <v>6</v>
      </c>
      <c r="AY1655" s="132" t="s">
        <v>477</v>
      </c>
      <c r="AZ1655" s="107">
        <f t="shared" ca="1" si="743"/>
        <v>21034</v>
      </c>
      <c r="BA1655" s="107">
        <f t="shared" ca="1" si="744"/>
        <v>140474</v>
      </c>
      <c r="BB1655" s="107">
        <f t="shared" ca="1" si="745"/>
        <v>108153</v>
      </c>
      <c r="BC1655" s="107">
        <f t="shared" ca="1" si="746"/>
        <v>500</v>
      </c>
      <c r="BD1655" s="107">
        <f t="shared" ca="1" si="747"/>
        <v>500</v>
      </c>
    </row>
    <row r="1656" spans="1:56" x14ac:dyDescent="0.15">
      <c r="A1656" s="62">
        <v>62044</v>
      </c>
      <c r="B1656" s="62">
        <f t="shared" si="726"/>
        <v>6</v>
      </c>
      <c r="C1656" s="59" t="s">
        <v>478</v>
      </c>
      <c r="D1656" s="62">
        <v>2724</v>
      </c>
      <c r="E1656" s="86">
        <v>35411</v>
      </c>
      <c r="F1656" s="86">
        <v>202236</v>
      </c>
      <c r="G1656" s="86">
        <v>411543</v>
      </c>
      <c r="H1656" s="86">
        <v>500</v>
      </c>
      <c r="I1656" s="86">
        <v>500</v>
      </c>
      <c r="K1656" s="66">
        <v>62043</v>
      </c>
      <c r="L1656" s="66"/>
      <c r="M1656" s="66">
        <v>62043</v>
      </c>
      <c r="N1656" s="62">
        <f t="shared" si="727"/>
        <v>6</v>
      </c>
      <c r="O1656" s="66" t="s">
        <v>479</v>
      </c>
      <c r="P1656" s="66">
        <v>1</v>
      </c>
      <c r="Q1656" s="66">
        <f t="shared" si="720"/>
        <v>3014</v>
      </c>
      <c r="R1656" s="66">
        <f t="shared" si="721"/>
        <v>20118</v>
      </c>
      <c r="S1656" s="66">
        <f t="shared" si="722"/>
        <v>244415</v>
      </c>
      <c r="T1656" s="66">
        <f t="shared" si="723"/>
        <v>1012737</v>
      </c>
      <c r="U1656" s="66">
        <f t="shared" si="724"/>
        <v>500</v>
      </c>
      <c r="V1656" s="66">
        <f t="shared" si="725"/>
        <v>500</v>
      </c>
      <c r="W1656" s="66"/>
      <c r="X1656" s="62">
        <v>62046</v>
      </c>
      <c r="Y1656" s="62">
        <f t="shared" si="728"/>
        <v>6</v>
      </c>
      <c r="Z1656" s="59" t="s">
        <v>476</v>
      </c>
      <c r="AA1656" s="62">
        <v>1</v>
      </c>
      <c r="AB1656" s="62">
        <f t="shared" ca="1" si="729"/>
        <v>1</v>
      </c>
      <c r="AC1656" s="62">
        <f t="shared" ca="1" si="730"/>
        <v>2771</v>
      </c>
      <c r="AD1656" s="62">
        <f t="shared" ca="1" si="731"/>
        <v>43833</v>
      </c>
      <c r="AE1656" s="62">
        <f t="shared" ca="1" si="732"/>
        <v>188342</v>
      </c>
      <c r="AF1656" s="62">
        <f t="shared" ca="1" si="733"/>
        <v>305655</v>
      </c>
      <c r="AG1656" s="62">
        <f t="shared" ca="1" si="734"/>
        <v>500</v>
      </c>
      <c r="AH1656" s="62">
        <f t="shared" ca="1" si="735"/>
        <v>500</v>
      </c>
      <c r="AL1656" s="66"/>
      <c r="AO1656" s="138">
        <f t="shared" si="736"/>
        <v>62046</v>
      </c>
      <c r="AP1656" s="138" t="str">
        <f t="shared" si="737"/>
        <v>Sankt Margarethen bei Knittelfeld</v>
      </c>
      <c r="AQ1656" s="138">
        <f t="shared" ca="1" si="738"/>
        <v>43833</v>
      </c>
      <c r="AR1656" s="138">
        <f t="shared" ca="1" si="739"/>
        <v>188342</v>
      </c>
      <c r="AS1656" s="138">
        <f t="shared" ca="1" si="740"/>
        <v>305655</v>
      </c>
      <c r="AT1656" s="138">
        <f t="shared" ca="1" si="741"/>
        <v>500</v>
      </c>
      <c r="AU1656" s="138">
        <f t="shared" ca="1" si="741"/>
        <v>500</v>
      </c>
      <c r="AV1656" s="135"/>
      <c r="AW1656" s="131">
        <v>62046</v>
      </c>
      <c r="AX1656" s="66">
        <f t="shared" si="742"/>
        <v>6</v>
      </c>
      <c r="AY1656" s="132" t="s">
        <v>476</v>
      </c>
      <c r="AZ1656" s="107">
        <f t="shared" ca="1" si="743"/>
        <v>43833</v>
      </c>
      <c r="BA1656" s="107">
        <f t="shared" ca="1" si="744"/>
        <v>188342</v>
      </c>
      <c r="BB1656" s="107">
        <f t="shared" ca="1" si="745"/>
        <v>305655</v>
      </c>
      <c r="BC1656" s="107">
        <f t="shared" ca="1" si="746"/>
        <v>500</v>
      </c>
      <c r="BD1656" s="107">
        <f t="shared" ca="1" si="747"/>
        <v>500</v>
      </c>
    </row>
    <row r="1657" spans="1:56" x14ac:dyDescent="0.15">
      <c r="A1657" s="62">
        <v>62045</v>
      </c>
      <c r="B1657" s="62">
        <f t="shared" si="726"/>
        <v>6</v>
      </c>
      <c r="C1657" s="59" t="s">
        <v>477</v>
      </c>
      <c r="D1657" s="62">
        <v>2042</v>
      </c>
      <c r="E1657" s="86">
        <v>21034</v>
      </c>
      <c r="F1657" s="86">
        <v>140474</v>
      </c>
      <c r="G1657" s="86">
        <v>108153</v>
      </c>
      <c r="H1657" s="86">
        <v>500</v>
      </c>
      <c r="I1657" s="86">
        <v>500</v>
      </c>
      <c r="K1657" s="66">
        <v>62044</v>
      </c>
      <c r="L1657" s="66"/>
      <c r="M1657" s="66">
        <v>62044</v>
      </c>
      <c r="N1657" s="62">
        <f t="shared" si="727"/>
        <v>6</v>
      </c>
      <c r="O1657" s="66" t="s">
        <v>478</v>
      </c>
      <c r="P1657" s="66">
        <v>1</v>
      </c>
      <c r="Q1657" s="66">
        <f t="shared" si="720"/>
        <v>2724</v>
      </c>
      <c r="R1657" s="66">
        <f t="shared" si="721"/>
        <v>35411</v>
      </c>
      <c r="S1657" s="66">
        <f t="shared" si="722"/>
        <v>202236</v>
      </c>
      <c r="T1657" s="66">
        <f t="shared" si="723"/>
        <v>411543</v>
      </c>
      <c r="U1657" s="66">
        <f t="shared" si="724"/>
        <v>500</v>
      </c>
      <c r="V1657" s="66">
        <f t="shared" si="725"/>
        <v>500</v>
      </c>
      <c r="W1657" s="66"/>
      <c r="X1657" s="62">
        <v>62047</v>
      </c>
      <c r="Y1657" s="62">
        <f t="shared" si="728"/>
        <v>6</v>
      </c>
      <c r="Z1657" s="59" t="s">
        <v>475</v>
      </c>
      <c r="AA1657" s="62">
        <v>1</v>
      </c>
      <c r="AB1657" s="62">
        <f t="shared" ca="1" si="729"/>
        <v>1</v>
      </c>
      <c r="AC1657" s="62">
        <f t="shared" ca="1" si="730"/>
        <v>5298</v>
      </c>
      <c r="AD1657" s="62">
        <f t="shared" ca="1" si="731"/>
        <v>12824</v>
      </c>
      <c r="AE1657" s="62">
        <f t="shared" ca="1" si="732"/>
        <v>456752</v>
      </c>
      <c r="AF1657" s="62">
        <f t="shared" ca="1" si="733"/>
        <v>1712237</v>
      </c>
      <c r="AG1657" s="62">
        <f t="shared" ca="1" si="734"/>
        <v>500</v>
      </c>
      <c r="AH1657" s="62">
        <f t="shared" ca="1" si="735"/>
        <v>500</v>
      </c>
      <c r="AL1657" s="66"/>
      <c r="AO1657" s="138">
        <f t="shared" si="736"/>
        <v>62047</v>
      </c>
      <c r="AP1657" s="138" t="str">
        <f t="shared" si="737"/>
        <v>Spielberg</v>
      </c>
      <c r="AQ1657" s="138">
        <f t="shared" ca="1" si="738"/>
        <v>12824</v>
      </c>
      <c r="AR1657" s="138">
        <f t="shared" ca="1" si="739"/>
        <v>456752</v>
      </c>
      <c r="AS1657" s="138">
        <f t="shared" ca="1" si="740"/>
        <v>1712237</v>
      </c>
      <c r="AT1657" s="138">
        <f t="shared" ca="1" si="741"/>
        <v>500</v>
      </c>
      <c r="AU1657" s="138">
        <f t="shared" ca="1" si="741"/>
        <v>500</v>
      </c>
      <c r="AV1657" s="135"/>
      <c r="AW1657" s="131">
        <v>62047</v>
      </c>
      <c r="AX1657" s="66">
        <f t="shared" si="742"/>
        <v>6</v>
      </c>
      <c r="AY1657" s="132" t="s">
        <v>475</v>
      </c>
      <c r="AZ1657" s="107">
        <f t="shared" ca="1" si="743"/>
        <v>12824</v>
      </c>
      <c r="BA1657" s="107">
        <f t="shared" ca="1" si="744"/>
        <v>456752</v>
      </c>
      <c r="BB1657" s="107">
        <f t="shared" ca="1" si="745"/>
        <v>1712237</v>
      </c>
      <c r="BC1657" s="107">
        <f t="shared" ca="1" si="746"/>
        <v>500</v>
      </c>
      <c r="BD1657" s="107">
        <f t="shared" ca="1" si="747"/>
        <v>500</v>
      </c>
    </row>
    <row r="1658" spans="1:56" x14ac:dyDescent="0.15">
      <c r="A1658" s="62">
        <v>62046</v>
      </c>
      <c r="B1658" s="62">
        <f t="shared" si="726"/>
        <v>6</v>
      </c>
      <c r="C1658" s="59" t="s">
        <v>476</v>
      </c>
      <c r="D1658" s="62">
        <v>2771</v>
      </c>
      <c r="E1658" s="86">
        <v>43833</v>
      </c>
      <c r="F1658" s="86">
        <v>188342</v>
      </c>
      <c r="G1658" s="86">
        <v>305655</v>
      </c>
      <c r="H1658" s="86">
        <v>500</v>
      </c>
      <c r="I1658" s="86">
        <v>500</v>
      </c>
      <c r="K1658" s="66">
        <v>62045</v>
      </c>
      <c r="L1658" s="66"/>
      <c r="M1658" s="66">
        <v>62045</v>
      </c>
      <c r="N1658" s="62">
        <f t="shared" si="727"/>
        <v>6</v>
      </c>
      <c r="O1658" s="66" t="s">
        <v>477</v>
      </c>
      <c r="P1658" s="66">
        <v>1</v>
      </c>
      <c r="Q1658" s="66">
        <f t="shared" ref="Q1658:Q1721" si="748">D1657</f>
        <v>2042</v>
      </c>
      <c r="R1658" s="66">
        <f t="shared" ref="R1658:R1721" si="749">E1657</f>
        <v>21034</v>
      </c>
      <c r="S1658" s="66">
        <f t="shared" ref="S1658:S1721" si="750">F1657</f>
        <v>140474</v>
      </c>
      <c r="T1658" s="66">
        <f t="shared" ref="T1658:T1721" si="751">G1657</f>
        <v>108153</v>
      </c>
      <c r="U1658" s="66">
        <f t="shared" ref="U1658:U1721" si="752">H1657</f>
        <v>500</v>
      </c>
      <c r="V1658" s="66">
        <f t="shared" ref="V1658:V1721" si="753">I1657</f>
        <v>500</v>
      </c>
      <c r="W1658" s="66"/>
      <c r="X1658" s="62">
        <v>62048</v>
      </c>
      <c r="Y1658" s="62">
        <f t="shared" si="728"/>
        <v>6</v>
      </c>
      <c r="Z1658" s="59" t="s">
        <v>474</v>
      </c>
      <c r="AA1658" s="62">
        <v>1</v>
      </c>
      <c r="AB1658" s="62">
        <f t="shared" ca="1" si="729"/>
        <v>1</v>
      </c>
      <c r="AC1658" s="62">
        <f t="shared" ca="1" si="730"/>
        <v>4911</v>
      </c>
      <c r="AD1658" s="62">
        <f t="shared" ca="1" si="731"/>
        <v>40149</v>
      </c>
      <c r="AE1658" s="62">
        <f t="shared" ca="1" si="732"/>
        <v>387178</v>
      </c>
      <c r="AF1658" s="62">
        <f t="shared" ca="1" si="733"/>
        <v>815199</v>
      </c>
      <c r="AG1658" s="62">
        <f t="shared" ca="1" si="734"/>
        <v>500</v>
      </c>
      <c r="AH1658" s="62">
        <f t="shared" ca="1" si="735"/>
        <v>500</v>
      </c>
      <c r="AL1658" s="66"/>
      <c r="AO1658" s="138">
        <f t="shared" si="736"/>
        <v>62048</v>
      </c>
      <c r="AP1658" s="138" t="str">
        <f t="shared" si="737"/>
        <v>Weißkirchen in Steiermark</v>
      </c>
      <c r="AQ1658" s="138">
        <f t="shared" ca="1" si="738"/>
        <v>40149</v>
      </c>
      <c r="AR1658" s="138">
        <f t="shared" ca="1" si="739"/>
        <v>387178</v>
      </c>
      <c r="AS1658" s="138">
        <f t="shared" ca="1" si="740"/>
        <v>815199</v>
      </c>
      <c r="AT1658" s="138">
        <f t="shared" ca="1" si="741"/>
        <v>500</v>
      </c>
      <c r="AU1658" s="138">
        <f t="shared" ca="1" si="741"/>
        <v>500</v>
      </c>
      <c r="AV1658" s="135"/>
      <c r="AW1658" s="131">
        <v>62048</v>
      </c>
      <c r="AX1658" s="66">
        <f t="shared" si="742"/>
        <v>6</v>
      </c>
      <c r="AY1658" s="132" t="s">
        <v>474</v>
      </c>
      <c r="AZ1658" s="107">
        <f t="shared" ca="1" si="743"/>
        <v>40149</v>
      </c>
      <c r="BA1658" s="107">
        <f t="shared" ca="1" si="744"/>
        <v>387178</v>
      </c>
      <c r="BB1658" s="107">
        <f t="shared" ca="1" si="745"/>
        <v>815199</v>
      </c>
      <c r="BC1658" s="107">
        <f t="shared" ca="1" si="746"/>
        <v>500</v>
      </c>
      <c r="BD1658" s="107">
        <f t="shared" ca="1" si="747"/>
        <v>500</v>
      </c>
    </row>
    <row r="1659" spans="1:56" x14ac:dyDescent="0.15">
      <c r="A1659" s="62">
        <v>62047</v>
      </c>
      <c r="B1659" s="62">
        <f t="shared" si="726"/>
        <v>6</v>
      </c>
      <c r="C1659" s="59" t="s">
        <v>475</v>
      </c>
      <c r="D1659" s="62">
        <v>5298</v>
      </c>
      <c r="E1659" s="86">
        <v>12824</v>
      </c>
      <c r="F1659" s="86">
        <v>456752</v>
      </c>
      <c r="G1659" s="86">
        <v>1712237</v>
      </c>
      <c r="H1659" s="86">
        <v>500</v>
      </c>
      <c r="I1659" s="86">
        <v>500</v>
      </c>
      <c r="K1659" s="66">
        <v>62046</v>
      </c>
      <c r="L1659" s="66"/>
      <c r="M1659" s="66">
        <v>62046</v>
      </c>
      <c r="N1659" s="62">
        <f t="shared" si="727"/>
        <v>6</v>
      </c>
      <c r="O1659" s="66" t="s">
        <v>476</v>
      </c>
      <c r="P1659" s="66">
        <v>1</v>
      </c>
      <c r="Q1659" s="66">
        <f t="shared" si="748"/>
        <v>2771</v>
      </c>
      <c r="R1659" s="66">
        <f t="shared" si="749"/>
        <v>43833</v>
      </c>
      <c r="S1659" s="66">
        <f t="shared" si="750"/>
        <v>188342</v>
      </c>
      <c r="T1659" s="66">
        <f t="shared" si="751"/>
        <v>305655</v>
      </c>
      <c r="U1659" s="66">
        <f t="shared" si="752"/>
        <v>500</v>
      </c>
      <c r="V1659" s="66">
        <f t="shared" si="753"/>
        <v>500</v>
      </c>
      <c r="W1659" s="66"/>
      <c r="X1659" s="62">
        <v>62105</v>
      </c>
      <c r="Y1659" s="62">
        <f t="shared" si="728"/>
        <v>6</v>
      </c>
      <c r="Z1659" s="59" t="s">
        <v>473</v>
      </c>
      <c r="AA1659" s="62">
        <v>1</v>
      </c>
      <c r="AB1659" s="62">
        <f t="shared" ca="1" si="729"/>
        <v>1</v>
      </c>
      <c r="AC1659" s="62">
        <f t="shared" ca="1" si="730"/>
        <v>1728</v>
      </c>
      <c r="AD1659" s="62">
        <f t="shared" ca="1" si="731"/>
        <v>11081</v>
      </c>
      <c r="AE1659" s="62">
        <f t="shared" ca="1" si="732"/>
        <v>102982</v>
      </c>
      <c r="AF1659" s="62">
        <f t="shared" ca="1" si="733"/>
        <v>488304</v>
      </c>
      <c r="AG1659" s="62">
        <f t="shared" ca="1" si="734"/>
        <v>500</v>
      </c>
      <c r="AH1659" s="62">
        <f t="shared" ca="1" si="735"/>
        <v>500</v>
      </c>
      <c r="AL1659" s="66"/>
      <c r="AO1659" s="138">
        <f t="shared" si="736"/>
        <v>62105</v>
      </c>
      <c r="AP1659" s="138" t="str">
        <f t="shared" si="737"/>
        <v>Breitenau am Hochlantsch</v>
      </c>
      <c r="AQ1659" s="138">
        <f t="shared" ca="1" si="738"/>
        <v>11081</v>
      </c>
      <c r="AR1659" s="138">
        <f t="shared" ca="1" si="739"/>
        <v>102982</v>
      </c>
      <c r="AS1659" s="138">
        <f t="shared" ca="1" si="740"/>
        <v>488304</v>
      </c>
      <c r="AT1659" s="138">
        <f t="shared" ca="1" si="741"/>
        <v>500</v>
      </c>
      <c r="AU1659" s="138">
        <f t="shared" ca="1" si="741"/>
        <v>500</v>
      </c>
      <c r="AV1659" s="135"/>
      <c r="AW1659" s="131">
        <v>62105</v>
      </c>
      <c r="AX1659" s="66">
        <f t="shared" si="742"/>
        <v>6</v>
      </c>
      <c r="AY1659" s="132" t="s">
        <v>473</v>
      </c>
      <c r="AZ1659" s="107">
        <f t="shared" ca="1" si="743"/>
        <v>11081</v>
      </c>
      <c r="BA1659" s="107">
        <f t="shared" ca="1" si="744"/>
        <v>102982</v>
      </c>
      <c r="BB1659" s="107">
        <f t="shared" ca="1" si="745"/>
        <v>488304</v>
      </c>
      <c r="BC1659" s="107">
        <f t="shared" ca="1" si="746"/>
        <v>500</v>
      </c>
      <c r="BD1659" s="107">
        <f t="shared" ca="1" si="747"/>
        <v>500</v>
      </c>
    </row>
    <row r="1660" spans="1:56" x14ac:dyDescent="0.15">
      <c r="A1660" s="62">
        <v>62048</v>
      </c>
      <c r="B1660" s="62">
        <f t="shared" si="726"/>
        <v>6</v>
      </c>
      <c r="C1660" s="59" t="s">
        <v>474</v>
      </c>
      <c r="D1660" s="62">
        <v>4911</v>
      </c>
      <c r="E1660" s="86">
        <v>40149</v>
      </c>
      <c r="F1660" s="86">
        <v>387178</v>
      </c>
      <c r="G1660" s="86">
        <v>815199</v>
      </c>
      <c r="H1660" s="86">
        <v>500</v>
      </c>
      <c r="I1660" s="86">
        <v>500</v>
      </c>
      <c r="K1660" s="66">
        <v>62047</v>
      </c>
      <c r="L1660" s="66"/>
      <c r="M1660" s="66">
        <v>62047</v>
      </c>
      <c r="N1660" s="62">
        <f t="shared" si="727"/>
        <v>6</v>
      </c>
      <c r="O1660" s="66" t="s">
        <v>475</v>
      </c>
      <c r="P1660" s="66">
        <v>1</v>
      </c>
      <c r="Q1660" s="66">
        <f t="shared" si="748"/>
        <v>5298</v>
      </c>
      <c r="R1660" s="66">
        <f t="shared" si="749"/>
        <v>12824</v>
      </c>
      <c r="S1660" s="66">
        <f t="shared" si="750"/>
        <v>456752</v>
      </c>
      <c r="T1660" s="66">
        <f t="shared" si="751"/>
        <v>1712237</v>
      </c>
      <c r="U1660" s="66">
        <f t="shared" si="752"/>
        <v>500</v>
      </c>
      <c r="V1660" s="66">
        <f t="shared" si="753"/>
        <v>500</v>
      </c>
      <c r="W1660" s="66"/>
      <c r="X1660" s="62">
        <v>62115</v>
      </c>
      <c r="Y1660" s="62">
        <f t="shared" si="728"/>
        <v>6</v>
      </c>
      <c r="Z1660" s="59" t="s">
        <v>472</v>
      </c>
      <c r="AA1660" s="62">
        <v>1</v>
      </c>
      <c r="AB1660" s="62">
        <f t="shared" ca="1" si="729"/>
        <v>1</v>
      </c>
      <c r="AC1660" s="62">
        <f t="shared" ca="1" si="730"/>
        <v>5278</v>
      </c>
      <c r="AD1660" s="62">
        <f t="shared" ca="1" si="731"/>
        <v>26448</v>
      </c>
      <c r="AE1660" s="62">
        <f t="shared" ca="1" si="732"/>
        <v>412337</v>
      </c>
      <c r="AF1660" s="62">
        <f t="shared" ca="1" si="733"/>
        <v>1357954</v>
      </c>
      <c r="AG1660" s="62">
        <f t="shared" ca="1" si="734"/>
        <v>500</v>
      </c>
      <c r="AH1660" s="62">
        <f t="shared" ca="1" si="735"/>
        <v>500</v>
      </c>
      <c r="AL1660" s="66"/>
      <c r="AO1660" s="138">
        <f t="shared" si="736"/>
        <v>62115</v>
      </c>
      <c r="AP1660" s="138" t="str">
        <f t="shared" si="737"/>
        <v>Krieglach</v>
      </c>
      <c r="AQ1660" s="138">
        <f t="shared" ca="1" si="738"/>
        <v>26448</v>
      </c>
      <c r="AR1660" s="138">
        <f t="shared" ca="1" si="739"/>
        <v>412337</v>
      </c>
      <c r="AS1660" s="138">
        <f t="shared" ca="1" si="740"/>
        <v>1357954</v>
      </c>
      <c r="AT1660" s="138">
        <f t="shared" ca="1" si="741"/>
        <v>500</v>
      </c>
      <c r="AU1660" s="138">
        <f t="shared" ca="1" si="741"/>
        <v>500</v>
      </c>
      <c r="AV1660" s="135"/>
      <c r="AW1660" s="131">
        <v>62115</v>
      </c>
      <c r="AX1660" s="66">
        <f t="shared" si="742"/>
        <v>6</v>
      </c>
      <c r="AY1660" s="132" t="s">
        <v>472</v>
      </c>
      <c r="AZ1660" s="107">
        <f t="shared" ca="1" si="743"/>
        <v>26448</v>
      </c>
      <c r="BA1660" s="107">
        <f t="shared" ca="1" si="744"/>
        <v>412337</v>
      </c>
      <c r="BB1660" s="107">
        <f t="shared" ca="1" si="745"/>
        <v>1357954</v>
      </c>
      <c r="BC1660" s="107">
        <f t="shared" ca="1" si="746"/>
        <v>500</v>
      </c>
      <c r="BD1660" s="107">
        <f t="shared" ca="1" si="747"/>
        <v>500</v>
      </c>
    </row>
    <row r="1661" spans="1:56" x14ac:dyDescent="0.15">
      <c r="A1661" s="62">
        <v>62105</v>
      </c>
      <c r="B1661" s="62">
        <f t="shared" si="726"/>
        <v>6</v>
      </c>
      <c r="C1661" s="59" t="s">
        <v>473</v>
      </c>
      <c r="D1661" s="62">
        <v>1728</v>
      </c>
      <c r="E1661" s="86">
        <v>11081</v>
      </c>
      <c r="F1661" s="86">
        <v>102982</v>
      </c>
      <c r="G1661" s="86">
        <v>488304</v>
      </c>
      <c r="H1661" s="86">
        <v>500</v>
      </c>
      <c r="I1661" s="86">
        <v>500</v>
      </c>
      <c r="K1661" s="66">
        <v>62048</v>
      </c>
      <c r="L1661" s="66"/>
      <c r="M1661" s="66">
        <v>62048</v>
      </c>
      <c r="N1661" s="62">
        <f t="shared" si="727"/>
        <v>6</v>
      </c>
      <c r="O1661" s="66" t="s">
        <v>474</v>
      </c>
      <c r="P1661" s="66">
        <v>1</v>
      </c>
      <c r="Q1661" s="66">
        <f t="shared" si="748"/>
        <v>4911</v>
      </c>
      <c r="R1661" s="66">
        <f t="shared" si="749"/>
        <v>40149</v>
      </c>
      <c r="S1661" s="66">
        <f t="shared" si="750"/>
        <v>387178</v>
      </c>
      <c r="T1661" s="66">
        <f t="shared" si="751"/>
        <v>815199</v>
      </c>
      <c r="U1661" s="66">
        <f t="shared" si="752"/>
        <v>500</v>
      </c>
      <c r="V1661" s="66">
        <f t="shared" si="753"/>
        <v>500</v>
      </c>
      <c r="W1661" s="66"/>
      <c r="X1661" s="62">
        <v>62116</v>
      </c>
      <c r="Y1661" s="62">
        <f t="shared" si="728"/>
        <v>6</v>
      </c>
      <c r="Z1661" s="59" t="s">
        <v>471</v>
      </c>
      <c r="AA1661" s="62">
        <v>1</v>
      </c>
      <c r="AB1661" s="62">
        <f t="shared" ca="1" si="729"/>
        <v>1</v>
      </c>
      <c r="AC1661" s="62">
        <f t="shared" ca="1" si="730"/>
        <v>3883</v>
      </c>
      <c r="AD1661" s="62">
        <f t="shared" ca="1" si="731"/>
        <v>22039</v>
      </c>
      <c r="AE1661" s="62">
        <f t="shared" ca="1" si="732"/>
        <v>262284</v>
      </c>
      <c r="AF1661" s="62">
        <f t="shared" ca="1" si="733"/>
        <v>708092</v>
      </c>
      <c r="AG1661" s="62">
        <f t="shared" ca="1" si="734"/>
        <v>500</v>
      </c>
      <c r="AH1661" s="62">
        <f t="shared" ca="1" si="735"/>
        <v>500</v>
      </c>
      <c r="AL1661" s="66"/>
      <c r="AO1661" s="138">
        <f t="shared" si="736"/>
        <v>62116</v>
      </c>
      <c r="AP1661" s="138" t="str">
        <f t="shared" si="737"/>
        <v>Langenwang</v>
      </c>
      <c r="AQ1661" s="138">
        <f t="shared" ca="1" si="738"/>
        <v>22039</v>
      </c>
      <c r="AR1661" s="138">
        <f t="shared" ca="1" si="739"/>
        <v>262284</v>
      </c>
      <c r="AS1661" s="138">
        <f t="shared" ca="1" si="740"/>
        <v>708092</v>
      </c>
      <c r="AT1661" s="138">
        <f t="shared" ca="1" si="741"/>
        <v>500</v>
      </c>
      <c r="AU1661" s="138">
        <f t="shared" ca="1" si="741"/>
        <v>500</v>
      </c>
      <c r="AV1661" s="135"/>
      <c r="AW1661" s="131">
        <v>62116</v>
      </c>
      <c r="AX1661" s="66">
        <f t="shared" si="742"/>
        <v>6</v>
      </c>
      <c r="AY1661" s="132" t="s">
        <v>471</v>
      </c>
      <c r="AZ1661" s="107">
        <f t="shared" ca="1" si="743"/>
        <v>22039</v>
      </c>
      <c r="BA1661" s="107">
        <f t="shared" ca="1" si="744"/>
        <v>262284</v>
      </c>
      <c r="BB1661" s="107">
        <f t="shared" ca="1" si="745"/>
        <v>708092</v>
      </c>
      <c r="BC1661" s="107">
        <f t="shared" ca="1" si="746"/>
        <v>500</v>
      </c>
      <c r="BD1661" s="107">
        <f t="shared" ca="1" si="747"/>
        <v>500</v>
      </c>
    </row>
    <row r="1662" spans="1:56" x14ac:dyDescent="0.15">
      <c r="A1662" s="62">
        <v>62115</v>
      </c>
      <c r="B1662" s="62">
        <f t="shared" si="726"/>
        <v>6</v>
      </c>
      <c r="C1662" s="59" t="s">
        <v>472</v>
      </c>
      <c r="D1662" s="62">
        <v>5278</v>
      </c>
      <c r="E1662" s="86">
        <v>26448</v>
      </c>
      <c r="F1662" s="86">
        <v>412337</v>
      </c>
      <c r="G1662" s="86">
        <v>1357954</v>
      </c>
      <c r="H1662" s="86">
        <v>500</v>
      </c>
      <c r="I1662" s="86">
        <v>500</v>
      </c>
      <c r="K1662" s="66">
        <v>62105</v>
      </c>
      <c r="L1662" s="66"/>
      <c r="M1662" s="66">
        <v>62105</v>
      </c>
      <c r="N1662" s="62">
        <f t="shared" si="727"/>
        <v>6</v>
      </c>
      <c r="O1662" s="66" t="s">
        <v>473</v>
      </c>
      <c r="P1662" s="66">
        <v>1</v>
      </c>
      <c r="Q1662" s="66">
        <f t="shared" si="748"/>
        <v>1728</v>
      </c>
      <c r="R1662" s="66">
        <f t="shared" si="749"/>
        <v>11081</v>
      </c>
      <c r="S1662" s="66">
        <f t="shared" si="750"/>
        <v>102982</v>
      </c>
      <c r="T1662" s="66">
        <f t="shared" si="751"/>
        <v>488304</v>
      </c>
      <c r="U1662" s="66">
        <f t="shared" si="752"/>
        <v>500</v>
      </c>
      <c r="V1662" s="66">
        <f t="shared" si="753"/>
        <v>500</v>
      </c>
      <c r="W1662" s="66"/>
      <c r="X1662" s="62">
        <v>62125</v>
      </c>
      <c r="Y1662" s="62">
        <f t="shared" si="728"/>
        <v>6</v>
      </c>
      <c r="Z1662" s="59" t="s">
        <v>470</v>
      </c>
      <c r="AA1662" s="62">
        <v>1</v>
      </c>
      <c r="AB1662" s="62">
        <f t="shared" ca="1" si="729"/>
        <v>1</v>
      </c>
      <c r="AC1662" s="62">
        <f t="shared" ca="1" si="730"/>
        <v>2377</v>
      </c>
      <c r="AD1662" s="62">
        <f t="shared" ca="1" si="731"/>
        <v>23114</v>
      </c>
      <c r="AE1662" s="62">
        <f t="shared" ca="1" si="732"/>
        <v>144967</v>
      </c>
      <c r="AF1662" s="62">
        <f t="shared" ca="1" si="733"/>
        <v>307294</v>
      </c>
      <c r="AG1662" s="62">
        <f t="shared" ca="1" si="734"/>
        <v>500</v>
      </c>
      <c r="AH1662" s="62">
        <f t="shared" ca="1" si="735"/>
        <v>500</v>
      </c>
      <c r="AL1662" s="66"/>
      <c r="AO1662" s="138">
        <f t="shared" si="736"/>
        <v>62125</v>
      </c>
      <c r="AP1662" s="138" t="str">
        <f t="shared" si="737"/>
        <v>Pernegg an der Mur</v>
      </c>
      <c r="AQ1662" s="138">
        <f t="shared" ca="1" si="738"/>
        <v>23114</v>
      </c>
      <c r="AR1662" s="138">
        <f t="shared" ca="1" si="739"/>
        <v>144967</v>
      </c>
      <c r="AS1662" s="138">
        <f t="shared" ca="1" si="740"/>
        <v>307294</v>
      </c>
      <c r="AT1662" s="138">
        <f t="shared" ca="1" si="741"/>
        <v>500</v>
      </c>
      <c r="AU1662" s="138">
        <f t="shared" ca="1" si="741"/>
        <v>500</v>
      </c>
      <c r="AV1662" s="135"/>
      <c r="AW1662" s="131">
        <v>62125</v>
      </c>
      <c r="AX1662" s="66">
        <f t="shared" si="742"/>
        <v>6</v>
      </c>
      <c r="AY1662" s="132" t="s">
        <v>470</v>
      </c>
      <c r="AZ1662" s="107">
        <f t="shared" ca="1" si="743"/>
        <v>23114</v>
      </c>
      <c r="BA1662" s="107">
        <f t="shared" ca="1" si="744"/>
        <v>144967</v>
      </c>
      <c r="BB1662" s="107">
        <f t="shared" ca="1" si="745"/>
        <v>307294</v>
      </c>
      <c r="BC1662" s="107">
        <f t="shared" ca="1" si="746"/>
        <v>500</v>
      </c>
      <c r="BD1662" s="107">
        <f t="shared" ca="1" si="747"/>
        <v>500</v>
      </c>
    </row>
    <row r="1663" spans="1:56" x14ac:dyDescent="0.15">
      <c r="A1663" s="62">
        <v>62116</v>
      </c>
      <c r="B1663" s="62">
        <f t="shared" si="726"/>
        <v>6</v>
      </c>
      <c r="C1663" s="59" t="s">
        <v>471</v>
      </c>
      <c r="D1663" s="62">
        <v>3883</v>
      </c>
      <c r="E1663" s="86">
        <v>22039</v>
      </c>
      <c r="F1663" s="86">
        <v>262284</v>
      </c>
      <c r="G1663" s="86">
        <v>708092</v>
      </c>
      <c r="H1663" s="86">
        <v>500</v>
      </c>
      <c r="I1663" s="86">
        <v>500</v>
      </c>
      <c r="K1663" s="66">
        <v>62115</v>
      </c>
      <c r="L1663" s="66"/>
      <c r="M1663" s="66">
        <v>62115</v>
      </c>
      <c r="N1663" s="62">
        <f t="shared" si="727"/>
        <v>6</v>
      </c>
      <c r="O1663" s="66" t="s">
        <v>472</v>
      </c>
      <c r="P1663" s="66">
        <v>1</v>
      </c>
      <c r="Q1663" s="66">
        <f t="shared" si="748"/>
        <v>5278</v>
      </c>
      <c r="R1663" s="66">
        <f t="shared" si="749"/>
        <v>26448</v>
      </c>
      <c r="S1663" s="66">
        <f t="shared" si="750"/>
        <v>412337</v>
      </c>
      <c r="T1663" s="66">
        <f t="shared" si="751"/>
        <v>1357954</v>
      </c>
      <c r="U1663" s="66">
        <f t="shared" si="752"/>
        <v>500</v>
      </c>
      <c r="V1663" s="66">
        <f t="shared" si="753"/>
        <v>500</v>
      </c>
      <c r="W1663" s="66"/>
      <c r="X1663" s="62">
        <v>62128</v>
      </c>
      <c r="Y1663" s="62">
        <f t="shared" si="728"/>
        <v>6</v>
      </c>
      <c r="Z1663" s="59" t="s">
        <v>469</v>
      </c>
      <c r="AA1663" s="62">
        <v>1</v>
      </c>
      <c r="AB1663" s="62">
        <f t="shared" ca="1" si="729"/>
        <v>1</v>
      </c>
      <c r="AC1663" s="62">
        <f t="shared" ca="1" si="730"/>
        <v>3590</v>
      </c>
      <c r="AD1663" s="62">
        <f t="shared" ca="1" si="731"/>
        <v>10826</v>
      </c>
      <c r="AE1663" s="62">
        <f t="shared" ca="1" si="732"/>
        <v>278132</v>
      </c>
      <c r="AF1663" s="62">
        <f t="shared" ca="1" si="733"/>
        <v>676003</v>
      </c>
      <c r="AG1663" s="62">
        <f t="shared" ca="1" si="734"/>
        <v>500</v>
      </c>
      <c r="AH1663" s="62">
        <f t="shared" ca="1" si="735"/>
        <v>500</v>
      </c>
      <c r="AL1663" s="66"/>
      <c r="AO1663" s="138">
        <f t="shared" si="736"/>
        <v>62128</v>
      </c>
      <c r="AP1663" s="138" t="str">
        <f t="shared" si="737"/>
        <v>Sankt Lorenzen im Mürztal</v>
      </c>
      <c r="AQ1663" s="138">
        <f t="shared" ca="1" si="738"/>
        <v>10826</v>
      </c>
      <c r="AR1663" s="138">
        <f t="shared" ca="1" si="739"/>
        <v>278132</v>
      </c>
      <c r="AS1663" s="138">
        <f t="shared" ca="1" si="740"/>
        <v>676003</v>
      </c>
      <c r="AT1663" s="138">
        <f t="shared" ca="1" si="741"/>
        <v>500</v>
      </c>
      <c r="AU1663" s="138">
        <f t="shared" ca="1" si="741"/>
        <v>500</v>
      </c>
      <c r="AV1663" s="135"/>
      <c r="AW1663" s="131">
        <v>62128</v>
      </c>
      <c r="AX1663" s="66">
        <f t="shared" si="742"/>
        <v>6</v>
      </c>
      <c r="AY1663" s="132" t="s">
        <v>469</v>
      </c>
      <c r="AZ1663" s="107">
        <f t="shared" ca="1" si="743"/>
        <v>10826</v>
      </c>
      <c r="BA1663" s="107">
        <f t="shared" ca="1" si="744"/>
        <v>278132</v>
      </c>
      <c r="BB1663" s="107">
        <f t="shared" ca="1" si="745"/>
        <v>676003</v>
      </c>
      <c r="BC1663" s="107">
        <f t="shared" ca="1" si="746"/>
        <v>500</v>
      </c>
      <c r="BD1663" s="107">
        <f t="shared" ca="1" si="747"/>
        <v>500</v>
      </c>
    </row>
    <row r="1664" spans="1:56" x14ac:dyDescent="0.15">
      <c r="A1664" s="62">
        <v>62125</v>
      </c>
      <c r="B1664" s="62">
        <f t="shared" si="726"/>
        <v>6</v>
      </c>
      <c r="C1664" s="59" t="s">
        <v>470</v>
      </c>
      <c r="D1664" s="62">
        <v>2377</v>
      </c>
      <c r="E1664" s="86">
        <v>23114</v>
      </c>
      <c r="F1664" s="86">
        <v>144967</v>
      </c>
      <c r="G1664" s="86">
        <v>307294</v>
      </c>
      <c r="H1664" s="86">
        <v>500</v>
      </c>
      <c r="I1664" s="86">
        <v>500</v>
      </c>
      <c r="K1664" s="66">
        <v>62116</v>
      </c>
      <c r="L1664" s="66"/>
      <c r="M1664" s="66">
        <v>62116</v>
      </c>
      <c r="N1664" s="62">
        <f t="shared" si="727"/>
        <v>6</v>
      </c>
      <c r="O1664" s="66" t="s">
        <v>471</v>
      </c>
      <c r="P1664" s="66">
        <v>1</v>
      </c>
      <c r="Q1664" s="66">
        <f t="shared" si="748"/>
        <v>3883</v>
      </c>
      <c r="R1664" s="66">
        <f t="shared" si="749"/>
        <v>22039</v>
      </c>
      <c r="S1664" s="66">
        <f t="shared" si="750"/>
        <v>262284</v>
      </c>
      <c r="T1664" s="66">
        <f t="shared" si="751"/>
        <v>708092</v>
      </c>
      <c r="U1664" s="66">
        <f t="shared" si="752"/>
        <v>500</v>
      </c>
      <c r="V1664" s="66">
        <f t="shared" si="753"/>
        <v>500</v>
      </c>
      <c r="W1664" s="66"/>
      <c r="X1664" s="62">
        <v>62131</v>
      </c>
      <c r="Y1664" s="62">
        <f t="shared" si="728"/>
        <v>6</v>
      </c>
      <c r="Z1664" s="59" t="s">
        <v>468</v>
      </c>
      <c r="AA1664" s="62">
        <v>1</v>
      </c>
      <c r="AB1664" s="62">
        <f t="shared" ca="1" si="729"/>
        <v>1</v>
      </c>
      <c r="AC1664" s="62">
        <f t="shared" ca="1" si="730"/>
        <v>1562</v>
      </c>
      <c r="AD1664" s="62">
        <f t="shared" ca="1" si="731"/>
        <v>15713</v>
      </c>
      <c r="AE1664" s="62">
        <f t="shared" ca="1" si="732"/>
        <v>226900</v>
      </c>
      <c r="AF1664" s="62">
        <f t="shared" ca="1" si="733"/>
        <v>996427</v>
      </c>
      <c r="AG1664" s="62">
        <f t="shared" ca="1" si="734"/>
        <v>500</v>
      </c>
      <c r="AH1664" s="62">
        <f t="shared" ca="1" si="735"/>
        <v>500</v>
      </c>
      <c r="AL1664" s="66"/>
      <c r="AO1664" s="138">
        <f t="shared" si="736"/>
        <v>62131</v>
      </c>
      <c r="AP1664" s="138" t="str">
        <f t="shared" si="737"/>
        <v>Spital am Semmering</v>
      </c>
      <c r="AQ1664" s="138">
        <f t="shared" ca="1" si="738"/>
        <v>15713</v>
      </c>
      <c r="AR1664" s="138">
        <f t="shared" ca="1" si="739"/>
        <v>226900</v>
      </c>
      <c r="AS1664" s="138">
        <f t="shared" ca="1" si="740"/>
        <v>996427</v>
      </c>
      <c r="AT1664" s="138">
        <f t="shared" ca="1" si="741"/>
        <v>500</v>
      </c>
      <c r="AU1664" s="138">
        <f t="shared" ca="1" si="741"/>
        <v>500</v>
      </c>
      <c r="AV1664" s="135"/>
      <c r="AW1664" s="131">
        <v>62131</v>
      </c>
      <c r="AX1664" s="66">
        <f t="shared" si="742"/>
        <v>6</v>
      </c>
      <c r="AY1664" s="132" t="s">
        <v>468</v>
      </c>
      <c r="AZ1664" s="107">
        <f t="shared" ca="1" si="743"/>
        <v>15713</v>
      </c>
      <c r="BA1664" s="107">
        <f t="shared" ca="1" si="744"/>
        <v>226900</v>
      </c>
      <c r="BB1664" s="107">
        <f t="shared" ca="1" si="745"/>
        <v>996427</v>
      </c>
      <c r="BC1664" s="107">
        <f t="shared" ca="1" si="746"/>
        <v>500</v>
      </c>
      <c r="BD1664" s="107">
        <f t="shared" ca="1" si="747"/>
        <v>500</v>
      </c>
    </row>
    <row r="1665" spans="1:56" x14ac:dyDescent="0.15">
      <c r="A1665" s="62">
        <v>62128</v>
      </c>
      <c r="B1665" s="62">
        <f t="shared" si="726"/>
        <v>6</v>
      </c>
      <c r="C1665" s="59" t="s">
        <v>469</v>
      </c>
      <c r="D1665" s="62">
        <v>3590</v>
      </c>
      <c r="E1665" s="86">
        <v>10826</v>
      </c>
      <c r="F1665" s="86">
        <v>278132</v>
      </c>
      <c r="G1665" s="86">
        <v>676003</v>
      </c>
      <c r="H1665" s="86">
        <v>500</v>
      </c>
      <c r="I1665" s="86">
        <v>500</v>
      </c>
      <c r="K1665" s="66">
        <v>62125</v>
      </c>
      <c r="L1665" s="66"/>
      <c r="M1665" s="66">
        <v>62125</v>
      </c>
      <c r="N1665" s="62">
        <f t="shared" si="727"/>
        <v>6</v>
      </c>
      <c r="O1665" s="66" t="s">
        <v>470</v>
      </c>
      <c r="P1665" s="66">
        <v>1</v>
      </c>
      <c r="Q1665" s="66">
        <f t="shared" si="748"/>
        <v>2377</v>
      </c>
      <c r="R1665" s="66">
        <f t="shared" si="749"/>
        <v>23114</v>
      </c>
      <c r="S1665" s="66">
        <f t="shared" si="750"/>
        <v>144967</v>
      </c>
      <c r="T1665" s="66">
        <f t="shared" si="751"/>
        <v>307294</v>
      </c>
      <c r="U1665" s="66">
        <f t="shared" si="752"/>
        <v>500</v>
      </c>
      <c r="V1665" s="66">
        <f t="shared" si="753"/>
        <v>500</v>
      </c>
      <c r="W1665" s="66"/>
      <c r="X1665" s="62">
        <v>62132</v>
      </c>
      <c r="Y1665" s="62">
        <f t="shared" si="728"/>
        <v>6</v>
      </c>
      <c r="Z1665" s="59" t="s">
        <v>467</v>
      </c>
      <c r="AA1665" s="62">
        <v>1</v>
      </c>
      <c r="AB1665" s="62">
        <f t="shared" ca="1" si="729"/>
        <v>1</v>
      </c>
      <c r="AC1665" s="62">
        <f t="shared" ca="1" si="730"/>
        <v>1818</v>
      </c>
      <c r="AD1665" s="62">
        <f t="shared" ca="1" si="731"/>
        <v>18646</v>
      </c>
      <c r="AE1665" s="62">
        <f t="shared" ca="1" si="732"/>
        <v>96233</v>
      </c>
      <c r="AF1665" s="62">
        <f t="shared" ca="1" si="733"/>
        <v>68524</v>
      </c>
      <c r="AG1665" s="62">
        <f t="shared" ca="1" si="734"/>
        <v>500</v>
      </c>
      <c r="AH1665" s="62">
        <f t="shared" ca="1" si="735"/>
        <v>500</v>
      </c>
      <c r="AL1665" s="66"/>
      <c r="AO1665" s="138">
        <f t="shared" si="736"/>
        <v>62132</v>
      </c>
      <c r="AP1665" s="138" t="str">
        <f t="shared" si="737"/>
        <v>Stanz im Mürztal</v>
      </c>
      <c r="AQ1665" s="138">
        <f t="shared" ca="1" si="738"/>
        <v>18646</v>
      </c>
      <c r="AR1665" s="138">
        <f t="shared" ca="1" si="739"/>
        <v>96233</v>
      </c>
      <c r="AS1665" s="138">
        <f t="shared" ca="1" si="740"/>
        <v>68524</v>
      </c>
      <c r="AT1665" s="138">
        <f t="shared" ca="1" si="741"/>
        <v>500</v>
      </c>
      <c r="AU1665" s="138">
        <f t="shared" ca="1" si="741"/>
        <v>500</v>
      </c>
      <c r="AV1665" s="135"/>
      <c r="AW1665" s="131">
        <v>62132</v>
      </c>
      <c r="AX1665" s="66">
        <f t="shared" si="742"/>
        <v>6</v>
      </c>
      <c r="AY1665" s="132" t="s">
        <v>467</v>
      </c>
      <c r="AZ1665" s="107">
        <f t="shared" ca="1" si="743"/>
        <v>18646</v>
      </c>
      <c r="BA1665" s="107">
        <f t="shared" ca="1" si="744"/>
        <v>96233</v>
      </c>
      <c r="BB1665" s="107">
        <f t="shared" ca="1" si="745"/>
        <v>68524</v>
      </c>
      <c r="BC1665" s="107">
        <f t="shared" ca="1" si="746"/>
        <v>500</v>
      </c>
      <c r="BD1665" s="107">
        <f t="shared" ca="1" si="747"/>
        <v>500</v>
      </c>
    </row>
    <row r="1666" spans="1:56" x14ac:dyDescent="0.15">
      <c r="A1666" s="62">
        <v>62131</v>
      </c>
      <c r="B1666" s="62">
        <f t="shared" si="726"/>
        <v>6</v>
      </c>
      <c r="C1666" s="59" t="s">
        <v>468</v>
      </c>
      <c r="D1666" s="62">
        <v>1562</v>
      </c>
      <c r="E1666" s="86">
        <v>15713</v>
      </c>
      <c r="F1666" s="86">
        <v>226900</v>
      </c>
      <c r="G1666" s="86">
        <v>996427</v>
      </c>
      <c r="H1666" s="86">
        <v>500</v>
      </c>
      <c r="I1666" s="86">
        <v>500</v>
      </c>
      <c r="K1666" s="66">
        <v>62128</v>
      </c>
      <c r="L1666" s="66"/>
      <c r="M1666" s="66">
        <v>62128</v>
      </c>
      <c r="N1666" s="62">
        <f t="shared" si="727"/>
        <v>6</v>
      </c>
      <c r="O1666" s="66" t="s">
        <v>469</v>
      </c>
      <c r="P1666" s="66">
        <v>1</v>
      </c>
      <c r="Q1666" s="66">
        <f t="shared" si="748"/>
        <v>3590</v>
      </c>
      <c r="R1666" s="66">
        <f t="shared" si="749"/>
        <v>10826</v>
      </c>
      <c r="S1666" s="66">
        <f t="shared" si="750"/>
        <v>278132</v>
      </c>
      <c r="T1666" s="66">
        <f t="shared" si="751"/>
        <v>676003</v>
      </c>
      <c r="U1666" s="66">
        <f t="shared" si="752"/>
        <v>500</v>
      </c>
      <c r="V1666" s="66">
        <f t="shared" si="753"/>
        <v>500</v>
      </c>
      <c r="W1666" s="66"/>
      <c r="X1666" s="62">
        <v>62135</v>
      </c>
      <c r="Y1666" s="62">
        <f t="shared" si="728"/>
        <v>6</v>
      </c>
      <c r="Z1666" s="59" t="s">
        <v>466</v>
      </c>
      <c r="AA1666" s="62">
        <v>1</v>
      </c>
      <c r="AB1666" s="62">
        <f t="shared" ca="1" si="729"/>
        <v>1</v>
      </c>
      <c r="AC1666" s="62">
        <f t="shared" ca="1" si="730"/>
        <v>1543</v>
      </c>
      <c r="AD1666" s="62">
        <f t="shared" ca="1" si="731"/>
        <v>27306</v>
      </c>
      <c r="AE1666" s="62">
        <f t="shared" ca="1" si="732"/>
        <v>104902</v>
      </c>
      <c r="AF1666" s="62">
        <f t="shared" ca="1" si="733"/>
        <v>140546</v>
      </c>
      <c r="AG1666" s="62">
        <f t="shared" ca="1" si="734"/>
        <v>500</v>
      </c>
      <c r="AH1666" s="62">
        <f t="shared" ca="1" si="735"/>
        <v>500</v>
      </c>
      <c r="AL1666" s="66"/>
      <c r="AO1666" s="138">
        <f t="shared" si="736"/>
        <v>62135</v>
      </c>
      <c r="AP1666" s="138" t="str">
        <f t="shared" si="737"/>
        <v>Turnau</v>
      </c>
      <c r="AQ1666" s="138">
        <f t="shared" ca="1" si="738"/>
        <v>27306</v>
      </c>
      <c r="AR1666" s="138">
        <f t="shared" ca="1" si="739"/>
        <v>104902</v>
      </c>
      <c r="AS1666" s="138">
        <f t="shared" ca="1" si="740"/>
        <v>140546</v>
      </c>
      <c r="AT1666" s="138">
        <f t="shared" ca="1" si="741"/>
        <v>500</v>
      </c>
      <c r="AU1666" s="138">
        <f t="shared" ca="1" si="741"/>
        <v>500</v>
      </c>
      <c r="AV1666" s="135"/>
      <c r="AW1666" s="131">
        <v>62135</v>
      </c>
      <c r="AX1666" s="66">
        <f t="shared" si="742"/>
        <v>6</v>
      </c>
      <c r="AY1666" s="132" t="s">
        <v>466</v>
      </c>
      <c r="AZ1666" s="107">
        <f t="shared" ca="1" si="743"/>
        <v>27306</v>
      </c>
      <c r="BA1666" s="107">
        <f t="shared" ca="1" si="744"/>
        <v>104902</v>
      </c>
      <c r="BB1666" s="107">
        <f t="shared" ca="1" si="745"/>
        <v>140546</v>
      </c>
      <c r="BC1666" s="107">
        <f t="shared" ca="1" si="746"/>
        <v>500</v>
      </c>
      <c r="BD1666" s="107">
        <f t="shared" ca="1" si="747"/>
        <v>500</v>
      </c>
    </row>
    <row r="1667" spans="1:56" x14ac:dyDescent="0.15">
      <c r="A1667" s="62">
        <v>62132</v>
      </c>
      <c r="B1667" s="62">
        <f t="shared" si="726"/>
        <v>6</v>
      </c>
      <c r="C1667" s="59" t="s">
        <v>467</v>
      </c>
      <c r="D1667" s="62">
        <v>1818</v>
      </c>
      <c r="E1667" s="86">
        <v>18646</v>
      </c>
      <c r="F1667" s="86">
        <v>96233</v>
      </c>
      <c r="G1667" s="86">
        <v>68524</v>
      </c>
      <c r="H1667" s="86">
        <v>500</v>
      </c>
      <c r="I1667" s="86">
        <v>500</v>
      </c>
      <c r="K1667" s="66">
        <v>62131</v>
      </c>
      <c r="L1667" s="66"/>
      <c r="M1667" s="66">
        <v>62131</v>
      </c>
      <c r="N1667" s="62">
        <f t="shared" si="727"/>
        <v>6</v>
      </c>
      <c r="O1667" s="66" t="s">
        <v>468</v>
      </c>
      <c r="P1667" s="66">
        <v>1</v>
      </c>
      <c r="Q1667" s="66">
        <f t="shared" si="748"/>
        <v>1562</v>
      </c>
      <c r="R1667" s="66">
        <f t="shared" si="749"/>
        <v>15713</v>
      </c>
      <c r="S1667" s="66">
        <f t="shared" si="750"/>
        <v>226900</v>
      </c>
      <c r="T1667" s="66">
        <f t="shared" si="751"/>
        <v>996427</v>
      </c>
      <c r="U1667" s="66">
        <f t="shared" si="752"/>
        <v>500</v>
      </c>
      <c r="V1667" s="66">
        <f t="shared" si="753"/>
        <v>500</v>
      </c>
      <c r="W1667" s="66"/>
      <c r="X1667" s="62">
        <v>62138</v>
      </c>
      <c r="Y1667" s="62">
        <f t="shared" si="728"/>
        <v>6</v>
      </c>
      <c r="Z1667" s="59" t="s">
        <v>465</v>
      </c>
      <c r="AA1667" s="62">
        <v>1</v>
      </c>
      <c r="AB1667" s="62">
        <f t="shared" ca="1" si="729"/>
        <v>1</v>
      </c>
      <c r="AC1667" s="62">
        <f t="shared" ca="1" si="730"/>
        <v>2445</v>
      </c>
      <c r="AD1667" s="62">
        <f t="shared" ca="1" si="731"/>
        <v>14156</v>
      </c>
      <c r="AE1667" s="62">
        <f t="shared" ca="1" si="732"/>
        <v>211195</v>
      </c>
      <c r="AF1667" s="62">
        <f t="shared" ca="1" si="733"/>
        <v>376251</v>
      </c>
      <c r="AG1667" s="62">
        <f t="shared" ca="1" si="734"/>
        <v>500</v>
      </c>
      <c r="AH1667" s="62">
        <f t="shared" ca="1" si="735"/>
        <v>500</v>
      </c>
      <c r="AL1667" s="66"/>
      <c r="AO1667" s="138">
        <f t="shared" si="736"/>
        <v>62138</v>
      </c>
      <c r="AP1667" s="138" t="str">
        <f t="shared" si="737"/>
        <v>Aflenz</v>
      </c>
      <c r="AQ1667" s="138">
        <f t="shared" ca="1" si="738"/>
        <v>14156</v>
      </c>
      <c r="AR1667" s="138">
        <f t="shared" ca="1" si="739"/>
        <v>211195</v>
      </c>
      <c r="AS1667" s="138">
        <f t="shared" ca="1" si="740"/>
        <v>376251</v>
      </c>
      <c r="AT1667" s="138">
        <f t="shared" ca="1" si="741"/>
        <v>500</v>
      </c>
      <c r="AU1667" s="138">
        <f t="shared" ca="1" si="741"/>
        <v>500</v>
      </c>
      <c r="AV1667" s="135"/>
      <c r="AW1667" s="131">
        <v>62138</v>
      </c>
      <c r="AX1667" s="66">
        <f t="shared" si="742"/>
        <v>6</v>
      </c>
      <c r="AY1667" s="132" t="s">
        <v>465</v>
      </c>
      <c r="AZ1667" s="107">
        <f t="shared" ca="1" si="743"/>
        <v>14156</v>
      </c>
      <c r="BA1667" s="107">
        <f t="shared" ca="1" si="744"/>
        <v>211195</v>
      </c>
      <c r="BB1667" s="107">
        <f t="shared" ca="1" si="745"/>
        <v>376251</v>
      </c>
      <c r="BC1667" s="107">
        <f t="shared" ca="1" si="746"/>
        <v>500</v>
      </c>
      <c r="BD1667" s="107">
        <f t="shared" ca="1" si="747"/>
        <v>500</v>
      </c>
    </row>
    <row r="1668" spans="1:56" x14ac:dyDescent="0.15">
      <c r="A1668" s="62">
        <v>62135</v>
      </c>
      <c r="B1668" s="62">
        <f t="shared" si="726"/>
        <v>6</v>
      </c>
      <c r="C1668" s="59" t="s">
        <v>466</v>
      </c>
      <c r="D1668" s="62">
        <v>1543</v>
      </c>
      <c r="E1668" s="86">
        <v>27306</v>
      </c>
      <c r="F1668" s="86">
        <v>104902</v>
      </c>
      <c r="G1668" s="86">
        <v>140546</v>
      </c>
      <c r="H1668" s="86">
        <v>500</v>
      </c>
      <c r="I1668" s="86">
        <v>500</v>
      </c>
      <c r="K1668" s="66">
        <v>62132</v>
      </c>
      <c r="L1668" s="66"/>
      <c r="M1668" s="66">
        <v>62132</v>
      </c>
      <c r="N1668" s="62">
        <f t="shared" si="727"/>
        <v>6</v>
      </c>
      <c r="O1668" s="66" t="s">
        <v>467</v>
      </c>
      <c r="P1668" s="66">
        <v>1</v>
      </c>
      <c r="Q1668" s="66">
        <f t="shared" si="748"/>
        <v>1818</v>
      </c>
      <c r="R1668" s="66">
        <f t="shared" si="749"/>
        <v>18646</v>
      </c>
      <c r="S1668" s="66">
        <f t="shared" si="750"/>
        <v>96233</v>
      </c>
      <c r="T1668" s="66">
        <f t="shared" si="751"/>
        <v>68524</v>
      </c>
      <c r="U1668" s="66">
        <f t="shared" si="752"/>
        <v>500</v>
      </c>
      <c r="V1668" s="66">
        <f t="shared" si="753"/>
        <v>500</v>
      </c>
      <c r="W1668" s="66"/>
      <c r="X1668" s="62">
        <v>62139</v>
      </c>
      <c r="Y1668" s="62">
        <f t="shared" si="728"/>
        <v>6</v>
      </c>
      <c r="Z1668" s="59" t="s">
        <v>464</v>
      </c>
      <c r="AA1668" s="62">
        <v>1</v>
      </c>
      <c r="AB1668" s="62">
        <f t="shared" ca="1" si="729"/>
        <v>1</v>
      </c>
      <c r="AC1668" s="62">
        <f t="shared" ca="1" si="730"/>
        <v>15837</v>
      </c>
      <c r="AD1668" s="62">
        <f t="shared" ca="1" si="731"/>
        <v>22105</v>
      </c>
      <c r="AE1668" s="62">
        <f t="shared" ca="1" si="732"/>
        <v>1548233</v>
      </c>
      <c r="AF1668" s="62">
        <f t="shared" ca="1" si="733"/>
        <v>5865489</v>
      </c>
      <c r="AG1668" s="62">
        <f t="shared" ca="1" si="734"/>
        <v>500</v>
      </c>
      <c r="AH1668" s="62">
        <f t="shared" ca="1" si="735"/>
        <v>500</v>
      </c>
      <c r="AL1668" s="66"/>
      <c r="AO1668" s="138">
        <f t="shared" si="736"/>
        <v>62139</v>
      </c>
      <c r="AP1668" s="138" t="str">
        <f t="shared" si="737"/>
        <v>Bruck an der Mur</v>
      </c>
      <c r="AQ1668" s="138">
        <f t="shared" ca="1" si="738"/>
        <v>22105</v>
      </c>
      <c r="AR1668" s="138">
        <f t="shared" ca="1" si="739"/>
        <v>1548233</v>
      </c>
      <c r="AS1668" s="138">
        <f t="shared" ca="1" si="740"/>
        <v>5865489</v>
      </c>
      <c r="AT1668" s="138">
        <f t="shared" ca="1" si="741"/>
        <v>500</v>
      </c>
      <c r="AU1668" s="138">
        <f t="shared" ca="1" si="741"/>
        <v>500</v>
      </c>
      <c r="AV1668" s="135"/>
      <c r="AW1668" s="131">
        <v>62139</v>
      </c>
      <c r="AX1668" s="66">
        <f t="shared" si="742"/>
        <v>6</v>
      </c>
      <c r="AY1668" s="132" t="s">
        <v>464</v>
      </c>
      <c r="AZ1668" s="107">
        <f t="shared" ca="1" si="743"/>
        <v>22105</v>
      </c>
      <c r="BA1668" s="107">
        <f t="shared" ca="1" si="744"/>
        <v>1548233</v>
      </c>
      <c r="BB1668" s="107">
        <f t="shared" ca="1" si="745"/>
        <v>5865489</v>
      </c>
      <c r="BC1668" s="107">
        <f t="shared" ca="1" si="746"/>
        <v>500</v>
      </c>
      <c r="BD1668" s="107">
        <f t="shared" ca="1" si="747"/>
        <v>500</v>
      </c>
    </row>
    <row r="1669" spans="1:56" x14ac:dyDescent="0.15">
      <c r="A1669" s="62">
        <v>62138</v>
      </c>
      <c r="B1669" s="62">
        <f t="shared" si="726"/>
        <v>6</v>
      </c>
      <c r="C1669" s="59" t="s">
        <v>465</v>
      </c>
      <c r="D1669" s="62">
        <v>2445</v>
      </c>
      <c r="E1669" s="86">
        <v>14156</v>
      </c>
      <c r="F1669" s="86">
        <v>211195</v>
      </c>
      <c r="G1669" s="86">
        <v>376251</v>
      </c>
      <c r="H1669" s="86">
        <v>500</v>
      </c>
      <c r="I1669" s="86">
        <v>500</v>
      </c>
      <c r="K1669" s="66">
        <v>62135</v>
      </c>
      <c r="L1669" s="66"/>
      <c r="M1669" s="66">
        <v>62135</v>
      </c>
      <c r="N1669" s="62">
        <f t="shared" si="727"/>
        <v>6</v>
      </c>
      <c r="O1669" s="66" t="s">
        <v>466</v>
      </c>
      <c r="P1669" s="66">
        <v>1</v>
      </c>
      <c r="Q1669" s="66">
        <f t="shared" si="748"/>
        <v>1543</v>
      </c>
      <c r="R1669" s="66">
        <f t="shared" si="749"/>
        <v>27306</v>
      </c>
      <c r="S1669" s="66">
        <f t="shared" si="750"/>
        <v>104902</v>
      </c>
      <c r="T1669" s="66">
        <f t="shared" si="751"/>
        <v>140546</v>
      </c>
      <c r="U1669" s="66">
        <f t="shared" si="752"/>
        <v>500</v>
      </c>
      <c r="V1669" s="66">
        <f t="shared" si="753"/>
        <v>500</v>
      </c>
      <c r="W1669" s="66"/>
      <c r="X1669" s="62">
        <v>62140</v>
      </c>
      <c r="Y1669" s="62">
        <f t="shared" si="728"/>
        <v>6</v>
      </c>
      <c r="Z1669" s="59" t="s">
        <v>463</v>
      </c>
      <c r="AA1669" s="62">
        <v>1</v>
      </c>
      <c r="AB1669" s="62">
        <f t="shared" ca="1" si="729"/>
        <v>1</v>
      </c>
      <c r="AC1669" s="62">
        <f t="shared" ca="1" si="730"/>
        <v>23087</v>
      </c>
      <c r="AD1669" s="62">
        <f t="shared" ca="1" si="731"/>
        <v>23326</v>
      </c>
      <c r="AE1669" s="62">
        <f t="shared" ca="1" si="732"/>
        <v>1766390</v>
      </c>
      <c r="AF1669" s="62">
        <f t="shared" ca="1" si="733"/>
        <v>13491218</v>
      </c>
      <c r="AG1669" s="62">
        <f t="shared" ca="1" si="734"/>
        <v>500</v>
      </c>
      <c r="AH1669" s="62">
        <f t="shared" ca="1" si="735"/>
        <v>500</v>
      </c>
      <c r="AL1669" s="66"/>
      <c r="AO1669" s="138">
        <f t="shared" si="736"/>
        <v>62140</v>
      </c>
      <c r="AP1669" s="138" t="str">
        <f t="shared" si="737"/>
        <v>Kapfenberg</v>
      </c>
      <c r="AQ1669" s="138">
        <f t="shared" ca="1" si="738"/>
        <v>23326</v>
      </c>
      <c r="AR1669" s="138">
        <f t="shared" ca="1" si="739"/>
        <v>1766390</v>
      </c>
      <c r="AS1669" s="138">
        <f t="shared" ca="1" si="740"/>
        <v>13491218</v>
      </c>
      <c r="AT1669" s="138">
        <f t="shared" ca="1" si="741"/>
        <v>500</v>
      </c>
      <c r="AU1669" s="138">
        <f t="shared" ca="1" si="741"/>
        <v>500</v>
      </c>
      <c r="AV1669" s="135"/>
      <c r="AW1669" s="131">
        <v>62140</v>
      </c>
      <c r="AX1669" s="66">
        <f t="shared" si="742"/>
        <v>6</v>
      </c>
      <c r="AY1669" s="132" t="s">
        <v>463</v>
      </c>
      <c r="AZ1669" s="107">
        <f t="shared" ca="1" si="743"/>
        <v>23326</v>
      </c>
      <c r="BA1669" s="107">
        <f t="shared" ca="1" si="744"/>
        <v>1766390</v>
      </c>
      <c r="BB1669" s="107">
        <f t="shared" ca="1" si="745"/>
        <v>13491218</v>
      </c>
      <c r="BC1669" s="107">
        <f t="shared" ca="1" si="746"/>
        <v>500</v>
      </c>
      <c r="BD1669" s="107">
        <f t="shared" ca="1" si="747"/>
        <v>500</v>
      </c>
    </row>
    <row r="1670" spans="1:56" x14ac:dyDescent="0.15">
      <c r="A1670" s="62">
        <v>62139</v>
      </c>
      <c r="B1670" s="62">
        <f t="shared" si="726"/>
        <v>6</v>
      </c>
      <c r="C1670" s="59" t="s">
        <v>464</v>
      </c>
      <c r="D1670" s="62">
        <v>15837</v>
      </c>
      <c r="E1670" s="86">
        <v>22105</v>
      </c>
      <c r="F1670" s="86">
        <v>1548233</v>
      </c>
      <c r="G1670" s="86">
        <v>5865489</v>
      </c>
      <c r="H1670" s="86">
        <v>500</v>
      </c>
      <c r="I1670" s="86">
        <v>500</v>
      </c>
      <c r="K1670" s="66">
        <v>62138</v>
      </c>
      <c r="L1670" s="66"/>
      <c r="M1670" s="66">
        <v>62138</v>
      </c>
      <c r="N1670" s="62">
        <f t="shared" si="727"/>
        <v>6</v>
      </c>
      <c r="O1670" s="66" t="s">
        <v>465</v>
      </c>
      <c r="P1670" s="66">
        <v>1</v>
      </c>
      <c r="Q1670" s="66">
        <f t="shared" si="748"/>
        <v>2445</v>
      </c>
      <c r="R1670" s="66">
        <f t="shared" si="749"/>
        <v>14156</v>
      </c>
      <c r="S1670" s="66">
        <f t="shared" si="750"/>
        <v>211195</v>
      </c>
      <c r="T1670" s="66">
        <f t="shared" si="751"/>
        <v>376251</v>
      </c>
      <c r="U1670" s="66">
        <f t="shared" si="752"/>
        <v>500</v>
      </c>
      <c r="V1670" s="66">
        <f t="shared" si="753"/>
        <v>500</v>
      </c>
      <c r="W1670" s="66"/>
      <c r="X1670" s="62">
        <v>62141</v>
      </c>
      <c r="Y1670" s="62">
        <f t="shared" si="728"/>
        <v>6</v>
      </c>
      <c r="Z1670" s="59" t="s">
        <v>462</v>
      </c>
      <c r="AA1670" s="62">
        <v>1</v>
      </c>
      <c r="AB1670" s="62">
        <f t="shared" ca="1" si="729"/>
        <v>1</v>
      </c>
      <c r="AC1670" s="62">
        <f t="shared" ca="1" si="730"/>
        <v>8117</v>
      </c>
      <c r="AD1670" s="62">
        <f t="shared" ca="1" si="731"/>
        <v>23830</v>
      </c>
      <c r="AE1670" s="62">
        <f t="shared" ca="1" si="732"/>
        <v>602237</v>
      </c>
      <c r="AF1670" s="62">
        <f t="shared" ca="1" si="733"/>
        <v>3169009</v>
      </c>
      <c r="AG1670" s="62">
        <f t="shared" ca="1" si="734"/>
        <v>500</v>
      </c>
      <c r="AH1670" s="62">
        <f t="shared" ca="1" si="735"/>
        <v>500</v>
      </c>
      <c r="AL1670" s="66"/>
      <c r="AO1670" s="138">
        <f t="shared" si="736"/>
        <v>62141</v>
      </c>
      <c r="AP1670" s="138" t="str">
        <f t="shared" si="737"/>
        <v>Kindberg</v>
      </c>
      <c r="AQ1670" s="138">
        <f t="shared" ca="1" si="738"/>
        <v>23830</v>
      </c>
      <c r="AR1670" s="138">
        <f t="shared" ca="1" si="739"/>
        <v>602237</v>
      </c>
      <c r="AS1670" s="138">
        <f t="shared" ca="1" si="740"/>
        <v>3169009</v>
      </c>
      <c r="AT1670" s="138">
        <f t="shared" ca="1" si="741"/>
        <v>500</v>
      </c>
      <c r="AU1670" s="138">
        <f t="shared" ca="1" si="741"/>
        <v>500</v>
      </c>
      <c r="AV1670" s="135"/>
      <c r="AW1670" s="131">
        <v>62141</v>
      </c>
      <c r="AX1670" s="66">
        <f t="shared" si="742"/>
        <v>6</v>
      </c>
      <c r="AY1670" s="132" t="s">
        <v>462</v>
      </c>
      <c r="AZ1670" s="107">
        <f t="shared" ca="1" si="743"/>
        <v>23830</v>
      </c>
      <c r="BA1670" s="107">
        <f t="shared" ca="1" si="744"/>
        <v>602237</v>
      </c>
      <c r="BB1670" s="107">
        <f t="shared" ca="1" si="745"/>
        <v>3169009</v>
      </c>
      <c r="BC1670" s="107">
        <f t="shared" ca="1" si="746"/>
        <v>500</v>
      </c>
      <c r="BD1670" s="107">
        <f t="shared" ca="1" si="747"/>
        <v>500</v>
      </c>
    </row>
    <row r="1671" spans="1:56" x14ac:dyDescent="0.15">
      <c r="A1671" s="62">
        <v>62140</v>
      </c>
      <c r="B1671" s="62">
        <f t="shared" si="726"/>
        <v>6</v>
      </c>
      <c r="C1671" s="59" t="s">
        <v>463</v>
      </c>
      <c r="D1671" s="62">
        <v>23087</v>
      </c>
      <c r="E1671" s="86">
        <v>23326</v>
      </c>
      <c r="F1671" s="86">
        <v>1766390</v>
      </c>
      <c r="G1671" s="86">
        <v>13491218</v>
      </c>
      <c r="H1671" s="86">
        <v>500</v>
      </c>
      <c r="I1671" s="86">
        <v>500</v>
      </c>
      <c r="K1671" s="66">
        <v>62139</v>
      </c>
      <c r="L1671" s="66"/>
      <c r="M1671" s="66">
        <v>62139</v>
      </c>
      <c r="N1671" s="62">
        <f t="shared" si="727"/>
        <v>6</v>
      </c>
      <c r="O1671" s="66" t="s">
        <v>464</v>
      </c>
      <c r="P1671" s="66">
        <v>1</v>
      </c>
      <c r="Q1671" s="66">
        <f t="shared" si="748"/>
        <v>15837</v>
      </c>
      <c r="R1671" s="66">
        <f t="shared" si="749"/>
        <v>22105</v>
      </c>
      <c r="S1671" s="66">
        <f t="shared" si="750"/>
        <v>1548233</v>
      </c>
      <c r="T1671" s="66">
        <f t="shared" si="751"/>
        <v>5865489</v>
      </c>
      <c r="U1671" s="66">
        <f t="shared" si="752"/>
        <v>500</v>
      </c>
      <c r="V1671" s="66">
        <f t="shared" si="753"/>
        <v>500</v>
      </c>
      <c r="W1671" s="66"/>
      <c r="X1671" s="62">
        <v>62142</v>
      </c>
      <c r="Y1671" s="62">
        <f t="shared" si="728"/>
        <v>6</v>
      </c>
      <c r="Z1671" s="59" t="s">
        <v>461</v>
      </c>
      <c r="AA1671" s="62">
        <v>1</v>
      </c>
      <c r="AB1671" s="62">
        <f t="shared" ca="1" si="729"/>
        <v>1</v>
      </c>
      <c r="AC1671" s="62">
        <f t="shared" ca="1" si="730"/>
        <v>3900</v>
      </c>
      <c r="AD1671" s="62">
        <f t="shared" ca="1" si="731"/>
        <v>59524</v>
      </c>
      <c r="AE1671" s="62">
        <f t="shared" ca="1" si="732"/>
        <v>374119</v>
      </c>
      <c r="AF1671" s="62">
        <f t="shared" ca="1" si="733"/>
        <v>928899</v>
      </c>
      <c r="AG1671" s="62">
        <f t="shared" ca="1" si="734"/>
        <v>500</v>
      </c>
      <c r="AH1671" s="62">
        <f t="shared" ca="1" si="735"/>
        <v>500</v>
      </c>
      <c r="AL1671" s="66"/>
      <c r="AO1671" s="138">
        <f t="shared" si="736"/>
        <v>62142</v>
      </c>
      <c r="AP1671" s="138" t="str">
        <f t="shared" si="737"/>
        <v>Mariazell</v>
      </c>
      <c r="AQ1671" s="138">
        <f t="shared" ca="1" si="738"/>
        <v>59524</v>
      </c>
      <c r="AR1671" s="138">
        <f t="shared" ca="1" si="739"/>
        <v>374119</v>
      </c>
      <c r="AS1671" s="138">
        <f t="shared" ca="1" si="740"/>
        <v>928899</v>
      </c>
      <c r="AT1671" s="138">
        <f t="shared" ca="1" si="741"/>
        <v>500</v>
      </c>
      <c r="AU1671" s="138">
        <f t="shared" ca="1" si="741"/>
        <v>500</v>
      </c>
      <c r="AV1671" s="135"/>
      <c r="AW1671" s="131">
        <v>62142</v>
      </c>
      <c r="AX1671" s="66">
        <f t="shared" si="742"/>
        <v>6</v>
      </c>
      <c r="AY1671" s="132" t="s">
        <v>461</v>
      </c>
      <c r="AZ1671" s="107">
        <f t="shared" ca="1" si="743"/>
        <v>59524</v>
      </c>
      <c r="BA1671" s="107">
        <f t="shared" ca="1" si="744"/>
        <v>374119</v>
      </c>
      <c r="BB1671" s="107">
        <f t="shared" ca="1" si="745"/>
        <v>928899</v>
      </c>
      <c r="BC1671" s="107">
        <f t="shared" ca="1" si="746"/>
        <v>500</v>
      </c>
      <c r="BD1671" s="107">
        <f t="shared" ca="1" si="747"/>
        <v>500</v>
      </c>
    </row>
    <row r="1672" spans="1:56" x14ac:dyDescent="0.15">
      <c r="A1672" s="62">
        <v>62141</v>
      </c>
      <c r="B1672" s="62">
        <f t="shared" si="726"/>
        <v>6</v>
      </c>
      <c r="C1672" s="59" t="s">
        <v>462</v>
      </c>
      <c r="D1672" s="62">
        <v>8117</v>
      </c>
      <c r="E1672" s="86">
        <v>23830</v>
      </c>
      <c r="F1672" s="86">
        <v>602237</v>
      </c>
      <c r="G1672" s="86">
        <v>3169009</v>
      </c>
      <c r="H1672" s="86">
        <v>500</v>
      </c>
      <c r="I1672" s="86">
        <v>500</v>
      </c>
      <c r="K1672" s="66">
        <v>62140</v>
      </c>
      <c r="L1672" s="66"/>
      <c r="M1672" s="66">
        <v>62140</v>
      </c>
      <c r="N1672" s="62">
        <f t="shared" si="727"/>
        <v>6</v>
      </c>
      <c r="O1672" s="66" t="s">
        <v>463</v>
      </c>
      <c r="P1672" s="66">
        <v>1</v>
      </c>
      <c r="Q1672" s="66">
        <f t="shared" si="748"/>
        <v>23087</v>
      </c>
      <c r="R1672" s="66">
        <f t="shared" si="749"/>
        <v>23326</v>
      </c>
      <c r="S1672" s="66">
        <f t="shared" si="750"/>
        <v>1766390</v>
      </c>
      <c r="T1672" s="66">
        <f t="shared" si="751"/>
        <v>13491218</v>
      </c>
      <c r="U1672" s="66">
        <f t="shared" si="752"/>
        <v>500</v>
      </c>
      <c r="V1672" s="66">
        <f t="shared" si="753"/>
        <v>500</v>
      </c>
      <c r="W1672" s="66"/>
      <c r="X1672" s="62">
        <v>62143</v>
      </c>
      <c r="Y1672" s="62">
        <f t="shared" si="728"/>
        <v>6</v>
      </c>
      <c r="Z1672" s="59" t="s">
        <v>460</v>
      </c>
      <c r="AA1672" s="62">
        <v>1</v>
      </c>
      <c r="AB1672" s="62">
        <f t="shared" ca="1" si="729"/>
        <v>1</v>
      </c>
      <c r="AC1672" s="62">
        <f t="shared" ca="1" si="730"/>
        <v>8628</v>
      </c>
      <c r="AD1672" s="62">
        <f t="shared" ca="1" si="731"/>
        <v>11978</v>
      </c>
      <c r="AE1672" s="62">
        <f t="shared" ca="1" si="732"/>
        <v>664009</v>
      </c>
      <c r="AF1672" s="62">
        <f t="shared" ca="1" si="733"/>
        <v>2895798</v>
      </c>
      <c r="AG1672" s="62">
        <f t="shared" ca="1" si="734"/>
        <v>500</v>
      </c>
      <c r="AH1672" s="62">
        <f t="shared" ca="1" si="735"/>
        <v>500</v>
      </c>
      <c r="AL1672" s="66"/>
      <c r="AO1672" s="138">
        <f t="shared" si="736"/>
        <v>62143</v>
      </c>
      <c r="AP1672" s="138" t="str">
        <f t="shared" si="737"/>
        <v>Mürzzuschlag</v>
      </c>
      <c r="AQ1672" s="138">
        <f t="shared" ca="1" si="738"/>
        <v>11978</v>
      </c>
      <c r="AR1672" s="138">
        <f t="shared" ca="1" si="739"/>
        <v>664009</v>
      </c>
      <c r="AS1672" s="138">
        <f t="shared" ca="1" si="740"/>
        <v>2895798</v>
      </c>
      <c r="AT1672" s="138">
        <f t="shared" ca="1" si="741"/>
        <v>500</v>
      </c>
      <c r="AU1672" s="138">
        <f t="shared" ca="1" si="741"/>
        <v>500</v>
      </c>
      <c r="AV1672" s="135"/>
      <c r="AW1672" s="131">
        <v>62143</v>
      </c>
      <c r="AX1672" s="66">
        <f t="shared" si="742"/>
        <v>6</v>
      </c>
      <c r="AY1672" s="132" t="s">
        <v>460</v>
      </c>
      <c r="AZ1672" s="107">
        <f t="shared" ca="1" si="743"/>
        <v>11978</v>
      </c>
      <c r="BA1672" s="107">
        <f t="shared" ca="1" si="744"/>
        <v>664009</v>
      </c>
      <c r="BB1672" s="107">
        <f t="shared" ca="1" si="745"/>
        <v>2895798</v>
      </c>
      <c r="BC1672" s="107">
        <f t="shared" ca="1" si="746"/>
        <v>500</v>
      </c>
      <c r="BD1672" s="107">
        <f t="shared" ca="1" si="747"/>
        <v>500</v>
      </c>
    </row>
    <row r="1673" spans="1:56" x14ac:dyDescent="0.15">
      <c r="A1673" s="62">
        <v>62142</v>
      </c>
      <c r="B1673" s="62">
        <f t="shared" si="726"/>
        <v>6</v>
      </c>
      <c r="C1673" s="59" t="s">
        <v>461</v>
      </c>
      <c r="D1673" s="62">
        <v>3900</v>
      </c>
      <c r="E1673" s="86">
        <v>59524</v>
      </c>
      <c r="F1673" s="86">
        <v>374119</v>
      </c>
      <c r="G1673" s="86">
        <v>928899</v>
      </c>
      <c r="H1673" s="86">
        <v>500</v>
      </c>
      <c r="I1673" s="86">
        <v>500</v>
      </c>
      <c r="K1673" s="66">
        <v>62141</v>
      </c>
      <c r="L1673" s="66"/>
      <c r="M1673" s="66">
        <v>62141</v>
      </c>
      <c r="N1673" s="62">
        <f t="shared" si="727"/>
        <v>6</v>
      </c>
      <c r="O1673" s="66" t="s">
        <v>462</v>
      </c>
      <c r="P1673" s="66">
        <v>1</v>
      </c>
      <c r="Q1673" s="66">
        <f t="shared" si="748"/>
        <v>8117</v>
      </c>
      <c r="R1673" s="66">
        <f t="shared" si="749"/>
        <v>23830</v>
      </c>
      <c r="S1673" s="66">
        <f t="shared" si="750"/>
        <v>602237</v>
      </c>
      <c r="T1673" s="66">
        <f t="shared" si="751"/>
        <v>3169009</v>
      </c>
      <c r="U1673" s="66">
        <f t="shared" si="752"/>
        <v>500</v>
      </c>
      <c r="V1673" s="66">
        <f t="shared" si="753"/>
        <v>500</v>
      </c>
      <c r="W1673" s="66"/>
      <c r="X1673" s="62">
        <v>62144</v>
      </c>
      <c r="Y1673" s="62">
        <f t="shared" si="728"/>
        <v>6</v>
      </c>
      <c r="Z1673" s="59" t="s">
        <v>459</v>
      </c>
      <c r="AA1673" s="62">
        <v>1</v>
      </c>
      <c r="AB1673" s="62">
        <f t="shared" ca="1" si="729"/>
        <v>1</v>
      </c>
      <c r="AC1673" s="62">
        <f t="shared" ca="1" si="730"/>
        <v>2620</v>
      </c>
      <c r="AD1673" s="62">
        <f t="shared" ca="1" si="731"/>
        <v>46844</v>
      </c>
      <c r="AE1673" s="62">
        <f t="shared" ca="1" si="732"/>
        <v>172317</v>
      </c>
      <c r="AF1673" s="62">
        <f t="shared" ca="1" si="733"/>
        <v>242922</v>
      </c>
      <c r="AG1673" s="62">
        <f t="shared" ca="1" si="734"/>
        <v>500</v>
      </c>
      <c r="AH1673" s="62">
        <f t="shared" ca="1" si="735"/>
        <v>500</v>
      </c>
      <c r="AL1673" s="66"/>
      <c r="AO1673" s="138">
        <f t="shared" si="736"/>
        <v>62144</v>
      </c>
      <c r="AP1673" s="138" t="str">
        <f t="shared" si="737"/>
        <v>Neuberg an der Mürz</v>
      </c>
      <c r="AQ1673" s="138">
        <f t="shared" ca="1" si="738"/>
        <v>46844</v>
      </c>
      <c r="AR1673" s="138">
        <f t="shared" ca="1" si="739"/>
        <v>172317</v>
      </c>
      <c r="AS1673" s="138">
        <f t="shared" ca="1" si="740"/>
        <v>242922</v>
      </c>
      <c r="AT1673" s="138">
        <f t="shared" ca="1" si="741"/>
        <v>500</v>
      </c>
      <c r="AU1673" s="138">
        <f t="shared" ca="1" si="741"/>
        <v>500</v>
      </c>
      <c r="AV1673" s="135"/>
      <c r="AW1673" s="131">
        <v>62144</v>
      </c>
      <c r="AX1673" s="66">
        <f t="shared" si="742"/>
        <v>6</v>
      </c>
      <c r="AY1673" s="132" t="s">
        <v>459</v>
      </c>
      <c r="AZ1673" s="107">
        <f t="shared" ca="1" si="743"/>
        <v>46844</v>
      </c>
      <c r="BA1673" s="107">
        <f t="shared" ca="1" si="744"/>
        <v>172317</v>
      </c>
      <c r="BB1673" s="107">
        <f t="shared" ca="1" si="745"/>
        <v>242922</v>
      </c>
      <c r="BC1673" s="107">
        <f t="shared" ca="1" si="746"/>
        <v>500</v>
      </c>
      <c r="BD1673" s="107">
        <f t="shared" ca="1" si="747"/>
        <v>500</v>
      </c>
    </row>
    <row r="1674" spans="1:56" x14ac:dyDescent="0.15">
      <c r="A1674" s="62">
        <v>62143</v>
      </c>
      <c r="B1674" s="62">
        <f t="shared" si="726"/>
        <v>6</v>
      </c>
      <c r="C1674" s="59" t="s">
        <v>460</v>
      </c>
      <c r="D1674" s="62">
        <v>8628</v>
      </c>
      <c r="E1674" s="86">
        <v>11978</v>
      </c>
      <c r="F1674" s="86">
        <v>664009</v>
      </c>
      <c r="G1674" s="86">
        <v>2895798</v>
      </c>
      <c r="H1674" s="86">
        <v>500</v>
      </c>
      <c r="I1674" s="86">
        <v>500</v>
      </c>
      <c r="K1674" s="66">
        <v>62142</v>
      </c>
      <c r="L1674" s="66"/>
      <c r="M1674" s="66">
        <v>62142</v>
      </c>
      <c r="N1674" s="62">
        <f t="shared" si="727"/>
        <v>6</v>
      </c>
      <c r="O1674" s="66" t="s">
        <v>461</v>
      </c>
      <c r="P1674" s="66">
        <v>1</v>
      </c>
      <c r="Q1674" s="66">
        <f t="shared" si="748"/>
        <v>3900</v>
      </c>
      <c r="R1674" s="66">
        <f t="shared" si="749"/>
        <v>59524</v>
      </c>
      <c r="S1674" s="66">
        <f t="shared" si="750"/>
        <v>374119</v>
      </c>
      <c r="T1674" s="66">
        <f t="shared" si="751"/>
        <v>928899</v>
      </c>
      <c r="U1674" s="66">
        <f t="shared" si="752"/>
        <v>500</v>
      </c>
      <c r="V1674" s="66">
        <f t="shared" si="753"/>
        <v>500</v>
      </c>
      <c r="W1674" s="66"/>
      <c r="X1674" s="62">
        <v>62145</v>
      </c>
      <c r="Y1674" s="62">
        <f t="shared" si="728"/>
        <v>6</v>
      </c>
      <c r="Z1674" s="59" t="s">
        <v>458</v>
      </c>
      <c r="AA1674" s="62">
        <v>1</v>
      </c>
      <c r="AB1674" s="62">
        <f t="shared" ca="1" si="729"/>
        <v>1</v>
      </c>
      <c r="AC1674" s="62">
        <f t="shared" ca="1" si="730"/>
        <v>6657</v>
      </c>
      <c r="AD1674" s="62">
        <f t="shared" ca="1" si="731"/>
        <v>23553</v>
      </c>
      <c r="AE1674" s="62">
        <f t="shared" ca="1" si="732"/>
        <v>533666</v>
      </c>
      <c r="AF1674" s="62">
        <f t="shared" ca="1" si="733"/>
        <v>2029636</v>
      </c>
      <c r="AG1674" s="62">
        <f t="shared" ca="1" si="734"/>
        <v>500</v>
      </c>
      <c r="AH1674" s="62">
        <f t="shared" ca="1" si="735"/>
        <v>500</v>
      </c>
      <c r="AL1674" s="66"/>
      <c r="AO1674" s="138">
        <f t="shared" si="736"/>
        <v>62145</v>
      </c>
      <c r="AP1674" s="138" t="str">
        <f t="shared" si="737"/>
        <v>Sankt Barbara im Mürztal</v>
      </c>
      <c r="AQ1674" s="138">
        <f t="shared" ca="1" si="738"/>
        <v>23553</v>
      </c>
      <c r="AR1674" s="138">
        <f t="shared" ca="1" si="739"/>
        <v>533666</v>
      </c>
      <c r="AS1674" s="138">
        <f t="shared" ca="1" si="740"/>
        <v>2029636</v>
      </c>
      <c r="AT1674" s="138">
        <f t="shared" ca="1" si="741"/>
        <v>500</v>
      </c>
      <c r="AU1674" s="138">
        <f t="shared" ca="1" si="741"/>
        <v>500</v>
      </c>
      <c r="AV1674" s="135"/>
      <c r="AW1674" s="131">
        <v>62145</v>
      </c>
      <c r="AX1674" s="66">
        <f t="shared" si="742"/>
        <v>6</v>
      </c>
      <c r="AY1674" s="132" t="s">
        <v>458</v>
      </c>
      <c r="AZ1674" s="107">
        <f t="shared" ca="1" si="743"/>
        <v>23553</v>
      </c>
      <c r="BA1674" s="107">
        <f t="shared" ca="1" si="744"/>
        <v>533666</v>
      </c>
      <c r="BB1674" s="107">
        <f t="shared" ca="1" si="745"/>
        <v>2029636</v>
      </c>
      <c r="BC1674" s="107">
        <f t="shared" ca="1" si="746"/>
        <v>500</v>
      </c>
      <c r="BD1674" s="107">
        <f t="shared" ca="1" si="747"/>
        <v>500</v>
      </c>
    </row>
    <row r="1675" spans="1:56" x14ac:dyDescent="0.15">
      <c r="A1675" s="62">
        <v>62144</v>
      </c>
      <c r="B1675" s="62">
        <f t="shared" si="726"/>
        <v>6</v>
      </c>
      <c r="C1675" s="59" t="s">
        <v>459</v>
      </c>
      <c r="D1675" s="62">
        <v>2620</v>
      </c>
      <c r="E1675" s="86">
        <v>46844</v>
      </c>
      <c r="F1675" s="86">
        <v>172317</v>
      </c>
      <c r="G1675" s="86">
        <v>242922</v>
      </c>
      <c r="H1675" s="86">
        <v>500</v>
      </c>
      <c r="I1675" s="86">
        <v>500</v>
      </c>
      <c r="K1675" s="66">
        <v>62143</v>
      </c>
      <c r="L1675" s="66"/>
      <c r="M1675" s="66">
        <v>62143</v>
      </c>
      <c r="N1675" s="62">
        <f t="shared" si="727"/>
        <v>6</v>
      </c>
      <c r="O1675" s="66" t="s">
        <v>460</v>
      </c>
      <c r="P1675" s="66">
        <v>1</v>
      </c>
      <c r="Q1675" s="66">
        <f t="shared" si="748"/>
        <v>8628</v>
      </c>
      <c r="R1675" s="66">
        <f t="shared" si="749"/>
        <v>11978</v>
      </c>
      <c r="S1675" s="66">
        <f t="shared" si="750"/>
        <v>664009</v>
      </c>
      <c r="T1675" s="66">
        <f t="shared" si="751"/>
        <v>2895798</v>
      </c>
      <c r="U1675" s="66">
        <f t="shared" si="752"/>
        <v>500</v>
      </c>
      <c r="V1675" s="66">
        <f t="shared" si="753"/>
        <v>500</v>
      </c>
      <c r="W1675" s="66"/>
      <c r="X1675" s="62">
        <v>62146</v>
      </c>
      <c r="Y1675" s="62">
        <f t="shared" si="728"/>
        <v>6</v>
      </c>
      <c r="Z1675" s="59" t="s">
        <v>457</v>
      </c>
      <c r="AA1675" s="62">
        <v>1</v>
      </c>
      <c r="AB1675" s="62">
        <f t="shared" ca="1" si="729"/>
        <v>1</v>
      </c>
      <c r="AC1675" s="62">
        <f t="shared" ca="1" si="730"/>
        <v>2722</v>
      </c>
      <c r="AD1675" s="62">
        <f t="shared" ca="1" si="731"/>
        <v>7560</v>
      </c>
      <c r="AE1675" s="62">
        <f t="shared" ca="1" si="732"/>
        <v>162624</v>
      </c>
      <c r="AF1675" s="62">
        <f t="shared" ca="1" si="733"/>
        <v>470284</v>
      </c>
      <c r="AG1675" s="62">
        <f t="shared" ca="1" si="734"/>
        <v>500</v>
      </c>
      <c r="AH1675" s="62">
        <f t="shared" ca="1" si="735"/>
        <v>500</v>
      </c>
      <c r="AL1675" s="66"/>
      <c r="AO1675" s="138">
        <f t="shared" si="736"/>
        <v>62146</v>
      </c>
      <c r="AP1675" s="138" t="str">
        <f t="shared" si="737"/>
        <v>Sankt Marein im Mürztal</v>
      </c>
      <c r="AQ1675" s="138">
        <f t="shared" ca="1" si="738"/>
        <v>7560</v>
      </c>
      <c r="AR1675" s="138">
        <f t="shared" ca="1" si="739"/>
        <v>162624</v>
      </c>
      <c r="AS1675" s="138">
        <f t="shared" ca="1" si="740"/>
        <v>470284</v>
      </c>
      <c r="AT1675" s="138">
        <f t="shared" ca="1" si="741"/>
        <v>500</v>
      </c>
      <c r="AU1675" s="138">
        <f t="shared" ca="1" si="741"/>
        <v>500</v>
      </c>
      <c r="AV1675" s="135"/>
      <c r="AW1675" s="131">
        <v>62146</v>
      </c>
      <c r="AX1675" s="66">
        <f t="shared" si="742"/>
        <v>6</v>
      </c>
      <c r="AY1675" s="132" t="s">
        <v>457</v>
      </c>
      <c r="AZ1675" s="107">
        <f t="shared" ca="1" si="743"/>
        <v>7560</v>
      </c>
      <c r="BA1675" s="107">
        <f t="shared" ca="1" si="744"/>
        <v>162624</v>
      </c>
      <c r="BB1675" s="107">
        <f t="shared" ca="1" si="745"/>
        <v>470284</v>
      </c>
      <c r="BC1675" s="107">
        <f t="shared" ca="1" si="746"/>
        <v>500</v>
      </c>
      <c r="BD1675" s="107">
        <f t="shared" ca="1" si="747"/>
        <v>500</v>
      </c>
    </row>
    <row r="1676" spans="1:56" x14ac:dyDescent="0.15">
      <c r="A1676" s="62">
        <v>62145</v>
      </c>
      <c r="B1676" s="62">
        <f t="shared" si="726"/>
        <v>6</v>
      </c>
      <c r="C1676" s="59" t="s">
        <v>458</v>
      </c>
      <c r="D1676" s="62">
        <v>6657</v>
      </c>
      <c r="E1676" s="86">
        <v>23553</v>
      </c>
      <c r="F1676" s="86">
        <v>533666</v>
      </c>
      <c r="G1676" s="86">
        <v>2029636</v>
      </c>
      <c r="H1676" s="86">
        <v>500</v>
      </c>
      <c r="I1676" s="86">
        <v>500</v>
      </c>
      <c r="K1676" s="66">
        <v>62144</v>
      </c>
      <c r="L1676" s="66"/>
      <c r="M1676" s="66">
        <v>62144</v>
      </c>
      <c r="N1676" s="62">
        <f t="shared" si="727"/>
        <v>6</v>
      </c>
      <c r="O1676" s="66" t="s">
        <v>459</v>
      </c>
      <c r="P1676" s="66">
        <v>1</v>
      </c>
      <c r="Q1676" s="66">
        <f t="shared" si="748"/>
        <v>2620</v>
      </c>
      <c r="R1676" s="66">
        <f t="shared" si="749"/>
        <v>46844</v>
      </c>
      <c r="S1676" s="66">
        <f t="shared" si="750"/>
        <v>172317</v>
      </c>
      <c r="T1676" s="66">
        <f t="shared" si="751"/>
        <v>242922</v>
      </c>
      <c r="U1676" s="66">
        <f t="shared" si="752"/>
        <v>500</v>
      </c>
      <c r="V1676" s="66">
        <f t="shared" si="753"/>
        <v>500</v>
      </c>
      <c r="W1676" s="66"/>
      <c r="X1676" s="62">
        <v>62147</v>
      </c>
      <c r="Y1676" s="62">
        <f t="shared" si="728"/>
        <v>6</v>
      </c>
      <c r="Z1676" s="59" t="s">
        <v>456</v>
      </c>
      <c r="AA1676" s="62">
        <v>1</v>
      </c>
      <c r="AB1676" s="62">
        <f t="shared" ca="1" si="729"/>
        <v>1</v>
      </c>
      <c r="AC1676" s="62">
        <f t="shared" ca="1" si="730"/>
        <v>2315</v>
      </c>
      <c r="AD1676" s="62">
        <f t="shared" ca="1" si="731"/>
        <v>29811</v>
      </c>
      <c r="AE1676" s="62">
        <f t="shared" ca="1" si="732"/>
        <v>149176</v>
      </c>
      <c r="AF1676" s="62">
        <f t="shared" ca="1" si="733"/>
        <v>497093</v>
      </c>
      <c r="AG1676" s="62">
        <f t="shared" ca="1" si="734"/>
        <v>500</v>
      </c>
      <c r="AH1676" s="62">
        <f t="shared" ca="1" si="735"/>
        <v>500</v>
      </c>
      <c r="AL1676" s="66"/>
      <c r="AO1676" s="138">
        <f t="shared" si="736"/>
        <v>62147</v>
      </c>
      <c r="AP1676" s="138" t="str">
        <f t="shared" si="737"/>
        <v>Thörl</v>
      </c>
      <c r="AQ1676" s="138">
        <f t="shared" ca="1" si="738"/>
        <v>29811</v>
      </c>
      <c r="AR1676" s="138">
        <f t="shared" ca="1" si="739"/>
        <v>149176</v>
      </c>
      <c r="AS1676" s="138">
        <f t="shared" ca="1" si="740"/>
        <v>497093</v>
      </c>
      <c r="AT1676" s="138">
        <f t="shared" ca="1" si="741"/>
        <v>500</v>
      </c>
      <c r="AU1676" s="138">
        <f t="shared" ca="1" si="741"/>
        <v>500</v>
      </c>
      <c r="AV1676" s="135"/>
      <c r="AW1676" s="131">
        <v>62147</v>
      </c>
      <c r="AX1676" s="66">
        <f t="shared" si="742"/>
        <v>6</v>
      </c>
      <c r="AY1676" s="132" t="s">
        <v>456</v>
      </c>
      <c r="AZ1676" s="107">
        <f t="shared" ca="1" si="743"/>
        <v>29811</v>
      </c>
      <c r="BA1676" s="107">
        <f t="shared" ca="1" si="744"/>
        <v>149176</v>
      </c>
      <c r="BB1676" s="107">
        <f t="shared" ca="1" si="745"/>
        <v>497093</v>
      </c>
      <c r="BC1676" s="107">
        <f t="shared" ca="1" si="746"/>
        <v>500</v>
      </c>
      <c r="BD1676" s="107">
        <f t="shared" ca="1" si="747"/>
        <v>500</v>
      </c>
    </row>
    <row r="1677" spans="1:56" x14ac:dyDescent="0.15">
      <c r="A1677" s="62">
        <v>62146</v>
      </c>
      <c r="B1677" s="62">
        <f t="shared" si="726"/>
        <v>6</v>
      </c>
      <c r="C1677" s="59" t="s">
        <v>457</v>
      </c>
      <c r="D1677" s="62">
        <v>2722</v>
      </c>
      <c r="E1677" s="86">
        <v>7560</v>
      </c>
      <c r="F1677" s="86">
        <v>162624</v>
      </c>
      <c r="G1677" s="86">
        <v>470284</v>
      </c>
      <c r="H1677" s="86">
        <v>500</v>
      </c>
      <c r="I1677" s="86">
        <v>500</v>
      </c>
      <c r="K1677" s="66">
        <v>62145</v>
      </c>
      <c r="L1677" s="66"/>
      <c r="M1677" s="66">
        <v>62145</v>
      </c>
      <c r="N1677" s="62">
        <f t="shared" si="727"/>
        <v>6</v>
      </c>
      <c r="O1677" s="66" t="s">
        <v>458</v>
      </c>
      <c r="P1677" s="66">
        <v>1</v>
      </c>
      <c r="Q1677" s="66">
        <f t="shared" si="748"/>
        <v>6657</v>
      </c>
      <c r="R1677" s="66">
        <f t="shared" si="749"/>
        <v>23553</v>
      </c>
      <c r="S1677" s="66">
        <f t="shared" si="750"/>
        <v>533666</v>
      </c>
      <c r="T1677" s="66">
        <f t="shared" si="751"/>
        <v>2029636</v>
      </c>
      <c r="U1677" s="66">
        <f t="shared" si="752"/>
        <v>500</v>
      </c>
      <c r="V1677" s="66">
        <f t="shared" si="753"/>
        <v>500</v>
      </c>
      <c r="W1677" s="66"/>
      <c r="X1677" s="62">
        <v>62148</v>
      </c>
      <c r="Y1677" s="62">
        <f t="shared" si="728"/>
        <v>6</v>
      </c>
      <c r="Z1677" s="59" t="s">
        <v>455</v>
      </c>
      <c r="AA1677" s="62">
        <v>1</v>
      </c>
      <c r="AB1677" s="62">
        <f t="shared" ca="1" si="729"/>
        <v>1</v>
      </c>
      <c r="AC1677" s="62">
        <f t="shared" ca="1" si="730"/>
        <v>1886</v>
      </c>
      <c r="AD1677" s="62">
        <f t="shared" ca="1" si="731"/>
        <v>25414</v>
      </c>
      <c r="AE1677" s="62">
        <f t="shared" ca="1" si="732"/>
        <v>130331</v>
      </c>
      <c r="AF1677" s="62">
        <f t="shared" ca="1" si="733"/>
        <v>132234</v>
      </c>
      <c r="AG1677" s="62">
        <f t="shared" ca="1" si="734"/>
        <v>500</v>
      </c>
      <c r="AH1677" s="62">
        <f t="shared" ca="1" si="735"/>
        <v>500</v>
      </c>
      <c r="AL1677" s="66"/>
      <c r="AO1677" s="138">
        <f t="shared" si="736"/>
        <v>62148</v>
      </c>
      <c r="AP1677" s="138" t="str">
        <f t="shared" si="737"/>
        <v>Tragöß-Sankt Katharein</v>
      </c>
      <c r="AQ1677" s="138">
        <f t="shared" ca="1" si="738"/>
        <v>25414</v>
      </c>
      <c r="AR1677" s="138">
        <f t="shared" ca="1" si="739"/>
        <v>130331</v>
      </c>
      <c r="AS1677" s="138">
        <f t="shared" ca="1" si="740"/>
        <v>132234</v>
      </c>
      <c r="AT1677" s="138">
        <f t="shared" ca="1" si="741"/>
        <v>500</v>
      </c>
      <c r="AU1677" s="138">
        <f t="shared" ca="1" si="741"/>
        <v>500</v>
      </c>
      <c r="AV1677" s="135"/>
      <c r="AW1677" s="131">
        <v>62148</v>
      </c>
      <c r="AX1677" s="66">
        <f t="shared" si="742"/>
        <v>6</v>
      </c>
      <c r="AY1677" s="132" t="s">
        <v>455</v>
      </c>
      <c r="AZ1677" s="107">
        <f t="shared" ca="1" si="743"/>
        <v>25414</v>
      </c>
      <c r="BA1677" s="107">
        <f t="shared" ca="1" si="744"/>
        <v>130331</v>
      </c>
      <c r="BB1677" s="107">
        <f t="shared" ca="1" si="745"/>
        <v>132234</v>
      </c>
      <c r="BC1677" s="107">
        <f t="shared" ca="1" si="746"/>
        <v>500</v>
      </c>
      <c r="BD1677" s="107">
        <f t="shared" ca="1" si="747"/>
        <v>500</v>
      </c>
    </row>
    <row r="1678" spans="1:56" x14ac:dyDescent="0.15">
      <c r="A1678" s="62">
        <v>62147</v>
      </c>
      <c r="B1678" s="62">
        <f t="shared" si="726"/>
        <v>6</v>
      </c>
      <c r="C1678" s="59" t="s">
        <v>456</v>
      </c>
      <c r="D1678" s="62">
        <v>2315</v>
      </c>
      <c r="E1678" s="86">
        <v>29811</v>
      </c>
      <c r="F1678" s="86">
        <v>149176</v>
      </c>
      <c r="G1678" s="86">
        <v>497093</v>
      </c>
      <c r="H1678" s="86">
        <v>500</v>
      </c>
      <c r="I1678" s="86">
        <v>500</v>
      </c>
      <c r="K1678" s="66">
        <v>62146</v>
      </c>
      <c r="L1678" s="66"/>
      <c r="M1678" s="66">
        <v>62146</v>
      </c>
      <c r="N1678" s="62">
        <f t="shared" si="727"/>
        <v>6</v>
      </c>
      <c r="O1678" s="66" t="s">
        <v>457</v>
      </c>
      <c r="P1678" s="66">
        <v>1</v>
      </c>
      <c r="Q1678" s="66">
        <f t="shared" si="748"/>
        <v>2722</v>
      </c>
      <c r="R1678" s="66">
        <f t="shared" si="749"/>
        <v>7560</v>
      </c>
      <c r="S1678" s="66">
        <f t="shared" si="750"/>
        <v>162624</v>
      </c>
      <c r="T1678" s="66">
        <f t="shared" si="751"/>
        <v>470284</v>
      </c>
      <c r="U1678" s="66">
        <f t="shared" si="752"/>
        <v>500</v>
      </c>
      <c r="V1678" s="66">
        <f t="shared" si="753"/>
        <v>500</v>
      </c>
      <c r="W1678" s="66"/>
      <c r="X1678" s="62">
        <v>62202</v>
      </c>
      <c r="Y1678" s="62">
        <f t="shared" si="728"/>
        <v>6</v>
      </c>
      <c r="Z1678" s="59" t="s">
        <v>454</v>
      </c>
      <c r="AA1678" s="62">
        <v>1</v>
      </c>
      <c r="AB1678" s="62">
        <f t="shared" ca="1" si="729"/>
        <v>1</v>
      </c>
      <c r="AC1678" s="62">
        <f t="shared" ca="1" si="730"/>
        <v>1622</v>
      </c>
      <c r="AD1678" s="62">
        <f t="shared" ca="1" si="731"/>
        <v>17516</v>
      </c>
      <c r="AE1678" s="62">
        <f t="shared" ca="1" si="732"/>
        <v>164757</v>
      </c>
      <c r="AF1678" s="62">
        <f t="shared" ca="1" si="733"/>
        <v>499618</v>
      </c>
      <c r="AG1678" s="62">
        <f t="shared" ca="1" si="734"/>
        <v>500</v>
      </c>
      <c r="AH1678" s="62">
        <f t="shared" ca="1" si="735"/>
        <v>500</v>
      </c>
      <c r="AL1678" s="66"/>
      <c r="AO1678" s="138">
        <f t="shared" si="736"/>
        <v>62202</v>
      </c>
      <c r="AP1678" s="138" t="str">
        <f t="shared" si="737"/>
        <v>Bad Blumau</v>
      </c>
      <c r="AQ1678" s="138">
        <f t="shared" ca="1" si="738"/>
        <v>17516</v>
      </c>
      <c r="AR1678" s="138">
        <f t="shared" ca="1" si="739"/>
        <v>164757</v>
      </c>
      <c r="AS1678" s="138">
        <f t="shared" ca="1" si="740"/>
        <v>499618</v>
      </c>
      <c r="AT1678" s="138">
        <f t="shared" ca="1" si="741"/>
        <v>500</v>
      </c>
      <c r="AU1678" s="138">
        <f t="shared" ca="1" si="741"/>
        <v>500</v>
      </c>
      <c r="AV1678" s="135"/>
      <c r="AW1678" s="131">
        <v>62202</v>
      </c>
      <c r="AX1678" s="66">
        <f t="shared" si="742"/>
        <v>6</v>
      </c>
      <c r="AY1678" s="132" t="s">
        <v>454</v>
      </c>
      <c r="AZ1678" s="107">
        <f t="shared" ca="1" si="743"/>
        <v>17516</v>
      </c>
      <c r="BA1678" s="107">
        <f t="shared" ca="1" si="744"/>
        <v>164757</v>
      </c>
      <c r="BB1678" s="107">
        <f t="shared" ca="1" si="745"/>
        <v>499618</v>
      </c>
      <c r="BC1678" s="107">
        <f t="shared" ca="1" si="746"/>
        <v>500</v>
      </c>
      <c r="BD1678" s="107">
        <f t="shared" ca="1" si="747"/>
        <v>500</v>
      </c>
    </row>
    <row r="1679" spans="1:56" x14ac:dyDescent="0.15">
      <c r="A1679" s="62">
        <v>62148</v>
      </c>
      <c r="B1679" s="62">
        <f t="shared" si="726"/>
        <v>6</v>
      </c>
      <c r="C1679" s="59" t="s">
        <v>455</v>
      </c>
      <c r="D1679" s="62">
        <v>1886</v>
      </c>
      <c r="E1679" s="86">
        <v>25414</v>
      </c>
      <c r="F1679" s="86">
        <v>130331</v>
      </c>
      <c r="G1679" s="86">
        <v>132234</v>
      </c>
      <c r="H1679" s="86">
        <v>500</v>
      </c>
      <c r="I1679" s="86">
        <v>500</v>
      </c>
      <c r="K1679" s="66">
        <v>62147</v>
      </c>
      <c r="L1679" s="66"/>
      <c r="M1679" s="66">
        <v>62147</v>
      </c>
      <c r="N1679" s="62">
        <f t="shared" si="727"/>
        <v>6</v>
      </c>
      <c r="O1679" s="66" t="s">
        <v>456</v>
      </c>
      <c r="P1679" s="66">
        <v>1</v>
      </c>
      <c r="Q1679" s="66">
        <f t="shared" si="748"/>
        <v>2315</v>
      </c>
      <c r="R1679" s="66">
        <f t="shared" si="749"/>
        <v>29811</v>
      </c>
      <c r="S1679" s="66">
        <f t="shared" si="750"/>
        <v>149176</v>
      </c>
      <c r="T1679" s="66">
        <f t="shared" si="751"/>
        <v>497093</v>
      </c>
      <c r="U1679" s="66">
        <f t="shared" si="752"/>
        <v>500</v>
      </c>
      <c r="V1679" s="66">
        <f t="shared" si="753"/>
        <v>500</v>
      </c>
      <c r="W1679" s="66"/>
      <c r="X1679" s="62">
        <v>62205</v>
      </c>
      <c r="Y1679" s="62">
        <f t="shared" si="728"/>
        <v>6</v>
      </c>
      <c r="Z1679" s="59" t="s">
        <v>453</v>
      </c>
      <c r="AA1679" s="62">
        <v>1</v>
      </c>
      <c r="AB1679" s="62">
        <f t="shared" ca="1" si="729"/>
        <v>1</v>
      </c>
      <c r="AC1679" s="62">
        <f t="shared" ca="1" si="730"/>
        <v>2178</v>
      </c>
      <c r="AD1679" s="62">
        <f t="shared" ca="1" si="731"/>
        <v>12190</v>
      </c>
      <c r="AE1679" s="62">
        <f t="shared" ca="1" si="732"/>
        <v>104868</v>
      </c>
      <c r="AF1679" s="62">
        <f t="shared" ca="1" si="733"/>
        <v>210337</v>
      </c>
      <c r="AG1679" s="62">
        <f t="shared" ca="1" si="734"/>
        <v>500</v>
      </c>
      <c r="AH1679" s="62">
        <f t="shared" ca="1" si="735"/>
        <v>500</v>
      </c>
      <c r="AL1679" s="66"/>
      <c r="AO1679" s="138">
        <f t="shared" si="736"/>
        <v>62205</v>
      </c>
      <c r="AP1679" s="138" t="str">
        <f t="shared" si="737"/>
        <v>Buch-St. Magdalena</v>
      </c>
      <c r="AQ1679" s="138">
        <f t="shared" ca="1" si="738"/>
        <v>12190</v>
      </c>
      <c r="AR1679" s="138">
        <f t="shared" ca="1" si="739"/>
        <v>104868</v>
      </c>
      <c r="AS1679" s="138">
        <f t="shared" ca="1" si="740"/>
        <v>210337</v>
      </c>
      <c r="AT1679" s="138">
        <f t="shared" ca="1" si="741"/>
        <v>500</v>
      </c>
      <c r="AU1679" s="138">
        <f t="shared" ca="1" si="741"/>
        <v>500</v>
      </c>
      <c r="AV1679" s="135"/>
      <c r="AW1679" s="131">
        <v>62205</v>
      </c>
      <c r="AX1679" s="66">
        <f t="shared" si="742"/>
        <v>6</v>
      </c>
      <c r="AY1679" s="132" t="s">
        <v>453</v>
      </c>
      <c r="AZ1679" s="107">
        <f t="shared" ca="1" si="743"/>
        <v>12190</v>
      </c>
      <c r="BA1679" s="107">
        <f t="shared" ca="1" si="744"/>
        <v>104868</v>
      </c>
      <c r="BB1679" s="107">
        <f t="shared" ca="1" si="745"/>
        <v>210337</v>
      </c>
      <c r="BC1679" s="107">
        <f t="shared" ca="1" si="746"/>
        <v>500</v>
      </c>
      <c r="BD1679" s="107">
        <f t="shared" ca="1" si="747"/>
        <v>500</v>
      </c>
    </row>
    <row r="1680" spans="1:56" x14ac:dyDescent="0.15">
      <c r="A1680" s="62">
        <v>62202</v>
      </c>
      <c r="B1680" s="62">
        <f t="shared" si="726"/>
        <v>6</v>
      </c>
      <c r="C1680" s="59" t="s">
        <v>454</v>
      </c>
      <c r="D1680" s="62">
        <v>1622</v>
      </c>
      <c r="E1680" s="86">
        <v>17516</v>
      </c>
      <c r="F1680" s="86">
        <v>164757</v>
      </c>
      <c r="G1680" s="86">
        <v>499618</v>
      </c>
      <c r="H1680" s="86">
        <v>500</v>
      </c>
      <c r="I1680" s="86">
        <v>500</v>
      </c>
      <c r="K1680" s="66">
        <v>62148</v>
      </c>
      <c r="L1680" s="66"/>
      <c r="M1680" s="66">
        <v>62148</v>
      </c>
      <c r="N1680" s="62">
        <f t="shared" si="727"/>
        <v>6</v>
      </c>
      <c r="O1680" s="66" t="s">
        <v>455</v>
      </c>
      <c r="P1680" s="66">
        <v>1</v>
      </c>
      <c r="Q1680" s="66">
        <f t="shared" si="748"/>
        <v>1886</v>
      </c>
      <c r="R1680" s="66">
        <f t="shared" si="749"/>
        <v>25414</v>
      </c>
      <c r="S1680" s="66">
        <f t="shared" si="750"/>
        <v>130331</v>
      </c>
      <c r="T1680" s="66">
        <f t="shared" si="751"/>
        <v>132234</v>
      </c>
      <c r="U1680" s="66">
        <f t="shared" si="752"/>
        <v>500</v>
      </c>
      <c r="V1680" s="66">
        <f t="shared" si="753"/>
        <v>500</v>
      </c>
      <c r="W1680" s="66"/>
      <c r="X1680" s="62">
        <v>62206</v>
      </c>
      <c r="Y1680" s="62">
        <f t="shared" si="728"/>
        <v>6</v>
      </c>
      <c r="Z1680" s="59" t="s">
        <v>452</v>
      </c>
      <c r="AA1680" s="62">
        <v>1</v>
      </c>
      <c r="AB1680" s="62">
        <f t="shared" ca="1" si="729"/>
        <v>1</v>
      </c>
      <c r="AC1680" s="62">
        <f t="shared" ca="1" si="730"/>
        <v>1035</v>
      </c>
      <c r="AD1680" s="62">
        <f t="shared" ca="1" si="731"/>
        <v>11402</v>
      </c>
      <c r="AE1680" s="62">
        <f t="shared" ca="1" si="732"/>
        <v>71594</v>
      </c>
      <c r="AF1680" s="62">
        <f t="shared" ca="1" si="733"/>
        <v>184253</v>
      </c>
      <c r="AG1680" s="62">
        <f t="shared" ca="1" si="734"/>
        <v>500</v>
      </c>
      <c r="AH1680" s="62">
        <f t="shared" ca="1" si="735"/>
        <v>500</v>
      </c>
      <c r="AL1680" s="66"/>
      <c r="AO1680" s="138">
        <f t="shared" si="736"/>
        <v>62206</v>
      </c>
      <c r="AP1680" s="138" t="str">
        <f t="shared" si="737"/>
        <v>Burgau</v>
      </c>
      <c r="AQ1680" s="138">
        <f t="shared" ca="1" si="738"/>
        <v>11402</v>
      </c>
      <c r="AR1680" s="138">
        <f t="shared" ca="1" si="739"/>
        <v>71594</v>
      </c>
      <c r="AS1680" s="138">
        <f t="shared" ca="1" si="740"/>
        <v>184253</v>
      </c>
      <c r="AT1680" s="138">
        <f t="shared" ca="1" si="741"/>
        <v>500</v>
      </c>
      <c r="AU1680" s="138">
        <f t="shared" ca="1" si="741"/>
        <v>500</v>
      </c>
      <c r="AV1680" s="135"/>
      <c r="AW1680" s="131">
        <v>62206</v>
      </c>
      <c r="AX1680" s="66">
        <f t="shared" si="742"/>
        <v>6</v>
      </c>
      <c r="AY1680" s="132" t="s">
        <v>452</v>
      </c>
      <c r="AZ1680" s="107">
        <f t="shared" ca="1" si="743"/>
        <v>11402</v>
      </c>
      <c r="BA1680" s="107">
        <f t="shared" ca="1" si="744"/>
        <v>71594</v>
      </c>
      <c r="BB1680" s="107">
        <f t="shared" ca="1" si="745"/>
        <v>184253</v>
      </c>
      <c r="BC1680" s="107">
        <f t="shared" ca="1" si="746"/>
        <v>500</v>
      </c>
      <c r="BD1680" s="107">
        <f t="shared" ca="1" si="747"/>
        <v>500</v>
      </c>
    </row>
    <row r="1681" spans="1:56" x14ac:dyDescent="0.15">
      <c r="A1681" s="62">
        <v>62205</v>
      </c>
      <c r="B1681" s="62">
        <f t="shared" si="726"/>
        <v>6</v>
      </c>
      <c r="C1681" s="59" t="s">
        <v>453</v>
      </c>
      <c r="D1681" s="62">
        <v>2178</v>
      </c>
      <c r="E1681" s="86">
        <v>12190</v>
      </c>
      <c r="F1681" s="86">
        <v>104868</v>
      </c>
      <c r="G1681" s="86">
        <v>210337</v>
      </c>
      <c r="H1681" s="86">
        <v>500</v>
      </c>
      <c r="I1681" s="86">
        <v>500</v>
      </c>
      <c r="K1681" s="66">
        <v>62202</v>
      </c>
      <c r="L1681" s="66"/>
      <c r="M1681" s="66">
        <v>62202</v>
      </c>
      <c r="N1681" s="62">
        <f t="shared" si="727"/>
        <v>6</v>
      </c>
      <c r="O1681" s="66" t="s">
        <v>454</v>
      </c>
      <c r="P1681" s="66">
        <v>1</v>
      </c>
      <c r="Q1681" s="66">
        <f t="shared" si="748"/>
        <v>1622</v>
      </c>
      <c r="R1681" s="66">
        <f t="shared" si="749"/>
        <v>17516</v>
      </c>
      <c r="S1681" s="66">
        <f t="shared" si="750"/>
        <v>164757</v>
      </c>
      <c r="T1681" s="66">
        <f t="shared" si="751"/>
        <v>499618</v>
      </c>
      <c r="U1681" s="66">
        <f t="shared" si="752"/>
        <v>500</v>
      </c>
      <c r="V1681" s="66">
        <f t="shared" si="753"/>
        <v>500</v>
      </c>
      <c r="W1681" s="66"/>
      <c r="X1681" s="62">
        <v>62209</v>
      </c>
      <c r="Y1681" s="62">
        <f t="shared" si="728"/>
        <v>6</v>
      </c>
      <c r="Z1681" s="59" t="s">
        <v>451</v>
      </c>
      <c r="AA1681" s="62">
        <v>1</v>
      </c>
      <c r="AB1681" s="62">
        <f t="shared" ca="1" si="729"/>
        <v>1</v>
      </c>
      <c r="AC1681" s="62">
        <f t="shared" ca="1" si="730"/>
        <v>1257</v>
      </c>
      <c r="AD1681" s="62">
        <f t="shared" ca="1" si="731"/>
        <v>9911</v>
      </c>
      <c r="AE1681" s="62">
        <f t="shared" ca="1" si="732"/>
        <v>50050</v>
      </c>
      <c r="AF1681" s="62">
        <f t="shared" ca="1" si="733"/>
        <v>141866</v>
      </c>
      <c r="AG1681" s="62">
        <f t="shared" ca="1" si="734"/>
        <v>500</v>
      </c>
      <c r="AH1681" s="62">
        <f t="shared" ca="1" si="735"/>
        <v>500</v>
      </c>
      <c r="AL1681" s="66"/>
      <c r="AO1681" s="138">
        <f t="shared" si="736"/>
        <v>62209</v>
      </c>
      <c r="AP1681" s="138" t="str">
        <f t="shared" si="737"/>
        <v>Ebersdorf</v>
      </c>
      <c r="AQ1681" s="138">
        <f t="shared" ca="1" si="738"/>
        <v>9911</v>
      </c>
      <c r="AR1681" s="138">
        <f t="shared" ca="1" si="739"/>
        <v>50050</v>
      </c>
      <c r="AS1681" s="138">
        <f t="shared" ca="1" si="740"/>
        <v>141866</v>
      </c>
      <c r="AT1681" s="138">
        <f t="shared" ca="1" si="741"/>
        <v>500</v>
      </c>
      <c r="AU1681" s="138">
        <f t="shared" ca="1" si="741"/>
        <v>500</v>
      </c>
      <c r="AV1681" s="135"/>
      <c r="AW1681" s="131">
        <v>62209</v>
      </c>
      <c r="AX1681" s="66">
        <f t="shared" si="742"/>
        <v>6</v>
      </c>
      <c r="AY1681" s="132" t="s">
        <v>451</v>
      </c>
      <c r="AZ1681" s="107">
        <f t="shared" ca="1" si="743"/>
        <v>9911</v>
      </c>
      <c r="BA1681" s="107">
        <f t="shared" ca="1" si="744"/>
        <v>50050</v>
      </c>
      <c r="BB1681" s="107">
        <f t="shared" ca="1" si="745"/>
        <v>141866</v>
      </c>
      <c r="BC1681" s="107">
        <f t="shared" ca="1" si="746"/>
        <v>500</v>
      </c>
      <c r="BD1681" s="107">
        <f t="shared" ca="1" si="747"/>
        <v>500</v>
      </c>
    </row>
    <row r="1682" spans="1:56" x14ac:dyDescent="0.15">
      <c r="A1682" s="62">
        <v>62206</v>
      </c>
      <c r="B1682" s="62">
        <f t="shared" si="726"/>
        <v>6</v>
      </c>
      <c r="C1682" s="59" t="s">
        <v>452</v>
      </c>
      <c r="D1682" s="62">
        <v>1035</v>
      </c>
      <c r="E1682" s="86">
        <v>11402</v>
      </c>
      <c r="F1682" s="86">
        <v>71594</v>
      </c>
      <c r="G1682" s="86">
        <v>184253</v>
      </c>
      <c r="H1682" s="86">
        <v>500</v>
      </c>
      <c r="I1682" s="86">
        <v>500</v>
      </c>
      <c r="K1682" s="66">
        <v>62205</v>
      </c>
      <c r="L1682" s="66"/>
      <c r="M1682" s="66">
        <v>62205</v>
      </c>
      <c r="N1682" s="62">
        <f t="shared" si="727"/>
        <v>6</v>
      </c>
      <c r="O1682" s="66" t="s">
        <v>453</v>
      </c>
      <c r="P1682" s="66">
        <v>1</v>
      </c>
      <c r="Q1682" s="66">
        <f t="shared" si="748"/>
        <v>2178</v>
      </c>
      <c r="R1682" s="66">
        <f t="shared" si="749"/>
        <v>12190</v>
      </c>
      <c r="S1682" s="66">
        <f t="shared" si="750"/>
        <v>104868</v>
      </c>
      <c r="T1682" s="66">
        <f t="shared" si="751"/>
        <v>210337</v>
      </c>
      <c r="U1682" s="66">
        <f t="shared" si="752"/>
        <v>500</v>
      </c>
      <c r="V1682" s="66">
        <f t="shared" si="753"/>
        <v>500</v>
      </c>
      <c r="W1682" s="66"/>
      <c r="X1682" s="62">
        <v>62211</v>
      </c>
      <c r="Y1682" s="62">
        <f t="shared" si="728"/>
        <v>6</v>
      </c>
      <c r="Z1682" s="59" t="s">
        <v>450</v>
      </c>
      <c r="AA1682" s="62">
        <v>1</v>
      </c>
      <c r="AB1682" s="62">
        <f t="shared" ca="1" si="729"/>
        <v>1</v>
      </c>
      <c r="AC1682" s="62">
        <f t="shared" ca="1" si="730"/>
        <v>2575</v>
      </c>
      <c r="AD1682" s="62">
        <f t="shared" ca="1" si="731"/>
        <v>8532</v>
      </c>
      <c r="AE1682" s="62">
        <f t="shared" ca="1" si="732"/>
        <v>173610</v>
      </c>
      <c r="AF1682" s="62">
        <f t="shared" ca="1" si="733"/>
        <v>346771</v>
      </c>
      <c r="AG1682" s="62">
        <f t="shared" ca="1" si="734"/>
        <v>500</v>
      </c>
      <c r="AH1682" s="62">
        <f t="shared" ca="1" si="735"/>
        <v>500</v>
      </c>
      <c r="AL1682" s="66"/>
      <c r="AO1682" s="138">
        <f t="shared" si="736"/>
        <v>62211</v>
      </c>
      <c r="AP1682" s="138" t="str">
        <f t="shared" si="737"/>
        <v>Friedberg</v>
      </c>
      <c r="AQ1682" s="138">
        <f t="shared" ca="1" si="738"/>
        <v>8532</v>
      </c>
      <c r="AR1682" s="138">
        <f t="shared" ca="1" si="739"/>
        <v>173610</v>
      </c>
      <c r="AS1682" s="138">
        <f t="shared" ca="1" si="740"/>
        <v>346771</v>
      </c>
      <c r="AT1682" s="138">
        <f t="shared" ca="1" si="741"/>
        <v>500</v>
      </c>
      <c r="AU1682" s="138">
        <f t="shared" ca="1" si="741"/>
        <v>500</v>
      </c>
      <c r="AV1682" s="135"/>
      <c r="AW1682" s="131">
        <v>62211</v>
      </c>
      <c r="AX1682" s="66">
        <f t="shared" si="742"/>
        <v>6</v>
      </c>
      <c r="AY1682" s="132" t="s">
        <v>450</v>
      </c>
      <c r="AZ1682" s="107">
        <f t="shared" ca="1" si="743"/>
        <v>8532</v>
      </c>
      <c r="BA1682" s="107">
        <f t="shared" ca="1" si="744"/>
        <v>173610</v>
      </c>
      <c r="BB1682" s="107">
        <f t="shared" ca="1" si="745"/>
        <v>346771</v>
      </c>
      <c r="BC1682" s="107">
        <f t="shared" ca="1" si="746"/>
        <v>500</v>
      </c>
      <c r="BD1682" s="107">
        <f t="shared" ca="1" si="747"/>
        <v>500</v>
      </c>
    </row>
    <row r="1683" spans="1:56" x14ac:dyDescent="0.15">
      <c r="A1683" s="62">
        <v>62209</v>
      </c>
      <c r="B1683" s="62">
        <f t="shared" si="726"/>
        <v>6</v>
      </c>
      <c r="C1683" s="59" t="s">
        <v>451</v>
      </c>
      <c r="D1683" s="62">
        <v>1257</v>
      </c>
      <c r="E1683" s="86">
        <v>9911</v>
      </c>
      <c r="F1683" s="86">
        <v>50050</v>
      </c>
      <c r="G1683" s="86">
        <v>141866</v>
      </c>
      <c r="H1683" s="86">
        <v>500</v>
      </c>
      <c r="I1683" s="86">
        <v>500</v>
      </c>
      <c r="K1683" s="66">
        <v>62206</v>
      </c>
      <c r="L1683" s="66"/>
      <c r="M1683" s="66">
        <v>62206</v>
      </c>
      <c r="N1683" s="62">
        <f t="shared" si="727"/>
        <v>6</v>
      </c>
      <c r="O1683" s="66" t="s">
        <v>452</v>
      </c>
      <c r="P1683" s="66">
        <v>1</v>
      </c>
      <c r="Q1683" s="66">
        <f t="shared" si="748"/>
        <v>1035</v>
      </c>
      <c r="R1683" s="66">
        <f t="shared" si="749"/>
        <v>11402</v>
      </c>
      <c r="S1683" s="66">
        <f t="shared" si="750"/>
        <v>71594</v>
      </c>
      <c r="T1683" s="66">
        <f t="shared" si="751"/>
        <v>184253</v>
      </c>
      <c r="U1683" s="66">
        <f t="shared" si="752"/>
        <v>500</v>
      </c>
      <c r="V1683" s="66">
        <f t="shared" si="753"/>
        <v>500</v>
      </c>
      <c r="W1683" s="66"/>
      <c r="X1683" s="62">
        <v>62214</v>
      </c>
      <c r="Y1683" s="62">
        <f t="shared" si="728"/>
        <v>6</v>
      </c>
      <c r="Z1683" s="59" t="s">
        <v>449</v>
      </c>
      <c r="AA1683" s="62">
        <v>1</v>
      </c>
      <c r="AB1683" s="62">
        <f t="shared" ca="1" si="729"/>
        <v>1</v>
      </c>
      <c r="AC1683" s="62">
        <f t="shared" ca="1" si="730"/>
        <v>1813</v>
      </c>
      <c r="AD1683" s="62">
        <f t="shared" ca="1" si="731"/>
        <v>6892</v>
      </c>
      <c r="AE1683" s="62">
        <f t="shared" ca="1" si="732"/>
        <v>94258</v>
      </c>
      <c r="AF1683" s="62">
        <f t="shared" ca="1" si="733"/>
        <v>468931</v>
      </c>
      <c r="AG1683" s="62">
        <f t="shared" ca="1" si="734"/>
        <v>500</v>
      </c>
      <c r="AH1683" s="62">
        <f t="shared" ca="1" si="735"/>
        <v>500</v>
      </c>
      <c r="AL1683" s="66"/>
      <c r="AO1683" s="138">
        <f t="shared" si="736"/>
        <v>62214</v>
      </c>
      <c r="AP1683" s="138" t="str">
        <f t="shared" si="737"/>
        <v>Greinbach</v>
      </c>
      <c r="AQ1683" s="138">
        <f t="shared" ca="1" si="738"/>
        <v>6892</v>
      </c>
      <c r="AR1683" s="138">
        <f t="shared" ca="1" si="739"/>
        <v>94258</v>
      </c>
      <c r="AS1683" s="138">
        <f t="shared" ca="1" si="740"/>
        <v>468931</v>
      </c>
      <c r="AT1683" s="138">
        <f t="shared" ca="1" si="741"/>
        <v>500</v>
      </c>
      <c r="AU1683" s="138">
        <f t="shared" ca="1" si="741"/>
        <v>500</v>
      </c>
      <c r="AV1683" s="135"/>
      <c r="AW1683" s="131">
        <v>62214</v>
      </c>
      <c r="AX1683" s="66">
        <f t="shared" si="742"/>
        <v>6</v>
      </c>
      <c r="AY1683" s="132" t="s">
        <v>449</v>
      </c>
      <c r="AZ1683" s="107">
        <f t="shared" ca="1" si="743"/>
        <v>6892</v>
      </c>
      <c r="BA1683" s="107">
        <f t="shared" ca="1" si="744"/>
        <v>94258</v>
      </c>
      <c r="BB1683" s="107">
        <f t="shared" ca="1" si="745"/>
        <v>468931</v>
      </c>
      <c r="BC1683" s="107">
        <f t="shared" ca="1" si="746"/>
        <v>500</v>
      </c>
      <c r="BD1683" s="107">
        <f t="shared" ca="1" si="747"/>
        <v>500</v>
      </c>
    </row>
    <row r="1684" spans="1:56" x14ac:dyDescent="0.15">
      <c r="A1684" s="62">
        <v>62211</v>
      </c>
      <c r="B1684" s="62">
        <f t="shared" ref="B1684:B1747" si="754">INT(A1684/10000)</f>
        <v>6</v>
      </c>
      <c r="C1684" s="59" t="s">
        <v>450</v>
      </c>
      <c r="D1684" s="62">
        <v>2575</v>
      </c>
      <c r="E1684" s="86">
        <v>8532</v>
      </c>
      <c r="F1684" s="86">
        <v>173610</v>
      </c>
      <c r="G1684" s="86">
        <v>346771</v>
      </c>
      <c r="H1684" s="86">
        <v>500</v>
      </c>
      <c r="I1684" s="86">
        <v>500</v>
      </c>
      <c r="K1684" s="66">
        <v>62209</v>
      </c>
      <c r="L1684" s="66"/>
      <c r="M1684" s="66">
        <v>62209</v>
      </c>
      <c r="N1684" s="62">
        <f t="shared" ref="N1684:N1747" si="755">INT(K1684/10000)</f>
        <v>6</v>
      </c>
      <c r="O1684" s="66" t="s">
        <v>451</v>
      </c>
      <c r="P1684" s="66">
        <v>1</v>
      </c>
      <c r="Q1684" s="66">
        <f t="shared" si="748"/>
        <v>1257</v>
      </c>
      <c r="R1684" s="66">
        <f t="shared" si="749"/>
        <v>9911</v>
      </c>
      <c r="S1684" s="66">
        <f t="shared" si="750"/>
        <v>50050</v>
      </c>
      <c r="T1684" s="66">
        <f t="shared" si="751"/>
        <v>141866</v>
      </c>
      <c r="U1684" s="66">
        <f t="shared" si="752"/>
        <v>500</v>
      </c>
      <c r="V1684" s="66">
        <f t="shared" si="753"/>
        <v>500</v>
      </c>
      <c r="W1684" s="66"/>
      <c r="X1684" s="62">
        <v>62216</v>
      </c>
      <c r="Y1684" s="62">
        <f t="shared" ref="Y1684:Y1747" si="756">INT(X1684/10000)</f>
        <v>6</v>
      </c>
      <c r="Z1684" s="59" t="s">
        <v>448</v>
      </c>
      <c r="AA1684" s="62">
        <v>1</v>
      </c>
      <c r="AB1684" s="62">
        <f t="shared" ref="AB1684:AB1747" ca="1" si="757">SUMIF($M$1:$M$265536,$X1684,P$1:P$65536)</f>
        <v>1</v>
      </c>
      <c r="AC1684" s="62">
        <f t="shared" ref="AC1684:AC1747" ca="1" si="758">SUMIF($M$1:$M$265536,$X1684,Q$1:Q$65536)</f>
        <v>1262</v>
      </c>
      <c r="AD1684" s="62">
        <f t="shared" ref="AD1684:AD1747" ca="1" si="759">SUMIF($M$1:$M$265536,$X1684,R$1:R$65536)</f>
        <v>11523</v>
      </c>
      <c r="AE1684" s="62">
        <f t="shared" ref="AE1684:AE1747" ca="1" si="760">SUMIF($M$1:$M$265536,$X1684,S$1:S$65536)</f>
        <v>80092</v>
      </c>
      <c r="AF1684" s="62">
        <f t="shared" ref="AF1684:AF1747" ca="1" si="761">SUMIF($M$1:$M$265536,$X1684,T$1:T$65536)</f>
        <v>123006</v>
      </c>
      <c r="AG1684" s="62">
        <f t="shared" ref="AG1684:AG1747" ca="1" si="762">SUMIF($M$1:$M$265536,$X1684,U$1:U$65536)/AB1684</f>
        <v>500</v>
      </c>
      <c r="AH1684" s="62">
        <f t="shared" ref="AH1684:AH1747" ca="1" si="763">SUMIF($M$1:$M$265536,$X1684,V$1:V$65536)/AB1684</f>
        <v>500</v>
      </c>
      <c r="AL1684" s="66"/>
      <c r="AO1684" s="138">
        <f t="shared" si="736"/>
        <v>62216</v>
      </c>
      <c r="AP1684" s="138" t="str">
        <f t="shared" si="737"/>
        <v>Großsteinbach</v>
      </c>
      <c r="AQ1684" s="138">
        <f t="shared" ca="1" si="738"/>
        <v>11523</v>
      </c>
      <c r="AR1684" s="138">
        <f t="shared" ca="1" si="739"/>
        <v>80092</v>
      </c>
      <c r="AS1684" s="138">
        <f t="shared" ca="1" si="740"/>
        <v>123006</v>
      </c>
      <c r="AT1684" s="138">
        <f t="shared" ca="1" si="741"/>
        <v>500</v>
      </c>
      <c r="AU1684" s="138">
        <f t="shared" ca="1" si="741"/>
        <v>500</v>
      </c>
      <c r="AV1684" s="135"/>
      <c r="AW1684" s="131">
        <v>62216</v>
      </c>
      <c r="AX1684" s="66">
        <f t="shared" si="742"/>
        <v>6</v>
      </c>
      <c r="AY1684" s="132" t="s">
        <v>448</v>
      </c>
      <c r="AZ1684" s="107">
        <f t="shared" ca="1" si="743"/>
        <v>11523</v>
      </c>
      <c r="BA1684" s="107">
        <f t="shared" ca="1" si="744"/>
        <v>80092</v>
      </c>
      <c r="BB1684" s="107">
        <f t="shared" ca="1" si="745"/>
        <v>123006</v>
      </c>
      <c r="BC1684" s="107">
        <f t="shared" ca="1" si="746"/>
        <v>500</v>
      </c>
      <c r="BD1684" s="107">
        <f t="shared" ca="1" si="747"/>
        <v>500</v>
      </c>
    </row>
    <row r="1685" spans="1:56" x14ac:dyDescent="0.15">
      <c r="A1685" s="62">
        <v>62214</v>
      </c>
      <c r="B1685" s="62">
        <f t="shared" si="754"/>
        <v>6</v>
      </c>
      <c r="C1685" s="59" t="s">
        <v>449</v>
      </c>
      <c r="D1685" s="62">
        <v>1813</v>
      </c>
      <c r="E1685" s="86">
        <v>6892</v>
      </c>
      <c r="F1685" s="86">
        <v>94258</v>
      </c>
      <c r="G1685" s="86">
        <v>468931</v>
      </c>
      <c r="H1685" s="86">
        <v>500</v>
      </c>
      <c r="I1685" s="86">
        <v>500</v>
      </c>
      <c r="K1685" s="66">
        <v>62211</v>
      </c>
      <c r="L1685" s="66"/>
      <c r="M1685" s="66">
        <v>62211</v>
      </c>
      <c r="N1685" s="62">
        <f t="shared" si="755"/>
        <v>6</v>
      </c>
      <c r="O1685" s="66" t="s">
        <v>450</v>
      </c>
      <c r="P1685" s="66">
        <v>1</v>
      </c>
      <c r="Q1685" s="66">
        <f t="shared" si="748"/>
        <v>2575</v>
      </c>
      <c r="R1685" s="66">
        <f t="shared" si="749"/>
        <v>8532</v>
      </c>
      <c r="S1685" s="66">
        <f t="shared" si="750"/>
        <v>173610</v>
      </c>
      <c r="T1685" s="66">
        <f t="shared" si="751"/>
        <v>346771</v>
      </c>
      <c r="U1685" s="66">
        <f t="shared" si="752"/>
        <v>500</v>
      </c>
      <c r="V1685" s="66">
        <f t="shared" si="753"/>
        <v>500</v>
      </c>
      <c r="W1685" s="66"/>
      <c r="X1685" s="62">
        <v>62219</v>
      </c>
      <c r="Y1685" s="62">
        <f t="shared" si="756"/>
        <v>6</v>
      </c>
      <c r="Z1685" s="59" t="s">
        <v>447</v>
      </c>
      <c r="AA1685" s="62">
        <v>1</v>
      </c>
      <c r="AB1685" s="62">
        <f t="shared" ca="1" si="757"/>
        <v>1</v>
      </c>
      <c r="AC1685" s="62">
        <f t="shared" ca="1" si="758"/>
        <v>6555</v>
      </c>
      <c r="AD1685" s="62">
        <f t="shared" ca="1" si="759"/>
        <v>10574</v>
      </c>
      <c r="AE1685" s="62">
        <f t="shared" ca="1" si="760"/>
        <v>812208</v>
      </c>
      <c r="AF1685" s="62">
        <f t="shared" ca="1" si="761"/>
        <v>3709499</v>
      </c>
      <c r="AG1685" s="62">
        <f t="shared" ca="1" si="762"/>
        <v>500</v>
      </c>
      <c r="AH1685" s="62">
        <f t="shared" ca="1" si="763"/>
        <v>500</v>
      </c>
      <c r="AL1685" s="66"/>
      <c r="AO1685" s="138">
        <f t="shared" ref="AO1685:AO1748" si="764">X1685</f>
        <v>62219</v>
      </c>
      <c r="AP1685" s="138" t="str">
        <f t="shared" ref="AP1685:AP1748" si="765">Z1685</f>
        <v>Hartberg</v>
      </c>
      <c r="AQ1685" s="138">
        <f t="shared" ref="AQ1685:AQ1748" ca="1" si="766">AD1685</f>
        <v>10574</v>
      </c>
      <c r="AR1685" s="138">
        <f t="shared" ref="AR1685:AR1748" ca="1" si="767">AE1685</f>
        <v>812208</v>
      </c>
      <c r="AS1685" s="138">
        <f t="shared" ref="AS1685:AS1748" ca="1" si="768">AF1685</f>
        <v>3709499</v>
      </c>
      <c r="AT1685" s="138">
        <f t="shared" ref="AT1685:AU1748" ca="1" si="769">AG1685</f>
        <v>500</v>
      </c>
      <c r="AU1685" s="138">
        <f t="shared" ca="1" si="769"/>
        <v>500</v>
      </c>
      <c r="AV1685" s="135"/>
      <c r="AW1685" s="131">
        <v>62219</v>
      </c>
      <c r="AX1685" s="66">
        <f t="shared" ref="AX1685:AX1748" si="770">INT(AW1685/10000)</f>
        <v>6</v>
      </c>
      <c r="AY1685" s="132" t="s">
        <v>447</v>
      </c>
      <c r="AZ1685" s="107">
        <f t="shared" ref="AZ1685:AZ1748" ca="1" si="771">VLOOKUP($AW1685,$AO:$AU,AQ$16,0)</f>
        <v>10574</v>
      </c>
      <c r="BA1685" s="107">
        <f t="shared" ca="1" si="744"/>
        <v>812208</v>
      </c>
      <c r="BB1685" s="107">
        <f t="shared" ca="1" si="745"/>
        <v>3709499</v>
      </c>
      <c r="BC1685" s="107">
        <f t="shared" ca="1" si="746"/>
        <v>500</v>
      </c>
      <c r="BD1685" s="107">
        <f t="shared" ca="1" si="747"/>
        <v>500</v>
      </c>
    </row>
    <row r="1686" spans="1:56" x14ac:dyDescent="0.15">
      <c r="A1686" s="62">
        <v>62216</v>
      </c>
      <c r="B1686" s="62">
        <f t="shared" si="754"/>
        <v>6</v>
      </c>
      <c r="C1686" s="59" t="s">
        <v>448</v>
      </c>
      <c r="D1686" s="62">
        <v>1262</v>
      </c>
      <c r="E1686" s="86">
        <v>11523</v>
      </c>
      <c r="F1686" s="86">
        <v>80092</v>
      </c>
      <c r="G1686" s="86">
        <v>123006</v>
      </c>
      <c r="H1686" s="86">
        <v>500</v>
      </c>
      <c r="I1686" s="86">
        <v>500</v>
      </c>
      <c r="K1686" s="66">
        <v>62214</v>
      </c>
      <c r="L1686" s="66"/>
      <c r="M1686" s="66">
        <v>62214</v>
      </c>
      <c r="N1686" s="62">
        <f t="shared" si="755"/>
        <v>6</v>
      </c>
      <c r="O1686" s="66" t="s">
        <v>449</v>
      </c>
      <c r="P1686" s="66">
        <v>1</v>
      </c>
      <c r="Q1686" s="66">
        <f t="shared" si="748"/>
        <v>1813</v>
      </c>
      <c r="R1686" s="66">
        <f t="shared" si="749"/>
        <v>6892</v>
      </c>
      <c r="S1686" s="66">
        <f t="shared" si="750"/>
        <v>94258</v>
      </c>
      <c r="T1686" s="66">
        <f t="shared" si="751"/>
        <v>468931</v>
      </c>
      <c r="U1686" s="66">
        <f t="shared" si="752"/>
        <v>500</v>
      </c>
      <c r="V1686" s="66">
        <f t="shared" si="753"/>
        <v>500</v>
      </c>
      <c r="W1686" s="66"/>
      <c r="X1686" s="62">
        <v>62220</v>
      </c>
      <c r="Y1686" s="62">
        <f t="shared" si="756"/>
        <v>6</v>
      </c>
      <c r="Z1686" s="59" t="s">
        <v>446</v>
      </c>
      <c r="AA1686" s="62">
        <v>1</v>
      </c>
      <c r="AB1686" s="62">
        <f t="shared" ca="1" si="757"/>
        <v>1</v>
      </c>
      <c r="AC1686" s="62">
        <f t="shared" ca="1" si="758"/>
        <v>2248</v>
      </c>
      <c r="AD1686" s="62">
        <f t="shared" ca="1" si="759"/>
        <v>14117</v>
      </c>
      <c r="AE1686" s="62">
        <f t="shared" ca="1" si="760"/>
        <v>140008</v>
      </c>
      <c r="AF1686" s="62">
        <f t="shared" ca="1" si="761"/>
        <v>586910</v>
      </c>
      <c r="AG1686" s="62">
        <f t="shared" ca="1" si="762"/>
        <v>500</v>
      </c>
      <c r="AH1686" s="62">
        <f t="shared" ca="1" si="763"/>
        <v>500</v>
      </c>
      <c r="AL1686" s="66"/>
      <c r="AO1686" s="138">
        <f t="shared" si="764"/>
        <v>62220</v>
      </c>
      <c r="AP1686" s="138" t="str">
        <f t="shared" si="765"/>
        <v>Hartberg Umgebung</v>
      </c>
      <c r="AQ1686" s="138">
        <f t="shared" ca="1" si="766"/>
        <v>14117</v>
      </c>
      <c r="AR1686" s="138">
        <f t="shared" ca="1" si="767"/>
        <v>140008</v>
      </c>
      <c r="AS1686" s="138">
        <f t="shared" ca="1" si="768"/>
        <v>586910</v>
      </c>
      <c r="AT1686" s="138">
        <f t="shared" ca="1" si="769"/>
        <v>500</v>
      </c>
      <c r="AU1686" s="138">
        <f t="shared" ca="1" si="769"/>
        <v>500</v>
      </c>
      <c r="AV1686" s="135"/>
      <c r="AW1686" s="131">
        <v>62220</v>
      </c>
      <c r="AX1686" s="66">
        <f t="shared" si="770"/>
        <v>6</v>
      </c>
      <c r="AY1686" s="132" t="s">
        <v>446</v>
      </c>
      <c r="AZ1686" s="107">
        <f t="shared" ca="1" si="771"/>
        <v>14117</v>
      </c>
      <c r="BA1686" s="107">
        <f t="shared" ca="1" si="744"/>
        <v>140008</v>
      </c>
      <c r="BB1686" s="107">
        <f t="shared" ca="1" si="745"/>
        <v>586910</v>
      </c>
      <c r="BC1686" s="107">
        <f t="shared" ca="1" si="746"/>
        <v>500</v>
      </c>
      <c r="BD1686" s="107">
        <f t="shared" ca="1" si="747"/>
        <v>500</v>
      </c>
    </row>
    <row r="1687" spans="1:56" x14ac:dyDescent="0.15">
      <c r="A1687" s="62">
        <v>62219</v>
      </c>
      <c r="B1687" s="62">
        <f t="shared" si="754"/>
        <v>6</v>
      </c>
      <c r="C1687" s="59" t="s">
        <v>447</v>
      </c>
      <c r="D1687" s="62">
        <v>6555</v>
      </c>
      <c r="E1687" s="86">
        <v>10574</v>
      </c>
      <c r="F1687" s="86">
        <v>812208</v>
      </c>
      <c r="G1687" s="86">
        <v>3709499</v>
      </c>
      <c r="H1687" s="86">
        <v>500</v>
      </c>
      <c r="I1687" s="86">
        <v>500</v>
      </c>
      <c r="K1687" s="66">
        <v>62216</v>
      </c>
      <c r="L1687" s="66"/>
      <c r="M1687" s="66">
        <v>62216</v>
      </c>
      <c r="N1687" s="62">
        <f t="shared" si="755"/>
        <v>6</v>
      </c>
      <c r="O1687" s="66" t="s">
        <v>448</v>
      </c>
      <c r="P1687" s="66">
        <v>1</v>
      </c>
      <c r="Q1687" s="66">
        <f t="shared" si="748"/>
        <v>1262</v>
      </c>
      <c r="R1687" s="66">
        <f t="shared" si="749"/>
        <v>11523</v>
      </c>
      <c r="S1687" s="66">
        <f t="shared" si="750"/>
        <v>80092</v>
      </c>
      <c r="T1687" s="66">
        <f t="shared" si="751"/>
        <v>123006</v>
      </c>
      <c r="U1687" s="66">
        <f t="shared" si="752"/>
        <v>500</v>
      </c>
      <c r="V1687" s="66">
        <f t="shared" si="753"/>
        <v>500</v>
      </c>
      <c r="W1687" s="66"/>
      <c r="X1687" s="62">
        <v>62226</v>
      </c>
      <c r="Y1687" s="62">
        <f t="shared" si="756"/>
        <v>6</v>
      </c>
      <c r="Z1687" s="59" t="s">
        <v>445</v>
      </c>
      <c r="AA1687" s="62">
        <v>1</v>
      </c>
      <c r="AB1687" s="62">
        <f t="shared" ca="1" si="757"/>
        <v>1</v>
      </c>
      <c r="AC1687" s="62">
        <f t="shared" ca="1" si="758"/>
        <v>1464</v>
      </c>
      <c r="AD1687" s="62">
        <f t="shared" ca="1" si="759"/>
        <v>6607</v>
      </c>
      <c r="AE1687" s="62">
        <f t="shared" ca="1" si="760"/>
        <v>74392</v>
      </c>
      <c r="AF1687" s="62">
        <f t="shared" ca="1" si="761"/>
        <v>657128</v>
      </c>
      <c r="AG1687" s="62">
        <f t="shared" ca="1" si="762"/>
        <v>500</v>
      </c>
      <c r="AH1687" s="62">
        <f t="shared" ca="1" si="763"/>
        <v>500</v>
      </c>
      <c r="AL1687" s="66"/>
      <c r="AO1687" s="138">
        <f t="shared" si="764"/>
        <v>62226</v>
      </c>
      <c r="AP1687" s="138" t="str">
        <f t="shared" si="765"/>
        <v>Lafnitz</v>
      </c>
      <c r="AQ1687" s="138">
        <f t="shared" ca="1" si="766"/>
        <v>6607</v>
      </c>
      <c r="AR1687" s="138">
        <f t="shared" ca="1" si="767"/>
        <v>74392</v>
      </c>
      <c r="AS1687" s="138">
        <f t="shared" ca="1" si="768"/>
        <v>657128</v>
      </c>
      <c r="AT1687" s="138">
        <f t="shared" ca="1" si="769"/>
        <v>500</v>
      </c>
      <c r="AU1687" s="138">
        <f t="shared" ca="1" si="769"/>
        <v>500</v>
      </c>
      <c r="AV1687" s="135"/>
      <c r="AW1687" s="131">
        <v>62226</v>
      </c>
      <c r="AX1687" s="66">
        <f t="shared" si="770"/>
        <v>6</v>
      </c>
      <c r="AY1687" s="132" t="s">
        <v>445</v>
      </c>
      <c r="AZ1687" s="107">
        <f t="shared" ca="1" si="771"/>
        <v>6607</v>
      </c>
      <c r="BA1687" s="107">
        <f t="shared" ca="1" si="744"/>
        <v>74392</v>
      </c>
      <c r="BB1687" s="107">
        <f t="shared" ca="1" si="745"/>
        <v>657128</v>
      </c>
      <c r="BC1687" s="107">
        <f t="shared" ca="1" si="746"/>
        <v>500</v>
      </c>
      <c r="BD1687" s="107">
        <f t="shared" ca="1" si="747"/>
        <v>500</v>
      </c>
    </row>
    <row r="1688" spans="1:56" x14ac:dyDescent="0.15">
      <c r="A1688" s="62">
        <v>62220</v>
      </c>
      <c r="B1688" s="62">
        <f t="shared" si="754"/>
        <v>6</v>
      </c>
      <c r="C1688" s="59" t="s">
        <v>446</v>
      </c>
      <c r="D1688" s="62">
        <v>2248</v>
      </c>
      <c r="E1688" s="86">
        <v>14117</v>
      </c>
      <c r="F1688" s="86">
        <v>140008</v>
      </c>
      <c r="G1688" s="86">
        <v>586910</v>
      </c>
      <c r="H1688" s="86">
        <v>500</v>
      </c>
      <c r="I1688" s="86">
        <v>500</v>
      </c>
      <c r="K1688" s="66">
        <v>62219</v>
      </c>
      <c r="L1688" s="66"/>
      <c r="M1688" s="66">
        <v>62219</v>
      </c>
      <c r="N1688" s="62">
        <f t="shared" si="755"/>
        <v>6</v>
      </c>
      <c r="O1688" s="66" t="s">
        <v>447</v>
      </c>
      <c r="P1688" s="66">
        <v>1</v>
      </c>
      <c r="Q1688" s="66">
        <f t="shared" si="748"/>
        <v>6555</v>
      </c>
      <c r="R1688" s="66">
        <f t="shared" si="749"/>
        <v>10574</v>
      </c>
      <c r="S1688" s="66">
        <f t="shared" si="750"/>
        <v>812208</v>
      </c>
      <c r="T1688" s="66">
        <f t="shared" si="751"/>
        <v>3709499</v>
      </c>
      <c r="U1688" s="66">
        <f t="shared" si="752"/>
        <v>500</v>
      </c>
      <c r="V1688" s="66">
        <f t="shared" si="753"/>
        <v>500</v>
      </c>
      <c r="W1688" s="66"/>
      <c r="X1688" s="62">
        <v>62232</v>
      </c>
      <c r="Y1688" s="62">
        <f t="shared" si="756"/>
        <v>6</v>
      </c>
      <c r="Z1688" s="59" t="s">
        <v>444</v>
      </c>
      <c r="AA1688" s="62">
        <v>1</v>
      </c>
      <c r="AB1688" s="62">
        <f t="shared" ca="1" si="757"/>
        <v>1</v>
      </c>
      <c r="AC1688" s="62">
        <f t="shared" ca="1" si="758"/>
        <v>1566</v>
      </c>
      <c r="AD1688" s="62">
        <f t="shared" ca="1" si="759"/>
        <v>7828</v>
      </c>
      <c r="AE1688" s="62">
        <f t="shared" ca="1" si="760"/>
        <v>81755</v>
      </c>
      <c r="AF1688" s="62">
        <f t="shared" ca="1" si="761"/>
        <v>89114</v>
      </c>
      <c r="AG1688" s="62">
        <f t="shared" ca="1" si="762"/>
        <v>500</v>
      </c>
      <c r="AH1688" s="62">
        <f t="shared" ca="1" si="763"/>
        <v>500</v>
      </c>
      <c r="AL1688" s="66"/>
      <c r="AO1688" s="138">
        <f t="shared" si="764"/>
        <v>62232</v>
      </c>
      <c r="AP1688" s="138" t="str">
        <f t="shared" si="765"/>
        <v>Ottendorf an der Rittschein</v>
      </c>
      <c r="AQ1688" s="138">
        <f t="shared" ca="1" si="766"/>
        <v>7828</v>
      </c>
      <c r="AR1688" s="138">
        <f t="shared" ca="1" si="767"/>
        <v>81755</v>
      </c>
      <c r="AS1688" s="138">
        <f t="shared" ca="1" si="768"/>
        <v>89114</v>
      </c>
      <c r="AT1688" s="138">
        <f t="shared" ca="1" si="769"/>
        <v>500</v>
      </c>
      <c r="AU1688" s="138">
        <f t="shared" ca="1" si="769"/>
        <v>500</v>
      </c>
      <c r="AV1688" s="135"/>
      <c r="AW1688" s="131">
        <v>62232</v>
      </c>
      <c r="AX1688" s="66">
        <f t="shared" si="770"/>
        <v>6</v>
      </c>
      <c r="AY1688" s="132" t="s">
        <v>444</v>
      </c>
      <c r="AZ1688" s="107">
        <f t="shared" ca="1" si="771"/>
        <v>7828</v>
      </c>
      <c r="BA1688" s="107">
        <f t="shared" ca="1" si="744"/>
        <v>81755</v>
      </c>
      <c r="BB1688" s="107">
        <f t="shared" ca="1" si="745"/>
        <v>89114</v>
      </c>
      <c r="BC1688" s="107">
        <f t="shared" ca="1" si="746"/>
        <v>500</v>
      </c>
      <c r="BD1688" s="107">
        <f t="shared" ca="1" si="747"/>
        <v>500</v>
      </c>
    </row>
    <row r="1689" spans="1:56" x14ac:dyDescent="0.15">
      <c r="A1689" s="62">
        <v>62226</v>
      </c>
      <c r="B1689" s="62">
        <f t="shared" si="754"/>
        <v>6</v>
      </c>
      <c r="C1689" s="59" t="s">
        <v>445</v>
      </c>
      <c r="D1689" s="62">
        <v>1464</v>
      </c>
      <c r="E1689" s="86">
        <v>6607</v>
      </c>
      <c r="F1689" s="86">
        <v>74392</v>
      </c>
      <c r="G1689" s="86">
        <v>657128</v>
      </c>
      <c r="H1689" s="86">
        <v>500</v>
      </c>
      <c r="I1689" s="86">
        <v>500</v>
      </c>
      <c r="K1689" s="66">
        <v>62220</v>
      </c>
      <c r="L1689" s="66"/>
      <c r="M1689" s="66">
        <v>62220</v>
      </c>
      <c r="N1689" s="62">
        <f t="shared" si="755"/>
        <v>6</v>
      </c>
      <c r="O1689" s="66" t="s">
        <v>446</v>
      </c>
      <c r="P1689" s="66">
        <v>1</v>
      </c>
      <c r="Q1689" s="66">
        <f t="shared" si="748"/>
        <v>2248</v>
      </c>
      <c r="R1689" s="66">
        <f t="shared" si="749"/>
        <v>14117</v>
      </c>
      <c r="S1689" s="66">
        <f t="shared" si="750"/>
        <v>140008</v>
      </c>
      <c r="T1689" s="66">
        <f t="shared" si="751"/>
        <v>586910</v>
      </c>
      <c r="U1689" s="66">
        <f t="shared" si="752"/>
        <v>500</v>
      </c>
      <c r="V1689" s="66">
        <f t="shared" si="753"/>
        <v>500</v>
      </c>
      <c r="W1689" s="66"/>
      <c r="X1689" s="62">
        <v>62233</v>
      </c>
      <c r="Y1689" s="62">
        <f t="shared" si="756"/>
        <v>6</v>
      </c>
      <c r="Z1689" s="59" t="s">
        <v>443</v>
      </c>
      <c r="AA1689" s="62">
        <v>1</v>
      </c>
      <c r="AB1689" s="62">
        <f t="shared" ca="1" si="757"/>
        <v>1</v>
      </c>
      <c r="AC1689" s="62">
        <f t="shared" ca="1" si="758"/>
        <v>3177</v>
      </c>
      <c r="AD1689" s="62">
        <f t="shared" ca="1" si="759"/>
        <v>20393</v>
      </c>
      <c r="AE1689" s="62">
        <f t="shared" ca="1" si="760"/>
        <v>227221</v>
      </c>
      <c r="AF1689" s="62">
        <f t="shared" ca="1" si="761"/>
        <v>704602</v>
      </c>
      <c r="AG1689" s="62">
        <f t="shared" ca="1" si="762"/>
        <v>500</v>
      </c>
      <c r="AH1689" s="62">
        <f t="shared" ca="1" si="763"/>
        <v>500</v>
      </c>
      <c r="AL1689" s="66"/>
      <c r="AO1689" s="138">
        <f t="shared" si="764"/>
        <v>62233</v>
      </c>
      <c r="AP1689" s="138" t="str">
        <f t="shared" si="765"/>
        <v>Pinggau</v>
      </c>
      <c r="AQ1689" s="138">
        <f t="shared" ca="1" si="766"/>
        <v>20393</v>
      </c>
      <c r="AR1689" s="138">
        <f t="shared" ca="1" si="767"/>
        <v>227221</v>
      </c>
      <c r="AS1689" s="138">
        <f t="shared" ca="1" si="768"/>
        <v>704602</v>
      </c>
      <c r="AT1689" s="138">
        <f t="shared" ca="1" si="769"/>
        <v>500</v>
      </c>
      <c r="AU1689" s="138">
        <f t="shared" ca="1" si="769"/>
        <v>500</v>
      </c>
      <c r="AV1689" s="135"/>
      <c r="AW1689" s="131">
        <v>62233</v>
      </c>
      <c r="AX1689" s="66">
        <f t="shared" si="770"/>
        <v>6</v>
      </c>
      <c r="AY1689" s="132" t="s">
        <v>443</v>
      </c>
      <c r="AZ1689" s="107">
        <f t="shared" ca="1" si="771"/>
        <v>20393</v>
      </c>
      <c r="BA1689" s="107">
        <f t="shared" ca="1" si="744"/>
        <v>227221</v>
      </c>
      <c r="BB1689" s="107">
        <f t="shared" ca="1" si="745"/>
        <v>704602</v>
      </c>
      <c r="BC1689" s="107">
        <f t="shared" ca="1" si="746"/>
        <v>500</v>
      </c>
      <c r="BD1689" s="107">
        <f t="shared" ca="1" si="747"/>
        <v>500</v>
      </c>
    </row>
    <row r="1690" spans="1:56" x14ac:dyDescent="0.15">
      <c r="A1690" s="62">
        <v>62232</v>
      </c>
      <c r="B1690" s="62">
        <f t="shared" si="754"/>
        <v>6</v>
      </c>
      <c r="C1690" s="59" t="s">
        <v>444</v>
      </c>
      <c r="D1690" s="62">
        <v>1566</v>
      </c>
      <c r="E1690" s="86">
        <v>7828</v>
      </c>
      <c r="F1690" s="86">
        <v>81755</v>
      </c>
      <c r="G1690" s="86">
        <v>89114</v>
      </c>
      <c r="H1690" s="86">
        <v>500</v>
      </c>
      <c r="I1690" s="86">
        <v>500</v>
      </c>
      <c r="K1690" s="66">
        <v>62226</v>
      </c>
      <c r="L1690" s="66"/>
      <c r="M1690" s="66">
        <v>62226</v>
      </c>
      <c r="N1690" s="62">
        <f t="shared" si="755"/>
        <v>6</v>
      </c>
      <c r="O1690" s="66" t="s">
        <v>445</v>
      </c>
      <c r="P1690" s="66">
        <v>1</v>
      </c>
      <c r="Q1690" s="66">
        <f t="shared" si="748"/>
        <v>1464</v>
      </c>
      <c r="R1690" s="66">
        <f t="shared" si="749"/>
        <v>6607</v>
      </c>
      <c r="S1690" s="66">
        <f t="shared" si="750"/>
        <v>74392</v>
      </c>
      <c r="T1690" s="66">
        <f t="shared" si="751"/>
        <v>657128</v>
      </c>
      <c r="U1690" s="66">
        <f t="shared" si="752"/>
        <v>500</v>
      </c>
      <c r="V1690" s="66">
        <f t="shared" si="753"/>
        <v>500</v>
      </c>
      <c r="W1690" s="66"/>
      <c r="X1690" s="62">
        <v>62235</v>
      </c>
      <c r="Y1690" s="62">
        <f t="shared" si="756"/>
        <v>6</v>
      </c>
      <c r="Z1690" s="59" t="s">
        <v>442</v>
      </c>
      <c r="AA1690" s="62">
        <v>1</v>
      </c>
      <c r="AB1690" s="62">
        <f t="shared" ca="1" si="757"/>
        <v>1</v>
      </c>
      <c r="AC1690" s="62">
        <f t="shared" ca="1" si="758"/>
        <v>2073</v>
      </c>
      <c r="AD1690" s="62">
        <f t="shared" ca="1" si="759"/>
        <v>9298</v>
      </c>
      <c r="AE1690" s="62">
        <f t="shared" ca="1" si="760"/>
        <v>93207</v>
      </c>
      <c r="AF1690" s="62">
        <f t="shared" ca="1" si="761"/>
        <v>148026</v>
      </c>
      <c r="AG1690" s="62">
        <f t="shared" ca="1" si="762"/>
        <v>500</v>
      </c>
      <c r="AH1690" s="62">
        <f t="shared" ca="1" si="763"/>
        <v>500</v>
      </c>
      <c r="AL1690" s="66"/>
      <c r="AO1690" s="138">
        <f t="shared" si="764"/>
        <v>62235</v>
      </c>
      <c r="AP1690" s="138" t="str">
        <f t="shared" si="765"/>
        <v>Pöllauberg</v>
      </c>
      <c r="AQ1690" s="138">
        <f t="shared" ca="1" si="766"/>
        <v>9298</v>
      </c>
      <c r="AR1690" s="138">
        <f t="shared" ca="1" si="767"/>
        <v>93207</v>
      </c>
      <c r="AS1690" s="138">
        <f t="shared" ca="1" si="768"/>
        <v>148026</v>
      </c>
      <c r="AT1690" s="138">
        <f t="shared" ca="1" si="769"/>
        <v>500</v>
      </c>
      <c r="AU1690" s="138">
        <f t="shared" ca="1" si="769"/>
        <v>500</v>
      </c>
      <c r="AV1690" s="135"/>
      <c r="AW1690" s="131">
        <v>62235</v>
      </c>
      <c r="AX1690" s="66">
        <f t="shared" si="770"/>
        <v>6</v>
      </c>
      <c r="AY1690" s="132" t="s">
        <v>442</v>
      </c>
      <c r="AZ1690" s="107">
        <f t="shared" ca="1" si="771"/>
        <v>9298</v>
      </c>
      <c r="BA1690" s="107">
        <f t="shared" ca="1" si="744"/>
        <v>93207</v>
      </c>
      <c r="BB1690" s="107">
        <f t="shared" ca="1" si="745"/>
        <v>148026</v>
      </c>
      <c r="BC1690" s="107">
        <f t="shared" ca="1" si="746"/>
        <v>500</v>
      </c>
      <c r="BD1690" s="107">
        <f t="shared" ca="1" si="747"/>
        <v>500</v>
      </c>
    </row>
    <row r="1691" spans="1:56" x14ac:dyDescent="0.15">
      <c r="A1691" s="62">
        <v>62233</v>
      </c>
      <c r="B1691" s="62">
        <f t="shared" si="754"/>
        <v>6</v>
      </c>
      <c r="C1691" s="59" t="s">
        <v>443</v>
      </c>
      <c r="D1691" s="62">
        <v>3177</v>
      </c>
      <c r="E1691" s="86">
        <v>20393</v>
      </c>
      <c r="F1691" s="86">
        <v>227221</v>
      </c>
      <c r="G1691" s="86">
        <v>704602</v>
      </c>
      <c r="H1691" s="86">
        <v>500</v>
      </c>
      <c r="I1691" s="86">
        <v>500</v>
      </c>
      <c r="K1691" s="66">
        <v>62232</v>
      </c>
      <c r="L1691" s="66"/>
      <c r="M1691" s="66">
        <v>62232</v>
      </c>
      <c r="N1691" s="62">
        <f t="shared" si="755"/>
        <v>6</v>
      </c>
      <c r="O1691" s="66" t="s">
        <v>444</v>
      </c>
      <c r="P1691" s="66">
        <v>1</v>
      </c>
      <c r="Q1691" s="66">
        <f t="shared" si="748"/>
        <v>1566</v>
      </c>
      <c r="R1691" s="66">
        <f t="shared" si="749"/>
        <v>7828</v>
      </c>
      <c r="S1691" s="66">
        <f t="shared" si="750"/>
        <v>81755</v>
      </c>
      <c r="T1691" s="66">
        <f t="shared" si="751"/>
        <v>89114</v>
      </c>
      <c r="U1691" s="66">
        <f t="shared" si="752"/>
        <v>500</v>
      </c>
      <c r="V1691" s="66">
        <f t="shared" si="753"/>
        <v>500</v>
      </c>
      <c r="W1691" s="66"/>
      <c r="X1691" s="62">
        <v>62242</v>
      </c>
      <c r="Y1691" s="62">
        <f t="shared" si="756"/>
        <v>6</v>
      </c>
      <c r="Z1691" s="59" t="s">
        <v>441</v>
      </c>
      <c r="AA1691" s="62">
        <v>1</v>
      </c>
      <c r="AB1691" s="62">
        <f t="shared" ca="1" si="757"/>
        <v>1</v>
      </c>
      <c r="AC1691" s="62">
        <f t="shared" ca="1" si="758"/>
        <v>1049</v>
      </c>
      <c r="AD1691" s="62">
        <f t="shared" ca="1" si="759"/>
        <v>7206</v>
      </c>
      <c r="AE1691" s="62">
        <f t="shared" ca="1" si="760"/>
        <v>70606</v>
      </c>
      <c r="AF1691" s="62">
        <f t="shared" ca="1" si="761"/>
        <v>66819</v>
      </c>
      <c r="AG1691" s="62">
        <f t="shared" ca="1" si="762"/>
        <v>500</v>
      </c>
      <c r="AH1691" s="62">
        <f t="shared" ca="1" si="763"/>
        <v>500</v>
      </c>
      <c r="AL1691" s="66"/>
      <c r="AO1691" s="138">
        <f t="shared" si="764"/>
        <v>62242</v>
      </c>
      <c r="AP1691" s="138" t="str">
        <f t="shared" si="765"/>
        <v>Sankt Jakob im Walde</v>
      </c>
      <c r="AQ1691" s="138">
        <f t="shared" ca="1" si="766"/>
        <v>7206</v>
      </c>
      <c r="AR1691" s="138">
        <f t="shared" ca="1" si="767"/>
        <v>70606</v>
      </c>
      <c r="AS1691" s="138">
        <f t="shared" ca="1" si="768"/>
        <v>66819</v>
      </c>
      <c r="AT1691" s="138">
        <f t="shared" ca="1" si="769"/>
        <v>500</v>
      </c>
      <c r="AU1691" s="138">
        <f t="shared" ca="1" si="769"/>
        <v>500</v>
      </c>
      <c r="AV1691" s="135"/>
      <c r="AW1691" s="131">
        <v>62242</v>
      </c>
      <c r="AX1691" s="66">
        <f t="shared" si="770"/>
        <v>6</v>
      </c>
      <c r="AY1691" s="132" t="s">
        <v>441</v>
      </c>
      <c r="AZ1691" s="107">
        <f t="shared" ca="1" si="771"/>
        <v>7206</v>
      </c>
      <c r="BA1691" s="107">
        <f t="shared" ca="1" si="744"/>
        <v>70606</v>
      </c>
      <c r="BB1691" s="107">
        <f t="shared" ca="1" si="745"/>
        <v>66819</v>
      </c>
      <c r="BC1691" s="107">
        <f t="shared" ca="1" si="746"/>
        <v>500</v>
      </c>
      <c r="BD1691" s="107">
        <f t="shared" ca="1" si="747"/>
        <v>500</v>
      </c>
    </row>
    <row r="1692" spans="1:56" x14ac:dyDescent="0.15">
      <c r="A1692" s="62">
        <v>62235</v>
      </c>
      <c r="B1692" s="62">
        <f t="shared" si="754"/>
        <v>6</v>
      </c>
      <c r="C1692" s="59" t="s">
        <v>442</v>
      </c>
      <c r="D1692" s="62">
        <v>2073</v>
      </c>
      <c r="E1692" s="86">
        <v>9298</v>
      </c>
      <c r="F1692" s="86">
        <v>93207</v>
      </c>
      <c r="G1692" s="86">
        <v>148026</v>
      </c>
      <c r="H1692" s="86">
        <v>500</v>
      </c>
      <c r="I1692" s="86">
        <v>500</v>
      </c>
      <c r="K1692" s="66">
        <v>62233</v>
      </c>
      <c r="L1692" s="66"/>
      <c r="M1692" s="66">
        <v>62233</v>
      </c>
      <c r="N1692" s="62">
        <f t="shared" si="755"/>
        <v>6</v>
      </c>
      <c r="O1692" s="66" t="s">
        <v>443</v>
      </c>
      <c r="P1692" s="66">
        <v>1</v>
      </c>
      <c r="Q1692" s="66">
        <f t="shared" si="748"/>
        <v>3177</v>
      </c>
      <c r="R1692" s="66">
        <f t="shared" si="749"/>
        <v>20393</v>
      </c>
      <c r="S1692" s="66">
        <f t="shared" si="750"/>
        <v>227221</v>
      </c>
      <c r="T1692" s="66">
        <f t="shared" si="751"/>
        <v>704602</v>
      </c>
      <c r="U1692" s="66">
        <f t="shared" si="752"/>
        <v>500</v>
      </c>
      <c r="V1692" s="66">
        <f t="shared" si="753"/>
        <v>500</v>
      </c>
      <c r="W1692" s="66"/>
      <c r="X1692" s="62">
        <v>62244</v>
      </c>
      <c r="Y1692" s="62">
        <f t="shared" si="756"/>
        <v>6</v>
      </c>
      <c r="Z1692" s="59" t="s">
        <v>440</v>
      </c>
      <c r="AA1692" s="62">
        <v>1</v>
      </c>
      <c r="AB1692" s="62">
        <f t="shared" ca="1" si="757"/>
        <v>1</v>
      </c>
      <c r="AC1692" s="62">
        <f t="shared" ca="1" si="758"/>
        <v>2143</v>
      </c>
      <c r="AD1692" s="62">
        <f t="shared" ca="1" si="759"/>
        <v>10239</v>
      </c>
      <c r="AE1692" s="62">
        <f t="shared" ca="1" si="760"/>
        <v>176314</v>
      </c>
      <c r="AF1692" s="62">
        <f t="shared" ca="1" si="761"/>
        <v>671753</v>
      </c>
      <c r="AG1692" s="62">
        <f t="shared" ca="1" si="762"/>
        <v>500</v>
      </c>
      <c r="AH1692" s="62">
        <f t="shared" ca="1" si="763"/>
        <v>500</v>
      </c>
      <c r="AL1692" s="66"/>
      <c r="AO1692" s="138">
        <f t="shared" si="764"/>
        <v>62244</v>
      </c>
      <c r="AP1692" s="138" t="str">
        <f t="shared" si="765"/>
        <v>Sankt Johann in der Haide</v>
      </c>
      <c r="AQ1692" s="138">
        <f t="shared" ca="1" si="766"/>
        <v>10239</v>
      </c>
      <c r="AR1692" s="138">
        <f t="shared" ca="1" si="767"/>
        <v>176314</v>
      </c>
      <c r="AS1692" s="138">
        <f t="shared" ca="1" si="768"/>
        <v>671753</v>
      </c>
      <c r="AT1692" s="138">
        <f t="shared" ca="1" si="769"/>
        <v>500</v>
      </c>
      <c r="AU1692" s="138">
        <f t="shared" ca="1" si="769"/>
        <v>500</v>
      </c>
      <c r="AV1692" s="135"/>
      <c r="AW1692" s="131">
        <v>62244</v>
      </c>
      <c r="AX1692" s="66">
        <f t="shared" si="770"/>
        <v>6</v>
      </c>
      <c r="AY1692" s="132" t="s">
        <v>440</v>
      </c>
      <c r="AZ1692" s="107">
        <f t="shared" ca="1" si="771"/>
        <v>10239</v>
      </c>
      <c r="BA1692" s="107">
        <f t="shared" ca="1" si="744"/>
        <v>176314</v>
      </c>
      <c r="BB1692" s="107">
        <f t="shared" ca="1" si="745"/>
        <v>671753</v>
      </c>
      <c r="BC1692" s="107">
        <f t="shared" ca="1" si="746"/>
        <v>500</v>
      </c>
      <c r="BD1692" s="107">
        <f t="shared" ca="1" si="747"/>
        <v>500</v>
      </c>
    </row>
    <row r="1693" spans="1:56" x14ac:dyDescent="0.15">
      <c r="A1693" s="62">
        <v>62242</v>
      </c>
      <c r="B1693" s="62">
        <f t="shared" si="754"/>
        <v>6</v>
      </c>
      <c r="C1693" s="59" t="s">
        <v>441</v>
      </c>
      <c r="D1693" s="62">
        <v>1049</v>
      </c>
      <c r="E1693" s="86">
        <v>7206</v>
      </c>
      <c r="F1693" s="86">
        <v>70606</v>
      </c>
      <c r="G1693" s="86">
        <v>66819</v>
      </c>
      <c r="H1693" s="86">
        <v>500</v>
      </c>
      <c r="I1693" s="86">
        <v>500</v>
      </c>
      <c r="K1693" s="66">
        <v>62235</v>
      </c>
      <c r="L1693" s="66"/>
      <c r="M1693" s="66">
        <v>62235</v>
      </c>
      <c r="N1693" s="62">
        <f t="shared" si="755"/>
        <v>6</v>
      </c>
      <c r="O1693" s="66" t="s">
        <v>442</v>
      </c>
      <c r="P1693" s="66">
        <v>1</v>
      </c>
      <c r="Q1693" s="66">
        <f t="shared" si="748"/>
        <v>2073</v>
      </c>
      <c r="R1693" s="66">
        <f t="shared" si="749"/>
        <v>9298</v>
      </c>
      <c r="S1693" s="66">
        <f t="shared" si="750"/>
        <v>93207</v>
      </c>
      <c r="T1693" s="66">
        <f t="shared" si="751"/>
        <v>148026</v>
      </c>
      <c r="U1693" s="66">
        <f t="shared" si="752"/>
        <v>500</v>
      </c>
      <c r="V1693" s="66">
        <f t="shared" si="753"/>
        <v>500</v>
      </c>
      <c r="W1693" s="66"/>
      <c r="X1693" s="62">
        <v>62245</v>
      </c>
      <c r="Y1693" s="62">
        <f t="shared" si="756"/>
        <v>6</v>
      </c>
      <c r="Z1693" s="59" t="s">
        <v>439</v>
      </c>
      <c r="AA1693" s="62">
        <v>1</v>
      </c>
      <c r="AB1693" s="62">
        <f t="shared" ca="1" si="757"/>
        <v>1</v>
      </c>
      <c r="AC1693" s="62">
        <f t="shared" ca="1" si="758"/>
        <v>1500</v>
      </c>
      <c r="AD1693" s="62">
        <f t="shared" ca="1" si="759"/>
        <v>10191</v>
      </c>
      <c r="AE1693" s="62">
        <f t="shared" ca="1" si="760"/>
        <v>76932</v>
      </c>
      <c r="AF1693" s="62">
        <f t="shared" ca="1" si="761"/>
        <v>78693</v>
      </c>
      <c r="AG1693" s="62">
        <f t="shared" ca="1" si="762"/>
        <v>500</v>
      </c>
      <c r="AH1693" s="62">
        <f t="shared" ca="1" si="763"/>
        <v>500</v>
      </c>
      <c r="AL1693" s="66"/>
      <c r="AO1693" s="138">
        <f t="shared" si="764"/>
        <v>62245</v>
      </c>
      <c r="AP1693" s="138" t="str">
        <f t="shared" si="765"/>
        <v>Sankt Lorenzen am Wechsel</v>
      </c>
      <c r="AQ1693" s="138">
        <f t="shared" ca="1" si="766"/>
        <v>10191</v>
      </c>
      <c r="AR1693" s="138">
        <f t="shared" ca="1" si="767"/>
        <v>76932</v>
      </c>
      <c r="AS1693" s="138">
        <f t="shared" ca="1" si="768"/>
        <v>78693</v>
      </c>
      <c r="AT1693" s="138">
        <f t="shared" ca="1" si="769"/>
        <v>500</v>
      </c>
      <c r="AU1693" s="138">
        <f t="shared" ca="1" si="769"/>
        <v>500</v>
      </c>
      <c r="AV1693" s="135"/>
      <c r="AW1693" s="131">
        <v>62245</v>
      </c>
      <c r="AX1693" s="66">
        <f t="shared" si="770"/>
        <v>6</v>
      </c>
      <c r="AY1693" s="132" t="s">
        <v>439</v>
      </c>
      <c r="AZ1693" s="107">
        <f t="shared" ca="1" si="771"/>
        <v>10191</v>
      </c>
      <c r="BA1693" s="107">
        <f t="shared" ca="1" si="744"/>
        <v>76932</v>
      </c>
      <c r="BB1693" s="107">
        <f t="shared" ca="1" si="745"/>
        <v>78693</v>
      </c>
      <c r="BC1693" s="107">
        <f t="shared" ca="1" si="746"/>
        <v>500</v>
      </c>
      <c r="BD1693" s="107">
        <f t="shared" ca="1" si="747"/>
        <v>500</v>
      </c>
    </row>
    <row r="1694" spans="1:56" x14ac:dyDescent="0.15">
      <c r="A1694" s="62">
        <v>62244</v>
      </c>
      <c r="B1694" s="62">
        <f t="shared" si="754"/>
        <v>6</v>
      </c>
      <c r="C1694" s="59" t="s">
        <v>440</v>
      </c>
      <c r="D1694" s="62">
        <v>2143</v>
      </c>
      <c r="E1694" s="86">
        <v>10239</v>
      </c>
      <c r="F1694" s="86">
        <v>176314</v>
      </c>
      <c r="G1694" s="86">
        <v>671753</v>
      </c>
      <c r="H1694" s="86">
        <v>500</v>
      </c>
      <c r="I1694" s="86">
        <v>500</v>
      </c>
      <c r="K1694" s="66">
        <v>62242</v>
      </c>
      <c r="L1694" s="66"/>
      <c r="M1694" s="66">
        <v>62242</v>
      </c>
      <c r="N1694" s="62">
        <f t="shared" si="755"/>
        <v>6</v>
      </c>
      <c r="O1694" s="66" t="s">
        <v>441</v>
      </c>
      <c r="P1694" s="66">
        <v>1</v>
      </c>
      <c r="Q1694" s="66">
        <f t="shared" si="748"/>
        <v>1049</v>
      </c>
      <c r="R1694" s="66">
        <f t="shared" si="749"/>
        <v>7206</v>
      </c>
      <c r="S1694" s="66">
        <f t="shared" si="750"/>
        <v>70606</v>
      </c>
      <c r="T1694" s="66">
        <f t="shared" si="751"/>
        <v>66819</v>
      </c>
      <c r="U1694" s="66">
        <f t="shared" si="752"/>
        <v>500</v>
      </c>
      <c r="V1694" s="66">
        <f t="shared" si="753"/>
        <v>500</v>
      </c>
      <c r="W1694" s="66"/>
      <c r="X1694" s="62">
        <v>62247</v>
      </c>
      <c r="Y1694" s="62">
        <f t="shared" si="756"/>
        <v>6</v>
      </c>
      <c r="Z1694" s="59" t="s">
        <v>438</v>
      </c>
      <c r="AA1694" s="62">
        <v>1</v>
      </c>
      <c r="AB1694" s="62">
        <f t="shared" ca="1" si="757"/>
        <v>1</v>
      </c>
      <c r="AC1694" s="62">
        <f t="shared" ca="1" si="758"/>
        <v>1411</v>
      </c>
      <c r="AD1694" s="62">
        <f t="shared" ca="1" si="759"/>
        <v>8013</v>
      </c>
      <c r="AE1694" s="62">
        <f t="shared" ca="1" si="760"/>
        <v>78592</v>
      </c>
      <c r="AF1694" s="62">
        <f t="shared" ca="1" si="761"/>
        <v>69839</v>
      </c>
      <c r="AG1694" s="62">
        <f t="shared" ca="1" si="762"/>
        <v>500</v>
      </c>
      <c r="AH1694" s="62">
        <f t="shared" ca="1" si="763"/>
        <v>500</v>
      </c>
      <c r="AL1694" s="66"/>
      <c r="AO1694" s="138">
        <f t="shared" si="764"/>
        <v>62247</v>
      </c>
      <c r="AP1694" s="138" t="str">
        <f t="shared" si="765"/>
        <v>Schäffern</v>
      </c>
      <c r="AQ1694" s="138">
        <f t="shared" ca="1" si="766"/>
        <v>8013</v>
      </c>
      <c r="AR1694" s="138">
        <f t="shared" ca="1" si="767"/>
        <v>78592</v>
      </c>
      <c r="AS1694" s="138">
        <f t="shared" ca="1" si="768"/>
        <v>69839</v>
      </c>
      <c r="AT1694" s="138">
        <f t="shared" ca="1" si="769"/>
        <v>500</v>
      </c>
      <c r="AU1694" s="138">
        <f t="shared" ca="1" si="769"/>
        <v>500</v>
      </c>
      <c r="AV1694" s="135"/>
      <c r="AW1694" s="131">
        <v>62247</v>
      </c>
      <c r="AX1694" s="66">
        <f t="shared" si="770"/>
        <v>6</v>
      </c>
      <c r="AY1694" s="132" t="s">
        <v>438</v>
      </c>
      <c r="AZ1694" s="107">
        <f t="shared" ca="1" si="771"/>
        <v>8013</v>
      </c>
      <c r="BA1694" s="107">
        <f t="shared" ca="1" si="744"/>
        <v>78592</v>
      </c>
      <c r="BB1694" s="107">
        <f t="shared" ca="1" si="745"/>
        <v>69839</v>
      </c>
      <c r="BC1694" s="107">
        <f t="shared" ca="1" si="746"/>
        <v>500</v>
      </c>
      <c r="BD1694" s="107">
        <f t="shared" ca="1" si="747"/>
        <v>500</v>
      </c>
    </row>
    <row r="1695" spans="1:56" x14ac:dyDescent="0.15">
      <c r="A1695" s="62">
        <v>62245</v>
      </c>
      <c r="B1695" s="62">
        <f t="shared" si="754"/>
        <v>6</v>
      </c>
      <c r="C1695" s="59" t="s">
        <v>439</v>
      </c>
      <c r="D1695" s="62">
        <v>1500</v>
      </c>
      <c r="E1695" s="86">
        <v>10191</v>
      </c>
      <c r="F1695" s="86">
        <v>76932</v>
      </c>
      <c r="G1695" s="86">
        <v>78693</v>
      </c>
      <c r="H1695" s="86">
        <v>500</v>
      </c>
      <c r="I1695" s="86">
        <v>500</v>
      </c>
      <c r="K1695" s="66">
        <v>62244</v>
      </c>
      <c r="L1695" s="66"/>
      <c r="M1695" s="66">
        <v>62244</v>
      </c>
      <c r="N1695" s="62">
        <f t="shared" si="755"/>
        <v>6</v>
      </c>
      <c r="O1695" s="66" t="s">
        <v>440</v>
      </c>
      <c r="P1695" s="66">
        <v>1</v>
      </c>
      <c r="Q1695" s="66">
        <f t="shared" si="748"/>
        <v>2143</v>
      </c>
      <c r="R1695" s="66">
        <f t="shared" si="749"/>
        <v>10239</v>
      </c>
      <c r="S1695" s="66">
        <f t="shared" si="750"/>
        <v>176314</v>
      </c>
      <c r="T1695" s="66">
        <f t="shared" si="751"/>
        <v>671753</v>
      </c>
      <c r="U1695" s="66">
        <f t="shared" si="752"/>
        <v>500</v>
      </c>
      <c r="V1695" s="66">
        <f t="shared" si="753"/>
        <v>500</v>
      </c>
      <c r="W1695" s="66"/>
      <c r="X1695" s="62">
        <v>62252</v>
      </c>
      <c r="Y1695" s="62">
        <f t="shared" si="756"/>
        <v>6</v>
      </c>
      <c r="Z1695" s="59" t="s">
        <v>437</v>
      </c>
      <c r="AA1695" s="62">
        <v>1</v>
      </c>
      <c r="AB1695" s="62">
        <f t="shared" ca="1" si="757"/>
        <v>1</v>
      </c>
      <c r="AC1695" s="62">
        <f t="shared" ca="1" si="758"/>
        <v>1422</v>
      </c>
      <c r="AD1695" s="62">
        <f t="shared" ca="1" si="759"/>
        <v>9066</v>
      </c>
      <c r="AE1695" s="62">
        <f t="shared" ca="1" si="760"/>
        <v>83966</v>
      </c>
      <c r="AF1695" s="62">
        <f t="shared" ca="1" si="761"/>
        <v>110462</v>
      </c>
      <c r="AG1695" s="62">
        <f t="shared" ca="1" si="762"/>
        <v>500</v>
      </c>
      <c r="AH1695" s="62">
        <f t="shared" ca="1" si="763"/>
        <v>500</v>
      </c>
      <c r="AL1695" s="66"/>
      <c r="AO1695" s="138">
        <f t="shared" si="764"/>
        <v>62252</v>
      </c>
      <c r="AP1695" s="138" t="str">
        <f t="shared" si="765"/>
        <v>Söchau</v>
      </c>
      <c r="AQ1695" s="138">
        <f t="shared" ca="1" si="766"/>
        <v>9066</v>
      </c>
      <c r="AR1695" s="138">
        <f t="shared" ca="1" si="767"/>
        <v>83966</v>
      </c>
      <c r="AS1695" s="138">
        <f t="shared" ca="1" si="768"/>
        <v>110462</v>
      </c>
      <c r="AT1695" s="138">
        <f t="shared" ca="1" si="769"/>
        <v>500</v>
      </c>
      <c r="AU1695" s="138">
        <f t="shared" ca="1" si="769"/>
        <v>500</v>
      </c>
      <c r="AV1695" s="135"/>
      <c r="AW1695" s="131">
        <v>62252</v>
      </c>
      <c r="AX1695" s="66">
        <f t="shared" si="770"/>
        <v>6</v>
      </c>
      <c r="AY1695" s="132" t="s">
        <v>437</v>
      </c>
      <c r="AZ1695" s="107">
        <f t="shared" ca="1" si="771"/>
        <v>9066</v>
      </c>
      <c r="BA1695" s="107">
        <f t="shared" ca="1" si="744"/>
        <v>83966</v>
      </c>
      <c r="BB1695" s="107">
        <f t="shared" ca="1" si="745"/>
        <v>110462</v>
      </c>
      <c r="BC1695" s="107">
        <f t="shared" ca="1" si="746"/>
        <v>500</v>
      </c>
      <c r="BD1695" s="107">
        <f t="shared" ca="1" si="747"/>
        <v>500</v>
      </c>
    </row>
    <row r="1696" spans="1:56" x14ac:dyDescent="0.15">
      <c r="A1696" s="62">
        <v>62247</v>
      </c>
      <c r="B1696" s="62">
        <f t="shared" si="754"/>
        <v>6</v>
      </c>
      <c r="C1696" s="59" t="s">
        <v>438</v>
      </c>
      <c r="D1696" s="62">
        <v>1411</v>
      </c>
      <c r="E1696" s="86">
        <v>8013</v>
      </c>
      <c r="F1696" s="86">
        <v>78592</v>
      </c>
      <c r="G1696" s="86">
        <v>69839</v>
      </c>
      <c r="H1696" s="86">
        <v>500</v>
      </c>
      <c r="I1696" s="86">
        <v>500</v>
      </c>
      <c r="K1696" s="66">
        <v>62245</v>
      </c>
      <c r="L1696" s="66"/>
      <c r="M1696" s="66">
        <v>62245</v>
      </c>
      <c r="N1696" s="62">
        <f t="shared" si="755"/>
        <v>6</v>
      </c>
      <c r="O1696" s="66" t="s">
        <v>439</v>
      </c>
      <c r="P1696" s="66">
        <v>1</v>
      </c>
      <c r="Q1696" s="66">
        <f t="shared" si="748"/>
        <v>1500</v>
      </c>
      <c r="R1696" s="66">
        <f t="shared" si="749"/>
        <v>10191</v>
      </c>
      <c r="S1696" s="66">
        <f t="shared" si="750"/>
        <v>76932</v>
      </c>
      <c r="T1696" s="66">
        <f t="shared" si="751"/>
        <v>78693</v>
      </c>
      <c r="U1696" s="66">
        <f t="shared" si="752"/>
        <v>500</v>
      </c>
      <c r="V1696" s="66">
        <f t="shared" si="753"/>
        <v>500</v>
      </c>
      <c r="W1696" s="66"/>
      <c r="X1696" s="62">
        <v>62256</v>
      </c>
      <c r="Y1696" s="62">
        <f t="shared" si="756"/>
        <v>6</v>
      </c>
      <c r="Z1696" s="59" t="s">
        <v>436</v>
      </c>
      <c r="AA1696" s="62">
        <v>1</v>
      </c>
      <c r="AB1696" s="62">
        <f t="shared" ca="1" si="757"/>
        <v>1</v>
      </c>
      <c r="AC1696" s="62">
        <f t="shared" ca="1" si="758"/>
        <v>2176</v>
      </c>
      <c r="AD1696" s="62">
        <f t="shared" ca="1" si="759"/>
        <v>11628</v>
      </c>
      <c r="AE1696" s="62">
        <f t="shared" ca="1" si="760"/>
        <v>150884</v>
      </c>
      <c r="AF1696" s="62">
        <f t="shared" ca="1" si="761"/>
        <v>415765</v>
      </c>
      <c r="AG1696" s="62">
        <f t="shared" ca="1" si="762"/>
        <v>500</v>
      </c>
      <c r="AH1696" s="62">
        <f t="shared" ca="1" si="763"/>
        <v>500</v>
      </c>
      <c r="AL1696" s="66"/>
      <c r="AO1696" s="138">
        <f t="shared" si="764"/>
        <v>62256</v>
      </c>
      <c r="AP1696" s="138" t="str">
        <f t="shared" si="765"/>
        <v>Stubenberg</v>
      </c>
      <c r="AQ1696" s="138">
        <f t="shared" ca="1" si="766"/>
        <v>11628</v>
      </c>
      <c r="AR1696" s="138">
        <f t="shared" ca="1" si="767"/>
        <v>150884</v>
      </c>
      <c r="AS1696" s="138">
        <f t="shared" ca="1" si="768"/>
        <v>415765</v>
      </c>
      <c r="AT1696" s="138">
        <f t="shared" ca="1" si="769"/>
        <v>500</v>
      </c>
      <c r="AU1696" s="138">
        <f t="shared" ca="1" si="769"/>
        <v>500</v>
      </c>
      <c r="AV1696" s="135"/>
      <c r="AW1696" s="131">
        <v>62256</v>
      </c>
      <c r="AX1696" s="66">
        <f t="shared" si="770"/>
        <v>6</v>
      </c>
      <c r="AY1696" s="132" t="s">
        <v>436</v>
      </c>
      <c r="AZ1696" s="107">
        <f t="shared" ca="1" si="771"/>
        <v>11628</v>
      </c>
      <c r="BA1696" s="107">
        <f t="shared" ca="1" si="744"/>
        <v>150884</v>
      </c>
      <c r="BB1696" s="107">
        <f t="shared" ca="1" si="745"/>
        <v>415765</v>
      </c>
      <c r="BC1696" s="107">
        <f t="shared" ca="1" si="746"/>
        <v>500</v>
      </c>
      <c r="BD1696" s="107">
        <f t="shared" ca="1" si="747"/>
        <v>500</v>
      </c>
    </row>
    <row r="1697" spans="1:56" x14ac:dyDescent="0.15">
      <c r="A1697" s="62">
        <v>62252</v>
      </c>
      <c r="B1697" s="62">
        <f t="shared" si="754"/>
        <v>6</v>
      </c>
      <c r="C1697" s="59" t="s">
        <v>437</v>
      </c>
      <c r="D1697" s="62">
        <v>1422</v>
      </c>
      <c r="E1697" s="86">
        <v>9066</v>
      </c>
      <c r="F1697" s="86">
        <v>83966</v>
      </c>
      <c r="G1697" s="86">
        <v>110462</v>
      </c>
      <c r="H1697" s="86">
        <v>500</v>
      </c>
      <c r="I1697" s="86">
        <v>500</v>
      </c>
      <c r="K1697" s="66">
        <v>62247</v>
      </c>
      <c r="L1697" s="66"/>
      <c r="M1697" s="66">
        <v>62247</v>
      </c>
      <c r="N1697" s="62">
        <f t="shared" si="755"/>
        <v>6</v>
      </c>
      <c r="O1697" s="66" t="s">
        <v>438</v>
      </c>
      <c r="P1697" s="66">
        <v>1</v>
      </c>
      <c r="Q1697" s="66">
        <f t="shared" si="748"/>
        <v>1411</v>
      </c>
      <c r="R1697" s="66">
        <f t="shared" si="749"/>
        <v>8013</v>
      </c>
      <c r="S1697" s="66">
        <f t="shared" si="750"/>
        <v>78592</v>
      </c>
      <c r="T1697" s="66">
        <f t="shared" si="751"/>
        <v>69839</v>
      </c>
      <c r="U1697" s="66">
        <f t="shared" si="752"/>
        <v>500</v>
      </c>
      <c r="V1697" s="66">
        <f t="shared" si="753"/>
        <v>500</v>
      </c>
      <c r="W1697" s="66"/>
      <c r="X1697" s="62">
        <v>62262</v>
      </c>
      <c r="Y1697" s="62">
        <f t="shared" si="756"/>
        <v>6</v>
      </c>
      <c r="Z1697" s="59" t="s">
        <v>435</v>
      </c>
      <c r="AA1697" s="62">
        <v>1</v>
      </c>
      <c r="AB1697" s="62">
        <f t="shared" ca="1" si="757"/>
        <v>1</v>
      </c>
      <c r="AC1697" s="62">
        <f t="shared" ca="1" si="758"/>
        <v>1413</v>
      </c>
      <c r="AD1697" s="62">
        <f t="shared" ca="1" si="759"/>
        <v>10433</v>
      </c>
      <c r="AE1697" s="62">
        <f t="shared" ca="1" si="760"/>
        <v>99952</v>
      </c>
      <c r="AF1697" s="62">
        <f t="shared" ca="1" si="761"/>
        <v>174147</v>
      </c>
      <c r="AG1697" s="62">
        <f t="shared" ca="1" si="762"/>
        <v>500</v>
      </c>
      <c r="AH1697" s="62">
        <f t="shared" ca="1" si="763"/>
        <v>500</v>
      </c>
      <c r="AL1697" s="66"/>
      <c r="AO1697" s="138">
        <f t="shared" si="764"/>
        <v>62262</v>
      </c>
      <c r="AP1697" s="138" t="str">
        <f t="shared" si="765"/>
        <v>Wenigzell</v>
      </c>
      <c r="AQ1697" s="138">
        <f t="shared" ca="1" si="766"/>
        <v>10433</v>
      </c>
      <c r="AR1697" s="138">
        <f t="shared" ca="1" si="767"/>
        <v>99952</v>
      </c>
      <c r="AS1697" s="138">
        <f t="shared" ca="1" si="768"/>
        <v>174147</v>
      </c>
      <c r="AT1697" s="138">
        <f t="shared" ca="1" si="769"/>
        <v>500</v>
      </c>
      <c r="AU1697" s="138">
        <f t="shared" ca="1" si="769"/>
        <v>500</v>
      </c>
      <c r="AV1697" s="135"/>
      <c r="AW1697" s="131">
        <v>62262</v>
      </c>
      <c r="AX1697" s="66">
        <f t="shared" si="770"/>
        <v>6</v>
      </c>
      <c r="AY1697" s="132" t="s">
        <v>435</v>
      </c>
      <c r="AZ1697" s="107">
        <f t="shared" ca="1" si="771"/>
        <v>10433</v>
      </c>
      <c r="BA1697" s="107">
        <f t="shared" ca="1" si="744"/>
        <v>99952</v>
      </c>
      <c r="BB1697" s="107">
        <f t="shared" ca="1" si="745"/>
        <v>174147</v>
      </c>
      <c r="BC1697" s="107">
        <f t="shared" ca="1" si="746"/>
        <v>500</v>
      </c>
      <c r="BD1697" s="107">
        <f t="shared" ca="1" si="747"/>
        <v>500</v>
      </c>
    </row>
    <row r="1698" spans="1:56" x14ac:dyDescent="0.15">
      <c r="A1698" s="62">
        <v>62256</v>
      </c>
      <c r="B1698" s="62">
        <f t="shared" si="754"/>
        <v>6</v>
      </c>
      <c r="C1698" s="59" t="s">
        <v>436</v>
      </c>
      <c r="D1698" s="62">
        <v>2176</v>
      </c>
      <c r="E1698" s="86">
        <v>11628</v>
      </c>
      <c r="F1698" s="86">
        <v>150884</v>
      </c>
      <c r="G1698" s="86">
        <v>415765</v>
      </c>
      <c r="H1698" s="86">
        <v>500</v>
      </c>
      <c r="I1698" s="86">
        <v>500</v>
      </c>
      <c r="K1698" s="66">
        <v>62252</v>
      </c>
      <c r="L1698" s="66"/>
      <c r="M1698" s="66">
        <v>62252</v>
      </c>
      <c r="N1698" s="62">
        <f t="shared" si="755"/>
        <v>6</v>
      </c>
      <c r="O1698" s="66" t="s">
        <v>437</v>
      </c>
      <c r="P1698" s="66">
        <v>1</v>
      </c>
      <c r="Q1698" s="66">
        <f t="shared" si="748"/>
        <v>1422</v>
      </c>
      <c r="R1698" s="66">
        <f t="shared" si="749"/>
        <v>9066</v>
      </c>
      <c r="S1698" s="66">
        <f t="shared" si="750"/>
        <v>83966</v>
      </c>
      <c r="T1698" s="66">
        <f t="shared" si="751"/>
        <v>110462</v>
      </c>
      <c r="U1698" s="66">
        <f t="shared" si="752"/>
        <v>500</v>
      </c>
      <c r="V1698" s="66">
        <f t="shared" si="753"/>
        <v>500</v>
      </c>
      <c r="W1698" s="66"/>
      <c r="X1698" s="62">
        <v>62264</v>
      </c>
      <c r="Y1698" s="62">
        <f t="shared" si="756"/>
        <v>6</v>
      </c>
      <c r="Z1698" s="59" t="s">
        <v>434</v>
      </c>
      <c r="AA1698" s="62">
        <v>1</v>
      </c>
      <c r="AB1698" s="62">
        <f t="shared" ca="1" si="757"/>
        <v>1</v>
      </c>
      <c r="AC1698" s="62">
        <f t="shared" ca="1" si="758"/>
        <v>3814</v>
      </c>
      <c r="AD1698" s="62">
        <f t="shared" ca="1" si="759"/>
        <v>20983</v>
      </c>
      <c r="AE1698" s="62">
        <f t="shared" ca="1" si="760"/>
        <v>362408</v>
      </c>
      <c r="AF1698" s="62">
        <f t="shared" ca="1" si="761"/>
        <v>1129135</v>
      </c>
      <c r="AG1698" s="62">
        <f t="shared" ca="1" si="762"/>
        <v>500</v>
      </c>
      <c r="AH1698" s="62">
        <f t="shared" ca="1" si="763"/>
        <v>500</v>
      </c>
      <c r="AL1698" s="66"/>
      <c r="AO1698" s="138">
        <f t="shared" si="764"/>
        <v>62264</v>
      </c>
      <c r="AP1698" s="138" t="str">
        <f t="shared" si="765"/>
        <v>Bad Waltersdorf</v>
      </c>
      <c r="AQ1698" s="138">
        <f t="shared" ca="1" si="766"/>
        <v>20983</v>
      </c>
      <c r="AR1698" s="138">
        <f t="shared" ca="1" si="767"/>
        <v>362408</v>
      </c>
      <c r="AS1698" s="138">
        <f t="shared" ca="1" si="768"/>
        <v>1129135</v>
      </c>
      <c r="AT1698" s="138">
        <f t="shared" ca="1" si="769"/>
        <v>500</v>
      </c>
      <c r="AU1698" s="138">
        <f t="shared" ca="1" si="769"/>
        <v>500</v>
      </c>
      <c r="AV1698" s="135"/>
      <c r="AW1698" s="131">
        <v>62264</v>
      </c>
      <c r="AX1698" s="66">
        <f t="shared" si="770"/>
        <v>6</v>
      </c>
      <c r="AY1698" s="132" t="s">
        <v>434</v>
      </c>
      <c r="AZ1698" s="107">
        <f t="shared" ca="1" si="771"/>
        <v>20983</v>
      </c>
      <c r="BA1698" s="107">
        <f t="shared" ca="1" si="744"/>
        <v>362408</v>
      </c>
      <c r="BB1698" s="107">
        <f t="shared" ca="1" si="745"/>
        <v>1129135</v>
      </c>
      <c r="BC1698" s="107">
        <f t="shared" ca="1" si="746"/>
        <v>500</v>
      </c>
      <c r="BD1698" s="107">
        <f t="shared" ca="1" si="747"/>
        <v>500</v>
      </c>
    </row>
    <row r="1699" spans="1:56" x14ac:dyDescent="0.15">
      <c r="A1699" s="62">
        <v>62262</v>
      </c>
      <c r="B1699" s="62">
        <f t="shared" si="754"/>
        <v>6</v>
      </c>
      <c r="C1699" s="59" t="s">
        <v>435</v>
      </c>
      <c r="D1699" s="62">
        <v>1413</v>
      </c>
      <c r="E1699" s="86">
        <v>10433</v>
      </c>
      <c r="F1699" s="86">
        <v>99952</v>
      </c>
      <c r="G1699" s="86">
        <v>174147</v>
      </c>
      <c r="H1699" s="86">
        <v>500</v>
      </c>
      <c r="I1699" s="86">
        <v>500</v>
      </c>
      <c r="K1699" s="66">
        <v>62256</v>
      </c>
      <c r="L1699" s="66"/>
      <c r="M1699" s="66">
        <v>62256</v>
      </c>
      <c r="N1699" s="62">
        <f t="shared" si="755"/>
        <v>6</v>
      </c>
      <c r="O1699" s="66" t="s">
        <v>436</v>
      </c>
      <c r="P1699" s="66">
        <v>1</v>
      </c>
      <c r="Q1699" s="66">
        <f t="shared" si="748"/>
        <v>2176</v>
      </c>
      <c r="R1699" s="66">
        <f t="shared" si="749"/>
        <v>11628</v>
      </c>
      <c r="S1699" s="66">
        <f t="shared" si="750"/>
        <v>150884</v>
      </c>
      <c r="T1699" s="66">
        <f t="shared" si="751"/>
        <v>415765</v>
      </c>
      <c r="U1699" s="66">
        <f t="shared" si="752"/>
        <v>500</v>
      </c>
      <c r="V1699" s="66">
        <f t="shared" si="753"/>
        <v>500</v>
      </c>
      <c r="W1699" s="66"/>
      <c r="X1699" s="62">
        <v>62265</v>
      </c>
      <c r="Y1699" s="62">
        <f t="shared" si="756"/>
        <v>6</v>
      </c>
      <c r="Z1699" s="59" t="s">
        <v>433</v>
      </c>
      <c r="AA1699" s="62">
        <v>1</v>
      </c>
      <c r="AB1699" s="62">
        <f t="shared" ca="1" si="757"/>
        <v>1</v>
      </c>
      <c r="AC1699" s="62">
        <f t="shared" ca="1" si="758"/>
        <v>2033</v>
      </c>
      <c r="AD1699" s="62">
        <f t="shared" ca="1" si="759"/>
        <v>9293</v>
      </c>
      <c r="AE1699" s="62">
        <f t="shared" ca="1" si="760"/>
        <v>105179</v>
      </c>
      <c r="AF1699" s="62">
        <f t="shared" ca="1" si="761"/>
        <v>135914</v>
      </c>
      <c r="AG1699" s="62">
        <f t="shared" ca="1" si="762"/>
        <v>500</v>
      </c>
      <c r="AH1699" s="62">
        <f t="shared" ca="1" si="763"/>
        <v>500</v>
      </c>
      <c r="AL1699" s="66"/>
      <c r="AO1699" s="138">
        <f t="shared" si="764"/>
        <v>62265</v>
      </c>
      <c r="AP1699" s="138" t="str">
        <f t="shared" si="765"/>
        <v>Dechantskirchen</v>
      </c>
      <c r="AQ1699" s="138">
        <f t="shared" ca="1" si="766"/>
        <v>9293</v>
      </c>
      <c r="AR1699" s="138">
        <f t="shared" ca="1" si="767"/>
        <v>105179</v>
      </c>
      <c r="AS1699" s="138">
        <f t="shared" ca="1" si="768"/>
        <v>135914</v>
      </c>
      <c r="AT1699" s="138">
        <f t="shared" ca="1" si="769"/>
        <v>500</v>
      </c>
      <c r="AU1699" s="138">
        <f t="shared" ca="1" si="769"/>
        <v>500</v>
      </c>
      <c r="AV1699" s="135"/>
      <c r="AW1699" s="131">
        <v>62265</v>
      </c>
      <c r="AX1699" s="66">
        <f t="shared" si="770"/>
        <v>6</v>
      </c>
      <c r="AY1699" s="132" t="s">
        <v>433</v>
      </c>
      <c r="AZ1699" s="107">
        <f t="shared" ca="1" si="771"/>
        <v>9293</v>
      </c>
      <c r="BA1699" s="107">
        <f t="shared" ca="1" si="744"/>
        <v>105179</v>
      </c>
      <c r="BB1699" s="107">
        <f t="shared" ca="1" si="745"/>
        <v>135914</v>
      </c>
      <c r="BC1699" s="107">
        <f t="shared" ca="1" si="746"/>
        <v>500</v>
      </c>
      <c r="BD1699" s="107">
        <f t="shared" ca="1" si="747"/>
        <v>500</v>
      </c>
    </row>
    <row r="1700" spans="1:56" x14ac:dyDescent="0.15">
      <c r="A1700" s="62">
        <v>62264</v>
      </c>
      <c r="B1700" s="62">
        <f t="shared" si="754"/>
        <v>6</v>
      </c>
      <c r="C1700" s="59" t="s">
        <v>434</v>
      </c>
      <c r="D1700" s="62">
        <v>3814</v>
      </c>
      <c r="E1700" s="86">
        <v>20983</v>
      </c>
      <c r="F1700" s="86">
        <v>362408</v>
      </c>
      <c r="G1700" s="86">
        <v>1129135</v>
      </c>
      <c r="H1700" s="86">
        <v>500</v>
      </c>
      <c r="I1700" s="86">
        <v>500</v>
      </c>
      <c r="K1700" s="66">
        <v>62262</v>
      </c>
      <c r="L1700" s="66"/>
      <c r="M1700" s="66">
        <v>62262</v>
      </c>
      <c r="N1700" s="62">
        <f t="shared" si="755"/>
        <v>6</v>
      </c>
      <c r="O1700" s="66" t="s">
        <v>435</v>
      </c>
      <c r="P1700" s="66">
        <v>1</v>
      </c>
      <c r="Q1700" s="66">
        <f t="shared" si="748"/>
        <v>1413</v>
      </c>
      <c r="R1700" s="66">
        <f t="shared" si="749"/>
        <v>10433</v>
      </c>
      <c r="S1700" s="66">
        <f t="shared" si="750"/>
        <v>99952</v>
      </c>
      <c r="T1700" s="66">
        <f t="shared" si="751"/>
        <v>174147</v>
      </c>
      <c r="U1700" s="66">
        <f t="shared" si="752"/>
        <v>500</v>
      </c>
      <c r="V1700" s="66">
        <f t="shared" si="753"/>
        <v>500</v>
      </c>
      <c r="W1700" s="66"/>
      <c r="X1700" s="62">
        <v>62266</v>
      </c>
      <c r="Y1700" s="62">
        <f t="shared" si="756"/>
        <v>6</v>
      </c>
      <c r="Z1700" s="59" t="s">
        <v>432</v>
      </c>
      <c r="AA1700" s="62">
        <v>1</v>
      </c>
      <c r="AB1700" s="62">
        <f t="shared" ca="1" si="757"/>
        <v>1</v>
      </c>
      <c r="AC1700" s="62">
        <f t="shared" ca="1" si="758"/>
        <v>2475</v>
      </c>
      <c r="AD1700" s="62">
        <f t="shared" ca="1" si="759"/>
        <v>13416</v>
      </c>
      <c r="AE1700" s="62">
        <f t="shared" ca="1" si="760"/>
        <v>123476</v>
      </c>
      <c r="AF1700" s="62">
        <f t="shared" ca="1" si="761"/>
        <v>351614</v>
      </c>
      <c r="AG1700" s="62">
        <f t="shared" ca="1" si="762"/>
        <v>500</v>
      </c>
      <c r="AH1700" s="62">
        <f t="shared" ca="1" si="763"/>
        <v>500</v>
      </c>
      <c r="AL1700" s="66"/>
      <c r="AO1700" s="138">
        <f t="shared" si="764"/>
        <v>62266</v>
      </c>
      <c r="AP1700" s="138" t="str">
        <f t="shared" si="765"/>
        <v>Feistritztal</v>
      </c>
      <c r="AQ1700" s="138">
        <f t="shared" ca="1" si="766"/>
        <v>13416</v>
      </c>
      <c r="AR1700" s="138">
        <f t="shared" ca="1" si="767"/>
        <v>123476</v>
      </c>
      <c r="AS1700" s="138">
        <f t="shared" ca="1" si="768"/>
        <v>351614</v>
      </c>
      <c r="AT1700" s="138">
        <f t="shared" ca="1" si="769"/>
        <v>500</v>
      </c>
      <c r="AU1700" s="138">
        <f t="shared" ca="1" si="769"/>
        <v>500</v>
      </c>
      <c r="AV1700" s="135"/>
      <c r="AW1700" s="131">
        <v>62266</v>
      </c>
      <c r="AX1700" s="66">
        <f t="shared" si="770"/>
        <v>6</v>
      </c>
      <c r="AY1700" s="132" t="s">
        <v>432</v>
      </c>
      <c r="AZ1700" s="107">
        <f t="shared" ca="1" si="771"/>
        <v>13416</v>
      </c>
      <c r="BA1700" s="107">
        <f t="shared" ref="BA1700:BA1763" ca="1" si="772">VLOOKUP($AW1700,$AO:$AU,AR$16,0)</f>
        <v>123476</v>
      </c>
      <c r="BB1700" s="107">
        <f t="shared" ref="BB1700:BB1763" ca="1" si="773">VLOOKUP($AW1700,$AO:$AU,AS$16,0)</f>
        <v>351614</v>
      </c>
      <c r="BC1700" s="107">
        <f t="shared" ref="BC1700:BC1763" ca="1" si="774">VLOOKUP($AW1700,$AO:$AU,AT$16,0)</f>
        <v>500</v>
      </c>
      <c r="BD1700" s="107">
        <f t="shared" ref="BD1700:BD1763" ca="1" si="775">VLOOKUP($AW1700,$AO:$AU,AU$16,0)</f>
        <v>500</v>
      </c>
    </row>
    <row r="1701" spans="1:56" x14ac:dyDescent="0.15">
      <c r="A1701" s="62">
        <v>62265</v>
      </c>
      <c r="B1701" s="62">
        <f t="shared" si="754"/>
        <v>6</v>
      </c>
      <c r="C1701" s="59" t="s">
        <v>433</v>
      </c>
      <c r="D1701" s="62">
        <v>2033</v>
      </c>
      <c r="E1701" s="86">
        <v>9293</v>
      </c>
      <c r="F1701" s="86">
        <v>105179</v>
      </c>
      <c r="G1701" s="86">
        <v>135914</v>
      </c>
      <c r="H1701" s="86">
        <v>500</v>
      </c>
      <c r="I1701" s="86">
        <v>500</v>
      </c>
      <c r="K1701" s="66">
        <v>62264</v>
      </c>
      <c r="L1701" s="66"/>
      <c r="M1701" s="66">
        <v>62264</v>
      </c>
      <c r="N1701" s="62">
        <f t="shared" si="755"/>
        <v>6</v>
      </c>
      <c r="O1701" s="66" t="s">
        <v>434</v>
      </c>
      <c r="P1701" s="66">
        <v>1</v>
      </c>
      <c r="Q1701" s="66">
        <f t="shared" si="748"/>
        <v>3814</v>
      </c>
      <c r="R1701" s="66">
        <f t="shared" si="749"/>
        <v>20983</v>
      </c>
      <c r="S1701" s="66">
        <f t="shared" si="750"/>
        <v>362408</v>
      </c>
      <c r="T1701" s="66">
        <f t="shared" si="751"/>
        <v>1129135</v>
      </c>
      <c r="U1701" s="66">
        <f t="shared" si="752"/>
        <v>500</v>
      </c>
      <c r="V1701" s="66">
        <f t="shared" si="753"/>
        <v>500</v>
      </c>
      <c r="W1701" s="66"/>
      <c r="X1701" s="62">
        <v>62267</v>
      </c>
      <c r="Y1701" s="62">
        <f t="shared" si="756"/>
        <v>6</v>
      </c>
      <c r="Z1701" s="59" t="s">
        <v>431</v>
      </c>
      <c r="AA1701" s="62">
        <v>1</v>
      </c>
      <c r="AB1701" s="62">
        <f t="shared" ca="1" si="757"/>
        <v>1</v>
      </c>
      <c r="AC1701" s="62">
        <f t="shared" ca="1" si="758"/>
        <v>8464</v>
      </c>
      <c r="AD1701" s="62">
        <f t="shared" ca="1" si="759"/>
        <v>25002</v>
      </c>
      <c r="AE1701" s="62">
        <f t="shared" ca="1" si="760"/>
        <v>799757</v>
      </c>
      <c r="AF1701" s="62">
        <f t="shared" ca="1" si="761"/>
        <v>3370824</v>
      </c>
      <c r="AG1701" s="62">
        <f t="shared" ca="1" si="762"/>
        <v>500</v>
      </c>
      <c r="AH1701" s="62">
        <f t="shared" ca="1" si="763"/>
        <v>500</v>
      </c>
      <c r="AL1701" s="66"/>
      <c r="AO1701" s="138">
        <f t="shared" si="764"/>
        <v>62267</v>
      </c>
      <c r="AP1701" s="138" t="str">
        <f t="shared" si="765"/>
        <v>Fürstenfeld</v>
      </c>
      <c r="AQ1701" s="138">
        <f t="shared" ca="1" si="766"/>
        <v>25002</v>
      </c>
      <c r="AR1701" s="138">
        <f t="shared" ca="1" si="767"/>
        <v>799757</v>
      </c>
      <c r="AS1701" s="138">
        <f t="shared" ca="1" si="768"/>
        <v>3370824</v>
      </c>
      <c r="AT1701" s="138">
        <f t="shared" ca="1" si="769"/>
        <v>500</v>
      </c>
      <c r="AU1701" s="138">
        <f t="shared" ca="1" si="769"/>
        <v>500</v>
      </c>
      <c r="AV1701" s="135"/>
      <c r="AW1701" s="131">
        <v>62267</v>
      </c>
      <c r="AX1701" s="66">
        <f t="shared" si="770"/>
        <v>6</v>
      </c>
      <c r="AY1701" s="132" t="s">
        <v>431</v>
      </c>
      <c r="AZ1701" s="107">
        <f t="shared" ca="1" si="771"/>
        <v>25002</v>
      </c>
      <c r="BA1701" s="107">
        <f t="shared" ca="1" si="772"/>
        <v>799757</v>
      </c>
      <c r="BB1701" s="107">
        <f t="shared" ca="1" si="773"/>
        <v>3370824</v>
      </c>
      <c r="BC1701" s="107">
        <f t="shared" ca="1" si="774"/>
        <v>500</v>
      </c>
      <c r="BD1701" s="107">
        <f t="shared" ca="1" si="775"/>
        <v>500</v>
      </c>
    </row>
    <row r="1702" spans="1:56" x14ac:dyDescent="0.15">
      <c r="A1702" s="62">
        <v>62266</v>
      </c>
      <c r="B1702" s="62">
        <f t="shared" si="754"/>
        <v>6</v>
      </c>
      <c r="C1702" s="59" t="s">
        <v>432</v>
      </c>
      <c r="D1702" s="62">
        <v>2475</v>
      </c>
      <c r="E1702" s="86">
        <v>13416</v>
      </c>
      <c r="F1702" s="86">
        <v>123476</v>
      </c>
      <c r="G1702" s="86">
        <v>351614</v>
      </c>
      <c r="H1702" s="86">
        <v>500</v>
      </c>
      <c r="I1702" s="86">
        <v>500</v>
      </c>
      <c r="K1702" s="66">
        <v>62265</v>
      </c>
      <c r="L1702" s="66"/>
      <c r="M1702" s="66">
        <v>62265</v>
      </c>
      <c r="N1702" s="62">
        <f t="shared" si="755"/>
        <v>6</v>
      </c>
      <c r="O1702" s="66" t="s">
        <v>433</v>
      </c>
      <c r="P1702" s="66">
        <v>1</v>
      </c>
      <c r="Q1702" s="66">
        <f t="shared" si="748"/>
        <v>2033</v>
      </c>
      <c r="R1702" s="66">
        <f t="shared" si="749"/>
        <v>9293</v>
      </c>
      <c r="S1702" s="66">
        <f t="shared" si="750"/>
        <v>105179</v>
      </c>
      <c r="T1702" s="66">
        <f t="shared" si="751"/>
        <v>135914</v>
      </c>
      <c r="U1702" s="66">
        <f t="shared" si="752"/>
        <v>500</v>
      </c>
      <c r="V1702" s="66">
        <f t="shared" si="753"/>
        <v>500</v>
      </c>
      <c r="W1702" s="66"/>
      <c r="X1702" s="62">
        <v>62268</v>
      </c>
      <c r="Y1702" s="62">
        <f t="shared" si="756"/>
        <v>6</v>
      </c>
      <c r="Z1702" s="59" t="s">
        <v>430</v>
      </c>
      <c r="AA1702" s="62">
        <v>1</v>
      </c>
      <c r="AB1702" s="62">
        <f t="shared" ca="1" si="757"/>
        <v>1</v>
      </c>
      <c r="AC1702" s="62">
        <f t="shared" ca="1" si="758"/>
        <v>3120</v>
      </c>
      <c r="AD1702" s="62">
        <f t="shared" ca="1" si="759"/>
        <v>23643</v>
      </c>
      <c r="AE1702" s="62">
        <f t="shared" ca="1" si="760"/>
        <v>177508</v>
      </c>
      <c r="AF1702" s="62">
        <f t="shared" ca="1" si="761"/>
        <v>801371</v>
      </c>
      <c r="AG1702" s="62">
        <f t="shared" ca="1" si="762"/>
        <v>500</v>
      </c>
      <c r="AH1702" s="62">
        <f t="shared" ca="1" si="763"/>
        <v>500</v>
      </c>
      <c r="AL1702" s="66"/>
      <c r="AO1702" s="138">
        <f t="shared" si="764"/>
        <v>62268</v>
      </c>
      <c r="AP1702" s="138" t="str">
        <f t="shared" si="765"/>
        <v>Grafendorf bei Hartberg</v>
      </c>
      <c r="AQ1702" s="138">
        <f t="shared" ca="1" si="766"/>
        <v>23643</v>
      </c>
      <c r="AR1702" s="138">
        <f t="shared" ca="1" si="767"/>
        <v>177508</v>
      </c>
      <c r="AS1702" s="138">
        <f t="shared" ca="1" si="768"/>
        <v>801371</v>
      </c>
      <c r="AT1702" s="138">
        <f t="shared" ca="1" si="769"/>
        <v>500</v>
      </c>
      <c r="AU1702" s="138">
        <f t="shared" ca="1" si="769"/>
        <v>500</v>
      </c>
      <c r="AV1702" s="135"/>
      <c r="AW1702" s="131">
        <v>62268</v>
      </c>
      <c r="AX1702" s="66">
        <f t="shared" si="770"/>
        <v>6</v>
      </c>
      <c r="AY1702" s="132" t="s">
        <v>430</v>
      </c>
      <c r="AZ1702" s="107">
        <f t="shared" ca="1" si="771"/>
        <v>23643</v>
      </c>
      <c r="BA1702" s="107">
        <f t="shared" ca="1" si="772"/>
        <v>177508</v>
      </c>
      <c r="BB1702" s="107">
        <f t="shared" ca="1" si="773"/>
        <v>801371</v>
      </c>
      <c r="BC1702" s="107">
        <f t="shared" ca="1" si="774"/>
        <v>500</v>
      </c>
      <c r="BD1702" s="107">
        <f t="shared" ca="1" si="775"/>
        <v>500</v>
      </c>
    </row>
    <row r="1703" spans="1:56" x14ac:dyDescent="0.15">
      <c r="A1703" s="62">
        <v>62267</v>
      </c>
      <c r="B1703" s="62">
        <f t="shared" si="754"/>
        <v>6</v>
      </c>
      <c r="C1703" s="59" t="s">
        <v>431</v>
      </c>
      <c r="D1703" s="62">
        <v>8464</v>
      </c>
      <c r="E1703" s="86">
        <v>25002</v>
      </c>
      <c r="F1703" s="86">
        <v>799757</v>
      </c>
      <c r="G1703" s="86">
        <v>3370824</v>
      </c>
      <c r="H1703" s="86">
        <v>500</v>
      </c>
      <c r="I1703" s="86">
        <v>500</v>
      </c>
      <c r="K1703" s="66">
        <v>62266</v>
      </c>
      <c r="L1703" s="66"/>
      <c r="M1703" s="66">
        <v>62266</v>
      </c>
      <c r="N1703" s="62">
        <f t="shared" si="755"/>
        <v>6</v>
      </c>
      <c r="O1703" s="66" t="s">
        <v>432</v>
      </c>
      <c r="P1703" s="66">
        <v>1</v>
      </c>
      <c r="Q1703" s="66">
        <f t="shared" si="748"/>
        <v>2475</v>
      </c>
      <c r="R1703" s="66">
        <f t="shared" si="749"/>
        <v>13416</v>
      </c>
      <c r="S1703" s="66">
        <f t="shared" si="750"/>
        <v>123476</v>
      </c>
      <c r="T1703" s="66">
        <f t="shared" si="751"/>
        <v>351614</v>
      </c>
      <c r="U1703" s="66">
        <f t="shared" si="752"/>
        <v>500</v>
      </c>
      <c r="V1703" s="66">
        <f t="shared" si="753"/>
        <v>500</v>
      </c>
      <c r="W1703" s="66"/>
      <c r="X1703" s="62">
        <v>62269</v>
      </c>
      <c r="Y1703" s="62">
        <f t="shared" si="756"/>
        <v>6</v>
      </c>
      <c r="Z1703" s="59" t="s">
        <v>429</v>
      </c>
      <c r="AA1703" s="62">
        <v>1</v>
      </c>
      <c r="AB1703" s="62">
        <f t="shared" ca="1" si="757"/>
        <v>1</v>
      </c>
      <c r="AC1703" s="62">
        <f t="shared" ca="1" si="758"/>
        <v>2116</v>
      </c>
      <c r="AD1703" s="62">
        <f t="shared" ca="1" si="759"/>
        <v>20947</v>
      </c>
      <c r="AE1703" s="62">
        <f t="shared" ca="1" si="760"/>
        <v>171412</v>
      </c>
      <c r="AF1703" s="62">
        <f t="shared" ca="1" si="761"/>
        <v>897771</v>
      </c>
      <c r="AG1703" s="62">
        <f t="shared" ca="1" si="762"/>
        <v>500</v>
      </c>
      <c r="AH1703" s="62">
        <f t="shared" ca="1" si="763"/>
        <v>500</v>
      </c>
      <c r="AL1703" s="66"/>
      <c r="AO1703" s="138">
        <f t="shared" si="764"/>
        <v>62269</v>
      </c>
      <c r="AP1703" s="138" t="str">
        <f t="shared" si="765"/>
        <v>Großwilfersdorf</v>
      </c>
      <c r="AQ1703" s="138">
        <f t="shared" ca="1" si="766"/>
        <v>20947</v>
      </c>
      <c r="AR1703" s="138">
        <f t="shared" ca="1" si="767"/>
        <v>171412</v>
      </c>
      <c r="AS1703" s="138">
        <f t="shared" ca="1" si="768"/>
        <v>897771</v>
      </c>
      <c r="AT1703" s="138">
        <f t="shared" ca="1" si="769"/>
        <v>500</v>
      </c>
      <c r="AU1703" s="138">
        <f t="shared" ca="1" si="769"/>
        <v>500</v>
      </c>
      <c r="AV1703" s="135"/>
      <c r="AW1703" s="131">
        <v>62269</v>
      </c>
      <c r="AX1703" s="66">
        <f t="shared" si="770"/>
        <v>6</v>
      </c>
      <c r="AY1703" s="132" t="s">
        <v>429</v>
      </c>
      <c r="AZ1703" s="107">
        <f t="shared" ca="1" si="771"/>
        <v>20947</v>
      </c>
      <c r="BA1703" s="107">
        <f t="shared" ca="1" si="772"/>
        <v>171412</v>
      </c>
      <c r="BB1703" s="107">
        <f t="shared" ca="1" si="773"/>
        <v>897771</v>
      </c>
      <c r="BC1703" s="107">
        <f t="shared" ca="1" si="774"/>
        <v>500</v>
      </c>
      <c r="BD1703" s="107">
        <f t="shared" ca="1" si="775"/>
        <v>500</v>
      </c>
    </row>
    <row r="1704" spans="1:56" x14ac:dyDescent="0.15">
      <c r="A1704" s="62">
        <v>62268</v>
      </c>
      <c r="B1704" s="62">
        <f t="shared" si="754"/>
        <v>6</v>
      </c>
      <c r="C1704" s="59" t="s">
        <v>430</v>
      </c>
      <c r="D1704" s="62">
        <v>3120</v>
      </c>
      <c r="E1704" s="86">
        <v>23643</v>
      </c>
      <c r="F1704" s="86">
        <v>177508</v>
      </c>
      <c r="G1704" s="86">
        <v>801371</v>
      </c>
      <c r="H1704" s="86">
        <v>500</v>
      </c>
      <c r="I1704" s="86">
        <v>500</v>
      </c>
      <c r="K1704" s="66">
        <v>62267</v>
      </c>
      <c r="L1704" s="66"/>
      <c r="M1704" s="66">
        <v>62267</v>
      </c>
      <c r="N1704" s="62">
        <f t="shared" si="755"/>
        <v>6</v>
      </c>
      <c r="O1704" s="66" t="s">
        <v>431</v>
      </c>
      <c r="P1704" s="66">
        <v>1</v>
      </c>
      <c r="Q1704" s="66">
        <f t="shared" si="748"/>
        <v>8464</v>
      </c>
      <c r="R1704" s="66">
        <f t="shared" si="749"/>
        <v>25002</v>
      </c>
      <c r="S1704" s="66">
        <f t="shared" si="750"/>
        <v>799757</v>
      </c>
      <c r="T1704" s="66">
        <f t="shared" si="751"/>
        <v>3370824</v>
      </c>
      <c r="U1704" s="66">
        <f t="shared" si="752"/>
        <v>500</v>
      </c>
      <c r="V1704" s="66">
        <f t="shared" si="753"/>
        <v>500</v>
      </c>
      <c r="W1704" s="66"/>
      <c r="X1704" s="62">
        <v>62270</v>
      </c>
      <c r="Y1704" s="62">
        <f t="shared" si="756"/>
        <v>6</v>
      </c>
      <c r="Z1704" s="59" t="s">
        <v>428</v>
      </c>
      <c r="AA1704" s="62">
        <v>1</v>
      </c>
      <c r="AB1704" s="62">
        <f t="shared" ca="1" si="757"/>
        <v>1</v>
      </c>
      <c r="AC1704" s="62">
        <f t="shared" ca="1" si="758"/>
        <v>2136</v>
      </c>
      <c r="AD1704" s="62">
        <f t="shared" ca="1" si="759"/>
        <v>18030</v>
      </c>
      <c r="AE1704" s="62">
        <f t="shared" ca="1" si="760"/>
        <v>115064</v>
      </c>
      <c r="AF1704" s="62">
        <f t="shared" ca="1" si="761"/>
        <v>686992</v>
      </c>
      <c r="AG1704" s="62">
        <f t="shared" ca="1" si="762"/>
        <v>500</v>
      </c>
      <c r="AH1704" s="62">
        <f t="shared" ca="1" si="763"/>
        <v>500</v>
      </c>
      <c r="AL1704" s="66"/>
      <c r="AO1704" s="138">
        <f t="shared" si="764"/>
        <v>62270</v>
      </c>
      <c r="AP1704" s="138" t="str">
        <f t="shared" si="765"/>
        <v>Hartl</v>
      </c>
      <c r="AQ1704" s="138">
        <f t="shared" ca="1" si="766"/>
        <v>18030</v>
      </c>
      <c r="AR1704" s="138">
        <f t="shared" ca="1" si="767"/>
        <v>115064</v>
      </c>
      <c r="AS1704" s="138">
        <f t="shared" ca="1" si="768"/>
        <v>686992</v>
      </c>
      <c r="AT1704" s="138">
        <f t="shared" ca="1" si="769"/>
        <v>500</v>
      </c>
      <c r="AU1704" s="138">
        <f t="shared" ca="1" si="769"/>
        <v>500</v>
      </c>
      <c r="AV1704" s="135"/>
      <c r="AW1704" s="131">
        <v>62270</v>
      </c>
      <c r="AX1704" s="66">
        <f t="shared" si="770"/>
        <v>6</v>
      </c>
      <c r="AY1704" s="132" t="s">
        <v>428</v>
      </c>
      <c r="AZ1704" s="107">
        <f t="shared" ca="1" si="771"/>
        <v>18030</v>
      </c>
      <c r="BA1704" s="107">
        <f t="shared" ca="1" si="772"/>
        <v>115064</v>
      </c>
      <c r="BB1704" s="107">
        <f t="shared" ca="1" si="773"/>
        <v>686992</v>
      </c>
      <c r="BC1704" s="107">
        <f t="shared" ca="1" si="774"/>
        <v>500</v>
      </c>
      <c r="BD1704" s="107">
        <f t="shared" ca="1" si="775"/>
        <v>500</v>
      </c>
    </row>
    <row r="1705" spans="1:56" x14ac:dyDescent="0.15">
      <c r="A1705" s="62">
        <v>62269</v>
      </c>
      <c r="B1705" s="62">
        <f t="shared" si="754"/>
        <v>6</v>
      </c>
      <c r="C1705" s="59" t="s">
        <v>429</v>
      </c>
      <c r="D1705" s="62">
        <v>2116</v>
      </c>
      <c r="E1705" s="86">
        <v>20947</v>
      </c>
      <c r="F1705" s="86">
        <v>171412</v>
      </c>
      <c r="G1705" s="86">
        <v>897771</v>
      </c>
      <c r="H1705" s="86">
        <v>500</v>
      </c>
      <c r="I1705" s="86">
        <v>500</v>
      </c>
      <c r="K1705" s="66">
        <v>62268</v>
      </c>
      <c r="L1705" s="66"/>
      <c r="M1705" s="66">
        <v>62268</v>
      </c>
      <c r="N1705" s="62">
        <f t="shared" si="755"/>
        <v>6</v>
      </c>
      <c r="O1705" s="66" t="s">
        <v>430</v>
      </c>
      <c r="P1705" s="66">
        <v>1</v>
      </c>
      <c r="Q1705" s="66">
        <f t="shared" si="748"/>
        <v>3120</v>
      </c>
      <c r="R1705" s="66">
        <f t="shared" si="749"/>
        <v>23643</v>
      </c>
      <c r="S1705" s="66">
        <f t="shared" si="750"/>
        <v>177508</v>
      </c>
      <c r="T1705" s="66">
        <f t="shared" si="751"/>
        <v>801371</v>
      </c>
      <c r="U1705" s="66">
        <f t="shared" si="752"/>
        <v>500</v>
      </c>
      <c r="V1705" s="66">
        <f t="shared" si="753"/>
        <v>500</v>
      </c>
      <c r="W1705" s="66"/>
      <c r="X1705" s="62">
        <v>62271</v>
      </c>
      <c r="Y1705" s="62">
        <f t="shared" si="756"/>
        <v>6</v>
      </c>
      <c r="Z1705" s="59" t="s">
        <v>427</v>
      </c>
      <c r="AA1705" s="62">
        <v>1</v>
      </c>
      <c r="AB1705" s="62">
        <f t="shared" ca="1" si="757"/>
        <v>1</v>
      </c>
      <c r="AC1705" s="62">
        <f t="shared" ca="1" si="758"/>
        <v>3725</v>
      </c>
      <c r="AD1705" s="62">
        <f t="shared" ca="1" si="759"/>
        <v>21975</v>
      </c>
      <c r="AE1705" s="62">
        <f t="shared" ca="1" si="760"/>
        <v>300531</v>
      </c>
      <c r="AF1705" s="62">
        <f t="shared" ca="1" si="761"/>
        <v>2879522</v>
      </c>
      <c r="AG1705" s="62">
        <f t="shared" ca="1" si="762"/>
        <v>500</v>
      </c>
      <c r="AH1705" s="62">
        <f t="shared" ca="1" si="763"/>
        <v>500</v>
      </c>
      <c r="AL1705" s="66"/>
      <c r="AO1705" s="138">
        <f t="shared" si="764"/>
        <v>62271</v>
      </c>
      <c r="AP1705" s="138" t="str">
        <f t="shared" si="765"/>
        <v>Ilz</v>
      </c>
      <c r="AQ1705" s="138">
        <f t="shared" ca="1" si="766"/>
        <v>21975</v>
      </c>
      <c r="AR1705" s="138">
        <f t="shared" ca="1" si="767"/>
        <v>300531</v>
      </c>
      <c r="AS1705" s="138">
        <f t="shared" ca="1" si="768"/>
        <v>2879522</v>
      </c>
      <c r="AT1705" s="138">
        <f t="shared" ca="1" si="769"/>
        <v>500</v>
      </c>
      <c r="AU1705" s="138">
        <f t="shared" ca="1" si="769"/>
        <v>500</v>
      </c>
      <c r="AV1705" s="135"/>
      <c r="AW1705" s="131">
        <v>62271</v>
      </c>
      <c r="AX1705" s="66">
        <f t="shared" si="770"/>
        <v>6</v>
      </c>
      <c r="AY1705" s="132" t="s">
        <v>427</v>
      </c>
      <c r="AZ1705" s="107">
        <f t="shared" ca="1" si="771"/>
        <v>21975</v>
      </c>
      <c r="BA1705" s="107">
        <f t="shared" ca="1" si="772"/>
        <v>300531</v>
      </c>
      <c r="BB1705" s="107">
        <f t="shared" ca="1" si="773"/>
        <v>2879522</v>
      </c>
      <c r="BC1705" s="107">
        <f t="shared" ca="1" si="774"/>
        <v>500</v>
      </c>
      <c r="BD1705" s="107">
        <f t="shared" ca="1" si="775"/>
        <v>500</v>
      </c>
    </row>
    <row r="1706" spans="1:56" x14ac:dyDescent="0.15">
      <c r="A1706" s="62">
        <v>62270</v>
      </c>
      <c r="B1706" s="62">
        <f t="shared" si="754"/>
        <v>6</v>
      </c>
      <c r="C1706" s="59" t="s">
        <v>428</v>
      </c>
      <c r="D1706" s="62">
        <v>2136</v>
      </c>
      <c r="E1706" s="86">
        <v>18030</v>
      </c>
      <c r="F1706" s="86">
        <v>115064</v>
      </c>
      <c r="G1706" s="86">
        <v>686992</v>
      </c>
      <c r="H1706" s="86">
        <v>500</v>
      </c>
      <c r="I1706" s="86">
        <v>500</v>
      </c>
      <c r="K1706" s="66">
        <v>62269</v>
      </c>
      <c r="L1706" s="66"/>
      <c r="M1706" s="66">
        <v>62269</v>
      </c>
      <c r="N1706" s="62">
        <f t="shared" si="755"/>
        <v>6</v>
      </c>
      <c r="O1706" s="66" t="s">
        <v>429</v>
      </c>
      <c r="P1706" s="66">
        <v>1</v>
      </c>
      <c r="Q1706" s="66">
        <f t="shared" si="748"/>
        <v>2116</v>
      </c>
      <c r="R1706" s="66">
        <f t="shared" si="749"/>
        <v>20947</v>
      </c>
      <c r="S1706" s="66">
        <f t="shared" si="750"/>
        <v>171412</v>
      </c>
      <c r="T1706" s="66">
        <f t="shared" si="751"/>
        <v>897771</v>
      </c>
      <c r="U1706" s="66">
        <f t="shared" si="752"/>
        <v>500</v>
      </c>
      <c r="V1706" s="66">
        <f t="shared" si="753"/>
        <v>500</v>
      </c>
      <c r="W1706" s="66"/>
      <c r="X1706" s="62">
        <v>62272</v>
      </c>
      <c r="Y1706" s="62">
        <f t="shared" si="756"/>
        <v>6</v>
      </c>
      <c r="Z1706" s="59" t="s">
        <v>426</v>
      </c>
      <c r="AA1706" s="62">
        <v>1</v>
      </c>
      <c r="AB1706" s="62">
        <f t="shared" ca="1" si="757"/>
        <v>1</v>
      </c>
      <c r="AC1706" s="62">
        <f t="shared" ca="1" si="758"/>
        <v>2943</v>
      </c>
      <c r="AD1706" s="62">
        <f t="shared" ca="1" si="759"/>
        <v>18238</v>
      </c>
      <c r="AE1706" s="62">
        <f t="shared" ca="1" si="760"/>
        <v>232197</v>
      </c>
      <c r="AF1706" s="62">
        <f t="shared" ca="1" si="761"/>
        <v>549047</v>
      </c>
      <c r="AG1706" s="62">
        <f t="shared" ca="1" si="762"/>
        <v>500</v>
      </c>
      <c r="AH1706" s="62">
        <f t="shared" ca="1" si="763"/>
        <v>500</v>
      </c>
      <c r="AL1706" s="66"/>
      <c r="AO1706" s="138">
        <f t="shared" si="764"/>
        <v>62272</v>
      </c>
      <c r="AP1706" s="138" t="str">
        <f t="shared" si="765"/>
        <v>Kaindorf</v>
      </c>
      <c r="AQ1706" s="138">
        <f t="shared" ca="1" si="766"/>
        <v>18238</v>
      </c>
      <c r="AR1706" s="138">
        <f t="shared" ca="1" si="767"/>
        <v>232197</v>
      </c>
      <c r="AS1706" s="138">
        <f t="shared" ca="1" si="768"/>
        <v>549047</v>
      </c>
      <c r="AT1706" s="138">
        <f t="shared" ca="1" si="769"/>
        <v>500</v>
      </c>
      <c r="AU1706" s="138">
        <f t="shared" ca="1" si="769"/>
        <v>500</v>
      </c>
      <c r="AV1706" s="135"/>
      <c r="AW1706" s="131">
        <v>62272</v>
      </c>
      <c r="AX1706" s="66">
        <f t="shared" si="770"/>
        <v>6</v>
      </c>
      <c r="AY1706" s="132" t="s">
        <v>426</v>
      </c>
      <c r="AZ1706" s="107">
        <f t="shared" ca="1" si="771"/>
        <v>18238</v>
      </c>
      <c r="BA1706" s="107">
        <f t="shared" ca="1" si="772"/>
        <v>232197</v>
      </c>
      <c r="BB1706" s="107">
        <f t="shared" ca="1" si="773"/>
        <v>549047</v>
      </c>
      <c r="BC1706" s="107">
        <f t="shared" ca="1" si="774"/>
        <v>500</v>
      </c>
      <c r="BD1706" s="107">
        <f t="shared" ca="1" si="775"/>
        <v>500</v>
      </c>
    </row>
    <row r="1707" spans="1:56" x14ac:dyDescent="0.15">
      <c r="A1707" s="62">
        <v>62271</v>
      </c>
      <c r="B1707" s="62">
        <f t="shared" si="754"/>
        <v>6</v>
      </c>
      <c r="C1707" s="59" t="s">
        <v>427</v>
      </c>
      <c r="D1707" s="62">
        <v>3725</v>
      </c>
      <c r="E1707" s="86">
        <v>21975</v>
      </c>
      <c r="F1707" s="86">
        <v>300531</v>
      </c>
      <c r="G1707" s="86">
        <v>2879522</v>
      </c>
      <c r="H1707" s="86">
        <v>500</v>
      </c>
      <c r="I1707" s="86">
        <v>500</v>
      </c>
      <c r="K1707" s="66">
        <v>62270</v>
      </c>
      <c r="L1707" s="66"/>
      <c r="M1707" s="66">
        <v>62270</v>
      </c>
      <c r="N1707" s="62">
        <f t="shared" si="755"/>
        <v>6</v>
      </c>
      <c r="O1707" s="66" t="s">
        <v>428</v>
      </c>
      <c r="P1707" s="66">
        <v>1</v>
      </c>
      <c r="Q1707" s="66">
        <f t="shared" si="748"/>
        <v>2136</v>
      </c>
      <c r="R1707" s="66">
        <f t="shared" si="749"/>
        <v>18030</v>
      </c>
      <c r="S1707" s="66">
        <f t="shared" si="750"/>
        <v>115064</v>
      </c>
      <c r="T1707" s="66">
        <f t="shared" si="751"/>
        <v>686992</v>
      </c>
      <c r="U1707" s="66">
        <f t="shared" si="752"/>
        <v>500</v>
      </c>
      <c r="V1707" s="66">
        <f t="shared" si="753"/>
        <v>500</v>
      </c>
      <c r="W1707" s="66"/>
      <c r="X1707" s="62">
        <v>62273</v>
      </c>
      <c r="Y1707" s="62">
        <f t="shared" si="756"/>
        <v>6</v>
      </c>
      <c r="Z1707" s="59" t="s">
        <v>425</v>
      </c>
      <c r="AA1707" s="62">
        <v>1</v>
      </c>
      <c r="AB1707" s="62">
        <f t="shared" ca="1" si="757"/>
        <v>1</v>
      </c>
      <c r="AC1707" s="62">
        <f t="shared" ca="1" si="758"/>
        <v>1906</v>
      </c>
      <c r="AD1707" s="62">
        <f t="shared" ca="1" si="759"/>
        <v>16355</v>
      </c>
      <c r="AE1707" s="62">
        <f t="shared" ca="1" si="760"/>
        <v>191514</v>
      </c>
      <c r="AF1707" s="62">
        <f t="shared" ca="1" si="761"/>
        <v>630690</v>
      </c>
      <c r="AG1707" s="62">
        <f t="shared" ca="1" si="762"/>
        <v>500</v>
      </c>
      <c r="AH1707" s="62">
        <f t="shared" ca="1" si="763"/>
        <v>500</v>
      </c>
      <c r="AL1707" s="66"/>
      <c r="AO1707" s="138">
        <f t="shared" si="764"/>
        <v>62273</v>
      </c>
      <c r="AP1707" s="138" t="str">
        <f t="shared" si="765"/>
        <v>Loipersdorf bei Fürstenfeld</v>
      </c>
      <c r="AQ1707" s="138">
        <f t="shared" ca="1" si="766"/>
        <v>16355</v>
      </c>
      <c r="AR1707" s="138">
        <f t="shared" ca="1" si="767"/>
        <v>191514</v>
      </c>
      <c r="AS1707" s="138">
        <f t="shared" ca="1" si="768"/>
        <v>630690</v>
      </c>
      <c r="AT1707" s="138">
        <f t="shared" ca="1" si="769"/>
        <v>500</v>
      </c>
      <c r="AU1707" s="138">
        <f t="shared" ca="1" si="769"/>
        <v>500</v>
      </c>
      <c r="AV1707" s="135"/>
      <c r="AW1707" s="131">
        <v>62273</v>
      </c>
      <c r="AX1707" s="66">
        <f t="shared" si="770"/>
        <v>6</v>
      </c>
      <c r="AY1707" s="132" t="s">
        <v>425</v>
      </c>
      <c r="AZ1707" s="107">
        <f t="shared" ca="1" si="771"/>
        <v>16355</v>
      </c>
      <c r="BA1707" s="107">
        <f t="shared" ca="1" si="772"/>
        <v>191514</v>
      </c>
      <c r="BB1707" s="107">
        <f t="shared" ca="1" si="773"/>
        <v>630690</v>
      </c>
      <c r="BC1707" s="107">
        <f t="shared" ca="1" si="774"/>
        <v>500</v>
      </c>
      <c r="BD1707" s="107">
        <f t="shared" ca="1" si="775"/>
        <v>500</v>
      </c>
    </row>
    <row r="1708" spans="1:56" x14ac:dyDescent="0.15">
      <c r="A1708" s="62">
        <v>62272</v>
      </c>
      <c r="B1708" s="62">
        <f t="shared" si="754"/>
        <v>6</v>
      </c>
      <c r="C1708" s="59" t="s">
        <v>426</v>
      </c>
      <c r="D1708" s="62">
        <v>2943</v>
      </c>
      <c r="E1708" s="86">
        <v>18238</v>
      </c>
      <c r="F1708" s="86">
        <v>232197</v>
      </c>
      <c r="G1708" s="86">
        <v>549047</v>
      </c>
      <c r="H1708" s="86">
        <v>500</v>
      </c>
      <c r="I1708" s="86">
        <v>500</v>
      </c>
      <c r="K1708" s="66">
        <v>62271</v>
      </c>
      <c r="L1708" s="66"/>
      <c r="M1708" s="66">
        <v>62271</v>
      </c>
      <c r="N1708" s="62">
        <f t="shared" si="755"/>
        <v>6</v>
      </c>
      <c r="O1708" s="66" t="s">
        <v>427</v>
      </c>
      <c r="P1708" s="66">
        <v>1</v>
      </c>
      <c r="Q1708" s="66">
        <f t="shared" si="748"/>
        <v>3725</v>
      </c>
      <c r="R1708" s="66">
        <f t="shared" si="749"/>
        <v>21975</v>
      </c>
      <c r="S1708" s="66">
        <f t="shared" si="750"/>
        <v>300531</v>
      </c>
      <c r="T1708" s="66">
        <f t="shared" si="751"/>
        <v>2879522</v>
      </c>
      <c r="U1708" s="66">
        <f t="shared" si="752"/>
        <v>500</v>
      </c>
      <c r="V1708" s="66">
        <f t="shared" si="753"/>
        <v>500</v>
      </c>
      <c r="W1708" s="66"/>
      <c r="X1708" s="62">
        <v>62274</v>
      </c>
      <c r="Y1708" s="62">
        <f t="shared" si="756"/>
        <v>6</v>
      </c>
      <c r="Z1708" s="59" t="s">
        <v>424</v>
      </c>
      <c r="AA1708" s="62">
        <v>1</v>
      </c>
      <c r="AB1708" s="62">
        <f t="shared" ca="1" si="757"/>
        <v>1</v>
      </c>
      <c r="AC1708" s="62">
        <f t="shared" ca="1" si="758"/>
        <v>1463</v>
      </c>
      <c r="AD1708" s="62">
        <f t="shared" ca="1" si="759"/>
        <v>6253</v>
      </c>
      <c r="AE1708" s="62">
        <f t="shared" ca="1" si="760"/>
        <v>91409</v>
      </c>
      <c r="AF1708" s="62">
        <f t="shared" ca="1" si="761"/>
        <v>242326</v>
      </c>
      <c r="AG1708" s="62">
        <f t="shared" ca="1" si="762"/>
        <v>500</v>
      </c>
      <c r="AH1708" s="62">
        <f t="shared" ca="1" si="763"/>
        <v>500</v>
      </c>
      <c r="AL1708" s="66"/>
      <c r="AO1708" s="138">
        <f t="shared" si="764"/>
        <v>62274</v>
      </c>
      <c r="AP1708" s="138" t="str">
        <f t="shared" si="765"/>
        <v>Neudau</v>
      </c>
      <c r="AQ1708" s="138">
        <f t="shared" ca="1" si="766"/>
        <v>6253</v>
      </c>
      <c r="AR1708" s="138">
        <f t="shared" ca="1" si="767"/>
        <v>91409</v>
      </c>
      <c r="AS1708" s="138">
        <f t="shared" ca="1" si="768"/>
        <v>242326</v>
      </c>
      <c r="AT1708" s="138">
        <f t="shared" ca="1" si="769"/>
        <v>500</v>
      </c>
      <c r="AU1708" s="138">
        <f t="shared" ca="1" si="769"/>
        <v>500</v>
      </c>
      <c r="AV1708" s="135"/>
      <c r="AW1708" s="131">
        <v>62274</v>
      </c>
      <c r="AX1708" s="66">
        <f t="shared" si="770"/>
        <v>6</v>
      </c>
      <c r="AY1708" s="132" t="s">
        <v>424</v>
      </c>
      <c r="AZ1708" s="107">
        <f t="shared" ca="1" si="771"/>
        <v>6253</v>
      </c>
      <c r="BA1708" s="107">
        <f t="shared" ca="1" si="772"/>
        <v>91409</v>
      </c>
      <c r="BB1708" s="107">
        <f t="shared" ca="1" si="773"/>
        <v>242326</v>
      </c>
      <c r="BC1708" s="107">
        <f t="shared" ca="1" si="774"/>
        <v>500</v>
      </c>
      <c r="BD1708" s="107">
        <f t="shared" ca="1" si="775"/>
        <v>500</v>
      </c>
    </row>
    <row r="1709" spans="1:56" x14ac:dyDescent="0.15">
      <c r="A1709" s="62">
        <v>62273</v>
      </c>
      <c r="B1709" s="62">
        <f t="shared" si="754"/>
        <v>6</v>
      </c>
      <c r="C1709" s="59" t="s">
        <v>425</v>
      </c>
      <c r="D1709" s="62">
        <v>1906</v>
      </c>
      <c r="E1709" s="86">
        <v>16355</v>
      </c>
      <c r="F1709" s="86">
        <v>191514</v>
      </c>
      <c r="G1709" s="86">
        <v>630690</v>
      </c>
      <c r="H1709" s="86">
        <v>500</v>
      </c>
      <c r="I1709" s="86">
        <v>500</v>
      </c>
      <c r="K1709" s="66">
        <v>62272</v>
      </c>
      <c r="L1709" s="66"/>
      <c r="M1709" s="66">
        <v>62272</v>
      </c>
      <c r="N1709" s="62">
        <f t="shared" si="755"/>
        <v>6</v>
      </c>
      <c r="O1709" s="66" t="s">
        <v>426</v>
      </c>
      <c r="P1709" s="66">
        <v>1</v>
      </c>
      <c r="Q1709" s="66">
        <f t="shared" si="748"/>
        <v>2943</v>
      </c>
      <c r="R1709" s="66">
        <f t="shared" si="749"/>
        <v>18238</v>
      </c>
      <c r="S1709" s="66">
        <f t="shared" si="750"/>
        <v>232197</v>
      </c>
      <c r="T1709" s="66">
        <f t="shared" si="751"/>
        <v>549047</v>
      </c>
      <c r="U1709" s="66">
        <f t="shared" si="752"/>
        <v>500</v>
      </c>
      <c r="V1709" s="66">
        <f t="shared" si="753"/>
        <v>500</v>
      </c>
      <c r="W1709" s="66"/>
      <c r="X1709" s="62">
        <v>62275</v>
      </c>
      <c r="Y1709" s="62">
        <f t="shared" si="756"/>
        <v>6</v>
      </c>
      <c r="Z1709" s="59" t="s">
        <v>423</v>
      </c>
      <c r="AA1709" s="62">
        <v>1</v>
      </c>
      <c r="AB1709" s="62">
        <f t="shared" ca="1" si="757"/>
        <v>1</v>
      </c>
      <c r="AC1709" s="62">
        <f t="shared" ca="1" si="758"/>
        <v>6071</v>
      </c>
      <c r="AD1709" s="62">
        <f t="shared" ca="1" si="759"/>
        <v>32157</v>
      </c>
      <c r="AE1709" s="62">
        <f t="shared" ca="1" si="760"/>
        <v>310345</v>
      </c>
      <c r="AF1709" s="62">
        <f t="shared" ca="1" si="761"/>
        <v>1083663</v>
      </c>
      <c r="AG1709" s="62">
        <f t="shared" ca="1" si="762"/>
        <v>500</v>
      </c>
      <c r="AH1709" s="62">
        <f t="shared" ca="1" si="763"/>
        <v>500</v>
      </c>
      <c r="AL1709" s="66"/>
      <c r="AO1709" s="138">
        <f t="shared" si="764"/>
        <v>62275</v>
      </c>
      <c r="AP1709" s="138" t="str">
        <f t="shared" si="765"/>
        <v>Pöllau</v>
      </c>
      <c r="AQ1709" s="138">
        <f t="shared" ca="1" si="766"/>
        <v>32157</v>
      </c>
      <c r="AR1709" s="138">
        <f t="shared" ca="1" si="767"/>
        <v>310345</v>
      </c>
      <c r="AS1709" s="138">
        <f t="shared" ca="1" si="768"/>
        <v>1083663</v>
      </c>
      <c r="AT1709" s="138">
        <f t="shared" ca="1" si="769"/>
        <v>500</v>
      </c>
      <c r="AU1709" s="138">
        <f t="shared" ca="1" si="769"/>
        <v>500</v>
      </c>
      <c r="AV1709" s="135"/>
      <c r="AW1709" s="131">
        <v>62275</v>
      </c>
      <c r="AX1709" s="66">
        <f t="shared" si="770"/>
        <v>6</v>
      </c>
      <c r="AY1709" s="132" t="s">
        <v>423</v>
      </c>
      <c r="AZ1709" s="107">
        <f t="shared" ca="1" si="771"/>
        <v>32157</v>
      </c>
      <c r="BA1709" s="107">
        <f t="shared" ca="1" si="772"/>
        <v>310345</v>
      </c>
      <c r="BB1709" s="107">
        <f t="shared" ca="1" si="773"/>
        <v>1083663</v>
      </c>
      <c r="BC1709" s="107">
        <f t="shared" ca="1" si="774"/>
        <v>500</v>
      </c>
      <c r="BD1709" s="107">
        <f t="shared" ca="1" si="775"/>
        <v>500</v>
      </c>
    </row>
    <row r="1710" spans="1:56" x14ac:dyDescent="0.15">
      <c r="A1710" s="62">
        <v>62274</v>
      </c>
      <c r="B1710" s="62">
        <f t="shared" si="754"/>
        <v>6</v>
      </c>
      <c r="C1710" s="59" t="s">
        <v>424</v>
      </c>
      <c r="D1710" s="62">
        <v>1463</v>
      </c>
      <c r="E1710" s="86">
        <v>6253</v>
      </c>
      <c r="F1710" s="86">
        <v>91409</v>
      </c>
      <c r="G1710" s="86">
        <v>242326</v>
      </c>
      <c r="H1710" s="86">
        <v>500</v>
      </c>
      <c r="I1710" s="86">
        <v>500</v>
      </c>
      <c r="K1710" s="66">
        <v>62273</v>
      </c>
      <c r="L1710" s="66"/>
      <c r="M1710" s="66">
        <v>62273</v>
      </c>
      <c r="N1710" s="62">
        <f t="shared" si="755"/>
        <v>6</v>
      </c>
      <c r="O1710" s="66" t="s">
        <v>425</v>
      </c>
      <c r="P1710" s="66">
        <v>1</v>
      </c>
      <c r="Q1710" s="66">
        <f t="shared" si="748"/>
        <v>1906</v>
      </c>
      <c r="R1710" s="66">
        <f t="shared" si="749"/>
        <v>16355</v>
      </c>
      <c r="S1710" s="66">
        <f t="shared" si="750"/>
        <v>191514</v>
      </c>
      <c r="T1710" s="66">
        <f t="shared" si="751"/>
        <v>630690</v>
      </c>
      <c r="U1710" s="66">
        <f t="shared" si="752"/>
        <v>500</v>
      </c>
      <c r="V1710" s="66">
        <f t="shared" si="753"/>
        <v>500</v>
      </c>
      <c r="W1710" s="66"/>
      <c r="X1710" s="62">
        <v>62276</v>
      </c>
      <c r="Y1710" s="62">
        <f t="shared" si="756"/>
        <v>6</v>
      </c>
      <c r="Z1710" s="59" t="s">
        <v>422</v>
      </c>
      <c r="AA1710" s="62">
        <v>1</v>
      </c>
      <c r="AB1710" s="62">
        <f t="shared" ca="1" si="757"/>
        <v>1</v>
      </c>
      <c r="AC1710" s="62">
        <f t="shared" ca="1" si="758"/>
        <v>1464</v>
      </c>
      <c r="AD1710" s="62">
        <f t="shared" ca="1" si="759"/>
        <v>11501</v>
      </c>
      <c r="AE1710" s="62">
        <f t="shared" ca="1" si="760"/>
        <v>68661</v>
      </c>
      <c r="AF1710" s="62">
        <f t="shared" ca="1" si="761"/>
        <v>144742</v>
      </c>
      <c r="AG1710" s="62">
        <f t="shared" ca="1" si="762"/>
        <v>500</v>
      </c>
      <c r="AH1710" s="62">
        <f t="shared" ca="1" si="763"/>
        <v>500</v>
      </c>
      <c r="AL1710" s="66"/>
      <c r="AO1710" s="138">
        <f t="shared" si="764"/>
        <v>62276</v>
      </c>
      <c r="AP1710" s="138" t="str">
        <f t="shared" si="765"/>
        <v>Rohr bei Hartberg</v>
      </c>
      <c r="AQ1710" s="138">
        <f t="shared" ca="1" si="766"/>
        <v>11501</v>
      </c>
      <c r="AR1710" s="138">
        <f t="shared" ca="1" si="767"/>
        <v>68661</v>
      </c>
      <c r="AS1710" s="138">
        <f t="shared" ca="1" si="768"/>
        <v>144742</v>
      </c>
      <c r="AT1710" s="138">
        <f t="shared" ca="1" si="769"/>
        <v>500</v>
      </c>
      <c r="AU1710" s="138">
        <f t="shared" ca="1" si="769"/>
        <v>500</v>
      </c>
      <c r="AV1710" s="135"/>
      <c r="AW1710" s="131">
        <v>62276</v>
      </c>
      <c r="AX1710" s="66">
        <f t="shared" si="770"/>
        <v>6</v>
      </c>
      <c r="AY1710" s="132" t="s">
        <v>422</v>
      </c>
      <c r="AZ1710" s="107">
        <f t="shared" ca="1" si="771"/>
        <v>11501</v>
      </c>
      <c r="BA1710" s="107">
        <f t="shared" ca="1" si="772"/>
        <v>68661</v>
      </c>
      <c r="BB1710" s="107">
        <f t="shared" ca="1" si="773"/>
        <v>144742</v>
      </c>
      <c r="BC1710" s="107">
        <f t="shared" ca="1" si="774"/>
        <v>500</v>
      </c>
      <c r="BD1710" s="107">
        <f t="shared" ca="1" si="775"/>
        <v>500</v>
      </c>
    </row>
    <row r="1711" spans="1:56" x14ac:dyDescent="0.15">
      <c r="A1711" s="62">
        <v>62275</v>
      </c>
      <c r="B1711" s="62">
        <f t="shared" si="754"/>
        <v>6</v>
      </c>
      <c r="C1711" s="59" t="s">
        <v>423</v>
      </c>
      <c r="D1711" s="62">
        <v>6071</v>
      </c>
      <c r="E1711" s="86">
        <v>32157</v>
      </c>
      <c r="F1711" s="86">
        <v>310345</v>
      </c>
      <c r="G1711" s="86">
        <v>1083663</v>
      </c>
      <c r="H1711" s="86">
        <v>500</v>
      </c>
      <c r="I1711" s="86">
        <v>500</v>
      </c>
      <c r="K1711" s="66">
        <v>62274</v>
      </c>
      <c r="L1711" s="66"/>
      <c r="M1711" s="66">
        <v>62274</v>
      </c>
      <c r="N1711" s="62">
        <f t="shared" si="755"/>
        <v>6</v>
      </c>
      <c r="O1711" s="66" t="s">
        <v>424</v>
      </c>
      <c r="P1711" s="66">
        <v>1</v>
      </c>
      <c r="Q1711" s="66">
        <f t="shared" si="748"/>
        <v>1463</v>
      </c>
      <c r="R1711" s="66">
        <f t="shared" si="749"/>
        <v>6253</v>
      </c>
      <c r="S1711" s="66">
        <f t="shared" si="750"/>
        <v>91409</v>
      </c>
      <c r="T1711" s="66">
        <f t="shared" si="751"/>
        <v>242326</v>
      </c>
      <c r="U1711" s="66">
        <f t="shared" si="752"/>
        <v>500</v>
      </c>
      <c r="V1711" s="66">
        <f t="shared" si="753"/>
        <v>500</v>
      </c>
      <c r="W1711" s="66"/>
      <c r="X1711" s="62">
        <v>62277</v>
      </c>
      <c r="Y1711" s="62">
        <f t="shared" si="756"/>
        <v>6</v>
      </c>
      <c r="Z1711" s="59" t="s">
        <v>421</v>
      </c>
      <c r="AA1711" s="62">
        <v>1</v>
      </c>
      <c r="AB1711" s="62">
        <f t="shared" ca="1" si="757"/>
        <v>1</v>
      </c>
      <c r="AC1711" s="62">
        <f t="shared" ca="1" si="758"/>
        <v>2683</v>
      </c>
      <c r="AD1711" s="62">
        <f t="shared" ca="1" si="759"/>
        <v>9403</v>
      </c>
      <c r="AE1711" s="62">
        <f t="shared" ca="1" si="760"/>
        <v>183180</v>
      </c>
      <c r="AF1711" s="62">
        <f t="shared" ca="1" si="761"/>
        <v>625613</v>
      </c>
      <c r="AG1711" s="62">
        <f t="shared" ca="1" si="762"/>
        <v>500</v>
      </c>
      <c r="AH1711" s="62">
        <f t="shared" ca="1" si="763"/>
        <v>500</v>
      </c>
      <c r="AL1711" s="66"/>
      <c r="AO1711" s="138">
        <f t="shared" si="764"/>
        <v>62277</v>
      </c>
      <c r="AP1711" s="138" t="str">
        <f t="shared" si="765"/>
        <v>Rohrbach an der Lafnitz</v>
      </c>
      <c r="AQ1711" s="138">
        <f t="shared" ca="1" si="766"/>
        <v>9403</v>
      </c>
      <c r="AR1711" s="138">
        <f t="shared" ca="1" si="767"/>
        <v>183180</v>
      </c>
      <c r="AS1711" s="138">
        <f t="shared" ca="1" si="768"/>
        <v>625613</v>
      </c>
      <c r="AT1711" s="138">
        <f t="shared" ca="1" si="769"/>
        <v>500</v>
      </c>
      <c r="AU1711" s="138">
        <f t="shared" ca="1" si="769"/>
        <v>500</v>
      </c>
      <c r="AV1711" s="135"/>
      <c r="AW1711" s="131">
        <v>62277</v>
      </c>
      <c r="AX1711" s="66">
        <f t="shared" si="770"/>
        <v>6</v>
      </c>
      <c r="AY1711" s="132" t="s">
        <v>421</v>
      </c>
      <c r="AZ1711" s="107">
        <f t="shared" ca="1" si="771"/>
        <v>9403</v>
      </c>
      <c r="BA1711" s="107">
        <f t="shared" ca="1" si="772"/>
        <v>183180</v>
      </c>
      <c r="BB1711" s="107">
        <f t="shared" ca="1" si="773"/>
        <v>625613</v>
      </c>
      <c r="BC1711" s="107">
        <f t="shared" ca="1" si="774"/>
        <v>500</v>
      </c>
      <c r="BD1711" s="107">
        <f t="shared" ca="1" si="775"/>
        <v>500</v>
      </c>
    </row>
    <row r="1712" spans="1:56" x14ac:dyDescent="0.15">
      <c r="A1712" s="62">
        <v>62276</v>
      </c>
      <c r="B1712" s="62">
        <f t="shared" si="754"/>
        <v>6</v>
      </c>
      <c r="C1712" s="59" t="s">
        <v>422</v>
      </c>
      <c r="D1712" s="62">
        <v>1464</v>
      </c>
      <c r="E1712" s="86">
        <v>11501</v>
      </c>
      <c r="F1712" s="86">
        <v>68661</v>
      </c>
      <c r="G1712" s="86">
        <v>144742</v>
      </c>
      <c r="H1712" s="86">
        <v>500</v>
      </c>
      <c r="I1712" s="86">
        <v>500</v>
      </c>
      <c r="K1712" s="66">
        <v>62275</v>
      </c>
      <c r="L1712" s="66"/>
      <c r="M1712" s="66">
        <v>62275</v>
      </c>
      <c r="N1712" s="62">
        <f t="shared" si="755"/>
        <v>6</v>
      </c>
      <c r="O1712" s="66" t="s">
        <v>423</v>
      </c>
      <c r="P1712" s="66">
        <v>1</v>
      </c>
      <c r="Q1712" s="66">
        <f t="shared" si="748"/>
        <v>6071</v>
      </c>
      <c r="R1712" s="66">
        <f t="shared" si="749"/>
        <v>32157</v>
      </c>
      <c r="S1712" s="66">
        <f t="shared" si="750"/>
        <v>310345</v>
      </c>
      <c r="T1712" s="66">
        <f t="shared" si="751"/>
        <v>1083663</v>
      </c>
      <c r="U1712" s="66">
        <f t="shared" si="752"/>
        <v>500</v>
      </c>
      <c r="V1712" s="66">
        <f t="shared" si="753"/>
        <v>500</v>
      </c>
      <c r="W1712" s="66"/>
      <c r="X1712" s="62">
        <v>62278</v>
      </c>
      <c r="Y1712" s="62">
        <f t="shared" si="756"/>
        <v>6</v>
      </c>
      <c r="Z1712" s="59" t="s">
        <v>420</v>
      </c>
      <c r="AA1712" s="62">
        <v>1</v>
      </c>
      <c r="AB1712" s="62">
        <f t="shared" ca="1" si="757"/>
        <v>1</v>
      </c>
      <c r="AC1712" s="62">
        <f t="shared" ca="1" si="758"/>
        <v>4755</v>
      </c>
      <c r="AD1712" s="62">
        <f t="shared" ca="1" si="759"/>
        <v>29785</v>
      </c>
      <c r="AE1712" s="62">
        <f t="shared" ca="1" si="760"/>
        <v>249878</v>
      </c>
      <c r="AF1712" s="62">
        <f t="shared" ca="1" si="761"/>
        <v>573687</v>
      </c>
      <c r="AG1712" s="62">
        <f t="shared" ca="1" si="762"/>
        <v>500</v>
      </c>
      <c r="AH1712" s="62">
        <f t="shared" ca="1" si="763"/>
        <v>500</v>
      </c>
      <c r="AL1712" s="66"/>
      <c r="AO1712" s="138">
        <f t="shared" si="764"/>
        <v>62278</v>
      </c>
      <c r="AP1712" s="138" t="str">
        <f t="shared" si="765"/>
        <v>Vorau</v>
      </c>
      <c r="AQ1712" s="138">
        <f t="shared" ca="1" si="766"/>
        <v>29785</v>
      </c>
      <c r="AR1712" s="138">
        <f t="shared" ca="1" si="767"/>
        <v>249878</v>
      </c>
      <c r="AS1712" s="138">
        <f t="shared" ca="1" si="768"/>
        <v>573687</v>
      </c>
      <c r="AT1712" s="138">
        <f t="shared" ca="1" si="769"/>
        <v>500</v>
      </c>
      <c r="AU1712" s="138">
        <f t="shared" ca="1" si="769"/>
        <v>500</v>
      </c>
      <c r="AV1712" s="135"/>
      <c r="AW1712" s="131">
        <v>62278</v>
      </c>
      <c r="AX1712" s="66">
        <f t="shared" si="770"/>
        <v>6</v>
      </c>
      <c r="AY1712" s="132" t="s">
        <v>420</v>
      </c>
      <c r="AZ1712" s="107">
        <f t="shared" ca="1" si="771"/>
        <v>29785</v>
      </c>
      <c r="BA1712" s="107">
        <f t="shared" ca="1" si="772"/>
        <v>249878</v>
      </c>
      <c r="BB1712" s="107">
        <f t="shared" ca="1" si="773"/>
        <v>573687</v>
      </c>
      <c r="BC1712" s="107">
        <f t="shared" ca="1" si="774"/>
        <v>500</v>
      </c>
      <c r="BD1712" s="107">
        <f t="shared" ca="1" si="775"/>
        <v>500</v>
      </c>
    </row>
    <row r="1713" spans="1:56" x14ac:dyDescent="0.15">
      <c r="A1713" s="62">
        <v>62277</v>
      </c>
      <c r="B1713" s="62">
        <f t="shared" si="754"/>
        <v>6</v>
      </c>
      <c r="C1713" s="59" t="s">
        <v>421</v>
      </c>
      <c r="D1713" s="62">
        <v>2683</v>
      </c>
      <c r="E1713" s="86">
        <v>9403</v>
      </c>
      <c r="F1713" s="86">
        <v>183180</v>
      </c>
      <c r="G1713" s="86">
        <v>625613</v>
      </c>
      <c r="H1713" s="86">
        <v>500</v>
      </c>
      <c r="I1713" s="86">
        <v>500</v>
      </c>
      <c r="K1713" s="66">
        <v>62276</v>
      </c>
      <c r="L1713" s="66"/>
      <c r="M1713" s="66">
        <v>62276</v>
      </c>
      <c r="N1713" s="62">
        <f t="shared" si="755"/>
        <v>6</v>
      </c>
      <c r="O1713" s="66" t="s">
        <v>422</v>
      </c>
      <c r="P1713" s="66">
        <v>1</v>
      </c>
      <c r="Q1713" s="66">
        <f t="shared" si="748"/>
        <v>1464</v>
      </c>
      <c r="R1713" s="66">
        <f t="shared" si="749"/>
        <v>11501</v>
      </c>
      <c r="S1713" s="66">
        <f t="shared" si="750"/>
        <v>68661</v>
      </c>
      <c r="T1713" s="66">
        <f t="shared" si="751"/>
        <v>144742</v>
      </c>
      <c r="U1713" s="66">
        <f t="shared" si="752"/>
        <v>500</v>
      </c>
      <c r="V1713" s="66">
        <f t="shared" si="753"/>
        <v>500</v>
      </c>
      <c r="W1713" s="66"/>
      <c r="X1713" s="62">
        <v>62279</v>
      </c>
      <c r="Y1713" s="62">
        <f t="shared" si="756"/>
        <v>6</v>
      </c>
      <c r="Z1713" s="59" t="s">
        <v>419</v>
      </c>
      <c r="AA1713" s="62">
        <v>1</v>
      </c>
      <c r="AB1713" s="62">
        <f t="shared" ca="1" si="757"/>
        <v>1</v>
      </c>
      <c r="AC1713" s="62">
        <f t="shared" ca="1" si="758"/>
        <v>1538</v>
      </c>
      <c r="AD1713" s="62">
        <f t="shared" ca="1" si="759"/>
        <v>10537</v>
      </c>
      <c r="AE1713" s="62">
        <f t="shared" ca="1" si="760"/>
        <v>94288</v>
      </c>
      <c r="AF1713" s="62">
        <f t="shared" ca="1" si="761"/>
        <v>101219</v>
      </c>
      <c r="AG1713" s="62">
        <f t="shared" ca="1" si="762"/>
        <v>500</v>
      </c>
      <c r="AH1713" s="62">
        <f t="shared" ca="1" si="763"/>
        <v>500</v>
      </c>
      <c r="AL1713" s="66"/>
      <c r="AO1713" s="138">
        <f t="shared" si="764"/>
        <v>62279</v>
      </c>
      <c r="AP1713" s="138" t="str">
        <f t="shared" si="765"/>
        <v>Waldbach-Mönichwald</v>
      </c>
      <c r="AQ1713" s="138">
        <f t="shared" ca="1" si="766"/>
        <v>10537</v>
      </c>
      <c r="AR1713" s="138">
        <f t="shared" ca="1" si="767"/>
        <v>94288</v>
      </c>
      <c r="AS1713" s="138">
        <f t="shared" ca="1" si="768"/>
        <v>101219</v>
      </c>
      <c r="AT1713" s="138">
        <f t="shared" ca="1" si="769"/>
        <v>500</v>
      </c>
      <c r="AU1713" s="138">
        <f t="shared" ca="1" si="769"/>
        <v>500</v>
      </c>
      <c r="AV1713" s="135"/>
      <c r="AW1713" s="131">
        <v>62279</v>
      </c>
      <c r="AX1713" s="66">
        <f t="shared" si="770"/>
        <v>6</v>
      </c>
      <c r="AY1713" s="132" t="s">
        <v>419</v>
      </c>
      <c r="AZ1713" s="107">
        <f t="shared" ca="1" si="771"/>
        <v>10537</v>
      </c>
      <c r="BA1713" s="107">
        <f t="shared" ca="1" si="772"/>
        <v>94288</v>
      </c>
      <c r="BB1713" s="107">
        <f t="shared" ca="1" si="773"/>
        <v>101219</v>
      </c>
      <c r="BC1713" s="107">
        <f t="shared" ca="1" si="774"/>
        <v>500</v>
      </c>
      <c r="BD1713" s="107">
        <f t="shared" ca="1" si="775"/>
        <v>500</v>
      </c>
    </row>
    <row r="1714" spans="1:56" x14ac:dyDescent="0.15">
      <c r="A1714" s="62">
        <v>62278</v>
      </c>
      <c r="B1714" s="62">
        <f t="shared" si="754"/>
        <v>6</v>
      </c>
      <c r="C1714" s="59" t="s">
        <v>420</v>
      </c>
      <c r="D1714" s="62">
        <v>4755</v>
      </c>
      <c r="E1714" s="86">
        <v>29785</v>
      </c>
      <c r="F1714" s="86">
        <v>249878</v>
      </c>
      <c r="G1714" s="86">
        <v>573687</v>
      </c>
      <c r="H1714" s="86">
        <v>500</v>
      </c>
      <c r="I1714" s="86">
        <v>500</v>
      </c>
      <c r="K1714" s="66">
        <v>62277</v>
      </c>
      <c r="L1714" s="66"/>
      <c r="M1714" s="66">
        <v>62277</v>
      </c>
      <c r="N1714" s="62">
        <f t="shared" si="755"/>
        <v>6</v>
      </c>
      <c r="O1714" s="66" t="s">
        <v>421</v>
      </c>
      <c r="P1714" s="66">
        <v>1</v>
      </c>
      <c r="Q1714" s="66">
        <f t="shared" si="748"/>
        <v>2683</v>
      </c>
      <c r="R1714" s="66">
        <f t="shared" si="749"/>
        <v>9403</v>
      </c>
      <c r="S1714" s="66">
        <f t="shared" si="750"/>
        <v>183180</v>
      </c>
      <c r="T1714" s="66">
        <f t="shared" si="751"/>
        <v>625613</v>
      </c>
      <c r="U1714" s="66">
        <f t="shared" si="752"/>
        <v>500</v>
      </c>
      <c r="V1714" s="66">
        <f t="shared" si="753"/>
        <v>500</v>
      </c>
      <c r="W1714" s="66"/>
      <c r="X1714" s="62">
        <v>62311</v>
      </c>
      <c r="Y1714" s="62">
        <f t="shared" si="756"/>
        <v>6</v>
      </c>
      <c r="Z1714" s="59" t="s">
        <v>418</v>
      </c>
      <c r="AA1714" s="62">
        <v>1</v>
      </c>
      <c r="AB1714" s="62">
        <f t="shared" ca="1" si="757"/>
        <v>1</v>
      </c>
      <c r="AC1714" s="62">
        <f t="shared" ca="1" si="758"/>
        <v>1337</v>
      </c>
      <c r="AD1714" s="62">
        <f t="shared" ca="1" si="759"/>
        <v>7156</v>
      </c>
      <c r="AE1714" s="62">
        <f t="shared" ca="1" si="760"/>
        <v>54297</v>
      </c>
      <c r="AF1714" s="62">
        <f t="shared" ca="1" si="761"/>
        <v>286325</v>
      </c>
      <c r="AG1714" s="62">
        <f t="shared" ca="1" si="762"/>
        <v>500</v>
      </c>
      <c r="AH1714" s="62">
        <f t="shared" ca="1" si="763"/>
        <v>500</v>
      </c>
      <c r="AL1714" s="66"/>
      <c r="AO1714" s="138">
        <f t="shared" si="764"/>
        <v>62311</v>
      </c>
      <c r="AP1714" s="138" t="str">
        <f t="shared" si="765"/>
        <v>Edelsbach bei Feldbach</v>
      </c>
      <c r="AQ1714" s="138">
        <f t="shared" ca="1" si="766"/>
        <v>7156</v>
      </c>
      <c r="AR1714" s="138">
        <f t="shared" ca="1" si="767"/>
        <v>54297</v>
      </c>
      <c r="AS1714" s="138">
        <f t="shared" ca="1" si="768"/>
        <v>286325</v>
      </c>
      <c r="AT1714" s="138">
        <f t="shared" ca="1" si="769"/>
        <v>500</v>
      </c>
      <c r="AU1714" s="138">
        <f t="shared" ca="1" si="769"/>
        <v>500</v>
      </c>
      <c r="AV1714" s="135"/>
      <c r="AW1714" s="131">
        <v>62311</v>
      </c>
      <c r="AX1714" s="66">
        <f t="shared" si="770"/>
        <v>6</v>
      </c>
      <c r="AY1714" s="132" t="s">
        <v>418</v>
      </c>
      <c r="AZ1714" s="107">
        <f t="shared" ca="1" si="771"/>
        <v>7156</v>
      </c>
      <c r="BA1714" s="107">
        <f t="shared" ca="1" si="772"/>
        <v>54297</v>
      </c>
      <c r="BB1714" s="107">
        <f t="shared" ca="1" si="773"/>
        <v>286325</v>
      </c>
      <c r="BC1714" s="107">
        <f t="shared" ca="1" si="774"/>
        <v>500</v>
      </c>
      <c r="BD1714" s="107">
        <f t="shared" ca="1" si="775"/>
        <v>500</v>
      </c>
    </row>
    <row r="1715" spans="1:56" x14ac:dyDescent="0.15">
      <c r="A1715" s="62">
        <v>62279</v>
      </c>
      <c r="B1715" s="62">
        <f t="shared" si="754"/>
        <v>6</v>
      </c>
      <c r="C1715" s="59" t="s">
        <v>419</v>
      </c>
      <c r="D1715" s="62">
        <v>1538</v>
      </c>
      <c r="E1715" s="86">
        <v>10537</v>
      </c>
      <c r="F1715" s="86">
        <v>94288</v>
      </c>
      <c r="G1715" s="86">
        <v>101219</v>
      </c>
      <c r="H1715" s="86">
        <v>500</v>
      </c>
      <c r="I1715" s="86">
        <v>500</v>
      </c>
      <c r="K1715" s="66">
        <v>62278</v>
      </c>
      <c r="L1715" s="66"/>
      <c r="M1715" s="66">
        <v>62278</v>
      </c>
      <c r="N1715" s="62">
        <f t="shared" si="755"/>
        <v>6</v>
      </c>
      <c r="O1715" s="66" t="s">
        <v>420</v>
      </c>
      <c r="P1715" s="66">
        <v>1</v>
      </c>
      <c r="Q1715" s="66">
        <f t="shared" si="748"/>
        <v>4755</v>
      </c>
      <c r="R1715" s="66">
        <f t="shared" si="749"/>
        <v>29785</v>
      </c>
      <c r="S1715" s="66">
        <f t="shared" si="750"/>
        <v>249878</v>
      </c>
      <c r="T1715" s="66">
        <f t="shared" si="751"/>
        <v>573687</v>
      </c>
      <c r="U1715" s="66">
        <f t="shared" si="752"/>
        <v>500</v>
      </c>
      <c r="V1715" s="66">
        <f t="shared" si="753"/>
        <v>500</v>
      </c>
      <c r="W1715" s="66"/>
      <c r="X1715" s="62">
        <v>62314</v>
      </c>
      <c r="Y1715" s="62">
        <f t="shared" si="756"/>
        <v>6</v>
      </c>
      <c r="Z1715" s="59" t="s">
        <v>417</v>
      </c>
      <c r="AA1715" s="62">
        <v>1</v>
      </c>
      <c r="AB1715" s="62">
        <f t="shared" ca="1" si="757"/>
        <v>1</v>
      </c>
      <c r="AC1715" s="62">
        <f t="shared" ca="1" si="758"/>
        <v>1304</v>
      </c>
      <c r="AD1715" s="62">
        <f t="shared" ca="1" si="759"/>
        <v>6189</v>
      </c>
      <c r="AE1715" s="62">
        <f t="shared" ca="1" si="760"/>
        <v>47616</v>
      </c>
      <c r="AF1715" s="62">
        <f t="shared" ca="1" si="761"/>
        <v>51777</v>
      </c>
      <c r="AG1715" s="62">
        <f t="shared" ca="1" si="762"/>
        <v>500</v>
      </c>
      <c r="AH1715" s="62">
        <f t="shared" ca="1" si="763"/>
        <v>500</v>
      </c>
      <c r="AL1715" s="66"/>
      <c r="AO1715" s="138">
        <f t="shared" si="764"/>
        <v>62314</v>
      </c>
      <c r="AP1715" s="138" t="str">
        <f t="shared" si="765"/>
        <v>Eichkögl</v>
      </c>
      <c r="AQ1715" s="138">
        <f t="shared" ca="1" si="766"/>
        <v>6189</v>
      </c>
      <c r="AR1715" s="138">
        <f t="shared" ca="1" si="767"/>
        <v>47616</v>
      </c>
      <c r="AS1715" s="138">
        <f t="shared" ca="1" si="768"/>
        <v>51777</v>
      </c>
      <c r="AT1715" s="138">
        <f t="shared" ca="1" si="769"/>
        <v>500</v>
      </c>
      <c r="AU1715" s="138">
        <f t="shared" ca="1" si="769"/>
        <v>500</v>
      </c>
      <c r="AV1715" s="135"/>
      <c r="AW1715" s="131">
        <v>62314</v>
      </c>
      <c r="AX1715" s="66">
        <f t="shared" si="770"/>
        <v>6</v>
      </c>
      <c r="AY1715" s="132" t="s">
        <v>417</v>
      </c>
      <c r="AZ1715" s="107">
        <f t="shared" ca="1" si="771"/>
        <v>6189</v>
      </c>
      <c r="BA1715" s="107">
        <f t="shared" ca="1" si="772"/>
        <v>47616</v>
      </c>
      <c r="BB1715" s="107">
        <f t="shared" ca="1" si="773"/>
        <v>51777</v>
      </c>
      <c r="BC1715" s="107">
        <f t="shared" ca="1" si="774"/>
        <v>500</v>
      </c>
      <c r="BD1715" s="107">
        <f t="shared" ca="1" si="775"/>
        <v>500</v>
      </c>
    </row>
    <row r="1716" spans="1:56" x14ac:dyDescent="0.15">
      <c r="A1716" s="62">
        <v>62311</v>
      </c>
      <c r="B1716" s="62">
        <f t="shared" si="754"/>
        <v>6</v>
      </c>
      <c r="C1716" s="59" t="s">
        <v>418</v>
      </c>
      <c r="D1716" s="62">
        <v>1337</v>
      </c>
      <c r="E1716" s="86">
        <v>7156</v>
      </c>
      <c r="F1716" s="86">
        <v>54297</v>
      </c>
      <c r="G1716" s="86">
        <v>286325</v>
      </c>
      <c r="H1716" s="86">
        <v>500</v>
      </c>
      <c r="I1716" s="86">
        <v>500</v>
      </c>
      <c r="K1716" s="66">
        <v>62279</v>
      </c>
      <c r="L1716" s="66"/>
      <c r="M1716" s="66">
        <v>62279</v>
      </c>
      <c r="N1716" s="62">
        <f t="shared" si="755"/>
        <v>6</v>
      </c>
      <c r="O1716" s="66" t="s">
        <v>419</v>
      </c>
      <c r="P1716" s="66">
        <v>1</v>
      </c>
      <c r="Q1716" s="66">
        <f t="shared" si="748"/>
        <v>1538</v>
      </c>
      <c r="R1716" s="66">
        <f t="shared" si="749"/>
        <v>10537</v>
      </c>
      <c r="S1716" s="66">
        <f t="shared" si="750"/>
        <v>94288</v>
      </c>
      <c r="T1716" s="66">
        <f t="shared" si="751"/>
        <v>101219</v>
      </c>
      <c r="U1716" s="66">
        <f t="shared" si="752"/>
        <v>500</v>
      </c>
      <c r="V1716" s="66">
        <f t="shared" si="753"/>
        <v>500</v>
      </c>
      <c r="W1716" s="66"/>
      <c r="X1716" s="62">
        <v>62326</v>
      </c>
      <c r="Y1716" s="62">
        <f t="shared" si="756"/>
        <v>6</v>
      </c>
      <c r="Z1716" s="59" t="s">
        <v>416</v>
      </c>
      <c r="AA1716" s="62">
        <v>1</v>
      </c>
      <c r="AB1716" s="62">
        <f t="shared" ca="1" si="757"/>
        <v>1</v>
      </c>
      <c r="AC1716" s="62">
        <f t="shared" ca="1" si="758"/>
        <v>1751</v>
      </c>
      <c r="AD1716" s="62">
        <f t="shared" ca="1" si="759"/>
        <v>24543</v>
      </c>
      <c r="AE1716" s="62">
        <f t="shared" ca="1" si="760"/>
        <v>151750</v>
      </c>
      <c r="AF1716" s="62">
        <f t="shared" ca="1" si="761"/>
        <v>304484</v>
      </c>
      <c r="AG1716" s="62">
        <f t="shared" ca="1" si="762"/>
        <v>500</v>
      </c>
      <c r="AH1716" s="62">
        <f t="shared" ca="1" si="763"/>
        <v>500</v>
      </c>
      <c r="AL1716" s="66"/>
      <c r="AO1716" s="138">
        <f t="shared" si="764"/>
        <v>62326</v>
      </c>
      <c r="AP1716" s="138" t="str">
        <f t="shared" si="765"/>
        <v>Halbenrain</v>
      </c>
      <c r="AQ1716" s="138">
        <f t="shared" ca="1" si="766"/>
        <v>24543</v>
      </c>
      <c r="AR1716" s="138">
        <f t="shared" ca="1" si="767"/>
        <v>151750</v>
      </c>
      <c r="AS1716" s="138">
        <f t="shared" ca="1" si="768"/>
        <v>304484</v>
      </c>
      <c r="AT1716" s="138">
        <f t="shared" ca="1" si="769"/>
        <v>500</v>
      </c>
      <c r="AU1716" s="138">
        <f t="shared" ca="1" si="769"/>
        <v>500</v>
      </c>
      <c r="AV1716" s="135"/>
      <c r="AW1716" s="131">
        <v>62326</v>
      </c>
      <c r="AX1716" s="66">
        <f t="shared" si="770"/>
        <v>6</v>
      </c>
      <c r="AY1716" s="132" t="s">
        <v>416</v>
      </c>
      <c r="AZ1716" s="107">
        <f t="shared" ca="1" si="771"/>
        <v>24543</v>
      </c>
      <c r="BA1716" s="107">
        <f t="shared" ca="1" si="772"/>
        <v>151750</v>
      </c>
      <c r="BB1716" s="107">
        <f t="shared" ca="1" si="773"/>
        <v>304484</v>
      </c>
      <c r="BC1716" s="107">
        <f t="shared" ca="1" si="774"/>
        <v>500</v>
      </c>
      <c r="BD1716" s="107">
        <f t="shared" ca="1" si="775"/>
        <v>500</v>
      </c>
    </row>
    <row r="1717" spans="1:56" x14ac:dyDescent="0.15">
      <c r="A1717" s="62">
        <v>62314</v>
      </c>
      <c r="B1717" s="62">
        <f t="shared" si="754"/>
        <v>6</v>
      </c>
      <c r="C1717" s="59" t="s">
        <v>417</v>
      </c>
      <c r="D1717" s="62">
        <v>1304</v>
      </c>
      <c r="E1717" s="86">
        <v>6189</v>
      </c>
      <c r="F1717" s="86">
        <v>47616</v>
      </c>
      <c r="G1717" s="86">
        <v>51777</v>
      </c>
      <c r="H1717" s="86">
        <v>500</v>
      </c>
      <c r="I1717" s="86">
        <v>500</v>
      </c>
      <c r="K1717" s="66">
        <v>62311</v>
      </c>
      <c r="L1717" s="66"/>
      <c r="M1717" s="66">
        <v>62311</v>
      </c>
      <c r="N1717" s="62">
        <f t="shared" si="755"/>
        <v>6</v>
      </c>
      <c r="O1717" s="66" t="s">
        <v>418</v>
      </c>
      <c r="P1717" s="66">
        <v>1</v>
      </c>
      <c r="Q1717" s="66">
        <f t="shared" si="748"/>
        <v>1337</v>
      </c>
      <c r="R1717" s="66">
        <f t="shared" si="749"/>
        <v>7156</v>
      </c>
      <c r="S1717" s="66">
        <f t="shared" si="750"/>
        <v>54297</v>
      </c>
      <c r="T1717" s="66">
        <f t="shared" si="751"/>
        <v>286325</v>
      </c>
      <c r="U1717" s="66">
        <f t="shared" si="752"/>
        <v>500</v>
      </c>
      <c r="V1717" s="66">
        <f t="shared" si="753"/>
        <v>500</v>
      </c>
      <c r="W1717" s="66"/>
      <c r="X1717" s="62">
        <v>62330</v>
      </c>
      <c r="Y1717" s="62">
        <f t="shared" si="756"/>
        <v>6</v>
      </c>
      <c r="Z1717" s="59" t="s">
        <v>415</v>
      </c>
      <c r="AA1717" s="62">
        <v>1</v>
      </c>
      <c r="AB1717" s="62">
        <f t="shared" ca="1" si="757"/>
        <v>1</v>
      </c>
      <c r="AC1717" s="62">
        <f t="shared" ca="1" si="758"/>
        <v>1647</v>
      </c>
      <c r="AD1717" s="62">
        <f t="shared" ca="1" si="759"/>
        <v>15140</v>
      </c>
      <c r="AE1717" s="62">
        <f t="shared" ca="1" si="760"/>
        <v>81173</v>
      </c>
      <c r="AF1717" s="62">
        <f t="shared" ca="1" si="761"/>
        <v>225824</v>
      </c>
      <c r="AG1717" s="62">
        <f t="shared" ca="1" si="762"/>
        <v>500</v>
      </c>
      <c r="AH1717" s="62">
        <f t="shared" ca="1" si="763"/>
        <v>500</v>
      </c>
      <c r="AL1717" s="66"/>
      <c r="AO1717" s="138">
        <f t="shared" si="764"/>
        <v>62330</v>
      </c>
      <c r="AP1717" s="138" t="str">
        <f t="shared" si="765"/>
        <v>Jagerberg</v>
      </c>
      <c r="AQ1717" s="138">
        <f t="shared" ca="1" si="766"/>
        <v>15140</v>
      </c>
      <c r="AR1717" s="138">
        <f t="shared" ca="1" si="767"/>
        <v>81173</v>
      </c>
      <c r="AS1717" s="138">
        <f t="shared" ca="1" si="768"/>
        <v>225824</v>
      </c>
      <c r="AT1717" s="138">
        <f t="shared" ca="1" si="769"/>
        <v>500</v>
      </c>
      <c r="AU1717" s="138">
        <f t="shared" ca="1" si="769"/>
        <v>500</v>
      </c>
      <c r="AV1717" s="135"/>
      <c r="AW1717" s="131">
        <v>62330</v>
      </c>
      <c r="AX1717" s="66">
        <f t="shared" si="770"/>
        <v>6</v>
      </c>
      <c r="AY1717" s="132" t="s">
        <v>415</v>
      </c>
      <c r="AZ1717" s="107">
        <f t="shared" ca="1" si="771"/>
        <v>15140</v>
      </c>
      <c r="BA1717" s="107">
        <f t="shared" ca="1" si="772"/>
        <v>81173</v>
      </c>
      <c r="BB1717" s="107">
        <f t="shared" ca="1" si="773"/>
        <v>225824</v>
      </c>
      <c r="BC1717" s="107">
        <f t="shared" ca="1" si="774"/>
        <v>500</v>
      </c>
      <c r="BD1717" s="107">
        <f t="shared" ca="1" si="775"/>
        <v>500</v>
      </c>
    </row>
    <row r="1718" spans="1:56" x14ac:dyDescent="0.15">
      <c r="A1718" s="62">
        <v>62326</v>
      </c>
      <c r="B1718" s="62">
        <f t="shared" si="754"/>
        <v>6</v>
      </c>
      <c r="C1718" s="59" t="s">
        <v>416</v>
      </c>
      <c r="D1718" s="62">
        <v>1751</v>
      </c>
      <c r="E1718" s="86">
        <v>24543</v>
      </c>
      <c r="F1718" s="86">
        <v>151750</v>
      </c>
      <c r="G1718" s="86">
        <v>304484</v>
      </c>
      <c r="H1718" s="86">
        <v>500</v>
      </c>
      <c r="I1718" s="86">
        <v>500</v>
      </c>
      <c r="K1718" s="66">
        <v>62314</v>
      </c>
      <c r="L1718" s="66"/>
      <c r="M1718" s="66">
        <v>62314</v>
      </c>
      <c r="N1718" s="62">
        <f t="shared" si="755"/>
        <v>6</v>
      </c>
      <c r="O1718" s="66" t="s">
        <v>417</v>
      </c>
      <c r="P1718" s="66">
        <v>1</v>
      </c>
      <c r="Q1718" s="66">
        <f t="shared" si="748"/>
        <v>1304</v>
      </c>
      <c r="R1718" s="66">
        <f t="shared" si="749"/>
        <v>6189</v>
      </c>
      <c r="S1718" s="66">
        <f t="shared" si="750"/>
        <v>47616</v>
      </c>
      <c r="T1718" s="66">
        <f t="shared" si="751"/>
        <v>51777</v>
      </c>
      <c r="U1718" s="66">
        <f t="shared" si="752"/>
        <v>500</v>
      </c>
      <c r="V1718" s="66">
        <f t="shared" si="753"/>
        <v>500</v>
      </c>
      <c r="W1718" s="66"/>
      <c r="X1718" s="62">
        <v>62332</v>
      </c>
      <c r="Y1718" s="62">
        <f t="shared" si="756"/>
        <v>6</v>
      </c>
      <c r="Z1718" s="59" t="s">
        <v>414</v>
      </c>
      <c r="AA1718" s="62">
        <v>1</v>
      </c>
      <c r="AB1718" s="62">
        <f t="shared" ca="1" si="757"/>
        <v>1</v>
      </c>
      <c r="AC1718" s="62">
        <f t="shared" ca="1" si="758"/>
        <v>1579</v>
      </c>
      <c r="AD1718" s="62">
        <f t="shared" ca="1" si="759"/>
        <v>11577</v>
      </c>
      <c r="AE1718" s="62">
        <f t="shared" ca="1" si="760"/>
        <v>59635</v>
      </c>
      <c r="AF1718" s="62">
        <f t="shared" ca="1" si="761"/>
        <v>259650</v>
      </c>
      <c r="AG1718" s="62">
        <f t="shared" ca="1" si="762"/>
        <v>500</v>
      </c>
      <c r="AH1718" s="62">
        <f t="shared" ca="1" si="763"/>
        <v>500</v>
      </c>
      <c r="AL1718" s="66"/>
      <c r="AO1718" s="138">
        <f t="shared" si="764"/>
        <v>62332</v>
      </c>
      <c r="AP1718" s="138" t="str">
        <f t="shared" si="765"/>
        <v>Kapfenstein</v>
      </c>
      <c r="AQ1718" s="138">
        <f t="shared" ca="1" si="766"/>
        <v>11577</v>
      </c>
      <c r="AR1718" s="138">
        <f t="shared" ca="1" si="767"/>
        <v>59635</v>
      </c>
      <c r="AS1718" s="138">
        <f t="shared" ca="1" si="768"/>
        <v>259650</v>
      </c>
      <c r="AT1718" s="138">
        <f t="shared" ca="1" si="769"/>
        <v>500</v>
      </c>
      <c r="AU1718" s="138">
        <f t="shared" ca="1" si="769"/>
        <v>500</v>
      </c>
      <c r="AV1718" s="135"/>
      <c r="AW1718" s="131">
        <v>62332</v>
      </c>
      <c r="AX1718" s="66">
        <f t="shared" si="770"/>
        <v>6</v>
      </c>
      <c r="AY1718" s="132" t="s">
        <v>414</v>
      </c>
      <c r="AZ1718" s="107">
        <f t="shared" ca="1" si="771"/>
        <v>11577</v>
      </c>
      <c r="BA1718" s="107">
        <f t="shared" ca="1" si="772"/>
        <v>59635</v>
      </c>
      <c r="BB1718" s="107">
        <f t="shared" ca="1" si="773"/>
        <v>259650</v>
      </c>
      <c r="BC1718" s="107">
        <f t="shared" ca="1" si="774"/>
        <v>500</v>
      </c>
      <c r="BD1718" s="107">
        <f t="shared" ca="1" si="775"/>
        <v>500</v>
      </c>
    </row>
    <row r="1719" spans="1:56" x14ac:dyDescent="0.15">
      <c r="A1719" s="62">
        <v>62330</v>
      </c>
      <c r="B1719" s="62">
        <f t="shared" si="754"/>
        <v>6</v>
      </c>
      <c r="C1719" s="59" t="s">
        <v>415</v>
      </c>
      <c r="D1719" s="62">
        <v>1647</v>
      </c>
      <c r="E1719" s="86">
        <v>15140</v>
      </c>
      <c r="F1719" s="86">
        <v>81173</v>
      </c>
      <c r="G1719" s="86">
        <v>225824</v>
      </c>
      <c r="H1719" s="86">
        <v>500</v>
      </c>
      <c r="I1719" s="86">
        <v>500</v>
      </c>
      <c r="K1719" s="66">
        <v>62326</v>
      </c>
      <c r="L1719" s="66"/>
      <c r="M1719" s="66">
        <v>62326</v>
      </c>
      <c r="N1719" s="62">
        <f t="shared" si="755"/>
        <v>6</v>
      </c>
      <c r="O1719" s="66" t="s">
        <v>416</v>
      </c>
      <c r="P1719" s="66">
        <v>1</v>
      </c>
      <c r="Q1719" s="66">
        <f t="shared" si="748"/>
        <v>1751</v>
      </c>
      <c r="R1719" s="66">
        <f t="shared" si="749"/>
        <v>24543</v>
      </c>
      <c r="S1719" s="66">
        <f t="shared" si="750"/>
        <v>151750</v>
      </c>
      <c r="T1719" s="66">
        <f t="shared" si="751"/>
        <v>304484</v>
      </c>
      <c r="U1719" s="66">
        <f t="shared" si="752"/>
        <v>500</v>
      </c>
      <c r="V1719" s="66">
        <f t="shared" si="753"/>
        <v>500</v>
      </c>
      <c r="W1719" s="66"/>
      <c r="X1719" s="62">
        <v>62335</v>
      </c>
      <c r="Y1719" s="62">
        <f t="shared" si="756"/>
        <v>6</v>
      </c>
      <c r="Z1719" s="59" t="s">
        <v>413</v>
      </c>
      <c r="AA1719" s="62">
        <v>1</v>
      </c>
      <c r="AB1719" s="62">
        <f t="shared" ca="1" si="757"/>
        <v>1</v>
      </c>
      <c r="AC1719" s="62">
        <f t="shared" ca="1" si="758"/>
        <v>1212</v>
      </c>
      <c r="AD1719" s="62">
        <f t="shared" ca="1" si="759"/>
        <v>10551</v>
      </c>
      <c r="AE1719" s="62">
        <f t="shared" ca="1" si="760"/>
        <v>94562</v>
      </c>
      <c r="AF1719" s="62">
        <f t="shared" ca="1" si="761"/>
        <v>212388</v>
      </c>
      <c r="AG1719" s="62">
        <f t="shared" ca="1" si="762"/>
        <v>500</v>
      </c>
      <c r="AH1719" s="62">
        <f t="shared" ca="1" si="763"/>
        <v>500</v>
      </c>
      <c r="AL1719" s="66"/>
      <c r="AO1719" s="138">
        <f t="shared" si="764"/>
        <v>62335</v>
      </c>
      <c r="AP1719" s="138" t="str">
        <f t="shared" si="765"/>
        <v>Klöch</v>
      </c>
      <c r="AQ1719" s="138">
        <f t="shared" ca="1" si="766"/>
        <v>10551</v>
      </c>
      <c r="AR1719" s="138">
        <f t="shared" ca="1" si="767"/>
        <v>94562</v>
      </c>
      <c r="AS1719" s="138">
        <f t="shared" ca="1" si="768"/>
        <v>212388</v>
      </c>
      <c r="AT1719" s="138">
        <f t="shared" ca="1" si="769"/>
        <v>500</v>
      </c>
      <c r="AU1719" s="138">
        <f t="shared" ca="1" si="769"/>
        <v>500</v>
      </c>
      <c r="AV1719" s="135"/>
      <c r="AW1719" s="131">
        <v>62335</v>
      </c>
      <c r="AX1719" s="66">
        <f t="shared" si="770"/>
        <v>6</v>
      </c>
      <c r="AY1719" s="132" t="s">
        <v>413</v>
      </c>
      <c r="AZ1719" s="107">
        <f t="shared" ca="1" si="771"/>
        <v>10551</v>
      </c>
      <c r="BA1719" s="107">
        <f t="shared" ca="1" si="772"/>
        <v>94562</v>
      </c>
      <c r="BB1719" s="107">
        <f t="shared" ca="1" si="773"/>
        <v>212388</v>
      </c>
      <c r="BC1719" s="107">
        <f t="shared" ca="1" si="774"/>
        <v>500</v>
      </c>
      <c r="BD1719" s="107">
        <f t="shared" ca="1" si="775"/>
        <v>500</v>
      </c>
    </row>
    <row r="1720" spans="1:56" x14ac:dyDescent="0.15">
      <c r="A1720" s="62">
        <v>62332</v>
      </c>
      <c r="B1720" s="62">
        <f t="shared" si="754"/>
        <v>6</v>
      </c>
      <c r="C1720" s="59" t="s">
        <v>414</v>
      </c>
      <c r="D1720" s="62">
        <v>1579</v>
      </c>
      <c r="E1720" s="86">
        <v>11577</v>
      </c>
      <c r="F1720" s="86">
        <v>59635</v>
      </c>
      <c r="G1720" s="86">
        <v>259650</v>
      </c>
      <c r="H1720" s="86">
        <v>500</v>
      </c>
      <c r="I1720" s="86">
        <v>500</v>
      </c>
      <c r="K1720" s="66">
        <v>62330</v>
      </c>
      <c r="L1720" s="66"/>
      <c r="M1720" s="66">
        <v>62330</v>
      </c>
      <c r="N1720" s="62">
        <f t="shared" si="755"/>
        <v>6</v>
      </c>
      <c r="O1720" s="66" t="s">
        <v>415</v>
      </c>
      <c r="P1720" s="66">
        <v>1</v>
      </c>
      <c r="Q1720" s="66">
        <f t="shared" si="748"/>
        <v>1647</v>
      </c>
      <c r="R1720" s="66">
        <f t="shared" si="749"/>
        <v>15140</v>
      </c>
      <c r="S1720" s="66">
        <f t="shared" si="750"/>
        <v>81173</v>
      </c>
      <c r="T1720" s="66">
        <f t="shared" si="751"/>
        <v>225824</v>
      </c>
      <c r="U1720" s="66">
        <f t="shared" si="752"/>
        <v>500</v>
      </c>
      <c r="V1720" s="66">
        <f t="shared" si="753"/>
        <v>500</v>
      </c>
      <c r="W1720" s="66"/>
      <c r="X1720" s="62">
        <v>62343</v>
      </c>
      <c r="Y1720" s="62">
        <f t="shared" si="756"/>
        <v>6</v>
      </c>
      <c r="Z1720" s="59" t="s">
        <v>412</v>
      </c>
      <c r="AA1720" s="62">
        <v>1</v>
      </c>
      <c r="AB1720" s="62">
        <f t="shared" ca="1" si="757"/>
        <v>1</v>
      </c>
      <c r="AC1720" s="62">
        <f t="shared" ca="1" si="758"/>
        <v>1289</v>
      </c>
      <c r="AD1720" s="62">
        <f t="shared" ca="1" si="759"/>
        <v>11876</v>
      </c>
      <c r="AE1720" s="62">
        <f t="shared" ca="1" si="760"/>
        <v>106630</v>
      </c>
      <c r="AF1720" s="62">
        <f t="shared" ca="1" si="761"/>
        <v>483324</v>
      </c>
      <c r="AG1720" s="62">
        <f t="shared" ca="1" si="762"/>
        <v>500</v>
      </c>
      <c r="AH1720" s="62">
        <f t="shared" ca="1" si="763"/>
        <v>500</v>
      </c>
      <c r="AL1720" s="66"/>
      <c r="AO1720" s="138">
        <f t="shared" si="764"/>
        <v>62343</v>
      </c>
      <c r="AP1720" s="138" t="str">
        <f t="shared" si="765"/>
        <v>Mettersdorf am Saßbach</v>
      </c>
      <c r="AQ1720" s="138">
        <f t="shared" ca="1" si="766"/>
        <v>11876</v>
      </c>
      <c r="AR1720" s="138">
        <f t="shared" ca="1" si="767"/>
        <v>106630</v>
      </c>
      <c r="AS1720" s="138">
        <f t="shared" ca="1" si="768"/>
        <v>483324</v>
      </c>
      <c r="AT1720" s="138">
        <f t="shared" ca="1" si="769"/>
        <v>500</v>
      </c>
      <c r="AU1720" s="138">
        <f t="shared" ca="1" si="769"/>
        <v>500</v>
      </c>
      <c r="AV1720" s="135"/>
      <c r="AW1720" s="131">
        <v>62343</v>
      </c>
      <c r="AX1720" s="66">
        <f t="shared" si="770"/>
        <v>6</v>
      </c>
      <c r="AY1720" s="132" t="s">
        <v>412</v>
      </c>
      <c r="AZ1720" s="107">
        <f t="shared" ca="1" si="771"/>
        <v>11876</v>
      </c>
      <c r="BA1720" s="107">
        <f t="shared" ca="1" si="772"/>
        <v>106630</v>
      </c>
      <c r="BB1720" s="107">
        <f t="shared" ca="1" si="773"/>
        <v>483324</v>
      </c>
      <c r="BC1720" s="107">
        <f t="shared" ca="1" si="774"/>
        <v>500</v>
      </c>
      <c r="BD1720" s="107">
        <f t="shared" ca="1" si="775"/>
        <v>500</v>
      </c>
    </row>
    <row r="1721" spans="1:56" x14ac:dyDescent="0.15">
      <c r="A1721" s="62">
        <v>62335</v>
      </c>
      <c r="B1721" s="62">
        <f t="shared" si="754"/>
        <v>6</v>
      </c>
      <c r="C1721" s="59" t="s">
        <v>413</v>
      </c>
      <c r="D1721" s="62">
        <v>1212</v>
      </c>
      <c r="E1721" s="86">
        <v>10551</v>
      </c>
      <c r="F1721" s="86">
        <v>94562</v>
      </c>
      <c r="G1721" s="86">
        <v>212388</v>
      </c>
      <c r="H1721" s="86">
        <v>500</v>
      </c>
      <c r="I1721" s="86">
        <v>500</v>
      </c>
      <c r="K1721" s="66">
        <v>62332</v>
      </c>
      <c r="L1721" s="66"/>
      <c r="M1721" s="66">
        <v>62332</v>
      </c>
      <c r="N1721" s="62">
        <f t="shared" si="755"/>
        <v>6</v>
      </c>
      <c r="O1721" s="66" t="s">
        <v>414</v>
      </c>
      <c r="P1721" s="66">
        <v>1</v>
      </c>
      <c r="Q1721" s="66">
        <f t="shared" si="748"/>
        <v>1579</v>
      </c>
      <c r="R1721" s="66">
        <f t="shared" si="749"/>
        <v>11577</v>
      </c>
      <c r="S1721" s="66">
        <f t="shared" si="750"/>
        <v>59635</v>
      </c>
      <c r="T1721" s="66">
        <f t="shared" si="751"/>
        <v>259650</v>
      </c>
      <c r="U1721" s="66">
        <f t="shared" si="752"/>
        <v>500</v>
      </c>
      <c r="V1721" s="66">
        <f t="shared" si="753"/>
        <v>500</v>
      </c>
      <c r="W1721" s="66"/>
      <c r="X1721" s="62">
        <v>62347</v>
      </c>
      <c r="Y1721" s="62">
        <f t="shared" si="756"/>
        <v>6</v>
      </c>
      <c r="Z1721" s="59" t="s">
        <v>411</v>
      </c>
      <c r="AA1721" s="62">
        <v>1</v>
      </c>
      <c r="AB1721" s="62">
        <f t="shared" ca="1" si="757"/>
        <v>1</v>
      </c>
      <c r="AC1721" s="62">
        <f t="shared" ca="1" si="758"/>
        <v>1656</v>
      </c>
      <c r="AD1721" s="62">
        <f t="shared" ca="1" si="759"/>
        <v>17717</v>
      </c>
      <c r="AE1721" s="62">
        <f t="shared" ca="1" si="760"/>
        <v>77056</v>
      </c>
      <c r="AF1721" s="62">
        <f t="shared" ca="1" si="761"/>
        <v>134351</v>
      </c>
      <c r="AG1721" s="62">
        <f t="shared" ca="1" si="762"/>
        <v>500</v>
      </c>
      <c r="AH1721" s="62">
        <f t="shared" ca="1" si="763"/>
        <v>500</v>
      </c>
      <c r="AL1721" s="66"/>
      <c r="AO1721" s="138">
        <f t="shared" si="764"/>
        <v>62347</v>
      </c>
      <c r="AP1721" s="138" t="str">
        <f t="shared" si="765"/>
        <v>Murfeld</v>
      </c>
      <c r="AQ1721" s="138">
        <f t="shared" ca="1" si="766"/>
        <v>17717</v>
      </c>
      <c r="AR1721" s="138">
        <f t="shared" ca="1" si="767"/>
        <v>77056</v>
      </c>
      <c r="AS1721" s="138">
        <f t="shared" ca="1" si="768"/>
        <v>134351</v>
      </c>
      <c r="AT1721" s="138">
        <f t="shared" ca="1" si="769"/>
        <v>500</v>
      </c>
      <c r="AU1721" s="138">
        <f t="shared" ca="1" si="769"/>
        <v>500</v>
      </c>
      <c r="AV1721" s="135"/>
      <c r="AW1721" s="131">
        <v>62368</v>
      </c>
      <c r="AX1721" s="66">
        <f t="shared" si="770"/>
        <v>6</v>
      </c>
      <c r="AY1721" s="132" t="s">
        <v>410</v>
      </c>
      <c r="AZ1721" s="107">
        <f t="shared" ca="1" si="771"/>
        <v>12799</v>
      </c>
      <c r="BA1721" s="107">
        <f t="shared" ca="1" si="772"/>
        <v>77694</v>
      </c>
      <c r="BB1721" s="107">
        <f t="shared" ca="1" si="773"/>
        <v>70696</v>
      </c>
      <c r="BC1721" s="107">
        <f t="shared" ca="1" si="774"/>
        <v>500</v>
      </c>
      <c r="BD1721" s="107">
        <f t="shared" ca="1" si="775"/>
        <v>500</v>
      </c>
    </row>
    <row r="1722" spans="1:56" x14ac:dyDescent="0.15">
      <c r="A1722" s="62">
        <v>62343</v>
      </c>
      <c r="B1722" s="62">
        <f t="shared" si="754"/>
        <v>6</v>
      </c>
      <c r="C1722" s="59" t="s">
        <v>412</v>
      </c>
      <c r="D1722" s="62">
        <v>1289</v>
      </c>
      <c r="E1722" s="86">
        <v>11876</v>
      </c>
      <c r="F1722" s="86">
        <v>106630</v>
      </c>
      <c r="G1722" s="86">
        <v>483324</v>
      </c>
      <c r="H1722" s="86">
        <v>500</v>
      </c>
      <c r="I1722" s="86">
        <v>500</v>
      </c>
      <c r="K1722" s="66">
        <v>62335</v>
      </c>
      <c r="L1722" s="66"/>
      <c r="M1722" s="66">
        <v>62335</v>
      </c>
      <c r="N1722" s="62">
        <f t="shared" si="755"/>
        <v>6</v>
      </c>
      <c r="O1722" s="66" t="s">
        <v>413</v>
      </c>
      <c r="P1722" s="66">
        <v>1</v>
      </c>
      <c r="Q1722" s="66">
        <f t="shared" ref="Q1722:Q1785" si="776">D1721</f>
        <v>1212</v>
      </c>
      <c r="R1722" s="66">
        <f t="shared" ref="R1722:R1785" si="777">E1721</f>
        <v>10551</v>
      </c>
      <c r="S1722" s="66">
        <f t="shared" ref="S1722:S1785" si="778">F1721</f>
        <v>94562</v>
      </c>
      <c r="T1722" s="66">
        <f t="shared" ref="T1722:T1785" si="779">G1721</f>
        <v>212388</v>
      </c>
      <c r="U1722" s="66">
        <f t="shared" ref="U1722:U1785" si="780">H1721</f>
        <v>500</v>
      </c>
      <c r="V1722" s="66">
        <f t="shared" ref="V1722:V1785" si="781">I1721</f>
        <v>500</v>
      </c>
      <c r="W1722" s="66"/>
      <c r="X1722" s="62">
        <v>62368</v>
      </c>
      <c r="Y1722" s="62">
        <f t="shared" si="756"/>
        <v>6</v>
      </c>
      <c r="Z1722" s="59" t="s">
        <v>410</v>
      </c>
      <c r="AA1722" s="62">
        <v>1</v>
      </c>
      <c r="AB1722" s="62">
        <f t="shared" ca="1" si="757"/>
        <v>1</v>
      </c>
      <c r="AC1722" s="62">
        <f t="shared" ca="1" si="758"/>
        <v>1271</v>
      </c>
      <c r="AD1722" s="62">
        <f t="shared" ca="1" si="759"/>
        <v>12799</v>
      </c>
      <c r="AE1722" s="62">
        <f t="shared" ca="1" si="760"/>
        <v>77694</v>
      </c>
      <c r="AF1722" s="62">
        <f t="shared" ca="1" si="761"/>
        <v>70696</v>
      </c>
      <c r="AG1722" s="62">
        <f t="shared" ca="1" si="762"/>
        <v>500</v>
      </c>
      <c r="AH1722" s="62">
        <f t="shared" ca="1" si="763"/>
        <v>500</v>
      </c>
      <c r="AL1722" s="66"/>
      <c r="AO1722" s="138">
        <f t="shared" si="764"/>
        <v>62368</v>
      </c>
      <c r="AP1722" s="138" t="str">
        <f t="shared" si="765"/>
        <v>Tieschen</v>
      </c>
      <c r="AQ1722" s="138">
        <f t="shared" ca="1" si="766"/>
        <v>12799</v>
      </c>
      <c r="AR1722" s="138">
        <f t="shared" ca="1" si="767"/>
        <v>77694</v>
      </c>
      <c r="AS1722" s="138">
        <f t="shared" ca="1" si="768"/>
        <v>70696</v>
      </c>
      <c r="AT1722" s="138">
        <f t="shared" ca="1" si="769"/>
        <v>500</v>
      </c>
      <c r="AU1722" s="138">
        <f t="shared" ca="1" si="769"/>
        <v>500</v>
      </c>
      <c r="AV1722" s="135"/>
      <c r="AW1722" s="131">
        <v>62372</v>
      </c>
      <c r="AX1722" s="66">
        <f t="shared" si="770"/>
        <v>6</v>
      </c>
      <c r="AY1722" s="132" t="s">
        <v>409</v>
      </c>
      <c r="AZ1722" s="107">
        <f t="shared" ca="1" si="771"/>
        <v>7712</v>
      </c>
      <c r="BA1722" s="107">
        <f t="shared" ca="1" si="772"/>
        <v>48248</v>
      </c>
      <c r="BB1722" s="107">
        <f t="shared" ca="1" si="773"/>
        <v>68765</v>
      </c>
      <c r="BC1722" s="107">
        <f t="shared" ca="1" si="774"/>
        <v>500</v>
      </c>
      <c r="BD1722" s="107">
        <f t="shared" ca="1" si="775"/>
        <v>500</v>
      </c>
    </row>
    <row r="1723" spans="1:56" x14ac:dyDescent="0.15">
      <c r="A1723" s="62">
        <v>62347</v>
      </c>
      <c r="B1723" s="62">
        <f t="shared" si="754"/>
        <v>6</v>
      </c>
      <c r="C1723" s="59" t="s">
        <v>411</v>
      </c>
      <c r="D1723" s="62">
        <v>1656</v>
      </c>
      <c r="E1723" s="86">
        <v>17717</v>
      </c>
      <c r="F1723" s="86">
        <v>77056</v>
      </c>
      <c r="G1723" s="86">
        <v>134351</v>
      </c>
      <c r="H1723" s="86">
        <v>500</v>
      </c>
      <c r="I1723" s="86">
        <v>500</v>
      </c>
      <c r="K1723" s="66">
        <v>62343</v>
      </c>
      <c r="L1723" s="66"/>
      <c r="M1723" s="66">
        <v>62343</v>
      </c>
      <c r="N1723" s="62">
        <f t="shared" si="755"/>
        <v>6</v>
      </c>
      <c r="O1723" s="66" t="s">
        <v>412</v>
      </c>
      <c r="P1723" s="66">
        <v>1</v>
      </c>
      <c r="Q1723" s="66">
        <f t="shared" si="776"/>
        <v>1289</v>
      </c>
      <c r="R1723" s="66">
        <f t="shared" si="777"/>
        <v>11876</v>
      </c>
      <c r="S1723" s="66">
        <f t="shared" si="778"/>
        <v>106630</v>
      </c>
      <c r="T1723" s="66">
        <f t="shared" si="779"/>
        <v>483324</v>
      </c>
      <c r="U1723" s="66">
        <f t="shared" si="780"/>
        <v>500</v>
      </c>
      <c r="V1723" s="66">
        <f t="shared" si="781"/>
        <v>500</v>
      </c>
      <c r="W1723" s="66"/>
      <c r="X1723" s="62">
        <v>62372</v>
      </c>
      <c r="Y1723" s="62">
        <f t="shared" si="756"/>
        <v>6</v>
      </c>
      <c r="Z1723" s="59" t="s">
        <v>409</v>
      </c>
      <c r="AA1723" s="62">
        <v>1</v>
      </c>
      <c r="AB1723" s="62">
        <f t="shared" ca="1" si="757"/>
        <v>1</v>
      </c>
      <c r="AC1723" s="62">
        <f t="shared" ca="1" si="758"/>
        <v>1246</v>
      </c>
      <c r="AD1723" s="62">
        <f t="shared" ca="1" si="759"/>
        <v>7712</v>
      </c>
      <c r="AE1723" s="62">
        <f t="shared" ca="1" si="760"/>
        <v>48248</v>
      </c>
      <c r="AF1723" s="62">
        <f t="shared" ca="1" si="761"/>
        <v>68765</v>
      </c>
      <c r="AG1723" s="62">
        <f t="shared" ca="1" si="762"/>
        <v>500</v>
      </c>
      <c r="AH1723" s="62">
        <f t="shared" ca="1" si="763"/>
        <v>500</v>
      </c>
      <c r="AL1723" s="66"/>
      <c r="AO1723" s="138">
        <f t="shared" si="764"/>
        <v>62372</v>
      </c>
      <c r="AP1723" s="138" t="str">
        <f t="shared" si="765"/>
        <v>Unterlamm</v>
      </c>
      <c r="AQ1723" s="138">
        <f t="shared" ca="1" si="766"/>
        <v>7712</v>
      </c>
      <c r="AR1723" s="138">
        <f t="shared" ca="1" si="767"/>
        <v>48248</v>
      </c>
      <c r="AS1723" s="138">
        <f t="shared" ca="1" si="768"/>
        <v>68765</v>
      </c>
      <c r="AT1723" s="138">
        <f t="shared" ca="1" si="769"/>
        <v>500</v>
      </c>
      <c r="AU1723" s="138">
        <f t="shared" ca="1" si="769"/>
        <v>500</v>
      </c>
      <c r="AV1723" s="135"/>
      <c r="AW1723" s="131">
        <v>62375</v>
      </c>
      <c r="AX1723" s="66">
        <f t="shared" si="770"/>
        <v>6</v>
      </c>
      <c r="AY1723" s="132" t="s">
        <v>408</v>
      </c>
      <c r="AZ1723" s="107">
        <f t="shared" ca="1" si="771"/>
        <v>20791</v>
      </c>
      <c r="BA1723" s="107">
        <f t="shared" ca="1" si="772"/>
        <v>465161</v>
      </c>
      <c r="BB1723" s="107">
        <f t="shared" ca="1" si="773"/>
        <v>1600132</v>
      </c>
      <c r="BC1723" s="107">
        <f t="shared" ca="1" si="774"/>
        <v>500</v>
      </c>
      <c r="BD1723" s="107">
        <f t="shared" ca="1" si="775"/>
        <v>500</v>
      </c>
    </row>
    <row r="1724" spans="1:56" x14ac:dyDescent="0.15">
      <c r="A1724" s="62">
        <v>62368</v>
      </c>
      <c r="B1724" s="62">
        <f t="shared" si="754"/>
        <v>6</v>
      </c>
      <c r="C1724" s="59" t="s">
        <v>410</v>
      </c>
      <c r="D1724" s="62">
        <v>1271</v>
      </c>
      <c r="E1724" s="86">
        <v>12799</v>
      </c>
      <c r="F1724" s="86">
        <v>77694</v>
      </c>
      <c r="G1724" s="86">
        <v>70696</v>
      </c>
      <c r="H1724" s="86">
        <v>500</v>
      </c>
      <c r="I1724" s="86">
        <v>500</v>
      </c>
      <c r="K1724" s="66">
        <v>62347</v>
      </c>
      <c r="L1724" s="66"/>
      <c r="M1724" s="66">
        <v>62347</v>
      </c>
      <c r="N1724" s="62">
        <f t="shared" si="755"/>
        <v>6</v>
      </c>
      <c r="O1724" s="66" t="s">
        <v>411</v>
      </c>
      <c r="P1724" s="66">
        <v>1</v>
      </c>
      <c r="Q1724" s="66">
        <f t="shared" si="776"/>
        <v>1656</v>
      </c>
      <c r="R1724" s="66">
        <f t="shared" si="777"/>
        <v>17717</v>
      </c>
      <c r="S1724" s="66">
        <f t="shared" si="778"/>
        <v>77056</v>
      </c>
      <c r="T1724" s="66">
        <f t="shared" si="779"/>
        <v>134351</v>
      </c>
      <c r="U1724" s="66">
        <f t="shared" si="780"/>
        <v>500</v>
      </c>
      <c r="V1724" s="66">
        <f t="shared" si="781"/>
        <v>500</v>
      </c>
      <c r="W1724" s="66"/>
      <c r="X1724" s="62">
        <v>62375</v>
      </c>
      <c r="Y1724" s="62">
        <f t="shared" si="756"/>
        <v>6</v>
      </c>
      <c r="Z1724" s="59" t="s">
        <v>408</v>
      </c>
      <c r="AA1724" s="62">
        <v>1</v>
      </c>
      <c r="AB1724" s="62">
        <f t="shared" ca="1" si="757"/>
        <v>1</v>
      </c>
      <c r="AC1724" s="62">
        <f t="shared" ca="1" si="758"/>
        <v>5352</v>
      </c>
      <c r="AD1724" s="62">
        <f t="shared" ca="1" si="759"/>
        <v>20791</v>
      </c>
      <c r="AE1724" s="62">
        <f t="shared" ca="1" si="760"/>
        <v>465161</v>
      </c>
      <c r="AF1724" s="62">
        <f t="shared" ca="1" si="761"/>
        <v>1600132</v>
      </c>
      <c r="AG1724" s="62">
        <f t="shared" ca="1" si="762"/>
        <v>500</v>
      </c>
      <c r="AH1724" s="62">
        <f t="shared" ca="1" si="763"/>
        <v>500</v>
      </c>
      <c r="AL1724" s="66"/>
      <c r="AO1724" s="138">
        <f t="shared" si="764"/>
        <v>62375</v>
      </c>
      <c r="AP1724" s="138" t="str">
        <f t="shared" si="765"/>
        <v>Bad Gleichenberg</v>
      </c>
      <c r="AQ1724" s="138">
        <f t="shared" ca="1" si="766"/>
        <v>20791</v>
      </c>
      <c r="AR1724" s="138">
        <f t="shared" ca="1" si="767"/>
        <v>465161</v>
      </c>
      <c r="AS1724" s="138">
        <f t="shared" ca="1" si="768"/>
        <v>1600132</v>
      </c>
      <c r="AT1724" s="138">
        <f t="shared" ca="1" si="769"/>
        <v>500</v>
      </c>
      <c r="AU1724" s="138">
        <f t="shared" ca="1" si="769"/>
        <v>500</v>
      </c>
      <c r="AV1724" s="135"/>
      <c r="AW1724" s="131">
        <v>62376</v>
      </c>
      <c r="AX1724" s="66">
        <f t="shared" si="770"/>
        <v>6</v>
      </c>
      <c r="AY1724" s="132" t="s">
        <v>407</v>
      </c>
      <c r="AZ1724" s="107">
        <f t="shared" ca="1" si="771"/>
        <v>18938</v>
      </c>
      <c r="BA1724" s="107">
        <f t="shared" ca="1" si="772"/>
        <v>426224</v>
      </c>
      <c r="BB1724" s="107">
        <f t="shared" ca="1" si="773"/>
        <v>1641051</v>
      </c>
      <c r="BC1724" s="107">
        <f t="shared" ca="1" si="774"/>
        <v>500</v>
      </c>
      <c r="BD1724" s="107">
        <f t="shared" ca="1" si="775"/>
        <v>500</v>
      </c>
    </row>
    <row r="1725" spans="1:56" x14ac:dyDescent="0.15">
      <c r="A1725" s="62">
        <v>62372</v>
      </c>
      <c r="B1725" s="62">
        <f t="shared" si="754"/>
        <v>6</v>
      </c>
      <c r="C1725" s="59" t="s">
        <v>409</v>
      </c>
      <c r="D1725" s="62">
        <v>1246</v>
      </c>
      <c r="E1725" s="86">
        <v>7712</v>
      </c>
      <c r="F1725" s="86">
        <v>48248</v>
      </c>
      <c r="G1725" s="86">
        <v>68765</v>
      </c>
      <c r="H1725" s="86">
        <v>500</v>
      </c>
      <c r="I1725" s="86">
        <v>500</v>
      </c>
      <c r="K1725" s="66">
        <v>62368</v>
      </c>
      <c r="L1725" s="66"/>
      <c r="M1725" s="66">
        <v>62368</v>
      </c>
      <c r="N1725" s="62">
        <f t="shared" si="755"/>
        <v>6</v>
      </c>
      <c r="O1725" s="66" t="s">
        <v>410</v>
      </c>
      <c r="P1725" s="66">
        <v>1</v>
      </c>
      <c r="Q1725" s="66">
        <f t="shared" si="776"/>
        <v>1271</v>
      </c>
      <c r="R1725" s="66">
        <f t="shared" si="777"/>
        <v>12799</v>
      </c>
      <c r="S1725" s="66">
        <f t="shared" si="778"/>
        <v>77694</v>
      </c>
      <c r="T1725" s="66">
        <f t="shared" si="779"/>
        <v>70696</v>
      </c>
      <c r="U1725" s="66">
        <f t="shared" si="780"/>
        <v>500</v>
      </c>
      <c r="V1725" s="66">
        <f t="shared" si="781"/>
        <v>500</v>
      </c>
      <c r="W1725" s="66"/>
      <c r="X1725" s="62">
        <v>62376</v>
      </c>
      <c r="Y1725" s="62">
        <f t="shared" si="756"/>
        <v>6</v>
      </c>
      <c r="Z1725" s="59" t="s">
        <v>407</v>
      </c>
      <c r="AA1725" s="62">
        <v>1</v>
      </c>
      <c r="AB1725" s="62">
        <f t="shared" ca="1" si="757"/>
        <v>1</v>
      </c>
      <c r="AC1725" s="62">
        <f t="shared" ca="1" si="758"/>
        <v>3155</v>
      </c>
      <c r="AD1725" s="62">
        <f t="shared" ca="1" si="759"/>
        <v>18938</v>
      </c>
      <c r="AE1725" s="62">
        <f t="shared" ca="1" si="760"/>
        <v>426224</v>
      </c>
      <c r="AF1725" s="62">
        <f t="shared" ca="1" si="761"/>
        <v>1641051</v>
      </c>
      <c r="AG1725" s="62">
        <f t="shared" ca="1" si="762"/>
        <v>500</v>
      </c>
      <c r="AH1725" s="62">
        <f t="shared" ca="1" si="763"/>
        <v>500</v>
      </c>
      <c r="AL1725" s="66"/>
      <c r="AO1725" s="138">
        <f t="shared" si="764"/>
        <v>62376</v>
      </c>
      <c r="AP1725" s="138" t="str">
        <f t="shared" si="765"/>
        <v>Bad Radkersburg</v>
      </c>
      <c r="AQ1725" s="138">
        <f t="shared" ca="1" si="766"/>
        <v>18938</v>
      </c>
      <c r="AR1725" s="138">
        <f t="shared" ca="1" si="767"/>
        <v>426224</v>
      </c>
      <c r="AS1725" s="138">
        <f t="shared" ca="1" si="768"/>
        <v>1641051</v>
      </c>
      <c r="AT1725" s="138">
        <f t="shared" ca="1" si="769"/>
        <v>500</v>
      </c>
      <c r="AU1725" s="138">
        <f t="shared" ca="1" si="769"/>
        <v>500</v>
      </c>
      <c r="AV1725" s="135"/>
      <c r="AW1725" s="131">
        <v>62377</v>
      </c>
      <c r="AX1725" s="66">
        <f t="shared" si="770"/>
        <v>6</v>
      </c>
      <c r="AY1725" s="132" t="s">
        <v>406</v>
      </c>
      <c r="AZ1725" s="107">
        <f t="shared" ca="1" si="771"/>
        <v>19902</v>
      </c>
      <c r="BA1725" s="107">
        <f t="shared" ca="1" si="772"/>
        <v>126512</v>
      </c>
      <c r="BB1725" s="107">
        <f t="shared" ca="1" si="773"/>
        <v>764292</v>
      </c>
      <c r="BC1725" s="107">
        <f t="shared" ca="1" si="774"/>
        <v>500</v>
      </c>
      <c r="BD1725" s="107">
        <f t="shared" ca="1" si="775"/>
        <v>500</v>
      </c>
    </row>
    <row r="1726" spans="1:56" x14ac:dyDescent="0.15">
      <c r="A1726" s="62">
        <v>62375</v>
      </c>
      <c r="B1726" s="62">
        <f t="shared" si="754"/>
        <v>6</v>
      </c>
      <c r="C1726" s="59" t="s">
        <v>408</v>
      </c>
      <c r="D1726" s="62">
        <v>5352</v>
      </c>
      <c r="E1726" s="86">
        <v>20791</v>
      </c>
      <c r="F1726" s="86">
        <v>465161</v>
      </c>
      <c r="G1726" s="86">
        <v>1600132</v>
      </c>
      <c r="H1726" s="86">
        <v>500</v>
      </c>
      <c r="I1726" s="86">
        <v>500</v>
      </c>
      <c r="K1726" s="66">
        <v>62372</v>
      </c>
      <c r="L1726" s="66"/>
      <c r="M1726" s="66">
        <v>62372</v>
      </c>
      <c r="N1726" s="62">
        <f t="shared" si="755"/>
        <v>6</v>
      </c>
      <c r="O1726" s="66" t="s">
        <v>409</v>
      </c>
      <c r="P1726" s="66">
        <v>1</v>
      </c>
      <c r="Q1726" s="66">
        <f t="shared" si="776"/>
        <v>1246</v>
      </c>
      <c r="R1726" s="66">
        <f t="shared" si="777"/>
        <v>7712</v>
      </c>
      <c r="S1726" s="66">
        <f t="shared" si="778"/>
        <v>48248</v>
      </c>
      <c r="T1726" s="66">
        <f t="shared" si="779"/>
        <v>68765</v>
      </c>
      <c r="U1726" s="66">
        <f t="shared" si="780"/>
        <v>500</v>
      </c>
      <c r="V1726" s="66">
        <f t="shared" si="781"/>
        <v>500</v>
      </c>
      <c r="W1726" s="66"/>
      <c r="X1726" s="62">
        <v>62377</v>
      </c>
      <c r="Y1726" s="62">
        <f t="shared" si="756"/>
        <v>6</v>
      </c>
      <c r="Z1726" s="59" t="s">
        <v>406</v>
      </c>
      <c r="AA1726" s="62">
        <v>1</v>
      </c>
      <c r="AB1726" s="62">
        <f t="shared" ca="1" si="757"/>
        <v>1</v>
      </c>
      <c r="AC1726" s="62">
        <f t="shared" ca="1" si="758"/>
        <v>1808</v>
      </c>
      <c r="AD1726" s="62">
        <f t="shared" ca="1" si="759"/>
        <v>19902</v>
      </c>
      <c r="AE1726" s="62">
        <f t="shared" ca="1" si="760"/>
        <v>126512</v>
      </c>
      <c r="AF1726" s="62">
        <f t="shared" ca="1" si="761"/>
        <v>764292</v>
      </c>
      <c r="AG1726" s="62">
        <f t="shared" ca="1" si="762"/>
        <v>500</v>
      </c>
      <c r="AH1726" s="62">
        <f t="shared" ca="1" si="763"/>
        <v>500</v>
      </c>
      <c r="AL1726" s="66"/>
      <c r="AO1726" s="138">
        <f t="shared" si="764"/>
        <v>62377</v>
      </c>
      <c r="AP1726" s="138" t="str">
        <f t="shared" si="765"/>
        <v>Deutsch Goritz</v>
      </c>
      <c r="AQ1726" s="138">
        <f t="shared" ca="1" si="766"/>
        <v>19902</v>
      </c>
      <c r="AR1726" s="138">
        <f t="shared" ca="1" si="767"/>
        <v>126512</v>
      </c>
      <c r="AS1726" s="138">
        <f t="shared" ca="1" si="768"/>
        <v>764292</v>
      </c>
      <c r="AT1726" s="138">
        <f t="shared" ca="1" si="769"/>
        <v>500</v>
      </c>
      <c r="AU1726" s="138">
        <f t="shared" ca="1" si="769"/>
        <v>500</v>
      </c>
      <c r="AV1726" s="135"/>
      <c r="AW1726" s="131">
        <v>62378</v>
      </c>
      <c r="AX1726" s="66">
        <f t="shared" si="770"/>
        <v>6</v>
      </c>
      <c r="AY1726" s="132" t="s">
        <v>405</v>
      </c>
      <c r="AZ1726" s="107">
        <f t="shared" ca="1" si="771"/>
        <v>51553</v>
      </c>
      <c r="BA1726" s="107">
        <f t="shared" ca="1" si="772"/>
        <v>426714</v>
      </c>
      <c r="BB1726" s="107">
        <f t="shared" ca="1" si="773"/>
        <v>1598393</v>
      </c>
      <c r="BC1726" s="107">
        <f t="shared" ca="1" si="774"/>
        <v>500</v>
      </c>
      <c r="BD1726" s="107">
        <f t="shared" ca="1" si="775"/>
        <v>500</v>
      </c>
    </row>
    <row r="1727" spans="1:56" x14ac:dyDescent="0.15">
      <c r="A1727" s="62">
        <v>62376</v>
      </c>
      <c r="B1727" s="62">
        <f t="shared" si="754"/>
        <v>6</v>
      </c>
      <c r="C1727" s="59" t="s">
        <v>407</v>
      </c>
      <c r="D1727" s="62">
        <v>3155</v>
      </c>
      <c r="E1727" s="86">
        <v>18938</v>
      </c>
      <c r="F1727" s="86">
        <v>426224</v>
      </c>
      <c r="G1727" s="86">
        <v>1641051</v>
      </c>
      <c r="H1727" s="86">
        <v>500</v>
      </c>
      <c r="I1727" s="86">
        <v>500</v>
      </c>
      <c r="K1727" s="66">
        <v>62375</v>
      </c>
      <c r="L1727" s="66"/>
      <c r="M1727" s="66">
        <v>62375</v>
      </c>
      <c r="N1727" s="62">
        <f t="shared" si="755"/>
        <v>6</v>
      </c>
      <c r="O1727" s="66" t="s">
        <v>408</v>
      </c>
      <c r="P1727" s="66">
        <v>1</v>
      </c>
      <c r="Q1727" s="66">
        <f t="shared" si="776"/>
        <v>5352</v>
      </c>
      <c r="R1727" s="66">
        <f t="shared" si="777"/>
        <v>20791</v>
      </c>
      <c r="S1727" s="66">
        <f t="shared" si="778"/>
        <v>465161</v>
      </c>
      <c r="T1727" s="66">
        <f t="shared" si="779"/>
        <v>1600132</v>
      </c>
      <c r="U1727" s="66">
        <f t="shared" si="780"/>
        <v>500</v>
      </c>
      <c r="V1727" s="66">
        <f t="shared" si="781"/>
        <v>500</v>
      </c>
      <c r="W1727" s="66"/>
      <c r="X1727" s="62">
        <v>62378</v>
      </c>
      <c r="Y1727" s="62">
        <f t="shared" si="756"/>
        <v>6</v>
      </c>
      <c r="Z1727" s="59" t="s">
        <v>405</v>
      </c>
      <c r="AA1727" s="62">
        <v>1</v>
      </c>
      <c r="AB1727" s="62">
        <f t="shared" ca="1" si="757"/>
        <v>1</v>
      </c>
      <c r="AC1727" s="62">
        <f t="shared" ca="1" si="758"/>
        <v>7370</v>
      </c>
      <c r="AD1727" s="62">
        <f t="shared" ca="1" si="759"/>
        <v>51553</v>
      </c>
      <c r="AE1727" s="62">
        <f t="shared" ca="1" si="760"/>
        <v>426714</v>
      </c>
      <c r="AF1727" s="62">
        <f t="shared" ca="1" si="761"/>
        <v>1598393</v>
      </c>
      <c r="AG1727" s="62">
        <f t="shared" ca="1" si="762"/>
        <v>500</v>
      </c>
      <c r="AH1727" s="62">
        <f t="shared" ca="1" si="763"/>
        <v>500</v>
      </c>
      <c r="AL1727" s="66"/>
      <c r="AO1727" s="138">
        <f t="shared" si="764"/>
        <v>62378</v>
      </c>
      <c r="AP1727" s="138" t="str">
        <f t="shared" si="765"/>
        <v>Fehring</v>
      </c>
      <c r="AQ1727" s="138">
        <f t="shared" ca="1" si="766"/>
        <v>51553</v>
      </c>
      <c r="AR1727" s="138">
        <f t="shared" ca="1" si="767"/>
        <v>426714</v>
      </c>
      <c r="AS1727" s="138">
        <f t="shared" ca="1" si="768"/>
        <v>1598393</v>
      </c>
      <c r="AT1727" s="138">
        <f t="shared" ca="1" si="769"/>
        <v>500</v>
      </c>
      <c r="AU1727" s="138">
        <f t="shared" ca="1" si="769"/>
        <v>500</v>
      </c>
      <c r="AV1727" s="135"/>
      <c r="AW1727" s="131">
        <v>62379</v>
      </c>
      <c r="AX1727" s="66">
        <f t="shared" si="770"/>
        <v>6</v>
      </c>
      <c r="AY1727" s="132" t="s">
        <v>404</v>
      </c>
      <c r="AZ1727" s="107">
        <f t="shared" ca="1" si="771"/>
        <v>34340</v>
      </c>
      <c r="BA1727" s="107">
        <f t="shared" ca="1" si="772"/>
        <v>1047297</v>
      </c>
      <c r="BB1727" s="107">
        <f t="shared" ca="1" si="773"/>
        <v>5284197</v>
      </c>
      <c r="BC1727" s="107">
        <f t="shared" ca="1" si="774"/>
        <v>500</v>
      </c>
      <c r="BD1727" s="107">
        <f t="shared" ca="1" si="775"/>
        <v>500</v>
      </c>
    </row>
    <row r="1728" spans="1:56" x14ac:dyDescent="0.15">
      <c r="A1728" s="62">
        <v>62377</v>
      </c>
      <c r="B1728" s="62">
        <f t="shared" si="754"/>
        <v>6</v>
      </c>
      <c r="C1728" s="59" t="s">
        <v>406</v>
      </c>
      <c r="D1728" s="62">
        <v>1808</v>
      </c>
      <c r="E1728" s="86">
        <v>19902</v>
      </c>
      <c r="F1728" s="86">
        <v>126512</v>
      </c>
      <c r="G1728" s="86">
        <v>764292</v>
      </c>
      <c r="H1728" s="86">
        <v>500</v>
      </c>
      <c r="I1728" s="86">
        <v>500</v>
      </c>
      <c r="K1728" s="66">
        <v>62376</v>
      </c>
      <c r="L1728" s="66"/>
      <c r="M1728" s="66">
        <v>62376</v>
      </c>
      <c r="N1728" s="62">
        <f t="shared" si="755"/>
        <v>6</v>
      </c>
      <c r="O1728" s="66" t="s">
        <v>407</v>
      </c>
      <c r="P1728" s="66">
        <v>1</v>
      </c>
      <c r="Q1728" s="66">
        <f t="shared" si="776"/>
        <v>3155</v>
      </c>
      <c r="R1728" s="66">
        <f t="shared" si="777"/>
        <v>18938</v>
      </c>
      <c r="S1728" s="66">
        <f t="shared" si="778"/>
        <v>426224</v>
      </c>
      <c r="T1728" s="66">
        <f t="shared" si="779"/>
        <v>1641051</v>
      </c>
      <c r="U1728" s="66">
        <f t="shared" si="780"/>
        <v>500</v>
      </c>
      <c r="V1728" s="66">
        <f t="shared" si="781"/>
        <v>500</v>
      </c>
      <c r="W1728" s="66"/>
      <c r="X1728" s="62">
        <v>62379</v>
      </c>
      <c r="Y1728" s="62">
        <f t="shared" si="756"/>
        <v>6</v>
      </c>
      <c r="Z1728" s="59" t="s">
        <v>404</v>
      </c>
      <c r="AA1728" s="62">
        <v>1</v>
      </c>
      <c r="AB1728" s="62">
        <f t="shared" ca="1" si="757"/>
        <v>1</v>
      </c>
      <c r="AC1728" s="62">
        <f t="shared" ca="1" si="758"/>
        <v>13374</v>
      </c>
      <c r="AD1728" s="62">
        <f t="shared" ca="1" si="759"/>
        <v>34340</v>
      </c>
      <c r="AE1728" s="62">
        <f t="shared" ca="1" si="760"/>
        <v>1047297</v>
      </c>
      <c r="AF1728" s="62">
        <f t="shared" ca="1" si="761"/>
        <v>5284197</v>
      </c>
      <c r="AG1728" s="62">
        <f t="shared" ca="1" si="762"/>
        <v>500</v>
      </c>
      <c r="AH1728" s="62">
        <f t="shared" ca="1" si="763"/>
        <v>500</v>
      </c>
      <c r="AL1728" s="66"/>
      <c r="AO1728" s="138">
        <f t="shared" si="764"/>
        <v>62379</v>
      </c>
      <c r="AP1728" s="138" t="str">
        <f t="shared" si="765"/>
        <v>Feldbach</v>
      </c>
      <c r="AQ1728" s="138">
        <f t="shared" ca="1" si="766"/>
        <v>34340</v>
      </c>
      <c r="AR1728" s="138">
        <f t="shared" ca="1" si="767"/>
        <v>1047297</v>
      </c>
      <c r="AS1728" s="138">
        <f t="shared" ca="1" si="768"/>
        <v>5284197</v>
      </c>
      <c r="AT1728" s="138">
        <f t="shared" ca="1" si="769"/>
        <v>500</v>
      </c>
      <c r="AU1728" s="138">
        <f t="shared" ca="1" si="769"/>
        <v>500</v>
      </c>
      <c r="AV1728" s="135"/>
      <c r="AW1728" s="131">
        <v>62380</v>
      </c>
      <c r="AX1728" s="66">
        <f t="shared" si="770"/>
        <v>6</v>
      </c>
      <c r="AY1728" s="132" t="s">
        <v>403</v>
      </c>
      <c r="AZ1728" s="107">
        <f t="shared" ca="1" si="771"/>
        <v>41429</v>
      </c>
      <c r="BA1728" s="107">
        <f t="shared" ca="1" si="772"/>
        <v>285860</v>
      </c>
      <c r="BB1728" s="107">
        <f t="shared" ca="1" si="773"/>
        <v>1014353</v>
      </c>
      <c r="BC1728" s="107">
        <f t="shared" ca="1" si="774"/>
        <v>500</v>
      </c>
      <c r="BD1728" s="107">
        <f t="shared" ca="1" si="775"/>
        <v>500</v>
      </c>
    </row>
    <row r="1729" spans="1:56" x14ac:dyDescent="0.15">
      <c r="A1729" s="62">
        <v>62378</v>
      </c>
      <c r="B1729" s="62">
        <f t="shared" si="754"/>
        <v>6</v>
      </c>
      <c r="C1729" s="59" t="s">
        <v>405</v>
      </c>
      <c r="D1729" s="62">
        <v>7370</v>
      </c>
      <c r="E1729" s="86">
        <v>51553</v>
      </c>
      <c r="F1729" s="86">
        <v>426714</v>
      </c>
      <c r="G1729" s="86">
        <v>1598393</v>
      </c>
      <c r="H1729" s="86">
        <v>500</v>
      </c>
      <c r="I1729" s="86">
        <v>500</v>
      </c>
      <c r="K1729" s="66">
        <v>62377</v>
      </c>
      <c r="L1729" s="66"/>
      <c r="M1729" s="66">
        <v>62377</v>
      </c>
      <c r="N1729" s="62">
        <f t="shared" si="755"/>
        <v>6</v>
      </c>
      <c r="O1729" s="66" t="s">
        <v>406</v>
      </c>
      <c r="P1729" s="66">
        <v>1</v>
      </c>
      <c r="Q1729" s="66">
        <f t="shared" si="776"/>
        <v>1808</v>
      </c>
      <c r="R1729" s="66">
        <f t="shared" si="777"/>
        <v>19902</v>
      </c>
      <c r="S1729" s="66">
        <f t="shared" si="778"/>
        <v>126512</v>
      </c>
      <c r="T1729" s="66">
        <f t="shared" si="779"/>
        <v>764292</v>
      </c>
      <c r="U1729" s="66">
        <f t="shared" si="780"/>
        <v>500</v>
      </c>
      <c r="V1729" s="66">
        <f t="shared" si="781"/>
        <v>500</v>
      </c>
      <c r="W1729" s="66"/>
      <c r="X1729" s="62">
        <v>62380</v>
      </c>
      <c r="Y1729" s="62">
        <f t="shared" si="756"/>
        <v>6</v>
      </c>
      <c r="Z1729" s="59" t="s">
        <v>403</v>
      </c>
      <c r="AA1729" s="62">
        <v>1</v>
      </c>
      <c r="AB1729" s="62">
        <f t="shared" ca="1" si="757"/>
        <v>1</v>
      </c>
      <c r="AC1729" s="62">
        <f t="shared" ca="1" si="758"/>
        <v>6085</v>
      </c>
      <c r="AD1729" s="62">
        <f t="shared" ca="1" si="759"/>
        <v>41429</v>
      </c>
      <c r="AE1729" s="62">
        <f t="shared" ca="1" si="760"/>
        <v>285860</v>
      </c>
      <c r="AF1729" s="62">
        <f t="shared" ca="1" si="761"/>
        <v>1014353</v>
      </c>
      <c r="AG1729" s="62">
        <f t="shared" ca="1" si="762"/>
        <v>500</v>
      </c>
      <c r="AH1729" s="62">
        <f t="shared" ca="1" si="763"/>
        <v>500</v>
      </c>
      <c r="AL1729" s="66"/>
      <c r="AO1729" s="138">
        <f t="shared" si="764"/>
        <v>62380</v>
      </c>
      <c r="AP1729" s="138" t="str">
        <f t="shared" si="765"/>
        <v>Gnas</v>
      </c>
      <c r="AQ1729" s="138">
        <f t="shared" ca="1" si="766"/>
        <v>41429</v>
      </c>
      <c r="AR1729" s="138">
        <f t="shared" ca="1" si="767"/>
        <v>285860</v>
      </c>
      <c r="AS1729" s="138">
        <f t="shared" ca="1" si="768"/>
        <v>1014353</v>
      </c>
      <c r="AT1729" s="138">
        <f t="shared" ca="1" si="769"/>
        <v>500</v>
      </c>
      <c r="AU1729" s="138">
        <f t="shared" ca="1" si="769"/>
        <v>500</v>
      </c>
      <c r="AV1729" s="135"/>
      <c r="AW1729" s="131">
        <v>62381</v>
      </c>
      <c r="AX1729" s="66">
        <f t="shared" si="770"/>
        <v>6</v>
      </c>
      <c r="AY1729" s="132" t="s">
        <v>402</v>
      </c>
      <c r="AZ1729" s="107">
        <f t="shared" ca="1" si="771"/>
        <v>17824</v>
      </c>
      <c r="BA1729" s="107">
        <f t="shared" ca="1" si="772"/>
        <v>162587</v>
      </c>
      <c r="BB1729" s="107">
        <f t="shared" ca="1" si="773"/>
        <v>613799</v>
      </c>
      <c r="BC1729" s="107">
        <f t="shared" ca="1" si="774"/>
        <v>500</v>
      </c>
      <c r="BD1729" s="107">
        <f t="shared" ca="1" si="775"/>
        <v>500</v>
      </c>
    </row>
    <row r="1730" spans="1:56" x14ac:dyDescent="0.15">
      <c r="A1730" s="62">
        <v>62379</v>
      </c>
      <c r="B1730" s="62">
        <f t="shared" si="754"/>
        <v>6</v>
      </c>
      <c r="C1730" s="59" t="s">
        <v>404</v>
      </c>
      <c r="D1730" s="62">
        <v>13374</v>
      </c>
      <c r="E1730" s="86">
        <v>34340</v>
      </c>
      <c r="F1730" s="86">
        <v>1047297</v>
      </c>
      <c r="G1730" s="86">
        <v>5284197</v>
      </c>
      <c r="H1730" s="86">
        <v>500</v>
      </c>
      <c r="I1730" s="86">
        <v>500</v>
      </c>
      <c r="K1730" s="66">
        <v>62378</v>
      </c>
      <c r="L1730" s="66"/>
      <c r="M1730" s="66">
        <v>62378</v>
      </c>
      <c r="N1730" s="62">
        <f t="shared" si="755"/>
        <v>6</v>
      </c>
      <c r="O1730" s="66" t="s">
        <v>405</v>
      </c>
      <c r="P1730" s="66">
        <v>1</v>
      </c>
      <c r="Q1730" s="66">
        <f t="shared" si="776"/>
        <v>7370</v>
      </c>
      <c r="R1730" s="66">
        <f t="shared" si="777"/>
        <v>51553</v>
      </c>
      <c r="S1730" s="66">
        <f t="shared" si="778"/>
        <v>426714</v>
      </c>
      <c r="T1730" s="66">
        <f t="shared" si="779"/>
        <v>1598393</v>
      </c>
      <c r="U1730" s="66">
        <f t="shared" si="780"/>
        <v>500</v>
      </c>
      <c r="V1730" s="66">
        <f t="shared" si="781"/>
        <v>500</v>
      </c>
      <c r="W1730" s="66"/>
      <c r="X1730" s="62">
        <v>62381</v>
      </c>
      <c r="Y1730" s="62">
        <f t="shared" si="756"/>
        <v>6</v>
      </c>
      <c r="Z1730" s="59" t="s">
        <v>402</v>
      </c>
      <c r="AA1730" s="62">
        <v>1</v>
      </c>
      <c r="AB1730" s="62">
        <f t="shared" ca="1" si="757"/>
        <v>1</v>
      </c>
      <c r="AC1730" s="62">
        <f t="shared" ca="1" si="758"/>
        <v>3266</v>
      </c>
      <c r="AD1730" s="62">
        <f t="shared" ca="1" si="759"/>
        <v>17824</v>
      </c>
      <c r="AE1730" s="62">
        <f t="shared" ca="1" si="760"/>
        <v>162587</v>
      </c>
      <c r="AF1730" s="62">
        <f t="shared" ca="1" si="761"/>
        <v>613799</v>
      </c>
      <c r="AG1730" s="62">
        <f t="shared" ca="1" si="762"/>
        <v>500</v>
      </c>
      <c r="AH1730" s="62">
        <f t="shared" ca="1" si="763"/>
        <v>500</v>
      </c>
      <c r="AL1730" s="66"/>
      <c r="AO1730" s="138">
        <f t="shared" si="764"/>
        <v>62381</v>
      </c>
      <c r="AP1730" s="138" t="str">
        <f t="shared" si="765"/>
        <v>Kirchbach-Zerlach</v>
      </c>
      <c r="AQ1730" s="138">
        <f t="shared" ca="1" si="766"/>
        <v>17824</v>
      </c>
      <c r="AR1730" s="138">
        <f t="shared" ca="1" si="767"/>
        <v>162587</v>
      </c>
      <c r="AS1730" s="138">
        <f t="shared" ca="1" si="768"/>
        <v>613799</v>
      </c>
      <c r="AT1730" s="138">
        <f t="shared" ca="1" si="769"/>
        <v>500</v>
      </c>
      <c r="AU1730" s="138">
        <f t="shared" ca="1" si="769"/>
        <v>500</v>
      </c>
      <c r="AV1730" s="135"/>
      <c r="AW1730" s="131">
        <v>62382</v>
      </c>
      <c r="AX1730" s="66">
        <f t="shared" si="770"/>
        <v>6</v>
      </c>
      <c r="AY1730" s="132" t="s">
        <v>401</v>
      </c>
      <c r="AZ1730" s="107">
        <f t="shared" ca="1" si="771"/>
        <v>22696</v>
      </c>
      <c r="BA1730" s="107">
        <f t="shared" ca="1" si="772"/>
        <v>305215</v>
      </c>
      <c r="BB1730" s="107">
        <f t="shared" ca="1" si="773"/>
        <v>1207705</v>
      </c>
      <c r="BC1730" s="107">
        <f t="shared" ca="1" si="774"/>
        <v>500</v>
      </c>
      <c r="BD1730" s="107">
        <f t="shared" ca="1" si="775"/>
        <v>500</v>
      </c>
    </row>
    <row r="1731" spans="1:56" x14ac:dyDescent="0.15">
      <c r="A1731" s="62">
        <v>62380</v>
      </c>
      <c r="B1731" s="62">
        <f t="shared" si="754"/>
        <v>6</v>
      </c>
      <c r="C1731" s="59" t="s">
        <v>403</v>
      </c>
      <c r="D1731" s="62">
        <v>6085</v>
      </c>
      <c r="E1731" s="86">
        <v>41429</v>
      </c>
      <c r="F1731" s="86">
        <v>285860</v>
      </c>
      <c r="G1731" s="86">
        <v>1014353</v>
      </c>
      <c r="H1731" s="86">
        <v>500</v>
      </c>
      <c r="I1731" s="86">
        <v>500</v>
      </c>
      <c r="K1731" s="66">
        <v>62379</v>
      </c>
      <c r="L1731" s="66"/>
      <c r="M1731" s="66">
        <v>62379</v>
      </c>
      <c r="N1731" s="62">
        <f t="shared" si="755"/>
        <v>6</v>
      </c>
      <c r="O1731" s="66" t="s">
        <v>404</v>
      </c>
      <c r="P1731" s="66">
        <v>1</v>
      </c>
      <c r="Q1731" s="66">
        <f t="shared" si="776"/>
        <v>13374</v>
      </c>
      <c r="R1731" s="66">
        <f t="shared" si="777"/>
        <v>34340</v>
      </c>
      <c r="S1731" s="66">
        <f t="shared" si="778"/>
        <v>1047297</v>
      </c>
      <c r="T1731" s="66">
        <f t="shared" si="779"/>
        <v>5284197</v>
      </c>
      <c r="U1731" s="66">
        <f t="shared" si="780"/>
        <v>500</v>
      </c>
      <c r="V1731" s="66">
        <f t="shared" si="781"/>
        <v>500</v>
      </c>
      <c r="W1731" s="66"/>
      <c r="X1731" s="62">
        <v>62382</v>
      </c>
      <c r="Y1731" s="62">
        <f t="shared" si="756"/>
        <v>6</v>
      </c>
      <c r="Z1731" s="59" t="s">
        <v>401</v>
      </c>
      <c r="AA1731" s="62">
        <v>1</v>
      </c>
      <c r="AB1731" s="62">
        <f t="shared" ca="1" si="757"/>
        <v>1</v>
      </c>
      <c r="AC1731" s="62">
        <f t="shared" ca="1" si="758"/>
        <v>4424</v>
      </c>
      <c r="AD1731" s="62">
        <f t="shared" ca="1" si="759"/>
        <v>22696</v>
      </c>
      <c r="AE1731" s="62">
        <f t="shared" ca="1" si="760"/>
        <v>305215</v>
      </c>
      <c r="AF1731" s="62">
        <f t="shared" ca="1" si="761"/>
        <v>1207705</v>
      </c>
      <c r="AG1731" s="62">
        <f t="shared" ca="1" si="762"/>
        <v>500</v>
      </c>
      <c r="AH1731" s="62">
        <f t="shared" ca="1" si="763"/>
        <v>500</v>
      </c>
      <c r="AL1731" s="66"/>
      <c r="AO1731" s="138">
        <f t="shared" si="764"/>
        <v>62382</v>
      </c>
      <c r="AP1731" s="138" t="str">
        <f t="shared" si="765"/>
        <v>Kirchberg an der Raab</v>
      </c>
      <c r="AQ1731" s="138">
        <f t="shared" ca="1" si="766"/>
        <v>22696</v>
      </c>
      <c r="AR1731" s="138">
        <f t="shared" ca="1" si="767"/>
        <v>305215</v>
      </c>
      <c r="AS1731" s="138">
        <f t="shared" ca="1" si="768"/>
        <v>1207705</v>
      </c>
      <c r="AT1731" s="138">
        <f t="shared" ca="1" si="769"/>
        <v>500</v>
      </c>
      <c r="AU1731" s="138">
        <f t="shared" ca="1" si="769"/>
        <v>500</v>
      </c>
      <c r="AV1731" s="135"/>
      <c r="AW1731" s="131">
        <v>62383</v>
      </c>
      <c r="AX1731" s="66">
        <f t="shared" si="770"/>
        <v>6</v>
      </c>
      <c r="AY1731" s="132" t="s">
        <v>400</v>
      </c>
      <c r="AZ1731" s="107">
        <f t="shared" ca="1" si="771"/>
        <v>27231</v>
      </c>
      <c r="BA1731" s="107">
        <f t="shared" ca="1" si="772"/>
        <v>268381</v>
      </c>
      <c r="BB1731" s="107">
        <f t="shared" ca="1" si="773"/>
        <v>609409</v>
      </c>
      <c r="BC1731" s="107">
        <f t="shared" ca="1" si="774"/>
        <v>500</v>
      </c>
      <c r="BD1731" s="107">
        <f t="shared" ca="1" si="775"/>
        <v>500</v>
      </c>
    </row>
    <row r="1732" spans="1:56" x14ac:dyDescent="0.15">
      <c r="A1732" s="62">
        <v>62381</v>
      </c>
      <c r="B1732" s="62">
        <f t="shared" si="754"/>
        <v>6</v>
      </c>
      <c r="C1732" s="59" t="s">
        <v>402</v>
      </c>
      <c r="D1732" s="62">
        <v>3266</v>
      </c>
      <c r="E1732" s="86">
        <v>17824</v>
      </c>
      <c r="F1732" s="86">
        <v>162587</v>
      </c>
      <c r="G1732" s="86">
        <v>613799</v>
      </c>
      <c r="H1732" s="86">
        <v>500</v>
      </c>
      <c r="I1732" s="86">
        <v>500</v>
      </c>
      <c r="K1732" s="66">
        <v>62380</v>
      </c>
      <c r="L1732" s="66"/>
      <c r="M1732" s="66">
        <v>62380</v>
      </c>
      <c r="N1732" s="62">
        <f t="shared" si="755"/>
        <v>6</v>
      </c>
      <c r="O1732" s="66" t="s">
        <v>403</v>
      </c>
      <c r="P1732" s="66">
        <v>1</v>
      </c>
      <c r="Q1732" s="66">
        <f t="shared" si="776"/>
        <v>6085</v>
      </c>
      <c r="R1732" s="66">
        <f t="shared" si="777"/>
        <v>41429</v>
      </c>
      <c r="S1732" s="66">
        <f t="shared" si="778"/>
        <v>285860</v>
      </c>
      <c r="T1732" s="66">
        <f t="shared" si="779"/>
        <v>1014353</v>
      </c>
      <c r="U1732" s="66">
        <f t="shared" si="780"/>
        <v>500</v>
      </c>
      <c r="V1732" s="66">
        <f t="shared" si="781"/>
        <v>500</v>
      </c>
      <c r="W1732" s="66"/>
      <c r="X1732" s="62">
        <v>62383</v>
      </c>
      <c r="Y1732" s="62">
        <f t="shared" si="756"/>
        <v>6</v>
      </c>
      <c r="Z1732" s="59" t="s">
        <v>400</v>
      </c>
      <c r="AA1732" s="62">
        <v>1</v>
      </c>
      <c r="AB1732" s="62">
        <f t="shared" ca="1" si="757"/>
        <v>1</v>
      </c>
      <c r="AC1732" s="62">
        <f t="shared" ca="1" si="758"/>
        <v>3557</v>
      </c>
      <c r="AD1732" s="62">
        <f t="shared" ca="1" si="759"/>
        <v>27231</v>
      </c>
      <c r="AE1732" s="62">
        <f t="shared" ca="1" si="760"/>
        <v>268381</v>
      </c>
      <c r="AF1732" s="62">
        <f t="shared" ca="1" si="761"/>
        <v>609409</v>
      </c>
      <c r="AG1732" s="62">
        <f t="shared" ca="1" si="762"/>
        <v>500</v>
      </c>
      <c r="AH1732" s="62">
        <f t="shared" ca="1" si="763"/>
        <v>500</v>
      </c>
      <c r="AL1732" s="66"/>
      <c r="AO1732" s="138">
        <f t="shared" si="764"/>
        <v>62383</v>
      </c>
      <c r="AP1732" s="138" t="str">
        <f t="shared" si="765"/>
        <v>Mureck</v>
      </c>
      <c r="AQ1732" s="138">
        <f t="shared" ca="1" si="766"/>
        <v>27231</v>
      </c>
      <c r="AR1732" s="138">
        <f t="shared" ca="1" si="767"/>
        <v>268381</v>
      </c>
      <c r="AS1732" s="138">
        <f t="shared" ca="1" si="768"/>
        <v>609409</v>
      </c>
      <c r="AT1732" s="138">
        <f t="shared" ca="1" si="769"/>
        <v>500</v>
      </c>
      <c r="AU1732" s="138">
        <f t="shared" ca="1" si="769"/>
        <v>500</v>
      </c>
      <c r="AV1732" s="135"/>
      <c r="AW1732" s="131">
        <v>62384</v>
      </c>
      <c r="AX1732" s="66">
        <f t="shared" si="770"/>
        <v>6</v>
      </c>
      <c r="AY1732" s="132" t="s">
        <v>399</v>
      </c>
      <c r="AZ1732" s="107">
        <f t="shared" ca="1" si="771"/>
        <v>20281</v>
      </c>
      <c r="BA1732" s="107">
        <f t="shared" ca="1" si="772"/>
        <v>142170</v>
      </c>
      <c r="BB1732" s="107">
        <f t="shared" ca="1" si="773"/>
        <v>442342</v>
      </c>
      <c r="BC1732" s="107">
        <f t="shared" ca="1" si="774"/>
        <v>500</v>
      </c>
      <c r="BD1732" s="107">
        <f t="shared" ca="1" si="775"/>
        <v>500</v>
      </c>
    </row>
    <row r="1733" spans="1:56" x14ac:dyDescent="0.15">
      <c r="A1733" s="62">
        <v>62382</v>
      </c>
      <c r="B1733" s="62">
        <f t="shared" si="754"/>
        <v>6</v>
      </c>
      <c r="C1733" s="59" t="s">
        <v>401</v>
      </c>
      <c r="D1733" s="62">
        <v>4424</v>
      </c>
      <c r="E1733" s="86">
        <v>22696</v>
      </c>
      <c r="F1733" s="86">
        <v>305215</v>
      </c>
      <c r="G1733" s="86">
        <v>1207705</v>
      </c>
      <c r="H1733" s="86">
        <v>500</v>
      </c>
      <c r="I1733" s="86">
        <v>500</v>
      </c>
      <c r="K1733" s="66">
        <v>62381</v>
      </c>
      <c r="L1733" s="66"/>
      <c r="M1733" s="66">
        <v>62381</v>
      </c>
      <c r="N1733" s="62">
        <f t="shared" si="755"/>
        <v>6</v>
      </c>
      <c r="O1733" s="66" t="s">
        <v>402</v>
      </c>
      <c r="P1733" s="66">
        <v>1</v>
      </c>
      <c r="Q1733" s="66">
        <f t="shared" si="776"/>
        <v>3266</v>
      </c>
      <c r="R1733" s="66">
        <f t="shared" si="777"/>
        <v>17824</v>
      </c>
      <c r="S1733" s="66">
        <f t="shared" si="778"/>
        <v>162587</v>
      </c>
      <c r="T1733" s="66">
        <f t="shared" si="779"/>
        <v>613799</v>
      </c>
      <c r="U1733" s="66">
        <f t="shared" si="780"/>
        <v>500</v>
      </c>
      <c r="V1733" s="66">
        <f t="shared" si="781"/>
        <v>500</v>
      </c>
      <c r="W1733" s="66"/>
      <c r="X1733" s="62">
        <v>62384</v>
      </c>
      <c r="Y1733" s="62">
        <f t="shared" si="756"/>
        <v>6</v>
      </c>
      <c r="Z1733" s="59" t="s">
        <v>399</v>
      </c>
      <c r="AA1733" s="62">
        <v>1</v>
      </c>
      <c r="AB1733" s="62">
        <f t="shared" ca="1" si="757"/>
        <v>1</v>
      </c>
      <c r="AC1733" s="62">
        <f t="shared" ca="1" si="758"/>
        <v>3083</v>
      </c>
      <c r="AD1733" s="62">
        <f t="shared" ca="1" si="759"/>
        <v>20281</v>
      </c>
      <c r="AE1733" s="62">
        <f t="shared" ca="1" si="760"/>
        <v>142170</v>
      </c>
      <c r="AF1733" s="62">
        <f t="shared" ca="1" si="761"/>
        <v>442342</v>
      </c>
      <c r="AG1733" s="62">
        <f t="shared" ca="1" si="762"/>
        <v>500</v>
      </c>
      <c r="AH1733" s="62">
        <f t="shared" ca="1" si="763"/>
        <v>500</v>
      </c>
      <c r="AL1733" s="66"/>
      <c r="AO1733" s="138">
        <f t="shared" si="764"/>
        <v>62384</v>
      </c>
      <c r="AP1733" s="138" t="str">
        <f t="shared" si="765"/>
        <v>Paldau</v>
      </c>
      <c r="AQ1733" s="138">
        <f t="shared" ca="1" si="766"/>
        <v>20281</v>
      </c>
      <c r="AR1733" s="138">
        <f t="shared" ca="1" si="767"/>
        <v>142170</v>
      </c>
      <c r="AS1733" s="138">
        <f t="shared" ca="1" si="768"/>
        <v>442342</v>
      </c>
      <c r="AT1733" s="138">
        <f t="shared" ca="1" si="769"/>
        <v>500</v>
      </c>
      <c r="AU1733" s="138">
        <f t="shared" ca="1" si="769"/>
        <v>500</v>
      </c>
      <c r="AV1733" s="135"/>
      <c r="AW1733" s="131">
        <v>62385</v>
      </c>
      <c r="AX1733" s="66">
        <f t="shared" si="770"/>
        <v>6</v>
      </c>
      <c r="AY1733" s="132" t="s">
        <v>398</v>
      </c>
      <c r="AZ1733" s="107">
        <f t="shared" ca="1" si="771"/>
        <v>13937</v>
      </c>
      <c r="BA1733" s="107">
        <f t="shared" ca="1" si="772"/>
        <v>100346</v>
      </c>
      <c r="BB1733" s="107">
        <f t="shared" ca="1" si="773"/>
        <v>217128</v>
      </c>
      <c r="BC1733" s="107">
        <f t="shared" ca="1" si="774"/>
        <v>500</v>
      </c>
      <c r="BD1733" s="107">
        <f t="shared" ca="1" si="775"/>
        <v>500</v>
      </c>
    </row>
    <row r="1734" spans="1:56" x14ac:dyDescent="0.15">
      <c r="A1734" s="62">
        <v>62383</v>
      </c>
      <c r="B1734" s="62">
        <f t="shared" si="754"/>
        <v>6</v>
      </c>
      <c r="C1734" s="59" t="s">
        <v>400</v>
      </c>
      <c r="D1734" s="62">
        <v>3557</v>
      </c>
      <c r="E1734" s="86">
        <v>27231</v>
      </c>
      <c r="F1734" s="86">
        <v>268381</v>
      </c>
      <c r="G1734" s="86">
        <v>609409</v>
      </c>
      <c r="H1734" s="86">
        <v>500</v>
      </c>
      <c r="I1734" s="86">
        <v>500</v>
      </c>
      <c r="K1734" s="66">
        <v>62382</v>
      </c>
      <c r="L1734" s="66"/>
      <c r="M1734" s="66">
        <v>62382</v>
      </c>
      <c r="N1734" s="62">
        <f t="shared" si="755"/>
        <v>6</v>
      </c>
      <c r="O1734" s="66" t="s">
        <v>401</v>
      </c>
      <c r="P1734" s="66">
        <v>1</v>
      </c>
      <c r="Q1734" s="66">
        <f t="shared" si="776"/>
        <v>4424</v>
      </c>
      <c r="R1734" s="66">
        <f t="shared" si="777"/>
        <v>22696</v>
      </c>
      <c r="S1734" s="66">
        <f t="shared" si="778"/>
        <v>305215</v>
      </c>
      <c r="T1734" s="66">
        <f t="shared" si="779"/>
        <v>1207705</v>
      </c>
      <c r="U1734" s="66">
        <f t="shared" si="780"/>
        <v>500</v>
      </c>
      <c r="V1734" s="66">
        <f t="shared" si="781"/>
        <v>500</v>
      </c>
      <c r="W1734" s="66"/>
      <c r="X1734" s="62">
        <v>62385</v>
      </c>
      <c r="Y1734" s="62">
        <f t="shared" si="756"/>
        <v>6</v>
      </c>
      <c r="Z1734" s="59" t="s">
        <v>398</v>
      </c>
      <c r="AA1734" s="62">
        <v>1</v>
      </c>
      <c r="AB1734" s="62">
        <f t="shared" ca="1" si="757"/>
        <v>1</v>
      </c>
      <c r="AC1734" s="62">
        <f t="shared" ca="1" si="758"/>
        <v>2581</v>
      </c>
      <c r="AD1734" s="62">
        <f t="shared" ca="1" si="759"/>
        <v>13937</v>
      </c>
      <c r="AE1734" s="62">
        <f t="shared" ca="1" si="760"/>
        <v>100346</v>
      </c>
      <c r="AF1734" s="62">
        <f t="shared" ca="1" si="761"/>
        <v>217128</v>
      </c>
      <c r="AG1734" s="62">
        <f t="shared" ca="1" si="762"/>
        <v>500</v>
      </c>
      <c r="AH1734" s="62">
        <f t="shared" ca="1" si="763"/>
        <v>500</v>
      </c>
      <c r="AL1734" s="66"/>
      <c r="AO1734" s="138">
        <f t="shared" si="764"/>
        <v>62385</v>
      </c>
      <c r="AP1734" s="138" t="str">
        <f t="shared" si="765"/>
        <v>Pirching am Traubenberg</v>
      </c>
      <c r="AQ1734" s="138">
        <f t="shared" ca="1" si="766"/>
        <v>13937</v>
      </c>
      <c r="AR1734" s="138">
        <f t="shared" ca="1" si="767"/>
        <v>100346</v>
      </c>
      <c r="AS1734" s="138">
        <f t="shared" ca="1" si="768"/>
        <v>217128</v>
      </c>
      <c r="AT1734" s="138">
        <f t="shared" ca="1" si="769"/>
        <v>500</v>
      </c>
      <c r="AU1734" s="138">
        <f t="shared" ca="1" si="769"/>
        <v>500</v>
      </c>
      <c r="AV1734" s="135"/>
      <c r="AW1734" s="131">
        <v>62386</v>
      </c>
      <c r="AX1734" s="66">
        <f t="shared" si="770"/>
        <v>6</v>
      </c>
      <c r="AY1734" s="132" t="s">
        <v>397</v>
      </c>
      <c r="AZ1734" s="107">
        <f t="shared" ca="1" si="771"/>
        <v>38205</v>
      </c>
      <c r="BA1734" s="107">
        <f t="shared" ca="1" si="772"/>
        <v>227668</v>
      </c>
      <c r="BB1734" s="107">
        <f t="shared" ca="1" si="773"/>
        <v>625061</v>
      </c>
      <c r="BC1734" s="107">
        <f t="shared" ca="1" si="774"/>
        <v>500</v>
      </c>
      <c r="BD1734" s="107">
        <f t="shared" ca="1" si="775"/>
        <v>500</v>
      </c>
    </row>
    <row r="1735" spans="1:56" x14ac:dyDescent="0.15">
      <c r="A1735" s="62">
        <v>62384</v>
      </c>
      <c r="B1735" s="62">
        <f t="shared" si="754"/>
        <v>6</v>
      </c>
      <c r="C1735" s="59" t="s">
        <v>399</v>
      </c>
      <c r="D1735" s="62">
        <v>3083</v>
      </c>
      <c r="E1735" s="86">
        <v>20281</v>
      </c>
      <c r="F1735" s="86">
        <v>142170</v>
      </c>
      <c r="G1735" s="86">
        <v>442342</v>
      </c>
      <c r="H1735" s="86">
        <v>500</v>
      </c>
      <c r="I1735" s="86">
        <v>500</v>
      </c>
      <c r="K1735" s="66">
        <v>62383</v>
      </c>
      <c r="L1735" s="66"/>
      <c r="M1735" s="66">
        <v>62383</v>
      </c>
      <c r="N1735" s="62">
        <f t="shared" si="755"/>
        <v>6</v>
      </c>
      <c r="O1735" s="66" t="s">
        <v>400</v>
      </c>
      <c r="P1735" s="66">
        <v>1</v>
      </c>
      <c r="Q1735" s="66">
        <f t="shared" si="776"/>
        <v>3557</v>
      </c>
      <c r="R1735" s="66">
        <f t="shared" si="777"/>
        <v>27231</v>
      </c>
      <c r="S1735" s="66">
        <f t="shared" si="778"/>
        <v>268381</v>
      </c>
      <c r="T1735" s="66">
        <f t="shared" si="779"/>
        <v>609409</v>
      </c>
      <c r="U1735" s="66">
        <f t="shared" si="780"/>
        <v>500</v>
      </c>
      <c r="V1735" s="66">
        <f t="shared" si="781"/>
        <v>500</v>
      </c>
      <c r="W1735" s="66"/>
      <c r="X1735" s="62">
        <v>62386</v>
      </c>
      <c r="Y1735" s="62">
        <f t="shared" si="756"/>
        <v>6</v>
      </c>
      <c r="Z1735" s="59" t="s">
        <v>397</v>
      </c>
      <c r="AA1735" s="62">
        <v>1</v>
      </c>
      <c r="AB1735" s="62">
        <f t="shared" ca="1" si="757"/>
        <v>1</v>
      </c>
      <c r="AC1735" s="62">
        <f t="shared" ca="1" si="758"/>
        <v>4920</v>
      </c>
      <c r="AD1735" s="62">
        <f t="shared" ca="1" si="759"/>
        <v>38205</v>
      </c>
      <c r="AE1735" s="62">
        <f t="shared" ca="1" si="760"/>
        <v>227668</v>
      </c>
      <c r="AF1735" s="62">
        <f t="shared" ca="1" si="761"/>
        <v>625061</v>
      </c>
      <c r="AG1735" s="62">
        <f t="shared" ca="1" si="762"/>
        <v>500</v>
      </c>
      <c r="AH1735" s="62">
        <f t="shared" ca="1" si="763"/>
        <v>500</v>
      </c>
      <c r="AL1735" s="66"/>
      <c r="AO1735" s="138">
        <f t="shared" si="764"/>
        <v>62386</v>
      </c>
      <c r="AP1735" s="138" t="str">
        <f t="shared" si="765"/>
        <v>Riegersburg</v>
      </c>
      <c r="AQ1735" s="138">
        <f t="shared" ca="1" si="766"/>
        <v>38205</v>
      </c>
      <c r="AR1735" s="138">
        <f t="shared" ca="1" si="767"/>
        <v>227668</v>
      </c>
      <c r="AS1735" s="138">
        <f t="shared" ca="1" si="768"/>
        <v>625061</v>
      </c>
      <c r="AT1735" s="138">
        <f t="shared" ca="1" si="769"/>
        <v>500</v>
      </c>
      <c r="AU1735" s="138">
        <f t="shared" ca="1" si="769"/>
        <v>500</v>
      </c>
      <c r="AV1735" s="135"/>
      <c r="AW1735" s="131">
        <v>62387</v>
      </c>
      <c r="AX1735" s="66">
        <f t="shared" si="770"/>
        <v>6</v>
      </c>
      <c r="AY1735" s="132" t="s">
        <v>396</v>
      </c>
      <c r="AZ1735" s="107">
        <f t="shared" ca="1" si="771"/>
        <v>16064</v>
      </c>
      <c r="BA1735" s="107">
        <f t="shared" ca="1" si="772"/>
        <v>95011</v>
      </c>
      <c r="BB1735" s="107">
        <f t="shared" ca="1" si="773"/>
        <v>191913</v>
      </c>
      <c r="BC1735" s="107">
        <f t="shared" ca="1" si="774"/>
        <v>500</v>
      </c>
      <c r="BD1735" s="107">
        <f t="shared" ca="1" si="775"/>
        <v>500</v>
      </c>
    </row>
    <row r="1736" spans="1:56" x14ac:dyDescent="0.15">
      <c r="A1736" s="62">
        <v>62385</v>
      </c>
      <c r="B1736" s="62">
        <f t="shared" si="754"/>
        <v>6</v>
      </c>
      <c r="C1736" s="59" t="s">
        <v>398</v>
      </c>
      <c r="D1736" s="62">
        <v>2581</v>
      </c>
      <c r="E1736" s="86">
        <v>13937</v>
      </c>
      <c r="F1736" s="86">
        <v>100346</v>
      </c>
      <c r="G1736" s="86">
        <v>217128</v>
      </c>
      <c r="H1736" s="86">
        <v>500</v>
      </c>
      <c r="I1736" s="86">
        <v>500</v>
      </c>
      <c r="K1736" s="66">
        <v>62384</v>
      </c>
      <c r="L1736" s="66"/>
      <c r="M1736" s="66">
        <v>62384</v>
      </c>
      <c r="N1736" s="62">
        <f t="shared" si="755"/>
        <v>6</v>
      </c>
      <c r="O1736" s="66" t="s">
        <v>399</v>
      </c>
      <c r="P1736" s="66">
        <v>1</v>
      </c>
      <c r="Q1736" s="66">
        <f t="shared" si="776"/>
        <v>3083</v>
      </c>
      <c r="R1736" s="66">
        <f t="shared" si="777"/>
        <v>20281</v>
      </c>
      <c r="S1736" s="66">
        <f t="shared" si="778"/>
        <v>142170</v>
      </c>
      <c r="T1736" s="66">
        <f t="shared" si="779"/>
        <v>442342</v>
      </c>
      <c r="U1736" s="66">
        <f t="shared" si="780"/>
        <v>500</v>
      </c>
      <c r="V1736" s="66">
        <f t="shared" si="781"/>
        <v>500</v>
      </c>
      <c r="W1736" s="66"/>
      <c r="X1736" s="62">
        <v>62387</v>
      </c>
      <c r="Y1736" s="62">
        <f t="shared" si="756"/>
        <v>6</v>
      </c>
      <c r="Z1736" s="59" t="s">
        <v>396</v>
      </c>
      <c r="AA1736" s="62">
        <v>1</v>
      </c>
      <c r="AB1736" s="62">
        <f t="shared" ca="1" si="757"/>
        <v>1</v>
      </c>
      <c r="AC1736" s="62">
        <f t="shared" ca="1" si="758"/>
        <v>2350</v>
      </c>
      <c r="AD1736" s="62">
        <f t="shared" ca="1" si="759"/>
        <v>16064</v>
      </c>
      <c r="AE1736" s="62">
        <f t="shared" ca="1" si="760"/>
        <v>95011</v>
      </c>
      <c r="AF1736" s="62">
        <f t="shared" ca="1" si="761"/>
        <v>191913</v>
      </c>
      <c r="AG1736" s="62">
        <f t="shared" ca="1" si="762"/>
        <v>500</v>
      </c>
      <c r="AH1736" s="62">
        <f t="shared" ca="1" si="763"/>
        <v>500</v>
      </c>
      <c r="AL1736" s="66"/>
      <c r="AO1736" s="138">
        <f t="shared" si="764"/>
        <v>62387</v>
      </c>
      <c r="AP1736" s="138" t="str">
        <f t="shared" si="765"/>
        <v>Sankt Anna am Aigen</v>
      </c>
      <c r="AQ1736" s="138">
        <f t="shared" ca="1" si="766"/>
        <v>16064</v>
      </c>
      <c r="AR1736" s="138">
        <f t="shared" ca="1" si="767"/>
        <v>95011</v>
      </c>
      <c r="AS1736" s="138">
        <f t="shared" ca="1" si="768"/>
        <v>191913</v>
      </c>
      <c r="AT1736" s="138">
        <f t="shared" ca="1" si="769"/>
        <v>500</v>
      </c>
      <c r="AU1736" s="138">
        <f t="shared" ca="1" si="769"/>
        <v>500</v>
      </c>
      <c r="AV1736" s="135"/>
      <c r="AW1736" s="131">
        <v>62388</v>
      </c>
      <c r="AX1736" s="66">
        <f t="shared" si="770"/>
        <v>6</v>
      </c>
      <c r="AY1736" s="132" t="s">
        <v>395</v>
      </c>
      <c r="AZ1736" s="107">
        <f t="shared" ca="1" si="771"/>
        <v>23336</v>
      </c>
      <c r="BA1736" s="107">
        <f t="shared" ca="1" si="772"/>
        <v>161090</v>
      </c>
      <c r="BB1736" s="107">
        <f t="shared" ca="1" si="773"/>
        <v>305114</v>
      </c>
      <c r="BC1736" s="107">
        <f t="shared" ca="1" si="774"/>
        <v>500</v>
      </c>
      <c r="BD1736" s="107">
        <f t="shared" ca="1" si="775"/>
        <v>500</v>
      </c>
    </row>
    <row r="1737" spans="1:56" x14ac:dyDescent="0.15">
      <c r="A1737" s="62">
        <v>62386</v>
      </c>
      <c r="B1737" s="62">
        <f t="shared" si="754"/>
        <v>6</v>
      </c>
      <c r="C1737" s="59" t="s">
        <v>397</v>
      </c>
      <c r="D1737" s="62">
        <v>4920</v>
      </c>
      <c r="E1737" s="86">
        <v>38205</v>
      </c>
      <c r="F1737" s="86">
        <v>227668</v>
      </c>
      <c r="G1737" s="86">
        <v>625061</v>
      </c>
      <c r="H1737" s="86">
        <v>500</v>
      </c>
      <c r="I1737" s="86">
        <v>500</v>
      </c>
      <c r="K1737" s="66">
        <v>62385</v>
      </c>
      <c r="L1737" s="66"/>
      <c r="M1737" s="66">
        <v>62385</v>
      </c>
      <c r="N1737" s="62">
        <f t="shared" si="755"/>
        <v>6</v>
      </c>
      <c r="O1737" s="66" t="s">
        <v>398</v>
      </c>
      <c r="P1737" s="66">
        <v>1</v>
      </c>
      <c r="Q1737" s="66">
        <f t="shared" si="776"/>
        <v>2581</v>
      </c>
      <c r="R1737" s="66">
        <f t="shared" si="777"/>
        <v>13937</v>
      </c>
      <c r="S1737" s="66">
        <f t="shared" si="778"/>
        <v>100346</v>
      </c>
      <c r="T1737" s="66">
        <f t="shared" si="779"/>
        <v>217128</v>
      </c>
      <c r="U1737" s="66">
        <f t="shared" si="780"/>
        <v>500</v>
      </c>
      <c r="V1737" s="66">
        <f t="shared" si="781"/>
        <v>500</v>
      </c>
      <c r="W1737" s="66"/>
      <c r="X1737" s="62">
        <v>62388</v>
      </c>
      <c r="Y1737" s="62">
        <f t="shared" si="756"/>
        <v>6</v>
      </c>
      <c r="Z1737" s="59" t="s">
        <v>395</v>
      </c>
      <c r="AA1737" s="62">
        <v>1</v>
      </c>
      <c r="AB1737" s="62">
        <f t="shared" ca="1" si="757"/>
        <v>1</v>
      </c>
      <c r="AC1737" s="62">
        <f t="shared" ca="1" si="758"/>
        <v>2970</v>
      </c>
      <c r="AD1737" s="62">
        <f t="shared" ca="1" si="759"/>
        <v>23336</v>
      </c>
      <c r="AE1737" s="62">
        <f t="shared" ca="1" si="760"/>
        <v>161090</v>
      </c>
      <c r="AF1737" s="62">
        <f t="shared" ca="1" si="761"/>
        <v>305114</v>
      </c>
      <c r="AG1737" s="62">
        <f t="shared" ca="1" si="762"/>
        <v>500</v>
      </c>
      <c r="AH1737" s="62">
        <f t="shared" ca="1" si="763"/>
        <v>500</v>
      </c>
      <c r="AL1737" s="66"/>
      <c r="AO1737" s="138">
        <f t="shared" si="764"/>
        <v>62388</v>
      </c>
      <c r="AP1737" s="138" t="str">
        <f t="shared" si="765"/>
        <v>Sankt Peter am Ottersbach</v>
      </c>
      <c r="AQ1737" s="138">
        <f t="shared" ca="1" si="766"/>
        <v>23336</v>
      </c>
      <c r="AR1737" s="138">
        <f t="shared" ca="1" si="767"/>
        <v>161090</v>
      </c>
      <c r="AS1737" s="138">
        <f t="shared" ca="1" si="768"/>
        <v>305114</v>
      </c>
      <c r="AT1737" s="138">
        <f t="shared" ca="1" si="769"/>
        <v>500</v>
      </c>
      <c r="AU1737" s="138">
        <f t="shared" ca="1" si="769"/>
        <v>500</v>
      </c>
      <c r="AV1737" s="135"/>
      <c r="AW1737" s="131">
        <v>62389</v>
      </c>
      <c r="AX1737" s="66">
        <f t="shared" si="770"/>
        <v>6</v>
      </c>
      <c r="AY1737" s="132" t="s">
        <v>394</v>
      </c>
      <c r="AZ1737" s="107">
        <f t="shared" ca="1" si="771"/>
        <v>20567</v>
      </c>
      <c r="BA1737" s="107">
        <f t="shared" ca="1" si="772"/>
        <v>220633</v>
      </c>
      <c r="BB1737" s="107">
        <f t="shared" ca="1" si="773"/>
        <v>754953</v>
      </c>
      <c r="BC1737" s="107">
        <f t="shared" ca="1" si="774"/>
        <v>500</v>
      </c>
      <c r="BD1737" s="107">
        <f t="shared" ca="1" si="775"/>
        <v>500</v>
      </c>
    </row>
    <row r="1738" spans="1:56" x14ac:dyDescent="0.15">
      <c r="A1738" s="62">
        <v>62387</v>
      </c>
      <c r="B1738" s="62">
        <f t="shared" si="754"/>
        <v>6</v>
      </c>
      <c r="C1738" s="59" t="s">
        <v>396</v>
      </c>
      <c r="D1738" s="62">
        <v>2350</v>
      </c>
      <c r="E1738" s="86">
        <v>16064</v>
      </c>
      <c r="F1738" s="86">
        <v>95011</v>
      </c>
      <c r="G1738" s="86">
        <v>191913</v>
      </c>
      <c r="H1738" s="86">
        <v>500</v>
      </c>
      <c r="I1738" s="86">
        <v>500</v>
      </c>
      <c r="K1738" s="66">
        <v>62386</v>
      </c>
      <c r="L1738" s="66"/>
      <c r="M1738" s="66">
        <v>62386</v>
      </c>
      <c r="N1738" s="62">
        <f t="shared" si="755"/>
        <v>6</v>
      </c>
      <c r="O1738" s="66" t="s">
        <v>397</v>
      </c>
      <c r="P1738" s="66">
        <v>1</v>
      </c>
      <c r="Q1738" s="66">
        <f t="shared" si="776"/>
        <v>4920</v>
      </c>
      <c r="R1738" s="66">
        <f t="shared" si="777"/>
        <v>38205</v>
      </c>
      <c r="S1738" s="66">
        <f t="shared" si="778"/>
        <v>227668</v>
      </c>
      <c r="T1738" s="66">
        <f t="shared" si="779"/>
        <v>625061</v>
      </c>
      <c r="U1738" s="66">
        <f t="shared" si="780"/>
        <v>500</v>
      </c>
      <c r="V1738" s="66">
        <f t="shared" si="781"/>
        <v>500</v>
      </c>
      <c r="W1738" s="66"/>
      <c r="X1738" s="62">
        <v>62389</v>
      </c>
      <c r="Y1738" s="62">
        <f t="shared" si="756"/>
        <v>6</v>
      </c>
      <c r="Z1738" s="59" t="s">
        <v>394</v>
      </c>
      <c r="AA1738" s="62">
        <v>1</v>
      </c>
      <c r="AB1738" s="62">
        <f t="shared" ca="1" si="757"/>
        <v>1</v>
      </c>
      <c r="AC1738" s="62">
        <f t="shared" ca="1" si="758"/>
        <v>3987</v>
      </c>
      <c r="AD1738" s="62">
        <f t="shared" ca="1" si="759"/>
        <v>20567</v>
      </c>
      <c r="AE1738" s="62">
        <f t="shared" ca="1" si="760"/>
        <v>220633</v>
      </c>
      <c r="AF1738" s="62">
        <f t="shared" ca="1" si="761"/>
        <v>754953</v>
      </c>
      <c r="AG1738" s="62">
        <f t="shared" ca="1" si="762"/>
        <v>500</v>
      </c>
      <c r="AH1738" s="62">
        <f t="shared" ca="1" si="763"/>
        <v>500</v>
      </c>
      <c r="AL1738" s="66"/>
      <c r="AO1738" s="138">
        <f t="shared" si="764"/>
        <v>62389</v>
      </c>
      <c r="AP1738" s="138" t="str">
        <f t="shared" si="765"/>
        <v>Sankt Stefan im Rosental</v>
      </c>
      <c r="AQ1738" s="138">
        <f t="shared" ca="1" si="766"/>
        <v>20567</v>
      </c>
      <c r="AR1738" s="138">
        <f t="shared" ca="1" si="767"/>
        <v>220633</v>
      </c>
      <c r="AS1738" s="138">
        <f t="shared" ca="1" si="768"/>
        <v>754953</v>
      </c>
      <c r="AT1738" s="138">
        <f t="shared" ca="1" si="769"/>
        <v>500</v>
      </c>
      <c r="AU1738" s="138">
        <f t="shared" ca="1" si="769"/>
        <v>500</v>
      </c>
      <c r="AV1738" s="135"/>
      <c r="AW1738" s="131">
        <v>62390</v>
      </c>
      <c r="AX1738" s="66">
        <f t="shared" si="770"/>
        <v>6</v>
      </c>
      <c r="AY1738" s="132" t="s">
        <v>393</v>
      </c>
      <c r="AZ1738" s="107">
        <f t="shared" ca="1" si="771"/>
        <v>36719</v>
      </c>
      <c r="BA1738" s="107">
        <f t="shared" ca="1" si="772"/>
        <v>189416</v>
      </c>
      <c r="BB1738" s="107">
        <f t="shared" ca="1" si="773"/>
        <v>861472</v>
      </c>
      <c r="BC1738" s="107">
        <f t="shared" ca="1" si="774"/>
        <v>500</v>
      </c>
      <c r="BD1738" s="107">
        <f t="shared" ca="1" si="775"/>
        <v>500</v>
      </c>
    </row>
    <row r="1739" spans="1:56" x14ac:dyDescent="0.15">
      <c r="A1739" s="62">
        <v>62388</v>
      </c>
      <c r="B1739" s="62">
        <f t="shared" si="754"/>
        <v>6</v>
      </c>
      <c r="C1739" s="59" t="s">
        <v>395</v>
      </c>
      <c r="D1739" s="62">
        <v>2970</v>
      </c>
      <c r="E1739" s="86">
        <v>23336</v>
      </c>
      <c r="F1739" s="86">
        <v>161090</v>
      </c>
      <c r="G1739" s="86">
        <v>305114</v>
      </c>
      <c r="H1739" s="86">
        <v>500</v>
      </c>
      <c r="I1739" s="86">
        <v>500</v>
      </c>
      <c r="K1739" s="66">
        <v>62387</v>
      </c>
      <c r="L1739" s="66"/>
      <c r="M1739" s="66">
        <v>62387</v>
      </c>
      <c r="N1739" s="62">
        <f t="shared" si="755"/>
        <v>6</v>
      </c>
      <c r="O1739" s="66" t="s">
        <v>396</v>
      </c>
      <c r="P1739" s="66">
        <v>1</v>
      </c>
      <c r="Q1739" s="66">
        <f t="shared" si="776"/>
        <v>2350</v>
      </c>
      <c r="R1739" s="66">
        <f t="shared" si="777"/>
        <v>16064</v>
      </c>
      <c r="S1739" s="66">
        <f t="shared" si="778"/>
        <v>95011</v>
      </c>
      <c r="T1739" s="66">
        <f t="shared" si="779"/>
        <v>191913</v>
      </c>
      <c r="U1739" s="66">
        <f t="shared" si="780"/>
        <v>500</v>
      </c>
      <c r="V1739" s="66">
        <f t="shared" si="781"/>
        <v>500</v>
      </c>
      <c r="W1739" s="66"/>
      <c r="X1739" s="62">
        <v>62390</v>
      </c>
      <c r="Y1739" s="62">
        <f t="shared" si="756"/>
        <v>6</v>
      </c>
      <c r="Z1739" s="59" t="s">
        <v>393</v>
      </c>
      <c r="AA1739" s="62">
        <v>1</v>
      </c>
      <c r="AB1739" s="62">
        <f t="shared" ca="1" si="757"/>
        <v>1</v>
      </c>
      <c r="AC1739" s="62">
        <f t="shared" ca="1" si="758"/>
        <v>3616</v>
      </c>
      <c r="AD1739" s="62">
        <f t="shared" ca="1" si="759"/>
        <v>36719</v>
      </c>
      <c r="AE1739" s="62">
        <f t="shared" ca="1" si="760"/>
        <v>189416</v>
      </c>
      <c r="AF1739" s="62">
        <f t="shared" ca="1" si="761"/>
        <v>861472</v>
      </c>
      <c r="AG1739" s="62">
        <f t="shared" ca="1" si="762"/>
        <v>500</v>
      </c>
      <c r="AH1739" s="62">
        <f t="shared" ca="1" si="763"/>
        <v>500</v>
      </c>
      <c r="AL1739" s="66"/>
      <c r="AO1739" s="138">
        <f t="shared" si="764"/>
        <v>62390</v>
      </c>
      <c r="AP1739" s="138" t="str">
        <f t="shared" si="765"/>
        <v>Straden</v>
      </c>
      <c r="AQ1739" s="138">
        <f t="shared" ca="1" si="766"/>
        <v>36719</v>
      </c>
      <c r="AR1739" s="138">
        <f t="shared" ca="1" si="767"/>
        <v>189416</v>
      </c>
      <c r="AS1739" s="138">
        <f t="shared" ca="1" si="768"/>
        <v>861472</v>
      </c>
      <c r="AT1739" s="138">
        <f t="shared" ca="1" si="769"/>
        <v>500</v>
      </c>
      <c r="AU1739" s="138">
        <f t="shared" ca="1" si="769"/>
        <v>500</v>
      </c>
      <c r="AV1739" s="135"/>
      <c r="AW1739" s="131">
        <v>70101</v>
      </c>
      <c r="AX1739" s="66">
        <f t="shared" si="770"/>
        <v>7</v>
      </c>
      <c r="AY1739" s="132" t="s">
        <v>392</v>
      </c>
      <c r="AZ1739" s="107">
        <f t="shared" ca="1" si="771"/>
        <v>11671</v>
      </c>
      <c r="BA1739" s="107">
        <f t="shared" ca="1" si="772"/>
        <v>11923899</v>
      </c>
      <c r="BB1739" s="107">
        <f t="shared" ca="1" si="773"/>
        <v>61929830</v>
      </c>
      <c r="BC1739" s="107">
        <f t="shared" ca="1" si="774"/>
        <v>500</v>
      </c>
      <c r="BD1739" s="107">
        <f t="shared" ca="1" si="775"/>
        <v>500</v>
      </c>
    </row>
    <row r="1740" spans="1:56" x14ac:dyDescent="0.15">
      <c r="A1740" s="62">
        <v>62389</v>
      </c>
      <c r="B1740" s="62">
        <f t="shared" si="754"/>
        <v>6</v>
      </c>
      <c r="C1740" s="59" t="s">
        <v>394</v>
      </c>
      <c r="D1740" s="62">
        <v>3987</v>
      </c>
      <c r="E1740" s="86">
        <v>20567</v>
      </c>
      <c r="F1740" s="86">
        <v>220633</v>
      </c>
      <c r="G1740" s="86">
        <v>754953</v>
      </c>
      <c r="H1740" s="86">
        <v>500</v>
      </c>
      <c r="I1740" s="86">
        <v>500</v>
      </c>
      <c r="K1740" s="66">
        <v>62388</v>
      </c>
      <c r="L1740" s="66"/>
      <c r="M1740" s="66">
        <v>62388</v>
      </c>
      <c r="N1740" s="62">
        <f t="shared" si="755"/>
        <v>6</v>
      </c>
      <c r="O1740" s="66" t="s">
        <v>395</v>
      </c>
      <c r="P1740" s="66">
        <v>1</v>
      </c>
      <c r="Q1740" s="66">
        <f t="shared" si="776"/>
        <v>2970</v>
      </c>
      <c r="R1740" s="66">
        <f t="shared" si="777"/>
        <v>23336</v>
      </c>
      <c r="S1740" s="66">
        <f t="shared" si="778"/>
        <v>161090</v>
      </c>
      <c r="T1740" s="66">
        <f t="shared" si="779"/>
        <v>305114</v>
      </c>
      <c r="U1740" s="66">
        <f t="shared" si="780"/>
        <v>500</v>
      </c>
      <c r="V1740" s="66">
        <f t="shared" si="781"/>
        <v>500</v>
      </c>
      <c r="W1740" s="66"/>
      <c r="X1740" s="62">
        <v>70101</v>
      </c>
      <c r="Y1740" s="62">
        <f t="shared" si="756"/>
        <v>7</v>
      </c>
      <c r="Z1740" s="59" t="s">
        <v>392</v>
      </c>
      <c r="AA1740" s="62">
        <v>1</v>
      </c>
      <c r="AB1740" s="62">
        <f t="shared" ca="1" si="757"/>
        <v>1</v>
      </c>
      <c r="AC1740" s="62">
        <f t="shared" ca="1" si="758"/>
        <v>132140</v>
      </c>
      <c r="AD1740" s="62">
        <f t="shared" ca="1" si="759"/>
        <v>11671</v>
      </c>
      <c r="AE1740" s="62">
        <f t="shared" ca="1" si="760"/>
        <v>11923899</v>
      </c>
      <c r="AF1740" s="62">
        <f t="shared" ca="1" si="761"/>
        <v>61929830</v>
      </c>
      <c r="AG1740" s="62">
        <f t="shared" ca="1" si="762"/>
        <v>500</v>
      </c>
      <c r="AH1740" s="62">
        <f t="shared" ca="1" si="763"/>
        <v>500</v>
      </c>
      <c r="AL1740" s="66"/>
      <c r="AO1740" s="138">
        <f t="shared" si="764"/>
        <v>70101</v>
      </c>
      <c r="AP1740" s="138" t="str">
        <f t="shared" si="765"/>
        <v>Innsbruck</v>
      </c>
      <c r="AQ1740" s="138">
        <f t="shared" ca="1" si="766"/>
        <v>11671</v>
      </c>
      <c r="AR1740" s="138">
        <f t="shared" ca="1" si="767"/>
        <v>11923899</v>
      </c>
      <c r="AS1740" s="138">
        <f t="shared" ca="1" si="768"/>
        <v>61929830</v>
      </c>
      <c r="AT1740" s="138">
        <f t="shared" ca="1" si="769"/>
        <v>500</v>
      </c>
      <c r="AU1740" s="138">
        <f t="shared" ca="1" si="769"/>
        <v>500</v>
      </c>
      <c r="AV1740" s="135"/>
      <c r="AW1740" s="131">
        <v>70201</v>
      </c>
      <c r="AX1740" s="66">
        <f t="shared" si="770"/>
        <v>7</v>
      </c>
      <c r="AY1740" s="132" t="s">
        <v>391</v>
      </c>
      <c r="AZ1740" s="107">
        <f t="shared" ca="1" si="771"/>
        <v>4367</v>
      </c>
      <c r="BA1740" s="107">
        <f t="shared" ca="1" si="772"/>
        <v>162847</v>
      </c>
      <c r="BB1740" s="107">
        <f t="shared" ca="1" si="773"/>
        <v>642002</v>
      </c>
      <c r="BC1740" s="107">
        <f t="shared" ca="1" si="774"/>
        <v>500</v>
      </c>
      <c r="BD1740" s="107">
        <f t="shared" ca="1" si="775"/>
        <v>500</v>
      </c>
    </row>
    <row r="1741" spans="1:56" x14ac:dyDescent="0.15">
      <c r="A1741" s="62">
        <v>62390</v>
      </c>
      <c r="B1741" s="62">
        <f t="shared" si="754"/>
        <v>6</v>
      </c>
      <c r="C1741" s="59" t="s">
        <v>393</v>
      </c>
      <c r="D1741" s="62">
        <v>3616</v>
      </c>
      <c r="E1741" s="86">
        <v>36719</v>
      </c>
      <c r="F1741" s="86">
        <v>189416</v>
      </c>
      <c r="G1741" s="86">
        <v>861472</v>
      </c>
      <c r="H1741" s="86">
        <v>500</v>
      </c>
      <c r="I1741" s="86">
        <v>500</v>
      </c>
      <c r="K1741" s="66">
        <v>62389</v>
      </c>
      <c r="L1741" s="66"/>
      <c r="M1741" s="66">
        <v>62389</v>
      </c>
      <c r="N1741" s="62">
        <f t="shared" si="755"/>
        <v>6</v>
      </c>
      <c r="O1741" s="66" t="s">
        <v>394</v>
      </c>
      <c r="P1741" s="66">
        <v>1</v>
      </c>
      <c r="Q1741" s="66">
        <f t="shared" si="776"/>
        <v>3987</v>
      </c>
      <c r="R1741" s="66">
        <f t="shared" si="777"/>
        <v>20567</v>
      </c>
      <c r="S1741" s="66">
        <f t="shared" si="778"/>
        <v>220633</v>
      </c>
      <c r="T1741" s="66">
        <f t="shared" si="779"/>
        <v>754953</v>
      </c>
      <c r="U1741" s="66">
        <f t="shared" si="780"/>
        <v>500</v>
      </c>
      <c r="V1741" s="66">
        <f t="shared" si="781"/>
        <v>500</v>
      </c>
      <c r="W1741" s="66"/>
      <c r="X1741" s="62">
        <v>70201</v>
      </c>
      <c r="Y1741" s="62">
        <f t="shared" si="756"/>
        <v>7</v>
      </c>
      <c r="Z1741" s="59" t="s">
        <v>391</v>
      </c>
      <c r="AA1741" s="62">
        <v>1</v>
      </c>
      <c r="AB1741" s="62">
        <f t="shared" ca="1" si="757"/>
        <v>1</v>
      </c>
      <c r="AC1741" s="62">
        <f t="shared" ca="1" si="758"/>
        <v>3073</v>
      </c>
      <c r="AD1741" s="62">
        <f t="shared" ca="1" si="759"/>
        <v>4367</v>
      </c>
      <c r="AE1741" s="62">
        <f t="shared" ca="1" si="760"/>
        <v>162847</v>
      </c>
      <c r="AF1741" s="62">
        <f t="shared" ca="1" si="761"/>
        <v>642002</v>
      </c>
      <c r="AG1741" s="62">
        <f t="shared" ca="1" si="762"/>
        <v>500</v>
      </c>
      <c r="AH1741" s="62">
        <f t="shared" ca="1" si="763"/>
        <v>500</v>
      </c>
      <c r="AL1741" s="66"/>
      <c r="AO1741" s="138">
        <f t="shared" si="764"/>
        <v>70201</v>
      </c>
      <c r="AP1741" s="138" t="str">
        <f t="shared" si="765"/>
        <v>Arzl im Pitztal</v>
      </c>
      <c r="AQ1741" s="138">
        <f t="shared" ca="1" si="766"/>
        <v>4367</v>
      </c>
      <c r="AR1741" s="138">
        <f t="shared" ca="1" si="767"/>
        <v>162847</v>
      </c>
      <c r="AS1741" s="138">
        <f t="shared" ca="1" si="768"/>
        <v>642002</v>
      </c>
      <c r="AT1741" s="138">
        <f t="shared" ca="1" si="769"/>
        <v>500</v>
      </c>
      <c r="AU1741" s="138">
        <f t="shared" ca="1" si="769"/>
        <v>500</v>
      </c>
      <c r="AV1741" s="135"/>
      <c r="AW1741" s="131">
        <v>70202</v>
      </c>
      <c r="AX1741" s="66">
        <f t="shared" si="770"/>
        <v>7</v>
      </c>
      <c r="AY1741" s="132" t="s">
        <v>390</v>
      </c>
      <c r="AZ1741" s="107">
        <f t="shared" ca="1" si="771"/>
        <v>4730</v>
      </c>
      <c r="BA1741" s="107">
        <f t="shared" ca="1" si="772"/>
        <v>383995</v>
      </c>
      <c r="BB1741" s="107">
        <f t="shared" ca="1" si="773"/>
        <v>1822006</v>
      </c>
      <c r="BC1741" s="107">
        <f t="shared" ca="1" si="774"/>
        <v>500</v>
      </c>
      <c r="BD1741" s="107">
        <f t="shared" ca="1" si="775"/>
        <v>500</v>
      </c>
    </row>
    <row r="1742" spans="1:56" x14ac:dyDescent="0.15">
      <c r="A1742" s="62">
        <v>70101</v>
      </c>
      <c r="B1742" s="62">
        <f t="shared" si="754"/>
        <v>7</v>
      </c>
      <c r="C1742" s="59" t="s">
        <v>392</v>
      </c>
      <c r="D1742" s="62">
        <v>132140</v>
      </c>
      <c r="E1742" s="86">
        <v>11671</v>
      </c>
      <c r="F1742" s="86">
        <v>11923899</v>
      </c>
      <c r="G1742" s="86">
        <v>61929830</v>
      </c>
      <c r="H1742" s="86">
        <v>500</v>
      </c>
      <c r="I1742" s="86">
        <v>500</v>
      </c>
      <c r="K1742" s="66">
        <v>62390</v>
      </c>
      <c r="L1742" s="66"/>
      <c r="M1742" s="66">
        <v>62390</v>
      </c>
      <c r="N1742" s="62">
        <f t="shared" si="755"/>
        <v>6</v>
      </c>
      <c r="O1742" s="66" t="s">
        <v>393</v>
      </c>
      <c r="P1742" s="66">
        <v>1</v>
      </c>
      <c r="Q1742" s="66">
        <f t="shared" si="776"/>
        <v>3616</v>
      </c>
      <c r="R1742" s="66">
        <f t="shared" si="777"/>
        <v>36719</v>
      </c>
      <c r="S1742" s="66">
        <f t="shared" si="778"/>
        <v>189416</v>
      </c>
      <c r="T1742" s="66">
        <f t="shared" si="779"/>
        <v>861472</v>
      </c>
      <c r="U1742" s="66">
        <f t="shared" si="780"/>
        <v>500</v>
      </c>
      <c r="V1742" s="66">
        <f t="shared" si="781"/>
        <v>500</v>
      </c>
      <c r="W1742" s="66"/>
      <c r="X1742" s="62">
        <v>70202</v>
      </c>
      <c r="Y1742" s="62">
        <f t="shared" si="756"/>
        <v>7</v>
      </c>
      <c r="Z1742" s="59" t="s">
        <v>390</v>
      </c>
      <c r="AA1742" s="62">
        <v>1</v>
      </c>
      <c r="AB1742" s="62">
        <f t="shared" ca="1" si="757"/>
        <v>1</v>
      </c>
      <c r="AC1742" s="62">
        <f t="shared" ca="1" si="758"/>
        <v>4596</v>
      </c>
      <c r="AD1742" s="62">
        <f t="shared" ca="1" si="759"/>
        <v>4730</v>
      </c>
      <c r="AE1742" s="62">
        <f t="shared" ca="1" si="760"/>
        <v>383995</v>
      </c>
      <c r="AF1742" s="62">
        <f t="shared" ca="1" si="761"/>
        <v>1822006</v>
      </c>
      <c r="AG1742" s="62">
        <f t="shared" ca="1" si="762"/>
        <v>500</v>
      </c>
      <c r="AH1742" s="62">
        <f t="shared" ca="1" si="763"/>
        <v>500</v>
      </c>
      <c r="AL1742" s="66"/>
      <c r="AO1742" s="138">
        <f t="shared" si="764"/>
        <v>70202</v>
      </c>
      <c r="AP1742" s="138" t="str">
        <f t="shared" si="765"/>
        <v>Haiming</v>
      </c>
      <c r="AQ1742" s="138">
        <f t="shared" ca="1" si="766"/>
        <v>4730</v>
      </c>
      <c r="AR1742" s="138">
        <f t="shared" ca="1" si="767"/>
        <v>383995</v>
      </c>
      <c r="AS1742" s="138">
        <f t="shared" ca="1" si="768"/>
        <v>1822006</v>
      </c>
      <c r="AT1742" s="138">
        <f t="shared" ca="1" si="769"/>
        <v>500</v>
      </c>
      <c r="AU1742" s="138">
        <f t="shared" ca="1" si="769"/>
        <v>500</v>
      </c>
      <c r="AV1742" s="135"/>
      <c r="AW1742" s="131">
        <v>70203</v>
      </c>
      <c r="AX1742" s="66">
        <f t="shared" si="770"/>
        <v>7</v>
      </c>
      <c r="AY1742" s="132" t="s">
        <v>389</v>
      </c>
      <c r="AZ1742" s="107">
        <f t="shared" ca="1" si="771"/>
        <v>4147</v>
      </c>
      <c r="BA1742" s="107">
        <f t="shared" ca="1" si="772"/>
        <v>1137554</v>
      </c>
      <c r="BB1742" s="107">
        <f t="shared" ca="1" si="773"/>
        <v>5147642</v>
      </c>
      <c r="BC1742" s="107">
        <f t="shared" ca="1" si="774"/>
        <v>500</v>
      </c>
      <c r="BD1742" s="107">
        <f t="shared" ca="1" si="775"/>
        <v>500</v>
      </c>
    </row>
    <row r="1743" spans="1:56" x14ac:dyDescent="0.15">
      <c r="A1743" s="62">
        <v>70201</v>
      </c>
      <c r="B1743" s="62">
        <f t="shared" si="754"/>
        <v>7</v>
      </c>
      <c r="C1743" s="59" t="s">
        <v>391</v>
      </c>
      <c r="D1743" s="62">
        <v>3073</v>
      </c>
      <c r="E1743" s="86">
        <v>4367</v>
      </c>
      <c r="F1743" s="86">
        <v>162847</v>
      </c>
      <c r="G1743" s="86">
        <v>642002</v>
      </c>
      <c r="H1743" s="86">
        <v>500</v>
      </c>
      <c r="I1743" s="86">
        <v>500</v>
      </c>
      <c r="K1743" s="66">
        <v>70101</v>
      </c>
      <c r="L1743" s="66"/>
      <c r="M1743" s="66">
        <v>70101</v>
      </c>
      <c r="N1743" s="62">
        <f t="shared" si="755"/>
        <v>7</v>
      </c>
      <c r="O1743" s="66" t="s">
        <v>392</v>
      </c>
      <c r="P1743" s="66">
        <v>1</v>
      </c>
      <c r="Q1743" s="66">
        <f t="shared" si="776"/>
        <v>132140</v>
      </c>
      <c r="R1743" s="66">
        <f t="shared" si="777"/>
        <v>11671</v>
      </c>
      <c r="S1743" s="66">
        <f t="shared" si="778"/>
        <v>11923899</v>
      </c>
      <c r="T1743" s="66">
        <f t="shared" si="779"/>
        <v>61929830</v>
      </c>
      <c r="U1743" s="66">
        <f t="shared" si="780"/>
        <v>500</v>
      </c>
      <c r="V1743" s="66">
        <f t="shared" si="781"/>
        <v>500</v>
      </c>
      <c r="W1743" s="66"/>
      <c r="X1743" s="62">
        <v>70203</v>
      </c>
      <c r="Y1743" s="62">
        <f t="shared" si="756"/>
        <v>7</v>
      </c>
      <c r="Z1743" s="59" t="s">
        <v>389</v>
      </c>
      <c r="AA1743" s="62">
        <v>1</v>
      </c>
      <c r="AB1743" s="62">
        <f t="shared" ca="1" si="757"/>
        <v>1</v>
      </c>
      <c r="AC1743" s="62">
        <f t="shared" ca="1" si="758"/>
        <v>10362</v>
      </c>
      <c r="AD1743" s="62">
        <f t="shared" ca="1" si="759"/>
        <v>4147</v>
      </c>
      <c r="AE1743" s="62">
        <f t="shared" ca="1" si="760"/>
        <v>1137554</v>
      </c>
      <c r="AF1743" s="62">
        <f t="shared" ca="1" si="761"/>
        <v>5147642</v>
      </c>
      <c r="AG1743" s="62">
        <f t="shared" ca="1" si="762"/>
        <v>500</v>
      </c>
      <c r="AH1743" s="62">
        <f t="shared" ca="1" si="763"/>
        <v>500</v>
      </c>
      <c r="AL1743" s="66"/>
      <c r="AO1743" s="138">
        <f t="shared" si="764"/>
        <v>70203</v>
      </c>
      <c r="AP1743" s="138" t="str">
        <f t="shared" si="765"/>
        <v>Imst</v>
      </c>
      <c r="AQ1743" s="138">
        <f t="shared" ca="1" si="766"/>
        <v>4147</v>
      </c>
      <c r="AR1743" s="138">
        <f t="shared" ca="1" si="767"/>
        <v>1137554</v>
      </c>
      <c r="AS1743" s="138">
        <f t="shared" ca="1" si="768"/>
        <v>5147642</v>
      </c>
      <c r="AT1743" s="138">
        <f t="shared" ca="1" si="769"/>
        <v>500</v>
      </c>
      <c r="AU1743" s="138">
        <f t="shared" ca="1" si="769"/>
        <v>500</v>
      </c>
      <c r="AV1743" s="135"/>
      <c r="AW1743" s="131">
        <v>70204</v>
      </c>
      <c r="AX1743" s="66">
        <f t="shared" si="770"/>
        <v>7</v>
      </c>
      <c r="AY1743" s="132" t="s">
        <v>388</v>
      </c>
      <c r="AZ1743" s="107">
        <f t="shared" ca="1" si="771"/>
        <v>1540</v>
      </c>
      <c r="BA1743" s="107">
        <f t="shared" ca="1" si="772"/>
        <v>45977</v>
      </c>
      <c r="BB1743" s="107">
        <f t="shared" ca="1" si="773"/>
        <v>146533</v>
      </c>
      <c r="BC1743" s="107">
        <f t="shared" ca="1" si="774"/>
        <v>500</v>
      </c>
      <c r="BD1743" s="107">
        <f t="shared" ca="1" si="775"/>
        <v>500</v>
      </c>
    </row>
    <row r="1744" spans="1:56" x14ac:dyDescent="0.15">
      <c r="A1744" s="62">
        <v>70202</v>
      </c>
      <c r="B1744" s="62">
        <f t="shared" si="754"/>
        <v>7</v>
      </c>
      <c r="C1744" s="59" t="s">
        <v>390</v>
      </c>
      <c r="D1744" s="62">
        <v>4596</v>
      </c>
      <c r="E1744" s="86">
        <v>4730</v>
      </c>
      <c r="F1744" s="86">
        <v>383995</v>
      </c>
      <c r="G1744" s="86">
        <v>1822006</v>
      </c>
      <c r="H1744" s="86">
        <v>500</v>
      </c>
      <c r="I1744" s="86">
        <v>500</v>
      </c>
      <c r="K1744" s="66">
        <v>70201</v>
      </c>
      <c r="L1744" s="66"/>
      <c r="M1744" s="66">
        <v>70201</v>
      </c>
      <c r="N1744" s="62">
        <f t="shared" si="755"/>
        <v>7</v>
      </c>
      <c r="O1744" s="66" t="s">
        <v>391</v>
      </c>
      <c r="P1744" s="66">
        <v>1</v>
      </c>
      <c r="Q1744" s="66">
        <f t="shared" si="776"/>
        <v>3073</v>
      </c>
      <c r="R1744" s="66">
        <f t="shared" si="777"/>
        <v>4367</v>
      </c>
      <c r="S1744" s="66">
        <f t="shared" si="778"/>
        <v>162847</v>
      </c>
      <c r="T1744" s="66">
        <f t="shared" si="779"/>
        <v>642002</v>
      </c>
      <c r="U1744" s="66">
        <f t="shared" si="780"/>
        <v>500</v>
      </c>
      <c r="V1744" s="66">
        <f t="shared" si="781"/>
        <v>500</v>
      </c>
      <c r="W1744" s="66"/>
      <c r="X1744" s="62">
        <v>70204</v>
      </c>
      <c r="Y1744" s="62">
        <f t="shared" si="756"/>
        <v>7</v>
      </c>
      <c r="Z1744" s="59" t="s">
        <v>388</v>
      </c>
      <c r="AA1744" s="62">
        <v>1</v>
      </c>
      <c r="AB1744" s="62">
        <f t="shared" ca="1" si="757"/>
        <v>1</v>
      </c>
      <c r="AC1744" s="62">
        <f t="shared" ca="1" si="758"/>
        <v>774</v>
      </c>
      <c r="AD1744" s="62">
        <f t="shared" ca="1" si="759"/>
        <v>1540</v>
      </c>
      <c r="AE1744" s="62">
        <f t="shared" ca="1" si="760"/>
        <v>45977</v>
      </c>
      <c r="AF1744" s="62">
        <f t="shared" ca="1" si="761"/>
        <v>146533</v>
      </c>
      <c r="AG1744" s="62">
        <f t="shared" ca="1" si="762"/>
        <v>500</v>
      </c>
      <c r="AH1744" s="62">
        <f t="shared" ca="1" si="763"/>
        <v>500</v>
      </c>
      <c r="AL1744" s="66"/>
      <c r="AO1744" s="138">
        <f t="shared" si="764"/>
        <v>70204</v>
      </c>
      <c r="AP1744" s="138" t="str">
        <f t="shared" si="765"/>
        <v>Imsterberg</v>
      </c>
      <c r="AQ1744" s="138">
        <f t="shared" ca="1" si="766"/>
        <v>1540</v>
      </c>
      <c r="AR1744" s="138">
        <f t="shared" ca="1" si="767"/>
        <v>45977</v>
      </c>
      <c r="AS1744" s="138">
        <f t="shared" ca="1" si="768"/>
        <v>146533</v>
      </c>
      <c r="AT1744" s="138">
        <f t="shared" ca="1" si="769"/>
        <v>500</v>
      </c>
      <c r="AU1744" s="138">
        <f t="shared" ca="1" si="769"/>
        <v>500</v>
      </c>
      <c r="AV1744" s="135"/>
      <c r="AW1744" s="131">
        <v>70205</v>
      </c>
      <c r="AX1744" s="66">
        <f t="shared" si="770"/>
        <v>7</v>
      </c>
      <c r="AY1744" s="132" t="s">
        <v>387</v>
      </c>
      <c r="AZ1744" s="107">
        <f t="shared" ca="1" si="771"/>
        <v>2723</v>
      </c>
      <c r="BA1744" s="107">
        <f t="shared" ca="1" si="772"/>
        <v>99182</v>
      </c>
      <c r="BB1744" s="107">
        <f t="shared" ca="1" si="773"/>
        <v>294926</v>
      </c>
      <c r="BC1744" s="107">
        <f t="shared" ca="1" si="774"/>
        <v>500</v>
      </c>
      <c r="BD1744" s="107">
        <f t="shared" ca="1" si="775"/>
        <v>500</v>
      </c>
    </row>
    <row r="1745" spans="1:56" x14ac:dyDescent="0.15">
      <c r="A1745" s="62">
        <v>70203</v>
      </c>
      <c r="B1745" s="62">
        <f t="shared" si="754"/>
        <v>7</v>
      </c>
      <c r="C1745" s="59" t="s">
        <v>389</v>
      </c>
      <c r="D1745" s="62">
        <v>10362</v>
      </c>
      <c r="E1745" s="86">
        <v>4147</v>
      </c>
      <c r="F1745" s="86">
        <v>1137554</v>
      </c>
      <c r="G1745" s="86">
        <v>5147642</v>
      </c>
      <c r="H1745" s="86">
        <v>500</v>
      </c>
      <c r="I1745" s="86">
        <v>500</v>
      </c>
      <c r="K1745" s="66">
        <v>70202</v>
      </c>
      <c r="L1745" s="66"/>
      <c r="M1745" s="66">
        <v>70202</v>
      </c>
      <c r="N1745" s="62">
        <f t="shared" si="755"/>
        <v>7</v>
      </c>
      <c r="O1745" s="66" t="s">
        <v>390</v>
      </c>
      <c r="P1745" s="66">
        <v>1</v>
      </c>
      <c r="Q1745" s="66">
        <f t="shared" si="776"/>
        <v>4596</v>
      </c>
      <c r="R1745" s="66">
        <f t="shared" si="777"/>
        <v>4730</v>
      </c>
      <c r="S1745" s="66">
        <f t="shared" si="778"/>
        <v>383995</v>
      </c>
      <c r="T1745" s="66">
        <f t="shared" si="779"/>
        <v>1822006</v>
      </c>
      <c r="U1745" s="66">
        <f t="shared" si="780"/>
        <v>500</v>
      </c>
      <c r="V1745" s="66">
        <f t="shared" si="781"/>
        <v>500</v>
      </c>
      <c r="W1745" s="66"/>
      <c r="X1745" s="62">
        <v>70205</v>
      </c>
      <c r="Y1745" s="62">
        <f t="shared" si="756"/>
        <v>7</v>
      </c>
      <c r="Z1745" s="59" t="s">
        <v>387</v>
      </c>
      <c r="AA1745" s="62">
        <v>1</v>
      </c>
      <c r="AB1745" s="62">
        <f t="shared" ca="1" si="757"/>
        <v>1</v>
      </c>
      <c r="AC1745" s="62">
        <f t="shared" ca="1" si="758"/>
        <v>980</v>
      </c>
      <c r="AD1745" s="62">
        <f t="shared" ca="1" si="759"/>
        <v>2723</v>
      </c>
      <c r="AE1745" s="62">
        <f t="shared" ca="1" si="760"/>
        <v>99182</v>
      </c>
      <c r="AF1745" s="62">
        <f t="shared" ca="1" si="761"/>
        <v>294926</v>
      </c>
      <c r="AG1745" s="62">
        <f t="shared" ca="1" si="762"/>
        <v>500</v>
      </c>
      <c r="AH1745" s="62">
        <f t="shared" ca="1" si="763"/>
        <v>500</v>
      </c>
      <c r="AL1745" s="66"/>
      <c r="AO1745" s="138">
        <f t="shared" si="764"/>
        <v>70205</v>
      </c>
      <c r="AP1745" s="138" t="str">
        <f t="shared" si="765"/>
        <v>Jerzens</v>
      </c>
      <c r="AQ1745" s="138">
        <f t="shared" ca="1" si="766"/>
        <v>2723</v>
      </c>
      <c r="AR1745" s="138">
        <f t="shared" ca="1" si="767"/>
        <v>99182</v>
      </c>
      <c r="AS1745" s="138">
        <f t="shared" ca="1" si="768"/>
        <v>294926</v>
      </c>
      <c r="AT1745" s="138">
        <f t="shared" ca="1" si="769"/>
        <v>500</v>
      </c>
      <c r="AU1745" s="138">
        <f t="shared" ca="1" si="769"/>
        <v>500</v>
      </c>
      <c r="AV1745" s="135"/>
      <c r="AW1745" s="131">
        <v>70206</v>
      </c>
      <c r="AX1745" s="66">
        <f t="shared" si="770"/>
        <v>7</v>
      </c>
      <c r="AY1745" s="132" t="s">
        <v>386</v>
      </c>
      <c r="AZ1745" s="107">
        <f t="shared" ca="1" si="771"/>
        <v>1054</v>
      </c>
      <c r="BA1745" s="107">
        <f t="shared" ca="1" si="772"/>
        <v>27895</v>
      </c>
      <c r="BB1745" s="107">
        <f t="shared" ca="1" si="773"/>
        <v>121781</v>
      </c>
      <c r="BC1745" s="107">
        <f t="shared" ca="1" si="774"/>
        <v>500</v>
      </c>
      <c r="BD1745" s="107">
        <f t="shared" ca="1" si="775"/>
        <v>500</v>
      </c>
    </row>
    <row r="1746" spans="1:56" x14ac:dyDescent="0.15">
      <c r="A1746" s="62">
        <v>70204</v>
      </c>
      <c r="B1746" s="62">
        <f t="shared" si="754"/>
        <v>7</v>
      </c>
      <c r="C1746" s="59" t="s">
        <v>388</v>
      </c>
      <c r="D1746" s="62">
        <v>774</v>
      </c>
      <c r="E1746" s="86">
        <v>1540</v>
      </c>
      <c r="F1746" s="86">
        <v>45977</v>
      </c>
      <c r="G1746" s="86">
        <v>146533</v>
      </c>
      <c r="H1746" s="86">
        <v>500</v>
      </c>
      <c r="I1746" s="86">
        <v>500</v>
      </c>
      <c r="K1746" s="66">
        <v>70203</v>
      </c>
      <c r="L1746" s="66"/>
      <c r="M1746" s="66">
        <v>70203</v>
      </c>
      <c r="N1746" s="62">
        <f t="shared" si="755"/>
        <v>7</v>
      </c>
      <c r="O1746" s="66" t="s">
        <v>389</v>
      </c>
      <c r="P1746" s="66">
        <v>1</v>
      </c>
      <c r="Q1746" s="66">
        <f t="shared" si="776"/>
        <v>10362</v>
      </c>
      <c r="R1746" s="66">
        <f t="shared" si="777"/>
        <v>4147</v>
      </c>
      <c r="S1746" s="66">
        <f t="shared" si="778"/>
        <v>1137554</v>
      </c>
      <c r="T1746" s="66">
        <f t="shared" si="779"/>
        <v>5147642</v>
      </c>
      <c r="U1746" s="66">
        <f t="shared" si="780"/>
        <v>500</v>
      </c>
      <c r="V1746" s="66">
        <f t="shared" si="781"/>
        <v>500</v>
      </c>
      <c r="W1746" s="66"/>
      <c r="X1746" s="62">
        <v>70206</v>
      </c>
      <c r="Y1746" s="62">
        <f t="shared" si="756"/>
        <v>7</v>
      </c>
      <c r="Z1746" s="59" t="s">
        <v>386</v>
      </c>
      <c r="AA1746" s="62">
        <v>1</v>
      </c>
      <c r="AB1746" s="62">
        <f t="shared" ca="1" si="757"/>
        <v>1</v>
      </c>
      <c r="AC1746" s="62">
        <f t="shared" ca="1" si="758"/>
        <v>592</v>
      </c>
      <c r="AD1746" s="62">
        <f t="shared" ca="1" si="759"/>
        <v>1054</v>
      </c>
      <c r="AE1746" s="62">
        <f t="shared" ca="1" si="760"/>
        <v>27895</v>
      </c>
      <c r="AF1746" s="62">
        <f t="shared" ca="1" si="761"/>
        <v>121781</v>
      </c>
      <c r="AG1746" s="62">
        <f t="shared" ca="1" si="762"/>
        <v>500</v>
      </c>
      <c r="AH1746" s="62">
        <f t="shared" ca="1" si="763"/>
        <v>500</v>
      </c>
      <c r="AL1746" s="66"/>
      <c r="AO1746" s="138">
        <f t="shared" si="764"/>
        <v>70206</v>
      </c>
      <c r="AP1746" s="138" t="str">
        <f t="shared" si="765"/>
        <v>Karres</v>
      </c>
      <c r="AQ1746" s="138">
        <f t="shared" ca="1" si="766"/>
        <v>1054</v>
      </c>
      <c r="AR1746" s="138">
        <f t="shared" ca="1" si="767"/>
        <v>27895</v>
      </c>
      <c r="AS1746" s="138">
        <f t="shared" ca="1" si="768"/>
        <v>121781</v>
      </c>
      <c r="AT1746" s="138">
        <f t="shared" ca="1" si="769"/>
        <v>500</v>
      </c>
      <c r="AU1746" s="138">
        <f t="shared" ca="1" si="769"/>
        <v>500</v>
      </c>
      <c r="AV1746" s="135"/>
      <c r="AW1746" s="131">
        <v>70207</v>
      </c>
      <c r="AX1746" s="66">
        <f t="shared" si="770"/>
        <v>7</v>
      </c>
      <c r="AY1746" s="132" t="s">
        <v>385</v>
      </c>
      <c r="AZ1746" s="107">
        <f t="shared" ca="1" si="771"/>
        <v>1194</v>
      </c>
      <c r="BA1746" s="107">
        <f t="shared" ca="1" si="772"/>
        <v>46614</v>
      </c>
      <c r="BB1746" s="107">
        <f t="shared" ca="1" si="773"/>
        <v>105595</v>
      </c>
      <c r="BC1746" s="107">
        <f t="shared" ca="1" si="774"/>
        <v>500</v>
      </c>
      <c r="BD1746" s="107">
        <f t="shared" ca="1" si="775"/>
        <v>500</v>
      </c>
    </row>
    <row r="1747" spans="1:56" x14ac:dyDescent="0.15">
      <c r="A1747" s="62">
        <v>70205</v>
      </c>
      <c r="B1747" s="62">
        <f t="shared" si="754"/>
        <v>7</v>
      </c>
      <c r="C1747" s="59" t="s">
        <v>387</v>
      </c>
      <c r="D1747" s="62">
        <v>980</v>
      </c>
      <c r="E1747" s="86">
        <v>2723</v>
      </c>
      <c r="F1747" s="86">
        <v>99182</v>
      </c>
      <c r="G1747" s="86">
        <v>294926</v>
      </c>
      <c r="H1747" s="86">
        <v>500</v>
      </c>
      <c r="I1747" s="86">
        <v>500</v>
      </c>
      <c r="K1747" s="66">
        <v>70204</v>
      </c>
      <c r="L1747" s="66"/>
      <c r="M1747" s="66">
        <v>70204</v>
      </c>
      <c r="N1747" s="62">
        <f t="shared" si="755"/>
        <v>7</v>
      </c>
      <c r="O1747" s="66" t="s">
        <v>388</v>
      </c>
      <c r="P1747" s="66">
        <v>1</v>
      </c>
      <c r="Q1747" s="66">
        <f t="shared" si="776"/>
        <v>774</v>
      </c>
      <c r="R1747" s="66">
        <f t="shared" si="777"/>
        <v>1540</v>
      </c>
      <c r="S1747" s="66">
        <f t="shared" si="778"/>
        <v>45977</v>
      </c>
      <c r="T1747" s="66">
        <f t="shared" si="779"/>
        <v>146533</v>
      </c>
      <c r="U1747" s="66">
        <f t="shared" si="780"/>
        <v>500</v>
      </c>
      <c r="V1747" s="66">
        <f t="shared" si="781"/>
        <v>500</v>
      </c>
      <c r="W1747" s="66"/>
      <c r="X1747" s="62">
        <v>70207</v>
      </c>
      <c r="Y1747" s="62">
        <f t="shared" si="756"/>
        <v>7</v>
      </c>
      <c r="Z1747" s="59" t="s">
        <v>385</v>
      </c>
      <c r="AA1747" s="62">
        <v>1</v>
      </c>
      <c r="AB1747" s="62">
        <f t="shared" ca="1" si="757"/>
        <v>1</v>
      </c>
      <c r="AC1747" s="62">
        <f t="shared" ca="1" si="758"/>
        <v>683</v>
      </c>
      <c r="AD1747" s="62">
        <f t="shared" ca="1" si="759"/>
        <v>1194</v>
      </c>
      <c r="AE1747" s="62">
        <f t="shared" ca="1" si="760"/>
        <v>46614</v>
      </c>
      <c r="AF1747" s="62">
        <f t="shared" ca="1" si="761"/>
        <v>105595</v>
      </c>
      <c r="AG1747" s="62">
        <f t="shared" ca="1" si="762"/>
        <v>500</v>
      </c>
      <c r="AH1747" s="62">
        <f t="shared" ca="1" si="763"/>
        <v>500</v>
      </c>
      <c r="AL1747" s="66"/>
      <c r="AO1747" s="138">
        <f t="shared" si="764"/>
        <v>70207</v>
      </c>
      <c r="AP1747" s="138" t="str">
        <f t="shared" si="765"/>
        <v>Karrösten</v>
      </c>
      <c r="AQ1747" s="138">
        <f t="shared" ca="1" si="766"/>
        <v>1194</v>
      </c>
      <c r="AR1747" s="138">
        <f t="shared" ca="1" si="767"/>
        <v>46614</v>
      </c>
      <c r="AS1747" s="138">
        <f t="shared" ca="1" si="768"/>
        <v>105595</v>
      </c>
      <c r="AT1747" s="138">
        <f t="shared" ca="1" si="769"/>
        <v>500</v>
      </c>
      <c r="AU1747" s="138">
        <f t="shared" ca="1" si="769"/>
        <v>500</v>
      </c>
      <c r="AV1747" s="135"/>
      <c r="AW1747" s="131">
        <v>70208</v>
      </c>
      <c r="AX1747" s="66">
        <f t="shared" si="770"/>
        <v>7</v>
      </c>
      <c r="AY1747" s="132" t="s">
        <v>384</v>
      </c>
      <c r="AZ1747" s="107">
        <f t="shared" ca="1" si="771"/>
        <v>4377</v>
      </c>
      <c r="BA1747" s="107">
        <f t="shared" ca="1" si="772"/>
        <v>349691</v>
      </c>
      <c r="BB1747" s="107">
        <f t="shared" ca="1" si="773"/>
        <v>1232842</v>
      </c>
      <c r="BC1747" s="107">
        <f t="shared" ca="1" si="774"/>
        <v>500</v>
      </c>
      <c r="BD1747" s="107">
        <f t="shared" ca="1" si="775"/>
        <v>500</v>
      </c>
    </row>
    <row r="1748" spans="1:56" x14ac:dyDescent="0.15">
      <c r="A1748" s="62">
        <v>70206</v>
      </c>
      <c r="B1748" s="62">
        <f t="shared" ref="B1748:B1811" si="782">INT(A1748/10000)</f>
        <v>7</v>
      </c>
      <c r="C1748" s="59" t="s">
        <v>386</v>
      </c>
      <c r="D1748" s="62">
        <v>592</v>
      </c>
      <c r="E1748" s="86">
        <v>1054</v>
      </c>
      <c r="F1748" s="86">
        <v>27895</v>
      </c>
      <c r="G1748" s="86">
        <v>121781</v>
      </c>
      <c r="H1748" s="86">
        <v>500</v>
      </c>
      <c r="I1748" s="86">
        <v>500</v>
      </c>
      <c r="K1748" s="66">
        <v>70205</v>
      </c>
      <c r="L1748" s="66"/>
      <c r="M1748" s="66">
        <v>70205</v>
      </c>
      <c r="N1748" s="62">
        <f t="shared" ref="N1748:N1811" si="783">INT(K1748/10000)</f>
        <v>7</v>
      </c>
      <c r="O1748" s="66" t="s">
        <v>387</v>
      </c>
      <c r="P1748" s="66">
        <v>1</v>
      </c>
      <c r="Q1748" s="66">
        <f t="shared" si="776"/>
        <v>980</v>
      </c>
      <c r="R1748" s="66">
        <f t="shared" si="777"/>
        <v>2723</v>
      </c>
      <c r="S1748" s="66">
        <f t="shared" si="778"/>
        <v>99182</v>
      </c>
      <c r="T1748" s="66">
        <f t="shared" si="779"/>
        <v>294926</v>
      </c>
      <c r="U1748" s="66">
        <f t="shared" si="780"/>
        <v>500</v>
      </c>
      <c r="V1748" s="66">
        <f t="shared" si="781"/>
        <v>500</v>
      </c>
      <c r="W1748" s="66"/>
      <c r="X1748" s="62">
        <v>70208</v>
      </c>
      <c r="Y1748" s="62">
        <f t="shared" ref="Y1748:Y1811" si="784">INT(X1748/10000)</f>
        <v>7</v>
      </c>
      <c r="Z1748" s="59" t="s">
        <v>384</v>
      </c>
      <c r="AA1748" s="62">
        <v>1</v>
      </c>
      <c r="AB1748" s="62">
        <f t="shared" ref="AB1748:AB1811" ca="1" si="785">SUMIF($M$1:$M$265536,$X1748,P$1:P$65536)</f>
        <v>1</v>
      </c>
      <c r="AC1748" s="62">
        <f t="shared" ref="AC1748:AC1811" ca="1" si="786">SUMIF($M$1:$M$265536,$X1748,Q$1:Q$65536)</f>
        <v>4550</v>
      </c>
      <c r="AD1748" s="62">
        <f t="shared" ref="AD1748:AD1811" ca="1" si="787">SUMIF($M$1:$M$265536,$X1748,R$1:R$65536)</f>
        <v>4377</v>
      </c>
      <c r="AE1748" s="62">
        <f t="shared" ref="AE1748:AE1811" ca="1" si="788">SUMIF($M$1:$M$265536,$X1748,S$1:S$65536)</f>
        <v>349691</v>
      </c>
      <c r="AF1748" s="62">
        <f t="shared" ref="AF1748:AF1811" ca="1" si="789">SUMIF($M$1:$M$265536,$X1748,T$1:T$65536)</f>
        <v>1232842</v>
      </c>
      <c r="AG1748" s="62">
        <f t="shared" ref="AG1748:AG1811" ca="1" si="790">SUMIF($M$1:$M$265536,$X1748,U$1:U$65536)/AB1748</f>
        <v>500</v>
      </c>
      <c r="AH1748" s="62">
        <f t="shared" ref="AH1748:AH1811" ca="1" si="791">SUMIF($M$1:$M$265536,$X1748,V$1:V$65536)/AB1748</f>
        <v>500</v>
      </c>
      <c r="AL1748" s="66"/>
      <c r="AO1748" s="138">
        <f t="shared" si="764"/>
        <v>70208</v>
      </c>
      <c r="AP1748" s="138" t="str">
        <f t="shared" si="765"/>
        <v>Längenfeld</v>
      </c>
      <c r="AQ1748" s="138">
        <f t="shared" ca="1" si="766"/>
        <v>4377</v>
      </c>
      <c r="AR1748" s="138">
        <f t="shared" ca="1" si="767"/>
        <v>349691</v>
      </c>
      <c r="AS1748" s="138">
        <f t="shared" ca="1" si="768"/>
        <v>1232842</v>
      </c>
      <c r="AT1748" s="138">
        <f t="shared" ca="1" si="769"/>
        <v>500</v>
      </c>
      <c r="AU1748" s="138">
        <f t="shared" ca="1" si="769"/>
        <v>500</v>
      </c>
      <c r="AV1748" s="135"/>
      <c r="AW1748" s="131">
        <v>70209</v>
      </c>
      <c r="AX1748" s="66">
        <f t="shared" si="770"/>
        <v>7</v>
      </c>
      <c r="AY1748" s="132" t="s">
        <v>383</v>
      </c>
      <c r="AZ1748" s="107">
        <f t="shared" ca="1" si="771"/>
        <v>5829</v>
      </c>
      <c r="BA1748" s="107">
        <f t="shared" ca="1" si="772"/>
        <v>275999</v>
      </c>
      <c r="BB1748" s="107">
        <f t="shared" ca="1" si="773"/>
        <v>599297</v>
      </c>
      <c r="BC1748" s="107">
        <f t="shared" ca="1" si="774"/>
        <v>500</v>
      </c>
      <c r="BD1748" s="107">
        <f t="shared" ca="1" si="775"/>
        <v>500</v>
      </c>
    </row>
    <row r="1749" spans="1:56" x14ac:dyDescent="0.15">
      <c r="A1749" s="62">
        <v>70207</v>
      </c>
      <c r="B1749" s="62">
        <f t="shared" si="782"/>
        <v>7</v>
      </c>
      <c r="C1749" s="59" t="s">
        <v>385</v>
      </c>
      <c r="D1749" s="62">
        <v>683</v>
      </c>
      <c r="E1749" s="86">
        <v>1194</v>
      </c>
      <c r="F1749" s="86">
        <v>46614</v>
      </c>
      <c r="G1749" s="86">
        <v>105595</v>
      </c>
      <c r="H1749" s="86">
        <v>500</v>
      </c>
      <c r="I1749" s="86">
        <v>500</v>
      </c>
      <c r="K1749" s="66">
        <v>70206</v>
      </c>
      <c r="L1749" s="66"/>
      <c r="M1749" s="66">
        <v>70206</v>
      </c>
      <c r="N1749" s="62">
        <f t="shared" si="783"/>
        <v>7</v>
      </c>
      <c r="O1749" s="66" t="s">
        <v>386</v>
      </c>
      <c r="P1749" s="66">
        <v>1</v>
      </c>
      <c r="Q1749" s="66">
        <f t="shared" si="776"/>
        <v>592</v>
      </c>
      <c r="R1749" s="66">
        <f t="shared" si="777"/>
        <v>1054</v>
      </c>
      <c r="S1749" s="66">
        <f t="shared" si="778"/>
        <v>27895</v>
      </c>
      <c r="T1749" s="66">
        <f t="shared" si="779"/>
        <v>121781</v>
      </c>
      <c r="U1749" s="66">
        <f t="shared" si="780"/>
        <v>500</v>
      </c>
      <c r="V1749" s="66">
        <f t="shared" si="781"/>
        <v>500</v>
      </c>
      <c r="W1749" s="66"/>
      <c r="X1749" s="62">
        <v>70209</v>
      </c>
      <c r="Y1749" s="62">
        <f t="shared" si="784"/>
        <v>7</v>
      </c>
      <c r="Z1749" s="59" t="s">
        <v>383</v>
      </c>
      <c r="AA1749" s="62">
        <v>1</v>
      </c>
      <c r="AB1749" s="62">
        <f t="shared" ca="1" si="785"/>
        <v>1</v>
      </c>
      <c r="AC1749" s="62">
        <f t="shared" ca="1" si="786"/>
        <v>3608</v>
      </c>
      <c r="AD1749" s="62">
        <f t="shared" ca="1" si="787"/>
        <v>5829</v>
      </c>
      <c r="AE1749" s="62">
        <f t="shared" ca="1" si="788"/>
        <v>275999</v>
      </c>
      <c r="AF1749" s="62">
        <f t="shared" ca="1" si="789"/>
        <v>599297</v>
      </c>
      <c r="AG1749" s="62">
        <f t="shared" ca="1" si="790"/>
        <v>500</v>
      </c>
      <c r="AH1749" s="62">
        <f t="shared" ca="1" si="791"/>
        <v>500</v>
      </c>
      <c r="AL1749" s="66"/>
      <c r="AO1749" s="138">
        <f t="shared" ref="AO1749:AO1812" si="792">X1749</f>
        <v>70209</v>
      </c>
      <c r="AP1749" s="138" t="str">
        <f t="shared" ref="AP1749:AP1812" si="793">Z1749</f>
        <v>Mieming</v>
      </c>
      <c r="AQ1749" s="138">
        <f t="shared" ref="AQ1749:AQ1812" ca="1" si="794">AD1749</f>
        <v>5829</v>
      </c>
      <c r="AR1749" s="138">
        <f t="shared" ref="AR1749:AR1812" ca="1" si="795">AE1749</f>
        <v>275999</v>
      </c>
      <c r="AS1749" s="138">
        <f t="shared" ref="AS1749:AS1812" ca="1" si="796">AF1749</f>
        <v>599297</v>
      </c>
      <c r="AT1749" s="138">
        <f t="shared" ref="AT1749:AU1812" ca="1" si="797">AG1749</f>
        <v>500</v>
      </c>
      <c r="AU1749" s="138">
        <f t="shared" ca="1" si="797"/>
        <v>500</v>
      </c>
      <c r="AV1749" s="135"/>
      <c r="AW1749" s="131">
        <v>70210</v>
      </c>
      <c r="AX1749" s="66">
        <f t="shared" ref="AX1749:AX1812" si="798">INT(AW1749/10000)</f>
        <v>7</v>
      </c>
      <c r="AY1749" s="132" t="s">
        <v>382</v>
      </c>
      <c r="AZ1749" s="107">
        <f t="shared" ref="AZ1749:AZ1812" ca="1" si="799">VLOOKUP($AW1749,$AO:$AU,AQ$16,0)</f>
        <v>720</v>
      </c>
      <c r="BA1749" s="107">
        <f t="shared" ca="1" si="772"/>
        <v>29122</v>
      </c>
      <c r="BB1749" s="107">
        <f t="shared" ca="1" si="773"/>
        <v>244679</v>
      </c>
      <c r="BC1749" s="107">
        <f t="shared" ca="1" si="774"/>
        <v>500</v>
      </c>
      <c r="BD1749" s="107">
        <f t="shared" ca="1" si="775"/>
        <v>500</v>
      </c>
    </row>
    <row r="1750" spans="1:56" x14ac:dyDescent="0.15">
      <c r="A1750" s="62">
        <v>70208</v>
      </c>
      <c r="B1750" s="62">
        <f t="shared" si="782"/>
        <v>7</v>
      </c>
      <c r="C1750" s="59" t="s">
        <v>384</v>
      </c>
      <c r="D1750" s="62">
        <v>4550</v>
      </c>
      <c r="E1750" s="86">
        <v>4377</v>
      </c>
      <c r="F1750" s="86">
        <v>349691</v>
      </c>
      <c r="G1750" s="86">
        <v>1232842</v>
      </c>
      <c r="H1750" s="86">
        <v>500</v>
      </c>
      <c r="I1750" s="86">
        <v>500</v>
      </c>
      <c r="K1750" s="66">
        <v>70207</v>
      </c>
      <c r="L1750" s="66"/>
      <c r="M1750" s="66">
        <v>70207</v>
      </c>
      <c r="N1750" s="62">
        <f t="shared" si="783"/>
        <v>7</v>
      </c>
      <c r="O1750" s="66" t="s">
        <v>385</v>
      </c>
      <c r="P1750" s="66">
        <v>1</v>
      </c>
      <c r="Q1750" s="66">
        <f t="shared" si="776"/>
        <v>683</v>
      </c>
      <c r="R1750" s="66">
        <f t="shared" si="777"/>
        <v>1194</v>
      </c>
      <c r="S1750" s="66">
        <f t="shared" si="778"/>
        <v>46614</v>
      </c>
      <c r="T1750" s="66">
        <f t="shared" si="779"/>
        <v>105595</v>
      </c>
      <c r="U1750" s="66">
        <f t="shared" si="780"/>
        <v>500</v>
      </c>
      <c r="V1750" s="66">
        <f t="shared" si="781"/>
        <v>500</v>
      </c>
      <c r="W1750" s="66"/>
      <c r="X1750" s="62">
        <v>70210</v>
      </c>
      <c r="Y1750" s="62">
        <f t="shared" si="784"/>
        <v>7</v>
      </c>
      <c r="Z1750" s="59" t="s">
        <v>382</v>
      </c>
      <c r="AA1750" s="62">
        <v>1</v>
      </c>
      <c r="AB1750" s="62">
        <f t="shared" ca="1" si="785"/>
        <v>1</v>
      </c>
      <c r="AC1750" s="62">
        <f t="shared" ca="1" si="786"/>
        <v>563</v>
      </c>
      <c r="AD1750" s="62">
        <f t="shared" ca="1" si="787"/>
        <v>720</v>
      </c>
      <c r="AE1750" s="62">
        <f t="shared" ca="1" si="788"/>
        <v>29122</v>
      </c>
      <c r="AF1750" s="62">
        <f t="shared" ca="1" si="789"/>
        <v>244679</v>
      </c>
      <c r="AG1750" s="62">
        <f t="shared" ca="1" si="790"/>
        <v>500</v>
      </c>
      <c r="AH1750" s="62">
        <f t="shared" ca="1" si="791"/>
        <v>500</v>
      </c>
      <c r="AL1750" s="66"/>
      <c r="AO1750" s="138">
        <f t="shared" si="792"/>
        <v>70210</v>
      </c>
      <c r="AP1750" s="138" t="str">
        <f t="shared" si="793"/>
        <v>Mils bei Imst</v>
      </c>
      <c r="AQ1750" s="138">
        <f t="shared" ca="1" si="794"/>
        <v>720</v>
      </c>
      <c r="AR1750" s="138">
        <f t="shared" ca="1" si="795"/>
        <v>29122</v>
      </c>
      <c r="AS1750" s="138">
        <f t="shared" ca="1" si="796"/>
        <v>244679</v>
      </c>
      <c r="AT1750" s="138">
        <f t="shared" ca="1" si="797"/>
        <v>500</v>
      </c>
      <c r="AU1750" s="138">
        <f t="shared" ca="1" si="797"/>
        <v>500</v>
      </c>
      <c r="AV1750" s="135"/>
      <c r="AW1750" s="131">
        <v>70211</v>
      </c>
      <c r="AX1750" s="66">
        <f t="shared" si="798"/>
        <v>7</v>
      </c>
      <c r="AY1750" s="132" t="s">
        <v>381</v>
      </c>
      <c r="AZ1750" s="107">
        <f t="shared" ca="1" si="799"/>
        <v>1434</v>
      </c>
      <c r="BA1750" s="107">
        <f t="shared" ca="1" si="772"/>
        <v>75371</v>
      </c>
      <c r="BB1750" s="107">
        <f t="shared" ca="1" si="773"/>
        <v>129203</v>
      </c>
      <c r="BC1750" s="107">
        <f t="shared" ca="1" si="774"/>
        <v>500</v>
      </c>
      <c r="BD1750" s="107">
        <f t="shared" ca="1" si="775"/>
        <v>500</v>
      </c>
    </row>
    <row r="1751" spans="1:56" x14ac:dyDescent="0.15">
      <c r="A1751" s="62">
        <v>70209</v>
      </c>
      <c r="B1751" s="62">
        <f t="shared" si="782"/>
        <v>7</v>
      </c>
      <c r="C1751" s="59" t="s">
        <v>383</v>
      </c>
      <c r="D1751" s="62">
        <v>3608</v>
      </c>
      <c r="E1751" s="86">
        <v>5829</v>
      </c>
      <c r="F1751" s="86">
        <v>275999</v>
      </c>
      <c r="G1751" s="86">
        <v>599297</v>
      </c>
      <c r="H1751" s="86">
        <v>500</v>
      </c>
      <c r="I1751" s="86">
        <v>500</v>
      </c>
      <c r="K1751" s="66">
        <v>70208</v>
      </c>
      <c r="L1751" s="66"/>
      <c r="M1751" s="66">
        <v>70208</v>
      </c>
      <c r="N1751" s="62">
        <f t="shared" si="783"/>
        <v>7</v>
      </c>
      <c r="O1751" s="66" t="s">
        <v>384</v>
      </c>
      <c r="P1751" s="66">
        <v>1</v>
      </c>
      <c r="Q1751" s="66">
        <f t="shared" si="776"/>
        <v>4550</v>
      </c>
      <c r="R1751" s="66">
        <f t="shared" si="777"/>
        <v>4377</v>
      </c>
      <c r="S1751" s="66">
        <f t="shared" si="778"/>
        <v>349691</v>
      </c>
      <c r="T1751" s="66">
        <f t="shared" si="779"/>
        <v>1232842</v>
      </c>
      <c r="U1751" s="66">
        <f t="shared" si="780"/>
        <v>500</v>
      </c>
      <c r="V1751" s="66">
        <f t="shared" si="781"/>
        <v>500</v>
      </c>
      <c r="W1751" s="66"/>
      <c r="X1751" s="62">
        <v>70211</v>
      </c>
      <c r="Y1751" s="62">
        <f t="shared" si="784"/>
        <v>7</v>
      </c>
      <c r="Z1751" s="59" t="s">
        <v>381</v>
      </c>
      <c r="AA1751" s="62">
        <v>1</v>
      </c>
      <c r="AB1751" s="62">
        <f t="shared" ca="1" si="785"/>
        <v>1</v>
      </c>
      <c r="AC1751" s="62">
        <f t="shared" ca="1" si="786"/>
        <v>1244</v>
      </c>
      <c r="AD1751" s="62">
        <f t="shared" ca="1" si="787"/>
        <v>1434</v>
      </c>
      <c r="AE1751" s="62">
        <f t="shared" ca="1" si="788"/>
        <v>75371</v>
      </c>
      <c r="AF1751" s="62">
        <f t="shared" ca="1" si="789"/>
        <v>129203</v>
      </c>
      <c r="AG1751" s="62">
        <f t="shared" ca="1" si="790"/>
        <v>500</v>
      </c>
      <c r="AH1751" s="62">
        <f t="shared" ca="1" si="791"/>
        <v>500</v>
      </c>
      <c r="AL1751" s="66"/>
      <c r="AO1751" s="138">
        <f t="shared" si="792"/>
        <v>70211</v>
      </c>
      <c r="AP1751" s="138" t="str">
        <f t="shared" si="793"/>
        <v>Mötz</v>
      </c>
      <c r="AQ1751" s="138">
        <f t="shared" ca="1" si="794"/>
        <v>1434</v>
      </c>
      <c r="AR1751" s="138">
        <f t="shared" ca="1" si="795"/>
        <v>75371</v>
      </c>
      <c r="AS1751" s="138">
        <f t="shared" ca="1" si="796"/>
        <v>129203</v>
      </c>
      <c r="AT1751" s="138">
        <f t="shared" ca="1" si="797"/>
        <v>500</v>
      </c>
      <c r="AU1751" s="138">
        <f t="shared" ca="1" si="797"/>
        <v>500</v>
      </c>
      <c r="AV1751" s="135"/>
      <c r="AW1751" s="131">
        <v>70212</v>
      </c>
      <c r="AX1751" s="66">
        <f t="shared" si="798"/>
        <v>7</v>
      </c>
      <c r="AY1751" s="132" t="s">
        <v>380</v>
      </c>
      <c r="AZ1751" s="107">
        <f t="shared" ca="1" si="799"/>
        <v>3698</v>
      </c>
      <c r="BA1751" s="107">
        <f t="shared" ca="1" si="772"/>
        <v>147672</v>
      </c>
      <c r="BB1751" s="107">
        <f t="shared" ca="1" si="773"/>
        <v>270111</v>
      </c>
      <c r="BC1751" s="107">
        <f t="shared" ca="1" si="774"/>
        <v>500</v>
      </c>
      <c r="BD1751" s="107">
        <f t="shared" ca="1" si="775"/>
        <v>500</v>
      </c>
    </row>
    <row r="1752" spans="1:56" x14ac:dyDescent="0.15">
      <c r="A1752" s="62">
        <v>70210</v>
      </c>
      <c r="B1752" s="62">
        <f t="shared" si="782"/>
        <v>7</v>
      </c>
      <c r="C1752" s="59" t="s">
        <v>382</v>
      </c>
      <c r="D1752" s="62">
        <v>563</v>
      </c>
      <c r="E1752" s="86">
        <v>720</v>
      </c>
      <c r="F1752" s="86">
        <v>29122</v>
      </c>
      <c r="G1752" s="86">
        <v>244679</v>
      </c>
      <c r="H1752" s="86">
        <v>500</v>
      </c>
      <c r="I1752" s="86">
        <v>500</v>
      </c>
      <c r="K1752" s="66">
        <v>70209</v>
      </c>
      <c r="L1752" s="66"/>
      <c r="M1752" s="66">
        <v>70209</v>
      </c>
      <c r="N1752" s="62">
        <f t="shared" si="783"/>
        <v>7</v>
      </c>
      <c r="O1752" s="66" t="s">
        <v>383</v>
      </c>
      <c r="P1752" s="66">
        <v>1</v>
      </c>
      <c r="Q1752" s="66">
        <f t="shared" si="776"/>
        <v>3608</v>
      </c>
      <c r="R1752" s="66">
        <f t="shared" si="777"/>
        <v>5829</v>
      </c>
      <c r="S1752" s="66">
        <f t="shared" si="778"/>
        <v>275999</v>
      </c>
      <c r="T1752" s="66">
        <f t="shared" si="779"/>
        <v>599297</v>
      </c>
      <c r="U1752" s="66">
        <f t="shared" si="780"/>
        <v>500</v>
      </c>
      <c r="V1752" s="66">
        <f t="shared" si="781"/>
        <v>500</v>
      </c>
      <c r="W1752" s="66"/>
      <c r="X1752" s="62">
        <v>70212</v>
      </c>
      <c r="Y1752" s="62">
        <f t="shared" si="784"/>
        <v>7</v>
      </c>
      <c r="Z1752" s="59" t="s">
        <v>380</v>
      </c>
      <c r="AA1752" s="62">
        <v>1</v>
      </c>
      <c r="AB1752" s="62">
        <f t="shared" ca="1" si="785"/>
        <v>1</v>
      </c>
      <c r="AC1752" s="62">
        <f t="shared" ca="1" si="786"/>
        <v>2060</v>
      </c>
      <c r="AD1752" s="62">
        <f t="shared" ca="1" si="787"/>
        <v>3698</v>
      </c>
      <c r="AE1752" s="62">
        <f t="shared" ca="1" si="788"/>
        <v>147672</v>
      </c>
      <c r="AF1752" s="62">
        <f t="shared" ca="1" si="789"/>
        <v>270111</v>
      </c>
      <c r="AG1752" s="62">
        <f t="shared" ca="1" si="790"/>
        <v>500</v>
      </c>
      <c r="AH1752" s="62">
        <f t="shared" ca="1" si="791"/>
        <v>500</v>
      </c>
      <c r="AL1752" s="66"/>
      <c r="AO1752" s="138">
        <f t="shared" si="792"/>
        <v>70212</v>
      </c>
      <c r="AP1752" s="138" t="str">
        <f t="shared" si="793"/>
        <v>Nassereith</v>
      </c>
      <c r="AQ1752" s="138">
        <f t="shared" ca="1" si="794"/>
        <v>3698</v>
      </c>
      <c r="AR1752" s="138">
        <f t="shared" ca="1" si="795"/>
        <v>147672</v>
      </c>
      <c r="AS1752" s="138">
        <f t="shared" ca="1" si="796"/>
        <v>270111</v>
      </c>
      <c r="AT1752" s="138">
        <f t="shared" ca="1" si="797"/>
        <v>500</v>
      </c>
      <c r="AU1752" s="138">
        <f t="shared" ca="1" si="797"/>
        <v>500</v>
      </c>
      <c r="AV1752" s="135"/>
      <c r="AW1752" s="131">
        <v>70213</v>
      </c>
      <c r="AX1752" s="66">
        <f t="shared" si="798"/>
        <v>7</v>
      </c>
      <c r="AY1752" s="132" t="s">
        <v>379</v>
      </c>
      <c r="AZ1752" s="107">
        <f t="shared" ca="1" si="799"/>
        <v>3772</v>
      </c>
      <c r="BA1752" s="107">
        <f t="shared" ca="1" si="772"/>
        <v>91516</v>
      </c>
      <c r="BB1752" s="107">
        <f t="shared" ca="1" si="773"/>
        <v>119592</v>
      </c>
      <c r="BC1752" s="107">
        <f t="shared" ca="1" si="774"/>
        <v>500</v>
      </c>
      <c r="BD1752" s="107">
        <f t="shared" ca="1" si="775"/>
        <v>500</v>
      </c>
    </row>
    <row r="1753" spans="1:56" x14ac:dyDescent="0.15">
      <c r="A1753" s="62">
        <v>70211</v>
      </c>
      <c r="B1753" s="62">
        <f t="shared" si="782"/>
        <v>7</v>
      </c>
      <c r="C1753" s="59" t="s">
        <v>381</v>
      </c>
      <c r="D1753" s="62">
        <v>1244</v>
      </c>
      <c r="E1753" s="86">
        <v>1434</v>
      </c>
      <c r="F1753" s="86">
        <v>75371</v>
      </c>
      <c r="G1753" s="86">
        <v>129203</v>
      </c>
      <c r="H1753" s="86">
        <v>500</v>
      </c>
      <c r="I1753" s="86">
        <v>500</v>
      </c>
      <c r="K1753" s="66">
        <v>70210</v>
      </c>
      <c r="L1753" s="66"/>
      <c r="M1753" s="66">
        <v>70210</v>
      </c>
      <c r="N1753" s="62">
        <f t="shared" si="783"/>
        <v>7</v>
      </c>
      <c r="O1753" s="66" t="s">
        <v>382</v>
      </c>
      <c r="P1753" s="66">
        <v>1</v>
      </c>
      <c r="Q1753" s="66">
        <f t="shared" si="776"/>
        <v>563</v>
      </c>
      <c r="R1753" s="66">
        <f t="shared" si="777"/>
        <v>720</v>
      </c>
      <c r="S1753" s="66">
        <f t="shared" si="778"/>
        <v>29122</v>
      </c>
      <c r="T1753" s="66">
        <f t="shared" si="779"/>
        <v>244679</v>
      </c>
      <c r="U1753" s="66">
        <f t="shared" si="780"/>
        <v>500</v>
      </c>
      <c r="V1753" s="66">
        <f t="shared" si="781"/>
        <v>500</v>
      </c>
      <c r="W1753" s="66"/>
      <c r="X1753" s="62">
        <v>70213</v>
      </c>
      <c r="Y1753" s="62">
        <f t="shared" si="784"/>
        <v>7</v>
      </c>
      <c r="Z1753" s="59" t="s">
        <v>379</v>
      </c>
      <c r="AA1753" s="62">
        <v>1</v>
      </c>
      <c r="AB1753" s="62">
        <f t="shared" ca="1" si="785"/>
        <v>1</v>
      </c>
      <c r="AC1753" s="62">
        <f t="shared" ca="1" si="786"/>
        <v>1343</v>
      </c>
      <c r="AD1753" s="62">
        <f t="shared" ca="1" si="787"/>
        <v>3772</v>
      </c>
      <c r="AE1753" s="62">
        <f t="shared" ca="1" si="788"/>
        <v>91516</v>
      </c>
      <c r="AF1753" s="62">
        <f t="shared" ca="1" si="789"/>
        <v>119592</v>
      </c>
      <c r="AG1753" s="62">
        <f t="shared" ca="1" si="790"/>
        <v>500</v>
      </c>
      <c r="AH1753" s="62">
        <f t="shared" ca="1" si="791"/>
        <v>500</v>
      </c>
      <c r="AL1753" s="66"/>
      <c r="AO1753" s="138">
        <f t="shared" si="792"/>
        <v>70213</v>
      </c>
      <c r="AP1753" s="138" t="str">
        <f t="shared" si="793"/>
        <v>Obsteig</v>
      </c>
      <c r="AQ1753" s="138">
        <f t="shared" ca="1" si="794"/>
        <v>3772</v>
      </c>
      <c r="AR1753" s="138">
        <f t="shared" ca="1" si="795"/>
        <v>91516</v>
      </c>
      <c r="AS1753" s="138">
        <f t="shared" ca="1" si="796"/>
        <v>119592</v>
      </c>
      <c r="AT1753" s="138">
        <f t="shared" ca="1" si="797"/>
        <v>500</v>
      </c>
      <c r="AU1753" s="138">
        <f t="shared" ca="1" si="797"/>
        <v>500</v>
      </c>
      <c r="AV1753" s="135"/>
      <c r="AW1753" s="131">
        <v>70214</v>
      </c>
      <c r="AX1753" s="66">
        <f t="shared" si="798"/>
        <v>7</v>
      </c>
      <c r="AY1753" s="132" t="s">
        <v>378</v>
      </c>
      <c r="AZ1753" s="107">
        <f t="shared" ca="1" si="799"/>
        <v>3880</v>
      </c>
      <c r="BA1753" s="107">
        <f t="shared" ca="1" si="772"/>
        <v>257620</v>
      </c>
      <c r="BB1753" s="107">
        <f t="shared" ca="1" si="773"/>
        <v>757190</v>
      </c>
      <c r="BC1753" s="107">
        <f t="shared" ca="1" si="774"/>
        <v>500</v>
      </c>
      <c r="BD1753" s="107">
        <f t="shared" ca="1" si="775"/>
        <v>500</v>
      </c>
    </row>
    <row r="1754" spans="1:56" x14ac:dyDescent="0.15">
      <c r="A1754" s="62">
        <v>70212</v>
      </c>
      <c r="B1754" s="62">
        <f t="shared" si="782"/>
        <v>7</v>
      </c>
      <c r="C1754" s="59" t="s">
        <v>380</v>
      </c>
      <c r="D1754" s="62">
        <v>2060</v>
      </c>
      <c r="E1754" s="86">
        <v>3698</v>
      </c>
      <c r="F1754" s="86">
        <v>147672</v>
      </c>
      <c r="G1754" s="86">
        <v>270111</v>
      </c>
      <c r="H1754" s="86">
        <v>500</v>
      </c>
      <c r="I1754" s="86">
        <v>500</v>
      </c>
      <c r="K1754" s="66">
        <v>70211</v>
      </c>
      <c r="L1754" s="66"/>
      <c r="M1754" s="66">
        <v>70211</v>
      </c>
      <c r="N1754" s="62">
        <f t="shared" si="783"/>
        <v>7</v>
      </c>
      <c r="O1754" s="66" t="s">
        <v>381</v>
      </c>
      <c r="P1754" s="66">
        <v>1</v>
      </c>
      <c r="Q1754" s="66">
        <f t="shared" si="776"/>
        <v>1244</v>
      </c>
      <c r="R1754" s="66">
        <f t="shared" si="777"/>
        <v>1434</v>
      </c>
      <c r="S1754" s="66">
        <f t="shared" si="778"/>
        <v>75371</v>
      </c>
      <c r="T1754" s="66">
        <f t="shared" si="779"/>
        <v>129203</v>
      </c>
      <c r="U1754" s="66">
        <f t="shared" si="780"/>
        <v>500</v>
      </c>
      <c r="V1754" s="66">
        <f t="shared" si="781"/>
        <v>500</v>
      </c>
      <c r="W1754" s="66"/>
      <c r="X1754" s="62">
        <v>70214</v>
      </c>
      <c r="Y1754" s="62">
        <f t="shared" si="784"/>
        <v>7</v>
      </c>
      <c r="Z1754" s="59" t="s">
        <v>378</v>
      </c>
      <c r="AA1754" s="62">
        <v>1</v>
      </c>
      <c r="AB1754" s="62">
        <f t="shared" ca="1" si="785"/>
        <v>1</v>
      </c>
      <c r="AC1754" s="62">
        <f t="shared" ca="1" si="786"/>
        <v>2390</v>
      </c>
      <c r="AD1754" s="62">
        <f t="shared" ca="1" si="787"/>
        <v>3880</v>
      </c>
      <c r="AE1754" s="62">
        <f t="shared" ca="1" si="788"/>
        <v>257620</v>
      </c>
      <c r="AF1754" s="62">
        <f t="shared" ca="1" si="789"/>
        <v>757190</v>
      </c>
      <c r="AG1754" s="62">
        <f t="shared" ca="1" si="790"/>
        <v>500</v>
      </c>
      <c r="AH1754" s="62">
        <f t="shared" ca="1" si="791"/>
        <v>500</v>
      </c>
      <c r="AL1754" s="66"/>
      <c r="AO1754" s="138">
        <f t="shared" si="792"/>
        <v>70214</v>
      </c>
      <c r="AP1754" s="138" t="str">
        <f t="shared" si="793"/>
        <v>Oetz</v>
      </c>
      <c r="AQ1754" s="138">
        <f t="shared" ca="1" si="794"/>
        <v>3880</v>
      </c>
      <c r="AR1754" s="138">
        <f t="shared" ca="1" si="795"/>
        <v>257620</v>
      </c>
      <c r="AS1754" s="138">
        <f t="shared" ca="1" si="796"/>
        <v>757190</v>
      </c>
      <c r="AT1754" s="138">
        <f t="shared" ca="1" si="797"/>
        <v>500</v>
      </c>
      <c r="AU1754" s="138">
        <f t="shared" ca="1" si="797"/>
        <v>500</v>
      </c>
      <c r="AV1754" s="135"/>
      <c r="AW1754" s="131">
        <v>70215</v>
      </c>
      <c r="AX1754" s="66">
        <f t="shared" si="798"/>
        <v>7</v>
      </c>
      <c r="AY1754" s="132" t="s">
        <v>377</v>
      </c>
      <c r="AZ1754" s="107">
        <f t="shared" ca="1" si="799"/>
        <v>4124</v>
      </c>
      <c r="BA1754" s="107">
        <f t="shared" ca="1" si="772"/>
        <v>161809</v>
      </c>
      <c r="BB1754" s="107">
        <f t="shared" ca="1" si="773"/>
        <v>580143</v>
      </c>
      <c r="BC1754" s="107">
        <f t="shared" ca="1" si="774"/>
        <v>500</v>
      </c>
      <c r="BD1754" s="107">
        <f t="shared" ca="1" si="775"/>
        <v>500</v>
      </c>
    </row>
    <row r="1755" spans="1:56" x14ac:dyDescent="0.15">
      <c r="A1755" s="62">
        <v>70213</v>
      </c>
      <c r="B1755" s="62">
        <f t="shared" si="782"/>
        <v>7</v>
      </c>
      <c r="C1755" s="59" t="s">
        <v>379</v>
      </c>
      <c r="D1755" s="62">
        <v>1343</v>
      </c>
      <c r="E1755" s="86">
        <v>3772</v>
      </c>
      <c r="F1755" s="86">
        <v>91516</v>
      </c>
      <c r="G1755" s="86">
        <v>119592</v>
      </c>
      <c r="H1755" s="86">
        <v>500</v>
      </c>
      <c r="I1755" s="86">
        <v>500</v>
      </c>
      <c r="K1755" s="66">
        <v>70212</v>
      </c>
      <c r="L1755" s="66"/>
      <c r="M1755" s="66">
        <v>70212</v>
      </c>
      <c r="N1755" s="62">
        <f t="shared" si="783"/>
        <v>7</v>
      </c>
      <c r="O1755" s="66" t="s">
        <v>380</v>
      </c>
      <c r="P1755" s="66">
        <v>1</v>
      </c>
      <c r="Q1755" s="66">
        <f t="shared" si="776"/>
        <v>2060</v>
      </c>
      <c r="R1755" s="66">
        <f t="shared" si="777"/>
        <v>3698</v>
      </c>
      <c r="S1755" s="66">
        <f t="shared" si="778"/>
        <v>147672</v>
      </c>
      <c r="T1755" s="66">
        <f t="shared" si="779"/>
        <v>270111</v>
      </c>
      <c r="U1755" s="66">
        <f t="shared" si="780"/>
        <v>500</v>
      </c>
      <c r="V1755" s="66">
        <f t="shared" si="781"/>
        <v>500</v>
      </c>
      <c r="W1755" s="66"/>
      <c r="X1755" s="62">
        <v>70215</v>
      </c>
      <c r="Y1755" s="62">
        <f t="shared" si="784"/>
        <v>7</v>
      </c>
      <c r="Z1755" s="59" t="s">
        <v>377</v>
      </c>
      <c r="AA1755" s="62">
        <v>1</v>
      </c>
      <c r="AB1755" s="62">
        <f t="shared" ca="1" si="785"/>
        <v>1</v>
      </c>
      <c r="AC1755" s="62">
        <f t="shared" ca="1" si="786"/>
        <v>2257</v>
      </c>
      <c r="AD1755" s="62">
        <f t="shared" ca="1" si="787"/>
        <v>4124</v>
      </c>
      <c r="AE1755" s="62">
        <f t="shared" ca="1" si="788"/>
        <v>161809</v>
      </c>
      <c r="AF1755" s="62">
        <f t="shared" ca="1" si="789"/>
        <v>580143</v>
      </c>
      <c r="AG1755" s="62">
        <f t="shared" ca="1" si="790"/>
        <v>500</v>
      </c>
      <c r="AH1755" s="62">
        <f t="shared" ca="1" si="791"/>
        <v>500</v>
      </c>
      <c r="AL1755" s="66"/>
      <c r="AO1755" s="138">
        <f t="shared" si="792"/>
        <v>70215</v>
      </c>
      <c r="AP1755" s="138" t="str">
        <f t="shared" si="793"/>
        <v>Rietz</v>
      </c>
      <c r="AQ1755" s="138">
        <f t="shared" ca="1" si="794"/>
        <v>4124</v>
      </c>
      <c r="AR1755" s="138">
        <f t="shared" ca="1" si="795"/>
        <v>161809</v>
      </c>
      <c r="AS1755" s="138">
        <f t="shared" ca="1" si="796"/>
        <v>580143</v>
      </c>
      <c r="AT1755" s="138">
        <f t="shared" ca="1" si="797"/>
        <v>500</v>
      </c>
      <c r="AU1755" s="138">
        <f t="shared" ca="1" si="797"/>
        <v>500</v>
      </c>
      <c r="AV1755" s="135"/>
      <c r="AW1755" s="131">
        <v>70216</v>
      </c>
      <c r="AX1755" s="66">
        <f t="shared" si="798"/>
        <v>7</v>
      </c>
      <c r="AY1755" s="132" t="s">
        <v>376</v>
      </c>
      <c r="AZ1755" s="107">
        <f t="shared" ca="1" si="799"/>
        <v>2508</v>
      </c>
      <c r="BA1755" s="107">
        <f t="shared" ca="1" si="772"/>
        <v>103871</v>
      </c>
      <c r="BB1755" s="107">
        <f t="shared" ca="1" si="773"/>
        <v>717207</v>
      </c>
      <c r="BC1755" s="107">
        <f t="shared" ca="1" si="774"/>
        <v>500</v>
      </c>
      <c r="BD1755" s="107">
        <f t="shared" ca="1" si="775"/>
        <v>500</v>
      </c>
    </row>
    <row r="1756" spans="1:56" x14ac:dyDescent="0.15">
      <c r="A1756" s="62">
        <v>70214</v>
      </c>
      <c r="B1756" s="62">
        <f t="shared" si="782"/>
        <v>7</v>
      </c>
      <c r="C1756" s="59" t="s">
        <v>378</v>
      </c>
      <c r="D1756" s="62">
        <v>2390</v>
      </c>
      <c r="E1756" s="86">
        <v>3880</v>
      </c>
      <c r="F1756" s="86">
        <v>257620</v>
      </c>
      <c r="G1756" s="86">
        <v>757190</v>
      </c>
      <c r="H1756" s="86">
        <v>500</v>
      </c>
      <c r="I1756" s="86">
        <v>500</v>
      </c>
      <c r="K1756" s="66">
        <v>70213</v>
      </c>
      <c r="L1756" s="66"/>
      <c r="M1756" s="66">
        <v>70213</v>
      </c>
      <c r="N1756" s="62">
        <f t="shared" si="783"/>
        <v>7</v>
      </c>
      <c r="O1756" s="66" t="s">
        <v>379</v>
      </c>
      <c r="P1756" s="66">
        <v>1</v>
      </c>
      <c r="Q1756" s="66">
        <f t="shared" si="776"/>
        <v>1343</v>
      </c>
      <c r="R1756" s="66">
        <f t="shared" si="777"/>
        <v>3772</v>
      </c>
      <c r="S1756" s="66">
        <f t="shared" si="778"/>
        <v>91516</v>
      </c>
      <c r="T1756" s="66">
        <f t="shared" si="779"/>
        <v>119592</v>
      </c>
      <c r="U1756" s="66">
        <f t="shared" si="780"/>
        <v>500</v>
      </c>
      <c r="V1756" s="66">
        <f t="shared" si="781"/>
        <v>500</v>
      </c>
      <c r="W1756" s="66"/>
      <c r="X1756" s="62">
        <v>70216</v>
      </c>
      <c r="Y1756" s="62">
        <f t="shared" si="784"/>
        <v>7</v>
      </c>
      <c r="Z1756" s="59" t="s">
        <v>376</v>
      </c>
      <c r="AA1756" s="62">
        <v>1</v>
      </c>
      <c r="AB1756" s="62">
        <f t="shared" ca="1" si="785"/>
        <v>1</v>
      </c>
      <c r="AC1756" s="62">
        <f t="shared" ca="1" si="786"/>
        <v>1770</v>
      </c>
      <c r="AD1756" s="62">
        <f t="shared" ca="1" si="787"/>
        <v>2508</v>
      </c>
      <c r="AE1756" s="62">
        <f t="shared" ca="1" si="788"/>
        <v>103871</v>
      </c>
      <c r="AF1756" s="62">
        <f t="shared" ca="1" si="789"/>
        <v>717207</v>
      </c>
      <c r="AG1756" s="62">
        <f t="shared" ca="1" si="790"/>
        <v>500</v>
      </c>
      <c r="AH1756" s="62">
        <f t="shared" ca="1" si="791"/>
        <v>500</v>
      </c>
      <c r="AL1756" s="66"/>
      <c r="AO1756" s="138">
        <f t="shared" si="792"/>
        <v>70216</v>
      </c>
      <c r="AP1756" s="138" t="str">
        <f t="shared" si="793"/>
        <v>Roppen</v>
      </c>
      <c r="AQ1756" s="138">
        <f t="shared" ca="1" si="794"/>
        <v>2508</v>
      </c>
      <c r="AR1756" s="138">
        <f t="shared" ca="1" si="795"/>
        <v>103871</v>
      </c>
      <c r="AS1756" s="138">
        <f t="shared" ca="1" si="796"/>
        <v>717207</v>
      </c>
      <c r="AT1756" s="138">
        <f t="shared" ca="1" si="797"/>
        <v>500</v>
      </c>
      <c r="AU1756" s="138">
        <f t="shared" ca="1" si="797"/>
        <v>500</v>
      </c>
      <c r="AV1756" s="135"/>
      <c r="AW1756" s="131">
        <v>70217</v>
      </c>
      <c r="AX1756" s="66">
        <f t="shared" si="798"/>
        <v>7</v>
      </c>
      <c r="AY1756" s="132" t="s">
        <v>375</v>
      </c>
      <c r="AZ1756" s="107">
        <f t="shared" ca="1" si="799"/>
        <v>2512</v>
      </c>
      <c r="BA1756" s="107">
        <f t="shared" ca="1" si="772"/>
        <v>184194</v>
      </c>
      <c r="BB1756" s="107">
        <f t="shared" ca="1" si="773"/>
        <v>404568</v>
      </c>
      <c r="BC1756" s="107">
        <f t="shared" ca="1" si="774"/>
        <v>500</v>
      </c>
      <c r="BD1756" s="107">
        <f t="shared" ca="1" si="775"/>
        <v>500</v>
      </c>
    </row>
    <row r="1757" spans="1:56" x14ac:dyDescent="0.15">
      <c r="A1757" s="62">
        <v>70215</v>
      </c>
      <c r="B1757" s="62">
        <f t="shared" si="782"/>
        <v>7</v>
      </c>
      <c r="C1757" s="59" t="s">
        <v>377</v>
      </c>
      <c r="D1757" s="62">
        <v>2257</v>
      </c>
      <c r="E1757" s="86">
        <v>4124</v>
      </c>
      <c r="F1757" s="86">
        <v>161809</v>
      </c>
      <c r="G1757" s="86">
        <v>580143</v>
      </c>
      <c r="H1757" s="86">
        <v>500</v>
      </c>
      <c r="I1757" s="86">
        <v>500</v>
      </c>
      <c r="K1757" s="66">
        <v>70214</v>
      </c>
      <c r="L1757" s="66"/>
      <c r="M1757" s="66">
        <v>70214</v>
      </c>
      <c r="N1757" s="62">
        <f t="shared" si="783"/>
        <v>7</v>
      </c>
      <c r="O1757" s="66" t="s">
        <v>378</v>
      </c>
      <c r="P1757" s="66">
        <v>1</v>
      </c>
      <c r="Q1757" s="66">
        <f t="shared" si="776"/>
        <v>2390</v>
      </c>
      <c r="R1757" s="66">
        <f t="shared" si="777"/>
        <v>3880</v>
      </c>
      <c r="S1757" s="66">
        <f t="shared" si="778"/>
        <v>257620</v>
      </c>
      <c r="T1757" s="66">
        <f t="shared" si="779"/>
        <v>757190</v>
      </c>
      <c r="U1757" s="66">
        <f t="shared" si="780"/>
        <v>500</v>
      </c>
      <c r="V1757" s="66">
        <f t="shared" si="781"/>
        <v>500</v>
      </c>
      <c r="W1757" s="66"/>
      <c r="X1757" s="62">
        <v>70217</v>
      </c>
      <c r="Y1757" s="62">
        <f t="shared" si="784"/>
        <v>7</v>
      </c>
      <c r="Z1757" s="59" t="s">
        <v>375</v>
      </c>
      <c r="AA1757" s="62">
        <v>1</v>
      </c>
      <c r="AB1757" s="62">
        <f t="shared" ca="1" si="785"/>
        <v>1</v>
      </c>
      <c r="AC1757" s="62">
        <f t="shared" ca="1" si="786"/>
        <v>1385</v>
      </c>
      <c r="AD1757" s="62">
        <f t="shared" ca="1" si="787"/>
        <v>2512</v>
      </c>
      <c r="AE1757" s="62">
        <f t="shared" ca="1" si="788"/>
        <v>184194</v>
      </c>
      <c r="AF1757" s="62">
        <f t="shared" ca="1" si="789"/>
        <v>404568</v>
      </c>
      <c r="AG1757" s="62">
        <f t="shared" ca="1" si="790"/>
        <v>500</v>
      </c>
      <c r="AH1757" s="62">
        <f t="shared" ca="1" si="791"/>
        <v>500</v>
      </c>
      <c r="AL1757" s="66"/>
      <c r="AO1757" s="138">
        <f t="shared" si="792"/>
        <v>70217</v>
      </c>
      <c r="AP1757" s="138" t="str">
        <f t="shared" si="793"/>
        <v>St. Leonhard im Pitztal</v>
      </c>
      <c r="AQ1757" s="138">
        <f t="shared" ca="1" si="794"/>
        <v>2512</v>
      </c>
      <c r="AR1757" s="138">
        <f t="shared" ca="1" si="795"/>
        <v>184194</v>
      </c>
      <c r="AS1757" s="138">
        <f t="shared" ca="1" si="796"/>
        <v>404568</v>
      </c>
      <c r="AT1757" s="138">
        <f t="shared" ca="1" si="797"/>
        <v>500</v>
      </c>
      <c r="AU1757" s="138">
        <f t="shared" ca="1" si="797"/>
        <v>500</v>
      </c>
      <c r="AV1757" s="135"/>
      <c r="AW1757" s="131">
        <v>70218</v>
      </c>
      <c r="AX1757" s="66">
        <f t="shared" si="798"/>
        <v>7</v>
      </c>
      <c r="AY1757" s="132" t="s">
        <v>374</v>
      </c>
      <c r="AZ1757" s="107">
        <f t="shared" ca="1" si="799"/>
        <v>1076</v>
      </c>
      <c r="BA1757" s="107">
        <f t="shared" ca="1" si="772"/>
        <v>110319</v>
      </c>
      <c r="BB1757" s="107">
        <f t="shared" ca="1" si="773"/>
        <v>81613</v>
      </c>
      <c r="BC1757" s="107">
        <f t="shared" ca="1" si="774"/>
        <v>500</v>
      </c>
      <c r="BD1757" s="107">
        <f t="shared" ca="1" si="775"/>
        <v>500</v>
      </c>
    </row>
    <row r="1758" spans="1:56" x14ac:dyDescent="0.15">
      <c r="A1758" s="62">
        <v>70216</v>
      </c>
      <c r="B1758" s="62">
        <f t="shared" si="782"/>
        <v>7</v>
      </c>
      <c r="C1758" s="59" t="s">
        <v>376</v>
      </c>
      <c r="D1758" s="62">
        <v>1770</v>
      </c>
      <c r="E1758" s="86">
        <v>2508</v>
      </c>
      <c r="F1758" s="86">
        <v>103871</v>
      </c>
      <c r="G1758" s="86">
        <v>717207</v>
      </c>
      <c r="H1758" s="86">
        <v>500</v>
      </c>
      <c r="I1758" s="86">
        <v>500</v>
      </c>
      <c r="K1758" s="66">
        <v>70215</v>
      </c>
      <c r="L1758" s="66"/>
      <c r="M1758" s="66">
        <v>70215</v>
      </c>
      <c r="N1758" s="62">
        <f t="shared" si="783"/>
        <v>7</v>
      </c>
      <c r="O1758" s="66" t="s">
        <v>377</v>
      </c>
      <c r="P1758" s="66">
        <v>1</v>
      </c>
      <c r="Q1758" s="66">
        <f t="shared" si="776"/>
        <v>2257</v>
      </c>
      <c r="R1758" s="66">
        <f t="shared" si="777"/>
        <v>4124</v>
      </c>
      <c r="S1758" s="66">
        <f t="shared" si="778"/>
        <v>161809</v>
      </c>
      <c r="T1758" s="66">
        <f t="shared" si="779"/>
        <v>580143</v>
      </c>
      <c r="U1758" s="66">
        <f t="shared" si="780"/>
        <v>500</v>
      </c>
      <c r="V1758" s="66">
        <f t="shared" si="781"/>
        <v>500</v>
      </c>
      <c r="W1758" s="66"/>
      <c r="X1758" s="62">
        <v>70218</v>
      </c>
      <c r="Y1758" s="62">
        <f t="shared" si="784"/>
        <v>7</v>
      </c>
      <c r="Z1758" s="59" t="s">
        <v>374</v>
      </c>
      <c r="AA1758" s="62">
        <v>1</v>
      </c>
      <c r="AB1758" s="62">
        <f t="shared" ca="1" si="785"/>
        <v>1</v>
      </c>
      <c r="AC1758" s="62">
        <f t="shared" ca="1" si="786"/>
        <v>1624</v>
      </c>
      <c r="AD1758" s="62">
        <f t="shared" ca="1" si="787"/>
        <v>1076</v>
      </c>
      <c r="AE1758" s="62">
        <f t="shared" ca="1" si="788"/>
        <v>110319</v>
      </c>
      <c r="AF1758" s="62">
        <f t="shared" ca="1" si="789"/>
        <v>81613</v>
      </c>
      <c r="AG1758" s="62">
        <f t="shared" ca="1" si="790"/>
        <v>500</v>
      </c>
      <c r="AH1758" s="62">
        <f t="shared" ca="1" si="791"/>
        <v>500</v>
      </c>
      <c r="AL1758" s="66"/>
      <c r="AO1758" s="138">
        <f t="shared" si="792"/>
        <v>70218</v>
      </c>
      <c r="AP1758" s="138" t="str">
        <f t="shared" si="793"/>
        <v>Sautens</v>
      </c>
      <c r="AQ1758" s="138">
        <f t="shared" ca="1" si="794"/>
        <v>1076</v>
      </c>
      <c r="AR1758" s="138">
        <f t="shared" ca="1" si="795"/>
        <v>110319</v>
      </c>
      <c r="AS1758" s="138">
        <f t="shared" ca="1" si="796"/>
        <v>81613</v>
      </c>
      <c r="AT1758" s="138">
        <f t="shared" ca="1" si="797"/>
        <v>500</v>
      </c>
      <c r="AU1758" s="138">
        <f t="shared" ca="1" si="797"/>
        <v>500</v>
      </c>
      <c r="AV1758" s="135"/>
      <c r="AW1758" s="131">
        <v>70219</v>
      </c>
      <c r="AX1758" s="66">
        <f t="shared" si="798"/>
        <v>7</v>
      </c>
      <c r="AY1758" s="132" t="s">
        <v>373</v>
      </c>
      <c r="AZ1758" s="107">
        <f t="shared" ca="1" si="799"/>
        <v>6100</v>
      </c>
      <c r="BA1758" s="107">
        <f t="shared" ca="1" si="772"/>
        <v>281196</v>
      </c>
      <c r="BB1758" s="107">
        <f t="shared" ca="1" si="773"/>
        <v>849561</v>
      </c>
      <c r="BC1758" s="107">
        <f t="shared" ca="1" si="774"/>
        <v>500</v>
      </c>
      <c r="BD1758" s="107">
        <f t="shared" ca="1" si="775"/>
        <v>500</v>
      </c>
    </row>
    <row r="1759" spans="1:56" x14ac:dyDescent="0.15">
      <c r="A1759" s="62">
        <v>70217</v>
      </c>
      <c r="B1759" s="62">
        <f t="shared" si="782"/>
        <v>7</v>
      </c>
      <c r="C1759" s="59" t="s">
        <v>375</v>
      </c>
      <c r="D1759" s="62">
        <v>1385</v>
      </c>
      <c r="E1759" s="86">
        <v>2512</v>
      </c>
      <c r="F1759" s="86">
        <v>184194</v>
      </c>
      <c r="G1759" s="86">
        <v>404568</v>
      </c>
      <c r="H1759" s="86">
        <v>500</v>
      </c>
      <c r="I1759" s="86">
        <v>500</v>
      </c>
      <c r="K1759" s="66">
        <v>70216</v>
      </c>
      <c r="L1759" s="66"/>
      <c r="M1759" s="66">
        <v>70216</v>
      </c>
      <c r="N1759" s="62">
        <f t="shared" si="783"/>
        <v>7</v>
      </c>
      <c r="O1759" s="66" t="s">
        <v>376</v>
      </c>
      <c r="P1759" s="66">
        <v>1</v>
      </c>
      <c r="Q1759" s="66">
        <f t="shared" si="776"/>
        <v>1770</v>
      </c>
      <c r="R1759" s="66">
        <f t="shared" si="777"/>
        <v>2508</v>
      </c>
      <c r="S1759" s="66">
        <f t="shared" si="778"/>
        <v>103871</v>
      </c>
      <c r="T1759" s="66">
        <f t="shared" si="779"/>
        <v>717207</v>
      </c>
      <c r="U1759" s="66">
        <f t="shared" si="780"/>
        <v>500</v>
      </c>
      <c r="V1759" s="66">
        <f t="shared" si="781"/>
        <v>500</v>
      </c>
      <c r="W1759" s="66"/>
      <c r="X1759" s="62">
        <v>70219</v>
      </c>
      <c r="Y1759" s="62">
        <f t="shared" si="784"/>
        <v>7</v>
      </c>
      <c r="Z1759" s="59" t="s">
        <v>373</v>
      </c>
      <c r="AA1759" s="62">
        <v>1</v>
      </c>
      <c r="AB1759" s="62">
        <f t="shared" ca="1" si="785"/>
        <v>1</v>
      </c>
      <c r="AC1759" s="62">
        <f t="shared" ca="1" si="786"/>
        <v>2531</v>
      </c>
      <c r="AD1759" s="62">
        <f t="shared" ca="1" si="787"/>
        <v>6100</v>
      </c>
      <c r="AE1759" s="62">
        <f t="shared" ca="1" si="788"/>
        <v>281196</v>
      </c>
      <c r="AF1759" s="62">
        <f t="shared" ca="1" si="789"/>
        <v>849561</v>
      </c>
      <c r="AG1759" s="62">
        <f t="shared" ca="1" si="790"/>
        <v>500</v>
      </c>
      <c r="AH1759" s="62">
        <f t="shared" ca="1" si="791"/>
        <v>500</v>
      </c>
      <c r="AL1759" s="66"/>
      <c r="AO1759" s="138">
        <f t="shared" si="792"/>
        <v>70219</v>
      </c>
      <c r="AP1759" s="138" t="str">
        <f t="shared" si="793"/>
        <v>Silz</v>
      </c>
      <c r="AQ1759" s="138">
        <f t="shared" ca="1" si="794"/>
        <v>6100</v>
      </c>
      <c r="AR1759" s="138">
        <f t="shared" ca="1" si="795"/>
        <v>281196</v>
      </c>
      <c r="AS1759" s="138">
        <f t="shared" ca="1" si="796"/>
        <v>849561</v>
      </c>
      <c r="AT1759" s="138">
        <f t="shared" ca="1" si="797"/>
        <v>500</v>
      </c>
      <c r="AU1759" s="138">
        <f t="shared" ca="1" si="797"/>
        <v>500</v>
      </c>
      <c r="AV1759" s="135"/>
      <c r="AW1759" s="131">
        <v>70220</v>
      </c>
      <c r="AX1759" s="66">
        <f t="shared" si="798"/>
        <v>7</v>
      </c>
      <c r="AY1759" s="132" t="s">
        <v>372</v>
      </c>
      <c r="AZ1759" s="107">
        <f t="shared" ca="1" si="799"/>
        <v>2225</v>
      </c>
      <c r="BA1759" s="107">
        <f t="shared" ca="1" si="772"/>
        <v>1026821</v>
      </c>
      <c r="BB1759" s="107">
        <f t="shared" ca="1" si="773"/>
        <v>3316173</v>
      </c>
      <c r="BC1759" s="107">
        <f t="shared" ca="1" si="774"/>
        <v>500</v>
      </c>
      <c r="BD1759" s="107">
        <f t="shared" ca="1" si="775"/>
        <v>500</v>
      </c>
    </row>
    <row r="1760" spans="1:56" x14ac:dyDescent="0.15">
      <c r="A1760" s="62">
        <v>70218</v>
      </c>
      <c r="B1760" s="62">
        <f t="shared" si="782"/>
        <v>7</v>
      </c>
      <c r="C1760" s="59" t="s">
        <v>374</v>
      </c>
      <c r="D1760" s="62">
        <v>1624</v>
      </c>
      <c r="E1760" s="86">
        <v>1076</v>
      </c>
      <c r="F1760" s="86">
        <v>110319</v>
      </c>
      <c r="G1760" s="86">
        <v>81613</v>
      </c>
      <c r="H1760" s="86">
        <v>500</v>
      </c>
      <c r="I1760" s="86">
        <v>500</v>
      </c>
      <c r="K1760" s="66">
        <v>70217</v>
      </c>
      <c r="L1760" s="66"/>
      <c r="M1760" s="66">
        <v>70217</v>
      </c>
      <c r="N1760" s="62">
        <f t="shared" si="783"/>
        <v>7</v>
      </c>
      <c r="O1760" s="66" t="s">
        <v>375</v>
      </c>
      <c r="P1760" s="66">
        <v>1</v>
      </c>
      <c r="Q1760" s="66">
        <f t="shared" si="776"/>
        <v>1385</v>
      </c>
      <c r="R1760" s="66">
        <f t="shared" si="777"/>
        <v>2512</v>
      </c>
      <c r="S1760" s="66">
        <f t="shared" si="778"/>
        <v>184194</v>
      </c>
      <c r="T1760" s="66">
        <f t="shared" si="779"/>
        <v>404568</v>
      </c>
      <c r="U1760" s="66">
        <f t="shared" si="780"/>
        <v>500</v>
      </c>
      <c r="V1760" s="66">
        <f t="shared" si="781"/>
        <v>500</v>
      </c>
      <c r="W1760" s="66"/>
      <c r="X1760" s="62">
        <v>70220</v>
      </c>
      <c r="Y1760" s="62">
        <f t="shared" si="784"/>
        <v>7</v>
      </c>
      <c r="Z1760" s="59" t="s">
        <v>372</v>
      </c>
      <c r="AA1760" s="62">
        <v>1</v>
      </c>
      <c r="AB1760" s="62">
        <f t="shared" ca="1" si="785"/>
        <v>1</v>
      </c>
      <c r="AC1760" s="62">
        <f t="shared" ca="1" si="786"/>
        <v>3011</v>
      </c>
      <c r="AD1760" s="62">
        <f t="shared" ca="1" si="787"/>
        <v>2225</v>
      </c>
      <c r="AE1760" s="62">
        <f t="shared" ca="1" si="788"/>
        <v>1026821</v>
      </c>
      <c r="AF1760" s="62">
        <f t="shared" ca="1" si="789"/>
        <v>3316173</v>
      </c>
      <c r="AG1760" s="62">
        <f t="shared" ca="1" si="790"/>
        <v>500</v>
      </c>
      <c r="AH1760" s="62">
        <f t="shared" ca="1" si="791"/>
        <v>500</v>
      </c>
      <c r="AL1760" s="66"/>
      <c r="AO1760" s="138">
        <f t="shared" si="792"/>
        <v>70220</v>
      </c>
      <c r="AP1760" s="138" t="str">
        <f t="shared" si="793"/>
        <v>Sölden</v>
      </c>
      <c r="AQ1760" s="138">
        <f t="shared" ca="1" si="794"/>
        <v>2225</v>
      </c>
      <c r="AR1760" s="138">
        <f t="shared" ca="1" si="795"/>
        <v>1026821</v>
      </c>
      <c r="AS1760" s="138">
        <f t="shared" ca="1" si="796"/>
        <v>3316173</v>
      </c>
      <c r="AT1760" s="138">
        <f t="shared" ca="1" si="797"/>
        <v>500</v>
      </c>
      <c r="AU1760" s="138">
        <f t="shared" ca="1" si="797"/>
        <v>500</v>
      </c>
      <c r="AV1760" s="135"/>
      <c r="AW1760" s="131">
        <v>70221</v>
      </c>
      <c r="AX1760" s="66">
        <f t="shared" si="798"/>
        <v>7</v>
      </c>
      <c r="AY1760" s="132" t="s">
        <v>371</v>
      </c>
      <c r="AZ1760" s="107">
        <f t="shared" ca="1" si="799"/>
        <v>4457</v>
      </c>
      <c r="BA1760" s="107">
        <f t="shared" ca="1" si="772"/>
        <v>113136</v>
      </c>
      <c r="BB1760" s="107">
        <f t="shared" ca="1" si="773"/>
        <v>351078</v>
      </c>
      <c r="BC1760" s="107">
        <f t="shared" ca="1" si="774"/>
        <v>500</v>
      </c>
      <c r="BD1760" s="107">
        <f t="shared" ca="1" si="775"/>
        <v>500</v>
      </c>
    </row>
    <row r="1761" spans="1:56" x14ac:dyDescent="0.15">
      <c r="A1761" s="62">
        <v>70219</v>
      </c>
      <c r="B1761" s="62">
        <f t="shared" si="782"/>
        <v>7</v>
      </c>
      <c r="C1761" s="59" t="s">
        <v>373</v>
      </c>
      <c r="D1761" s="62">
        <v>2531</v>
      </c>
      <c r="E1761" s="86">
        <v>6100</v>
      </c>
      <c r="F1761" s="86">
        <v>281196</v>
      </c>
      <c r="G1761" s="86">
        <v>849561</v>
      </c>
      <c r="H1761" s="86">
        <v>500</v>
      </c>
      <c r="I1761" s="86">
        <v>500</v>
      </c>
      <c r="K1761" s="66">
        <v>70218</v>
      </c>
      <c r="L1761" s="66"/>
      <c r="M1761" s="66">
        <v>70218</v>
      </c>
      <c r="N1761" s="62">
        <f t="shared" si="783"/>
        <v>7</v>
      </c>
      <c r="O1761" s="66" t="s">
        <v>374</v>
      </c>
      <c r="P1761" s="66">
        <v>1</v>
      </c>
      <c r="Q1761" s="66">
        <f t="shared" si="776"/>
        <v>1624</v>
      </c>
      <c r="R1761" s="66">
        <f t="shared" si="777"/>
        <v>1076</v>
      </c>
      <c r="S1761" s="66">
        <f t="shared" si="778"/>
        <v>110319</v>
      </c>
      <c r="T1761" s="66">
        <f t="shared" si="779"/>
        <v>81613</v>
      </c>
      <c r="U1761" s="66">
        <f t="shared" si="780"/>
        <v>500</v>
      </c>
      <c r="V1761" s="66">
        <f t="shared" si="781"/>
        <v>500</v>
      </c>
      <c r="W1761" s="66"/>
      <c r="X1761" s="62">
        <v>70221</v>
      </c>
      <c r="Y1761" s="62">
        <f t="shared" si="784"/>
        <v>7</v>
      </c>
      <c r="Z1761" s="59" t="s">
        <v>371</v>
      </c>
      <c r="AA1761" s="62">
        <v>1</v>
      </c>
      <c r="AB1761" s="62">
        <f t="shared" ca="1" si="785"/>
        <v>1</v>
      </c>
      <c r="AC1761" s="62">
        <f t="shared" ca="1" si="786"/>
        <v>1448</v>
      </c>
      <c r="AD1761" s="62">
        <f t="shared" ca="1" si="787"/>
        <v>4457</v>
      </c>
      <c r="AE1761" s="62">
        <f t="shared" ca="1" si="788"/>
        <v>113136</v>
      </c>
      <c r="AF1761" s="62">
        <f t="shared" ca="1" si="789"/>
        <v>351078</v>
      </c>
      <c r="AG1761" s="62">
        <f t="shared" ca="1" si="790"/>
        <v>500</v>
      </c>
      <c r="AH1761" s="62">
        <f t="shared" ca="1" si="791"/>
        <v>500</v>
      </c>
      <c r="AL1761" s="66"/>
      <c r="AO1761" s="138">
        <f t="shared" si="792"/>
        <v>70221</v>
      </c>
      <c r="AP1761" s="138" t="str">
        <f t="shared" si="793"/>
        <v>Stams</v>
      </c>
      <c r="AQ1761" s="138">
        <f t="shared" ca="1" si="794"/>
        <v>4457</v>
      </c>
      <c r="AR1761" s="138">
        <f t="shared" ca="1" si="795"/>
        <v>113136</v>
      </c>
      <c r="AS1761" s="138">
        <f t="shared" ca="1" si="796"/>
        <v>351078</v>
      </c>
      <c r="AT1761" s="138">
        <f t="shared" ca="1" si="797"/>
        <v>500</v>
      </c>
      <c r="AU1761" s="138">
        <f t="shared" ca="1" si="797"/>
        <v>500</v>
      </c>
      <c r="AV1761" s="135"/>
      <c r="AW1761" s="131">
        <v>70222</v>
      </c>
      <c r="AX1761" s="66">
        <f t="shared" si="798"/>
        <v>7</v>
      </c>
      <c r="AY1761" s="132" t="s">
        <v>370</v>
      </c>
      <c r="AZ1761" s="107">
        <f t="shared" ca="1" si="799"/>
        <v>5570</v>
      </c>
      <c r="BA1761" s="107">
        <f t="shared" ca="1" si="772"/>
        <v>190089</v>
      </c>
      <c r="BB1761" s="107">
        <f t="shared" ca="1" si="773"/>
        <v>257907</v>
      </c>
      <c r="BC1761" s="107">
        <f t="shared" ca="1" si="774"/>
        <v>500</v>
      </c>
      <c r="BD1761" s="107">
        <f t="shared" ca="1" si="775"/>
        <v>500</v>
      </c>
    </row>
    <row r="1762" spans="1:56" x14ac:dyDescent="0.15">
      <c r="A1762" s="62">
        <v>70220</v>
      </c>
      <c r="B1762" s="62">
        <f t="shared" si="782"/>
        <v>7</v>
      </c>
      <c r="C1762" s="59" t="s">
        <v>372</v>
      </c>
      <c r="D1762" s="62">
        <v>3011</v>
      </c>
      <c r="E1762" s="86">
        <v>2225</v>
      </c>
      <c r="F1762" s="86">
        <v>1026821</v>
      </c>
      <c r="G1762" s="86">
        <v>3316173</v>
      </c>
      <c r="H1762" s="86">
        <v>500</v>
      </c>
      <c r="I1762" s="86">
        <v>500</v>
      </c>
      <c r="K1762" s="66">
        <v>70219</v>
      </c>
      <c r="L1762" s="66"/>
      <c r="M1762" s="66">
        <v>70219</v>
      </c>
      <c r="N1762" s="62">
        <f t="shared" si="783"/>
        <v>7</v>
      </c>
      <c r="O1762" s="66" t="s">
        <v>373</v>
      </c>
      <c r="P1762" s="66">
        <v>1</v>
      </c>
      <c r="Q1762" s="66">
        <f t="shared" si="776"/>
        <v>2531</v>
      </c>
      <c r="R1762" s="66">
        <f t="shared" si="777"/>
        <v>6100</v>
      </c>
      <c r="S1762" s="66">
        <f t="shared" si="778"/>
        <v>281196</v>
      </c>
      <c r="T1762" s="66">
        <f t="shared" si="779"/>
        <v>849561</v>
      </c>
      <c r="U1762" s="66">
        <f t="shared" si="780"/>
        <v>500</v>
      </c>
      <c r="V1762" s="66">
        <f t="shared" si="781"/>
        <v>500</v>
      </c>
      <c r="W1762" s="66"/>
      <c r="X1762" s="62">
        <v>70222</v>
      </c>
      <c r="Y1762" s="62">
        <f t="shared" si="784"/>
        <v>7</v>
      </c>
      <c r="Z1762" s="59" t="s">
        <v>370</v>
      </c>
      <c r="AA1762" s="62">
        <v>1</v>
      </c>
      <c r="AB1762" s="62">
        <f t="shared" ca="1" si="785"/>
        <v>1</v>
      </c>
      <c r="AC1762" s="62">
        <f t="shared" ca="1" si="786"/>
        <v>2730</v>
      </c>
      <c r="AD1762" s="62">
        <f t="shared" ca="1" si="787"/>
        <v>5570</v>
      </c>
      <c r="AE1762" s="62">
        <f t="shared" ca="1" si="788"/>
        <v>190089</v>
      </c>
      <c r="AF1762" s="62">
        <f t="shared" ca="1" si="789"/>
        <v>257907</v>
      </c>
      <c r="AG1762" s="62">
        <f t="shared" ca="1" si="790"/>
        <v>500</v>
      </c>
      <c r="AH1762" s="62">
        <f t="shared" ca="1" si="791"/>
        <v>500</v>
      </c>
      <c r="AL1762" s="66"/>
      <c r="AO1762" s="138">
        <f t="shared" si="792"/>
        <v>70222</v>
      </c>
      <c r="AP1762" s="138" t="str">
        <f t="shared" si="793"/>
        <v>Tarrenz</v>
      </c>
      <c r="AQ1762" s="138">
        <f t="shared" ca="1" si="794"/>
        <v>5570</v>
      </c>
      <c r="AR1762" s="138">
        <f t="shared" ca="1" si="795"/>
        <v>190089</v>
      </c>
      <c r="AS1762" s="138">
        <f t="shared" ca="1" si="796"/>
        <v>257907</v>
      </c>
      <c r="AT1762" s="138">
        <f t="shared" ca="1" si="797"/>
        <v>500</v>
      </c>
      <c r="AU1762" s="138">
        <f t="shared" ca="1" si="797"/>
        <v>500</v>
      </c>
      <c r="AV1762" s="135"/>
      <c r="AW1762" s="131">
        <v>70223</v>
      </c>
      <c r="AX1762" s="66">
        <f t="shared" si="798"/>
        <v>7</v>
      </c>
      <c r="AY1762" s="132" t="s">
        <v>369</v>
      </c>
      <c r="AZ1762" s="107">
        <f t="shared" ca="1" si="799"/>
        <v>3000</v>
      </c>
      <c r="BA1762" s="107">
        <f t="shared" ca="1" si="772"/>
        <v>213128</v>
      </c>
      <c r="BB1762" s="107">
        <f t="shared" ca="1" si="773"/>
        <v>519308</v>
      </c>
      <c r="BC1762" s="107">
        <f t="shared" ca="1" si="774"/>
        <v>500</v>
      </c>
      <c r="BD1762" s="107">
        <f t="shared" ca="1" si="775"/>
        <v>500</v>
      </c>
    </row>
    <row r="1763" spans="1:56" x14ac:dyDescent="0.15">
      <c r="A1763" s="62">
        <v>70221</v>
      </c>
      <c r="B1763" s="62">
        <f t="shared" si="782"/>
        <v>7</v>
      </c>
      <c r="C1763" s="59" t="s">
        <v>371</v>
      </c>
      <c r="D1763" s="62">
        <v>1448</v>
      </c>
      <c r="E1763" s="86">
        <v>4457</v>
      </c>
      <c r="F1763" s="86">
        <v>113136</v>
      </c>
      <c r="G1763" s="86">
        <v>351078</v>
      </c>
      <c r="H1763" s="86">
        <v>500</v>
      </c>
      <c r="I1763" s="86">
        <v>500</v>
      </c>
      <c r="K1763" s="66">
        <v>70220</v>
      </c>
      <c r="L1763" s="66"/>
      <c r="M1763" s="66">
        <v>70220</v>
      </c>
      <c r="N1763" s="62">
        <f t="shared" si="783"/>
        <v>7</v>
      </c>
      <c r="O1763" s="66" t="s">
        <v>372</v>
      </c>
      <c r="P1763" s="66">
        <v>1</v>
      </c>
      <c r="Q1763" s="66">
        <f t="shared" si="776"/>
        <v>3011</v>
      </c>
      <c r="R1763" s="66">
        <f t="shared" si="777"/>
        <v>2225</v>
      </c>
      <c r="S1763" s="66">
        <f t="shared" si="778"/>
        <v>1026821</v>
      </c>
      <c r="T1763" s="66">
        <f t="shared" si="779"/>
        <v>3316173</v>
      </c>
      <c r="U1763" s="66">
        <f t="shared" si="780"/>
        <v>500</v>
      </c>
      <c r="V1763" s="66">
        <f t="shared" si="781"/>
        <v>500</v>
      </c>
      <c r="W1763" s="66"/>
      <c r="X1763" s="62">
        <v>70223</v>
      </c>
      <c r="Y1763" s="62">
        <f t="shared" si="784"/>
        <v>7</v>
      </c>
      <c r="Z1763" s="59" t="s">
        <v>369</v>
      </c>
      <c r="AA1763" s="62">
        <v>1</v>
      </c>
      <c r="AB1763" s="62">
        <f t="shared" ca="1" si="785"/>
        <v>1</v>
      </c>
      <c r="AC1763" s="62">
        <f t="shared" ca="1" si="786"/>
        <v>3197</v>
      </c>
      <c r="AD1763" s="62">
        <f t="shared" ca="1" si="787"/>
        <v>3000</v>
      </c>
      <c r="AE1763" s="62">
        <f t="shared" ca="1" si="788"/>
        <v>213128</v>
      </c>
      <c r="AF1763" s="62">
        <f t="shared" ca="1" si="789"/>
        <v>519308</v>
      </c>
      <c r="AG1763" s="62">
        <f t="shared" ca="1" si="790"/>
        <v>500</v>
      </c>
      <c r="AH1763" s="62">
        <f t="shared" ca="1" si="791"/>
        <v>500</v>
      </c>
      <c r="AL1763" s="66"/>
      <c r="AO1763" s="138">
        <f t="shared" si="792"/>
        <v>70223</v>
      </c>
      <c r="AP1763" s="138" t="str">
        <f t="shared" si="793"/>
        <v>Umhausen</v>
      </c>
      <c r="AQ1763" s="138">
        <f t="shared" ca="1" si="794"/>
        <v>3000</v>
      </c>
      <c r="AR1763" s="138">
        <f t="shared" ca="1" si="795"/>
        <v>213128</v>
      </c>
      <c r="AS1763" s="138">
        <f t="shared" ca="1" si="796"/>
        <v>519308</v>
      </c>
      <c r="AT1763" s="138">
        <f t="shared" ca="1" si="797"/>
        <v>500</v>
      </c>
      <c r="AU1763" s="138">
        <f t="shared" ca="1" si="797"/>
        <v>500</v>
      </c>
      <c r="AV1763" s="135"/>
      <c r="AW1763" s="131">
        <v>70224</v>
      </c>
      <c r="AX1763" s="66">
        <f t="shared" si="798"/>
        <v>7</v>
      </c>
      <c r="AY1763" s="132" t="s">
        <v>368</v>
      </c>
      <c r="AZ1763" s="107">
        <f t="shared" ca="1" si="799"/>
        <v>4541</v>
      </c>
      <c r="BA1763" s="107">
        <f t="shared" ca="1" si="772"/>
        <v>117702</v>
      </c>
      <c r="BB1763" s="107">
        <f t="shared" ca="1" si="773"/>
        <v>207285</v>
      </c>
      <c r="BC1763" s="107">
        <f t="shared" ca="1" si="774"/>
        <v>500</v>
      </c>
      <c r="BD1763" s="107">
        <f t="shared" ca="1" si="775"/>
        <v>500</v>
      </c>
    </row>
    <row r="1764" spans="1:56" x14ac:dyDescent="0.15">
      <c r="A1764" s="62">
        <v>70222</v>
      </c>
      <c r="B1764" s="62">
        <f t="shared" si="782"/>
        <v>7</v>
      </c>
      <c r="C1764" s="59" t="s">
        <v>370</v>
      </c>
      <c r="D1764" s="62">
        <v>2730</v>
      </c>
      <c r="E1764" s="86">
        <v>5570</v>
      </c>
      <c r="F1764" s="86">
        <v>190089</v>
      </c>
      <c r="G1764" s="86">
        <v>257907</v>
      </c>
      <c r="H1764" s="86">
        <v>500</v>
      </c>
      <c r="I1764" s="86">
        <v>500</v>
      </c>
      <c r="K1764" s="66">
        <v>70221</v>
      </c>
      <c r="L1764" s="66"/>
      <c r="M1764" s="66">
        <v>70221</v>
      </c>
      <c r="N1764" s="62">
        <f t="shared" si="783"/>
        <v>7</v>
      </c>
      <c r="O1764" s="66" t="s">
        <v>371</v>
      </c>
      <c r="P1764" s="66">
        <v>1</v>
      </c>
      <c r="Q1764" s="66">
        <f t="shared" si="776"/>
        <v>1448</v>
      </c>
      <c r="R1764" s="66">
        <f t="shared" si="777"/>
        <v>4457</v>
      </c>
      <c r="S1764" s="66">
        <f t="shared" si="778"/>
        <v>113136</v>
      </c>
      <c r="T1764" s="66">
        <f t="shared" si="779"/>
        <v>351078</v>
      </c>
      <c r="U1764" s="66">
        <f t="shared" si="780"/>
        <v>500</v>
      </c>
      <c r="V1764" s="66">
        <f t="shared" si="781"/>
        <v>500</v>
      </c>
      <c r="W1764" s="66"/>
      <c r="X1764" s="62">
        <v>70224</v>
      </c>
      <c r="Y1764" s="62">
        <f t="shared" si="784"/>
        <v>7</v>
      </c>
      <c r="Z1764" s="59" t="s">
        <v>368</v>
      </c>
      <c r="AA1764" s="62">
        <v>1</v>
      </c>
      <c r="AB1764" s="62">
        <f t="shared" ca="1" si="785"/>
        <v>1</v>
      </c>
      <c r="AC1764" s="62">
        <f t="shared" ca="1" si="786"/>
        <v>1994</v>
      </c>
      <c r="AD1764" s="62">
        <f t="shared" ca="1" si="787"/>
        <v>4541</v>
      </c>
      <c r="AE1764" s="62">
        <f t="shared" ca="1" si="788"/>
        <v>117702</v>
      </c>
      <c r="AF1764" s="62">
        <f t="shared" ca="1" si="789"/>
        <v>207285</v>
      </c>
      <c r="AG1764" s="62">
        <f t="shared" ca="1" si="790"/>
        <v>500</v>
      </c>
      <c r="AH1764" s="62">
        <f t="shared" ca="1" si="791"/>
        <v>500</v>
      </c>
      <c r="AL1764" s="66"/>
      <c r="AO1764" s="138">
        <f t="shared" si="792"/>
        <v>70224</v>
      </c>
      <c r="AP1764" s="138" t="str">
        <f t="shared" si="793"/>
        <v>Wenns</v>
      </c>
      <c r="AQ1764" s="138">
        <f t="shared" ca="1" si="794"/>
        <v>4541</v>
      </c>
      <c r="AR1764" s="138">
        <f t="shared" ca="1" si="795"/>
        <v>117702</v>
      </c>
      <c r="AS1764" s="138">
        <f t="shared" ca="1" si="796"/>
        <v>207285</v>
      </c>
      <c r="AT1764" s="138">
        <f t="shared" ca="1" si="797"/>
        <v>500</v>
      </c>
      <c r="AU1764" s="138">
        <f t="shared" ca="1" si="797"/>
        <v>500</v>
      </c>
      <c r="AV1764" s="135"/>
      <c r="AW1764" s="131">
        <v>70301</v>
      </c>
      <c r="AX1764" s="66">
        <f t="shared" si="798"/>
        <v>7</v>
      </c>
      <c r="AY1764" s="132" t="s">
        <v>367</v>
      </c>
      <c r="AZ1764" s="107">
        <f t="shared" ca="1" si="799"/>
        <v>5478</v>
      </c>
      <c r="BA1764" s="107">
        <f t="shared" ref="BA1764:BA1827" ca="1" si="800">VLOOKUP($AW1764,$AO:$AU,AR$16,0)</f>
        <v>502685</v>
      </c>
      <c r="BB1764" s="107">
        <f t="shared" ref="BB1764:BB1827" ca="1" si="801">VLOOKUP($AW1764,$AO:$AU,AS$16,0)</f>
        <v>1877133</v>
      </c>
      <c r="BC1764" s="107">
        <f t="shared" ref="BC1764:BC1827" ca="1" si="802">VLOOKUP($AW1764,$AO:$AU,AT$16,0)</f>
        <v>500</v>
      </c>
      <c r="BD1764" s="107">
        <f t="shared" ref="BD1764:BD1827" ca="1" si="803">VLOOKUP($AW1764,$AO:$AU,AU$16,0)</f>
        <v>500</v>
      </c>
    </row>
    <row r="1765" spans="1:56" x14ac:dyDescent="0.15">
      <c r="A1765" s="62">
        <v>70223</v>
      </c>
      <c r="B1765" s="62">
        <f t="shared" si="782"/>
        <v>7</v>
      </c>
      <c r="C1765" s="59" t="s">
        <v>369</v>
      </c>
      <c r="D1765" s="62">
        <v>3197</v>
      </c>
      <c r="E1765" s="86">
        <v>3000</v>
      </c>
      <c r="F1765" s="86">
        <v>213128</v>
      </c>
      <c r="G1765" s="86">
        <v>519308</v>
      </c>
      <c r="H1765" s="86">
        <v>500</v>
      </c>
      <c r="I1765" s="86">
        <v>500</v>
      </c>
      <c r="K1765" s="66">
        <v>70222</v>
      </c>
      <c r="L1765" s="66"/>
      <c r="M1765" s="66">
        <v>70222</v>
      </c>
      <c r="N1765" s="62">
        <f t="shared" si="783"/>
        <v>7</v>
      </c>
      <c r="O1765" s="66" t="s">
        <v>370</v>
      </c>
      <c r="P1765" s="66">
        <v>1</v>
      </c>
      <c r="Q1765" s="66">
        <f t="shared" si="776"/>
        <v>2730</v>
      </c>
      <c r="R1765" s="66">
        <f t="shared" si="777"/>
        <v>5570</v>
      </c>
      <c r="S1765" s="66">
        <f t="shared" si="778"/>
        <v>190089</v>
      </c>
      <c r="T1765" s="66">
        <f t="shared" si="779"/>
        <v>257907</v>
      </c>
      <c r="U1765" s="66">
        <f t="shared" si="780"/>
        <v>500</v>
      </c>
      <c r="V1765" s="66">
        <f t="shared" si="781"/>
        <v>500</v>
      </c>
      <c r="W1765" s="66"/>
      <c r="X1765" s="62">
        <v>70301</v>
      </c>
      <c r="Y1765" s="62">
        <f t="shared" si="784"/>
        <v>7</v>
      </c>
      <c r="Z1765" s="59" t="s">
        <v>367</v>
      </c>
      <c r="AA1765" s="62">
        <v>1</v>
      </c>
      <c r="AB1765" s="62">
        <f t="shared" ca="1" si="785"/>
        <v>1</v>
      </c>
      <c r="AC1765" s="62">
        <f t="shared" ca="1" si="786"/>
        <v>6993</v>
      </c>
      <c r="AD1765" s="62">
        <f t="shared" ca="1" si="787"/>
        <v>5478</v>
      </c>
      <c r="AE1765" s="62">
        <f t="shared" ca="1" si="788"/>
        <v>502685</v>
      </c>
      <c r="AF1765" s="62">
        <f t="shared" ca="1" si="789"/>
        <v>1877133</v>
      </c>
      <c r="AG1765" s="62">
        <f t="shared" ca="1" si="790"/>
        <v>500</v>
      </c>
      <c r="AH1765" s="62">
        <f t="shared" ca="1" si="791"/>
        <v>500</v>
      </c>
      <c r="AL1765" s="66"/>
      <c r="AO1765" s="138">
        <f t="shared" si="792"/>
        <v>70301</v>
      </c>
      <c r="AP1765" s="138" t="str">
        <f t="shared" si="793"/>
        <v>Absam</v>
      </c>
      <c r="AQ1765" s="138">
        <f t="shared" ca="1" si="794"/>
        <v>5478</v>
      </c>
      <c r="AR1765" s="138">
        <f t="shared" ca="1" si="795"/>
        <v>502685</v>
      </c>
      <c r="AS1765" s="138">
        <f t="shared" ca="1" si="796"/>
        <v>1877133</v>
      </c>
      <c r="AT1765" s="138">
        <f t="shared" ca="1" si="797"/>
        <v>500</v>
      </c>
      <c r="AU1765" s="138">
        <f t="shared" ca="1" si="797"/>
        <v>500</v>
      </c>
      <c r="AV1765" s="135"/>
      <c r="AW1765" s="131">
        <v>70302</v>
      </c>
      <c r="AX1765" s="66">
        <f t="shared" si="798"/>
        <v>7</v>
      </c>
      <c r="AY1765" s="132" t="s">
        <v>366</v>
      </c>
      <c r="AZ1765" s="107">
        <f t="shared" ca="1" si="799"/>
        <v>2335</v>
      </c>
      <c r="BA1765" s="107">
        <f t="shared" ca="1" si="800"/>
        <v>213692</v>
      </c>
      <c r="BB1765" s="107">
        <f t="shared" ca="1" si="801"/>
        <v>391460</v>
      </c>
      <c r="BC1765" s="107">
        <f t="shared" ca="1" si="802"/>
        <v>500</v>
      </c>
      <c r="BD1765" s="107">
        <f t="shared" ca="1" si="803"/>
        <v>500</v>
      </c>
    </row>
    <row r="1766" spans="1:56" x14ac:dyDescent="0.15">
      <c r="A1766" s="62">
        <v>70224</v>
      </c>
      <c r="B1766" s="62">
        <f t="shared" si="782"/>
        <v>7</v>
      </c>
      <c r="C1766" s="59" t="s">
        <v>368</v>
      </c>
      <c r="D1766" s="62">
        <v>1994</v>
      </c>
      <c r="E1766" s="86">
        <v>4541</v>
      </c>
      <c r="F1766" s="86">
        <v>117702</v>
      </c>
      <c r="G1766" s="86">
        <v>207285</v>
      </c>
      <c r="H1766" s="86">
        <v>500</v>
      </c>
      <c r="I1766" s="86">
        <v>500</v>
      </c>
      <c r="K1766" s="66">
        <v>70223</v>
      </c>
      <c r="L1766" s="66"/>
      <c r="M1766" s="66">
        <v>70223</v>
      </c>
      <c r="N1766" s="62">
        <f t="shared" si="783"/>
        <v>7</v>
      </c>
      <c r="O1766" s="66" t="s">
        <v>369</v>
      </c>
      <c r="P1766" s="66">
        <v>1</v>
      </c>
      <c r="Q1766" s="66">
        <f t="shared" si="776"/>
        <v>3197</v>
      </c>
      <c r="R1766" s="66">
        <f t="shared" si="777"/>
        <v>3000</v>
      </c>
      <c r="S1766" s="66">
        <f t="shared" si="778"/>
        <v>213128</v>
      </c>
      <c r="T1766" s="66">
        <f t="shared" si="779"/>
        <v>519308</v>
      </c>
      <c r="U1766" s="66">
        <f t="shared" si="780"/>
        <v>500</v>
      </c>
      <c r="V1766" s="66">
        <f t="shared" si="781"/>
        <v>500</v>
      </c>
      <c r="W1766" s="66"/>
      <c r="X1766" s="62">
        <v>70302</v>
      </c>
      <c r="Y1766" s="62">
        <f t="shared" si="784"/>
        <v>7</v>
      </c>
      <c r="Z1766" s="59" t="s">
        <v>366</v>
      </c>
      <c r="AA1766" s="62">
        <v>1</v>
      </c>
      <c r="AB1766" s="62">
        <f t="shared" ca="1" si="785"/>
        <v>1</v>
      </c>
      <c r="AC1766" s="62">
        <f t="shared" ca="1" si="786"/>
        <v>2661</v>
      </c>
      <c r="AD1766" s="62">
        <f t="shared" ca="1" si="787"/>
        <v>2335</v>
      </c>
      <c r="AE1766" s="62">
        <f t="shared" ca="1" si="788"/>
        <v>213692</v>
      </c>
      <c r="AF1766" s="62">
        <f t="shared" ca="1" si="789"/>
        <v>391460</v>
      </c>
      <c r="AG1766" s="62">
        <f t="shared" ca="1" si="790"/>
        <v>500</v>
      </c>
      <c r="AH1766" s="62">
        <f t="shared" ca="1" si="791"/>
        <v>500</v>
      </c>
      <c r="AL1766" s="66"/>
      <c r="AO1766" s="138">
        <f t="shared" si="792"/>
        <v>70302</v>
      </c>
      <c r="AP1766" s="138" t="str">
        <f t="shared" si="793"/>
        <v>Aldrans</v>
      </c>
      <c r="AQ1766" s="138">
        <f t="shared" ca="1" si="794"/>
        <v>2335</v>
      </c>
      <c r="AR1766" s="138">
        <f t="shared" ca="1" si="795"/>
        <v>213692</v>
      </c>
      <c r="AS1766" s="138">
        <f t="shared" ca="1" si="796"/>
        <v>391460</v>
      </c>
      <c r="AT1766" s="138">
        <f t="shared" ca="1" si="797"/>
        <v>500</v>
      </c>
      <c r="AU1766" s="138">
        <f t="shared" ca="1" si="797"/>
        <v>500</v>
      </c>
      <c r="AV1766" s="135"/>
      <c r="AW1766" s="131">
        <v>70303</v>
      </c>
      <c r="AX1766" s="66">
        <f t="shared" si="798"/>
        <v>7</v>
      </c>
      <c r="AY1766" s="132" t="s">
        <v>365</v>
      </c>
      <c r="AZ1766" s="107">
        <f t="shared" ca="1" si="799"/>
        <v>2351</v>
      </c>
      <c r="BA1766" s="107">
        <f t="shared" ca="1" si="800"/>
        <v>100130</v>
      </c>
      <c r="BB1766" s="107">
        <f t="shared" ca="1" si="801"/>
        <v>211165</v>
      </c>
      <c r="BC1766" s="107">
        <f t="shared" ca="1" si="802"/>
        <v>500</v>
      </c>
      <c r="BD1766" s="107">
        <f t="shared" ca="1" si="803"/>
        <v>500</v>
      </c>
    </row>
    <row r="1767" spans="1:56" x14ac:dyDescent="0.15">
      <c r="A1767" s="62">
        <v>70301</v>
      </c>
      <c r="B1767" s="62">
        <f t="shared" si="782"/>
        <v>7</v>
      </c>
      <c r="C1767" s="59" t="s">
        <v>367</v>
      </c>
      <c r="D1767" s="62">
        <v>6993</v>
      </c>
      <c r="E1767" s="86">
        <v>5478</v>
      </c>
      <c r="F1767" s="86">
        <v>502685</v>
      </c>
      <c r="G1767" s="86">
        <v>1877133</v>
      </c>
      <c r="H1767" s="86">
        <v>500</v>
      </c>
      <c r="I1767" s="86">
        <v>500</v>
      </c>
      <c r="K1767" s="66">
        <v>70224</v>
      </c>
      <c r="L1767" s="66"/>
      <c r="M1767" s="66">
        <v>70224</v>
      </c>
      <c r="N1767" s="62">
        <f t="shared" si="783"/>
        <v>7</v>
      </c>
      <c r="O1767" s="66" t="s">
        <v>368</v>
      </c>
      <c r="P1767" s="66">
        <v>1</v>
      </c>
      <c r="Q1767" s="66">
        <f t="shared" si="776"/>
        <v>1994</v>
      </c>
      <c r="R1767" s="66">
        <f t="shared" si="777"/>
        <v>4541</v>
      </c>
      <c r="S1767" s="66">
        <f t="shared" si="778"/>
        <v>117702</v>
      </c>
      <c r="T1767" s="66">
        <f t="shared" si="779"/>
        <v>207285</v>
      </c>
      <c r="U1767" s="66">
        <f t="shared" si="780"/>
        <v>500</v>
      </c>
      <c r="V1767" s="66">
        <f t="shared" si="781"/>
        <v>500</v>
      </c>
      <c r="W1767" s="66"/>
      <c r="X1767" s="62">
        <v>70303</v>
      </c>
      <c r="Y1767" s="62">
        <f t="shared" si="784"/>
        <v>7</v>
      </c>
      <c r="Z1767" s="59" t="s">
        <v>365</v>
      </c>
      <c r="AA1767" s="62">
        <v>1</v>
      </c>
      <c r="AB1767" s="62">
        <f t="shared" ca="1" si="785"/>
        <v>1</v>
      </c>
      <c r="AC1767" s="62">
        <f t="shared" ca="1" si="786"/>
        <v>1799</v>
      </c>
      <c r="AD1767" s="62">
        <f t="shared" ca="1" si="787"/>
        <v>2351</v>
      </c>
      <c r="AE1767" s="62">
        <f t="shared" ca="1" si="788"/>
        <v>100130</v>
      </c>
      <c r="AF1767" s="62">
        <f t="shared" ca="1" si="789"/>
        <v>211165</v>
      </c>
      <c r="AG1767" s="62">
        <f t="shared" ca="1" si="790"/>
        <v>500</v>
      </c>
      <c r="AH1767" s="62">
        <f t="shared" ca="1" si="791"/>
        <v>500</v>
      </c>
      <c r="AL1767" s="66"/>
      <c r="AO1767" s="138">
        <f t="shared" si="792"/>
        <v>70303</v>
      </c>
      <c r="AP1767" s="138" t="str">
        <f t="shared" si="793"/>
        <v>Ampass</v>
      </c>
      <c r="AQ1767" s="138">
        <f t="shared" ca="1" si="794"/>
        <v>2351</v>
      </c>
      <c r="AR1767" s="138">
        <f t="shared" ca="1" si="795"/>
        <v>100130</v>
      </c>
      <c r="AS1767" s="138">
        <f t="shared" ca="1" si="796"/>
        <v>211165</v>
      </c>
      <c r="AT1767" s="138">
        <f t="shared" ca="1" si="797"/>
        <v>500</v>
      </c>
      <c r="AU1767" s="138">
        <f t="shared" ca="1" si="797"/>
        <v>500</v>
      </c>
      <c r="AV1767" s="135"/>
      <c r="AW1767" s="131">
        <v>70304</v>
      </c>
      <c r="AX1767" s="66">
        <f t="shared" si="798"/>
        <v>7</v>
      </c>
      <c r="AY1767" s="132" t="s">
        <v>364</v>
      </c>
      <c r="AZ1767" s="107">
        <f t="shared" ca="1" si="799"/>
        <v>4717</v>
      </c>
      <c r="BA1767" s="107">
        <f t="shared" ca="1" si="800"/>
        <v>452606</v>
      </c>
      <c r="BB1767" s="107">
        <f t="shared" ca="1" si="801"/>
        <v>419680</v>
      </c>
      <c r="BC1767" s="107">
        <f t="shared" ca="1" si="802"/>
        <v>500</v>
      </c>
      <c r="BD1767" s="107">
        <f t="shared" ca="1" si="803"/>
        <v>500</v>
      </c>
    </row>
    <row r="1768" spans="1:56" x14ac:dyDescent="0.15">
      <c r="A1768" s="62">
        <v>70302</v>
      </c>
      <c r="B1768" s="62">
        <f t="shared" si="782"/>
        <v>7</v>
      </c>
      <c r="C1768" s="59" t="s">
        <v>366</v>
      </c>
      <c r="D1768" s="62">
        <v>2661</v>
      </c>
      <c r="E1768" s="86">
        <v>2335</v>
      </c>
      <c r="F1768" s="86">
        <v>213692</v>
      </c>
      <c r="G1768" s="86">
        <v>391460</v>
      </c>
      <c r="H1768" s="86">
        <v>500</v>
      </c>
      <c r="I1768" s="86">
        <v>500</v>
      </c>
      <c r="K1768" s="66">
        <v>70301</v>
      </c>
      <c r="L1768" s="66"/>
      <c r="M1768" s="66">
        <v>70301</v>
      </c>
      <c r="N1768" s="62">
        <f t="shared" si="783"/>
        <v>7</v>
      </c>
      <c r="O1768" s="66" t="s">
        <v>367</v>
      </c>
      <c r="P1768" s="66">
        <v>1</v>
      </c>
      <c r="Q1768" s="66">
        <f t="shared" si="776"/>
        <v>6993</v>
      </c>
      <c r="R1768" s="66">
        <f t="shared" si="777"/>
        <v>5478</v>
      </c>
      <c r="S1768" s="66">
        <f t="shared" si="778"/>
        <v>502685</v>
      </c>
      <c r="T1768" s="66">
        <f t="shared" si="779"/>
        <v>1877133</v>
      </c>
      <c r="U1768" s="66">
        <f t="shared" si="780"/>
        <v>500</v>
      </c>
      <c r="V1768" s="66">
        <f t="shared" si="781"/>
        <v>500</v>
      </c>
      <c r="W1768" s="66"/>
      <c r="X1768" s="62">
        <v>70304</v>
      </c>
      <c r="Y1768" s="62">
        <f t="shared" si="784"/>
        <v>7</v>
      </c>
      <c r="Z1768" s="59" t="s">
        <v>364</v>
      </c>
      <c r="AA1768" s="62">
        <v>1</v>
      </c>
      <c r="AB1768" s="62">
        <f t="shared" ca="1" si="785"/>
        <v>1</v>
      </c>
      <c r="AC1768" s="62">
        <f t="shared" ca="1" si="786"/>
        <v>5852</v>
      </c>
      <c r="AD1768" s="62">
        <f t="shared" ca="1" si="787"/>
        <v>4717</v>
      </c>
      <c r="AE1768" s="62">
        <f t="shared" ca="1" si="788"/>
        <v>452606</v>
      </c>
      <c r="AF1768" s="62">
        <f t="shared" ca="1" si="789"/>
        <v>419680</v>
      </c>
      <c r="AG1768" s="62">
        <f t="shared" ca="1" si="790"/>
        <v>500</v>
      </c>
      <c r="AH1768" s="62">
        <f t="shared" ca="1" si="791"/>
        <v>500</v>
      </c>
      <c r="AL1768" s="66"/>
      <c r="AO1768" s="138">
        <f t="shared" si="792"/>
        <v>70304</v>
      </c>
      <c r="AP1768" s="138" t="str">
        <f t="shared" si="793"/>
        <v>Axams</v>
      </c>
      <c r="AQ1768" s="138">
        <f t="shared" ca="1" si="794"/>
        <v>4717</v>
      </c>
      <c r="AR1768" s="138">
        <f t="shared" ca="1" si="795"/>
        <v>452606</v>
      </c>
      <c r="AS1768" s="138">
        <f t="shared" ca="1" si="796"/>
        <v>419680</v>
      </c>
      <c r="AT1768" s="138">
        <f t="shared" ca="1" si="797"/>
        <v>500</v>
      </c>
      <c r="AU1768" s="138">
        <f t="shared" ca="1" si="797"/>
        <v>500</v>
      </c>
      <c r="AV1768" s="135"/>
      <c r="AW1768" s="131">
        <v>70305</v>
      </c>
      <c r="AX1768" s="66">
        <f t="shared" si="798"/>
        <v>7</v>
      </c>
      <c r="AY1768" s="132" t="s">
        <v>363</v>
      </c>
      <c r="AZ1768" s="107">
        <f t="shared" ca="1" si="799"/>
        <v>1293</v>
      </c>
      <c r="BA1768" s="107">
        <f t="shared" ca="1" si="800"/>
        <v>72474</v>
      </c>
      <c r="BB1768" s="107">
        <f t="shared" ca="1" si="801"/>
        <v>68486</v>
      </c>
      <c r="BC1768" s="107">
        <f t="shared" ca="1" si="802"/>
        <v>500</v>
      </c>
      <c r="BD1768" s="107">
        <f t="shared" ca="1" si="803"/>
        <v>500</v>
      </c>
    </row>
    <row r="1769" spans="1:56" x14ac:dyDescent="0.15">
      <c r="A1769" s="62">
        <v>70303</v>
      </c>
      <c r="B1769" s="62">
        <f t="shared" si="782"/>
        <v>7</v>
      </c>
      <c r="C1769" s="59" t="s">
        <v>365</v>
      </c>
      <c r="D1769" s="62">
        <v>1799</v>
      </c>
      <c r="E1769" s="86">
        <v>2351</v>
      </c>
      <c r="F1769" s="86">
        <v>100130</v>
      </c>
      <c r="G1769" s="86">
        <v>211165</v>
      </c>
      <c r="H1769" s="86">
        <v>500</v>
      </c>
      <c r="I1769" s="86">
        <v>500</v>
      </c>
      <c r="K1769" s="66">
        <v>70302</v>
      </c>
      <c r="L1769" s="66"/>
      <c r="M1769" s="66">
        <v>70302</v>
      </c>
      <c r="N1769" s="62">
        <f t="shared" si="783"/>
        <v>7</v>
      </c>
      <c r="O1769" s="66" t="s">
        <v>366</v>
      </c>
      <c r="P1769" s="66">
        <v>1</v>
      </c>
      <c r="Q1769" s="66">
        <f t="shared" si="776"/>
        <v>2661</v>
      </c>
      <c r="R1769" s="66">
        <f t="shared" si="777"/>
        <v>2335</v>
      </c>
      <c r="S1769" s="66">
        <f t="shared" si="778"/>
        <v>213692</v>
      </c>
      <c r="T1769" s="66">
        <f t="shared" si="779"/>
        <v>391460</v>
      </c>
      <c r="U1769" s="66">
        <f t="shared" si="780"/>
        <v>500</v>
      </c>
      <c r="V1769" s="66">
        <f t="shared" si="781"/>
        <v>500</v>
      </c>
      <c r="W1769" s="66"/>
      <c r="X1769" s="62">
        <v>70305</v>
      </c>
      <c r="Y1769" s="62">
        <f t="shared" si="784"/>
        <v>7</v>
      </c>
      <c r="Z1769" s="59" t="s">
        <v>363</v>
      </c>
      <c r="AA1769" s="62">
        <v>1</v>
      </c>
      <c r="AB1769" s="62">
        <f t="shared" ca="1" si="785"/>
        <v>1</v>
      </c>
      <c r="AC1769" s="62">
        <f t="shared" ca="1" si="786"/>
        <v>1258</v>
      </c>
      <c r="AD1769" s="62">
        <f t="shared" ca="1" si="787"/>
        <v>1293</v>
      </c>
      <c r="AE1769" s="62">
        <f t="shared" ca="1" si="788"/>
        <v>72474</v>
      </c>
      <c r="AF1769" s="62">
        <f t="shared" ca="1" si="789"/>
        <v>68486</v>
      </c>
      <c r="AG1769" s="62">
        <f t="shared" ca="1" si="790"/>
        <v>500</v>
      </c>
      <c r="AH1769" s="62">
        <f t="shared" ca="1" si="791"/>
        <v>500</v>
      </c>
      <c r="AL1769" s="66"/>
      <c r="AO1769" s="138">
        <f t="shared" si="792"/>
        <v>70305</v>
      </c>
      <c r="AP1769" s="138" t="str">
        <f t="shared" si="793"/>
        <v>Baumkirchen</v>
      </c>
      <c r="AQ1769" s="138">
        <f t="shared" ca="1" si="794"/>
        <v>1293</v>
      </c>
      <c r="AR1769" s="138">
        <f t="shared" ca="1" si="795"/>
        <v>72474</v>
      </c>
      <c r="AS1769" s="138">
        <f t="shared" ca="1" si="796"/>
        <v>68486</v>
      </c>
      <c r="AT1769" s="138">
        <f t="shared" ca="1" si="797"/>
        <v>500</v>
      </c>
      <c r="AU1769" s="138">
        <f t="shared" ca="1" si="797"/>
        <v>500</v>
      </c>
      <c r="AV1769" s="135"/>
      <c r="AW1769" s="131">
        <v>70306</v>
      </c>
      <c r="AX1769" s="66">
        <f t="shared" si="798"/>
        <v>7</v>
      </c>
      <c r="AY1769" s="132" t="s">
        <v>362</v>
      </c>
      <c r="AZ1769" s="107">
        <f t="shared" ca="1" si="799"/>
        <v>1513</v>
      </c>
      <c r="BA1769" s="107">
        <f t="shared" ca="1" si="800"/>
        <v>108840</v>
      </c>
      <c r="BB1769" s="107">
        <f t="shared" ca="1" si="801"/>
        <v>96299</v>
      </c>
      <c r="BC1769" s="107">
        <f t="shared" ca="1" si="802"/>
        <v>500</v>
      </c>
      <c r="BD1769" s="107">
        <f t="shared" ca="1" si="803"/>
        <v>500</v>
      </c>
    </row>
    <row r="1770" spans="1:56" x14ac:dyDescent="0.15">
      <c r="A1770" s="62">
        <v>70304</v>
      </c>
      <c r="B1770" s="62">
        <f t="shared" si="782"/>
        <v>7</v>
      </c>
      <c r="C1770" s="59" t="s">
        <v>364</v>
      </c>
      <c r="D1770" s="62">
        <v>5852</v>
      </c>
      <c r="E1770" s="86">
        <v>4717</v>
      </c>
      <c r="F1770" s="86">
        <v>452606</v>
      </c>
      <c r="G1770" s="86">
        <v>419680</v>
      </c>
      <c r="H1770" s="86">
        <v>500</v>
      </c>
      <c r="I1770" s="86">
        <v>500</v>
      </c>
      <c r="K1770" s="66">
        <v>70303</v>
      </c>
      <c r="L1770" s="66"/>
      <c r="M1770" s="66">
        <v>70303</v>
      </c>
      <c r="N1770" s="62">
        <f t="shared" si="783"/>
        <v>7</v>
      </c>
      <c r="O1770" s="66" t="s">
        <v>365</v>
      </c>
      <c r="P1770" s="66">
        <v>1</v>
      </c>
      <c r="Q1770" s="66">
        <f t="shared" si="776"/>
        <v>1799</v>
      </c>
      <c r="R1770" s="66">
        <f t="shared" si="777"/>
        <v>2351</v>
      </c>
      <c r="S1770" s="66">
        <f t="shared" si="778"/>
        <v>100130</v>
      </c>
      <c r="T1770" s="66">
        <f t="shared" si="779"/>
        <v>211165</v>
      </c>
      <c r="U1770" s="66">
        <f t="shared" si="780"/>
        <v>500</v>
      </c>
      <c r="V1770" s="66">
        <f t="shared" si="781"/>
        <v>500</v>
      </c>
      <c r="W1770" s="66"/>
      <c r="X1770" s="62">
        <v>70306</v>
      </c>
      <c r="Y1770" s="62">
        <f t="shared" si="784"/>
        <v>7</v>
      </c>
      <c r="Z1770" s="59" t="s">
        <v>362</v>
      </c>
      <c r="AA1770" s="62">
        <v>1</v>
      </c>
      <c r="AB1770" s="62">
        <f t="shared" ca="1" si="785"/>
        <v>1</v>
      </c>
      <c r="AC1770" s="62">
        <f t="shared" ca="1" si="786"/>
        <v>1418</v>
      </c>
      <c r="AD1770" s="62">
        <f t="shared" ca="1" si="787"/>
        <v>1513</v>
      </c>
      <c r="AE1770" s="62">
        <f t="shared" ca="1" si="788"/>
        <v>108840</v>
      </c>
      <c r="AF1770" s="62">
        <f t="shared" ca="1" si="789"/>
        <v>96299</v>
      </c>
      <c r="AG1770" s="62">
        <f t="shared" ca="1" si="790"/>
        <v>500</v>
      </c>
      <c r="AH1770" s="62">
        <f t="shared" ca="1" si="791"/>
        <v>500</v>
      </c>
      <c r="AL1770" s="66"/>
      <c r="AO1770" s="138">
        <f t="shared" si="792"/>
        <v>70306</v>
      </c>
      <c r="AP1770" s="138" t="str">
        <f t="shared" si="793"/>
        <v>Birgitz</v>
      </c>
      <c r="AQ1770" s="138">
        <f t="shared" ca="1" si="794"/>
        <v>1513</v>
      </c>
      <c r="AR1770" s="138">
        <f t="shared" ca="1" si="795"/>
        <v>108840</v>
      </c>
      <c r="AS1770" s="138">
        <f t="shared" ca="1" si="796"/>
        <v>96299</v>
      </c>
      <c r="AT1770" s="138">
        <f t="shared" ca="1" si="797"/>
        <v>500</v>
      </c>
      <c r="AU1770" s="138">
        <f t="shared" ca="1" si="797"/>
        <v>500</v>
      </c>
      <c r="AV1770" s="135"/>
      <c r="AW1770" s="131">
        <v>70307</v>
      </c>
      <c r="AX1770" s="66">
        <f t="shared" si="798"/>
        <v>7</v>
      </c>
      <c r="AY1770" s="132" t="s">
        <v>361</v>
      </c>
      <c r="AZ1770" s="107">
        <f t="shared" ca="1" si="799"/>
        <v>4011</v>
      </c>
      <c r="BA1770" s="107">
        <f t="shared" ca="1" si="800"/>
        <v>51040</v>
      </c>
      <c r="BB1770" s="107">
        <f t="shared" ca="1" si="801"/>
        <v>37345</v>
      </c>
      <c r="BC1770" s="107">
        <f t="shared" ca="1" si="802"/>
        <v>500</v>
      </c>
      <c r="BD1770" s="107">
        <f t="shared" ca="1" si="803"/>
        <v>500</v>
      </c>
    </row>
    <row r="1771" spans="1:56" x14ac:dyDescent="0.15">
      <c r="A1771" s="62">
        <v>70305</v>
      </c>
      <c r="B1771" s="62">
        <f t="shared" si="782"/>
        <v>7</v>
      </c>
      <c r="C1771" s="59" t="s">
        <v>363</v>
      </c>
      <c r="D1771" s="62">
        <v>1258</v>
      </c>
      <c r="E1771" s="86">
        <v>1293</v>
      </c>
      <c r="F1771" s="86">
        <v>72474</v>
      </c>
      <c r="G1771" s="86">
        <v>68486</v>
      </c>
      <c r="H1771" s="86">
        <v>500</v>
      </c>
      <c r="I1771" s="86">
        <v>500</v>
      </c>
      <c r="K1771" s="66">
        <v>70304</v>
      </c>
      <c r="L1771" s="66"/>
      <c r="M1771" s="66">
        <v>70304</v>
      </c>
      <c r="N1771" s="62">
        <f t="shared" si="783"/>
        <v>7</v>
      </c>
      <c r="O1771" s="66" t="s">
        <v>364</v>
      </c>
      <c r="P1771" s="66">
        <v>1</v>
      </c>
      <c r="Q1771" s="66">
        <f t="shared" si="776"/>
        <v>5852</v>
      </c>
      <c r="R1771" s="66">
        <f t="shared" si="777"/>
        <v>4717</v>
      </c>
      <c r="S1771" s="66">
        <f t="shared" si="778"/>
        <v>452606</v>
      </c>
      <c r="T1771" s="66">
        <f t="shared" si="779"/>
        <v>419680</v>
      </c>
      <c r="U1771" s="66">
        <f t="shared" si="780"/>
        <v>500</v>
      </c>
      <c r="V1771" s="66">
        <f t="shared" si="781"/>
        <v>500</v>
      </c>
      <c r="W1771" s="66"/>
      <c r="X1771" s="62">
        <v>70307</v>
      </c>
      <c r="Y1771" s="62">
        <f t="shared" si="784"/>
        <v>7</v>
      </c>
      <c r="Z1771" s="59" t="s">
        <v>361</v>
      </c>
      <c r="AA1771" s="62">
        <v>1</v>
      </c>
      <c r="AB1771" s="62">
        <f t="shared" ca="1" si="785"/>
        <v>1</v>
      </c>
      <c r="AC1771" s="62">
        <f t="shared" ca="1" si="786"/>
        <v>1094</v>
      </c>
      <c r="AD1771" s="62">
        <f t="shared" ca="1" si="787"/>
        <v>4011</v>
      </c>
      <c r="AE1771" s="62">
        <f t="shared" ca="1" si="788"/>
        <v>51040</v>
      </c>
      <c r="AF1771" s="62">
        <f t="shared" ca="1" si="789"/>
        <v>37345</v>
      </c>
      <c r="AG1771" s="62">
        <f t="shared" ca="1" si="790"/>
        <v>500</v>
      </c>
      <c r="AH1771" s="62">
        <f t="shared" ca="1" si="791"/>
        <v>500</v>
      </c>
      <c r="AL1771" s="66"/>
      <c r="AO1771" s="138">
        <f t="shared" si="792"/>
        <v>70307</v>
      </c>
      <c r="AP1771" s="138" t="str">
        <f t="shared" si="793"/>
        <v>Ellbögen</v>
      </c>
      <c r="AQ1771" s="138">
        <f t="shared" ca="1" si="794"/>
        <v>4011</v>
      </c>
      <c r="AR1771" s="138">
        <f t="shared" ca="1" si="795"/>
        <v>51040</v>
      </c>
      <c r="AS1771" s="138">
        <f t="shared" ca="1" si="796"/>
        <v>37345</v>
      </c>
      <c r="AT1771" s="138">
        <f t="shared" ca="1" si="797"/>
        <v>500</v>
      </c>
      <c r="AU1771" s="138">
        <f t="shared" ca="1" si="797"/>
        <v>500</v>
      </c>
      <c r="AV1771" s="135"/>
      <c r="AW1771" s="131">
        <v>70308</v>
      </c>
      <c r="AX1771" s="66">
        <f t="shared" si="798"/>
        <v>7</v>
      </c>
      <c r="AY1771" s="132" t="s">
        <v>360</v>
      </c>
      <c r="AZ1771" s="107">
        <f t="shared" ca="1" si="799"/>
        <v>2973</v>
      </c>
      <c r="BA1771" s="107">
        <f t="shared" ca="1" si="800"/>
        <v>68640</v>
      </c>
      <c r="BB1771" s="107">
        <f t="shared" ca="1" si="801"/>
        <v>119760</v>
      </c>
      <c r="BC1771" s="107">
        <f t="shared" ca="1" si="802"/>
        <v>500</v>
      </c>
      <c r="BD1771" s="107">
        <f t="shared" ca="1" si="803"/>
        <v>500</v>
      </c>
    </row>
    <row r="1772" spans="1:56" x14ac:dyDescent="0.15">
      <c r="A1772" s="62">
        <v>70306</v>
      </c>
      <c r="B1772" s="62">
        <f t="shared" si="782"/>
        <v>7</v>
      </c>
      <c r="C1772" s="59" t="s">
        <v>362</v>
      </c>
      <c r="D1772" s="62">
        <v>1418</v>
      </c>
      <c r="E1772" s="86">
        <v>1513</v>
      </c>
      <c r="F1772" s="86">
        <v>108840</v>
      </c>
      <c r="G1772" s="86">
        <v>96299</v>
      </c>
      <c r="H1772" s="86">
        <v>500</v>
      </c>
      <c r="I1772" s="86">
        <v>500</v>
      </c>
      <c r="K1772" s="66">
        <v>70305</v>
      </c>
      <c r="L1772" s="66"/>
      <c r="M1772" s="66">
        <v>70305</v>
      </c>
      <c r="N1772" s="62">
        <f t="shared" si="783"/>
        <v>7</v>
      </c>
      <c r="O1772" s="66" t="s">
        <v>363</v>
      </c>
      <c r="P1772" s="66">
        <v>1</v>
      </c>
      <c r="Q1772" s="66">
        <f t="shared" si="776"/>
        <v>1258</v>
      </c>
      <c r="R1772" s="66">
        <f t="shared" si="777"/>
        <v>1293</v>
      </c>
      <c r="S1772" s="66">
        <f t="shared" si="778"/>
        <v>72474</v>
      </c>
      <c r="T1772" s="66">
        <f t="shared" si="779"/>
        <v>68486</v>
      </c>
      <c r="U1772" s="66">
        <f t="shared" si="780"/>
        <v>500</v>
      </c>
      <c r="V1772" s="66">
        <f t="shared" si="781"/>
        <v>500</v>
      </c>
      <c r="W1772" s="66"/>
      <c r="X1772" s="62">
        <v>70308</v>
      </c>
      <c r="Y1772" s="62">
        <f t="shared" si="784"/>
        <v>7</v>
      </c>
      <c r="Z1772" s="59" t="s">
        <v>360</v>
      </c>
      <c r="AA1772" s="62">
        <v>1</v>
      </c>
      <c r="AB1772" s="62">
        <f t="shared" ca="1" si="785"/>
        <v>1</v>
      </c>
      <c r="AC1772" s="62">
        <f t="shared" ca="1" si="786"/>
        <v>1290</v>
      </c>
      <c r="AD1772" s="62">
        <f t="shared" ca="1" si="787"/>
        <v>2973</v>
      </c>
      <c r="AE1772" s="62">
        <f t="shared" ca="1" si="788"/>
        <v>68640</v>
      </c>
      <c r="AF1772" s="62">
        <f t="shared" ca="1" si="789"/>
        <v>119760</v>
      </c>
      <c r="AG1772" s="62">
        <f t="shared" ca="1" si="790"/>
        <v>500</v>
      </c>
      <c r="AH1772" s="62">
        <f t="shared" ca="1" si="791"/>
        <v>500</v>
      </c>
      <c r="AL1772" s="66"/>
      <c r="AO1772" s="138">
        <f t="shared" si="792"/>
        <v>70308</v>
      </c>
      <c r="AP1772" s="138" t="str">
        <f t="shared" si="793"/>
        <v>Flaurling</v>
      </c>
      <c r="AQ1772" s="138">
        <f t="shared" ca="1" si="794"/>
        <v>2973</v>
      </c>
      <c r="AR1772" s="138">
        <f t="shared" ca="1" si="795"/>
        <v>68640</v>
      </c>
      <c r="AS1772" s="138">
        <f t="shared" ca="1" si="796"/>
        <v>119760</v>
      </c>
      <c r="AT1772" s="138">
        <f t="shared" ca="1" si="797"/>
        <v>500</v>
      </c>
      <c r="AU1772" s="138">
        <f t="shared" ca="1" si="797"/>
        <v>500</v>
      </c>
      <c r="AV1772" s="135"/>
      <c r="AW1772" s="131">
        <v>70309</v>
      </c>
      <c r="AX1772" s="66">
        <f t="shared" si="798"/>
        <v>7</v>
      </c>
      <c r="AY1772" s="132" t="s">
        <v>359</v>
      </c>
      <c r="AZ1772" s="107">
        <f t="shared" ca="1" si="799"/>
        <v>2385</v>
      </c>
      <c r="BA1772" s="107">
        <f t="shared" ca="1" si="800"/>
        <v>153477</v>
      </c>
      <c r="BB1772" s="107">
        <f t="shared" ca="1" si="801"/>
        <v>476499</v>
      </c>
      <c r="BC1772" s="107">
        <f t="shared" ca="1" si="802"/>
        <v>500</v>
      </c>
      <c r="BD1772" s="107">
        <f t="shared" ca="1" si="803"/>
        <v>500</v>
      </c>
    </row>
    <row r="1773" spans="1:56" x14ac:dyDescent="0.15">
      <c r="A1773" s="62">
        <v>70307</v>
      </c>
      <c r="B1773" s="62">
        <f t="shared" si="782"/>
        <v>7</v>
      </c>
      <c r="C1773" s="59" t="s">
        <v>361</v>
      </c>
      <c r="D1773" s="62">
        <v>1094</v>
      </c>
      <c r="E1773" s="86">
        <v>4011</v>
      </c>
      <c r="F1773" s="86">
        <v>51040</v>
      </c>
      <c r="G1773" s="86">
        <v>37345</v>
      </c>
      <c r="H1773" s="86">
        <v>500</v>
      </c>
      <c r="I1773" s="86">
        <v>500</v>
      </c>
      <c r="K1773" s="66">
        <v>70306</v>
      </c>
      <c r="L1773" s="66"/>
      <c r="M1773" s="66">
        <v>70306</v>
      </c>
      <c r="N1773" s="62">
        <f t="shared" si="783"/>
        <v>7</v>
      </c>
      <c r="O1773" s="66" t="s">
        <v>362</v>
      </c>
      <c r="P1773" s="66">
        <v>1</v>
      </c>
      <c r="Q1773" s="66">
        <f t="shared" si="776"/>
        <v>1418</v>
      </c>
      <c r="R1773" s="66">
        <f t="shared" si="777"/>
        <v>1513</v>
      </c>
      <c r="S1773" s="66">
        <f t="shared" si="778"/>
        <v>108840</v>
      </c>
      <c r="T1773" s="66">
        <f t="shared" si="779"/>
        <v>96299</v>
      </c>
      <c r="U1773" s="66">
        <f t="shared" si="780"/>
        <v>500</v>
      </c>
      <c r="V1773" s="66">
        <f t="shared" si="781"/>
        <v>500</v>
      </c>
      <c r="W1773" s="66"/>
      <c r="X1773" s="62">
        <v>70309</v>
      </c>
      <c r="Y1773" s="62">
        <f t="shared" si="784"/>
        <v>7</v>
      </c>
      <c r="Z1773" s="59" t="s">
        <v>359</v>
      </c>
      <c r="AA1773" s="62">
        <v>1</v>
      </c>
      <c r="AB1773" s="62">
        <f t="shared" ca="1" si="785"/>
        <v>1</v>
      </c>
      <c r="AC1773" s="62">
        <f t="shared" ca="1" si="786"/>
        <v>2110</v>
      </c>
      <c r="AD1773" s="62">
        <f t="shared" ca="1" si="787"/>
        <v>2385</v>
      </c>
      <c r="AE1773" s="62">
        <f t="shared" ca="1" si="788"/>
        <v>153477</v>
      </c>
      <c r="AF1773" s="62">
        <f t="shared" ca="1" si="789"/>
        <v>476499</v>
      </c>
      <c r="AG1773" s="62">
        <f t="shared" ca="1" si="790"/>
        <v>500</v>
      </c>
      <c r="AH1773" s="62">
        <f t="shared" ca="1" si="791"/>
        <v>500</v>
      </c>
      <c r="AL1773" s="66"/>
      <c r="AO1773" s="138">
        <f t="shared" si="792"/>
        <v>70309</v>
      </c>
      <c r="AP1773" s="138" t="str">
        <f t="shared" si="793"/>
        <v>Fritzens</v>
      </c>
      <c r="AQ1773" s="138">
        <f t="shared" ca="1" si="794"/>
        <v>2385</v>
      </c>
      <c r="AR1773" s="138">
        <f t="shared" ca="1" si="795"/>
        <v>153477</v>
      </c>
      <c r="AS1773" s="138">
        <f t="shared" ca="1" si="796"/>
        <v>476499</v>
      </c>
      <c r="AT1773" s="138">
        <f t="shared" ca="1" si="797"/>
        <v>500</v>
      </c>
      <c r="AU1773" s="138">
        <f t="shared" ca="1" si="797"/>
        <v>500</v>
      </c>
      <c r="AV1773" s="135"/>
      <c r="AW1773" s="131">
        <v>70310</v>
      </c>
      <c r="AX1773" s="66">
        <f t="shared" si="798"/>
        <v>7</v>
      </c>
      <c r="AY1773" s="132" t="s">
        <v>358</v>
      </c>
      <c r="AZ1773" s="107">
        <f t="shared" ca="1" si="799"/>
        <v>-5056</v>
      </c>
      <c r="BA1773" s="107">
        <f t="shared" ca="1" si="800"/>
        <v>414529</v>
      </c>
      <c r="BB1773" s="107">
        <f t="shared" ca="1" si="801"/>
        <v>1506387</v>
      </c>
      <c r="BC1773" s="107">
        <f t="shared" ca="1" si="802"/>
        <v>500</v>
      </c>
      <c r="BD1773" s="107">
        <f t="shared" ca="1" si="803"/>
        <v>500</v>
      </c>
    </row>
    <row r="1774" spans="1:56" x14ac:dyDescent="0.15">
      <c r="A1774" s="62">
        <v>70308</v>
      </c>
      <c r="B1774" s="62">
        <f t="shared" si="782"/>
        <v>7</v>
      </c>
      <c r="C1774" s="59" t="s">
        <v>360</v>
      </c>
      <c r="D1774" s="62">
        <v>1290</v>
      </c>
      <c r="E1774" s="86">
        <v>2973</v>
      </c>
      <c r="F1774" s="86">
        <v>68640</v>
      </c>
      <c r="G1774" s="86">
        <v>119760</v>
      </c>
      <c r="H1774" s="86">
        <v>500</v>
      </c>
      <c r="I1774" s="86">
        <v>500</v>
      </c>
      <c r="K1774" s="66">
        <v>70307</v>
      </c>
      <c r="L1774" s="66"/>
      <c r="M1774" s="66">
        <v>70307</v>
      </c>
      <c r="N1774" s="62">
        <f t="shared" si="783"/>
        <v>7</v>
      </c>
      <c r="O1774" s="66" t="s">
        <v>361</v>
      </c>
      <c r="P1774" s="66">
        <v>1</v>
      </c>
      <c r="Q1774" s="66">
        <f t="shared" si="776"/>
        <v>1094</v>
      </c>
      <c r="R1774" s="66">
        <f t="shared" si="777"/>
        <v>4011</v>
      </c>
      <c r="S1774" s="66">
        <f t="shared" si="778"/>
        <v>51040</v>
      </c>
      <c r="T1774" s="66">
        <f t="shared" si="779"/>
        <v>37345</v>
      </c>
      <c r="U1774" s="66">
        <f t="shared" si="780"/>
        <v>500</v>
      </c>
      <c r="V1774" s="66">
        <f t="shared" si="781"/>
        <v>500</v>
      </c>
      <c r="W1774" s="66"/>
      <c r="X1774" s="62">
        <v>70310</v>
      </c>
      <c r="Y1774" s="62">
        <f t="shared" si="784"/>
        <v>7</v>
      </c>
      <c r="Z1774" s="59" t="s">
        <v>358</v>
      </c>
      <c r="AA1774" s="62">
        <v>1</v>
      </c>
      <c r="AB1774" s="62">
        <f t="shared" ca="1" si="785"/>
        <v>1</v>
      </c>
      <c r="AC1774" s="62">
        <f t="shared" ca="1" si="786"/>
        <v>4349</v>
      </c>
      <c r="AD1774" s="62">
        <f t="shared" ca="1" si="787"/>
        <v>-5056</v>
      </c>
      <c r="AE1774" s="62">
        <f t="shared" ca="1" si="788"/>
        <v>414529</v>
      </c>
      <c r="AF1774" s="62">
        <f t="shared" ca="1" si="789"/>
        <v>1506387</v>
      </c>
      <c r="AG1774" s="62">
        <f t="shared" ca="1" si="790"/>
        <v>500</v>
      </c>
      <c r="AH1774" s="62">
        <f t="shared" ca="1" si="791"/>
        <v>500</v>
      </c>
      <c r="AL1774" s="66"/>
      <c r="AO1774" s="138">
        <f t="shared" si="792"/>
        <v>70310</v>
      </c>
      <c r="AP1774" s="138" t="str">
        <f t="shared" si="793"/>
        <v>Fulpmes</v>
      </c>
      <c r="AQ1774" s="138">
        <f t="shared" ca="1" si="794"/>
        <v>-5056</v>
      </c>
      <c r="AR1774" s="138">
        <f t="shared" ca="1" si="795"/>
        <v>414529</v>
      </c>
      <c r="AS1774" s="138">
        <f t="shared" ca="1" si="796"/>
        <v>1506387</v>
      </c>
      <c r="AT1774" s="138">
        <f t="shared" ca="1" si="797"/>
        <v>500</v>
      </c>
      <c r="AU1774" s="138">
        <f t="shared" ca="1" si="797"/>
        <v>500</v>
      </c>
      <c r="AV1774" s="135"/>
      <c r="AW1774" s="131">
        <v>70311</v>
      </c>
      <c r="AX1774" s="66">
        <f t="shared" si="798"/>
        <v>7</v>
      </c>
      <c r="AY1774" s="132" t="s">
        <v>357</v>
      </c>
      <c r="AZ1774" s="107">
        <f t="shared" ca="1" si="799"/>
        <v>2117</v>
      </c>
      <c r="BA1774" s="107">
        <f t="shared" ca="1" si="800"/>
        <v>72829</v>
      </c>
      <c r="BB1774" s="107">
        <f t="shared" ca="1" si="801"/>
        <v>103455</v>
      </c>
      <c r="BC1774" s="107">
        <f t="shared" ca="1" si="802"/>
        <v>500</v>
      </c>
      <c r="BD1774" s="107">
        <f t="shared" ca="1" si="803"/>
        <v>500</v>
      </c>
    </row>
    <row r="1775" spans="1:56" x14ac:dyDescent="0.15">
      <c r="A1775" s="62">
        <v>70309</v>
      </c>
      <c r="B1775" s="62">
        <f t="shared" si="782"/>
        <v>7</v>
      </c>
      <c r="C1775" s="59" t="s">
        <v>359</v>
      </c>
      <c r="D1775" s="62">
        <v>2110</v>
      </c>
      <c r="E1775" s="86">
        <v>2385</v>
      </c>
      <c r="F1775" s="86">
        <v>153477</v>
      </c>
      <c r="G1775" s="86">
        <v>476499</v>
      </c>
      <c r="H1775" s="86">
        <v>500</v>
      </c>
      <c r="I1775" s="86">
        <v>500</v>
      </c>
      <c r="K1775" s="66">
        <v>70308</v>
      </c>
      <c r="L1775" s="66"/>
      <c r="M1775" s="66">
        <v>70308</v>
      </c>
      <c r="N1775" s="62">
        <f t="shared" si="783"/>
        <v>7</v>
      </c>
      <c r="O1775" s="66" t="s">
        <v>360</v>
      </c>
      <c r="P1775" s="66">
        <v>1</v>
      </c>
      <c r="Q1775" s="66">
        <f t="shared" si="776"/>
        <v>1290</v>
      </c>
      <c r="R1775" s="66">
        <f t="shared" si="777"/>
        <v>2973</v>
      </c>
      <c r="S1775" s="66">
        <f t="shared" si="778"/>
        <v>68640</v>
      </c>
      <c r="T1775" s="66">
        <f t="shared" si="779"/>
        <v>119760</v>
      </c>
      <c r="U1775" s="66">
        <f t="shared" si="780"/>
        <v>500</v>
      </c>
      <c r="V1775" s="66">
        <f t="shared" si="781"/>
        <v>500</v>
      </c>
      <c r="W1775" s="66"/>
      <c r="X1775" s="62">
        <v>70311</v>
      </c>
      <c r="Y1775" s="62">
        <f t="shared" si="784"/>
        <v>7</v>
      </c>
      <c r="Z1775" s="59" t="s">
        <v>357</v>
      </c>
      <c r="AA1775" s="62">
        <v>1</v>
      </c>
      <c r="AB1775" s="62">
        <f t="shared" ca="1" si="785"/>
        <v>1</v>
      </c>
      <c r="AC1775" s="62">
        <f t="shared" ca="1" si="786"/>
        <v>804</v>
      </c>
      <c r="AD1775" s="62">
        <f t="shared" ca="1" si="787"/>
        <v>2117</v>
      </c>
      <c r="AE1775" s="62">
        <f t="shared" ca="1" si="788"/>
        <v>72829</v>
      </c>
      <c r="AF1775" s="62">
        <f t="shared" ca="1" si="789"/>
        <v>103455</v>
      </c>
      <c r="AG1775" s="62">
        <f t="shared" ca="1" si="790"/>
        <v>500</v>
      </c>
      <c r="AH1775" s="62">
        <f t="shared" ca="1" si="791"/>
        <v>500</v>
      </c>
      <c r="AL1775" s="66"/>
      <c r="AO1775" s="138">
        <f t="shared" si="792"/>
        <v>70311</v>
      </c>
      <c r="AP1775" s="138" t="str">
        <f t="shared" si="793"/>
        <v>Gnadenwald</v>
      </c>
      <c r="AQ1775" s="138">
        <f t="shared" ca="1" si="794"/>
        <v>2117</v>
      </c>
      <c r="AR1775" s="138">
        <f t="shared" ca="1" si="795"/>
        <v>72829</v>
      </c>
      <c r="AS1775" s="138">
        <f t="shared" ca="1" si="796"/>
        <v>103455</v>
      </c>
      <c r="AT1775" s="138">
        <f t="shared" ca="1" si="797"/>
        <v>500</v>
      </c>
      <c r="AU1775" s="138">
        <f t="shared" ca="1" si="797"/>
        <v>500</v>
      </c>
      <c r="AV1775" s="135"/>
      <c r="AW1775" s="131">
        <v>70312</v>
      </c>
      <c r="AX1775" s="66">
        <f t="shared" si="798"/>
        <v>7</v>
      </c>
      <c r="AY1775" s="132" t="s">
        <v>356</v>
      </c>
      <c r="AZ1775" s="107">
        <f t="shared" ca="1" si="799"/>
        <v>3204</v>
      </c>
      <c r="BA1775" s="107">
        <f t="shared" ca="1" si="800"/>
        <v>301199</v>
      </c>
      <c r="BB1775" s="107">
        <f t="shared" ca="1" si="801"/>
        <v>588861</v>
      </c>
      <c r="BC1775" s="107">
        <f t="shared" ca="1" si="802"/>
        <v>500</v>
      </c>
      <c r="BD1775" s="107">
        <f t="shared" ca="1" si="803"/>
        <v>500</v>
      </c>
    </row>
    <row r="1776" spans="1:56" x14ac:dyDescent="0.15">
      <c r="A1776" s="62">
        <v>70310</v>
      </c>
      <c r="B1776" s="62">
        <f t="shared" si="782"/>
        <v>7</v>
      </c>
      <c r="C1776" s="59" t="s">
        <v>358</v>
      </c>
      <c r="D1776" s="62">
        <v>4349</v>
      </c>
      <c r="E1776" s="86">
        <v>-5056</v>
      </c>
      <c r="F1776" s="86">
        <v>414529</v>
      </c>
      <c r="G1776" s="86">
        <v>1506387</v>
      </c>
      <c r="H1776" s="86">
        <v>500</v>
      </c>
      <c r="I1776" s="86">
        <v>500</v>
      </c>
      <c r="K1776" s="66">
        <v>70309</v>
      </c>
      <c r="L1776" s="66"/>
      <c r="M1776" s="66">
        <v>70309</v>
      </c>
      <c r="N1776" s="62">
        <f t="shared" si="783"/>
        <v>7</v>
      </c>
      <c r="O1776" s="66" t="s">
        <v>359</v>
      </c>
      <c r="P1776" s="66">
        <v>1</v>
      </c>
      <c r="Q1776" s="66">
        <f t="shared" si="776"/>
        <v>2110</v>
      </c>
      <c r="R1776" s="66">
        <f t="shared" si="777"/>
        <v>2385</v>
      </c>
      <c r="S1776" s="66">
        <f t="shared" si="778"/>
        <v>153477</v>
      </c>
      <c r="T1776" s="66">
        <f t="shared" si="779"/>
        <v>476499</v>
      </c>
      <c r="U1776" s="66">
        <f t="shared" si="780"/>
        <v>500</v>
      </c>
      <c r="V1776" s="66">
        <f t="shared" si="781"/>
        <v>500</v>
      </c>
      <c r="W1776" s="66"/>
      <c r="X1776" s="62">
        <v>70312</v>
      </c>
      <c r="Y1776" s="62">
        <f t="shared" si="784"/>
        <v>7</v>
      </c>
      <c r="Z1776" s="59" t="s">
        <v>356</v>
      </c>
      <c r="AA1776" s="62">
        <v>1</v>
      </c>
      <c r="AB1776" s="62">
        <f t="shared" ca="1" si="785"/>
        <v>1</v>
      </c>
      <c r="AC1776" s="62">
        <f t="shared" ca="1" si="786"/>
        <v>4018</v>
      </c>
      <c r="AD1776" s="62">
        <f t="shared" ca="1" si="787"/>
        <v>3204</v>
      </c>
      <c r="AE1776" s="62">
        <f t="shared" ca="1" si="788"/>
        <v>301199</v>
      </c>
      <c r="AF1776" s="62">
        <f t="shared" ca="1" si="789"/>
        <v>588861</v>
      </c>
      <c r="AG1776" s="62">
        <f t="shared" ca="1" si="790"/>
        <v>500</v>
      </c>
      <c r="AH1776" s="62">
        <f t="shared" ca="1" si="791"/>
        <v>500</v>
      </c>
      <c r="AL1776" s="66"/>
      <c r="AO1776" s="138">
        <f t="shared" si="792"/>
        <v>70312</v>
      </c>
      <c r="AP1776" s="138" t="str">
        <f t="shared" si="793"/>
        <v>Götzens</v>
      </c>
      <c r="AQ1776" s="138">
        <f t="shared" ca="1" si="794"/>
        <v>3204</v>
      </c>
      <c r="AR1776" s="138">
        <f t="shared" ca="1" si="795"/>
        <v>301199</v>
      </c>
      <c r="AS1776" s="138">
        <f t="shared" ca="1" si="796"/>
        <v>588861</v>
      </c>
      <c r="AT1776" s="138">
        <f t="shared" ca="1" si="797"/>
        <v>500</v>
      </c>
      <c r="AU1776" s="138">
        <f t="shared" ca="1" si="797"/>
        <v>500</v>
      </c>
      <c r="AV1776" s="135"/>
      <c r="AW1776" s="131">
        <v>70313</v>
      </c>
      <c r="AX1776" s="66">
        <f t="shared" si="798"/>
        <v>7</v>
      </c>
      <c r="AY1776" s="132" t="s">
        <v>355</v>
      </c>
      <c r="AZ1776" s="107">
        <f t="shared" ca="1" si="799"/>
        <v>3817</v>
      </c>
      <c r="BA1776" s="107">
        <f t="shared" ca="1" si="800"/>
        <v>80468</v>
      </c>
      <c r="BB1776" s="107">
        <f t="shared" ca="1" si="801"/>
        <v>264921</v>
      </c>
      <c r="BC1776" s="107">
        <f t="shared" ca="1" si="802"/>
        <v>500</v>
      </c>
      <c r="BD1776" s="107">
        <f t="shared" ca="1" si="803"/>
        <v>500</v>
      </c>
    </row>
    <row r="1777" spans="1:56" x14ac:dyDescent="0.15">
      <c r="A1777" s="62">
        <v>70311</v>
      </c>
      <c r="B1777" s="62">
        <f t="shared" si="782"/>
        <v>7</v>
      </c>
      <c r="C1777" s="59" t="s">
        <v>357</v>
      </c>
      <c r="D1777" s="62">
        <v>804</v>
      </c>
      <c r="E1777" s="86">
        <v>2117</v>
      </c>
      <c r="F1777" s="86">
        <v>72829</v>
      </c>
      <c r="G1777" s="86">
        <v>103455</v>
      </c>
      <c r="H1777" s="86">
        <v>500</v>
      </c>
      <c r="I1777" s="86">
        <v>500</v>
      </c>
      <c r="K1777" s="66">
        <v>70310</v>
      </c>
      <c r="L1777" s="66"/>
      <c r="M1777" s="66">
        <v>70310</v>
      </c>
      <c r="N1777" s="62">
        <f t="shared" si="783"/>
        <v>7</v>
      </c>
      <c r="O1777" s="66" t="s">
        <v>358</v>
      </c>
      <c r="P1777" s="66">
        <v>1</v>
      </c>
      <c r="Q1777" s="66">
        <f t="shared" si="776"/>
        <v>4349</v>
      </c>
      <c r="R1777" s="66">
        <f t="shared" si="777"/>
        <v>-5056</v>
      </c>
      <c r="S1777" s="66">
        <f t="shared" si="778"/>
        <v>414529</v>
      </c>
      <c r="T1777" s="66">
        <f t="shared" si="779"/>
        <v>1506387</v>
      </c>
      <c r="U1777" s="66">
        <f t="shared" si="780"/>
        <v>500</v>
      </c>
      <c r="V1777" s="66">
        <f t="shared" si="781"/>
        <v>500</v>
      </c>
      <c r="W1777" s="66"/>
      <c r="X1777" s="62">
        <v>70313</v>
      </c>
      <c r="Y1777" s="62">
        <f t="shared" si="784"/>
        <v>7</v>
      </c>
      <c r="Z1777" s="59" t="s">
        <v>355</v>
      </c>
      <c r="AA1777" s="62">
        <v>1</v>
      </c>
      <c r="AB1777" s="62">
        <f t="shared" ca="1" si="785"/>
        <v>1</v>
      </c>
      <c r="AC1777" s="62">
        <f t="shared" ca="1" si="786"/>
        <v>1354</v>
      </c>
      <c r="AD1777" s="62">
        <f t="shared" ca="1" si="787"/>
        <v>3817</v>
      </c>
      <c r="AE1777" s="62">
        <f t="shared" ca="1" si="788"/>
        <v>80468</v>
      </c>
      <c r="AF1777" s="62">
        <f t="shared" ca="1" si="789"/>
        <v>264921</v>
      </c>
      <c r="AG1777" s="62">
        <f t="shared" ca="1" si="790"/>
        <v>500</v>
      </c>
      <c r="AH1777" s="62">
        <f t="shared" ca="1" si="791"/>
        <v>500</v>
      </c>
      <c r="AL1777" s="66"/>
      <c r="AO1777" s="138">
        <f t="shared" si="792"/>
        <v>70313</v>
      </c>
      <c r="AP1777" s="138" t="str">
        <f t="shared" si="793"/>
        <v>Gries am Brenner</v>
      </c>
      <c r="AQ1777" s="138">
        <f t="shared" ca="1" si="794"/>
        <v>3817</v>
      </c>
      <c r="AR1777" s="138">
        <f t="shared" ca="1" si="795"/>
        <v>80468</v>
      </c>
      <c r="AS1777" s="138">
        <f t="shared" ca="1" si="796"/>
        <v>264921</v>
      </c>
      <c r="AT1777" s="138">
        <f t="shared" ca="1" si="797"/>
        <v>500</v>
      </c>
      <c r="AU1777" s="138">
        <f t="shared" ca="1" si="797"/>
        <v>500</v>
      </c>
      <c r="AV1777" s="135"/>
      <c r="AW1777" s="131">
        <v>70314</v>
      </c>
      <c r="AX1777" s="66">
        <f t="shared" si="798"/>
        <v>7</v>
      </c>
      <c r="AY1777" s="132" t="s">
        <v>354</v>
      </c>
      <c r="AZ1777" s="107">
        <f t="shared" ca="1" si="799"/>
        <v>1061</v>
      </c>
      <c r="BA1777" s="107">
        <f t="shared" ca="1" si="800"/>
        <v>38864</v>
      </c>
      <c r="BB1777" s="107">
        <f t="shared" ca="1" si="801"/>
        <v>51553</v>
      </c>
      <c r="BC1777" s="107">
        <f t="shared" ca="1" si="802"/>
        <v>500</v>
      </c>
      <c r="BD1777" s="107">
        <f t="shared" ca="1" si="803"/>
        <v>500</v>
      </c>
    </row>
    <row r="1778" spans="1:56" x14ac:dyDescent="0.15">
      <c r="A1778" s="62">
        <v>70312</v>
      </c>
      <c r="B1778" s="62">
        <f t="shared" si="782"/>
        <v>7</v>
      </c>
      <c r="C1778" s="59" t="s">
        <v>356</v>
      </c>
      <c r="D1778" s="62">
        <v>4018</v>
      </c>
      <c r="E1778" s="86">
        <v>3204</v>
      </c>
      <c r="F1778" s="86">
        <v>301199</v>
      </c>
      <c r="G1778" s="86">
        <v>588861</v>
      </c>
      <c r="H1778" s="86">
        <v>500</v>
      </c>
      <c r="I1778" s="86">
        <v>500</v>
      </c>
      <c r="K1778" s="66">
        <v>70311</v>
      </c>
      <c r="L1778" s="66"/>
      <c r="M1778" s="66">
        <v>70311</v>
      </c>
      <c r="N1778" s="62">
        <f t="shared" si="783"/>
        <v>7</v>
      </c>
      <c r="O1778" s="66" t="s">
        <v>357</v>
      </c>
      <c r="P1778" s="66">
        <v>1</v>
      </c>
      <c r="Q1778" s="66">
        <f t="shared" si="776"/>
        <v>804</v>
      </c>
      <c r="R1778" s="66">
        <f t="shared" si="777"/>
        <v>2117</v>
      </c>
      <c r="S1778" s="66">
        <f t="shared" si="778"/>
        <v>72829</v>
      </c>
      <c r="T1778" s="66">
        <f t="shared" si="779"/>
        <v>103455</v>
      </c>
      <c r="U1778" s="66">
        <f t="shared" si="780"/>
        <v>500</v>
      </c>
      <c r="V1778" s="66">
        <f t="shared" si="781"/>
        <v>500</v>
      </c>
      <c r="W1778" s="66"/>
      <c r="X1778" s="62">
        <v>70314</v>
      </c>
      <c r="Y1778" s="62">
        <f t="shared" si="784"/>
        <v>7</v>
      </c>
      <c r="Z1778" s="59" t="s">
        <v>354</v>
      </c>
      <c r="AA1778" s="62">
        <v>1</v>
      </c>
      <c r="AB1778" s="62">
        <f t="shared" ca="1" si="785"/>
        <v>1</v>
      </c>
      <c r="AC1778" s="62">
        <f t="shared" ca="1" si="786"/>
        <v>613</v>
      </c>
      <c r="AD1778" s="62">
        <f t="shared" ca="1" si="787"/>
        <v>1061</v>
      </c>
      <c r="AE1778" s="62">
        <f t="shared" ca="1" si="788"/>
        <v>38864</v>
      </c>
      <c r="AF1778" s="62">
        <f t="shared" ca="1" si="789"/>
        <v>51553</v>
      </c>
      <c r="AG1778" s="62">
        <f t="shared" ca="1" si="790"/>
        <v>500</v>
      </c>
      <c r="AH1778" s="62">
        <f t="shared" ca="1" si="791"/>
        <v>500</v>
      </c>
      <c r="AL1778" s="66"/>
      <c r="AO1778" s="138">
        <f t="shared" si="792"/>
        <v>70314</v>
      </c>
      <c r="AP1778" s="138" t="str">
        <f t="shared" si="793"/>
        <v>Gries im Sellrain</v>
      </c>
      <c r="AQ1778" s="138">
        <f t="shared" ca="1" si="794"/>
        <v>1061</v>
      </c>
      <c r="AR1778" s="138">
        <f t="shared" ca="1" si="795"/>
        <v>38864</v>
      </c>
      <c r="AS1778" s="138">
        <f t="shared" ca="1" si="796"/>
        <v>51553</v>
      </c>
      <c r="AT1778" s="138">
        <f t="shared" ca="1" si="797"/>
        <v>500</v>
      </c>
      <c r="AU1778" s="138">
        <f t="shared" ca="1" si="797"/>
        <v>500</v>
      </c>
      <c r="AV1778" s="135"/>
      <c r="AW1778" s="131">
        <v>70315</v>
      </c>
      <c r="AX1778" s="66">
        <f t="shared" si="798"/>
        <v>7</v>
      </c>
      <c r="AY1778" s="132" t="s">
        <v>353</v>
      </c>
      <c r="AZ1778" s="107">
        <f t="shared" ca="1" si="799"/>
        <v>2980</v>
      </c>
      <c r="BA1778" s="107">
        <f t="shared" ca="1" si="800"/>
        <v>74659</v>
      </c>
      <c r="BB1778" s="107">
        <f t="shared" ca="1" si="801"/>
        <v>52613</v>
      </c>
      <c r="BC1778" s="107">
        <f t="shared" ca="1" si="802"/>
        <v>500</v>
      </c>
      <c r="BD1778" s="107">
        <f t="shared" ca="1" si="803"/>
        <v>500</v>
      </c>
    </row>
    <row r="1779" spans="1:56" x14ac:dyDescent="0.15">
      <c r="A1779" s="62">
        <v>70313</v>
      </c>
      <c r="B1779" s="62">
        <f t="shared" si="782"/>
        <v>7</v>
      </c>
      <c r="C1779" s="59" t="s">
        <v>355</v>
      </c>
      <c r="D1779" s="62">
        <v>1354</v>
      </c>
      <c r="E1779" s="86">
        <v>3817</v>
      </c>
      <c r="F1779" s="86">
        <v>80468</v>
      </c>
      <c r="G1779" s="86">
        <v>264921</v>
      </c>
      <c r="H1779" s="86">
        <v>500</v>
      </c>
      <c r="I1779" s="86">
        <v>500</v>
      </c>
      <c r="K1779" s="66">
        <v>70312</v>
      </c>
      <c r="L1779" s="66"/>
      <c r="M1779" s="66">
        <v>70312</v>
      </c>
      <c r="N1779" s="62">
        <f t="shared" si="783"/>
        <v>7</v>
      </c>
      <c r="O1779" s="66" t="s">
        <v>356</v>
      </c>
      <c r="P1779" s="66">
        <v>1</v>
      </c>
      <c r="Q1779" s="66">
        <f t="shared" si="776"/>
        <v>4018</v>
      </c>
      <c r="R1779" s="66">
        <f t="shared" si="777"/>
        <v>3204</v>
      </c>
      <c r="S1779" s="66">
        <f t="shared" si="778"/>
        <v>301199</v>
      </c>
      <c r="T1779" s="66">
        <f t="shared" si="779"/>
        <v>588861</v>
      </c>
      <c r="U1779" s="66">
        <f t="shared" si="780"/>
        <v>500</v>
      </c>
      <c r="V1779" s="66">
        <f t="shared" si="781"/>
        <v>500</v>
      </c>
      <c r="W1779" s="66"/>
      <c r="X1779" s="62">
        <v>70315</v>
      </c>
      <c r="Y1779" s="62">
        <f t="shared" si="784"/>
        <v>7</v>
      </c>
      <c r="Z1779" s="59" t="s">
        <v>353</v>
      </c>
      <c r="AA1779" s="62">
        <v>1</v>
      </c>
      <c r="AB1779" s="62">
        <f t="shared" ca="1" si="785"/>
        <v>1</v>
      </c>
      <c r="AC1779" s="62">
        <f t="shared" ca="1" si="786"/>
        <v>1414</v>
      </c>
      <c r="AD1779" s="62">
        <f t="shared" ca="1" si="787"/>
        <v>2980</v>
      </c>
      <c r="AE1779" s="62">
        <f t="shared" ca="1" si="788"/>
        <v>74659</v>
      </c>
      <c r="AF1779" s="62">
        <f t="shared" ca="1" si="789"/>
        <v>52613</v>
      </c>
      <c r="AG1779" s="62">
        <f t="shared" ca="1" si="790"/>
        <v>500</v>
      </c>
      <c r="AH1779" s="62">
        <f t="shared" ca="1" si="791"/>
        <v>500</v>
      </c>
      <c r="AL1779" s="66"/>
      <c r="AO1779" s="138">
        <f t="shared" si="792"/>
        <v>70315</v>
      </c>
      <c r="AP1779" s="138" t="str">
        <f t="shared" si="793"/>
        <v>Grinzens</v>
      </c>
      <c r="AQ1779" s="138">
        <f t="shared" ca="1" si="794"/>
        <v>2980</v>
      </c>
      <c r="AR1779" s="138">
        <f t="shared" ca="1" si="795"/>
        <v>74659</v>
      </c>
      <c r="AS1779" s="138">
        <f t="shared" ca="1" si="796"/>
        <v>52613</v>
      </c>
      <c r="AT1779" s="138">
        <f t="shared" ca="1" si="797"/>
        <v>500</v>
      </c>
      <c r="AU1779" s="138">
        <f t="shared" ca="1" si="797"/>
        <v>500</v>
      </c>
      <c r="AV1779" s="135"/>
      <c r="AW1779" s="131">
        <v>70317</v>
      </c>
      <c r="AX1779" s="66">
        <f t="shared" si="798"/>
        <v>7</v>
      </c>
      <c r="AY1779" s="132" t="s">
        <v>352</v>
      </c>
      <c r="AZ1779" s="107">
        <f t="shared" ca="1" si="799"/>
        <v>978</v>
      </c>
      <c r="BA1779" s="107">
        <f t="shared" ca="1" si="800"/>
        <v>27434</v>
      </c>
      <c r="BB1779" s="107">
        <f t="shared" ca="1" si="801"/>
        <v>38573</v>
      </c>
      <c r="BC1779" s="107">
        <f t="shared" ca="1" si="802"/>
        <v>500</v>
      </c>
      <c r="BD1779" s="107">
        <f t="shared" ca="1" si="803"/>
        <v>500</v>
      </c>
    </row>
    <row r="1780" spans="1:56" x14ac:dyDescent="0.15">
      <c r="A1780" s="62">
        <v>70314</v>
      </c>
      <c r="B1780" s="62">
        <f t="shared" si="782"/>
        <v>7</v>
      </c>
      <c r="C1780" s="59" t="s">
        <v>354</v>
      </c>
      <c r="D1780" s="62">
        <v>613</v>
      </c>
      <c r="E1780" s="86">
        <v>1061</v>
      </c>
      <c r="F1780" s="86">
        <v>38864</v>
      </c>
      <c r="G1780" s="86">
        <v>51553</v>
      </c>
      <c r="H1780" s="86">
        <v>500</v>
      </c>
      <c r="I1780" s="86">
        <v>500</v>
      </c>
      <c r="K1780" s="66">
        <v>70313</v>
      </c>
      <c r="L1780" s="66"/>
      <c r="M1780" s="66">
        <v>70313</v>
      </c>
      <c r="N1780" s="62">
        <f t="shared" si="783"/>
        <v>7</v>
      </c>
      <c r="O1780" s="66" t="s">
        <v>355</v>
      </c>
      <c r="P1780" s="66">
        <v>1</v>
      </c>
      <c r="Q1780" s="66">
        <f t="shared" si="776"/>
        <v>1354</v>
      </c>
      <c r="R1780" s="66">
        <f t="shared" si="777"/>
        <v>3817</v>
      </c>
      <c r="S1780" s="66">
        <f t="shared" si="778"/>
        <v>80468</v>
      </c>
      <c r="T1780" s="66">
        <f t="shared" si="779"/>
        <v>264921</v>
      </c>
      <c r="U1780" s="66">
        <f t="shared" si="780"/>
        <v>500</v>
      </c>
      <c r="V1780" s="66">
        <f t="shared" si="781"/>
        <v>500</v>
      </c>
      <c r="W1780" s="66"/>
      <c r="X1780" s="62">
        <v>70317</v>
      </c>
      <c r="Y1780" s="62">
        <f t="shared" si="784"/>
        <v>7</v>
      </c>
      <c r="Z1780" s="59" t="s">
        <v>352</v>
      </c>
      <c r="AA1780" s="62">
        <v>1</v>
      </c>
      <c r="AB1780" s="62">
        <f t="shared" ca="1" si="785"/>
        <v>1</v>
      </c>
      <c r="AC1780" s="62">
        <f t="shared" ca="1" si="786"/>
        <v>417</v>
      </c>
      <c r="AD1780" s="62">
        <f t="shared" ca="1" si="787"/>
        <v>978</v>
      </c>
      <c r="AE1780" s="62">
        <f t="shared" ca="1" si="788"/>
        <v>27434</v>
      </c>
      <c r="AF1780" s="62">
        <f t="shared" ca="1" si="789"/>
        <v>38573</v>
      </c>
      <c r="AG1780" s="62">
        <f t="shared" ca="1" si="790"/>
        <v>500</v>
      </c>
      <c r="AH1780" s="62">
        <f t="shared" ca="1" si="791"/>
        <v>500</v>
      </c>
      <c r="AL1780" s="66"/>
      <c r="AO1780" s="138">
        <f t="shared" si="792"/>
        <v>70317</v>
      </c>
      <c r="AP1780" s="138" t="str">
        <f t="shared" si="793"/>
        <v>Gschnitz</v>
      </c>
      <c r="AQ1780" s="138">
        <f t="shared" ca="1" si="794"/>
        <v>978</v>
      </c>
      <c r="AR1780" s="138">
        <f t="shared" ca="1" si="795"/>
        <v>27434</v>
      </c>
      <c r="AS1780" s="138">
        <f t="shared" ca="1" si="796"/>
        <v>38573</v>
      </c>
      <c r="AT1780" s="138">
        <f t="shared" ca="1" si="797"/>
        <v>500</v>
      </c>
      <c r="AU1780" s="138">
        <f t="shared" ca="1" si="797"/>
        <v>500</v>
      </c>
      <c r="AV1780" s="135"/>
      <c r="AW1780" s="131">
        <v>70318</v>
      </c>
      <c r="AX1780" s="66">
        <f t="shared" si="798"/>
        <v>7</v>
      </c>
      <c r="AY1780" s="132" t="s">
        <v>351</v>
      </c>
      <c r="AZ1780" s="107">
        <f t="shared" ca="1" si="799"/>
        <v>921</v>
      </c>
      <c r="BA1780" s="107">
        <f t="shared" ca="1" si="800"/>
        <v>68600</v>
      </c>
      <c r="BB1780" s="107">
        <f t="shared" ca="1" si="801"/>
        <v>42107</v>
      </c>
      <c r="BC1780" s="107">
        <f t="shared" ca="1" si="802"/>
        <v>500</v>
      </c>
      <c r="BD1780" s="107">
        <f t="shared" ca="1" si="803"/>
        <v>500</v>
      </c>
    </row>
    <row r="1781" spans="1:56" x14ac:dyDescent="0.15">
      <c r="A1781" s="62">
        <v>70315</v>
      </c>
      <c r="B1781" s="62">
        <f t="shared" si="782"/>
        <v>7</v>
      </c>
      <c r="C1781" s="59" t="s">
        <v>353</v>
      </c>
      <c r="D1781" s="62">
        <v>1414</v>
      </c>
      <c r="E1781" s="86">
        <v>2980</v>
      </c>
      <c r="F1781" s="86">
        <v>74659</v>
      </c>
      <c r="G1781" s="86">
        <v>52613</v>
      </c>
      <c r="H1781" s="86">
        <v>500</v>
      </c>
      <c r="I1781" s="86">
        <v>500</v>
      </c>
      <c r="K1781" s="66">
        <v>70314</v>
      </c>
      <c r="L1781" s="66"/>
      <c r="M1781" s="66">
        <v>70314</v>
      </c>
      <c r="N1781" s="62">
        <f t="shared" si="783"/>
        <v>7</v>
      </c>
      <c r="O1781" s="66" t="s">
        <v>354</v>
      </c>
      <c r="P1781" s="66">
        <v>1</v>
      </c>
      <c r="Q1781" s="66">
        <f t="shared" si="776"/>
        <v>613</v>
      </c>
      <c r="R1781" s="66">
        <f t="shared" si="777"/>
        <v>1061</v>
      </c>
      <c r="S1781" s="66">
        <f t="shared" si="778"/>
        <v>38864</v>
      </c>
      <c r="T1781" s="66">
        <f t="shared" si="779"/>
        <v>51553</v>
      </c>
      <c r="U1781" s="66">
        <f t="shared" si="780"/>
        <v>500</v>
      </c>
      <c r="V1781" s="66">
        <f t="shared" si="781"/>
        <v>500</v>
      </c>
      <c r="W1781" s="66"/>
      <c r="X1781" s="62">
        <v>70318</v>
      </c>
      <c r="Y1781" s="62">
        <f t="shared" si="784"/>
        <v>7</v>
      </c>
      <c r="Z1781" s="59" t="s">
        <v>351</v>
      </c>
      <c r="AA1781" s="62">
        <v>1</v>
      </c>
      <c r="AB1781" s="62">
        <f t="shared" ca="1" si="785"/>
        <v>1</v>
      </c>
      <c r="AC1781" s="62">
        <f t="shared" ca="1" si="786"/>
        <v>1404</v>
      </c>
      <c r="AD1781" s="62">
        <f t="shared" ca="1" si="787"/>
        <v>921</v>
      </c>
      <c r="AE1781" s="62">
        <f t="shared" ca="1" si="788"/>
        <v>68600</v>
      </c>
      <c r="AF1781" s="62">
        <f t="shared" ca="1" si="789"/>
        <v>42107</v>
      </c>
      <c r="AG1781" s="62">
        <f t="shared" ca="1" si="790"/>
        <v>500</v>
      </c>
      <c r="AH1781" s="62">
        <f t="shared" ca="1" si="791"/>
        <v>500</v>
      </c>
      <c r="AL1781" s="66"/>
      <c r="AO1781" s="138">
        <f t="shared" si="792"/>
        <v>70318</v>
      </c>
      <c r="AP1781" s="138" t="str">
        <f t="shared" si="793"/>
        <v>Hatting</v>
      </c>
      <c r="AQ1781" s="138">
        <f t="shared" ca="1" si="794"/>
        <v>921</v>
      </c>
      <c r="AR1781" s="138">
        <f t="shared" ca="1" si="795"/>
        <v>68600</v>
      </c>
      <c r="AS1781" s="138">
        <f t="shared" ca="1" si="796"/>
        <v>42107</v>
      </c>
      <c r="AT1781" s="138">
        <f t="shared" ca="1" si="797"/>
        <v>500</v>
      </c>
      <c r="AU1781" s="138">
        <f t="shared" ca="1" si="797"/>
        <v>500</v>
      </c>
      <c r="AV1781" s="135"/>
      <c r="AW1781" s="131">
        <v>70319</v>
      </c>
      <c r="AX1781" s="66">
        <f t="shared" si="798"/>
        <v>7</v>
      </c>
      <c r="AY1781" s="132" t="s">
        <v>350</v>
      </c>
      <c r="AZ1781" s="107">
        <f t="shared" ca="1" si="799"/>
        <v>2120</v>
      </c>
      <c r="BA1781" s="107">
        <f t="shared" ca="1" si="800"/>
        <v>241275</v>
      </c>
      <c r="BB1781" s="107">
        <f t="shared" ca="1" si="801"/>
        <v>1288561</v>
      </c>
      <c r="BC1781" s="107">
        <f t="shared" ca="1" si="802"/>
        <v>500</v>
      </c>
      <c r="BD1781" s="107">
        <f t="shared" ca="1" si="803"/>
        <v>500</v>
      </c>
    </row>
    <row r="1782" spans="1:56" x14ac:dyDescent="0.15">
      <c r="A1782" s="62">
        <v>70317</v>
      </c>
      <c r="B1782" s="62">
        <f t="shared" si="782"/>
        <v>7</v>
      </c>
      <c r="C1782" s="59" t="s">
        <v>352</v>
      </c>
      <c r="D1782" s="62">
        <v>417</v>
      </c>
      <c r="E1782" s="86">
        <v>978</v>
      </c>
      <c r="F1782" s="86">
        <v>27434</v>
      </c>
      <c r="G1782" s="86">
        <v>38573</v>
      </c>
      <c r="H1782" s="86">
        <v>500</v>
      </c>
      <c r="I1782" s="86">
        <v>500</v>
      </c>
      <c r="K1782" s="66">
        <v>70315</v>
      </c>
      <c r="L1782" s="66"/>
      <c r="M1782" s="66">
        <v>70315</v>
      </c>
      <c r="N1782" s="62">
        <f t="shared" si="783"/>
        <v>7</v>
      </c>
      <c r="O1782" s="66" t="s">
        <v>353</v>
      </c>
      <c r="P1782" s="66">
        <v>1</v>
      </c>
      <c r="Q1782" s="66">
        <f t="shared" si="776"/>
        <v>1414</v>
      </c>
      <c r="R1782" s="66">
        <f t="shared" si="777"/>
        <v>2980</v>
      </c>
      <c r="S1782" s="66">
        <f t="shared" si="778"/>
        <v>74659</v>
      </c>
      <c r="T1782" s="66">
        <f t="shared" si="779"/>
        <v>52613</v>
      </c>
      <c r="U1782" s="66">
        <f t="shared" si="780"/>
        <v>500</v>
      </c>
      <c r="V1782" s="66">
        <f t="shared" si="781"/>
        <v>500</v>
      </c>
      <c r="W1782" s="66"/>
      <c r="X1782" s="62">
        <v>70319</v>
      </c>
      <c r="Y1782" s="62">
        <f t="shared" si="784"/>
        <v>7</v>
      </c>
      <c r="Z1782" s="59" t="s">
        <v>350</v>
      </c>
      <c r="AA1782" s="62">
        <v>1</v>
      </c>
      <c r="AB1782" s="62">
        <f t="shared" ca="1" si="785"/>
        <v>1</v>
      </c>
      <c r="AC1782" s="62">
        <f t="shared" ca="1" si="786"/>
        <v>3814</v>
      </c>
      <c r="AD1782" s="62">
        <f t="shared" ca="1" si="787"/>
        <v>2120</v>
      </c>
      <c r="AE1782" s="62">
        <f t="shared" ca="1" si="788"/>
        <v>241275</v>
      </c>
      <c r="AF1782" s="62">
        <f t="shared" ca="1" si="789"/>
        <v>1288561</v>
      </c>
      <c r="AG1782" s="62">
        <f t="shared" ca="1" si="790"/>
        <v>500</v>
      </c>
      <c r="AH1782" s="62">
        <f t="shared" ca="1" si="791"/>
        <v>500</v>
      </c>
      <c r="AL1782" s="66"/>
      <c r="AO1782" s="138">
        <f t="shared" si="792"/>
        <v>70319</v>
      </c>
      <c r="AP1782" s="138" t="str">
        <f t="shared" si="793"/>
        <v>Inzing</v>
      </c>
      <c r="AQ1782" s="138">
        <f t="shared" ca="1" si="794"/>
        <v>2120</v>
      </c>
      <c r="AR1782" s="138">
        <f t="shared" ca="1" si="795"/>
        <v>241275</v>
      </c>
      <c r="AS1782" s="138">
        <f t="shared" ca="1" si="796"/>
        <v>1288561</v>
      </c>
      <c r="AT1782" s="138">
        <f t="shared" ca="1" si="797"/>
        <v>500</v>
      </c>
      <c r="AU1782" s="138">
        <f t="shared" ca="1" si="797"/>
        <v>500</v>
      </c>
      <c r="AV1782" s="135"/>
      <c r="AW1782" s="131">
        <v>70320</v>
      </c>
      <c r="AX1782" s="66">
        <f t="shared" si="798"/>
        <v>7</v>
      </c>
      <c r="AY1782" s="132" t="s">
        <v>349</v>
      </c>
      <c r="AZ1782" s="107">
        <f t="shared" ca="1" si="799"/>
        <v>4799</v>
      </c>
      <c r="BA1782" s="107">
        <f t="shared" ca="1" si="800"/>
        <v>212330</v>
      </c>
      <c r="BB1782" s="107">
        <f t="shared" ca="1" si="801"/>
        <v>2049580</v>
      </c>
      <c r="BC1782" s="107">
        <f t="shared" ca="1" si="802"/>
        <v>500</v>
      </c>
      <c r="BD1782" s="107">
        <f t="shared" ca="1" si="803"/>
        <v>500</v>
      </c>
    </row>
    <row r="1783" spans="1:56" x14ac:dyDescent="0.15">
      <c r="A1783" s="62">
        <v>70318</v>
      </c>
      <c r="B1783" s="62">
        <f t="shared" si="782"/>
        <v>7</v>
      </c>
      <c r="C1783" s="59" t="s">
        <v>351</v>
      </c>
      <c r="D1783" s="62">
        <v>1404</v>
      </c>
      <c r="E1783" s="86">
        <v>921</v>
      </c>
      <c r="F1783" s="86">
        <v>68600</v>
      </c>
      <c r="G1783" s="86">
        <v>42107</v>
      </c>
      <c r="H1783" s="86">
        <v>500</v>
      </c>
      <c r="I1783" s="86">
        <v>500</v>
      </c>
      <c r="K1783" s="66">
        <v>70317</v>
      </c>
      <c r="L1783" s="66"/>
      <c r="M1783" s="66">
        <v>70317</v>
      </c>
      <c r="N1783" s="62">
        <f t="shared" si="783"/>
        <v>7</v>
      </c>
      <c r="O1783" s="66" t="s">
        <v>352</v>
      </c>
      <c r="P1783" s="66">
        <v>1</v>
      </c>
      <c r="Q1783" s="66">
        <f t="shared" si="776"/>
        <v>417</v>
      </c>
      <c r="R1783" s="66">
        <f t="shared" si="777"/>
        <v>978</v>
      </c>
      <c r="S1783" s="66">
        <f t="shared" si="778"/>
        <v>27434</v>
      </c>
      <c r="T1783" s="66">
        <f t="shared" si="779"/>
        <v>38573</v>
      </c>
      <c r="U1783" s="66">
        <f t="shared" si="780"/>
        <v>500</v>
      </c>
      <c r="V1783" s="66">
        <f t="shared" si="781"/>
        <v>500</v>
      </c>
      <c r="W1783" s="66"/>
      <c r="X1783" s="62">
        <v>70320</v>
      </c>
      <c r="Y1783" s="62">
        <f t="shared" si="784"/>
        <v>7</v>
      </c>
      <c r="Z1783" s="59" t="s">
        <v>349</v>
      </c>
      <c r="AA1783" s="62">
        <v>1</v>
      </c>
      <c r="AB1783" s="62">
        <f t="shared" ca="1" si="785"/>
        <v>1</v>
      </c>
      <c r="AC1783" s="62">
        <f t="shared" ca="1" si="786"/>
        <v>2841</v>
      </c>
      <c r="AD1783" s="62">
        <f t="shared" ca="1" si="787"/>
        <v>4799</v>
      </c>
      <c r="AE1783" s="62">
        <f t="shared" ca="1" si="788"/>
        <v>212330</v>
      </c>
      <c r="AF1783" s="62">
        <f t="shared" ca="1" si="789"/>
        <v>2049580</v>
      </c>
      <c r="AG1783" s="62">
        <f t="shared" ca="1" si="790"/>
        <v>500</v>
      </c>
      <c r="AH1783" s="62">
        <f t="shared" ca="1" si="791"/>
        <v>500</v>
      </c>
      <c r="AL1783" s="66"/>
      <c r="AO1783" s="138">
        <f t="shared" si="792"/>
        <v>70320</v>
      </c>
      <c r="AP1783" s="138" t="str">
        <f t="shared" si="793"/>
        <v>Kematen in Tirol</v>
      </c>
      <c r="AQ1783" s="138">
        <f t="shared" ca="1" si="794"/>
        <v>4799</v>
      </c>
      <c r="AR1783" s="138">
        <f t="shared" ca="1" si="795"/>
        <v>212330</v>
      </c>
      <c r="AS1783" s="138">
        <f t="shared" ca="1" si="796"/>
        <v>2049580</v>
      </c>
      <c r="AT1783" s="138">
        <f t="shared" ca="1" si="797"/>
        <v>500</v>
      </c>
      <c r="AU1783" s="138">
        <f t="shared" ca="1" si="797"/>
        <v>500</v>
      </c>
      <c r="AV1783" s="135"/>
      <c r="AW1783" s="131">
        <v>70322</v>
      </c>
      <c r="AX1783" s="66">
        <f t="shared" si="798"/>
        <v>7</v>
      </c>
      <c r="AY1783" s="132" t="s">
        <v>348</v>
      </c>
      <c r="AZ1783" s="107">
        <f t="shared" ca="1" si="799"/>
        <v>3272</v>
      </c>
      <c r="BA1783" s="107">
        <f t="shared" ca="1" si="800"/>
        <v>117477</v>
      </c>
      <c r="BB1783" s="107">
        <f t="shared" ca="1" si="801"/>
        <v>235878</v>
      </c>
      <c r="BC1783" s="107">
        <f t="shared" ca="1" si="802"/>
        <v>500</v>
      </c>
      <c r="BD1783" s="107">
        <f t="shared" ca="1" si="803"/>
        <v>500</v>
      </c>
    </row>
    <row r="1784" spans="1:56" x14ac:dyDescent="0.15">
      <c r="A1784" s="62">
        <v>70319</v>
      </c>
      <c r="B1784" s="62">
        <f t="shared" si="782"/>
        <v>7</v>
      </c>
      <c r="C1784" s="59" t="s">
        <v>350</v>
      </c>
      <c r="D1784" s="62">
        <v>3814</v>
      </c>
      <c r="E1784" s="86">
        <v>2120</v>
      </c>
      <c r="F1784" s="86">
        <v>241275</v>
      </c>
      <c r="G1784" s="86">
        <v>1288561</v>
      </c>
      <c r="H1784" s="86">
        <v>500</v>
      </c>
      <c r="I1784" s="86">
        <v>500</v>
      </c>
      <c r="K1784" s="66">
        <v>70318</v>
      </c>
      <c r="L1784" s="66"/>
      <c r="M1784" s="66">
        <v>70318</v>
      </c>
      <c r="N1784" s="62">
        <f t="shared" si="783"/>
        <v>7</v>
      </c>
      <c r="O1784" s="66" t="s">
        <v>351</v>
      </c>
      <c r="P1784" s="66">
        <v>1</v>
      </c>
      <c r="Q1784" s="66">
        <f t="shared" si="776"/>
        <v>1404</v>
      </c>
      <c r="R1784" s="66">
        <f t="shared" si="777"/>
        <v>921</v>
      </c>
      <c r="S1784" s="66">
        <f t="shared" si="778"/>
        <v>68600</v>
      </c>
      <c r="T1784" s="66">
        <f t="shared" si="779"/>
        <v>42107</v>
      </c>
      <c r="U1784" s="66">
        <f t="shared" si="780"/>
        <v>500</v>
      </c>
      <c r="V1784" s="66">
        <f t="shared" si="781"/>
        <v>500</v>
      </c>
      <c r="W1784" s="66"/>
      <c r="X1784" s="62">
        <v>70322</v>
      </c>
      <c r="Y1784" s="62">
        <f t="shared" si="784"/>
        <v>7</v>
      </c>
      <c r="Z1784" s="59" t="s">
        <v>348</v>
      </c>
      <c r="AA1784" s="62">
        <v>1</v>
      </c>
      <c r="AB1784" s="62">
        <f t="shared" ca="1" si="785"/>
        <v>1</v>
      </c>
      <c r="AC1784" s="62">
        <f t="shared" ca="1" si="786"/>
        <v>1591</v>
      </c>
      <c r="AD1784" s="62">
        <f t="shared" ca="1" si="787"/>
        <v>3272</v>
      </c>
      <c r="AE1784" s="62">
        <f t="shared" ca="1" si="788"/>
        <v>117477</v>
      </c>
      <c r="AF1784" s="62">
        <f t="shared" ca="1" si="789"/>
        <v>235878</v>
      </c>
      <c r="AG1784" s="62">
        <f t="shared" ca="1" si="790"/>
        <v>500</v>
      </c>
      <c r="AH1784" s="62">
        <f t="shared" ca="1" si="791"/>
        <v>500</v>
      </c>
      <c r="AL1784" s="66"/>
      <c r="AO1784" s="138">
        <f t="shared" si="792"/>
        <v>70322</v>
      </c>
      <c r="AP1784" s="138" t="str">
        <f t="shared" si="793"/>
        <v>Kolsass</v>
      </c>
      <c r="AQ1784" s="138">
        <f t="shared" ca="1" si="794"/>
        <v>3272</v>
      </c>
      <c r="AR1784" s="138">
        <f t="shared" ca="1" si="795"/>
        <v>117477</v>
      </c>
      <c r="AS1784" s="138">
        <f t="shared" ca="1" si="796"/>
        <v>235878</v>
      </c>
      <c r="AT1784" s="138">
        <f t="shared" ca="1" si="797"/>
        <v>500</v>
      </c>
      <c r="AU1784" s="138">
        <f t="shared" ca="1" si="797"/>
        <v>500</v>
      </c>
      <c r="AV1784" s="135"/>
      <c r="AW1784" s="131">
        <v>70323</v>
      </c>
      <c r="AX1784" s="66">
        <f t="shared" si="798"/>
        <v>7</v>
      </c>
      <c r="AY1784" s="132" t="s">
        <v>347</v>
      </c>
      <c r="AZ1784" s="107">
        <f t="shared" ca="1" si="799"/>
        <v>3753</v>
      </c>
      <c r="BA1784" s="107">
        <f t="shared" ca="1" si="800"/>
        <v>42891</v>
      </c>
      <c r="BB1784" s="107">
        <f t="shared" ca="1" si="801"/>
        <v>28230</v>
      </c>
      <c r="BC1784" s="107">
        <f t="shared" ca="1" si="802"/>
        <v>500</v>
      </c>
      <c r="BD1784" s="107">
        <f t="shared" ca="1" si="803"/>
        <v>500</v>
      </c>
    </row>
    <row r="1785" spans="1:56" x14ac:dyDescent="0.15">
      <c r="A1785" s="62">
        <v>70320</v>
      </c>
      <c r="B1785" s="62">
        <f t="shared" si="782"/>
        <v>7</v>
      </c>
      <c r="C1785" s="59" t="s">
        <v>349</v>
      </c>
      <c r="D1785" s="62">
        <v>2841</v>
      </c>
      <c r="E1785" s="86">
        <v>4799</v>
      </c>
      <c r="F1785" s="86">
        <v>212330</v>
      </c>
      <c r="G1785" s="86">
        <v>2049580</v>
      </c>
      <c r="H1785" s="86">
        <v>500</v>
      </c>
      <c r="I1785" s="86">
        <v>500</v>
      </c>
      <c r="K1785" s="66">
        <v>70319</v>
      </c>
      <c r="L1785" s="66"/>
      <c r="M1785" s="66">
        <v>70319</v>
      </c>
      <c r="N1785" s="62">
        <f t="shared" si="783"/>
        <v>7</v>
      </c>
      <c r="O1785" s="66" t="s">
        <v>350</v>
      </c>
      <c r="P1785" s="66">
        <v>1</v>
      </c>
      <c r="Q1785" s="66">
        <f t="shared" si="776"/>
        <v>3814</v>
      </c>
      <c r="R1785" s="66">
        <f t="shared" si="777"/>
        <v>2120</v>
      </c>
      <c r="S1785" s="66">
        <f t="shared" si="778"/>
        <v>241275</v>
      </c>
      <c r="T1785" s="66">
        <f t="shared" si="779"/>
        <v>1288561</v>
      </c>
      <c r="U1785" s="66">
        <f t="shared" si="780"/>
        <v>500</v>
      </c>
      <c r="V1785" s="66">
        <f t="shared" si="781"/>
        <v>500</v>
      </c>
      <c r="W1785" s="66"/>
      <c r="X1785" s="62">
        <v>70323</v>
      </c>
      <c r="Y1785" s="62">
        <f t="shared" si="784"/>
        <v>7</v>
      </c>
      <c r="Z1785" s="59" t="s">
        <v>347</v>
      </c>
      <c r="AA1785" s="62">
        <v>1</v>
      </c>
      <c r="AB1785" s="62">
        <f t="shared" ca="1" si="785"/>
        <v>1</v>
      </c>
      <c r="AC1785" s="62">
        <f t="shared" ca="1" si="786"/>
        <v>812</v>
      </c>
      <c r="AD1785" s="62">
        <f t="shared" ca="1" si="787"/>
        <v>3753</v>
      </c>
      <c r="AE1785" s="62">
        <f t="shared" ca="1" si="788"/>
        <v>42891</v>
      </c>
      <c r="AF1785" s="62">
        <f t="shared" ca="1" si="789"/>
        <v>28230</v>
      </c>
      <c r="AG1785" s="62">
        <f t="shared" ca="1" si="790"/>
        <v>500</v>
      </c>
      <c r="AH1785" s="62">
        <f t="shared" ca="1" si="791"/>
        <v>500</v>
      </c>
      <c r="AL1785" s="66"/>
      <c r="AO1785" s="138">
        <f t="shared" si="792"/>
        <v>70323</v>
      </c>
      <c r="AP1785" s="138" t="str">
        <f t="shared" si="793"/>
        <v>Kolsassberg</v>
      </c>
      <c r="AQ1785" s="138">
        <f t="shared" ca="1" si="794"/>
        <v>3753</v>
      </c>
      <c r="AR1785" s="138">
        <f t="shared" ca="1" si="795"/>
        <v>42891</v>
      </c>
      <c r="AS1785" s="138">
        <f t="shared" ca="1" si="796"/>
        <v>28230</v>
      </c>
      <c r="AT1785" s="138">
        <f t="shared" ca="1" si="797"/>
        <v>500</v>
      </c>
      <c r="AU1785" s="138">
        <f t="shared" ca="1" si="797"/>
        <v>500</v>
      </c>
      <c r="AV1785" s="135"/>
      <c r="AW1785" s="131">
        <v>70325</v>
      </c>
      <c r="AX1785" s="66">
        <f t="shared" si="798"/>
        <v>7</v>
      </c>
      <c r="AY1785" s="132" t="s">
        <v>346</v>
      </c>
      <c r="AZ1785" s="107">
        <f t="shared" ca="1" si="799"/>
        <v>2124</v>
      </c>
      <c r="BA1785" s="107">
        <f t="shared" ca="1" si="800"/>
        <v>138750</v>
      </c>
      <c r="BB1785" s="107">
        <f t="shared" ca="1" si="801"/>
        <v>406394</v>
      </c>
      <c r="BC1785" s="107">
        <f t="shared" ca="1" si="802"/>
        <v>500</v>
      </c>
      <c r="BD1785" s="107">
        <f t="shared" ca="1" si="803"/>
        <v>500</v>
      </c>
    </row>
    <row r="1786" spans="1:56" x14ac:dyDescent="0.15">
      <c r="A1786" s="62">
        <v>70322</v>
      </c>
      <c r="B1786" s="62">
        <f t="shared" si="782"/>
        <v>7</v>
      </c>
      <c r="C1786" s="59" t="s">
        <v>348</v>
      </c>
      <c r="D1786" s="62">
        <v>1591</v>
      </c>
      <c r="E1786" s="86">
        <v>3272</v>
      </c>
      <c r="F1786" s="86">
        <v>117477</v>
      </c>
      <c r="G1786" s="86">
        <v>235878</v>
      </c>
      <c r="H1786" s="86">
        <v>500</v>
      </c>
      <c r="I1786" s="86">
        <v>500</v>
      </c>
      <c r="K1786" s="66">
        <v>70320</v>
      </c>
      <c r="L1786" s="66"/>
      <c r="M1786" s="66">
        <v>70320</v>
      </c>
      <c r="N1786" s="62">
        <f t="shared" si="783"/>
        <v>7</v>
      </c>
      <c r="O1786" s="66" t="s">
        <v>349</v>
      </c>
      <c r="P1786" s="66">
        <v>1</v>
      </c>
      <c r="Q1786" s="66">
        <f t="shared" ref="Q1786:Q1849" si="804">D1785</f>
        <v>2841</v>
      </c>
      <c r="R1786" s="66">
        <f t="shared" ref="R1786:R1849" si="805">E1785</f>
        <v>4799</v>
      </c>
      <c r="S1786" s="66">
        <f t="shared" ref="S1786:S1849" si="806">F1785</f>
        <v>212330</v>
      </c>
      <c r="T1786" s="66">
        <f t="shared" ref="T1786:T1849" si="807">G1785</f>
        <v>2049580</v>
      </c>
      <c r="U1786" s="66">
        <f t="shared" ref="U1786:U1849" si="808">H1785</f>
        <v>500</v>
      </c>
      <c r="V1786" s="66">
        <f t="shared" ref="V1786:V1849" si="809">I1785</f>
        <v>500</v>
      </c>
      <c r="W1786" s="66"/>
      <c r="X1786" s="62">
        <v>70325</v>
      </c>
      <c r="Y1786" s="62">
        <f t="shared" si="784"/>
        <v>7</v>
      </c>
      <c r="Z1786" s="59" t="s">
        <v>346</v>
      </c>
      <c r="AA1786" s="62">
        <v>1</v>
      </c>
      <c r="AB1786" s="62">
        <f t="shared" ca="1" si="785"/>
        <v>1</v>
      </c>
      <c r="AC1786" s="62">
        <f t="shared" ca="1" si="786"/>
        <v>1094</v>
      </c>
      <c r="AD1786" s="62">
        <f t="shared" ca="1" si="787"/>
        <v>2124</v>
      </c>
      <c r="AE1786" s="62">
        <f t="shared" ca="1" si="788"/>
        <v>138750</v>
      </c>
      <c r="AF1786" s="62">
        <f t="shared" ca="1" si="789"/>
        <v>406394</v>
      </c>
      <c r="AG1786" s="62">
        <f t="shared" ca="1" si="790"/>
        <v>500</v>
      </c>
      <c r="AH1786" s="62">
        <f t="shared" ca="1" si="791"/>
        <v>500</v>
      </c>
      <c r="AL1786" s="66"/>
      <c r="AO1786" s="138">
        <f t="shared" si="792"/>
        <v>70325</v>
      </c>
      <c r="AP1786" s="138" t="str">
        <f t="shared" si="793"/>
        <v>Lans</v>
      </c>
      <c r="AQ1786" s="138">
        <f t="shared" ca="1" si="794"/>
        <v>2124</v>
      </c>
      <c r="AR1786" s="138">
        <f t="shared" ca="1" si="795"/>
        <v>138750</v>
      </c>
      <c r="AS1786" s="138">
        <f t="shared" ca="1" si="796"/>
        <v>406394</v>
      </c>
      <c r="AT1786" s="138">
        <f t="shared" ca="1" si="797"/>
        <v>500</v>
      </c>
      <c r="AU1786" s="138">
        <f t="shared" ca="1" si="797"/>
        <v>500</v>
      </c>
      <c r="AV1786" s="135"/>
      <c r="AW1786" s="131">
        <v>70326</v>
      </c>
      <c r="AX1786" s="66">
        <f t="shared" si="798"/>
        <v>7</v>
      </c>
      <c r="AY1786" s="132" t="s">
        <v>345</v>
      </c>
      <c r="AZ1786" s="107">
        <f t="shared" ca="1" si="799"/>
        <v>8471</v>
      </c>
      <c r="BA1786" s="107">
        <f t="shared" ca="1" si="800"/>
        <v>387046</v>
      </c>
      <c r="BB1786" s="107">
        <f t="shared" ca="1" si="801"/>
        <v>480842</v>
      </c>
      <c r="BC1786" s="107">
        <f t="shared" ca="1" si="802"/>
        <v>500</v>
      </c>
      <c r="BD1786" s="107">
        <f t="shared" ca="1" si="803"/>
        <v>500</v>
      </c>
    </row>
    <row r="1787" spans="1:56" x14ac:dyDescent="0.15">
      <c r="A1787" s="62">
        <v>70323</v>
      </c>
      <c r="B1787" s="62">
        <f t="shared" si="782"/>
        <v>7</v>
      </c>
      <c r="C1787" s="59" t="s">
        <v>347</v>
      </c>
      <c r="D1787" s="62">
        <v>812</v>
      </c>
      <c r="E1787" s="86">
        <v>3753</v>
      </c>
      <c r="F1787" s="86">
        <v>42891</v>
      </c>
      <c r="G1787" s="86">
        <v>28230</v>
      </c>
      <c r="H1787" s="86">
        <v>500</v>
      </c>
      <c r="I1787" s="86">
        <v>500</v>
      </c>
      <c r="K1787" s="66">
        <v>70322</v>
      </c>
      <c r="L1787" s="66"/>
      <c r="M1787" s="66">
        <v>70322</v>
      </c>
      <c r="N1787" s="62">
        <f t="shared" si="783"/>
        <v>7</v>
      </c>
      <c r="O1787" s="66" t="s">
        <v>348</v>
      </c>
      <c r="P1787" s="66">
        <v>1</v>
      </c>
      <c r="Q1787" s="66">
        <f t="shared" si="804"/>
        <v>1591</v>
      </c>
      <c r="R1787" s="66">
        <f t="shared" si="805"/>
        <v>3272</v>
      </c>
      <c r="S1787" s="66">
        <f t="shared" si="806"/>
        <v>117477</v>
      </c>
      <c r="T1787" s="66">
        <f t="shared" si="807"/>
        <v>235878</v>
      </c>
      <c r="U1787" s="66">
        <f t="shared" si="808"/>
        <v>500</v>
      </c>
      <c r="V1787" s="66">
        <f t="shared" si="809"/>
        <v>500</v>
      </c>
      <c r="W1787" s="66"/>
      <c r="X1787" s="62">
        <v>70326</v>
      </c>
      <c r="Y1787" s="62">
        <f t="shared" si="784"/>
        <v>7</v>
      </c>
      <c r="Z1787" s="59" t="s">
        <v>345</v>
      </c>
      <c r="AA1787" s="62">
        <v>1</v>
      </c>
      <c r="AB1787" s="62">
        <f t="shared" ca="1" si="785"/>
        <v>1</v>
      </c>
      <c r="AC1787" s="62">
        <f t="shared" ca="1" si="786"/>
        <v>2327</v>
      </c>
      <c r="AD1787" s="62">
        <f t="shared" ca="1" si="787"/>
        <v>8471</v>
      </c>
      <c r="AE1787" s="62">
        <f t="shared" ca="1" si="788"/>
        <v>387046</v>
      </c>
      <c r="AF1787" s="62">
        <f t="shared" ca="1" si="789"/>
        <v>480842</v>
      </c>
      <c r="AG1787" s="62">
        <f t="shared" ca="1" si="790"/>
        <v>500</v>
      </c>
      <c r="AH1787" s="62">
        <f t="shared" ca="1" si="791"/>
        <v>500</v>
      </c>
      <c r="AL1787" s="66"/>
      <c r="AO1787" s="138">
        <f t="shared" si="792"/>
        <v>70326</v>
      </c>
      <c r="AP1787" s="138" t="str">
        <f t="shared" si="793"/>
        <v>Leutasch</v>
      </c>
      <c r="AQ1787" s="138">
        <f t="shared" ca="1" si="794"/>
        <v>8471</v>
      </c>
      <c r="AR1787" s="138">
        <f t="shared" ca="1" si="795"/>
        <v>387046</v>
      </c>
      <c r="AS1787" s="138">
        <f t="shared" ca="1" si="796"/>
        <v>480842</v>
      </c>
      <c r="AT1787" s="138">
        <f t="shared" ca="1" si="797"/>
        <v>500</v>
      </c>
      <c r="AU1787" s="138">
        <f t="shared" ca="1" si="797"/>
        <v>500</v>
      </c>
      <c r="AV1787" s="135"/>
      <c r="AW1787" s="131">
        <v>70327</v>
      </c>
      <c r="AX1787" s="66">
        <f t="shared" si="798"/>
        <v>7</v>
      </c>
      <c r="AY1787" s="132" t="s">
        <v>344</v>
      </c>
      <c r="AZ1787" s="107">
        <f t="shared" ca="1" si="799"/>
        <v>280</v>
      </c>
      <c r="BA1787" s="107">
        <f t="shared" ca="1" si="800"/>
        <v>65003</v>
      </c>
      <c r="BB1787" s="107">
        <f t="shared" ca="1" si="801"/>
        <v>161375</v>
      </c>
      <c r="BC1787" s="107">
        <f t="shared" ca="1" si="802"/>
        <v>500</v>
      </c>
      <c r="BD1787" s="107">
        <f t="shared" ca="1" si="803"/>
        <v>500</v>
      </c>
    </row>
    <row r="1788" spans="1:56" x14ac:dyDescent="0.15">
      <c r="A1788" s="62">
        <v>70325</v>
      </c>
      <c r="B1788" s="62">
        <f t="shared" si="782"/>
        <v>7</v>
      </c>
      <c r="C1788" s="59" t="s">
        <v>346</v>
      </c>
      <c r="D1788" s="62">
        <v>1094</v>
      </c>
      <c r="E1788" s="86">
        <v>2124</v>
      </c>
      <c r="F1788" s="86">
        <v>138750</v>
      </c>
      <c r="G1788" s="86">
        <v>406394</v>
      </c>
      <c r="H1788" s="86">
        <v>500</v>
      </c>
      <c r="I1788" s="86">
        <v>500</v>
      </c>
      <c r="K1788" s="66">
        <v>70323</v>
      </c>
      <c r="L1788" s="66"/>
      <c r="M1788" s="66">
        <v>70323</v>
      </c>
      <c r="N1788" s="62">
        <f t="shared" si="783"/>
        <v>7</v>
      </c>
      <c r="O1788" s="66" t="s">
        <v>347</v>
      </c>
      <c r="P1788" s="66">
        <v>1</v>
      </c>
      <c r="Q1788" s="66">
        <f t="shared" si="804"/>
        <v>812</v>
      </c>
      <c r="R1788" s="66">
        <f t="shared" si="805"/>
        <v>3753</v>
      </c>
      <c r="S1788" s="66">
        <f t="shared" si="806"/>
        <v>42891</v>
      </c>
      <c r="T1788" s="66">
        <f t="shared" si="807"/>
        <v>28230</v>
      </c>
      <c r="U1788" s="66">
        <f t="shared" si="808"/>
        <v>500</v>
      </c>
      <c r="V1788" s="66">
        <f t="shared" si="809"/>
        <v>500</v>
      </c>
      <c r="W1788" s="66"/>
      <c r="X1788" s="62">
        <v>70327</v>
      </c>
      <c r="Y1788" s="62">
        <f t="shared" si="784"/>
        <v>7</v>
      </c>
      <c r="Z1788" s="59" t="s">
        <v>344</v>
      </c>
      <c r="AA1788" s="62">
        <v>1</v>
      </c>
      <c r="AB1788" s="62">
        <f t="shared" ca="1" si="785"/>
        <v>1</v>
      </c>
      <c r="AC1788" s="62">
        <f t="shared" ca="1" si="786"/>
        <v>938</v>
      </c>
      <c r="AD1788" s="62">
        <f t="shared" ca="1" si="787"/>
        <v>280</v>
      </c>
      <c r="AE1788" s="62">
        <f t="shared" ca="1" si="788"/>
        <v>65003</v>
      </c>
      <c r="AF1788" s="62">
        <f t="shared" ca="1" si="789"/>
        <v>161375</v>
      </c>
      <c r="AG1788" s="62">
        <f t="shared" ca="1" si="790"/>
        <v>500</v>
      </c>
      <c r="AH1788" s="62">
        <f t="shared" ca="1" si="791"/>
        <v>500</v>
      </c>
      <c r="AL1788" s="66"/>
      <c r="AO1788" s="138">
        <f t="shared" si="792"/>
        <v>70327</v>
      </c>
      <c r="AP1788" s="138" t="str">
        <f t="shared" si="793"/>
        <v>Matrei am Brenner</v>
      </c>
      <c r="AQ1788" s="138">
        <f t="shared" ca="1" si="794"/>
        <v>280</v>
      </c>
      <c r="AR1788" s="138">
        <f t="shared" ca="1" si="795"/>
        <v>65003</v>
      </c>
      <c r="AS1788" s="138">
        <f t="shared" ca="1" si="796"/>
        <v>161375</v>
      </c>
      <c r="AT1788" s="138">
        <f t="shared" ca="1" si="797"/>
        <v>500</v>
      </c>
      <c r="AU1788" s="138">
        <f t="shared" ca="1" si="797"/>
        <v>500</v>
      </c>
      <c r="AV1788" s="135"/>
      <c r="AW1788" s="131">
        <v>70328</v>
      </c>
      <c r="AX1788" s="66">
        <f t="shared" si="798"/>
        <v>7</v>
      </c>
      <c r="AY1788" s="132" t="s">
        <v>343</v>
      </c>
      <c r="AZ1788" s="107">
        <f t="shared" ca="1" si="799"/>
        <v>4973</v>
      </c>
      <c r="BA1788" s="107">
        <f t="shared" ca="1" si="800"/>
        <v>142802</v>
      </c>
      <c r="BB1788" s="107">
        <f t="shared" ca="1" si="801"/>
        <v>568838</v>
      </c>
      <c r="BC1788" s="107">
        <f t="shared" ca="1" si="802"/>
        <v>500</v>
      </c>
      <c r="BD1788" s="107">
        <f t="shared" ca="1" si="803"/>
        <v>500</v>
      </c>
    </row>
    <row r="1789" spans="1:56" x14ac:dyDescent="0.15">
      <c r="A1789" s="62">
        <v>70326</v>
      </c>
      <c r="B1789" s="62">
        <f t="shared" si="782"/>
        <v>7</v>
      </c>
      <c r="C1789" s="59" t="s">
        <v>345</v>
      </c>
      <c r="D1789" s="62">
        <v>2327</v>
      </c>
      <c r="E1789" s="86">
        <v>8471</v>
      </c>
      <c r="F1789" s="86">
        <v>387046</v>
      </c>
      <c r="G1789" s="86">
        <v>480842</v>
      </c>
      <c r="H1789" s="86">
        <v>500</v>
      </c>
      <c r="I1789" s="86">
        <v>500</v>
      </c>
      <c r="K1789" s="66">
        <v>70325</v>
      </c>
      <c r="L1789" s="66"/>
      <c r="M1789" s="66">
        <v>70325</v>
      </c>
      <c r="N1789" s="62">
        <f t="shared" si="783"/>
        <v>7</v>
      </c>
      <c r="O1789" s="66" t="s">
        <v>346</v>
      </c>
      <c r="P1789" s="66">
        <v>1</v>
      </c>
      <c r="Q1789" s="66">
        <f t="shared" si="804"/>
        <v>1094</v>
      </c>
      <c r="R1789" s="66">
        <f t="shared" si="805"/>
        <v>2124</v>
      </c>
      <c r="S1789" s="66">
        <f t="shared" si="806"/>
        <v>138750</v>
      </c>
      <c r="T1789" s="66">
        <f t="shared" si="807"/>
        <v>406394</v>
      </c>
      <c r="U1789" s="66">
        <f t="shared" si="808"/>
        <v>500</v>
      </c>
      <c r="V1789" s="66">
        <f t="shared" si="809"/>
        <v>500</v>
      </c>
      <c r="W1789" s="66"/>
      <c r="X1789" s="62">
        <v>70328</v>
      </c>
      <c r="Y1789" s="62">
        <f t="shared" si="784"/>
        <v>7</v>
      </c>
      <c r="Z1789" s="59" t="s">
        <v>343</v>
      </c>
      <c r="AA1789" s="62">
        <v>1</v>
      </c>
      <c r="AB1789" s="62">
        <f t="shared" ca="1" si="785"/>
        <v>1</v>
      </c>
      <c r="AC1789" s="62">
        <f t="shared" ca="1" si="786"/>
        <v>1820</v>
      </c>
      <c r="AD1789" s="62">
        <f t="shared" ca="1" si="787"/>
        <v>4973</v>
      </c>
      <c r="AE1789" s="62">
        <f t="shared" ca="1" si="788"/>
        <v>142802</v>
      </c>
      <c r="AF1789" s="62">
        <f t="shared" ca="1" si="789"/>
        <v>568838</v>
      </c>
      <c r="AG1789" s="62">
        <f t="shared" ca="1" si="790"/>
        <v>500</v>
      </c>
      <c r="AH1789" s="62">
        <f t="shared" ca="1" si="791"/>
        <v>500</v>
      </c>
      <c r="AL1789" s="66"/>
      <c r="AO1789" s="138">
        <f t="shared" si="792"/>
        <v>70328</v>
      </c>
      <c r="AP1789" s="138" t="str">
        <f t="shared" si="793"/>
        <v>Mieders</v>
      </c>
      <c r="AQ1789" s="138">
        <f t="shared" ca="1" si="794"/>
        <v>4973</v>
      </c>
      <c r="AR1789" s="138">
        <f t="shared" ca="1" si="795"/>
        <v>142802</v>
      </c>
      <c r="AS1789" s="138">
        <f t="shared" ca="1" si="796"/>
        <v>568838</v>
      </c>
      <c r="AT1789" s="138">
        <f t="shared" ca="1" si="797"/>
        <v>500</v>
      </c>
      <c r="AU1789" s="138">
        <f t="shared" ca="1" si="797"/>
        <v>500</v>
      </c>
      <c r="AV1789" s="135"/>
      <c r="AW1789" s="131">
        <v>70329</v>
      </c>
      <c r="AX1789" s="66">
        <f t="shared" si="798"/>
        <v>7</v>
      </c>
      <c r="AY1789" s="132" t="s">
        <v>342</v>
      </c>
      <c r="AZ1789" s="107">
        <f t="shared" ca="1" si="799"/>
        <v>3261</v>
      </c>
      <c r="BA1789" s="107">
        <f t="shared" ca="1" si="800"/>
        <v>401602</v>
      </c>
      <c r="BB1789" s="107">
        <f t="shared" ca="1" si="801"/>
        <v>1561764</v>
      </c>
      <c r="BC1789" s="107">
        <f t="shared" ca="1" si="802"/>
        <v>500</v>
      </c>
      <c r="BD1789" s="107">
        <f t="shared" ca="1" si="803"/>
        <v>500</v>
      </c>
    </row>
    <row r="1790" spans="1:56" x14ac:dyDescent="0.15">
      <c r="A1790" s="62">
        <v>70327</v>
      </c>
      <c r="B1790" s="62">
        <f t="shared" si="782"/>
        <v>7</v>
      </c>
      <c r="C1790" s="59" t="s">
        <v>344</v>
      </c>
      <c r="D1790" s="62">
        <v>938</v>
      </c>
      <c r="E1790" s="86">
        <v>280</v>
      </c>
      <c r="F1790" s="86">
        <v>65003</v>
      </c>
      <c r="G1790" s="86">
        <v>161375</v>
      </c>
      <c r="H1790" s="86">
        <v>500</v>
      </c>
      <c r="I1790" s="86">
        <v>500</v>
      </c>
      <c r="K1790" s="66">
        <v>70326</v>
      </c>
      <c r="L1790" s="66"/>
      <c r="M1790" s="66">
        <v>70326</v>
      </c>
      <c r="N1790" s="62">
        <f t="shared" si="783"/>
        <v>7</v>
      </c>
      <c r="O1790" s="66" t="s">
        <v>345</v>
      </c>
      <c r="P1790" s="66">
        <v>1</v>
      </c>
      <c r="Q1790" s="66">
        <f t="shared" si="804"/>
        <v>2327</v>
      </c>
      <c r="R1790" s="66">
        <f t="shared" si="805"/>
        <v>8471</v>
      </c>
      <c r="S1790" s="66">
        <f t="shared" si="806"/>
        <v>387046</v>
      </c>
      <c r="T1790" s="66">
        <f t="shared" si="807"/>
        <v>480842</v>
      </c>
      <c r="U1790" s="66">
        <f t="shared" si="808"/>
        <v>500</v>
      </c>
      <c r="V1790" s="66">
        <f t="shared" si="809"/>
        <v>500</v>
      </c>
      <c r="W1790" s="66"/>
      <c r="X1790" s="62">
        <v>70329</v>
      </c>
      <c r="Y1790" s="62">
        <f t="shared" si="784"/>
        <v>7</v>
      </c>
      <c r="Z1790" s="59" t="s">
        <v>342</v>
      </c>
      <c r="AA1790" s="62">
        <v>1</v>
      </c>
      <c r="AB1790" s="62">
        <f t="shared" ca="1" si="785"/>
        <v>1</v>
      </c>
      <c r="AC1790" s="62">
        <f t="shared" ca="1" si="786"/>
        <v>4310</v>
      </c>
      <c r="AD1790" s="62">
        <f t="shared" ca="1" si="787"/>
        <v>3261</v>
      </c>
      <c r="AE1790" s="62">
        <f t="shared" ca="1" si="788"/>
        <v>401602</v>
      </c>
      <c r="AF1790" s="62">
        <f t="shared" ca="1" si="789"/>
        <v>1561764</v>
      </c>
      <c r="AG1790" s="62">
        <f t="shared" ca="1" si="790"/>
        <v>500</v>
      </c>
      <c r="AH1790" s="62">
        <f t="shared" ca="1" si="791"/>
        <v>500</v>
      </c>
      <c r="AL1790" s="66"/>
      <c r="AO1790" s="138">
        <f t="shared" si="792"/>
        <v>70329</v>
      </c>
      <c r="AP1790" s="138" t="str">
        <f t="shared" si="793"/>
        <v>Mils</v>
      </c>
      <c r="AQ1790" s="138">
        <f t="shared" ca="1" si="794"/>
        <v>3261</v>
      </c>
      <c r="AR1790" s="138">
        <f t="shared" ca="1" si="795"/>
        <v>401602</v>
      </c>
      <c r="AS1790" s="138">
        <f t="shared" ca="1" si="796"/>
        <v>1561764</v>
      </c>
      <c r="AT1790" s="138">
        <f t="shared" ca="1" si="797"/>
        <v>500</v>
      </c>
      <c r="AU1790" s="138">
        <f t="shared" ca="1" si="797"/>
        <v>500</v>
      </c>
      <c r="AV1790" s="135"/>
      <c r="AW1790" s="131">
        <v>70330</v>
      </c>
      <c r="AX1790" s="66">
        <f t="shared" si="798"/>
        <v>7</v>
      </c>
      <c r="AY1790" s="132" t="s">
        <v>341</v>
      </c>
      <c r="AZ1790" s="107">
        <f t="shared" ca="1" si="799"/>
        <v>7416</v>
      </c>
      <c r="BA1790" s="107">
        <f t="shared" ca="1" si="800"/>
        <v>83727</v>
      </c>
      <c r="BB1790" s="107">
        <f t="shared" ca="1" si="801"/>
        <v>425460</v>
      </c>
      <c r="BC1790" s="107">
        <f t="shared" ca="1" si="802"/>
        <v>500</v>
      </c>
      <c r="BD1790" s="107">
        <f t="shared" ca="1" si="803"/>
        <v>500</v>
      </c>
    </row>
    <row r="1791" spans="1:56" x14ac:dyDescent="0.15">
      <c r="A1791" s="62">
        <v>70328</v>
      </c>
      <c r="B1791" s="62">
        <f t="shared" si="782"/>
        <v>7</v>
      </c>
      <c r="C1791" s="59" t="s">
        <v>343</v>
      </c>
      <c r="D1791" s="62">
        <v>1820</v>
      </c>
      <c r="E1791" s="86">
        <v>4973</v>
      </c>
      <c r="F1791" s="86">
        <v>142802</v>
      </c>
      <c r="G1791" s="86">
        <v>568838</v>
      </c>
      <c r="H1791" s="86">
        <v>500</v>
      </c>
      <c r="I1791" s="86">
        <v>500</v>
      </c>
      <c r="K1791" s="66">
        <v>70327</v>
      </c>
      <c r="L1791" s="66"/>
      <c r="M1791" s="66">
        <v>70327</v>
      </c>
      <c r="N1791" s="62">
        <f t="shared" si="783"/>
        <v>7</v>
      </c>
      <c r="O1791" s="66" t="s">
        <v>344</v>
      </c>
      <c r="P1791" s="66">
        <v>1</v>
      </c>
      <c r="Q1791" s="66">
        <f t="shared" si="804"/>
        <v>938</v>
      </c>
      <c r="R1791" s="66">
        <f t="shared" si="805"/>
        <v>280</v>
      </c>
      <c r="S1791" s="66">
        <f t="shared" si="806"/>
        <v>65003</v>
      </c>
      <c r="T1791" s="66">
        <f t="shared" si="807"/>
        <v>161375</v>
      </c>
      <c r="U1791" s="66">
        <f t="shared" si="808"/>
        <v>500</v>
      </c>
      <c r="V1791" s="66">
        <f t="shared" si="809"/>
        <v>500</v>
      </c>
      <c r="W1791" s="66"/>
      <c r="X1791" s="62">
        <v>70330</v>
      </c>
      <c r="Y1791" s="62">
        <f t="shared" si="784"/>
        <v>7</v>
      </c>
      <c r="Z1791" s="59" t="s">
        <v>341</v>
      </c>
      <c r="AA1791" s="62">
        <v>1</v>
      </c>
      <c r="AB1791" s="62">
        <f t="shared" ca="1" si="785"/>
        <v>1</v>
      </c>
      <c r="AC1791" s="62">
        <f t="shared" ca="1" si="786"/>
        <v>1388</v>
      </c>
      <c r="AD1791" s="62">
        <f t="shared" ca="1" si="787"/>
        <v>7416</v>
      </c>
      <c r="AE1791" s="62">
        <f t="shared" ca="1" si="788"/>
        <v>83727</v>
      </c>
      <c r="AF1791" s="62">
        <f t="shared" ca="1" si="789"/>
        <v>425460</v>
      </c>
      <c r="AG1791" s="62">
        <f t="shared" ca="1" si="790"/>
        <v>500</v>
      </c>
      <c r="AH1791" s="62">
        <f t="shared" ca="1" si="791"/>
        <v>500</v>
      </c>
      <c r="AL1791" s="66"/>
      <c r="AO1791" s="138">
        <f t="shared" si="792"/>
        <v>70330</v>
      </c>
      <c r="AP1791" s="138" t="str">
        <f t="shared" si="793"/>
        <v>Mühlbachl</v>
      </c>
      <c r="AQ1791" s="138">
        <f t="shared" ca="1" si="794"/>
        <v>7416</v>
      </c>
      <c r="AR1791" s="138">
        <f t="shared" ca="1" si="795"/>
        <v>83727</v>
      </c>
      <c r="AS1791" s="138">
        <f t="shared" ca="1" si="796"/>
        <v>425460</v>
      </c>
      <c r="AT1791" s="138">
        <f t="shared" ca="1" si="797"/>
        <v>500</v>
      </c>
      <c r="AU1791" s="138">
        <f t="shared" ca="1" si="797"/>
        <v>500</v>
      </c>
      <c r="AV1791" s="135"/>
      <c r="AW1791" s="131">
        <v>70331</v>
      </c>
      <c r="AX1791" s="66">
        <f t="shared" si="798"/>
        <v>7</v>
      </c>
      <c r="AY1791" s="132" t="s">
        <v>340</v>
      </c>
      <c r="AZ1791" s="107">
        <f t="shared" ca="1" si="799"/>
        <v>5414</v>
      </c>
      <c r="BA1791" s="107">
        <f t="shared" ca="1" si="800"/>
        <v>207642</v>
      </c>
      <c r="BB1791" s="107">
        <f t="shared" ca="1" si="801"/>
        <v>553479</v>
      </c>
      <c r="BC1791" s="107">
        <f t="shared" ca="1" si="802"/>
        <v>500</v>
      </c>
      <c r="BD1791" s="107">
        <f t="shared" ca="1" si="803"/>
        <v>500</v>
      </c>
    </row>
    <row r="1792" spans="1:56" x14ac:dyDescent="0.15">
      <c r="A1792" s="62">
        <v>70329</v>
      </c>
      <c r="B1792" s="62">
        <f t="shared" si="782"/>
        <v>7</v>
      </c>
      <c r="C1792" s="59" t="s">
        <v>342</v>
      </c>
      <c r="D1792" s="62">
        <v>4310</v>
      </c>
      <c r="E1792" s="86">
        <v>3261</v>
      </c>
      <c r="F1792" s="86">
        <v>401602</v>
      </c>
      <c r="G1792" s="86">
        <v>1561764</v>
      </c>
      <c r="H1792" s="86">
        <v>500</v>
      </c>
      <c r="I1792" s="86">
        <v>500</v>
      </c>
      <c r="K1792" s="66">
        <v>70328</v>
      </c>
      <c r="L1792" s="66"/>
      <c r="M1792" s="66">
        <v>70328</v>
      </c>
      <c r="N1792" s="62">
        <f t="shared" si="783"/>
        <v>7</v>
      </c>
      <c r="O1792" s="66" t="s">
        <v>343</v>
      </c>
      <c r="P1792" s="66">
        <v>1</v>
      </c>
      <c r="Q1792" s="66">
        <f t="shared" si="804"/>
        <v>1820</v>
      </c>
      <c r="R1792" s="66">
        <f t="shared" si="805"/>
        <v>4973</v>
      </c>
      <c r="S1792" s="66">
        <f t="shared" si="806"/>
        <v>142802</v>
      </c>
      <c r="T1792" s="66">
        <f t="shared" si="807"/>
        <v>568838</v>
      </c>
      <c r="U1792" s="66">
        <f t="shared" si="808"/>
        <v>500</v>
      </c>
      <c r="V1792" s="66">
        <f t="shared" si="809"/>
        <v>500</v>
      </c>
      <c r="W1792" s="66"/>
      <c r="X1792" s="62">
        <v>70331</v>
      </c>
      <c r="Y1792" s="62">
        <f t="shared" si="784"/>
        <v>7</v>
      </c>
      <c r="Z1792" s="59" t="s">
        <v>340</v>
      </c>
      <c r="AA1792" s="62">
        <v>1</v>
      </c>
      <c r="AB1792" s="62">
        <f t="shared" ca="1" si="785"/>
        <v>1</v>
      </c>
      <c r="AC1792" s="62">
        <f t="shared" ca="1" si="786"/>
        <v>2161</v>
      </c>
      <c r="AD1792" s="62">
        <f t="shared" ca="1" si="787"/>
        <v>5414</v>
      </c>
      <c r="AE1792" s="62">
        <f t="shared" ca="1" si="788"/>
        <v>207642</v>
      </c>
      <c r="AF1792" s="62">
        <f t="shared" ca="1" si="789"/>
        <v>553479</v>
      </c>
      <c r="AG1792" s="62">
        <f t="shared" ca="1" si="790"/>
        <v>500</v>
      </c>
      <c r="AH1792" s="62">
        <f t="shared" ca="1" si="791"/>
        <v>500</v>
      </c>
      <c r="AL1792" s="66"/>
      <c r="AO1792" s="138">
        <f t="shared" si="792"/>
        <v>70331</v>
      </c>
      <c r="AP1792" s="138" t="str">
        <f t="shared" si="793"/>
        <v>Mutters</v>
      </c>
      <c r="AQ1792" s="138">
        <f t="shared" ca="1" si="794"/>
        <v>5414</v>
      </c>
      <c r="AR1792" s="138">
        <f t="shared" ca="1" si="795"/>
        <v>207642</v>
      </c>
      <c r="AS1792" s="138">
        <f t="shared" ca="1" si="796"/>
        <v>553479</v>
      </c>
      <c r="AT1792" s="138">
        <f t="shared" ca="1" si="797"/>
        <v>500</v>
      </c>
      <c r="AU1792" s="138">
        <f t="shared" ca="1" si="797"/>
        <v>500</v>
      </c>
      <c r="AV1792" s="135"/>
      <c r="AW1792" s="131">
        <v>70332</v>
      </c>
      <c r="AX1792" s="66">
        <f t="shared" si="798"/>
        <v>7</v>
      </c>
      <c r="AY1792" s="132" t="s">
        <v>339</v>
      </c>
      <c r="AZ1792" s="107">
        <f t="shared" ca="1" si="799"/>
        <v>3122</v>
      </c>
      <c r="BA1792" s="107">
        <f t="shared" ca="1" si="800"/>
        <v>162795</v>
      </c>
      <c r="BB1792" s="107">
        <f t="shared" ca="1" si="801"/>
        <v>331577</v>
      </c>
      <c r="BC1792" s="107">
        <f t="shared" ca="1" si="802"/>
        <v>500</v>
      </c>
      <c r="BD1792" s="107">
        <f t="shared" ca="1" si="803"/>
        <v>500</v>
      </c>
    </row>
    <row r="1793" spans="1:56" x14ac:dyDescent="0.15">
      <c r="A1793" s="62">
        <v>70330</v>
      </c>
      <c r="B1793" s="62">
        <f t="shared" si="782"/>
        <v>7</v>
      </c>
      <c r="C1793" s="59" t="s">
        <v>341</v>
      </c>
      <c r="D1793" s="62">
        <v>1388</v>
      </c>
      <c r="E1793" s="86">
        <v>7416</v>
      </c>
      <c r="F1793" s="86">
        <v>83727</v>
      </c>
      <c r="G1793" s="86">
        <v>425460</v>
      </c>
      <c r="H1793" s="86">
        <v>500</v>
      </c>
      <c r="I1793" s="86">
        <v>500</v>
      </c>
      <c r="K1793" s="66">
        <v>70329</v>
      </c>
      <c r="L1793" s="66"/>
      <c r="M1793" s="66">
        <v>70329</v>
      </c>
      <c r="N1793" s="62">
        <f t="shared" si="783"/>
        <v>7</v>
      </c>
      <c r="O1793" s="66" t="s">
        <v>342</v>
      </c>
      <c r="P1793" s="66">
        <v>1</v>
      </c>
      <c r="Q1793" s="66">
        <f t="shared" si="804"/>
        <v>4310</v>
      </c>
      <c r="R1793" s="66">
        <f t="shared" si="805"/>
        <v>3261</v>
      </c>
      <c r="S1793" s="66">
        <f t="shared" si="806"/>
        <v>401602</v>
      </c>
      <c r="T1793" s="66">
        <f t="shared" si="807"/>
        <v>1561764</v>
      </c>
      <c r="U1793" s="66">
        <f t="shared" si="808"/>
        <v>500</v>
      </c>
      <c r="V1793" s="66">
        <f t="shared" si="809"/>
        <v>500</v>
      </c>
      <c r="W1793" s="66"/>
      <c r="X1793" s="62">
        <v>70332</v>
      </c>
      <c r="Y1793" s="62">
        <f t="shared" si="784"/>
        <v>7</v>
      </c>
      <c r="Z1793" s="59" t="s">
        <v>339</v>
      </c>
      <c r="AA1793" s="62">
        <v>1</v>
      </c>
      <c r="AB1793" s="62">
        <f t="shared" ca="1" si="785"/>
        <v>1</v>
      </c>
      <c r="AC1793" s="62">
        <f t="shared" ca="1" si="786"/>
        <v>2019</v>
      </c>
      <c r="AD1793" s="62">
        <f t="shared" ca="1" si="787"/>
        <v>3122</v>
      </c>
      <c r="AE1793" s="62">
        <f t="shared" ca="1" si="788"/>
        <v>162795</v>
      </c>
      <c r="AF1793" s="62">
        <f t="shared" ca="1" si="789"/>
        <v>331577</v>
      </c>
      <c r="AG1793" s="62">
        <f t="shared" ca="1" si="790"/>
        <v>500</v>
      </c>
      <c r="AH1793" s="62">
        <f t="shared" ca="1" si="791"/>
        <v>500</v>
      </c>
      <c r="AL1793" s="66"/>
      <c r="AO1793" s="138">
        <f t="shared" si="792"/>
        <v>70332</v>
      </c>
      <c r="AP1793" s="138" t="str">
        <f t="shared" si="793"/>
        <v>Natters</v>
      </c>
      <c r="AQ1793" s="138">
        <f t="shared" ca="1" si="794"/>
        <v>3122</v>
      </c>
      <c r="AR1793" s="138">
        <f t="shared" ca="1" si="795"/>
        <v>162795</v>
      </c>
      <c r="AS1793" s="138">
        <f t="shared" ca="1" si="796"/>
        <v>331577</v>
      </c>
      <c r="AT1793" s="138">
        <f t="shared" ca="1" si="797"/>
        <v>500</v>
      </c>
      <c r="AU1793" s="138">
        <f t="shared" ca="1" si="797"/>
        <v>500</v>
      </c>
      <c r="AV1793" s="135"/>
      <c r="AW1793" s="131">
        <v>70333</v>
      </c>
      <c r="AX1793" s="66">
        <f t="shared" si="798"/>
        <v>7</v>
      </c>
      <c r="AY1793" s="132" t="s">
        <v>338</v>
      </c>
      <c r="AZ1793" s="107">
        <f t="shared" ca="1" si="799"/>
        <v>4790</v>
      </c>
      <c r="BA1793" s="107">
        <f t="shared" ca="1" si="800"/>
        <v>113536</v>
      </c>
      <c r="BB1793" s="107">
        <f t="shared" ca="1" si="801"/>
        <v>442136</v>
      </c>
      <c r="BC1793" s="107">
        <f t="shared" ca="1" si="802"/>
        <v>500</v>
      </c>
      <c r="BD1793" s="107">
        <f t="shared" ca="1" si="803"/>
        <v>500</v>
      </c>
    </row>
    <row r="1794" spans="1:56" x14ac:dyDescent="0.15">
      <c r="A1794" s="62">
        <v>70331</v>
      </c>
      <c r="B1794" s="62">
        <f t="shared" si="782"/>
        <v>7</v>
      </c>
      <c r="C1794" s="59" t="s">
        <v>340</v>
      </c>
      <c r="D1794" s="62">
        <v>2161</v>
      </c>
      <c r="E1794" s="86">
        <v>5414</v>
      </c>
      <c r="F1794" s="86">
        <v>207642</v>
      </c>
      <c r="G1794" s="86">
        <v>553479</v>
      </c>
      <c r="H1794" s="86">
        <v>500</v>
      </c>
      <c r="I1794" s="86">
        <v>500</v>
      </c>
      <c r="K1794" s="66">
        <v>70330</v>
      </c>
      <c r="L1794" s="66"/>
      <c r="M1794" s="66">
        <v>70330</v>
      </c>
      <c r="N1794" s="62">
        <f t="shared" si="783"/>
        <v>7</v>
      </c>
      <c r="O1794" s="66" t="s">
        <v>341</v>
      </c>
      <c r="P1794" s="66">
        <v>1</v>
      </c>
      <c r="Q1794" s="66">
        <f t="shared" si="804"/>
        <v>1388</v>
      </c>
      <c r="R1794" s="66">
        <f t="shared" si="805"/>
        <v>7416</v>
      </c>
      <c r="S1794" s="66">
        <f t="shared" si="806"/>
        <v>83727</v>
      </c>
      <c r="T1794" s="66">
        <f t="shared" si="807"/>
        <v>425460</v>
      </c>
      <c r="U1794" s="66">
        <f t="shared" si="808"/>
        <v>500</v>
      </c>
      <c r="V1794" s="66">
        <f t="shared" si="809"/>
        <v>500</v>
      </c>
      <c r="W1794" s="66"/>
      <c r="X1794" s="62">
        <v>70333</v>
      </c>
      <c r="Y1794" s="62">
        <f t="shared" si="784"/>
        <v>7</v>
      </c>
      <c r="Z1794" s="59" t="s">
        <v>338</v>
      </c>
      <c r="AA1794" s="62">
        <v>1</v>
      </c>
      <c r="AB1794" s="62">
        <f t="shared" ca="1" si="785"/>
        <v>1</v>
      </c>
      <c r="AC1794" s="62">
        <f t="shared" ca="1" si="786"/>
        <v>1991</v>
      </c>
      <c r="AD1794" s="62">
        <f t="shared" ca="1" si="787"/>
        <v>4790</v>
      </c>
      <c r="AE1794" s="62">
        <f t="shared" ca="1" si="788"/>
        <v>113536</v>
      </c>
      <c r="AF1794" s="62">
        <f t="shared" ca="1" si="789"/>
        <v>442136</v>
      </c>
      <c r="AG1794" s="62">
        <f t="shared" ca="1" si="790"/>
        <v>500</v>
      </c>
      <c r="AH1794" s="62">
        <f t="shared" ca="1" si="791"/>
        <v>500</v>
      </c>
      <c r="AL1794" s="66"/>
      <c r="AO1794" s="138">
        <f t="shared" si="792"/>
        <v>70333</v>
      </c>
      <c r="AP1794" s="138" t="str">
        <f t="shared" si="793"/>
        <v>Navis</v>
      </c>
      <c r="AQ1794" s="138">
        <f t="shared" ca="1" si="794"/>
        <v>4790</v>
      </c>
      <c r="AR1794" s="138">
        <f t="shared" ca="1" si="795"/>
        <v>113536</v>
      </c>
      <c r="AS1794" s="138">
        <f t="shared" ca="1" si="796"/>
        <v>442136</v>
      </c>
      <c r="AT1794" s="138">
        <f t="shared" ca="1" si="797"/>
        <v>500</v>
      </c>
      <c r="AU1794" s="138">
        <f t="shared" ca="1" si="797"/>
        <v>500</v>
      </c>
      <c r="AV1794" s="135"/>
      <c r="AW1794" s="131">
        <v>70334</v>
      </c>
      <c r="AX1794" s="66">
        <f t="shared" si="798"/>
        <v>7</v>
      </c>
      <c r="AY1794" s="132" t="s">
        <v>337</v>
      </c>
      <c r="AZ1794" s="107">
        <f t="shared" ca="1" si="799"/>
        <v>6428</v>
      </c>
      <c r="BA1794" s="107">
        <f t="shared" ca="1" si="800"/>
        <v>539431</v>
      </c>
      <c r="BB1794" s="107">
        <f t="shared" ca="1" si="801"/>
        <v>1338316</v>
      </c>
      <c r="BC1794" s="107">
        <f t="shared" ca="1" si="802"/>
        <v>500</v>
      </c>
      <c r="BD1794" s="107">
        <f t="shared" ca="1" si="803"/>
        <v>500</v>
      </c>
    </row>
    <row r="1795" spans="1:56" x14ac:dyDescent="0.15">
      <c r="A1795" s="62">
        <v>70332</v>
      </c>
      <c r="B1795" s="62">
        <f t="shared" si="782"/>
        <v>7</v>
      </c>
      <c r="C1795" s="59" t="s">
        <v>339</v>
      </c>
      <c r="D1795" s="62">
        <v>2019</v>
      </c>
      <c r="E1795" s="86">
        <v>3122</v>
      </c>
      <c r="F1795" s="86">
        <v>162795</v>
      </c>
      <c r="G1795" s="86">
        <v>331577</v>
      </c>
      <c r="H1795" s="86">
        <v>500</v>
      </c>
      <c r="I1795" s="86">
        <v>500</v>
      </c>
      <c r="K1795" s="66">
        <v>70331</v>
      </c>
      <c r="L1795" s="66"/>
      <c r="M1795" s="66">
        <v>70331</v>
      </c>
      <c r="N1795" s="62">
        <f t="shared" si="783"/>
        <v>7</v>
      </c>
      <c r="O1795" s="66" t="s">
        <v>340</v>
      </c>
      <c r="P1795" s="66">
        <v>1</v>
      </c>
      <c r="Q1795" s="66">
        <f t="shared" si="804"/>
        <v>2161</v>
      </c>
      <c r="R1795" s="66">
        <f t="shared" si="805"/>
        <v>5414</v>
      </c>
      <c r="S1795" s="66">
        <f t="shared" si="806"/>
        <v>207642</v>
      </c>
      <c r="T1795" s="66">
        <f t="shared" si="807"/>
        <v>553479</v>
      </c>
      <c r="U1795" s="66">
        <f t="shared" si="808"/>
        <v>500</v>
      </c>
      <c r="V1795" s="66">
        <f t="shared" si="809"/>
        <v>500</v>
      </c>
      <c r="W1795" s="66"/>
      <c r="X1795" s="62">
        <v>70334</v>
      </c>
      <c r="Y1795" s="62">
        <f t="shared" si="784"/>
        <v>7</v>
      </c>
      <c r="Z1795" s="59" t="s">
        <v>337</v>
      </c>
      <c r="AA1795" s="62">
        <v>1</v>
      </c>
      <c r="AB1795" s="62">
        <f t="shared" ca="1" si="785"/>
        <v>1</v>
      </c>
      <c r="AC1795" s="62">
        <f t="shared" ca="1" si="786"/>
        <v>4723</v>
      </c>
      <c r="AD1795" s="62">
        <f t="shared" ca="1" si="787"/>
        <v>6428</v>
      </c>
      <c r="AE1795" s="62">
        <f t="shared" ca="1" si="788"/>
        <v>539431</v>
      </c>
      <c r="AF1795" s="62">
        <f t="shared" ca="1" si="789"/>
        <v>1338316</v>
      </c>
      <c r="AG1795" s="62">
        <f t="shared" ca="1" si="790"/>
        <v>500</v>
      </c>
      <c r="AH1795" s="62">
        <f t="shared" ca="1" si="791"/>
        <v>500</v>
      </c>
      <c r="AL1795" s="66"/>
      <c r="AO1795" s="138">
        <f t="shared" si="792"/>
        <v>70334</v>
      </c>
      <c r="AP1795" s="138" t="str">
        <f t="shared" si="793"/>
        <v>Neustift im Stubaital</v>
      </c>
      <c r="AQ1795" s="138">
        <f t="shared" ca="1" si="794"/>
        <v>6428</v>
      </c>
      <c r="AR1795" s="138">
        <f t="shared" ca="1" si="795"/>
        <v>539431</v>
      </c>
      <c r="AS1795" s="138">
        <f t="shared" ca="1" si="796"/>
        <v>1338316</v>
      </c>
      <c r="AT1795" s="138">
        <f t="shared" ca="1" si="797"/>
        <v>500</v>
      </c>
      <c r="AU1795" s="138">
        <f t="shared" ca="1" si="797"/>
        <v>500</v>
      </c>
      <c r="AV1795" s="135"/>
      <c r="AW1795" s="131">
        <v>70335</v>
      </c>
      <c r="AX1795" s="66">
        <f t="shared" si="798"/>
        <v>7</v>
      </c>
      <c r="AY1795" s="132" t="s">
        <v>336</v>
      </c>
      <c r="AZ1795" s="107">
        <f t="shared" ca="1" si="799"/>
        <v>4777</v>
      </c>
      <c r="BA1795" s="107">
        <f t="shared" ca="1" si="800"/>
        <v>108334</v>
      </c>
      <c r="BB1795" s="107">
        <f t="shared" ca="1" si="801"/>
        <v>401828</v>
      </c>
      <c r="BC1795" s="107">
        <f t="shared" ca="1" si="802"/>
        <v>500</v>
      </c>
      <c r="BD1795" s="107">
        <f t="shared" ca="1" si="803"/>
        <v>500</v>
      </c>
    </row>
    <row r="1796" spans="1:56" x14ac:dyDescent="0.15">
      <c r="A1796" s="62">
        <v>70333</v>
      </c>
      <c r="B1796" s="62">
        <f t="shared" si="782"/>
        <v>7</v>
      </c>
      <c r="C1796" s="59" t="s">
        <v>338</v>
      </c>
      <c r="D1796" s="62">
        <v>1991</v>
      </c>
      <c r="E1796" s="86">
        <v>4790</v>
      </c>
      <c r="F1796" s="86">
        <v>113536</v>
      </c>
      <c r="G1796" s="86">
        <v>442136</v>
      </c>
      <c r="H1796" s="86">
        <v>500</v>
      </c>
      <c r="I1796" s="86">
        <v>500</v>
      </c>
      <c r="K1796" s="66">
        <v>70332</v>
      </c>
      <c r="L1796" s="66"/>
      <c r="M1796" s="66">
        <v>70332</v>
      </c>
      <c r="N1796" s="62">
        <f t="shared" si="783"/>
        <v>7</v>
      </c>
      <c r="O1796" s="66" t="s">
        <v>339</v>
      </c>
      <c r="P1796" s="66">
        <v>1</v>
      </c>
      <c r="Q1796" s="66">
        <f t="shared" si="804"/>
        <v>2019</v>
      </c>
      <c r="R1796" s="66">
        <f t="shared" si="805"/>
        <v>3122</v>
      </c>
      <c r="S1796" s="66">
        <f t="shared" si="806"/>
        <v>162795</v>
      </c>
      <c r="T1796" s="66">
        <f t="shared" si="807"/>
        <v>331577</v>
      </c>
      <c r="U1796" s="66">
        <f t="shared" si="808"/>
        <v>500</v>
      </c>
      <c r="V1796" s="66">
        <f t="shared" si="809"/>
        <v>500</v>
      </c>
      <c r="W1796" s="66"/>
      <c r="X1796" s="62">
        <v>70335</v>
      </c>
      <c r="Y1796" s="62">
        <f t="shared" si="784"/>
        <v>7</v>
      </c>
      <c r="Z1796" s="59" t="s">
        <v>336</v>
      </c>
      <c r="AA1796" s="62">
        <v>1</v>
      </c>
      <c r="AB1796" s="62">
        <f t="shared" ca="1" si="785"/>
        <v>1</v>
      </c>
      <c r="AC1796" s="62">
        <f t="shared" ca="1" si="786"/>
        <v>1805</v>
      </c>
      <c r="AD1796" s="62">
        <f t="shared" ca="1" si="787"/>
        <v>4777</v>
      </c>
      <c r="AE1796" s="62">
        <f t="shared" ca="1" si="788"/>
        <v>108334</v>
      </c>
      <c r="AF1796" s="62">
        <f t="shared" ca="1" si="789"/>
        <v>401828</v>
      </c>
      <c r="AG1796" s="62">
        <f t="shared" ca="1" si="790"/>
        <v>500</v>
      </c>
      <c r="AH1796" s="62">
        <f t="shared" ca="1" si="791"/>
        <v>500</v>
      </c>
      <c r="AL1796" s="66"/>
      <c r="AO1796" s="138">
        <f t="shared" si="792"/>
        <v>70335</v>
      </c>
      <c r="AP1796" s="138" t="str">
        <f t="shared" si="793"/>
        <v>Oberhofen im Inntal</v>
      </c>
      <c r="AQ1796" s="138">
        <f t="shared" ca="1" si="794"/>
        <v>4777</v>
      </c>
      <c r="AR1796" s="138">
        <f t="shared" ca="1" si="795"/>
        <v>108334</v>
      </c>
      <c r="AS1796" s="138">
        <f t="shared" ca="1" si="796"/>
        <v>401828</v>
      </c>
      <c r="AT1796" s="138">
        <f t="shared" ca="1" si="797"/>
        <v>500</v>
      </c>
      <c r="AU1796" s="138">
        <f t="shared" ca="1" si="797"/>
        <v>500</v>
      </c>
      <c r="AV1796" s="135"/>
      <c r="AW1796" s="131">
        <v>70336</v>
      </c>
      <c r="AX1796" s="66">
        <f t="shared" si="798"/>
        <v>7</v>
      </c>
      <c r="AY1796" s="132" t="s">
        <v>335</v>
      </c>
      <c r="AZ1796" s="107">
        <f t="shared" ca="1" si="799"/>
        <v>1441</v>
      </c>
      <c r="BA1796" s="107">
        <f t="shared" ca="1" si="800"/>
        <v>22399</v>
      </c>
      <c r="BB1796" s="107">
        <f t="shared" ca="1" si="801"/>
        <v>13745</v>
      </c>
      <c r="BC1796" s="107">
        <f t="shared" ca="1" si="802"/>
        <v>500</v>
      </c>
      <c r="BD1796" s="107">
        <f t="shared" ca="1" si="803"/>
        <v>500</v>
      </c>
    </row>
    <row r="1797" spans="1:56" x14ac:dyDescent="0.15">
      <c r="A1797" s="62">
        <v>70334</v>
      </c>
      <c r="B1797" s="62">
        <f t="shared" si="782"/>
        <v>7</v>
      </c>
      <c r="C1797" s="59" t="s">
        <v>337</v>
      </c>
      <c r="D1797" s="62">
        <v>4723</v>
      </c>
      <c r="E1797" s="86">
        <v>6428</v>
      </c>
      <c r="F1797" s="86">
        <v>539431</v>
      </c>
      <c r="G1797" s="86">
        <v>1338316</v>
      </c>
      <c r="H1797" s="86">
        <v>500</v>
      </c>
      <c r="I1797" s="86">
        <v>500</v>
      </c>
      <c r="K1797" s="66">
        <v>70333</v>
      </c>
      <c r="L1797" s="66"/>
      <c r="M1797" s="66">
        <v>70333</v>
      </c>
      <c r="N1797" s="62">
        <f t="shared" si="783"/>
        <v>7</v>
      </c>
      <c r="O1797" s="66" t="s">
        <v>338</v>
      </c>
      <c r="P1797" s="66">
        <v>1</v>
      </c>
      <c r="Q1797" s="66">
        <f t="shared" si="804"/>
        <v>1991</v>
      </c>
      <c r="R1797" s="66">
        <f t="shared" si="805"/>
        <v>4790</v>
      </c>
      <c r="S1797" s="66">
        <f t="shared" si="806"/>
        <v>113536</v>
      </c>
      <c r="T1797" s="66">
        <f t="shared" si="807"/>
        <v>442136</v>
      </c>
      <c r="U1797" s="66">
        <f t="shared" si="808"/>
        <v>500</v>
      </c>
      <c r="V1797" s="66">
        <f t="shared" si="809"/>
        <v>500</v>
      </c>
      <c r="W1797" s="66"/>
      <c r="X1797" s="62">
        <v>70336</v>
      </c>
      <c r="Y1797" s="62">
        <f t="shared" si="784"/>
        <v>7</v>
      </c>
      <c r="Z1797" s="59" t="s">
        <v>335</v>
      </c>
      <c r="AA1797" s="62">
        <v>1</v>
      </c>
      <c r="AB1797" s="62">
        <f t="shared" ca="1" si="785"/>
        <v>1</v>
      </c>
      <c r="AC1797" s="62">
        <f t="shared" ca="1" si="786"/>
        <v>358</v>
      </c>
      <c r="AD1797" s="62">
        <f t="shared" ca="1" si="787"/>
        <v>1441</v>
      </c>
      <c r="AE1797" s="62">
        <f t="shared" ca="1" si="788"/>
        <v>22399</v>
      </c>
      <c r="AF1797" s="62">
        <f t="shared" ca="1" si="789"/>
        <v>13745</v>
      </c>
      <c r="AG1797" s="62">
        <f t="shared" ca="1" si="790"/>
        <v>500</v>
      </c>
      <c r="AH1797" s="62">
        <f t="shared" ca="1" si="791"/>
        <v>500</v>
      </c>
      <c r="AL1797" s="66"/>
      <c r="AO1797" s="138">
        <f t="shared" si="792"/>
        <v>70336</v>
      </c>
      <c r="AP1797" s="138" t="str">
        <f t="shared" si="793"/>
        <v>Obernberg am Brenner</v>
      </c>
      <c r="AQ1797" s="138">
        <f t="shared" ca="1" si="794"/>
        <v>1441</v>
      </c>
      <c r="AR1797" s="138">
        <f t="shared" ca="1" si="795"/>
        <v>22399</v>
      </c>
      <c r="AS1797" s="138">
        <f t="shared" ca="1" si="796"/>
        <v>13745</v>
      </c>
      <c r="AT1797" s="138">
        <f t="shared" ca="1" si="797"/>
        <v>500</v>
      </c>
      <c r="AU1797" s="138">
        <f t="shared" ca="1" si="797"/>
        <v>500</v>
      </c>
      <c r="AV1797" s="135"/>
      <c r="AW1797" s="131">
        <v>70337</v>
      </c>
      <c r="AX1797" s="66">
        <f t="shared" si="798"/>
        <v>7</v>
      </c>
      <c r="AY1797" s="132" t="s">
        <v>334</v>
      </c>
      <c r="AZ1797" s="107">
        <f t="shared" ca="1" si="799"/>
        <v>2066</v>
      </c>
      <c r="BA1797" s="107">
        <f t="shared" ca="1" si="800"/>
        <v>165851</v>
      </c>
      <c r="BB1797" s="107">
        <f t="shared" ca="1" si="801"/>
        <v>163723</v>
      </c>
      <c r="BC1797" s="107">
        <f t="shared" ca="1" si="802"/>
        <v>500</v>
      </c>
      <c r="BD1797" s="107">
        <f t="shared" ca="1" si="803"/>
        <v>500</v>
      </c>
    </row>
    <row r="1798" spans="1:56" x14ac:dyDescent="0.15">
      <c r="A1798" s="62">
        <v>70335</v>
      </c>
      <c r="B1798" s="62">
        <f t="shared" si="782"/>
        <v>7</v>
      </c>
      <c r="C1798" s="59" t="s">
        <v>336</v>
      </c>
      <c r="D1798" s="62">
        <v>1805</v>
      </c>
      <c r="E1798" s="86">
        <v>4777</v>
      </c>
      <c r="F1798" s="86">
        <v>108334</v>
      </c>
      <c r="G1798" s="86">
        <v>401828</v>
      </c>
      <c r="H1798" s="86">
        <v>500</v>
      </c>
      <c r="I1798" s="86">
        <v>500</v>
      </c>
      <c r="K1798" s="66">
        <v>70334</v>
      </c>
      <c r="L1798" s="66"/>
      <c r="M1798" s="66">
        <v>70334</v>
      </c>
      <c r="N1798" s="62">
        <f t="shared" si="783"/>
        <v>7</v>
      </c>
      <c r="O1798" s="66" t="s">
        <v>337</v>
      </c>
      <c r="P1798" s="66">
        <v>1</v>
      </c>
      <c r="Q1798" s="66">
        <f t="shared" si="804"/>
        <v>4723</v>
      </c>
      <c r="R1798" s="66">
        <f t="shared" si="805"/>
        <v>6428</v>
      </c>
      <c r="S1798" s="66">
        <f t="shared" si="806"/>
        <v>539431</v>
      </c>
      <c r="T1798" s="66">
        <f t="shared" si="807"/>
        <v>1338316</v>
      </c>
      <c r="U1798" s="66">
        <f t="shared" si="808"/>
        <v>500</v>
      </c>
      <c r="V1798" s="66">
        <f t="shared" si="809"/>
        <v>500</v>
      </c>
      <c r="W1798" s="66"/>
      <c r="X1798" s="62">
        <v>70337</v>
      </c>
      <c r="Y1798" s="62">
        <f t="shared" si="784"/>
        <v>7</v>
      </c>
      <c r="Z1798" s="59" t="s">
        <v>334</v>
      </c>
      <c r="AA1798" s="62">
        <v>1</v>
      </c>
      <c r="AB1798" s="62">
        <f t="shared" ca="1" si="785"/>
        <v>1</v>
      </c>
      <c r="AC1798" s="62">
        <f t="shared" ca="1" si="786"/>
        <v>2984</v>
      </c>
      <c r="AD1798" s="62">
        <f t="shared" ca="1" si="787"/>
        <v>2066</v>
      </c>
      <c r="AE1798" s="62">
        <f t="shared" ca="1" si="788"/>
        <v>165851</v>
      </c>
      <c r="AF1798" s="62">
        <f t="shared" ca="1" si="789"/>
        <v>163723</v>
      </c>
      <c r="AG1798" s="62">
        <f t="shared" ca="1" si="790"/>
        <v>500</v>
      </c>
      <c r="AH1798" s="62">
        <f t="shared" ca="1" si="791"/>
        <v>500</v>
      </c>
      <c r="AL1798" s="66"/>
      <c r="AO1798" s="138">
        <f t="shared" si="792"/>
        <v>70337</v>
      </c>
      <c r="AP1798" s="138" t="str">
        <f t="shared" si="793"/>
        <v>Oberperfuss</v>
      </c>
      <c r="AQ1798" s="138">
        <f t="shared" ca="1" si="794"/>
        <v>2066</v>
      </c>
      <c r="AR1798" s="138">
        <f t="shared" ca="1" si="795"/>
        <v>165851</v>
      </c>
      <c r="AS1798" s="138">
        <f t="shared" ca="1" si="796"/>
        <v>163723</v>
      </c>
      <c r="AT1798" s="138">
        <f t="shared" ca="1" si="797"/>
        <v>500</v>
      </c>
      <c r="AU1798" s="138">
        <f t="shared" ca="1" si="797"/>
        <v>500</v>
      </c>
      <c r="AV1798" s="135"/>
      <c r="AW1798" s="131">
        <v>70338</v>
      </c>
      <c r="AX1798" s="66">
        <f t="shared" si="798"/>
        <v>7</v>
      </c>
      <c r="AY1798" s="132" t="s">
        <v>333</v>
      </c>
      <c r="AZ1798" s="107">
        <f t="shared" ca="1" si="799"/>
        <v>2911</v>
      </c>
      <c r="BA1798" s="107">
        <f t="shared" ca="1" si="800"/>
        <v>76408</v>
      </c>
      <c r="BB1798" s="107">
        <f t="shared" ca="1" si="801"/>
        <v>109651</v>
      </c>
      <c r="BC1798" s="107">
        <f t="shared" ca="1" si="802"/>
        <v>500</v>
      </c>
      <c r="BD1798" s="107">
        <f t="shared" ca="1" si="803"/>
        <v>500</v>
      </c>
    </row>
    <row r="1799" spans="1:56" x14ac:dyDescent="0.15">
      <c r="A1799" s="62">
        <v>70336</v>
      </c>
      <c r="B1799" s="62">
        <f t="shared" si="782"/>
        <v>7</v>
      </c>
      <c r="C1799" s="59" t="s">
        <v>335</v>
      </c>
      <c r="D1799" s="62">
        <v>358</v>
      </c>
      <c r="E1799" s="86">
        <v>1441</v>
      </c>
      <c r="F1799" s="86">
        <v>22399</v>
      </c>
      <c r="G1799" s="86">
        <v>13745</v>
      </c>
      <c r="H1799" s="86">
        <v>500</v>
      </c>
      <c r="I1799" s="86">
        <v>500</v>
      </c>
      <c r="K1799" s="66">
        <v>70335</v>
      </c>
      <c r="L1799" s="66"/>
      <c r="M1799" s="66">
        <v>70335</v>
      </c>
      <c r="N1799" s="62">
        <f t="shared" si="783"/>
        <v>7</v>
      </c>
      <c r="O1799" s="66" t="s">
        <v>336</v>
      </c>
      <c r="P1799" s="66">
        <v>1</v>
      </c>
      <c r="Q1799" s="66">
        <f t="shared" si="804"/>
        <v>1805</v>
      </c>
      <c r="R1799" s="66">
        <f t="shared" si="805"/>
        <v>4777</v>
      </c>
      <c r="S1799" s="66">
        <f t="shared" si="806"/>
        <v>108334</v>
      </c>
      <c r="T1799" s="66">
        <f t="shared" si="807"/>
        <v>401828</v>
      </c>
      <c r="U1799" s="66">
        <f t="shared" si="808"/>
        <v>500</v>
      </c>
      <c r="V1799" s="66">
        <f t="shared" si="809"/>
        <v>500</v>
      </c>
      <c r="W1799" s="66"/>
      <c r="X1799" s="62">
        <v>70338</v>
      </c>
      <c r="Y1799" s="62">
        <f t="shared" si="784"/>
        <v>7</v>
      </c>
      <c r="Z1799" s="59" t="s">
        <v>333</v>
      </c>
      <c r="AA1799" s="62">
        <v>1</v>
      </c>
      <c r="AB1799" s="62">
        <f t="shared" ca="1" si="785"/>
        <v>1</v>
      </c>
      <c r="AC1799" s="62">
        <f t="shared" ca="1" si="786"/>
        <v>1007</v>
      </c>
      <c r="AD1799" s="62">
        <f t="shared" ca="1" si="787"/>
        <v>2911</v>
      </c>
      <c r="AE1799" s="62">
        <f t="shared" ca="1" si="788"/>
        <v>76408</v>
      </c>
      <c r="AF1799" s="62">
        <f t="shared" ca="1" si="789"/>
        <v>109651</v>
      </c>
      <c r="AG1799" s="62">
        <f t="shared" ca="1" si="790"/>
        <v>500</v>
      </c>
      <c r="AH1799" s="62">
        <f t="shared" ca="1" si="791"/>
        <v>500</v>
      </c>
      <c r="AL1799" s="66"/>
      <c r="AO1799" s="138">
        <f t="shared" si="792"/>
        <v>70338</v>
      </c>
      <c r="AP1799" s="138" t="str">
        <f t="shared" si="793"/>
        <v>Patsch</v>
      </c>
      <c r="AQ1799" s="138">
        <f t="shared" ca="1" si="794"/>
        <v>2911</v>
      </c>
      <c r="AR1799" s="138">
        <f t="shared" ca="1" si="795"/>
        <v>76408</v>
      </c>
      <c r="AS1799" s="138">
        <f t="shared" ca="1" si="796"/>
        <v>109651</v>
      </c>
      <c r="AT1799" s="138">
        <f t="shared" ca="1" si="797"/>
        <v>500</v>
      </c>
      <c r="AU1799" s="138">
        <f t="shared" ca="1" si="797"/>
        <v>500</v>
      </c>
      <c r="AV1799" s="135"/>
      <c r="AW1799" s="131">
        <v>70339</v>
      </c>
      <c r="AX1799" s="66">
        <f t="shared" si="798"/>
        <v>7</v>
      </c>
      <c r="AY1799" s="132" t="s">
        <v>332</v>
      </c>
      <c r="AZ1799" s="107">
        <f t="shared" ca="1" si="799"/>
        <v>2292</v>
      </c>
      <c r="BA1799" s="107">
        <f t="shared" ca="1" si="800"/>
        <v>71018</v>
      </c>
      <c r="BB1799" s="107">
        <f t="shared" ca="1" si="801"/>
        <v>115066</v>
      </c>
      <c r="BC1799" s="107">
        <f t="shared" ca="1" si="802"/>
        <v>500</v>
      </c>
      <c r="BD1799" s="107">
        <f t="shared" ca="1" si="803"/>
        <v>500</v>
      </c>
    </row>
    <row r="1800" spans="1:56" x14ac:dyDescent="0.15">
      <c r="A1800" s="62">
        <v>70337</v>
      </c>
      <c r="B1800" s="62">
        <f t="shared" si="782"/>
        <v>7</v>
      </c>
      <c r="C1800" s="59" t="s">
        <v>334</v>
      </c>
      <c r="D1800" s="62">
        <v>2984</v>
      </c>
      <c r="E1800" s="86">
        <v>2066</v>
      </c>
      <c r="F1800" s="86">
        <v>165851</v>
      </c>
      <c r="G1800" s="86">
        <v>163723</v>
      </c>
      <c r="H1800" s="86">
        <v>500</v>
      </c>
      <c r="I1800" s="86">
        <v>500</v>
      </c>
      <c r="K1800" s="66">
        <v>70336</v>
      </c>
      <c r="L1800" s="66"/>
      <c r="M1800" s="66">
        <v>70336</v>
      </c>
      <c r="N1800" s="62">
        <f t="shared" si="783"/>
        <v>7</v>
      </c>
      <c r="O1800" s="66" t="s">
        <v>335</v>
      </c>
      <c r="P1800" s="66">
        <v>1</v>
      </c>
      <c r="Q1800" s="66">
        <f t="shared" si="804"/>
        <v>358</v>
      </c>
      <c r="R1800" s="66">
        <f t="shared" si="805"/>
        <v>1441</v>
      </c>
      <c r="S1800" s="66">
        <f t="shared" si="806"/>
        <v>22399</v>
      </c>
      <c r="T1800" s="66">
        <f t="shared" si="807"/>
        <v>13745</v>
      </c>
      <c r="U1800" s="66">
        <f t="shared" si="808"/>
        <v>500</v>
      </c>
      <c r="V1800" s="66">
        <f t="shared" si="809"/>
        <v>500</v>
      </c>
      <c r="W1800" s="66"/>
      <c r="X1800" s="62">
        <v>70339</v>
      </c>
      <c r="Y1800" s="62">
        <f t="shared" si="784"/>
        <v>7</v>
      </c>
      <c r="Z1800" s="59" t="s">
        <v>332</v>
      </c>
      <c r="AA1800" s="62">
        <v>1</v>
      </c>
      <c r="AB1800" s="62">
        <f t="shared" ca="1" si="785"/>
        <v>1</v>
      </c>
      <c r="AC1800" s="62">
        <f t="shared" ca="1" si="786"/>
        <v>993</v>
      </c>
      <c r="AD1800" s="62">
        <f t="shared" ca="1" si="787"/>
        <v>2292</v>
      </c>
      <c r="AE1800" s="62">
        <f t="shared" ca="1" si="788"/>
        <v>71018</v>
      </c>
      <c r="AF1800" s="62">
        <f t="shared" ca="1" si="789"/>
        <v>115066</v>
      </c>
      <c r="AG1800" s="62">
        <f t="shared" ca="1" si="790"/>
        <v>500</v>
      </c>
      <c r="AH1800" s="62">
        <f t="shared" ca="1" si="791"/>
        <v>500</v>
      </c>
      <c r="AL1800" s="66"/>
      <c r="AO1800" s="138">
        <f t="shared" si="792"/>
        <v>70339</v>
      </c>
      <c r="AP1800" s="138" t="str">
        <f t="shared" si="793"/>
        <v>Pettnau</v>
      </c>
      <c r="AQ1800" s="138">
        <f t="shared" ca="1" si="794"/>
        <v>2292</v>
      </c>
      <c r="AR1800" s="138">
        <f t="shared" ca="1" si="795"/>
        <v>71018</v>
      </c>
      <c r="AS1800" s="138">
        <f t="shared" ca="1" si="796"/>
        <v>115066</v>
      </c>
      <c r="AT1800" s="138">
        <f t="shared" ca="1" si="797"/>
        <v>500</v>
      </c>
      <c r="AU1800" s="138">
        <f t="shared" ca="1" si="797"/>
        <v>500</v>
      </c>
      <c r="AV1800" s="135"/>
      <c r="AW1800" s="131">
        <v>70340</v>
      </c>
      <c r="AX1800" s="66">
        <f t="shared" si="798"/>
        <v>7</v>
      </c>
      <c r="AY1800" s="132" t="s">
        <v>331</v>
      </c>
      <c r="AZ1800" s="107">
        <f t="shared" ca="1" si="799"/>
        <v>627</v>
      </c>
      <c r="BA1800" s="107">
        <f t="shared" ca="1" si="800"/>
        <v>102095</v>
      </c>
      <c r="BB1800" s="107">
        <f t="shared" ca="1" si="801"/>
        <v>424644</v>
      </c>
      <c r="BC1800" s="107">
        <f t="shared" ca="1" si="802"/>
        <v>500</v>
      </c>
      <c r="BD1800" s="107">
        <f t="shared" ca="1" si="803"/>
        <v>500</v>
      </c>
    </row>
    <row r="1801" spans="1:56" x14ac:dyDescent="0.15">
      <c r="A1801" s="62">
        <v>70338</v>
      </c>
      <c r="B1801" s="62">
        <f t="shared" si="782"/>
        <v>7</v>
      </c>
      <c r="C1801" s="59" t="s">
        <v>333</v>
      </c>
      <c r="D1801" s="62">
        <v>1007</v>
      </c>
      <c r="E1801" s="86">
        <v>2911</v>
      </c>
      <c r="F1801" s="86">
        <v>76408</v>
      </c>
      <c r="G1801" s="86">
        <v>109651</v>
      </c>
      <c r="H1801" s="86">
        <v>500</v>
      </c>
      <c r="I1801" s="86">
        <v>500</v>
      </c>
      <c r="K1801" s="66">
        <v>70337</v>
      </c>
      <c r="L1801" s="66"/>
      <c r="M1801" s="66">
        <v>70337</v>
      </c>
      <c r="N1801" s="62">
        <f t="shared" si="783"/>
        <v>7</v>
      </c>
      <c r="O1801" s="66" t="s">
        <v>334</v>
      </c>
      <c r="P1801" s="66">
        <v>1</v>
      </c>
      <c r="Q1801" s="66">
        <f t="shared" si="804"/>
        <v>2984</v>
      </c>
      <c r="R1801" s="66">
        <f t="shared" si="805"/>
        <v>2066</v>
      </c>
      <c r="S1801" s="66">
        <f t="shared" si="806"/>
        <v>165851</v>
      </c>
      <c r="T1801" s="66">
        <f t="shared" si="807"/>
        <v>163723</v>
      </c>
      <c r="U1801" s="66">
        <f t="shared" si="808"/>
        <v>500</v>
      </c>
      <c r="V1801" s="66">
        <f t="shared" si="809"/>
        <v>500</v>
      </c>
      <c r="W1801" s="66"/>
      <c r="X1801" s="62">
        <v>70340</v>
      </c>
      <c r="Y1801" s="62">
        <f t="shared" si="784"/>
        <v>7</v>
      </c>
      <c r="Z1801" s="59" t="s">
        <v>331</v>
      </c>
      <c r="AA1801" s="62">
        <v>1</v>
      </c>
      <c r="AB1801" s="62">
        <f t="shared" ca="1" si="785"/>
        <v>1</v>
      </c>
      <c r="AC1801" s="62">
        <f t="shared" ca="1" si="786"/>
        <v>1104</v>
      </c>
      <c r="AD1801" s="62">
        <f t="shared" ca="1" si="787"/>
        <v>627</v>
      </c>
      <c r="AE1801" s="62">
        <f t="shared" ca="1" si="788"/>
        <v>102095</v>
      </c>
      <c r="AF1801" s="62">
        <f t="shared" ca="1" si="789"/>
        <v>424644</v>
      </c>
      <c r="AG1801" s="62">
        <f t="shared" ca="1" si="790"/>
        <v>500</v>
      </c>
      <c r="AH1801" s="62">
        <f t="shared" ca="1" si="791"/>
        <v>500</v>
      </c>
      <c r="AL1801" s="66"/>
      <c r="AO1801" s="138">
        <f t="shared" si="792"/>
        <v>70340</v>
      </c>
      <c r="AP1801" s="138" t="str">
        <f t="shared" si="793"/>
        <v>Pfaffenhofen</v>
      </c>
      <c r="AQ1801" s="138">
        <f t="shared" ca="1" si="794"/>
        <v>627</v>
      </c>
      <c r="AR1801" s="138">
        <f t="shared" ca="1" si="795"/>
        <v>102095</v>
      </c>
      <c r="AS1801" s="138">
        <f t="shared" ca="1" si="796"/>
        <v>424644</v>
      </c>
      <c r="AT1801" s="138">
        <f t="shared" ca="1" si="797"/>
        <v>500</v>
      </c>
      <c r="AU1801" s="138">
        <f t="shared" ca="1" si="797"/>
        <v>500</v>
      </c>
      <c r="AV1801" s="135"/>
      <c r="AW1801" s="131">
        <v>70341</v>
      </c>
      <c r="AX1801" s="66">
        <f t="shared" si="798"/>
        <v>7</v>
      </c>
      <c r="AY1801" s="132" t="s">
        <v>330</v>
      </c>
      <c r="AZ1801" s="107">
        <f t="shared" ca="1" si="799"/>
        <v>2816</v>
      </c>
      <c r="BA1801" s="107">
        <f t="shared" ca="1" si="800"/>
        <v>80026</v>
      </c>
      <c r="BB1801" s="107">
        <f t="shared" ca="1" si="801"/>
        <v>80340</v>
      </c>
      <c r="BC1801" s="107">
        <f t="shared" ca="1" si="802"/>
        <v>500</v>
      </c>
      <c r="BD1801" s="107">
        <f t="shared" ca="1" si="803"/>
        <v>500</v>
      </c>
    </row>
    <row r="1802" spans="1:56" x14ac:dyDescent="0.15">
      <c r="A1802" s="62">
        <v>70339</v>
      </c>
      <c r="B1802" s="62">
        <f t="shared" si="782"/>
        <v>7</v>
      </c>
      <c r="C1802" s="59" t="s">
        <v>332</v>
      </c>
      <c r="D1802" s="62">
        <v>993</v>
      </c>
      <c r="E1802" s="86">
        <v>2292</v>
      </c>
      <c r="F1802" s="86">
        <v>71018</v>
      </c>
      <c r="G1802" s="86">
        <v>115066</v>
      </c>
      <c r="H1802" s="86">
        <v>500</v>
      </c>
      <c r="I1802" s="86">
        <v>500</v>
      </c>
      <c r="K1802" s="66">
        <v>70338</v>
      </c>
      <c r="L1802" s="66"/>
      <c r="M1802" s="66">
        <v>70338</v>
      </c>
      <c r="N1802" s="62">
        <f t="shared" si="783"/>
        <v>7</v>
      </c>
      <c r="O1802" s="66" t="s">
        <v>333</v>
      </c>
      <c r="P1802" s="66">
        <v>1</v>
      </c>
      <c r="Q1802" s="66">
        <f t="shared" si="804"/>
        <v>1007</v>
      </c>
      <c r="R1802" s="66">
        <f t="shared" si="805"/>
        <v>2911</v>
      </c>
      <c r="S1802" s="66">
        <f t="shared" si="806"/>
        <v>76408</v>
      </c>
      <c r="T1802" s="66">
        <f t="shared" si="807"/>
        <v>109651</v>
      </c>
      <c r="U1802" s="66">
        <f t="shared" si="808"/>
        <v>500</v>
      </c>
      <c r="V1802" s="66">
        <f t="shared" si="809"/>
        <v>500</v>
      </c>
      <c r="W1802" s="66"/>
      <c r="X1802" s="62">
        <v>70341</v>
      </c>
      <c r="Y1802" s="62">
        <f t="shared" si="784"/>
        <v>7</v>
      </c>
      <c r="Z1802" s="59" t="s">
        <v>330</v>
      </c>
      <c r="AA1802" s="62">
        <v>1</v>
      </c>
      <c r="AB1802" s="62">
        <f t="shared" ca="1" si="785"/>
        <v>1</v>
      </c>
      <c r="AC1802" s="62">
        <f t="shared" ca="1" si="786"/>
        <v>1213</v>
      </c>
      <c r="AD1802" s="62">
        <f t="shared" ca="1" si="787"/>
        <v>2816</v>
      </c>
      <c r="AE1802" s="62">
        <f t="shared" ca="1" si="788"/>
        <v>80026</v>
      </c>
      <c r="AF1802" s="62">
        <f t="shared" ca="1" si="789"/>
        <v>80340</v>
      </c>
      <c r="AG1802" s="62">
        <f t="shared" ca="1" si="790"/>
        <v>500</v>
      </c>
      <c r="AH1802" s="62">
        <f t="shared" ca="1" si="791"/>
        <v>500</v>
      </c>
      <c r="AL1802" s="66"/>
      <c r="AO1802" s="138">
        <f t="shared" si="792"/>
        <v>70341</v>
      </c>
      <c r="AP1802" s="138" t="str">
        <f t="shared" si="793"/>
        <v>Pfons</v>
      </c>
      <c r="AQ1802" s="138">
        <f t="shared" ca="1" si="794"/>
        <v>2816</v>
      </c>
      <c r="AR1802" s="138">
        <f t="shared" ca="1" si="795"/>
        <v>80026</v>
      </c>
      <c r="AS1802" s="138">
        <f t="shared" ca="1" si="796"/>
        <v>80340</v>
      </c>
      <c r="AT1802" s="138">
        <f t="shared" ca="1" si="797"/>
        <v>500</v>
      </c>
      <c r="AU1802" s="138">
        <f t="shared" ca="1" si="797"/>
        <v>500</v>
      </c>
      <c r="AV1802" s="135"/>
      <c r="AW1802" s="131">
        <v>70342</v>
      </c>
      <c r="AX1802" s="66">
        <f t="shared" si="798"/>
        <v>7</v>
      </c>
      <c r="AY1802" s="132" t="s">
        <v>329</v>
      </c>
      <c r="AZ1802" s="107">
        <f t="shared" ca="1" si="799"/>
        <v>1494</v>
      </c>
      <c r="BA1802" s="107">
        <f t="shared" ca="1" si="800"/>
        <v>48671</v>
      </c>
      <c r="BB1802" s="107">
        <f t="shared" ca="1" si="801"/>
        <v>252677</v>
      </c>
      <c r="BC1802" s="107">
        <f t="shared" ca="1" si="802"/>
        <v>500</v>
      </c>
      <c r="BD1802" s="107">
        <f t="shared" ca="1" si="803"/>
        <v>500</v>
      </c>
    </row>
    <row r="1803" spans="1:56" x14ac:dyDescent="0.15">
      <c r="A1803" s="62">
        <v>70340</v>
      </c>
      <c r="B1803" s="62">
        <f t="shared" si="782"/>
        <v>7</v>
      </c>
      <c r="C1803" s="59" t="s">
        <v>331</v>
      </c>
      <c r="D1803" s="62">
        <v>1104</v>
      </c>
      <c r="E1803" s="86">
        <v>627</v>
      </c>
      <c r="F1803" s="86">
        <v>102095</v>
      </c>
      <c r="G1803" s="86">
        <v>424644</v>
      </c>
      <c r="H1803" s="86">
        <v>500</v>
      </c>
      <c r="I1803" s="86">
        <v>500</v>
      </c>
      <c r="K1803" s="66">
        <v>70339</v>
      </c>
      <c r="L1803" s="66"/>
      <c r="M1803" s="66">
        <v>70339</v>
      </c>
      <c r="N1803" s="62">
        <f t="shared" si="783"/>
        <v>7</v>
      </c>
      <c r="O1803" s="66" t="s">
        <v>332</v>
      </c>
      <c r="P1803" s="66">
        <v>1</v>
      </c>
      <c r="Q1803" s="66">
        <f t="shared" si="804"/>
        <v>993</v>
      </c>
      <c r="R1803" s="66">
        <f t="shared" si="805"/>
        <v>2292</v>
      </c>
      <c r="S1803" s="66">
        <f t="shared" si="806"/>
        <v>71018</v>
      </c>
      <c r="T1803" s="66">
        <f t="shared" si="807"/>
        <v>115066</v>
      </c>
      <c r="U1803" s="66">
        <f t="shared" si="808"/>
        <v>500</v>
      </c>
      <c r="V1803" s="66">
        <f t="shared" si="809"/>
        <v>500</v>
      </c>
      <c r="W1803" s="66"/>
      <c r="X1803" s="62">
        <v>70342</v>
      </c>
      <c r="Y1803" s="62">
        <f t="shared" si="784"/>
        <v>7</v>
      </c>
      <c r="Z1803" s="59" t="s">
        <v>329</v>
      </c>
      <c r="AA1803" s="62">
        <v>1</v>
      </c>
      <c r="AB1803" s="62">
        <f t="shared" ca="1" si="785"/>
        <v>1</v>
      </c>
      <c r="AC1803" s="62">
        <f t="shared" ca="1" si="786"/>
        <v>1102</v>
      </c>
      <c r="AD1803" s="62">
        <f t="shared" ca="1" si="787"/>
        <v>1494</v>
      </c>
      <c r="AE1803" s="62">
        <f t="shared" ca="1" si="788"/>
        <v>48671</v>
      </c>
      <c r="AF1803" s="62">
        <f t="shared" ca="1" si="789"/>
        <v>252677</v>
      </c>
      <c r="AG1803" s="62">
        <f t="shared" ca="1" si="790"/>
        <v>500</v>
      </c>
      <c r="AH1803" s="62">
        <f t="shared" ca="1" si="791"/>
        <v>500</v>
      </c>
      <c r="AL1803" s="66"/>
      <c r="AO1803" s="138">
        <f t="shared" si="792"/>
        <v>70342</v>
      </c>
      <c r="AP1803" s="138" t="str">
        <f t="shared" si="793"/>
        <v>Polling in Tirol</v>
      </c>
      <c r="AQ1803" s="138">
        <f t="shared" ca="1" si="794"/>
        <v>1494</v>
      </c>
      <c r="AR1803" s="138">
        <f t="shared" ca="1" si="795"/>
        <v>48671</v>
      </c>
      <c r="AS1803" s="138">
        <f t="shared" ca="1" si="796"/>
        <v>252677</v>
      </c>
      <c r="AT1803" s="138">
        <f t="shared" ca="1" si="797"/>
        <v>500</v>
      </c>
      <c r="AU1803" s="138">
        <f t="shared" ca="1" si="797"/>
        <v>500</v>
      </c>
      <c r="AV1803" s="135"/>
      <c r="AW1803" s="131">
        <v>70343</v>
      </c>
      <c r="AX1803" s="66">
        <f t="shared" si="798"/>
        <v>7</v>
      </c>
      <c r="AY1803" s="132" t="s">
        <v>328</v>
      </c>
      <c r="AZ1803" s="107">
        <f t="shared" ca="1" si="799"/>
        <v>1932</v>
      </c>
      <c r="BA1803" s="107">
        <f t="shared" ca="1" si="800"/>
        <v>49926</v>
      </c>
      <c r="BB1803" s="107">
        <f t="shared" ca="1" si="801"/>
        <v>77130</v>
      </c>
      <c r="BC1803" s="107">
        <f t="shared" ca="1" si="802"/>
        <v>500</v>
      </c>
      <c r="BD1803" s="107">
        <f t="shared" ca="1" si="803"/>
        <v>500</v>
      </c>
    </row>
    <row r="1804" spans="1:56" x14ac:dyDescent="0.15">
      <c r="A1804" s="62">
        <v>70341</v>
      </c>
      <c r="B1804" s="62">
        <f t="shared" si="782"/>
        <v>7</v>
      </c>
      <c r="C1804" s="59" t="s">
        <v>330</v>
      </c>
      <c r="D1804" s="62">
        <v>1213</v>
      </c>
      <c r="E1804" s="86">
        <v>2816</v>
      </c>
      <c r="F1804" s="86">
        <v>80026</v>
      </c>
      <c r="G1804" s="86">
        <v>80340</v>
      </c>
      <c r="H1804" s="86">
        <v>500</v>
      </c>
      <c r="I1804" s="86">
        <v>500</v>
      </c>
      <c r="K1804" s="66">
        <v>70340</v>
      </c>
      <c r="L1804" s="66"/>
      <c r="M1804" s="66">
        <v>70340</v>
      </c>
      <c r="N1804" s="62">
        <f t="shared" si="783"/>
        <v>7</v>
      </c>
      <c r="O1804" s="66" t="s">
        <v>331</v>
      </c>
      <c r="P1804" s="66">
        <v>1</v>
      </c>
      <c r="Q1804" s="66">
        <f t="shared" si="804"/>
        <v>1104</v>
      </c>
      <c r="R1804" s="66">
        <f t="shared" si="805"/>
        <v>627</v>
      </c>
      <c r="S1804" s="66">
        <f t="shared" si="806"/>
        <v>102095</v>
      </c>
      <c r="T1804" s="66">
        <f t="shared" si="807"/>
        <v>424644</v>
      </c>
      <c r="U1804" s="66">
        <f t="shared" si="808"/>
        <v>500</v>
      </c>
      <c r="V1804" s="66">
        <f t="shared" si="809"/>
        <v>500</v>
      </c>
      <c r="W1804" s="66"/>
      <c r="X1804" s="62">
        <v>70343</v>
      </c>
      <c r="Y1804" s="62">
        <f t="shared" si="784"/>
        <v>7</v>
      </c>
      <c r="Z1804" s="59" t="s">
        <v>328</v>
      </c>
      <c r="AA1804" s="62">
        <v>1</v>
      </c>
      <c r="AB1804" s="62">
        <f t="shared" ca="1" si="785"/>
        <v>1</v>
      </c>
      <c r="AC1804" s="62">
        <f t="shared" ca="1" si="786"/>
        <v>1083</v>
      </c>
      <c r="AD1804" s="62">
        <f t="shared" ca="1" si="787"/>
        <v>1932</v>
      </c>
      <c r="AE1804" s="62">
        <f t="shared" ca="1" si="788"/>
        <v>49926</v>
      </c>
      <c r="AF1804" s="62">
        <f t="shared" ca="1" si="789"/>
        <v>77130</v>
      </c>
      <c r="AG1804" s="62">
        <f t="shared" ca="1" si="790"/>
        <v>500</v>
      </c>
      <c r="AH1804" s="62">
        <f t="shared" ca="1" si="791"/>
        <v>500</v>
      </c>
      <c r="AL1804" s="66"/>
      <c r="AO1804" s="138">
        <f t="shared" si="792"/>
        <v>70343</v>
      </c>
      <c r="AP1804" s="138" t="str">
        <f t="shared" si="793"/>
        <v>Ranggen</v>
      </c>
      <c r="AQ1804" s="138">
        <f t="shared" ca="1" si="794"/>
        <v>1932</v>
      </c>
      <c r="AR1804" s="138">
        <f t="shared" ca="1" si="795"/>
        <v>49926</v>
      </c>
      <c r="AS1804" s="138">
        <f t="shared" ca="1" si="796"/>
        <v>77130</v>
      </c>
      <c r="AT1804" s="138">
        <f t="shared" ca="1" si="797"/>
        <v>500</v>
      </c>
      <c r="AU1804" s="138">
        <f t="shared" ca="1" si="797"/>
        <v>500</v>
      </c>
      <c r="AV1804" s="135"/>
      <c r="AW1804" s="131">
        <v>70344</v>
      </c>
      <c r="AX1804" s="66">
        <f t="shared" si="798"/>
        <v>7</v>
      </c>
      <c r="AY1804" s="132" t="s">
        <v>327</v>
      </c>
      <c r="AZ1804" s="107">
        <f t="shared" ca="1" si="799"/>
        <v>1446</v>
      </c>
      <c r="BA1804" s="107">
        <f t="shared" ca="1" si="800"/>
        <v>212482</v>
      </c>
      <c r="BB1804" s="107">
        <f t="shared" ca="1" si="801"/>
        <v>263097</v>
      </c>
      <c r="BC1804" s="107">
        <f t="shared" ca="1" si="802"/>
        <v>500</v>
      </c>
      <c r="BD1804" s="107">
        <f t="shared" ca="1" si="803"/>
        <v>500</v>
      </c>
    </row>
    <row r="1805" spans="1:56" x14ac:dyDescent="0.15">
      <c r="A1805" s="62">
        <v>70342</v>
      </c>
      <c r="B1805" s="62">
        <f t="shared" si="782"/>
        <v>7</v>
      </c>
      <c r="C1805" s="59" t="s">
        <v>329</v>
      </c>
      <c r="D1805" s="62">
        <v>1102</v>
      </c>
      <c r="E1805" s="86">
        <v>1494</v>
      </c>
      <c r="F1805" s="86">
        <v>48671</v>
      </c>
      <c r="G1805" s="86">
        <v>252677</v>
      </c>
      <c r="H1805" s="86">
        <v>500</v>
      </c>
      <c r="I1805" s="86">
        <v>500</v>
      </c>
      <c r="K1805" s="66">
        <v>70341</v>
      </c>
      <c r="L1805" s="66"/>
      <c r="M1805" s="66">
        <v>70341</v>
      </c>
      <c r="N1805" s="62">
        <f t="shared" si="783"/>
        <v>7</v>
      </c>
      <c r="O1805" s="66" t="s">
        <v>330</v>
      </c>
      <c r="P1805" s="66">
        <v>1</v>
      </c>
      <c r="Q1805" s="66">
        <f t="shared" si="804"/>
        <v>1213</v>
      </c>
      <c r="R1805" s="66">
        <f t="shared" si="805"/>
        <v>2816</v>
      </c>
      <c r="S1805" s="66">
        <f t="shared" si="806"/>
        <v>80026</v>
      </c>
      <c r="T1805" s="66">
        <f t="shared" si="807"/>
        <v>80340</v>
      </c>
      <c r="U1805" s="66">
        <f t="shared" si="808"/>
        <v>500</v>
      </c>
      <c r="V1805" s="66">
        <f t="shared" si="809"/>
        <v>500</v>
      </c>
      <c r="W1805" s="66"/>
      <c r="X1805" s="62">
        <v>70344</v>
      </c>
      <c r="Y1805" s="62">
        <f t="shared" si="784"/>
        <v>7</v>
      </c>
      <c r="Z1805" s="59" t="s">
        <v>327</v>
      </c>
      <c r="AA1805" s="62">
        <v>1</v>
      </c>
      <c r="AB1805" s="62">
        <f t="shared" ca="1" si="785"/>
        <v>1</v>
      </c>
      <c r="AC1805" s="62">
        <f t="shared" ca="1" si="786"/>
        <v>1334</v>
      </c>
      <c r="AD1805" s="62">
        <f t="shared" ca="1" si="787"/>
        <v>1446</v>
      </c>
      <c r="AE1805" s="62">
        <f t="shared" ca="1" si="788"/>
        <v>212482</v>
      </c>
      <c r="AF1805" s="62">
        <f t="shared" ca="1" si="789"/>
        <v>263097</v>
      </c>
      <c r="AG1805" s="62">
        <f t="shared" ca="1" si="790"/>
        <v>500</v>
      </c>
      <c r="AH1805" s="62">
        <f t="shared" ca="1" si="791"/>
        <v>500</v>
      </c>
      <c r="AL1805" s="66"/>
      <c r="AO1805" s="138">
        <f t="shared" si="792"/>
        <v>70344</v>
      </c>
      <c r="AP1805" s="138" t="str">
        <f t="shared" si="793"/>
        <v>Reith bei Seefeld</v>
      </c>
      <c r="AQ1805" s="138">
        <f t="shared" ca="1" si="794"/>
        <v>1446</v>
      </c>
      <c r="AR1805" s="138">
        <f t="shared" ca="1" si="795"/>
        <v>212482</v>
      </c>
      <c r="AS1805" s="138">
        <f t="shared" ca="1" si="796"/>
        <v>263097</v>
      </c>
      <c r="AT1805" s="138">
        <f t="shared" ca="1" si="797"/>
        <v>500</v>
      </c>
      <c r="AU1805" s="138">
        <f t="shared" ca="1" si="797"/>
        <v>500</v>
      </c>
      <c r="AV1805" s="135"/>
      <c r="AW1805" s="131">
        <v>70345</v>
      </c>
      <c r="AX1805" s="66">
        <f t="shared" si="798"/>
        <v>7</v>
      </c>
      <c r="AY1805" s="132" t="s">
        <v>326</v>
      </c>
      <c r="AZ1805" s="107">
        <f t="shared" ca="1" si="799"/>
        <v>3195</v>
      </c>
      <c r="BA1805" s="107">
        <f t="shared" ca="1" si="800"/>
        <v>121885</v>
      </c>
      <c r="BB1805" s="107">
        <f t="shared" ca="1" si="801"/>
        <v>120468</v>
      </c>
      <c r="BC1805" s="107">
        <f t="shared" ca="1" si="802"/>
        <v>500</v>
      </c>
      <c r="BD1805" s="107">
        <f t="shared" ca="1" si="803"/>
        <v>500</v>
      </c>
    </row>
    <row r="1806" spans="1:56" x14ac:dyDescent="0.15">
      <c r="A1806" s="62">
        <v>70343</v>
      </c>
      <c r="B1806" s="62">
        <f t="shared" si="782"/>
        <v>7</v>
      </c>
      <c r="C1806" s="59" t="s">
        <v>328</v>
      </c>
      <c r="D1806" s="62">
        <v>1083</v>
      </c>
      <c r="E1806" s="86">
        <v>1932</v>
      </c>
      <c r="F1806" s="86">
        <v>49926</v>
      </c>
      <c r="G1806" s="86">
        <v>77130</v>
      </c>
      <c r="H1806" s="86">
        <v>500</v>
      </c>
      <c r="I1806" s="86">
        <v>500</v>
      </c>
      <c r="K1806" s="66">
        <v>70342</v>
      </c>
      <c r="L1806" s="66"/>
      <c r="M1806" s="66">
        <v>70342</v>
      </c>
      <c r="N1806" s="62">
        <f t="shared" si="783"/>
        <v>7</v>
      </c>
      <c r="O1806" s="66" t="s">
        <v>329</v>
      </c>
      <c r="P1806" s="66">
        <v>1</v>
      </c>
      <c r="Q1806" s="66">
        <f t="shared" si="804"/>
        <v>1102</v>
      </c>
      <c r="R1806" s="66">
        <f t="shared" si="805"/>
        <v>1494</v>
      </c>
      <c r="S1806" s="66">
        <f t="shared" si="806"/>
        <v>48671</v>
      </c>
      <c r="T1806" s="66">
        <f t="shared" si="807"/>
        <v>252677</v>
      </c>
      <c r="U1806" s="66">
        <f t="shared" si="808"/>
        <v>500</v>
      </c>
      <c r="V1806" s="66">
        <f t="shared" si="809"/>
        <v>500</v>
      </c>
      <c r="W1806" s="66"/>
      <c r="X1806" s="62">
        <v>70345</v>
      </c>
      <c r="Y1806" s="62">
        <f t="shared" si="784"/>
        <v>7</v>
      </c>
      <c r="Z1806" s="59" t="s">
        <v>326</v>
      </c>
      <c r="AA1806" s="62">
        <v>1</v>
      </c>
      <c r="AB1806" s="62">
        <f t="shared" ca="1" si="785"/>
        <v>1</v>
      </c>
      <c r="AC1806" s="62">
        <f t="shared" ca="1" si="786"/>
        <v>1862</v>
      </c>
      <c r="AD1806" s="62">
        <f t="shared" ca="1" si="787"/>
        <v>3195</v>
      </c>
      <c r="AE1806" s="62">
        <f t="shared" ca="1" si="788"/>
        <v>121885</v>
      </c>
      <c r="AF1806" s="62">
        <f t="shared" ca="1" si="789"/>
        <v>120468</v>
      </c>
      <c r="AG1806" s="62">
        <f t="shared" ca="1" si="790"/>
        <v>500</v>
      </c>
      <c r="AH1806" s="62">
        <f t="shared" ca="1" si="791"/>
        <v>500</v>
      </c>
      <c r="AL1806" s="66"/>
      <c r="AO1806" s="138">
        <f t="shared" si="792"/>
        <v>70345</v>
      </c>
      <c r="AP1806" s="138" t="str">
        <f t="shared" si="793"/>
        <v>Rinn</v>
      </c>
      <c r="AQ1806" s="138">
        <f t="shared" ca="1" si="794"/>
        <v>3195</v>
      </c>
      <c r="AR1806" s="138">
        <f t="shared" ca="1" si="795"/>
        <v>121885</v>
      </c>
      <c r="AS1806" s="138">
        <f t="shared" ca="1" si="796"/>
        <v>120468</v>
      </c>
      <c r="AT1806" s="138">
        <f t="shared" ca="1" si="797"/>
        <v>500</v>
      </c>
      <c r="AU1806" s="138">
        <f t="shared" ca="1" si="797"/>
        <v>500</v>
      </c>
      <c r="AV1806" s="135"/>
      <c r="AW1806" s="131">
        <v>70346</v>
      </c>
      <c r="AX1806" s="66">
        <f t="shared" si="798"/>
        <v>7</v>
      </c>
      <c r="AY1806" s="132" t="s">
        <v>325</v>
      </c>
      <c r="AZ1806" s="107">
        <f t="shared" ca="1" si="799"/>
        <v>1620</v>
      </c>
      <c r="BA1806" s="107">
        <f t="shared" ca="1" si="800"/>
        <v>831781</v>
      </c>
      <c r="BB1806" s="107">
        <f t="shared" ca="1" si="801"/>
        <v>3243863</v>
      </c>
      <c r="BC1806" s="107">
        <f t="shared" ca="1" si="802"/>
        <v>500</v>
      </c>
      <c r="BD1806" s="107">
        <f t="shared" ca="1" si="803"/>
        <v>500</v>
      </c>
    </row>
    <row r="1807" spans="1:56" x14ac:dyDescent="0.15">
      <c r="A1807" s="62">
        <v>70344</v>
      </c>
      <c r="B1807" s="62">
        <f t="shared" si="782"/>
        <v>7</v>
      </c>
      <c r="C1807" s="59" t="s">
        <v>327</v>
      </c>
      <c r="D1807" s="62">
        <v>1334</v>
      </c>
      <c r="E1807" s="86">
        <v>1446</v>
      </c>
      <c r="F1807" s="86">
        <v>212482</v>
      </c>
      <c r="G1807" s="86">
        <v>263097</v>
      </c>
      <c r="H1807" s="86">
        <v>500</v>
      </c>
      <c r="I1807" s="86">
        <v>500</v>
      </c>
      <c r="K1807" s="66">
        <v>70343</v>
      </c>
      <c r="L1807" s="66"/>
      <c r="M1807" s="66">
        <v>70343</v>
      </c>
      <c r="N1807" s="62">
        <f t="shared" si="783"/>
        <v>7</v>
      </c>
      <c r="O1807" s="66" t="s">
        <v>328</v>
      </c>
      <c r="P1807" s="66">
        <v>1</v>
      </c>
      <c r="Q1807" s="66">
        <f t="shared" si="804"/>
        <v>1083</v>
      </c>
      <c r="R1807" s="66">
        <f t="shared" si="805"/>
        <v>1932</v>
      </c>
      <c r="S1807" s="66">
        <f t="shared" si="806"/>
        <v>49926</v>
      </c>
      <c r="T1807" s="66">
        <f t="shared" si="807"/>
        <v>77130</v>
      </c>
      <c r="U1807" s="66">
        <f t="shared" si="808"/>
        <v>500</v>
      </c>
      <c r="V1807" s="66">
        <f t="shared" si="809"/>
        <v>500</v>
      </c>
      <c r="W1807" s="66"/>
      <c r="X1807" s="62">
        <v>70346</v>
      </c>
      <c r="Y1807" s="62">
        <f t="shared" si="784"/>
        <v>7</v>
      </c>
      <c r="Z1807" s="59" t="s">
        <v>325</v>
      </c>
      <c r="AA1807" s="62">
        <v>1</v>
      </c>
      <c r="AB1807" s="62">
        <f t="shared" ca="1" si="785"/>
        <v>1</v>
      </c>
      <c r="AC1807" s="62">
        <f t="shared" ca="1" si="786"/>
        <v>9053</v>
      </c>
      <c r="AD1807" s="62">
        <f t="shared" ca="1" si="787"/>
        <v>1620</v>
      </c>
      <c r="AE1807" s="62">
        <f t="shared" ca="1" si="788"/>
        <v>831781</v>
      </c>
      <c r="AF1807" s="62">
        <f t="shared" ca="1" si="789"/>
        <v>3243863</v>
      </c>
      <c r="AG1807" s="62">
        <f t="shared" ca="1" si="790"/>
        <v>500</v>
      </c>
      <c r="AH1807" s="62">
        <f t="shared" ca="1" si="791"/>
        <v>500</v>
      </c>
      <c r="AL1807" s="66"/>
      <c r="AO1807" s="138">
        <f t="shared" si="792"/>
        <v>70346</v>
      </c>
      <c r="AP1807" s="138" t="str">
        <f t="shared" si="793"/>
        <v>Rum</v>
      </c>
      <c r="AQ1807" s="138">
        <f t="shared" ca="1" si="794"/>
        <v>1620</v>
      </c>
      <c r="AR1807" s="138">
        <f t="shared" ca="1" si="795"/>
        <v>831781</v>
      </c>
      <c r="AS1807" s="138">
        <f t="shared" ca="1" si="796"/>
        <v>3243863</v>
      </c>
      <c r="AT1807" s="138">
        <f t="shared" ca="1" si="797"/>
        <v>500</v>
      </c>
      <c r="AU1807" s="138">
        <f t="shared" ca="1" si="797"/>
        <v>500</v>
      </c>
      <c r="AV1807" s="135"/>
      <c r="AW1807" s="131">
        <v>70347</v>
      </c>
      <c r="AX1807" s="66">
        <f t="shared" si="798"/>
        <v>7</v>
      </c>
      <c r="AY1807" s="132" t="s">
        <v>324</v>
      </c>
      <c r="AZ1807" s="107">
        <f t="shared" ca="1" si="799"/>
        <v>822</v>
      </c>
      <c r="BA1807" s="107">
        <f t="shared" ca="1" si="800"/>
        <v>16713</v>
      </c>
      <c r="BB1807" s="107">
        <f t="shared" ca="1" si="801"/>
        <v>14680</v>
      </c>
      <c r="BC1807" s="107">
        <f t="shared" ca="1" si="802"/>
        <v>500</v>
      </c>
      <c r="BD1807" s="107">
        <f t="shared" ca="1" si="803"/>
        <v>500</v>
      </c>
    </row>
    <row r="1808" spans="1:56" x14ac:dyDescent="0.15">
      <c r="A1808" s="62">
        <v>70345</v>
      </c>
      <c r="B1808" s="62">
        <f t="shared" si="782"/>
        <v>7</v>
      </c>
      <c r="C1808" s="59" t="s">
        <v>326</v>
      </c>
      <c r="D1808" s="62">
        <v>1862</v>
      </c>
      <c r="E1808" s="86">
        <v>3195</v>
      </c>
      <c r="F1808" s="86">
        <v>121885</v>
      </c>
      <c r="G1808" s="86">
        <v>120468</v>
      </c>
      <c r="H1808" s="86">
        <v>500</v>
      </c>
      <c r="I1808" s="86">
        <v>500</v>
      </c>
      <c r="K1808" s="66">
        <v>70344</v>
      </c>
      <c r="L1808" s="66"/>
      <c r="M1808" s="66">
        <v>70344</v>
      </c>
      <c r="N1808" s="62">
        <f t="shared" si="783"/>
        <v>7</v>
      </c>
      <c r="O1808" s="66" t="s">
        <v>327</v>
      </c>
      <c r="P1808" s="66">
        <v>1</v>
      </c>
      <c r="Q1808" s="66">
        <f t="shared" si="804"/>
        <v>1334</v>
      </c>
      <c r="R1808" s="66">
        <f t="shared" si="805"/>
        <v>1446</v>
      </c>
      <c r="S1808" s="66">
        <f t="shared" si="806"/>
        <v>212482</v>
      </c>
      <c r="T1808" s="66">
        <f t="shared" si="807"/>
        <v>263097</v>
      </c>
      <c r="U1808" s="66">
        <f t="shared" si="808"/>
        <v>500</v>
      </c>
      <c r="V1808" s="66">
        <f t="shared" si="809"/>
        <v>500</v>
      </c>
      <c r="W1808" s="66"/>
      <c r="X1808" s="62">
        <v>70347</v>
      </c>
      <c r="Y1808" s="62">
        <f t="shared" si="784"/>
        <v>7</v>
      </c>
      <c r="Z1808" s="59" t="s">
        <v>324</v>
      </c>
      <c r="AA1808" s="62">
        <v>1</v>
      </c>
      <c r="AB1808" s="62">
        <f t="shared" ca="1" si="785"/>
        <v>1</v>
      </c>
      <c r="AC1808" s="62">
        <f t="shared" ca="1" si="786"/>
        <v>165</v>
      </c>
      <c r="AD1808" s="62">
        <f t="shared" ca="1" si="787"/>
        <v>822</v>
      </c>
      <c r="AE1808" s="62">
        <f t="shared" ca="1" si="788"/>
        <v>16713</v>
      </c>
      <c r="AF1808" s="62">
        <f t="shared" ca="1" si="789"/>
        <v>14680</v>
      </c>
      <c r="AG1808" s="62">
        <f t="shared" ca="1" si="790"/>
        <v>500</v>
      </c>
      <c r="AH1808" s="62">
        <f t="shared" ca="1" si="791"/>
        <v>500</v>
      </c>
      <c r="AL1808" s="66"/>
      <c r="AO1808" s="138">
        <f t="shared" si="792"/>
        <v>70347</v>
      </c>
      <c r="AP1808" s="138" t="str">
        <f t="shared" si="793"/>
        <v>St. Sigmund im Sellrain</v>
      </c>
      <c r="AQ1808" s="138">
        <f t="shared" ca="1" si="794"/>
        <v>822</v>
      </c>
      <c r="AR1808" s="138">
        <f t="shared" ca="1" si="795"/>
        <v>16713</v>
      </c>
      <c r="AS1808" s="138">
        <f t="shared" ca="1" si="796"/>
        <v>14680</v>
      </c>
      <c r="AT1808" s="138">
        <f t="shared" ca="1" si="797"/>
        <v>500</v>
      </c>
      <c r="AU1808" s="138">
        <f t="shared" ca="1" si="797"/>
        <v>500</v>
      </c>
      <c r="AV1808" s="135"/>
      <c r="AW1808" s="131">
        <v>70348</v>
      </c>
      <c r="AX1808" s="66">
        <f t="shared" si="798"/>
        <v>7</v>
      </c>
      <c r="AY1808" s="132" t="s">
        <v>323</v>
      </c>
      <c r="AZ1808" s="107">
        <f t="shared" ca="1" si="799"/>
        <v>4474</v>
      </c>
      <c r="BA1808" s="107">
        <f t="shared" ca="1" si="800"/>
        <v>103588</v>
      </c>
      <c r="BB1808" s="107">
        <f t="shared" ca="1" si="801"/>
        <v>97239</v>
      </c>
      <c r="BC1808" s="107">
        <f t="shared" ca="1" si="802"/>
        <v>500</v>
      </c>
      <c r="BD1808" s="107">
        <f t="shared" ca="1" si="803"/>
        <v>500</v>
      </c>
    </row>
    <row r="1809" spans="1:56" x14ac:dyDescent="0.15">
      <c r="A1809" s="62">
        <v>70346</v>
      </c>
      <c r="B1809" s="62">
        <f t="shared" si="782"/>
        <v>7</v>
      </c>
      <c r="C1809" s="59" t="s">
        <v>325</v>
      </c>
      <c r="D1809" s="62">
        <v>9053</v>
      </c>
      <c r="E1809" s="86">
        <v>1620</v>
      </c>
      <c r="F1809" s="86">
        <v>831781</v>
      </c>
      <c r="G1809" s="86">
        <v>3243863</v>
      </c>
      <c r="H1809" s="86">
        <v>500</v>
      </c>
      <c r="I1809" s="86">
        <v>500</v>
      </c>
      <c r="K1809" s="66">
        <v>70345</v>
      </c>
      <c r="L1809" s="66"/>
      <c r="M1809" s="66">
        <v>70345</v>
      </c>
      <c r="N1809" s="62">
        <f t="shared" si="783"/>
        <v>7</v>
      </c>
      <c r="O1809" s="66" t="s">
        <v>326</v>
      </c>
      <c r="P1809" s="66">
        <v>1</v>
      </c>
      <c r="Q1809" s="66">
        <f t="shared" si="804"/>
        <v>1862</v>
      </c>
      <c r="R1809" s="66">
        <f t="shared" si="805"/>
        <v>3195</v>
      </c>
      <c r="S1809" s="66">
        <f t="shared" si="806"/>
        <v>121885</v>
      </c>
      <c r="T1809" s="66">
        <f t="shared" si="807"/>
        <v>120468</v>
      </c>
      <c r="U1809" s="66">
        <f t="shared" si="808"/>
        <v>500</v>
      </c>
      <c r="V1809" s="66">
        <f t="shared" si="809"/>
        <v>500</v>
      </c>
      <c r="W1809" s="66"/>
      <c r="X1809" s="62">
        <v>70348</v>
      </c>
      <c r="Y1809" s="62">
        <f t="shared" si="784"/>
        <v>7</v>
      </c>
      <c r="Z1809" s="59" t="s">
        <v>323</v>
      </c>
      <c r="AA1809" s="62">
        <v>1</v>
      </c>
      <c r="AB1809" s="62">
        <f t="shared" ca="1" si="785"/>
        <v>1</v>
      </c>
      <c r="AC1809" s="62">
        <f t="shared" ca="1" si="786"/>
        <v>1396</v>
      </c>
      <c r="AD1809" s="62">
        <f t="shared" ca="1" si="787"/>
        <v>4474</v>
      </c>
      <c r="AE1809" s="62">
        <f t="shared" ca="1" si="788"/>
        <v>103588</v>
      </c>
      <c r="AF1809" s="62">
        <f t="shared" ca="1" si="789"/>
        <v>97239</v>
      </c>
      <c r="AG1809" s="62">
        <f t="shared" ca="1" si="790"/>
        <v>500</v>
      </c>
      <c r="AH1809" s="62">
        <f t="shared" ca="1" si="791"/>
        <v>500</v>
      </c>
      <c r="AL1809" s="66"/>
      <c r="AO1809" s="138">
        <f t="shared" si="792"/>
        <v>70348</v>
      </c>
      <c r="AP1809" s="138" t="str">
        <f t="shared" si="793"/>
        <v>Scharnitz</v>
      </c>
      <c r="AQ1809" s="138">
        <f t="shared" ca="1" si="794"/>
        <v>4474</v>
      </c>
      <c r="AR1809" s="138">
        <f t="shared" ca="1" si="795"/>
        <v>103588</v>
      </c>
      <c r="AS1809" s="138">
        <f t="shared" ca="1" si="796"/>
        <v>97239</v>
      </c>
      <c r="AT1809" s="138">
        <f t="shared" ca="1" si="797"/>
        <v>500</v>
      </c>
      <c r="AU1809" s="138">
        <f t="shared" ca="1" si="797"/>
        <v>500</v>
      </c>
      <c r="AV1809" s="135"/>
      <c r="AW1809" s="131">
        <v>70349</v>
      </c>
      <c r="AX1809" s="66">
        <f t="shared" si="798"/>
        <v>7</v>
      </c>
      <c r="AY1809" s="132" t="s">
        <v>322</v>
      </c>
      <c r="AZ1809" s="107">
        <f t="shared" ca="1" si="799"/>
        <v>1766</v>
      </c>
      <c r="BA1809" s="107">
        <f t="shared" ca="1" si="800"/>
        <v>31814</v>
      </c>
      <c r="BB1809" s="107">
        <f t="shared" ca="1" si="801"/>
        <v>21233</v>
      </c>
      <c r="BC1809" s="107">
        <f t="shared" ca="1" si="802"/>
        <v>500</v>
      </c>
      <c r="BD1809" s="107">
        <f t="shared" ca="1" si="803"/>
        <v>500</v>
      </c>
    </row>
    <row r="1810" spans="1:56" x14ac:dyDescent="0.15">
      <c r="A1810" s="62">
        <v>70347</v>
      </c>
      <c r="B1810" s="62">
        <f t="shared" si="782"/>
        <v>7</v>
      </c>
      <c r="C1810" s="59" t="s">
        <v>324</v>
      </c>
      <c r="D1810" s="62">
        <v>165</v>
      </c>
      <c r="E1810" s="86">
        <v>822</v>
      </c>
      <c r="F1810" s="86">
        <v>16713</v>
      </c>
      <c r="G1810" s="86">
        <v>14680</v>
      </c>
      <c r="H1810" s="86">
        <v>500</v>
      </c>
      <c r="I1810" s="86">
        <v>500</v>
      </c>
      <c r="K1810" s="66">
        <v>70346</v>
      </c>
      <c r="L1810" s="66"/>
      <c r="M1810" s="66">
        <v>70346</v>
      </c>
      <c r="N1810" s="62">
        <f t="shared" si="783"/>
        <v>7</v>
      </c>
      <c r="O1810" s="66" t="s">
        <v>325</v>
      </c>
      <c r="P1810" s="66">
        <v>1</v>
      </c>
      <c r="Q1810" s="66">
        <f t="shared" si="804"/>
        <v>9053</v>
      </c>
      <c r="R1810" s="66">
        <f t="shared" si="805"/>
        <v>1620</v>
      </c>
      <c r="S1810" s="66">
        <f t="shared" si="806"/>
        <v>831781</v>
      </c>
      <c r="T1810" s="66">
        <f t="shared" si="807"/>
        <v>3243863</v>
      </c>
      <c r="U1810" s="66">
        <f t="shared" si="808"/>
        <v>500</v>
      </c>
      <c r="V1810" s="66">
        <f t="shared" si="809"/>
        <v>500</v>
      </c>
      <c r="W1810" s="66"/>
      <c r="X1810" s="62">
        <v>70349</v>
      </c>
      <c r="Y1810" s="62">
        <f t="shared" si="784"/>
        <v>7</v>
      </c>
      <c r="Z1810" s="59" t="s">
        <v>322</v>
      </c>
      <c r="AA1810" s="62">
        <v>1</v>
      </c>
      <c r="AB1810" s="62">
        <f t="shared" ca="1" si="785"/>
        <v>1</v>
      </c>
      <c r="AC1810" s="62">
        <f t="shared" ca="1" si="786"/>
        <v>859</v>
      </c>
      <c r="AD1810" s="62">
        <f t="shared" ca="1" si="787"/>
        <v>1766</v>
      </c>
      <c r="AE1810" s="62">
        <f t="shared" ca="1" si="788"/>
        <v>31814</v>
      </c>
      <c r="AF1810" s="62">
        <f t="shared" ca="1" si="789"/>
        <v>21233</v>
      </c>
      <c r="AG1810" s="62">
        <f t="shared" ca="1" si="790"/>
        <v>500</v>
      </c>
      <c r="AH1810" s="62">
        <f t="shared" ca="1" si="791"/>
        <v>500</v>
      </c>
      <c r="AL1810" s="66"/>
      <c r="AO1810" s="138">
        <f t="shared" si="792"/>
        <v>70349</v>
      </c>
      <c r="AP1810" s="138" t="str">
        <f t="shared" si="793"/>
        <v>Schmirn</v>
      </c>
      <c r="AQ1810" s="138">
        <f t="shared" ca="1" si="794"/>
        <v>1766</v>
      </c>
      <c r="AR1810" s="138">
        <f t="shared" ca="1" si="795"/>
        <v>31814</v>
      </c>
      <c r="AS1810" s="138">
        <f t="shared" ca="1" si="796"/>
        <v>21233</v>
      </c>
      <c r="AT1810" s="138">
        <f t="shared" ca="1" si="797"/>
        <v>500</v>
      </c>
      <c r="AU1810" s="138">
        <f t="shared" ca="1" si="797"/>
        <v>500</v>
      </c>
      <c r="AV1810" s="135"/>
      <c r="AW1810" s="131">
        <v>70350</v>
      </c>
      <c r="AX1810" s="66">
        <f t="shared" si="798"/>
        <v>7</v>
      </c>
      <c r="AY1810" s="132" t="s">
        <v>321</v>
      </c>
      <c r="AZ1810" s="107">
        <f t="shared" ca="1" si="799"/>
        <v>1252</v>
      </c>
      <c r="BA1810" s="107">
        <f t="shared" ca="1" si="800"/>
        <v>87350</v>
      </c>
      <c r="BB1810" s="107">
        <f t="shared" ca="1" si="801"/>
        <v>269099</v>
      </c>
      <c r="BC1810" s="107">
        <f t="shared" ca="1" si="802"/>
        <v>500</v>
      </c>
      <c r="BD1810" s="107">
        <f t="shared" ca="1" si="803"/>
        <v>500</v>
      </c>
    </row>
    <row r="1811" spans="1:56" x14ac:dyDescent="0.15">
      <c r="A1811" s="62">
        <v>70348</v>
      </c>
      <c r="B1811" s="62">
        <f t="shared" si="782"/>
        <v>7</v>
      </c>
      <c r="C1811" s="59" t="s">
        <v>323</v>
      </c>
      <c r="D1811" s="62">
        <v>1396</v>
      </c>
      <c r="E1811" s="86">
        <v>4474</v>
      </c>
      <c r="F1811" s="86">
        <v>103588</v>
      </c>
      <c r="G1811" s="86">
        <v>97239</v>
      </c>
      <c r="H1811" s="86">
        <v>500</v>
      </c>
      <c r="I1811" s="86">
        <v>500</v>
      </c>
      <c r="K1811" s="66">
        <v>70347</v>
      </c>
      <c r="L1811" s="66"/>
      <c r="M1811" s="66">
        <v>70347</v>
      </c>
      <c r="N1811" s="62">
        <f t="shared" si="783"/>
        <v>7</v>
      </c>
      <c r="O1811" s="66" t="s">
        <v>324</v>
      </c>
      <c r="P1811" s="66">
        <v>1</v>
      </c>
      <c r="Q1811" s="66">
        <f t="shared" si="804"/>
        <v>165</v>
      </c>
      <c r="R1811" s="66">
        <f t="shared" si="805"/>
        <v>822</v>
      </c>
      <c r="S1811" s="66">
        <f t="shared" si="806"/>
        <v>16713</v>
      </c>
      <c r="T1811" s="66">
        <f t="shared" si="807"/>
        <v>14680</v>
      </c>
      <c r="U1811" s="66">
        <f t="shared" si="808"/>
        <v>500</v>
      </c>
      <c r="V1811" s="66">
        <f t="shared" si="809"/>
        <v>500</v>
      </c>
      <c r="W1811" s="66"/>
      <c r="X1811" s="62">
        <v>70350</v>
      </c>
      <c r="Y1811" s="62">
        <f t="shared" si="784"/>
        <v>7</v>
      </c>
      <c r="Z1811" s="59" t="s">
        <v>321</v>
      </c>
      <c r="AA1811" s="62">
        <v>1</v>
      </c>
      <c r="AB1811" s="62">
        <f t="shared" ca="1" si="785"/>
        <v>1</v>
      </c>
      <c r="AC1811" s="62">
        <f t="shared" ca="1" si="786"/>
        <v>1091</v>
      </c>
      <c r="AD1811" s="62">
        <f t="shared" ca="1" si="787"/>
        <v>1252</v>
      </c>
      <c r="AE1811" s="62">
        <f t="shared" ca="1" si="788"/>
        <v>87350</v>
      </c>
      <c r="AF1811" s="62">
        <f t="shared" ca="1" si="789"/>
        <v>269099</v>
      </c>
      <c r="AG1811" s="62">
        <f t="shared" ca="1" si="790"/>
        <v>500</v>
      </c>
      <c r="AH1811" s="62">
        <f t="shared" ca="1" si="791"/>
        <v>500</v>
      </c>
      <c r="AL1811" s="66"/>
      <c r="AO1811" s="138">
        <f t="shared" si="792"/>
        <v>70350</v>
      </c>
      <c r="AP1811" s="138" t="str">
        <f t="shared" si="793"/>
        <v>Schönberg im Stubaital</v>
      </c>
      <c r="AQ1811" s="138">
        <f t="shared" ca="1" si="794"/>
        <v>1252</v>
      </c>
      <c r="AR1811" s="138">
        <f t="shared" ca="1" si="795"/>
        <v>87350</v>
      </c>
      <c r="AS1811" s="138">
        <f t="shared" ca="1" si="796"/>
        <v>269099</v>
      </c>
      <c r="AT1811" s="138">
        <f t="shared" ca="1" si="797"/>
        <v>500</v>
      </c>
      <c r="AU1811" s="138">
        <f t="shared" ca="1" si="797"/>
        <v>500</v>
      </c>
      <c r="AV1811" s="135"/>
      <c r="AW1811" s="131">
        <v>70351</v>
      </c>
      <c r="AX1811" s="66">
        <f t="shared" si="798"/>
        <v>7</v>
      </c>
      <c r="AY1811" s="132" t="s">
        <v>320</v>
      </c>
      <c r="AZ1811" s="107">
        <f t="shared" ca="1" si="799"/>
        <v>2086</v>
      </c>
      <c r="BA1811" s="107">
        <f t="shared" ca="1" si="800"/>
        <v>876438</v>
      </c>
      <c r="BB1811" s="107">
        <f t="shared" ca="1" si="801"/>
        <v>1845607</v>
      </c>
      <c r="BC1811" s="107">
        <f t="shared" ca="1" si="802"/>
        <v>500</v>
      </c>
      <c r="BD1811" s="107">
        <f t="shared" ca="1" si="803"/>
        <v>500</v>
      </c>
    </row>
    <row r="1812" spans="1:56" x14ac:dyDescent="0.15">
      <c r="A1812" s="62">
        <v>70349</v>
      </c>
      <c r="B1812" s="62">
        <f t="shared" ref="B1812:B1875" si="810">INT(A1812/10000)</f>
        <v>7</v>
      </c>
      <c r="C1812" s="59" t="s">
        <v>322</v>
      </c>
      <c r="D1812" s="62">
        <v>859</v>
      </c>
      <c r="E1812" s="86">
        <v>1766</v>
      </c>
      <c r="F1812" s="86">
        <v>31814</v>
      </c>
      <c r="G1812" s="86">
        <v>21233</v>
      </c>
      <c r="H1812" s="86">
        <v>500</v>
      </c>
      <c r="I1812" s="86">
        <v>500</v>
      </c>
      <c r="K1812" s="66">
        <v>70348</v>
      </c>
      <c r="L1812" s="66"/>
      <c r="M1812" s="66">
        <v>70348</v>
      </c>
      <c r="N1812" s="62">
        <f t="shared" ref="N1812:N1875" si="811">INT(K1812/10000)</f>
        <v>7</v>
      </c>
      <c r="O1812" s="66" t="s">
        <v>323</v>
      </c>
      <c r="P1812" s="66">
        <v>1</v>
      </c>
      <c r="Q1812" s="66">
        <f t="shared" si="804"/>
        <v>1396</v>
      </c>
      <c r="R1812" s="66">
        <f t="shared" si="805"/>
        <v>4474</v>
      </c>
      <c r="S1812" s="66">
        <f t="shared" si="806"/>
        <v>103588</v>
      </c>
      <c r="T1812" s="66">
        <f t="shared" si="807"/>
        <v>97239</v>
      </c>
      <c r="U1812" s="66">
        <f t="shared" si="808"/>
        <v>500</v>
      </c>
      <c r="V1812" s="66">
        <f t="shared" si="809"/>
        <v>500</v>
      </c>
      <c r="W1812" s="66"/>
      <c r="X1812" s="62">
        <v>70351</v>
      </c>
      <c r="Y1812" s="62">
        <f t="shared" ref="Y1812:Y1875" si="812">INT(X1812/10000)</f>
        <v>7</v>
      </c>
      <c r="Z1812" s="59" t="s">
        <v>320</v>
      </c>
      <c r="AA1812" s="62">
        <v>1</v>
      </c>
      <c r="AB1812" s="62">
        <f t="shared" ref="AB1812:AB1875" ca="1" si="813">SUMIF($M$1:$M$265536,$X1812,P$1:P$65536)</f>
        <v>1</v>
      </c>
      <c r="AC1812" s="62">
        <f t="shared" ref="AC1812:AC1875" ca="1" si="814">SUMIF($M$1:$M$265536,$X1812,Q$1:Q$65536)</f>
        <v>3434</v>
      </c>
      <c r="AD1812" s="62">
        <f t="shared" ref="AD1812:AD1875" ca="1" si="815">SUMIF($M$1:$M$265536,$X1812,R$1:R$65536)</f>
        <v>2086</v>
      </c>
      <c r="AE1812" s="62">
        <f t="shared" ref="AE1812:AE1875" ca="1" si="816">SUMIF($M$1:$M$265536,$X1812,S$1:S$65536)</f>
        <v>876438</v>
      </c>
      <c r="AF1812" s="62">
        <f t="shared" ref="AF1812:AF1875" ca="1" si="817">SUMIF($M$1:$M$265536,$X1812,T$1:T$65536)</f>
        <v>1845607</v>
      </c>
      <c r="AG1812" s="62">
        <f t="shared" ref="AG1812:AG1875" ca="1" si="818">SUMIF($M$1:$M$265536,$X1812,U$1:U$65536)/AB1812</f>
        <v>500</v>
      </c>
      <c r="AH1812" s="62">
        <f t="shared" ref="AH1812:AH1875" ca="1" si="819">SUMIF($M$1:$M$265536,$X1812,V$1:V$65536)/AB1812</f>
        <v>500</v>
      </c>
      <c r="AL1812" s="66"/>
      <c r="AO1812" s="138">
        <f t="shared" si="792"/>
        <v>70351</v>
      </c>
      <c r="AP1812" s="138" t="str">
        <f t="shared" si="793"/>
        <v>Seefeld in Tirol</v>
      </c>
      <c r="AQ1812" s="138">
        <f t="shared" ca="1" si="794"/>
        <v>2086</v>
      </c>
      <c r="AR1812" s="138">
        <f t="shared" ca="1" si="795"/>
        <v>876438</v>
      </c>
      <c r="AS1812" s="138">
        <f t="shared" ca="1" si="796"/>
        <v>1845607</v>
      </c>
      <c r="AT1812" s="138">
        <f t="shared" ca="1" si="797"/>
        <v>500</v>
      </c>
      <c r="AU1812" s="138">
        <f t="shared" ca="1" si="797"/>
        <v>500</v>
      </c>
      <c r="AV1812" s="135"/>
      <c r="AW1812" s="131">
        <v>70352</v>
      </c>
      <c r="AX1812" s="66">
        <f t="shared" si="798"/>
        <v>7</v>
      </c>
      <c r="AY1812" s="132" t="s">
        <v>319</v>
      </c>
      <c r="AZ1812" s="107">
        <f t="shared" ca="1" si="799"/>
        <v>3623</v>
      </c>
      <c r="BA1812" s="107">
        <f t="shared" ca="1" si="800"/>
        <v>61732</v>
      </c>
      <c r="BB1812" s="107">
        <f t="shared" ca="1" si="801"/>
        <v>25037</v>
      </c>
      <c r="BC1812" s="107">
        <f t="shared" ca="1" si="802"/>
        <v>500</v>
      </c>
      <c r="BD1812" s="107">
        <f t="shared" ca="1" si="803"/>
        <v>500</v>
      </c>
    </row>
    <row r="1813" spans="1:56" x14ac:dyDescent="0.15">
      <c r="A1813" s="62">
        <v>70350</v>
      </c>
      <c r="B1813" s="62">
        <f t="shared" si="810"/>
        <v>7</v>
      </c>
      <c r="C1813" s="59" t="s">
        <v>321</v>
      </c>
      <c r="D1813" s="62">
        <v>1091</v>
      </c>
      <c r="E1813" s="86">
        <v>1252</v>
      </c>
      <c r="F1813" s="86">
        <v>87350</v>
      </c>
      <c r="G1813" s="86">
        <v>269099</v>
      </c>
      <c r="H1813" s="86">
        <v>500</v>
      </c>
      <c r="I1813" s="86">
        <v>500</v>
      </c>
      <c r="K1813" s="66">
        <v>70349</v>
      </c>
      <c r="L1813" s="66"/>
      <c r="M1813" s="66">
        <v>70349</v>
      </c>
      <c r="N1813" s="62">
        <f t="shared" si="811"/>
        <v>7</v>
      </c>
      <c r="O1813" s="66" t="s">
        <v>322</v>
      </c>
      <c r="P1813" s="66">
        <v>1</v>
      </c>
      <c r="Q1813" s="66">
        <f t="shared" si="804"/>
        <v>859</v>
      </c>
      <c r="R1813" s="66">
        <f t="shared" si="805"/>
        <v>1766</v>
      </c>
      <c r="S1813" s="66">
        <f t="shared" si="806"/>
        <v>31814</v>
      </c>
      <c r="T1813" s="66">
        <f t="shared" si="807"/>
        <v>21233</v>
      </c>
      <c r="U1813" s="66">
        <f t="shared" si="808"/>
        <v>500</v>
      </c>
      <c r="V1813" s="66">
        <f t="shared" si="809"/>
        <v>500</v>
      </c>
      <c r="W1813" s="66"/>
      <c r="X1813" s="62">
        <v>70352</v>
      </c>
      <c r="Y1813" s="62">
        <f t="shared" si="812"/>
        <v>7</v>
      </c>
      <c r="Z1813" s="59" t="s">
        <v>319</v>
      </c>
      <c r="AA1813" s="62">
        <v>1</v>
      </c>
      <c r="AB1813" s="62">
        <f t="shared" ca="1" si="813"/>
        <v>1</v>
      </c>
      <c r="AC1813" s="62">
        <f t="shared" ca="1" si="814"/>
        <v>1345</v>
      </c>
      <c r="AD1813" s="62">
        <f t="shared" ca="1" si="815"/>
        <v>3623</v>
      </c>
      <c r="AE1813" s="62">
        <f t="shared" ca="1" si="816"/>
        <v>61732</v>
      </c>
      <c r="AF1813" s="62">
        <f t="shared" ca="1" si="817"/>
        <v>25037</v>
      </c>
      <c r="AG1813" s="62">
        <f t="shared" ca="1" si="818"/>
        <v>500</v>
      </c>
      <c r="AH1813" s="62">
        <f t="shared" ca="1" si="819"/>
        <v>500</v>
      </c>
      <c r="AL1813" s="66"/>
      <c r="AO1813" s="138">
        <f t="shared" ref="AO1813:AO1876" si="820">X1813</f>
        <v>70352</v>
      </c>
      <c r="AP1813" s="138" t="str">
        <f t="shared" ref="AP1813:AP1876" si="821">Z1813</f>
        <v>Sellrain</v>
      </c>
      <c r="AQ1813" s="138">
        <f t="shared" ref="AQ1813:AQ1876" ca="1" si="822">AD1813</f>
        <v>3623</v>
      </c>
      <c r="AR1813" s="138">
        <f t="shared" ref="AR1813:AR1876" ca="1" si="823">AE1813</f>
        <v>61732</v>
      </c>
      <c r="AS1813" s="138">
        <f t="shared" ref="AS1813:AS1876" ca="1" si="824">AF1813</f>
        <v>25037</v>
      </c>
      <c r="AT1813" s="138">
        <f t="shared" ref="AT1813:AU1876" ca="1" si="825">AG1813</f>
        <v>500</v>
      </c>
      <c r="AU1813" s="138">
        <f t="shared" ca="1" si="825"/>
        <v>500</v>
      </c>
      <c r="AV1813" s="135"/>
      <c r="AW1813" s="131">
        <v>70353</v>
      </c>
      <c r="AX1813" s="66">
        <f t="shared" ref="AX1813:AX1876" si="826">INT(AW1813/10000)</f>
        <v>7</v>
      </c>
      <c r="AY1813" s="132" t="s">
        <v>318</v>
      </c>
      <c r="AZ1813" s="107">
        <f t="shared" ref="AZ1813:AZ1876" ca="1" si="827">VLOOKUP($AW1813,$AO:$AU,AQ$16,0)</f>
        <v>1798</v>
      </c>
      <c r="BA1813" s="107">
        <f t="shared" ca="1" si="800"/>
        <v>198100</v>
      </c>
      <c r="BB1813" s="107">
        <f t="shared" ca="1" si="801"/>
        <v>143858</v>
      </c>
      <c r="BC1813" s="107">
        <f t="shared" ca="1" si="802"/>
        <v>500</v>
      </c>
      <c r="BD1813" s="107">
        <f t="shared" ca="1" si="803"/>
        <v>500</v>
      </c>
    </row>
    <row r="1814" spans="1:56" x14ac:dyDescent="0.15">
      <c r="A1814" s="62">
        <v>70351</v>
      </c>
      <c r="B1814" s="62">
        <f t="shared" si="810"/>
        <v>7</v>
      </c>
      <c r="C1814" s="59" t="s">
        <v>320</v>
      </c>
      <c r="D1814" s="62">
        <v>3434</v>
      </c>
      <c r="E1814" s="86">
        <v>2086</v>
      </c>
      <c r="F1814" s="86">
        <v>876438</v>
      </c>
      <c r="G1814" s="86">
        <v>1845607</v>
      </c>
      <c r="H1814" s="86">
        <v>500</v>
      </c>
      <c r="I1814" s="86">
        <v>500</v>
      </c>
      <c r="K1814" s="66">
        <v>70350</v>
      </c>
      <c r="L1814" s="66"/>
      <c r="M1814" s="66">
        <v>70350</v>
      </c>
      <c r="N1814" s="62">
        <f t="shared" si="811"/>
        <v>7</v>
      </c>
      <c r="O1814" s="66" t="s">
        <v>321</v>
      </c>
      <c r="P1814" s="66">
        <v>1</v>
      </c>
      <c r="Q1814" s="66">
        <f t="shared" si="804"/>
        <v>1091</v>
      </c>
      <c r="R1814" s="66">
        <f t="shared" si="805"/>
        <v>1252</v>
      </c>
      <c r="S1814" s="66">
        <f t="shared" si="806"/>
        <v>87350</v>
      </c>
      <c r="T1814" s="66">
        <f t="shared" si="807"/>
        <v>269099</v>
      </c>
      <c r="U1814" s="66">
        <f t="shared" si="808"/>
        <v>500</v>
      </c>
      <c r="V1814" s="66">
        <f t="shared" si="809"/>
        <v>500</v>
      </c>
      <c r="W1814" s="66"/>
      <c r="X1814" s="62">
        <v>70353</v>
      </c>
      <c r="Y1814" s="62">
        <f t="shared" si="812"/>
        <v>7</v>
      </c>
      <c r="Z1814" s="59" t="s">
        <v>318</v>
      </c>
      <c r="AA1814" s="62">
        <v>1</v>
      </c>
      <c r="AB1814" s="62">
        <f t="shared" ca="1" si="813"/>
        <v>1</v>
      </c>
      <c r="AC1814" s="62">
        <f t="shared" ca="1" si="814"/>
        <v>2234</v>
      </c>
      <c r="AD1814" s="62">
        <f t="shared" ca="1" si="815"/>
        <v>1798</v>
      </c>
      <c r="AE1814" s="62">
        <f t="shared" ca="1" si="816"/>
        <v>198100</v>
      </c>
      <c r="AF1814" s="62">
        <f t="shared" ca="1" si="817"/>
        <v>143858</v>
      </c>
      <c r="AG1814" s="62">
        <f t="shared" ca="1" si="818"/>
        <v>500</v>
      </c>
      <c r="AH1814" s="62">
        <f t="shared" ca="1" si="819"/>
        <v>500</v>
      </c>
      <c r="AL1814" s="66"/>
      <c r="AO1814" s="138">
        <f t="shared" si="820"/>
        <v>70353</v>
      </c>
      <c r="AP1814" s="138" t="str">
        <f t="shared" si="821"/>
        <v>Sistrans</v>
      </c>
      <c r="AQ1814" s="138">
        <f t="shared" ca="1" si="822"/>
        <v>1798</v>
      </c>
      <c r="AR1814" s="138">
        <f t="shared" ca="1" si="823"/>
        <v>198100</v>
      </c>
      <c r="AS1814" s="138">
        <f t="shared" ca="1" si="824"/>
        <v>143858</v>
      </c>
      <c r="AT1814" s="138">
        <f t="shared" ca="1" si="825"/>
        <v>500</v>
      </c>
      <c r="AU1814" s="138">
        <f t="shared" ca="1" si="825"/>
        <v>500</v>
      </c>
      <c r="AV1814" s="135"/>
      <c r="AW1814" s="131">
        <v>70354</v>
      </c>
      <c r="AX1814" s="66">
        <f t="shared" si="826"/>
        <v>7</v>
      </c>
      <c r="AY1814" s="132" t="s">
        <v>317</v>
      </c>
      <c r="AZ1814" s="107">
        <f t="shared" ca="1" si="827"/>
        <v>1651</v>
      </c>
      <c r="BA1814" s="107">
        <f t="shared" ca="1" si="800"/>
        <v>1071169</v>
      </c>
      <c r="BB1814" s="107">
        <f t="shared" ca="1" si="801"/>
        <v>7654381</v>
      </c>
      <c r="BC1814" s="107">
        <f t="shared" ca="1" si="802"/>
        <v>500</v>
      </c>
      <c r="BD1814" s="107">
        <f t="shared" ca="1" si="803"/>
        <v>500</v>
      </c>
    </row>
    <row r="1815" spans="1:56" x14ac:dyDescent="0.15">
      <c r="A1815" s="62">
        <v>70352</v>
      </c>
      <c r="B1815" s="62">
        <f t="shared" si="810"/>
        <v>7</v>
      </c>
      <c r="C1815" s="59" t="s">
        <v>319</v>
      </c>
      <c r="D1815" s="62">
        <v>1345</v>
      </c>
      <c r="E1815" s="86">
        <v>3623</v>
      </c>
      <c r="F1815" s="86">
        <v>61732</v>
      </c>
      <c r="G1815" s="86">
        <v>25037</v>
      </c>
      <c r="H1815" s="86">
        <v>500</v>
      </c>
      <c r="I1815" s="86">
        <v>500</v>
      </c>
      <c r="K1815" s="66">
        <v>70351</v>
      </c>
      <c r="L1815" s="66"/>
      <c r="M1815" s="66">
        <v>70351</v>
      </c>
      <c r="N1815" s="62">
        <f t="shared" si="811"/>
        <v>7</v>
      </c>
      <c r="O1815" s="66" t="s">
        <v>320</v>
      </c>
      <c r="P1815" s="66">
        <v>1</v>
      </c>
      <c r="Q1815" s="66">
        <f t="shared" si="804"/>
        <v>3434</v>
      </c>
      <c r="R1815" s="66">
        <f t="shared" si="805"/>
        <v>2086</v>
      </c>
      <c r="S1815" s="66">
        <f t="shared" si="806"/>
        <v>876438</v>
      </c>
      <c r="T1815" s="66">
        <f t="shared" si="807"/>
        <v>1845607</v>
      </c>
      <c r="U1815" s="66">
        <f t="shared" si="808"/>
        <v>500</v>
      </c>
      <c r="V1815" s="66">
        <f t="shared" si="809"/>
        <v>500</v>
      </c>
      <c r="W1815" s="66"/>
      <c r="X1815" s="62">
        <v>70354</v>
      </c>
      <c r="Y1815" s="62">
        <f t="shared" si="812"/>
        <v>7</v>
      </c>
      <c r="Z1815" s="59" t="s">
        <v>317</v>
      </c>
      <c r="AA1815" s="62">
        <v>1</v>
      </c>
      <c r="AB1815" s="62">
        <f t="shared" ca="1" si="813"/>
        <v>1</v>
      </c>
      <c r="AC1815" s="62">
        <f t="shared" ca="1" si="814"/>
        <v>13797</v>
      </c>
      <c r="AD1815" s="62">
        <f t="shared" ca="1" si="815"/>
        <v>1651</v>
      </c>
      <c r="AE1815" s="62">
        <f t="shared" ca="1" si="816"/>
        <v>1071169</v>
      </c>
      <c r="AF1815" s="62">
        <f t="shared" ca="1" si="817"/>
        <v>7654381</v>
      </c>
      <c r="AG1815" s="62">
        <f t="shared" ca="1" si="818"/>
        <v>500</v>
      </c>
      <c r="AH1815" s="62">
        <f t="shared" ca="1" si="819"/>
        <v>500</v>
      </c>
      <c r="AL1815" s="66"/>
      <c r="AO1815" s="138">
        <f t="shared" si="820"/>
        <v>70354</v>
      </c>
      <c r="AP1815" s="138" t="str">
        <f t="shared" si="821"/>
        <v>Hall in Tirol</v>
      </c>
      <c r="AQ1815" s="138">
        <f t="shared" ca="1" si="822"/>
        <v>1651</v>
      </c>
      <c r="AR1815" s="138">
        <f t="shared" ca="1" si="823"/>
        <v>1071169</v>
      </c>
      <c r="AS1815" s="138">
        <f t="shared" ca="1" si="824"/>
        <v>7654381</v>
      </c>
      <c r="AT1815" s="138">
        <f t="shared" ca="1" si="825"/>
        <v>500</v>
      </c>
      <c r="AU1815" s="138">
        <f t="shared" ca="1" si="825"/>
        <v>500</v>
      </c>
      <c r="AV1815" s="135"/>
      <c r="AW1815" s="131">
        <v>70355</v>
      </c>
      <c r="AX1815" s="66">
        <f t="shared" si="826"/>
        <v>7</v>
      </c>
      <c r="AY1815" s="132" t="s">
        <v>316</v>
      </c>
      <c r="AZ1815" s="107">
        <f t="shared" ca="1" si="827"/>
        <v>7506</v>
      </c>
      <c r="BA1815" s="107">
        <f t="shared" ca="1" si="800"/>
        <v>297432</v>
      </c>
      <c r="BB1815" s="107">
        <f t="shared" ca="1" si="801"/>
        <v>890963</v>
      </c>
      <c r="BC1815" s="107">
        <f t="shared" ca="1" si="802"/>
        <v>500</v>
      </c>
      <c r="BD1815" s="107">
        <f t="shared" ca="1" si="803"/>
        <v>500</v>
      </c>
    </row>
    <row r="1816" spans="1:56" x14ac:dyDescent="0.15">
      <c r="A1816" s="62">
        <v>70353</v>
      </c>
      <c r="B1816" s="62">
        <f t="shared" si="810"/>
        <v>7</v>
      </c>
      <c r="C1816" s="59" t="s">
        <v>318</v>
      </c>
      <c r="D1816" s="62">
        <v>2234</v>
      </c>
      <c r="E1816" s="86">
        <v>1798</v>
      </c>
      <c r="F1816" s="86">
        <v>198100</v>
      </c>
      <c r="G1816" s="86">
        <v>143858</v>
      </c>
      <c r="H1816" s="86">
        <v>500</v>
      </c>
      <c r="I1816" s="86">
        <v>500</v>
      </c>
      <c r="K1816" s="66">
        <v>70352</v>
      </c>
      <c r="L1816" s="66"/>
      <c r="M1816" s="66">
        <v>70352</v>
      </c>
      <c r="N1816" s="62">
        <f t="shared" si="811"/>
        <v>7</v>
      </c>
      <c r="O1816" s="66" t="s">
        <v>319</v>
      </c>
      <c r="P1816" s="66">
        <v>1</v>
      </c>
      <c r="Q1816" s="66">
        <f t="shared" si="804"/>
        <v>1345</v>
      </c>
      <c r="R1816" s="66">
        <f t="shared" si="805"/>
        <v>3623</v>
      </c>
      <c r="S1816" s="66">
        <f t="shared" si="806"/>
        <v>61732</v>
      </c>
      <c r="T1816" s="66">
        <f t="shared" si="807"/>
        <v>25037</v>
      </c>
      <c r="U1816" s="66">
        <f t="shared" si="808"/>
        <v>500</v>
      </c>
      <c r="V1816" s="66">
        <f t="shared" si="809"/>
        <v>500</v>
      </c>
      <c r="W1816" s="66"/>
      <c r="X1816" s="62">
        <v>70355</v>
      </c>
      <c r="Y1816" s="62">
        <f t="shared" si="812"/>
        <v>7</v>
      </c>
      <c r="Z1816" s="59" t="s">
        <v>316</v>
      </c>
      <c r="AA1816" s="62">
        <v>1</v>
      </c>
      <c r="AB1816" s="62">
        <f t="shared" ca="1" si="813"/>
        <v>1</v>
      </c>
      <c r="AC1816" s="62">
        <f t="shared" ca="1" si="814"/>
        <v>3556</v>
      </c>
      <c r="AD1816" s="62">
        <f t="shared" ca="1" si="815"/>
        <v>7506</v>
      </c>
      <c r="AE1816" s="62">
        <f t="shared" ca="1" si="816"/>
        <v>297432</v>
      </c>
      <c r="AF1816" s="62">
        <f t="shared" ca="1" si="817"/>
        <v>890963</v>
      </c>
      <c r="AG1816" s="62">
        <f t="shared" ca="1" si="818"/>
        <v>500</v>
      </c>
      <c r="AH1816" s="62">
        <f t="shared" ca="1" si="819"/>
        <v>500</v>
      </c>
      <c r="AL1816" s="66"/>
      <c r="AO1816" s="138">
        <f t="shared" si="820"/>
        <v>70355</v>
      </c>
      <c r="AP1816" s="138" t="str">
        <f t="shared" si="821"/>
        <v>Steinach am Brenner</v>
      </c>
      <c r="AQ1816" s="138">
        <f t="shared" ca="1" si="822"/>
        <v>7506</v>
      </c>
      <c r="AR1816" s="138">
        <f t="shared" ca="1" si="823"/>
        <v>297432</v>
      </c>
      <c r="AS1816" s="138">
        <f t="shared" ca="1" si="824"/>
        <v>890963</v>
      </c>
      <c r="AT1816" s="138">
        <f t="shared" ca="1" si="825"/>
        <v>500</v>
      </c>
      <c r="AU1816" s="138">
        <f t="shared" ca="1" si="825"/>
        <v>500</v>
      </c>
      <c r="AV1816" s="135"/>
      <c r="AW1816" s="131">
        <v>70356</v>
      </c>
      <c r="AX1816" s="66">
        <f t="shared" si="826"/>
        <v>7</v>
      </c>
      <c r="AY1816" s="132" t="s">
        <v>315</v>
      </c>
      <c r="AZ1816" s="107">
        <f t="shared" ca="1" si="827"/>
        <v>2311</v>
      </c>
      <c r="BA1816" s="107">
        <f t="shared" ca="1" si="800"/>
        <v>138439</v>
      </c>
      <c r="BB1816" s="107">
        <f t="shared" ca="1" si="801"/>
        <v>145018</v>
      </c>
      <c r="BC1816" s="107">
        <f t="shared" ca="1" si="802"/>
        <v>500</v>
      </c>
      <c r="BD1816" s="107">
        <f t="shared" ca="1" si="803"/>
        <v>500</v>
      </c>
    </row>
    <row r="1817" spans="1:56" x14ac:dyDescent="0.15">
      <c r="A1817" s="62">
        <v>70354</v>
      </c>
      <c r="B1817" s="62">
        <f t="shared" si="810"/>
        <v>7</v>
      </c>
      <c r="C1817" s="59" t="s">
        <v>317</v>
      </c>
      <c r="D1817" s="62">
        <v>13797</v>
      </c>
      <c r="E1817" s="86">
        <v>1651</v>
      </c>
      <c r="F1817" s="86">
        <v>1071169</v>
      </c>
      <c r="G1817" s="86">
        <v>7654381</v>
      </c>
      <c r="H1817" s="86">
        <v>500</v>
      </c>
      <c r="I1817" s="86">
        <v>500</v>
      </c>
      <c r="K1817" s="66">
        <v>70353</v>
      </c>
      <c r="L1817" s="66"/>
      <c r="M1817" s="66">
        <v>70353</v>
      </c>
      <c r="N1817" s="62">
        <f t="shared" si="811"/>
        <v>7</v>
      </c>
      <c r="O1817" s="66" t="s">
        <v>318</v>
      </c>
      <c r="P1817" s="66">
        <v>1</v>
      </c>
      <c r="Q1817" s="66">
        <f t="shared" si="804"/>
        <v>2234</v>
      </c>
      <c r="R1817" s="66">
        <f t="shared" si="805"/>
        <v>1798</v>
      </c>
      <c r="S1817" s="66">
        <f t="shared" si="806"/>
        <v>198100</v>
      </c>
      <c r="T1817" s="66">
        <f t="shared" si="807"/>
        <v>143858</v>
      </c>
      <c r="U1817" s="66">
        <f t="shared" si="808"/>
        <v>500</v>
      </c>
      <c r="V1817" s="66">
        <f t="shared" si="809"/>
        <v>500</v>
      </c>
      <c r="W1817" s="66"/>
      <c r="X1817" s="62">
        <v>70356</v>
      </c>
      <c r="Y1817" s="62">
        <f t="shared" si="812"/>
        <v>7</v>
      </c>
      <c r="Z1817" s="59" t="s">
        <v>315</v>
      </c>
      <c r="AA1817" s="62">
        <v>1</v>
      </c>
      <c r="AB1817" s="62">
        <f t="shared" ca="1" si="813"/>
        <v>1</v>
      </c>
      <c r="AC1817" s="62">
        <f t="shared" ca="1" si="814"/>
        <v>1537</v>
      </c>
      <c r="AD1817" s="62">
        <f t="shared" ca="1" si="815"/>
        <v>2311</v>
      </c>
      <c r="AE1817" s="62">
        <f t="shared" ca="1" si="816"/>
        <v>138439</v>
      </c>
      <c r="AF1817" s="62">
        <f t="shared" ca="1" si="817"/>
        <v>145018</v>
      </c>
      <c r="AG1817" s="62">
        <f t="shared" ca="1" si="818"/>
        <v>500</v>
      </c>
      <c r="AH1817" s="62">
        <f t="shared" ca="1" si="819"/>
        <v>500</v>
      </c>
      <c r="AL1817" s="66"/>
      <c r="AO1817" s="138">
        <f t="shared" si="820"/>
        <v>70356</v>
      </c>
      <c r="AP1817" s="138" t="str">
        <f t="shared" si="821"/>
        <v>Telfes im Stubai</v>
      </c>
      <c r="AQ1817" s="138">
        <f t="shared" ca="1" si="822"/>
        <v>2311</v>
      </c>
      <c r="AR1817" s="138">
        <f t="shared" ca="1" si="823"/>
        <v>138439</v>
      </c>
      <c r="AS1817" s="138">
        <f t="shared" ca="1" si="824"/>
        <v>145018</v>
      </c>
      <c r="AT1817" s="138">
        <f t="shared" ca="1" si="825"/>
        <v>500</v>
      </c>
      <c r="AU1817" s="138">
        <f t="shared" ca="1" si="825"/>
        <v>500</v>
      </c>
      <c r="AV1817" s="135"/>
      <c r="AW1817" s="131">
        <v>70357</v>
      </c>
      <c r="AX1817" s="66">
        <f t="shared" si="826"/>
        <v>7</v>
      </c>
      <c r="AY1817" s="132" t="s">
        <v>314</v>
      </c>
      <c r="AZ1817" s="107">
        <f t="shared" ca="1" si="827"/>
        <v>8095</v>
      </c>
      <c r="BA1817" s="107">
        <f t="shared" ca="1" si="800"/>
        <v>1172246</v>
      </c>
      <c r="BB1817" s="107">
        <f t="shared" ca="1" si="801"/>
        <v>4844389</v>
      </c>
      <c r="BC1817" s="107">
        <f t="shared" ca="1" si="802"/>
        <v>500</v>
      </c>
      <c r="BD1817" s="107">
        <f t="shared" ca="1" si="803"/>
        <v>500</v>
      </c>
    </row>
    <row r="1818" spans="1:56" x14ac:dyDescent="0.15">
      <c r="A1818" s="62">
        <v>70355</v>
      </c>
      <c r="B1818" s="62">
        <f t="shared" si="810"/>
        <v>7</v>
      </c>
      <c r="C1818" s="59" t="s">
        <v>316</v>
      </c>
      <c r="D1818" s="62">
        <v>3556</v>
      </c>
      <c r="E1818" s="86">
        <v>7506</v>
      </c>
      <c r="F1818" s="86">
        <v>297432</v>
      </c>
      <c r="G1818" s="86">
        <v>890963</v>
      </c>
      <c r="H1818" s="86">
        <v>500</v>
      </c>
      <c r="I1818" s="86">
        <v>500</v>
      </c>
      <c r="K1818" s="66">
        <v>70354</v>
      </c>
      <c r="L1818" s="66"/>
      <c r="M1818" s="66">
        <v>70354</v>
      </c>
      <c r="N1818" s="62">
        <f t="shared" si="811"/>
        <v>7</v>
      </c>
      <c r="O1818" s="66" t="s">
        <v>317</v>
      </c>
      <c r="P1818" s="66">
        <v>1</v>
      </c>
      <c r="Q1818" s="66">
        <f t="shared" si="804"/>
        <v>13797</v>
      </c>
      <c r="R1818" s="66">
        <f t="shared" si="805"/>
        <v>1651</v>
      </c>
      <c r="S1818" s="66">
        <f t="shared" si="806"/>
        <v>1071169</v>
      </c>
      <c r="T1818" s="66">
        <f t="shared" si="807"/>
        <v>7654381</v>
      </c>
      <c r="U1818" s="66">
        <f t="shared" si="808"/>
        <v>500</v>
      </c>
      <c r="V1818" s="66">
        <f t="shared" si="809"/>
        <v>500</v>
      </c>
      <c r="W1818" s="66"/>
      <c r="X1818" s="62">
        <v>70357</v>
      </c>
      <c r="Y1818" s="62">
        <f t="shared" si="812"/>
        <v>7</v>
      </c>
      <c r="Z1818" s="59" t="s">
        <v>314</v>
      </c>
      <c r="AA1818" s="62">
        <v>1</v>
      </c>
      <c r="AB1818" s="62">
        <f t="shared" ca="1" si="813"/>
        <v>1</v>
      </c>
      <c r="AC1818" s="62">
        <f t="shared" ca="1" si="814"/>
        <v>15542</v>
      </c>
      <c r="AD1818" s="62">
        <f t="shared" ca="1" si="815"/>
        <v>8095</v>
      </c>
      <c r="AE1818" s="62">
        <f t="shared" ca="1" si="816"/>
        <v>1172246</v>
      </c>
      <c r="AF1818" s="62">
        <f t="shared" ca="1" si="817"/>
        <v>4844389</v>
      </c>
      <c r="AG1818" s="62">
        <f t="shared" ca="1" si="818"/>
        <v>500</v>
      </c>
      <c r="AH1818" s="62">
        <f t="shared" ca="1" si="819"/>
        <v>500</v>
      </c>
      <c r="AL1818" s="66"/>
      <c r="AO1818" s="138">
        <f t="shared" si="820"/>
        <v>70357</v>
      </c>
      <c r="AP1818" s="138" t="str">
        <f t="shared" si="821"/>
        <v>Telfs</v>
      </c>
      <c r="AQ1818" s="138">
        <f t="shared" ca="1" si="822"/>
        <v>8095</v>
      </c>
      <c r="AR1818" s="138">
        <f t="shared" ca="1" si="823"/>
        <v>1172246</v>
      </c>
      <c r="AS1818" s="138">
        <f t="shared" ca="1" si="824"/>
        <v>4844389</v>
      </c>
      <c r="AT1818" s="138">
        <f t="shared" ca="1" si="825"/>
        <v>500</v>
      </c>
      <c r="AU1818" s="138">
        <f t="shared" ca="1" si="825"/>
        <v>500</v>
      </c>
      <c r="AV1818" s="135"/>
      <c r="AW1818" s="131">
        <v>70358</v>
      </c>
      <c r="AX1818" s="66">
        <f t="shared" si="826"/>
        <v>7</v>
      </c>
      <c r="AY1818" s="132" t="s">
        <v>313</v>
      </c>
      <c r="AZ1818" s="107">
        <f t="shared" ca="1" si="827"/>
        <v>5139</v>
      </c>
      <c r="BA1818" s="107">
        <f t="shared" ca="1" si="800"/>
        <v>344008</v>
      </c>
      <c r="BB1818" s="107">
        <f t="shared" ca="1" si="801"/>
        <v>1815059</v>
      </c>
      <c r="BC1818" s="107">
        <f t="shared" ca="1" si="802"/>
        <v>500</v>
      </c>
      <c r="BD1818" s="107">
        <f t="shared" ca="1" si="803"/>
        <v>500</v>
      </c>
    </row>
    <row r="1819" spans="1:56" x14ac:dyDescent="0.15">
      <c r="A1819" s="62">
        <v>70356</v>
      </c>
      <c r="B1819" s="62">
        <f t="shared" si="810"/>
        <v>7</v>
      </c>
      <c r="C1819" s="59" t="s">
        <v>315</v>
      </c>
      <c r="D1819" s="62">
        <v>1537</v>
      </c>
      <c r="E1819" s="86">
        <v>2311</v>
      </c>
      <c r="F1819" s="86">
        <v>138439</v>
      </c>
      <c r="G1819" s="86">
        <v>145018</v>
      </c>
      <c r="H1819" s="86">
        <v>500</v>
      </c>
      <c r="I1819" s="86">
        <v>500</v>
      </c>
      <c r="K1819" s="66">
        <v>70355</v>
      </c>
      <c r="L1819" s="66"/>
      <c r="M1819" s="66">
        <v>70355</v>
      </c>
      <c r="N1819" s="62">
        <f t="shared" si="811"/>
        <v>7</v>
      </c>
      <c r="O1819" s="66" t="s">
        <v>316</v>
      </c>
      <c r="P1819" s="66">
        <v>1</v>
      </c>
      <c r="Q1819" s="66">
        <f t="shared" si="804"/>
        <v>3556</v>
      </c>
      <c r="R1819" s="66">
        <f t="shared" si="805"/>
        <v>7506</v>
      </c>
      <c r="S1819" s="66">
        <f t="shared" si="806"/>
        <v>297432</v>
      </c>
      <c r="T1819" s="66">
        <f t="shared" si="807"/>
        <v>890963</v>
      </c>
      <c r="U1819" s="66">
        <f t="shared" si="808"/>
        <v>500</v>
      </c>
      <c r="V1819" s="66">
        <f t="shared" si="809"/>
        <v>500</v>
      </c>
      <c r="W1819" s="66"/>
      <c r="X1819" s="62">
        <v>70358</v>
      </c>
      <c r="Y1819" s="62">
        <f t="shared" si="812"/>
        <v>7</v>
      </c>
      <c r="Z1819" s="59" t="s">
        <v>313</v>
      </c>
      <c r="AA1819" s="62">
        <v>1</v>
      </c>
      <c r="AB1819" s="62">
        <f t="shared" ca="1" si="813"/>
        <v>1</v>
      </c>
      <c r="AC1819" s="62">
        <f t="shared" ca="1" si="814"/>
        <v>3928</v>
      </c>
      <c r="AD1819" s="62">
        <f t="shared" ca="1" si="815"/>
        <v>5139</v>
      </c>
      <c r="AE1819" s="62">
        <f t="shared" ca="1" si="816"/>
        <v>344008</v>
      </c>
      <c r="AF1819" s="62">
        <f t="shared" ca="1" si="817"/>
        <v>1815059</v>
      </c>
      <c r="AG1819" s="62">
        <f t="shared" ca="1" si="818"/>
        <v>500</v>
      </c>
      <c r="AH1819" s="62">
        <f t="shared" ca="1" si="819"/>
        <v>500</v>
      </c>
      <c r="AL1819" s="66"/>
      <c r="AO1819" s="138">
        <f t="shared" si="820"/>
        <v>70358</v>
      </c>
      <c r="AP1819" s="138" t="str">
        <f t="shared" si="821"/>
        <v>Thaur</v>
      </c>
      <c r="AQ1819" s="138">
        <f t="shared" ca="1" si="822"/>
        <v>5139</v>
      </c>
      <c r="AR1819" s="138">
        <f t="shared" ca="1" si="823"/>
        <v>344008</v>
      </c>
      <c r="AS1819" s="138">
        <f t="shared" ca="1" si="824"/>
        <v>1815059</v>
      </c>
      <c r="AT1819" s="138">
        <f t="shared" ca="1" si="825"/>
        <v>500</v>
      </c>
      <c r="AU1819" s="138">
        <f t="shared" ca="1" si="825"/>
        <v>500</v>
      </c>
      <c r="AV1819" s="135"/>
      <c r="AW1819" s="131">
        <v>70359</v>
      </c>
      <c r="AX1819" s="66">
        <f t="shared" si="826"/>
        <v>7</v>
      </c>
      <c r="AY1819" s="132" t="s">
        <v>312</v>
      </c>
      <c r="AZ1819" s="107">
        <f t="shared" ca="1" si="827"/>
        <v>3348</v>
      </c>
      <c r="BA1819" s="107">
        <f t="shared" ca="1" si="800"/>
        <v>66862</v>
      </c>
      <c r="BB1819" s="107">
        <f t="shared" ca="1" si="801"/>
        <v>42989</v>
      </c>
      <c r="BC1819" s="107">
        <f t="shared" ca="1" si="802"/>
        <v>500</v>
      </c>
      <c r="BD1819" s="107">
        <f t="shared" ca="1" si="803"/>
        <v>500</v>
      </c>
    </row>
    <row r="1820" spans="1:56" x14ac:dyDescent="0.15">
      <c r="A1820" s="62">
        <v>70357</v>
      </c>
      <c r="B1820" s="62">
        <f t="shared" si="810"/>
        <v>7</v>
      </c>
      <c r="C1820" s="59" t="s">
        <v>314</v>
      </c>
      <c r="D1820" s="62">
        <v>15542</v>
      </c>
      <c r="E1820" s="86">
        <v>8095</v>
      </c>
      <c r="F1820" s="86">
        <v>1172246</v>
      </c>
      <c r="G1820" s="86">
        <v>4844389</v>
      </c>
      <c r="H1820" s="86">
        <v>500</v>
      </c>
      <c r="I1820" s="86">
        <v>500</v>
      </c>
      <c r="K1820" s="66">
        <v>70356</v>
      </c>
      <c r="L1820" s="66"/>
      <c r="M1820" s="66">
        <v>70356</v>
      </c>
      <c r="N1820" s="62">
        <f t="shared" si="811"/>
        <v>7</v>
      </c>
      <c r="O1820" s="66" t="s">
        <v>315</v>
      </c>
      <c r="P1820" s="66">
        <v>1</v>
      </c>
      <c r="Q1820" s="66">
        <f t="shared" si="804"/>
        <v>1537</v>
      </c>
      <c r="R1820" s="66">
        <f t="shared" si="805"/>
        <v>2311</v>
      </c>
      <c r="S1820" s="66">
        <f t="shared" si="806"/>
        <v>138439</v>
      </c>
      <c r="T1820" s="66">
        <f t="shared" si="807"/>
        <v>145018</v>
      </c>
      <c r="U1820" s="66">
        <f t="shared" si="808"/>
        <v>500</v>
      </c>
      <c r="V1820" s="66">
        <f t="shared" si="809"/>
        <v>500</v>
      </c>
      <c r="W1820" s="66"/>
      <c r="X1820" s="62">
        <v>70359</v>
      </c>
      <c r="Y1820" s="62">
        <f t="shared" si="812"/>
        <v>7</v>
      </c>
      <c r="Z1820" s="59" t="s">
        <v>312</v>
      </c>
      <c r="AA1820" s="62">
        <v>1</v>
      </c>
      <c r="AB1820" s="62">
        <f t="shared" ca="1" si="813"/>
        <v>1</v>
      </c>
      <c r="AC1820" s="62">
        <f t="shared" ca="1" si="814"/>
        <v>1277</v>
      </c>
      <c r="AD1820" s="62">
        <f t="shared" ca="1" si="815"/>
        <v>3348</v>
      </c>
      <c r="AE1820" s="62">
        <f t="shared" ca="1" si="816"/>
        <v>66862</v>
      </c>
      <c r="AF1820" s="62">
        <f t="shared" ca="1" si="817"/>
        <v>42989</v>
      </c>
      <c r="AG1820" s="62">
        <f t="shared" ca="1" si="818"/>
        <v>500</v>
      </c>
      <c r="AH1820" s="62">
        <f t="shared" ca="1" si="819"/>
        <v>500</v>
      </c>
      <c r="AL1820" s="66"/>
      <c r="AO1820" s="138">
        <f t="shared" si="820"/>
        <v>70359</v>
      </c>
      <c r="AP1820" s="138" t="str">
        <f t="shared" si="821"/>
        <v>Trins</v>
      </c>
      <c r="AQ1820" s="138">
        <f t="shared" ca="1" si="822"/>
        <v>3348</v>
      </c>
      <c r="AR1820" s="138">
        <f t="shared" ca="1" si="823"/>
        <v>66862</v>
      </c>
      <c r="AS1820" s="138">
        <f t="shared" ca="1" si="824"/>
        <v>42989</v>
      </c>
      <c r="AT1820" s="138">
        <f t="shared" ca="1" si="825"/>
        <v>500</v>
      </c>
      <c r="AU1820" s="138">
        <f t="shared" ca="1" si="825"/>
        <v>500</v>
      </c>
      <c r="AV1820" s="135"/>
      <c r="AW1820" s="131">
        <v>70360</v>
      </c>
      <c r="AX1820" s="66">
        <f t="shared" si="826"/>
        <v>7</v>
      </c>
      <c r="AY1820" s="132" t="s">
        <v>311</v>
      </c>
      <c r="AZ1820" s="107">
        <f t="shared" ca="1" si="827"/>
        <v>4069</v>
      </c>
      <c r="BA1820" s="107">
        <f t="shared" ca="1" si="800"/>
        <v>109297</v>
      </c>
      <c r="BB1820" s="107">
        <f t="shared" ca="1" si="801"/>
        <v>180200</v>
      </c>
      <c r="BC1820" s="107">
        <f t="shared" ca="1" si="802"/>
        <v>500</v>
      </c>
      <c r="BD1820" s="107">
        <f t="shared" ca="1" si="803"/>
        <v>500</v>
      </c>
    </row>
    <row r="1821" spans="1:56" x14ac:dyDescent="0.15">
      <c r="A1821" s="62">
        <v>70358</v>
      </c>
      <c r="B1821" s="62">
        <f t="shared" si="810"/>
        <v>7</v>
      </c>
      <c r="C1821" s="59" t="s">
        <v>313</v>
      </c>
      <c r="D1821" s="62">
        <v>3928</v>
      </c>
      <c r="E1821" s="86">
        <v>5139</v>
      </c>
      <c r="F1821" s="86">
        <v>344008</v>
      </c>
      <c r="G1821" s="86">
        <v>1815059</v>
      </c>
      <c r="H1821" s="86">
        <v>500</v>
      </c>
      <c r="I1821" s="86">
        <v>500</v>
      </c>
      <c r="K1821" s="66">
        <v>70357</v>
      </c>
      <c r="L1821" s="66"/>
      <c r="M1821" s="66">
        <v>70357</v>
      </c>
      <c r="N1821" s="62">
        <f t="shared" si="811"/>
        <v>7</v>
      </c>
      <c r="O1821" s="66" t="s">
        <v>314</v>
      </c>
      <c r="P1821" s="66">
        <v>1</v>
      </c>
      <c r="Q1821" s="66">
        <f t="shared" si="804"/>
        <v>15542</v>
      </c>
      <c r="R1821" s="66">
        <f t="shared" si="805"/>
        <v>8095</v>
      </c>
      <c r="S1821" s="66">
        <f t="shared" si="806"/>
        <v>1172246</v>
      </c>
      <c r="T1821" s="66">
        <f t="shared" si="807"/>
        <v>4844389</v>
      </c>
      <c r="U1821" s="66">
        <f t="shared" si="808"/>
        <v>500</v>
      </c>
      <c r="V1821" s="66">
        <f t="shared" si="809"/>
        <v>500</v>
      </c>
      <c r="W1821" s="66"/>
      <c r="X1821" s="62">
        <v>70360</v>
      </c>
      <c r="Y1821" s="62">
        <f t="shared" si="812"/>
        <v>7</v>
      </c>
      <c r="Z1821" s="59" t="s">
        <v>311</v>
      </c>
      <c r="AA1821" s="62">
        <v>1</v>
      </c>
      <c r="AB1821" s="62">
        <f t="shared" ca="1" si="813"/>
        <v>1</v>
      </c>
      <c r="AC1821" s="62">
        <f t="shared" ca="1" si="814"/>
        <v>1522</v>
      </c>
      <c r="AD1821" s="62">
        <f t="shared" ca="1" si="815"/>
        <v>4069</v>
      </c>
      <c r="AE1821" s="62">
        <f t="shared" ca="1" si="816"/>
        <v>109297</v>
      </c>
      <c r="AF1821" s="62">
        <f t="shared" ca="1" si="817"/>
        <v>180200</v>
      </c>
      <c r="AG1821" s="62">
        <f t="shared" ca="1" si="818"/>
        <v>500</v>
      </c>
      <c r="AH1821" s="62">
        <f t="shared" ca="1" si="819"/>
        <v>500</v>
      </c>
      <c r="AL1821" s="66"/>
      <c r="AO1821" s="138">
        <f t="shared" si="820"/>
        <v>70360</v>
      </c>
      <c r="AP1821" s="138" t="str">
        <f t="shared" si="821"/>
        <v>Tulfes</v>
      </c>
      <c r="AQ1821" s="138">
        <f t="shared" ca="1" si="822"/>
        <v>4069</v>
      </c>
      <c r="AR1821" s="138">
        <f t="shared" ca="1" si="823"/>
        <v>109297</v>
      </c>
      <c r="AS1821" s="138">
        <f t="shared" ca="1" si="824"/>
        <v>180200</v>
      </c>
      <c r="AT1821" s="138">
        <f t="shared" ca="1" si="825"/>
        <v>500</v>
      </c>
      <c r="AU1821" s="138">
        <f t="shared" ca="1" si="825"/>
        <v>500</v>
      </c>
      <c r="AV1821" s="135"/>
      <c r="AW1821" s="131">
        <v>70361</v>
      </c>
      <c r="AX1821" s="66">
        <f t="shared" si="826"/>
        <v>7</v>
      </c>
      <c r="AY1821" s="132" t="s">
        <v>310</v>
      </c>
      <c r="AZ1821" s="107">
        <f t="shared" ca="1" si="827"/>
        <v>1531</v>
      </c>
      <c r="BA1821" s="107">
        <f t="shared" ca="1" si="800"/>
        <v>17340</v>
      </c>
      <c r="BB1821" s="107">
        <f t="shared" ca="1" si="801"/>
        <v>81534</v>
      </c>
      <c r="BC1821" s="107">
        <f t="shared" ca="1" si="802"/>
        <v>500</v>
      </c>
      <c r="BD1821" s="107">
        <f t="shared" ca="1" si="803"/>
        <v>500</v>
      </c>
    </row>
    <row r="1822" spans="1:56" x14ac:dyDescent="0.15">
      <c r="A1822" s="62">
        <v>70359</v>
      </c>
      <c r="B1822" s="62">
        <f t="shared" si="810"/>
        <v>7</v>
      </c>
      <c r="C1822" s="59" t="s">
        <v>312</v>
      </c>
      <c r="D1822" s="62">
        <v>1277</v>
      </c>
      <c r="E1822" s="86">
        <v>3348</v>
      </c>
      <c r="F1822" s="86">
        <v>66862</v>
      </c>
      <c r="G1822" s="86">
        <v>42989</v>
      </c>
      <c r="H1822" s="86">
        <v>500</v>
      </c>
      <c r="I1822" s="86">
        <v>500</v>
      </c>
      <c r="K1822" s="66">
        <v>70358</v>
      </c>
      <c r="L1822" s="66"/>
      <c r="M1822" s="66">
        <v>70358</v>
      </c>
      <c r="N1822" s="62">
        <f t="shared" si="811"/>
        <v>7</v>
      </c>
      <c r="O1822" s="66" t="s">
        <v>313</v>
      </c>
      <c r="P1822" s="66">
        <v>1</v>
      </c>
      <c r="Q1822" s="66">
        <f t="shared" si="804"/>
        <v>3928</v>
      </c>
      <c r="R1822" s="66">
        <f t="shared" si="805"/>
        <v>5139</v>
      </c>
      <c r="S1822" s="66">
        <f t="shared" si="806"/>
        <v>344008</v>
      </c>
      <c r="T1822" s="66">
        <f t="shared" si="807"/>
        <v>1815059</v>
      </c>
      <c r="U1822" s="66">
        <f t="shared" si="808"/>
        <v>500</v>
      </c>
      <c r="V1822" s="66">
        <f t="shared" si="809"/>
        <v>500</v>
      </c>
      <c r="W1822" s="66"/>
      <c r="X1822" s="62">
        <v>70361</v>
      </c>
      <c r="Y1822" s="62">
        <f t="shared" si="812"/>
        <v>7</v>
      </c>
      <c r="Z1822" s="59" t="s">
        <v>310</v>
      </c>
      <c r="AA1822" s="62">
        <v>1</v>
      </c>
      <c r="AB1822" s="62">
        <f t="shared" ca="1" si="813"/>
        <v>1</v>
      </c>
      <c r="AC1822" s="62">
        <f t="shared" ca="1" si="814"/>
        <v>221</v>
      </c>
      <c r="AD1822" s="62">
        <f t="shared" ca="1" si="815"/>
        <v>1531</v>
      </c>
      <c r="AE1822" s="62">
        <f t="shared" ca="1" si="816"/>
        <v>17340</v>
      </c>
      <c r="AF1822" s="62">
        <f t="shared" ca="1" si="817"/>
        <v>81534</v>
      </c>
      <c r="AG1822" s="62">
        <f t="shared" ca="1" si="818"/>
        <v>500</v>
      </c>
      <c r="AH1822" s="62">
        <f t="shared" ca="1" si="819"/>
        <v>500</v>
      </c>
      <c r="AL1822" s="66"/>
      <c r="AO1822" s="138">
        <f t="shared" si="820"/>
        <v>70361</v>
      </c>
      <c r="AP1822" s="138" t="str">
        <f t="shared" si="821"/>
        <v>Unterperfuss</v>
      </c>
      <c r="AQ1822" s="138">
        <f t="shared" ca="1" si="822"/>
        <v>1531</v>
      </c>
      <c r="AR1822" s="138">
        <f t="shared" ca="1" si="823"/>
        <v>17340</v>
      </c>
      <c r="AS1822" s="138">
        <f t="shared" ca="1" si="824"/>
        <v>81534</v>
      </c>
      <c r="AT1822" s="138">
        <f t="shared" ca="1" si="825"/>
        <v>500</v>
      </c>
      <c r="AU1822" s="138">
        <f t="shared" ca="1" si="825"/>
        <v>500</v>
      </c>
      <c r="AV1822" s="135"/>
      <c r="AW1822" s="131">
        <v>70362</v>
      </c>
      <c r="AX1822" s="66">
        <f t="shared" si="826"/>
        <v>7</v>
      </c>
      <c r="AY1822" s="132" t="s">
        <v>309</v>
      </c>
      <c r="AZ1822" s="107">
        <f t="shared" ca="1" si="827"/>
        <v>1291</v>
      </c>
      <c r="BA1822" s="107">
        <f t="shared" ca="1" si="800"/>
        <v>20370</v>
      </c>
      <c r="BB1822" s="107">
        <f t="shared" ca="1" si="801"/>
        <v>31431</v>
      </c>
      <c r="BC1822" s="107">
        <f t="shared" ca="1" si="802"/>
        <v>500</v>
      </c>
      <c r="BD1822" s="107">
        <f t="shared" ca="1" si="803"/>
        <v>500</v>
      </c>
    </row>
    <row r="1823" spans="1:56" x14ac:dyDescent="0.15">
      <c r="A1823" s="62">
        <v>70360</v>
      </c>
      <c r="B1823" s="62">
        <f t="shared" si="810"/>
        <v>7</v>
      </c>
      <c r="C1823" s="59" t="s">
        <v>311</v>
      </c>
      <c r="D1823" s="62">
        <v>1522</v>
      </c>
      <c r="E1823" s="86">
        <v>4069</v>
      </c>
      <c r="F1823" s="86">
        <v>109297</v>
      </c>
      <c r="G1823" s="86">
        <v>180200</v>
      </c>
      <c r="H1823" s="86">
        <v>500</v>
      </c>
      <c r="I1823" s="86">
        <v>500</v>
      </c>
      <c r="K1823" s="66">
        <v>70359</v>
      </c>
      <c r="L1823" s="66"/>
      <c r="M1823" s="66">
        <v>70359</v>
      </c>
      <c r="N1823" s="62">
        <f t="shared" si="811"/>
        <v>7</v>
      </c>
      <c r="O1823" s="66" t="s">
        <v>312</v>
      </c>
      <c r="P1823" s="66">
        <v>1</v>
      </c>
      <c r="Q1823" s="66">
        <f t="shared" si="804"/>
        <v>1277</v>
      </c>
      <c r="R1823" s="66">
        <f t="shared" si="805"/>
        <v>3348</v>
      </c>
      <c r="S1823" s="66">
        <f t="shared" si="806"/>
        <v>66862</v>
      </c>
      <c r="T1823" s="66">
        <f t="shared" si="807"/>
        <v>42989</v>
      </c>
      <c r="U1823" s="66">
        <f t="shared" si="808"/>
        <v>500</v>
      </c>
      <c r="V1823" s="66">
        <f t="shared" si="809"/>
        <v>500</v>
      </c>
      <c r="W1823" s="66"/>
      <c r="X1823" s="62">
        <v>70362</v>
      </c>
      <c r="Y1823" s="62">
        <f t="shared" si="812"/>
        <v>7</v>
      </c>
      <c r="Z1823" s="59" t="s">
        <v>309</v>
      </c>
      <c r="AA1823" s="62">
        <v>1</v>
      </c>
      <c r="AB1823" s="62">
        <f t="shared" ca="1" si="813"/>
        <v>1</v>
      </c>
      <c r="AC1823" s="62">
        <f t="shared" ca="1" si="814"/>
        <v>537</v>
      </c>
      <c r="AD1823" s="62">
        <f t="shared" ca="1" si="815"/>
        <v>1291</v>
      </c>
      <c r="AE1823" s="62">
        <f t="shared" ca="1" si="816"/>
        <v>20370</v>
      </c>
      <c r="AF1823" s="62">
        <f t="shared" ca="1" si="817"/>
        <v>31431</v>
      </c>
      <c r="AG1823" s="62">
        <f t="shared" ca="1" si="818"/>
        <v>500</v>
      </c>
      <c r="AH1823" s="62">
        <f t="shared" ca="1" si="819"/>
        <v>500</v>
      </c>
      <c r="AL1823" s="66"/>
      <c r="AO1823" s="138">
        <f t="shared" si="820"/>
        <v>70362</v>
      </c>
      <c r="AP1823" s="138" t="str">
        <f t="shared" si="821"/>
        <v>Vals</v>
      </c>
      <c r="AQ1823" s="138">
        <f t="shared" ca="1" si="822"/>
        <v>1291</v>
      </c>
      <c r="AR1823" s="138">
        <f t="shared" ca="1" si="823"/>
        <v>20370</v>
      </c>
      <c r="AS1823" s="138">
        <f t="shared" ca="1" si="824"/>
        <v>31431</v>
      </c>
      <c r="AT1823" s="138">
        <f t="shared" ca="1" si="825"/>
        <v>500</v>
      </c>
      <c r="AU1823" s="138">
        <f t="shared" ca="1" si="825"/>
        <v>500</v>
      </c>
      <c r="AV1823" s="135"/>
      <c r="AW1823" s="131">
        <v>70364</v>
      </c>
      <c r="AX1823" s="66">
        <f t="shared" si="826"/>
        <v>7</v>
      </c>
      <c r="AY1823" s="132" t="s">
        <v>308</v>
      </c>
      <c r="AZ1823" s="107">
        <f t="shared" ca="1" si="827"/>
        <v>2528</v>
      </c>
      <c r="BA1823" s="107">
        <f t="shared" ca="1" si="800"/>
        <v>545005</v>
      </c>
      <c r="BB1823" s="107">
        <f t="shared" ca="1" si="801"/>
        <v>2146291</v>
      </c>
      <c r="BC1823" s="107">
        <f t="shared" ca="1" si="802"/>
        <v>500</v>
      </c>
      <c r="BD1823" s="107">
        <f t="shared" ca="1" si="803"/>
        <v>500</v>
      </c>
    </row>
    <row r="1824" spans="1:56" x14ac:dyDescent="0.15">
      <c r="A1824" s="62">
        <v>70361</v>
      </c>
      <c r="B1824" s="62">
        <f t="shared" si="810"/>
        <v>7</v>
      </c>
      <c r="C1824" s="59" t="s">
        <v>310</v>
      </c>
      <c r="D1824" s="62">
        <v>221</v>
      </c>
      <c r="E1824" s="86">
        <v>1531</v>
      </c>
      <c r="F1824" s="86">
        <v>17340</v>
      </c>
      <c r="G1824" s="86">
        <v>81534</v>
      </c>
      <c r="H1824" s="86">
        <v>500</v>
      </c>
      <c r="I1824" s="86">
        <v>500</v>
      </c>
      <c r="K1824" s="66">
        <v>70360</v>
      </c>
      <c r="L1824" s="66"/>
      <c r="M1824" s="66">
        <v>70360</v>
      </c>
      <c r="N1824" s="62">
        <f t="shared" si="811"/>
        <v>7</v>
      </c>
      <c r="O1824" s="66" t="s">
        <v>311</v>
      </c>
      <c r="P1824" s="66">
        <v>1</v>
      </c>
      <c r="Q1824" s="66">
        <f t="shared" si="804"/>
        <v>1522</v>
      </c>
      <c r="R1824" s="66">
        <f t="shared" si="805"/>
        <v>4069</v>
      </c>
      <c r="S1824" s="66">
        <f t="shared" si="806"/>
        <v>109297</v>
      </c>
      <c r="T1824" s="66">
        <f t="shared" si="807"/>
        <v>180200</v>
      </c>
      <c r="U1824" s="66">
        <f t="shared" si="808"/>
        <v>500</v>
      </c>
      <c r="V1824" s="66">
        <f t="shared" si="809"/>
        <v>500</v>
      </c>
      <c r="W1824" s="66"/>
      <c r="X1824" s="62">
        <v>70364</v>
      </c>
      <c r="Y1824" s="62">
        <f t="shared" si="812"/>
        <v>7</v>
      </c>
      <c r="Z1824" s="59" t="s">
        <v>308</v>
      </c>
      <c r="AA1824" s="62">
        <v>1</v>
      </c>
      <c r="AB1824" s="62">
        <f t="shared" ca="1" si="813"/>
        <v>1</v>
      </c>
      <c r="AC1824" s="62">
        <f t="shared" ca="1" si="814"/>
        <v>6727</v>
      </c>
      <c r="AD1824" s="62">
        <f t="shared" ca="1" si="815"/>
        <v>2528</v>
      </c>
      <c r="AE1824" s="62">
        <f t="shared" ca="1" si="816"/>
        <v>545005</v>
      </c>
      <c r="AF1824" s="62">
        <f t="shared" ca="1" si="817"/>
        <v>2146291</v>
      </c>
      <c r="AG1824" s="62">
        <f t="shared" ca="1" si="818"/>
        <v>500</v>
      </c>
      <c r="AH1824" s="62">
        <f t="shared" ca="1" si="819"/>
        <v>500</v>
      </c>
      <c r="AL1824" s="66"/>
      <c r="AO1824" s="138">
        <f t="shared" si="820"/>
        <v>70364</v>
      </c>
      <c r="AP1824" s="138" t="str">
        <f t="shared" si="821"/>
        <v>Völs</v>
      </c>
      <c r="AQ1824" s="138">
        <f t="shared" ca="1" si="822"/>
        <v>2528</v>
      </c>
      <c r="AR1824" s="138">
        <f t="shared" ca="1" si="823"/>
        <v>545005</v>
      </c>
      <c r="AS1824" s="138">
        <f t="shared" ca="1" si="824"/>
        <v>2146291</v>
      </c>
      <c r="AT1824" s="138">
        <f t="shared" ca="1" si="825"/>
        <v>500</v>
      </c>
      <c r="AU1824" s="138">
        <f t="shared" ca="1" si="825"/>
        <v>500</v>
      </c>
      <c r="AV1824" s="135"/>
      <c r="AW1824" s="131">
        <v>70365</v>
      </c>
      <c r="AX1824" s="66">
        <f t="shared" si="826"/>
        <v>7</v>
      </c>
      <c r="AY1824" s="132" t="s">
        <v>307</v>
      </c>
      <c r="AZ1824" s="107">
        <f t="shared" ca="1" si="827"/>
        <v>4693</v>
      </c>
      <c r="BA1824" s="107">
        <f t="shared" ca="1" si="800"/>
        <v>292325</v>
      </c>
      <c r="BB1824" s="107">
        <f t="shared" ca="1" si="801"/>
        <v>680801</v>
      </c>
      <c r="BC1824" s="107">
        <f t="shared" ca="1" si="802"/>
        <v>500</v>
      </c>
      <c r="BD1824" s="107">
        <f t="shared" ca="1" si="803"/>
        <v>500</v>
      </c>
    </row>
    <row r="1825" spans="1:56" x14ac:dyDescent="0.15">
      <c r="A1825" s="62">
        <v>70362</v>
      </c>
      <c r="B1825" s="62">
        <f t="shared" si="810"/>
        <v>7</v>
      </c>
      <c r="C1825" s="59" t="s">
        <v>309</v>
      </c>
      <c r="D1825" s="62">
        <v>537</v>
      </c>
      <c r="E1825" s="86">
        <v>1291</v>
      </c>
      <c r="F1825" s="86">
        <v>20370</v>
      </c>
      <c r="G1825" s="86">
        <v>31431</v>
      </c>
      <c r="H1825" s="86">
        <v>500</v>
      </c>
      <c r="I1825" s="86">
        <v>500</v>
      </c>
      <c r="K1825" s="66">
        <v>70361</v>
      </c>
      <c r="L1825" s="66"/>
      <c r="M1825" s="66">
        <v>70361</v>
      </c>
      <c r="N1825" s="62">
        <f t="shared" si="811"/>
        <v>7</v>
      </c>
      <c r="O1825" s="66" t="s">
        <v>310</v>
      </c>
      <c r="P1825" s="66">
        <v>1</v>
      </c>
      <c r="Q1825" s="66">
        <f t="shared" si="804"/>
        <v>221</v>
      </c>
      <c r="R1825" s="66">
        <f t="shared" si="805"/>
        <v>1531</v>
      </c>
      <c r="S1825" s="66">
        <f t="shared" si="806"/>
        <v>17340</v>
      </c>
      <c r="T1825" s="66">
        <f t="shared" si="807"/>
        <v>81534</v>
      </c>
      <c r="U1825" s="66">
        <f t="shared" si="808"/>
        <v>500</v>
      </c>
      <c r="V1825" s="66">
        <f t="shared" si="809"/>
        <v>500</v>
      </c>
      <c r="W1825" s="66"/>
      <c r="X1825" s="62">
        <v>70365</v>
      </c>
      <c r="Y1825" s="62">
        <f t="shared" si="812"/>
        <v>7</v>
      </c>
      <c r="Z1825" s="59" t="s">
        <v>307</v>
      </c>
      <c r="AA1825" s="62">
        <v>1</v>
      </c>
      <c r="AB1825" s="62">
        <f t="shared" ca="1" si="813"/>
        <v>1</v>
      </c>
      <c r="AC1825" s="62">
        <f t="shared" ca="1" si="814"/>
        <v>4452</v>
      </c>
      <c r="AD1825" s="62">
        <f t="shared" ca="1" si="815"/>
        <v>4693</v>
      </c>
      <c r="AE1825" s="62">
        <f t="shared" ca="1" si="816"/>
        <v>292325</v>
      </c>
      <c r="AF1825" s="62">
        <f t="shared" ca="1" si="817"/>
        <v>680801</v>
      </c>
      <c r="AG1825" s="62">
        <f t="shared" ca="1" si="818"/>
        <v>500</v>
      </c>
      <c r="AH1825" s="62">
        <f t="shared" ca="1" si="819"/>
        <v>500</v>
      </c>
      <c r="AL1825" s="66"/>
      <c r="AO1825" s="138">
        <f t="shared" si="820"/>
        <v>70365</v>
      </c>
      <c r="AP1825" s="138" t="str">
        <f t="shared" si="821"/>
        <v>Volders</v>
      </c>
      <c r="AQ1825" s="138">
        <f t="shared" ca="1" si="822"/>
        <v>4693</v>
      </c>
      <c r="AR1825" s="138">
        <f t="shared" ca="1" si="823"/>
        <v>292325</v>
      </c>
      <c r="AS1825" s="138">
        <f t="shared" ca="1" si="824"/>
        <v>680801</v>
      </c>
      <c r="AT1825" s="138">
        <f t="shared" ca="1" si="825"/>
        <v>500</v>
      </c>
      <c r="AU1825" s="138">
        <f t="shared" ca="1" si="825"/>
        <v>500</v>
      </c>
      <c r="AV1825" s="135"/>
      <c r="AW1825" s="131">
        <v>70366</v>
      </c>
      <c r="AX1825" s="66">
        <f t="shared" si="826"/>
        <v>7</v>
      </c>
      <c r="AY1825" s="132" t="s">
        <v>306</v>
      </c>
      <c r="AZ1825" s="107">
        <f t="shared" ca="1" si="827"/>
        <v>5176</v>
      </c>
      <c r="BA1825" s="107">
        <f t="shared" ca="1" si="800"/>
        <v>39373</v>
      </c>
      <c r="BB1825" s="107">
        <f t="shared" ca="1" si="801"/>
        <v>23005</v>
      </c>
      <c r="BC1825" s="107">
        <f t="shared" ca="1" si="802"/>
        <v>500</v>
      </c>
      <c r="BD1825" s="107">
        <f t="shared" ca="1" si="803"/>
        <v>500</v>
      </c>
    </row>
    <row r="1826" spans="1:56" x14ac:dyDescent="0.15">
      <c r="A1826" s="62">
        <v>70364</v>
      </c>
      <c r="B1826" s="62">
        <f t="shared" si="810"/>
        <v>7</v>
      </c>
      <c r="C1826" s="59" t="s">
        <v>308</v>
      </c>
      <c r="D1826" s="62">
        <v>6727</v>
      </c>
      <c r="E1826" s="86">
        <v>2528</v>
      </c>
      <c r="F1826" s="86">
        <v>545005</v>
      </c>
      <c r="G1826" s="86">
        <v>2146291</v>
      </c>
      <c r="H1826" s="86">
        <v>500</v>
      </c>
      <c r="I1826" s="86">
        <v>500</v>
      </c>
      <c r="K1826" s="66">
        <v>70362</v>
      </c>
      <c r="L1826" s="66"/>
      <c r="M1826" s="66">
        <v>70362</v>
      </c>
      <c r="N1826" s="62">
        <f t="shared" si="811"/>
        <v>7</v>
      </c>
      <c r="O1826" s="66" t="s">
        <v>309</v>
      </c>
      <c r="P1826" s="66">
        <v>1</v>
      </c>
      <c r="Q1826" s="66">
        <f t="shared" si="804"/>
        <v>537</v>
      </c>
      <c r="R1826" s="66">
        <f t="shared" si="805"/>
        <v>1291</v>
      </c>
      <c r="S1826" s="66">
        <f t="shared" si="806"/>
        <v>20370</v>
      </c>
      <c r="T1826" s="66">
        <f t="shared" si="807"/>
        <v>31431</v>
      </c>
      <c r="U1826" s="66">
        <f t="shared" si="808"/>
        <v>500</v>
      </c>
      <c r="V1826" s="66">
        <f t="shared" si="809"/>
        <v>500</v>
      </c>
      <c r="W1826" s="66"/>
      <c r="X1826" s="62">
        <v>70366</v>
      </c>
      <c r="Y1826" s="62">
        <f t="shared" si="812"/>
        <v>7</v>
      </c>
      <c r="Z1826" s="59" t="s">
        <v>306</v>
      </c>
      <c r="AA1826" s="62">
        <v>1</v>
      </c>
      <c r="AB1826" s="62">
        <f t="shared" ca="1" si="813"/>
        <v>1</v>
      </c>
      <c r="AC1826" s="62">
        <f t="shared" ca="1" si="814"/>
        <v>733</v>
      </c>
      <c r="AD1826" s="62">
        <f t="shared" ca="1" si="815"/>
        <v>5176</v>
      </c>
      <c r="AE1826" s="62">
        <f t="shared" ca="1" si="816"/>
        <v>39373</v>
      </c>
      <c r="AF1826" s="62">
        <f t="shared" ca="1" si="817"/>
        <v>23005</v>
      </c>
      <c r="AG1826" s="62">
        <f t="shared" ca="1" si="818"/>
        <v>500</v>
      </c>
      <c r="AH1826" s="62">
        <f t="shared" ca="1" si="819"/>
        <v>500</v>
      </c>
      <c r="AL1826" s="66"/>
      <c r="AO1826" s="138">
        <f t="shared" si="820"/>
        <v>70366</v>
      </c>
      <c r="AP1826" s="138" t="str">
        <f t="shared" si="821"/>
        <v>Wattenberg</v>
      </c>
      <c r="AQ1826" s="138">
        <f t="shared" ca="1" si="822"/>
        <v>5176</v>
      </c>
      <c r="AR1826" s="138">
        <f t="shared" ca="1" si="823"/>
        <v>39373</v>
      </c>
      <c r="AS1826" s="138">
        <f t="shared" ca="1" si="824"/>
        <v>23005</v>
      </c>
      <c r="AT1826" s="138">
        <f t="shared" ca="1" si="825"/>
        <v>500</v>
      </c>
      <c r="AU1826" s="138">
        <f t="shared" ca="1" si="825"/>
        <v>500</v>
      </c>
      <c r="AV1826" s="135"/>
      <c r="AW1826" s="131">
        <v>70367</v>
      </c>
      <c r="AX1826" s="66">
        <f t="shared" si="826"/>
        <v>7</v>
      </c>
      <c r="AY1826" s="132" t="s">
        <v>305</v>
      </c>
      <c r="AZ1826" s="107">
        <f t="shared" ca="1" si="827"/>
        <v>2238</v>
      </c>
      <c r="BA1826" s="107">
        <f t="shared" ca="1" si="800"/>
        <v>657333</v>
      </c>
      <c r="BB1826" s="107">
        <f t="shared" ca="1" si="801"/>
        <v>8967830</v>
      </c>
      <c r="BC1826" s="107">
        <f t="shared" ca="1" si="802"/>
        <v>500</v>
      </c>
      <c r="BD1826" s="107">
        <f t="shared" ca="1" si="803"/>
        <v>500</v>
      </c>
    </row>
    <row r="1827" spans="1:56" x14ac:dyDescent="0.15">
      <c r="A1827" s="62">
        <v>70365</v>
      </c>
      <c r="B1827" s="62">
        <f t="shared" si="810"/>
        <v>7</v>
      </c>
      <c r="C1827" s="59" t="s">
        <v>307</v>
      </c>
      <c r="D1827" s="62">
        <v>4452</v>
      </c>
      <c r="E1827" s="86">
        <v>4693</v>
      </c>
      <c r="F1827" s="86">
        <v>292325</v>
      </c>
      <c r="G1827" s="86">
        <v>680801</v>
      </c>
      <c r="H1827" s="86">
        <v>500</v>
      </c>
      <c r="I1827" s="86">
        <v>500</v>
      </c>
      <c r="K1827" s="66">
        <v>70364</v>
      </c>
      <c r="L1827" s="66"/>
      <c r="M1827" s="66">
        <v>70364</v>
      </c>
      <c r="N1827" s="62">
        <f t="shared" si="811"/>
        <v>7</v>
      </c>
      <c r="O1827" s="66" t="s">
        <v>308</v>
      </c>
      <c r="P1827" s="66">
        <v>1</v>
      </c>
      <c r="Q1827" s="66">
        <f t="shared" si="804"/>
        <v>6727</v>
      </c>
      <c r="R1827" s="66">
        <f t="shared" si="805"/>
        <v>2528</v>
      </c>
      <c r="S1827" s="66">
        <f t="shared" si="806"/>
        <v>545005</v>
      </c>
      <c r="T1827" s="66">
        <f t="shared" si="807"/>
        <v>2146291</v>
      </c>
      <c r="U1827" s="66">
        <f t="shared" si="808"/>
        <v>500</v>
      </c>
      <c r="V1827" s="66">
        <f t="shared" si="809"/>
        <v>500</v>
      </c>
      <c r="W1827" s="66"/>
      <c r="X1827" s="62">
        <v>70367</v>
      </c>
      <c r="Y1827" s="62">
        <f t="shared" si="812"/>
        <v>7</v>
      </c>
      <c r="Z1827" s="59" t="s">
        <v>305</v>
      </c>
      <c r="AA1827" s="62">
        <v>1</v>
      </c>
      <c r="AB1827" s="62">
        <f t="shared" ca="1" si="813"/>
        <v>1</v>
      </c>
      <c r="AC1827" s="62">
        <f t="shared" ca="1" si="814"/>
        <v>7876</v>
      </c>
      <c r="AD1827" s="62">
        <f t="shared" ca="1" si="815"/>
        <v>2238</v>
      </c>
      <c r="AE1827" s="62">
        <f t="shared" ca="1" si="816"/>
        <v>657333</v>
      </c>
      <c r="AF1827" s="62">
        <f t="shared" ca="1" si="817"/>
        <v>8967830</v>
      </c>
      <c r="AG1827" s="62">
        <f t="shared" ca="1" si="818"/>
        <v>500</v>
      </c>
      <c r="AH1827" s="62">
        <f t="shared" ca="1" si="819"/>
        <v>500</v>
      </c>
      <c r="AL1827" s="66"/>
      <c r="AO1827" s="138">
        <f t="shared" si="820"/>
        <v>70367</v>
      </c>
      <c r="AP1827" s="138" t="str">
        <f t="shared" si="821"/>
        <v>Wattens</v>
      </c>
      <c r="AQ1827" s="138">
        <f t="shared" ca="1" si="822"/>
        <v>2238</v>
      </c>
      <c r="AR1827" s="138">
        <f t="shared" ca="1" si="823"/>
        <v>657333</v>
      </c>
      <c r="AS1827" s="138">
        <f t="shared" ca="1" si="824"/>
        <v>8967830</v>
      </c>
      <c r="AT1827" s="138">
        <f t="shared" ca="1" si="825"/>
        <v>500</v>
      </c>
      <c r="AU1827" s="138">
        <f t="shared" ca="1" si="825"/>
        <v>500</v>
      </c>
      <c r="AV1827" s="135"/>
      <c r="AW1827" s="131">
        <v>70368</v>
      </c>
      <c r="AX1827" s="66">
        <f t="shared" si="826"/>
        <v>7</v>
      </c>
      <c r="AY1827" s="132" t="s">
        <v>304</v>
      </c>
      <c r="AZ1827" s="107">
        <f t="shared" ca="1" si="827"/>
        <v>2375</v>
      </c>
      <c r="BA1827" s="107">
        <f t="shared" ca="1" si="800"/>
        <v>73648</v>
      </c>
      <c r="BB1827" s="107">
        <f t="shared" ca="1" si="801"/>
        <v>138968</v>
      </c>
      <c r="BC1827" s="107">
        <f t="shared" ca="1" si="802"/>
        <v>500</v>
      </c>
      <c r="BD1827" s="107">
        <f t="shared" ca="1" si="803"/>
        <v>500</v>
      </c>
    </row>
    <row r="1828" spans="1:56" x14ac:dyDescent="0.15">
      <c r="A1828" s="62">
        <v>70366</v>
      </c>
      <c r="B1828" s="62">
        <f t="shared" si="810"/>
        <v>7</v>
      </c>
      <c r="C1828" s="59" t="s">
        <v>306</v>
      </c>
      <c r="D1828" s="62">
        <v>733</v>
      </c>
      <c r="E1828" s="86">
        <v>5176</v>
      </c>
      <c r="F1828" s="86">
        <v>39373</v>
      </c>
      <c r="G1828" s="86">
        <v>23005</v>
      </c>
      <c r="H1828" s="86">
        <v>500</v>
      </c>
      <c r="I1828" s="86">
        <v>500</v>
      </c>
      <c r="K1828" s="66">
        <v>70365</v>
      </c>
      <c r="L1828" s="66"/>
      <c r="M1828" s="66">
        <v>70365</v>
      </c>
      <c r="N1828" s="62">
        <f t="shared" si="811"/>
        <v>7</v>
      </c>
      <c r="O1828" s="66" t="s">
        <v>307</v>
      </c>
      <c r="P1828" s="66">
        <v>1</v>
      </c>
      <c r="Q1828" s="66">
        <f t="shared" si="804"/>
        <v>4452</v>
      </c>
      <c r="R1828" s="66">
        <f t="shared" si="805"/>
        <v>4693</v>
      </c>
      <c r="S1828" s="66">
        <f t="shared" si="806"/>
        <v>292325</v>
      </c>
      <c r="T1828" s="66">
        <f t="shared" si="807"/>
        <v>680801</v>
      </c>
      <c r="U1828" s="66">
        <f t="shared" si="808"/>
        <v>500</v>
      </c>
      <c r="V1828" s="66">
        <f t="shared" si="809"/>
        <v>500</v>
      </c>
      <c r="W1828" s="66"/>
      <c r="X1828" s="62">
        <v>70368</v>
      </c>
      <c r="Y1828" s="62">
        <f t="shared" si="812"/>
        <v>7</v>
      </c>
      <c r="Z1828" s="59" t="s">
        <v>304</v>
      </c>
      <c r="AA1828" s="62">
        <v>1</v>
      </c>
      <c r="AB1828" s="62">
        <f t="shared" ca="1" si="813"/>
        <v>1</v>
      </c>
      <c r="AC1828" s="62">
        <f t="shared" ca="1" si="814"/>
        <v>940</v>
      </c>
      <c r="AD1828" s="62">
        <f t="shared" ca="1" si="815"/>
        <v>2375</v>
      </c>
      <c r="AE1828" s="62">
        <f t="shared" ca="1" si="816"/>
        <v>73648</v>
      </c>
      <c r="AF1828" s="62">
        <f t="shared" ca="1" si="817"/>
        <v>138968</v>
      </c>
      <c r="AG1828" s="62">
        <f t="shared" ca="1" si="818"/>
        <v>500</v>
      </c>
      <c r="AH1828" s="62">
        <f t="shared" ca="1" si="819"/>
        <v>500</v>
      </c>
      <c r="AL1828" s="66"/>
      <c r="AO1828" s="138">
        <f t="shared" si="820"/>
        <v>70368</v>
      </c>
      <c r="AP1828" s="138" t="str">
        <f t="shared" si="821"/>
        <v>Wildermieming</v>
      </c>
      <c r="AQ1828" s="138">
        <f t="shared" ca="1" si="822"/>
        <v>2375</v>
      </c>
      <c r="AR1828" s="138">
        <f t="shared" ca="1" si="823"/>
        <v>73648</v>
      </c>
      <c r="AS1828" s="138">
        <f t="shared" ca="1" si="824"/>
        <v>138968</v>
      </c>
      <c r="AT1828" s="138">
        <f t="shared" ca="1" si="825"/>
        <v>500</v>
      </c>
      <c r="AU1828" s="138">
        <f t="shared" ca="1" si="825"/>
        <v>500</v>
      </c>
      <c r="AV1828" s="135"/>
      <c r="AW1828" s="131">
        <v>70369</v>
      </c>
      <c r="AX1828" s="66">
        <f t="shared" si="826"/>
        <v>7</v>
      </c>
      <c r="AY1828" s="132" t="s">
        <v>303</v>
      </c>
      <c r="AZ1828" s="107">
        <f t="shared" ca="1" si="827"/>
        <v>4380</v>
      </c>
      <c r="BA1828" s="107">
        <f t="shared" ref="BA1828:BA1891" ca="1" si="828">VLOOKUP($AW1828,$AO:$AU,AR$16,0)</f>
        <v>544958</v>
      </c>
      <c r="BB1828" s="107">
        <f t="shared" ref="BB1828:BB1891" ca="1" si="829">VLOOKUP($AW1828,$AO:$AU,AS$16,0)</f>
        <v>1940364</v>
      </c>
      <c r="BC1828" s="107">
        <f t="shared" ref="BC1828:BC1891" ca="1" si="830">VLOOKUP($AW1828,$AO:$AU,AT$16,0)</f>
        <v>500</v>
      </c>
      <c r="BD1828" s="107">
        <f t="shared" ref="BD1828:BD1891" ca="1" si="831">VLOOKUP($AW1828,$AO:$AU,AU$16,0)</f>
        <v>500</v>
      </c>
    </row>
    <row r="1829" spans="1:56" x14ac:dyDescent="0.15">
      <c r="A1829" s="62">
        <v>70367</v>
      </c>
      <c r="B1829" s="62">
        <f t="shared" si="810"/>
        <v>7</v>
      </c>
      <c r="C1829" s="59" t="s">
        <v>305</v>
      </c>
      <c r="D1829" s="62">
        <v>7876</v>
      </c>
      <c r="E1829" s="86">
        <v>2238</v>
      </c>
      <c r="F1829" s="86">
        <v>657333</v>
      </c>
      <c r="G1829" s="86">
        <v>8967830</v>
      </c>
      <c r="H1829" s="86">
        <v>500</v>
      </c>
      <c r="I1829" s="86">
        <v>500</v>
      </c>
      <c r="K1829" s="66">
        <v>70366</v>
      </c>
      <c r="L1829" s="66"/>
      <c r="M1829" s="66">
        <v>70366</v>
      </c>
      <c r="N1829" s="62">
        <f t="shared" si="811"/>
        <v>7</v>
      </c>
      <c r="O1829" s="66" t="s">
        <v>306</v>
      </c>
      <c r="P1829" s="66">
        <v>1</v>
      </c>
      <c r="Q1829" s="66">
        <f t="shared" si="804"/>
        <v>733</v>
      </c>
      <c r="R1829" s="66">
        <f t="shared" si="805"/>
        <v>5176</v>
      </c>
      <c r="S1829" s="66">
        <f t="shared" si="806"/>
        <v>39373</v>
      </c>
      <c r="T1829" s="66">
        <f t="shared" si="807"/>
        <v>23005</v>
      </c>
      <c r="U1829" s="66">
        <f t="shared" si="808"/>
        <v>500</v>
      </c>
      <c r="V1829" s="66">
        <f t="shared" si="809"/>
        <v>500</v>
      </c>
      <c r="W1829" s="66"/>
      <c r="X1829" s="62">
        <v>70369</v>
      </c>
      <c r="Y1829" s="62">
        <f t="shared" si="812"/>
        <v>7</v>
      </c>
      <c r="Z1829" s="59" t="s">
        <v>303</v>
      </c>
      <c r="AA1829" s="62">
        <v>1</v>
      </c>
      <c r="AB1829" s="62">
        <f t="shared" ca="1" si="813"/>
        <v>1</v>
      </c>
      <c r="AC1829" s="62">
        <f t="shared" ca="1" si="814"/>
        <v>8167</v>
      </c>
      <c r="AD1829" s="62">
        <f t="shared" ca="1" si="815"/>
        <v>4380</v>
      </c>
      <c r="AE1829" s="62">
        <f t="shared" ca="1" si="816"/>
        <v>544958</v>
      </c>
      <c r="AF1829" s="62">
        <f t="shared" ca="1" si="817"/>
        <v>1940364</v>
      </c>
      <c r="AG1829" s="62">
        <f t="shared" ca="1" si="818"/>
        <v>500</v>
      </c>
      <c r="AH1829" s="62">
        <f t="shared" ca="1" si="819"/>
        <v>500</v>
      </c>
      <c r="AL1829" s="66"/>
      <c r="AO1829" s="138">
        <f t="shared" si="820"/>
        <v>70369</v>
      </c>
      <c r="AP1829" s="138" t="str">
        <f t="shared" si="821"/>
        <v>Zirl</v>
      </c>
      <c r="AQ1829" s="138">
        <f t="shared" ca="1" si="822"/>
        <v>4380</v>
      </c>
      <c r="AR1829" s="138">
        <f t="shared" ca="1" si="823"/>
        <v>544958</v>
      </c>
      <c r="AS1829" s="138">
        <f t="shared" ca="1" si="824"/>
        <v>1940364</v>
      </c>
      <c r="AT1829" s="138">
        <f t="shared" ca="1" si="825"/>
        <v>500</v>
      </c>
      <c r="AU1829" s="138">
        <f t="shared" ca="1" si="825"/>
        <v>500</v>
      </c>
      <c r="AV1829" s="135"/>
      <c r="AW1829" s="131">
        <v>70401</v>
      </c>
      <c r="AX1829" s="66">
        <f t="shared" si="826"/>
        <v>7</v>
      </c>
      <c r="AY1829" s="132" t="s">
        <v>302</v>
      </c>
      <c r="AZ1829" s="107">
        <f t="shared" ca="1" si="827"/>
        <v>4832</v>
      </c>
      <c r="BA1829" s="107">
        <f t="shared" ca="1" si="828"/>
        <v>183309</v>
      </c>
      <c r="BB1829" s="107">
        <f t="shared" ca="1" si="829"/>
        <v>375656</v>
      </c>
      <c r="BC1829" s="107">
        <f t="shared" ca="1" si="830"/>
        <v>500</v>
      </c>
      <c r="BD1829" s="107">
        <f t="shared" ca="1" si="831"/>
        <v>500</v>
      </c>
    </row>
    <row r="1830" spans="1:56" x14ac:dyDescent="0.15">
      <c r="A1830" s="62">
        <v>70368</v>
      </c>
      <c r="B1830" s="62">
        <f t="shared" si="810"/>
        <v>7</v>
      </c>
      <c r="C1830" s="59" t="s">
        <v>304</v>
      </c>
      <c r="D1830" s="62">
        <v>940</v>
      </c>
      <c r="E1830" s="86">
        <v>2375</v>
      </c>
      <c r="F1830" s="86">
        <v>73648</v>
      </c>
      <c r="G1830" s="86">
        <v>138968</v>
      </c>
      <c r="H1830" s="86">
        <v>500</v>
      </c>
      <c r="I1830" s="86">
        <v>500</v>
      </c>
      <c r="K1830" s="66">
        <v>70367</v>
      </c>
      <c r="L1830" s="66"/>
      <c r="M1830" s="66">
        <v>70367</v>
      </c>
      <c r="N1830" s="62">
        <f t="shared" si="811"/>
        <v>7</v>
      </c>
      <c r="O1830" s="66" t="s">
        <v>305</v>
      </c>
      <c r="P1830" s="66">
        <v>1</v>
      </c>
      <c r="Q1830" s="66">
        <f t="shared" si="804"/>
        <v>7876</v>
      </c>
      <c r="R1830" s="66">
        <f t="shared" si="805"/>
        <v>2238</v>
      </c>
      <c r="S1830" s="66">
        <f t="shared" si="806"/>
        <v>657333</v>
      </c>
      <c r="T1830" s="66">
        <f t="shared" si="807"/>
        <v>8967830</v>
      </c>
      <c r="U1830" s="66">
        <f t="shared" si="808"/>
        <v>500</v>
      </c>
      <c r="V1830" s="66">
        <f t="shared" si="809"/>
        <v>500</v>
      </c>
      <c r="W1830" s="66"/>
      <c r="X1830" s="62">
        <v>70401</v>
      </c>
      <c r="Y1830" s="62">
        <f t="shared" si="812"/>
        <v>7</v>
      </c>
      <c r="Z1830" s="59" t="s">
        <v>302</v>
      </c>
      <c r="AA1830" s="62">
        <v>1</v>
      </c>
      <c r="AB1830" s="62">
        <f t="shared" ca="1" si="813"/>
        <v>1</v>
      </c>
      <c r="AC1830" s="62">
        <f t="shared" ca="1" si="814"/>
        <v>1118</v>
      </c>
      <c r="AD1830" s="62">
        <f t="shared" ca="1" si="815"/>
        <v>4832</v>
      </c>
      <c r="AE1830" s="62">
        <f t="shared" ca="1" si="816"/>
        <v>183309</v>
      </c>
      <c r="AF1830" s="62">
        <f t="shared" ca="1" si="817"/>
        <v>375656</v>
      </c>
      <c r="AG1830" s="62">
        <f t="shared" ca="1" si="818"/>
        <v>500</v>
      </c>
      <c r="AH1830" s="62">
        <f t="shared" ca="1" si="819"/>
        <v>500</v>
      </c>
      <c r="AL1830" s="66"/>
      <c r="AO1830" s="138">
        <f t="shared" si="820"/>
        <v>70401</v>
      </c>
      <c r="AP1830" s="138" t="str">
        <f t="shared" si="821"/>
        <v>Aurach bei Kitzbühel</v>
      </c>
      <c r="AQ1830" s="138">
        <f t="shared" ca="1" si="822"/>
        <v>4832</v>
      </c>
      <c r="AR1830" s="138">
        <f t="shared" ca="1" si="823"/>
        <v>183309</v>
      </c>
      <c r="AS1830" s="138">
        <f t="shared" ca="1" si="824"/>
        <v>375656</v>
      </c>
      <c r="AT1830" s="138">
        <f t="shared" ca="1" si="825"/>
        <v>500</v>
      </c>
      <c r="AU1830" s="138">
        <f t="shared" ca="1" si="825"/>
        <v>500</v>
      </c>
      <c r="AV1830" s="135"/>
      <c r="AW1830" s="131">
        <v>70402</v>
      </c>
      <c r="AX1830" s="66">
        <f t="shared" si="826"/>
        <v>7</v>
      </c>
      <c r="AY1830" s="132" t="s">
        <v>301</v>
      </c>
      <c r="AZ1830" s="107">
        <f t="shared" ca="1" si="827"/>
        <v>6006</v>
      </c>
      <c r="BA1830" s="107">
        <f t="shared" ca="1" si="828"/>
        <v>284852</v>
      </c>
      <c r="BB1830" s="107">
        <f t="shared" ca="1" si="829"/>
        <v>537914</v>
      </c>
      <c r="BC1830" s="107">
        <f t="shared" ca="1" si="830"/>
        <v>500</v>
      </c>
      <c r="BD1830" s="107">
        <f t="shared" ca="1" si="831"/>
        <v>500</v>
      </c>
    </row>
    <row r="1831" spans="1:56" x14ac:dyDescent="0.15">
      <c r="A1831" s="62">
        <v>70369</v>
      </c>
      <c r="B1831" s="62">
        <f t="shared" si="810"/>
        <v>7</v>
      </c>
      <c r="C1831" s="59" t="s">
        <v>303</v>
      </c>
      <c r="D1831" s="62">
        <v>8167</v>
      </c>
      <c r="E1831" s="86">
        <v>4380</v>
      </c>
      <c r="F1831" s="86">
        <v>544958</v>
      </c>
      <c r="G1831" s="86">
        <v>1940364</v>
      </c>
      <c r="H1831" s="86">
        <v>500</v>
      </c>
      <c r="I1831" s="86">
        <v>500</v>
      </c>
      <c r="K1831" s="66">
        <v>70368</v>
      </c>
      <c r="L1831" s="66"/>
      <c r="M1831" s="66">
        <v>70368</v>
      </c>
      <c r="N1831" s="62">
        <f t="shared" si="811"/>
        <v>7</v>
      </c>
      <c r="O1831" s="66" t="s">
        <v>304</v>
      </c>
      <c r="P1831" s="66">
        <v>1</v>
      </c>
      <c r="Q1831" s="66">
        <f t="shared" si="804"/>
        <v>940</v>
      </c>
      <c r="R1831" s="66">
        <f t="shared" si="805"/>
        <v>2375</v>
      </c>
      <c r="S1831" s="66">
        <f t="shared" si="806"/>
        <v>73648</v>
      </c>
      <c r="T1831" s="66">
        <f t="shared" si="807"/>
        <v>138968</v>
      </c>
      <c r="U1831" s="66">
        <f t="shared" si="808"/>
        <v>500</v>
      </c>
      <c r="V1831" s="66">
        <f t="shared" si="809"/>
        <v>500</v>
      </c>
      <c r="W1831" s="66"/>
      <c r="X1831" s="62">
        <v>70402</v>
      </c>
      <c r="Y1831" s="62">
        <f t="shared" si="812"/>
        <v>7</v>
      </c>
      <c r="Z1831" s="59" t="s">
        <v>301</v>
      </c>
      <c r="AA1831" s="62">
        <v>1</v>
      </c>
      <c r="AB1831" s="62">
        <f t="shared" ca="1" si="813"/>
        <v>1</v>
      </c>
      <c r="AC1831" s="62">
        <f t="shared" ca="1" si="814"/>
        <v>2616</v>
      </c>
      <c r="AD1831" s="62">
        <f t="shared" ca="1" si="815"/>
        <v>6006</v>
      </c>
      <c r="AE1831" s="62">
        <f t="shared" ca="1" si="816"/>
        <v>284852</v>
      </c>
      <c r="AF1831" s="62">
        <f t="shared" ca="1" si="817"/>
        <v>537914</v>
      </c>
      <c r="AG1831" s="62">
        <f t="shared" ca="1" si="818"/>
        <v>500</v>
      </c>
      <c r="AH1831" s="62">
        <f t="shared" ca="1" si="819"/>
        <v>500</v>
      </c>
      <c r="AL1831" s="66"/>
      <c r="AO1831" s="138">
        <f t="shared" si="820"/>
        <v>70402</v>
      </c>
      <c r="AP1831" s="138" t="str">
        <f t="shared" si="821"/>
        <v>Brixen im Thale</v>
      </c>
      <c r="AQ1831" s="138">
        <f t="shared" ca="1" si="822"/>
        <v>6006</v>
      </c>
      <c r="AR1831" s="138">
        <f t="shared" ca="1" si="823"/>
        <v>284852</v>
      </c>
      <c r="AS1831" s="138">
        <f t="shared" ca="1" si="824"/>
        <v>537914</v>
      </c>
      <c r="AT1831" s="138">
        <f t="shared" ca="1" si="825"/>
        <v>500</v>
      </c>
      <c r="AU1831" s="138">
        <f t="shared" ca="1" si="825"/>
        <v>500</v>
      </c>
      <c r="AV1831" s="135"/>
      <c r="AW1831" s="131">
        <v>70403</v>
      </c>
      <c r="AX1831" s="66">
        <f t="shared" si="826"/>
        <v>7</v>
      </c>
      <c r="AY1831" s="132" t="s">
        <v>300</v>
      </c>
      <c r="AZ1831" s="107">
        <f t="shared" ca="1" si="827"/>
        <v>10081</v>
      </c>
      <c r="BA1831" s="107">
        <f t="shared" ca="1" si="828"/>
        <v>572057</v>
      </c>
      <c r="BB1831" s="107">
        <f t="shared" ca="1" si="829"/>
        <v>1495910</v>
      </c>
      <c r="BC1831" s="107">
        <f t="shared" ca="1" si="830"/>
        <v>500</v>
      </c>
      <c r="BD1831" s="107">
        <f t="shared" ca="1" si="831"/>
        <v>500</v>
      </c>
    </row>
    <row r="1832" spans="1:56" x14ac:dyDescent="0.15">
      <c r="A1832" s="62">
        <v>70401</v>
      </c>
      <c r="B1832" s="62">
        <f t="shared" si="810"/>
        <v>7</v>
      </c>
      <c r="C1832" s="59" t="s">
        <v>302</v>
      </c>
      <c r="D1832" s="62">
        <v>1118</v>
      </c>
      <c r="E1832" s="86">
        <v>4832</v>
      </c>
      <c r="F1832" s="86">
        <v>183309</v>
      </c>
      <c r="G1832" s="86">
        <v>375656</v>
      </c>
      <c r="H1832" s="86">
        <v>500</v>
      </c>
      <c r="I1832" s="86">
        <v>500</v>
      </c>
      <c r="K1832" s="66">
        <v>70369</v>
      </c>
      <c r="L1832" s="66"/>
      <c r="M1832" s="66">
        <v>70369</v>
      </c>
      <c r="N1832" s="62">
        <f t="shared" si="811"/>
        <v>7</v>
      </c>
      <c r="O1832" s="66" t="s">
        <v>303</v>
      </c>
      <c r="P1832" s="66">
        <v>1</v>
      </c>
      <c r="Q1832" s="66">
        <f t="shared" si="804"/>
        <v>8167</v>
      </c>
      <c r="R1832" s="66">
        <f t="shared" si="805"/>
        <v>4380</v>
      </c>
      <c r="S1832" s="66">
        <f t="shared" si="806"/>
        <v>544958</v>
      </c>
      <c r="T1832" s="66">
        <f t="shared" si="807"/>
        <v>1940364</v>
      </c>
      <c r="U1832" s="66">
        <f t="shared" si="808"/>
        <v>500</v>
      </c>
      <c r="V1832" s="66">
        <f t="shared" si="809"/>
        <v>500</v>
      </c>
      <c r="W1832" s="66"/>
      <c r="X1832" s="62">
        <v>70403</v>
      </c>
      <c r="Y1832" s="62">
        <f t="shared" si="812"/>
        <v>7</v>
      </c>
      <c r="Z1832" s="59" t="s">
        <v>300</v>
      </c>
      <c r="AA1832" s="62">
        <v>1</v>
      </c>
      <c r="AB1832" s="62">
        <f t="shared" ca="1" si="813"/>
        <v>1</v>
      </c>
      <c r="AC1832" s="62">
        <f t="shared" ca="1" si="814"/>
        <v>4242</v>
      </c>
      <c r="AD1832" s="62">
        <f t="shared" ca="1" si="815"/>
        <v>10081</v>
      </c>
      <c r="AE1832" s="62">
        <f t="shared" ca="1" si="816"/>
        <v>572057</v>
      </c>
      <c r="AF1832" s="62">
        <f t="shared" ca="1" si="817"/>
        <v>1495910</v>
      </c>
      <c r="AG1832" s="62">
        <f t="shared" ca="1" si="818"/>
        <v>500</v>
      </c>
      <c r="AH1832" s="62">
        <f t="shared" ca="1" si="819"/>
        <v>500</v>
      </c>
      <c r="AL1832" s="66"/>
      <c r="AO1832" s="138">
        <f t="shared" si="820"/>
        <v>70403</v>
      </c>
      <c r="AP1832" s="138" t="str">
        <f t="shared" si="821"/>
        <v>Fieberbrunn</v>
      </c>
      <c r="AQ1832" s="138">
        <f t="shared" ca="1" si="822"/>
        <v>10081</v>
      </c>
      <c r="AR1832" s="138">
        <f t="shared" ca="1" si="823"/>
        <v>572057</v>
      </c>
      <c r="AS1832" s="138">
        <f t="shared" ca="1" si="824"/>
        <v>1495910</v>
      </c>
      <c r="AT1832" s="138">
        <f t="shared" ca="1" si="825"/>
        <v>500</v>
      </c>
      <c r="AU1832" s="138">
        <f t="shared" ca="1" si="825"/>
        <v>500</v>
      </c>
      <c r="AV1832" s="135"/>
      <c r="AW1832" s="131">
        <v>70404</v>
      </c>
      <c r="AX1832" s="66">
        <f t="shared" si="826"/>
        <v>7</v>
      </c>
      <c r="AY1832" s="132" t="s">
        <v>299</v>
      </c>
      <c r="AZ1832" s="107">
        <f t="shared" ca="1" si="827"/>
        <v>3606</v>
      </c>
      <c r="BA1832" s="107">
        <f t="shared" ca="1" si="828"/>
        <v>269398</v>
      </c>
      <c r="BB1832" s="107">
        <f t="shared" ca="1" si="829"/>
        <v>640305</v>
      </c>
      <c r="BC1832" s="107">
        <f t="shared" ca="1" si="830"/>
        <v>500</v>
      </c>
      <c r="BD1832" s="107">
        <f t="shared" ca="1" si="831"/>
        <v>470</v>
      </c>
    </row>
    <row r="1833" spans="1:56" x14ac:dyDescent="0.15">
      <c r="A1833" s="62">
        <v>70402</v>
      </c>
      <c r="B1833" s="62">
        <f t="shared" si="810"/>
        <v>7</v>
      </c>
      <c r="C1833" s="59" t="s">
        <v>301</v>
      </c>
      <c r="D1833" s="62">
        <v>2616</v>
      </c>
      <c r="E1833" s="86">
        <v>6006</v>
      </c>
      <c r="F1833" s="86">
        <v>284852</v>
      </c>
      <c r="G1833" s="86">
        <v>537914</v>
      </c>
      <c r="H1833" s="86">
        <v>500</v>
      </c>
      <c r="I1833" s="86">
        <v>500</v>
      </c>
      <c r="K1833" s="66">
        <v>70401</v>
      </c>
      <c r="L1833" s="66"/>
      <c r="M1833" s="66">
        <v>70401</v>
      </c>
      <c r="N1833" s="62">
        <f t="shared" si="811"/>
        <v>7</v>
      </c>
      <c r="O1833" s="66" t="s">
        <v>302</v>
      </c>
      <c r="P1833" s="66">
        <v>1</v>
      </c>
      <c r="Q1833" s="66">
        <f t="shared" si="804"/>
        <v>1118</v>
      </c>
      <c r="R1833" s="66">
        <f t="shared" si="805"/>
        <v>4832</v>
      </c>
      <c r="S1833" s="66">
        <f t="shared" si="806"/>
        <v>183309</v>
      </c>
      <c r="T1833" s="66">
        <f t="shared" si="807"/>
        <v>375656</v>
      </c>
      <c r="U1833" s="66">
        <f t="shared" si="808"/>
        <v>500</v>
      </c>
      <c r="V1833" s="66">
        <f t="shared" si="809"/>
        <v>500</v>
      </c>
      <c r="W1833" s="66"/>
      <c r="X1833" s="62">
        <v>70404</v>
      </c>
      <c r="Y1833" s="62">
        <f t="shared" si="812"/>
        <v>7</v>
      </c>
      <c r="Z1833" s="59" t="s">
        <v>299</v>
      </c>
      <c r="AA1833" s="62">
        <v>1</v>
      </c>
      <c r="AB1833" s="62">
        <f t="shared" ca="1" si="813"/>
        <v>1</v>
      </c>
      <c r="AC1833" s="62">
        <f t="shared" ca="1" si="814"/>
        <v>1882</v>
      </c>
      <c r="AD1833" s="62">
        <f t="shared" ca="1" si="815"/>
        <v>3606</v>
      </c>
      <c r="AE1833" s="62">
        <f t="shared" ca="1" si="816"/>
        <v>269398</v>
      </c>
      <c r="AF1833" s="62">
        <f t="shared" ca="1" si="817"/>
        <v>640305</v>
      </c>
      <c r="AG1833" s="62">
        <f t="shared" ca="1" si="818"/>
        <v>500</v>
      </c>
      <c r="AH1833" s="62">
        <f t="shared" ca="1" si="819"/>
        <v>470</v>
      </c>
      <c r="AL1833" s="66"/>
      <c r="AO1833" s="138">
        <f t="shared" si="820"/>
        <v>70404</v>
      </c>
      <c r="AP1833" s="138" t="str">
        <f t="shared" si="821"/>
        <v>Going am Wilden Kaiser</v>
      </c>
      <c r="AQ1833" s="138">
        <f t="shared" ca="1" si="822"/>
        <v>3606</v>
      </c>
      <c r="AR1833" s="138">
        <f t="shared" ca="1" si="823"/>
        <v>269398</v>
      </c>
      <c r="AS1833" s="138">
        <f t="shared" ca="1" si="824"/>
        <v>640305</v>
      </c>
      <c r="AT1833" s="138">
        <f t="shared" ca="1" si="825"/>
        <v>500</v>
      </c>
      <c r="AU1833" s="138">
        <f t="shared" ca="1" si="825"/>
        <v>470</v>
      </c>
      <c r="AV1833" s="135"/>
      <c r="AW1833" s="131">
        <v>70405</v>
      </c>
      <c r="AX1833" s="66">
        <f t="shared" si="826"/>
        <v>7</v>
      </c>
      <c r="AY1833" s="132" t="s">
        <v>298</v>
      </c>
      <c r="AZ1833" s="107">
        <f t="shared" ca="1" si="827"/>
        <v>3307</v>
      </c>
      <c r="BA1833" s="107">
        <f t="shared" ca="1" si="828"/>
        <v>106340</v>
      </c>
      <c r="BB1833" s="107">
        <f t="shared" ca="1" si="829"/>
        <v>294985</v>
      </c>
      <c r="BC1833" s="107">
        <f t="shared" ca="1" si="830"/>
        <v>500</v>
      </c>
      <c r="BD1833" s="107">
        <f t="shared" ca="1" si="831"/>
        <v>500</v>
      </c>
    </row>
    <row r="1834" spans="1:56" x14ac:dyDescent="0.15">
      <c r="A1834" s="62">
        <v>70403</v>
      </c>
      <c r="B1834" s="62">
        <f t="shared" si="810"/>
        <v>7</v>
      </c>
      <c r="C1834" s="59" t="s">
        <v>300</v>
      </c>
      <c r="D1834" s="62">
        <v>4242</v>
      </c>
      <c r="E1834" s="86">
        <v>10081</v>
      </c>
      <c r="F1834" s="86">
        <v>572057</v>
      </c>
      <c r="G1834" s="86">
        <v>1495910</v>
      </c>
      <c r="H1834" s="86">
        <v>500</v>
      </c>
      <c r="I1834" s="86">
        <v>500</v>
      </c>
      <c r="K1834" s="66">
        <v>70402</v>
      </c>
      <c r="L1834" s="66"/>
      <c r="M1834" s="66">
        <v>70402</v>
      </c>
      <c r="N1834" s="62">
        <f t="shared" si="811"/>
        <v>7</v>
      </c>
      <c r="O1834" s="66" t="s">
        <v>301</v>
      </c>
      <c r="P1834" s="66">
        <v>1</v>
      </c>
      <c r="Q1834" s="66">
        <f t="shared" si="804"/>
        <v>2616</v>
      </c>
      <c r="R1834" s="66">
        <f t="shared" si="805"/>
        <v>6006</v>
      </c>
      <c r="S1834" s="66">
        <f t="shared" si="806"/>
        <v>284852</v>
      </c>
      <c r="T1834" s="66">
        <f t="shared" si="807"/>
        <v>537914</v>
      </c>
      <c r="U1834" s="66">
        <f t="shared" si="808"/>
        <v>500</v>
      </c>
      <c r="V1834" s="66">
        <f t="shared" si="809"/>
        <v>500</v>
      </c>
      <c r="W1834" s="66"/>
      <c r="X1834" s="62">
        <v>70405</v>
      </c>
      <c r="Y1834" s="62">
        <f t="shared" si="812"/>
        <v>7</v>
      </c>
      <c r="Z1834" s="59" t="s">
        <v>298</v>
      </c>
      <c r="AA1834" s="62">
        <v>1</v>
      </c>
      <c r="AB1834" s="62">
        <f t="shared" ca="1" si="813"/>
        <v>1</v>
      </c>
      <c r="AC1834" s="62">
        <f t="shared" ca="1" si="814"/>
        <v>1167</v>
      </c>
      <c r="AD1834" s="62">
        <f t="shared" ca="1" si="815"/>
        <v>3307</v>
      </c>
      <c r="AE1834" s="62">
        <f t="shared" ca="1" si="816"/>
        <v>106340</v>
      </c>
      <c r="AF1834" s="62">
        <f t="shared" ca="1" si="817"/>
        <v>294985</v>
      </c>
      <c r="AG1834" s="62">
        <f t="shared" ca="1" si="818"/>
        <v>500</v>
      </c>
      <c r="AH1834" s="62">
        <f t="shared" ca="1" si="819"/>
        <v>500</v>
      </c>
      <c r="AL1834" s="66"/>
      <c r="AO1834" s="138">
        <f t="shared" si="820"/>
        <v>70405</v>
      </c>
      <c r="AP1834" s="138" t="str">
        <f t="shared" si="821"/>
        <v>Hochfilzen</v>
      </c>
      <c r="AQ1834" s="138">
        <f t="shared" ca="1" si="822"/>
        <v>3307</v>
      </c>
      <c r="AR1834" s="138">
        <f t="shared" ca="1" si="823"/>
        <v>106340</v>
      </c>
      <c r="AS1834" s="138">
        <f t="shared" ca="1" si="824"/>
        <v>294985</v>
      </c>
      <c r="AT1834" s="138">
        <f t="shared" ca="1" si="825"/>
        <v>500</v>
      </c>
      <c r="AU1834" s="138">
        <f t="shared" ca="1" si="825"/>
        <v>500</v>
      </c>
      <c r="AV1834" s="135"/>
      <c r="AW1834" s="131">
        <v>70406</v>
      </c>
      <c r="AX1834" s="66">
        <f t="shared" si="826"/>
        <v>7</v>
      </c>
      <c r="AY1834" s="132" t="s">
        <v>297</v>
      </c>
      <c r="AZ1834" s="107">
        <f t="shared" ca="1" si="827"/>
        <v>19825</v>
      </c>
      <c r="BA1834" s="107">
        <f t="shared" ca="1" si="828"/>
        <v>530050</v>
      </c>
      <c r="BB1834" s="107">
        <f t="shared" ca="1" si="829"/>
        <v>1300775</v>
      </c>
      <c r="BC1834" s="107">
        <f t="shared" ca="1" si="830"/>
        <v>500</v>
      </c>
      <c r="BD1834" s="107">
        <f t="shared" ca="1" si="831"/>
        <v>500</v>
      </c>
    </row>
    <row r="1835" spans="1:56" x14ac:dyDescent="0.15">
      <c r="A1835" s="62">
        <v>70404</v>
      </c>
      <c r="B1835" s="62">
        <f t="shared" si="810"/>
        <v>7</v>
      </c>
      <c r="C1835" s="59" t="s">
        <v>299</v>
      </c>
      <c r="D1835" s="62">
        <v>1882</v>
      </c>
      <c r="E1835" s="86">
        <v>3606</v>
      </c>
      <c r="F1835" s="86">
        <v>269398</v>
      </c>
      <c r="G1835" s="86">
        <v>640305</v>
      </c>
      <c r="H1835" s="86">
        <v>500</v>
      </c>
      <c r="I1835" s="86">
        <v>470</v>
      </c>
      <c r="K1835" s="66">
        <v>70403</v>
      </c>
      <c r="L1835" s="66"/>
      <c r="M1835" s="66">
        <v>70403</v>
      </c>
      <c r="N1835" s="62">
        <f t="shared" si="811"/>
        <v>7</v>
      </c>
      <c r="O1835" s="66" t="s">
        <v>300</v>
      </c>
      <c r="P1835" s="66">
        <v>1</v>
      </c>
      <c r="Q1835" s="66">
        <f t="shared" si="804"/>
        <v>4242</v>
      </c>
      <c r="R1835" s="66">
        <f t="shared" si="805"/>
        <v>10081</v>
      </c>
      <c r="S1835" s="66">
        <f t="shared" si="806"/>
        <v>572057</v>
      </c>
      <c r="T1835" s="66">
        <f t="shared" si="807"/>
        <v>1495910</v>
      </c>
      <c r="U1835" s="66">
        <f t="shared" si="808"/>
        <v>500</v>
      </c>
      <c r="V1835" s="66">
        <f t="shared" si="809"/>
        <v>500</v>
      </c>
      <c r="W1835" s="66"/>
      <c r="X1835" s="62">
        <v>70406</v>
      </c>
      <c r="Y1835" s="62">
        <f t="shared" si="812"/>
        <v>7</v>
      </c>
      <c r="Z1835" s="59" t="s">
        <v>297</v>
      </c>
      <c r="AA1835" s="62">
        <v>1</v>
      </c>
      <c r="AB1835" s="62">
        <f t="shared" ca="1" si="813"/>
        <v>1</v>
      </c>
      <c r="AC1835" s="62">
        <f t="shared" ca="1" si="814"/>
        <v>5654</v>
      </c>
      <c r="AD1835" s="62">
        <f t="shared" ca="1" si="815"/>
        <v>19825</v>
      </c>
      <c r="AE1835" s="62">
        <f t="shared" ca="1" si="816"/>
        <v>530050</v>
      </c>
      <c r="AF1835" s="62">
        <f t="shared" ca="1" si="817"/>
        <v>1300775</v>
      </c>
      <c r="AG1835" s="62">
        <f t="shared" ca="1" si="818"/>
        <v>500</v>
      </c>
      <c r="AH1835" s="62">
        <f t="shared" ca="1" si="819"/>
        <v>500</v>
      </c>
      <c r="AL1835" s="66"/>
      <c r="AO1835" s="138">
        <f t="shared" si="820"/>
        <v>70406</v>
      </c>
      <c r="AP1835" s="138" t="str">
        <f t="shared" si="821"/>
        <v>Hopfgarten im Brixental</v>
      </c>
      <c r="AQ1835" s="138">
        <f t="shared" ca="1" si="822"/>
        <v>19825</v>
      </c>
      <c r="AR1835" s="138">
        <f t="shared" ca="1" si="823"/>
        <v>530050</v>
      </c>
      <c r="AS1835" s="138">
        <f t="shared" ca="1" si="824"/>
        <v>1300775</v>
      </c>
      <c r="AT1835" s="138">
        <f t="shared" ca="1" si="825"/>
        <v>500</v>
      </c>
      <c r="AU1835" s="138">
        <f t="shared" ca="1" si="825"/>
        <v>500</v>
      </c>
      <c r="AV1835" s="135"/>
      <c r="AW1835" s="131">
        <v>70407</v>
      </c>
      <c r="AX1835" s="66">
        <f t="shared" si="826"/>
        <v>7</v>
      </c>
      <c r="AY1835" s="132" t="s">
        <v>296</v>
      </c>
      <c r="AZ1835" s="107">
        <f t="shared" ca="1" si="827"/>
        <v>2415</v>
      </c>
      <c r="BA1835" s="107">
        <f t="shared" ca="1" si="828"/>
        <v>117547</v>
      </c>
      <c r="BB1835" s="107">
        <f t="shared" ca="1" si="829"/>
        <v>321796</v>
      </c>
      <c r="BC1835" s="107">
        <f t="shared" ca="1" si="830"/>
        <v>500</v>
      </c>
      <c r="BD1835" s="107">
        <f t="shared" ca="1" si="831"/>
        <v>500</v>
      </c>
    </row>
    <row r="1836" spans="1:56" x14ac:dyDescent="0.15">
      <c r="A1836" s="62">
        <v>70405</v>
      </c>
      <c r="B1836" s="62">
        <f t="shared" si="810"/>
        <v>7</v>
      </c>
      <c r="C1836" s="59" t="s">
        <v>298</v>
      </c>
      <c r="D1836" s="62">
        <v>1167</v>
      </c>
      <c r="E1836" s="86">
        <v>3307</v>
      </c>
      <c r="F1836" s="86">
        <v>106340</v>
      </c>
      <c r="G1836" s="86">
        <v>294985</v>
      </c>
      <c r="H1836" s="86">
        <v>500</v>
      </c>
      <c r="I1836" s="86">
        <v>500</v>
      </c>
      <c r="K1836" s="66">
        <v>70404</v>
      </c>
      <c r="L1836" s="66"/>
      <c r="M1836" s="66">
        <v>70404</v>
      </c>
      <c r="N1836" s="62">
        <f t="shared" si="811"/>
        <v>7</v>
      </c>
      <c r="O1836" s="66" t="s">
        <v>299</v>
      </c>
      <c r="P1836" s="66">
        <v>1</v>
      </c>
      <c r="Q1836" s="66">
        <f t="shared" si="804"/>
        <v>1882</v>
      </c>
      <c r="R1836" s="66">
        <f t="shared" si="805"/>
        <v>3606</v>
      </c>
      <c r="S1836" s="66">
        <f t="shared" si="806"/>
        <v>269398</v>
      </c>
      <c r="T1836" s="66">
        <f t="shared" si="807"/>
        <v>640305</v>
      </c>
      <c r="U1836" s="66">
        <f t="shared" si="808"/>
        <v>500</v>
      </c>
      <c r="V1836" s="66">
        <f t="shared" si="809"/>
        <v>470</v>
      </c>
      <c r="W1836" s="66"/>
      <c r="X1836" s="62">
        <v>70407</v>
      </c>
      <c r="Y1836" s="62">
        <f t="shared" si="812"/>
        <v>7</v>
      </c>
      <c r="Z1836" s="59" t="s">
        <v>296</v>
      </c>
      <c r="AA1836" s="62">
        <v>1</v>
      </c>
      <c r="AB1836" s="62">
        <f t="shared" ca="1" si="813"/>
        <v>1</v>
      </c>
      <c r="AC1836" s="62">
        <f t="shared" ca="1" si="814"/>
        <v>1181</v>
      </c>
      <c r="AD1836" s="62">
        <f t="shared" ca="1" si="815"/>
        <v>2415</v>
      </c>
      <c r="AE1836" s="62">
        <f t="shared" ca="1" si="816"/>
        <v>117547</v>
      </c>
      <c r="AF1836" s="62">
        <f t="shared" ca="1" si="817"/>
        <v>321796</v>
      </c>
      <c r="AG1836" s="62">
        <f t="shared" ca="1" si="818"/>
        <v>500</v>
      </c>
      <c r="AH1836" s="62">
        <f t="shared" ca="1" si="819"/>
        <v>500</v>
      </c>
      <c r="AL1836" s="66"/>
      <c r="AO1836" s="138">
        <f t="shared" si="820"/>
        <v>70407</v>
      </c>
      <c r="AP1836" s="138" t="str">
        <f t="shared" si="821"/>
        <v>Itter</v>
      </c>
      <c r="AQ1836" s="138">
        <f t="shared" ca="1" si="822"/>
        <v>2415</v>
      </c>
      <c r="AR1836" s="138">
        <f t="shared" ca="1" si="823"/>
        <v>117547</v>
      </c>
      <c r="AS1836" s="138">
        <f t="shared" ca="1" si="824"/>
        <v>321796</v>
      </c>
      <c r="AT1836" s="138">
        <f t="shared" ca="1" si="825"/>
        <v>500</v>
      </c>
      <c r="AU1836" s="138">
        <f t="shared" ca="1" si="825"/>
        <v>500</v>
      </c>
      <c r="AV1836" s="135"/>
      <c r="AW1836" s="131">
        <v>70408</v>
      </c>
      <c r="AX1836" s="66">
        <f t="shared" si="826"/>
        <v>7</v>
      </c>
      <c r="AY1836" s="132" t="s">
        <v>295</v>
      </c>
      <c r="AZ1836" s="107">
        <f t="shared" ca="1" si="827"/>
        <v>7309</v>
      </c>
      <c r="BA1836" s="107">
        <f t="shared" ca="1" si="828"/>
        <v>240850</v>
      </c>
      <c r="BB1836" s="107">
        <f t="shared" ca="1" si="829"/>
        <v>459567</v>
      </c>
      <c r="BC1836" s="107">
        <f t="shared" ca="1" si="830"/>
        <v>500</v>
      </c>
      <c r="BD1836" s="107">
        <f t="shared" ca="1" si="831"/>
        <v>500</v>
      </c>
    </row>
    <row r="1837" spans="1:56" x14ac:dyDescent="0.15">
      <c r="A1837" s="62">
        <v>70406</v>
      </c>
      <c r="B1837" s="62">
        <f t="shared" si="810"/>
        <v>7</v>
      </c>
      <c r="C1837" s="59" t="s">
        <v>297</v>
      </c>
      <c r="D1837" s="62">
        <v>5654</v>
      </c>
      <c r="E1837" s="86">
        <v>19825</v>
      </c>
      <c r="F1837" s="86">
        <v>530050</v>
      </c>
      <c r="G1837" s="86">
        <v>1300775</v>
      </c>
      <c r="H1837" s="86">
        <v>500</v>
      </c>
      <c r="I1837" s="86">
        <v>500</v>
      </c>
      <c r="K1837" s="66">
        <v>70405</v>
      </c>
      <c r="L1837" s="66"/>
      <c r="M1837" s="66">
        <v>70405</v>
      </c>
      <c r="N1837" s="62">
        <f t="shared" si="811"/>
        <v>7</v>
      </c>
      <c r="O1837" s="66" t="s">
        <v>298</v>
      </c>
      <c r="P1837" s="66">
        <v>1</v>
      </c>
      <c r="Q1837" s="66">
        <f t="shared" si="804"/>
        <v>1167</v>
      </c>
      <c r="R1837" s="66">
        <f t="shared" si="805"/>
        <v>3307</v>
      </c>
      <c r="S1837" s="66">
        <f t="shared" si="806"/>
        <v>106340</v>
      </c>
      <c r="T1837" s="66">
        <f t="shared" si="807"/>
        <v>294985</v>
      </c>
      <c r="U1837" s="66">
        <f t="shared" si="808"/>
        <v>500</v>
      </c>
      <c r="V1837" s="66">
        <f t="shared" si="809"/>
        <v>500</v>
      </c>
      <c r="W1837" s="66"/>
      <c r="X1837" s="62">
        <v>70408</v>
      </c>
      <c r="Y1837" s="62">
        <f t="shared" si="812"/>
        <v>7</v>
      </c>
      <c r="Z1837" s="59" t="s">
        <v>295</v>
      </c>
      <c r="AA1837" s="62">
        <v>1</v>
      </c>
      <c r="AB1837" s="62">
        <f t="shared" ca="1" si="813"/>
        <v>1</v>
      </c>
      <c r="AC1837" s="62">
        <f t="shared" ca="1" si="814"/>
        <v>1559</v>
      </c>
      <c r="AD1837" s="62">
        <f t="shared" ca="1" si="815"/>
        <v>7309</v>
      </c>
      <c r="AE1837" s="62">
        <f t="shared" ca="1" si="816"/>
        <v>240850</v>
      </c>
      <c r="AF1837" s="62">
        <f t="shared" ca="1" si="817"/>
        <v>459567</v>
      </c>
      <c r="AG1837" s="62">
        <f t="shared" ca="1" si="818"/>
        <v>500</v>
      </c>
      <c r="AH1837" s="62">
        <f t="shared" ca="1" si="819"/>
        <v>500</v>
      </c>
      <c r="AL1837" s="66"/>
      <c r="AO1837" s="138">
        <f t="shared" si="820"/>
        <v>70408</v>
      </c>
      <c r="AP1837" s="138" t="str">
        <f t="shared" si="821"/>
        <v>Jochberg</v>
      </c>
      <c r="AQ1837" s="138">
        <f t="shared" ca="1" si="822"/>
        <v>7309</v>
      </c>
      <c r="AR1837" s="138">
        <f t="shared" ca="1" si="823"/>
        <v>240850</v>
      </c>
      <c r="AS1837" s="138">
        <f t="shared" ca="1" si="824"/>
        <v>459567</v>
      </c>
      <c r="AT1837" s="138">
        <f t="shared" ca="1" si="825"/>
        <v>500</v>
      </c>
      <c r="AU1837" s="138">
        <f t="shared" ca="1" si="825"/>
        <v>500</v>
      </c>
      <c r="AV1837" s="135"/>
      <c r="AW1837" s="131">
        <v>70409</v>
      </c>
      <c r="AX1837" s="66">
        <f t="shared" si="826"/>
        <v>7</v>
      </c>
      <c r="AY1837" s="132" t="s">
        <v>294</v>
      </c>
      <c r="AZ1837" s="107">
        <f t="shared" ca="1" si="827"/>
        <v>14476</v>
      </c>
      <c r="BA1837" s="107">
        <f t="shared" ca="1" si="828"/>
        <v>933924</v>
      </c>
      <c r="BB1837" s="107">
        <f t="shared" ca="1" si="829"/>
        <v>1273132</v>
      </c>
      <c r="BC1837" s="107">
        <f t="shared" ca="1" si="830"/>
        <v>500</v>
      </c>
      <c r="BD1837" s="107">
        <f t="shared" ca="1" si="831"/>
        <v>500</v>
      </c>
    </row>
    <row r="1838" spans="1:56" x14ac:dyDescent="0.15">
      <c r="A1838" s="62">
        <v>70407</v>
      </c>
      <c r="B1838" s="62">
        <f t="shared" si="810"/>
        <v>7</v>
      </c>
      <c r="C1838" s="59" t="s">
        <v>296</v>
      </c>
      <c r="D1838" s="62">
        <v>1181</v>
      </c>
      <c r="E1838" s="86">
        <v>2415</v>
      </c>
      <c r="F1838" s="86">
        <v>117547</v>
      </c>
      <c r="G1838" s="86">
        <v>321796</v>
      </c>
      <c r="H1838" s="86">
        <v>500</v>
      </c>
      <c r="I1838" s="86">
        <v>500</v>
      </c>
      <c r="K1838" s="66">
        <v>70406</v>
      </c>
      <c r="L1838" s="66"/>
      <c r="M1838" s="66">
        <v>70406</v>
      </c>
      <c r="N1838" s="62">
        <f t="shared" si="811"/>
        <v>7</v>
      </c>
      <c r="O1838" s="66" t="s">
        <v>297</v>
      </c>
      <c r="P1838" s="66">
        <v>1</v>
      </c>
      <c r="Q1838" s="66">
        <f t="shared" si="804"/>
        <v>5654</v>
      </c>
      <c r="R1838" s="66">
        <f t="shared" si="805"/>
        <v>19825</v>
      </c>
      <c r="S1838" s="66">
        <f t="shared" si="806"/>
        <v>530050</v>
      </c>
      <c r="T1838" s="66">
        <f t="shared" si="807"/>
        <v>1300775</v>
      </c>
      <c r="U1838" s="66">
        <f t="shared" si="808"/>
        <v>500</v>
      </c>
      <c r="V1838" s="66">
        <f t="shared" si="809"/>
        <v>500</v>
      </c>
      <c r="W1838" s="66"/>
      <c r="X1838" s="62">
        <v>70409</v>
      </c>
      <c r="Y1838" s="62">
        <f t="shared" si="812"/>
        <v>7</v>
      </c>
      <c r="Z1838" s="59" t="s">
        <v>294</v>
      </c>
      <c r="AA1838" s="62">
        <v>1</v>
      </c>
      <c r="AB1838" s="62">
        <f t="shared" ca="1" si="813"/>
        <v>1</v>
      </c>
      <c r="AC1838" s="62">
        <f t="shared" ca="1" si="814"/>
        <v>5170</v>
      </c>
      <c r="AD1838" s="62">
        <f t="shared" ca="1" si="815"/>
        <v>14476</v>
      </c>
      <c r="AE1838" s="62">
        <f t="shared" ca="1" si="816"/>
        <v>933924</v>
      </c>
      <c r="AF1838" s="62">
        <f t="shared" ca="1" si="817"/>
        <v>1273132</v>
      </c>
      <c r="AG1838" s="62">
        <f t="shared" ca="1" si="818"/>
        <v>500</v>
      </c>
      <c r="AH1838" s="62">
        <f t="shared" ca="1" si="819"/>
        <v>500</v>
      </c>
      <c r="AL1838" s="66"/>
      <c r="AO1838" s="138">
        <f t="shared" si="820"/>
        <v>70409</v>
      </c>
      <c r="AP1838" s="138" t="str">
        <f t="shared" si="821"/>
        <v>Kirchberg in Tirol</v>
      </c>
      <c r="AQ1838" s="138">
        <f t="shared" ca="1" si="822"/>
        <v>14476</v>
      </c>
      <c r="AR1838" s="138">
        <f t="shared" ca="1" si="823"/>
        <v>933924</v>
      </c>
      <c r="AS1838" s="138">
        <f t="shared" ca="1" si="824"/>
        <v>1273132</v>
      </c>
      <c r="AT1838" s="138">
        <f t="shared" ca="1" si="825"/>
        <v>500</v>
      </c>
      <c r="AU1838" s="138">
        <f t="shared" ca="1" si="825"/>
        <v>500</v>
      </c>
      <c r="AV1838" s="135"/>
      <c r="AW1838" s="131">
        <v>70410</v>
      </c>
      <c r="AX1838" s="66">
        <f t="shared" si="826"/>
        <v>7</v>
      </c>
      <c r="AY1838" s="132" t="s">
        <v>293</v>
      </c>
      <c r="AZ1838" s="107">
        <f t="shared" ca="1" si="827"/>
        <v>14949</v>
      </c>
      <c r="BA1838" s="107">
        <f t="shared" ca="1" si="828"/>
        <v>540493</v>
      </c>
      <c r="BB1838" s="107">
        <f t="shared" ca="1" si="829"/>
        <v>1342202</v>
      </c>
      <c r="BC1838" s="107">
        <f t="shared" ca="1" si="830"/>
        <v>500</v>
      </c>
      <c r="BD1838" s="107">
        <f t="shared" ca="1" si="831"/>
        <v>500</v>
      </c>
    </row>
    <row r="1839" spans="1:56" x14ac:dyDescent="0.15">
      <c r="A1839" s="62">
        <v>70408</v>
      </c>
      <c r="B1839" s="62">
        <f t="shared" si="810"/>
        <v>7</v>
      </c>
      <c r="C1839" s="59" t="s">
        <v>295</v>
      </c>
      <c r="D1839" s="62">
        <v>1559</v>
      </c>
      <c r="E1839" s="86">
        <v>7309</v>
      </c>
      <c r="F1839" s="86">
        <v>240850</v>
      </c>
      <c r="G1839" s="86">
        <v>459567</v>
      </c>
      <c r="H1839" s="86">
        <v>500</v>
      </c>
      <c r="I1839" s="86">
        <v>500</v>
      </c>
      <c r="K1839" s="66">
        <v>70407</v>
      </c>
      <c r="L1839" s="66"/>
      <c r="M1839" s="66">
        <v>70407</v>
      </c>
      <c r="N1839" s="62">
        <f t="shared" si="811"/>
        <v>7</v>
      </c>
      <c r="O1839" s="66" t="s">
        <v>296</v>
      </c>
      <c r="P1839" s="66">
        <v>1</v>
      </c>
      <c r="Q1839" s="66">
        <f t="shared" si="804"/>
        <v>1181</v>
      </c>
      <c r="R1839" s="66">
        <f t="shared" si="805"/>
        <v>2415</v>
      </c>
      <c r="S1839" s="66">
        <f t="shared" si="806"/>
        <v>117547</v>
      </c>
      <c r="T1839" s="66">
        <f t="shared" si="807"/>
        <v>321796</v>
      </c>
      <c r="U1839" s="66">
        <f t="shared" si="808"/>
        <v>500</v>
      </c>
      <c r="V1839" s="66">
        <f t="shared" si="809"/>
        <v>500</v>
      </c>
      <c r="W1839" s="66"/>
      <c r="X1839" s="62">
        <v>70410</v>
      </c>
      <c r="Y1839" s="62">
        <f t="shared" si="812"/>
        <v>7</v>
      </c>
      <c r="Z1839" s="59" t="s">
        <v>293</v>
      </c>
      <c r="AA1839" s="62">
        <v>1</v>
      </c>
      <c r="AB1839" s="62">
        <f t="shared" ca="1" si="813"/>
        <v>1</v>
      </c>
      <c r="AC1839" s="62">
        <f t="shared" ca="1" si="814"/>
        <v>3927</v>
      </c>
      <c r="AD1839" s="62">
        <f t="shared" ca="1" si="815"/>
        <v>14949</v>
      </c>
      <c r="AE1839" s="62">
        <f t="shared" ca="1" si="816"/>
        <v>540493</v>
      </c>
      <c r="AF1839" s="62">
        <f t="shared" ca="1" si="817"/>
        <v>1342202</v>
      </c>
      <c r="AG1839" s="62">
        <f t="shared" ca="1" si="818"/>
        <v>500</v>
      </c>
      <c r="AH1839" s="62">
        <f t="shared" ca="1" si="819"/>
        <v>500</v>
      </c>
      <c r="AL1839" s="66"/>
      <c r="AO1839" s="138">
        <f t="shared" si="820"/>
        <v>70410</v>
      </c>
      <c r="AP1839" s="138" t="str">
        <f t="shared" si="821"/>
        <v>Kirchdorf in Tirol</v>
      </c>
      <c r="AQ1839" s="138">
        <f t="shared" ca="1" si="822"/>
        <v>14949</v>
      </c>
      <c r="AR1839" s="138">
        <f t="shared" ca="1" si="823"/>
        <v>540493</v>
      </c>
      <c r="AS1839" s="138">
        <f t="shared" ca="1" si="824"/>
        <v>1342202</v>
      </c>
      <c r="AT1839" s="138">
        <f t="shared" ca="1" si="825"/>
        <v>500</v>
      </c>
      <c r="AU1839" s="138">
        <f t="shared" ca="1" si="825"/>
        <v>500</v>
      </c>
      <c r="AV1839" s="135"/>
      <c r="AW1839" s="131">
        <v>70411</v>
      </c>
      <c r="AX1839" s="66">
        <f t="shared" si="826"/>
        <v>7</v>
      </c>
      <c r="AY1839" s="132" t="s">
        <v>292</v>
      </c>
      <c r="AZ1839" s="107">
        <f t="shared" ca="1" si="827"/>
        <v>8325</v>
      </c>
      <c r="BA1839" s="107">
        <f t="shared" ca="1" si="828"/>
        <v>2219844</v>
      </c>
      <c r="BB1839" s="107">
        <f t="shared" ca="1" si="829"/>
        <v>6024317</v>
      </c>
      <c r="BC1839" s="107">
        <f t="shared" ca="1" si="830"/>
        <v>500</v>
      </c>
      <c r="BD1839" s="107">
        <f t="shared" ca="1" si="831"/>
        <v>500</v>
      </c>
    </row>
    <row r="1840" spans="1:56" x14ac:dyDescent="0.15">
      <c r="A1840" s="62">
        <v>70409</v>
      </c>
      <c r="B1840" s="62">
        <f t="shared" si="810"/>
        <v>7</v>
      </c>
      <c r="C1840" s="59" t="s">
        <v>294</v>
      </c>
      <c r="D1840" s="62">
        <v>5170</v>
      </c>
      <c r="E1840" s="86">
        <v>14476</v>
      </c>
      <c r="F1840" s="86">
        <v>933924</v>
      </c>
      <c r="G1840" s="86">
        <v>1273132</v>
      </c>
      <c r="H1840" s="86">
        <v>500</v>
      </c>
      <c r="I1840" s="86">
        <v>500</v>
      </c>
      <c r="K1840" s="66">
        <v>70408</v>
      </c>
      <c r="L1840" s="66"/>
      <c r="M1840" s="66">
        <v>70408</v>
      </c>
      <c r="N1840" s="62">
        <f t="shared" si="811"/>
        <v>7</v>
      </c>
      <c r="O1840" s="66" t="s">
        <v>295</v>
      </c>
      <c r="P1840" s="66">
        <v>1</v>
      </c>
      <c r="Q1840" s="66">
        <f t="shared" si="804"/>
        <v>1559</v>
      </c>
      <c r="R1840" s="66">
        <f t="shared" si="805"/>
        <v>7309</v>
      </c>
      <c r="S1840" s="66">
        <f t="shared" si="806"/>
        <v>240850</v>
      </c>
      <c r="T1840" s="66">
        <f t="shared" si="807"/>
        <v>459567</v>
      </c>
      <c r="U1840" s="66">
        <f t="shared" si="808"/>
        <v>500</v>
      </c>
      <c r="V1840" s="66">
        <f t="shared" si="809"/>
        <v>500</v>
      </c>
      <c r="W1840" s="66"/>
      <c r="X1840" s="62">
        <v>70411</v>
      </c>
      <c r="Y1840" s="62">
        <f t="shared" si="812"/>
        <v>7</v>
      </c>
      <c r="Z1840" s="59" t="s">
        <v>292</v>
      </c>
      <c r="AA1840" s="62">
        <v>1</v>
      </c>
      <c r="AB1840" s="62">
        <f t="shared" ca="1" si="813"/>
        <v>1</v>
      </c>
      <c r="AC1840" s="62">
        <f t="shared" ca="1" si="814"/>
        <v>8340</v>
      </c>
      <c r="AD1840" s="62">
        <f t="shared" ca="1" si="815"/>
        <v>8325</v>
      </c>
      <c r="AE1840" s="62">
        <f t="shared" ca="1" si="816"/>
        <v>2219844</v>
      </c>
      <c r="AF1840" s="62">
        <f t="shared" ca="1" si="817"/>
        <v>6024317</v>
      </c>
      <c r="AG1840" s="62">
        <f t="shared" ca="1" si="818"/>
        <v>500</v>
      </c>
      <c r="AH1840" s="62">
        <f t="shared" ca="1" si="819"/>
        <v>500</v>
      </c>
      <c r="AL1840" s="66"/>
      <c r="AO1840" s="138">
        <f t="shared" si="820"/>
        <v>70411</v>
      </c>
      <c r="AP1840" s="138" t="str">
        <f t="shared" si="821"/>
        <v>Kitzbühel</v>
      </c>
      <c r="AQ1840" s="138">
        <f t="shared" ca="1" si="822"/>
        <v>8325</v>
      </c>
      <c r="AR1840" s="138">
        <f t="shared" ca="1" si="823"/>
        <v>2219844</v>
      </c>
      <c r="AS1840" s="138">
        <f t="shared" ca="1" si="824"/>
        <v>6024317</v>
      </c>
      <c r="AT1840" s="138">
        <f t="shared" ca="1" si="825"/>
        <v>500</v>
      </c>
      <c r="AU1840" s="138">
        <f t="shared" ca="1" si="825"/>
        <v>500</v>
      </c>
      <c r="AV1840" s="135"/>
      <c r="AW1840" s="131">
        <v>70412</v>
      </c>
      <c r="AX1840" s="66">
        <f t="shared" si="826"/>
        <v>7</v>
      </c>
      <c r="AY1840" s="132" t="s">
        <v>291</v>
      </c>
      <c r="AZ1840" s="107">
        <f t="shared" ca="1" si="827"/>
        <v>13693</v>
      </c>
      <c r="BA1840" s="107">
        <f t="shared" ca="1" si="828"/>
        <v>594487</v>
      </c>
      <c r="BB1840" s="107">
        <f t="shared" ca="1" si="829"/>
        <v>838578</v>
      </c>
      <c r="BC1840" s="107">
        <f t="shared" ca="1" si="830"/>
        <v>500</v>
      </c>
      <c r="BD1840" s="107">
        <f t="shared" ca="1" si="831"/>
        <v>500</v>
      </c>
    </row>
    <row r="1841" spans="1:56" x14ac:dyDescent="0.15">
      <c r="A1841" s="62">
        <v>70410</v>
      </c>
      <c r="B1841" s="62">
        <f t="shared" si="810"/>
        <v>7</v>
      </c>
      <c r="C1841" s="59" t="s">
        <v>293</v>
      </c>
      <c r="D1841" s="62">
        <v>3927</v>
      </c>
      <c r="E1841" s="86">
        <v>14949</v>
      </c>
      <c r="F1841" s="86">
        <v>540493</v>
      </c>
      <c r="G1841" s="86">
        <v>1342202</v>
      </c>
      <c r="H1841" s="86">
        <v>500</v>
      </c>
      <c r="I1841" s="86">
        <v>500</v>
      </c>
      <c r="K1841" s="66">
        <v>70409</v>
      </c>
      <c r="L1841" s="66"/>
      <c r="M1841" s="66">
        <v>70409</v>
      </c>
      <c r="N1841" s="62">
        <f t="shared" si="811"/>
        <v>7</v>
      </c>
      <c r="O1841" s="66" t="s">
        <v>294</v>
      </c>
      <c r="P1841" s="66">
        <v>1</v>
      </c>
      <c r="Q1841" s="66">
        <f t="shared" si="804"/>
        <v>5170</v>
      </c>
      <c r="R1841" s="66">
        <f t="shared" si="805"/>
        <v>14476</v>
      </c>
      <c r="S1841" s="66">
        <f t="shared" si="806"/>
        <v>933924</v>
      </c>
      <c r="T1841" s="66">
        <f t="shared" si="807"/>
        <v>1273132</v>
      </c>
      <c r="U1841" s="66">
        <f t="shared" si="808"/>
        <v>500</v>
      </c>
      <c r="V1841" s="66">
        <f t="shared" si="809"/>
        <v>500</v>
      </c>
      <c r="W1841" s="66"/>
      <c r="X1841" s="62">
        <v>70412</v>
      </c>
      <c r="Y1841" s="62">
        <f t="shared" si="812"/>
        <v>7</v>
      </c>
      <c r="Z1841" s="59" t="s">
        <v>291</v>
      </c>
      <c r="AA1841" s="62">
        <v>1</v>
      </c>
      <c r="AB1841" s="62">
        <f t="shared" ca="1" si="813"/>
        <v>1</v>
      </c>
      <c r="AC1841" s="62">
        <f t="shared" ca="1" si="814"/>
        <v>4282</v>
      </c>
      <c r="AD1841" s="62">
        <f t="shared" ca="1" si="815"/>
        <v>13693</v>
      </c>
      <c r="AE1841" s="62">
        <f t="shared" ca="1" si="816"/>
        <v>594487</v>
      </c>
      <c r="AF1841" s="62">
        <f t="shared" ca="1" si="817"/>
        <v>838578</v>
      </c>
      <c r="AG1841" s="62">
        <f t="shared" ca="1" si="818"/>
        <v>500</v>
      </c>
      <c r="AH1841" s="62">
        <f t="shared" ca="1" si="819"/>
        <v>500</v>
      </c>
      <c r="AL1841" s="66"/>
      <c r="AO1841" s="138">
        <f t="shared" si="820"/>
        <v>70412</v>
      </c>
      <c r="AP1841" s="138" t="str">
        <f t="shared" si="821"/>
        <v>Kössen</v>
      </c>
      <c r="AQ1841" s="138">
        <f t="shared" ca="1" si="822"/>
        <v>13693</v>
      </c>
      <c r="AR1841" s="138">
        <f t="shared" ca="1" si="823"/>
        <v>594487</v>
      </c>
      <c r="AS1841" s="138">
        <f t="shared" ca="1" si="824"/>
        <v>838578</v>
      </c>
      <c r="AT1841" s="138">
        <f t="shared" ca="1" si="825"/>
        <v>500</v>
      </c>
      <c r="AU1841" s="138">
        <f t="shared" ca="1" si="825"/>
        <v>500</v>
      </c>
      <c r="AV1841" s="135"/>
      <c r="AW1841" s="131">
        <v>70413</v>
      </c>
      <c r="AX1841" s="66">
        <f t="shared" si="826"/>
        <v>7</v>
      </c>
      <c r="AY1841" s="132" t="s">
        <v>290</v>
      </c>
      <c r="AZ1841" s="107">
        <f t="shared" ca="1" si="827"/>
        <v>4972</v>
      </c>
      <c r="BA1841" s="107">
        <f t="shared" ca="1" si="828"/>
        <v>304713</v>
      </c>
      <c r="BB1841" s="107">
        <f t="shared" ca="1" si="829"/>
        <v>1418955</v>
      </c>
      <c r="BC1841" s="107">
        <f t="shared" ca="1" si="830"/>
        <v>500</v>
      </c>
      <c r="BD1841" s="107">
        <f t="shared" ca="1" si="831"/>
        <v>500</v>
      </c>
    </row>
    <row r="1842" spans="1:56" x14ac:dyDescent="0.15">
      <c r="A1842" s="62">
        <v>70411</v>
      </c>
      <c r="B1842" s="62">
        <f t="shared" si="810"/>
        <v>7</v>
      </c>
      <c r="C1842" s="59" t="s">
        <v>292</v>
      </c>
      <c r="D1842" s="62">
        <v>8340</v>
      </c>
      <c r="E1842" s="86">
        <v>8325</v>
      </c>
      <c r="F1842" s="86">
        <v>2219844</v>
      </c>
      <c r="G1842" s="86">
        <v>6024317</v>
      </c>
      <c r="H1842" s="86">
        <v>500</v>
      </c>
      <c r="I1842" s="86">
        <v>500</v>
      </c>
      <c r="K1842" s="66">
        <v>70410</v>
      </c>
      <c r="L1842" s="66"/>
      <c r="M1842" s="66">
        <v>70410</v>
      </c>
      <c r="N1842" s="62">
        <f t="shared" si="811"/>
        <v>7</v>
      </c>
      <c r="O1842" s="66" t="s">
        <v>293</v>
      </c>
      <c r="P1842" s="66">
        <v>1</v>
      </c>
      <c r="Q1842" s="66">
        <f t="shared" si="804"/>
        <v>3927</v>
      </c>
      <c r="R1842" s="66">
        <f t="shared" si="805"/>
        <v>14949</v>
      </c>
      <c r="S1842" s="66">
        <f t="shared" si="806"/>
        <v>540493</v>
      </c>
      <c r="T1842" s="66">
        <f t="shared" si="807"/>
        <v>1342202</v>
      </c>
      <c r="U1842" s="66">
        <f t="shared" si="808"/>
        <v>500</v>
      </c>
      <c r="V1842" s="66">
        <f t="shared" si="809"/>
        <v>500</v>
      </c>
      <c r="W1842" s="66"/>
      <c r="X1842" s="62">
        <v>70413</v>
      </c>
      <c r="Y1842" s="62">
        <f t="shared" si="812"/>
        <v>7</v>
      </c>
      <c r="Z1842" s="59" t="s">
        <v>290</v>
      </c>
      <c r="AA1842" s="62">
        <v>1</v>
      </c>
      <c r="AB1842" s="62">
        <f t="shared" ca="1" si="813"/>
        <v>1</v>
      </c>
      <c r="AC1842" s="62">
        <f t="shared" ca="1" si="814"/>
        <v>2173</v>
      </c>
      <c r="AD1842" s="62">
        <f t="shared" ca="1" si="815"/>
        <v>4972</v>
      </c>
      <c r="AE1842" s="62">
        <f t="shared" ca="1" si="816"/>
        <v>304713</v>
      </c>
      <c r="AF1842" s="62">
        <f t="shared" ca="1" si="817"/>
        <v>1418955</v>
      </c>
      <c r="AG1842" s="62">
        <f t="shared" ca="1" si="818"/>
        <v>500</v>
      </c>
      <c r="AH1842" s="62">
        <f t="shared" ca="1" si="819"/>
        <v>500</v>
      </c>
      <c r="AL1842" s="66"/>
      <c r="AO1842" s="138">
        <f t="shared" si="820"/>
        <v>70413</v>
      </c>
      <c r="AP1842" s="138" t="str">
        <f t="shared" si="821"/>
        <v>Oberndorf in Tirol</v>
      </c>
      <c r="AQ1842" s="138">
        <f t="shared" ca="1" si="822"/>
        <v>4972</v>
      </c>
      <c r="AR1842" s="138">
        <f t="shared" ca="1" si="823"/>
        <v>304713</v>
      </c>
      <c r="AS1842" s="138">
        <f t="shared" ca="1" si="824"/>
        <v>1418955</v>
      </c>
      <c r="AT1842" s="138">
        <f t="shared" ca="1" si="825"/>
        <v>500</v>
      </c>
      <c r="AU1842" s="138">
        <f t="shared" ca="1" si="825"/>
        <v>500</v>
      </c>
      <c r="AV1842" s="135"/>
      <c r="AW1842" s="131">
        <v>70414</v>
      </c>
      <c r="AX1842" s="66">
        <f t="shared" si="826"/>
        <v>7</v>
      </c>
      <c r="AY1842" s="132" t="s">
        <v>289</v>
      </c>
      <c r="AZ1842" s="107">
        <f t="shared" ca="1" si="827"/>
        <v>4413</v>
      </c>
      <c r="BA1842" s="107">
        <f t="shared" ca="1" si="828"/>
        <v>397257</v>
      </c>
      <c r="BB1842" s="107">
        <f t="shared" ca="1" si="829"/>
        <v>449082</v>
      </c>
      <c r="BC1842" s="107">
        <f t="shared" ca="1" si="830"/>
        <v>500</v>
      </c>
      <c r="BD1842" s="107">
        <f t="shared" ca="1" si="831"/>
        <v>500</v>
      </c>
    </row>
    <row r="1843" spans="1:56" x14ac:dyDescent="0.15">
      <c r="A1843" s="62">
        <v>70412</v>
      </c>
      <c r="B1843" s="62">
        <f t="shared" si="810"/>
        <v>7</v>
      </c>
      <c r="C1843" s="59" t="s">
        <v>291</v>
      </c>
      <c r="D1843" s="62">
        <v>4282</v>
      </c>
      <c r="E1843" s="86">
        <v>13693</v>
      </c>
      <c r="F1843" s="86">
        <v>594487</v>
      </c>
      <c r="G1843" s="86">
        <v>838578</v>
      </c>
      <c r="H1843" s="86">
        <v>500</v>
      </c>
      <c r="I1843" s="86">
        <v>500</v>
      </c>
      <c r="K1843" s="66">
        <v>70411</v>
      </c>
      <c r="L1843" s="66"/>
      <c r="M1843" s="66">
        <v>70411</v>
      </c>
      <c r="N1843" s="62">
        <f t="shared" si="811"/>
        <v>7</v>
      </c>
      <c r="O1843" s="66" t="s">
        <v>292</v>
      </c>
      <c r="P1843" s="66">
        <v>1</v>
      </c>
      <c r="Q1843" s="66">
        <f t="shared" si="804"/>
        <v>8340</v>
      </c>
      <c r="R1843" s="66">
        <f t="shared" si="805"/>
        <v>8325</v>
      </c>
      <c r="S1843" s="66">
        <f t="shared" si="806"/>
        <v>2219844</v>
      </c>
      <c r="T1843" s="66">
        <f t="shared" si="807"/>
        <v>6024317</v>
      </c>
      <c r="U1843" s="66">
        <f t="shared" si="808"/>
        <v>500</v>
      </c>
      <c r="V1843" s="66">
        <f t="shared" si="809"/>
        <v>500</v>
      </c>
      <c r="W1843" s="66"/>
      <c r="X1843" s="62">
        <v>70414</v>
      </c>
      <c r="Y1843" s="62">
        <f t="shared" si="812"/>
        <v>7</v>
      </c>
      <c r="Z1843" s="59" t="s">
        <v>289</v>
      </c>
      <c r="AA1843" s="62">
        <v>1</v>
      </c>
      <c r="AB1843" s="62">
        <f t="shared" ca="1" si="813"/>
        <v>1</v>
      </c>
      <c r="AC1843" s="62">
        <f t="shared" ca="1" si="814"/>
        <v>1653</v>
      </c>
      <c r="AD1843" s="62">
        <f t="shared" ca="1" si="815"/>
        <v>4413</v>
      </c>
      <c r="AE1843" s="62">
        <f t="shared" ca="1" si="816"/>
        <v>397257</v>
      </c>
      <c r="AF1843" s="62">
        <f t="shared" ca="1" si="817"/>
        <v>449082</v>
      </c>
      <c r="AG1843" s="62">
        <f t="shared" ca="1" si="818"/>
        <v>500</v>
      </c>
      <c r="AH1843" s="62">
        <f t="shared" ca="1" si="819"/>
        <v>500</v>
      </c>
      <c r="AL1843" s="66"/>
      <c r="AO1843" s="138">
        <f t="shared" si="820"/>
        <v>70414</v>
      </c>
      <c r="AP1843" s="138" t="str">
        <f t="shared" si="821"/>
        <v>Reith bei Kitzbühel</v>
      </c>
      <c r="AQ1843" s="138">
        <f t="shared" ca="1" si="822"/>
        <v>4413</v>
      </c>
      <c r="AR1843" s="138">
        <f t="shared" ca="1" si="823"/>
        <v>397257</v>
      </c>
      <c r="AS1843" s="138">
        <f t="shared" ca="1" si="824"/>
        <v>449082</v>
      </c>
      <c r="AT1843" s="138">
        <f t="shared" ca="1" si="825"/>
        <v>500</v>
      </c>
      <c r="AU1843" s="138">
        <f t="shared" ca="1" si="825"/>
        <v>500</v>
      </c>
      <c r="AV1843" s="135"/>
      <c r="AW1843" s="131">
        <v>70415</v>
      </c>
      <c r="AX1843" s="66">
        <f t="shared" si="826"/>
        <v>7</v>
      </c>
      <c r="AY1843" s="132" t="s">
        <v>288</v>
      </c>
      <c r="AZ1843" s="107">
        <f t="shared" ca="1" si="827"/>
        <v>2027</v>
      </c>
      <c r="BA1843" s="107">
        <f t="shared" ca="1" si="828"/>
        <v>81218</v>
      </c>
      <c r="BB1843" s="107">
        <f t="shared" ca="1" si="829"/>
        <v>84646</v>
      </c>
      <c r="BC1843" s="107">
        <f t="shared" ca="1" si="830"/>
        <v>500</v>
      </c>
      <c r="BD1843" s="107">
        <f t="shared" ca="1" si="831"/>
        <v>500</v>
      </c>
    </row>
    <row r="1844" spans="1:56" x14ac:dyDescent="0.15">
      <c r="A1844" s="62">
        <v>70413</v>
      </c>
      <c r="B1844" s="62">
        <f t="shared" si="810"/>
        <v>7</v>
      </c>
      <c r="C1844" s="59" t="s">
        <v>290</v>
      </c>
      <c r="D1844" s="62">
        <v>2173</v>
      </c>
      <c r="E1844" s="86">
        <v>4972</v>
      </c>
      <c r="F1844" s="86">
        <v>304713</v>
      </c>
      <c r="G1844" s="86">
        <v>1418955</v>
      </c>
      <c r="H1844" s="86">
        <v>500</v>
      </c>
      <c r="I1844" s="86">
        <v>500</v>
      </c>
      <c r="K1844" s="66">
        <v>70412</v>
      </c>
      <c r="L1844" s="66"/>
      <c r="M1844" s="66">
        <v>70412</v>
      </c>
      <c r="N1844" s="62">
        <f t="shared" si="811"/>
        <v>7</v>
      </c>
      <c r="O1844" s="66" t="s">
        <v>291</v>
      </c>
      <c r="P1844" s="66">
        <v>1</v>
      </c>
      <c r="Q1844" s="66">
        <f t="shared" si="804"/>
        <v>4282</v>
      </c>
      <c r="R1844" s="66">
        <f t="shared" si="805"/>
        <v>13693</v>
      </c>
      <c r="S1844" s="66">
        <f t="shared" si="806"/>
        <v>594487</v>
      </c>
      <c r="T1844" s="66">
        <f t="shared" si="807"/>
        <v>838578</v>
      </c>
      <c r="U1844" s="66">
        <f t="shared" si="808"/>
        <v>500</v>
      </c>
      <c r="V1844" s="66">
        <f t="shared" si="809"/>
        <v>500</v>
      </c>
      <c r="W1844" s="66"/>
      <c r="X1844" s="62">
        <v>70415</v>
      </c>
      <c r="Y1844" s="62">
        <f t="shared" si="812"/>
        <v>7</v>
      </c>
      <c r="Z1844" s="59" t="s">
        <v>288</v>
      </c>
      <c r="AA1844" s="62">
        <v>1</v>
      </c>
      <c r="AB1844" s="62">
        <f t="shared" ca="1" si="813"/>
        <v>1</v>
      </c>
      <c r="AC1844" s="62">
        <f t="shared" ca="1" si="814"/>
        <v>778</v>
      </c>
      <c r="AD1844" s="62">
        <f t="shared" ca="1" si="815"/>
        <v>2027</v>
      </c>
      <c r="AE1844" s="62">
        <f t="shared" ca="1" si="816"/>
        <v>81218</v>
      </c>
      <c r="AF1844" s="62">
        <f t="shared" ca="1" si="817"/>
        <v>84646</v>
      </c>
      <c r="AG1844" s="62">
        <f t="shared" ca="1" si="818"/>
        <v>500</v>
      </c>
      <c r="AH1844" s="62">
        <f t="shared" ca="1" si="819"/>
        <v>500</v>
      </c>
      <c r="AL1844" s="66"/>
      <c r="AO1844" s="138">
        <f t="shared" si="820"/>
        <v>70415</v>
      </c>
      <c r="AP1844" s="138" t="str">
        <f t="shared" si="821"/>
        <v>St. Jakob in Haus</v>
      </c>
      <c r="AQ1844" s="138">
        <f t="shared" ca="1" si="822"/>
        <v>2027</v>
      </c>
      <c r="AR1844" s="138">
        <f t="shared" ca="1" si="823"/>
        <v>81218</v>
      </c>
      <c r="AS1844" s="138">
        <f t="shared" ca="1" si="824"/>
        <v>84646</v>
      </c>
      <c r="AT1844" s="138">
        <f t="shared" ca="1" si="825"/>
        <v>500</v>
      </c>
      <c r="AU1844" s="138">
        <f t="shared" ca="1" si="825"/>
        <v>500</v>
      </c>
      <c r="AV1844" s="135"/>
      <c r="AW1844" s="131">
        <v>70416</v>
      </c>
      <c r="AX1844" s="66">
        <f t="shared" si="826"/>
        <v>7</v>
      </c>
      <c r="AY1844" s="132" t="s">
        <v>287</v>
      </c>
      <c r="AZ1844" s="107">
        <f t="shared" ca="1" si="827"/>
        <v>14428</v>
      </c>
      <c r="BA1844" s="107">
        <f t="shared" ca="1" si="828"/>
        <v>1218243</v>
      </c>
      <c r="BB1844" s="107">
        <f t="shared" ca="1" si="829"/>
        <v>4370607</v>
      </c>
      <c r="BC1844" s="107">
        <f t="shared" ca="1" si="830"/>
        <v>500</v>
      </c>
      <c r="BD1844" s="107">
        <f t="shared" ca="1" si="831"/>
        <v>500</v>
      </c>
    </row>
    <row r="1845" spans="1:56" x14ac:dyDescent="0.15">
      <c r="A1845" s="62">
        <v>70414</v>
      </c>
      <c r="B1845" s="62">
        <f t="shared" si="810"/>
        <v>7</v>
      </c>
      <c r="C1845" s="59" t="s">
        <v>289</v>
      </c>
      <c r="D1845" s="62">
        <v>1653</v>
      </c>
      <c r="E1845" s="86">
        <v>4413</v>
      </c>
      <c r="F1845" s="86">
        <v>397257</v>
      </c>
      <c r="G1845" s="86">
        <v>449082</v>
      </c>
      <c r="H1845" s="86">
        <v>500</v>
      </c>
      <c r="I1845" s="86">
        <v>500</v>
      </c>
      <c r="K1845" s="66">
        <v>70413</v>
      </c>
      <c r="L1845" s="66"/>
      <c r="M1845" s="66">
        <v>70413</v>
      </c>
      <c r="N1845" s="62">
        <f t="shared" si="811"/>
        <v>7</v>
      </c>
      <c r="O1845" s="66" t="s">
        <v>290</v>
      </c>
      <c r="P1845" s="66">
        <v>1</v>
      </c>
      <c r="Q1845" s="66">
        <f t="shared" si="804"/>
        <v>2173</v>
      </c>
      <c r="R1845" s="66">
        <f t="shared" si="805"/>
        <v>4972</v>
      </c>
      <c r="S1845" s="66">
        <f t="shared" si="806"/>
        <v>304713</v>
      </c>
      <c r="T1845" s="66">
        <f t="shared" si="807"/>
        <v>1418955</v>
      </c>
      <c r="U1845" s="66">
        <f t="shared" si="808"/>
        <v>500</v>
      </c>
      <c r="V1845" s="66">
        <f t="shared" si="809"/>
        <v>500</v>
      </c>
      <c r="W1845" s="66"/>
      <c r="X1845" s="62">
        <v>70416</v>
      </c>
      <c r="Y1845" s="62">
        <f t="shared" si="812"/>
        <v>7</v>
      </c>
      <c r="Z1845" s="59" t="s">
        <v>287</v>
      </c>
      <c r="AA1845" s="62">
        <v>1</v>
      </c>
      <c r="AB1845" s="62">
        <f t="shared" ca="1" si="813"/>
        <v>1</v>
      </c>
      <c r="AC1845" s="62">
        <f t="shared" ca="1" si="814"/>
        <v>9424</v>
      </c>
      <c r="AD1845" s="62">
        <f t="shared" ca="1" si="815"/>
        <v>14428</v>
      </c>
      <c r="AE1845" s="62">
        <f t="shared" ca="1" si="816"/>
        <v>1218243</v>
      </c>
      <c r="AF1845" s="62">
        <f t="shared" ca="1" si="817"/>
        <v>4370607</v>
      </c>
      <c r="AG1845" s="62">
        <f t="shared" ca="1" si="818"/>
        <v>500</v>
      </c>
      <c r="AH1845" s="62">
        <f t="shared" ca="1" si="819"/>
        <v>500</v>
      </c>
      <c r="AL1845" s="66"/>
      <c r="AO1845" s="138">
        <f t="shared" si="820"/>
        <v>70416</v>
      </c>
      <c r="AP1845" s="138" t="str">
        <f t="shared" si="821"/>
        <v>St. Johann in Tirol</v>
      </c>
      <c r="AQ1845" s="138">
        <f t="shared" ca="1" si="822"/>
        <v>14428</v>
      </c>
      <c r="AR1845" s="138">
        <f t="shared" ca="1" si="823"/>
        <v>1218243</v>
      </c>
      <c r="AS1845" s="138">
        <f t="shared" ca="1" si="824"/>
        <v>4370607</v>
      </c>
      <c r="AT1845" s="138">
        <f t="shared" ca="1" si="825"/>
        <v>500</v>
      </c>
      <c r="AU1845" s="138">
        <f t="shared" ca="1" si="825"/>
        <v>500</v>
      </c>
      <c r="AV1845" s="135"/>
      <c r="AW1845" s="131">
        <v>70417</v>
      </c>
      <c r="AX1845" s="66">
        <f t="shared" si="826"/>
        <v>7</v>
      </c>
      <c r="AY1845" s="132" t="s">
        <v>286</v>
      </c>
      <c r="AZ1845" s="107">
        <f t="shared" ca="1" si="827"/>
        <v>4436</v>
      </c>
      <c r="BA1845" s="107">
        <f t="shared" ca="1" si="828"/>
        <v>191790</v>
      </c>
      <c r="BB1845" s="107">
        <f t="shared" ca="1" si="829"/>
        <v>509462</v>
      </c>
      <c r="BC1845" s="107">
        <f t="shared" ca="1" si="830"/>
        <v>500</v>
      </c>
      <c r="BD1845" s="107">
        <f t="shared" ca="1" si="831"/>
        <v>500</v>
      </c>
    </row>
    <row r="1846" spans="1:56" x14ac:dyDescent="0.15">
      <c r="A1846" s="62">
        <v>70415</v>
      </c>
      <c r="B1846" s="62">
        <f t="shared" si="810"/>
        <v>7</v>
      </c>
      <c r="C1846" s="59" t="s">
        <v>288</v>
      </c>
      <c r="D1846" s="62">
        <v>778</v>
      </c>
      <c r="E1846" s="86">
        <v>2027</v>
      </c>
      <c r="F1846" s="86">
        <v>81218</v>
      </c>
      <c r="G1846" s="86">
        <v>84646</v>
      </c>
      <c r="H1846" s="86">
        <v>500</v>
      </c>
      <c r="I1846" s="86">
        <v>500</v>
      </c>
      <c r="K1846" s="66">
        <v>70414</v>
      </c>
      <c r="L1846" s="66"/>
      <c r="M1846" s="66">
        <v>70414</v>
      </c>
      <c r="N1846" s="62">
        <f t="shared" si="811"/>
        <v>7</v>
      </c>
      <c r="O1846" s="66" t="s">
        <v>289</v>
      </c>
      <c r="P1846" s="66">
        <v>1</v>
      </c>
      <c r="Q1846" s="66">
        <f t="shared" si="804"/>
        <v>1653</v>
      </c>
      <c r="R1846" s="66">
        <f t="shared" si="805"/>
        <v>4413</v>
      </c>
      <c r="S1846" s="66">
        <f t="shared" si="806"/>
        <v>397257</v>
      </c>
      <c r="T1846" s="66">
        <f t="shared" si="807"/>
        <v>449082</v>
      </c>
      <c r="U1846" s="66">
        <f t="shared" si="808"/>
        <v>500</v>
      </c>
      <c r="V1846" s="66">
        <f t="shared" si="809"/>
        <v>500</v>
      </c>
      <c r="W1846" s="66"/>
      <c r="X1846" s="62">
        <v>70417</v>
      </c>
      <c r="Y1846" s="62">
        <f t="shared" si="812"/>
        <v>7</v>
      </c>
      <c r="Z1846" s="59" t="s">
        <v>286</v>
      </c>
      <c r="AA1846" s="62">
        <v>1</v>
      </c>
      <c r="AB1846" s="62">
        <f t="shared" ca="1" si="813"/>
        <v>1</v>
      </c>
      <c r="AC1846" s="62">
        <f t="shared" ca="1" si="814"/>
        <v>1757</v>
      </c>
      <c r="AD1846" s="62">
        <f t="shared" ca="1" si="815"/>
        <v>4436</v>
      </c>
      <c r="AE1846" s="62">
        <f t="shared" ca="1" si="816"/>
        <v>191790</v>
      </c>
      <c r="AF1846" s="62">
        <f t="shared" ca="1" si="817"/>
        <v>509462</v>
      </c>
      <c r="AG1846" s="62">
        <f t="shared" ca="1" si="818"/>
        <v>500</v>
      </c>
      <c r="AH1846" s="62">
        <f t="shared" ca="1" si="819"/>
        <v>500</v>
      </c>
      <c r="AL1846" s="66"/>
      <c r="AO1846" s="138">
        <f t="shared" si="820"/>
        <v>70417</v>
      </c>
      <c r="AP1846" s="138" t="str">
        <f t="shared" si="821"/>
        <v>St. Ulrich am Pillersee</v>
      </c>
      <c r="AQ1846" s="138">
        <f t="shared" ca="1" si="822"/>
        <v>4436</v>
      </c>
      <c r="AR1846" s="138">
        <f t="shared" ca="1" si="823"/>
        <v>191790</v>
      </c>
      <c r="AS1846" s="138">
        <f t="shared" ca="1" si="824"/>
        <v>509462</v>
      </c>
      <c r="AT1846" s="138">
        <f t="shared" ca="1" si="825"/>
        <v>500</v>
      </c>
      <c r="AU1846" s="138">
        <f t="shared" ca="1" si="825"/>
        <v>500</v>
      </c>
      <c r="AV1846" s="135"/>
      <c r="AW1846" s="131">
        <v>70418</v>
      </c>
      <c r="AX1846" s="66">
        <f t="shared" si="826"/>
        <v>7</v>
      </c>
      <c r="AY1846" s="132" t="s">
        <v>285</v>
      </c>
      <c r="AZ1846" s="107">
        <f t="shared" ca="1" si="827"/>
        <v>5216</v>
      </c>
      <c r="BA1846" s="107">
        <f t="shared" ca="1" si="828"/>
        <v>80372</v>
      </c>
      <c r="BB1846" s="107">
        <f t="shared" ca="1" si="829"/>
        <v>67869</v>
      </c>
      <c r="BC1846" s="107">
        <f t="shared" ca="1" si="830"/>
        <v>500</v>
      </c>
      <c r="BD1846" s="107">
        <f t="shared" ca="1" si="831"/>
        <v>500</v>
      </c>
    </row>
    <row r="1847" spans="1:56" x14ac:dyDescent="0.15">
      <c r="A1847" s="62">
        <v>70416</v>
      </c>
      <c r="B1847" s="62">
        <f t="shared" si="810"/>
        <v>7</v>
      </c>
      <c r="C1847" s="59" t="s">
        <v>287</v>
      </c>
      <c r="D1847" s="62">
        <v>9424</v>
      </c>
      <c r="E1847" s="86">
        <v>14428</v>
      </c>
      <c r="F1847" s="86">
        <v>1218243</v>
      </c>
      <c r="G1847" s="86">
        <v>4370607</v>
      </c>
      <c r="H1847" s="86">
        <v>500</v>
      </c>
      <c r="I1847" s="86">
        <v>500</v>
      </c>
      <c r="K1847" s="66">
        <v>70415</v>
      </c>
      <c r="L1847" s="66"/>
      <c r="M1847" s="66">
        <v>70415</v>
      </c>
      <c r="N1847" s="62">
        <f t="shared" si="811"/>
        <v>7</v>
      </c>
      <c r="O1847" s="66" t="s">
        <v>288</v>
      </c>
      <c r="P1847" s="66">
        <v>1</v>
      </c>
      <c r="Q1847" s="66">
        <f t="shared" si="804"/>
        <v>778</v>
      </c>
      <c r="R1847" s="66">
        <f t="shared" si="805"/>
        <v>2027</v>
      </c>
      <c r="S1847" s="66">
        <f t="shared" si="806"/>
        <v>81218</v>
      </c>
      <c r="T1847" s="66">
        <f t="shared" si="807"/>
        <v>84646</v>
      </c>
      <c r="U1847" s="66">
        <f t="shared" si="808"/>
        <v>500</v>
      </c>
      <c r="V1847" s="66">
        <f t="shared" si="809"/>
        <v>500</v>
      </c>
      <c r="W1847" s="66"/>
      <c r="X1847" s="62">
        <v>70418</v>
      </c>
      <c r="Y1847" s="62">
        <f t="shared" si="812"/>
        <v>7</v>
      </c>
      <c r="Z1847" s="59" t="s">
        <v>285</v>
      </c>
      <c r="AA1847" s="62">
        <v>1</v>
      </c>
      <c r="AB1847" s="62">
        <f t="shared" ca="1" si="813"/>
        <v>1</v>
      </c>
      <c r="AC1847" s="62">
        <f t="shared" ca="1" si="814"/>
        <v>833</v>
      </c>
      <c r="AD1847" s="62">
        <f t="shared" ca="1" si="815"/>
        <v>5216</v>
      </c>
      <c r="AE1847" s="62">
        <f t="shared" ca="1" si="816"/>
        <v>80372</v>
      </c>
      <c r="AF1847" s="62">
        <f t="shared" ca="1" si="817"/>
        <v>67869</v>
      </c>
      <c r="AG1847" s="62">
        <f t="shared" ca="1" si="818"/>
        <v>500</v>
      </c>
      <c r="AH1847" s="62">
        <f t="shared" ca="1" si="819"/>
        <v>500</v>
      </c>
      <c r="AL1847" s="66"/>
      <c r="AO1847" s="138">
        <f t="shared" si="820"/>
        <v>70418</v>
      </c>
      <c r="AP1847" s="138" t="str">
        <f t="shared" si="821"/>
        <v>Schwendt</v>
      </c>
      <c r="AQ1847" s="138">
        <f t="shared" ca="1" si="822"/>
        <v>5216</v>
      </c>
      <c r="AR1847" s="138">
        <f t="shared" ca="1" si="823"/>
        <v>80372</v>
      </c>
      <c r="AS1847" s="138">
        <f t="shared" ca="1" si="824"/>
        <v>67869</v>
      </c>
      <c r="AT1847" s="138">
        <f t="shared" ca="1" si="825"/>
        <v>500</v>
      </c>
      <c r="AU1847" s="138">
        <f t="shared" ca="1" si="825"/>
        <v>500</v>
      </c>
      <c r="AV1847" s="135"/>
      <c r="AW1847" s="131">
        <v>70419</v>
      </c>
      <c r="AX1847" s="66">
        <f t="shared" si="826"/>
        <v>7</v>
      </c>
      <c r="AY1847" s="132" t="s">
        <v>284</v>
      </c>
      <c r="AZ1847" s="107">
        <f t="shared" ca="1" si="827"/>
        <v>8545</v>
      </c>
      <c r="BA1847" s="107">
        <f t="shared" ca="1" si="828"/>
        <v>218519</v>
      </c>
      <c r="BB1847" s="107">
        <f t="shared" ca="1" si="829"/>
        <v>456026</v>
      </c>
      <c r="BC1847" s="107">
        <f t="shared" ca="1" si="830"/>
        <v>500</v>
      </c>
      <c r="BD1847" s="107">
        <f t="shared" ca="1" si="831"/>
        <v>500</v>
      </c>
    </row>
    <row r="1848" spans="1:56" x14ac:dyDescent="0.15">
      <c r="A1848" s="62">
        <v>70417</v>
      </c>
      <c r="B1848" s="62">
        <f t="shared" si="810"/>
        <v>7</v>
      </c>
      <c r="C1848" s="59" t="s">
        <v>286</v>
      </c>
      <c r="D1848" s="62">
        <v>1757</v>
      </c>
      <c r="E1848" s="86">
        <v>4436</v>
      </c>
      <c r="F1848" s="86">
        <v>191790</v>
      </c>
      <c r="G1848" s="86">
        <v>509462</v>
      </c>
      <c r="H1848" s="86">
        <v>500</v>
      </c>
      <c r="I1848" s="86">
        <v>500</v>
      </c>
      <c r="K1848" s="66">
        <v>70416</v>
      </c>
      <c r="L1848" s="66"/>
      <c r="M1848" s="66">
        <v>70416</v>
      </c>
      <c r="N1848" s="62">
        <f t="shared" si="811"/>
        <v>7</v>
      </c>
      <c r="O1848" s="66" t="s">
        <v>287</v>
      </c>
      <c r="P1848" s="66">
        <v>1</v>
      </c>
      <c r="Q1848" s="66">
        <f t="shared" si="804"/>
        <v>9424</v>
      </c>
      <c r="R1848" s="66">
        <f t="shared" si="805"/>
        <v>14428</v>
      </c>
      <c r="S1848" s="66">
        <f t="shared" si="806"/>
        <v>1218243</v>
      </c>
      <c r="T1848" s="66">
        <f t="shared" si="807"/>
        <v>4370607</v>
      </c>
      <c r="U1848" s="66">
        <f t="shared" si="808"/>
        <v>500</v>
      </c>
      <c r="V1848" s="66">
        <f t="shared" si="809"/>
        <v>500</v>
      </c>
      <c r="W1848" s="66"/>
      <c r="X1848" s="62">
        <v>70419</v>
      </c>
      <c r="Y1848" s="62">
        <f t="shared" si="812"/>
        <v>7</v>
      </c>
      <c r="Z1848" s="59" t="s">
        <v>284</v>
      </c>
      <c r="AA1848" s="62">
        <v>1</v>
      </c>
      <c r="AB1848" s="62">
        <f t="shared" ca="1" si="813"/>
        <v>1</v>
      </c>
      <c r="AC1848" s="62">
        <f t="shared" ca="1" si="814"/>
        <v>1984</v>
      </c>
      <c r="AD1848" s="62">
        <f t="shared" ca="1" si="815"/>
        <v>8545</v>
      </c>
      <c r="AE1848" s="62">
        <f t="shared" ca="1" si="816"/>
        <v>218519</v>
      </c>
      <c r="AF1848" s="62">
        <f t="shared" ca="1" si="817"/>
        <v>456026</v>
      </c>
      <c r="AG1848" s="62">
        <f t="shared" ca="1" si="818"/>
        <v>500</v>
      </c>
      <c r="AH1848" s="62">
        <f t="shared" ca="1" si="819"/>
        <v>500</v>
      </c>
      <c r="AL1848" s="66"/>
      <c r="AO1848" s="138">
        <f t="shared" si="820"/>
        <v>70419</v>
      </c>
      <c r="AP1848" s="138" t="str">
        <f t="shared" si="821"/>
        <v>Waidring</v>
      </c>
      <c r="AQ1848" s="138">
        <f t="shared" ca="1" si="822"/>
        <v>8545</v>
      </c>
      <c r="AR1848" s="138">
        <f t="shared" ca="1" si="823"/>
        <v>218519</v>
      </c>
      <c r="AS1848" s="138">
        <f t="shared" ca="1" si="824"/>
        <v>456026</v>
      </c>
      <c r="AT1848" s="138">
        <f t="shared" ca="1" si="825"/>
        <v>500</v>
      </c>
      <c r="AU1848" s="138">
        <f t="shared" ca="1" si="825"/>
        <v>500</v>
      </c>
      <c r="AV1848" s="135"/>
      <c r="AW1848" s="131">
        <v>70420</v>
      </c>
      <c r="AX1848" s="66">
        <f t="shared" si="826"/>
        <v>7</v>
      </c>
      <c r="AY1848" s="132" t="s">
        <v>283</v>
      </c>
      <c r="AZ1848" s="107">
        <f t="shared" ca="1" si="827"/>
        <v>6773</v>
      </c>
      <c r="BA1848" s="107">
        <f t="shared" ca="1" si="828"/>
        <v>451081</v>
      </c>
      <c r="BB1848" s="107">
        <f t="shared" ca="1" si="829"/>
        <v>701028</v>
      </c>
      <c r="BC1848" s="107">
        <f t="shared" ca="1" si="830"/>
        <v>500</v>
      </c>
      <c r="BD1848" s="107">
        <f t="shared" ca="1" si="831"/>
        <v>500</v>
      </c>
    </row>
    <row r="1849" spans="1:56" x14ac:dyDescent="0.15">
      <c r="A1849" s="62">
        <v>70418</v>
      </c>
      <c r="B1849" s="62">
        <f t="shared" si="810"/>
        <v>7</v>
      </c>
      <c r="C1849" s="59" t="s">
        <v>285</v>
      </c>
      <c r="D1849" s="62">
        <v>833</v>
      </c>
      <c r="E1849" s="86">
        <v>5216</v>
      </c>
      <c r="F1849" s="86">
        <v>80372</v>
      </c>
      <c r="G1849" s="86">
        <v>67869</v>
      </c>
      <c r="H1849" s="86">
        <v>500</v>
      </c>
      <c r="I1849" s="86">
        <v>500</v>
      </c>
      <c r="K1849" s="66">
        <v>70417</v>
      </c>
      <c r="L1849" s="66"/>
      <c r="M1849" s="66">
        <v>70417</v>
      </c>
      <c r="N1849" s="62">
        <f t="shared" si="811"/>
        <v>7</v>
      </c>
      <c r="O1849" s="66" t="s">
        <v>286</v>
      </c>
      <c r="P1849" s="66">
        <v>1</v>
      </c>
      <c r="Q1849" s="66">
        <f t="shared" si="804"/>
        <v>1757</v>
      </c>
      <c r="R1849" s="66">
        <f t="shared" si="805"/>
        <v>4436</v>
      </c>
      <c r="S1849" s="66">
        <f t="shared" si="806"/>
        <v>191790</v>
      </c>
      <c r="T1849" s="66">
        <f t="shared" si="807"/>
        <v>509462</v>
      </c>
      <c r="U1849" s="66">
        <f t="shared" si="808"/>
        <v>500</v>
      </c>
      <c r="V1849" s="66">
        <f t="shared" si="809"/>
        <v>500</v>
      </c>
      <c r="W1849" s="66"/>
      <c r="X1849" s="62">
        <v>70420</v>
      </c>
      <c r="Y1849" s="62">
        <f t="shared" si="812"/>
        <v>7</v>
      </c>
      <c r="Z1849" s="59" t="s">
        <v>283</v>
      </c>
      <c r="AA1849" s="62">
        <v>1</v>
      </c>
      <c r="AB1849" s="62">
        <f t="shared" ca="1" si="813"/>
        <v>1</v>
      </c>
      <c r="AC1849" s="62">
        <f t="shared" ca="1" si="814"/>
        <v>3654</v>
      </c>
      <c r="AD1849" s="62">
        <f t="shared" ca="1" si="815"/>
        <v>6773</v>
      </c>
      <c r="AE1849" s="62">
        <f t="shared" ca="1" si="816"/>
        <v>451081</v>
      </c>
      <c r="AF1849" s="62">
        <f t="shared" ca="1" si="817"/>
        <v>701028</v>
      </c>
      <c r="AG1849" s="62">
        <f t="shared" ca="1" si="818"/>
        <v>500</v>
      </c>
      <c r="AH1849" s="62">
        <f t="shared" ca="1" si="819"/>
        <v>500</v>
      </c>
      <c r="AL1849" s="66"/>
      <c r="AO1849" s="138">
        <f t="shared" si="820"/>
        <v>70420</v>
      </c>
      <c r="AP1849" s="138" t="str">
        <f t="shared" si="821"/>
        <v>Westendorf</v>
      </c>
      <c r="AQ1849" s="138">
        <f t="shared" ca="1" si="822"/>
        <v>6773</v>
      </c>
      <c r="AR1849" s="138">
        <f t="shared" ca="1" si="823"/>
        <v>451081</v>
      </c>
      <c r="AS1849" s="138">
        <f t="shared" ca="1" si="824"/>
        <v>701028</v>
      </c>
      <c r="AT1849" s="138">
        <f t="shared" ca="1" si="825"/>
        <v>500</v>
      </c>
      <c r="AU1849" s="138">
        <f t="shared" ca="1" si="825"/>
        <v>500</v>
      </c>
      <c r="AV1849" s="135"/>
      <c r="AW1849" s="131">
        <v>70501</v>
      </c>
      <c r="AX1849" s="66">
        <f t="shared" si="826"/>
        <v>7</v>
      </c>
      <c r="AY1849" s="132" t="s">
        <v>282</v>
      </c>
      <c r="AZ1849" s="107">
        <f t="shared" ca="1" si="827"/>
        <v>4976</v>
      </c>
      <c r="BA1849" s="107">
        <f t="shared" ca="1" si="828"/>
        <v>340825</v>
      </c>
      <c r="BB1849" s="107">
        <f t="shared" ca="1" si="829"/>
        <v>488218</v>
      </c>
      <c r="BC1849" s="107">
        <f t="shared" ca="1" si="830"/>
        <v>500</v>
      </c>
      <c r="BD1849" s="107">
        <f t="shared" ca="1" si="831"/>
        <v>500</v>
      </c>
    </row>
    <row r="1850" spans="1:56" x14ac:dyDescent="0.15">
      <c r="A1850" s="62">
        <v>70419</v>
      </c>
      <c r="B1850" s="62">
        <f t="shared" si="810"/>
        <v>7</v>
      </c>
      <c r="C1850" s="59" t="s">
        <v>284</v>
      </c>
      <c r="D1850" s="62">
        <v>1984</v>
      </c>
      <c r="E1850" s="86">
        <v>8545</v>
      </c>
      <c r="F1850" s="86">
        <v>218519</v>
      </c>
      <c r="G1850" s="86">
        <v>456026</v>
      </c>
      <c r="H1850" s="86">
        <v>500</v>
      </c>
      <c r="I1850" s="86">
        <v>500</v>
      </c>
      <c r="K1850" s="66">
        <v>70418</v>
      </c>
      <c r="L1850" s="66"/>
      <c r="M1850" s="66">
        <v>70418</v>
      </c>
      <c r="N1850" s="62">
        <f t="shared" si="811"/>
        <v>7</v>
      </c>
      <c r="O1850" s="66" t="s">
        <v>285</v>
      </c>
      <c r="P1850" s="66">
        <v>1</v>
      </c>
      <c r="Q1850" s="66">
        <f t="shared" ref="Q1850:Q1913" si="832">D1849</f>
        <v>833</v>
      </c>
      <c r="R1850" s="66">
        <f t="shared" ref="R1850:R1913" si="833">E1849</f>
        <v>5216</v>
      </c>
      <c r="S1850" s="66">
        <f t="shared" ref="S1850:S1913" si="834">F1849</f>
        <v>80372</v>
      </c>
      <c r="T1850" s="66">
        <f t="shared" ref="T1850:T1913" si="835">G1849</f>
        <v>67869</v>
      </c>
      <c r="U1850" s="66">
        <f t="shared" ref="U1850:U1913" si="836">H1849</f>
        <v>500</v>
      </c>
      <c r="V1850" s="66">
        <f t="shared" ref="V1850:V1913" si="837">I1849</f>
        <v>500</v>
      </c>
      <c r="W1850" s="66"/>
      <c r="X1850" s="62">
        <v>70501</v>
      </c>
      <c r="Y1850" s="62">
        <f t="shared" si="812"/>
        <v>7</v>
      </c>
      <c r="Z1850" s="59" t="s">
        <v>282</v>
      </c>
      <c r="AA1850" s="62">
        <v>1</v>
      </c>
      <c r="AB1850" s="62">
        <f t="shared" ca="1" si="813"/>
        <v>1</v>
      </c>
      <c r="AC1850" s="62">
        <f t="shared" ca="1" si="814"/>
        <v>2559</v>
      </c>
      <c r="AD1850" s="62">
        <f t="shared" ca="1" si="815"/>
        <v>4976</v>
      </c>
      <c r="AE1850" s="62">
        <f t="shared" ca="1" si="816"/>
        <v>340825</v>
      </c>
      <c r="AF1850" s="62">
        <f t="shared" ca="1" si="817"/>
        <v>488218</v>
      </c>
      <c r="AG1850" s="62">
        <f t="shared" ca="1" si="818"/>
        <v>500</v>
      </c>
      <c r="AH1850" s="62">
        <f t="shared" ca="1" si="819"/>
        <v>500</v>
      </c>
      <c r="AL1850" s="66"/>
      <c r="AO1850" s="138">
        <f t="shared" si="820"/>
        <v>70501</v>
      </c>
      <c r="AP1850" s="138" t="str">
        <f t="shared" si="821"/>
        <v>Alpbach</v>
      </c>
      <c r="AQ1850" s="138">
        <f t="shared" ca="1" si="822"/>
        <v>4976</v>
      </c>
      <c r="AR1850" s="138">
        <f t="shared" ca="1" si="823"/>
        <v>340825</v>
      </c>
      <c r="AS1850" s="138">
        <f t="shared" ca="1" si="824"/>
        <v>488218</v>
      </c>
      <c r="AT1850" s="138">
        <f t="shared" ca="1" si="825"/>
        <v>500</v>
      </c>
      <c r="AU1850" s="138">
        <f t="shared" ca="1" si="825"/>
        <v>500</v>
      </c>
      <c r="AV1850" s="135"/>
      <c r="AW1850" s="131">
        <v>70502</v>
      </c>
      <c r="AX1850" s="66">
        <f t="shared" si="826"/>
        <v>7</v>
      </c>
      <c r="AY1850" s="132" t="s">
        <v>281</v>
      </c>
      <c r="AZ1850" s="107">
        <f t="shared" ca="1" si="827"/>
        <v>1727</v>
      </c>
      <c r="BA1850" s="107">
        <f t="shared" ca="1" si="828"/>
        <v>74634</v>
      </c>
      <c r="BB1850" s="107">
        <f t="shared" ca="1" si="829"/>
        <v>98760</v>
      </c>
      <c r="BC1850" s="107">
        <f t="shared" ca="1" si="830"/>
        <v>500</v>
      </c>
      <c r="BD1850" s="107">
        <f t="shared" ca="1" si="831"/>
        <v>500</v>
      </c>
    </row>
    <row r="1851" spans="1:56" x14ac:dyDescent="0.15">
      <c r="A1851" s="62">
        <v>70420</v>
      </c>
      <c r="B1851" s="62">
        <f t="shared" si="810"/>
        <v>7</v>
      </c>
      <c r="C1851" s="59" t="s">
        <v>283</v>
      </c>
      <c r="D1851" s="62">
        <v>3654</v>
      </c>
      <c r="E1851" s="86">
        <v>6773</v>
      </c>
      <c r="F1851" s="86">
        <v>451081</v>
      </c>
      <c r="G1851" s="86">
        <v>701028</v>
      </c>
      <c r="H1851" s="86">
        <v>500</v>
      </c>
      <c r="I1851" s="86">
        <v>500</v>
      </c>
      <c r="K1851" s="66">
        <v>70419</v>
      </c>
      <c r="L1851" s="66"/>
      <c r="M1851" s="66">
        <v>70419</v>
      </c>
      <c r="N1851" s="62">
        <f t="shared" si="811"/>
        <v>7</v>
      </c>
      <c r="O1851" s="66" t="s">
        <v>284</v>
      </c>
      <c r="P1851" s="66">
        <v>1</v>
      </c>
      <c r="Q1851" s="66">
        <f t="shared" si="832"/>
        <v>1984</v>
      </c>
      <c r="R1851" s="66">
        <f t="shared" si="833"/>
        <v>8545</v>
      </c>
      <c r="S1851" s="66">
        <f t="shared" si="834"/>
        <v>218519</v>
      </c>
      <c r="T1851" s="66">
        <f t="shared" si="835"/>
        <v>456026</v>
      </c>
      <c r="U1851" s="66">
        <f t="shared" si="836"/>
        <v>500</v>
      </c>
      <c r="V1851" s="66">
        <f t="shared" si="837"/>
        <v>500</v>
      </c>
      <c r="W1851" s="66"/>
      <c r="X1851" s="62">
        <v>70502</v>
      </c>
      <c r="Y1851" s="62">
        <f t="shared" si="812"/>
        <v>7</v>
      </c>
      <c r="Z1851" s="59" t="s">
        <v>281</v>
      </c>
      <c r="AA1851" s="62">
        <v>1</v>
      </c>
      <c r="AB1851" s="62">
        <f t="shared" ca="1" si="813"/>
        <v>1</v>
      </c>
      <c r="AC1851" s="62">
        <f t="shared" ca="1" si="814"/>
        <v>1004</v>
      </c>
      <c r="AD1851" s="62">
        <f t="shared" ca="1" si="815"/>
        <v>1727</v>
      </c>
      <c r="AE1851" s="62">
        <f t="shared" ca="1" si="816"/>
        <v>74634</v>
      </c>
      <c r="AF1851" s="62">
        <f t="shared" ca="1" si="817"/>
        <v>98760</v>
      </c>
      <c r="AG1851" s="62">
        <f t="shared" ca="1" si="818"/>
        <v>500</v>
      </c>
      <c r="AH1851" s="62">
        <f t="shared" ca="1" si="819"/>
        <v>500</v>
      </c>
      <c r="AL1851" s="66"/>
      <c r="AO1851" s="138">
        <f t="shared" si="820"/>
        <v>70502</v>
      </c>
      <c r="AP1851" s="138" t="str">
        <f t="shared" si="821"/>
        <v>Angath</v>
      </c>
      <c r="AQ1851" s="138">
        <f t="shared" ca="1" si="822"/>
        <v>1727</v>
      </c>
      <c r="AR1851" s="138">
        <f t="shared" ca="1" si="823"/>
        <v>74634</v>
      </c>
      <c r="AS1851" s="138">
        <f t="shared" ca="1" si="824"/>
        <v>98760</v>
      </c>
      <c r="AT1851" s="138">
        <f t="shared" ca="1" si="825"/>
        <v>500</v>
      </c>
      <c r="AU1851" s="138">
        <f t="shared" ca="1" si="825"/>
        <v>500</v>
      </c>
      <c r="AV1851" s="135"/>
      <c r="AW1851" s="131">
        <v>70503</v>
      </c>
      <c r="AX1851" s="66">
        <f t="shared" si="826"/>
        <v>7</v>
      </c>
      <c r="AY1851" s="132" t="s">
        <v>280</v>
      </c>
      <c r="AZ1851" s="107">
        <f t="shared" ca="1" si="827"/>
        <v>2679</v>
      </c>
      <c r="BA1851" s="107">
        <f t="shared" ca="1" si="828"/>
        <v>200170</v>
      </c>
      <c r="BB1851" s="107">
        <f t="shared" ca="1" si="829"/>
        <v>446573</v>
      </c>
      <c r="BC1851" s="107">
        <f t="shared" ca="1" si="830"/>
        <v>500</v>
      </c>
      <c r="BD1851" s="107">
        <f t="shared" ca="1" si="831"/>
        <v>500</v>
      </c>
    </row>
    <row r="1852" spans="1:56" x14ac:dyDescent="0.15">
      <c r="A1852" s="62">
        <v>70501</v>
      </c>
      <c r="B1852" s="62">
        <f t="shared" si="810"/>
        <v>7</v>
      </c>
      <c r="C1852" s="59" t="s">
        <v>282</v>
      </c>
      <c r="D1852" s="62">
        <v>2559</v>
      </c>
      <c r="E1852" s="86">
        <v>4976</v>
      </c>
      <c r="F1852" s="86">
        <v>340825</v>
      </c>
      <c r="G1852" s="86">
        <v>488218</v>
      </c>
      <c r="H1852" s="86">
        <v>500</v>
      </c>
      <c r="I1852" s="86">
        <v>500</v>
      </c>
      <c r="K1852" s="66">
        <v>70420</v>
      </c>
      <c r="L1852" s="66"/>
      <c r="M1852" s="66">
        <v>70420</v>
      </c>
      <c r="N1852" s="62">
        <f t="shared" si="811"/>
        <v>7</v>
      </c>
      <c r="O1852" s="66" t="s">
        <v>283</v>
      </c>
      <c r="P1852" s="66">
        <v>1</v>
      </c>
      <c r="Q1852" s="66">
        <f t="shared" si="832"/>
        <v>3654</v>
      </c>
      <c r="R1852" s="66">
        <f t="shared" si="833"/>
        <v>6773</v>
      </c>
      <c r="S1852" s="66">
        <f t="shared" si="834"/>
        <v>451081</v>
      </c>
      <c r="T1852" s="66">
        <f t="shared" si="835"/>
        <v>701028</v>
      </c>
      <c r="U1852" s="66">
        <f t="shared" si="836"/>
        <v>500</v>
      </c>
      <c r="V1852" s="66">
        <f t="shared" si="837"/>
        <v>500</v>
      </c>
      <c r="W1852" s="66"/>
      <c r="X1852" s="62">
        <v>70503</v>
      </c>
      <c r="Y1852" s="62">
        <f t="shared" si="812"/>
        <v>7</v>
      </c>
      <c r="Z1852" s="59" t="s">
        <v>280</v>
      </c>
      <c r="AA1852" s="62">
        <v>1</v>
      </c>
      <c r="AB1852" s="62">
        <f t="shared" ca="1" si="813"/>
        <v>1</v>
      </c>
      <c r="AC1852" s="62">
        <f t="shared" ca="1" si="814"/>
        <v>2731</v>
      </c>
      <c r="AD1852" s="62">
        <f t="shared" ca="1" si="815"/>
        <v>2679</v>
      </c>
      <c r="AE1852" s="62">
        <f t="shared" ca="1" si="816"/>
        <v>200170</v>
      </c>
      <c r="AF1852" s="62">
        <f t="shared" ca="1" si="817"/>
        <v>446573</v>
      </c>
      <c r="AG1852" s="62">
        <f t="shared" ca="1" si="818"/>
        <v>500</v>
      </c>
      <c r="AH1852" s="62">
        <f t="shared" ca="1" si="819"/>
        <v>500</v>
      </c>
      <c r="AL1852" s="66"/>
      <c r="AO1852" s="138">
        <f t="shared" si="820"/>
        <v>70503</v>
      </c>
      <c r="AP1852" s="138" t="str">
        <f t="shared" si="821"/>
        <v>Bad Häring</v>
      </c>
      <c r="AQ1852" s="138">
        <f t="shared" ca="1" si="822"/>
        <v>2679</v>
      </c>
      <c r="AR1852" s="138">
        <f t="shared" ca="1" si="823"/>
        <v>200170</v>
      </c>
      <c r="AS1852" s="138">
        <f t="shared" ca="1" si="824"/>
        <v>446573</v>
      </c>
      <c r="AT1852" s="138">
        <f t="shared" ca="1" si="825"/>
        <v>500</v>
      </c>
      <c r="AU1852" s="138">
        <f t="shared" ca="1" si="825"/>
        <v>500</v>
      </c>
      <c r="AV1852" s="135"/>
      <c r="AW1852" s="131">
        <v>70504</v>
      </c>
      <c r="AX1852" s="66">
        <f t="shared" si="826"/>
        <v>7</v>
      </c>
      <c r="AY1852" s="132" t="s">
        <v>279</v>
      </c>
      <c r="AZ1852" s="107">
        <f t="shared" ca="1" si="827"/>
        <v>12616</v>
      </c>
      <c r="BA1852" s="107">
        <f t="shared" ca="1" si="828"/>
        <v>93957</v>
      </c>
      <c r="BB1852" s="107">
        <f t="shared" ca="1" si="829"/>
        <v>64534</v>
      </c>
      <c r="BC1852" s="107">
        <f t="shared" ca="1" si="830"/>
        <v>500</v>
      </c>
      <c r="BD1852" s="107">
        <f t="shared" ca="1" si="831"/>
        <v>500</v>
      </c>
    </row>
    <row r="1853" spans="1:56" x14ac:dyDescent="0.15">
      <c r="A1853" s="62">
        <v>70502</v>
      </c>
      <c r="B1853" s="62">
        <f t="shared" si="810"/>
        <v>7</v>
      </c>
      <c r="C1853" s="59" t="s">
        <v>281</v>
      </c>
      <c r="D1853" s="62">
        <v>1004</v>
      </c>
      <c r="E1853" s="86">
        <v>1727</v>
      </c>
      <c r="F1853" s="86">
        <v>74634</v>
      </c>
      <c r="G1853" s="86">
        <v>98760</v>
      </c>
      <c r="H1853" s="86">
        <v>500</v>
      </c>
      <c r="I1853" s="86">
        <v>500</v>
      </c>
      <c r="K1853" s="66">
        <v>70501</v>
      </c>
      <c r="L1853" s="66"/>
      <c r="M1853" s="66">
        <v>70501</v>
      </c>
      <c r="N1853" s="62">
        <f t="shared" si="811"/>
        <v>7</v>
      </c>
      <c r="O1853" s="66" t="s">
        <v>282</v>
      </c>
      <c r="P1853" s="66">
        <v>1</v>
      </c>
      <c r="Q1853" s="66">
        <f t="shared" si="832"/>
        <v>2559</v>
      </c>
      <c r="R1853" s="66">
        <f t="shared" si="833"/>
        <v>4976</v>
      </c>
      <c r="S1853" s="66">
        <f t="shared" si="834"/>
        <v>340825</v>
      </c>
      <c r="T1853" s="66">
        <f t="shared" si="835"/>
        <v>488218</v>
      </c>
      <c r="U1853" s="66">
        <f t="shared" si="836"/>
        <v>500</v>
      </c>
      <c r="V1853" s="66">
        <f t="shared" si="837"/>
        <v>500</v>
      </c>
      <c r="W1853" s="66"/>
      <c r="X1853" s="62">
        <v>70504</v>
      </c>
      <c r="Y1853" s="62">
        <f t="shared" si="812"/>
        <v>7</v>
      </c>
      <c r="Z1853" s="59" t="s">
        <v>279</v>
      </c>
      <c r="AA1853" s="62">
        <v>1</v>
      </c>
      <c r="AB1853" s="62">
        <f t="shared" ca="1" si="813"/>
        <v>1</v>
      </c>
      <c r="AC1853" s="62">
        <f t="shared" ca="1" si="814"/>
        <v>1505</v>
      </c>
      <c r="AD1853" s="62">
        <f t="shared" ca="1" si="815"/>
        <v>12616</v>
      </c>
      <c r="AE1853" s="62">
        <f t="shared" ca="1" si="816"/>
        <v>93957</v>
      </c>
      <c r="AF1853" s="62">
        <f t="shared" ca="1" si="817"/>
        <v>64534</v>
      </c>
      <c r="AG1853" s="62">
        <f t="shared" ca="1" si="818"/>
        <v>500</v>
      </c>
      <c r="AH1853" s="62">
        <f t="shared" ca="1" si="819"/>
        <v>500</v>
      </c>
      <c r="AL1853" s="66"/>
      <c r="AO1853" s="138">
        <f t="shared" si="820"/>
        <v>70504</v>
      </c>
      <c r="AP1853" s="138" t="str">
        <f t="shared" si="821"/>
        <v>Brandenberg</v>
      </c>
      <c r="AQ1853" s="138">
        <f t="shared" ca="1" si="822"/>
        <v>12616</v>
      </c>
      <c r="AR1853" s="138">
        <f t="shared" ca="1" si="823"/>
        <v>93957</v>
      </c>
      <c r="AS1853" s="138">
        <f t="shared" ca="1" si="824"/>
        <v>64534</v>
      </c>
      <c r="AT1853" s="138">
        <f t="shared" ca="1" si="825"/>
        <v>500</v>
      </c>
      <c r="AU1853" s="138">
        <f t="shared" ca="1" si="825"/>
        <v>500</v>
      </c>
      <c r="AV1853" s="135"/>
      <c r="AW1853" s="131">
        <v>70505</v>
      </c>
      <c r="AX1853" s="66">
        <f t="shared" si="826"/>
        <v>7</v>
      </c>
      <c r="AY1853" s="132" t="s">
        <v>278</v>
      </c>
      <c r="AZ1853" s="107">
        <f t="shared" ca="1" si="827"/>
        <v>8551</v>
      </c>
      <c r="BA1853" s="107">
        <f t="shared" ca="1" si="828"/>
        <v>211622</v>
      </c>
      <c r="BB1853" s="107">
        <f t="shared" ca="1" si="829"/>
        <v>226403</v>
      </c>
      <c r="BC1853" s="107">
        <f t="shared" ca="1" si="830"/>
        <v>500</v>
      </c>
      <c r="BD1853" s="107">
        <f t="shared" ca="1" si="831"/>
        <v>500</v>
      </c>
    </row>
    <row r="1854" spans="1:56" x14ac:dyDescent="0.15">
      <c r="A1854" s="62">
        <v>70503</v>
      </c>
      <c r="B1854" s="62">
        <f t="shared" si="810"/>
        <v>7</v>
      </c>
      <c r="C1854" s="59" t="s">
        <v>280</v>
      </c>
      <c r="D1854" s="62">
        <v>2731</v>
      </c>
      <c r="E1854" s="86">
        <v>2679</v>
      </c>
      <c r="F1854" s="86">
        <v>200170</v>
      </c>
      <c r="G1854" s="86">
        <v>446573</v>
      </c>
      <c r="H1854" s="86">
        <v>500</v>
      </c>
      <c r="I1854" s="86">
        <v>500</v>
      </c>
      <c r="K1854" s="66">
        <v>70502</v>
      </c>
      <c r="L1854" s="66"/>
      <c r="M1854" s="66">
        <v>70502</v>
      </c>
      <c r="N1854" s="62">
        <f t="shared" si="811"/>
        <v>7</v>
      </c>
      <c r="O1854" s="66" t="s">
        <v>281</v>
      </c>
      <c r="P1854" s="66">
        <v>1</v>
      </c>
      <c r="Q1854" s="66">
        <f t="shared" si="832"/>
        <v>1004</v>
      </c>
      <c r="R1854" s="66">
        <f t="shared" si="833"/>
        <v>1727</v>
      </c>
      <c r="S1854" s="66">
        <f t="shared" si="834"/>
        <v>74634</v>
      </c>
      <c r="T1854" s="66">
        <f t="shared" si="835"/>
        <v>98760</v>
      </c>
      <c r="U1854" s="66">
        <f t="shared" si="836"/>
        <v>500</v>
      </c>
      <c r="V1854" s="66">
        <f t="shared" si="837"/>
        <v>500</v>
      </c>
      <c r="W1854" s="66"/>
      <c r="X1854" s="62">
        <v>70505</v>
      </c>
      <c r="Y1854" s="62">
        <f t="shared" si="812"/>
        <v>7</v>
      </c>
      <c r="Z1854" s="59" t="s">
        <v>278</v>
      </c>
      <c r="AA1854" s="62">
        <v>1</v>
      </c>
      <c r="AB1854" s="62">
        <f t="shared" ca="1" si="813"/>
        <v>1</v>
      </c>
      <c r="AC1854" s="62">
        <f t="shared" ca="1" si="814"/>
        <v>3449</v>
      </c>
      <c r="AD1854" s="62">
        <f t="shared" ca="1" si="815"/>
        <v>8551</v>
      </c>
      <c r="AE1854" s="62">
        <f t="shared" ca="1" si="816"/>
        <v>211622</v>
      </c>
      <c r="AF1854" s="62">
        <f t="shared" ca="1" si="817"/>
        <v>226403</v>
      </c>
      <c r="AG1854" s="62">
        <f t="shared" ca="1" si="818"/>
        <v>500</v>
      </c>
      <c r="AH1854" s="62">
        <f t="shared" ca="1" si="819"/>
        <v>500</v>
      </c>
      <c r="AL1854" s="66"/>
      <c r="AO1854" s="138">
        <f t="shared" si="820"/>
        <v>70505</v>
      </c>
      <c r="AP1854" s="138" t="str">
        <f t="shared" si="821"/>
        <v>Breitenbach am Inn</v>
      </c>
      <c r="AQ1854" s="138">
        <f t="shared" ca="1" si="822"/>
        <v>8551</v>
      </c>
      <c r="AR1854" s="138">
        <f t="shared" ca="1" si="823"/>
        <v>211622</v>
      </c>
      <c r="AS1854" s="138">
        <f t="shared" ca="1" si="824"/>
        <v>226403</v>
      </c>
      <c r="AT1854" s="138">
        <f t="shared" ca="1" si="825"/>
        <v>500</v>
      </c>
      <c r="AU1854" s="138">
        <f t="shared" ca="1" si="825"/>
        <v>500</v>
      </c>
      <c r="AV1854" s="135"/>
      <c r="AW1854" s="131">
        <v>70506</v>
      </c>
      <c r="AX1854" s="66">
        <f t="shared" si="826"/>
        <v>7</v>
      </c>
      <c r="AY1854" s="132" t="s">
        <v>277</v>
      </c>
      <c r="AZ1854" s="107">
        <f t="shared" ca="1" si="827"/>
        <v>1881</v>
      </c>
      <c r="BA1854" s="107">
        <f t="shared" ca="1" si="828"/>
        <v>332137</v>
      </c>
      <c r="BB1854" s="107">
        <f t="shared" ca="1" si="829"/>
        <v>1657305</v>
      </c>
      <c r="BC1854" s="107">
        <f t="shared" ca="1" si="830"/>
        <v>500</v>
      </c>
      <c r="BD1854" s="107">
        <f t="shared" ca="1" si="831"/>
        <v>500</v>
      </c>
    </row>
    <row r="1855" spans="1:56" x14ac:dyDescent="0.15">
      <c r="A1855" s="62">
        <v>70504</v>
      </c>
      <c r="B1855" s="62">
        <f t="shared" si="810"/>
        <v>7</v>
      </c>
      <c r="C1855" s="59" t="s">
        <v>279</v>
      </c>
      <c r="D1855" s="62">
        <v>1505</v>
      </c>
      <c r="E1855" s="86">
        <v>12616</v>
      </c>
      <c r="F1855" s="86">
        <v>93957</v>
      </c>
      <c r="G1855" s="86">
        <v>64534</v>
      </c>
      <c r="H1855" s="86">
        <v>500</v>
      </c>
      <c r="I1855" s="86">
        <v>500</v>
      </c>
      <c r="K1855" s="66">
        <v>70503</v>
      </c>
      <c r="L1855" s="66"/>
      <c r="M1855" s="66">
        <v>70503</v>
      </c>
      <c r="N1855" s="62">
        <f t="shared" si="811"/>
        <v>7</v>
      </c>
      <c r="O1855" s="66" t="s">
        <v>280</v>
      </c>
      <c r="P1855" s="66">
        <v>1</v>
      </c>
      <c r="Q1855" s="66">
        <f t="shared" si="832"/>
        <v>2731</v>
      </c>
      <c r="R1855" s="66">
        <f t="shared" si="833"/>
        <v>2679</v>
      </c>
      <c r="S1855" s="66">
        <f t="shared" si="834"/>
        <v>200170</v>
      </c>
      <c r="T1855" s="66">
        <f t="shared" si="835"/>
        <v>446573</v>
      </c>
      <c r="U1855" s="66">
        <f t="shared" si="836"/>
        <v>500</v>
      </c>
      <c r="V1855" s="66">
        <f t="shared" si="837"/>
        <v>500</v>
      </c>
      <c r="W1855" s="66"/>
      <c r="X1855" s="62">
        <v>70506</v>
      </c>
      <c r="Y1855" s="62">
        <f t="shared" si="812"/>
        <v>7</v>
      </c>
      <c r="Z1855" s="59" t="s">
        <v>277</v>
      </c>
      <c r="AA1855" s="62">
        <v>1</v>
      </c>
      <c r="AB1855" s="62">
        <f t="shared" ca="1" si="813"/>
        <v>1</v>
      </c>
      <c r="AC1855" s="62">
        <f t="shared" ca="1" si="814"/>
        <v>2944</v>
      </c>
      <c r="AD1855" s="62">
        <f t="shared" ca="1" si="815"/>
        <v>1881</v>
      </c>
      <c r="AE1855" s="62">
        <f t="shared" ca="1" si="816"/>
        <v>332137</v>
      </c>
      <c r="AF1855" s="62">
        <f t="shared" ca="1" si="817"/>
        <v>1657305</v>
      </c>
      <c r="AG1855" s="62">
        <f t="shared" ca="1" si="818"/>
        <v>500</v>
      </c>
      <c r="AH1855" s="62">
        <f t="shared" ca="1" si="819"/>
        <v>500</v>
      </c>
      <c r="AL1855" s="66"/>
      <c r="AO1855" s="138">
        <f t="shared" si="820"/>
        <v>70506</v>
      </c>
      <c r="AP1855" s="138" t="str">
        <f t="shared" si="821"/>
        <v>Brixlegg</v>
      </c>
      <c r="AQ1855" s="138">
        <f t="shared" ca="1" si="822"/>
        <v>1881</v>
      </c>
      <c r="AR1855" s="138">
        <f t="shared" ca="1" si="823"/>
        <v>332137</v>
      </c>
      <c r="AS1855" s="138">
        <f t="shared" ca="1" si="824"/>
        <v>1657305</v>
      </c>
      <c r="AT1855" s="138">
        <f t="shared" ca="1" si="825"/>
        <v>500</v>
      </c>
      <c r="AU1855" s="138">
        <f t="shared" ca="1" si="825"/>
        <v>500</v>
      </c>
      <c r="AV1855" s="135"/>
      <c r="AW1855" s="131">
        <v>70508</v>
      </c>
      <c r="AX1855" s="66">
        <f t="shared" si="826"/>
        <v>7</v>
      </c>
      <c r="AY1855" s="132" t="s">
        <v>276</v>
      </c>
      <c r="AZ1855" s="107">
        <f t="shared" ca="1" si="827"/>
        <v>19838</v>
      </c>
      <c r="BA1855" s="107">
        <f t="shared" ca="1" si="828"/>
        <v>417326</v>
      </c>
      <c r="BB1855" s="107">
        <f t="shared" ca="1" si="829"/>
        <v>1918000</v>
      </c>
      <c r="BC1855" s="107">
        <f t="shared" ca="1" si="830"/>
        <v>500</v>
      </c>
      <c r="BD1855" s="107">
        <f t="shared" ca="1" si="831"/>
        <v>500</v>
      </c>
    </row>
    <row r="1856" spans="1:56" x14ac:dyDescent="0.15">
      <c r="A1856" s="62">
        <v>70505</v>
      </c>
      <c r="B1856" s="62">
        <f t="shared" si="810"/>
        <v>7</v>
      </c>
      <c r="C1856" s="59" t="s">
        <v>278</v>
      </c>
      <c r="D1856" s="62">
        <v>3449</v>
      </c>
      <c r="E1856" s="86">
        <v>8551</v>
      </c>
      <c r="F1856" s="86">
        <v>211622</v>
      </c>
      <c r="G1856" s="86">
        <v>226403</v>
      </c>
      <c r="H1856" s="86">
        <v>500</v>
      </c>
      <c r="I1856" s="86">
        <v>500</v>
      </c>
      <c r="K1856" s="66">
        <v>70504</v>
      </c>
      <c r="L1856" s="66"/>
      <c r="M1856" s="66">
        <v>70504</v>
      </c>
      <c r="N1856" s="62">
        <f t="shared" si="811"/>
        <v>7</v>
      </c>
      <c r="O1856" s="66" t="s">
        <v>279</v>
      </c>
      <c r="P1856" s="66">
        <v>1</v>
      </c>
      <c r="Q1856" s="66">
        <f t="shared" si="832"/>
        <v>1505</v>
      </c>
      <c r="R1856" s="66">
        <f t="shared" si="833"/>
        <v>12616</v>
      </c>
      <c r="S1856" s="66">
        <f t="shared" si="834"/>
        <v>93957</v>
      </c>
      <c r="T1856" s="66">
        <f t="shared" si="835"/>
        <v>64534</v>
      </c>
      <c r="U1856" s="66">
        <f t="shared" si="836"/>
        <v>500</v>
      </c>
      <c r="V1856" s="66">
        <f t="shared" si="837"/>
        <v>500</v>
      </c>
      <c r="W1856" s="66"/>
      <c r="X1856" s="62">
        <v>70508</v>
      </c>
      <c r="Y1856" s="62">
        <f t="shared" si="812"/>
        <v>7</v>
      </c>
      <c r="Z1856" s="59" t="s">
        <v>276</v>
      </c>
      <c r="AA1856" s="62">
        <v>1</v>
      </c>
      <c r="AB1856" s="62">
        <f t="shared" ca="1" si="813"/>
        <v>1</v>
      </c>
      <c r="AC1856" s="62">
        <f t="shared" ca="1" si="814"/>
        <v>5532</v>
      </c>
      <c r="AD1856" s="62">
        <f t="shared" ca="1" si="815"/>
        <v>19838</v>
      </c>
      <c r="AE1856" s="62">
        <f t="shared" ca="1" si="816"/>
        <v>417326</v>
      </c>
      <c r="AF1856" s="62">
        <f t="shared" ca="1" si="817"/>
        <v>1918000</v>
      </c>
      <c r="AG1856" s="62">
        <f t="shared" ca="1" si="818"/>
        <v>500</v>
      </c>
      <c r="AH1856" s="62">
        <f t="shared" ca="1" si="819"/>
        <v>500</v>
      </c>
      <c r="AL1856" s="66"/>
      <c r="AO1856" s="138">
        <f t="shared" si="820"/>
        <v>70508</v>
      </c>
      <c r="AP1856" s="138" t="str">
        <f t="shared" si="821"/>
        <v>Ebbs</v>
      </c>
      <c r="AQ1856" s="138">
        <f t="shared" ca="1" si="822"/>
        <v>19838</v>
      </c>
      <c r="AR1856" s="138">
        <f t="shared" ca="1" si="823"/>
        <v>417326</v>
      </c>
      <c r="AS1856" s="138">
        <f t="shared" ca="1" si="824"/>
        <v>1918000</v>
      </c>
      <c r="AT1856" s="138">
        <f t="shared" ca="1" si="825"/>
        <v>500</v>
      </c>
      <c r="AU1856" s="138">
        <f t="shared" ca="1" si="825"/>
        <v>500</v>
      </c>
      <c r="AV1856" s="135"/>
      <c r="AW1856" s="131">
        <v>70509</v>
      </c>
      <c r="AX1856" s="66">
        <f t="shared" si="826"/>
        <v>7</v>
      </c>
      <c r="AY1856" s="132" t="s">
        <v>275</v>
      </c>
      <c r="AZ1856" s="107">
        <f t="shared" ca="1" si="827"/>
        <v>5026</v>
      </c>
      <c r="BA1856" s="107">
        <f t="shared" ca="1" si="828"/>
        <v>534906</v>
      </c>
      <c r="BB1856" s="107">
        <f t="shared" ca="1" si="829"/>
        <v>1143364</v>
      </c>
      <c r="BC1856" s="107">
        <f t="shared" ca="1" si="830"/>
        <v>500</v>
      </c>
      <c r="BD1856" s="107">
        <f t="shared" ca="1" si="831"/>
        <v>500</v>
      </c>
    </row>
    <row r="1857" spans="1:56" x14ac:dyDescent="0.15">
      <c r="A1857" s="62">
        <v>70506</v>
      </c>
      <c r="B1857" s="62">
        <f t="shared" si="810"/>
        <v>7</v>
      </c>
      <c r="C1857" s="59" t="s">
        <v>277</v>
      </c>
      <c r="D1857" s="62">
        <v>2944</v>
      </c>
      <c r="E1857" s="86">
        <v>1881</v>
      </c>
      <c r="F1857" s="86">
        <v>332137</v>
      </c>
      <c r="G1857" s="86">
        <v>1657305</v>
      </c>
      <c r="H1857" s="86">
        <v>500</v>
      </c>
      <c r="I1857" s="86">
        <v>500</v>
      </c>
      <c r="K1857" s="66">
        <v>70505</v>
      </c>
      <c r="L1857" s="66"/>
      <c r="M1857" s="66">
        <v>70505</v>
      </c>
      <c r="N1857" s="62">
        <f t="shared" si="811"/>
        <v>7</v>
      </c>
      <c r="O1857" s="66" t="s">
        <v>278</v>
      </c>
      <c r="P1857" s="66">
        <v>1</v>
      </c>
      <c r="Q1857" s="66">
        <f t="shared" si="832"/>
        <v>3449</v>
      </c>
      <c r="R1857" s="66">
        <f t="shared" si="833"/>
        <v>8551</v>
      </c>
      <c r="S1857" s="66">
        <f t="shared" si="834"/>
        <v>211622</v>
      </c>
      <c r="T1857" s="66">
        <f t="shared" si="835"/>
        <v>226403</v>
      </c>
      <c r="U1857" s="66">
        <f t="shared" si="836"/>
        <v>500</v>
      </c>
      <c r="V1857" s="66">
        <f t="shared" si="837"/>
        <v>500</v>
      </c>
      <c r="W1857" s="66"/>
      <c r="X1857" s="62">
        <v>70509</v>
      </c>
      <c r="Y1857" s="62">
        <f t="shared" si="812"/>
        <v>7</v>
      </c>
      <c r="Z1857" s="59" t="s">
        <v>275</v>
      </c>
      <c r="AA1857" s="62">
        <v>1</v>
      </c>
      <c r="AB1857" s="62">
        <f t="shared" ca="1" si="813"/>
        <v>1</v>
      </c>
      <c r="AC1857" s="62">
        <f t="shared" ca="1" si="814"/>
        <v>2802</v>
      </c>
      <c r="AD1857" s="62">
        <f t="shared" ca="1" si="815"/>
        <v>5026</v>
      </c>
      <c r="AE1857" s="62">
        <f t="shared" ca="1" si="816"/>
        <v>534906</v>
      </c>
      <c r="AF1857" s="62">
        <f t="shared" ca="1" si="817"/>
        <v>1143364</v>
      </c>
      <c r="AG1857" s="62">
        <f t="shared" ca="1" si="818"/>
        <v>500</v>
      </c>
      <c r="AH1857" s="62">
        <f t="shared" ca="1" si="819"/>
        <v>500</v>
      </c>
      <c r="AL1857" s="66"/>
      <c r="AO1857" s="138">
        <f t="shared" si="820"/>
        <v>70509</v>
      </c>
      <c r="AP1857" s="138" t="str">
        <f t="shared" si="821"/>
        <v>Ellmau</v>
      </c>
      <c r="AQ1857" s="138">
        <f t="shared" ca="1" si="822"/>
        <v>5026</v>
      </c>
      <c r="AR1857" s="138">
        <f t="shared" ca="1" si="823"/>
        <v>534906</v>
      </c>
      <c r="AS1857" s="138">
        <f t="shared" ca="1" si="824"/>
        <v>1143364</v>
      </c>
      <c r="AT1857" s="138">
        <f t="shared" ca="1" si="825"/>
        <v>500</v>
      </c>
      <c r="AU1857" s="138">
        <f t="shared" ca="1" si="825"/>
        <v>500</v>
      </c>
      <c r="AV1857" s="135"/>
      <c r="AW1857" s="131">
        <v>70510</v>
      </c>
      <c r="AX1857" s="66">
        <f t="shared" si="826"/>
        <v>7</v>
      </c>
      <c r="AY1857" s="132" t="s">
        <v>274</v>
      </c>
      <c r="AZ1857" s="107">
        <f t="shared" ca="1" si="827"/>
        <v>5453</v>
      </c>
      <c r="BA1857" s="107">
        <f t="shared" ca="1" si="828"/>
        <v>107712</v>
      </c>
      <c r="BB1857" s="107">
        <f t="shared" ca="1" si="829"/>
        <v>405131</v>
      </c>
      <c r="BC1857" s="107">
        <f t="shared" ca="1" si="830"/>
        <v>500</v>
      </c>
      <c r="BD1857" s="107">
        <f t="shared" ca="1" si="831"/>
        <v>500</v>
      </c>
    </row>
    <row r="1858" spans="1:56" x14ac:dyDescent="0.15">
      <c r="A1858" s="62">
        <v>70508</v>
      </c>
      <c r="B1858" s="62">
        <f t="shared" si="810"/>
        <v>7</v>
      </c>
      <c r="C1858" s="59" t="s">
        <v>276</v>
      </c>
      <c r="D1858" s="62">
        <v>5532</v>
      </c>
      <c r="E1858" s="86">
        <v>19838</v>
      </c>
      <c r="F1858" s="86">
        <v>417326</v>
      </c>
      <c r="G1858" s="86">
        <v>1918000</v>
      </c>
      <c r="H1858" s="86">
        <v>500</v>
      </c>
      <c r="I1858" s="86">
        <v>500</v>
      </c>
      <c r="K1858" s="66">
        <v>70506</v>
      </c>
      <c r="L1858" s="66"/>
      <c r="M1858" s="66">
        <v>70506</v>
      </c>
      <c r="N1858" s="62">
        <f t="shared" si="811"/>
        <v>7</v>
      </c>
      <c r="O1858" s="66" t="s">
        <v>277</v>
      </c>
      <c r="P1858" s="66">
        <v>1</v>
      </c>
      <c r="Q1858" s="66">
        <f t="shared" si="832"/>
        <v>2944</v>
      </c>
      <c r="R1858" s="66">
        <f t="shared" si="833"/>
        <v>1881</v>
      </c>
      <c r="S1858" s="66">
        <f t="shared" si="834"/>
        <v>332137</v>
      </c>
      <c r="T1858" s="66">
        <f t="shared" si="835"/>
        <v>1657305</v>
      </c>
      <c r="U1858" s="66">
        <f t="shared" si="836"/>
        <v>500</v>
      </c>
      <c r="V1858" s="66">
        <f t="shared" si="837"/>
        <v>500</v>
      </c>
      <c r="W1858" s="66"/>
      <c r="X1858" s="62">
        <v>70510</v>
      </c>
      <c r="Y1858" s="62">
        <f t="shared" si="812"/>
        <v>7</v>
      </c>
      <c r="Z1858" s="59" t="s">
        <v>274</v>
      </c>
      <c r="AA1858" s="62">
        <v>1</v>
      </c>
      <c r="AB1858" s="62">
        <f t="shared" ca="1" si="813"/>
        <v>1</v>
      </c>
      <c r="AC1858" s="62">
        <f t="shared" ca="1" si="814"/>
        <v>1523</v>
      </c>
      <c r="AD1858" s="62">
        <f t="shared" ca="1" si="815"/>
        <v>5453</v>
      </c>
      <c r="AE1858" s="62">
        <f t="shared" ca="1" si="816"/>
        <v>107712</v>
      </c>
      <c r="AF1858" s="62">
        <f t="shared" ca="1" si="817"/>
        <v>405131</v>
      </c>
      <c r="AG1858" s="62">
        <f t="shared" ca="1" si="818"/>
        <v>500</v>
      </c>
      <c r="AH1858" s="62">
        <f t="shared" ca="1" si="819"/>
        <v>500</v>
      </c>
      <c r="AL1858" s="66"/>
      <c r="AO1858" s="138">
        <f t="shared" si="820"/>
        <v>70510</v>
      </c>
      <c r="AP1858" s="138" t="str">
        <f t="shared" si="821"/>
        <v>Erl</v>
      </c>
      <c r="AQ1858" s="138">
        <f t="shared" ca="1" si="822"/>
        <v>5453</v>
      </c>
      <c r="AR1858" s="138">
        <f t="shared" ca="1" si="823"/>
        <v>107712</v>
      </c>
      <c r="AS1858" s="138">
        <f t="shared" ca="1" si="824"/>
        <v>405131</v>
      </c>
      <c r="AT1858" s="138">
        <f t="shared" ca="1" si="825"/>
        <v>500</v>
      </c>
      <c r="AU1858" s="138">
        <f t="shared" ca="1" si="825"/>
        <v>500</v>
      </c>
      <c r="AV1858" s="135"/>
      <c r="AW1858" s="131">
        <v>70511</v>
      </c>
      <c r="AX1858" s="66">
        <f t="shared" si="826"/>
        <v>7</v>
      </c>
      <c r="AY1858" s="132" t="s">
        <v>273</v>
      </c>
      <c r="AZ1858" s="107">
        <f t="shared" ca="1" si="827"/>
        <v>4419</v>
      </c>
      <c r="BA1858" s="107">
        <f t="shared" ca="1" si="828"/>
        <v>445443</v>
      </c>
      <c r="BB1858" s="107">
        <f t="shared" ca="1" si="829"/>
        <v>2347325</v>
      </c>
      <c r="BC1858" s="107">
        <f t="shared" ca="1" si="830"/>
        <v>500</v>
      </c>
      <c r="BD1858" s="107">
        <f t="shared" ca="1" si="831"/>
        <v>500</v>
      </c>
    </row>
    <row r="1859" spans="1:56" x14ac:dyDescent="0.15">
      <c r="A1859" s="62">
        <v>70509</v>
      </c>
      <c r="B1859" s="62">
        <f t="shared" si="810"/>
        <v>7</v>
      </c>
      <c r="C1859" s="59" t="s">
        <v>275</v>
      </c>
      <c r="D1859" s="62">
        <v>2802</v>
      </c>
      <c r="E1859" s="86">
        <v>5026</v>
      </c>
      <c r="F1859" s="86">
        <v>534906</v>
      </c>
      <c r="G1859" s="86">
        <v>1143364</v>
      </c>
      <c r="H1859" s="86">
        <v>500</v>
      </c>
      <c r="I1859" s="86">
        <v>500</v>
      </c>
      <c r="K1859" s="66">
        <v>70508</v>
      </c>
      <c r="L1859" s="66"/>
      <c r="M1859" s="66">
        <v>70508</v>
      </c>
      <c r="N1859" s="62">
        <f t="shared" si="811"/>
        <v>7</v>
      </c>
      <c r="O1859" s="66" t="s">
        <v>276</v>
      </c>
      <c r="P1859" s="66">
        <v>1</v>
      </c>
      <c r="Q1859" s="66">
        <f t="shared" si="832"/>
        <v>5532</v>
      </c>
      <c r="R1859" s="66">
        <f t="shared" si="833"/>
        <v>19838</v>
      </c>
      <c r="S1859" s="66">
        <f t="shared" si="834"/>
        <v>417326</v>
      </c>
      <c r="T1859" s="66">
        <f t="shared" si="835"/>
        <v>1918000</v>
      </c>
      <c r="U1859" s="66">
        <f t="shared" si="836"/>
        <v>500</v>
      </c>
      <c r="V1859" s="66">
        <f t="shared" si="837"/>
        <v>500</v>
      </c>
      <c r="W1859" s="66"/>
      <c r="X1859" s="62">
        <v>70511</v>
      </c>
      <c r="Y1859" s="62">
        <f t="shared" si="812"/>
        <v>7</v>
      </c>
      <c r="Z1859" s="59" t="s">
        <v>273</v>
      </c>
      <c r="AA1859" s="62">
        <v>1</v>
      </c>
      <c r="AB1859" s="62">
        <f t="shared" ca="1" si="813"/>
        <v>1</v>
      </c>
      <c r="AC1859" s="62">
        <f t="shared" ca="1" si="814"/>
        <v>5757</v>
      </c>
      <c r="AD1859" s="62">
        <f t="shared" ca="1" si="815"/>
        <v>4419</v>
      </c>
      <c r="AE1859" s="62">
        <f t="shared" ca="1" si="816"/>
        <v>445443</v>
      </c>
      <c r="AF1859" s="62">
        <f t="shared" ca="1" si="817"/>
        <v>2347325</v>
      </c>
      <c r="AG1859" s="62">
        <f t="shared" ca="1" si="818"/>
        <v>500</v>
      </c>
      <c r="AH1859" s="62">
        <f t="shared" ca="1" si="819"/>
        <v>500</v>
      </c>
      <c r="AL1859" s="66"/>
      <c r="AO1859" s="138">
        <f t="shared" si="820"/>
        <v>70511</v>
      </c>
      <c r="AP1859" s="138" t="str">
        <f t="shared" si="821"/>
        <v>Kirchbichl</v>
      </c>
      <c r="AQ1859" s="138">
        <f t="shared" ca="1" si="822"/>
        <v>4419</v>
      </c>
      <c r="AR1859" s="138">
        <f t="shared" ca="1" si="823"/>
        <v>445443</v>
      </c>
      <c r="AS1859" s="138">
        <f t="shared" ca="1" si="824"/>
        <v>2347325</v>
      </c>
      <c r="AT1859" s="138">
        <f t="shared" ca="1" si="825"/>
        <v>500</v>
      </c>
      <c r="AU1859" s="138">
        <f t="shared" ca="1" si="825"/>
        <v>500</v>
      </c>
      <c r="AV1859" s="135"/>
      <c r="AW1859" s="131">
        <v>70512</v>
      </c>
      <c r="AX1859" s="66">
        <f t="shared" si="826"/>
        <v>7</v>
      </c>
      <c r="AY1859" s="132" t="s">
        <v>272</v>
      </c>
      <c r="AZ1859" s="107">
        <f t="shared" ca="1" si="827"/>
        <v>5224</v>
      </c>
      <c r="BA1859" s="107">
        <f t="shared" ca="1" si="828"/>
        <v>410263</v>
      </c>
      <c r="BB1859" s="107">
        <f t="shared" ca="1" si="829"/>
        <v>1391473</v>
      </c>
      <c r="BC1859" s="107">
        <f t="shared" ca="1" si="830"/>
        <v>500</v>
      </c>
      <c r="BD1859" s="107">
        <f t="shared" ca="1" si="831"/>
        <v>500</v>
      </c>
    </row>
    <row r="1860" spans="1:56" x14ac:dyDescent="0.15">
      <c r="A1860" s="62">
        <v>70510</v>
      </c>
      <c r="B1860" s="62">
        <f t="shared" si="810"/>
        <v>7</v>
      </c>
      <c r="C1860" s="59" t="s">
        <v>274</v>
      </c>
      <c r="D1860" s="62">
        <v>1523</v>
      </c>
      <c r="E1860" s="86">
        <v>5453</v>
      </c>
      <c r="F1860" s="86">
        <v>107712</v>
      </c>
      <c r="G1860" s="86">
        <v>405131</v>
      </c>
      <c r="H1860" s="86">
        <v>500</v>
      </c>
      <c r="I1860" s="86">
        <v>500</v>
      </c>
      <c r="K1860" s="66">
        <v>70509</v>
      </c>
      <c r="L1860" s="66"/>
      <c r="M1860" s="66">
        <v>70509</v>
      </c>
      <c r="N1860" s="62">
        <f t="shared" si="811"/>
        <v>7</v>
      </c>
      <c r="O1860" s="66" t="s">
        <v>275</v>
      </c>
      <c r="P1860" s="66">
        <v>1</v>
      </c>
      <c r="Q1860" s="66">
        <f t="shared" si="832"/>
        <v>2802</v>
      </c>
      <c r="R1860" s="66">
        <f t="shared" si="833"/>
        <v>5026</v>
      </c>
      <c r="S1860" s="66">
        <f t="shared" si="834"/>
        <v>534906</v>
      </c>
      <c r="T1860" s="66">
        <f t="shared" si="835"/>
        <v>1143364</v>
      </c>
      <c r="U1860" s="66">
        <f t="shared" si="836"/>
        <v>500</v>
      </c>
      <c r="V1860" s="66">
        <f t="shared" si="837"/>
        <v>500</v>
      </c>
      <c r="W1860" s="66"/>
      <c r="X1860" s="62">
        <v>70512</v>
      </c>
      <c r="Y1860" s="62">
        <f t="shared" si="812"/>
        <v>7</v>
      </c>
      <c r="Z1860" s="59" t="s">
        <v>272</v>
      </c>
      <c r="AA1860" s="62">
        <v>1</v>
      </c>
      <c r="AB1860" s="62">
        <f t="shared" ca="1" si="813"/>
        <v>1</v>
      </c>
      <c r="AC1860" s="62">
        <f t="shared" ca="1" si="814"/>
        <v>4803</v>
      </c>
      <c r="AD1860" s="62">
        <f t="shared" ca="1" si="815"/>
        <v>5224</v>
      </c>
      <c r="AE1860" s="62">
        <f t="shared" ca="1" si="816"/>
        <v>410263</v>
      </c>
      <c r="AF1860" s="62">
        <f t="shared" ca="1" si="817"/>
        <v>1391473</v>
      </c>
      <c r="AG1860" s="62">
        <f t="shared" ca="1" si="818"/>
        <v>500</v>
      </c>
      <c r="AH1860" s="62">
        <f t="shared" ca="1" si="819"/>
        <v>500</v>
      </c>
      <c r="AL1860" s="66"/>
      <c r="AO1860" s="138">
        <f t="shared" si="820"/>
        <v>70512</v>
      </c>
      <c r="AP1860" s="138" t="str">
        <f t="shared" si="821"/>
        <v>Kramsach</v>
      </c>
      <c r="AQ1860" s="138">
        <f t="shared" ca="1" si="822"/>
        <v>5224</v>
      </c>
      <c r="AR1860" s="138">
        <f t="shared" ca="1" si="823"/>
        <v>410263</v>
      </c>
      <c r="AS1860" s="138">
        <f t="shared" ca="1" si="824"/>
        <v>1391473</v>
      </c>
      <c r="AT1860" s="138">
        <f t="shared" ca="1" si="825"/>
        <v>500</v>
      </c>
      <c r="AU1860" s="138">
        <f t="shared" ca="1" si="825"/>
        <v>500</v>
      </c>
      <c r="AV1860" s="135"/>
      <c r="AW1860" s="131">
        <v>70513</v>
      </c>
      <c r="AX1860" s="66">
        <f t="shared" si="826"/>
        <v>7</v>
      </c>
      <c r="AY1860" s="132" t="s">
        <v>271</v>
      </c>
      <c r="AZ1860" s="107">
        <f t="shared" ca="1" si="827"/>
        <v>5614</v>
      </c>
      <c r="BA1860" s="107">
        <f t="shared" ca="1" si="828"/>
        <v>1432359</v>
      </c>
      <c r="BB1860" s="107">
        <f t="shared" ca="1" si="829"/>
        <v>8834737</v>
      </c>
      <c r="BC1860" s="107">
        <f t="shared" ca="1" si="830"/>
        <v>500</v>
      </c>
      <c r="BD1860" s="107">
        <f t="shared" ca="1" si="831"/>
        <v>500</v>
      </c>
    </row>
    <row r="1861" spans="1:56" x14ac:dyDescent="0.15">
      <c r="A1861" s="62">
        <v>70511</v>
      </c>
      <c r="B1861" s="62">
        <f t="shared" si="810"/>
        <v>7</v>
      </c>
      <c r="C1861" s="59" t="s">
        <v>273</v>
      </c>
      <c r="D1861" s="62">
        <v>5757</v>
      </c>
      <c r="E1861" s="86">
        <v>4419</v>
      </c>
      <c r="F1861" s="86">
        <v>445443</v>
      </c>
      <c r="G1861" s="86">
        <v>2347325</v>
      </c>
      <c r="H1861" s="86">
        <v>500</v>
      </c>
      <c r="I1861" s="86">
        <v>500</v>
      </c>
      <c r="K1861" s="66">
        <v>70510</v>
      </c>
      <c r="L1861" s="66"/>
      <c r="M1861" s="66">
        <v>70510</v>
      </c>
      <c r="N1861" s="62">
        <f t="shared" si="811"/>
        <v>7</v>
      </c>
      <c r="O1861" s="66" t="s">
        <v>274</v>
      </c>
      <c r="P1861" s="66">
        <v>1</v>
      </c>
      <c r="Q1861" s="66">
        <f t="shared" si="832"/>
        <v>1523</v>
      </c>
      <c r="R1861" s="66">
        <f t="shared" si="833"/>
        <v>5453</v>
      </c>
      <c r="S1861" s="66">
        <f t="shared" si="834"/>
        <v>107712</v>
      </c>
      <c r="T1861" s="66">
        <f t="shared" si="835"/>
        <v>405131</v>
      </c>
      <c r="U1861" s="66">
        <f t="shared" si="836"/>
        <v>500</v>
      </c>
      <c r="V1861" s="66">
        <f t="shared" si="837"/>
        <v>500</v>
      </c>
      <c r="W1861" s="66"/>
      <c r="X1861" s="62">
        <v>70513</v>
      </c>
      <c r="Y1861" s="62">
        <f t="shared" si="812"/>
        <v>7</v>
      </c>
      <c r="Z1861" s="59" t="s">
        <v>271</v>
      </c>
      <c r="AA1861" s="62">
        <v>1</v>
      </c>
      <c r="AB1861" s="62">
        <f t="shared" ca="1" si="813"/>
        <v>1</v>
      </c>
      <c r="AC1861" s="62">
        <f t="shared" ca="1" si="814"/>
        <v>18948</v>
      </c>
      <c r="AD1861" s="62">
        <f t="shared" ca="1" si="815"/>
        <v>5614</v>
      </c>
      <c r="AE1861" s="62">
        <f t="shared" ca="1" si="816"/>
        <v>1432359</v>
      </c>
      <c r="AF1861" s="62">
        <f t="shared" ca="1" si="817"/>
        <v>8834737</v>
      </c>
      <c r="AG1861" s="62">
        <f t="shared" ca="1" si="818"/>
        <v>500</v>
      </c>
      <c r="AH1861" s="62">
        <f t="shared" ca="1" si="819"/>
        <v>500</v>
      </c>
      <c r="AL1861" s="66"/>
      <c r="AO1861" s="138">
        <f t="shared" si="820"/>
        <v>70513</v>
      </c>
      <c r="AP1861" s="138" t="str">
        <f t="shared" si="821"/>
        <v>Kufstein</v>
      </c>
      <c r="AQ1861" s="138">
        <f t="shared" ca="1" si="822"/>
        <v>5614</v>
      </c>
      <c r="AR1861" s="138">
        <f t="shared" ca="1" si="823"/>
        <v>1432359</v>
      </c>
      <c r="AS1861" s="138">
        <f t="shared" ca="1" si="824"/>
        <v>8834737</v>
      </c>
      <c r="AT1861" s="138">
        <f t="shared" ca="1" si="825"/>
        <v>500</v>
      </c>
      <c r="AU1861" s="138">
        <f t="shared" ca="1" si="825"/>
        <v>500</v>
      </c>
      <c r="AV1861" s="135"/>
      <c r="AW1861" s="131">
        <v>70514</v>
      </c>
      <c r="AX1861" s="66">
        <f t="shared" si="826"/>
        <v>7</v>
      </c>
      <c r="AY1861" s="132" t="s">
        <v>270</v>
      </c>
      <c r="AZ1861" s="107">
        <f t="shared" ca="1" si="827"/>
        <v>5968</v>
      </c>
      <c r="BA1861" s="107">
        <f t="shared" ca="1" si="828"/>
        <v>408243</v>
      </c>
      <c r="BB1861" s="107">
        <f t="shared" ca="1" si="829"/>
        <v>8410953</v>
      </c>
      <c r="BC1861" s="107">
        <f t="shared" ca="1" si="830"/>
        <v>500</v>
      </c>
      <c r="BD1861" s="107">
        <f t="shared" ca="1" si="831"/>
        <v>350</v>
      </c>
    </row>
    <row r="1862" spans="1:56" x14ac:dyDescent="0.15">
      <c r="A1862" s="62">
        <v>70512</v>
      </c>
      <c r="B1862" s="62">
        <f t="shared" si="810"/>
        <v>7</v>
      </c>
      <c r="C1862" s="59" t="s">
        <v>272</v>
      </c>
      <c r="D1862" s="62">
        <v>4803</v>
      </c>
      <c r="E1862" s="86">
        <v>5224</v>
      </c>
      <c r="F1862" s="86">
        <v>410263</v>
      </c>
      <c r="G1862" s="86">
        <v>1391473</v>
      </c>
      <c r="H1862" s="86">
        <v>500</v>
      </c>
      <c r="I1862" s="86">
        <v>500</v>
      </c>
      <c r="K1862" s="66">
        <v>70511</v>
      </c>
      <c r="L1862" s="66"/>
      <c r="M1862" s="66">
        <v>70511</v>
      </c>
      <c r="N1862" s="62">
        <f t="shared" si="811"/>
        <v>7</v>
      </c>
      <c r="O1862" s="66" t="s">
        <v>273</v>
      </c>
      <c r="P1862" s="66">
        <v>1</v>
      </c>
      <c r="Q1862" s="66">
        <f t="shared" si="832"/>
        <v>5757</v>
      </c>
      <c r="R1862" s="66">
        <f t="shared" si="833"/>
        <v>4419</v>
      </c>
      <c r="S1862" s="66">
        <f t="shared" si="834"/>
        <v>445443</v>
      </c>
      <c r="T1862" s="66">
        <f t="shared" si="835"/>
        <v>2347325</v>
      </c>
      <c r="U1862" s="66">
        <f t="shared" si="836"/>
        <v>500</v>
      </c>
      <c r="V1862" s="66">
        <f t="shared" si="837"/>
        <v>500</v>
      </c>
      <c r="W1862" s="66"/>
      <c r="X1862" s="62">
        <v>70514</v>
      </c>
      <c r="Y1862" s="62">
        <f t="shared" si="812"/>
        <v>7</v>
      </c>
      <c r="Z1862" s="59" t="s">
        <v>270</v>
      </c>
      <c r="AA1862" s="62">
        <v>1</v>
      </c>
      <c r="AB1862" s="62">
        <f t="shared" ca="1" si="813"/>
        <v>1</v>
      </c>
      <c r="AC1862" s="62">
        <f t="shared" ca="1" si="814"/>
        <v>4300</v>
      </c>
      <c r="AD1862" s="62">
        <f t="shared" ca="1" si="815"/>
        <v>5968</v>
      </c>
      <c r="AE1862" s="62">
        <f t="shared" ca="1" si="816"/>
        <v>408243</v>
      </c>
      <c r="AF1862" s="62">
        <f t="shared" ca="1" si="817"/>
        <v>8410953</v>
      </c>
      <c r="AG1862" s="62">
        <f t="shared" ca="1" si="818"/>
        <v>500</v>
      </c>
      <c r="AH1862" s="62">
        <f t="shared" ca="1" si="819"/>
        <v>350</v>
      </c>
      <c r="AL1862" s="66"/>
      <c r="AO1862" s="138">
        <f t="shared" si="820"/>
        <v>70514</v>
      </c>
      <c r="AP1862" s="138" t="str">
        <f t="shared" si="821"/>
        <v>Kundl</v>
      </c>
      <c r="AQ1862" s="138">
        <f t="shared" ca="1" si="822"/>
        <v>5968</v>
      </c>
      <c r="AR1862" s="138">
        <f t="shared" ca="1" si="823"/>
        <v>408243</v>
      </c>
      <c r="AS1862" s="138">
        <f t="shared" ca="1" si="824"/>
        <v>8410953</v>
      </c>
      <c r="AT1862" s="138">
        <f t="shared" ca="1" si="825"/>
        <v>500</v>
      </c>
      <c r="AU1862" s="138">
        <f t="shared" ca="1" si="825"/>
        <v>350</v>
      </c>
      <c r="AV1862" s="135"/>
      <c r="AW1862" s="131">
        <v>70515</v>
      </c>
      <c r="AX1862" s="66">
        <f t="shared" si="826"/>
        <v>7</v>
      </c>
      <c r="AY1862" s="132" t="s">
        <v>269</v>
      </c>
      <c r="AZ1862" s="107">
        <f t="shared" ca="1" si="827"/>
        <v>7619</v>
      </c>
      <c r="BA1862" s="107">
        <f t="shared" ca="1" si="828"/>
        <v>412641</v>
      </c>
      <c r="BB1862" s="107">
        <f t="shared" ca="1" si="829"/>
        <v>4697767</v>
      </c>
      <c r="BC1862" s="107">
        <f t="shared" ca="1" si="830"/>
        <v>500</v>
      </c>
      <c r="BD1862" s="107">
        <f t="shared" ca="1" si="831"/>
        <v>500</v>
      </c>
    </row>
    <row r="1863" spans="1:56" x14ac:dyDescent="0.15">
      <c r="A1863" s="62">
        <v>70513</v>
      </c>
      <c r="B1863" s="62">
        <f t="shared" si="810"/>
        <v>7</v>
      </c>
      <c r="C1863" s="59" t="s">
        <v>271</v>
      </c>
      <c r="D1863" s="62">
        <v>18948</v>
      </c>
      <c r="E1863" s="86">
        <v>5614</v>
      </c>
      <c r="F1863" s="86">
        <v>1432359</v>
      </c>
      <c r="G1863" s="86">
        <v>8834737</v>
      </c>
      <c r="H1863" s="86">
        <v>500</v>
      </c>
      <c r="I1863" s="86">
        <v>500</v>
      </c>
      <c r="K1863" s="66">
        <v>70512</v>
      </c>
      <c r="L1863" s="66"/>
      <c r="M1863" s="66">
        <v>70512</v>
      </c>
      <c r="N1863" s="62">
        <f t="shared" si="811"/>
        <v>7</v>
      </c>
      <c r="O1863" s="66" t="s">
        <v>272</v>
      </c>
      <c r="P1863" s="66">
        <v>1</v>
      </c>
      <c r="Q1863" s="66">
        <f t="shared" si="832"/>
        <v>4803</v>
      </c>
      <c r="R1863" s="66">
        <f t="shared" si="833"/>
        <v>5224</v>
      </c>
      <c r="S1863" s="66">
        <f t="shared" si="834"/>
        <v>410263</v>
      </c>
      <c r="T1863" s="66">
        <f t="shared" si="835"/>
        <v>1391473</v>
      </c>
      <c r="U1863" s="66">
        <f t="shared" si="836"/>
        <v>500</v>
      </c>
      <c r="V1863" s="66">
        <f t="shared" si="837"/>
        <v>500</v>
      </c>
      <c r="W1863" s="66"/>
      <c r="X1863" s="62">
        <v>70515</v>
      </c>
      <c r="Y1863" s="62">
        <f t="shared" si="812"/>
        <v>7</v>
      </c>
      <c r="Z1863" s="59" t="s">
        <v>269</v>
      </c>
      <c r="AA1863" s="62">
        <v>1</v>
      </c>
      <c r="AB1863" s="62">
        <f t="shared" ca="1" si="813"/>
        <v>1</v>
      </c>
      <c r="AC1863" s="62">
        <f t="shared" ca="1" si="814"/>
        <v>3989</v>
      </c>
      <c r="AD1863" s="62">
        <f t="shared" ca="1" si="815"/>
        <v>7619</v>
      </c>
      <c r="AE1863" s="62">
        <f t="shared" ca="1" si="816"/>
        <v>412641</v>
      </c>
      <c r="AF1863" s="62">
        <f t="shared" ca="1" si="817"/>
        <v>4697767</v>
      </c>
      <c r="AG1863" s="62">
        <f t="shared" ca="1" si="818"/>
        <v>500</v>
      </c>
      <c r="AH1863" s="62">
        <f t="shared" ca="1" si="819"/>
        <v>500</v>
      </c>
      <c r="AL1863" s="66"/>
      <c r="AO1863" s="138">
        <f t="shared" si="820"/>
        <v>70515</v>
      </c>
      <c r="AP1863" s="138" t="str">
        <f t="shared" si="821"/>
        <v>Langkampfen</v>
      </c>
      <c r="AQ1863" s="138">
        <f t="shared" ca="1" si="822"/>
        <v>7619</v>
      </c>
      <c r="AR1863" s="138">
        <f t="shared" ca="1" si="823"/>
        <v>412641</v>
      </c>
      <c r="AS1863" s="138">
        <f t="shared" ca="1" si="824"/>
        <v>4697767</v>
      </c>
      <c r="AT1863" s="138">
        <f t="shared" ca="1" si="825"/>
        <v>500</v>
      </c>
      <c r="AU1863" s="138">
        <f t="shared" ca="1" si="825"/>
        <v>500</v>
      </c>
      <c r="AV1863" s="135"/>
      <c r="AW1863" s="131">
        <v>70516</v>
      </c>
      <c r="AX1863" s="66">
        <f t="shared" si="826"/>
        <v>7</v>
      </c>
      <c r="AY1863" s="132" t="s">
        <v>268</v>
      </c>
      <c r="AZ1863" s="107">
        <f t="shared" ca="1" si="827"/>
        <v>849</v>
      </c>
      <c r="BA1863" s="107">
        <f t="shared" ca="1" si="828"/>
        <v>27832</v>
      </c>
      <c r="BB1863" s="107">
        <f t="shared" ca="1" si="829"/>
        <v>55128</v>
      </c>
      <c r="BC1863" s="107">
        <f t="shared" ca="1" si="830"/>
        <v>500</v>
      </c>
      <c r="BD1863" s="107">
        <f t="shared" ca="1" si="831"/>
        <v>500</v>
      </c>
    </row>
    <row r="1864" spans="1:56" x14ac:dyDescent="0.15">
      <c r="A1864" s="62">
        <v>70514</v>
      </c>
      <c r="B1864" s="62">
        <f t="shared" si="810"/>
        <v>7</v>
      </c>
      <c r="C1864" s="59" t="s">
        <v>270</v>
      </c>
      <c r="D1864" s="62">
        <v>4300</v>
      </c>
      <c r="E1864" s="86">
        <v>5968</v>
      </c>
      <c r="F1864" s="86">
        <v>408243</v>
      </c>
      <c r="G1864" s="86">
        <v>8410953</v>
      </c>
      <c r="H1864" s="86">
        <v>500</v>
      </c>
      <c r="I1864" s="86">
        <v>350</v>
      </c>
      <c r="K1864" s="66">
        <v>70513</v>
      </c>
      <c r="L1864" s="66"/>
      <c r="M1864" s="66">
        <v>70513</v>
      </c>
      <c r="N1864" s="62">
        <f t="shared" si="811"/>
        <v>7</v>
      </c>
      <c r="O1864" s="66" t="s">
        <v>271</v>
      </c>
      <c r="P1864" s="66">
        <v>1</v>
      </c>
      <c r="Q1864" s="66">
        <f t="shared" si="832"/>
        <v>18948</v>
      </c>
      <c r="R1864" s="66">
        <f t="shared" si="833"/>
        <v>5614</v>
      </c>
      <c r="S1864" s="66">
        <f t="shared" si="834"/>
        <v>1432359</v>
      </c>
      <c r="T1864" s="66">
        <f t="shared" si="835"/>
        <v>8834737</v>
      </c>
      <c r="U1864" s="66">
        <f t="shared" si="836"/>
        <v>500</v>
      </c>
      <c r="V1864" s="66">
        <f t="shared" si="837"/>
        <v>500</v>
      </c>
      <c r="W1864" s="66"/>
      <c r="X1864" s="62">
        <v>70516</v>
      </c>
      <c r="Y1864" s="62">
        <f t="shared" si="812"/>
        <v>7</v>
      </c>
      <c r="Z1864" s="59" t="s">
        <v>268</v>
      </c>
      <c r="AA1864" s="62">
        <v>1</v>
      </c>
      <c r="AB1864" s="62">
        <f t="shared" ca="1" si="813"/>
        <v>1</v>
      </c>
      <c r="AC1864" s="62">
        <f t="shared" ca="1" si="814"/>
        <v>352</v>
      </c>
      <c r="AD1864" s="62">
        <f t="shared" ca="1" si="815"/>
        <v>849</v>
      </c>
      <c r="AE1864" s="62">
        <f t="shared" ca="1" si="816"/>
        <v>27832</v>
      </c>
      <c r="AF1864" s="62">
        <f t="shared" ca="1" si="817"/>
        <v>55128</v>
      </c>
      <c r="AG1864" s="62">
        <f t="shared" ca="1" si="818"/>
        <v>500</v>
      </c>
      <c r="AH1864" s="62">
        <f t="shared" ca="1" si="819"/>
        <v>500</v>
      </c>
      <c r="AL1864" s="66"/>
      <c r="AO1864" s="138">
        <f t="shared" si="820"/>
        <v>70516</v>
      </c>
      <c r="AP1864" s="138" t="str">
        <f t="shared" si="821"/>
        <v>Mariastein</v>
      </c>
      <c r="AQ1864" s="138">
        <f t="shared" ca="1" si="822"/>
        <v>849</v>
      </c>
      <c r="AR1864" s="138">
        <f t="shared" ca="1" si="823"/>
        <v>27832</v>
      </c>
      <c r="AS1864" s="138">
        <f t="shared" ca="1" si="824"/>
        <v>55128</v>
      </c>
      <c r="AT1864" s="138">
        <f t="shared" ca="1" si="825"/>
        <v>500</v>
      </c>
      <c r="AU1864" s="138">
        <f t="shared" ca="1" si="825"/>
        <v>500</v>
      </c>
      <c r="AV1864" s="135"/>
      <c r="AW1864" s="131">
        <v>70517</v>
      </c>
      <c r="AX1864" s="66">
        <f t="shared" si="826"/>
        <v>7</v>
      </c>
      <c r="AY1864" s="132" t="s">
        <v>267</v>
      </c>
      <c r="AZ1864" s="107">
        <f t="shared" ca="1" si="827"/>
        <v>5262</v>
      </c>
      <c r="BA1864" s="107">
        <f t="shared" ca="1" si="828"/>
        <v>192664</v>
      </c>
      <c r="BB1864" s="107">
        <f t="shared" ca="1" si="829"/>
        <v>545726</v>
      </c>
      <c r="BC1864" s="107">
        <f t="shared" ca="1" si="830"/>
        <v>500</v>
      </c>
      <c r="BD1864" s="107">
        <f t="shared" ca="1" si="831"/>
        <v>500</v>
      </c>
    </row>
    <row r="1865" spans="1:56" x14ac:dyDescent="0.15">
      <c r="A1865" s="62">
        <v>70515</v>
      </c>
      <c r="B1865" s="62">
        <f t="shared" si="810"/>
        <v>7</v>
      </c>
      <c r="C1865" s="59" t="s">
        <v>269</v>
      </c>
      <c r="D1865" s="62">
        <v>3989</v>
      </c>
      <c r="E1865" s="86">
        <v>7619</v>
      </c>
      <c r="F1865" s="86">
        <v>412641</v>
      </c>
      <c r="G1865" s="86">
        <v>4697767</v>
      </c>
      <c r="H1865" s="86">
        <v>500</v>
      </c>
      <c r="I1865" s="86">
        <v>500</v>
      </c>
      <c r="K1865" s="66">
        <v>70514</v>
      </c>
      <c r="L1865" s="66"/>
      <c r="M1865" s="66">
        <v>70514</v>
      </c>
      <c r="N1865" s="62">
        <f t="shared" si="811"/>
        <v>7</v>
      </c>
      <c r="O1865" s="66" t="s">
        <v>270</v>
      </c>
      <c r="P1865" s="66">
        <v>1</v>
      </c>
      <c r="Q1865" s="66">
        <f t="shared" si="832"/>
        <v>4300</v>
      </c>
      <c r="R1865" s="66">
        <f t="shared" si="833"/>
        <v>5968</v>
      </c>
      <c r="S1865" s="66">
        <f t="shared" si="834"/>
        <v>408243</v>
      </c>
      <c r="T1865" s="66">
        <f t="shared" si="835"/>
        <v>8410953</v>
      </c>
      <c r="U1865" s="66">
        <f t="shared" si="836"/>
        <v>500</v>
      </c>
      <c r="V1865" s="66">
        <f t="shared" si="837"/>
        <v>350</v>
      </c>
      <c r="W1865" s="66"/>
      <c r="X1865" s="62">
        <v>70517</v>
      </c>
      <c r="Y1865" s="62">
        <f t="shared" si="812"/>
        <v>7</v>
      </c>
      <c r="Z1865" s="59" t="s">
        <v>267</v>
      </c>
      <c r="AA1865" s="62">
        <v>1</v>
      </c>
      <c r="AB1865" s="62">
        <f t="shared" ca="1" si="813"/>
        <v>1</v>
      </c>
      <c r="AC1865" s="62">
        <f t="shared" ca="1" si="814"/>
        <v>3321</v>
      </c>
      <c r="AD1865" s="62">
        <f t="shared" ca="1" si="815"/>
        <v>5262</v>
      </c>
      <c r="AE1865" s="62">
        <f t="shared" ca="1" si="816"/>
        <v>192664</v>
      </c>
      <c r="AF1865" s="62">
        <f t="shared" ca="1" si="817"/>
        <v>545726</v>
      </c>
      <c r="AG1865" s="62">
        <f t="shared" ca="1" si="818"/>
        <v>500</v>
      </c>
      <c r="AH1865" s="62">
        <f t="shared" ca="1" si="819"/>
        <v>500</v>
      </c>
      <c r="AL1865" s="66"/>
      <c r="AO1865" s="138">
        <f t="shared" si="820"/>
        <v>70517</v>
      </c>
      <c r="AP1865" s="138" t="str">
        <f t="shared" si="821"/>
        <v>Münster</v>
      </c>
      <c r="AQ1865" s="138">
        <f t="shared" ca="1" si="822"/>
        <v>5262</v>
      </c>
      <c r="AR1865" s="138">
        <f t="shared" ca="1" si="823"/>
        <v>192664</v>
      </c>
      <c r="AS1865" s="138">
        <f t="shared" ca="1" si="824"/>
        <v>545726</v>
      </c>
      <c r="AT1865" s="138">
        <f t="shared" ca="1" si="825"/>
        <v>500</v>
      </c>
      <c r="AU1865" s="138">
        <f t="shared" ca="1" si="825"/>
        <v>500</v>
      </c>
      <c r="AV1865" s="135"/>
      <c r="AW1865" s="131">
        <v>70518</v>
      </c>
      <c r="AX1865" s="66">
        <f t="shared" si="826"/>
        <v>7</v>
      </c>
      <c r="AY1865" s="132" t="s">
        <v>266</v>
      </c>
      <c r="AZ1865" s="107">
        <f t="shared" ca="1" si="827"/>
        <v>2228</v>
      </c>
      <c r="BA1865" s="107">
        <f t="shared" ca="1" si="828"/>
        <v>218661</v>
      </c>
      <c r="BB1865" s="107">
        <f t="shared" ca="1" si="829"/>
        <v>822611</v>
      </c>
      <c r="BC1865" s="107">
        <f t="shared" ca="1" si="830"/>
        <v>500</v>
      </c>
      <c r="BD1865" s="107">
        <f t="shared" ca="1" si="831"/>
        <v>500</v>
      </c>
    </row>
    <row r="1866" spans="1:56" x14ac:dyDescent="0.15">
      <c r="A1866" s="62">
        <v>70516</v>
      </c>
      <c r="B1866" s="62">
        <f t="shared" si="810"/>
        <v>7</v>
      </c>
      <c r="C1866" s="59" t="s">
        <v>268</v>
      </c>
      <c r="D1866" s="62">
        <v>352</v>
      </c>
      <c r="E1866" s="86">
        <v>849</v>
      </c>
      <c r="F1866" s="86">
        <v>27832</v>
      </c>
      <c r="G1866" s="86">
        <v>55128</v>
      </c>
      <c r="H1866" s="86">
        <v>500</v>
      </c>
      <c r="I1866" s="86">
        <v>500</v>
      </c>
      <c r="K1866" s="66">
        <v>70515</v>
      </c>
      <c r="L1866" s="66"/>
      <c r="M1866" s="66">
        <v>70515</v>
      </c>
      <c r="N1866" s="62">
        <f t="shared" si="811"/>
        <v>7</v>
      </c>
      <c r="O1866" s="66" t="s">
        <v>269</v>
      </c>
      <c r="P1866" s="66">
        <v>1</v>
      </c>
      <c r="Q1866" s="66">
        <f t="shared" si="832"/>
        <v>3989</v>
      </c>
      <c r="R1866" s="66">
        <f t="shared" si="833"/>
        <v>7619</v>
      </c>
      <c r="S1866" s="66">
        <f t="shared" si="834"/>
        <v>412641</v>
      </c>
      <c r="T1866" s="66">
        <f t="shared" si="835"/>
        <v>4697767</v>
      </c>
      <c r="U1866" s="66">
        <f t="shared" si="836"/>
        <v>500</v>
      </c>
      <c r="V1866" s="66">
        <f t="shared" si="837"/>
        <v>500</v>
      </c>
      <c r="W1866" s="66"/>
      <c r="X1866" s="62">
        <v>70518</v>
      </c>
      <c r="Y1866" s="62">
        <f t="shared" si="812"/>
        <v>7</v>
      </c>
      <c r="Z1866" s="59" t="s">
        <v>266</v>
      </c>
      <c r="AA1866" s="62">
        <v>1</v>
      </c>
      <c r="AB1866" s="62">
        <f t="shared" ca="1" si="813"/>
        <v>1</v>
      </c>
      <c r="AC1866" s="62">
        <f t="shared" ca="1" si="814"/>
        <v>2681</v>
      </c>
      <c r="AD1866" s="62">
        <f t="shared" ca="1" si="815"/>
        <v>2228</v>
      </c>
      <c r="AE1866" s="62">
        <f t="shared" ca="1" si="816"/>
        <v>218661</v>
      </c>
      <c r="AF1866" s="62">
        <f t="shared" ca="1" si="817"/>
        <v>822611</v>
      </c>
      <c r="AG1866" s="62">
        <f t="shared" ca="1" si="818"/>
        <v>500</v>
      </c>
      <c r="AH1866" s="62">
        <f t="shared" ca="1" si="819"/>
        <v>500</v>
      </c>
      <c r="AL1866" s="66"/>
      <c r="AO1866" s="138">
        <f t="shared" si="820"/>
        <v>70518</v>
      </c>
      <c r="AP1866" s="138" t="str">
        <f t="shared" si="821"/>
        <v>Niederndorf</v>
      </c>
      <c r="AQ1866" s="138">
        <f t="shared" ca="1" si="822"/>
        <v>2228</v>
      </c>
      <c r="AR1866" s="138">
        <f t="shared" ca="1" si="823"/>
        <v>218661</v>
      </c>
      <c r="AS1866" s="138">
        <f t="shared" ca="1" si="824"/>
        <v>822611</v>
      </c>
      <c r="AT1866" s="138">
        <f t="shared" ca="1" si="825"/>
        <v>500</v>
      </c>
      <c r="AU1866" s="138">
        <f t="shared" ca="1" si="825"/>
        <v>500</v>
      </c>
      <c r="AV1866" s="135"/>
      <c r="AW1866" s="131">
        <v>70519</v>
      </c>
      <c r="AX1866" s="66">
        <f t="shared" si="826"/>
        <v>7</v>
      </c>
      <c r="AY1866" s="132" t="s">
        <v>265</v>
      </c>
      <c r="AZ1866" s="107">
        <f t="shared" ca="1" si="827"/>
        <v>3121</v>
      </c>
      <c r="BA1866" s="107">
        <f t="shared" ca="1" si="828"/>
        <v>44994</v>
      </c>
      <c r="BB1866" s="107">
        <f t="shared" ca="1" si="829"/>
        <v>22241</v>
      </c>
      <c r="BC1866" s="107">
        <f t="shared" ca="1" si="830"/>
        <v>500</v>
      </c>
      <c r="BD1866" s="107">
        <f t="shared" ca="1" si="831"/>
        <v>500</v>
      </c>
    </row>
    <row r="1867" spans="1:56" x14ac:dyDescent="0.15">
      <c r="A1867" s="62">
        <v>70517</v>
      </c>
      <c r="B1867" s="62">
        <f t="shared" si="810"/>
        <v>7</v>
      </c>
      <c r="C1867" s="59" t="s">
        <v>267</v>
      </c>
      <c r="D1867" s="62">
        <v>3321</v>
      </c>
      <c r="E1867" s="86">
        <v>5262</v>
      </c>
      <c r="F1867" s="86">
        <v>192664</v>
      </c>
      <c r="G1867" s="86">
        <v>545726</v>
      </c>
      <c r="H1867" s="86">
        <v>500</v>
      </c>
      <c r="I1867" s="86">
        <v>500</v>
      </c>
      <c r="K1867" s="66">
        <v>70516</v>
      </c>
      <c r="L1867" s="66"/>
      <c r="M1867" s="66">
        <v>70516</v>
      </c>
      <c r="N1867" s="62">
        <f t="shared" si="811"/>
        <v>7</v>
      </c>
      <c r="O1867" s="66" t="s">
        <v>268</v>
      </c>
      <c r="P1867" s="66">
        <v>1</v>
      </c>
      <c r="Q1867" s="66">
        <f t="shared" si="832"/>
        <v>352</v>
      </c>
      <c r="R1867" s="66">
        <f t="shared" si="833"/>
        <v>849</v>
      </c>
      <c r="S1867" s="66">
        <f t="shared" si="834"/>
        <v>27832</v>
      </c>
      <c r="T1867" s="66">
        <f t="shared" si="835"/>
        <v>55128</v>
      </c>
      <c r="U1867" s="66">
        <f t="shared" si="836"/>
        <v>500</v>
      </c>
      <c r="V1867" s="66">
        <f t="shared" si="837"/>
        <v>500</v>
      </c>
      <c r="W1867" s="66"/>
      <c r="X1867" s="62">
        <v>70519</v>
      </c>
      <c r="Y1867" s="62">
        <f t="shared" si="812"/>
        <v>7</v>
      </c>
      <c r="Z1867" s="59" t="s">
        <v>265</v>
      </c>
      <c r="AA1867" s="62">
        <v>1</v>
      </c>
      <c r="AB1867" s="62">
        <f t="shared" ca="1" si="813"/>
        <v>1</v>
      </c>
      <c r="AC1867" s="62">
        <f t="shared" ca="1" si="814"/>
        <v>706</v>
      </c>
      <c r="AD1867" s="62">
        <f t="shared" ca="1" si="815"/>
        <v>3121</v>
      </c>
      <c r="AE1867" s="62">
        <f t="shared" ca="1" si="816"/>
        <v>44994</v>
      </c>
      <c r="AF1867" s="62">
        <f t="shared" ca="1" si="817"/>
        <v>22241</v>
      </c>
      <c r="AG1867" s="62">
        <f t="shared" ca="1" si="818"/>
        <v>500</v>
      </c>
      <c r="AH1867" s="62">
        <f t="shared" ca="1" si="819"/>
        <v>500</v>
      </c>
      <c r="AL1867" s="66"/>
      <c r="AO1867" s="138">
        <f t="shared" si="820"/>
        <v>70519</v>
      </c>
      <c r="AP1867" s="138" t="str">
        <f t="shared" si="821"/>
        <v>Niederndorferberg</v>
      </c>
      <c r="AQ1867" s="138">
        <f t="shared" ca="1" si="822"/>
        <v>3121</v>
      </c>
      <c r="AR1867" s="138">
        <f t="shared" ca="1" si="823"/>
        <v>44994</v>
      </c>
      <c r="AS1867" s="138">
        <f t="shared" ca="1" si="824"/>
        <v>22241</v>
      </c>
      <c r="AT1867" s="138">
        <f t="shared" ca="1" si="825"/>
        <v>500</v>
      </c>
      <c r="AU1867" s="138">
        <f t="shared" ca="1" si="825"/>
        <v>500</v>
      </c>
      <c r="AV1867" s="135"/>
      <c r="AW1867" s="131">
        <v>70520</v>
      </c>
      <c r="AX1867" s="66">
        <f t="shared" si="826"/>
        <v>7</v>
      </c>
      <c r="AY1867" s="132" t="s">
        <v>264</v>
      </c>
      <c r="AZ1867" s="107">
        <f t="shared" ca="1" si="827"/>
        <v>4766</v>
      </c>
      <c r="BA1867" s="107">
        <f t="shared" ca="1" si="828"/>
        <v>190776</v>
      </c>
      <c r="BB1867" s="107">
        <f t="shared" ca="1" si="829"/>
        <v>1347048</v>
      </c>
      <c r="BC1867" s="107">
        <f t="shared" ca="1" si="830"/>
        <v>500</v>
      </c>
      <c r="BD1867" s="107">
        <f t="shared" ca="1" si="831"/>
        <v>500</v>
      </c>
    </row>
    <row r="1868" spans="1:56" x14ac:dyDescent="0.15">
      <c r="A1868" s="62">
        <v>70518</v>
      </c>
      <c r="B1868" s="62">
        <f t="shared" si="810"/>
        <v>7</v>
      </c>
      <c r="C1868" s="59" t="s">
        <v>266</v>
      </c>
      <c r="D1868" s="62">
        <v>2681</v>
      </c>
      <c r="E1868" s="86">
        <v>2228</v>
      </c>
      <c r="F1868" s="86">
        <v>218661</v>
      </c>
      <c r="G1868" s="86">
        <v>822611</v>
      </c>
      <c r="H1868" s="86">
        <v>500</v>
      </c>
      <c r="I1868" s="86">
        <v>500</v>
      </c>
      <c r="K1868" s="66">
        <v>70517</v>
      </c>
      <c r="L1868" s="66"/>
      <c r="M1868" s="66">
        <v>70517</v>
      </c>
      <c r="N1868" s="62">
        <f t="shared" si="811"/>
        <v>7</v>
      </c>
      <c r="O1868" s="66" t="s">
        <v>267</v>
      </c>
      <c r="P1868" s="66">
        <v>1</v>
      </c>
      <c r="Q1868" s="66">
        <f t="shared" si="832"/>
        <v>3321</v>
      </c>
      <c r="R1868" s="66">
        <f t="shared" si="833"/>
        <v>5262</v>
      </c>
      <c r="S1868" s="66">
        <f t="shared" si="834"/>
        <v>192664</v>
      </c>
      <c r="T1868" s="66">
        <f t="shared" si="835"/>
        <v>545726</v>
      </c>
      <c r="U1868" s="66">
        <f t="shared" si="836"/>
        <v>500</v>
      </c>
      <c r="V1868" s="66">
        <f t="shared" si="837"/>
        <v>500</v>
      </c>
      <c r="W1868" s="66"/>
      <c r="X1868" s="62">
        <v>70520</v>
      </c>
      <c r="Y1868" s="62">
        <f t="shared" si="812"/>
        <v>7</v>
      </c>
      <c r="Z1868" s="59" t="s">
        <v>264</v>
      </c>
      <c r="AA1868" s="62">
        <v>1</v>
      </c>
      <c r="AB1868" s="62">
        <f t="shared" ca="1" si="813"/>
        <v>1</v>
      </c>
      <c r="AC1868" s="62">
        <f t="shared" ca="1" si="814"/>
        <v>2428</v>
      </c>
      <c r="AD1868" s="62">
        <f t="shared" ca="1" si="815"/>
        <v>4766</v>
      </c>
      <c r="AE1868" s="62">
        <f t="shared" ca="1" si="816"/>
        <v>190776</v>
      </c>
      <c r="AF1868" s="62">
        <f t="shared" ca="1" si="817"/>
        <v>1347048</v>
      </c>
      <c r="AG1868" s="62">
        <f t="shared" ca="1" si="818"/>
        <v>500</v>
      </c>
      <c r="AH1868" s="62">
        <f t="shared" ca="1" si="819"/>
        <v>500</v>
      </c>
      <c r="AL1868" s="66"/>
      <c r="AO1868" s="138">
        <f t="shared" si="820"/>
        <v>70520</v>
      </c>
      <c r="AP1868" s="138" t="str">
        <f t="shared" si="821"/>
        <v>Radfeld</v>
      </c>
      <c r="AQ1868" s="138">
        <f t="shared" ca="1" si="822"/>
        <v>4766</v>
      </c>
      <c r="AR1868" s="138">
        <f t="shared" ca="1" si="823"/>
        <v>190776</v>
      </c>
      <c r="AS1868" s="138">
        <f t="shared" ca="1" si="824"/>
        <v>1347048</v>
      </c>
      <c r="AT1868" s="138">
        <f t="shared" ca="1" si="825"/>
        <v>500</v>
      </c>
      <c r="AU1868" s="138">
        <f t="shared" ca="1" si="825"/>
        <v>500</v>
      </c>
      <c r="AV1868" s="135"/>
      <c r="AW1868" s="131">
        <v>70521</v>
      </c>
      <c r="AX1868" s="66">
        <f t="shared" si="826"/>
        <v>7</v>
      </c>
      <c r="AY1868" s="132" t="s">
        <v>263</v>
      </c>
      <c r="AZ1868" s="107">
        <f t="shared" ca="1" si="827"/>
        <v>0</v>
      </c>
      <c r="BA1868" s="107">
        <f t="shared" ca="1" si="828"/>
        <v>21870</v>
      </c>
      <c r="BB1868" s="107">
        <f t="shared" ca="1" si="829"/>
        <v>198242</v>
      </c>
      <c r="BC1868" s="107">
        <f t="shared" ca="1" si="830"/>
        <v>500</v>
      </c>
      <c r="BD1868" s="107">
        <f t="shared" ca="1" si="831"/>
        <v>500</v>
      </c>
    </row>
    <row r="1869" spans="1:56" x14ac:dyDescent="0.15">
      <c r="A1869" s="62">
        <v>70519</v>
      </c>
      <c r="B1869" s="62">
        <f t="shared" si="810"/>
        <v>7</v>
      </c>
      <c r="C1869" s="59" t="s">
        <v>265</v>
      </c>
      <c r="D1869" s="62">
        <v>706</v>
      </c>
      <c r="E1869" s="86">
        <v>3121</v>
      </c>
      <c r="F1869" s="86">
        <v>44994</v>
      </c>
      <c r="G1869" s="86">
        <v>22241</v>
      </c>
      <c r="H1869" s="86">
        <v>500</v>
      </c>
      <c r="I1869" s="86">
        <v>500</v>
      </c>
      <c r="K1869" s="66">
        <v>70518</v>
      </c>
      <c r="L1869" s="66"/>
      <c r="M1869" s="66">
        <v>70518</v>
      </c>
      <c r="N1869" s="62">
        <f t="shared" si="811"/>
        <v>7</v>
      </c>
      <c r="O1869" s="66" t="s">
        <v>266</v>
      </c>
      <c r="P1869" s="66">
        <v>1</v>
      </c>
      <c r="Q1869" s="66">
        <f t="shared" si="832"/>
        <v>2681</v>
      </c>
      <c r="R1869" s="66">
        <f t="shared" si="833"/>
        <v>2228</v>
      </c>
      <c r="S1869" s="66">
        <f t="shared" si="834"/>
        <v>218661</v>
      </c>
      <c r="T1869" s="66">
        <f t="shared" si="835"/>
        <v>822611</v>
      </c>
      <c r="U1869" s="66">
        <f t="shared" si="836"/>
        <v>500</v>
      </c>
      <c r="V1869" s="66">
        <f t="shared" si="837"/>
        <v>500</v>
      </c>
      <c r="W1869" s="66"/>
      <c r="X1869" s="62">
        <v>70521</v>
      </c>
      <c r="Y1869" s="62">
        <f t="shared" si="812"/>
        <v>7</v>
      </c>
      <c r="Z1869" s="59" t="s">
        <v>263</v>
      </c>
      <c r="AA1869" s="62">
        <v>1</v>
      </c>
      <c r="AB1869" s="62">
        <f t="shared" ca="1" si="813"/>
        <v>1</v>
      </c>
      <c r="AC1869" s="62">
        <f t="shared" ca="1" si="814"/>
        <v>412</v>
      </c>
      <c r="AD1869" s="62">
        <f t="shared" ca="1" si="815"/>
        <v>0</v>
      </c>
      <c r="AE1869" s="62">
        <f t="shared" ca="1" si="816"/>
        <v>21870</v>
      </c>
      <c r="AF1869" s="62">
        <f t="shared" ca="1" si="817"/>
        <v>198242</v>
      </c>
      <c r="AG1869" s="62">
        <f t="shared" ca="1" si="818"/>
        <v>500</v>
      </c>
      <c r="AH1869" s="62">
        <f t="shared" ca="1" si="819"/>
        <v>500</v>
      </c>
      <c r="AL1869" s="66"/>
      <c r="AO1869" s="138">
        <f t="shared" si="820"/>
        <v>70521</v>
      </c>
      <c r="AP1869" s="138" t="str">
        <f t="shared" si="821"/>
        <v>Rattenberg</v>
      </c>
      <c r="AQ1869" s="138">
        <f t="shared" ca="1" si="822"/>
        <v>0</v>
      </c>
      <c r="AR1869" s="138">
        <f t="shared" ca="1" si="823"/>
        <v>21870</v>
      </c>
      <c r="AS1869" s="138">
        <f t="shared" ca="1" si="824"/>
        <v>198242</v>
      </c>
      <c r="AT1869" s="138">
        <f t="shared" ca="1" si="825"/>
        <v>500</v>
      </c>
      <c r="AU1869" s="138">
        <f t="shared" ca="1" si="825"/>
        <v>500</v>
      </c>
      <c r="AV1869" s="135"/>
      <c r="AW1869" s="131">
        <v>70522</v>
      </c>
      <c r="AX1869" s="66">
        <f t="shared" si="826"/>
        <v>7</v>
      </c>
      <c r="AY1869" s="132" t="s">
        <v>262</v>
      </c>
      <c r="AZ1869" s="107">
        <f t="shared" ca="1" si="827"/>
        <v>4443</v>
      </c>
      <c r="BA1869" s="107">
        <f t="shared" ca="1" si="828"/>
        <v>246992</v>
      </c>
      <c r="BB1869" s="107">
        <f t="shared" ca="1" si="829"/>
        <v>560374</v>
      </c>
      <c r="BC1869" s="107">
        <f t="shared" ca="1" si="830"/>
        <v>500</v>
      </c>
      <c r="BD1869" s="107">
        <f t="shared" ca="1" si="831"/>
        <v>500</v>
      </c>
    </row>
    <row r="1870" spans="1:56" x14ac:dyDescent="0.15">
      <c r="A1870" s="62">
        <v>70520</v>
      </c>
      <c r="B1870" s="62">
        <f t="shared" si="810"/>
        <v>7</v>
      </c>
      <c r="C1870" s="59" t="s">
        <v>264</v>
      </c>
      <c r="D1870" s="62">
        <v>2428</v>
      </c>
      <c r="E1870" s="86">
        <v>4766</v>
      </c>
      <c r="F1870" s="86">
        <v>190776</v>
      </c>
      <c r="G1870" s="86">
        <v>1347048</v>
      </c>
      <c r="H1870" s="86">
        <v>500</v>
      </c>
      <c r="I1870" s="86">
        <v>500</v>
      </c>
      <c r="K1870" s="66">
        <v>70519</v>
      </c>
      <c r="L1870" s="66"/>
      <c r="M1870" s="66">
        <v>70519</v>
      </c>
      <c r="N1870" s="62">
        <f t="shared" si="811"/>
        <v>7</v>
      </c>
      <c r="O1870" s="66" t="s">
        <v>265</v>
      </c>
      <c r="P1870" s="66">
        <v>1</v>
      </c>
      <c r="Q1870" s="66">
        <f t="shared" si="832"/>
        <v>706</v>
      </c>
      <c r="R1870" s="66">
        <f t="shared" si="833"/>
        <v>3121</v>
      </c>
      <c r="S1870" s="66">
        <f t="shared" si="834"/>
        <v>44994</v>
      </c>
      <c r="T1870" s="66">
        <f t="shared" si="835"/>
        <v>22241</v>
      </c>
      <c r="U1870" s="66">
        <f t="shared" si="836"/>
        <v>500</v>
      </c>
      <c r="V1870" s="66">
        <f t="shared" si="837"/>
        <v>500</v>
      </c>
      <c r="W1870" s="66"/>
      <c r="X1870" s="62">
        <v>70522</v>
      </c>
      <c r="Y1870" s="62">
        <f t="shared" si="812"/>
        <v>7</v>
      </c>
      <c r="Z1870" s="59" t="s">
        <v>262</v>
      </c>
      <c r="AA1870" s="62">
        <v>1</v>
      </c>
      <c r="AB1870" s="62">
        <f t="shared" ca="1" si="813"/>
        <v>1</v>
      </c>
      <c r="AC1870" s="62">
        <f t="shared" ca="1" si="814"/>
        <v>2772</v>
      </c>
      <c r="AD1870" s="62">
        <f t="shared" ca="1" si="815"/>
        <v>4443</v>
      </c>
      <c r="AE1870" s="62">
        <f t="shared" ca="1" si="816"/>
        <v>246992</v>
      </c>
      <c r="AF1870" s="62">
        <f t="shared" ca="1" si="817"/>
        <v>560374</v>
      </c>
      <c r="AG1870" s="62">
        <f t="shared" ca="1" si="818"/>
        <v>500</v>
      </c>
      <c r="AH1870" s="62">
        <f t="shared" ca="1" si="819"/>
        <v>500</v>
      </c>
      <c r="AL1870" s="66"/>
      <c r="AO1870" s="138">
        <f t="shared" si="820"/>
        <v>70522</v>
      </c>
      <c r="AP1870" s="138" t="str">
        <f t="shared" si="821"/>
        <v>Reith im Alpbachtal</v>
      </c>
      <c r="AQ1870" s="138">
        <f t="shared" ca="1" si="822"/>
        <v>4443</v>
      </c>
      <c r="AR1870" s="138">
        <f t="shared" ca="1" si="823"/>
        <v>246992</v>
      </c>
      <c r="AS1870" s="138">
        <f t="shared" ca="1" si="824"/>
        <v>560374</v>
      </c>
      <c r="AT1870" s="138">
        <f t="shared" ca="1" si="825"/>
        <v>500</v>
      </c>
      <c r="AU1870" s="138">
        <f t="shared" ca="1" si="825"/>
        <v>500</v>
      </c>
      <c r="AV1870" s="135"/>
      <c r="AW1870" s="131">
        <v>70523</v>
      </c>
      <c r="AX1870" s="66">
        <f t="shared" si="826"/>
        <v>7</v>
      </c>
      <c r="AY1870" s="132" t="s">
        <v>261</v>
      </c>
      <c r="AZ1870" s="107">
        <f t="shared" ca="1" si="827"/>
        <v>3954</v>
      </c>
      <c r="BA1870" s="107">
        <f t="shared" ca="1" si="828"/>
        <v>28196</v>
      </c>
      <c r="BB1870" s="107">
        <f t="shared" ca="1" si="829"/>
        <v>18991</v>
      </c>
      <c r="BC1870" s="107">
        <f t="shared" ca="1" si="830"/>
        <v>500</v>
      </c>
      <c r="BD1870" s="107">
        <f t="shared" ca="1" si="831"/>
        <v>500</v>
      </c>
    </row>
    <row r="1871" spans="1:56" x14ac:dyDescent="0.15">
      <c r="A1871" s="62">
        <v>70521</v>
      </c>
      <c r="B1871" s="62">
        <f t="shared" si="810"/>
        <v>7</v>
      </c>
      <c r="C1871" s="59" t="s">
        <v>263</v>
      </c>
      <c r="D1871" s="62">
        <v>412</v>
      </c>
      <c r="E1871" s="86">
        <v>0</v>
      </c>
      <c r="F1871" s="86">
        <v>21870</v>
      </c>
      <c r="G1871" s="86">
        <v>198242</v>
      </c>
      <c r="H1871" s="86">
        <v>500</v>
      </c>
      <c r="I1871" s="86">
        <v>500</v>
      </c>
      <c r="K1871" s="66">
        <v>70520</v>
      </c>
      <c r="L1871" s="66"/>
      <c r="M1871" s="66">
        <v>70520</v>
      </c>
      <c r="N1871" s="62">
        <f t="shared" si="811"/>
        <v>7</v>
      </c>
      <c r="O1871" s="66" t="s">
        <v>264</v>
      </c>
      <c r="P1871" s="66">
        <v>1</v>
      </c>
      <c r="Q1871" s="66">
        <f t="shared" si="832"/>
        <v>2428</v>
      </c>
      <c r="R1871" s="66">
        <f t="shared" si="833"/>
        <v>4766</v>
      </c>
      <c r="S1871" s="66">
        <f t="shared" si="834"/>
        <v>190776</v>
      </c>
      <c r="T1871" s="66">
        <f t="shared" si="835"/>
        <v>1347048</v>
      </c>
      <c r="U1871" s="66">
        <f t="shared" si="836"/>
        <v>500</v>
      </c>
      <c r="V1871" s="66">
        <f t="shared" si="837"/>
        <v>500</v>
      </c>
      <c r="W1871" s="66"/>
      <c r="X1871" s="62">
        <v>70523</v>
      </c>
      <c r="Y1871" s="62">
        <f t="shared" si="812"/>
        <v>7</v>
      </c>
      <c r="Z1871" s="59" t="s">
        <v>261</v>
      </c>
      <c r="AA1871" s="62">
        <v>1</v>
      </c>
      <c r="AB1871" s="62">
        <f t="shared" ca="1" si="813"/>
        <v>1</v>
      </c>
      <c r="AC1871" s="62">
        <f t="shared" ca="1" si="814"/>
        <v>497</v>
      </c>
      <c r="AD1871" s="62">
        <f t="shared" ca="1" si="815"/>
        <v>3954</v>
      </c>
      <c r="AE1871" s="62">
        <f t="shared" ca="1" si="816"/>
        <v>28196</v>
      </c>
      <c r="AF1871" s="62">
        <f t="shared" ca="1" si="817"/>
        <v>18991</v>
      </c>
      <c r="AG1871" s="62">
        <f t="shared" ca="1" si="818"/>
        <v>500</v>
      </c>
      <c r="AH1871" s="62">
        <f t="shared" ca="1" si="819"/>
        <v>500</v>
      </c>
      <c r="AL1871" s="66"/>
      <c r="AO1871" s="138">
        <f t="shared" si="820"/>
        <v>70523</v>
      </c>
      <c r="AP1871" s="138" t="str">
        <f t="shared" si="821"/>
        <v>Rettenschöss</v>
      </c>
      <c r="AQ1871" s="138">
        <f t="shared" ca="1" si="822"/>
        <v>3954</v>
      </c>
      <c r="AR1871" s="138">
        <f t="shared" ca="1" si="823"/>
        <v>28196</v>
      </c>
      <c r="AS1871" s="138">
        <f t="shared" ca="1" si="824"/>
        <v>18991</v>
      </c>
      <c r="AT1871" s="138">
        <f t="shared" ca="1" si="825"/>
        <v>500</v>
      </c>
      <c r="AU1871" s="138">
        <f t="shared" ca="1" si="825"/>
        <v>500</v>
      </c>
      <c r="AV1871" s="135"/>
      <c r="AW1871" s="131">
        <v>70524</v>
      </c>
      <c r="AX1871" s="66">
        <f t="shared" si="826"/>
        <v>7</v>
      </c>
      <c r="AY1871" s="132" t="s">
        <v>260</v>
      </c>
      <c r="AZ1871" s="107">
        <f t="shared" ca="1" si="827"/>
        <v>3930</v>
      </c>
      <c r="BA1871" s="107">
        <f t="shared" ca="1" si="828"/>
        <v>182340</v>
      </c>
      <c r="BB1871" s="107">
        <f t="shared" ca="1" si="829"/>
        <v>306060</v>
      </c>
      <c r="BC1871" s="107">
        <f t="shared" ca="1" si="830"/>
        <v>500</v>
      </c>
      <c r="BD1871" s="107">
        <f t="shared" ca="1" si="831"/>
        <v>500</v>
      </c>
    </row>
    <row r="1872" spans="1:56" x14ac:dyDescent="0.15">
      <c r="A1872" s="62">
        <v>70522</v>
      </c>
      <c r="B1872" s="62">
        <f t="shared" si="810"/>
        <v>7</v>
      </c>
      <c r="C1872" s="59" t="s">
        <v>262</v>
      </c>
      <c r="D1872" s="62">
        <v>2772</v>
      </c>
      <c r="E1872" s="86">
        <v>4443</v>
      </c>
      <c r="F1872" s="86">
        <v>246992</v>
      </c>
      <c r="G1872" s="86">
        <v>560374</v>
      </c>
      <c r="H1872" s="86">
        <v>500</v>
      </c>
      <c r="I1872" s="86">
        <v>500</v>
      </c>
      <c r="K1872" s="66">
        <v>70521</v>
      </c>
      <c r="L1872" s="66"/>
      <c r="M1872" s="66">
        <v>70521</v>
      </c>
      <c r="N1872" s="62">
        <f t="shared" si="811"/>
        <v>7</v>
      </c>
      <c r="O1872" s="66" t="s">
        <v>263</v>
      </c>
      <c r="P1872" s="66">
        <v>1</v>
      </c>
      <c r="Q1872" s="66">
        <f t="shared" si="832"/>
        <v>412</v>
      </c>
      <c r="R1872" s="66">
        <f t="shared" si="833"/>
        <v>0</v>
      </c>
      <c r="S1872" s="66">
        <f t="shared" si="834"/>
        <v>21870</v>
      </c>
      <c r="T1872" s="66">
        <f t="shared" si="835"/>
        <v>198242</v>
      </c>
      <c r="U1872" s="66">
        <f t="shared" si="836"/>
        <v>500</v>
      </c>
      <c r="V1872" s="66">
        <f t="shared" si="837"/>
        <v>500</v>
      </c>
      <c r="W1872" s="66"/>
      <c r="X1872" s="62">
        <v>70524</v>
      </c>
      <c r="Y1872" s="62">
        <f t="shared" si="812"/>
        <v>7</v>
      </c>
      <c r="Z1872" s="59" t="s">
        <v>260</v>
      </c>
      <c r="AA1872" s="62">
        <v>1</v>
      </c>
      <c r="AB1872" s="62">
        <f t="shared" ca="1" si="813"/>
        <v>1</v>
      </c>
      <c r="AC1872" s="62">
        <f t="shared" ca="1" si="814"/>
        <v>1395</v>
      </c>
      <c r="AD1872" s="62">
        <f t="shared" ca="1" si="815"/>
        <v>3930</v>
      </c>
      <c r="AE1872" s="62">
        <f t="shared" ca="1" si="816"/>
        <v>182340</v>
      </c>
      <c r="AF1872" s="62">
        <f t="shared" ca="1" si="817"/>
        <v>306060</v>
      </c>
      <c r="AG1872" s="62">
        <f t="shared" ca="1" si="818"/>
        <v>500</v>
      </c>
      <c r="AH1872" s="62">
        <f t="shared" ca="1" si="819"/>
        <v>500</v>
      </c>
      <c r="AL1872" s="66"/>
      <c r="AO1872" s="138">
        <f t="shared" si="820"/>
        <v>70524</v>
      </c>
      <c r="AP1872" s="138" t="str">
        <f t="shared" si="821"/>
        <v>Scheffau am Wilden Kaiser</v>
      </c>
      <c r="AQ1872" s="138">
        <f t="shared" ca="1" si="822"/>
        <v>3930</v>
      </c>
      <c r="AR1872" s="138">
        <f t="shared" ca="1" si="823"/>
        <v>182340</v>
      </c>
      <c r="AS1872" s="138">
        <f t="shared" ca="1" si="824"/>
        <v>306060</v>
      </c>
      <c r="AT1872" s="138">
        <f t="shared" ca="1" si="825"/>
        <v>500</v>
      </c>
      <c r="AU1872" s="138">
        <f t="shared" ca="1" si="825"/>
        <v>500</v>
      </c>
      <c r="AV1872" s="135"/>
      <c r="AW1872" s="131">
        <v>70525</v>
      </c>
      <c r="AX1872" s="66">
        <f t="shared" si="826"/>
        <v>7</v>
      </c>
      <c r="AY1872" s="132" t="s">
        <v>259</v>
      </c>
      <c r="AZ1872" s="107">
        <f t="shared" ca="1" si="827"/>
        <v>5455</v>
      </c>
      <c r="BA1872" s="107">
        <f t="shared" ca="1" si="828"/>
        <v>177986</v>
      </c>
      <c r="BB1872" s="107">
        <f t="shared" ca="1" si="829"/>
        <v>777246</v>
      </c>
      <c r="BC1872" s="107">
        <f t="shared" ca="1" si="830"/>
        <v>500</v>
      </c>
      <c r="BD1872" s="107">
        <f t="shared" ca="1" si="831"/>
        <v>500</v>
      </c>
    </row>
    <row r="1873" spans="1:56" x14ac:dyDescent="0.15">
      <c r="A1873" s="62">
        <v>70523</v>
      </c>
      <c r="B1873" s="62">
        <f t="shared" si="810"/>
        <v>7</v>
      </c>
      <c r="C1873" s="59" t="s">
        <v>261</v>
      </c>
      <c r="D1873" s="62">
        <v>497</v>
      </c>
      <c r="E1873" s="86">
        <v>3954</v>
      </c>
      <c r="F1873" s="86">
        <v>28196</v>
      </c>
      <c r="G1873" s="86">
        <v>18991</v>
      </c>
      <c r="H1873" s="86">
        <v>500</v>
      </c>
      <c r="I1873" s="86">
        <v>500</v>
      </c>
      <c r="K1873" s="66">
        <v>70522</v>
      </c>
      <c r="L1873" s="66"/>
      <c r="M1873" s="66">
        <v>70522</v>
      </c>
      <c r="N1873" s="62">
        <f t="shared" si="811"/>
        <v>7</v>
      </c>
      <c r="O1873" s="66" t="s">
        <v>262</v>
      </c>
      <c r="P1873" s="66">
        <v>1</v>
      </c>
      <c r="Q1873" s="66">
        <f t="shared" si="832"/>
        <v>2772</v>
      </c>
      <c r="R1873" s="66">
        <f t="shared" si="833"/>
        <v>4443</v>
      </c>
      <c r="S1873" s="66">
        <f t="shared" si="834"/>
        <v>246992</v>
      </c>
      <c r="T1873" s="66">
        <f t="shared" si="835"/>
        <v>560374</v>
      </c>
      <c r="U1873" s="66">
        <f t="shared" si="836"/>
        <v>500</v>
      </c>
      <c r="V1873" s="66">
        <f t="shared" si="837"/>
        <v>500</v>
      </c>
      <c r="W1873" s="66"/>
      <c r="X1873" s="62">
        <v>70525</v>
      </c>
      <c r="Y1873" s="62">
        <f t="shared" si="812"/>
        <v>7</v>
      </c>
      <c r="Z1873" s="59" t="s">
        <v>259</v>
      </c>
      <c r="AA1873" s="62">
        <v>1</v>
      </c>
      <c r="AB1873" s="62">
        <f t="shared" ca="1" si="813"/>
        <v>1</v>
      </c>
      <c r="AC1873" s="62">
        <f t="shared" ca="1" si="814"/>
        <v>2458</v>
      </c>
      <c r="AD1873" s="62">
        <f t="shared" ca="1" si="815"/>
        <v>5455</v>
      </c>
      <c r="AE1873" s="62">
        <f t="shared" ca="1" si="816"/>
        <v>177986</v>
      </c>
      <c r="AF1873" s="62">
        <f t="shared" ca="1" si="817"/>
        <v>777246</v>
      </c>
      <c r="AG1873" s="62">
        <f t="shared" ca="1" si="818"/>
        <v>500</v>
      </c>
      <c r="AH1873" s="62">
        <f t="shared" ca="1" si="819"/>
        <v>500</v>
      </c>
      <c r="AL1873" s="66"/>
      <c r="AO1873" s="138">
        <f t="shared" si="820"/>
        <v>70525</v>
      </c>
      <c r="AP1873" s="138" t="str">
        <f t="shared" si="821"/>
        <v>Schwoich</v>
      </c>
      <c r="AQ1873" s="138">
        <f t="shared" ca="1" si="822"/>
        <v>5455</v>
      </c>
      <c r="AR1873" s="138">
        <f t="shared" ca="1" si="823"/>
        <v>177986</v>
      </c>
      <c r="AS1873" s="138">
        <f t="shared" ca="1" si="824"/>
        <v>777246</v>
      </c>
      <c r="AT1873" s="138">
        <f t="shared" ca="1" si="825"/>
        <v>500</v>
      </c>
      <c r="AU1873" s="138">
        <f t="shared" ca="1" si="825"/>
        <v>500</v>
      </c>
      <c r="AV1873" s="135"/>
      <c r="AW1873" s="131">
        <v>70526</v>
      </c>
      <c r="AX1873" s="66">
        <f t="shared" si="826"/>
        <v>7</v>
      </c>
      <c r="AY1873" s="132" t="s">
        <v>258</v>
      </c>
      <c r="AZ1873" s="107">
        <f t="shared" ca="1" si="827"/>
        <v>9229</v>
      </c>
      <c r="BA1873" s="107">
        <f t="shared" ca="1" si="828"/>
        <v>426739</v>
      </c>
      <c r="BB1873" s="107">
        <f t="shared" ca="1" si="829"/>
        <v>1034131</v>
      </c>
      <c r="BC1873" s="107">
        <f t="shared" ca="1" si="830"/>
        <v>500</v>
      </c>
      <c r="BD1873" s="107">
        <f t="shared" ca="1" si="831"/>
        <v>500</v>
      </c>
    </row>
    <row r="1874" spans="1:56" x14ac:dyDescent="0.15">
      <c r="A1874" s="62">
        <v>70524</v>
      </c>
      <c r="B1874" s="62">
        <f t="shared" si="810"/>
        <v>7</v>
      </c>
      <c r="C1874" s="59" t="s">
        <v>260</v>
      </c>
      <c r="D1874" s="62">
        <v>1395</v>
      </c>
      <c r="E1874" s="86">
        <v>3930</v>
      </c>
      <c r="F1874" s="86">
        <v>182340</v>
      </c>
      <c r="G1874" s="86">
        <v>306060</v>
      </c>
      <c r="H1874" s="86">
        <v>500</v>
      </c>
      <c r="I1874" s="86">
        <v>500</v>
      </c>
      <c r="K1874" s="66">
        <v>70523</v>
      </c>
      <c r="L1874" s="66"/>
      <c r="M1874" s="66">
        <v>70523</v>
      </c>
      <c r="N1874" s="62">
        <f t="shared" si="811"/>
        <v>7</v>
      </c>
      <c r="O1874" s="66" t="s">
        <v>261</v>
      </c>
      <c r="P1874" s="66">
        <v>1</v>
      </c>
      <c r="Q1874" s="66">
        <f t="shared" si="832"/>
        <v>497</v>
      </c>
      <c r="R1874" s="66">
        <f t="shared" si="833"/>
        <v>3954</v>
      </c>
      <c r="S1874" s="66">
        <f t="shared" si="834"/>
        <v>28196</v>
      </c>
      <c r="T1874" s="66">
        <f t="shared" si="835"/>
        <v>18991</v>
      </c>
      <c r="U1874" s="66">
        <f t="shared" si="836"/>
        <v>500</v>
      </c>
      <c r="V1874" s="66">
        <f t="shared" si="837"/>
        <v>500</v>
      </c>
      <c r="W1874" s="66"/>
      <c r="X1874" s="62">
        <v>70526</v>
      </c>
      <c r="Y1874" s="62">
        <f t="shared" si="812"/>
        <v>7</v>
      </c>
      <c r="Z1874" s="59" t="s">
        <v>258</v>
      </c>
      <c r="AA1874" s="62">
        <v>1</v>
      </c>
      <c r="AB1874" s="62">
        <f t="shared" ca="1" si="813"/>
        <v>1</v>
      </c>
      <c r="AC1874" s="62">
        <f t="shared" ca="1" si="814"/>
        <v>3625</v>
      </c>
      <c r="AD1874" s="62">
        <f t="shared" ca="1" si="815"/>
        <v>9229</v>
      </c>
      <c r="AE1874" s="62">
        <f t="shared" ca="1" si="816"/>
        <v>426739</v>
      </c>
      <c r="AF1874" s="62">
        <f t="shared" ca="1" si="817"/>
        <v>1034131</v>
      </c>
      <c r="AG1874" s="62">
        <f t="shared" ca="1" si="818"/>
        <v>500</v>
      </c>
      <c r="AH1874" s="62">
        <f t="shared" ca="1" si="819"/>
        <v>500</v>
      </c>
      <c r="AL1874" s="66"/>
      <c r="AO1874" s="138">
        <f t="shared" si="820"/>
        <v>70526</v>
      </c>
      <c r="AP1874" s="138" t="str">
        <f t="shared" si="821"/>
        <v>Söll</v>
      </c>
      <c r="AQ1874" s="138">
        <f t="shared" ca="1" si="822"/>
        <v>9229</v>
      </c>
      <c r="AR1874" s="138">
        <f t="shared" ca="1" si="823"/>
        <v>426739</v>
      </c>
      <c r="AS1874" s="138">
        <f t="shared" ca="1" si="824"/>
        <v>1034131</v>
      </c>
      <c r="AT1874" s="138">
        <f t="shared" ca="1" si="825"/>
        <v>500</v>
      </c>
      <c r="AU1874" s="138">
        <f t="shared" ca="1" si="825"/>
        <v>500</v>
      </c>
      <c r="AV1874" s="135"/>
      <c r="AW1874" s="131">
        <v>70527</v>
      </c>
      <c r="AX1874" s="66">
        <f t="shared" si="826"/>
        <v>7</v>
      </c>
      <c r="AY1874" s="132" t="s">
        <v>257</v>
      </c>
      <c r="AZ1874" s="107">
        <f t="shared" ca="1" si="827"/>
        <v>14427</v>
      </c>
      <c r="BA1874" s="107">
        <f t="shared" ca="1" si="828"/>
        <v>302080</v>
      </c>
      <c r="BB1874" s="107">
        <f t="shared" ca="1" si="829"/>
        <v>467625</v>
      </c>
      <c r="BC1874" s="107">
        <f t="shared" ca="1" si="830"/>
        <v>500</v>
      </c>
      <c r="BD1874" s="107">
        <f t="shared" ca="1" si="831"/>
        <v>500</v>
      </c>
    </row>
    <row r="1875" spans="1:56" x14ac:dyDescent="0.15">
      <c r="A1875" s="62">
        <v>70525</v>
      </c>
      <c r="B1875" s="62">
        <f t="shared" si="810"/>
        <v>7</v>
      </c>
      <c r="C1875" s="59" t="s">
        <v>259</v>
      </c>
      <c r="D1875" s="62">
        <v>2458</v>
      </c>
      <c r="E1875" s="86">
        <v>5455</v>
      </c>
      <c r="F1875" s="86">
        <v>177986</v>
      </c>
      <c r="G1875" s="86">
        <v>777246</v>
      </c>
      <c r="H1875" s="86">
        <v>500</v>
      </c>
      <c r="I1875" s="86">
        <v>500</v>
      </c>
      <c r="K1875" s="66">
        <v>70524</v>
      </c>
      <c r="L1875" s="66"/>
      <c r="M1875" s="66">
        <v>70524</v>
      </c>
      <c r="N1875" s="62">
        <f t="shared" si="811"/>
        <v>7</v>
      </c>
      <c r="O1875" s="66" t="s">
        <v>260</v>
      </c>
      <c r="P1875" s="66">
        <v>1</v>
      </c>
      <c r="Q1875" s="66">
        <f t="shared" si="832"/>
        <v>1395</v>
      </c>
      <c r="R1875" s="66">
        <f t="shared" si="833"/>
        <v>3930</v>
      </c>
      <c r="S1875" s="66">
        <f t="shared" si="834"/>
        <v>182340</v>
      </c>
      <c r="T1875" s="66">
        <f t="shared" si="835"/>
        <v>306060</v>
      </c>
      <c r="U1875" s="66">
        <f t="shared" si="836"/>
        <v>500</v>
      </c>
      <c r="V1875" s="66">
        <f t="shared" si="837"/>
        <v>500</v>
      </c>
      <c r="W1875" s="66"/>
      <c r="X1875" s="62">
        <v>70527</v>
      </c>
      <c r="Y1875" s="62">
        <f t="shared" si="812"/>
        <v>7</v>
      </c>
      <c r="Z1875" s="59" t="s">
        <v>257</v>
      </c>
      <c r="AA1875" s="62">
        <v>1</v>
      </c>
      <c r="AB1875" s="62">
        <f t="shared" ca="1" si="813"/>
        <v>1</v>
      </c>
      <c r="AC1875" s="62">
        <f t="shared" ca="1" si="814"/>
        <v>2982</v>
      </c>
      <c r="AD1875" s="62">
        <f t="shared" ca="1" si="815"/>
        <v>14427</v>
      </c>
      <c r="AE1875" s="62">
        <f t="shared" ca="1" si="816"/>
        <v>302080</v>
      </c>
      <c r="AF1875" s="62">
        <f t="shared" ca="1" si="817"/>
        <v>467625</v>
      </c>
      <c r="AG1875" s="62">
        <f t="shared" ca="1" si="818"/>
        <v>500</v>
      </c>
      <c r="AH1875" s="62">
        <f t="shared" ca="1" si="819"/>
        <v>500</v>
      </c>
      <c r="AL1875" s="66"/>
      <c r="AO1875" s="138">
        <f t="shared" si="820"/>
        <v>70527</v>
      </c>
      <c r="AP1875" s="138" t="str">
        <f t="shared" si="821"/>
        <v>Thiersee</v>
      </c>
      <c r="AQ1875" s="138">
        <f t="shared" ca="1" si="822"/>
        <v>14427</v>
      </c>
      <c r="AR1875" s="138">
        <f t="shared" ca="1" si="823"/>
        <v>302080</v>
      </c>
      <c r="AS1875" s="138">
        <f t="shared" ca="1" si="824"/>
        <v>467625</v>
      </c>
      <c r="AT1875" s="138">
        <f t="shared" ca="1" si="825"/>
        <v>500</v>
      </c>
      <c r="AU1875" s="138">
        <f t="shared" ca="1" si="825"/>
        <v>500</v>
      </c>
      <c r="AV1875" s="135"/>
      <c r="AW1875" s="131">
        <v>70528</v>
      </c>
      <c r="AX1875" s="66">
        <f t="shared" si="826"/>
        <v>7</v>
      </c>
      <c r="AY1875" s="132" t="s">
        <v>256</v>
      </c>
      <c r="AZ1875" s="107">
        <f t="shared" ca="1" si="827"/>
        <v>5310</v>
      </c>
      <c r="BA1875" s="107">
        <f t="shared" ca="1" si="828"/>
        <v>149139</v>
      </c>
      <c r="BB1875" s="107">
        <f t="shared" ca="1" si="829"/>
        <v>93780</v>
      </c>
      <c r="BC1875" s="107">
        <f t="shared" ca="1" si="830"/>
        <v>500</v>
      </c>
      <c r="BD1875" s="107">
        <f t="shared" ca="1" si="831"/>
        <v>500</v>
      </c>
    </row>
    <row r="1876" spans="1:56" x14ac:dyDescent="0.15">
      <c r="A1876" s="62">
        <v>70526</v>
      </c>
      <c r="B1876" s="62">
        <f t="shared" ref="B1876:B1939" si="838">INT(A1876/10000)</f>
        <v>7</v>
      </c>
      <c r="C1876" s="59" t="s">
        <v>258</v>
      </c>
      <c r="D1876" s="62">
        <v>3625</v>
      </c>
      <c r="E1876" s="86">
        <v>9229</v>
      </c>
      <c r="F1876" s="86">
        <v>426739</v>
      </c>
      <c r="G1876" s="86">
        <v>1034131</v>
      </c>
      <c r="H1876" s="86">
        <v>500</v>
      </c>
      <c r="I1876" s="86">
        <v>500</v>
      </c>
      <c r="K1876" s="66">
        <v>70525</v>
      </c>
      <c r="L1876" s="66"/>
      <c r="M1876" s="66">
        <v>70525</v>
      </c>
      <c r="N1876" s="62">
        <f t="shared" ref="N1876:N1939" si="839">INT(K1876/10000)</f>
        <v>7</v>
      </c>
      <c r="O1876" s="66" t="s">
        <v>259</v>
      </c>
      <c r="P1876" s="66">
        <v>1</v>
      </c>
      <c r="Q1876" s="66">
        <f t="shared" si="832"/>
        <v>2458</v>
      </c>
      <c r="R1876" s="66">
        <f t="shared" si="833"/>
        <v>5455</v>
      </c>
      <c r="S1876" s="66">
        <f t="shared" si="834"/>
        <v>177986</v>
      </c>
      <c r="T1876" s="66">
        <f t="shared" si="835"/>
        <v>777246</v>
      </c>
      <c r="U1876" s="66">
        <f t="shared" si="836"/>
        <v>500</v>
      </c>
      <c r="V1876" s="66">
        <f t="shared" si="837"/>
        <v>500</v>
      </c>
      <c r="W1876" s="66"/>
      <c r="X1876" s="62">
        <v>70528</v>
      </c>
      <c r="Y1876" s="62">
        <f t="shared" ref="Y1876:Y1939" si="840">INT(X1876/10000)</f>
        <v>7</v>
      </c>
      <c r="Z1876" s="59" t="s">
        <v>256</v>
      </c>
      <c r="AA1876" s="62">
        <v>1</v>
      </c>
      <c r="AB1876" s="62">
        <f t="shared" ref="AB1876:AB1939" ca="1" si="841">SUMIF($M$1:$M$265536,$X1876,P$1:P$65536)</f>
        <v>1</v>
      </c>
      <c r="AC1876" s="62">
        <f t="shared" ref="AC1876:AC1939" ca="1" si="842">SUMIF($M$1:$M$265536,$X1876,Q$1:Q$65536)</f>
        <v>1884</v>
      </c>
      <c r="AD1876" s="62">
        <f t="shared" ref="AD1876:AD1939" ca="1" si="843">SUMIF($M$1:$M$265536,$X1876,R$1:R$65536)</f>
        <v>5310</v>
      </c>
      <c r="AE1876" s="62">
        <f t="shared" ref="AE1876:AE1939" ca="1" si="844">SUMIF($M$1:$M$265536,$X1876,S$1:S$65536)</f>
        <v>149139</v>
      </c>
      <c r="AF1876" s="62">
        <f t="shared" ref="AF1876:AF1939" ca="1" si="845">SUMIF($M$1:$M$265536,$X1876,T$1:T$65536)</f>
        <v>93780</v>
      </c>
      <c r="AG1876" s="62">
        <f t="shared" ref="AG1876:AG1939" ca="1" si="846">SUMIF($M$1:$M$265536,$X1876,U$1:U$65536)/AB1876</f>
        <v>500</v>
      </c>
      <c r="AH1876" s="62">
        <f t="shared" ref="AH1876:AH1939" ca="1" si="847">SUMIF($M$1:$M$265536,$X1876,V$1:V$65536)/AB1876</f>
        <v>500</v>
      </c>
      <c r="AL1876" s="66"/>
      <c r="AO1876" s="138">
        <f t="shared" si="820"/>
        <v>70528</v>
      </c>
      <c r="AP1876" s="138" t="str">
        <f t="shared" si="821"/>
        <v>Angerberg</v>
      </c>
      <c r="AQ1876" s="138">
        <f t="shared" ca="1" si="822"/>
        <v>5310</v>
      </c>
      <c r="AR1876" s="138">
        <f t="shared" ca="1" si="823"/>
        <v>149139</v>
      </c>
      <c r="AS1876" s="138">
        <f t="shared" ca="1" si="824"/>
        <v>93780</v>
      </c>
      <c r="AT1876" s="138">
        <f t="shared" ca="1" si="825"/>
        <v>500</v>
      </c>
      <c r="AU1876" s="138">
        <f t="shared" ca="1" si="825"/>
        <v>500</v>
      </c>
      <c r="AV1876" s="135"/>
      <c r="AW1876" s="131">
        <v>70529</v>
      </c>
      <c r="AX1876" s="66">
        <f t="shared" si="826"/>
        <v>7</v>
      </c>
      <c r="AY1876" s="132" t="s">
        <v>255</v>
      </c>
      <c r="AZ1876" s="107">
        <f t="shared" ca="1" si="827"/>
        <v>5694</v>
      </c>
      <c r="BA1876" s="107">
        <f t="shared" ca="1" si="828"/>
        <v>257375</v>
      </c>
      <c r="BB1876" s="107">
        <f t="shared" ca="1" si="829"/>
        <v>388195</v>
      </c>
      <c r="BC1876" s="107">
        <f t="shared" ca="1" si="830"/>
        <v>500</v>
      </c>
      <c r="BD1876" s="107">
        <f t="shared" ca="1" si="831"/>
        <v>500</v>
      </c>
    </row>
    <row r="1877" spans="1:56" x14ac:dyDescent="0.15">
      <c r="A1877" s="62">
        <v>70527</v>
      </c>
      <c r="B1877" s="62">
        <f t="shared" si="838"/>
        <v>7</v>
      </c>
      <c r="C1877" s="59" t="s">
        <v>257</v>
      </c>
      <c r="D1877" s="62">
        <v>2982</v>
      </c>
      <c r="E1877" s="86">
        <v>14427</v>
      </c>
      <c r="F1877" s="86">
        <v>302080</v>
      </c>
      <c r="G1877" s="86">
        <v>467625</v>
      </c>
      <c r="H1877" s="86">
        <v>500</v>
      </c>
      <c r="I1877" s="86">
        <v>500</v>
      </c>
      <c r="K1877" s="66">
        <v>70526</v>
      </c>
      <c r="L1877" s="66"/>
      <c r="M1877" s="66">
        <v>70526</v>
      </c>
      <c r="N1877" s="62">
        <f t="shared" si="839"/>
        <v>7</v>
      </c>
      <c r="O1877" s="66" t="s">
        <v>258</v>
      </c>
      <c r="P1877" s="66">
        <v>1</v>
      </c>
      <c r="Q1877" s="66">
        <f t="shared" si="832"/>
        <v>3625</v>
      </c>
      <c r="R1877" s="66">
        <f t="shared" si="833"/>
        <v>9229</v>
      </c>
      <c r="S1877" s="66">
        <f t="shared" si="834"/>
        <v>426739</v>
      </c>
      <c r="T1877" s="66">
        <f t="shared" si="835"/>
        <v>1034131</v>
      </c>
      <c r="U1877" s="66">
        <f t="shared" si="836"/>
        <v>500</v>
      </c>
      <c r="V1877" s="66">
        <f t="shared" si="837"/>
        <v>500</v>
      </c>
      <c r="W1877" s="66"/>
      <c r="X1877" s="62">
        <v>70529</v>
      </c>
      <c r="Y1877" s="62">
        <f t="shared" si="840"/>
        <v>7</v>
      </c>
      <c r="Z1877" s="59" t="s">
        <v>255</v>
      </c>
      <c r="AA1877" s="62">
        <v>1</v>
      </c>
      <c r="AB1877" s="62">
        <f t="shared" ca="1" si="841"/>
        <v>1</v>
      </c>
      <c r="AC1877" s="62">
        <f t="shared" ca="1" si="842"/>
        <v>1901</v>
      </c>
      <c r="AD1877" s="62">
        <f t="shared" ca="1" si="843"/>
        <v>5694</v>
      </c>
      <c r="AE1877" s="62">
        <f t="shared" ca="1" si="844"/>
        <v>257375</v>
      </c>
      <c r="AF1877" s="62">
        <f t="shared" ca="1" si="845"/>
        <v>388195</v>
      </c>
      <c r="AG1877" s="62">
        <f t="shared" ca="1" si="846"/>
        <v>500</v>
      </c>
      <c r="AH1877" s="62">
        <f t="shared" ca="1" si="847"/>
        <v>500</v>
      </c>
      <c r="AL1877" s="66"/>
      <c r="AO1877" s="138">
        <f t="shared" ref="AO1877:AO1940" si="848">X1877</f>
        <v>70529</v>
      </c>
      <c r="AP1877" s="138" t="str">
        <f t="shared" ref="AP1877:AP1940" si="849">Z1877</f>
        <v>Walchsee</v>
      </c>
      <c r="AQ1877" s="138">
        <f t="shared" ref="AQ1877:AQ1940" ca="1" si="850">AD1877</f>
        <v>5694</v>
      </c>
      <c r="AR1877" s="138">
        <f t="shared" ref="AR1877:AR1940" ca="1" si="851">AE1877</f>
        <v>257375</v>
      </c>
      <c r="AS1877" s="138">
        <f t="shared" ref="AS1877:AS1940" ca="1" si="852">AF1877</f>
        <v>388195</v>
      </c>
      <c r="AT1877" s="138">
        <f t="shared" ref="AT1877:AU1940" ca="1" si="853">AG1877</f>
        <v>500</v>
      </c>
      <c r="AU1877" s="138">
        <f t="shared" ca="1" si="853"/>
        <v>500</v>
      </c>
      <c r="AV1877" s="135"/>
      <c r="AW1877" s="131">
        <v>70530</v>
      </c>
      <c r="AX1877" s="66">
        <f t="shared" ref="AX1877:AX1940" si="854">INT(AW1877/10000)</f>
        <v>7</v>
      </c>
      <c r="AY1877" s="132" t="s">
        <v>254</v>
      </c>
      <c r="AZ1877" s="107">
        <f t="shared" ref="AZ1877:AZ1940" ca="1" si="855">VLOOKUP($AW1877,$AO:$AU,AQ$16,0)</f>
        <v>10463</v>
      </c>
      <c r="BA1877" s="107">
        <f t="shared" ca="1" si="828"/>
        <v>484374</v>
      </c>
      <c r="BB1877" s="107">
        <f t="shared" ca="1" si="829"/>
        <v>686848</v>
      </c>
      <c r="BC1877" s="107">
        <f t="shared" ca="1" si="830"/>
        <v>500</v>
      </c>
      <c r="BD1877" s="107">
        <f t="shared" ca="1" si="831"/>
        <v>500</v>
      </c>
    </row>
    <row r="1878" spans="1:56" x14ac:dyDescent="0.15">
      <c r="A1878" s="62">
        <v>70528</v>
      </c>
      <c r="B1878" s="62">
        <f t="shared" si="838"/>
        <v>7</v>
      </c>
      <c r="C1878" s="59" t="s">
        <v>256</v>
      </c>
      <c r="D1878" s="62">
        <v>1884</v>
      </c>
      <c r="E1878" s="86">
        <v>5310</v>
      </c>
      <c r="F1878" s="86">
        <v>149139</v>
      </c>
      <c r="G1878" s="86">
        <v>93780</v>
      </c>
      <c r="H1878" s="86">
        <v>500</v>
      </c>
      <c r="I1878" s="86">
        <v>500</v>
      </c>
      <c r="K1878" s="66">
        <v>70527</v>
      </c>
      <c r="L1878" s="66"/>
      <c r="M1878" s="66">
        <v>70527</v>
      </c>
      <c r="N1878" s="62">
        <f t="shared" si="839"/>
        <v>7</v>
      </c>
      <c r="O1878" s="66" t="s">
        <v>257</v>
      </c>
      <c r="P1878" s="66">
        <v>1</v>
      </c>
      <c r="Q1878" s="66">
        <f t="shared" si="832"/>
        <v>2982</v>
      </c>
      <c r="R1878" s="66">
        <f t="shared" si="833"/>
        <v>14427</v>
      </c>
      <c r="S1878" s="66">
        <f t="shared" si="834"/>
        <v>302080</v>
      </c>
      <c r="T1878" s="66">
        <f t="shared" si="835"/>
        <v>467625</v>
      </c>
      <c r="U1878" s="66">
        <f t="shared" si="836"/>
        <v>500</v>
      </c>
      <c r="V1878" s="66">
        <f t="shared" si="837"/>
        <v>500</v>
      </c>
      <c r="W1878" s="66"/>
      <c r="X1878" s="62">
        <v>70530</v>
      </c>
      <c r="Y1878" s="62">
        <f t="shared" si="840"/>
        <v>7</v>
      </c>
      <c r="Z1878" s="59" t="s">
        <v>254</v>
      </c>
      <c r="AA1878" s="62">
        <v>1</v>
      </c>
      <c r="AB1878" s="62">
        <f t="shared" ca="1" si="841"/>
        <v>1</v>
      </c>
      <c r="AC1878" s="62">
        <f t="shared" ca="1" si="842"/>
        <v>4252</v>
      </c>
      <c r="AD1878" s="62">
        <f t="shared" ca="1" si="843"/>
        <v>10463</v>
      </c>
      <c r="AE1878" s="62">
        <f t="shared" ca="1" si="844"/>
        <v>484374</v>
      </c>
      <c r="AF1878" s="62">
        <f t="shared" ca="1" si="845"/>
        <v>686848</v>
      </c>
      <c r="AG1878" s="62">
        <f t="shared" ca="1" si="846"/>
        <v>500</v>
      </c>
      <c r="AH1878" s="62">
        <f t="shared" ca="1" si="847"/>
        <v>500</v>
      </c>
      <c r="AL1878" s="66"/>
      <c r="AO1878" s="138">
        <f t="shared" si="848"/>
        <v>70530</v>
      </c>
      <c r="AP1878" s="138" t="str">
        <f t="shared" si="849"/>
        <v>Wildschönau</v>
      </c>
      <c r="AQ1878" s="138">
        <f t="shared" ca="1" si="850"/>
        <v>10463</v>
      </c>
      <c r="AR1878" s="138">
        <f t="shared" ca="1" si="851"/>
        <v>484374</v>
      </c>
      <c r="AS1878" s="138">
        <f t="shared" ca="1" si="852"/>
        <v>686848</v>
      </c>
      <c r="AT1878" s="138">
        <f t="shared" ca="1" si="853"/>
        <v>500</v>
      </c>
      <c r="AU1878" s="138">
        <f t="shared" ca="1" si="853"/>
        <v>500</v>
      </c>
      <c r="AV1878" s="135"/>
      <c r="AW1878" s="131">
        <v>70531</v>
      </c>
      <c r="AX1878" s="66">
        <f t="shared" si="854"/>
        <v>7</v>
      </c>
      <c r="AY1878" s="132" t="s">
        <v>253</v>
      </c>
      <c r="AZ1878" s="107">
        <f t="shared" ca="1" si="855"/>
        <v>6601</v>
      </c>
      <c r="BA1878" s="107">
        <f t="shared" ca="1" si="828"/>
        <v>1251507</v>
      </c>
      <c r="BB1878" s="107">
        <f t="shared" ca="1" si="829"/>
        <v>7192714</v>
      </c>
      <c r="BC1878" s="107">
        <f t="shared" ca="1" si="830"/>
        <v>500</v>
      </c>
      <c r="BD1878" s="107">
        <f t="shared" ca="1" si="831"/>
        <v>500</v>
      </c>
    </row>
    <row r="1879" spans="1:56" x14ac:dyDescent="0.15">
      <c r="A1879" s="62">
        <v>70529</v>
      </c>
      <c r="B1879" s="62">
        <f t="shared" si="838"/>
        <v>7</v>
      </c>
      <c r="C1879" s="59" t="s">
        <v>255</v>
      </c>
      <c r="D1879" s="62">
        <v>1901</v>
      </c>
      <c r="E1879" s="86">
        <v>5694</v>
      </c>
      <c r="F1879" s="86">
        <v>257375</v>
      </c>
      <c r="G1879" s="86">
        <v>388195</v>
      </c>
      <c r="H1879" s="86">
        <v>500</v>
      </c>
      <c r="I1879" s="86">
        <v>500</v>
      </c>
      <c r="K1879" s="66">
        <v>70528</v>
      </c>
      <c r="L1879" s="66"/>
      <c r="M1879" s="66">
        <v>70528</v>
      </c>
      <c r="N1879" s="62">
        <f t="shared" si="839"/>
        <v>7</v>
      </c>
      <c r="O1879" s="66" t="s">
        <v>256</v>
      </c>
      <c r="P1879" s="66">
        <v>1</v>
      </c>
      <c r="Q1879" s="66">
        <f t="shared" si="832"/>
        <v>1884</v>
      </c>
      <c r="R1879" s="66">
        <f t="shared" si="833"/>
        <v>5310</v>
      </c>
      <c r="S1879" s="66">
        <f t="shared" si="834"/>
        <v>149139</v>
      </c>
      <c r="T1879" s="66">
        <f t="shared" si="835"/>
        <v>93780</v>
      </c>
      <c r="U1879" s="66">
        <f t="shared" si="836"/>
        <v>500</v>
      </c>
      <c r="V1879" s="66">
        <f t="shared" si="837"/>
        <v>500</v>
      </c>
      <c r="W1879" s="66"/>
      <c r="X1879" s="62">
        <v>70531</v>
      </c>
      <c r="Y1879" s="62">
        <f t="shared" si="840"/>
        <v>7</v>
      </c>
      <c r="Z1879" s="59" t="s">
        <v>253</v>
      </c>
      <c r="AA1879" s="62">
        <v>1</v>
      </c>
      <c r="AB1879" s="62">
        <f t="shared" ca="1" si="841"/>
        <v>1</v>
      </c>
      <c r="AC1879" s="62">
        <f t="shared" ca="1" si="842"/>
        <v>13493</v>
      </c>
      <c r="AD1879" s="62">
        <f t="shared" ca="1" si="843"/>
        <v>6601</v>
      </c>
      <c r="AE1879" s="62">
        <f t="shared" ca="1" si="844"/>
        <v>1251507</v>
      </c>
      <c r="AF1879" s="62">
        <f t="shared" ca="1" si="845"/>
        <v>7192714</v>
      </c>
      <c r="AG1879" s="62">
        <f t="shared" ca="1" si="846"/>
        <v>500</v>
      </c>
      <c r="AH1879" s="62">
        <f t="shared" ca="1" si="847"/>
        <v>500</v>
      </c>
      <c r="AL1879" s="66"/>
      <c r="AO1879" s="138">
        <f t="shared" si="848"/>
        <v>70531</v>
      </c>
      <c r="AP1879" s="138" t="str">
        <f t="shared" si="849"/>
        <v>Wörgl</v>
      </c>
      <c r="AQ1879" s="138">
        <f t="shared" ca="1" si="850"/>
        <v>6601</v>
      </c>
      <c r="AR1879" s="138">
        <f t="shared" ca="1" si="851"/>
        <v>1251507</v>
      </c>
      <c r="AS1879" s="138">
        <f t="shared" ca="1" si="852"/>
        <v>7192714</v>
      </c>
      <c r="AT1879" s="138">
        <f t="shared" ca="1" si="853"/>
        <v>500</v>
      </c>
      <c r="AU1879" s="138">
        <f t="shared" ca="1" si="853"/>
        <v>500</v>
      </c>
      <c r="AV1879" s="135"/>
      <c r="AW1879" s="131">
        <v>70601</v>
      </c>
      <c r="AX1879" s="66">
        <f t="shared" si="854"/>
        <v>7</v>
      </c>
      <c r="AY1879" s="132" t="s">
        <v>252</v>
      </c>
      <c r="AZ1879" s="107">
        <f t="shared" ca="1" si="855"/>
        <v>743</v>
      </c>
      <c r="BA1879" s="107">
        <f t="shared" ca="1" si="828"/>
        <v>12137</v>
      </c>
      <c r="BB1879" s="107">
        <f t="shared" ca="1" si="829"/>
        <v>21368</v>
      </c>
      <c r="BC1879" s="107">
        <f t="shared" ca="1" si="830"/>
        <v>500</v>
      </c>
      <c r="BD1879" s="107">
        <f t="shared" ca="1" si="831"/>
        <v>500</v>
      </c>
    </row>
    <row r="1880" spans="1:56" x14ac:dyDescent="0.15">
      <c r="A1880" s="62">
        <v>70530</v>
      </c>
      <c r="B1880" s="62">
        <f t="shared" si="838"/>
        <v>7</v>
      </c>
      <c r="C1880" s="59" t="s">
        <v>254</v>
      </c>
      <c r="D1880" s="62">
        <v>4252</v>
      </c>
      <c r="E1880" s="86">
        <v>10463</v>
      </c>
      <c r="F1880" s="86">
        <v>484374</v>
      </c>
      <c r="G1880" s="86">
        <v>686848</v>
      </c>
      <c r="H1880" s="86">
        <v>500</v>
      </c>
      <c r="I1880" s="86">
        <v>500</v>
      </c>
      <c r="K1880" s="66">
        <v>70529</v>
      </c>
      <c r="L1880" s="66"/>
      <c r="M1880" s="66">
        <v>70529</v>
      </c>
      <c r="N1880" s="62">
        <f t="shared" si="839"/>
        <v>7</v>
      </c>
      <c r="O1880" s="66" t="s">
        <v>255</v>
      </c>
      <c r="P1880" s="66">
        <v>1</v>
      </c>
      <c r="Q1880" s="66">
        <f t="shared" si="832"/>
        <v>1901</v>
      </c>
      <c r="R1880" s="66">
        <f t="shared" si="833"/>
        <v>5694</v>
      </c>
      <c r="S1880" s="66">
        <f t="shared" si="834"/>
        <v>257375</v>
      </c>
      <c r="T1880" s="66">
        <f t="shared" si="835"/>
        <v>388195</v>
      </c>
      <c r="U1880" s="66">
        <f t="shared" si="836"/>
        <v>500</v>
      </c>
      <c r="V1880" s="66">
        <f t="shared" si="837"/>
        <v>500</v>
      </c>
      <c r="W1880" s="66"/>
      <c r="X1880" s="62">
        <v>70601</v>
      </c>
      <c r="Y1880" s="62">
        <f t="shared" si="840"/>
        <v>7</v>
      </c>
      <c r="Z1880" s="59" t="s">
        <v>252</v>
      </c>
      <c r="AA1880" s="62">
        <v>1</v>
      </c>
      <c r="AB1880" s="62">
        <f t="shared" ca="1" si="841"/>
        <v>1</v>
      </c>
      <c r="AC1880" s="62">
        <f t="shared" ca="1" si="842"/>
        <v>370</v>
      </c>
      <c r="AD1880" s="62">
        <f t="shared" ca="1" si="843"/>
        <v>743</v>
      </c>
      <c r="AE1880" s="62">
        <f t="shared" ca="1" si="844"/>
        <v>12137</v>
      </c>
      <c r="AF1880" s="62">
        <f t="shared" ca="1" si="845"/>
        <v>21368</v>
      </c>
      <c r="AG1880" s="62">
        <f t="shared" ca="1" si="846"/>
        <v>500</v>
      </c>
      <c r="AH1880" s="62">
        <f t="shared" ca="1" si="847"/>
        <v>500</v>
      </c>
      <c r="AL1880" s="66"/>
      <c r="AO1880" s="138">
        <f t="shared" si="848"/>
        <v>70601</v>
      </c>
      <c r="AP1880" s="138" t="str">
        <f t="shared" si="849"/>
        <v>Faggen</v>
      </c>
      <c r="AQ1880" s="138">
        <f t="shared" ca="1" si="850"/>
        <v>743</v>
      </c>
      <c r="AR1880" s="138">
        <f t="shared" ca="1" si="851"/>
        <v>12137</v>
      </c>
      <c r="AS1880" s="138">
        <f t="shared" ca="1" si="852"/>
        <v>21368</v>
      </c>
      <c r="AT1880" s="138">
        <f t="shared" ca="1" si="853"/>
        <v>500</v>
      </c>
      <c r="AU1880" s="138">
        <f t="shared" ca="1" si="853"/>
        <v>500</v>
      </c>
      <c r="AV1880" s="135"/>
      <c r="AW1880" s="131">
        <v>70602</v>
      </c>
      <c r="AX1880" s="66">
        <f t="shared" si="854"/>
        <v>7</v>
      </c>
      <c r="AY1880" s="132" t="s">
        <v>251</v>
      </c>
      <c r="AZ1880" s="107">
        <f t="shared" ca="1" si="855"/>
        <v>1077</v>
      </c>
      <c r="BA1880" s="107">
        <f t="shared" ca="1" si="828"/>
        <v>22436</v>
      </c>
      <c r="BB1880" s="107">
        <f t="shared" ca="1" si="829"/>
        <v>49380</v>
      </c>
      <c r="BC1880" s="107">
        <f t="shared" ca="1" si="830"/>
        <v>500</v>
      </c>
      <c r="BD1880" s="107">
        <f t="shared" ca="1" si="831"/>
        <v>500</v>
      </c>
    </row>
    <row r="1881" spans="1:56" x14ac:dyDescent="0.15">
      <c r="A1881" s="62">
        <v>70531</v>
      </c>
      <c r="B1881" s="62">
        <f t="shared" si="838"/>
        <v>7</v>
      </c>
      <c r="C1881" s="59" t="s">
        <v>253</v>
      </c>
      <c r="D1881" s="62">
        <v>13493</v>
      </c>
      <c r="E1881" s="86">
        <v>6601</v>
      </c>
      <c r="F1881" s="86">
        <v>1251507</v>
      </c>
      <c r="G1881" s="86">
        <v>7192714</v>
      </c>
      <c r="H1881" s="86">
        <v>500</v>
      </c>
      <c r="I1881" s="86">
        <v>500</v>
      </c>
      <c r="K1881" s="66">
        <v>70530</v>
      </c>
      <c r="L1881" s="66"/>
      <c r="M1881" s="66">
        <v>70530</v>
      </c>
      <c r="N1881" s="62">
        <f t="shared" si="839"/>
        <v>7</v>
      </c>
      <c r="O1881" s="66" t="s">
        <v>254</v>
      </c>
      <c r="P1881" s="66">
        <v>1</v>
      </c>
      <c r="Q1881" s="66">
        <f t="shared" si="832"/>
        <v>4252</v>
      </c>
      <c r="R1881" s="66">
        <f t="shared" si="833"/>
        <v>10463</v>
      </c>
      <c r="S1881" s="66">
        <f t="shared" si="834"/>
        <v>484374</v>
      </c>
      <c r="T1881" s="66">
        <f t="shared" si="835"/>
        <v>686848</v>
      </c>
      <c r="U1881" s="66">
        <f t="shared" si="836"/>
        <v>500</v>
      </c>
      <c r="V1881" s="66">
        <f t="shared" si="837"/>
        <v>500</v>
      </c>
      <c r="W1881" s="66"/>
      <c r="X1881" s="62">
        <v>70602</v>
      </c>
      <c r="Y1881" s="62">
        <f t="shared" si="840"/>
        <v>7</v>
      </c>
      <c r="Z1881" s="59" t="s">
        <v>251</v>
      </c>
      <c r="AA1881" s="62">
        <v>1</v>
      </c>
      <c r="AB1881" s="62">
        <f t="shared" ca="1" si="841"/>
        <v>1</v>
      </c>
      <c r="AC1881" s="62">
        <f t="shared" ca="1" si="842"/>
        <v>253</v>
      </c>
      <c r="AD1881" s="62">
        <f t="shared" ca="1" si="843"/>
        <v>1077</v>
      </c>
      <c r="AE1881" s="62">
        <f t="shared" ca="1" si="844"/>
        <v>22436</v>
      </c>
      <c r="AF1881" s="62">
        <f t="shared" ca="1" si="845"/>
        <v>49380</v>
      </c>
      <c r="AG1881" s="62">
        <f t="shared" ca="1" si="846"/>
        <v>500</v>
      </c>
      <c r="AH1881" s="62">
        <f t="shared" ca="1" si="847"/>
        <v>500</v>
      </c>
      <c r="AL1881" s="66"/>
      <c r="AO1881" s="138">
        <f t="shared" si="848"/>
        <v>70602</v>
      </c>
      <c r="AP1881" s="138" t="str">
        <f t="shared" si="849"/>
        <v>Fendels</v>
      </c>
      <c r="AQ1881" s="138">
        <f t="shared" ca="1" si="850"/>
        <v>1077</v>
      </c>
      <c r="AR1881" s="138">
        <f t="shared" ca="1" si="851"/>
        <v>22436</v>
      </c>
      <c r="AS1881" s="138">
        <f t="shared" ca="1" si="852"/>
        <v>49380</v>
      </c>
      <c r="AT1881" s="138">
        <f t="shared" ca="1" si="853"/>
        <v>500</v>
      </c>
      <c r="AU1881" s="138">
        <f t="shared" ca="1" si="853"/>
        <v>500</v>
      </c>
      <c r="AV1881" s="135"/>
      <c r="AW1881" s="131">
        <v>70603</v>
      </c>
      <c r="AX1881" s="66">
        <f t="shared" si="854"/>
        <v>7</v>
      </c>
      <c r="AY1881" s="132" t="s">
        <v>250</v>
      </c>
      <c r="AZ1881" s="107">
        <f t="shared" ca="1" si="855"/>
        <v>1318</v>
      </c>
      <c r="BA1881" s="107">
        <f t="shared" ca="1" si="828"/>
        <v>207210</v>
      </c>
      <c r="BB1881" s="107">
        <f t="shared" ca="1" si="829"/>
        <v>1030389</v>
      </c>
      <c r="BC1881" s="107">
        <f t="shared" ca="1" si="830"/>
        <v>500</v>
      </c>
      <c r="BD1881" s="107">
        <f t="shared" ca="1" si="831"/>
        <v>500</v>
      </c>
    </row>
    <row r="1882" spans="1:56" x14ac:dyDescent="0.15">
      <c r="A1882" s="62">
        <v>70601</v>
      </c>
      <c r="B1882" s="62">
        <f t="shared" si="838"/>
        <v>7</v>
      </c>
      <c r="C1882" s="59" t="s">
        <v>252</v>
      </c>
      <c r="D1882" s="62">
        <v>370</v>
      </c>
      <c r="E1882" s="86">
        <v>743</v>
      </c>
      <c r="F1882" s="86">
        <v>12137</v>
      </c>
      <c r="G1882" s="86">
        <v>21368</v>
      </c>
      <c r="H1882" s="86">
        <v>500</v>
      </c>
      <c r="I1882" s="86">
        <v>500</v>
      </c>
      <c r="K1882" s="66">
        <v>70531</v>
      </c>
      <c r="L1882" s="66"/>
      <c r="M1882" s="66">
        <v>70531</v>
      </c>
      <c r="N1882" s="62">
        <f t="shared" si="839"/>
        <v>7</v>
      </c>
      <c r="O1882" s="66" t="s">
        <v>253</v>
      </c>
      <c r="P1882" s="66">
        <v>1</v>
      </c>
      <c r="Q1882" s="66">
        <f t="shared" si="832"/>
        <v>13493</v>
      </c>
      <c r="R1882" s="66">
        <f t="shared" si="833"/>
        <v>6601</v>
      </c>
      <c r="S1882" s="66">
        <f t="shared" si="834"/>
        <v>1251507</v>
      </c>
      <c r="T1882" s="66">
        <f t="shared" si="835"/>
        <v>7192714</v>
      </c>
      <c r="U1882" s="66">
        <f t="shared" si="836"/>
        <v>500</v>
      </c>
      <c r="V1882" s="66">
        <f t="shared" si="837"/>
        <v>500</v>
      </c>
      <c r="W1882" s="66"/>
      <c r="X1882" s="62">
        <v>70603</v>
      </c>
      <c r="Y1882" s="62">
        <f t="shared" si="840"/>
        <v>7</v>
      </c>
      <c r="Z1882" s="59" t="s">
        <v>250</v>
      </c>
      <c r="AA1882" s="62">
        <v>1</v>
      </c>
      <c r="AB1882" s="62">
        <f t="shared" ca="1" si="841"/>
        <v>1</v>
      </c>
      <c r="AC1882" s="62">
        <f t="shared" ca="1" si="842"/>
        <v>934</v>
      </c>
      <c r="AD1882" s="62">
        <f t="shared" ca="1" si="843"/>
        <v>1318</v>
      </c>
      <c r="AE1882" s="62">
        <f t="shared" ca="1" si="844"/>
        <v>207210</v>
      </c>
      <c r="AF1882" s="62">
        <f t="shared" ca="1" si="845"/>
        <v>1030389</v>
      </c>
      <c r="AG1882" s="62">
        <f t="shared" ca="1" si="846"/>
        <v>500</v>
      </c>
      <c r="AH1882" s="62">
        <f t="shared" ca="1" si="847"/>
        <v>500</v>
      </c>
      <c r="AL1882" s="66"/>
      <c r="AO1882" s="138">
        <f t="shared" si="848"/>
        <v>70603</v>
      </c>
      <c r="AP1882" s="138" t="str">
        <f t="shared" si="849"/>
        <v>Fiss</v>
      </c>
      <c r="AQ1882" s="138">
        <f t="shared" ca="1" si="850"/>
        <v>1318</v>
      </c>
      <c r="AR1882" s="138">
        <f t="shared" ca="1" si="851"/>
        <v>207210</v>
      </c>
      <c r="AS1882" s="138">
        <f t="shared" ca="1" si="852"/>
        <v>1030389</v>
      </c>
      <c r="AT1882" s="138">
        <f t="shared" ca="1" si="853"/>
        <v>500</v>
      </c>
      <c r="AU1882" s="138">
        <f t="shared" ca="1" si="853"/>
        <v>500</v>
      </c>
      <c r="AV1882" s="135"/>
      <c r="AW1882" s="131">
        <v>70604</v>
      </c>
      <c r="AX1882" s="66">
        <f t="shared" si="854"/>
        <v>7</v>
      </c>
      <c r="AY1882" s="132" t="s">
        <v>249</v>
      </c>
      <c r="AZ1882" s="107">
        <f t="shared" ca="1" si="855"/>
        <v>5018</v>
      </c>
      <c r="BA1882" s="107">
        <f t="shared" ca="1" si="828"/>
        <v>147616</v>
      </c>
      <c r="BB1882" s="107">
        <f t="shared" ca="1" si="829"/>
        <v>358911</v>
      </c>
      <c r="BC1882" s="107">
        <f t="shared" ca="1" si="830"/>
        <v>500</v>
      </c>
      <c r="BD1882" s="107">
        <f t="shared" ca="1" si="831"/>
        <v>500</v>
      </c>
    </row>
    <row r="1883" spans="1:56" x14ac:dyDescent="0.15">
      <c r="A1883" s="62">
        <v>70602</v>
      </c>
      <c r="B1883" s="62">
        <f t="shared" si="838"/>
        <v>7</v>
      </c>
      <c r="C1883" s="59" t="s">
        <v>251</v>
      </c>
      <c r="D1883" s="62">
        <v>253</v>
      </c>
      <c r="E1883" s="86">
        <v>1077</v>
      </c>
      <c r="F1883" s="86">
        <v>22436</v>
      </c>
      <c r="G1883" s="86">
        <v>49380</v>
      </c>
      <c r="H1883" s="86">
        <v>500</v>
      </c>
      <c r="I1883" s="86">
        <v>500</v>
      </c>
      <c r="K1883" s="66">
        <v>70601</v>
      </c>
      <c r="L1883" s="66"/>
      <c r="M1883" s="66">
        <v>70601</v>
      </c>
      <c r="N1883" s="62">
        <f t="shared" si="839"/>
        <v>7</v>
      </c>
      <c r="O1883" s="66" t="s">
        <v>252</v>
      </c>
      <c r="P1883" s="66">
        <v>1</v>
      </c>
      <c r="Q1883" s="66">
        <f t="shared" si="832"/>
        <v>370</v>
      </c>
      <c r="R1883" s="66">
        <f t="shared" si="833"/>
        <v>743</v>
      </c>
      <c r="S1883" s="66">
        <f t="shared" si="834"/>
        <v>12137</v>
      </c>
      <c r="T1883" s="66">
        <f t="shared" si="835"/>
        <v>21368</v>
      </c>
      <c r="U1883" s="66">
        <f t="shared" si="836"/>
        <v>500</v>
      </c>
      <c r="V1883" s="66">
        <f t="shared" si="837"/>
        <v>500</v>
      </c>
      <c r="W1883" s="66"/>
      <c r="X1883" s="62">
        <v>70604</v>
      </c>
      <c r="Y1883" s="62">
        <f t="shared" si="840"/>
        <v>7</v>
      </c>
      <c r="Z1883" s="59" t="s">
        <v>249</v>
      </c>
      <c r="AA1883" s="62">
        <v>1</v>
      </c>
      <c r="AB1883" s="62">
        <f t="shared" ca="1" si="841"/>
        <v>1</v>
      </c>
      <c r="AC1883" s="62">
        <f t="shared" ca="1" si="842"/>
        <v>2990</v>
      </c>
      <c r="AD1883" s="62">
        <f t="shared" ca="1" si="843"/>
        <v>5018</v>
      </c>
      <c r="AE1883" s="62">
        <f t="shared" ca="1" si="844"/>
        <v>147616</v>
      </c>
      <c r="AF1883" s="62">
        <f t="shared" ca="1" si="845"/>
        <v>358911</v>
      </c>
      <c r="AG1883" s="62">
        <f t="shared" ca="1" si="846"/>
        <v>500</v>
      </c>
      <c r="AH1883" s="62">
        <f t="shared" ca="1" si="847"/>
        <v>500</v>
      </c>
      <c r="AL1883" s="66"/>
      <c r="AO1883" s="138">
        <f t="shared" si="848"/>
        <v>70604</v>
      </c>
      <c r="AP1883" s="138" t="str">
        <f t="shared" si="849"/>
        <v>Fließ</v>
      </c>
      <c r="AQ1883" s="138">
        <f t="shared" ca="1" si="850"/>
        <v>5018</v>
      </c>
      <c r="AR1883" s="138">
        <f t="shared" ca="1" si="851"/>
        <v>147616</v>
      </c>
      <c r="AS1883" s="138">
        <f t="shared" ca="1" si="852"/>
        <v>358911</v>
      </c>
      <c r="AT1883" s="138">
        <f t="shared" ca="1" si="853"/>
        <v>500</v>
      </c>
      <c r="AU1883" s="138">
        <f t="shared" ca="1" si="853"/>
        <v>500</v>
      </c>
      <c r="AV1883" s="135"/>
      <c r="AW1883" s="131">
        <v>70605</v>
      </c>
      <c r="AX1883" s="66">
        <f t="shared" si="854"/>
        <v>7</v>
      </c>
      <c r="AY1883" s="132" t="s">
        <v>248</v>
      </c>
      <c r="AZ1883" s="107">
        <f t="shared" ca="1" si="855"/>
        <v>1149</v>
      </c>
      <c r="BA1883" s="107">
        <f t="shared" ca="1" si="828"/>
        <v>66925</v>
      </c>
      <c r="BB1883" s="107">
        <f t="shared" ca="1" si="829"/>
        <v>59828</v>
      </c>
      <c r="BC1883" s="107">
        <f t="shared" ca="1" si="830"/>
        <v>500</v>
      </c>
      <c r="BD1883" s="107">
        <f t="shared" ca="1" si="831"/>
        <v>500</v>
      </c>
    </row>
    <row r="1884" spans="1:56" x14ac:dyDescent="0.15">
      <c r="A1884" s="62">
        <v>70603</v>
      </c>
      <c r="B1884" s="62">
        <f t="shared" si="838"/>
        <v>7</v>
      </c>
      <c r="C1884" s="59" t="s">
        <v>250</v>
      </c>
      <c r="D1884" s="62">
        <v>934</v>
      </c>
      <c r="E1884" s="86">
        <v>1318</v>
      </c>
      <c r="F1884" s="86">
        <v>207210</v>
      </c>
      <c r="G1884" s="86">
        <v>1030389</v>
      </c>
      <c r="H1884" s="86">
        <v>500</v>
      </c>
      <c r="I1884" s="86">
        <v>500</v>
      </c>
      <c r="K1884" s="66">
        <v>70602</v>
      </c>
      <c r="L1884" s="66"/>
      <c r="M1884" s="66">
        <v>70602</v>
      </c>
      <c r="N1884" s="62">
        <f t="shared" si="839"/>
        <v>7</v>
      </c>
      <c r="O1884" s="66" t="s">
        <v>251</v>
      </c>
      <c r="P1884" s="66">
        <v>1</v>
      </c>
      <c r="Q1884" s="66">
        <f t="shared" si="832"/>
        <v>253</v>
      </c>
      <c r="R1884" s="66">
        <f t="shared" si="833"/>
        <v>1077</v>
      </c>
      <c r="S1884" s="66">
        <f t="shared" si="834"/>
        <v>22436</v>
      </c>
      <c r="T1884" s="66">
        <f t="shared" si="835"/>
        <v>49380</v>
      </c>
      <c r="U1884" s="66">
        <f t="shared" si="836"/>
        <v>500</v>
      </c>
      <c r="V1884" s="66">
        <f t="shared" si="837"/>
        <v>500</v>
      </c>
      <c r="W1884" s="66"/>
      <c r="X1884" s="62">
        <v>70605</v>
      </c>
      <c r="Y1884" s="62">
        <f t="shared" si="840"/>
        <v>7</v>
      </c>
      <c r="Z1884" s="59" t="s">
        <v>248</v>
      </c>
      <c r="AA1884" s="62">
        <v>1</v>
      </c>
      <c r="AB1884" s="62">
        <f t="shared" ca="1" si="841"/>
        <v>1</v>
      </c>
      <c r="AC1884" s="62">
        <f t="shared" ca="1" si="842"/>
        <v>964</v>
      </c>
      <c r="AD1884" s="62">
        <f t="shared" ca="1" si="843"/>
        <v>1149</v>
      </c>
      <c r="AE1884" s="62">
        <f t="shared" ca="1" si="844"/>
        <v>66925</v>
      </c>
      <c r="AF1884" s="62">
        <f t="shared" ca="1" si="845"/>
        <v>59828</v>
      </c>
      <c r="AG1884" s="62">
        <f t="shared" ca="1" si="846"/>
        <v>500</v>
      </c>
      <c r="AH1884" s="62">
        <f t="shared" ca="1" si="847"/>
        <v>500</v>
      </c>
      <c r="AL1884" s="66"/>
      <c r="AO1884" s="138">
        <f t="shared" si="848"/>
        <v>70605</v>
      </c>
      <c r="AP1884" s="138" t="str">
        <f t="shared" si="849"/>
        <v>Flirsch</v>
      </c>
      <c r="AQ1884" s="138">
        <f t="shared" ca="1" si="850"/>
        <v>1149</v>
      </c>
      <c r="AR1884" s="138">
        <f t="shared" ca="1" si="851"/>
        <v>66925</v>
      </c>
      <c r="AS1884" s="138">
        <f t="shared" ca="1" si="852"/>
        <v>59828</v>
      </c>
      <c r="AT1884" s="138">
        <f t="shared" ca="1" si="853"/>
        <v>500</v>
      </c>
      <c r="AU1884" s="138">
        <f t="shared" ca="1" si="853"/>
        <v>500</v>
      </c>
      <c r="AV1884" s="135"/>
      <c r="AW1884" s="131">
        <v>70606</v>
      </c>
      <c r="AX1884" s="66">
        <f t="shared" si="854"/>
        <v>7</v>
      </c>
      <c r="AY1884" s="132" t="s">
        <v>247</v>
      </c>
      <c r="AZ1884" s="107">
        <f t="shared" ca="1" si="855"/>
        <v>1592</v>
      </c>
      <c r="BA1884" s="107">
        <f t="shared" ca="1" si="828"/>
        <v>210083</v>
      </c>
      <c r="BB1884" s="107">
        <f t="shared" ca="1" si="829"/>
        <v>383360</v>
      </c>
      <c r="BC1884" s="107">
        <f t="shared" ca="1" si="830"/>
        <v>500</v>
      </c>
      <c r="BD1884" s="107">
        <f t="shared" ca="1" si="831"/>
        <v>500</v>
      </c>
    </row>
    <row r="1885" spans="1:56" x14ac:dyDescent="0.15">
      <c r="A1885" s="62">
        <v>70604</v>
      </c>
      <c r="B1885" s="62">
        <f t="shared" si="838"/>
        <v>7</v>
      </c>
      <c r="C1885" s="59" t="s">
        <v>249</v>
      </c>
      <c r="D1885" s="62">
        <v>2990</v>
      </c>
      <c r="E1885" s="86">
        <v>5018</v>
      </c>
      <c r="F1885" s="86">
        <v>147616</v>
      </c>
      <c r="G1885" s="86">
        <v>358911</v>
      </c>
      <c r="H1885" s="86">
        <v>500</v>
      </c>
      <c r="I1885" s="86">
        <v>500</v>
      </c>
      <c r="K1885" s="66">
        <v>70603</v>
      </c>
      <c r="L1885" s="66"/>
      <c r="M1885" s="66">
        <v>70603</v>
      </c>
      <c r="N1885" s="62">
        <f t="shared" si="839"/>
        <v>7</v>
      </c>
      <c r="O1885" s="66" t="s">
        <v>250</v>
      </c>
      <c r="P1885" s="66">
        <v>1</v>
      </c>
      <c r="Q1885" s="66">
        <f t="shared" si="832"/>
        <v>934</v>
      </c>
      <c r="R1885" s="66">
        <f t="shared" si="833"/>
        <v>1318</v>
      </c>
      <c r="S1885" s="66">
        <f t="shared" si="834"/>
        <v>207210</v>
      </c>
      <c r="T1885" s="66">
        <f t="shared" si="835"/>
        <v>1030389</v>
      </c>
      <c r="U1885" s="66">
        <f t="shared" si="836"/>
        <v>500</v>
      </c>
      <c r="V1885" s="66">
        <f t="shared" si="837"/>
        <v>500</v>
      </c>
      <c r="W1885" s="66"/>
      <c r="X1885" s="62">
        <v>70606</v>
      </c>
      <c r="Y1885" s="62">
        <f t="shared" si="840"/>
        <v>7</v>
      </c>
      <c r="Z1885" s="59" t="s">
        <v>247</v>
      </c>
      <c r="AA1885" s="62">
        <v>1</v>
      </c>
      <c r="AB1885" s="62">
        <f t="shared" ca="1" si="841"/>
        <v>1</v>
      </c>
      <c r="AC1885" s="62">
        <f t="shared" ca="1" si="842"/>
        <v>757</v>
      </c>
      <c r="AD1885" s="62">
        <f t="shared" ca="1" si="843"/>
        <v>1592</v>
      </c>
      <c r="AE1885" s="62">
        <f t="shared" ca="1" si="844"/>
        <v>210083</v>
      </c>
      <c r="AF1885" s="62">
        <f t="shared" ca="1" si="845"/>
        <v>383360</v>
      </c>
      <c r="AG1885" s="62">
        <f t="shared" ca="1" si="846"/>
        <v>500</v>
      </c>
      <c r="AH1885" s="62">
        <f t="shared" ca="1" si="847"/>
        <v>500</v>
      </c>
      <c r="AL1885" s="66"/>
      <c r="AO1885" s="138">
        <f t="shared" si="848"/>
        <v>70606</v>
      </c>
      <c r="AP1885" s="138" t="str">
        <f t="shared" si="849"/>
        <v>Galtür</v>
      </c>
      <c r="AQ1885" s="138">
        <f t="shared" ca="1" si="850"/>
        <v>1592</v>
      </c>
      <c r="AR1885" s="138">
        <f t="shared" ca="1" si="851"/>
        <v>210083</v>
      </c>
      <c r="AS1885" s="138">
        <f t="shared" ca="1" si="852"/>
        <v>383360</v>
      </c>
      <c r="AT1885" s="138">
        <f t="shared" ca="1" si="853"/>
        <v>500</v>
      </c>
      <c r="AU1885" s="138">
        <f t="shared" ca="1" si="853"/>
        <v>500</v>
      </c>
      <c r="AV1885" s="135"/>
      <c r="AW1885" s="131">
        <v>70607</v>
      </c>
      <c r="AX1885" s="66">
        <f t="shared" si="854"/>
        <v>7</v>
      </c>
      <c r="AY1885" s="132" t="s">
        <v>246</v>
      </c>
      <c r="AZ1885" s="107">
        <f t="shared" ca="1" si="855"/>
        <v>895</v>
      </c>
      <c r="BA1885" s="107">
        <f t="shared" ca="1" si="828"/>
        <v>78390</v>
      </c>
      <c r="BB1885" s="107">
        <f t="shared" ca="1" si="829"/>
        <v>264288</v>
      </c>
      <c r="BC1885" s="107">
        <f t="shared" ca="1" si="830"/>
        <v>500</v>
      </c>
      <c r="BD1885" s="107">
        <f t="shared" ca="1" si="831"/>
        <v>500</v>
      </c>
    </row>
    <row r="1886" spans="1:56" x14ac:dyDescent="0.15">
      <c r="A1886" s="62">
        <v>70605</v>
      </c>
      <c r="B1886" s="62">
        <f t="shared" si="838"/>
        <v>7</v>
      </c>
      <c r="C1886" s="59" t="s">
        <v>248</v>
      </c>
      <c r="D1886" s="62">
        <v>964</v>
      </c>
      <c r="E1886" s="86">
        <v>1149</v>
      </c>
      <c r="F1886" s="86">
        <v>66925</v>
      </c>
      <c r="G1886" s="86">
        <v>59828</v>
      </c>
      <c r="H1886" s="86">
        <v>500</v>
      </c>
      <c r="I1886" s="86">
        <v>500</v>
      </c>
      <c r="K1886" s="66">
        <v>70604</v>
      </c>
      <c r="L1886" s="66"/>
      <c r="M1886" s="66">
        <v>70604</v>
      </c>
      <c r="N1886" s="62">
        <f t="shared" si="839"/>
        <v>7</v>
      </c>
      <c r="O1886" s="66" t="s">
        <v>249</v>
      </c>
      <c r="P1886" s="66">
        <v>1</v>
      </c>
      <c r="Q1886" s="66">
        <f t="shared" si="832"/>
        <v>2990</v>
      </c>
      <c r="R1886" s="66">
        <f t="shared" si="833"/>
        <v>5018</v>
      </c>
      <c r="S1886" s="66">
        <f t="shared" si="834"/>
        <v>147616</v>
      </c>
      <c r="T1886" s="66">
        <f t="shared" si="835"/>
        <v>358911</v>
      </c>
      <c r="U1886" s="66">
        <f t="shared" si="836"/>
        <v>500</v>
      </c>
      <c r="V1886" s="66">
        <f t="shared" si="837"/>
        <v>500</v>
      </c>
      <c r="W1886" s="66"/>
      <c r="X1886" s="62">
        <v>70607</v>
      </c>
      <c r="Y1886" s="62">
        <f t="shared" si="840"/>
        <v>7</v>
      </c>
      <c r="Z1886" s="59" t="s">
        <v>246</v>
      </c>
      <c r="AA1886" s="62">
        <v>1</v>
      </c>
      <c r="AB1886" s="62">
        <f t="shared" ca="1" si="841"/>
        <v>1</v>
      </c>
      <c r="AC1886" s="62">
        <f t="shared" ca="1" si="842"/>
        <v>1398</v>
      </c>
      <c r="AD1886" s="62">
        <f t="shared" ca="1" si="843"/>
        <v>895</v>
      </c>
      <c r="AE1886" s="62">
        <f t="shared" ca="1" si="844"/>
        <v>78390</v>
      </c>
      <c r="AF1886" s="62">
        <f t="shared" ca="1" si="845"/>
        <v>264288</v>
      </c>
      <c r="AG1886" s="62">
        <f t="shared" ca="1" si="846"/>
        <v>500</v>
      </c>
      <c r="AH1886" s="62">
        <f t="shared" ca="1" si="847"/>
        <v>500</v>
      </c>
      <c r="AL1886" s="66"/>
      <c r="AO1886" s="138">
        <f t="shared" si="848"/>
        <v>70607</v>
      </c>
      <c r="AP1886" s="138" t="str">
        <f t="shared" si="849"/>
        <v>Grins</v>
      </c>
      <c r="AQ1886" s="138">
        <f t="shared" ca="1" si="850"/>
        <v>895</v>
      </c>
      <c r="AR1886" s="138">
        <f t="shared" ca="1" si="851"/>
        <v>78390</v>
      </c>
      <c r="AS1886" s="138">
        <f t="shared" ca="1" si="852"/>
        <v>264288</v>
      </c>
      <c r="AT1886" s="138">
        <f t="shared" ca="1" si="853"/>
        <v>500</v>
      </c>
      <c r="AU1886" s="138">
        <f t="shared" ca="1" si="853"/>
        <v>500</v>
      </c>
      <c r="AV1886" s="135"/>
      <c r="AW1886" s="131">
        <v>70608</v>
      </c>
      <c r="AX1886" s="66">
        <f t="shared" si="854"/>
        <v>7</v>
      </c>
      <c r="AY1886" s="132" t="s">
        <v>245</v>
      </c>
      <c r="AZ1886" s="107">
        <f t="shared" ca="1" si="855"/>
        <v>1737</v>
      </c>
      <c r="BA1886" s="107">
        <f t="shared" ca="1" si="828"/>
        <v>651780</v>
      </c>
      <c r="BB1886" s="107">
        <f t="shared" ca="1" si="829"/>
        <v>2202629</v>
      </c>
      <c r="BC1886" s="107">
        <f t="shared" ca="1" si="830"/>
        <v>500</v>
      </c>
      <c r="BD1886" s="107">
        <f t="shared" ca="1" si="831"/>
        <v>500</v>
      </c>
    </row>
    <row r="1887" spans="1:56" x14ac:dyDescent="0.15">
      <c r="A1887" s="62">
        <v>70606</v>
      </c>
      <c r="B1887" s="62">
        <f t="shared" si="838"/>
        <v>7</v>
      </c>
      <c r="C1887" s="59" t="s">
        <v>247</v>
      </c>
      <c r="D1887" s="62">
        <v>757</v>
      </c>
      <c r="E1887" s="86">
        <v>1592</v>
      </c>
      <c r="F1887" s="86">
        <v>210083</v>
      </c>
      <c r="G1887" s="86">
        <v>383360</v>
      </c>
      <c r="H1887" s="86">
        <v>500</v>
      </c>
      <c r="I1887" s="86">
        <v>500</v>
      </c>
      <c r="K1887" s="66">
        <v>70605</v>
      </c>
      <c r="L1887" s="66"/>
      <c r="M1887" s="66">
        <v>70605</v>
      </c>
      <c r="N1887" s="62">
        <f t="shared" si="839"/>
        <v>7</v>
      </c>
      <c r="O1887" s="66" t="s">
        <v>248</v>
      </c>
      <c r="P1887" s="66">
        <v>1</v>
      </c>
      <c r="Q1887" s="66">
        <f t="shared" si="832"/>
        <v>964</v>
      </c>
      <c r="R1887" s="66">
        <f t="shared" si="833"/>
        <v>1149</v>
      </c>
      <c r="S1887" s="66">
        <f t="shared" si="834"/>
        <v>66925</v>
      </c>
      <c r="T1887" s="66">
        <f t="shared" si="835"/>
        <v>59828</v>
      </c>
      <c r="U1887" s="66">
        <f t="shared" si="836"/>
        <v>500</v>
      </c>
      <c r="V1887" s="66">
        <f t="shared" si="837"/>
        <v>500</v>
      </c>
      <c r="W1887" s="66"/>
      <c r="X1887" s="62">
        <v>70608</v>
      </c>
      <c r="Y1887" s="62">
        <f t="shared" si="840"/>
        <v>7</v>
      </c>
      <c r="Z1887" s="59" t="s">
        <v>245</v>
      </c>
      <c r="AA1887" s="62">
        <v>1</v>
      </c>
      <c r="AB1887" s="62">
        <f t="shared" ca="1" si="841"/>
        <v>1</v>
      </c>
      <c r="AC1887" s="62">
        <f t="shared" ca="1" si="842"/>
        <v>1545</v>
      </c>
      <c r="AD1887" s="62">
        <f t="shared" ca="1" si="843"/>
        <v>1737</v>
      </c>
      <c r="AE1887" s="62">
        <f t="shared" ca="1" si="844"/>
        <v>651780</v>
      </c>
      <c r="AF1887" s="62">
        <f t="shared" ca="1" si="845"/>
        <v>2202629</v>
      </c>
      <c r="AG1887" s="62">
        <f t="shared" ca="1" si="846"/>
        <v>500</v>
      </c>
      <c r="AH1887" s="62">
        <f t="shared" ca="1" si="847"/>
        <v>500</v>
      </c>
      <c r="AL1887" s="66"/>
      <c r="AO1887" s="138">
        <f t="shared" si="848"/>
        <v>70608</v>
      </c>
      <c r="AP1887" s="138" t="str">
        <f t="shared" si="849"/>
        <v>Ischgl</v>
      </c>
      <c r="AQ1887" s="138">
        <f t="shared" ca="1" si="850"/>
        <v>1737</v>
      </c>
      <c r="AR1887" s="138">
        <f t="shared" ca="1" si="851"/>
        <v>651780</v>
      </c>
      <c r="AS1887" s="138">
        <f t="shared" ca="1" si="852"/>
        <v>2202629</v>
      </c>
      <c r="AT1887" s="138">
        <f t="shared" ca="1" si="853"/>
        <v>500</v>
      </c>
      <c r="AU1887" s="138">
        <f t="shared" ca="1" si="853"/>
        <v>500</v>
      </c>
      <c r="AV1887" s="135"/>
      <c r="AW1887" s="131">
        <v>70609</v>
      </c>
      <c r="AX1887" s="66">
        <f t="shared" si="854"/>
        <v>7</v>
      </c>
      <c r="AY1887" s="132" t="s">
        <v>244</v>
      </c>
      <c r="AZ1887" s="107">
        <f t="shared" ca="1" si="855"/>
        <v>2422</v>
      </c>
      <c r="BA1887" s="107">
        <f t="shared" ca="1" si="828"/>
        <v>206458</v>
      </c>
      <c r="BB1887" s="107">
        <f t="shared" ca="1" si="829"/>
        <v>543430</v>
      </c>
      <c r="BC1887" s="107">
        <f t="shared" ca="1" si="830"/>
        <v>500</v>
      </c>
      <c r="BD1887" s="107">
        <f t="shared" ca="1" si="831"/>
        <v>500</v>
      </c>
    </row>
    <row r="1888" spans="1:56" x14ac:dyDescent="0.15">
      <c r="A1888" s="62">
        <v>70607</v>
      </c>
      <c r="B1888" s="62">
        <f t="shared" si="838"/>
        <v>7</v>
      </c>
      <c r="C1888" s="59" t="s">
        <v>246</v>
      </c>
      <c r="D1888" s="62">
        <v>1398</v>
      </c>
      <c r="E1888" s="86">
        <v>895</v>
      </c>
      <c r="F1888" s="86">
        <v>78390</v>
      </c>
      <c r="G1888" s="86">
        <v>264288</v>
      </c>
      <c r="H1888" s="86">
        <v>500</v>
      </c>
      <c r="I1888" s="86">
        <v>500</v>
      </c>
      <c r="K1888" s="66">
        <v>70606</v>
      </c>
      <c r="L1888" s="66"/>
      <c r="M1888" s="66">
        <v>70606</v>
      </c>
      <c r="N1888" s="62">
        <f t="shared" si="839"/>
        <v>7</v>
      </c>
      <c r="O1888" s="66" t="s">
        <v>247</v>
      </c>
      <c r="P1888" s="66">
        <v>1</v>
      </c>
      <c r="Q1888" s="66">
        <f t="shared" si="832"/>
        <v>757</v>
      </c>
      <c r="R1888" s="66">
        <f t="shared" si="833"/>
        <v>1592</v>
      </c>
      <c r="S1888" s="66">
        <f t="shared" si="834"/>
        <v>210083</v>
      </c>
      <c r="T1888" s="66">
        <f t="shared" si="835"/>
        <v>383360</v>
      </c>
      <c r="U1888" s="66">
        <f t="shared" si="836"/>
        <v>500</v>
      </c>
      <c r="V1888" s="66">
        <f t="shared" si="837"/>
        <v>500</v>
      </c>
      <c r="W1888" s="66"/>
      <c r="X1888" s="62">
        <v>70609</v>
      </c>
      <c r="Y1888" s="62">
        <f t="shared" si="840"/>
        <v>7</v>
      </c>
      <c r="Z1888" s="59" t="s">
        <v>244</v>
      </c>
      <c r="AA1888" s="62">
        <v>1</v>
      </c>
      <c r="AB1888" s="62">
        <f t="shared" ca="1" si="841"/>
        <v>1</v>
      </c>
      <c r="AC1888" s="62">
        <f t="shared" ca="1" si="842"/>
        <v>2620</v>
      </c>
      <c r="AD1888" s="62">
        <f t="shared" ca="1" si="843"/>
        <v>2422</v>
      </c>
      <c r="AE1888" s="62">
        <f t="shared" ca="1" si="844"/>
        <v>206458</v>
      </c>
      <c r="AF1888" s="62">
        <f t="shared" ca="1" si="845"/>
        <v>543430</v>
      </c>
      <c r="AG1888" s="62">
        <f t="shared" ca="1" si="846"/>
        <v>500</v>
      </c>
      <c r="AH1888" s="62">
        <f t="shared" ca="1" si="847"/>
        <v>500</v>
      </c>
      <c r="AL1888" s="66"/>
      <c r="AO1888" s="138">
        <f t="shared" si="848"/>
        <v>70609</v>
      </c>
      <c r="AP1888" s="138" t="str">
        <f t="shared" si="849"/>
        <v>Kappl</v>
      </c>
      <c r="AQ1888" s="138">
        <f t="shared" ca="1" si="850"/>
        <v>2422</v>
      </c>
      <c r="AR1888" s="138">
        <f t="shared" ca="1" si="851"/>
        <v>206458</v>
      </c>
      <c r="AS1888" s="138">
        <f t="shared" ca="1" si="852"/>
        <v>543430</v>
      </c>
      <c r="AT1888" s="138">
        <f t="shared" ca="1" si="853"/>
        <v>500</v>
      </c>
      <c r="AU1888" s="138">
        <f t="shared" ca="1" si="853"/>
        <v>500</v>
      </c>
      <c r="AV1888" s="135"/>
      <c r="AW1888" s="131">
        <v>70610</v>
      </c>
      <c r="AX1888" s="66">
        <f t="shared" si="854"/>
        <v>7</v>
      </c>
      <c r="AY1888" s="132" t="s">
        <v>243</v>
      </c>
      <c r="AZ1888" s="107">
        <f t="shared" ca="1" si="855"/>
        <v>1184</v>
      </c>
      <c r="BA1888" s="107">
        <f t="shared" ca="1" si="828"/>
        <v>15722</v>
      </c>
      <c r="BB1888" s="107">
        <f t="shared" ca="1" si="829"/>
        <v>3039</v>
      </c>
      <c r="BC1888" s="107">
        <f t="shared" ca="1" si="830"/>
        <v>500</v>
      </c>
      <c r="BD1888" s="107">
        <f t="shared" ca="1" si="831"/>
        <v>500</v>
      </c>
    </row>
    <row r="1889" spans="1:56" x14ac:dyDescent="0.15">
      <c r="A1889" s="62">
        <v>70608</v>
      </c>
      <c r="B1889" s="62">
        <f t="shared" si="838"/>
        <v>7</v>
      </c>
      <c r="C1889" s="59" t="s">
        <v>245</v>
      </c>
      <c r="D1889" s="62">
        <v>1545</v>
      </c>
      <c r="E1889" s="86">
        <v>1737</v>
      </c>
      <c r="F1889" s="86">
        <v>651780</v>
      </c>
      <c r="G1889" s="86">
        <v>2202629</v>
      </c>
      <c r="H1889" s="86">
        <v>500</v>
      </c>
      <c r="I1889" s="86">
        <v>500</v>
      </c>
      <c r="K1889" s="66">
        <v>70607</v>
      </c>
      <c r="L1889" s="66"/>
      <c r="M1889" s="66">
        <v>70607</v>
      </c>
      <c r="N1889" s="62">
        <f t="shared" si="839"/>
        <v>7</v>
      </c>
      <c r="O1889" s="66" t="s">
        <v>246</v>
      </c>
      <c r="P1889" s="66">
        <v>1</v>
      </c>
      <c r="Q1889" s="66">
        <f t="shared" si="832"/>
        <v>1398</v>
      </c>
      <c r="R1889" s="66">
        <f t="shared" si="833"/>
        <v>895</v>
      </c>
      <c r="S1889" s="66">
        <f t="shared" si="834"/>
        <v>78390</v>
      </c>
      <c r="T1889" s="66">
        <f t="shared" si="835"/>
        <v>264288</v>
      </c>
      <c r="U1889" s="66">
        <f t="shared" si="836"/>
        <v>500</v>
      </c>
      <c r="V1889" s="66">
        <f t="shared" si="837"/>
        <v>500</v>
      </c>
      <c r="W1889" s="66"/>
      <c r="X1889" s="62">
        <v>70610</v>
      </c>
      <c r="Y1889" s="62">
        <f t="shared" si="840"/>
        <v>7</v>
      </c>
      <c r="Z1889" s="59" t="s">
        <v>243</v>
      </c>
      <c r="AA1889" s="62">
        <v>1</v>
      </c>
      <c r="AB1889" s="62">
        <f t="shared" ca="1" si="841"/>
        <v>1</v>
      </c>
      <c r="AC1889" s="62">
        <f t="shared" ca="1" si="842"/>
        <v>438</v>
      </c>
      <c r="AD1889" s="62">
        <f t="shared" ca="1" si="843"/>
        <v>1184</v>
      </c>
      <c r="AE1889" s="62">
        <f t="shared" ca="1" si="844"/>
        <v>15722</v>
      </c>
      <c r="AF1889" s="62">
        <f t="shared" ca="1" si="845"/>
        <v>3039</v>
      </c>
      <c r="AG1889" s="62">
        <f t="shared" ca="1" si="846"/>
        <v>500</v>
      </c>
      <c r="AH1889" s="62">
        <f t="shared" ca="1" si="847"/>
        <v>500</v>
      </c>
      <c r="AL1889" s="66"/>
      <c r="AO1889" s="138">
        <f t="shared" si="848"/>
        <v>70610</v>
      </c>
      <c r="AP1889" s="138" t="str">
        <f t="shared" si="849"/>
        <v>Kaunerberg</v>
      </c>
      <c r="AQ1889" s="138">
        <f t="shared" ca="1" si="850"/>
        <v>1184</v>
      </c>
      <c r="AR1889" s="138">
        <f t="shared" ca="1" si="851"/>
        <v>15722</v>
      </c>
      <c r="AS1889" s="138">
        <f t="shared" ca="1" si="852"/>
        <v>3039</v>
      </c>
      <c r="AT1889" s="138">
        <f t="shared" ca="1" si="853"/>
        <v>500</v>
      </c>
      <c r="AU1889" s="138">
        <f t="shared" ca="1" si="853"/>
        <v>500</v>
      </c>
      <c r="AV1889" s="135"/>
      <c r="AW1889" s="131">
        <v>70611</v>
      </c>
      <c r="AX1889" s="66">
        <f t="shared" si="854"/>
        <v>7</v>
      </c>
      <c r="AY1889" s="132" t="s">
        <v>242</v>
      </c>
      <c r="AZ1889" s="107">
        <f t="shared" ca="1" si="855"/>
        <v>2251</v>
      </c>
      <c r="BA1889" s="107">
        <f t="shared" ca="1" si="828"/>
        <v>78382</v>
      </c>
      <c r="BB1889" s="107">
        <f t="shared" ca="1" si="829"/>
        <v>209336</v>
      </c>
      <c r="BC1889" s="107">
        <f t="shared" ca="1" si="830"/>
        <v>500</v>
      </c>
      <c r="BD1889" s="107">
        <f t="shared" ca="1" si="831"/>
        <v>500</v>
      </c>
    </row>
    <row r="1890" spans="1:56" x14ac:dyDescent="0.15">
      <c r="A1890" s="62">
        <v>70609</v>
      </c>
      <c r="B1890" s="62">
        <f t="shared" si="838"/>
        <v>7</v>
      </c>
      <c r="C1890" s="59" t="s">
        <v>244</v>
      </c>
      <c r="D1890" s="62">
        <v>2620</v>
      </c>
      <c r="E1890" s="86">
        <v>2422</v>
      </c>
      <c r="F1890" s="86">
        <v>206458</v>
      </c>
      <c r="G1890" s="86">
        <v>543430</v>
      </c>
      <c r="H1890" s="86">
        <v>500</v>
      </c>
      <c r="I1890" s="86">
        <v>500</v>
      </c>
      <c r="K1890" s="66">
        <v>70608</v>
      </c>
      <c r="L1890" s="66"/>
      <c r="M1890" s="66">
        <v>70608</v>
      </c>
      <c r="N1890" s="62">
        <f t="shared" si="839"/>
        <v>7</v>
      </c>
      <c r="O1890" s="66" t="s">
        <v>245</v>
      </c>
      <c r="P1890" s="66">
        <v>1</v>
      </c>
      <c r="Q1890" s="66">
        <f t="shared" si="832"/>
        <v>1545</v>
      </c>
      <c r="R1890" s="66">
        <f t="shared" si="833"/>
        <v>1737</v>
      </c>
      <c r="S1890" s="66">
        <f t="shared" si="834"/>
        <v>651780</v>
      </c>
      <c r="T1890" s="66">
        <f t="shared" si="835"/>
        <v>2202629</v>
      </c>
      <c r="U1890" s="66">
        <f t="shared" si="836"/>
        <v>500</v>
      </c>
      <c r="V1890" s="66">
        <f t="shared" si="837"/>
        <v>500</v>
      </c>
      <c r="W1890" s="66"/>
      <c r="X1890" s="62">
        <v>70611</v>
      </c>
      <c r="Y1890" s="62">
        <f t="shared" si="840"/>
        <v>7</v>
      </c>
      <c r="Z1890" s="59" t="s">
        <v>242</v>
      </c>
      <c r="AA1890" s="62">
        <v>1</v>
      </c>
      <c r="AB1890" s="62">
        <f t="shared" ca="1" si="841"/>
        <v>1</v>
      </c>
      <c r="AC1890" s="62">
        <f t="shared" ca="1" si="842"/>
        <v>606</v>
      </c>
      <c r="AD1890" s="62">
        <f t="shared" ca="1" si="843"/>
        <v>2251</v>
      </c>
      <c r="AE1890" s="62">
        <f t="shared" ca="1" si="844"/>
        <v>78382</v>
      </c>
      <c r="AF1890" s="62">
        <f t="shared" ca="1" si="845"/>
        <v>209336</v>
      </c>
      <c r="AG1890" s="62">
        <f t="shared" ca="1" si="846"/>
        <v>500</v>
      </c>
      <c r="AH1890" s="62">
        <f t="shared" ca="1" si="847"/>
        <v>500</v>
      </c>
      <c r="AL1890" s="66"/>
      <c r="AO1890" s="138">
        <f t="shared" si="848"/>
        <v>70611</v>
      </c>
      <c r="AP1890" s="138" t="str">
        <f t="shared" si="849"/>
        <v>Kaunertal</v>
      </c>
      <c r="AQ1890" s="138">
        <f t="shared" ca="1" si="850"/>
        <v>2251</v>
      </c>
      <c r="AR1890" s="138">
        <f t="shared" ca="1" si="851"/>
        <v>78382</v>
      </c>
      <c r="AS1890" s="138">
        <f t="shared" ca="1" si="852"/>
        <v>209336</v>
      </c>
      <c r="AT1890" s="138">
        <f t="shared" ca="1" si="853"/>
        <v>500</v>
      </c>
      <c r="AU1890" s="138">
        <f t="shared" ca="1" si="853"/>
        <v>500</v>
      </c>
      <c r="AV1890" s="135"/>
      <c r="AW1890" s="131">
        <v>70612</v>
      </c>
      <c r="AX1890" s="66">
        <f t="shared" si="854"/>
        <v>7</v>
      </c>
      <c r="AY1890" s="132" t="s">
        <v>241</v>
      </c>
      <c r="AZ1890" s="107">
        <f t="shared" ca="1" si="855"/>
        <v>889</v>
      </c>
      <c r="BA1890" s="107">
        <f t="shared" ca="1" si="828"/>
        <v>20394</v>
      </c>
      <c r="BB1890" s="107">
        <f t="shared" ca="1" si="829"/>
        <v>6133</v>
      </c>
      <c r="BC1890" s="107">
        <f t="shared" ca="1" si="830"/>
        <v>500</v>
      </c>
      <c r="BD1890" s="107">
        <f t="shared" ca="1" si="831"/>
        <v>500</v>
      </c>
    </row>
    <row r="1891" spans="1:56" x14ac:dyDescent="0.15">
      <c r="A1891" s="62">
        <v>70610</v>
      </c>
      <c r="B1891" s="62">
        <f t="shared" si="838"/>
        <v>7</v>
      </c>
      <c r="C1891" s="59" t="s">
        <v>243</v>
      </c>
      <c r="D1891" s="62">
        <v>438</v>
      </c>
      <c r="E1891" s="86">
        <v>1184</v>
      </c>
      <c r="F1891" s="86">
        <v>15722</v>
      </c>
      <c r="G1891" s="86">
        <v>3039</v>
      </c>
      <c r="H1891" s="86">
        <v>500</v>
      </c>
      <c r="I1891" s="86">
        <v>500</v>
      </c>
      <c r="K1891" s="66">
        <v>70609</v>
      </c>
      <c r="L1891" s="66"/>
      <c r="M1891" s="66">
        <v>70609</v>
      </c>
      <c r="N1891" s="62">
        <f t="shared" si="839"/>
        <v>7</v>
      </c>
      <c r="O1891" s="66" t="s">
        <v>244</v>
      </c>
      <c r="P1891" s="66">
        <v>1</v>
      </c>
      <c r="Q1891" s="66">
        <f t="shared" si="832"/>
        <v>2620</v>
      </c>
      <c r="R1891" s="66">
        <f t="shared" si="833"/>
        <v>2422</v>
      </c>
      <c r="S1891" s="66">
        <f t="shared" si="834"/>
        <v>206458</v>
      </c>
      <c r="T1891" s="66">
        <f t="shared" si="835"/>
        <v>543430</v>
      </c>
      <c r="U1891" s="66">
        <f t="shared" si="836"/>
        <v>500</v>
      </c>
      <c r="V1891" s="66">
        <f t="shared" si="837"/>
        <v>500</v>
      </c>
      <c r="W1891" s="66"/>
      <c r="X1891" s="62">
        <v>70612</v>
      </c>
      <c r="Y1891" s="62">
        <f t="shared" si="840"/>
        <v>7</v>
      </c>
      <c r="Z1891" s="59" t="s">
        <v>241</v>
      </c>
      <c r="AA1891" s="62">
        <v>1</v>
      </c>
      <c r="AB1891" s="62">
        <f t="shared" ca="1" si="841"/>
        <v>1</v>
      </c>
      <c r="AC1891" s="62">
        <f t="shared" ca="1" si="842"/>
        <v>491</v>
      </c>
      <c r="AD1891" s="62">
        <f t="shared" ca="1" si="843"/>
        <v>889</v>
      </c>
      <c r="AE1891" s="62">
        <f t="shared" ca="1" si="844"/>
        <v>20394</v>
      </c>
      <c r="AF1891" s="62">
        <f t="shared" ca="1" si="845"/>
        <v>6133</v>
      </c>
      <c r="AG1891" s="62">
        <f t="shared" ca="1" si="846"/>
        <v>500</v>
      </c>
      <c r="AH1891" s="62">
        <f t="shared" ca="1" si="847"/>
        <v>500</v>
      </c>
      <c r="AL1891" s="66"/>
      <c r="AO1891" s="138">
        <f t="shared" si="848"/>
        <v>70612</v>
      </c>
      <c r="AP1891" s="138" t="str">
        <f t="shared" si="849"/>
        <v>Kauns</v>
      </c>
      <c r="AQ1891" s="138">
        <f t="shared" ca="1" si="850"/>
        <v>889</v>
      </c>
      <c r="AR1891" s="138">
        <f t="shared" ca="1" si="851"/>
        <v>20394</v>
      </c>
      <c r="AS1891" s="138">
        <f t="shared" ca="1" si="852"/>
        <v>6133</v>
      </c>
      <c r="AT1891" s="138">
        <f t="shared" ca="1" si="853"/>
        <v>500</v>
      </c>
      <c r="AU1891" s="138">
        <f t="shared" ca="1" si="853"/>
        <v>500</v>
      </c>
      <c r="AV1891" s="135"/>
      <c r="AW1891" s="131">
        <v>70613</v>
      </c>
      <c r="AX1891" s="66">
        <f t="shared" si="854"/>
        <v>7</v>
      </c>
      <c r="AY1891" s="132" t="s">
        <v>240</v>
      </c>
      <c r="AZ1891" s="107">
        <f t="shared" ca="1" si="855"/>
        <v>1480</v>
      </c>
      <c r="BA1891" s="107">
        <f t="shared" ca="1" si="828"/>
        <v>80129</v>
      </c>
      <c r="BB1891" s="107">
        <f t="shared" ca="1" si="829"/>
        <v>182868</v>
      </c>
      <c r="BC1891" s="107">
        <f t="shared" ca="1" si="830"/>
        <v>500</v>
      </c>
      <c r="BD1891" s="107">
        <f t="shared" ca="1" si="831"/>
        <v>500</v>
      </c>
    </row>
    <row r="1892" spans="1:56" x14ac:dyDescent="0.15">
      <c r="A1892" s="62">
        <v>70611</v>
      </c>
      <c r="B1892" s="62">
        <f t="shared" si="838"/>
        <v>7</v>
      </c>
      <c r="C1892" s="59" t="s">
        <v>242</v>
      </c>
      <c r="D1892" s="62">
        <v>606</v>
      </c>
      <c r="E1892" s="86">
        <v>2251</v>
      </c>
      <c r="F1892" s="86">
        <v>78382</v>
      </c>
      <c r="G1892" s="86">
        <v>209336</v>
      </c>
      <c r="H1892" s="86">
        <v>500</v>
      </c>
      <c r="I1892" s="86">
        <v>500</v>
      </c>
      <c r="K1892" s="66">
        <v>70610</v>
      </c>
      <c r="L1892" s="66"/>
      <c r="M1892" s="66">
        <v>70610</v>
      </c>
      <c r="N1892" s="62">
        <f t="shared" si="839"/>
        <v>7</v>
      </c>
      <c r="O1892" s="66" t="s">
        <v>243</v>
      </c>
      <c r="P1892" s="66">
        <v>1</v>
      </c>
      <c r="Q1892" s="66">
        <f t="shared" si="832"/>
        <v>438</v>
      </c>
      <c r="R1892" s="66">
        <f t="shared" si="833"/>
        <v>1184</v>
      </c>
      <c r="S1892" s="66">
        <f t="shared" si="834"/>
        <v>15722</v>
      </c>
      <c r="T1892" s="66">
        <f t="shared" si="835"/>
        <v>3039</v>
      </c>
      <c r="U1892" s="66">
        <f t="shared" si="836"/>
        <v>500</v>
      </c>
      <c r="V1892" s="66">
        <f t="shared" si="837"/>
        <v>500</v>
      </c>
      <c r="W1892" s="66"/>
      <c r="X1892" s="62">
        <v>70613</v>
      </c>
      <c r="Y1892" s="62">
        <f t="shared" si="840"/>
        <v>7</v>
      </c>
      <c r="Z1892" s="59" t="s">
        <v>240</v>
      </c>
      <c r="AA1892" s="62">
        <v>1</v>
      </c>
      <c r="AB1892" s="62">
        <f t="shared" ca="1" si="841"/>
        <v>1</v>
      </c>
      <c r="AC1892" s="62">
        <f t="shared" ca="1" si="842"/>
        <v>520</v>
      </c>
      <c r="AD1892" s="62">
        <f t="shared" ca="1" si="843"/>
        <v>1480</v>
      </c>
      <c r="AE1892" s="62">
        <f t="shared" ca="1" si="844"/>
        <v>80129</v>
      </c>
      <c r="AF1892" s="62">
        <f t="shared" ca="1" si="845"/>
        <v>182868</v>
      </c>
      <c r="AG1892" s="62">
        <f t="shared" ca="1" si="846"/>
        <v>500</v>
      </c>
      <c r="AH1892" s="62">
        <f t="shared" ca="1" si="847"/>
        <v>500</v>
      </c>
      <c r="AL1892" s="66"/>
      <c r="AO1892" s="138">
        <f t="shared" si="848"/>
        <v>70613</v>
      </c>
      <c r="AP1892" s="138" t="str">
        <f t="shared" si="849"/>
        <v>Ladis</v>
      </c>
      <c r="AQ1892" s="138">
        <f t="shared" ca="1" si="850"/>
        <v>1480</v>
      </c>
      <c r="AR1892" s="138">
        <f t="shared" ca="1" si="851"/>
        <v>80129</v>
      </c>
      <c r="AS1892" s="138">
        <f t="shared" ca="1" si="852"/>
        <v>182868</v>
      </c>
      <c r="AT1892" s="138">
        <f t="shared" ca="1" si="853"/>
        <v>500</v>
      </c>
      <c r="AU1892" s="138">
        <f t="shared" ca="1" si="853"/>
        <v>500</v>
      </c>
      <c r="AV1892" s="135"/>
      <c r="AW1892" s="131">
        <v>70614</v>
      </c>
      <c r="AX1892" s="66">
        <f t="shared" si="854"/>
        <v>7</v>
      </c>
      <c r="AY1892" s="132" t="s">
        <v>239</v>
      </c>
      <c r="AZ1892" s="107">
        <f t="shared" ca="1" si="855"/>
        <v>2672</v>
      </c>
      <c r="BA1892" s="107">
        <f t="shared" ref="BA1892:BA1955" ca="1" si="856">VLOOKUP($AW1892,$AO:$AU,AR$16,0)</f>
        <v>641620</v>
      </c>
      <c r="BB1892" s="107">
        <f t="shared" ref="BB1892:BB1955" ca="1" si="857">VLOOKUP($AW1892,$AO:$AU,AS$16,0)</f>
        <v>2828940</v>
      </c>
      <c r="BC1892" s="107">
        <f t="shared" ref="BC1892:BC1955" ca="1" si="858">VLOOKUP($AW1892,$AO:$AU,AT$16,0)</f>
        <v>500</v>
      </c>
      <c r="BD1892" s="107">
        <f t="shared" ref="BD1892:BD1955" ca="1" si="859">VLOOKUP($AW1892,$AO:$AU,AU$16,0)</f>
        <v>500</v>
      </c>
    </row>
    <row r="1893" spans="1:56" x14ac:dyDescent="0.15">
      <c r="A1893" s="62">
        <v>70612</v>
      </c>
      <c r="B1893" s="62">
        <f t="shared" si="838"/>
        <v>7</v>
      </c>
      <c r="C1893" s="59" t="s">
        <v>241</v>
      </c>
      <c r="D1893" s="62">
        <v>491</v>
      </c>
      <c r="E1893" s="86">
        <v>889</v>
      </c>
      <c r="F1893" s="86">
        <v>20394</v>
      </c>
      <c r="G1893" s="86">
        <v>6133</v>
      </c>
      <c r="H1893" s="86">
        <v>500</v>
      </c>
      <c r="I1893" s="86">
        <v>500</v>
      </c>
      <c r="K1893" s="66">
        <v>70611</v>
      </c>
      <c r="L1893" s="66"/>
      <c r="M1893" s="66">
        <v>70611</v>
      </c>
      <c r="N1893" s="62">
        <f t="shared" si="839"/>
        <v>7</v>
      </c>
      <c r="O1893" s="66" t="s">
        <v>242</v>
      </c>
      <c r="P1893" s="66">
        <v>1</v>
      </c>
      <c r="Q1893" s="66">
        <f t="shared" si="832"/>
        <v>606</v>
      </c>
      <c r="R1893" s="66">
        <f t="shared" si="833"/>
        <v>2251</v>
      </c>
      <c r="S1893" s="66">
        <f t="shared" si="834"/>
        <v>78382</v>
      </c>
      <c r="T1893" s="66">
        <f t="shared" si="835"/>
        <v>209336</v>
      </c>
      <c r="U1893" s="66">
        <f t="shared" si="836"/>
        <v>500</v>
      </c>
      <c r="V1893" s="66">
        <f t="shared" si="837"/>
        <v>500</v>
      </c>
      <c r="W1893" s="66"/>
      <c r="X1893" s="62">
        <v>70614</v>
      </c>
      <c r="Y1893" s="62">
        <f t="shared" si="840"/>
        <v>7</v>
      </c>
      <c r="Z1893" s="59" t="s">
        <v>239</v>
      </c>
      <c r="AA1893" s="62">
        <v>1</v>
      </c>
      <c r="AB1893" s="62">
        <f t="shared" ca="1" si="841"/>
        <v>1</v>
      </c>
      <c r="AC1893" s="62">
        <f t="shared" ca="1" si="842"/>
        <v>7747</v>
      </c>
      <c r="AD1893" s="62">
        <f t="shared" ca="1" si="843"/>
        <v>2672</v>
      </c>
      <c r="AE1893" s="62">
        <f t="shared" ca="1" si="844"/>
        <v>641620</v>
      </c>
      <c r="AF1893" s="62">
        <f t="shared" ca="1" si="845"/>
        <v>2828940</v>
      </c>
      <c r="AG1893" s="62">
        <f t="shared" ca="1" si="846"/>
        <v>500</v>
      </c>
      <c r="AH1893" s="62">
        <f t="shared" ca="1" si="847"/>
        <v>500</v>
      </c>
      <c r="AL1893" s="66"/>
      <c r="AO1893" s="138">
        <f t="shared" si="848"/>
        <v>70614</v>
      </c>
      <c r="AP1893" s="138" t="str">
        <f t="shared" si="849"/>
        <v>Landeck</v>
      </c>
      <c r="AQ1893" s="138">
        <f t="shared" ca="1" si="850"/>
        <v>2672</v>
      </c>
      <c r="AR1893" s="138">
        <f t="shared" ca="1" si="851"/>
        <v>641620</v>
      </c>
      <c r="AS1893" s="138">
        <f t="shared" ca="1" si="852"/>
        <v>2828940</v>
      </c>
      <c r="AT1893" s="138">
        <f t="shared" ca="1" si="853"/>
        <v>500</v>
      </c>
      <c r="AU1893" s="138">
        <f t="shared" ca="1" si="853"/>
        <v>500</v>
      </c>
      <c r="AV1893" s="135"/>
      <c r="AW1893" s="131">
        <v>70615</v>
      </c>
      <c r="AX1893" s="66">
        <f t="shared" si="854"/>
        <v>7</v>
      </c>
      <c r="AY1893" s="132" t="s">
        <v>238</v>
      </c>
      <c r="AZ1893" s="107">
        <f t="shared" ca="1" si="855"/>
        <v>2758</v>
      </c>
      <c r="BA1893" s="107">
        <f t="shared" ca="1" si="856"/>
        <v>250799</v>
      </c>
      <c r="BB1893" s="107">
        <f t="shared" ca="1" si="857"/>
        <v>548680</v>
      </c>
      <c r="BC1893" s="107">
        <f t="shared" ca="1" si="858"/>
        <v>500</v>
      </c>
      <c r="BD1893" s="107">
        <f t="shared" ca="1" si="859"/>
        <v>500</v>
      </c>
    </row>
    <row r="1894" spans="1:56" x14ac:dyDescent="0.15">
      <c r="A1894" s="62">
        <v>70613</v>
      </c>
      <c r="B1894" s="62">
        <f t="shared" si="838"/>
        <v>7</v>
      </c>
      <c r="C1894" s="59" t="s">
        <v>240</v>
      </c>
      <c r="D1894" s="62">
        <v>520</v>
      </c>
      <c r="E1894" s="86">
        <v>1480</v>
      </c>
      <c r="F1894" s="86">
        <v>80129</v>
      </c>
      <c r="G1894" s="86">
        <v>182868</v>
      </c>
      <c r="H1894" s="86">
        <v>500</v>
      </c>
      <c r="I1894" s="86">
        <v>500</v>
      </c>
      <c r="K1894" s="66">
        <v>70612</v>
      </c>
      <c r="L1894" s="66"/>
      <c r="M1894" s="66">
        <v>70612</v>
      </c>
      <c r="N1894" s="62">
        <f t="shared" si="839"/>
        <v>7</v>
      </c>
      <c r="O1894" s="66" t="s">
        <v>241</v>
      </c>
      <c r="P1894" s="66">
        <v>1</v>
      </c>
      <c r="Q1894" s="66">
        <f t="shared" si="832"/>
        <v>491</v>
      </c>
      <c r="R1894" s="66">
        <f t="shared" si="833"/>
        <v>889</v>
      </c>
      <c r="S1894" s="66">
        <f t="shared" si="834"/>
        <v>20394</v>
      </c>
      <c r="T1894" s="66">
        <f t="shared" si="835"/>
        <v>6133</v>
      </c>
      <c r="U1894" s="66">
        <f t="shared" si="836"/>
        <v>500</v>
      </c>
      <c r="V1894" s="66">
        <f t="shared" si="837"/>
        <v>500</v>
      </c>
      <c r="W1894" s="66"/>
      <c r="X1894" s="62">
        <v>70615</v>
      </c>
      <c r="Y1894" s="62">
        <f t="shared" si="840"/>
        <v>7</v>
      </c>
      <c r="Z1894" s="59" t="s">
        <v>238</v>
      </c>
      <c r="AA1894" s="62">
        <v>1</v>
      </c>
      <c r="AB1894" s="62">
        <f t="shared" ca="1" si="841"/>
        <v>1</v>
      </c>
      <c r="AC1894" s="62">
        <f t="shared" ca="1" si="842"/>
        <v>1550</v>
      </c>
      <c r="AD1894" s="62">
        <f t="shared" ca="1" si="843"/>
        <v>2758</v>
      </c>
      <c r="AE1894" s="62">
        <f t="shared" ca="1" si="844"/>
        <v>250799</v>
      </c>
      <c r="AF1894" s="62">
        <f t="shared" ca="1" si="845"/>
        <v>548680</v>
      </c>
      <c r="AG1894" s="62">
        <f t="shared" ca="1" si="846"/>
        <v>500</v>
      </c>
      <c r="AH1894" s="62">
        <f t="shared" ca="1" si="847"/>
        <v>500</v>
      </c>
      <c r="AL1894" s="66"/>
      <c r="AO1894" s="138">
        <f t="shared" si="848"/>
        <v>70615</v>
      </c>
      <c r="AP1894" s="138" t="str">
        <f t="shared" si="849"/>
        <v>Nauders</v>
      </c>
      <c r="AQ1894" s="138">
        <f t="shared" ca="1" si="850"/>
        <v>2758</v>
      </c>
      <c r="AR1894" s="138">
        <f t="shared" ca="1" si="851"/>
        <v>250799</v>
      </c>
      <c r="AS1894" s="138">
        <f t="shared" ca="1" si="852"/>
        <v>548680</v>
      </c>
      <c r="AT1894" s="138">
        <f t="shared" ca="1" si="853"/>
        <v>500</v>
      </c>
      <c r="AU1894" s="138">
        <f t="shared" ca="1" si="853"/>
        <v>500</v>
      </c>
      <c r="AV1894" s="135"/>
      <c r="AW1894" s="131">
        <v>70616</v>
      </c>
      <c r="AX1894" s="66">
        <f t="shared" si="854"/>
        <v>7</v>
      </c>
      <c r="AY1894" s="132" t="s">
        <v>237</v>
      </c>
      <c r="AZ1894" s="107">
        <f t="shared" ca="1" si="855"/>
        <v>2502</v>
      </c>
      <c r="BA1894" s="107">
        <f t="shared" ca="1" si="856"/>
        <v>136874</v>
      </c>
      <c r="BB1894" s="107">
        <f t="shared" ca="1" si="857"/>
        <v>233026</v>
      </c>
      <c r="BC1894" s="107">
        <f t="shared" ca="1" si="858"/>
        <v>500</v>
      </c>
      <c r="BD1894" s="107">
        <f t="shared" ca="1" si="859"/>
        <v>500</v>
      </c>
    </row>
    <row r="1895" spans="1:56" x14ac:dyDescent="0.15">
      <c r="A1895" s="62">
        <v>70614</v>
      </c>
      <c r="B1895" s="62">
        <f t="shared" si="838"/>
        <v>7</v>
      </c>
      <c r="C1895" s="59" t="s">
        <v>239</v>
      </c>
      <c r="D1895" s="62">
        <v>7747</v>
      </c>
      <c r="E1895" s="86">
        <v>2672</v>
      </c>
      <c r="F1895" s="86">
        <v>641620</v>
      </c>
      <c r="G1895" s="86">
        <v>2828940</v>
      </c>
      <c r="H1895" s="86">
        <v>500</v>
      </c>
      <c r="I1895" s="86">
        <v>500</v>
      </c>
      <c r="K1895" s="66">
        <v>70613</v>
      </c>
      <c r="L1895" s="66"/>
      <c r="M1895" s="66">
        <v>70613</v>
      </c>
      <c r="N1895" s="62">
        <f t="shared" si="839"/>
        <v>7</v>
      </c>
      <c r="O1895" s="66" t="s">
        <v>240</v>
      </c>
      <c r="P1895" s="66">
        <v>1</v>
      </c>
      <c r="Q1895" s="66">
        <f t="shared" si="832"/>
        <v>520</v>
      </c>
      <c r="R1895" s="66">
        <f t="shared" si="833"/>
        <v>1480</v>
      </c>
      <c r="S1895" s="66">
        <f t="shared" si="834"/>
        <v>80129</v>
      </c>
      <c r="T1895" s="66">
        <f t="shared" si="835"/>
        <v>182868</v>
      </c>
      <c r="U1895" s="66">
        <f t="shared" si="836"/>
        <v>500</v>
      </c>
      <c r="V1895" s="66">
        <f t="shared" si="837"/>
        <v>500</v>
      </c>
      <c r="W1895" s="66"/>
      <c r="X1895" s="62">
        <v>70616</v>
      </c>
      <c r="Y1895" s="62">
        <f t="shared" si="840"/>
        <v>7</v>
      </c>
      <c r="Z1895" s="59" t="s">
        <v>237</v>
      </c>
      <c r="AA1895" s="62">
        <v>1</v>
      </c>
      <c r="AB1895" s="62">
        <f t="shared" ca="1" si="841"/>
        <v>1</v>
      </c>
      <c r="AC1895" s="62">
        <f t="shared" ca="1" si="842"/>
        <v>1454</v>
      </c>
      <c r="AD1895" s="62">
        <f t="shared" ca="1" si="843"/>
        <v>2502</v>
      </c>
      <c r="AE1895" s="62">
        <f t="shared" ca="1" si="844"/>
        <v>136874</v>
      </c>
      <c r="AF1895" s="62">
        <f t="shared" ca="1" si="845"/>
        <v>233026</v>
      </c>
      <c r="AG1895" s="62">
        <f t="shared" ca="1" si="846"/>
        <v>500</v>
      </c>
      <c r="AH1895" s="62">
        <f t="shared" ca="1" si="847"/>
        <v>500</v>
      </c>
      <c r="AL1895" s="66"/>
      <c r="AO1895" s="138">
        <f t="shared" si="848"/>
        <v>70616</v>
      </c>
      <c r="AP1895" s="138" t="str">
        <f t="shared" si="849"/>
        <v>Pettneu am Arlberg</v>
      </c>
      <c r="AQ1895" s="138">
        <f t="shared" ca="1" si="850"/>
        <v>2502</v>
      </c>
      <c r="AR1895" s="138">
        <f t="shared" ca="1" si="851"/>
        <v>136874</v>
      </c>
      <c r="AS1895" s="138">
        <f t="shared" ca="1" si="852"/>
        <v>233026</v>
      </c>
      <c r="AT1895" s="138">
        <f t="shared" ca="1" si="853"/>
        <v>500</v>
      </c>
      <c r="AU1895" s="138">
        <f t="shared" ca="1" si="853"/>
        <v>500</v>
      </c>
      <c r="AV1895" s="135"/>
      <c r="AW1895" s="131">
        <v>70617</v>
      </c>
      <c r="AX1895" s="66">
        <f t="shared" si="854"/>
        <v>7</v>
      </c>
      <c r="AY1895" s="132" t="s">
        <v>236</v>
      </c>
      <c r="AZ1895" s="107">
        <f t="shared" ca="1" si="855"/>
        <v>8727</v>
      </c>
      <c r="BA1895" s="107">
        <f t="shared" ca="1" si="856"/>
        <v>191924</v>
      </c>
      <c r="BB1895" s="107">
        <f t="shared" ca="1" si="857"/>
        <v>552043</v>
      </c>
      <c r="BC1895" s="107">
        <f t="shared" ca="1" si="858"/>
        <v>500</v>
      </c>
      <c r="BD1895" s="107">
        <f t="shared" ca="1" si="859"/>
        <v>500</v>
      </c>
    </row>
    <row r="1896" spans="1:56" x14ac:dyDescent="0.15">
      <c r="A1896" s="62">
        <v>70615</v>
      </c>
      <c r="B1896" s="62">
        <f t="shared" si="838"/>
        <v>7</v>
      </c>
      <c r="C1896" s="59" t="s">
        <v>238</v>
      </c>
      <c r="D1896" s="62">
        <v>1550</v>
      </c>
      <c r="E1896" s="86">
        <v>2758</v>
      </c>
      <c r="F1896" s="86">
        <v>250799</v>
      </c>
      <c r="G1896" s="86">
        <v>548680</v>
      </c>
      <c r="H1896" s="86">
        <v>500</v>
      </c>
      <c r="I1896" s="86">
        <v>500</v>
      </c>
      <c r="K1896" s="66">
        <v>70614</v>
      </c>
      <c r="L1896" s="66"/>
      <c r="M1896" s="66">
        <v>70614</v>
      </c>
      <c r="N1896" s="62">
        <f t="shared" si="839"/>
        <v>7</v>
      </c>
      <c r="O1896" s="66" t="s">
        <v>239</v>
      </c>
      <c r="P1896" s="66">
        <v>1</v>
      </c>
      <c r="Q1896" s="66">
        <f t="shared" si="832"/>
        <v>7747</v>
      </c>
      <c r="R1896" s="66">
        <f t="shared" si="833"/>
        <v>2672</v>
      </c>
      <c r="S1896" s="66">
        <f t="shared" si="834"/>
        <v>641620</v>
      </c>
      <c r="T1896" s="66">
        <f t="shared" si="835"/>
        <v>2828940</v>
      </c>
      <c r="U1896" s="66">
        <f t="shared" si="836"/>
        <v>500</v>
      </c>
      <c r="V1896" s="66">
        <f t="shared" si="837"/>
        <v>500</v>
      </c>
      <c r="W1896" s="66"/>
      <c r="X1896" s="62">
        <v>70617</v>
      </c>
      <c r="Y1896" s="62">
        <f t="shared" si="840"/>
        <v>7</v>
      </c>
      <c r="Z1896" s="59" t="s">
        <v>236</v>
      </c>
      <c r="AA1896" s="62">
        <v>1</v>
      </c>
      <c r="AB1896" s="62">
        <f t="shared" ca="1" si="841"/>
        <v>1</v>
      </c>
      <c r="AC1896" s="62">
        <f t="shared" ca="1" si="842"/>
        <v>2565</v>
      </c>
      <c r="AD1896" s="62">
        <f t="shared" ca="1" si="843"/>
        <v>8727</v>
      </c>
      <c r="AE1896" s="62">
        <f t="shared" ca="1" si="844"/>
        <v>191924</v>
      </c>
      <c r="AF1896" s="62">
        <f t="shared" ca="1" si="845"/>
        <v>552043</v>
      </c>
      <c r="AG1896" s="62">
        <f t="shared" ca="1" si="846"/>
        <v>500</v>
      </c>
      <c r="AH1896" s="62">
        <f t="shared" ca="1" si="847"/>
        <v>500</v>
      </c>
      <c r="AL1896" s="66"/>
      <c r="AO1896" s="138">
        <f t="shared" si="848"/>
        <v>70617</v>
      </c>
      <c r="AP1896" s="138" t="str">
        <f t="shared" si="849"/>
        <v>Pfunds</v>
      </c>
      <c r="AQ1896" s="138">
        <f t="shared" ca="1" si="850"/>
        <v>8727</v>
      </c>
      <c r="AR1896" s="138">
        <f t="shared" ca="1" si="851"/>
        <v>191924</v>
      </c>
      <c r="AS1896" s="138">
        <f t="shared" ca="1" si="852"/>
        <v>552043</v>
      </c>
      <c r="AT1896" s="138">
        <f t="shared" ca="1" si="853"/>
        <v>500</v>
      </c>
      <c r="AU1896" s="138">
        <f t="shared" ca="1" si="853"/>
        <v>500</v>
      </c>
      <c r="AV1896" s="135"/>
      <c r="AW1896" s="131">
        <v>70618</v>
      </c>
      <c r="AX1896" s="66">
        <f t="shared" si="854"/>
        <v>7</v>
      </c>
      <c r="AY1896" s="132" t="s">
        <v>235</v>
      </c>
      <c r="AZ1896" s="107">
        <f t="shared" ca="1" si="855"/>
        <v>330</v>
      </c>
      <c r="BA1896" s="107">
        <f t="shared" ca="1" si="856"/>
        <v>68224</v>
      </c>
      <c r="BB1896" s="107">
        <f t="shared" ca="1" si="857"/>
        <v>311018</v>
      </c>
      <c r="BC1896" s="107">
        <f t="shared" ca="1" si="858"/>
        <v>500</v>
      </c>
      <c r="BD1896" s="107">
        <f t="shared" ca="1" si="859"/>
        <v>500</v>
      </c>
    </row>
    <row r="1897" spans="1:56" x14ac:dyDescent="0.15">
      <c r="A1897" s="62">
        <v>70616</v>
      </c>
      <c r="B1897" s="62">
        <f t="shared" si="838"/>
        <v>7</v>
      </c>
      <c r="C1897" s="59" t="s">
        <v>237</v>
      </c>
      <c r="D1897" s="62">
        <v>1454</v>
      </c>
      <c r="E1897" s="86">
        <v>2502</v>
      </c>
      <c r="F1897" s="86">
        <v>136874</v>
      </c>
      <c r="G1897" s="86">
        <v>233026</v>
      </c>
      <c r="H1897" s="86">
        <v>500</v>
      </c>
      <c r="I1897" s="86">
        <v>500</v>
      </c>
      <c r="K1897" s="66">
        <v>70615</v>
      </c>
      <c r="L1897" s="66"/>
      <c r="M1897" s="66">
        <v>70615</v>
      </c>
      <c r="N1897" s="62">
        <f t="shared" si="839"/>
        <v>7</v>
      </c>
      <c r="O1897" s="66" t="s">
        <v>238</v>
      </c>
      <c r="P1897" s="66">
        <v>1</v>
      </c>
      <c r="Q1897" s="66">
        <f t="shared" si="832"/>
        <v>1550</v>
      </c>
      <c r="R1897" s="66">
        <f t="shared" si="833"/>
        <v>2758</v>
      </c>
      <c r="S1897" s="66">
        <f t="shared" si="834"/>
        <v>250799</v>
      </c>
      <c r="T1897" s="66">
        <f t="shared" si="835"/>
        <v>548680</v>
      </c>
      <c r="U1897" s="66">
        <f t="shared" si="836"/>
        <v>500</v>
      </c>
      <c r="V1897" s="66">
        <f t="shared" si="837"/>
        <v>500</v>
      </c>
      <c r="W1897" s="66"/>
      <c r="X1897" s="62">
        <v>70618</v>
      </c>
      <c r="Y1897" s="62">
        <f t="shared" si="840"/>
        <v>7</v>
      </c>
      <c r="Z1897" s="59" t="s">
        <v>235</v>
      </c>
      <c r="AA1897" s="62">
        <v>1</v>
      </c>
      <c r="AB1897" s="62">
        <f t="shared" ca="1" si="841"/>
        <v>1</v>
      </c>
      <c r="AC1897" s="62">
        <f t="shared" ca="1" si="842"/>
        <v>823</v>
      </c>
      <c r="AD1897" s="62">
        <f t="shared" ca="1" si="843"/>
        <v>330</v>
      </c>
      <c r="AE1897" s="62">
        <f t="shared" ca="1" si="844"/>
        <v>68224</v>
      </c>
      <c r="AF1897" s="62">
        <f t="shared" ca="1" si="845"/>
        <v>311018</v>
      </c>
      <c r="AG1897" s="62">
        <f t="shared" ca="1" si="846"/>
        <v>500</v>
      </c>
      <c r="AH1897" s="62">
        <f t="shared" ca="1" si="847"/>
        <v>500</v>
      </c>
      <c r="AL1897" s="66"/>
      <c r="AO1897" s="138">
        <f t="shared" si="848"/>
        <v>70618</v>
      </c>
      <c r="AP1897" s="138" t="str">
        <f t="shared" si="849"/>
        <v>Pians</v>
      </c>
      <c r="AQ1897" s="138">
        <f t="shared" ca="1" si="850"/>
        <v>330</v>
      </c>
      <c r="AR1897" s="138">
        <f t="shared" ca="1" si="851"/>
        <v>68224</v>
      </c>
      <c r="AS1897" s="138">
        <f t="shared" ca="1" si="852"/>
        <v>311018</v>
      </c>
      <c r="AT1897" s="138">
        <f t="shared" ca="1" si="853"/>
        <v>500</v>
      </c>
      <c r="AU1897" s="138">
        <f t="shared" ca="1" si="853"/>
        <v>500</v>
      </c>
      <c r="AV1897" s="135"/>
      <c r="AW1897" s="131">
        <v>70619</v>
      </c>
      <c r="AX1897" s="66">
        <f t="shared" si="854"/>
        <v>7</v>
      </c>
      <c r="AY1897" s="132" t="s">
        <v>234</v>
      </c>
      <c r="AZ1897" s="107">
        <f t="shared" ca="1" si="855"/>
        <v>1935</v>
      </c>
      <c r="BA1897" s="107">
        <f t="shared" ca="1" si="856"/>
        <v>118955</v>
      </c>
      <c r="BB1897" s="107">
        <f t="shared" ca="1" si="857"/>
        <v>502530</v>
      </c>
      <c r="BC1897" s="107">
        <f t="shared" ca="1" si="858"/>
        <v>500</v>
      </c>
      <c r="BD1897" s="107">
        <f t="shared" ca="1" si="859"/>
        <v>500</v>
      </c>
    </row>
    <row r="1898" spans="1:56" x14ac:dyDescent="0.15">
      <c r="A1898" s="62">
        <v>70617</v>
      </c>
      <c r="B1898" s="62">
        <f t="shared" si="838"/>
        <v>7</v>
      </c>
      <c r="C1898" s="59" t="s">
        <v>236</v>
      </c>
      <c r="D1898" s="62">
        <v>2565</v>
      </c>
      <c r="E1898" s="86">
        <v>8727</v>
      </c>
      <c r="F1898" s="86">
        <v>191924</v>
      </c>
      <c r="G1898" s="86">
        <v>552043</v>
      </c>
      <c r="H1898" s="86">
        <v>500</v>
      </c>
      <c r="I1898" s="86">
        <v>500</v>
      </c>
      <c r="K1898" s="66">
        <v>70616</v>
      </c>
      <c r="L1898" s="66"/>
      <c r="M1898" s="66">
        <v>70616</v>
      </c>
      <c r="N1898" s="62">
        <f t="shared" si="839"/>
        <v>7</v>
      </c>
      <c r="O1898" s="66" t="s">
        <v>237</v>
      </c>
      <c r="P1898" s="66">
        <v>1</v>
      </c>
      <c r="Q1898" s="66">
        <f t="shared" si="832"/>
        <v>1454</v>
      </c>
      <c r="R1898" s="66">
        <f t="shared" si="833"/>
        <v>2502</v>
      </c>
      <c r="S1898" s="66">
        <f t="shared" si="834"/>
        <v>136874</v>
      </c>
      <c r="T1898" s="66">
        <f t="shared" si="835"/>
        <v>233026</v>
      </c>
      <c r="U1898" s="66">
        <f t="shared" si="836"/>
        <v>500</v>
      </c>
      <c r="V1898" s="66">
        <f t="shared" si="837"/>
        <v>500</v>
      </c>
      <c r="W1898" s="66"/>
      <c r="X1898" s="62">
        <v>70619</v>
      </c>
      <c r="Y1898" s="62">
        <f t="shared" si="840"/>
        <v>7</v>
      </c>
      <c r="Z1898" s="59" t="s">
        <v>234</v>
      </c>
      <c r="AA1898" s="62">
        <v>1</v>
      </c>
      <c r="AB1898" s="62">
        <f t="shared" ca="1" si="841"/>
        <v>1</v>
      </c>
      <c r="AC1898" s="62">
        <f t="shared" ca="1" si="842"/>
        <v>1820</v>
      </c>
      <c r="AD1898" s="62">
        <f t="shared" ca="1" si="843"/>
        <v>1935</v>
      </c>
      <c r="AE1898" s="62">
        <f t="shared" ca="1" si="844"/>
        <v>118955</v>
      </c>
      <c r="AF1898" s="62">
        <f t="shared" ca="1" si="845"/>
        <v>502530</v>
      </c>
      <c r="AG1898" s="62">
        <f t="shared" ca="1" si="846"/>
        <v>500</v>
      </c>
      <c r="AH1898" s="62">
        <f t="shared" ca="1" si="847"/>
        <v>500</v>
      </c>
      <c r="AL1898" s="66"/>
      <c r="AO1898" s="138">
        <f t="shared" si="848"/>
        <v>70619</v>
      </c>
      <c r="AP1898" s="138" t="str">
        <f t="shared" si="849"/>
        <v>Prutz</v>
      </c>
      <c r="AQ1898" s="138">
        <f t="shared" ca="1" si="850"/>
        <v>1935</v>
      </c>
      <c r="AR1898" s="138">
        <f t="shared" ca="1" si="851"/>
        <v>118955</v>
      </c>
      <c r="AS1898" s="138">
        <f t="shared" ca="1" si="852"/>
        <v>502530</v>
      </c>
      <c r="AT1898" s="138">
        <f t="shared" ca="1" si="853"/>
        <v>500</v>
      </c>
      <c r="AU1898" s="138">
        <f t="shared" ca="1" si="853"/>
        <v>500</v>
      </c>
      <c r="AV1898" s="135"/>
      <c r="AW1898" s="131">
        <v>70620</v>
      </c>
      <c r="AX1898" s="66">
        <f t="shared" si="854"/>
        <v>7</v>
      </c>
      <c r="AY1898" s="132" t="s">
        <v>233</v>
      </c>
      <c r="AZ1898" s="107">
        <f t="shared" ca="1" si="855"/>
        <v>2196</v>
      </c>
      <c r="BA1898" s="107">
        <f t="shared" ca="1" si="856"/>
        <v>140266</v>
      </c>
      <c r="BB1898" s="107">
        <f t="shared" ca="1" si="857"/>
        <v>569728</v>
      </c>
      <c r="BC1898" s="107">
        <f t="shared" ca="1" si="858"/>
        <v>500</v>
      </c>
      <c r="BD1898" s="107">
        <f t="shared" ca="1" si="859"/>
        <v>500</v>
      </c>
    </row>
    <row r="1899" spans="1:56" x14ac:dyDescent="0.15">
      <c r="A1899" s="62">
        <v>70618</v>
      </c>
      <c r="B1899" s="62">
        <f t="shared" si="838"/>
        <v>7</v>
      </c>
      <c r="C1899" s="59" t="s">
        <v>235</v>
      </c>
      <c r="D1899" s="62">
        <v>823</v>
      </c>
      <c r="E1899" s="86">
        <v>330</v>
      </c>
      <c r="F1899" s="86">
        <v>68224</v>
      </c>
      <c r="G1899" s="86">
        <v>311018</v>
      </c>
      <c r="H1899" s="86">
        <v>500</v>
      </c>
      <c r="I1899" s="86">
        <v>500</v>
      </c>
      <c r="K1899" s="66">
        <v>70617</v>
      </c>
      <c r="L1899" s="66"/>
      <c r="M1899" s="66">
        <v>70617</v>
      </c>
      <c r="N1899" s="62">
        <f t="shared" si="839"/>
        <v>7</v>
      </c>
      <c r="O1899" s="66" t="s">
        <v>236</v>
      </c>
      <c r="P1899" s="66">
        <v>1</v>
      </c>
      <c r="Q1899" s="66">
        <f t="shared" si="832"/>
        <v>2565</v>
      </c>
      <c r="R1899" s="66">
        <f t="shared" si="833"/>
        <v>8727</v>
      </c>
      <c r="S1899" s="66">
        <f t="shared" si="834"/>
        <v>191924</v>
      </c>
      <c r="T1899" s="66">
        <f t="shared" si="835"/>
        <v>552043</v>
      </c>
      <c r="U1899" s="66">
        <f t="shared" si="836"/>
        <v>500</v>
      </c>
      <c r="V1899" s="66">
        <f t="shared" si="837"/>
        <v>500</v>
      </c>
      <c r="W1899" s="66"/>
      <c r="X1899" s="62">
        <v>70620</v>
      </c>
      <c r="Y1899" s="62">
        <f t="shared" si="840"/>
        <v>7</v>
      </c>
      <c r="Z1899" s="59" t="s">
        <v>233</v>
      </c>
      <c r="AA1899" s="62">
        <v>1</v>
      </c>
      <c r="AB1899" s="62">
        <f t="shared" ca="1" si="841"/>
        <v>1</v>
      </c>
      <c r="AC1899" s="62">
        <f t="shared" ca="1" si="842"/>
        <v>1273</v>
      </c>
      <c r="AD1899" s="62">
        <f t="shared" ca="1" si="843"/>
        <v>2196</v>
      </c>
      <c r="AE1899" s="62">
        <f t="shared" ca="1" si="844"/>
        <v>140266</v>
      </c>
      <c r="AF1899" s="62">
        <f t="shared" ca="1" si="845"/>
        <v>569728</v>
      </c>
      <c r="AG1899" s="62">
        <f t="shared" ca="1" si="846"/>
        <v>500</v>
      </c>
      <c r="AH1899" s="62">
        <f t="shared" ca="1" si="847"/>
        <v>500</v>
      </c>
      <c r="AL1899" s="66"/>
      <c r="AO1899" s="138">
        <f t="shared" si="848"/>
        <v>70620</v>
      </c>
      <c r="AP1899" s="138" t="str">
        <f t="shared" si="849"/>
        <v>Ried im Oberinntal</v>
      </c>
      <c r="AQ1899" s="138">
        <f t="shared" ca="1" si="850"/>
        <v>2196</v>
      </c>
      <c r="AR1899" s="138">
        <f t="shared" ca="1" si="851"/>
        <v>140266</v>
      </c>
      <c r="AS1899" s="138">
        <f t="shared" ca="1" si="852"/>
        <v>569728</v>
      </c>
      <c r="AT1899" s="138">
        <f t="shared" ca="1" si="853"/>
        <v>500</v>
      </c>
      <c r="AU1899" s="138">
        <f t="shared" ca="1" si="853"/>
        <v>500</v>
      </c>
      <c r="AV1899" s="135"/>
      <c r="AW1899" s="131">
        <v>70621</v>
      </c>
      <c r="AX1899" s="66">
        <f t="shared" si="854"/>
        <v>7</v>
      </c>
      <c r="AY1899" s="132" t="s">
        <v>232</v>
      </c>
      <c r="AZ1899" s="107">
        <f t="shared" ca="1" si="855"/>
        <v>3117</v>
      </c>
      <c r="BA1899" s="107">
        <f t="shared" ca="1" si="856"/>
        <v>797582</v>
      </c>
      <c r="BB1899" s="107">
        <f t="shared" ca="1" si="857"/>
        <v>2207154</v>
      </c>
      <c r="BC1899" s="107">
        <f t="shared" ca="1" si="858"/>
        <v>500</v>
      </c>
      <c r="BD1899" s="107">
        <f t="shared" ca="1" si="859"/>
        <v>500</v>
      </c>
    </row>
    <row r="1900" spans="1:56" x14ac:dyDescent="0.15">
      <c r="A1900" s="62">
        <v>70619</v>
      </c>
      <c r="B1900" s="62">
        <f t="shared" si="838"/>
        <v>7</v>
      </c>
      <c r="C1900" s="59" t="s">
        <v>234</v>
      </c>
      <c r="D1900" s="62">
        <v>1820</v>
      </c>
      <c r="E1900" s="86">
        <v>1935</v>
      </c>
      <c r="F1900" s="86">
        <v>118955</v>
      </c>
      <c r="G1900" s="86">
        <v>502530</v>
      </c>
      <c r="H1900" s="86">
        <v>500</v>
      </c>
      <c r="I1900" s="86">
        <v>500</v>
      </c>
      <c r="K1900" s="66">
        <v>70618</v>
      </c>
      <c r="L1900" s="66"/>
      <c r="M1900" s="66">
        <v>70618</v>
      </c>
      <c r="N1900" s="62">
        <f t="shared" si="839"/>
        <v>7</v>
      </c>
      <c r="O1900" s="66" t="s">
        <v>235</v>
      </c>
      <c r="P1900" s="66">
        <v>1</v>
      </c>
      <c r="Q1900" s="66">
        <f t="shared" si="832"/>
        <v>823</v>
      </c>
      <c r="R1900" s="66">
        <f t="shared" si="833"/>
        <v>330</v>
      </c>
      <c r="S1900" s="66">
        <f t="shared" si="834"/>
        <v>68224</v>
      </c>
      <c r="T1900" s="66">
        <f t="shared" si="835"/>
        <v>311018</v>
      </c>
      <c r="U1900" s="66">
        <f t="shared" si="836"/>
        <v>500</v>
      </c>
      <c r="V1900" s="66">
        <f t="shared" si="837"/>
        <v>500</v>
      </c>
      <c r="W1900" s="66"/>
      <c r="X1900" s="62">
        <v>70621</v>
      </c>
      <c r="Y1900" s="62">
        <f t="shared" si="840"/>
        <v>7</v>
      </c>
      <c r="Z1900" s="59" t="s">
        <v>232</v>
      </c>
      <c r="AA1900" s="62">
        <v>1</v>
      </c>
      <c r="AB1900" s="62">
        <f t="shared" ca="1" si="841"/>
        <v>1</v>
      </c>
      <c r="AC1900" s="62">
        <f t="shared" ca="1" si="842"/>
        <v>2334</v>
      </c>
      <c r="AD1900" s="62">
        <f t="shared" ca="1" si="843"/>
        <v>3117</v>
      </c>
      <c r="AE1900" s="62">
        <f t="shared" ca="1" si="844"/>
        <v>797582</v>
      </c>
      <c r="AF1900" s="62">
        <f t="shared" ca="1" si="845"/>
        <v>2207154</v>
      </c>
      <c r="AG1900" s="62">
        <f t="shared" ca="1" si="846"/>
        <v>500</v>
      </c>
      <c r="AH1900" s="62">
        <f t="shared" ca="1" si="847"/>
        <v>500</v>
      </c>
      <c r="AL1900" s="66"/>
      <c r="AO1900" s="138">
        <f t="shared" si="848"/>
        <v>70621</v>
      </c>
      <c r="AP1900" s="138" t="str">
        <f t="shared" si="849"/>
        <v>St. Anton am Arlberg</v>
      </c>
      <c r="AQ1900" s="138">
        <f t="shared" ca="1" si="850"/>
        <v>3117</v>
      </c>
      <c r="AR1900" s="138">
        <f t="shared" ca="1" si="851"/>
        <v>797582</v>
      </c>
      <c r="AS1900" s="138">
        <f t="shared" ca="1" si="852"/>
        <v>2207154</v>
      </c>
      <c r="AT1900" s="138">
        <f t="shared" ca="1" si="853"/>
        <v>500</v>
      </c>
      <c r="AU1900" s="138">
        <f t="shared" ca="1" si="853"/>
        <v>500</v>
      </c>
      <c r="AV1900" s="135"/>
      <c r="AW1900" s="131">
        <v>70622</v>
      </c>
      <c r="AX1900" s="66">
        <f t="shared" si="854"/>
        <v>7</v>
      </c>
      <c r="AY1900" s="132" t="s">
        <v>231</v>
      </c>
      <c r="AZ1900" s="107">
        <f t="shared" ca="1" si="855"/>
        <v>2726</v>
      </c>
      <c r="BA1900" s="107">
        <f t="shared" ca="1" si="856"/>
        <v>78871</v>
      </c>
      <c r="BB1900" s="107">
        <f t="shared" ca="1" si="857"/>
        <v>408688</v>
      </c>
      <c r="BC1900" s="107">
        <f t="shared" ca="1" si="858"/>
        <v>500</v>
      </c>
      <c r="BD1900" s="107">
        <f t="shared" ca="1" si="859"/>
        <v>500</v>
      </c>
    </row>
    <row r="1901" spans="1:56" x14ac:dyDescent="0.15">
      <c r="A1901" s="62">
        <v>70620</v>
      </c>
      <c r="B1901" s="62">
        <f t="shared" si="838"/>
        <v>7</v>
      </c>
      <c r="C1901" s="59" t="s">
        <v>233</v>
      </c>
      <c r="D1901" s="62">
        <v>1273</v>
      </c>
      <c r="E1901" s="86">
        <v>2196</v>
      </c>
      <c r="F1901" s="86">
        <v>140266</v>
      </c>
      <c r="G1901" s="86">
        <v>569728</v>
      </c>
      <c r="H1901" s="86">
        <v>500</v>
      </c>
      <c r="I1901" s="86">
        <v>500</v>
      </c>
      <c r="K1901" s="66">
        <v>70619</v>
      </c>
      <c r="L1901" s="66"/>
      <c r="M1901" s="66">
        <v>70619</v>
      </c>
      <c r="N1901" s="62">
        <f t="shared" si="839"/>
        <v>7</v>
      </c>
      <c r="O1901" s="66" t="s">
        <v>234</v>
      </c>
      <c r="P1901" s="66">
        <v>1</v>
      </c>
      <c r="Q1901" s="66">
        <f t="shared" si="832"/>
        <v>1820</v>
      </c>
      <c r="R1901" s="66">
        <f t="shared" si="833"/>
        <v>1935</v>
      </c>
      <c r="S1901" s="66">
        <f t="shared" si="834"/>
        <v>118955</v>
      </c>
      <c r="T1901" s="66">
        <f t="shared" si="835"/>
        <v>502530</v>
      </c>
      <c r="U1901" s="66">
        <f t="shared" si="836"/>
        <v>500</v>
      </c>
      <c r="V1901" s="66">
        <f t="shared" si="837"/>
        <v>500</v>
      </c>
      <c r="W1901" s="66"/>
      <c r="X1901" s="62">
        <v>70622</v>
      </c>
      <c r="Y1901" s="62">
        <f t="shared" si="840"/>
        <v>7</v>
      </c>
      <c r="Z1901" s="59" t="s">
        <v>231</v>
      </c>
      <c r="AA1901" s="62">
        <v>1</v>
      </c>
      <c r="AB1901" s="62">
        <f t="shared" ca="1" si="841"/>
        <v>1</v>
      </c>
      <c r="AC1901" s="62">
        <f t="shared" ca="1" si="842"/>
        <v>1709</v>
      </c>
      <c r="AD1901" s="62">
        <f t="shared" ca="1" si="843"/>
        <v>2726</v>
      </c>
      <c r="AE1901" s="62">
        <f t="shared" ca="1" si="844"/>
        <v>78871</v>
      </c>
      <c r="AF1901" s="62">
        <f t="shared" ca="1" si="845"/>
        <v>408688</v>
      </c>
      <c r="AG1901" s="62">
        <f t="shared" ca="1" si="846"/>
        <v>500</v>
      </c>
      <c r="AH1901" s="62">
        <f t="shared" ca="1" si="847"/>
        <v>500</v>
      </c>
      <c r="AL1901" s="66"/>
      <c r="AO1901" s="138">
        <f t="shared" si="848"/>
        <v>70622</v>
      </c>
      <c r="AP1901" s="138" t="str">
        <f t="shared" si="849"/>
        <v>Schönwies</v>
      </c>
      <c r="AQ1901" s="138">
        <f t="shared" ca="1" si="850"/>
        <v>2726</v>
      </c>
      <c r="AR1901" s="138">
        <f t="shared" ca="1" si="851"/>
        <v>78871</v>
      </c>
      <c r="AS1901" s="138">
        <f t="shared" ca="1" si="852"/>
        <v>408688</v>
      </c>
      <c r="AT1901" s="138">
        <f t="shared" ca="1" si="853"/>
        <v>500</v>
      </c>
      <c r="AU1901" s="138">
        <f t="shared" ca="1" si="853"/>
        <v>500</v>
      </c>
      <c r="AV1901" s="135"/>
      <c r="AW1901" s="131">
        <v>70623</v>
      </c>
      <c r="AX1901" s="66">
        <f t="shared" si="854"/>
        <v>7</v>
      </c>
      <c r="AY1901" s="132" t="s">
        <v>230</v>
      </c>
      <c r="AZ1901" s="107">
        <f t="shared" ca="1" si="855"/>
        <v>1283</v>
      </c>
      <c r="BA1901" s="107">
        <f t="shared" ca="1" si="856"/>
        <v>85951</v>
      </c>
      <c r="BB1901" s="107">
        <f t="shared" ca="1" si="857"/>
        <v>258685</v>
      </c>
      <c r="BC1901" s="107">
        <f t="shared" ca="1" si="858"/>
        <v>500</v>
      </c>
      <c r="BD1901" s="107">
        <f t="shared" ca="1" si="859"/>
        <v>500</v>
      </c>
    </row>
    <row r="1902" spans="1:56" x14ac:dyDescent="0.15">
      <c r="A1902" s="62">
        <v>70621</v>
      </c>
      <c r="B1902" s="62">
        <f t="shared" si="838"/>
        <v>7</v>
      </c>
      <c r="C1902" s="59" t="s">
        <v>232</v>
      </c>
      <c r="D1902" s="62">
        <v>2334</v>
      </c>
      <c r="E1902" s="86">
        <v>3117</v>
      </c>
      <c r="F1902" s="86">
        <v>797582</v>
      </c>
      <c r="G1902" s="86">
        <v>2207154</v>
      </c>
      <c r="H1902" s="86">
        <v>500</v>
      </c>
      <c r="I1902" s="86">
        <v>500</v>
      </c>
      <c r="K1902" s="66">
        <v>70620</v>
      </c>
      <c r="L1902" s="66"/>
      <c r="M1902" s="66">
        <v>70620</v>
      </c>
      <c r="N1902" s="62">
        <f t="shared" si="839"/>
        <v>7</v>
      </c>
      <c r="O1902" s="66" t="s">
        <v>233</v>
      </c>
      <c r="P1902" s="66">
        <v>1</v>
      </c>
      <c r="Q1902" s="66">
        <f t="shared" si="832"/>
        <v>1273</v>
      </c>
      <c r="R1902" s="66">
        <f t="shared" si="833"/>
        <v>2196</v>
      </c>
      <c r="S1902" s="66">
        <f t="shared" si="834"/>
        <v>140266</v>
      </c>
      <c r="T1902" s="66">
        <f t="shared" si="835"/>
        <v>569728</v>
      </c>
      <c r="U1902" s="66">
        <f t="shared" si="836"/>
        <v>500</v>
      </c>
      <c r="V1902" s="66">
        <f t="shared" si="837"/>
        <v>500</v>
      </c>
      <c r="W1902" s="66"/>
      <c r="X1902" s="62">
        <v>70623</v>
      </c>
      <c r="Y1902" s="62">
        <f t="shared" si="840"/>
        <v>7</v>
      </c>
      <c r="Z1902" s="59" t="s">
        <v>230</v>
      </c>
      <c r="AA1902" s="62">
        <v>1</v>
      </c>
      <c r="AB1902" s="62">
        <f t="shared" ca="1" si="841"/>
        <v>1</v>
      </c>
      <c r="AC1902" s="62">
        <f t="shared" ca="1" si="842"/>
        <v>1233</v>
      </c>
      <c r="AD1902" s="62">
        <f t="shared" ca="1" si="843"/>
        <v>1283</v>
      </c>
      <c r="AE1902" s="62">
        <f t="shared" ca="1" si="844"/>
        <v>85951</v>
      </c>
      <c r="AF1902" s="62">
        <f t="shared" ca="1" si="845"/>
        <v>258685</v>
      </c>
      <c r="AG1902" s="62">
        <f t="shared" ca="1" si="846"/>
        <v>500</v>
      </c>
      <c r="AH1902" s="62">
        <f t="shared" ca="1" si="847"/>
        <v>500</v>
      </c>
      <c r="AL1902" s="66"/>
      <c r="AO1902" s="138">
        <f t="shared" si="848"/>
        <v>70623</v>
      </c>
      <c r="AP1902" s="138" t="str">
        <f t="shared" si="849"/>
        <v>See</v>
      </c>
      <c r="AQ1902" s="138">
        <f t="shared" ca="1" si="850"/>
        <v>1283</v>
      </c>
      <c r="AR1902" s="138">
        <f t="shared" ca="1" si="851"/>
        <v>85951</v>
      </c>
      <c r="AS1902" s="138">
        <f t="shared" ca="1" si="852"/>
        <v>258685</v>
      </c>
      <c r="AT1902" s="138">
        <f t="shared" ca="1" si="853"/>
        <v>500</v>
      </c>
      <c r="AU1902" s="138">
        <f t="shared" ca="1" si="853"/>
        <v>500</v>
      </c>
      <c r="AV1902" s="135"/>
      <c r="AW1902" s="131">
        <v>70624</v>
      </c>
      <c r="AX1902" s="66">
        <f t="shared" si="854"/>
        <v>7</v>
      </c>
      <c r="AY1902" s="132" t="s">
        <v>229</v>
      </c>
      <c r="AZ1902" s="107">
        <f t="shared" ca="1" si="855"/>
        <v>2072</v>
      </c>
      <c r="BA1902" s="107">
        <f t="shared" ca="1" si="856"/>
        <v>362050</v>
      </c>
      <c r="BB1902" s="107">
        <f t="shared" ca="1" si="857"/>
        <v>1369039</v>
      </c>
      <c r="BC1902" s="107">
        <f t="shared" ca="1" si="858"/>
        <v>500</v>
      </c>
      <c r="BD1902" s="107">
        <f t="shared" ca="1" si="859"/>
        <v>500</v>
      </c>
    </row>
    <row r="1903" spans="1:56" x14ac:dyDescent="0.15">
      <c r="A1903" s="62">
        <v>70622</v>
      </c>
      <c r="B1903" s="62">
        <f t="shared" si="838"/>
        <v>7</v>
      </c>
      <c r="C1903" s="59" t="s">
        <v>231</v>
      </c>
      <c r="D1903" s="62">
        <v>1709</v>
      </c>
      <c r="E1903" s="86">
        <v>2726</v>
      </c>
      <c r="F1903" s="86">
        <v>78871</v>
      </c>
      <c r="G1903" s="86">
        <v>408688</v>
      </c>
      <c r="H1903" s="86">
        <v>500</v>
      </c>
      <c r="I1903" s="86">
        <v>500</v>
      </c>
      <c r="K1903" s="66">
        <v>70621</v>
      </c>
      <c r="L1903" s="66"/>
      <c r="M1903" s="66">
        <v>70621</v>
      </c>
      <c r="N1903" s="62">
        <f t="shared" si="839"/>
        <v>7</v>
      </c>
      <c r="O1903" s="66" t="s">
        <v>232</v>
      </c>
      <c r="P1903" s="66">
        <v>1</v>
      </c>
      <c r="Q1903" s="66">
        <f t="shared" si="832"/>
        <v>2334</v>
      </c>
      <c r="R1903" s="66">
        <f t="shared" si="833"/>
        <v>3117</v>
      </c>
      <c r="S1903" s="66">
        <f t="shared" si="834"/>
        <v>797582</v>
      </c>
      <c r="T1903" s="66">
        <f t="shared" si="835"/>
        <v>2207154</v>
      </c>
      <c r="U1903" s="66">
        <f t="shared" si="836"/>
        <v>500</v>
      </c>
      <c r="V1903" s="66">
        <f t="shared" si="837"/>
        <v>500</v>
      </c>
      <c r="W1903" s="66"/>
      <c r="X1903" s="62">
        <v>70624</v>
      </c>
      <c r="Y1903" s="62">
        <f t="shared" si="840"/>
        <v>7</v>
      </c>
      <c r="Z1903" s="59" t="s">
        <v>229</v>
      </c>
      <c r="AA1903" s="62">
        <v>1</v>
      </c>
      <c r="AB1903" s="62">
        <f t="shared" ca="1" si="841"/>
        <v>1</v>
      </c>
      <c r="AC1903" s="62">
        <f t="shared" ca="1" si="842"/>
        <v>1114</v>
      </c>
      <c r="AD1903" s="62">
        <f t="shared" ca="1" si="843"/>
        <v>2072</v>
      </c>
      <c r="AE1903" s="62">
        <f t="shared" ca="1" si="844"/>
        <v>362050</v>
      </c>
      <c r="AF1903" s="62">
        <f t="shared" ca="1" si="845"/>
        <v>1369039</v>
      </c>
      <c r="AG1903" s="62">
        <f t="shared" ca="1" si="846"/>
        <v>500</v>
      </c>
      <c r="AH1903" s="62">
        <f t="shared" ca="1" si="847"/>
        <v>500</v>
      </c>
      <c r="AL1903" s="66"/>
      <c r="AO1903" s="138">
        <f t="shared" si="848"/>
        <v>70624</v>
      </c>
      <c r="AP1903" s="138" t="str">
        <f t="shared" si="849"/>
        <v>Serfaus</v>
      </c>
      <c r="AQ1903" s="138">
        <f t="shared" ca="1" si="850"/>
        <v>2072</v>
      </c>
      <c r="AR1903" s="138">
        <f t="shared" ca="1" si="851"/>
        <v>362050</v>
      </c>
      <c r="AS1903" s="138">
        <f t="shared" ca="1" si="852"/>
        <v>1369039</v>
      </c>
      <c r="AT1903" s="138">
        <f t="shared" ca="1" si="853"/>
        <v>500</v>
      </c>
      <c r="AU1903" s="138">
        <f t="shared" ca="1" si="853"/>
        <v>500</v>
      </c>
      <c r="AV1903" s="135"/>
      <c r="AW1903" s="131">
        <v>70625</v>
      </c>
      <c r="AX1903" s="66">
        <f t="shared" si="854"/>
        <v>7</v>
      </c>
      <c r="AY1903" s="132" t="s">
        <v>228</v>
      </c>
      <c r="AZ1903" s="107">
        <f t="shared" ca="1" si="855"/>
        <v>305</v>
      </c>
      <c r="BA1903" s="107">
        <f t="shared" ca="1" si="856"/>
        <v>8678</v>
      </c>
      <c r="BB1903" s="107">
        <f t="shared" ca="1" si="857"/>
        <v>6118</v>
      </c>
      <c r="BC1903" s="107">
        <f t="shared" ca="1" si="858"/>
        <v>500</v>
      </c>
      <c r="BD1903" s="107">
        <f t="shared" ca="1" si="859"/>
        <v>500</v>
      </c>
    </row>
    <row r="1904" spans="1:56" x14ac:dyDescent="0.15">
      <c r="A1904" s="62">
        <v>70623</v>
      </c>
      <c r="B1904" s="62">
        <f t="shared" si="838"/>
        <v>7</v>
      </c>
      <c r="C1904" s="59" t="s">
        <v>230</v>
      </c>
      <c r="D1904" s="62">
        <v>1233</v>
      </c>
      <c r="E1904" s="86">
        <v>1283</v>
      </c>
      <c r="F1904" s="86">
        <v>85951</v>
      </c>
      <c r="G1904" s="86">
        <v>258685</v>
      </c>
      <c r="H1904" s="86">
        <v>500</v>
      </c>
      <c r="I1904" s="86">
        <v>500</v>
      </c>
      <c r="K1904" s="66">
        <v>70622</v>
      </c>
      <c r="L1904" s="66"/>
      <c r="M1904" s="66">
        <v>70622</v>
      </c>
      <c r="N1904" s="62">
        <f t="shared" si="839"/>
        <v>7</v>
      </c>
      <c r="O1904" s="66" t="s">
        <v>231</v>
      </c>
      <c r="P1904" s="66">
        <v>1</v>
      </c>
      <c r="Q1904" s="66">
        <f t="shared" si="832"/>
        <v>1709</v>
      </c>
      <c r="R1904" s="66">
        <f t="shared" si="833"/>
        <v>2726</v>
      </c>
      <c r="S1904" s="66">
        <f t="shared" si="834"/>
        <v>78871</v>
      </c>
      <c r="T1904" s="66">
        <f t="shared" si="835"/>
        <v>408688</v>
      </c>
      <c r="U1904" s="66">
        <f t="shared" si="836"/>
        <v>500</v>
      </c>
      <c r="V1904" s="66">
        <f t="shared" si="837"/>
        <v>500</v>
      </c>
      <c r="W1904" s="66"/>
      <c r="X1904" s="62">
        <v>70625</v>
      </c>
      <c r="Y1904" s="62">
        <f t="shared" si="840"/>
        <v>7</v>
      </c>
      <c r="Z1904" s="59" t="s">
        <v>228</v>
      </c>
      <c r="AA1904" s="62">
        <v>1</v>
      </c>
      <c r="AB1904" s="62">
        <f t="shared" ca="1" si="841"/>
        <v>1</v>
      </c>
      <c r="AC1904" s="62">
        <f t="shared" ca="1" si="842"/>
        <v>118</v>
      </c>
      <c r="AD1904" s="62">
        <f t="shared" ca="1" si="843"/>
        <v>305</v>
      </c>
      <c r="AE1904" s="62">
        <f t="shared" ca="1" si="844"/>
        <v>8678</v>
      </c>
      <c r="AF1904" s="62">
        <f t="shared" ca="1" si="845"/>
        <v>6118</v>
      </c>
      <c r="AG1904" s="62">
        <f t="shared" ca="1" si="846"/>
        <v>500</v>
      </c>
      <c r="AH1904" s="62">
        <f t="shared" ca="1" si="847"/>
        <v>500</v>
      </c>
      <c r="AL1904" s="66"/>
      <c r="AO1904" s="138">
        <f t="shared" si="848"/>
        <v>70625</v>
      </c>
      <c r="AP1904" s="138" t="str">
        <f t="shared" si="849"/>
        <v>Spiss</v>
      </c>
      <c r="AQ1904" s="138">
        <f t="shared" ca="1" si="850"/>
        <v>305</v>
      </c>
      <c r="AR1904" s="138">
        <f t="shared" ca="1" si="851"/>
        <v>8678</v>
      </c>
      <c r="AS1904" s="138">
        <f t="shared" ca="1" si="852"/>
        <v>6118</v>
      </c>
      <c r="AT1904" s="138">
        <f t="shared" ca="1" si="853"/>
        <v>500</v>
      </c>
      <c r="AU1904" s="138">
        <f t="shared" ca="1" si="853"/>
        <v>500</v>
      </c>
      <c r="AV1904" s="135"/>
      <c r="AW1904" s="131">
        <v>70626</v>
      </c>
      <c r="AX1904" s="66">
        <f t="shared" si="854"/>
        <v>7</v>
      </c>
      <c r="AY1904" s="132" t="s">
        <v>227</v>
      </c>
      <c r="AZ1904" s="107">
        <f t="shared" ca="1" si="855"/>
        <v>357</v>
      </c>
      <c r="BA1904" s="107">
        <f t="shared" ca="1" si="856"/>
        <v>30923</v>
      </c>
      <c r="BB1904" s="107">
        <f t="shared" ca="1" si="857"/>
        <v>126676</v>
      </c>
      <c r="BC1904" s="107">
        <f t="shared" ca="1" si="858"/>
        <v>500</v>
      </c>
      <c r="BD1904" s="107">
        <f t="shared" ca="1" si="859"/>
        <v>500</v>
      </c>
    </row>
    <row r="1905" spans="1:56" x14ac:dyDescent="0.15">
      <c r="A1905" s="62">
        <v>70624</v>
      </c>
      <c r="B1905" s="62">
        <f t="shared" si="838"/>
        <v>7</v>
      </c>
      <c r="C1905" s="59" t="s">
        <v>229</v>
      </c>
      <c r="D1905" s="62">
        <v>1114</v>
      </c>
      <c r="E1905" s="86">
        <v>2072</v>
      </c>
      <c r="F1905" s="86">
        <v>362050</v>
      </c>
      <c r="G1905" s="86">
        <v>1369039</v>
      </c>
      <c r="H1905" s="86">
        <v>500</v>
      </c>
      <c r="I1905" s="86">
        <v>500</v>
      </c>
      <c r="K1905" s="66">
        <v>70623</v>
      </c>
      <c r="L1905" s="66"/>
      <c r="M1905" s="66">
        <v>70623</v>
      </c>
      <c r="N1905" s="62">
        <f t="shared" si="839"/>
        <v>7</v>
      </c>
      <c r="O1905" s="66" t="s">
        <v>230</v>
      </c>
      <c r="P1905" s="66">
        <v>1</v>
      </c>
      <c r="Q1905" s="66">
        <f t="shared" si="832"/>
        <v>1233</v>
      </c>
      <c r="R1905" s="66">
        <f t="shared" si="833"/>
        <v>1283</v>
      </c>
      <c r="S1905" s="66">
        <f t="shared" si="834"/>
        <v>85951</v>
      </c>
      <c r="T1905" s="66">
        <f t="shared" si="835"/>
        <v>258685</v>
      </c>
      <c r="U1905" s="66">
        <f t="shared" si="836"/>
        <v>500</v>
      </c>
      <c r="V1905" s="66">
        <f t="shared" si="837"/>
        <v>500</v>
      </c>
      <c r="W1905" s="66"/>
      <c r="X1905" s="62">
        <v>70626</v>
      </c>
      <c r="Y1905" s="62">
        <f t="shared" si="840"/>
        <v>7</v>
      </c>
      <c r="Z1905" s="59" t="s">
        <v>227</v>
      </c>
      <c r="AA1905" s="62">
        <v>1</v>
      </c>
      <c r="AB1905" s="62">
        <f t="shared" ca="1" si="841"/>
        <v>1</v>
      </c>
      <c r="AC1905" s="62">
        <f t="shared" ca="1" si="842"/>
        <v>571</v>
      </c>
      <c r="AD1905" s="62">
        <f t="shared" ca="1" si="843"/>
        <v>357</v>
      </c>
      <c r="AE1905" s="62">
        <f t="shared" ca="1" si="844"/>
        <v>30923</v>
      </c>
      <c r="AF1905" s="62">
        <f t="shared" ca="1" si="845"/>
        <v>126676</v>
      </c>
      <c r="AG1905" s="62">
        <f t="shared" ca="1" si="846"/>
        <v>500</v>
      </c>
      <c r="AH1905" s="62">
        <f t="shared" ca="1" si="847"/>
        <v>500</v>
      </c>
      <c r="AL1905" s="66"/>
      <c r="AO1905" s="138">
        <f t="shared" si="848"/>
        <v>70626</v>
      </c>
      <c r="AP1905" s="138" t="str">
        <f t="shared" si="849"/>
        <v>Stanz bei Landeck</v>
      </c>
      <c r="AQ1905" s="138">
        <f t="shared" ca="1" si="850"/>
        <v>357</v>
      </c>
      <c r="AR1905" s="138">
        <f t="shared" ca="1" si="851"/>
        <v>30923</v>
      </c>
      <c r="AS1905" s="138">
        <f t="shared" ca="1" si="852"/>
        <v>126676</v>
      </c>
      <c r="AT1905" s="138">
        <f t="shared" ca="1" si="853"/>
        <v>500</v>
      </c>
      <c r="AU1905" s="138">
        <f t="shared" ca="1" si="853"/>
        <v>500</v>
      </c>
      <c r="AV1905" s="135"/>
      <c r="AW1905" s="131">
        <v>70627</v>
      </c>
      <c r="AX1905" s="66">
        <f t="shared" si="854"/>
        <v>7</v>
      </c>
      <c r="AY1905" s="132" t="s">
        <v>226</v>
      </c>
      <c r="AZ1905" s="107">
        <f t="shared" ca="1" si="855"/>
        <v>1686</v>
      </c>
      <c r="BA1905" s="107">
        <f t="shared" ca="1" si="856"/>
        <v>39514</v>
      </c>
      <c r="BB1905" s="107">
        <f t="shared" ca="1" si="857"/>
        <v>83571</v>
      </c>
      <c r="BC1905" s="107">
        <f t="shared" ca="1" si="858"/>
        <v>500</v>
      </c>
      <c r="BD1905" s="107">
        <f t="shared" ca="1" si="859"/>
        <v>500</v>
      </c>
    </row>
    <row r="1906" spans="1:56" x14ac:dyDescent="0.15">
      <c r="A1906" s="62">
        <v>70625</v>
      </c>
      <c r="B1906" s="62">
        <f t="shared" si="838"/>
        <v>7</v>
      </c>
      <c r="C1906" s="59" t="s">
        <v>228</v>
      </c>
      <c r="D1906" s="62">
        <v>118</v>
      </c>
      <c r="E1906" s="86">
        <v>305</v>
      </c>
      <c r="F1906" s="86">
        <v>8678</v>
      </c>
      <c r="G1906" s="86">
        <v>6118</v>
      </c>
      <c r="H1906" s="86">
        <v>500</v>
      </c>
      <c r="I1906" s="86">
        <v>500</v>
      </c>
      <c r="K1906" s="66">
        <v>70624</v>
      </c>
      <c r="L1906" s="66"/>
      <c r="M1906" s="66">
        <v>70624</v>
      </c>
      <c r="N1906" s="62">
        <f t="shared" si="839"/>
        <v>7</v>
      </c>
      <c r="O1906" s="66" t="s">
        <v>229</v>
      </c>
      <c r="P1906" s="66">
        <v>1</v>
      </c>
      <c r="Q1906" s="66">
        <f t="shared" si="832"/>
        <v>1114</v>
      </c>
      <c r="R1906" s="66">
        <f t="shared" si="833"/>
        <v>2072</v>
      </c>
      <c r="S1906" s="66">
        <f t="shared" si="834"/>
        <v>362050</v>
      </c>
      <c r="T1906" s="66">
        <f t="shared" si="835"/>
        <v>1369039</v>
      </c>
      <c r="U1906" s="66">
        <f t="shared" si="836"/>
        <v>500</v>
      </c>
      <c r="V1906" s="66">
        <f t="shared" si="837"/>
        <v>500</v>
      </c>
      <c r="W1906" s="66"/>
      <c r="X1906" s="62">
        <v>70627</v>
      </c>
      <c r="Y1906" s="62">
        <f t="shared" si="840"/>
        <v>7</v>
      </c>
      <c r="Z1906" s="59" t="s">
        <v>226</v>
      </c>
      <c r="AA1906" s="62">
        <v>1</v>
      </c>
      <c r="AB1906" s="62">
        <f t="shared" ca="1" si="841"/>
        <v>1</v>
      </c>
      <c r="AC1906" s="62">
        <f t="shared" ca="1" si="842"/>
        <v>1197</v>
      </c>
      <c r="AD1906" s="62">
        <f t="shared" ca="1" si="843"/>
        <v>1686</v>
      </c>
      <c r="AE1906" s="62">
        <f t="shared" ca="1" si="844"/>
        <v>39514</v>
      </c>
      <c r="AF1906" s="62">
        <f t="shared" ca="1" si="845"/>
        <v>83571</v>
      </c>
      <c r="AG1906" s="62">
        <f t="shared" ca="1" si="846"/>
        <v>500</v>
      </c>
      <c r="AH1906" s="62">
        <f t="shared" ca="1" si="847"/>
        <v>500</v>
      </c>
      <c r="AL1906" s="66"/>
      <c r="AO1906" s="138">
        <f t="shared" si="848"/>
        <v>70627</v>
      </c>
      <c r="AP1906" s="138" t="str">
        <f t="shared" si="849"/>
        <v>Strengen</v>
      </c>
      <c r="AQ1906" s="138">
        <f t="shared" ca="1" si="850"/>
        <v>1686</v>
      </c>
      <c r="AR1906" s="138">
        <f t="shared" ca="1" si="851"/>
        <v>39514</v>
      </c>
      <c r="AS1906" s="138">
        <f t="shared" ca="1" si="852"/>
        <v>83571</v>
      </c>
      <c r="AT1906" s="138">
        <f t="shared" ca="1" si="853"/>
        <v>500</v>
      </c>
      <c r="AU1906" s="138">
        <f t="shared" ca="1" si="853"/>
        <v>500</v>
      </c>
      <c r="AV1906" s="135"/>
      <c r="AW1906" s="131">
        <v>70628</v>
      </c>
      <c r="AX1906" s="66">
        <f t="shared" si="854"/>
        <v>7</v>
      </c>
      <c r="AY1906" s="132" t="s">
        <v>225</v>
      </c>
      <c r="AZ1906" s="107">
        <f t="shared" ca="1" si="855"/>
        <v>1316</v>
      </c>
      <c r="BA1906" s="107">
        <f t="shared" ca="1" si="856"/>
        <v>22568</v>
      </c>
      <c r="BB1906" s="107">
        <f t="shared" ca="1" si="857"/>
        <v>26796</v>
      </c>
      <c r="BC1906" s="107">
        <f t="shared" ca="1" si="858"/>
        <v>500</v>
      </c>
      <c r="BD1906" s="107">
        <f t="shared" ca="1" si="859"/>
        <v>500</v>
      </c>
    </row>
    <row r="1907" spans="1:56" x14ac:dyDescent="0.15">
      <c r="A1907" s="62">
        <v>70626</v>
      </c>
      <c r="B1907" s="62">
        <f t="shared" si="838"/>
        <v>7</v>
      </c>
      <c r="C1907" s="59" t="s">
        <v>227</v>
      </c>
      <c r="D1907" s="62">
        <v>571</v>
      </c>
      <c r="E1907" s="86">
        <v>357</v>
      </c>
      <c r="F1907" s="86">
        <v>30923</v>
      </c>
      <c r="G1907" s="86">
        <v>126676</v>
      </c>
      <c r="H1907" s="86">
        <v>500</v>
      </c>
      <c r="I1907" s="86">
        <v>500</v>
      </c>
      <c r="K1907" s="66">
        <v>70625</v>
      </c>
      <c r="L1907" s="66"/>
      <c r="M1907" s="66">
        <v>70625</v>
      </c>
      <c r="N1907" s="62">
        <f t="shared" si="839"/>
        <v>7</v>
      </c>
      <c r="O1907" s="66" t="s">
        <v>228</v>
      </c>
      <c r="P1907" s="66">
        <v>1</v>
      </c>
      <c r="Q1907" s="66">
        <f t="shared" si="832"/>
        <v>118</v>
      </c>
      <c r="R1907" s="66">
        <f t="shared" si="833"/>
        <v>305</v>
      </c>
      <c r="S1907" s="66">
        <f t="shared" si="834"/>
        <v>8678</v>
      </c>
      <c r="T1907" s="66">
        <f t="shared" si="835"/>
        <v>6118</v>
      </c>
      <c r="U1907" s="66">
        <f t="shared" si="836"/>
        <v>500</v>
      </c>
      <c r="V1907" s="66">
        <f t="shared" si="837"/>
        <v>500</v>
      </c>
      <c r="W1907" s="66"/>
      <c r="X1907" s="62">
        <v>70628</v>
      </c>
      <c r="Y1907" s="62">
        <f t="shared" si="840"/>
        <v>7</v>
      </c>
      <c r="Z1907" s="59" t="s">
        <v>225</v>
      </c>
      <c r="AA1907" s="62">
        <v>1</v>
      </c>
      <c r="AB1907" s="62">
        <f t="shared" ca="1" si="841"/>
        <v>1</v>
      </c>
      <c r="AC1907" s="62">
        <f t="shared" ca="1" si="842"/>
        <v>527</v>
      </c>
      <c r="AD1907" s="62">
        <f t="shared" ca="1" si="843"/>
        <v>1316</v>
      </c>
      <c r="AE1907" s="62">
        <f t="shared" ca="1" si="844"/>
        <v>22568</v>
      </c>
      <c r="AF1907" s="62">
        <f t="shared" ca="1" si="845"/>
        <v>26796</v>
      </c>
      <c r="AG1907" s="62">
        <f t="shared" ca="1" si="846"/>
        <v>500</v>
      </c>
      <c r="AH1907" s="62">
        <f t="shared" ca="1" si="847"/>
        <v>500</v>
      </c>
      <c r="AL1907" s="66"/>
      <c r="AO1907" s="138">
        <f t="shared" si="848"/>
        <v>70628</v>
      </c>
      <c r="AP1907" s="138" t="str">
        <f t="shared" si="849"/>
        <v>Tobadill</v>
      </c>
      <c r="AQ1907" s="138">
        <f t="shared" ca="1" si="850"/>
        <v>1316</v>
      </c>
      <c r="AR1907" s="138">
        <f t="shared" ca="1" si="851"/>
        <v>22568</v>
      </c>
      <c r="AS1907" s="138">
        <f t="shared" ca="1" si="852"/>
        <v>26796</v>
      </c>
      <c r="AT1907" s="138">
        <f t="shared" ca="1" si="853"/>
        <v>500</v>
      </c>
      <c r="AU1907" s="138">
        <f t="shared" ca="1" si="853"/>
        <v>500</v>
      </c>
      <c r="AV1907" s="135"/>
      <c r="AW1907" s="131">
        <v>70629</v>
      </c>
      <c r="AX1907" s="66">
        <f t="shared" si="854"/>
        <v>7</v>
      </c>
      <c r="AY1907" s="132" t="s">
        <v>224</v>
      </c>
      <c r="AZ1907" s="107">
        <f t="shared" ca="1" si="855"/>
        <v>2690</v>
      </c>
      <c r="BA1907" s="107">
        <f t="shared" ca="1" si="856"/>
        <v>26732</v>
      </c>
      <c r="BB1907" s="107">
        <f t="shared" ca="1" si="857"/>
        <v>149503</v>
      </c>
      <c r="BC1907" s="107">
        <f t="shared" ca="1" si="858"/>
        <v>500</v>
      </c>
      <c r="BD1907" s="107">
        <f t="shared" ca="1" si="859"/>
        <v>500</v>
      </c>
    </row>
    <row r="1908" spans="1:56" x14ac:dyDescent="0.15">
      <c r="A1908" s="62">
        <v>70627</v>
      </c>
      <c r="B1908" s="62">
        <f t="shared" si="838"/>
        <v>7</v>
      </c>
      <c r="C1908" s="59" t="s">
        <v>226</v>
      </c>
      <c r="D1908" s="62">
        <v>1197</v>
      </c>
      <c r="E1908" s="86">
        <v>1686</v>
      </c>
      <c r="F1908" s="86">
        <v>39514</v>
      </c>
      <c r="G1908" s="86">
        <v>83571</v>
      </c>
      <c r="H1908" s="86">
        <v>500</v>
      </c>
      <c r="I1908" s="86">
        <v>500</v>
      </c>
      <c r="K1908" s="66">
        <v>70626</v>
      </c>
      <c r="L1908" s="66"/>
      <c r="M1908" s="66">
        <v>70626</v>
      </c>
      <c r="N1908" s="62">
        <f t="shared" si="839"/>
        <v>7</v>
      </c>
      <c r="O1908" s="66" t="s">
        <v>227</v>
      </c>
      <c r="P1908" s="66">
        <v>1</v>
      </c>
      <c r="Q1908" s="66">
        <f t="shared" si="832"/>
        <v>571</v>
      </c>
      <c r="R1908" s="66">
        <f t="shared" si="833"/>
        <v>357</v>
      </c>
      <c r="S1908" s="66">
        <f t="shared" si="834"/>
        <v>30923</v>
      </c>
      <c r="T1908" s="66">
        <f t="shared" si="835"/>
        <v>126676</v>
      </c>
      <c r="U1908" s="66">
        <f t="shared" si="836"/>
        <v>500</v>
      </c>
      <c r="V1908" s="66">
        <f t="shared" si="837"/>
        <v>500</v>
      </c>
      <c r="W1908" s="66"/>
      <c r="X1908" s="62">
        <v>70629</v>
      </c>
      <c r="Y1908" s="62">
        <f t="shared" si="840"/>
        <v>7</v>
      </c>
      <c r="Z1908" s="59" t="s">
        <v>224</v>
      </c>
      <c r="AA1908" s="62">
        <v>1</v>
      </c>
      <c r="AB1908" s="62">
        <f t="shared" ca="1" si="841"/>
        <v>1</v>
      </c>
      <c r="AC1908" s="62">
        <f t="shared" ca="1" si="842"/>
        <v>710</v>
      </c>
      <c r="AD1908" s="62">
        <f t="shared" ca="1" si="843"/>
        <v>2690</v>
      </c>
      <c r="AE1908" s="62">
        <f t="shared" ca="1" si="844"/>
        <v>26732</v>
      </c>
      <c r="AF1908" s="62">
        <f t="shared" ca="1" si="845"/>
        <v>149503</v>
      </c>
      <c r="AG1908" s="62">
        <f t="shared" ca="1" si="846"/>
        <v>500</v>
      </c>
      <c r="AH1908" s="62">
        <f t="shared" ca="1" si="847"/>
        <v>500</v>
      </c>
      <c r="AL1908" s="66"/>
      <c r="AO1908" s="138">
        <f t="shared" si="848"/>
        <v>70629</v>
      </c>
      <c r="AP1908" s="138" t="str">
        <f t="shared" si="849"/>
        <v>Tösens</v>
      </c>
      <c r="AQ1908" s="138">
        <f t="shared" ca="1" si="850"/>
        <v>2690</v>
      </c>
      <c r="AR1908" s="138">
        <f t="shared" ca="1" si="851"/>
        <v>26732</v>
      </c>
      <c r="AS1908" s="138">
        <f t="shared" ca="1" si="852"/>
        <v>149503</v>
      </c>
      <c r="AT1908" s="138">
        <f t="shared" ca="1" si="853"/>
        <v>500</v>
      </c>
      <c r="AU1908" s="138">
        <f t="shared" ca="1" si="853"/>
        <v>500</v>
      </c>
      <c r="AV1908" s="135"/>
      <c r="AW1908" s="131">
        <v>70630</v>
      </c>
      <c r="AX1908" s="66">
        <f t="shared" si="854"/>
        <v>7</v>
      </c>
      <c r="AY1908" s="132" t="s">
        <v>223</v>
      </c>
      <c r="AZ1908" s="107">
        <f t="shared" ca="1" si="855"/>
        <v>3107</v>
      </c>
      <c r="BA1908" s="107">
        <f t="shared" ca="1" si="856"/>
        <v>427705</v>
      </c>
      <c r="BB1908" s="107">
        <f t="shared" ca="1" si="857"/>
        <v>1576917</v>
      </c>
      <c r="BC1908" s="107">
        <f t="shared" ca="1" si="858"/>
        <v>500</v>
      </c>
      <c r="BD1908" s="107">
        <f t="shared" ca="1" si="859"/>
        <v>500</v>
      </c>
    </row>
    <row r="1909" spans="1:56" x14ac:dyDescent="0.15">
      <c r="A1909" s="62">
        <v>70628</v>
      </c>
      <c r="B1909" s="62">
        <f t="shared" si="838"/>
        <v>7</v>
      </c>
      <c r="C1909" s="59" t="s">
        <v>225</v>
      </c>
      <c r="D1909" s="62">
        <v>527</v>
      </c>
      <c r="E1909" s="86">
        <v>1316</v>
      </c>
      <c r="F1909" s="86">
        <v>22568</v>
      </c>
      <c r="G1909" s="86">
        <v>26796</v>
      </c>
      <c r="H1909" s="86">
        <v>500</v>
      </c>
      <c r="I1909" s="86">
        <v>500</v>
      </c>
      <c r="K1909" s="66">
        <v>70627</v>
      </c>
      <c r="L1909" s="66"/>
      <c r="M1909" s="66">
        <v>70627</v>
      </c>
      <c r="N1909" s="62">
        <f t="shared" si="839"/>
        <v>7</v>
      </c>
      <c r="O1909" s="66" t="s">
        <v>226</v>
      </c>
      <c r="P1909" s="66">
        <v>1</v>
      </c>
      <c r="Q1909" s="66">
        <f t="shared" si="832"/>
        <v>1197</v>
      </c>
      <c r="R1909" s="66">
        <f t="shared" si="833"/>
        <v>1686</v>
      </c>
      <c r="S1909" s="66">
        <f t="shared" si="834"/>
        <v>39514</v>
      </c>
      <c r="T1909" s="66">
        <f t="shared" si="835"/>
        <v>83571</v>
      </c>
      <c r="U1909" s="66">
        <f t="shared" si="836"/>
        <v>500</v>
      </c>
      <c r="V1909" s="66">
        <f t="shared" si="837"/>
        <v>500</v>
      </c>
      <c r="W1909" s="66"/>
      <c r="X1909" s="62">
        <v>70630</v>
      </c>
      <c r="Y1909" s="62">
        <f t="shared" si="840"/>
        <v>7</v>
      </c>
      <c r="Z1909" s="59" t="s">
        <v>223</v>
      </c>
      <c r="AA1909" s="62">
        <v>1</v>
      </c>
      <c r="AB1909" s="62">
        <f t="shared" ca="1" si="841"/>
        <v>1</v>
      </c>
      <c r="AC1909" s="62">
        <f t="shared" ca="1" si="842"/>
        <v>3415</v>
      </c>
      <c r="AD1909" s="62">
        <f t="shared" ca="1" si="843"/>
        <v>3107</v>
      </c>
      <c r="AE1909" s="62">
        <f t="shared" ca="1" si="844"/>
        <v>427705</v>
      </c>
      <c r="AF1909" s="62">
        <f t="shared" ca="1" si="845"/>
        <v>1576917</v>
      </c>
      <c r="AG1909" s="62">
        <f t="shared" ca="1" si="846"/>
        <v>500</v>
      </c>
      <c r="AH1909" s="62">
        <f t="shared" ca="1" si="847"/>
        <v>500</v>
      </c>
      <c r="AL1909" s="66"/>
      <c r="AO1909" s="138">
        <f t="shared" si="848"/>
        <v>70630</v>
      </c>
      <c r="AP1909" s="138" t="str">
        <f t="shared" si="849"/>
        <v>Zams</v>
      </c>
      <c r="AQ1909" s="138">
        <f t="shared" ca="1" si="850"/>
        <v>3107</v>
      </c>
      <c r="AR1909" s="138">
        <f t="shared" ca="1" si="851"/>
        <v>427705</v>
      </c>
      <c r="AS1909" s="138">
        <f t="shared" ca="1" si="852"/>
        <v>1576917</v>
      </c>
      <c r="AT1909" s="138">
        <f t="shared" ca="1" si="853"/>
        <v>500</v>
      </c>
      <c r="AU1909" s="138">
        <f t="shared" ca="1" si="853"/>
        <v>500</v>
      </c>
      <c r="AV1909" s="135"/>
      <c r="AW1909" s="131">
        <v>70701</v>
      </c>
      <c r="AX1909" s="66">
        <f t="shared" si="854"/>
        <v>7</v>
      </c>
      <c r="AY1909" s="132" t="s">
        <v>222</v>
      </c>
      <c r="AZ1909" s="107">
        <f t="shared" ca="1" si="855"/>
        <v>1291</v>
      </c>
      <c r="BA1909" s="107">
        <f t="shared" ca="1" si="856"/>
        <v>27781</v>
      </c>
      <c r="BB1909" s="107">
        <f t="shared" ca="1" si="857"/>
        <v>629490</v>
      </c>
      <c r="BC1909" s="107">
        <f t="shared" ca="1" si="858"/>
        <v>500</v>
      </c>
      <c r="BD1909" s="107">
        <f t="shared" ca="1" si="859"/>
        <v>500</v>
      </c>
    </row>
    <row r="1910" spans="1:56" x14ac:dyDescent="0.15">
      <c r="A1910" s="62">
        <v>70629</v>
      </c>
      <c r="B1910" s="62">
        <f t="shared" si="838"/>
        <v>7</v>
      </c>
      <c r="C1910" s="59" t="s">
        <v>224</v>
      </c>
      <c r="D1910" s="62">
        <v>710</v>
      </c>
      <c r="E1910" s="86">
        <v>2690</v>
      </c>
      <c r="F1910" s="86">
        <v>26732</v>
      </c>
      <c r="G1910" s="86">
        <v>149503</v>
      </c>
      <c r="H1910" s="86">
        <v>500</v>
      </c>
      <c r="I1910" s="86">
        <v>500</v>
      </c>
      <c r="K1910" s="66">
        <v>70628</v>
      </c>
      <c r="L1910" s="66"/>
      <c r="M1910" s="66">
        <v>70628</v>
      </c>
      <c r="N1910" s="62">
        <f t="shared" si="839"/>
        <v>7</v>
      </c>
      <c r="O1910" s="66" t="s">
        <v>225</v>
      </c>
      <c r="P1910" s="66">
        <v>1</v>
      </c>
      <c r="Q1910" s="66">
        <f t="shared" si="832"/>
        <v>527</v>
      </c>
      <c r="R1910" s="66">
        <f t="shared" si="833"/>
        <v>1316</v>
      </c>
      <c r="S1910" s="66">
        <f t="shared" si="834"/>
        <v>22568</v>
      </c>
      <c r="T1910" s="66">
        <f t="shared" si="835"/>
        <v>26796</v>
      </c>
      <c r="U1910" s="66">
        <f t="shared" si="836"/>
        <v>500</v>
      </c>
      <c r="V1910" s="66">
        <f t="shared" si="837"/>
        <v>500</v>
      </c>
      <c r="W1910" s="66"/>
      <c r="X1910" s="62">
        <v>70701</v>
      </c>
      <c r="Y1910" s="62">
        <f t="shared" si="840"/>
        <v>7</v>
      </c>
      <c r="Z1910" s="59" t="s">
        <v>222</v>
      </c>
      <c r="AA1910" s="62">
        <v>1</v>
      </c>
      <c r="AB1910" s="62">
        <f t="shared" ca="1" si="841"/>
        <v>1</v>
      </c>
      <c r="AC1910" s="62">
        <f t="shared" ca="1" si="842"/>
        <v>643</v>
      </c>
      <c r="AD1910" s="62">
        <f t="shared" ca="1" si="843"/>
        <v>1291</v>
      </c>
      <c r="AE1910" s="62">
        <f t="shared" ca="1" si="844"/>
        <v>27781</v>
      </c>
      <c r="AF1910" s="62">
        <f t="shared" ca="1" si="845"/>
        <v>629490</v>
      </c>
      <c r="AG1910" s="62">
        <f t="shared" ca="1" si="846"/>
        <v>500</v>
      </c>
      <c r="AH1910" s="62">
        <f t="shared" ca="1" si="847"/>
        <v>500</v>
      </c>
      <c r="AL1910" s="66"/>
      <c r="AO1910" s="138">
        <f t="shared" si="848"/>
        <v>70701</v>
      </c>
      <c r="AP1910" s="138" t="str">
        <f t="shared" si="849"/>
        <v>Abfaltersbach</v>
      </c>
      <c r="AQ1910" s="138">
        <f t="shared" ca="1" si="850"/>
        <v>1291</v>
      </c>
      <c r="AR1910" s="138">
        <f t="shared" ca="1" si="851"/>
        <v>27781</v>
      </c>
      <c r="AS1910" s="138">
        <f t="shared" ca="1" si="852"/>
        <v>629490</v>
      </c>
      <c r="AT1910" s="138">
        <f t="shared" ca="1" si="853"/>
        <v>500</v>
      </c>
      <c r="AU1910" s="138">
        <f t="shared" ca="1" si="853"/>
        <v>500</v>
      </c>
      <c r="AV1910" s="135"/>
      <c r="AW1910" s="131">
        <v>70702</v>
      </c>
      <c r="AX1910" s="66">
        <f t="shared" si="854"/>
        <v>7</v>
      </c>
      <c r="AY1910" s="132" t="s">
        <v>221</v>
      </c>
      <c r="AZ1910" s="107">
        <f t="shared" ca="1" si="855"/>
        <v>1816</v>
      </c>
      <c r="BA1910" s="107">
        <f t="shared" ca="1" si="856"/>
        <v>45452</v>
      </c>
      <c r="BB1910" s="107">
        <f t="shared" ca="1" si="857"/>
        <v>183527</v>
      </c>
      <c r="BC1910" s="107">
        <f t="shared" ca="1" si="858"/>
        <v>500</v>
      </c>
      <c r="BD1910" s="107">
        <f t="shared" ca="1" si="859"/>
        <v>500</v>
      </c>
    </row>
    <row r="1911" spans="1:56" x14ac:dyDescent="0.15">
      <c r="A1911" s="62">
        <v>70630</v>
      </c>
      <c r="B1911" s="62">
        <f t="shared" si="838"/>
        <v>7</v>
      </c>
      <c r="C1911" s="59" t="s">
        <v>223</v>
      </c>
      <c r="D1911" s="62">
        <v>3415</v>
      </c>
      <c r="E1911" s="86">
        <v>3107</v>
      </c>
      <c r="F1911" s="86">
        <v>427705</v>
      </c>
      <c r="G1911" s="86">
        <v>1576917</v>
      </c>
      <c r="H1911" s="86">
        <v>500</v>
      </c>
      <c r="I1911" s="86">
        <v>500</v>
      </c>
      <c r="K1911" s="66">
        <v>70629</v>
      </c>
      <c r="L1911" s="66"/>
      <c r="M1911" s="66">
        <v>70629</v>
      </c>
      <c r="N1911" s="62">
        <f t="shared" si="839"/>
        <v>7</v>
      </c>
      <c r="O1911" s="66" t="s">
        <v>224</v>
      </c>
      <c r="P1911" s="66">
        <v>1</v>
      </c>
      <c r="Q1911" s="66">
        <f t="shared" si="832"/>
        <v>710</v>
      </c>
      <c r="R1911" s="66">
        <f t="shared" si="833"/>
        <v>2690</v>
      </c>
      <c r="S1911" s="66">
        <f t="shared" si="834"/>
        <v>26732</v>
      </c>
      <c r="T1911" s="66">
        <f t="shared" si="835"/>
        <v>149503</v>
      </c>
      <c r="U1911" s="66">
        <f t="shared" si="836"/>
        <v>500</v>
      </c>
      <c r="V1911" s="66">
        <f t="shared" si="837"/>
        <v>500</v>
      </c>
      <c r="W1911" s="66"/>
      <c r="X1911" s="62">
        <v>70702</v>
      </c>
      <c r="Y1911" s="62">
        <f t="shared" si="840"/>
        <v>7</v>
      </c>
      <c r="Z1911" s="59" t="s">
        <v>221</v>
      </c>
      <c r="AA1911" s="62">
        <v>1</v>
      </c>
      <c r="AB1911" s="62">
        <f t="shared" ca="1" si="841"/>
        <v>1</v>
      </c>
      <c r="AC1911" s="62">
        <f t="shared" ca="1" si="842"/>
        <v>923</v>
      </c>
      <c r="AD1911" s="62">
        <f t="shared" ca="1" si="843"/>
        <v>1816</v>
      </c>
      <c r="AE1911" s="62">
        <f t="shared" ca="1" si="844"/>
        <v>45452</v>
      </c>
      <c r="AF1911" s="62">
        <f t="shared" ca="1" si="845"/>
        <v>183527</v>
      </c>
      <c r="AG1911" s="62">
        <f t="shared" ca="1" si="846"/>
        <v>500</v>
      </c>
      <c r="AH1911" s="62">
        <f t="shared" ca="1" si="847"/>
        <v>500</v>
      </c>
      <c r="AL1911" s="66"/>
      <c r="AO1911" s="138">
        <f t="shared" si="848"/>
        <v>70702</v>
      </c>
      <c r="AP1911" s="138" t="str">
        <f t="shared" si="849"/>
        <v>Ainet</v>
      </c>
      <c r="AQ1911" s="138">
        <f t="shared" ca="1" si="850"/>
        <v>1816</v>
      </c>
      <c r="AR1911" s="138">
        <f t="shared" ca="1" si="851"/>
        <v>45452</v>
      </c>
      <c r="AS1911" s="138">
        <f t="shared" ca="1" si="852"/>
        <v>183527</v>
      </c>
      <c r="AT1911" s="138">
        <f t="shared" ca="1" si="853"/>
        <v>500</v>
      </c>
      <c r="AU1911" s="138">
        <f t="shared" ca="1" si="853"/>
        <v>500</v>
      </c>
      <c r="AV1911" s="135"/>
      <c r="AW1911" s="131">
        <v>70703</v>
      </c>
      <c r="AX1911" s="66">
        <f t="shared" si="854"/>
        <v>7</v>
      </c>
      <c r="AY1911" s="132" t="s">
        <v>220</v>
      </c>
      <c r="AZ1911" s="107">
        <f t="shared" ca="1" si="855"/>
        <v>1239</v>
      </c>
      <c r="BA1911" s="107">
        <f t="shared" ca="1" si="856"/>
        <v>31675</v>
      </c>
      <c r="BB1911" s="107">
        <f t="shared" ca="1" si="857"/>
        <v>105592</v>
      </c>
      <c r="BC1911" s="107">
        <f t="shared" ca="1" si="858"/>
        <v>500</v>
      </c>
      <c r="BD1911" s="107">
        <f t="shared" ca="1" si="859"/>
        <v>500</v>
      </c>
    </row>
    <row r="1912" spans="1:56" x14ac:dyDescent="0.15">
      <c r="A1912" s="62">
        <v>70701</v>
      </c>
      <c r="B1912" s="62">
        <f t="shared" si="838"/>
        <v>7</v>
      </c>
      <c r="C1912" s="59" t="s">
        <v>222</v>
      </c>
      <c r="D1912" s="62">
        <v>643</v>
      </c>
      <c r="E1912" s="86">
        <v>1291</v>
      </c>
      <c r="F1912" s="86">
        <v>27781</v>
      </c>
      <c r="G1912" s="86">
        <v>629490</v>
      </c>
      <c r="H1912" s="86">
        <v>500</v>
      </c>
      <c r="I1912" s="86">
        <v>500</v>
      </c>
      <c r="K1912" s="66">
        <v>70630</v>
      </c>
      <c r="L1912" s="66"/>
      <c r="M1912" s="66">
        <v>70630</v>
      </c>
      <c r="N1912" s="62">
        <f t="shared" si="839"/>
        <v>7</v>
      </c>
      <c r="O1912" s="66" t="s">
        <v>223</v>
      </c>
      <c r="P1912" s="66">
        <v>1</v>
      </c>
      <c r="Q1912" s="66">
        <f t="shared" si="832"/>
        <v>3415</v>
      </c>
      <c r="R1912" s="66">
        <f t="shared" si="833"/>
        <v>3107</v>
      </c>
      <c r="S1912" s="66">
        <f t="shared" si="834"/>
        <v>427705</v>
      </c>
      <c r="T1912" s="66">
        <f t="shared" si="835"/>
        <v>1576917</v>
      </c>
      <c r="U1912" s="66">
        <f t="shared" si="836"/>
        <v>500</v>
      </c>
      <c r="V1912" s="66">
        <f t="shared" si="837"/>
        <v>500</v>
      </c>
      <c r="W1912" s="66"/>
      <c r="X1912" s="62">
        <v>70703</v>
      </c>
      <c r="Y1912" s="62">
        <f t="shared" si="840"/>
        <v>7</v>
      </c>
      <c r="Z1912" s="59" t="s">
        <v>220</v>
      </c>
      <c r="AA1912" s="62">
        <v>1</v>
      </c>
      <c r="AB1912" s="62">
        <f t="shared" ca="1" si="841"/>
        <v>1</v>
      </c>
      <c r="AC1912" s="62">
        <f t="shared" ca="1" si="842"/>
        <v>469</v>
      </c>
      <c r="AD1912" s="62">
        <f t="shared" ca="1" si="843"/>
        <v>1239</v>
      </c>
      <c r="AE1912" s="62">
        <f t="shared" ca="1" si="844"/>
        <v>31675</v>
      </c>
      <c r="AF1912" s="62">
        <f t="shared" ca="1" si="845"/>
        <v>105592</v>
      </c>
      <c r="AG1912" s="62">
        <f t="shared" ca="1" si="846"/>
        <v>500</v>
      </c>
      <c r="AH1912" s="62">
        <f t="shared" ca="1" si="847"/>
        <v>500</v>
      </c>
      <c r="AL1912" s="66"/>
      <c r="AO1912" s="138">
        <f t="shared" si="848"/>
        <v>70703</v>
      </c>
      <c r="AP1912" s="138" t="str">
        <f t="shared" si="849"/>
        <v>Amlach</v>
      </c>
      <c r="AQ1912" s="138">
        <f t="shared" ca="1" si="850"/>
        <v>1239</v>
      </c>
      <c r="AR1912" s="138">
        <f t="shared" ca="1" si="851"/>
        <v>31675</v>
      </c>
      <c r="AS1912" s="138">
        <f t="shared" ca="1" si="852"/>
        <v>105592</v>
      </c>
      <c r="AT1912" s="138">
        <f t="shared" ca="1" si="853"/>
        <v>500</v>
      </c>
      <c r="AU1912" s="138">
        <f t="shared" ca="1" si="853"/>
        <v>500</v>
      </c>
      <c r="AV1912" s="135"/>
      <c r="AW1912" s="131">
        <v>70704</v>
      </c>
      <c r="AX1912" s="66">
        <f t="shared" si="854"/>
        <v>7</v>
      </c>
      <c r="AY1912" s="132" t="s">
        <v>219</v>
      </c>
      <c r="AZ1912" s="107">
        <f t="shared" ca="1" si="855"/>
        <v>3436</v>
      </c>
      <c r="BA1912" s="107">
        <f t="shared" ca="1" si="856"/>
        <v>47487</v>
      </c>
      <c r="BB1912" s="107">
        <f t="shared" ca="1" si="857"/>
        <v>128384</v>
      </c>
      <c r="BC1912" s="107">
        <f t="shared" ca="1" si="858"/>
        <v>500</v>
      </c>
      <c r="BD1912" s="107">
        <f t="shared" ca="1" si="859"/>
        <v>500</v>
      </c>
    </row>
    <row r="1913" spans="1:56" x14ac:dyDescent="0.15">
      <c r="A1913" s="62">
        <v>70702</v>
      </c>
      <c r="B1913" s="62">
        <f t="shared" si="838"/>
        <v>7</v>
      </c>
      <c r="C1913" s="59" t="s">
        <v>221</v>
      </c>
      <c r="D1913" s="62">
        <v>923</v>
      </c>
      <c r="E1913" s="86">
        <v>1816</v>
      </c>
      <c r="F1913" s="86">
        <v>45452</v>
      </c>
      <c r="G1913" s="86">
        <v>183527</v>
      </c>
      <c r="H1913" s="86">
        <v>500</v>
      </c>
      <c r="I1913" s="86">
        <v>500</v>
      </c>
      <c r="K1913" s="66">
        <v>70701</v>
      </c>
      <c r="L1913" s="66"/>
      <c r="M1913" s="66">
        <v>70701</v>
      </c>
      <c r="N1913" s="62">
        <f t="shared" si="839"/>
        <v>7</v>
      </c>
      <c r="O1913" s="66" t="s">
        <v>222</v>
      </c>
      <c r="P1913" s="66">
        <v>1</v>
      </c>
      <c r="Q1913" s="66">
        <f t="shared" si="832"/>
        <v>643</v>
      </c>
      <c r="R1913" s="66">
        <f t="shared" si="833"/>
        <v>1291</v>
      </c>
      <c r="S1913" s="66">
        <f t="shared" si="834"/>
        <v>27781</v>
      </c>
      <c r="T1913" s="66">
        <f t="shared" si="835"/>
        <v>629490</v>
      </c>
      <c r="U1913" s="66">
        <f t="shared" si="836"/>
        <v>500</v>
      </c>
      <c r="V1913" s="66">
        <f t="shared" si="837"/>
        <v>500</v>
      </c>
      <c r="W1913" s="66"/>
      <c r="X1913" s="62">
        <v>70704</v>
      </c>
      <c r="Y1913" s="62">
        <f t="shared" si="840"/>
        <v>7</v>
      </c>
      <c r="Z1913" s="59" t="s">
        <v>219</v>
      </c>
      <c r="AA1913" s="62">
        <v>1</v>
      </c>
      <c r="AB1913" s="62">
        <f t="shared" ca="1" si="841"/>
        <v>1</v>
      </c>
      <c r="AC1913" s="62">
        <f t="shared" ca="1" si="842"/>
        <v>1235</v>
      </c>
      <c r="AD1913" s="62">
        <f t="shared" ca="1" si="843"/>
        <v>3436</v>
      </c>
      <c r="AE1913" s="62">
        <f t="shared" ca="1" si="844"/>
        <v>47487</v>
      </c>
      <c r="AF1913" s="62">
        <f t="shared" ca="1" si="845"/>
        <v>128384</v>
      </c>
      <c r="AG1913" s="62">
        <f t="shared" ca="1" si="846"/>
        <v>500</v>
      </c>
      <c r="AH1913" s="62">
        <f t="shared" ca="1" si="847"/>
        <v>500</v>
      </c>
      <c r="AL1913" s="66"/>
      <c r="AO1913" s="138">
        <f t="shared" si="848"/>
        <v>70704</v>
      </c>
      <c r="AP1913" s="138" t="str">
        <f t="shared" si="849"/>
        <v>Anras</v>
      </c>
      <c r="AQ1913" s="138">
        <f t="shared" ca="1" si="850"/>
        <v>3436</v>
      </c>
      <c r="AR1913" s="138">
        <f t="shared" ca="1" si="851"/>
        <v>47487</v>
      </c>
      <c r="AS1913" s="138">
        <f t="shared" ca="1" si="852"/>
        <v>128384</v>
      </c>
      <c r="AT1913" s="138">
        <f t="shared" ca="1" si="853"/>
        <v>500</v>
      </c>
      <c r="AU1913" s="138">
        <f t="shared" ca="1" si="853"/>
        <v>500</v>
      </c>
      <c r="AV1913" s="135"/>
      <c r="AW1913" s="131">
        <v>70705</v>
      </c>
      <c r="AX1913" s="66">
        <f t="shared" si="854"/>
        <v>7</v>
      </c>
      <c r="AY1913" s="132" t="s">
        <v>218</v>
      </c>
      <c r="AZ1913" s="107">
        <f t="shared" ca="1" si="855"/>
        <v>8531</v>
      </c>
      <c r="BA1913" s="107">
        <f t="shared" ca="1" si="856"/>
        <v>78071</v>
      </c>
      <c r="BB1913" s="107">
        <f t="shared" ca="1" si="857"/>
        <v>538626</v>
      </c>
      <c r="BC1913" s="107">
        <f t="shared" ca="1" si="858"/>
        <v>500</v>
      </c>
      <c r="BD1913" s="107">
        <f t="shared" ca="1" si="859"/>
        <v>500</v>
      </c>
    </row>
    <row r="1914" spans="1:56" x14ac:dyDescent="0.15">
      <c r="A1914" s="62">
        <v>70703</v>
      </c>
      <c r="B1914" s="62">
        <f t="shared" si="838"/>
        <v>7</v>
      </c>
      <c r="C1914" s="59" t="s">
        <v>220</v>
      </c>
      <c r="D1914" s="62">
        <v>469</v>
      </c>
      <c r="E1914" s="86">
        <v>1239</v>
      </c>
      <c r="F1914" s="86">
        <v>31675</v>
      </c>
      <c r="G1914" s="86">
        <v>105592</v>
      </c>
      <c r="H1914" s="86">
        <v>500</v>
      </c>
      <c r="I1914" s="86">
        <v>500</v>
      </c>
      <c r="K1914" s="66">
        <v>70702</v>
      </c>
      <c r="L1914" s="66"/>
      <c r="M1914" s="66">
        <v>70702</v>
      </c>
      <c r="N1914" s="62">
        <f t="shared" si="839"/>
        <v>7</v>
      </c>
      <c r="O1914" s="66" t="s">
        <v>221</v>
      </c>
      <c r="P1914" s="66">
        <v>1</v>
      </c>
      <c r="Q1914" s="66">
        <f t="shared" ref="Q1914:Q1977" si="860">D1913</f>
        <v>923</v>
      </c>
      <c r="R1914" s="66">
        <f t="shared" ref="R1914:R1977" si="861">E1913</f>
        <v>1816</v>
      </c>
      <c r="S1914" s="66">
        <f t="shared" ref="S1914:S1977" si="862">F1913</f>
        <v>45452</v>
      </c>
      <c r="T1914" s="66">
        <f t="shared" ref="T1914:T1977" si="863">G1913</f>
        <v>183527</v>
      </c>
      <c r="U1914" s="66">
        <f t="shared" ref="U1914:U1977" si="864">H1913</f>
        <v>500</v>
      </c>
      <c r="V1914" s="66">
        <f t="shared" ref="V1914:V1977" si="865">I1913</f>
        <v>500</v>
      </c>
      <c r="W1914" s="66"/>
      <c r="X1914" s="62">
        <v>70705</v>
      </c>
      <c r="Y1914" s="62">
        <f t="shared" si="840"/>
        <v>7</v>
      </c>
      <c r="Z1914" s="59" t="s">
        <v>218</v>
      </c>
      <c r="AA1914" s="62">
        <v>1</v>
      </c>
      <c r="AB1914" s="62">
        <f t="shared" ca="1" si="841"/>
        <v>1</v>
      </c>
      <c r="AC1914" s="62">
        <f t="shared" ca="1" si="842"/>
        <v>1790</v>
      </c>
      <c r="AD1914" s="62">
        <f t="shared" ca="1" si="843"/>
        <v>8531</v>
      </c>
      <c r="AE1914" s="62">
        <f t="shared" ca="1" si="844"/>
        <v>78071</v>
      </c>
      <c r="AF1914" s="62">
        <f t="shared" ca="1" si="845"/>
        <v>538626</v>
      </c>
      <c r="AG1914" s="62">
        <f t="shared" ca="1" si="846"/>
        <v>500</v>
      </c>
      <c r="AH1914" s="62">
        <f t="shared" ca="1" si="847"/>
        <v>500</v>
      </c>
      <c r="AL1914" s="66"/>
      <c r="AO1914" s="138">
        <f t="shared" si="848"/>
        <v>70705</v>
      </c>
      <c r="AP1914" s="138" t="str">
        <f t="shared" si="849"/>
        <v>Assling</v>
      </c>
      <c r="AQ1914" s="138">
        <f t="shared" ca="1" si="850"/>
        <v>8531</v>
      </c>
      <c r="AR1914" s="138">
        <f t="shared" ca="1" si="851"/>
        <v>78071</v>
      </c>
      <c r="AS1914" s="138">
        <f t="shared" ca="1" si="852"/>
        <v>538626</v>
      </c>
      <c r="AT1914" s="138">
        <f t="shared" ca="1" si="853"/>
        <v>500</v>
      </c>
      <c r="AU1914" s="138">
        <f t="shared" ca="1" si="853"/>
        <v>500</v>
      </c>
      <c r="AV1914" s="135"/>
      <c r="AW1914" s="131">
        <v>70706</v>
      </c>
      <c r="AX1914" s="66">
        <f t="shared" si="854"/>
        <v>7</v>
      </c>
      <c r="AY1914" s="132" t="s">
        <v>217</v>
      </c>
      <c r="AZ1914" s="107">
        <f t="shared" ca="1" si="855"/>
        <v>2132</v>
      </c>
      <c r="BA1914" s="107">
        <f t="shared" ca="1" si="856"/>
        <v>23316</v>
      </c>
      <c r="BB1914" s="107">
        <f t="shared" ca="1" si="857"/>
        <v>61677</v>
      </c>
      <c r="BC1914" s="107">
        <f t="shared" ca="1" si="858"/>
        <v>500</v>
      </c>
      <c r="BD1914" s="107">
        <f t="shared" ca="1" si="859"/>
        <v>500</v>
      </c>
    </row>
    <row r="1915" spans="1:56" x14ac:dyDescent="0.15">
      <c r="A1915" s="62">
        <v>70704</v>
      </c>
      <c r="B1915" s="62">
        <f t="shared" si="838"/>
        <v>7</v>
      </c>
      <c r="C1915" s="59" t="s">
        <v>219</v>
      </c>
      <c r="D1915" s="62">
        <v>1235</v>
      </c>
      <c r="E1915" s="86">
        <v>3436</v>
      </c>
      <c r="F1915" s="86">
        <v>47487</v>
      </c>
      <c r="G1915" s="86">
        <v>128384</v>
      </c>
      <c r="H1915" s="86">
        <v>500</v>
      </c>
      <c r="I1915" s="86">
        <v>500</v>
      </c>
      <c r="K1915" s="66">
        <v>70703</v>
      </c>
      <c r="L1915" s="66"/>
      <c r="M1915" s="66">
        <v>70703</v>
      </c>
      <c r="N1915" s="62">
        <f t="shared" si="839"/>
        <v>7</v>
      </c>
      <c r="O1915" s="66" t="s">
        <v>220</v>
      </c>
      <c r="P1915" s="66">
        <v>1</v>
      </c>
      <c r="Q1915" s="66">
        <f t="shared" si="860"/>
        <v>469</v>
      </c>
      <c r="R1915" s="66">
        <f t="shared" si="861"/>
        <v>1239</v>
      </c>
      <c r="S1915" s="66">
        <f t="shared" si="862"/>
        <v>31675</v>
      </c>
      <c r="T1915" s="66">
        <f t="shared" si="863"/>
        <v>105592</v>
      </c>
      <c r="U1915" s="66">
        <f t="shared" si="864"/>
        <v>500</v>
      </c>
      <c r="V1915" s="66">
        <f t="shared" si="865"/>
        <v>500</v>
      </c>
      <c r="W1915" s="66"/>
      <c r="X1915" s="62">
        <v>70706</v>
      </c>
      <c r="Y1915" s="62">
        <f t="shared" si="840"/>
        <v>7</v>
      </c>
      <c r="Z1915" s="59" t="s">
        <v>217</v>
      </c>
      <c r="AA1915" s="62">
        <v>1</v>
      </c>
      <c r="AB1915" s="62">
        <f t="shared" ca="1" si="841"/>
        <v>1</v>
      </c>
      <c r="AC1915" s="62">
        <f t="shared" ca="1" si="842"/>
        <v>759</v>
      </c>
      <c r="AD1915" s="62">
        <f t="shared" ca="1" si="843"/>
        <v>2132</v>
      </c>
      <c r="AE1915" s="62">
        <f t="shared" ca="1" si="844"/>
        <v>23316</v>
      </c>
      <c r="AF1915" s="62">
        <f t="shared" ca="1" si="845"/>
        <v>61677</v>
      </c>
      <c r="AG1915" s="62">
        <f t="shared" ca="1" si="846"/>
        <v>500</v>
      </c>
      <c r="AH1915" s="62">
        <f t="shared" ca="1" si="847"/>
        <v>500</v>
      </c>
      <c r="AL1915" s="66"/>
      <c r="AO1915" s="138">
        <f t="shared" si="848"/>
        <v>70706</v>
      </c>
      <c r="AP1915" s="138" t="str">
        <f t="shared" si="849"/>
        <v>Außervillgraten</v>
      </c>
      <c r="AQ1915" s="138">
        <f t="shared" ca="1" si="850"/>
        <v>2132</v>
      </c>
      <c r="AR1915" s="138">
        <f t="shared" ca="1" si="851"/>
        <v>23316</v>
      </c>
      <c r="AS1915" s="138">
        <f t="shared" ca="1" si="852"/>
        <v>61677</v>
      </c>
      <c r="AT1915" s="138">
        <f t="shared" ca="1" si="853"/>
        <v>500</v>
      </c>
      <c r="AU1915" s="138">
        <f t="shared" ca="1" si="853"/>
        <v>500</v>
      </c>
      <c r="AV1915" s="135"/>
      <c r="AW1915" s="131">
        <v>70707</v>
      </c>
      <c r="AX1915" s="66">
        <f t="shared" si="854"/>
        <v>7</v>
      </c>
      <c r="AY1915" s="132" t="s">
        <v>216</v>
      </c>
      <c r="AZ1915" s="107">
        <f t="shared" ca="1" si="855"/>
        <v>6191</v>
      </c>
      <c r="BA1915" s="107">
        <f t="shared" ca="1" si="856"/>
        <v>112232</v>
      </c>
      <c r="BB1915" s="107">
        <f t="shared" ca="1" si="857"/>
        <v>326222</v>
      </c>
      <c r="BC1915" s="107">
        <f t="shared" ca="1" si="858"/>
        <v>500</v>
      </c>
      <c r="BD1915" s="107">
        <f t="shared" ca="1" si="859"/>
        <v>500</v>
      </c>
    </row>
    <row r="1916" spans="1:56" x14ac:dyDescent="0.15">
      <c r="A1916" s="62">
        <v>70705</v>
      </c>
      <c r="B1916" s="62">
        <f t="shared" si="838"/>
        <v>7</v>
      </c>
      <c r="C1916" s="59" t="s">
        <v>218</v>
      </c>
      <c r="D1916" s="62">
        <v>1790</v>
      </c>
      <c r="E1916" s="86">
        <v>8531</v>
      </c>
      <c r="F1916" s="86">
        <v>78071</v>
      </c>
      <c r="G1916" s="86">
        <v>538626</v>
      </c>
      <c r="H1916" s="86">
        <v>500</v>
      </c>
      <c r="I1916" s="86">
        <v>500</v>
      </c>
      <c r="K1916" s="66">
        <v>70704</v>
      </c>
      <c r="L1916" s="66"/>
      <c r="M1916" s="66">
        <v>70704</v>
      </c>
      <c r="N1916" s="62">
        <f t="shared" si="839"/>
        <v>7</v>
      </c>
      <c r="O1916" s="66" t="s">
        <v>219</v>
      </c>
      <c r="P1916" s="66">
        <v>1</v>
      </c>
      <c r="Q1916" s="66">
        <f t="shared" si="860"/>
        <v>1235</v>
      </c>
      <c r="R1916" s="66">
        <f t="shared" si="861"/>
        <v>3436</v>
      </c>
      <c r="S1916" s="66">
        <f t="shared" si="862"/>
        <v>47487</v>
      </c>
      <c r="T1916" s="66">
        <f t="shared" si="863"/>
        <v>128384</v>
      </c>
      <c r="U1916" s="66">
        <f t="shared" si="864"/>
        <v>500</v>
      </c>
      <c r="V1916" s="66">
        <f t="shared" si="865"/>
        <v>500</v>
      </c>
      <c r="W1916" s="66"/>
      <c r="X1916" s="62">
        <v>70707</v>
      </c>
      <c r="Y1916" s="62">
        <f t="shared" si="840"/>
        <v>7</v>
      </c>
      <c r="Z1916" s="59" t="s">
        <v>216</v>
      </c>
      <c r="AA1916" s="62">
        <v>1</v>
      </c>
      <c r="AB1916" s="62">
        <f t="shared" ca="1" si="841"/>
        <v>1</v>
      </c>
      <c r="AC1916" s="62">
        <f t="shared" ca="1" si="842"/>
        <v>2317</v>
      </c>
      <c r="AD1916" s="62">
        <f t="shared" ca="1" si="843"/>
        <v>6191</v>
      </c>
      <c r="AE1916" s="62">
        <f t="shared" ca="1" si="844"/>
        <v>112232</v>
      </c>
      <c r="AF1916" s="62">
        <f t="shared" ca="1" si="845"/>
        <v>326222</v>
      </c>
      <c r="AG1916" s="62">
        <f t="shared" ca="1" si="846"/>
        <v>500</v>
      </c>
      <c r="AH1916" s="62">
        <f t="shared" ca="1" si="847"/>
        <v>500</v>
      </c>
      <c r="AL1916" s="66"/>
      <c r="AO1916" s="138">
        <f t="shared" si="848"/>
        <v>70707</v>
      </c>
      <c r="AP1916" s="138" t="str">
        <f t="shared" si="849"/>
        <v>Dölsach</v>
      </c>
      <c r="AQ1916" s="138">
        <f t="shared" ca="1" si="850"/>
        <v>6191</v>
      </c>
      <c r="AR1916" s="138">
        <f t="shared" ca="1" si="851"/>
        <v>112232</v>
      </c>
      <c r="AS1916" s="138">
        <f t="shared" ca="1" si="852"/>
        <v>326222</v>
      </c>
      <c r="AT1916" s="138">
        <f t="shared" ca="1" si="853"/>
        <v>500</v>
      </c>
      <c r="AU1916" s="138">
        <f t="shared" ca="1" si="853"/>
        <v>500</v>
      </c>
      <c r="AV1916" s="135"/>
      <c r="AW1916" s="131">
        <v>70708</v>
      </c>
      <c r="AX1916" s="66">
        <f t="shared" si="854"/>
        <v>7</v>
      </c>
      <c r="AY1916" s="132" t="s">
        <v>215</v>
      </c>
      <c r="AZ1916" s="107">
        <f t="shared" ca="1" si="855"/>
        <v>867</v>
      </c>
      <c r="BA1916" s="107">
        <f t="shared" ca="1" si="856"/>
        <v>56075</v>
      </c>
      <c r="BB1916" s="107">
        <f t="shared" ca="1" si="857"/>
        <v>99923</v>
      </c>
      <c r="BC1916" s="107">
        <f t="shared" ca="1" si="858"/>
        <v>500</v>
      </c>
      <c r="BD1916" s="107">
        <f t="shared" ca="1" si="859"/>
        <v>500</v>
      </c>
    </row>
    <row r="1917" spans="1:56" x14ac:dyDescent="0.15">
      <c r="A1917" s="62">
        <v>70706</v>
      </c>
      <c r="B1917" s="62">
        <f t="shared" si="838"/>
        <v>7</v>
      </c>
      <c r="C1917" s="59" t="s">
        <v>217</v>
      </c>
      <c r="D1917" s="62">
        <v>759</v>
      </c>
      <c r="E1917" s="86">
        <v>2132</v>
      </c>
      <c r="F1917" s="86">
        <v>23316</v>
      </c>
      <c r="G1917" s="86">
        <v>61677</v>
      </c>
      <c r="H1917" s="86">
        <v>500</v>
      </c>
      <c r="I1917" s="86">
        <v>500</v>
      </c>
      <c r="K1917" s="66">
        <v>70705</v>
      </c>
      <c r="L1917" s="66"/>
      <c r="M1917" s="66">
        <v>70705</v>
      </c>
      <c r="N1917" s="62">
        <f t="shared" si="839"/>
        <v>7</v>
      </c>
      <c r="O1917" s="66" t="s">
        <v>218</v>
      </c>
      <c r="P1917" s="66">
        <v>1</v>
      </c>
      <c r="Q1917" s="66">
        <f t="shared" si="860"/>
        <v>1790</v>
      </c>
      <c r="R1917" s="66">
        <f t="shared" si="861"/>
        <v>8531</v>
      </c>
      <c r="S1917" s="66">
        <f t="shared" si="862"/>
        <v>78071</v>
      </c>
      <c r="T1917" s="66">
        <f t="shared" si="863"/>
        <v>538626</v>
      </c>
      <c r="U1917" s="66">
        <f t="shared" si="864"/>
        <v>500</v>
      </c>
      <c r="V1917" s="66">
        <f t="shared" si="865"/>
        <v>500</v>
      </c>
      <c r="W1917" s="66"/>
      <c r="X1917" s="62">
        <v>70708</v>
      </c>
      <c r="Y1917" s="62">
        <f t="shared" si="840"/>
        <v>7</v>
      </c>
      <c r="Z1917" s="59" t="s">
        <v>215</v>
      </c>
      <c r="AA1917" s="62">
        <v>1</v>
      </c>
      <c r="AB1917" s="62">
        <f t="shared" ca="1" si="841"/>
        <v>1</v>
      </c>
      <c r="AC1917" s="62">
        <f t="shared" ca="1" si="842"/>
        <v>822</v>
      </c>
      <c r="AD1917" s="62">
        <f t="shared" ca="1" si="843"/>
        <v>867</v>
      </c>
      <c r="AE1917" s="62">
        <f t="shared" ca="1" si="844"/>
        <v>56075</v>
      </c>
      <c r="AF1917" s="62">
        <f t="shared" ca="1" si="845"/>
        <v>99923</v>
      </c>
      <c r="AG1917" s="62">
        <f t="shared" ca="1" si="846"/>
        <v>500</v>
      </c>
      <c r="AH1917" s="62">
        <f t="shared" ca="1" si="847"/>
        <v>500</v>
      </c>
      <c r="AL1917" s="66"/>
      <c r="AO1917" s="138">
        <f t="shared" si="848"/>
        <v>70708</v>
      </c>
      <c r="AP1917" s="138" t="str">
        <f t="shared" si="849"/>
        <v>Gaimberg</v>
      </c>
      <c r="AQ1917" s="138">
        <f t="shared" ca="1" si="850"/>
        <v>867</v>
      </c>
      <c r="AR1917" s="138">
        <f t="shared" ca="1" si="851"/>
        <v>56075</v>
      </c>
      <c r="AS1917" s="138">
        <f t="shared" ca="1" si="852"/>
        <v>99923</v>
      </c>
      <c r="AT1917" s="138">
        <f t="shared" ca="1" si="853"/>
        <v>500</v>
      </c>
      <c r="AU1917" s="138">
        <f t="shared" ca="1" si="853"/>
        <v>500</v>
      </c>
      <c r="AV1917" s="135"/>
      <c r="AW1917" s="131">
        <v>70709</v>
      </c>
      <c r="AX1917" s="66">
        <f t="shared" si="854"/>
        <v>7</v>
      </c>
      <c r="AY1917" s="132" t="s">
        <v>214</v>
      </c>
      <c r="AZ1917" s="107">
        <f t="shared" ca="1" si="855"/>
        <v>1498</v>
      </c>
      <c r="BA1917" s="107">
        <f t="shared" ca="1" si="856"/>
        <v>20104</v>
      </c>
      <c r="BB1917" s="107">
        <f t="shared" ca="1" si="857"/>
        <v>73126</v>
      </c>
      <c r="BC1917" s="107">
        <f t="shared" ca="1" si="858"/>
        <v>500</v>
      </c>
      <c r="BD1917" s="107">
        <f t="shared" ca="1" si="859"/>
        <v>500</v>
      </c>
    </row>
    <row r="1918" spans="1:56" x14ac:dyDescent="0.15">
      <c r="A1918" s="62">
        <v>70707</v>
      </c>
      <c r="B1918" s="62">
        <f t="shared" si="838"/>
        <v>7</v>
      </c>
      <c r="C1918" s="59" t="s">
        <v>216</v>
      </c>
      <c r="D1918" s="62">
        <v>2317</v>
      </c>
      <c r="E1918" s="86">
        <v>6191</v>
      </c>
      <c r="F1918" s="86">
        <v>112232</v>
      </c>
      <c r="G1918" s="86">
        <v>326222</v>
      </c>
      <c r="H1918" s="86">
        <v>500</v>
      </c>
      <c r="I1918" s="86">
        <v>500</v>
      </c>
      <c r="K1918" s="66">
        <v>70706</v>
      </c>
      <c r="L1918" s="66"/>
      <c r="M1918" s="66">
        <v>70706</v>
      </c>
      <c r="N1918" s="62">
        <f t="shared" si="839"/>
        <v>7</v>
      </c>
      <c r="O1918" s="66" t="s">
        <v>217</v>
      </c>
      <c r="P1918" s="66">
        <v>1</v>
      </c>
      <c r="Q1918" s="66">
        <f t="shared" si="860"/>
        <v>759</v>
      </c>
      <c r="R1918" s="66">
        <f t="shared" si="861"/>
        <v>2132</v>
      </c>
      <c r="S1918" s="66">
        <f t="shared" si="862"/>
        <v>23316</v>
      </c>
      <c r="T1918" s="66">
        <f t="shared" si="863"/>
        <v>61677</v>
      </c>
      <c r="U1918" s="66">
        <f t="shared" si="864"/>
        <v>500</v>
      </c>
      <c r="V1918" s="66">
        <f t="shared" si="865"/>
        <v>500</v>
      </c>
      <c r="W1918" s="66"/>
      <c r="X1918" s="62">
        <v>70709</v>
      </c>
      <c r="Y1918" s="62">
        <f t="shared" si="840"/>
        <v>7</v>
      </c>
      <c r="Z1918" s="59" t="s">
        <v>214</v>
      </c>
      <c r="AA1918" s="62">
        <v>1</v>
      </c>
      <c r="AB1918" s="62">
        <f t="shared" ca="1" si="841"/>
        <v>1</v>
      </c>
      <c r="AC1918" s="62">
        <f t="shared" ca="1" si="842"/>
        <v>719</v>
      </c>
      <c r="AD1918" s="62">
        <f t="shared" ca="1" si="843"/>
        <v>1498</v>
      </c>
      <c r="AE1918" s="62">
        <f t="shared" ca="1" si="844"/>
        <v>20104</v>
      </c>
      <c r="AF1918" s="62">
        <f t="shared" ca="1" si="845"/>
        <v>73126</v>
      </c>
      <c r="AG1918" s="62">
        <f t="shared" ca="1" si="846"/>
        <v>500</v>
      </c>
      <c r="AH1918" s="62">
        <f t="shared" ca="1" si="847"/>
        <v>500</v>
      </c>
      <c r="AL1918" s="66"/>
      <c r="AO1918" s="138">
        <f t="shared" si="848"/>
        <v>70709</v>
      </c>
      <c r="AP1918" s="138" t="str">
        <f t="shared" si="849"/>
        <v>Hopfgarten in Defereggen</v>
      </c>
      <c r="AQ1918" s="138">
        <f t="shared" ca="1" si="850"/>
        <v>1498</v>
      </c>
      <c r="AR1918" s="138">
        <f t="shared" ca="1" si="851"/>
        <v>20104</v>
      </c>
      <c r="AS1918" s="138">
        <f t="shared" ca="1" si="852"/>
        <v>73126</v>
      </c>
      <c r="AT1918" s="138">
        <f t="shared" ca="1" si="853"/>
        <v>500</v>
      </c>
      <c r="AU1918" s="138">
        <f t="shared" ca="1" si="853"/>
        <v>500</v>
      </c>
      <c r="AV1918" s="135"/>
      <c r="AW1918" s="131">
        <v>70710</v>
      </c>
      <c r="AX1918" s="66">
        <f t="shared" si="854"/>
        <v>7</v>
      </c>
      <c r="AY1918" s="132" t="s">
        <v>213</v>
      </c>
      <c r="AZ1918" s="107">
        <f t="shared" ca="1" si="855"/>
        <v>1645</v>
      </c>
      <c r="BA1918" s="107">
        <f t="shared" ca="1" si="856"/>
        <v>24414</v>
      </c>
      <c r="BB1918" s="107">
        <f t="shared" ca="1" si="857"/>
        <v>70019</v>
      </c>
      <c r="BC1918" s="107">
        <f t="shared" ca="1" si="858"/>
        <v>500</v>
      </c>
      <c r="BD1918" s="107">
        <f t="shared" ca="1" si="859"/>
        <v>500</v>
      </c>
    </row>
    <row r="1919" spans="1:56" x14ac:dyDescent="0.15">
      <c r="A1919" s="62">
        <v>70708</v>
      </c>
      <c r="B1919" s="62">
        <f t="shared" si="838"/>
        <v>7</v>
      </c>
      <c r="C1919" s="59" t="s">
        <v>215</v>
      </c>
      <c r="D1919" s="62">
        <v>822</v>
      </c>
      <c r="E1919" s="86">
        <v>867</v>
      </c>
      <c r="F1919" s="86">
        <v>56075</v>
      </c>
      <c r="G1919" s="86">
        <v>99923</v>
      </c>
      <c r="H1919" s="86">
        <v>500</v>
      </c>
      <c r="I1919" s="86">
        <v>500</v>
      </c>
      <c r="K1919" s="66">
        <v>70707</v>
      </c>
      <c r="L1919" s="66"/>
      <c r="M1919" s="66">
        <v>70707</v>
      </c>
      <c r="N1919" s="62">
        <f t="shared" si="839"/>
        <v>7</v>
      </c>
      <c r="O1919" s="66" t="s">
        <v>216</v>
      </c>
      <c r="P1919" s="66">
        <v>1</v>
      </c>
      <c r="Q1919" s="66">
        <f t="shared" si="860"/>
        <v>2317</v>
      </c>
      <c r="R1919" s="66">
        <f t="shared" si="861"/>
        <v>6191</v>
      </c>
      <c r="S1919" s="66">
        <f t="shared" si="862"/>
        <v>112232</v>
      </c>
      <c r="T1919" s="66">
        <f t="shared" si="863"/>
        <v>326222</v>
      </c>
      <c r="U1919" s="66">
        <f t="shared" si="864"/>
        <v>500</v>
      </c>
      <c r="V1919" s="66">
        <f t="shared" si="865"/>
        <v>500</v>
      </c>
      <c r="W1919" s="66"/>
      <c r="X1919" s="62">
        <v>70710</v>
      </c>
      <c r="Y1919" s="62">
        <f t="shared" si="840"/>
        <v>7</v>
      </c>
      <c r="Z1919" s="59" t="s">
        <v>213</v>
      </c>
      <c r="AA1919" s="62">
        <v>1</v>
      </c>
      <c r="AB1919" s="62">
        <f t="shared" ca="1" si="841"/>
        <v>1</v>
      </c>
      <c r="AC1919" s="62">
        <f t="shared" ca="1" si="842"/>
        <v>948</v>
      </c>
      <c r="AD1919" s="62">
        <f t="shared" ca="1" si="843"/>
        <v>1645</v>
      </c>
      <c r="AE1919" s="62">
        <f t="shared" ca="1" si="844"/>
        <v>24414</v>
      </c>
      <c r="AF1919" s="62">
        <f t="shared" ca="1" si="845"/>
        <v>70019</v>
      </c>
      <c r="AG1919" s="62">
        <f t="shared" ca="1" si="846"/>
        <v>500</v>
      </c>
      <c r="AH1919" s="62">
        <f t="shared" ca="1" si="847"/>
        <v>500</v>
      </c>
      <c r="AL1919" s="66"/>
      <c r="AO1919" s="138">
        <f t="shared" si="848"/>
        <v>70710</v>
      </c>
      <c r="AP1919" s="138" t="str">
        <f t="shared" si="849"/>
        <v>Innervillgraten</v>
      </c>
      <c r="AQ1919" s="138">
        <f t="shared" ca="1" si="850"/>
        <v>1645</v>
      </c>
      <c r="AR1919" s="138">
        <f t="shared" ca="1" si="851"/>
        <v>24414</v>
      </c>
      <c r="AS1919" s="138">
        <f t="shared" ca="1" si="852"/>
        <v>70019</v>
      </c>
      <c r="AT1919" s="138">
        <f t="shared" ca="1" si="853"/>
        <v>500</v>
      </c>
      <c r="AU1919" s="138">
        <f t="shared" ca="1" si="853"/>
        <v>500</v>
      </c>
      <c r="AV1919" s="135"/>
      <c r="AW1919" s="131">
        <v>70711</v>
      </c>
      <c r="AX1919" s="66">
        <f t="shared" si="854"/>
        <v>7</v>
      </c>
      <c r="AY1919" s="132" t="s">
        <v>212</v>
      </c>
      <c r="AZ1919" s="107">
        <f t="shared" ca="1" si="855"/>
        <v>2072</v>
      </c>
      <c r="BA1919" s="107">
        <f t="shared" ca="1" si="856"/>
        <v>48218</v>
      </c>
      <c r="BB1919" s="107">
        <f t="shared" ca="1" si="857"/>
        <v>12619</v>
      </c>
      <c r="BC1919" s="107">
        <f t="shared" ca="1" si="858"/>
        <v>500</v>
      </c>
      <c r="BD1919" s="107">
        <f t="shared" ca="1" si="859"/>
        <v>500</v>
      </c>
    </row>
    <row r="1920" spans="1:56" x14ac:dyDescent="0.15">
      <c r="A1920" s="62">
        <v>70709</v>
      </c>
      <c r="B1920" s="62">
        <f t="shared" si="838"/>
        <v>7</v>
      </c>
      <c r="C1920" s="59" t="s">
        <v>214</v>
      </c>
      <c r="D1920" s="62">
        <v>719</v>
      </c>
      <c r="E1920" s="86">
        <v>1498</v>
      </c>
      <c r="F1920" s="86">
        <v>20104</v>
      </c>
      <c r="G1920" s="86">
        <v>73126</v>
      </c>
      <c r="H1920" s="86">
        <v>500</v>
      </c>
      <c r="I1920" s="86">
        <v>500</v>
      </c>
      <c r="K1920" s="66">
        <v>70708</v>
      </c>
      <c r="L1920" s="66"/>
      <c r="M1920" s="66">
        <v>70708</v>
      </c>
      <c r="N1920" s="62">
        <f t="shared" si="839"/>
        <v>7</v>
      </c>
      <c r="O1920" s="66" t="s">
        <v>215</v>
      </c>
      <c r="P1920" s="66">
        <v>1</v>
      </c>
      <c r="Q1920" s="66">
        <f t="shared" si="860"/>
        <v>822</v>
      </c>
      <c r="R1920" s="66">
        <f t="shared" si="861"/>
        <v>867</v>
      </c>
      <c r="S1920" s="66">
        <f t="shared" si="862"/>
        <v>56075</v>
      </c>
      <c r="T1920" s="66">
        <f t="shared" si="863"/>
        <v>99923</v>
      </c>
      <c r="U1920" s="66">
        <f t="shared" si="864"/>
        <v>500</v>
      </c>
      <c r="V1920" s="66">
        <f t="shared" si="865"/>
        <v>500</v>
      </c>
      <c r="W1920" s="66"/>
      <c r="X1920" s="62">
        <v>70711</v>
      </c>
      <c r="Y1920" s="62">
        <f t="shared" si="840"/>
        <v>7</v>
      </c>
      <c r="Z1920" s="59" t="s">
        <v>212</v>
      </c>
      <c r="AA1920" s="62">
        <v>1</v>
      </c>
      <c r="AB1920" s="62">
        <f t="shared" ca="1" si="841"/>
        <v>1</v>
      </c>
      <c r="AC1920" s="62">
        <f t="shared" ca="1" si="842"/>
        <v>596</v>
      </c>
      <c r="AD1920" s="62">
        <f t="shared" ca="1" si="843"/>
        <v>2072</v>
      </c>
      <c r="AE1920" s="62">
        <f t="shared" ca="1" si="844"/>
        <v>48218</v>
      </c>
      <c r="AF1920" s="62">
        <f t="shared" ca="1" si="845"/>
        <v>12619</v>
      </c>
      <c r="AG1920" s="62">
        <f t="shared" ca="1" si="846"/>
        <v>500</v>
      </c>
      <c r="AH1920" s="62">
        <f t="shared" ca="1" si="847"/>
        <v>500</v>
      </c>
      <c r="AL1920" s="66"/>
      <c r="AO1920" s="138">
        <f t="shared" si="848"/>
        <v>70711</v>
      </c>
      <c r="AP1920" s="138" t="str">
        <f t="shared" si="849"/>
        <v>Iselsberg-Stronach</v>
      </c>
      <c r="AQ1920" s="138">
        <f t="shared" ca="1" si="850"/>
        <v>2072</v>
      </c>
      <c r="AR1920" s="138">
        <f t="shared" ca="1" si="851"/>
        <v>48218</v>
      </c>
      <c r="AS1920" s="138">
        <f t="shared" ca="1" si="852"/>
        <v>12619</v>
      </c>
      <c r="AT1920" s="138">
        <f t="shared" ca="1" si="853"/>
        <v>500</v>
      </c>
      <c r="AU1920" s="138">
        <f t="shared" ca="1" si="853"/>
        <v>500</v>
      </c>
      <c r="AV1920" s="135"/>
      <c r="AW1920" s="131">
        <v>70712</v>
      </c>
      <c r="AX1920" s="66">
        <f t="shared" si="854"/>
        <v>7</v>
      </c>
      <c r="AY1920" s="132" t="s">
        <v>211</v>
      </c>
      <c r="AZ1920" s="107">
        <f t="shared" ca="1" si="855"/>
        <v>4218</v>
      </c>
      <c r="BA1920" s="107">
        <f t="shared" ca="1" si="856"/>
        <v>64936</v>
      </c>
      <c r="BB1920" s="107">
        <f t="shared" ca="1" si="857"/>
        <v>211439</v>
      </c>
      <c r="BC1920" s="107">
        <f t="shared" ca="1" si="858"/>
        <v>500</v>
      </c>
      <c r="BD1920" s="107">
        <f t="shared" ca="1" si="859"/>
        <v>500</v>
      </c>
    </row>
    <row r="1921" spans="1:56" x14ac:dyDescent="0.15">
      <c r="A1921" s="62">
        <v>70710</v>
      </c>
      <c r="B1921" s="62">
        <f t="shared" si="838"/>
        <v>7</v>
      </c>
      <c r="C1921" s="59" t="s">
        <v>213</v>
      </c>
      <c r="D1921" s="62">
        <v>948</v>
      </c>
      <c r="E1921" s="86">
        <v>1645</v>
      </c>
      <c r="F1921" s="86">
        <v>24414</v>
      </c>
      <c r="G1921" s="86">
        <v>70019</v>
      </c>
      <c r="H1921" s="86">
        <v>500</v>
      </c>
      <c r="I1921" s="86">
        <v>500</v>
      </c>
      <c r="K1921" s="66">
        <v>70709</v>
      </c>
      <c r="L1921" s="66"/>
      <c r="M1921" s="66">
        <v>70709</v>
      </c>
      <c r="N1921" s="62">
        <f t="shared" si="839"/>
        <v>7</v>
      </c>
      <c r="O1921" s="66" t="s">
        <v>214</v>
      </c>
      <c r="P1921" s="66">
        <v>1</v>
      </c>
      <c r="Q1921" s="66">
        <f t="shared" si="860"/>
        <v>719</v>
      </c>
      <c r="R1921" s="66">
        <f t="shared" si="861"/>
        <v>1498</v>
      </c>
      <c r="S1921" s="66">
        <f t="shared" si="862"/>
        <v>20104</v>
      </c>
      <c r="T1921" s="66">
        <f t="shared" si="863"/>
        <v>73126</v>
      </c>
      <c r="U1921" s="66">
        <f t="shared" si="864"/>
        <v>500</v>
      </c>
      <c r="V1921" s="66">
        <f t="shared" si="865"/>
        <v>500</v>
      </c>
      <c r="W1921" s="66"/>
      <c r="X1921" s="62">
        <v>70712</v>
      </c>
      <c r="Y1921" s="62">
        <f t="shared" si="840"/>
        <v>7</v>
      </c>
      <c r="Z1921" s="59" t="s">
        <v>211</v>
      </c>
      <c r="AA1921" s="62">
        <v>1</v>
      </c>
      <c r="AB1921" s="62">
        <f t="shared" ca="1" si="841"/>
        <v>1</v>
      </c>
      <c r="AC1921" s="62">
        <f t="shared" ca="1" si="842"/>
        <v>1139</v>
      </c>
      <c r="AD1921" s="62">
        <f t="shared" ca="1" si="843"/>
        <v>4218</v>
      </c>
      <c r="AE1921" s="62">
        <f t="shared" ca="1" si="844"/>
        <v>64936</v>
      </c>
      <c r="AF1921" s="62">
        <f t="shared" ca="1" si="845"/>
        <v>211439</v>
      </c>
      <c r="AG1921" s="62">
        <f t="shared" ca="1" si="846"/>
        <v>500</v>
      </c>
      <c r="AH1921" s="62">
        <f t="shared" ca="1" si="847"/>
        <v>500</v>
      </c>
      <c r="AL1921" s="66"/>
      <c r="AO1921" s="138">
        <f t="shared" si="848"/>
        <v>70712</v>
      </c>
      <c r="AP1921" s="138" t="str">
        <f t="shared" si="849"/>
        <v>Kals am Großglockner</v>
      </c>
      <c r="AQ1921" s="138">
        <f t="shared" ca="1" si="850"/>
        <v>4218</v>
      </c>
      <c r="AR1921" s="138">
        <f t="shared" ca="1" si="851"/>
        <v>64936</v>
      </c>
      <c r="AS1921" s="138">
        <f t="shared" ca="1" si="852"/>
        <v>211439</v>
      </c>
      <c r="AT1921" s="138">
        <f t="shared" ca="1" si="853"/>
        <v>500</v>
      </c>
      <c r="AU1921" s="138">
        <f t="shared" ca="1" si="853"/>
        <v>500</v>
      </c>
      <c r="AV1921" s="135"/>
      <c r="AW1921" s="131">
        <v>70713</v>
      </c>
      <c r="AX1921" s="66">
        <f t="shared" si="854"/>
        <v>7</v>
      </c>
      <c r="AY1921" s="132" t="s">
        <v>210</v>
      </c>
      <c r="AZ1921" s="107">
        <f t="shared" ca="1" si="855"/>
        <v>2421</v>
      </c>
      <c r="BA1921" s="107">
        <f t="shared" ca="1" si="856"/>
        <v>35187</v>
      </c>
      <c r="BB1921" s="107">
        <f t="shared" ca="1" si="857"/>
        <v>66677</v>
      </c>
      <c r="BC1921" s="107">
        <f t="shared" ca="1" si="858"/>
        <v>500</v>
      </c>
      <c r="BD1921" s="107">
        <f t="shared" ca="1" si="859"/>
        <v>500</v>
      </c>
    </row>
    <row r="1922" spans="1:56" x14ac:dyDescent="0.15">
      <c r="A1922" s="62">
        <v>70711</v>
      </c>
      <c r="B1922" s="62">
        <f t="shared" si="838"/>
        <v>7</v>
      </c>
      <c r="C1922" s="59" t="s">
        <v>212</v>
      </c>
      <c r="D1922" s="62">
        <v>596</v>
      </c>
      <c r="E1922" s="86">
        <v>2072</v>
      </c>
      <c r="F1922" s="86">
        <v>48218</v>
      </c>
      <c r="G1922" s="86">
        <v>12619</v>
      </c>
      <c r="H1922" s="86">
        <v>500</v>
      </c>
      <c r="I1922" s="86">
        <v>500</v>
      </c>
      <c r="K1922" s="66">
        <v>70710</v>
      </c>
      <c r="L1922" s="66"/>
      <c r="M1922" s="66">
        <v>70710</v>
      </c>
      <c r="N1922" s="62">
        <f t="shared" si="839"/>
        <v>7</v>
      </c>
      <c r="O1922" s="66" t="s">
        <v>213</v>
      </c>
      <c r="P1922" s="66">
        <v>1</v>
      </c>
      <c r="Q1922" s="66">
        <f t="shared" si="860"/>
        <v>948</v>
      </c>
      <c r="R1922" s="66">
        <f t="shared" si="861"/>
        <v>1645</v>
      </c>
      <c r="S1922" s="66">
        <f t="shared" si="862"/>
        <v>24414</v>
      </c>
      <c r="T1922" s="66">
        <f t="shared" si="863"/>
        <v>70019</v>
      </c>
      <c r="U1922" s="66">
        <f t="shared" si="864"/>
        <v>500</v>
      </c>
      <c r="V1922" s="66">
        <f t="shared" si="865"/>
        <v>500</v>
      </c>
      <c r="W1922" s="66"/>
      <c r="X1922" s="62">
        <v>70713</v>
      </c>
      <c r="Y1922" s="62">
        <f t="shared" si="840"/>
        <v>7</v>
      </c>
      <c r="Z1922" s="59" t="s">
        <v>210</v>
      </c>
      <c r="AA1922" s="62">
        <v>1</v>
      </c>
      <c r="AB1922" s="62">
        <f t="shared" ca="1" si="841"/>
        <v>1</v>
      </c>
      <c r="AC1922" s="62">
        <f t="shared" ca="1" si="842"/>
        <v>807</v>
      </c>
      <c r="AD1922" s="62">
        <f t="shared" ca="1" si="843"/>
        <v>2421</v>
      </c>
      <c r="AE1922" s="62">
        <f t="shared" ca="1" si="844"/>
        <v>35187</v>
      </c>
      <c r="AF1922" s="62">
        <f t="shared" ca="1" si="845"/>
        <v>66677</v>
      </c>
      <c r="AG1922" s="62">
        <f t="shared" ca="1" si="846"/>
        <v>500</v>
      </c>
      <c r="AH1922" s="62">
        <f t="shared" ca="1" si="847"/>
        <v>500</v>
      </c>
      <c r="AL1922" s="66"/>
      <c r="AO1922" s="138">
        <f t="shared" si="848"/>
        <v>70713</v>
      </c>
      <c r="AP1922" s="138" t="str">
        <f t="shared" si="849"/>
        <v>Kartitsch</v>
      </c>
      <c r="AQ1922" s="138">
        <f t="shared" ca="1" si="850"/>
        <v>2421</v>
      </c>
      <c r="AR1922" s="138">
        <f t="shared" ca="1" si="851"/>
        <v>35187</v>
      </c>
      <c r="AS1922" s="138">
        <f t="shared" ca="1" si="852"/>
        <v>66677</v>
      </c>
      <c r="AT1922" s="138">
        <f t="shared" ca="1" si="853"/>
        <v>500</v>
      </c>
      <c r="AU1922" s="138">
        <f t="shared" ca="1" si="853"/>
        <v>500</v>
      </c>
      <c r="AV1922" s="135"/>
      <c r="AW1922" s="131">
        <v>70714</v>
      </c>
      <c r="AX1922" s="66">
        <f t="shared" si="854"/>
        <v>7</v>
      </c>
      <c r="AY1922" s="132" t="s">
        <v>209</v>
      </c>
      <c r="AZ1922" s="107">
        <f t="shared" ca="1" si="855"/>
        <v>3352</v>
      </c>
      <c r="BA1922" s="107">
        <f t="shared" ca="1" si="856"/>
        <v>25416</v>
      </c>
      <c r="BB1922" s="107">
        <f t="shared" ca="1" si="857"/>
        <v>174019</v>
      </c>
      <c r="BC1922" s="107">
        <f t="shared" ca="1" si="858"/>
        <v>500</v>
      </c>
      <c r="BD1922" s="107">
        <f t="shared" ca="1" si="859"/>
        <v>500</v>
      </c>
    </row>
    <row r="1923" spans="1:56" x14ac:dyDescent="0.15">
      <c r="A1923" s="62">
        <v>70712</v>
      </c>
      <c r="B1923" s="62">
        <f t="shared" si="838"/>
        <v>7</v>
      </c>
      <c r="C1923" s="59" t="s">
        <v>211</v>
      </c>
      <c r="D1923" s="62">
        <v>1139</v>
      </c>
      <c r="E1923" s="86">
        <v>4218</v>
      </c>
      <c r="F1923" s="86">
        <v>64936</v>
      </c>
      <c r="G1923" s="86">
        <v>211439</v>
      </c>
      <c r="H1923" s="86">
        <v>500</v>
      </c>
      <c r="I1923" s="86">
        <v>500</v>
      </c>
      <c r="K1923" s="66">
        <v>70711</v>
      </c>
      <c r="L1923" s="66"/>
      <c r="M1923" s="66">
        <v>70711</v>
      </c>
      <c r="N1923" s="62">
        <f t="shared" si="839"/>
        <v>7</v>
      </c>
      <c r="O1923" s="66" t="s">
        <v>212</v>
      </c>
      <c r="P1923" s="66">
        <v>1</v>
      </c>
      <c r="Q1923" s="66">
        <f t="shared" si="860"/>
        <v>596</v>
      </c>
      <c r="R1923" s="66">
        <f t="shared" si="861"/>
        <v>2072</v>
      </c>
      <c r="S1923" s="66">
        <f t="shared" si="862"/>
        <v>48218</v>
      </c>
      <c r="T1923" s="66">
        <f t="shared" si="863"/>
        <v>12619</v>
      </c>
      <c r="U1923" s="66">
        <f t="shared" si="864"/>
        <v>500</v>
      </c>
      <c r="V1923" s="66">
        <f t="shared" si="865"/>
        <v>500</v>
      </c>
      <c r="W1923" s="66"/>
      <c r="X1923" s="62">
        <v>70714</v>
      </c>
      <c r="Y1923" s="62">
        <f t="shared" si="840"/>
        <v>7</v>
      </c>
      <c r="Z1923" s="59" t="s">
        <v>209</v>
      </c>
      <c r="AA1923" s="62">
        <v>1</v>
      </c>
      <c r="AB1923" s="62">
        <f t="shared" ca="1" si="841"/>
        <v>1</v>
      </c>
      <c r="AC1923" s="62">
        <f t="shared" ca="1" si="842"/>
        <v>320</v>
      </c>
      <c r="AD1923" s="62">
        <f t="shared" ca="1" si="843"/>
        <v>3352</v>
      </c>
      <c r="AE1923" s="62">
        <f t="shared" ca="1" si="844"/>
        <v>25416</v>
      </c>
      <c r="AF1923" s="62">
        <f t="shared" ca="1" si="845"/>
        <v>174019</v>
      </c>
      <c r="AG1923" s="62">
        <f t="shared" ca="1" si="846"/>
        <v>500</v>
      </c>
      <c r="AH1923" s="62">
        <f t="shared" ca="1" si="847"/>
        <v>500</v>
      </c>
      <c r="AL1923" s="66"/>
      <c r="AO1923" s="138">
        <f t="shared" si="848"/>
        <v>70714</v>
      </c>
      <c r="AP1923" s="138" t="str">
        <f t="shared" si="849"/>
        <v>Lavant</v>
      </c>
      <c r="AQ1923" s="138">
        <f t="shared" ca="1" si="850"/>
        <v>3352</v>
      </c>
      <c r="AR1923" s="138">
        <f t="shared" ca="1" si="851"/>
        <v>25416</v>
      </c>
      <c r="AS1923" s="138">
        <f t="shared" ca="1" si="852"/>
        <v>174019</v>
      </c>
      <c r="AT1923" s="138">
        <f t="shared" ca="1" si="853"/>
        <v>500</v>
      </c>
      <c r="AU1923" s="138">
        <f t="shared" ca="1" si="853"/>
        <v>500</v>
      </c>
      <c r="AV1923" s="135"/>
      <c r="AW1923" s="131">
        <v>70715</v>
      </c>
      <c r="AX1923" s="66">
        <f t="shared" si="854"/>
        <v>7</v>
      </c>
      <c r="AY1923" s="132" t="s">
        <v>208</v>
      </c>
      <c r="AZ1923" s="107">
        <f t="shared" ca="1" si="855"/>
        <v>3852</v>
      </c>
      <c r="BA1923" s="107">
        <f t="shared" ca="1" si="856"/>
        <v>45250</v>
      </c>
      <c r="BB1923" s="107">
        <f t="shared" ca="1" si="857"/>
        <v>110421</v>
      </c>
      <c r="BC1923" s="107">
        <f t="shared" ca="1" si="858"/>
        <v>500</v>
      </c>
      <c r="BD1923" s="107">
        <f t="shared" ca="1" si="859"/>
        <v>500</v>
      </c>
    </row>
    <row r="1924" spans="1:56" x14ac:dyDescent="0.15">
      <c r="A1924" s="62">
        <v>70713</v>
      </c>
      <c r="B1924" s="62">
        <f t="shared" si="838"/>
        <v>7</v>
      </c>
      <c r="C1924" s="59" t="s">
        <v>210</v>
      </c>
      <c r="D1924" s="62">
        <v>807</v>
      </c>
      <c r="E1924" s="86">
        <v>2421</v>
      </c>
      <c r="F1924" s="86">
        <v>35187</v>
      </c>
      <c r="G1924" s="86">
        <v>66677</v>
      </c>
      <c r="H1924" s="86">
        <v>500</v>
      </c>
      <c r="I1924" s="86">
        <v>500</v>
      </c>
      <c r="K1924" s="66">
        <v>70712</v>
      </c>
      <c r="L1924" s="66"/>
      <c r="M1924" s="66">
        <v>70712</v>
      </c>
      <c r="N1924" s="62">
        <f t="shared" si="839"/>
        <v>7</v>
      </c>
      <c r="O1924" s="66" t="s">
        <v>211</v>
      </c>
      <c r="P1924" s="66">
        <v>1</v>
      </c>
      <c r="Q1924" s="66">
        <f t="shared" si="860"/>
        <v>1139</v>
      </c>
      <c r="R1924" s="66">
        <f t="shared" si="861"/>
        <v>4218</v>
      </c>
      <c r="S1924" s="66">
        <f t="shared" si="862"/>
        <v>64936</v>
      </c>
      <c r="T1924" s="66">
        <f t="shared" si="863"/>
        <v>211439</v>
      </c>
      <c r="U1924" s="66">
        <f t="shared" si="864"/>
        <v>500</v>
      </c>
      <c r="V1924" s="66">
        <f t="shared" si="865"/>
        <v>500</v>
      </c>
      <c r="W1924" s="66"/>
      <c r="X1924" s="62">
        <v>70715</v>
      </c>
      <c r="Y1924" s="62">
        <f t="shared" si="840"/>
        <v>7</v>
      </c>
      <c r="Z1924" s="59" t="s">
        <v>208</v>
      </c>
      <c r="AA1924" s="62">
        <v>1</v>
      </c>
      <c r="AB1924" s="62">
        <f t="shared" ca="1" si="841"/>
        <v>1</v>
      </c>
      <c r="AC1924" s="62">
        <f t="shared" ca="1" si="842"/>
        <v>754</v>
      </c>
      <c r="AD1924" s="62">
        <f t="shared" ca="1" si="843"/>
        <v>3852</v>
      </c>
      <c r="AE1924" s="62">
        <f t="shared" ca="1" si="844"/>
        <v>45250</v>
      </c>
      <c r="AF1924" s="62">
        <f t="shared" ca="1" si="845"/>
        <v>110421</v>
      </c>
      <c r="AG1924" s="62">
        <f t="shared" ca="1" si="846"/>
        <v>500</v>
      </c>
      <c r="AH1924" s="62">
        <f t="shared" ca="1" si="847"/>
        <v>500</v>
      </c>
      <c r="AL1924" s="66"/>
      <c r="AO1924" s="138">
        <f t="shared" si="848"/>
        <v>70715</v>
      </c>
      <c r="AP1924" s="138" t="str">
        <f t="shared" si="849"/>
        <v>Leisach</v>
      </c>
      <c r="AQ1924" s="138">
        <f t="shared" ca="1" si="850"/>
        <v>3852</v>
      </c>
      <c r="AR1924" s="138">
        <f t="shared" ca="1" si="851"/>
        <v>45250</v>
      </c>
      <c r="AS1924" s="138">
        <f t="shared" ca="1" si="852"/>
        <v>110421</v>
      </c>
      <c r="AT1924" s="138">
        <f t="shared" ca="1" si="853"/>
        <v>500</v>
      </c>
      <c r="AU1924" s="138">
        <f t="shared" ca="1" si="853"/>
        <v>500</v>
      </c>
      <c r="AV1924" s="135"/>
      <c r="AW1924" s="131">
        <v>70716</v>
      </c>
      <c r="AX1924" s="66">
        <f t="shared" si="854"/>
        <v>7</v>
      </c>
      <c r="AY1924" s="132" t="s">
        <v>207</v>
      </c>
      <c r="AZ1924" s="107">
        <f t="shared" ca="1" si="855"/>
        <v>1964</v>
      </c>
      <c r="BA1924" s="107">
        <f t="shared" ca="1" si="856"/>
        <v>1072121</v>
      </c>
      <c r="BB1924" s="107">
        <f t="shared" ca="1" si="857"/>
        <v>6426713</v>
      </c>
      <c r="BC1924" s="107">
        <f t="shared" ca="1" si="858"/>
        <v>500</v>
      </c>
      <c r="BD1924" s="107">
        <f t="shared" ca="1" si="859"/>
        <v>500</v>
      </c>
    </row>
    <row r="1925" spans="1:56" x14ac:dyDescent="0.15">
      <c r="A1925" s="62">
        <v>70714</v>
      </c>
      <c r="B1925" s="62">
        <f t="shared" si="838"/>
        <v>7</v>
      </c>
      <c r="C1925" s="59" t="s">
        <v>209</v>
      </c>
      <c r="D1925" s="62">
        <v>320</v>
      </c>
      <c r="E1925" s="86">
        <v>3352</v>
      </c>
      <c r="F1925" s="86">
        <v>25416</v>
      </c>
      <c r="G1925" s="86">
        <v>174019</v>
      </c>
      <c r="H1925" s="86">
        <v>500</v>
      </c>
      <c r="I1925" s="86">
        <v>500</v>
      </c>
      <c r="K1925" s="66">
        <v>70713</v>
      </c>
      <c r="L1925" s="66"/>
      <c r="M1925" s="66">
        <v>70713</v>
      </c>
      <c r="N1925" s="62">
        <f t="shared" si="839"/>
        <v>7</v>
      </c>
      <c r="O1925" s="66" t="s">
        <v>210</v>
      </c>
      <c r="P1925" s="66">
        <v>1</v>
      </c>
      <c r="Q1925" s="66">
        <f t="shared" si="860"/>
        <v>807</v>
      </c>
      <c r="R1925" s="66">
        <f t="shared" si="861"/>
        <v>2421</v>
      </c>
      <c r="S1925" s="66">
        <f t="shared" si="862"/>
        <v>35187</v>
      </c>
      <c r="T1925" s="66">
        <f t="shared" si="863"/>
        <v>66677</v>
      </c>
      <c r="U1925" s="66">
        <f t="shared" si="864"/>
        <v>500</v>
      </c>
      <c r="V1925" s="66">
        <f t="shared" si="865"/>
        <v>500</v>
      </c>
      <c r="W1925" s="66"/>
      <c r="X1925" s="62">
        <v>70716</v>
      </c>
      <c r="Y1925" s="62">
        <f t="shared" si="840"/>
        <v>7</v>
      </c>
      <c r="Z1925" s="59" t="s">
        <v>207</v>
      </c>
      <c r="AA1925" s="62">
        <v>1</v>
      </c>
      <c r="AB1925" s="62">
        <f t="shared" ca="1" si="841"/>
        <v>1</v>
      </c>
      <c r="AC1925" s="62">
        <f t="shared" ca="1" si="842"/>
        <v>11971</v>
      </c>
      <c r="AD1925" s="62">
        <f t="shared" ca="1" si="843"/>
        <v>1964</v>
      </c>
      <c r="AE1925" s="62">
        <f t="shared" ca="1" si="844"/>
        <v>1072121</v>
      </c>
      <c r="AF1925" s="62">
        <f t="shared" ca="1" si="845"/>
        <v>6426713</v>
      </c>
      <c r="AG1925" s="62">
        <f t="shared" ca="1" si="846"/>
        <v>500</v>
      </c>
      <c r="AH1925" s="62">
        <f t="shared" ca="1" si="847"/>
        <v>500</v>
      </c>
      <c r="AL1925" s="66"/>
      <c r="AO1925" s="138">
        <f t="shared" si="848"/>
        <v>70716</v>
      </c>
      <c r="AP1925" s="138" t="str">
        <f t="shared" si="849"/>
        <v>Lienz</v>
      </c>
      <c r="AQ1925" s="138">
        <f t="shared" ca="1" si="850"/>
        <v>1964</v>
      </c>
      <c r="AR1925" s="138">
        <f t="shared" ca="1" si="851"/>
        <v>1072121</v>
      </c>
      <c r="AS1925" s="138">
        <f t="shared" ca="1" si="852"/>
        <v>6426713</v>
      </c>
      <c r="AT1925" s="138">
        <f t="shared" ca="1" si="853"/>
        <v>500</v>
      </c>
      <c r="AU1925" s="138">
        <f t="shared" ca="1" si="853"/>
        <v>500</v>
      </c>
      <c r="AV1925" s="135"/>
      <c r="AW1925" s="131">
        <v>70717</v>
      </c>
      <c r="AX1925" s="66">
        <f t="shared" si="854"/>
        <v>7</v>
      </c>
      <c r="AY1925" s="132" t="s">
        <v>206</v>
      </c>
      <c r="AZ1925" s="107">
        <f t="shared" ca="1" si="855"/>
        <v>5807</v>
      </c>
      <c r="BA1925" s="107">
        <f t="shared" ca="1" si="856"/>
        <v>278133</v>
      </c>
      <c r="BB1925" s="107">
        <f t="shared" ca="1" si="857"/>
        <v>1041667</v>
      </c>
      <c r="BC1925" s="107">
        <f t="shared" ca="1" si="858"/>
        <v>500</v>
      </c>
      <c r="BD1925" s="107">
        <f t="shared" ca="1" si="859"/>
        <v>500</v>
      </c>
    </row>
    <row r="1926" spans="1:56" x14ac:dyDescent="0.15">
      <c r="A1926" s="62">
        <v>70715</v>
      </c>
      <c r="B1926" s="62">
        <f t="shared" si="838"/>
        <v>7</v>
      </c>
      <c r="C1926" s="59" t="s">
        <v>208</v>
      </c>
      <c r="D1926" s="62">
        <v>754</v>
      </c>
      <c r="E1926" s="86">
        <v>3852</v>
      </c>
      <c r="F1926" s="86">
        <v>45250</v>
      </c>
      <c r="G1926" s="86">
        <v>110421</v>
      </c>
      <c r="H1926" s="86">
        <v>500</v>
      </c>
      <c r="I1926" s="86">
        <v>500</v>
      </c>
      <c r="K1926" s="66">
        <v>70714</v>
      </c>
      <c r="L1926" s="66"/>
      <c r="M1926" s="66">
        <v>70714</v>
      </c>
      <c r="N1926" s="62">
        <f t="shared" si="839"/>
        <v>7</v>
      </c>
      <c r="O1926" s="66" t="s">
        <v>209</v>
      </c>
      <c r="P1926" s="66">
        <v>1</v>
      </c>
      <c r="Q1926" s="66">
        <f t="shared" si="860"/>
        <v>320</v>
      </c>
      <c r="R1926" s="66">
        <f t="shared" si="861"/>
        <v>3352</v>
      </c>
      <c r="S1926" s="66">
        <f t="shared" si="862"/>
        <v>25416</v>
      </c>
      <c r="T1926" s="66">
        <f t="shared" si="863"/>
        <v>174019</v>
      </c>
      <c r="U1926" s="66">
        <f t="shared" si="864"/>
        <v>500</v>
      </c>
      <c r="V1926" s="66">
        <f t="shared" si="865"/>
        <v>500</v>
      </c>
      <c r="W1926" s="66"/>
      <c r="X1926" s="62">
        <v>70717</v>
      </c>
      <c r="Y1926" s="62">
        <f t="shared" si="840"/>
        <v>7</v>
      </c>
      <c r="Z1926" s="59" t="s">
        <v>206</v>
      </c>
      <c r="AA1926" s="62">
        <v>1</v>
      </c>
      <c r="AB1926" s="62">
        <f t="shared" ca="1" si="841"/>
        <v>1</v>
      </c>
      <c r="AC1926" s="62">
        <f t="shared" ca="1" si="842"/>
        <v>4675</v>
      </c>
      <c r="AD1926" s="62">
        <f t="shared" ca="1" si="843"/>
        <v>5807</v>
      </c>
      <c r="AE1926" s="62">
        <f t="shared" ca="1" si="844"/>
        <v>278133</v>
      </c>
      <c r="AF1926" s="62">
        <f t="shared" ca="1" si="845"/>
        <v>1041667</v>
      </c>
      <c r="AG1926" s="62">
        <f t="shared" ca="1" si="846"/>
        <v>500</v>
      </c>
      <c r="AH1926" s="62">
        <f t="shared" ca="1" si="847"/>
        <v>500</v>
      </c>
      <c r="AL1926" s="66"/>
      <c r="AO1926" s="138">
        <f t="shared" si="848"/>
        <v>70717</v>
      </c>
      <c r="AP1926" s="138" t="str">
        <f t="shared" si="849"/>
        <v>Matrei in Osttirol</v>
      </c>
      <c r="AQ1926" s="138">
        <f t="shared" ca="1" si="850"/>
        <v>5807</v>
      </c>
      <c r="AR1926" s="138">
        <f t="shared" ca="1" si="851"/>
        <v>278133</v>
      </c>
      <c r="AS1926" s="138">
        <f t="shared" ca="1" si="852"/>
        <v>1041667</v>
      </c>
      <c r="AT1926" s="138">
        <f t="shared" ca="1" si="853"/>
        <v>500</v>
      </c>
      <c r="AU1926" s="138">
        <f t="shared" ca="1" si="853"/>
        <v>500</v>
      </c>
      <c r="AV1926" s="135"/>
      <c r="AW1926" s="131">
        <v>70718</v>
      </c>
      <c r="AX1926" s="66">
        <f t="shared" si="854"/>
        <v>7</v>
      </c>
      <c r="AY1926" s="132" t="s">
        <v>205</v>
      </c>
      <c r="AZ1926" s="107">
        <f t="shared" ca="1" si="855"/>
        <v>5399</v>
      </c>
      <c r="BA1926" s="107">
        <f t="shared" ca="1" si="856"/>
        <v>34508</v>
      </c>
      <c r="BB1926" s="107">
        <f t="shared" ca="1" si="857"/>
        <v>84395</v>
      </c>
      <c r="BC1926" s="107">
        <f t="shared" ca="1" si="858"/>
        <v>500</v>
      </c>
      <c r="BD1926" s="107">
        <f t="shared" ca="1" si="859"/>
        <v>500</v>
      </c>
    </row>
    <row r="1927" spans="1:56" x14ac:dyDescent="0.15">
      <c r="A1927" s="62">
        <v>70716</v>
      </c>
      <c r="B1927" s="62">
        <f t="shared" si="838"/>
        <v>7</v>
      </c>
      <c r="C1927" s="59" t="s">
        <v>207</v>
      </c>
      <c r="D1927" s="62">
        <v>11971</v>
      </c>
      <c r="E1927" s="86">
        <v>1964</v>
      </c>
      <c r="F1927" s="86">
        <v>1072121</v>
      </c>
      <c r="G1927" s="86">
        <v>6426713</v>
      </c>
      <c r="H1927" s="86">
        <v>500</v>
      </c>
      <c r="I1927" s="86">
        <v>500</v>
      </c>
      <c r="K1927" s="66">
        <v>70715</v>
      </c>
      <c r="L1927" s="66"/>
      <c r="M1927" s="66">
        <v>70715</v>
      </c>
      <c r="N1927" s="62">
        <f t="shared" si="839"/>
        <v>7</v>
      </c>
      <c r="O1927" s="66" t="s">
        <v>208</v>
      </c>
      <c r="P1927" s="66">
        <v>1</v>
      </c>
      <c r="Q1927" s="66">
        <f t="shared" si="860"/>
        <v>754</v>
      </c>
      <c r="R1927" s="66">
        <f t="shared" si="861"/>
        <v>3852</v>
      </c>
      <c r="S1927" s="66">
        <f t="shared" si="862"/>
        <v>45250</v>
      </c>
      <c r="T1927" s="66">
        <f t="shared" si="863"/>
        <v>110421</v>
      </c>
      <c r="U1927" s="66">
        <f t="shared" si="864"/>
        <v>500</v>
      </c>
      <c r="V1927" s="66">
        <f t="shared" si="865"/>
        <v>500</v>
      </c>
      <c r="W1927" s="66"/>
      <c r="X1927" s="62">
        <v>70718</v>
      </c>
      <c r="Y1927" s="62">
        <f t="shared" si="840"/>
        <v>7</v>
      </c>
      <c r="Z1927" s="59" t="s">
        <v>205</v>
      </c>
      <c r="AA1927" s="62">
        <v>1</v>
      </c>
      <c r="AB1927" s="62">
        <f t="shared" ca="1" si="841"/>
        <v>1</v>
      </c>
      <c r="AC1927" s="62">
        <f t="shared" ca="1" si="842"/>
        <v>905</v>
      </c>
      <c r="AD1927" s="62">
        <f t="shared" ca="1" si="843"/>
        <v>5399</v>
      </c>
      <c r="AE1927" s="62">
        <f t="shared" ca="1" si="844"/>
        <v>34508</v>
      </c>
      <c r="AF1927" s="62">
        <f t="shared" ca="1" si="845"/>
        <v>84395</v>
      </c>
      <c r="AG1927" s="62">
        <f t="shared" ca="1" si="846"/>
        <v>500</v>
      </c>
      <c r="AH1927" s="62">
        <f t="shared" ca="1" si="847"/>
        <v>500</v>
      </c>
      <c r="AL1927" s="66"/>
      <c r="AO1927" s="138">
        <f t="shared" si="848"/>
        <v>70718</v>
      </c>
      <c r="AP1927" s="138" t="str">
        <f t="shared" si="849"/>
        <v>Nikolsdorf</v>
      </c>
      <c r="AQ1927" s="138">
        <f t="shared" ca="1" si="850"/>
        <v>5399</v>
      </c>
      <c r="AR1927" s="138">
        <f t="shared" ca="1" si="851"/>
        <v>34508</v>
      </c>
      <c r="AS1927" s="138">
        <f t="shared" ca="1" si="852"/>
        <v>84395</v>
      </c>
      <c r="AT1927" s="138">
        <f t="shared" ca="1" si="853"/>
        <v>500</v>
      </c>
      <c r="AU1927" s="138">
        <f t="shared" ca="1" si="853"/>
        <v>500</v>
      </c>
      <c r="AV1927" s="135"/>
      <c r="AW1927" s="131">
        <v>70719</v>
      </c>
      <c r="AX1927" s="66">
        <f t="shared" si="854"/>
        <v>7</v>
      </c>
      <c r="AY1927" s="132" t="s">
        <v>204</v>
      </c>
      <c r="AZ1927" s="107">
        <f t="shared" ca="1" si="855"/>
        <v>2624</v>
      </c>
      <c r="BA1927" s="107">
        <f t="shared" ca="1" si="856"/>
        <v>242762</v>
      </c>
      <c r="BB1927" s="107">
        <f t="shared" ca="1" si="857"/>
        <v>932295</v>
      </c>
      <c r="BC1927" s="107">
        <f t="shared" ca="1" si="858"/>
        <v>500</v>
      </c>
      <c r="BD1927" s="107">
        <f t="shared" ca="1" si="859"/>
        <v>500</v>
      </c>
    </row>
    <row r="1928" spans="1:56" x14ac:dyDescent="0.15">
      <c r="A1928" s="62">
        <v>70717</v>
      </c>
      <c r="B1928" s="62">
        <f t="shared" si="838"/>
        <v>7</v>
      </c>
      <c r="C1928" s="59" t="s">
        <v>206</v>
      </c>
      <c r="D1928" s="62">
        <v>4675</v>
      </c>
      <c r="E1928" s="86">
        <v>5807</v>
      </c>
      <c r="F1928" s="86">
        <v>278133</v>
      </c>
      <c r="G1928" s="86">
        <v>1041667</v>
      </c>
      <c r="H1928" s="86">
        <v>500</v>
      </c>
      <c r="I1928" s="86">
        <v>500</v>
      </c>
      <c r="K1928" s="66">
        <v>70716</v>
      </c>
      <c r="L1928" s="66"/>
      <c r="M1928" s="66">
        <v>70716</v>
      </c>
      <c r="N1928" s="62">
        <f t="shared" si="839"/>
        <v>7</v>
      </c>
      <c r="O1928" s="66" t="s">
        <v>207</v>
      </c>
      <c r="P1928" s="66">
        <v>1</v>
      </c>
      <c r="Q1928" s="66">
        <f t="shared" si="860"/>
        <v>11971</v>
      </c>
      <c r="R1928" s="66">
        <f t="shared" si="861"/>
        <v>1964</v>
      </c>
      <c r="S1928" s="66">
        <f t="shared" si="862"/>
        <v>1072121</v>
      </c>
      <c r="T1928" s="66">
        <f t="shared" si="863"/>
        <v>6426713</v>
      </c>
      <c r="U1928" s="66">
        <f t="shared" si="864"/>
        <v>500</v>
      </c>
      <c r="V1928" s="66">
        <f t="shared" si="865"/>
        <v>500</v>
      </c>
      <c r="W1928" s="66"/>
      <c r="X1928" s="62">
        <v>70719</v>
      </c>
      <c r="Y1928" s="62">
        <f t="shared" si="840"/>
        <v>7</v>
      </c>
      <c r="Z1928" s="59" t="s">
        <v>204</v>
      </c>
      <c r="AA1928" s="62">
        <v>1</v>
      </c>
      <c r="AB1928" s="62">
        <f t="shared" ca="1" si="841"/>
        <v>1</v>
      </c>
      <c r="AC1928" s="62">
        <f t="shared" ca="1" si="842"/>
        <v>3239</v>
      </c>
      <c r="AD1928" s="62">
        <f t="shared" ca="1" si="843"/>
        <v>2624</v>
      </c>
      <c r="AE1928" s="62">
        <f t="shared" ca="1" si="844"/>
        <v>242762</v>
      </c>
      <c r="AF1928" s="62">
        <f t="shared" ca="1" si="845"/>
        <v>932295</v>
      </c>
      <c r="AG1928" s="62">
        <f t="shared" ca="1" si="846"/>
        <v>500</v>
      </c>
      <c r="AH1928" s="62">
        <f t="shared" ca="1" si="847"/>
        <v>500</v>
      </c>
      <c r="AL1928" s="66"/>
      <c r="AO1928" s="138">
        <f t="shared" si="848"/>
        <v>70719</v>
      </c>
      <c r="AP1928" s="138" t="str">
        <f t="shared" si="849"/>
        <v>Nußdorf-Debant</v>
      </c>
      <c r="AQ1928" s="138">
        <f t="shared" ca="1" si="850"/>
        <v>2624</v>
      </c>
      <c r="AR1928" s="138">
        <f t="shared" ca="1" si="851"/>
        <v>242762</v>
      </c>
      <c r="AS1928" s="138">
        <f t="shared" ca="1" si="852"/>
        <v>932295</v>
      </c>
      <c r="AT1928" s="138">
        <f t="shared" ca="1" si="853"/>
        <v>500</v>
      </c>
      <c r="AU1928" s="138">
        <f t="shared" ca="1" si="853"/>
        <v>500</v>
      </c>
      <c r="AV1928" s="135"/>
      <c r="AW1928" s="131">
        <v>70720</v>
      </c>
      <c r="AX1928" s="66">
        <f t="shared" si="854"/>
        <v>7</v>
      </c>
      <c r="AY1928" s="132" t="s">
        <v>203</v>
      </c>
      <c r="AZ1928" s="107">
        <f t="shared" ca="1" si="855"/>
        <v>5578</v>
      </c>
      <c r="BA1928" s="107">
        <f t="shared" ca="1" si="856"/>
        <v>58504</v>
      </c>
      <c r="BB1928" s="107">
        <f t="shared" ca="1" si="857"/>
        <v>165020</v>
      </c>
      <c r="BC1928" s="107">
        <f t="shared" ca="1" si="858"/>
        <v>500</v>
      </c>
      <c r="BD1928" s="107">
        <f t="shared" ca="1" si="859"/>
        <v>500</v>
      </c>
    </row>
    <row r="1929" spans="1:56" x14ac:dyDescent="0.15">
      <c r="A1929" s="62">
        <v>70718</v>
      </c>
      <c r="B1929" s="62">
        <f t="shared" si="838"/>
        <v>7</v>
      </c>
      <c r="C1929" s="59" t="s">
        <v>205</v>
      </c>
      <c r="D1929" s="62">
        <v>905</v>
      </c>
      <c r="E1929" s="86">
        <v>5399</v>
      </c>
      <c r="F1929" s="86">
        <v>34508</v>
      </c>
      <c r="G1929" s="86">
        <v>84395</v>
      </c>
      <c r="H1929" s="86">
        <v>500</v>
      </c>
      <c r="I1929" s="86">
        <v>500</v>
      </c>
      <c r="K1929" s="66">
        <v>70717</v>
      </c>
      <c r="L1929" s="66"/>
      <c r="M1929" s="66">
        <v>70717</v>
      </c>
      <c r="N1929" s="62">
        <f t="shared" si="839"/>
        <v>7</v>
      </c>
      <c r="O1929" s="66" t="s">
        <v>206</v>
      </c>
      <c r="P1929" s="66">
        <v>1</v>
      </c>
      <c r="Q1929" s="66">
        <f t="shared" si="860"/>
        <v>4675</v>
      </c>
      <c r="R1929" s="66">
        <f t="shared" si="861"/>
        <v>5807</v>
      </c>
      <c r="S1929" s="66">
        <f t="shared" si="862"/>
        <v>278133</v>
      </c>
      <c r="T1929" s="66">
        <f t="shared" si="863"/>
        <v>1041667</v>
      </c>
      <c r="U1929" s="66">
        <f t="shared" si="864"/>
        <v>500</v>
      </c>
      <c r="V1929" s="66">
        <f t="shared" si="865"/>
        <v>500</v>
      </c>
      <c r="W1929" s="66"/>
      <c r="X1929" s="62">
        <v>70720</v>
      </c>
      <c r="Y1929" s="62">
        <f t="shared" si="840"/>
        <v>7</v>
      </c>
      <c r="Z1929" s="59" t="s">
        <v>203</v>
      </c>
      <c r="AA1929" s="62">
        <v>1</v>
      </c>
      <c r="AB1929" s="62">
        <f t="shared" ca="1" si="841"/>
        <v>1</v>
      </c>
      <c r="AC1929" s="62">
        <f t="shared" ca="1" si="842"/>
        <v>1476</v>
      </c>
      <c r="AD1929" s="62">
        <f t="shared" ca="1" si="843"/>
        <v>5578</v>
      </c>
      <c r="AE1929" s="62">
        <f t="shared" ca="1" si="844"/>
        <v>58504</v>
      </c>
      <c r="AF1929" s="62">
        <f t="shared" ca="1" si="845"/>
        <v>165020</v>
      </c>
      <c r="AG1929" s="62">
        <f t="shared" ca="1" si="846"/>
        <v>500</v>
      </c>
      <c r="AH1929" s="62">
        <f t="shared" ca="1" si="847"/>
        <v>500</v>
      </c>
      <c r="AL1929" s="66"/>
      <c r="AO1929" s="138">
        <f t="shared" si="848"/>
        <v>70720</v>
      </c>
      <c r="AP1929" s="138" t="str">
        <f t="shared" si="849"/>
        <v>Oberlienz</v>
      </c>
      <c r="AQ1929" s="138">
        <f t="shared" ca="1" si="850"/>
        <v>5578</v>
      </c>
      <c r="AR1929" s="138">
        <f t="shared" ca="1" si="851"/>
        <v>58504</v>
      </c>
      <c r="AS1929" s="138">
        <f t="shared" ca="1" si="852"/>
        <v>165020</v>
      </c>
      <c r="AT1929" s="138">
        <f t="shared" ca="1" si="853"/>
        <v>500</v>
      </c>
      <c r="AU1929" s="138">
        <f t="shared" ca="1" si="853"/>
        <v>500</v>
      </c>
      <c r="AV1929" s="135"/>
      <c r="AW1929" s="131">
        <v>70721</v>
      </c>
      <c r="AX1929" s="66">
        <f t="shared" si="854"/>
        <v>7</v>
      </c>
      <c r="AY1929" s="132" t="s">
        <v>202</v>
      </c>
      <c r="AZ1929" s="107">
        <f t="shared" ca="1" si="855"/>
        <v>3626</v>
      </c>
      <c r="BA1929" s="107">
        <f t="shared" ca="1" si="856"/>
        <v>39435</v>
      </c>
      <c r="BB1929" s="107">
        <f t="shared" ca="1" si="857"/>
        <v>103683</v>
      </c>
      <c r="BC1929" s="107">
        <f t="shared" ca="1" si="858"/>
        <v>500</v>
      </c>
      <c r="BD1929" s="107">
        <f t="shared" ca="1" si="859"/>
        <v>500</v>
      </c>
    </row>
    <row r="1930" spans="1:56" x14ac:dyDescent="0.15">
      <c r="A1930" s="62">
        <v>70719</v>
      </c>
      <c r="B1930" s="62">
        <f t="shared" si="838"/>
        <v>7</v>
      </c>
      <c r="C1930" s="59" t="s">
        <v>204</v>
      </c>
      <c r="D1930" s="62">
        <v>3239</v>
      </c>
      <c r="E1930" s="86">
        <v>2624</v>
      </c>
      <c r="F1930" s="86">
        <v>242762</v>
      </c>
      <c r="G1930" s="86">
        <v>932295</v>
      </c>
      <c r="H1930" s="86">
        <v>500</v>
      </c>
      <c r="I1930" s="86">
        <v>500</v>
      </c>
      <c r="K1930" s="66">
        <v>70718</v>
      </c>
      <c r="L1930" s="66"/>
      <c r="M1930" s="66">
        <v>70718</v>
      </c>
      <c r="N1930" s="62">
        <f t="shared" si="839"/>
        <v>7</v>
      </c>
      <c r="O1930" s="66" t="s">
        <v>205</v>
      </c>
      <c r="P1930" s="66">
        <v>1</v>
      </c>
      <c r="Q1930" s="66">
        <f t="shared" si="860"/>
        <v>905</v>
      </c>
      <c r="R1930" s="66">
        <f t="shared" si="861"/>
        <v>5399</v>
      </c>
      <c r="S1930" s="66">
        <f t="shared" si="862"/>
        <v>34508</v>
      </c>
      <c r="T1930" s="66">
        <f t="shared" si="863"/>
        <v>84395</v>
      </c>
      <c r="U1930" s="66">
        <f t="shared" si="864"/>
        <v>500</v>
      </c>
      <c r="V1930" s="66">
        <f t="shared" si="865"/>
        <v>500</v>
      </c>
      <c r="W1930" s="66"/>
      <c r="X1930" s="62">
        <v>70721</v>
      </c>
      <c r="Y1930" s="62">
        <f t="shared" si="840"/>
        <v>7</v>
      </c>
      <c r="Z1930" s="59" t="s">
        <v>202</v>
      </c>
      <c r="AA1930" s="62">
        <v>1</v>
      </c>
      <c r="AB1930" s="62">
        <f t="shared" ca="1" si="841"/>
        <v>1</v>
      </c>
      <c r="AC1930" s="62">
        <f t="shared" ca="1" si="842"/>
        <v>689</v>
      </c>
      <c r="AD1930" s="62">
        <f t="shared" ca="1" si="843"/>
        <v>3626</v>
      </c>
      <c r="AE1930" s="62">
        <f t="shared" ca="1" si="844"/>
        <v>39435</v>
      </c>
      <c r="AF1930" s="62">
        <f t="shared" ca="1" si="845"/>
        <v>103683</v>
      </c>
      <c r="AG1930" s="62">
        <f t="shared" ca="1" si="846"/>
        <v>500</v>
      </c>
      <c r="AH1930" s="62">
        <f t="shared" ca="1" si="847"/>
        <v>500</v>
      </c>
      <c r="AL1930" s="66"/>
      <c r="AO1930" s="138">
        <f t="shared" si="848"/>
        <v>70721</v>
      </c>
      <c r="AP1930" s="138" t="str">
        <f t="shared" si="849"/>
        <v>Obertilliach</v>
      </c>
      <c r="AQ1930" s="138">
        <f t="shared" ca="1" si="850"/>
        <v>3626</v>
      </c>
      <c r="AR1930" s="138">
        <f t="shared" ca="1" si="851"/>
        <v>39435</v>
      </c>
      <c r="AS1930" s="138">
        <f t="shared" ca="1" si="852"/>
        <v>103683</v>
      </c>
      <c r="AT1930" s="138">
        <f t="shared" ca="1" si="853"/>
        <v>500</v>
      </c>
      <c r="AU1930" s="138">
        <f t="shared" ca="1" si="853"/>
        <v>500</v>
      </c>
      <c r="AV1930" s="135"/>
      <c r="AW1930" s="131">
        <v>70723</v>
      </c>
      <c r="AX1930" s="66">
        <f t="shared" si="854"/>
        <v>7</v>
      </c>
      <c r="AY1930" s="132" t="s">
        <v>201</v>
      </c>
      <c r="AZ1930" s="107">
        <f t="shared" ca="1" si="855"/>
        <v>1815</v>
      </c>
      <c r="BA1930" s="107">
        <f t="shared" ca="1" si="856"/>
        <v>49089</v>
      </c>
      <c r="BB1930" s="107">
        <f t="shared" ca="1" si="857"/>
        <v>62533</v>
      </c>
      <c r="BC1930" s="107">
        <f t="shared" ca="1" si="858"/>
        <v>500</v>
      </c>
      <c r="BD1930" s="107">
        <f t="shared" ca="1" si="859"/>
        <v>500</v>
      </c>
    </row>
    <row r="1931" spans="1:56" x14ac:dyDescent="0.15">
      <c r="A1931" s="62">
        <v>70720</v>
      </c>
      <c r="B1931" s="62">
        <f t="shared" si="838"/>
        <v>7</v>
      </c>
      <c r="C1931" s="59" t="s">
        <v>203</v>
      </c>
      <c r="D1931" s="62">
        <v>1476</v>
      </c>
      <c r="E1931" s="86">
        <v>5578</v>
      </c>
      <c r="F1931" s="86">
        <v>58504</v>
      </c>
      <c r="G1931" s="86">
        <v>165020</v>
      </c>
      <c r="H1931" s="86">
        <v>500</v>
      </c>
      <c r="I1931" s="86">
        <v>500</v>
      </c>
      <c r="K1931" s="66">
        <v>70719</v>
      </c>
      <c r="L1931" s="66"/>
      <c r="M1931" s="66">
        <v>70719</v>
      </c>
      <c r="N1931" s="62">
        <f t="shared" si="839"/>
        <v>7</v>
      </c>
      <c r="O1931" s="66" t="s">
        <v>204</v>
      </c>
      <c r="P1931" s="66">
        <v>1</v>
      </c>
      <c r="Q1931" s="66">
        <f t="shared" si="860"/>
        <v>3239</v>
      </c>
      <c r="R1931" s="66">
        <f t="shared" si="861"/>
        <v>2624</v>
      </c>
      <c r="S1931" s="66">
        <f t="shared" si="862"/>
        <v>242762</v>
      </c>
      <c r="T1931" s="66">
        <f t="shared" si="863"/>
        <v>932295</v>
      </c>
      <c r="U1931" s="66">
        <f t="shared" si="864"/>
        <v>500</v>
      </c>
      <c r="V1931" s="66">
        <f t="shared" si="865"/>
        <v>500</v>
      </c>
      <c r="W1931" s="66"/>
      <c r="X1931" s="62">
        <v>70723</v>
      </c>
      <c r="Y1931" s="62">
        <f t="shared" si="840"/>
        <v>7</v>
      </c>
      <c r="Z1931" s="59" t="s">
        <v>201</v>
      </c>
      <c r="AA1931" s="62">
        <v>1</v>
      </c>
      <c r="AB1931" s="62">
        <f t="shared" ca="1" si="841"/>
        <v>1</v>
      </c>
      <c r="AC1931" s="62">
        <f t="shared" ca="1" si="842"/>
        <v>1158</v>
      </c>
      <c r="AD1931" s="62">
        <f t="shared" ca="1" si="843"/>
        <v>1815</v>
      </c>
      <c r="AE1931" s="62">
        <f t="shared" ca="1" si="844"/>
        <v>49089</v>
      </c>
      <c r="AF1931" s="62">
        <f t="shared" ca="1" si="845"/>
        <v>62533</v>
      </c>
      <c r="AG1931" s="62">
        <f t="shared" ca="1" si="846"/>
        <v>500</v>
      </c>
      <c r="AH1931" s="62">
        <f t="shared" ca="1" si="847"/>
        <v>500</v>
      </c>
      <c r="AL1931" s="66"/>
      <c r="AO1931" s="138">
        <f t="shared" si="848"/>
        <v>70723</v>
      </c>
      <c r="AP1931" s="138" t="str">
        <f t="shared" si="849"/>
        <v>Prägraten am Großvenediger</v>
      </c>
      <c r="AQ1931" s="138">
        <f t="shared" ca="1" si="850"/>
        <v>1815</v>
      </c>
      <c r="AR1931" s="138">
        <f t="shared" ca="1" si="851"/>
        <v>49089</v>
      </c>
      <c r="AS1931" s="138">
        <f t="shared" ca="1" si="852"/>
        <v>62533</v>
      </c>
      <c r="AT1931" s="138">
        <f t="shared" ca="1" si="853"/>
        <v>500</v>
      </c>
      <c r="AU1931" s="138">
        <f t="shared" ca="1" si="853"/>
        <v>500</v>
      </c>
      <c r="AV1931" s="135"/>
      <c r="AW1931" s="131">
        <v>70724</v>
      </c>
      <c r="AX1931" s="66">
        <f t="shared" si="854"/>
        <v>7</v>
      </c>
      <c r="AY1931" s="132" t="s">
        <v>200</v>
      </c>
      <c r="AZ1931" s="107">
        <f t="shared" ca="1" si="855"/>
        <v>3612</v>
      </c>
      <c r="BA1931" s="107">
        <f t="shared" ca="1" si="856"/>
        <v>118047</v>
      </c>
      <c r="BB1931" s="107">
        <f t="shared" ca="1" si="857"/>
        <v>186375</v>
      </c>
      <c r="BC1931" s="107">
        <f t="shared" ca="1" si="858"/>
        <v>500</v>
      </c>
      <c r="BD1931" s="107">
        <f t="shared" ca="1" si="859"/>
        <v>500</v>
      </c>
    </row>
    <row r="1932" spans="1:56" x14ac:dyDescent="0.15">
      <c r="A1932" s="62">
        <v>70721</v>
      </c>
      <c r="B1932" s="62">
        <f t="shared" si="838"/>
        <v>7</v>
      </c>
      <c r="C1932" s="59" t="s">
        <v>202</v>
      </c>
      <c r="D1932" s="62">
        <v>689</v>
      </c>
      <c r="E1932" s="86">
        <v>3626</v>
      </c>
      <c r="F1932" s="86">
        <v>39435</v>
      </c>
      <c r="G1932" s="86">
        <v>103683</v>
      </c>
      <c r="H1932" s="86">
        <v>500</v>
      </c>
      <c r="I1932" s="86">
        <v>500</v>
      </c>
      <c r="K1932" s="66">
        <v>70720</v>
      </c>
      <c r="L1932" s="66"/>
      <c r="M1932" s="66">
        <v>70720</v>
      </c>
      <c r="N1932" s="62">
        <f t="shared" si="839"/>
        <v>7</v>
      </c>
      <c r="O1932" s="66" t="s">
        <v>203</v>
      </c>
      <c r="P1932" s="66">
        <v>1</v>
      </c>
      <c r="Q1932" s="66">
        <f t="shared" si="860"/>
        <v>1476</v>
      </c>
      <c r="R1932" s="66">
        <f t="shared" si="861"/>
        <v>5578</v>
      </c>
      <c r="S1932" s="66">
        <f t="shared" si="862"/>
        <v>58504</v>
      </c>
      <c r="T1932" s="66">
        <f t="shared" si="863"/>
        <v>165020</v>
      </c>
      <c r="U1932" s="66">
        <f t="shared" si="864"/>
        <v>500</v>
      </c>
      <c r="V1932" s="66">
        <f t="shared" si="865"/>
        <v>500</v>
      </c>
      <c r="W1932" s="66"/>
      <c r="X1932" s="62">
        <v>70724</v>
      </c>
      <c r="Y1932" s="62">
        <f t="shared" si="840"/>
        <v>7</v>
      </c>
      <c r="Z1932" s="59" t="s">
        <v>200</v>
      </c>
      <c r="AA1932" s="62">
        <v>1</v>
      </c>
      <c r="AB1932" s="62">
        <f t="shared" ca="1" si="841"/>
        <v>1</v>
      </c>
      <c r="AC1932" s="62">
        <f t="shared" ca="1" si="842"/>
        <v>862</v>
      </c>
      <c r="AD1932" s="62">
        <f t="shared" ca="1" si="843"/>
        <v>3612</v>
      </c>
      <c r="AE1932" s="62">
        <f t="shared" ca="1" si="844"/>
        <v>118047</v>
      </c>
      <c r="AF1932" s="62">
        <f t="shared" ca="1" si="845"/>
        <v>186375</v>
      </c>
      <c r="AG1932" s="62">
        <f t="shared" ca="1" si="846"/>
        <v>500</v>
      </c>
      <c r="AH1932" s="62">
        <f t="shared" ca="1" si="847"/>
        <v>500</v>
      </c>
      <c r="AL1932" s="66"/>
      <c r="AO1932" s="138">
        <f t="shared" si="848"/>
        <v>70724</v>
      </c>
      <c r="AP1932" s="138" t="str">
        <f t="shared" si="849"/>
        <v>St. Jakob in Defereggen</v>
      </c>
      <c r="AQ1932" s="138">
        <f t="shared" ca="1" si="850"/>
        <v>3612</v>
      </c>
      <c r="AR1932" s="138">
        <f t="shared" ca="1" si="851"/>
        <v>118047</v>
      </c>
      <c r="AS1932" s="138">
        <f t="shared" ca="1" si="852"/>
        <v>186375</v>
      </c>
      <c r="AT1932" s="138">
        <f t="shared" ca="1" si="853"/>
        <v>500</v>
      </c>
      <c r="AU1932" s="138">
        <f t="shared" ca="1" si="853"/>
        <v>500</v>
      </c>
      <c r="AV1932" s="135"/>
      <c r="AW1932" s="131">
        <v>70725</v>
      </c>
      <c r="AX1932" s="66">
        <f t="shared" si="854"/>
        <v>7</v>
      </c>
      <c r="AY1932" s="132" t="s">
        <v>199</v>
      </c>
      <c r="AZ1932" s="107">
        <f t="shared" ca="1" si="855"/>
        <v>2876</v>
      </c>
      <c r="BA1932" s="107">
        <f t="shared" ca="1" si="856"/>
        <v>13478</v>
      </c>
      <c r="BB1932" s="107">
        <f t="shared" ca="1" si="857"/>
        <v>48352</v>
      </c>
      <c r="BC1932" s="107">
        <f t="shared" ca="1" si="858"/>
        <v>500</v>
      </c>
      <c r="BD1932" s="107">
        <f t="shared" ca="1" si="859"/>
        <v>500</v>
      </c>
    </row>
    <row r="1933" spans="1:56" x14ac:dyDescent="0.15">
      <c r="A1933" s="62">
        <v>70723</v>
      </c>
      <c r="B1933" s="62">
        <f t="shared" si="838"/>
        <v>7</v>
      </c>
      <c r="C1933" s="59" t="s">
        <v>201</v>
      </c>
      <c r="D1933" s="62">
        <v>1158</v>
      </c>
      <c r="E1933" s="86">
        <v>1815</v>
      </c>
      <c r="F1933" s="86">
        <v>49089</v>
      </c>
      <c r="G1933" s="86">
        <v>62533</v>
      </c>
      <c r="H1933" s="86">
        <v>500</v>
      </c>
      <c r="I1933" s="86">
        <v>500</v>
      </c>
      <c r="K1933" s="66">
        <v>70721</v>
      </c>
      <c r="L1933" s="66"/>
      <c r="M1933" s="66">
        <v>70721</v>
      </c>
      <c r="N1933" s="62">
        <f t="shared" si="839"/>
        <v>7</v>
      </c>
      <c r="O1933" s="66" t="s">
        <v>202</v>
      </c>
      <c r="P1933" s="66">
        <v>1</v>
      </c>
      <c r="Q1933" s="66">
        <f t="shared" si="860"/>
        <v>689</v>
      </c>
      <c r="R1933" s="66">
        <f t="shared" si="861"/>
        <v>3626</v>
      </c>
      <c r="S1933" s="66">
        <f t="shared" si="862"/>
        <v>39435</v>
      </c>
      <c r="T1933" s="66">
        <f t="shared" si="863"/>
        <v>103683</v>
      </c>
      <c r="U1933" s="66">
        <f t="shared" si="864"/>
        <v>500</v>
      </c>
      <c r="V1933" s="66">
        <f t="shared" si="865"/>
        <v>500</v>
      </c>
      <c r="W1933" s="66"/>
      <c r="X1933" s="62">
        <v>70725</v>
      </c>
      <c r="Y1933" s="62">
        <f t="shared" si="840"/>
        <v>7</v>
      </c>
      <c r="Z1933" s="59" t="s">
        <v>199</v>
      </c>
      <c r="AA1933" s="62">
        <v>1</v>
      </c>
      <c r="AB1933" s="62">
        <f t="shared" ca="1" si="841"/>
        <v>1</v>
      </c>
      <c r="AC1933" s="62">
        <f t="shared" ca="1" si="842"/>
        <v>288</v>
      </c>
      <c r="AD1933" s="62">
        <f t="shared" ca="1" si="843"/>
        <v>2876</v>
      </c>
      <c r="AE1933" s="62">
        <f t="shared" ca="1" si="844"/>
        <v>13478</v>
      </c>
      <c r="AF1933" s="62">
        <f t="shared" ca="1" si="845"/>
        <v>48352</v>
      </c>
      <c r="AG1933" s="62">
        <f t="shared" ca="1" si="846"/>
        <v>500</v>
      </c>
      <c r="AH1933" s="62">
        <f t="shared" ca="1" si="847"/>
        <v>500</v>
      </c>
      <c r="AL1933" s="66"/>
      <c r="AO1933" s="138">
        <f t="shared" si="848"/>
        <v>70725</v>
      </c>
      <c r="AP1933" s="138" t="str">
        <f t="shared" si="849"/>
        <v>St. Johann im Walde</v>
      </c>
      <c r="AQ1933" s="138">
        <f t="shared" ca="1" si="850"/>
        <v>2876</v>
      </c>
      <c r="AR1933" s="138">
        <f t="shared" ca="1" si="851"/>
        <v>13478</v>
      </c>
      <c r="AS1933" s="138">
        <f t="shared" ca="1" si="852"/>
        <v>48352</v>
      </c>
      <c r="AT1933" s="138">
        <f t="shared" ca="1" si="853"/>
        <v>500</v>
      </c>
      <c r="AU1933" s="138">
        <f t="shared" ca="1" si="853"/>
        <v>500</v>
      </c>
      <c r="AV1933" s="135"/>
      <c r="AW1933" s="131">
        <v>70726</v>
      </c>
      <c r="AX1933" s="66">
        <f t="shared" si="854"/>
        <v>7</v>
      </c>
      <c r="AY1933" s="132" t="s">
        <v>198</v>
      </c>
      <c r="AZ1933" s="107">
        <f t="shared" ca="1" si="855"/>
        <v>2217</v>
      </c>
      <c r="BA1933" s="107">
        <f t="shared" ca="1" si="856"/>
        <v>31076</v>
      </c>
      <c r="BB1933" s="107">
        <f t="shared" ca="1" si="857"/>
        <v>70384</v>
      </c>
      <c r="BC1933" s="107">
        <f t="shared" ca="1" si="858"/>
        <v>500</v>
      </c>
      <c r="BD1933" s="107">
        <f t="shared" ca="1" si="859"/>
        <v>500</v>
      </c>
    </row>
    <row r="1934" spans="1:56" x14ac:dyDescent="0.15">
      <c r="A1934" s="62">
        <v>70724</v>
      </c>
      <c r="B1934" s="62">
        <f t="shared" si="838"/>
        <v>7</v>
      </c>
      <c r="C1934" s="59" t="s">
        <v>200</v>
      </c>
      <c r="D1934" s="62">
        <v>862</v>
      </c>
      <c r="E1934" s="86">
        <v>3612</v>
      </c>
      <c r="F1934" s="86">
        <v>118047</v>
      </c>
      <c r="G1934" s="86">
        <v>186375</v>
      </c>
      <c r="H1934" s="86">
        <v>500</v>
      </c>
      <c r="I1934" s="86">
        <v>500</v>
      </c>
      <c r="K1934" s="66">
        <v>70723</v>
      </c>
      <c r="L1934" s="66"/>
      <c r="M1934" s="66">
        <v>70723</v>
      </c>
      <c r="N1934" s="62">
        <f t="shared" si="839"/>
        <v>7</v>
      </c>
      <c r="O1934" s="66" t="s">
        <v>201</v>
      </c>
      <c r="P1934" s="66">
        <v>1</v>
      </c>
      <c r="Q1934" s="66">
        <f t="shared" si="860"/>
        <v>1158</v>
      </c>
      <c r="R1934" s="66">
        <f t="shared" si="861"/>
        <v>1815</v>
      </c>
      <c r="S1934" s="66">
        <f t="shared" si="862"/>
        <v>49089</v>
      </c>
      <c r="T1934" s="66">
        <f t="shared" si="863"/>
        <v>62533</v>
      </c>
      <c r="U1934" s="66">
        <f t="shared" si="864"/>
        <v>500</v>
      </c>
      <c r="V1934" s="66">
        <f t="shared" si="865"/>
        <v>500</v>
      </c>
      <c r="W1934" s="66"/>
      <c r="X1934" s="62">
        <v>70726</v>
      </c>
      <c r="Y1934" s="62">
        <f t="shared" si="840"/>
        <v>7</v>
      </c>
      <c r="Z1934" s="59" t="s">
        <v>198</v>
      </c>
      <c r="AA1934" s="62">
        <v>1</v>
      </c>
      <c r="AB1934" s="62">
        <f t="shared" ca="1" si="841"/>
        <v>1</v>
      </c>
      <c r="AC1934" s="62">
        <f t="shared" ca="1" si="842"/>
        <v>685</v>
      </c>
      <c r="AD1934" s="62">
        <f t="shared" ca="1" si="843"/>
        <v>2217</v>
      </c>
      <c r="AE1934" s="62">
        <f t="shared" ca="1" si="844"/>
        <v>31076</v>
      </c>
      <c r="AF1934" s="62">
        <f t="shared" ca="1" si="845"/>
        <v>70384</v>
      </c>
      <c r="AG1934" s="62">
        <f t="shared" ca="1" si="846"/>
        <v>500</v>
      </c>
      <c r="AH1934" s="62">
        <f t="shared" ca="1" si="847"/>
        <v>500</v>
      </c>
      <c r="AL1934" s="66"/>
      <c r="AO1934" s="138">
        <f t="shared" si="848"/>
        <v>70726</v>
      </c>
      <c r="AP1934" s="138" t="str">
        <f t="shared" si="849"/>
        <v>St. Veit in Defereggen</v>
      </c>
      <c r="AQ1934" s="138">
        <f t="shared" ca="1" si="850"/>
        <v>2217</v>
      </c>
      <c r="AR1934" s="138">
        <f t="shared" ca="1" si="851"/>
        <v>31076</v>
      </c>
      <c r="AS1934" s="138">
        <f t="shared" ca="1" si="852"/>
        <v>70384</v>
      </c>
      <c r="AT1934" s="138">
        <f t="shared" ca="1" si="853"/>
        <v>500</v>
      </c>
      <c r="AU1934" s="138">
        <f t="shared" ca="1" si="853"/>
        <v>500</v>
      </c>
      <c r="AV1934" s="135"/>
      <c r="AW1934" s="131">
        <v>70727</v>
      </c>
      <c r="AX1934" s="66">
        <f t="shared" si="854"/>
        <v>7</v>
      </c>
      <c r="AY1934" s="132" t="s">
        <v>197</v>
      </c>
      <c r="AZ1934" s="107">
        <f t="shared" ca="1" si="855"/>
        <v>2291</v>
      </c>
      <c r="BA1934" s="107">
        <f t="shared" ca="1" si="856"/>
        <v>15637</v>
      </c>
      <c r="BB1934" s="107">
        <f t="shared" ca="1" si="857"/>
        <v>14541</v>
      </c>
      <c r="BC1934" s="107">
        <f t="shared" ca="1" si="858"/>
        <v>500</v>
      </c>
      <c r="BD1934" s="107">
        <f t="shared" ca="1" si="859"/>
        <v>500</v>
      </c>
    </row>
    <row r="1935" spans="1:56" x14ac:dyDescent="0.15">
      <c r="A1935" s="62">
        <v>70725</v>
      </c>
      <c r="B1935" s="62">
        <f t="shared" si="838"/>
        <v>7</v>
      </c>
      <c r="C1935" s="59" t="s">
        <v>199</v>
      </c>
      <c r="D1935" s="62">
        <v>288</v>
      </c>
      <c r="E1935" s="86">
        <v>2876</v>
      </c>
      <c r="F1935" s="86">
        <v>13478</v>
      </c>
      <c r="G1935" s="86">
        <v>48352</v>
      </c>
      <c r="H1935" s="86">
        <v>500</v>
      </c>
      <c r="I1935" s="86">
        <v>500</v>
      </c>
      <c r="K1935" s="66">
        <v>70724</v>
      </c>
      <c r="L1935" s="66"/>
      <c r="M1935" s="66">
        <v>70724</v>
      </c>
      <c r="N1935" s="62">
        <f t="shared" si="839"/>
        <v>7</v>
      </c>
      <c r="O1935" s="66" t="s">
        <v>200</v>
      </c>
      <c r="P1935" s="66">
        <v>1</v>
      </c>
      <c r="Q1935" s="66">
        <f t="shared" si="860"/>
        <v>862</v>
      </c>
      <c r="R1935" s="66">
        <f t="shared" si="861"/>
        <v>3612</v>
      </c>
      <c r="S1935" s="66">
        <f t="shared" si="862"/>
        <v>118047</v>
      </c>
      <c r="T1935" s="66">
        <f t="shared" si="863"/>
        <v>186375</v>
      </c>
      <c r="U1935" s="66">
        <f t="shared" si="864"/>
        <v>500</v>
      </c>
      <c r="V1935" s="66">
        <f t="shared" si="865"/>
        <v>500</v>
      </c>
      <c r="W1935" s="66"/>
      <c r="X1935" s="62">
        <v>70727</v>
      </c>
      <c r="Y1935" s="62">
        <f t="shared" si="840"/>
        <v>7</v>
      </c>
      <c r="Z1935" s="59" t="s">
        <v>197</v>
      </c>
      <c r="AA1935" s="62">
        <v>1</v>
      </c>
      <c r="AB1935" s="62">
        <f t="shared" ca="1" si="841"/>
        <v>1</v>
      </c>
      <c r="AC1935" s="62">
        <f t="shared" ca="1" si="842"/>
        <v>477</v>
      </c>
      <c r="AD1935" s="62">
        <f t="shared" ca="1" si="843"/>
        <v>2291</v>
      </c>
      <c r="AE1935" s="62">
        <f t="shared" ca="1" si="844"/>
        <v>15637</v>
      </c>
      <c r="AF1935" s="62">
        <f t="shared" ca="1" si="845"/>
        <v>14541</v>
      </c>
      <c r="AG1935" s="62">
        <f t="shared" ca="1" si="846"/>
        <v>500</v>
      </c>
      <c r="AH1935" s="62">
        <f t="shared" ca="1" si="847"/>
        <v>500</v>
      </c>
      <c r="AL1935" s="66"/>
      <c r="AO1935" s="138">
        <f t="shared" si="848"/>
        <v>70727</v>
      </c>
      <c r="AP1935" s="138" t="str">
        <f t="shared" si="849"/>
        <v>Schlaiten</v>
      </c>
      <c r="AQ1935" s="138">
        <f t="shared" ca="1" si="850"/>
        <v>2291</v>
      </c>
      <c r="AR1935" s="138">
        <f t="shared" ca="1" si="851"/>
        <v>15637</v>
      </c>
      <c r="AS1935" s="138">
        <f t="shared" ca="1" si="852"/>
        <v>14541</v>
      </c>
      <c r="AT1935" s="138">
        <f t="shared" ca="1" si="853"/>
        <v>500</v>
      </c>
      <c r="AU1935" s="138">
        <f t="shared" ca="1" si="853"/>
        <v>500</v>
      </c>
      <c r="AV1935" s="135"/>
      <c r="AW1935" s="131">
        <v>70728</v>
      </c>
      <c r="AX1935" s="66">
        <f t="shared" si="854"/>
        <v>7</v>
      </c>
      <c r="AY1935" s="132" t="s">
        <v>196</v>
      </c>
      <c r="AZ1935" s="107">
        <f t="shared" ca="1" si="855"/>
        <v>2552</v>
      </c>
      <c r="BA1935" s="107">
        <f t="shared" ca="1" si="856"/>
        <v>171037</v>
      </c>
      <c r="BB1935" s="107">
        <f t="shared" ca="1" si="857"/>
        <v>602755</v>
      </c>
      <c r="BC1935" s="107">
        <f t="shared" ca="1" si="858"/>
        <v>500</v>
      </c>
      <c r="BD1935" s="107">
        <f t="shared" ca="1" si="859"/>
        <v>500</v>
      </c>
    </row>
    <row r="1936" spans="1:56" x14ac:dyDescent="0.15">
      <c r="A1936" s="62">
        <v>70726</v>
      </c>
      <c r="B1936" s="62">
        <f t="shared" si="838"/>
        <v>7</v>
      </c>
      <c r="C1936" s="59" t="s">
        <v>198</v>
      </c>
      <c r="D1936" s="62">
        <v>685</v>
      </c>
      <c r="E1936" s="86">
        <v>2217</v>
      </c>
      <c r="F1936" s="86">
        <v>31076</v>
      </c>
      <c r="G1936" s="86">
        <v>70384</v>
      </c>
      <c r="H1936" s="86">
        <v>500</v>
      </c>
      <c r="I1936" s="86">
        <v>500</v>
      </c>
      <c r="K1936" s="66">
        <v>70725</v>
      </c>
      <c r="L1936" s="66"/>
      <c r="M1936" s="66">
        <v>70725</v>
      </c>
      <c r="N1936" s="62">
        <f t="shared" si="839"/>
        <v>7</v>
      </c>
      <c r="O1936" s="66" t="s">
        <v>199</v>
      </c>
      <c r="P1936" s="66">
        <v>1</v>
      </c>
      <c r="Q1936" s="66">
        <f t="shared" si="860"/>
        <v>288</v>
      </c>
      <c r="R1936" s="66">
        <f t="shared" si="861"/>
        <v>2876</v>
      </c>
      <c r="S1936" s="66">
        <f t="shared" si="862"/>
        <v>13478</v>
      </c>
      <c r="T1936" s="66">
        <f t="shared" si="863"/>
        <v>48352</v>
      </c>
      <c r="U1936" s="66">
        <f t="shared" si="864"/>
        <v>500</v>
      </c>
      <c r="V1936" s="66">
        <f t="shared" si="865"/>
        <v>500</v>
      </c>
      <c r="W1936" s="66"/>
      <c r="X1936" s="62">
        <v>70728</v>
      </c>
      <c r="Y1936" s="62">
        <f t="shared" si="840"/>
        <v>7</v>
      </c>
      <c r="Z1936" s="59" t="s">
        <v>196</v>
      </c>
      <c r="AA1936" s="62">
        <v>1</v>
      </c>
      <c r="AB1936" s="62">
        <f t="shared" ca="1" si="841"/>
        <v>1</v>
      </c>
      <c r="AC1936" s="62">
        <f t="shared" ca="1" si="842"/>
        <v>2053</v>
      </c>
      <c r="AD1936" s="62">
        <f t="shared" ca="1" si="843"/>
        <v>2552</v>
      </c>
      <c r="AE1936" s="62">
        <f t="shared" ca="1" si="844"/>
        <v>171037</v>
      </c>
      <c r="AF1936" s="62">
        <f t="shared" ca="1" si="845"/>
        <v>602755</v>
      </c>
      <c r="AG1936" s="62">
        <f t="shared" ca="1" si="846"/>
        <v>500</v>
      </c>
      <c r="AH1936" s="62">
        <f t="shared" ca="1" si="847"/>
        <v>500</v>
      </c>
      <c r="AL1936" s="66"/>
      <c r="AO1936" s="138">
        <f t="shared" si="848"/>
        <v>70728</v>
      </c>
      <c r="AP1936" s="138" t="str">
        <f t="shared" si="849"/>
        <v>Sillian</v>
      </c>
      <c r="AQ1936" s="138">
        <f t="shared" ca="1" si="850"/>
        <v>2552</v>
      </c>
      <c r="AR1936" s="138">
        <f t="shared" ca="1" si="851"/>
        <v>171037</v>
      </c>
      <c r="AS1936" s="138">
        <f t="shared" ca="1" si="852"/>
        <v>602755</v>
      </c>
      <c r="AT1936" s="138">
        <f t="shared" ca="1" si="853"/>
        <v>500</v>
      </c>
      <c r="AU1936" s="138">
        <f t="shared" ca="1" si="853"/>
        <v>500</v>
      </c>
      <c r="AV1936" s="135"/>
      <c r="AW1936" s="131">
        <v>70729</v>
      </c>
      <c r="AX1936" s="66">
        <f t="shared" si="854"/>
        <v>7</v>
      </c>
      <c r="AY1936" s="132" t="s">
        <v>195</v>
      </c>
      <c r="AZ1936" s="107">
        <f t="shared" ca="1" si="855"/>
        <v>1990</v>
      </c>
      <c r="BA1936" s="107">
        <f t="shared" ca="1" si="856"/>
        <v>42723</v>
      </c>
      <c r="BB1936" s="107">
        <f t="shared" ca="1" si="857"/>
        <v>136125</v>
      </c>
      <c r="BC1936" s="107">
        <f t="shared" ca="1" si="858"/>
        <v>500</v>
      </c>
      <c r="BD1936" s="107">
        <f t="shared" ca="1" si="859"/>
        <v>500</v>
      </c>
    </row>
    <row r="1937" spans="1:56" x14ac:dyDescent="0.15">
      <c r="A1937" s="62">
        <v>70727</v>
      </c>
      <c r="B1937" s="62">
        <f t="shared" si="838"/>
        <v>7</v>
      </c>
      <c r="C1937" s="59" t="s">
        <v>197</v>
      </c>
      <c r="D1937" s="62">
        <v>477</v>
      </c>
      <c r="E1937" s="86">
        <v>2291</v>
      </c>
      <c r="F1937" s="86">
        <v>15637</v>
      </c>
      <c r="G1937" s="86">
        <v>14541</v>
      </c>
      <c r="H1937" s="86">
        <v>500</v>
      </c>
      <c r="I1937" s="86">
        <v>500</v>
      </c>
      <c r="K1937" s="66">
        <v>70726</v>
      </c>
      <c r="L1937" s="66"/>
      <c r="M1937" s="66">
        <v>70726</v>
      </c>
      <c r="N1937" s="62">
        <f t="shared" si="839"/>
        <v>7</v>
      </c>
      <c r="O1937" s="66" t="s">
        <v>198</v>
      </c>
      <c r="P1937" s="66">
        <v>1</v>
      </c>
      <c r="Q1937" s="66">
        <f t="shared" si="860"/>
        <v>685</v>
      </c>
      <c r="R1937" s="66">
        <f t="shared" si="861"/>
        <v>2217</v>
      </c>
      <c r="S1937" s="66">
        <f t="shared" si="862"/>
        <v>31076</v>
      </c>
      <c r="T1937" s="66">
        <f t="shared" si="863"/>
        <v>70384</v>
      </c>
      <c r="U1937" s="66">
        <f t="shared" si="864"/>
        <v>500</v>
      </c>
      <c r="V1937" s="66">
        <f t="shared" si="865"/>
        <v>500</v>
      </c>
      <c r="W1937" s="66"/>
      <c r="X1937" s="62">
        <v>70729</v>
      </c>
      <c r="Y1937" s="62">
        <f t="shared" si="840"/>
        <v>7</v>
      </c>
      <c r="Z1937" s="59" t="s">
        <v>195</v>
      </c>
      <c r="AA1937" s="62">
        <v>1</v>
      </c>
      <c r="AB1937" s="62">
        <f t="shared" ca="1" si="841"/>
        <v>1</v>
      </c>
      <c r="AC1937" s="62">
        <f t="shared" ca="1" si="842"/>
        <v>782</v>
      </c>
      <c r="AD1937" s="62">
        <f t="shared" ca="1" si="843"/>
        <v>1990</v>
      </c>
      <c r="AE1937" s="62">
        <f t="shared" ca="1" si="844"/>
        <v>42723</v>
      </c>
      <c r="AF1937" s="62">
        <f t="shared" ca="1" si="845"/>
        <v>136125</v>
      </c>
      <c r="AG1937" s="62">
        <f t="shared" ca="1" si="846"/>
        <v>500</v>
      </c>
      <c r="AH1937" s="62">
        <f t="shared" ca="1" si="847"/>
        <v>500</v>
      </c>
      <c r="AL1937" s="66"/>
      <c r="AO1937" s="138">
        <f t="shared" si="848"/>
        <v>70729</v>
      </c>
      <c r="AP1937" s="138" t="str">
        <f t="shared" si="849"/>
        <v>Strassen</v>
      </c>
      <c r="AQ1937" s="138">
        <f t="shared" ca="1" si="850"/>
        <v>1990</v>
      </c>
      <c r="AR1937" s="138">
        <f t="shared" ca="1" si="851"/>
        <v>42723</v>
      </c>
      <c r="AS1937" s="138">
        <f t="shared" ca="1" si="852"/>
        <v>136125</v>
      </c>
      <c r="AT1937" s="138">
        <f t="shared" ca="1" si="853"/>
        <v>500</v>
      </c>
      <c r="AU1937" s="138">
        <f t="shared" ca="1" si="853"/>
        <v>500</v>
      </c>
      <c r="AV1937" s="135"/>
      <c r="AW1937" s="131">
        <v>70731</v>
      </c>
      <c r="AX1937" s="66">
        <f t="shared" si="854"/>
        <v>7</v>
      </c>
      <c r="AY1937" s="132" t="s">
        <v>194</v>
      </c>
      <c r="AZ1937" s="107">
        <f t="shared" ca="1" si="855"/>
        <v>885</v>
      </c>
      <c r="BA1937" s="107">
        <f t="shared" ca="1" si="856"/>
        <v>41874</v>
      </c>
      <c r="BB1937" s="107">
        <f t="shared" ca="1" si="857"/>
        <v>31692</v>
      </c>
      <c r="BC1937" s="107">
        <f t="shared" ca="1" si="858"/>
        <v>500</v>
      </c>
      <c r="BD1937" s="107">
        <f t="shared" ca="1" si="859"/>
        <v>500</v>
      </c>
    </row>
    <row r="1938" spans="1:56" x14ac:dyDescent="0.15">
      <c r="A1938" s="62">
        <v>70728</v>
      </c>
      <c r="B1938" s="62">
        <f t="shared" si="838"/>
        <v>7</v>
      </c>
      <c r="C1938" s="59" t="s">
        <v>196</v>
      </c>
      <c r="D1938" s="62">
        <v>2053</v>
      </c>
      <c r="E1938" s="86">
        <v>2552</v>
      </c>
      <c r="F1938" s="86">
        <v>171037</v>
      </c>
      <c r="G1938" s="86">
        <v>602755</v>
      </c>
      <c r="H1938" s="86">
        <v>500</v>
      </c>
      <c r="I1938" s="86">
        <v>500</v>
      </c>
      <c r="K1938" s="66">
        <v>70727</v>
      </c>
      <c r="L1938" s="66"/>
      <c r="M1938" s="66">
        <v>70727</v>
      </c>
      <c r="N1938" s="62">
        <f t="shared" si="839"/>
        <v>7</v>
      </c>
      <c r="O1938" s="66" t="s">
        <v>197</v>
      </c>
      <c r="P1938" s="66">
        <v>1</v>
      </c>
      <c r="Q1938" s="66">
        <f t="shared" si="860"/>
        <v>477</v>
      </c>
      <c r="R1938" s="66">
        <f t="shared" si="861"/>
        <v>2291</v>
      </c>
      <c r="S1938" s="66">
        <f t="shared" si="862"/>
        <v>15637</v>
      </c>
      <c r="T1938" s="66">
        <f t="shared" si="863"/>
        <v>14541</v>
      </c>
      <c r="U1938" s="66">
        <f t="shared" si="864"/>
        <v>500</v>
      </c>
      <c r="V1938" s="66">
        <f t="shared" si="865"/>
        <v>500</v>
      </c>
      <c r="W1938" s="66"/>
      <c r="X1938" s="62">
        <v>70731</v>
      </c>
      <c r="Y1938" s="62">
        <f t="shared" si="840"/>
        <v>7</v>
      </c>
      <c r="Z1938" s="59" t="s">
        <v>194</v>
      </c>
      <c r="AA1938" s="62">
        <v>1</v>
      </c>
      <c r="AB1938" s="62">
        <f t="shared" ca="1" si="841"/>
        <v>1</v>
      </c>
      <c r="AC1938" s="62">
        <f t="shared" ca="1" si="842"/>
        <v>616</v>
      </c>
      <c r="AD1938" s="62">
        <f t="shared" ca="1" si="843"/>
        <v>885</v>
      </c>
      <c r="AE1938" s="62">
        <f t="shared" ca="1" si="844"/>
        <v>41874</v>
      </c>
      <c r="AF1938" s="62">
        <f t="shared" ca="1" si="845"/>
        <v>31692</v>
      </c>
      <c r="AG1938" s="62">
        <f t="shared" ca="1" si="846"/>
        <v>500</v>
      </c>
      <c r="AH1938" s="62">
        <f t="shared" ca="1" si="847"/>
        <v>500</v>
      </c>
      <c r="AL1938" s="66"/>
      <c r="AO1938" s="138">
        <f t="shared" si="848"/>
        <v>70731</v>
      </c>
      <c r="AP1938" s="138" t="str">
        <f t="shared" si="849"/>
        <v>Thurn</v>
      </c>
      <c r="AQ1938" s="138">
        <f t="shared" ca="1" si="850"/>
        <v>885</v>
      </c>
      <c r="AR1938" s="138">
        <f t="shared" ca="1" si="851"/>
        <v>41874</v>
      </c>
      <c r="AS1938" s="138">
        <f t="shared" ca="1" si="852"/>
        <v>31692</v>
      </c>
      <c r="AT1938" s="138">
        <f t="shared" ca="1" si="853"/>
        <v>500</v>
      </c>
      <c r="AU1938" s="138">
        <f t="shared" ca="1" si="853"/>
        <v>500</v>
      </c>
      <c r="AV1938" s="135"/>
      <c r="AW1938" s="131">
        <v>70732</v>
      </c>
      <c r="AX1938" s="66">
        <f t="shared" si="854"/>
        <v>7</v>
      </c>
      <c r="AY1938" s="132" t="s">
        <v>193</v>
      </c>
      <c r="AZ1938" s="107">
        <f t="shared" ca="1" si="855"/>
        <v>2786</v>
      </c>
      <c r="BA1938" s="107">
        <f t="shared" ca="1" si="856"/>
        <v>70095</v>
      </c>
      <c r="BB1938" s="107">
        <f t="shared" ca="1" si="857"/>
        <v>70514</v>
      </c>
      <c r="BC1938" s="107">
        <f t="shared" ca="1" si="858"/>
        <v>500</v>
      </c>
      <c r="BD1938" s="107">
        <f t="shared" ca="1" si="859"/>
        <v>500</v>
      </c>
    </row>
    <row r="1939" spans="1:56" x14ac:dyDescent="0.15">
      <c r="A1939" s="62">
        <v>70729</v>
      </c>
      <c r="B1939" s="62">
        <f t="shared" si="838"/>
        <v>7</v>
      </c>
      <c r="C1939" s="59" t="s">
        <v>195</v>
      </c>
      <c r="D1939" s="62">
        <v>782</v>
      </c>
      <c r="E1939" s="86">
        <v>1990</v>
      </c>
      <c r="F1939" s="86">
        <v>42723</v>
      </c>
      <c r="G1939" s="86">
        <v>136125</v>
      </c>
      <c r="H1939" s="86">
        <v>500</v>
      </c>
      <c r="I1939" s="86">
        <v>500</v>
      </c>
      <c r="K1939" s="66">
        <v>70728</v>
      </c>
      <c r="L1939" s="66"/>
      <c r="M1939" s="66">
        <v>70728</v>
      </c>
      <c r="N1939" s="62">
        <f t="shared" si="839"/>
        <v>7</v>
      </c>
      <c r="O1939" s="66" t="s">
        <v>196</v>
      </c>
      <c r="P1939" s="66">
        <v>1</v>
      </c>
      <c r="Q1939" s="66">
        <f t="shared" si="860"/>
        <v>2053</v>
      </c>
      <c r="R1939" s="66">
        <f t="shared" si="861"/>
        <v>2552</v>
      </c>
      <c r="S1939" s="66">
        <f t="shared" si="862"/>
        <v>171037</v>
      </c>
      <c r="T1939" s="66">
        <f t="shared" si="863"/>
        <v>602755</v>
      </c>
      <c r="U1939" s="66">
        <f t="shared" si="864"/>
        <v>500</v>
      </c>
      <c r="V1939" s="66">
        <f t="shared" si="865"/>
        <v>500</v>
      </c>
      <c r="W1939" s="66"/>
      <c r="X1939" s="62">
        <v>70732</v>
      </c>
      <c r="Y1939" s="62">
        <f t="shared" si="840"/>
        <v>7</v>
      </c>
      <c r="Z1939" s="59" t="s">
        <v>193</v>
      </c>
      <c r="AA1939" s="62">
        <v>1</v>
      </c>
      <c r="AB1939" s="62">
        <f t="shared" ca="1" si="841"/>
        <v>1</v>
      </c>
      <c r="AC1939" s="62">
        <f t="shared" ca="1" si="842"/>
        <v>1394</v>
      </c>
      <c r="AD1939" s="62">
        <f t="shared" ca="1" si="843"/>
        <v>2786</v>
      </c>
      <c r="AE1939" s="62">
        <f t="shared" ca="1" si="844"/>
        <v>70095</v>
      </c>
      <c r="AF1939" s="62">
        <f t="shared" ca="1" si="845"/>
        <v>70514</v>
      </c>
      <c r="AG1939" s="62">
        <f t="shared" ca="1" si="846"/>
        <v>500</v>
      </c>
      <c r="AH1939" s="62">
        <f t="shared" ca="1" si="847"/>
        <v>500</v>
      </c>
      <c r="AL1939" s="66"/>
      <c r="AO1939" s="138">
        <f t="shared" si="848"/>
        <v>70732</v>
      </c>
      <c r="AP1939" s="138" t="str">
        <f t="shared" si="849"/>
        <v>Tristach</v>
      </c>
      <c r="AQ1939" s="138">
        <f t="shared" ca="1" si="850"/>
        <v>2786</v>
      </c>
      <c r="AR1939" s="138">
        <f t="shared" ca="1" si="851"/>
        <v>70095</v>
      </c>
      <c r="AS1939" s="138">
        <f t="shared" ca="1" si="852"/>
        <v>70514</v>
      </c>
      <c r="AT1939" s="138">
        <f t="shared" ca="1" si="853"/>
        <v>500</v>
      </c>
      <c r="AU1939" s="138">
        <f t="shared" ca="1" si="853"/>
        <v>500</v>
      </c>
      <c r="AV1939" s="135"/>
      <c r="AW1939" s="131">
        <v>70733</v>
      </c>
      <c r="AX1939" s="66">
        <f t="shared" si="854"/>
        <v>7</v>
      </c>
      <c r="AY1939" s="132" t="s">
        <v>192</v>
      </c>
      <c r="AZ1939" s="107">
        <f t="shared" ca="1" si="855"/>
        <v>2102</v>
      </c>
      <c r="BA1939" s="107">
        <f t="shared" ca="1" si="856"/>
        <v>5705</v>
      </c>
      <c r="BB1939" s="107">
        <f t="shared" ca="1" si="857"/>
        <v>7290</v>
      </c>
      <c r="BC1939" s="107">
        <f t="shared" ca="1" si="858"/>
        <v>500</v>
      </c>
      <c r="BD1939" s="107">
        <f t="shared" ca="1" si="859"/>
        <v>500</v>
      </c>
    </row>
    <row r="1940" spans="1:56" x14ac:dyDescent="0.15">
      <c r="A1940" s="62">
        <v>70731</v>
      </c>
      <c r="B1940" s="62">
        <f t="shared" ref="B1940:B2003" si="866">INT(A1940/10000)</f>
        <v>7</v>
      </c>
      <c r="C1940" s="59" t="s">
        <v>194</v>
      </c>
      <c r="D1940" s="62">
        <v>616</v>
      </c>
      <c r="E1940" s="86">
        <v>885</v>
      </c>
      <c r="F1940" s="86">
        <v>41874</v>
      </c>
      <c r="G1940" s="86">
        <v>31692</v>
      </c>
      <c r="H1940" s="86">
        <v>500</v>
      </c>
      <c r="I1940" s="86">
        <v>500</v>
      </c>
      <c r="K1940" s="66">
        <v>70729</v>
      </c>
      <c r="L1940" s="66"/>
      <c r="M1940" s="66">
        <v>70729</v>
      </c>
      <c r="N1940" s="62">
        <f t="shared" ref="N1940:N2003" si="867">INT(K1940/10000)</f>
        <v>7</v>
      </c>
      <c r="O1940" s="66" t="s">
        <v>195</v>
      </c>
      <c r="P1940" s="66">
        <v>1</v>
      </c>
      <c r="Q1940" s="66">
        <f t="shared" si="860"/>
        <v>782</v>
      </c>
      <c r="R1940" s="66">
        <f t="shared" si="861"/>
        <v>1990</v>
      </c>
      <c r="S1940" s="66">
        <f t="shared" si="862"/>
        <v>42723</v>
      </c>
      <c r="T1940" s="66">
        <f t="shared" si="863"/>
        <v>136125</v>
      </c>
      <c r="U1940" s="66">
        <f t="shared" si="864"/>
        <v>500</v>
      </c>
      <c r="V1940" s="66">
        <f t="shared" si="865"/>
        <v>500</v>
      </c>
      <c r="W1940" s="66"/>
      <c r="X1940" s="62">
        <v>70733</v>
      </c>
      <c r="Y1940" s="62">
        <f t="shared" ref="Y1940:Y2003" si="868">INT(X1940/10000)</f>
        <v>7</v>
      </c>
      <c r="Z1940" s="59" t="s">
        <v>192</v>
      </c>
      <c r="AA1940" s="62">
        <v>1</v>
      </c>
      <c r="AB1940" s="62">
        <f t="shared" ref="AB1940:AB2003" ca="1" si="869">SUMIF($M$1:$M$265536,$X1940,P$1:P$65536)</f>
        <v>1</v>
      </c>
      <c r="AC1940" s="62">
        <f t="shared" ref="AC1940:AC2003" ca="1" si="870">SUMIF($M$1:$M$265536,$X1940,Q$1:Q$65536)</f>
        <v>236</v>
      </c>
      <c r="AD1940" s="62">
        <f t="shared" ref="AD1940:AD2003" ca="1" si="871">SUMIF($M$1:$M$265536,$X1940,R$1:R$65536)</f>
        <v>2102</v>
      </c>
      <c r="AE1940" s="62">
        <f t="shared" ref="AE1940:AE2003" ca="1" si="872">SUMIF($M$1:$M$265536,$X1940,S$1:S$65536)</f>
        <v>5705</v>
      </c>
      <c r="AF1940" s="62">
        <f t="shared" ref="AF1940:AF2003" ca="1" si="873">SUMIF($M$1:$M$265536,$X1940,T$1:T$65536)</f>
        <v>7290</v>
      </c>
      <c r="AG1940" s="62">
        <f t="shared" ref="AG1940:AG2003" ca="1" si="874">SUMIF($M$1:$M$265536,$X1940,U$1:U$65536)/AB1940</f>
        <v>500</v>
      </c>
      <c r="AH1940" s="62">
        <f t="shared" ref="AH1940:AH2003" ca="1" si="875">SUMIF($M$1:$M$265536,$X1940,V$1:V$65536)/AB1940</f>
        <v>500</v>
      </c>
      <c r="AL1940" s="66"/>
      <c r="AO1940" s="138">
        <f t="shared" si="848"/>
        <v>70733</v>
      </c>
      <c r="AP1940" s="138" t="str">
        <f t="shared" si="849"/>
        <v>Untertilliach</v>
      </c>
      <c r="AQ1940" s="138">
        <f t="shared" ca="1" si="850"/>
        <v>2102</v>
      </c>
      <c r="AR1940" s="138">
        <f t="shared" ca="1" si="851"/>
        <v>5705</v>
      </c>
      <c r="AS1940" s="138">
        <f t="shared" ca="1" si="852"/>
        <v>7290</v>
      </c>
      <c r="AT1940" s="138">
        <f t="shared" ca="1" si="853"/>
        <v>500</v>
      </c>
      <c r="AU1940" s="138">
        <f t="shared" ca="1" si="853"/>
        <v>500</v>
      </c>
      <c r="AV1940" s="135"/>
      <c r="AW1940" s="131">
        <v>70734</v>
      </c>
      <c r="AX1940" s="66">
        <f t="shared" si="854"/>
        <v>7</v>
      </c>
      <c r="AY1940" s="132" t="s">
        <v>191</v>
      </c>
      <c r="AZ1940" s="107">
        <f t="shared" ca="1" si="855"/>
        <v>3211</v>
      </c>
      <c r="BA1940" s="107">
        <f t="shared" ca="1" si="856"/>
        <v>93759</v>
      </c>
      <c r="BB1940" s="107">
        <f t="shared" ca="1" si="857"/>
        <v>93407</v>
      </c>
      <c r="BC1940" s="107">
        <f t="shared" ca="1" si="858"/>
        <v>500</v>
      </c>
      <c r="BD1940" s="107">
        <f t="shared" ca="1" si="859"/>
        <v>500</v>
      </c>
    </row>
    <row r="1941" spans="1:56" x14ac:dyDescent="0.15">
      <c r="A1941" s="62">
        <v>70732</v>
      </c>
      <c r="B1941" s="62">
        <f t="shared" si="866"/>
        <v>7</v>
      </c>
      <c r="C1941" s="59" t="s">
        <v>193</v>
      </c>
      <c r="D1941" s="62">
        <v>1394</v>
      </c>
      <c r="E1941" s="86">
        <v>2786</v>
      </c>
      <c r="F1941" s="86">
        <v>70095</v>
      </c>
      <c r="G1941" s="86">
        <v>70514</v>
      </c>
      <c r="H1941" s="86">
        <v>500</v>
      </c>
      <c r="I1941" s="86">
        <v>500</v>
      </c>
      <c r="K1941" s="66">
        <v>70731</v>
      </c>
      <c r="L1941" s="66"/>
      <c r="M1941" s="66">
        <v>70731</v>
      </c>
      <c r="N1941" s="62">
        <f t="shared" si="867"/>
        <v>7</v>
      </c>
      <c r="O1941" s="66" t="s">
        <v>194</v>
      </c>
      <c r="P1941" s="66">
        <v>1</v>
      </c>
      <c r="Q1941" s="66">
        <f t="shared" si="860"/>
        <v>616</v>
      </c>
      <c r="R1941" s="66">
        <f t="shared" si="861"/>
        <v>885</v>
      </c>
      <c r="S1941" s="66">
        <f t="shared" si="862"/>
        <v>41874</v>
      </c>
      <c r="T1941" s="66">
        <f t="shared" si="863"/>
        <v>31692</v>
      </c>
      <c r="U1941" s="66">
        <f t="shared" si="864"/>
        <v>500</v>
      </c>
      <c r="V1941" s="66">
        <f t="shared" si="865"/>
        <v>500</v>
      </c>
      <c r="W1941" s="66"/>
      <c r="X1941" s="62">
        <v>70734</v>
      </c>
      <c r="Y1941" s="62">
        <f t="shared" si="868"/>
        <v>7</v>
      </c>
      <c r="Z1941" s="59" t="s">
        <v>191</v>
      </c>
      <c r="AA1941" s="62">
        <v>1</v>
      </c>
      <c r="AB1941" s="62">
        <f t="shared" ca="1" si="869"/>
        <v>1</v>
      </c>
      <c r="AC1941" s="62">
        <f t="shared" ca="1" si="870"/>
        <v>2201</v>
      </c>
      <c r="AD1941" s="62">
        <f t="shared" ca="1" si="871"/>
        <v>3211</v>
      </c>
      <c r="AE1941" s="62">
        <f t="shared" ca="1" si="872"/>
        <v>93759</v>
      </c>
      <c r="AF1941" s="62">
        <f t="shared" ca="1" si="873"/>
        <v>93407</v>
      </c>
      <c r="AG1941" s="62">
        <f t="shared" ca="1" si="874"/>
        <v>500</v>
      </c>
      <c r="AH1941" s="62">
        <f t="shared" ca="1" si="875"/>
        <v>500</v>
      </c>
      <c r="AL1941" s="66"/>
      <c r="AO1941" s="138">
        <f t="shared" ref="AO1941:AO2004" si="876">X1941</f>
        <v>70734</v>
      </c>
      <c r="AP1941" s="138" t="str">
        <f t="shared" ref="AP1941:AP2004" si="877">Z1941</f>
        <v>Virgen</v>
      </c>
      <c r="AQ1941" s="138">
        <f t="shared" ref="AQ1941:AQ2004" ca="1" si="878">AD1941</f>
        <v>3211</v>
      </c>
      <c r="AR1941" s="138">
        <f t="shared" ref="AR1941:AR2004" ca="1" si="879">AE1941</f>
        <v>93759</v>
      </c>
      <c r="AS1941" s="138">
        <f t="shared" ref="AS1941:AS2004" ca="1" si="880">AF1941</f>
        <v>93407</v>
      </c>
      <c r="AT1941" s="138">
        <f t="shared" ref="AT1941:AU2004" ca="1" si="881">AG1941</f>
        <v>500</v>
      </c>
      <c r="AU1941" s="138">
        <f t="shared" ca="1" si="881"/>
        <v>500</v>
      </c>
      <c r="AV1941" s="135"/>
      <c r="AW1941" s="131">
        <v>70735</v>
      </c>
      <c r="AX1941" s="66">
        <f t="shared" ref="AX1941:AX2004" si="882">INT(AW1941/10000)</f>
        <v>7</v>
      </c>
      <c r="AY1941" s="132" t="s">
        <v>190</v>
      </c>
      <c r="AZ1941" s="107">
        <f t="shared" ref="AZ1941:AZ2004" ca="1" si="883">VLOOKUP($AW1941,$AO:$AU,AQ$16,0)</f>
        <v>2497</v>
      </c>
      <c r="BA1941" s="107">
        <f t="shared" ca="1" si="856"/>
        <v>74349</v>
      </c>
      <c r="BB1941" s="107">
        <f t="shared" ca="1" si="857"/>
        <v>786826</v>
      </c>
      <c r="BC1941" s="107">
        <f t="shared" ca="1" si="858"/>
        <v>500</v>
      </c>
      <c r="BD1941" s="107">
        <f t="shared" ca="1" si="859"/>
        <v>500</v>
      </c>
    </row>
    <row r="1942" spans="1:56" x14ac:dyDescent="0.15">
      <c r="A1942" s="62">
        <v>70733</v>
      </c>
      <c r="B1942" s="62">
        <f t="shared" si="866"/>
        <v>7</v>
      </c>
      <c r="C1942" s="59" t="s">
        <v>192</v>
      </c>
      <c r="D1942" s="62">
        <v>236</v>
      </c>
      <c r="E1942" s="86">
        <v>2102</v>
      </c>
      <c r="F1942" s="86">
        <v>5705</v>
      </c>
      <c r="G1942" s="86">
        <v>7290</v>
      </c>
      <c r="H1942" s="86">
        <v>500</v>
      </c>
      <c r="I1942" s="86">
        <v>500</v>
      </c>
      <c r="K1942" s="66">
        <v>70732</v>
      </c>
      <c r="L1942" s="66"/>
      <c r="M1942" s="66">
        <v>70732</v>
      </c>
      <c r="N1942" s="62">
        <f t="shared" si="867"/>
        <v>7</v>
      </c>
      <c r="O1942" s="66" t="s">
        <v>193</v>
      </c>
      <c r="P1942" s="66">
        <v>1</v>
      </c>
      <c r="Q1942" s="66">
        <f t="shared" si="860"/>
        <v>1394</v>
      </c>
      <c r="R1942" s="66">
        <f t="shared" si="861"/>
        <v>2786</v>
      </c>
      <c r="S1942" s="66">
        <f t="shared" si="862"/>
        <v>70095</v>
      </c>
      <c r="T1942" s="66">
        <f t="shared" si="863"/>
        <v>70514</v>
      </c>
      <c r="U1942" s="66">
        <f t="shared" si="864"/>
        <v>500</v>
      </c>
      <c r="V1942" s="66">
        <f t="shared" si="865"/>
        <v>500</v>
      </c>
      <c r="W1942" s="66"/>
      <c r="X1942" s="62">
        <v>70735</v>
      </c>
      <c r="Y1942" s="62">
        <f t="shared" si="868"/>
        <v>7</v>
      </c>
      <c r="Z1942" s="59" t="s">
        <v>190</v>
      </c>
      <c r="AA1942" s="62">
        <v>1</v>
      </c>
      <c r="AB1942" s="62">
        <f t="shared" ca="1" si="869"/>
        <v>1</v>
      </c>
      <c r="AC1942" s="62">
        <f t="shared" ca="1" si="870"/>
        <v>985</v>
      </c>
      <c r="AD1942" s="62">
        <f t="shared" ca="1" si="871"/>
        <v>2497</v>
      </c>
      <c r="AE1942" s="62">
        <f t="shared" ca="1" si="872"/>
        <v>74349</v>
      </c>
      <c r="AF1942" s="62">
        <f t="shared" ca="1" si="873"/>
        <v>786826</v>
      </c>
      <c r="AG1942" s="62">
        <f t="shared" ca="1" si="874"/>
        <v>500</v>
      </c>
      <c r="AH1942" s="62">
        <f t="shared" ca="1" si="875"/>
        <v>500</v>
      </c>
      <c r="AL1942" s="66"/>
      <c r="AO1942" s="138">
        <f t="shared" si="876"/>
        <v>70735</v>
      </c>
      <c r="AP1942" s="138" t="str">
        <f t="shared" si="877"/>
        <v>Heinfels</v>
      </c>
      <c r="AQ1942" s="138">
        <f t="shared" ca="1" si="878"/>
        <v>2497</v>
      </c>
      <c r="AR1942" s="138">
        <f t="shared" ca="1" si="879"/>
        <v>74349</v>
      </c>
      <c r="AS1942" s="138">
        <f t="shared" ca="1" si="880"/>
        <v>786826</v>
      </c>
      <c r="AT1942" s="138">
        <f t="shared" ca="1" si="881"/>
        <v>500</v>
      </c>
      <c r="AU1942" s="138">
        <f t="shared" ca="1" si="881"/>
        <v>500</v>
      </c>
      <c r="AV1942" s="135"/>
      <c r="AW1942" s="131">
        <v>70801</v>
      </c>
      <c r="AX1942" s="66">
        <f t="shared" si="882"/>
        <v>7</v>
      </c>
      <c r="AY1942" s="132" t="s">
        <v>189</v>
      </c>
      <c r="AZ1942" s="107">
        <f t="shared" ca="1" si="883"/>
        <v>2081</v>
      </c>
      <c r="BA1942" s="107">
        <f t="shared" ca="1" si="856"/>
        <v>72501</v>
      </c>
      <c r="BB1942" s="107">
        <f t="shared" ca="1" si="857"/>
        <v>69269</v>
      </c>
      <c r="BC1942" s="107">
        <f t="shared" ca="1" si="858"/>
        <v>500</v>
      </c>
      <c r="BD1942" s="107">
        <f t="shared" ca="1" si="859"/>
        <v>500</v>
      </c>
    </row>
    <row r="1943" spans="1:56" x14ac:dyDescent="0.15">
      <c r="A1943" s="62">
        <v>70734</v>
      </c>
      <c r="B1943" s="62">
        <f t="shared" si="866"/>
        <v>7</v>
      </c>
      <c r="C1943" s="59" t="s">
        <v>191</v>
      </c>
      <c r="D1943" s="62">
        <v>2201</v>
      </c>
      <c r="E1943" s="86">
        <v>3211</v>
      </c>
      <c r="F1943" s="86">
        <v>93759</v>
      </c>
      <c r="G1943" s="86">
        <v>93407</v>
      </c>
      <c r="H1943" s="86">
        <v>500</v>
      </c>
      <c r="I1943" s="86">
        <v>500</v>
      </c>
      <c r="K1943" s="66">
        <v>70733</v>
      </c>
      <c r="L1943" s="66"/>
      <c r="M1943" s="66">
        <v>70733</v>
      </c>
      <c r="N1943" s="62">
        <f t="shared" si="867"/>
        <v>7</v>
      </c>
      <c r="O1943" s="66" t="s">
        <v>192</v>
      </c>
      <c r="P1943" s="66">
        <v>1</v>
      </c>
      <c r="Q1943" s="66">
        <f t="shared" si="860"/>
        <v>236</v>
      </c>
      <c r="R1943" s="66">
        <f t="shared" si="861"/>
        <v>2102</v>
      </c>
      <c r="S1943" s="66">
        <f t="shared" si="862"/>
        <v>5705</v>
      </c>
      <c r="T1943" s="66">
        <f t="shared" si="863"/>
        <v>7290</v>
      </c>
      <c r="U1943" s="66">
        <f t="shared" si="864"/>
        <v>500</v>
      </c>
      <c r="V1943" s="66">
        <f t="shared" si="865"/>
        <v>500</v>
      </c>
      <c r="W1943" s="66"/>
      <c r="X1943" s="62">
        <v>70801</v>
      </c>
      <c r="Y1943" s="62">
        <f t="shared" si="868"/>
        <v>7</v>
      </c>
      <c r="Z1943" s="59" t="s">
        <v>189</v>
      </c>
      <c r="AA1943" s="62">
        <v>1</v>
      </c>
      <c r="AB1943" s="62">
        <f t="shared" ca="1" si="869"/>
        <v>1</v>
      </c>
      <c r="AC1943" s="62">
        <f t="shared" ca="1" si="870"/>
        <v>626</v>
      </c>
      <c r="AD1943" s="62">
        <f t="shared" ca="1" si="871"/>
        <v>2081</v>
      </c>
      <c r="AE1943" s="62">
        <f t="shared" ca="1" si="872"/>
        <v>72501</v>
      </c>
      <c r="AF1943" s="62">
        <f t="shared" ca="1" si="873"/>
        <v>69269</v>
      </c>
      <c r="AG1943" s="62">
        <f t="shared" ca="1" si="874"/>
        <v>500</v>
      </c>
      <c r="AH1943" s="62">
        <f t="shared" ca="1" si="875"/>
        <v>500</v>
      </c>
      <c r="AL1943" s="66"/>
      <c r="AO1943" s="138">
        <f t="shared" si="876"/>
        <v>70801</v>
      </c>
      <c r="AP1943" s="138" t="str">
        <f t="shared" si="877"/>
        <v>Bach</v>
      </c>
      <c r="AQ1943" s="138">
        <f t="shared" ca="1" si="878"/>
        <v>2081</v>
      </c>
      <c r="AR1943" s="138">
        <f t="shared" ca="1" si="879"/>
        <v>72501</v>
      </c>
      <c r="AS1943" s="138">
        <f t="shared" ca="1" si="880"/>
        <v>69269</v>
      </c>
      <c r="AT1943" s="138">
        <f t="shared" ca="1" si="881"/>
        <v>500</v>
      </c>
      <c r="AU1943" s="138">
        <f t="shared" ca="1" si="881"/>
        <v>500</v>
      </c>
      <c r="AV1943" s="135"/>
      <c r="AW1943" s="131">
        <v>70802</v>
      </c>
      <c r="AX1943" s="66">
        <f t="shared" si="882"/>
        <v>7</v>
      </c>
      <c r="AY1943" s="132" t="s">
        <v>188</v>
      </c>
      <c r="AZ1943" s="107">
        <f t="shared" ca="1" si="883"/>
        <v>2734</v>
      </c>
      <c r="BA1943" s="107">
        <f t="shared" ca="1" si="856"/>
        <v>136544</v>
      </c>
      <c r="BB1943" s="107">
        <f t="shared" ca="1" si="857"/>
        <v>177363</v>
      </c>
      <c r="BC1943" s="107">
        <f t="shared" ca="1" si="858"/>
        <v>500</v>
      </c>
      <c r="BD1943" s="107">
        <f t="shared" ca="1" si="859"/>
        <v>500</v>
      </c>
    </row>
    <row r="1944" spans="1:56" x14ac:dyDescent="0.15">
      <c r="A1944" s="62">
        <v>70735</v>
      </c>
      <c r="B1944" s="62">
        <f t="shared" si="866"/>
        <v>7</v>
      </c>
      <c r="C1944" s="59" t="s">
        <v>190</v>
      </c>
      <c r="D1944" s="62">
        <v>985</v>
      </c>
      <c r="E1944" s="86">
        <v>2497</v>
      </c>
      <c r="F1944" s="86">
        <v>74349</v>
      </c>
      <c r="G1944" s="86">
        <v>786826</v>
      </c>
      <c r="H1944" s="86">
        <v>500</v>
      </c>
      <c r="I1944" s="86">
        <v>500</v>
      </c>
      <c r="K1944" s="66">
        <v>70734</v>
      </c>
      <c r="L1944" s="66"/>
      <c r="M1944" s="66">
        <v>70734</v>
      </c>
      <c r="N1944" s="62">
        <f t="shared" si="867"/>
        <v>7</v>
      </c>
      <c r="O1944" s="66" t="s">
        <v>191</v>
      </c>
      <c r="P1944" s="66">
        <v>1</v>
      </c>
      <c r="Q1944" s="66">
        <f t="shared" si="860"/>
        <v>2201</v>
      </c>
      <c r="R1944" s="66">
        <f t="shared" si="861"/>
        <v>3211</v>
      </c>
      <c r="S1944" s="66">
        <f t="shared" si="862"/>
        <v>93759</v>
      </c>
      <c r="T1944" s="66">
        <f t="shared" si="863"/>
        <v>93407</v>
      </c>
      <c r="U1944" s="66">
        <f t="shared" si="864"/>
        <v>500</v>
      </c>
      <c r="V1944" s="66">
        <f t="shared" si="865"/>
        <v>500</v>
      </c>
      <c r="W1944" s="66"/>
      <c r="X1944" s="62">
        <v>70802</v>
      </c>
      <c r="Y1944" s="62">
        <f t="shared" si="868"/>
        <v>7</v>
      </c>
      <c r="Z1944" s="59" t="s">
        <v>188</v>
      </c>
      <c r="AA1944" s="62">
        <v>1</v>
      </c>
      <c r="AB1944" s="62">
        <f t="shared" ca="1" si="869"/>
        <v>1</v>
      </c>
      <c r="AC1944" s="62">
        <f t="shared" ca="1" si="870"/>
        <v>547</v>
      </c>
      <c r="AD1944" s="62">
        <f t="shared" ca="1" si="871"/>
        <v>2734</v>
      </c>
      <c r="AE1944" s="62">
        <f t="shared" ca="1" si="872"/>
        <v>136544</v>
      </c>
      <c r="AF1944" s="62">
        <f t="shared" ca="1" si="873"/>
        <v>177363</v>
      </c>
      <c r="AG1944" s="62">
        <f t="shared" ca="1" si="874"/>
        <v>500</v>
      </c>
      <c r="AH1944" s="62">
        <f t="shared" ca="1" si="875"/>
        <v>500</v>
      </c>
      <c r="AL1944" s="66"/>
      <c r="AO1944" s="138">
        <f t="shared" si="876"/>
        <v>70802</v>
      </c>
      <c r="AP1944" s="138" t="str">
        <f t="shared" si="877"/>
        <v>Berwang</v>
      </c>
      <c r="AQ1944" s="138">
        <f t="shared" ca="1" si="878"/>
        <v>2734</v>
      </c>
      <c r="AR1944" s="138">
        <f t="shared" ca="1" si="879"/>
        <v>136544</v>
      </c>
      <c r="AS1944" s="138">
        <f t="shared" ca="1" si="880"/>
        <v>177363</v>
      </c>
      <c r="AT1944" s="138">
        <f t="shared" ca="1" si="881"/>
        <v>500</v>
      </c>
      <c r="AU1944" s="138">
        <f t="shared" ca="1" si="881"/>
        <v>500</v>
      </c>
      <c r="AV1944" s="135"/>
      <c r="AW1944" s="131">
        <v>70803</v>
      </c>
      <c r="AX1944" s="66">
        <f t="shared" si="882"/>
        <v>7</v>
      </c>
      <c r="AY1944" s="132" t="s">
        <v>187</v>
      </c>
      <c r="AZ1944" s="107">
        <f t="shared" ca="1" si="883"/>
        <v>818</v>
      </c>
      <c r="BA1944" s="107">
        <f t="shared" ca="1" si="856"/>
        <v>63201</v>
      </c>
      <c r="BB1944" s="107">
        <f t="shared" ca="1" si="857"/>
        <v>140324</v>
      </c>
      <c r="BC1944" s="107">
        <f t="shared" ca="1" si="858"/>
        <v>500</v>
      </c>
      <c r="BD1944" s="107">
        <f t="shared" ca="1" si="859"/>
        <v>500</v>
      </c>
    </row>
    <row r="1945" spans="1:56" x14ac:dyDescent="0.15">
      <c r="A1945" s="62">
        <v>70801</v>
      </c>
      <c r="B1945" s="62">
        <f t="shared" si="866"/>
        <v>7</v>
      </c>
      <c r="C1945" s="59" t="s">
        <v>189</v>
      </c>
      <c r="D1945" s="62">
        <v>626</v>
      </c>
      <c r="E1945" s="86">
        <v>2081</v>
      </c>
      <c r="F1945" s="86">
        <v>72501</v>
      </c>
      <c r="G1945" s="86">
        <v>69269</v>
      </c>
      <c r="H1945" s="86">
        <v>500</v>
      </c>
      <c r="I1945" s="86">
        <v>500</v>
      </c>
      <c r="K1945" s="66">
        <v>70735</v>
      </c>
      <c r="L1945" s="66"/>
      <c r="M1945" s="66">
        <v>70735</v>
      </c>
      <c r="N1945" s="62">
        <f t="shared" si="867"/>
        <v>7</v>
      </c>
      <c r="O1945" s="66" t="s">
        <v>190</v>
      </c>
      <c r="P1945" s="66">
        <v>1</v>
      </c>
      <c r="Q1945" s="66">
        <f t="shared" si="860"/>
        <v>985</v>
      </c>
      <c r="R1945" s="66">
        <f t="shared" si="861"/>
        <v>2497</v>
      </c>
      <c r="S1945" s="66">
        <f t="shared" si="862"/>
        <v>74349</v>
      </c>
      <c r="T1945" s="66">
        <f t="shared" si="863"/>
        <v>786826</v>
      </c>
      <c r="U1945" s="66">
        <f t="shared" si="864"/>
        <v>500</v>
      </c>
      <c r="V1945" s="66">
        <f t="shared" si="865"/>
        <v>500</v>
      </c>
      <c r="W1945" s="66"/>
      <c r="X1945" s="62">
        <v>70803</v>
      </c>
      <c r="Y1945" s="62">
        <f t="shared" si="868"/>
        <v>7</v>
      </c>
      <c r="Z1945" s="59" t="s">
        <v>187</v>
      </c>
      <c r="AA1945" s="62">
        <v>1</v>
      </c>
      <c r="AB1945" s="62">
        <f t="shared" ca="1" si="869"/>
        <v>1</v>
      </c>
      <c r="AC1945" s="62">
        <f t="shared" ca="1" si="870"/>
        <v>629</v>
      </c>
      <c r="AD1945" s="62">
        <f t="shared" ca="1" si="871"/>
        <v>818</v>
      </c>
      <c r="AE1945" s="62">
        <f t="shared" ca="1" si="872"/>
        <v>63201</v>
      </c>
      <c r="AF1945" s="62">
        <f t="shared" ca="1" si="873"/>
        <v>140324</v>
      </c>
      <c r="AG1945" s="62">
        <f t="shared" ca="1" si="874"/>
        <v>500</v>
      </c>
      <c r="AH1945" s="62">
        <f t="shared" ca="1" si="875"/>
        <v>500</v>
      </c>
      <c r="AL1945" s="66"/>
      <c r="AO1945" s="138">
        <f t="shared" si="876"/>
        <v>70803</v>
      </c>
      <c r="AP1945" s="138" t="str">
        <f t="shared" si="877"/>
        <v>Biberwier</v>
      </c>
      <c r="AQ1945" s="138">
        <f t="shared" ca="1" si="878"/>
        <v>818</v>
      </c>
      <c r="AR1945" s="138">
        <f t="shared" ca="1" si="879"/>
        <v>63201</v>
      </c>
      <c r="AS1945" s="138">
        <f t="shared" ca="1" si="880"/>
        <v>140324</v>
      </c>
      <c r="AT1945" s="138">
        <f t="shared" ca="1" si="881"/>
        <v>500</v>
      </c>
      <c r="AU1945" s="138">
        <f t="shared" ca="1" si="881"/>
        <v>500</v>
      </c>
      <c r="AV1945" s="135"/>
      <c r="AW1945" s="131">
        <v>70804</v>
      </c>
      <c r="AX1945" s="66">
        <f t="shared" si="882"/>
        <v>7</v>
      </c>
      <c r="AY1945" s="132" t="s">
        <v>186</v>
      </c>
      <c r="AZ1945" s="107">
        <f t="shared" ca="1" si="883"/>
        <v>2485</v>
      </c>
      <c r="BA1945" s="107">
        <f t="shared" ca="1" si="856"/>
        <v>64891</v>
      </c>
      <c r="BB1945" s="107">
        <f t="shared" ca="1" si="857"/>
        <v>52910</v>
      </c>
      <c r="BC1945" s="107">
        <f t="shared" ca="1" si="858"/>
        <v>500</v>
      </c>
      <c r="BD1945" s="107">
        <f t="shared" ca="1" si="859"/>
        <v>500</v>
      </c>
    </row>
    <row r="1946" spans="1:56" x14ac:dyDescent="0.15">
      <c r="A1946" s="62">
        <v>70802</v>
      </c>
      <c r="B1946" s="62">
        <f t="shared" si="866"/>
        <v>7</v>
      </c>
      <c r="C1946" s="59" t="s">
        <v>188</v>
      </c>
      <c r="D1946" s="62">
        <v>547</v>
      </c>
      <c r="E1946" s="86">
        <v>2734</v>
      </c>
      <c r="F1946" s="86">
        <v>136544</v>
      </c>
      <c r="G1946" s="86">
        <v>177363</v>
      </c>
      <c r="H1946" s="86">
        <v>500</v>
      </c>
      <c r="I1946" s="86">
        <v>500</v>
      </c>
      <c r="K1946" s="66">
        <v>70801</v>
      </c>
      <c r="L1946" s="66"/>
      <c r="M1946" s="66">
        <v>70801</v>
      </c>
      <c r="N1946" s="62">
        <f t="shared" si="867"/>
        <v>7</v>
      </c>
      <c r="O1946" s="66" t="s">
        <v>189</v>
      </c>
      <c r="P1946" s="66">
        <v>1</v>
      </c>
      <c r="Q1946" s="66">
        <f t="shared" si="860"/>
        <v>626</v>
      </c>
      <c r="R1946" s="66">
        <f t="shared" si="861"/>
        <v>2081</v>
      </c>
      <c r="S1946" s="66">
        <f t="shared" si="862"/>
        <v>72501</v>
      </c>
      <c r="T1946" s="66">
        <f t="shared" si="863"/>
        <v>69269</v>
      </c>
      <c r="U1946" s="66">
        <f t="shared" si="864"/>
        <v>500</v>
      </c>
      <c r="V1946" s="66">
        <f t="shared" si="865"/>
        <v>500</v>
      </c>
      <c r="W1946" s="66"/>
      <c r="X1946" s="62">
        <v>70804</v>
      </c>
      <c r="Y1946" s="62">
        <f t="shared" si="868"/>
        <v>7</v>
      </c>
      <c r="Z1946" s="59" t="s">
        <v>186</v>
      </c>
      <c r="AA1946" s="62">
        <v>1</v>
      </c>
      <c r="AB1946" s="62">
        <f t="shared" ca="1" si="869"/>
        <v>1</v>
      </c>
      <c r="AC1946" s="62">
        <f t="shared" ca="1" si="870"/>
        <v>770</v>
      </c>
      <c r="AD1946" s="62">
        <f t="shared" ca="1" si="871"/>
        <v>2485</v>
      </c>
      <c r="AE1946" s="62">
        <f t="shared" ca="1" si="872"/>
        <v>64891</v>
      </c>
      <c r="AF1946" s="62">
        <f t="shared" ca="1" si="873"/>
        <v>52910</v>
      </c>
      <c r="AG1946" s="62">
        <f t="shared" ca="1" si="874"/>
        <v>500</v>
      </c>
      <c r="AH1946" s="62">
        <f t="shared" ca="1" si="875"/>
        <v>500</v>
      </c>
      <c r="AL1946" s="66"/>
      <c r="AO1946" s="138">
        <f t="shared" si="876"/>
        <v>70804</v>
      </c>
      <c r="AP1946" s="138" t="str">
        <f t="shared" si="877"/>
        <v>Bichlbach</v>
      </c>
      <c r="AQ1946" s="138">
        <f t="shared" ca="1" si="878"/>
        <v>2485</v>
      </c>
      <c r="AR1946" s="138">
        <f t="shared" ca="1" si="879"/>
        <v>64891</v>
      </c>
      <c r="AS1946" s="138">
        <f t="shared" ca="1" si="880"/>
        <v>52910</v>
      </c>
      <c r="AT1946" s="138">
        <f t="shared" ca="1" si="881"/>
        <v>500</v>
      </c>
      <c r="AU1946" s="138">
        <f t="shared" ca="1" si="881"/>
        <v>500</v>
      </c>
      <c r="AV1946" s="135"/>
      <c r="AW1946" s="131">
        <v>70805</v>
      </c>
      <c r="AX1946" s="66">
        <f t="shared" si="882"/>
        <v>7</v>
      </c>
      <c r="AY1946" s="132" t="s">
        <v>185</v>
      </c>
      <c r="AZ1946" s="107">
        <f t="shared" ca="1" si="883"/>
        <v>2053</v>
      </c>
      <c r="BA1946" s="107">
        <f t="shared" ca="1" si="856"/>
        <v>177315</v>
      </c>
      <c r="BB1946" s="107">
        <f t="shared" ca="1" si="857"/>
        <v>3312982</v>
      </c>
      <c r="BC1946" s="107">
        <f t="shared" ca="1" si="858"/>
        <v>500</v>
      </c>
      <c r="BD1946" s="107">
        <f t="shared" ca="1" si="859"/>
        <v>500</v>
      </c>
    </row>
    <row r="1947" spans="1:56" x14ac:dyDescent="0.15">
      <c r="A1947" s="62">
        <v>70803</v>
      </c>
      <c r="B1947" s="62">
        <f t="shared" si="866"/>
        <v>7</v>
      </c>
      <c r="C1947" s="59" t="s">
        <v>187</v>
      </c>
      <c r="D1947" s="62">
        <v>629</v>
      </c>
      <c r="E1947" s="86">
        <v>818</v>
      </c>
      <c r="F1947" s="86">
        <v>63201</v>
      </c>
      <c r="G1947" s="86">
        <v>140324</v>
      </c>
      <c r="H1947" s="86">
        <v>500</v>
      </c>
      <c r="I1947" s="86">
        <v>500</v>
      </c>
      <c r="K1947" s="66">
        <v>70802</v>
      </c>
      <c r="L1947" s="66"/>
      <c r="M1947" s="66">
        <v>70802</v>
      </c>
      <c r="N1947" s="62">
        <f t="shared" si="867"/>
        <v>7</v>
      </c>
      <c r="O1947" s="66" t="s">
        <v>188</v>
      </c>
      <c r="P1947" s="66">
        <v>1</v>
      </c>
      <c r="Q1947" s="66">
        <f t="shared" si="860"/>
        <v>547</v>
      </c>
      <c r="R1947" s="66">
        <f t="shared" si="861"/>
        <v>2734</v>
      </c>
      <c r="S1947" s="66">
        <f t="shared" si="862"/>
        <v>136544</v>
      </c>
      <c r="T1947" s="66">
        <f t="shared" si="863"/>
        <v>177363</v>
      </c>
      <c r="U1947" s="66">
        <f t="shared" si="864"/>
        <v>500</v>
      </c>
      <c r="V1947" s="66">
        <f t="shared" si="865"/>
        <v>500</v>
      </c>
      <c r="W1947" s="66"/>
      <c r="X1947" s="62">
        <v>70805</v>
      </c>
      <c r="Y1947" s="62">
        <f t="shared" si="868"/>
        <v>7</v>
      </c>
      <c r="Z1947" s="59" t="s">
        <v>185</v>
      </c>
      <c r="AA1947" s="62">
        <v>1</v>
      </c>
      <c r="AB1947" s="62">
        <f t="shared" ca="1" si="869"/>
        <v>1</v>
      </c>
      <c r="AC1947" s="62">
        <f t="shared" ca="1" si="870"/>
        <v>1463</v>
      </c>
      <c r="AD1947" s="62">
        <f t="shared" ca="1" si="871"/>
        <v>2053</v>
      </c>
      <c r="AE1947" s="62">
        <f t="shared" ca="1" si="872"/>
        <v>177315</v>
      </c>
      <c r="AF1947" s="62">
        <f t="shared" ca="1" si="873"/>
        <v>3312982</v>
      </c>
      <c r="AG1947" s="62">
        <f t="shared" ca="1" si="874"/>
        <v>500</v>
      </c>
      <c r="AH1947" s="62">
        <f t="shared" ca="1" si="875"/>
        <v>500</v>
      </c>
      <c r="AL1947" s="66"/>
      <c r="AO1947" s="138">
        <f t="shared" si="876"/>
        <v>70805</v>
      </c>
      <c r="AP1947" s="138" t="str">
        <f t="shared" si="877"/>
        <v>Breitenwang</v>
      </c>
      <c r="AQ1947" s="138">
        <f t="shared" ca="1" si="878"/>
        <v>2053</v>
      </c>
      <c r="AR1947" s="138">
        <f t="shared" ca="1" si="879"/>
        <v>177315</v>
      </c>
      <c r="AS1947" s="138">
        <f t="shared" ca="1" si="880"/>
        <v>3312982</v>
      </c>
      <c r="AT1947" s="138">
        <f t="shared" ca="1" si="881"/>
        <v>500</v>
      </c>
      <c r="AU1947" s="138">
        <f t="shared" ca="1" si="881"/>
        <v>500</v>
      </c>
      <c r="AV1947" s="135"/>
      <c r="AW1947" s="131">
        <v>70806</v>
      </c>
      <c r="AX1947" s="66">
        <f t="shared" si="882"/>
        <v>7</v>
      </c>
      <c r="AY1947" s="132" t="s">
        <v>184</v>
      </c>
      <c r="AZ1947" s="107">
        <f t="shared" ca="1" si="883"/>
        <v>979</v>
      </c>
      <c r="BA1947" s="107">
        <f t="shared" ca="1" si="856"/>
        <v>64127</v>
      </c>
      <c r="BB1947" s="107">
        <f t="shared" ca="1" si="857"/>
        <v>55789</v>
      </c>
      <c r="BC1947" s="107">
        <f t="shared" ca="1" si="858"/>
        <v>500</v>
      </c>
      <c r="BD1947" s="107">
        <f t="shared" ca="1" si="859"/>
        <v>500</v>
      </c>
    </row>
    <row r="1948" spans="1:56" x14ac:dyDescent="0.15">
      <c r="A1948" s="62">
        <v>70804</v>
      </c>
      <c r="B1948" s="62">
        <f t="shared" si="866"/>
        <v>7</v>
      </c>
      <c r="C1948" s="59" t="s">
        <v>186</v>
      </c>
      <c r="D1948" s="62">
        <v>770</v>
      </c>
      <c r="E1948" s="86">
        <v>2485</v>
      </c>
      <c r="F1948" s="86">
        <v>64891</v>
      </c>
      <c r="G1948" s="86">
        <v>52910</v>
      </c>
      <c r="H1948" s="86">
        <v>500</v>
      </c>
      <c r="I1948" s="86">
        <v>500</v>
      </c>
      <c r="K1948" s="66">
        <v>70803</v>
      </c>
      <c r="L1948" s="66"/>
      <c r="M1948" s="66">
        <v>70803</v>
      </c>
      <c r="N1948" s="62">
        <f t="shared" si="867"/>
        <v>7</v>
      </c>
      <c r="O1948" s="66" t="s">
        <v>187</v>
      </c>
      <c r="P1948" s="66">
        <v>1</v>
      </c>
      <c r="Q1948" s="66">
        <f t="shared" si="860"/>
        <v>629</v>
      </c>
      <c r="R1948" s="66">
        <f t="shared" si="861"/>
        <v>818</v>
      </c>
      <c r="S1948" s="66">
        <f t="shared" si="862"/>
        <v>63201</v>
      </c>
      <c r="T1948" s="66">
        <f t="shared" si="863"/>
        <v>140324</v>
      </c>
      <c r="U1948" s="66">
        <f t="shared" si="864"/>
        <v>500</v>
      </c>
      <c r="V1948" s="66">
        <f t="shared" si="865"/>
        <v>500</v>
      </c>
      <c r="W1948" s="66"/>
      <c r="X1948" s="62">
        <v>70806</v>
      </c>
      <c r="Y1948" s="62">
        <f t="shared" si="868"/>
        <v>7</v>
      </c>
      <c r="Z1948" s="59" t="s">
        <v>184</v>
      </c>
      <c r="AA1948" s="62">
        <v>1</v>
      </c>
      <c r="AB1948" s="62">
        <f t="shared" ca="1" si="869"/>
        <v>1</v>
      </c>
      <c r="AC1948" s="62">
        <f t="shared" ca="1" si="870"/>
        <v>836</v>
      </c>
      <c r="AD1948" s="62">
        <f t="shared" ca="1" si="871"/>
        <v>979</v>
      </c>
      <c r="AE1948" s="62">
        <f t="shared" ca="1" si="872"/>
        <v>64127</v>
      </c>
      <c r="AF1948" s="62">
        <f t="shared" ca="1" si="873"/>
        <v>55789</v>
      </c>
      <c r="AG1948" s="62">
        <f t="shared" ca="1" si="874"/>
        <v>500</v>
      </c>
      <c r="AH1948" s="62">
        <f t="shared" ca="1" si="875"/>
        <v>500</v>
      </c>
      <c r="AL1948" s="66"/>
      <c r="AO1948" s="138">
        <f t="shared" si="876"/>
        <v>70806</v>
      </c>
      <c r="AP1948" s="138" t="str">
        <f t="shared" si="877"/>
        <v>Ehenbichl</v>
      </c>
      <c r="AQ1948" s="138">
        <f t="shared" ca="1" si="878"/>
        <v>979</v>
      </c>
      <c r="AR1948" s="138">
        <f t="shared" ca="1" si="879"/>
        <v>64127</v>
      </c>
      <c r="AS1948" s="138">
        <f t="shared" ca="1" si="880"/>
        <v>55789</v>
      </c>
      <c r="AT1948" s="138">
        <f t="shared" ca="1" si="881"/>
        <v>500</v>
      </c>
      <c r="AU1948" s="138">
        <f t="shared" ca="1" si="881"/>
        <v>500</v>
      </c>
      <c r="AV1948" s="135"/>
      <c r="AW1948" s="131">
        <v>70807</v>
      </c>
      <c r="AX1948" s="66">
        <f t="shared" si="882"/>
        <v>7</v>
      </c>
      <c r="AY1948" s="132" t="s">
        <v>183</v>
      </c>
      <c r="AZ1948" s="107">
        <f t="shared" ca="1" si="883"/>
        <v>5096</v>
      </c>
      <c r="BA1948" s="107">
        <f t="shared" ca="1" si="856"/>
        <v>412666</v>
      </c>
      <c r="BB1948" s="107">
        <f t="shared" ca="1" si="857"/>
        <v>765493</v>
      </c>
      <c r="BC1948" s="107">
        <f t="shared" ca="1" si="858"/>
        <v>500</v>
      </c>
      <c r="BD1948" s="107">
        <f t="shared" ca="1" si="859"/>
        <v>500</v>
      </c>
    </row>
    <row r="1949" spans="1:56" x14ac:dyDescent="0.15">
      <c r="A1949" s="62">
        <v>70805</v>
      </c>
      <c r="B1949" s="62">
        <f t="shared" si="866"/>
        <v>7</v>
      </c>
      <c r="C1949" s="59" t="s">
        <v>185</v>
      </c>
      <c r="D1949" s="62">
        <v>1463</v>
      </c>
      <c r="E1949" s="86">
        <v>2053</v>
      </c>
      <c r="F1949" s="86">
        <v>177315</v>
      </c>
      <c r="G1949" s="86">
        <v>3312982</v>
      </c>
      <c r="H1949" s="86">
        <v>500</v>
      </c>
      <c r="I1949" s="86">
        <v>500</v>
      </c>
      <c r="K1949" s="66">
        <v>70804</v>
      </c>
      <c r="L1949" s="66"/>
      <c r="M1949" s="66">
        <v>70804</v>
      </c>
      <c r="N1949" s="62">
        <f t="shared" si="867"/>
        <v>7</v>
      </c>
      <c r="O1949" s="66" t="s">
        <v>186</v>
      </c>
      <c r="P1949" s="66">
        <v>1</v>
      </c>
      <c r="Q1949" s="66">
        <f t="shared" si="860"/>
        <v>770</v>
      </c>
      <c r="R1949" s="66">
        <f t="shared" si="861"/>
        <v>2485</v>
      </c>
      <c r="S1949" s="66">
        <f t="shared" si="862"/>
        <v>64891</v>
      </c>
      <c r="T1949" s="66">
        <f t="shared" si="863"/>
        <v>52910</v>
      </c>
      <c r="U1949" s="66">
        <f t="shared" si="864"/>
        <v>500</v>
      </c>
      <c r="V1949" s="66">
        <f t="shared" si="865"/>
        <v>500</v>
      </c>
      <c r="W1949" s="66"/>
      <c r="X1949" s="62">
        <v>70807</v>
      </c>
      <c r="Y1949" s="62">
        <f t="shared" si="868"/>
        <v>7</v>
      </c>
      <c r="Z1949" s="59" t="s">
        <v>183</v>
      </c>
      <c r="AA1949" s="62">
        <v>1</v>
      </c>
      <c r="AB1949" s="62">
        <f t="shared" ca="1" si="869"/>
        <v>1</v>
      </c>
      <c r="AC1949" s="62">
        <f t="shared" ca="1" si="870"/>
        <v>2590</v>
      </c>
      <c r="AD1949" s="62">
        <f t="shared" ca="1" si="871"/>
        <v>5096</v>
      </c>
      <c r="AE1949" s="62">
        <f t="shared" ca="1" si="872"/>
        <v>412666</v>
      </c>
      <c r="AF1949" s="62">
        <f t="shared" ca="1" si="873"/>
        <v>765493</v>
      </c>
      <c r="AG1949" s="62">
        <f t="shared" ca="1" si="874"/>
        <v>500</v>
      </c>
      <c r="AH1949" s="62">
        <f t="shared" ca="1" si="875"/>
        <v>500</v>
      </c>
      <c r="AL1949" s="66"/>
      <c r="AO1949" s="138">
        <f t="shared" si="876"/>
        <v>70807</v>
      </c>
      <c r="AP1949" s="138" t="str">
        <f t="shared" si="877"/>
        <v>Ehrwald</v>
      </c>
      <c r="AQ1949" s="138">
        <f t="shared" ca="1" si="878"/>
        <v>5096</v>
      </c>
      <c r="AR1949" s="138">
        <f t="shared" ca="1" si="879"/>
        <v>412666</v>
      </c>
      <c r="AS1949" s="138">
        <f t="shared" ca="1" si="880"/>
        <v>765493</v>
      </c>
      <c r="AT1949" s="138">
        <f t="shared" ca="1" si="881"/>
        <v>500</v>
      </c>
      <c r="AU1949" s="138">
        <f t="shared" ca="1" si="881"/>
        <v>500</v>
      </c>
      <c r="AV1949" s="135"/>
      <c r="AW1949" s="131">
        <v>70808</v>
      </c>
      <c r="AX1949" s="66">
        <f t="shared" si="882"/>
        <v>7</v>
      </c>
      <c r="AY1949" s="132" t="s">
        <v>182</v>
      </c>
      <c r="AZ1949" s="107">
        <f t="shared" ca="1" si="883"/>
        <v>2414</v>
      </c>
      <c r="BA1949" s="107">
        <f t="shared" ca="1" si="856"/>
        <v>97105</v>
      </c>
      <c r="BB1949" s="107">
        <f t="shared" ca="1" si="857"/>
        <v>209775</v>
      </c>
      <c r="BC1949" s="107">
        <f t="shared" ca="1" si="858"/>
        <v>500</v>
      </c>
      <c r="BD1949" s="107">
        <f t="shared" ca="1" si="859"/>
        <v>500</v>
      </c>
    </row>
    <row r="1950" spans="1:56" x14ac:dyDescent="0.15">
      <c r="A1950" s="62">
        <v>70806</v>
      </c>
      <c r="B1950" s="62">
        <f t="shared" si="866"/>
        <v>7</v>
      </c>
      <c r="C1950" s="59" t="s">
        <v>184</v>
      </c>
      <c r="D1950" s="62">
        <v>836</v>
      </c>
      <c r="E1950" s="86">
        <v>979</v>
      </c>
      <c r="F1950" s="86">
        <v>64127</v>
      </c>
      <c r="G1950" s="86">
        <v>55789</v>
      </c>
      <c r="H1950" s="86">
        <v>500</v>
      </c>
      <c r="I1950" s="86">
        <v>500</v>
      </c>
      <c r="K1950" s="66">
        <v>70805</v>
      </c>
      <c r="L1950" s="66"/>
      <c r="M1950" s="66">
        <v>70805</v>
      </c>
      <c r="N1950" s="62">
        <f t="shared" si="867"/>
        <v>7</v>
      </c>
      <c r="O1950" s="66" t="s">
        <v>185</v>
      </c>
      <c r="P1950" s="66">
        <v>1</v>
      </c>
      <c r="Q1950" s="66">
        <f t="shared" si="860"/>
        <v>1463</v>
      </c>
      <c r="R1950" s="66">
        <f t="shared" si="861"/>
        <v>2053</v>
      </c>
      <c r="S1950" s="66">
        <f t="shared" si="862"/>
        <v>177315</v>
      </c>
      <c r="T1950" s="66">
        <f t="shared" si="863"/>
        <v>3312982</v>
      </c>
      <c r="U1950" s="66">
        <f t="shared" si="864"/>
        <v>500</v>
      </c>
      <c r="V1950" s="66">
        <f t="shared" si="865"/>
        <v>500</v>
      </c>
      <c r="W1950" s="66"/>
      <c r="X1950" s="62">
        <v>70808</v>
      </c>
      <c r="Y1950" s="62">
        <f t="shared" si="868"/>
        <v>7</v>
      </c>
      <c r="Z1950" s="59" t="s">
        <v>182</v>
      </c>
      <c r="AA1950" s="62">
        <v>1</v>
      </c>
      <c r="AB1950" s="62">
        <f t="shared" ca="1" si="869"/>
        <v>1</v>
      </c>
      <c r="AC1950" s="62">
        <f t="shared" ca="1" si="870"/>
        <v>892</v>
      </c>
      <c r="AD1950" s="62">
        <f t="shared" ca="1" si="871"/>
        <v>2414</v>
      </c>
      <c r="AE1950" s="62">
        <f t="shared" ca="1" si="872"/>
        <v>97105</v>
      </c>
      <c r="AF1950" s="62">
        <f t="shared" ca="1" si="873"/>
        <v>209775</v>
      </c>
      <c r="AG1950" s="62">
        <f t="shared" ca="1" si="874"/>
        <v>500</v>
      </c>
      <c r="AH1950" s="62">
        <f t="shared" ca="1" si="875"/>
        <v>500</v>
      </c>
      <c r="AL1950" s="66"/>
      <c r="AO1950" s="138">
        <f t="shared" si="876"/>
        <v>70808</v>
      </c>
      <c r="AP1950" s="138" t="str">
        <f t="shared" si="877"/>
        <v>Elbigenalp</v>
      </c>
      <c r="AQ1950" s="138">
        <f t="shared" ca="1" si="878"/>
        <v>2414</v>
      </c>
      <c r="AR1950" s="138">
        <f t="shared" ca="1" si="879"/>
        <v>97105</v>
      </c>
      <c r="AS1950" s="138">
        <f t="shared" ca="1" si="880"/>
        <v>209775</v>
      </c>
      <c r="AT1950" s="138">
        <f t="shared" ca="1" si="881"/>
        <v>500</v>
      </c>
      <c r="AU1950" s="138">
        <f t="shared" ca="1" si="881"/>
        <v>500</v>
      </c>
      <c r="AV1950" s="135"/>
      <c r="AW1950" s="131">
        <v>70809</v>
      </c>
      <c r="AX1950" s="66">
        <f t="shared" si="882"/>
        <v>7</v>
      </c>
      <c r="AY1950" s="132" t="s">
        <v>181</v>
      </c>
      <c r="AZ1950" s="107">
        <f t="shared" ca="1" si="883"/>
        <v>1609</v>
      </c>
      <c r="BA1950" s="107">
        <f t="shared" ca="1" si="856"/>
        <v>33009</v>
      </c>
      <c r="BB1950" s="107">
        <f t="shared" ca="1" si="857"/>
        <v>20068</v>
      </c>
      <c r="BC1950" s="107">
        <f t="shared" ca="1" si="858"/>
        <v>500</v>
      </c>
      <c r="BD1950" s="107">
        <f t="shared" ca="1" si="859"/>
        <v>500</v>
      </c>
    </row>
    <row r="1951" spans="1:56" x14ac:dyDescent="0.15">
      <c r="A1951" s="62">
        <v>70807</v>
      </c>
      <c r="B1951" s="62">
        <f t="shared" si="866"/>
        <v>7</v>
      </c>
      <c r="C1951" s="59" t="s">
        <v>183</v>
      </c>
      <c r="D1951" s="62">
        <v>2590</v>
      </c>
      <c r="E1951" s="86">
        <v>5096</v>
      </c>
      <c r="F1951" s="86">
        <v>412666</v>
      </c>
      <c r="G1951" s="86">
        <v>765493</v>
      </c>
      <c r="H1951" s="86">
        <v>500</v>
      </c>
      <c r="I1951" s="86">
        <v>500</v>
      </c>
      <c r="K1951" s="66">
        <v>70806</v>
      </c>
      <c r="L1951" s="66"/>
      <c r="M1951" s="66">
        <v>70806</v>
      </c>
      <c r="N1951" s="62">
        <f t="shared" si="867"/>
        <v>7</v>
      </c>
      <c r="O1951" s="66" t="s">
        <v>184</v>
      </c>
      <c r="P1951" s="66">
        <v>1</v>
      </c>
      <c r="Q1951" s="66">
        <f t="shared" si="860"/>
        <v>836</v>
      </c>
      <c r="R1951" s="66">
        <f t="shared" si="861"/>
        <v>979</v>
      </c>
      <c r="S1951" s="66">
        <f t="shared" si="862"/>
        <v>64127</v>
      </c>
      <c r="T1951" s="66">
        <f t="shared" si="863"/>
        <v>55789</v>
      </c>
      <c r="U1951" s="66">
        <f t="shared" si="864"/>
        <v>500</v>
      </c>
      <c r="V1951" s="66">
        <f t="shared" si="865"/>
        <v>500</v>
      </c>
      <c r="W1951" s="66"/>
      <c r="X1951" s="62">
        <v>70809</v>
      </c>
      <c r="Y1951" s="62">
        <f t="shared" si="868"/>
        <v>7</v>
      </c>
      <c r="Z1951" s="59" t="s">
        <v>181</v>
      </c>
      <c r="AA1951" s="62">
        <v>1</v>
      </c>
      <c r="AB1951" s="62">
        <f t="shared" ca="1" si="869"/>
        <v>1</v>
      </c>
      <c r="AC1951" s="62">
        <f t="shared" ca="1" si="870"/>
        <v>380</v>
      </c>
      <c r="AD1951" s="62">
        <f t="shared" ca="1" si="871"/>
        <v>1609</v>
      </c>
      <c r="AE1951" s="62">
        <f t="shared" ca="1" si="872"/>
        <v>33009</v>
      </c>
      <c r="AF1951" s="62">
        <f t="shared" ca="1" si="873"/>
        <v>20068</v>
      </c>
      <c r="AG1951" s="62">
        <f t="shared" ca="1" si="874"/>
        <v>500</v>
      </c>
      <c r="AH1951" s="62">
        <f t="shared" ca="1" si="875"/>
        <v>500</v>
      </c>
      <c r="AL1951" s="66"/>
      <c r="AO1951" s="138">
        <f t="shared" si="876"/>
        <v>70809</v>
      </c>
      <c r="AP1951" s="138" t="str">
        <f t="shared" si="877"/>
        <v>Elmen</v>
      </c>
      <c r="AQ1951" s="138">
        <f t="shared" ca="1" si="878"/>
        <v>1609</v>
      </c>
      <c r="AR1951" s="138">
        <f t="shared" ca="1" si="879"/>
        <v>33009</v>
      </c>
      <c r="AS1951" s="138">
        <f t="shared" ca="1" si="880"/>
        <v>20068</v>
      </c>
      <c r="AT1951" s="138">
        <f t="shared" ca="1" si="881"/>
        <v>500</v>
      </c>
      <c r="AU1951" s="138">
        <f t="shared" ca="1" si="881"/>
        <v>500</v>
      </c>
      <c r="AV1951" s="135"/>
      <c r="AW1951" s="131">
        <v>70810</v>
      </c>
      <c r="AX1951" s="66">
        <f t="shared" si="882"/>
        <v>7</v>
      </c>
      <c r="AY1951" s="132" t="s">
        <v>180</v>
      </c>
      <c r="AZ1951" s="107">
        <f t="shared" ca="1" si="883"/>
        <v>566</v>
      </c>
      <c r="BA1951" s="107">
        <f t="shared" ca="1" si="856"/>
        <v>22650</v>
      </c>
      <c r="BB1951" s="107">
        <f t="shared" ca="1" si="857"/>
        <v>107088</v>
      </c>
      <c r="BC1951" s="107">
        <f t="shared" ca="1" si="858"/>
        <v>500</v>
      </c>
      <c r="BD1951" s="107">
        <f t="shared" ca="1" si="859"/>
        <v>500</v>
      </c>
    </row>
    <row r="1952" spans="1:56" x14ac:dyDescent="0.15">
      <c r="A1952" s="62">
        <v>70808</v>
      </c>
      <c r="B1952" s="62">
        <f t="shared" si="866"/>
        <v>7</v>
      </c>
      <c r="C1952" s="59" t="s">
        <v>182</v>
      </c>
      <c r="D1952" s="62">
        <v>892</v>
      </c>
      <c r="E1952" s="86">
        <v>2414</v>
      </c>
      <c r="F1952" s="86">
        <v>97105</v>
      </c>
      <c r="G1952" s="86">
        <v>209775</v>
      </c>
      <c r="H1952" s="86">
        <v>500</v>
      </c>
      <c r="I1952" s="86">
        <v>500</v>
      </c>
      <c r="K1952" s="66">
        <v>70807</v>
      </c>
      <c r="L1952" s="66"/>
      <c r="M1952" s="66">
        <v>70807</v>
      </c>
      <c r="N1952" s="62">
        <f t="shared" si="867"/>
        <v>7</v>
      </c>
      <c r="O1952" s="66" t="s">
        <v>183</v>
      </c>
      <c r="P1952" s="66">
        <v>1</v>
      </c>
      <c r="Q1952" s="66">
        <f t="shared" si="860"/>
        <v>2590</v>
      </c>
      <c r="R1952" s="66">
        <f t="shared" si="861"/>
        <v>5096</v>
      </c>
      <c r="S1952" s="66">
        <f t="shared" si="862"/>
        <v>412666</v>
      </c>
      <c r="T1952" s="66">
        <f t="shared" si="863"/>
        <v>765493</v>
      </c>
      <c r="U1952" s="66">
        <f t="shared" si="864"/>
        <v>500</v>
      </c>
      <c r="V1952" s="66">
        <f t="shared" si="865"/>
        <v>500</v>
      </c>
      <c r="W1952" s="66"/>
      <c r="X1952" s="62">
        <v>70810</v>
      </c>
      <c r="Y1952" s="62">
        <f t="shared" si="868"/>
        <v>7</v>
      </c>
      <c r="Z1952" s="59" t="s">
        <v>180</v>
      </c>
      <c r="AA1952" s="62">
        <v>1</v>
      </c>
      <c r="AB1952" s="62">
        <f t="shared" ca="1" si="869"/>
        <v>1</v>
      </c>
      <c r="AC1952" s="62">
        <f t="shared" ca="1" si="870"/>
        <v>258</v>
      </c>
      <c r="AD1952" s="62">
        <f t="shared" ca="1" si="871"/>
        <v>566</v>
      </c>
      <c r="AE1952" s="62">
        <f t="shared" ca="1" si="872"/>
        <v>22650</v>
      </c>
      <c r="AF1952" s="62">
        <f t="shared" ca="1" si="873"/>
        <v>107088</v>
      </c>
      <c r="AG1952" s="62">
        <f t="shared" ca="1" si="874"/>
        <v>500</v>
      </c>
      <c r="AH1952" s="62">
        <f t="shared" ca="1" si="875"/>
        <v>500</v>
      </c>
      <c r="AL1952" s="66"/>
      <c r="AO1952" s="138">
        <f t="shared" si="876"/>
        <v>70810</v>
      </c>
      <c r="AP1952" s="138" t="str">
        <f t="shared" si="877"/>
        <v>Forchach</v>
      </c>
      <c r="AQ1952" s="138">
        <f t="shared" ca="1" si="878"/>
        <v>566</v>
      </c>
      <c r="AR1952" s="138">
        <f t="shared" ca="1" si="879"/>
        <v>22650</v>
      </c>
      <c r="AS1952" s="138">
        <f t="shared" ca="1" si="880"/>
        <v>107088</v>
      </c>
      <c r="AT1952" s="138">
        <f t="shared" ca="1" si="881"/>
        <v>500</v>
      </c>
      <c r="AU1952" s="138">
        <f t="shared" ca="1" si="881"/>
        <v>500</v>
      </c>
      <c r="AV1952" s="135"/>
      <c r="AW1952" s="131">
        <v>70811</v>
      </c>
      <c r="AX1952" s="66">
        <f t="shared" si="882"/>
        <v>7</v>
      </c>
      <c r="AY1952" s="132" t="s">
        <v>179</v>
      </c>
      <c r="AZ1952" s="107">
        <f t="shared" ca="1" si="883"/>
        <v>2599</v>
      </c>
      <c r="BA1952" s="107">
        <f t="shared" ca="1" si="856"/>
        <v>128467</v>
      </c>
      <c r="BB1952" s="107">
        <f t="shared" ca="1" si="857"/>
        <v>496712</v>
      </c>
      <c r="BC1952" s="107">
        <f t="shared" ca="1" si="858"/>
        <v>500</v>
      </c>
      <c r="BD1952" s="107">
        <f t="shared" ca="1" si="859"/>
        <v>420</v>
      </c>
    </row>
    <row r="1953" spans="1:56" x14ac:dyDescent="0.15">
      <c r="A1953" s="62">
        <v>70809</v>
      </c>
      <c r="B1953" s="62">
        <f t="shared" si="866"/>
        <v>7</v>
      </c>
      <c r="C1953" s="59" t="s">
        <v>181</v>
      </c>
      <c r="D1953" s="62">
        <v>380</v>
      </c>
      <c r="E1953" s="86">
        <v>1609</v>
      </c>
      <c r="F1953" s="86">
        <v>33009</v>
      </c>
      <c r="G1953" s="86">
        <v>20068</v>
      </c>
      <c r="H1953" s="86">
        <v>500</v>
      </c>
      <c r="I1953" s="86">
        <v>500</v>
      </c>
      <c r="K1953" s="66">
        <v>70808</v>
      </c>
      <c r="L1953" s="66"/>
      <c r="M1953" s="66">
        <v>70808</v>
      </c>
      <c r="N1953" s="62">
        <f t="shared" si="867"/>
        <v>7</v>
      </c>
      <c r="O1953" s="66" t="s">
        <v>182</v>
      </c>
      <c r="P1953" s="66">
        <v>1</v>
      </c>
      <c r="Q1953" s="66">
        <f t="shared" si="860"/>
        <v>892</v>
      </c>
      <c r="R1953" s="66">
        <f t="shared" si="861"/>
        <v>2414</v>
      </c>
      <c r="S1953" s="66">
        <f t="shared" si="862"/>
        <v>97105</v>
      </c>
      <c r="T1953" s="66">
        <f t="shared" si="863"/>
        <v>209775</v>
      </c>
      <c r="U1953" s="66">
        <f t="shared" si="864"/>
        <v>500</v>
      </c>
      <c r="V1953" s="66">
        <f t="shared" si="865"/>
        <v>500</v>
      </c>
      <c r="W1953" s="66"/>
      <c r="X1953" s="62">
        <v>70811</v>
      </c>
      <c r="Y1953" s="62">
        <f t="shared" si="868"/>
        <v>7</v>
      </c>
      <c r="Z1953" s="59" t="s">
        <v>179</v>
      </c>
      <c r="AA1953" s="62">
        <v>1</v>
      </c>
      <c r="AB1953" s="62">
        <f t="shared" ca="1" si="869"/>
        <v>1</v>
      </c>
      <c r="AC1953" s="62">
        <f t="shared" ca="1" si="870"/>
        <v>608</v>
      </c>
      <c r="AD1953" s="62">
        <f t="shared" ca="1" si="871"/>
        <v>2599</v>
      </c>
      <c r="AE1953" s="62">
        <f t="shared" ca="1" si="872"/>
        <v>128467</v>
      </c>
      <c r="AF1953" s="62">
        <f t="shared" ca="1" si="873"/>
        <v>496712</v>
      </c>
      <c r="AG1953" s="62">
        <f t="shared" ca="1" si="874"/>
        <v>500</v>
      </c>
      <c r="AH1953" s="62">
        <f t="shared" ca="1" si="875"/>
        <v>420</v>
      </c>
      <c r="AL1953" s="66"/>
      <c r="AO1953" s="138">
        <f t="shared" si="876"/>
        <v>70811</v>
      </c>
      <c r="AP1953" s="138" t="str">
        <f t="shared" si="877"/>
        <v>Grän</v>
      </c>
      <c r="AQ1953" s="138">
        <f t="shared" ca="1" si="878"/>
        <v>2599</v>
      </c>
      <c r="AR1953" s="138">
        <f t="shared" ca="1" si="879"/>
        <v>128467</v>
      </c>
      <c r="AS1953" s="138">
        <f t="shared" ca="1" si="880"/>
        <v>496712</v>
      </c>
      <c r="AT1953" s="138">
        <f t="shared" ca="1" si="881"/>
        <v>500</v>
      </c>
      <c r="AU1953" s="138">
        <f t="shared" ca="1" si="881"/>
        <v>420</v>
      </c>
      <c r="AV1953" s="135"/>
      <c r="AW1953" s="131">
        <v>70812</v>
      </c>
      <c r="AX1953" s="66">
        <f t="shared" si="882"/>
        <v>7</v>
      </c>
      <c r="AY1953" s="132" t="s">
        <v>178</v>
      </c>
      <c r="AZ1953" s="107">
        <f t="shared" ca="1" si="883"/>
        <v>550</v>
      </c>
      <c r="BA1953" s="107">
        <f t="shared" ca="1" si="856"/>
        <v>5016</v>
      </c>
      <c r="BB1953" s="107">
        <f t="shared" ca="1" si="857"/>
        <v>4042</v>
      </c>
      <c r="BC1953" s="107">
        <f t="shared" ca="1" si="858"/>
        <v>500</v>
      </c>
      <c r="BD1953" s="107">
        <f t="shared" ca="1" si="859"/>
        <v>500</v>
      </c>
    </row>
    <row r="1954" spans="1:56" x14ac:dyDescent="0.15">
      <c r="A1954" s="62">
        <v>70810</v>
      </c>
      <c r="B1954" s="62">
        <f t="shared" si="866"/>
        <v>7</v>
      </c>
      <c r="C1954" s="59" t="s">
        <v>180</v>
      </c>
      <c r="D1954" s="62">
        <v>258</v>
      </c>
      <c r="E1954" s="86">
        <v>566</v>
      </c>
      <c r="F1954" s="86">
        <v>22650</v>
      </c>
      <c r="G1954" s="86">
        <v>107088</v>
      </c>
      <c r="H1954" s="86">
        <v>500</v>
      </c>
      <c r="I1954" s="86">
        <v>500</v>
      </c>
      <c r="K1954" s="66">
        <v>70809</v>
      </c>
      <c r="L1954" s="66"/>
      <c r="M1954" s="66">
        <v>70809</v>
      </c>
      <c r="N1954" s="62">
        <f t="shared" si="867"/>
        <v>7</v>
      </c>
      <c r="O1954" s="66" t="s">
        <v>181</v>
      </c>
      <c r="P1954" s="66">
        <v>1</v>
      </c>
      <c r="Q1954" s="66">
        <f t="shared" si="860"/>
        <v>380</v>
      </c>
      <c r="R1954" s="66">
        <f t="shared" si="861"/>
        <v>1609</v>
      </c>
      <c r="S1954" s="66">
        <f t="shared" si="862"/>
        <v>33009</v>
      </c>
      <c r="T1954" s="66">
        <f t="shared" si="863"/>
        <v>20068</v>
      </c>
      <c r="U1954" s="66">
        <f t="shared" si="864"/>
        <v>500</v>
      </c>
      <c r="V1954" s="66">
        <f t="shared" si="865"/>
        <v>500</v>
      </c>
      <c r="W1954" s="66"/>
      <c r="X1954" s="62">
        <v>70812</v>
      </c>
      <c r="Y1954" s="62">
        <f t="shared" si="868"/>
        <v>7</v>
      </c>
      <c r="Z1954" s="59" t="s">
        <v>178</v>
      </c>
      <c r="AA1954" s="62">
        <v>1</v>
      </c>
      <c r="AB1954" s="62">
        <f t="shared" ca="1" si="869"/>
        <v>1</v>
      </c>
      <c r="AC1954" s="62">
        <f t="shared" ca="1" si="870"/>
        <v>47</v>
      </c>
      <c r="AD1954" s="62">
        <f t="shared" ca="1" si="871"/>
        <v>550</v>
      </c>
      <c r="AE1954" s="62">
        <f t="shared" ca="1" si="872"/>
        <v>5016</v>
      </c>
      <c r="AF1954" s="62">
        <f t="shared" ca="1" si="873"/>
        <v>4042</v>
      </c>
      <c r="AG1954" s="62">
        <f t="shared" ca="1" si="874"/>
        <v>500</v>
      </c>
      <c r="AH1954" s="62">
        <f t="shared" ca="1" si="875"/>
        <v>500</v>
      </c>
      <c r="AL1954" s="66"/>
      <c r="AO1954" s="138">
        <f t="shared" si="876"/>
        <v>70812</v>
      </c>
      <c r="AP1954" s="138" t="str">
        <f t="shared" si="877"/>
        <v>Gramais</v>
      </c>
      <c r="AQ1954" s="138">
        <f t="shared" ca="1" si="878"/>
        <v>550</v>
      </c>
      <c r="AR1954" s="138">
        <f t="shared" ca="1" si="879"/>
        <v>5016</v>
      </c>
      <c r="AS1954" s="138">
        <f t="shared" ca="1" si="880"/>
        <v>4042</v>
      </c>
      <c r="AT1954" s="138">
        <f t="shared" ca="1" si="881"/>
        <v>500</v>
      </c>
      <c r="AU1954" s="138">
        <f t="shared" ca="1" si="881"/>
        <v>500</v>
      </c>
      <c r="AV1954" s="135"/>
      <c r="AW1954" s="131">
        <v>70813</v>
      </c>
      <c r="AX1954" s="66">
        <f t="shared" si="882"/>
        <v>7</v>
      </c>
      <c r="AY1954" s="132" t="s">
        <v>177</v>
      </c>
      <c r="AZ1954" s="107">
        <f t="shared" ca="1" si="883"/>
        <v>4223</v>
      </c>
      <c r="BA1954" s="107">
        <f t="shared" ca="1" si="856"/>
        <v>48456</v>
      </c>
      <c r="BB1954" s="107">
        <f t="shared" ca="1" si="857"/>
        <v>41632</v>
      </c>
      <c r="BC1954" s="107">
        <f t="shared" ca="1" si="858"/>
        <v>500</v>
      </c>
      <c r="BD1954" s="107">
        <f t="shared" ca="1" si="859"/>
        <v>500</v>
      </c>
    </row>
    <row r="1955" spans="1:56" x14ac:dyDescent="0.15">
      <c r="A1955" s="62">
        <v>70811</v>
      </c>
      <c r="B1955" s="62">
        <f t="shared" si="866"/>
        <v>7</v>
      </c>
      <c r="C1955" s="59" t="s">
        <v>179</v>
      </c>
      <c r="D1955" s="62">
        <v>608</v>
      </c>
      <c r="E1955" s="86">
        <v>2599</v>
      </c>
      <c r="F1955" s="86">
        <v>128467</v>
      </c>
      <c r="G1955" s="86">
        <v>496712</v>
      </c>
      <c r="H1955" s="86">
        <v>500</v>
      </c>
      <c r="I1955" s="86">
        <v>420</v>
      </c>
      <c r="K1955" s="66">
        <v>70810</v>
      </c>
      <c r="L1955" s="66"/>
      <c r="M1955" s="66">
        <v>70810</v>
      </c>
      <c r="N1955" s="62">
        <f t="shared" si="867"/>
        <v>7</v>
      </c>
      <c r="O1955" s="66" t="s">
        <v>180</v>
      </c>
      <c r="P1955" s="66">
        <v>1</v>
      </c>
      <c r="Q1955" s="66">
        <f t="shared" si="860"/>
        <v>258</v>
      </c>
      <c r="R1955" s="66">
        <f t="shared" si="861"/>
        <v>566</v>
      </c>
      <c r="S1955" s="66">
        <f t="shared" si="862"/>
        <v>22650</v>
      </c>
      <c r="T1955" s="66">
        <f t="shared" si="863"/>
        <v>107088</v>
      </c>
      <c r="U1955" s="66">
        <f t="shared" si="864"/>
        <v>500</v>
      </c>
      <c r="V1955" s="66">
        <f t="shared" si="865"/>
        <v>500</v>
      </c>
      <c r="W1955" s="66"/>
      <c r="X1955" s="62">
        <v>70813</v>
      </c>
      <c r="Y1955" s="62">
        <f t="shared" si="868"/>
        <v>7</v>
      </c>
      <c r="Z1955" s="59" t="s">
        <v>177</v>
      </c>
      <c r="AA1955" s="62">
        <v>1</v>
      </c>
      <c r="AB1955" s="62">
        <f t="shared" ca="1" si="869"/>
        <v>1</v>
      </c>
      <c r="AC1955" s="62">
        <f t="shared" ca="1" si="870"/>
        <v>675</v>
      </c>
      <c r="AD1955" s="62">
        <f t="shared" ca="1" si="871"/>
        <v>4223</v>
      </c>
      <c r="AE1955" s="62">
        <f t="shared" ca="1" si="872"/>
        <v>48456</v>
      </c>
      <c r="AF1955" s="62">
        <f t="shared" ca="1" si="873"/>
        <v>41632</v>
      </c>
      <c r="AG1955" s="62">
        <f t="shared" ca="1" si="874"/>
        <v>500</v>
      </c>
      <c r="AH1955" s="62">
        <f t="shared" ca="1" si="875"/>
        <v>500</v>
      </c>
      <c r="AL1955" s="66"/>
      <c r="AO1955" s="138">
        <f t="shared" si="876"/>
        <v>70813</v>
      </c>
      <c r="AP1955" s="138" t="str">
        <f t="shared" si="877"/>
        <v>Häselgehr</v>
      </c>
      <c r="AQ1955" s="138">
        <f t="shared" ca="1" si="878"/>
        <v>4223</v>
      </c>
      <c r="AR1955" s="138">
        <f t="shared" ca="1" si="879"/>
        <v>48456</v>
      </c>
      <c r="AS1955" s="138">
        <f t="shared" ca="1" si="880"/>
        <v>41632</v>
      </c>
      <c r="AT1955" s="138">
        <f t="shared" ca="1" si="881"/>
        <v>500</v>
      </c>
      <c r="AU1955" s="138">
        <f t="shared" ca="1" si="881"/>
        <v>500</v>
      </c>
      <c r="AV1955" s="135"/>
      <c r="AW1955" s="131">
        <v>70814</v>
      </c>
      <c r="AX1955" s="66">
        <f t="shared" si="882"/>
        <v>7</v>
      </c>
      <c r="AY1955" s="132" t="s">
        <v>176</v>
      </c>
      <c r="AZ1955" s="107">
        <f t="shared" ca="1" si="883"/>
        <v>930</v>
      </c>
      <c r="BA1955" s="107">
        <f t="shared" ca="1" si="856"/>
        <v>50827</v>
      </c>
      <c r="BB1955" s="107">
        <f t="shared" ca="1" si="857"/>
        <v>48975</v>
      </c>
      <c r="BC1955" s="107">
        <f t="shared" ca="1" si="858"/>
        <v>500</v>
      </c>
      <c r="BD1955" s="107">
        <f t="shared" ca="1" si="859"/>
        <v>500</v>
      </c>
    </row>
    <row r="1956" spans="1:56" x14ac:dyDescent="0.15">
      <c r="A1956" s="62">
        <v>70812</v>
      </c>
      <c r="B1956" s="62">
        <f t="shared" si="866"/>
        <v>7</v>
      </c>
      <c r="C1956" s="59" t="s">
        <v>178</v>
      </c>
      <c r="D1956" s="62">
        <v>47</v>
      </c>
      <c r="E1956" s="86">
        <v>550</v>
      </c>
      <c r="F1956" s="86">
        <v>5016</v>
      </c>
      <c r="G1956" s="86">
        <v>4042</v>
      </c>
      <c r="H1956" s="86">
        <v>500</v>
      </c>
      <c r="I1956" s="86">
        <v>500</v>
      </c>
      <c r="K1956" s="66">
        <v>70811</v>
      </c>
      <c r="L1956" s="66"/>
      <c r="M1956" s="66">
        <v>70811</v>
      </c>
      <c r="N1956" s="62">
        <f t="shared" si="867"/>
        <v>7</v>
      </c>
      <c r="O1956" s="66" t="s">
        <v>179</v>
      </c>
      <c r="P1956" s="66">
        <v>1</v>
      </c>
      <c r="Q1956" s="66">
        <f t="shared" si="860"/>
        <v>608</v>
      </c>
      <c r="R1956" s="66">
        <f t="shared" si="861"/>
        <v>2599</v>
      </c>
      <c r="S1956" s="66">
        <f t="shared" si="862"/>
        <v>128467</v>
      </c>
      <c r="T1956" s="66">
        <f t="shared" si="863"/>
        <v>496712</v>
      </c>
      <c r="U1956" s="66">
        <f t="shared" si="864"/>
        <v>500</v>
      </c>
      <c r="V1956" s="66">
        <f t="shared" si="865"/>
        <v>420</v>
      </c>
      <c r="W1956" s="66"/>
      <c r="X1956" s="62">
        <v>70814</v>
      </c>
      <c r="Y1956" s="62">
        <f t="shared" si="868"/>
        <v>7</v>
      </c>
      <c r="Z1956" s="59" t="s">
        <v>176</v>
      </c>
      <c r="AA1956" s="62">
        <v>1</v>
      </c>
      <c r="AB1956" s="62">
        <f t="shared" ca="1" si="869"/>
        <v>1</v>
      </c>
      <c r="AC1956" s="62">
        <f t="shared" ca="1" si="870"/>
        <v>513</v>
      </c>
      <c r="AD1956" s="62">
        <f t="shared" ca="1" si="871"/>
        <v>930</v>
      </c>
      <c r="AE1956" s="62">
        <f t="shared" ca="1" si="872"/>
        <v>50827</v>
      </c>
      <c r="AF1956" s="62">
        <f t="shared" ca="1" si="873"/>
        <v>48975</v>
      </c>
      <c r="AG1956" s="62">
        <f t="shared" ca="1" si="874"/>
        <v>500</v>
      </c>
      <c r="AH1956" s="62">
        <f t="shared" ca="1" si="875"/>
        <v>500</v>
      </c>
      <c r="AL1956" s="66"/>
      <c r="AO1956" s="138">
        <f t="shared" si="876"/>
        <v>70814</v>
      </c>
      <c r="AP1956" s="138" t="str">
        <f t="shared" si="877"/>
        <v>Heiterwang</v>
      </c>
      <c r="AQ1956" s="138">
        <f t="shared" ca="1" si="878"/>
        <v>930</v>
      </c>
      <c r="AR1956" s="138">
        <f t="shared" ca="1" si="879"/>
        <v>50827</v>
      </c>
      <c r="AS1956" s="138">
        <f t="shared" ca="1" si="880"/>
        <v>48975</v>
      </c>
      <c r="AT1956" s="138">
        <f t="shared" ca="1" si="881"/>
        <v>500</v>
      </c>
      <c r="AU1956" s="138">
        <f t="shared" ca="1" si="881"/>
        <v>500</v>
      </c>
      <c r="AV1956" s="135"/>
      <c r="AW1956" s="131">
        <v>70815</v>
      </c>
      <c r="AX1956" s="66">
        <f t="shared" si="882"/>
        <v>7</v>
      </c>
      <c r="AY1956" s="132" t="s">
        <v>175</v>
      </c>
      <c r="AZ1956" s="107">
        <f t="shared" ca="1" si="883"/>
        <v>1019</v>
      </c>
      <c r="BA1956" s="107">
        <f t="shared" ref="BA1956:BA2019" ca="1" si="884">VLOOKUP($AW1956,$AO:$AU,AR$16,0)</f>
        <v>5086</v>
      </c>
      <c r="BB1956" s="107">
        <f t="shared" ref="BB1956:BB2019" ca="1" si="885">VLOOKUP($AW1956,$AO:$AU,AS$16,0)</f>
        <v>6907</v>
      </c>
      <c r="BC1956" s="107">
        <f t="shared" ref="BC1956:BC2019" ca="1" si="886">VLOOKUP($AW1956,$AO:$AU,AT$16,0)</f>
        <v>500</v>
      </c>
      <c r="BD1956" s="107">
        <f t="shared" ref="BD1956:BD2019" ca="1" si="887">VLOOKUP($AW1956,$AO:$AU,AU$16,0)</f>
        <v>500</v>
      </c>
    </row>
    <row r="1957" spans="1:56" x14ac:dyDescent="0.15">
      <c r="A1957" s="62">
        <v>70813</v>
      </c>
      <c r="B1957" s="62">
        <f t="shared" si="866"/>
        <v>7</v>
      </c>
      <c r="C1957" s="59" t="s">
        <v>177</v>
      </c>
      <c r="D1957" s="62">
        <v>675</v>
      </c>
      <c r="E1957" s="86">
        <v>4223</v>
      </c>
      <c r="F1957" s="86">
        <v>48456</v>
      </c>
      <c r="G1957" s="86">
        <v>41632</v>
      </c>
      <c r="H1957" s="86">
        <v>500</v>
      </c>
      <c r="I1957" s="86">
        <v>500</v>
      </c>
      <c r="K1957" s="66">
        <v>70812</v>
      </c>
      <c r="L1957" s="66"/>
      <c r="M1957" s="66">
        <v>70812</v>
      </c>
      <c r="N1957" s="62">
        <f t="shared" si="867"/>
        <v>7</v>
      </c>
      <c r="O1957" s="66" t="s">
        <v>178</v>
      </c>
      <c r="P1957" s="66">
        <v>1</v>
      </c>
      <c r="Q1957" s="66">
        <f t="shared" si="860"/>
        <v>47</v>
      </c>
      <c r="R1957" s="66">
        <f t="shared" si="861"/>
        <v>550</v>
      </c>
      <c r="S1957" s="66">
        <f t="shared" si="862"/>
        <v>5016</v>
      </c>
      <c r="T1957" s="66">
        <f t="shared" si="863"/>
        <v>4042</v>
      </c>
      <c r="U1957" s="66">
        <f t="shared" si="864"/>
        <v>500</v>
      </c>
      <c r="V1957" s="66">
        <f t="shared" si="865"/>
        <v>500</v>
      </c>
      <c r="W1957" s="66"/>
      <c r="X1957" s="62">
        <v>70815</v>
      </c>
      <c r="Y1957" s="62">
        <f t="shared" si="868"/>
        <v>7</v>
      </c>
      <c r="Z1957" s="59" t="s">
        <v>175</v>
      </c>
      <c r="AA1957" s="62">
        <v>1</v>
      </c>
      <c r="AB1957" s="62">
        <f t="shared" ca="1" si="869"/>
        <v>1</v>
      </c>
      <c r="AC1957" s="62">
        <f t="shared" ca="1" si="870"/>
        <v>91</v>
      </c>
      <c r="AD1957" s="62">
        <f t="shared" ca="1" si="871"/>
        <v>1019</v>
      </c>
      <c r="AE1957" s="62">
        <f t="shared" ca="1" si="872"/>
        <v>5086</v>
      </c>
      <c r="AF1957" s="62">
        <f t="shared" ca="1" si="873"/>
        <v>6907</v>
      </c>
      <c r="AG1957" s="62">
        <f t="shared" ca="1" si="874"/>
        <v>500</v>
      </c>
      <c r="AH1957" s="62">
        <f t="shared" ca="1" si="875"/>
        <v>500</v>
      </c>
      <c r="AL1957" s="66"/>
      <c r="AO1957" s="138">
        <f t="shared" si="876"/>
        <v>70815</v>
      </c>
      <c r="AP1957" s="138" t="str">
        <f t="shared" si="877"/>
        <v>Hinterhornbach</v>
      </c>
      <c r="AQ1957" s="138">
        <f t="shared" ca="1" si="878"/>
        <v>1019</v>
      </c>
      <c r="AR1957" s="138">
        <f t="shared" ca="1" si="879"/>
        <v>5086</v>
      </c>
      <c r="AS1957" s="138">
        <f t="shared" ca="1" si="880"/>
        <v>6907</v>
      </c>
      <c r="AT1957" s="138">
        <f t="shared" ca="1" si="881"/>
        <v>500</v>
      </c>
      <c r="AU1957" s="138">
        <f t="shared" ca="1" si="881"/>
        <v>500</v>
      </c>
      <c r="AV1957" s="135"/>
      <c r="AW1957" s="131">
        <v>70816</v>
      </c>
      <c r="AX1957" s="66">
        <f t="shared" si="882"/>
        <v>7</v>
      </c>
      <c r="AY1957" s="132" t="s">
        <v>174</v>
      </c>
      <c r="AZ1957" s="107">
        <f t="shared" ca="1" si="883"/>
        <v>1195</v>
      </c>
      <c r="BA1957" s="107">
        <f t="shared" ca="1" si="884"/>
        <v>113136</v>
      </c>
      <c r="BB1957" s="107">
        <f t="shared" ca="1" si="885"/>
        <v>534145</v>
      </c>
      <c r="BC1957" s="107">
        <f t="shared" ca="1" si="886"/>
        <v>500</v>
      </c>
      <c r="BD1957" s="107">
        <f t="shared" ca="1" si="887"/>
        <v>500</v>
      </c>
    </row>
    <row r="1958" spans="1:56" x14ac:dyDescent="0.15">
      <c r="A1958" s="62">
        <v>70814</v>
      </c>
      <c r="B1958" s="62">
        <f t="shared" si="866"/>
        <v>7</v>
      </c>
      <c r="C1958" s="59" t="s">
        <v>176</v>
      </c>
      <c r="D1958" s="62">
        <v>513</v>
      </c>
      <c r="E1958" s="86">
        <v>930</v>
      </c>
      <c r="F1958" s="86">
        <v>50827</v>
      </c>
      <c r="G1958" s="86">
        <v>48975</v>
      </c>
      <c r="H1958" s="86">
        <v>500</v>
      </c>
      <c r="I1958" s="86">
        <v>500</v>
      </c>
      <c r="K1958" s="66">
        <v>70813</v>
      </c>
      <c r="L1958" s="66"/>
      <c r="M1958" s="66">
        <v>70813</v>
      </c>
      <c r="N1958" s="62">
        <f t="shared" si="867"/>
        <v>7</v>
      </c>
      <c r="O1958" s="66" t="s">
        <v>177</v>
      </c>
      <c r="P1958" s="66">
        <v>1</v>
      </c>
      <c r="Q1958" s="66">
        <f t="shared" si="860"/>
        <v>675</v>
      </c>
      <c r="R1958" s="66">
        <f t="shared" si="861"/>
        <v>4223</v>
      </c>
      <c r="S1958" s="66">
        <f t="shared" si="862"/>
        <v>48456</v>
      </c>
      <c r="T1958" s="66">
        <f t="shared" si="863"/>
        <v>41632</v>
      </c>
      <c r="U1958" s="66">
        <f t="shared" si="864"/>
        <v>500</v>
      </c>
      <c r="V1958" s="66">
        <f t="shared" si="865"/>
        <v>500</v>
      </c>
      <c r="W1958" s="66"/>
      <c r="X1958" s="62">
        <v>70816</v>
      </c>
      <c r="Y1958" s="62">
        <f t="shared" si="868"/>
        <v>7</v>
      </c>
      <c r="Z1958" s="59" t="s">
        <v>174</v>
      </c>
      <c r="AA1958" s="62">
        <v>1</v>
      </c>
      <c r="AB1958" s="62">
        <f t="shared" ca="1" si="869"/>
        <v>1</v>
      </c>
      <c r="AC1958" s="62">
        <f t="shared" ca="1" si="870"/>
        <v>1211</v>
      </c>
      <c r="AD1958" s="62">
        <f t="shared" ca="1" si="871"/>
        <v>1195</v>
      </c>
      <c r="AE1958" s="62">
        <f t="shared" ca="1" si="872"/>
        <v>113136</v>
      </c>
      <c r="AF1958" s="62">
        <f t="shared" ca="1" si="873"/>
        <v>534145</v>
      </c>
      <c r="AG1958" s="62">
        <f t="shared" ca="1" si="874"/>
        <v>500</v>
      </c>
      <c r="AH1958" s="62">
        <f t="shared" ca="1" si="875"/>
        <v>500</v>
      </c>
      <c r="AL1958" s="66"/>
      <c r="AO1958" s="138">
        <f t="shared" si="876"/>
        <v>70816</v>
      </c>
      <c r="AP1958" s="138" t="str">
        <f t="shared" si="877"/>
        <v>Höfen</v>
      </c>
      <c r="AQ1958" s="138">
        <f t="shared" ca="1" si="878"/>
        <v>1195</v>
      </c>
      <c r="AR1958" s="138">
        <f t="shared" ca="1" si="879"/>
        <v>113136</v>
      </c>
      <c r="AS1958" s="138">
        <f t="shared" ca="1" si="880"/>
        <v>534145</v>
      </c>
      <c r="AT1958" s="138">
        <f t="shared" ca="1" si="881"/>
        <v>500</v>
      </c>
      <c r="AU1958" s="138">
        <f t="shared" ca="1" si="881"/>
        <v>500</v>
      </c>
      <c r="AV1958" s="135"/>
      <c r="AW1958" s="131">
        <v>70817</v>
      </c>
      <c r="AX1958" s="66">
        <f t="shared" si="882"/>
        <v>7</v>
      </c>
      <c r="AY1958" s="132" t="s">
        <v>173</v>
      </c>
      <c r="AZ1958" s="107">
        <f t="shared" ca="1" si="883"/>
        <v>1080</v>
      </c>
      <c r="BA1958" s="107">
        <f t="shared" ca="1" si="884"/>
        <v>50631</v>
      </c>
      <c r="BB1958" s="107">
        <f t="shared" ca="1" si="885"/>
        <v>81751</v>
      </c>
      <c r="BC1958" s="107">
        <f t="shared" ca="1" si="886"/>
        <v>500</v>
      </c>
      <c r="BD1958" s="107">
        <f t="shared" ca="1" si="887"/>
        <v>500</v>
      </c>
    </row>
    <row r="1959" spans="1:56" x14ac:dyDescent="0.15">
      <c r="A1959" s="62">
        <v>70815</v>
      </c>
      <c r="B1959" s="62">
        <f t="shared" si="866"/>
        <v>7</v>
      </c>
      <c r="C1959" s="59" t="s">
        <v>175</v>
      </c>
      <c r="D1959" s="62">
        <v>91</v>
      </c>
      <c r="E1959" s="86">
        <v>1019</v>
      </c>
      <c r="F1959" s="86">
        <v>5086</v>
      </c>
      <c r="G1959" s="86">
        <v>6907</v>
      </c>
      <c r="H1959" s="86">
        <v>500</v>
      </c>
      <c r="I1959" s="86">
        <v>500</v>
      </c>
      <c r="K1959" s="66">
        <v>70814</v>
      </c>
      <c r="L1959" s="66"/>
      <c r="M1959" s="66">
        <v>70814</v>
      </c>
      <c r="N1959" s="62">
        <f t="shared" si="867"/>
        <v>7</v>
      </c>
      <c r="O1959" s="66" t="s">
        <v>176</v>
      </c>
      <c r="P1959" s="66">
        <v>1</v>
      </c>
      <c r="Q1959" s="66">
        <f t="shared" si="860"/>
        <v>513</v>
      </c>
      <c r="R1959" s="66">
        <f t="shared" si="861"/>
        <v>930</v>
      </c>
      <c r="S1959" s="66">
        <f t="shared" si="862"/>
        <v>50827</v>
      </c>
      <c r="T1959" s="66">
        <f t="shared" si="863"/>
        <v>48975</v>
      </c>
      <c r="U1959" s="66">
        <f t="shared" si="864"/>
        <v>500</v>
      </c>
      <c r="V1959" s="66">
        <f t="shared" si="865"/>
        <v>500</v>
      </c>
      <c r="W1959" s="66"/>
      <c r="X1959" s="62">
        <v>70817</v>
      </c>
      <c r="Y1959" s="62">
        <f t="shared" si="868"/>
        <v>7</v>
      </c>
      <c r="Z1959" s="59" t="s">
        <v>173</v>
      </c>
      <c r="AA1959" s="62">
        <v>1</v>
      </c>
      <c r="AB1959" s="62">
        <f t="shared" ca="1" si="869"/>
        <v>1</v>
      </c>
      <c r="AC1959" s="62">
        <f t="shared" ca="1" si="870"/>
        <v>428</v>
      </c>
      <c r="AD1959" s="62">
        <f t="shared" ca="1" si="871"/>
        <v>1080</v>
      </c>
      <c r="AE1959" s="62">
        <f t="shared" ca="1" si="872"/>
        <v>50631</v>
      </c>
      <c r="AF1959" s="62">
        <f t="shared" ca="1" si="873"/>
        <v>81751</v>
      </c>
      <c r="AG1959" s="62">
        <f t="shared" ca="1" si="874"/>
        <v>500</v>
      </c>
      <c r="AH1959" s="62">
        <f t="shared" ca="1" si="875"/>
        <v>500</v>
      </c>
      <c r="AL1959" s="66"/>
      <c r="AO1959" s="138">
        <f t="shared" si="876"/>
        <v>70817</v>
      </c>
      <c r="AP1959" s="138" t="str">
        <f t="shared" si="877"/>
        <v>Holzgau</v>
      </c>
      <c r="AQ1959" s="138">
        <f t="shared" ca="1" si="878"/>
        <v>1080</v>
      </c>
      <c r="AR1959" s="138">
        <f t="shared" ca="1" si="879"/>
        <v>50631</v>
      </c>
      <c r="AS1959" s="138">
        <f t="shared" ca="1" si="880"/>
        <v>81751</v>
      </c>
      <c r="AT1959" s="138">
        <f t="shared" ca="1" si="881"/>
        <v>500</v>
      </c>
      <c r="AU1959" s="138">
        <f t="shared" ca="1" si="881"/>
        <v>500</v>
      </c>
      <c r="AV1959" s="135"/>
      <c r="AW1959" s="131">
        <v>70818</v>
      </c>
      <c r="AX1959" s="66">
        <f t="shared" si="882"/>
        <v>7</v>
      </c>
      <c r="AY1959" s="132" t="s">
        <v>172</v>
      </c>
      <c r="AZ1959" s="107">
        <f t="shared" ca="1" si="883"/>
        <v>720</v>
      </c>
      <c r="BA1959" s="107">
        <f t="shared" ca="1" si="884"/>
        <v>77841</v>
      </c>
      <c r="BB1959" s="107">
        <f t="shared" ca="1" si="885"/>
        <v>112048</v>
      </c>
      <c r="BC1959" s="107">
        <f t="shared" ca="1" si="886"/>
        <v>500</v>
      </c>
      <c r="BD1959" s="107">
        <f t="shared" ca="1" si="887"/>
        <v>500</v>
      </c>
    </row>
    <row r="1960" spans="1:56" x14ac:dyDescent="0.15">
      <c r="A1960" s="62">
        <v>70816</v>
      </c>
      <c r="B1960" s="62">
        <f t="shared" si="866"/>
        <v>7</v>
      </c>
      <c r="C1960" s="59" t="s">
        <v>174</v>
      </c>
      <c r="D1960" s="62">
        <v>1211</v>
      </c>
      <c r="E1960" s="86">
        <v>1195</v>
      </c>
      <c r="F1960" s="86">
        <v>113136</v>
      </c>
      <c r="G1960" s="86">
        <v>534145</v>
      </c>
      <c r="H1960" s="86">
        <v>500</v>
      </c>
      <c r="I1960" s="86">
        <v>500</v>
      </c>
      <c r="K1960" s="66">
        <v>70815</v>
      </c>
      <c r="L1960" s="66"/>
      <c r="M1960" s="66">
        <v>70815</v>
      </c>
      <c r="N1960" s="62">
        <f t="shared" si="867"/>
        <v>7</v>
      </c>
      <c r="O1960" s="66" t="s">
        <v>175</v>
      </c>
      <c r="P1960" s="66">
        <v>1</v>
      </c>
      <c r="Q1960" s="66">
        <f t="shared" si="860"/>
        <v>91</v>
      </c>
      <c r="R1960" s="66">
        <f t="shared" si="861"/>
        <v>1019</v>
      </c>
      <c r="S1960" s="66">
        <f t="shared" si="862"/>
        <v>5086</v>
      </c>
      <c r="T1960" s="66">
        <f t="shared" si="863"/>
        <v>6907</v>
      </c>
      <c r="U1960" s="66">
        <f t="shared" si="864"/>
        <v>500</v>
      </c>
      <c r="V1960" s="66">
        <f t="shared" si="865"/>
        <v>500</v>
      </c>
      <c r="W1960" s="66"/>
      <c r="X1960" s="62">
        <v>70818</v>
      </c>
      <c r="Y1960" s="62">
        <f t="shared" si="868"/>
        <v>7</v>
      </c>
      <c r="Z1960" s="59" t="s">
        <v>172</v>
      </c>
      <c r="AA1960" s="62">
        <v>1</v>
      </c>
      <c r="AB1960" s="62">
        <f t="shared" ca="1" si="869"/>
        <v>1</v>
      </c>
      <c r="AC1960" s="62">
        <f t="shared" ca="1" si="870"/>
        <v>277</v>
      </c>
      <c r="AD1960" s="62">
        <f t="shared" ca="1" si="871"/>
        <v>720</v>
      </c>
      <c r="AE1960" s="62">
        <f t="shared" ca="1" si="872"/>
        <v>77841</v>
      </c>
      <c r="AF1960" s="62">
        <f t="shared" ca="1" si="873"/>
        <v>112048</v>
      </c>
      <c r="AG1960" s="62">
        <f t="shared" ca="1" si="874"/>
        <v>500</v>
      </c>
      <c r="AH1960" s="62">
        <f t="shared" ca="1" si="875"/>
        <v>500</v>
      </c>
      <c r="AL1960" s="66"/>
      <c r="AO1960" s="138">
        <f t="shared" si="876"/>
        <v>70818</v>
      </c>
      <c r="AP1960" s="138" t="str">
        <f t="shared" si="877"/>
        <v>Jungholz</v>
      </c>
      <c r="AQ1960" s="138">
        <f t="shared" ca="1" si="878"/>
        <v>720</v>
      </c>
      <c r="AR1960" s="138">
        <f t="shared" ca="1" si="879"/>
        <v>77841</v>
      </c>
      <c r="AS1960" s="138">
        <f t="shared" ca="1" si="880"/>
        <v>112048</v>
      </c>
      <c r="AT1960" s="138">
        <f t="shared" ca="1" si="881"/>
        <v>500</v>
      </c>
      <c r="AU1960" s="138">
        <f t="shared" ca="1" si="881"/>
        <v>500</v>
      </c>
      <c r="AV1960" s="135"/>
      <c r="AW1960" s="131">
        <v>70819</v>
      </c>
      <c r="AX1960" s="66">
        <f t="shared" si="882"/>
        <v>7</v>
      </c>
      <c r="AY1960" s="132" t="s">
        <v>171</v>
      </c>
      <c r="AZ1960" s="107">
        <f t="shared" ca="1" si="883"/>
        <v>1155</v>
      </c>
      <c r="BA1960" s="107">
        <f t="shared" ca="1" si="884"/>
        <v>4678</v>
      </c>
      <c r="BB1960" s="107">
        <f t="shared" ca="1" si="885"/>
        <v>7175</v>
      </c>
      <c r="BC1960" s="107">
        <f t="shared" ca="1" si="886"/>
        <v>500</v>
      </c>
      <c r="BD1960" s="107">
        <f t="shared" ca="1" si="887"/>
        <v>500</v>
      </c>
    </row>
    <row r="1961" spans="1:56" x14ac:dyDescent="0.15">
      <c r="A1961" s="62">
        <v>70817</v>
      </c>
      <c r="B1961" s="62">
        <f t="shared" si="866"/>
        <v>7</v>
      </c>
      <c r="C1961" s="59" t="s">
        <v>173</v>
      </c>
      <c r="D1961" s="62">
        <v>428</v>
      </c>
      <c r="E1961" s="86">
        <v>1080</v>
      </c>
      <c r="F1961" s="86">
        <v>50631</v>
      </c>
      <c r="G1961" s="86">
        <v>81751</v>
      </c>
      <c r="H1961" s="86">
        <v>500</v>
      </c>
      <c r="I1961" s="86">
        <v>500</v>
      </c>
      <c r="K1961" s="66">
        <v>70816</v>
      </c>
      <c r="L1961" s="66"/>
      <c r="M1961" s="66">
        <v>70816</v>
      </c>
      <c r="N1961" s="62">
        <f t="shared" si="867"/>
        <v>7</v>
      </c>
      <c r="O1961" s="66" t="s">
        <v>174</v>
      </c>
      <c r="P1961" s="66">
        <v>1</v>
      </c>
      <c r="Q1961" s="66">
        <f t="shared" si="860"/>
        <v>1211</v>
      </c>
      <c r="R1961" s="66">
        <f t="shared" si="861"/>
        <v>1195</v>
      </c>
      <c r="S1961" s="66">
        <f t="shared" si="862"/>
        <v>113136</v>
      </c>
      <c r="T1961" s="66">
        <f t="shared" si="863"/>
        <v>534145</v>
      </c>
      <c r="U1961" s="66">
        <f t="shared" si="864"/>
        <v>500</v>
      </c>
      <c r="V1961" s="66">
        <f t="shared" si="865"/>
        <v>500</v>
      </c>
      <c r="W1961" s="66"/>
      <c r="X1961" s="62">
        <v>70819</v>
      </c>
      <c r="Y1961" s="62">
        <f t="shared" si="868"/>
        <v>7</v>
      </c>
      <c r="Z1961" s="59" t="s">
        <v>171</v>
      </c>
      <c r="AA1961" s="62">
        <v>1</v>
      </c>
      <c r="AB1961" s="62">
        <f t="shared" ca="1" si="869"/>
        <v>1</v>
      </c>
      <c r="AC1961" s="62">
        <f t="shared" ca="1" si="870"/>
        <v>73</v>
      </c>
      <c r="AD1961" s="62">
        <f t="shared" ca="1" si="871"/>
        <v>1155</v>
      </c>
      <c r="AE1961" s="62">
        <f t="shared" ca="1" si="872"/>
        <v>4678</v>
      </c>
      <c r="AF1961" s="62">
        <f t="shared" ca="1" si="873"/>
        <v>7175</v>
      </c>
      <c r="AG1961" s="62">
        <f t="shared" ca="1" si="874"/>
        <v>500</v>
      </c>
      <c r="AH1961" s="62">
        <f t="shared" ca="1" si="875"/>
        <v>500</v>
      </c>
      <c r="AL1961" s="66"/>
      <c r="AO1961" s="138">
        <f t="shared" si="876"/>
        <v>70819</v>
      </c>
      <c r="AP1961" s="138" t="str">
        <f t="shared" si="877"/>
        <v>Kaisers</v>
      </c>
      <c r="AQ1961" s="138">
        <f t="shared" ca="1" si="878"/>
        <v>1155</v>
      </c>
      <c r="AR1961" s="138">
        <f t="shared" ca="1" si="879"/>
        <v>4678</v>
      </c>
      <c r="AS1961" s="138">
        <f t="shared" ca="1" si="880"/>
        <v>7175</v>
      </c>
      <c r="AT1961" s="138">
        <f t="shared" ca="1" si="881"/>
        <v>500</v>
      </c>
      <c r="AU1961" s="138">
        <f t="shared" ca="1" si="881"/>
        <v>500</v>
      </c>
      <c r="AV1961" s="135"/>
      <c r="AW1961" s="131">
        <v>70820</v>
      </c>
      <c r="AX1961" s="66">
        <f t="shared" si="882"/>
        <v>7</v>
      </c>
      <c r="AY1961" s="132" t="s">
        <v>170</v>
      </c>
      <c r="AZ1961" s="107">
        <f t="shared" ca="1" si="883"/>
        <v>752</v>
      </c>
      <c r="BA1961" s="107">
        <f t="shared" ca="1" si="884"/>
        <v>152158</v>
      </c>
      <c r="BB1961" s="107">
        <f t="shared" ca="1" si="885"/>
        <v>674727</v>
      </c>
      <c r="BC1961" s="107">
        <f t="shared" ca="1" si="886"/>
        <v>500</v>
      </c>
      <c r="BD1961" s="107">
        <f t="shared" ca="1" si="887"/>
        <v>500</v>
      </c>
    </row>
    <row r="1962" spans="1:56" x14ac:dyDescent="0.15">
      <c r="A1962" s="62">
        <v>70818</v>
      </c>
      <c r="B1962" s="62">
        <f t="shared" si="866"/>
        <v>7</v>
      </c>
      <c r="C1962" s="59" t="s">
        <v>172</v>
      </c>
      <c r="D1962" s="62">
        <v>277</v>
      </c>
      <c r="E1962" s="86">
        <v>720</v>
      </c>
      <c r="F1962" s="86">
        <v>77841</v>
      </c>
      <c r="G1962" s="86">
        <v>112048</v>
      </c>
      <c r="H1962" s="86">
        <v>500</v>
      </c>
      <c r="I1962" s="86">
        <v>500</v>
      </c>
      <c r="K1962" s="66">
        <v>70817</v>
      </c>
      <c r="L1962" s="66"/>
      <c r="M1962" s="66">
        <v>70817</v>
      </c>
      <c r="N1962" s="62">
        <f t="shared" si="867"/>
        <v>7</v>
      </c>
      <c r="O1962" s="66" t="s">
        <v>173</v>
      </c>
      <c r="P1962" s="66">
        <v>1</v>
      </c>
      <c r="Q1962" s="66">
        <f t="shared" si="860"/>
        <v>428</v>
      </c>
      <c r="R1962" s="66">
        <f t="shared" si="861"/>
        <v>1080</v>
      </c>
      <c r="S1962" s="66">
        <f t="shared" si="862"/>
        <v>50631</v>
      </c>
      <c r="T1962" s="66">
        <f t="shared" si="863"/>
        <v>81751</v>
      </c>
      <c r="U1962" s="66">
        <f t="shared" si="864"/>
        <v>500</v>
      </c>
      <c r="V1962" s="66">
        <f t="shared" si="865"/>
        <v>500</v>
      </c>
      <c r="W1962" s="66"/>
      <c r="X1962" s="62">
        <v>70820</v>
      </c>
      <c r="Y1962" s="62">
        <f t="shared" si="868"/>
        <v>7</v>
      </c>
      <c r="Z1962" s="59" t="s">
        <v>170</v>
      </c>
      <c r="AA1962" s="62">
        <v>1</v>
      </c>
      <c r="AB1962" s="62">
        <f t="shared" ca="1" si="869"/>
        <v>1</v>
      </c>
      <c r="AC1962" s="62">
        <f t="shared" ca="1" si="870"/>
        <v>2016</v>
      </c>
      <c r="AD1962" s="62">
        <f t="shared" ca="1" si="871"/>
        <v>752</v>
      </c>
      <c r="AE1962" s="62">
        <f t="shared" ca="1" si="872"/>
        <v>152158</v>
      </c>
      <c r="AF1962" s="62">
        <f t="shared" ca="1" si="873"/>
        <v>674727</v>
      </c>
      <c r="AG1962" s="62">
        <f t="shared" ca="1" si="874"/>
        <v>500</v>
      </c>
      <c r="AH1962" s="62">
        <f t="shared" ca="1" si="875"/>
        <v>500</v>
      </c>
      <c r="AL1962" s="66"/>
      <c r="AO1962" s="138">
        <f t="shared" si="876"/>
        <v>70820</v>
      </c>
      <c r="AP1962" s="138" t="str">
        <f t="shared" si="877"/>
        <v>Lechaschau</v>
      </c>
      <c r="AQ1962" s="138">
        <f t="shared" ca="1" si="878"/>
        <v>752</v>
      </c>
      <c r="AR1962" s="138">
        <f t="shared" ca="1" si="879"/>
        <v>152158</v>
      </c>
      <c r="AS1962" s="138">
        <f t="shared" ca="1" si="880"/>
        <v>674727</v>
      </c>
      <c r="AT1962" s="138">
        <f t="shared" ca="1" si="881"/>
        <v>500</v>
      </c>
      <c r="AU1962" s="138">
        <f t="shared" ca="1" si="881"/>
        <v>500</v>
      </c>
      <c r="AV1962" s="135"/>
      <c r="AW1962" s="131">
        <v>70821</v>
      </c>
      <c r="AX1962" s="66">
        <f t="shared" si="882"/>
        <v>7</v>
      </c>
      <c r="AY1962" s="132" t="s">
        <v>169</v>
      </c>
      <c r="AZ1962" s="107">
        <f t="shared" ca="1" si="883"/>
        <v>5979</v>
      </c>
      <c r="BA1962" s="107">
        <f t="shared" ca="1" si="884"/>
        <v>264713</v>
      </c>
      <c r="BB1962" s="107">
        <f t="shared" ca="1" si="885"/>
        <v>669683</v>
      </c>
      <c r="BC1962" s="107">
        <f t="shared" ca="1" si="886"/>
        <v>500</v>
      </c>
      <c r="BD1962" s="107">
        <f t="shared" ca="1" si="887"/>
        <v>500</v>
      </c>
    </row>
    <row r="1963" spans="1:56" x14ac:dyDescent="0.15">
      <c r="A1963" s="62">
        <v>70819</v>
      </c>
      <c r="B1963" s="62">
        <f t="shared" si="866"/>
        <v>7</v>
      </c>
      <c r="C1963" s="59" t="s">
        <v>171</v>
      </c>
      <c r="D1963" s="62">
        <v>73</v>
      </c>
      <c r="E1963" s="86">
        <v>1155</v>
      </c>
      <c r="F1963" s="86">
        <v>4678</v>
      </c>
      <c r="G1963" s="86">
        <v>7175</v>
      </c>
      <c r="H1963" s="86">
        <v>500</v>
      </c>
      <c r="I1963" s="86">
        <v>500</v>
      </c>
      <c r="K1963" s="66">
        <v>70818</v>
      </c>
      <c r="L1963" s="66"/>
      <c r="M1963" s="66">
        <v>70818</v>
      </c>
      <c r="N1963" s="62">
        <f t="shared" si="867"/>
        <v>7</v>
      </c>
      <c r="O1963" s="66" t="s">
        <v>172</v>
      </c>
      <c r="P1963" s="66">
        <v>1</v>
      </c>
      <c r="Q1963" s="66">
        <f t="shared" si="860"/>
        <v>277</v>
      </c>
      <c r="R1963" s="66">
        <f t="shared" si="861"/>
        <v>720</v>
      </c>
      <c r="S1963" s="66">
        <f t="shared" si="862"/>
        <v>77841</v>
      </c>
      <c r="T1963" s="66">
        <f t="shared" si="863"/>
        <v>112048</v>
      </c>
      <c r="U1963" s="66">
        <f t="shared" si="864"/>
        <v>500</v>
      </c>
      <c r="V1963" s="66">
        <f t="shared" si="865"/>
        <v>500</v>
      </c>
      <c r="W1963" s="66"/>
      <c r="X1963" s="62">
        <v>70821</v>
      </c>
      <c r="Y1963" s="62">
        <f t="shared" si="868"/>
        <v>7</v>
      </c>
      <c r="Z1963" s="59" t="s">
        <v>169</v>
      </c>
      <c r="AA1963" s="62">
        <v>1</v>
      </c>
      <c r="AB1963" s="62">
        <f t="shared" ca="1" si="869"/>
        <v>1</v>
      </c>
      <c r="AC1963" s="62">
        <f t="shared" ca="1" si="870"/>
        <v>1140</v>
      </c>
      <c r="AD1963" s="62">
        <f t="shared" ca="1" si="871"/>
        <v>5979</v>
      </c>
      <c r="AE1963" s="62">
        <f t="shared" ca="1" si="872"/>
        <v>264713</v>
      </c>
      <c r="AF1963" s="62">
        <f t="shared" ca="1" si="873"/>
        <v>669683</v>
      </c>
      <c r="AG1963" s="62">
        <f t="shared" ca="1" si="874"/>
        <v>500</v>
      </c>
      <c r="AH1963" s="62">
        <f t="shared" ca="1" si="875"/>
        <v>500</v>
      </c>
      <c r="AL1963" s="66"/>
      <c r="AO1963" s="138">
        <f t="shared" si="876"/>
        <v>70821</v>
      </c>
      <c r="AP1963" s="138" t="str">
        <f t="shared" si="877"/>
        <v>Lermoos</v>
      </c>
      <c r="AQ1963" s="138">
        <f t="shared" ca="1" si="878"/>
        <v>5979</v>
      </c>
      <c r="AR1963" s="138">
        <f t="shared" ca="1" si="879"/>
        <v>264713</v>
      </c>
      <c r="AS1963" s="138">
        <f t="shared" ca="1" si="880"/>
        <v>669683</v>
      </c>
      <c r="AT1963" s="138">
        <f t="shared" ca="1" si="881"/>
        <v>500</v>
      </c>
      <c r="AU1963" s="138">
        <f t="shared" ca="1" si="881"/>
        <v>500</v>
      </c>
      <c r="AV1963" s="135"/>
      <c r="AW1963" s="131">
        <v>70822</v>
      </c>
      <c r="AX1963" s="66">
        <f t="shared" si="882"/>
        <v>7</v>
      </c>
      <c r="AY1963" s="132" t="s">
        <v>168</v>
      </c>
      <c r="AZ1963" s="107">
        <f t="shared" ca="1" si="883"/>
        <v>2646</v>
      </c>
      <c r="BA1963" s="107">
        <f t="shared" ca="1" si="884"/>
        <v>26186</v>
      </c>
      <c r="BB1963" s="107">
        <f t="shared" ca="1" si="885"/>
        <v>6100</v>
      </c>
      <c r="BC1963" s="107">
        <f t="shared" ca="1" si="886"/>
        <v>500</v>
      </c>
      <c r="BD1963" s="107">
        <f t="shared" ca="1" si="887"/>
        <v>500</v>
      </c>
    </row>
    <row r="1964" spans="1:56" x14ac:dyDescent="0.15">
      <c r="A1964" s="62">
        <v>70820</v>
      </c>
      <c r="B1964" s="62">
        <f t="shared" si="866"/>
        <v>7</v>
      </c>
      <c r="C1964" s="59" t="s">
        <v>170</v>
      </c>
      <c r="D1964" s="62">
        <v>2016</v>
      </c>
      <c r="E1964" s="86">
        <v>752</v>
      </c>
      <c r="F1964" s="86">
        <v>152158</v>
      </c>
      <c r="G1964" s="86">
        <v>674727</v>
      </c>
      <c r="H1964" s="86">
        <v>500</v>
      </c>
      <c r="I1964" s="86">
        <v>500</v>
      </c>
      <c r="K1964" s="66">
        <v>70819</v>
      </c>
      <c r="L1964" s="66"/>
      <c r="M1964" s="66">
        <v>70819</v>
      </c>
      <c r="N1964" s="62">
        <f t="shared" si="867"/>
        <v>7</v>
      </c>
      <c r="O1964" s="66" t="s">
        <v>171</v>
      </c>
      <c r="P1964" s="66">
        <v>1</v>
      </c>
      <c r="Q1964" s="66">
        <f t="shared" si="860"/>
        <v>73</v>
      </c>
      <c r="R1964" s="66">
        <f t="shared" si="861"/>
        <v>1155</v>
      </c>
      <c r="S1964" s="66">
        <f t="shared" si="862"/>
        <v>4678</v>
      </c>
      <c r="T1964" s="66">
        <f t="shared" si="863"/>
        <v>7175</v>
      </c>
      <c r="U1964" s="66">
        <f t="shared" si="864"/>
        <v>500</v>
      </c>
      <c r="V1964" s="66">
        <f t="shared" si="865"/>
        <v>500</v>
      </c>
      <c r="W1964" s="66"/>
      <c r="X1964" s="62">
        <v>70822</v>
      </c>
      <c r="Y1964" s="62">
        <f t="shared" si="868"/>
        <v>7</v>
      </c>
      <c r="Z1964" s="59" t="s">
        <v>168</v>
      </c>
      <c r="AA1964" s="62">
        <v>1</v>
      </c>
      <c r="AB1964" s="62">
        <f t="shared" ca="1" si="869"/>
        <v>1</v>
      </c>
      <c r="AC1964" s="62">
        <f t="shared" ca="1" si="870"/>
        <v>393</v>
      </c>
      <c r="AD1964" s="62">
        <f t="shared" ca="1" si="871"/>
        <v>2646</v>
      </c>
      <c r="AE1964" s="62">
        <f t="shared" ca="1" si="872"/>
        <v>26186</v>
      </c>
      <c r="AF1964" s="62">
        <f t="shared" ca="1" si="873"/>
        <v>6100</v>
      </c>
      <c r="AG1964" s="62">
        <f t="shared" ca="1" si="874"/>
        <v>500</v>
      </c>
      <c r="AH1964" s="62">
        <f t="shared" ca="1" si="875"/>
        <v>500</v>
      </c>
      <c r="AL1964" s="66"/>
      <c r="AO1964" s="138">
        <f t="shared" si="876"/>
        <v>70822</v>
      </c>
      <c r="AP1964" s="138" t="str">
        <f t="shared" si="877"/>
        <v>Musau</v>
      </c>
      <c r="AQ1964" s="138">
        <f t="shared" ca="1" si="878"/>
        <v>2646</v>
      </c>
      <c r="AR1964" s="138">
        <f t="shared" ca="1" si="879"/>
        <v>26186</v>
      </c>
      <c r="AS1964" s="138">
        <f t="shared" ca="1" si="880"/>
        <v>6100</v>
      </c>
      <c r="AT1964" s="138">
        <f t="shared" ca="1" si="881"/>
        <v>500</v>
      </c>
      <c r="AU1964" s="138">
        <f t="shared" ca="1" si="881"/>
        <v>500</v>
      </c>
      <c r="AV1964" s="135"/>
      <c r="AW1964" s="131">
        <v>70823</v>
      </c>
      <c r="AX1964" s="66">
        <f t="shared" si="882"/>
        <v>7</v>
      </c>
      <c r="AY1964" s="132" t="s">
        <v>167</v>
      </c>
      <c r="AZ1964" s="107">
        <f t="shared" ca="1" si="883"/>
        <v>1235</v>
      </c>
      <c r="BA1964" s="107">
        <f t="shared" ca="1" si="884"/>
        <v>3916</v>
      </c>
      <c r="BB1964" s="107">
        <f t="shared" ca="1" si="885"/>
        <v>1316</v>
      </c>
      <c r="BC1964" s="107">
        <f t="shared" ca="1" si="886"/>
        <v>500</v>
      </c>
      <c r="BD1964" s="107">
        <f t="shared" ca="1" si="887"/>
        <v>500</v>
      </c>
    </row>
    <row r="1965" spans="1:56" x14ac:dyDescent="0.15">
      <c r="A1965" s="62">
        <v>70821</v>
      </c>
      <c r="B1965" s="62">
        <f t="shared" si="866"/>
        <v>7</v>
      </c>
      <c r="C1965" s="59" t="s">
        <v>169</v>
      </c>
      <c r="D1965" s="62">
        <v>1140</v>
      </c>
      <c r="E1965" s="86">
        <v>5979</v>
      </c>
      <c r="F1965" s="86">
        <v>264713</v>
      </c>
      <c r="G1965" s="86">
        <v>669683</v>
      </c>
      <c r="H1965" s="86">
        <v>500</v>
      </c>
      <c r="I1965" s="86">
        <v>500</v>
      </c>
      <c r="K1965" s="66">
        <v>70820</v>
      </c>
      <c r="L1965" s="66"/>
      <c r="M1965" s="66">
        <v>70820</v>
      </c>
      <c r="N1965" s="62">
        <f t="shared" si="867"/>
        <v>7</v>
      </c>
      <c r="O1965" s="66" t="s">
        <v>170</v>
      </c>
      <c r="P1965" s="66">
        <v>1</v>
      </c>
      <c r="Q1965" s="66">
        <f t="shared" si="860"/>
        <v>2016</v>
      </c>
      <c r="R1965" s="66">
        <f t="shared" si="861"/>
        <v>752</v>
      </c>
      <c r="S1965" s="66">
        <f t="shared" si="862"/>
        <v>152158</v>
      </c>
      <c r="T1965" s="66">
        <f t="shared" si="863"/>
        <v>674727</v>
      </c>
      <c r="U1965" s="66">
        <f t="shared" si="864"/>
        <v>500</v>
      </c>
      <c r="V1965" s="66">
        <f t="shared" si="865"/>
        <v>500</v>
      </c>
      <c r="W1965" s="66"/>
      <c r="X1965" s="62">
        <v>70823</v>
      </c>
      <c r="Y1965" s="62">
        <f t="shared" si="868"/>
        <v>7</v>
      </c>
      <c r="Z1965" s="59" t="s">
        <v>167</v>
      </c>
      <c r="AA1965" s="62">
        <v>1</v>
      </c>
      <c r="AB1965" s="62">
        <f t="shared" ca="1" si="869"/>
        <v>1</v>
      </c>
      <c r="AC1965" s="62">
        <f t="shared" ca="1" si="870"/>
        <v>73</v>
      </c>
      <c r="AD1965" s="62">
        <f t="shared" ca="1" si="871"/>
        <v>1235</v>
      </c>
      <c r="AE1965" s="62">
        <f t="shared" ca="1" si="872"/>
        <v>3916</v>
      </c>
      <c r="AF1965" s="62">
        <f t="shared" ca="1" si="873"/>
        <v>1316</v>
      </c>
      <c r="AG1965" s="62">
        <f t="shared" ca="1" si="874"/>
        <v>500</v>
      </c>
      <c r="AH1965" s="62">
        <f t="shared" ca="1" si="875"/>
        <v>500</v>
      </c>
      <c r="AL1965" s="66"/>
      <c r="AO1965" s="138">
        <f t="shared" si="876"/>
        <v>70823</v>
      </c>
      <c r="AP1965" s="138" t="str">
        <f t="shared" si="877"/>
        <v>Namlos</v>
      </c>
      <c r="AQ1965" s="138">
        <f t="shared" ca="1" si="878"/>
        <v>1235</v>
      </c>
      <c r="AR1965" s="138">
        <f t="shared" ca="1" si="879"/>
        <v>3916</v>
      </c>
      <c r="AS1965" s="138">
        <f t="shared" ca="1" si="880"/>
        <v>1316</v>
      </c>
      <c r="AT1965" s="138">
        <f t="shared" ca="1" si="881"/>
        <v>500</v>
      </c>
      <c r="AU1965" s="138">
        <f t="shared" ca="1" si="881"/>
        <v>500</v>
      </c>
      <c r="AV1965" s="135"/>
      <c r="AW1965" s="131">
        <v>70824</v>
      </c>
      <c r="AX1965" s="66">
        <f t="shared" si="882"/>
        <v>7</v>
      </c>
      <c r="AY1965" s="132" t="s">
        <v>166</v>
      </c>
      <c r="AZ1965" s="107">
        <f t="shared" ca="1" si="883"/>
        <v>1589</v>
      </c>
      <c r="BA1965" s="107">
        <f t="shared" ca="1" si="884"/>
        <v>66180</v>
      </c>
      <c r="BB1965" s="107">
        <f t="shared" ca="1" si="885"/>
        <v>125141</v>
      </c>
      <c r="BC1965" s="107">
        <f t="shared" ca="1" si="886"/>
        <v>500</v>
      </c>
      <c r="BD1965" s="107">
        <f t="shared" ca="1" si="887"/>
        <v>500</v>
      </c>
    </row>
    <row r="1966" spans="1:56" x14ac:dyDescent="0.15">
      <c r="A1966" s="62">
        <v>70822</v>
      </c>
      <c r="B1966" s="62">
        <f t="shared" si="866"/>
        <v>7</v>
      </c>
      <c r="C1966" s="59" t="s">
        <v>168</v>
      </c>
      <c r="D1966" s="62">
        <v>393</v>
      </c>
      <c r="E1966" s="86">
        <v>2646</v>
      </c>
      <c r="F1966" s="86">
        <v>26186</v>
      </c>
      <c r="G1966" s="86">
        <v>6100</v>
      </c>
      <c r="H1966" s="86">
        <v>500</v>
      </c>
      <c r="I1966" s="86">
        <v>500</v>
      </c>
      <c r="K1966" s="66">
        <v>70821</v>
      </c>
      <c r="L1966" s="66"/>
      <c r="M1966" s="66">
        <v>70821</v>
      </c>
      <c r="N1966" s="62">
        <f t="shared" si="867"/>
        <v>7</v>
      </c>
      <c r="O1966" s="66" t="s">
        <v>169</v>
      </c>
      <c r="P1966" s="66">
        <v>1</v>
      </c>
      <c r="Q1966" s="66">
        <f t="shared" si="860"/>
        <v>1140</v>
      </c>
      <c r="R1966" s="66">
        <f t="shared" si="861"/>
        <v>5979</v>
      </c>
      <c r="S1966" s="66">
        <f t="shared" si="862"/>
        <v>264713</v>
      </c>
      <c r="T1966" s="66">
        <f t="shared" si="863"/>
        <v>669683</v>
      </c>
      <c r="U1966" s="66">
        <f t="shared" si="864"/>
        <v>500</v>
      </c>
      <c r="V1966" s="66">
        <f t="shared" si="865"/>
        <v>500</v>
      </c>
      <c r="W1966" s="66"/>
      <c r="X1966" s="62">
        <v>70824</v>
      </c>
      <c r="Y1966" s="62">
        <f t="shared" si="868"/>
        <v>7</v>
      </c>
      <c r="Z1966" s="59" t="s">
        <v>166</v>
      </c>
      <c r="AA1966" s="62">
        <v>1</v>
      </c>
      <c r="AB1966" s="62">
        <f t="shared" ca="1" si="869"/>
        <v>1</v>
      </c>
      <c r="AC1966" s="62">
        <f t="shared" ca="1" si="870"/>
        <v>448</v>
      </c>
      <c r="AD1966" s="62">
        <f t="shared" ca="1" si="871"/>
        <v>1589</v>
      </c>
      <c r="AE1966" s="62">
        <f t="shared" ca="1" si="872"/>
        <v>66180</v>
      </c>
      <c r="AF1966" s="62">
        <f t="shared" ca="1" si="873"/>
        <v>125141</v>
      </c>
      <c r="AG1966" s="62">
        <f t="shared" ca="1" si="874"/>
        <v>500</v>
      </c>
      <c r="AH1966" s="62">
        <f t="shared" ca="1" si="875"/>
        <v>500</v>
      </c>
      <c r="AL1966" s="66"/>
      <c r="AO1966" s="138">
        <f t="shared" si="876"/>
        <v>70824</v>
      </c>
      <c r="AP1966" s="138" t="str">
        <f t="shared" si="877"/>
        <v>Nesselwängle</v>
      </c>
      <c r="AQ1966" s="138">
        <f t="shared" ca="1" si="878"/>
        <v>1589</v>
      </c>
      <c r="AR1966" s="138">
        <f t="shared" ca="1" si="879"/>
        <v>66180</v>
      </c>
      <c r="AS1966" s="138">
        <f t="shared" ca="1" si="880"/>
        <v>125141</v>
      </c>
      <c r="AT1966" s="138">
        <f t="shared" ca="1" si="881"/>
        <v>500</v>
      </c>
      <c r="AU1966" s="138">
        <f t="shared" ca="1" si="881"/>
        <v>500</v>
      </c>
      <c r="AV1966" s="135"/>
      <c r="AW1966" s="131">
        <v>70825</v>
      </c>
      <c r="AX1966" s="66">
        <f t="shared" si="882"/>
        <v>7</v>
      </c>
      <c r="AY1966" s="132" t="s">
        <v>165</v>
      </c>
      <c r="AZ1966" s="107">
        <f t="shared" ca="1" si="883"/>
        <v>990</v>
      </c>
      <c r="BA1966" s="107">
        <f t="shared" ca="1" si="884"/>
        <v>7135</v>
      </c>
      <c r="BB1966" s="107">
        <f t="shared" ca="1" si="885"/>
        <v>11755</v>
      </c>
      <c r="BC1966" s="107">
        <f t="shared" ca="1" si="886"/>
        <v>500</v>
      </c>
      <c r="BD1966" s="107">
        <f t="shared" ca="1" si="887"/>
        <v>500</v>
      </c>
    </row>
    <row r="1967" spans="1:56" x14ac:dyDescent="0.15">
      <c r="A1967" s="62">
        <v>70823</v>
      </c>
      <c r="B1967" s="62">
        <f t="shared" si="866"/>
        <v>7</v>
      </c>
      <c r="C1967" s="59" t="s">
        <v>167</v>
      </c>
      <c r="D1967" s="62">
        <v>73</v>
      </c>
      <c r="E1967" s="86">
        <v>1235</v>
      </c>
      <c r="F1967" s="86">
        <v>3916</v>
      </c>
      <c r="G1967" s="86">
        <v>1316</v>
      </c>
      <c r="H1967" s="86">
        <v>500</v>
      </c>
      <c r="I1967" s="86">
        <v>500</v>
      </c>
      <c r="K1967" s="66">
        <v>70822</v>
      </c>
      <c r="L1967" s="66"/>
      <c r="M1967" s="66">
        <v>70822</v>
      </c>
      <c r="N1967" s="62">
        <f t="shared" si="867"/>
        <v>7</v>
      </c>
      <c r="O1967" s="66" t="s">
        <v>168</v>
      </c>
      <c r="P1967" s="66">
        <v>1</v>
      </c>
      <c r="Q1967" s="66">
        <f t="shared" si="860"/>
        <v>393</v>
      </c>
      <c r="R1967" s="66">
        <f t="shared" si="861"/>
        <v>2646</v>
      </c>
      <c r="S1967" s="66">
        <f t="shared" si="862"/>
        <v>26186</v>
      </c>
      <c r="T1967" s="66">
        <f t="shared" si="863"/>
        <v>6100</v>
      </c>
      <c r="U1967" s="66">
        <f t="shared" si="864"/>
        <v>500</v>
      </c>
      <c r="V1967" s="66">
        <f t="shared" si="865"/>
        <v>500</v>
      </c>
      <c r="W1967" s="66"/>
      <c r="X1967" s="62">
        <v>70825</v>
      </c>
      <c r="Y1967" s="62">
        <f t="shared" si="868"/>
        <v>7</v>
      </c>
      <c r="Z1967" s="59" t="s">
        <v>165</v>
      </c>
      <c r="AA1967" s="62">
        <v>1</v>
      </c>
      <c r="AB1967" s="62">
        <f t="shared" ca="1" si="869"/>
        <v>1</v>
      </c>
      <c r="AC1967" s="62">
        <f t="shared" ca="1" si="870"/>
        <v>106</v>
      </c>
      <c r="AD1967" s="62">
        <f t="shared" ca="1" si="871"/>
        <v>990</v>
      </c>
      <c r="AE1967" s="62">
        <f t="shared" ca="1" si="872"/>
        <v>7135</v>
      </c>
      <c r="AF1967" s="62">
        <f t="shared" ca="1" si="873"/>
        <v>11755</v>
      </c>
      <c r="AG1967" s="62">
        <f t="shared" ca="1" si="874"/>
        <v>500</v>
      </c>
      <c r="AH1967" s="62">
        <f t="shared" ca="1" si="875"/>
        <v>500</v>
      </c>
      <c r="AL1967" s="66"/>
      <c r="AO1967" s="138">
        <f t="shared" si="876"/>
        <v>70825</v>
      </c>
      <c r="AP1967" s="138" t="str">
        <f t="shared" si="877"/>
        <v>Pfafflar</v>
      </c>
      <c r="AQ1967" s="138">
        <f t="shared" ca="1" si="878"/>
        <v>990</v>
      </c>
      <c r="AR1967" s="138">
        <f t="shared" ca="1" si="879"/>
        <v>7135</v>
      </c>
      <c r="AS1967" s="138">
        <f t="shared" ca="1" si="880"/>
        <v>11755</v>
      </c>
      <c r="AT1967" s="138">
        <f t="shared" ca="1" si="881"/>
        <v>500</v>
      </c>
      <c r="AU1967" s="138">
        <f t="shared" ca="1" si="881"/>
        <v>500</v>
      </c>
      <c r="AV1967" s="135"/>
      <c r="AW1967" s="131">
        <v>70826</v>
      </c>
      <c r="AX1967" s="66">
        <f t="shared" si="882"/>
        <v>7</v>
      </c>
      <c r="AY1967" s="132" t="s">
        <v>164</v>
      </c>
      <c r="AZ1967" s="107">
        <f t="shared" ca="1" si="883"/>
        <v>1655</v>
      </c>
      <c r="BA1967" s="107">
        <f t="shared" ca="1" si="884"/>
        <v>105723</v>
      </c>
      <c r="BB1967" s="107">
        <f t="shared" ca="1" si="885"/>
        <v>193541</v>
      </c>
      <c r="BC1967" s="107">
        <f t="shared" ca="1" si="886"/>
        <v>500</v>
      </c>
      <c r="BD1967" s="107">
        <f t="shared" ca="1" si="887"/>
        <v>500</v>
      </c>
    </row>
    <row r="1968" spans="1:56" x14ac:dyDescent="0.15">
      <c r="A1968" s="62">
        <v>70824</v>
      </c>
      <c r="B1968" s="62">
        <f t="shared" si="866"/>
        <v>7</v>
      </c>
      <c r="C1968" s="59" t="s">
        <v>166</v>
      </c>
      <c r="D1968" s="62">
        <v>448</v>
      </c>
      <c r="E1968" s="86">
        <v>1589</v>
      </c>
      <c r="F1968" s="86">
        <v>66180</v>
      </c>
      <c r="G1968" s="86">
        <v>125141</v>
      </c>
      <c r="H1968" s="86">
        <v>500</v>
      </c>
      <c r="I1968" s="86">
        <v>500</v>
      </c>
      <c r="K1968" s="66">
        <v>70823</v>
      </c>
      <c r="L1968" s="66"/>
      <c r="M1968" s="66">
        <v>70823</v>
      </c>
      <c r="N1968" s="62">
        <f t="shared" si="867"/>
        <v>7</v>
      </c>
      <c r="O1968" s="66" t="s">
        <v>167</v>
      </c>
      <c r="P1968" s="66">
        <v>1</v>
      </c>
      <c r="Q1968" s="66">
        <f t="shared" si="860"/>
        <v>73</v>
      </c>
      <c r="R1968" s="66">
        <f t="shared" si="861"/>
        <v>1235</v>
      </c>
      <c r="S1968" s="66">
        <f t="shared" si="862"/>
        <v>3916</v>
      </c>
      <c r="T1968" s="66">
        <f t="shared" si="863"/>
        <v>1316</v>
      </c>
      <c r="U1968" s="66">
        <f t="shared" si="864"/>
        <v>500</v>
      </c>
      <c r="V1968" s="66">
        <f t="shared" si="865"/>
        <v>500</v>
      </c>
      <c r="W1968" s="66"/>
      <c r="X1968" s="62">
        <v>70826</v>
      </c>
      <c r="Y1968" s="62">
        <f t="shared" si="868"/>
        <v>7</v>
      </c>
      <c r="Z1968" s="59" t="s">
        <v>164</v>
      </c>
      <c r="AA1968" s="62">
        <v>1</v>
      </c>
      <c r="AB1968" s="62">
        <f t="shared" ca="1" si="869"/>
        <v>1</v>
      </c>
      <c r="AC1968" s="62">
        <f t="shared" ca="1" si="870"/>
        <v>1419</v>
      </c>
      <c r="AD1968" s="62">
        <f t="shared" ca="1" si="871"/>
        <v>1655</v>
      </c>
      <c r="AE1968" s="62">
        <f t="shared" ca="1" si="872"/>
        <v>105723</v>
      </c>
      <c r="AF1968" s="62">
        <f t="shared" ca="1" si="873"/>
        <v>193541</v>
      </c>
      <c r="AG1968" s="62">
        <f t="shared" ca="1" si="874"/>
        <v>500</v>
      </c>
      <c r="AH1968" s="62">
        <f t="shared" ca="1" si="875"/>
        <v>500</v>
      </c>
      <c r="AL1968" s="66"/>
      <c r="AO1968" s="138">
        <f t="shared" si="876"/>
        <v>70826</v>
      </c>
      <c r="AP1968" s="138" t="str">
        <f t="shared" si="877"/>
        <v>Pflach</v>
      </c>
      <c r="AQ1968" s="138">
        <f t="shared" ca="1" si="878"/>
        <v>1655</v>
      </c>
      <c r="AR1968" s="138">
        <f t="shared" ca="1" si="879"/>
        <v>105723</v>
      </c>
      <c r="AS1968" s="138">
        <f t="shared" ca="1" si="880"/>
        <v>193541</v>
      </c>
      <c r="AT1968" s="138">
        <f t="shared" ca="1" si="881"/>
        <v>500</v>
      </c>
      <c r="AU1968" s="138">
        <f t="shared" ca="1" si="881"/>
        <v>500</v>
      </c>
      <c r="AV1968" s="135"/>
      <c r="AW1968" s="131">
        <v>70827</v>
      </c>
      <c r="AX1968" s="66">
        <f t="shared" si="882"/>
        <v>7</v>
      </c>
      <c r="AY1968" s="132" t="s">
        <v>163</v>
      </c>
      <c r="AZ1968" s="107">
        <f t="shared" ca="1" si="883"/>
        <v>1665</v>
      </c>
      <c r="BA1968" s="107">
        <f t="shared" ca="1" si="884"/>
        <v>37910</v>
      </c>
      <c r="BB1968" s="107">
        <f t="shared" ca="1" si="885"/>
        <v>87247</v>
      </c>
      <c r="BC1968" s="107">
        <f t="shared" ca="1" si="886"/>
        <v>500</v>
      </c>
      <c r="BD1968" s="107">
        <f t="shared" ca="1" si="887"/>
        <v>500</v>
      </c>
    </row>
    <row r="1969" spans="1:56" x14ac:dyDescent="0.15">
      <c r="A1969" s="62">
        <v>70825</v>
      </c>
      <c r="B1969" s="62">
        <f t="shared" si="866"/>
        <v>7</v>
      </c>
      <c r="C1969" s="59" t="s">
        <v>165</v>
      </c>
      <c r="D1969" s="62">
        <v>106</v>
      </c>
      <c r="E1969" s="86">
        <v>990</v>
      </c>
      <c r="F1969" s="86">
        <v>7135</v>
      </c>
      <c r="G1969" s="86">
        <v>11755</v>
      </c>
      <c r="H1969" s="86">
        <v>500</v>
      </c>
      <c r="I1969" s="86">
        <v>500</v>
      </c>
      <c r="K1969" s="66">
        <v>70824</v>
      </c>
      <c r="L1969" s="66"/>
      <c r="M1969" s="66">
        <v>70824</v>
      </c>
      <c r="N1969" s="62">
        <f t="shared" si="867"/>
        <v>7</v>
      </c>
      <c r="O1969" s="66" t="s">
        <v>166</v>
      </c>
      <c r="P1969" s="66">
        <v>1</v>
      </c>
      <c r="Q1969" s="66">
        <f t="shared" si="860"/>
        <v>448</v>
      </c>
      <c r="R1969" s="66">
        <f t="shared" si="861"/>
        <v>1589</v>
      </c>
      <c r="S1969" s="66">
        <f t="shared" si="862"/>
        <v>66180</v>
      </c>
      <c r="T1969" s="66">
        <f t="shared" si="863"/>
        <v>125141</v>
      </c>
      <c r="U1969" s="66">
        <f t="shared" si="864"/>
        <v>500</v>
      </c>
      <c r="V1969" s="66">
        <f t="shared" si="865"/>
        <v>500</v>
      </c>
      <c r="W1969" s="66"/>
      <c r="X1969" s="62">
        <v>70827</v>
      </c>
      <c r="Y1969" s="62">
        <f t="shared" si="868"/>
        <v>7</v>
      </c>
      <c r="Z1969" s="59" t="s">
        <v>163</v>
      </c>
      <c r="AA1969" s="62">
        <v>1</v>
      </c>
      <c r="AB1969" s="62">
        <f t="shared" ca="1" si="869"/>
        <v>1</v>
      </c>
      <c r="AC1969" s="62">
        <f t="shared" ca="1" si="870"/>
        <v>413</v>
      </c>
      <c r="AD1969" s="62">
        <f t="shared" ca="1" si="871"/>
        <v>1665</v>
      </c>
      <c r="AE1969" s="62">
        <f t="shared" ca="1" si="872"/>
        <v>37910</v>
      </c>
      <c r="AF1969" s="62">
        <f t="shared" ca="1" si="873"/>
        <v>87247</v>
      </c>
      <c r="AG1969" s="62">
        <f t="shared" ca="1" si="874"/>
        <v>500</v>
      </c>
      <c r="AH1969" s="62">
        <f t="shared" ca="1" si="875"/>
        <v>500</v>
      </c>
      <c r="AL1969" s="66"/>
      <c r="AO1969" s="138">
        <f t="shared" si="876"/>
        <v>70827</v>
      </c>
      <c r="AP1969" s="138" t="str">
        <f t="shared" si="877"/>
        <v>Pinswang</v>
      </c>
      <c r="AQ1969" s="138">
        <f t="shared" ca="1" si="878"/>
        <v>1665</v>
      </c>
      <c r="AR1969" s="138">
        <f t="shared" ca="1" si="879"/>
        <v>37910</v>
      </c>
      <c r="AS1969" s="138">
        <f t="shared" ca="1" si="880"/>
        <v>87247</v>
      </c>
      <c r="AT1969" s="138">
        <f t="shared" ca="1" si="881"/>
        <v>500</v>
      </c>
      <c r="AU1969" s="138">
        <f t="shared" ca="1" si="881"/>
        <v>500</v>
      </c>
      <c r="AV1969" s="135"/>
      <c r="AW1969" s="131">
        <v>70828</v>
      </c>
      <c r="AX1969" s="66">
        <f t="shared" si="882"/>
        <v>7</v>
      </c>
      <c r="AY1969" s="132" t="s">
        <v>162</v>
      </c>
      <c r="AZ1969" s="107">
        <f t="shared" ca="1" si="883"/>
        <v>9431</v>
      </c>
      <c r="BA1969" s="107">
        <f t="shared" ca="1" si="884"/>
        <v>742124</v>
      </c>
      <c r="BB1969" s="107">
        <f t="shared" ca="1" si="885"/>
        <v>3369809</v>
      </c>
      <c r="BC1969" s="107">
        <f t="shared" ca="1" si="886"/>
        <v>500</v>
      </c>
      <c r="BD1969" s="107">
        <f t="shared" ca="1" si="887"/>
        <v>500</v>
      </c>
    </row>
    <row r="1970" spans="1:56" x14ac:dyDescent="0.15">
      <c r="A1970" s="62">
        <v>70826</v>
      </c>
      <c r="B1970" s="62">
        <f t="shared" si="866"/>
        <v>7</v>
      </c>
      <c r="C1970" s="59" t="s">
        <v>164</v>
      </c>
      <c r="D1970" s="62">
        <v>1419</v>
      </c>
      <c r="E1970" s="86">
        <v>1655</v>
      </c>
      <c r="F1970" s="86">
        <v>105723</v>
      </c>
      <c r="G1970" s="86">
        <v>193541</v>
      </c>
      <c r="H1970" s="86">
        <v>500</v>
      </c>
      <c r="I1970" s="86">
        <v>500</v>
      </c>
      <c r="K1970" s="66">
        <v>70825</v>
      </c>
      <c r="L1970" s="66"/>
      <c r="M1970" s="66">
        <v>70825</v>
      </c>
      <c r="N1970" s="62">
        <f t="shared" si="867"/>
        <v>7</v>
      </c>
      <c r="O1970" s="66" t="s">
        <v>165</v>
      </c>
      <c r="P1970" s="66">
        <v>1</v>
      </c>
      <c r="Q1970" s="66">
        <f t="shared" si="860"/>
        <v>106</v>
      </c>
      <c r="R1970" s="66">
        <f t="shared" si="861"/>
        <v>990</v>
      </c>
      <c r="S1970" s="66">
        <f t="shared" si="862"/>
        <v>7135</v>
      </c>
      <c r="T1970" s="66">
        <f t="shared" si="863"/>
        <v>11755</v>
      </c>
      <c r="U1970" s="66">
        <f t="shared" si="864"/>
        <v>500</v>
      </c>
      <c r="V1970" s="66">
        <f t="shared" si="865"/>
        <v>500</v>
      </c>
      <c r="W1970" s="66"/>
      <c r="X1970" s="62">
        <v>70828</v>
      </c>
      <c r="Y1970" s="62">
        <f t="shared" si="868"/>
        <v>7</v>
      </c>
      <c r="Z1970" s="59" t="s">
        <v>162</v>
      </c>
      <c r="AA1970" s="62">
        <v>1</v>
      </c>
      <c r="AB1970" s="62">
        <f t="shared" ca="1" si="869"/>
        <v>1</v>
      </c>
      <c r="AC1970" s="62">
        <f t="shared" ca="1" si="870"/>
        <v>6595</v>
      </c>
      <c r="AD1970" s="62">
        <f t="shared" ca="1" si="871"/>
        <v>9431</v>
      </c>
      <c r="AE1970" s="62">
        <f t="shared" ca="1" si="872"/>
        <v>742124</v>
      </c>
      <c r="AF1970" s="62">
        <f t="shared" ca="1" si="873"/>
        <v>3369809</v>
      </c>
      <c r="AG1970" s="62">
        <f t="shared" ca="1" si="874"/>
        <v>500</v>
      </c>
      <c r="AH1970" s="62">
        <f t="shared" ca="1" si="875"/>
        <v>500</v>
      </c>
      <c r="AL1970" s="66"/>
      <c r="AO1970" s="138">
        <f t="shared" si="876"/>
        <v>70828</v>
      </c>
      <c r="AP1970" s="138" t="str">
        <f t="shared" si="877"/>
        <v>Reutte</v>
      </c>
      <c r="AQ1970" s="138">
        <f t="shared" ca="1" si="878"/>
        <v>9431</v>
      </c>
      <c r="AR1970" s="138">
        <f t="shared" ca="1" si="879"/>
        <v>742124</v>
      </c>
      <c r="AS1970" s="138">
        <f t="shared" ca="1" si="880"/>
        <v>3369809</v>
      </c>
      <c r="AT1970" s="138">
        <f t="shared" ca="1" si="881"/>
        <v>500</v>
      </c>
      <c r="AU1970" s="138">
        <f t="shared" ca="1" si="881"/>
        <v>500</v>
      </c>
      <c r="AV1970" s="135"/>
      <c r="AW1970" s="131">
        <v>70829</v>
      </c>
      <c r="AX1970" s="66">
        <f t="shared" si="882"/>
        <v>7</v>
      </c>
      <c r="AY1970" s="132" t="s">
        <v>161</v>
      </c>
      <c r="AZ1970" s="107">
        <f t="shared" ca="1" si="883"/>
        <v>3967</v>
      </c>
      <c r="BA1970" s="107">
        <f t="shared" ca="1" si="884"/>
        <v>45431</v>
      </c>
      <c r="BB1970" s="107">
        <f t="shared" ca="1" si="885"/>
        <v>74793</v>
      </c>
      <c r="BC1970" s="107">
        <f t="shared" ca="1" si="886"/>
        <v>500</v>
      </c>
      <c r="BD1970" s="107">
        <f t="shared" ca="1" si="887"/>
        <v>500</v>
      </c>
    </row>
    <row r="1971" spans="1:56" x14ac:dyDescent="0.15">
      <c r="A1971" s="62">
        <v>70827</v>
      </c>
      <c r="B1971" s="62">
        <f t="shared" si="866"/>
        <v>7</v>
      </c>
      <c r="C1971" s="59" t="s">
        <v>163</v>
      </c>
      <c r="D1971" s="62">
        <v>413</v>
      </c>
      <c r="E1971" s="86">
        <v>1665</v>
      </c>
      <c r="F1971" s="86">
        <v>37910</v>
      </c>
      <c r="G1971" s="86">
        <v>87247</v>
      </c>
      <c r="H1971" s="86">
        <v>500</v>
      </c>
      <c r="I1971" s="86">
        <v>500</v>
      </c>
      <c r="K1971" s="66">
        <v>70826</v>
      </c>
      <c r="L1971" s="66"/>
      <c r="M1971" s="66">
        <v>70826</v>
      </c>
      <c r="N1971" s="62">
        <f t="shared" si="867"/>
        <v>7</v>
      </c>
      <c r="O1971" s="66" t="s">
        <v>164</v>
      </c>
      <c r="P1971" s="66">
        <v>1</v>
      </c>
      <c r="Q1971" s="66">
        <f t="shared" si="860"/>
        <v>1419</v>
      </c>
      <c r="R1971" s="66">
        <f t="shared" si="861"/>
        <v>1655</v>
      </c>
      <c r="S1971" s="66">
        <f t="shared" si="862"/>
        <v>105723</v>
      </c>
      <c r="T1971" s="66">
        <f t="shared" si="863"/>
        <v>193541</v>
      </c>
      <c r="U1971" s="66">
        <f t="shared" si="864"/>
        <v>500</v>
      </c>
      <c r="V1971" s="66">
        <f t="shared" si="865"/>
        <v>500</v>
      </c>
      <c r="W1971" s="66"/>
      <c r="X1971" s="62">
        <v>70829</v>
      </c>
      <c r="Y1971" s="62">
        <f t="shared" si="868"/>
        <v>7</v>
      </c>
      <c r="Z1971" s="59" t="s">
        <v>161</v>
      </c>
      <c r="AA1971" s="62">
        <v>1</v>
      </c>
      <c r="AB1971" s="62">
        <f t="shared" ca="1" si="869"/>
        <v>1</v>
      </c>
      <c r="AC1971" s="62">
        <f t="shared" ca="1" si="870"/>
        <v>425</v>
      </c>
      <c r="AD1971" s="62">
        <f t="shared" ca="1" si="871"/>
        <v>3967</v>
      </c>
      <c r="AE1971" s="62">
        <f t="shared" ca="1" si="872"/>
        <v>45431</v>
      </c>
      <c r="AF1971" s="62">
        <f t="shared" ca="1" si="873"/>
        <v>74793</v>
      </c>
      <c r="AG1971" s="62">
        <f t="shared" ca="1" si="874"/>
        <v>500</v>
      </c>
      <c r="AH1971" s="62">
        <f t="shared" ca="1" si="875"/>
        <v>500</v>
      </c>
      <c r="AL1971" s="66"/>
      <c r="AO1971" s="138">
        <f t="shared" si="876"/>
        <v>70829</v>
      </c>
      <c r="AP1971" s="138" t="str">
        <f t="shared" si="877"/>
        <v>Schattwald</v>
      </c>
      <c r="AQ1971" s="138">
        <f t="shared" ca="1" si="878"/>
        <v>3967</v>
      </c>
      <c r="AR1971" s="138">
        <f t="shared" ca="1" si="879"/>
        <v>45431</v>
      </c>
      <c r="AS1971" s="138">
        <f t="shared" ca="1" si="880"/>
        <v>74793</v>
      </c>
      <c r="AT1971" s="138">
        <f t="shared" ca="1" si="881"/>
        <v>500</v>
      </c>
      <c r="AU1971" s="138">
        <f t="shared" ca="1" si="881"/>
        <v>500</v>
      </c>
      <c r="AV1971" s="135"/>
      <c r="AW1971" s="131">
        <v>70830</v>
      </c>
      <c r="AX1971" s="66">
        <f t="shared" si="882"/>
        <v>7</v>
      </c>
      <c r="AY1971" s="132" t="s">
        <v>160</v>
      </c>
      <c r="AZ1971" s="107">
        <f t="shared" ca="1" si="883"/>
        <v>1565</v>
      </c>
      <c r="BA1971" s="107">
        <f t="shared" ca="1" si="884"/>
        <v>54105</v>
      </c>
      <c r="BB1971" s="107">
        <f t="shared" ca="1" si="885"/>
        <v>85519</v>
      </c>
      <c r="BC1971" s="107">
        <f t="shared" ca="1" si="886"/>
        <v>500</v>
      </c>
      <c r="BD1971" s="107">
        <f t="shared" ca="1" si="887"/>
        <v>500</v>
      </c>
    </row>
    <row r="1972" spans="1:56" x14ac:dyDescent="0.15">
      <c r="A1972" s="62">
        <v>70828</v>
      </c>
      <c r="B1972" s="62">
        <f t="shared" si="866"/>
        <v>7</v>
      </c>
      <c r="C1972" s="59" t="s">
        <v>162</v>
      </c>
      <c r="D1972" s="62">
        <v>6595</v>
      </c>
      <c r="E1972" s="86">
        <v>9431</v>
      </c>
      <c r="F1972" s="86">
        <v>742124</v>
      </c>
      <c r="G1972" s="86">
        <v>3369809</v>
      </c>
      <c r="H1972" s="86">
        <v>500</v>
      </c>
      <c r="I1972" s="86">
        <v>500</v>
      </c>
      <c r="K1972" s="66">
        <v>70827</v>
      </c>
      <c r="L1972" s="66"/>
      <c r="M1972" s="66">
        <v>70827</v>
      </c>
      <c r="N1972" s="62">
        <f t="shared" si="867"/>
        <v>7</v>
      </c>
      <c r="O1972" s="66" t="s">
        <v>163</v>
      </c>
      <c r="P1972" s="66">
        <v>1</v>
      </c>
      <c r="Q1972" s="66">
        <f t="shared" si="860"/>
        <v>413</v>
      </c>
      <c r="R1972" s="66">
        <f t="shared" si="861"/>
        <v>1665</v>
      </c>
      <c r="S1972" s="66">
        <f t="shared" si="862"/>
        <v>37910</v>
      </c>
      <c r="T1972" s="66">
        <f t="shared" si="863"/>
        <v>87247</v>
      </c>
      <c r="U1972" s="66">
        <f t="shared" si="864"/>
        <v>500</v>
      </c>
      <c r="V1972" s="66">
        <f t="shared" si="865"/>
        <v>500</v>
      </c>
      <c r="W1972" s="66"/>
      <c r="X1972" s="62">
        <v>70830</v>
      </c>
      <c r="Y1972" s="62">
        <f t="shared" si="868"/>
        <v>7</v>
      </c>
      <c r="Z1972" s="59" t="s">
        <v>160</v>
      </c>
      <c r="AA1972" s="62">
        <v>1</v>
      </c>
      <c r="AB1972" s="62">
        <f t="shared" ca="1" si="869"/>
        <v>1</v>
      </c>
      <c r="AC1972" s="62">
        <f t="shared" ca="1" si="870"/>
        <v>452</v>
      </c>
      <c r="AD1972" s="62">
        <f t="shared" ca="1" si="871"/>
        <v>1565</v>
      </c>
      <c r="AE1972" s="62">
        <f t="shared" ca="1" si="872"/>
        <v>54105</v>
      </c>
      <c r="AF1972" s="62">
        <f t="shared" ca="1" si="873"/>
        <v>85519</v>
      </c>
      <c r="AG1972" s="62">
        <f t="shared" ca="1" si="874"/>
        <v>500</v>
      </c>
      <c r="AH1972" s="62">
        <f t="shared" ca="1" si="875"/>
        <v>500</v>
      </c>
      <c r="AL1972" s="66"/>
      <c r="AO1972" s="138">
        <f t="shared" si="876"/>
        <v>70830</v>
      </c>
      <c r="AP1972" s="138" t="str">
        <f t="shared" si="877"/>
        <v>Stanzach</v>
      </c>
      <c r="AQ1972" s="138">
        <f t="shared" ca="1" si="878"/>
        <v>1565</v>
      </c>
      <c r="AR1972" s="138">
        <f t="shared" ca="1" si="879"/>
        <v>54105</v>
      </c>
      <c r="AS1972" s="138">
        <f t="shared" ca="1" si="880"/>
        <v>85519</v>
      </c>
      <c r="AT1972" s="138">
        <f t="shared" ca="1" si="881"/>
        <v>500</v>
      </c>
      <c r="AU1972" s="138">
        <f t="shared" ca="1" si="881"/>
        <v>500</v>
      </c>
      <c r="AV1972" s="135"/>
      <c r="AW1972" s="131">
        <v>70831</v>
      </c>
      <c r="AX1972" s="66">
        <f t="shared" si="882"/>
        <v>7</v>
      </c>
      <c r="AY1972" s="132" t="s">
        <v>159</v>
      </c>
      <c r="AZ1972" s="107">
        <f t="shared" ca="1" si="883"/>
        <v>2349</v>
      </c>
      <c r="BA1972" s="107">
        <f t="shared" ca="1" si="884"/>
        <v>58879</v>
      </c>
      <c r="BB1972" s="107">
        <f t="shared" ca="1" si="885"/>
        <v>109976</v>
      </c>
      <c r="BC1972" s="107">
        <f t="shared" ca="1" si="886"/>
        <v>500</v>
      </c>
      <c r="BD1972" s="107">
        <f t="shared" ca="1" si="887"/>
        <v>500</v>
      </c>
    </row>
    <row r="1973" spans="1:56" x14ac:dyDescent="0.15">
      <c r="A1973" s="62">
        <v>70829</v>
      </c>
      <c r="B1973" s="62">
        <f t="shared" si="866"/>
        <v>7</v>
      </c>
      <c r="C1973" s="59" t="s">
        <v>161</v>
      </c>
      <c r="D1973" s="62">
        <v>425</v>
      </c>
      <c r="E1973" s="86">
        <v>3967</v>
      </c>
      <c r="F1973" s="86">
        <v>45431</v>
      </c>
      <c r="G1973" s="86">
        <v>74793</v>
      </c>
      <c r="H1973" s="86">
        <v>500</v>
      </c>
      <c r="I1973" s="86">
        <v>500</v>
      </c>
      <c r="K1973" s="66">
        <v>70828</v>
      </c>
      <c r="L1973" s="66"/>
      <c r="M1973" s="66">
        <v>70828</v>
      </c>
      <c r="N1973" s="62">
        <f t="shared" si="867"/>
        <v>7</v>
      </c>
      <c r="O1973" s="66" t="s">
        <v>162</v>
      </c>
      <c r="P1973" s="66">
        <v>1</v>
      </c>
      <c r="Q1973" s="66">
        <f t="shared" si="860"/>
        <v>6595</v>
      </c>
      <c r="R1973" s="66">
        <f t="shared" si="861"/>
        <v>9431</v>
      </c>
      <c r="S1973" s="66">
        <f t="shared" si="862"/>
        <v>742124</v>
      </c>
      <c r="T1973" s="66">
        <f t="shared" si="863"/>
        <v>3369809</v>
      </c>
      <c r="U1973" s="66">
        <f t="shared" si="864"/>
        <v>500</v>
      </c>
      <c r="V1973" s="66">
        <f t="shared" si="865"/>
        <v>500</v>
      </c>
      <c r="W1973" s="66"/>
      <c r="X1973" s="62">
        <v>70831</v>
      </c>
      <c r="Y1973" s="62">
        <f t="shared" si="868"/>
        <v>7</v>
      </c>
      <c r="Z1973" s="59" t="s">
        <v>159</v>
      </c>
      <c r="AA1973" s="62">
        <v>1</v>
      </c>
      <c r="AB1973" s="62">
        <f t="shared" ca="1" si="869"/>
        <v>1</v>
      </c>
      <c r="AC1973" s="62">
        <f t="shared" ca="1" si="870"/>
        <v>677</v>
      </c>
      <c r="AD1973" s="62">
        <f t="shared" ca="1" si="871"/>
        <v>2349</v>
      </c>
      <c r="AE1973" s="62">
        <f t="shared" ca="1" si="872"/>
        <v>58879</v>
      </c>
      <c r="AF1973" s="62">
        <f t="shared" ca="1" si="873"/>
        <v>109976</v>
      </c>
      <c r="AG1973" s="62">
        <f t="shared" ca="1" si="874"/>
        <v>500</v>
      </c>
      <c r="AH1973" s="62">
        <f t="shared" ca="1" si="875"/>
        <v>500</v>
      </c>
      <c r="AL1973" s="66"/>
      <c r="AO1973" s="138">
        <f t="shared" si="876"/>
        <v>70831</v>
      </c>
      <c r="AP1973" s="138" t="str">
        <f t="shared" si="877"/>
        <v>Steeg</v>
      </c>
      <c r="AQ1973" s="138">
        <f t="shared" ca="1" si="878"/>
        <v>2349</v>
      </c>
      <c r="AR1973" s="138">
        <f t="shared" ca="1" si="879"/>
        <v>58879</v>
      </c>
      <c r="AS1973" s="138">
        <f t="shared" ca="1" si="880"/>
        <v>109976</v>
      </c>
      <c r="AT1973" s="138">
        <f t="shared" ca="1" si="881"/>
        <v>500</v>
      </c>
      <c r="AU1973" s="138">
        <f t="shared" ca="1" si="881"/>
        <v>500</v>
      </c>
      <c r="AV1973" s="135"/>
      <c r="AW1973" s="131">
        <v>70832</v>
      </c>
      <c r="AX1973" s="66">
        <f t="shared" si="882"/>
        <v>7</v>
      </c>
      <c r="AY1973" s="132" t="s">
        <v>158</v>
      </c>
      <c r="AZ1973" s="107">
        <f t="shared" ca="1" si="883"/>
        <v>4739</v>
      </c>
      <c r="BA1973" s="107">
        <f t="shared" ca="1" si="884"/>
        <v>181225</v>
      </c>
      <c r="BB1973" s="107">
        <f t="shared" ca="1" si="885"/>
        <v>465445</v>
      </c>
      <c r="BC1973" s="107">
        <f t="shared" ca="1" si="886"/>
        <v>500</v>
      </c>
      <c r="BD1973" s="107">
        <f t="shared" ca="1" si="887"/>
        <v>500</v>
      </c>
    </row>
    <row r="1974" spans="1:56" x14ac:dyDescent="0.15">
      <c r="A1974" s="62">
        <v>70830</v>
      </c>
      <c r="B1974" s="62">
        <f t="shared" si="866"/>
        <v>7</v>
      </c>
      <c r="C1974" s="59" t="s">
        <v>160</v>
      </c>
      <c r="D1974" s="62">
        <v>452</v>
      </c>
      <c r="E1974" s="86">
        <v>1565</v>
      </c>
      <c r="F1974" s="86">
        <v>54105</v>
      </c>
      <c r="G1974" s="86">
        <v>85519</v>
      </c>
      <c r="H1974" s="86">
        <v>500</v>
      </c>
      <c r="I1974" s="86">
        <v>500</v>
      </c>
      <c r="K1974" s="66">
        <v>70829</v>
      </c>
      <c r="L1974" s="66"/>
      <c r="M1974" s="66">
        <v>70829</v>
      </c>
      <c r="N1974" s="62">
        <f t="shared" si="867"/>
        <v>7</v>
      </c>
      <c r="O1974" s="66" t="s">
        <v>161</v>
      </c>
      <c r="P1974" s="66">
        <v>1</v>
      </c>
      <c r="Q1974" s="66">
        <f t="shared" si="860"/>
        <v>425</v>
      </c>
      <c r="R1974" s="66">
        <f t="shared" si="861"/>
        <v>3967</v>
      </c>
      <c r="S1974" s="66">
        <f t="shared" si="862"/>
        <v>45431</v>
      </c>
      <c r="T1974" s="66">
        <f t="shared" si="863"/>
        <v>74793</v>
      </c>
      <c r="U1974" s="66">
        <f t="shared" si="864"/>
        <v>500</v>
      </c>
      <c r="V1974" s="66">
        <f t="shared" si="865"/>
        <v>500</v>
      </c>
      <c r="W1974" s="66"/>
      <c r="X1974" s="62">
        <v>70832</v>
      </c>
      <c r="Y1974" s="62">
        <f t="shared" si="868"/>
        <v>7</v>
      </c>
      <c r="Z1974" s="59" t="s">
        <v>158</v>
      </c>
      <c r="AA1974" s="62">
        <v>1</v>
      </c>
      <c r="AB1974" s="62">
        <f t="shared" ca="1" si="869"/>
        <v>1</v>
      </c>
      <c r="AC1974" s="62">
        <f t="shared" ca="1" si="870"/>
        <v>1063</v>
      </c>
      <c r="AD1974" s="62">
        <f t="shared" ca="1" si="871"/>
        <v>4739</v>
      </c>
      <c r="AE1974" s="62">
        <f t="shared" ca="1" si="872"/>
        <v>181225</v>
      </c>
      <c r="AF1974" s="62">
        <f t="shared" ca="1" si="873"/>
        <v>465445</v>
      </c>
      <c r="AG1974" s="62">
        <f t="shared" ca="1" si="874"/>
        <v>500</v>
      </c>
      <c r="AH1974" s="62">
        <f t="shared" ca="1" si="875"/>
        <v>500</v>
      </c>
      <c r="AL1974" s="66"/>
      <c r="AO1974" s="138">
        <f t="shared" si="876"/>
        <v>70832</v>
      </c>
      <c r="AP1974" s="138" t="str">
        <f t="shared" si="877"/>
        <v>Tannheim</v>
      </c>
      <c r="AQ1974" s="138">
        <f t="shared" ca="1" si="878"/>
        <v>4739</v>
      </c>
      <c r="AR1974" s="138">
        <f t="shared" ca="1" si="879"/>
        <v>181225</v>
      </c>
      <c r="AS1974" s="138">
        <f t="shared" ca="1" si="880"/>
        <v>465445</v>
      </c>
      <c r="AT1974" s="138">
        <f t="shared" ca="1" si="881"/>
        <v>500</v>
      </c>
      <c r="AU1974" s="138">
        <f t="shared" ca="1" si="881"/>
        <v>500</v>
      </c>
      <c r="AV1974" s="135"/>
      <c r="AW1974" s="131">
        <v>70833</v>
      </c>
      <c r="AX1974" s="66">
        <f t="shared" si="882"/>
        <v>7</v>
      </c>
      <c r="AY1974" s="132" t="s">
        <v>157</v>
      </c>
      <c r="AZ1974" s="107">
        <f t="shared" ca="1" si="883"/>
        <v>4355</v>
      </c>
      <c r="BA1974" s="107">
        <f t="shared" ca="1" si="884"/>
        <v>117532</v>
      </c>
      <c r="BB1974" s="107">
        <f t="shared" ca="1" si="885"/>
        <v>552885</v>
      </c>
      <c r="BC1974" s="107">
        <f t="shared" ca="1" si="886"/>
        <v>500</v>
      </c>
      <c r="BD1974" s="107">
        <f t="shared" ca="1" si="887"/>
        <v>500</v>
      </c>
    </row>
    <row r="1975" spans="1:56" x14ac:dyDescent="0.15">
      <c r="A1975" s="62">
        <v>70831</v>
      </c>
      <c r="B1975" s="62">
        <f t="shared" si="866"/>
        <v>7</v>
      </c>
      <c r="C1975" s="59" t="s">
        <v>159</v>
      </c>
      <c r="D1975" s="62">
        <v>677</v>
      </c>
      <c r="E1975" s="86">
        <v>2349</v>
      </c>
      <c r="F1975" s="86">
        <v>58879</v>
      </c>
      <c r="G1975" s="86">
        <v>109976</v>
      </c>
      <c r="H1975" s="86">
        <v>500</v>
      </c>
      <c r="I1975" s="86">
        <v>500</v>
      </c>
      <c r="K1975" s="66">
        <v>70830</v>
      </c>
      <c r="L1975" s="66"/>
      <c r="M1975" s="66">
        <v>70830</v>
      </c>
      <c r="N1975" s="62">
        <f t="shared" si="867"/>
        <v>7</v>
      </c>
      <c r="O1975" s="66" t="s">
        <v>160</v>
      </c>
      <c r="P1975" s="66">
        <v>1</v>
      </c>
      <c r="Q1975" s="66">
        <f t="shared" si="860"/>
        <v>452</v>
      </c>
      <c r="R1975" s="66">
        <f t="shared" si="861"/>
        <v>1565</v>
      </c>
      <c r="S1975" s="66">
        <f t="shared" si="862"/>
        <v>54105</v>
      </c>
      <c r="T1975" s="66">
        <f t="shared" si="863"/>
        <v>85519</v>
      </c>
      <c r="U1975" s="66">
        <f t="shared" si="864"/>
        <v>500</v>
      </c>
      <c r="V1975" s="66">
        <f t="shared" si="865"/>
        <v>500</v>
      </c>
      <c r="W1975" s="66"/>
      <c r="X1975" s="62">
        <v>70833</v>
      </c>
      <c r="Y1975" s="62">
        <f t="shared" si="868"/>
        <v>7</v>
      </c>
      <c r="Z1975" s="59" t="s">
        <v>157</v>
      </c>
      <c r="AA1975" s="62">
        <v>1</v>
      </c>
      <c r="AB1975" s="62">
        <f t="shared" ca="1" si="869"/>
        <v>1</v>
      </c>
      <c r="AC1975" s="62">
        <f t="shared" ca="1" si="870"/>
        <v>1517</v>
      </c>
      <c r="AD1975" s="62">
        <f t="shared" ca="1" si="871"/>
        <v>4355</v>
      </c>
      <c r="AE1975" s="62">
        <f t="shared" ca="1" si="872"/>
        <v>117532</v>
      </c>
      <c r="AF1975" s="62">
        <f t="shared" ca="1" si="873"/>
        <v>552885</v>
      </c>
      <c r="AG1975" s="62">
        <f t="shared" ca="1" si="874"/>
        <v>500</v>
      </c>
      <c r="AH1975" s="62">
        <f t="shared" ca="1" si="875"/>
        <v>500</v>
      </c>
      <c r="AL1975" s="66"/>
      <c r="AO1975" s="138">
        <f t="shared" si="876"/>
        <v>70833</v>
      </c>
      <c r="AP1975" s="138" t="str">
        <f t="shared" si="877"/>
        <v>Vils</v>
      </c>
      <c r="AQ1975" s="138">
        <f t="shared" ca="1" si="878"/>
        <v>4355</v>
      </c>
      <c r="AR1975" s="138">
        <f t="shared" ca="1" si="879"/>
        <v>117532</v>
      </c>
      <c r="AS1975" s="138">
        <f t="shared" ca="1" si="880"/>
        <v>552885</v>
      </c>
      <c r="AT1975" s="138">
        <f t="shared" ca="1" si="881"/>
        <v>500</v>
      </c>
      <c r="AU1975" s="138">
        <f t="shared" ca="1" si="881"/>
        <v>500</v>
      </c>
      <c r="AV1975" s="135"/>
      <c r="AW1975" s="131">
        <v>70834</v>
      </c>
      <c r="AX1975" s="66">
        <f t="shared" si="882"/>
        <v>7</v>
      </c>
      <c r="AY1975" s="132" t="s">
        <v>156</v>
      </c>
      <c r="AZ1975" s="107">
        <f t="shared" ca="1" si="883"/>
        <v>1285</v>
      </c>
      <c r="BA1975" s="107">
        <f t="shared" ca="1" si="884"/>
        <v>19347</v>
      </c>
      <c r="BB1975" s="107">
        <f t="shared" ca="1" si="885"/>
        <v>12180</v>
      </c>
      <c r="BC1975" s="107">
        <f t="shared" ca="1" si="886"/>
        <v>500</v>
      </c>
      <c r="BD1975" s="107">
        <f t="shared" ca="1" si="887"/>
        <v>500</v>
      </c>
    </row>
    <row r="1976" spans="1:56" x14ac:dyDescent="0.15">
      <c r="A1976" s="62">
        <v>70832</v>
      </c>
      <c r="B1976" s="62">
        <f t="shared" si="866"/>
        <v>7</v>
      </c>
      <c r="C1976" s="59" t="s">
        <v>158</v>
      </c>
      <c r="D1976" s="62">
        <v>1063</v>
      </c>
      <c r="E1976" s="86">
        <v>4739</v>
      </c>
      <c r="F1976" s="86">
        <v>181225</v>
      </c>
      <c r="G1976" s="86">
        <v>465445</v>
      </c>
      <c r="H1976" s="86">
        <v>500</v>
      </c>
      <c r="I1976" s="86">
        <v>500</v>
      </c>
      <c r="K1976" s="66">
        <v>70831</v>
      </c>
      <c r="L1976" s="66"/>
      <c r="M1976" s="66">
        <v>70831</v>
      </c>
      <c r="N1976" s="62">
        <f t="shared" si="867"/>
        <v>7</v>
      </c>
      <c r="O1976" s="66" t="s">
        <v>159</v>
      </c>
      <c r="P1976" s="66">
        <v>1</v>
      </c>
      <c r="Q1976" s="66">
        <f t="shared" si="860"/>
        <v>677</v>
      </c>
      <c r="R1976" s="66">
        <f t="shared" si="861"/>
        <v>2349</v>
      </c>
      <c r="S1976" s="66">
        <f t="shared" si="862"/>
        <v>58879</v>
      </c>
      <c r="T1976" s="66">
        <f t="shared" si="863"/>
        <v>109976</v>
      </c>
      <c r="U1976" s="66">
        <f t="shared" si="864"/>
        <v>500</v>
      </c>
      <c r="V1976" s="66">
        <f t="shared" si="865"/>
        <v>500</v>
      </c>
      <c r="W1976" s="66"/>
      <c r="X1976" s="62">
        <v>70834</v>
      </c>
      <c r="Y1976" s="62">
        <f t="shared" si="868"/>
        <v>7</v>
      </c>
      <c r="Z1976" s="59" t="s">
        <v>156</v>
      </c>
      <c r="AA1976" s="62">
        <v>1</v>
      </c>
      <c r="AB1976" s="62">
        <f t="shared" ca="1" si="869"/>
        <v>1</v>
      </c>
      <c r="AC1976" s="62">
        <f t="shared" ca="1" si="870"/>
        <v>248</v>
      </c>
      <c r="AD1976" s="62">
        <f t="shared" ca="1" si="871"/>
        <v>1285</v>
      </c>
      <c r="AE1976" s="62">
        <f t="shared" ca="1" si="872"/>
        <v>19347</v>
      </c>
      <c r="AF1976" s="62">
        <f t="shared" ca="1" si="873"/>
        <v>12180</v>
      </c>
      <c r="AG1976" s="62">
        <f t="shared" ca="1" si="874"/>
        <v>500</v>
      </c>
      <c r="AH1976" s="62">
        <f t="shared" ca="1" si="875"/>
        <v>500</v>
      </c>
      <c r="AL1976" s="66"/>
      <c r="AO1976" s="138">
        <f t="shared" si="876"/>
        <v>70834</v>
      </c>
      <c r="AP1976" s="138" t="str">
        <f t="shared" si="877"/>
        <v>Vorderhornbach</v>
      </c>
      <c r="AQ1976" s="138">
        <f t="shared" ca="1" si="878"/>
        <v>1285</v>
      </c>
      <c r="AR1976" s="138">
        <f t="shared" ca="1" si="879"/>
        <v>19347</v>
      </c>
      <c r="AS1976" s="138">
        <f t="shared" ca="1" si="880"/>
        <v>12180</v>
      </c>
      <c r="AT1976" s="138">
        <f t="shared" ca="1" si="881"/>
        <v>500</v>
      </c>
      <c r="AU1976" s="138">
        <f t="shared" ca="1" si="881"/>
        <v>500</v>
      </c>
      <c r="AV1976" s="135"/>
      <c r="AW1976" s="131">
        <v>70835</v>
      </c>
      <c r="AX1976" s="66">
        <f t="shared" si="882"/>
        <v>7</v>
      </c>
      <c r="AY1976" s="132" t="s">
        <v>155</v>
      </c>
      <c r="AZ1976" s="107">
        <f t="shared" ca="1" si="883"/>
        <v>2296</v>
      </c>
      <c r="BA1976" s="107">
        <f t="shared" ca="1" si="884"/>
        <v>84082</v>
      </c>
      <c r="BB1976" s="107">
        <f t="shared" ca="1" si="885"/>
        <v>33702</v>
      </c>
      <c r="BC1976" s="107">
        <f t="shared" ca="1" si="886"/>
        <v>500</v>
      </c>
      <c r="BD1976" s="107">
        <f t="shared" ca="1" si="887"/>
        <v>500</v>
      </c>
    </row>
    <row r="1977" spans="1:56" x14ac:dyDescent="0.15">
      <c r="A1977" s="62">
        <v>70833</v>
      </c>
      <c r="B1977" s="62">
        <f t="shared" si="866"/>
        <v>7</v>
      </c>
      <c r="C1977" s="59" t="s">
        <v>157</v>
      </c>
      <c r="D1977" s="62">
        <v>1517</v>
      </c>
      <c r="E1977" s="86">
        <v>4355</v>
      </c>
      <c r="F1977" s="86">
        <v>117532</v>
      </c>
      <c r="G1977" s="86">
        <v>552885</v>
      </c>
      <c r="H1977" s="86">
        <v>500</v>
      </c>
      <c r="I1977" s="86">
        <v>500</v>
      </c>
      <c r="K1977" s="66">
        <v>70832</v>
      </c>
      <c r="L1977" s="66"/>
      <c r="M1977" s="66">
        <v>70832</v>
      </c>
      <c r="N1977" s="62">
        <f t="shared" si="867"/>
        <v>7</v>
      </c>
      <c r="O1977" s="66" t="s">
        <v>158</v>
      </c>
      <c r="P1977" s="66">
        <v>1</v>
      </c>
      <c r="Q1977" s="66">
        <f t="shared" si="860"/>
        <v>1063</v>
      </c>
      <c r="R1977" s="66">
        <f t="shared" si="861"/>
        <v>4739</v>
      </c>
      <c r="S1977" s="66">
        <f t="shared" si="862"/>
        <v>181225</v>
      </c>
      <c r="T1977" s="66">
        <f t="shared" si="863"/>
        <v>465445</v>
      </c>
      <c r="U1977" s="66">
        <f t="shared" si="864"/>
        <v>500</v>
      </c>
      <c r="V1977" s="66">
        <f t="shared" si="865"/>
        <v>500</v>
      </c>
      <c r="W1977" s="66"/>
      <c r="X1977" s="62">
        <v>70835</v>
      </c>
      <c r="Y1977" s="62">
        <f t="shared" si="868"/>
        <v>7</v>
      </c>
      <c r="Z1977" s="59" t="s">
        <v>155</v>
      </c>
      <c r="AA1977" s="62">
        <v>1</v>
      </c>
      <c r="AB1977" s="62">
        <f t="shared" ca="1" si="869"/>
        <v>1</v>
      </c>
      <c r="AC1977" s="62">
        <f t="shared" ca="1" si="870"/>
        <v>937</v>
      </c>
      <c r="AD1977" s="62">
        <f t="shared" ca="1" si="871"/>
        <v>2296</v>
      </c>
      <c r="AE1977" s="62">
        <f t="shared" ca="1" si="872"/>
        <v>84082</v>
      </c>
      <c r="AF1977" s="62">
        <f t="shared" ca="1" si="873"/>
        <v>33702</v>
      </c>
      <c r="AG1977" s="62">
        <f t="shared" ca="1" si="874"/>
        <v>500</v>
      </c>
      <c r="AH1977" s="62">
        <f t="shared" ca="1" si="875"/>
        <v>500</v>
      </c>
      <c r="AL1977" s="66"/>
      <c r="AO1977" s="138">
        <f t="shared" si="876"/>
        <v>70835</v>
      </c>
      <c r="AP1977" s="138" t="str">
        <f t="shared" si="877"/>
        <v>Wängle</v>
      </c>
      <c r="AQ1977" s="138">
        <f t="shared" ca="1" si="878"/>
        <v>2296</v>
      </c>
      <c r="AR1977" s="138">
        <f t="shared" ca="1" si="879"/>
        <v>84082</v>
      </c>
      <c r="AS1977" s="138">
        <f t="shared" ca="1" si="880"/>
        <v>33702</v>
      </c>
      <c r="AT1977" s="138">
        <f t="shared" ca="1" si="881"/>
        <v>500</v>
      </c>
      <c r="AU1977" s="138">
        <f t="shared" ca="1" si="881"/>
        <v>500</v>
      </c>
      <c r="AV1977" s="135"/>
      <c r="AW1977" s="131">
        <v>70836</v>
      </c>
      <c r="AX1977" s="66">
        <f t="shared" si="882"/>
        <v>7</v>
      </c>
      <c r="AY1977" s="132" t="s">
        <v>154</v>
      </c>
      <c r="AZ1977" s="107">
        <f t="shared" ca="1" si="883"/>
        <v>3988</v>
      </c>
      <c r="BA1977" s="107">
        <f t="shared" ca="1" si="884"/>
        <v>81668</v>
      </c>
      <c r="BB1977" s="107">
        <f t="shared" ca="1" si="885"/>
        <v>180692</v>
      </c>
      <c r="BC1977" s="107">
        <f t="shared" ca="1" si="886"/>
        <v>500</v>
      </c>
      <c r="BD1977" s="107">
        <f t="shared" ca="1" si="887"/>
        <v>500</v>
      </c>
    </row>
    <row r="1978" spans="1:56" x14ac:dyDescent="0.15">
      <c r="A1978" s="62">
        <v>70834</v>
      </c>
      <c r="B1978" s="62">
        <f t="shared" si="866"/>
        <v>7</v>
      </c>
      <c r="C1978" s="59" t="s">
        <v>156</v>
      </c>
      <c r="D1978" s="62">
        <v>248</v>
      </c>
      <c r="E1978" s="86">
        <v>1285</v>
      </c>
      <c r="F1978" s="86">
        <v>19347</v>
      </c>
      <c r="G1978" s="86">
        <v>12180</v>
      </c>
      <c r="H1978" s="86">
        <v>500</v>
      </c>
      <c r="I1978" s="86">
        <v>500</v>
      </c>
      <c r="K1978" s="66">
        <v>70833</v>
      </c>
      <c r="L1978" s="66"/>
      <c r="M1978" s="66">
        <v>70833</v>
      </c>
      <c r="N1978" s="62">
        <f t="shared" si="867"/>
        <v>7</v>
      </c>
      <c r="O1978" s="66" t="s">
        <v>157</v>
      </c>
      <c r="P1978" s="66">
        <v>1</v>
      </c>
      <c r="Q1978" s="66">
        <f t="shared" ref="Q1978:Q2041" si="888">D1977</f>
        <v>1517</v>
      </c>
      <c r="R1978" s="66">
        <f t="shared" ref="R1978:R2041" si="889">E1977</f>
        <v>4355</v>
      </c>
      <c r="S1978" s="66">
        <f t="shared" ref="S1978:S2041" si="890">F1977</f>
        <v>117532</v>
      </c>
      <c r="T1978" s="66">
        <f t="shared" ref="T1978:T2041" si="891">G1977</f>
        <v>552885</v>
      </c>
      <c r="U1978" s="66">
        <f t="shared" ref="U1978:U2041" si="892">H1977</f>
        <v>500</v>
      </c>
      <c r="V1978" s="66">
        <f t="shared" ref="V1978:V2041" si="893">I1977</f>
        <v>500</v>
      </c>
      <c r="W1978" s="66"/>
      <c r="X1978" s="62">
        <v>70836</v>
      </c>
      <c r="Y1978" s="62">
        <f t="shared" si="868"/>
        <v>7</v>
      </c>
      <c r="Z1978" s="59" t="s">
        <v>154</v>
      </c>
      <c r="AA1978" s="62">
        <v>1</v>
      </c>
      <c r="AB1978" s="62">
        <f t="shared" ca="1" si="869"/>
        <v>1</v>
      </c>
      <c r="AC1978" s="62">
        <f t="shared" ca="1" si="870"/>
        <v>1257</v>
      </c>
      <c r="AD1978" s="62">
        <f t="shared" ca="1" si="871"/>
        <v>3988</v>
      </c>
      <c r="AE1978" s="62">
        <f t="shared" ca="1" si="872"/>
        <v>81668</v>
      </c>
      <c r="AF1978" s="62">
        <f t="shared" ca="1" si="873"/>
        <v>180692</v>
      </c>
      <c r="AG1978" s="62">
        <f t="shared" ca="1" si="874"/>
        <v>500</v>
      </c>
      <c r="AH1978" s="62">
        <f t="shared" ca="1" si="875"/>
        <v>500</v>
      </c>
      <c r="AL1978" s="66"/>
      <c r="AO1978" s="138">
        <f t="shared" si="876"/>
        <v>70836</v>
      </c>
      <c r="AP1978" s="138" t="str">
        <f t="shared" si="877"/>
        <v>Weißenbach am Lech</v>
      </c>
      <c r="AQ1978" s="138">
        <f t="shared" ca="1" si="878"/>
        <v>3988</v>
      </c>
      <c r="AR1978" s="138">
        <f t="shared" ca="1" si="879"/>
        <v>81668</v>
      </c>
      <c r="AS1978" s="138">
        <f t="shared" ca="1" si="880"/>
        <v>180692</v>
      </c>
      <c r="AT1978" s="138">
        <f t="shared" ca="1" si="881"/>
        <v>500</v>
      </c>
      <c r="AU1978" s="138">
        <f t="shared" ca="1" si="881"/>
        <v>500</v>
      </c>
      <c r="AV1978" s="135"/>
      <c r="AW1978" s="131">
        <v>70837</v>
      </c>
      <c r="AX1978" s="66">
        <f t="shared" si="882"/>
        <v>7</v>
      </c>
      <c r="AY1978" s="132" t="s">
        <v>153</v>
      </c>
      <c r="AZ1978" s="107">
        <f t="shared" ca="1" si="883"/>
        <v>1346</v>
      </c>
      <c r="BA1978" s="107">
        <f t="shared" ca="1" si="884"/>
        <v>31990</v>
      </c>
      <c r="BB1978" s="107">
        <f t="shared" ca="1" si="885"/>
        <v>39312</v>
      </c>
      <c r="BC1978" s="107">
        <f t="shared" ca="1" si="886"/>
        <v>500</v>
      </c>
      <c r="BD1978" s="107">
        <f t="shared" ca="1" si="887"/>
        <v>500</v>
      </c>
    </row>
    <row r="1979" spans="1:56" x14ac:dyDescent="0.15">
      <c r="A1979" s="62">
        <v>70835</v>
      </c>
      <c r="B1979" s="62">
        <f t="shared" si="866"/>
        <v>7</v>
      </c>
      <c r="C1979" s="59" t="s">
        <v>155</v>
      </c>
      <c r="D1979" s="62">
        <v>937</v>
      </c>
      <c r="E1979" s="86">
        <v>2296</v>
      </c>
      <c r="F1979" s="86">
        <v>84082</v>
      </c>
      <c r="G1979" s="86">
        <v>33702</v>
      </c>
      <c r="H1979" s="86">
        <v>500</v>
      </c>
      <c r="I1979" s="86">
        <v>500</v>
      </c>
      <c r="K1979" s="66">
        <v>70834</v>
      </c>
      <c r="L1979" s="66"/>
      <c r="M1979" s="66">
        <v>70834</v>
      </c>
      <c r="N1979" s="62">
        <f t="shared" si="867"/>
        <v>7</v>
      </c>
      <c r="O1979" s="66" t="s">
        <v>156</v>
      </c>
      <c r="P1979" s="66">
        <v>1</v>
      </c>
      <c r="Q1979" s="66">
        <f t="shared" si="888"/>
        <v>248</v>
      </c>
      <c r="R1979" s="66">
        <f t="shared" si="889"/>
        <v>1285</v>
      </c>
      <c r="S1979" s="66">
        <f t="shared" si="890"/>
        <v>19347</v>
      </c>
      <c r="T1979" s="66">
        <f t="shared" si="891"/>
        <v>12180</v>
      </c>
      <c r="U1979" s="66">
        <f t="shared" si="892"/>
        <v>500</v>
      </c>
      <c r="V1979" s="66">
        <f t="shared" si="893"/>
        <v>500</v>
      </c>
      <c r="W1979" s="66"/>
      <c r="X1979" s="62">
        <v>70837</v>
      </c>
      <c r="Y1979" s="62">
        <f t="shared" si="868"/>
        <v>7</v>
      </c>
      <c r="Z1979" s="59" t="s">
        <v>153</v>
      </c>
      <c r="AA1979" s="62">
        <v>1</v>
      </c>
      <c r="AB1979" s="62">
        <f t="shared" ca="1" si="869"/>
        <v>1</v>
      </c>
      <c r="AC1979" s="62">
        <f t="shared" ca="1" si="870"/>
        <v>222</v>
      </c>
      <c r="AD1979" s="62">
        <f t="shared" ca="1" si="871"/>
        <v>1346</v>
      </c>
      <c r="AE1979" s="62">
        <f t="shared" ca="1" si="872"/>
        <v>31990</v>
      </c>
      <c r="AF1979" s="62">
        <f t="shared" ca="1" si="873"/>
        <v>39312</v>
      </c>
      <c r="AG1979" s="62">
        <f t="shared" ca="1" si="874"/>
        <v>500</v>
      </c>
      <c r="AH1979" s="62">
        <f t="shared" ca="1" si="875"/>
        <v>500</v>
      </c>
      <c r="AL1979" s="66"/>
      <c r="AO1979" s="138">
        <f t="shared" si="876"/>
        <v>70837</v>
      </c>
      <c r="AP1979" s="138" t="str">
        <f t="shared" si="877"/>
        <v>Zöblen</v>
      </c>
      <c r="AQ1979" s="138">
        <f t="shared" ca="1" si="878"/>
        <v>1346</v>
      </c>
      <c r="AR1979" s="138">
        <f t="shared" ca="1" si="879"/>
        <v>31990</v>
      </c>
      <c r="AS1979" s="138">
        <f t="shared" ca="1" si="880"/>
        <v>39312</v>
      </c>
      <c r="AT1979" s="138">
        <f t="shared" ca="1" si="881"/>
        <v>500</v>
      </c>
      <c r="AU1979" s="138">
        <f t="shared" ca="1" si="881"/>
        <v>500</v>
      </c>
      <c r="AV1979" s="135"/>
      <c r="AW1979" s="131">
        <v>70901</v>
      </c>
      <c r="AX1979" s="66">
        <f t="shared" si="882"/>
        <v>7</v>
      </c>
      <c r="AY1979" s="132" t="s">
        <v>152</v>
      </c>
      <c r="AZ1979" s="107">
        <f t="shared" ca="1" si="883"/>
        <v>13100</v>
      </c>
      <c r="BA1979" s="107">
        <f t="shared" ca="1" si="884"/>
        <v>311744</v>
      </c>
      <c r="BB1979" s="107">
        <f t="shared" ca="1" si="885"/>
        <v>711878</v>
      </c>
      <c r="BC1979" s="107">
        <f t="shared" ca="1" si="886"/>
        <v>500</v>
      </c>
      <c r="BD1979" s="107">
        <f t="shared" ca="1" si="887"/>
        <v>500</v>
      </c>
    </row>
    <row r="1980" spans="1:56" x14ac:dyDescent="0.15">
      <c r="A1980" s="62">
        <v>70836</v>
      </c>
      <c r="B1980" s="62">
        <f t="shared" si="866"/>
        <v>7</v>
      </c>
      <c r="C1980" s="59" t="s">
        <v>154</v>
      </c>
      <c r="D1980" s="62">
        <v>1257</v>
      </c>
      <c r="E1980" s="86">
        <v>3988</v>
      </c>
      <c r="F1980" s="86">
        <v>81668</v>
      </c>
      <c r="G1980" s="86">
        <v>180692</v>
      </c>
      <c r="H1980" s="86">
        <v>500</v>
      </c>
      <c r="I1980" s="86">
        <v>500</v>
      </c>
      <c r="K1980" s="66">
        <v>70835</v>
      </c>
      <c r="L1980" s="66"/>
      <c r="M1980" s="66">
        <v>70835</v>
      </c>
      <c r="N1980" s="62">
        <f t="shared" si="867"/>
        <v>7</v>
      </c>
      <c r="O1980" s="66" t="s">
        <v>155</v>
      </c>
      <c r="P1980" s="66">
        <v>1</v>
      </c>
      <c r="Q1980" s="66">
        <f t="shared" si="888"/>
        <v>937</v>
      </c>
      <c r="R1980" s="66">
        <f t="shared" si="889"/>
        <v>2296</v>
      </c>
      <c r="S1980" s="66">
        <f t="shared" si="890"/>
        <v>84082</v>
      </c>
      <c r="T1980" s="66">
        <f t="shared" si="891"/>
        <v>33702</v>
      </c>
      <c r="U1980" s="66">
        <f t="shared" si="892"/>
        <v>500</v>
      </c>
      <c r="V1980" s="66">
        <f t="shared" si="893"/>
        <v>500</v>
      </c>
      <c r="W1980" s="66"/>
      <c r="X1980" s="62">
        <v>70901</v>
      </c>
      <c r="Y1980" s="62">
        <f t="shared" si="868"/>
        <v>7</v>
      </c>
      <c r="Z1980" s="59" t="s">
        <v>152</v>
      </c>
      <c r="AA1980" s="62">
        <v>1</v>
      </c>
      <c r="AB1980" s="62">
        <f t="shared" ca="1" si="869"/>
        <v>1</v>
      </c>
      <c r="AC1980" s="62">
        <f t="shared" ca="1" si="870"/>
        <v>2215</v>
      </c>
      <c r="AD1980" s="62">
        <f t="shared" ca="1" si="871"/>
        <v>13100</v>
      </c>
      <c r="AE1980" s="62">
        <f t="shared" ca="1" si="872"/>
        <v>311744</v>
      </c>
      <c r="AF1980" s="62">
        <f t="shared" ca="1" si="873"/>
        <v>711878</v>
      </c>
      <c r="AG1980" s="62">
        <f t="shared" ca="1" si="874"/>
        <v>500</v>
      </c>
      <c r="AH1980" s="62">
        <f t="shared" ca="1" si="875"/>
        <v>500</v>
      </c>
      <c r="AL1980" s="66"/>
      <c r="AO1980" s="138">
        <f t="shared" si="876"/>
        <v>70901</v>
      </c>
      <c r="AP1980" s="138" t="str">
        <f t="shared" si="877"/>
        <v>Achenkirch</v>
      </c>
      <c r="AQ1980" s="138">
        <f t="shared" ca="1" si="878"/>
        <v>13100</v>
      </c>
      <c r="AR1980" s="138">
        <f t="shared" ca="1" si="879"/>
        <v>311744</v>
      </c>
      <c r="AS1980" s="138">
        <f t="shared" ca="1" si="880"/>
        <v>711878</v>
      </c>
      <c r="AT1980" s="138">
        <f t="shared" ca="1" si="881"/>
        <v>500</v>
      </c>
      <c r="AU1980" s="138">
        <f t="shared" ca="1" si="881"/>
        <v>500</v>
      </c>
      <c r="AV1980" s="135"/>
      <c r="AW1980" s="131">
        <v>70902</v>
      </c>
      <c r="AX1980" s="66">
        <f t="shared" si="882"/>
        <v>7</v>
      </c>
      <c r="AY1980" s="132" t="s">
        <v>151</v>
      </c>
      <c r="AZ1980" s="107">
        <f t="shared" ca="1" si="883"/>
        <v>2971</v>
      </c>
      <c r="BA1980" s="107">
        <f t="shared" ca="1" si="884"/>
        <v>156931</v>
      </c>
      <c r="BB1980" s="107">
        <f t="shared" ca="1" si="885"/>
        <v>401900</v>
      </c>
      <c r="BC1980" s="107">
        <f t="shared" ca="1" si="886"/>
        <v>500</v>
      </c>
      <c r="BD1980" s="107">
        <f t="shared" ca="1" si="887"/>
        <v>500</v>
      </c>
    </row>
    <row r="1981" spans="1:56" x14ac:dyDescent="0.15">
      <c r="A1981" s="62">
        <v>70837</v>
      </c>
      <c r="B1981" s="62">
        <f t="shared" si="866"/>
        <v>7</v>
      </c>
      <c r="C1981" s="59" t="s">
        <v>153</v>
      </c>
      <c r="D1981" s="62">
        <v>222</v>
      </c>
      <c r="E1981" s="86">
        <v>1346</v>
      </c>
      <c r="F1981" s="86">
        <v>31990</v>
      </c>
      <c r="G1981" s="86">
        <v>39312</v>
      </c>
      <c r="H1981" s="86">
        <v>500</v>
      </c>
      <c r="I1981" s="86">
        <v>500</v>
      </c>
      <c r="K1981" s="66">
        <v>70836</v>
      </c>
      <c r="L1981" s="66"/>
      <c r="M1981" s="66">
        <v>70836</v>
      </c>
      <c r="N1981" s="62">
        <f t="shared" si="867"/>
        <v>7</v>
      </c>
      <c r="O1981" s="66" t="s">
        <v>154</v>
      </c>
      <c r="P1981" s="66">
        <v>1</v>
      </c>
      <c r="Q1981" s="66">
        <f t="shared" si="888"/>
        <v>1257</v>
      </c>
      <c r="R1981" s="66">
        <f t="shared" si="889"/>
        <v>3988</v>
      </c>
      <c r="S1981" s="66">
        <f t="shared" si="890"/>
        <v>81668</v>
      </c>
      <c r="T1981" s="66">
        <f t="shared" si="891"/>
        <v>180692</v>
      </c>
      <c r="U1981" s="66">
        <f t="shared" si="892"/>
        <v>500</v>
      </c>
      <c r="V1981" s="66">
        <f t="shared" si="893"/>
        <v>500</v>
      </c>
      <c r="W1981" s="66"/>
      <c r="X1981" s="62">
        <v>70902</v>
      </c>
      <c r="Y1981" s="62">
        <f t="shared" si="868"/>
        <v>7</v>
      </c>
      <c r="Z1981" s="59" t="s">
        <v>151</v>
      </c>
      <c r="AA1981" s="62">
        <v>1</v>
      </c>
      <c r="AB1981" s="62">
        <f t="shared" ca="1" si="869"/>
        <v>1</v>
      </c>
      <c r="AC1981" s="62">
        <f t="shared" ca="1" si="870"/>
        <v>1828</v>
      </c>
      <c r="AD1981" s="62">
        <f t="shared" ca="1" si="871"/>
        <v>2971</v>
      </c>
      <c r="AE1981" s="62">
        <f t="shared" ca="1" si="872"/>
        <v>156931</v>
      </c>
      <c r="AF1981" s="62">
        <f t="shared" ca="1" si="873"/>
        <v>401900</v>
      </c>
      <c r="AG1981" s="62">
        <f t="shared" ca="1" si="874"/>
        <v>500</v>
      </c>
      <c r="AH1981" s="62">
        <f t="shared" ca="1" si="875"/>
        <v>500</v>
      </c>
      <c r="AL1981" s="66"/>
      <c r="AO1981" s="138">
        <f t="shared" si="876"/>
        <v>70902</v>
      </c>
      <c r="AP1981" s="138" t="str">
        <f t="shared" si="877"/>
        <v>Aschau im Zillertal</v>
      </c>
      <c r="AQ1981" s="138">
        <f t="shared" ca="1" si="878"/>
        <v>2971</v>
      </c>
      <c r="AR1981" s="138">
        <f t="shared" ca="1" si="879"/>
        <v>156931</v>
      </c>
      <c r="AS1981" s="138">
        <f t="shared" ca="1" si="880"/>
        <v>401900</v>
      </c>
      <c r="AT1981" s="138">
        <f t="shared" ca="1" si="881"/>
        <v>500</v>
      </c>
      <c r="AU1981" s="138">
        <f t="shared" ca="1" si="881"/>
        <v>500</v>
      </c>
      <c r="AV1981" s="135"/>
      <c r="AW1981" s="131">
        <v>70903</v>
      </c>
      <c r="AX1981" s="66">
        <f t="shared" si="882"/>
        <v>7</v>
      </c>
      <c r="AY1981" s="132" t="s">
        <v>150</v>
      </c>
      <c r="AZ1981" s="107">
        <f t="shared" ca="1" si="883"/>
        <v>1981</v>
      </c>
      <c r="BA1981" s="107">
        <f t="shared" ca="1" si="884"/>
        <v>35395</v>
      </c>
      <c r="BB1981" s="107">
        <f t="shared" ca="1" si="885"/>
        <v>133642</v>
      </c>
      <c r="BC1981" s="107">
        <f t="shared" ca="1" si="886"/>
        <v>500</v>
      </c>
      <c r="BD1981" s="107">
        <f t="shared" ca="1" si="887"/>
        <v>500</v>
      </c>
    </row>
    <row r="1982" spans="1:56" x14ac:dyDescent="0.15">
      <c r="A1982" s="62">
        <v>70901</v>
      </c>
      <c r="B1982" s="62">
        <f t="shared" si="866"/>
        <v>7</v>
      </c>
      <c r="C1982" s="59" t="s">
        <v>152</v>
      </c>
      <c r="D1982" s="62">
        <v>2215</v>
      </c>
      <c r="E1982" s="86">
        <v>13100</v>
      </c>
      <c r="F1982" s="86">
        <v>311744</v>
      </c>
      <c r="G1982" s="86">
        <v>711878</v>
      </c>
      <c r="H1982" s="86">
        <v>500</v>
      </c>
      <c r="I1982" s="86">
        <v>500</v>
      </c>
      <c r="K1982" s="66">
        <v>70837</v>
      </c>
      <c r="L1982" s="66"/>
      <c r="M1982" s="66">
        <v>70837</v>
      </c>
      <c r="N1982" s="62">
        <f t="shared" si="867"/>
        <v>7</v>
      </c>
      <c r="O1982" s="66" t="s">
        <v>153</v>
      </c>
      <c r="P1982" s="66">
        <v>1</v>
      </c>
      <c r="Q1982" s="66">
        <f t="shared" si="888"/>
        <v>222</v>
      </c>
      <c r="R1982" s="66">
        <f t="shared" si="889"/>
        <v>1346</v>
      </c>
      <c r="S1982" s="66">
        <f t="shared" si="890"/>
        <v>31990</v>
      </c>
      <c r="T1982" s="66">
        <f t="shared" si="891"/>
        <v>39312</v>
      </c>
      <c r="U1982" s="66">
        <f t="shared" si="892"/>
        <v>500</v>
      </c>
      <c r="V1982" s="66">
        <f t="shared" si="893"/>
        <v>500</v>
      </c>
      <c r="W1982" s="66"/>
      <c r="X1982" s="62">
        <v>70903</v>
      </c>
      <c r="Y1982" s="62">
        <f t="shared" si="868"/>
        <v>7</v>
      </c>
      <c r="Z1982" s="59" t="s">
        <v>150</v>
      </c>
      <c r="AA1982" s="62">
        <v>1</v>
      </c>
      <c r="AB1982" s="62">
        <f t="shared" ca="1" si="869"/>
        <v>1</v>
      </c>
      <c r="AC1982" s="62">
        <f t="shared" ca="1" si="870"/>
        <v>358</v>
      </c>
      <c r="AD1982" s="62">
        <f t="shared" ca="1" si="871"/>
        <v>1981</v>
      </c>
      <c r="AE1982" s="62">
        <f t="shared" ca="1" si="872"/>
        <v>35395</v>
      </c>
      <c r="AF1982" s="62">
        <f t="shared" ca="1" si="873"/>
        <v>133642</v>
      </c>
      <c r="AG1982" s="62">
        <f t="shared" ca="1" si="874"/>
        <v>500</v>
      </c>
      <c r="AH1982" s="62">
        <f t="shared" ca="1" si="875"/>
        <v>500</v>
      </c>
      <c r="AL1982" s="66"/>
      <c r="AO1982" s="138">
        <f t="shared" si="876"/>
        <v>70903</v>
      </c>
      <c r="AP1982" s="138" t="str">
        <f t="shared" si="877"/>
        <v>Brandberg</v>
      </c>
      <c r="AQ1982" s="138">
        <f t="shared" ca="1" si="878"/>
        <v>1981</v>
      </c>
      <c r="AR1982" s="138">
        <f t="shared" ca="1" si="879"/>
        <v>35395</v>
      </c>
      <c r="AS1982" s="138">
        <f t="shared" ca="1" si="880"/>
        <v>133642</v>
      </c>
      <c r="AT1982" s="138">
        <f t="shared" ca="1" si="881"/>
        <v>500</v>
      </c>
      <c r="AU1982" s="138">
        <f t="shared" ca="1" si="881"/>
        <v>500</v>
      </c>
      <c r="AV1982" s="135"/>
      <c r="AW1982" s="131">
        <v>70904</v>
      </c>
      <c r="AX1982" s="66">
        <f t="shared" si="882"/>
        <v>7</v>
      </c>
      <c r="AY1982" s="132" t="s">
        <v>149</v>
      </c>
      <c r="AZ1982" s="107">
        <f t="shared" ca="1" si="883"/>
        <v>1119</v>
      </c>
      <c r="BA1982" s="107">
        <f t="shared" ca="1" si="884"/>
        <v>65025</v>
      </c>
      <c r="BB1982" s="107">
        <f t="shared" ca="1" si="885"/>
        <v>28737</v>
      </c>
      <c r="BC1982" s="107">
        <f t="shared" ca="1" si="886"/>
        <v>500</v>
      </c>
      <c r="BD1982" s="107">
        <f t="shared" ca="1" si="887"/>
        <v>500</v>
      </c>
    </row>
    <row r="1983" spans="1:56" x14ac:dyDescent="0.15">
      <c r="A1983" s="62">
        <v>70902</v>
      </c>
      <c r="B1983" s="62">
        <f t="shared" si="866"/>
        <v>7</v>
      </c>
      <c r="C1983" s="59" t="s">
        <v>151</v>
      </c>
      <c r="D1983" s="62">
        <v>1828</v>
      </c>
      <c r="E1983" s="86">
        <v>2971</v>
      </c>
      <c r="F1983" s="86">
        <v>156931</v>
      </c>
      <c r="G1983" s="86">
        <v>401900</v>
      </c>
      <c r="H1983" s="86">
        <v>500</v>
      </c>
      <c r="I1983" s="86">
        <v>500</v>
      </c>
      <c r="K1983" s="66">
        <v>70901</v>
      </c>
      <c r="L1983" s="66"/>
      <c r="M1983" s="66">
        <v>70901</v>
      </c>
      <c r="N1983" s="62">
        <f t="shared" si="867"/>
        <v>7</v>
      </c>
      <c r="O1983" s="66" t="s">
        <v>152</v>
      </c>
      <c r="P1983" s="66">
        <v>1</v>
      </c>
      <c r="Q1983" s="66">
        <f t="shared" si="888"/>
        <v>2215</v>
      </c>
      <c r="R1983" s="66">
        <f t="shared" si="889"/>
        <v>13100</v>
      </c>
      <c r="S1983" s="66">
        <f t="shared" si="890"/>
        <v>311744</v>
      </c>
      <c r="T1983" s="66">
        <f t="shared" si="891"/>
        <v>711878</v>
      </c>
      <c r="U1983" s="66">
        <f t="shared" si="892"/>
        <v>500</v>
      </c>
      <c r="V1983" s="66">
        <f t="shared" si="893"/>
        <v>500</v>
      </c>
      <c r="W1983" s="66"/>
      <c r="X1983" s="62">
        <v>70904</v>
      </c>
      <c r="Y1983" s="62">
        <f t="shared" si="868"/>
        <v>7</v>
      </c>
      <c r="Z1983" s="59" t="s">
        <v>149</v>
      </c>
      <c r="AA1983" s="62">
        <v>1</v>
      </c>
      <c r="AB1983" s="62">
        <f t="shared" ca="1" si="869"/>
        <v>1</v>
      </c>
      <c r="AC1983" s="62">
        <f t="shared" ca="1" si="870"/>
        <v>1099</v>
      </c>
      <c r="AD1983" s="62">
        <f t="shared" ca="1" si="871"/>
        <v>1119</v>
      </c>
      <c r="AE1983" s="62">
        <f t="shared" ca="1" si="872"/>
        <v>65025</v>
      </c>
      <c r="AF1983" s="62">
        <f t="shared" ca="1" si="873"/>
        <v>28737</v>
      </c>
      <c r="AG1983" s="62">
        <f t="shared" ca="1" si="874"/>
        <v>500</v>
      </c>
      <c r="AH1983" s="62">
        <f t="shared" ca="1" si="875"/>
        <v>500</v>
      </c>
      <c r="AL1983" s="66"/>
      <c r="AO1983" s="138">
        <f t="shared" si="876"/>
        <v>70904</v>
      </c>
      <c r="AP1983" s="138" t="str">
        <f t="shared" si="877"/>
        <v>Bruck am Ziller</v>
      </c>
      <c r="AQ1983" s="138">
        <f t="shared" ca="1" si="878"/>
        <v>1119</v>
      </c>
      <c r="AR1983" s="138">
        <f t="shared" ca="1" si="879"/>
        <v>65025</v>
      </c>
      <c r="AS1983" s="138">
        <f t="shared" ca="1" si="880"/>
        <v>28737</v>
      </c>
      <c r="AT1983" s="138">
        <f t="shared" ca="1" si="881"/>
        <v>500</v>
      </c>
      <c r="AU1983" s="138">
        <f t="shared" ca="1" si="881"/>
        <v>500</v>
      </c>
      <c r="AV1983" s="135"/>
      <c r="AW1983" s="131">
        <v>70905</v>
      </c>
      <c r="AX1983" s="66">
        <f t="shared" si="882"/>
        <v>7</v>
      </c>
      <c r="AY1983" s="132" t="s">
        <v>148</v>
      </c>
      <c r="AZ1983" s="107">
        <f t="shared" ca="1" si="883"/>
        <v>2840</v>
      </c>
      <c r="BA1983" s="107">
        <f t="shared" ca="1" si="884"/>
        <v>164955</v>
      </c>
      <c r="BB1983" s="107">
        <f t="shared" ca="1" si="885"/>
        <v>343107</v>
      </c>
      <c r="BC1983" s="107">
        <f t="shared" ca="1" si="886"/>
        <v>500</v>
      </c>
      <c r="BD1983" s="107">
        <f t="shared" ca="1" si="887"/>
        <v>500</v>
      </c>
    </row>
    <row r="1984" spans="1:56" x14ac:dyDescent="0.15">
      <c r="A1984" s="62">
        <v>70903</v>
      </c>
      <c r="B1984" s="62">
        <f t="shared" si="866"/>
        <v>7</v>
      </c>
      <c r="C1984" s="59" t="s">
        <v>150</v>
      </c>
      <c r="D1984" s="62">
        <v>358</v>
      </c>
      <c r="E1984" s="86">
        <v>1981</v>
      </c>
      <c r="F1984" s="86">
        <v>35395</v>
      </c>
      <c r="G1984" s="86">
        <v>133642</v>
      </c>
      <c r="H1984" s="86">
        <v>500</v>
      </c>
      <c r="I1984" s="86">
        <v>500</v>
      </c>
      <c r="K1984" s="66">
        <v>70902</v>
      </c>
      <c r="L1984" s="66"/>
      <c r="M1984" s="66">
        <v>70902</v>
      </c>
      <c r="N1984" s="62">
        <f t="shared" si="867"/>
        <v>7</v>
      </c>
      <c r="O1984" s="66" t="s">
        <v>151</v>
      </c>
      <c r="P1984" s="66">
        <v>1</v>
      </c>
      <c r="Q1984" s="66">
        <f t="shared" si="888"/>
        <v>1828</v>
      </c>
      <c r="R1984" s="66">
        <f t="shared" si="889"/>
        <v>2971</v>
      </c>
      <c r="S1984" s="66">
        <f t="shared" si="890"/>
        <v>156931</v>
      </c>
      <c r="T1984" s="66">
        <f t="shared" si="891"/>
        <v>401900</v>
      </c>
      <c r="U1984" s="66">
        <f t="shared" si="892"/>
        <v>500</v>
      </c>
      <c r="V1984" s="66">
        <f t="shared" si="893"/>
        <v>500</v>
      </c>
      <c r="W1984" s="66"/>
      <c r="X1984" s="62">
        <v>70905</v>
      </c>
      <c r="Y1984" s="62">
        <f t="shared" si="868"/>
        <v>7</v>
      </c>
      <c r="Z1984" s="59" t="s">
        <v>148</v>
      </c>
      <c r="AA1984" s="62">
        <v>1</v>
      </c>
      <c r="AB1984" s="62">
        <f t="shared" ca="1" si="869"/>
        <v>1</v>
      </c>
      <c r="AC1984" s="62">
        <f t="shared" ca="1" si="870"/>
        <v>2533</v>
      </c>
      <c r="AD1984" s="62">
        <f t="shared" ca="1" si="871"/>
        <v>2840</v>
      </c>
      <c r="AE1984" s="62">
        <f t="shared" ca="1" si="872"/>
        <v>164955</v>
      </c>
      <c r="AF1984" s="62">
        <f t="shared" ca="1" si="873"/>
        <v>343107</v>
      </c>
      <c r="AG1984" s="62">
        <f t="shared" ca="1" si="874"/>
        <v>500</v>
      </c>
      <c r="AH1984" s="62">
        <f t="shared" ca="1" si="875"/>
        <v>500</v>
      </c>
      <c r="AL1984" s="66"/>
      <c r="AO1984" s="138">
        <f t="shared" si="876"/>
        <v>70905</v>
      </c>
      <c r="AP1984" s="138" t="str">
        <f t="shared" si="877"/>
        <v>Buch in Tirol</v>
      </c>
      <c r="AQ1984" s="138">
        <f t="shared" ca="1" si="878"/>
        <v>2840</v>
      </c>
      <c r="AR1984" s="138">
        <f t="shared" ca="1" si="879"/>
        <v>164955</v>
      </c>
      <c r="AS1984" s="138">
        <f t="shared" ca="1" si="880"/>
        <v>343107</v>
      </c>
      <c r="AT1984" s="138">
        <f t="shared" ca="1" si="881"/>
        <v>500</v>
      </c>
      <c r="AU1984" s="138">
        <f t="shared" ca="1" si="881"/>
        <v>500</v>
      </c>
      <c r="AV1984" s="135"/>
      <c r="AW1984" s="131">
        <v>70907</v>
      </c>
      <c r="AX1984" s="66">
        <f t="shared" si="882"/>
        <v>7</v>
      </c>
      <c r="AY1984" s="132" t="s">
        <v>147</v>
      </c>
      <c r="AZ1984" s="107">
        <f t="shared" ca="1" si="883"/>
        <v>14284</v>
      </c>
      <c r="BA1984" s="107">
        <f t="shared" ca="1" si="884"/>
        <v>506740</v>
      </c>
      <c r="BB1984" s="107">
        <f t="shared" ca="1" si="885"/>
        <v>1324772</v>
      </c>
      <c r="BC1984" s="107">
        <f t="shared" ca="1" si="886"/>
        <v>500</v>
      </c>
      <c r="BD1984" s="107">
        <f t="shared" ca="1" si="887"/>
        <v>500</v>
      </c>
    </row>
    <row r="1985" spans="1:56" x14ac:dyDescent="0.15">
      <c r="A1985" s="62">
        <v>70904</v>
      </c>
      <c r="B1985" s="62">
        <f t="shared" si="866"/>
        <v>7</v>
      </c>
      <c r="C1985" s="59" t="s">
        <v>149</v>
      </c>
      <c r="D1985" s="62">
        <v>1099</v>
      </c>
      <c r="E1985" s="86">
        <v>1119</v>
      </c>
      <c r="F1985" s="86">
        <v>65025</v>
      </c>
      <c r="G1985" s="86">
        <v>28737</v>
      </c>
      <c r="H1985" s="86">
        <v>500</v>
      </c>
      <c r="I1985" s="86">
        <v>500</v>
      </c>
      <c r="K1985" s="66">
        <v>70903</v>
      </c>
      <c r="L1985" s="66"/>
      <c r="M1985" s="66">
        <v>70903</v>
      </c>
      <c r="N1985" s="62">
        <f t="shared" si="867"/>
        <v>7</v>
      </c>
      <c r="O1985" s="66" t="s">
        <v>150</v>
      </c>
      <c r="P1985" s="66">
        <v>1</v>
      </c>
      <c r="Q1985" s="66">
        <f t="shared" si="888"/>
        <v>358</v>
      </c>
      <c r="R1985" s="66">
        <f t="shared" si="889"/>
        <v>1981</v>
      </c>
      <c r="S1985" s="66">
        <f t="shared" si="890"/>
        <v>35395</v>
      </c>
      <c r="T1985" s="66">
        <f t="shared" si="891"/>
        <v>133642</v>
      </c>
      <c r="U1985" s="66">
        <f t="shared" si="892"/>
        <v>500</v>
      </c>
      <c r="V1985" s="66">
        <f t="shared" si="893"/>
        <v>500</v>
      </c>
      <c r="W1985" s="66"/>
      <c r="X1985" s="62">
        <v>70907</v>
      </c>
      <c r="Y1985" s="62">
        <f t="shared" si="868"/>
        <v>7</v>
      </c>
      <c r="Z1985" s="59" t="s">
        <v>147</v>
      </c>
      <c r="AA1985" s="62">
        <v>1</v>
      </c>
      <c r="AB1985" s="62">
        <f t="shared" ca="1" si="869"/>
        <v>1</v>
      </c>
      <c r="AC1985" s="62">
        <f t="shared" ca="1" si="870"/>
        <v>3159</v>
      </c>
      <c r="AD1985" s="62">
        <f t="shared" ca="1" si="871"/>
        <v>14284</v>
      </c>
      <c r="AE1985" s="62">
        <f t="shared" ca="1" si="872"/>
        <v>506740</v>
      </c>
      <c r="AF1985" s="62">
        <f t="shared" ca="1" si="873"/>
        <v>1324772</v>
      </c>
      <c r="AG1985" s="62">
        <f t="shared" ca="1" si="874"/>
        <v>500</v>
      </c>
      <c r="AH1985" s="62">
        <f t="shared" ca="1" si="875"/>
        <v>500</v>
      </c>
      <c r="AL1985" s="66"/>
      <c r="AO1985" s="138">
        <f t="shared" si="876"/>
        <v>70907</v>
      </c>
      <c r="AP1985" s="138" t="str">
        <f t="shared" si="877"/>
        <v>Eben am Achensee</v>
      </c>
      <c r="AQ1985" s="138">
        <f t="shared" ca="1" si="878"/>
        <v>14284</v>
      </c>
      <c r="AR1985" s="138">
        <f t="shared" ca="1" si="879"/>
        <v>506740</v>
      </c>
      <c r="AS1985" s="138">
        <f t="shared" ca="1" si="880"/>
        <v>1324772</v>
      </c>
      <c r="AT1985" s="138">
        <f t="shared" ca="1" si="881"/>
        <v>500</v>
      </c>
      <c r="AU1985" s="138">
        <f t="shared" ca="1" si="881"/>
        <v>500</v>
      </c>
      <c r="AV1985" s="135"/>
      <c r="AW1985" s="131">
        <v>70908</v>
      </c>
      <c r="AX1985" s="66">
        <f t="shared" si="882"/>
        <v>7</v>
      </c>
      <c r="AY1985" s="132" t="s">
        <v>146</v>
      </c>
      <c r="AZ1985" s="107">
        <f t="shared" ca="1" si="883"/>
        <v>3909</v>
      </c>
      <c r="BA1985" s="107">
        <f t="shared" ca="1" si="884"/>
        <v>154957</v>
      </c>
      <c r="BB1985" s="107">
        <f t="shared" ca="1" si="885"/>
        <v>639359</v>
      </c>
      <c r="BC1985" s="107">
        <f t="shared" ca="1" si="886"/>
        <v>500</v>
      </c>
      <c r="BD1985" s="107">
        <f t="shared" ca="1" si="887"/>
        <v>500</v>
      </c>
    </row>
    <row r="1986" spans="1:56" x14ac:dyDescent="0.15">
      <c r="A1986" s="62">
        <v>70905</v>
      </c>
      <c r="B1986" s="62">
        <f t="shared" si="866"/>
        <v>7</v>
      </c>
      <c r="C1986" s="59" t="s">
        <v>148</v>
      </c>
      <c r="D1986" s="62">
        <v>2533</v>
      </c>
      <c r="E1986" s="86">
        <v>2840</v>
      </c>
      <c r="F1986" s="86">
        <v>164955</v>
      </c>
      <c r="G1986" s="86">
        <v>343107</v>
      </c>
      <c r="H1986" s="86">
        <v>500</v>
      </c>
      <c r="I1986" s="86">
        <v>500</v>
      </c>
      <c r="K1986" s="66">
        <v>70904</v>
      </c>
      <c r="L1986" s="66"/>
      <c r="M1986" s="66">
        <v>70904</v>
      </c>
      <c r="N1986" s="62">
        <f t="shared" si="867"/>
        <v>7</v>
      </c>
      <c r="O1986" s="66" t="s">
        <v>149</v>
      </c>
      <c r="P1986" s="66">
        <v>1</v>
      </c>
      <c r="Q1986" s="66">
        <f t="shared" si="888"/>
        <v>1099</v>
      </c>
      <c r="R1986" s="66">
        <f t="shared" si="889"/>
        <v>1119</v>
      </c>
      <c r="S1986" s="66">
        <f t="shared" si="890"/>
        <v>65025</v>
      </c>
      <c r="T1986" s="66">
        <f t="shared" si="891"/>
        <v>28737</v>
      </c>
      <c r="U1986" s="66">
        <f t="shared" si="892"/>
        <v>500</v>
      </c>
      <c r="V1986" s="66">
        <f t="shared" si="893"/>
        <v>500</v>
      </c>
      <c r="W1986" s="66"/>
      <c r="X1986" s="62">
        <v>70908</v>
      </c>
      <c r="Y1986" s="62">
        <f t="shared" si="868"/>
        <v>7</v>
      </c>
      <c r="Z1986" s="59" t="s">
        <v>146</v>
      </c>
      <c r="AA1986" s="62">
        <v>1</v>
      </c>
      <c r="AB1986" s="62">
        <f t="shared" ca="1" si="869"/>
        <v>1</v>
      </c>
      <c r="AC1986" s="62">
        <f t="shared" ca="1" si="870"/>
        <v>1419</v>
      </c>
      <c r="AD1986" s="62">
        <f t="shared" ca="1" si="871"/>
        <v>3909</v>
      </c>
      <c r="AE1986" s="62">
        <f t="shared" ca="1" si="872"/>
        <v>154957</v>
      </c>
      <c r="AF1986" s="62">
        <f t="shared" ca="1" si="873"/>
        <v>639359</v>
      </c>
      <c r="AG1986" s="62">
        <f t="shared" ca="1" si="874"/>
        <v>500</v>
      </c>
      <c r="AH1986" s="62">
        <f t="shared" ca="1" si="875"/>
        <v>500</v>
      </c>
      <c r="AL1986" s="66"/>
      <c r="AO1986" s="138">
        <f t="shared" si="876"/>
        <v>70908</v>
      </c>
      <c r="AP1986" s="138" t="str">
        <f t="shared" si="877"/>
        <v>Finkenberg</v>
      </c>
      <c r="AQ1986" s="138">
        <f t="shared" ca="1" si="878"/>
        <v>3909</v>
      </c>
      <c r="AR1986" s="138">
        <f t="shared" ca="1" si="879"/>
        <v>154957</v>
      </c>
      <c r="AS1986" s="138">
        <f t="shared" ca="1" si="880"/>
        <v>639359</v>
      </c>
      <c r="AT1986" s="138">
        <f t="shared" ca="1" si="881"/>
        <v>500</v>
      </c>
      <c r="AU1986" s="138">
        <f t="shared" ca="1" si="881"/>
        <v>500</v>
      </c>
      <c r="AV1986" s="135"/>
      <c r="AW1986" s="131">
        <v>70909</v>
      </c>
      <c r="AX1986" s="66">
        <f t="shared" si="882"/>
        <v>7</v>
      </c>
      <c r="AY1986" s="132" t="s">
        <v>145</v>
      </c>
      <c r="AZ1986" s="107">
        <f t="shared" ca="1" si="883"/>
        <v>2694</v>
      </c>
      <c r="BA1986" s="107">
        <f t="shared" ca="1" si="884"/>
        <v>405124</v>
      </c>
      <c r="BB1986" s="107">
        <f t="shared" ca="1" si="885"/>
        <v>2027389</v>
      </c>
      <c r="BC1986" s="107">
        <f t="shared" ca="1" si="886"/>
        <v>500</v>
      </c>
      <c r="BD1986" s="107">
        <f t="shared" ca="1" si="887"/>
        <v>500</v>
      </c>
    </row>
    <row r="1987" spans="1:56" x14ac:dyDescent="0.15">
      <c r="A1987" s="62">
        <v>70907</v>
      </c>
      <c r="B1987" s="62">
        <f t="shared" si="866"/>
        <v>7</v>
      </c>
      <c r="C1987" s="59" t="s">
        <v>147</v>
      </c>
      <c r="D1987" s="62">
        <v>3159</v>
      </c>
      <c r="E1987" s="86">
        <v>14284</v>
      </c>
      <c r="F1987" s="86">
        <v>506740</v>
      </c>
      <c r="G1987" s="86">
        <v>1324772</v>
      </c>
      <c r="H1987" s="86">
        <v>500</v>
      </c>
      <c r="I1987" s="86">
        <v>500</v>
      </c>
      <c r="K1987" s="66">
        <v>70905</v>
      </c>
      <c r="L1987" s="66"/>
      <c r="M1987" s="66">
        <v>70905</v>
      </c>
      <c r="N1987" s="62">
        <f t="shared" si="867"/>
        <v>7</v>
      </c>
      <c r="O1987" s="66" t="s">
        <v>148</v>
      </c>
      <c r="P1987" s="66">
        <v>1</v>
      </c>
      <c r="Q1987" s="66">
        <f t="shared" si="888"/>
        <v>2533</v>
      </c>
      <c r="R1987" s="66">
        <f t="shared" si="889"/>
        <v>2840</v>
      </c>
      <c r="S1987" s="66">
        <f t="shared" si="890"/>
        <v>164955</v>
      </c>
      <c r="T1987" s="66">
        <f t="shared" si="891"/>
        <v>343107</v>
      </c>
      <c r="U1987" s="66">
        <f t="shared" si="892"/>
        <v>500</v>
      </c>
      <c r="V1987" s="66">
        <f t="shared" si="893"/>
        <v>500</v>
      </c>
      <c r="W1987" s="66"/>
      <c r="X1987" s="62">
        <v>70909</v>
      </c>
      <c r="Y1987" s="62">
        <f t="shared" si="868"/>
        <v>7</v>
      </c>
      <c r="Z1987" s="59" t="s">
        <v>145</v>
      </c>
      <c r="AA1987" s="62">
        <v>1</v>
      </c>
      <c r="AB1987" s="62">
        <f t="shared" ca="1" si="869"/>
        <v>1</v>
      </c>
      <c r="AC1987" s="62">
        <f t="shared" ca="1" si="870"/>
        <v>4096</v>
      </c>
      <c r="AD1987" s="62">
        <f t="shared" ca="1" si="871"/>
        <v>2694</v>
      </c>
      <c r="AE1987" s="62">
        <f t="shared" ca="1" si="872"/>
        <v>405124</v>
      </c>
      <c r="AF1987" s="62">
        <f t="shared" ca="1" si="873"/>
        <v>2027389</v>
      </c>
      <c r="AG1987" s="62">
        <f t="shared" ca="1" si="874"/>
        <v>500</v>
      </c>
      <c r="AH1987" s="62">
        <f t="shared" ca="1" si="875"/>
        <v>500</v>
      </c>
      <c r="AL1987" s="66"/>
      <c r="AO1987" s="138">
        <f t="shared" si="876"/>
        <v>70909</v>
      </c>
      <c r="AP1987" s="138" t="str">
        <f t="shared" si="877"/>
        <v>Fügen</v>
      </c>
      <c r="AQ1987" s="138">
        <f t="shared" ca="1" si="878"/>
        <v>2694</v>
      </c>
      <c r="AR1987" s="138">
        <f t="shared" ca="1" si="879"/>
        <v>405124</v>
      </c>
      <c r="AS1987" s="138">
        <f t="shared" ca="1" si="880"/>
        <v>2027389</v>
      </c>
      <c r="AT1987" s="138">
        <f t="shared" ca="1" si="881"/>
        <v>500</v>
      </c>
      <c r="AU1987" s="138">
        <f t="shared" ca="1" si="881"/>
        <v>500</v>
      </c>
      <c r="AV1987" s="135"/>
      <c r="AW1987" s="131">
        <v>70910</v>
      </c>
      <c r="AX1987" s="66">
        <f t="shared" si="882"/>
        <v>7</v>
      </c>
      <c r="AY1987" s="132" t="s">
        <v>144</v>
      </c>
      <c r="AZ1987" s="107">
        <f t="shared" ca="1" si="883"/>
        <v>8015</v>
      </c>
      <c r="BA1987" s="107">
        <f t="shared" ca="1" si="884"/>
        <v>127727</v>
      </c>
      <c r="BB1987" s="107">
        <f t="shared" ca="1" si="885"/>
        <v>319134</v>
      </c>
      <c r="BC1987" s="107">
        <f t="shared" ca="1" si="886"/>
        <v>500</v>
      </c>
      <c r="BD1987" s="107">
        <f t="shared" ca="1" si="887"/>
        <v>500</v>
      </c>
    </row>
    <row r="1988" spans="1:56" x14ac:dyDescent="0.15">
      <c r="A1988" s="62">
        <v>70908</v>
      </c>
      <c r="B1988" s="62">
        <f t="shared" si="866"/>
        <v>7</v>
      </c>
      <c r="C1988" s="59" t="s">
        <v>146</v>
      </c>
      <c r="D1988" s="62">
        <v>1419</v>
      </c>
      <c r="E1988" s="86">
        <v>3909</v>
      </c>
      <c r="F1988" s="86">
        <v>154957</v>
      </c>
      <c r="G1988" s="86">
        <v>639359</v>
      </c>
      <c r="H1988" s="86">
        <v>500</v>
      </c>
      <c r="I1988" s="86">
        <v>500</v>
      </c>
      <c r="K1988" s="66">
        <v>70907</v>
      </c>
      <c r="L1988" s="66"/>
      <c r="M1988" s="66">
        <v>70907</v>
      </c>
      <c r="N1988" s="62">
        <f t="shared" si="867"/>
        <v>7</v>
      </c>
      <c r="O1988" s="66" t="s">
        <v>147</v>
      </c>
      <c r="P1988" s="66">
        <v>1</v>
      </c>
      <c r="Q1988" s="66">
        <f t="shared" si="888"/>
        <v>3159</v>
      </c>
      <c r="R1988" s="66">
        <f t="shared" si="889"/>
        <v>14284</v>
      </c>
      <c r="S1988" s="66">
        <f t="shared" si="890"/>
        <v>506740</v>
      </c>
      <c r="T1988" s="66">
        <f t="shared" si="891"/>
        <v>1324772</v>
      </c>
      <c r="U1988" s="66">
        <f t="shared" si="892"/>
        <v>500</v>
      </c>
      <c r="V1988" s="66">
        <f t="shared" si="893"/>
        <v>500</v>
      </c>
      <c r="W1988" s="66"/>
      <c r="X1988" s="62">
        <v>70910</v>
      </c>
      <c r="Y1988" s="62">
        <f t="shared" si="868"/>
        <v>7</v>
      </c>
      <c r="Z1988" s="59" t="s">
        <v>144</v>
      </c>
      <c r="AA1988" s="62">
        <v>1</v>
      </c>
      <c r="AB1988" s="62">
        <f t="shared" ca="1" si="869"/>
        <v>1</v>
      </c>
      <c r="AC1988" s="62">
        <f t="shared" ca="1" si="870"/>
        <v>1357</v>
      </c>
      <c r="AD1988" s="62">
        <f t="shared" ca="1" si="871"/>
        <v>8015</v>
      </c>
      <c r="AE1988" s="62">
        <f t="shared" ca="1" si="872"/>
        <v>127727</v>
      </c>
      <c r="AF1988" s="62">
        <f t="shared" ca="1" si="873"/>
        <v>319134</v>
      </c>
      <c r="AG1988" s="62">
        <f t="shared" ca="1" si="874"/>
        <v>500</v>
      </c>
      <c r="AH1988" s="62">
        <f t="shared" ca="1" si="875"/>
        <v>500</v>
      </c>
      <c r="AL1988" s="66"/>
      <c r="AO1988" s="138">
        <f t="shared" si="876"/>
        <v>70910</v>
      </c>
      <c r="AP1988" s="138" t="str">
        <f t="shared" si="877"/>
        <v>Fügenberg</v>
      </c>
      <c r="AQ1988" s="138">
        <f t="shared" ca="1" si="878"/>
        <v>8015</v>
      </c>
      <c r="AR1988" s="138">
        <f t="shared" ca="1" si="879"/>
        <v>127727</v>
      </c>
      <c r="AS1988" s="138">
        <f t="shared" ca="1" si="880"/>
        <v>319134</v>
      </c>
      <c r="AT1988" s="138">
        <f t="shared" ca="1" si="881"/>
        <v>500</v>
      </c>
      <c r="AU1988" s="138">
        <f t="shared" ca="1" si="881"/>
        <v>500</v>
      </c>
      <c r="AV1988" s="135"/>
      <c r="AW1988" s="131">
        <v>70911</v>
      </c>
      <c r="AX1988" s="66">
        <f t="shared" si="882"/>
        <v>7</v>
      </c>
      <c r="AY1988" s="132" t="s">
        <v>143</v>
      </c>
      <c r="AZ1988" s="107">
        <f t="shared" ca="1" si="883"/>
        <v>2538</v>
      </c>
      <c r="BA1988" s="107">
        <f t="shared" ca="1" si="884"/>
        <v>29044</v>
      </c>
      <c r="BB1988" s="107">
        <f t="shared" ca="1" si="885"/>
        <v>68898</v>
      </c>
      <c r="BC1988" s="107">
        <f t="shared" ca="1" si="886"/>
        <v>500</v>
      </c>
      <c r="BD1988" s="107">
        <f t="shared" ca="1" si="887"/>
        <v>500</v>
      </c>
    </row>
    <row r="1989" spans="1:56" x14ac:dyDescent="0.15">
      <c r="A1989" s="62">
        <v>70909</v>
      </c>
      <c r="B1989" s="62">
        <f t="shared" si="866"/>
        <v>7</v>
      </c>
      <c r="C1989" s="59" t="s">
        <v>145</v>
      </c>
      <c r="D1989" s="62">
        <v>4096</v>
      </c>
      <c r="E1989" s="86">
        <v>2694</v>
      </c>
      <c r="F1989" s="86">
        <v>405124</v>
      </c>
      <c r="G1989" s="86">
        <v>2027389</v>
      </c>
      <c r="H1989" s="86">
        <v>500</v>
      </c>
      <c r="I1989" s="86">
        <v>500</v>
      </c>
      <c r="K1989" s="66">
        <v>70908</v>
      </c>
      <c r="L1989" s="66"/>
      <c r="M1989" s="66">
        <v>70908</v>
      </c>
      <c r="N1989" s="62">
        <f t="shared" si="867"/>
        <v>7</v>
      </c>
      <c r="O1989" s="66" t="s">
        <v>146</v>
      </c>
      <c r="P1989" s="66">
        <v>1</v>
      </c>
      <c r="Q1989" s="66">
        <f t="shared" si="888"/>
        <v>1419</v>
      </c>
      <c r="R1989" s="66">
        <f t="shared" si="889"/>
        <v>3909</v>
      </c>
      <c r="S1989" s="66">
        <f t="shared" si="890"/>
        <v>154957</v>
      </c>
      <c r="T1989" s="66">
        <f t="shared" si="891"/>
        <v>639359</v>
      </c>
      <c r="U1989" s="66">
        <f t="shared" si="892"/>
        <v>500</v>
      </c>
      <c r="V1989" s="66">
        <f t="shared" si="893"/>
        <v>500</v>
      </c>
      <c r="W1989" s="66"/>
      <c r="X1989" s="62">
        <v>70911</v>
      </c>
      <c r="Y1989" s="62">
        <f t="shared" si="868"/>
        <v>7</v>
      </c>
      <c r="Z1989" s="59" t="s">
        <v>143</v>
      </c>
      <c r="AA1989" s="62">
        <v>1</v>
      </c>
      <c r="AB1989" s="62">
        <f t="shared" ca="1" si="869"/>
        <v>1</v>
      </c>
      <c r="AC1989" s="62">
        <f t="shared" ca="1" si="870"/>
        <v>659</v>
      </c>
      <c r="AD1989" s="62">
        <f t="shared" ca="1" si="871"/>
        <v>2538</v>
      </c>
      <c r="AE1989" s="62">
        <f t="shared" ca="1" si="872"/>
        <v>29044</v>
      </c>
      <c r="AF1989" s="62">
        <f t="shared" ca="1" si="873"/>
        <v>68898</v>
      </c>
      <c r="AG1989" s="62">
        <f t="shared" ca="1" si="874"/>
        <v>500</v>
      </c>
      <c r="AH1989" s="62">
        <f t="shared" ca="1" si="875"/>
        <v>500</v>
      </c>
      <c r="AL1989" s="66"/>
      <c r="AO1989" s="138">
        <f t="shared" si="876"/>
        <v>70911</v>
      </c>
      <c r="AP1989" s="138" t="str">
        <f t="shared" si="877"/>
        <v>Gallzein</v>
      </c>
      <c r="AQ1989" s="138">
        <f t="shared" ca="1" si="878"/>
        <v>2538</v>
      </c>
      <c r="AR1989" s="138">
        <f t="shared" ca="1" si="879"/>
        <v>29044</v>
      </c>
      <c r="AS1989" s="138">
        <f t="shared" ca="1" si="880"/>
        <v>68898</v>
      </c>
      <c r="AT1989" s="138">
        <f t="shared" ca="1" si="881"/>
        <v>500</v>
      </c>
      <c r="AU1989" s="138">
        <f t="shared" ca="1" si="881"/>
        <v>500</v>
      </c>
      <c r="AV1989" s="135"/>
      <c r="AW1989" s="131">
        <v>70912</v>
      </c>
      <c r="AX1989" s="66">
        <f t="shared" si="882"/>
        <v>7</v>
      </c>
      <c r="AY1989" s="132" t="s">
        <v>142</v>
      </c>
      <c r="AZ1989" s="107">
        <f t="shared" ca="1" si="883"/>
        <v>6210</v>
      </c>
      <c r="BA1989" s="107">
        <f t="shared" ca="1" si="884"/>
        <v>206955</v>
      </c>
      <c r="BB1989" s="107">
        <f t="shared" ca="1" si="885"/>
        <v>670420</v>
      </c>
      <c r="BC1989" s="107">
        <f t="shared" ca="1" si="886"/>
        <v>500</v>
      </c>
      <c r="BD1989" s="107">
        <f t="shared" ca="1" si="887"/>
        <v>500</v>
      </c>
    </row>
    <row r="1990" spans="1:56" x14ac:dyDescent="0.15">
      <c r="A1990" s="62">
        <v>70910</v>
      </c>
      <c r="B1990" s="62">
        <f t="shared" si="866"/>
        <v>7</v>
      </c>
      <c r="C1990" s="59" t="s">
        <v>144</v>
      </c>
      <c r="D1990" s="62">
        <v>1357</v>
      </c>
      <c r="E1990" s="86">
        <v>8015</v>
      </c>
      <c r="F1990" s="86">
        <v>127727</v>
      </c>
      <c r="G1990" s="86">
        <v>319134</v>
      </c>
      <c r="H1990" s="86">
        <v>500</v>
      </c>
      <c r="I1990" s="86">
        <v>500</v>
      </c>
      <c r="K1990" s="66">
        <v>70909</v>
      </c>
      <c r="L1990" s="66"/>
      <c r="M1990" s="66">
        <v>70909</v>
      </c>
      <c r="N1990" s="62">
        <f t="shared" si="867"/>
        <v>7</v>
      </c>
      <c r="O1990" s="66" t="s">
        <v>145</v>
      </c>
      <c r="P1990" s="66">
        <v>1</v>
      </c>
      <c r="Q1990" s="66">
        <f t="shared" si="888"/>
        <v>4096</v>
      </c>
      <c r="R1990" s="66">
        <f t="shared" si="889"/>
        <v>2694</v>
      </c>
      <c r="S1990" s="66">
        <f t="shared" si="890"/>
        <v>405124</v>
      </c>
      <c r="T1990" s="66">
        <f t="shared" si="891"/>
        <v>2027389</v>
      </c>
      <c r="U1990" s="66">
        <f t="shared" si="892"/>
        <v>500</v>
      </c>
      <c r="V1990" s="66">
        <f t="shared" si="893"/>
        <v>500</v>
      </c>
      <c r="W1990" s="66"/>
      <c r="X1990" s="62">
        <v>70912</v>
      </c>
      <c r="Y1990" s="62">
        <f t="shared" si="868"/>
        <v>7</v>
      </c>
      <c r="Z1990" s="59" t="s">
        <v>142</v>
      </c>
      <c r="AA1990" s="62">
        <v>1</v>
      </c>
      <c r="AB1990" s="62">
        <f t="shared" ca="1" si="869"/>
        <v>1</v>
      </c>
      <c r="AC1990" s="62">
        <f t="shared" ca="1" si="870"/>
        <v>792</v>
      </c>
      <c r="AD1990" s="62">
        <f t="shared" ca="1" si="871"/>
        <v>6210</v>
      </c>
      <c r="AE1990" s="62">
        <f t="shared" ca="1" si="872"/>
        <v>206955</v>
      </c>
      <c r="AF1990" s="62">
        <f t="shared" ca="1" si="873"/>
        <v>670420</v>
      </c>
      <c r="AG1990" s="62">
        <f t="shared" ca="1" si="874"/>
        <v>500</v>
      </c>
      <c r="AH1990" s="62">
        <f t="shared" ca="1" si="875"/>
        <v>500</v>
      </c>
      <c r="AL1990" s="66"/>
      <c r="AO1990" s="138">
        <f t="shared" si="876"/>
        <v>70912</v>
      </c>
      <c r="AP1990" s="138" t="str">
        <f t="shared" si="877"/>
        <v>Gerlos</v>
      </c>
      <c r="AQ1990" s="138">
        <f t="shared" ca="1" si="878"/>
        <v>6210</v>
      </c>
      <c r="AR1990" s="138">
        <f t="shared" ca="1" si="879"/>
        <v>206955</v>
      </c>
      <c r="AS1990" s="138">
        <f t="shared" ca="1" si="880"/>
        <v>670420</v>
      </c>
      <c r="AT1990" s="138">
        <f t="shared" ca="1" si="881"/>
        <v>500</v>
      </c>
      <c r="AU1990" s="138">
        <f t="shared" ca="1" si="881"/>
        <v>500</v>
      </c>
      <c r="AV1990" s="135"/>
      <c r="AW1990" s="131">
        <v>70913</v>
      </c>
      <c r="AX1990" s="66">
        <f t="shared" si="882"/>
        <v>7</v>
      </c>
      <c r="AY1990" s="132" t="s">
        <v>141</v>
      </c>
      <c r="AZ1990" s="107">
        <f t="shared" ca="1" si="883"/>
        <v>1071</v>
      </c>
      <c r="BA1990" s="107">
        <f t="shared" ca="1" si="884"/>
        <v>29046</v>
      </c>
      <c r="BB1990" s="107">
        <f t="shared" ca="1" si="885"/>
        <v>36686</v>
      </c>
      <c r="BC1990" s="107">
        <f t="shared" ca="1" si="886"/>
        <v>500</v>
      </c>
      <c r="BD1990" s="107">
        <f t="shared" ca="1" si="887"/>
        <v>500</v>
      </c>
    </row>
    <row r="1991" spans="1:56" x14ac:dyDescent="0.15">
      <c r="A1991" s="62">
        <v>70911</v>
      </c>
      <c r="B1991" s="62">
        <f t="shared" si="866"/>
        <v>7</v>
      </c>
      <c r="C1991" s="59" t="s">
        <v>143</v>
      </c>
      <c r="D1991" s="62">
        <v>659</v>
      </c>
      <c r="E1991" s="86">
        <v>2538</v>
      </c>
      <c r="F1991" s="86">
        <v>29044</v>
      </c>
      <c r="G1991" s="86">
        <v>68898</v>
      </c>
      <c r="H1991" s="86">
        <v>500</v>
      </c>
      <c r="I1991" s="86">
        <v>500</v>
      </c>
      <c r="K1991" s="66">
        <v>70910</v>
      </c>
      <c r="L1991" s="66"/>
      <c r="M1991" s="66">
        <v>70910</v>
      </c>
      <c r="N1991" s="62">
        <f t="shared" si="867"/>
        <v>7</v>
      </c>
      <c r="O1991" s="66" t="s">
        <v>144</v>
      </c>
      <c r="P1991" s="66">
        <v>1</v>
      </c>
      <c r="Q1991" s="66">
        <f t="shared" si="888"/>
        <v>1357</v>
      </c>
      <c r="R1991" s="66">
        <f t="shared" si="889"/>
        <v>8015</v>
      </c>
      <c r="S1991" s="66">
        <f t="shared" si="890"/>
        <v>127727</v>
      </c>
      <c r="T1991" s="66">
        <f t="shared" si="891"/>
        <v>319134</v>
      </c>
      <c r="U1991" s="66">
        <f t="shared" si="892"/>
        <v>500</v>
      </c>
      <c r="V1991" s="66">
        <f t="shared" si="893"/>
        <v>500</v>
      </c>
      <c r="W1991" s="66"/>
      <c r="X1991" s="62">
        <v>70913</v>
      </c>
      <c r="Y1991" s="62">
        <f t="shared" si="868"/>
        <v>7</v>
      </c>
      <c r="Z1991" s="59" t="s">
        <v>141</v>
      </c>
      <c r="AA1991" s="62">
        <v>1</v>
      </c>
      <c r="AB1991" s="62">
        <f t="shared" ca="1" si="869"/>
        <v>1</v>
      </c>
      <c r="AC1991" s="62">
        <f t="shared" ca="1" si="870"/>
        <v>466</v>
      </c>
      <c r="AD1991" s="62">
        <f t="shared" ca="1" si="871"/>
        <v>1071</v>
      </c>
      <c r="AE1991" s="62">
        <f t="shared" ca="1" si="872"/>
        <v>29046</v>
      </c>
      <c r="AF1991" s="62">
        <f t="shared" ca="1" si="873"/>
        <v>36686</v>
      </c>
      <c r="AG1991" s="62">
        <f t="shared" ca="1" si="874"/>
        <v>500</v>
      </c>
      <c r="AH1991" s="62">
        <f t="shared" ca="1" si="875"/>
        <v>500</v>
      </c>
      <c r="AL1991" s="66"/>
      <c r="AO1991" s="138">
        <f t="shared" si="876"/>
        <v>70913</v>
      </c>
      <c r="AP1991" s="138" t="str">
        <f t="shared" si="877"/>
        <v>Gerlosberg</v>
      </c>
      <c r="AQ1991" s="138">
        <f t="shared" ca="1" si="878"/>
        <v>1071</v>
      </c>
      <c r="AR1991" s="138">
        <f t="shared" ca="1" si="879"/>
        <v>29046</v>
      </c>
      <c r="AS1991" s="138">
        <f t="shared" ca="1" si="880"/>
        <v>36686</v>
      </c>
      <c r="AT1991" s="138">
        <f t="shared" ca="1" si="881"/>
        <v>500</v>
      </c>
      <c r="AU1991" s="138">
        <f t="shared" ca="1" si="881"/>
        <v>500</v>
      </c>
      <c r="AV1991" s="135"/>
      <c r="AW1991" s="131">
        <v>70914</v>
      </c>
      <c r="AX1991" s="66">
        <f t="shared" si="882"/>
        <v>7</v>
      </c>
      <c r="AY1991" s="132" t="s">
        <v>140</v>
      </c>
      <c r="AZ1991" s="107">
        <f t="shared" ca="1" si="883"/>
        <v>2467</v>
      </c>
      <c r="BA1991" s="107">
        <f t="shared" ca="1" si="884"/>
        <v>51329</v>
      </c>
      <c r="BB1991" s="107">
        <f t="shared" ca="1" si="885"/>
        <v>59741</v>
      </c>
      <c r="BC1991" s="107">
        <f t="shared" ca="1" si="886"/>
        <v>500</v>
      </c>
      <c r="BD1991" s="107">
        <f t="shared" ca="1" si="887"/>
        <v>500</v>
      </c>
    </row>
    <row r="1992" spans="1:56" x14ac:dyDescent="0.15">
      <c r="A1992" s="62">
        <v>70912</v>
      </c>
      <c r="B1992" s="62">
        <f t="shared" si="866"/>
        <v>7</v>
      </c>
      <c r="C1992" s="59" t="s">
        <v>142</v>
      </c>
      <c r="D1992" s="62">
        <v>792</v>
      </c>
      <c r="E1992" s="86">
        <v>6210</v>
      </c>
      <c r="F1992" s="86">
        <v>206955</v>
      </c>
      <c r="G1992" s="86">
        <v>670420</v>
      </c>
      <c r="H1992" s="86">
        <v>500</v>
      </c>
      <c r="I1992" s="86">
        <v>500</v>
      </c>
      <c r="K1992" s="66">
        <v>70911</v>
      </c>
      <c r="L1992" s="66"/>
      <c r="M1992" s="66">
        <v>70911</v>
      </c>
      <c r="N1992" s="62">
        <f t="shared" si="867"/>
        <v>7</v>
      </c>
      <c r="O1992" s="66" t="s">
        <v>143</v>
      </c>
      <c r="P1992" s="66">
        <v>1</v>
      </c>
      <c r="Q1992" s="66">
        <f t="shared" si="888"/>
        <v>659</v>
      </c>
      <c r="R1992" s="66">
        <f t="shared" si="889"/>
        <v>2538</v>
      </c>
      <c r="S1992" s="66">
        <f t="shared" si="890"/>
        <v>29044</v>
      </c>
      <c r="T1992" s="66">
        <f t="shared" si="891"/>
        <v>68898</v>
      </c>
      <c r="U1992" s="66">
        <f t="shared" si="892"/>
        <v>500</v>
      </c>
      <c r="V1992" s="66">
        <f t="shared" si="893"/>
        <v>500</v>
      </c>
      <c r="W1992" s="66"/>
      <c r="X1992" s="62">
        <v>70914</v>
      </c>
      <c r="Y1992" s="62">
        <f t="shared" si="868"/>
        <v>7</v>
      </c>
      <c r="Z1992" s="59" t="s">
        <v>140</v>
      </c>
      <c r="AA1992" s="62">
        <v>1</v>
      </c>
      <c r="AB1992" s="62">
        <f t="shared" ca="1" si="869"/>
        <v>1</v>
      </c>
      <c r="AC1992" s="62">
        <f t="shared" ca="1" si="870"/>
        <v>728</v>
      </c>
      <c r="AD1992" s="62">
        <f t="shared" ca="1" si="871"/>
        <v>2467</v>
      </c>
      <c r="AE1992" s="62">
        <f t="shared" ca="1" si="872"/>
        <v>51329</v>
      </c>
      <c r="AF1992" s="62">
        <f t="shared" ca="1" si="873"/>
        <v>59741</v>
      </c>
      <c r="AG1992" s="62">
        <f t="shared" ca="1" si="874"/>
        <v>500</v>
      </c>
      <c r="AH1992" s="62">
        <f t="shared" ca="1" si="875"/>
        <v>500</v>
      </c>
      <c r="AL1992" s="66"/>
      <c r="AO1992" s="138">
        <f t="shared" si="876"/>
        <v>70914</v>
      </c>
      <c r="AP1992" s="138" t="str">
        <f t="shared" si="877"/>
        <v>Hainzenberg</v>
      </c>
      <c r="AQ1992" s="138">
        <f t="shared" ca="1" si="878"/>
        <v>2467</v>
      </c>
      <c r="AR1992" s="138">
        <f t="shared" ca="1" si="879"/>
        <v>51329</v>
      </c>
      <c r="AS1992" s="138">
        <f t="shared" ca="1" si="880"/>
        <v>59741</v>
      </c>
      <c r="AT1992" s="138">
        <f t="shared" ca="1" si="881"/>
        <v>500</v>
      </c>
      <c r="AU1992" s="138">
        <f t="shared" ca="1" si="881"/>
        <v>500</v>
      </c>
      <c r="AV1992" s="135"/>
      <c r="AW1992" s="131">
        <v>70915</v>
      </c>
      <c r="AX1992" s="66">
        <f t="shared" si="882"/>
        <v>7</v>
      </c>
      <c r="AY1992" s="132" t="s">
        <v>139</v>
      </c>
      <c r="AZ1992" s="107">
        <f t="shared" ca="1" si="883"/>
        <v>4717</v>
      </c>
      <c r="BA1992" s="107">
        <f t="shared" ca="1" si="884"/>
        <v>81690</v>
      </c>
      <c r="BB1992" s="107">
        <f t="shared" ca="1" si="885"/>
        <v>130713</v>
      </c>
      <c r="BC1992" s="107">
        <f t="shared" ca="1" si="886"/>
        <v>500</v>
      </c>
      <c r="BD1992" s="107">
        <f t="shared" ca="1" si="887"/>
        <v>500</v>
      </c>
    </row>
    <row r="1993" spans="1:56" x14ac:dyDescent="0.15">
      <c r="A1993" s="62">
        <v>70913</v>
      </c>
      <c r="B1993" s="62">
        <f t="shared" si="866"/>
        <v>7</v>
      </c>
      <c r="C1993" s="59" t="s">
        <v>141</v>
      </c>
      <c r="D1993" s="62">
        <v>466</v>
      </c>
      <c r="E1993" s="86">
        <v>1071</v>
      </c>
      <c r="F1993" s="86">
        <v>29046</v>
      </c>
      <c r="G1993" s="86">
        <v>36686</v>
      </c>
      <c r="H1993" s="86">
        <v>500</v>
      </c>
      <c r="I1993" s="86">
        <v>500</v>
      </c>
      <c r="K1993" s="66">
        <v>70912</v>
      </c>
      <c r="L1993" s="66"/>
      <c r="M1993" s="66">
        <v>70912</v>
      </c>
      <c r="N1993" s="62">
        <f t="shared" si="867"/>
        <v>7</v>
      </c>
      <c r="O1993" s="66" t="s">
        <v>142</v>
      </c>
      <c r="P1993" s="66">
        <v>1</v>
      </c>
      <c r="Q1993" s="66">
        <f t="shared" si="888"/>
        <v>792</v>
      </c>
      <c r="R1993" s="66">
        <f t="shared" si="889"/>
        <v>6210</v>
      </c>
      <c r="S1993" s="66">
        <f t="shared" si="890"/>
        <v>206955</v>
      </c>
      <c r="T1993" s="66">
        <f t="shared" si="891"/>
        <v>670420</v>
      </c>
      <c r="U1993" s="66">
        <f t="shared" si="892"/>
        <v>500</v>
      </c>
      <c r="V1993" s="66">
        <f t="shared" si="893"/>
        <v>500</v>
      </c>
      <c r="W1993" s="66"/>
      <c r="X1993" s="62">
        <v>70915</v>
      </c>
      <c r="Y1993" s="62">
        <f t="shared" si="868"/>
        <v>7</v>
      </c>
      <c r="Z1993" s="59" t="s">
        <v>139</v>
      </c>
      <c r="AA1993" s="62">
        <v>1</v>
      </c>
      <c r="AB1993" s="62">
        <f t="shared" ca="1" si="869"/>
        <v>1</v>
      </c>
      <c r="AC1993" s="62">
        <f t="shared" ca="1" si="870"/>
        <v>1573</v>
      </c>
      <c r="AD1993" s="62">
        <f t="shared" ca="1" si="871"/>
        <v>4717</v>
      </c>
      <c r="AE1993" s="62">
        <f t="shared" ca="1" si="872"/>
        <v>81690</v>
      </c>
      <c r="AF1993" s="62">
        <f t="shared" ca="1" si="873"/>
        <v>130713</v>
      </c>
      <c r="AG1993" s="62">
        <f t="shared" ca="1" si="874"/>
        <v>500</v>
      </c>
      <c r="AH1993" s="62">
        <f t="shared" ca="1" si="875"/>
        <v>500</v>
      </c>
      <c r="AL1993" s="66"/>
      <c r="AO1993" s="138">
        <f t="shared" si="876"/>
        <v>70915</v>
      </c>
      <c r="AP1993" s="138" t="str">
        <f t="shared" si="877"/>
        <v>Hart im Zillertal</v>
      </c>
      <c r="AQ1993" s="138">
        <f t="shared" ca="1" si="878"/>
        <v>4717</v>
      </c>
      <c r="AR1993" s="138">
        <f t="shared" ca="1" si="879"/>
        <v>81690</v>
      </c>
      <c r="AS1993" s="138">
        <f t="shared" ca="1" si="880"/>
        <v>130713</v>
      </c>
      <c r="AT1993" s="138">
        <f t="shared" ca="1" si="881"/>
        <v>500</v>
      </c>
      <c r="AU1993" s="138">
        <f t="shared" ca="1" si="881"/>
        <v>500</v>
      </c>
      <c r="AV1993" s="135"/>
      <c r="AW1993" s="131">
        <v>70916</v>
      </c>
      <c r="AX1993" s="66">
        <f t="shared" si="882"/>
        <v>7</v>
      </c>
      <c r="AY1993" s="132" t="s">
        <v>138</v>
      </c>
      <c r="AZ1993" s="107">
        <f t="shared" ca="1" si="883"/>
        <v>2495</v>
      </c>
      <c r="BA1993" s="107">
        <f t="shared" ca="1" si="884"/>
        <v>98712</v>
      </c>
      <c r="BB1993" s="107">
        <f t="shared" ca="1" si="885"/>
        <v>195894</v>
      </c>
      <c r="BC1993" s="107">
        <f t="shared" ca="1" si="886"/>
        <v>500</v>
      </c>
      <c r="BD1993" s="107">
        <f t="shared" ca="1" si="887"/>
        <v>500</v>
      </c>
    </row>
    <row r="1994" spans="1:56" x14ac:dyDescent="0.15">
      <c r="A1994" s="62">
        <v>70914</v>
      </c>
      <c r="B1994" s="62">
        <f t="shared" si="866"/>
        <v>7</v>
      </c>
      <c r="C1994" s="59" t="s">
        <v>140</v>
      </c>
      <c r="D1994" s="62">
        <v>728</v>
      </c>
      <c r="E1994" s="86">
        <v>2467</v>
      </c>
      <c r="F1994" s="86">
        <v>51329</v>
      </c>
      <c r="G1994" s="86">
        <v>59741</v>
      </c>
      <c r="H1994" s="86">
        <v>500</v>
      </c>
      <c r="I1994" s="86">
        <v>500</v>
      </c>
      <c r="K1994" s="66">
        <v>70913</v>
      </c>
      <c r="L1994" s="66"/>
      <c r="M1994" s="66">
        <v>70913</v>
      </c>
      <c r="N1994" s="62">
        <f t="shared" si="867"/>
        <v>7</v>
      </c>
      <c r="O1994" s="66" t="s">
        <v>141</v>
      </c>
      <c r="P1994" s="66">
        <v>1</v>
      </c>
      <c r="Q1994" s="66">
        <f t="shared" si="888"/>
        <v>466</v>
      </c>
      <c r="R1994" s="66">
        <f t="shared" si="889"/>
        <v>1071</v>
      </c>
      <c r="S1994" s="66">
        <f t="shared" si="890"/>
        <v>29046</v>
      </c>
      <c r="T1994" s="66">
        <f t="shared" si="891"/>
        <v>36686</v>
      </c>
      <c r="U1994" s="66">
        <f t="shared" si="892"/>
        <v>500</v>
      </c>
      <c r="V1994" s="66">
        <f t="shared" si="893"/>
        <v>500</v>
      </c>
      <c r="W1994" s="66"/>
      <c r="X1994" s="62">
        <v>70916</v>
      </c>
      <c r="Y1994" s="62">
        <f t="shared" si="868"/>
        <v>7</v>
      </c>
      <c r="Z1994" s="59" t="s">
        <v>138</v>
      </c>
      <c r="AA1994" s="62">
        <v>1</v>
      </c>
      <c r="AB1994" s="62">
        <f t="shared" ca="1" si="869"/>
        <v>1</v>
      </c>
      <c r="AC1994" s="62">
        <f t="shared" ca="1" si="870"/>
        <v>1455</v>
      </c>
      <c r="AD1994" s="62">
        <f t="shared" ca="1" si="871"/>
        <v>2495</v>
      </c>
      <c r="AE1994" s="62">
        <f t="shared" ca="1" si="872"/>
        <v>98712</v>
      </c>
      <c r="AF1994" s="62">
        <f t="shared" ca="1" si="873"/>
        <v>195894</v>
      </c>
      <c r="AG1994" s="62">
        <f t="shared" ca="1" si="874"/>
        <v>500</v>
      </c>
      <c r="AH1994" s="62">
        <f t="shared" ca="1" si="875"/>
        <v>500</v>
      </c>
      <c r="AL1994" s="66"/>
      <c r="AO1994" s="138">
        <f t="shared" si="876"/>
        <v>70916</v>
      </c>
      <c r="AP1994" s="138" t="str">
        <f t="shared" si="877"/>
        <v>Hippach</v>
      </c>
      <c r="AQ1994" s="138">
        <f t="shared" ca="1" si="878"/>
        <v>2495</v>
      </c>
      <c r="AR1994" s="138">
        <f t="shared" ca="1" si="879"/>
        <v>98712</v>
      </c>
      <c r="AS1994" s="138">
        <f t="shared" ca="1" si="880"/>
        <v>195894</v>
      </c>
      <c r="AT1994" s="138">
        <f t="shared" ca="1" si="881"/>
        <v>500</v>
      </c>
      <c r="AU1994" s="138">
        <f t="shared" ca="1" si="881"/>
        <v>500</v>
      </c>
      <c r="AV1994" s="135"/>
      <c r="AW1994" s="131">
        <v>70917</v>
      </c>
      <c r="AX1994" s="66">
        <f t="shared" si="882"/>
        <v>7</v>
      </c>
      <c r="AY1994" s="132" t="s">
        <v>137</v>
      </c>
      <c r="AZ1994" s="107">
        <f t="shared" ca="1" si="883"/>
        <v>2423</v>
      </c>
      <c r="BA1994" s="107">
        <f t="shared" ca="1" si="884"/>
        <v>513698</v>
      </c>
      <c r="BB1994" s="107">
        <f t="shared" ca="1" si="885"/>
        <v>5030588</v>
      </c>
      <c r="BC1994" s="107">
        <f t="shared" ca="1" si="886"/>
        <v>500</v>
      </c>
      <c r="BD1994" s="107">
        <f t="shared" ca="1" si="887"/>
        <v>500</v>
      </c>
    </row>
    <row r="1995" spans="1:56" x14ac:dyDescent="0.15">
      <c r="A1995" s="62">
        <v>70915</v>
      </c>
      <c r="B1995" s="62">
        <f t="shared" si="866"/>
        <v>7</v>
      </c>
      <c r="C1995" s="59" t="s">
        <v>139</v>
      </c>
      <c r="D1995" s="62">
        <v>1573</v>
      </c>
      <c r="E1995" s="86">
        <v>4717</v>
      </c>
      <c r="F1995" s="86">
        <v>81690</v>
      </c>
      <c r="G1995" s="86">
        <v>130713</v>
      </c>
      <c r="H1995" s="86">
        <v>500</v>
      </c>
      <c r="I1995" s="86">
        <v>500</v>
      </c>
      <c r="K1995" s="66">
        <v>70914</v>
      </c>
      <c r="L1995" s="66"/>
      <c r="M1995" s="66">
        <v>70914</v>
      </c>
      <c r="N1995" s="62">
        <f t="shared" si="867"/>
        <v>7</v>
      </c>
      <c r="O1995" s="66" t="s">
        <v>140</v>
      </c>
      <c r="P1995" s="66">
        <v>1</v>
      </c>
      <c r="Q1995" s="66">
        <f t="shared" si="888"/>
        <v>728</v>
      </c>
      <c r="R1995" s="66">
        <f t="shared" si="889"/>
        <v>2467</v>
      </c>
      <c r="S1995" s="66">
        <f t="shared" si="890"/>
        <v>51329</v>
      </c>
      <c r="T1995" s="66">
        <f t="shared" si="891"/>
        <v>59741</v>
      </c>
      <c r="U1995" s="66">
        <f t="shared" si="892"/>
        <v>500</v>
      </c>
      <c r="V1995" s="66">
        <f t="shared" si="893"/>
        <v>500</v>
      </c>
      <c r="W1995" s="66"/>
      <c r="X1995" s="62">
        <v>70917</v>
      </c>
      <c r="Y1995" s="62">
        <f t="shared" si="868"/>
        <v>7</v>
      </c>
      <c r="Z1995" s="59" t="s">
        <v>137</v>
      </c>
      <c r="AA1995" s="62">
        <v>1</v>
      </c>
      <c r="AB1995" s="62">
        <f t="shared" ca="1" si="869"/>
        <v>1</v>
      </c>
      <c r="AC1995" s="62">
        <f t="shared" ca="1" si="870"/>
        <v>7068</v>
      </c>
      <c r="AD1995" s="62">
        <f t="shared" ca="1" si="871"/>
        <v>2423</v>
      </c>
      <c r="AE1995" s="62">
        <f t="shared" ca="1" si="872"/>
        <v>513698</v>
      </c>
      <c r="AF1995" s="62">
        <f t="shared" ca="1" si="873"/>
        <v>5030588</v>
      </c>
      <c r="AG1995" s="62">
        <f t="shared" ca="1" si="874"/>
        <v>500</v>
      </c>
      <c r="AH1995" s="62">
        <f t="shared" ca="1" si="875"/>
        <v>500</v>
      </c>
      <c r="AL1995" s="66"/>
      <c r="AO1995" s="138">
        <f t="shared" si="876"/>
        <v>70917</v>
      </c>
      <c r="AP1995" s="138" t="str">
        <f t="shared" si="877"/>
        <v>Jenbach</v>
      </c>
      <c r="AQ1995" s="138">
        <f t="shared" ca="1" si="878"/>
        <v>2423</v>
      </c>
      <c r="AR1995" s="138">
        <f t="shared" ca="1" si="879"/>
        <v>513698</v>
      </c>
      <c r="AS1995" s="138">
        <f t="shared" ca="1" si="880"/>
        <v>5030588</v>
      </c>
      <c r="AT1995" s="138">
        <f t="shared" ca="1" si="881"/>
        <v>500</v>
      </c>
      <c r="AU1995" s="138">
        <f t="shared" ca="1" si="881"/>
        <v>500</v>
      </c>
      <c r="AV1995" s="135"/>
      <c r="AW1995" s="131">
        <v>70918</v>
      </c>
      <c r="AX1995" s="66">
        <f t="shared" si="882"/>
        <v>7</v>
      </c>
      <c r="AY1995" s="132" t="s">
        <v>136</v>
      </c>
      <c r="AZ1995" s="107">
        <f t="shared" ca="1" si="883"/>
        <v>2914</v>
      </c>
      <c r="BA1995" s="107">
        <f t="shared" ca="1" si="884"/>
        <v>142453</v>
      </c>
      <c r="BB1995" s="107">
        <f t="shared" ca="1" si="885"/>
        <v>974975</v>
      </c>
      <c r="BC1995" s="107">
        <f t="shared" ca="1" si="886"/>
        <v>500</v>
      </c>
      <c r="BD1995" s="107">
        <f t="shared" ca="1" si="887"/>
        <v>500</v>
      </c>
    </row>
    <row r="1996" spans="1:56" x14ac:dyDescent="0.15">
      <c r="A1996" s="62">
        <v>70916</v>
      </c>
      <c r="B1996" s="62">
        <f t="shared" si="866"/>
        <v>7</v>
      </c>
      <c r="C1996" s="59" t="s">
        <v>138</v>
      </c>
      <c r="D1996" s="62">
        <v>1455</v>
      </c>
      <c r="E1996" s="86">
        <v>2495</v>
      </c>
      <c r="F1996" s="86">
        <v>98712</v>
      </c>
      <c r="G1996" s="86">
        <v>195894</v>
      </c>
      <c r="H1996" s="86">
        <v>500</v>
      </c>
      <c r="I1996" s="86">
        <v>500</v>
      </c>
      <c r="K1996" s="66">
        <v>70915</v>
      </c>
      <c r="L1996" s="66"/>
      <c r="M1996" s="66">
        <v>70915</v>
      </c>
      <c r="N1996" s="62">
        <f t="shared" si="867"/>
        <v>7</v>
      </c>
      <c r="O1996" s="66" t="s">
        <v>139</v>
      </c>
      <c r="P1996" s="66">
        <v>1</v>
      </c>
      <c r="Q1996" s="66">
        <f t="shared" si="888"/>
        <v>1573</v>
      </c>
      <c r="R1996" s="66">
        <f t="shared" si="889"/>
        <v>4717</v>
      </c>
      <c r="S1996" s="66">
        <f t="shared" si="890"/>
        <v>81690</v>
      </c>
      <c r="T1996" s="66">
        <f t="shared" si="891"/>
        <v>130713</v>
      </c>
      <c r="U1996" s="66">
        <f t="shared" si="892"/>
        <v>500</v>
      </c>
      <c r="V1996" s="66">
        <f t="shared" si="893"/>
        <v>500</v>
      </c>
      <c r="W1996" s="66"/>
      <c r="X1996" s="62">
        <v>70918</v>
      </c>
      <c r="Y1996" s="62">
        <f t="shared" si="868"/>
        <v>7</v>
      </c>
      <c r="Z1996" s="59" t="s">
        <v>136</v>
      </c>
      <c r="AA1996" s="62">
        <v>1</v>
      </c>
      <c r="AB1996" s="62">
        <f t="shared" ca="1" si="869"/>
        <v>1</v>
      </c>
      <c r="AC1996" s="62">
        <f t="shared" ca="1" si="870"/>
        <v>1287</v>
      </c>
      <c r="AD1996" s="62">
        <f t="shared" ca="1" si="871"/>
        <v>2914</v>
      </c>
      <c r="AE1996" s="62">
        <f t="shared" ca="1" si="872"/>
        <v>142453</v>
      </c>
      <c r="AF1996" s="62">
        <f t="shared" ca="1" si="873"/>
        <v>974975</v>
      </c>
      <c r="AG1996" s="62">
        <f t="shared" ca="1" si="874"/>
        <v>500</v>
      </c>
      <c r="AH1996" s="62">
        <f t="shared" ca="1" si="875"/>
        <v>500</v>
      </c>
      <c r="AL1996" s="66"/>
      <c r="AO1996" s="138">
        <f t="shared" si="876"/>
        <v>70918</v>
      </c>
      <c r="AP1996" s="138" t="str">
        <f t="shared" si="877"/>
        <v>Kaltenbach</v>
      </c>
      <c r="AQ1996" s="138">
        <f t="shared" ca="1" si="878"/>
        <v>2914</v>
      </c>
      <c r="AR1996" s="138">
        <f t="shared" ca="1" si="879"/>
        <v>142453</v>
      </c>
      <c r="AS1996" s="138">
        <f t="shared" ca="1" si="880"/>
        <v>974975</v>
      </c>
      <c r="AT1996" s="138">
        <f t="shared" ca="1" si="881"/>
        <v>500</v>
      </c>
      <c r="AU1996" s="138">
        <f t="shared" ca="1" si="881"/>
        <v>500</v>
      </c>
      <c r="AV1996" s="135"/>
      <c r="AW1996" s="131">
        <v>70920</v>
      </c>
      <c r="AX1996" s="66">
        <f t="shared" si="882"/>
        <v>7</v>
      </c>
      <c r="AY1996" s="132" t="s">
        <v>135</v>
      </c>
      <c r="AZ1996" s="107">
        <f t="shared" ca="1" si="883"/>
        <v>9559</v>
      </c>
      <c r="BA1996" s="107">
        <f t="shared" ca="1" si="884"/>
        <v>659912</v>
      </c>
      <c r="BB1996" s="107">
        <f t="shared" ca="1" si="885"/>
        <v>2346665</v>
      </c>
      <c r="BC1996" s="107">
        <f t="shared" ca="1" si="886"/>
        <v>500</v>
      </c>
      <c r="BD1996" s="107">
        <f t="shared" ca="1" si="887"/>
        <v>500</v>
      </c>
    </row>
    <row r="1997" spans="1:56" x14ac:dyDescent="0.15">
      <c r="A1997" s="62">
        <v>70917</v>
      </c>
      <c r="B1997" s="62">
        <f t="shared" si="866"/>
        <v>7</v>
      </c>
      <c r="C1997" s="59" t="s">
        <v>137</v>
      </c>
      <c r="D1997" s="62">
        <v>7068</v>
      </c>
      <c r="E1997" s="86">
        <v>2423</v>
      </c>
      <c r="F1997" s="86">
        <v>513698</v>
      </c>
      <c r="G1997" s="86">
        <v>5030588</v>
      </c>
      <c r="H1997" s="86">
        <v>500</v>
      </c>
      <c r="I1997" s="86">
        <v>500</v>
      </c>
      <c r="K1997" s="66">
        <v>70916</v>
      </c>
      <c r="L1997" s="66"/>
      <c r="M1997" s="66">
        <v>70916</v>
      </c>
      <c r="N1997" s="62">
        <f t="shared" si="867"/>
        <v>7</v>
      </c>
      <c r="O1997" s="66" t="s">
        <v>138</v>
      </c>
      <c r="P1997" s="66">
        <v>1</v>
      </c>
      <c r="Q1997" s="66">
        <f t="shared" si="888"/>
        <v>1455</v>
      </c>
      <c r="R1997" s="66">
        <f t="shared" si="889"/>
        <v>2495</v>
      </c>
      <c r="S1997" s="66">
        <f t="shared" si="890"/>
        <v>98712</v>
      </c>
      <c r="T1997" s="66">
        <f t="shared" si="891"/>
        <v>195894</v>
      </c>
      <c r="U1997" s="66">
        <f t="shared" si="892"/>
        <v>500</v>
      </c>
      <c r="V1997" s="66">
        <f t="shared" si="893"/>
        <v>500</v>
      </c>
      <c r="W1997" s="66"/>
      <c r="X1997" s="62">
        <v>70920</v>
      </c>
      <c r="Y1997" s="62">
        <f t="shared" si="868"/>
        <v>7</v>
      </c>
      <c r="Z1997" s="59" t="s">
        <v>135</v>
      </c>
      <c r="AA1997" s="62">
        <v>1</v>
      </c>
      <c r="AB1997" s="62">
        <f t="shared" ca="1" si="869"/>
        <v>1</v>
      </c>
      <c r="AC1997" s="62">
        <f t="shared" ca="1" si="870"/>
        <v>3829</v>
      </c>
      <c r="AD1997" s="62">
        <f t="shared" ca="1" si="871"/>
        <v>9559</v>
      </c>
      <c r="AE1997" s="62">
        <f t="shared" ca="1" si="872"/>
        <v>659912</v>
      </c>
      <c r="AF1997" s="62">
        <f t="shared" ca="1" si="873"/>
        <v>2346665</v>
      </c>
      <c r="AG1997" s="62">
        <f t="shared" ca="1" si="874"/>
        <v>500</v>
      </c>
      <c r="AH1997" s="62">
        <f t="shared" ca="1" si="875"/>
        <v>500</v>
      </c>
      <c r="AL1997" s="66"/>
      <c r="AO1997" s="138">
        <f t="shared" si="876"/>
        <v>70920</v>
      </c>
      <c r="AP1997" s="138" t="str">
        <f t="shared" si="877"/>
        <v>Mayrhofen</v>
      </c>
      <c r="AQ1997" s="138">
        <f t="shared" ca="1" si="878"/>
        <v>9559</v>
      </c>
      <c r="AR1997" s="138">
        <f t="shared" ca="1" si="879"/>
        <v>659912</v>
      </c>
      <c r="AS1997" s="138">
        <f t="shared" ca="1" si="880"/>
        <v>2346665</v>
      </c>
      <c r="AT1997" s="138">
        <f t="shared" ca="1" si="881"/>
        <v>500</v>
      </c>
      <c r="AU1997" s="138">
        <f t="shared" ca="1" si="881"/>
        <v>500</v>
      </c>
      <c r="AV1997" s="135"/>
      <c r="AW1997" s="131">
        <v>70921</v>
      </c>
      <c r="AX1997" s="66">
        <f t="shared" si="882"/>
        <v>7</v>
      </c>
      <c r="AY1997" s="132" t="s">
        <v>134</v>
      </c>
      <c r="AZ1997" s="107">
        <f t="shared" ca="1" si="883"/>
        <v>2716</v>
      </c>
      <c r="BA1997" s="107">
        <f t="shared" ca="1" si="884"/>
        <v>84078</v>
      </c>
      <c r="BB1997" s="107">
        <f t="shared" ca="1" si="885"/>
        <v>595940</v>
      </c>
      <c r="BC1997" s="107">
        <f t="shared" ca="1" si="886"/>
        <v>500</v>
      </c>
      <c r="BD1997" s="107">
        <f t="shared" ca="1" si="887"/>
        <v>500</v>
      </c>
    </row>
    <row r="1998" spans="1:56" x14ac:dyDescent="0.15">
      <c r="A1998" s="62">
        <v>70918</v>
      </c>
      <c r="B1998" s="62">
        <f t="shared" si="866"/>
        <v>7</v>
      </c>
      <c r="C1998" s="59" t="s">
        <v>136</v>
      </c>
      <c r="D1998" s="62">
        <v>1287</v>
      </c>
      <c r="E1998" s="86">
        <v>2914</v>
      </c>
      <c r="F1998" s="86">
        <v>142453</v>
      </c>
      <c r="G1998" s="86">
        <v>974975</v>
      </c>
      <c r="H1998" s="86">
        <v>500</v>
      </c>
      <c r="I1998" s="86">
        <v>500</v>
      </c>
      <c r="K1998" s="66">
        <v>70917</v>
      </c>
      <c r="L1998" s="66"/>
      <c r="M1998" s="66">
        <v>70917</v>
      </c>
      <c r="N1998" s="62">
        <f t="shared" si="867"/>
        <v>7</v>
      </c>
      <c r="O1998" s="66" t="s">
        <v>137</v>
      </c>
      <c r="P1998" s="66">
        <v>1</v>
      </c>
      <c r="Q1998" s="66">
        <f t="shared" si="888"/>
        <v>7068</v>
      </c>
      <c r="R1998" s="66">
        <f t="shared" si="889"/>
        <v>2423</v>
      </c>
      <c r="S1998" s="66">
        <f t="shared" si="890"/>
        <v>513698</v>
      </c>
      <c r="T1998" s="66">
        <f t="shared" si="891"/>
        <v>5030588</v>
      </c>
      <c r="U1998" s="66">
        <f t="shared" si="892"/>
        <v>500</v>
      </c>
      <c r="V1998" s="66">
        <f t="shared" si="893"/>
        <v>500</v>
      </c>
      <c r="W1998" s="66"/>
      <c r="X1998" s="62">
        <v>70921</v>
      </c>
      <c r="Y1998" s="62">
        <f t="shared" si="868"/>
        <v>7</v>
      </c>
      <c r="Z1998" s="59" t="s">
        <v>134</v>
      </c>
      <c r="AA1998" s="62">
        <v>1</v>
      </c>
      <c r="AB1998" s="62">
        <f t="shared" ca="1" si="869"/>
        <v>1</v>
      </c>
      <c r="AC1998" s="62">
        <f t="shared" ca="1" si="870"/>
        <v>1157</v>
      </c>
      <c r="AD1998" s="62">
        <f t="shared" ca="1" si="871"/>
        <v>2716</v>
      </c>
      <c r="AE1998" s="62">
        <f t="shared" ca="1" si="872"/>
        <v>84078</v>
      </c>
      <c r="AF1998" s="62">
        <f t="shared" ca="1" si="873"/>
        <v>595940</v>
      </c>
      <c r="AG1998" s="62">
        <f t="shared" ca="1" si="874"/>
        <v>500</v>
      </c>
      <c r="AH1998" s="62">
        <f t="shared" ca="1" si="875"/>
        <v>500</v>
      </c>
      <c r="AL1998" s="66"/>
      <c r="AO1998" s="138">
        <f t="shared" si="876"/>
        <v>70921</v>
      </c>
      <c r="AP1998" s="138" t="str">
        <f t="shared" si="877"/>
        <v>Pill</v>
      </c>
      <c r="AQ1998" s="138">
        <f t="shared" ca="1" si="878"/>
        <v>2716</v>
      </c>
      <c r="AR1998" s="138">
        <f t="shared" ca="1" si="879"/>
        <v>84078</v>
      </c>
      <c r="AS1998" s="138">
        <f t="shared" ca="1" si="880"/>
        <v>595940</v>
      </c>
      <c r="AT1998" s="138">
        <f t="shared" ca="1" si="881"/>
        <v>500</v>
      </c>
      <c r="AU1998" s="138">
        <f t="shared" ca="1" si="881"/>
        <v>500</v>
      </c>
      <c r="AV1998" s="135"/>
      <c r="AW1998" s="131">
        <v>70922</v>
      </c>
      <c r="AX1998" s="66">
        <f t="shared" si="882"/>
        <v>7</v>
      </c>
      <c r="AY1998" s="132" t="s">
        <v>133</v>
      </c>
      <c r="AZ1998" s="107">
        <f t="shared" ca="1" si="883"/>
        <v>1311</v>
      </c>
      <c r="BA1998" s="107">
        <f t="shared" ca="1" si="884"/>
        <v>124231</v>
      </c>
      <c r="BB1998" s="107">
        <f t="shared" ca="1" si="885"/>
        <v>651499</v>
      </c>
      <c r="BC1998" s="107">
        <f t="shared" ca="1" si="886"/>
        <v>500</v>
      </c>
      <c r="BD1998" s="107">
        <f t="shared" ca="1" si="887"/>
        <v>500</v>
      </c>
    </row>
    <row r="1999" spans="1:56" x14ac:dyDescent="0.15">
      <c r="A1999" s="62">
        <v>70920</v>
      </c>
      <c r="B1999" s="62">
        <f t="shared" si="866"/>
        <v>7</v>
      </c>
      <c r="C1999" s="59" t="s">
        <v>135</v>
      </c>
      <c r="D1999" s="62">
        <v>3829</v>
      </c>
      <c r="E1999" s="86">
        <v>9559</v>
      </c>
      <c r="F1999" s="86">
        <v>659912</v>
      </c>
      <c r="G1999" s="86">
        <v>2346665</v>
      </c>
      <c r="H1999" s="86">
        <v>500</v>
      </c>
      <c r="I1999" s="86">
        <v>500</v>
      </c>
      <c r="K1999" s="66">
        <v>70918</v>
      </c>
      <c r="L1999" s="66"/>
      <c r="M1999" s="66">
        <v>70918</v>
      </c>
      <c r="N1999" s="62">
        <f t="shared" si="867"/>
        <v>7</v>
      </c>
      <c r="O1999" s="66" t="s">
        <v>136</v>
      </c>
      <c r="P1999" s="66">
        <v>1</v>
      </c>
      <c r="Q1999" s="66">
        <f t="shared" si="888"/>
        <v>1287</v>
      </c>
      <c r="R1999" s="66">
        <f t="shared" si="889"/>
        <v>2914</v>
      </c>
      <c r="S1999" s="66">
        <f t="shared" si="890"/>
        <v>142453</v>
      </c>
      <c r="T1999" s="66">
        <f t="shared" si="891"/>
        <v>974975</v>
      </c>
      <c r="U1999" s="66">
        <f t="shared" si="892"/>
        <v>500</v>
      </c>
      <c r="V1999" s="66">
        <f t="shared" si="893"/>
        <v>500</v>
      </c>
      <c r="W1999" s="66"/>
      <c r="X1999" s="62">
        <v>70922</v>
      </c>
      <c r="Y1999" s="62">
        <f t="shared" si="868"/>
        <v>7</v>
      </c>
      <c r="Z1999" s="59" t="s">
        <v>133</v>
      </c>
      <c r="AA1999" s="62">
        <v>1</v>
      </c>
      <c r="AB1999" s="62">
        <f t="shared" ca="1" si="869"/>
        <v>1</v>
      </c>
      <c r="AC1999" s="62">
        <f t="shared" ca="1" si="870"/>
        <v>1612</v>
      </c>
      <c r="AD1999" s="62">
        <f t="shared" ca="1" si="871"/>
        <v>1311</v>
      </c>
      <c r="AE1999" s="62">
        <f t="shared" ca="1" si="872"/>
        <v>124231</v>
      </c>
      <c r="AF1999" s="62">
        <f t="shared" ca="1" si="873"/>
        <v>651499</v>
      </c>
      <c r="AG1999" s="62">
        <f t="shared" ca="1" si="874"/>
        <v>500</v>
      </c>
      <c r="AH1999" s="62">
        <f t="shared" ca="1" si="875"/>
        <v>500</v>
      </c>
      <c r="AL1999" s="66"/>
      <c r="AO1999" s="138">
        <f t="shared" si="876"/>
        <v>70922</v>
      </c>
      <c r="AP1999" s="138" t="str">
        <f t="shared" si="877"/>
        <v>Ramsau im Zillertal</v>
      </c>
      <c r="AQ1999" s="138">
        <f t="shared" ca="1" si="878"/>
        <v>1311</v>
      </c>
      <c r="AR1999" s="138">
        <f t="shared" ca="1" si="879"/>
        <v>124231</v>
      </c>
      <c r="AS1999" s="138">
        <f t="shared" ca="1" si="880"/>
        <v>651499</v>
      </c>
      <c r="AT1999" s="138">
        <f t="shared" ca="1" si="881"/>
        <v>500</v>
      </c>
      <c r="AU1999" s="138">
        <f t="shared" ca="1" si="881"/>
        <v>500</v>
      </c>
      <c r="AV1999" s="135"/>
      <c r="AW1999" s="131">
        <v>70923</v>
      </c>
      <c r="AX1999" s="66">
        <f t="shared" si="882"/>
        <v>7</v>
      </c>
      <c r="AY1999" s="132" t="s">
        <v>132</v>
      </c>
      <c r="AZ1999" s="107">
        <f t="shared" ca="1" si="883"/>
        <v>1892</v>
      </c>
      <c r="BA1999" s="107">
        <f t="shared" ca="1" si="884"/>
        <v>115487</v>
      </c>
      <c r="BB1999" s="107">
        <f t="shared" ca="1" si="885"/>
        <v>509823</v>
      </c>
      <c r="BC1999" s="107">
        <f t="shared" ca="1" si="886"/>
        <v>500</v>
      </c>
      <c r="BD1999" s="107">
        <f t="shared" ca="1" si="887"/>
        <v>500</v>
      </c>
    </row>
    <row r="2000" spans="1:56" x14ac:dyDescent="0.15">
      <c r="A2000" s="62">
        <v>70921</v>
      </c>
      <c r="B2000" s="62">
        <f t="shared" si="866"/>
        <v>7</v>
      </c>
      <c r="C2000" s="59" t="s">
        <v>134</v>
      </c>
      <c r="D2000" s="62">
        <v>1157</v>
      </c>
      <c r="E2000" s="86">
        <v>2716</v>
      </c>
      <c r="F2000" s="86">
        <v>84078</v>
      </c>
      <c r="G2000" s="86">
        <v>595940</v>
      </c>
      <c r="H2000" s="86">
        <v>500</v>
      </c>
      <c r="I2000" s="86">
        <v>500</v>
      </c>
      <c r="K2000" s="66">
        <v>70920</v>
      </c>
      <c r="L2000" s="66"/>
      <c r="M2000" s="66">
        <v>70920</v>
      </c>
      <c r="N2000" s="62">
        <f t="shared" si="867"/>
        <v>7</v>
      </c>
      <c r="O2000" s="66" t="s">
        <v>135</v>
      </c>
      <c r="P2000" s="66">
        <v>1</v>
      </c>
      <c r="Q2000" s="66">
        <f t="shared" si="888"/>
        <v>3829</v>
      </c>
      <c r="R2000" s="66">
        <f t="shared" si="889"/>
        <v>9559</v>
      </c>
      <c r="S2000" s="66">
        <f t="shared" si="890"/>
        <v>659912</v>
      </c>
      <c r="T2000" s="66">
        <f t="shared" si="891"/>
        <v>2346665</v>
      </c>
      <c r="U2000" s="66">
        <f t="shared" si="892"/>
        <v>500</v>
      </c>
      <c r="V2000" s="66">
        <f t="shared" si="893"/>
        <v>500</v>
      </c>
      <c r="W2000" s="66"/>
      <c r="X2000" s="62">
        <v>70923</v>
      </c>
      <c r="Y2000" s="62">
        <f t="shared" si="868"/>
        <v>7</v>
      </c>
      <c r="Z2000" s="59" t="s">
        <v>132</v>
      </c>
      <c r="AA2000" s="62">
        <v>1</v>
      </c>
      <c r="AB2000" s="62">
        <f t="shared" ca="1" si="869"/>
        <v>1</v>
      </c>
      <c r="AC2000" s="62">
        <f t="shared" ca="1" si="870"/>
        <v>1268</v>
      </c>
      <c r="AD2000" s="62">
        <f t="shared" ca="1" si="871"/>
        <v>1892</v>
      </c>
      <c r="AE2000" s="62">
        <f t="shared" ca="1" si="872"/>
        <v>115487</v>
      </c>
      <c r="AF2000" s="62">
        <f t="shared" ca="1" si="873"/>
        <v>509823</v>
      </c>
      <c r="AG2000" s="62">
        <f t="shared" ca="1" si="874"/>
        <v>500</v>
      </c>
      <c r="AH2000" s="62">
        <f t="shared" ca="1" si="875"/>
        <v>500</v>
      </c>
      <c r="AL2000" s="66"/>
      <c r="AO2000" s="138">
        <f t="shared" si="876"/>
        <v>70923</v>
      </c>
      <c r="AP2000" s="138" t="str">
        <f t="shared" si="877"/>
        <v>Ried im Zillertal</v>
      </c>
      <c r="AQ2000" s="138">
        <f t="shared" ca="1" si="878"/>
        <v>1892</v>
      </c>
      <c r="AR2000" s="138">
        <f t="shared" ca="1" si="879"/>
        <v>115487</v>
      </c>
      <c r="AS2000" s="138">
        <f t="shared" ca="1" si="880"/>
        <v>509823</v>
      </c>
      <c r="AT2000" s="138">
        <f t="shared" ca="1" si="881"/>
        <v>500</v>
      </c>
      <c r="AU2000" s="138">
        <f t="shared" ca="1" si="881"/>
        <v>500</v>
      </c>
      <c r="AV2000" s="135"/>
      <c r="AW2000" s="131">
        <v>70924</v>
      </c>
      <c r="AX2000" s="66">
        <f t="shared" si="882"/>
        <v>7</v>
      </c>
      <c r="AY2000" s="132" t="s">
        <v>131</v>
      </c>
      <c r="AZ2000" s="107">
        <f t="shared" ca="1" si="883"/>
        <v>1760</v>
      </c>
      <c r="BA2000" s="107">
        <f t="shared" ca="1" si="884"/>
        <v>50537</v>
      </c>
      <c r="BB2000" s="107">
        <f t="shared" ca="1" si="885"/>
        <v>198935</v>
      </c>
      <c r="BC2000" s="107">
        <f t="shared" ca="1" si="886"/>
        <v>500</v>
      </c>
      <c r="BD2000" s="107">
        <f t="shared" ca="1" si="887"/>
        <v>500</v>
      </c>
    </row>
    <row r="2001" spans="1:56" x14ac:dyDescent="0.15">
      <c r="A2001" s="62">
        <v>70922</v>
      </c>
      <c r="B2001" s="62">
        <f t="shared" si="866"/>
        <v>7</v>
      </c>
      <c r="C2001" s="59" t="s">
        <v>133</v>
      </c>
      <c r="D2001" s="62">
        <v>1612</v>
      </c>
      <c r="E2001" s="86">
        <v>1311</v>
      </c>
      <c r="F2001" s="86">
        <v>124231</v>
      </c>
      <c r="G2001" s="86">
        <v>651499</v>
      </c>
      <c r="H2001" s="86">
        <v>500</v>
      </c>
      <c r="I2001" s="86">
        <v>500</v>
      </c>
      <c r="K2001" s="66">
        <v>70921</v>
      </c>
      <c r="L2001" s="66"/>
      <c r="M2001" s="66">
        <v>70921</v>
      </c>
      <c r="N2001" s="62">
        <f t="shared" si="867"/>
        <v>7</v>
      </c>
      <c r="O2001" s="66" t="s">
        <v>134</v>
      </c>
      <c r="P2001" s="66">
        <v>1</v>
      </c>
      <c r="Q2001" s="66">
        <f t="shared" si="888"/>
        <v>1157</v>
      </c>
      <c r="R2001" s="66">
        <f t="shared" si="889"/>
        <v>2716</v>
      </c>
      <c r="S2001" s="66">
        <f t="shared" si="890"/>
        <v>84078</v>
      </c>
      <c r="T2001" s="66">
        <f t="shared" si="891"/>
        <v>595940</v>
      </c>
      <c r="U2001" s="66">
        <f t="shared" si="892"/>
        <v>500</v>
      </c>
      <c r="V2001" s="66">
        <f t="shared" si="893"/>
        <v>500</v>
      </c>
      <c r="W2001" s="66"/>
      <c r="X2001" s="62">
        <v>70924</v>
      </c>
      <c r="Y2001" s="62">
        <f t="shared" si="868"/>
        <v>7</v>
      </c>
      <c r="Z2001" s="59" t="s">
        <v>131</v>
      </c>
      <c r="AA2001" s="62">
        <v>1</v>
      </c>
      <c r="AB2001" s="62">
        <f t="shared" ca="1" si="869"/>
        <v>1</v>
      </c>
      <c r="AC2001" s="62">
        <f t="shared" ca="1" si="870"/>
        <v>562</v>
      </c>
      <c r="AD2001" s="62">
        <f t="shared" ca="1" si="871"/>
        <v>1760</v>
      </c>
      <c r="AE2001" s="62">
        <f t="shared" ca="1" si="872"/>
        <v>50537</v>
      </c>
      <c r="AF2001" s="62">
        <f t="shared" ca="1" si="873"/>
        <v>198935</v>
      </c>
      <c r="AG2001" s="62">
        <f t="shared" ca="1" si="874"/>
        <v>500</v>
      </c>
      <c r="AH2001" s="62">
        <f t="shared" ca="1" si="875"/>
        <v>500</v>
      </c>
      <c r="AL2001" s="66"/>
      <c r="AO2001" s="138">
        <f t="shared" si="876"/>
        <v>70924</v>
      </c>
      <c r="AP2001" s="138" t="str">
        <f t="shared" si="877"/>
        <v>Rohrberg</v>
      </c>
      <c r="AQ2001" s="138">
        <f t="shared" ca="1" si="878"/>
        <v>1760</v>
      </c>
      <c r="AR2001" s="138">
        <f t="shared" ca="1" si="879"/>
        <v>50537</v>
      </c>
      <c r="AS2001" s="138">
        <f t="shared" ca="1" si="880"/>
        <v>198935</v>
      </c>
      <c r="AT2001" s="138">
        <f t="shared" ca="1" si="881"/>
        <v>500</v>
      </c>
      <c r="AU2001" s="138">
        <f t="shared" ca="1" si="881"/>
        <v>500</v>
      </c>
      <c r="AV2001" s="135"/>
      <c r="AW2001" s="131">
        <v>70925</v>
      </c>
      <c r="AX2001" s="66">
        <f t="shared" si="882"/>
        <v>7</v>
      </c>
      <c r="AY2001" s="132" t="s">
        <v>130</v>
      </c>
      <c r="AZ2001" s="107">
        <f t="shared" ca="1" si="883"/>
        <v>5341</v>
      </c>
      <c r="BA2001" s="107">
        <f t="shared" ca="1" si="884"/>
        <v>106329</v>
      </c>
      <c r="BB2001" s="107">
        <f t="shared" ca="1" si="885"/>
        <v>293635</v>
      </c>
      <c r="BC2001" s="107">
        <f t="shared" ca="1" si="886"/>
        <v>500</v>
      </c>
      <c r="BD2001" s="107">
        <f t="shared" ca="1" si="887"/>
        <v>500</v>
      </c>
    </row>
    <row r="2002" spans="1:56" x14ac:dyDescent="0.15">
      <c r="A2002" s="62">
        <v>70923</v>
      </c>
      <c r="B2002" s="62">
        <f t="shared" si="866"/>
        <v>7</v>
      </c>
      <c r="C2002" s="59" t="s">
        <v>132</v>
      </c>
      <c r="D2002" s="62">
        <v>1268</v>
      </c>
      <c r="E2002" s="86">
        <v>1892</v>
      </c>
      <c r="F2002" s="86">
        <v>115487</v>
      </c>
      <c r="G2002" s="86">
        <v>509823</v>
      </c>
      <c r="H2002" s="86">
        <v>500</v>
      </c>
      <c r="I2002" s="86">
        <v>500</v>
      </c>
      <c r="K2002" s="66">
        <v>70922</v>
      </c>
      <c r="L2002" s="66"/>
      <c r="M2002" s="66">
        <v>70922</v>
      </c>
      <c r="N2002" s="62">
        <f t="shared" si="867"/>
        <v>7</v>
      </c>
      <c r="O2002" s="66" t="s">
        <v>133</v>
      </c>
      <c r="P2002" s="66">
        <v>1</v>
      </c>
      <c r="Q2002" s="66">
        <f t="shared" si="888"/>
        <v>1612</v>
      </c>
      <c r="R2002" s="66">
        <f t="shared" si="889"/>
        <v>1311</v>
      </c>
      <c r="S2002" s="66">
        <f t="shared" si="890"/>
        <v>124231</v>
      </c>
      <c r="T2002" s="66">
        <f t="shared" si="891"/>
        <v>651499</v>
      </c>
      <c r="U2002" s="66">
        <f t="shared" si="892"/>
        <v>500</v>
      </c>
      <c r="V2002" s="66">
        <f t="shared" si="893"/>
        <v>500</v>
      </c>
      <c r="W2002" s="66"/>
      <c r="X2002" s="62">
        <v>70925</v>
      </c>
      <c r="Y2002" s="62">
        <f t="shared" si="868"/>
        <v>7</v>
      </c>
      <c r="Z2002" s="59" t="s">
        <v>130</v>
      </c>
      <c r="AA2002" s="62">
        <v>1</v>
      </c>
      <c r="AB2002" s="62">
        <f t="shared" ca="1" si="869"/>
        <v>1</v>
      </c>
      <c r="AC2002" s="62">
        <f t="shared" ca="1" si="870"/>
        <v>1437</v>
      </c>
      <c r="AD2002" s="62">
        <f t="shared" ca="1" si="871"/>
        <v>5341</v>
      </c>
      <c r="AE2002" s="62">
        <f t="shared" ca="1" si="872"/>
        <v>106329</v>
      </c>
      <c r="AF2002" s="62">
        <f t="shared" ca="1" si="873"/>
        <v>293635</v>
      </c>
      <c r="AG2002" s="62">
        <f t="shared" ca="1" si="874"/>
        <v>500</v>
      </c>
      <c r="AH2002" s="62">
        <f t="shared" ca="1" si="875"/>
        <v>500</v>
      </c>
      <c r="AL2002" s="66"/>
      <c r="AO2002" s="138">
        <f t="shared" si="876"/>
        <v>70925</v>
      </c>
      <c r="AP2002" s="138" t="str">
        <f t="shared" si="877"/>
        <v>Schlitters</v>
      </c>
      <c r="AQ2002" s="138">
        <f t="shared" ca="1" si="878"/>
        <v>5341</v>
      </c>
      <c r="AR2002" s="138">
        <f t="shared" ca="1" si="879"/>
        <v>106329</v>
      </c>
      <c r="AS2002" s="138">
        <f t="shared" ca="1" si="880"/>
        <v>293635</v>
      </c>
      <c r="AT2002" s="138">
        <f t="shared" ca="1" si="881"/>
        <v>500</v>
      </c>
      <c r="AU2002" s="138">
        <f t="shared" ca="1" si="881"/>
        <v>500</v>
      </c>
      <c r="AV2002" s="135"/>
      <c r="AW2002" s="131">
        <v>70926</v>
      </c>
      <c r="AX2002" s="66">
        <f t="shared" si="882"/>
        <v>7</v>
      </c>
      <c r="AY2002" s="132" t="s">
        <v>129</v>
      </c>
      <c r="AZ2002" s="107">
        <f t="shared" ca="1" si="883"/>
        <v>4808</v>
      </c>
      <c r="BA2002" s="107">
        <f t="shared" ca="1" si="884"/>
        <v>955991</v>
      </c>
      <c r="BB2002" s="107">
        <f t="shared" ca="1" si="885"/>
        <v>6149241</v>
      </c>
      <c r="BC2002" s="107">
        <f t="shared" ca="1" si="886"/>
        <v>500</v>
      </c>
      <c r="BD2002" s="107">
        <f t="shared" ca="1" si="887"/>
        <v>500</v>
      </c>
    </row>
    <row r="2003" spans="1:56" x14ac:dyDescent="0.15">
      <c r="A2003" s="62">
        <v>70924</v>
      </c>
      <c r="B2003" s="62">
        <f t="shared" si="866"/>
        <v>7</v>
      </c>
      <c r="C2003" s="59" t="s">
        <v>131</v>
      </c>
      <c r="D2003" s="62">
        <v>562</v>
      </c>
      <c r="E2003" s="86">
        <v>1760</v>
      </c>
      <c r="F2003" s="86">
        <v>50537</v>
      </c>
      <c r="G2003" s="86">
        <v>198935</v>
      </c>
      <c r="H2003" s="86">
        <v>500</v>
      </c>
      <c r="I2003" s="86">
        <v>500</v>
      </c>
      <c r="K2003" s="66">
        <v>70923</v>
      </c>
      <c r="L2003" s="66"/>
      <c r="M2003" s="66">
        <v>70923</v>
      </c>
      <c r="N2003" s="62">
        <f t="shared" si="867"/>
        <v>7</v>
      </c>
      <c r="O2003" s="66" t="s">
        <v>132</v>
      </c>
      <c r="P2003" s="66">
        <v>1</v>
      </c>
      <c r="Q2003" s="66">
        <f t="shared" si="888"/>
        <v>1268</v>
      </c>
      <c r="R2003" s="66">
        <f t="shared" si="889"/>
        <v>1892</v>
      </c>
      <c r="S2003" s="66">
        <f t="shared" si="890"/>
        <v>115487</v>
      </c>
      <c r="T2003" s="66">
        <f t="shared" si="891"/>
        <v>509823</v>
      </c>
      <c r="U2003" s="66">
        <f t="shared" si="892"/>
        <v>500</v>
      </c>
      <c r="V2003" s="66">
        <f t="shared" si="893"/>
        <v>500</v>
      </c>
      <c r="W2003" s="66"/>
      <c r="X2003" s="62">
        <v>70926</v>
      </c>
      <c r="Y2003" s="62">
        <f t="shared" si="868"/>
        <v>7</v>
      </c>
      <c r="Z2003" s="59" t="s">
        <v>129</v>
      </c>
      <c r="AA2003" s="62">
        <v>1</v>
      </c>
      <c r="AB2003" s="62">
        <f t="shared" ca="1" si="869"/>
        <v>1</v>
      </c>
      <c r="AC2003" s="62">
        <f t="shared" ca="1" si="870"/>
        <v>13572</v>
      </c>
      <c r="AD2003" s="62">
        <f t="shared" ca="1" si="871"/>
        <v>4808</v>
      </c>
      <c r="AE2003" s="62">
        <f t="shared" ca="1" si="872"/>
        <v>955991</v>
      </c>
      <c r="AF2003" s="62">
        <f t="shared" ca="1" si="873"/>
        <v>6149241</v>
      </c>
      <c r="AG2003" s="62">
        <f t="shared" ca="1" si="874"/>
        <v>500</v>
      </c>
      <c r="AH2003" s="62">
        <f t="shared" ca="1" si="875"/>
        <v>500</v>
      </c>
      <c r="AL2003" s="66"/>
      <c r="AO2003" s="138">
        <f t="shared" si="876"/>
        <v>70926</v>
      </c>
      <c r="AP2003" s="138" t="str">
        <f t="shared" si="877"/>
        <v>Schwaz</v>
      </c>
      <c r="AQ2003" s="138">
        <f t="shared" ca="1" si="878"/>
        <v>4808</v>
      </c>
      <c r="AR2003" s="138">
        <f t="shared" ca="1" si="879"/>
        <v>955991</v>
      </c>
      <c r="AS2003" s="138">
        <f t="shared" ca="1" si="880"/>
        <v>6149241</v>
      </c>
      <c r="AT2003" s="138">
        <f t="shared" ca="1" si="881"/>
        <v>500</v>
      </c>
      <c r="AU2003" s="138">
        <f t="shared" ca="1" si="881"/>
        <v>500</v>
      </c>
      <c r="AV2003" s="135"/>
      <c r="AW2003" s="131">
        <v>70927</v>
      </c>
      <c r="AX2003" s="66">
        <f t="shared" si="882"/>
        <v>7</v>
      </c>
      <c r="AY2003" s="132" t="s">
        <v>128</v>
      </c>
      <c r="AZ2003" s="107">
        <f t="shared" ca="1" si="883"/>
        <v>2212</v>
      </c>
      <c r="BA2003" s="107">
        <f t="shared" ca="1" si="884"/>
        <v>141038</v>
      </c>
      <c r="BB2003" s="107">
        <f t="shared" ca="1" si="885"/>
        <v>381672</v>
      </c>
      <c r="BC2003" s="107">
        <f t="shared" ca="1" si="886"/>
        <v>500</v>
      </c>
      <c r="BD2003" s="107">
        <f t="shared" ca="1" si="887"/>
        <v>500</v>
      </c>
    </row>
    <row r="2004" spans="1:56" x14ac:dyDescent="0.15">
      <c r="A2004" s="62">
        <v>70925</v>
      </c>
      <c r="B2004" s="62">
        <f t="shared" ref="B2004:B2067" si="894">INT(A2004/10000)</f>
        <v>7</v>
      </c>
      <c r="C2004" s="59" t="s">
        <v>130</v>
      </c>
      <c r="D2004" s="62">
        <v>1437</v>
      </c>
      <c r="E2004" s="86">
        <v>5341</v>
      </c>
      <c r="F2004" s="86">
        <v>106329</v>
      </c>
      <c r="G2004" s="86">
        <v>293635</v>
      </c>
      <c r="H2004" s="86">
        <v>500</v>
      </c>
      <c r="I2004" s="86">
        <v>500</v>
      </c>
      <c r="K2004" s="66">
        <v>70924</v>
      </c>
      <c r="L2004" s="66"/>
      <c r="M2004" s="66">
        <v>70924</v>
      </c>
      <c r="N2004" s="62">
        <f t="shared" ref="N2004:N2067" si="895">INT(K2004/10000)</f>
        <v>7</v>
      </c>
      <c r="O2004" s="66" t="s">
        <v>131</v>
      </c>
      <c r="P2004" s="66">
        <v>1</v>
      </c>
      <c r="Q2004" s="66">
        <f t="shared" si="888"/>
        <v>562</v>
      </c>
      <c r="R2004" s="66">
        <f t="shared" si="889"/>
        <v>1760</v>
      </c>
      <c r="S2004" s="66">
        <f t="shared" si="890"/>
        <v>50537</v>
      </c>
      <c r="T2004" s="66">
        <f t="shared" si="891"/>
        <v>198935</v>
      </c>
      <c r="U2004" s="66">
        <f t="shared" si="892"/>
        <v>500</v>
      </c>
      <c r="V2004" s="66">
        <f t="shared" si="893"/>
        <v>500</v>
      </c>
      <c r="W2004" s="66"/>
      <c r="X2004" s="62">
        <v>70927</v>
      </c>
      <c r="Y2004" s="62">
        <f t="shared" ref="Y2004:Y2067" si="896">INT(X2004/10000)</f>
        <v>7</v>
      </c>
      <c r="Z2004" s="59" t="s">
        <v>128</v>
      </c>
      <c r="AA2004" s="62">
        <v>1</v>
      </c>
      <c r="AB2004" s="62">
        <f t="shared" ref="AB2004:AB2068" ca="1" si="897">SUMIF($M$1:$M$265536,$X2004,P$1:P$65536)</f>
        <v>1</v>
      </c>
      <c r="AC2004" s="62">
        <f t="shared" ref="AC2004:AC2068" ca="1" si="898">SUMIF($M$1:$M$265536,$X2004,Q$1:Q$65536)</f>
        <v>1683</v>
      </c>
      <c r="AD2004" s="62">
        <f t="shared" ref="AD2004:AD2068" ca="1" si="899">SUMIF($M$1:$M$265536,$X2004,R$1:R$65536)</f>
        <v>2212</v>
      </c>
      <c r="AE2004" s="62">
        <f t="shared" ref="AE2004:AE2068" ca="1" si="900">SUMIF($M$1:$M$265536,$X2004,S$1:S$65536)</f>
        <v>141038</v>
      </c>
      <c r="AF2004" s="62">
        <f t="shared" ref="AF2004:AF2068" ca="1" si="901">SUMIF($M$1:$M$265536,$X2004,T$1:T$65536)</f>
        <v>381672</v>
      </c>
      <c r="AG2004" s="62">
        <f t="shared" ref="AG2004:AG2067" ca="1" si="902">SUMIF($M$1:$M$265536,$X2004,U$1:U$65536)/AB2004</f>
        <v>500</v>
      </c>
      <c r="AH2004" s="62">
        <f t="shared" ref="AH2004:AH2067" ca="1" si="903">SUMIF($M$1:$M$265536,$X2004,V$1:V$65536)/AB2004</f>
        <v>500</v>
      </c>
      <c r="AL2004" s="66"/>
      <c r="AO2004" s="138">
        <f t="shared" si="876"/>
        <v>70927</v>
      </c>
      <c r="AP2004" s="138" t="str">
        <f t="shared" si="877"/>
        <v>Schwendau</v>
      </c>
      <c r="AQ2004" s="138">
        <f t="shared" ca="1" si="878"/>
        <v>2212</v>
      </c>
      <c r="AR2004" s="138">
        <f t="shared" ca="1" si="879"/>
        <v>141038</v>
      </c>
      <c r="AS2004" s="138">
        <f t="shared" ca="1" si="880"/>
        <v>381672</v>
      </c>
      <c r="AT2004" s="138">
        <f t="shared" ca="1" si="881"/>
        <v>500</v>
      </c>
      <c r="AU2004" s="138">
        <f t="shared" ca="1" si="881"/>
        <v>500</v>
      </c>
      <c r="AV2004" s="135"/>
      <c r="AW2004" s="131">
        <v>70928</v>
      </c>
      <c r="AX2004" s="66">
        <f t="shared" si="882"/>
        <v>7</v>
      </c>
      <c r="AY2004" s="132" t="s">
        <v>127</v>
      </c>
      <c r="AZ2004" s="107">
        <f t="shared" ca="1" si="883"/>
        <v>3385</v>
      </c>
      <c r="BA2004" s="107">
        <f t="shared" ca="1" si="884"/>
        <v>183319</v>
      </c>
      <c r="BB2004" s="107">
        <f t="shared" ca="1" si="885"/>
        <v>1315523</v>
      </c>
      <c r="BC2004" s="107">
        <f t="shared" ca="1" si="886"/>
        <v>500</v>
      </c>
      <c r="BD2004" s="107">
        <f t="shared" ca="1" si="887"/>
        <v>500</v>
      </c>
    </row>
    <row r="2005" spans="1:56" x14ac:dyDescent="0.15">
      <c r="A2005" s="62">
        <v>70926</v>
      </c>
      <c r="B2005" s="62">
        <f t="shared" si="894"/>
        <v>7</v>
      </c>
      <c r="C2005" s="59" t="s">
        <v>129</v>
      </c>
      <c r="D2005" s="62">
        <v>13572</v>
      </c>
      <c r="E2005" s="86">
        <v>4808</v>
      </c>
      <c r="F2005" s="86">
        <v>955991</v>
      </c>
      <c r="G2005" s="86">
        <v>6149241</v>
      </c>
      <c r="H2005" s="86">
        <v>500</v>
      </c>
      <c r="I2005" s="86">
        <v>500</v>
      </c>
      <c r="K2005" s="66">
        <v>70925</v>
      </c>
      <c r="L2005" s="66"/>
      <c r="M2005" s="66">
        <v>70925</v>
      </c>
      <c r="N2005" s="62">
        <f t="shared" si="895"/>
        <v>7</v>
      </c>
      <c r="O2005" s="66" t="s">
        <v>130</v>
      </c>
      <c r="P2005" s="66">
        <v>1</v>
      </c>
      <c r="Q2005" s="66">
        <f t="shared" si="888"/>
        <v>1437</v>
      </c>
      <c r="R2005" s="66">
        <f t="shared" si="889"/>
        <v>5341</v>
      </c>
      <c r="S2005" s="66">
        <f t="shared" si="890"/>
        <v>106329</v>
      </c>
      <c r="T2005" s="66">
        <f t="shared" si="891"/>
        <v>293635</v>
      </c>
      <c r="U2005" s="66">
        <f t="shared" si="892"/>
        <v>500</v>
      </c>
      <c r="V2005" s="66">
        <f t="shared" si="893"/>
        <v>500</v>
      </c>
      <c r="W2005" s="66"/>
      <c r="X2005" s="62">
        <v>70928</v>
      </c>
      <c r="Y2005" s="62">
        <f t="shared" si="896"/>
        <v>7</v>
      </c>
      <c r="Z2005" s="59" t="s">
        <v>127</v>
      </c>
      <c r="AA2005" s="62">
        <v>1</v>
      </c>
      <c r="AB2005" s="62">
        <f t="shared" ca="1" si="897"/>
        <v>1</v>
      </c>
      <c r="AC2005" s="62">
        <f t="shared" ca="1" si="898"/>
        <v>2006</v>
      </c>
      <c r="AD2005" s="62">
        <f t="shared" ca="1" si="899"/>
        <v>3385</v>
      </c>
      <c r="AE2005" s="62">
        <f t="shared" ca="1" si="900"/>
        <v>183319</v>
      </c>
      <c r="AF2005" s="62">
        <f t="shared" ca="1" si="901"/>
        <v>1315523</v>
      </c>
      <c r="AG2005" s="62">
        <f t="shared" ca="1" si="902"/>
        <v>500</v>
      </c>
      <c r="AH2005" s="62">
        <f t="shared" ca="1" si="903"/>
        <v>500</v>
      </c>
      <c r="AL2005" s="66"/>
      <c r="AO2005" s="138">
        <f t="shared" ref="AO2005:AO2068" si="904">X2005</f>
        <v>70928</v>
      </c>
      <c r="AP2005" s="138" t="str">
        <f t="shared" ref="AP2005:AP2068" si="905">Z2005</f>
        <v>Stans</v>
      </c>
      <c r="AQ2005" s="138">
        <f t="shared" ref="AQ2005:AQ2068" ca="1" si="906">AD2005</f>
        <v>3385</v>
      </c>
      <c r="AR2005" s="138">
        <f t="shared" ref="AR2005:AR2068" ca="1" si="907">AE2005</f>
        <v>183319</v>
      </c>
      <c r="AS2005" s="138">
        <f t="shared" ref="AS2005:AS2068" ca="1" si="908">AF2005</f>
        <v>1315523</v>
      </c>
      <c r="AT2005" s="138">
        <f t="shared" ref="AT2005:AU2068" ca="1" si="909">AG2005</f>
        <v>500</v>
      </c>
      <c r="AU2005" s="138">
        <f t="shared" ca="1" si="909"/>
        <v>500</v>
      </c>
      <c r="AV2005" s="135"/>
      <c r="AW2005" s="131">
        <v>70929</v>
      </c>
      <c r="AX2005" s="66">
        <f t="shared" ref="AX2005:AX2068" si="910">INT(AW2005/10000)</f>
        <v>7</v>
      </c>
      <c r="AY2005" s="132" t="s">
        <v>126</v>
      </c>
      <c r="AZ2005" s="107">
        <f t="shared" ref="AZ2005:AZ2068" ca="1" si="911">VLOOKUP($AW2005,$AO:$AU,AQ$16,0)</f>
        <v>8908</v>
      </c>
      <c r="BA2005" s="107">
        <f t="shared" ca="1" si="884"/>
        <v>30409</v>
      </c>
      <c r="BB2005" s="107">
        <f t="shared" ca="1" si="885"/>
        <v>22296</v>
      </c>
      <c r="BC2005" s="107">
        <f t="shared" ca="1" si="886"/>
        <v>500</v>
      </c>
      <c r="BD2005" s="107">
        <f t="shared" ca="1" si="887"/>
        <v>500</v>
      </c>
    </row>
    <row r="2006" spans="1:56" x14ac:dyDescent="0.15">
      <c r="A2006" s="62">
        <v>70927</v>
      </c>
      <c r="B2006" s="62">
        <f t="shared" si="894"/>
        <v>7</v>
      </c>
      <c r="C2006" s="59" t="s">
        <v>128</v>
      </c>
      <c r="D2006" s="62">
        <v>1683</v>
      </c>
      <c r="E2006" s="86">
        <v>2212</v>
      </c>
      <c r="F2006" s="86">
        <v>141038</v>
      </c>
      <c r="G2006" s="86">
        <v>381672</v>
      </c>
      <c r="H2006" s="86">
        <v>500</v>
      </c>
      <c r="I2006" s="86">
        <v>500</v>
      </c>
      <c r="K2006" s="66">
        <v>70926</v>
      </c>
      <c r="L2006" s="66"/>
      <c r="M2006" s="66">
        <v>70926</v>
      </c>
      <c r="N2006" s="62">
        <f t="shared" si="895"/>
        <v>7</v>
      </c>
      <c r="O2006" s="66" t="s">
        <v>129</v>
      </c>
      <c r="P2006" s="66">
        <v>1</v>
      </c>
      <c r="Q2006" s="66">
        <f t="shared" si="888"/>
        <v>13572</v>
      </c>
      <c r="R2006" s="66">
        <f t="shared" si="889"/>
        <v>4808</v>
      </c>
      <c r="S2006" s="66">
        <f t="shared" si="890"/>
        <v>955991</v>
      </c>
      <c r="T2006" s="66">
        <f t="shared" si="891"/>
        <v>6149241</v>
      </c>
      <c r="U2006" s="66">
        <f t="shared" si="892"/>
        <v>500</v>
      </c>
      <c r="V2006" s="66">
        <f t="shared" si="893"/>
        <v>500</v>
      </c>
      <c r="W2006" s="66"/>
      <c r="X2006" s="62">
        <v>70929</v>
      </c>
      <c r="Y2006" s="62">
        <f t="shared" si="896"/>
        <v>7</v>
      </c>
      <c r="Z2006" s="59" t="s">
        <v>126</v>
      </c>
      <c r="AA2006" s="62">
        <v>1</v>
      </c>
      <c r="AB2006" s="62">
        <f t="shared" ca="1" si="897"/>
        <v>1</v>
      </c>
      <c r="AC2006" s="62">
        <f t="shared" ca="1" si="898"/>
        <v>286</v>
      </c>
      <c r="AD2006" s="62">
        <f t="shared" ca="1" si="899"/>
        <v>8908</v>
      </c>
      <c r="AE2006" s="62">
        <f t="shared" ca="1" si="900"/>
        <v>30409</v>
      </c>
      <c r="AF2006" s="62">
        <f t="shared" ca="1" si="901"/>
        <v>22296</v>
      </c>
      <c r="AG2006" s="62">
        <f t="shared" ca="1" si="902"/>
        <v>500</v>
      </c>
      <c r="AH2006" s="62">
        <f t="shared" ca="1" si="903"/>
        <v>500</v>
      </c>
      <c r="AL2006" s="66"/>
      <c r="AO2006" s="138">
        <f t="shared" si="904"/>
        <v>70929</v>
      </c>
      <c r="AP2006" s="138" t="str">
        <f t="shared" si="905"/>
        <v>Steinberg am Rofan</v>
      </c>
      <c r="AQ2006" s="138">
        <f t="shared" ca="1" si="906"/>
        <v>8908</v>
      </c>
      <c r="AR2006" s="138">
        <f t="shared" ca="1" si="907"/>
        <v>30409</v>
      </c>
      <c r="AS2006" s="138">
        <f t="shared" ca="1" si="908"/>
        <v>22296</v>
      </c>
      <c r="AT2006" s="138">
        <f t="shared" ca="1" si="909"/>
        <v>500</v>
      </c>
      <c r="AU2006" s="138">
        <f t="shared" ca="1" si="909"/>
        <v>500</v>
      </c>
      <c r="AV2006" s="135"/>
      <c r="AW2006" s="131">
        <v>70930</v>
      </c>
      <c r="AX2006" s="66">
        <f t="shared" si="910"/>
        <v>7</v>
      </c>
      <c r="AY2006" s="132" t="s">
        <v>125</v>
      </c>
      <c r="AZ2006" s="107">
        <f t="shared" ca="1" si="911"/>
        <v>1001</v>
      </c>
      <c r="BA2006" s="107">
        <f t="shared" ca="1" si="884"/>
        <v>95754</v>
      </c>
      <c r="BB2006" s="107">
        <f t="shared" ca="1" si="885"/>
        <v>612340</v>
      </c>
      <c r="BC2006" s="107">
        <f t="shared" ca="1" si="886"/>
        <v>500</v>
      </c>
      <c r="BD2006" s="107">
        <f t="shared" ca="1" si="887"/>
        <v>500</v>
      </c>
    </row>
    <row r="2007" spans="1:56" x14ac:dyDescent="0.15">
      <c r="A2007" s="62">
        <v>70928</v>
      </c>
      <c r="B2007" s="62">
        <f t="shared" si="894"/>
        <v>7</v>
      </c>
      <c r="C2007" s="59" t="s">
        <v>127</v>
      </c>
      <c r="D2007" s="62">
        <v>2006</v>
      </c>
      <c r="E2007" s="86">
        <v>3385</v>
      </c>
      <c r="F2007" s="86">
        <v>183319</v>
      </c>
      <c r="G2007" s="86">
        <v>1315523</v>
      </c>
      <c r="H2007" s="86">
        <v>500</v>
      </c>
      <c r="I2007" s="86">
        <v>500</v>
      </c>
      <c r="K2007" s="66">
        <v>70927</v>
      </c>
      <c r="L2007" s="66"/>
      <c r="M2007" s="66">
        <v>70927</v>
      </c>
      <c r="N2007" s="62">
        <f t="shared" si="895"/>
        <v>7</v>
      </c>
      <c r="O2007" s="66" t="s">
        <v>128</v>
      </c>
      <c r="P2007" s="66">
        <v>1</v>
      </c>
      <c r="Q2007" s="66">
        <f t="shared" si="888"/>
        <v>1683</v>
      </c>
      <c r="R2007" s="66">
        <f t="shared" si="889"/>
        <v>2212</v>
      </c>
      <c r="S2007" s="66">
        <f t="shared" si="890"/>
        <v>141038</v>
      </c>
      <c r="T2007" s="66">
        <f t="shared" si="891"/>
        <v>381672</v>
      </c>
      <c r="U2007" s="66">
        <f t="shared" si="892"/>
        <v>500</v>
      </c>
      <c r="V2007" s="66">
        <f t="shared" si="893"/>
        <v>500</v>
      </c>
      <c r="W2007" s="66"/>
      <c r="X2007" s="62">
        <v>70930</v>
      </c>
      <c r="Y2007" s="62">
        <f t="shared" si="896"/>
        <v>7</v>
      </c>
      <c r="Z2007" s="59" t="s">
        <v>125</v>
      </c>
      <c r="AA2007" s="62">
        <v>1</v>
      </c>
      <c r="AB2007" s="62">
        <f t="shared" ca="1" si="897"/>
        <v>1</v>
      </c>
      <c r="AC2007" s="62">
        <f t="shared" ca="1" si="898"/>
        <v>850</v>
      </c>
      <c r="AD2007" s="62">
        <f t="shared" ca="1" si="899"/>
        <v>1001</v>
      </c>
      <c r="AE2007" s="62">
        <f t="shared" ca="1" si="900"/>
        <v>95754</v>
      </c>
      <c r="AF2007" s="62">
        <f t="shared" ca="1" si="901"/>
        <v>612340</v>
      </c>
      <c r="AG2007" s="62">
        <f t="shared" ca="1" si="902"/>
        <v>500</v>
      </c>
      <c r="AH2007" s="62">
        <f t="shared" ca="1" si="903"/>
        <v>500</v>
      </c>
      <c r="AL2007" s="66"/>
      <c r="AO2007" s="138">
        <f t="shared" si="904"/>
        <v>70930</v>
      </c>
      <c r="AP2007" s="138" t="str">
        <f t="shared" si="905"/>
        <v>Strass im Zillertal</v>
      </c>
      <c r="AQ2007" s="138">
        <f t="shared" ca="1" si="906"/>
        <v>1001</v>
      </c>
      <c r="AR2007" s="138">
        <f t="shared" ca="1" si="907"/>
        <v>95754</v>
      </c>
      <c r="AS2007" s="138">
        <f t="shared" ca="1" si="908"/>
        <v>612340</v>
      </c>
      <c r="AT2007" s="138">
        <f t="shared" ca="1" si="909"/>
        <v>500</v>
      </c>
      <c r="AU2007" s="138">
        <f t="shared" ca="1" si="909"/>
        <v>500</v>
      </c>
      <c r="AV2007" s="135"/>
      <c r="AW2007" s="131">
        <v>70931</v>
      </c>
      <c r="AX2007" s="66">
        <f t="shared" si="910"/>
        <v>7</v>
      </c>
      <c r="AY2007" s="132" t="s">
        <v>124</v>
      </c>
      <c r="AZ2007" s="107">
        <f t="shared" ca="1" si="911"/>
        <v>2065</v>
      </c>
      <c r="BA2007" s="107">
        <f t="shared" ca="1" si="884"/>
        <v>184214</v>
      </c>
      <c r="BB2007" s="107">
        <f t="shared" ca="1" si="885"/>
        <v>387467</v>
      </c>
      <c r="BC2007" s="107">
        <f t="shared" ca="1" si="886"/>
        <v>500</v>
      </c>
      <c r="BD2007" s="107">
        <f t="shared" ca="1" si="887"/>
        <v>500</v>
      </c>
    </row>
    <row r="2008" spans="1:56" x14ac:dyDescent="0.15">
      <c r="A2008" s="62">
        <v>70929</v>
      </c>
      <c r="B2008" s="62">
        <f t="shared" si="894"/>
        <v>7</v>
      </c>
      <c r="C2008" s="59" t="s">
        <v>126</v>
      </c>
      <c r="D2008" s="62">
        <v>286</v>
      </c>
      <c r="E2008" s="86">
        <v>8908</v>
      </c>
      <c r="F2008" s="86">
        <v>30409</v>
      </c>
      <c r="G2008" s="86">
        <v>22296</v>
      </c>
      <c r="H2008" s="86">
        <v>500</v>
      </c>
      <c r="I2008" s="86">
        <v>500</v>
      </c>
      <c r="K2008" s="66">
        <v>70928</v>
      </c>
      <c r="L2008" s="66"/>
      <c r="M2008" s="66">
        <v>70928</v>
      </c>
      <c r="N2008" s="62">
        <f t="shared" si="895"/>
        <v>7</v>
      </c>
      <c r="O2008" s="66" t="s">
        <v>127</v>
      </c>
      <c r="P2008" s="66">
        <v>1</v>
      </c>
      <c r="Q2008" s="66">
        <f t="shared" si="888"/>
        <v>2006</v>
      </c>
      <c r="R2008" s="66">
        <f t="shared" si="889"/>
        <v>3385</v>
      </c>
      <c r="S2008" s="66">
        <f t="shared" si="890"/>
        <v>183319</v>
      </c>
      <c r="T2008" s="66">
        <f t="shared" si="891"/>
        <v>1315523</v>
      </c>
      <c r="U2008" s="66">
        <f t="shared" si="892"/>
        <v>500</v>
      </c>
      <c r="V2008" s="66">
        <f t="shared" si="893"/>
        <v>500</v>
      </c>
      <c r="W2008" s="66"/>
      <c r="X2008" s="62">
        <v>70931</v>
      </c>
      <c r="Y2008" s="62">
        <f t="shared" si="896"/>
        <v>7</v>
      </c>
      <c r="Z2008" s="59" t="s">
        <v>124</v>
      </c>
      <c r="AA2008" s="62">
        <v>1</v>
      </c>
      <c r="AB2008" s="62">
        <f t="shared" ca="1" si="897"/>
        <v>1</v>
      </c>
      <c r="AC2008" s="62">
        <f t="shared" ca="1" si="898"/>
        <v>1868</v>
      </c>
      <c r="AD2008" s="62">
        <f t="shared" ca="1" si="899"/>
        <v>2065</v>
      </c>
      <c r="AE2008" s="62">
        <f t="shared" ca="1" si="900"/>
        <v>184214</v>
      </c>
      <c r="AF2008" s="62">
        <f t="shared" ca="1" si="901"/>
        <v>387467</v>
      </c>
      <c r="AG2008" s="62">
        <f t="shared" ca="1" si="902"/>
        <v>500</v>
      </c>
      <c r="AH2008" s="62">
        <f t="shared" ca="1" si="903"/>
        <v>500</v>
      </c>
      <c r="AL2008" s="66"/>
      <c r="AO2008" s="138">
        <f t="shared" si="904"/>
        <v>70931</v>
      </c>
      <c r="AP2008" s="138" t="str">
        <f t="shared" si="905"/>
        <v>Stumm</v>
      </c>
      <c r="AQ2008" s="138">
        <f t="shared" ca="1" si="906"/>
        <v>2065</v>
      </c>
      <c r="AR2008" s="138">
        <f t="shared" ca="1" si="907"/>
        <v>184214</v>
      </c>
      <c r="AS2008" s="138">
        <f t="shared" ca="1" si="908"/>
        <v>387467</v>
      </c>
      <c r="AT2008" s="138">
        <f t="shared" ca="1" si="909"/>
        <v>500</v>
      </c>
      <c r="AU2008" s="138">
        <f t="shared" ca="1" si="909"/>
        <v>500</v>
      </c>
      <c r="AV2008" s="135"/>
      <c r="AW2008" s="131">
        <v>70932</v>
      </c>
      <c r="AX2008" s="66">
        <f t="shared" si="910"/>
        <v>7</v>
      </c>
      <c r="AY2008" s="132" t="s">
        <v>123</v>
      </c>
      <c r="AZ2008" s="107">
        <f t="shared" ca="1" si="911"/>
        <v>9696</v>
      </c>
      <c r="BA2008" s="107">
        <f t="shared" ca="1" si="884"/>
        <v>44347</v>
      </c>
      <c r="BB2008" s="107">
        <f t="shared" ca="1" si="885"/>
        <v>45142</v>
      </c>
      <c r="BC2008" s="107">
        <f t="shared" ca="1" si="886"/>
        <v>500</v>
      </c>
      <c r="BD2008" s="107">
        <f t="shared" ca="1" si="887"/>
        <v>500</v>
      </c>
    </row>
    <row r="2009" spans="1:56" x14ac:dyDescent="0.15">
      <c r="A2009" s="62">
        <v>70930</v>
      </c>
      <c r="B2009" s="62">
        <f t="shared" si="894"/>
        <v>7</v>
      </c>
      <c r="C2009" s="59" t="s">
        <v>125</v>
      </c>
      <c r="D2009" s="62">
        <v>850</v>
      </c>
      <c r="E2009" s="86">
        <v>1001</v>
      </c>
      <c r="F2009" s="86">
        <v>95754</v>
      </c>
      <c r="G2009" s="86">
        <v>612340</v>
      </c>
      <c r="H2009" s="86">
        <v>500</v>
      </c>
      <c r="I2009" s="86">
        <v>500</v>
      </c>
      <c r="K2009" s="66">
        <v>70929</v>
      </c>
      <c r="L2009" s="66"/>
      <c r="M2009" s="66">
        <v>70929</v>
      </c>
      <c r="N2009" s="62">
        <f t="shared" si="895"/>
        <v>7</v>
      </c>
      <c r="O2009" s="66" t="s">
        <v>126</v>
      </c>
      <c r="P2009" s="66">
        <v>1</v>
      </c>
      <c r="Q2009" s="66">
        <f t="shared" si="888"/>
        <v>286</v>
      </c>
      <c r="R2009" s="66">
        <f t="shared" si="889"/>
        <v>8908</v>
      </c>
      <c r="S2009" s="66">
        <f t="shared" si="890"/>
        <v>30409</v>
      </c>
      <c r="T2009" s="66">
        <f t="shared" si="891"/>
        <v>22296</v>
      </c>
      <c r="U2009" s="66">
        <f t="shared" si="892"/>
        <v>500</v>
      </c>
      <c r="V2009" s="66">
        <f t="shared" si="893"/>
        <v>500</v>
      </c>
      <c r="W2009" s="66"/>
      <c r="X2009" s="62">
        <v>70932</v>
      </c>
      <c r="Y2009" s="62">
        <f t="shared" si="896"/>
        <v>7</v>
      </c>
      <c r="Z2009" s="59" t="s">
        <v>123</v>
      </c>
      <c r="AA2009" s="62">
        <v>1</v>
      </c>
      <c r="AB2009" s="62">
        <f t="shared" ca="1" si="897"/>
        <v>1</v>
      </c>
      <c r="AC2009" s="62">
        <f t="shared" ca="1" si="898"/>
        <v>856</v>
      </c>
      <c r="AD2009" s="62">
        <f t="shared" ca="1" si="899"/>
        <v>9696</v>
      </c>
      <c r="AE2009" s="62">
        <f t="shared" ca="1" si="900"/>
        <v>44347</v>
      </c>
      <c r="AF2009" s="62">
        <f t="shared" ca="1" si="901"/>
        <v>45142</v>
      </c>
      <c r="AG2009" s="62">
        <f t="shared" ca="1" si="902"/>
        <v>500</v>
      </c>
      <c r="AH2009" s="62">
        <f t="shared" ca="1" si="903"/>
        <v>500</v>
      </c>
      <c r="AL2009" s="66"/>
      <c r="AO2009" s="138">
        <f t="shared" si="904"/>
        <v>70932</v>
      </c>
      <c r="AP2009" s="138" t="str">
        <f t="shared" si="905"/>
        <v>Stummerberg</v>
      </c>
      <c r="AQ2009" s="138">
        <f t="shared" ca="1" si="906"/>
        <v>9696</v>
      </c>
      <c r="AR2009" s="138">
        <f t="shared" ca="1" si="907"/>
        <v>44347</v>
      </c>
      <c r="AS2009" s="138">
        <f t="shared" ca="1" si="908"/>
        <v>45142</v>
      </c>
      <c r="AT2009" s="138">
        <f t="shared" ca="1" si="909"/>
        <v>500</v>
      </c>
      <c r="AU2009" s="138">
        <f t="shared" ca="1" si="909"/>
        <v>500</v>
      </c>
      <c r="AV2009" s="135"/>
      <c r="AW2009" s="131">
        <v>70933</v>
      </c>
      <c r="AX2009" s="66">
        <f t="shared" si="910"/>
        <v>7</v>
      </c>
      <c r="AY2009" s="132" t="s">
        <v>122</v>
      </c>
      <c r="AZ2009" s="107">
        <f t="shared" ca="1" si="911"/>
        <v>3637</v>
      </c>
      <c r="BA2009" s="107">
        <f t="shared" ca="1" si="884"/>
        <v>157536</v>
      </c>
      <c r="BB2009" s="107">
        <f t="shared" ca="1" si="885"/>
        <v>863937</v>
      </c>
      <c r="BC2009" s="107">
        <f t="shared" ca="1" si="886"/>
        <v>500</v>
      </c>
      <c r="BD2009" s="107">
        <f t="shared" ca="1" si="887"/>
        <v>500</v>
      </c>
    </row>
    <row r="2010" spans="1:56" x14ac:dyDescent="0.15">
      <c r="A2010" s="62">
        <v>70931</v>
      </c>
      <c r="B2010" s="62">
        <f t="shared" si="894"/>
        <v>7</v>
      </c>
      <c r="C2010" s="59" t="s">
        <v>124</v>
      </c>
      <c r="D2010" s="62">
        <v>1868</v>
      </c>
      <c r="E2010" s="86">
        <v>2065</v>
      </c>
      <c r="F2010" s="86">
        <v>184214</v>
      </c>
      <c r="G2010" s="86">
        <v>387467</v>
      </c>
      <c r="H2010" s="86">
        <v>500</v>
      </c>
      <c r="I2010" s="86">
        <v>500</v>
      </c>
      <c r="K2010" s="66">
        <v>70930</v>
      </c>
      <c r="L2010" s="66"/>
      <c r="M2010" s="66">
        <v>70930</v>
      </c>
      <c r="N2010" s="62">
        <f t="shared" si="895"/>
        <v>7</v>
      </c>
      <c r="O2010" s="66" t="s">
        <v>125</v>
      </c>
      <c r="P2010" s="66">
        <v>1</v>
      </c>
      <c r="Q2010" s="66">
        <f t="shared" si="888"/>
        <v>850</v>
      </c>
      <c r="R2010" s="66">
        <f t="shared" si="889"/>
        <v>1001</v>
      </c>
      <c r="S2010" s="66">
        <f t="shared" si="890"/>
        <v>95754</v>
      </c>
      <c r="T2010" s="66">
        <f t="shared" si="891"/>
        <v>612340</v>
      </c>
      <c r="U2010" s="66">
        <f t="shared" si="892"/>
        <v>500</v>
      </c>
      <c r="V2010" s="66">
        <f t="shared" si="893"/>
        <v>500</v>
      </c>
      <c r="W2010" s="66"/>
      <c r="X2010" s="62">
        <v>70933</v>
      </c>
      <c r="Y2010" s="62">
        <f t="shared" si="896"/>
        <v>7</v>
      </c>
      <c r="Z2010" s="59" t="s">
        <v>122</v>
      </c>
      <c r="AA2010" s="62">
        <v>1</v>
      </c>
      <c r="AB2010" s="62">
        <f t="shared" ca="1" si="897"/>
        <v>1</v>
      </c>
      <c r="AC2010" s="62">
        <f t="shared" ca="1" si="898"/>
        <v>2183</v>
      </c>
      <c r="AD2010" s="62">
        <f t="shared" ca="1" si="899"/>
        <v>3637</v>
      </c>
      <c r="AE2010" s="62">
        <f t="shared" ca="1" si="900"/>
        <v>157536</v>
      </c>
      <c r="AF2010" s="62">
        <f t="shared" ca="1" si="901"/>
        <v>863937</v>
      </c>
      <c r="AG2010" s="62">
        <f t="shared" ca="1" si="902"/>
        <v>500</v>
      </c>
      <c r="AH2010" s="62">
        <f t="shared" ca="1" si="903"/>
        <v>500</v>
      </c>
      <c r="AL2010" s="66"/>
      <c r="AO2010" s="138">
        <f t="shared" si="904"/>
        <v>70933</v>
      </c>
      <c r="AP2010" s="138" t="str">
        <f t="shared" si="905"/>
        <v>Terfens</v>
      </c>
      <c r="AQ2010" s="138">
        <f t="shared" ca="1" si="906"/>
        <v>3637</v>
      </c>
      <c r="AR2010" s="138">
        <f t="shared" ca="1" si="907"/>
        <v>157536</v>
      </c>
      <c r="AS2010" s="138">
        <f t="shared" ca="1" si="908"/>
        <v>863937</v>
      </c>
      <c r="AT2010" s="138">
        <f t="shared" ca="1" si="909"/>
        <v>500</v>
      </c>
      <c r="AU2010" s="138">
        <f t="shared" ca="1" si="909"/>
        <v>500</v>
      </c>
      <c r="AV2010" s="135"/>
      <c r="AW2010" s="131">
        <v>70934</v>
      </c>
      <c r="AX2010" s="66">
        <f t="shared" si="910"/>
        <v>7</v>
      </c>
      <c r="AY2010" s="132" t="s">
        <v>121</v>
      </c>
      <c r="AZ2010" s="107">
        <f t="shared" ca="1" si="911"/>
        <v>2374</v>
      </c>
      <c r="BA2010" s="107">
        <f t="shared" ca="1" si="884"/>
        <v>284151</v>
      </c>
      <c r="BB2010" s="107">
        <f t="shared" ca="1" si="885"/>
        <v>1226923</v>
      </c>
      <c r="BC2010" s="107">
        <f t="shared" ca="1" si="886"/>
        <v>500</v>
      </c>
      <c r="BD2010" s="107">
        <f t="shared" ca="1" si="887"/>
        <v>500</v>
      </c>
    </row>
    <row r="2011" spans="1:56" x14ac:dyDescent="0.15">
      <c r="A2011" s="62">
        <v>70932</v>
      </c>
      <c r="B2011" s="62">
        <f t="shared" si="894"/>
        <v>7</v>
      </c>
      <c r="C2011" s="59" t="s">
        <v>123</v>
      </c>
      <c r="D2011" s="62">
        <v>856</v>
      </c>
      <c r="E2011" s="86">
        <v>9696</v>
      </c>
      <c r="F2011" s="86">
        <v>44347</v>
      </c>
      <c r="G2011" s="86">
        <v>45142</v>
      </c>
      <c r="H2011" s="86">
        <v>500</v>
      </c>
      <c r="I2011" s="86">
        <v>500</v>
      </c>
      <c r="K2011" s="66">
        <v>70931</v>
      </c>
      <c r="L2011" s="66"/>
      <c r="M2011" s="66">
        <v>70931</v>
      </c>
      <c r="N2011" s="62">
        <f t="shared" si="895"/>
        <v>7</v>
      </c>
      <c r="O2011" s="66" t="s">
        <v>124</v>
      </c>
      <c r="P2011" s="66">
        <v>1</v>
      </c>
      <c r="Q2011" s="66">
        <f t="shared" si="888"/>
        <v>1868</v>
      </c>
      <c r="R2011" s="66">
        <f t="shared" si="889"/>
        <v>2065</v>
      </c>
      <c r="S2011" s="66">
        <f t="shared" si="890"/>
        <v>184214</v>
      </c>
      <c r="T2011" s="66">
        <f t="shared" si="891"/>
        <v>387467</v>
      </c>
      <c r="U2011" s="66">
        <f t="shared" si="892"/>
        <v>500</v>
      </c>
      <c r="V2011" s="66">
        <f t="shared" si="893"/>
        <v>500</v>
      </c>
      <c r="W2011" s="66"/>
      <c r="X2011" s="62">
        <v>70934</v>
      </c>
      <c r="Y2011" s="62">
        <f t="shared" si="896"/>
        <v>7</v>
      </c>
      <c r="Z2011" s="59" t="s">
        <v>121</v>
      </c>
      <c r="AA2011" s="62">
        <v>1</v>
      </c>
      <c r="AB2011" s="62">
        <f t="shared" ca="1" si="897"/>
        <v>1</v>
      </c>
      <c r="AC2011" s="62">
        <f t="shared" ca="1" si="898"/>
        <v>1944</v>
      </c>
      <c r="AD2011" s="62">
        <f t="shared" ca="1" si="899"/>
        <v>2374</v>
      </c>
      <c r="AE2011" s="62">
        <f t="shared" ca="1" si="900"/>
        <v>284151</v>
      </c>
      <c r="AF2011" s="62">
        <f t="shared" ca="1" si="901"/>
        <v>1226923</v>
      </c>
      <c r="AG2011" s="62">
        <f t="shared" ca="1" si="902"/>
        <v>500</v>
      </c>
      <c r="AH2011" s="62">
        <f t="shared" ca="1" si="903"/>
        <v>500</v>
      </c>
      <c r="AL2011" s="66"/>
      <c r="AO2011" s="138">
        <f t="shared" si="904"/>
        <v>70934</v>
      </c>
      <c r="AP2011" s="138" t="str">
        <f t="shared" si="905"/>
        <v>Tux</v>
      </c>
      <c r="AQ2011" s="138">
        <f t="shared" ca="1" si="906"/>
        <v>2374</v>
      </c>
      <c r="AR2011" s="138">
        <f t="shared" ca="1" si="907"/>
        <v>284151</v>
      </c>
      <c r="AS2011" s="138">
        <f t="shared" ca="1" si="908"/>
        <v>1226923</v>
      </c>
      <c r="AT2011" s="138">
        <f t="shared" ca="1" si="909"/>
        <v>500</v>
      </c>
      <c r="AU2011" s="138">
        <f t="shared" ca="1" si="909"/>
        <v>500</v>
      </c>
      <c r="AV2011" s="135"/>
      <c r="AW2011" s="131">
        <v>70935</v>
      </c>
      <c r="AX2011" s="66">
        <f t="shared" si="910"/>
        <v>7</v>
      </c>
      <c r="AY2011" s="132" t="s">
        <v>120</v>
      </c>
      <c r="AZ2011" s="107">
        <f t="shared" ca="1" si="911"/>
        <v>2672</v>
      </c>
      <c r="BA2011" s="107">
        <f t="shared" ca="1" si="884"/>
        <v>175198</v>
      </c>
      <c r="BB2011" s="107">
        <f t="shared" ca="1" si="885"/>
        <v>452424</v>
      </c>
      <c r="BC2011" s="107">
        <f t="shared" ca="1" si="886"/>
        <v>500</v>
      </c>
      <c r="BD2011" s="107">
        <f t="shared" ca="1" si="887"/>
        <v>500</v>
      </c>
    </row>
    <row r="2012" spans="1:56" x14ac:dyDescent="0.15">
      <c r="A2012" s="62">
        <v>70933</v>
      </c>
      <c r="B2012" s="62">
        <f t="shared" si="894"/>
        <v>7</v>
      </c>
      <c r="C2012" s="59" t="s">
        <v>122</v>
      </c>
      <c r="D2012" s="62">
        <v>2183</v>
      </c>
      <c r="E2012" s="86">
        <v>3637</v>
      </c>
      <c r="F2012" s="86">
        <v>157536</v>
      </c>
      <c r="G2012" s="86">
        <v>863937</v>
      </c>
      <c r="H2012" s="86">
        <v>500</v>
      </c>
      <c r="I2012" s="86">
        <v>500</v>
      </c>
      <c r="K2012" s="66">
        <v>70932</v>
      </c>
      <c r="L2012" s="66"/>
      <c r="M2012" s="66">
        <v>70932</v>
      </c>
      <c r="N2012" s="62">
        <f t="shared" si="895"/>
        <v>7</v>
      </c>
      <c r="O2012" s="66" t="s">
        <v>123</v>
      </c>
      <c r="P2012" s="66">
        <v>1</v>
      </c>
      <c r="Q2012" s="66">
        <f t="shared" si="888"/>
        <v>856</v>
      </c>
      <c r="R2012" s="66">
        <f t="shared" si="889"/>
        <v>9696</v>
      </c>
      <c r="S2012" s="66">
        <f t="shared" si="890"/>
        <v>44347</v>
      </c>
      <c r="T2012" s="66">
        <f t="shared" si="891"/>
        <v>45142</v>
      </c>
      <c r="U2012" s="66">
        <f t="shared" si="892"/>
        <v>500</v>
      </c>
      <c r="V2012" s="66">
        <f t="shared" si="893"/>
        <v>500</v>
      </c>
      <c r="W2012" s="66"/>
      <c r="X2012" s="62">
        <v>70935</v>
      </c>
      <c r="Y2012" s="62">
        <f t="shared" si="896"/>
        <v>7</v>
      </c>
      <c r="Z2012" s="59" t="s">
        <v>120</v>
      </c>
      <c r="AA2012" s="62">
        <v>1</v>
      </c>
      <c r="AB2012" s="62">
        <f t="shared" ca="1" si="897"/>
        <v>1</v>
      </c>
      <c r="AC2012" s="62">
        <f t="shared" ca="1" si="898"/>
        <v>1774</v>
      </c>
      <c r="AD2012" s="62">
        <f t="shared" ca="1" si="899"/>
        <v>2672</v>
      </c>
      <c r="AE2012" s="62">
        <f t="shared" ca="1" si="900"/>
        <v>175198</v>
      </c>
      <c r="AF2012" s="62">
        <f t="shared" ca="1" si="901"/>
        <v>452424</v>
      </c>
      <c r="AG2012" s="62">
        <f t="shared" ca="1" si="902"/>
        <v>500</v>
      </c>
      <c r="AH2012" s="62">
        <f t="shared" ca="1" si="903"/>
        <v>500</v>
      </c>
      <c r="AL2012" s="66"/>
      <c r="AO2012" s="138">
        <f t="shared" si="904"/>
        <v>70935</v>
      </c>
      <c r="AP2012" s="138" t="str">
        <f t="shared" si="905"/>
        <v>Uderns</v>
      </c>
      <c r="AQ2012" s="138">
        <f t="shared" ca="1" si="906"/>
        <v>2672</v>
      </c>
      <c r="AR2012" s="138">
        <f t="shared" ca="1" si="907"/>
        <v>175198</v>
      </c>
      <c r="AS2012" s="138">
        <f t="shared" ca="1" si="908"/>
        <v>452424</v>
      </c>
      <c r="AT2012" s="138">
        <f t="shared" ca="1" si="909"/>
        <v>500</v>
      </c>
      <c r="AU2012" s="138">
        <f t="shared" ca="1" si="909"/>
        <v>500</v>
      </c>
      <c r="AV2012" s="135"/>
      <c r="AW2012" s="131">
        <v>70936</v>
      </c>
      <c r="AX2012" s="66">
        <f t="shared" si="910"/>
        <v>7</v>
      </c>
      <c r="AY2012" s="132" t="s">
        <v>119</v>
      </c>
      <c r="AZ2012" s="107">
        <f t="shared" ca="1" si="911"/>
        <v>15582</v>
      </c>
      <c r="BA2012" s="107">
        <f t="shared" ca="1" si="884"/>
        <v>396816</v>
      </c>
      <c r="BB2012" s="107">
        <f t="shared" ca="1" si="885"/>
        <v>1948344</v>
      </c>
      <c r="BC2012" s="107">
        <f t="shared" ca="1" si="886"/>
        <v>500</v>
      </c>
      <c r="BD2012" s="107">
        <f t="shared" ca="1" si="887"/>
        <v>500</v>
      </c>
    </row>
    <row r="2013" spans="1:56" x14ac:dyDescent="0.15">
      <c r="A2013" s="62">
        <v>70934</v>
      </c>
      <c r="B2013" s="62">
        <f t="shared" si="894"/>
        <v>7</v>
      </c>
      <c r="C2013" s="59" t="s">
        <v>121</v>
      </c>
      <c r="D2013" s="62">
        <v>1944</v>
      </c>
      <c r="E2013" s="86">
        <v>2374</v>
      </c>
      <c r="F2013" s="86">
        <v>284151</v>
      </c>
      <c r="G2013" s="86">
        <v>1226923</v>
      </c>
      <c r="H2013" s="86">
        <v>500</v>
      </c>
      <c r="I2013" s="86">
        <v>500</v>
      </c>
      <c r="K2013" s="66">
        <v>70933</v>
      </c>
      <c r="L2013" s="66"/>
      <c r="M2013" s="66">
        <v>70933</v>
      </c>
      <c r="N2013" s="62">
        <f t="shared" si="895"/>
        <v>7</v>
      </c>
      <c r="O2013" s="66" t="s">
        <v>122</v>
      </c>
      <c r="P2013" s="66">
        <v>1</v>
      </c>
      <c r="Q2013" s="66">
        <f t="shared" si="888"/>
        <v>2183</v>
      </c>
      <c r="R2013" s="66">
        <f t="shared" si="889"/>
        <v>3637</v>
      </c>
      <c r="S2013" s="66">
        <f t="shared" si="890"/>
        <v>157536</v>
      </c>
      <c r="T2013" s="66">
        <f t="shared" si="891"/>
        <v>863937</v>
      </c>
      <c r="U2013" s="66">
        <f t="shared" si="892"/>
        <v>500</v>
      </c>
      <c r="V2013" s="66">
        <f t="shared" si="893"/>
        <v>500</v>
      </c>
      <c r="W2013" s="66"/>
      <c r="X2013" s="62">
        <v>70936</v>
      </c>
      <c r="Y2013" s="62">
        <f t="shared" si="896"/>
        <v>7</v>
      </c>
      <c r="Z2013" s="59" t="s">
        <v>119</v>
      </c>
      <c r="AA2013" s="62">
        <v>1</v>
      </c>
      <c r="AB2013" s="62">
        <f t="shared" ca="1" si="897"/>
        <v>1</v>
      </c>
      <c r="AC2013" s="62">
        <f t="shared" ca="1" si="898"/>
        <v>5021</v>
      </c>
      <c r="AD2013" s="62">
        <f t="shared" ca="1" si="899"/>
        <v>15582</v>
      </c>
      <c r="AE2013" s="62">
        <f t="shared" ca="1" si="900"/>
        <v>396816</v>
      </c>
      <c r="AF2013" s="62">
        <f t="shared" ca="1" si="901"/>
        <v>1948344</v>
      </c>
      <c r="AG2013" s="62">
        <f t="shared" ca="1" si="902"/>
        <v>500</v>
      </c>
      <c r="AH2013" s="62">
        <f t="shared" ca="1" si="903"/>
        <v>500</v>
      </c>
      <c r="AL2013" s="66"/>
      <c r="AO2013" s="138">
        <f t="shared" si="904"/>
        <v>70936</v>
      </c>
      <c r="AP2013" s="138" t="str">
        <f t="shared" si="905"/>
        <v>Vomp</v>
      </c>
      <c r="AQ2013" s="138">
        <f t="shared" ca="1" si="906"/>
        <v>15582</v>
      </c>
      <c r="AR2013" s="138">
        <f t="shared" ca="1" si="907"/>
        <v>396816</v>
      </c>
      <c r="AS2013" s="138">
        <f t="shared" ca="1" si="908"/>
        <v>1948344</v>
      </c>
      <c r="AT2013" s="138">
        <f t="shared" ca="1" si="909"/>
        <v>500</v>
      </c>
      <c r="AU2013" s="138">
        <f t="shared" ca="1" si="909"/>
        <v>500</v>
      </c>
      <c r="AV2013" s="135"/>
      <c r="AW2013" s="131">
        <v>70937</v>
      </c>
      <c r="AX2013" s="66">
        <f t="shared" si="910"/>
        <v>7</v>
      </c>
      <c r="AY2013" s="132" t="s">
        <v>118</v>
      </c>
      <c r="AZ2013" s="107">
        <f t="shared" ca="1" si="911"/>
        <v>2097</v>
      </c>
      <c r="BA2013" s="107">
        <f t="shared" ca="1" si="884"/>
        <v>116918</v>
      </c>
      <c r="BB2013" s="107">
        <f t="shared" ca="1" si="885"/>
        <v>407456</v>
      </c>
      <c r="BC2013" s="107">
        <f t="shared" ca="1" si="886"/>
        <v>500</v>
      </c>
      <c r="BD2013" s="107">
        <f t="shared" ca="1" si="887"/>
        <v>500</v>
      </c>
    </row>
    <row r="2014" spans="1:56" x14ac:dyDescent="0.15">
      <c r="A2014" s="62">
        <v>70935</v>
      </c>
      <c r="B2014" s="62">
        <f t="shared" si="894"/>
        <v>7</v>
      </c>
      <c r="C2014" s="59" t="s">
        <v>120</v>
      </c>
      <c r="D2014" s="62">
        <v>1774</v>
      </c>
      <c r="E2014" s="86">
        <v>2672</v>
      </c>
      <c r="F2014" s="86">
        <v>175198</v>
      </c>
      <c r="G2014" s="86">
        <v>452424</v>
      </c>
      <c r="H2014" s="86">
        <v>500</v>
      </c>
      <c r="I2014" s="86">
        <v>500</v>
      </c>
      <c r="K2014" s="66">
        <v>70934</v>
      </c>
      <c r="L2014" s="66"/>
      <c r="M2014" s="66">
        <v>70934</v>
      </c>
      <c r="N2014" s="62">
        <f t="shared" si="895"/>
        <v>7</v>
      </c>
      <c r="O2014" s="66" t="s">
        <v>121</v>
      </c>
      <c r="P2014" s="66">
        <v>1</v>
      </c>
      <c r="Q2014" s="66">
        <f t="shared" si="888"/>
        <v>1944</v>
      </c>
      <c r="R2014" s="66">
        <f t="shared" si="889"/>
        <v>2374</v>
      </c>
      <c r="S2014" s="66">
        <f t="shared" si="890"/>
        <v>284151</v>
      </c>
      <c r="T2014" s="66">
        <f t="shared" si="891"/>
        <v>1226923</v>
      </c>
      <c r="U2014" s="66">
        <f t="shared" si="892"/>
        <v>500</v>
      </c>
      <c r="V2014" s="66">
        <f t="shared" si="893"/>
        <v>500</v>
      </c>
      <c r="W2014" s="66"/>
      <c r="X2014" s="62">
        <v>70937</v>
      </c>
      <c r="Y2014" s="62">
        <f t="shared" si="896"/>
        <v>7</v>
      </c>
      <c r="Z2014" s="59" t="s">
        <v>118</v>
      </c>
      <c r="AA2014" s="62">
        <v>1</v>
      </c>
      <c r="AB2014" s="62">
        <f t="shared" ca="1" si="897"/>
        <v>1</v>
      </c>
      <c r="AC2014" s="62">
        <f t="shared" ca="1" si="898"/>
        <v>1527</v>
      </c>
      <c r="AD2014" s="62">
        <f t="shared" ca="1" si="899"/>
        <v>2097</v>
      </c>
      <c r="AE2014" s="62">
        <f t="shared" ca="1" si="900"/>
        <v>116918</v>
      </c>
      <c r="AF2014" s="62">
        <f t="shared" ca="1" si="901"/>
        <v>407456</v>
      </c>
      <c r="AG2014" s="62">
        <f t="shared" ca="1" si="902"/>
        <v>500</v>
      </c>
      <c r="AH2014" s="62">
        <f t="shared" ca="1" si="903"/>
        <v>500</v>
      </c>
      <c r="AL2014" s="66"/>
      <c r="AO2014" s="138">
        <f t="shared" si="904"/>
        <v>70937</v>
      </c>
      <c r="AP2014" s="138" t="str">
        <f t="shared" si="905"/>
        <v>Weer</v>
      </c>
      <c r="AQ2014" s="138">
        <f t="shared" ca="1" si="906"/>
        <v>2097</v>
      </c>
      <c r="AR2014" s="138">
        <f t="shared" ca="1" si="907"/>
        <v>116918</v>
      </c>
      <c r="AS2014" s="138">
        <f t="shared" ca="1" si="908"/>
        <v>407456</v>
      </c>
      <c r="AT2014" s="138">
        <f t="shared" ca="1" si="909"/>
        <v>500</v>
      </c>
      <c r="AU2014" s="138">
        <f t="shared" ca="1" si="909"/>
        <v>500</v>
      </c>
      <c r="AV2014" s="135"/>
      <c r="AW2014" s="131">
        <v>70938</v>
      </c>
      <c r="AX2014" s="66">
        <f t="shared" si="910"/>
        <v>7</v>
      </c>
      <c r="AY2014" s="132" t="s">
        <v>117</v>
      </c>
      <c r="AZ2014" s="107">
        <f t="shared" ca="1" si="911"/>
        <v>5488</v>
      </c>
      <c r="BA2014" s="107">
        <f t="shared" ca="1" si="884"/>
        <v>130087</v>
      </c>
      <c r="BB2014" s="107">
        <f t="shared" ca="1" si="885"/>
        <v>143226</v>
      </c>
      <c r="BC2014" s="107">
        <f t="shared" ca="1" si="886"/>
        <v>500</v>
      </c>
      <c r="BD2014" s="107">
        <f t="shared" ca="1" si="887"/>
        <v>500</v>
      </c>
    </row>
    <row r="2015" spans="1:56" x14ac:dyDescent="0.15">
      <c r="A2015" s="62">
        <v>70936</v>
      </c>
      <c r="B2015" s="62">
        <f t="shared" si="894"/>
        <v>7</v>
      </c>
      <c r="C2015" s="59" t="s">
        <v>119</v>
      </c>
      <c r="D2015" s="62">
        <v>5021</v>
      </c>
      <c r="E2015" s="86">
        <v>15582</v>
      </c>
      <c r="F2015" s="86">
        <v>396816</v>
      </c>
      <c r="G2015" s="86">
        <v>1948344</v>
      </c>
      <c r="H2015" s="86">
        <v>500</v>
      </c>
      <c r="I2015" s="86">
        <v>500</v>
      </c>
      <c r="K2015" s="66">
        <v>70935</v>
      </c>
      <c r="L2015" s="66"/>
      <c r="M2015" s="66">
        <v>70935</v>
      </c>
      <c r="N2015" s="62">
        <f t="shared" si="895"/>
        <v>7</v>
      </c>
      <c r="O2015" s="66" t="s">
        <v>120</v>
      </c>
      <c r="P2015" s="66">
        <v>1</v>
      </c>
      <c r="Q2015" s="66">
        <f t="shared" si="888"/>
        <v>1774</v>
      </c>
      <c r="R2015" s="66">
        <f t="shared" si="889"/>
        <v>2672</v>
      </c>
      <c r="S2015" s="66">
        <f t="shared" si="890"/>
        <v>175198</v>
      </c>
      <c r="T2015" s="66">
        <f t="shared" si="891"/>
        <v>452424</v>
      </c>
      <c r="U2015" s="66">
        <f t="shared" si="892"/>
        <v>500</v>
      </c>
      <c r="V2015" s="66">
        <f t="shared" si="893"/>
        <v>500</v>
      </c>
      <c r="W2015" s="66"/>
      <c r="X2015" s="62">
        <v>70938</v>
      </c>
      <c r="Y2015" s="62">
        <f t="shared" si="896"/>
        <v>7</v>
      </c>
      <c r="Z2015" s="59" t="s">
        <v>117</v>
      </c>
      <c r="AA2015" s="62">
        <v>1</v>
      </c>
      <c r="AB2015" s="62">
        <f t="shared" ca="1" si="897"/>
        <v>1</v>
      </c>
      <c r="AC2015" s="62">
        <f t="shared" ca="1" si="898"/>
        <v>2508</v>
      </c>
      <c r="AD2015" s="62">
        <f t="shared" ca="1" si="899"/>
        <v>5488</v>
      </c>
      <c r="AE2015" s="62">
        <f t="shared" ca="1" si="900"/>
        <v>130087</v>
      </c>
      <c r="AF2015" s="62">
        <f t="shared" ca="1" si="901"/>
        <v>143226</v>
      </c>
      <c r="AG2015" s="62">
        <f t="shared" ca="1" si="902"/>
        <v>500</v>
      </c>
      <c r="AH2015" s="62">
        <f t="shared" ca="1" si="903"/>
        <v>500</v>
      </c>
      <c r="AL2015" s="66"/>
      <c r="AO2015" s="138">
        <f t="shared" si="904"/>
        <v>70938</v>
      </c>
      <c r="AP2015" s="138" t="str">
        <f t="shared" si="905"/>
        <v>Weerberg</v>
      </c>
      <c r="AQ2015" s="138">
        <f t="shared" ca="1" si="906"/>
        <v>5488</v>
      </c>
      <c r="AR2015" s="138">
        <f t="shared" ca="1" si="907"/>
        <v>130087</v>
      </c>
      <c r="AS2015" s="138">
        <f t="shared" ca="1" si="908"/>
        <v>143226</v>
      </c>
      <c r="AT2015" s="138">
        <f t="shared" ca="1" si="909"/>
        <v>500</v>
      </c>
      <c r="AU2015" s="138">
        <f t="shared" ca="1" si="909"/>
        <v>500</v>
      </c>
      <c r="AV2015" s="135"/>
      <c r="AW2015" s="131">
        <v>70939</v>
      </c>
      <c r="AX2015" s="66">
        <f t="shared" si="910"/>
        <v>7</v>
      </c>
      <c r="AY2015" s="132" t="s">
        <v>116</v>
      </c>
      <c r="AZ2015" s="107">
        <f t="shared" ca="1" si="911"/>
        <v>1742</v>
      </c>
      <c r="BA2015" s="107">
        <f t="shared" ca="1" si="884"/>
        <v>154221</v>
      </c>
      <c r="BB2015" s="107">
        <f t="shared" ca="1" si="885"/>
        <v>438431</v>
      </c>
      <c r="BC2015" s="107">
        <f t="shared" ca="1" si="886"/>
        <v>500</v>
      </c>
      <c r="BD2015" s="107">
        <f t="shared" ca="1" si="887"/>
        <v>500</v>
      </c>
    </row>
    <row r="2016" spans="1:56" x14ac:dyDescent="0.15">
      <c r="A2016" s="62">
        <v>70937</v>
      </c>
      <c r="B2016" s="62">
        <f t="shared" si="894"/>
        <v>7</v>
      </c>
      <c r="C2016" s="59" t="s">
        <v>118</v>
      </c>
      <c r="D2016" s="62">
        <v>1527</v>
      </c>
      <c r="E2016" s="86">
        <v>2097</v>
      </c>
      <c r="F2016" s="86">
        <v>116918</v>
      </c>
      <c r="G2016" s="86">
        <v>407456</v>
      </c>
      <c r="H2016" s="86">
        <v>500</v>
      </c>
      <c r="I2016" s="86">
        <v>500</v>
      </c>
      <c r="K2016" s="66">
        <v>70936</v>
      </c>
      <c r="L2016" s="66"/>
      <c r="M2016" s="66">
        <v>70936</v>
      </c>
      <c r="N2016" s="62">
        <f t="shared" si="895"/>
        <v>7</v>
      </c>
      <c r="O2016" s="66" t="s">
        <v>119</v>
      </c>
      <c r="P2016" s="66">
        <v>1</v>
      </c>
      <c r="Q2016" s="66">
        <f t="shared" si="888"/>
        <v>5021</v>
      </c>
      <c r="R2016" s="66">
        <f t="shared" si="889"/>
        <v>15582</v>
      </c>
      <c r="S2016" s="66">
        <f t="shared" si="890"/>
        <v>396816</v>
      </c>
      <c r="T2016" s="66">
        <f t="shared" si="891"/>
        <v>1948344</v>
      </c>
      <c r="U2016" s="66">
        <f t="shared" si="892"/>
        <v>500</v>
      </c>
      <c r="V2016" s="66">
        <f t="shared" si="893"/>
        <v>500</v>
      </c>
      <c r="W2016" s="66"/>
      <c r="X2016" s="62">
        <v>70939</v>
      </c>
      <c r="Y2016" s="62">
        <f t="shared" si="896"/>
        <v>7</v>
      </c>
      <c r="Z2016" s="59" t="s">
        <v>116</v>
      </c>
      <c r="AA2016" s="62">
        <v>1</v>
      </c>
      <c r="AB2016" s="62">
        <f t="shared" ca="1" si="897"/>
        <v>1</v>
      </c>
      <c r="AC2016" s="62">
        <f t="shared" ca="1" si="898"/>
        <v>2095</v>
      </c>
      <c r="AD2016" s="62">
        <f t="shared" ca="1" si="899"/>
        <v>1742</v>
      </c>
      <c r="AE2016" s="62">
        <f t="shared" ca="1" si="900"/>
        <v>154221</v>
      </c>
      <c r="AF2016" s="62">
        <f t="shared" ca="1" si="901"/>
        <v>438431</v>
      </c>
      <c r="AG2016" s="62">
        <f t="shared" ca="1" si="902"/>
        <v>500</v>
      </c>
      <c r="AH2016" s="62">
        <f t="shared" ca="1" si="903"/>
        <v>500</v>
      </c>
      <c r="AL2016" s="66"/>
      <c r="AO2016" s="138">
        <f t="shared" si="904"/>
        <v>70939</v>
      </c>
      <c r="AP2016" s="138" t="str">
        <f t="shared" si="905"/>
        <v>Wiesing</v>
      </c>
      <c r="AQ2016" s="138">
        <f t="shared" ca="1" si="906"/>
        <v>1742</v>
      </c>
      <c r="AR2016" s="138">
        <f t="shared" ca="1" si="907"/>
        <v>154221</v>
      </c>
      <c r="AS2016" s="138">
        <f t="shared" ca="1" si="908"/>
        <v>438431</v>
      </c>
      <c r="AT2016" s="138">
        <f t="shared" ca="1" si="909"/>
        <v>500</v>
      </c>
      <c r="AU2016" s="138">
        <f t="shared" ca="1" si="909"/>
        <v>500</v>
      </c>
      <c r="AV2016" s="135"/>
      <c r="AW2016" s="131">
        <v>70940</v>
      </c>
      <c r="AX2016" s="66">
        <f t="shared" si="910"/>
        <v>7</v>
      </c>
      <c r="AY2016" s="132" t="s">
        <v>115</v>
      </c>
      <c r="AZ2016" s="107">
        <f t="shared" ca="1" si="911"/>
        <v>1473</v>
      </c>
      <c r="BA2016" s="107">
        <f t="shared" ca="1" si="884"/>
        <v>245616</v>
      </c>
      <c r="BB2016" s="107">
        <f t="shared" ca="1" si="885"/>
        <v>854500</v>
      </c>
      <c r="BC2016" s="107">
        <f t="shared" ca="1" si="886"/>
        <v>500</v>
      </c>
      <c r="BD2016" s="107">
        <f t="shared" ca="1" si="887"/>
        <v>500</v>
      </c>
    </row>
    <row r="2017" spans="1:56" x14ac:dyDescent="0.15">
      <c r="A2017" s="62">
        <v>70938</v>
      </c>
      <c r="B2017" s="62">
        <f t="shared" si="894"/>
        <v>7</v>
      </c>
      <c r="C2017" s="59" t="s">
        <v>117</v>
      </c>
      <c r="D2017" s="62">
        <v>2508</v>
      </c>
      <c r="E2017" s="86">
        <v>5488</v>
      </c>
      <c r="F2017" s="86">
        <v>130087</v>
      </c>
      <c r="G2017" s="86">
        <v>143226</v>
      </c>
      <c r="H2017" s="86">
        <v>500</v>
      </c>
      <c r="I2017" s="86">
        <v>500</v>
      </c>
      <c r="K2017" s="66">
        <v>70937</v>
      </c>
      <c r="L2017" s="66"/>
      <c r="M2017" s="66">
        <v>70937</v>
      </c>
      <c r="N2017" s="62">
        <f t="shared" si="895"/>
        <v>7</v>
      </c>
      <c r="O2017" s="66" t="s">
        <v>118</v>
      </c>
      <c r="P2017" s="66">
        <v>1</v>
      </c>
      <c r="Q2017" s="66">
        <f t="shared" si="888"/>
        <v>1527</v>
      </c>
      <c r="R2017" s="66">
        <f t="shared" si="889"/>
        <v>2097</v>
      </c>
      <c r="S2017" s="66">
        <f t="shared" si="890"/>
        <v>116918</v>
      </c>
      <c r="T2017" s="66">
        <f t="shared" si="891"/>
        <v>407456</v>
      </c>
      <c r="U2017" s="66">
        <f t="shared" si="892"/>
        <v>500</v>
      </c>
      <c r="V2017" s="66">
        <f t="shared" si="893"/>
        <v>500</v>
      </c>
      <c r="W2017" s="66"/>
      <c r="X2017" s="62">
        <v>70940</v>
      </c>
      <c r="Y2017" s="62">
        <f t="shared" si="896"/>
        <v>7</v>
      </c>
      <c r="Z2017" s="59" t="s">
        <v>115</v>
      </c>
      <c r="AA2017" s="62">
        <v>1</v>
      </c>
      <c r="AB2017" s="62">
        <f t="shared" ca="1" si="897"/>
        <v>1</v>
      </c>
      <c r="AC2017" s="62">
        <f t="shared" ca="1" si="898"/>
        <v>1754</v>
      </c>
      <c r="AD2017" s="62">
        <f t="shared" ca="1" si="899"/>
        <v>1473</v>
      </c>
      <c r="AE2017" s="62">
        <f t="shared" ca="1" si="900"/>
        <v>245616</v>
      </c>
      <c r="AF2017" s="62">
        <f t="shared" ca="1" si="901"/>
        <v>854500</v>
      </c>
      <c r="AG2017" s="62">
        <f t="shared" ca="1" si="902"/>
        <v>500</v>
      </c>
      <c r="AH2017" s="62">
        <f t="shared" ca="1" si="903"/>
        <v>500</v>
      </c>
      <c r="AL2017" s="66"/>
      <c r="AO2017" s="138">
        <f t="shared" si="904"/>
        <v>70940</v>
      </c>
      <c r="AP2017" s="138" t="str">
        <f t="shared" si="905"/>
        <v>Zell am Ziller</v>
      </c>
      <c r="AQ2017" s="138">
        <f t="shared" ca="1" si="906"/>
        <v>1473</v>
      </c>
      <c r="AR2017" s="138">
        <f t="shared" ca="1" si="907"/>
        <v>245616</v>
      </c>
      <c r="AS2017" s="138">
        <f t="shared" ca="1" si="908"/>
        <v>854500</v>
      </c>
      <c r="AT2017" s="138">
        <f t="shared" ca="1" si="909"/>
        <v>500</v>
      </c>
      <c r="AU2017" s="138">
        <f t="shared" ca="1" si="909"/>
        <v>500</v>
      </c>
      <c r="AV2017" s="135"/>
      <c r="AW2017" s="131">
        <v>70941</v>
      </c>
      <c r="AX2017" s="66">
        <f t="shared" si="910"/>
        <v>7</v>
      </c>
      <c r="AY2017" s="132" t="s">
        <v>114</v>
      </c>
      <c r="AZ2017" s="107">
        <f t="shared" ca="1" si="911"/>
        <v>1035</v>
      </c>
      <c r="BA2017" s="107">
        <f t="shared" ca="1" si="884"/>
        <v>57978</v>
      </c>
      <c r="BB2017" s="107">
        <f t="shared" ca="1" si="885"/>
        <v>327721</v>
      </c>
      <c r="BC2017" s="107">
        <f t="shared" ca="1" si="886"/>
        <v>500</v>
      </c>
      <c r="BD2017" s="107">
        <f t="shared" ca="1" si="887"/>
        <v>500</v>
      </c>
    </row>
    <row r="2018" spans="1:56" x14ac:dyDescent="0.15">
      <c r="A2018" s="62">
        <v>70939</v>
      </c>
      <c r="B2018" s="62">
        <f t="shared" si="894"/>
        <v>7</v>
      </c>
      <c r="C2018" s="59" t="s">
        <v>116</v>
      </c>
      <c r="D2018" s="62">
        <v>2095</v>
      </c>
      <c r="E2018" s="86">
        <v>1742</v>
      </c>
      <c r="F2018" s="86">
        <v>154221</v>
      </c>
      <c r="G2018" s="86">
        <v>438431</v>
      </c>
      <c r="H2018" s="86">
        <v>500</v>
      </c>
      <c r="I2018" s="86">
        <v>500</v>
      </c>
      <c r="K2018" s="66">
        <v>70938</v>
      </c>
      <c r="L2018" s="66"/>
      <c r="M2018" s="66">
        <v>70938</v>
      </c>
      <c r="N2018" s="62">
        <f t="shared" si="895"/>
        <v>7</v>
      </c>
      <c r="O2018" s="66" t="s">
        <v>117</v>
      </c>
      <c r="P2018" s="66">
        <v>1</v>
      </c>
      <c r="Q2018" s="66">
        <f t="shared" si="888"/>
        <v>2508</v>
      </c>
      <c r="R2018" s="66">
        <f t="shared" si="889"/>
        <v>5488</v>
      </c>
      <c r="S2018" s="66">
        <f t="shared" si="890"/>
        <v>130087</v>
      </c>
      <c r="T2018" s="66">
        <f t="shared" si="891"/>
        <v>143226</v>
      </c>
      <c r="U2018" s="66">
        <f t="shared" si="892"/>
        <v>500</v>
      </c>
      <c r="V2018" s="66">
        <f t="shared" si="893"/>
        <v>500</v>
      </c>
      <c r="W2018" s="66"/>
      <c r="X2018" s="62">
        <v>70941</v>
      </c>
      <c r="Y2018" s="62">
        <f t="shared" si="896"/>
        <v>7</v>
      </c>
      <c r="Z2018" s="59" t="s">
        <v>114</v>
      </c>
      <c r="AA2018" s="62">
        <v>1</v>
      </c>
      <c r="AB2018" s="62">
        <f t="shared" ca="1" si="897"/>
        <v>1</v>
      </c>
      <c r="AC2018" s="62">
        <f t="shared" ca="1" si="898"/>
        <v>656</v>
      </c>
      <c r="AD2018" s="62">
        <f t="shared" ca="1" si="899"/>
        <v>1035</v>
      </c>
      <c r="AE2018" s="62">
        <f t="shared" ca="1" si="900"/>
        <v>57978</v>
      </c>
      <c r="AF2018" s="62">
        <f t="shared" ca="1" si="901"/>
        <v>327721</v>
      </c>
      <c r="AG2018" s="62">
        <f t="shared" ca="1" si="902"/>
        <v>500</v>
      </c>
      <c r="AH2018" s="62">
        <f t="shared" ca="1" si="903"/>
        <v>500</v>
      </c>
      <c r="AL2018" s="66"/>
      <c r="AO2018" s="138">
        <f t="shared" si="904"/>
        <v>70941</v>
      </c>
      <c r="AP2018" s="138" t="str">
        <f t="shared" si="905"/>
        <v>Zellberg</v>
      </c>
      <c r="AQ2018" s="138">
        <f t="shared" ca="1" si="906"/>
        <v>1035</v>
      </c>
      <c r="AR2018" s="138">
        <f t="shared" ca="1" si="907"/>
        <v>57978</v>
      </c>
      <c r="AS2018" s="138">
        <f t="shared" ca="1" si="908"/>
        <v>327721</v>
      </c>
      <c r="AT2018" s="138">
        <f t="shared" ca="1" si="909"/>
        <v>500</v>
      </c>
      <c r="AU2018" s="138">
        <f t="shared" ca="1" si="909"/>
        <v>500</v>
      </c>
      <c r="AV2018" s="135"/>
      <c r="AW2018" s="131">
        <v>80101</v>
      </c>
      <c r="AX2018" s="66">
        <f t="shared" si="910"/>
        <v>8</v>
      </c>
      <c r="AY2018" s="132" t="s">
        <v>113</v>
      </c>
      <c r="AZ2018" s="107">
        <f t="shared" ca="1" si="911"/>
        <v>2181</v>
      </c>
      <c r="BA2018" s="107">
        <f t="shared" ca="1" si="884"/>
        <v>148820</v>
      </c>
      <c r="BB2018" s="107">
        <f t="shared" ca="1" si="885"/>
        <v>330510</v>
      </c>
      <c r="BC2018" s="107">
        <f t="shared" ca="1" si="886"/>
        <v>500</v>
      </c>
      <c r="BD2018" s="107">
        <f t="shared" ca="1" si="887"/>
        <v>500</v>
      </c>
    </row>
    <row r="2019" spans="1:56" x14ac:dyDescent="0.15">
      <c r="A2019" s="62">
        <v>70940</v>
      </c>
      <c r="B2019" s="62">
        <f t="shared" si="894"/>
        <v>7</v>
      </c>
      <c r="C2019" s="59" t="s">
        <v>115</v>
      </c>
      <c r="D2019" s="62">
        <v>1754</v>
      </c>
      <c r="E2019" s="86">
        <v>1473</v>
      </c>
      <c r="F2019" s="86">
        <v>245616</v>
      </c>
      <c r="G2019" s="86">
        <v>854500</v>
      </c>
      <c r="H2019" s="86">
        <v>500</v>
      </c>
      <c r="I2019" s="86">
        <v>500</v>
      </c>
      <c r="K2019" s="66">
        <v>70939</v>
      </c>
      <c r="L2019" s="66"/>
      <c r="M2019" s="66">
        <v>70939</v>
      </c>
      <c r="N2019" s="62">
        <f t="shared" si="895"/>
        <v>7</v>
      </c>
      <c r="O2019" s="66" t="s">
        <v>116</v>
      </c>
      <c r="P2019" s="66">
        <v>1</v>
      </c>
      <c r="Q2019" s="66">
        <f t="shared" si="888"/>
        <v>2095</v>
      </c>
      <c r="R2019" s="66">
        <f t="shared" si="889"/>
        <v>1742</v>
      </c>
      <c r="S2019" s="66">
        <f t="shared" si="890"/>
        <v>154221</v>
      </c>
      <c r="T2019" s="66">
        <f t="shared" si="891"/>
        <v>438431</v>
      </c>
      <c r="U2019" s="66">
        <f t="shared" si="892"/>
        <v>500</v>
      </c>
      <c r="V2019" s="66">
        <f t="shared" si="893"/>
        <v>500</v>
      </c>
      <c r="W2019" s="66"/>
      <c r="X2019" s="62">
        <v>80101</v>
      </c>
      <c r="Y2019" s="62">
        <f t="shared" si="896"/>
        <v>8</v>
      </c>
      <c r="Z2019" s="59" t="s">
        <v>113</v>
      </c>
      <c r="AA2019" s="62">
        <v>1</v>
      </c>
      <c r="AB2019" s="62">
        <f t="shared" ca="1" si="897"/>
        <v>1</v>
      </c>
      <c r="AC2019" s="62">
        <f t="shared" ca="1" si="898"/>
        <v>2351</v>
      </c>
      <c r="AD2019" s="62">
        <f t="shared" ca="1" si="899"/>
        <v>2181</v>
      </c>
      <c r="AE2019" s="62">
        <f t="shared" ca="1" si="900"/>
        <v>148820</v>
      </c>
      <c r="AF2019" s="62">
        <f t="shared" ca="1" si="901"/>
        <v>330510</v>
      </c>
      <c r="AG2019" s="62">
        <f t="shared" ca="1" si="902"/>
        <v>500</v>
      </c>
      <c r="AH2019" s="62">
        <f t="shared" ca="1" si="903"/>
        <v>500</v>
      </c>
      <c r="AL2019" s="66"/>
      <c r="AO2019" s="138">
        <f t="shared" si="904"/>
        <v>80101</v>
      </c>
      <c r="AP2019" s="138" t="str">
        <f t="shared" si="905"/>
        <v>Bartholomäberg</v>
      </c>
      <c r="AQ2019" s="138">
        <f t="shared" ca="1" si="906"/>
        <v>2181</v>
      </c>
      <c r="AR2019" s="138">
        <f t="shared" ca="1" si="907"/>
        <v>148820</v>
      </c>
      <c r="AS2019" s="138">
        <f t="shared" ca="1" si="908"/>
        <v>330510</v>
      </c>
      <c r="AT2019" s="138">
        <f t="shared" ca="1" si="909"/>
        <v>500</v>
      </c>
      <c r="AU2019" s="138">
        <f t="shared" ca="1" si="909"/>
        <v>500</v>
      </c>
      <c r="AV2019" s="135"/>
      <c r="AW2019" s="131">
        <v>80102</v>
      </c>
      <c r="AX2019" s="66">
        <f t="shared" si="910"/>
        <v>8</v>
      </c>
      <c r="AY2019" s="132" t="s">
        <v>112</v>
      </c>
      <c r="AZ2019" s="107">
        <f t="shared" ca="1" si="911"/>
        <v>756</v>
      </c>
      <c r="BA2019" s="107">
        <f t="shared" ca="1" si="884"/>
        <v>10385</v>
      </c>
      <c r="BB2019" s="107">
        <f t="shared" ca="1" si="885"/>
        <v>38426</v>
      </c>
      <c r="BC2019" s="107">
        <f t="shared" ca="1" si="886"/>
        <v>500</v>
      </c>
      <c r="BD2019" s="107">
        <f t="shared" ca="1" si="887"/>
        <v>500</v>
      </c>
    </row>
    <row r="2020" spans="1:56" x14ac:dyDescent="0.15">
      <c r="A2020" s="62">
        <v>70941</v>
      </c>
      <c r="B2020" s="62">
        <f t="shared" si="894"/>
        <v>7</v>
      </c>
      <c r="C2020" s="59" t="s">
        <v>114</v>
      </c>
      <c r="D2020" s="62">
        <v>656</v>
      </c>
      <c r="E2020" s="86">
        <v>1035</v>
      </c>
      <c r="F2020" s="86">
        <v>57978</v>
      </c>
      <c r="G2020" s="86">
        <v>327721</v>
      </c>
      <c r="H2020" s="86">
        <v>500</v>
      </c>
      <c r="I2020" s="86">
        <v>500</v>
      </c>
      <c r="K2020" s="66">
        <v>70940</v>
      </c>
      <c r="L2020" s="66"/>
      <c r="M2020" s="66">
        <v>70940</v>
      </c>
      <c r="N2020" s="62">
        <f t="shared" si="895"/>
        <v>7</v>
      </c>
      <c r="O2020" s="66" t="s">
        <v>115</v>
      </c>
      <c r="P2020" s="66">
        <v>1</v>
      </c>
      <c r="Q2020" s="66">
        <f t="shared" si="888"/>
        <v>1754</v>
      </c>
      <c r="R2020" s="66">
        <f t="shared" si="889"/>
        <v>1473</v>
      </c>
      <c r="S2020" s="66">
        <f t="shared" si="890"/>
        <v>245616</v>
      </c>
      <c r="T2020" s="66">
        <f t="shared" si="891"/>
        <v>854500</v>
      </c>
      <c r="U2020" s="66">
        <f t="shared" si="892"/>
        <v>500</v>
      </c>
      <c r="V2020" s="66">
        <f t="shared" si="893"/>
        <v>500</v>
      </c>
      <c r="W2020" s="66"/>
      <c r="X2020" s="62">
        <v>80102</v>
      </c>
      <c r="Y2020" s="62">
        <f t="shared" si="896"/>
        <v>8</v>
      </c>
      <c r="Z2020" s="59" t="s">
        <v>112</v>
      </c>
      <c r="AA2020" s="62">
        <v>1</v>
      </c>
      <c r="AB2020" s="62">
        <f t="shared" ca="1" si="897"/>
        <v>1</v>
      </c>
      <c r="AC2020" s="62">
        <f t="shared" ca="1" si="898"/>
        <v>342</v>
      </c>
      <c r="AD2020" s="62">
        <f t="shared" ca="1" si="899"/>
        <v>756</v>
      </c>
      <c r="AE2020" s="62">
        <f t="shared" ca="1" si="900"/>
        <v>10385</v>
      </c>
      <c r="AF2020" s="62">
        <f t="shared" ca="1" si="901"/>
        <v>38426</v>
      </c>
      <c r="AG2020" s="62">
        <f t="shared" ca="1" si="902"/>
        <v>500</v>
      </c>
      <c r="AH2020" s="62">
        <f t="shared" ca="1" si="903"/>
        <v>500</v>
      </c>
      <c r="AL2020" s="66"/>
      <c r="AO2020" s="138">
        <f t="shared" si="904"/>
        <v>80102</v>
      </c>
      <c r="AP2020" s="138" t="str">
        <f t="shared" si="905"/>
        <v>Blons</v>
      </c>
      <c r="AQ2020" s="138">
        <f t="shared" ca="1" si="906"/>
        <v>756</v>
      </c>
      <c r="AR2020" s="138">
        <f t="shared" ca="1" si="907"/>
        <v>10385</v>
      </c>
      <c r="AS2020" s="138">
        <f t="shared" ca="1" si="908"/>
        <v>38426</v>
      </c>
      <c r="AT2020" s="138">
        <f t="shared" ca="1" si="909"/>
        <v>500</v>
      </c>
      <c r="AU2020" s="138">
        <f t="shared" ca="1" si="909"/>
        <v>500</v>
      </c>
      <c r="AV2020" s="135"/>
      <c r="AW2020" s="131">
        <v>80103</v>
      </c>
      <c r="AX2020" s="66">
        <f t="shared" si="910"/>
        <v>8</v>
      </c>
      <c r="AY2020" s="132" t="s">
        <v>111</v>
      </c>
      <c r="AZ2020" s="107">
        <f t="shared" ca="1" si="911"/>
        <v>4509</v>
      </c>
      <c r="BA2020" s="107">
        <f t="shared" ref="BA2020:BA2083" ca="1" si="912">VLOOKUP($AW2020,$AO:$AU,AR$16,0)</f>
        <v>1019969</v>
      </c>
      <c r="BB2020" s="107">
        <f t="shared" ref="BB2020:BB2083" ca="1" si="913">VLOOKUP($AW2020,$AO:$AU,AS$16,0)</f>
        <v>5813386</v>
      </c>
      <c r="BC2020" s="107">
        <f t="shared" ref="BC2020:BC2083" ca="1" si="914">VLOOKUP($AW2020,$AO:$AU,AT$16,0)</f>
        <v>500</v>
      </c>
      <c r="BD2020" s="107">
        <f t="shared" ref="BD2020:BD2083" ca="1" si="915">VLOOKUP($AW2020,$AO:$AU,AU$16,0)</f>
        <v>500</v>
      </c>
    </row>
    <row r="2021" spans="1:56" x14ac:dyDescent="0.15">
      <c r="A2021" s="62">
        <v>80101</v>
      </c>
      <c r="B2021" s="62">
        <f t="shared" si="894"/>
        <v>8</v>
      </c>
      <c r="C2021" s="59" t="s">
        <v>113</v>
      </c>
      <c r="D2021" s="62">
        <v>2351</v>
      </c>
      <c r="E2021" s="86">
        <v>2181</v>
      </c>
      <c r="F2021" s="86">
        <v>148820</v>
      </c>
      <c r="G2021" s="86">
        <v>330510</v>
      </c>
      <c r="H2021" s="86">
        <v>500</v>
      </c>
      <c r="I2021" s="86">
        <v>500</v>
      </c>
      <c r="K2021" s="66">
        <v>70941</v>
      </c>
      <c r="L2021" s="66"/>
      <c r="M2021" s="66">
        <v>70941</v>
      </c>
      <c r="N2021" s="62">
        <f t="shared" si="895"/>
        <v>7</v>
      </c>
      <c r="O2021" s="66" t="s">
        <v>114</v>
      </c>
      <c r="P2021" s="66">
        <v>1</v>
      </c>
      <c r="Q2021" s="66">
        <f t="shared" si="888"/>
        <v>656</v>
      </c>
      <c r="R2021" s="66">
        <f t="shared" si="889"/>
        <v>1035</v>
      </c>
      <c r="S2021" s="66">
        <f t="shared" si="890"/>
        <v>57978</v>
      </c>
      <c r="T2021" s="66">
        <f t="shared" si="891"/>
        <v>327721</v>
      </c>
      <c r="U2021" s="66">
        <f t="shared" si="892"/>
        <v>500</v>
      </c>
      <c r="V2021" s="66">
        <f t="shared" si="893"/>
        <v>500</v>
      </c>
      <c r="W2021" s="66"/>
      <c r="X2021" s="62">
        <v>80103</v>
      </c>
      <c r="Y2021" s="62">
        <f t="shared" si="896"/>
        <v>8</v>
      </c>
      <c r="Z2021" s="59" t="s">
        <v>111</v>
      </c>
      <c r="AA2021" s="62">
        <v>1</v>
      </c>
      <c r="AB2021" s="62">
        <f t="shared" ca="1" si="897"/>
        <v>1</v>
      </c>
      <c r="AC2021" s="62">
        <f t="shared" ca="1" si="898"/>
        <v>14357</v>
      </c>
      <c r="AD2021" s="62">
        <f t="shared" ca="1" si="899"/>
        <v>4509</v>
      </c>
      <c r="AE2021" s="62">
        <f t="shared" ca="1" si="900"/>
        <v>1019969</v>
      </c>
      <c r="AF2021" s="62">
        <f t="shared" ca="1" si="901"/>
        <v>5813386</v>
      </c>
      <c r="AG2021" s="62">
        <f t="shared" ca="1" si="902"/>
        <v>500</v>
      </c>
      <c r="AH2021" s="62">
        <f t="shared" ca="1" si="903"/>
        <v>500</v>
      </c>
      <c r="AL2021" s="66"/>
      <c r="AO2021" s="138">
        <f t="shared" si="904"/>
        <v>80103</v>
      </c>
      <c r="AP2021" s="138" t="str">
        <f t="shared" si="905"/>
        <v>Bludenz</v>
      </c>
      <c r="AQ2021" s="138">
        <f t="shared" ca="1" si="906"/>
        <v>4509</v>
      </c>
      <c r="AR2021" s="138">
        <f t="shared" ca="1" si="907"/>
        <v>1019969</v>
      </c>
      <c r="AS2021" s="138">
        <f t="shared" ca="1" si="908"/>
        <v>5813386</v>
      </c>
      <c r="AT2021" s="138">
        <f t="shared" ca="1" si="909"/>
        <v>500</v>
      </c>
      <c r="AU2021" s="138">
        <f t="shared" ca="1" si="909"/>
        <v>500</v>
      </c>
      <c r="AV2021" s="135"/>
      <c r="AW2021" s="131">
        <v>80104</v>
      </c>
      <c r="AX2021" s="66">
        <f t="shared" si="910"/>
        <v>8</v>
      </c>
      <c r="AY2021" s="132" t="s">
        <v>110</v>
      </c>
      <c r="AZ2021" s="107">
        <f t="shared" ca="1" si="911"/>
        <v>3432</v>
      </c>
      <c r="BA2021" s="107">
        <f t="shared" ca="1" si="912"/>
        <v>110285</v>
      </c>
      <c r="BB2021" s="107">
        <f t="shared" ca="1" si="913"/>
        <v>762769</v>
      </c>
      <c r="BC2021" s="107">
        <f t="shared" ca="1" si="914"/>
        <v>500</v>
      </c>
      <c r="BD2021" s="107">
        <f t="shared" ca="1" si="915"/>
        <v>500</v>
      </c>
    </row>
    <row r="2022" spans="1:56" x14ac:dyDescent="0.15">
      <c r="A2022" s="62">
        <v>80102</v>
      </c>
      <c r="B2022" s="62">
        <f t="shared" si="894"/>
        <v>8</v>
      </c>
      <c r="C2022" s="59" t="s">
        <v>112</v>
      </c>
      <c r="D2022" s="62">
        <v>342</v>
      </c>
      <c r="E2022" s="86">
        <v>756</v>
      </c>
      <c r="F2022" s="86">
        <v>10385</v>
      </c>
      <c r="G2022" s="86">
        <v>38426</v>
      </c>
      <c r="H2022" s="86">
        <v>500</v>
      </c>
      <c r="I2022" s="86">
        <v>500</v>
      </c>
      <c r="K2022" s="66">
        <v>80101</v>
      </c>
      <c r="L2022" s="66"/>
      <c r="M2022" s="66">
        <v>80101</v>
      </c>
      <c r="N2022" s="62">
        <f t="shared" si="895"/>
        <v>8</v>
      </c>
      <c r="O2022" s="66" t="s">
        <v>113</v>
      </c>
      <c r="P2022" s="66">
        <v>1</v>
      </c>
      <c r="Q2022" s="66">
        <f t="shared" si="888"/>
        <v>2351</v>
      </c>
      <c r="R2022" s="66">
        <f t="shared" si="889"/>
        <v>2181</v>
      </c>
      <c r="S2022" s="66">
        <f t="shared" si="890"/>
        <v>148820</v>
      </c>
      <c r="T2022" s="66">
        <f t="shared" si="891"/>
        <v>330510</v>
      </c>
      <c r="U2022" s="66">
        <f t="shared" si="892"/>
        <v>500</v>
      </c>
      <c r="V2022" s="66">
        <f t="shared" si="893"/>
        <v>500</v>
      </c>
      <c r="W2022" s="66"/>
      <c r="X2022" s="62">
        <v>80104</v>
      </c>
      <c r="Y2022" s="62">
        <f t="shared" si="896"/>
        <v>8</v>
      </c>
      <c r="Z2022" s="59" t="s">
        <v>110</v>
      </c>
      <c r="AA2022" s="62">
        <v>1</v>
      </c>
      <c r="AB2022" s="62">
        <f t="shared" ca="1" si="897"/>
        <v>1</v>
      </c>
      <c r="AC2022" s="62">
        <f t="shared" ca="1" si="898"/>
        <v>2365</v>
      </c>
      <c r="AD2022" s="62">
        <f t="shared" ca="1" si="899"/>
        <v>3432</v>
      </c>
      <c r="AE2022" s="62">
        <f t="shared" ca="1" si="900"/>
        <v>110285</v>
      </c>
      <c r="AF2022" s="62">
        <f t="shared" ca="1" si="901"/>
        <v>762769</v>
      </c>
      <c r="AG2022" s="62">
        <f t="shared" ca="1" si="902"/>
        <v>500</v>
      </c>
      <c r="AH2022" s="62">
        <f t="shared" ca="1" si="903"/>
        <v>500</v>
      </c>
      <c r="AL2022" s="66"/>
      <c r="AO2022" s="138">
        <f t="shared" si="904"/>
        <v>80104</v>
      </c>
      <c r="AP2022" s="138" t="str">
        <f t="shared" si="905"/>
        <v>Bludesch</v>
      </c>
      <c r="AQ2022" s="138">
        <f t="shared" ca="1" si="906"/>
        <v>3432</v>
      </c>
      <c r="AR2022" s="138">
        <f t="shared" ca="1" si="907"/>
        <v>110285</v>
      </c>
      <c r="AS2022" s="138">
        <f t="shared" ca="1" si="908"/>
        <v>762769</v>
      </c>
      <c r="AT2022" s="138">
        <f t="shared" ca="1" si="909"/>
        <v>500</v>
      </c>
      <c r="AU2022" s="138">
        <f t="shared" ca="1" si="909"/>
        <v>500</v>
      </c>
      <c r="AV2022" s="135"/>
      <c r="AW2022" s="131">
        <v>80105</v>
      </c>
      <c r="AX2022" s="66">
        <f t="shared" si="910"/>
        <v>8</v>
      </c>
      <c r="AY2022" s="132" t="s">
        <v>109</v>
      </c>
      <c r="AZ2022" s="107">
        <f t="shared" ca="1" si="911"/>
        <v>970</v>
      </c>
      <c r="BA2022" s="107">
        <f t="shared" ca="1" si="912"/>
        <v>166679</v>
      </c>
      <c r="BB2022" s="107">
        <f t="shared" ca="1" si="913"/>
        <v>337338</v>
      </c>
      <c r="BC2022" s="107">
        <f t="shared" ca="1" si="914"/>
        <v>500</v>
      </c>
      <c r="BD2022" s="107">
        <f t="shared" ca="1" si="915"/>
        <v>500</v>
      </c>
    </row>
    <row r="2023" spans="1:56" x14ac:dyDescent="0.15">
      <c r="A2023" s="62">
        <v>80103</v>
      </c>
      <c r="B2023" s="62">
        <f t="shared" si="894"/>
        <v>8</v>
      </c>
      <c r="C2023" s="59" t="s">
        <v>111</v>
      </c>
      <c r="D2023" s="62">
        <v>14357</v>
      </c>
      <c r="E2023" s="86">
        <v>4509</v>
      </c>
      <c r="F2023" s="86">
        <v>1019969</v>
      </c>
      <c r="G2023" s="86">
        <v>5813386</v>
      </c>
      <c r="H2023" s="86">
        <v>500</v>
      </c>
      <c r="I2023" s="86">
        <v>500</v>
      </c>
      <c r="K2023" s="66">
        <v>80102</v>
      </c>
      <c r="L2023" s="66"/>
      <c r="M2023" s="66">
        <v>80102</v>
      </c>
      <c r="N2023" s="62">
        <f t="shared" si="895"/>
        <v>8</v>
      </c>
      <c r="O2023" s="66" t="s">
        <v>112</v>
      </c>
      <c r="P2023" s="66">
        <v>1</v>
      </c>
      <c r="Q2023" s="66">
        <f t="shared" si="888"/>
        <v>342</v>
      </c>
      <c r="R2023" s="66">
        <f t="shared" si="889"/>
        <v>756</v>
      </c>
      <c r="S2023" s="66">
        <f t="shared" si="890"/>
        <v>10385</v>
      </c>
      <c r="T2023" s="66">
        <f t="shared" si="891"/>
        <v>38426</v>
      </c>
      <c r="U2023" s="66">
        <f t="shared" si="892"/>
        <v>500</v>
      </c>
      <c r="V2023" s="66">
        <f t="shared" si="893"/>
        <v>500</v>
      </c>
      <c r="W2023" s="66"/>
      <c r="X2023" s="62">
        <v>80105</v>
      </c>
      <c r="Y2023" s="62">
        <f t="shared" si="896"/>
        <v>8</v>
      </c>
      <c r="Z2023" s="59" t="s">
        <v>109</v>
      </c>
      <c r="AA2023" s="62">
        <v>1</v>
      </c>
      <c r="AB2023" s="62">
        <f t="shared" ca="1" si="897"/>
        <v>1</v>
      </c>
      <c r="AC2023" s="62">
        <f t="shared" ca="1" si="898"/>
        <v>692</v>
      </c>
      <c r="AD2023" s="62">
        <f t="shared" ca="1" si="899"/>
        <v>970</v>
      </c>
      <c r="AE2023" s="62">
        <f t="shared" ca="1" si="900"/>
        <v>166679</v>
      </c>
      <c r="AF2023" s="62">
        <f t="shared" ca="1" si="901"/>
        <v>337338</v>
      </c>
      <c r="AG2023" s="62">
        <f t="shared" ca="1" si="902"/>
        <v>500</v>
      </c>
      <c r="AH2023" s="62">
        <f t="shared" ca="1" si="903"/>
        <v>500</v>
      </c>
      <c r="AL2023" s="66"/>
      <c r="AO2023" s="138">
        <f t="shared" si="904"/>
        <v>80105</v>
      </c>
      <c r="AP2023" s="138" t="str">
        <f t="shared" si="905"/>
        <v>Brand</v>
      </c>
      <c r="AQ2023" s="138">
        <f t="shared" ca="1" si="906"/>
        <v>970</v>
      </c>
      <c r="AR2023" s="138">
        <f t="shared" ca="1" si="907"/>
        <v>166679</v>
      </c>
      <c r="AS2023" s="138">
        <f t="shared" ca="1" si="908"/>
        <v>337338</v>
      </c>
      <c r="AT2023" s="138">
        <f t="shared" ca="1" si="909"/>
        <v>500</v>
      </c>
      <c r="AU2023" s="138">
        <f t="shared" ca="1" si="909"/>
        <v>500</v>
      </c>
      <c r="AV2023" s="135"/>
      <c r="AW2023" s="131">
        <v>80106</v>
      </c>
      <c r="AX2023" s="66">
        <f t="shared" si="910"/>
        <v>8</v>
      </c>
      <c r="AY2023" s="132" t="s">
        <v>108</v>
      </c>
      <c r="AZ2023" s="107">
        <f t="shared" ca="1" si="911"/>
        <v>2727</v>
      </c>
      <c r="BA2023" s="107">
        <f t="shared" ca="1" si="912"/>
        <v>288542</v>
      </c>
      <c r="BB2023" s="107">
        <f t="shared" ca="1" si="913"/>
        <v>2407334</v>
      </c>
      <c r="BC2023" s="107">
        <f t="shared" ca="1" si="914"/>
        <v>500</v>
      </c>
      <c r="BD2023" s="107">
        <f t="shared" ca="1" si="915"/>
        <v>500</v>
      </c>
    </row>
    <row r="2024" spans="1:56" x14ac:dyDescent="0.15">
      <c r="A2024" s="62">
        <v>80104</v>
      </c>
      <c r="B2024" s="62">
        <f t="shared" si="894"/>
        <v>8</v>
      </c>
      <c r="C2024" s="59" t="s">
        <v>110</v>
      </c>
      <c r="D2024" s="62">
        <v>2365</v>
      </c>
      <c r="E2024" s="86">
        <v>3432</v>
      </c>
      <c r="F2024" s="86">
        <v>110285</v>
      </c>
      <c r="G2024" s="86">
        <v>762769</v>
      </c>
      <c r="H2024" s="86">
        <v>500</v>
      </c>
      <c r="I2024" s="86">
        <v>500</v>
      </c>
      <c r="K2024" s="66">
        <v>80103</v>
      </c>
      <c r="L2024" s="66"/>
      <c r="M2024" s="66">
        <v>80103</v>
      </c>
      <c r="N2024" s="62">
        <f t="shared" si="895"/>
        <v>8</v>
      </c>
      <c r="O2024" s="66" t="s">
        <v>111</v>
      </c>
      <c r="P2024" s="66">
        <v>1</v>
      </c>
      <c r="Q2024" s="66">
        <f t="shared" si="888"/>
        <v>14357</v>
      </c>
      <c r="R2024" s="66">
        <f t="shared" si="889"/>
        <v>4509</v>
      </c>
      <c r="S2024" s="66">
        <f t="shared" si="890"/>
        <v>1019969</v>
      </c>
      <c r="T2024" s="66">
        <f t="shared" si="891"/>
        <v>5813386</v>
      </c>
      <c r="U2024" s="66">
        <f t="shared" si="892"/>
        <v>500</v>
      </c>
      <c r="V2024" s="66">
        <f t="shared" si="893"/>
        <v>500</v>
      </c>
      <c r="W2024" s="66"/>
      <c r="X2024" s="62">
        <v>80106</v>
      </c>
      <c r="Y2024" s="62">
        <f t="shared" si="896"/>
        <v>8</v>
      </c>
      <c r="Z2024" s="59" t="s">
        <v>108</v>
      </c>
      <c r="AA2024" s="62">
        <v>1</v>
      </c>
      <c r="AB2024" s="62">
        <f t="shared" ca="1" si="897"/>
        <v>1</v>
      </c>
      <c r="AC2024" s="62">
        <f t="shared" ca="1" si="898"/>
        <v>3233</v>
      </c>
      <c r="AD2024" s="62">
        <f t="shared" ca="1" si="899"/>
        <v>2727</v>
      </c>
      <c r="AE2024" s="62">
        <f t="shared" ca="1" si="900"/>
        <v>288542</v>
      </c>
      <c r="AF2024" s="62">
        <f t="shared" ca="1" si="901"/>
        <v>2407334</v>
      </c>
      <c r="AG2024" s="62">
        <f t="shared" ca="1" si="902"/>
        <v>500</v>
      </c>
      <c r="AH2024" s="62">
        <f t="shared" ca="1" si="903"/>
        <v>500</v>
      </c>
      <c r="AL2024" s="66"/>
      <c r="AO2024" s="138">
        <f t="shared" si="904"/>
        <v>80106</v>
      </c>
      <c r="AP2024" s="138" t="str">
        <f t="shared" si="905"/>
        <v>Bürs</v>
      </c>
      <c r="AQ2024" s="138">
        <f t="shared" ca="1" si="906"/>
        <v>2727</v>
      </c>
      <c r="AR2024" s="138">
        <f t="shared" ca="1" si="907"/>
        <v>288542</v>
      </c>
      <c r="AS2024" s="138">
        <f t="shared" ca="1" si="908"/>
        <v>2407334</v>
      </c>
      <c r="AT2024" s="138">
        <f t="shared" ca="1" si="909"/>
        <v>500</v>
      </c>
      <c r="AU2024" s="138">
        <f t="shared" ca="1" si="909"/>
        <v>500</v>
      </c>
      <c r="AV2024" s="135"/>
      <c r="AW2024" s="131">
        <v>80107</v>
      </c>
      <c r="AX2024" s="66">
        <f t="shared" si="910"/>
        <v>8</v>
      </c>
      <c r="AY2024" s="132" t="s">
        <v>107</v>
      </c>
      <c r="AZ2024" s="107">
        <f t="shared" ca="1" si="911"/>
        <v>2283</v>
      </c>
      <c r="BA2024" s="107">
        <f t="shared" ca="1" si="912"/>
        <v>76488</v>
      </c>
      <c r="BB2024" s="107">
        <f t="shared" ca="1" si="913"/>
        <v>132714</v>
      </c>
      <c r="BC2024" s="107">
        <f t="shared" ca="1" si="914"/>
        <v>500</v>
      </c>
      <c r="BD2024" s="107">
        <f t="shared" ca="1" si="915"/>
        <v>500</v>
      </c>
    </row>
    <row r="2025" spans="1:56" x14ac:dyDescent="0.15">
      <c r="A2025" s="62">
        <v>80105</v>
      </c>
      <c r="B2025" s="62">
        <f t="shared" si="894"/>
        <v>8</v>
      </c>
      <c r="C2025" s="59" t="s">
        <v>109</v>
      </c>
      <c r="D2025" s="62">
        <v>692</v>
      </c>
      <c r="E2025" s="86">
        <v>970</v>
      </c>
      <c r="F2025" s="86">
        <v>166679</v>
      </c>
      <c r="G2025" s="86">
        <v>337338</v>
      </c>
      <c r="H2025" s="86">
        <v>500</v>
      </c>
      <c r="I2025" s="86">
        <v>500</v>
      </c>
      <c r="K2025" s="66">
        <v>80104</v>
      </c>
      <c r="L2025" s="66"/>
      <c r="M2025" s="66">
        <v>80104</v>
      </c>
      <c r="N2025" s="62">
        <f t="shared" si="895"/>
        <v>8</v>
      </c>
      <c r="O2025" s="66" t="s">
        <v>110</v>
      </c>
      <c r="P2025" s="66">
        <v>1</v>
      </c>
      <c r="Q2025" s="66">
        <f t="shared" si="888"/>
        <v>2365</v>
      </c>
      <c r="R2025" s="66">
        <f t="shared" si="889"/>
        <v>3432</v>
      </c>
      <c r="S2025" s="66">
        <f t="shared" si="890"/>
        <v>110285</v>
      </c>
      <c r="T2025" s="66">
        <f t="shared" si="891"/>
        <v>762769</v>
      </c>
      <c r="U2025" s="66">
        <f t="shared" si="892"/>
        <v>500</v>
      </c>
      <c r="V2025" s="66">
        <f t="shared" si="893"/>
        <v>500</v>
      </c>
      <c r="W2025" s="66"/>
      <c r="X2025" s="62">
        <v>80107</v>
      </c>
      <c r="Y2025" s="62">
        <f t="shared" si="896"/>
        <v>8</v>
      </c>
      <c r="Z2025" s="59" t="s">
        <v>107</v>
      </c>
      <c r="AA2025" s="62">
        <v>1</v>
      </c>
      <c r="AB2025" s="62">
        <f t="shared" ca="1" si="897"/>
        <v>1</v>
      </c>
      <c r="AC2025" s="62">
        <f t="shared" ca="1" si="898"/>
        <v>537</v>
      </c>
      <c r="AD2025" s="62">
        <f t="shared" ca="1" si="899"/>
        <v>2283</v>
      </c>
      <c r="AE2025" s="62">
        <f t="shared" ca="1" si="900"/>
        <v>76488</v>
      </c>
      <c r="AF2025" s="62">
        <f t="shared" ca="1" si="901"/>
        <v>132714</v>
      </c>
      <c r="AG2025" s="62">
        <f t="shared" ca="1" si="902"/>
        <v>500</v>
      </c>
      <c r="AH2025" s="62">
        <f t="shared" ca="1" si="903"/>
        <v>500</v>
      </c>
      <c r="AL2025" s="66"/>
      <c r="AO2025" s="138">
        <f t="shared" si="904"/>
        <v>80107</v>
      </c>
      <c r="AP2025" s="138" t="str">
        <f t="shared" si="905"/>
        <v>Bürserberg</v>
      </c>
      <c r="AQ2025" s="138">
        <f t="shared" ca="1" si="906"/>
        <v>2283</v>
      </c>
      <c r="AR2025" s="138">
        <f t="shared" ca="1" si="907"/>
        <v>76488</v>
      </c>
      <c r="AS2025" s="138">
        <f t="shared" ca="1" si="908"/>
        <v>132714</v>
      </c>
      <c r="AT2025" s="138">
        <f t="shared" ca="1" si="909"/>
        <v>500</v>
      </c>
      <c r="AU2025" s="138">
        <f t="shared" ca="1" si="909"/>
        <v>500</v>
      </c>
      <c r="AV2025" s="135"/>
      <c r="AW2025" s="131">
        <v>80108</v>
      </c>
      <c r="AX2025" s="66">
        <f t="shared" si="910"/>
        <v>8</v>
      </c>
      <c r="AY2025" s="132" t="s">
        <v>106</v>
      </c>
      <c r="AZ2025" s="107">
        <f t="shared" ca="1" si="911"/>
        <v>3769</v>
      </c>
      <c r="BA2025" s="107">
        <f t="shared" ca="1" si="912"/>
        <v>91919</v>
      </c>
      <c r="BB2025" s="107">
        <f t="shared" ca="1" si="913"/>
        <v>154237</v>
      </c>
      <c r="BC2025" s="107">
        <f t="shared" ca="1" si="914"/>
        <v>500</v>
      </c>
      <c r="BD2025" s="107">
        <f t="shared" ca="1" si="915"/>
        <v>500</v>
      </c>
    </row>
    <row r="2026" spans="1:56" x14ac:dyDescent="0.15">
      <c r="A2026" s="62">
        <v>80106</v>
      </c>
      <c r="B2026" s="62">
        <f t="shared" si="894"/>
        <v>8</v>
      </c>
      <c r="C2026" s="59" t="s">
        <v>108</v>
      </c>
      <c r="D2026" s="62">
        <v>3233</v>
      </c>
      <c r="E2026" s="86">
        <v>2727</v>
      </c>
      <c r="F2026" s="86">
        <v>288542</v>
      </c>
      <c r="G2026" s="86">
        <v>2407334</v>
      </c>
      <c r="H2026" s="86">
        <v>500</v>
      </c>
      <c r="I2026" s="86">
        <v>500</v>
      </c>
      <c r="K2026" s="66">
        <v>80105</v>
      </c>
      <c r="L2026" s="66"/>
      <c r="M2026" s="66">
        <v>80105</v>
      </c>
      <c r="N2026" s="62">
        <f t="shared" si="895"/>
        <v>8</v>
      </c>
      <c r="O2026" s="66" t="s">
        <v>109</v>
      </c>
      <c r="P2026" s="66">
        <v>1</v>
      </c>
      <c r="Q2026" s="66">
        <f t="shared" si="888"/>
        <v>692</v>
      </c>
      <c r="R2026" s="66">
        <f t="shared" si="889"/>
        <v>970</v>
      </c>
      <c r="S2026" s="66">
        <f t="shared" si="890"/>
        <v>166679</v>
      </c>
      <c r="T2026" s="66">
        <f t="shared" si="891"/>
        <v>337338</v>
      </c>
      <c r="U2026" s="66">
        <f t="shared" si="892"/>
        <v>500</v>
      </c>
      <c r="V2026" s="66">
        <f t="shared" si="893"/>
        <v>500</v>
      </c>
      <c r="W2026" s="66"/>
      <c r="X2026" s="62">
        <v>80108</v>
      </c>
      <c r="Y2026" s="62">
        <f t="shared" si="896"/>
        <v>8</v>
      </c>
      <c r="Z2026" s="59" t="s">
        <v>106</v>
      </c>
      <c r="AA2026" s="62">
        <v>1</v>
      </c>
      <c r="AB2026" s="62">
        <f t="shared" ca="1" si="897"/>
        <v>1</v>
      </c>
      <c r="AC2026" s="62">
        <f t="shared" ca="1" si="898"/>
        <v>1581</v>
      </c>
      <c r="AD2026" s="62">
        <f t="shared" ca="1" si="899"/>
        <v>3769</v>
      </c>
      <c r="AE2026" s="62">
        <f t="shared" ca="1" si="900"/>
        <v>91919</v>
      </c>
      <c r="AF2026" s="62">
        <f t="shared" ca="1" si="901"/>
        <v>154237</v>
      </c>
      <c r="AG2026" s="62">
        <f t="shared" ca="1" si="902"/>
        <v>500</v>
      </c>
      <c r="AH2026" s="62">
        <f t="shared" ca="1" si="903"/>
        <v>500</v>
      </c>
      <c r="AL2026" s="66"/>
      <c r="AO2026" s="138">
        <f t="shared" si="904"/>
        <v>80108</v>
      </c>
      <c r="AP2026" s="138" t="str">
        <f t="shared" si="905"/>
        <v>Dalaas</v>
      </c>
      <c r="AQ2026" s="138">
        <f t="shared" ca="1" si="906"/>
        <v>3769</v>
      </c>
      <c r="AR2026" s="138">
        <f t="shared" ca="1" si="907"/>
        <v>91919</v>
      </c>
      <c r="AS2026" s="138">
        <f t="shared" ca="1" si="908"/>
        <v>154237</v>
      </c>
      <c r="AT2026" s="138">
        <f t="shared" ca="1" si="909"/>
        <v>500</v>
      </c>
      <c r="AU2026" s="138">
        <f t="shared" ca="1" si="909"/>
        <v>500</v>
      </c>
      <c r="AV2026" s="135"/>
      <c r="AW2026" s="131">
        <v>80109</v>
      </c>
      <c r="AX2026" s="66">
        <f t="shared" si="910"/>
        <v>8</v>
      </c>
      <c r="AY2026" s="132" t="s">
        <v>105</v>
      </c>
      <c r="AZ2026" s="107">
        <f t="shared" ca="1" si="911"/>
        <v>3021</v>
      </c>
      <c r="BA2026" s="107">
        <f t="shared" ca="1" si="912"/>
        <v>59083</v>
      </c>
      <c r="BB2026" s="107">
        <f t="shared" ca="1" si="913"/>
        <v>93840</v>
      </c>
      <c r="BC2026" s="107">
        <f t="shared" ca="1" si="914"/>
        <v>500</v>
      </c>
      <c r="BD2026" s="107">
        <f t="shared" ca="1" si="915"/>
        <v>500</v>
      </c>
    </row>
    <row r="2027" spans="1:56" x14ac:dyDescent="0.15">
      <c r="A2027" s="62">
        <v>80107</v>
      </c>
      <c r="B2027" s="62">
        <f t="shared" si="894"/>
        <v>8</v>
      </c>
      <c r="C2027" s="59" t="s">
        <v>107</v>
      </c>
      <c r="D2027" s="62">
        <v>537</v>
      </c>
      <c r="E2027" s="86">
        <v>2283</v>
      </c>
      <c r="F2027" s="86">
        <v>76488</v>
      </c>
      <c r="G2027" s="86">
        <v>132714</v>
      </c>
      <c r="H2027" s="86">
        <v>500</v>
      </c>
      <c r="I2027" s="86">
        <v>500</v>
      </c>
      <c r="K2027" s="66">
        <v>80106</v>
      </c>
      <c r="L2027" s="66"/>
      <c r="M2027" s="66">
        <v>80106</v>
      </c>
      <c r="N2027" s="62">
        <f t="shared" si="895"/>
        <v>8</v>
      </c>
      <c r="O2027" s="66" t="s">
        <v>108</v>
      </c>
      <c r="P2027" s="66">
        <v>1</v>
      </c>
      <c r="Q2027" s="66">
        <f t="shared" si="888"/>
        <v>3233</v>
      </c>
      <c r="R2027" s="66">
        <f t="shared" si="889"/>
        <v>2727</v>
      </c>
      <c r="S2027" s="66">
        <f t="shared" si="890"/>
        <v>288542</v>
      </c>
      <c r="T2027" s="66">
        <f t="shared" si="891"/>
        <v>2407334</v>
      </c>
      <c r="U2027" s="66">
        <f t="shared" si="892"/>
        <v>500</v>
      </c>
      <c r="V2027" s="66">
        <f t="shared" si="893"/>
        <v>500</v>
      </c>
      <c r="W2027" s="66"/>
      <c r="X2027" s="62">
        <v>80109</v>
      </c>
      <c r="Y2027" s="62">
        <f t="shared" si="896"/>
        <v>8</v>
      </c>
      <c r="Z2027" s="59" t="s">
        <v>105</v>
      </c>
      <c r="AA2027" s="62">
        <v>1</v>
      </c>
      <c r="AB2027" s="62">
        <f t="shared" ca="1" si="897"/>
        <v>1</v>
      </c>
      <c r="AC2027" s="62">
        <f t="shared" ca="1" si="898"/>
        <v>461</v>
      </c>
      <c r="AD2027" s="62">
        <f t="shared" ca="1" si="899"/>
        <v>3021</v>
      </c>
      <c r="AE2027" s="62">
        <f t="shared" ca="1" si="900"/>
        <v>59083</v>
      </c>
      <c r="AF2027" s="62">
        <f t="shared" ca="1" si="901"/>
        <v>93840</v>
      </c>
      <c r="AG2027" s="62">
        <f t="shared" ca="1" si="902"/>
        <v>500</v>
      </c>
      <c r="AH2027" s="62">
        <f t="shared" ca="1" si="903"/>
        <v>500</v>
      </c>
      <c r="AL2027" s="66"/>
      <c r="AO2027" s="138">
        <f t="shared" si="904"/>
        <v>80109</v>
      </c>
      <c r="AP2027" s="138" t="str">
        <f t="shared" si="905"/>
        <v>Fontanella</v>
      </c>
      <c r="AQ2027" s="138">
        <f t="shared" ca="1" si="906"/>
        <v>3021</v>
      </c>
      <c r="AR2027" s="138">
        <f t="shared" ca="1" si="907"/>
        <v>59083</v>
      </c>
      <c r="AS2027" s="138">
        <f t="shared" ca="1" si="908"/>
        <v>93840</v>
      </c>
      <c r="AT2027" s="138">
        <f t="shared" ca="1" si="909"/>
        <v>500</v>
      </c>
      <c r="AU2027" s="138">
        <f t="shared" ca="1" si="909"/>
        <v>500</v>
      </c>
      <c r="AV2027" s="135"/>
      <c r="AW2027" s="131">
        <v>80110</v>
      </c>
      <c r="AX2027" s="66">
        <f t="shared" si="910"/>
        <v>8</v>
      </c>
      <c r="AY2027" s="132" t="s">
        <v>104</v>
      </c>
      <c r="AZ2027" s="107">
        <f t="shared" ca="1" si="911"/>
        <v>2370</v>
      </c>
      <c r="BA2027" s="107">
        <f t="shared" ca="1" si="912"/>
        <v>262595</v>
      </c>
      <c r="BB2027" s="107">
        <f t="shared" ca="1" si="913"/>
        <v>942808</v>
      </c>
      <c r="BC2027" s="107">
        <f t="shared" ca="1" si="914"/>
        <v>500</v>
      </c>
      <c r="BD2027" s="107">
        <f t="shared" ca="1" si="915"/>
        <v>500</v>
      </c>
    </row>
    <row r="2028" spans="1:56" x14ac:dyDescent="0.15">
      <c r="A2028" s="62">
        <v>80108</v>
      </c>
      <c r="B2028" s="62">
        <f t="shared" si="894"/>
        <v>8</v>
      </c>
      <c r="C2028" s="59" t="s">
        <v>106</v>
      </c>
      <c r="D2028" s="62">
        <v>1581</v>
      </c>
      <c r="E2028" s="86">
        <v>3769</v>
      </c>
      <c r="F2028" s="86">
        <v>91919</v>
      </c>
      <c r="G2028" s="86">
        <v>154237</v>
      </c>
      <c r="H2028" s="86">
        <v>500</v>
      </c>
      <c r="I2028" s="86">
        <v>500</v>
      </c>
      <c r="K2028" s="66">
        <v>80107</v>
      </c>
      <c r="L2028" s="66"/>
      <c r="M2028" s="66">
        <v>80107</v>
      </c>
      <c r="N2028" s="62">
        <f t="shared" si="895"/>
        <v>8</v>
      </c>
      <c r="O2028" s="66" t="s">
        <v>107</v>
      </c>
      <c r="P2028" s="66">
        <v>1</v>
      </c>
      <c r="Q2028" s="66">
        <f t="shared" si="888"/>
        <v>537</v>
      </c>
      <c r="R2028" s="66">
        <f t="shared" si="889"/>
        <v>2283</v>
      </c>
      <c r="S2028" s="66">
        <f t="shared" si="890"/>
        <v>76488</v>
      </c>
      <c r="T2028" s="66">
        <f t="shared" si="891"/>
        <v>132714</v>
      </c>
      <c r="U2028" s="66">
        <f t="shared" si="892"/>
        <v>500</v>
      </c>
      <c r="V2028" s="66">
        <f t="shared" si="893"/>
        <v>500</v>
      </c>
      <c r="W2028" s="66"/>
      <c r="X2028" s="62">
        <v>80110</v>
      </c>
      <c r="Y2028" s="62">
        <f t="shared" si="896"/>
        <v>8</v>
      </c>
      <c r="Z2028" s="59" t="s">
        <v>104</v>
      </c>
      <c r="AA2028" s="62">
        <v>1</v>
      </c>
      <c r="AB2028" s="62">
        <f t="shared" ca="1" si="897"/>
        <v>1</v>
      </c>
      <c r="AC2028" s="62">
        <f t="shared" ca="1" si="898"/>
        <v>1482</v>
      </c>
      <c r="AD2028" s="62">
        <f t="shared" ca="1" si="899"/>
        <v>2370</v>
      </c>
      <c r="AE2028" s="62">
        <f t="shared" ca="1" si="900"/>
        <v>262595</v>
      </c>
      <c r="AF2028" s="62">
        <f t="shared" ca="1" si="901"/>
        <v>942808</v>
      </c>
      <c r="AG2028" s="62">
        <f t="shared" ca="1" si="902"/>
        <v>500</v>
      </c>
      <c r="AH2028" s="62">
        <f t="shared" ca="1" si="903"/>
        <v>500</v>
      </c>
      <c r="AL2028" s="66"/>
      <c r="AO2028" s="138">
        <f t="shared" si="904"/>
        <v>80110</v>
      </c>
      <c r="AP2028" s="138" t="str">
        <f t="shared" si="905"/>
        <v>Gaschurn</v>
      </c>
      <c r="AQ2028" s="138">
        <f t="shared" ca="1" si="906"/>
        <v>2370</v>
      </c>
      <c r="AR2028" s="138">
        <f t="shared" ca="1" si="907"/>
        <v>262595</v>
      </c>
      <c r="AS2028" s="138">
        <f t="shared" ca="1" si="908"/>
        <v>942808</v>
      </c>
      <c r="AT2028" s="138">
        <f t="shared" ca="1" si="909"/>
        <v>500</v>
      </c>
      <c r="AU2028" s="138">
        <f t="shared" ca="1" si="909"/>
        <v>500</v>
      </c>
      <c r="AV2028" s="135"/>
      <c r="AW2028" s="131">
        <v>80111</v>
      </c>
      <c r="AX2028" s="66">
        <f t="shared" si="910"/>
        <v>8</v>
      </c>
      <c r="AY2028" s="132" t="s">
        <v>103</v>
      </c>
      <c r="AZ2028" s="107">
        <f t="shared" ca="1" si="911"/>
        <v>2311</v>
      </c>
      <c r="BA2028" s="107">
        <f t="shared" ca="1" si="912"/>
        <v>42364</v>
      </c>
      <c r="BB2028" s="107">
        <f t="shared" ca="1" si="913"/>
        <v>70373</v>
      </c>
      <c r="BC2028" s="107">
        <f t="shared" ca="1" si="914"/>
        <v>500</v>
      </c>
      <c r="BD2028" s="107">
        <f t="shared" ca="1" si="915"/>
        <v>500</v>
      </c>
    </row>
    <row r="2029" spans="1:56" x14ac:dyDescent="0.15">
      <c r="A2029" s="62">
        <v>80109</v>
      </c>
      <c r="B2029" s="62">
        <f t="shared" si="894"/>
        <v>8</v>
      </c>
      <c r="C2029" s="59" t="s">
        <v>105</v>
      </c>
      <c r="D2029" s="62">
        <v>461</v>
      </c>
      <c r="E2029" s="86">
        <v>3021</v>
      </c>
      <c r="F2029" s="86">
        <v>59083</v>
      </c>
      <c r="G2029" s="86">
        <v>93840</v>
      </c>
      <c r="H2029" s="86">
        <v>500</v>
      </c>
      <c r="I2029" s="86">
        <v>500</v>
      </c>
      <c r="K2029" s="66">
        <v>80108</v>
      </c>
      <c r="L2029" s="66"/>
      <c r="M2029" s="66">
        <v>80108</v>
      </c>
      <c r="N2029" s="62">
        <f t="shared" si="895"/>
        <v>8</v>
      </c>
      <c r="O2029" s="66" t="s">
        <v>106</v>
      </c>
      <c r="P2029" s="66">
        <v>1</v>
      </c>
      <c r="Q2029" s="66">
        <f t="shared" si="888"/>
        <v>1581</v>
      </c>
      <c r="R2029" s="66">
        <f t="shared" si="889"/>
        <v>3769</v>
      </c>
      <c r="S2029" s="66">
        <f t="shared" si="890"/>
        <v>91919</v>
      </c>
      <c r="T2029" s="66">
        <f t="shared" si="891"/>
        <v>154237</v>
      </c>
      <c r="U2029" s="66">
        <f t="shared" si="892"/>
        <v>500</v>
      </c>
      <c r="V2029" s="66">
        <f t="shared" si="893"/>
        <v>500</v>
      </c>
      <c r="W2029" s="66"/>
      <c r="X2029" s="62">
        <v>80111</v>
      </c>
      <c r="Y2029" s="62">
        <f t="shared" si="896"/>
        <v>8</v>
      </c>
      <c r="Z2029" s="59" t="s">
        <v>103</v>
      </c>
      <c r="AA2029" s="62">
        <v>1</v>
      </c>
      <c r="AB2029" s="62">
        <f t="shared" ca="1" si="897"/>
        <v>1</v>
      </c>
      <c r="AC2029" s="62">
        <f t="shared" ca="1" si="898"/>
        <v>977</v>
      </c>
      <c r="AD2029" s="62">
        <f t="shared" ca="1" si="899"/>
        <v>2311</v>
      </c>
      <c r="AE2029" s="62">
        <f t="shared" ca="1" si="900"/>
        <v>42364</v>
      </c>
      <c r="AF2029" s="62">
        <f t="shared" ca="1" si="901"/>
        <v>70373</v>
      </c>
      <c r="AG2029" s="62">
        <f t="shared" ca="1" si="902"/>
        <v>500</v>
      </c>
      <c r="AH2029" s="62">
        <f t="shared" ca="1" si="903"/>
        <v>500</v>
      </c>
      <c r="AL2029" s="66"/>
      <c r="AO2029" s="138">
        <f t="shared" si="904"/>
        <v>80111</v>
      </c>
      <c r="AP2029" s="138" t="str">
        <f t="shared" si="905"/>
        <v>Innerbraz</v>
      </c>
      <c r="AQ2029" s="138">
        <f t="shared" ca="1" si="906"/>
        <v>2311</v>
      </c>
      <c r="AR2029" s="138">
        <f t="shared" ca="1" si="907"/>
        <v>42364</v>
      </c>
      <c r="AS2029" s="138">
        <f t="shared" ca="1" si="908"/>
        <v>70373</v>
      </c>
      <c r="AT2029" s="138">
        <f t="shared" ca="1" si="909"/>
        <v>500</v>
      </c>
      <c r="AU2029" s="138">
        <f t="shared" ca="1" si="909"/>
        <v>500</v>
      </c>
      <c r="AV2029" s="135"/>
      <c r="AW2029" s="131">
        <v>80112</v>
      </c>
      <c r="AX2029" s="66">
        <f t="shared" si="910"/>
        <v>8</v>
      </c>
      <c r="AY2029" s="132" t="s">
        <v>102</v>
      </c>
      <c r="AZ2029" s="107">
        <f t="shared" ca="1" si="911"/>
        <v>2716</v>
      </c>
      <c r="BA2029" s="107">
        <f t="shared" ca="1" si="912"/>
        <v>95731</v>
      </c>
      <c r="BB2029" s="107">
        <f t="shared" ca="1" si="913"/>
        <v>394074</v>
      </c>
      <c r="BC2029" s="107">
        <f t="shared" ca="1" si="914"/>
        <v>500</v>
      </c>
      <c r="BD2029" s="107">
        <f t="shared" ca="1" si="915"/>
        <v>500</v>
      </c>
    </row>
    <row r="2030" spans="1:56" x14ac:dyDescent="0.15">
      <c r="A2030" s="62">
        <v>80110</v>
      </c>
      <c r="B2030" s="62">
        <f t="shared" si="894"/>
        <v>8</v>
      </c>
      <c r="C2030" s="59" t="s">
        <v>104</v>
      </c>
      <c r="D2030" s="62">
        <v>1482</v>
      </c>
      <c r="E2030" s="86">
        <v>2370</v>
      </c>
      <c r="F2030" s="86">
        <v>262595</v>
      </c>
      <c r="G2030" s="86">
        <v>942808</v>
      </c>
      <c r="H2030" s="86">
        <v>500</v>
      </c>
      <c r="I2030" s="86">
        <v>500</v>
      </c>
      <c r="K2030" s="66">
        <v>80109</v>
      </c>
      <c r="L2030" s="66"/>
      <c r="M2030" s="66">
        <v>80109</v>
      </c>
      <c r="N2030" s="62">
        <f t="shared" si="895"/>
        <v>8</v>
      </c>
      <c r="O2030" s="66" t="s">
        <v>105</v>
      </c>
      <c r="P2030" s="66">
        <v>1</v>
      </c>
      <c r="Q2030" s="66">
        <f t="shared" si="888"/>
        <v>461</v>
      </c>
      <c r="R2030" s="66">
        <f t="shared" si="889"/>
        <v>3021</v>
      </c>
      <c r="S2030" s="66">
        <f t="shared" si="890"/>
        <v>59083</v>
      </c>
      <c r="T2030" s="66">
        <f t="shared" si="891"/>
        <v>93840</v>
      </c>
      <c r="U2030" s="66">
        <f t="shared" si="892"/>
        <v>500</v>
      </c>
      <c r="V2030" s="66">
        <f t="shared" si="893"/>
        <v>500</v>
      </c>
      <c r="W2030" s="66"/>
      <c r="X2030" s="62">
        <v>80112</v>
      </c>
      <c r="Y2030" s="62">
        <f t="shared" si="896"/>
        <v>8</v>
      </c>
      <c r="Z2030" s="59" t="s">
        <v>102</v>
      </c>
      <c r="AA2030" s="62">
        <v>1</v>
      </c>
      <c r="AB2030" s="62">
        <f t="shared" ca="1" si="897"/>
        <v>1</v>
      </c>
      <c r="AC2030" s="62">
        <f t="shared" ca="1" si="898"/>
        <v>678</v>
      </c>
      <c r="AD2030" s="62">
        <f t="shared" ca="1" si="899"/>
        <v>2716</v>
      </c>
      <c r="AE2030" s="62">
        <f t="shared" ca="1" si="900"/>
        <v>95731</v>
      </c>
      <c r="AF2030" s="62">
        <f t="shared" ca="1" si="901"/>
        <v>394074</v>
      </c>
      <c r="AG2030" s="62">
        <f t="shared" ca="1" si="902"/>
        <v>500</v>
      </c>
      <c r="AH2030" s="62">
        <f t="shared" ca="1" si="903"/>
        <v>500</v>
      </c>
      <c r="AL2030" s="66"/>
      <c r="AO2030" s="138">
        <f t="shared" si="904"/>
        <v>80112</v>
      </c>
      <c r="AP2030" s="138" t="str">
        <f t="shared" si="905"/>
        <v>Klösterle</v>
      </c>
      <c r="AQ2030" s="138">
        <f t="shared" ca="1" si="906"/>
        <v>2716</v>
      </c>
      <c r="AR2030" s="138">
        <f t="shared" ca="1" si="907"/>
        <v>95731</v>
      </c>
      <c r="AS2030" s="138">
        <f t="shared" ca="1" si="908"/>
        <v>394074</v>
      </c>
      <c r="AT2030" s="138">
        <f t="shared" ca="1" si="909"/>
        <v>500</v>
      </c>
      <c r="AU2030" s="138">
        <f t="shared" ca="1" si="909"/>
        <v>500</v>
      </c>
      <c r="AV2030" s="135"/>
      <c r="AW2030" s="131">
        <v>80113</v>
      </c>
      <c r="AX2030" s="66">
        <f t="shared" si="910"/>
        <v>8</v>
      </c>
      <c r="AY2030" s="132" t="s">
        <v>101</v>
      </c>
      <c r="AZ2030" s="107">
        <f t="shared" ca="1" si="911"/>
        <v>2430</v>
      </c>
      <c r="BA2030" s="107">
        <f t="shared" ca="1" si="912"/>
        <v>913545</v>
      </c>
      <c r="BB2030" s="107">
        <f t="shared" ca="1" si="913"/>
        <v>2645655</v>
      </c>
      <c r="BC2030" s="107">
        <f t="shared" ca="1" si="914"/>
        <v>500</v>
      </c>
      <c r="BD2030" s="107">
        <f t="shared" ca="1" si="915"/>
        <v>500</v>
      </c>
    </row>
    <row r="2031" spans="1:56" x14ac:dyDescent="0.15">
      <c r="A2031" s="62">
        <v>80111</v>
      </c>
      <c r="B2031" s="62">
        <f t="shared" si="894"/>
        <v>8</v>
      </c>
      <c r="C2031" s="59" t="s">
        <v>103</v>
      </c>
      <c r="D2031" s="62">
        <v>977</v>
      </c>
      <c r="E2031" s="86">
        <v>2311</v>
      </c>
      <c r="F2031" s="86">
        <v>42364</v>
      </c>
      <c r="G2031" s="86">
        <v>70373</v>
      </c>
      <c r="H2031" s="86">
        <v>500</v>
      </c>
      <c r="I2031" s="86">
        <v>500</v>
      </c>
      <c r="K2031" s="66">
        <v>80110</v>
      </c>
      <c r="L2031" s="66"/>
      <c r="M2031" s="66">
        <v>80110</v>
      </c>
      <c r="N2031" s="62">
        <f t="shared" si="895"/>
        <v>8</v>
      </c>
      <c r="O2031" s="66" t="s">
        <v>104</v>
      </c>
      <c r="P2031" s="66">
        <v>1</v>
      </c>
      <c r="Q2031" s="66">
        <f t="shared" si="888"/>
        <v>1482</v>
      </c>
      <c r="R2031" s="66">
        <f t="shared" si="889"/>
        <v>2370</v>
      </c>
      <c r="S2031" s="66">
        <f t="shared" si="890"/>
        <v>262595</v>
      </c>
      <c r="T2031" s="66">
        <f t="shared" si="891"/>
        <v>942808</v>
      </c>
      <c r="U2031" s="66">
        <f t="shared" si="892"/>
        <v>500</v>
      </c>
      <c r="V2031" s="66">
        <f t="shared" si="893"/>
        <v>500</v>
      </c>
      <c r="W2031" s="66"/>
      <c r="X2031" s="62">
        <v>80113</v>
      </c>
      <c r="Y2031" s="62">
        <f t="shared" si="896"/>
        <v>8</v>
      </c>
      <c r="Z2031" s="59" t="s">
        <v>101</v>
      </c>
      <c r="AA2031" s="62">
        <v>1</v>
      </c>
      <c r="AB2031" s="62">
        <f t="shared" ca="1" si="897"/>
        <v>1</v>
      </c>
      <c r="AC2031" s="62">
        <f t="shared" ca="1" si="898"/>
        <v>1492</v>
      </c>
      <c r="AD2031" s="62">
        <f t="shared" ca="1" si="899"/>
        <v>2430</v>
      </c>
      <c r="AE2031" s="62">
        <f t="shared" ca="1" si="900"/>
        <v>913545</v>
      </c>
      <c r="AF2031" s="62">
        <f t="shared" ca="1" si="901"/>
        <v>2645655</v>
      </c>
      <c r="AG2031" s="62">
        <f t="shared" ca="1" si="902"/>
        <v>500</v>
      </c>
      <c r="AH2031" s="62">
        <f t="shared" ca="1" si="903"/>
        <v>500</v>
      </c>
      <c r="AL2031" s="66"/>
      <c r="AO2031" s="138">
        <f t="shared" si="904"/>
        <v>80113</v>
      </c>
      <c r="AP2031" s="138" t="str">
        <f t="shared" si="905"/>
        <v>Lech</v>
      </c>
      <c r="AQ2031" s="138">
        <f t="shared" ca="1" si="906"/>
        <v>2430</v>
      </c>
      <c r="AR2031" s="138">
        <f t="shared" ca="1" si="907"/>
        <v>913545</v>
      </c>
      <c r="AS2031" s="138">
        <f t="shared" ca="1" si="908"/>
        <v>2645655</v>
      </c>
      <c r="AT2031" s="138">
        <f t="shared" ca="1" si="909"/>
        <v>500</v>
      </c>
      <c r="AU2031" s="138">
        <f t="shared" ca="1" si="909"/>
        <v>500</v>
      </c>
      <c r="AV2031" s="135"/>
      <c r="AW2031" s="131">
        <v>80114</v>
      </c>
      <c r="AX2031" s="66">
        <f t="shared" si="910"/>
        <v>8</v>
      </c>
      <c r="AY2031" s="132" t="s">
        <v>100</v>
      </c>
      <c r="AZ2031" s="107">
        <f t="shared" ca="1" si="911"/>
        <v>1553</v>
      </c>
      <c r="BA2031" s="107">
        <f t="shared" ca="1" si="912"/>
        <v>18440</v>
      </c>
      <c r="BB2031" s="107">
        <f t="shared" ca="1" si="913"/>
        <v>87678</v>
      </c>
      <c r="BC2031" s="107">
        <f t="shared" ca="1" si="914"/>
        <v>500</v>
      </c>
      <c r="BD2031" s="107">
        <f t="shared" ca="1" si="915"/>
        <v>500</v>
      </c>
    </row>
    <row r="2032" spans="1:56" x14ac:dyDescent="0.15">
      <c r="A2032" s="62">
        <v>80112</v>
      </c>
      <c r="B2032" s="62">
        <f t="shared" si="894"/>
        <v>8</v>
      </c>
      <c r="C2032" s="59" t="s">
        <v>102</v>
      </c>
      <c r="D2032" s="62">
        <v>678</v>
      </c>
      <c r="E2032" s="86">
        <v>2716</v>
      </c>
      <c r="F2032" s="86">
        <v>95731</v>
      </c>
      <c r="G2032" s="86">
        <v>394074</v>
      </c>
      <c r="H2032" s="86">
        <v>500</v>
      </c>
      <c r="I2032" s="86">
        <v>500</v>
      </c>
      <c r="K2032" s="66">
        <v>80111</v>
      </c>
      <c r="L2032" s="66"/>
      <c r="M2032" s="66">
        <v>80111</v>
      </c>
      <c r="N2032" s="62">
        <f t="shared" si="895"/>
        <v>8</v>
      </c>
      <c r="O2032" s="66" t="s">
        <v>103</v>
      </c>
      <c r="P2032" s="66">
        <v>1</v>
      </c>
      <c r="Q2032" s="66">
        <f t="shared" si="888"/>
        <v>977</v>
      </c>
      <c r="R2032" s="66">
        <f t="shared" si="889"/>
        <v>2311</v>
      </c>
      <c r="S2032" s="66">
        <f t="shared" si="890"/>
        <v>42364</v>
      </c>
      <c r="T2032" s="66">
        <f t="shared" si="891"/>
        <v>70373</v>
      </c>
      <c r="U2032" s="66">
        <f t="shared" si="892"/>
        <v>500</v>
      </c>
      <c r="V2032" s="66">
        <f t="shared" si="893"/>
        <v>500</v>
      </c>
      <c r="W2032" s="66"/>
      <c r="X2032" s="62">
        <v>80114</v>
      </c>
      <c r="Y2032" s="62">
        <f t="shared" si="896"/>
        <v>8</v>
      </c>
      <c r="Z2032" s="59" t="s">
        <v>100</v>
      </c>
      <c r="AA2032" s="62">
        <v>1</v>
      </c>
      <c r="AB2032" s="62">
        <f t="shared" ca="1" si="897"/>
        <v>1</v>
      </c>
      <c r="AC2032" s="62">
        <f t="shared" ca="1" si="898"/>
        <v>284</v>
      </c>
      <c r="AD2032" s="62">
        <f t="shared" ca="1" si="899"/>
        <v>1553</v>
      </c>
      <c r="AE2032" s="62">
        <f t="shared" ca="1" si="900"/>
        <v>18440</v>
      </c>
      <c r="AF2032" s="62">
        <f t="shared" ca="1" si="901"/>
        <v>87678</v>
      </c>
      <c r="AG2032" s="62">
        <f t="shared" ca="1" si="902"/>
        <v>500</v>
      </c>
      <c r="AH2032" s="62">
        <f t="shared" ca="1" si="903"/>
        <v>500</v>
      </c>
      <c r="AL2032" s="66"/>
      <c r="AO2032" s="138">
        <f t="shared" si="904"/>
        <v>80114</v>
      </c>
      <c r="AP2032" s="138" t="str">
        <f t="shared" si="905"/>
        <v>Lorüns</v>
      </c>
      <c r="AQ2032" s="138">
        <f t="shared" ca="1" si="906"/>
        <v>1553</v>
      </c>
      <c r="AR2032" s="138">
        <f t="shared" ca="1" si="907"/>
        <v>18440</v>
      </c>
      <c r="AS2032" s="138">
        <f t="shared" ca="1" si="908"/>
        <v>87678</v>
      </c>
      <c r="AT2032" s="138">
        <f t="shared" ca="1" si="909"/>
        <v>500</v>
      </c>
      <c r="AU2032" s="138">
        <f t="shared" ca="1" si="909"/>
        <v>500</v>
      </c>
      <c r="AV2032" s="135"/>
      <c r="AW2032" s="131">
        <v>80115</v>
      </c>
      <c r="AX2032" s="66">
        <f t="shared" si="910"/>
        <v>8</v>
      </c>
      <c r="AY2032" s="132" t="s">
        <v>99</v>
      </c>
      <c r="AZ2032" s="107">
        <f t="shared" ca="1" si="911"/>
        <v>5500</v>
      </c>
      <c r="BA2032" s="107">
        <f t="shared" ca="1" si="912"/>
        <v>214313</v>
      </c>
      <c r="BB2032" s="107">
        <f t="shared" ca="1" si="913"/>
        <v>888292</v>
      </c>
      <c r="BC2032" s="107">
        <f t="shared" ca="1" si="914"/>
        <v>500</v>
      </c>
      <c r="BD2032" s="107">
        <f t="shared" ca="1" si="915"/>
        <v>500</v>
      </c>
    </row>
    <row r="2033" spans="1:56" x14ac:dyDescent="0.15">
      <c r="A2033" s="62">
        <v>80113</v>
      </c>
      <c r="B2033" s="62">
        <f t="shared" si="894"/>
        <v>8</v>
      </c>
      <c r="C2033" s="59" t="s">
        <v>101</v>
      </c>
      <c r="D2033" s="62">
        <v>1492</v>
      </c>
      <c r="E2033" s="86">
        <v>2430</v>
      </c>
      <c r="F2033" s="86">
        <v>913545</v>
      </c>
      <c r="G2033" s="86">
        <v>2645655</v>
      </c>
      <c r="H2033" s="86">
        <v>500</v>
      </c>
      <c r="I2033" s="86">
        <v>500</v>
      </c>
      <c r="K2033" s="66">
        <v>80112</v>
      </c>
      <c r="L2033" s="66"/>
      <c r="M2033" s="66">
        <v>80112</v>
      </c>
      <c r="N2033" s="62">
        <f t="shared" si="895"/>
        <v>8</v>
      </c>
      <c r="O2033" s="66" t="s">
        <v>102</v>
      </c>
      <c r="P2033" s="66">
        <v>1</v>
      </c>
      <c r="Q2033" s="66">
        <f t="shared" si="888"/>
        <v>678</v>
      </c>
      <c r="R2033" s="66">
        <f t="shared" si="889"/>
        <v>2716</v>
      </c>
      <c r="S2033" s="66">
        <f t="shared" si="890"/>
        <v>95731</v>
      </c>
      <c r="T2033" s="66">
        <f t="shared" si="891"/>
        <v>394074</v>
      </c>
      <c r="U2033" s="66">
        <f t="shared" si="892"/>
        <v>500</v>
      </c>
      <c r="V2033" s="66">
        <f t="shared" si="893"/>
        <v>500</v>
      </c>
      <c r="W2033" s="66"/>
      <c r="X2033" s="62">
        <v>80115</v>
      </c>
      <c r="Y2033" s="62">
        <f t="shared" si="896"/>
        <v>8</v>
      </c>
      <c r="Z2033" s="59" t="s">
        <v>99</v>
      </c>
      <c r="AA2033" s="62">
        <v>1</v>
      </c>
      <c r="AB2033" s="62">
        <f t="shared" ca="1" si="897"/>
        <v>1</v>
      </c>
      <c r="AC2033" s="62">
        <f t="shared" ca="1" si="898"/>
        <v>3452</v>
      </c>
      <c r="AD2033" s="62">
        <f t="shared" ca="1" si="899"/>
        <v>5500</v>
      </c>
      <c r="AE2033" s="62">
        <f t="shared" ca="1" si="900"/>
        <v>214313</v>
      </c>
      <c r="AF2033" s="62">
        <f t="shared" ca="1" si="901"/>
        <v>888292</v>
      </c>
      <c r="AG2033" s="62">
        <f t="shared" ca="1" si="902"/>
        <v>500</v>
      </c>
      <c r="AH2033" s="62">
        <f t="shared" ca="1" si="903"/>
        <v>500</v>
      </c>
      <c r="AL2033" s="66"/>
      <c r="AO2033" s="138">
        <f t="shared" si="904"/>
        <v>80115</v>
      </c>
      <c r="AP2033" s="138" t="str">
        <f t="shared" si="905"/>
        <v>Ludesch</v>
      </c>
      <c r="AQ2033" s="138">
        <f t="shared" ca="1" si="906"/>
        <v>5500</v>
      </c>
      <c r="AR2033" s="138">
        <f t="shared" ca="1" si="907"/>
        <v>214313</v>
      </c>
      <c r="AS2033" s="138">
        <f t="shared" ca="1" si="908"/>
        <v>888292</v>
      </c>
      <c r="AT2033" s="138">
        <f t="shared" ca="1" si="909"/>
        <v>500</v>
      </c>
      <c r="AU2033" s="138">
        <f t="shared" ca="1" si="909"/>
        <v>500</v>
      </c>
      <c r="AV2033" s="135"/>
      <c r="AW2033" s="131">
        <v>80116</v>
      </c>
      <c r="AX2033" s="66">
        <f t="shared" si="910"/>
        <v>8</v>
      </c>
      <c r="AY2033" s="132" t="s">
        <v>98</v>
      </c>
      <c r="AZ2033" s="107">
        <f t="shared" ca="1" si="911"/>
        <v>11070</v>
      </c>
      <c r="BA2033" s="107">
        <f t="shared" ca="1" si="912"/>
        <v>534428</v>
      </c>
      <c r="BB2033" s="107">
        <f t="shared" ca="1" si="913"/>
        <v>5806436</v>
      </c>
      <c r="BC2033" s="107">
        <f t="shared" ca="1" si="914"/>
        <v>500</v>
      </c>
      <c r="BD2033" s="107">
        <f t="shared" ca="1" si="915"/>
        <v>500</v>
      </c>
    </row>
    <row r="2034" spans="1:56" x14ac:dyDescent="0.15">
      <c r="A2034" s="62">
        <v>80114</v>
      </c>
      <c r="B2034" s="62">
        <f t="shared" si="894"/>
        <v>8</v>
      </c>
      <c r="C2034" s="59" t="s">
        <v>100</v>
      </c>
      <c r="D2034" s="62">
        <v>284</v>
      </c>
      <c r="E2034" s="86">
        <v>1553</v>
      </c>
      <c r="F2034" s="86">
        <v>18440</v>
      </c>
      <c r="G2034" s="86">
        <v>87678</v>
      </c>
      <c r="H2034" s="86">
        <v>500</v>
      </c>
      <c r="I2034" s="86">
        <v>500</v>
      </c>
      <c r="K2034" s="66">
        <v>80113</v>
      </c>
      <c r="L2034" s="66"/>
      <c r="M2034" s="66">
        <v>80113</v>
      </c>
      <c r="N2034" s="62">
        <f t="shared" si="895"/>
        <v>8</v>
      </c>
      <c r="O2034" s="66" t="s">
        <v>101</v>
      </c>
      <c r="P2034" s="66">
        <v>1</v>
      </c>
      <c r="Q2034" s="66">
        <f t="shared" si="888"/>
        <v>1492</v>
      </c>
      <c r="R2034" s="66">
        <f t="shared" si="889"/>
        <v>2430</v>
      </c>
      <c r="S2034" s="66">
        <f t="shared" si="890"/>
        <v>913545</v>
      </c>
      <c r="T2034" s="66">
        <f t="shared" si="891"/>
        <v>2645655</v>
      </c>
      <c r="U2034" s="66">
        <f t="shared" si="892"/>
        <v>500</v>
      </c>
      <c r="V2034" s="66">
        <f t="shared" si="893"/>
        <v>500</v>
      </c>
      <c r="W2034" s="66"/>
      <c r="X2034" s="62">
        <v>80116</v>
      </c>
      <c r="Y2034" s="62">
        <f t="shared" si="896"/>
        <v>8</v>
      </c>
      <c r="Z2034" s="59" t="s">
        <v>98</v>
      </c>
      <c r="AA2034" s="62">
        <v>1</v>
      </c>
      <c r="AB2034" s="62">
        <f t="shared" ca="1" si="897"/>
        <v>1</v>
      </c>
      <c r="AC2034" s="62">
        <f t="shared" ca="1" si="898"/>
        <v>6252</v>
      </c>
      <c r="AD2034" s="62">
        <f t="shared" ca="1" si="899"/>
        <v>11070</v>
      </c>
      <c r="AE2034" s="62">
        <f t="shared" ca="1" si="900"/>
        <v>534428</v>
      </c>
      <c r="AF2034" s="62">
        <f t="shared" ca="1" si="901"/>
        <v>5806436</v>
      </c>
      <c r="AG2034" s="62">
        <f t="shared" ca="1" si="902"/>
        <v>500</v>
      </c>
      <c r="AH2034" s="62">
        <f t="shared" ca="1" si="903"/>
        <v>500</v>
      </c>
      <c r="AL2034" s="66"/>
      <c r="AO2034" s="138">
        <f t="shared" si="904"/>
        <v>80116</v>
      </c>
      <c r="AP2034" s="138" t="str">
        <f t="shared" si="905"/>
        <v>Nenzing</v>
      </c>
      <c r="AQ2034" s="138">
        <f t="shared" ca="1" si="906"/>
        <v>11070</v>
      </c>
      <c r="AR2034" s="138">
        <f t="shared" ca="1" si="907"/>
        <v>534428</v>
      </c>
      <c r="AS2034" s="138">
        <f t="shared" ca="1" si="908"/>
        <v>5806436</v>
      </c>
      <c r="AT2034" s="138">
        <f t="shared" ca="1" si="909"/>
        <v>500</v>
      </c>
      <c r="AU2034" s="138">
        <f t="shared" ca="1" si="909"/>
        <v>500</v>
      </c>
      <c r="AV2034" s="135"/>
      <c r="AW2034" s="131">
        <v>80117</v>
      </c>
      <c r="AX2034" s="66">
        <f t="shared" si="910"/>
        <v>8</v>
      </c>
      <c r="AY2034" s="132" t="s">
        <v>97</v>
      </c>
      <c r="AZ2034" s="107">
        <f t="shared" ca="1" si="911"/>
        <v>2871</v>
      </c>
      <c r="BA2034" s="107">
        <f t="shared" ca="1" si="912"/>
        <v>376393</v>
      </c>
      <c r="BB2034" s="107">
        <f t="shared" ca="1" si="913"/>
        <v>2102257</v>
      </c>
      <c r="BC2034" s="107">
        <f t="shared" ca="1" si="914"/>
        <v>500</v>
      </c>
      <c r="BD2034" s="107">
        <f t="shared" ca="1" si="915"/>
        <v>500</v>
      </c>
    </row>
    <row r="2035" spans="1:56" x14ac:dyDescent="0.15">
      <c r="A2035" s="62">
        <v>80115</v>
      </c>
      <c r="B2035" s="62">
        <f t="shared" si="894"/>
        <v>8</v>
      </c>
      <c r="C2035" s="59" t="s">
        <v>99</v>
      </c>
      <c r="D2035" s="62">
        <v>3452</v>
      </c>
      <c r="E2035" s="86">
        <v>5500</v>
      </c>
      <c r="F2035" s="86">
        <v>214313</v>
      </c>
      <c r="G2035" s="86">
        <v>888292</v>
      </c>
      <c r="H2035" s="86">
        <v>500</v>
      </c>
      <c r="I2035" s="86">
        <v>500</v>
      </c>
      <c r="K2035" s="66">
        <v>80114</v>
      </c>
      <c r="L2035" s="66"/>
      <c r="M2035" s="66">
        <v>80114</v>
      </c>
      <c r="N2035" s="62">
        <f t="shared" si="895"/>
        <v>8</v>
      </c>
      <c r="O2035" s="66" t="s">
        <v>100</v>
      </c>
      <c r="P2035" s="66">
        <v>1</v>
      </c>
      <c r="Q2035" s="66">
        <f t="shared" si="888"/>
        <v>284</v>
      </c>
      <c r="R2035" s="66">
        <f t="shared" si="889"/>
        <v>1553</v>
      </c>
      <c r="S2035" s="66">
        <f t="shared" si="890"/>
        <v>18440</v>
      </c>
      <c r="T2035" s="66">
        <f t="shared" si="891"/>
        <v>87678</v>
      </c>
      <c r="U2035" s="66">
        <f t="shared" si="892"/>
        <v>500</v>
      </c>
      <c r="V2035" s="66">
        <f t="shared" si="893"/>
        <v>500</v>
      </c>
      <c r="W2035" s="66"/>
      <c r="X2035" s="62">
        <v>80117</v>
      </c>
      <c r="Y2035" s="62">
        <f t="shared" si="896"/>
        <v>8</v>
      </c>
      <c r="Z2035" s="59" t="s">
        <v>97</v>
      </c>
      <c r="AA2035" s="62">
        <v>1</v>
      </c>
      <c r="AB2035" s="62">
        <f t="shared" ca="1" si="897"/>
        <v>1</v>
      </c>
      <c r="AC2035" s="62">
        <f t="shared" ca="1" si="898"/>
        <v>4908</v>
      </c>
      <c r="AD2035" s="62">
        <f t="shared" ca="1" si="899"/>
        <v>2871</v>
      </c>
      <c r="AE2035" s="62">
        <f t="shared" ca="1" si="900"/>
        <v>376393</v>
      </c>
      <c r="AF2035" s="62">
        <f t="shared" ca="1" si="901"/>
        <v>2102257</v>
      </c>
      <c r="AG2035" s="62">
        <f t="shared" ca="1" si="902"/>
        <v>500</v>
      </c>
      <c r="AH2035" s="62">
        <f t="shared" ca="1" si="903"/>
        <v>500</v>
      </c>
      <c r="AL2035" s="66"/>
      <c r="AO2035" s="138">
        <f t="shared" si="904"/>
        <v>80117</v>
      </c>
      <c r="AP2035" s="138" t="str">
        <f t="shared" si="905"/>
        <v>Nüziders</v>
      </c>
      <c r="AQ2035" s="138">
        <f t="shared" ca="1" si="906"/>
        <v>2871</v>
      </c>
      <c r="AR2035" s="138">
        <f t="shared" ca="1" si="907"/>
        <v>376393</v>
      </c>
      <c r="AS2035" s="138">
        <f t="shared" ca="1" si="908"/>
        <v>2102257</v>
      </c>
      <c r="AT2035" s="138">
        <f t="shared" ca="1" si="909"/>
        <v>500</v>
      </c>
      <c r="AU2035" s="138">
        <f t="shared" ca="1" si="909"/>
        <v>500</v>
      </c>
      <c r="AV2035" s="135"/>
      <c r="AW2035" s="131">
        <v>80118</v>
      </c>
      <c r="AX2035" s="66">
        <f t="shared" si="910"/>
        <v>8</v>
      </c>
      <c r="AY2035" s="132" t="s">
        <v>96</v>
      </c>
      <c r="AZ2035" s="107">
        <f t="shared" ca="1" si="911"/>
        <v>2803</v>
      </c>
      <c r="BA2035" s="107">
        <f t="shared" ca="1" si="912"/>
        <v>52785</v>
      </c>
      <c r="BB2035" s="107">
        <f t="shared" ca="1" si="913"/>
        <v>62420</v>
      </c>
      <c r="BC2035" s="107">
        <f t="shared" ca="1" si="914"/>
        <v>500</v>
      </c>
      <c r="BD2035" s="107">
        <f t="shared" ca="1" si="915"/>
        <v>500</v>
      </c>
    </row>
    <row r="2036" spans="1:56" x14ac:dyDescent="0.15">
      <c r="A2036" s="62">
        <v>80116</v>
      </c>
      <c r="B2036" s="62">
        <f t="shared" si="894"/>
        <v>8</v>
      </c>
      <c r="C2036" s="59" t="s">
        <v>98</v>
      </c>
      <c r="D2036" s="62">
        <v>6252</v>
      </c>
      <c r="E2036" s="86">
        <v>11070</v>
      </c>
      <c r="F2036" s="86">
        <v>534428</v>
      </c>
      <c r="G2036" s="86">
        <v>5806436</v>
      </c>
      <c r="H2036" s="86">
        <v>500</v>
      </c>
      <c r="I2036" s="86">
        <v>500</v>
      </c>
      <c r="K2036" s="66">
        <v>80115</v>
      </c>
      <c r="L2036" s="66"/>
      <c r="M2036" s="66">
        <v>80115</v>
      </c>
      <c r="N2036" s="62">
        <f t="shared" si="895"/>
        <v>8</v>
      </c>
      <c r="O2036" s="66" t="s">
        <v>99</v>
      </c>
      <c r="P2036" s="66">
        <v>1</v>
      </c>
      <c r="Q2036" s="66">
        <f t="shared" si="888"/>
        <v>3452</v>
      </c>
      <c r="R2036" s="66">
        <f t="shared" si="889"/>
        <v>5500</v>
      </c>
      <c r="S2036" s="66">
        <f t="shared" si="890"/>
        <v>214313</v>
      </c>
      <c r="T2036" s="66">
        <f t="shared" si="891"/>
        <v>888292</v>
      </c>
      <c r="U2036" s="66">
        <f t="shared" si="892"/>
        <v>500</v>
      </c>
      <c r="V2036" s="66">
        <f t="shared" si="893"/>
        <v>500</v>
      </c>
      <c r="W2036" s="66"/>
      <c r="X2036" s="62">
        <v>80118</v>
      </c>
      <c r="Y2036" s="62">
        <f t="shared" si="896"/>
        <v>8</v>
      </c>
      <c r="Z2036" s="59" t="s">
        <v>96</v>
      </c>
      <c r="AA2036" s="62">
        <v>1</v>
      </c>
      <c r="AB2036" s="62">
        <f t="shared" ca="1" si="897"/>
        <v>1</v>
      </c>
      <c r="AC2036" s="62">
        <f t="shared" ca="1" si="898"/>
        <v>865</v>
      </c>
      <c r="AD2036" s="62">
        <f t="shared" ca="1" si="899"/>
        <v>2803</v>
      </c>
      <c r="AE2036" s="62">
        <f t="shared" ca="1" si="900"/>
        <v>52785</v>
      </c>
      <c r="AF2036" s="62">
        <f t="shared" ca="1" si="901"/>
        <v>62420</v>
      </c>
      <c r="AG2036" s="62">
        <f t="shared" ca="1" si="902"/>
        <v>500</v>
      </c>
      <c r="AH2036" s="62">
        <f t="shared" ca="1" si="903"/>
        <v>500</v>
      </c>
      <c r="AL2036" s="66"/>
      <c r="AO2036" s="138">
        <f t="shared" si="904"/>
        <v>80118</v>
      </c>
      <c r="AP2036" s="138" t="str">
        <f t="shared" si="905"/>
        <v>Raggal</v>
      </c>
      <c r="AQ2036" s="138">
        <f t="shared" ca="1" si="906"/>
        <v>2803</v>
      </c>
      <c r="AR2036" s="138">
        <f t="shared" ca="1" si="907"/>
        <v>52785</v>
      </c>
      <c r="AS2036" s="138">
        <f t="shared" ca="1" si="908"/>
        <v>62420</v>
      </c>
      <c r="AT2036" s="138">
        <f t="shared" ca="1" si="909"/>
        <v>500</v>
      </c>
      <c r="AU2036" s="138">
        <f t="shared" ca="1" si="909"/>
        <v>500</v>
      </c>
      <c r="AV2036" s="135"/>
      <c r="AW2036" s="131">
        <v>80119</v>
      </c>
      <c r="AX2036" s="66">
        <f t="shared" si="910"/>
        <v>8</v>
      </c>
      <c r="AY2036" s="132" t="s">
        <v>95</v>
      </c>
      <c r="AZ2036" s="107">
        <f t="shared" ca="1" si="911"/>
        <v>468</v>
      </c>
      <c r="BA2036" s="107">
        <f t="shared" ca="1" si="912"/>
        <v>49365</v>
      </c>
      <c r="BB2036" s="107">
        <f t="shared" ca="1" si="913"/>
        <v>103427</v>
      </c>
      <c r="BC2036" s="107">
        <f t="shared" ca="1" si="914"/>
        <v>500</v>
      </c>
      <c r="BD2036" s="107">
        <f t="shared" ca="1" si="915"/>
        <v>450</v>
      </c>
    </row>
    <row r="2037" spans="1:56" x14ac:dyDescent="0.15">
      <c r="A2037" s="62">
        <v>80117</v>
      </c>
      <c r="B2037" s="62">
        <f t="shared" si="894"/>
        <v>8</v>
      </c>
      <c r="C2037" s="59" t="s">
        <v>97</v>
      </c>
      <c r="D2037" s="62">
        <v>4908</v>
      </c>
      <c r="E2037" s="86">
        <v>2871</v>
      </c>
      <c r="F2037" s="86">
        <v>376393</v>
      </c>
      <c r="G2037" s="86">
        <v>2102257</v>
      </c>
      <c r="H2037" s="86">
        <v>500</v>
      </c>
      <c r="I2037" s="86">
        <v>500</v>
      </c>
      <c r="K2037" s="66">
        <v>80116</v>
      </c>
      <c r="L2037" s="66"/>
      <c r="M2037" s="66">
        <v>80116</v>
      </c>
      <c r="N2037" s="62">
        <f t="shared" si="895"/>
        <v>8</v>
      </c>
      <c r="O2037" s="66" t="s">
        <v>98</v>
      </c>
      <c r="P2037" s="66">
        <v>1</v>
      </c>
      <c r="Q2037" s="66">
        <f t="shared" si="888"/>
        <v>6252</v>
      </c>
      <c r="R2037" s="66">
        <f t="shared" si="889"/>
        <v>11070</v>
      </c>
      <c r="S2037" s="66">
        <f t="shared" si="890"/>
        <v>534428</v>
      </c>
      <c r="T2037" s="66">
        <f t="shared" si="891"/>
        <v>5806436</v>
      </c>
      <c r="U2037" s="66">
        <f t="shared" si="892"/>
        <v>500</v>
      </c>
      <c r="V2037" s="66">
        <f t="shared" si="893"/>
        <v>500</v>
      </c>
      <c r="W2037" s="66"/>
      <c r="X2037" s="62">
        <v>80119</v>
      </c>
      <c r="Y2037" s="62">
        <f t="shared" si="896"/>
        <v>8</v>
      </c>
      <c r="Z2037" s="59" t="s">
        <v>95</v>
      </c>
      <c r="AA2037" s="62">
        <v>1</v>
      </c>
      <c r="AB2037" s="62">
        <f t="shared" ca="1" si="897"/>
        <v>1</v>
      </c>
      <c r="AC2037" s="62">
        <f t="shared" ca="1" si="898"/>
        <v>731</v>
      </c>
      <c r="AD2037" s="62">
        <f t="shared" ca="1" si="899"/>
        <v>468</v>
      </c>
      <c r="AE2037" s="62">
        <f t="shared" ca="1" si="900"/>
        <v>49365</v>
      </c>
      <c r="AF2037" s="62">
        <f t="shared" ca="1" si="901"/>
        <v>103427</v>
      </c>
      <c r="AG2037" s="62">
        <f t="shared" ca="1" si="902"/>
        <v>500</v>
      </c>
      <c r="AH2037" s="62">
        <f t="shared" ca="1" si="903"/>
        <v>450</v>
      </c>
      <c r="AL2037" s="66"/>
      <c r="AO2037" s="138">
        <f t="shared" si="904"/>
        <v>80119</v>
      </c>
      <c r="AP2037" s="138" t="str">
        <f t="shared" si="905"/>
        <v>St. Anton im Montafon</v>
      </c>
      <c r="AQ2037" s="138">
        <f t="shared" ca="1" si="906"/>
        <v>468</v>
      </c>
      <c r="AR2037" s="138">
        <f t="shared" ca="1" si="907"/>
        <v>49365</v>
      </c>
      <c r="AS2037" s="138">
        <f t="shared" ca="1" si="908"/>
        <v>103427</v>
      </c>
      <c r="AT2037" s="138">
        <f t="shared" ca="1" si="909"/>
        <v>500</v>
      </c>
      <c r="AU2037" s="138">
        <f t="shared" ca="1" si="909"/>
        <v>450</v>
      </c>
      <c r="AV2037" s="135"/>
      <c r="AW2037" s="131">
        <v>80120</v>
      </c>
      <c r="AX2037" s="66">
        <f t="shared" si="910"/>
        <v>8</v>
      </c>
      <c r="AY2037" s="132" t="s">
        <v>94</v>
      </c>
      <c r="AZ2037" s="107">
        <f t="shared" ca="1" si="911"/>
        <v>3184</v>
      </c>
      <c r="BA2037" s="107">
        <f t="shared" ca="1" si="912"/>
        <v>319767</v>
      </c>
      <c r="BB2037" s="107">
        <f t="shared" ca="1" si="913"/>
        <v>748716</v>
      </c>
      <c r="BC2037" s="107">
        <f t="shared" ca="1" si="914"/>
        <v>500</v>
      </c>
      <c r="BD2037" s="107">
        <f t="shared" ca="1" si="915"/>
        <v>500</v>
      </c>
    </row>
    <row r="2038" spans="1:56" x14ac:dyDescent="0.15">
      <c r="A2038" s="62">
        <v>80118</v>
      </c>
      <c r="B2038" s="62">
        <f t="shared" si="894"/>
        <v>8</v>
      </c>
      <c r="C2038" s="59" t="s">
        <v>96</v>
      </c>
      <c r="D2038" s="62">
        <v>865</v>
      </c>
      <c r="E2038" s="86">
        <v>2803</v>
      </c>
      <c r="F2038" s="86">
        <v>52785</v>
      </c>
      <c r="G2038" s="86">
        <v>62420</v>
      </c>
      <c r="H2038" s="86">
        <v>500</v>
      </c>
      <c r="I2038" s="86">
        <v>500</v>
      </c>
      <c r="K2038" s="66">
        <v>80117</v>
      </c>
      <c r="L2038" s="66"/>
      <c r="M2038" s="66">
        <v>80117</v>
      </c>
      <c r="N2038" s="62">
        <f t="shared" si="895"/>
        <v>8</v>
      </c>
      <c r="O2038" s="66" t="s">
        <v>97</v>
      </c>
      <c r="P2038" s="66">
        <v>1</v>
      </c>
      <c r="Q2038" s="66">
        <f t="shared" si="888"/>
        <v>4908</v>
      </c>
      <c r="R2038" s="66">
        <f t="shared" si="889"/>
        <v>2871</v>
      </c>
      <c r="S2038" s="66">
        <f t="shared" si="890"/>
        <v>376393</v>
      </c>
      <c r="T2038" s="66">
        <f t="shared" si="891"/>
        <v>2102257</v>
      </c>
      <c r="U2038" s="66">
        <f t="shared" si="892"/>
        <v>500</v>
      </c>
      <c r="V2038" s="66">
        <f t="shared" si="893"/>
        <v>500</v>
      </c>
      <c r="W2038" s="66"/>
      <c r="X2038" s="62">
        <v>80120</v>
      </c>
      <c r="Y2038" s="62">
        <f t="shared" si="896"/>
        <v>8</v>
      </c>
      <c r="Z2038" s="59" t="s">
        <v>94</v>
      </c>
      <c r="AA2038" s="62">
        <v>1</v>
      </c>
      <c r="AB2038" s="62">
        <f t="shared" ca="1" si="897"/>
        <v>1</v>
      </c>
      <c r="AC2038" s="62">
        <f t="shared" ca="1" si="898"/>
        <v>2216</v>
      </c>
      <c r="AD2038" s="62">
        <f t="shared" ca="1" si="899"/>
        <v>3184</v>
      </c>
      <c r="AE2038" s="62">
        <f t="shared" ca="1" si="900"/>
        <v>319767</v>
      </c>
      <c r="AF2038" s="62">
        <f t="shared" ca="1" si="901"/>
        <v>748716</v>
      </c>
      <c r="AG2038" s="62">
        <f t="shared" ca="1" si="902"/>
        <v>500</v>
      </c>
      <c r="AH2038" s="62">
        <f t="shared" ca="1" si="903"/>
        <v>500</v>
      </c>
      <c r="AL2038" s="66"/>
      <c r="AO2038" s="138">
        <f t="shared" si="904"/>
        <v>80120</v>
      </c>
      <c r="AP2038" s="138" t="str">
        <f t="shared" si="905"/>
        <v>St. Gallenkirch</v>
      </c>
      <c r="AQ2038" s="138">
        <f t="shared" ca="1" si="906"/>
        <v>3184</v>
      </c>
      <c r="AR2038" s="138">
        <f t="shared" ca="1" si="907"/>
        <v>319767</v>
      </c>
      <c r="AS2038" s="138">
        <f t="shared" ca="1" si="908"/>
        <v>748716</v>
      </c>
      <c r="AT2038" s="138">
        <f t="shared" ca="1" si="909"/>
        <v>500</v>
      </c>
      <c r="AU2038" s="138">
        <f t="shared" ca="1" si="909"/>
        <v>500</v>
      </c>
      <c r="AV2038" s="135"/>
      <c r="AW2038" s="131">
        <v>80121</v>
      </c>
      <c r="AX2038" s="66">
        <f t="shared" si="910"/>
        <v>8</v>
      </c>
      <c r="AY2038" s="132" t="s">
        <v>93</v>
      </c>
      <c r="AZ2038" s="107">
        <f t="shared" ca="1" si="911"/>
        <v>2696</v>
      </c>
      <c r="BA2038" s="107">
        <f t="shared" ca="1" si="912"/>
        <v>10925</v>
      </c>
      <c r="BB2038" s="107">
        <f t="shared" ca="1" si="913"/>
        <v>38556</v>
      </c>
      <c r="BC2038" s="107">
        <f t="shared" ca="1" si="914"/>
        <v>500</v>
      </c>
      <c r="BD2038" s="107">
        <f t="shared" ca="1" si="915"/>
        <v>400</v>
      </c>
    </row>
    <row r="2039" spans="1:56" x14ac:dyDescent="0.15">
      <c r="A2039" s="62">
        <v>80119</v>
      </c>
      <c r="B2039" s="62">
        <f t="shared" si="894"/>
        <v>8</v>
      </c>
      <c r="C2039" s="59" t="s">
        <v>95</v>
      </c>
      <c r="D2039" s="62">
        <v>731</v>
      </c>
      <c r="E2039" s="86">
        <v>468</v>
      </c>
      <c r="F2039" s="86">
        <v>49365</v>
      </c>
      <c r="G2039" s="86">
        <v>103427</v>
      </c>
      <c r="H2039" s="86">
        <v>500</v>
      </c>
      <c r="I2039" s="86">
        <v>450</v>
      </c>
      <c r="K2039" s="66">
        <v>80118</v>
      </c>
      <c r="L2039" s="66"/>
      <c r="M2039" s="66">
        <v>80118</v>
      </c>
      <c r="N2039" s="62">
        <f t="shared" si="895"/>
        <v>8</v>
      </c>
      <c r="O2039" s="66" t="s">
        <v>96</v>
      </c>
      <c r="P2039" s="66">
        <v>1</v>
      </c>
      <c r="Q2039" s="66">
        <f t="shared" si="888"/>
        <v>865</v>
      </c>
      <c r="R2039" s="66">
        <f t="shared" si="889"/>
        <v>2803</v>
      </c>
      <c r="S2039" s="66">
        <f t="shared" si="890"/>
        <v>52785</v>
      </c>
      <c r="T2039" s="66">
        <f t="shared" si="891"/>
        <v>62420</v>
      </c>
      <c r="U2039" s="66">
        <f t="shared" si="892"/>
        <v>500</v>
      </c>
      <c r="V2039" s="66">
        <f t="shared" si="893"/>
        <v>500</v>
      </c>
      <c r="W2039" s="66"/>
      <c r="X2039" s="62">
        <v>80121</v>
      </c>
      <c r="Y2039" s="62">
        <f t="shared" si="896"/>
        <v>8</v>
      </c>
      <c r="Z2039" s="59" t="s">
        <v>93</v>
      </c>
      <c r="AA2039" s="62">
        <v>1</v>
      </c>
      <c r="AB2039" s="62">
        <f t="shared" ca="1" si="897"/>
        <v>1</v>
      </c>
      <c r="AC2039" s="62">
        <f t="shared" ca="1" si="898"/>
        <v>393</v>
      </c>
      <c r="AD2039" s="62">
        <f t="shared" ca="1" si="899"/>
        <v>2696</v>
      </c>
      <c r="AE2039" s="62">
        <f t="shared" ca="1" si="900"/>
        <v>10925</v>
      </c>
      <c r="AF2039" s="62">
        <f t="shared" ca="1" si="901"/>
        <v>38556</v>
      </c>
      <c r="AG2039" s="62">
        <f t="shared" ca="1" si="902"/>
        <v>500</v>
      </c>
      <c r="AH2039" s="62">
        <f t="shared" ca="1" si="903"/>
        <v>400</v>
      </c>
      <c r="AL2039" s="66"/>
      <c r="AO2039" s="138">
        <f t="shared" si="904"/>
        <v>80121</v>
      </c>
      <c r="AP2039" s="138" t="str">
        <f t="shared" si="905"/>
        <v>St. Gerold</v>
      </c>
      <c r="AQ2039" s="138">
        <f t="shared" ca="1" si="906"/>
        <v>2696</v>
      </c>
      <c r="AR2039" s="138">
        <f t="shared" ca="1" si="907"/>
        <v>10925</v>
      </c>
      <c r="AS2039" s="138">
        <f t="shared" ca="1" si="908"/>
        <v>38556</v>
      </c>
      <c r="AT2039" s="138">
        <f t="shared" ca="1" si="909"/>
        <v>500</v>
      </c>
      <c r="AU2039" s="138">
        <f t="shared" ca="1" si="909"/>
        <v>400</v>
      </c>
      <c r="AV2039" s="135"/>
      <c r="AW2039" s="131">
        <v>80122</v>
      </c>
      <c r="AX2039" s="66">
        <f t="shared" si="910"/>
        <v>8</v>
      </c>
      <c r="AY2039" s="132" t="s">
        <v>92</v>
      </c>
      <c r="AZ2039" s="107">
        <f t="shared" ca="1" si="911"/>
        <v>1774</v>
      </c>
      <c r="BA2039" s="107">
        <f t="shared" ca="1" si="912"/>
        <v>563798</v>
      </c>
      <c r="BB2039" s="107">
        <f t="shared" ca="1" si="913"/>
        <v>2199904</v>
      </c>
      <c r="BC2039" s="107">
        <f t="shared" ca="1" si="914"/>
        <v>500</v>
      </c>
      <c r="BD2039" s="107">
        <f t="shared" ca="1" si="915"/>
        <v>500</v>
      </c>
    </row>
    <row r="2040" spans="1:56" x14ac:dyDescent="0.15">
      <c r="A2040" s="62">
        <v>80120</v>
      </c>
      <c r="B2040" s="62">
        <f t="shared" si="894"/>
        <v>8</v>
      </c>
      <c r="C2040" s="59" t="s">
        <v>94</v>
      </c>
      <c r="D2040" s="62">
        <v>2216</v>
      </c>
      <c r="E2040" s="86">
        <v>3184</v>
      </c>
      <c r="F2040" s="86">
        <v>319767</v>
      </c>
      <c r="G2040" s="86">
        <v>748716</v>
      </c>
      <c r="H2040" s="86">
        <v>500</v>
      </c>
      <c r="I2040" s="86">
        <v>500</v>
      </c>
      <c r="K2040" s="66">
        <v>80119</v>
      </c>
      <c r="L2040" s="66"/>
      <c r="M2040" s="66">
        <v>80119</v>
      </c>
      <c r="N2040" s="62">
        <f t="shared" si="895"/>
        <v>8</v>
      </c>
      <c r="O2040" s="66" t="s">
        <v>95</v>
      </c>
      <c r="P2040" s="66">
        <v>1</v>
      </c>
      <c r="Q2040" s="66">
        <f t="shared" si="888"/>
        <v>731</v>
      </c>
      <c r="R2040" s="66">
        <f t="shared" si="889"/>
        <v>468</v>
      </c>
      <c r="S2040" s="66">
        <f t="shared" si="890"/>
        <v>49365</v>
      </c>
      <c r="T2040" s="66">
        <f t="shared" si="891"/>
        <v>103427</v>
      </c>
      <c r="U2040" s="66">
        <f t="shared" si="892"/>
        <v>500</v>
      </c>
      <c r="V2040" s="66">
        <f t="shared" si="893"/>
        <v>450</v>
      </c>
      <c r="W2040" s="66"/>
      <c r="X2040" s="62">
        <v>80122</v>
      </c>
      <c r="Y2040" s="62">
        <f t="shared" si="896"/>
        <v>8</v>
      </c>
      <c r="Z2040" s="59" t="s">
        <v>92</v>
      </c>
      <c r="AA2040" s="62">
        <v>1</v>
      </c>
      <c r="AB2040" s="62">
        <f t="shared" ca="1" si="897"/>
        <v>1</v>
      </c>
      <c r="AC2040" s="62">
        <f t="shared" ca="1" si="898"/>
        <v>3717</v>
      </c>
      <c r="AD2040" s="62">
        <f t="shared" ca="1" si="899"/>
        <v>1774</v>
      </c>
      <c r="AE2040" s="62">
        <f t="shared" ca="1" si="900"/>
        <v>563798</v>
      </c>
      <c r="AF2040" s="62">
        <f t="shared" ca="1" si="901"/>
        <v>2199904</v>
      </c>
      <c r="AG2040" s="62">
        <f t="shared" ca="1" si="902"/>
        <v>500</v>
      </c>
      <c r="AH2040" s="62">
        <f t="shared" ca="1" si="903"/>
        <v>500</v>
      </c>
      <c r="AL2040" s="66"/>
      <c r="AO2040" s="138">
        <f t="shared" si="904"/>
        <v>80122</v>
      </c>
      <c r="AP2040" s="138" t="str">
        <f t="shared" si="905"/>
        <v>Schruns</v>
      </c>
      <c r="AQ2040" s="138">
        <f t="shared" ca="1" si="906"/>
        <v>1774</v>
      </c>
      <c r="AR2040" s="138">
        <f t="shared" ca="1" si="907"/>
        <v>563798</v>
      </c>
      <c r="AS2040" s="138">
        <f t="shared" ca="1" si="908"/>
        <v>2199904</v>
      </c>
      <c r="AT2040" s="138">
        <f t="shared" ca="1" si="909"/>
        <v>500</v>
      </c>
      <c r="AU2040" s="138">
        <f t="shared" ca="1" si="909"/>
        <v>500</v>
      </c>
      <c r="AV2040" s="135"/>
      <c r="AW2040" s="131">
        <v>80123</v>
      </c>
      <c r="AX2040" s="66">
        <f t="shared" si="910"/>
        <v>8</v>
      </c>
      <c r="AY2040" s="132" t="s">
        <v>91</v>
      </c>
      <c r="AZ2040" s="107">
        <f t="shared" ca="1" si="911"/>
        <v>2953</v>
      </c>
      <c r="BA2040" s="107">
        <f t="shared" ca="1" si="912"/>
        <v>55871</v>
      </c>
      <c r="BB2040" s="107">
        <f t="shared" ca="1" si="913"/>
        <v>97783</v>
      </c>
      <c r="BC2040" s="107">
        <f t="shared" ca="1" si="914"/>
        <v>500</v>
      </c>
      <c r="BD2040" s="107">
        <f t="shared" ca="1" si="915"/>
        <v>500</v>
      </c>
    </row>
    <row r="2041" spans="1:56" x14ac:dyDescent="0.15">
      <c r="A2041" s="62">
        <v>80121</v>
      </c>
      <c r="B2041" s="62">
        <f t="shared" si="894"/>
        <v>8</v>
      </c>
      <c r="C2041" s="59" t="s">
        <v>93</v>
      </c>
      <c r="D2041" s="62">
        <v>393</v>
      </c>
      <c r="E2041" s="86">
        <v>2696</v>
      </c>
      <c r="F2041" s="86">
        <v>10925</v>
      </c>
      <c r="G2041" s="86">
        <v>38556</v>
      </c>
      <c r="H2041" s="86">
        <v>500</v>
      </c>
      <c r="I2041" s="86">
        <v>400</v>
      </c>
      <c r="K2041" s="66">
        <v>80120</v>
      </c>
      <c r="L2041" s="66"/>
      <c r="M2041" s="66">
        <v>80120</v>
      </c>
      <c r="N2041" s="62">
        <f t="shared" si="895"/>
        <v>8</v>
      </c>
      <c r="O2041" s="66" t="s">
        <v>94</v>
      </c>
      <c r="P2041" s="66">
        <v>1</v>
      </c>
      <c r="Q2041" s="66">
        <f t="shared" si="888"/>
        <v>2216</v>
      </c>
      <c r="R2041" s="66">
        <f t="shared" si="889"/>
        <v>3184</v>
      </c>
      <c r="S2041" s="66">
        <f t="shared" si="890"/>
        <v>319767</v>
      </c>
      <c r="T2041" s="66">
        <f t="shared" si="891"/>
        <v>748716</v>
      </c>
      <c r="U2041" s="66">
        <f t="shared" si="892"/>
        <v>500</v>
      </c>
      <c r="V2041" s="66">
        <f t="shared" si="893"/>
        <v>500</v>
      </c>
      <c r="W2041" s="66"/>
      <c r="X2041" s="62">
        <v>80123</v>
      </c>
      <c r="Y2041" s="62">
        <f t="shared" si="896"/>
        <v>8</v>
      </c>
      <c r="Z2041" s="59" t="s">
        <v>91</v>
      </c>
      <c r="AA2041" s="62">
        <v>1</v>
      </c>
      <c r="AB2041" s="62">
        <f t="shared" ca="1" si="897"/>
        <v>1</v>
      </c>
      <c r="AC2041" s="62">
        <f t="shared" ca="1" si="898"/>
        <v>850</v>
      </c>
      <c r="AD2041" s="62">
        <f t="shared" ca="1" si="899"/>
        <v>2953</v>
      </c>
      <c r="AE2041" s="62">
        <f t="shared" ca="1" si="900"/>
        <v>55871</v>
      </c>
      <c r="AF2041" s="62">
        <f t="shared" ca="1" si="901"/>
        <v>97783</v>
      </c>
      <c r="AG2041" s="62">
        <f t="shared" ca="1" si="902"/>
        <v>500</v>
      </c>
      <c r="AH2041" s="62">
        <f t="shared" ca="1" si="903"/>
        <v>500</v>
      </c>
      <c r="AL2041" s="66"/>
      <c r="AO2041" s="138">
        <f t="shared" si="904"/>
        <v>80123</v>
      </c>
      <c r="AP2041" s="138" t="str">
        <f t="shared" si="905"/>
        <v>Silbertal</v>
      </c>
      <c r="AQ2041" s="138">
        <f t="shared" ca="1" si="906"/>
        <v>2953</v>
      </c>
      <c r="AR2041" s="138">
        <f t="shared" ca="1" si="907"/>
        <v>55871</v>
      </c>
      <c r="AS2041" s="138">
        <f t="shared" ca="1" si="908"/>
        <v>97783</v>
      </c>
      <c r="AT2041" s="138">
        <f t="shared" ca="1" si="909"/>
        <v>500</v>
      </c>
      <c r="AU2041" s="138">
        <f t="shared" ca="1" si="909"/>
        <v>500</v>
      </c>
      <c r="AV2041" s="135"/>
      <c r="AW2041" s="131">
        <v>80124</v>
      </c>
      <c r="AX2041" s="66">
        <f t="shared" si="910"/>
        <v>8</v>
      </c>
      <c r="AY2041" s="132" t="s">
        <v>90</v>
      </c>
      <c r="AZ2041" s="107">
        <f t="shared" ca="1" si="911"/>
        <v>4094</v>
      </c>
      <c r="BA2041" s="107">
        <f t="shared" ca="1" si="912"/>
        <v>32829</v>
      </c>
      <c r="BB2041" s="107">
        <f t="shared" ca="1" si="913"/>
        <v>135940</v>
      </c>
      <c r="BC2041" s="107">
        <f t="shared" ca="1" si="914"/>
        <v>500</v>
      </c>
      <c r="BD2041" s="107">
        <f t="shared" ca="1" si="915"/>
        <v>500</v>
      </c>
    </row>
    <row r="2042" spans="1:56" x14ac:dyDescent="0.15">
      <c r="A2042" s="62">
        <v>80122</v>
      </c>
      <c r="B2042" s="62">
        <f t="shared" si="894"/>
        <v>8</v>
      </c>
      <c r="C2042" s="59" t="s">
        <v>92</v>
      </c>
      <c r="D2042" s="62">
        <v>3717</v>
      </c>
      <c r="E2042" s="86">
        <v>1774</v>
      </c>
      <c r="F2042" s="86">
        <v>563798</v>
      </c>
      <c r="G2042" s="86">
        <v>2199904</v>
      </c>
      <c r="H2042" s="86">
        <v>500</v>
      </c>
      <c r="I2042" s="86">
        <v>500</v>
      </c>
      <c r="K2042" s="66">
        <v>80121</v>
      </c>
      <c r="L2042" s="66"/>
      <c r="M2042" s="66">
        <v>80121</v>
      </c>
      <c r="N2042" s="62">
        <f t="shared" si="895"/>
        <v>8</v>
      </c>
      <c r="O2042" s="66" t="s">
        <v>93</v>
      </c>
      <c r="P2042" s="66">
        <v>1</v>
      </c>
      <c r="Q2042" s="66">
        <f t="shared" ref="Q2042:Q2105" si="916">D2041</f>
        <v>393</v>
      </c>
      <c r="R2042" s="66">
        <f t="shared" ref="R2042:R2105" si="917">E2041</f>
        <v>2696</v>
      </c>
      <c r="S2042" s="66">
        <f t="shared" ref="S2042:S2105" si="918">F2041</f>
        <v>10925</v>
      </c>
      <c r="T2042" s="66">
        <f t="shared" ref="T2042:T2105" si="919">G2041</f>
        <v>38556</v>
      </c>
      <c r="U2042" s="66">
        <f t="shared" ref="U2042:U2105" si="920">H2041</f>
        <v>500</v>
      </c>
      <c r="V2042" s="66">
        <f t="shared" ref="V2042:V2105" si="921">I2041</f>
        <v>400</v>
      </c>
      <c r="W2042" s="66"/>
      <c r="X2042" s="62">
        <v>80124</v>
      </c>
      <c r="Y2042" s="62">
        <f t="shared" si="896"/>
        <v>8</v>
      </c>
      <c r="Z2042" s="59" t="s">
        <v>90</v>
      </c>
      <c r="AA2042" s="62">
        <v>1</v>
      </c>
      <c r="AB2042" s="62">
        <f t="shared" ca="1" si="897"/>
        <v>1</v>
      </c>
      <c r="AC2042" s="62">
        <f t="shared" ca="1" si="898"/>
        <v>699</v>
      </c>
      <c r="AD2042" s="62">
        <f t="shared" ca="1" si="899"/>
        <v>4094</v>
      </c>
      <c r="AE2042" s="62">
        <f t="shared" ca="1" si="900"/>
        <v>32829</v>
      </c>
      <c r="AF2042" s="62">
        <f t="shared" ca="1" si="901"/>
        <v>135940</v>
      </c>
      <c r="AG2042" s="62">
        <f t="shared" ca="1" si="902"/>
        <v>500</v>
      </c>
      <c r="AH2042" s="62">
        <f t="shared" ca="1" si="903"/>
        <v>500</v>
      </c>
      <c r="AL2042" s="66"/>
      <c r="AO2042" s="138">
        <f t="shared" si="904"/>
        <v>80124</v>
      </c>
      <c r="AP2042" s="138" t="str">
        <f t="shared" si="905"/>
        <v>Sonntag</v>
      </c>
      <c r="AQ2042" s="138">
        <f t="shared" ca="1" si="906"/>
        <v>4094</v>
      </c>
      <c r="AR2042" s="138">
        <f t="shared" ca="1" si="907"/>
        <v>32829</v>
      </c>
      <c r="AS2042" s="138">
        <f t="shared" ca="1" si="908"/>
        <v>135940</v>
      </c>
      <c r="AT2042" s="138">
        <f t="shared" ca="1" si="909"/>
        <v>500</v>
      </c>
      <c r="AU2042" s="138">
        <f t="shared" ca="1" si="909"/>
        <v>500</v>
      </c>
      <c r="AV2042" s="135"/>
      <c r="AW2042" s="131">
        <v>80125</v>
      </c>
      <c r="AX2042" s="66">
        <f t="shared" si="910"/>
        <v>8</v>
      </c>
      <c r="AY2042" s="132" t="s">
        <v>89</v>
      </c>
      <c r="AZ2042" s="107">
        <f t="shared" ca="1" si="911"/>
        <v>278</v>
      </c>
      <c r="BA2042" s="107">
        <f t="shared" ca="1" si="912"/>
        <v>19222</v>
      </c>
      <c r="BB2042" s="107">
        <f t="shared" ca="1" si="913"/>
        <v>61876</v>
      </c>
      <c r="BC2042" s="107">
        <f t="shared" ca="1" si="914"/>
        <v>500</v>
      </c>
      <c r="BD2042" s="107">
        <f t="shared" ca="1" si="915"/>
        <v>500</v>
      </c>
    </row>
    <row r="2043" spans="1:56" x14ac:dyDescent="0.15">
      <c r="A2043" s="62">
        <v>80123</v>
      </c>
      <c r="B2043" s="62">
        <f t="shared" si="894"/>
        <v>8</v>
      </c>
      <c r="C2043" s="59" t="s">
        <v>91</v>
      </c>
      <c r="D2043" s="62">
        <v>850</v>
      </c>
      <c r="E2043" s="86">
        <v>2953</v>
      </c>
      <c r="F2043" s="86">
        <v>55871</v>
      </c>
      <c r="G2043" s="86">
        <v>97783</v>
      </c>
      <c r="H2043" s="86">
        <v>500</v>
      </c>
      <c r="I2043" s="86">
        <v>500</v>
      </c>
      <c r="K2043" s="66">
        <v>80122</v>
      </c>
      <c r="L2043" s="66"/>
      <c r="M2043" s="66">
        <v>80122</v>
      </c>
      <c r="N2043" s="62">
        <f t="shared" si="895"/>
        <v>8</v>
      </c>
      <c r="O2043" s="66" t="s">
        <v>92</v>
      </c>
      <c r="P2043" s="66">
        <v>1</v>
      </c>
      <c r="Q2043" s="66">
        <f t="shared" si="916"/>
        <v>3717</v>
      </c>
      <c r="R2043" s="66">
        <f t="shared" si="917"/>
        <v>1774</v>
      </c>
      <c r="S2043" s="66">
        <f t="shared" si="918"/>
        <v>563798</v>
      </c>
      <c r="T2043" s="66">
        <f t="shared" si="919"/>
        <v>2199904</v>
      </c>
      <c r="U2043" s="66">
        <f t="shared" si="920"/>
        <v>500</v>
      </c>
      <c r="V2043" s="66">
        <f t="shared" si="921"/>
        <v>500</v>
      </c>
      <c r="W2043" s="66"/>
      <c r="X2043" s="62">
        <v>80125</v>
      </c>
      <c r="Y2043" s="62">
        <f t="shared" si="896"/>
        <v>8</v>
      </c>
      <c r="Z2043" s="59" t="s">
        <v>89</v>
      </c>
      <c r="AA2043" s="62">
        <v>1</v>
      </c>
      <c r="AB2043" s="62">
        <f t="shared" ca="1" si="897"/>
        <v>1</v>
      </c>
      <c r="AC2043" s="62">
        <f t="shared" ca="1" si="898"/>
        <v>299</v>
      </c>
      <c r="AD2043" s="62">
        <f t="shared" ca="1" si="899"/>
        <v>278</v>
      </c>
      <c r="AE2043" s="62">
        <f t="shared" ca="1" si="900"/>
        <v>19222</v>
      </c>
      <c r="AF2043" s="62">
        <f t="shared" ca="1" si="901"/>
        <v>61876</v>
      </c>
      <c r="AG2043" s="62">
        <f t="shared" ca="1" si="902"/>
        <v>500</v>
      </c>
      <c r="AH2043" s="62">
        <f t="shared" ca="1" si="903"/>
        <v>500</v>
      </c>
      <c r="AL2043" s="66"/>
      <c r="AO2043" s="138">
        <f t="shared" si="904"/>
        <v>80125</v>
      </c>
      <c r="AP2043" s="138" t="str">
        <f t="shared" si="905"/>
        <v>Stallehr</v>
      </c>
      <c r="AQ2043" s="138">
        <f t="shared" ca="1" si="906"/>
        <v>278</v>
      </c>
      <c r="AR2043" s="138">
        <f t="shared" ca="1" si="907"/>
        <v>19222</v>
      </c>
      <c r="AS2043" s="138">
        <f t="shared" ca="1" si="908"/>
        <v>61876</v>
      </c>
      <c r="AT2043" s="138">
        <f t="shared" ca="1" si="909"/>
        <v>500</v>
      </c>
      <c r="AU2043" s="138">
        <f t="shared" ca="1" si="909"/>
        <v>500</v>
      </c>
      <c r="AV2043" s="135"/>
      <c r="AW2043" s="131">
        <v>80126</v>
      </c>
      <c r="AX2043" s="66">
        <f t="shared" si="910"/>
        <v>8</v>
      </c>
      <c r="AY2043" s="132" t="s">
        <v>88</v>
      </c>
      <c r="AZ2043" s="107">
        <f t="shared" ca="1" si="911"/>
        <v>4722</v>
      </c>
      <c r="BA2043" s="107">
        <f t="shared" ca="1" si="912"/>
        <v>143181</v>
      </c>
      <c r="BB2043" s="107">
        <f t="shared" ca="1" si="913"/>
        <v>1162815</v>
      </c>
      <c r="BC2043" s="107">
        <f t="shared" ca="1" si="914"/>
        <v>500</v>
      </c>
      <c r="BD2043" s="107">
        <f t="shared" ca="1" si="915"/>
        <v>500</v>
      </c>
    </row>
    <row r="2044" spans="1:56" x14ac:dyDescent="0.15">
      <c r="A2044" s="62">
        <v>80124</v>
      </c>
      <c r="B2044" s="62">
        <f t="shared" si="894"/>
        <v>8</v>
      </c>
      <c r="C2044" s="59" t="s">
        <v>90</v>
      </c>
      <c r="D2044" s="62">
        <v>699</v>
      </c>
      <c r="E2044" s="86">
        <v>4094</v>
      </c>
      <c r="F2044" s="86">
        <v>32829</v>
      </c>
      <c r="G2044" s="86">
        <v>135940</v>
      </c>
      <c r="H2044" s="86">
        <v>500</v>
      </c>
      <c r="I2044" s="86">
        <v>500</v>
      </c>
      <c r="K2044" s="66">
        <v>80123</v>
      </c>
      <c r="L2044" s="66"/>
      <c r="M2044" s="66">
        <v>80123</v>
      </c>
      <c r="N2044" s="62">
        <f t="shared" si="895"/>
        <v>8</v>
      </c>
      <c r="O2044" s="66" t="s">
        <v>91</v>
      </c>
      <c r="P2044" s="66">
        <v>1</v>
      </c>
      <c r="Q2044" s="66">
        <f t="shared" si="916"/>
        <v>850</v>
      </c>
      <c r="R2044" s="66">
        <f t="shared" si="917"/>
        <v>2953</v>
      </c>
      <c r="S2044" s="66">
        <f t="shared" si="918"/>
        <v>55871</v>
      </c>
      <c r="T2044" s="66">
        <f t="shared" si="919"/>
        <v>97783</v>
      </c>
      <c r="U2044" s="66">
        <f t="shared" si="920"/>
        <v>500</v>
      </c>
      <c r="V2044" s="66">
        <f t="shared" si="921"/>
        <v>500</v>
      </c>
      <c r="W2044" s="66"/>
      <c r="X2044" s="62">
        <v>80126</v>
      </c>
      <c r="Y2044" s="62">
        <f t="shared" si="896"/>
        <v>8</v>
      </c>
      <c r="Z2044" s="59" t="s">
        <v>88</v>
      </c>
      <c r="AA2044" s="62">
        <v>1</v>
      </c>
      <c r="AB2044" s="62">
        <f t="shared" ca="1" si="897"/>
        <v>1</v>
      </c>
      <c r="AC2044" s="62">
        <f t="shared" ca="1" si="898"/>
        <v>2269</v>
      </c>
      <c r="AD2044" s="62">
        <f t="shared" ca="1" si="899"/>
        <v>4722</v>
      </c>
      <c r="AE2044" s="62">
        <f t="shared" ca="1" si="900"/>
        <v>143181</v>
      </c>
      <c r="AF2044" s="62">
        <f t="shared" ca="1" si="901"/>
        <v>1162815</v>
      </c>
      <c r="AG2044" s="62">
        <f t="shared" ca="1" si="902"/>
        <v>500</v>
      </c>
      <c r="AH2044" s="62">
        <f t="shared" ca="1" si="903"/>
        <v>500</v>
      </c>
      <c r="AL2044" s="66"/>
      <c r="AO2044" s="138">
        <f t="shared" si="904"/>
        <v>80126</v>
      </c>
      <c r="AP2044" s="138" t="str">
        <f t="shared" si="905"/>
        <v>Thüringen</v>
      </c>
      <c r="AQ2044" s="138">
        <f t="shared" ca="1" si="906"/>
        <v>4722</v>
      </c>
      <c r="AR2044" s="138">
        <f t="shared" ca="1" si="907"/>
        <v>143181</v>
      </c>
      <c r="AS2044" s="138">
        <f t="shared" ca="1" si="908"/>
        <v>1162815</v>
      </c>
      <c r="AT2044" s="138">
        <f t="shared" ca="1" si="909"/>
        <v>500</v>
      </c>
      <c r="AU2044" s="138">
        <f t="shared" ca="1" si="909"/>
        <v>500</v>
      </c>
      <c r="AV2044" s="135"/>
      <c r="AW2044" s="131">
        <v>80127</v>
      </c>
      <c r="AX2044" s="66">
        <f t="shared" si="910"/>
        <v>8</v>
      </c>
      <c r="AY2044" s="132" t="s">
        <v>87</v>
      </c>
      <c r="AZ2044" s="107">
        <f t="shared" ca="1" si="911"/>
        <v>1989</v>
      </c>
      <c r="BA2044" s="107">
        <f t="shared" ca="1" si="912"/>
        <v>35003</v>
      </c>
      <c r="BB2044" s="107">
        <f t="shared" ca="1" si="913"/>
        <v>110723</v>
      </c>
      <c r="BC2044" s="107">
        <f t="shared" ca="1" si="914"/>
        <v>500</v>
      </c>
      <c r="BD2044" s="107">
        <f t="shared" ca="1" si="915"/>
        <v>500</v>
      </c>
    </row>
    <row r="2045" spans="1:56" x14ac:dyDescent="0.15">
      <c r="A2045" s="62">
        <v>80125</v>
      </c>
      <c r="B2045" s="62">
        <f t="shared" si="894"/>
        <v>8</v>
      </c>
      <c r="C2045" s="59" t="s">
        <v>89</v>
      </c>
      <c r="D2045" s="62">
        <v>299</v>
      </c>
      <c r="E2045" s="86">
        <v>278</v>
      </c>
      <c r="F2045" s="86">
        <v>19222</v>
      </c>
      <c r="G2045" s="86">
        <v>61876</v>
      </c>
      <c r="H2045" s="86">
        <v>500</v>
      </c>
      <c r="I2045" s="86">
        <v>500</v>
      </c>
      <c r="K2045" s="66">
        <v>80124</v>
      </c>
      <c r="L2045" s="66"/>
      <c r="M2045" s="66">
        <v>80124</v>
      </c>
      <c r="N2045" s="62">
        <f t="shared" si="895"/>
        <v>8</v>
      </c>
      <c r="O2045" s="66" t="s">
        <v>90</v>
      </c>
      <c r="P2045" s="66">
        <v>1</v>
      </c>
      <c r="Q2045" s="66">
        <f t="shared" si="916"/>
        <v>699</v>
      </c>
      <c r="R2045" s="66">
        <f t="shared" si="917"/>
        <v>4094</v>
      </c>
      <c r="S2045" s="66">
        <f t="shared" si="918"/>
        <v>32829</v>
      </c>
      <c r="T2045" s="66">
        <f t="shared" si="919"/>
        <v>135940</v>
      </c>
      <c r="U2045" s="66">
        <f t="shared" si="920"/>
        <v>500</v>
      </c>
      <c r="V2045" s="66">
        <f t="shared" si="921"/>
        <v>500</v>
      </c>
      <c r="W2045" s="66"/>
      <c r="X2045" s="62">
        <v>80127</v>
      </c>
      <c r="Y2045" s="62">
        <f t="shared" si="896"/>
        <v>8</v>
      </c>
      <c r="Z2045" s="59" t="s">
        <v>87</v>
      </c>
      <c r="AA2045" s="62">
        <v>1</v>
      </c>
      <c r="AB2045" s="62">
        <f t="shared" ca="1" si="897"/>
        <v>1</v>
      </c>
      <c r="AC2045" s="62">
        <f t="shared" ca="1" si="898"/>
        <v>708</v>
      </c>
      <c r="AD2045" s="62">
        <f t="shared" ca="1" si="899"/>
        <v>1989</v>
      </c>
      <c r="AE2045" s="62">
        <f t="shared" ca="1" si="900"/>
        <v>35003</v>
      </c>
      <c r="AF2045" s="62">
        <f t="shared" ca="1" si="901"/>
        <v>110723</v>
      </c>
      <c r="AG2045" s="62">
        <f t="shared" ca="1" si="902"/>
        <v>500</v>
      </c>
      <c r="AH2045" s="62">
        <f t="shared" ca="1" si="903"/>
        <v>500</v>
      </c>
      <c r="AL2045" s="66"/>
      <c r="AO2045" s="138">
        <f t="shared" si="904"/>
        <v>80127</v>
      </c>
      <c r="AP2045" s="138" t="str">
        <f t="shared" si="905"/>
        <v>Thüringerberg</v>
      </c>
      <c r="AQ2045" s="138">
        <f t="shared" ca="1" si="906"/>
        <v>1989</v>
      </c>
      <c r="AR2045" s="138">
        <f t="shared" ca="1" si="907"/>
        <v>35003</v>
      </c>
      <c r="AS2045" s="138">
        <f t="shared" ca="1" si="908"/>
        <v>110723</v>
      </c>
      <c r="AT2045" s="138">
        <f t="shared" ca="1" si="909"/>
        <v>500</v>
      </c>
      <c r="AU2045" s="138">
        <f t="shared" ca="1" si="909"/>
        <v>500</v>
      </c>
      <c r="AV2045" s="135"/>
      <c r="AW2045" s="131">
        <v>80128</v>
      </c>
      <c r="AX2045" s="66">
        <f t="shared" si="910"/>
        <v>8</v>
      </c>
      <c r="AY2045" s="132" t="s">
        <v>86</v>
      </c>
      <c r="AZ2045" s="107">
        <f t="shared" ca="1" si="911"/>
        <v>3030</v>
      </c>
      <c r="BA2045" s="107">
        <f t="shared" ca="1" si="912"/>
        <v>230048</v>
      </c>
      <c r="BB2045" s="107">
        <f t="shared" ca="1" si="913"/>
        <v>494284</v>
      </c>
      <c r="BC2045" s="107">
        <f t="shared" ca="1" si="914"/>
        <v>500</v>
      </c>
      <c r="BD2045" s="107">
        <f t="shared" ca="1" si="915"/>
        <v>500</v>
      </c>
    </row>
    <row r="2046" spans="1:56" x14ac:dyDescent="0.15">
      <c r="A2046" s="62">
        <v>80126</v>
      </c>
      <c r="B2046" s="62">
        <f t="shared" si="894"/>
        <v>8</v>
      </c>
      <c r="C2046" s="59" t="s">
        <v>88</v>
      </c>
      <c r="D2046" s="62">
        <v>2269</v>
      </c>
      <c r="E2046" s="86">
        <v>4722</v>
      </c>
      <c r="F2046" s="86">
        <v>143181</v>
      </c>
      <c r="G2046" s="86">
        <v>1162815</v>
      </c>
      <c r="H2046" s="86">
        <v>500</v>
      </c>
      <c r="I2046" s="86">
        <v>500</v>
      </c>
      <c r="K2046" s="66">
        <v>80125</v>
      </c>
      <c r="L2046" s="66"/>
      <c r="M2046" s="66">
        <v>80125</v>
      </c>
      <c r="N2046" s="62">
        <f t="shared" si="895"/>
        <v>8</v>
      </c>
      <c r="O2046" s="66" t="s">
        <v>89</v>
      </c>
      <c r="P2046" s="66">
        <v>1</v>
      </c>
      <c r="Q2046" s="66">
        <f t="shared" si="916"/>
        <v>299</v>
      </c>
      <c r="R2046" s="66">
        <f t="shared" si="917"/>
        <v>278</v>
      </c>
      <c r="S2046" s="66">
        <f t="shared" si="918"/>
        <v>19222</v>
      </c>
      <c r="T2046" s="66">
        <f t="shared" si="919"/>
        <v>61876</v>
      </c>
      <c r="U2046" s="66">
        <f t="shared" si="920"/>
        <v>500</v>
      </c>
      <c r="V2046" s="66">
        <f t="shared" si="921"/>
        <v>500</v>
      </c>
      <c r="W2046" s="66"/>
      <c r="X2046" s="62">
        <v>80128</v>
      </c>
      <c r="Y2046" s="62">
        <f t="shared" si="896"/>
        <v>8</v>
      </c>
      <c r="Z2046" s="59" t="s">
        <v>86</v>
      </c>
      <c r="AA2046" s="62">
        <v>1</v>
      </c>
      <c r="AB2046" s="62">
        <f t="shared" ca="1" si="897"/>
        <v>1</v>
      </c>
      <c r="AC2046" s="62">
        <f t="shared" ca="1" si="898"/>
        <v>2227</v>
      </c>
      <c r="AD2046" s="62">
        <f t="shared" ca="1" si="899"/>
        <v>3030</v>
      </c>
      <c r="AE2046" s="62">
        <f t="shared" ca="1" si="900"/>
        <v>230048</v>
      </c>
      <c r="AF2046" s="62">
        <f t="shared" ca="1" si="901"/>
        <v>494284</v>
      </c>
      <c r="AG2046" s="62">
        <f t="shared" ca="1" si="902"/>
        <v>500</v>
      </c>
      <c r="AH2046" s="62">
        <f t="shared" ca="1" si="903"/>
        <v>500</v>
      </c>
      <c r="AL2046" s="66"/>
      <c r="AO2046" s="138">
        <f t="shared" si="904"/>
        <v>80128</v>
      </c>
      <c r="AP2046" s="138" t="str">
        <f t="shared" si="905"/>
        <v>Tschagguns</v>
      </c>
      <c r="AQ2046" s="138">
        <f t="shared" ca="1" si="906"/>
        <v>3030</v>
      </c>
      <c r="AR2046" s="138">
        <f t="shared" ca="1" si="907"/>
        <v>230048</v>
      </c>
      <c r="AS2046" s="138">
        <f t="shared" ca="1" si="908"/>
        <v>494284</v>
      </c>
      <c r="AT2046" s="138">
        <f t="shared" ca="1" si="909"/>
        <v>500</v>
      </c>
      <c r="AU2046" s="138">
        <f t="shared" ca="1" si="909"/>
        <v>500</v>
      </c>
      <c r="AV2046" s="135"/>
      <c r="AW2046" s="131">
        <v>80129</v>
      </c>
      <c r="AX2046" s="66">
        <f t="shared" si="910"/>
        <v>8</v>
      </c>
      <c r="AY2046" s="132" t="s">
        <v>85</v>
      </c>
      <c r="AZ2046" s="107">
        <f t="shared" ca="1" si="911"/>
        <v>2282</v>
      </c>
      <c r="BA2046" s="107">
        <f t="shared" ca="1" si="912"/>
        <v>220463</v>
      </c>
      <c r="BB2046" s="107">
        <f t="shared" ca="1" si="913"/>
        <v>761440</v>
      </c>
      <c r="BC2046" s="107">
        <f t="shared" ca="1" si="914"/>
        <v>500</v>
      </c>
      <c r="BD2046" s="107">
        <f t="shared" ca="1" si="915"/>
        <v>500</v>
      </c>
    </row>
    <row r="2047" spans="1:56" x14ac:dyDescent="0.15">
      <c r="A2047" s="62">
        <v>80127</v>
      </c>
      <c r="B2047" s="62">
        <f t="shared" si="894"/>
        <v>8</v>
      </c>
      <c r="C2047" s="59" t="s">
        <v>87</v>
      </c>
      <c r="D2047" s="62">
        <v>708</v>
      </c>
      <c r="E2047" s="86">
        <v>1989</v>
      </c>
      <c r="F2047" s="86">
        <v>35003</v>
      </c>
      <c r="G2047" s="86">
        <v>110723</v>
      </c>
      <c r="H2047" s="86">
        <v>500</v>
      </c>
      <c r="I2047" s="86">
        <v>500</v>
      </c>
      <c r="K2047" s="66">
        <v>80126</v>
      </c>
      <c r="L2047" s="66"/>
      <c r="M2047" s="66">
        <v>80126</v>
      </c>
      <c r="N2047" s="62">
        <f t="shared" si="895"/>
        <v>8</v>
      </c>
      <c r="O2047" s="66" t="s">
        <v>88</v>
      </c>
      <c r="P2047" s="66">
        <v>1</v>
      </c>
      <c r="Q2047" s="66">
        <f t="shared" si="916"/>
        <v>2269</v>
      </c>
      <c r="R2047" s="66">
        <f t="shared" si="917"/>
        <v>4722</v>
      </c>
      <c r="S2047" s="66">
        <f t="shared" si="918"/>
        <v>143181</v>
      </c>
      <c r="T2047" s="66">
        <f t="shared" si="919"/>
        <v>1162815</v>
      </c>
      <c r="U2047" s="66">
        <f t="shared" si="920"/>
        <v>500</v>
      </c>
      <c r="V2047" s="66">
        <f t="shared" si="921"/>
        <v>500</v>
      </c>
      <c r="W2047" s="66"/>
      <c r="X2047" s="62">
        <v>80129</v>
      </c>
      <c r="Y2047" s="62">
        <f t="shared" si="896"/>
        <v>8</v>
      </c>
      <c r="Z2047" s="59" t="s">
        <v>85</v>
      </c>
      <c r="AA2047" s="62">
        <v>1</v>
      </c>
      <c r="AB2047" s="62">
        <f t="shared" ca="1" si="897"/>
        <v>1</v>
      </c>
      <c r="AC2047" s="62">
        <f t="shared" ca="1" si="898"/>
        <v>2610</v>
      </c>
      <c r="AD2047" s="62">
        <f t="shared" ca="1" si="899"/>
        <v>2282</v>
      </c>
      <c r="AE2047" s="62">
        <f t="shared" ca="1" si="900"/>
        <v>220463</v>
      </c>
      <c r="AF2047" s="62">
        <f t="shared" ca="1" si="901"/>
        <v>761440</v>
      </c>
      <c r="AG2047" s="62">
        <f t="shared" ca="1" si="902"/>
        <v>500</v>
      </c>
      <c r="AH2047" s="62">
        <f t="shared" ca="1" si="903"/>
        <v>500</v>
      </c>
      <c r="AL2047" s="66"/>
      <c r="AO2047" s="138">
        <f t="shared" si="904"/>
        <v>80129</v>
      </c>
      <c r="AP2047" s="138" t="str">
        <f t="shared" si="905"/>
        <v>Vandans</v>
      </c>
      <c r="AQ2047" s="138">
        <f t="shared" ca="1" si="906"/>
        <v>2282</v>
      </c>
      <c r="AR2047" s="138">
        <f t="shared" ca="1" si="907"/>
        <v>220463</v>
      </c>
      <c r="AS2047" s="138">
        <f t="shared" ca="1" si="908"/>
        <v>761440</v>
      </c>
      <c r="AT2047" s="138">
        <f t="shared" ca="1" si="909"/>
        <v>500</v>
      </c>
      <c r="AU2047" s="138">
        <f t="shared" ca="1" si="909"/>
        <v>500</v>
      </c>
      <c r="AV2047" s="135"/>
      <c r="AW2047" s="131">
        <v>80201</v>
      </c>
      <c r="AX2047" s="66">
        <f t="shared" si="910"/>
        <v>8</v>
      </c>
      <c r="AY2047" s="132" t="s">
        <v>84</v>
      </c>
      <c r="AZ2047" s="107">
        <f t="shared" ca="1" si="911"/>
        <v>5465</v>
      </c>
      <c r="BA2047" s="107">
        <f t="shared" ca="1" si="912"/>
        <v>215813</v>
      </c>
      <c r="BB2047" s="107">
        <f t="shared" ca="1" si="913"/>
        <v>595225</v>
      </c>
      <c r="BC2047" s="107">
        <f t="shared" ca="1" si="914"/>
        <v>500</v>
      </c>
      <c r="BD2047" s="107">
        <f t="shared" ca="1" si="915"/>
        <v>500</v>
      </c>
    </row>
    <row r="2048" spans="1:56" x14ac:dyDescent="0.15">
      <c r="A2048" s="62">
        <v>80128</v>
      </c>
      <c r="B2048" s="62">
        <f t="shared" si="894"/>
        <v>8</v>
      </c>
      <c r="C2048" s="59" t="s">
        <v>86</v>
      </c>
      <c r="D2048" s="62">
        <v>2227</v>
      </c>
      <c r="E2048" s="86">
        <v>3030</v>
      </c>
      <c r="F2048" s="86">
        <v>230048</v>
      </c>
      <c r="G2048" s="86">
        <v>494284</v>
      </c>
      <c r="H2048" s="86">
        <v>500</v>
      </c>
      <c r="I2048" s="86">
        <v>500</v>
      </c>
      <c r="K2048" s="66">
        <v>80127</v>
      </c>
      <c r="L2048" s="66"/>
      <c r="M2048" s="66">
        <v>80127</v>
      </c>
      <c r="N2048" s="62">
        <f t="shared" si="895"/>
        <v>8</v>
      </c>
      <c r="O2048" s="66" t="s">
        <v>87</v>
      </c>
      <c r="P2048" s="66">
        <v>1</v>
      </c>
      <c r="Q2048" s="66">
        <f t="shared" si="916"/>
        <v>708</v>
      </c>
      <c r="R2048" s="66">
        <f t="shared" si="917"/>
        <v>1989</v>
      </c>
      <c r="S2048" s="66">
        <f t="shared" si="918"/>
        <v>35003</v>
      </c>
      <c r="T2048" s="66">
        <f t="shared" si="919"/>
        <v>110723</v>
      </c>
      <c r="U2048" s="66">
        <f t="shared" si="920"/>
        <v>500</v>
      </c>
      <c r="V2048" s="66">
        <f t="shared" si="921"/>
        <v>500</v>
      </c>
      <c r="W2048" s="66"/>
      <c r="X2048" s="62">
        <v>80201</v>
      </c>
      <c r="Y2048" s="62">
        <f t="shared" si="896"/>
        <v>8</v>
      </c>
      <c r="Z2048" s="59" t="s">
        <v>84</v>
      </c>
      <c r="AA2048" s="62">
        <v>1</v>
      </c>
      <c r="AB2048" s="62">
        <f t="shared" ca="1" si="897"/>
        <v>1</v>
      </c>
      <c r="AC2048" s="62">
        <f t="shared" ca="1" si="898"/>
        <v>3272</v>
      </c>
      <c r="AD2048" s="62">
        <f t="shared" ca="1" si="899"/>
        <v>5465</v>
      </c>
      <c r="AE2048" s="62">
        <f t="shared" ca="1" si="900"/>
        <v>215813</v>
      </c>
      <c r="AF2048" s="62">
        <f t="shared" ca="1" si="901"/>
        <v>595225</v>
      </c>
      <c r="AG2048" s="62">
        <f t="shared" ca="1" si="902"/>
        <v>500</v>
      </c>
      <c r="AH2048" s="62">
        <f t="shared" ca="1" si="903"/>
        <v>500</v>
      </c>
      <c r="AL2048" s="66"/>
      <c r="AO2048" s="138">
        <f t="shared" si="904"/>
        <v>80201</v>
      </c>
      <c r="AP2048" s="138" t="str">
        <f t="shared" si="905"/>
        <v>Alberschwende</v>
      </c>
      <c r="AQ2048" s="138">
        <f t="shared" ca="1" si="906"/>
        <v>5465</v>
      </c>
      <c r="AR2048" s="138">
        <f t="shared" ca="1" si="907"/>
        <v>215813</v>
      </c>
      <c r="AS2048" s="138">
        <f t="shared" ca="1" si="908"/>
        <v>595225</v>
      </c>
      <c r="AT2048" s="138">
        <f t="shared" ca="1" si="909"/>
        <v>500</v>
      </c>
      <c r="AU2048" s="138">
        <f t="shared" ca="1" si="909"/>
        <v>500</v>
      </c>
      <c r="AV2048" s="135"/>
      <c r="AW2048" s="131">
        <v>80202</v>
      </c>
      <c r="AX2048" s="66">
        <f t="shared" si="910"/>
        <v>8</v>
      </c>
      <c r="AY2048" s="132" t="s">
        <v>83</v>
      </c>
      <c r="AZ2048" s="107">
        <f t="shared" ca="1" si="911"/>
        <v>3170</v>
      </c>
      <c r="BA2048" s="107">
        <f t="shared" ca="1" si="912"/>
        <v>183455</v>
      </c>
      <c r="BB2048" s="107">
        <f t="shared" ca="1" si="913"/>
        <v>856541</v>
      </c>
      <c r="BC2048" s="107">
        <f t="shared" ca="1" si="914"/>
        <v>500</v>
      </c>
      <c r="BD2048" s="107">
        <f t="shared" ca="1" si="915"/>
        <v>490</v>
      </c>
    </row>
    <row r="2049" spans="1:56" x14ac:dyDescent="0.15">
      <c r="A2049" s="62">
        <v>80129</v>
      </c>
      <c r="B2049" s="62">
        <f t="shared" si="894"/>
        <v>8</v>
      </c>
      <c r="C2049" s="59" t="s">
        <v>85</v>
      </c>
      <c r="D2049" s="62">
        <v>2610</v>
      </c>
      <c r="E2049" s="86">
        <v>2282</v>
      </c>
      <c r="F2049" s="86">
        <v>220463</v>
      </c>
      <c r="G2049" s="86">
        <v>761440</v>
      </c>
      <c r="H2049" s="86">
        <v>500</v>
      </c>
      <c r="I2049" s="86">
        <v>500</v>
      </c>
      <c r="K2049" s="66">
        <v>80128</v>
      </c>
      <c r="L2049" s="66"/>
      <c r="M2049" s="66">
        <v>80128</v>
      </c>
      <c r="N2049" s="62">
        <f t="shared" si="895"/>
        <v>8</v>
      </c>
      <c r="O2049" s="66" t="s">
        <v>86</v>
      </c>
      <c r="P2049" s="66">
        <v>1</v>
      </c>
      <c r="Q2049" s="66">
        <f t="shared" si="916"/>
        <v>2227</v>
      </c>
      <c r="R2049" s="66">
        <f t="shared" si="917"/>
        <v>3030</v>
      </c>
      <c r="S2049" s="66">
        <f t="shared" si="918"/>
        <v>230048</v>
      </c>
      <c r="T2049" s="66">
        <f t="shared" si="919"/>
        <v>494284</v>
      </c>
      <c r="U2049" s="66">
        <f t="shared" si="920"/>
        <v>500</v>
      </c>
      <c r="V2049" s="66">
        <f t="shared" si="921"/>
        <v>500</v>
      </c>
      <c r="W2049" s="66"/>
      <c r="X2049" s="62">
        <v>80202</v>
      </c>
      <c r="Y2049" s="62">
        <f t="shared" si="896"/>
        <v>8</v>
      </c>
      <c r="Z2049" s="59" t="s">
        <v>83</v>
      </c>
      <c r="AA2049" s="62">
        <v>1</v>
      </c>
      <c r="AB2049" s="62">
        <f t="shared" ca="1" si="897"/>
        <v>1</v>
      </c>
      <c r="AC2049" s="62">
        <f t="shared" ca="1" si="898"/>
        <v>2487</v>
      </c>
      <c r="AD2049" s="62">
        <f t="shared" ca="1" si="899"/>
        <v>3170</v>
      </c>
      <c r="AE2049" s="62">
        <f t="shared" ca="1" si="900"/>
        <v>183455</v>
      </c>
      <c r="AF2049" s="62">
        <f t="shared" ca="1" si="901"/>
        <v>856541</v>
      </c>
      <c r="AG2049" s="62">
        <f t="shared" ca="1" si="902"/>
        <v>500</v>
      </c>
      <c r="AH2049" s="62">
        <f t="shared" ca="1" si="903"/>
        <v>490</v>
      </c>
      <c r="AL2049" s="66"/>
      <c r="AO2049" s="138">
        <f t="shared" si="904"/>
        <v>80202</v>
      </c>
      <c r="AP2049" s="138" t="str">
        <f t="shared" si="905"/>
        <v>Andelsbuch</v>
      </c>
      <c r="AQ2049" s="138">
        <f t="shared" ca="1" si="906"/>
        <v>3170</v>
      </c>
      <c r="AR2049" s="138">
        <f t="shared" ca="1" si="907"/>
        <v>183455</v>
      </c>
      <c r="AS2049" s="138">
        <f t="shared" ca="1" si="908"/>
        <v>856541</v>
      </c>
      <c r="AT2049" s="138">
        <f t="shared" ca="1" si="909"/>
        <v>500</v>
      </c>
      <c r="AU2049" s="138">
        <f t="shared" ca="1" si="909"/>
        <v>490</v>
      </c>
      <c r="AV2049" s="135"/>
      <c r="AW2049" s="131">
        <v>80203</v>
      </c>
      <c r="AX2049" s="66">
        <f t="shared" si="910"/>
        <v>8</v>
      </c>
      <c r="AY2049" s="132" t="s">
        <v>82</v>
      </c>
      <c r="AZ2049" s="107">
        <f t="shared" ca="1" si="911"/>
        <v>3255</v>
      </c>
      <c r="BA2049" s="107">
        <f t="shared" ca="1" si="912"/>
        <v>186675</v>
      </c>
      <c r="BB2049" s="107">
        <f t="shared" ca="1" si="913"/>
        <v>621095</v>
      </c>
      <c r="BC2049" s="107">
        <f t="shared" ca="1" si="914"/>
        <v>500</v>
      </c>
      <c r="BD2049" s="107">
        <f t="shared" ca="1" si="915"/>
        <v>500</v>
      </c>
    </row>
    <row r="2050" spans="1:56" x14ac:dyDescent="0.15">
      <c r="A2050" s="62">
        <v>80201</v>
      </c>
      <c r="B2050" s="62">
        <f t="shared" si="894"/>
        <v>8</v>
      </c>
      <c r="C2050" s="59" t="s">
        <v>84</v>
      </c>
      <c r="D2050" s="62">
        <v>3272</v>
      </c>
      <c r="E2050" s="86">
        <v>5465</v>
      </c>
      <c r="F2050" s="86">
        <v>215813</v>
      </c>
      <c r="G2050" s="86">
        <v>595225</v>
      </c>
      <c r="H2050" s="86">
        <v>500</v>
      </c>
      <c r="I2050" s="86">
        <v>500</v>
      </c>
      <c r="K2050" s="66">
        <v>80129</v>
      </c>
      <c r="L2050" s="66"/>
      <c r="M2050" s="66">
        <v>80129</v>
      </c>
      <c r="N2050" s="62">
        <f t="shared" si="895"/>
        <v>8</v>
      </c>
      <c r="O2050" s="66" t="s">
        <v>85</v>
      </c>
      <c r="P2050" s="66">
        <v>1</v>
      </c>
      <c r="Q2050" s="66">
        <f t="shared" si="916"/>
        <v>2610</v>
      </c>
      <c r="R2050" s="66">
        <f t="shared" si="917"/>
        <v>2282</v>
      </c>
      <c r="S2050" s="66">
        <f t="shared" si="918"/>
        <v>220463</v>
      </c>
      <c r="T2050" s="66">
        <f t="shared" si="919"/>
        <v>761440</v>
      </c>
      <c r="U2050" s="66">
        <f t="shared" si="920"/>
        <v>500</v>
      </c>
      <c r="V2050" s="66">
        <f t="shared" si="921"/>
        <v>500</v>
      </c>
      <c r="W2050" s="66"/>
      <c r="X2050" s="62">
        <v>80203</v>
      </c>
      <c r="Y2050" s="62">
        <f t="shared" si="896"/>
        <v>8</v>
      </c>
      <c r="Z2050" s="59" t="s">
        <v>82</v>
      </c>
      <c r="AA2050" s="62">
        <v>1</v>
      </c>
      <c r="AB2050" s="62">
        <f t="shared" ca="1" si="897"/>
        <v>1</v>
      </c>
      <c r="AC2050" s="62">
        <f t="shared" ca="1" si="898"/>
        <v>1728</v>
      </c>
      <c r="AD2050" s="62">
        <f t="shared" ca="1" si="899"/>
        <v>3255</v>
      </c>
      <c r="AE2050" s="62">
        <f t="shared" ca="1" si="900"/>
        <v>186675</v>
      </c>
      <c r="AF2050" s="62">
        <f t="shared" ca="1" si="901"/>
        <v>621095</v>
      </c>
      <c r="AG2050" s="62">
        <f t="shared" ca="1" si="902"/>
        <v>500</v>
      </c>
      <c r="AH2050" s="62">
        <f t="shared" ca="1" si="903"/>
        <v>500</v>
      </c>
      <c r="AL2050" s="66"/>
      <c r="AO2050" s="138">
        <f t="shared" si="904"/>
        <v>80203</v>
      </c>
      <c r="AP2050" s="138" t="str">
        <f t="shared" si="905"/>
        <v>Au</v>
      </c>
      <c r="AQ2050" s="138">
        <f t="shared" ca="1" si="906"/>
        <v>3255</v>
      </c>
      <c r="AR2050" s="138">
        <f t="shared" ca="1" si="907"/>
        <v>186675</v>
      </c>
      <c r="AS2050" s="138">
        <f t="shared" ca="1" si="908"/>
        <v>621095</v>
      </c>
      <c r="AT2050" s="138">
        <f t="shared" ca="1" si="909"/>
        <v>500</v>
      </c>
      <c r="AU2050" s="138">
        <f t="shared" ca="1" si="909"/>
        <v>500</v>
      </c>
      <c r="AV2050" s="135"/>
      <c r="AW2050" s="131">
        <v>80204</v>
      </c>
      <c r="AX2050" s="66">
        <f t="shared" si="910"/>
        <v>8</v>
      </c>
      <c r="AY2050" s="132" t="s">
        <v>81</v>
      </c>
      <c r="AZ2050" s="107">
        <f t="shared" ca="1" si="911"/>
        <v>3673</v>
      </c>
      <c r="BA2050" s="107">
        <f t="shared" ca="1" si="912"/>
        <v>191813</v>
      </c>
      <c r="BB2050" s="107">
        <f t="shared" ca="1" si="913"/>
        <v>658247</v>
      </c>
      <c r="BC2050" s="107">
        <f t="shared" ca="1" si="914"/>
        <v>500</v>
      </c>
      <c r="BD2050" s="107">
        <f t="shared" ca="1" si="915"/>
        <v>500</v>
      </c>
    </row>
    <row r="2051" spans="1:56" x14ac:dyDescent="0.15">
      <c r="A2051" s="62">
        <v>80202</v>
      </c>
      <c r="B2051" s="62">
        <f t="shared" si="894"/>
        <v>8</v>
      </c>
      <c r="C2051" s="59" t="s">
        <v>83</v>
      </c>
      <c r="D2051" s="62">
        <v>2487</v>
      </c>
      <c r="E2051" s="86">
        <v>3170</v>
      </c>
      <c r="F2051" s="86">
        <v>183455</v>
      </c>
      <c r="G2051" s="86">
        <v>856541</v>
      </c>
      <c r="H2051" s="86">
        <v>500</v>
      </c>
      <c r="I2051" s="86">
        <v>490</v>
      </c>
      <c r="K2051" s="66">
        <v>80201</v>
      </c>
      <c r="L2051" s="66"/>
      <c r="M2051" s="66">
        <v>80201</v>
      </c>
      <c r="N2051" s="62">
        <f t="shared" si="895"/>
        <v>8</v>
      </c>
      <c r="O2051" s="66" t="s">
        <v>84</v>
      </c>
      <c r="P2051" s="66">
        <v>1</v>
      </c>
      <c r="Q2051" s="66">
        <f t="shared" si="916"/>
        <v>3272</v>
      </c>
      <c r="R2051" s="66">
        <f t="shared" si="917"/>
        <v>5465</v>
      </c>
      <c r="S2051" s="66">
        <f t="shared" si="918"/>
        <v>215813</v>
      </c>
      <c r="T2051" s="66">
        <f t="shared" si="919"/>
        <v>595225</v>
      </c>
      <c r="U2051" s="66">
        <f t="shared" si="920"/>
        <v>500</v>
      </c>
      <c r="V2051" s="66">
        <f t="shared" si="921"/>
        <v>500</v>
      </c>
      <c r="W2051" s="66"/>
      <c r="X2051" s="62">
        <v>80204</v>
      </c>
      <c r="Y2051" s="62">
        <f t="shared" si="896"/>
        <v>8</v>
      </c>
      <c r="Z2051" s="59" t="s">
        <v>81</v>
      </c>
      <c r="AA2051" s="62">
        <v>1</v>
      </c>
      <c r="AB2051" s="62">
        <f t="shared" ca="1" si="897"/>
        <v>1</v>
      </c>
      <c r="AC2051" s="62">
        <f t="shared" ca="1" si="898"/>
        <v>2017</v>
      </c>
      <c r="AD2051" s="62">
        <f t="shared" ca="1" si="899"/>
        <v>3673</v>
      </c>
      <c r="AE2051" s="62">
        <f t="shared" ca="1" si="900"/>
        <v>191813</v>
      </c>
      <c r="AF2051" s="62">
        <f t="shared" ca="1" si="901"/>
        <v>658247</v>
      </c>
      <c r="AG2051" s="62">
        <f t="shared" ca="1" si="902"/>
        <v>500</v>
      </c>
      <c r="AH2051" s="62">
        <f t="shared" ca="1" si="903"/>
        <v>500</v>
      </c>
      <c r="AL2051" s="66"/>
      <c r="AO2051" s="138">
        <f t="shared" si="904"/>
        <v>80204</v>
      </c>
      <c r="AP2051" s="138" t="str">
        <f t="shared" si="905"/>
        <v>Bezau</v>
      </c>
      <c r="AQ2051" s="138">
        <f t="shared" ca="1" si="906"/>
        <v>3673</v>
      </c>
      <c r="AR2051" s="138">
        <f t="shared" ca="1" si="907"/>
        <v>191813</v>
      </c>
      <c r="AS2051" s="138">
        <f t="shared" ca="1" si="908"/>
        <v>658247</v>
      </c>
      <c r="AT2051" s="138">
        <f t="shared" ca="1" si="909"/>
        <v>500</v>
      </c>
      <c r="AU2051" s="138">
        <f t="shared" ca="1" si="909"/>
        <v>500</v>
      </c>
      <c r="AV2051" s="135"/>
      <c r="AW2051" s="131">
        <v>80205</v>
      </c>
      <c r="AX2051" s="66">
        <f t="shared" si="910"/>
        <v>8</v>
      </c>
      <c r="AY2051" s="132" t="s">
        <v>80</v>
      </c>
      <c r="AZ2051" s="107">
        <f t="shared" ca="1" si="911"/>
        <v>2899</v>
      </c>
      <c r="BA2051" s="107">
        <f t="shared" ca="1" si="912"/>
        <v>44684</v>
      </c>
      <c r="BB2051" s="107">
        <f t="shared" ca="1" si="913"/>
        <v>25918</v>
      </c>
      <c r="BC2051" s="107">
        <f t="shared" ca="1" si="914"/>
        <v>500</v>
      </c>
      <c r="BD2051" s="107">
        <f t="shared" ca="1" si="915"/>
        <v>500</v>
      </c>
    </row>
    <row r="2052" spans="1:56" x14ac:dyDescent="0.15">
      <c r="A2052" s="62">
        <v>80203</v>
      </c>
      <c r="B2052" s="62">
        <f t="shared" si="894"/>
        <v>8</v>
      </c>
      <c r="C2052" s="59" t="s">
        <v>82</v>
      </c>
      <c r="D2052" s="62">
        <v>1728</v>
      </c>
      <c r="E2052" s="86">
        <v>3255</v>
      </c>
      <c r="F2052" s="86">
        <v>186675</v>
      </c>
      <c r="G2052" s="86">
        <v>621095</v>
      </c>
      <c r="H2052" s="86">
        <v>500</v>
      </c>
      <c r="I2052" s="86">
        <v>500</v>
      </c>
      <c r="K2052" s="66">
        <v>80202</v>
      </c>
      <c r="L2052" s="66"/>
      <c r="M2052" s="66">
        <v>80202</v>
      </c>
      <c r="N2052" s="62">
        <f t="shared" si="895"/>
        <v>8</v>
      </c>
      <c r="O2052" s="66" t="s">
        <v>83</v>
      </c>
      <c r="P2052" s="66">
        <v>1</v>
      </c>
      <c r="Q2052" s="66">
        <f t="shared" si="916"/>
        <v>2487</v>
      </c>
      <c r="R2052" s="66">
        <f t="shared" si="917"/>
        <v>3170</v>
      </c>
      <c r="S2052" s="66">
        <f t="shared" si="918"/>
        <v>183455</v>
      </c>
      <c r="T2052" s="66">
        <f t="shared" si="919"/>
        <v>856541</v>
      </c>
      <c r="U2052" s="66">
        <f t="shared" si="920"/>
        <v>500</v>
      </c>
      <c r="V2052" s="66">
        <f t="shared" si="921"/>
        <v>490</v>
      </c>
      <c r="W2052" s="66"/>
      <c r="X2052" s="62">
        <v>80205</v>
      </c>
      <c r="Y2052" s="62">
        <f t="shared" si="896"/>
        <v>8</v>
      </c>
      <c r="Z2052" s="59" t="s">
        <v>80</v>
      </c>
      <c r="AA2052" s="62">
        <v>1</v>
      </c>
      <c r="AB2052" s="62">
        <f t="shared" ca="1" si="897"/>
        <v>1</v>
      </c>
      <c r="AC2052" s="62">
        <f t="shared" ca="1" si="898"/>
        <v>726</v>
      </c>
      <c r="AD2052" s="62">
        <f t="shared" ca="1" si="899"/>
        <v>2899</v>
      </c>
      <c r="AE2052" s="62">
        <f t="shared" ca="1" si="900"/>
        <v>44684</v>
      </c>
      <c r="AF2052" s="62">
        <f t="shared" ca="1" si="901"/>
        <v>25918</v>
      </c>
      <c r="AG2052" s="62">
        <f t="shared" ca="1" si="902"/>
        <v>500</v>
      </c>
      <c r="AH2052" s="62">
        <f t="shared" ca="1" si="903"/>
        <v>500</v>
      </c>
      <c r="AL2052" s="66"/>
      <c r="AO2052" s="138">
        <f t="shared" si="904"/>
        <v>80205</v>
      </c>
      <c r="AP2052" s="138" t="str">
        <f t="shared" si="905"/>
        <v>Bildstein</v>
      </c>
      <c r="AQ2052" s="138">
        <f t="shared" ca="1" si="906"/>
        <v>2899</v>
      </c>
      <c r="AR2052" s="138">
        <f t="shared" ca="1" si="907"/>
        <v>44684</v>
      </c>
      <c r="AS2052" s="138">
        <f t="shared" ca="1" si="908"/>
        <v>25918</v>
      </c>
      <c r="AT2052" s="138">
        <f t="shared" ca="1" si="909"/>
        <v>500</v>
      </c>
      <c r="AU2052" s="138">
        <f t="shared" ca="1" si="909"/>
        <v>500</v>
      </c>
      <c r="AV2052" s="135"/>
      <c r="AW2052" s="131">
        <v>80206</v>
      </c>
      <c r="AX2052" s="66">
        <f t="shared" si="910"/>
        <v>8</v>
      </c>
      <c r="AY2052" s="132" t="s">
        <v>79</v>
      </c>
      <c r="AZ2052" s="107">
        <f t="shared" ca="1" si="911"/>
        <v>2321</v>
      </c>
      <c r="BA2052" s="107">
        <f t="shared" ca="1" si="912"/>
        <v>84348</v>
      </c>
      <c r="BB2052" s="107">
        <f t="shared" ca="1" si="913"/>
        <v>239812</v>
      </c>
      <c r="BC2052" s="107">
        <f t="shared" ca="1" si="914"/>
        <v>500</v>
      </c>
      <c r="BD2052" s="107">
        <f t="shared" ca="1" si="915"/>
        <v>500</v>
      </c>
    </row>
    <row r="2053" spans="1:56" x14ac:dyDescent="0.15">
      <c r="A2053" s="62">
        <v>80204</v>
      </c>
      <c r="B2053" s="62">
        <f t="shared" si="894"/>
        <v>8</v>
      </c>
      <c r="C2053" s="59" t="s">
        <v>81</v>
      </c>
      <c r="D2053" s="62">
        <v>2017</v>
      </c>
      <c r="E2053" s="86">
        <v>3673</v>
      </c>
      <c r="F2053" s="86">
        <v>191813</v>
      </c>
      <c r="G2053" s="86">
        <v>658247</v>
      </c>
      <c r="H2053" s="86">
        <v>500</v>
      </c>
      <c r="I2053" s="86">
        <v>500</v>
      </c>
      <c r="K2053" s="66">
        <v>80203</v>
      </c>
      <c r="L2053" s="66"/>
      <c r="M2053" s="66">
        <v>80203</v>
      </c>
      <c r="N2053" s="62">
        <f t="shared" si="895"/>
        <v>8</v>
      </c>
      <c r="O2053" s="66" t="s">
        <v>82</v>
      </c>
      <c r="P2053" s="66">
        <v>1</v>
      </c>
      <c r="Q2053" s="66">
        <f t="shared" si="916"/>
        <v>1728</v>
      </c>
      <c r="R2053" s="66">
        <f t="shared" si="917"/>
        <v>3255</v>
      </c>
      <c r="S2053" s="66">
        <f t="shared" si="918"/>
        <v>186675</v>
      </c>
      <c r="T2053" s="66">
        <f t="shared" si="919"/>
        <v>621095</v>
      </c>
      <c r="U2053" s="66">
        <f t="shared" si="920"/>
        <v>500</v>
      </c>
      <c r="V2053" s="66">
        <f t="shared" si="921"/>
        <v>500</v>
      </c>
      <c r="W2053" s="66"/>
      <c r="X2053" s="62">
        <v>80206</v>
      </c>
      <c r="Y2053" s="62">
        <f t="shared" si="896"/>
        <v>8</v>
      </c>
      <c r="Z2053" s="59" t="s">
        <v>79</v>
      </c>
      <c r="AA2053" s="62">
        <v>1</v>
      </c>
      <c r="AB2053" s="62">
        <f t="shared" ca="1" si="897"/>
        <v>1</v>
      </c>
      <c r="AC2053" s="62">
        <f t="shared" ca="1" si="898"/>
        <v>1081</v>
      </c>
      <c r="AD2053" s="62">
        <f t="shared" ca="1" si="899"/>
        <v>2321</v>
      </c>
      <c r="AE2053" s="62">
        <f t="shared" ca="1" si="900"/>
        <v>84348</v>
      </c>
      <c r="AF2053" s="62">
        <f t="shared" ca="1" si="901"/>
        <v>239812</v>
      </c>
      <c r="AG2053" s="62">
        <f t="shared" ca="1" si="902"/>
        <v>500</v>
      </c>
      <c r="AH2053" s="62">
        <f t="shared" ca="1" si="903"/>
        <v>500</v>
      </c>
      <c r="AL2053" s="66"/>
      <c r="AO2053" s="138">
        <f t="shared" si="904"/>
        <v>80206</v>
      </c>
      <c r="AP2053" s="138" t="str">
        <f t="shared" si="905"/>
        <v>Bizau</v>
      </c>
      <c r="AQ2053" s="138">
        <f t="shared" ca="1" si="906"/>
        <v>2321</v>
      </c>
      <c r="AR2053" s="138">
        <f t="shared" ca="1" si="907"/>
        <v>84348</v>
      </c>
      <c r="AS2053" s="138">
        <f t="shared" ca="1" si="908"/>
        <v>239812</v>
      </c>
      <c r="AT2053" s="138">
        <f t="shared" ca="1" si="909"/>
        <v>500</v>
      </c>
      <c r="AU2053" s="138">
        <f t="shared" ca="1" si="909"/>
        <v>500</v>
      </c>
      <c r="AV2053" s="135"/>
      <c r="AW2053" s="131">
        <v>80207</v>
      </c>
      <c r="AX2053" s="66">
        <f t="shared" si="910"/>
        <v>8</v>
      </c>
      <c r="AY2053" s="132" t="s">
        <v>78</v>
      </c>
      <c r="AZ2053" s="107">
        <f t="shared" ca="1" si="911"/>
        <v>3448</v>
      </c>
      <c r="BA2053" s="107">
        <f t="shared" ca="1" si="912"/>
        <v>2491036</v>
      </c>
      <c r="BB2053" s="107">
        <f t="shared" ca="1" si="913"/>
        <v>13558767</v>
      </c>
      <c r="BC2053" s="107">
        <f t="shared" ca="1" si="914"/>
        <v>400</v>
      </c>
      <c r="BD2053" s="107">
        <f t="shared" ca="1" si="915"/>
        <v>500</v>
      </c>
    </row>
    <row r="2054" spans="1:56" x14ac:dyDescent="0.15">
      <c r="A2054" s="62">
        <v>80205</v>
      </c>
      <c r="B2054" s="62">
        <f t="shared" si="894"/>
        <v>8</v>
      </c>
      <c r="C2054" s="59" t="s">
        <v>80</v>
      </c>
      <c r="D2054" s="62">
        <v>726</v>
      </c>
      <c r="E2054" s="86">
        <v>2899</v>
      </c>
      <c r="F2054" s="86">
        <v>44684</v>
      </c>
      <c r="G2054" s="86">
        <v>25918</v>
      </c>
      <c r="H2054" s="86">
        <v>500</v>
      </c>
      <c r="I2054" s="86">
        <v>500</v>
      </c>
      <c r="K2054" s="66">
        <v>80204</v>
      </c>
      <c r="L2054" s="66"/>
      <c r="M2054" s="66">
        <v>80204</v>
      </c>
      <c r="N2054" s="62">
        <f t="shared" si="895"/>
        <v>8</v>
      </c>
      <c r="O2054" s="66" t="s">
        <v>81</v>
      </c>
      <c r="P2054" s="66">
        <v>1</v>
      </c>
      <c r="Q2054" s="66">
        <f t="shared" si="916"/>
        <v>2017</v>
      </c>
      <c r="R2054" s="66">
        <f t="shared" si="917"/>
        <v>3673</v>
      </c>
      <c r="S2054" s="66">
        <f t="shared" si="918"/>
        <v>191813</v>
      </c>
      <c r="T2054" s="66">
        <f t="shared" si="919"/>
        <v>658247</v>
      </c>
      <c r="U2054" s="66">
        <f t="shared" si="920"/>
        <v>500</v>
      </c>
      <c r="V2054" s="66">
        <f t="shared" si="921"/>
        <v>500</v>
      </c>
      <c r="W2054" s="66"/>
      <c r="X2054" s="62">
        <v>80207</v>
      </c>
      <c r="Y2054" s="62">
        <f t="shared" si="896"/>
        <v>8</v>
      </c>
      <c r="Z2054" s="59" t="s">
        <v>78</v>
      </c>
      <c r="AA2054" s="62">
        <v>1</v>
      </c>
      <c r="AB2054" s="62">
        <f t="shared" ca="1" si="897"/>
        <v>1</v>
      </c>
      <c r="AC2054" s="62">
        <f t="shared" ca="1" si="898"/>
        <v>29595</v>
      </c>
      <c r="AD2054" s="62">
        <f t="shared" ca="1" si="899"/>
        <v>3448</v>
      </c>
      <c r="AE2054" s="62">
        <f t="shared" ca="1" si="900"/>
        <v>2491036</v>
      </c>
      <c r="AF2054" s="62">
        <f t="shared" ca="1" si="901"/>
        <v>13558767</v>
      </c>
      <c r="AG2054" s="62">
        <f t="shared" ca="1" si="902"/>
        <v>400</v>
      </c>
      <c r="AH2054" s="62">
        <f t="shared" ca="1" si="903"/>
        <v>500</v>
      </c>
      <c r="AL2054" s="66"/>
      <c r="AO2054" s="138">
        <f t="shared" si="904"/>
        <v>80207</v>
      </c>
      <c r="AP2054" s="138" t="str">
        <f t="shared" si="905"/>
        <v>Bregenz</v>
      </c>
      <c r="AQ2054" s="138">
        <f t="shared" ca="1" si="906"/>
        <v>3448</v>
      </c>
      <c r="AR2054" s="138">
        <f t="shared" ca="1" si="907"/>
        <v>2491036</v>
      </c>
      <c r="AS2054" s="138">
        <f t="shared" ca="1" si="908"/>
        <v>13558767</v>
      </c>
      <c r="AT2054" s="138">
        <f t="shared" ca="1" si="909"/>
        <v>400</v>
      </c>
      <c r="AU2054" s="138">
        <f t="shared" ca="1" si="909"/>
        <v>500</v>
      </c>
      <c r="AV2054" s="135"/>
      <c r="AW2054" s="131">
        <v>80208</v>
      </c>
      <c r="AX2054" s="66">
        <f t="shared" si="910"/>
        <v>8</v>
      </c>
      <c r="AY2054" s="132" t="s">
        <v>77</v>
      </c>
      <c r="AZ2054" s="107">
        <f t="shared" ca="1" si="911"/>
        <v>1661</v>
      </c>
      <c r="BA2054" s="107">
        <f t="shared" ca="1" si="912"/>
        <v>17565</v>
      </c>
      <c r="BB2054" s="107">
        <f t="shared" ca="1" si="913"/>
        <v>27661</v>
      </c>
      <c r="BC2054" s="107">
        <f t="shared" ca="1" si="914"/>
        <v>500</v>
      </c>
      <c r="BD2054" s="107">
        <f t="shared" ca="1" si="915"/>
        <v>500</v>
      </c>
    </row>
    <row r="2055" spans="1:56" x14ac:dyDescent="0.15">
      <c r="A2055" s="62">
        <v>80206</v>
      </c>
      <c r="B2055" s="62">
        <f t="shared" si="894"/>
        <v>8</v>
      </c>
      <c r="C2055" s="59" t="s">
        <v>79</v>
      </c>
      <c r="D2055" s="62">
        <v>1081</v>
      </c>
      <c r="E2055" s="86">
        <v>2321</v>
      </c>
      <c r="F2055" s="86">
        <v>84348</v>
      </c>
      <c r="G2055" s="86">
        <v>239812</v>
      </c>
      <c r="H2055" s="86">
        <v>500</v>
      </c>
      <c r="I2055" s="86">
        <v>500</v>
      </c>
      <c r="K2055" s="66">
        <v>80205</v>
      </c>
      <c r="L2055" s="66"/>
      <c r="M2055" s="66">
        <v>80205</v>
      </c>
      <c r="N2055" s="62">
        <f t="shared" si="895"/>
        <v>8</v>
      </c>
      <c r="O2055" s="66" t="s">
        <v>80</v>
      </c>
      <c r="P2055" s="66">
        <v>1</v>
      </c>
      <c r="Q2055" s="66">
        <f t="shared" si="916"/>
        <v>726</v>
      </c>
      <c r="R2055" s="66">
        <f t="shared" si="917"/>
        <v>2899</v>
      </c>
      <c r="S2055" s="66">
        <f t="shared" si="918"/>
        <v>44684</v>
      </c>
      <c r="T2055" s="66">
        <f t="shared" si="919"/>
        <v>25918</v>
      </c>
      <c r="U2055" s="66">
        <f t="shared" si="920"/>
        <v>500</v>
      </c>
      <c r="V2055" s="66">
        <f t="shared" si="921"/>
        <v>500</v>
      </c>
      <c r="W2055" s="66"/>
      <c r="X2055" s="62">
        <v>80208</v>
      </c>
      <c r="Y2055" s="62">
        <f t="shared" si="896"/>
        <v>8</v>
      </c>
      <c r="Z2055" s="59" t="s">
        <v>77</v>
      </c>
      <c r="AA2055" s="62">
        <v>1</v>
      </c>
      <c r="AB2055" s="62">
        <f t="shared" ca="1" si="897"/>
        <v>1</v>
      </c>
      <c r="AC2055" s="62">
        <f t="shared" ca="1" si="898"/>
        <v>598</v>
      </c>
      <c r="AD2055" s="62">
        <f t="shared" ca="1" si="899"/>
        <v>1661</v>
      </c>
      <c r="AE2055" s="62">
        <f t="shared" ca="1" si="900"/>
        <v>17565</v>
      </c>
      <c r="AF2055" s="62">
        <f t="shared" ca="1" si="901"/>
        <v>27661</v>
      </c>
      <c r="AG2055" s="62">
        <f t="shared" ca="1" si="902"/>
        <v>500</v>
      </c>
      <c r="AH2055" s="62">
        <f t="shared" ca="1" si="903"/>
        <v>500</v>
      </c>
      <c r="AL2055" s="66"/>
      <c r="AO2055" s="138">
        <f t="shared" si="904"/>
        <v>80208</v>
      </c>
      <c r="AP2055" s="138" t="str">
        <f t="shared" si="905"/>
        <v>Buch</v>
      </c>
      <c r="AQ2055" s="138">
        <f t="shared" ca="1" si="906"/>
        <v>1661</v>
      </c>
      <c r="AR2055" s="138">
        <f t="shared" ca="1" si="907"/>
        <v>17565</v>
      </c>
      <c r="AS2055" s="138">
        <f t="shared" ca="1" si="908"/>
        <v>27661</v>
      </c>
      <c r="AT2055" s="138">
        <f t="shared" ca="1" si="909"/>
        <v>500</v>
      </c>
      <c r="AU2055" s="138">
        <f t="shared" ca="1" si="909"/>
        <v>500</v>
      </c>
      <c r="AV2055" s="135"/>
      <c r="AW2055" s="131">
        <v>80209</v>
      </c>
      <c r="AX2055" s="66">
        <f t="shared" si="910"/>
        <v>8</v>
      </c>
      <c r="AY2055" s="132" t="s">
        <v>76</v>
      </c>
      <c r="AZ2055" s="107">
        <f t="shared" ca="1" si="911"/>
        <v>1032</v>
      </c>
      <c r="BA2055" s="107">
        <f t="shared" ca="1" si="912"/>
        <v>97591</v>
      </c>
      <c r="BB2055" s="107">
        <f t="shared" ca="1" si="913"/>
        <v>239986</v>
      </c>
      <c r="BC2055" s="107">
        <f t="shared" ca="1" si="914"/>
        <v>500</v>
      </c>
      <c r="BD2055" s="107">
        <f t="shared" ca="1" si="915"/>
        <v>500</v>
      </c>
    </row>
    <row r="2056" spans="1:56" x14ac:dyDescent="0.15">
      <c r="A2056" s="62">
        <v>80207</v>
      </c>
      <c r="B2056" s="62">
        <f t="shared" si="894"/>
        <v>8</v>
      </c>
      <c r="C2056" s="59" t="s">
        <v>78</v>
      </c>
      <c r="D2056" s="62">
        <v>29595</v>
      </c>
      <c r="E2056" s="86">
        <v>3448</v>
      </c>
      <c r="F2056" s="86">
        <v>2491036</v>
      </c>
      <c r="G2056" s="86">
        <v>13558767</v>
      </c>
      <c r="H2056" s="86">
        <v>400</v>
      </c>
      <c r="I2056" s="86">
        <v>500</v>
      </c>
      <c r="K2056" s="66">
        <v>80206</v>
      </c>
      <c r="L2056" s="66"/>
      <c r="M2056" s="66">
        <v>80206</v>
      </c>
      <c r="N2056" s="62">
        <f t="shared" si="895"/>
        <v>8</v>
      </c>
      <c r="O2056" s="66" t="s">
        <v>79</v>
      </c>
      <c r="P2056" s="66">
        <v>1</v>
      </c>
      <c r="Q2056" s="66">
        <f t="shared" si="916"/>
        <v>1081</v>
      </c>
      <c r="R2056" s="66">
        <f t="shared" si="917"/>
        <v>2321</v>
      </c>
      <c r="S2056" s="66">
        <f t="shared" si="918"/>
        <v>84348</v>
      </c>
      <c r="T2056" s="66">
        <f t="shared" si="919"/>
        <v>239812</v>
      </c>
      <c r="U2056" s="66">
        <f t="shared" si="920"/>
        <v>500</v>
      </c>
      <c r="V2056" s="66">
        <f t="shared" si="921"/>
        <v>500</v>
      </c>
      <c r="W2056" s="66"/>
      <c r="X2056" s="62">
        <v>80209</v>
      </c>
      <c r="Y2056" s="62">
        <f t="shared" si="896"/>
        <v>8</v>
      </c>
      <c r="Z2056" s="59" t="s">
        <v>76</v>
      </c>
      <c r="AA2056" s="62">
        <v>1</v>
      </c>
      <c r="AB2056" s="62">
        <f t="shared" ca="1" si="897"/>
        <v>1</v>
      </c>
      <c r="AC2056" s="62">
        <f t="shared" ca="1" si="898"/>
        <v>308</v>
      </c>
      <c r="AD2056" s="62">
        <f t="shared" ca="1" si="899"/>
        <v>1032</v>
      </c>
      <c r="AE2056" s="62">
        <f t="shared" ca="1" si="900"/>
        <v>97591</v>
      </c>
      <c r="AF2056" s="62">
        <f t="shared" ca="1" si="901"/>
        <v>239986</v>
      </c>
      <c r="AG2056" s="62">
        <f t="shared" ca="1" si="902"/>
        <v>500</v>
      </c>
      <c r="AH2056" s="62">
        <f t="shared" ca="1" si="903"/>
        <v>500</v>
      </c>
      <c r="AL2056" s="66"/>
      <c r="AO2056" s="138">
        <f t="shared" si="904"/>
        <v>80209</v>
      </c>
      <c r="AP2056" s="138" t="str">
        <f t="shared" si="905"/>
        <v>Damüls</v>
      </c>
      <c r="AQ2056" s="138">
        <f t="shared" ca="1" si="906"/>
        <v>1032</v>
      </c>
      <c r="AR2056" s="138">
        <f t="shared" ca="1" si="907"/>
        <v>97591</v>
      </c>
      <c r="AS2056" s="138">
        <f t="shared" ca="1" si="908"/>
        <v>239986</v>
      </c>
      <c r="AT2056" s="138">
        <f t="shared" ca="1" si="909"/>
        <v>500</v>
      </c>
      <c r="AU2056" s="138">
        <f t="shared" ca="1" si="909"/>
        <v>500</v>
      </c>
      <c r="AV2056" s="135"/>
      <c r="AW2056" s="131">
        <v>80210</v>
      </c>
      <c r="AX2056" s="66">
        <f t="shared" si="910"/>
        <v>8</v>
      </c>
      <c r="AY2056" s="132" t="s">
        <v>75</v>
      </c>
      <c r="AZ2056" s="107">
        <f t="shared" ca="1" si="911"/>
        <v>5009</v>
      </c>
      <c r="BA2056" s="107">
        <f t="shared" ca="1" si="912"/>
        <v>64657</v>
      </c>
      <c r="BB2056" s="107">
        <f t="shared" ca="1" si="913"/>
        <v>178615</v>
      </c>
      <c r="BC2056" s="107">
        <f t="shared" ca="1" si="914"/>
        <v>500</v>
      </c>
      <c r="BD2056" s="107">
        <f t="shared" ca="1" si="915"/>
        <v>500</v>
      </c>
    </row>
    <row r="2057" spans="1:56" x14ac:dyDescent="0.15">
      <c r="A2057" s="62">
        <v>80208</v>
      </c>
      <c r="B2057" s="62">
        <f t="shared" si="894"/>
        <v>8</v>
      </c>
      <c r="C2057" s="59" t="s">
        <v>77</v>
      </c>
      <c r="D2057" s="62">
        <v>598</v>
      </c>
      <c r="E2057" s="86">
        <v>1661</v>
      </c>
      <c r="F2057" s="86">
        <v>17565</v>
      </c>
      <c r="G2057" s="86">
        <v>27661</v>
      </c>
      <c r="H2057" s="86">
        <v>500</v>
      </c>
      <c r="I2057" s="86">
        <v>500</v>
      </c>
      <c r="K2057" s="66">
        <v>80207</v>
      </c>
      <c r="L2057" s="66"/>
      <c r="M2057" s="66">
        <v>80207</v>
      </c>
      <c r="N2057" s="62">
        <f t="shared" si="895"/>
        <v>8</v>
      </c>
      <c r="O2057" s="66" t="s">
        <v>78</v>
      </c>
      <c r="P2057" s="66">
        <v>1</v>
      </c>
      <c r="Q2057" s="66">
        <f t="shared" si="916"/>
        <v>29595</v>
      </c>
      <c r="R2057" s="66">
        <f t="shared" si="917"/>
        <v>3448</v>
      </c>
      <c r="S2057" s="66">
        <f t="shared" si="918"/>
        <v>2491036</v>
      </c>
      <c r="T2057" s="66">
        <f t="shared" si="919"/>
        <v>13558767</v>
      </c>
      <c r="U2057" s="66">
        <f t="shared" si="920"/>
        <v>400</v>
      </c>
      <c r="V2057" s="66">
        <f t="shared" si="921"/>
        <v>500</v>
      </c>
      <c r="W2057" s="66"/>
      <c r="X2057" s="62">
        <v>80210</v>
      </c>
      <c r="Y2057" s="62">
        <f t="shared" si="896"/>
        <v>8</v>
      </c>
      <c r="Z2057" s="59" t="s">
        <v>75</v>
      </c>
      <c r="AA2057" s="62">
        <v>1</v>
      </c>
      <c r="AB2057" s="62">
        <f t="shared" ca="1" si="897"/>
        <v>1</v>
      </c>
      <c r="AC2057" s="62">
        <f t="shared" ca="1" si="898"/>
        <v>1031</v>
      </c>
      <c r="AD2057" s="62">
        <f t="shared" ca="1" si="899"/>
        <v>5009</v>
      </c>
      <c r="AE2057" s="62">
        <f t="shared" ca="1" si="900"/>
        <v>64657</v>
      </c>
      <c r="AF2057" s="62">
        <f t="shared" ca="1" si="901"/>
        <v>178615</v>
      </c>
      <c r="AG2057" s="62">
        <f t="shared" ca="1" si="902"/>
        <v>500</v>
      </c>
      <c r="AH2057" s="62">
        <f t="shared" ca="1" si="903"/>
        <v>500</v>
      </c>
      <c r="AL2057" s="66"/>
      <c r="AO2057" s="138">
        <f t="shared" si="904"/>
        <v>80210</v>
      </c>
      <c r="AP2057" s="138" t="str">
        <f t="shared" si="905"/>
        <v>Doren</v>
      </c>
      <c r="AQ2057" s="138">
        <f t="shared" ca="1" si="906"/>
        <v>5009</v>
      </c>
      <c r="AR2057" s="138">
        <f t="shared" ca="1" si="907"/>
        <v>64657</v>
      </c>
      <c r="AS2057" s="138">
        <f t="shared" ca="1" si="908"/>
        <v>178615</v>
      </c>
      <c r="AT2057" s="138">
        <f t="shared" ca="1" si="909"/>
        <v>500</v>
      </c>
      <c r="AU2057" s="138">
        <f t="shared" ca="1" si="909"/>
        <v>500</v>
      </c>
      <c r="AV2057" s="135"/>
      <c r="AW2057" s="131">
        <v>80211</v>
      </c>
      <c r="AX2057" s="66">
        <f t="shared" si="910"/>
        <v>8</v>
      </c>
      <c r="AY2057" s="132" t="s">
        <v>74</v>
      </c>
      <c r="AZ2057" s="107">
        <f t="shared" ca="1" si="911"/>
        <v>8102</v>
      </c>
      <c r="BA2057" s="107">
        <f t="shared" ca="1" si="912"/>
        <v>314740</v>
      </c>
      <c r="BB2057" s="107">
        <f t="shared" ca="1" si="913"/>
        <v>1051377</v>
      </c>
      <c r="BC2057" s="107">
        <f t="shared" ca="1" si="914"/>
        <v>500</v>
      </c>
      <c r="BD2057" s="107">
        <f t="shared" ca="1" si="915"/>
        <v>500</v>
      </c>
    </row>
    <row r="2058" spans="1:56" x14ac:dyDescent="0.15">
      <c r="A2058" s="62">
        <v>80209</v>
      </c>
      <c r="B2058" s="62">
        <f t="shared" si="894"/>
        <v>8</v>
      </c>
      <c r="C2058" s="59" t="s">
        <v>76</v>
      </c>
      <c r="D2058" s="62">
        <v>308</v>
      </c>
      <c r="E2058" s="86">
        <v>1032</v>
      </c>
      <c r="F2058" s="86">
        <v>97591</v>
      </c>
      <c r="G2058" s="86">
        <v>239986</v>
      </c>
      <c r="H2058" s="86">
        <v>500</v>
      </c>
      <c r="I2058" s="86">
        <v>500</v>
      </c>
      <c r="K2058" s="66">
        <v>80208</v>
      </c>
      <c r="L2058" s="66"/>
      <c r="M2058" s="66">
        <v>80208</v>
      </c>
      <c r="N2058" s="62">
        <f t="shared" si="895"/>
        <v>8</v>
      </c>
      <c r="O2058" s="66" t="s">
        <v>77</v>
      </c>
      <c r="P2058" s="66">
        <v>1</v>
      </c>
      <c r="Q2058" s="66">
        <f t="shared" si="916"/>
        <v>598</v>
      </c>
      <c r="R2058" s="66">
        <f t="shared" si="917"/>
        <v>1661</v>
      </c>
      <c r="S2058" s="66">
        <f t="shared" si="918"/>
        <v>17565</v>
      </c>
      <c r="T2058" s="66">
        <f t="shared" si="919"/>
        <v>27661</v>
      </c>
      <c r="U2058" s="66">
        <f t="shared" si="920"/>
        <v>500</v>
      </c>
      <c r="V2058" s="66">
        <f t="shared" si="921"/>
        <v>500</v>
      </c>
      <c r="W2058" s="66"/>
      <c r="X2058" s="62">
        <v>80211</v>
      </c>
      <c r="Y2058" s="62">
        <f t="shared" si="896"/>
        <v>8</v>
      </c>
      <c r="Z2058" s="59" t="s">
        <v>74</v>
      </c>
      <c r="AA2058" s="62">
        <v>1</v>
      </c>
      <c r="AB2058" s="62">
        <f t="shared" ca="1" si="897"/>
        <v>1</v>
      </c>
      <c r="AC2058" s="62">
        <f t="shared" ca="1" si="898"/>
        <v>3520</v>
      </c>
      <c r="AD2058" s="62">
        <f t="shared" ca="1" si="899"/>
        <v>8102</v>
      </c>
      <c r="AE2058" s="62">
        <f t="shared" ca="1" si="900"/>
        <v>314740</v>
      </c>
      <c r="AF2058" s="62">
        <f t="shared" ca="1" si="901"/>
        <v>1051377</v>
      </c>
      <c r="AG2058" s="62">
        <f t="shared" ca="1" si="902"/>
        <v>500</v>
      </c>
      <c r="AH2058" s="62">
        <f t="shared" ca="1" si="903"/>
        <v>500</v>
      </c>
      <c r="AL2058" s="66"/>
      <c r="AO2058" s="138">
        <f t="shared" si="904"/>
        <v>80211</v>
      </c>
      <c r="AP2058" s="138" t="str">
        <f t="shared" si="905"/>
        <v>Egg</v>
      </c>
      <c r="AQ2058" s="138">
        <f t="shared" ca="1" si="906"/>
        <v>8102</v>
      </c>
      <c r="AR2058" s="138">
        <f t="shared" ca="1" si="907"/>
        <v>314740</v>
      </c>
      <c r="AS2058" s="138">
        <f t="shared" ca="1" si="908"/>
        <v>1051377</v>
      </c>
      <c r="AT2058" s="138">
        <f t="shared" ca="1" si="909"/>
        <v>500</v>
      </c>
      <c r="AU2058" s="138">
        <f t="shared" ca="1" si="909"/>
        <v>500</v>
      </c>
      <c r="AV2058" s="135"/>
      <c r="AW2058" s="131">
        <v>80212</v>
      </c>
      <c r="AX2058" s="66">
        <f t="shared" si="910"/>
        <v>8</v>
      </c>
      <c r="AY2058" s="132" t="s">
        <v>73</v>
      </c>
      <c r="AZ2058" s="107">
        <f t="shared" ca="1" si="911"/>
        <v>3582</v>
      </c>
      <c r="BA2058" s="107">
        <f t="shared" ca="1" si="912"/>
        <v>28463</v>
      </c>
      <c r="BB2058" s="107">
        <f t="shared" ca="1" si="913"/>
        <v>38675</v>
      </c>
      <c r="BC2058" s="107">
        <f t="shared" ca="1" si="914"/>
        <v>500</v>
      </c>
      <c r="BD2058" s="107">
        <f t="shared" ca="1" si="915"/>
        <v>500</v>
      </c>
    </row>
    <row r="2059" spans="1:56" x14ac:dyDescent="0.15">
      <c r="A2059" s="62">
        <v>80210</v>
      </c>
      <c r="B2059" s="62">
        <f t="shared" si="894"/>
        <v>8</v>
      </c>
      <c r="C2059" s="59" t="s">
        <v>75</v>
      </c>
      <c r="D2059" s="62">
        <v>1031</v>
      </c>
      <c r="E2059" s="86">
        <v>5009</v>
      </c>
      <c r="F2059" s="86">
        <v>64657</v>
      </c>
      <c r="G2059" s="86">
        <v>178615</v>
      </c>
      <c r="H2059" s="86">
        <v>500</v>
      </c>
      <c r="I2059" s="86">
        <v>500</v>
      </c>
      <c r="K2059" s="66">
        <v>80209</v>
      </c>
      <c r="L2059" s="66"/>
      <c r="M2059" s="66">
        <v>80209</v>
      </c>
      <c r="N2059" s="62">
        <f t="shared" si="895"/>
        <v>8</v>
      </c>
      <c r="O2059" s="66" t="s">
        <v>76</v>
      </c>
      <c r="P2059" s="66">
        <v>1</v>
      </c>
      <c r="Q2059" s="66">
        <f t="shared" si="916"/>
        <v>308</v>
      </c>
      <c r="R2059" s="66">
        <f t="shared" si="917"/>
        <v>1032</v>
      </c>
      <c r="S2059" s="66">
        <f t="shared" si="918"/>
        <v>97591</v>
      </c>
      <c r="T2059" s="66">
        <f t="shared" si="919"/>
        <v>239986</v>
      </c>
      <c r="U2059" s="66">
        <f t="shared" si="920"/>
        <v>500</v>
      </c>
      <c r="V2059" s="66">
        <f t="shared" si="921"/>
        <v>500</v>
      </c>
      <c r="W2059" s="66"/>
      <c r="X2059" s="62">
        <v>80212</v>
      </c>
      <c r="Y2059" s="62">
        <f t="shared" si="896"/>
        <v>8</v>
      </c>
      <c r="Z2059" s="59" t="s">
        <v>73</v>
      </c>
      <c r="AA2059" s="62">
        <v>1</v>
      </c>
      <c r="AB2059" s="62">
        <f t="shared" ca="1" si="897"/>
        <v>1</v>
      </c>
      <c r="AC2059" s="62">
        <f t="shared" ca="1" si="898"/>
        <v>402</v>
      </c>
      <c r="AD2059" s="62">
        <f t="shared" ca="1" si="899"/>
        <v>3582</v>
      </c>
      <c r="AE2059" s="62">
        <f t="shared" ca="1" si="900"/>
        <v>28463</v>
      </c>
      <c r="AF2059" s="62">
        <f t="shared" ca="1" si="901"/>
        <v>38675</v>
      </c>
      <c r="AG2059" s="62">
        <f t="shared" ca="1" si="902"/>
        <v>500</v>
      </c>
      <c r="AH2059" s="62">
        <f t="shared" ca="1" si="903"/>
        <v>500</v>
      </c>
      <c r="AL2059" s="66"/>
      <c r="AO2059" s="138">
        <f t="shared" si="904"/>
        <v>80212</v>
      </c>
      <c r="AP2059" s="138" t="str">
        <f t="shared" si="905"/>
        <v>Eichenberg</v>
      </c>
      <c r="AQ2059" s="138">
        <f t="shared" ca="1" si="906"/>
        <v>3582</v>
      </c>
      <c r="AR2059" s="138">
        <f t="shared" ca="1" si="907"/>
        <v>28463</v>
      </c>
      <c r="AS2059" s="138">
        <f t="shared" ca="1" si="908"/>
        <v>38675</v>
      </c>
      <c r="AT2059" s="138">
        <f t="shared" ca="1" si="909"/>
        <v>500</v>
      </c>
      <c r="AU2059" s="138">
        <f t="shared" ca="1" si="909"/>
        <v>500</v>
      </c>
      <c r="AV2059" s="135"/>
      <c r="AW2059" s="131">
        <v>80213</v>
      </c>
      <c r="AX2059" s="66">
        <f t="shared" si="910"/>
        <v>8</v>
      </c>
      <c r="AY2059" s="132" t="s">
        <v>72</v>
      </c>
      <c r="AZ2059" s="107">
        <f t="shared" ca="1" si="911"/>
        <v>4772</v>
      </c>
      <c r="BA2059" s="107">
        <f t="shared" ca="1" si="912"/>
        <v>302744</v>
      </c>
      <c r="BB2059" s="107">
        <f t="shared" ca="1" si="913"/>
        <v>2267158</v>
      </c>
      <c r="BC2059" s="107">
        <f t="shared" ca="1" si="914"/>
        <v>500</v>
      </c>
      <c r="BD2059" s="107">
        <f t="shared" ca="1" si="915"/>
        <v>500</v>
      </c>
    </row>
    <row r="2060" spans="1:56" x14ac:dyDescent="0.15">
      <c r="A2060" s="62">
        <v>80211</v>
      </c>
      <c r="B2060" s="62">
        <f t="shared" si="894"/>
        <v>8</v>
      </c>
      <c r="C2060" s="59" t="s">
        <v>74</v>
      </c>
      <c r="D2060" s="62">
        <v>3520</v>
      </c>
      <c r="E2060" s="86">
        <v>8102</v>
      </c>
      <c r="F2060" s="86">
        <v>314740</v>
      </c>
      <c r="G2060" s="86">
        <v>1051377</v>
      </c>
      <c r="H2060" s="86">
        <v>500</v>
      </c>
      <c r="I2060" s="86">
        <v>500</v>
      </c>
      <c r="K2060" s="66">
        <v>80210</v>
      </c>
      <c r="L2060" s="66"/>
      <c r="M2060" s="66">
        <v>80210</v>
      </c>
      <c r="N2060" s="62">
        <f t="shared" si="895"/>
        <v>8</v>
      </c>
      <c r="O2060" s="66" t="s">
        <v>75</v>
      </c>
      <c r="P2060" s="66">
        <v>1</v>
      </c>
      <c r="Q2060" s="66">
        <f t="shared" si="916"/>
        <v>1031</v>
      </c>
      <c r="R2060" s="66">
        <f t="shared" si="917"/>
        <v>5009</v>
      </c>
      <c r="S2060" s="66">
        <f t="shared" si="918"/>
        <v>64657</v>
      </c>
      <c r="T2060" s="66">
        <f t="shared" si="919"/>
        <v>178615</v>
      </c>
      <c r="U2060" s="66">
        <f t="shared" si="920"/>
        <v>500</v>
      </c>
      <c r="V2060" s="66">
        <f t="shared" si="921"/>
        <v>500</v>
      </c>
      <c r="W2060" s="66"/>
      <c r="X2060" s="62">
        <v>80213</v>
      </c>
      <c r="Y2060" s="62">
        <f t="shared" si="896"/>
        <v>8</v>
      </c>
      <c r="Z2060" s="59" t="s">
        <v>72</v>
      </c>
      <c r="AA2060" s="62">
        <v>1</v>
      </c>
      <c r="AB2060" s="62">
        <f t="shared" ca="1" si="897"/>
        <v>1</v>
      </c>
      <c r="AC2060" s="62">
        <f t="shared" ca="1" si="898"/>
        <v>3828</v>
      </c>
      <c r="AD2060" s="62">
        <f t="shared" ca="1" si="899"/>
        <v>4772</v>
      </c>
      <c r="AE2060" s="62">
        <f t="shared" ca="1" si="900"/>
        <v>302744</v>
      </c>
      <c r="AF2060" s="62">
        <f t="shared" ca="1" si="901"/>
        <v>2267158</v>
      </c>
      <c r="AG2060" s="62">
        <f t="shared" ca="1" si="902"/>
        <v>500</v>
      </c>
      <c r="AH2060" s="62">
        <f t="shared" ca="1" si="903"/>
        <v>500</v>
      </c>
      <c r="AL2060" s="66"/>
      <c r="AO2060" s="138">
        <f t="shared" si="904"/>
        <v>80213</v>
      </c>
      <c r="AP2060" s="138" t="str">
        <f t="shared" si="905"/>
        <v>Fußach</v>
      </c>
      <c r="AQ2060" s="138">
        <f t="shared" ca="1" si="906"/>
        <v>4772</v>
      </c>
      <c r="AR2060" s="138">
        <f t="shared" ca="1" si="907"/>
        <v>302744</v>
      </c>
      <c r="AS2060" s="138">
        <f t="shared" ca="1" si="908"/>
        <v>2267158</v>
      </c>
      <c r="AT2060" s="138">
        <f t="shared" ca="1" si="909"/>
        <v>500</v>
      </c>
      <c r="AU2060" s="138">
        <f t="shared" ca="1" si="909"/>
        <v>500</v>
      </c>
      <c r="AV2060" s="135"/>
      <c r="AW2060" s="131">
        <v>80214</v>
      </c>
      <c r="AX2060" s="66">
        <f t="shared" si="910"/>
        <v>8</v>
      </c>
      <c r="AY2060" s="132" t="s">
        <v>71</v>
      </c>
      <c r="AZ2060" s="107">
        <f t="shared" ca="1" si="911"/>
        <v>2222</v>
      </c>
      <c r="BA2060" s="107">
        <f t="shared" ca="1" si="912"/>
        <v>113334</v>
      </c>
      <c r="BB2060" s="107">
        <f t="shared" ca="1" si="913"/>
        <v>744461</v>
      </c>
      <c r="BC2060" s="107">
        <f t="shared" ca="1" si="914"/>
        <v>500</v>
      </c>
      <c r="BD2060" s="107">
        <f t="shared" ca="1" si="915"/>
        <v>500</v>
      </c>
    </row>
    <row r="2061" spans="1:56" x14ac:dyDescent="0.15">
      <c r="A2061" s="62">
        <v>80212</v>
      </c>
      <c r="B2061" s="62">
        <f t="shared" si="894"/>
        <v>8</v>
      </c>
      <c r="C2061" s="59" t="s">
        <v>73</v>
      </c>
      <c r="D2061" s="62">
        <v>402</v>
      </c>
      <c r="E2061" s="86">
        <v>3582</v>
      </c>
      <c r="F2061" s="86">
        <v>28463</v>
      </c>
      <c r="G2061" s="86">
        <v>38675</v>
      </c>
      <c r="H2061" s="86">
        <v>500</v>
      </c>
      <c r="I2061" s="86">
        <v>500</v>
      </c>
      <c r="K2061" s="66">
        <v>80211</v>
      </c>
      <c r="L2061" s="66"/>
      <c r="M2061" s="66">
        <v>80211</v>
      </c>
      <c r="N2061" s="62">
        <f t="shared" si="895"/>
        <v>8</v>
      </c>
      <c r="O2061" s="66" t="s">
        <v>74</v>
      </c>
      <c r="P2061" s="66">
        <v>1</v>
      </c>
      <c r="Q2061" s="66">
        <f t="shared" si="916"/>
        <v>3520</v>
      </c>
      <c r="R2061" s="66">
        <f t="shared" si="917"/>
        <v>8102</v>
      </c>
      <c r="S2061" s="66">
        <f t="shared" si="918"/>
        <v>314740</v>
      </c>
      <c r="T2061" s="66">
        <f t="shared" si="919"/>
        <v>1051377</v>
      </c>
      <c r="U2061" s="66">
        <f t="shared" si="920"/>
        <v>500</v>
      </c>
      <c r="V2061" s="66">
        <f t="shared" si="921"/>
        <v>500</v>
      </c>
      <c r="W2061" s="66"/>
      <c r="X2061" s="62">
        <v>80214</v>
      </c>
      <c r="Y2061" s="62">
        <f t="shared" si="896"/>
        <v>8</v>
      </c>
      <c r="Z2061" s="59" t="s">
        <v>71</v>
      </c>
      <c r="AA2061" s="62">
        <v>1</v>
      </c>
      <c r="AB2061" s="62">
        <f t="shared" ca="1" si="897"/>
        <v>1</v>
      </c>
      <c r="AC2061" s="62">
        <f t="shared" ca="1" si="898"/>
        <v>1802</v>
      </c>
      <c r="AD2061" s="62">
        <f t="shared" ca="1" si="899"/>
        <v>2222</v>
      </c>
      <c r="AE2061" s="62">
        <f t="shared" ca="1" si="900"/>
        <v>113334</v>
      </c>
      <c r="AF2061" s="62">
        <f t="shared" ca="1" si="901"/>
        <v>744461</v>
      </c>
      <c r="AG2061" s="62">
        <f t="shared" ca="1" si="902"/>
        <v>500</v>
      </c>
      <c r="AH2061" s="62">
        <f t="shared" ca="1" si="903"/>
        <v>500</v>
      </c>
      <c r="AL2061" s="66"/>
      <c r="AO2061" s="138">
        <f t="shared" si="904"/>
        <v>80214</v>
      </c>
      <c r="AP2061" s="138" t="str">
        <f t="shared" si="905"/>
        <v>Gaißau</v>
      </c>
      <c r="AQ2061" s="138">
        <f t="shared" ca="1" si="906"/>
        <v>2222</v>
      </c>
      <c r="AR2061" s="138">
        <f t="shared" ca="1" si="907"/>
        <v>113334</v>
      </c>
      <c r="AS2061" s="138">
        <f t="shared" ca="1" si="908"/>
        <v>744461</v>
      </c>
      <c r="AT2061" s="138">
        <f t="shared" ca="1" si="909"/>
        <v>500</v>
      </c>
      <c r="AU2061" s="138">
        <f t="shared" ca="1" si="909"/>
        <v>500</v>
      </c>
      <c r="AV2061" s="135"/>
      <c r="AW2061" s="131">
        <v>80215</v>
      </c>
      <c r="AX2061" s="66">
        <f t="shared" si="910"/>
        <v>8</v>
      </c>
      <c r="AY2061" s="132" t="s">
        <v>70</v>
      </c>
      <c r="AZ2061" s="107">
        <f t="shared" ca="1" si="911"/>
        <v>1894</v>
      </c>
      <c r="BA2061" s="107">
        <f t="shared" ca="1" si="912"/>
        <v>1055827</v>
      </c>
      <c r="BB2061" s="107">
        <f t="shared" ca="1" si="913"/>
        <v>5564588</v>
      </c>
      <c r="BC2061" s="107">
        <f t="shared" ca="1" si="914"/>
        <v>500</v>
      </c>
      <c r="BD2061" s="107">
        <f t="shared" ca="1" si="915"/>
        <v>500</v>
      </c>
    </row>
    <row r="2062" spans="1:56" x14ac:dyDescent="0.15">
      <c r="A2062" s="62">
        <v>80213</v>
      </c>
      <c r="B2062" s="62">
        <f t="shared" si="894"/>
        <v>8</v>
      </c>
      <c r="C2062" s="59" t="s">
        <v>72</v>
      </c>
      <c r="D2062" s="62">
        <v>3828</v>
      </c>
      <c r="E2062" s="86">
        <v>4772</v>
      </c>
      <c r="F2062" s="86">
        <v>302744</v>
      </c>
      <c r="G2062" s="86">
        <v>2267158</v>
      </c>
      <c r="H2062" s="86">
        <v>500</v>
      </c>
      <c r="I2062" s="86">
        <v>500</v>
      </c>
      <c r="K2062" s="66">
        <v>80212</v>
      </c>
      <c r="L2062" s="66"/>
      <c r="M2062" s="66">
        <v>80212</v>
      </c>
      <c r="N2062" s="62">
        <f t="shared" si="895"/>
        <v>8</v>
      </c>
      <c r="O2062" s="66" t="s">
        <v>73</v>
      </c>
      <c r="P2062" s="66">
        <v>1</v>
      </c>
      <c r="Q2062" s="66">
        <f t="shared" si="916"/>
        <v>402</v>
      </c>
      <c r="R2062" s="66">
        <f t="shared" si="917"/>
        <v>3582</v>
      </c>
      <c r="S2062" s="66">
        <f t="shared" si="918"/>
        <v>28463</v>
      </c>
      <c r="T2062" s="66">
        <f t="shared" si="919"/>
        <v>38675</v>
      </c>
      <c r="U2062" s="66">
        <f t="shared" si="920"/>
        <v>500</v>
      </c>
      <c r="V2062" s="66">
        <f t="shared" si="921"/>
        <v>500</v>
      </c>
      <c r="W2062" s="66"/>
      <c r="X2062" s="62">
        <v>80215</v>
      </c>
      <c r="Y2062" s="62">
        <f t="shared" si="896"/>
        <v>8</v>
      </c>
      <c r="Z2062" s="59" t="s">
        <v>70</v>
      </c>
      <c r="AA2062" s="62">
        <v>1</v>
      </c>
      <c r="AB2062" s="62">
        <f t="shared" ca="1" si="897"/>
        <v>1</v>
      </c>
      <c r="AC2062" s="62">
        <f t="shared" ca="1" si="898"/>
        <v>13330</v>
      </c>
      <c r="AD2062" s="62">
        <f t="shared" ca="1" si="899"/>
        <v>1894</v>
      </c>
      <c r="AE2062" s="62">
        <f t="shared" ca="1" si="900"/>
        <v>1055827</v>
      </c>
      <c r="AF2062" s="62">
        <f t="shared" ca="1" si="901"/>
        <v>5564588</v>
      </c>
      <c r="AG2062" s="62">
        <f t="shared" ca="1" si="902"/>
        <v>500</v>
      </c>
      <c r="AH2062" s="62">
        <f t="shared" ca="1" si="903"/>
        <v>500</v>
      </c>
      <c r="AL2062" s="66"/>
      <c r="AO2062" s="138">
        <f t="shared" si="904"/>
        <v>80215</v>
      </c>
      <c r="AP2062" s="138" t="str">
        <f t="shared" si="905"/>
        <v>Hard</v>
      </c>
      <c r="AQ2062" s="138">
        <f t="shared" ca="1" si="906"/>
        <v>1894</v>
      </c>
      <c r="AR2062" s="138">
        <f t="shared" ca="1" si="907"/>
        <v>1055827</v>
      </c>
      <c r="AS2062" s="138">
        <f t="shared" ca="1" si="908"/>
        <v>5564588</v>
      </c>
      <c r="AT2062" s="138">
        <f t="shared" ca="1" si="909"/>
        <v>500</v>
      </c>
      <c r="AU2062" s="138">
        <f t="shared" ca="1" si="909"/>
        <v>500</v>
      </c>
      <c r="AV2062" s="135"/>
      <c r="AW2062" s="131">
        <v>80216</v>
      </c>
      <c r="AX2062" s="66">
        <f t="shared" si="910"/>
        <v>8</v>
      </c>
      <c r="AY2062" s="132" t="s">
        <v>69</v>
      </c>
      <c r="AZ2062" s="107">
        <f t="shared" ca="1" si="911"/>
        <v>7324</v>
      </c>
      <c r="BA2062" s="107">
        <f t="shared" ca="1" si="912"/>
        <v>155077</v>
      </c>
      <c r="BB2062" s="107">
        <f t="shared" ca="1" si="913"/>
        <v>555454</v>
      </c>
      <c r="BC2062" s="107">
        <f t="shared" ca="1" si="914"/>
        <v>500</v>
      </c>
      <c r="BD2062" s="107">
        <f t="shared" ca="1" si="915"/>
        <v>500</v>
      </c>
    </row>
    <row r="2063" spans="1:56" x14ac:dyDescent="0.15">
      <c r="A2063" s="62">
        <v>80214</v>
      </c>
      <c r="B2063" s="62">
        <f t="shared" si="894"/>
        <v>8</v>
      </c>
      <c r="C2063" s="59" t="s">
        <v>71</v>
      </c>
      <c r="D2063" s="62">
        <v>1802</v>
      </c>
      <c r="E2063" s="86">
        <v>2222</v>
      </c>
      <c r="F2063" s="86">
        <v>113334</v>
      </c>
      <c r="G2063" s="86">
        <v>744461</v>
      </c>
      <c r="H2063" s="86">
        <v>500</v>
      </c>
      <c r="I2063" s="86">
        <v>500</v>
      </c>
      <c r="K2063" s="66">
        <v>80213</v>
      </c>
      <c r="L2063" s="66"/>
      <c r="M2063" s="66">
        <v>80213</v>
      </c>
      <c r="N2063" s="62">
        <f t="shared" si="895"/>
        <v>8</v>
      </c>
      <c r="O2063" s="66" t="s">
        <v>72</v>
      </c>
      <c r="P2063" s="66">
        <v>1</v>
      </c>
      <c r="Q2063" s="66">
        <f t="shared" si="916"/>
        <v>3828</v>
      </c>
      <c r="R2063" s="66">
        <f t="shared" si="917"/>
        <v>4772</v>
      </c>
      <c r="S2063" s="66">
        <f t="shared" si="918"/>
        <v>302744</v>
      </c>
      <c r="T2063" s="66">
        <f t="shared" si="919"/>
        <v>2267158</v>
      </c>
      <c r="U2063" s="66">
        <f t="shared" si="920"/>
        <v>500</v>
      </c>
      <c r="V2063" s="66">
        <f t="shared" si="921"/>
        <v>500</v>
      </c>
      <c r="W2063" s="66"/>
      <c r="X2063" s="62">
        <v>80216</v>
      </c>
      <c r="Y2063" s="62">
        <f t="shared" si="896"/>
        <v>8</v>
      </c>
      <c r="Z2063" s="59" t="s">
        <v>69</v>
      </c>
      <c r="AA2063" s="62">
        <v>1</v>
      </c>
      <c r="AB2063" s="62">
        <f t="shared" ca="1" si="897"/>
        <v>1</v>
      </c>
      <c r="AC2063" s="62">
        <f t="shared" ca="1" si="898"/>
        <v>2019</v>
      </c>
      <c r="AD2063" s="62">
        <f t="shared" ca="1" si="899"/>
        <v>7324</v>
      </c>
      <c r="AE2063" s="62">
        <f t="shared" ca="1" si="900"/>
        <v>155077</v>
      </c>
      <c r="AF2063" s="62">
        <f t="shared" ca="1" si="901"/>
        <v>555454</v>
      </c>
      <c r="AG2063" s="62">
        <f t="shared" ca="1" si="902"/>
        <v>500</v>
      </c>
      <c r="AH2063" s="62">
        <f t="shared" ca="1" si="903"/>
        <v>500</v>
      </c>
      <c r="AL2063" s="66"/>
      <c r="AO2063" s="138">
        <f t="shared" si="904"/>
        <v>80216</v>
      </c>
      <c r="AP2063" s="138" t="str">
        <f t="shared" si="905"/>
        <v>Hittisau</v>
      </c>
      <c r="AQ2063" s="138">
        <f t="shared" ca="1" si="906"/>
        <v>7324</v>
      </c>
      <c r="AR2063" s="138">
        <f t="shared" ca="1" si="907"/>
        <v>155077</v>
      </c>
      <c r="AS2063" s="138">
        <f t="shared" ca="1" si="908"/>
        <v>555454</v>
      </c>
      <c r="AT2063" s="138">
        <f t="shared" ca="1" si="909"/>
        <v>500</v>
      </c>
      <c r="AU2063" s="138">
        <f t="shared" ca="1" si="909"/>
        <v>500</v>
      </c>
      <c r="AV2063" s="135"/>
      <c r="AW2063" s="131">
        <v>80217</v>
      </c>
      <c r="AX2063" s="66">
        <f t="shared" si="910"/>
        <v>8</v>
      </c>
      <c r="AY2063" s="132" t="s">
        <v>68</v>
      </c>
      <c r="AZ2063" s="107">
        <f t="shared" ca="1" si="911"/>
        <v>8291</v>
      </c>
      <c r="BA2063" s="107">
        <f t="shared" ca="1" si="912"/>
        <v>645703</v>
      </c>
      <c r="BB2063" s="107">
        <f t="shared" ca="1" si="913"/>
        <v>6648380</v>
      </c>
      <c r="BC2063" s="107">
        <f t="shared" ca="1" si="914"/>
        <v>500</v>
      </c>
      <c r="BD2063" s="107">
        <f t="shared" ca="1" si="915"/>
        <v>500</v>
      </c>
    </row>
    <row r="2064" spans="1:56" x14ac:dyDescent="0.15">
      <c r="A2064" s="62">
        <v>80215</v>
      </c>
      <c r="B2064" s="62">
        <f t="shared" si="894"/>
        <v>8</v>
      </c>
      <c r="C2064" s="59" t="s">
        <v>70</v>
      </c>
      <c r="D2064" s="62">
        <v>13330</v>
      </c>
      <c r="E2064" s="86">
        <v>1894</v>
      </c>
      <c r="F2064" s="86">
        <v>1055827</v>
      </c>
      <c r="G2064" s="86">
        <v>5564588</v>
      </c>
      <c r="H2064" s="86">
        <v>500</v>
      </c>
      <c r="I2064" s="86">
        <v>500</v>
      </c>
      <c r="K2064" s="66">
        <v>80214</v>
      </c>
      <c r="L2064" s="66"/>
      <c r="M2064" s="66">
        <v>80214</v>
      </c>
      <c r="N2064" s="62">
        <f t="shared" si="895"/>
        <v>8</v>
      </c>
      <c r="O2064" s="66" t="s">
        <v>71</v>
      </c>
      <c r="P2064" s="66">
        <v>1</v>
      </c>
      <c r="Q2064" s="66">
        <f t="shared" si="916"/>
        <v>1802</v>
      </c>
      <c r="R2064" s="66">
        <f t="shared" si="917"/>
        <v>2222</v>
      </c>
      <c r="S2064" s="66">
        <f t="shared" si="918"/>
        <v>113334</v>
      </c>
      <c r="T2064" s="66">
        <f t="shared" si="919"/>
        <v>744461</v>
      </c>
      <c r="U2064" s="66">
        <f t="shared" si="920"/>
        <v>500</v>
      </c>
      <c r="V2064" s="66">
        <f t="shared" si="921"/>
        <v>500</v>
      </c>
      <c r="W2064" s="66"/>
      <c r="X2064" s="62">
        <v>80217</v>
      </c>
      <c r="Y2064" s="62">
        <f t="shared" si="896"/>
        <v>8</v>
      </c>
      <c r="Z2064" s="59" t="s">
        <v>68</v>
      </c>
      <c r="AA2064" s="62">
        <v>1</v>
      </c>
      <c r="AB2064" s="62">
        <f t="shared" ca="1" si="897"/>
        <v>1</v>
      </c>
      <c r="AC2064" s="62">
        <f t="shared" ca="1" si="898"/>
        <v>7925</v>
      </c>
      <c r="AD2064" s="62">
        <f t="shared" ca="1" si="899"/>
        <v>8291</v>
      </c>
      <c r="AE2064" s="62">
        <f t="shared" ca="1" si="900"/>
        <v>645703</v>
      </c>
      <c r="AF2064" s="62">
        <f t="shared" ca="1" si="901"/>
        <v>6648380</v>
      </c>
      <c r="AG2064" s="62">
        <f t="shared" ca="1" si="902"/>
        <v>500</v>
      </c>
      <c r="AH2064" s="62">
        <f t="shared" ca="1" si="903"/>
        <v>500</v>
      </c>
      <c r="AL2064" s="66"/>
      <c r="AO2064" s="138">
        <f t="shared" si="904"/>
        <v>80217</v>
      </c>
      <c r="AP2064" s="138" t="str">
        <f t="shared" si="905"/>
        <v>Höchst</v>
      </c>
      <c r="AQ2064" s="138">
        <f t="shared" ca="1" si="906"/>
        <v>8291</v>
      </c>
      <c r="AR2064" s="138">
        <f t="shared" ca="1" si="907"/>
        <v>645703</v>
      </c>
      <c r="AS2064" s="138">
        <f t="shared" ca="1" si="908"/>
        <v>6648380</v>
      </c>
      <c r="AT2064" s="138">
        <f t="shared" ca="1" si="909"/>
        <v>500</v>
      </c>
      <c r="AU2064" s="138">
        <f t="shared" ca="1" si="909"/>
        <v>500</v>
      </c>
      <c r="AV2064" s="135"/>
      <c r="AW2064" s="131">
        <v>80218</v>
      </c>
      <c r="AX2064" s="66">
        <f t="shared" si="910"/>
        <v>8</v>
      </c>
      <c r="AY2064" s="132" t="s">
        <v>67</v>
      </c>
      <c r="AZ2064" s="107">
        <f t="shared" ca="1" si="911"/>
        <v>4202</v>
      </c>
      <c r="BA2064" s="107">
        <f t="shared" ca="1" si="912"/>
        <v>364493</v>
      </c>
      <c r="BB2064" s="107">
        <f t="shared" ca="1" si="913"/>
        <v>1733766</v>
      </c>
      <c r="BC2064" s="107">
        <f t="shared" ca="1" si="914"/>
        <v>450</v>
      </c>
      <c r="BD2064" s="107">
        <f t="shared" ca="1" si="915"/>
        <v>450</v>
      </c>
    </row>
    <row r="2065" spans="1:56" x14ac:dyDescent="0.15">
      <c r="A2065" s="62">
        <v>80216</v>
      </c>
      <c r="B2065" s="62">
        <f t="shared" si="894"/>
        <v>8</v>
      </c>
      <c r="C2065" s="59" t="s">
        <v>69</v>
      </c>
      <c r="D2065" s="62">
        <v>2019</v>
      </c>
      <c r="E2065" s="86">
        <v>7324</v>
      </c>
      <c r="F2065" s="86">
        <v>155077</v>
      </c>
      <c r="G2065" s="86">
        <v>555454</v>
      </c>
      <c r="H2065" s="86">
        <v>500</v>
      </c>
      <c r="I2065" s="86">
        <v>500</v>
      </c>
      <c r="K2065" s="66">
        <v>80215</v>
      </c>
      <c r="L2065" s="66"/>
      <c r="M2065" s="66">
        <v>80215</v>
      </c>
      <c r="N2065" s="62">
        <f t="shared" si="895"/>
        <v>8</v>
      </c>
      <c r="O2065" s="66" t="s">
        <v>70</v>
      </c>
      <c r="P2065" s="66">
        <v>1</v>
      </c>
      <c r="Q2065" s="66">
        <f t="shared" si="916"/>
        <v>13330</v>
      </c>
      <c r="R2065" s="66">
        <f t="shared" si="917"/>
        <v>1894</v>
      </c>
      <c r="S2065" s="66">
        <f t="shared" si="918"/>
        <v>1055827</v>
      </c>
      <c r="T2065" s="66">
        <f t="shared" si="919"/>
        <v>5564588</v>
      </c>
      <c r="U2065" s="66">
        <f t="shared" si="920"/>
        <v>500</v>
      </c>
      <c r="V2065" s="66">
        <f t="shared" si="921"/>
        <v>500</v>
      </c>
      <c r="W2065" s="66"/>
      <c r="X2065" s="62">
        <v>80218</v>
      </c>
      <c r="Y2065" s="62">
        <f t="shared" si="896"/>
        <v>8</v>
      </c>
      <c r="Z2065" s="59" t="s">
        <v>67</v>
      </c>
      <c r="AA2065" s="62">
        <v>1</v>
      </c>
      <c r="AB2065" s="62">
        <f t="shared" ca="1" si="897"/>
        <v>1</v>
      </c>
      <c r="AC2065" s="62">
        <f t="shared" ca="1" si="898"/>
        <v>6330</v>
      </c>
      <c r="AD2065" s="62">
        <f t="shared" ca="1" si="899"/>
        <v>4202</v>
      </c>
      <c r="AE2065" s="62">
        <f t="shared" ca="1" si="900"/>
        <v>364493</v>
      </c>
      <c r="AF2065" s="62">
        <f t="shared" ca="1" si="901"/>
        <v>1733766</v>
      </c>
      <c r="AG2065" s="62">
        <f t="shared" ca="1" si="902"/>
        <v>450</v>
      </c>
      <c r="AH2065" s="62">
        <f t="shared" ca="1" si="903"/>
        <v>450</v>
      </c>
      <c r="AL2065" s="66"/>
      <c r="AO2065" s="138">
        <f t="shared" si="904"/>
        <v>80218</v>
      </c>
      <c r="AP2065" s="138" t="str">
        <f t="shared" si="905"/>
        <v>Hörbranz</v>
      </c>
      <c r="AQ2065" s="138">
        <f t="shared" ca="1" si="906"/>
        <v>4202</v>
      </c>
      <c r="AR2065" s="138">
        <f t="shared" ca="1" si="907"/>
        <v>364493</v>
      </c>
      <c r="AS2065" s="138">
        <f t="shared" ca="1" si="908"/>
        <v>1733766</v>
      </c>
      <c r="AT2065" s="138">
        <f t="shared" ca="1" si="909"/>
        <v>450</v>
      </c>
      <c r="AU2065" s="138">
        <f t="shared" ca="1" si="909"/>
        <v>450</v>
      </c>
      <c r="AV2065" s="135"/>
      <c r="AW2065" s="131">
        <v>80219</v>
      </c>
      <c r="AX2065" s="66">
        <f t="shared" si="910"/>
        <v>8</v>
      </c>
      <c r="AY2065" s="132" t="s">
        <v>66</v>
      </c>
      <c r="AZ2065" s="107">
        <f t="shared" ca="1" si="911"/>
        <v>5252</v>
      </c>
      <c r="BA2065" s="107">
        <f t="shared" ca="1" si="912"/>
        <v>53687</v>
      </c>
      <c r="BB2065" s="107">
        <f t="shared" ca="1" si="913"/>
        <v>36508</v>
      </c>
      <c r="BC2065" s="107">
        <f t="shared" ca="1" si="914"/>
        <v>500</v>
      </c>
      <c r="BD2065" s="107">
        <f t="shared" ca="1" si="915"/>
        <v>500</v>
      </c>
    </row>
    <row r="2066" spans="1:56" x14ac:dyDescent="0.15">
      <c r="A2066" s="62">
        <v>80217</v>
      </c>
      <c r="B2066" s="62">
        <f t="shared" si="894"/>
        <v>8</v>
      </c>
      <c r="C2066" s="59" t="s">
        <v>68</v>
      </c>
      <c r="D2066" s="62">
        <v>7925</v>
      </c>
      <c r="E2066" s="86">
        <v>8291</v>
      </c>
      <c r="F2066" s="86">
        <v>645703</v>
      </c>
      <c r="G2066" s="86">
        <v>6648380</v>
      </c>
      <c r="H2066" s="86">
        <v>500</v>
      </c>
      <c r="I2066" s="86">
        <v>500</v>
      </c>
      <c r="K2066" s="66">
        <v>80216</v>
      </c>
      <c r="L2066" s="66"/>
      <c r="M2066" s="66">
        <v>80216</v>
      </c>
      <c r="N2066" s="62">
        <f t="shared" si="895"/>
        <v>8</v>
      </c>
      <c r="O2066" s="66" t="s">
        <v>69</v>
      </c>
      <c r="P2066" s="66">
        <v>1</v>
      </c>
      <c r="Q2066" s="66">
        <f t="shared" si="916"/>
        <v>2019</v>
      </c>
      <c r="R2066" s="66">
        <f t="shared" si="917"/>
        <v>7324</v>
      </c>
      <c r="S2066" s="66">
        <f t="shared" si="918"/>
        <v>155077</v>
      </c>
      <c r="T2066" s="66">
        <f t="shared" si="919"/>
        <v>555454</v>
      </c>
      <c r="U2066" s="66">
        <f t="shared" si="920"/>
        <v>500</v>
      </c>
      <c r="V2066" s="66">
        <f t="shared" si="921"/>
        <v>500</v>
      </c>
      <c r="W2066" s="66"/>
      <c r="X2066" s="62">
        <v>80219</v>
      </c>
      <c r="Y2066" s="62">
        <f t="shared" si="896"/>
        <v>8</v>
      </c>
      <c r="Z2066" s="59" t="s">
        <v>66</v>
      </c>
      <c r="AA2066" s="62">
        <v>1</v>
      </c>
      <c r="AB2066" s="62">
        <f t="shared" ca="1" si="897"/>
        <v>1</v>
      </c>
      <c r="AC2066" s="62">
        <f t="shared" ca="1" si="898"/>
        <v>1292</v>
      </c>
      <c r="AD2066" s="62">
        <f t="shared" ca="1" si="899"/>
        <v>5252</v>
      </c>
      <c r="AE2066" s="62">
        <f t="shared" ca="1" si="900"/>
        <v>53687</v>
      </c>
      <c r="AF2066" s="62">
        <f t="shared" ca="1" si="901"/>
        <v>36508</v>
      </c>
      <c r="AG2066" s="62">
        <f t="shared" ca="1" si="902"/>
        <v>500</v>
      </c>
      <c r="AH2066" s="62">
        <f t="shared" ca="1" si="903"/>
        <v>500</v>
      </c>
      <c r="AL2066" s="66"/>
      <c r="AO2066" s="138">
        <f t="shared" si="904"/>
        <v>80219</v>
      </c>
      <c r="AP2066" s="138" t="str">
        <f t="shared" si="905"/>
        <v>Hohenweiler</v>
      </c>
      <c r="AQ2066" s="138">
        <f t="shared" ca="1" si="906"/>
        <v>5252</v>
      </c>
      <c r="AR2066" s="138">
        <f t="shared" ca="1" si="907"/>
        <v>53687</v>
      </c>
      <c r="AS2066" s="138">
        <f t="shared" ca="1" si="908"/>
        <v>36508</v>
      </c>
      <c r="AT2066" s="138">
        <f t="shared" ca="1" si="909"/>
        <v>500</v>
      </c>
      <c r="AU2066" s="138">
        <f t="shared" ca="1" si="909"/>
        <v>500</v>
      </c>
      <c r="AV2066" s="135"/>
      <c r="AW2066" s="131">
        <v>80220</v>
      </c>
      <c r="AX2066" s="66">
        <f t="shared" si="910"/>
        <v>8</v>
      </c>
      <c r="AY2066" s="132" t="s">
        <v>65</v>
      </c>
      <c r="AZ2066" s="107">
        <f t="shared" ca="1" si="911"/>
        <v>655</v>
      </c>
      <c r="BA2066" s="107">
        <f t="shared" ca="1" si="912"/>
        <v>109975</v>
      </c>
      <c r="BB2066" s="107">
        <f t="shared" ca="1" si="913"/>
        <v>1171614</v>
      </c>
      <c r="BC2066" s="107">
        <f t="shared" ca="1" si="914"/>
        <v>450</v>
      </c>
      <c r="BD2066" s="107">
        <f t="shared" ca="1" si="915"/>
        <v>500</v>
      </c>
    </row>
    <row r="2067" spans="1:56" x14ac:dyDescent="0.15">
      <c r="A2067" s="62">
        <v>80218</v>
      </c>
      <c r="B2067" s="62">
        <f t="shared" si="894"/>
        <v>8</v>
      </c>
      <c r="C2067" s="59" t="s">
        <v>67</v>
      </c>
      <c r="D2067" s="62">
        <v>6330</v>
      </c>
      <c r="E2067" s="86">
        <v>4202</v>
      </c>
      <c r="F2067" s="86">
        <v>364493</v>
      </c>
      <c r="G2067" s="86">
        <v>1733766</v>
      </c>
      <c r="H2067" s="86">
        <v>450</v>
      </c>
      <c r="I2067" s="86">
        <v>450</v>
      </c>
      <c r="K2067" s="66">
        <v>80217</v>
      </c>
      <c r="L2067" s="66"/>
      <c r="M2067" s="66">
        <v>80217</v>
      </c>
      <c r="N2067" s="62">
        <f t="shared" si="895"/>
        <v>8</v>
      </c>
      <c r="O2067" s="66" t="s">
        <v>68</v>
      </c>
      <c r="P2067" s="66">
        <v>1</v>
      </c>
      <c r="Q2067" s="66">
        <f t="shared" si="916"/>
        <v>7925</v>
      </c>
      <c r="R2067" s="66">
        <f t="shared" si="917"/>
        <v>8291</v>
      </c>
      <c r="S2067" s="66">
        <f t="shared" si="918"/>
        <v>645703</v>
      </c>
      <c r="T2067" s="66">
        <f t="shared" si="919"/>
        <v>6648380</v>
      </c>
      <c r="U2067" s="66">
        <f t="shared" si="920"/>
        <v>500</v>
      </c>
      <c r="V2067" s="66">
        <f t="shared" si="921"/>
        <v>500</v>
      </c>
      <c r="W2067" s="66"/>
      <c r="X2067" s="62">
        <v>80220</v>
      </c>
      <c r="Y2067" s="62">
        <f t="shared" si="896"/>
        <v>8</v>
      </c>
      <c r="Z2067" s="59" t="s">
        <v>65</v>
      </c>
      <c r="AA2067" s="62">
        <v>1</v>
      </c>
      <c r="AB2067" s="62">
        <f t="shared" ca="1" si="897"/>
        <v>1</v>
      </c>
      <c r="AC2067" s="62">
        <f t="shared" ca="1" si="898"/>
        <v>1898</v>
      </c>
      <c r="AD2067" s="62">
        <f t="shared" ca="1" si="899"/>
        <v>655</v>
      </c>
      <c r="AE2067" s="62">
        <f t="shared" ca="1" si="900"/>
        <v>109975</v>
      </c>
      <c r="AF2067" s="62">
        <f t="shared" ca="1" si="901"/>
        <v>1171614</v>
      </c>
      <c r="AG2067" s="62">
        <f t="shared" ca="1" si="902"/>
        <v>450</v>
      </c>
      <c r="AH2067" s="62">
        <f t="shared" ca="1" si="903"/>
        <v>500</v>
      </c>
      <c r="AL2067" s="66"/>
      <c r="AO2067" s="138">
        <f t="shared" si="904"/>
        <v>80220</v>
      </c>
      <c r="AP2067" s="138" t="str">
        <f t="shared" si="905"/>
        <v>Kennelbach</v>
      </c>
      <c r="AQ2067" s="138">
        <f t="shared" ca="1" si="906"/>
        <v>655</v>
      </c>
      <c r="AR2067" s="138">
        <f t="shared" ca="1" si="907"/>
        <v>109975</v>
      </c>
      <c r="AS2067" s="138">
        <f t="shared" ca="1" si="908"/>
        <v>1171614</v>
      </c>
      <c r="AT2067" s="138">
        <f t="shared" ca="1" si="909"/>
        <v>450</v>
      </c>
      <c r="AU2067" s="138">
        <f t="shared" ca="1" si="909"/>
        <v>500</v>
      </c>
      <c r="AV2067" s="135"/>
      <c r="AW2067" s="131">
        <v>80221</v>
      </c>
      <c r="AX2067" s="66">
        <f t="shared" si="910"/>
        <v>8</v>
      </c>
      <c r="AY2067" s="132" t="s">
        <v>64</v>
      </c>
      <c r="AZ2067" s="107">
        <f t="shared" ca="1" si="911"/>
        <v>3118</v>
      </c>
      <c r="BA2067" s="107">
        <f t="shared" ca="1" si="912"/>
        <v>63206</v>
      </c>
      <c r="BB2067" s="107">
        <f t="shared" ca="1" si="913"/>
        <v>80983</v>
      </c>
      <c r="BC2067" s="107">
        <f t="shared" ca="1" si="914"/>
        <v>500</v>
      </c>
      <c r="BD2067" s="107">
        <f t="shared" ca="1" si="915"/>
        <v>500</v>
      </c>
    </row>
    <row r="2068" spans="1:56" x14ac:dyDescent="0.15">
      <c r="A2068" s="62">
        <v>80219</v>
      </c>
      <c r="B2068" s="62">
        <f t="shared" ref="B2068:B2117" si="922">INT(A2068/10000)</f>
        <v>8</v>
      </c>
      <c r="C2068" s="59" t="s">
        <v>66</v>
      </c>
      <c r="D2068" s="62">
        <v>1292</v>
      </c>
      <c r="E2068" s="86">
        <v>5252</v>
      </c>
      <c r="F2068" s="86">
        <v>53687</v>
      </c>
      <c r="G2068" s="86">
        <v>36508</v>
      </c>
      <c r="H2068" s="86">
        <v>500</v>
      </c>
      <c r="I2068" s="86">
        <v>500</v>
      </c>
      <c r="K2068" s="66">
        <v>80218</v>
      </c>
      <c r="L2068" s="66"/>
      <c r="M2068" s="66">
        <v>80218</v>
      </c>
      <c r="N2068" s="62">
        <f t="shared" ref="N2068:N2118" si="923">INT(K2068/10000)</f>
        <v>8</v>
      </c>
      <c r="O2068" s="66" t="s">
        <v>67</v>
      </c>
      <c r="P2068" s="66">
        <v>1</v>
      </c>
      <c r="Q2068" s="66">
        <f t="shared" si="916"/>
        <v>6330</v>
      </c>
      <c r="R2068" s="66">
        <f t="shared" si="917"/>
        <v>4202</v>
      </c>
      <c r="S2068" s="66">
        <f t="shared" si="918"/>
        <v>364493</v>
      </c>
      <c r="T2068" s="66">
        <f t="shared" si="919"/>
        <v>1733766</v>
      </c>
      <c r="U2068" s="66">
        <f t="shared" si="920"/>
        <v>450</v>
      </c>
      <c r="V2068" s="66">
        <f t="shared" si="921"/>
        <v>450</v>
      </c>
      <c r="W2068" s="66"/>
      <c r="X2068" s="62">
        <v>80221</v>
      </c>
      <c r="Y2068" s="62">
        <f t="shared" ref="Y2068:Y2115" si="924">INT(X2068/10000)</f>
        <v>8</v>
      </c>
      <c r="Z2068" s="59" t="s">
        <v>64</v>
      </c>
      <c r="AA2068" s="62">
        <v>1</v>
      </c>
      <c r="AB2068" s="62">
        <f t="shared" ca="1" si="897"/>
        <v>1</v>
      </c>
      <c r="AC2068" s="62">
        <f t="shared" ca="1" si="898"/>
        <v>991</v>
      </c>
      <c r="AD2068" s="62">
        <f t="shared" ca="1" si="899"/>
        <v>3118</v>
      </c>
      <c r="AE2068" s="62">
        <f t="shared" ca="1" si="900"/>
        <v>63206</v>
      </c>
      <c r="AF2068" s="62">
        <f t="shared" ca="1" si="901"/>
        <v>80983</v>
      </c>
      <c r="AG2068" s="62">
        <f t="shared" ref="AG2068:AG2115" ca="1" si="925">SUMIF($M$1:$M$265536,$X2068,U$1:U$65536)/AB2068</f>
        <v>500</v>
      </c>
      <c r="AH2068" s="62">
        <f t="shared" ref="AH2068:AH2115" ca="1" si="926">SUMIF($M$1:$M$265536,$X2068,V$1:V$65536)/AB2068</f>
        <v>500</v>
      </c>
      <c r="AL2068" s="66"/>
      <c r="AO2068" s="138">
        <f t="shared" si="904"/>
        <v>80221</v>
      </c>
      <c r="AP2068" s="138" t="str">
        <f t="shared" si="905"/>
        <v>Krumbach</v>
      </c>
      <c r="AQ2068" s="138">
        <f t="shared" ca="1" si="906"/>
        <v>3118</v>
      </c>
      <c r="AR2068" s="138">
        <f t="shared" ca="1" si="907"/>
        <v>63206</v>
      </c>
      <c r="AS2068" s="138">
        <f t="shared" ca="1" si="908"/>
        <v>80983</v>
      </c>
      <c r="AT2068" s="138">
        <f t="shared" ca="1" si="909"/>
        <v>500</v>
      </c>
      <c r="AU2068" s="138">
        <f t="shared" ca="1" si="909"/>
        <v>500</v>
      </c>
      <c r="AV2068" s="135"/>
      <c r="AW2068" s="131">
        <v>80222</v>
      </c>
      <c r="AX2068" s="66">
        <f t="shared" si="910"/>
        <v>8</v>
      </c>
      <c r="AY2068" s="132" t="s">
        <v>63</v>
      </c>
      <c r="AZ2068" s="107">
        <f t="shared" ca="1" si="911"/>
        <v>8412</v>
      </c>
      <c r="BA2068" s="107">
        <f t="shared" ca="1" si="912"/>
        <v>84351</v>
      </c>
      <c r="BB2068" s="107">
        <f t="shared" ca="1" si="913"/>
        <v>177020</v>
      </c>
      <c r="BC2068" s="107">
        <f t="shared" ca="1" si="914"/>
        <v>500</v>
      </c>
      <c r="BD2068" s="107">
        <f t="shared" ca="1" si="915"/>
        <v>500</v>
      </c>
    </row>
    <row r="2069" spans="1:56" x14ac:dyDescent="0.15">
      <c r="A2069" s="62">
        <v>80220</v>
      </c>
      <c r="B2069" s="62">
        <f t="shared" si="922"/>
        <v>8</v>
      </c>
      <c r="C2069" s="59" t="s">
        <v>65</v>
      </c>
      <c r="D2069" s="62">
        <v>1898</v>
      </c>
      <c r="E2069" s="86">
        <v>655</v>
      </c>
      <c r="F2069" s="86">
        <v>109975</v>
      </c>
      <c r="G2069" s="86">
        <v>1171614</v>
      </c>
      <c r="H2069" s="86">
        <v>450</v>
      </c>
      <c r="I2069" s="86">
        <v>500</v>
      </c>
      <c r="K2069" s="66">
        <v>80219</v>
      </c>
      <c r="L2069" s="66"/>
      <c r="M2069" s="66">
        <v>80219</v>
      </c>
      <c r="N2069" s="62">
        <f t="shared" si="923"/>
        <v>8</v>
      </c>
      <c r="O2069" s="66" t="s">
        <v>66</v>
      </c>
      <c r="P2069" s="66">
        <v>1</v>
      </c>
      <c r="Q2069" s="66">
        <f t="shared" si="916"/>
        <v>1292</v>
      </c>
      <c r="R2069" s="66">
        <f t="shared" si="917"/>
        <v>5252</v>
      </c>
      <c r="S2069" s="66">
        <f t="shared" si="918"/>
        <v>53687</v>
      </c>
      <c r="T2069" s="66">
        <f t="shared" si="919"/>
        <v>36508</v>
      </c>
      <c r="U2069" s="66">
        <f t="shared" si="920"/>
        <v>500</v>
      </c>
      <c r="V2069" s="66">
        <f t="shared" si="921"/>
        <v>500</v>
      </c>
      <c r="W2069" s="66"/>
      <c r="X2069" s="62">
        <v>80222</v>
      </c>
      <c r="Y2069" s="62">
        <f t="shared" si="924"/>
        <v>8</v>
      </c>
      <c r="Z2069" s="59" t="s">
        <v>63</v>
      </c>
      <c r="AA2069" s="62">
        <v>1</v>
      </c>
      <c r="AB2069" s="62">
        <f t="shared" ref="AB2069:AB2115" ca="1" si="927">SUMIF($M$1:$M$265536,$X2069,P$1:P$65536)</f>
        <v>1</v>
      </c>
      <c r="AC2069" s="62">
        <f t="shared" ref="AC2069:AC2115" ca="1" si="928">SUMIF($M$1:$M$265536,$X2069,Q$1:Q$65536)</f>
        <v>1421</v>
      </c>
      <c r="AD2069" s="62">
        <f t="shared" ref="AD2069:AD2098" ca="1" si="929">SUMIF($M$1:$M$265536,$X2069,R$1:R$65536)</f>
        <v>8412</v>
      </c>
      <c r="AE2069" s="62">
        <f t="shared" ref="AE2069:AE2098" ca="1" si="930">SUMIF($M$1:$M$265536,$X2069,S$1:S$65536)</f>
        <v>84351</v>
      </c>
      <c r="AF2069" s="62">
        <f t="shared" ref="AF2069:AF2098" ca="1" si="931">SUMIF($M$1:$M$265536,$X2069,T$1:T$65536)</f>
        <v>177020</v>
      </c>
      <c r="AG2069" s="62">
        <f t="shared" ca="1" si="925"/>
        <v>500</v>
      </c>
      <c r="AH2069" s="62">
        <f t="shared" ca="1" si="926"/>
        <v>500</v>
      </c>
      <c r="AL2069" s="66"/>
      <c r="AO2069" s="138">
        <f t="shared" ref="AO2069:AO2115" si="932">X2069</f>
        <v>80222</v>
      </c>
      <c r="AP2069" s="138" t="str">
        <f t="shared" ref="AP2069:AP2115" si="933">Z2069</f>
        <v>Langen bei Bregenz</v>
      </c>
      <c r="AQ2069" s="138">
        <f t="shared" ref="AQ2069:AQ2115" ca="1" si="934">AD2069</f>
        <v>8412</v>
      </c>
      <c r="AR2069" s="138">
        <f t="shared" ref="AR2069:AR2115" ca="1" si="935">AE2069</f>
        <v>84351</v>
      </c>
      <c r="AS2069" s="138">
        <f t="shared" ref="AS2069:AS2115" ca="1" si="936">AF2069</f>
        <v>177020</v>
      </c>
      <c r="AT2069" s="138">
        <f t="shared" ref="AT2069:AU2115" ca="1" si="937">AG2069</f>
        <v>500</v>
      </c>
      <c r="AU2069" s="138">
        <f t="shared" ca="1" si="937"/>
        <v>500</v>
      </c>
      <c r="AV2069" s="135"/>
      <c r="AW2069" s="131">
        <v>80223</v>
      </c>
      <c r="AX2069" s="66">
        <f t="shared" ref="AX2069:AX2114" si="938">INT(AW2069/10000)</f>
        <v>8</v>
      </c>
      <c r="AY2069" s="132" t="s">
        <v>62</v>
      </c>
      <c r="AZ2069" s="107">
        <f t="shared" ref="AZ2069:AZ2114" ca="1" si="939">VLOOKUP($AW2069,$AO:$AU,AQ$16,0)</f>
        <v>2892</v>
      </c>
      <c r="BA2069" s="107">
        <f t="shared" ca="1" si="912"/>
        <v>76327</v>
      </c>
      <c r="BB2069" s="107">
        <f t="shared" ca="1" si="913"/>
        <v>466157</v>
      </c>
      <c r="BC2069" s="107">
        <f t="shared" ca="1" si="914"/>
        <v>500</v>
      </c>
      <c r="BD2069" s="107">
        <f t="shared" ca="1" si="915"/>
        <v>500</v>
      </c>
    </row>
    <row r="2070" spans="1:56" x14ac:dyDescent="0.15">
      <c r="A2070" s="62">
        <v>80221</v>
      </c>
      <c r="B2070" s="62">
        <f t="shared" si="922"/>
        <v>8</v>
      </c>
      <c r="C2070" s="59" t="s">
        <v>64</v>
      </c>
      <c r="D2070" s="62">
        <v>991</v>
      </c>
      <c r="E2070" s="86">
        <v>3118</v>
      </c>
      <c r="F2070" s="86">
        <v>63206</v>
      </c>
      <c r="G2070" s="86">
        <v>80983</v>
      </c>
      <c r="H2070" s="86">
        <v>500</v>
      </c>
      <c r="I2070" s="86">
        <v>500</v>
      </c>
      <c r="K2070" s="66">
        <v>80220</v>
      </c>
      <c r="L2070" s="66"/>
      <c r="M2070" s="66">
        <v>80220</v>
      </c>
      <c r="N2070" s="62">
        <f t="shared" si="923"/>
        <v>8</v>
      </c>
      <c r="O2070" s="66" t="s">
        <v>65</v>
      </c>
      <c r="P2070" s="66">
        <v>1</v>
      </c>
      <c r="Q2070" s="66">
        <f t="shared" si="916"/>
        <v>1898</v>
      </c>
      <c r="R2070" s="66">
        <f t="shared" si="917"/>
        <v>655</v>
      </c>
      <c r="S2070" s="66">
        <f t="shared" si="918"/>
        <v>109975</v>
      </c>
      <c r="T2070" s="66">
        <f t="shared" si="919"/>
        <v>1171614</v>
      </c>
      <c r="U2070" s="66">
        <f t="shared" si="920"/>
        <v>450</v>
      </c>
      <c r="V2070" s="66">
        <f t="shared" si="921"/>
        <v>500</v>
      </c>
      <c r="W2070" s="66"/>
      <c r="X2070" s="62">
        <v>80223</v>
      </c>
      <c r="Y2070" s="62">
        <f t="shared" si="924"/>
        <v>8</v>
      </c>
      <c r="Z2070" s="59" t="s">
        <v>62</v>
      </c>
      <c r="AA2070" s="62">
        <v>1</v>
      </c>
      <c r="AB2070" s="62">
        <f t="shared" ca="1" si="927"/>
        <v>1</v>
      </c>
      <c r="AC2070" s="62">
        <f t="shared" ca="1" si="928"/>
        <v>1151</v>
      </c>
      <c r="AD2070" s="62">
        <f t="shared" ca="1" si="929"/>
        <v>2892</v>
      </c>
      <c r="AE2070" s="62">
        <f t="shared" ca="1" si="930"/>
        <v>76327</v>
      </c>
      <c r="AF2070" s="62">
        <f t="shared" ca="1" si="931"/>
        <v>466157</v>
      </c>
      <c r="AG2070" s="62">
        <f t="shared" ca="1" si="925"/>
        <v>500</v>
      </c>
      <c r="AH2070" s="62">
        <f t="shared" ca="1" si="926"/>
        <v>500</v>
      </c>
      <c r="AL2070" s="66"/>
      <c r="AO2070" s="138">
        <f t="shared" si="932"/>
        <v>80223</v>
      </c>
      <c r="AP2070" s="138" t="str">
        <f t="shared" si="933"/>
        <v>Langenegg</v>
      </c>
      <c r="AQ2070" s="138">
        <f t="shared" ca="1" si="934"/>
        <v>2892</v>
      </c>
      <c r="AR2070" s="138">
        <f t="shared" ca="1" si="935"/>
        <v>76327</v>
      </c>
      <c r="AS2070" s="138">
        <f t="shared" ca="1" si="936"/>
        <v>466157</v>
      </c>
      <c r="AT2070" s="138">
        <f t="shared" ca="1" si="937"/>
        <v>500</v>
      </c>
      <c r="AU2070" s="138">
        <f t="shared" ca="1" si="937"/>
        <v>500</v>
      </c>
      <c r="AV2070" s="135"/>
      <c r="AW2070" s="131">
        <v>80224</v>
      </c>
      <c r="AX2070" s="66">
        <f t="shared" si="938"/>
        <v>8</v>
      </c>
      <c r="AY2070" s="132" t="s">
        <v>61</v>
      </c>
      <c r="AZ2070" s="107">
        <f t="shared" ca="1" si="939"/>
        <v>4641</v>
      </c>
      <c r="BA2070" s="107">
        <f t="shared" ca="1" si="912"/>
        <v>884689</v>
      </c>
      <c r="BB2070" s="107">
        <f t="shared" ca="1" si="913"/>
        <v>5302832</v>
      </c>
      <c r="BC2070" s="107">
        <f t="shared" ca="1" si="914"/>
        <v>500</v>
      </c>
      <c r="BD2070" s="107">
        <f t="shared" ca="1" si="915"/>
        <v>500</v>
      </c>
    </row>
    <row r="2071" spans="1:56" x14ac:dyDescent="0.15">
      <c r="A2071" s="62">
        <v>80222</v>
      </c>
      <c r="B2071" s="62">
        <f t="shared" si="922"/>
        <v>8</v>
      </c>
      <c r="C2071" s="59" t="s">
        <v>63</v>
      </c>
      <c r="D2071" s="62">
        <v>1421</v>
      </c>
      <c r="E2071" s="86">
        <v>8412</v>
      </c>
      <c r="F2071" s="86">
        <v>84351</v>
      </c>
      <c r="G2071" s="86">
        <v>177020</v>
      </c>
      <c r="H2071" s="86">
        <v>500</v>
      </c>
      <c r="I2071" s="86">
        <v>500</v>
      </c>
      <c r="K2071" s="66">
        <v>80221</v>
      </c>
      <c r="L2071" s="66"/>
      <c r="M2071" s="66">
        <v>80221</v>
      </c>
      <c r="N2071" s="62">
        <f t="shared" si="923"/>
        <v>8</v>
      </c>
      <c r="O2071" s="66" t="s">
        <v>64</v>
      </c>
      <c r="P2071" s="66">
        <v>1</v>
      </c>
      <c r="Q2071" s="66">
        <f t="shared" si="916"/>
        <v>991</v>
      </c>
      <c r="R2071" s="66">
        <f t="shared" si="917"/>
        <v>3118</v>
      </c>
      <c r="S2071" s="66">
        <f t="shared" si="918"/>
        <v>63206</v>
      </c>
      <c r="T2071" s="66">
        <f t="shared" si="919"/>
        <v>80983</v>
      </c>
      <c r="U2071" s="66">
        <f t="shared" si="920"/>
        <v>500</v>
      </c>
      <c r="V2071" s="66">
        <f t="shared" si="921"/>
        <v>500</v>
      </c>
      <c r="W2071" s="66"/>
      <c r="X2071" s="62">
        <v>80224</v>
      </c>
      <c r="Y2071" s="62">
        <f t="shared" si="924"/>
        <v>8</v>
      </c>
      <c r="Z2071" s="59" t="s">
        <v>61</v>
      </c>
      <c r="AA2071" s="62">
        <v>1</v>
      </c>
      <c r="AB2071" s="62">
        <f t="shared" ca="1" si="927"/>
        <v>1</v>
      </c>
      <c r="AC2071" s="62">
        <f t="shared" ca="1" si="928"/>
        <v>10200</v>
      </c>
      <c r="AD2071" s="62">
        <f t="shared" ca="1" si="929"/>
        <v>4641</v>
      </c>
      <c r="AE2071" s="62">
        <f t="shared" ca="1" si="930"/>
        <v>884689</v>
      </c>
      <c r="AF2071" s="62">
        <f t="shared" ca="1" si="931"/>
        <v>5302832</v>
      </c>
      <c r="AG2071" s="62">
        <f t="shared" ca="1" si="925"/>
        <v>500</v>
      </c>
      <c r="AH2071" s="62">
        <f t="shared" ca="1" si="926"/>
        <v>500</v>
      </c>
      <c r="AL2071" s="66"/>
      <c r="AO2071" s="138">
        <f t="shared" si="932"/>
        <v>80224</v>
      </c>
      <c r="AP2071" s="138" t="str">
        <f t="shared" si="933"/>
        <v>Lauterach</v>
      </c>
      <c r="AQ2071" s="138">
        <f t="shared" ca="1" si="934"/>
        <v>4641</v>
      </c>
      <c r="AR2071" s="138">
        <f t="shared" ca="1" si="935"/>
        <v>884689</v>
      </c>
      <c r="AS2071" s="138">
        <f t="shared" ca="1" si="936"/>
        <v>5302832</v>
      </c>
      <c r="AT2071" s="138">
        <f t="shared" ca="1" si="937"/>
        <v>500</v>
      </c>
      <c r="AU2071" s="138">
        <f t="shared" ca="1" si="937"/>
        <v>500</v>
      </c>
      <c r="AV2071" s="135"/>
      <c r="AW2071" s="131">
        <v>80225</v>
      </c>
      <c r="AX2071" s="66">
        <f t="shared" si="938"/>
        <v>8</v>
      </c>
      <c r="AY2071" s="132" t="s">
        <v>60</v>
      </c>
      <c r="AZ2071" s="107">
        <f t="shared" ca="1" si="939"/>
        <v>2571</v>
      </c>
      <c r="BA2071" s="107">
        <f t="shared" ca="1" si="912"/>
        <v>123297</v>
      </c>
      <c r="BB2071" s="107">
        <f t="shared" ca="1" si="913"/>
        <v>322258</v>
      </c>
      <c r="BC2071" s="107">
        <f t="shared" ca="1" si="914"/>
        <v>500</v>
      </c>
      <c r="BD2071" s="107">
        <f t="shared" ca="1" si="915"/>
        <v>500</v>
      </c>
    </row>
    <row r="2072" spans="1:56" x14ac:dyDescent="0.15">
      <c r="A2072" s="62">
        <v>80223</v>
      </c>
      <c r="B2072" s="62">
        <f t="shared" si="922"/>
        <v>8</v>
      </c>
      <c r="C2072" s="59" t="s">
        <v>62</v>
      </c>
      <c r="D2072" s="62">
        <v>1151</v>
      </c>
      <c r="E2072" s="86">
        <v>2892</v>
      </c>
      <c r="F2072" s="86">
        <v>76327</v>
      </c>
      <c r="G2072" s="86">
        <v>466157</v>
      </c>
      <c r="H2072" s="86">
        <v>500</v>
      </c>
      <c r="I2072" s="86">
        <v>500</v>
      </c>
      <c r="K2072" s="66">
        <v>80222</v>
      </c>
      <c r="L2072" s="66"/>
      <c r="M2072" s="66">
        <v>80222</v>
      </c>
      <c r="N2072" s="62">
        <f t="shared" si="923"/>
        <v>8</v>
      </c>
      <c r="O2072" s="66" t="s">
        <v>63</v>
      </c>
      <c r="P2072" s="66">
        <v>1</v>
      </c>
      <c r="Q2072" s="66">
        <f t="shared" si="916"/>
        <v>1421</v>
      </c>
      <c r="R2072" s="66">
        <f t="shared" si="917"/>
        <v>8412</v>
      </c>
      <c r="S2072" s="66">
        <f t="shared" si="918"/>
        <v>84351</v>
      </c>
      <c r="T2072" s="66">
        <f t="shared" si="919"/>
        <v>177020</v>
      </c>
      <c r="U2072" s="66">
        <f t="shared" si="920"/>
        <v>500</v>
      </c>
      <c r="V2072" s="66">
        <f t="shared" si="921"/>
        <v>500</v>
      </c>
      <c r="W2072" s="66"/>
      <c r="X2072" s="62">
        <v>80225</v>
      </c>
      <c r="Y2072" s="62">
        <f t="shared" si="924"/>
        <v>8</v>
      </c>
      <c r="Z2072" s="59" t="s">
        <v>60</v>
      </c>
      <c r="AA2072" s="62">
        <v>1</v>
      </c>
      <c r="AB2072" s="62">
        <f t="shared" ca="1" si="927"/>
        <v>1</v>
      </c>
      <c r="AC2072" s="62">
        <f t="shared" ca="1" si="928"/>
        <v>1437</v>
      </c>
      <c r="AD2072" s="62">
        <f t="shared" ca="1" si="929"/>
        <v>2571</v>
      </c>
      <c r="AE2072" s="62">
        <f t="shared" ca="1" si="930"/>
        <v>123297</v>
      </c>
      <c r="AF2072" s="62">
        <f t="shared" ca="1" si="931"/>
        <v>322258</v>
      </c>
      <c r="AG2072" s="62">
        <f t="shared" ca="1" si="925"/>
        <v>500</v>
      </c>
      <c r="AH2072" s="62">
        <f t="shared" ca="1" si="926"/>
        <v>500</v>
      </c>
      <c r="AL2072" s="66"/>
      <c r="AO2072" s="138">
        <f t="shared" si="932"/>
        <v>80225</v>
      </c>
      <c r="AP2072" s="138" t="str">
        <f t="shared" si="933"/>
        <v>Lingenau</v>
      </c>
      <c r="AQ2072" s="138">
        <f t="shared" ca="1" si="934"/>
        <v>2571</v>
      </c>
      <c r="AR2072" s="138">
        <f t="shared" ca="1" si="935"/>
        <v>123297</v>
      </c>
      <c r="AS2072" s="138">
        <f t="shared" ca="1" si="936"/>
        <v>322258</v>
      </c>
      <c r="AT2072" s="138">
        <f t="shared" ca="1" si="937"/>
        <v>500</v>
      </c>
      <c r="AU2072" s="138">
        <f t="shared" ca="1" si="937"/>
        <v>500</v>
      </c>
      <c r="AV2072" s="135"/>
      <c r="AW2072" s="131">
        <v>80226</v>
      </c>
      <c r="AX2072" s="66">
        <f t="shared" si="938"/>
        <v>8</v>
      </c>
      <c r="AY2072" s="132" t="s">
        <v>59</v>
      </c>
      <c r="AZ2072" s="107">
        <f t="shared" ca="1" si="939"/>
        <v>3231</v>
      </c>
      <c r="BA2072" s="107">
        <f t="shared" ca="1" si="912"/>
        <v>473510</v>
      </c>
      <c r="BB2072" s="107">
        <f t="shared" ca="1" si="913"/>
        <v>887979</v>
      </c>
      <c r="BC2072" s="107">
        <f t="shared" ca="1" si="914"/>
        <v>500</v>
      </c>
      <c r="BD2072" s="107">
        <f t="shared" ca="1" si="915"/>
        <v>500</v>
      </c>
    </row>
    <row r="2073" spans="1:56" x14ac:dyDescent="0.15">
      <c r="A2073" s="62">
        <v>80224</v>
      </c>
      <c r="B2073" s="62">
        <f t="shared" si="922"/>
        <v>8</v>
      </c>
      <c r="C2073" s="59" t="s">
        <v>61</v>
      </c>
      <c r="D2073" s="62">
        <v>10200</v>
      </c>
      <c r="E2073" s="86">
        <v>4641</v>
      </c>
      <c r="F2073" s="86">
        <v>884689</v>
      </c>
      <c r="G2073" s="86">
        <v>5302832</v>
      </c>
      <c r="H2073" s="86">
        <v>500</v>
      </c>
      <c r="I2073" s="86">
        <v>500</v>
      </c>
      <c r="K2073" s="66">
        <v>80223</v>
      </c>
      <c r="L2073" s="66"/>
      <c r="M2073" s="66">
        <v>80223</v>
      </c>
      <c r="N2073" s="62">
        <f t="shared" si="923"/>
        <v>8</v>
      </c>
      <c r="O2073" s="66" t="s">
        <v>62</v>
      </c>
      <c r="P2073" s="66">
        <v>1</v>
      </c>
      <c r="Q2073" s="66">
        <f t="shared" si="916"/>
        <v>1151</v>
      </c>
      <c r="R2073" s="66">
        <f t="shared" si="917"/>
        <v>2892</v>
      </c>
      <c r="S2073" s="66">
        <f t="shared" si="918"/>
        <v>76327</v>
      </c>
      <c r="T2073" s="66">
        <f t="shared" si="919"/>
        <v>466157</v>
      </c>
      <c r="U2073" s="66">
        <f t="shared" si="920"/>
        <v>500</v>
      </c>
      <c r="V2073" s="66">
        <f t="shared" si="921"/>
        <v>500</v>
      </c>
      <c r="W2073" s="66"/>
      <c r="X2073" s="62">
        <v>80226</v>
      </c>
      <c r="Y2073" s="62">
        <f t="shared" si="924"/>
        <v>8</v>
      </c>
      <c r="Z2073" s="59" t="s">
        <v>59</v>
      </c>
      <c r="AA2073" s="62">
        <v>1</v>
      </c>
      <c r="AB2073" s="62">
        <f t="shared" ca="1" si="927"/>
        <v>1</v>
      </c>
      <c r="AC2073" s="62">
        <f t="shared" ca="1" si="928"/>
        <v>5778</v>
      </c>
      <c r="AD2073" s="62">
        <f t="shared" ca="1" si="929"/>
        <v>3231</v>
      </c>
      <c r="AE2073" s="62">
        <f t="shared" ca="1" si="930"/>
        <v>473510</v>
      </c>
      <c r="AF2073" s="62">
        <f t="shared" ca="1" si="931"/>
        <v>887979</v>
      </c>
      <c r="AG2073" s="62">
        <f t="shared" ca="1" si="925"/>
        <v>500</v>
      </c>
      <c r="AH2073" s="62">
        <f t="shared" ca="1" si="926"/>
        <v>500</v>
      </c>
      <c r="AL2073" s="66"/>
      <c r="AO2073" s="138">
        <f t="shared" si="932"/>
        <v>80226</v>
      </c>
      <c r="AP2073" s="138" t="str">
        <f t="shared" si="933"/>
        <v>Lochau</v>
      </c>
      <c r="AQ2073" s="138">
        <f t="shared" ca="1" si="934"/>
        <v>3231</v>
      </c>
      <c r="AR2073" s="138">
        <f t="shared" ca="1" si="935"/>
        <v>473510</v>
      </c>
      <c r="AS2073" s="138">
        <f t="shared" ca="1" si="936"/>
        <v>887979</v>
      </c>
      <c r="AT2073" s="138">
        <f t="shared" ca="1" si="937"/>
        <v>500</v>
      </c>
      <c r="AU2073" s="138">
        <f t="shared" ca="1" si="937"/>
        <v>500</v>
      </c>
      <c r="AV2073" s="135"/>
      <c r="AW2073" s="131">
        <v>80227</v>
      </c>
      <c r="AX2073" s="66">
        <f t="shared" si="938"/>
        <v>8</v>
      </c>
      <c r="AY2073" s="132" t="s">
        <v>58</v>
      </c>
      <c r="AZ2073" s="107">
        <f t="shared" ca="1" si="939"/>
        <v>2947</v>
      </c>
      <c r="BA2073" s="107">
        <f t="shared" ca="1" si="912"/>
        <v>123492</v>
      </c>
      <c r="BB2073" s="107">
        <f t="shared" ca="1" si="913"/>
        <v>434153</v>
      </c>
      <c r="BC2073" s="107">
        <f t="shared" ca="1" si="914"/>
        <v>500</v>
      </c>
      <c r="BD2073" s="107">
        <f t="shared" ca="1" si="915"/>
        <v>500</v>
      </c>
    </row>
    <row r="2074" spans="1:56" x14ac:dyDescent="0.15">
      <c r="A2074" s="62">
        <v>80225</v>
      </c>
      <c r="B2074" s="62">
        <f t="shared" si="922"/>
        <v>8</v>
      </c>
      <c r="C2074" s="59" t="s">
        <v>60</v>
      </c>
      <c r="D2074" s="62">
        <v>1437</v>
      </c>
      <c r="E2074" s="86">
        <v>2571</v>
      </c>
      <c r="F2074" s="86">
        <v>123297</v>
      </c>
      <c r="G2074" s="86">
        <v>322258</v>
      </c>
      <c r="H2074" s="86">
        <v>500</v>
      </c>
      <c r="I2074" s="86">
        <v>500</v>
      </c>
      <c r="K2074" s="66">
        <v>80224</v>
      </c>
      <c r="L2074" s="66"/>
      <c r="M2074" s="66">
        <v>80224</v>
      </c>
      <c r="N2074" s="62">
        <f t="shared" si="923"/>
        <v>8</v>
      </c>
      <c r="O2074" s="66" t="s">
        <v>61</v>
      </c>
      <c r="P2074" s="66">
        <v>1</v>
      </c>
      <c r="Q2074" s="66">
        <f t="shared" si="916"/>
        <v>10200</v>
      </c>
      <c r="R2074" s="66">
        <f t="shared" si="917"/>
        <v>4641</v>
      </c>
      <c r="S2074" s="66">
        <f t="shared" si="918"/>
        <v>884689</v>
      </c>
      <c r="T2074" s="66">
        <f t="shared" si="919"/>
        <v>5302832</v>
      </c>
      <c r="U2074" s="66">
        <f t="shared" si="920"/>
        <v>500</v>
      </c>
      <c r="V2074" s="66">
        <f t="shared" si="921"/>
        <v>500</v>
      </c>
      <c r="W2074" s="66"/>
      <c r="X2074" s="62">
        <v>80227</v>
      </c>
      <c r="Y2074" s="62">
        <f t="shared" si="924"/>
        <v>8</v>
      </c>
      <c r="Z2074" s="59" t="s">
        <v>58</v>
      </c>
      <c r="AA2074" s="62">
        <v>1</v>
      </c>
      <c r="AB2074" s="62">
        <f t="shared" ca="1" si="927"/>
        <v>1</v>
      </c>
      <c r="AC2074" s="62">
        <f t="shared" ca="1" si="928"/>
        <v>1317</v>
      </c>
      <c r="AD2074" s="62">
        <f t="shared" ca="1" si="929"/>
        <v>2947</v>
      </c>
      <c r="AE2074" s="62">
        <f t="shared" ca="1" si="930"/>
        <v>123492</v>
      </c>
      <c r="AF2074" s="62">
        <f t="shared" ca="1" si="931"/>
        <v>434153</v>
      </c>
      <c r="AG2074" s="62">
        <f t="shared" ca="1" si="925"/>
        <v>500</v>
      </c>
      <c r="AH2074" s="62">
        <f t="shared" ca="1" si="926"/>
        <v>500</v>
      </c>
      <c r="AL2074" s="66"/>
      <c r="AO2074" s="138">
        <f t="shared" si="932"/>
        <v>80227</v>
      </c>
      <c r="AP2074" s="138" t="str">
        <f t="shared" si="933"/>
        <v>Mellau</v>
      </c>
      <c r="AQ2074" s="138">
        <f t="shared" ca="1" si="934"/>
        <v>2947</v>
      </c>
      <c r="AR2074" s="138">
        <f t="shared" ca="1" si="935"/>
        <v>123492</v>
      </c>
      <c r="AS2074" s="138">
        <f t="shared" ca="1" si="936"/>
        <v>434153</v>
      </c>
      <c r="AT2074" s="138">
        <f t="shared" ca="1" si="937"/>
        <v>500</v>
      </c>
      <c r="AU2074" s="138">
        <f t="shared" ca="1" si="937"/>
        <v>500</v>
      </c>
      <c r="AV2074" s="135"/>
      <c r="AW2074" s="131">
        <v>80228</v>
      </c>
      <c r="AX2074" s="66">
        <f t="shared" si="938"/>
        <v>8</v>
      </c>
      <c r="AY2074" s="132" t="s">
        <v>57</v>
      </c>
      <c r="AZ2074" s="107">
        <f t="shared" ca="1" si="939"/>
        <v>4532</v>
      </c>
      <c r="BA2074" s="107">
        <f t="shared" ca="1" si="912"/>
        <v>722281</v>
      </c>
      <c r="BB2074" s="107">
        <f t="shared" ca="1" si="913"/>
        <v>1936623</v>
      </c>
      <c r="BC2074" s="107">
        <f t="shared" ca="1" si="914"/>
        <v>500</v>
      </c>
      <c r="BD2074" s="107">
        <f t="shared" ca="1" si="915"/>
        <v>500</v>
      </c>
    </row>
    <row r="2075" spans="1:56" x14ac:dyDescent="0.15">
      <c r="A2075" s="62">
        <v>80226</v>
      </c>
      <c r="B2075" s="62">
        <f t="shared" si="922"/>
        <v>8</v>
      </c>
      <c r="C2075" s="59" t="s">
        <v>59</v>
      </c>
      <c r="D2075" s="62">
        <v>5778</v>
      </c>
      <c r="E2075" s="86">
        <v>3231</v>
      </c>
      <c r="F2075" s="86">
        <v>473510</v>
      </c>
      <c r="G2075" s="86">
        <v>887979</v>
      </c>
      <c r="H2075" s="86">
        <v>500</v>
      </c>
      <c r="I2075" s="86">
        <v>500</v>
      </c>
      <c r="K2075" s="66">
        <v>80225</v>
      </c>
      <c r="L2075" s="66"/>
      <c r="M2075" s="66">
        <v>80225</v>
      </c>
      <c r="N2075" s="62">
        <f t="shared" si="923"/>
        <v>8</v>
      </c>
      <c r="O2075" s="66" t="s">
        <v>60</v>
      </c>
      <c r="P2075" s="66">
        <v>1</v>
      </c>
      <c r="Q2075" s="66">
        <f t="shared" si="916"/>
        <v>1437</v>
      </c>
      <c r="R2075" s="66">
        <f t="shared" si="917"/>
        <v>2571</v>
      </c>
      <c r="S2075" s="66">
        <f t="shared" si="918"/>
        <v>123297</v>
      </c>
      <c r="T2075" s="66">
        <f t="shared" si="919"/>
        <v>322258</v>
      </c>
      <c r="U2075" s="66">
        <f t="shared" si="920"/>
        <v>500</v>
      </c>
      <c r="V2075" s="66">
        <f t="shared" si="921"/>
        <v>500</v>
      </c>
      <c r="W2075" s="66"/>
      <c r="X2075" s="62">
        <v>80228</v>
      </c>
      <c r="Y2075" s="62">
        <f t="shared" si="924"/>
        <v>8</v>
      </c>
      <c r="Z2075" s="59" t="s">
        <v>57</v>
      </c>
      <c r="AA2075" s="62">
        <v>1</v>
      </c>
      <c r="AB2075" s="62">
        <f t="shared" ca="1" si="927"/>
        <v>1</v>
      </c>
      <c r="AC2075" s="62">
        <f t="shared" ca="1" si="928"/>
        <v>4837</v>
      </c>
      <c r="AD2075" s="62">
        <f t="shared" ca="1" si="929"/>
        <v>4532</v>
      </c>
      <c r="AE2075" s="62">
        <f t="shared" ca="1" si="930"/>
        <v>722281</v>
      </c>
      <c r="AF2075" s="62">
        <f t="shared" ca="1" si="931"/>
        <v>1936623</v>
      </c>
      <c r="AG2075" s="62">
        <f t="shared" ca="1" si="925"/>
        <v>500</v>
      </c>
      <c r="AH2075" s="62">
        <f t="shared" ca="1" si="926"/>
        <v>500</v>
      </c>
      <c r="AL2075" s="66"/>
      <c r="AO2075" s="138">
        <f t="shared" si="932"/>
        <v>80228</v>
      </c>
      <c r="AP2075" s="138" t="str">
        <f t="shared" si="933"/>
        <v>Mittelberg</v>
      </c>
      <c r="AQ2075" s="138">
        <f t="shared" ca="1" si="934"/>
        <v>4532</v>
      </c>
      <c r="AR2075" s="138">
        <f t="shared" ca="1" si="935"/>
        <v>722281</v>
      </c>
      <c r="AS2075" s="138">
        <f t="shared" ca="1" si="936"/>
        <v>1936623</v>
      </c>
      <c r="AT2075" s="138">
        <f t="shared" ca="1" si="937"/>
        <v>500</v>
      </c>
      <c r="AU2075" s="138">
        <f t="shared" ca="1" si="937"/>
        <v>500</v>
      </c>
      <c r="AV2075" s="135"/>
      <c r="AW2075" s="131">
        <v>80229</v>
      </c>
      <c r="AX2075" s="66">
        <f t="shared" si="938"/>
        <v>8</v>
      </c>
      <c r="AY2075" s="132" t="s">
        <v>56</v>
      </c>
      <c r="AZ2075" s="107">
        <f t="shared" ca="1" si="939"/>
        <v>4843</v>
      </c>
      <c r="BA2075" s="107">
        <f t="shared" ca="1" si="912"/>
        <v>20452</v>
      </c>
      <c r="BB2075" s="107">
        <f t="shared" ca="1" si="913"/>
        <v>36231</v>
      </c>
      <c r="BC2075" s="107">
        <f t="shared" ca="1" si="914"/>
        <v>500</v>
      </c>
      <c r="BD2075" s="107">
        <f t="shared" ca="1" si="915"/>
        <v>500</v>
      </c>
    </row>
    <row r="2076" spans="1:56" x14ac:dyDescent="0.15">
      <c r="A2076" s="62">
        <v>80227</v>
      </c>
      <c r="B2076" s="62">
        <f t="shared" si="922"/>
        <v>8</v>
      </c>
      <c r="C2076" s="59" t="s">
        <v>58</v>
      </c>
      <c r="D2076" s="62">
        <v>1317</v>
      </c>
      <c r="E2076" s="86">
        <v>2947</v>
      </c>
      <c r="F2076" s="86">
        <v>123492</v>
      </c>
      <c r="G2076" s="86">
        <v>434153</v>
      </c>
      <c r="H2076" s="86">
        <v>500</v>
      </c>
      <c r="I2076" s="86">
        <v>500</v>
      </c>
      <c r="K2076" s="66">
        <v>80226</v>
      </c>
      <c r="L2076" s="66"/>
      <c r="M2076" s="66">
        <v>80226</v>
      </c>
      <c r="N2076" s="62">
        <f t="shared" si="923"/>
        <v>8</v>
      </c>
      <c r="O2076" s="66" t="s">
        <v>59</v>
      </c>
      <c r="P2076" s="66">
        <v>1</v>
      </c>
      <c r="Q2076" s="66">
        <f t="shared" si="916"/>
        <v>5778</v>
      </c>
      <c r="R2076" s="66">
        <f t="shared" si="917"/>
        <v>3231</v>
      </c>
      <c r="S2076" s="66">
        <f t="shared" si="918"/>
        <v>473510</v>
      </c>
      <c r="T2076" s="66">
        <f t="shared" si="919"/>
        <v>887979</v>
      </c>
      <c r="U2076" s="66">
        <f t="shared" si="920"/>
        <v>500</v>
      </c>
      <c r="V2076" s="66">
        <f t="shared" si="921"/>
        <v>500</v>
      </c>
      <c r="W2076" s="66"/>
      <c r="X2076" s="62">
        <v>80229</v>
      </c>
      <c r="Y2076" s="62">
        <f t="shared" si="924"/>
        <v>8</v>
      </c>
      <c r="Z2076" s="59" t="s">
        <v>56</v>
      </c>
      <c r="AA2076" s="62">
        <v>1</v>
      </c>
      <c r="AB2076" s="62">
        <f t="shared" ca="1" si="927"/>
        <v>1</v>
      </c>
      <c r="AC2076" s="62">
        <f t="shared" ca="1" si="928"/>
        <v>514</v>
      </c>
      <c r="AD2076" s="62">
        <f t="shared" ca="1" si="929"/>
        <v>4843</v>
      </c>
      <c r="AE2076" s="62">
        <f t="shared" ca="1" si="930"/>
        <v>20452</v>
      </c>
      <c r="AF2076" s="62">
        <f t="shared" ca="1" si="931"/>
        <v>36231</v>
      </c>
      <c r="AG2076" s="62">
        <f t="shared" ca="1" si="925"/>
        <v>500</v>
      </c>
      <c r="AH2076" s="62">
        <f t="shared" ca="1" si="926"/>
        <v>500</v>
      </c>
      <c r="AL2076" s="66"/>
      <c r="AO2076" s="138">
        <f t="shared" si="932"/>
        <v>80229</v>
      </c>
      <c r="AP2076" s="138" t="str">
        <f t="shared" si="933"/>
        <v>Möggers</v>
      </c>
      <c r="AQ2076" s="138">
        <f t="shared" ca="1" si="934"/>
        <v>4843</v>
      </c>
      <c r="AR2076" s="138">
        <f t="shared" ca="1" si="935"/>
        <v>20452</v>
      </c>
      <c r="AS2076" s="138">
        <f t="shared" ca="1" si="936"/>
        <v>36231</v>
      </c>
      <c r="AT2076" s="138">
        <f t="shared" ca="1" si="937"/>
        <v>500</v>
      </c>
      <c r="AU2076" s="138">
        <f t="shared" ca="1" si="937"/>
        <v>500</v>
      </c>
      <c r="AV2076" s="135"/>
      <c r="AW2076" s="131">
        <v>80230</v>
      </c>
      <c r="AX2076" s="66">
        <f t="shared" si="938"/>
        <v>8</v>
      </c>
      <c r="AY2076" s="132" t="s">
        <v>55</v>
      </c>
      <c r="AZ2076" s="107">
        <f t="shared" ca="1" si="939"/>
        <v>1059</v>
      </c>
      <c r="BA2076" s="107">
        <f t="shared" ca="1" si="912"/>
        <v>87506</v>
      </c>
      <c r="BB2076" s="107">
        <f t="shared" ca="1" si="913"/>
        <v>550475</v>
      </c>
      <c r="BC2076" s="107">
        <f t="shared" ca="1" si="914"/>
        <v>500</v>
      </c>
      <c r="BD2076" s="107">
        <f t="shared" ca="1" si="915"/>
        <v>500</v>
      </c>
    </row>
    <row r="2077" spans="1:56" x14ac:dyDescent="0.15">
      <c r="A2077" s="62">
        <v>80228</v>
      </c>
      <c r="B2077" s="62">
        <f t="shared" si="922"/>
        <v>8</v>
      </c>
      <c r="C2077" s="59" t="s">
        <v>57</v>
      </c>
      <c r="D2077" s="62">
        <v>4837</v>
      </c>
      <c r="E2077" s="86">
        <v>4532</v>
      </c>
      <c r="F2077" s="86">
        <v>722281</v>
      </c>
      <c r="G2077" s="86">
        <v>1936623</v>
      </c>
      <c r="H2077" s="86">
        <v>500</v>
      </c>
      <c r="I2077" s="86">
        <v>500</v>
      </c>
      <c r="K2077" s="66">
        <v>80227</v>
      </c>
      <c r="L2077" s="66"/>
      <c r="M2077" s="66">
        <v>80227</v>
      </c>
      <c r="N2077" s="62">
        <f t="shared" si="923"/>
        <v>8</v>
      </c>
      <c r="O2077" s="66" t="s">
        <v>58</v>
      </c>
      <c r="P2077" s="66">
        <v>1</v>
      </c>
      <c r="Q2077" s="66">
        <f t="shared" si="916"/>
        <v>1317</v>
      </c>
      <c r="R2077" s="66">
        <f t="shared" si="917"/>
        <v>2947</v>
      </c>
      <c r="S2077" s="66">
        <f t="shared" si="918"/>
        <v>123492</v>
      </c>
      <c r="T2077" s="66">
        <f t="shared" si="919"/>
        <v>434153</v>
      </c>
      <c r="U2077" s="66">
        <f t="shared" si="920"/>
        <v>500</v>
      </c>
      <c r="V2077" s="66">
        <f t="shared" si="921"/>
        <v>500</v>
      </c>
      <c r="W2077" s="66"/>
      <c r="X2077" s="62">
        <v>80230</v>
      </c>
      <c r="Y2077" s="62">
        <f t="shared" si="924"/>
        <v>8</v>
      </c>
      <c r="Z2077" s="59" t="s">
        <v>55</v>
      </c>
      <c r="AA2077" s="62">
        <v>1</v>
      </c>
      <c r="AB2077" s="62">
        <f t="shared" ca="1" si="927"/>
        <v>1</v>
      </c>
      <c r="AC2077" s="62">
        <f t="shared" ca="1" si="928"/>
        <v>662</v>
      </c>
      <c r="AD2077" s="62">
        <f t="shared" ca="1" si="929"/>
        <v>1059</v>
      </c>
      <c r="AE2077" s="62">
        <f t="shared" ca="1" si="930"/>
        <v>87506</v>
      </c>
      <c r="AF2077" s="62">
        <f t="shared" ca="1" si="931"/>
        <v>550475</v>
      </c>
      <c r="AG2077" s="62">
        <f t="shared" ca="1" si="925"/>
        <v>500</v>
      </c>
      <c r="AH2077" s="62">
        <f t="shared" ca="1" si="926"/>
        <v>500</v>
      </c>
      <c r="AL2077" s="66"/>
      <c r="AO2077" s="138">
        <f t="shared" si="932"/>
        <v>80230</v>
      </c>
      <c r="AP2077" s="138" t="str">
        <f t="shared" si="933"/>
        <v>Reuthe</v>
      </c>
      <c r="AQ2077" s="138">
        <f t="shared" ca="1" si="934"/>
        <v>1059</v>
      </c>
      <c r="AR2077" s="138">
        <f t="shared" ca="1" si="935"/>
        <v>87506</v>
      </c>
      <c r="AS2077" s="138">
        <f t="shared" ca="1" si="936"/>
        <v>550475</v>
      </c>
      <c r="AT2077" s="138">
        <f t="shared" ca="1" si="937"/>
        <v>500</v>
      </c>
      <c r="AU2077" s="138">
        <f t="shared" ca="1" si="937"/>
        <v>500</v>
      </c>
      <c r="AV2077" s="135"/>
      <c r="AW2077" s="131">
        <v>80231</v>
      </c>
      <c r="AX2077" s="66">
        <f t="shared" si="938"/>
        <v>8</v>
      </c>
      <c r="AY2077" s="132" t="s">
        <v>54</v>
      </c>
      <c r="AZ2077" s="107">
        <f t="shared" ca="1" si="939"/>
        <v>3136</v>
      </c>
      <c r="BA2077" s="107">
        <f t="shared" ca="1" si="912"/>
        <v>79702</v>
      </c>
      <c r="BB2077" s="107">
        <f t="shared" ca="1" si="913"/>
        <v>257191</v>
      </c>
      <c r="BC2077" s="107">
        <f t="shared" ca="1" si="914"/>
        <v>500</v>
      </c>
      <c r="BD2077" s="107">
        <f t="shared" ca="1" si="915"/>
        <v>500</v>
      </c>
    </row>
    <row r="2078" spans="1:56" x14ac:dyDescent="0.15">
      <c r="A2078" s="62">
        <v>80229</v>
      </c>
      <c r="B2078" s="62">
        <f t="shared" si="922"/>
        <v>8</v>
      </c>
      <c r="C2078" s="59" t="s">
        <v>56</v>
      </c>
      <c r="D2078" s="62">
        <v>514</v>
      </c>
      <c r="E2078" s="86">
        <v>4843</v>
      </c>
      <c r="F2078" s="86">
        <v>20452</v>
      </c>
      <c r="G2078" s="86">
        <v>36231</v>
      </c>
      <c r="H2078" s="86">
        <v>500</v>
      </c>
      <c r="I2078" s="86">
        <v>500</v>
      </c>
      <c r="K2078" s="66">
        <v>80228</v>
      </c>
      <c r="L2078" s="66"/>
      <c r="M2078" s="66">
        <v>80228</v>
      </c>
      <c r="N2078" s="62">
        <f t="shared" si="923"/>
        <v>8</v>
      </c>
      <c r="O2078" s="66" t="s">
        <v>57</v>
      </c>
      <c r="P2078" s="66">
        <v>1</v>
      </c>
      <c r="Q2078" s="66">
        <f t="shared" si="916"/>
        <v>4837</v>
      </c>
      <c r="R2078" s="66">
        <f t="shared" si="917"/>
        <v>4532</v>
      </c>
      <c r="S2078" s="66">
        <f t="shared" si="918"/>
        <v>722281</v>
      </c>
      <c r="T2078" s="66">
        <f t="shared" si="919"/>
        <v>1936623</v>
      </c>
      <c r="U2078" s="66">
        <f t="shared" si="920"/>
        <v>500</v>
      </c>
      <c r="V2078" s="66">
        <f t="shared" si="921"/>
        <v>500</v>
      </c>
      <c r="W2078" s="66"/>
      <c r="X2078" s="62">
        <v>80231</v>
      </c>
      <c r="Y2078" s="62">
        <f t="shared" si="924"/>
        <v>8</v>
      </c>
      <c r="Z2078" s="59" t="s">
        <v>54</v>
      </c>
      <c r="AA2078" s="62">
        <v>1</v>
      </c>
      <c r="AB2078" s="62">
        <f t="shared" ca="1" si="927"/>
        <v>1</v>
      </c>
      <c r="AC2078" s="62">
        <f t="shared" ca="1" si="928"/>
        <v>1073</v>
      </c>
      <c r="AD2078" s="62">
        <f t="shared" ca="1" si="929"/>
        <v>3136</v>
      </c>
      <c r="AE2078" s="62">
        <f t="shared" ca="1" si="930"/>
        <v>79702</v>
      </c>
      <c r="AF2078" s="62">
        <f t="shared" ca="1" si="931"/>
        <v>257191</v>
      </c>
      <c r="AG2078" s="62">
        <f t="shared" ca="1" si="925"/>
        <v>500</v>
      </c>
      <c r="AH2078" s="62">
        <f t="shared" ca="1" si="926"/>
        <v>500</v>
      </c>
      <c r="AL2078" s="66"/>
      <c r="AO2078" s="138">
        <f t="shared" si="932"/>
        <v>80231</v>
      </c>
      <c r="AP2078" s="138" t="str">
        <f t="shared" si="933"/>
        <v>Riefensberg</v>
      </c>
      <c r="AQ2078" s="138">
        <f t="shared" ca="1" si="934"/>
        <v>3136</v>
      </c>
      <c r="AR2078" s="138">
        <f t="shared" ca="1" si="935"/>
        <v>79702</v>
      </c>
      <c r="AS2078" s="138">
        <f t="shared" ca="1" si="936"/>
        <v>257191</v>
      </c>
      <c r="AT2078" s="138">
        <f t="shared" ca="1" si="937"/>
        <v>500</v>
      </c>
      <c r="AU2078" s="138">
        <f t="shared" ca="1" si="937"/>
        <v>500</v>
      </c>
      <c r="AV2078" s="135"/>
      <c r="AW2078" s="131">
        <v>80232</v>
      </c>
      <c r="AX2078" s="66">
        <f t="shared" si="938"/>
        <v>8</v>
      </c>
      <c r="AY2078" s="132" t="s">
        <v>53</v>
      </c>
      <c r="AZ2078" s="107">
        <f t="shared" ca="1" si="939"/>
        <v>1925</v>
      </c>
      <c r="BA2078" s="107">
        <f t="shared" ca="1" si="912"/>
        <v>33551</v>
      </c>
      <c r="BB2078" s="107">
        <f t="shared" ca="1" si="913"/>
        <v>96879</v>
      </c>
      <c r="BC2078" s="107">
        <f t="shared" ca="1" si="914"/>
        <v>500</v>
      </c>
      <c r="BD2078" s="107">
        <f t="shared" ca="1" si="915"/>
        <v>500</v>
      </c>
    </row>
    <row r="2079" spans="1:56" x14ac:dyDescent="0.15">
      <c r="A2079" s="62">
        <v>80230</v>
      </c>
      <c r="B2079" s="62">
        <f t="shared" si="922"/>
        <v>8</v>
      </c>
      <c r="C2079" s="59" t="s">
        <v>55</v>
      </c>
      <c r="D2079" s="62">
        <v>662</v>
      </c>
      <c r="E2079" s="86">
        <v>1059</v>
      </c>
      <c r="F2079" s="86">
        <v>87506</v>
      </c>
      <c r="G2079" s="86">
        <v>550475</v>
      </c>
      <c r="H2079" s="86">
        <v>500</v>
      </c>
      <c r="I2079" s="86">
        <v>500</v>
      </c>
      <c r="K2079" s="66">
        <v>80229</v>
      </c>
      <c r="L2079" s="66"/>
      <c r="M2079" s="66">
        <v>80229</v>
      </c>
      <c r="N2079" s="62">
        <f t="shared" si="923"/>
        <v>8</v>
      </c>
      <c r="O2079" s="66" t="s">
        <v>56</v>
      </c>
      <c r="P2079" s="66">
        <v>1</v>
      </c>
      <c r="Q2079" s="66">
        <f t="shared" si="916"/>
        <v>514</v>
      </c>
      <c r="R2079" s="66">
        <f t="shared" si="917"/>
        <v>4843</v>
      </c>
      <c r="S2079" s="66">
        <f t="shared" si="918"/>
        <v>20452</v>
      </c>
      <c r="T2079" s="66">
        <f t="shared" si="919"/>
        <v>36231</v>
      </c>
      <c r="U2079" s="66">
        <f t="shared" si="920"/>
        <v>500</v>
      </c>
      <c r="V2079" s="66">
        <f t="shared" si="921"/>
        <v>500</v>
      </c>
      <c r="W2079" s="66"/>
      <c r="X2079" s="62">
        <v>80232</v>
      </c>
      <c r="Y2079" s="62">
        <f t="shared" si="924"/>
        <v>8</v>
      </c>
      <c r="Z2079" s="59" t="s">
        <v>53</v>
      </c>
      <c r="AA2079" s="62">
        <v>1</v>
      </c>
      <c r="AB2079" s="62">
        <f t="shared" ca="1" si="927"/>
        <v>1</v>
      </c>
      <c r="AC2079" s="62">
        <f t="shared" ca="1" si="928"/>
        <v>448</v>
      </c>
      <c r="AD2079" s="62">
        <f t="shared" ca="1" si="929"/>
        <v>1925</v>
      </c>
      <c r="AE2079" s="62">
        <f t="shared" ca="1" si="930"/>
        <v>33551</v>
      </c>
      <c r="AF2079" s="62">
        <f t="shared" ca="1" si="931"/>
        <v>96879</v>
      </c>
      <c r="AG2079" s="62">
        <f t="shared" ca="1" si="925"/>
        <v>500</v>
      </c>
      <c r="AH2079" s="62">
        <f t="shared" ca="1" si="926"/>
        <v>500</v>
      </c>
      <c r="AL2079" s="66"/>
      <c r="AO2079" s="138">
        <f t="shared" si="932"/>
        <v>80232</v>
      </c>
      <c r="AP2079" s="138" t="str">
        <f t="shared" si="933"/>
        <v>Schnepfau</v>
      </c>
      <c r="AQ2079" s="138">
        <f t="shared" ca="1" si="934"/>
        <v>1925</v>
      </c>
      <c r="AR2079" s="138">
        <f t="shared" ca="1" si="935"/>
        <v>33551</v>
      </c>
      <c r="AS2079" s="138">
        <f t="shared" ca="1" si="936"/>
        <v>96879</v>
      </c>
      <c r="AT2079" s="138">
        <f t="shared" ca="1" si="937"/>
        <v>500</v>
      </c>
      <c r="AU2079" s="138">
        <f t="shared" ca="1" si="937"/>
        <v>500</v>
      </c>
      <c r="AV2079" s="135"/>
      <c r="AW2079" s="131">
        <v>80233</v>
      </c>
      <c r="AX2079" s="66">
        <f t="shared" si="938"/>
        <v>8</v>
      </c>
      <c r="AY2079" s="132" t="s">
        <v>52</v>
      </c>
      <c r="AZ2079" s="107">
        <f t="shared" ca="1" si="939"/>
        <v>2447</v>
      </c>
      <c r="BA2079" s="107">
        <f t="shared" ca="1" si="912"/>
        <v>120444</v>
      </c>
      <c r="BB2079" s="107">
        <f t="shared" ca="1" si="913"/>
        <v>235833</v>
      </c>
      <c r="BC2079" s="107">
        <f t="shared" ca="1" si="914"/>
        <v>500</v>
      </c>
      <c r="BD2079" s="107">
        <f t="shared" ca="1" si="915"/>
        <v>500</v>
      </c>
    </row>
    <row r="2080" spans="1:56" x14ac:dyDescent="0.15">
      <c r="A2080" s="62">
        <v>80231</v>
      </c>
      <c r="B2080" s="62">
        <f t="shared" si="922"/>
        <v>8</v>
      </c>
      <c r="C2080" s="59" t="s">
        <v>54</v>
      </c>
      <c r="D2080" s="62">
        <v>1073</v>
      </c>
      <c r="E2080" s="86">
        <v>3136</v>
      </c>
      <c r="F2080" s="86">
        <v>79702</v>
      </c>
      <c r="G2080" s="86">
        <v>257191</v>
      </c>
      <c r="H2080" s="86">
        <v>500</v>
      </c>
      <c r="I2080" s="86">
        <v>500</v>
      </c>
      <c r="K2080" s="66">
        <v>80230</v>
      </c>
      <c r="L2080" s="66"/>
      <c r="M2080" s="66">
        <v>80230</v>
      </c>
      <c r="N2080" s="62">
        <f t="shared" si="923"/>
        <v>8</v>
      </c>
      <c r="O2080" s="66" t="s">
        <v>55</v>
      </c>
      <c r="P2080" s="66">
        <v>1</v>
      </c>
      <c r="Q2080" s="66">
        <f t="shared" si="916"/>
        <v>662</v>
      </c>
      <c r="R2080" s="66">
        <f t="shared" si="917"/>
        <v>1059</v>
      </c>
      <c r="S2080" s="66">
        <f t="shared" si="918"/>
        <v>87506</v>
      </c>
      <c r="T2080" s="66">
        <f t="shared" si="919"/>
        <v>550475</v>
      </c>
      <c r="U2080" s="66">
        <f t="shared" si="920"/>
        <v>500</v>
      </c>
      <c r="V2080" s="66">
        <f t="shared" si="921"/>
        <v>500</v>
      </c>
      <c r="W2080" s="66"/>
      <c r="X2080" s="62">
        <v>80233</v>
      </c>
      <c r="Y2080" s="62">
        <f t="shared" si="924"/>
        <v>8</v>
      </c>
      <c r="Z2080" s="59" t="s">
        <v>52</v>
      </c>
      <c r="AA2080" s="62">
        <v>1</v>
      </c>
      <c r="AB2080" s="62">
        <f t="shared" ca="1" si="927"/>
        <v>1</v>
      </c>
      <c r="AC2080" s="62">
        <f t="shared" ca="1" si="928"/>
        <v>956</v>
      </c>
      <c r="AD2080" s="62">
        <f t="shared" ca="1" si="929"/>
        <v>2447</v>
      </c>
      <c r="AE2080" s="62">
        <f t="shared" ca="1" si="930"/>
        <v>120444</v>
      </c>
      <c r="AF2080" s="62">
        <f t="shared" ca="1" si="931"/>
        <v>235833</v>
      </c>
      <c r="AG2080" s="62">
        <f t="shared" ca="1" si="925"/>
        <v>500</v>
      </c>
      <c r="AH2080" s="62">
        <f t="shared" ca="1" si="926"/>
        <v>500</v>
      </c>
      <c r="AL2080" s="66"/>
      <c r="AO2080" s="138">
        <f t="shared" si="932"/>
        <v>80233</v>
      </c>
      <c r="AP2080" s="138" t="str">
        <f t="shared" si="933"/>
        <v>Schoppernau</v>
      </c>
      <c r="AQ2080" s="138">
        <f t="shared" ca="1" si="934"/>
        <v>2447</v>
      </c>
      <c r="AR2080" s="138">
        <f t="shared" ca="1" si="935"/>
        <v>120444</v>
      </c>
      <c r="AS2080" s="138">
        <f t="shared" ca="1" si="936"/>
        <v>235833</v>
      </c>
      <c r="AT2080" s="138">
        <f t="shared" ca="1" si="937"/>
        <v>500</v>
      </c>
      <c r="AU2080" s="138">
        <f t="shared" ca="1" si="937"/>
        <v>500</v>
      </c>
      <c r="AV2080" s="135"/>
      <c r="AW2080" s="131">
        <v>80234</v>
      </c>
      <c r="AX2080" s="66">
        <f t="shared" si="938"/>
        <v>8</v>
      </c>
      <c r="AY2080" s="132" t="s">
        <v>51</v>
      </c>
      <c r="AZ2080" s="107">
        <f t="shared" ca="1" si="939"/>
        <v>613</v>
      </c>
      <c r="BA2080" s="107">
        <f t="shared" ca="1" si="912"/>
        <v>45013</v>
      </c>
      <c r="BB2080" s="107">
        <f t="shared" ca="1" si="913"/>
        <v>78807</v>
      </c>
      <c r="BC2080" s="107">
        <f t="shared" ca="1" si="914"/>
        <v>500</v>
      </c>
      <c r="BD2080" s="107">
        <f t="shared" ca="1" si="915"/>
        <v>500</v>
      </c>
    </row>
    <row r="2081" spans="1:56" x14ac:dyDescent="0.15">
      <c r="A2081" s="62">
        <v>80232</v>
      </c>
      <c r="B2081" s="62">
        <f t="shared" si="922"/>
        <v>8</v>
      </c>
      <c r="C2081" s="59" t="s">
        <v>53</v>
      </c>
      <c r="D2081" s="62">
        <v>448</v>
      </c>
      <c r="E2081" s="86">
        <v>1925</v>
      </c>
      <c r="F2081" s="86">
        <v>33551</v>
      </c>
      <c r="G2081" s="86">
        <v>96879</v>
      </c>
      <c r="H2081" s="86">
        <v>500</v>
      </c>
      <c r="I2081" s="86">
        <v>500</v>
      </c>
      <c r="K2081" s="66">
        <v>80231</v>
      </c>
      <c r="L2081" s="66"/>
      <c r="M2081" s="66">
        <v>80231</v>
      </c>
      <c r="N2081" s="62">
        <f t="shared" si="923"/>
        <v>8</v>
      </c>
      <c r="O2081" s="66" t="s">
        <v>54</v>
      </c>
      <c r="P2081" s="66">
        <v>1</v>
      </c>
      <c r="Q2081" s="66">
        <f t="shared" si="916"/>
        <v>1073</v>
      </c>
      <c r="R2081" s="66">
        <f t="shared" si="917"/>
        <v>3136</v>
      </c>
      <c r="S2081" s="66">
        <f t="shared" si="918"/>
        <v>79702</v>
      </c>
      <c r="T2081" s="66">
        <f t="shared" si="919"/>
        <v>257191</v>
      </c>
      <c r="U2081" s="66">
        <f t="shared" si="920"/>
        <v>500</v>
      </c>
      <c r="V2081" s="66">
        <f t="shared" si="921"/>
        <v>500</v>
      </c>
      <c r="W2081" s="66"/>
      <c r="X2081" s="62">
        <v>80234</v>
      </c>
      <c r="Y2081" s="62">
        <f t="shared" si="924"/>
        <v>8</v>
      </c>
      <c r="Z2081" s="59" t="s">
        <v>51</v>
      </c>
      <c r="AA2081" s="62">
        <v>1</v>
      </c>
      <c r="AB2081" s="62">
        <f t="shared" ca="1" si="927"/>
        <v>1</v>
      </c>
      <c r="AC2081" s="62">
        <f t="shared" ca="1" si="928"/>
        <v>212</v>
      </c>
      <c r="AD2081" s="62">
        <f t="shared" ca="1" si="929"/>
        <v>613</v>
      </c>
      <c r="AE2081" s="62">
        <f t="shared" ca="1" si="930"/>
        <v>45013</v>
      </c>
      <c r="AF2081" s="62">
        <f t="shared" ca="1" si="931"/>
        <v>78807</v>
      </c>
      <c r="AG2081" s="62">
        <f t="shared" ca="1" si="925"/>
        <v>500</v>
      </c>
      <c r="AH2081" s="62">
        <f t="shared" ca="1" si="926"/>
        <v>500</v>
      </c>
      <c r="AL2081" s="66"/>
      <c r="AO2081" s="138">
        <f t="shared" si="932"/>
        <v>80234</v>
      </c>
      <c r="AP2081" s="138" t="str">
        <f t="shared" si="933"/>
        <v>Schröcken</v>
      </c>
      <c r="AQ2081" s="138">
        <f t="shared" ca="1" si="934"/>
        <v>613</v>
      </c>
      <c r="AR2081" s="138">
        <f t="shared" ca="1" si="935"/>
        <v>45013</v>
      </c>
      <c r="AS2081" s="138">
        <f t="shared" ca="1" si="936"/>
        <v>78807</v>
      </c>
      <c r="AT2081" s="138">
        <f t="shared" ca="1" si="937"/>
        <v>500</v>
      </c>
      <c r="AU2081" s="138">
        <f t="shared" ca="1" si="937"/>
        <v>500</v>
      </c>
      <c r="AV2081" s="135"/>
      <c r="AW2081" s="131">
        <v>80235</v>
      </c>
      <c r="AX2081" s="66">
        <f t="shared" si="938"/>
        <v>8</v>
      </c>
      <c r="AY2081" s="132" t="s">
        <v>50</v>
      </c>
      <c r="AZ2081" s="107">
        <f t="shared" ca="1" si="939"/>
        <v>1372</v>
      </c>
      <c r="BA2081" s="107">
        <f t="shared" ca="1" si="912"/>
        <v>299330</v>
      </c>
      <c r="BB2081" s="107">
        <f t="shared" ca="1" si="913"/>
        <v>2511030</v>
      </c>
      <c r="BC2081" s="107">
        <f t="shared" ca="1" si="914"/>
        <v>500</v>
      </c>
      <c r="BD2081" s="107">
        <f t="shared" ca="1" si="915"/>
        <v>500</v>
      </c>
    </row>
    <row r="2082" spans="1:56" x14ac:dyDescent="0.15">
      <c r="A2082" s="62">
        <v>80233</v>
      </c>
      <c r="B2082" s="62">
        <f t="shared" si="922"/>
        <v>8</v>
      </c>
      <c r="C2082" s="59" t="s">
        <v>52</v>
      </c>
      <c r="D2082" s="62">
        <v>956</v>
      </c>
      <c r="E2082" s="86">
        <v>2447</v>
      </c>
      <c r="F2082" s="86">
        <v>120444</v>
      </c>
      <c r="G2082" s="86">
        <v>235833</v>
      </c>
      <c r="H2082" s="86">
        <v>500</v>
      </c>
      <c r="I2082" s="86">
        <v>500</v>
      </c>
      <c r="K2082" s="66">
        <v>80232</v>
      </c>
      <c r="L2082" s="66"/>
      <c r="M2082" s="66">
        <v>80232</v>
      </c>
      <c r="N2082" s="62">
        <f t="shared" si="923"/>
        <v>8</v>
      </c>
      <c r="O2082" s="66" t="s">
        <v>53</v>
      </c>
      <c r="P2082" s="66">
        <v>1</v>
      </c>
      <c r="Q2082" s="66">
        <f t="shared" si="916"/>
        <v>448</v>
      </c>
      <c r="R2082" s="66">
        <f t="shared" si="917"/>
        <v>1925</v>
      </c>
      <c r="S2082" s="66">
        <f t="shared" si="918"/>
        <v>33551</v>
      </c>
      <c r="T2082" s="66">
        <f t="shared" si="919"/>
        <v>96879</v>
      </c>
      <c r="U2082" s="66">
        <f t="shared" si="920"/>
        <v>500</v>
      </c>
      <c r="V2082" s="66">
        <f t="shared" si="921"/>
        <v>500</v>
      </c>
      <c r="W2082" s="66"/>
      <c r="X2082" s="62">
        <v>80235</v>
      </c>
      <c r="Y2082" s="62">
        <f t="shared" si="924"/>
        <v>8</v>
      </c>
      <c r="Z2082" s="59" t="s">
        <v>50</v>
      </c>
      <c r="AA2082" s="62">
        <v>1</v>
      </c>
      <c r="AB2082" s="62">
        <f t="shared" ca="1" si="927"/>
        <v>1</v>
      </c>
      <c r="AC2082" s="62">
        <f t="shared" ca="1" si="928"/>
        <v>3913</v>
      </c>
      <c r="AD2082" s="62">
        <f t="shared" ca="1" si="929"/>
        <v>1372</v>
      </c>
      <c r="AE2082" s="62">
        <f t="shared" ca="1" si="930"/>
        <v>299330</v>
      </c>
      <c r="AF2082" s="62">
        <f t="shared" ca="1" si="931"/>
        <v>2511030</v>
      </c>
      <c r="AG2082" s="62">
        <f t="shared" ca="1" si="925"/>
        <v>500</v>
      </c>
      <c r="AH2082" s="62">
        <f t="shared" ca="1" si="926"/>
        <v>500</v>
      </c>
      <c r="AL2082" s="66"/>
      <c r="AO2082" s="138">
        <f t="shared" si="932"/>
        <v>80235</v>
      </c>
      <c r="AP2082" s="138" t="str">
        <f t="shared" si="933"/>
        <v>Schwarzach</v>
      </c>
      <c r="AQ2082" s="138">
        <f t="shared" ca="1" si="934"/>
        <v>1372</v>
      </c>
      <c r="AR2082" s="138">
        <f t="shared" ca="1" si="935"/>
        <v>299330</v>
      </c>
      <c r="AS2082" s="138">
        <f t="shared" ca="1" si="936"/>
        <v>2511030</v>
      </c>
      <c r="AT2082" s="138">
        <f t="shared" ca="1" si="937"/>
        <v>500</v>
      </c>
      <c r="AU2082" s="138">
        <f t="shared" ca="1" si="937"/>
        <v>500</v>
      </c>
      <c r="AV2082" s="135"/>
      <c r="AW2082" s="131">
        <v>80236</v>
      </c>
      <c r="AX2082" s="66">
        <f t="shared" si="938"/>
        <v>8</v>
      </c>
      <c r="AY2082" s="132" t="s">
        <v>49</v>
      </c>
      <c r="AZ2082" s="107">
        <f t="shared" ca="1" si="939"/>
        <v>4124</v>
      </c>
      <c r="BA2082" s="107">
        <f t="shared" ca="1" si="912"/>
        <v>155911</v>
      </c>
      <c r="BB2082" s="107">
        <f t="shared" ca="1" si="913"/>
        <v>401987</v>
      </c>
      <c r="BC2082" s="107">
        <f t="shared" ca="1" si="914"/>
        <v>500</v>
      </c>
      <c r="BD2082" s="107">
        <f t="shared" ca="1" si="915"/>
        <v>500</v>
      </c>
    </row>
    <row r="2083" spans="1:56" x14ac:dyDescent="0.15">
      <c r="A2083" s="62">
        <v>80234</v>
      </c>
      <c r="B2083" s="62">
        <f t="shared" si="922"/>
        <v>8</v>
      </c>
      <c r="C2083" s="59" t="s">
        <v>51</v>
      </c>
      <c r="D2083" s="62">
        <v>212</v>
      </c>
      <c r="E2083" s="86">
        <v>613</v>
      </c>
      <c r="F2083" s="86">
        <v>45013</v>
      </c>
      <c r="G2083" s="86">
        <v>78807</v>
      </c>
      <c r="H2083" s="86">
        <v>500</v>
      </c>
      <c r="I2083" s="86">
        <v>500</v>
      </c>
      <c r="K2083" s="66">
        <v>80233</v>
      </c>
      <c r="L2083" s="66"/>
      <c r="M2083" s="66">
        <v>80233</v>
      </c>
      <c r="N2083" s="62">
        <f t="shared" si="923"/>
        <v>8</v>
      </c>
      <c r="O2083" s="66" t="s">
        <v>52</v>
      </c>
      <c r="P2083" s="66">
        <v>1</v>
      </c>
      <c r="Q2083" s="66">
        <f t="shared" si="916"/>
        <v>956</v>
      </c>
      <c r="R2083" s="66">
        <f t="shared" si="917"/>
        <v>2447</v>
      </c>
      <c r="S2083" s="66">
        <f t="shared" si="918"/>
        <v>120444</v>
      </c>
      <c r="T2083" s="66">
        <f t="shared" si="919"/>
        <v>235833</v>
      </c>
      <c r="U2083" s="66">
        <f t="shared" si="920"/>
        <v>500</v>
      </c>
      <c r="V2083" s="66">
        <f t="shared" si="921"/>
        <v>500</v>
      </c>
      <c r="W2083" s="66"/>
      <c r="X2083" s="62">
        <v>80236</v>
      </c>
      <c r="Y2083" s="62">
        <f t="shared" si="924"/>
        <v>8</v>
      </c>
      <c r="Z2083" s="59" t="s">
        <v>49</v>
      </c>
      <c r="AA2083" s="62">
        <v>1</v>
      </c>
      <c r="AB2083" s="62">
        <f t="shared" ca="1" si="927"/>
        <v>1</v>
      </c>
      <c r="AC2083" s="62">
        <f t="shared" ca="1" si="928"/>
        <v>1866</v>
      </c>
      <c r="AD2083" s="62">
        <f t="shared" ca="1" si="929"/>
        <v>4124</v>
      </c>
      <c r="AE2083" s="62">
        <f t="shared" ca="1" si="930"/>
        <v>155911</v>
      </c>
      <c r="AF2083" s="62">
        <f t="shared" ca="1" si="931"/>
        <v>401987</v>
      </c>
      <c r="AG2083" s="62">
        <f t="shared" ca="1" si="925"/>
        <v>500</v>
      </c>
      <c r="AH2083" s="62">
        <f t="shared" ca="1" si="926"/>
        <v>500</v>
      </c>
      <c r="AL2083" s="66"/>
      <c r="AO2083" s="138">
        <f t="shared" si="932"/>
        <v>80236</v>
      </c>
      <c r="AP2083" s="138" t="str">
        <f t="shared" si="933"/>
        <v>Schwarzenberg</v>
      </c>
      <c r="AQ2083" s="138">
        <f t="shared" ca="1" si="934"/>
        <v>4124</v>
      </c>
      <c r="AR2083" s="138">
        <f t="shared" ca="1" si="935"/>
        <v>155911</v>
      </c>
      <c r="AS2083" s="138">
        <f t="shared" ca="1" si="936"/>
        <v>401987</v>
      </c>
      <c r="AT2083" s="138">
        <f t="shared" ca="1" si="937"/>
        <v>500</v>
      </c>
      <c r="AU2083" s="138">
        <f t="shared" ca="1" si="937"/>
        <v>500</v>
      </c>
      <c r="AV2083" s="135"/>
      <c r="AW2083" s="131">
        <v>80237</v>
      </c>
      <c r="AX2083" s="66">
        <f t="shared" si="938"/>
        <v>8</v>
      </c>
      <c r="AY2083" s="132" t="s">
        <v>48</v>
      </c>
      <c r="AZ2083" s="107">
        <f t="shared" ca="1" si="939"/>
        <v>2228</v>
      </c>
      <c r="BA2083" s="107">
        <f t="shared" ca="1" si="912"/>
        <v>39280</v>
      </c>
      <c r="BB2083" s="107">
        <f t="shared" ca="1" si="913"/>
        <v>39383</v>
      </c>
      <c r="BC2083" s="107">
        <f t="shared" ca="1" si="914"/>
        <v>500</v>
      </c>
      <c r="BD2083" s="107">
        <f t="shared" ca="1" si="915"/>
        <v>500</v>
      </c>
    </row>
    <row r="2084" spans="1:56" x14ac:dyDescent="0.15">
      <c r="A2084" s="62">
        <v>80235</v>
      </c>
      <c r="B2084" s="62">
        <f t="shared" si="922"/>
        <v>8</v>
      </c>
      <c r="C2084" s="59" t="s">
        <v>50</v>
      </c>
      <c r="D2084" s="62">
        <v>3913</v>
      </c>
      <c r="E2084" s="86">
        <v>1372</v>
      </c>
      <c r="F2084" s="86">
        <v>299330</v>
      </c>
      <c r="G2084" s="86">
        <v>2511030</v>
      </c>
      <c r="H2084" s="86">
        <v>500</v>
      </c>
      <c r="I2084" s="86">
        <v>500</v>
      </c>
      <c r="K2084" s="66">
        <v>80234</v>
      </c>
      <c r="L2084" s="66"/>
      <c r="M2084" s="66">
        <v>80234</v>
      </c>
      <c r="N2084" s="62">
        <f t="shared" si="923"/>
        <v>8</v>
      </c>
      <c r="O2084" s="66" t="s">
        <v>51</v>
      </c>
      <c r="P2084" s="66">
        <v>1</v>
      </c>
      <c r="Q2084" s="66">
        <f t="shared" si="916"/>
        <v>212</v>
      </c>
      <c r="R2084" s="66">
        <f t="shared" si="917"/>
        <v>613</v>
      </c>
      <c r="S2084" s="66">
        <f t="shared" si="918"/>
        <v>45013</v>
      </c>
      <c r="T2084" s="66">
        <f t="shared" si="919"/>
        <v>78807</v>
      </c>
      <c r="U2084" s="66">
        <f t="shared" si="920"/>
        <v>500</v>
      </c>
      <c r="V2084" s="66">
        <f t="shared" si="921"/>
        <v>500</v>
      </c>
      <c r="W2084" s="66"/>
      <c r="X2084" s="62">
        <v>80237</v>
      </c>
      <c r="Y2084" s="62">
        <f t="shared" si="924"/>
        <v>8</v>
      </c>
      <c r="Z2084" s="59" t="s">
        <v>48</v>
      </c>
      <c r="AA2084" s="62">
        <v>1</v>
      </c>
      <c r="AB2084" s="62">
        <f t="shared" ca="1" si="927"/>
        <v>1</v>
      </c>
      <c r="AC2084" s="62">
        <f t="shared" ca="1" si="928"/>
        <v>396</v>
      </c>
      <c r="AD2084" s="62">
        <f t="shared" ca="1" si="929"/>
        <v>2228</v>
      </c>
      <c r="AE2084" s="62">
        <f t="shared" ca="1" si="930"/>
        <v>39280</v>
      </c>
      <c r="AF2084" s="62">
        <f t="shared" ca="1" si="931"/>
        <v>39383</v>
      </c>
      <c r="AG2084" s="62">
        <f t="shared" ca="1" si="925"/>
        <v>500</v>
      </c>
      <c r="AH2084" s="62">
        <f t="shared" ca="1" si="926"/>
        <v>500</v>
      </c>
      <c r="AL2084" s="66"/>
      <c r="AO2084" s="138">
        <f t="shared" si="932"/>
        <v>80237</v>
      </c>
      <c r="AP2084" s="138" t="str">
        <f t="shared" si="933"/>
        <v>Sibratsgfäll</v>
      </c>
      <c r="AQ2084" s="138">
        <f t="shared" ca="1" si="934"/>
        <v>2228</v>
      </c>
      <c r="AR2084" s="138">
        <f t="shared" ca="1" si="935"/>
        <v>39280</v>
      </c>
      <c r="AS2084" s="138">
        <f t="shared" ca="1" si="936"/>
        <v>39383</v>
      </c>
      <c r="AT2084" s="138">
        <f t="shared" ca="1" si="937"/>
        <v>500</v>
      </c>
      <c r="AU2084" s="138">
        <f t="shared" ca="1" si="937"/>
        <v>500</v>
      </c>
      <c r="AV2084" s="135"/>
      <c r="AW2084" s="131">
        <v>80238</v>
      </c>
      <c r="AX2084" s="66">
        <f t="shared" si="938"/>
        <v>8</v>
      </c>
      <c r="AY2084" s="132" t="s">
        <v>47</v>
      </c>
      <c r="AZ2084" s="107">
        <f t="shared" ca="1" si="939"/>
        <v>8793</v>
      </c>
      <c r="BA2084" s="107">
        <f t="shared" ref="BA2084:BA2114" ca="1" si="940">VLOOKUP($AW2084,$AO:$AU,AR$16,0)</f>
        <v>119207</v>
      </c>
      <c r="BB2084" s="107">
        <f t="shared" ref="BB2084:BB2114" ca="1" si="941">VLOOKUP($AW2084,$AO:$AU,AS$16,0)</f>
        <v>271265</v>
      </c>
      <c r="BC2084" s="107">
        <f t="shared" ref="BC2084:BC2114" ca="1" si="942">VLOOKUP($AW2084,$AO:$AU,AT$16,0)</f>
        <v>500</v>
      </c>
      <c r="BD2084" s="107">
        <f t="shared" ref="BD2084:BD2114" ca="1" si="943">VLOOKUP($AW2084,$AO:$AU,AU$16,0)</f>
        <v>500</v>
      </c>
    </row>
    <row r="2085" spans="1:56" x14ac:dyDescent="0.15">
      <c r="A2085" s="62">
        <v>80236</v>
      </c>
      <c r="B2085" s="62">
        <f t="shared" si="922"/>
        <v>8</v>
      </c>
      <c r="C2085" s="59" t="s">
        <v>49</v>
      </c>
      <c r="D2085" s="62">
        <v>1866</v>
      </c>
      <c r="E2085" s="86">
        <v>4124</v>
      </c>
      <c r="F2085" s="86">
        <v>155911</v>
      </c>
      <c r="G2085" s="86">
        <v>401987</v>
      </c>
      <c r="H2085" s="86">
        <v>500</v>
      </c>
      <c r="I2085" s="86">
        <v>500</v>
      </c>
      <c r="K2085" s="66">
        <v>80235</v>
      </c>
      <c r="L2085" s="66"/>
      <c r="M2085" s="66">
        <v>80235</v>
      </c>
      <c r="N2085" s="62">
        <f t="shared" si="923"/>
        <v>8</v>
      </c>
      <c r="O2085" s="66" t="s">
        <v>50</v>
      </c>
      <c r="P2085" s="66">
        <v>1</v>
      </c>
      <c r="Q2085" s="66">
        <f t="shared" si="916"/>
        <v>3913</v>
      </c>
      <c r="R2085" s="66">
        <f t="shared" si="917"/>
        <v>1372</v>
      </c>
      <c r="S2085" s="66">
        <f t="shared" si="918"/>
        <v>299330</v>
      </c>
      <c r="T2085" s="66">
        <f t="shared" si="919"/>
        <v>2511030</v>
      </c>
      <c r="U2085" s="66">
        <f t="shared" si="920"/>
        <v>500</v>
      </c>
      <c r="V2085" s="66">
        <f t="shared" si="921"/>
        <v>500</v>
      </c>
      <c r="W2085" s="66"/>
      <c r="X2085" s="62">
        <v>80238</v>
      </c>
      <c r="Y2085" s="62">
        <f t="shared" si="924"/>
        <v>8</v>
      </c>
      <c r="Z2085" s="59" t="s">
        <v>47</v>
      </c>
      <c r="AA2085" s="62">
        <v>1</v>
      </c>
      <c r="AB2085" s="62">
        <f t="shared" ca="1" si="927"/>
        <v>1</v>
      </c>
      <c r="AC2085" s="62">
        <f t="shared" ca="1" si="928"/>
        <v>1815</v>
      </c>
      <c r="AD2085" s="62">
        <f t="shared" ca="1" si="929"/>
        <v>8793</v>
      </c>
      <c r="AE2085" s="62">
        <f t="shared" ca="1" si="930"/>
        <v>119207</v>
      </c>
      <c r="AF2085" s="62">
        <f t="shared" ca="1" si="931"/>
        <v>271265</v>
      </c>
      <c r="AG2085" s="62">
        <f t="shared" ca="1" si="925"/>
        <v>500</v>
      </c>
      <c r="AH2085" s="62">
        <f t="shared" ca="1" si="926"/>
        <v>500</v>
      </c>
      <c r="AL2085" s="66"/>
      <c r="AO2085" s="138">
        <f t="shared" si="932"/>
        <v>80238</v>
      </c>
      <c r="AP2085" s="138" t="str">
        <f t="shared" si="933"/>
        <v>Sulzberg</v>
      </c>
      <c r="AQ2085" s="138">
        <f t="shared" ca="1" si="934"/>
        <v>8793</v>
      </c>
      <c r="AR2085" s="138">
        <f t="shared" ca="1" si="935"/>
        <v>119207</v>
      </c>
      <c r="AS2085" s="138">
        <f t="shared" ca="1" si="936"/>
        <v>271265</v>
      </c>
      <c r="AT2085" s="138">
        <f t="shared" ca="1" si="937"/>
        <v>500</v>
      </c>
      <c r="AU2085" s="138">
        <f t="shared" ca="1" si="937"/>
        <v>500</v>
      </c>
      <c r="AV2085" s="135"/>
      <c r="AW2085" s="131">
        <v>80239</v>
      </c>
      <c r="AX2085" s="66">
        <f t="shared" si="938"/>
        <v>8</v>
      </c>
      <c r="AY2085" s="132" t="s">
        <v>46</v>
      </c>
      <c r="AZ2085" s="107">
        <f t="shared" ca="1" si="939"/>
        <v>629</v>
      </c>
      <c r="BA2085" s="107">
        <f t="shared" ca="1" si="940"/>
        <v>93001</v>
      </c>
      <c r="BB2085" s="107">
        <f t="shared" ca="1" si="941"/>
        <v>292888</v>
      </c>
      <c r="BC2085" s="107">
        <f t="shared" ca="1" si="942"/>
        <v>500</v>
      </c>
      <c r="BD2085" s="107">
        <f t="shared" ca="1" si="943"/>
        <v>500</v>
      </c>
    </row>
    <row r="2086" spans="1:56" x14ac:dyDescent="0.15">
      <c r="A2086" s="62">
        <v>80237</v>
      </c>
      <c r="B2086" s="62">
        <f t="shared" si="922"/>
        <v>8</v>
      </c>
      <c r="C2086" s="59" t="s">
        <v>48</v>
      </c>
      <c r="D2086" s="62">
        <v>396</v>
      </c>
      <c r="E2086" s="86">
        <v>2228</v>
      </c>
      <c r="F2086" s="86">
        <v>39280</v>
      </c>
      <c r="G2086" s="86">
        <v>39383</v>
      </c>
      <c r="H2086" s="86">
        <v>500</v>
      </c>
      <c r="I2086" s="86">
        <v>500</v>
      </c>
      <c r="K2086" s="66">
        <v>80236</v>
      </c>
      <c r="L2086" s="66"/>
      <c r="M2086" s="66">
        <v>80236</v>
      </c>
      <c r="N2086" s="62">
        <f t="shared" si="923"/>
        <v>8</v>
      </c>
      <c r="O2086" s="66" t="s">
        <v>49</v>
      </c>
      <c r="P2086" s="66">
        <v>1</v>
      </c>
      <c r="Q2086" s="66">
        <f t="shared" si="916"/>
        <v>1866</v>
      </c>
      <c r="R2086" s="66">
        <f t="shared" si="917"/>
        <v>4124</v>
      </c>
      <c r="S2086" s="66">
        <f t="shared" si="918"/>
        <v>155911</v>
      </c>
      <c r="T2086" s="66">
        <f t="shared" si="919"/>
        <v>401987</v>
      </c>
      <c r="U2086" s="66">
        <f t="shared" si="920"/>
        <v>500</v>
      </c>
      <c r="V2086" s="66">
        <f t="shared" si="921"/>
        <v>500</v>
      </c>
      <c r="W2086" s="66"/>
      <c r="X2086" s="62">
        <v>80239</v>
      </c>
      <c r="Y2086" s="62">
        <f t="shared" si="924"/>
        <v>8</v>
      </c>
      <c r="Z2086" s="59" t="s">
        <v>46</v>
      </c>
      <c r="AA2086" s="62">
        <v>1</v>
      </c>
      <c r="AB2086" s="62">
        <f t="shared" ca="1" si="927"/>
        <v>1</v>
      </c>
      <c r="AC2086" s="62">
        <f t="shared" ca="1" si="928"/>
        <v>154</v>
      </c>
      <c r="AD2086" s="62">
        <f t="shared" ca="1" si="929"/>
        <v>629</v>
      </c>
      <c r="AE2086" s="62">
        <f t="shared" ca="1" si="930"/>
        <v>93001</v>
      </c>
      <c r="AF2086" s="62">
        <f t="shared" ca="1" si="931"/>
        <v>292888</v>
      </c>
      <c r="AG2086" s="62">
        <f t="shared" ca="1" si="925"/>
        <v>500</v>
      </c>
      <c r="AH2086" s="62">
        <f t="shared" ca="1" si="926"/>
        <v>500</v>
      </c>
      <c r="AL2086" s="66"/>
      <c r="AO2086" s="138">
        <f t="shared" si="932"/>
        <v>80239</v>
      </c>
      <c r="AP2086" s="138" t="str">
        <f t="shared" si="933"/>
        <v>Warth</v>
      </c>
      <c r="AQ2086" s="138">
        <f t="shared" ca="1" si="934"/>
        <v>629</v>
      </c>
      <c r="AR2086" s="138">
        <f t="shared" ca="1" si="935"/>
        <v>93001</v>
      </c>
      <c r="AS2086" s="138">
        <f t="shared" ca="1" si="936"/>
        <v>292888</v>
      </c>
      <c r="AT2086" s="138">
        <f t="shared" ca="1" si="937"/>
        <v>500</v>
      </c>
      <c r="AU2086" s="138">
        <f t="shared" ca="1" si="937"/>
        <v>500</v>
      </c>
      <c r="AV2086" s="135"/>
      <c r="AW2086" s="131">
        <v>80240</v>
      </c>
      <c r="AX2086" s="66">
        <f t="shared" si="938"/>
        <v>8</v>
      </c>
      <c r="AY2086" s="132" t="s">
        <v>45</v>
      </c>
      <c r="AZ2086" s="107">
        <f t="shared" ca="1" si="939"/>
        <v>3045</v>
      </c>
      <c r="BA2086" s="107">
        <f t="shared" ca="1" si="940"/>
        <v>848520</v>
      </c>
      <c r="BB2086" s="107">
        <f t="shared" ca="1" si="941"/>
        <v>7930726</v>
      </c>
      <c r="BC2086" s="107">
        <f t="shared" ca="1" si="942"/>
        <v>500</v>
      </c>
      <c r="BD2086" s="107">
        <f t="shared" ca="1" si="943"/>
        <v>500</v>
      </c>
    </row>
    <row r="2087" spans="1:56" x14ac:dyDescent="0.15">
      <c r="A2087" s="62">
        <v>80238</v>
      </c>
      <c r="B2087" s="62">
        <f t="shared" si="922"/>
        <v>8</v>
      </c>
      <c r="C2087" s="59" t="s">
        <v>47</v>
      </c>
      <c r="D2087" s="62">
        <v>1815</v>
      </c>
      <c r="E2087" s="86">
        <v>8793</v>
      </c>
      <c r="F2087" s="86">
        <v>119207</v>
      </c>
      <c r="G2087" s="86">
        <v>271265</v>
      </c>
      <c r="H2087" s="86">
        <v>500</v>
      </c>
      <c r="I2087" s="86">
        <v>500</v>
      </c>
      <c r="K2087" s="66">
        <v>80237</v>
      </c>
      <c r="L2087" s="66"/>
      <c r="M2087" s="66">
        <v>80237</v>
      </c>
      <c r="N2087" s="62">
        <f t="shared" si="923"/>
        <v>8</v>
      </c>
      <c r="O2087" s="66" t="s">
        <v>48</v>
      </c>
      <c r="P2087" s="66">
        <v>1</v>
      </c>
      <c r="Q2087" s="66">
        <f t="shared" si="916"/>
        <v>396</v>
      </c>
      <c r="R2087" s="66">
        <f t="shared" si="917"/>
        <v>2228</v>
      </c>
      <c r="S2087" s="66">
        <f t="shared" si="918"/>
        <v>39280</v>
      </c>
      <c r="T2087" s="66">
        <f t="shared" si="919"/>
        <v>39383</v>
      </c>
      <c r="U2087" s="66">
        <f t="shared" si="920"/>
        <v>500</v>
      </c>
      <c r="V2087" s="66">
        <f t="shared" si="921"/>
        <v>500</v>
      </c>
      <c r="W2087" s="66"/>
      <c r="X2087" s="62">
        <v>80240</v>
      </c>
      <c r="Y2087" s="62">
        <f t="shared" si="924"/>
        <v>8</v>
      </c>
      <c r="Z2087" s="59" t="s">
        <v>45</v>
      </c>
      <c r="AA2087" s="62">
        <v>1</v>
      </c>
      <c r="AB2087" s="62">
        <f t="shared" ca="1" si="927"/>
        <v>1</v>
      </c>
      <c r="AC2087" s="62">
        <f t="shared" ca="1" si="928"/>
        <v>8434</v>
      </c>
      <c r="AD2087" s="62">
        <f t="shared" ca="1" si="929"/>
        <v>3045</v>
      </c>
      <c r="AE2087" s="62">
        <f t="shared" ca="1" si="930"/>
        <v>848520</v>
      </c>
      <c r="AF2087" s="62">
        <f t="shared" ca="1" si="931"/>
        <v>7930726</v>
      </c>
      <c r="AG2087" s="62">
        <f t="shared" ca="1" si="925"/>
        <v>500</v>
      </c>
      <c r="AH2087" s="62">
        <f t="shared" ca="1" si="926"/>
        <v>500</v>
      </c>
      <c r="AL2087" s="66"/>
      <c r="AO2087" s="138">
        <f t="shared" si="932"/>
        <v>80240</v>
      </c>
      <c r="AP2087" s="138" t="str">
        <f t="shared" si="933"/>
        <v>Wolfurt</v>
      </c>
      <c r="AQ2087" s="138">
        <f t="shared" ca="1" si="934"/>
        <v>3045</v>
      </c>
      <c r="AR2087" s="138">
        <f t="shared" ca="1" si="935"/>
        <v>848520</v>
      </c>
      <c r="AS2087" s="138">
        <f t="shared" ca="1" si="936"/>
        <v>7930726</v>
      </c>
      <c r="AT2087" s="138">
        <f t="shared" ca="1" si="937"/>
        <v>500</v>
      </c>
      <c r="AU2087" s="138">
        <f t="shared" ca="1" si="937"/>
        <v>500</v>
      </c>
      <c r="AV2087" s="135"/>
      <c r="AW2087" s="131">
        <v>80301</v>
      </c>
      <c r="AX2087" s="66">
        <f t="shared" si="938"/>
        <v>8</v>
      </c>
      <c r="AY2087" s="132" t="s">
        <v>44</v>
      </c>
      <c r="AZ2087" s="107">
        <f t="shared" ca="1" si="939"/>
        <v>19772</v>
      </c>
      <c r="BA2087" s="107">
        <f t="shared" ca="1" si="940"/>
        <v>4142966</v>
      </c>
      <c r="BB2087" s="107">
        <f t="shared" ca="1" si="941"/>
        <v>24468761</v>
      </c>
      <c r="BC2087" s="107">
        <f t="shared" ca="1" si="942"/>
        <v>500</v>
      </c>
      <c r="BD2087" s="107">
        <f t="shared" ca="1" si="943"/>
        <v>500</v>
      </c>
    </row>
    <row r="2088" spans="1:56" x14ac:dyDescent="0.15">
      <c r="A2088" s="62">
        <v>80239</v>
      </c>
      <c r="B2088" s="62">
        <f t="shared" si="922"/>
        <v>8</v>
      </c>
      <c r="C2088" s="59" t="s">
        <v>46</v>
      </c>
      <c r="D2088" s="62">
        <v>154</v>
      </c>
      <c r="E2088" s="86">
        <v>629</v>
      </c>
      <c r="F2088" s="86">
        <v>93001</v>
      </c>
      <c r="G2088" s="86">
        <v>292888</v>
      </c>
      <c r="H2088" s="86">
        <v>500</v>
      </c>
      <c r="I2088" s="86">
        <v>500</v>
      </c>
      <c r="K2088" s="66">
        <v>80238</v>
      </c>
      <c r="L2088" s="66"/>
      <c r="M2088" s="66">
        <v>80238</v>
      </c>
      <c r="N2088" s="62">
        <f t="shared" si="923"/>
        <v>8</v>
      </c>
      <c r="O2088" s="66" t="s">
        <v>47</v>
      </c>
      <c r="P2088" s="66">
        <v>1</v>
      </c>
      <c r="Q2088" s="66">
        <f t="shared" si="916"/>
        <v>1815</v>
      </c>
      <c r="R2088" s="66">
        <f t="shared" si="917"/>
        <v>8793</v>
      </c>
      <c r="S2088" s="66">
        <f t="shared" si="918"/>
        <v>119207</v>
      </c>
      <c r="T2088" s="66">
        <f t="shared" si="919"/>
        <v>271265</v>
      </c>
      <c r="U2088" s="66">
        <f t="shared" si="920"/>
        <v>500</v>
      </c>
      <c r="V2088" s="66">
        <f t="shared" si="921"/>
        <v>500</v>
      </c>
      <c r="W2088" s="66"/>
      <c r="X2088" s="62">
        <v>80301</v>
      </c>
      <c r="Y2088" s="62">
        <f t="shared" si="924"/>
        <v>8</v>
      </c>
      <c r="Z2088" s="59" t="s">
        <v>44</v>
      </c>
      <c r="AA2088" s="62">
        <v>1</v>
      </c>
      <c r="AB2088" s="62">
        <f t="shared" ca="1" si="927"/>
        <v>1</v>
      </c>
      <c r="AC2088" s="62">
        <f t="shared" ca="1" si="928"/>
        <v>48741</v>
      </c>
      <c r="AD2088" s="62">
        <f t="shared" ca="1" si="929"/>
        <v>19772</v>
      </c>
      <c r="AE2088" s="62">
        <f t="shared" ca="1" si="930"/>
        <v>4142966</v>
      </c>
      <c r="AF2088" s="62">
        <f t="shared" ca="1" si="931"/>
        <v>24468761</v>
      </c>
      <c r="AG2088" s="62">
        <f t="shared" ca="1" si="925"/>
        <v>500</v>
      </c>
      <c r="AH2088" s="62">
        <f t="shared" ca="1" si="926"/>
        <v>500</v>
      </c>
      <c r="AL2088" s="66"/>
      <c r="AO2088" s="138">
        <f t="shared" si="932"/>
        <v>80301</v>
      </c>
      <c r="AP2088" s="138" t="str">
        <f t="shared" si="933"/>
        <v>Dornbirn</v>
      </c>
      <c r="AQ2088" s="138">
        <f t="shared" ca="1" si="934"/>
        <v>19772</v>
      </c>
      <c r="AR2088" s="138">
        <f t="shared" ca="1" si="935"/>
        <v>4142966</v>
      </c>
      <c r="AS2088" s="138">
        <f t="shared" ca="1" si="936"/>
        <v>24468761</v>
      </c>
      <c r="AT2088" s="138">
        <f t="shared" ca="1" si="937"/>
        <v>500</v>
      </c>
      <c r="AU2088" s="138">
        <f t="shared" ca="1" si="937"/>
        <v>500</v>
      </c>
      <c r="AV2088" s="135"/>
      <c r="AW2088" s="131">
        <v>80302</v>
      </c>
      <c r="AX2088" s="66">
        <f t="shared" si="938"/>
        <v>8</v>
      </c>
      <c r="AY2088" s="132" t="s">
        <v>43</v>
      </c>
      <c r="AZ2088" s="107">
        <f t="shared" ca="1" si="939"/>
        <v>8235</v>
      </c>
      <c r="BA2088" s="107">
        <f t="shared" ca="1" si="940"/>
        <v>1134536</v>
      </c>
      <c r="BB2088" s="107">
        <f t="shared" ca="1" si="941"/>
        <v>4756823</v>
      </c>
      <c r="BC2088" s="107">
        <f t="shared" ca="1" si="942"/>
        <v>500</v>
      </c>
      <c r="BD2088" s="107">
        <f t="shared" ca="1" si="943"/>
        <v>500</v>
      </c>
    </row>
    <row r="2089" spans="1:56" x14ac:dyDescent="0.15">
      <c r="A2089" s="62">
        <v>80240</v>
      </c>
      <c r="B2089" s="62">
        <f t="shared" si="922"/>
        <v>8</v>
      </c>
      <c r="C2089" s="59" t="s">
        <v>45</v>
      </c>
      <c r="D2089" s="62">
        <v>8434</v>
      </c>
      <c r="E2089" s="86">
        <v>3045</v>
      </c>
      <c r="F2089" s="86">
        <v>848520</v>
      </c>
      <c r="G2089" s="86">
        <v>7930726</v>
      </c>
      <c r="H2089" s="86">
        <v>500</v>
      </c>
      <c r="I2089" s="86">
        <v>500</v>
      </c>
      <c r="K2089" s="66">
        <v>80239</v>
      </c>
      <c r="L2089" s="66"/>
      <c r="M2089" s="66">
        <v>80239</v>
      </c>
      <c r="N2089" s="62">
        <f t="shared" si="923"/>
        <v>8</v>
      </c>
      <c r="O2089" s="66" t="s">
        <v>46</v>
      </c>
      <c r="P2089" s="66">
        <v>1</v>
      </c>
      <c r="Q2089" s="66">
        <f t="shared" si="916"/>
        <v>154</v>
      </c>
      <c r="R2089" s="66">
        <f t="shared" si="917"/>
        <v>629</v>
      </c>
      <c r="S2089" s="66">
        <f t="shared" si="918"/>
        <v>93001</v>
      </c>
      <c r="T2089" s="66">
        <f t="shared" si="919"/>
        <v>292888</v>
      </c>
      <c r="U2089" s="66">
        <f t="shared" si="920"/>
        <v>500</v>
      </c>
      <c r="V2089" s="66">
        <f t="shared" si="921"/>
        <v>500</v>
      </c>
      <c r="W2089" s="66"/>
      <c r="X2089" s="62">
        <v>80302</v>
      </c>
      <c r="Y2089" s="62">
        <f t="shared" si="924"/>
        <v>8</v>
      </c>
      <c r="Z2089" s="59" t="s">
        <v>43</v>
      </c>
      <c r="AA2089" s="62">
        <v>1</v>
      </c>
      <c r="AB2089" s="62">
        <f t="shared" ca="1" si="927"/>
        <v>1</v>
      </c>
      <c r="AC2089" s="62">
        <f t="shared" ca="1" si="928"/>
        <v>16078</v>
      </c>
      <c r="AD2089" s="62">
        <f t="shared" ca="1" si="929"/>
        <v>8235</v>
      </c>
      <c r="AE2089" s="62">
        <f t="shared" ca="1" si="930"/>
        <v>1134536</v>
      </c>
      <c r="AF2089" s="62">
        <f t="shared" ca="1" si="931"/>
        <v>4756823</v>
      </c>
      <c r="AG2089" s="62">
        <f t="shared" ca="1" si="925"/>
        <v>500</v>
      </c>
      <c r="AH2089" s="62">
        <f t="shared" ca="1" si="926"/>
        <v>500</v>
      </c>
      <c r="AL2089" s="66"/>
      <c r="AO2089" s="138">
        <f t="shared" si="932"/>
        <v>80302</v>
      </c>
      <c r="AP2089" s="138" t="str">
        <f t="shared" si="933"/>
        <v>Hohenems</v>
      </c>
      <c r="AQ2089" s="138">
        <f t="shared" ca="1" si="934"/>
        <v>8235</v>
      </c>
      <c r="AR2089" s="138">
        <f t="shared" ca="1" si="935"/>
        <v>1134536</v>
      </c>
      <c r="AS2089" s="138">
        <f t="shared" ca="1" si="936"/>
        <v>4756823</v>
      </c>
      <c r="AT2089" s="138">
        <f t="shared" ca="1" si="937"/>
        <v>500</v>
      </c>
      <c r="AU2089" s="138">
        <f t="shared" ca="1" si="937"/>
        <v>500</v>
      </c>
      <c r="AV2089" s="135"/>
      <c r="AW2089" s="131">
        <v>80303</v>
      </c>
      <c r="AX2089" s="66">
        <f t="shared" si="938"/>
        <v>8</v>
      </c>
      <c r="AY2089" s="132" t="s">
        <v>42</v>
      </c>
      <c r="AZ2089" s="107">
        <f t="shared" ca="1" si="939"/>
        <v>8563</v>
      </c>
      <c r="BA2089" s="107">
        <f t="shared" ca="1" si="940"/>
        <v>1567977</v>
      </c>
      <c r="BB2089" s="107">
        <f t="shared" ca="1" si="941"/>
        <v>6973258</v>
      </c>
      <c r="BC2089" s="107">
        <f t="shared" ca="1" si="942"/>
        <v>500</v>
      </c>
      <c r="BD2089" s="107">
        <f t="shared" ca="1" si="943"/>
        <v>500</v>
      </c>
    </row>
    <row r="2090" spans="1:56" x14ac:dyDescent="0.15">
      <c r="A2090" s="62">
        <v>80301</v>
      </c>
      <c r="B2090" s="62">
        <f t="shared" si="922"/>
        <v>8</v>
      </c>
      <c r="C2090" s="59" t="s">
        <v>44</v>
      </c>
      <c r="D2090" s="62">
        <v>48741</v>
      </c>
      <c r="E2090" s="86">
        <v>19772</v>
      </c>
      <c r="F2090" s="86">
        <v>4142966</v>
      </c>
      <c r="G2090" s="86">
        <v>24468761</v>
      </c>
      <c r="H2090" s="86">
        <v>500</v>
      </c>
      <c r="I2090" s="86">
        <v>500</v>
      </c>
      <c r="K2090" s="66">
        <v>80240</v>
      </c>
      <c r="L2090" s="66"/>
      <c r="M2090" s="66">
        <v>80240</v>
      </c>
      <c r="N2090" s="62">
        <f t="shared" si="923"/>
        <v>8</v>
      </c>
      <c r="O2090" s="66" t="s">
        <v>45</v>
      </c>
      <c r="P2090" s="66">
        <v>1</v>
      </c>
      <c r="Q2090" s="66">
        <f t="shared" si="916"/>
        <v>8434</v>
      </c>
      <c r="R2090" s="66">
        <f t="shared" si="917"/>
        <v>3045</v>
      </c>
      <c r="S2090" s="66">
        <f t="shared" si="918"/>
        <v>848520</v>
      </c>
      <c r="T2090" s="66">
        <f t="shared" si="919"/>
        <v>7930726</v>
      </c>
      <c r="U2090" s="66">
        <f t="shared" si="920"/>
        <v>500</v>
      </c>
      <c r="V2090" s="66">
        <f t="shared" si="921"/>
        <v>500</v>
      </c>
      <c r="W2090" s="66"/>
      <c r="X2090" s="62">
        <v>80303</v>
      </c>
      <c r="Y2090" s="62">
        <f t="shared" si="924"/>
        <v>8</v>
      </c>
      <c r="Z2090" s="59" t="s">
        <v>42</v>
      </c>
      <c r="AA2090" s="62">
        <v>1</v>
      </c>
      <c r="AB2090" s="62">
        <f t="shared" ca="1" si="927"/>
        <v>1</v>
      </c>
      <c r="AC2090" s="62">
        <f t="shared" ca="1" si="928"/>
        <v>22487</v>
      </c>
      <c r="AD2090" s="62">
        <f t="shared" ca="1" si="929"/>
        <v>8563</v>
      </c>
      <c r="AE2090" s="62">
        <f t="shared" ca="1" si="930"/>
        <v>1567977</v>
      </c>
      <c r="AF2090" s="62">
        <f t="shared" ca="1" si="931"/>
        <v>6973258</v>
      </c>
      <c r="AG2090" s="62">
        <f t="shared" ca="1" si="925"/>
        <v>500</v>
      </c>
      <c r="AH2090" s="62">
        <f t="shared" ca="1" si="926"/>
        <v>500</v>
      </c>
      <c r="AL2090" s="66"/>
      <c r="AO2090" s="138">
        <f t="shared" si="932"/>
        <v>80303</v>
      </c>
      <c r="AP2090" s="138" t="str">
        <f t="shared" si="933"/>
        <v>Lustenau</v>
      </c>
      <c r="AQ2090" s="138">
        <f t="shared" ca="1" si="934"/>
        <v>8563</v>
      </c>
      <c r="AR2090" s="138">
        <f t="shared" ca="1" si="935"/>
        <v>1567977</v>
      </c>
      <c r="AS2090" s="138">
        <f t="shared" ca="1" si="936"/>
        <v>6973258</v>
      </c>
      <c r="AT2090" s="138">
        <f t="shared" ca="1" si="937"/>
        <v>500</v>
      </c>
      <c r="AU2090" s="138">
        <f t="shared" ca="1" si="937"/>
        <v>500</v>
      </c>
      <c r="AV2090" s="135"/>
      <c r="AW2090" s="131">
        <v>80401</v>
      </c>
      <c r="AX2090" s="66">
        <f t="shared" si="938"/>
        <v>8</v>
      </c>
      <c r="AY2090" s="132" t="s">
        <v>41</v>
      </c>
      <c r="AZ2090" s="107">
        <f t="shared" ca="1" si="939"/>
        <v>2349</v>
      </c>
      <c r="BA2090" s="107">
        <f t="shared" ca="1" si="940"/>
        <v>389719</v>
      </c>
      <c r="BB2090" s="107">
        <f t="shared" ca="1" si="941"/>
        <v>1452417</v>
      </c>
      <c r="BC2090" s="107">
        <f t="shared" ca="1" si="942"/>
        <v>500</v>
      </c>
      <c r="BD2090" s="107">
        <f t="shared" ca="1" si="943"/>
        <v>500</v>
      </c>
    </row>
    <row r="2091" spans="1:56" x14ac:dyDescent="0.15">
      <c r="A2091" s="62">
        <v>80302</v>
      </c>
      <c r="B2091" s="62">
        <f t="shared" si="922"/>
        <v>8</v>
      </c>
      <c r="C2091" s="59" t="s">
        <v>43</v>
      </c>
      <c r="D2091" s="62">
        <v>16078</v>
      </c>
      <c r="E2091" s="86">
        <v>8235</v>
      </c>
      <c r="F2091" s="86">
        <v>1134536</v>
      </c>
      <c r="G2091" s="86">
        <v>4756823</v>
      </c>
      <c r="H2091" s="86">
        <v>500</v>
      </c>
      <c r="I2091" s="86">
        <v>500</v>
      </c>
      <c r="K2091" s="66">
        <v>80301</v>
      </c>
      <c r="L2091" s="66"/>
      <c r="M2091" s="66">
        <v>80301</v>
      </c>
      <c r="N2091" s="62">
        <f t="shared" si="923"/>
        <v>8</v>
      </c>
      <c r="O2091" s="66" t="s">
        <v>44</v>
      </c>
      <c r="P2091" s="66">
        <v>1</v>
      </c>
      <c r="Q2091" s="66">
        <f t="shared" si="916"/>
        <v>48741</v>
      </c>
      <c r="R2091" s="66">
        <f t="shared" si="917"/>
        <v>19772</v>
      </c>
      <c r="S2091" s="66">
        <f t="shared" si="918"/>
        <v>4142966</v>
      </c>
      <c r="T2091" s="66">
        <f t="shared" si="919"/>
        <v>24468761</v>
      </c>
      <c r="U2091" s="66">
        <f t="shared" si="920"/>
        <v>500</v>
      </c>
      <c r="V2091" s="66">
        <f t="shared" si="921"/>
        <v>500</v>
      </c>
      <c r="W2091" s="66"/>
      <c r="X2091" s="62">
        <v>80401</v>
      </c>
      <c r="Y2091" s="62">
        <f t="shared" si="924"/>
        <v>8</v>
      </c>
      <c r="Z2091" s="59" t="s">
        <v>41</v>
      </c>
      <c r="AA2091" s="62">
        <v>1</v>
      </c>
      <c r="AB2091" s="62">
        <f t="shared" ca="1" si="927"/>
        <v>1</v>
      </c>
      <c r="AC2091" s="62">
        <f t="shared" ca="1" si="928"/>
        <v>6539</v>
      </c>
      <c r="AD2091" s="62">
        <f t="shared" ca="1" si="929"/>
        <v>2349</v>
      </c>
      <c r="AE2091" s="62">
        <f t="shared" ca="1" si="930"/>
        <v>389719</v>
      </c>
      <c r="AF2091" s="62">
        <f t="shared" ca="1" si="931"/>
        <v>1452417</v>
      </c>
      <c r="AG2091" s="62">
        <f t="shared" ca="1" si="925"/>
        <v>500</v>
      </c>
      <c r="AH2091" s="62">
        <f t="shared" ca="1" si="926"/>
        <v>500</v>
      </c>
      <c r="AL2091" s="66"/>
      <c r="AO2091" s="138">
        <f t="shared" si="932"/>
        <v>80401</v>
      </c>
      <c r="AP2091" s="138" t="str">
        <f t="shared" si="933"/>
        <v>Altach</v>
      </c>
      <c r="AQ2091" s="138">
        <f t="shared" ca="1" si="934"/>
        <v>2349</v>
      </c>
      <c r="AR2091" s="138">
        <f t="shared" ca="1" si="935"/>
        <v>389719</v>
      </c>
      <c r="AS2091" s="138">
        <f t="shared" ca="1" si="936"/>
        <v>1452417</v>
      </c>
      <c r="AT2091" s="138">
        <f t="shared" ca="1" si="937"/>
        <v>500</v>
      </c>
      <c r="AU2091" s="138">
        <f t="shared" ca="1" si="937"/>
        <v>500</v>
      </c>
      <c r="AV2091" s="135"/>
      <c r="AW2091" s="131">
        <v>80402</v>
      </c>
      <c r="AX2091" s="66">
        <f t="shared" si="938"/>
        <v>8</v>
      </c>
      <c r="AY2091" s="132" t="s">
        <v>40</v>
      </c>
      <c r="AZ2091" s="107">
        <f t="shared" ca="1" si="939"/>
        <v>880</v>
      </c>
      <c r="BA2091" s="107">
        <f t="shared" ca="1" si="940"/>
        <v>17175</v>
      </c>
      <c r="BB2091" s="107">
        <f t="shared" ca="1" si="941"/>
        <v>7108</v>
      </c>
      <c r="BC2091" s="107">
        <f t="shared" ca="1" si="942"/>
        <v>500</v>
      </c>
      <c r="BD2091" s="107">
        <f t="shared" ca="1" si="943"/>
        <v>500</v>
      </c>
    </row>
    <row r="2092" spans="1:56" x14ac:dyDescent="0.15">
      <c r="A2092" s="62">
        <v>80303</v>
      </c>
      <c r="B2092" s="62">
        <f t="shared" si="922"/>
        <v>8</v>
      </c>
      <c r="C2092" s="59" t="s">
        <v>42</v>
      </c>
      <c r="D2092" s="62">
        <v>22487</v>
      </c>
      <c r="E2092" s="86">
        <v>8563</v>
      </c>
      <c r="F2092" s="86">
        <v>1567977</v>
      </c>
      <c r="G2092" s="86">
        <v>6973258</v>
      </c>
      <c r="H2092" s="86">
        <v>500</v>
      </c>
      <c r="I2092" s="86">
        <v>500</v>
      </c>
      <c r="K2092" s="66">
        <v>80302</v>
      </c>
      <c r="L2092" s="66"/>
      <c r="M2092" s="66">
        <v>80302</v>
      </c>
      <c r="N2092" s="62">
        <f t="shared" si="923"/>
        <v>8</v>
      </c>
      <c r="O2092" s="66" t="s">
        <v>43</v>
      </c>
      <c r="P2092" s="66">
        <v>1</v>
      </c>
      <c r="Q2092" s="66">
        <f t="shared" si="916"/>
        <v>16078</v>
      </c>
      <c r="R2092" s="66">
        <f t="shared" si="917"/>
        <v>8235</v>
      </c>
      <c r="S2092" s="66">
        <f t="shared" si="918"/>
        <v>1134536</v>
      </c>
      <c r="T2092" s="66">
        <f t="shared" si="919"/>
        <v>4756823</v>
      </c>
      <c r="U2092" s="66">
        <f t="shared" si="920"/>
        <v>500</v>
      </c>
      <c r="V2092" s="66">
        <f t="shared" si="921"/>
        <v>500</v>
      </c>
      <c r="W2092" s="66"/>
      <c r="X2092" s="62">
        <v>80402</v>
      </c>
      <c r="Y2092" s="62">
        <f t="shared" si="924"/>
        <v>8</v>
      </c>
      <c r="Z2092" s="59" t="s">
        <v>40</v>
      </c>
      <c r="AA2092" s="62">
        <v>1</v>
      </c>
      <c r="AB2092" s="62">
        <f t="shared" ca="1" si="927"/>
        <v>1</v>
      </c>
      <c r="AC2092" s="62">
        <f t="shared" ca="1" si="928"/>
        <v>423</v>
      </c>
      <c r="AD2092" s="62">
        <f t="shared" ca="1" si="929"/>
        <v>880</v>
      </c>
      <c r="AE2092" s="62">
        <f t="shared" ca="1" si="930"/>
        <v>17175</v>
      </c>
      <c r="AF2092" s="62">
        <f t="shared" ca="1" si="931"/>
        <v>7108</v>
      </c>
      <c r="AG2092" s="62">
        <f t="shared" ca="1" si="925"/>
        <v>500</v>
      </c>
      <c r="AH2092" s="62">
        <f t="shared" ca="1" si="926"/>
        <v>500</v>
      </c>
      <c r="AL2092" s="66"/>
      <c r="AO2092" s="138">
        <f t="shared" si="932"/>
        <v>80402</v>
      </c>
      <c r="AP2092" s="138" t="str">
        <f t="shared" si="933"/>
        <v>Düns</v>
      </c>
      <c r="AQ2092" s="138">
        <f t="shared" ca="1" si="934"/>
        <v>880</v>
      </c>
      <c r="AR2092" s="138">
        <f t="shared" ca="1" si="935"/>
        <v>17175</v>
      </c>
      <c r="AS2092" s="138">
        <f t="shared" ca="1" si="936"/>
        <v>7108</v>
      </c>
      <c r="AT2092" s="138">
        <f t="shared" ca="1" si="937"/>
        <v>500</v>
      </c>
      <c r="AU2092" s="138">
        <f t="shared" ca="1" si="937"/>
        <v>500</v>
      </c>
      <c r="AV2092" s="135"/>
      <c r="AW2092" s="131">
        <v>80403</v>
      </c>
      <c r="AX2092" s="66">
        <f t="shared" si="938"/>
        <v>8</v>
      </c>
      <c r="AY2092" s="132" t="s">
        <v>39</v>
      </c>
      <c r="AZ2092" s="107">
        <f t="shared" ca="1" si="939"/>
        <v>819</v>
      </c>
      <c r="BA2092" s="107">
        <f t="shared" ca="1" si="940"/>
        <v>5272</v>
      </c>
      <c r="BB2092" s="107">
        <f t="shared" ca="1" si="941"/>
        <v>6767</v>
      </c>
      <c r="BC2092" s="107">
        <f t="shared" ca="1" si="942"/>
        <v>500</v>
      </c>
      <c r="BD2092" s="107">
        <f t="shared" ca="1" si="943"/>
        <v>500</v>
      </c>
    </row>
    <row r="2093" spans="1:56" x14ac:dyDescent="0.15">
      <c r="A2093" s="62">
        <v>80401</v>
      </c>
      <c r="B2093" s="62">
        <f t="shared" si="922"/>
        <v>8</v>
      </c>
      <c r="C2093" s="59" t="s">
        <v>41</v>
      </c>
      <c r="D2093" s="62">
        <v>6539</v>
      </c>
      <c r="E2093" s="86">
        <v>2349</v>
      </c>
      <c r="F2093" s="86">
        <v>389719</v>
      </c>
      <c r="G2093" s="86">
        <v>1452417</v>
      </c>
      <c r="H2093" s="86">
        <v>500</v>
      </c>
      <c r="I2093" s="86">
        <v>500</v>
      </c>
      <c r="K2093" s="66">
        <v>80303</v>
      </c>
      <c r="L2093" s="66"/>
      <c r="M2093" s="66">
        <v>80303</v>
      </c>
      <c r="N2093" s="62">
        <f t="shared" si="923"/>
        <v>8</v>
      </c>
      <c r="O2093" s="66" t="s">
        <v>42</v>
      </c>
      <c r="P2093" s="66">
        <v>1</v>
      </c>
      <c r="Q2093" s="66">
        <f t="shared" si="916"/>
        <v>22487</v>
      </c>
      <c r="R2093" s="66">
        <f t="shared" si="917"/>
        <v>8563</v>
      </c>
      <c r="S2093" s="66">
        <f t="shared" si="918"/>
        <v>1567977</v>
      </c>
      <c r="T2093" s="66">
        <f t="shared" si="919"/>
        <v>6973258</v>
      </c>
      <c r="U2093" s="66">
        <f t="shared" si="920"/>
        <v>500</v>
      </c>
      <c r="V2093" s="66">
        <f t="shared" si="921"/>
        <v>500</v>
      </c>
      <c r="W2093" s="66"/>
      <c r="X2093" s="62">
        <v>80403</v>
      </c>
      <c r="Y2093" s="62">
        <f t="shared" si="924"/>
        <v>8</v>
      </c>
      <c r="Z2093" s="59" t="s">
        <v>39</v>
      </c>
      <c r="AA2093" s="62">
        <v>1</v>
      </c>
      <c r="AB2093" s="62">
        <f t="shared" ca="1" si="927"/>
        <v>1</v>
      </c>
      <c r="AC2093" s="62">
        <f t="shared" ca="1" si="928"/>
        <v>153</v>
      </c>
      <c r="AD2093" s="62">
        <f t="shared" ca="1" si="929"/>
        <v>819</v>
      </c>
      <c r="AE2093" s="62">
        <f t="shared" ca="1" si="930"/>
        <v>5272</v>
      </c>
      <c r="AF2093" s="62">
        <f t="shared" ca="1" si="931"/>
        <v>6767</v>
      </c>
      <c r="AG2093" s="62">
        <f t="shared" ca="1" si="925"/>
        <v>500</v>
      </c>
      <c r="AH2093" s="62">
        <f t="shared" ca="1" si="926"/>
        <v>500</v>
      </c>
      <c r="AL2093" s="66"/>
      <c r="AO2093" s="138">
        <f t="shared" si="932"/>
        <v>80403</v>
      </c>
      <c r="AP2093" s="138" t="str">
        <f t="shared" si="933"/>
        <v>Dünserberg</v>
      </c>
      <c r="AQ2093" s="138">
        <f t="shared" ca="1" si="934"/>
        <v>819</v>
      </c>
      <c r="AR2093" s="138">
        <f t="shared" ca="1" si="935"/>
        <v>5272</v>
      </c>
      <c r="AS2093" s="138">
        <f t="shared" ca="1" si="936"/>
        <v>6767</v>
      </c>
      <c r="AT2093" s="138">
        <f t="shared" ca="1" si="937"/>
        <v>500</v>
      </c>
      <c r="AU2093" s="138">
        <f t="shared" ca="1" si="937"/>
        <v>500</v>
      </c>
      <c r="AV2093" s="135"/>
      <c r="AW2093" s="131">
        <v>80404</v>
      </c>
      <c r="AX2093" s="66">
        <f t="shared" si="938"/>
        <v>8</v>
      </c>
      <c r="AY2093" s="132" t="s">
        <v>38</v>
      </c>
      <c r="AZ2093" s="107">
        <f t="shared" ca="1" si="939"/>
        <v>11536</v>
      </c>
      <c r="BA2093" s="107">
        <f t="shared" ca="1" si="940"/>
        <v>2593809</v>
      </c>
      <c r="BB2093" s="107">
        <f t="shared" ca="1" si="941"/>
        <v>8709444</v>
      </c>
      <c r="BC2093" s="107">
        <f t="shared" ca="1" si="942"/>
        <v>500</v>
      </c>
      <c r="BD2093" s="107">
        <f t="shared" ca="1" si="943"/>
        <v>500</v>
      </c>
    </row>
    <row r="2094" spans="1:56" x14ac:dyDescent="0.15">
      <c r="A2094" s="62">
        <v>80402</v>
      </c>
      <c r="B2094" s="62">
        <f t="shared" si="922"/>
        <v>8</v>
      </c>
      <c r="C2094" s="59" t="s">
        <v>40</v>
      </c>
      <c r="D2094" s="62">
        <v>423</v>
      </c>
      <c r="E2094" s="86">
        <v>880</v>
      </c>
      <c r="F2094" s="86">
        <v>17175</v>
      </c>
      <c r="G2094" s="86">
        <v>7108</v>
      </c>
      <c r="H2094" s="86">
        <v>500</v>
      </c>
      <c r="I2094" s="86">
        <v>500</v>
      </c>
      <c r="K2094" s="66">
        <v>80401</v>
      </c>
      <c r="L2094" s="66"/>
      <c r="M2094" s="66">
        <v>80401</v>
      </c>
      <c r="N2094" s="62">
        <f t="shared" si="923"/>
        <v>8</v>
      </c>
      <c r="O2094" s="66" t="s">
        <v>41</v>
      </c>
      <c r="P2094" s="66">
        <v>1</v>
      </c>
      <c r="Q2094" s="66">
        <f t="shared" si="916"/>
        <v>6539</v>
      </c>
      <c r="R2094" s="66">
        <f t="shared" si="917"/>
        <v>2349</v>
      </c>
      <c r="S2094" s="66">
        <f t="shared" si="918"/>
        <v>389719</v>
      </c>
      <c r="T2094" s="66">
        <f t="shared" si="919"/>
        <v>1452417</v>
      </c>
      <c r="U2094" s="66">
        <f t="shared" si="920"/>
        <v>500</v>
      </c>
      <c r="V2094" s="66">
        <f t="shared" si="921"/>
        <v>500</v>
      </c>
      <c r="W2094" s="66"/>
      <c r="X2094" s="62">
        <v>80404</v>
      </c>
      <c r="Y2094" s="62">
        <f t="shared" si="924"/>
        <v>8</v>
      </c>
      <c r="Z2094" s="59" t="s">
        <v>38</v>
      </c>
      <c r="AA2094" s="62">
        <v>1</v>
      </c>
      <c r="AB2094" s="62">
        <f t="shared" ca="1" si="927"/>
        <v>1</v>
      </c>
      <c r="AC2094" s="62">
        <f t="shared" ca="1" si="928"/>
        <v>32853</v>
      </c>
      <c r="AD2094" s="62">
        <f t="shared" ca="1" si="929"/>
        <v>11536</v>
      </c>
      <c r="AE2094" s="62">
        <f t="shared" ca="1" si="930"/>
        <v>2593809</v>
      </c>
      <c r="AF2094" s="62">
        <f t="shared" ca="1" si="931"/>
        <v>8709444</v>
      </c>
      <c r="AG2094" s="62">
        <f t="shared" ca="1" si="925"/>
        <v>500</v>
      </c>
      <c r="AH2094" s="62">
        <f t="shared" ca="1" si="926"/>
        <v>500</v>
      </c>
      <c r="AL2094" s="66"/>
      <c r="AO2094" s="138">
        <f t="shared" si="932"/>
        <v>80404</v>
      </c>
      <c r="AP2094" s="138" t="str">
        <f t="shared" si="933"/>
        <v>Feldkirch</v>
      </c>
      <c r="AQ2094" s="138">
        <f t="shared" ca="1" si="934"/>
        <v>11536</v>
      </c>
      <c r="AR2094" s="138">
        <f t="shared" ca="1" si="935"/>
        <v>2593809</v>
      </c>
      <c r="AS2094" s="138">
        <f t="shared" ca="1" si="936"/>
        <v>8709444</v>
      </c>
      <c r="AT2094" s="138">
        <f t="shared" ca="1" si="937"/>
        <v>500</v>
      </c>
      <c r="AU2094" s="138">
        <f t="shared" ca="1" si="937"/>
        <v>500</v>
      </c>
      <c r="AV2094" s="135"/>
      <c r="AW2094" s="131">
        <v>80405</v>
      </c>
      <c r="AX2094" s="66">
        <f t="shared" si="938"/>
        <v>8</v>
      </c>
      <c r="AY2094" s="132" t="s">
        <v>37</v>
      </c>
      <c r="AZ2094" s="107">
        <f t="shared" ca="1" si="939"/>
        <v>6904</v>
      </c>
      <c r="BA2094" s="107">
        <f t="shared" ca="1" si="940"/>
        <v>427363</v>
      </c>
      <c r="BB2094" s="107">
        <f t="shared" ca="1" si="941"/>
        <v>2105557</v>
      </c>
      <c r="BC2094" s="107">
        <f t="shared" ca="1" si="942"/>
        <v>500</v>
      </c>
      <c r="BD2094" s="107">
        <f t="shared" ca="1" si="943"/>
        <v>500</v>
      </c>
    </row>
    <row r="2095" spans="1:56" x14ac:dyDescent="0.15">
      <c r="A2095" s="62">
        <v>80403</v>
      </c>
      <c r="B2095" s="62">
        <f t="shared" si="922"/>
        <v>8</v>
      </c>
      <c r="C2095" s="59" t="s">
        <v>39</v>
      </c>
      <c r="D2095" s="62">
        <v>153</v>
      </c>
      <c r="E2095" s="86">
        <v>819</v>
      </c>
      <c r="F2095" s="86">
        <v>5272</v>
      </c>
      <c r="G2095" s="86">
        <v>6767</v>
      </c>
      <c r="H2095" s="86">
        <v>500</v>
      </c>
      <c r="I2095" s="86">
        <v>500</v>
      </c>
      <c r="K2095" s="66">
        <v>80402</v>
      </c>
      <c r="L2095" s="66"/>
      <c r="M2095" s="66">
        <v>80402</v>
      </c>
      <c r="N2095" s="62">
        <f t="shared" si="923"/>
        <v>8</v>
      </c>
      <c r="O2095" s="66" t="s">
        <v>40</v>
      </c>
      <c r="P2095" s="66">
        <v>1</v>
      </c>
      <c r="Q2095" s="66">
        <f t="shared" si="916"/>
        <v>423</v>
      </c>
      <c r="R2095" s="66">
        <f t="shared" si="917"/>
        <v>880</v>
      </c>
      <c r="S2095" s="66">
        <f t="shared" si="918"/>
        <v>17175</v>
      </c>
      <c r="T2095" s="66">
        <f t="shared" si="919"/>
        <v>7108</v>
      </c>
      <c r="U2095" s="66">
        <f t="shared" si="920"/>
        <v>500</v>
      </c>
      <c r="V2095" s="66">
        <f t="shared" si="921"/>
        <v>500</v>
      </c>
      <c r="W2095" s="66"/>
      <c r="X2095" s="62">
        <v>80405</v>
      </c>
      <c r="Y2095" s="62">
        <f t="shared" si="924"/>
        <v>8</v>
      </c>
      <c r="Z2095" s="59" t="s">
        <v>37</v>
      </c>
      <c r="AA2095" s="62">
        <v>1</v>
      </c>
      <c r="AB2095" s="62">
        <f t="shared" ca="1" si="927"/>
        <v>1</v>
      </c>
      <c r="AC2095" s="62">
        <f t="shared" ca="1" si="928"/>
        <v>6434</v>
      </c>
      <c r="AD2095" s="62">
        <f t="shared" ca="1" si="929"/>
        <v>6904</v>
      </c>
      <c r="AE2095" s="62">
        <f t="shared" ca="1" si="930"/>
        <v>427363</v>
      </c>
      <c r="AF2095" s="62">
        <f t="shared" ca="1" si="931"/>
        <v>2105557</v>
      </c>
      <c r="AG2095" s="62">
        <f t="shared" ca="1" si="925"/>
        <v>500</v>
      </c>
      <c r="AH2095" s="62">
        <f t="shared" ca="1" si="926"/>
        <v>500</v>
      </c>
      <c r="AL2095" s="66"/>
      <c r="AO2095" s="138">
        <f t="shared" si="932"/>
        <v>80405</v>
      </c>
      <c r="AP2095" s="138" t="str">
        <f t="shared" si="933"/>
        <v>Frastanz</v>
      </c>
      <c r="AQ2095" s="138">
        <f t="shared" ca="1" si="934"/>
        <v>6904</v>
      </c>
      <c r="AR2095" s="138">
        <f t="shared" ca="1" si="935"/>
        <v>427363</v>
      </c>
      <c r="AS2095" s="138">
        <f t="shared" ca="1" si="936"/>
        <v>2105557</v>
      </c>
      <c r="AT2095" s="138">
        <f t="shared" ca="1" si="937"/>
        <v>500</v>
      </c>
      <c r="AU2095" s="138">
        <f t="shared" ca="1" si="937"/>
        <v>500</v>
      </c>
      <c r="AV2095" s="135"/>
      <c r="AW2095" s="131">
        <v>80406</v>
      </c>
      <c r="AX2095" s="66">
        <f t="shared" si="938"/>
        <v>8</v>
      </c>
      <c r="AY2095" s="132" t="s">
        <v>36</v>
      </c>
      <c r="AZ2095" s="107">
        <f t="shared" ca="1" si="939"/>
        <v>1653</v>
      </c>
      <c r="BA2095" s="107">
        <f t="shared" ca="1" si="940"/>
        <v>44434</v>
      </c>
      <c r="BB2095" s="107">
        <f t="shared" ca="1" si="941"/>
        <v>16751</v>
      </c>
      <c r="BC2095" s="107">
        <f t="shared" ca="1" si="942"/>
        <v>500</v>
      </c>
      <c r="BD2095" s="107">
        <f t="shared" ca="1" si="943"/>
        <v>500</v>
      </c>
    </row>
    <row r="2096" spans="1:56" x14ac:dyDescent="0.15">
      <c r="A2096" s="62">
        <v>80404</v>
      </c>
      <c r="B2096" s="62">
        <f t="shared" si="922"/>
        <v>8</v>
      </c>
      <c r="C2096" s="59" t="s">
        <v>38</v>
      </c>
      <c r="D2096" s="62">
        <v>32853</v>
      </c>
      <c r="E2096" s="86">
        <v>11536</v>
      </c>
      <c r="F2096" s="86">
        <v>2593809</v>
      </c>
      <c r="G2096" s="86">
        <v>8709444</v>
      </c>
      <c r="H2096" s="86">
        <v>500</v>
      </c>
      <c r="I2096" s="86">
        <v>500</v>
      </c>
      <c r="K2096" s="66">
        <v>80403</v>
      </c>
      <c r="L2096" s="66"/>
      <c r="M2096" s="66">
        <v>80403</v>
      </c>
      <c r="N2096" s="62">
        <f t="shared" si="923"/>
        <v>8</v>
      </c>
      <c r="O2096" s="66" t="s">
        <v>39</v>
      </c>
      <c r="P2096" s="66">
        <v>1</v>
      </c>
      <c r="Q2096" s="66">
        <f t="shared" si="916"/>
        <v>153</v>
      </c>
      <c r="R2096" s="66">
        <f t="shared" si="917"/>
        <v>819</v>
      </c>
      <c r="S2096" s="66">
        <f t="shared" si="918"/>
        <v>5272</v>
      </c>
      <c r="T2096" s="66">
        <f t="shared" si="919"/>
        <v>6767</v>
      </c>
      <c r="U2096" s="66">
        <f t="shared" si="920"/>
        <v>500</v>
      </c>
      <c r="V2096" s="66">
        <f t="shared" si="921"/>
        <v>500</v>
      </c>
      <c r="W2096" s="66"/>
      <c r="X2096" s="62">
        <v>80406</v>
      </c>
      <c r="Y2096" s="62">
        <f t="shared" si="924"/>
        <v>8</v>
      </c>
      <c r="Z2096" s="59" t="s">
        <v>36</v>
      </c>
      <c r="AA2096" s="62">
        <v>1</v>
      </c>
      <c r="AB2096" s="62">
        <f t="shared" ca="1" si="927"/>
        <v>1</v>
      </c>
      <c r="AC2096" s="62">
        <f t="shared" ca="1" si="928"/>
        <v>681</v>
      </c>
      <c r="AD2096" s="62">
        <f t="shared" ca="1" si="929"/>
        <v>1653</v>
      </c>
      <c r="AE2096" s="62">
        <f t="shared" ca="1" si="930"/>
        <v>44434</v>
      </c>
      <c r="AF2096" s="62">
        <f t="shared" ca="1" si="931"/>
        <v>16751</v>
      </c>
      <c r="AG2096" s="62">
        <f t="shared" ca="1" si="925"/>
        <v>500</v>
      </c>
      <c r="AH2096" s="62">
        <f t="shared" ca="1" si="926"/>
        <v>500</v>
      </c>
      <c r="AL2096" s="66"/>
      <c r="AO2096" s="138">
        <f t="shared" si="932"/>
        <v>80406</v>
      </c>
      <c r="AP2096" s="138" t="str">
        <f t="shared" si="933"/>
        <v>Fraxern</v>
      </c>
      <c r="AQ2096" s="138">
        <f t="shared" ca="1" si="934"/>
        <v>1653</v>
      </c>
      <c r="AR2096" s="138">
        <f t="shared" ca="1" si="935"/>
        <v>44434</v>
      </c>
      <c r="AS2096" s="138">
        <f t="shared" ca="1" si="936"/>
        <v>16751</v>
      </c>
      <c r="AT2096" s="138">
        <f t="shared" ca="1" si="937"/>
        <v>500</v>
      </c>
      <c r="AU2096" s="138">
        <f t="shared" ca="1" si="937"/>
        <v>500</v>
      </c>
      <c r="AV2096" s="135"/>
      <c r="AW2096" s="131">
        <v>80407</v>
      </c>
      <c r="AX2096" s="66">
        <f t="shared" si="938"/>
        <v>8</v>
      </c>
      <c r="AY2096" s="132" t="s">
        <v>35</v>
      </c>
      <c r="AZ2096" s="107">
        <f t="shared" ca="1" si="939"/>
        <v>4659</v>
      </c>
      <c r="BA2096" s="107">
        <f t="shared" ca="1" si="940"/>
        <v>195987</v>
      </c>
      <c r="BB2096" s="107">
        <f t="shared" ca="1" si="941"/>
        <v>310582</v>
      </c>
      <c r="BC2096" s="107">
        <f t="shared" ca="1" si="942"/>
        <v>500</v>
      </c>
      <c r="BD2096" s="107">
        <f t="shared" ca="1" si="943"/>
        <v>500</v>
      </c>
    </row>
    <row r="2097" spans="1:56" x14ac:dyDescent="0.15">
      <c r="A2097" s="62">
        <v>80405</v>
      </c>
      <c r="B2097" s="62">
        <f t="shared" si="922"/>
        <v>8</v>
      </c>
      <c r="C2097" s="59" t="s">
        <v>37</v>
      </c>
      <c r="D2097" s="62">
        <v>6434</v>
      </c>
      <c r="E2097" s="86">
        <v>6904</v>
      </c>
      <c r="F2097" s="86">
        <v>427363</v>
      </c>
      <c r="G2097" s="86">
        <v>2105557</v>
      </c>
      <c r="H2097" s="86">
        <v>500</v>
      </c>
      <c r="I2097" s="86">
        <v>500</v>
      </c>
      <c r="K2097" s="66">
        <v>80404</v>
      </c>
      <c r="L2097" s="66"/>
      <c r="M2097" s="66">
        <v>80404</v>
      </c>
      <c r="N2097" s="62">
        <f t="shared" si="923"/>
        <v>8</v>
      </c>
      <c r="O2097" s="66" t="s">
        <v>38</v>
      </c>
      <c r="P2097" s="66">
        <v>1</v>
      </c>
      <c r="Q2097" s="66">
        <f t="shared" si="916"/>
        <v>32853</v>
      </c>
      <c r="R2097" s="66">
        <f t="shared" si="917"/>
        <v>11536</v>
      </c>
      <c r="S2097" s="66">
        <f t="shared" si="918"/>
        <v>2593809</v>
      </c>
      <c r="T2097" s="66">
        <f t="shared" si="919"/>
        <v>8709444</v>
      </c>
      <c r="U2097" s="66">
        <f t="shared" si="920"/>
        <v>500</v>
      </c>
      <c r="V2097" s="66">
        <f t="shared" si="921"/>
        <v>500</v>
      </c>
      <c r="W2097" s="66"/>
      <c r="X2097" s="62">
        <v>80407</v>
      </c>
      <c r="Y2097" s="62">
        <f t="shared" si="924"/>
        <v>8</v>
      </c>
      <c r="Z2097" s="59" t="s">
        <v>35</v>
      </c>
      <c r="AA2097" s="62">
        <v>1</v>
      </c>
      <c r="AB2097" s="62">
        <f t="shared" ca="1" si="927"/>
        <v>1</v>
      </c>
      <c r="AC2097" s="62">
        <f t="shared" ca="1" si="928"/>
        <v>3282</v>
      </c>
      <c r="AD2097" s="62">
        <f t="shared" ca="1" si="929"/>
        <v>4659</v>
      </c>
      <c r="AE2097" s="62">
        <f t="shared" ca="1" si="930"/>
        <v>195987</v>
      </c>
      <c r="AF2097" s="62">
        <f t="shared" ca="1" si="931"/>
        <v>310582</v>
      </c>
      <c r="AG2097" s="62">
        <f t="shared" ca="1" si="925"/>
        <v>500</v>
      </c>
      <c r="AH2097" s="62">
        <f t="shared" ca="1" si="926"/>
        <v>500</v>
      </c>
      <c r="AL2097" s="66"/>
      <c r="AO2097" s="138">
        <f t="shared" si="932"/>
        <v>80407</v>
      </c>
      <c r="AP2097" s="138" t="str">
        <f t="shared" si="933"/>
        <v>Göfis</v>
      </c>
      <c r="AQ2097" s="138">
        <f t="shared" ca="1" si="934"/>
        <v>4659</v>
      </c>
      <c r="AR2097" s="138">
        <f t="shared" ca="1" si="935"/>
        <v>195987</v>
      </c>
      <c r="AS2097" s="138">
        <f t="shared" ca="1" si="936"/>
        <v>310582</v>
      </c>
      <c r="AT2097" s="138">
        <f t="shared" ca="1" si="937"/>
        <v>500</v>
      </c>
      <c r="AU2097" s="138">
        <f t="shared" ca="1" si="937"/>
        <v>500</v>
      </c>
      <c r="AV2097" s="135"/>
      <c r="AW2097" s="131">
        <v>80408</v>
      </c>
      <c r="AX2097" s="66">
        <f t="shared" si="938"/>
        <v>8</v>
      </c>
      <c r="AY2097" s="132" t="s">
        <v>34</v>
      </c>
      <c r="AZ2097" s="107">
        <f t="shared" ca="1" si="939"/>
        <v>4527</v>
      </c>
      <c r="BA2097" s="107">
        <f t="shared" ca="1" si="940"/>
        <v>878345</v>
      </c>
      <c r="BB2097" s="107">
        <f t="shared" ca="1" si="941"/>
        <v>5109693</v>
      </c>
      <c r="BC2097" s="107">
        <f t="shared" ca="1" si="942"/>
        <v>500</v>
      </c>
      <c r="BD2097" s="107">
        <f t="shared" ca="1" si="943"/>
        <v>500</v>
      </c>
    </row>
    <row r="2098" spans="1:56" x14ac:dyDescent="0.15">
      <c r="A2098" s="62">
        <v>80406</v>
      </c>
      <c r="B2098" s="62">
        <f t="shared" si="922"/>
        <v>8</v>
      </c>
      <c r="C2098" s="59" t="s">
        <v>36</v>
      </c>
      <c r="D2098" s="62">
        <v>681</v>
      </c>
      <c r="E2098" s="86">
        <v>1653</v>
      </c>
      <c r="F2098" s="86">
        <v>44434</v>
      </c>
      <c r="G2098" s="86">
        <v>16751</v>
      </c>
      <c r="H2098" s="86">
        <v>500</v>
      </c>
      <c r="I2098" s="86">
        <v>500</v>
      </c>
      <c r="K2098" s="66">
        <v>80405</v>
      </c>
      <c r="L2098" s="66"/>
      <c r="M2098" s="66">
        <v>80405</v>
      </c>
      <c r="N2098" s="62">
        <f t="shared" si="923"/>
        <v>8</v>
      </c>
      <c r="O2098" s="66" t="s">
        <v>37</v>
      </c>
      <c r="P2098" s="66">
        <v>1</v>
      </c>
      <c r="Q2098" s="66">
        <f t="shared" si="916"/>
        <v>6434</v>
      </c>
      <c r="R2098" s="66">
        <f t="shared" si="917"/>
        <v>6904</v>
      </c>
      <c r="S2098" s="66">
        <f t="shared" si="918"/>
        <v>427363</v>
      </c>
      <c r="T2098" s="66">
        <f t="shared" si="919"/>
        <v>2105557</v>
      </c>
      <c r="U2098" s="66">
        <f t="shared" si="920"/>
        <v>500</v>
      </c>
      <c r="V2098" s="66">
        <f t="shared" si="921"/>
        <v>500</v>
      </c>
      <c r="W2098" s="66"/>
      <c r="X2098" s="62">
        <v>80408</v>
      </c>
      <c r="Y2098" s="62">
        <f t="shared" si="924"/>
        <v>8</v>
      </c>
      <c r="Z2098" s="59" t="s">
        <v>34</v>
      </c>
      <c r="AA2098" s="62">
        <v>1</v>
      </c>
      <c r="AB2098" s="62">
        <f t="shared" ca="1" si="927"/>
        <v>1</v>
      </c>
      <c r="AC2098" s="62">
        <f t="shared" ca="1" si="928"/>
        <v>11490</v>
      </c>
      <c r="AD2098" s="62">
        <f t="shared" ca="1" si="929"/>
        <v>4527</v>
      </c>
      <c r="AE2098" s="62">
        <f t="shared" ca="1" si="930"/>
        <v>878345</v>
      </c>
      <c r="AF2098" s="62">
        <f t="shared" ca="1" si="931"/>
        <v>5109693</v>
      </c>
      <c r="AG2098" s="62">
        <f t="shared" ca="1" si="925"/>
        <v>500</v>
      </c>
      <c r="AH2098" s="62">
        <f t="shared" ca="1" si="926"/>
        <v>500</v>
      </c>
      <c r="AL2098" s="66"/>
      <c r="AO2098" s="138">
        <f t="shared" si="932"/>
        <v>80408</v>
      </c>
      <c r="AP2098" s="138" t="str">
        <f t="shared" si="933"/>
        <v>Götzis</v>
      </c>
      <c r="AQ2098" s="138">
        <f t="shared" ca="1" si="934"/>
        <v>4527</v>
      </c>
      <c r="AR2098" s="138">
        <f t="shared" ca="1" si="935"/>
        <v>878345</v>
      </c>
      <c r="AS2098" s="138">
        <f t="shared" ca="1" si="936"/>
        <v>5109693</v>
      </c>
      <c r="AT2098" s="138">
        <f t="shared" ca="1" si="937"/>
        <v>500</v>
      </c>
      <c r="AU2098" s="138">
        <f t="shared" ca="1" si="937"/>
        <v>500</v>
      </c>
      <c r="AV2098" s="135"/>
      <c r="AW2098" s="131">
        <v>80409</v>
      </c>
      <c r="AX2098" s="66">
        <f t="shared" si="938"/>
        <v>8</v>
      </c>
      <c r="AY2098" s="132" t="s">
        <v>33</v>
      </c>
      <c r="AZ2098" s="107">
        <f t="shared" ca="1" si="939"/>
        <v>2437</v>
      </c>
      <c r="BA2098" s="107">
        <f t="shared" ca="1" si="940"/>
        <v>307549</v>
      </c>
      <c r="BB2098" s="107">
        <f t="shared" ca="1" si="941"/>
        <v>2500300</v>
      </c>
      <c r="BC2098" s="107">
        <f t="shared" ca="1" si="942"/>
        <v>500</v>
      </c>
      <c r="BD2098" s="107">
        <f t="shared" ca="1" si="943"/>
        <v>500</v>
      </c>
    </row>
    <row r="2099" spans="1:56" x14ac:dyDescent="0.15">
      <c r="A2099" s="62">
        <v>80407</v>
      </c>
      <c r="B2099" s="62">
        <f t="shared" si="922"/>
        <v>8</v>
      </c>
      <c r="C2099" s="59" t="s">
        <v>35</v>
      </c>
      <c r="D2099" s="62">
        <v>3282</v>
      </c>
      <c r="E2099" s="86">
        <v>4659</v>
      </c>
      <c r="F2099" s="86">
        <v>195987</v>
      </c>
      <c r="G2099" s="86">
        <v>310582</v>
      </c>
      <c r="H2099" s="86">
        <v>500</v>
      </c>
      <c r="I2099" s="86">
        <v>500</v>
      </c>
      <c r="K2099" s="66">
        <v>80406</v>
      </c>
      <c r="L2099" s="66"/>
      <c r="M2099" s="66">
        <v>80406</v>
      </c>
      <c r="N2099" s="62">
        <f t="shared" si="923"/>
        <v>8</v>
      </c>
      <c r="O2099" s="66" t="s">
        <v>36</v>
      </c>
      <c r="P2099" s="66">
        <v>1</v>
      </c>
      <c r="Q2099" s="66">
        <f t="shared" si="916"/>
        <v>681</v>
      </c>
      <c r="R2099" s="66">
        <f t="shared" si="917"/>
        <v>1653</v>
      </c>
      <c r="S2099" s="66">
        <f t="shared" si="918"/>
        <v>44434</v>
      </c>
      <c r="T2099" s="66">
        <f t="shared" si="919"/>
        <v>16751</v>
      </c>
      <c r="U2099" s="66">
        <f t="shared" si="920"/>
        <v>500</v>
      </c>
      <c r="V2099" s="66">
        <f t="shared" si="921"/>
        <v>500</v>
      </c>
      <c r="W2099" s="66"/>
      <c r="X2099" s="62">
        <v>80409</v>
      </c>
      <c r="Y2099" s="62">
        <f t="shared" si="924"/>
        <v>8</v>
      </c>
      <c r="Z2099" s="59" t="s">
        <v>33</v>
      </c>
      <c r="AA2099" s="62">
        <v>1</v>
      </c>
      <c r="AB2099" s="62">
        <f t="shared" ca="1" si="927"/>
        <v>1</v>
      </c>
      <c r="AC2099" s="62">
        <f t="shared" ca="1" si="928"/>
        <v>3147</v>
      </c>
      <c r="AD2099" s="62">
        <f t="shared" ref="AD2099:AD2115" ca="1" si="944">SUMIF($M$1:$M$265536,$X2099,R$1:R$65536)</f>
        <v>2437</v>
      </c>
      <c r="AE2099" s="62">
        <f t="shared" ref="AE2099:AE2115" ca="1" si="945">SUMIF($M$1:$M$265536,$X2099,S$1:S$65536)</f>
        <v>307549</v>
      </c>
      <c r="AF2099" s="62">
        <f t="shared" ref="AF2099:AF2115" ca="1" si="946">SUMIF($M$1:$M$265536,$X2099,T$1:T$65536)</f>
        <v>2500300</v>
      </c>
      <c r="AG2099" s="62">
        <f t="shared" ca="1" si="925"/>
        <v>500</v>
      </c>
      <c r="AH2099" s="62">
        <f t="shared" ca="1" si="926"/>
        <v>500</v>
      </c>
      <c r="AL2099" s="66"/>
      <c r="AO2099" s="138">
        <f t="shared" si="932"/>
        <v>80409</v>
      </c>
      <c r="AP2099" s="138" t="str">
        <f t="shared" si="933"/>
        <v>Klaus</v>
      </c>
      <c r="AQ2099" s="138">
        <f t="shared" ca="1" si="934"/>
        <v>2437</v>
      </c>
      <c r="AR2099" s="138">
        <f t="shared" ca="1" si="935"/>
        <v>307549</v>
      </c>
      <c r="AS2099" s="138">
        <f t="shared" ca="1" si="936"/>
        <v>2500300</v>
      </c>
      <c r="AT2099" s="138">
        <f t="shared" ca="1" si="937"/>
        <v>500</v>
      </c>
      <c r="AU2099" s="138">
        <f t="shared" ca="1" si="937"/>
        <v>500</v>
      </c>
      <c r="AV2099" s="135"/>
      <c r="AW2099" s="131">
        <v>80410</v>
      </c>
      <c r="AX2099" s="66">
        <f t="shared" si="938"/>
        <v>8</v>
      </c>
      <c r="AY2099" s="132" t="s">
        <v>32</v>
      </c>
      <c r="AZ2099" s="107">
        <f t="shared" ca="1" si="939"/>
        <v>4294</v>
      </c>
      <c r="BA2099" s="107">
        <f t="shared" ca="1" si="940"/>
        <v>287226</v>
      </c>
      <c r="BB2099" s="107">
        <f t="shared" ca="1" si="941"/>
        <v>1633503</v>
      </c>
      <c r="BC2099" s="107">
        <f t="shared" ca="1" si="942"/>
        <v>500</v>
      </c>
      <c r="BD2099" s="107">
        <f t="shared" ca="1" si="943"/>
        <v>500</v>
      </c>
    </row>
    <row r="2100" spans="1:56" x14ac:dyDescent="0.15">
      <c r="A2100" s="62">
        <v>80408</v>
      </c>
      <c r="B2100" s="62">
        <f t="shared" si="922"/>
        <v>8</v>
      </c>
      <c r="C2100" s="59" t="s">
        <v>34</v>
      </c>
      <c r="D2100" s="62">
        <v>11490</v>
      </c>
      <c r="E2100" s="86">
        <v>4527</v>
      </c>
      <c r="F2100" s="86">
        <v>878345</v>
      </c>
      <c r="G2100" s="86">
        <v>5109693</v>
      </c>
      <c r="H2100" s="86">
        <v>500</v>
      </c>
      <c r="I2100" s="86">
        <v>500</v>
      </c>
      <c r="K2100" s="66">
        <v>80407</v>
      </c>
      <c r="L2100" s="66"/>
      <c r="M2100" s="66">
        <v>80407</v>
      </c>
      <c r="N2100" s="62">
        <f t="shared" si="923"/>
        <v>8</v>
      </c>
      <c r="O2100" s="66" t="s">
        <v>35</v>
      </c>
      <c r="P2100" s="66">
        <v>1</v>
      </c>
      <c r="Q2100" s="66">
        <f t="shared" si="916"/>
        <v>3282</v>
      </c>
      <c r="R2100" s="66">
        <f t="shared" si="917"/>
        <v>4659</v>
      </c>
      <c r="S2100" s="66">
        <f t="shared" si="918"/>
        <v>195987</v>
      </c>
      <c r="T2100" s="66">
        <f t="shared" si="919"/>
        <v>310582</v>
      </c>
      <c r="U2100" s="66">
        <f t="shared" si="920"/>
        <v>500</v>
      </c>
      <c r="V2100" s="66">
        <f t="shared" si="921"/>
        <v>500</v>
      </c>
      <c r="W2100" s="66"/>
      <c r="X2100" s="62">
        <v>80410</v>
      </c>
      <c r="Y2100" s="62">
        <f t="shared" si="924"/>
        <v>8</v>
      </c>
      <c r="Z2100" s="59" t="s">
        <v>32</v>
      </c>
      <c r="AA2100" s="62">
        <v>1</v>
      </c>
      <c r="AB2100" s="62">
        <f t="shared" ca="1" si="927"/>
        <v>1</v>
      </c>
      <c r="AC2100" s="62">
        <f t="shared" ca="1" si="928"/>
        <v>4476</v>
      </c>
      <c r="AD2100" s="62">
        <f t="shared" ca="1" si="944"/>
        <v>4294</v>
      </c>
      <c r="AE2100" s="62">
        <f t="shared" ca="1" si="945"/>
        <v>287226</v>
      </c>
      <c r="AF2100" s="62">
        <f t="shared" ca="1" si="946"/>
        <v>1633503</v>
      </c>
      <c r="AG2100" s="62">
        <f t="shared" ca="1" si="925"/>
        <v>500</v>
      </c>
      <c r="AH2100" s="62">
        <f t="shared" ca="1" si="926"/>
        <v>500</v>
      </c>
      <c r="AL2100" s="66"/>
      <c r="AO2100" s="138">
        <f t="shared" si="932"/>
        <v>80410</v>
      </c>
      <c r="AP2100" s="138" t="str">
        <f t="shared" si="933"/>
        <v>Koblach</v>
      </c>
      <c r="AQ2100" s="138">
        <f t="shared" ca="1" si="934"/>
        <v>4294</v>
      </c>
      <c r="AR2100" s="138">
        <f t="shared" ca="1" si="935"/>
        <v>287226</v>
      </c>
      <c r="AS2100" s="138">
        <f t="shared" ca="1" si="936"/>
        <v>1633503</v>
      </c>
      <c r="AT2100" s="138">
        <f t="shared" ca="1" si="937"/>
        <v>500</v>
      </c>
      <c r="AU2100" s="138">
        <f t="shared" ca="1" si="937"/>
        <v>500</v>
      </c>
      <c r="AV2100" s="135"/>
      <c r="AW2100" s="131">
        <v>80411</v>
      </c>
      <c r="AX2100" s="66">
        <f t="shared" si="938"/>
        <v>8</v>
      </c>
      <c r="AY2100" s="132" t="s">
        <v>31</v>
      </c>
      <c r="AZ2100" s="107">
        <f t="shared" ca="1" si="939"/>
        <v>4329</v>
      </c>
      <c r="BA2100" s="107">
        <f t="shared" ca="1" si="940"/>
        <v>52807</v>
      </c>
      <c r="BB2100" s="107">
        <f t="shared" ca="1" si="941"/>
        <v>67363</v>
      </c>
      <c r="BC2100" s="107">
        <f t="shared" ca="1" si="942"/>
        <v>500</v>
      </c>
      <c r="BD2100" s="107">
        <f t="shared" ca="1" si="943"/>
        <v>500</v>
      </c>
    </row>
    <row r="2101" spans="1:56" x14ac:dyDescent="0.15">
      <c r="A2101" s="62">
        <v>80409</v>
      </c>
      <c r="B2101" s="62">
        <f t="shared" si="922"/>
        <v>8</v>
      </c>
      <c r="C2101" s="59" t="s">
        <v>33</v>
      </c>
      <c r="D2101" s="62">
        <v>3147</v>
      </c>
      <c r="E2101" s="86">
        <v>2437</v>
      </c>
      <c r="F2101" s="86">
        <v>307549</v>
      </c>
      <c r="G2101" s="86">
        <v>2500300</v>
      </c>
      <c r="H2101" s="86">
        <v>500</v>
      </c>
      <c r="I2101" s="86">
        <v>500</v>
      </c>
      <c r="K2101" s="66">
        <v>80408</v>
      </c>
      <c r="L2101" s="66"/>
      <c r="M2101" s="66">
        <v>80408</v>
      </c>
      <c r="N2101" s="62">
        <f t="shared" si="923"/>
        <v>8</v>
      </c>
      <c r="O2101" s="66" t="s">
        <v>34</v>
      </c>
      <c r="P2101" s="66">
        <v>1</v>
      </c>
      <c r="Q2101" s="66">
        <f t="shared" si="916"/>
        <v>11490</v>
      </c>
      <c r="R2101" s="66">
        <f t="shared" si="917"/>
        <v>4527</v>
      </c>
      <c r="S2101" s="66">
        <f t="shared" si="918"/>
        <v>878345</v>
      </c>
      <c r="T2101" s="66">
        <f t="shared" si="919"/>
        <v>5109693</v>
      </c>
      <c r="U2101" s="66">
        <f t="shared" si="920"/>
        <v>500</v>
      </c>
      <c r="V2101" s="66">
        <f t="shared" si="921"/>
        <v>500</v>
      </c>
      <c r="W2101" s="66"/>
      <c r="X2101" s="62">
        <v>80411</v>
      </c>
      <c r="Y2101" s="62">
        <f t="shared" si="924"/>
        <v>8</v>
      </c>
      <c r="Z2101" s="59" t="s">
        <v>31</v>
      </c>
      <c r="AA2101" s="62">
        <v>1</v>
      </c>
      <c r="AB2101" s="62">
        <f t="shared" ca="1" si="927"/>
        <v>1</v>
      </c>
      <c r="AC2101" s="62">
        <f t="shared" ca="1" si="928"/>
        <v>650</v>
      </c>
      <c r="AD2101" s="62">
        <f t="shared" ca="1" si="944"/>
        <v>4329</v>
      </c>
      <c r="AE2101" s="62">
        <f t="shared" ca="1" si="945"/>
        <v>52807</v>
      </c>
      <c r="AF2101" s="62">
        <f t="shared" ca="1" si="946"/>
        <v>67363</v>
      </c>
      <c r="AG2101" s="62">
        <f t="shared" ca="1" si="925"/>
        <v>500</v>
      </c>
      <c r="AH2101" s="62">
        <f t="shared" ca="1" si="926"/>
        <v>500</v>
      </c>
      <c r="AL2101" s="66"/>
      <c r="AO2101" s="138">
        <f t="shared" si="932"/>
        <v>80411</v>
      </c>
      <c r="AP2101" s="138" t="str">
        <f t="shared" si="933"/>
        <v>Laterns</v>
      </c>
      <c r="AQ2101" s="138">
        <f t="shared" ca="1" si="934"/>
        <v>4329</v>
      </c>
      <c r="AR2101" s="138">
        <f t="shared" ca="1" si="935"/>
        <v>52807</v>
      </c>
      <c r="AS2101" s="138">
        <f t="shared" ca="1" si="936"/>
        <v>67363</v>
      </c>
      <c r="AT2101" s="138">
        <f t="shared" ca="1" si="937"/>
        <v>500</v>
      </c>
      <c r="AU2101" s="138">
        <f t="shared" ca="1" si="937"/>
        <v>500</v>
      </c>
      <c r="AV2101" s="135"/>
      <c r="AW2101" s="131">
        <v>80412</v>
      </c>
      <c r="AX2101" s="66">
        <f t="shared" si="938"/>
        <v>8</v>
      </c>
      <c r="AY2101" s="132" t="s">
        <v>30</v>
      </c>
      <c r="AZ2101" s="107">
        <f t="shared" ca="1" si="939"/>
        <v>2586</v>
      </c>
      <c r="BA2101" s="107">
        <f t="shared" ca="1" si="940"/>
        <v>238000</v>
      </c>
      <c r="BB2101" s="107">
        <f t="shared" ca="1" si="941"/>
        <v>1176711</v>
      </c>
      <c r="BC2101" s="107">
        <f t="shared" ca="1" si="942"/>
        <v>500</v>
      </c>
      <c r="BD2101" s="107">
        <f t="shared" ca="1" si="943"/>
        <v>500</v>
      </c>
    </row>
    <row r="2102" spans="1:56" x14ac:dyDescent="0.15">
      <c r="A2102" s="62">
        <v>80410</v>
      </c>
      <c r="B2102" s="62">
        <f t="shared" si="922"/>
        <v>8</v>
      </c>
      <c r="C2102" s="59" t="s">
        <v>32</v>
      </c>
      <c r="D2102" s="62">
        <v>4476</v>
      </c>
      <c r="E2102" s="86">
        <v>4294</v>
      </c>
      <c r="F2102" s="86">
        <v>287226</v>
      </c>
      <c r="G2102" s="86">
        <v>1633503</v>
      </c>
      <c r="H2102" s="86">
        <v>500</v>
      </c>
      <c r="I2102" s="86">
        <v>500</v>
      </c>
      <c r="K2102" s="66">
        <v>80409</v>
      </c>
      <c r="L2102" s="66"/>
      <c r="M2102" s="66">
        <v>80409</v>
      </c>
      <c r="N2102" s="62">
        <f t="shared" si="923"/>
        <v>8</v>
      </c>
      <c r="O2102" s="66" t="s">
        <v>33</v>
      </c>
      <c r="P2102" s="66">
        <v>1</v>
      </c>
      <c r="Q2102" s="66">
        <f t="shared" si="916"/>
        <v>3147</v>
      </c>
      <c r="R2102" s="66">
        <f t="shared" si="917"/>
        <v>2437</v>
      </c>
      <c r="S2102" s="66">
        <f t="shared" si="918"/>
        <v>307549</v>
      </c>
      <c r="T2102" s="66">
        <f t="shared" si="919"/>
        <v>2500300</v>
      </c>
      <c r="U2102" s="66">
        <f t="shared" si="920"/>
        <v>500</v>
      </c>
      <c r="V2102" s="66">
        <f t="shared" si="921"/>
        <v>500</v>
      </c>
      <c r="W2102" s="66"/>
      <c r="X2102" s="62">
        <v>80412</v>
      </c>
      <c r="Y2102" s="62">
        <f t="shared" si="924"/>
        <v>8</v>
      </c>
      <c r="Z2102" s="59" t="s">
        <v>30</v>
      </c>
      <c r="AA2102" s="62">
        <v>1</v>
      </c>
      <c r="AB2102" s="62">
        <f t="shared" ca="1" si="927"/>
        <v>1</v>
      </c>
      <c r="AC2102" s="62">
        <f t="shared" ca="1" si="928"/>
        <v>3880</v>
      </c>
      <c r="AD2102" s="62">
        <f t="shared" ca="1" si="944"/>
        <v>2586</v>
      </c>
      <c r="AE2102" s="62">
        <f t="shared" ca="1" si="945"/>
        <v>238000</v>
      </c>
      <c r="AF2102" s="62">
        <f t="shared" ca="1" si="946"/>
        <v>1176711</v>
      </c>
      <c r="AG2102" s="62">
        <f t="shared" ca="1" si="925"/>
        <v>500</v>
      </c>
      <c r="AH2102" s="62">
        <f t="shared" ca="1" si="926"/>
        <v>500</v>
      </c>
      <c r="AL2102" s="66"/>
      <c r="AO2102" s="138">
        <f t="shared" si="932"/>
        <v>80412</v>
      </c>
      <c r="AP2102" s="138" t="str">
        <f t="shared" si="933"/>
        <v>Mäder</v>
      </c>
      <c r="AQ2102" s="138">
        <f t="shared" ca="1" si="934"/>
        <v>2586</v>
      </c>
      <c r="AR2102" s="138">
        <f t="shared" ca="1" si="935"/>
        <v>238000</v>
      </c>
      <c r="AS2102" s="138">
        <f t="shared" ca="1" si="936"/>
        <v>1176711</v>
      </c>
      <c r="AT2102" s="138">
        <f t="shared" ca="1" si="937"/>
        <v>500</v>
      </c>
      <c r="AU2102" s="138">
        <f t="shared" ca="1" si="937"/>
        <v>500</v>
      </c>
      <c r="AV2102" s="135"/>
      <c r="AW2102" s="131">
        <v>80413</v>
      </c>
      <c r="AX2102" s="66">
        <f t="shared" si="938"/>
        <v>8</v>
      </c>
      <c r="AY2102" s="132" t="s">
        <v>29</v>
      </c>
      <c r="AZ2102" s="107">
        <f t="shared" ca="1" si="939"/>
        <v>3193</v>
      </c>
      <c r="BA2102" s="107">
        <f t="shared" ca="1" si="940"/>
        <v>137566</v>
      </c>
      <c r="BB2102" s="107">
        <f t="shared" ca="1" si="941"/>
        <v>478626</v>
      </c>
      <c r="BC2102" s="107">
        <f t="shared" ca="1" si="942"/>
        <v>500</v>
      </c>
      <c r="BD2102" s="107">
        <f t="shared" ca="1" si="943"/>
        <v>500</v>
      </c>
    </row>
    <row r="2103" spans="1:56" x14ac:dyDescent="0.15">
      <c r="A2103" s="62">
        <v>80411</v>
      </c>
      <c r="B2103" s="62">
        <f t="shared" si="922"/>
        <v>8</v>
      </c>
      <c r="C2103" s="59" t="s">
        <v>31</v>
      </c>
      <c r="D2103" s="62">
        <v>650</v>
      </c>
      <c r="E2103" s="86">
        <v>4329</v>
      </c>
      <c r="F2103" s="86">
        <v>52807</v>
      </c>
      <c r="G2103" s="86">
        <v>67363</v>
      </c>
      <c r="H2103" s="86">
        <v>500</v>
      </c>
      <c r="I2103" s="86">
        <v>500</v>
      </c>
      <c r="K2103" s="66">
        <v>80410</v>
      </c>
      <c r="L2103" s="66"/>
      <c r="M2103" s="66">
        <v>80410</v>
      </c>
      <c r="N2103" s="62">
        <f t="shared" si="923"/>
        <v>8</v>
      </c>
      <c r="O2103" s="66" t="s">
        <v>32</v>
      </c>
      <c r="P2103" s="66">
        <v>1</v>
      </c>
      <c r="Q2103" s="66">
        <f t="shared" si="916"/>
        <v>4476</v>
      </c>
      <c r="R2103" s="66">
        <f t="shared" si="917"/>
        <v>4294</v>
      </c>
      <c r="S2103" s="66">
        <f t="shared" si="918"/>
        <v>287226</v>
      </c>
      <c r="T2103" s="66">
        <f t="shared" si="919"/>
        <v>1633503</v>
      </c>
      <c r="U2103" s="66">
        <f t="shared" si="920"/>
        <v>500</v>
      </c>
      <c r="V2103" s="66">
        <f t="shared" si="921"/>
        <v>500</v>
      </c>
      <c r="W2103" s="66"/>
      <c r="X2103" s="62">
        <v>80413</v>
      </c>
      <c r="Y2103" s="62">
        <f t="shared" si="924"/>
        <v>8</v>
      </c>
      <c r="Z2103" s="59" t="s">
        <v>29</v>
      </c>
      <c r="AA2103" s="62">
        <v>1</v>
      </c>
      <c r="AB2103" s="62">
        <f t="shared" ca="1" si="927"/>
        <v>1</v>
      </c>
      <c r="AC2103" s="62">
        <f t="shared" ca="1" si="928"/>
        <v>2215</v>
      </c>
      <c r="AD2103" s="62">
        <f t="shared" ca="1" si="944"/>
        <v>3193</v>
      </c>
      <c r="AE2103" s="62">
        <f t="shared" ca="1" si="945"/>
        <v>137566</v>
      </c>
      <c r="AF2103" s="62">
        <f t="shared" ca="1" si="946"/>
        <v>478626</v>
      </c>
      <c r="AG2103" s="62">
        <f t="shared" ca="1" si="925"/>
        <v>500</v>
      </c>
      <c r="AH2103" s="62">
        <f t="shared" ca="1" si="926"/>
        <v>500</v>
      </c>
      <c r="AL2103" s="66"/>
      <c r="AO2103" s="138">
        <f t="shared" si="932"/>
        <v>80413</v>
      </c>
      <c r="AP2103" s="138" t="str">
        <f t="shared" si="933"/>
        <v>Meiningen</v>
      </c>
      <c r="AQ2103" s="138">
        <f t="shared" ca="1" si="934"/>
        <v>3193</v>
      </c>
      <c r="AR2103" s="138">
        <f t="shared" ca="1" si="935"/>
        <v>137566</v>
      </c>
      <c r="AS2103" s="138">
        <f t="shared" ca="1" si="936"/>
        <v>478626</v>
      </c>
      <c r="AT2103" s="138">
        <f t="shared" ca="1" si="937"/>
        <v>500</v>
      </c>
      <c r="AU2103" s="138">
        <f t="shared" ca="1" si="937"/>
        <v>500</v>
      </c>
      <c r="AV2103" s="135"/>
      <c r="AW2103" s="131">
        <v>80414</v>
      </c>
      <c r="AX2103" s="66">
        <f t="shared" si="938"/>
        <v>8</v>
      </c>
      <c r="AY2103" s="132" t="s">
        <v>28</v>
      </c>
      <c r="AZ2103" s="107">
        <f t="shared" ca="1" si="939"/>
        <v>16352</v>
      </c>
      <c r="BA2103" s="107">
        <f t="shared" ca="1" si="940"/>
        <v>974459</v>
      </c>
      <c r="BB2103" s="107">
        <f t="shared" ca="1" si="941"/>
        <v>7474271</v>
      </c>
      <c r="BC2103" s="107">
        <f t="shared" ca="1" si="942"/>
        <v>500</v>
      </c>
      <c r="BD2103" s="107">
        <f t="shared" ca="1" si="943"/>
        <v>500</v>
      </c>
    </row>
    <row r="2104" spans="1:56" x14ac:dyDescent="0.15">
      <c r="A2104" s="62">
        <v>80412</v>
      </c>
      <c r="B2104" s="62">
        <f t="shared" si="922"/>
        <v>8</v>
      </c>
      <c r="C2104" s="59" t="s">
        <v>30</v>
      </c>
      <c r="D2104" s="62">
        <v>3880</v>
      </c>
      <c r="E2104" s="86">
        <v>2586</v>
      </c>
      <c r="F2104" s="86">
        <v>238000</v>
      </c>
      <c r="G2104" s="86">
        <v>1176711</v>
      </c>
      <c r="H2104" s="86">
        <v>500</v>
      </c>
      <c r="I2104" s="86">
        <v>500</v>
      </c>
      <c r="K2104" s="66">
        <v>80411</v>
      </c>
      <c r="L2104" s="66"/>
      <c r="M2104" s="66">
        <v>80411</v>
      </c>
      <c r="N2104" s="62">
        <f t="shared" si="923"/>
        <v>8</v>
      </c>
      <c r="O2104" s="66" t="s">
        <v>31</v>
      </c>
      <c r="P2104" s="66">
        <v>1</v>
      </c>
      <c r="Q2104" s="66">
        <f t="shared" si="916"/>
        <v>650</v>
      </c>
      <c r="R2104" s="66">
        <f t="shared" si="917"/>
        <v>4329</v>
      </c>
      <c r="S2104" s="66">
        <f t="shared" si="918"/>
        <v>52807</v>
      </c>
      <c r="T2104" s="66">
        <f t="shared" si="919"/>
        <v>67363</v>
      </c>
      <c r="U2104" s="66">
        <f t="shared" si="920"/>
        <v>500</v>
      </c>
      <c r="V2104" s="66">
        <f t="shared" si="921"/>
        <v>500</v>
      </c>
      <c r="W2104" s="66"/>
      <c r="X2104" s="62">
        <v>80414</v>
      </c>
      <c r="Y2104" s="62">
        <f t="shared" si="924"/>
        <v>8</v>
      </c>
      <c r="Z2104" s="59" t="s">
        <v>28</v>
      </c>
      <c r="AA2104" s="62">
        <v>1</v>
      </c>
      <c r="AB2104" s="62">
        <f t="shared" ca="1" si="927"/>
        <v>1</v>
      </c>
      <c r="AC2104" s="62">
        <f t="shared" ca="1" si="928"/>
        <v>11864</v>
      </c>
      <c r="AD2104" s="62">
        <f t="shared" ca="1" si="944"/>
        <v>16352</v>
      </c>
      <c r="AE2104" s="62">
        <f t="shared" ca="1" si="945"/>
        <v>974459</v>
      </c>
      <c r="AF2104" s="62">
        <f t="shared" ca="1" si="946"/>
        <v>7474271</v>
      </c>
      <c r="AG2104" s="62">
        <f t="shared" ca="1" si="925"/>
        <v>500</v>
      </c>
      <c r="AH2104" s="62">
        <f t="shared" ca="1" si="926"/>
        <v>500</v>
      </c>
      <c r="AL2104" s="66"/>
      <c r="AO2104" s="138">
        <f t="shared" si="932"/>
        <v>80414</v>
      </c>
      <c r="AP2104" s="138" t="str">
        <f t="shared" si="933"/>
        <v>Rankweil</v>
      </c>
      <c r="AQ2104" s="138">
        <f t="shared" ca="1" si="934"/>
        <v>16352</v>
      </c>
      <c r="AR2104" s="138">
        <f t="shared" ca="1" si="935"/>
        <v>974459</v>
      </c>
      <c r="AS2104" s="138">
        <f t="shared" ca="1" si="936"/>
        <v>7474271</v>
      </c>
      <c r="AT2104" s="138">
        <f t="shared" ca="1" si="937"/>
        <v>500</v>
      </c>
      <c r="AU2104" s="138">
        <f t="shared" ca="1" si="937"/>
        <v>500</v>
      </c>
      <c r="AV2104" s="135"/>
      <c r="AW2104" s="131">
        <v>80415</v>
      </c>
      <c r="AX2104" s="66">
        <f t="shared" si="938"/>
        <v>8</v>
      </c>
      <c r="AY2104" s="132" t="s">
        <v>27</v>
      </c>
      <c r="AZ2104" s="107">
        <f t="shared" ca="1" si="939"/>
        <v>577</v>
      </c>
      <c r="BA2104" s="107">
        <f t="shared" ca="1" si="940"/>
        <v>19468</v>
      </c>
      <c r="BB2104" s="107">
        <f t="shared" ca="1" si="941"/>
        <v>29767</v>
      </c>
      <c r="BC2104" s="107">
        <f t="shared" ca="1" si="942"/>
        <v>500</v>
      </c>
      <c r="BD2104" s="107">
        <f t="shared" ca="1" si="943"/>
        <v>500</v>
      </c>
    </row>
    <row r="2105" spans="1:56" x14ac:dyDescent="0.15">
      <c r="A2105" s="62">
        <v>80413</v>
      </c>
      <c r="B2105" s="62">
        <f t="shared" si="922"/>
        <v>8</v>
      </c>
      <c r="C2105" s="59" t="s">
        <v>29</v>
      </c>
      <c r="D2105" s="62">
        <v>2215</v>
      </c>
      <c r="E2105" s="86">
        <v>3193</v>
      </c>
      <c r="F2105" s="86">
        <v>137566</v>
      </c>
      <c r="G2105" s="86">
        <v>478626</v>
      </c>
      <c r="H2105" s="86">
        <v>500</v>
      </c>
      <c r="I2105" s="86">
        <v>500</v>
      </c>
      <c r="K2105" s="66">
        <v>80412</v>
      </c>
      <c r="L2105" s="66"/>
      <c r="M2105" s="66">
        <v>80412</v>
      </c>
      <c r="N2105" s="62">
        <f t="shared" si="923"/>
        <v>8</v>
      </c>
      <c r="O2105" s="66" t="s">
        <v>30</v>
      </c>
      <c r="P2105" s="66">
        <v>1</v>
      </c>
      <c r="Q2105" s="66">
        <f t="shared" si="916"/>
        <v>3880</v>
      </c>
      <c r="R2105" s="66">
        <f t="shared" si="917"/>
        <v>2586</v>
      </c>
      <c r="S2105" s="66">
        <f t="shared" si="918"/>
        <v>238000</v>
      </c>
      <c r="T2105" s="66">
        <f t="shared" si="919"/>
        <v>1176711</v>
      </c>
      <c r="U2105" s="66">
        <f t="shared" si="920"/>
        <v>500</v>
      </c>
      <c r="V2105" s="66">
        <f t="shared" si="921"/>
        <v>500</v>
      </c>
      <c r="W2105" s="66"/>
      <c r="X2105" s="62">
        <v>80415</v>
      </c>
      <c r="Y2105" s="62">
        <f t="shared" si="924"/>
        <v>8</v>
      </c>
      <c r="Z2105" s="59" t="s">
        <v>27</v>
      </c>
      <c r="AA2105" s="62">
        <v>1</v>
      </c>
      <c r="AB2105" s="62">
        <f t="shared" ca="1" si="927"/>
        <v>1</v>
      </c>
      <c r="AC2105" s="62">
        <f t="shared" ca="1" si="928"/>
        <v>348</v>
      </c>
      <c r="AD2105" s="62">
        <f t="shared" ca="1" si="944"/>
        <v>577</v>
      </c>
      <c r="AE2105" s="62">
        <f t="shared" ca="1" si="945"/>
        <v>19468</v>
      </c>
      <c r="AF2105" s="62">
        <f t="shared" ca="1" si="946"/>
        <v>29767</v>
      </c>
      <c r="AG2105" s="62">
        <f t="shared" ca="1" si="925"/>
        <v>500</v>
      </c>
      <c r="AH2105" s="62">
        <f t="shared" ca="1" si="926"/>
        <v>500</v>
      </c>
      <c r="AL2105" s="66"/>
      <c r="AO2105" s="138">
        <f t="shared" si="932"/>
        <v>80415</v>
      </c>
      <c r="AP2105" s="138" t="str">
        <f t="shared" si="933"/>
        <v>Röns</v>
      </c>
      <c r="AQ2105" s="138">
        <f t="shared" ca="1" si="934"/>
        <v>577</v>
      </c>
      <c r="AR2105" s="138">
        <f t="shared" ca="1" si="935"/>
        <v>19468</v>
      </c>
      <c r="AS2105" s="138">
        <f t="shared" ca="1" si="936"/>
        <v>29767</v>
      </c>
      <c r="AT2105" s="138">
        <f t="shared" ca="1" si="937"/>
        <v>500</v>
      </c>
      <c r="AU2105" s="138">
        <f t="shared" ca="1" si="937"/>
        <v>500</v>
      </c>
      <c r="AV2105" s="135"/>
      <c r="AW2105" s="131">
        <v>80416</v>
      </c>
      <c r="AX2105" s="66">
        <f t="shared" si="938"/>
        <v>8</v>
      </c>
      <c r="AY2105" s="132" t="s">
        <v>26</v>
      </c>
      <c r="AZ2105" s="107">
        <f t="shared" ca="1" si="939"/>
        <v>888</v>
      </c>
      <c r="BA2105" s="107">
        <f t="shared" ca="1" si="940"/>
        <v>193131</v>
      </c>
      <c r="BB2105" s="107">
        <f t="shared" ca="1" si="941"/>
        <v>1360843</v>
      </c>
      <c r="BC2105" s="107">
        <f t="shared" ca="1" si="942"/>
        <v>500</v>
      </c>
      <c r="BD2105" s="107">
        <f t="shared" ca="1" si="943"/>
        <v>500</v>
      </c>
    </row>
    <row r="2106" spans="1:56" x14ac:dyDescent="0.15">
      <c r="A2106" s="62">
        <v>80414</v>
      </c>
      <c r="B2106" s="62">
        <f t="shared" si="922"/>
        <v>8</v>
      </c>
      <c r="C2106" s="59" t="s">
        <v>28</v>
      </c>
      <c r="D2106" s="62">
        <v>11864</v>
      </c>
      <c r="E2106" s="86">
        <v>16352</v>
      </c>
      <c r="F2106" s="86">
        <v>974459</v>
      </c>
      <c r="G2106" s="86">
        <v>7474271</v>
      </c>
      <c r="H2106" s="86">
        <v>500</v>
      </c>
      <c r="I2106" s="86">
        <v>500</v>
      </c>
      <c r="K2106" s="66">
        <v>80413</v>
      </c>
      <c r="L2106" s="66"/>
      <c r="M2106" s="66">
        <v>80413</v>
      </c>
      <c r="N2106" s="62">
        <f t="shared" si="923"/>
        <v>8</v>
      </c>
      <c r="O2106" s="66" t="s">
        <v>29</v>
      </c>
      <c r="P2106" s="66">
        <v>1</v>
      </c>
      <c r="Q2106" s="66">
        <f t="shared" ref="Q2106:Q2114" si="947">D2105</f>
        <v>2215</v>
      </c>
      <c r="R2106" s="66">
        <f t="shared" ref="R2106:R2114" si="948">E2105</f>
        <v>3193</v>
      </c>
      <c r="S2106" s="66">
        <f t="shared" ref="S2106:S2114" si="949">F2105</f>
        <v>137566</v>
      </c>
      <c r="T2106" s="66">
        <f t="shared" ref="T2106:T2114" si="950">G2105</f>
        <v>478626</v>
      </c>
      <c r="U2106" s="66">
        <f t="shared" ref="U2106:U2114" si="951">H2105</f>
        <v>500</v>
      </c>
      <c r="V2106" s="66">
        <f t="shared" ref="V2106:V2114" si="952">I2105</f>
        <v>500</v>
      </c>
      <c r="W2106" s="66"/>
      <c r="X2106" s="62">
        <v>80416</v>
      </c>
      <c r="Y2106" s="62">
        <f t="shared" si="924"/>
        <v>8</v>
      </c>
      <c r="Z2106" s="59" t="s">
        <v>26</v>
      </c>
      <c r="AA2106" s="62">
        <v>1</v>
      </c>
      <c r="AB2106" s="62">
        <f t="shared" ca="1" si="927"/>
        <v>1</v>
      </c>
      <c r="AC2106" s="62">
        <f t="shared" ca="1" si="928"/>
        <v>1899</v>
      </c>
      <c r="AD2106" s="62">
        <f t="shared" ca="1" si="944"/>
        <v>888</v>
      </c>
      <c r="AE2106" s="62">
        <f t="shared" ca="1" si="945"/>
        <v>193131</v>
      </c>
      <c r="AF2106" s="62">
        <f t="shared" ca="1" si="946"/>
        <v>1360843</v>
      </c>
      <c r="AG2106" s="62">
        <f t="shared" ca="1" si="925"/>
        <v>500</v>
      </c>
      <c r="AH2106" s="62">
        <f t="shared" ca="1" si="926"/>
        <v>500</v>
      </c>
      <c r="AL2106" s="66"/>
      <c r="AO2106" s="138">
        <f t="shared" si="932"/>
        <v>80416</v>
      </c>
      <c r="AP2106" s="138" t="str">
        <f t="shared" si="933"/>
        <v>Röthis</v>
      </c>
      <c r="AQ2106" s="138">
        <f t="shared" ca="1" si="934"/>
        <v>888</v>
      </c>
      <c r="AR2106" s="138">
        <f t="shared" ca="1" si="935"/>
        <v>193131</v>
      </c>
      <c r="AS2106" s="138">
        <f t="shared" ca="1" si="936"/>
        <v>1360843</v>
      </c>
      <c r="AT2106" s="138">
        <f t="shared" ca="1" si="937"/>
        <v>500</v>
      </c>
      <c r="AU2106" s="138">
        <f t="shared" ca="1" si="937"/>
        <v>500</v>
      </c>
      <c r="AV2106" s="135"/>
      <c r="AW2106" s="131">
        <v>80417</v>
      </c>
      <c r="AX2106" s="66">
        <f t="shared" si="938"/>
        <v>8</v>
      </c>
      <c r="AY2106" s="132" t="s">
        <v>25</v>
      </c>
      <c r="AZ2106" s="107">
        <f t="shared" ca="1" si="939"/>
        <v>3877</v>
      </c>
      <c r="BA2106" s="107">
        <f t="shared" ca="1" si="940"/>
        <v>141842</v>
      </c>
      <c r="BB2106" s="107">
        <f t="shared" ca="1" si="941"/>
        <v>308599</v>
      </c>
      <c r="BC2106" s="107">
        <f t="shared" ca="1" si="942"/>
        <v>500</v>
      </c>
      <c r="BD2106" s="107">
        <f t="shared" ca="1" si="943"/>
        <v>500</v>
      </c>
    </row>
    <row r="2107" spans="1:56" x14ac:dyDescent="0.15">
      <c r="A2107" s="62">
        <v>80415</v>
      </c>
      <c r="B2107" s="62">
        <f t="shared" si="922"/>
        <v>8</v>
      </c>
      <c r="C2107" s="59" t="s">
        <v>27</v>
      </c>
      <c r="D2107" s="62">
        <v>348</v>
      </c>
      <c r="E2107" s="86">
        <v>577</v>
      </c>
      <c r="F2107" s="86">
        <v>19468</v>
      </c>
      <c r="G2107" s="86">
        <v>29767</v>
      </c>
      <c r="H2107" s="86">
        <v>500</v>
      </c>
      <c r="I2107" s="86">
        <v>500</v>
      </c>
      <c r="K2107" s="66">
        <v>80414</v>
      </c>
      <c r="L2107" s="66"/>
      <c r="M2107" s="66">
        <v>80414</v>
      </c>
      <c r="N2107" s="62">
        <f t="shared" si="923"/>
        <v>8</v>
      </c>
      <c r="O2107" s="66" t="s">
        <v>28</v>
      </c>
      <c r="P2107" s="66">
        <v>1</v>
      </c>
      <c r="Q2107" s="66">
        <f t="shared" si="947"/>
        <v>11864</v>
      </c>
      <c r="R2107" s="66">
        <f t="shared" si="948"/>
        <v>16352</v>
      </c>
      <c r="S2107" s="66">
        <f t="shared" si="949"/>
        <v>974459</v>
      </c>
      <c r="T2107" s="66">
        <f t="shared" si="950"/>
        <v>7474271</v>
      </c>
      <c r="U2107" s="66">
        <f t="shared" si="951"/>
        <v>500</v>
      </c>
      <c r="V2107" s="66">
        <f t="shared" si="952"/>
        <v>500</v>
      </c>
      <c r="W2107" s="66"/>
      <c r="X2107" s="62">
        <v>80417</v>
      </c>
      <c r="Y2107" s="62">
        <f t="shared" si="924"/>
        <v>8</v>
      </c>
      <c r="Z2107" s="59" t="s">
        <v>25</v>
      </c>
      <c r="AA2107" s="62">
        <v>1</v>
      </c>
      <c r="AB2107" s="62">
        <f t="shared" ca="1" si="927"/>
        <v>1</v>
      </c>
      <c r="AC2107" s="62">
        <f t="shared" ca="1" si="928"/>
        <v>2645</v>
      </c>
      <c r="AD2107" s="62">
        <f t="shared" ca="1" si="944"/>
        <v>3877</v>
      </c>
      <c r="AE2107" s="62">
        <f t="shared" ca="1" si="945"/>
        <v>141842</v>
      </c>
      <c r="AF2107" s="62">
        <f t="shared" ca="1" si="946"/>
        <v>308599</v>
      </c>
      <c r="AG2107" s="62">
        <f t="shared" ca="1" si="925"/>
        <v>500</v>
      </c>
      <c r="AH2107" s="62">
        <f t="shared" ca="1" si="926"/>
        <v>500</v>
      </c>
      <c r="AL2107" s="66"/>
      <c r="AO2107" s="138">
        <f t="shared" si="932"/>
        <v>80417</v>
      </c>
      <c r="AP2107" s="138" t="str">
        <f t="shared" si="933"/>
        <v>Satteins</v>
      </c>
      <c r="AQ2107" s="138">
        <f t="shared" ca="1" si="934"/>
        <v>3877</v>
      </c>
      <c r="AR2107" s="138">
        <f t="shared" ca="1" si="935"/>
        <v>141842</v>
      </c>
      <c r="AS2107" s="138">
        <f t="shared" ca="1" si="936"/>
        <v>308599</v>
      </c>
      <c r="AT2107" s="138">
        <f t="shared" ca="1" si="937"/>
        <v>500</v>
      </c>
      <c r="AU2107" s="138">
        <f t="shared" ca="1" si="937"/>
        <v>500</v>
      </c>
      <c r="AV2107" s="135"/>
      <c r="AW2107" s="131">
        <v>80418</v>
      </c>
      <c r="AX2107" s="66">
        <f t="shared" si="938"/>
        <v>8</v>
      </c>
      <c r="AY2107" s="132" t="s">
        <v>24</v>
      </c>
      <c r="AZ2107" s="107">
        <f t="shared" ca="1" si="939"/>
        <v>3201</v>
      </c>
      <c r="BA2107" s="107">
        <f t="shared" ca="1" si="940"/>
        <v>137886</v>
      </c>
      <c r="BB2107" s="107">
        <f t="shared" ca="1" si="941"/>
        <v>793306</v>
      </c>
      <c r="BC2107" s="107">
        <f t="shared" ca="1" si="942"/>
        <v>500</v>
      </c>
      <c r="BD2107" s="107">
        <f t="shared" ca="1" si="943"/>
        <v>500</v>
      </c>
    </row>
    <row r="2108" spans="1:56" x14ac:dyDescent="0.15">
      <c r="A2108" s="62">
        <v>80416</v>
      </c>
      <c r="B2108" s="62">
        <f t="shared" si="922"/>
        <v>8</v>
      </c>
      <c r="C2108" s="59" t="s">
        <v>26</v>
      </c>
      <c r="D2108" s="62">
        <v>1899</v>
      </c>
      <c r="E2108" s="86">
        <v>888</v>
      </c>
      <c r="F2108" s="86">
        <v>193131</v>
      </c>
      <c r="G2108" s="86">
        <v>1360843</v>
      </c>
      <c r="H2108" s="86">
        <v>500</v>
      </c>
      <c r="I2108" s="86">
        <v>500</v>
      </c>
      <c r="K2108" s="66">
        <v>80415</v>
      </c>
      <c r="L2108" s="66"/>
      <c r="M2108" s="66">
        <v>80415</v>
      </c>
      <c r="N2108" s="62">
        <f t="shared" si="923"/>
        <v>8</v>
      </c>
      <c r="O2108" s="66" t="s">
        <v>27</v>
      </c>
      <c r="P2108" s="66">
        <v>1</v>
      </c>
      <c r="Q2108" s="66">
        <f t="shared" si="947"/>
        <v>348</v>
      </c>
      <c r="R2108" s="66">
        <f t="shared" si="948"/>
        <v>577</v>
      </c>
      <c r="S2108" s="66">
        <f t="shared" si="949"/>
        <v>19468</v>
      </c>
      <c r="T2108" s="66">
        <f t="shared" si="950"/>
        <v>29767</v>
      </c>
      <c r="U2108" s="66">
        <f t="shared" si="951"/>
        <v>500</v>
      </c>
      <c r="V2108" s="66">
        <f t="shared" si="952"/>
        <v>500</v>
      </c>
      <c r="W2108" s="66"/>
      <c r="X2108" s="62">
        <v>80418</v>
      </c>
      <c r="Y2108" s="62">
        <f t="shared" si="924"/>
        <v>8</v>
      </c>
      <c r="Z2108" s="59" t="s">
        <v>24</v>
      </c>
      <c r="AA2108" s="62">
        <v>1</v>
      </c>
      <c r="AB2108" s="62">
        <f t="shared" ca="1" si="927"/>
        <v>1</v>
      </c>
      <c r="AC2108" s="62">
        <f t="shared" ca="1" si="928"/>
        <v>2377</v>
      </c>
      <c r="AD2108" s="62">
        <f t="shared" ca="1" si="944"/>
        <v>3201</v>
      </c>
      <c r="AE2108" s="62">
        <f t="shared" ca="1" si="945"/>
        <v>137886</v>
      </c>
      <c r="AF2108" s="62">
        <f t="shared" ca="1" si="946"/>
        <v>793306</v>
      </c>
      <c r="AG2108" s="62">
        <f t="shared" ca="1" si="925"/>
        <v>500</v>
      </c>
      <c r="AH2108" s="62">
        <f t="shared" ca="1" si="926"/>
        <v>500</v>
      </c>
      <c r="AL2108" s="66"/>
      <c r="AO2108" s="138">
        <f t="shared" si="932"/>
        <v>80418</v>
      </c>
      <c r="AP2108" s="138" t="str">
        <f t="shared" si="933"/>
        <v>Schlins</v>
      </c>
      <c r="AQ2108" s="138">
        <f t="shared" ca="1" si="934"/>
        <v>3201</v>
      </c>
      <c r="AR2108" s="138">
        <f t="shared" ca="1" si="935"/>
        <v>137886</v>
      </c>
      <c r="AS2108" s="138">
        <f t="shared" ca="1" si="936"/>
        <v>793306</v>
      </c>
      <c r="AT2108" s="138">
        <f t="shared" ca="1" si="937"/>
        <v>500</v>
      </c>
      <c r="AU2108" s="138">
        <f t="shared" ca="1" si="937"/>
        <v>500</v>
      </c>
      <c r="AV2108" s="135"/>
      <c r="AW2108" s="131">
        <v>80419</v>
      </c>
      <c r="AX2108" s="66">
        <f t="shared" si="938"/>
        <v>8</v>
      </c>
      <c r="AY2108" s="132" t="s">
        <v>23</v>
      </c>
      <c r="AZ2108" s="107">
        <f t="shared" ca="1" si="939"/>
        <v>2430</v>
      </c>
      <c r="BA2108" s="107">
        <f t="shared" ca="1" si="940"/>
        <v>38409</v>
      </c>
      <c r="BB2108" s="107">
        <f t="shared" ca="1" si="941"/>
        <v>77028</v>
      </c>
      <c r="BC2108" s="107">
        <f t="shared" ca="1" si="942"/>
        <v>500</v>
      </c>
      <c r="BD2108" s="107">
        <f t="shared" ca="1" si="943"/>
        <v>500</v>
      </c>
    </row>
    <row r="2109" spans="1:56" x14ac:dyDescent="0.15">
      <c r="A2109" s="62">
        <v>80417</v>
      </c>
      <c r="B2109" s="62">
        <f t="shared" si="922"/>
        <v>8</v>
      </c>
      <c r="C2109" s="59" t="s">
        <v>25</v>
      </c>
      <c r="D2109" s="62">
        <v>2645</v>
      </c>
      <c r="E2109" s="86">
        <v>3877</v>
      </c>
      <c r="F2109" s="86">
        <v>141842</v>
      </c>
      <c r="G2109" s="86">
        <v>308599</v>
      </c>
      <c r="H2109" s="86">
        <v>500</v>
      </c>
      <c r="I2109" s="86">
        <v>500</v>
      </c>
      <c r="K2109" s="66">
        <v>80416</v>
      </c>
      <c r="L2109" s="66"/>
      <c r="M2109" s="66">
        <v>80416</v>
      </c>
      <c r="N2109" s="62">
        <f t="shared" si="923"/>
        <v>8</v>
      </c>
      <c r="O2109" s="66" t="s">
        <v>26</v>
      </c>
      <c r="P2109" s="66">
        <v>1</v>
      </c>
      <c r="Q2109" s="66">
        <f t="shared" si="947"/>
        <v>1899</v>
      </c>
      <c r="R2109" s="66">
        <f t="shared" si="948"/>
        <v>888</v>
      </c>
      <c r="S2109" s="66">
        <f t="shared" si="949"/>
        <v>193131</v>
      </c>
      <c r="T2109" s="66">
        <f t="shared" si="950"/>
        <v>1360843</v>
      </c>
      <c r="U2109" s="66">
        <f t="shared" si="951"/>
        <v>500</v>
      </c>
      <c r="V2109" s="66">
        <f t="shared" si="952"/>
        <v>500</v>
      </c>
      <c r="W2109" s="66"/>
      <c r="X2109" s="62">
        <v>80419</v>
      </c>
      <c r="Y2109" s="62">
        <f t="shared" si="924"/>
        <v>8</v>
      </c>
      <c r="Z2109" s="59" t="s">
        <v>23</v>
      </c>
      <c r="AA2109" s="62">
        <v>1</v>
      </c>
      <c r="AB2109" s="62">
        <f t="shared" ca="1" si="927"/>
        <v>1</v>
      </c>
      <c r="AC2109" s="62">
        <f t="shared" ca="1" si="928"/>
        <v>791</v>
      </c>
      <c r="AD2109" s="62">
        <f t="shared" ca="1" si="944"/>
        <v>2430</v>
      </c>
      <c r="AE2109" s="62">
        <f t="shared" ca="1" si="945"/>
        <v>38409</v>
      </c>
      <c r="AF2109" s="62">
        <f t="shared" ca="1" si="946"/>
        <v>77028</v>
      </c>
      <c r="AG2109" s="62">
        <f t="shared" ca="1" si="925"/>
        <v>500</v>
      </c>
      <c r="AH2109" s="62">
        <f t="shared" ca="1" si="926"/>
        <v>500</v>
      </c>
      <c r="AL2109" s="66"/>
      <c r="AO2109" s="138">
        <f t="shared" si="932"/>
        <v>80419</v>
      </c>
      <c r="AP2109" s="138" t="str">
        <f t="shared" si="933"/>
        <v>Schnifis</v>
      </c>
      <c r="AQ2109" s="138">
        <f t="shared" ca="1" si="934"/>
        <v>2430</v>
      </c>
      <c r="AR2109" s="138">
        <f t="shared" ca="1" si="935"/>
        <v>38409</v>
      </c>
      <c r="AS2109" s="138">
        <f t="shared" ca="1" si="936"/>
        <v>77028</v>
      </c>
      <c r="AT2109" s="138">
        <f t="shared" ca="1" si="937"/>
        <v>500</v>
      </c>
      <c r="AU2109" s="138">
        <f t="shared" ca="1" si="937"/>
        <v>500</v>
      </c>
      <c r="AV2109" s="135"/>
      <c r="AW2109" s="131">
        <v>80420</v>
      </c>
      <c r="AX2109" s="66">
        <f t="shared" si="938"/>
        <v>8</v>
      </c>
      <c r="AY2109" s="132" t="s">
        <v>22</v>
      </c>
      <c r="AZ2109" s="107">
        <f t="shared" ca="1" si="939"/>
        <v>652</v>
      </c>
      <c r="BA2109" s="107">
        <f t="shared" ca="1" si="940"/>
        <v>201917</v>
      </c>
      <c r="BB2109" s="107">
        <f t="shared" ca="1" si="941"/>
        <v>986882</v>
      </c>
      <c r="BC2109" s="107">
        <f t="shared" ca="1" si="942"/>
        <v>500</v>
      </c>
      <c r="BD2109" s="107">
        <f t="shared" ca="1" si="943"/>
        <v>500</v>
      </c>
    </row>
    <row r="2110" spans="1:56" x14ac:dyDescent="0.15">
      <c r="A2110" s="62">
        <v>80418</v>
      </c>
      <c r="B2110" s="62">
        <f t="shared" si="922"/>
        <v>8</v>
      </c>
      <c r="C2110" s="59" t="s">
        <v>24</v>
      </c>
      <c r="D2110" s="62">
        <v>2377</v>
      </c>
      <c r="E2110" s="86">
        <v>3201</v>
      </c>
      <c r="F2110" s="86">
        <v>137886</v>
      </c>
      <c r="G2110" s="86">
        <v>793306</v>
      </c>
      <c r="H2110" s="86">
        <v>500</v>
      </c>
      <c r="I2110" s="86">
        <v>500</v>
      </c>
      <c r="K2110" s="66">
        <v>80417</v>
      </c>
      <c r="L2110" s="66"/>
      <c r="M2110" s="66">
        <v>80417</v>
      </c>
      <c r="N2110" s="62">
        <f t="shared" si="923"/>
        <v>8</v>
      </c>
      <c r="O2110" s="66" t="s">
        <v>25</v>
      </c>
      <c r="P2110" s="66">
        <v>1</v>
      </c>
      <c r="Q2110" s="66">
        <f t="shared" si="947"/>
        <v>2645</v>
      </c>
      <c r="R2110" s="66">
        <f t="shared" si="948"/>
        <v>3877</v>
      </c>
      <c r="S2110" s="66">
        <f t="shared" si="949"/>
        <v>141842</v>
      </c>
      <c r="T2110" s="66">
        <f t="shared" si="950"/>
        <v>308599</v>
      </c>
      <c r="U2110" s="66">
        <f t="shared" si="951"/>
        <v>500</v>
      </c>
      <c r="V2110" s="66">
        <f t="shared" si="952"/>
        <v>500</v>
      </c>
      <c r="W2110" s="66"/>
      <c r="X2110" s="62">
        <v>80420</v>
      </c>
      <c r="Y2110" s="62">
        <f t="shared" si="924"/>
        <v>8</v>
      </c>
      <c r="Z2110" s="59" t="s">
        <v>22</v>
      </c>
      <c r="AA2110" s="62">
        <v>1</v>
      </c>
      <c r="AB2110" s="62">
        <f t="shared" ca="1" si="927"/>
        <v>1</v>
      </c>
      <c r="AC2110" s="62">
        <f t="shared" ca="1" si="928"/>
        <v>2573</v>
      </c>
      <c r="AD2110" s="62">
        <f t="shared" ca="1" si="944"/>
        <v>652</v>
      </c>
      <c r="AE2110" s="62">
        <f t="shared" ca="1" si="945"/>
        <v>201917</v>
      </c>
      <c r="AF2110" s="62">
        <f t="shared" ca="1" si="946"/>
        <v>986882</v>
      </c>
      <c r="AG2110" s="62">
        <f t="shared" ca="1" si="925"/>
        <v>500</v>
      </c>
      <c r="AH2110" s="62">
        <f t="shared" ca="1" si="926"/>
        <v>500</v>
      </c>
      <c r="AL2110" s="66"/>
      <c r="AO2110" s="138">
        <f t="shared" si="932"/>
        <v>80420</v>
      </c>
      <c r="AP2110" s="138" t="str">
        <f t="shared" si="933"/>
        <v>Sulz</v>
      </c>
      <c r="AQ2110" s="138">
        <f t="shared" ca="1" si="934"/>
        <v>652</v>
      </c>
      <c r="AR2110" s="138">
        <f t="shared" ca="1" si="935"/>
        <v>201917</v>
      </c>
      <c r="AS2110" s="138">
        <f t="shared" ca="1" si="936"/>
        <v>986882</v>
      </c>
      <c r="AT2110" s="138">
        <f t="shared" ca="1" si="937"/>
        <v>500</v>
      </c>
      <c r="AU2110" s="138">
        <f t="shared" ca="1" si="937"/>
        <v>500</v>
      </c>
      <c r="AV2110" s="135"/>
      <c r="AW2110" s="131">
        <v>80421</v>
      </c>
      <c r="AX2110" s="66">
        <f t="shared" si="938"/>
        <v>8</v>
      </c>
      <c r="AY2110" s="132" t="s">
        <v>21</v>
      </c>
      <c r="AZ2110" s="107">
        <f t="shared" ca="1" si="939"/>
        <v>1667</v>
      </c>
      <c r="BA2110" s="107">
        <f t="shared" ca="1" si="940"/>
        <v>39626</v>
      </c>
      <c r="BB2110" s="107">
        <f t="shared" ca="1" si="941"/>
        <v>10803</v>
      </c>
      <c r="BC2110" s="107">
        <f t="shared" ca="1" si="942"/>
        <v>500</v>
      </c>
      <c r="BD2110" s="107">
        <f t="shared" ca="1" si="943"/>
        <v>500</v>
      </c>
    </row>
    <row r="2111" spans="1:56" x14ac:dyDescent="0.15">
      <c r="A2111" s="62">
        <v>80419</v>
      </c>
      <c r="B2111" s="62">
        <f t="shared" si="922"/>
        <v>8</v>
      </c>
      <c r="C2111" s="59" t="s">
        <v>23</v>
      </c>
      <c r="D2111" s="62">
        <v>791</v>
      </c>
      <c r="E2111" s="86">
        <v>2430</v>
      </c>
      <c r="F2111" s="86">
        <v>38409</v>
      </c>
      <c r="G2111" s="86">
        <v>77028</v>
      </c>
      <c r="H2111" s="86">
        <v>500</v>
      </c>
      <c r="I2111" s="86">
        <v>500</v>
      </c>
      <c r="K2111" s="66">
        <v>80418</v>
      </c>
      <c r="L2111" s="66"/>
      <c r="M2111" s="66">
        <v>80418</v>
      </c>
      <c r="N2111" s="62">
        <f t="shared" si="923"/>
        <v>8</v>
      </c>
      <c r="O2111" s="66" t="s">
        <v>24</v>
      </c>
      <c r="P2111" s="66">
        <v>1</v>
      </c>
      <c r="Q2111" s="66">
        <f t="shared" si="947"/>
        <v>2377</v>
      </c>
      <c r="R2111" s="66">
        <f t="shared" si="948"/>
        <v>3201</v>
      </c>
      <c r="S2111" s="66">
        <f t="shared" si="949"/>
        <v>137886</v>
      </c>
      <c r="T2111" s="66">
        <f t="shared" si="950"/>
        <v>793306</v>
      </c>
      <c r="U2111" s="66">
        <f t="shared" si="951"/>
        <v>500</v>
      </c>
      <c r="V2111" s="66">
        <f t="shared" si="952"/>
        <v>500</v>
      </c>
      <c r="W2111" s="66"/>
      <c r="X2111" s="62">
        <v>80421</v>
      </c>
      <c r="Y2111" s="62">
        <f t="shared" si="924"/>
        <v>8</v>
      </c>
      <c r="Z2111" s="59" t="s">
        <v>21</v>
      </c>
      <c r="AA2111" s="62">
        <v>1</v>
      </c>
      <c r="AB2111" s="62">
        <f t="shared" ca="1" si="927"/>
        <v>1</v>
      </c>
      <c r="AC2111" s="62">
        <f t="shared" ca="1" si="928"/>
        <v>629</v>
      </c>
      <c r="AD2111" s="62">
        <f t="shared" ca="1" si="944"/>
        <v>1667</v>
      </c>
      <c r="AE2111" s="62">
        <f t="shared" ca="1" si="945"/>
        <v>39626</v>
      </c>
      <c r="AF2111" s="62">
        <f t="shared" ca="1" si="946"/>
        <v>10803</v>
      </c>
      <c r="AG2111" s="62">
        <f t="shared" ca="1" si="925"/>
        <v>500</v>
      </c>
      <c r="AH2111" s="62">
        <f t="shared" ca="1" si="926"/>
        <v>500</v>
      </c>
      <c r="AL2111" s="66"/>
      <c r="AO2111" s="138">
        <f t="shared" si="932"/>
        <v>80421</v>
      </c>
      <c r="AP2111" s="138" t="str">
        <f t="shared" si="933"/>
        <v>Übersaxen</v>
      </c>
      <c r="AQ2111" s="138">
        <f t="shared" ca="1" si="934"/>
        <v>1667</v>
      </c>
      <c r="AR2111" s="138">
        <f t="shared" ca="1" si="935"/>
        <v>39626</v>
      </c>
      <c r="AS2111" s="138">
        <f t="shared" ca="1" si="936"/>
        <v>10803</v>
      </c>
      <c r="AT2111" s="138">
        <f t="shared" ca="1" si="937"/>
        <v>500</v>
      </c>
      <c r="AU2111" s="138">
        <f t="shared" ca="1" si="937"/>
        <v>500</v>
      </c>
      <c r="AV2111" s="135"/>
      <c r="AW2111" s="131">
        <v>80422</v>
      </c>
      <c r="AX2111" s="66">
        <f t="shared" si="938"/>
        <v>8</v>
      </c>
      <c r="AY2111" s="132" t="s">
        <v>20</v>
      </c>
      <c r="AZ2111" s="107">
        <f t="shared" ca="1" si="939"/>
        <v>3851</v>
      </c>
      <c r="BA2111" s="107">
        <f t="shared" ca="1" si="940"/>
        <v>26917</v>
      </c>
      <c r="BB2111" s="107">
        <f t="shared" ca="1" si="941"/>
        <v>6934</v>
      </c>
      <c r="BC2111" s="107">
        <f t="shared" ca="1" si="942"/>
        <v>500</v>
      </c>
      <c r="BD2111" s="107">
        <f t="shared" ca="1" si="943"/>
        <v>500</v>
      </c>
    </row>
    <row r="2112" spans="1:56" x14ac:dyDescent="0.15">
      <c r="A2112" s="62">
        <v>80420</v>
      </c>
      <c r="B2112" s="62">
        <f t="shared" si="922"/>
        <v>8</v>
      </c>
      <c r="C2112" s="59" t="s">
        <v>22</v>
      </c>
      <c r="D2112" s="62">
        <v>2573</v>
      </c>
      <c r="E2112" s="86">
        <v>652</v>
      </c>
      <c r="F2112" s="86">
        <v>201917</v>
      </c>
      <c r="G2112" s="86">
        <v>986882</v>
      </c>
      <c r="H2112" s="86">
        <v>500</v>
      </c>
      <c r="I2112" s="86">
        <v>500</v>
      </c>
      <c r="K2112" s="66">
        <v>80419</v>
      </c>
      <c r="L2112" s="66"/>
      <c r="M2112" s="66">
        <v>80419</v>
      </c>
      <c r="N2112" s="62">
        <f t="shared" si="923"/>
        <v>8</v>
      </c>
      <c r="O2112" s="66" t="s">
        <v>23</v>
      </c>
      <c r="P2112" s="66">
        <v>1</v>
      </c>
      <c r="Q2112" s="66">
        <f t="shared" si="947"/>
        <v>791</v>
      </c>
      <c r="R2112" s="66">
        <f t="shared" si="948"/>
        <v>2430</v>
      </c>
      <c r="S2112" s="66">
        <f t="shared" si="949"/>
        <v>38409</v>
      </c>
      <c r="T2112" s="66">
        <f t="shared" si="950"/>
        <v>77028</v>
      </c>
      <c r="U2112" s="66">
        <f t="shared" si="951"/>
        <v>500</v>
      </c>
      <c r="V2112" s="66">
        <f t="shared" si="952"/>
        <v>500</v>
      </c>
      <c r="W2112" s="66"/>
      <c r="X2112" s="62">
        <v>80422</v>
      </c>
      <c r="Y2112" s="62">
        <f t="shared" si="924"/>
        <v>8</v>
      </c>
      <c r="Z2112" s="59" t="s">
        <v>20</v>
      </c>
      <c r="AA2112" s="62">
        <v>1</v>
      </c>
      <c r="AB2112" s="62">
        <f t="shared" ca="1" si="927"/>
        <v>1</v>
      </c>
      <c r="AC2112" s="62">
        <f t="shared" ca="1" si="928"/>
        <v>407</v>
      </c>
      <c r="AD2112" s="62">
        <f t="shared" ca="1" si="944"/>
        <v>3851</v>
      </c>
      <c r="AE2112" s="62">
        <f t="shared" ca="1" si="945"/>
        <v>26917</v>
      </c>
      <c r="AF2112" s="62">
        <f t="shared" ca="1" si="946"/>
        <v>6934</v>
      </c>
      <c r="AG2112" s="62">
        <f t="shared" ca="1" si="925"/>
        <v>500</v>
      </c>
      <c r="AH2112" s="62">
        <f t="shared" ca="1" si="926"/>
        <v>500</v>
      </c>
      <c r="AL2112" s="66"/>
      <c r="AO2112" s="138">
        <f t="shared" si="932"/>
        <v>80422</v>
      </c>
      <c r="AP2112" s="138" t="str">
        <f t="shared" si="933"/>
        <v>Viktorsberg</v>
      </c>
      <c r="AQ2112" s="138">
        <f t="shared" ca="1" si="934"/>
        <v>3851</v>
      </c>
      <c r="AR2112" s="138">
        <f t="shared" ca="1" si="935"/>
        <v>26917</v>
      </c>
      <c r="AS2112" s="138">
        <f t="shared" ca="1" si="936"/>
        <v>6934</v>
      </c>
      <c r="AT2112" s="138">
        <f t="shared" ca="1" si="937"/>
        <v>500</v>
      </c>
      <c r="AU2112" s="138">
        <f t="shared" ca="1" si="937"/>
        <v>500</v>
      </c>
      <c r="AV2112" s="135"/>
      <c r="AW2112" s="131">
        <v>80423</v>
      </c>
      <c r="AX2112" s="66">
        <f t="shared" si="938"/>
        <v>8</v>
      </c>
      <c r="AY2112" s="132" t="s">
        <v>19</v>
      </c>
      <c r="AZ2112" s="107">
        <f t="shared" ca="1" si="939"/>
        <v>722</v>
      </c>
      <c r="BA2112" s="107">
        <f t="shared" ca="1" si="940"/>
        <v>157146</v>
      </c>
      <c r="BB2112" s="107">
        <f t="shared" ca="1" si="941"/>
        <v>675215</v>
      </c>
      <c r="BC2112" s="107">
        <f t="shared" ca="1" si="942"/>
        <v>500</v>
      </c>
      <c r="BD2112" s="107">
        <f t="shared" ca="1" si="943"/>
        <v>500</v>
      </c>
    </row>
    <row r="2113" spans="1:59" x14ac:dyDescent="0.15">
      <c r="A2113" s="62">
        <v>80421</v>
      </c>
      <c r="B2113" s="62">
        <f t="shared" si="922"/>
        <v>8</v>
      </c>
      <c r="C2113" s="59" t="s">
        <v>21</v>
      </c>
      <c r="D2113" s="62">
        <v>629</v>
      </c>
      <c r="E2113" s="86">
        <v>1667</v>
      </c>
      <c r="F2113" s="86">
        <v>39626</v>
      </c>
      <c r="G2113" s="86">
        <v>10803</v>
      </c>
      <c r="H2113" s="86">
        <v>500</v>
      </c>
      <c r="I2113" s="86">
        <v>500</v>
      </c>
      <c r="K2113" s="66">
        <v>80420</v>
      </c>
      <c r="L2113" s="66"/>
      <c r="M2113" s="66">
        <v>80420</v>
      </c>
      <c r="N2113" s="62">
        <f t="shared" si="923"/>
        <v>8</v>
      </c>
      <c r="O2113" s="66" t="s">
        <v>22</v>
      </c>
      <c r="P2113" s="66">
        <v>1</v>
      </c>
      <c r="Q2113" s="66">
        <f t="shared" si="947"/>
        <v>2573</v>
      </c>
      <c r="R2113" s="66">
        <f t="shared" si="948"/>
        <v>652</v>
      </c>
      <c r="S2113" s="66">
        <f t="shared" si="949"/>
        <v>201917</v>
      </c>
      <c r="T2113" s="66">
        <f t="shared" si="950"/>
        <v>986882</v>
      </c>
      <c r="U2113" s="66">
        <f t="shared" si="951"/>
        <v>500</v>
      </c>
      <c r="V2113" s="66">
        <f t="shared" si="952"/>
        <v>500</v>
      </c>
      <c r="W2113" s="66"/>
      <c r="X2113" s="62">
        <v>80423</v>
      </c>
      <c r="Y2113" s="62">
        <f t="shared" si="924"/>
        <v>8</v>
      </c>
      <c r="Z2113" s="59" t="s">
        <v>19</v>
      </c>
      <c r="AA2113" s="62">
        <v>1</v>
      </c>
      <c r="AB2113" s="62">
        <f t="shared" ca="1" si="927"/>
        <v>1</v>
      </c>
      <c r="AC2113" s="62">
        <f t="shared" ca="1" si="928"/>
        <v>2098</v>
      </c>
      <c r="AD2113" s="62">
        <f t="shared" ca="1" si="944"/>
        <v>722</v>
      </c>
      <c r="AE2113" s="62">
        <f t="shared" ca="1" si="945"/>
        <v>157146</v>
      </c>
      <c r="AF2113" s="62">
        <f t="shared" ca="1" si="946"/>
        <v>675215</v>
      </c>
      <c r="AG2113" s="62">
        <f t="shared" ca="1" si="925"/>
        <v>500</v>
      </c>
      <c r="AH2113" s="62">
        <f t="shared" ca="1" si="926"/>
        <v>500</v>
      </c>
      <c r="AL2113" s="66"/>
      <c r="AO2113" s="138">
        <f t="shared" si="932"/>
        <v>80423</v>
      </c>
      <c r="AP2113" s="138" t="str">
        <f t="shared" si="933"/>
        <v>Weiler</v>
      </c>
      <c r="AQ2113" s="138">
        <f t="shared" ca="1" si="934"/>
        <v>722</v>
      </c>
      <c r="AR2113" s="138">
        <f t="shared" ca="1" si="935"/>
        <v>157146</v>
      </c>
      <c r="AS2113" s="138">
        <f t="shared" ca="1" si="936"/>
        <v>675215</v>
      </c>
      <c r="AT2113" s="138">
        <f t="shared" ca="1" si="937"/>
        <v>500</v>
      </c>
      <c r="AU2113" s="138">
        <f t="shared" ca="1" si="937"/>
        <v>500</v>
      </c>
      <c r="AV2113" s="135"/>
      <c r="AW2113" s="131">
        <v>80424</v>
      </c>
      <c r="AX2113" s="66">
        <f t="shared" si="938"/>
        <v>8</v>
      </c>
      <c r="AY2113" s="132" t="s">
        <v>18</v>
      </c>
      <c r="AZ2113" s="107">
        <f t="shared" ca="1" si="939"/>
        <v>5511</v>
      </c>
      <c r="BA2113" s="107">
        <f t="shared" ca="1" si="940"/>
        <v>195283</v>
      </c>
      <c r="BB2113" s="107">
        <f t="shared" ca="1" si="941"/>
        <v>259379</v>
      </c>
      <c r="BC2113" s="107">
        <f t="shared" ca="1" si="942"/>
        <v>500</v>
      </c>
      <c r="BD2113" s="107">
        <f t="shared" ca="1" si="943"/>
        <v>500</v>
      </c>
    </row>
    <row r="2114" spans="1:59" x14ac:dyDescent="0.15">
      <c r="A2114" s="62">
        <v>80422</v>
      </c>
      <c r="B2114" s="62">
        <f t="shared" si="922"/>
        <v>8</v>
      </c>
      <c r="C2114" s="59" t="s">
        <v>20</v>
      </c>
      <c r="D2114" s="62">
        <v>407</v>
      </c>
      <c r="E2114" s="86">
        <v>3851</v>
      </c>
      <c r="F2114" s="86">
        <v>26917</v>
      </c>
      <c r="G2114" s="86">
        <v>6934</v>
      </c>
      <c r="H2114" s="86">
        <v>500</v>
      </c>
      <c r="I2114" s="86">
        <v>500</v>
      </c>
      <c r="K2114" s="66">
        <v>80421</v>
      </c>
      <c r="L2114" s="66"/>
      <c r="M2114" s="66">
        <v>80421</v>
      </c>
      <c r="N2114" s="62">
        <f t="shared" si="923"/>
        <v>8</v>
      </c>
      <c r="O2114" s="66" t="s">
        <v>21</v>
      </c>
      <c r="P2114" s="66">
        <v>1</v>
      </c>
      <c r="Q2114" s="66">
        <f t="shared" si="947"/>
        <v>629</v>
      </c>
      <c r="R2114" s="66">
        <f t="shared" si="948"/>
        <v>1667</v>
      </c>
      <c r="S2114" s="66">
        <f t="shared" si="949"/>
        <v>39626</v>
      </c>
      <c r="T2114" s="66">
        <f t="shared" si="950"/>
        <v>10803</v>
      </c>
      <c r="U2114" s="66">
        <f t="shared" si="951"/>
        <v>500</v>
      </c>
      <c r="V2114" s="66">
        <f t="shared" si="952"/>
        <v>500</v>
      </c>
      <c r="W2114" s="66"/>
      <c r="X2114" s="62">
        <v>80424</v>
      </c>
      <c r="Y2114" s="62">
        <f t="shared" si="924"/>
        <v>8</v>
      </c>
      <c r="Z2114" s="59" t="s">
        <v>18</v>
      </c>
      <c r="AA2114" s="62">
        <v>1</v>
      </c>
      <c r="AB2114" s="62">
        <f t="shared" ca="1" si="927"/>
        <v>1</v>
      </c>
      <c r="AC2114" s="62">
        <f t="shared" ca="1" si="928"/>
        <v>3171</v>
      </c>
      <c r="AD2114" s="62">
        <f t="shared" ca="1" si="944"/>
        <v>5511</v>
      </c>
      <c r="AE2114" s="62">
        <f t="shared" ca="1" si="945"/>
        <v>195283</v>
      </c>
      <c r="AF2114" s="62">
        <f t="shared" ca="1" si="946"/>
        <v>259379</v>
      </c>
      <c r="AG2114" s="62">
        <f t="shared" ca="1" si="925"/>
        <v>500</v>
      </c>
      <c r="AH2114" s="62">
        <f t="shared" ca="1" si="926"/>
        <v>500</v>
      </c>
      <c r="AL2114" s="66"/>
      <c r="AO2114" s="138">
        <f t="shared" si="932"/>
        <v>80424</v>
      </c>
      <c r="AP2114" s="138" t="str">
        <f t="shared" si="933"/>
        <v>Zwischenwasser</v>
      </c>
      <c r="AQ2114" s="138">
        <f t="shared" ca="1" si="934"/>
        <v>5511</v>
      </c>
      <c r="AR2114" s="138">
        <f t="shared" ca="1" si="935"/>
        <v>195283</v>
      </c>
      <c r="AS2114" s="138">
        <f t="shared" ca="1" si="936"/>
        <v>259379</v>
      </c>
      <c r="AT2114" s="138">
        <f t="shared" ca="1" si="937"/>
        <v>500</v>
      </c>
      <c r="AU2114" s="138">
        <f t="shared" ca="1" si="937"/>
        <v>500</v>
      </c>
      <c r="AV2114" s="135"/>
      <c r="AW2114" s="131">
        <v>90001</v>
      </c>
      <c r="AX2114" s="66">
        <f t="shared" si="938"/>
        <v>9</v>
      </c>
      <c r="AY2114" s="132" t="s">
        <v>1</v>
      </c>
      <c r="AZ2114" s="107">
        <f t="shared" ca="1" si="939"/>
        <v>214273</v>
      </c>
      <c r="BA2114" s="107">
        <f t="shared" ca="1" si="940"/>
        <v>115823870</v>
      </c>
      <c r="BB2114" s="107">
        <f t="shared" ca="1" si="941"/>
        <v>843446120</v>
      </c>
      <c r="BC2114" s="107">
        <f t="shared" ca="1" si="942"/>
        <v>500</v>
      </c>
      <c r="BD2114" s="107">
        <f t="shared" ca="1" si="943"/>
        <v>500</v>
      </c>
    </row>
    <row r="2115" spans="1:59" x14ac:dyDescent="0.15">
      <c r="A2115" s="62">
        <v>80423</v>
      </c>
      <c r="B2115" s="62">
        <f t="shared" si="922"/>
        <v>8</v>
      </c>
      <c r="C2115" s="59" t="s">
        <v>19</v>
      </c>
      <c r="D2115" s="62">
        <v>2098</v>
      </c>
      <c r="E2115" s="86">
        <v>722</v>
      </c>
      <c r="F2115" s="86">
        <v>157146</v>
      </c>
      <c r="G2115" s="86">
        <v>675215</v>
      </c>
      <c r="H2115" s="86">
        <v>500</v>
      </c>
      <c r="I2115" s="86">
        <v>500</v>
      </c>
      <c r="K2115" s="66">
        <v>80422</v>
      </c>
      <c r="L2115" s="66"/>
      <c r="M2115" s="66">
        <v>80422</v>
      </c>
      <c r="N2115" s="62">
        <f t="shared" si="923"/>
        <v>8</v>
      </c>
      <c r="O2115" s="66" t="s">
        <v>20</v>
      </c>
      <c r="P2115" s="66">
        <v>1</v>
      </c>
      <c r="Q2115" s="66">
        <f t="shared" ref="Q2115:V2118" si="953">D2114</f>
        <v>407</v>
      </c>
      <c r="R2115" s="66">
        <f t="shared" si="953"/>
        <v>3851</v>
      </c>
      <c r="S2115" s="66">
        <f t="shared" si="953"/>
        <v>26917</v>
      </c>
      <c r="T2115" s="66">
        <f t="shared" si="953"/>
        <v>6934</v>
      </c>
      <c r="U2115" s="66">
        <f t="shared" si="953"/>
        <v>500</v>
      </c>
      <c r="V2115" s="66">
        <f t="shared" si="953"/>
        <v>500</v>
      </c>
      <c r="W2115" s="66"/>
      <c r="X2115" s="62">
        <v>90001</v>
      </c>
      <c r="Y2115" s="62">
        <f t="shared" si="924"/>
        <v>9</v>
      </c>
      <c r="Z2115" s="59" t="s">
        <v>1</v>
      </c>
      <c r="AA2115" s="62">
        <v>1</v>
      </c>
      <c r="AB2115" s="62">
        <f t="shared" ca="1" si="927"/>
        <v>1</v>
      </c>
      <c r="AC2115" s="62">
        <f t="shared" ca="1" si="928"/>
        <v>1861599</v>
      </c>
      <c r="AD2115" s="62">
        <f t="shared" ca="1" si="944"/>
        <v>214273</v>
      </c>
      <c r="AE2115" s="62">
        <f t="shared" ca="1" si="945"/>
        <v>115823870</v>
      </c>
      <c r="AF2115" s="62">
        <f t="shared" ca="1" si="946"/>
        <v>843446120</v>
      </c>
      <c r="AG2115" s="62">
        <f t="shared" ca="1" si="925"/>
        <v>500</v>
      </c>
      <c r="AH2115" s="62">
        <f t="shared" ca="1" si="926"/>
        <v>500</v>
      </c>
      <c r="AL2115" s="66"/>
      <c r="AO2115" s="138">
        <f t="shared" si="932"/>
        <v>90001</v>
      </c>
      <c r="AP2115" s="138" t="str">
        <f t="shared" si="933"/>
        <v>Wien</v>
      </c>
      <c r="AQ2115" s="138">
        <f t="shared" ca="1" si="934"/>
        <v>214273</v>
      </c>
      <c r="AR2115" s="138">
        <f t="shared" ca="1" si="935"/>
        <v>115823870</v>
      </c>
      <c r="AS2115" s="138">
        <f t="shared" ca="1" si="936"/>
        <v>843446120</v>
      </c>
      <c r="AT2115" s="138">
        <f t="shared" ca="1" si="937"/>
        <v>500</v>
      </c>
      <c r="AU2115" s="138">
        <f t="shared" ca="1" si="937"/>
        <v>500</v>
      </c>
      <c r="AV2115" s="135"/>
    </row>
    <row r="2116" spans="1:59" x14ac:dyDescent="0.15">
      <c r="A2116" s="62">
        <v>80424</v>
      </c>
      <c r="B2116" s="62">
        <f t="shared" si="922"/>
        <v>8</v>
      </c>
      <c r="C2116" s="59" t="s">
        <v>18</v>
      </c>
      <c r="D2116" s="62">
        <v>3171</v>
      </c>
      <c r="E2116" s="86">
        <v>5511</v>
      </c>
      <c r="F2116" s="86">
        <v>195283</v>
      </c>
      <c r="G2116" s="86">
        <v>259379</v>
      </c>
      <c r="H2116" s="86">
        <v>500</v>
      </c>
      <c r="I2116" s="86">
        <v>500</v>
      </c>
      <c r="K2116" s="66">
        <v>80423</v>
      </c>
      <c r="L2116" s="66"/>
      <c r="M2116" s="66">
        <v>80423</v>
      </c>
      <c r="N2116" s="62">
        <f t="shared" si="923"/>
        <v>8</v>
      </c>
      <c r="O2116" s="66" t="s">
        <v>19</v>
      </c>
      <c r="P2116" s="66">
        <v>1</v>
      </c>
      <c r="Q2116" s="66">
        <f t="shared" si="953"/>
        <v>2098</v>
      </c>
      <c r="R2116" s="66">
        <f t="shared" si="953"/>
        <v>722</v>
      </c>
      <c r="S2116" s="66">
        <f t="shared" si="953"/>
        <v>157146</v>
      </c>
      <c r="T2116" s="66">
        <f t="shared" si="953"/>
        <v>675215</v>
      </c>
      <c r="U2116" s="66">
        <f t="shared" si="953"/>
        <v>500</v>
      </c>
      <c r="V2116" s="66">
        <f t="shared" si="953"/>
        <v>500</v>
      </c>
      <c r="W2116" s="66"/>
      <c r="X2116" s="62"/>
      <c r="Y2116" s="62"/>
      <c r="AA2116" s="62"/>
      <c r="AB2116" s="62"/>
      <c r="AC2116" s="62"/>
      <c r="AD2116" s="62"/>
      <c r="AE2116" s="62"/>
      <c r="AF2116" s="62"/>
      <c r="AG2116" s="62"/>
      <c r="AH2116" s="62"/>
    </row>
    <row r="2117" spans="1:59" x14ac:dyDescent="0.15">
      <c r="A2117" s="62">
        <v>90001</v>
      </c>
      <c r="B2117" s="62">
        <f t="shared" si="922"/>
        <v>9</v>
      </c>
      <c r="C2117" s="59" t="s">
        <v>1</v>
      </c>
      <c r="D2117" s="62">
        <v>1861599</v>
      </c>
      <c r="E2117" s="86">
        <v>214273</v>
      </c>
      <c r="F2117" s="86">
        <v>115823870</v>
      </c>
      <c r="G2117" s="86">
        <v>843446120</v>
      </c>
      <c r="H2117" s="86">
        <v>500</v>
      </c>
      <c r="I2117" s="86">
        <v>500</v>
      </c>
      <c r="K2117" s="66">
        <v>80424</v>
      </c>
      <c r="L2117" s="66"/>
      <c r="M2117" s="66">
        <v>80424</v>
      </c>
      <c r="N2117" s="62">
        <f t="shared" si="923"/>
        <v>8</v>
      </c>
      <c r="O2117" s="66" t="s">
        <v>18</v>
      </c>
      <c r="P2117" s="66">
        <v>1</v>
      </c>
      <c r="Q2117" s="66">
        <f t="shared" si="953"/>
        <v>3171</v>
      </c>
      <c r="R2117" s="66">
        <f t="shared" si="953"/>
        <v>5511</v>
      </c>
      <c r="S2117" s="66">
        <f t="shared" si="953"/>
        <v>195283</v>
      </c>
      <c r="T2117" s="66">
        <f t="shared" si="953"/>
        <v>259379</v>
      </c>
      <c r="U2117" s="66">
        <f t="shared" si="953"/>
        <v>500</v>
      </c>
      <c r="V2117" s="66">
        <f t="shared" si="953"/>
        <v>500</v>
      </c>
      <c r="W2117" s="66"/>
      <c r="X2117" s="62"/>
      <c r="Y2117" s="62"/>
      <c r="AA2117" s="62"/>
      <c r="AB2117" s="62"/>
      <c r="AC2117" s="62"/>
      <c r="AD2117" s="62"/>
      <c r="AE2117" s="62"/>
      <c r="AF2117" s="62"/>
      <c r="AG2117" s="62"/>
      <c r="AH2117" s="62"/>
      <c r="BC2117" s="139"/>
      <c r="BD2117" s="139"/>
    </row>
    <row r="2118" spans="1:59" x14ac:dyDescent="0.15">
      <c r="G2118" s="62"/>
      <c r="H2118" s="62"/>
      <c r="I2118" s="62"/>
      <c r="K2118" s="66">
        <v>90001</v>
      </c>
      <c r="L2118" s="66"/>
      <c r="M2118" s="66">
        <v>90001</v>
      </c>
      <c r="N2118" s="62">
        <f t="shared" si="923"/>
        <v>9</v>
      </c>
      <c r="O2118" s="66" t="s">
        <v>1</v>
      </c>
      <c r="P2118" s="66">
        <v>1</v>
      </c>
      <c r="Q2118" s="66">
        <f t="shared" si="953"/>
        <v>1861599</v>
      </c>
      <c r="R2118" s="66">
        <f t="shared" si="953"/>
        <v>214273</v>
      </c>
      <c r="S2118" s="66">
        <f t="shared" si="953"/>
        <v>115823870</v>
      </c>
      <c r="T2118" s="66">
        <f t="shared" si="953"/>
        <v>843446120</v>
      </c>
      <c r="U2118" s="66">
        <f t="shared" si="953"/>
        <v>500</v>
      </c>
      <c r="V2118" s="66">
        <f t="shared" si="953"/>
        <v>500</v>
      </c>
      <c r="AF2118" s="62"/>
      <c r="AG2118" s="62"/>
      <c r="AH2118" s="62"/>
      <c r="BC2118" s="139"/>
      <c r="BD2118" s="139"/>
    </row>
    <row r="2119" spans="1:59" x14ac:dyDescent="0.15">
      <c r="G2119" s="62"/>
      <c r="H2119" s="62"/>
      <c r="I2119" s="62"/>
      <c r="AF2119" s="62"/>
      <c r="AG2119" s="62"/>
      <c r="AH2119" s="62"/>
    </row>
    <row r="2120" spans="1:59" x14ac:dyDescent="0.15">
      <c r="G2120" s="62"/>
      <c r="H2120" s="62"/>
      <c r="I2120" s="62"/>
      <c r="AF2120" s="62"/>
      <c r="AG2120" s="62"/>
      <c r="AH2120" s="62"/>
    </row>
    <row r="2121" spans="1:59" x14ac:dyDescent="0.15">
      <c r="C2121" s="59" t="s">
        <v>0</v>
      </c>
      <c r="D2121" s="66">
        <f>SUM(D20:D2119)</f>
        <v>8764540</v>
      </c>
      <c r="E2121" s="66">
        <f>SUM(E20:E2119)</f>
        <v>27507026</v>
      </c>
      <c r="F2121" s="66">
        <f>SUM(F20:F2119)</f>
        <v>691159314</v>
      </c>
      <c r="G2121" s="66">
        <f>SUM(G20:G2119)</f>
        <v>3299918855.4099998</v>
      </c>
      <c r="H2121" s="66"/>
      <c r="I2121" s="66"/>
      <c r="AA2121" s="66"/>
      <c r="AB2121" s="66">
        <f ca="1">SUM(AB20:AB2119)</f>
        <v>2099</v>
      </c>
      <c r="AC2121" s="66">
        <f ca="1">SUM(AC20:AC2119)</f>
        <v>8764540</v>
      </c>
      <c r="AD2121" s="66">
        <f ca="1">SUM(AD20:AD2119)</f>
        <v>27507026</v>
      </c>
      <c r="AE2121" s="66">
        <f ca="1">SUM(AE20:AE2119)</f>
        <v>691159314</v>
      </c>
      <c r="AF2121" s="66">
        <f ca="1">SUM(AF20:AF2119)</f>
        <v>3299918855.4099998</v>
      </c>
      <c r="AG2121" s="66"/>
      <c r="AH2121" s="66"/>
      <c r="AL2121" s="66"/>
      <c r="AQ2121" s="66">
        <f ca="1">SUM(AQ20:AQ2119)</f>
        <v>27507026</v>
      </c>
      <c r="AR2121" s="66">
        <f ca="1">SUM(AR20:AR2119)</f>
        <v>691159314</v>
      </c>
      <c r="AS2121" s="66">
        <f ca="1">SUM(AS20:AS2119)</f>
        <v>3299918855.4099998</v>
      </c>
      <c r="AT2121" s="66"/>
      <c r="AU2121" s="66"/>
      <c r="AZ2121" s="66">
        <f ca="1">SUM(AZ20:AZ2119)</f>
        <v>27507026</v>
      </c>
      <c r="BA2121" s="66">
        <f ca="1">SUM(BA20:BA2119)</f>
        <v>691159314</v>
      </c>
      <c r="BB2121" s="66">
        <f ca="1">SUM(BB20:BB2119)</f>
        <v>3299918855.4099998</v>
      </c>
      <c r="BC2121" s="66"/>
      <c r="BD2121" s="66"/>
      <c r="BE2121" s="66"/>
      <c r="BF2121" s="66"/>
    </row>
    <row r="2122" spans="1:59" x14ac:dyDescent="0.15">
      <c r="N2122" s="66"/>
      <c r="AG2122" s="66"/>
      <c r="AH2122" s="66"/>
    </row>
    <row r="2123" spans="1:59" x14ac:dyDescent="0.15">
      <c r="D2123" s="66"/>
      <c r="AA2123" s="66"/>
      <c r="AB2123" s="66"/>
      <c r="AC2123" s="66"/>
      <c r="AG2123" s="66"/>
      <c r="AH2123" s="66"/>
    </row>
    <row r="2126" spans="1:59" s="66" customFormat="1" x14ac:dyDescent="0.15">
      <c r="K2126" s="59"/>
      <c r="L2126" s="59"/>
      <c r="M2126" s="59"/>
      <c r="N2126" s="59"/>
      <c r="O2126" s="59"/>
      <c r="P2126" s="59"/>
      <c r="Q2126" s="59"/>
      <c r="R2126" s="59"/>
      <c r="S2126" s="59"/>
      <c r="T2126" s="59"/>
      <c r="U2126" s="59"/>
      <c r="V2126" s="59"/>
      <c r="AJ2126" s="92"/>
      <c r="AK2126" s="92"/>
      <c r="AL2126" s="92"/>
      <c r="AM2126" s="92"/>
      <c r="AN2126" s="92"/>
      <c r="AO2126" s="92"/>
      <c r="AP2126" s="92"/>
      <c r="AQ2126" s="92"/>
      <c r="AR2126" s="92"/>
      <c r="AS2126" s="92"/>
      <c r="AT2126" s="92"/>
      <c r="AU2126" s="92"/>
      <c r="AV2126" s="92"/>
      <c r="AW2126" s="134"/>
      <c r="AX2126" s="134"/>
      <c r="AY2126" s="134"/>
      <c r="AZ2126" s="92"/>
      <c r="BA2126" s="92"/>
      <c r="BB2126" s="92"/>
      <c r="BC2126" s="92"/>
      <c r="BD2126" s="92"/>
      <c r="BE2126" s="92"/>
      <c r="BF2126" s="92"/>
      <c r="BG2126" s="92"/>
    </row>
    <row r="2127" spans="1:59" s="66" customFormat="1" x14ac:dyDescent="0.15">
      <c r="AJ2127" s="92"/>
      <c r="AK2127" s="92"/>
      <c r="AL2127" s="92"/>
      <c r="AM2127" s="92"/>
      <c r="AN2127" s="92"/>
      <c r="AO2127" s="92"/>
      <c r="AP2127" s="92"/>
      <c r="AQ2127" s="92"/>
      <c r="AR2127" s="92"/>
      <c r="AS2127" s="92"/>
      <c r="AT2127" s="92"/>
      <c r="AU2127" s="92"/>
      <c r="AV2127" s="92"/>
      <c r="AW2127" s="134"/>
      <c r="AX2127" s="134"/>
      <c r="AY2127" s="134"/>
      <c r="AZ2127" s="92"/>
      <c r="BA2127" s="92"/>
      <c r="BB2127" s="92"/>
      <c r="BC2127" s="92"/>
      <c r="BD2127" s="92"/>
      <c r="BE2127" s="92"/>
      <c r="BF2127" s="92"/>
      <c r="BG2127" s="92"/>
    </row>
    <row r="2128" spans="1:59" x14ac:dyDescent="0.15">
      <c r="K2128" s="66"/>
      <c r="L2128" s="66"/>
      <c r="M2128" s="66"/>
      <c r="N2128" s="66"/>
      <c r="O2128" s="66"/>
      <c r="P2128" s="66"/>
      <c r="Q2128" s="66"/>
      <c r="R2128" s="66"/>
      <c r="S2128" s="66"/>
      <c r="T2128" s="66"/>
      <c r="U2128" s="66"/>
      <c r="V2128" s="66"/>
    </row>
  </sheetData>
  <pageMargins left="0.39370078740157483" right="0.39370078740157483" top="0.59055118110236227" bottom="0.59055118110236227" header="0.51181102362204722" footer="0.51181102362204722"/>
  <pageSetup paperSize="9" scale="65" orientation="portrait" horizontalDpi="4294967292" verticalDpi="4294967292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20"/>
  <sheetViews>
    <sheetView workbookViewId="0">
      <pane ySplit="7875" topLeftCell="A2112"/>
      <selection pane="bottomLeft" activeCell="O2113" sqref="O2113"/>
    </sheetView>
  </sheetViews>
  <sheetFormatPr baseColWidth="10" defaultRowHeight="14.25" x14ac:dyDescent="0.2"/>
  <cols>
    <col min="1" max="1" width="6.875" style="151" customWidth="1"/>
    <col min="2" max="2" width="33.5" style="54" bestFit="1" customWidth="1"/>
    <col min="3" max="3" width="1.875" style="151" bestFit="1" customWidth="1"/>
    <col min="4" max="4" width="7.375" style="148" customWidth="1"/>
    <col min="5" max="6" width="15.375" style="12" customWidth="1"/>
    <col min="7" max="7" width="11" style="12" customWidth="1"/>
    <col min="8" max="9" width="11" style="12"/>
    <col min="10" max="10" width="8.75" style="12" bestFit="1" customWidth="1"/>
    <col min="11" max="11" width="11" style="12"/>
    <col min="12" max="12" width="11.125" style="12" bestFit="1" customWidth="1"/>
    <col min="13" max="13" width="12.75" style="12" bestFit="1" customWidth="1"/>
    <col min="14" max="15" width="11" style="12"/>
    <col min="16" max="16384" width="11" style="54"/>
  </cols>
  <sheetData>
    <row r="1" spans="1:15" x14ac:dyDescent="0.2">
      <c r="A1" s="55" t="str">
        <f>Zsfg!A1</f>
        <v>Finanzzuweisung gemäß § 24 FAG 2017, Überweisung im Jahr 2020 + Aufstockung im Jahr 2021</v>
      </c>
      <c r="C1" s="147"/>
    </row>
    <row r="2" spans="1:15" x14ac:dyDescent="0.2">
      <c r="A2" s="149" t="s">
        <v>2491</v>
      </c>
      <c r="B2" s="150"/>
      <c r="C2" s="147"/>
    </row>
    <row r="3" spans="1:15" x14ac:dyDescent="0.2">
      <c r="E3" s="56"/>
      <c r="G3" s="56"/>
      <c r="K3" s="55"/>
    </row>
    <row r="4" spans="1:15" x14ac:dyDescent="0.2">
      <c r="E4" s="56" t="s">
        <v>2488</v>
      </c>
      <c r="G4" s="56" t="s">
        <v>2489</v>
      </c>
      <c r="K4" s="56" t="s">
        <v>2490</v>
      </c>
    </row>
    <row r="5" spans="1:15" ht="28.5" x14ac:dyDescent="0.2">
      <c r="C5" s="151" t="s">
        <v>2121</v>
      </c>
      <c r="D5" s="57" t="s">
        <v>2120</v>
      </c>
      <c r="E5" s="57" t="s">
        <v>2466</v>
      </c>
      <c r="F5" s="57" t="s">
        <v>2467</v>
      </c>
      <c r="G5" s="57" t="s">
        <v>2119</v>
      </c>
      <c r="H5" s="57" t="s">
        <v>2118</v>
      </c>
      <c r="I5" s="42" t="s">
        <v>2117</v>
      </c>
      <c r="J5" s="152" t="s">
        <v>2116</v>
      </c>
      <c r="K5" s="57" t="s">
        <v>2115</v>
      </c>
      <c r="L5" s="57" t="s">
        <v>2114</v>
      </c>
      <c r="M5" s="57" t="s">
        <v>2113</v>
      </c>
      <c r="N5" s="57" t="s">
        <v>2112</v>
      </c>
      <c r="O5" s="57" t="s">
        <v>2111</v>
      </c>
    </row>
    <row r="6" spans="1:15" x14ac:dyDescent="0.2">
      <c r="G6" s="57"/>
      <c r="H6" s="57"/>
      <c r="I6" s="42"/>
      <c r="J6" s="152"/>
    </row>
    <row r="7" spans="1:15" x14ac:dyDescent="0.2">
      <c r="A7" s="151">
        <v>1</v>
      </c>
      <c r="B7" s="54" t="s">
        <v>9</v>
      </c>
      <c r="D7" s="14">
        <f t="shared" ref="D7:M15" si="0">SUMIF($C$19:$C$2118,$A7,D$19:D$2118)</f>
        <v>2</v>
      </c>
      <c r="E7" s="12">
        <f t="shared" si="0"/>
        <v>293490</v>
      </c>
      <c r="F7" s="12">
        <f t="shared" si="0"/>
        <v>288307</v>
      </c>
      <c r="G7" s="12">
        <f t="shared" si="0"/>
        <v>38724</v>
      </c>
      <c r="H7" s="12">
        <f t="shared" si="0"/>
        <v>190703</v>
      </c>
      <c r="I7" s="12">
        <f t="shared" si="0"/>
        <v>64063</v>
      </c>
      <c r="J7" s="153">
        <f t="shared" si="0"/>
        <v>0</v>
      </c>
      <c r="K7" s="12">
        <f t="shared" ca="1" si="0"/>
        <v>2330313</v>
      </c>
      <c r="L7" s="12">
        <f t="shared" ca="1" si="0"/>
        <v>20918490</v>
      </c>
      <c r="M7" s="12">
        <f t="shared" ca="1" si="0"/>
        <v>68988156</v>
      </c>
    </row>
    <row r="8" spans="1:15" x14ac:dyDescent="0.2">
      <c r="A8" s="151">
        <v>2</v>
      </c>
      <c r="B8" s="54" t="s">
        <v>8</v>
      </c>
      <c r="D8" s="14">
        <f t="shared" si="0"/>
        <v>2</v>
      </c>
      <c r="E8" s="12">
        <f t="shared" si="0"/>
        <v>561030</v>
      </c>
      <c r="F8" s="12">
        <f t="shared" si="0"/>
        <v>557418</v>
      </c>
      <c r="G8" s="12">
        <f t="shared" si="0"/>
        <v>75330</v>
      </c>
      <c r="H8" s="12">
        <f t="shared" si="0"/>
        <v>364050</v>
      </c>
      <c r="I8" s="12">
        <f t="shared" si="0"/>
        <v>121650</v>
      </c>
      <c r="J8" s="153">
        <f t="shared" si="0"/>
        <v>0</v>
      </c>
      <c r="K8" s="12">
        <f t="shared" ca="1" si="0"/>
        <v>1839234</v>
      </c>
      <c r="L8" s="12">
        <f t="shared" ca="1" si="0"/>
        <v>49470698</v>
      </c>
      <c r="M8" s="12">
        <f t="shared" ca="1" si="0"/>
        <v>169490600</v>
      </c>
    </row>
    <row r="9" spans="1:15" x14ac:dyDescent="0.2">
      <c r="A9" s="151">
        <v>3</v>
      </c>
      <c r="B9" s="54" t="s">
        <v>7</v>
      </c>
      <c r="D9" s="14">
        <f t="shared" si="0"/>
        <v>4</v>
      </c>
      <c r="E9" s="12">
        <f t="shared" si="0"/>
        <v>1677104</v>
      </c>
      <c r="F9" s="12">
        <f t="shared" si="0"/>
        <v>1636552</v>
      </c>
      <c r="G9" s="12">
        <f t="shared" si="0"/>
        <v>242856</v>
      </c>
      <c r="H9" s="12">
        <f t="shared" si="0"/>
        <v>1097261</v>
      </c>
      <c r="I9" s="12">
        <f t="shared" si="0"/>
        <v>336984</v>
      </c>
      <c r="J9" s="153">
        <f t="shared" si="0"/>
        <v>3</v>
      </c>
      <c r="K9" s="12">
        <f t="shared" ca="1" si="0"/>
        <v>10226686</v>
      </c>
      <c r="L9" s="12">
        <f t="shared" ca="1" si="0"/>
        <v>124313521</v>
      </c>
      <c r="M9" s="12">
        <f t="shared" ca="1" si="0"/>
        <v>511721796.40999985</v>
      </c>
    </row>
    <row r="10" spans="1:15" x14ac:dyDescent="0.2">
      <c r="A10" s="151">
        <v>4</v>
      </c>
      <c r="B10" s="54" t="s">
        <v>6</v>
      </c>
      <c r="D10" s="14">
        <f t="shared" si="0"/>
        <v>3</v>
      </c>
      <c r="E10" s="12">
        <f t="shared" si="0"/>
        <v>1481298</v>
      </c>
      <c r="F10" s="12">
        <f t="shared" si="0"/>
        <v>1435835</v>
      </c>
      <c r="G10" s="12">
        <f t="shared" si="0"/>
        <v>224280</v>
      </c>
      <c r="H10" s="12">
        <f t="shared" si="0"/>
        <v>984222</v>
      </c>
      <c r="I10" s="12">
        <f t="shared" si="0"/>
        <v>272793</v>
      </c>
      <c r="J10" s="153">
        <f t="shared" si="0"/>
        <v>3</v>
      </c>
      <c r="K10" s="12">
        <f t="shared" ca="1" si="0"/>
        <v>5960600</v>
      </c>
      <c r="L10" s="12">
        <f t="shared" ca="1" si="0"/>
        <v>125508990</v>
      </c>
      <c r="M10" s="12">
        <f t="shared" ca="1" si="0"/>
        <v>596520533</v>
      </c>
    </row>
    <row r="11" spans="1:15" x14ac:dyDescent="0.2">
      <c r="A11" s="151">
        <v>5</v>
      </c>
      <c r="B11" s="54" t="s">
        <v>5</v>
      </c>
      <c r="D11" s="14">
        <f t="shared" si="0"/>
        <v>1</v>
      </c>
      <c r="E11" s="12">
        <f t="shared" si="0"/>
        <v>554766</v>
      </c>
      <c r="F11" s="12">
        <f t="shared" si="0"/>
        <v>538037</v>
      </c>
      <c r="G11" s="12">
        <f t="shared" si="0"/>
        <v>81357</v>
      </c>
      <c r="H11" s="12">
        <f t="shared" si="0"/>
        <v>369619</v>
      </c>
      <c r="I11" s="12">
        <f t="shared" si="0"/>
        <v>103789</v>
      </c>
      <c r="J11" s="153">
        <f t="shared" si="0"/>
        <v>1</v>
      </c>
      <c r="K11" s="12">
        <f t="shared" ca="1" si="0"/>
        <v>1197410</v>
      </c>
      <c r="L11" s="12">
        <f t="shared" ca="1" si="0"/>
        <v>54652206</v>
      </c>
      <c r="M11" s="12">
        <f t="shared" ca="1" si="0"/>
        <v>233279806</v>
      </c>
    </row>
    <row r="12" spans="1:15" x14ac:dyDescent="0.2">
      <c r="A12" s="151">
        <v>6</v>
      </c>
      <c r="B12" s="54" t="s">
        <v>4</v>
      </c>
      <c r="D12" s="14">
        <f t="shared" si="0"/>
        <v>1</v>
      </c>
      <c r="E12" s="12">
        <f t="shared" si="0"/>
        <v>1242635</v>
      </c>
      <c r="F12" s="12">
        <f t="shared" si="0"/>
        <v>1220903</v>
      </c>
      <c r="G12" s="12">
        <f t="shared" si="0"/>
        <v>166786</v>
      </c>
      <c r="H12" s="12">
        <f t="shared" si="0"/>
        <v>824160</v>
      </c>
      <c r="I12" s="12">
        <f t="shared" si="0"/>
        <v>251686</v>
      </c>
      <c r="J12" s="153">
        <f t="shared" si="0"/>
        <v>3</v>
      </c>
      <c r="K12" s="12">
        <f t="shared" ca="1" si="0"/>
        <v>4345674</v>
      </c>
      <c r="L12" s="12">
        <f t="shared" ca="1" si="0"/>
        <v>97863536</v>
      </c>
      <c r="M12" s="12">
        <f t="shared" ca="1" si="0"/>
        <v>435721629</v>
      </c>
    </row>
    <row r="13" spans="1:15" x14ac:dyDescent="0.2">
      <c r="A13" s="151">
        <v>7</v>
      </c>
      <c r="B13" s="54" t="s">
        <v>3</v>
      </c>
      <c r="D13" s="14">
        <f t="shared" si="0"/>
        <v>1</v>
      </c>
      <c r="E13" s="12">
        <f t="shared" si="0"/>
        <v>753397</v>
      </c>
      <c r="F13" s="12">
        <f t="shared" si="0"/>
        <v>727643</v>
      </c>
      <c r="G13" s="12">
        <f t="shared" si="0"/>
        <v>110265</v>
      </c>
      <c r="H13" s="12">
        <f t="shared" si="0"/>
        <v>507590</v>
      </c>
      <c r="I13" s="12">
        <f t="shared" si="0"/>
        <v>135539</v>
      </c>
      <c r="J13" s="153">
        <f t="shared" si="0"/>
        <v>3</v>
      </c>
      <c r="K13" s="12">
        <f t="shared" ca="1" si="0"/>
        <v>1036843</v>
      </c>
      <c r="L13" s="12">
        <f t="shared" ca="1" si="0"/>
        <v>70683202</v>
      </c>
      <c r="M13" s="12">
        <f t="shared" ca="1" si="0"/>
        <v>280882965</v>
      </c>
    </row>
    <row r="14" spans="1:15" x14ac:dyDescent="0.2">
      <c r="A14" s="151">
        <v>8</v>
      </c>
      <c r="B14" s="54" t="s">
        <v>2</v>
      </c>
      <c r="D14" s="14">
        <f t="shared" si="0"/>
        <v>0</v>
      </c>
      <c r="E14" s="12">
        <f t="shared" si="0"/>
        <v>393918</v>
      </c>
      <c r="F14" s="12">
        <f t="shared" si="0"/>
        <v>378242</v>
      </c>
      <c r="G14" s="12">
        <f t="shared" si="0"/>
        <v>63206</v>
      </c>
      <c r="H14" s="12">
        <f t="shared" si="0"/>
        <v>262519</v>
      </c>
      <c r="I14" s="12">
        <f t="shared" si="0"/>
        <v>68173</v>
      </c>
      <c r="J14" s="153">
        <f t="shared" si="0"/>
        <v>20</v>
      </c>
      <c r="K14" s="12">
        <f t="shared" ca="1" si="0"/>
        <v>355993</v>
      </c>
      <c r="L14" s="12">
        <f t="shared" ca="1" si="0"/>
        <v>31924801</v>
      </c>
      <c r="M14" s="12">
        <f t="shared" ca="1" si="0"/>
        <v>159867250</v>
      </c>
    </row>
    <row r="15" spans="1:15" x14ac:dyDescent="0.2">
      <c r="A15" s="151">
        <v>9</v>
      </c>
      <c r="B15" s="54" t="s">
        <v>1</v>
      </c>
      <c r="D15" s="14">
        <f t="shared" si="0"/>
        <v>0</v>
      </c>
      <c r="E15" s="12">
        <f t="shared" si="0"/>
        <v>1893779</v>
      </c>
      <c r="F15" s="12">
        <f t="shared" si="0"/>
        <v>1793212</v>
      </c>
      <c r="G15" s="12">
        <f t="shared" si="0"/>
        <v>276986</v>
      </c>
      <c r="H15" s="12">
        <f t="shared" si="0"/>
        <v>1304116</v>
      </c>
      <c r="I15" s="12">
        <f t="shared" si="0"/>
        <v>312476</v>
      </c>
      <c r="J15" s="153">
        <f t="shared" si="0"/>
        <v>201</v>
      </c>
      <c r="K15" s="12">
        <f t="shared" ca="1" si="0"/>
        <v>214273</v>
      </c>
      <c r="L15" s="12">
        <f t="shared" ca="1" si="0"/>
        <v>115823870</v>
      </c>
      <c r="M15" s="12">
        <f t="shared" ca="1" si="0"/>
        <v>843446120</v>
      </c>
    </row>
    <row r="16" spans="1:15" x14ac:dyDescent="0.2">
      <c r="D16" s="14"/>
      <c r="J16" s="153"/>
    </row>
    <row r="17" spans="1:15" x14ac:dyDescent="0.2">
      <c r="B17" s="54" t="s">
        <v>0</v>
      </c>
      <c r="D17" s="14">
        <f t="shared" ref="D17:M17" si="1">SUM(D7:D15)</f>
        <v>14</v>
      </c>
      <c r="E17" s="12">
        <f t="shared" si="1"/>
        <v>8851417</v>
      </c>
      <c r="F17" s="12">
        <f t="shared" si="1"/>
        <v>8576149</v>
      </c>
      <c r="G17" s="12">
        <f t="shared" si="1"/>
        <v>1279790</v>
      </c>
      <c r="H17" s="12">
        <f t="shared" si="1"/>
        <v>5904240</v>
      </c>
      <c r="I17" s="12">
        <f t="shared" si="1"/>
        <v>1667153</v>
      </c>
      <c r="J17" s="153">
        <f t="shared" si="1"/>
        <v>234</v>
      </c>
      <c r="K17" s="12">
        <f t="shared" ca="1" si="1"/>
        <v>27507026</v>
      </c>
      <c r="L17" s="12">
        <f t="shared" ca="1" si="1"/>
        <v>691159314</v>
      </c>
      <c r="M17" s="12">
        <f t="shared" ca="1" si="1"/>
        <v>3299918855.4099998</v>
      </c>
    </row>
    <row r="18" spans="1:15" x14ac:dyDescent="0.2">
      <c r="J18" s="153"/>
    </row>
    <row r="19" spans="1:15" x14ac:dyDescent="0.2">
      <c r="A19" s="154">
        <v>10101</v>
      </c>
      <c r="B19" s="54" t="s">
        <v>2110</v>
      </c>
      <c r="C19" s="154">
        <f t="shared" ref="C19:C82" si="2">INT(A19/10000)</f>
        <v>1</v>
      </c>
      <c r="D19" s="148">
        <v>1</v>
      </c>
      <c r="E19" s="12">
        <v>14568</v>
      </c>
      <c r="F19" s="12">
        <v>13659</v>
      </c>
      <c r="G19" s="14">
        <v>2041</v>
      </c>
      <c r="H19" s="14">
        <v>9741</v>
      </c>
      <c r="I19" s="14">
        <v>2786</v>
      </c>
      <c r="J19" s="13"/>
      <c r="K19" s="12">
        <f ca="1">Überl!AZ20</f>
        <v>34814</v>
      </c>
      <c r="L19" s="12">
        <f ca="1">Überl!BA20</f>
        <v>1784440</v>
      </c>
      <c r="M19" s="12">
        <f ca="1">Überl!BB20</f>
        <v>9704921</v>
      </c>
      <c r="N19" s="12">
        <f ca="1">Überl!BC20</f>
        <v>500</v>
      </c>
      <c r="O19" s="12">
        <f ca="1">Überl!BD20</f>
        <v>500</v>
      </c>
    </row>
    <row r="20" spans="1:15" x14ac:dyDescent="0.2">
      <c r="A20" s="154">
        <v>10201</v>
      </c>
      <c r="B20" s="54" t="s">
        <v>2109</v>
      </c>
      <c r="C20" s="154">
        <f t="shared" si="2"/>
        <v>1</v>
      </c>
      <c r="D20" s="148">
        <v>1</v>
      </c>
      <c r="E20" s="12">
        <v>1953</v>
      </c>
      <c r="F20" s="12">
        <v>1954</v>
      </c>
      <c r="G20" s="14">
        <v>245</v>
      </c>
      <c r="H20" s="14">
        <v>1198</v>
      </c>
      <c r="I20" s="14">
        <v>510</v>
      </c>
      <c r="J20" s="13"/>
      <c r="K20" s="12">
        <f ca="1">Überl!AZ21</f>
        <v>16440</v>
      </c>
      <c r="L20" s="12">
        <f ca="1">Überl!BA21</f>
        <v>165046</v>
      </c>
      <c r="M20" s="12">
        <f ca="1">Überl!BB21</f>
        <v>412844</v>
      </c>
      <c r="N20" s="12">
        <f ca="1">Überl!BC21</f>
        <v>500</v>
      </c>
      <c r="O20" s="12">
        <f ca="1">Überl!BD21</f>
        <v>500</v>
      </c>
    </row>
    <row r="21" spans="1:15" x14ac:dyDescent="0.2">
      <c r="A21" s="154">
        <v>10301</v>
      </c>
      <c r="B21" s="54" t="s">
        <v>2108</v>
      </c>
      <c r="C21" s="154">
        <f t="shared" si="2"/>
        <v>1</v>
      </c>
      <c r="E21" s="12">
        <v>1909</v>
      </c>
      <c r="F21" s="12">
        <v>1919</v>
      </c>
      <c r="G21" s="14">
        <v>224</v>
      </c>
      <c r="H21" s="14">
        <v>1176</v>
      </c>
      <c r="I21" s="14">
        <v>509</v>
      </c>
      <c r="J21" s="13"/>
      <c r="K21" s="12">
        <f ca="1">Überl!AZ22</f>
        <v>8776</v>
      </c>
      <c r="L21" s="12">
        <f ca="1">Überl!BA22</f>
        <v>175441</v>
      </c>
      <c r="M21" s="12">
        <f ca="1">Überl!BB22</f>
        <v>333551</v>
      </c>
      <c r="N21" s="12">
        <f ca="1">Überl!BC22</f>
        <v>500</v>
      </c>
      <c r="O21" s="12">
        <f ca="1">Überl!BD22</f>
        <v>500</v>
      </c>
    </row>
    <row r="22" spans="1:15" x14ac:dyDescent="0.2">
      <c r="A22" s="154">
        <v>10302</v>
      </c>
      <c r="B22" s="54" t="s">
        <v>2107</v>
      </c>
      <c r="C22" s="154">
        <f t="shared" si="2"/>
        <v>1</v>
      </c>
      <c r="E22" s="12">
        <v>1819</v>
      </c>
      <c r="F22" s="12">
        <v>1743</v>
      </c>
      <c r="G22" s="14">
        <v>211</v>
      </c>
      <c r="H22" s="14">
        <v>1176</v>
      </c>
      <c r="I22" s="14">
        <v>432</v>
      </c>
      <c r="J22" s="13"/>
      <c r="K22" s="12">
        <f ca="1">Überl!AZ23</f>
        <v>17856</v>
      </c>
      <c r="L22" s="12">
        <f ca="1">Überl!BA23</f>
        <v>116436</v>
      </c>
      <c r="M22" s="12">
        <f ca="1">Überl!BB23</f>
        <v>213342</v>
      </c>
      <c r="N22" s="12">
        <f ca="1">Überl!BC23</f>
        <v>500</v>
      </c>
      <c r="O22" s="12">
        <f ca="1">Überl!BD23</f>
        <v>500</v>
      </c>
    </row>
    <row r="23" spans="1:15" x14ac:dyDescent="0.2">
      <c r="A23" s="154">
        <v>10303</v>
      </c>
      <c r="B23" s="54" t="s">
        <v>2106</v>
      </c>
      <c r="C23" s="154">
        <f t="shared" si="2"/>
        <v>1</v>
      </c>
      <c r="E23" s="12">
        <v>2048</v>
      </c>
      <c r="F23" s="12">
        <v>2053</v>
      </c>
      <c r="G23" s="14">
        <v>289</v>
      </c>
      <c r="H23" s="14">
        <v>1375</v>
      </c>
      <c r="I23" s="14">
        <v>384</v>
      </c>
      <c r="J23" s="13"/>
      <c r="K23" s="12">
        <f ca="1">Überl!AZ24</f>
        <v>11490</v>
      </c>
      <c r="L23" s="12">
        <f ca="1">Überl!BA24</f>
        <v>128092</v>
      </c>
      <c r="M23" s="12">
        <f ca="1">Überl!BB24</f>
        <v>390943</v>
      </c>
      <c r="N23" s="12">
        <f ca="1">Überl!BC24</f>
        <v>500</v>
      </c>
      <c r="O23" s="12">
        <f ca="1">Überl!BD24</f>
        <v>500</v>
      </c>
    </row>
    <row r="24" spans="1:15" x14ac:dyDescent="0.2">
      <c r="A24" s="154">
        <v>10304</v>
      </c>
      <c r="B24" s="54" t="s">
        <v>2105</v>
      </c>
      <c r="C24" s="154">
        <f t="shared" si="2"/>
        <v>1</v>
      </c>
      <c r="E24" s="12">
        <v>3101</v>
      </c>
      <c r="F24" s="12">
        <v>2849</v>
      </c>
      <c r="G24" s="14">
        <v>428</v>
      </c>
      <c r="H24" s="14">
        <v>2007</v>
      </c>
      <c r="I24" s="14">
        <v>666</v>
      </c>
      <c r="J24" s="13"/>
      <c r="K24" s="12">
        <f ca="1">Überl!AZ25</f>
        <v>15239</v>
      </c>
      <c r="L24" s="12">
        <f ca="1">Überl!BA25</f>
        <v>259429</v>
      </c>
      <c r="M24" s="12">
        <f ca="1">Überl!BB25</f>
        <v>933838</v>
      </c>
      <c r="N24" s="12">
        <f ca="1">Überl!BC25</f>
        <v>500</v>
      </c>
      <c r="O24" s="12">
        <f ca="1">Überl!BD25</f>
        <v>500</v>
      </c>
    </row>
    <row r="25" spans="1:15" x14ac:dyDescent="0.2">
      <c r="A25" s="154">
        <v>10305</v>
      </c>
      <c r="B25" s="54" t="s">
        <v>2104</v>
      </c>
      <c r="C25" s="154">
        <f t="shared" si="2"/>
        <v>1</v>
      </c>
      <c r="E25" s="12">
        <v>1152</v>
      </c>
      <c r="F25" s="12">
        <v>1176</v>
      </c>
      <c r="G25" s="14">
        <v>138</v>
      </c>
      <c r="H25" s="14">
        <v>765</v>
      </c>
      <c r="I25" s="14">
        <v>249</v>
      </c>
      <c r="J25" s="13"/>
      <c r="K25" s="12">
        <f ca="1">Überl!AZ26</f>
        <v>3606</v>
      </c>
      <c r="L25" s="12">
        <f ca="1">Überl!BA26</f>
        <v>58565</v>
      </c>
      <c r="M25" s="12">
        <f ca="1">Überl!BB26</f>
        <v>100980</v>
      </c>
      <c r="N25" s="12">
        <f ca="1">Überl!BC26</f>
        <v>500</v>
      </c>
      <c r="O25" s="12">
        <f ca="1">Überl!BD26</f>
        <v>500</v>
      </c>
    </row>
    <row r="26" spans="1:15" x14ac:dyDescent="0.2">
      <c r="A26" s="154">
        <v>10306</v>
      </c>
      <c r="B26" s="54" t="s">
        <v>2103</v>
      </c>
      <c r="C26" s="154">
        <f t="shared" si="2"/>
        <v>1</v>
      </c>
      <c r="E26" s="12">
        <v>1194</v>
      </c>
      <c r="F26" s="12">
        <v>1164</v>
      </c>
      <c r="G26" s="14">
        <v>184</v>
      </c>
      <c r="H26" s="14">
        <v>797</v>
      </c>
      <c r="I26" s="14">
        <v>213</v>
      </c>
      <c r="J26" s="13"/>
      <c r="K26" s="12">
        <f ca="1">Überl!AZ27</f>
        <v>16219</v>
      </c>
      <c r="L26" s="12">
        <f ca="1">Überl!BA27</f>
        <v>80216</v>
      </c>
      <c r="M26" s="12">
        <f ca="1">Überl!BB27</f>
        <v>131172</v>
      </c>
      <c r="N26" s="12">
        <f ca="1">Überl!BC27</f>
        <v>500</v>
      </c>
      <c r="O26" s="12">
        <f ca="1">Überl!BD27</f>
        <v>500</v>
      </c>
    </row>
    <row r="27" spans="1:15" x14ac:dyDescent="0.2">
      <c r="A27" s="154">
        <v>10307</v>
      </c>
      <c r="B27" s="54" t="s">
        <v>2102</v>
      </c>
      <c r="C27" s="154">
        <f t="shared" si="2"/>
        <v>1</v>
      </c>
      <c r="E27" s="12">
        <v>2231</v>
      </c>
      <c r="F27" s="12">
        <v>2261</v>
      </c>
      <c r="G27" s="14">
        <v>273</v>
      </c>
      <c r="H27" s="14">
        <v>1379</v>
      </c>
      <c r="I27" s="14">
        <v>579</v>
      </c>
      <c r="J27" s="13"/>
      <c r="K27" s="12">
        <f ca="1">Überl!AZ28</f>
        <v>12235</v>
      </c>
      <c r="L27" s="12">
        <f ca="1">Überl!BA28</f>
        <v>164530</v>
      </c>
      <c r="M27" s="12">
        <f ca="1">Überl!BB28</f>
        <v>242041</v>
      </c>
      <c r="N27" s="12">
        <f ca="1">Überl!BC28</f>
        <v>500</v>
      </c>
      <c r="O27" s="12">
        <f ca="1">Überl!BD28</f>
        <v>500</v>
      </c>
    </row>
    <row r="28" spans="1:15" x14ac:dyDescent="0.2">
      <c r="A28" s="154">
        <v>10308</v>
      </c>
      <c r="B28" s="54" t="s">
        <v>2101</v>
      </c>
      <c r="C28" s="154">
        <f t="shared" si="2"/>
        <v>1</v>
      </c>
      <c r="E28" s="12">
        <v>1404</v>
      </c>
      <c r="F28" s="12">
        <v>1378</v>
      </c>
      <c r="G28" s="14">
        <v>185</v>
      </c>
      <c r="H28" s="14">
        <v>930</v>
      </c>
      <c r="I28" s="14">
        <v>289</v>
      </c>
      <c r="J28" s="13"/>
      <c r="K28" s="12">
        <f ca="1">Überl!AZ29</f>
        <v>6518</v>
      </c>
      <c r="L28" s="12">
        <f ca="1">Überl!BA29</f>
        <v>159566</v>
      </c>
      <c r="M28" s="12">
        <f ca="1">Überl!BB29</f>
        <v>916168</v>
      </c>
      <c r="N28" s="12">
        <f ca="1">Überl!BC29</f>
        <v>500</v>
      </c>
      <c r="O28" s="12">
        <f ca="1">Überl!BD29</f>
        <v>500</v>
      </c>
    </row>
    <row r="29" spans="1:15" x14ac:dyDescent="0.2">
      <c r="A29" s="154">
        <v>10309</v>
      </c>
      <c r="B29" s="54" t="s">
        <v>2100</v>
      </c>
      <c r="C29" s="154">
        <f t="shared" si="2"/>
        <v>1</v>
      </c>
      <c r="E29" s="12">
        <v>3445</v>
      </c>
      <c r="F29" s="12">
        <v>3247</v>
      </c>
      <c r="G29" s="14">
        <v>517</v>
      </c>
      <c r="H29" s="14">
        <v>2210</v>
      </c>
      <c r="I29" s="14">
        <v>718</v>
      </c>
      <c r="J29" s="13"/>
      <c r="K29" s="12">
        <f ca="1">Überl!AZ30</f>
        <v>2833</v>
      </c>
      <c r="L29" s="12">
        <f ca="1">Überl!BA30</f>
        <v>210134</v>
      </c>
      <c r="M29" s="12">
        <f ca="1">Überl!BB30</f>
        <v>456223</v>
      </c>
      <c r="N29" s="12">
        <f ca="1">Überl!BC30</f>
        <v>500</v>
      </c>
      <c r="O29" s="12">
        <f ca="1">Überl!BD30</f>
        <v>500</v>
      </c>
    </row>
    <row r="30" spans="1:15" x14ac:dyDescent="0.2">
      <c r="A30" s="154">
        <v>10310</v>
      </c>
      <c r="B30" s="54" t="s">
        <v>2099</v>
      </c>
      <c r="C30" s="154">
        <f t="shared" si="2"/>
        <v>1</v>
      </c>
      <c r="E30" s="12">
        <v>1756</v>
      </c>
      <c r="F30" s="12">
        <v>1772</v>
      </c>
      <c r="G30" s="14">
        <v>221</v>
      </c>
      <c r="H30" s="14">
        <v>1096</v>
      </c>
      <c r="I30" s="14">
        <v>439</v>
      </c>
      <c r="J30" s="13"/>
      <c r="K30" s="12">
        <f ca="1">Überl!AZ31</f>
        <v>12714</v>
      </c>
      <c r="L30" s="12">
        <f ca="1">Überl!BA31</f>
        <v>84227</v>
      </c>
      <c r="M30" s="12">
        <f ca="1">Überl!BB31</f>
        <v>71518</v>
      </c>
      <c r="N30" s="12">
        <f ca="1">Überl!BC31</f>
        <v>500</v>
      </c>
      <c r="O30" s="12">
        <f ca="1">Überl!BD31</f>
        <v>500</v>
      </c>
    </row>
    <row r="31" spans="1:15" x14ac:dyDescent="0.2">
      <c r="A31" s="154">
        <v>10311</v>
      </c>
      <c r="B31" s="54" t="s">
        <v>2098</v>
      </c>
      <c r="C31" s="154">
        <f t="shared" si="2"/>
        <v>1</v>
      </c>
      <c r="E31" s="12">
        <v>1261</v>
      </c>
      <c r="F31" s="12">
        <v>1271</v>
      </c>
      <c r="G31" s="14">
        <v>148</v>
      </c>
      <c r="H31" s="14">
        <v>815</v>
      </c>
      <c r="I31" s="14">
        <v>298</v>
      </c>
      <c r="J31" s="13"/>
      <c r="K31" s="12">
        <f ca="1">Überl!AZ32</f>
        <v>9106</v>
      </c>
      <c r="L31" s="12">
        <f ca="1">Überl!BA32</f>
        <v>74457</v>
      </c>
      <c r="M31" s="12">
        <f ca="1">Überl!BB32</f>
        <v>135384</v>
      </c>
      <c r="N31" s="12">
        <f ca="1">Überl!BC32</f>
        <v>500</v>
      </c>
      <c r="O31" s="12">
        <f ca="1">Überl!BD32</f>
        <v>500</v>
      </c>
    </row>
    <row r="32" spans="1:15" x14ac:dyDescent="0.2">
      <c r="A32" s="154">
        <v>10312</v>
      </c>
      <c r="B32" s="54" t="s">
        <v>2097</v>
      </c>
      <c r="C32" s="154">
        <f t="shared" si="2"/>
        <v>1</v>
      </c>
      <c r="E32" s="12">
        <v>2920</v>
      </c>
      <c r="F32" s="12">
        <v>2746</v>
      </c>
      <c r="G32" s="14">
        <v>364</v>
      </c>
      <c r="H32" s="14">
        <v>1920</v>
      </c>
      <c r="I32" s="14">
        <v>636</v>
      </c>
      <c r="J32" s="13"/>
      <c r="K32" s="12">
        <f ca="1">Überl!AZ33</f>
        <v>15476</v>
      </c>
      <c r="L32" s="12">
        <f ca="1">Überl!BA33</f>
        <v>196571</v>
      </c>
      <c r="M32" s="12">
        <f ca="1">Überl!BB33</f>
        <v>328108</v>
      </c>
      <c r="N32" s="12">
        <f ca="1">Überl!BC33</f>
        <v>500</v>
      </c>
      <c r="O32" s="12">
        <f ca="1">Überl!BD33</f>
        <v>500</v>
      </c>
    </row>
    <row r="33" spans="1:15" x14ac:dyDescent="0.2">
      <c r="A33" s="154">
        <v>10313</v>
      </c>
      <c r="B33" s="54" t="s">
        <v>2096</v>
      </c>
      <c r="C33" s="154">
        <f t="shared" si="2"/>
        <v>1</v>
      </c>
      <c r="E33" s="12">
        <v>2648</v>
      </c>
      <c r="F33" s="12">
        <v>2685</v>
      </c>
      <c r="G33" s="14">
        <v>267</v>
      </c>
      <c r="H33" s="14">
        <v>1746</v>
      </c>
      <c r="I33" s="14">
        <v>635</v>
      </c>
      <c r="J33" s="13"/>
      <c r="K33" s="12">
        <f ca="1">Überl!AZ34</f>
        <v>18486</v>
      </c>
      <c r="L33" s="12">
        <f ca="1">Überl!BA34</f>
        <v>158701</v>
      </c>
      <c r="M33" s="12">
        <f ca="1">Überl!BB34</f>
        <v>373910</v>
      </c>
      <c r="N33" s="12">
        <f ca="1">Überl!BC34</f>
        <v>500</v>
      </c>
      <c r="O33" s="12">
        <f ca="1">Überl!BD34</f>
        <v>500</v>
      </c>
    </row>
    <row r="34" spans="1:15" x14ac:dyDescent="0.2">
      <c r="A34" s="154">
        <v>10314</v>
      </c>
      <c r="B34" s="54" t="s">
        <v>2095</v>
      </c>
      <c r="C34" s="154">
        <f t="shared" si="2"/>
        <v>1</v>
      </c>
      <c r="E34" s="12">
        <v>1384</v>
      </c>
      <c r="F34" s="12">
        <v>1382</v>
      </c>
      <c r="G34" s="14">
        <v>176</v>
      </c>
      <c r="H34" s="14">
        <v>892</v>
      </c>
      <c r="I34" s="14">
        <v>316</v>
      </c>
      <c r="J34" s="13"/>
      <c r="K34" s="12">
        <f ca="1">Überl!AZ35</f>
        <v>10772</v>
      </c>
      <c r="L34" s="12">
        <f ca="1">Überl!BA35</f>
        <v>77115</v>
      </c>
      <c r="M34" s="12">
        <f ca="1">Überl!BB35</f>
        <v>105969</v>
      </c>
      <c r="N34" s="12">
        <f ca="1">Überl!BC35</f>
        <v>500</v>
      </c>
      <c r="O34" s="12">
        <f ca="1">Überl!BD35</f>
        <v>500</v>
      </c>
    </row>
    <row r="35" spans="1:15" x14ac:dyDescent="0.2">
      <c r="A35" s="154">
        <v>10315</v>
      </c>
      <c r="B35" s="54" t="s">
        <v>2094</v>
      </c>
      <c r="C35" s="154">
        <f t="shared" si="2"/>
        <v>1</v>
      </c>
      <c r="E35" s="12">
        <v>3028</v>
      </c>
      <c r="F35" s="12">
        <v>2972</v>
      </c>
      <c r="G35" s="14">
        <v>418</v>
      </c>
      <c r="H35" s="14">
        <v>1966</v>
      </c>
      <c r="I35" s="14">
        <v>644</v>
      </c>
      <c r="J35" s="13"/>
      <c r="K35" s="12">
        <f ca="1">Überl!AZ36</f>
        <v>15772</v>
      </c>
      <c r="L35" s="12">
        <f ca="1">Überl!BA36</f>
        <v>222290</v>
      </c>
      <c r="M35" s="12">
        <f ca="1">Überl!BB36</f>
        <v>1016191</v>
      </c>
      <c r="N35" s="12">
        <f ca="1">Überl!BC36</f>
        <v>500</v>
      </c>
      <c r="O35" s="12">
        <f ca="1">Überl!BD36</f>
        <v>500</v>
      </c>
    </row>
    <row r="36" spans="1:15" x14ac:dyDescent="0.2">
      <c r="A36" s="154">
        <v>10316</v>
      </c>
      <c r="B36" s="54" t="s">
        <v>2093</v>
      </c>
      <c r="C36" s="154">
        <f t="shared" si="2"/>
        <v>1</v>
      </c>
      <c r="E36" s="12">
        <v>2648</v>
      </c>
      <c r="F36" s="12">
        <v>2509</v>
      </c>
      <c r="G36" s="14">
        <v>389</v>
      </c>
      <c r="H36" s="14">
        <v>1706</v>
      </c>
      <c r="I36" s="14">
        <v>553</v>
      </c>
      <c r="J36" s="13"/>
      <c r="K36" s="12">
        <f ca="1">Überl!AZ37</f>
        <v>12323</v>
      </c>
      <c r="L36" s="12">
        <f ca="1">Überl!BA37</f>
        <v>142581</v>
      </c>
      <c r="M36" s="12">
        <f ca="1">Überl!BB37</f>
        <v>384561</v>
      </c>
      <c r="N36" s="12">
        <f ca="1">Überl!BC37</f>
        <v>500</v>
      </c>
      <c r="O36" s="12">
        <f ca="1">Überl!BD37</f>
        <v>500</v>
      </c>
    </row>
    <row r="37" spans="1:15" x14ac:dyDescent="0.2">
      <c r="A37" s="154">
        <v>10317</v>
      </c>
      <c r="B37" s="54" t="s">
        <v>2092</v>
      </c>
      <c r="C37" s="154">
        <f t="shared" si="2"/>
        <v>1</v>
      </c>
      <c r="E37" s="12">
        <v>2089</v>
      </c>
      <c r="F37" s="12">
        <v>1981</v>
      </c>
      <c r="G37" s="14">
        <v>282</v>
      </c>
      <c r="H37" s="14">
        <v>1320</v>
      </c>
      <c r="I37" s="14">
        <v>487</v>
      </c>
      <c r="J37" s="13"/>
      <c r="K37" s="12">
        <f ca="1">Überl!AZ38</f>
        <v>10095</v>
      </c>
      <c r="L37" s="12">
        <f ca="1">Überl!BA38</f>
        <v>141321</v>
      </c>
      <c r="M37" s="12">
        <f ca="1">Überl!BB38</f>
        <v>107400</v>
      </c>
      <c r="N37" s="12">
        <f ca="1">Überl!BC38</f>
        <v>500</v>
      </c>
      <c r="O37" s="12">
        <f ca="1">Überl!BD38</f>
        <v>500</v>
      </c>
    </row>
    <row r="38" spans="1:15" x14ac:dyDescent="0.2">
      <c r="A38" s="154">
        <v>10318</v>
      </c>
      <c r="B38" s="54" t="s">
        <v>2091</v>
      </c>
      <c r="C38" s="154">
        <f t="shared" si="2"/>
        <v>1</v>
      </c>
      <c r="E38" s="12">
        <v>1589</v>
      </c>
      <c r="F38" s="12">
        <v>1407</v>
      </c>
      <c r="G38" s="14">
        <v>277</v>
      </c>
      <c r="H38" s="14">
        <v>1082</v>
      </c>
      <c r="I38" s="14">
        <v>230</v>
      </c>
      <c r="J38" s="13"/>
      <c r="K38" s="12">
        <f ca="1">Überl!AZ39</f>
        <v>5264</v>
      </c>
      <c r="L38" s="12">
        <f ca="1">Überl!BA39</f>
        <v>83850</v>
      </c>
      <c r="M38" s="12">
        <f ca="1">Überl!BB39</f>
        <v>177357</v>
      </c>
      <c r="N38" s="12">
        <f ca="1">Überl!BC39</f>
        <v>500</v>
      </c>
      <c r="O38" s="12">
        <f ca="1">Überl!BD39</f>
        <v>500</v>
      </c>
    </row>
    <row r="39" spans="1:15" x14ac:dyDescent="0.2">
      <c r="A39" s="154">
        <v>10319</v>
      </c>
      <c r="B39" s="54" t="s">
        <v>2090</v>
      </c>
      <c r="C39" s="154">
        <f t="shared" si="2"/>
        <v>1</v>
      </c>
      <c r="E39" s="12">
        <v>1956</v>
      </c>
      <c r="F39" s="12">
        <v>1903</v>
      </c>
      <c r="G39" s="14">
        <v>303</v>
      </c>
      <c r="H39" s="14">
        <v>1270</v>
      </c>
      <c r="I39" s="14">
        <v>383</v>
      </c>
      <c r="J39" s="13"/>
      <c r="K39" s="12">
        <f ca="1">Überl!AZ40</f>
        <v>10778</v>
      </c>
      <c r="L39" s="12">
        <f ca="1">Überl!BA40</f>
        <v>121234</v>
      </c>
      <c r="M39" s="12">
        <f ca="1">Überl!BB40</f>
        <v>394092</v>
      </c>
      <c r="N39" s="12">
        <f ca="1">Überl!BC40</f>
        <v>500</v>
      </c>
      <c r="O39" s="12">
        <f ca="1">Überl!BD40</f>
        <v>500</v>
      </c>
    </row>
    <row r="40" spans="1:15" x14ac:dyDescent="0.2">
      <c r="A40" s="154">
        <v>10320</v>
      </c>
      <c r="B40" s="54" t="s">
        <v>2089</v>
      </c>
      <c r="C40" s="154">
        <f t="shared" si="2"/>
        <v>1</v>
      </c>
      <c r="E40" s="12">
        <v>474</v>
      </c>
      <c r="F40" s="12">
        <v>472</v>
      </c>
      <c r="G40" s="14">
        <v>52</v>
      </c>
      <c r="H40" s="14">
        <v>312</v>
      </c>
      <c r="I40" s="14">
        <v>110</v>
      </c>
      <c r="J40" s="13"/>
      <c r="K40" s="12">
        <f ca="1">Überl!AZ41</f>
        <v>359</v>
      </c>
      <c r="L40" s="12">
        <f ca="1">Überl!BA41</f>
        <v>35425</v>
      </c>
      <c r="M40" s="12">
        <f ca="1">Überl!BB41</f>
        <v>30105</v>
      </c>
      <c r="N40" s="12">
        <f ca="1">Überl!BC41</f>
        <v>500</v>
      </c>
      <c r="O40" s="12">
        <f ca="1">Überl!BD41</f>
        <v>500</v>
      </c>
    </row>
    <row r="41" spans="1:15" x14ac:dyDescent="0.2">
      <c r="A41" s="154">
        <v>10321</v>
      </c>
      <c r="B41" s="54" t="s">
        <v>2088</v>
      </c>
      <c r="C41" s="154">
        <f t="shared" si="2"/>
        <v>1</v>
      </c>
      <c r="E41" s="12">
        <v>842</v>
      </c>
      <c r="F41" s="12">
        <v>834</v>
      </c>
      <c r="G41" s="14">
        <v>144</v>
      </c>
      <c r="H41" s="14">
        <v>542</v>
      </c>
      <c r="I41" s="14">
        <v>156</v>
      </c>
      <c r="J41" s="13"/>
      <c r="K41" s="12">
        <f ca="1">Überl!AZ42</f>
        <v>4387</v>
      </c>
      <c r="L41" s="12">
        <f ca="1">Überl!BA42</f>
        <v>37952</v>
      </c>
      <c r="M41" s="12">
        <f ca="1">Überl!BB42</f>
        <v>15377</v>
      </c>
      <c r="N41" s="12">
        <f ca="1">Überl!BC42</f>
        <v>500</v>
      </c>
      <c r="O41" s="12">
        <f ca="1">Überl!BD42</f>
        <v>500</v>
      </c>
    </row>
    <row r="42" spans="1:15" x14ac:dyDescent="0.2">
      <c r="A42" s="154">
        <v>10322</v>
      </c>
      <c r="B42" s="54" t="s">
        <v>2087</v>
      </c>
      <c r="C42" s="154">
        <f t="shared" si="2"/>
        <v>1</v>
      </c>
      <c r="E42" s="12">
        <v>939</v>
      </c>
      <c r="F42" s="12">
        <v>921</v>
      </c>
      <c r="G42" s="14">
        <v>114</v>
      </c>
      <c r="H42" s="14">
        <v>652</v>
      </c>
      <c r="I42" s="14">
        <v>173</v>
      </c>
      <c r="J42" s="13"/>
      <c r="K42" s="12">
        <f ca="1">Überl!AZ43</f>
        <v>15794</v>
      </c>
      <c r="L42" s="12">
        <f ca="1">Überl!BA43</f>
        <v>45287</v>
      </c>
      <c r="M42" s="12">
        <f ca="1">Überl!BB43</f>
        <v>18041</v>
      </c>
      <c r="N42" s="12">
        <f ca="1">Überl!BC43</f>
        <v>500</v>
      </c>
      <c r="O42" s="12">
        <f ca="1">Überl!BD43</f>
        <v>500</v>
      </c>
    </row>
    <row r="43" spans="1:15" x14ac:dyDescent="0.2">
      <c r="A43" s="154">
        <v>10323</v>
      </c>
      <c r="B43" s="54" t="s">
        <v>2086</v>
      </c>
      <c r="C43" s="154">
        <f t="shared" si="2"/>
        <v>1</v>
      </c>
      <c r="E43" s="12">
        <v>1046</v>
      </c>
      <c r="F43" s="12">
        <v>999</v>
      </c>
      <c r="G43" s="14">
        <v>141</v>
      </c>
      <c r="H43" s="14">
        <v>653</v>
      </c>
      <c r="I43" s="14">
        <v>252</v>
      </c>
      <c r="J43" s="13"/>
      <c r="K43" s="12">
        <f ca="1">Überl!AZ44</f>
        <v>5958</v>
      </c>
      <c r="L43" s="12">
        <f ca="1">Überl!BA44</f>
        <v>49665</v>
      </c>
      <c r="M43" s="12">
        <f ca="1">Überl!BB44</f>
        <v>126444</v>
      </c>
      <c r="N43" s="12">
        <f ca="1">Überl!BC44</f>
        <v>500</v>
      </c>
      <c r="O43" s="12">
        <f ca="1">Überl!BD44</f>
        <v>500</v>
      </c>
    </row>
    <row r="44" spans="1:15" x14ac:dyDescent="0.2">
      <c r="A44" s="154">
        <v>10401</v>
      </c>
      <c r="B44" s="54" t="s">
        <v>2085</v>
      </c>
      <c r="C44" s="154">
        <f t="shared" si="2"/>
        <v>1</v>
      </c>
      <c r="E44" s="12">
        <v>801</v>
      </c>
      <c r="F44" s="12">
        <v>801</v>
      </c>
      <c r="G44" s="14">
        <v>104</v>
      </c>
      <c r="H44" s="14">
        <v>504</v>
      </c>
      <c r="I44" s="14">
        <v>193</v>
      </c>
      <c r="J44" s="13"/>
      <c r="K44" s="12">
        <f ca="1">Überl!AZ45</f>
        <v>5601</v>
      </c>
      <c r="L44" s="12">
        <f ca="1">Überl!BA45</f>
        <v>39823</v>
      </c>
      <c r="M44" s="12">
        <f ca="1">Überl!BB45</f>
        <v>56509</v>
      </c>
      <c r="N44" s="12">
        <f ca="1">Überl!BC45</f>
        <v>500</v>
      </c>
      <c r="O44" s="12">
        <f ca="1">Überl!BD45</f>
        <v>500</v>
      </c>
    </row>
    <row r="45" spans="1:15" x14ac:dyDescent="0.2">
      <c r="A45" s="154">
        <v>10402</v>
      </c>
      <c r="B45" s="54" t="s">
        <v>2084</v>
      </c>
      <c r="C45" s="154">
        <f t="shared" si="2"/>
        <v>1</v>
      </c>
      <c r="E45" s="12">
        <v>1364</v>
      </c>
      <c r="F45" s="12">
        <v>1390</v>
      </c>
      <c r="G45" s="14">
        <v>180</v>
      </c>
      <c r="H45" s="14">
        <v>906</v>
      </c>
      <c r="I45" s="14">
        <v>278</v>
      </c>
      <c r="J45" s="13"/>
      <c r="K45" s="12">
        <f ca="1">Überl!AZ46</f>
        <v>3705</v>
      </c>
      <c r="L45" s="12">
        <f ca="1">Überl!BA46</f>
        <v>82680</v>
      </c>
      <c r="M45" s="12">
        <f ca="1">Überl!BB46</f>
        <v>146416</v>
      </c>
      <c r="N45" s="12">
        <f ca="1">Überl!BC46</f>
        <v>500</v>
      </c>
      <c r="O45" s="12">
        <f ca="1">Überl!BD46</f>
        <v>500</v>
      </c>
    </row>
    <row r="46" spans="1:15" x14ac:dyDescent="0.2">
      <c r="A46" s="154">
        <v>10403</v>
      </c>
      <c r="B46" s="54" t="s">
        <v>2083</v>
      </c>
      <c r="C46" s="154">
        <f t="shared" si="2"/>
        <v>1</v>
      </c>
      <c r="E46" s="12">
        <v>917</v>
      </c>
      <c r="F46" s="12">
        <v>935</v>
      </c>
      <c r="G46" s="14">
        <v>111</v>
      </c>
      <c r="H46" s="14">
        <v>527</v>
      </c>
      <c r="I46" s="14">
        <v>279</v>
      </c>
      <c r="J46" s="13"/>
      <c r="K46" s="12">
        <f ca="1">Überl!AZ47</f>
        <v>26364</v>
      </c>
      <c r="L46" s="12">
        <f ca="1">Überl!BA47</f>
        <v>45334</v>
      </c>
      <c r="M46" s="12">
        <f ca="1">Überl!BB47</f>
        <v>73944</v>
      </c>
      <c r="N46" s="12">
        <f ca="1">Überl!BC47</f>
        <v>500</v>
      </c>
      <c r="O46" s="12">
        <f ca="1">Überl!BD47</f>
        <v>500</v>
      </c>
    </row>
    <row r="47" spans="1:15" x14ac:dyDescent="0.2">
      <c r="A47" s="154">
        <v>10404</v>
      </c>
      <c r="B47" s="54" t="s">
        <v>2082</v>
      </c>
      <c r="C47" s="154">
        <f t="shared" si="2"/>
        <v>1</v>
      </c>
      <c r="E47" s="12">
        <v>1013</v>
      </c>
      <c r="F47" s="12">
        <v>1015</v>
      </c>
      <c r="G47" s="14">
        <v>124</v>
      </c>
      <c r="H47" s="14">
        <v>611</v>
      </c>
      <c r="I47" s="14">
        <v>278</v>
      </c>
      <c r="J47" s="13"/>
      <c r="K47" s="12">
        <f ca="1">Überl!AZ48</f>
        <v>8674</v>
      </c>
      <c r="L47" s="12">
        <f ca="1">Überl!BA48</f>
        <v>43047</v>
      </c>
      <c r="M47" s="12">
        <f ca="1">Überl!BB48</f>
        <v>63015</v>
      </c>
      <c r="N47" s="12">
        <f ca="1">Überl!BC48</f>
        <v>500</v>
      </c>
      <c r="O47" s="12">
        <f ca="1">Überl!BD48</f>
        <v>500</v>
      </c>
    </row>
    <row r="48" spans="1:15" x14ac:dyDescent="0.2">
      <c r="A48" s="154">
        <v>10405</v>
      </c>
      <c r="B48" s="54" t="s">
        <v>2081</v>
      </c>
      <c r="C48" s="154">
        <f t="shared" si="2"/>
        <v>1</v>
      </c>
      <c r="E48" s="12">
        <v>3713</v>
      </c>
      <c r="F48" s="12">
        <v>3701</v>
      </c>
      <c r="G48" s="14">
        <v>434</v>
      </c>
      <c r="H48" s="14">
        <v>2283</v>
      </c>
      <c r="I48" s="14">
        <v>996</v>
      </c>
      <c r="J48" s="13"/>
      <c r="K48" s="12">
        <f ca="1">Überl!AZ49</f>
        <v>16169</v>
      </c>
      <c r="L48" s="12">
        <f ca="1">Überl!BA49</f>
        <v>403176</v>
      </c>
      <c r="M48" s="12">
        <f ca="1">Überl!BB49</f>
        <v>1614031</v>
      </c>
      <c r="N48" s="12">
        <f ca="1">Überl!BC49</f>
        <v>500</v>
      </c>
      <c r="O48" s="12">
        <f ca="1">Überl!BD49</f>
        <v>500</v>
      </c>
    </row>
    <row r="49" spans="1:15" x14ac:dyDescent="0.2">
      <c r="A49" s="154">
        <v>10406</v>
      </c>
      <c r="B49" s="54" t="s">
        <v>2080</v>
      </c>
      <c r="C49" s="154">
        <f t="shared" si="2"/>
        <v>1</v>
      </c>
      <c r="E49" s="12">
        <v>886</v>
      </c>
      <c r="F49" s="12">
        <v>896</v>
      </c>
      <c r="G49" s="14">
        <v>82</v>
      </c>
      <c r="H49" s="14">
        <v>556</v>
      </c>
      <c r="I49" s="14">
        <v>248</v>
      </c>
      <c r="J49" s="13"/>
      <c r="K49" s="12">
        <f ca="1">Überl!AZ50</f>
        <v>6650</v>
      </c>
      <c r="L49" s="12">
        <f ca="1">Überl!BA50</f>
        <v>36163</v>
      </c>
      <c r="M49" s="12">
        <f ca="1">Überl!BB50</f>
        <v>92886</v>
      </c>
      <c r="N49" s="12">
        <f ca="1">Überl!BC50</f>
        <v>500</v>
      </c>
      <c r="O49" s="12">
        <f ca="1">Überl!BD50</f>
        <v>500</v>
      </c>
    </row>
    <row r="50" spans="1:15" x14ac:dyDescent="0.2">
      <c r="A50" s="154">
        <v>10407</v>
      </c>
      <c r="B50" s="54" t="s">
        <v>2079</v>
      </c>
      <c r="C50" s="154">
        <f t="shared" si="2"/>
        <v>1</v>
      </c>
      <c r="E50" s="12">
        <v>736</v>
      </c>
      <c r="F50" s="12">
        <v>815</v>
      </c>
      <c r="G50" s="14">
        <v>69</v>
      </c>
      <c r="H50" s="14">
        <v>453</v>
      </c>
      <c r="I50" s="14">
        <v>214</v>
      </c>
      <c r="J50" s="13"/>
      <c r="K50" s="12">
        <f ca="1">Überl!AZ51</f>
        <v>17040</v>
      </c>
      <c r="L50" s="12">
        <f ca="1">Überl!BA51</f>
        <v>40696</v>
      </c>
      <c r="M50" s="12">
        <f ca="1">Überl!BB51</f>
        <v>27316</v>
      </c>
      <c r="N50" s="12">
        <f ca="1">Überl!BC51</f>
        <v>500</v>
      </c>
      <c r="O50" s="12">
        <f ca="1">Überl!BD51</f>
        <v>500</v>
      </c>
    </row>
    <row r="51" spans="1:15" x14ac:dyDescent="0.2">
      <c r="A51" s="154">
        <v>10408</v>
      </c>
      <c r="B51" s="54" t="s">
        <v>2078</v>
      </c>
      <c r="C51" s="154">
        <f t="shared" si="2"/>
        <v>1</v>
      </c>
      <c r="E51" s="12">
        <v>1994</v>
      </c>
      <c r="F51" s="12">
        <v>2034</v>
      </c>
      <c r="G51" s="14">
        <v>256</v>
      </c>
      <c r="H51" s="14">
        <v>1252</v>
      </c>
      <c r="I51" s="14">
        <v>486</v>
      </c>
      <c r="J51" s="13"/>
      <c r="K51" s="12">
        <f ca="1">Überl!AZ52</f>
        <v>17470</v>
      </c>
      <c r="L51" s="12">
        <f ca="1">Überl!BA52</f>
        <v>91724</v>
      </c>
      <c r="M51" s="12">
        <f ca="1">Überl!BB52</f>
        <v>105497</v>
      </c>
      <c r="N51" s="12">
        <f ca="1">Überl!BC52</f>
        <v>500</v>
      </c>
      <c r="O51" s="12">
        <f ca="1">Überl!BD52</f>
        <v>500</v>
      </c>
    </row>
    <row r="52" spans="1:15" x14ac:dyDescent="0.2">
      <c r="A52" s="154">
        <v>10409</v>
      </c>
      <c r="B52" s="54" t="s">
        <v>2077</v>
      </c>
      <c r="C52" s="154">
        <f t="shared" si="2"/>
        <v>1</v>
      </c>
      <c r="E52" s="12">
        <v>983</v>
      </c>
      <c r="F52" s="12">
        <v>968</v>
      </c>
      <c r="G52" s="14">
        <v>104</v>
      </c>
      <c r="H52" s="14">
        <v>660</v>
      </c>
      <c r="I52" s="14">
        <v>219</v>
      </c>
      <c r="J52" s="13"/>
      <c r="K52" s="12">
        <f ca="1">Überl!AZ53</f>
        <v>5401</v>
      </c>
      <c r="L52" s="12">
        <f ca="1">Überl!BA53</f>
        <v>39029</v>
      </c>
      <c r="M52" s="12">
        <f ca="1">Überl!BB53</f>
        <v>20334</v>
      </c>
      <c r="N52" s="12">
        <f ca="1">Überl!BC53</f>
        <v>500</v>
      </c>
      <c r="O52" s="12">
        <f ca="1">Überl!BD53</f>
        <v>500</v>
      </c>
    </row>
    <row r="53" spans="1:15" x14ac:dyDescent="0.2">
      <c r="A53" s="154">
        <v>10410</v>
      </c>
      <c r="B53" s="54" t="s">
        <v>2076</v>
      </c>
      <c r="C53" s="154">
        <f t="shared" si="2"/>
        <v>1</v>
      </c>
      <c r="E53" s="12">
        <v>475</v>
      </c>
      <c r="F53" s="12">
        <v>488</v>
      </c>
      <c r="G53" s="14">
        <v>38</v>
      </c>
      <c r="H53" s="14">
        <v>288</v>
      </c>
      <c r="I53" s="14">
        <v>149</v>
      </c>
      <c r="J53" s="13"/>
      <c r="K53" s="12">
        <f ca="1">Überl!AZ54</f>
        <v>2454</v>
      </c>
      <c r="L53" s="12">
        <f ca="1">Überl!BA54</f>
        <v>20407</v>
      </c>
      <c r="M53" s="12">
        <f ca="1">Überl!BB54</f>
        <v>14943</v>
      </c>
      <c r="N53" s="12">
        <f ca="1">Überl!BC54</f>
        <v>500</v>
      </c>
      <c r="O53" s="12">
        <f ca="1">Überl!BD54</f>
        <v>500</v>
      </c>
    </row>
    <row r="54" spans="1:15" x14ac:dyDescent="0.2">
      <c r="A54" s="154">
        <v>10411</v>
      </c>
      <c r="B54" s="54" t="s">
        <v>2075</v>
      </c>
      <c r="C54" s="154">
        <f t="shared" si="2"/>
        <v>1</v>
      </c>
      <c r="E54" s="12">
        <v>1435</v>
      </c>
      <c r="F54" s="12">
        <v>1465</v>
      </c>
      <c r="G54" s="14">
        <v>170</v>
      </c>
      <c r="H54" s="14">
        <v>907</v>
      </c>
      <c r="I54" s="14">
        <v>358</v>
      </c>
      <c r="J54" s="13"/>
      <c r="K54" s="12">
        <f ca="1">Überl!AZ55</f>
        <v>5842</v>
      </c>
      <c r="L54" s="12">
        <f ca="1">Überl!BA55</f>
        <v>60202</v>
      </c>
      <c r="M54" s="12">
        <f ca="1">Überl!BB55</f>
        <v>109155</v>
      </c>
      <c r="N54" s="12">
        <f ca="1">Überl!BC55</f>
        <v>500</v>
      </c>
      <c r="O54" s="12">
        <f ca="1">Überl!BD55</f>
        <v>500</v>
      </c>
    </row>
    <row r="55" spans="1:15" x14ac:dyDescent="0.2">
      <c r="A55" s="154">
        <v>10412</v>
      </c>
      <c r="B55" s="54" t="s">
        <v>2074</v>
      </c>
      <c r="C55" s="154">
        <f t="shared" si="2"/>
        <v>1</v>
      </c>
      <c r="E55" s="12">
        <v>930</v>
      </c>
      <c r="F55" s="12">
        <v>984</v>
      </c>
      <c r="G55" s="14">
        <v>84</v>
      </c>
      <c r="H55" s="14">
        <v>625</v>
      </c>
      <c r="I55" s="14">
        <v>221</v>
      </c>
      <c r="J55" s="13"/>
      <c r="K55" s="12">
        <f ca="1">Überl!AZ56</f>
        <v>2060</v>
      </c>
      <c r="L55" s="12">
        <f ca="1">Überl!BA56</f>
        <v>47313</v>
      </c>
      <c r="M55" s="12">
        <f ca="1">Überl!BB56</f>
        <v>78967</v>
      </c>
      <c r="N55" s="12">
        <f ca="1">Überl!BC56</f>
        <v>500</v>
      </c>
      <c r="O55" s="12">
        <f ca="1">Überl!BD56</f>
        <v>500</v>
      </c>
    </row>
    <row r="56" spans="1:15" x14ac:dyDescent="0.2">
      <c r="A56" s="154">
        <v>10413</v>
      </c>
      <c r="B56" s="54" t="s">
        <v>2073</v>
      </c>
      <c r="C56" s="154">
        <f t="shared" si="2"/>
        <v>1</v>
      </c>
      <c r="E56" s="12">
        <v>970</v>
      </c>
      <c r="F56" s="12">
        <v>1000</v>
      </c>
      <c r="G56" s="14">
        <v>102</v>
      </c>
      <c r="H56" s="14">
        <v>606</v>
      </c>
      <c r="I56" s="14">
        <v>262</v>
      </c>
      <c r="J56" s="13"/>
      <c r="K56" s="12">
        <f ca="1">Überl!AZ57</f>
        <v>9021</v>
      </c>
      <c r="L56" s="12">
        <f ca="1">Überl!BA57</f>
        <v>62719</v>
      </c>
      <c r="M56" s="12">
        <f ca="1">Überl!BB57</f>
        <v>177817</v>
      </c>
      <c r="N56" s="12">
        <f ca="1">Überl!BC57</f>
        <v>500</v>
      </c>
      <c r="O56" s="12">
        <f ca="1">Überl!BD57</f>
        <v>500</v>
      </c>
    </row>
    <row r="57" spans="1:15" x14ac:dyDescent="0.2">
      <c r="A57" s="154">
        <v>10414</v>
      </c>
      <c r="B57" s="54" t="s">
        <v>2072</v>
      </c>
      <c r="C57" s="154">
        <f t="shared" si="2"/>
        <v>1</v>
      </c>
      <c r="E57" s="12">
        <v>2670</v>
      </c>
      <c r="F57" s="12">
        <v>2550</v>
      </c>
      <c r="G57" s="14">
        <v>344</v>
      </c>
      <c r="H57" s="14">
        <v>1741</v>
      </c>
      <c r="I57" s="14">
        <v>585</v>
      </c>
      <c r="J57" s="13"/>
      <c r="K57" s="12">
        <f ca="1">Überl!AZ58</f>
        <v>6178</v>
      </c>
      <c r="L57" s="12">
        <f ca="1">Überl!BA58</f>
        <v>283061</v>
      </c>
      <c r="M57" s="12">
        <f ca="1">Überl!BB58</f>
        <v>1144117</v>
      </c>
      <c r="N57" s="12">
        <f ca="1">Überl!BC58</f>
        <v>500</v>
      </c>
      <c r="O57" s="12">
        <f ca="1">Überl!BD58</f>
        <v>500</v>
      </c>
    </row>
    <row r="58" spans="1:15" x14ac:dyDescent="0.2">
      <c r="A58" s="154">
        <v>10415</v>
      </c>
      <c r="B58" s="54" t="s">
        <v>2071</v>
      </c>
      <c r="C58" s="154">
        <f t="shared" si="2"/>
        <v>1</v>
      </c>
      <c r="E58" s="12">
        <v>1226</v>
      </c>
      <c r="F58" s="12">
        <v>1345</v>
      </c>
      <c r="G58" s="14">
        <v>147</v>
      </c>
      <c r="H58" s="14">
        <v>808</v>
      </c>
      <c r="I58" s="14">
        <v>271</v>
      </c>
      <c r="J58" s="13"/>
      <c r="K58" s="12">
        <f ca="1">Überl!AZ59</f>
        <v>2162</v>
      </c>
      <c r="L58" s="12">
        <f ca="1">Überl!BA59</f>
        <v>62318</v>
      </c>
      <c r="M58" s="12">
        <f ca="1">Überl!BB59</f>
        <v>57309</v>
      </c>
      <c r="N58" s="12">
        <f ca="1">Überl!BC59</f>
        <v>500</v>
      </c>
      <c r="O58" s="12">
        <f ca="1">Überl!BD59</f>
        <v>500</v>
      </c>
    </row>
    <row r="59" spans="1:15" x14ac:dyDescent="0.2">
      <c r="A59" s="154">
        <v>10416</v>
      </c>
      <c r="B59" s="54" t="s">
        <v>2070</v>
      </c>
      <c r="C59" s="154">
        <f t="shared" si="2"/>
        <v>1</v>
      </c>
      <c r="E59" s="12">
        <v>904</v>
      </c>
      <c r="F59" s="12">
        <v>931</v>
      </c>
      <c r="G59" s="14">
        <v>85</v>
      </c>
      <c r="H59" s="14">
        <v>513</v>
      </c>
      <c r="I59" s="14">
        <v>306</v>
      </c>
      <c r="J59" s="13"/>
      <c r="K59" s="12">
        <f ca="1">Überl!AZ60</f>
        <v>19972</v>
      </c>
      <c r="L59" s="12">
        <f ca="1">Überl!BA60</f>
        <v>44478</v>
      </c>
      <c r="M59" s="12">
        <f ca="1">Überl!BB60</f>
        <v>45970</v>
      </c>
      <c r="N59" s="12">
        <f ca="1">Überl!BC60</f>
        <v>500</v>
      </c>
      <c r="O59" s="12">
        <f ca="1">Überl!BD60</f>
        <v>500</v>
      </c>
    </row>
    <row r="60" spans="1:15" x14ac:dyDescent="0.2">
      <c r="A60" s="154">
        <v>10417</v>
      </c>
      <c r="B60" s="54" t="s">
        <v>2069</v>
      </c>
      <c r="C60" s="154">
        <f t="shared" si="2"/>
        <v>1</v>
      </c>
      <c r="E60" s="12">
        <v>1360</v>
      </c>
      <c r="F60" s="12">
        <v>1422</v>
      </c>
      <c r="G60" s="14">
        <v>149</v>
      </c>
      <c r="H60" s="14">
        <v>930</v>
      </c>
      <c r="I60" s="14">
        <v>281</v>
      </c>
      <c r="J60" s="13"/>
      <c r="K60" s="12">
        <f ca="1">Überl!AZ61</f>
        <v>24581</v>
      </c>
      <c r="L60" s="12">
        <f ca="1">Überl!BA61</f>
        <v>77446</v>
      </c>
      <c r="M60" s="12">
        <f ca="1">Überl!BB61</f>
        <v>197238</v>
      </c>
      <c r="N60" s="12">
        <f ca="1">Überl!BC61</f>
        <v>500</v>
      </c>
      <c r="O60" s="12">
        <f ca="1">Überl!BD61</f>
        <v>500</v>
      </c>
    </row>
    <row r="61" spans="1:15" x14ac:dyDescent="0.2">
      <c r="A61" s="154">
        <v>10418</v>
      </c>
      <c r="B61" s="54" t="s">
        <v>2068</v>
      </c>
      <c r="C61" s="154">
        <f t="shared" si="2"/>
        <v>1</v>
      </c>
      <c r="E61" s="12">
        <v>358</v>
      </c>
      <c r="F61" s="12">
        <v>361</v>
      </c>
      <c r="G61" s="14">
        <v>44</v>
      </c>
      <c r="H61" s="14">
        <v>241</v>
      </c>
      <c r="I61" s="14">
        <v>73</v>
      </c>
      <c r="J61" s="13"/>
      <c r="K61" s="12">
        <f ca="1">Überl!AZ62</f>
        <v>1741</v>
      </c>
      <c r="L61" s="12">
        <f ca="1">Überl!BA62</f>
        <v>11560</v>
      </c>
      <c r="M61" s="12">
        <f ca="1">Überl!BB62</f>
        <v>6685</v>
      </c>
      <c r="N61" s="12">
        <f ca="1">Überl!BC62</f>
        <v>500</v>
      </c>
      <c r="O61" s="12">
        <f ca="1">Überl!BD62</f>
        <v>500</v>
      </c>
    </row>
    <row r="62" spans="1:15" x14ac:dyDescent="0.2">
      <c r="A62" s="154">
        <v>10419</v>
      </c>
      <c r="B62" s="54" t="s">
        <v>2067</v>
      </c>
      <c r="C62" s="154">
        <f t="shared" si="2"/>
        <v>1</v>
      </c>
      <c r="E62" s="12">
        <v>491</v>
      </c>
      <c r="F62" s="12">
        <v>488</v>
      </c>
      <c r="G62" s="14">
        <v>71</v>
      </c>
      <c r="H62" s="14">
        <v>324</v>
      </c>
      <c r="I62" s="14">
        <v>96</v>
      </c>
      <c r="J62" s="13"/>
      <c r="K62" s="12">
        <f ca="1">Überl!AZ63</f>
        <v>1881</v>
      </c>
      <c r="L62" s="12">
        <f ca="1">Überl!BA63</f>
        <v>23013</v>
      </c>
      <c r="M62" s="12">
        <f ca="1">Überl!BB63</f>
        <v>7028</v>
      </c>
      <c r="N62" s="12">
        <f ca="1">Überl!BC63</f>
        <v>500</v>
      </c>
      <c r="O62" s="12">
        <f ca="1">Überl!BD63</f>
        <v>500</v>
      </c>
    </row>
    <row r="63" spans="1:15" x14ac:dyDescent="0.2">
      <c r="A63" s="154">
        <v>10420</v>
      </c>
      <c r="B63" s="54" t="s">
        <v>2066</v>
      </c>
      <c r="C63" s="154">
        <f t="shared" si="2"/>
        <v>1</v>
      </c>
      <c r="E63" s="12">
        <v>241</v>
      </c>
      <c r="F63" s="12">
        <v>248</v>
      </c>
      <c r="G63" s="14">
        <v>15</v>
      </c>
      <c r="H63" s="14">
        <v>162</v>
      </c>
      <c r="I63" s="14">
        <v>64</v>
      </c>
      <c r="J63" s="13"/>
      <c r="K63" s="12">
        <f ca="1">Überl!AZ64</f>
        <v>2573</v>
      </c>
      <c r="L63" s="12">
        <f ca="1">Überl!BA64</f>
        <v>12870</v>
      </c>
      <c r="M63" s="12">
        <f ca="1">Überl!BB64</f>
        <v>8173</v>
      </c>
      <c r="N63" s="12">
        <f ca="1">Überl!BC64</f>
        <v>500</v>
      </c>
      <c r="O63" s="12">
        <f ca="1">Überl!BD64</f>
        <v>500</v>
      </c>
    </row>
    <row r="64" spans="1:15" x14ac:dyDescent="0.2">
      <c r="A64" s="154">
        <v>10421</v>
      </c>
      <c r="B64" s="54" t="s">
        <v>2065</v>
      </c>
      <c r="C64" s="154">
        <f t="shared" si="2"/>
        <v>1</v>
      </c>
      <c r="E64" s="12">
        <v>337</v>
      </c>
      <c r="F64" s="12">
        <v>340</v>
      </c>
      <c r="G64" s="14">
        <v>49</v>
      </c>
      <c r="H64" s="14">
        <v>209</v>
      </c>
      <c r="I64" s="14">
        <v>79</v>
      </c>
      <c r="J64" s="13"/>
      <c r="K64" s="12">
        <f ca="1">Überl!AZ65</f>
        <v>1805</v>
      </c>
      <c r="L64" s="12">
        <f ca="1">Überl!BA65</f>
        <v>12722</v>
      </c>
      <c r="M64" s="12">
        <f ca="1">Überl!BB65</f>
        <v>6953</v>
      </c>
      <c r="N64" s="12">
        <f ca="1">Überl!BC65</f>
        <v>500</v>
      </c>
      <c r="O64" s="12">
        <f ca="1">Überl!BD65</f>
        <v>500</v>
      </c>
    </row>
    <row r="65" spans="1:15" x14ac:dyDescent="0.2">
      <c r="A65" s="154">
        <v>10422</v>
      </c>
      <c r="B65" s="54" t="s">
        <v>2064</v>
      </c>
      <c r="C65" s="154">
        <f t="shared" si="2"/>
        <v>1</v>
      </c>
      <c r="E65" s="12">
        <v>223</v>
      </c>
      <c r="F65" s="12">
        <v>241</v>
      </c>
      <c r="G65" s="14">
        <v>16</v>
      </c>
      <c r="H65" s="14">
        <v>155</v>
      </c>
      <c r="I65" s="14">
        <v>52</v>
      </c>
      <c r="J65" s="13"/>
      <c r="K65" s="12">
        <f ca="1">Überl!AZ66</f>
        <v>1226</v>
      </c>
      <c r="L65" s="12">
        <f ca="1">Überl!BA66</f>
        <v>12149</v>
      </c>
      <c r="M65" s="12">
        <f ca="1">Überl!BB66</f>
        <v>3131</v>
      </c>
      <c r="N65" s="12">
        <f ca="1">Überl!BC66</f>
        <v>500</v>
      </c>
      <c r="O65" s="12">
        <f ca="1">Überl!BD66</f>
        <v>500</v>
      </c>
    </row>
    <row r="66" spans="1:15" x14ac:dyDescent="0.2">
      <c r="A66" s="154">
        <v>10423</v>
      </c>
      <c r="B66" s="54" t="s">
        <v>2063</v>
      </c>
      <c r="C66" s="154">
        <f t="shared" si="2"/>
        <v>1</v>
      </c>
      <c r="E66" s="12">
        <v>65</v>
      </c>
      <c r="F66" s="12">
        <v>58</v>
      </c>
      <c r="G66" s="14">
        <v>7</v>
      </c>
      <c r="H66" s="14">
        <v>39</v>
      </c>
      <c r="I66" s="14">
        <v>19</v>
      </c>
      <c r="J66" s="13"/>
      <c r="K66" s="12">
        <f ca="1">Überl!AZ67</f>
        <v>602</v>
      </c>
      <c r="L66" s="12">
        <f ca="1">Überl!BA67</f>
        <v>3059</v>
      </c>
      <c r="M66" s="12">
        <f ca="1">Überl!BB67</f>
        <v>0</v>
      </c>
      <c r="N66" s="12">
        <f ca="1">Überl!BC67</f>
        <v>500</v>
      </c>
      <c r="O66" s="12">
        <f ca="1">Überl!BD67</f>
        <v>500</v>
      </c>
    </row>
    <row r="67" spans="1:15" x14ac:dyDescent="0.2">
      <c r="A67" s="154">
        <v>10424</v>
      </c>
      <c r="B67" s="54" t="s">
        <v>2062</v>
      </c>
      <c r="C67" s="154">
        <f t="shared" si="2"/>
        <v>1</v>
      </c>
      <c r="E67" s="12">
        <v>213</v>
      </c>
      <c r="F67" s="12">
        <v>208</v>
      </c>
      <c r="G67" s="14">
        <v>24</v>
      </c>
      <c r="H67" s="14">
        <v>136</v>
      </c>
      <c r="I67" s="14">
        <v>53</v>
      </c>
      <c r="J67" s="13"/>
      <c r="K67" s="12">
        <f ca="1">Überl!AZ68</f>
        <v>3164</v>
      </c>
      <c r="L67" s="12">
        <f ca="1">Überl!BA68</f>
        <v>8543</v>
      </c>
      <c r="M67" s="12">
        <f ca="1">Überl!BB68</f>
        <v>8032</v>
      </c>
      <c r="N67" s="12">
        <f ca="1">Überl!BC68</f>
        <v>500</v>
      </c>
      <c r="O67" s="12">
        <f ca="1">Überl!BD68</f>
        <v>500</v>
      </c>
    </row>
    <row r="68" spans="1:15" x14ac:dyDescent="0.2">
      <c r="A68" s="154">
        <v>10425</v>
      </c>
      <c r="B68" s="54" t="s">
        <v>2061</v>
      </c>
      <c r="C68" s="154">
        <f t="shared" si="2"/>
        <v>1</v>
      </c>
      <c r="E68" s="12">
        <v>376</v>
      </c>
      <c r="F68" s="12">
        <v>377</v>
      </c>
      <c r="G68" s="14">
        <v>38</v>
      </c>
      <c r="H68" s="14">
        <v>245</v>
      </c>
      <c r="I68" s="14">
        <v>93</v>
      </c>
      <c r="J68" s="13"/>
      <c r="K68" s="12">
        <f ca="1">Überl!AZ69</f>
        <v>2491</v>
      </c>
      <c r="L68" s="12">
        <f ca="1">Überl!BA69</f>
        <v>16923</v>
      </c>
      <c r="M68" s="12">
        <f ca="1">Überl!BB69</f>
        <v>21184</v>
      </c>
      <c r="N68" s="12">
        <f ca="1">Überl!BC69</f>
        <v>500</v>
      </c>
      <c r="O68" s="12">
        <f ca="1">Überl!BD69</f>
        <v>500</v>
      </c>
    </row>
    <row r="69" spans="1:15" x14ac:dyDescent="0.2">
      <c r="A69" s="154">
        <v>10426</v>
      </c>
      <c r="B69" s="54" t="s">
        <v>2060</v>
      </c>
      <c r="C69" s="154">
        <f t="shared" si="2"/>
        <v>1</v>
      </c>
      <c r="E69" s="12">
        <v>340</v>
      </c>
      <c r="F69" s="12">
        <v>338</v>
      </c>
      <c r="G69" s="14">
        <v>47</v>
      </c>
      <c r="H69" s="14">
        <v>205</v>
      </c>
      <c r="I69" s="14">
        <v>88</v>
      </c>
      <c r="J69" s="13"/>
      <c r="K69" s="12">
        <f ca="1">Überl!AZ70</f>
        <v>11720</v>
      </c>
      <c r="L69" s="12">
        <f ca="1">Überl!BA70</f>
        <v>6866</v>
      </c>
      <c r="M69" s="12">
        <f ca="1">Überl!BB70</f>
        <v>38531</v>
      </c>
      <c r="N69" s="12">
        <f ca="1">Überl!BC70</f>
        <v>500</v>
      </c>
      <c r="O69" s="12">
        <f ca="1">Überl!BD70</f>
        <v>500</v>
      </c>
    </row>
    <row r="70" spans="1:15" x14ac:dyDescent="0.2">
      <c r="A70" s="154">
        <v>10427</v>
      </c>
      <c r="B70" s="54" t="s">
        <v>2059</v>
      </c>
      <c r="C70" s="154">
        <f t="shared" si="2"/>
        <v>1</v>
      </c>
      <c r="E70" s="12">
        <v>447</v>
      </c>
      <c r="F70" s="12">
        <v>447</v>
      </c>
      <c r="G70" s="14">
        <v>54</v>
      </c>
      <c r="H70" s="14">
        <v>285</v>
      </c>
      <c r="I70" s="14">
        <v>108</v>
      </c>
      <c r="J70" s="13"/>
      <c r="K70" s="12">
        <f ca="1">Überl!AZ71</f>
        <v>10590</v>
      </c>
      <c r="L70" s="12">
        <f ca="1">Überl!BA71</f>
        <v>19346</v>
      </c>
      <c r="M70" s="12">
        <f ca="1">Überl!BB71</f>
        <v>5681</v>
      </c>
      <c r="N70" s="12">
        <f ca="1">Überl!BC71</f>
        <v>500</v>
      </c>
      <c r="O70" s="12">
        <f ca="1">Überl!BD71</f>
        <v>500</v>
      </c>
    </row>
    <row r="71" spans="1:15" x14ac:dyDescent="0.2">
      <c r="A71" s="154">
        <v>10428</v>
      </c>
      <c r="B71" s="54" t="s">
        <v>2058</v>
      </c>
      <c r="C71" s="154">
        <f t="shared" si="2"/>
        <v>1</v>
      </c>
      <c r="E71" s="12">
        <v>398</v>
      </c>
      <c r="F71" s="12">
        <v>421</v>
      </c>
      <c r="G71" s="14">
        <v>43</v>
      </c>
      <c r="H71" s="14">
        <v>244</v>
      </c>
      <c r="I71" s="14">
        <v>111</v>
      </c>
      <c r="J71" s="13"/>
      <c r="K71" s="12">
        <f ca="1">Überl!AZ72</f>
        <v>11537</v>
      </c>
      <c r="L71" s="12">
        <f ca="1">Überl!BA72</f>
        <v>12675</v>
      </c>
      <c r="M71" s="12">
        <f ca="1">Überl!BB72</f>
        <v>23745</v>
      </c>
      <c r="N71" s="12">
        <f ca="1">Überl!BC72</f>
        <v>500</v>
      </c>
      <c r="O71" s="12">
        <f ca="1">Überl!BD72</f>
        <v>500</v>
      </c>
    </row>
    <row r="72" spans="1:15" x14ac:dyDescent="0.2">
      <c r="A72" s="154">
        <v>10501</v>
      </c>
      <c r="B72" s="54" t="s">
        <v>2057</v>
      </c>
      <c r="C72" s="154">
        <f t="shared" si="2"/>
        <v>1</v>
      </c>
      <c r="E72" s="12">
        <v>1738</v>
      </c>
      <c r="F72" s="12">
        <v>1706</v>
      </c>
      <c r="G72" s="14">
        <v>220</v>
      </c>
      <c r="H72" s="14">
        <v>1139</v>
      </c>
      <c r="I72" s="14">
        <v>379</v>
      </c>
      <c r="J72" s="13"/>
      <c r="K72" s="12">
        <f ca="1">Überl!AZ73</f>
        <v>13542</v>
      </c>
      <c r="L72" s="12">
        <f ca="1">Überl!BA73</f>
        <v>100199</v>
      </c>
      <c r="M72" s="12">
        <f ca="1">Überl!BB73</f>
        <v>211401</v>
      </c>
      <c r="N72" s="12">
        <f ca="1">Überl!BC73</f>
        <v>500</v>
      </c>
      <c r="O72" s="12">
        <f ca="1">Überl!BD73</f>
        <v>500</v>
      </c>
    </row>
    <row r="73" spans="1:15" x14ac:dyDescent="0.2">
      <c r="A73" s="154">
        <v>10502</v>
      </c>
      <c r="B73" s="54" t="s">
        <v>2056</v>
      </c>
      <c r="C73" s="154">
        <f t="shared" si="2"/>
        <v>1</v>
      </c>
      <c r="E73" s="12">
        <v>931</v>
      </c>
      <c r="F73" s="12">
        <v>952</v>
      </c>
      <c r="G73" s="14">
        <v>86</v>
      </c>
      <c r="H73" s="14">
        <v>622</v>
      </c>
      <c r="I73" s="14">
        <v>223</v>
      </c>
      <c r="J73" s="13"/>
      <c r="K73" s="12">
        <f ca="1">Überl!AZ74</f>
        <v>10603</v>
      </c>
      <c r="L73" s="12">
        <f ca="1">Überl!BA74</f>
        <v>40097</v>
      </c>
      <c r="M73" s="12">
        <f ca="1">Überl!BB74</f>
        <v>81545</v>
      </c>
      <c r="N73" s="12">
        <f ca="1">Überl!BC74</f>
        <v>500</v>
      </c>
      <c r="O73" s="12">
        <f ca="1">Überl!BD74</f>
        <v>500</v>
      </c>
    </row>
    <row r="74" spans="1:15" x14ac:dyDescent="0.2">
      <c r="A74" s="154">
        <v>10503</v>
      </c>
      <c r="B74" s="54" t="s">
        <v>2055</v>
      </c>
      <c r="C74" s="154">
        <f t="shared" si="2"/>
        <v>1</v>
      </c>
      <c r="E74" s="12">
        <v>1226</v>
      </c>
      <c r="F74" s="12">
        <v>1240</v>
      </c>
      <c r="G74" s="14">
        <v>146</v>
      </c>
      <c r="H74" s="14">
        <v>775</v>
      </c>
      <c r="I74" s="14">
        <v>305</v>
      </c>
      <c r="J74" s="13"/>
      <c r="K74" s="12">
        <f ca="1">Überl!AZ75</f>
        <v>11353</v>
      </c>
      <c r="L74" s="12">
        <f ca="1">Überl!BA75</f>
        <v>152073</v>
      </c>
      <c r="M74" s="12">
        <f ca="1">Überl!BB75</f>
        <v>716469</v>
      </c>
      <c r="N74" s="12">
        <f ca="1">Überl!BC75</f>
        <v>500</v>
      </c>
      <c r="O74" s="12">
        <f ca="1">Überl!BD75</f>
        <v>500</v>
      </c>
    </row>
    <row r="75" spans="1:15" x14ac:dyDescent="0.2">
      <c r="A75" s="154">
        <v>10504</v>
      </c>
      <c r="B75" s="54" t="s">
        <v>2054</v>
      </c>
      <c r="C75" s="154">
        <f t="shared" si="2"/>
        <v>1</v>
      </c>
      <c r="E75" s="12">
        <v>4110</v>
      </c>
      <c r="F75" s="12">
        <v>4088</v>
      </c>
      <c r="G75" s="14">
        <v>436</v>
      </c>
      <c r="H75" s="14">
        <v>2772</v>
      </c>
      <c r="I75" s="14">
        <v>902</v>
      </c>
      <c r="J75" s="13"/>
      <c r="K75" s="12">
        <f ca="1">Überl!AZ76</f>
        <v>14243</v>
      </c>
      <c r="L75" s="12">
        <f ca="1">Überl!BA76</f>
        <v>366527</v>
      </c>
      <c r="M75" s="12">
        <f ca="1">Überl!BB76</f>
        <v>1345141</v>
      </c>
      <c r="N75" s="12">
        <f ca="1">Überl!BC76</f>
        <v>500</v>
      </c>
      <c r="O75" s="12">
        <f ca="1">Überl!BD76</f>
        <v>500</v>
      </c>
    </row>
    <row r="76" spans="1:15" x14ac:dyDescent="0.2">
      <c r="A76" s="154">
        <v>10505</v>
      </c>
      <c r="B76" s="54" t="s">
        <v>2053</v>
      </c>
      <c r="C76" s="154">
        <f t="shared" si="2"/>
        <v>1</v>
      </c>
      <c r="E76" s="12">
        <v>1040</v>
      </c>
      <c r="F76" s="12">
        <v>1092</v>
      </c>
      <c r="G76" s="14">
        <v>121</v>
      </c>
      <c r="H76" s="14">
        <v>692</v>
      </c>
      <c r="I76" s="14">
        <v>227</v>
      </c>
      <c r="J76" s="13"/>
      <c r="K76" s="12">
        <f ca="1">Überl!AZ77</f>
        <v>2923</v>
      </c>
      <c r="L76" s="12">
        <f ca="1">Überl!BA77</f>
        <v>48030</v>
      </c>
      <c r="M76" s="12">
        <f ca="1">Überl!BB77</f>
        <v>71876</v>
      </c>
      <c r="N76" s="12">
        <f ca="1">Überl!BC77</f>
        <v>500</v>
      </c>
      <c r="O76" s="12">
        <f ca="1">Überl!BD77</f>
        <v>500</v>
      </c>
    </row>
    <row r="77" spans="1:15" x14ac:dyDescent="0.2">
      <c r="A77" s="154">
        <v>10506</v>
      </c>
      <c r="B77" s="54" t="s">
        <v>2052</v>
      </c>
      <c r="C77" s="154">
        <f t="shared" si="2"/>
        <v>1</v>
      </c>
      <c r="E77" s="12">
        <v>1148</v>
      </c>
      <c r="F77" s="12">
        <v>1160</v>
      </c>
      <c r="G77" s="14">
        <v>141</v>
      </c>
      <c r="H77" s="14">
        <v>724</v>
      </c>
      <c r="I77" s="14">
        <v>283</v>
      </c>
      <c r="J77" s="13"/>
      <c r="K77" s="12">
        <f ca="1">Überl!AZ78</f>
        <v>5219</v>
      </c>
      <c r="L77" s="12">
        <f ca="1">Überl!BA78</f>
        <v>50443</v>
      </c>
      <c r="M77" s="12">
        <f ca="1">Überl!BB78</f>
        <v>81087</v>
      </c>
      <c r="N77" s="12">
        <f ca="1">Überl!BC78</f>
        <v>500</v>
      </c>
      <c r="O77" s="12">
        <f ca="1">Überl!BD78</f>
        <v>500</v>
      </c>
    </row>
    <row r="78" spans="1:15" x14ac:dyDescent="0.2">
      <c r="A78" s="154">
        <v>10507</v>
      </c>
      <c r="B78" s="54" t="s">
        <v>2051</v>
      </c>
      <c r="C78" s="154">
        <f t="shared" si="2"/>
        <v>1</v>
      </c>
      <c r="E78" s="12">
        <v>917</v>
      </c>
      <c r="F78" s="12">
        <v>947</v>
      </c>
      <c r="G78" s="14">
        <v>119</v>
      </c>
      <c r="H78" s="14">
        <v>563</v>
      </c>
      <c r="I78" s="14">
        <v>235</v>
      </c>
      <c r="J78" s="13"/>
      <c r="K78" s="12">
        <f ca="1">Überl!AZ79</f>
        <v>4202</v>
      </c>
      <c r="L78" s="12">
        <f ca="1">Überl!BA79</f>
        <v>40809</v>
      </c>
      <c r="M78" s="12">
        <f ca="1">Überl!BB79</f>
        <v>45310</v>
      </c>
      <c r="N78" s="12">
        <f ca="1">Überl!BC79</f>
        <v>500</v>
      </c>
      <c r="O78" s="12">
        <f ca="1">Überl!BD79</f>
        <v>500</v>
      </c>
    </row>
    <row r="79" spans="1:15" x14ac:dyDescent="0.2">
      <c r="A79" s="154">
        <v>10508</v>
      </c>
      <c r="B79" s="54" t="s">
        <v>2050</v>
      </c>
      <c r="C79" s="154">
        <f t="shared" si="2"/>
        <v>1</v>
      </c>
      <c r="E79" s="12">
        <v>2163</v>
      </c>
      <c r="F79" s="12">
        <v>2188</v>
      </c>
      <c r="G79" s="14">
        <v>244</v>
      </c>
      <c r="H79" s="14">
        <v>1442</v>
      </c>
      <c r="I79" s="14">
        <v>477</v>
      </c>
      <c r="J79" s="13"/>
      <c r="K79" s="12">
        <f ca="1">Überl!AZ80</f>
        <v>11387</v>
      </c>
      <c r="L79" s="12">
        <f ca="1">Überl!BA80</f>
        <v>125503</v>
      </c>
      <c r="M79" s="12">
        <f ca="1">Überl!BB80</f>
        <v>553923</v>
      </c>
      <c r="N79" s="12">
        <f ca="1">Überl!BC80</f>
        <v>500</v>
      </c>
      <c r="O79" s="12">
        <f ca="1">Überl!BD80</f>
        <v>500</v>
      </c>
    </row>
    <row r="80" spans="1:15" x14ac:dyDescent="0.2">
      <c r="A80" s="154">
        <v>10509</v>
      </c>
      <c r="B80" s="54" t="s">
        <v>2049</v>
      </c>
      <c r="C80" s="154">
        <f t="shared" si="2"/>
        <v>1</v>
      </c>
      <c r="E80" s="12">
        <v>1966</v>
      </c>
      <c r="F80" s="12">
        <v>2023</v>
      </c>
      <c r="G80" s="14">
        <v>207</v>
      </c>
      <c r="H80" s="14">
        <v>1278</v>
      </c>
      <c r="I80" s="14">
        <v>481</v>
      </c>
      <c r="J80" s="13"/>
      <c r="K80" s="12">
        <f ca="1">Überl!AZ81</f>
        <v>15185</v>
      </c>
      <c r="L80" s="12">
        <f ca="1">Überl!BA81</f>
        <v>78723</v>
      </c>
      <c r="M80" s="12">
        <f ca="1">Überl!BB81</f>
        <v>150923</v>
      </c>
      <c r="N80" s="12">
        <f ca="1">Überl!BC81</f>
        <v>500</v>
      </c>
      <c r="O80" s="12">
        <f ca="1">Überl!BD81</f>
        <v>500</v>
      </c>
    </row>
    <row r="81" spans="1:15" x14ac:dyDescent="0.2">
      <c r="A81" s="154">
        <v>10510</v>
      </c>
      <c r="B81" s="54" t="s">
        <v>2048</v>
      </c>
      <c r="C81" s="154">
        <f t="shared" si="2"/>
        <v>1</v>
      </c>
      <c r="E81" s="12">
        <v>714</v>
      </c>
      <c r="F81" s="12">
        <v>734</v>
      </c>
      <c r="G81" s="14">
        <v>81</v>
      </c>
      <c r="H81" s="14">
        <v>468</v>
      </c>
      <c r="I81" s="14">
        <v>165</v>
      </c>
      <c r="J81" s="13"/>
      <c r="K81" s="12">
        <f ca="1">Überl!AZ82</f>
        <v>4395</v>
      </c>
      <c r="L81" s="12">
        <f ca="1">Überl!BA82</f>
        <v>27746</v>
      </c>
      <c r="M81" s="12">
        <f ca="1">Überl!BB82</f>
        <v>33310</v>
      </c>
      <c r="N81" s="12">
        <f ca="1">Überl!BC82</f>
        <v>500</v>
      </c>
      <c r="O81" s="12">
        <f ca="1">Überl!BD82</f>
        <v>500</v>
      </c>
    </row>
    <row r="82" spans="1:15" x14ac:dyDescent="0.2">
      <c r="A82" s="154">
        <v>10511</v>
      </c>
      <c r="B82" s="54" t="s">
        <v>2047</v>
      </c>
      <c r="C82" s="154">
        <f t="shared" si="2"/>
        <v>1</v>
      </c>
      <c r="E82" s="12">
        <v>721</v>
      </c>
      <c r="F82" s="12">
        <v>726</v>
      </c>
      <c r="G82" s="14">
        <v>83</v>
      </c>
      <c r="H82" s="14">
        <v>459</v>
      </c>
      <c r="I82" s="14">
        <v>179</v>
      </c>
      <c r="J82" s="13"/>
      <c r="K82" s="12">
        <f ca="1">Überl!AZ83</f>
        <v>8829</v>
      </c>
      <c r="L82" s="12">
        <f ca="1">Überl!BA83</f>
        <v>32926</v>
      </c>
      <c r="M82" s="12">
        <f ca="1">Überl!BB83</f>
        <v>39339</v>
      </c>
      <c r="N82" s="12">
        <f ca="1">Überl!BC83</f>
        <v>500</v>
      </c>
      <c r="O82" s="12">
        <f ca="1">Überl!BD83</f>
        <v>500</v>
      </c>
    </row>
    <row r="83" spans="1:15" x14ac:dyDescent="0.2">
      <c r="A83" s="154">
        <v>10512</v>
      </c>
      <c r="B83" s="54" t="s">
        <v>2046</v>
      </c>
      <c r="C83" s="154">
        <f t="shared" ref="C83:C146" si="3">INT(A83/10000)</f>
        <v>1</v>
      </c>
      <c r="E83" s="12">
        <v>397</v>
      </c>
      <c r="F83" s="12">
        <v>405</v>
      </c>
      <c r="G83" s="14">
        <v>47</v>
      </c>
      <c r="H83" s="14">
        <v>288</v>
      </c>
      <c r="I83" s="14">
        <v>62</v>
      </c>
      <c r="J83" s="13"/>
      <c r="K83" s="12">
        <f ca="1">Überl!AZ84</f>
        <v>1119</v>
      </c>
      <c r="L83" s="12">
        <f ca="1">Überl!BA84</f>
        <v>14803</v>
      </c>
      <c r="M83" s="12">
        <f ca="1">Überl!BB84</f>
        <v>8133</v>
      </c>
      <c r="N83" s="12">
        <f ca="1">Überl!BC84</f>
        <v>500</v>
      </c>
      <c r="O83" s="12">
        <f ca="1">Überl!BD84</f>
        <v>500</v>
      </c>
    </row>
    <row r="84" spans="1:15" x14ac:dyDescent="0.2">
      <c r="A84" s="154">
        <v>10601</v>
      </c>
      <c r="B84" s="54" t="s">
        <v>2045</v>
      </c>
      <c r="C84" s="154">
        <f t="shared" si="3"/>
        <v>1</v>
      </c>
      <c r="E84" s="12">
        <v>1217</v>
      </c>
      <c r="F84" s="12">
        <v>1183</v>
      </c>
      <c r="G84" s="14">
        <v>181</v>
      </c>
      <c r="H84" s="14">
        <v>742</v>
      </c>
      <c r="I84" s="14">
        <v>294</v>
      </c>
      <c r="J84" s="13"/>
      <c r="K84" s="12">
        <f ca="1">Überl!AZ85</f>
        <v>6070</v>
      </c>
      <c r="L84" s="12">
        <f ca="1">Überl!BA85</f>
        <v>55128</v>
      </c>
      <c r="M84" s="12">
        <f ca="1">Überl!BB85</f>
        <v>71115</v>
      </c>
      <c r="N84" s="12">
        <f ca="1">Überl!BC85</f>
        <v>500</v>
      </c>
      <c r="O84" s="12">
        <f ca="1">Überl!BD85</f>
        <v>500</v>
      </c>
    </row>
    <row r="85" spans="1:15" x14ac:dyDescent="0.2">
      <c r="A85" s="154">
        <v>10602</v>
      </c>
      <c r="B85" s="54" t="s">
        <v>2044</v>
      </c>
      <c r="C85" s="154">
        <f t="shared" si="3"/>
        <v>1</v>
      </c>
      <c r="E85" s="12">
        <v>2767</v>
      </c>
      <c r="F85" s="12">
        <v>2777</v>
      </c>
      <c r="G85" s="14">
        <v>389</v>
      </c>
      <c r="H85" s="14">
        <v>1768</v>
      </c>
      <c r="I85" s="14">
        <v>610</v>
      </c>
      <c r="J85" s="13"/>
      <c r="K85" s="12">
        <f ca="1">Überl!AZ86</f>
        <v>3842</v>
      </c>
      <c r="L85" s="12">
        <f ca="1">Überl!BA86</f>
        <v>159820</v>
      </c>
      <c r="M85" s="12">
        <f ca="1">Überl!BB86</f>
        <v>309196</v>
      </c>
      <c r="N85" s="12">
        <f ca="1">Überl!BC86</f>
        <v>500</v>
      </c>
      <c r="O85" s="12">
        <f ca="1">Überl!BD86</f>
        <v>500</v>
      </c>
    </row>
    <row r="86" spans="1:15" x14ac:dyDescent="0.2">
      <c r="A86" s="154">
        <v>10603</v>
      </c>
      <c r="B86" s="54" t="s">
        <v>2043</v>
      </c>
      <c r="C86" s="154">
        <f t="shared" si="3"/>
        <v>1</v>
      </c>
      <c r="E86" s="12">
        <v>1020</v>
      </c>
      <c r="F86" s="12">
        <v>959</v>
      </c>
      <c r="G86" s="14">
        <v>162</v>
      </c>
      <c r="H86" s="14">
        <v>670</v>
      </c>
      <c r="I86" s="14">
        <v>188</v>
      </c>
      <c r="J86" s="13"/>
      <c r="K86" s="12">
        <f ca="1">Überl!AZ87</f>
        <v>3455</v>
      </c>
      <c r="L86" s="12">
        <f ca="1">Überl!BA87</f>
        <v>70953</v>
      </c>
      <c r="M86" s="12">
        <f ca="1">Überl!BB87</f>
        <v>328994</v>
      </c>
      <c r="N86" s="12">
        <f ca="1">Überl!BC87</f>
        <v>500</v>
      </c>
      <c r="O86" s="12">
        <f ca="1">Überl!BD87</f>
        <v>500</v>
      </c>
    </row>
    <row r="87" spans="1:15" x14ac:dyDescent="0.2">
      <c r="A87" s="154">
        <v>10604</v>
      </c>
      <c r="B87" s="54" t="s">
        <v>2042</v>
      </c>
      <c r="C87" s="154">
        <f t="shared" si="3"/>
        <v>1</v>
      </c>
      <c r="E87" s="12">
        <v>1220</v>
      </c>
      <c r="F87" s="12">
        <v>1221</v>
      </c>
      <c r="G87" s="14">
        <v>147</v>
      </c>
      <c r="H87" s="14">
        <v>797</v>
      </c>
      <c r="I87" s="14">
        <v>276</v>
      </c>
      <c r="J87" s="13"/>
      <c r="K87" s="12">
        <f ca="1">Überl!AZ88</f>
        <v>4545</v>
      </c>
      <c r="L87" s="12">
        <f ca="1">Überl!BA88</f>
        <v>69625</v>
      </c>
      <c r="M87" s="12">
        <f ca="1">Überl!BB88</f>
        <v>91753</v>
      </c>
      <c r="N87" s="12">
        <f ca="1">Überl!BC88</f>
        <v>500</v>
      </c>
      <c r="O87" s="12">
        <f ca="1">Überl!BD88</f>
        <v>500</v>
      </c>
    </row>
    <row r="88" spans="1:15" x14ac:dyDescent="0.2">
      <c r="A88" s="154">
        <v>10605</v>
      </c>
      <c r="B88" s="54" t="s">
        <v>2041</v>
      </c>
      <c r="C88" s="154">
        <f t="shared" si="3"/>
        <v>1</v>
      </c>
      <c r="E88" s="12">
        <v>2060</v>
      </c>
      <c r="F88" s="12">
        <v>2033</v>
      </c>
      <c r="G88" s="14">
        <v>314</v>
      </c>
      <c r="H88" s="14">
        <v>1350</v>
      </c>
      <c r="I88" s="14">
        <v>396</v>
      </c>
      <c r="J88" s="13"/>
      <c r="K88" s="12">
        <f ca="1">Überl!AZ89</f>
        <v>5745</v>
      </c>
      <c r="L88" s="12">
        <f ca="1">Überl!BA89</f>
        <v>150997</v>
      </c>
      <c r="M88" s="12">
        <f ca="1">Überl!BB89</f>
        <v>686371</v>
      </c>
      <c r="N88" s="12">
        <f ca="1">Überl!BC89</f>
        <v>500</v>
      </c>
      <c r="O88" s="12">
        <f ca="1">Überl!BD89</f>
        <v>500</v>
      </c>
    </row>
    <row r="89" spans="1:15" x14ac:dyDescent="0.2">
      <c r="A89" s="154">
        <v>10606</v>
      </c>
      <c r="B89" s="54" t="s">
        <v>2040</v>
      </c>
      <c r="C89" s="154">
        <f t="shared" si="3"/>
        <v>1</v>
      </c>
      <c r="E89" s="12">
        <v>7415</v>
      </c>
      <c r="F89" s="12">
        <v>7167</v>
      </c>
      <c r="G89" s="14">
        <v>1050</v>
      </c>
      <c r="H89" s="14">
        <v>5007</v>
      </c>
      <c r="I89" s="14">
        <v>1358</v>
      </c>
      <c r="J89" s="13"/>
      <c r="K89" s="12">
        <f ca="1">Überl!AZ90</f>
        <v>15651</v>
      </c>
      <c r="L89" s="12">
        <f ca="1">Überl!BA90</f>
        <v>570430</v>
      </c>
      <c r="M89" s="12">
        <f ca="1">Überl!BB90</f>
        <v>2459917</v>
      </c>
      <c r="N89" s="12">
        <f ca="1">Überl!BC90</f>
        <v>500</v>
      </c>
      <c r="O89" s="12">
        <f ca="1">Überl!BD90</f>
        <v>500</v>
      </c>
    </row>
    <row r="90" spans="1:15" x14ac:dyDescent="0.2">
      <c r="A90" s="154">
        <v>10607</v>
      </c>
      <c r="B90" s="54" t="s">
        <v>2039</v>
      </c>
      <c r="C90" s="154">
        <f t="shared" si="3"/>
        <v>1</v>
      </c>
      <c r="E90" s="12">
        <v>4568</v>
      </c>
      <c r="F90" s="12">
        <v>4375</v>
      </c>
      <c r="G90" s="14">
        <v>637</v>
      </c>
      <c r="H90" s="14">
        <v>3076</v>
      </c>
      <c r="I90" s="14">
        <v>855</v>
      </c>
      <c r="J90" s="13"/>
      <c r="K90" s="12">
        <f ca="1">Überl!AZ91</f>
        <v>5112</v>
      </c>
      <c r="L90" s="12">
        <f ca="1">Überl!BA91</f>
        <v>293282</v>
      </c>
      <c r="M90" s="12">
        <f ca="1">Überl!BB91</f>
        <v>2045702</v>
      </c>
      <c r="N90" s="12">
        <f ca="1">Überl!BC91</f>
        <v>500</v>
      </c>
      <c r="O90" s="12">
        <f ca="1">Überl!BD91</f>
        <v>500</v>
      </c>
    </row>
    <row r="91" spans="1:15" x14ac:dyDescent="0.2">
      <c r="A91" s="154">
        <v>10608</v>
      </c>
      <c r="B91" s="54" t="s">
        <v>2038</v>
      </c>
      <c r="C91" s="154">
        <f t="shared" si="3"/>
        <v>1</v>
      </c>
      <c r="E91" s="12">
        <v>747</v>
      </c>
      <c r="F91" s="12">
        <v>715</v>
      </c>
      <c r="G91" s="14">
        <v>97</v>
      </c>
      <c r="H91" s="14">
        <v>497</v>
      </c>
      <c r="I91" s="14">
        <v>153</v>
      </c>
      <c r="J91" s="13"/>
      <c r="K91" s="12">
        <f ca="1">Überl!AZ92</f>
        <v>6844</v>
      </c>
      <c r="L91" s="12">
        <f ca="1">Überl!BA92</f>
        <v>101143</v>
      </c>
      <c r="M91" s="12">
        <f ca="1">Überl!BB92</f>
        <v>636093</v>
      </c>
      <c r="N91" s="12">
        <f ca="1">Überl!BC92</f>
        <v>500</v>
      </c>
      <c r="O91" s="12">
        <f ca="1">Überl!BD92</f>
        <v>500</v>
      </c>
    </row>
    <row r="92" spans="1:15" x14ac:dyDescent="0.2">
      <c r="A92" s="154">
        <v>10609</v>
      </c>
      <c r="B92" s="54" t="s">
        <v>2037</v>
      </c>
      <c r="C92" s="154">
        <f t="shared" si="3"/>
        <v>1</v>
      </c>
      <c r="E92" s="12">
        <v>2972</v>
      </c>
      <c r="F92" s="12">
        <v>2900</v>
      </c>
      <c r="G92" s="14">
        <v>394</v>
      </c>
      <c r="H92" s="14">
        <v>1943</v>
      </c>
      <c r="I92" s="14">
        <v>635</v>
      </c>
      <c r="J92" s="13"/>
      <c r="K92" s="12">
        <f ca="1">Überl!AZ93</f>
        <v>12212</v>
      </c>
      <c r="L92" s="12">
        <f ca="1">Überl!BA93</f>
        <v>187555</v>
      </c>
      <c r="M92" s="12">
        <f ca="1">Überl!BB93</f>
        <v>504054</v>
      </c>
      <c r="N92" s="12">
        <f ca="1">Überl!BC93</f>
        <v>500</v>
      </c>
      <c r="O92" s="12">
        <f ca="1">Überl!BD93</f>
        <v>500</v>
      </c>
    </row>
    <row r="93" spans="1:15" x14ac:dyDescent="0.2">
      <c r="A93" s="154">
        <v>10610</v>
      </c>
      <c r="B93" s="54" t="s">
        <v>2036</v>
      </c>
      <c r="C93" s="154">
        <f t="shared" si="3"/>
        <v>1</v>
      </c>
      <c r="E93" s="12">
        <v>2683</v>
      </c>
      <c r="F93" s="12">
        <v>2712</v>
      </c>
      <c r="G93" s="14">
        <v>345</v>
      </c>
      <c r="H93" s="14">
        <v>1757</v>
      </c>
      <c r="I93" s="14">
        <v>581</v>
      </c>
      <c r="J93" s="13"/>
      <c r="K93" s="12">
        <f ca="1">Überl!AZ94</f>
        <v>5076</v>
      </c>
      <c r="L93" s="12">
        <f ca="1">Überl!BA94</f>
        <v>137446</v>
      </c>
      <c r="M93" s="12">
        <f ca="1">Überl!BB94</f>
        <v>337414</v>
      </c>
      <c r="N93" s="12">
        <f ca="1">Überl!BC94</f>
        <v>500</v>
      </c>
      <c r="O93" s="12">
        <f ca="1">Überl!BD94</f>
        <v>500</v>
      </c>
    </row>
    <row r="94" spans="1:15" x14ac:dyDescent="0.2">
      <c r="A94" s="154">
        <v>10611</v>
      </c>
      <c r="B94" s="54" t="s">
        <v>2035</v>
      </c>
      <c r="C94" s="154">
        <f t="shared" si="3"/>
        <v>1</v>
      </c>
      <c r="E94" s="12">
        <v>2240</v>
      </c>
      <c r="F94" s="12">
        <v>2162</v>
      </c>
      <c r="G94" s="14">
        <v>325</v>
      </c>
      <c r="H94" s="14">
        <v>1401</v>
      </c>
      <c r="I94" s="14">
        <v>514</v>
      </c>
      <c r="J94" s="13"/>
      <c r="K94" s="12">
        <f ca="1">Überl!AZ95</f>
        <v>186</v>
      </c>
      <c r="L94" s="12">
        <f ca="1">Überl!BA95</f>
        <v>190574</v>
      </c>
      <c r="M94" s="12">
        <f ca="1">Überl!BB95</f>
        <v>474081</v>
      </c>
      <c r="N94" s="12">
        <f ca="1">Überl!BC95</f>
        <v>500</v>
      </c>
      <c r="O94" s="12">
        <f ca="1">Überl!BD95</f>
        <v>500</v>
      </c>
    </row>
    <row r="95" spans="1:15" x14ac:dyDescent="0.2">
      <c r="A95" s="154">
        <v>10612</v>
      </c>
      <c r="B95" s="54" t="s">
        <v>2034</v>
      </c>
      <c r="C95" s="154">
        <f t="shared" si="3"/>
        <v>1</v>
      </c>
      <c r="E95" s="12">
        <v>2405</v>
      </c>
      <c r="F95" s="12">
        <v>2418</v>
      </c>
      <c r="G95" s="14">
        <v>313</v>
      </c>
      <c r="H95" s="14">
        <v>1576</v>
      </c>
      <c r="I95" s="14">
        <v>516</v>
      </c>
      <c r="J95" s="13"/>
      <c r="K95" s="12">
        <f ca="1">Überl!AZ96</f>
        <v>8394</v>
      </c>
      <c r="L95" s="12">
        <f ca="1">Überl!BA96</f>
        <v>129243</v>
      </c>
      <c r="M95" s="12">
        <f ca="1">Überl!BB96</f>
        <v>146810</v>
      </c>
      <c r="N95" s="12">
        <f ca="1">Überl!BC96</f>
        <v>500</v>
      </c>
      <c r="O95" s="12">
        <f ca="1">Überl!BD96</f>
        <v>500</v>
      </c>
    </row>
    <row r="96" spans="1:15" x14ac:dyDescent="0.2">
      <c r="A96" s="154">
        <v>10613</v>
      </c>
      <c r="B96" s="54" t="s">
        <v>2033</v>
      </c>
      <c r="C96" s="154">
        <f t="shared" si="3"/>
        <v>1</v>
      </c>
      <c r="E96" s="12">
        <v>1247</v>
      </c>
      <c r="F96" s="12">
        <v>1278</v>
      </c>
      <c r="G96" s="14">
        <v>174</v>
      </c>
      <c r="H96" s="14">
        <v>821</v>
      </c>
      <c r="I96" s="14">
        <v>252</v>
      </c>
      <c r="J96" s="13"/>
      <c r="K96" s="12">
        <f ca="1">Überl!AZ97</f>
        <v>3720</v>
      </c>
      <c r="L96" s="12">
        <f ca="1">Überl!BA97</f>
        <v>77018</v>
      </c>
      <c r="M96" s="12">
        <f ca="1">Überl!BB97</f>
        <v>171650</v>
      </c>
      <c r="N96" s="12">
        <f ca="1">Überl!BC97</f>
        <v>500</v>
      </c>
      <c r="O96" s="12">
        <f ca="1">Überl!BD97</f>
        <v>500</v>
      </c>
    </row>
    <row r="97" spans="1:15" x14ac:dyDescent="0.2">
      <c r="A97" s="154">
        <v>10614</v>
      </c>
      <c r="B97" s="54" t="s">
        <v>2032</v>
      </c>
      <c r="C97" s="154">
        <f t="shared" si="3"/>
        <v>1</v>
      </c>
      <c r="E97" s="12">
        <v>1176</v>
      </c>
      <c r="F97" s="12">
        <v>1186</v>
      </c>
      <c r="G97" s="14">
        <v>143</v>
      </c>
      <c r="H97" s="14">
        <v>760</v>
      </c>
      <c r="I97" s="14">
        <v>273</v>
      </c>
      <c r="J97" s="13"/>
      <c r="K97" s="12">
        <f ca="1">Überl!AZ98</f>
        <v>10832</v>
      </c>
      <c r="L97" s="12">
        <f ca="1">Überl!BA98</f>
        <v>48876</v>
      </c>
      <c r="M97" s="12">
        <f ca="1">Überl!BB98</f>
        <v>126844</v>
      </c>
      <c r="N97" s="12">
        <f ca="1">Überl!BC98</f>
        <v>500</v>
      </c>
      <c r="O97" s="12">
        <f ca="1">Überl!BD98</f>
        <v>500</v>
      </c>
    </row>
    <row r="98" spans="1:15" x14ac:dyDescent="0.2">
      <c r="A98" s="154">
        <v>10615</v>
      </c>
      <c r="B98" s="54" t="s">
        <v>2031</v>
      </c>
      <c r="C98" s="154">
        <f t="shared" si="3"/>
        <v>1</v>
      </c>
      <c r="E98" s="12">
        <v>2685</v>
      </c>
      <c r="F98" s="12">
        <v>2720</v>
      </c>
      <c r="G98" s="14">
        <v>356</v>
      </c>
      <c r="H98" s="14">
        <v>1702</v>
      </c>
      <c r="I98" s="14">
        <v>627</v>
      </c>
      <c r="J98" s="13"/>
      <c r="K98" s="12">
        <f ca="1">Überl!AZ99</f>
        <v>4912</v>
      </c>
      <c r="L98" s="12">
        <f ca="1">Überl!BA99</f>
        <v>159997</v>
      </c>
      <c r="M98" s="12">
        <f ca="1">Überl!BB99</f>
        <v>177004</v>
      </c>
      <c r="N98" s="12">
        <f ca="1">Überl!BC99</f>
        <v>500</v>
      </c>
      <c r="O98" s="12">
        <f ca="1">Überl!BD99</f>
        <v>500</v>
      </c>
    </row>
    <row r="99" spans="1:15" x14ac:dyDescent="0.2">
      <c r="A99" s="154">
        <v>10616</v>
      </c>
      <c r="B99" s="54" t="s">
        <v>2030</v>
      </c>
      <c r="C99" s="154">
        <f t="shared" si="3"/>
        <v>1</v>
      </c>
      <c r="E99" s="12">
        <v>763</v>
      </c>
      <c r="F99" s="12">
        <v>768</v>
      </c>
      <c r="G99" s="14">
        <v>99</v>
      </c>
      <c r="H99" s="14">
        <v>522</v>
      </c>
      <c r="I99" s="14">
        <v>142</v>
      </c>
      <c r="J99" s="13"/>
      <c r="K99" s="12">
        <f ca="1">Überl!AZ100</f>
        <v>8573</v>
      </c>
      <c r="L99" s="12">
        <f ca="1">Überl!BA100</f>
        <v>58245</v>
      </c>
      <c r="M99" s="12">
        <f ca="1">Überl!BB100</f>
        <v>125163</v>
      </c>
      <c r="N99" s="12">
        <f ca="1">Überl!BC100</f>
        <v>500</v>
      </c>
      <c r="O99" s="12">
        <f ca="1">Überl!BD100</f>
        <v>500</v>
      </c>
    </row>
    <row r="100" spans="1:15" x14ac:dyDescent="0.2">
      <c r="A100" s="154">
        <v>10617</v>
      </c>
      <c r="B100" s="54" t="s">
        <v>2029</v>
      </c>
      <c r="C100" s="154">
        <f t="shared" si="3"/>
        <v>1</v>
      </c>
      <c r="E100" s="12">
        <v>874</v>
      </c>
      <c r="F100" s="12">
        <v>873</v>
      </c>
      <c r="G100" s="14">
        <v>106</v>
      </c>
      <c r="H100" s="14">
        <v>549</v>
      </c>
      <c r="I100" s="14">
        <v>219</v>
      </c>
      <c r="J100" s="13"/>
      <c r="K100" s="12">
        <f ca="1">Überl!AZ101</f>
        <v>4795</v>
      </c>
      <c r="L100" s="12">
        <f ca="1">Überl!BA101</f>
        <v>46618</v>
      </c>
      <c r="M100" s="12">
        <f ca="1">Überl!BB101</f>
        <v>110060</v>
      </c>
      <c r="N100" s="12">
        <f ca="1">Überl!BC101</f>
        <v>500</v>
      </c>
      <c r="O100" s="12">
        <f ca="1">Überl!BD101</f>
        <v>500</v>
      </c>
    </row>
    <row r="101" spans="1:15" x14ac:dyDescent="0.2">
      <c r="A101" s="154">
        <v>10618</v>
      </c>
      <c r="B101" s="54" t="s">
        <v>2028</v>
      </c>
      <c r="C101" s="154">
        <f t="shared" si="3"/>
        <v>1</v>
      </c>
      <c r="E101" s="12">
        <v>1267</v>
      </c>
      <c r="F101" s="12">
        <v>1282</v>
      </c>
      <c r="G101" s="14">
        <v>154</v>
      </c>
      <c r="H101" s="14">
        <v>856</v>
      </c>
      <c r="I101" s="14">
        <v>257</v>
      </c>
      <c r="J101" s="13"/>
      <c r="K101" s="12">
        <f ca="1">Überl!AZ102</f>
        <v>13798</v>
      </c>
      <c r="L101" s="12">
        <f ca="1">Überl!BA102</f>
        <v>93159</v>
      </c>
      <c r="M101" s="12">
        <f ca="1">Überl!BB102</f>
        <v>154371</v>
      </c>
      <c r="N101" s="12">
        <f ca="1">Überl!BC102</f>
        <v>500</v>
      </c>
      <c r="O101" s="12">
        <f ca="1">Überl!BD102</f>
        <v>500</v>
      </c>
    </row>
    <row r="102" spans="1:15" x14ac:dyDescent="0.2">
      <c r="A102" s="154">
        <v>10619</v>
      </c>
      <c r="B102" s="54" t="s">
        <v>2027</v>
      </c>
      <c r="C102" s="154">
        <f t="shared" si="3"/>
        <v>1</v>
      </c>
      <c r="E102" s="12">
        <v>649</v>
      </c>
      <c r="F102" s="12">
        <v>612</v>
      </c>
      <c r="G102" s="14">
        <v>119</v>
      </c>
      <c r="H102" s="14">
        <v>424</v>
      </c>
      <c r="I102" s="14">
        <v>106</v>
      </c>
      <c r="J102" s="13"/>
      <c r="K102" s="12">
        <f ca="1">Überl!AZ103</f>
        <v>8841</v>
      </c>
      <c r="L102" s="12">
        <f ca="1">Überl!BA103</f>
        <v>30738</v>
      </c>
      <c r="M102" s="12">
        <f ca="1">Überl!BB103</f>
        <v>17267</v>
      </c>
      <c r="N102" s="12">
        <f ca="1">Überl!BC103</f>
        <v>500</v>
      </c>
      <c r="O102" s="12">
        <f ca="1">Überl!BD103</f>
        <v>500</v>
      </c>
    </row>
    <row r="103" spans="1:15" x14ac:dyDescent="0.2">
      <c r="A103" s="154">
        <v>10701</v>
      </c>
      <c r="B103" s="54" t="s">
        <v>2026</v>
      </c>
      <c r="C103" s="154">
        <f t="shared" si="3"/>
        <v>1</v>
      </c>
      <c r="E103" s="12">
        <v>2266</v>
      </c>
      <c r="F103" s="12">
        <v>2343</v>
      </c>
      <c r="G103" s="14">
        <v>236</v>
      </c>
      <c r="H103" s="14">
        <v>1430</v>
      </c>
      <c r="I103" s="14">
        <v>600</v>
      </c>
      <c r="J103" s="13"/>
      <c r="K103" s="12">
        <f ca="1">Überl!AZ104</f>
        <v>45868</v>
      </c>
      <c r="L103" s="12">
        <f ca="1">Überl!BA104</f>
        <v>163515</v>
      </c>
      <c r="M103" s="12">
        <f ca="1">Überl!BB104</f>
        <v>355208</v>
      </c>
      <c r="N103" s="12">
        <f ca="1">Überl!BC104</f>
        <v>500</v>
      </c>
      <c r="O103" s="12">
        <f ca="1">Überl!BD104</f>
        <v>500</v>
      </c>
    </row>
    <row r="104" spans="1:15" x14ac:dyDescent="0.2">
      <c r="A104" s="154">
        <v>10702</v>
      </c>
      <c r="B104" s="54" t="s">
        <v>2025</v>
      </c>
      <c r="C104" s="154">
        <f t="shared" si="3"/>
        <v>1</v>
      </c>
      <c r="E104" s="12">
        <v>1761</v>
      </c>
      <c r="F104" s="12">
        <v>1776</v>
      </c>
      <c r="G104" s="14">
        <v>191</v>
      </c>
      <c r="H104" s="14">
        <v>1080</v>
      </c>
      <c r="I104" s="14">
        <v>490</v>
      </c>
      <c r="J104" s="13"/>
      <c r="K104" s="12">
        <f ca="1">Überl!AZ105</f>
        <v>36861</v>
      </c>
      <c r="L104" s="12">
        <f ca="1">Überl!BA105</f>
        <v>119817</v>
      </c>
      <c r="M104" s="12">
        <f ca="1">Überl!BB105</f>
        <v>156321</v>
      </c>
      <c r="N104" s="12">
        <f ca="1">Überl!BC105</f>
        <v>500</v>
      </c>
      <c r="O104" s="12">
        <f ca="1">Überl!BD105</f>
        <v>500</v>
      </c>
    </row>
    <row r="105" spans="1:15" x14ac:dyDescent="0.2">
      <c r="A105" s="154">
        <v>10703</v>
      </c>
      <c r="B105" s="54" t="s">
        <v>2024</v>
      </c>
      <c r="C105" s="154">
        <f t="shared" si="3"/>
        <v>1</v>
      </c>
      <c r="E105" s="12">
        <v>3118</v>
      </c>
      <c r="F105" s="12">
        <v>2916</v>
      </c>
      <c r="G105" s="14">
        <v>483</v>
      </c>
      <c r="H105" s="14">
        <v>2223</v>
      </c>
      <c r="I105" s="14">
        <v>412</v>
      </c>
      <c r="J105" s="13"/>
      <c r="K105" s="12">
        <f ca="1">Überl!AZ106</f>
        <v>21426</v>
      </c>
      <c r="L105" s="12">
        <f ca="1">Überl!BA106</f>
        <v>157371</v>
      </c>
      <c r="M105" s="12">
        <f ca="1">Überl!BB106</f>
        <v>345121</v>
      </c>
      <c r="N105" s="12">
        <f ca="1">Überl!BC106</f>
        <v>500</v>
      </c>
      <c r="O105" s="12">
        <f ca="1">Überl!BD106</f>
        <v>500</v>
      </c>
    </row>
    <row r="106" spans="1:15" x14ac:dyDescent="0.2">
      <c r="A106" s="154">
        <v>10704</v>
      </c>
      <c r="B106" s="54" t="s">
        <v>2023</v>
      </c>
      <c r="C106" s="154">
        <f t="shared" si="3"/>
        <v>1</v>
      </c>
      <c r="E106" s="12">
        <v>608</v>
      </c>
      <c r="F106" s="12">
        <v>599</v>
      </c>
      <c r="G106" s="14">
        <v>86</v>
      </c>
      <c r="H106" s="14">
        <v>370</v>
      </c>
      <c r="I106" s="14">
        <v>152</v>
      </c>
      <c r="J106" s="13"/>
      <c r="K106" s="12">
        <f ca="1">Überl!AZ107</f>
        <v>24409</v>
      </c>
      <c r="L106" s="12">
        <f ca="1">Überl!BA107</f>
        <v>34231</v>
      </c>
      <c r="M106" s="12">
        <f ca="1">Überl!BB107</f>
        <v>28188</v>
      </c>
      <c r="N106" s="12">
        <f ca="1">Überl!BC107</f>
        <v>500</v>
      </c>
      <c r="O106" s="12">
        <f ca="1">Überl!BD107</f>
        <v>500</v>
      </c>
    </row>
    <row r="107" spans="1:15" x14ac:dyDescent="0.2">
      <c r="A107" s="154">
        <v>10705</v>
      </c>
      <c r="B107" s="54" t="s">
        <v>2022</v>
      </c>
      <c r="C107" s="154">
        <f t="shared" si="3"/>
        <v>1</v>
      </c>
      <c r="E107" s="12">
        <v>2864</v>
      </c>
      <c r="F107" s="12">
        <v>2841</v>
      </c>
      <c r="G107" s="14">
        <v>319</v>
      </c>
      <c r="H107" s="14">
        <v>1892</v>
      </c>
      <c r="I107" s="14">
        <v>653</v>
      </c>
      <c r="J107" s="13"/>
      <c r="K107" s="12">
        <f ca="1">Überl!AZ108</f>
        <v>35928</v>
      </c>
      <c r="L107" s="12">
        <f ca="1">Überl!BA108</f>
        <v>299794</v>
      </c>
      <c r="M107" s="12">
        <f ca="1">Überl!BB108</f>
        <v>845170</v>
      </c>
      <c r="N107" s="12">
        <f ca="1">Überl!BC108</f>
        <v>500</v>
      </c>
      <c r="O107" s="12">
        <f ca="1">Überl!BD108</f>
        <v>500</v>
      </c>
    </row>
    <row r="108" spans="1:15" x14ac:dyDescent="0.2">
      <c r="A108" s="154">
        <v>10706</v>
      </c>
      <c r="B108" s="54" t="s">
        <v>2021</v>
      </c>
      <c r="C108" s="154">
        <f t="shared" si="3"/>
        <v>1</v>
      </c>
      <c r="E108" s="12">
        <v>1323</v>
      </c>
      <c r="F108" s="12">
        <v>1270</v>
      </c>
      <c r="G108" s="14">
        <v>220</v>
      </c>
      <c r="H108" s="14">
        <v>860</v>
      </c>
      <c r="I108" s="14">
        <v>243</v>
      </c>
      <c r="J108" s="13"/>
      <c r="K108" s="12">
        <f ca="1">Überl!AZ109</f>
        <v>22825</v>
      </c>
      <c r="L108" s="12">
        <f ca="1">Überl!BA109</f>
        <v>66626</v>
      </c>
      <c r="M108" s="12">
        <f ca="1">Überl!BB109</f>
        <v>72162</v>
      </c>
      <c r="N108" s="12">
        <f ca="1">Überl!BC109</f>
        <v>500</v>
      </c>
      <c r="O108" s="12">
        <f ca="1">Überl!BD109</f>
        <v>500</v>
      </c>
    </row>
    <row r="109" spans="1:15" x14ac:dyDescent="0.2">
      <c r="A109" s="154">
        <v>10707</v>
      </c>
      <c r="B109" s="54" t="s">
        <v>2020</v>
      </c>
      <c r="C109" s="154">
        <f t="shared" si="3"/>
        <v>1</v>
      </c>
      <c r="E109" s="12">
        <v>3858</v>
      </c>
      <c r="F109" s="12">
        <v>3769</v>
      </c>
      <c r="G109" s="14">
        <v>503</v>
      </c>
      <c r="H109" s="14">
        <v>2610</v>
      </c>
      <c r="I109" s="14">
        <v>745</v>
      </c>
      <c r="J109" s="13"/>
      <c r="K109" s="12">
        <f ca="1">Überl!AZ110</f>
        <v>69646</v>
      </c>
      <c r="L109" s="12">
        <f ca="1">Überl!BA110</f>
        <v>275364</v>
      </c>
      <c r="M109" s="12">
        <f ca="1">Überl!BB110</f>
        <v>956998</v>
      </c>
      <c r="N109" s="12">
        <f ca="1">Überl!BC110</f>
        <v>500</v>
      </c>
      <c r="O109" s="12">
        <f ca="1">Überl!BD110</f>
        <v>500</v>
      </c>
    </row>
    <row r="110" spans="1:15" x14ac:dyDescent="0.2">
      <c r="A110" s="154">
        <v>10708</v>
      </c>
      <c r="B110" s="54" t="s">
        <v>2019</v>
      </c>
      <c r="C110" s="154">
        <f t="shared" si="3"/>
        <v>1</v>
      </c>
      <c r="E110" s="12">
        <v>1923</v>
      </c>
      <c r="F110" s="12">
        <v>1872</v>
      </c>
      <c r="G110" s="14">
        <v>265</v>
      </c>
      <c r="H110" s="14">
        <v>1180</v>
      </c>
      <c r="I110" s="14">
        <v>478</v>
      </c>
      <c r="J110" s="13"/>
      <c r="K110" s="12">
        <f ca="1">Überl!AZ111</f>
        <v>56295</v>
      </c>
      <c r="L110" s="12">
        <f ca="1">Überl!BA111</f>
        <v>146876</v>
      </c>
      <c r="M110" s="12">
        <f ca="1">Überl!BB111</f>
        <v>199645</v>
      </c>
      <c r="N110" s="12">
        <f ca="1">Überl!BC111</f>
        <v>500</v>
      </c>
      <c r="O110" s="12">
        <f ca="1">Überl!BD111</f>
        <v>500</v>
      </c>
    </row>
    <row r="111" spans="1:15" x14ac:dyDescent="0.2">
      <c r="A111" s="154">
        <v>10709</v>
      </c>
      <c r="B111" s="54" t="s">
        <v>2018</v>
      </c>
      <c r="C111" s="154">
        <f t="shared" si="3"/>
        <v>1</v>
      </c>
      <c r="E111" s="12">
        <v>2368</v>
      </c>
      <c r="F111" s="12">
        <v>2359</v>
      </c>
      <c r="G111" s="14">
        <v>229</v>
      </c>
      <c r="H111" s="14">
        <v>1536</v>
      </c>
      <c r="I111" s="14">
        <v>603</v>
      </c>
      <c r="J111" s="13"/>
      <c r="K111" s="12">
        <f ca="1">Überl!AZ112</f>
        <v>39314</v>
      </c>
      <c r="L111" s="12">
        <f ca="1">Überl!BA112</f>
        <v>193193</v>
      </c>
      <c r="M111" s="12">
        <f ca="1">Überl!BB112</f>
        <v>355048</v>
      </c>
      <c r="N111" s="12">
        <f ca="1">Überl!BC112</f>
        <v>500</v>
      </c>
      <c r="O111" s="12">
        <f ca="1">Überl!BD112</f>
        <v>500</v>
      </c>
    </row>
    <row r="112" spans="1:15" x14ac:dyDescent="0.2">
      <c r="A112" s="154">
        <v>10710</v>
      </c>
      <c r="B112" s="54" t="s">
        <v>2017</v>
      </c>
      <c r="C112" s="154">
        <f t="shared" si="3"/>
        <v>1</v>
      </c>
      <c r="E112" s="12">
        <v>1634</v>
      </c>
      <c r="F112" s="12">
        <v>1529</v>
      </c>
      <c r="G112" s="14">
        <v>226</v>
      </c>
      <c r="H112" s="14">
        <v>1091</v>
      </c>
      <c r="I112" s="14">
        <v>317</v>
      </c>
      <c r="J112" s="13"/>
      <c r="K112" s="12">
        <f ca="1">Überl!AZ113</f>
        <v>17664</v>
      </c>
      <c r="L112" s="12">
        <f ca="1">Überl!BA113</f>
        <v>117342</v>
      </c>
      <c r="M112" s="12">
        <f ca="1">Überl!BB113</f>
        <v>313719</v>
      </c>
      <c r="N112" s="12">
        <f ca="1">Überl!BC113</f>
        <v>500</v>
      </c>
      <c r="O112" s="12">
        <f ca="1">Überl!BD113</f>
        <v>500</v>
      </c>
    </row>
    <row r="113" spans="1:15" x14ac:dyDescent="0.2">
      <c r="A113" s="154">
        <v>10711</v>
      </c>
      <c r="B113" s="54" t="s">
        <v>2016</v>
      </c>
      <c r="C113" s="154">
        <f t="shared" si="3"/>
        <v>1</v>
      </c>
      <c r="E113" s="12">
        <v>3236</v>
      </c>
      <c r="F113" s="12">
        <v>2799</v>
      </c>
      <c r="G113" s="14">
        <v>726</v>
      </c>
      <c r="H113" s="14">
        <v>1947</v>
      </c>
      <c r="I113" s="14">
        <v>563</v>
      </c>
      <c r="J113" s="13"/>
      <c r="K113" s="12">
        <f ca="1">Überl!AZ114</f>
        <v>20089</v>
      </c>
      <c r="L113" s="12">
        <f ca="1">Überl!BA114</f>
        <v>169760</v>
      </c>
      <c r="M113" s="12">
        <f ca="1">Überl!BB114</f>
        <v>738294</v>
      </c>
      <c r="N113" s="12">
        <f ca="1">Überl!BC114</f>
        <v>500</v>
      </c>
      <c r="O113" s="12">
        <f ca="1">Überl!BD114</f>
        <v>500</v>
      </c>
    </row>
    <row r="114" spans="1:15" x14ac:dyDescent="0.2">
      <c r="A114" s="154">
        <v>10712</v>
      </c>
      <c r="B114" s="54" t="s">
        <v>2015</v>
      </c>
      <c r="C114" s="154">
        <f t="shared" si="3"/>
        <v>1</v>
      </c>
      <c r="E114" s="12">
        <v>2237</v>
      </c>
      <c r="F114" s="12">
        <v>2299</v>
      </c>
      <c r="G114" s="14">
        <v>294</v>
      </c>
      <c r="H114" s="14">
        <v>1477</v>
      </c>
      <c r="I114" s="14">
        <v>466</v>
      </c>
      <c r="J114" s="13"/>
      <c r="K114" s="12">
        <f ca="1">Überl!AZ115</f>
        <v>48792</v>
      </c>
      <c r="L114" s="12">
        <f ca="1">Überl!BA115</f>
        <v>175846</v>
      </c>
      <c r="M114" s="12">
        <f ca="1">Überl!BB115</f>
        <v>340983</v>
      </c>
      <c r="N114" s="12">
        <f ca="1">Überl!BC115</f>
        <v>500</v>
      </c>
      <c r="O114" s="12">
        <f ca="1">Überl!BD115</f>
        <v>500</v>
      </c>
    </row>
    <row r="115" spans="1:15" x14ac:dyDescent="0.2">
      <c r="A115" s="154">
        <v>10713</v>
      </c>
      <c r="B115" s="54" t="s">
        <v>2014</v>
      </c>
      <c r="C115" s="154">
        <f t="shared" si="3"/>
        <v>1</v>
      </c>
      <c r="E115" s="12">
        <v>8387</v>
      </c>
      <c r="F115" s="12">
        <v>7561</v>
      </c>
      <c r="G115" s="14">
        <v>1287</v>
      </c>
      <c r="H115" s="14">
        <v>5804</v>
      </c>
      <c r="I115" s="14">
        <v>1296</v>
      </c>
      <c r="J115" s="13"/>
      <c r="K115" s="12">
        <f ca="1">Überl!AZ116</f>
        <v>30154</v>
      </c>
      <c r="L115" s="12">
        <f ca="1">Überl!BA116</f>
        <v>773518</v>
      </c>
      <c r="M115" s="12">
        <f ca="1">Überl!BB116</f>
        <v>2943212</v>
      </c>
      <c r="N115" s="12">
        <f ca="1">Überl!BC116</f>
        <v>500</v>
      </c>
      <c r="O115" s="12">
        <f ca="1">Überl!BD116</f>
        <v>500</v>
      </c>
    </row>
    <row r="116" spans="1:15" x14ac:dyDescent="0.2">
      <c r="A116" s="154">
        <v>10714</v>
      </c>
      <c r="B116" s="54" t="s">
        <v>2013</v>
      </c>
      <c r="C116" s="154">
        <f t="shared" si="3"/>
        <v>1</v>
      </c>
      <c r="E116" s="12">
        <v>1800</v>
      </c>
      <c r="F116" s="12">
        <v>1706</v>
      </c>
      <c r="G116" s="14">
        <v>255</v>
      </c>
      <c r="H116" s="14">
        <v>1166</v>
      </c>
      <c r="I116" s="14">
        <v>379</v>
      </c>
      <c r="J116" s="13"/>
      <c r="K116" s="12">
        <f ca="1">Überl!AZ117</f>
        <v>39056</v>
      </c>
      <c r="L116" s="12">
        <f ca="1">Überl!BA117</f>
        <v>86481</v>
      </c>
      <c r="M116" s="12">
        <f ca="1">Überl!BB117</f>
        <v>182091</v>
      </c>
      <c r="N116" s="12">
        <f ca="1">Überl!BC117</f>
        <v>500</v>
      </c>
      <c r="O116" s="12">
        <f ca="1">Überl!BD117</f>
        <v>500</v>
      </c>
    </row>
    <row r="117" spans="1:15" x14ac:dyDescent="0.2">
      <c r="A117" s="154">
        <v>10715</v>
      </c>
      <c r="B117" s="54" t="s">
        <v>2012</v>
      </c>
      <c r="C117" s="154">
        <f t="shared" si="3"/>
        <v>1</v>
      </c>
      <c r="E117" s="12">
        <v>1217</v>
      </c>
      <c r="F117" s="12">
        <v>1126</v>
      </c>
      <c r="G117" s="14">
        <v>195</v>
      </c>
      <c r="H117" s="14">
        <v>786</v>
      </c>
      <c r="I117" s="14">
        <v>236</v>
      </c>
      <c r="J117" s="13"/>
      <c r="K117" s="12">
        <f ca="1">Überl!AZ118</f>
        <v>20476</v>
      </c>
      <c r="L117" s="12">
        <f ca="1">Überl!BA118</f>
        <v>65519</v>
      </c>
      <c r="M117" s="12">
        <f ca="1">Überl!BB118</f>
        <v>105713</v>
      </c>
      <c r="N117" s="12">
        <f ca="1">Überl!BC118</f>
        <v>500</v>
      </c>
      <c r="O117" s="12">
        <f ca="1">Überl!BD118</f>
        <v>500</v>
      </c>
    </row>
    <row r="118" spans="1:15" x14ac:dyDescent="0.2">
      <c r="A118" s="154">
        <v>10716</v>
      </c>
      <c r="B118" s="54" t="s">
        <v>2011</v>
      </c>
      <c r="C118" s="154">
        <f t="shared" si="3"/>
        <v>1</v>
      </c>
      <c r="E118" s="12">
        <v>1598</v>
      </c>
      <c r="F118" s="12">
        <v>1670</v>
      </c>
      <c r="G118" s="14">
        <v>174</v>
      </c>
      <c r="H118" s="14">
        <v>1031</v>
      </c>
      <c r="I118" s="14">
        <v>393</v>
      </c>
      <c r="J118" s="13"/>
      <c r="K118" s="12">
        <f ca="1">Überl!AZ119</f>
        <v>33424</v>
      </c>
      <c r="L118" s="12">
        <f ca="1">Überl!BA119</f>
        <v>102366</v>
      </c>
      <c r="M118" s="12">
        <f ca="1">Überl!BB119</f>
        <v>437319</v>
      </c>
      <c r="N118" s="12">
        <f ca="1">Überl!BC119</f>
        <v>500</v>
      </c>
      <c r="O118" s="12">
        <f ca="1">Überl!BD119</f>
        <v>500</v>
      </c>
    </row>
    <row r="119" spans="1:15" x14ac:dyDescent="0.2">
      <c r="A119" s="154">
        <v>10717</v>
      </c>
      <c r="B119" s="54" t="s">
        <v>2010</v>
      </c>
      <c r="C119" s="154">
        <f t="shared" si="3"/>
        <v>1</v>
      </c>
      <c r="E119" s="12">
        <v>4793</v>
      </c>
      <c r="F119" s="12">
        <v>4382</v>
      </c>
      <c r="G119" s="14">
        <v>826</v>
      </c>
      <c r="H119" s="14">
        <v>3312</v>
      </c>
      <c r="I119" s="14">
        <v>655</v>
      </c>
      <c r="J119" s="13"/>
      <c r="K119" s="12">
        <f ca="1">Überl!AZ120</f>
        <v>58707</v>
      </c>
      <c r="L119" s="12">
        <f ca="1">Überl!BA120</f>
        <v>377922</v>
      </c>
      <c r="M119" s="12">
        <f ca="1">Überl!BB120</f>
        <v>3834991</v>
      </c>
      <c r="N119" s="12">
        <f ca="1">Überl!BC120</f>
        <v>500</v>
      </c>
      <c r="O119" s="12">
        <f ca="1">Überl!BD120</f>
        <v>500</v>
      </c>
    </row>
    <row r="120" spans="1:15" x14ac:dyDescent="0.2">
      <c r="A120" s="154">
        <v>10718</v>
      </c>
      <c r="B120" s="54" t="s">
        <v>2009</v>
      </c>
      <c r="C120" s="154">
        <f t="shared" si="3"/>
        <v>1</v>
      </c>
      <c r="E120" s="12">
        <v>2124</v>
      </c>
      <c r="F120" s="12">
        <v>2061</v>
      </c>
      <c r="G120" s="14">
        <v>244</v>
      </c>
      <c r="H120" s="14">
        <v>1364</v>
      </c>
      <c r="I120" s="14">
        <v>516</v>
      </c>
      <c r="J120" s="13"/>
      <c r="K120" s="12">
        <f ca="1">Überl!AZ121</f>
        <v>21560</v>
      </c>
      <c r="L120" s="12">
        <f ca="1">Überl!BA121</f>
        <v>260763</v>
      </c>
      <c r="M120" s="12">
        <f ca="1">Überl!BB121</f>
        <v>335198</v>
      </c>
      <c r="N120" s="12">
        <f ca="1">Überl!BC121</f>
        <v>500</v>
      </c>
      <c r="O120" s="12">
        <f ca="1">Überl!BD121</f>
        <v>500</v>
      </c>
    </row>
    <row r="121" spans="1:15" x14ac:dyDescent="0.2">
      <c r="A121" s="154">
        <v>10719</v>
      </c>
      <c r="B121" s="54" t="s">
        <v>2008</v>
      </c>
      <c r="C121" s="154">
        <f t="shared" si="3"/>
        <v>1</v>
      </c>
      <c r="E121" s="12">
        <v>1387</v>
      </c>
      <c r="F121" s="12">
        <v>1353</v>
      </c>
      <c r="G121" s="14">
        <v>175</v>
      </c>
      <c r="H121" s="14">
        <v>856</v>
      </c>
      <c r="I121" s="14">
        <v>356</v>
      </c>
      <c r="J121" s="13"/>
      <c r="K121" s="12">
        <f ca="1">Überl!AZ122</f>
        <v>25262</v>
      </c>
      <c r="L121" s="12">
        <f ca="1">Überl!BA122</f>
        <v>115593</v>
      </c>
      <c r="M121" s="12">
        <f ca="1">Überl!BB122</f>
        <v>168411</v>
      </c>
      <c r="N121" s="12">
        <f ca="1">Überl!BC122</f>
        <v>500</v>
      </c>
      <c r="O121" s="12">
        <f ca="1">Überl!BD122</f>
        <v>500</v>
      </c>
    </row>
    <row r="122" spans="1:15" x14ac:dyDescent="0.2">
      <c r="A122" s="154">
        <v>10720</v>
      </c>
      <c r="B122" s="54" t="s">
        <v>2007</v>
      </c>
      <c r="C122" s="154">
        <f t="shared" si="3"/>
        <v>1</v>
      </c>
      <c r="E122" s="12">
        <v>1196</v>
      </c>
      <c r="F122" s="12">
        <v>1228</v>
      </c>
      <c r="G122" s="14">
        <v>122</v>
      </c>
      <c r="H122" s="14">
        <v>734</v>
      </c>
      <c r="I122" s="14">
        <v>340</v>
      </c>
      <c r="J122" s="13"/>
      <c r="K122" s="12">
        <f ca="1">Überl!AZ123</f>
        <v>32858</v>
      </c>
      <c r="L122" s="12">
        <f ca="1">Überl!BA123</f>
        <v>67935</v>
      </c>
      <c r="M122" s="12">
        <f ca="1">Überl!BB123</f>
        <v>130905</v>
      </c>
      <c r="N122" s="12">
        <f ca="1">Überl!BC123</f>
        <v>500</v>
      </c>
      <c r="O122" s="12">
        <f ca="1">Überl!BD123</f>
        <v>500</v>
      </c>
    </row>
    <row r="123" spans="1:15" x14ac:dyDescent="0.2">
      <c r="A123" s="154">
        <v>10721</v>
      </c>
      <c r="B123" s="54" t="s">
        <v>2006</v>
      </c>
      <c r="C123" s="154">
        <f t="shared" si="3"/>
        <v>1</v>
      </c>
      <c r="E123" s="12">
        <v>1689</v>
      </c>
      <c r="F123" s="12">
        <v>1770</v>
      </c>
      <c r="G123" s="14">
        <v>188</v>
      </c>
      <c r="H123" s="14">
        <v>1113</v>
      </c>
      <c r="I123" s="14">
        <v>388</v>
      </c>
      <c r="J123" s="13"/>
      <c r="K123" s="12">
        <f ca="1">Überl!AZ124</f>
        <v>34547</v>
      </c>
      <c r="L123" s="12">
        <f ca="1">Überl!BA124</f>
        <v>93611</v>
      </c>
      <c r="M123" s="12">
        <f ca="1">Überl!BB124</f>
        <v>471438</v>
      </c>
      <c r="N123" s="12">
        <f ca="1">Überl!BC124</f>
        <v>500</v>
      </c>
      <c r="O123" s="12">
        <f ca="1">Überl!BD124</f>
        <v>500</v>
      </c>
    </row>
    <row r="124" spans="1:15" x14ac:dyDescent="0.2">
      <c r="A124" s="154">
        <v>10722</v>
      </c>
      <c r="B124" s="54" t="s">
        <v>2005</v>
      </c>
      <c r="C124" s="154">
        <f t="shared" si="3"/>
        <v>1</v>
      </c>
      <c r="E124" s="12">
        <v>2459</v>
      </c>
      <c r="F124" s="12">
        <v>2305</v>
      </c>
      <c r="G124" s="14">
        <v>349</v>
      </c>
      <c r="H124" s="14">
        <v>1599</v>
      </c>
      <c r="I124" s="14">
        <v>511</v>
      </c>
      <c r="J124" s="13"/>
      <c r="K124" s="12">
        <f ca="1">Überl!AZ125</f>
        <v>21763</v>
      </c>
      <c r="L124" s="12">
        <f ca="1">Überl!BA125</f>
        <v>206459</v>
      </c>
      <c r="M124" s="12">
        <f ca="1">Überl!BB125</f>
        <v>341762</v>
      </c>
      <c r="N124" s="12">
        <f ca="1">Überl!BC125</f>
        <v>500</v>
      </c>
      <c r="O124" s="12">
        <f ca="1">Überl!BD125</f>
        <v>500</v>
      </c>
    </row>
    <row r="125" spans="1:15" x14ac:dyDescent="0.2">
      <c r="A125" s="154">
        <v>10723</v>
      </c>
      <c r="B125" s="54" t="s">
        <v>2004</v>
      </c>
      <c r="C125" s="154">
        <f t="shared" si="3"/>
        <v>1</v>
      </c>
      <c r="E125" s="12">
        <v>1321</v>
      </c>
      <c r="F125" s="12">
        <v>1335</v>
      </c>
      <c r="G125" s="14">
        <v>169</v>
      </c>
      <c r="H125" s="14">
        <v>891</v>
      </c>
      <c r="I125" s="14">
        <v>261</v>
      </c>
      <c r="J125" s="13"/>
      <c r="K125" s="12">
        <f ca="1">Überl!AZ126</f>
        <v>9023</v>
      </c>
      <c r="L125" s="12">
        <f ca="1">Überl!BA126</f>
        <v>80093</v>
      </c>
      <c r="M125" s="12">
        <f ca="1">Überl!BB126</f>
        <v>49032</v>
      </c>
      <c r="N125" s="12">
        <f ca="1">Überl!BC126</f>
        <v>500</v>
      </c>
      <c r="O125" s="12">
        <f ca="1">Überl!BD126</f>
        <v>500</v>
      </c>
    </row>
    <row r="126" spans="1:15" x14ac:dyDescent="0.2">
      <c r="A126" s="154">
        <v>10724</v>
      </c>
      <c r="B126" s="54" t="s">
        <v>2003</v>
      </c>
      <c r="C126" s="154">
        <f t="shared" si="3"/>
        <v>1</v>
      </c>
      <c r="E126" s="12">
        <v>2257</v>
      </c>
      <c r="F126" s="12">
        <v>2080</v>
      </c>
      <c r="G126" s="14">
        <v>335</v>
      </c>
      <c r="H126" s="14">
        <v>1434</v>
      </c>
      <c r="I126" s="14">
        <v>488</v>
      </c>
      <c r="J126" s="13"/>
      <c r="K126" s="12">
        <f ca="1">Überl!AZ127</f>
        <v>44376</v>
      </c>
      <c r="L126" s="12">
        <f ca="1">Überl!BA127</f>
        <v>147918</v>
      </c>
      <c r="M126" s="12">
        <f ca="1">Überl!BB127</f>
        <v>211052</v>
      </c>
      <c r="N126" s="12">
        <f ca="1">Überl!BC127</f>
        <v>500</v>
      </c>
      <c r="O126" s="12">
        <f ca="1">Überl!BD127</f>
        <v>500</v>
      </c>
    </row>
    <row r="127" spans="1:15" x14ac:dyDescent="0.2">
      <c r="A127" s="154">
        <v>10725</v>
      </c>
      <c r="B127" s="54" t="s">
        <v>2002</v>
      </c>
      <c r="C127" s="154">
        <f t="shared" si="3"/>
        <v>1</v>
      </c>
      <c r="E127" s="12">
        <v>718</v>
      </c>
      <c r="F127" s="12">
        <v>722</v>
      </c>
      <c r="G127" s="14">
        <v>104</v>
      </c>
      <c r="H127" s="14">
        <v>444</v>
      </c>
      <c r="I127" s="14">
        <v>170</v>
      </c>
      <c r="J127" s="13"/>
      <c r="K127" s="12">
        <f ca="1">Überl!AZ128</f>
        <v>23496</v>
      </c>
      <c r="L127" s="12">
        <f ca="1">Überl!BA128</f>
        <v>42262</v>
      </c>
      <c r="M127" s="12">
        <f ca="1">Überl!BB128</f>
        <v>59235</v>
      </c>
      <c r="N127" s="12">
        <f ca="1">Überl!BC128</f>
        <v>500</v>
      </c>
      <c r="O127" s="12">
        <f ca="1">Überl!BD128</f>
        <v>500</v>
      </c>
    </row>
    <row r="128" spans="1:15" x14ac:dyDescent="0.2">
      <c r="A128" s="154">
        <v>10726</v>
      </c>
      <c r="B128" s="54" t="s">
        <v>2001</v>
      </c>
      <c r="C128" s="154">
        <f t="shared" si="3"/>
        <v>1</v>
      </c>
      <c r="E128" s="12">
        <v>610</v>
      </c>
      <c r="F128" s="12">
        <v>561</v>
      </c>
      <c r="G128" s="14">
        <v>94</v>
      </c>
      <c r="H128" s="14">
        <v>388</v>
      </c>
      <c r="I128" s="14">
        <v>128</v>
      </c>
      <c r="J128" s="13"/>
      <c r="K128" s="12">
        <f ca="1">Überl!AZ129</f>
        <v>10248</v>
      </c>
      <c r="L128" s="12">
        <f ca="1">Überl!BA129</f>
        <v>30879</v>
      </c>
      <c r="M128" s="12">
        <f ca="1">Überl!BB129</f>
        <v>58535</v>
      </c>
      <c r="N128" s="12">
        <f ca="1">Überl!BC129</f>
        <v>500</v>
      </c>
      <c r="O128" s="12">
        <f ca="1">Überl!BD129</f>
        <v>500</v>
      </c>
    </row>
    <row r="129" spans="1:15" x14ac:dyDescent="0.2">
      <c r="A129" s="154">
        <v>10727</v>
      </c>
      <c r="B129" s="54" t="s">
        <v>2000</v>
      </c>
      <c r="C129" s="154">
        <f t="shared" si="3"/>
        <v>1</v>
      </c>
      <c r="E129" s="12">
        <v>761</v>
      </c>
      <c r="F129" s="12">
        <v>681</v>
      </c>
      <c r="G129" s="14">
        <v>112</v>
      </c>
      <c r="H129" s="14">
        <v>501</v>
      </c>
      <c r="I129" s="14">
        <v>148</v>
      </c>
      <c r="J129" s="13"/>
      <c r="K129" s="12">
        <f ca="1">Überl!AZ130</f>
        <v>5780</v>
      </c>
      <c r="L129" s="12">
        <f ca="1">Überl!BA130</f>
        <v>58609</v>
      </c>
      <c r="M129" s="12">
        <f ca="1">Überl!BB130</f>
        <v>515735</v>
      </c>
      <c r="N129" s="12">
        <f ca="1">Überl!BC130</f>
        <v>500</v>
      </c>
      <c r="O129" s="12">
        <f ca="1">Überl!BD130</f>
        <v>500</v>
      </c>
    </row>
    <row r="130" spans="1:15" x14ac:dyDescent="0.2">
      <c r="A130" s="154">
        <v>10801</v>
      </c>
      <c r="B130" s="54" t="s">
        <v>1999</v>
      </c>
      <c r="C130" s="154">
        <f t="shared" si="3"/>
        <v>1</v>
      </c>
      <c r="E130" s="12">
        <v>3064</v>
      </c>
      <c r="F130" s="12">
        <v>3126</v>
      </c>
      <c r="G130" s="14">
        <v>360</v>
      </c>
      <c r="H130" s="14">
        <v>1939</v>
      </c>
      <c r="I130" s="14">
        <v>765</v>
      </c>
      <c r="J130" s="13"/>
      <c r="K130" s="12">
        <f ca="1">Überl!AZ131</f>
        <v>36692</v>
      </c>
      <c r="L130" s="12">
        <f ca="1">Überl!BA131</f>
        <v>254975</v>
      </c>
      <c r="M130" s="12">
        <f ca="1">Überl!BB131</f>
        <v>438295</v>
      </c>
      <c r="N130" s="12">
        <f ca="1">Überl!BC131</f>
        <v>500</v>
      </c>
      <c r="O130" s="12">
        <f ca="1">Überl!BD131</f>
        <v>500</v>
      </c>
    </row>
    <row r="131" spans="1:15" x14ac:dyDescent="0.2">
      <c r="A131" s="154">
        <v>10802</v>
      </c>
      <c r="B131" s="54" t="s">
        <v>1998</v>
      </c>
      <c r="C131" s="154">
        <f t="shared" si="3"/>
        <v>1</v>
      </c>
      <c r="E131" s="12">
        <v>1382</v>
      </c>
      <c r="F131" s="12">
        <v>1405</v>
      </c>
      <c r="G131" s="14">
        <v>164</v>
      </c>
      <c r="H131" s="14">
        <v>877</v>
      </c>
      <c r="I131" s="14">
        <v>341</v>
      </c>
      <c r="J131" s="13"/>
      <c r="K131" s="12">
        <f ca="1">Überl!AZ132</f>
        <v>16641</v>
      </c>
      <c r="L131" s="12">
        <f ca="1">Überl!BA132</f>
        <v>85174</v>
      </c>
      <c r="M131" s="12">
        <f ca="1">Überl!BB132</f>
        <v>183871</v>
      </c>
      <c r="N131" s="12">
        <f ca="1">Überl!BC132</f>
        <v>500</v>
      </c>
      <c r="O131" s="12">
        <f ca="1">Überl!BD132</f>
        <v>500</v>
      </c>
    </row>
    <row r="132" spans="1:15" x14ac:dyDescent="0.2">
      <c r="A132" s="154">
        <v>10803</v>
      </c>
      <c r="B132" s="54" t="s">
        <v>1997</v>
      </c>
      <c r="C132" s="154">
        <f t="shared" si="3"/>
        <v>1</v>
      </c>
      <c r="E132" s="12">
        <v>1094</v>
      </c>
      <c r="F132" s="12">
        <v>1138</v>
      </c>
      <c r="G132" s="14">
        <v>102</v>
      </c>
      <c r="H132" s="14">
        <v>700</v>
      </c>
      <c r="I132" s="14">
        <v>292</v>
      </c>
      <c r="J132" s="13"/>
      <c r="K132" s="12">
        <f ca="1">Überl!AZ133</f>
        <v>18678</v>
      </c>
      <c r="L132" s="12">
        <f ca="1">Überl!BA133</f>
        <v>75254</v>
      </c>
      <c r="M132" s="12">
        <f ca="1">Überl!BB133</f>
        <v>36209</v>
      </c>
      <c r="N132" s="12">
        <f ca="1">Überl!BC133</f>
        <v>500</v>
      </c>
      <c r="O132" s="12">
        <f ca="1">Überl!BD133</f>
        <v>500</v>
      </c>
    </row>
    <row r="133" spans="1:15" x14ac:dyDescent="0.2">
      <c r="A133" s="154">
        <v>10804</v>
      </c>
      <c r="B133" s="54" t="s">
        <v>1996</v>
      </c>
      <c r="C133" s="154">
        <f t="shared" si="3"/>
        <v>1</v>
      </c>
      <c r="E133" s="12">
        <v>1389</v>
      </c>
      <c r="F133" s="12">
        <v>1411</v>
      </c>
      <c r="G133" s="14">
        <v>126</v>
      </c>
      <c r="H133" s="14">
        <v>846</v>
      </c>
      <c r="I133" s="14">
        <v>417</v>
      </c>
      <c r="J133" s="13"/>
      <c r="K133" s="12">
        <f ca="1">Überl!AZ134</f>
        <v>35321</v>
      </c>
      <c r="L133" s="12">
        <f ca="1">Überl!BA134</f>
        <v>88511</v>
      </c>
      <c r="M133" s="12">
        <f ca="1">Überl!BB134</f>
        <v>82690</v>
      </c>
      <c r="N133" s="12">
        <f ca="1">Überl!BC134</f>
        <v>500</v>
      </c>
      <c r="O133" s="12">
        <f ca="1">Überl!BD134</f>
        <v>500</v>
      </c>
    </row>
    <row r="134" spans="1:15" x14ac:dyDescent="0.2">
      <c r="A134" s="154">
        <v>10805</v>
      </c>
      <c r="B134" s="54" t="s">
        <v>1995</v>
      </c>
      <c r="C134" s="154">
        <f t="shared" si="3"/>
        <v>1</v>
      </c>
      <c r="E134" s="12">
        <v>1832</v>
      </c>
      <c r="F134" s="12">
        <v>1924</v>
      </c>
      <c r="G134" s="14">
        <v>249</v>
      </c>
      <c r="H134" s="14">
        <v>1191</v>
      </c>
      <c r="I134" s="14">
        <v>392</v>
      </c>
      <c r="J134" s="13"/>
      <c r="K134" s="12">
        <f ca="1">Überl!AZ135</f>
        <v>16599</v>
      </c>
      <c r="L134" s="12">
        <f ca="1">Überl!BA135</f>
        <v>127528</v>
      </c>
      <c r="M134" s="12">
        <f ca="1">Überl!BB135</f>
        <v>462791</v>
      </c>
      <c r="N134" s="12">
        <f ca="1">Überl!BC135</f>
        <v>500</v>
      </c>
      <c r="O134" s="12">
        <f ca="1">Überl!BD135</f>
        <v>500</v>
      </c>
    </row>
    <row r="135" spans="1:15" x14ac:dyDescent="0.2">
      <c r="A135" s="154">
        <v>10806</v>
      </c>
      <c r="B135" s="54" t="s">
        <v>1994</v>
      </c>
      <c r="C135" s="154">
        <f t="shared" si="3"/>
        <v>1</v>
      </c>
      <c r="E135" s="12">
        <v>617</v>
      </c>
      <c r="F135" s="12">
        <v>637</v>
      </c>
      <c r="G135" s="14">
        <v>101</v>
      </c>
      <c r="H135" s="14">
        <v>370</v>
      </c>
      <c r="I135" s="14">
        <v>146</v>
      </c>
      <c r="J135" s="13"/>
      <c r="K135" s="12">
        <f ca="1">Überl!AZ136</f>
        <v>3647</v>
      </c>
      <c r="L135" s="12">
        <f ca="1">Überl!BA136</f>
        <v>32395</v>
      </c>
      <c r="M135" s="12">
        <f ca="1">Überl!BB136</f>
        <v>17467</v>
      </c>
      <c r="N135" s="12">
        <f ca="1">Überl!BC136</f>
        <v>500</v>
      </c>
      <c r="O135" s="12">
        <f ca="1">Überl!BD136</f>
        <v>500</v>
      </c>
    </row>
    <row r="136" spans="1:15" x14ac:dyDescent="0.2">
      <c r="A136" s="154">
        <v>10807</v>
      </c>
      <c r="B136" s="54" t="s">
        <v>1993</v>
      </c>
      <c r="C136" s="154">
        <f t="shared" si="3"/>
        <v>1</v>
      </c>
      <c r="E136" s="12">
        <v>1877</v>
      </c>
      <c r="F136" s="12">
        <v>1915</v>
      </c>
      <c r="G136" s="14">
        <v>259</v>
      </c>
      <c r="H136" s="14">
        <v>1237</v>
      </c>
      <c r="I136" s="14">
        <v>381</v>
      </c>
      <c r="J136" s="13"/>
      <c r="K136" s="12">
        <f ca="1">Überl!AZ137</f>
        <v>7808</v>
      </c>
      <c r="L136" s="12">
        <f ca="1">Überl!BA137</f>
        <v>108813</v>
      </c>
      <c r="M136" s="12">
        <f ca="1">Überl!BB137</f>
        <v>228311</v>
      </c>
      <c r="N136" s="12">
        <f ca="1">Überl!BC137</f>
        <v>500</v>
      </c>
      <c r="O136" s="12">
        <f ca="1">Überl!BD137</f>
        <v>500</v>
      </c>
    </row>
    <row r="137" spans="1:15" x14ac:dyDescent="0.2">
      <c r="A137" s="154">
        <v>10808</v>
      </c>
      <c r="B137" s="54" t="s">
        <v>1992</v>
      </c>
      <c r="C137" s="154">
        <f t="shared" si="3"/>
        <v>1</v>
      </c>
      <c r="E137" s="12">
        <v>1143</v>
      </c>
      <c r="F137" s="12">
        <v>1153</v>
      </c>
      <c r="G137" s="14">
        <v>138</v>
      </c>
      <c r="H137" s="14">
        <v>712</v>
      </c>
      <c r="I137" s="14">
        <v>293</v>
      </c>
      <c r="J137" s="13"/>
      <c r="K137" s="12">
        <f ca="1">Überl!AZ138</f>
        <v>6226</v>
      </c>
      <c r="L137" s="12">
        <f ca="1">Überl!BA138</f>
        <v>55277</v>
      </c>
      <c r="M137" s="12">
        <f ca="1">Überl!BB138</f>
        <v>101936</v>
      </c>
      <c r="N137" s="12">
        <f ca="1">Überl!BC138</f>
        <v>500</v>
      </c>
      <c r="O137" s="12">
        <f ca="1">Überl!BD138</f>
        <v>500</v>
      </c>
    </row>
    <row r="138" spans="1:15" x14ac:dyDescent="0.2">
      <c r="A138" s="154">
        <v>10809</v>
      </c>
      <c r="B138" s="54" t="s">
        <v>1991</v>
      </c>
      <c r="C138" s="154">
        <f t="shared" si="3"/>
        <v>1</v>
      </c>
      <c r="E138" s="12">
        <v>2049</v>
      </c>
      <c r="F138" s="12">
        <v>1995</v>
      </c>
      <c r="G138" s="14">
        <v>282</v>
      </c>
      <c r="H138" s="14">
        <v>1285</v>
      </c>
      <c r="I138" s="14">
        <v>482</v>
      </c>
      <c r="J138" s="13"/>
      <c r="K138" s="12">
        <f ca="1">Überl!AZ139</f>
        <v>11038</v>
      </c>
      <c r="L138" s="12">
        <f ca="1">Überl!BA139</f>
        <v>116874</v>
      </c>
      <c r="M138" s="12">
        <f ca="1">Überl!BB139</f>
        <v>737097</v>
      </c>
      <c r="N138" s="12">
        <f ca="1">Überl!BC139</f>
        <v>500</v>
      </c>
      <c r="O138" s="12">
        <f ca="1">Überl!BD139</f>
        <v>500</v>
      </c>
    </row>
    <row r="139" spans="1:15" x14ac:dyDescent="0.2">
      <c r="A139" s="154">
        <v>10810</v>
      </c>
      <c r="B139" s="54" t="s">
        <v>1990</v>
      </c>
      <c r="C139" s="154">
        <f t="shared" si="3"/>
        <v>1</v>
      </c>
      <c r="E139" s="12">
        <v>875</v>
      </c>
      <c r="F139" s="12">
        <v>863</v>
      </c>
      <c r="G139" s="14">
        <v>86</v>
      </c>
      <c r="H139" s="14">
        <v>556</v>
      </c>
      <c r="I139" s="14">
        <v>233</v>
      </c>
      <c r="J139" s="13"/>
      <c r="K139" s="12">
        <f ca="1">Überl!AZ140</f>
        <v>19458</v>
      </c>
      <c r="L139" s="12">
        <f ca="1">Überl!BA140</f>
        <v>118073</v>
      </c>
      <c r="M139" s="12">
        <f ca="1">Überl!BB140</f>
        <v>155796</v>
      </c>
      <c r="N139" s="12">
        <f ca="1">Überl!BC140</f>
        <v>500</v>
      </c>
      <c r="O139" s="12">
        <f ca="1">Überl!BD140</f>
        <v>500</v>
      </c>
    </row>
    <row r="140" spans="1:15" x14ac:dyDescent="0.2">
      <c r="A140" s="154">
        <v>10811</v>
      </c>
      <c r="B140" s="54" t="s">
        <v>1989</v>
      </c>
      <c r="C140" s="154">
        <f t="shared" si="3"/>
        <v>1</v>
      </c>
      <c r="E140" s="12">
        <v>1795</v>
      </c>
      <c r="F140" s="12">
        <v>1803</v>
      </c>
      <c r="G140" s="14">
        <v>222</v>
      </c>
      <c r="H140" s="14">
        <v>1146</v>
      </c>
      <c r="I140" s="14">
        <v>427</v>
      </c>
      <c r="J140" s="13"/>
      <c r="K140" s="12">
        <f ca="1">Überl!AZ141</f>
        <v>19632</v>
      </c>
      <c r="L140" s="12">
        <f ca="1">Überl!BA141</f>
        <v>92219</v>
      </c>
      <c r="M140" s="12">
        <f ca="1">Überl!BB141</f>
        <v>103477</v>
      </c>
      <c r="N140" s="12">
        <f ca="1">Überl!BC141</f>
        <v>500</v>
      </c>
      <c r="O140" s="12">
        <f ca="1">Überl!BD141</f>
        <v>500</v>
      </c>
    </row>
    <row r="141" spans="1:15" x14ac:dyDescent="0.2">
      <c r="A141" s="154">
        <v>10812</v>
      </c>
      <c r="B141" s="54" t="s">
        <v>1988</v>
      </c>
      <c r="C141" s="154">
        <f t="shared" si="3"/>
        <v>1</v>
      </c>
      <c r="E141" s="12">
        <v>1212</v>
      </c>
      <c r="F141" s="12">
        <v>1157</v>
      </c>
      <c r="G141" s="14">
        <v>169</v>
      </c>
      <c r="H141" s="14">
        <v>776</v>
      </c>
      <c r="I141" s="14">
        <v>267</v>
      </c>
      <c r="J141" s="13"/>
      <c r="K141" s="12">
        <f ca="1">Überl!AZ142</f>
        <v>7045</v>
      </c>
      <c r="L141" s="12">
        <f ca="1">Überl!BA142</f>
        <v>69524</v>
      </c>
      <c r="M141" s="12">
        <f ca="1">Überl!BB142</f>
        <v>249337</v>
      </c>
      <c r="N141" s="12">
        <f ca="1">Überl!BC142</f>
        <v>500</v>
      </c>
      <c r="O141" s="12">
        <f ca="1">Überl!BD142</f>
        <v>500</v>
      </c>
    </row>
    <row r="142" spans="1:15" x14ac:dyDescent="0.2">
      <c r="A142" s="154">
        <v>10813</v>
      </c>
      <c r="B142" s="54" t="s">
        <v>1987</v>
      </c>
      <c r="C142" s="154">
        <f t="shared" si="3"/>
        <v>1</v>
      </c>
      <c r="E142" s="12">
        <v>1684</v>
      </c>
      <c r="F142" s="12">
        <v>1671</v>
      </c>
      <c r="G142" s="14">
        <v>221</v>
      </c>
      <c r="H142" s="14">
        <v>1085</v>
      </c>
      <c r="I142" s="14">
        <v>378</v>
      </c>
      <c r="J142" s="13"/>
      <c r="K142" s="12">
        <f ca="1">Überl!AZ143</f>
        <v>17160</v>
      </c>
      <c r="L142" s="12">
        <f ca="1">Überl!BA143</f>
        <v>119335</v>
      </c>
      <c r="M142" s="12">
        <f ca="1">Überl!BB143</f>
        <v>275341</v>
      </c>
      <c r="N142" s="12">
        <f ca="1">Überl!BC143</f>
        <v>500</v>
      </c>
      <c r="O142" s="12">
        <f ca="1">Überl!BD143</f>
        <v>500</v>
      </c>
    </row>
    <row r="143" spans="1:15" x14ac:dyDescent="0.2">
      <c r="A143" s="154">
        <v>10814</v>
      </c>
      <c r="B143" s="54" t="s">
        <v>1986</v>
      </c>
      <c r="C143" s="154">
        <f t="shared" si="3"/>
        <v>1</v>
      </c>
      <c r="E143" s="12">
        <v>1114</v>
      </c>
      <c r="F143" s="12">
        <v>1082</v>
      </c>
      <c r="G143" s="14">
        <v>162</v>
      </c>
      <c r="H143" s="14">
        <v>703</v>
      </c>
      <c r="I143" s="14">
        <v>249</v>
      </c>
      <c r="J143" s="13"/>
      <c r="K143" s="12">
        <f ca="1">Überl!AZ144</f>
        <v>3777</v>
      </c>
      <c r="L143" s="12">
        <f ca="1">Überl!BA144</f>
        <v>119757</v>
      </c>
      <c r="M143" s="12">
        <f ca="1">Überl!BB144</f>
        <v>1046189</v>
      </c>
      <c r="N143" s="12">
        <f ca="1">Überl!BC144</f>
        <v>500</v>
      </c>
      <c r="O143" s="12">
        <f ca="1">Überl!BD144</f>
        <v>500</v>
      </c>
    </row>
    <row r="144" spans="1:15" x14ac:dyDescent="0.2">
      <c r="A144" s="154">
        <v>10815</v>
      </c>
      <c r="B144" s="54" t="s">
        <v>1985</v>
      </c>
      <c r="C144" s="154">
        <f t="shared" si="3"/>
        <v>1</v>
      </c>
      <c r="E144" s="12">
        <v>1381</v>
      </c>
      <c r="F144" s="12">
        <v>1427</v>
      </c>
      <c r="G144" s="14">
        <v>142</v>
      </c>
      <c r="H144" s="14">
        <v>767</v>
      </c>
      <c r="I144" s="14">
        <v>472</v>
      </c>
      <c r="J144" s="13"/>
      <c r="K144" s="12">
        <f ca="1">Überl!AZ145</f>
        <v>40708</v>
      </c>
      <c r="L144" s="12">
        <f ca="1">Überl!BA145</f>
        <v>76734</v>
      </c>
      <c r="M144" s="12">
        <f ca="1">Überl!BB145</f>
        <v>54107</v>
      </c>
      <c r="N144" s="12">
        <f ca="1">Überl!BC145</f>
        <v>500</v>
      </c>
      <c r="O144" s="12">
        <f ca="1">Überl!BD145</f>
        <v>500</v>
      </c>
    </row>
    <row r="145" spans="1:15" x14ac:dyDescent="0.2">
      <c r="A145" s="154">
        <v>10816</v>
      </c>
      <c r="B145" s="54" t="s">
        <v>1984</v>
      </c>
      <c r="C145" s="154">
        <f t="shared" si="3"/>
        <v>1</v>
      </c>
      <c r="E145" s="12">
        <v>3194</v>
      </c>
      <c r="F145" s="12">
        <v>3124</v>
      </c>
      <c r="G145" s="14">
        <v>396</v>
      </c>
      <c r="H145" s="14">
        <v>2110</v>
      </c>
      <c r="I145" s="14">
        <v>688</v>
      </c>
      <c r="J145" s="13"/>
      <c r="K145" s="12">
        <f ca="1">Überl!AZ146</f>
        <v>5001</v>
      </c>
      <c r="L145" s="12">
        <f ca="1">Überl!BA146</f>
        <v>363955</v>
      </c>
      <c r="M145" s="12">
        <f ca="1">Überl!BB146</f>
        <v>1707244</v>
      </c>
      <c r="N145" s="12">
        <f ca="1">Überl!BC146</f>
        <v>500</v>
      </c>
      <c r="O145" s="12">
        <f ca="1">Überl!BD146</f>
        <v>500</v>
      </c>
    </row>
    <row r="146" spans="1:15" x14ac:dyDescent="0.2">
      <c r="A146" s="154">
        <v>10817</v>
      </c>
      <c r="B146" s="54" t="s">
        <v>1983</v>
      </c>
      <c r="C146" s="154">
        <f t="shared" si="3"/>
        <v>1</v>
      </c>
      <c r="E146" s="12">
        <v>1647</v>
      </c>
      <c r="F146" s="12">
        <v>1664</v>
      </c>
      <c r="G146" s="14">
        <v>201</v>
      </c>
      <c r="H146" s="14">
        <v>1108</v>
      </c>
      <c r="I146" s="14">
        <v>338</v>
      </c>
      <c r="J146" s="13"/>
      <c r="K146" s="12">
        <f ca="1">Überl!AZ147</f>
        <v>11760</v>
      </c>
      <c r="L146" s="12">
        <f ca="1">Überl!BA147</f>
        <v>81926</v>
      </c>
      <c r="M146" s="12">
        <f ca="1">Überl!BB147</f>
        <v>100494</v>
      </c>
      <c r="N146" s="12">
        <f ca="1">Überl!BC147</f>
        <v>500</v>
      </c>
      <c r="O146" s="12">
        <f ca="1">Überl!BD147</f>
        <v>500</v>
      </c>
    </row>
    <row r="147" spans="1:15" x14ac:dyDescent="0.2">
      <c r="A147" s="154">
        <v>10818</v>
      </c>
      <c r="B147" s="54" t="s">
        <v>1982</v>
      </c>
      <c r="C147" s="154">
        <f t="shared" ref="C147:C210" si="4">INT(A147/10000)</f>
        <v>1</v>
      </c>
      <c r="E147" s="12">
        <v>842</v>
      </c>
      <c r="F147" s="12">
        <v>853</v>
      </c>
      <c r="G147" s="14">
        <v>109</v>
      </c>
      <c r="H147" s="14">
        <v>553</v>
      </c>
      <c r="I147" s="14">
        <v>180</v>
      </c>
      <c r="J147" s="13"/>
      <c r="K147" s="12">
        <f ca="1">Überl!AZ148</f>
        <v>3541</v>
      </c>
      <c r="L147" s="12">
        <f ca="1">Überl!BA148</f>
        <v>51880</v>
      </c>
      <c r="M147" s="12">
        <f ca="1">Überl!BB148</f>
        <v>43877</v>
      </c>
      <c r="N147" s="12">
        <f ca="1">Überl!BC148</f>
        <v>500</v>
      </c>
      <c r="O147" s="12">
        <f ca="1">Überl!BD148</f>
        <v>500</v>
      </c>
    </row>
    <row r="148" spans="1:15" x14ac:dyDescent="0.2">
      <c r="A148" s="154">
        <v>10819</v>
      </c>
      <c r="B148" s="54" t="s">
        <v>1981</v>
      </c>
      <c r="C148" s="154">
        <f t="shared" si="4"/>
        <v>1</v>
      </c>
      <c r="E148" s="12">
        <v>873</v>
      </c>
      <c r="F148" s="12">
        <v>829</v>
      </c>
      <c r="G148" s="14">
        <v>120</v>
      </c>
      <c r="H148" s="14">
        <v>502</v>
      </c>
      <c r="I148" s="14">
        <v>251</v>
      </c>
      <c r="J148" s="13"/>
      <c r="K148" s="12">
        <f ca="1">Überl!AZ149</f>
        <v>9791</v>
      </c>
      <c r="L148" s="12">
        <f ca="1">Überl!BA149</f>
        <v>47942</v>
      </c>
      <c r="M148" s="12">
        <f ca="1">Überl!BB149</f>
        <v>142356</v>
      </c>
      <c r="N148" s="12">
        <f ca="1">Überl!BC149</f>
        <v>500</v>
      </c>
      <c r="O148" s="12">
        <f ca="1">Überl!BD149</f>
        <v>500</v>
      </c>
    </row>
    <row r="149" spans="1:15" x14ac:dyDescent="0.2">
      <c r="A149" s="154">
        <v>10820</v>
      </c>
      <c r="B149" s="54" t="s">
        <v>1980</v>
      </c>
      <c r="C149" s="154">
        <f t="shared" si="4"/>
        <v>1</v>
      </c>
      <c r="E149" s="12">
        <v>891</v>
      </c>
      <c r="F149" s="12">
        <v>897</v>
      </c>
      <c r="G149" s="14">
        <v>101</v>
      </c>
      <c r="H149" s="14">
        <v>541</v>
      </c>
      <c r="I149" s="14">
        <v>249</v>
      </c>
      <c r="J149" s="13"/>
      <c r="K149" s="12">
        <f ca="1">Überl!AZ150</f>
        <v>5958</v>
      </c>
      <c r="L149" s="12">
        <f ca="1">Überl!BA150</f>
        <v>59408</v>
      </c>
      <c r="M149" s="12">
        <f ca="1">Überl!BB150</f>
        <v>71903</v>
      </c>
      <c r="N149" s="12">
        <f ca="1">Überl!BC150</f>
        <v>500</v>
      </c>
      <c r="O149" s="12">
        <f ca="1">Überl!BD150</f>
        <v>500</v>
      </c>
    </row>
    <row r="150" spans="1:15" x14ac:dyDescent="0.2">
      <c r="A150" s="154">
        <v>10821</v>
      </c>
      <c r="B150" s="54" t="s">
        <v>1979</v>
      </c>
      <c r="C150" s="154">
        <f t="shared" si="4"/>
        <v>1</v>
      </c>
      <c r="E150" s="12">
        <v>1281</v>
      </c>
      <c r="F150" s="12">
        <v>1294</v>
      </c>
      <c r="G150" s="14">
        <v>176</v>
      </c>
      <c r="H150" s="14">
        <v>824</v>
      </c>
      <c r="I150" s="14">
        <v>281</v>
      </c>
      <c r="J150" s="13"/>
      <c r="K150" s="12">
        <f ca="1">Überl!AZ151</f>
        <v>11158</v>
      </c>
      <c r="L150" s="12">
        <f ca="1">Überl!BA151</f>
        <v>86980</v>
      </c>
      <c r="M150" s="12">
        <f ca="1">Überl!BB151</f>
        <v>266980</v>
      </c>
      <c r="N150" s="12">
        <f ca="1">Überl!BC151</f>
        <v>500</v>
      </c>
      <c r="O150" s="12">
        <f ca="1">Überl!BD151</f>
        <v>500</v>
      </c>
    </row>
    <row r="151" spans="1:15" x14ac:dyDescent="0.2">
      <c r="A151" s="154">
        <v>10822</v>
      </c>
      <c r="B151" s="54" t="s">
        <v>1978</v>
      </c>
      <c r="C151" s="154">
        <f t="shared" si="4"/>
        <v>1</v>
      </c>
      <c r="E151" s="12">
        <v>1395</v>
      </c>
      <c r="F151" s="12">
        <v>1413</v>
      </c>
      <c r="G151" s="14">
        <v>159</v>
      </c>
      <c r="H151" s="14">
        <v>938</v>
      </c>
      <c r="I151" s="14">
        <v>298</v>
      </c>
      <c r="J151" s="13"/>
      <c r="K151" s="12">
        <f ca="1">Überl!AZ152</f>
        <v>4988</v>
      </c>
      <c r="L151" s="12">
        <f ca="1">Überl!BA152</f>
        <v>143848</v>
      </c>
      <c r="M151" s="12">
        <f ca="1">Überl!BB152</f>
        <v>723779</v>
      </c>
      <c r="N151" s="12">
        <f ca="1">Überl!BC152</f>
        <v>500</v>
      </c>
      <c r="O151" s="12">
        <f ca="1">Überl!BD152</f>
        <v>500</v>
      </c>
    </row>
    <row r="152" spans="1:15" x14ac:dyDescent="0.2">
      <c r="A152" s="154">
        <v>10823</v>
      </c>
      <c r="B152" s="54" t="s">
        <v>1977</v>
      </c>
      <c r="C152" s="154">
        <f t="shared" si="4"/>
        <v>1</v>
      </c>
      <c r="E152" s="12">
        <v>1820</v>
      </c>
      <c r="F152" s="12">
        <v>1806</v>
      </c>
      <c r="G152" s="14">
        <v>262</v>
      </c>
      <c r="H152" s="14">
        <v>1141</v>
      </c>
      <c r="I152" s="14">
        <v>417</v>
      </c>
      <c r="J152" s="13"/>
      <c r="K152" s="12">
        <f ca="1">Überl!AZ153</f>
        <v>8501</v>
      </c>
      <c r="L152" s="12">
        <f ca="1">Überl!BA153</f>
        <v>114735</v>
      </c>
      <c r="M152" s="12">
        <f ca="1">Überl!BB153</f>
        <v>346746</v>
      </c>
      <c r="N152" s="12">
        <f ca="1">Überl!BC153</f>
        <v>500</v>
      </c>
      <c r="O152" s="12">
        <f ca="1">Überl!BD153</f>
        <v>500</v>
      </c>
    </row>
    <row r="153" spans="1:15" x14ac:dyDescent="0.2">
      <c r="A153" s="154">
        <v>10824</v>
      </c>
      <c r="B153" s="54" t="s">
        <v>1976</v>
      </c>
      <c r="C153" s="154">
        <f t="shared" si="4"/>
        <v>1</v>
      </c>
      <c r="E153" s="12">
        <v>601</v>
      </c>
      <c r="F153" s="12">
        <v>572</v>
      </c>
      <c r="G153" s="14">
        <v>73</v>
      </c>
      <c r="H153" s="14">
        <v>397</v>
      </c>
      <c r="I153" s="14">
        <v>131</v>
      </c>
      <c r="J153" s="13"/>
      <c r="K153" s="12">
        <f ca="1">Überl!AZ154</f>
        <v>9571</v>
      </c>
      <c r="L153" s="12">
        <f ca="1">Überl!BA154</f>
        <v>36457</v>
      </c>
      <c r="M153" s="12">
        <f ca="1">Überl!BB154</f>
        <v>41026</v>
      </c>
      <c r="N153" s="12">
        <f ca="1">Überl!BC154</f>
        <v>500</v>
      </c>
      <c r="O153" s="12">
        <f ca="1">Überl!BD154</f>
        <v>500</v>
      </c>
    </row>
    <row r="154" spans="1:15" x14ac:dyDescent="0.2">
      <c r="A154" s="154">
        <v>10825</v>
      </c>
      <c r="B154" s="54" t="s">
        <v>1975</v>
      </c>
      <c r="C154" s="154">
        <f t="shared" si="4"/>
        <v>1</v>
      </c>
      <c r="E154" s="12">
        <v>663</v>
      </c>
      <c r="F154" s="12">
        <v>677</v>
      </c>
      <c r="G154" s="14">
        <v>90</v>
      </c>
      <c r="H154" s="14">
        <v>444</v>
      </c>
      <c r="I154" s="14">
        <v>129</v>
      </c>
      <c r="J154" s="13"/>
      <c r="K154" s="12">
        <f ca="1">Überl!AZ155</f>
        <v>3645</v>
      </c>
      <c r="L154" s="12">
        <f ca="1">Überl!BA155</f>
        <v>36018</v>
      </c>
      <c r="M154" s="12">
        <f ca="1">Überl!BB155</f>
        <v>66345</v>
      </c>
      <c r="N154" s="12">
        <f ca="1">Überl!BC155</f>
        <v>500</v>
      </c>
      <c r="O154" s="12">
        <f ca="1">Überl!BD155</f>
        <v>500</v>
      </c>
    </row>
    <row r="155" spans="1:15" x14ac:dyDescent="0.2">
      <c r="A155" s="154">
        <v>10826</v>
      </c>
      <c r="B155" s="54" t="s">
        <v>1974</v>
      </c>
      <c r="C155" s="154">
        <f t="shared" si="4"/>
        <v>1</v>
      </c>
      <c r="E155" s="12">
        <v>648</v>
      </c>
      <c r="F155" s="12">
        <v>648</v>
      </c>
      <c r="G155" s="14">
        <v>102</v>
      </c>
      <c r="H155" s="14">
        <v>437</v>
      </c>
      <c r="I155" s="14">
        <v>109</v>
      </c>
      <c r="J155" s="13"/>
      <c r="K155" s="12">
        <f ca="1">Überl!AZ156</f>
        <v>2665</v>
      </c>
      <c r="L155" s="12">
        <f ca="1">Überl!BA156</f>
        <v>32634</v>
      </c>
      <c r="M155" s="12">
        <f ca="1">Überl!BB156</f>
        <v>86689</v>
      </c>
      <c r="N155" s="12">
        <f ca="1">Überl!BC156</f>
        <v>500</v>
      </c>
      <c r="O155" s="12">
        <f ca="1">Überl!BD156</f>
        <v>500</v>
      </c>
    </row>
    <row r="156" spans="1:15" x14ac:dyDescent="0.2">
      <c r="A156" s="154">
        <v>10827</v>
      </c>
      <c r="B156" s="54" t="s">
        <v>1973</v>
      </c>
      <c r="C156" s="154">
        <f t="shared" si="4"/>
        <v>1</v>
      </c>
      <c r="E156" s="12">
        <v>366</v>
      </c>
      <c r="F156" s="12">
        <v>361</v>
      </c>
      <c r="G156" s="14">
        <v>44</v>
      </c>
      <c r="H156" s="14">
        <v>223</v>
      </c>
      <c r="I156" s="14">
        <v>99</v>
      </c>
      <c r="J156" s="13"/>
      <c r="K156" s="12">
        <f ca="1">Überl!AZ157</f>
        <v>7006</v>
      </c>
      <c r="L156" s="12">
        <f ca="1">Überl!BA157</f>
        <v>19453</v>
      </c>
      <c r="M156" s="12">
        <f ca="1">Überl!BB157</f>
        <v>18384</v>
      </c>
      <c r="N156" s="12">
        <f ca="1">Überl!BC157</f>
        <v>500</v>
      </c>
      <c r="O156" s="12">
        <f ca="1">Überl!BD157</f>
        <v>500</v>
      </c>
    </row>
    <row r="157" spans="1:15" x14ac:dyDescent="0.2">
      <c r="A157" s="154">
        <v>10828</v>
      </c>
      <c r="B157" s="54" t="s">
        <v>1972</v>
      </c>
      <c r="C157" s="154">
        <f t="shared" si="4"/>
        <v>1</v>
      </c>
      <c r="E157" s="12">
        <v>797</v>
      </c>
      <c r="F157" s="12">
        <v>800</v>
      </c>
      <c r="G157" s="14">
        <v>109</v>
      </c>
      <c r="H157" s="14">
        <v>526</v>
      </c>
      <c r="I157" s="14">
        <v>162</v>
      </c>
      <c r="J157" s="13"/>
      <c r="K157" s="12">
        <f ca="1">Überl!AZ158</f>
        <v>8587</v>
      </c>
      <c r="L157" s="12">
        <f ca="1">Überl!BA158</f>
        <v>32905</v>
      </c>
      <c r="M157" s="12">
        <f ca="1">Überl!BB158</f>
        <v>90845</v>
      </c>
      <c r="N157" s="12">
        <f ca="1">Überl!BC158</f>
        <v>500</v>
      </c>
      <c r="O157" s="12">
        <f ca="1">Überl!BD158</f>
        <v>500</v>
      </c>
    </row>
    <row r="158" spans="1:15" x14ac:dyDescent="0.2">
      <c r="A158" s="154">
        <v>10901</v>
      </c>
      <c r="B158" s="54" t="s">
        <v>1971</v>
      </c>
      <c r="C158" s="154">
        <f t="shared" si="4"/>
        <v>1</v>
      </c>
      <c r="E158" s="12">
        <v>1574</v>
      </c>
      <c r="F158" s="12">
        <v>1477</v>
      </c>
      <c r="G158" s="14">
        <v>192</v>
      </c>
      <c r="H158" s="14">
        <v>999</v>
      </c>
      <c r="I158" s="14">
        <v>383</v>
      </c>
      <c r="J158" s="13"/>
      <c r="K158" s="12">
        <f ca="1">Überl!AZ159</f>
        <v>3051</v>
      </c>
      <c r="L158" s="12">
        <f ca="1">Überl!BA159</f>
        <v>324207</v>
      </c>
      <c r="M158" s="12">
        <f ca="1">Überl!BB159</f>
        <v>746817</v>
      </c>
      <c r="N158" s="12">
        <f ca="1">Überl!BC159</f>
        <v>500</v>
      </c>
      <c r="O158" s="12">
        <f ca="1">Überl!BD159</f>
        <v>500</v>
      </c>
    </row>
    <row r="159" spans="1:15" x14ac:dyDescent="0.2">
      <c r="A159" s="154">
        <v>10902</v>
      </c>
      <c r="B159" s="54" t="s">
        <v>1970</v>
      </c>
      <c r="C159" s="154">
        <f t="shared" si="4"/>
        <v>1</v>
      </c>
      <c r="E159" s="12">
        <v>2121</v>
      </c>
      <c r="F159" s="12">
        <v>2201</v>
      </c>
      <c r="G159" s="14">
        <v>226</v>
      </c>
      <c r="H159" s="14">
        <v>1336</v>
      </c>
      <c r="I159" s="14">
        <v>559</v>
      </c>
      <c r="J159" s="13"/>
      <c r="K159" s="12">
        <f ca="1">Überl!AZ160</f>
        <v>5899</v>
      </c>
      <c r="L159" s="12">
        <f ca="1">Überl!BA160</f>
        <v>130685</v>
      </c>
      <c r="M159" s="12">
        <f ca="1">Überl!BB160</f>
        <v>228703</v>
      </c>
      <c r="N159" s="12">
        <f ca="1">Überl!BC160</f>
        <v>500</v>
      </c>
      <c r="O159" s="12">
        <f ca="1">Überl!BD160</f>
        <v>500</v>
      </c>
    </row>
    <row r="160" spans="1:15" x14ac:dyDescent="0.2">
      <c r="A160" s="154">
        <v>10903</v>
      </c>
      <c r="B160" s="54" t="s">
        <v>1969</v>
      </c>
      <c r="C160" s="154">
        <f t="shared" si="4"/>
        <v>1</v>
      </c>
      <c r="E160" s="12">
        <v>1120</v>
      </c>
      <c r="F160" s="12">
        <v>1138</v>
      </c>
      <c r="G160" s="14">
        <v>102</v>
      </c>
      <c r="H160" s="14">
        <v>690</v>
      </c>
      <c r="I160" s="14">
        <v>328</v>
      </c>
      <c r="J160" s="13"/>
      <c r="K160" s="12">
        <f ca="1">Überl!AZ161</f>
        <v>22620</v>
      </c>
      <c r="L160" s="12">
        <f ca="1">Überl!BA161</f>
        <v>53044</v>
      </c>
      <c r="M160" s="12">
        <f ca="1">Überl!BB161</f>
        <v>44191</v>
      </c>
      <c r="N160" s="12">
        <f ca="1">Überl!BC161</f>
        <v>500</v>
      </c>
      <c r="O160" s="12">
        <f ca="1">Überl!BD161</f>
        <v>500</v>
      </c>
    </row>
    <row r="161" spans="1:15" x14ac:dyDescent="0.2">
      <c r="A161" s="154">
        <v>10904</v>
      </c>
      <c r="B161" s="54" t="s">
        <v>1968</v>
      </c>
      <c r="C161" s="154">
        <f t="shared" si="4"/>
        <v>1</v>
      </c>
      <c r="E161" s="12">
        <v>1238</v>
      </c>
      <c r="F161" s="12">
        <v>1254</v>
      </c>
      <c r="G161" s="14">
        <v>152</v>
      </c>
      <c r="H161" s="14">
        <v>861</v>
      </c>
      <c r="I161" s="14">
        <v>225</v>
      </c>
      <c r="J161" s="13"/>
      <c r="K161" s="12">
        <f ca="1">Überl!AZ162</f>
        <v>3664</v>
      </c>
      <c r="L161" s="12">
        <f ca="1">Überl!BA162</f>
        <v>66283</v>
      </c>
      <c r="M161" s="12">
        <f ca="1">Überl!BB162</f>
        <v>438615</v>
      </c>
      <c r="N161" s="12">
        <f ca="1">Überl!BC162</f>
        <v>500</v>
      </c>
      <c r="O161" s="12">
        <f ca="1">Überl!BD162</f>
        <v>500</v>
      </c>
    </row>
    <row r="162" spans="1:15" x14ac:dyDescent="0.2">
      <c r="A162" s="154">
        <v>10905</v>
      </c>
      <c r="B162" s="54" t="s">
        <v>1967</v>
      </c>
      <c r="C162" s="154">
        <f t="shared" si="4"/>
        <v>1</v>
      </c>
      <c r="E162" s="12">
        <v>3544</v>
      </c>
      <c r="F162" s="12">
        <v>3515</v>
      </c>
      <c r="G162" s="14">
        <v>437</v>
      </c>
      <c r="H162" s="14">
        <v>2288</v>
      </c>
      <c r="I162" s="14">
        <v>819</v>
      </c>
      <c r="J162" s="13"/>
      <c r="K162" s="12">
        <f ca="1">Überl!AZ163</f>
        <v>21596</v>
      </c>
      <c r="L162" s="12">
        <f ca="1">Überl!BA163</f>
        <v>221130</v>
      </c>
      <c r="M162" s="12">
        <f ca="1">Überl!BB163</f>
        <v>1272150</v>
      </c>
      <c r="N162" s="12">
        <f ca="1">Überl!BC163</f>
        <v>500</v>
      </c>
      <c r="O162" s="12">
        <f ca="1">Überl!BD163</f>
        <v>500</v>
      </c>
    </row>
    <row r="163" spans="1:15" x14ac:dyDescent="0.2">
      <c r="A163" s="154">
        <v>10906</v>
      </c>
      <c r="B163" s="54" t="s">
        <v>1966</v>
      </c>
      <c r="C163" s="154">
        <f t="shared" si="4"/>
        <v>1</v>
      </c>
      <c r="E163" s="12">
        <v>746</v>
      </c>
      <c r="F163" s="12">
        <v>773</v>
      </c>
      <c r="G163" s="14">
        <v>67</v>
      </c>
      <c r="H163" s="14">
        <v>462</v>
      </c>
      <c r="I163" s="14">
        <v>217</v>
      </c>
      <c r="J163" s="13"/>
      <c r="K163" s="12">
        <f ca="1">Überl!AZ164</f>
        <v>9618</v>
      </c>
      <c r="L163" s="12">
        <f ca="1">Überl!BA164</f>
        <v>35946</v>
      </c>
      <c r="M163" s="12">
        <f ca="1">Überl!BB164</f>
        <v>139770</v>
      </c>
      <c r="N163" s="12">
        <f ca="1">Überl!BC164</f>
        <v>500</v>
      </c>
      <c r="O163" s="12">
        <f ca="1">Überl!BD164</f>
        <v>500</v>
      </c>
    </row>
    <row r="164" spans="1:15" x14ac:dyDescent="0.2">
      <c r="A164" s="154">
        <v>10907</v>
      </c>
      <c r="B164" s="54" t="s">
        <v>1965</v>
      </c>
      <c r="C164" s="154">
        <f t="shared" si="4"/>
        <v>1</v>
      </c>
      <c r="E164" s="12">
        <v>1511</v>
      </c>
      <c r="F164" s="12">
        <v>1485</v>
      </c>
      <c r="G164" s="14">
        <v>188</v>
      </c>
      <c r="H164" s="14">
        <v>1025</v>
      </c>
      <c r="I164" s="14">
        <v>298</v>
      </c>
      <c r="J164" s="13"/>
      <c r="K164" s="12">
        <f ca="1">Überl!AZ165</f>
        <v>3803</v>
      </c>
      <c r="L164" s="12">
        <f ca="1">Überl!BA165</f>
        <v>83551</v>
      </c>
      <c r="M164" s="12">
        <f ca="1">Überl!BB165</f>
        <v>236207</v>
      </c>
      <c r="N164" s="12">
        <f ca="1">Überl!BC165</f>
        <v>500</v>
      </c>
      <c r="O164" s="12">
        <f ca="1">Überl!BD165</f>
        <v>500</v>
      </c>
    </row>
    <row r="165" spans="1:15" x14ac:dyDescent="0.2">
      <c r="A165" s="154">
        <v>10908</v>
      </c>
      <c r="B165" s="54" t="s">
        <v>1964</v>
      </c>
      <c r="C165" s="154">
        <f t="shared" si="4"/>
        <v>1</v>
      </c>
      <c r="E165" s="12">
        <v>1430</v>
      </c>
      <c r="F165" s="12">
        <v>1437</v>
      </c>
      <c r="G165" s="14">
        <v>170</v>
      </c>
      <c r="H165" s="14">
        <v>927</v>
      </c>
      <c r="I165" s="14">
        <v>333</v>
      </c>
      <c r="J165" s="13"/>
      <c r="K165" s="12">
        <f ca="1">Überl!AZ166</f>
        <v>14665</v>
      </c>
      <c r="L165" s="12">
        <f ca="1">Überl!BA166</f>
        <v>82647</v>
      </c>
      <c r="M165" s="12">
        <f ca="1">Überl!BB166</f>
        <v>110290</v>
      </c>
      <c r="N165" s="12">
        <f ca="1">Überl!BC166</f>
        <v>500</v>
      </c>
      <c r="O165" s="12">
        <f ca="1">Überl!BD166</f>
        <v>500</v>
      </c>
    </row>
    <row r="166" spans="1:15" x14ac:dyDescent="0.2">
      <c r="A166" s="154">
        <v>10909</v>
      </c>
      <c r="B166" s="54" t="s">
        <v>1963</v>
      </c>
      <c r="C166" s="154">
        <f t="shared" si="4"/>
        <v>1</v>
      </c>
      <c r="E166" s="12">
        <v>1177</v>
      </c>
      <c r="F166" s="12">
        <v>1149</v>
      </c>
      <c r="G166" s="14">
        <v>156</v>
      </c>
      <c r="H166" s="14">
        <v>771</v>
      </c>
      <c r="I166" s="14">
        <v>250</v>
      </c>
      <c r="J166" s="13"/>
      <c r="K166" s="12">
        <f ca="1">Überl!AZ167</f>
        <v>6623</v>
      </c>
      <c r="L166" s="12">
        <f ca="1">Überl!BA167</f>
        <v>51581</v>
      </c>
      <c r="M166" s="12">
        <f ca="1">Überl!BB167</f>
        <v>134457</v>
      </c>
      <c r="N166" s="12">
        <f ca="1">Überl!BC167</f>
        <v>500</v>
      </c>
      <c r="O166" s="12">
        <f ca="1">Überl!BD167</f>
        <v>500</v>
      </c>
    </row>
    <row r="167" spans="1:15" x14ac:dyDescent="0.2">
      <c r="A167" s="154">
        <v>10910</v>
      </c>
      <c r="B167" s="54" t="s">
        <v>1962</v>
      </c>
      <c r="C167" s="154">
        <f t="shared" si="4"/>
        <v>1</v>
      </c>
      <c r="E167" s="12">
        <v>1312</v>
      </c>
      <c r="F167" s="12">
        <v>1282</v>
      </c>
      <c r="G167" s="14">
        <v>227</v>
      </c>
      <c r="H167" s="14">
        <v>894</v>
      </c>
      <c r="I167" s="14">
        <v>191</v>
      </c>
      <c r="J167" s="13"/>
      <c r="K167" s="12">
        <f ca="1">Überl!AZ168</f>
        <v>7486</v>
      </c>
      <c r="L167" s="12">
        <f ca="1">Überl!BA168</f>
        <v>66390</v>
      </c>
      <c r="M167" s="12">
        <f ca="1">Überl!BB168</f>
        <v>290722</v>
      </c>
      <c r="N167" s="12">
        <f ca="1">Überl!BC168</f>
        <v>500</v>
      </c>
      <c r="O167" s="12">
        <f ca="1">Überl!BD168</f>
        <v>500</v>
      </c>
    </row>
    <row r="168" spans="1:15" x14ac:dyDescent="0.2">
      <c r="A168" s="154">
        <v>10911</v>
      </c>
      <c r="B168" s="54" t="s">
        <v>1961</v>
      </c>
      <c r="C168" s="154">
        <f t="shared" si="4"/>
        <v>1</v>
      </c>
      <c r="E168" s="12">
        <v>1152</v>
      </c>
      <c r="F168" s="12">
        <v>1157</v>
      </c>
      <c r="G168" s="14">
        <v>124</v>
      </c>
      <c r="H168" s="14">
        <v>768</v>
      </c>
      <c r="I168" s="14">
        <v>260</v>
      </c>
      <c r="J168" s="13"/>
      <c r="K168" s="12">
        <f ca="1">Überl!AZ169</f>
        <v>5803</v>
      </c>
      <c r="L168" s="12">
        <f ca="1">Überl!BA169</f>
        <v>62444</v>
      </c>
      <c r="M168" s="12">
        <f ca="1">Überl!BB169</f>
        <v>84382</v>
      </c>
      <c r="N168" s="12">
        <f ca="1">Überl!BC169</f>
        <v>500</v>
      </c>
      <c r="O168" s="12">
        <f ca="1">Überl!BD169</f>
        <v>500</v>
      </c>
    </row>
    <row r="169" spans="1:15" x14ac:dyDescent="0.2">
      <c r="A169" s="154">
        <v>10912</v>
      </c>
      <c r="B169" s="54" t="s">
        <v>1960</v>
      </c>
      <c r="C169" s="154">
        <f t="shared" si="4"/>
        <v>1</v>
      </c>
      <c r="E169" s="12">
        <v>1836</v>
      </c>
      <c r="F169" s="12">
        <v>1878</v>
      </c>
      <c r="G169" s="14">
        <v>265</v>
      </c>
      <c r="H169" s="14">
        <v>1180</v>
      </c>
      <c r="I169" s="14">
        <v>391</v>
      </c>
      <c r="J169" s="13"/>
      <c r="K169" s="12">
        <f ca="1">Überl!AZ170</f>
        <v>13211</v>
      </c>
      <c r="L169" s="12">
        <f ca="1">Überl!BA170</f>
        <v>122802</v>
      </c>
      <c r="M169" s="12">
        <f ca="1">Überl!BB170</f>
        <v>493297</v>
      </c>
      <c r="N169" s="12">
        <f ca="1">Überl!BC170</f>
        <v>500</v>
      </c>
      <c r="O169" s="12">
        <f ca="1">Überl!BD170</f>
        <v>500</v>
      </c>
    </row>
    <row r="170" spans="1:15" x14ac:dyDescent="0.2">
      <c r="A170" s="154">
        <v>10913</v>
      </c>
      <c r="B170" s="54" t="s">
        <v>1959</v>
      </c>
      <c r="C170" s="154">
        <f t="shared" si="4"/>
        <v>1</v>
      </c>
      <c r="E170" s="12">
        <v>654</v>
      </c>
      <c r="F170" s="12">
        <v>644</v>
      </c>
      <c r="G170" s="14">
        <v>66</v>
      </c>
      <c r="H170" s="14">
        <v>429</v>
      </c>
      <c r="I170" s="14">
        <v>159</v>
      </c>
      <c r="J170" s="13"/>
      <c r="K170" s="12">
        <f ca="1">Überl!AZ171</f>
        <v>11306</v>
      </c>
      <c r="L170" s="12">
        <f ca="1">Überl!BA171</f>
        <v>30476</v>
      </c>
      <c r="M170" s="12">
        <f ca="1">Überl!BB171</f>
        <v>26707</v>
      </c>
      <c r="N170" s="12">
        <f ca="1">Überl!BC171</f>
        <v>500</v>
      </c>
      <c r="O170" s="12">
        <f ca="1">Überl!BD171</f>
        <v>500</v>
      </c>
    </row>
    <row r="171" spans="1:15" x14ac:dyDescent="0.2">
      <c r="A171" s="154">
        <v>10914</v>
      </c>
      <c r="B171" s="54" t="s">
        <v>1958</v>
      </c>
      <c r="C171" s="154">
        <f t="shared" si="4"/>
        <v>1</v>
      </c>
      <c r="E171" s="12">
        <v>1585</v>
      </c>
      <c r="F171" s="12">
        <v>1633</v>
      </c>
      <c r="G171" s="14">
        <v>184</v>
      </c>
      <c r="H171" s="14">
        <v>994</v>
      </c>
      <c r="I171" s="14">
        <v>407</v>
      </c>
      <c r="J171" s="13"/>
      <c r="K171" s="12">
        <f ca="1">Überl!AZ172</f>
        <v>16015</v>
      </c>
      <c r="L171" s="12">
        <f ca="1">Überl!BA172</f>
        <v>61118</v>
      </c>
      <c r="M171" s="12">
        <f ca="1">Überl!BB172</f>
        <v>64269</v>
      </c>
      <c r="N171" s="12">
        <f ca="1">Überl!BC172</f>
        <v>500</v>
      </c>
      <c r="O171" s="12">
        <f ca="1">Überl!BD172</f>
        <v>500</v>
      </c>
    </row>
    <row r="172" spans="1:15" x14ac:dyDescent="0.2">
      <c r="A172" s="154">
        <v>10915</v>
      </c>
      <c r="B172" s="54" t="s">
        <v>1957</v>
      </c>
      <c r="C172" s="154">
        <f t="shared" si="4"/>
        <v>1</v>
      </c>
      <c r="E172" s="12">
        <v>1000</v>
      </c>
      <c r="F172" s="12">
        <v>998</v>
      </c>
      <c r="G172" s="14">
        <v>108</v>
      </c>
      <c r="H172" s="14">
        <v>674</v>
      </c>
      <c r="I172" s="14">
        <v>218</v>
      </c>
      <c r="J172" s="13"/>
      <c r="K172" s="12">
        <f ca="1">Überl!AZ173</f>
        <v>2486</v>
      </c>
      <c r="L172" s="12">
        <f ca="1">Überl!BA173</f>
        <v>43744</v>
      </c>
      <c r="M172" s="12">
        <f ca="1">Überl!BB173</f>
        <v>35686</v>
      </c>
      <c r="N172" s="12">
        <f ca="1">Überl!BC173</f>
        <v>500</v>
      </c>
      <c r="O172" s="12">
        <f ca="1">Überl!BD173</f>
        <v>500</v>
      </c>
    </row>
    <row r="173" spans="1:15" x14ac:dyDescent="0.2">
      <c r="A173" s="154">
        <v>10916</v>
      </c>
      <c r="B173" s="54" t="s">
        <v>1956</v>
      </c>
      <c r="C173" s="154">
        <f t="shared" si="4"/>
        <v>1</v>
      </c>
      <c r="E173" s="12">
        <v>2409</v>
      </c>
      <c r="F173" s="12">
        <v>2419</v>
      </c>
      <c r="G173" s="14">
        <v>357</v>
      </c>
      <c r="H173" s="14">
        <v>1484</v>
      </c>
      <c r="I173" s="14">
        <v>568</v>
      </c>
      <c r="J173" s="13"/>
      <c r="K173" s="12">
        <f ca="1">Überl!AZ174</f>
        <v>17045</v>
      </c>
      <c r="L173" s="12">
        <f ca="1">Überl!BA174</f>
        <v>154187</v>
      </c>
      <c r="M173" s="12">
        <f ca="1">Überl!BB174</f>
        <v>290238</v>
      </c>
      <c r="N173" s="12">
        <f ca="1">Überl!BC174</f>
        <v>500</v>
      </c>
      <c r="O173" s="12">
        <f ca="1">Überl!BD174</f>
        <v>500</v>
      </c>
    </row>
    <row r="174" spans="1:15" x14ac:dyDescent="0.2">
      <c r="A174" s="154">
        <v>10917</v>
      </c>
      <c r="B174" s="54" t="s">
        <v>1955</v>
      </c>
      <c r="C174" s="154">
        <f t="shared" si="4"/>
        <v>1</v>
      </c>
      <c r="E174" s="12">
        <v>7614</v>
      </c>
      <c r="F174" s="12">
        <v>7293</v>
      </c>
      <c r="G174" s="14">
        <v>1090</v>
      </c>
      <c r="H174" s="14">
        <v>4960</v>
      </c>
      <c r="I174" s="14">
        <v>1564</v>
      </c>
      <c r="J174" s="13"/>
      <c r="K174" s="12">
        <f ca="1">Überl!AZ175</f>
        <v>55706</v>
      </c>
      <c r="L174" s="12">
        <f ca="1">Überl!BA175</f>
        <v>801864</v>
      </c>
      <c r="M174" s="12">
        <f ca="1">Überl!BB175</f>
        <v>4501952</v>
      </c>
      <c r="N174" s="12">
        <f ca="1">Überl!BC175</f>
        <v>500</v>
      </c>
      <c r="O174" s="12">
        <f ca="1">Überl!BD175</f>
        <v>500</v>
      </c>
    </row>
    <row r="175" spans="1:15" x14ac:dyDescent="0.2">
      <c r="A175" s="154">
        <v>10918</v>
      </c>
      <c r="B175" s="54" t="s">
        <v>1954</v>
      </c>
      <c r="C175" s="154">
        <f t="shared" si="4"/>
        <v>1</v>
      </c>
      <c r="E175" s="12">
        <v>5817</v>
      </c>
      <c r="F175" s="12">
        <v>5566</v>
      </c>
      <c r="G175" s="14">
        <v>848</v>
      </c>
      <c r="H175" s="14">
        <v>3760</v>
      </c>
      <c r="I175" s="14">
        <v>1209</v>
      </c>
      <c r="J175" s="13"/>
      <c r="K175" s="12">
        <f ca="1">Überl!AZ176</f>
        <v>7250</v>
      </c>
      <c r="L175" s="12">
        <f ca="1">Überl!BA176</f>
        <v>391786</v>
      </c>
      <c r="M175" s="12">
        <f ca="1">Überl!BB176</f>
        <v>2015481</v>
      </c>
      <c r="N175" s="12">
        <f ca="1">Überl!BC176</f>
        <v>500</v>
      </c>
      <c r="O175" s="12">
        <f ca="1">Überl!BD176</f>
        <v>500</v>
      </c>
    </row>
    <row r="176" spans="1:15" x14ac:dyDescent="0.2">
      <c r="A176" s="154">
        <v>10919</v>
      </c>
      <c r="B176" s="54" t="s">
        <v>1953</v>
      </c>
      <c r="C176" s="154">
        <f t="shared" si="4"/>
        <v>1</v>
      </c>
      <c r="E176" s="12">
        <v>3029</v>
      </c>
      <c r="F176" s="12">
        <v>3163</v>
      </c>
      <c r="G176" s="14">
        <v>394</v>
      </c>
      <c r="H176" s="14">
        <v>1856</v>
      </c>
      <c r="I176" s="14">
        <v>779</v>
      </c>
      <c r="J176" s="13"/>
      <c r="K176" s="12">
        <f ca="1">Überl!AZ177</f>
        <v>30098</v>
      </c>
      <c r="L176" s="12">
        <f ca="1">Überl!BA177</f>
        <v>212285</v>
      </c>
      <c r="M176" s="12">
        <f ca="1">Überl!BB177</f>
        <v>333715</v>
      </c>
      <c r="N176" s="12">
        <f ca="1">Überl!BC177</f>
        <v>500</v>
      </c>
      <c r="O176" s="12">
        <f ca="1">Überl!BD177</f>
        <v>500</v>
      </c>
    </row>
    <row r="177" spans="1:15" x14ac:dyDescent="0.2">
      <c r="A177" s="154">
        <v>10920</v>
      </c>
      <c r="B177" s="54" t="s">
        <v>1952</v>
      </c>
      <c r="C177" s="154">
        <f t="shared" si="4"/>
        <v>1</v>
      </c>
      <c r="E177" s="12">
        <v>1634</v>
      </c>
      <c r="F177" s="12">
        <v>1645</v>
      </c>
      <c r="G177" s="14">
        <v>192</v>
      </c>
      <c r="H177" s="14">
        <v>1081</v>
      </c>
      <c r="I177" s="14">
        <v>361</v>
      </c>
      <c r="J177" s="13"/>
      <c r="K177" s="12">
        <f ca="1">Überl!AZ178</f>
        <v>6267</v>
      </c>
      <c r="L177" s="12">
        <f ca="1">Überl!BA178</f>
        <v>98367</v>
      </c>
      <c r="M177" s="12">
        <f ca="1">Überl!BB178</f>
        <v>169332</v>
      </c>
      <c r="N177" s="12">
        <f ca="1">Überl!BC178</f>
        <v>500</v>
      </c>
      <c r="O177" s="12">
        <f ca="1">Überl!BD178</f>
        <v>500</v>
      </c>
    </row>
    <row r="178" spans="1:15" x14ac:dyDescent="0.2">
      <c r="A178" s="154">
        <v>10921</v>
      </c>
      <c r="B178" s="54" t="s">
        <v>1951</v>
      </c>
      <c r="C178" s="154">
        <f t="shared" si="4"/>
        <v>1</v>
      </c>
      <c r="E178" s="12">
        <v>1427</v>
      </c>
      <c r="F178" s="12">
        <v>1443</v>
      </c>
      <c r="G178" s="14">
        <v>189</v>
      </c>
      <c r="H178" s="14">
        <v>951</v>
      </c>
      <c r="I178" s="14">
        <v>287</v>
      </c>
      <c r="J178" s="13"/>
      <c r="K178" s="12">
        <f ca="1">Überl!AZ179</f>
        <v>6907</v>
      </c>
      <c r="L178" s="12">
        <f ca="1">Überl!BA179</f>
        <v>70166</v>
      </c>
      <c r="M178" s="12">
        <f ca="1">Überl!BB179</f>
        <v>173636</v>
      </c>
      <c r="N178" s="12">
        <f ca="1">Überl!BC179</f>
        <v>500</v>
      </c>
      <c r="O178" s="12">
        <f ca="1">Überl!BD179</f>
        <v>500</v>
      </c>
    </row>
    <row r="179" spans="1:15" x14ac:dyDescent="0.2">
      <c r="A179" s="154">
        <v>10922</v>
      </c>
      <c r="B179" s="54" t="s">
        <v>1950</v>
      </c>
      <c r="C179" s="154">
        <f t="shared" si="4"/>
        <v>1</v>
      </c>
      <c r="E179" s="12">
        <v>746</v>
      </c>
      <c r="F179" s="12">
        <v>757</v>
      </c>
      <c r="G179" s="14">
        <v>94</v>
      </c>
      <c r="H179" s="14">
        <v>475</v>
      </c>
      <c r="I179" s="14">
        <v>177</v>
      </c>
      <c r="J179" s="13"/>
      <c r="K179" s="12">
        <f ca="1">Überl!AZ180</f>
        <v>23475</v>
      </c>
      <c r="L179" s="12">
        <f ca="1">Überl!BA180</f>
        <v>32300</v>
      </c>
      <c r="M179" s="12">
        <f ca="1">Überl!BB180</f>
        <v>21418</v>
      </c>
      <c r="N179" s="12">
        <f ca="1">Überl!BC180</f>
        <v>500</v>
      </c>
      <c r="O179" s="12">
        <f ca="1">Überl!BD180</f>
        <v>500</v>
      </c>
    </row>
    <row r="180" spans="1:15" x14ac:dyDescent="0.2">
      <c r="A180" s="154">
        <v>10923</v>
      </c>
      <c r="B180" s="54" t="s">
        <v>1949</v>
      </c>
      <c r="C180" s="154">
        <f t="shared" si="4"/>
        <v>1</v>
      </c>
      <c r="E180" s="12">
        <v>1983</v>
      </c>
      <c r="F180" s="12">
        <v>1993</v>
      </c>
      <c r="G180" s="14">
        <v>245</v>
      </c>
      <c r="H180" s="14">
        <v>1264</v>
      </c>
      <c r="I180" s="14">
        <v>474</v>
      </c>
      <c r="J180" s="13"/>
      <c r="K180" s="12">
        <f ca="1">Überl!AZ181</f>
        <v>14837</v>
      </c>
      <c r="L180" s="12">
        <f ca="1">Überl!BA181</f>
        <v>92744</v>
      </c>
      <c r="M180" s="12">
        <f ca="1">Überl!BB181</f>
        <v>119578</v>
      </c>
      <c r="N180" s="12">
        <f ca="1">Überl!BC181</f>
        <v>500</v>
      </c>
      <c r="O180" s="12">
        <f ca="1">Überl!BD181</f>
        <v>500</v>
      </c>
    </row>
    <row r="181" spans="1:15" x14ac:dyDescent="0.2">
      <c r="A181" s="154">
        <v>10924</v>
      </c>
      <c r="B181" s="54" t="s">
        <v>1948</v>
      </c>
      <c r="C181" s="154">
        <f t="shared" si="4"/>
        <v>1</v>
      </c>
      <c r="E181" s="12">
        <v>1010</v>
      </c>
      <c r="F181" s="12">
        <v>1024</v>
      </c>
      <c r="G181" s="14">
        <v>132</v>
      </c>
      <c r="H181" s="14">
        <v>663</v>
      </c>
      <c r="I181" s="14">
        <v>215</v>
      </c>
      <c r="J181" s="13"/>
      <c r="K181" s="12">
        <f ca="1">Überl!AZ182</f>
        <v>7759</v>
      </c>
      <c r="L181" s="12">
        <f ca="1">Überl!BA182</f>
        <v>58163</v>
      </c>
      <c r="M181" s="12">
        <f ca="1">Überl!BB182</f>
        <v>151765</v>
      </c>
      <c r="N181" s="12">
        <f ca="1">Überl!BC182</f>
        <v>500</v>
      </c>
      <c r="O181" s="12">
        <f ca="1">Überl!BD182</f>
        <v>500</v>
      </c>
    </row>
    <row r="182" spans="1:15" x14ac:dyDescent="0.2">
      <c r="A182" s="154">
        <v>10925</v>
      </c>
      <c r="B182" s="54" t="s">
        <v>1947</v>
      </c>
      <c r="C182" s="154">
        <f t="shared" si="4"/>
        <v>1</v>
      </c>
      <c r="E182" s="12">
        <v>967</v>
      </c>
      <c r="F182" s="12">
        <v>900</v>
      </c>
      <c r="G182" s="14">
        <v>152</v>
      </c>
      <c r="H182" s="14">
        <v>639</v>
      </c>
      <c r="I182" s="14">
        <v>176</v>
      </c>
      <c r="J182" s="13"/>
      <c r="K182" s="12">
        <f ca="1">Überl!AZ183</f>
        <v>8095</v>
      </c>
      <c r="L182" s="12">
        <f ca="1">Überl!BA183</f>
        <v>141897</v>
      </c>
      <c r="M182" s="12">
        <f ca="1">Überl!BB183</f>
        <v>460462</v>
      </c>
      <c r="N182" s="12">
        <f ca="1">Überl!BC183</f>
        <v>500</v>
      </c>
      <c r="O182" s="12">
        <f ca="1">Überl!BD183</f>
        <v>500</v>
      </c>
    </row>
    <row r="183" spans="1:15" x14ac:dyDescent="0.2">
      <c r="A183" s="154">
        <v>10926</v>
      </c>
      <c r="B183" s="54" t="s">
        <v>1946</v>
      </c>
      <c r="C183" s="154">
        <f t="shared" si="4"/>
        <v>1</v>
      </c>
      <c r="E183" s="12">
        <v>827</v>
      </c>
      <c r="F183" s="12">
        <v>805</v>
      </c>
      <c r="G183" s="14">
        <v>90</v>
      </c>
      <c r="H183" s="14">
        <v>521</v>
      </c>
      <c r="I183" s="14">
        <v>216</v>
      </c>
      <c r="J183" s="13"/>
      <c r="K183" s="12">
        <f ca="1">Überl!AZ184</f>
        <v>15774</v>
      </c>
      <c r="L183" s="12">
        <f ca="1">Überl!BA184</f>
        <v>35639</v>
      </c>
      <c r="M183" s="12">
        <f ca="1">Überl!BB184</f>
        <v>32721</v>
      </c>
      <c r="N183" s="12">
        <f ca="1">Überl!BC184</f>
        <v>500</v>
      </c>
      <c r="O183" s="12">
        <f ca="1">Überl!BD184</f>
        <v>500</v>
      </c>
    </row>
    <row r="184" spans="1:15" x14ac:dyDescent="0.2">
      <c r="A184" s="154">
        <v>10927</v>
      </c>
      <c r="B184" s="54" t="s">
        <v>1945</v>
      </c>
      <c r="C184" s="154">
        <f t="shared" si="4"/>
        <v>1</v>
      </c>
      <c r="E184" s="12">
        <v>1150</v>
      </c>
      <c r="F184" s="12">
        <v>1129</v>
      </c>
      <c r="G184" s="14">
        <v>167</v>
      </c>
      <c r="H184" s="14">
        <v>797</v>
      </c>
      <c r="I184" s="14">
        <v>186</v>
      </c>
      <c r="J184" s="13"/>
      <c r="K184" s="12">
        <f ca="1">Überl!AZ185</f>
        <v>5582</v>
      </c>
      <c r="L184" s="12">
        <f ca="1">Überl!BA185</f>
        <v>45363</v>
      </c>
      <c r="M184" s="12">
        <f ca="1">Überl!BB185</f>
        <v>51382</v>
      </c>
      <c r="N184" s="12">
        <f ca="1">Überl!BC185</f>
        <v>500</v>
      </c>
      <c r="O184" s="12">
        <f ca="1">Überl!BD185</f>
        <v>500</v>
      </c>
    </row>
    <row r="185" spans="1:15" x14ac:dyDescent="0.2">
      <c r="A185" s="154">
        <v>10928</v>
      </c>
      <c r="B185" s="54" t="s">
        <v>1944</v>
      </c>
      <c r="C185" s="154">
        <f t="shared" si="4"/>
        <v>1</v>
      </c>
      <c r="E185" s="12">
        <v>1434</v>
      </c>
      <c r="F185" s="12">
        <v>1359</v>
      </c>
      <c r="G185" s="14">
        <v>224</v>
      </c>
      <c r="H185" s="14">
        <v>958</v>
      </c>
      <c r="I185" s="14">
        <v>252</v>
      </c>
      <c r="J185" s="13"/>
      <c r="K185" s="12">
        <f ca="1">Überl!AZ186</f>
        <v>5889</v>
      </c>
      <c r="L185" s="12">
        <f ca="1">Überl!BA186</f>
        <v>91016</v>
      </c>
      <c r="M185" s="12">
        <f ca="1">Überl!BB186</f>
        <v>214117</v>
      </c>
      <c r="N185" s="12">
        <f ca="1">Überl!BC186</f>
        <v>500</v>
      </c>
      <c r="O185" s="12">
        <f ca="1">Überl!BD186</f>
        <v>500</v>
      </c>
    </row>
    <row r="186" spans="1:15" x14ac:dyDescent="0.2">
      <c r="A186" s="154">
        <v>10929</v>
      </c>
      <c r="B186" s="54" t="s">
        <v>1943</v>
      </c>
      <c r="C186" s="154">
        <f t="shared" si="4"/>
        <v>1</v>
      </c>
      <c r="E186" s="12">
        <v>790</v>
      </c>
      <c r="F186" s="12">
        <v>782</v>
      </c>
      <c r="G186" s="14">
        <v>133</v>
      </c>
      <c r="H186" s="14">
        <v>548</v>
      </c>
      <c r="I186" s="14">
        <v>109</v>
      </c>
      <c r="J186" s="13"/>
      <c r="K186" s="12">
        <f ca="1">Überl!AZ187</f>
        <v>1398</v>
      </c>
      <c r="L186" s="12">
        <f ca="1">Überl!BA187</f>
        <v>27948</v>
      </c>
      <c r="M186" s="12">
        <f ca="1">Überl!BB187</f>
        <v>50895</v>
      </c>
      <c r="N186" s="12">
        <f ca="1">Überl!BC187</f>
        <v>500</v>
      </c>
      <c r="O186" s="12">
        <f ca="1">Überl!BD187</f>
        <v>500</v>
      </c>
    </row>
    <row r="187" spans="1:15" x14ac:dyDescent="0.2">
      <c r="A187" s="154">
        <v>10930</v>
      </c>
      <c r="B187" s="54" t="s">
        <v>1942</v>
      </c>
      <c r="C187" s="154">
        <f t="shared" si="4"/>
        <v>1</v>
      </c>
      <c r="E187" s="12">
        <v>736</v>
      </c>
      <c r="F187" s="12">
        <v>747</v>
      </c>
      <c r="G187" s="14">
        <v>91</v>
      </c>
      <c r="H187" s="14">
        <v>480</v>
      </c>
      <c r="I187" s="14">
        <v>165</v>
      </c>
      <c r="J187" s="13"/>
      <c r="K187" s="12">
        <f ca="1">Überl!AZ188</f>
        <v>3748</v>
      </c>
      <c r="L187" s="12">
        <f ca="1">Überl!BA188</f>
        <v>28256</v>
      </c>
      <c r="M187" s="12">
        <f ca="1">Überl!BB188</f>
        <v>11319</v>
      </c>
      <c r="N187" s="12">
        <f ca="1">Überl!BC188</f>
        <v>500</v>
      </c>
      <c r="O187" s="12">
        <f ca="1">Überl!BD188</f>
        <v>500</v>
      </c>
    </row>
    <row r="188" spans="1:15" x14ac:dyDescent="0.2">
      <c r="A188" s="154">
        <v>10931</v>
      </c>
      <c r="B188" s="54" t="s">
        <v>1941</v>
      </c>
      <c r="C188" s="154">
        <f t="shared" si="4"/>
        <v>1</v>
      </c>
      <c r="E188" s="12">
        <v>289</v>
      </c>
      <c r="F188" s="12">
        <v>293</v>
      </c>
      <c r="G188" s="14">
        <v>40</v>
      </c>
      <c r="H188" s="14">
        <v>179</v>
      </c>
      <c r="I188" s="14">
        <v>70</v>
      </c>
      <c r="J188" s="13"/>
      <c r="K188" s="12">
        <f ca="1">Überl!AZ189</f>
        <v>4973</v>
      </c>
      <c r="L188" s="12">
        <f ca="1">Überl!BA189</f>
        <v>10022</v>
      </c>
      <c r="M188" s="12">
        <f ca="1">Überl!BB189</f>
        <v>22013</v>
      </c>
      <c r="N188" s="12">
        <f ca="1">Überl!BC189</f>
        <v>500</v>
      </c>
      <c r="O188" s="12">
        <f ca="1">Überl!BD189</f>
        <v>500</v>
      </c>
    </row>
    <row r="189" spans="1:15" x14ac:dyDescent="0.2">
      <c r="A189" s="154">
        <v>10932</v>
      </c>
      <c r="B189" s="54" t="s">
        <v>1940</v>
      </c>
      <c r="C189" s="154">
        <f t="shared" si="4"/>
        <v>1</v>
      </c>
      <c r="E189" s="12">
        <v>273</v>
      </c>
      <c r="F189" s="12">
        <v>284</v>
      </c>
      <c r="G189" s="14">
        <v>32</v>
      </c>
      <c r="H189" s="14">
        <v>155</v>
      </c>
      <c r="I189" s="14">
        <v>86</v>
      </c>
      <c r="J189" s="13"/>
      <c r="K189" s="12">
        <f ca="1">Überl!AZ190</f>
        <v>7628</v>
      </c>
      <c r="L189" s="12">
        <f ca="1">Überl!BA190</f>
        <v>11553</v>
      </c>
      <c r="M189" s="12">
        <f ca="1">Überl!BB190</f>
        <v>3398</v>
      </c>
      <c r="N189" s="12">
        <f ca="1">Überl!BC190</f>
        <v>500</v>
      </c>
      <c r="O189" s="12">
        <f ca="1">Überl!BD190</f>
        <v>500</v>
      </c>
    </row>
    <row r="190" spans="1:15" x14ac:dyDescent="0.2">
      <c r="A190" s="154">
        <v>20101</v>
      </c>
      <c r="B190" s="54" t="s">
        <v>1939</v>
      </c>
      <c r="C190" s="154">
        <f t="shared" si="4"/>
        <v>2</v>
      </c>
      <c r="D190" s="148">
        <v>1</v>
      </c>
      <c r="E190" s="12">
        <v>100851</v>
      </c>
      <c r="F190" s="12">
        <v>97688</v>
      </c>
      <c r="G190" s="14">
        <v>13370</v>
      </c>
      <c r="H190" s="14">
        <v>67077</v>
      </c>
      <c r="I190" s="14">
        <v>20404</v>
      </c>
      <c r="J190" s="13"/>
      <c r="K190" s="12">
        <f ca="1">Überl!AZ191</f>
        <v>44522</v>
      </c>
      <c r="L190" s="12">
        <f ca="1">Überl!BA191</f>
        <v>9816274</v>
      </c>
      <c r="M190" s="12">
        <f ca="1">Überl!BB191</f>
        <v>44100215</v>
      </c>
      <c r="N190" s="12">
        <f ca="1">Überl!BC191</f>
        <v>500</v>
      </c>
      <c r="O190" s="12">
        <f ca="1">Überl!BD191</f>
        <v>500</v>
      </c>
    </row>
    <row r="191" spans="1:15" x14ac:dyDescent="0.2">
      <c r="A191" s="154">
        <v>20201</v>
      </c>
      <c r="B191" s="54" t="s">
        <v>1938</v>
      </c>
      <c r="C191" s="154">
        <f t="shared" si="4"/>
        <v>2</v>
      </c>
      <c r="D191" s="148">
        <v>1</v>
      </c>
      <c r="E191" s="12">
        <v>62148</v>
      </c>
      <c r="F191" s="12">
        <v>60489</v>
      </c>
      <c r="G191" s="14">
        <v>8178</v>
      </c>
      <c r="H191" s="14">
        <v>40967</v>
      </c>
      <c r="I191" s="14">
        <v>13003</v>
      </c>
      <c r="J191" s="13"/>
      <c r="K191" s="12">
        <f ca="1">Überl!AZ192</f>
        <v>27028</v>
      </c>
      <c r="L191" s="12">
        <f ca="1">Überl!BA192</f>
        <v>6659435</v>
      </c>
      <c r="M191" s="12">
        <f ca="1">Überl!BB192</f>
        <v>30931440</v>
      </c>
      <c r="N191" s="12">
        <f ca="1">Überl!BC192</f>
        <v>500</v>
      </c>
      <c r="O191" s="12">
        <f ca="1">Überl!BD192</f>
        <v>500</v>
      </c>
    </row>
    <row r="192" spans="1:15" x14ac:dyDescent="0.2">
      <c r="A192" s="154">
        <v>20302</v>
      </c>
      <c r="B192" s="54" t="s">
        <v>1937</v>
      </c>
      <c r="C192" s="154">
        <f t="shared" si="4"/>
        <v>2</v>
      </c>
      <c r="E192" s="12">
        <v>1234</v>
      </c>
      <c r="F192" s="12">
        <v>1238</v>
      </c>
      <c r="G192" s="14">
        <v>152</v>
      </c>
      <c r="H192" s="14">
        <v>777</v>
      </c>
      <c r="I192" s="14">
        <v>305</v>
      </c>
      <c r="J192" s="13"/>
      <c r="K192" s="12">
        <f ca="1">Überl!AZ193</f>
        <v>4852</v>
      </c>
      <c r="L192" s="12">
        <f ca="1">Überl!BA193</f>
        <v>67975</v>
      </c>
      <c r="M192" s="12">
        <f ca="1">Überl!BB193</f>
        <v>115362</v>
      </c>
      <c r="N192" s="12">
        <f ca="1">Überl!BC193</f>
        <v>500</v>
      </c>
      <c r="O192" s="12">
        <f ca="1">Überl!BD193</f>
        <v>500</v>
      </c>
    </row>
    <row r="193" spans="1:15" x14ac:dyDescent="0.2">
      <c r="A193" s="154">
        <v>20305</v>
      </c>
      <c r="B193" s="54" t="s">
        <v>1936</v>
      </c>
      <c r="C193" s="154">
        <f t="shared" si="4"/>
        <v>2</v>
      </c>
      <c r="E193" s="12">
        <v>6891</v>
      </c>
      <c r="F193" s="12">
        <v>6895</v>
      </c>
      <c r="G193" s="14">
        <v>828</v>
      </c>
      <c r="H193" s="14">
        <v>4269</v>
      </c>
      <c r="I193" s="14">
        <v>1794</v>
      </c>
      <c r="J193" s="13"/>
      <c r="K193" s="12">
        <f ca="1">Überl!AZ194</f>
        <v>28302</v>
      </c>
      <c r="L193" s="12">
        <f ca="1">Überl!BA194</f>
        <v>868399</v>
      </c>
      <c r="M193" s="12">
        <f ca="1">Überl!BB194</f>
        <v>2098378</v>
      </c>
      <c r="N193" s="12">
        <f ca="1">Überl!BC194</f>
        <v>500</v>
      </c>
      <c r="O193" s="12">
        <f ca="1">Überl!BD194</f>
        <v>500</v>
      </c>
    </row>
    <row r="194" spans="1:15" x14ac:dyDescent="0.2">
      <c r="A194" s="154">
        <v>20306</v>
      </c>
      <c r="B194" s="54" t="s">
        <v>1935</v>
      </c>
      <c r="C194" s="154">
        <f t="shared" si="4"/>
        <v>2</v>
      </c>
      <c r="E194" s="12">
        <v>2578</v>
      </c>
      <c r="F194" s="12">
        <v>2648</v>
      </c>
      <c r="G194" s="14">
        <v>353</v>
      </c>
      <c r="H194" s="14">
        <v>1616</v>
      </c>
      <c r="I194" s="14">
        <v>609</v>
      </c>
      <c r="J194" s="13"/>
      <c r="K194" s="12">
        <f ca="1">Überl!AZ195</f>
        <v>11825</v>
      </c>
      <c r="L194" s="12">
        <f ca="1">Überl!BA195</f>
        <v>151590</v>
      </c>
      <c r="M194" s="12">
        <f ca="1">Überl!BB195</f>
        <v>283316</v>
      </c>
      <c r="N194" s="12">
        <f ca="1">Überl!BC195</f>
        <v>500</v>
      </c>
      <c r="O194" s="12">
        <f ca="1">Überl!BD195</f>
        <v>500</v>
      </c>
    </row>
    <row r="195" spans="1:15" x14ac:dyDescent="0.2">
      <c r="A195" s="154">
        <v>20307</v>
      </c>
      <c r="B195" s="54" t="s">
        <v>1934</v>
      </c>
      <c r="C195" s="154">
        <f t="shared" si="4"/>
        <v>2</v>
      </c>
      <c r="E195" s="12">
        <v>3354</v>
      </c>
      <c r="F195" s="12">
        <v>3423</v>
      </c>
      <c r="G195" s="14">
        <v>402</v>
      </c>
      <c r="H195" s="14">
        <v>2099</v>
      </c>
      <c r="I195" s="14">
        <v>853</v>
      </c>
      <c r="J195" s="13"/>
      <c r="K195" s="12">
        <f ca="1">Überl!AZ196</f>
        <v>14216</v>
      </c>
      <c r="L195" s="12">
        <f ca="1">Überl!BA196</f>
        <v>316113</v>
      </c>
      <c r="M195" s="12">
        <f ca="1">Überl!BB196</f>
        <v>713516</v>
      </c>
      <c r="N195" s="12">
        <f ca="1">Überl!BC196</f>
        <v>500</v>
      </c>
      <c r="O195" s="12">
        <f ca="1">Überl!BD196</f>
        <v>500</v>
      </c>
    </row>
    <row r="196" spans="1:15" x14ac:dyDescent="0.2">
      <c r="A196" s="154">
        <v>20316</v>
      </c>
      <c r="B196" s="54" t="s">
        <v>1933</v>
      </c>
      <c r="C196" s="154">
        <f t="shared" si="4"/>
        <v>2</v>
      </c>
      <c r="E196" s="12">
        <v>1594</v>
      </c>
      <c r="F196" s="12">
        <v>1595</v>
      </c>
      <c r="G196" s="14">
        <v>195</v>
      </c>
      <c r="H196" s="14">
        <v>962</v>
      </c>
      <c r="I196" s="14">
        <v>437</v>
      </c>
      <c r="J196" s="13"/>
      <c r="K196" s="12">
        <f ca="1">Überl!AZ197</f>
        <v>9307</v>
      </c>
      <c r="L196" s="12">
        <f ca="1">Überl!BA197</f>
        <v>77483</v>
      </c>
      <c r="M196" s="12">
        <f ca="1">Überl!BB197</f>
        <v>60486</v>
      </c>
      <c r="N196" s="12">
        <f ca="1">Überl!BC197</f>
        <v>500</v>
      </c>
      <c r="O196" s="12">
        <f ca="1">Überl!BD197</f>
        <v>500</v>
      </c>
    </row>
    <row r="197" spans="1:15" x14ac:dyDescent="0.2">
      <c r="A197" s="154">
        <v>20320</v>
      </c>
      <c r="B197" s="54" t="s">
        <v>1932</v>
      </c>
      <c r="C197" s="154">
        <f t="shared" si="4"/>
        <v>2</v>
      </c>
      <c r="E197" s="12">
        <v>1244</v>
      </c>
      <c r="F197" s="12">
        <v>1261</v>
      </c>
      <c r="G197" s="14">
        <v>161</v>
      </c>
      <c r="H197" s="14">
        <v>781</v>
      </c>
      <c r="I197" s="14">
        <v>302</v>
      </c>
      <c r="J197" s="13"/>
      <c r="K197" s="12">
        <f ca="1">Überl!AZ198</f>
        <v>10437</v>
      </c>
      <c r="L197" s="12">
        <f ca="1">Überl!BA198</f>
        <v>100464</v>
      </c>
      <c r="M197" s="12">
        <f ca="1">Überl!BB198</f>
        <v>183168</v>
      </c>
      <c r="N197" s="12">
        <f ca="1">Überl!BC198</f>
        <v>500</v>
      </c>
      <c r="O197" s="12">
        <f ca="1">Überl!BD198</f>
        <v>500</v>
      </c>
    </row>
    <row r="198" spans="1:15" x14ac:dyDescent="0.2">
      <c r="A198" s="154">
        <v>20321</v>
      </c>
      <c r="B198" s="54" t="s">
        <v>1931</v>
      </c>
      <c r="C198" s="154">
        <f t="shared" si="4"/>
        <v>2</v>
      </c>
      <c r="E198" s="12">
        <v>1316</v>
      </c>
      <c r="F198" s="12">
        <v>1366</v>
      </c>
      <c r="G198" s="14">
        <v>200</v>
      </c>
      <c r="H198" s="14">
        <v>813</v>
      </c>
      <c r="I198" s="14">
        <v>303</v>
      </c>
      <c r="J198" s="13"/>
      <c r="K198" s="12">
        <f ca="1">Überl!AZ199</f>
        <v>11267</v>
      </c>
      <c r="L198" s="12">
        <f ca="1">Überl!BA199</f>
        <v>83301</v>
      </c>
      <c r="M198" s="12">
        <f ca="1">Überl!BB199</f>
        <v>130703</v>
      </c>
      <c r="N198" s="12">
        <f ca="1">Überl!BC199</f>
        <v>500</v>
      </c>
      <c r="O198" s="12">
        <f ca="1">Überl!BD199</f>
        <v>500</v>
      </c>
    </row>
    <row r="199" spans="1:15" x14ac:dyDescent="0.2">
      <c r="A199" s="154">
        <v>20402</v>
      </c>
      <c r="B199" s="54" t="s">
        <v>1930</v>
      </c>
      <c r="C199" s="154">
        <f t="shared" si="4"/>
        <v>2</v>
      </c>
      <c r="E199" s="12">
        <v>7991</v>
      </c>
      <c r="F199" s="12">
        <v>7670</v>
      </c>
      <c r="G199" s="14">
        <v>1132</v>
      </c>
      <c r="H199" s="14">
        <v>5274</v>
      </c>
      <c r="I199" s="14">
        <v>1585</v>
      </c>
      <c r="J199" s="13"/>
      <c r="K199" s="12">
        <f ca="1">Überl!AZ200</f>
        <v>17191</v>
      </c>
      <c r="L199" s="12">
        <f ca="1">Überl!BA200</f>
        <v>433114</v>
      </c>
      <c r="M199" s="12">
        <f ca="1">Überl!BB200</f>
        <v>736670</v>
      </c>
      <c r="N199" s="12">
        <f ca="1">Überl!BC200</f>
        <v>500</v>
      </c>
      <c r="O199" s="12">
        <f ca="1">Überl!BD200</f>
        <v>500</v>
      </c>
    </row>
    <row r="200" spans="1:15" x14ac:dyDescent="0.2">
      <c r="A200" s="154">
        <v>20403</v>
      </c>
      <c r="B200" s="54" t="s">
        <v>1929</v>
      </c>
      <c r="C200" s="154">
        <f t="shared" si="4"/>
        <v>2</v>
      </c>
      <c r="E200" s="12">
        <v>2497</v>
      </c>
      <c r="F200" s="12">
        <v>2507</v>
      </c>
      <c r="G200" s="14">
        <v>329</v>
      </c>
      <c r="H200" s="14">
        <v>1532</v>
      </c>
      <c r="I200" s="14">
        <v>636</v>
      </c>
      <c r="J200" s="13"/>
      <c r="K200" s="12">
        <f ca="1">Überl!AZ201</f>
        <v>15682</v>
      </c>
      <c r="L200" s="12">
        <f ca="1">Überl!BA201</f>
        <v>170242</v>
      </c>
      <c r="M200" s="12">
        <f ca="1">Überl!BB201</f>
        <v>582201</v>
      </c>
      <c r="N200" s="12">
        <f ca="1">Überl!BC201</f>
        <v>500</v>
      </c>
      <c r="O200" s="12">
        <f ca="1">Überl!BD201</f>
        <v>500</v>
      </c>
    </row>
    <row r="201" spans="1:15" x14ac:dyDescent="0.2">
      <c r="A201" s="154">
        <v>20405</v>
      </c>
      <c r="B201" s="54" t="s">
        <v>1928</v>
      </c>
      <c r="C201" s="154">
        <f t="shared" si="4"/>
        <v>2</v>
      </c>
      <c r="E201" s="12">
        <v>7086</v>
      </c>
      <c r="F201" s="12">
        <v>7161</v>
      </c>
      <c r="G201" s="14">
        <v>876</v>
      </c>
      <c r="H201" s="14">
        <v>4495</v>
      </c>
      <c r="I201" s="14">
        <v>1715</v>
      </c>
      <c r="J201" s="13"/>
      <c r="K201" s="12">
        <f ca="1">Überl!AZ202</f>
        <v>20399</v>
      </c>
      <c r="L201" s="12">
        <f ca="1">Überl!BA202</f>
        <v>459224</v>
      </c>
      <c r="M201" s="12">
        <f ca="1">Überl!BB202</f>
        <v>2291406</v>
      </c>
      <c r="N201" s="12">
        <f ca="1">Überl!BC202</f>
        <v>500</v>
      </c>
      <c r="O201" s="12">
        <f ca="1">Überl!BD202</f>
        <v>500</v>
      </c>
    </row>
    <row r="202" spans="1:15" x14ac:dyDescent="0.2">
      <c r="A202" s="154">
        <v>20409</v>
      </c>
      <c r="B202" s="54" t="s">
        <v>1927</v>
      </c>
      <c r="C202" s="154">
        <f t="shared" si="4"/>
        <v>2</v>
      </c>
      <c r="E202" s="12">
        <v>2914</v>
      </c>
      <c r="F202" s="12">
        <v>2836</v>
      </c>
      <c r="G202" s="14">
        <v>444</v>
      </c>
      <c r="H202" s="14">
        <v>1938</v>
      </c>
      <c r="I202" s="14">
        <v>532</v>
      </c>
      <c r="J202" s="13"/>
      <c r="K202" s="12">
        <f ca="1">Überl!AZ203</f>
        <v>20186</v>
      </c>
      <c r="L202" s="12">
        <f ca="1">Überl!BA203</f>
        <v>180288</v>
      </c>
      <c r="M202" s="12">
        <f ca="1">Überl!BB203</f>
        <v>567483</v>
      </c>
      <c r="N202" s="12">
        <f ca="1">Überl!BC203</f>
        <v>500</v>
      </c>
      <c r="O202" s="12">
        <f ca="1">Überl!BD203</f>
        <v>500</v>
      </c>
    </row>
    <row r="203" spans="1:15" x14ac:dyDescent="0.2">
      <c r="A203" s="154">
        <v>20412</v>
      </c>
      <c r="B203" s="54" t="s">
        <v>1926</v>
      </c>
      <c r="C203" s="154">
        <f t="shared" si="4"/>
        <v>2</v>
      </c>
      <c r="E203" s="12">
        <v>2445</v>
      </c>
      <c r="F203" s="12">
        <v>2449</v>
      </c>
      <c r="G203" s="14">
        <v>326</v>
      </c>
      <c r="H203" s="14">
        <v>1576</v>
      </c>
      <c r="I203" s="14">
        <v>543</v>
      </c>
      <c r="J203" s="13"/>
      <c r="K203" s="12">
        <f ca="1">Überl!AZ204</f>
        <v>7095</v>
      </c>
      <c r="L203" s="12">
        <f ca="1">Überl!BA204</f>
        <v>286524</v>
      </c>
      <c r="M203" s="12">
        <f ca="1">Überl!BB204</f>
        <v>243474</v>
      </c>
      <c r="N203" s="12">
        <f ca="1">Überl!BC204</f>
        <v>500</v>
      </c>
      <c r="O203" s="12">
        <f ca="1">Überl!BD204</f>
        <v>500</v>
      </c>
    </row>
    <row r="204" spans="1:15" x14ac:dyDescent="0.2">
      <c r="A204" s="154">
        <v>20414</v>
      </c>
      <c r="B204" s="54" t="s">
        <v>1925</v>
      </c>
      <c r="C204" s="154">
        <f t="shared" si="4"/>
        <v>2</v>
      </c>
      <c r="E204" s="12">
        <v>3028</v>
      </c>
      <c r="F204" s="12">
        <v>2905</v>
      </c>
      <c r="G204" s="14">
        <v>451</v>
      </c>
      <c r="H204" s="14">
        <v>1920</v>
      </c>
      <c r="I204" s="14">
        <v>657</v>
      </c>
      <c r="J204" s="13"/>
      <c r="K204" s="12">
        <f ca="1">Überl!AZ205</f>
        <v>9645</v>
      </c>
      <c r="L204" s="12">
        <f ca="1">Überl!BA205</f>
        <v>186012</v>
      </c>
      <c r="M204" s="12">
        <f ca="1">Überl!BB205</f>
        <v>211474</v>
      </c>
      <c r="N204" s="12">
        <f ca="1">Überl!BC205</f>
        <v>500</v>
      </c>
      <c r="O204" s="12">
        <f ca="1">Überl!BD205</f>
        <v>500</v>
      </c>
    </row>
    <row r="205" spans="1:15" x14ac:dyDescent="0.2">
      <c r="A205" s="154">
        <v>20415</v>
      </c>
      <c r="B205" s="54" t="s">
        <v>1924</v>
      </c>
      <c r="C205" s="154">
        <f t="shared" si="4"/>
        <v>2</v>
      </c>
      <c r="E205" s="12">
        <v>3410</v>
      </c>
      <c r="F205" s="12">
        <v>3419</v>
      </c>
      <c r="G205" s="14">
        <v>486</v>
      </c>
      <c r="H205" s="14">
        <v>2157</v>
      </c>
      <c r="I205" s="14">
        <v>767</v>
      </c>
      <c r="J205" s="13"/>
      <c r="K205" s="12">
        <f ca="1">Überl!AZ206</f>
        <v>2207</v>
      </c>
      <c r="L205" s="12">
        <f ca="1">Überl!BA206</f>
        <v>571780</v>
      </c>
      <c r="M205" s="12">
        <f ca="1">Überl!BB206</f>
        <v>563583</v>
      </c>
      <c r="N205" s="12">
        <f ca="1">Überl!BC206</f>
        <v>500</v>
      </c>
      <c r="O205" s="12">
        <f ca="1">Überl!BD206</f>
        <v>500</v>
      </c>
    </row>
    <row r="206" spans="1:15" x14ac:dyDescent="0.2">
      <c r="A206" s="154">
        <v>20416</v>
      </c>
      <c r="B206" s="54" t="s">
        <v>1923</v>
      </c>
      <c r="C206" s="154">
        <f t="shared" si="4"/>
        <v>2</v>
      </c>
      <c r="E206" s="12">
        <v>1793</v>
      </c>
      <c r="F206" s="12">
        <v>1796</v>
      </c>
      <c r="G206" s="14">
        <v>256</v>
      </c>
      <c r="H206" s="14">
        <v>1160</v>
      </c>
      <c r="I206" s="14">
        <v>377</v>
      </c>
      <c r="J206" s="13"/>
      <c r="K206" s="12">
        <f ca="1">Überl!AZ207</f>
        <v>5884</v>
      </c>
      <c r="L206" s="12">
        <f ca="1">Überl!BA207</f>
        <v>96076</v>
      </c>
      <c r="M206" s="12">
        <f ca="1">Überl!BB207</f>
        <v>163375</v>
      </c>
      <c r="N206" s="12">
        <f ca="1">Überl!BC207</f>
        <v>500</v>
      </c>
      <c r="O206" s="12">
        <f ca="1">Überl!BD207</f>
        <v>500</v>
      </c>
    </row>
    <row r="207" spans="1:15" x14ac:dyDescent="0.2">
      <c r="A207" s="154">
        <v>20417</v>
      </c>
      <c r="B207" s="54" t="s">
        <v>1922</v>
      </c>
      <c r="C207" s="154">
        <f t="shared" si="4"/>
        <v>2</v>
      </c>
      <c r="E207" s="12">
        <v>2591</v>
      </c>
      <c r="F207" s="12">
        <v>2427</v>
      </c>
      <c r="G207" s="14">
        <v>410</v>
      </c>
      <c r="H207" s="14">
        <v>1699</v>
      </c>
      <c r="I207" s="14">
        <v>482</v>
      </c>
      <c r="J207" s="13"/>
      <c r="K207" s="12">
        <f ca="1">Überl!AZ208</f>
        <v>7777</v>
      </c>
      <c r="L207" s="12">
        <f ca="1">Überl!BA208</f>
        <v>160202</v>
      </c>
      <c r="M207" s="12">
        <f ca="1">Überl!BB208</f>
        <v>145173</v>
      </c>
      <c r="N207" s="12">
        <f ca="1">Überl!BC208</f>
        <v>500</v>
      </c>
      <c r="O207" s="12">
        <f ca="1">Überl!BD208</f>
        <v>500</v>
      </c>
    </row>
    <row r="208" spans="1:15" x14ac:dyDescent="0.2">
      <c r="A208" s="154">
        <v>20418</v>
      </c>
      <c r="B208" s="54" t="s">
        <v>1921</v>
      </c>
      <c r="C208" s="154">
        <f t="shared" si="4"/>
        <v>2</v>
      </c>
      <c r="E208" s="12">
        <v>3843</v>
      </c>
      <c r="F208" s="12">
        <v>3835</v>
      </c>
      <c r="G208" s="14">
        <v>537</v>
      </c>
      <c r="H208" s="14">
        <v>2440</v>
      </c>
      <c r="I208" s="14">
        <v>866</v>
      </c>
      <c r="J208" s="13"/>
      <c r="K208" s="12">
        <f ca="1">Überl!AZ209</f>
        <v>20287</v>
      </c>
      <c r="L208" s="12">
        <f ca="1">Überl!BA209</f>
        <v>258381</v>
      </c>
      <c r="M208" s="12">
        <f ca="1">Überl!BB209</f>
        <v>736766</v>
      </c>
      <c r="N208" s="12">
        <f ca="1">Überl!BC209</f>
        <v>500</v>
      </c>
      <c r="O208" s="12">
        <f ca="1">Überl!BD209</f>
        <v>500</v>
      </c>
    </row>
    <row r="209" spans="1:15" x14ac:dyDescent="0.2">
      <c r="A209" s="154">
        <v>20419</v>
      </c>
      <c r="B209" s="54" t="s">
        <v>1920</v>
      </c>
      <c r="C209" s="154">
        <f t="shared" si="4"/>
        <v>2</v>
      </c>
      <c r="E209" s="12">
        <v>1601</v>
      </c>
      <c r="F209" s="12">
        <v>1531</v>
      </c>
      <c r="G209" s="14">
        <v>191</v>
      </c>
      <c r="H209" s="14">
        <v>1003</v>
      </c>
      <c r="I209" s="14">
        <v>407</v>
      </c>
      <c r="J209" s="13"/>
      <c r="K209" s="12">
        <f ca="1">Überl!AZ210</f>
        <v>2533</v>
      </c>
      <c r="L209" s="12">
        <f ca="1">Überl!BA210</f>
        <v>538504</v>
      </c>
      <c r="M209" s="12">
        <f ca="1">Überl!BB210</f>
        <v>388378</v>
      </c>
      <c r="N209" s="12">
        <f ca="1">Überl!BC210</f>
        <v>500</v>
      </c>
      <c r="O209" s="12">
        <f ca="1">Überl!BD210</f>
        <v>500</v>
      </c>
    </row>
    <row r="210" spans="1:15" x14ac:dyDescent="0.2">
      <c r="A210" s="154">
        <v>20421</v>
      </c>
      <c r="B210" s="54" t="s">
        <v>1919</v>
      </c>
      <c r="C210" s="154">
        <f t="shared" si="4"/>
        <v>2</v>
      </c>
      <c r="E210" s="12">
        <v>4470</v>
      </c>
      <c r="F210" s="12">
        <v>4501</v>
      </c>
      <c r="G210" s="14">
        <v>683</v>
      </c>
      <c r="H210" s="14">
        <v>2760</v>
      </c>
      <c r="I210" s="14">
        <v>1027</v>
      </c>
      <c r="J210" s="13"/>
      <c r="K210" s="12">
        <f ca="1">Überl!AZ211</f>
        <v>17267</v>
      </c>
      <c r="L210" s="12">
        <f ca="1">Überl!BA211</f>
        <v>282868</v>
      </c>
      <c r="M210" s="12">
        <f ca="1">Überl!BB211</f>
        <v>376060</v>
      </c>
      <c r="N210" s="12">
        <f ca="1">Überl!BC211</f>
        <v>500</v>
      </c>
      <c r="O210" s="12">
        <f ca="1">Überl!BD211</f>
        <v>500</v>
      </c>
    </row>
    <row r="211" spans="1:15" x14ac:dyDescent="0.2">
      <c r="A211" s="154">
        <v>20424</v>
      </c>
      <c r="B211" s="54" t="s">
        <v>1918</v>
      </c>
      <c r="C211" s="154">
        <f t="shared" ref="C211:C274" si="5">INT(A211/10000)</f>
        <v>2</v>
      </c>
      <c r="E211" s="12">
        <v>2788</v>
      </c>
      <c r="F211" s="12">
        <v>2690</v>
      </c>
      <c r="G211" s="14">
        <v>329</v>
      </c>
      <c r="H211" s="14">
        <v>1733</v>
      </c>
      <c r="I211" s="14">
        <v>726</v>
      </c>
      <c r="J211" s="13"/>
      <c r="K211" s="12">
        <f ca="1">Überl!AZ212</f>
        <v>1900</v>
      </c>
      <c r="L211" s="12">
        <f ca="1">Überl!BA212</f>
        <v>731213</v>
      </c>
      <c r="M211" s="12">
        <f ca="1">Überl!BB212</f>
        <v>724213</v>
      </c>
      <c r="N211" s="12">
        <f ca="1">Überl!BC212</f>
        <v>500</v>
      </c>
      <c r="O211" s="12">
        <f ca="1">Überl!BD212</f>
        <v>500</v>
      </c>
    </row>
    <row r="212" spans="1:15" x14ac:dyDescent="0.2">
      <c r="A212" s="154">
        <v>20425</v>
      </c>
      <c r="B212" s="54" t="s">
        <v>1917</v>
      </c>
      <c r="C212" s="154">
        <f t="shared" si="5"/>
        <v>2</v>
      </c>
      <c r="E212" s="12">
        <v>3211</v>
      </c>
      <c r="F212" s="12">
        <v>3109</v>
      </c>
      <c r="G212" s="14">
        <v>500</v>
      </c>
      <c r="H212" s="14">
        <v>2127</v>
      </c>
      <c r="I212" s="14">
        <v>584</v>
      </c>
      <c r="J212" s="13"/>
      <c r="K212" s="12">
        <f ca="1">Überl!AZ213</f>
        <v>18781</v>
      </c>
      <c r="L212" s="12">
        <f ca="1">Überl!BA213</f>
        <v>208896</v>
      </c>
      <c r="M212" s="12">
        <f ca="1">Überl!BB213</f>
        <v>577354</v>
      </c>
      <c r="N212" s="12">
        <f ca="1">Überl!BC213</f>
        <v>500</v>
      </c>
      <c r="O212" s="12">
        <f ca="1">Überl!BD213</f>
        <v>500</v>
      </c>
    </row>
    <row r="213" spans="1:15" x14ac:dyDescent="0.2">
      <c r="A213" s="154">
        <v>20428</v>
      </c>
      <c r="B213" s="54" t="s">
        <v>1916</v>
      </c>
      <c r="C213" s="154">
        <f t="shared" si="5"/>
        <v>2</v>
      </c>
      <c r="E213" s="12">
        <v>1107</v>
      </c>
      <c r="F213" s="12">
        <v>1070</v>
      </c>
      <c r="G213" s="14">
        <v>169</v>
      </c>
      <c r="H213" s="14">
        <v>686</v>
      </c>
      <c r="I213" s="14">
        <v>252</v>
      </c>
      <c r="J213" s="13"/>
      <c r="K213" s="12">
        <f ca="1">Überl!AZ214</f>
        <v>7463</v>
      </c>
      <c r="L213" s="12">
        <f ca="1">Überl!BA214</f>
        <v>58291</v>
      </c>
      <c r="M213" s="12">
        <f ca="1">Überl!BB214</f>
        <v>28984</v>
      </c>
      <c r="N213" s="12">
        <f ca="1">Überl!BC214</f>
        <v>500</v>
      </c>
      <c r="O213" s="12">
        <f ca="1">Überl!BD214</f>
        <v>500</v>
      </c>
    </row>
    <row r="214" spans="1:15" x14ac:dyDescent="0.2">
      <c r="A214" s="154">
        <v>20432</v>
      </c>
      <c r="B214" s="54" t="s">
        <v>1915</v>
      </c>
      <c r="C214" s="154">
        <f t="shared" si="5"/>
        <v>2</v>
      </c>
      <c r="E214" s="12">
        <v>2672</v>
      </c>
      <c r="F214" s="12">
        <v>2614</v>
      </c>
      <c r="G214" s="14">
        <v>396</v>
      </c>
      <c r="H214" s="14">
        <v>1757</v>
      </c>
      <c r="I214" s="14">
        <v>519</v>
      </c>
      <c r="J214" s="13"/>
      <c r="K214" s="12">
        <f ca="1">Überl!AZ215</f>
        <v>7848</v>
      </c>
      <c r="L214" s="12">
        <f ca="1">Überl!BA215</f>
        <v>268755</v>
      </c>
      <c r="M214" s="12">
        <f ca="1">Überl!BB215</f>
        <v>504908</v>
      </c>
      <c r="N214" s="12">
        <f ca="1">Überl!BC215</f>
        <v>500</v>
      </c>
      <c r="O214" s="12">
        <f ca="1">Überl!BD215</f>
        <v>500</v>
      </c>
    </row>
    <row r="215" spans="1:15" x14ac:dyDescent="0.2">
      <c r="A215" s="154">
        <v>20435</v>
      </c>
      <c r="B215" s="54" t="s">
        <v>1914</v>
      </c>
      <c r="C215" s="154">
        <f t="shared" si="5"/>
        <v>2</v>
      </c>
      <c r="E215" s="12">
        <v>2188</v>
      </c>
      <c r="F215" s="12">
        <v>2191</v>
      </c>
      <c r="G215" s="14">
        <v>279</v>
      </c>
      <c r="H215" s="14">
        <v>1463</v>
      </c>
      <c r="I215" s="14">
        <v>446</v>
      </c>
      <c r="J215" s="13"/>
      <c r="K215" s="12">
        <f ca="1">Überl!AZ216</f>
        <v>4891</v>
      </c>
      <c r="L215" s="12">
        <f ca="1">Überl!BA216</f>
        <v>291695</v>
      </c>
      <c r="M215" s="12">
        <f ca="1">Überl!BB216</f>
        <v>225986</v>
      </c>
      <c r="N215" s="12">
        <f ca="1">Überl!BC216</f>
        <v>500</v>
      </c>
      <c r="O215" s="12">
        <f ca="1">Überl!BD216</f>
        <v>500</v>
      </c>
    </row>
    <row r="216" spans="1:15" x14ac:dyDescent="0.2">
      <c r="A216" s="154">
        <v>20441</v>
      </c>
      <c r="B216" s="54" t="s">
        <v>1913</v>
      </c>
      <c r="C216" s="154">
        <f t="shared" si="5"/>
        <v>2</v>
      </c>
      <c r="E216" s="12">
        <v>607</v>
      </c>
      <c r="F216" s="12">
        <v>617</v>
      </c>
      <c r="G216" s="14">
        <v>79</v>
      </c>
      <c r="H216" s="14">
        <v>385</v>
      </c>
      <c r="I216" s="14">
        <v>143</v>
      </c>
      <c r="J216" s="13"/>
      <c r="K216" s="12">
        <f ca="1">Überl!AZ217</f>
        <v>9656</v>
      </c>
      <c r="L216" s="12">
        <f ca="1">Überl!BA217</f>
        <v>16034</v>
      </c>
      <c r="M216" s="12">
        <f ca="1">Überl!BB217</f>
        <v>10606</v>
      </c>
      <c r="N216" s="12">
        <f ca="1">Überl!BC217</f>
        <v>500</v>
      </c>
      <c r="O216" s="12">
        <f ca="1">Überl!BD217</f>
        <v>500</v>
      </c>
    </row>
    <row r="217" spans="1:15" x14ac:dyDescent="0.2">
      <c r="A217" s="154">
        <v>20442</v>
      </c>
      <c r="B217" s="54" t="s">
        <v>1912</v>
      </c>
      <c r="C217" s="154">
        <f t="shared" si="5"/>
        <v>2</v>
      </c>
      <c r="E217" s="12">
        <v>3481</v>
      </c>
      <c r="F217" s="12">
        <v>3327</v>
      </c>
      <c r="G217" s="14">
        <v>547</v>
      </c>
      <c r="H217" s="14">
        <v>2212</v>
      </c>
      <c r="I217" s="14">
        <v>722</v>
      </c>
      <c r="J217" s="13"/>
      <c r="K217" s="12">
        <f ca="1">Überl!AZ218</f>
        <v>24699</v>
      </c>
      <c r="L217" s="12">
        <f ca="1">Überl!BA218</f>
        <v>221832</v>
      </c>
      <c r="M217" s="12">
        <f ca="1">Überl!BB218</f>
        <v>389680</v>
      </c>
      <c r="N217" s="12">
        <f ca="1">Überl!BC218</f>
        <v>500</v>
      </c>
      <c r="O217" s="12">
        <f ca="1">Überl!BD218</f>
        <v>500</v>
      </c>
    </row>
    <row r="218" spans="1:15" x14ac:dyDescent="0.2">
      <c r="A218" s="154">
        <v>20501</v>
      </c>
      <c r="B218" s="54" t="s">
        <v>1911</v>
      </c>
      <c r="C218" s="154">
        <f t="shared" si="5"/>
        <v>2</v>
      </c>
      <c r="E218" s="12">
        <v>4694</v>
      </c>
      <c r="F218" s="12">
        <v>4613</v>
      </c>
      <c r="G218" s="14">
        <v>629</v>
      </c>
      <c r="H218" s="14">
        <v>3115</v>
      </c>
      <c r="I218" s="14">
        <v>950</v>
      </c>
      <c r="J218" s="13"/>
      <c r="K218" s="12">
        <f ca="1">Überl!AZ219</f>
        <v>4314</v>
      </c>
      <c r="L218" s="12">
        <f ca="1">Überl!BA219</f>
        <v>510959</v>
      </c>
      <c r="M218" s="12">
        <f ca="1">Überl!BB219</f>
        <v>4256734</v>
      </c>
      <c r="N218" s="12">
        <f ca="1">Überl!BC219</f>
        <v>500</v>
      </c>
      <c r="O218" s="12">
        <f ca="1">Überl!BD219</f>
        <v>500</v>
      </c>
    </row>
    <row r="219" spans="1:15" x14ac:dyDescent="0.2">
      <c r="A219" s="154">
        <v>20502</v>
      </c>
      <c r="B219" s="54" t="s">
        <v>1910</v>
      </c>
      <c r="C219" s="154">
        <f t="shared" si="5"/>
        <v>2</v>
      </c>
      <c r="E219" s="12">
        <v>2729</v>
      </c>
      <c r="F219" s="12">
        <v>2804</v>
      </c>
      <c r="G219" s="14">
        <v>367</v>
      </c>
      <c r="H219" s="14">
        <v>1779</v>
      </c>
      <c r="I219" s="14">
        <v>583</v>
      </c>
      <c r="J219" s="13"/>
      <c r="K219" s="12">
        <f ca="1">Überl!AZ220</f>
        <v>12897</v>
      </c>
      <c r="L219" s="12">
        <f ca="1">Überl!BA220</f>
        <v>154813</v>
      </c>
      <c r="M219" s="12">
        <f ca="1">Überl!BB220</f>
        <v>605120</v>
      </c>
      <c r="N219" s="12">
        <f ca="1">Überl!BC220</f>
        <v>500</v>
      </c>
      <c r="O219" s="12">
        <f ca="1">Überl!BD220</f>
        <v>500</v>
      </c>
    </row>
    <row r="220" spans="1:15" x14ac:dyDescent="0.2">
      <c r="A220" s="154">
        <v>20503</v>
      </c>
      <c r="B220" s="54" t="s">
        <v>1909</v>
      </c>
      <c r="C220" s="154">
        <f t="shared" si="5"/>
        <v>2</v>
      </c>
      <c r="E220" s="12">
        <v>894</v>
      </c>
      <c r="F220" s="12">
        <v>951</v>
      </c>
      <c r="G220" s="14">
        <v>119</v>
      </c>
      <c r="H220" s="14">
        <v>551</v>
      </c>
      <c r="I220" s="14">
        <v>224</v>
      </c>
      <c r="J220" s="13"/>
      <c r="K220" s="12">
        <f ca="1">Überl!AZ221</f>
        <v>9773</v>
      </c>
      <c r="L220" s="12">
        <f ca="1">Überl!BA221</f>
        <v>39938</v>
      </c>
      <c r="M220" s="12">
        <f ca="1">Überl!BB221</f>
        <v>46998</v>
      </c>
      <c r="N220" s="12">
        <f ca="1">Überl!BC221</f>
        <v>500</v>
      </c>
      <c r="O220" s="12">
        <f ca="1">Überl!BD221</f>
        <v>500</v>
      </c>
    </row>
    <row r="221" spans="1:15" x14ac:dyDescent="0.2">
      <c r="A221" s="154">
        <v>20504</v>
      </c>
      <c r="B221" s="54" t="s">
        <v>1908</v>
      </c>
      <c r="C221" s="154">
        <f t="shared" si="5"/>
        <v>2</v>
      </c>
      <c r="E221" s="12">
        <v>1250</v>
      </c>
      <c r="F221" s="12">
        <v>1335</v>
      </c>
      <c r="G221" s="14">
        <v>145</v>
      </c>
      <c r="H221" s="14">
        <v>803</v>
      </c>
      <c r="I221" s="14">
        <v>302</v>
      </c>
      <c r="J221" s="13"/>
      <c r="K221" s="12">
        <f ca="1">Überl!AZ222</f>
        <v>12733</v>
      </c>
      <c r="L221" s="12">
        <f ca="1">Überl!BA222</f>
        <v>82633</v>
      </c>
      <c r="M221" s="12">
        <f ca="1">Überl!BB222</f>
        <v>152698</v>
      </c>
      <c r="N221" s="12">
        <f ca="1">Überl!BC222</f>
        <v>500</v>
      </c>
      <c r="O221" s="12">
        <f ca="1">Überl!BD222</f>
        <v>500</v>
      </c>
    </row>
    <row r="222" spans="1:15" x14ac:dyDescent="0.2">
      <c r="A222" s="154">
        <v>20505</v>
      </c>
      <c r="B222" s="54" t="s">
        <v>1907</v>
      </c>
      <c r="C222" s="154">
        <f t="shared" si="5"/>
        <v>2</v>
      </c>
      <c r="E222" s="12">
        <v>4946</v>
      </c>
      <c r="F222" s="12">
        <v>5049</v>
      </c>
      <c r="G222" s="14">
        <v>610</v>
      </c>
      <c r="H222" s="14">
        <v>3094</v>
      </c>
      <c r="I222" s="14">
        <v>1242</v>
      </c>
      <c r="J222" s="13"/>
      <c r="K222" s="12">
        <f ca="1">Überl!AZ223</f>
        <v>28779</v>
      </c>
      <c r="L222" s="12">
        <f ca="1">Überl!BA223</f>
        <v>330900</v>
      </c>
      <c r="M222" s="12">
        <f ca="1">Überl!BB223</f>
        <v>895024</v>
      </c>
      <c r="N222" s="12">
        <f ca="1">Überl!BC223</f>
        <v>500</v>
      </c>
      <c r="O222" s="12">
        <f ca="1">Überl!BD223</f>
        <v>500</v>
      </c>
    </row>
    <row r="223" spans="1:15" x14ac:dyDescent="0.2">
      <c r="A223" s="154">
        <v>20506</v>
      </c>
      <c r="B223" s="54" t="s">
        <v>1906</v>
      </c>
      <c r="C223" s="154">
        <f t="shared" si="5"/>
        <v>2</v>
      </c>
      <c r="E223" s="12">
        <v>789</v>
      </c>
      <c r="F223" s="12">
        <v>832</v>
      </c>
      <c r="G223" s="14">
        <v>94</v>
      </c>
      <c r="H223" s="14">
        <v>498</v>
      </c>
      <c r="I223" s="14">
        <v>197</v>
      </c>
      <c r="J223" s="13"/>
      <c r="K223" s="12">
        <f ca="1">Überl!AZ224</f>
        <v>15000</v>
      </c>
      <c r="L223" s="12">
        <f ca="1">Überl!BA224</f>
        <v>75657</v>
      </c>
      <c r="M223" s="12">
        <f ca="1">Überl!BB224</f>
        <v>78927</v>
      </c>
      <c r="N223" s="12">
        <f ca="1">Überl!BC224</f>
        <v>500</v>
      </c>
      <c r="O223" s="12">
        <f ca="1">Überl!BD224</f>
        <v>500</v>
      </c>
    </row>
    <row r="224" spans="1:15" x14ac:dyDescent="0.2">
      <c r="A224" s="154">
        <v>20508</v>
      </c>
      <c r="B224" s="54" t="s">
        <v>1905</v>
      </c>
      <c r="C224" s="154">
        <f t="shared" si="5"/>
        <v>2</v>
      </c>
      <c r="E224" s="12">
        <v>1210</v>
      </c>
      <c r="F224" s="12">
        <v>1281</v>
      </c>
      <c r="G224" s="14">
        <v>170</v>
      </c>
      <c r="H224" s="14">
        <v>771</v>
      </c>
      <c r="I224" s="14">
        <v>269</v>
      </c>
      <c r="J224" s="13"/>
      <c r="K224" s="12">
        <f ca="1">Überl!AZ225</f>
        <v>10444</v>
      </c>
      <c r="L224" s="12">
        <f ca="1">Überl!BA225</f>
        <v>56329</v>
      </c>
      <c r="M224" s="12">
        <f ca="1">Überl!BB225</f>
        <v>113525</v>
      </c>
      <c r="N224" s="12">
        <f ca="1">Überl!BC225</f>
        <v>500</v>
      </c>
      <c r="O224" s="12">
        <f ca="1">Überl!BD225</f>
        <v>500</v>
      </c>
    </row>
    <row r="225" spans="1:15" x14ac:dyDescent="0.2">
      <c r="A225" s="154">
        <v>20509</v>
      </c>
      <c r="B225" s="54" t="s">
        <v>1904</v>
      </c>
      <c r="C225" s="154">
        <f t="shared" si="5"/>
        <v>2</v>
      </c>
      <c r="E225" s="12">
        <v>1487</v>
      </c>
      <c r="F225" s="12">
        <v>1480</v>
      </c>
      <c r="G225" s="14">
        <v>218</v>
      </c>
      <c r="H225" s="14">
        <v>950</v>
      </c>
      <c r="I225" s="14">
        <v>319</v>
      </c>
      <c r="J225" s="13"/>
      <c r="K225" s="12">
        <f ca="1">Überl!AZ226</f>
        <v>18850</v>
      </c>
      <c r="L225" s="12">
        <f ca="1">Überl!BA226</f>
        <v>78982</v>
      </c>
      <c r="M225" s="12">
        <f ca="1">Überl!BB226</f>
        <v>204765</v>
      </c>
      <c r="N225" s="12">
        <f ca="1">Überl!BC226</f>
        <v>500</v>
      </c>
      <c r="O225" s="12">
        <f ca="1">Überl!BD226</f>
        <v>500</v>
      </c>
    </row>
    <row r="226" spans="1:15" x14ac:dyDescent="0.2">
      <c r="A226" s="154">
        <v>20511</v>
      </c>
      <c r="B226" s="54" t="s">
        <v>1903</v>
      </c>
      <c r="C226" s="154">
        <f t="shared" si="5"/>
        <v>2</v>
      </c>
      <c r="E226" s="12">
        <v>1394</v>
      </c>
      <c r="F226" s="12">
        <v>1474</v>
      </c>
      <c r="G226" s="14">
        <v>143</v>
      </c>
      <c r="H226" s="14">
        <v>882</v>
      </c>
      <c r="I226" s="14">
        <v>369</v>
      </c>
      <c r="J226" s="13"/>
      <c r="K226" s="12">
        <f ca="1">Überl!AZ227</f>
        <v>25940</v>
      </c>
      <c r="L226" s="12">
        <f ca="1">Überl!BA227</f>
        <v>60145</v>
      </c>
      <c r="M226" s="12">
        <f ca="1">Überl!BB227</f>
        <v>65103</v>
      </c>
      <c r="N226" s="12">
        <f ca="1">Überl!BC227</f>
        <v>500</v>
      </c>
      <c r="O226" s="12">
        <f ca="1">Überl!BD227</f>
        <v>500</v>
      </c>
    </row>
    <row r="227" spans="1:15" x14ac:dyDescent="0.2">
      <c r="A227" s="154">
        <v>20512</v>
      </c>
      <c r="B227" s="54" t="s">
        <v>1902</v>
      </c>
      <c r="C227" s="154">
        <f t="shared" si="5"/>
        <v>2</v>
      </c>
      <c r="E227" s="12">
        <v>1950</v>
      </c>
      <c r="F227" s="12">
        <v>1968</v>
      </c>
      <c r="G227" s="14">
        <v>266</v>
      </c>
      <c r="H227" s="14">
        <v>1300</v>
      </c>
      <c r="I227" s="14">
        <v>384</v>
      </c>
      <c r="J227" s="13"/>
      <c r="K227" s="12">
        <f ca="1">Überl!AZ228</f>
        <v>30296</v>
      </c>
      <c r="L227" s="12">
        <f ca="1">Überl!BA228</f>
        <v>112910</v>
      </c>
      <c r="M227" s="12">
        <f ca="1">Überl!BB228</f>
        <v>130082</v>
      </c>
      <c r="N227" s="12">
        <f ca="1">Überl!BC228</f>
        <v>500</v>
      </c>
      <c r="O227" s="12">
        <f ca="1">Überl!BD228</f>
        <v>500</v>
      </c>
    </row>
    <row r="228" spans="1:15" x14ac:dyDescent="0.2">
      <c r="A228" s="154">
        <v>20513</v>
      </c>
      <c r="B228" s="54" t="s">
        <v>1901</v>
      </c>
      <c r="C228" s="154">
        <f t="shared" si="5"/>
        <v>2</v>
      </c>
      <c r="E228" s="12">
        <v>1772</v>
      </c>
      <c r="F228" s="12">
        <v>1860</v>
      </c>
      <c r="G228" s="14">
        <v>250</v>
      </c>
      <c r="H228" s="14">
        <v>1084</v>
      </c>
      <c r="I228" s="14">
        <v>438</v>
      </c>
      <c r="J228" s="13"/>
      <c r="K228" s="12">
        <f ca="1">Überl!AZ229</f>
        <v>15142</v>
      </c>
      <c r="L228" s="12">
        <f ca="1">Überl!BA229</f>
        <v>141392</v>
      </c>
      <c r="M228" s="12">
        <f ca="1">Überl!BB229</f>
        <v>428770</v>
      </c>
      <c r="N228" s="12">
        <f ca="1">Überl!BC229</f>
        <v>500</v>
      </c>
      <c r="O228" s="12">
        <f ca="1">Überl!BD229</f>
        <v>500</v>
      </c>
    </row>
    <row r="229" spans="1:15" x14ac:dyDescent="0.2">
      <c r="A229" s="154">
        <v>20515</v>
      </c>
      <c r="B229" s="54" t="s">
        <v>1900</v>
      </c>
      <c r="C229" s="154">
        <f t="shared" si="5"/>
        <v>2</v>
      </c>
      <c r="E229" s="12">
        <v>3323</v>
      </c>
      <c r="F229" s="12">
        <v>3279</v>
      </c>
      <c r="G229" s="14">
        <v>535</v>
      </c>
      <c r="H229" s="14">
        <v>2148</v>
      </c>
      <c r="I229" s="14">
        <v>640</v>
      </c>
      <c r="J229" s="13"/>
      <c r="K229" s="12">
        <f ca="1">Überl!AZ230</f>
        <v>24801</v>
      </c>
      <c r="L229" s="12">
        <f ca="1">Überl!BA230</f>
        <v>211602</v>
      </c>
      <c r="M229" s="12">
        <f ca="1">Überl!BB230</f>
        <v>550432</v>
      </c>
      <c r="N229" s="12">
        <f ca="1">Überl!BC230</f>
        <v>500</v>
      </c>
      <c r="O229" s="12">
        <f ca="1">Überl!BD230</f>
        <v>500</v>
      </c>
    </row>
    <row r="230" spans="1:15" x14ac:dyDescent="0.2">
      <c r="A230" s="154">
        <v>20518</v>
      </c>
      <c r="B230" s="54" t="s">
        <v>1899</v>
      </c>
      <c r="C230" s="154">
        <f t="shared" si="5"/>
        <v>2</v>
      </c>
      <c r="E230" s="12">
        <v>1978</v>
      </c>
      <c r="F230" s="12">
        <v>2062</v>
      </c>
      <c r="G230" s="14">
        <v>281</v>
      </c>
      <c r="H230" s="14">
        <v>1229</v>
      </c>
      <c r="I230" s="14">
        <v>468</v>
      </c>
      <c r="J230" s="13"/>
      <c r="K230" s="12">
        <f ca="1">Überl!AZ231</f>
        <v>31673</v>
      </c>
      <c r="L230" s="12">
        <f ca="1">Überl!BA231</f>
        <v>88764</v>
      </c>
      <c r="M230" s="12">
        <f ca="1">Überl!BB231</f>
        <v>64186</v>
      </c>
      <c r="N230" s="12">
        <f ca="1">Überl!BC231</f>
        <v>500</v>
      </c>
      <c r="O230" s="12">
        <f ca="1">Überl!BD231</f>
        <v>500</v>
      </c>
    </row>
    <row r="231" spans="1:15" x14ac:dyDescent="0.2">
      <c r="A231" s="154">
        <v>20519</v>
      </c>
      <c r="B231" s="54" t="s">
        <v>1898</v>
      </c>
      <c r="C231" s="154">
        <f t="shared" si="5"/>
        <v>2</v>
      </c>
      <c r="E231" s="12">
        <v>1006</v>
      </c>
      <c r="F231" s="12">
        <v>1042</v>
      </c>
      <c r="G231" s="14">
        <v>121</v>
      </c>
      <c r="H231" s="14">
        <v>649</v>
      </c>
      <c r="I231" s="14">
        <v>236</v>
      </c>
      <c r="J231" s="13"/>
      <c r="K231" s="12">
        <f ca="1">Überl!AZ232</f>
        <v>9388</v>
      </c>
      <c r="L231" s="12">
        <f ca="1">Überl!BA232</f>
        <v>65575</v>
      </c>
      <c r="M231" s="12">
        <f ca="1">Überl!BB232</f>
        <v>261067</v>
      </c>
      <c r="N231" s="12">
        <f ca="1">Überl!BC232</f>
        <v>500</v>
      </c>
      <c r="O231" s="12">
        <f ca="1">Überl!BD232</f>
        <v>500</v>
      </c>
    </row>
    <row r="232" spans="1:15" x14ac:dyDescent="0.2">
      <c r="A232" s="154">
        <v>20520</v>
      </c>
      <c r="B232" s="54" t="s">
        <v>1897</v>
      </c>
      <c r="C232" s="154">
        <f t="shared" si="5"/>
        <v>2</v>
      </c>
      <c r="E232" s="12">
        <v>1318</v>
      </c>
      <c r="F232" s="12">
        <v>1330</v>
      </c>
      <c r="G232" s="14">
        <v>201</v>
      </c>
      <c r="H232" s="14">
        <v>887</v>
      </c>
      <c r="I232" s="14">
        <v>230</v>
      </c>
      <c r="J232" s="13"/>
      <c r="K232" s="12">
        <f ca="1">Überl!AZ233</f>
        <v>21093</v>
      </c>
      <c r="L232" s="12">
        <f ca="1">Überl!BA233</f>
        <v>73880</v>
      </c>
      <c r="M232" s="12">
        <f ca="1">Überl!BB233</f>
        <v>243650</v>
      </c>
      <c r="N232" s="12">
        <f ca="1">Überl!BC233</f>
        <v>500</v>
      </c>
      <c r="O232" s="12">
        <f ca="1">Überl!BD233</f>
        <v>500</v>
      </c>
    </row>
    <row r="233" spans="1:15" x14ac:dyDescent="0.2">
      <c r="A233" s="154">
        <v>20523</v>
      </c>
      <c r="B233" s="54" t="s">
        <v>1896</v>
      </c>
      <c r="C233" s="154">
        <f t="shared" si="5"/>
        <v>2</v>
      </c>
      <c r="E233" s="12">
        <v>3621</v>
      </c>
      <c r="F233" s="12">
        <v>3571</v>
      </c>
      <c r="G233" s="14">
        <v>536</v>
      </c>
      <c r="H233" s="14">
        <v>2355</v>
      </c>
      <c r="I233" s="14">
        <v>730</v>
      </c>
      <c r="J233" s="13"/>
      <c r="K233" s="12">
        <f ca="1">Überl!AZ234</f>
        <v>31670</v>
      </c>
      <c r="L233" s="12">
        <f ca="1">Überl!BA234</f>
        <v>251901</v>
      </c>
      <c r="M233" s="12">
        <f ca="1">Überl!BB234</f>
        <v>413829</v>
      </c>
      <c r="N233" s="12">
        <f ca="1">Überl!BC234</f>
        <v>500</v>
      </c>
      <c r="O233" s="12">
        <f ca="1">Überl!BD234</f>
        <v>500</v>
      </c>
    </row>
    <row r="234" spans="1:15" x14ac:dyDescent="0.2">
      <c r="A234" s="154">
        <v>20527</v>
      </c>
      <c r="B234" s="54" t="s">
        <v>1895</v>
      </c>
      <c r="C234" s="154">
        <f t="shared" si="5"/>
        <v>2</v>
      </c>
      <c r="E234" s="12">
        <v>12570</v>
      </c>
      <c r="F234" s="12">
        <v>12551</v>
      </c>
      <c r="G234" s="14">
        <v>1598</v>
      </c>
      <c r="H234" s="14">
        <v>8230</v>
      </c>
      <c r="I234" s="14">
        <v>2742</v>
      </c>
      <c r="J234" s="13"/>
      <c r="K234" s="12">
        <f ca="1">Überl!AZ235</f>
        <v>28876</v>
      </c>
      <c r="L234" s="12">
        <f ca="1">Überl!BA235</f>
        <v>1250880</v>
      </c>
      <c r="M234" s="12">
        <f ca="1">Überl!BB235</f>
        <v>5666464</v>
      </c>
      <c r="N234" s="12">
        <f ca="1">Überl!BC235</f>
        <v>500</v>
      </c>
      <c r="O234" s="12">
        <f ca="1">Überl!BD235</f>
        <v>500</v>
      </c>
    </row>
    <row r="235" spans="1:15" x14ac:dyDescent="0.2">
      <c r="A235" s="154">
        <v>20530</v>
      </c>
      <c r="B235" s="54" t="s">
        <v>1894</v>
      </c>
      <c r="C235" s="154">
        <f t="shared" si="5"/>
        <v>2</v>
      </c>
      <c r="E235" s="12">
        <v>2054</v>
      </c>
      <c r="F235" s="12">
        <v>2142</v>
      </c>
      <c r="G235" s="14">
        <v>324</v>
      </c>
      <c r="H235" s="14">
        <v>1245</v>
      </c>
      <c r="I235" s="14">
        <v>485</v>
      </c>
      <c r="J235" s="13"/>
      <c r="K235" s="12">
        <f ca="1">Überl!AZ236</f>
        <v>23893</v>
      </c>
      <c r="L235" s="12">
        <f ca="1">Überl!BA236</f>
        <v>103716</v>
      </c>
      <c r="M235" s="12">
        <f ca="1">Überl!BB236</f>
        <v>313490</v>
      </c>
      <c r="N235" s="12">
        <f ca="1">Überl!BC236</f>
        <v>500</v>
      </c>
      <c r="O235" s="12">
        <f ca="1">Überl!BD236</f>
        <v>500</v>
      </c>
    </row>
    <row r="236" spans="1:15" x14ac:dyDescent="0.2">
      <c r="A236" s="154">
        <v>20531</v>
      </c>
      <c r="B236" s="54" t="s">
        <v>1893</v>
      </c>
      <c r="C236" s="154">
        <f t="shared" si="5"/>
        <v>2</v>
      </c>
      <c r="E236" s="12">
        <v>2067</v>
      </c>
      <c r="F236" s="12">
        <v>2116</v>
      </c>
      <c r="G236" s="14">
        <v>250</v>
      </c>
      <c r="H236" s="14">
        <v>1314</v>
      </c>
      <c r="I236" s="14">
        <v>503</v>
      </c>
      <c r="J236" s="13"/>
      <c r="K236" s="12">
        <f ca="1">Überl!AZ237</f>
        <v>16129</v>
      </c>
      <c r="L236" s="12">
        <f ca="1">Überl!BA237</f>
        <v>114773</v>
      </c>
      <c r="M236" s="12">
        <f ca="1">Überl!BB237</f>
        <v>190862</v>
      </c>
      <c r="N236" s="12">
        <f ca="1">Überl!BC237</f>
        <v>500</v>
      </c>
      <c r="O236" s="12">
        <f ca="1">Überl!BD237</f>
        <v>500</v>
      </c>
    </row>
    <row r="237" spans="1:15" x14ac:dyDescent="0.2">
      <c r="A237" s="154">
        <v>20534</v>
      </c>
      <c r="B237" s="54" t="s">
        <v>1892</v>
      </c>
      <c r="C237" s="154">
        <f t="shared" si="5"/>
        <v>2</v>
      </c>
      <c r="E237" s="12">
        <v>3565</v>
      </c>
      <c r="F237" s="12">
        <v>3633</v>
      </c>
      <c r="G237" s="14">
        <v>537</v>
      </c>
      <c r="H237" s="14">
        <v>2310</v>
      </c>
      <c r="I237" s="14">
        <v>718</v>
      </c>
      <c r="J237" s="13"/>
      <c r="K237" s="12">
        <f ca="1">Überl!AZ238</f>
        <v>34197</v>
      </c>
      <c r="L237" s="12">
        <f ca="1">Überl!BA238</f>
        <v>214839</v>
      </c>
      <c r="M237" s="12">
        <f ca="1">Überl!BB238</f>
        <v>231739</v>
      </c>
      <c r="N237" s="12">
        <f ca="1">Überl!BC238</f>
        <v>500</v>
      </c>
      <c r="O237" s="12">
        <f ca="1">Überl!BD238</f>
        <v>500</v>
      </c>
    </row>
    <row r="238" spans="1:15" x14ac:dyDescent="0.2">
      <c r="A238" s="154">
        <v>20601</v>
      </c>
      <c r="B238" s="54" t="s">
        <v>1891</v>
      </c>
      <c r="C238" s="154">
        <f t="shared" si="5"/>
        <v>2</v>
      </c>
      <c r="E238" s="12">
        <v>1719</v>
      </c>
      <c r="F238" s="12">
        <v>1660</v>
      </c>
      <c r="G238" s="14">
        <v>170</v>
      </c>
      <c r="H238" s="14">
        <v>1097</v>
      </c>
      <c r="I238" s="14">
        <v>452</v>
      </c>
      <c r="J238" s="13"/>
      <c r="K238" s="12">
        <f ca="1">Überl!AZ239</f>
        <v>6363</v>
      </c>
      <c r="L238" s="12">
        <f ca="1">Überl!BA239</f>
        <v>545403</v>
      </c>
      <c r="M238" s="12">
        <f ca="1">Überl!BB239</f>
        <v>833921</v>
      </c>
      <c r="N238" s="12">
        <f ca="1">Überl!BC239</f>
        <v>500</v>
      </c>
      <c r="O238" s="12">
        <f ca="1">Überl!BD239</f>
        <v>500</v>
      </c>
    </row>
    <row r="239" spans="1:15" x14ac:dyDescent="0.2">
      <c r="A239" s="154">
        <v>20602</v>
      </c>
      <c r="B239" s="54" t="s">
        <v>1890</v>
      </c>
      <c r="C239" s="154">
        <f t="shared" si="5"/>
        <v>2</v>
      </c>
      <c r="E239" s="12">
        <v>1888</v>
      </c>
      <c r="F239" s="12">
        <v>1859</v>
      </c>
      <c r="G239" s="14">
        <v>254</v>
      </c>
      <c r="H239" s="14">
        <v>1251</v>
      </c>
      <c r="I239" s="14">
        <v>383</v>
      </c>
      <c r="J239" s="13"/>
      <c r="K239" s="12">
        <f ca="1">Überl!AZ240</f>
        <v>8791</v>
      </c>
      <c r="L239" s="12">
        <f ca="1">Überl!BA240</f>
        <v>81337</v>
      </c>
      <c r="M239" s="12">
        <f ca="1">Überl!BB240</f>
        <v>57209</v>
      </c>
      <c r="N239" s="12">
        <f ca="1">Überl!BC240</f>
        <v>500</v>
      </c>
      <c r="O239" s="12">
        <f ca="1">Überl!BD240</f>
        <v>500</v>
      </c>
    </row>
    <row r="240" spans="1:15" x14ac:dyDescent="0.2">
      <c r="A240" s="154">
        <v>20603</v>
      </c>
      <c r="B240" s="54" t="s">
        <v>1889</v>
      </c>
      <c r="C240" s="154">
        <f t="shared" si="5"/>
        <v>2</v>
      </c>
      <c r="E240" s="12">
        <v>1278</v>
      </c>
      <c r="F240" s="12">
        <v>1308</v>
      </c>
      <c r="G240" s="14">
        <v>183</v>
      </c>
      <c r="H240" s="14">
        <v>799</v>
      </c>
      <c r="I240" s="14">
        <v>296</v>
      </c>
      <c r="J240" s="13"/>
      <c r="K240" s="12">
        <f ca="1">Überl!AZ241</f>
        <v>4711</v>
      </c>
      <c r="L240" s="12">
        <f ca="1">Überl!BA241</f>
        <v>88161</v>
      </c>
      <c r="M240" s="12">
        <f ca="1">Überl!BB241</f>
        <v>127522</v>
      </c>
      <c r="N240" s="12">
        <f ca="1">Überl!BC241</f>
        <v>500</v>
      </c>
      <c r="O240" s="12">
        <f ca="1">Überl!BD241</f>
        <v>500</v>
      </c>
    </row>
    <row r="241" spans="1:15" x14ac:dyDescent="0.2">
      <c r="A241" s="154">
        <v>20604</v>
      </c>
      <c r="B241" s="54" t="s">
        <v>1888</v>
      </c>
      <c r="C241" s="154">
        <f t="shared" si="5"/>
        <v>2</v>
      </c>
      <c r="E241" s="12">
        <v>1604</v>
      </c>
      <c r="F241" s="12">
        <v>1639</v>
      </c>
      <c r="G241" s="14">
        <v>222</v>
      </c>
      <c r="H241" s="14">
        <v>992</v>
      </c>
      <c r="I241" s="14">
        <v>390</v>
      </c>
      <c r="J241" s="13"/>
      <c r="K241" s="12">
        <f ca="1">Überl!AZ242</f>
        <v>6141</v>
      </c>
      <c r="L241" s="12">
        <f ca="1">Überl!BA242</f>
        <v>97120</v>
      </c>
      <c r="M241" s="12">
        <f ca="1">Überl!BB242</f>
        <v>344545</v>
      </c>
      <c r="N241" s="12">
        <f ca="1">Überl!BC242</f>
        <v>500</v>
      </c>
      <c r="O241" s="12">
        <f ca="1">Überl!BD242</f>
        <v>500</v>
      </c>
    </row>
    <row r="242" spans="1:15" x14ac:dyDescent="0.2">
      <c r="A242" s="154">
        <v>20605</v>
      </c>
      <c r="B242" s="54" t="s">
        <v>1887</v>
      </c>
      <c r="C242" s="154">
        <f t="shared" si="5"/>
        <v>2</v>
      </c>
      <c r="E242" s="12">
        <v>1337</v>
      </c>
      <c r="F242" s="12">
        <v>1390</v>
      </c>
      <c r="G242" s="14">
        <v>190</v>
      </c>
      <c r="H242" s="14">
        <v>868</v>
      </c>
      <c r="I242" s="14">
        <v>279</v>
      </c>
      <c r="J242" s="13"/>
      <c r="K242" s="12">
        <f ca="1">Überl!AZ243</f>
        <v>3404</v>
      </c>
      <c r="L242" s="12">
        <f ca="1">Überl!BA243</f>
        <v>75538</v>
      </c>
      <c r="M242" s="12">
        <f ca="1">Überl!BB243</f>
        <v>93618</v>
      </c>
      <c r="N242" s="12">
        <f ca="1">Überl!BC243</f>
        <v>500</v>
      </c>
      <c r="O242" s="12">
        <f ca="1">Überl!BD243</f>
        <v>500</v>
      </c>
    </row>
    <row r="243" spans="1:15" x14ac:dyDescent="0.2">
      <c r="A243" s="154">
        <v>20607</v>
      </c>
      <c r="B243" s="54" t="s">
        <v>1886</v>
      </c>
      <c r="C243" s="154">
        <f t="shared" si="5"/>
        <v>2</v>
      </c>
      <c r="E243" s="12">
        <v>1216</v>
      </c>
      <c r="F243" s="12">
        <v>1168</v>
      </c>
      <c r="G243" s="14">
        <v>192</v>
      </c>
      <c r="H243" s="14">
        <v>795</v>
      </c>
      <c r="I243" s="14">
        <v>229</v>
      </c>
      <c r="J243" s="13"/>
      <c r="K243" s="12">
        <f ca="1">Überl!AZ244</f>
        <v>5462</v>
      </c>
      <c r="L243" s="12">
        <f ca="1">Überl!BA244</f>
        <v>108669</v>
      </c>
      <c r="M243" s="12">
        <f ca="1">Überl!BB244</f>
        <v>298053</v>
      </c>
      <c r="N243" s="12">
        <f ca="1">Überl!BC244</f>
        <v>500</v>
      </c>
      <c r="O243" s="12">
        <f ca="1">Überl!BD244</f>
        <v>500</v>
      </c>
    </row>
    <row r="244" spans="1:15" x14ac:dyDescent="0.2">
      <c r="A244" s="154">
        <v>20608</v>
      </c>
      <c r="B244" s="54" t="s">
        <v>1885</v>
      </c>
      <c r="C244" s="154">
        <f t="shared" si="5"/>
        <v>2</v>
      </c>
      <c r="E244" s="12">
        <v>2541</v>
      </c>
      <c r="F244" s="12">
        <v>2601</v>
      </c>
      <c r="G244" s="14">
        <v>345</v>
      </c>
      <c r="H244" s="14">
        <v>1608</v>
      </c>
      <c r="I244" s="14">
        <v>588</v>
      </c>
      <c r="J244" s="13"/>
      <c r="K244" s="12">
        <f ca="1">Überl!AZ245</f>
        <v>2360</v>
      </c>
      <c r="L244" s="12">
        <f ca="1">Überl!BA245</f>
        <v>128540</v>
      </c>
      <c r="M244" s="12">
        <f ca="1">Überl!BB245</f>
        <v>463213</v>
      </c>
      <c r="N244" s="12">
        <f ca="1">Überl!BC245</f>
        <v>500</v>
      </c>
      <c r="O244" s="12">
        <f ca="1">Überl!BD245</f>
        <v>500</v>
      </c>
    </row>
    <row r="245" spans="1:15" x14ac:dyDescent="0.2">
      <c r="A245" s="154">
        <v>20609</v>
      </c>
      <c r="B245" s="54" t="s">
        <v>1884</v>
      </c>
      <c r="C245" s="154">
        <f t="shared" si="5"/>
        <v>2</v>
      </c>
      <c r="E245" s="12">
        <v>1731</v>
      </c>
      <c r="F245" s="12">
        <v>1777</v>
      </c>
      <c r="G245" s="14">
        <v>226</v>
      </c>
      <c r="H245" s="14">
        <v>1114</v>
      </c>
      <c r="I245" s="14">
        <v>391</v>
      </c>
      <c r="J245" s="13"/>
      <c r="K245" s="12">
        <f ca="1">Überl!AZ246</f>
        <v>9842</v>
      </c>
      <c r="L245" s="12">
        <f ca="1">Überl!BA246</f>
        <v>126737</v>
      </c>
      <c r="M245" s="12">
        <f ca="1">Überl!BB246</f>
        <v>358138</v>
      </c>
      <c r="N245" s="12">
        <f ca="1">Überl!BC246</f>
        <v>500</v>
      </c>
      <c r="O245" s="12">
        <f ca="1">Überl!BD246</f>
        <v>500</v>
      </c>
    </row>
    <row r="246" spans="1:15" x14ac:dyDescent="0.2">
      <c r="A246" s="154">
        <v>20610</v>
      </c>
      <c r="B246" s="54" t="s">
        <v>1883</v>
      </c>
      <c r="C246" s="154">
        <f t="shared" si="5"/>
        <v>2</v>
      </c>
      <c r="E246" s="12">
        <v>1011</v>
      </c>
      <c r="F246" s="12">
        <v>1044</v>
      </c>
      <c r="G246" s="14">
        <v>138</v>
      </c>
      <c r="H246" s="14">
        <v>626</v>
      </c>
      <c r="I246" s="14">
        <v>247</v>
      </c>
      <c r="J246" s="13"/>
      <c r="K246" s="12">
        <f ca="1">Überl!AZ247</f>
        <v>2257</v>
      </c>
      <c r="L246" s="12">
        <f ca="1">Überl!BA247</f>
        <v>133289</v>
      </c>
      <c r="M246" s="12">
        <f ca="1">Überl!BB247</f>
        <v>284873</v>
      </c>
      <c r="N246" s="12">
        <f ca="1">Überl!BC247</f>
        <v>500</v>
      </c>
      <c r="O246" s="12">
        <f ca="1">Überl!BD247</f>
        <v>500</v>
      </c>
    </row>
    <row r="247" spans="1:15" x14ac:dyDescent="0.2">
      <c r="A247" s="154">
        <v>20611</v>
      </c>
      <c r="B247" s="54" t="s">
        <v>1882</v>
      </c>
      <c r="C247" s="154">
        <f t="shared" si="5"/>
        <v>2</v>
      </c>
      <c r="E247" s="12">
        <v>1979</v>
      </c>
      <c r="F247" s="12">
        <v>2016</v>
      </c>
      <c r="G247" s="14">
        <v>287</v>
      </c>
      <c r="H247" s="14">
        <v>1298</v>
      </c>
      <c r="I247" s="14">
        <v>394</v>
      </c>
      <c r="J247" s="13"/>
      <c r="K247" s="12">
        <f ca="1">Überl!AZ248</f>
        <v>4706</v>
      </c>
      <c r="L247" s="12">
        <f ca="1">Überl!BA248</f>
        <v>106076</v>
      </c>
      <c r="M247" s="12">
        <f ca="1">Überl!BB248</f>
        <v>96422</v>
      </c>
      <c r="N247" s="12">
        <f ca="1">Überl!BC248</f>
        <v>500</v>
      </c>
      <c r="O247" s="12">
        <f ca="1">Überl!BD248</f>
        <v>500</v>
      </c>
    </row>
    <row r="248" spans="1:15" x14ac:dyDescent="0.2">
      <c r="A248" s="154">
        <v>20613</v>
      </c>
      <c r="B248" s="54" t="s">
        <v>1881</v>
      </c>
      <c r="C248" s="154">
        <f t="shared" si="5"/>
        <v>2</v>
      </c>
      <c r="E248" s="12">
        <v>1171</v>
      </c>
      <c r="F248" s="12">
        <v>1184</v>
      </c>
      <c r="G248" s="14">
        <v>189</v>
      </c>
      <c r="H248" s="14">
        <v>728</v>
      </c>
      <c r="I248" s="14">
        <v>254</v>
      </c>
      <c r="J248" s="13"/>
      <c r="K248" s="12">
        <f ca="1">Überl!AZ249</f>
        <v>9500</v>
      </c>
      <c r="L248" s="12">
        <f ca="1">Überl!BA249</f>
        <v>41803</v>
      </c>
      <c r="M248" s="12">
        <f ca="1">Überl!BB249</f>
        <v>59745</v>
      </c>
      <c r="N248" s="12">
        <f ca="1">Überl!BC249</f>
        <v>500</v>
      </c>
      <c r="O248" s="12">
        <f ca="1">Überl!BD249</f>
        <v>500</v>
      </c>
    </row>
    <row r="249" spans="1:15" x14ac:dyDescent="0.2">
      <c r="A249" s="154">
        <v>20616</v>
      </c>
      <c r="B249" s="54" t="s">
        <v>1880</v>
      </c>
      <c r="C249" s="154">
        <f t="shared" si="5"/>
        <v>2</v>
      </c>
      <c r="E249" s="12">
        <v>1699</v>
      </c>
      <c r="F249" s="12">
        <v>1725</v>
      </c>
      <c r="G249" s="14">
        <v>225</v>
      </c>
      <c r="H249" s="14">
        <v>1161</v>
      </c>
      <c r="I249" s="14">
        <v>313</v>
      </c>
      <c r="J249" s="13"/>
      <c r="K249" s="12">
        <f ca="1">Überl!AZ250</f>
        <v>6738</v>
      </c>
      <c r="L249" s="12">
        <f ca="1">Überl!BA250</f>
        <v>108210</v>
      </c>
      <c r="M249" s="12">
        <f ca="1">Überl!BB250</f>
        <v>255180</v>
      </c>
      <c r="N249" s="12">
        <f ca="1">Überl!BC250</f>
        <v>500</v>
      </c>
      <c r="O249" s="12">
        <f ca="1">Überl!BD250</f>
        <v>500</v>
      </c>
    </row>
    <row r="250" spans="1:15" x14ac:dyDescent="0.2">
      <c r="A250" s="154">
        <v>20618</v>
      </c>
      <c r="B250" s="54" t="s">
        <v>1879</v>
      </c>
      <c r="C250" s="154">
        <f t="shared" si="5"/>
        <v>2</v>
      </c>
      <c r="E250" s="12">
        <v>761</v>
      </c>
      <c r="F250" s="12">
        <v>803</v>
      </c>
      <c r="G250" s="14">
        <v>79</v>
      </c>
      <c r="H250" s="14">
        <v>469</v>
      </c>
      <c r="I250" s="14">
        <v>213</v>
      </c>
      <c r="J250" s="13"/>
      <c r="K250" s="12">
        <f ca="1">Überl!AZ251</f>
        <v>3870</v>
      </c>
      <c r="L250" s="12">
        <f ca="1">Überl!BA251</f>
        <v>98389</v>
      </c>
      <c r="M250" s="12">
        <f ca="1">Überl!BB251</f>
        <v>100955</v>
      </c>
      <c r="N250" s="12">
        <f ca="1">Überl!BC251</f>
        <v>500</v>
      </c>
      <c r="O250" s="12">
        <f ca="1">Überl!BD251</f>
        <v>500</v>
      </c>
    </row>
    <row r="251" spans="1:15" x14ac:dyDescent="0.2">
      <c r="A251" s="154">
        <v>20619</v>
      </c>
      <c r="B251" s="54" t="s">
        <v>1878</v>
      </c>
      <c r="C251" s="154">
        <f t="shared" si="5"/>
        <v>2</v>
      </c>
      <c r="E251" s="12">
        <v>1966</v>
      </c>
      <c r="F251" s="12">
        <v>2040</v>
      </c>
      <c r="G251" s="14">
        <v>259</v>
      </c>
      <c r="H251" s="14">
        <v>1321</v>
      </c>
      <c r="I251" s="14">
        <v>386</v>
      </c>
      <c r="J251" s="13"/>
      <c r="K251" s="12">
        <f ca="1">Überl!AZ252</f>
        <v>11574</v>
      </c>
      <c r="L251" s="12">
        <f ca="1">Überl!BA252</f>
        <v>97868</v>
      </c>
      <c r="M251" s="12">
        <f ca="1">Überl!BB252</f>
        <v>141044</v>
      </c>
      <c r="N251" s="12">
        <f ca="1">Überl!BC252</f>
        <v>500</v>
      </c>
      <c r="O251" s="12">
        <f ca="1">Überl!BD252</f>
        <v>500</v>
      </c>
    </row>
    <row r="252" spans="1:15" x14ac:dyDescent="0.2">
      <c r="A252" s="154">
        <v>20620</v>
      </c>
      <c r="B252" s="54" t="s">
        <v>1877</v>
      </c>
      <c r="C252" s="154">
        <f t="shared" si="5"/>
        <v>2</v>
      </c>
      <c r="E252" s="12">
        <v>3459</v>
      </c>
      <c r="F252" s="12">
        <v>3343</v>
      </c>
      <c r="G252" s="14">
        <v>391</v>
      </c>
      <c r="H252" s="14">
        <v>2175</v>
      </c>
      <c r="I252" s="14">
        <v>893</v>
      </c>
      <c r="J252" s="13"/>
      <c r="K252" s="12">
        <f ca="1">Überl!AZ253</f>
        <v>9130</v>
      </c>
      <c r="L252" s="12">
        <f ca="1">Überl!BA253</f>
        <v>443094</v>
      </c>
      <c r="M252" s="12">
        <f ca="1">Überl!BB253</f>
        <v>381264</v>
      </c>
      <c r="N252" s="12">
        <f ca="1">Überl!BC253</f>
        <v>500</v>
      </c>
      <c r="O252" s="12">
        <f ca="1">Überl!BD253</f>
        <v>500</v>
      </c>
    </row>
    <row r="253" spans="1:15" x14ac:dyDescent="0.2">
      <c r="A253" s="154">
        <v>20622</v>
      </c>
      <c r="B253" s="54" t="s">
        <v>1876</v>
      </c>
      <c r="C253" s="154">
        <f t="shared" si="5"/>
        <v>2</v>
      </c>
      <c r="E253" s="12">
        <v>814</v>
      </c>
      <c r="F253" s="12">
        <v>800</v>
      </c>
      <c r="G253" s="14">
        <v>122</v>
      </c>
      <c r="H253" s="14">
        <v>563</v>
      </c>
      <c r="I253" s="14">
        <v>129</v>
      </c>
      <c r="J253" s="13"/>
      <c r="K253" s="12">
        <f ca="1">Überl!AZ254</f>
        <v>3411</v>
      </c>
      <c r="L253" s="12">
        <f ca="1">Überl!BA254</f>
        <v>33883</v>
      </c>
      <c r="M253" s="12">
        <f ca="1">Überl!BB254</f>
        <v>34824</v>
      </c>
      <c r="N253" s="12">
        <f ca="1">Überl!BC254</f>
        <v>500</v>
      </c>
      <c r="O253" s="12">
        <f ca="1">Überl!BD254</f>
        <v>500</v>
      </c>
    </row>
    <row r="254" spans="1:15" x14ac:dyDescent="0.2">
      <c r="A254" s="154">
        <v>20624</v>
      </c>
      <c r="B254" s="54" t="s">
        <v>1562</v>
      </c>
      <c r="C254" s="154">
        <f t="shared" si="5"/>
        <v>2</v>
      </c>
      <c r="E254" s="12">
        <v>1018</v>
      </c>
      <c r="F254" s="12">
        <v>983</v>
      </c>
      <c r="G254" s="14">
        <v>148</v>
      </c>
      <c r="H254" s="14">
        <v>625</v>
      </c>
      <c r="I254" s="14">
        <v>245</v>
      </c>
      <c r="J254" s="13"/>
      <c r="K254" s="12">
        <f ca="1">Überl!AZ255</f>
        <v>4279</v>
      </c>
      <c r="L254" s="12">
        <f ca="1">Überl!BA255</f>
        <v>63990</v>
      </c>
      <c r="M254" s="12">
        <f ca="1">Überl!BB255</f>
        <v>155999</v>
      </c>
      <c r="N254" s="12">
        <f ca="1">Überl!BC255</f>
        <v>500</v>
      </c>
      <c r="O254" s="12">
        <f ca="1">Überl!BD255</f>
        <v>500</v>
      </c>
    </row>
    <row r="255" spans="1:15" x14ac:dyDescent="0.2">
      <c r="A255" s="154">
        <v>20625</v>
      </c>
      <c r="B255" s="54" t="s">
        <v>1875</v>
      </c>
      <c r="C255" s="154">
        <f t="shared" si="5"/>
        <v>2</v>
      </c>
      <c r="E255" s="12">
        <v>1189</v>
      </c>
      <c r="F255" s="12">
        <v>1186</v>
      </c>
      <c r="G255" s="14">
        <v>166</v>
      </c>
      <c r="H255" s="14">
        <v>753</v>
      </c>
      <c r="I255" s="14">
        <v>270</v>
      </c>
      <c r="J255" s="13"/>
      <c r="K255" s="12">
        <f ca="1">Überl!AZ256</f>
        <v>7780</v>
      </c>
      <c r="L255" s="12">
        <f ca="1">Überl!BA256</f>
        <v>62582</v>
      </c>
      <c r="M255" s="12">
        <f ca="1">Überl!BB256</f>
        <v>99769</v>
      </c>
      <c r="N255" s="12">
        <f ca="1">Überl!BC256</f>
        <v>500</v>
      </c>
      <c r="O255" s="12">
        <f ca="1">Überl!BD256</f>
        <v>500</v>
      </c>
    </row>
    <row r="256" spans="1:15" x14ac:dyDescent="0.2">
      <c r="A256" s="154">
        <v>20627</v>
      </c>
      <c r="B256" s="54" t="s">
        <v>1874</v>
      </c>
      <c r="C256" s="154">
        <f t="shared" si="5"/>
        <v>2</v>
      </c>
      <c r="E256" s="12">
        <v>2192</v>
      </c>
      <c r="F256" s="12">
        <v>2260</v>
      </c>
      <c r="G256" s="14">
        <v>312</v>
      </c>
      <c r="H256" s="14">
        <v>1362</v>
      </c>
      <c r="I256" s="14">
        <v>518</v>
      </c>
      <c r="J256" s="13"/>
      <c r="K256" s="12">
        <f ca="1">Überl!AZ257</f>
        <v>8772</v>
      </c>
      <c r="L256" s="12">
        <f ca="1">Überl!BA257</f>
        <v>139384</v>
      </c>
      <c r="M256" s="12">
        <f ca="1">Überl!BB257</f>
        <v>400839</v>
      </c>
      <c r="N256" s="12">
        <f ca="1">Überl!BC257</f>
        <v>500</v>
      </c>
      <c r="O256" s="12">
        <f ca="1">Überl!BD257</f>
        <v>500</v>
      </c>
    </row>
    <row r="257" spans="1:15" x14ac:dyDescent="0.2">
      <c r="A257" s="154">
        <v>20630</v>
      </c>
      <c r="B257" s="54" t="s">
        <v>1873</v>
      </c>
      <c r="C257" s="154">
        <f t="shared" si="5"/>
        <v>2</v>
      </c>
      <c r="E257" s="12">
        <v>5781</v>
      </c>
      <c r="F257" s="12">
        <v>5967</v>
      </c>
      <c r="G257" s="14">
        <v>640</v>
      </c>
      <c r="H257" s="14">
        <v>3602</v>
      </c>
      <c r="I257" s="14">
        <v>1539</v>
      </c>
      <c r="J257" s="13"/>
      <c r="K257" s="12">
        <f ca="1">Überl!AZ258</f>
        <v>8287</v>
      </c>
      <c r="L257" s="12">
        <f ca="1">Überl!BA258</f>
        <v>427973</v>
      </c>
      <c r="M257" s="12">
        <f ca="1">Überl!BB258</f>
        <v>1418192</v>
      </c>
      <c r="N257" s="12">
        <f ca="1">Überl!BC258</f>
        <v>500</v>
      </c>
      <c r="O257" s="12">
        <f ca="1">Überl!BD258</f>
        <v>500</v>
      </c>
    </row>
    <row r="258" spans="1:15" x14ac:dyDescent="0.2">
      <c r="A258" s="154">
        <v>20631</v>
      </c>
      <c r="B258" s="54" t="s">
        <v>1872</v>
      </c>
      <c r="C258" s="154">
        <f t="shared" si="5"/>
        <v>2</v>
      </c>
      <c r="E258" s="12">
        <v>1725</v>
      </c>
      <c r="F258" s="12">
        <v>1748</v>
      </c>
      <c r="G258" s="14">
        <v>318</v>
      </c>
      <c r="H258" s="14">
        <v>1089</v>
      </c>
      <c r="I258" s="14">
        <v>318</v>
      </c>
      <c r="J258" s="13"/>
      <c r="K258" s="12">
        <f ca="1">Überl!AZ259</f>
        <v>5564</v>
      </c>
      <c r="L258" s="12">
        <f ca="1">Überl!BA259</f>
        <v>99695</v>
      </c>
      <c r="M258" s="12">
        <f ca="1">Überl!BB259</f>
        <v>248029</v>
      </c>
      <c r="N258" s="12">
        <f ca="1">Überl!BC259</f>
        <v>500</v>
      </c>
      <c r="O258" s="12">
        <f ca="1">Überl!BD259</f>
        <v>500</v>
      </c>
    </row>
    <row r="259" spans="1:15" x14ac:dyDescent="0.2">
      <c r="A259" s="154">
        <v>20632</v>
      </c>
      <c r="B259" s="54" t="s">
        <v>1871</v>
      </c>
      <c r="C259" s="154">
        <f t="shared" si="5"/>
        <v>2</v>
      </c>
      <c r="E259" s="12">
        <v>1758</v>
      </c>
      <c r="F259" s="12">
        <v>1758</v>
      </c>
      <c r="G259" s="14">
        <v>227</v>
      </c>
      <c r="H259" s="14">
        <v>1170</v>
      </c>
      <c r="I259" s="14">
        <v>361</v>
      </c>
      <c r="J259" s="13"/>
      <c r="K259" s="12">
        <f ca="1">Überl!AZ260</f>
        <v>4758</v>
      </c>
      <c r="L259" s="12">
        <f ca="1">Überl!BA260</f>
        <v>158582</v>
      </c>
      <c r="M259" s="12">
        <f ca="1">Überl!BB260</f>
        <v>382444</v>
      </c>
      <c r="N259" s="12">
        <f ca="1">Überl!BC260</f>
        <v>500</v>
      </c>
      <c r="O259" s="12">
        <f ca="1">Überl!BD260</f>
        <v>500</v>
      </c>
    </row>
    <row r="260" spans="1:15" x14ac:dyDescent="0.2">
      <c r="A260" s="154">
        <v>20633</v>
      </c>
      <c r="B260" s="54" t="s">
        <v>1870</v>
      </c>
      <c r="C260" s="154">
        <f t="shared" si="5"/>
        <v>2</v>
      </c>
      <c r="E260" s="12">
        <v>1331</v>
      </c>
      <c r="F260" s="12">
        <v>1296</v>
      </c>
      <c r="G260" s="14">
        <v>205</v>
      </c>
      <c r="H260" s="14">
        <v>865</v>
      </c>
      <c r="I260" s="14">
        <v>261</v>
      </c>
      <c r="J260" s="13"/>
      <c r="K260" s="12">
        <f ca="1">Überl!AZ261</f>
        <v>5065</v>
      </c>
      <c r="L260" s="12">
        <f ca="1">Überl!BA261</f>
        <v>89493</v>
      </c>
      <c r="M260" s="12">
        <f ca="1">Überl!BB261</f>
        <v>676634</v>
      </c>
      <c r="N260" s="12">
        <f ca="1">Überl!BC261</f>
        <v>500</v>
      </c>
      <c r="O260" s="12">
        <f ca="1">Überl!BD261</f>
        <v>500</v>
      </c>
    </row>
    <row r="261" spans="1:15" x14ac:dyDescent="0.2">
      <c r="A261" s="154">
        <v>20634</v>
      </c>
      <c r="B261" s="54" t="s">
        <v>1869</v>
      </c>
      <c r="C261" s="154">
        <f t="shared" si="5"/>
        <v>2</v>
      </c>
      <c r="E261" s="12">
        <v>6457</v>
      </c>
      <c r="F261" s="12">
        <v>6312</v>
      </c>
      <c r="G261" s="14">
        <v>827</v>
      </c>
      <c r="H261" s="14">
        <v>4007</v>
      </c>
      <c r="I261" s="14">
        <v>1623</v>
      </c>
      <c r="J261" s="13"/>
      <c r="K261" s="12">
        <f ca="1">Überl!AZ262</f>
        <v>7523</v>
      </c>
      <c r="L261" s="12">
        <f ca="1">Überl!BA262</f>
        <v>620158</v>
      </c>
      <c r="M261" s="12">
        <f ca="1">Überl!BB262</f>
        <v>1227167</v>
      </c>
      <c r="N261" s="12">
        <f ca="1">Überl!BC262</f>
        <v>500</v>
      </c>
      <c r="O261" s="12">
        <f ca="1">Überl!BD262</f>
        <v>500</v>
      </c>
    </row>
    <row r="262" spans="1:15" x14ac:dyDescent="0.2">
      <c r="A262" s="154">
        <v>20635</v>
      </c>
      <c r="B262" s="54" t="s">
        <v>1868</v>
      </c>
      <c r="C262" s="154">
        <f t="shared" si="5"/>
        <v>2</v>
      </c>
      <c r="E262" s="12">
        <v>15405</v>
      </c>
      <c r="F262" s="12">
        <v>15564</v>
      </c>
      <c r="G262" s="14">
        <v>1889</v>
      </c>
      <c r="H262" s="14">
        <v>10053</v>
      </c>
      <c r="I262" s="14">
        <v>3463</v>
      </c>
      <c r="J262" s="13"/>
      <c r="K262" s="12">
        <f ca="1">Überl!AZ263</f>
        <v>12162</v>
      </c>
      <c r="L262" s="12">
        <f ca="1">Überl!BA263</f>
        <v>1458699</v>
      </c>
      <c r="M262" s="12">
        <f ca="1">Überl!BB263</f>
        <v>6944597</v>
      </c>
      <c r="N262" s="12">
        <f ca="1">Überl!BC263</f>
        <v>500</v>
      </c>
      <c r="O262" s="12">
        <f ca="1">Überl!BD263</f>
        <v>500</v>
      </c>
    </row>
    <row r="263" spans="1:15" x14ac:dyDescent="0.2">
      <c r="A263" s="154">
        <v>20636</v>
      </c>
      <c r="B263" s="54" t="s">
        <v>1867</v>
      </c>
      <c r="C263" s="154">
        <f t="shared" si="5"/>
        <v>2</v>
      </c>
      <c r="E263" s="12">
        <v>1561</v>
      </c>
      <c r="F263" s="12">
        <v>1614</v>
      </c>
      <c r="G263" s="14">
        <v>228</v>
      </c>
      <c r="H263" s="14">
        <v>1050</v>
      </c>
      <c r="I263" s="14">
        <v>283</v>
      </c>
      <c r="J263" s="13"/>
      <c r="K263" s="12">
        <f ca="1">Überl!AZ264</f>
        <v>3393</v>
      </c>
      <c r="L263" s="12">
        <f ca="1">Überl!BA264</f>
        <v>61427</v>
      </c>
      <c r="M263" s="12">
        <f ca="1">Überl!BB264</f>
        <v>147649</v>
      </c>
      <c r="N263" s="12">
        <f ca="1">Überl!BC264</f>
        <v>500</v>
      </c>
      <c r="O263" s="12">
        <f ca="1">Überl!BD264</f>
        <v>500</v>
      </c>
    </row>
    <row r="264" spans="1:15" x14ac:dyDescent="0.2">
      <c r="A264" s="154">
        <v>20637</v>
      </c>
      <c r="B264" s="54" t="s">
        <v>1866</v>
      </c>
      <c r="C264" s="154">
        <f t="shared" si="5"/>
        <v>2</v>
      </c>
      <c r="E264" s="12">
        <v>2023</v>
      </c>
      <c r="F264" s="12">
        <v>2039</v>
      </c>
      <c r="G264" s="14">
        <v>292</v>
      </c>
      <c r="H264" s="14">
        <v>1248</v>
      </c>
      <c r="I264" s="14">
        <v>483</v>
      </c>
      <c r="J264" s="13"/>
      <c r="K264" s="12">
        <f ca="1">Überl!AZ265</f>
        <v>11410</v>
      </c>
      <c r="L264" s="12">
        <f ca="1">Überl!BA265</f>
        <v>92604</v>
      </c>
      <c r="M264" s="12">
        <f ca="1">Überl!BB265</f>
        <v>142663</v>
      </c>
      <c r="N264" s="12">
        <f ca="1">Überl!BC265</f>
        <v>500</v>
      </c>
      <c r="O264" s="12">
        <f ca="1">Überl!BD265</f>
        <v>500</v>
      </c>
    </row>
    <row r="265" spans="1:15" x14ac:dyDescent="0.2">
      <c r="A265" s="154">
        <v>20638</v>
      </c>
      <c r="B265" s="54" t="s">
        <v>1865</v>
      </c>
      <c r="C265" s="154">
        <f t="shared" si="5"/>
        <v>2</v>
      </c>
      <c r="E265" s="12">
        <v>1168</v>
      </c>
      <c r="F265" s="12">
        <v>1223</v>
      </c>
      <c r="G265" s="14">
        <v>169</v>
      </c>
      <c r="H265" s="14">
        <v>776</v>
      </c>
      <c r="I265" s="14">
        <v>223</v>
      </c>
      <c r="J265" s="13"/>
      <c r="K265" s="12">
        <f ca="1">Überl!AZ266</f>
        <v>3969</v>
      </c>
      <c r="L265" s="12">
        <f ca="1">Überl!BA266</f>
        <v>49303</v>
      </c>
      <c r="M265" s="12">
        <f ca="1">Überl!BB266</f>
        <v>57021</v>
      </c>
      <c r="N265" s="12">
        <f ca="1">Überl!BC266</f>
        <v>500</v>
      </c>
      <c r="O265" s="12">
        <f ca="1">Überl!BD266</f>
        <v>500</v>
      </c>
    </row>
    <row r="266" spans="1:15" x14ac:dyDescent="0.2">
      <c r="A266" s="154">
        <v>20639</v>
      </c>
      <c r="B266" s="54" t="s">
        <v>1864</v>
      </c>
      <c r="C266" s="154">
        <f t="shared" si="5"/>
        <v>2</v>
      </c>
      <c r="E266" s="12">
        <v>756</v>
      </c>
      <c r="F266" s="12">
        <v>756</v>
      </c>
      <c r="G266" s="14">
        <v>98</v>
      </c>
      <c r="H266" s="14">
        <v>459</v>
      </c>
      <c r="I266" s="14">
        <v>199</v>
      </c>
      <c r="J266" s="13"/>
      <c r="K266" s="12">
        <f ca="1">Überl!AZ267</f>
        <v>11061</v>
      </c>
      <c r="L266" s="12">
        <f ca="1">Überl!BA267</f>
        <v>235342</v>
      </c>
      <c r="M266" s="12">
        <f ca="1">Überl!BB267</f>
        <v>275323</v>
      </c>
      <c r="N266" s="12">
        <f ca="1">Überl!BC267</f>
        <v>500</v>
      </c>
      <c r="O266" s="12">
        <f ca="1">Überl!BD267</f>
        <v>500</v>
      </c>
    </row>
    <row r="267" spans="1:15" x14ac:dyDescent="0.2">
      <c r="A267" s="154">
        <v>20640</v>
      </c>
      <c r="B267" s="54" t="s">
        <v>1863</v>
      </c>
      <c r="C267" s="154">
        <f t="shared" si="5"/>
        <v>2</v>
      </c>
      <c r="E267" s="12">
        <v>1199</v>
      </c>
      <c r="F267" s="12">
        <v>1204</v>
      </c>
      <c r="G267" s="14">
        <v>166</v>
      </c>
      <c r="H267" s="14">
        <v>765</v>
      </c>
      <c r="I267" s="14">
        <v>268</v>
      </c>
      <c r="J267" s="13"/>
      <c r="K267" s="12">
        <f ca="1">Überl!AZ268</f>
        <v>2299</v>
      </c>
      <c r="L267" s="12">
        <f ca="1">Überl!BA268</f>
        <v>80538</v>
      </c>
      <c r="M267" s="12">
        <f ca="1">Überl!BB268</f>
        <v>222734</v>
      </c>
      <c r="N267" s="12">
        <f ca="1">Überl!BC268</f>
        <v>500</v>
      </c>
      <c r="O267" s="12">
        <f ca="1">Überl!BD268</f>
        <v>500</v>
      </c>
    </row>
    <row r="268" spans="1:15" x14ac:dyDescent="0.2">
      <c r="A268" s="154">
        <v>20642</v>
      </c>
      <c r="B268" s="54" t="s">
        <v>1862</v>
      </c>
      <c r="C268" s="154">
        <f t="shared" si="5"/>
        <v>2</v>
      </c>
      <c r="E268" s="12">
        <v>1669</v>
      </c>
      <c r="F268" s="12">
        <v>1773</v>
      </c>
      <c r="G268" s="14">
        <v>184</v>
      </c>
      <c r="H268" s="14">
        <v>1097</v>
      </c>
      <c r="I268" s="14">
        <v>388</v>
      </c>
      <c r="J268" s="13"/>
      <c r="K268" s="12">
        <f ca="1">Überl!AZ269</f>
        <v>23502</v>
      </c>
      <c r="L268" s="12">
        <f ca="1">Überl!BA269</f>
        <v>95793</v>
      </c>
      <c r="M268" s="12">
        <f ca="1">Überl!BB269</f>
        <v>201393</v>
      </c>
      <c r="N268" s="12">
        <f ca="1">Überl!BC269</f>
        <v>500</v>
      </c>
      <c r="O268" s="12">
        <f ca="1">Überl!BD269</f>
        <v>500</v>
      </c>
    </row>
    <row r="269" spans="1:15" x14ac:dyDescent="0.2">
      <c r="A269" s="154">
        <v>20643</v>
      </c>
      <c r="B269" s="54" t="s">
        <v>1861</v>
      </c>
      <c r="C269" s="154">
        <f t="shared" si="5"/>
        <v>2</v>
      </c>
      <c r="E269" s="12">
        <v>2644</v>
      </c>
      <c r="F269" s="12">
        <v>2552</v>
      </c>
      <c r="G269" s="14">
        <v>345</v>
      </c>
      <c r="H269" s="14">
        <v>1712</v>
      </c>
      <c r="I269" s="14">
        <v>587</v>
      </c>
      <c r="J269" s="13"/>
      <c r="K269" s="12">
        <f ca="1">Überl!AZ270</f>
        <v>9203</v>
      </c>
      <c r="L269" s="12">
        <f ca="1">Überl!BA270</f>
        <v>183727</v>
      </c>
      <c r="M269" s="12">
        <f ca="1">Überl!BB270</f>
        <v>468698</v>
      </c>
      <c r="N269" s="12">
        <f ca="1">Überl!BC270</f>
        <v>500</v>
      </c>
      <c r="O269" s="12">
        <f ca="1">Überl!BD270</f>
        <v>500</v>
      </c>
    </row>
    <row r="270" spans="1:15" x14ac:dyDescent="0.2">
      <c r="A270" s="154">
        <v>20644</v>
      </c>
      <c r="B270" s="54" t="s">
        <v>1860</v>
      </c>
      <c r="C270" s="154">
        <f t="shared" si="5"/>
        <v>2</v>
      </c>
      <c r="E270" s="12">
        <v>2131</v>
      </c>
      <c r="F270" s="12">
        <v>2221</v>
      </c>
      <c r="G270" s="14">
        <v>258</v>
      </c>
      <c r="H270" s="14">
        <v>1349</v>
      </c>
      <c r="I270" s="14">
        <v>524</v>
      </c>
      <c r="J270" s="13"/>
      <c r="K270" s="12">
        <f ca="1">Überl!AZ271</f>
        <v>9984</v>
      </c>
      <c r="L270" s="12">
        <f ca="1">Überl!BA271</f>
        <v>146203</v>
      </c>
      <c r="M270" s="12">
        <f ca="1">Überl!BB271</f>
        <v>499701</v>
      </c>
      <c r="N270" s="12">
        <f ca="1">Überl!BC271</f>
        <v>500</v>
      </c>
      <c r="O270" s="12">
        <f ca="1">Überl!BD271</f>
        <v>500</v>
      </c>
    </row>
    <row r="271" spans="1:15" x14ac:dyDescent="0.2">
      <c r="A271" s="154">
        <v>20701</v>
      </c>
      <c r="B271" s="54" t="s">
        <v>1859</v>
      </c>
      <c r="C271" s="154">
        <f t="shared" si="5"/>
        <v>2</v>
      </c>
      <c r="E271" s="12">
        <v>1443</v>
      </c>
      <c r="F271" s="12">
        <v>1446</v>
      </c>
      <c r="G271" s="14">
        <v>185</v>
      </c>
      <c r="H271" s="14">
        <v>888</v>
      </c>
      <c r="I271" s="14">
        <v>370</v>
      </c>
      <c r="J271" s="13"/>
      <c r="K271" s="12">
        <f ca="1">Überl!AZ272</f>
        <v>4852</v>
      </c>
      <c r="L271" s="12">
        <f ca="1">Überl!BA272</f>
        <v>105114</v>
      </c>
      <c r="M271" s="12">
        <f ca="1">Überl!BB272</f>
        <v>123764</v>
      </c>
      <c r="N271" s="12">
        <f ca="1">Überl!BC272</f>
        <v>500</v>
      </c>
      <c r="O271" s="12">
        <f ca="1">Überl!BD272</f>
        <v>500</v>
      </c>
    </row>
    <row r="272" spans="1:15" x14ac:dyDescent="0.2">
      <c r="A272" s="154">
        <v>20702</v>
      </c>
      <c r="B272" s="54" t="s">
        <v>1858</v>
      </c>
      <c r="C272" s="154">
        <f t="shared" si="5"/>
        <v>2</v>
      </c>
      <c r="E272" s="12">
        <v>7059</v>
      </c>
      <c r="F272" s="12">
        <v>6995</v>
      </c>
      <c r="G272" s="14">
        <v>1043</v>
      </c>
      <c r="H272" s="14">
        <v>4597</v>
      </c>
      <c r="I272" s="14">
        <v>1419</v>
      </c>
      <c r="J272" s="13"/>
      <c r="K272" s="12">
        <f ca="1">Überl!AZ273</f>
        <v>16514</v>
      </c>
      <c r="L272" s="12">
        <f ca="1">Überl!BA273</f>
        <v>477082</v>
      </c>
      <c r="M272" s="12">
        <f ca="1">Überl!BB273</f>
        <v>1644097</v>
      </c>
      <c r="N272" s="12">
        <f ca="1">Überl!BC273</f>
        <v>500</v>
      </c>
      <c r="O272" s="12">
        <f ca="1">Überl!BD273</f>
        <v>500</v>
      </c>
    </row>
    <row r="273" spans="1:15" x14ac:dyDescent="0.2">
      <c r="A273" s="154">
        <v>20703</v>
      </c>
      <c r="B273" s="54" t="s">
        <v>1857</v>
      </c>
      <c r="C273" s="154">
        <f t="shared" si="5"/>
        <v>2</v>
      </c>
      <c r="E273" s="12">
        <v>1324</v>
      </c>
      <c r="F273" s="12">
        <v>1376</v>
      </c>
      <c r="G273" s="14">
        <v>161</v>
      </c>
      <c r="H273" s="14">
        <v>857</v>
      </c>
      <c r="I273" s="14">
        <v>306</v>
      </c>
      <c r="J273" s="13"/>
      <c r="K273" s="12">
        <f ca="1">Überl!AZ274</f>
        <v>10029</v>
      </c>
      <c r="L273" s="12">
        <f ca="1">Überl!BA274</f>
        <v>74400</v>
      </c>
      <c r="M273" s="12">
        <f ca="1">Überl!BB274</f>
        <v>79255</v>
      </c>
      <c r="N273" s="12">
        <f ca="1">Überl!BC274</f>
        <v>500</v>
      </c>
      <c r="O273" s="12">
        <f ca="1">Überl!BD274</f>
        <v>500</v>
      </c>
    </row>
    <row r="274" spans="1:15" x14ac:dyDescent="0.2">
      <c r="A274" s="154">
        <v>20705</v>
      </c>
      <c r="B274" s="54" t="s">
        <v>1856</v>
      </c>
      <c r="C274" s="154">
        <f t="shared" si="5"/>
        <v>2</v>
      </c>
      <c r="E274" s="12">
        <v>2255</v>
      </c>
      <c r="F274" s="12">
        <v>2329</v>
      </c>
      <c r="G274" s="14">
        <v>264</v>
      </c>
      <c r="H274" s="14">
        <v>1385</v>
      </c>
      <c r="I274" s="14">
        <v>606</v>
      </c>
      <c r="J274" s="13"/>
      <c r="K274" s="12">
        <f ca="1">Überl!AZ275</f>
        <v>6979</v>
      </c>
      <c r="L274" s="12">
        <f ca="1">Überl!BA275</f>
        <v>202732</v>
      </c>
      <c r="M274" s="12">
        <f ca="1">Überl!BB275</f>
        <v>346397</v>
      </c>
      <c r="N274" s="12">
        <f ca="1">Überl!BC275</f>
        <v>500</v>
      </c>
      <c r="O274" s="12">
        <f ca="1">Überl!BD275</f>
        <v>500</v>
      </c>
    </row>
    <row r="275" spans="1:15" x14ac:dyDescent="0.2">
      <c r="A275" s="154">
        <v>20707</v>
      </c>
      <c r="B275" s="54" t="s">
        <v>1855</v>
      </c>
      <c r="C275" s="154">
        <f t="shared" ref="C275:C338" si="6">INT(A275/10000)</f>
        <v>2</v>
      </c>
      <c r="E275" s="12">
        <v>627</v>
      </c>
      <c r="F275" s="12">
        <v>623</v>
      </c>
      <c r="G275" s="14">
        <v>91</v>
      </c>
      <c r="H275" s="14">
        <v>391</v>
      </c>
      <c r="I275" s="14">
        <v>145</v>
      </c>
      <c r="J275" s="13"/>
      <c r="K275" s="12">
        <f ca="1">Überl!AZ276</f>
        <v>2991</v>
      </c>
      <c r="L275" s="12">
        <f ca="1">Überl!BA276</f>
        <v>23619</v>
      </c>
      <c r="M275" s="12">
        <f ca="1">Überl!BB276</f>
        <v>185436</v>
      </c>
      <c r="N275" s="12">
        <f ca="1">Überl!BC276</f>
        <v>500</v>
      </c>
      <c r="O275" s="12">
        <f ca="1">Überl!BD276</f>
        <v>500</v>
      </c>
    </row>
    <row r="276" spans="1:15" x14ac:dyDescent="0.2">
      <c r="A276" s="154">
        <v>20708</v>
      </c>
      <c r="B276" s="54" t="s">
        <v>1854</v>
      </c>
      <c r="C276" s="154">
        <f t="shared" si="6"/>
        <v>2</v>
      </c>
      <c r="E276" s="12">
        <v>1095</v>
      </c>
      <c r="F276" s="12">
        <v>1138</v>
      </c>
      <c r="G276" s="14">
        <v>148</v>
      </c>
      <c r="H276" s="14">
        <v>697</v>
      </c>
      <c r="I276" s="14">
        <v>250</v>
      </c>
      <c r="J276" s="13"/>
      <c r="K276" s="12">
        <f ca="1">Überl!AZ277</f>
        <v>4271</v>
      </c>
      <c r="L276" s="12">
        <f ca="1">Überl!BA277</f>
        <v>116669</v>
      </c>
      <c r="M276" s="12">
        <f ca="1">Überl!BB277</f>
        <v>138539</v>
      </c>
      <c r="N276" s="12">
        <f ca="1">Überl!BC277</f>
        <v>500</v>
      </c>
      <c r="O276" s="12">
        <f ca="1">Überl!BD277</f>
        <v>500</v>
      </c>
    </row>
    <row r="277" spans="1:15" x14ac:dyDescent="0.2">
      <c r="A277" s="154">
        <v>20710</v>
      </c>
      <c r="B277" s="54" t="s">
        <v>1853</v>
      </c>
      <c r="C277" s="154">
        <f t="shared" si="6"/>
        <v>2</v>
      </c>
      <c r="E277" s="12">
        <v>2122</v>
      </c>
      <c r="F277" s="12">
        <v>2226</v>
      </c>
      <c r="G277" s="14">
        <v>246</v>
      </c>
      <c r="H277" s="14">
        <v>1380</v>
      </c>
      <c r="I277" s="14">
        <v>496</v>
      </c>
      <c r="J277" s="13"/>
      <c r="K277" s="12">
        <f ca="1">Überl!AZ278</f>
        <v>4357</v>
      </c>
      <c r="L277" s="12">
        <f ca="1">Überl!BA278</f>
        <v>144788</v>
      </c>
      <c r="M277" s="12">
        <f ca="1">Überl!BB278</f>
        <v>225822</v>
      </c>
      <c r="N277" s="12">
        <f ca="1">Überl!BC278</f>
        <v>500</v>
      </c>
      <c r="O277" s="12">
        <f ca="1">Überl!BD278</f>
        <v>500</v>
      </c>
    </row>
    <row r="278" spans="1:15" x14ac:dyDescent="0.2">
      <c r="A278" s="154">
        <v>20711</v>
      </c>
      <c r="B278" s="54" t="s">
        <v>1852</v>
      </c>
      <c r="C278" s="154">
        <f t="shared" si="6"/>
        <v>2</v>
      </c>
      <c r="E278" s="12">
        <v>9052</v>
      </c>
      <c r="F278" s="12">
        <v>8641</v>
      </c>
      <c r="G278" s="14">
        <v>1296</v>
      </c>
      <c r="H278" s="14">
        <v>5973</v>
      </c>
      <c r="I278" s="14">
        <v>1783</v>
      </c>
      <c r="J278" s="13"/>
      <c r="K278" s="12">
        <f ca="1">Überl!AZ279</f>
        <v>21038</v>
      </c>
      <c r="L278" s="12">
        <f ca="1">Überl!BA279</f>
        <v>823421</v>
      </c>
      <c r="M278" s="12">
        <f ca="1">Überl!BB279</f>
        <v>1973331</v>
      </c>
      <c r="N278" s="12">
        <f ca="1">Überl!BC279</f>
        <v>500</v>
      </c>
      <c r="O278" s="12">
        <f ca="1">Überl!BD279</f>
        <v>500</v>
      </c>
    </row>
    <row r="279" spans="1:15" x14ac:dyDescent="0.2">
      <c r="A279" s="154">
        <v>20712</v>
      </c>
      <c r="B279" s="54" t="s">
        <v>1851</v>
      </c>
      <c r="C279" s="154">
        <f t="shared" si="6"/>
        <v>2</v>
      </c>
      <c r="E279" s="12">
        <v>1216</v>
      </c>
      <c r="F279" s="12">
        <v>1251</v>
      </c>
      <c r="G279" s="14">
        <v>152</v>
      </c>
      <c r="H279" s="14">
        <v>787</v>
      </c>
      <c r="I279" s="14">
        <v>277</v>
      </c>
      <c r="J279" s="13"/>
      <c r="K279" s="12">
        <f ca="1">Überl!AZ280</f>
        <v>5767</v>
      </c>
      <c r="L279" s="12">
        <f ca="1">Überl!BA280</f>
        <v>64858</v>
      </c>
      <c r="M279" s="12">
        <f ca="1">Überl!BB280</f>
        <v>25969</v>
      </c>
      <c r="N279" s="12">
        <f ca="1">Überl!BC280</f>
        <v>500</v>
      </c>
      <c r="O279" s="12">
        <f ca="1">Überl!BD280</f>
        <v>500</v>
      </c>
    </row>
    <row r="280" spans="1:15" x14ac:dyDescent="0.2">
      <c r="A280" s="154">
        <v>20713</v>
      </c>
      <c r="B280" s="54" t="s">
        <v>1850</v>
      </c>
      <c r="C280" s="154">
        <f t="shared" si="6"/>
        <v>2</v>
      </c>
      <c r="E280" s="12">
        <v>845</v>
      </c>
      <c r="F280" s="12">
        <v>831</v>
      </c>
      <c r="G280" s="14">
        <v>100</v>
      </c>
      <c r="H280" s="14">
        <v>566</v>
      </c>
      <c r="I280" s="14">
        <v>179</v>
      </c>
      <c r="J280" s="13"/>
      <c r="K280" s="12">
        <f ca="1">Überl!AZ281</f>
        <v>5669</v>
      </c>
      <c r="L280" s="12">
        <f ca="1">Überl!BA281</f>
        <v>59161</v>
      </c>
      <c r="M280" s="12">
        <f ca="1">Überl!BB281</f>
        <v>95789</v>
      </c>
      <c r="N280" s="12">
        <f ca="1">Überl!BC281</f>
        <v>500</v>
      </c>
      <c r="O280" s="12">
        <f ca="1">Überl!BD281</f>
        <v>500</v>
      </c>
    </row>
    <row r="281" spans="1:15" x14ac:dyDescent="0.2">
      <c r="A281" s="154">
        <v>20719</v>
      </c>
      <c r="B281" s="54" t="s">
        <v>1849</v>
      </c>
      <c r="C281" s="154">
        <f t="shared" si="6"/>
        <v>2</v>
      </c>
      <c r="E281" s="12">
        <v>2248</v>
      </c>
      <c r="F281" s="12">
        <v>2229</v>
      </c>
      <c r="G281" s="14">
        <v>302</v>
      </c>
      <c r="H281" s="14">
        <v>1441</v>
      </c>
      <c r="I281" s="14">
        <v>505</v>
      </c>
      <c r="J281" s="13"/>
      <c r="K281" s="12">
        <f ca="1">Überl!AZ282</f>
        <v>6060</v>
      </c>
      <c r="L281" s="12">
        <f ca="1">Überl!BA282</f>
        <v>161965</v>
      </c>
      <c r="M281" s="12">
        <f ca="1">Überl!BB282</f>
        <v>148957</v>
      </c>
      <c r="N281" s="12">
        <f ca="1">Überl!BC282</f>
        <v>500</v>
      </c>
      <c r="O281" s="12">
        <f ca="1">Überl!BD282</f>
        <v>500</v>
      </c>
    </row>
    <row r="282" spans="1:15" x14ac:dyDescent="0.2">
      <c r="A282" s="154">
        <v>20720</v>
      </c>
      <c r="B282" s="54" t="s">
        <v>1848</v>
      </c>
      <c r="C282" s="154">
        <f t="shared" si="6"/>
        <v>2</v>
      </c>
      <c r="E282" s="12">
        <v>5828</v>
      </c>
      <c r="F282" s="12">
        <v>5900</v>
      </c>
      <c r="G282" s="14">
        <v>735</v>
      </c>
      <c r="H282" s="14">
        <v>3758</v>
      </c>
      <c r="I282" s="14">
        <v>1335</v>
      </c>
      <c r="J282" s="13"/>
      <c r="K282" s="12">
        <f ca="1">Überl!AZ283</f>
        <v>21426</v>
      </c>
      <c r="L282" s="12">
        <f ca="1">Überl!BA283</f>
        <v>334405</v>
      </c>
      <c r="M282" s="12">
        <f ca="1">Überl!BB283</f>
        <v>1322260</v>
      </c>
      <c r="N282" s="12">
        <f ca="1">Überl!BC283</f>
        <v>500</v>
      </c>
      <c r="O282" s="12">
        <f ca="1">Überl!BD283</f>
        <v>500</v>
      </c>
    </row>
    <row r="283" spans="1:15" x14ac:dyDescent="0.2">
      <c r="A283" s="154">
        <v>20721</v>
      </c>
      <c r="B283" s="54" t="s">
        <v>1847</v>
      </c>
      <c r="C283" s="154">
        <f t="shared" si="6"/>
        <v>2</v>
      </c>
      <c r="E283" s="12">
        <v>1830</v>
      </c>
      <c r="F283" s="12">
        <v>1820</v>
      </c>
      <c r="G283" s="14">
        <v>228</v>
      </c>
      <c r="H283" s="14">
        <v>1244</v>
      </c>
      <c r="I283" s="14">
        <v>358</v>
      </c>
      <c r="J283" s="13"/>
      <c r="K283" s="12">
        <f ca="1">Überl!AZ284</f>
        <v>5812</v>
      </c>
      <c r="L283" s="12">
        <f ca="1">Überl!BA284</f>
        <v>108414</v>
      </c>
      <c r="M283" s="12">
        <f ca="1">Überl!BB284</f>
        <v>122434</v>
      </c>
      <c r="N283" s="12">
        <f ca="1">Überl!BC284</f>
        <v>500</v>
      </c>
      <c r="O283" s="12">
        <f ca="1">Überl!BD284</f>
        <v>500</v>
      </c>
    </row>
    <row r="284" spans="1:15" x14ac:dyDescent="0.2">
      <c r="A284" s="154">
        <v>20722</v>
      </c>
      <c r="B284" s="54" t="s">
        <v>1846</v>
      </c>
      <c r="C284" s="154">
        <f t="shared" si="6"/>
        <v>2</v>
      </c>
      <c r="E284" s="12">
        <v>4233</v>
      </c>
      <c r="F284" s="12">
        <v>4238</v>
      </c>
      <c r="G284" s="14">
        <v>489</v>
      </c>
      <c r="H284" s="14">
        <v>2735</v>
      </c>
      <c r="I284" s="14">
        <v>1009</v>
      </c>
      <c r="J284" s="13"/>
      <c r="K284" s="12">
        <f ca="1">Überl!AZ285</f>
        <v>14633</v>
      </c>
      <c r="L284" s="12">
        <f ca="1">Überl!BA285</f>
        <v>313364</v>
      </c>
      <c r="M284" s="12">
        <f ca="1">Überl!BB285</f>
        <v>485178</v>
      </c>
      <c r="N284" s="12">
        <f ca="1">Überl!BC285</f>
        <v>500</v>
      </c>
      <c r="O284" s="12">
        <f ca="1">Überl!BD285</f>
        <v>500</v>
      </c>
    </row>
    <row r="285" spans="1:15" x14ac:dyDescent="0.2">
      <c r="A285" s="154">
        <v>20723</v>
      </c>
      <c r="B285" s="54" t="s">
        <v>1845</v>
      </c>
      <c r="C285" s="154">
        <f t="shared" si="6"/>
        <v>2</v>
      </c>
      <c r="E285" s="12">
        <v>1608</v>
      </c>
      <c r="F285" s="12">
        <v>1641</v>
      </c>
      <c r="G285" s="14">
        <v>251</v>
      </c>
      <c r="H285" s="14">
        <v>1013</v>
      </c>
      <c r="I285" s="14">
        <v>344</v>
      </c>
      <c r="J285" s="13"/>
      <c r="K285" s="12">
        <f ca="1">Überl!AZ286</f>
        <v>17044</v>
      </c>
      <c r="L285" s="12">
        <f ca="1">Überl!BA286</f>
        <v>85578</v>
      </c>
      <c r="M285" s="12">
        <f ca="1">Überl!BB286</f>
        <v>133190</v>
      </c>
      <c r="N285" s="12">
        <f ca="1">Überl!BC286</f>
        <v>500</v>
      </c>
      <c r="O285" s="12">
        <f ca="1">Überl!BD286</f>
        <v>500</v>
      </c>
    </row>
    <row r="286" spans="1:15" x14ac:dyDescent="0.2">
      <c r="A286" s="154">
        <v>20724</v>
      </c>
      <c r="B286" s="54" t="s">
        <v>1844</v>
      </c>
      <c r="C286" s="154">
        <f t="shared" si="6"/>
        <v>2</v>
      </c>
      <c r="E286" s="12">
        <v>4453</v>
      </c>
      <c r="F286" s="12">
        <v>4325</v>
      </c>
      <c r="G286" s="14">
        <v>542</v>
      </c>
      <c r="H286" s="14">
        <v>2737</v>
      </c>
      <c r="I286" s="14">
        <v>1174</v>
      </c>
      <c r="J286" s="13"/>
      <c r="K286" s="12">
        <f ca="1">Überl!AZ287</f>
        <v>13251</v>
      </c>
      <c r="L286" s="12">
        <f ca="1">Überl!BA287</f>
        <v>536856</v>
      </c>
      <c r="M286" s="12">
        <f ca="1">Überl!BB287</f>
        <v>1034937</v>
      </c>
      <c r="N286" s="12">
        <f ca="1">Überl!BC287</f>
        <v>500</v>
      </c>
      <c r="O286" s="12">
        <f ca="1">Überl!BD287</f>
        <v>500</v>
      </c>
    </row>
    <row r="287" spans="1:15" x14ac:dyDescent="0.2">
      <c r="A287" s="154">
        <v>20725</v>
      </c>
      <c r="B287" s="54" t="s">
        <v>1843</v>
      </c>
      <c r="C287" s="154">
        <f t="shared" si="6"/>
        <v>2</v>
      </c>
      <c r="E287" s="12">
        <v>8929</v>
      </c>
      <c r="F287" s="12">
        <v>8791</v>
      </c>
      <c r="G287" s="14">
        <v>1100</v>
      </c>
      <c r="H287" s="14">
        <v>5696</v>
      </c>
      <c r="I287" s="14">
        <v>2133</v>
      </c>
      <c r="J287" s="13"/>
      <c r="K287" s="12">
        <f ca="1">Überl!AZ288</f>
        <v>19261</v>
      </c>
      <c r="L287" s="12">
        <f ca="1">Überl!BA288</f>
        <v>1455627</v>
      </c>
      <c r="M287" s="12">
        <f ca="1">Überl!BB288</f>
        <v>1987548</v>
      </c>
      <c r="N287" s="12">
        <f ca="1">Überl!BC288</f>
        <v>500</v>
      </c>
      <c r="O287" s="12">
        <f ca="1">Überl!BD288</f>
        <v>500</v>
      </c>
    </row>
    <row r="288" spans="1:15" x14ac:dyDescent="0.2">
      <c r="A288" s="154">
        <v>20726</v>
      </c>
      <c r="B288" s="54" t="s">
        <v>1842</v>
      </c>
      <c r="C288" s="154">
        <f t="shared" si="6"/>
        <v>2</v>
      </c>
      <c r="E288" s="12">
        <v>2938</v>
      </c>
      <c r="F288" s="12">
        <v>2963</v>
      </c>
      <c r="G288" s="14">
        <v>383</v>
      </c>
      <c r="H288" s="14">
        <v>1890</v>
      </c>
      <c r="I288" s="14">
        <v>665</v>
      </c>
      <c r="J288" s="13"/>
      <c r="K288" s="12">
        <f ca="1">Überl!AZ289</f>
        <v>13717</v>
      </c>
      <c r="L288" s="12">
        <f ca="1">Überl!BA289</f>
        <v>282666</v>
      </c>
      <c r="M288" s="12">
        <f ca="1">Überl!BB289</f>
        <v>1142154</v>
      </c>
      <c r="N288" s="12">
        <f ca="1">Überl!BC289</f>
        <v>500</v>
      </c>
      <c r="O288" s="12">
        <f ca="1">Überl!BD289</f>
        <v>500</v>
      </c>
    </row>
    <row r="289" spans="1:15" x14ac:dyDescent="0.2">
      <c r="A289" s="154">
        <v>20727</v>
      </c>
      <c r="B289" s="54" t="s">
        <v>1841</v>
      </c>
      <c r="C289" s="154">
        <f t="shared" si="6"/>
        <v>2</v>
      </c>
      <c r="E289" s="12">
        <v>5569</v>
      </c>
      <c r="F289" s="12">
        <v>5517</v>
      </c>
      <c r="G289" s="14">
        <v>847</v>
      </c>
      <c r="H289" s="14">
        <v>3592</v>
      </c>
      <c r="I289" s="14">
        <v>1130</v>
      </c>
      <c r="J289" s="13"/>
      <c r="K289" s="12">
        <f ca="1">Überl!AZ290</f>
        <v>6778</v>
      </c>
      <c r="L289" s="12">
        <f ca="1">Überl!BA290</f>
        <v>402341</v>
      </c>
      <c r="M289" s="12">
        <f ca="1">Überl!BB290</f>
        <v>1190067</v>
      </c>
      <c r="N289" s="12">
        <f ca="1">Überl!BC290</f>
        <v>500</v>
      </c>
      <c r="O289" s="12">
        <f ca="1">Überl!BD290</f>
        <v>500</v>
      </c>
    </row>
    <row r="290" spans="1:15" x14ac:dyDescent="0.2">
      <c r="A290" s="154">
        <v>20801</v>
      </c>
      <c r="B290" s="54" t="s">
        <v>1840</v>
      </c>
      <c r="C290" s="154">
        <f t="shared" si="6"/>
        <v>2</v>
      </c>
      <c r="E290" s="12">
        <v>4081</v>
      </c>
      <c r="F290" s="12">
        <v>4019</v>
      </c>
      <c r="G290" s="14">
        <v>579</v>
      </c>
      <c r="H290" s="14">
        <v>2692</v>
      </c>
      <c r="I290" s="14">
        <v>810</v>
      </c>
      <c r="J290" s="13"/>
      <c r="K290" s="12">
        <f ca="1">Überl!AZ291</f>
        <v>20055</v>
      </c>
      <c r="L290" s="12">
        <f ca="1">Überl!BA291</f>
        <v>262404</v>
      </c>
      <c r="M290" s="12">
        <f ca="1">Überl!BB291</f>
        <v>844091</v>
      </c>
      <c r="N290" s="12">
        <f ca="1">Überl!BC291</f>
        <v>500</v>
      </c>
      <c r="O290" s="12">
        <f ca="1">Überl!BD291</f>
        <v>500</v>
      </c>
    </row>
    <row r="291" spans="1:15" x14ac:dyDescent="0.2">
      <c r="A291" s="154">
        <v>20802</v>
      </c>
      <c r="B291" s="54" t="s">
        <v>1839</v>
      </c>
      <c r="C291" s="154">
        <f t="shared" si="6"/>
        <v>2</v>
      </c>
      <c r="E291" s="12">
        <v>790</v>
      </c>
      <c r="F291" s="12">
        <v>798</v>
      </c>
      <c r="G291" s="14">
        <v>118</v>
      </c>
      <c r="H291" s="14">
        <v>492</v>
      </c>
      <c r="I291" s="14">
        <v>180</v>
      </c>
      <c r="J291" s="13"/>
      <c r="K291" s="12">
        <f ca="1">Überl!AZ292</f>
        <v>13425</v>
      </c>
      <c r="L291" s="12">
        <f ca="1">Überl!BA292</f>
        <v>38908</v>
      </c>
      <c r="M291" s="12">
        <f ca="1">Überl!BB292</f>
        <v>56724</v>
      </c>
      <c r="N291" s="12">
        <f ca="1">Überl!BC292</f>
        <v>500</v>
      </c>
      <c r="O291" s="12">
        <f ca="1">Überl!BD292</f>
        <v>500</v>
      </c>
    </row>
    <row r="292" spans="1:15" x14ac:dyDescent="0.2">
      <c r="A292" s="154">
        <v>20803</v>
      </c>
      <c r="B292" s="54" t="s">
        <v>1838</v>
      </c>
      <c r="C292" s="154">
        <f t="shared" si="6"/>
        <v>2</v>
      </c>
      <c r="E292" s="12">
        <v>5874</v>
      </c>
      <c r="F292" s="12">
        <v>5865</v>
      </c>
      <c r="G292" s="14">
        <v>804</v>
      </c>
      <c r="H292" s="14">
        <v>3781</v>
      </c>
      <c r="I292" s="14">
        <v>1289</v>
      </c>
      <c r="J292" s="13"/>
      <c r="K292" s="12">
        <f ca="1">Überl!AZ293</f>
        <v>22037</v>
      </c>
      <c r="L292" s="12">
        <f ca="1">Überl!BA293</f>
        <v>497894</v>
      </c>
      <c r="M292" s="12">
        <f ca="1">Überl!BB293</f>
        <v>1039980</v>
      </c>
      <c r="N292" s="12">
        <f ca="1">Überl!BC293</f>
        <v>500</v>
      </c>
      <c r="O292" s="12">
        <f ca="1">Überl!BD293</f>
        <v>500</v>
      </c>
    </row>
    <row r="293" spans="1:15" x14ac:dyDescent="0.2">
      <c r="A293" s="154">
        <v>20804</v>
      </c>
      <c r="B293" s="54" t="s">
        <v>1837</v>
      </c>
      <c r="C293" s="154">
        <f t="shared" si="6"/>
        <v>2</v>
      </c>
      <c r="E293" s="12">
        <v>2297</v>
      </c>
      <c r="F293" s="12">
        <v>2388</v>
      </c>
      <c r="G293" s="14">
        <v>295</v>
      </c>
      <c r="H293" s="14">
        <v>1408</v>
      </c>
      <c r="I293" s="14">
        <v>594</v>
      </c>
      <c r="J293" s="13"/>
      <c r="K293" s="12">
        <f ca="1">Überl!AZ294</f>
        <v>31856</v>
      </c>
      <c r="L293" s="12">
        <f ca="1">Überl!BA294</f>
        <v>142640</v>
      </c>
      <c r="M293" s="12">
        <f ca="1">Überl!BB294</f>
        <v>215020</v>
      </c>
      <c r="N293" s="12">
        <f ca="1">Überl!BC294</f>
        <v>500</v>
      </c>
      <c r="O293" s="12">
        <f ca="1">Überl!BD294</f>
        <v>500</v>
      </c>
    </row>
    <row r="294" spans="1:15" x14ac:dyDescent="0.2">
      <c r="A294" s="154">
        <v>20805</v>
      </c>
      <c r="B294" s="54" t="s">
        <v>1836</v>
      </c>
      <c r="C294" s="154">
        <f t="shared" si="6"/>
        <v>2</v>
      </c>
      <c r="E294" s="12">
        <v>2196</v>
      </c>
      <c r="F294" s="12">
        <v>2117</v>
      </c>
      <c r="G294" s="14">
        <v>353</v>
      </c>
      <c r="H294" s="14">
        <v>1461</v>
      </c>
      <c r="I294" s="14">
        <v>382</v>
      </c>
      <c r="J294" s="13"/>
      <c r="K294" s="12">
        <f ca="1">Überl!AZ295</f>
        <v>13920</v>
      </c>
      <c r="L294" s="12">
        <f ca="1">Überl!BA295</f>
        <v>188368</v>
      </c>
      <c r="M294" s="12">
        <f ca="1">Überl!BB295</f>
        <v>3559334</v>
      </c>
      <c r="N294" s="12">
        <f ca="1">Überl!BC295</f>
        <v>500</v>
      </c>
      <c r="O294" s="12">
        <f ca="1">Überl!BD295</f>
        <v>500</v>
      </c>
    </row>
    <row r="295" spans="1:15" x14ac:dyDescent="0.2">
      <c r="A295" s="154">
        <v>20806</v>
      </c>
      <c r="B295" s="54" t="s">
        <v>1835</v>
      </c>
      <c r="C295" s="154">
        <f t="shared" si="6"/>
        <v>2</v>
      </c>
      <c r="E295" s="12">
        <v>1738</v>
      </c>
      <c r="F295" s="12">
        <v>1782</v>
      </c>
      <c r="G295" s="14">
        <v>226</v>
      </c>
      <c r="H295" s="14">
        <v>1157</v>
      </c>
      <c r="I295" s="14">
        <v>355</v>
      </c>
      <c r="J295" s="13"/>
      <c r="K295" s="12">
        <f ca="1">Überl!AZ296</f>
        <v>9459</v>
      </c>
      <c r="L295" s="12">
        <f ca="1">Überl!BA296</f>
        <v>99443</v>
      </c>
      <c r="M295" s="12">
        <f ca="1">Überl!BB296</f>
        <v>84460</v>
      </c>
      <c r="N295" s="12">
        <f ca="1">Überl!BC296</f>
        <v>500</v>
      </c>
      <c r="O295" s="12">
        <f ca="1">Überl!BD296</f>
        <v>500</v>
      </c>
    </row>
    <row r="296" spans="1:15" x14ac:dyDescent="0.2">
      <c r="A296" s="154">
        <v>20807</v>
      </c>
      <c r="B296" s="54" t="s">
        <v>1834</v>
      </c>
      <c r="C296" s="154">
        <f t="shared" si="6"/>
        <v>2</v>
      </c>
      <c r="E296" s="12">
        <v>1585</v>
      </c>
      <c r="F296" s="12">
        <v>1605</v>
      </c>
      <c r="G296" s="14">
        <v>226</v>
      </c>
      <c r="H296" s="14">
        <v>1074</v>
      </c>
      <c r="I296" s="14">
        <v>285</v>
      </c>
      <c r="J296" s="13"/>
      <c r="K296" s="12">
        <f ca="1">Überl!AZ297</f>
        <v>8562</v>
      </c>
      <c r="L296" s="12">
        <f ca="1">Überl!BA297</f>
        <v>82850</v>
      </c>
      <c r="M296" s="12">
        <f ca="1">Überl!BB297</f>
        <v>80759</v>
      </c>
      <c r="N296" s="12">
        <f ca="1">Überl!BC297</f>
        <v>500</v>
      </c>
      <c r="O296" s="12">
        <f ca="1">Überl!BD297</f>
        <v>500</v>
      </c>
    </row>
    <row r="297" spans="1:15" x14ac:dyDescent="0.2">
      <c r="A297" s="154">
        <v>20808</v>
      </c>
      <c r="B297" s="54" t="s">
        <v>1833</v>
      </c>
      <c r="C297" s="154">
        <f t="shared" si="6"/>
        <v>2</v>
      </c>
      <c r="E297" s="12">
        <v>3454</v>
      </c>
      <c r="F297" s="12">
        <v>3524</v>
      </c>
      <c r="G297" s="14">
        <v>508</v>
      </c>
      <c r="H297" s="14">
        <v>2247</v>
      </c>
      <c r="I297" s="14">
        <v>699</v>
      </c>
      <c r="J297" s="13"/>
      <c r="K297" s="12">
        <f ca="1">Überl!AZ298</f>
        <v>20979</v>
      </c>
      <c r="L297" s="12">
        <f ca="1">Überl!BA298</f>
        <v>202223</v>
      </c>
      <c r="M297" s="12">
        <f ca="1">Überl!BB298</f>
        <v>1067472</v>
      </c>
      <c r="N297" s="12">
        <f ca="1">Überl!BC298</f>
        <v>500</v>
      </c>
      <c r="O297" s="12">
        <f ca="1">Überl!BD298</f>
        <v>500</v>
      </c>
    </row>
    <row r="298" spans="1:15" x14ac:dyDescent="0.2">
      <c r="A298" s="154">
        <v>20810</v>
      </c>
      <c r="B298" s="54" t="s">
        <v>1832</v>
      </c>
      <c r="C298" s="154">
        <f t="shared" si="6"/>
        <v>2</v>
      </c>
      <c r="E298" s="12">
        <v>1036</v>
      </c>
      <c r="F298" s="12">
        <v>1041</v>
      </c>
      <c r="G298" s="14">
        <v>129</v>
      </c>
      <c r="H298" s="14">
        <v>663</v>
      </c>
      <c r="I298" s="14">
        <v>244</v>
      </c>
      <c r="J298" s="13"/>
      <c r="K298" s="12">
        <f ca="1">Überl!AZ299</f>
        <v>8577</v>
      </c>
      <c r="L298" s="12">
        <f ca="1">Überl!BA299</f>
        <v>48522</v>
      </c>
      <c r="M298" s="12">
        <f ca="1">Überl!BB299</f>
        <v>46696</v>
      </c>
      <c r="N298" s="12">
        <f ca="1">Überl!BC299</f>
        <v>500</v>
      </c>
      <c r="O298" s="12">
        <f ca="1">Überl!BD299</f>
        <v>500</v>
      </c>
    </row>
    <row r="299" spans="1:15" x14ac:dyDescent="0.2">
      <c r="A299" s="154">
        <v>20812</v>
      </c>
      <c r="B299" s="54" t="s">
        <v>1831</v>
      </c>
      <c r="C299" s="154">
        <f t="shared" si="6"/>
        <v>2</v>
      </c>
      <c r="E299" s="12">
        <v>1516</v>
      </c>
      <c r="F299" s="12">
        <v>1542</v>
      </c>
      <c r="G299" s="14">
        <v>202</v>
      </c>
      <c r="H299" s="14">
        <v>1006</v>
      </c>
      <c r="I299" s="14">
        <v>308</v>
      </c>
      <c r="J299" s="13"/>
      <c r="K299" s="12">
        <f ca="1">Überl!AZ300</f>
        <v>18131</v>
      </c>
      <c r="L299" s="12">
        <f ca="1">Überl!BA300</f>
        <v>83276</v>
      </c>
      <c r="M299" s="12">
        <f ca="1">Überl!BB300</f>
        <v>540691</v>
      </c>
      <c r="N299" s="12">
        <f ca="1">Überl!BC300</f>
        <v>500</v>
      </c>
      <c r="O299" s="12">
        <f ca="1">Überl!BD300</f>
        <v>500</v>
      </c>
    </row>
    <row r="300" spans="1:15" x14ac:dyDescent="0.2">
      <c r="A300" s="154">
        <v>20813</v>
      </c>
      <c r="B300" s="54" t="s">
        <v>1830</v>
      </c>
      <c r="C300" s="154">
        <f t="shared" si="6"/>
        <v>2</v>
      </c>
      <c r="E300" s="12">
        <v>4463</v>
      </c>
      <c r="F300" s="12">
        <v>4413</v>
      </c>
      <c r="G300" s="14">
        <v>611</v>
      </c>
      <c r="H300" s="14">
        <v>2872</v>
      </c>
      <c r="I300" s="14">
        <v>980</v>
      </c>
      <c r="J300" s="13"/>
      <c r="K300" s="12">
        <f ca="1">Überl!AZ301</f>
        <v>13270</v>
      </c>
      <c r="L300" s="12">
        <f ca="1">Überl!BA301</f>
        <v>662057</v>
      </c>
      <c r="M300" s="12">
        <f ca="1">Überl!BB301</f>
        <v>717313</v>
      </c>
      <c r="N300" s="12">
        <f ca="1">Überl!BC301</f>
        <v>500</v>
      </c>
      <c r="O300" s="12">
        <f ca="1">Überl!BD301</f>
        <v>500</v>
      </c>
    </row>
    <row r="301" spans="1:15" x14ac:dyDescent="0.2">
      <c r="A301" s="154">
        <v>20815</v>
      </c>
      <c r="B301" s="54" t="s">
        <v>1829</v>
      </c>
      <c r="C301" s="154">
        <f t="shared" si="6"/>
        <v>2</v>
      </c>
      <c r="E301" s="12">
        <v>1986</v>
      </c>
      <c r="F301" s="12">
        <v>2018</v>
      </c>
      <c r="G301" s="14">
        <v>242</v>
      </c>
      <c r="H301" s="14">
        <v>1323</v>
      </c>
      <c r="I301" s="14">
        <v>421</v>
      </c>
      <c r="J301" s="13"/>
      <c r="K301" s="12">
        <f ca="1">Überl!AZ302</f>
        <v>12834</v>
      </c>
      <c r="L301" s="12">
        <f ca="1">Überl!BA302</f>
        <v>127147</v>
      </c>
      <c r="M301" s="12">
        <f ca="1">Überl!BB302</f>
        <v>203407</v>
      </c>
      <c r="N301" s="12">
        <f ca="1">Überl!BC302</f>
        <v>500</v>
      </c>
      <c r="O301" s="12">
        <f ca="1">Überl!BD302</f>
        <v>500</v>
      </c>
    </row>
    <row r="302" spans="1:15" x14ac:dyDescent="0.2">
      <c r="A302" s="154">
        <v>20817</v>
      </c>
      <c r="B302" s="54" t="s">
        <v>1828</v>
      </c>
      <c r="C302" s="154">
        <f t="shared" si="6"/>
        <v>2</v>
      </c>
      <c r="E302" s="12">
        <v>10906</v>
      </c>
      <c r="F302" s="12">
        <v>10970</v>
      </c>
      <c r="G302" s="14">
        <v>1560</v>
      </c>
      <c r="H302" s="14">
        <v>7099</v>
      </c>
      <c r="I302" s="14">
        <v>2247</v>
      </c>
      <c r="J302" s="13"/>
      <c r="K302" s="12">
        <f ca="1">Überl!AZ303</f>
        <v>54255</v>
      </c>
      <c r="L302" s="12">
        <f ca="1">Überl!BA303</f>
        <v>835825</v>
      </c>
      <c r="M302" s="12">
        <f ca="1">Überl!BB303</f>
        <v>3743917</v>
      </c>
      <c r="N302" s="12">
        <f ca="1">Überl!BC303</f>
        <v>500</v>
      </c>
      <c r="O302" s="12">
        <f ca="1">Überl!BD303</f>
        <v>500</v>
      </c>
    </row>
    <row r="303" spans="1:15" x14ac:dyDescent="0.2">
      <c r="A303" s="154">
        <v>20901</v>
      </c>
      <c r="B303" s="54" t="s">
        <v>1827</v>
      </c>
      <c r="C303" s="154">
        <f t="shared" si="6"/>
        <v>2</v>
      </c>
      <c r="E303" s="12">
        <v>4386</v>
      </c>
      <c r="F303" s="12">
        <v>4388</v>
      </c>
      <c r="G303" s="14">
        <v>597</v>
      </c>
      <c r="H303" s="14">
        <v>2818</v>
      </c>
      <c r="I303" s="14">
        <v>971</v>
      </c>
      <c r="J303" s="13"/>
      <c r="K303" s="12">
        <f ca="1">Überl!AZ304</f>
        <v>18507</v>
      </c>
      <c r="L303" s="12">
        <f ca="1">Überl!BA304</f>
        <v>332586</v>
      </c>
      <c r="M303" s="12">
        <f ca="1">Überl!BB304</f>
        <v>2025283</v>
      </c>
      <c r="N303" s="12">
        <f ca="1">Überl!BC304</f>
        <v>500</v>
      </c>
      <c r="O303" s="12">
        <f ca="1">Überl!BD304</f>
        <v>500</v>
      </c>
    </row>
    <row r="304" spans="1:15" x14ac:dyDescent="0.2">
      <c r="A304" s="154">
        <v>20905</v>
      </c>
      <c r="B304" s="54" t="s">
        <v>1826</v>
      </c>
      <c r="C304" s="154">
        <f t="shared" si="6"/>
        <v>2</v>
      </c>
      <c r="E304" s="12">
        <v>2570</v>
      </c>
      <c r="F304" s="12">
        <v>2686</v>
      </c>
      <c r="G304" s="14">
        <v>335</v>
      </c>
      <c r="H304" s="14">
        <v>1616</v>
      </c>
      <c r="I304" s="14">
        <v>619</v>
      </c>
      <c r="J304" s="13"/>
      <c r="K304" s="12">
        <f ca="1">Überl!AZ305</f>
        <v>18778</v>
      </c>
      <c r="L304" s="12">
        <f ca="1">Überl!BA305</f>
        <v>201036</v>
      </c>
      <c r="M304" s="12">
        <f ca="1">Überl!BB305</f>
        <v>1562217</v>
      </c>
      <c r="N304" s="12">
        <f ca="1">Überl!BC305</f>
        <v>500</v>
      </c>
      <c r="O304" s="12">
        <f ca="1">Überl!BD305</f>
        <v>500</v>
      </c>
    </row>
    <row r="305" spans="1:15" x14ac:dyDescent="0.2">
      <c r="A305" s="154">
        <v>20909</v>
      </c>
      <c r="B305" s="54" t="s">
        <v>1825</v>
      </c>
      <c r="C305" s="154">
        <f t="shared" si="6"/>
        <v>2</v>
      </c>
      <c r="E305" s="12">
        <v>2908</v>
      </c>
      <c r="F305" s="12">
        <v>3021</v>
      </c>
      <c r="G305" s="14">
        <v>391</v>
      </c>
      <c r="H305" s="14">
        <v>1849</v>
      </c>
      <c r="I305" s="14">
        <v>668</v>
      </c>
      <c r="J305" s="13"/>
      <c r="K305" s="12">
        <f ca="1">Überl!AZ306</f>
        <v>25430</v>
      </c>
      <c r="L305" s="12">
        <f ca="1">Überl!BA306</f>
        <v>154236</v>
      </c>
      <c r="M305" s="12">
        <f ca="1">Überl!BB306</f>
        <v>291439</v>
      </c>
      <c r="N305" s="12">
        <f ca="1">Überl!BC306</f>
        <v>500</v>
      </c>
      <c r="O305" s="12">
        <f ca="1">Überl!BD306</f>
        <v>500</v>
      </c>
    </row>
    <row r="306" spans="1:15" x14ac:dyDescent="0.2">
      <c r="A306" s="154">
        <v>20911</v>
      </c>
      <c r="B306" s="54" t="s">
        <v>1824</v>
      </c>
      <c r="C306" s="154">
        <f t="shared" si="6"/>
        <v>2</v>
      </c>
      <c r="E306" s="12">
        <v>933</v>
      </c>
      <c r="F306" s="12">
        <v>968</v>
      </c>
      <c r="G306" s="14">
        <v>123</v>
      </c>
      <c r="H306" s="14">
        <v>575</v>
      </c>
      <c r="I306" s="14">
        <v>235</v>
      </c>
      <c r="J306" s="13"/>
      <c r="K306" s="12">
        <f ca="1">Überl!AZ307</f>
        <v>11395</v>
      </c>
      <c r="L306" s="12">
        <f ca="1">Überl!BA307</f>
        <v>54544</v>
      </c>
      <c r="M306" s="12">
        <f ca="1">Überl!BB307</f>
        <v>197423</v>
      </c>
      <c r="N306" s="12">
        <f ca="1">Überl!BC307</f>
        <v>500</v>
      </c>
      <c r="O306" s="12">
        <f ca="1">Überl!BD307</f>
        <v>500</v>
      </c>
    </row>
    <row r="307" spans="1:15" x14ac:dyDescent="0.2">
      <c r="A307" s="154">
        <v>20912</v>
      </c>
      <c r="B307" s="54" t="s">
        <v>1823</v>
      </c>
      <c r="C307" s="154">
        <f t="shared" si="6"/>
        <v>2</v>
      </c>
      <c r="E307" s="12">
        <v>1798</v>
      </c>
      <c r="F307" s="12">
        <v>1857</v>
      </c>
      <c r="G307" s="14">
        <v>261</v>
      </c>
      <c r="H307" s="14">
        <v>1175</v>
      </c>
      <c r="I307" s="14">
        <v>362</v>
      </c>
      <c r="J307" s="13"/>
      <c r="K307" s="12">
        <f ca="1">Überl!AZ308</f>
        <v>14274</v>
      </c>
      <c r="L307" s="12">
        <f ca="1">Überl!BA308</f>
        <v>112129</v>
      </c>
      <c r="M307" s="12">
        <f ca="1">Überl!BB308</f>
        <v>178052</v>
      </c>
      <c r="N307" s="12">
        <f ca="1">Überl!BC308</f>
        <v>500</v>
      </c>
      <c r="O307" s="12">
        <f ca="1">Überl!BD308</f>
        <v>500</v>
      </c>
    </row>
    <row r="308" spans="1:15" x14ac:dyDescent="0.2">
      <c r="A308" s="154">
        <v>20913</v>
      </c>
      <c r="B308" s="54" t="s">
        <v>1822</v>
      </c>
      <c r="C308" s="154">
        <f t="shared" si="6"/>
        <v>2</v>
      </c>
      <c r="E308" s="12">
        <v>9946</v>
      </c>
      <c r="F308" s="12">
        <v>10089</v>
      </c>
      <c r="G308" s="14">
        <v>1328</v>
      </c>
      <c r="H308" s="14">
        <v>6498</v>
      </c>
      <c r="I308" s="14">
        <v>2120</v>
      </c>
      <c r="J308" s="13"/>
      <c r="K308" s="12">
        <f ca="1">Überl!AZ309</f>
        <v>49858</v>
      </c>
      <c r="L308" s="12">
        <f ca="1">Überl!BA309</f>
        <v>674398</v>
      </c>
      <c r="M308" s="12">
        <f ca="1">Überl!BB309</f>
        <v>3420921</v>
      </c>
      <c r="N308" s="12">
        <f ca="1">Überl!BC309</f>
        <v>500</v>
      </c>
      <c r="O308" s="12">
        <f ca="1">Überl!BD309</f>
        <v>500</v>
      </c>
    </row>
    <row r="309" spans="1:15" x14ac:dyDescent="0.2">
      <c r="A309" s="154">
        <v>20914</v>
      </c>
      <c r="B309" s="54" t="s">
        <v>1821</v>
      </c>
      <c r="C309" s="154">
        <f t="shared" si="6"/>
        <v>2</v>
      </c>
      <c r="E309" s="12">
        <v>1960</v>
      </c>
      <c r="F309" s="12">
        <v>2012</v>
      </c>
      <c r="G309" s="14">
        <v>276</v>
      </c>
      <c r="H309" s="14">
        <v>1341</v>
      </c>
      <c r="I309" s="14">
        <v>343</v>
      </c>
      <c r="J309" s="13"/>
      <c r="K309" s="12">
        <f ca="1">Überl!AZ310</f>
        <v>14538</v>
      </c>
      <c r="L309" s="12">
        <f ca="1">Überl!BA310</f>
        <v>86048</v>
      </c>
      <c r="M309" s="12">
        <f ca="1">Überl!BB310</f>
        <v>255186</v>
      </c>
      <c r="N309" s="12">
        <f ca="1">Überl!BC310</f>
        <v>500</v>
      </c>
      <c r="O309" s="12">
        <f ca="1">Überl!BD310</f>
        <v>500</v>
      </c>
    </row>
    <row r="310" spans="1:15" x14ac:dyDescent="0.2">
      <c r="A310" s="154">
        <v>20918</v>
      </c>
      <c r="B310" s="54" t="s">
        <v>1820</v>
      </c>
      <c r="C310" s="154">
        <f t="shared" si="6"/>
        <v>2</v>
      </c>
      <c r="E310" s="12">
        <v>3282</v>
      </c>
      <c r="F310" s="12">
        <v>3398</v>
      </c>
      <c r="G310" s="14">
        <v>435</v>
      </c>
      <c r="H310" s="14">
        <v>2057</v>
      </c>
      <c r="I310" s="14">
        <v>790</v>
      </c>
      <c r="J310" s="13"/>
      <c r="K310" s="12">
        <f ca="1">Überl!AZ311</f>
        <v>23791</v>
      </c>
      <c r="L310" s="12">
        <f ca="1">Überl!BA311</f>
        <v>207831</v>
      </c>
      <c r="M310" s="12">
        <f ca="1">Überl!BB311</f>
        <v>1616030</v>
      </c>
      <c r="N310" s="12">
        <f ca="1">Überl!BC311</f>
        <v>500</v>
      </c>
      <c r="O310" s="12">
        <f ca="1">Überl!BD311</f>
        <v>500</v>
      </c>
    </row>
    <row r="311" spans="1:15" x14ac:dyDescent="0.2">
      <c r="A311" s="154">
        <v>20923</v>
      </c>
      <c r="B311" s="54" t="s">
        <v>1819</v>
      </c>
      <c r="C311" s="154">
        <f t="shared" si="6"/>
        <v>2</v>
      </c>
      <c r="E311" s="12">
        <v>24992</v>
      </c>
      <c r="F311" s="12">
        <v>25105</v>
      </c>
      <c r="G311" s="14">
        <v>3437</v>
      </c>
      <c r="H311" s="14">
        <v>16149</v>
      </c>
      <c r="I311" s="14">
        <v>5406</v>
      </c>
      <c r="J311" s="13"/>
      <c r="K311" s="12">
        <f ca="1">Überl!AZ312</f>
        <v>65076</v>
      </c>
      <c r="L311" s="12">
        <f ca="1">Überl!BA312</f>
        <v>2215172</v>
      </c>
      <c r="M311" s="12">
        <f ca="1">Überl!BB312</f>
        <v>8497527</v>
      </c>
      <c r="N311" s="12">
        <f ca="1">Überl!BC312</f>
        <v>500</v>
      </c>
      <c r="O311" s="12">
        <f ca="1">Überl!BD312</f>
        <v>500</v>
      </c>
    </row>
    <row r="312" spans="1:15" x14ac:dyDescent="0.2">
      <c r="A312" s="154">
        <v>21001</v>
      </c>
      <c r="B312" s="54" t="s">
        <v>1818</v>
      </c>
      <c r="C312" s="154">
        <f t="shared" si="6"/>
        <v>2</v>
      </c>
      <c r="E312" s="12">
        <v>1000</v>
      </c>
      <c r="F312" s="12">
        <v>1031</v>
      </c>
      <c r="G312" s="14">
        <v>150</v>
      </c>
      <c r="H312" s="14">
        <v>613</v>
      </c>
      <c r="I312" s="14">
        <v>237</v>
      </c>
      <c r="J312" s="13"/>
      <c r="K312" s="12">
        <f ca="1">Überl!AZ313</f>
        <v>14611</v>
      </c>
      <c r="L312" s="12">
        <f ca="1">Überl!BA313</f>
        <v>77982</v>
      </c>
      <c r="M312" s="12">
        <f ca="1">Überl!BB313</f>
        <v>77937</v>
      </c>
      <c r="N312" s="12">
        <f ca="1">Überl!BC313</f>
        <v>500</v>
      </c>
      <c r="O312" s="12">
        <f ca="1">Überl!BD313</f>
        <v>500</v>
      </c>
    </row>
    <row r="313" spans="1:15" x14ac:dyDescent="0.2">
      <c r="A313" s="154">
        <v>21002</v>
      </c>
      <c r="B313" s="54" t="s">
        <v>1817</v>
      </c>
      <c r="C313" s="154">
        <f t="shared" si="6"/>
        <v>2</v>
      </c>
      <c r="E313" s="12">
        <v>14289</v>
      </c>
      <c r="F313" s="12">
        <v>14289</v>
      </c>
      <c r="G313" s="14">
        <v>1963</v>
      </c>
      <c r="H313" s="14">
        <v>9325</v>
      </c>
      <c r="I313" s="14">
        <v>3001</v>
      </c>
      <c r="J313" s="13"/>
      <c r="K313" s="12">
        <f ca="1">Überl!AZ314</f>
        <v>27988</v>
      </c>
      <c r="L313" s="12">
        <f ca="1">Überl!BA314</f>
        <v>1002159</v>
      </c>
      <c r="M313" s="12">
        <f ca="1">Überl!BB314</f>
        <v>3778290</v>
      </c>
      <c r="N313" s="12">
        <f ca="1">Überl!BC314</f>
        <v>500</v>
      </c>
      <c r="O313" s="12">
        <f ca="1">Überl!BD314</f>
        <v>500</v>
      </c>
    </row>
    <row r="314" spans="1:15" x14ac:dyDescent="0.2">
      <c r="A314" s="154">
        <v>21003</v>
      </c>
      <c r="B314" s="54" t="s">
        <v>1816</v>
      </c>
      <c r="C314" s="154">
        <f t="shared" si="6"/>
        <v>2</v>
      </c>
      <c r="E314" s="12">
        <v>1842</v>
      </c>
      <c r="F314" s="12">
        <v>1902</v>
      </c>
      <c r="G314" s="14">
        <v>225</v>
      </c>
      <c r="H314" s="14">
        <v>1213</v>
      </c>
      <c r="I314" s="14">
        <v>404</v>
      </c>
      <c r="J314" s="13"/>
      <c r="K314" s="12">
        <f ca="1">Überl!AZ315</f>
        <v>12723</v>
      </c>
      <c r="L314" s="12">
        <f ca="1">Überl!BA315</f>
        <v>134952</v>
      </c>
      <c r="M314" s="12">
        <f ca="1">Überl!BB315</f>
        <v>627984</v>
      </c>
      <c r="N314" s="12">
        <f ca="1">Überl!BC315</f>
        <v>500</v>
      </c>
      <c r="O314" s="12">
        <f ca="1">Überl!BD315</f>
        <v>500</v>
      </c>
    </row>
    <row r="315" spans="1:15" x14ac:dyDescent="0.2">
      <c r="A315" s="154">
        <v>21004</v>
      </c>
      <c r="B315" s="54" t="s">
        <v>1815</v>
      </c>
      <c r="C315" s="154">
        <f t="shared" si="6"/>
        <v>2</v>
      </c>
      <c r="E315" s="12">
        <v>1035</v>
      </c>
      <c r="F315" s="12">
        <v>1091</v>
      </c>
      <c r="G315" s="14">
        <v>143</v>
      </c>
      <c r="H315" s="14">
        <v>674</v>
      </c>
      <c r="I315" s="14">
        <v>218</v>
      </c>
      <c r="J315" s="13"/>
      <c r="K315" s="12">
        <f ca="1">Überl!AZ316</f>
        <v>13230</v>
      </c>
      <c r="L315" s="12">
        <f ca="1">Überl!BA316</f>
        <v>48970</v>
      </c>
      <c r="M315" s="12">
        <f ca="1">Überl!BB316</f>
        <v>324894</v>
      </c>
      <c r="N315" s="12">
        <f ca="1">Überl!BC316</f>
        <v>500</v>
      </c>
      <c r="O315" s="12">
        <f ca="1">Überl!BD316</f>
        <v>500</v>
      </c>
    </row>
    <row r="316" spans="1:15" x14ac:dyDescent="0.2">
      <c r="A316" s="154">
        <v>21005</v>
      </c>
      <c r="B316" s="54" t="s">
        <v>1814</v>
      </c>
      <c r="C316" s="154">
        <f t="shared" si="6"/>
        <v>2</v>
      </c>
      <c r="E316" s="12">
        <v>2295</v>
      </c>
      <c r="F316" s="12">
        <v>2325</v>
      </c>
      <c r="G316" s="14">
        <v>347</v>
      </c>
      <c r="H316" s="14">
        <v>1488</v>
      </c>
      <c r="I316" s="14">
        <v>460</v>
      </c>
      <c r="J316" s="13"/>
      <c r="K316" s="12">
        <f ca="1">Überl!AZ317</f>
        <v>13872</v>
      </c>
      <c r="L316" s="12">
        <f ca="1">Überl!BA317</f>
        <v>105433</v>
      </c>
      <c r="M316" s="12">
        <f ca="1">Überl!BB317</f>
        <v>203725</v>
      </c>
      <c r="N316" s="12">
        <f ca="1">Überl!BC317</f>
        <v>500</v>
      </c>
      <c r="O316" s="12">
        <f ca="1">Überl!BD317</f>
        <v>500</v>
      </c>
    </row>
    <row r="317" spans="1:15" x14ac:dyDescent="0.2">
      <c r="A317" s="154">
        <v>21006</v>
      </c>
      <c r="B317" s="54" t="s">
        <v>1813</v>
      </c>
      <c r="C317" s="154">
        <f t="shared" si="6"/>
        <v>2</v>
      </c>
      <c r="E317" s="12">
        <v>770</v>
      </c>
      <c r="F317" s="12">
        <v>724</v>
      </c>
      <c r="G317" s="14">
        <v>112</v>
      </c>
      <c r="H317" s="14">
        <v>475</v>
      </c>
      <c r="I317" s="14">
        <v>183</v>
      </c>
      <c r="J317" s="13"/>
      <c r="K317" s="12">
        <f ca="1">Überl!AZ318</f>
        <v>4660</v>
      </c>
      <c r="L317" s="12">
        <f ca="1">Überl!BA318</f>
        <v>211843</v>
      </c>
      <c r="M317" s="12">
        <f ca="1">Überl!BB318</f>
        <v>186227</v>
      </c>
      <c r="N317" s="12">
        <f ca="1">Überl!BC318</f>
        <v>500</v>
      </c>
      <c r="O317" s="12">
        <f ca="1">Überl!BD318</f>
        <v>500</v>
      </c>
    </row>
    <row r="318" spans="1:15" x14ac:dyDescent="0.2">
      <c r="A318" s="154">
        <v>21007</v>
      </c>
      <c r="B318" s="54" t="s">
        <v>1812</v>
      </c>
      <c r="C318" s="154">
        <f t="shared" si="6"/>
        <v>2</v>
      </c>
      <c r="E318" s="12">
        <v>1819</v>
      </c>
      <c r="F318" s="12">
        <v>1849</v>
      </c>
      <c r="G318" s="14">
        <v>234</v>
      </c>
      <c r="H318" s="14">
        <v>1144</v>
      </c>
      <c r="I318" s="14">
        <v>441</v>
      </c>
      <c r="J318" s="13"/>
      <c r="K318" s="12">
        <f ca="1">Überl!AZ319</f>
        <v>10867</v>
      </c>
      <c r="L318" s="12">
        <f ca="1">Überl!BA319</f>
        <v>163685</v>
      </c>
      <c r="M318" s="12">
        <f ca="1">Überl!BB319</f>
        <v>357788</v>
      </c>
      <c r="N318" s="12">
        <f ca="1">Überl!BC319</f>
        <v>500</v>
      </c>
      <c r="O318" s="12">
        <f ca="1">Überl!BD319</f>
        <v>500</v>
      </c>
    </row>
    <row r="319" spans="1:15" x14ac:dyDescent="0.2">
      <c r="A319" s="154">
        <v>21008</v>
      </c>
      <c r="B319" s="54" t="s">
        <v>1811</v>
      </c>
      <c r="C319" s="154">
        <f t="shared" si="6"/>
        <v>2</v>
      </c>
      <c r="E319" s="12">
        <v>1533</v>
      </c>
      <c r="F319" s="12">
        <v>1523</v>
      </c>
      <c r="G319" s="14">
        <v>221</v>
      </c>
      <c r="H319" s="14">
        <v>1007</v>
      </c>
      <c r="I319" s="14">
        <v>305</v>
      </c>
      <c r="J319" s="13"/>
      <c r="K319" s="12">
        <f ca="1">Überl!AZ320</f>
        <v>9199</v>
      </c>
      <c r="L319" s="12">
        <f ca="1">Überl!BA320</f>
        <v>117172</v>
      </c>
      <c r="M319" s="12">
        <f ca="1">Überl!BB320</f>
        <v>197178</v>
      </c>
      <c r="N319" s="12">
        <f ca="1">Überl!BC320</f>
        <v>500</v>
      </c>
      <c r="O319" s="12">
        <f ca="1">Überl!BD320</f>
        <v>500</v>
      </c>
    </row>
    <row r="320" spans="1:15" x14ac:dyDescent="0.2">
      <c r="A320" s="154">
        <v>21009</v>
      </c>
      <c r="B320" s="54" t="s">
        <v>1810</v>
      </c>
      <c r="C320" s="154">
        <f t="shared" si="6"/>
        <v>2</v>
      </c>
      <c r="E320" s="12">
        <v>3721</v>
      </c>
      <c r="F320" s="12">
        <v>3714</v>
      </c>
      <c r="G320" s="14">
        <v>520</v>
      </c>
      <c r="H320" s="14">
        <v>2303</v>
      </c>
      <c r="I320" s="14">
        <v>898</v>
      </c>
      <c r="J320" s="13"/>
      <c r="K320" s="12">
        <f ca="1">Überl!AZ321</f>
        <v>7375</v>
      </c>
      <c r="L320" s="12">
        <f ca="1">Überl!BA321</f>
        <v>481111</v>
      </c>
      <c r="M320" s="12">
        <f ca="1">Überl!BB321</f>
        <v>501738</v>
      </c>
      <c r="N320" s="12">
        <f ca="1">Überl!BC321</f>
        <v>500</v>
      </c>
      <c r="O320" s="12">
        <f ca="1">Überl!BD321</f>
        <v>500</v>
      </c>
    </row>
    <row r="321" spans="1:15" x14ac:dyDescent="0.2">
      <c r="A321" s="154">
        <v>21010</v>
      </c>
      <c r="B321" s="54" t="s">
        <v>1809</v>
      </c>
      <c r="C321" s="154">
        <f t="shared" si="6"/>
        <v>2</v>
      </c>
      <c r="E321" s="12">
        <v>1624</v>
      </c>
      <c r="F321" s="12">
        <v>1640</v>
      </c>
      <c r="G321" s="14">
        <v>219</v>
      </c>
      <c r="H321" s="14">
        <v>1109</v>
      </c>
      <c r="I321" s="14">
        <v>296</v>
      </c>
      <c r="J321" s="13"/>
      <c r="K321" s="12">
        <f ca="1">Überl!AZ322</f>
        <v>8947</v>
      </c>
      <c r="L321" s="12">
        <f ca="1">Überl!BA322</f>
        <v>83631</v>
      </c>
      <c r="M321" s="12">
        <f ca="1">Überl!BB322</f>
        <v>88572</v>
      </c>
      <c r="N321" s="12">
        <f ca="1">Überl!BC322</f>
        <v>500</v>
      </c>
      <c r="O321" s="12">
        <f ca="1">Überl!BD322</f>
        <v>500</v>
      </c>
    </row>
    <row r="322" spans="1:15" x14ac:dyDescent="0.2">
      <c r="A322" s="154">
        <v>30101</v>
      </c>
      <c r="B322" s="54" t="s">
        <v>1808</v>
      </c>
      <c r="C322" s="154">
        <f t="shared" si="6"/>
        <v>3</v>
      </c>
      <c r="D322" s="148">
        <v>1</v>
      </c>
      <c r="E322" s="12">
        <v>24846</v>
      </c>
      <c r="F322" s="12">
        <v>24097</v>
      </c>
      <c r="G322" s="14">
        <v>3078</v>
      </c>
      <c r="H322" s="14">
        <v>16399</v>
      </c>
      <c r="I322" s="14">
        <v>5369</v>
      </c>
      <c r="J322" s="13"/>
      <c r="K322" s="12">
        <f ca="1">Überl!AZ323</f>
        <v>29838</v>
      </c>
      <c r="L322" s="12">
        <f ca="1">Überl!BA323</f>
        <v>2235312</v>
      </c>
      <c r="M322" s="12">
        <f ca="1">Überl!BB323</f>
        <v>13141037.710000001</v>
      </c>
      <c r="N322" s="12">
        <f ca="1">Überl!BC323</f>
        <v>500</v>
      </c>
      <c r="O322" s="12">
        <f ca="1">Überl!BD323</f>
        <v>500</v>
      </c>
    </row>
    <row r="323" spans="1:15" x14ac:dyDescent="0.2">
      <c r="A323" s="154">
        <v>30201</v>
      </c>
      <c r="B323" s="54" t="s">
        <v>1807</v>
      </c>
      <c r="C323" s="154">
        <f t="shared" si="6"/>
        <v>3</v>
      </c>
      <c r="D323" s="148">
        <v>1</v>
      </c>
      <c r="E323" s="12">
        <v>54989</v>
      </c>
      <c r="F323" s="12">
        <v>52739</v>
      </c>
      <c r="G323" s="14">
        <v>7816</v>
      </c>
      <c r="H323" s="14">
        <v>36268</v>
      </c>
      <c r="I323" s="14">
        <v>10905</v>
      </c>
      <c r="J323" s="13"/>
      <c r="K323" s="12">
        <f ca="1">Überl!AZ324</f>
        <v>95463</v>
      </c>
      <c r="L323" s="12">
        <f ca="1">Überl!BA324</f>
        <v>6382518</v>
      </c>
      <c r="M323" s="12">
        <f ca="1">Überl!BB324</f>
        <v>30028344.699999999</v>
      </c>
      <c r="N323" s="12">
        <f ca="1">Überl!BC324</f>
        <v>500</v>
      </c>
      <c r="O323" s="12">
        <f ca="1">Überl!BD324</f>
        <v>500</v>
      </c>
    </row>
    <row r="324" spans="1:15" x14ac:dyDescent="0.2">
      <c r="A324" s="154">
        <v>30301</v>
      </c>
      <c r="B324" s="54" t="s">
        <v>1806</v>
      </c>
      <c r="C324" s="154">
        <f t="shared" si="6"/>
        <v>3</v>
      </c>
      <c r="D324" s="148">
        <v>1</v>
      </c>
      <c r="E324" s="12">
        <v>11287</v>
      </c>
      <c r="F324" s="12">
        <v>11274</v>
      </c>
      <c r="G324" s="14">
        <v>1698</v>
      </c>
      <c r="H324" s="14">
        <v>7204</v>
      </c>
      <c r="I324" s="14">
        <v>2385</v>
      </c>
      <c r="J324" s="13"/>
      <c r="K324" s="12">
        <f ca="1">Überl!AZ325</f>
        <v>28207</v>
      </c>
      <c r="L324" s="12">
        <f ca="1">Überl!BA325</f>
        <v>762103</v>
      </c>
      <c r="M324" s="12">
        <f ca="1">Überl!BB325</f>
        <v>3572811.7</v>
      </c>
      <c r="N324" s="12">
        <f ca="1">Überl!BC325</f>
        <v>500</v>
      </c>
      <c r="O324" s="12">
        <f ca="1">Überl!BD325</f>
        <v>500</v>
      </c>
    </row>
    <row r="325" spans="1:15" x14ac:dyDescent="0.2">
      <c r="A325" s="154">
        <v>30401</v>
      </c>
      <c r="B325" s="54" t="s">
        <v>1805</v>
      </c>
      <c r="C325" s="154">
        <f t="shared" si="6"/>
        <v>3</v>
      </c>
      <c r="D325" s="148">
        <v>1</v>
      </c>
      <c r="E325" s="12">
        <v>45165</v>
      </c>
      <c r="F325" s="12">
        <v>42885</v>
      </c>
      <c r="G325" s="14">
        <v>7119</v>
      </c>
      <c r="H325" s="14">
        <v>30303</v>
      </c>
      <c r="I325" s="14">
        <v>7743</v>
      </c>
      <c r="J325" s="13"/>
      <c r="K325" s="12">
        <f ca="1">Überl!AZ326</f>
        <v>13246</v>
      </c>
      <c r="L325" s="12">
        <f ca="1">Überl!BA326</f>
        <v>4077432</v>
      </c>
      <c r="M325" s="12">
        <f ca="1">Überl!BB326</f>
        <v>19349141.109999999</v>
      </c>
      <c r="N325" s="12">
        <f ca="1">Überl!BC326</f>
        <v>500</v>
      </c>
      <c r="O325" s="12">
        <f ca="1">Überl!BD326</f>
        <v>500</v>
      </c>
    </row>
    <row r="326" spans="1:15" x14ac:dyDescent="0.2">
      <c r="A326" s="154">
        <v>30501</v>
      </c>
      <c r="B326" s="54" t="s">
        <v>1804</v>
      </c>
      <c r="C326" s="154">
        <f t="shared" si="6"/>
        <v>3</v>
      </c>
      <c r="E326" s="12">
        <v>2143</v>
      </c>
      <c r="F326" s="12">
        <v>2090</v>
      </c>
      <c r="G326" s="14">
        <v>386</v>
      </c>
      <c r="H326" s="14">
        <v>1418</v>
      </c>
      <c r="I326" s="14">
        <v>339</v>
      </c>
      <c r="J326" s="13"/>
      <c r="K326" s="12">
        <f ca="1">Überl!AZ327</f>
        <v>10127</v>
      </c>
      <c r="L326" s="12">
        <f ca="1">Überl!BA327</f>
        <v>118326</v>
      </c>
      <c r="M326" s="12">
        <f ca="1">Überl!BB327</f>
        <v>464330.54</v>
      </c>
      <c r="N326" s="12">
        <f ca="1">Überl!BC327</f>
        <v>500</v>
      </c>
      <c r="O326" s="12">
        <f ca="1">Überl!BD327</f>
        <v>500</v>
      </c>
    </row>
    <row r="327" spans="1:15" x14ac:dyDescent="0.2">
      <c r="A327" s="154">
        <v>30502</v>
      </c>
      <c r="B327" s="54" t="s">
        <v>1803</v>
      </c>
      <c r="C327" s="154">
        <f t="shared" si="6"/>
        <v>3</v>
      </c>
      <c r="E327" s="12">
        <v>23714</v>
      </c>
      <c r="F327" s="12">
        <v>23202</v>
      </c>
      <c r="G327" s="14">
        <v>3477</v>
      </c>
      <c r="H327" s="14">
        <v>15722</v>
      </c>
      <c r="I327" s="14">
        <v>4515</v>
      </c>
      <c r="J327" s="13"/>
      <c r="K327" s="12">
        <f ca="1">Überl!AZ328</f>
        <v>25203</v>
      </c>
      <c r="L327" s="12">
        <f ca="1">Überl!BA328</f>
        <v>2241798</v>
      </c>
      <c r="M327" s="12">
        <f ca="1">Überl!BB328</f>
        <v>14200677.57</v>
      </c>
      <c r="N327" s="12">
        <f ca="1">Überl!BC328</f>
        <v>500</v>
      </c>
      <c r="O327" s="12">
        <f ca="1">Überl!BD328</f>
        <v>500</v>
      </c>
    </row>
    <row r="328" spans="1:15" x14ac:dyDescent="0.2">
      <c r="A328" s="154">
        <v>30503</v>
      </c>
      <c r="B328" s="54" t="s">
        <v>1802</v>
      </c>
      <c r="C328" s="154">
        <f t="shared" si="6"/>
        <v>3</v>
      </c>
      <c r="E328" s="12">
        <v>3549</v>
      </c>
      <c r="F328" s="12">
        <v>3419</v>
      </c>
      <c r="G328" s="14">
        <v>630</v>
      </c>
      <c r="H328" s="14">
        <v>2338</v>
      </c>
      <c r="I328" s="14">
        <v>581</v>
      </c>
      <c r="J328" s="13"/>
      <c r="K328" s="12">
        <f ca="1">Überl!AZ329</f>
        <v>32603</v>
      </c>
      <c r="L328" s="12">
        <f ca="1">Überl!BA329</f>
        <v>159868</v>
      </c>
      <c r="M328" s="12">
        <f ca="1">Überl!BB329</f>
        <v>351832.16</v>
      </c>
      <c r="N328" s="12">
        <f ca="1">Überl!BC329</f>
        <v>500</v>
      </c>
      <c r="O328" s="12">
        <f ca="1">Überl!BD329</f>
        <v>500</v>
      </c>
    </row>
    <row r="329" spans="1:15" x14ac:dyDescent="0.2">
      <c r="A329" s="154">
        <v>30504</v>
      </c>
      <c r="B329" s="54" t="s">
        <v>1801</v>
      </c>
      <c r="C329" s="154">
        <f t="shared" si="6"/>
        <v>3</v>
      </c>
      <c r="E329" s="12">
        <v>3810</v>
      </c>
      <c r="F329" s="12">
        <v>3670</v>
      </c>
      <c r="G329" s="14">
        <v>633</v>
      </c>
      <c r="H329" s="14">
        <v>2530</v>
      </c>
      <c r="I329" s="14">
        <v>647</v>
      </c>
      <c r="J329" s="13"/>
      <c r="K329" s="12">
        <f ca="1">Überl!AZ330</f>
        <v>28223</v>
      </c>
      <c r="L329" s="12">
        <f ca="1">Überl!BA330</f>
        <v>439655</v>
      </c>
      <c r="M329" s="12">
        <f ca="1">Überl!BB330</f>
        <v>1613859.8400000001</v>
      </c>
      <c r="N329" s="12">
        <f ca="1">Überl!BC330</f>
        <v>500</v>
      </c>
      <c r="O329" s="12">
        <f ca="1">Überl!BD330</f>
        <v>500</v>
      </c>
    </row>
    <row r="330" spans="1:15" x14ac:dyDescent="0.2">
      <c r="A330" s="154">
        <v>30506</v>
      </c>
      <c r="B330" s="54" t="s">
        <v>1800</v>
      </c>
      <c r="C330" s="154">
        <f t="shared" si="6"/>
        <v>3</v>
      </c>
      <c r="E330" s="12">
        <v>3419</v>
      </c>
      <c r="F330" s="12">
        <v>3240</v>
      </c>
      <c r="G330" s="14">
        <v>598</v>
      </c>
      <c r="H330" s="14">
        <v>2247</v>
      </c>
      <c r="I330" s="14">
        <v>574</v>
      </c>
      <c r="J330" s="13"/>
      <c r="K330" s="12">
        <f ca="1">Überl!AZ331</f>
        <v>12475</v>
      </c>
      <c r="L330" s="12">
        <f ca="1">Überl!BA331</f>
        <v>222832</v>
      </c>
      <c r="M330" s="12">
        <f ca="1">Überl!BB331</f>
        <v>420080.03</v>
      </c>
      <c r="N330" s="12">
        <f ca="1">Überl!BC331</f>
        <v>500</v>
      </c>
      <c r="O330" s="12">
        <f ca="1">Überl!BD331</f>
        <v>500</v>
      </c>
    </row>
    <row r="331" spans="1:15" x14ac:dyDescent="0.2">
      <c r="A331" s="154">
        <v>30507</v>
      </c>
      <c r="B331" s="54" t="s">
        <v>1799</v>
      </c>
      <c r="C331" s="154">
        <f t="shared" si="6"/>
        <v>3</v>
      </c>
      <c r="E331" s="12">
        <v>2246</v>
      </c>
      <c r="F331" s="12">
        <v>2253</v>
      </c>
      <c r="G331" s="14">
        <v>370</v>
      </c>
      <c r="H331" s="14">
        <v>1541</v>
      </c>
      <c r="I331" s="14">
        <v>335</v>
      </c>
      <c r="J331" s="13"/>
      <c r="K331" s="12">
        <f ca="1">Überl!AZ332</f>
        <v>17477</v>
      </c>
      <c r="L331" s="12">
        <f ca="1">Überl!BA332</f>
        <v>97224</v>
      </c>
      <c r="M331" s="12">
        <f ca="1">Überl!BB332</f>
        <v>197561.85</v>
      </c>
      <c r="N331" s="12">
        <f ca="1">Überl!BC332</f>
        <v>500</v>
      </c>
      <c r="O331" s="12">
        <f ca="1">Überl!BD332</f>
        <v>500</v>
      </c>
    </row>
    <row r="332" spans="1:15" x14ac:dyDescent="0.2">
      <c r="A332" s="154">
        <v>30508</v>
      </c>
      <c r="B332" s="54" t="s">
        <v>1798</v>
      </c>
      <c r="C332" s="154">
        <f t="shared" si="6"/>
        <v>3</v>
      </c>
      <c r="E332" s="12">
        <v>3009</v>
      </c>
      <c r="F332" s="12">
        <v>2979</v>
      </c>
      <c r="G332" s="14">
        <v>494</v>
      </c>
      <c r="H332" s="14">
        <v>2051</v>
      </c>
      <c r="I332" s="14">
        <v>464</v>
      </c>
      <c r="J332" s="13"/>
      <c r="K332" s="12">
        <f ca="1">Überl!AZ333</f>
        <v>3026</v>
      </c>
      <c r="L332" s="12">
        <f ca="1">Überl!BA333</f>
        <v>271282</v>
      </c>
      <c r="M332" s="12">
        <f ca="1">Überl!BB333</f>
        <v>1552638.01</v>
      </c>
      <c r="N332" s="12">
        <f ca="1">Überl!BC333</f>
        <v>500</v>
      </c>
      <c r="O332" s="12">
        <f ca="1">Überl!BD333</f>
        <v>500</v>
      </c>
    </row>
    <row r="333" spans="1:15" x14ac:dyDescent="0.2">
      <c r="A333" s="154">
        <v>30509</v>
      </c>
      <c r="B333" s="54" t="s">
        <v>1797</v>
      </c>
      <c r="C333" s="154">
        <f t="shared" si="6"/>
        <v>3</v>
      </c>
      <c r="E333" s="12">
        <v>2238</v>
      </c>
      <c r="F333" s="12">
        <v>2164</v>
      </c>
      <c r="G333" s="14">
        <v>313</v>
      </c>
      <c r="H333" s="14">
        <v>1529</v>
      </c>
      <c r="I333" s="14">
        <v>396</v>
      </c>
      <c r="J333" s="13"/>
      <c r="K333" s="12">
        <f ca="1">Überl!AZ334</f>
        <v>13896</v>
      </c>
      <c r="L333" s="12">
        <f ca="1">Überl!BA334</f>
        <v>116395</v>
      </c>
      <c r="M333" s="12">
        <f ca="1">Überl!BB334</f>
        <v>439131.66</v>
      </c>
      <c r="N333" s="12">
        <f ca="1">Überl!BC334</f>
        <v>500</v>
      </c>
      <c r="O333" s="12">
        <f ca="1">Überl!BD334</f>
        <v>500</v>
      </c>
    </row>
    <row r="334" spans="1:15" x14ac:dyDescent="0.2">
      <c r="A334" s="154">
        <v>30510</v>
      </c>
      <c r="B334" s="54" t="s">
        <v>1796</v>
      </c>
      <c r="C334" s="154">
        <f t="shared" si="6"/>
        <v>3</v>
      </c>
      <c r="E334" s="12">
        <v>1260</v>
      </c>
      <c r="F334" s="12">
        <v>1276</v>
      </c>
      <c r="G334" s="14">
        <v>223</v>
      </c>
      <c r="H334" s="14">
        <v>865</v>
      </c>
      <c r="I334" s="14">
        <v>172</v>
      </c>
      <c r="J334" s="13"/>
      <c r="K334" s="12">
        <f ca="1">Überl!AZ335</f>
        <v>5621</v>
      </c>
      <c r="L334" s="12">
        <f ca="1">Überl!BA335</f>
        <v>47687</v>
      </c>
      <c r="M334" s="12">
        <f ca="1">Überl!BB335</f>
        <v>65384.95</v>
      </c>
      <c r="N334" s="12">
        <f ca="1">Überl!BC335</f>
        <v>500</v>
      </c>
      <c r="O334" s="12">
        <f ca="1">Überl!BD335</f>
        <v>500</v>
      </c>
    </row>
    <row r="335" spans="1:15" x14ac:dyDescent="0.2">
      <c r="A335" s="154">
        <v>30511</v>
      </c>
      <c r="B335" s="54" t="s">
        <v>1795</v>
      </c>
      <c r="C335" s="154">
        <f t="shared" si="6"/>
        <v>3</v>
      </c>
      <c r="E335" s="12">
        <v>2667</v>
      </c>
      <c r="F335" s="12">
        <v>2536</v>
      </c>
      <c r="G335" s="14">
        <v>503</v>
      </c>
      <c r="H335" s="14">
        <v>1810</v>
      </c>
      <c r="I335" s="14">
        <v>354</v>
      </c>
      <c r="J335" s="13"/>
      <c r="K335" s="12">
        <f ca="1">Überl!AZ336</f>
        <v>22189</v>
      </c>
      <c r="L335" s="12">
        <f ca="1">Überl!BA336</f>
        <v>114463</v>
      </c>
      <c r="M335" s="12">
        <f ca="1">Überl!BB336</f>
        <v>237086.78</v>
      </c>
      <c r="N335" s="12">
        <f ca="1">Überl!BC336</f>
        <v>500</v>
      </c>
      <c r="O335" s="12">
        <f ca="1">Überl!BD336</f>
        <v>500</v>
      </c>
    </row>
    <row r="336" spans="1:15" x14ac:dyDescent="0.2">
      <c r="A336" s="154">
        <v>30512</v>
      </c>
      <c r="B336" s="54" t="s">
        <v>1794</v>
      </c>
      <c r="C336" s="154">
        <f t="shared" si="6"/>
        <v>3</v>
      </c>
      <c r="E336" s="12">
        <v>1789</v>
      </c>
      <c r="F336" s="12">
        <v>1698</v>
      </c>
      <c r="G336" s="14">
        <v>302</v>
      </c>
      <c r="H336" s="14">
        <v>1218</v>
      </c>
      <c r="I336" s="14">
        <v>269</v>
      </c>
      <c r="J336" s="13"/>
      <c r="K336" s="12">
        <f ca="1">Überl!AZ337</f>
        <v>12319</v>
      </c>
      <c r="L336" s="12">
        <f ca="1">Überl!BA337</f>
        <v>80570</v>
      </c>
      <c r="M336" s="12">
        <f ca="1">Überl!BB337</f>
        <v>206642.97</v>
      </c>
      <c r="N336" s="12">
        <f ca="1">Überl!BC337</f>
        <v>500</v>
      </c>
      <c r="O336" s="12">
        <f ca="1">Überl!BD337</f>
        <v>500</v>
      </c>
    </row>
    <row r="337" spans="1:15" x14ac:dyDescent="0.2">
      <c r="A337" s="154">
        <v>30514</v>
      </c>
      <c r="B337" s="54" t="s">
        <v>1793</v>
      </c>
      <c r="C337" s="154">
        <f t="shared" si="6"/>
        <v>3</v>
      </c>
      <c r="E337" s="12">
        <v>5568</v>
      </c>
      <c r="F337" s="12">
        <v>5498</v>
      </c>
      <c r="G337" s="14">
        <v>837</v>
      </c>
      <c r="H337" s="14">
        <v>3724</v>
      </c>
      <c r="I337" s="14">
        <v>1007</v>
      </c>
      <c r="J337" s="13"/>
      <c r="K337" s="12">
        <f ca="1">Überl!AZ338</f>
        <v>41925</v>
      </c>
      <c r="L337" s="12">
        <f ca="1">Überl!BA338</f>
        <v>286932</v>
      </c>
      <c r="M337" s="12">
        <f ca="1">Überl!BB338</f>
        <v>1310807.97</v>
      </c>
      <c r="N337" s="12">
        <f ca="1">Überl!BC338</f>
        <v>500</v>
      </c>
      <c r="O337" s="12">
        <f ca="1">Überl!BD338</f>
        <v>500</v>
      </c>
    </row>
    <row r="338" spans="1:15" x14ac:dyDescent="0.2">
      <c r="A338" s="154">
        <v>30515</v>
      </c>
      <c r="B338" s="54" t="s">
        <v>1792</v>
      </c>
      <c r="C338" s="154">
        <f t="shared" si="6"/>
        <v>3</v>
      </c>
      <c r="E338" s="12">
        <v>3689</v>
      </c>
      <c r="F338" s="12">
        <v>3578</v>
      </c>
      <c r="G338" s="14">
        <v>586</v>
      </c>
      <c r="H338" s="14">
        <v>2464</v>
      </c>
      <c r="I338" s="14">
        <v>639</v>
      </c>
      <c r="J338" s="13"/>
      <c r="K338" s="12">
        <f ca="1">Überl!AZ339</f>
        <v>23006</v>
      </c>
      <c r="L338" s="12">
        <f ca="1">Überl!BA339</f>
        <v>185386</v>
      </c>
      <c r="M338" s="12">
        <f ca="1">Überl!BB339</f>
        <v>302622.46999999997</v>
      </c>
      <c r="N338" s="12">
        <f ca="1">Überl!BC339</f>
        <v>500</v>
      </c>
      <c r="O338" s="12">
        <f ca="1">Überl!BD339</f>
        <v>500</v>
      </c>
    </row>
    <row r="339" spans="1:15" x14ac:dyDescent="0.2">
      <c r="A339" s="154">
        <v>30516</v>
      </c>
      <c r="B339" s="54" t="s">
        <v>1791</v>
      </c>
      <c r="C339" s="154">
        <f t="shared" ref="C339:C402" si="7">INT(A339/10000)</f>
        <v>3</v>
      </c>
      <c r="E339" s="12">
        <v>1698</v>
      </c>
      <c r="F339" s="12">
        <v>1705</v>
      </c>
      <c r="G339" s="14">
        <v>270</v>
      </c>
      <c r="H339" s="14">
        <v>1042</v>
      </c>
      <c r="I339" s="14">
        <v>386</v>
      </c>
      <c r="J339" s="13"/>
      <c r="K339" s="12">
        <f ca="1">Überl!AZ340</f>
        <v>23407</v>
      </c>
      <c r="L339" s="12">
        <f ca="1">Überl!BA340</f>
        <v>94978</v>
      </c>
      <c r="M339" s="12">
        <f ca="1">Überl!BB340</f>
        <v>200301.8</v>
      </c>
      <c r="N339" s="12">
        <f ca="1">Überl!BC340</f>
        <v>500</v>
      </c>
      <c r="O339" s="12">
        <f ca="1">Überl!BD340</f>
        <v>500</v>
      </c>
    </row>
    <row r="340" spans="1:15" x14ac:dyDescent="0.2">
      <c r="A340" s="154">
        <v>30517</v>
      </c>
      <c r="B340" s="54" t="s">
        <v>1790</v>
      </c>
      <c r="C340" s="154">
        <f t="shared" si="7"/>
        <v>3</v>
      </c>
      <c r="E340" s="12">
        <v>2626</v>
      </c>
      <c r="F340" s="12">
        <v>2521</v>
      </c>
      <c r="G340" s="14">
        <v>408</v>
      </c>
      <c r="H340" s="14">
        <v>1721</v>
      </c>
      <c r="I340" s="14">
        <v>497</v>
      </c>
      <c r="J340" s="13"/>
      <c r="K340" s="12">
        <f ca="1">Überl!AZ341</f>
        <v>4592</v>
      </c>
      <c r="L340" s="12">
        <f ca="1">Überl!BA341</f>
        <v>242883</v>
      </c>
      <c r="M340" s="12">
        <f ca="1">Überl!BB341</f>
        <v>1906789.65</v>
      </c>
      <c r="N340" s="12">
        <f ca="1">Überl!BC341</f>
        <v>500</v>
      </c>
      <c r="O340" s="12">
        <f ca="1">Überl!BD341</f>
        <v>500</v>
      </c>
    </row>
    <row r="341" spans="1:15" x14ac:dyDescent="0.2">
      <c r="A341" s="154">
        <v>30520</v>
      </c>
      <c r="B341" s="54" t="s">
        <v>1789</v>
      </c>
      <c r="C341" s="154">
        <f t="shared" si="7"/>
        <v>3</v>
      </c>
      <c r="E341" s="12">
        <v>2976</v>
      </c>
      <c r="F341" s="12">
        <v>2911</v>
      </c>
      <c r="G341" s="14">
        <v>584</v>
      </c>
      <c r="H341" s="14">
        <v>1957</v>
      </c>
      <c r="I341" s="14">
        <v>435</v>
      </c>
      <c r="J341" s="13"/>
      <c r="K341" s="12">
        <f ca="1">Überl!AZ342</f>
        <v>22742</v>
      </c>
      <c r="L341" s="12">
        <f ca="1">Überl!BA342</f>
        <v>127113</v>
      </c>
      <c r="M341" s="12">
        <f ca="1">Überl!BB342</f>
        <v>246483.87</v>
      </c>
      <c r="N341" s="12">
        <f ca="1">Überl!BC342</f>
        <v>500</v>
      </c>
      <c r="O341" s="12">
        <f ca="1">Überl!BD342</f>
        <v>500</v>
      </c>
    </row>
    <row r="342" spans="1:15" x14ac:dyDescent="0.2">
      <c r="A342" s="154">
        <v>30521</v>
      </c>
      <c r="B342" s="54" t="s">
        <v>1788</v>
      </c>
      <c r="C342" s="154">
        <f t="shared" si="7"/>
        <v>3</v>
      </c>
      <c r="E342" s="12">
        <v>2127</v>
      </c>
      <c r="F342" s="12">
        <v>2124</v>
      </c>
      <c r="G342" s="14">
        <v>364</v>
      </c>
      <c r="H342" s="14">
        <v>1391</v>
      </c>
      <c r="I342" s="14">
        <v>372</v>
      </c>
      <c r="J342" s="13"/>
      <c r="K342" s="12">
        <f ca="1">Überl!AZ343</f>
        <v>17953</v>
      </c>
      <c r="L342" s="12">
        <f ca="1">Überl!BA343</f>
        <v>76922</v>
      </c>
      <c r="M342" s="12">
        <f ca="1">Überl!BB343</f>
        <v>192385.46</v>
      </c>
      <c r="N342" s="12">
        <f ca="1">Überl!BC343</f>
        <v>500</v>
      </c>
      <c r="O342" s="12">
        <f ca="1">Überl!BD343</f>
        <v>500</v>
      </c>
    </row>
    <row r="343" spans="1:15" x14ac:dyDescent="0.2">
      <c r="A343" s="154">
        <v>30522</v>
      </c>
      <c r="B343" s="54" t="s">
        <v>1787</v>
      </c>
      <c r="C343" s="154">
        <f t="shared" si="7"/>
        <v>3</v>
      </c>
      <c r="E343" s="12">
        <v>1927</v>
      </c>
      <c r="F343" s="12">
        <v>1824</v>
      </c>
      <c r="G343" s="14">
        <v>321</v>
      </c>
      <c r="H343" s="14">
        <v>1350</v>
      </c>
      <c r="I343" s="14">
        <v>256</v>
      </c>
      <c r="J343" s="13"/>
      <c r="K343" s="12">
        <f ca="1">Überl!AZ344</f>
        <v>7105</v>
      </c>
      <c r="L343" s="12">
        <f ca="1">Überl!BA344</f>
        <v>88130</v>
      </c>
      <c r="M343" s="12">
        <f ca="1">Überl!BB344</f>
        <v>252967.5</v>
      </c>
      <c r="N343" s="12">
        <f ca="1">Überl!BC344</f>
        <v>500</v>
      </c>
      <c r="O343" s="12">
        <f ca="1">Überl!BD344</f>
        <v>500</v>
      </c>
    </row>
    <row r="344" spans="1:15" x14ac:dyDescent="0.2">
      <c r="A344" s="154">
        <v>30524</v>
      </c>
      <c r="B344" s="54" t="s">
        <v>1786</v>
      </c>
      <c r="C344" s="154">
        <f t="shared" si="7"/>
        <v>3</v>
      </c>
      <c r="E344" s="12">
        <v>908</v>
      </c>
      <c r="F344" s="12">
        <v>963</v>
      </c>
      <c r="G344" s="14">
        <v>158</v>
      </c>
      <c r="H344" s="14">
        <v>594</v>
      </c>
      <c r="I344" s="14">
        <v>156</v>
      </c>
      <c r="J344" s="13"/>
      <c r="K344" s="12">
        <f ca="1">Überl!AZ345</f>
        <v>4166</v>
      </c>
      <c r="L344" s="12">
        <f ca="1">Überl!BA345</f>
        <v>37804</v>
      </c>
      <c r="M344" s="12">
        <f ca="1">Überl!BB345</f>
        <v>86271.86</v>
      </c>
      <c r="N344" s="12">
        <f ca="1">Überl!BC345</f>
        <v>500</v>
      </c>
      <c r="O344" s="12">
        <f ca="1">Überl!BD345</f>
        <v>500</v>
      </c>
    </row>
    <row r="345" spans="1:15" x14ac:dyDescent="0.2">
      <c r="A345" s="154">
        <v>30526</v>
      </c>
      <c r="B345" s="54" t="s">
        <v>1785</v>
      </c>
      <c r="C345" s="154">
        <f t="shared" si="7"/>
        <v>3</v>
      </c>
      <c r="E345" s="12">
        <v>551</v>
      </c>
      <c r="F345" s="12">
        <v>559</v>
      </c>
      <c r="G345" s="14">
        <v>95</v>
      </c>
      <c r="H345" s="14">
        <v>339</v>
      </c>
      <c r="I345" s="14">
        <v>117</v>
      </c>
      <c r="J345" s="13"/>
      <c r="K345" s="12">
        <f ca="1">Überl!AZ346</f>
        <v>6907</v>
      </c>
      <c r="L345" s="12">
        <f ca="1">Überl!BA346</f>
        <v>21199</v>
      </c>
      <c r="M345" s="12">
        <f ca="1">Überl!BB346</f>
        <v>23716.66</v>
      </c>
      <c r="N345" s="12">
        <f ca="1">Überl!BC346</f>
        <v>500</v>
      </c>
      <c r="O345" s="12">
        <f ca="1">Überl!BD346</f>
        <v>500</v>
      </c>
    </row>
    <row r="346" spans="1:15" x14ac:dyDescent="0.2">
      <c r="A346" s="154">
        <v>30527</v>
      </c>
      <c r="B346" s="54" t="s">
        <v>1784</v>
      </c>
      <c r="C346" s="154">
        <f t="shared" si="7"/>
        <v>3</v>
      </c>
      <c r="E346" s="12">
        <v>2877</v>
      </c>
      <c r="F346" s="12">
        <v>2778</v>
      </c>
      <c r="G346" s="14">
        <v>488</v>
      </c>
      <c r="H346" s="14">
        <v>1921</v>
      </c>
      <c r="I346" s="14">
        <v>468</v>
      </c>
      <c r="J346" s="13"/>
      <c r="K346" s="12">
        <f ca="1">Überl!AZ347</f>
        <v>17816</v>
      </c>
      <c r="L346" s="12">
        <f ca="1">Überl!BA347</f>
        <v>154421</v>
      </c>
      <c r="M346" s="12">
        <f ca="1">Überl!BB347</f>
        <v>748182.88</v>
      </c>
      <c r="N346" s="12">
        <f ca="1">Überl!BC347</f>
        <v>500</v>
      </c>
      <c r="O346" s="12">
        <f ca="1">Überl!BD347</f>
        <v>500</v>
      </c>
    </row>
    <row r="347" spans="1:15" x14ac:dyDescent="0.2">
      <c r="A347" s="154">
        <v>30529</v>
      </c>
      <c r="B347" s="54" t="s">
        <v>1783</v>
      </c>
      <c r="C347" s="154">
        <f t="shared" si="7"/>
        <v>3</v>
      </c>
      <c r="E347" s="12">
        <v>2608</v>
      </c>
      <c r="F347" s="12">
        <v>2581</v>
      </c>
      <c r="G347" s="14">
        <v>372</v>
      </c>
      <c r="H347" s="14">
        <v>1826</v>
      </c>
      <c r="I347" s="14">
        <v>410</v>
      </c>
      <c r="J347" s="13"/>
      <c r="K347" s="12">
        <f ca="1">Überl!AZ348</f>
        <v>14805</v>
      </c>
      <c r="L347" s="12">
        <f ca="1">Überl!BA348</f>
        <v>139717</v>
      </c>
      <c r="M347" s="12">
        <f ca="1">Überl!BB348</f>
        <v>610377.27</v>
      </c>
      <c r="N347" s="12">
        <f ca="1">Überl!BC348</f>
        <v>500</v>
      </c>
      <c r="O347" s="12">
        <f ca="1">Überl!BD348</f>
        <v>500</v>
      </c>
    </row>
    <row r="348" spans="1:15" x14ac:dyDescent="0.2">
      <c r="A348" s="154">
        <v>30530</v>
      </c>
      <c r="B348" s="54" t="s">
        <v>1782</v>
      </c>
      <c r="C348" s="154">
        <f t="shared" si="7"/>
        <v>3</v>
      </c>
      <c r="E348" s="12">
        <v>5195</v>
      </c>
      <c r="F348" s="12">
        <v>5049</v>
      </c>
      <c r="G348" s="14">
        <v>902</v>
      </c>
      <c r="H348" s="14">
        <v>3354</v>
      </c>
      <c r="I348" s="14">
        <v>939</v>
      </c>
      <c r="J348" s="13"/>
      <c r="K348" s="12">
        <f ca="1">Überl!AZ349</f>
        <v>27155</v>
      </c>
      <c r="L348" s="12">
        <f ca="1">Überl!BA349</f>
        <v>232662</v>
      </c>
      <c r="M348" s="12">
        <f ca="1">Überl!BB349</f>
        <v>983713.66</v>
      </c>
      <c r="N348" s="12">
        <f ca="1">Überl!BC349</f>
        <v>500</v>
      </c>
      <c r="O348" s="12">
        <f ca="1">Überl!BD349</f>
        <v>500</v>
      </c>
    </row>
    <row r="349" spans="1:15" x14ac:dyDescent="0.2">
      <c r="A349" s="154">
        <v>30531</v>
      </c>
      <c r="B349" s="54" t="s">
        <v>1781</v>
      </c>
      <c r="C349" s="154">
        <f t="shared" si="7"/>
        <v>3</v>
      </c>
      <c r="E349" s="12">
        <v>9299</v>
      </c>
      <c r="F349" s="12">
        <v>9225</v>
      </c>
      <c r="G349" s="14">
        <v>1227</v>
      </c>
      <c r="H349" s="14">
        <v>6218</v>
      </c>
      <c r="I349" s="14">
        <v>1854</v>
      </c>
      <c r="J349" s="13"/>
      <c r="K349" s="12">
        <f ca="1">Überl!AZ350</f>
        <v>34791</v>
      </c>
      <c r="L349" s="12">
        <f ca="1">Überl!BA350</f>
        <v>679358</v>
      </c>
      <c r="M349" s="12">
        <f ca="1">Überl!BB350</f>
        <v>6747775.9400000004</v>
      </c>
      <c r="N349" s="12">
        <f ca="1">Überl!BC350</f>
        <v>500</v>
      </c>
      <c r="O349" s="12">
        <f ca="1">Überl!BD350</f>
        <v>500</v>
      </c>
    </row>
    <row r="350" spans="1:15" x14ac:dyDescent="0.2">
      <c r="A350" s="154">
        <v>30532</v>
      </c>
      <c r="B350" s="54" t="s">
        <v>1780</v>
      </c>
      <c r="C350" s="154">
        <f t="shared" si="7"/>
        <v>3</v>
      </c>
      <c r="E350" s="12">
        <v>3463</v>
      </c>
      <c r="F350" s="12">
        <v>3330</v>
      </c>
      <c r="G350" s="14">
        <v>628</v>
      </c>
      <c r="H350" s="14">
        <v>2250</v>
      </c>
      <c r="I350" s="14">
        <v>585</v>
      </c>
      <c r="J350" s="13"/>
      <c r="K350" s="12">
        <f ca="1">Überl!AZ351</f>
        <v>18274</v>
      </c>
      <c r="L350" s="12">
        <f ca="1">Überl!BA351</f>
        <v>158321</v>
      </c>
      <c r="M350" s="12">
        <f ca="1">Überl!BB351</f>
        <v>1453261.12</v>
      </c>
      <c r="N350" s="12">
        <f ca="1">Überl!BC351</f>
        <v>500</v>
      </c>
      <c r="O350" s="12">
        <f ca="1">Überl!BD351</f>
        <v>500</v>
      </c>
    </row>
    <row r="351" spans="1:15" x14ac:dyDescent="0.2">
      <c r="A351" s="154">
        <v>30533</v>
      </c>
      <c r="B351" s="54" t="s">
        <v>1779</v>
      </c>
      <c r="C351" s="154">
        <f t="shared" si="7"/>
        <v>3</v>
      </c>
      <c r="E351" s="12">
        <v>3851</v>
      </c>
      <c r="F351" s="12">
        <v>3807</v>
      </c>
      <c r="G351" s="14">
        <v>571</v>
      </c>
      <c r="H351" s="14">
        <v>2420</v>
      </c>
      <c r="I351" s="14">
        <v>860</v>
      </c>
      <c r="J351" s="13"/>
      <c r="K351" s="12">
        <f ca="1">Überl!AZ352</f>
        <v>5206</v>
      </c>
      <c r="L351" s="12">
        <f ca="1">Überl!BA352</f>
        <v>240025</v>
      </c>
      <c r="M351" s="12">
        <f ca="1">Überl!BB352</f>
        <v>1869395.33</v>
      </c>
      <c r="N351" s="12">
        <f ca="1">Überl!BC352</f>
        <v>500</v>
      </c>
      <c r="O351" s="12">
        <f ca="1">Überl!BD352</f>
        <v>500</v>
      </c>
    </row>
    <row r="352" spans="1:15" x14ac:dyDescent="0.2">
      <c r="A352" s="154">
        <v>30534</v>
      </c>
      <c r="B352" s="54" t="s">
        <v>1778</v>
      </c>
      <c r="C352" s="154">
        <f t="shared" si="7"/>
        <v>3</v>
      </c>
      <c r="E352" s="12">
        <v>2081</v>
      </c>
      <c r="F352" s="12">
        <v>1994</v>
      </c>
      <c r="G352" s="14">
        <v>362</v>
      </c>
      <c r="H352" s="14">
        <v>1353</v>
      </c>
      <c r="I352" s="14">
        <v>366</v>
      </c>
      <c r="J352" s="13"/>
      <c r="K352" s="12">
        <f ca="1">Überl!AZ353</f>
        <v>21267</v>
      </c>
      <c r="L352" s="12">
        <f ca="1">Überl!BA353</f>
        <v>100709</v>
      </c>
      <c r="M352" s="12">
        <f ca="1">Überl!BB353</f>
        <v>174785.34</v>
      </c>
      <c r="N352" s="12">
        <f ca="1">Überl!BC353</f>
        <v>500</v>
      </c>
      <c r="O352" s="12">
        <f ca="1">Überl!BD353</f>
        <v>500</v>
      </c>
    </row>
    <row r="353" spans="1:15" x14ac:dyDescent="0.2">
      <c r="A353" s="154">
        <v>30536</v>
      </c>
      <c r="B353" s="54" t="s">
        <v>1777</v>
      </c>
      <c r="C353" s="154">
        <f t="shared" si="7"/>
        <v>3</v>
      </c>
      <c r="E353" s="12">
        <v>1359</v>
      </c>
      <c r="F353" s="12">
        <v>1390</v>
      </c>
      <c r="G353" s="14">
        <v>241</v>
      </c>
      <c r="H353" s="14">
        <v>841</v>
      </c>
      <c r="I353" s="14">
        <v>277</v>
      </c>
      <c r="J353" s="13"/>
      <c r="K353" s="12">
        <f ca="1">Überl!AZ354</f>
        <v>13663</v>
      </c>
      <c r="L353" s="12">
        <f ca="1">Überl!BA354</f>
        <v>57112</v>
      </c>
      <c r="M353" s="12">
        <f ca="1">Überl!BB354</f>
        <v>176245.41</v>
      </c>
      <c r="N353" s="12">
        <f ca="1">Überl!BC354</f>
        <v>500</v>
      </c>
      <c r="O353" s="12">
        <f ca="1">Überl!BD354</f>
        <v>500</v>
      </c>
    </row>
    <row r="354" spans="1:15" x14ac:dyDescent="0.2">
      <c r="A354" s="154">
        <v>30538</v>
      </c>
      <c r="B354" s="54" t="s">
        <v>1776</v>
      </c>
      <c r="C354" s="154">
        <f t="shared" si="7"/>
        <v>3</v>
      </c>
      <c r="E354" s="12">
        <v>2176</v>
      </c>
      <c r="F354" s="12">
        <v>2170</v>
      </c>
      <c r="G354" s="14">
        <v>359</v>
      </c>
      <c r="H354" s="14">
        <v>1380</v>
      </c>
      <c r="I354" s="14">
        <v>437</v>
      </c>
      <c r="J354" s="13"/>
      <c r="K354" s="12">
        <f ca="1">Überl!AZ355</f>
        <v>17632</v>
      </c>
      <c r="L354" s="12">
        <f ca="1">Überl!BA355</f>
        <v>121721</v>
      </c>
      <c r="M354" s="12">
        <f ca="1">Überl!BB355</f>
        <v>239934.3</v>
      </c>
      <c r="N354" s="12">
        <f ca="1">Überl!BC355</f>
        <v>500</v>
      </c>
      <c r="O354" s="12">
        <f ca="1">Überl!BD355</f>
        <v>500</v>
      </c>
    </row>
    <row r="355" spans="1:15" x14ac:dyDescent="0.2">
      <c r="A355" s="154">
        <v>30539</v>
      </c>
      <c r="B355" s="54" t="s">
        <v>1775</v>
      </c>
      <c r="C355" s="154">
        <f t="shared" si="7"/>
        <v>3</v>
      </c>
      <c r="E355" s="12">
        <v>2207</v>
      </c>
      <c r="F355" s="12">
        <v>2212</v>
      </c>
      <c r="G355" s="14">
        <v>354</v>
      </c>
      <c r="H355" s="14">
        <v>1494</v>
      </c>
      <c r="I355" s="14">
        <v>359</v>
      </c>
      <c r="J355" s="13"/>
      <c r="K355" s="12">
        <f ca="1">Überl!AZ356</f>
        <v>25012</v>
      </c>
      <c r="L355" s="12">
        <f ca="1">Überl!BA356</f>
        <v>104512</v>
      </c>
      <c r="M355" s="12">
        <f ca="1">Überl!BB356</f>
        <v>279312.23</v>
      </c>
      <c r="N355" s="12">
        <f ca="1">Überl!BC356</f>
        <v>500</v>
      </c>
      <c r="O355" s="12">
        <f ca="1">Überl!BD356</f>
        <v>500</v>
      </c>
    </row>
    <row r="356" spans="1:15" x14ac:dyDescent="0.2">
      <c r="A356" s="154">
        <v>30541</v>
      </c>
      <c r="B356" s="54" t="s">
        <v>1774</v>
      </c>
      <c r="C356" s="154">
        <f t="shared" si="7"/>
        <v>3</v>
      </c>
      <c r="E356" s="12">
        <v>1702</v>
      </c>
      <c r="F356" s="12">
        <v>1575</v>
      </c>
      <c r="G356" s="14">
        <v>286</v>
      </c>
      <c r="H356" s="14">
        <v>1149</v>
      </c>
      <c r="I356" s="14">
        <v>267</v>
      </c>
      <c r="J356" s="13"/>
      <c r="K356" s="12">
        <f ca="1">Überl!AZ357</f>
        <v>8269</v>
      </c>
      <c r="L356" s="12">
        <f ca="1">Überl!BA357</f>
        <v>74223</v>
      </c>
      <c r="M356" s="12">
        <f ca="1">Überl!BB357</f>
        <v>118218.01</v>
      </c>
      <c r="N356" s="12">
        <f ca="1">Überl!BC357</f>
        <v>500</v>
      </c>
      <c r="O356" s="12">
        <f ca="1">Überl!BD357</f>
        <v>500</v>
      </c>
    </row>
    <row r="357" spans="1:15" x14ac:dyDescent="0.2">
      <c r="A357" s="154">
        <v>30542</v>
      </c>
      <c r="B357" s="54" t="s">
        <v>1773</v>
      </c>
      <c r="C357" s="154">
        <f t="shared" si="7"/>
        <v>3</v>
      </c>
      <c r="E357" s="12">
        <v>2019</v>
      </c>
      <c r="F357" s="12">
        <v>1912</v>
      </c>
      <c r="G357" s="14">
        <v>356</v>
      </c>
      <c r="H357" s="14">
        <v>1350</v>
      </c>
      <c r="I357" s="14">
        <v>313</v>
      </c>
      <c r="J357" s="13"/>
      <c r="K357" s="12">
        <f ca="1">Überl!AZ358</f>
        <v>28099</v>
      </c>
      <c r="L357" s="12">
        <f ca="1">Überl!BA358</f>
        <v>80511</v>
      </c>
      <c r="M357" s="12">
        <f ca="1">Überl!BB358</f>
        <v>163589.19</v>
      </c>
      <c r="N357" s="12">
        <f ca="1">Überl!BC358</f>
        <v>500</v>
      </c>
      <c r="O357" s="12">
        <f ca="1">Überl!BD358</f>
        <v>500</v>
      </c>
    </row>
    <row r="358" spans="1:15" x14ac:dyDescent="0.2">
      <c r="A358" s="154">
        <v>30543</v>
      </c>
      <c r="B358" s="54" t="s">
        <v>1772</v>
      </c>
      <c r="C358" s="154">
        <f t="shared" si="7"/>
        <v>3</v>
      </c>
      <c r="E358" s="12">
        <v>3421</v>
      </c>
      <c r="F358" s="12">
        <v>3521</v>
      </c>
      <c r="G358" s="14">
        <v>526</v>
      </c>
      <c r="H358" s="14">
        <v>2216</v>
      </c>
      <c r="I358" s="14">
        <v>679</v>
      </c>
      <c r="J358" s="13"/>
      <c r="K358" s="12">
        <f ca="1">Überl!AZ359</f>
        <v>18292</v>
      </c>
      <c r="L358" s="12">
        <f ca="1">Überl!BA359</f>
        <v>247885</v>
      </c>
      <c r="M358" s="12">
        <f ca="1">Überl!BB359</f>
        <v>1220470.5900000001</v>
      </c>
      <c r="N358" s="12">
        <f ca="1">Überl!BC359</f>
        <v>500</v>
      </c>
      <c r="O358" s="12">
        <f ca="1">Überl!BD359</f>
        <v>500</v>
      </c>
    </row>
    <row r="359" spans="1:15" x14ac:dyDescent="0.2">
      <c r="A359" s="154">
        <v>30544</v>
      </c>
      <c r="B359" s="54" t="s">
        <v>1771</v>
      </c>
      <c r="C359" s="154">
        <f t="shared" si="7"/>
        <v>3</v>
      </c>
      <c r="E359" s="12">
        <v>1894</v>
      </c>
      <c r="F359" s="12">
        <v>1808</v>
      </c>
      <c r="G359" s="14">
        <v>344</v>
      </c>
      <c r="H359" s="14">
        <v>1247</v>
      </c>
      <c r="I359" s="14">
        <v>303</v>
      </c>
      <c r="J359" s="13"/>
      <c r="K359" s="12">
        <f ca="1">Überl!AZ360</f>
        <v>15602</v>
      </c>
      <c r="L359" s="12">
        <f ca="1">Überl!BA360</f>
        <v>65971</v>
      </c>
      <c r="M359" s="12">
        <f ca="1">Überl!BB360</f>
        <v>115831.48</v>
      </c>
      <c r="N359" s="12">
        <f ca="1">Überl!BC360</f>
        <v>500</v>
      </c>
      <c r="O359" s="12">
        <f ca="1">Überl!BD360</f>
        <v>500</v>
      </c>
    </row>
    <row r="360" spans="1:15" x14ac:dyDescent="0.2">
      <c r="A360" s="154">
        <v>30601</v>
      </c>
      <c r="B360" s="54" t="s">
        <v>1770</v>
      </c>
      <c r="C360" s="154">
        <f t="shared" si="7"/>
        <v>3</v>
      </c>
      <c r="E360" s="12">
        <v>2550</v>
      </c>
      <c r="F360" s="12">
        <v>2521</v>
      </c>
      <c r="G360" s="14">
        <v>321</v>
      </c>
      <c r="H360" s="14">
        <v>1731</v>
      </c>
      <c r="I360" s="14">
        <v>498</v>
      </c>
      <c r="J360" s="13"/>
      <c r="K360" s="12">
        <f ca="1">Überl!AZ361</f>
        <v>11556</v>
      </c>
      <c r="L360" s="12">
        <f ca="1">Überl!BA361</f>
        <v>218185</v>
      </c>
      <c r="M360" s="12">
        <f ca="1">Überl!BB361</f>
        <v>410055.22</v>
      </c>
      <c r="N360" s="12">
        <f ca="1">Überl!BC361</f>
        <v>500</v>
      </c>
      <c r="O360" s="12">
        <f ca="1">Überl!BD361</f>
        <v>500</v>
      </c>
    </row>
    <row r="361" spans="1:15" x14ac:dyDescent="0.2">
      <c r="A361" s="154">
        <v>30602</v>
      </c>
      <c r="B361" s="54" t="s">
        <v>1769</v>
      </c>
      <c r="C361" s="154">
        <f t="shared" si="7"/>
        <v>3</v>
      </c>
      <c r="E361" s="12">
        <v>2096</v>
      </c>
      <c r="F361" s="12">
        <v>2164</v>
      </c>
      <c r="G361" s="14">
        <v>327</v>
      </c>
      <c r="H361" s="14">
        <v>1360</v>
      </c>
      <c r="I361" s="14">
        <v>409</v>
      </c>
      <c r="J361" s="13"/>
      <c r="K361" s="12">
        <f ca="1">Überl!AZ362</f>
        <v>19245</v>
      </c>
      <c r="L361" s="12">
        <f ca="1">Überl!BA362</f>
        <v>139544</v>
      </c>
      <c r="M361" s="12">
        <f ca="1">Überl!BB362</f>
        <v>202059.55</v>
      </c>
      <c r="N361" s="12">
        <f ca="1">Überl!BC362</f>
        <v>500</v>
      </c>
      <c r="O361" s="12">
        <f ca="1">Überl!BD362</f>
        <v>500</v>
      </c>
    </row>
    <row r="362" spans="1:15" x14ac:dyDescent="0.2">
      <c r="A362" s="154">
        <v>30603</v>
      </c>
      <c r="B362" s="54" t="s">
        <v>1768</v>
      </c>
      <c r="C362" s="154">
        <f t="shared" si="7"/>
        <v>3</v>
      </c>
      <c r="E362" s="12">
        <v>12059</v>
      </c>
      <c r="F362" s="12">
        <v>11452</v>
      </c>
      <c r="G362" s="14">
        <v>1646</v>
      </c>
      <c r="H362" s="14">
        <v>7740</v>
      </c>
      <c r="I362" s="14">
        <v>2673</v>
      </c>
      <c r="J362" s="13"/>
      <c r="K362" s="12">
        <f ca="1">Überl!AZ363</f>
        <v>17816</v>
      </c>
      <c r="L362" s="12">
        <f ca="1">Überl!BA363</f>
        <v>888319</v>
      </c>
      <c r="M362" s="12">
        <f ca="1">Überl!BB363</f>
        <v>2152144.41</v>
      </c>
      <c r="N362" s="12">
        <f ca="1">Überl!BC363</f>
        <v>500</v>
      </c>
      <c r="O362" s="12">
        <f ca="1">Überl!BD363</f>
        <v>500</v>
      </c>
    </row>
    <row r="363" spans="1:15" x14ac:dyDescent="0.2">
      <c r="A363" s="154">
        <v>30604</v>
      </c>
      <c r="B363" s="54" t="s">
        <v>1767</v>
      </c>
      <c r="C363" s="154">
        <f t="shared" si="7"/>
        <v>3</v>
      </c>
      <c r="E363" s="12">
        <v>25993</v>
      </c>
      <c r="F363" s="12">
        <v>25288</v>
      </c>
      <c r="G363" s="14">
        <v>3408</v>
      </c>
      <c r="H363" s="14">
        <v>16139</v>
      </c>
      <c r="I363" s="14">
        <v>6446</v>
      </c>
      <c r="J363" s="13"/>
      <c r="K363" s="12">
        <f ca="1">Überl!AZ364</f>
        <v>15170</v>
      </c>
      <c r="L363" s="12">
        <f ca="1">Überl!BA364</f>
        <v>2726371</v>
      </c>
      <c r="M363" s="12">
        <f ca="1">Überl!BB364</f>
        <v>7301683.3899999997</v>
      </c>
      <c r="N363" s="12">
        <f ca="1">Überl!BC364</f>
        <v>500</v>
      </c>
      <c r="O363" s="12">
        <f ca="1">Überl!BD364</f>
        <v>500</v>
      </c>
    </row>
    <row r="364" spans="1:15" x14ac:dyDescent="0.2">
      <c r="A364" s="154">
        <v>30605</v>
      </c>
      <c r="B364" s="54" t="s">
        <v>1766</v>
      </c>
      <c r="C364" s="154">
        <f t="shared" si="7"/>
        <v>3</v>
      </c>
      <c r="E364" s="12">
        <v>9072</v>
      </c>
      <c r="F364" s="12">
        <v>8977</v>
      </c>
      <c r="G364" s="14">
        <v>1327</v>
      </c>
      <c r="H364" s="14">
        <v>5838</v>
      </c>
      <c r="I364" s="14">
        <v>1907</v>
      </c>
      <c r="J364" s="13"/>
      <c r="K364" s="12">
        <f ca="1">Überl!AZ365</f>
        <v>5524</v>
      </c>
      <c r="L364" s="12">
        <f ca="1">Überl!BA365</f>
        <v>524331</v>
      </c>
      <c r="M364" s="12">
        <f ca="1">Überl!BB365</f>
        <v>2909808.38</v>
      </c>
      <c r="N364" s="12">
        <f ca="1">Überl!BC365</f>
        <v>500</v>
      </c>
      <c r="O364" s="12">
        <f ca="1">Überl!BD365</f>
        <v>500</v>
      </c>
    </row>
    <row r="365" spans="1:15" x14ac:dyDescent="0.2">
      <c r="A365" s="154">
        <v>30607</v>
      </c>
      <c r="B365" s="54" t="s">
        <v>1765</v>
      </c>
      <c r="C365" s="154">
        <f t="shared" si="7"/>
        <v>3</v>
      </c>
      <c r="E365" s="12">
        <v>11051</v>
      </c>
      <c r="F365" s="12">
        <v>10490</v>
      </c>
      <c r="G365" s="14">
        <v>1794</v>
      </c>
      <c r="H365" s="14">
        <v>7445</v>
      </c>
      <c r="I365" s="14">
        <v>1812</v>
      </c>
      <c r="J365" s="13"/>
      <c r="K365" s="12">
        <f ca="1">Überl!AZ366</f>
        <v>34780</v>
      </c>
      <c r="L365" s="12">
        <f ca="1">Überl!BA366</f>
        <v>830418</v>
      </c>
      <c r="M365" s="12">
        <f ca="1">Überl!BB366</f>
        <v>2049716.87</v>
      </c>
      <c r="N365" s="12">
        <f ca="1">Überl!BC366</f>
        <v>500</v>
      </c>
      <c r="O365" s="12">
        <f ca="1">Überl!BD366</f>
        <v>500</v>
      </c>
    </row>
    <row r="366" spans="1:15" x14ac:dyDescent="0.2">
      <c r="A366" s="154">
        <v>30608</v>
      </c>
      <c r="B366" s="54" t="s">
        <v>1764</v>
      </c>
      <c r="C366" s="154">
        <f t="shared" si="7"/>
        <v>3</v>
      </c>
      <c r="E366" s="12">
        <v>4169</v>
      </c>
      <c r="F366" s="12">
        <v>4175</v>
      </c>
      <c r="G366" s="14">
        <v>554</v>
      </c>
      <c r="H366" s="14">
        <v>2741</v>
      </c>
      <c r="I366" s="14">
        <v>874</v>
      </c>
      <c r="J366" s="13"/>
      <c r="K366" s="12">
        <f ca="1">Überl!AZ367</f>
        <v>4573</v>
      </c>
      <c r="L366" s="12">
        <f ca="1">Überl!BA367</f>
        <v>262670</v>
      </c>
      <c r="M366" s="12">
        <f ca="1">Überl!BB367</f>
        <v>1542070.15</v>
      </c>
      <c r="N366" s="12">
        <f ca="1">Überl!BC367</f>
        <v>500</v>
      </c>
      <c r="O366" s="12">
        <f ca="1">Überl!BD367</f>
        <v>500</v>
      </c>
    </row>
    <row r="367" spans="1:15" x14ac:dyDescent="0.2">
      <c r="A367" s="154">
        <v>30609</v>
      </c>
      <c r="B367" s="54" t="s">
        <v>1763</v>
      </c>
      <c r="C367" s="154">
        <f t="shared" si="7"/>
        <v>3</v>
      </c>
      <c r="E367" s="12">
        <v>869</v>
      </c>
      <c r="F367" s="12">
        <v>817</v>
      </c>
      <c r="G367" s="14">
        <v>152</v>
      </c>
      <c r="H367" s="14">
        <v>565</v>
      </c>
      <c r="I367" s="14">
        <v>152</v>
      </c>
      <c r="J367" s="13"/>
      <c r="K367" s="12">
        <f ca="1">Überl!AZ368</f>
        <v>9279</v>
      </c>
      <c r="L367" s="12">
        <f ca="1">Überl!BA368</f>
        <v>49035</v>
      </c>
      <c r="M367" s="12">
        <f ca="1">Überl!BB368</f>
        <v>33476.050000000003</v>
      </c>
      <c r="N367" s="12">
        <f ca="1">Überl!BC368</f>
        <v>500</v>
      </c>
      <c r="O367" s="12">
        <f ca="1">Überl!BD368</f>
        <v>500</v>
      </c>
    </row>
    <row r="368" spans="1:15" x14ac:dyDescent="0.2">
      <c r="A368" s="154">
        <v>30612</v>
      </c>
      <c r="B368" s="54" t="s">
        <v>1762</v>
      </c>
      <c r="C368" s="154">
        <f t="shared" si="7"/>
        <v>3</v>
      </c>
      <c r="E368" s="12">
        <v>1722</v>
      </c>
      <c r="F368" s="12">
        <v>1734</v>
      </c>
      <c r="G368" s="14">
        <v>218</v>
      </c>
      <c r="H368" s="14">
        <v>1191</v>
      </c>
      <c r="I368" s="14">
        <v>313</v>
      </c>
      <c r="J368" s="13"/>
      <c r="K368" s="12">
        <f ca="1">Überl!AZ369</f>
        <v>4308</v>
      </c>
      <c r="L368" s="12">
        <f ca="1">Überl!BA369</f>
        <v>96396</v>
      </c>
      <c r="M368" s="12">
        <f ca="1">Überl!BB369</f>
        <v>510707.75</v>
      </c>
      <c r="N368" s="12">
        <f ca="1">Überl!BC369</f>
        <v>500</v>
      </c>
      <c r="O368" s="12">
        <f ca="1">Überl!BD369</f>
        <v>500</v>
      </c>
    </row>
    <row r="369" spans="1:15" x14ac:dyDescent="0.2">
      <c r="A369" s="154">
        <v>30613</v>
      </c>
      <c r="B369" s="54" t="s">
        <v>1761</v>
      </c>
      <c r="C369" s="154">
        <f t="shared" si="7"/>
        <v>3</v>
      </c>
      <c r="E369" s="12">
        <v>1519</v>
      </c>
      <c r="F369" s="12">
        <v>1554</v>
      </c>
      <c r="G369" s="14">
        <v>209</v>
      </c>
      <c r="H369" s="14">
        <v>999</v>
      </c>
      <c r="I369" s="14">
        <v>311</v>
      </c>
      <c r="J369" s="13"/>
      <c r="K369" s="12">
        <f ca="1">Überl!AZ370</f>
        <v>9518</v>
      </c>
      <c r="L369" s="12">
        <f ca="1">Überl!BA370</f>
        <v>119096</v>
      </c>
      <c r="M369" s="12">
        <f ca="1">Überl!BB370</f>
        <v>181434.75</v>
      </c>
      <c r="N369" s="12">
        <f ca="1">Überl!BC370</f>
        <v>500</v>
      </c>
      <c r="O369" s="12">
        <f ca="1">Überl!BD370</f>
        <v>500</v>
      </c>
    </row>
    <row r="370" spans="1:15" x14ac:dyDescent="0.2">
      <c r="A370" s="154">
        <v>30614</v>
      </c>
      <c r="B370" s="54" t="s">
        <v>1760</v>
      </c>
      <c r="C370" s="154">
        <f t="shared" si="7"/>
        <v>3</v>
      </c>
      <c r="E370" s="12">
        <v>1554</v>
      </c>
      <c r="F370" s="12">
        <v>1504</v>
      </c>
      <c r="G370" s="14">
        <v>216</v>
      </c>
      <c r="H370" s="14">
        <v>1012</v>
      </c>
      <c r="I370" s="14">
        <v>326</v>
      </c>
      <c r="J370" s="13"/>
      <c r="K370" s="12">
        <f ca="1">Überl!AZ371</f>
        <v>7735</v>
      </c>
      <c r="L370" s="12">
        <f ca="1">Überl!BA371</f>
        <v>116270</v>
      </c>
      <c r="M370" s="12">
        <f ca="1">Überl!BB371</f>
        <v>105598.04</v>
      </c>
      <c r="N370" s="12">
        <f ca="1">Überl!BC371</f>
        <v>500</v>
      </c>
      <c r="O370" s="12">
        <f ca="1">Überl!BD371</f>
        <v>500</v>
      </c>
    </row>
    <row r="371" spans="1:15" x14ac:dyDescent="0.2">
      <c r="A371" s="154">
        <v>30615</v>
      </c>
      <c r="B371" s="54" t="s">
        <v>1759</v>
      </c>
      <c r="C371" s="154">
        <f t="shared" si="7"/>
        <v>3</v>
      </c>
      <c r="E371" s="12">
        <v>2643</v>
      </c>
      <c r="F371" s="12">
        <v>2553</v>
      </c>
      <c r="G371" s="14">
        <v>329</v>
      </c>
      <c r="H371" s="14">
        <v>1866</v>
      </c>
      <c r="I371" s="14">
        <v>448</v>
      </c>
      <c r="J371" s="13"/>
      <c r="K371" s="12">
        <f ca="1">Überl!AZ372</f>
        <v>184</v>
      </c>
      <c r="L371" s="12">
        <f ca="1">Überl!BA372</f>
        <v>103338</v>
      </c>
      <c r="M371" s="12">
        <f ca="1">Überl!BB372</f>
        <v>1123144.72</v>
      </c>
      <c r="N371" s="12">
        <f ca="1">Überl!BC372</f>
        <v>500</v>
      </c>
      <c r="O371" s="12">
        <f ca="1">Überl!BD372</f>
        <v>500</v>
      </c>
    </row>
    <row r="372" spans="1:15" x14ac:dyDescent="0.2">
      <c r="A372" s="154">
        <v>30616</v>
      </c>
      <c r="B372" s="54" t="s">
        <v>1758</v>
      </c>
      <c r="C372" s="154">
        <f t="shared" si="7"/>
        <v>3</v>
      </c>
      <c r="E372" s="12">
        <v>1689</v>
      </c>
      <c r="F372" s="12">
        <v>1650</v>
      </c>
      <c r="G372" s="14">
        <v>243</v>
      </c>
      <c r="H372" s="14">
        <v>1162</v>
      </c>
      <c r="I372" s="14">
        <v>284</v>
      </c>
      <c r="J372" s="13"/>
      <c r="K372" s="12">
        <f ca="1">Überl!AZ373</f>
        <v>13101</v>
      </c>
      <c r="L372" s="12">
        <f ca="1">Überl!BA373</f>
        <v>115452</v>
      </c>
      <c r="M372" s="12">
        <f ca="1">Überl!BB373</f>
        <v>121281.64</v>
      </c>
      <c r="N372" s="12">
        <f ca="1">Überl!BC373</f>
        <v>500</v>
      </c>
      <c r="O372" s="12">
        <f ca="1">Überl!BD373</f>
        <v>500</v>
      </c>
    </row>
    <row r="373" spans="1:15" x14ac:dyDescent="0.2">
      <c r="A373" s="154">
        <v>30618</v>
      </c>
      <c r="B373" s="54" t="s">
        <v>1757</v>
      </c>
      <c r="C373" s="154">
        <f t="shared" si="7"/>
        <v>3</v>
      </c>
      <c r="E373" s="12">
        <v>7313</v>
      </c>
      <c r="F373" s="12">
        <v>7424</v>
      </c>
      <c r="G373" s="14">
        <v>957</v>
      </c>
      <c r="H373" s="14">
        <v>4887</v>
      </c>
      <c r="I373" s="14">
        <v>1469</v>
      </c>
      <c r="J373" s="13"/>
      <c r="K373" s="12">
        <f ca="1">Überl!AZ374</f>
        <v>4377</v>
      </c>
      <c r="L373" s="12">
        <f ca="1">Überl!BA374</f>
        <v>477055</v>
      </c>
      <c r="M373" s="12">
        <f ca="1">Überl!BB374</f>
        <v>3017267.09</v>
      </c>
      <c r="N373" s="12">
        <f ca="1">Überl!BC374</f>
        <v>500</v>
      </c>
      <c r="O373" s="12">
        <f ca="1">Überl!BD374</f>
        <v>500</v>
      </c>
    </row>
    <row r="374" spans="1:15" x14ac:dyDescent="0.2">
      <c r="A374" s="154">
        <v>30620</v>
      </c>
      <c r="B374" s="54" t="s">
        <v>1756</v>
      </c>
      <c r="C374" s="154">
        <f t="shared" si="7"/>
        <v>3</v>
      </c>
      <c r="E374" s="12">
        <v>4912</v>
      </c>
      <c r="F374" s="12">
        <v>4899</v>
      </c>
      <c r="G374" s="14">
        <v>725</v>
      </c>
      <c r="H374" s="14">
        <v>3324</v>
      </c>
      <c r="I374" s="14">
        <v>863</v>
      </c>
      <c r="J374" s="13"/>
      <c r="K374" s="12">
        <f ca="1">Überl!AZ375</f>
        <v>9935</v>
      </c>
      <c r="L374" s="12">
        <f ca="1">Überl!BA375</f>
        <v>424561</v>
      </c>
      <c r="M374" s="12">
        <f ca="1">Überl!BB375</f>
        <v>2608226.42</v>
      </c>
      <c r="N374" s="12">
        <f ca="1">Überl!BC375</f>
        <v>500</v>
      </c>
      <c r="O374" s="12">
        <f ca="1">Überl!BD375</f>
        <v>500</v>
      </c>
    </row>
    <row r="375" spans="1:15" x14ac:dyDescent="0.2">
      <c r="A375" s="154">
        <v>30621</v>
      </c>
      <c r="B375" s="54" t="s">
        <v>1755</v>
      </c>
      <c r="C375" s="154">
        <f t="shared" si="7"/>
        <v>3</v>
      </c>
      <c r="E375" s="12">
        <v>2786</v>
      </c>
      <c r="F375" s="12">
        <v>2284</v>
      </c>
      <c r="G375" s="14">
        <v>548</v>
      </c>
      <c r="H375" s="14">
        <v>1913</v>
      </c>
      <c r="I375" s="14">
        <v>325</v>
      </c>
      <c r="J375" s="13"/>
      <c r="K375" s="12">
        <f ca="1">Überl!AZ376</f>
        <v>7513</v>
      </c>
      <c r="L375" s="12">
        <f ca="1">Überl!BA376</f>
        <v>111503</v>
      </c>
      <c r="M375" s="12">
        <f ca="1">Überl!BB376</f>
        <v>97422.33</v>
      </c>
      <c r="N375" s="12">
        <f ca="1">Überl!BC376</f>
        <v>500</v>
      </c>
      <c r="O375" s="12">
        <f ca="1">Überl!BD376</f>
        <v>500</v>
      </c>
    </row>
    <row r="376" spans="1:15" x14ac:dyDescent="0.2">
      <c r="A376" s="154">
        <v>30623</v>
      </c>
      <c r="B376" s="54" t="s">
        <v>1754</v>
      </c>
      <c r="C376" s="154">
        <f t="shared" si="7"/>
        <v>3</v>
      </c>
      <c r="E376" s="12">
        <v>4671</v>
      </c>
      <c r="F376" s="12">
        <v>4262</v>
      </c>
      <c r="G376" s="14">
        <v>834</v>
      </c>
      <c r="H376" s="14">
        <v>3149</v>
      </c>
      <c r="I376" s="14">
        <v>688</v>
      </c>
      <c r="J376" s="13"/>
      <c r="K376" s="12">
        <f ca="1">Überl!AZ377</f>
        <v>6973</v>
      </c>
      <c r="L376" s="12">
        <f ca="1">Überl!BA377</f>
        <v>468145</v>
      </c>
      <c r="M376" s="12">
        <f ca="1">Überl!BB377</f>
        <v>859198.68</v>
      </c>
      <c r="N376" s="12">
        <f ca="1">Überl!BC377</f>
        <v>500</v>
      </c>
      <c r="O376" s="12">
        <f ca="1">Überl!BD377</f>
        <v>500</v>
      </c>
    </row>
    <row r="377" spans="1:15" x14ac:dyDescent="0.2">
      <c r="A377" s="154">
        <v>30625</v>
      </c>
      <c r="B377" s="54" t="s">
        <v>1753</v>
      </c>
      <c r="C377" s="154">
        <f t="shared" si="7"/>
        <v>3</v>
      </c>
      <c r="E377" s="12">
        <v>3565</v>
      </c>
      <c r="F377" s="12">
        <v>3509</v>
      </c>
      <c r="G377" s="14">
        <v>573</v>
      </c>
      <c r="H377" s="14">
        <v>2328</v>
      </c>
      <c r="I377" s="14">
        <v>664</v>
      </c>
      <c r="J377" s="13"/>
      <c r="K377" s="12">
        <f ca="1">Überl!AZ378</f>
        <v>7136</v>
      </c>
      <c r="L377" s="12">
        <f ca="1">Überl!BA378</f>
        <v>217417</v>
      </c>
      <c r="M377" s="12">
        <f ca="1">Überl!BB378</f>
        <v>443677.38</v>
      </c>
      <c r="N377" s="12">
        <f ca="1">Überl!BC378</f>
        <v>500</v>
      </c>
      <c r="O377" s="12">
        <f ca="1">Überl!BD378</f>
        <v>500</v>
      </c>
    </row>
    <row r="378" spans="1:15" x14ac:dyDescent="0.2">
      <c r="A378" s="154">
        <v>30626</v>
      </c>
      <c r="B378" s="54" t="s">
        <v>1752</v>
      </c>
      <c r="C378" s="154">
        <f t="shared" si="7"/>
        <v>3</v>
      </c>
      <c r="E378" s="12">
        <v>7129</v>
      </c>
      <c r="F378" s="12">
        <v>6547</v>
      </c>
      <c r="G378" s="14">
        <v>1096</v>
      </c>
      <c r="H378" s="14">
        <v>4756</v>
      </c>
      <c r="I378" s="14">
        <v>1277</v>
      </c>
      <c r="J378" s="13"/>
      <c r="K378" s="12">
        <f ca="1">Überl!AZ379</f>
        <v>26249</v>
      </c>
      <c r="L378" s="12">
        <f ca="1">Überl!BA379</f>
        <v>421444</v>
      </c>
      <c r="M378" s="12">
        <f ca="1">Überl!BB379</f>
        <v>709897.82</v>
      </c>
      <c r="N378" s="12">
        <f ca="1">Überl!BC379</f>
        <v>500</v>
      </c>
      <c r="O378" s="12">
        <f ca="1">Überl!BD379</f>
        <v>500</v>
      </c>
    </row>
    <row r="379" spans="1:15" x14ac:dyDescent="0.2">
      <c r="A379" s="154">
        <v>30627</v>
      </c>
      <c r="B379" s="54" t="s">
        <v>1751</v>
      </c>
      <c r="C379" s="154">
        <f t="shared" si="7"/>
        <v>3</v>
      </c>
      <c r="E379" s="12">
        <v>2946</v>
      </c>
      <c r="F379" s="12">
        <v>2959</v>
      </c>
      <c r="G379" s="14">
        <v>442</v>
      </c>
      <c r="H379" s="14">
        <v>1905</v>
      </c>
      <c r="I379" s="14">
        <v>599</v>
      </c>
      <c r="J379" s="13"/>
      <c r="K379" s="12">
        <f ca="1">Überl!AZ380</f>
        <v>5704</v>
      </c>
      <c r="L379" s="12">
        <f ca="1">Überl!BA380</f>
        <v>175764</v>
      </c>
      <c r="M379" s="12">
        <f ca="1">Überl!BB380</f>
        <v>622051.41</v>
      </c>
      <c r="N379" s="12">
        <f ca="1">Überl!BC380</f>
        <v>500</v>
      </c>
      <c r="O379" s="12">
        <f ca="1">Überl!BD380</f>
        <v>500</v>
      </c>
    </row>
    <row r="380" spans="1:15" x14ac:dyDescent="0.2">
      <c r="A380" s="154">
        <v>30629</v>
      </c>
      <c r="B380" s="54" t="s">
        <v>1750</v>
      </c>
      <c r="C380" s="154">
        <f t="shared" si="7"/>
        <v>3</v>
      </c>
      <c r="E380" s="12">
        <v>1718</v>
      </c>
      <c r="F380" s="12">
        <v>1632</v>
      </c>
      <c r="G380" s="14">
        <v>246</v>
      </c>
      <c r="H380" s="14">
        <v>1156</v>
      </c>
      <c r="I380" s="14">
        <v>316</v>
      </c>
      <c r="J380" s="13"/>
      <c r="K380" s="12">
        <f ca="1">Überl!AZ381</f>
        <v>12876</v>
      </c>
      <c r="L380" s="12">
        <f ca="1">Überl!BA381</f>
        <v>106647</v>
      </c>
      <c r="M380" s="12">
        <f ca="1">Überl!BB381</f>
        <v>178872.6</v>
      </c>
      <c r="N380" s="12">
        <f ca="1">Überl!BC381</f>
        <v>500</v>
      </c>
      <c r="O380" s="12">
        <f ca="1">Überl!BD381</f>
        <v>500</v>
      </c>
    </row>
    <row r="381" spans="1:15" x14ac:dyDescent="0.2">
      <c r="A381" s="154">
        <v>30631</v>
      </c>
      <c r="B381" s="54" t="s">
        <v>1749</v>
      </c>
      <c r="C381" s="154">
        <f t="shared" si="7"/>
        <v>3</v>
      </c>
      <c r="E381" s="12">
        <v>2124</v>
      </c>
      <c r="F381" s="12">
        <v>2120</v>
      </c>
      <c r="G381" s="14">
        <v>342</v>
      </c>
      <c r="H381" s="14">
        <v>1442</v>
      </c>
      <c r="I381" s="14">
        <v>340</v>
      </c>
      <c r="J381" s="13"/>
      <c r="K381" s="12">
        <f ca="1">Überl!AZ382</f>
        <v>5722</v>
      </c>
      <c r="L381" s="12">
        <f ca="1">Überl!BA382</f>
        <v>155390</v>
      </c>
      <c r="M381" s="12">
        <f ca="1">Überl!BB382</f>
        <v>599330.02</v>
      </c>
      <c r="N381" s="12">
        <f ca="1">Überl!BC382</f>
        <v>500</v>
      </c>
      <c r="O381" s="12">
        <f ca="1">Überl!BD382</f>
        <v>500</v>
      </c>
    </row>
    <row r="382" spans="1:15" x14ac:dyDescent="0.2">
      <c r="A382" s="154">
        <v>30633</v>
      </c>
      <c r="B382" s="54" t="s">
        <v>1748</v>
      </c>
      <c r="C382" s="154">
        <f t="shared" si="7"/>
        <v>3</v>
      </c>
      <c r="E382" s="12">
        <v>1501</v>
      </c>
      <c r="F382" s="12">
        <v>1437</v>
      </c>
      <c r="G382" s="14">
        <v>231</v>
      </c>
      <c r="H382" s="14">
        <v>994</v>
      </c>
      <c r="I382" s="14">
        <v>275</v>
      </c>
      <c r="J382" s="13">
        <v>1</v>
      </c>
      <c r="K382" s="12">
        <f ca="1">Überl!AZ383</f>
        <v>14097</v>
      </c>
      <c r="L382" s="12">
        <f ca="1">Überl!BA383</f>
        <v>110310</v>
      </c>
      <c r="M382" s="12">
        <f ca="1">Überl!BB383</f>
        <v>881703.93</v>
      </c>
      <c r="N382" s="12">
        <f ca="1">Überl!BC383</f>
        <v>500</v>
      </c>
      <c r="O382" s="12">
        <f ca="1">Überl!BD383</f>
        <v>500</v>
      </c>
    </row>
    <row r="383" spans="1:15" x14ac:dyDescent="0.2">
      <c r="A383" s="154">
        <v>30635</v>
      </c>
      <c r="B383" s="54" t="s">
        <v>1747</v>
      </c>
      <c r="C383" s="154">
        <f t="shared" si="7"/>
        <v>3</v>
      </c>
      <c r="E383" s="12">
        <v>1030</v>
      </c>
      <c r="F383" s="12">
        <v>1070</v>
      </c>
      <c r="G383" s="14">
        <v>126</v>
      </c>
      <c r="H383" s="14">
        <v>681</v>
      </c>
      <c r="I383" s="14">
        <v>223</v>
      </c>
      <c r="J383" s="13"/>
      <c r="K383" s="12">
        <f ca="1">Überl!AZ384</f>
        <v>10294</v>
      </c>
      <c r="L383" s="12">
        <f ca="1">Überl!BA384</f>
        <v>86434</v>
      </c>
      <c r="M383" s="12">
        <f ca="1">Überl!BB384</f>
        <v>171740.53</v>
      </c>
      <c r="N383" s="12">
        <f ca="1">Überl!BC384</f>
        <v>500</v>
      </c>
      <c r="O383" s="12">
        <f ca="1">Überl!BD384</f>
        <v>500</v>
      </c>
    </row>
    <row r="384" spans="1:15" x14ac:dyDescent="0.2">
      <c r="A384" s="154">
        <v>30636</v>
      </c>
      <c r="B384" s="54" t="s">
        <v>1746</v>
      </c>
      <c r="C384" s="154">
        <f t="shared" si="7"/>
        <v>3</v>
      </c>
      <c r="E384" s="12">
        <v>1453</v>
      </c>
      <c r="F384" s="12">
        <v>1413</v>
      </c>
      <c r="G384" s="14">
        <v>217</v>
      </c>
      <c r="H384" s="14">
        <v>967</v>
      </c>
      <c r="I384" s="14">
        <v>269</v>
      </c>
      <c r="J384" s="13"/>
      <c r="K384" s="12">
        <f ca="1">Überl!AZ385</f>
        <v>14255</v>
      </c>
      <c r="L384" s="12">
        <f ca="1">Überl!BA385</f>
        <v>128280</v>
      </c>
      <c r="M384" s="12">
        <f ca="1">Überl!BB385</f>
        <v>411213.5</v>
      </c>
      <c r="N384" s="12">
        <f ca="1">Überl!BC385</f>
        <v>500</v>
      </c>
      <c r="O384" s="12">
        <f ca="1">Überl!BD385</f>
        <v>500</v>
      </c>
    </row>
    <row r="385" spans="1:15" x14ac:dyDescent="0.2">
      <c r="A385" s="154">
        <v>30637</v>
      </c>
      <c r="B385" s="54" t="s">
        <v>1745</v>
      </c>
      <c r="C385" s="154">
        <f t="shared" si="7"/>
        <v>3</v>
      </c>
      <c r="E385" s="12">
        <v>1810</v>
      </c>
      <c r="F385" s="12">
        <v>1759</v>
      </c>
      <c r="G385" s="14">
        <v>243</v>
      </c>
      <c r="H385" s="14">
        <v>1307</v>
      </c>
      <c r="I385" s="14">
        <v>260</v>
      </c>
      <c r="J385" s="13"/>
      <c r="K385" s="12">
        <f ca="1">Überl!AZ386</f>
        <v>5742</v>
      </c>
      <c r="L385" s="12">
        <f ca="1">Überl!BA386</f>
        <v>125706</v>
      </c>
      <c r="M385" s="12">
        <f ca="1">Überl!BB386</f>
        <v>626254.53</v>
      </c>
      <c r="N385" s="12">
        <f ca="1">Überl!BC386</f>
        <v>500</v>
      </c>
      <c r="O385" s="12">
        <f ca="1">Überl!BD386</f>
        <v>500</v>
      </c>
    </row>
    <row r="386" spans="1:15" x14ac:dyDescent="0.2">
      <c r="A386" s="154">
        <v>30639</v>
      </c>
      <c r="B386" s="54" t="s">
        <v>1744</v>
      </c>
      <c r="C386" s="154">
        <f t="shared" si="7"/>
        <v>3</v>
      </c>
      <c r="E386" s="12">
        <v>19127</v>
      </c>
      <c r="F386" s="12">
        <v>18948</v>
      </c>
      <c r="G386" s="14">
        <v>2898</v>
      </c>
      <c r="H386" s="14">
        <v>12994</v>
      </c>
      <c r="I386" s="14">
        <v>3235</v>
      </c>
      <c r="J386" s="13"/>
      <c r="K386" s="12">
        <f ca="1">Überl!AZ387</f>
        <v>27424</v>
      </c>
      <c r="L386" s="12">
        <f ca="1">Überl!BA387</f>
        <v>1615046</v>
      </c>
      <c r="M386" s="12">
        <f ca="1">Überl!BB387</f>
        <v>5676565.6200000001</v>
      </c>
      <c r="N386" s="12">
        <f ca="1">Überl!BC387</f>
        <v>500</v>
      </c>
      <c r="O386" s="12">
        <f ca="1">Überl!BD387</f>
        <v>500</v>
      </c>
    </row>
    <row r="387" spans="1:15" x14ac:dyDescent="0.2">
      <c r="A387" s="154">
        <v>30641</v>
      </c>
      <c r="B387" s="54" t="s">
        <v>1743</v>
      </c>
      <c r="C387" s="154">
        <f t="shared" si="7"/>
        <v>3</v>
      </c>
      <c r="E387" s="12">
        <v>3707</v>
      </c>
      <c r="F387" s="12">
        <v>3575</v>
      </c>
      <c r="G387" s="14">
        <v>586</v>
      </c>
      <c r="H387" s="14">
        <v>2525</v>
      </c>
      <c r="I387" s="14">
        <v>596</v>
      </c>
      <c r="J387" s="13"/>
      <c r="K387" s="12">
        <f ca="1">Überl!AZ388</f>
        <v>16861</v>
      </c>
      <c r="L387" s="12">
        <f ca="1">Überl!BA388</f>
        <v>74655</v>
      </c>
      <c r="M387" s="12">
        <f ca="1">Überl!BB388</f>
        <v>1339045</v>
      </c>
      <c r="N387" s="12">
        <f ca="1">Überl!BC388</f>
        <v>500</v>
      </c>
      <c r="O387" s="12">
        <f ca="1">Überl!BD388</f>
        <v>500</v>
      </c>
    </row>
    <row r="388" spans="1:15" x14ac:dyDescent="0.2">
      <c r="A388" s="154">
        <v>30645</v>
      </c>
      <c r="B388" s="54" t="s">
        <v>1742</v>
      </c>
      <c r="C388" s="154">
        <f t="shared" si="7"/>
        <v>3</v>
      </c>
      <c r="E388" s="12">
        <v>1743</v>
      </c>
      <c r="F388" s="12">
        <v>1706</v>
      </c>
      <c r="G388" s="14">
        <v>271</v>
      </c>
      <c r="H388" s="14">
        <v>1143</v>
      </c>
      <c r="I388" s="14">
        <v>329</v>
      </c>
      <c r="J388" s="13"/>
      <c r="K388" s="12">
        <f ca="1">Überl!AZ389</f>
        <v>9071</v>
      </c>
      <c r="L388" s="12">
        <f ca="1">Überl!BA389</f>
        <v>129105</v>
      </c>
      <c r="M388" s="12">
        <f ca="1">Überl!BB389</f>
        <v>1061423.03</v>
      </c>
      <c r="N388" s="12">
        <f ca="1">Überl!BC389</f>
        <v>500</v>
      </c>
      <c r="O388" s="12">
        <f ca="1">Überl!BD389</f>
        <v>500</v>
      </c>
    </row>
    <row r="389" spans="1:15" x14ac:dyDescent="0.2">
      <c r="A389" s="154">
        <v>30646</v>
      </c>
      <c r="B389" s="54" t="s">
        <v>1741</v>
      </c>
      <c r="C389" s="154">
        <f t="shared" si="7"/>
        <v>3</v>
      </c>
      <c r="E389" s="12">
        <v>1833</v>
      </c>
      <c r="F389" s="12">
        <v>1831</v>
      </c>
      <c r="G389" s="14">
        <v>265</v>
      </c>
      <c r="H389" s="14">
        <v>1265</v>
      </c>
      <c r="I389" s="14">
        <v>303</v>
      </c>
      <c r="J389" s="13"/>
      <c r="K389" s="12">
        <f ca="1">Überl!AZ390</f>
        <v>1177</v>
      </c>
      <c r="L389" s="12">
        <f ca="1">Überl!BA390</f>
        <v>90109</v>
      </c>
      <c r="M389" s="12">
        <f ca="1">Überl!BB390</f>
        <v>174280.59</v>
      </c>
      <c r="N389" s="12">
        <f ca="1">Überl!BC390</f>
        <v>500</v>
      </c>
      <c r="O389" s="12">
        <f ca="1">Überl!BD390</f>
        <v>500</v>
      </c>
    </row>
    <row r="390" spans="1:15" x14ac:dyDescent="0.2">
      <c r="A390" s="154">
        <v>30701</v>
      </c>
      <c r="B390" s="54" t="s">
        <v>1740</v>
      </c>
      <c r="C390" s="154">
        <f t="shared" si="7"/>
        <v>3</v>
      </c>
      <c r="E390" s="12">
        <v>936</v>
      </c>
      <c r="F390" s="12">
        <v>901</v>
      </c>
      <c r="G390" s="14">
        <v>118</v>
      </c>
      <c r="H390" s="14">
        <v>609</v>
      </c>
      <c r="I390" s="14">
        <v>209</v>
      </c>
      <c r="J390" s="13"/>
      <c r="K390" s="12">
        <f ca="1">Überl!AZ391</f>
        <v>7357</v>
      </c>
      <c r="L390" s="12">
        <f ca="1">Überl!BA391</f>
        <v>65536</v>
      </c>
      <c r="M390" s="12">
        <f ca="1">Überl!BB391</f>
        <v>101829.36</v>
      </c>
      <c r="N390" s="12">
        <f ca="1">Überl!BC391</f>
        <v>500</v>
      </c>
      <c r="O390" s="12">
        <f ca="1">Überl!BD391</f>
        <v>500</v>
      </c>
    </row>
    <row r="391" spans="1:15" x14ac:dyDescent="0.2">
      <c r="A391" s="154">
        <v>30702</v>
      </c>
      <c r="B391" s="54" t="s">
        <v>1739</v>
      </c>
      <c r="C391" s="154">
        <f t="shared" si="7"/>
        <v>3</v>
      </c>
      <c r="E391" s="12">
        <v>1760</v>
      </c>
      <c r="F391" s="12">
        <v>1534</v>
      </c>
      <c r="G391" s="14">
        <v>262</v>
      </c>
      <c r="H391" s="14">
        <v>1144</v>
      </c>
      <c r="I391" s="14">
        <v>354</v>
      </c>
      <c r="J391" s="13"/>
      <c r="K391" s="12">
        <f ca="1">Überl!AZ392</f>
        <v>13550</v>
      </c>
      <c r="L391" s="12">
        <f ca="1">Überl!BA392</f>
        <v>153008</v>
      </c>
      <c r="M391" s="12">
        <f ca="1">Überl!BB392</f>
        <v>294693.88</v>
      </c>
      <c r="N391" s="12">
        <f ca="1">Überl!BC392</f>
        <v>500</v>
      </c>
      <c r="O391" s="12">
        <f ca="1">Überl!BD392</f>
        <v>500</v>
      </c>
    </row>
    <row r="392" spans="1:15" x14ac:dyDescent="0.2">
      <c r="A392" s="154">
        <v>30703</v>
      </c>
      <c r="B392" s="54" t="s">
        <v>1738</v>
      </c>
      <c r="C392" s="154">
        <f t="shared" si="7"/>
        <v>3</v>
      </c>
      <c r="E392" s="12">
        <v>879</v>
      </c>
      <c r="F392" s="12">
        <v>793</v>
      </c>
      <c r="G392" s="14">
        <v>164</v>
      </c>
      <c r="H392" s="14">
        <v>532</v>
      </c>
      <c r="I392" s="14">
        <v>183</v>
      </c>
      <c r="J392" s="13"/>
      <c r="K392" s="12">
        <f ca="1">Überl!AZ393</f>
        <v>6093</v>
      </c>
      <c r="L392" s="12">
        <f ca="1">Überl!BA393</f>
        <v>57892</v>
      </c>
      <c r="M392" s="12">
        <f ca="1">Überl!BB393</f>
        <v>24294.39</v>
      </c>
      <c r="N392" s="12">
        <f ca="1">Überl!BC393</f>
        <v>500</v>
      </c>
      <c r="O392" s="12">
        <f ca="1">Überl!BD393</f>
        <v>500</v>
      </c>
    </row>
    <row r="393" spans="1:15" x14ac:dyDescent="0.2">
      <c r="A393" s="154">
        <v>30704</v>
      </c>
      <c r="B393" s="54" t="s">
        <v>1737</v>
      </c>
      <c r="C393" s="154">
        <f t="shared" si="7"/>
        <v>3</v>
      </c>
      <c r="E393" s="12">
        <v>7994</v>
      </c>
      <c r="F393" s="12">
        <v>7732</v>
      </c>
      <c r="G393" s="14">
        <v>1149</v>
      </c>
      <c r="H393" s="14">
        <v>5109</v>
      </c>
      <c r="I393" s="14">
        <v>1736</v>
      </c>
      <c r="J393" s="13"/>
      <c r="K393" s="12">
        <f ca="1">Überl!AZ394</f>
        <v>29553</v>
      </c>
      <c r="L393" s="12">
        <f ca="1">Überl!BA394</f>
        <v>720198</v>
      </c>
      <c r="M393" s="12">
        <f ca="1">Überl!BB394</f>
        <v>2929320.69</v>
      </c>
      <c r="N393" s="12">
        <f ca="1">Überl!BC394</f>
        <v>500</v>
      </c>
      <c r="O393" s="12">
        <f ca="1">Überl!BD394</f>
        <v>500</v>
      </c>
    </row>
    <row r="394" spans="1:15" x14ac:dyDescent="0.2">
      <c r="A394" s="154">
        <v>30706</v>
      </c>
      <c r="B394" s="54" t="s">
        <v>1736</v>
      </c>
      <c r="C394" s="154">
        <f t="shared" si="7"/>
        <v>3</v>
      </c>
      <c r="E394" s="12">
        <v>3204</v>
      </c>
      <c r="F394" s="12">
        <v>3077</v>
      </c>
      <c r="G394" s="14">
        <v>428</v>
      </c>
      <c r="H394" s="14">
        <v>2146</v>
      </c>
      <c r="I394" s="14">
        <v>630</v>
      </c>
      <c r="J394" s="13"/>
      <c r="K394" s="12">
        <f ca="1">Überl!AZ395</f>
        <v>21914</v>
      </c>
      <c r="L394" s="12">
        <f ca="1">Überl!BA395</f>
        <v>289481</v>
      </c>
      <c r="M394" s="12">
        <f ca="1">Überl!BB395</f>
        <v>1056037.55</v>
      </c>
      <c r="N394" s="12">
        <f ca="1">Überl!BC395</f>
        <v>500</v>
      </c>
      <c r="O394" s="12">
        <f ca="1">Überl!BD395</f>
        <v>500</v>
      </c>
    </row>
    <row r="395" spans="1:15" x14ac:dyDescent="0.2">
      <c r="A395" s="154">
        <v>30708</v>
      </c>
      <c r="B395" s="54" t="s">
        <v>1735</v>
      </c>
      <c r="C395" s="154">
        <f t="shared" si="7"/>
        <v>3</v>
      </c>
      <c r="E395" s="12">
        <v>1425</v>
      </c>
      <c r="F395" s="12">
        <v>1389</v>
      </c>
      <c r="G395" s="14">
        <v>217</v>
      </c>
      <c r="H395" s="14">
        <v>930</v>
      </c>
      <c r="I395" s="14">
        <v>278</v>
      </c>
      <c r="J395" s="13"/>
      <c r="K395" s="12">
        <f ca="1">Überl!AZ396</f>
        <v>27856</v>
      </c>
      <c r="L395" s="12">
        <f ca="1">Überl!BA396</f>
        <v>126155</v>
      </c>
      <c r="M395" s="12">
        <f ca="1">Überl!BB396</f>
        <v>416321.68</v>
      </c>
      <c r="N395" s="12">
        <f ca="1">Überl!BC396</f>
        <v>500</v>
      </c>
      <c r="O395" s="12">
        <f ca="1">Überl!BD396</f>
        <v>500</v>
      </c>
    </row>
    <row r="396" spans="1:15" x14ac:dyDescent="0.2">
      <c r="A396" s="154">
        <v>30709</v>
      </c>
      <c r="B396" s="54" t="s">
        <v>1734</v>
      </c>
      <c r="C396" s="154">
        <f t="shared" si="7"/>
        <v>3</v>
      </c>
      <c r="E396" s="12">
        <v>2090</v>
      </c>
      <c r="F396" s="12">
        <v>2086</v>
      </c>
      <c r="G396" s="14">
        <v>317</v>
      </c>
      <c r="H396" s="14">
        <v>1372</v>
      </c>
      <c r="I396" s="14">
        <v>401</v>
      </c>
      <c r="J396" s="13"/>
      <c r="K396" s="12">
        <f ca="1">Überl!AZ397</f>
        <v>21232</v>
      </c>
      <c r="L396" s="12">
        <f ca="1">Überl!BA397</f>
        <v>137889</v>
      </c>
      <c r="M396" s="12">
        <f ca="1">Überl!BB397</f>
        <v>215018.99</v>
      </c>
      <c r="N396" s="12">
        <f ca="1">Überl!BC397</f>
        <v>500</v>
      </c>
      <c r="O396" s="12">
        <f ca="1">Überl!BD397</f>
        <v>500</v>
      </c>
    </row>
    <row r="397" spans="1:15" x14ac:dyDescent="0.2">
      <c r="A397" s="154">
        <v>30710</v>
      </c>
      <c r="B397" s="54" t="s">
        <v>1733</v>
      </c>
      <c r="C397" s="154">
        <f t="shared" si="7"/>
        <v>3</v>
      </c>
      <c r="E397" s="12">
        <v>6728</v>
      </c>
      <c r="F397" s="12">
        <v>6204</v>
      </c>
      <c r="G397" s="14">
        <v>1241</v>
      </c>
      <c r="H397" s="14">
        <v>4165</v>
      </c>
      <c r="I397" s="14">
        <v>1322</v>
      </c>
      <c r="J397" s="13"/>
      <c r="K397" s="12">
        <f ca="1">Überl!AZ398</f>
        <v>7429</v>
      </c>
      <c r="L397" s="12">
        <f ca="1">Überl!BA398</f>
        <v>416141</v>
      </c>
      <c r="M397" s="12">
        <f ca="1">Überl!BB398</f>
        <v>800180.09</v>
      </c>
      <c r="N397" s="12">
        <f ca="1">Überl!BC398</f>
        <v>500</v>
      </c>
      <c r="O397" s="12">
        <f ca="1">Überl!BD398</f>
        <v>500</v>
      </c>
    </row>
    <row r="398" spans="1:15" x14ac:dyDescent="0.2">
      <c r="A398" s="154">
        <v>30711</v>
      </c>
      <c r="B398" s="54" t="s">
        <v>1732</v>
      </c>
      <c r="C398" s="154">
        <f t="shared" si="7"/>
        <v>3</v>
      </c>
      <c r="E398" s="12">
        <v>2008</v>
      </c>
      <c r="F398" s="12">
        <v>1931</v>
      </c>
      <c r="G398" s="14">
        <v>351</v>
      </c>
      <c r="H398" s="14">
        <v>1366</v>
      </c>
      <c r="I398" s="14">
        <v>291</v>
      </c>
      <c r="J398" s="13"/>
      <c r="K398" s="12">
        <f ca="1">Überl!AZ399</f>
        <v>11266</v>
      </c>
      <c r="L398" s="12">
        <f ca="1">Überl!BA399</f>
        <v>108670</v>
      </c>
      <c r="M398" s="12">
        <f ca="1">Überl!BB399</f>
        <v>114180.48</v>
      </c>
      <c r="N398" s="12">
        <f ca="1">Überl!BC399</f>
        <v>500</v>
      </c>
      <c r="O398" s="12">
        <f ca="1">Überl!BD399</f>
        <v>500</v>
      </c>
    </row>
    <row r="399" spans="1:15" x14ac:dyDescent="0.2">
      <c r="A399" s="154">
        <v>30712</v>
      </c>
      <c r="B399" s="54" t="s">
        <v>1731</v>
      </c>
      <c r="C399" s="154">
        <f t="shared" si="7"/>
        <v>3</v>
      </c>
      <c r="E399" s="12">
        <v>1238</v>
      </c>
      <c r="F399" s="12">
        <v>1220</v>
      </c>
      <c r="G399" s="14">
        <v>192</v>
      </c>
      <c r="H399" s="14">
        <v>838</v>
      </c>
      <c r="I399" s="14">
        <v>208</v>
      </c>
      <c r="J399" s="13"/>
      <c r="K399" s="12">
        <f ca="1">Überl!AZ400</f>
        <v>31177</v>
      </c>
      <c r="L399" s="12">
        <f ca="1">Überl!BA400</f>
        <v>79172</v>
      </c>
      <c r="M399" s="12">
        <f ca="1">Überl!BB400</f>
        <v>67254.66</v>
      </c>
      <c r="N399" s="12">
        <f ca="1">Überl!BC400</f>
        <v>500</v>
      </c>
      <c r="O399" s="12">
        <f ca="1">Überl!BD400</f>
        <v>500</v>
      </c>
    </row>
    <row r="400" spans="1:15" x14ac:dyDescent="0.2">
      <c r="A400" s="154">
        <v>30713</v>
      </c>
      <c r="B400" s="54" t="s">
        <v>1730</v>
      </c>
      <c r="C400" s="154">
        <f t="shared" si="7"/>
        <v>3</v>
      </c>
      <c r="E400" s="12">
        <v>1539</v>
      </c>
      <c r="F400" s="12">
        <v>1514</v>
      </c>
      <c r="G400" s="14">
        <v>221</v>
      </c>
      <c r="H400" s="14">
        <v>1020</v>
      </c>
      <c r="I400" s="14">
        <v>298</v>
      </c>
      <c r="J400" s="13"/>
      <c r="K400" s="12">
        <f ca="1">Überl!AZ401</f>
        <v>11047</v>
      </c>
      <c r="L400" s="12">
        <f ca="1">Überl!BA401</f>
        <v>134704</v>
      </c>
      <c r="M400" s="12">
        <f ca="1">Überl!BB401</f>
        <v>336082.17</v>
      </c>
      <c r="N400" s="12">
        <f ca="1">Überl!BC401</f>
        <v>500</v>
      </c>
      <c r="O400" s="12">
        <f ca="1">Überl!BD401</f>
        <v>500</v>
      </c>
    </row>
    <row r="401" spans="1:15" x14ac:dyDescent="0.2">
      <c r="A401" s="154">
        <v>30715</v>
      </c>
      <c r="B401" s="54" t="s">
        <v>1729</v>
      </c>
      <c r="C401" s="154">
        <f t="shared" si="7"/>
        <v>3</v>
      </c>
      <c r="E401" s="12">
        <v>604</v>
      </c>
      <c r="F401" s="12">
        <v>590</v>
      </c>
      <c r="G401" s="14">
        <v>85</v>
      </c>
      <c r="H401" s="14">
        <v>374</v>
      </c>
      <c r="I401" s="14">
        <v>145</v>
      </c>
      <c r="J401" s="13"/>
      <c r="K401" s="12">
        <f ca="1">Überl!AZ402</f>
        <v>8192</v>
      </c>
      <c r="L401" s="12">
        <f ca="1">Überl!BA402</f>
        <v>39187</v>
      </c>
      <c r="M401" s="12">
        <f ca="1">Überl!BB402</f>
        <v>15844.37</v>
      </c>
      <c r="N401" s="12">
        <f ca="1">Überl!BC402</f>
        <v>500</v>
      </c>
      <c r="O401" s="12">
        <f ca="1">Überl!BD402</f>
        <v>500</v>
      </c>
    </row>
    <row r="402" spans="1:15" x14ac:dyDescent="0.2">
      <c r="A402" s="154">
        <v>30716</v>
      </c>
      <c r="B402" s="54" t="s">
        <v>1728</v>
      </c>
      <c r="C402" s="154">
        <f t="shared" si="7"/>
        <v>3</v>
      </c>
      <c r="E402" s="12">
        <v>4132</v>
      </c>
      <c r="F402" s="12">
        <v>3949</v>
      </c>
      <c r="G402" s="14">
        <v>606</v>
      </c>
      <c r="H402" s="14">
        <v>2714</v>
      </c>
      <c r="I402" s="14">
        <v>812</v>
      </c>
      <c r="J402" s="13"/>
      <c r="K402" s="12">
        <f ca="1">Überl!AZ403</f>
        <v>15313</v>
      </c>
      <c r="L402" s="12">
        <f ca="1">Überl!BA403</f>
        <v>337327</v>
      </c>
      <c r="M402" s="12">
        <f ca="1">Überl!BB403</f>
        <v>780001.41</v>
      </c>
      <c r="N402" s="12">
        <f ca="1">Überl!BC403</f>
        <v>500</v>
      </c>
      <c r="O402" s="12">
        <f ca="1">Überl!BD403</f>
        <v>500</v>
      </c>
    </row>
    <row r="403" spans="1:15" x14ac:dyDescent="0.2">
      <c r="A403" s="154">
        <v>30718</v>
      </c>
      <c r="B403" s="54" t="s">
        <v>1727</v>
      </c>
      <c r="C403" s="154">
        <f t="shared" ref="C403:C466" si="8">INT(A403/10000)</f>
        <v>3</v>
      </c>
      <c r="E403" s="12">
        <v>1235</v>
      </c>
      <c r="F403" s="12">
        <v>1214</v>
      </c>
      <c r="G403" s="14">
        <v>156</v>
      </c>
      <c r="H403" s="14">
        <v>806</v>
      </c>
      <c r="I403" s="14">
        <v>273</v>
      </c>
      <c r="J403" s="13"/>
      <c r="K403" s="12">
        <f ca="1">Überl!AZ404</f>
        <v>16919</v>
      </c>
      <c r="L403" s="12">
        <f ca="1">Überl!BA404</f>
        <v>93896</v>
      </c>
      <c r="M403" s="12">
        <f ca="1">Überl!BB404</f>
        <v>132387.37</v>
      </c>
      <c r="N403" s="12">
        <f ca="1">Überl!BC404</f>
        <v>500</v>
      </c>
      <c r="O403" s="12">
        <f ca="1">Überl!BD404</f>
        <v>500</v>
      </c>
    </row>
    <row r="404" spans="1:15" x14ac:dyDescent="0.2">
      <c r="A404" s="154">
        <v>30719</v>
      </c>
      <c r="B404" s="54" t="s">
        <v>1726</v>
      </c>
      <c r="C404" s="154">
        <f t="shared" si="8"/>
        <v>3</v>
      </c>
      <c r="E404" s="12">
        <v>1602</v>
      </c>
      <c r="F404" s="12">
        <v>1486</v>
      </c>
      <c r="G404" s="14">
        <v>241</v>
      </c>
      <c r="H404" s="14">
        <v>1029</v>
      </c>
      <c r="I404" s="14">
        <v>332</v>
      </c>
      <c r="J404" s="13"/>
      <c r="K404" s="12">
        <f ca="1">Überl!AZ405</f>
        <v>28400</v>
      </c>
      <c r="L404" s="12">
        <f ca="1">Überl!BA405</f>
        <v>111917</v>
      </c>
      <c r="M404" s="12">
        <f ca="1">Überl!BB405</f>
        <v>82999.81</v>
      </c>
      <c r="N404" s="12">
        <f ca="1">Überl!BC405</f>
        <v>500</v>
      </c>
      <c r="O404" s="12">
        <f ca="1">Überl!BD405</f>
        <v>500</v>
      </c>
    </row>
    <row r="405" spans="1:15" x14ac:dyDescent="0.2">
      <c r="A405" s="154">
        <v>30721</v>
      </c>
      <c r="B405" s="54" t="s">
        <v>1725</v>
      </c>
      <c r="C405" s="154">
        <f t="shared" si="8"/>
        <v>3</v>
      </c>
      <c r="E405" s="12">
        <v>1596</v>
      </c>
      <c r="F405" s="12">
        <v>1571</v>
      </c>
      <c r="G405" s="14">
        <v>249</v>
      </c>
      <c r="H405" s="14">
        <v>1073</v>
      </c>
      <c r="I405" s="14">
        <v>274</v>
      </c>
      <c r="J405" s="13"/>
      <c r="K405" s="12">
        <f ca="1">Überl!AZ406</f>
        <v>25573</v>
      </c>
      <c r="L405" s="12">
        <f ca="1">Überl!BA406</f>
        <v>84029</v>
      </c>
      <c r="M405" s="12">
        <f ca="1">Überl!BB406</f>
        <v>136479.03</v>
      </c>
      <c r="N405" s="12">
        <f ca="1">Überl!BC406</f>
        <v>500</v>
      </c>
      <c r="O405" s="12">
        <f ca="1">Überl!BD406</f>
        <v>500</v>
      </c>
    </row>
    <row r="406" spans="1:15" x14ac:dyDescent="0.2">
      <c r="A406" s="154">
        <v>30722</v>
      </c>
      <c r="B406" s="54" t="s">
        <v>1724</v>
      </c>
      <c r="C406" s="154">
        <f t="shared" si="8"/>
        <v>3</v>
      </c>
      <c r="E406" s="12">
        <v>1185</v>
      </c>
      <c r="F406" s="12">
        <v>1171</v>
      </c>
      <c r="G406" s="14">
        <v>149</v>
      </c>
      <c r="H406" s="14">
        <v>792</v>
      </c>
      <c r="I406" s="14">
        <v>244</v>
      </c>
      <c r="J406" s="13"/>
      <c r="K406" s="12">
        <f ca="1">Überl!AZ407</f>
        <v>25764</v>
      </c>
      <c r="L406" s="12">
        <f ca="1">Überl!BA407</f>
        <v>72437</v>
      </c>
      <c r="M406" s="12">
        <f ca="1">Überl!BB407</f>
        <v>59577.81</v>
      </c>
      <c r="N406" s="12">
        <f ca="1">Überl!BC407</f>
        <v>500</v>
      </c>
      <c r="O406" s="12">
        <f ca="1">Überl!BD407</f>
        <v>500</v>
      </c>
    </row>
    <row r="407" spans="1:15" x14ac:dyDescent="0.2">
      <c r="A407" s="154">
        <v>30724</v>
      </c>
      <c r="B407" s="54" t="s">
        <v>1723</v>
      </c>
      <c r="C407" s="154">
        <f t="shared" si="8"/>
        <v>3</v>
      </c>
      <c r="E407" s="12">
        <v>1990</v>
      </c>
      <c r="F407" s="12">
        <v>1937</v>
      </c>
      <c r="G407" s="14">
        <v>278</v>
      </c>
      <c r="H407" s="14">
        <v>1351</v>
      </c>
      <c r="I407" s="14">
        <v>361</v>
      </c>
      <c r="J407" s="13"/>
      <c r="K407" s="12">
        <f ca="1">Überl!AZ408</f>
        <v>26712</v>
      </c>
      <c r="L407" s="12">
        <f ca="1">Überl!BA408</f>
        <v>136232</v>
      </c>
      <c r="M407" s="12">
        <f ca="1">Überl!BB408</f>
        <v>168313.28</v>
      </c>
      <c r="N407" s="12">
        <f ca="1">Überl!BC408</f>
        <v>500</v>
      </c>
      <c r="O407" s="12">
        <f ca="1">Überl!BD408</f>
        <v>500</v>
      </c>
    </row>
    <row r="408" spans="1:15" x14ac:dyDescent="0.2">
      <c r="A408" s="154">
        <v>30726</v>
      </c>
      <c r="B408" s="54" t="s">
        <v>1722</v>
      </c>
      <c r="C408" s="154">
        <f t="shared" si="8"/>
        <v>3</v>
      </c>
      <c r="E408" s="12">
        <v>2911</v>
      </c>
      <c r="F408" s="12">
        <v>2824</v>
      </c>
      <c r="G408" s="14">
        <v>396</v>
      </c>
      <c r="H408" s="14">
        <v>1910</v>
      </c>
      <c r="I408" s="14">
        <v>605</v>
      </c>
      <c r="J408" s="13"/>
      <c r="K408" s="12">
        <f ca="1">Überl!AZ409</f>
        <v>37998</v>
      </c>
      <c r="L408" s="12">
        <f ca="1">Überl!BA409</f>
        <v>205243</v>
      </c>
      <c r="M408" s="12">
        <f ca="1">Überl!BB409</f>
        <v>233768.57</v>
      </c>
      <c r="N408" s="12">
        <f ca="1">Überl!BC409</f>
        <v>500</v>
      </c>
      <c r="O408" s="12">
        <f ca="1">Überl!BD409</f>
        <v>500</v>
      </c>
    </row>
    <row r="409" spans="1:15" x14ac:dyDescent="0.2">
      <c r="A409" s="154">
        <v>30728</v>
      </c>
      <c r="B409" s="54" t="s">
        <v>1721</v>
      </c>
      <c r="C409" s="154">
        <f t="shared" si="8"/>
        <v>3</v>
      </c>
      <c r="E409" s="12">
        <v>1094</v>
      </c>
      <c r="F409" s="12">
        <v>964</v>
      </c>
      <c r="G409" s="14">
        <v>226</v>
      </c>
      <c r="H409" s="14">
        <v>694</v>
      </c>
      <c r="I409" s="14">
        <v>174</v>
      </c>
      <c r="J409" s="13"/>
      <c r="K409" s="12">
        <f ca="1">Überl!AZ410</f>
        <v>13450</v>
      </c>
      <c r="L409" s="12">
        <f ca="1">Überl!BA410</f>
        <v>67408</v>
      </c>
      <c r="M409" s="12">
        <f ca="1">Überl!BB410</f>
        <v>125518.86</v>
      </c>
      <c r="N409" s="12">
        <f ca="1">Überl!BC410</f>
        <v>500</v>
      </c>
      <c r="O409" s="12">
        <f ca="1">Überl!BD410</f>
        <v>500</v>
      </c>
    </row>
    <row r="410" spans="1:15" x14ac:dyDescent="0.2">
      <c r="A410" s="154">
        <v>30729</v>
      </c>
      <c r="B410" s="54" t="s">
        <v>1720</v>
      </c>
      <c r="C410" s="154">
        <f t="shared" si="8"/>
        <v>3</v>
      </c>
      <c r="E410" s="12">
        <v>3937</v>
      </c>
      <c r="F410" s="12">
        <v>3928</v>
      </c>
      <c r="G410" s="14">
        <v>610</v>
      </c>
      <c r="H410" s="14">
        <v>2685</v>
      </c>
      <c r="I410" s="14">
        <v>642</v>
      </c>
      <c r="J410" s="13"/>
      <c r="K410" s="12">
        <f ca="1">Überl!AZ411</f>
        <v>13120</v>
      </c>
      <c r="L410" s="12">
        <f ca="1">Überl!BA411</f>
        <v>214790</v>
      </c>
      <c r="M410" s="12">
        <f ca="1">Überl!BB411</f>
        <v>1586074.76</v>
      </c>
      <c r="N410" s="12">
        <f ca="1">Überl!BC411</f>
        <v>500</v>
      </c>
      <c r="O410" s="12">
        <f ca="1">Überl!BD411</f>
        <v>500</v>
      </c>
    </row>
    <row r="411" spans="1:15" x14ac:dyDescent="0.2">
      <c r="A411" s="154">
        <v>30730</v>
      </c>
      <c r="B411" s="54" t="s">
        <v>1719</v>
      </c>
      <c r="C411" s="154">
        <f t="shared" si="8"/>
        <v>3</v>
      </c>
      <c r="E411" s="12">
        <v>5642</v>
      </c>
      <c r="F411" s="12">
        <v>5267</v>
      </c>
      <c r="G411" s="14">
        <v>805</v>
      </c>
      <c r="H411" s="14">
        <v>3851</v>
      </c>
      <c r="I411" s="14">
        <v>986</v>
      </c>
      <c r="J411" s="13"/>
      <c r="K411" s="12">
        <f ca="1">Überl!AZ412</f>
        <v>14534</v>
      </c>
      <c r="L411" s="12">
        <f ca="1">Überl!BA412</f>
        <v>374475</v>
      </c>
      <c r="M411" s="12">
        <f ca="1">Überl!BB412</f>
        <v>3017706.6</v>
      </c>
      <c r="N411" s="12">
        <f ca="1">Überl!BC412</f>
        <v>500</v>
      </c>
      <c r="O411" s="12">
        <f ca="1">Überl!BD412</f>
        <v>500</v>
      </c>
    </row>
    <row r="412" spans="1:15" x14ac:dyDescent="0.2">
      <c r="A412" s="154">
        <v>30731</v>
      </c>
      <c r="B412" s="54" t="s">
        <v>1718</v>
      </c>
      <c r="C412" s="154">
        <f t="shared" si="8"/>
        <v>3</v>
      </c>
      <c r="E412" s="12">
        <v>3540</v>
      </c>
      <c r="F412" s="12">
        <v>3052</v>
      </c>
      <c r="G412" s="14">
        <v>694</v>
      </c>
      <c r="H412" s="14">
        <v>2384</v>
      </c>
      <c r="I412" s="14">
        <v>462</v>
      </c>
      <c r="J412" s="13"/>
      <c r="K412" s="12">
        <f ca="1">Überl!AZ413</f>
        <v>5057</v>
      </c>
      <c r="L412" s="12">
        <f ca="1">Überl!BA413</f>
        <v>180713</v>
      </c>
      <c r="M412" s="12">
        <f ca="1">Überl!BB413</f>
        <v>299050.94</v>
      </c>
      <c r="N412" s="12">
        <f ca="1">Überl!BC413</f>
        <v>500</v>
      </c>
      <c r="O412" s="12">
        <f ca="1">Überl!BD413</f>
        <v>500</v>
      </c>
    </row>
    <row r="413" spans="1:15" x14ac:dyDescent="0.2">
      <c r="A413" s="154">
        <v>30732</v>
      </c>
      <c r="B413" s="54" t="s">
        <v>1717</v>
      </c>
      <c r="C413" s="154">
        <f t="shared" si="8"/>
        <v>3</v>
      </c>
      <c r="E413" s="12">
        <v>7399</v>
      </c>
      <c r="F413" s="12">
        <v>6961</v>
      </c>
      <c r="G413" s="14">
        <v>1066</v>
      </c>
      <c r="H413" s="14">
        <v>4872</v>
      </c>
      <c r="I413" s="14">
        <v>1461</v>
      </c>
      <c r="J413" s="13"/>
      <c r="K413" s="12">
        <f ca="1">Überl!AZ414</f>
        <v>46105</v>
      </c>
      <c r="L413" s="12">
        <f ca="1">Überl!BA414</f>
        <v>762956</v>
      </c>
      <c r="M413" s="12">
        <f ca="1">Überl!BB414</f>
        <v>2262309.35</v>
      </c>
      <c r="N413" s="12">
        <f ca="1">Überl!BC414</f>
        <v>500</v>
      </c>
      <c r="O413" s="12">
        <f ca="1">Überl!BD414</f>
        <v>500</v>
      </c>
    </row>
    <row r="414" spans="1:15" x14ac:dyDescent="0.2">
      <c r="A414" s="154">
        <v>30733</v>
      </c>
      <c r="B414" s="54" t="s">
        <v>1716</v>
      </c>
      <c r="C414" s="154">
        <f t="shared" si="8"/>
        <v>3</v>
      </c>
      <c r="E414" s="12">
        <v>916</v>
      </c>
      <c r="F414" s="12">
        <v>889</v>
      </c>
      <c r="G414" s="14">
        <v>138</v>
      </c>
      <c r="H414" s="14">
        <v>585</v>
      </c>
      <c r="I414" s="14">
        <v>193</v>
      </c>
      <c r="J414" s="13"/>
      <c r="K414" s="12">
        <f ca="1">Überl!AZ415</f>
        <v>4398</v>
      </c>
      <c r="L414" s="12">
        <f ca="1">Überl!BA415</f>
        <v>80264</v>
      </c>
      <c r="M414" s="12">
        <f ca="1">Überl!BB415</f>
        <v>1234218.1200000001</v>
      </c>
      <c r="N414" s="12">
        <f ca="1">Überl!BC415</f>
        <v>500</v>
      </c>
      <c r="O414" s="12">
        <f ca="1">Überl!BD415</f>
        <v>500</v>
      </c>
    </row>
    <row r="415" spans="1:15" x14ac:dyDescent="0.2">
      <c r="A415" s="154">
        <v>30734</v>
      </c>
      <c r="B415" s="54" t="s">
        <v>1715</v>
      </c>
      <c r="C415" s="154">
        <f t="shared" si="8"/>
        <v>3</v>
      </c>
      <c r="E415" s="12">
        <v>1924</v>
      </c>
      <c r="F415" s="12">
        <v>1682</v>
      </c>
      <c r="G415" s="14">
        <v>311</v>
      </c>
      <c r="H415" s="14">
        <v>1285</v>
      </c>
      <c r="I415" s="14">
        <v>328</v>
      </c>
      <c r="J415" s="13"/>
      <c r="K415" s="12">
        <f ca="1">Überl!AZ416</f>
        <v>5639</v>
      </c>
      <c r="L415" s="12">
        <f ca="1">Überl!BA416</f>
        <v>141456</v>
      </c>
      <c r="M415" s="12">
        <f ca="1">Überl!BB416</f>
        <v>878256.78</v>
      </c>
      <c r="N415" s="12">
        <f ca="1">Überl!BC416</f>
        <v>500</v>
      </c>
      <c r="O415" s="12">
        <f ca="1">Überl!BD416</f>
        <v>500</v>
      </c>
    </row>
    <row r="416" spans="1:15" x14ac:dyDescent="0.2">
      <c r="A416" s="154">
        <v>30735</v>
      </c>
      <c r="B416" s="54" t="s">
        <v>1714</v>
      </c>
      <c r="C416" s="154">
        <f t="shared" si="8"/>
        <v>3</v>
      </c>
      <c r="E416" s="12">
        <v>5167</v>
      </c>
      <c r="F416" s="12">
        <v>4981</v>
      </c>
      <c r="G416" s="14">
        <v>764</v>
      </c>
      <c r="H416" s="14">
        <v>3563</v>
      </c>
      <c r="I416" s="14">
        <v>840</v>
      </c>
      <c r="J416" s="13"/>
      <c r="K416" s="12">
        <f ca="1">Überl!AZ417</f>
        <v>4999</v>
      </c>
      <c r="L416" s="12">
        <f ca="1">Überl!BA417</f>
        <v>548129</v>
      </c>
      <c r="M416" s="12">
        <f ca="1">Überl!BB417</f>
        <v>2139238.08</v>
      </c>
      <c r="N416" s="12">
        <f ca="1">Überl!BC417</f>
        <v>500</v>
      </c>
      <c r="O416" s="12">
        <f ca="1">Überl!BD417</f>
        <v>500</v>
      </c>
    </row>
    <row r="417" spans="1:15" x14ac:dyDescent="0.2">
      <c r="A417" s="154">
        <v>30736</v>
      </c>
      <c r="B417" s="54" t="s">
        <v>1713</v>
      </c>
      <c r="C417" s="154">
        <f t="shared" si="8"/>
        <v>3</v>
      </c>
      <c r="E417" s="12">
        <v>2186</v>
      </c>
      <c r="F417" s="12">
        <v>2076</v>
      </c>
      <c r="G417" s="14">
        <v>328</v>
      </c>
      <c r="H417" s="14">
        <v>1384</v>
      </c>
      <c r="I417" s="14">
        <v>474</v>
      </c>
      <c r="J417" s="13"/>
      <c r="K417" s="12">
        <f ca="1">Überl!AZ418</f>
        <v>1902</v>
      </c>
      <c r="L417" s="12">
        <f ca="1">Überl!BA418</f>
        <v>192363</v>
      </c>
      <c r="M417" s="12">
        <f ca="1">Überl!BB418</f>
        <v>1081696.68</v>
      </c>
      <c r="N417" s="12">
        <f ca="1">Überl!BC418</f>
        <v>500</v>
      </c>
      <c r="O417" s="12">
        <f ca="1">Überl!BD418</f>
        <v>500</v>
      </c>
    </row>
    <row r="418" spans="1:15" x14ac:dyDescent="0.2">
      <c r="A418" s="154">
        <v>30737</v>
      </c>
      <c r="B418" s="54" t="s">
        <v>1712</v>
      </c>
      <c r="C418" s="154">
        <f t="shared" si="8"/>
        <v>3</v>
      </c>
      <c r="E418" s="12">
        <v>1796</v>
      </c>
      <c r="F418" s="12">
        <v>1677</v>
      </c>
      <c r="G418" s="14">
        <v>275</v>
      </c>
      <c r="H418" s="14">
        <v>1198</v>
      </c>
      <c r="I418" s="14">
        <v>323</v>
      </c>
      <c r="J418" s="13"/>
      <c r="K418" s="12">
        <f ca="1">Überl!AZ419</f>
        <v>13391</v>
      </c>
      <c r="L418" s="12">
        <f ca="1">Überl!BA419</f>
        <v>120038</v>
      </c>
      <c r="M418" s="12">
        <f ca="1">Überl!BB419</f>
        <v>220234.43</v>
      </c>
      <c r="N418" s="12">
        <f ca="1">Überl!BC419</f>
        <v>500</v>
      </c>
      <c r="O418" s="12">
        <f ca="1">Überl!BD419</f>
        <v>500</v>
      </c>
    </row>
    <row r="419" spans="1:15" x14ac:dyDescent="0.2">
      <c r="A419" s="154">
        <v>30738</v>
      </c>
      <c r="B419" s="54" t="s">
        <v>1711</v>
      </c>
      <c r="C419" s="154">
        <f t="shared" si="8"/>
        <v>3</v>
      </c>
      <c r="E419" s="12">
        <v>755</v>
      </c>
      <c r="F419" s="12">
        <v>679</v>
      </c>
      <c r="G419" s="14">
        <v>116</v>
      </c>
      <c r="H419" s="14">
        <v>530</v>
      </c>
      <c r="I419" s="14">
        <v>109</v>
      </c>
      <c r="J419" s="13"/>
      <c r="K419" s="12">
        <f ca="1">Überl!AZ420</f>
        <v>16504</v>
      </c>
      <c r="L419" s="12">
        <f ca="1">Überl!BA420</f>
        <v>59916</v>
      </c>
      <c r="M419" s="12">
        <f ca="1">Überl!BB420</f>
        <v>293690.53999999998</v>
      </c>
      <c r="N419" s="12">
        <f ca="1">Überl!BC420</f>
        <v>500</v>
      </c>
      <c r="O419" s="12">
        <f ca="1">Überl!BD420</f>
        <v>500</v>
      </c>
    </row>
    <row r="420" spans="1:15" x14ac:dyDescent="0.2">
      <c r="A420" s="154">
        <v>30739</v>
      </c>
      <c r="B420" s="54" t="s">
        <v>1710</v>
      </c>
      <c r="C420" s="154">
        <f t="shared" si="8"/>
        <v>3</v>
      </c>
      <c r="E420" s="12">
        <v>2188</v>
      </c>
      <c r="F420" s="12">
        <v>1998</v>
      </c>
      <c r="G420" s="14">
        <v>351</v>
      </c>
      <c r="H420" s="14">
        <v>1491</v>
      </c>
      <c r="I420" s="14">
        <v>346</v>
      </c>
      <c r="J420" s="13"/>
      <c r="K420" s="12">
        <f ca="1">Überl!AZ421</f>
        <v>11016</v>
      </c>
      <c r="L420" s="12">
        <f ca="1">Überl!BA421</f>
        <v>160452</v>
      </c>
      <c r="M420" s="12">
        <f ca="1">Überl!BB421</f>
        <v>3091244.7</v>
      </c>
      <c r="N420" s="12">
        <f ca="1">Überl!BC421</f>
        <v>500</v>
      </c>
      <c r="O420" s="12">
        <f ca="1">Überl!BD421</f>
        <v>500</v>
      </c>
    </row>
    <row r="421" spans="1:15" x14ac:dyDescent="0.2">
      <c r="A421" s="154">
        <v>30740</v>
      </c>
      <c r="B421" s="54" t="s">
        <v>1709</v>
      </c>
      <c r="C421" s="154">
        <f t="shared" si="8"/>
        <v>3</v>
      </c>
      <c r="E421" s="12">
        <v>18414</v>
      </c>
      <c r="F421" s="12">
        <v>17133</v>
      </c>
      <c r="G421" s="14">
        <v>2577</v>
      </c>
      <c r="H421" s="14">
        <v>12460</v>
      </c>
      <c r="I421" s="14">
        <v>3377</v>
      </c>
      <c r="J421" s="13"/>
      <c r="K421" s="12">
        <f ca="1">Überl!AZ422</f>
        <v>17925</v>
      </c>
      <c r="L421" s="12">
        <f ca="1">Überl!BA422</f>
        <v>1968041</v>
      </c>
      <c r="M421" s="12">
        <f ca="1">Überl!BB422</f>
        <v>34959778.759999998</v>
      </c>
      <c r="N421" s="12">
        <f ca="1">Überl!BC422</f>
        <v>500</v>
      </c>
      <c r="O421" s="12">
        <f ca="1">Überl!BD422</f>
        <v>500</v>
      </c>
    </row>
    <row r="422" spans="1:15" x14ac:dyDescent="0.2">
      <c r="A422" s="154">
        <v>30741</v>
      </c>
      <c r="B422" s="54" t="s">
        <v>1708</v>
      </c>
      <c r="C422" s="154">
        <f t="shared" si="8"/>
        <v>3</v>
      </c>
      <c r="E422" s="12">
        <v>1741</v>
      </c>
      <c r="F422" s="12">
        <v>1618</v>
      </c>
      <c r="G422" s="14">
        <v>260</v>
      </c>
      <c r="H422" s="14">
        <v>1167</v>
      </c>
      <c r="I422" s="14">
        <v>314</v>
      </c>
      <c r="J422" s="13"/>
      <c r="K422" s="12">
        <f ca="1">Überl!AZ423</f>
        <v>6783</v>
      </c>
      <c r="L422" s="12">
        <f ca="1">Überl!BA423</f>
        <v>121883</v>
      </c>
      <c r="M422" s="12">
        <f ca="1">Überl!BB423</f>
        <v>336194.82</v>
      </c>
      <c r="N422" s="12">
        <f ca="1">Überl!BC423</f>
        <v>500</v>
      </c>
      <c r="O422" s="12">
        <f ca="1">Überl!BD423</f>
        <v>500</v>
      </c>
    </row>
    <row r="423" spans="1:15" x14ac:dyDescent="0.2">
      <c r="A423" s="154">
        <v>30801</v>
      </c>
      <c r="B423" s="54" t="s">
        <v>1707</v>
      </c>
      <c r="C423" s="154">
        <f t="shared" si="8"/>
        <v>3</v>
      </c>
      <c r="E423" s="12">
        <v>207</v>
      </c>
      <c r="F423" s="12">
        <v>203</v>
      </c>
      <c r="G423" s="14">
        <v>31</v>
      </c>
      <c r="H423" s="14">
        <v>146</v>
      </c>
      <c r="I423" s="14">
        <v>30</v>
      </c>
      <c r="J423" s="13"/>
      <c r="K423" s="12">
        <f ca="1">Überl!AZ424</f>
        <v>10378</v>
      </c>
      <c r="L423" s="12">
        <f ca="1">Überl!BA424</f>
        <v>17255</v>
      </c>
      <c r="M423" s="12">
        <f ca="1">Überl!BB424</f>
        <v>207429.41</v>
      </c>
      <c r="N423" s="12">
        <f ca="1">Überl!BC424</f>
        <v>500</v>
      </c>
      <c r="O423" s="12">
        <f ca="1">Überl!BD424</f>
        <v>500</v>
      </c>
    </row>
    <row r="424" spans="1:15" x14ac:dyDescent="0.2">
      <c r="A424" s="154">
        <v>30802</v>
      </c>
      <c r="B424" s="54" t="s">
        <v>1706</v>
      </c>
      <c r="C424" s="154">
        <f t="shared" si="8"/>
        <v>3</v>
      </c>
      <c r="E424" s="12">
        <v>155</v>
      </c>
      <c r="F424" s="12">
        <v>181</v>
      </c>
      <c r="G424" s="14">
        <v>24</v>
      </c>
      <c r="H424" s="14">
        <v>98</v>
      </c>
      <c r="I424" s="14">
        <v>33</v>
      </c>
      <c r="J424" s="13"/>
      <c r="K424" s="12">
        <f ca="1">Überl!AZ425</f>
        <v>7537</v>
      </c>
      <c r="L424" s="12">
        <f ca="1">Überl!BA425</f>
        <v>7508</v>
      </c>
      <c r="M424" s="12">
        <f ca="1">Überl!BB425</f>
        <v>2724.57</v>
      </c>
      <c r="N424" s="12">
        <f ca="1">Überl!BC425</f>
        <v>500</v>
      </c>
      <c r="O424" s="12">
        <f ca="1">Überl!BD425</f>
        <v>500</v>
      </c>
    </row>
    <row r="425" spans="1:15" x14ac:dyDescent="0.2">
      <c r="A425" s="154">
        <v>30803</v>
      </c>
      <c r="B425" s="54" t="s">
        <v>1705</v>
      </c>
      <c r="C425" s="154">
        <f t="shared" si="8"/>
        <v>3</v>
      </c>
      <c r="E425" s="12">
        <v>3370</v>
      </c>
      <c r="F425" s="12">
        <v>3356</v>
      </c>
      <c r="G425" s="14">
        <v>481</v>
      </c>
      <c r="H425" s="14">
        <v>2204</v>
      </c>
      <c r="I425" s="14">
        <v>685</v>
      </c>
      <c r="J425" s="13"/>
      <c r="K425" s="12">
        <f ca="1">Überl!AZ426</f>
        <v>31569</v>
      </c>
      <c r="L425" s="12">
        <f ca="1">Überl!BA426</f>
        <v>126111</v>
      </c>
      <c r="M425" s="12">
        <f ca="1">Überl!BB426</f>
        <v>301629.52</v>
      </c>
      <c r="N425" s="12">
        <f ca="1">Überl!BC426</f>
        <v>500</v>
      </c>
      <c r="O425" s="12">
        <f ca="1">Überl!BD426</f>
        <v>500</v>
      </c>
    </row>
    <row r="426" spans="1:15" x14ac:dyDescent="0.2">
      <c r="A426" s="154">
        <v>30804</v>
      </c>
      <c r="B426" s="54" t="s">
        <v>1704</v>
      </c>
      <c r="C426" s="154">
        <f t="shared" si="8"/>
        <v>3</v>
      </c>
      <c r="E426" s="12">
        <v>1960</v>
      </c>
      <c r="F426" s="12">
        <v>1874</v>
      </c>
      <c r="G426" s="14">
        <v>288</v>
      </c>
      <c r="H426" s="14">
        <v>1277</v>
      </c>
      <c r="I426" s="14">
        <v>395</v>
      </c>
      <c r="J426" s="13"/>
      <c r="K426" s="12">
        <f ca="1">Überl!AZ427</f>
        <v>15825</v>
      </c>
      <c r="L426" s="12">
        <f ca="1">Überl!BA427</f>
        <v>135905</v>
      </c>
      <c r="M426" s="12">
        <f ca="1">Überl!BB427</f>
        <v>468290.36</v>
      </c>
      <c r="N426" s="12">
        <f ca="1">Überl!BC427</f>
        <v>500</v>
      </c>
      <c r="O426" s="12">
        <f ca="1">Überl!BD427</f>
        <v>500</v>
      </c>
    </row>
    <row r="427" spans="1:15" x14ac:dyDescent="0.2">
      <c r="A427" s="154">
        <v>30805</v>
      </c>
      <c r="B427" s="54" t="s">
        <v>1703</v>
      </c>
      <c r="C427" s="154">
        <f t="shared" si="8"/>
        <v>3</v>
      </c>
      <c r="E427" s="12">
        <v>1671</v>
      </c>
      <c r="F427" s="12">
        <v>1642</v>
      </c>
      <c r="G427" s="14">
        <v>250</v>
      </c>
      <c r="H427" s="14">
        <v>1073</v>
      </c>
      <c r="I427" s="14">
        <v>348</v>
      </c>
      <c r="J427" s="13"/>
      <c r="K427" s="12">
        <f ca="1">Überl!AZ428</f>
        <v>26038</v>
      </c>
      <c r="L427" s="12">
        <f ca="1">Überl!BA428</f>
        <v>80138</v>
      </c>
      <c r="M427" s="12">
        <f ca="1">Überl!BB428</f>
        <v>513271.25</v>
      </c>
      <c r="N427" s="12">
        <f ca="1">Überl!BC428</f>
        <v>500</v>
      </c>
      <c r="O427" s="12">
        <f ca="1">Überl!BD428</f>
        <v>500</v>
      </c>
    </row>
    <row r="428" spans="1:15" x14ac:dyDescent="0.2">
      <c r="A428" s="154">
        <v>30808</v>
      </c>
      <c r="B428" s="54" t="s">
        <v>1702</v>
      </c>
      <c r="C428" s="154">
        <f t="shared" si="8"/>
        <v>3</v>
      </c>
      <c r="E428" s="12">
        <v>8781</v>
      </c>
      <c r="F428" s="12">
        <v>8185</v>
      </c>
      <c r="G428" s="14">
        <v>1284</v>
      </c>
      <c r="H428" s="14">
        <v>5973</v>
      </c>
      <c r="I428" s="14">
        <v>1524</v>
      </c>
      <c r="J428" s="13"/>
      <c r="K428" s="12">
        <f ca="1">Überl!AZ429</f>
        <v>21510</v>
      </c>
      <c r="L428" s="12">
        <f ca="1">Überl!BA429</f>
        <v>519486</v>
      </c>
      <c r="M428" s="12">
        <f ca="1">Überl!BB429</f>
        <v>1951244.47</v>
      </c>
      <c r="N428" s="12">
        <f ca="1">Überl!BC429</f>
        <v>500</v>
      </c>
      <c r="O428" s="12">
        <f ca="1">Überl!BD429</f>
        <v>500</v>
      </c>
    </row>
    <row r="429" spans="1:15" x14ac:dyDescent="0.2">
      <c r="A429" s="154">
        <v>30810</v>
      </c>
      <c r="B429" s="54" t="s">
        <v>1701</v>
      </c>
      <c r="C429" s="154">
        <f t="shared" si="8"/>
        <v>3</v>
      </c>
      <c r="E429" s="12">
        <v>1114</v>
      </c>
      <c r="F429" s="12">
        <v>1114</v>
      </c>
      <c r="G429" s="14">
        <v>123</v>
      </c>
      <c r="H429" s="14">
        <v>732</v>
      </c>
      <c r="I429" s="14">
        <v>259</v>
      </c>
      <c r="J429" s="13"/>
      <c r="K429" s="12">
        <f ca="1">Überl!AZ430</f>
        <v>21015</v>
      </c>
      <c r="L429" s="12">
        <f ca="1">Überl!BA430</f>
        <v>45653</v>
      </c>
      <c r="M429" s="12">
        <f ca="1">Überl!BB430</f>
        <v>63820.6</v>
      </c>
      <c r="N429" s="12">
        <f ca="1">Überl!BC430</f>
        <v>500</v>
      </c>
      <c r="O429" s="12">
        <f ca="1">Überl!BD430</f>
        <v>500</v>
      </c>
    </row>
    <row r="430" spans="1:15" x14ac:dyDescent="0.2">
      <c r="A430" s="154">
        <v>30811</v>
      </c>
      <c r="B430" s="54" t="s">
        <v>1700</v>
      </c>
      <c r="C430" s="154">
        <f t="shared" si="8"/>
        <v>3</v>
      </c>
      <c r="E430" s="12">
        <v>2225</v>
      </c>
      <c r="F430" s="12">
        <v>2255</v>
      </c>
      <c r="G430" s="14">
        <v>302</v>
      </c>
      <c r="H430" s="14">
        <v>1438</v>
      </c>
      <c r="I430" s="14">
        <v>485</v>
      </c>
      <c r="J430" s="13"/>
      <c r="K430" s="12">
        <f ca="1">Überl!AZ431</f>
        <v>30603</v>
      </c>
      <c r="L430" s="12">
        <f ca="1">Überl!BA431</f>
        <v>105641</v>
      </c>
      <c r="M430" s="12">
        <f ca="1">Überl!BB431</f>
        <v>257876.61</v>
      </c>
      <c r="N430" s="12">
        <f ca="1">Überl!BC431</f>
        <v>500</v>
      </c>
      <c r="O430" s="12">
        <f ca="1">Überl!BD431</f>
        <v>500</v>
      </c>
    </row>
    <row r="431" spans="1:15" x14ac:dyDescent="0.2">
      <c r="A431" s="154">
        <v>30812</v>
      </c>
      <c r="B431" s="54" t="s">
        <v>1699</v>
      </c>
      <c r="C431" s="154">
        <f t="shared" si="8"/>
        <v>3</v>
      </c>
      <c r="E431" s="12">
        <v>911</v>
      </c>
      <c r="F431" s="12">
        <v>867</v>
      </c>
      <c r="G431" s="14">
        <v>148</v>
      </c>
      <c r="H431" s="14">
        <v>611</v>
      </c>
      <c r="I431" s="14">
        <v>152</v>
      </c>
      <c r="J431" s="13"/>
      <c r="K431" s="12">
        <f ca="1">Überl!AZ432</f>
        <v>13138</v>
      </c>
      <c r="L431" s="12">
        <f ca="1">Überl!BA432</f>
        <v>32071</v>
      </c>
      <c r="M431" s="12">
        <f ca="1">Überl!BB432</f>
        <v>34694.15</v>
      </c>
      <c r="N431" s="12">
        <f ca="1">Überl!BC432</f>
        <v>500</v>
      </c>
      <c r="O431" s="12">
        <f ca="1">Überl!BD432</f>
        <v>500</v>
      </c>
    </row>
    <row r="432" spans="1:15" x14ac:dyDescent="0.2">
      <c r="A432" s="154">
        <v>30813</v>
      </c>
      <c r="B432" s="54" t="s">
        <v>1698</v>
      </c>
      <c r="C432" s="154">
        <f t="shared" si="8"/>
        <v>3</v>
      </c>
      <c r="E432" s="12">
        <v>1271</v>
      </c>
      <c r="F432" s="12">
        <v>1224</v>
      </c>
      <c r="G432" s="14">
        <v>160</v>
      </c>
      <c r="H432" s="14">
        <v>845</v>
      </c>
      <c r="I432" s="14">
        <v>266</v>
      </c>
      <c r="J432" s="13"/>
      <c r="K432" s="12">
        <f ca="1">Überl!AZ433</f>
        <v>42586</v>
      </c>
      <c r="L432" s="12">
        <f ca="1">Überl!BA433</f>
        <v>56988</v>
      </c>
      <c r="M432" s="12">
        <f ca="1">Überl!BB433</f>
        <v>97336.7</v>
      </c>
      <c r="N432" s="12">
        <f ca="1">Überl!BC433</f>
        <v>500</v>
      </c>
      <c r="O432" s="12">
        <f ca="1">Überl!BD433</f>
        <v>500</v>
      </c>
    </row>
    <row r="433" spans="1:15" x14ac:dyDescent="0.2">
      <c r="A433" s="154">
        <v>30814</v>
      </c>
      <c r="B433" s="54" t="s">
        <v>1697</v>
      </c>
      <c r="C433" s="154">
        <f t="shared" si="8"/>
        <v>3</v>
      </c>
      <c r="E433" s="12">
        <v>2072</v>
      </c>
      <c r="F433" s="12">
        <v>1952</v>
      </c>
      <c r="G433" s="14">
        <v>304</v>
      </c>
      <c r="H433" s="14">
        <v>1363</v>
      </c>
      <c r="I433" s="14">
        <v>405</v>
      </c>
      <c r="J433" s="13"/>
      <c r="K433" s="12">
        <f ca="1">Überl!AZ434</f>
        <v>49917</v>
      </c>
      <c r="L433" s="12">
        <f ca="1">Überl!BA434</f>
        <v>104572</v>
      </c>
      <c r="M433" s="12">
        <f ca="1">Überl!BB434</f>
        <v>324662.63</v>
      </c>
      <c r="N433" s="12">
        <f ca="1">Überl!BC434</f>
        <v>500</v>
      </c>
      <c r="O433" s="12">
        <f ca="1">Überl!BD434</f>
        <v>500</v>
      </c>
    </row>
    <row r="434" spans="1:15" x14ac:dyDescent="0.2">
      <c r="A434" s="154">
        <v>30817</v>
      </c>
      <c r="B434" s="54" t="s">
        <v>1696</v>
      </c>
      <c r="C434" s="154">
        <f t="shared" si="8"/>
        <v>3</v>
      </c>
      <c r="E434" s="12">
        <v>11569</v>
      </c>
      <c r="F434" s="12">
        <v>10818</v>
      </c>
      <c r="G434" s="14">
        <v>1908</v>
      </c>
      <c r="H434" s="14">
        <v>7752</v>
      </c>
      <c r="I434" s="14">
        <v>1909</v>
      </c>
      <c r="J434" s="13"/>
      <c r="K434" s="12">
        <f ca="1">Überl!AZ435</f>
        <v>19894</v>
      </c>
      <c r="L434" s="12">
        <f ca="1">Überl!BA435</f>
        <v>849641</v>
      </c>
      <c r="M434" s="12">
        <f ca="1">Überl!BB435</f>
        <v>2974353.52</v>
      </c>
      <c r="N434" s="12">
        <f ca="1">Überl!BC435</f>
        <v>500</v>
      </c>
      <c r="O434" s="12">
        <f ca="1">Überl!BD435</f>
        <v>500</v>
      </c>
    </row>
    <row r="435" spans="1:15" x14ac:dyDescent="0.2">
      <c r="A435" s="154">
        <v>30819</v>
      </c>
      <c r="B435" s="54" t="s">
        <v>1695</v>
      </c>
      <c r="C435" s="154">
        <f t="shared" si="8"/>
        <v>3</v>
      </c>
      <c r="E435" s="12">
        <v>301</v>
      </c>
      <c r="F435" s="12">
        <v>272</v>
      </c>
      <c r="G435" s="14">
        <v>52</v>
      </c>
      <c r="H435" s="14">
        <v>194</v>
      </c>
      <c r="I435" s="14">
        <v>55</v>
      </c>
      <c r="J435" s="13"/>
      <c r="K435" s="12">
        <f ca="1">Überl!AZ436</f>
        <v>12485</v>
      </c>
      <c r="L435" s="12">
        <f ca="1">Überl!BA436</f>
        <v>18715</v>
      </c>
      <c r="M435" s="12">
        <f ca="1">Überl!BB436</f>
        <v>107324.85</v>
      </c>
      <c r="N435" s="12">
        <f ca="1">Überl!BC436</f>
        <v>500</v>
      </c>
      <c r="O435" s="12">
        <f ca="1">Überl!BD436</f>
        <v>500</v>
      </c>
    </row>
    <row r="436" spans="1:15" x14ac:dyDescent="0.2">
      <c r="A436" s="154">
        <v>30821</v>
      </c>
      <c r="B436" s="54" t="s">
        <v>1694</v>
      </c>
      <c r="C436" s="154">
        <f t="shared" si="8"/>
        <v>3</v>
      </c>
      <c r="E436" s="12">
        <v>11366</v>
      </c>
      <c r="F436" s="12">
        <v>10256</v>
      </c>
      <c r="G436" s="14">
        <v>1799</v>
      </c>
      <c r="H436" s="14">
        <v>7606</v>
      </c>
      <c r="I436" s="14">
        <v>1961</v>
      </c>
      <c r="J436" s="13"/>
      <c r="K436" s="12">
        <f ca="1">Überl!AZ437</f>
        <v>96860</v>
      </c>
      <c r="L436" s="12">
        <f ca="1">Überl!BA437</f>
        <v>724337</v>
      </c>
      <c r="M436" s="12">
        <f ca="1">Überl!BB437</f>
        <v>2492127.7799999998</v>
      </c>
      <c r="N436" s="12">
        <f ca="1">Überl!BC437</f>
        <v>500</v>
      </c>
      <c r="O436" s="12">
        <f ca="1">Überl!BD437</f>
        <v>500</v>
      </c>
    </row>
    <row r="437" spans="1:15" x14ac:dyDescent="0.2">
      <c r="A437" s="154">
        <v>30822</v>
      </c>
      <c r="B437" s="54" t="s">
        <v>1693</v>
      </c>
      <c r="C437" s="154">
        <f t="shared" si="8"/>
        <v>3</v>
      </c>
      <c r="E437" s="12">
        <v>98</v>
      </c>
      <c r="F437" s="12">
        <v>93</v>
      </c>
      <c r="G437" s="14">
        <v>17</v>
      </c>
      <c r="H437" s="14">
        <v>64</v>
      </c>
      <c r="I437" s="14">
        <v>17</v>
      </c>
      <c r="J437" s="13"/>
      <c r="K437" s="12">
        <f ca="1">Überl!AZ438</f>
        <v>6198</v>
      </c>
      <c r="L437" s="12">
        <f ca="1">Überl!BA438</f>
        <v>1495</v>
      </c>
      <c r="M437" s="12">
        <f ca="1">Überl!BB438</f>
        <v>28232.01</v>
      </c>
      <c r="N437" s="12">
        <f ca="1">Überl!BC438</f>
        <v>500</v>
      </c>
      <c r="O437" s="12">
        <f ca="1">Überl!BD438</f>
        <v>500</v>
      </c>
    </row>
    <row r="438" spans="1:15" x14ac:dyDescent="0.2">
      <c r="A438" s="154">
        <v>30824</v>
      </c>
      <c r="B438" s="54" t="s">
        <v>1692</v>
      </c>
      <c r="C438" s="154">
        <f t="shared" si="8"/>
        <v>3</v>
      </c>
      <c r="E438" s="12">
        <v>1270</v>
      </c>
      <c r="F438" s="12">
        <v>1281</v>
      </c>
      <c r="G438" s="14">
        <v>172</v>
      </c>
      <c r="H438" s="14">
        <v>883</v>
      </c>
      <c r="I438" s="14">
        <v>215</v>
      </c>
      <c r="J438" s="13"/>
      <c r="K438" s="12">
        <f ca="1">Überl!AZ439</f>
        <v>16686</v>
      </c>
      <c r="L438" s="12">
        <f ca="1">Überl!BA439</f>
        <v>59701</v>
      </c>
      <c r="M438" s="12">
        <f ca="1">Überl!BB439</f>
        <v>175305.22</v>
      </c>
      <c r="N438" s="12">
        <f ca="1">Überl!BC439</f>
        <v>500</v>
      </c>
      <c r="O438" s="12">
        <f ca="1">Überl!BD439</f>
        <v>500</v>
      </c>
    </row>
    <row r="439" spans="1:15" x14ac:dyDescent="0.2">
      <c r="A439" s="154">
        <v>30825</v>
      </c>
      <c r="B439" s="54" t="s">
        <v>1691</v>
      </c>
      <c r="C439" s="154">
        <f t="shared" si="8"/>
        <v>3</v>
      </c>
      <c r="E439" s="12">
        <v>1181</v>
      </c>
      <c r="F439" s="12">
        <v>1166</v>
      </c>
      <c r="G439" s="14">
        <v>183</v>
      </c>
      <c r="H439" s="14">
        <v>771</v>
      </c>
      <c r="I439" s="14">
        <v>227</v>
      </c>
      <c r="J439" s="13"/>
      <c r="K439" s="12">
        <f ca="1">Überl!AZ440</f>
        <v>32820</v>
      </c>
      <c r="L439" s="12">
        <f ca="1">Überl!BA440</f>
        <v>94697</v>
      </c>
      <c r="M439" s="12">
        <f ca="1">Überl!BB440</f>
        <v>91109.63</v>
      </c>
      <c r="N439" s="12">
        <f ca="1">Überl!BC440</f>
        <v>500</v>
      </c>
      <c r="O439" s="12">
        <f ca="1">Überl!BD440</f>
        <v>500</v>
      </c>
    </row>
    <row r="440" spans="1:15" x14ac:dyDescent="0.2">
      <c r="A440" s="154">
        <v>30826</v>
      </c>
      <c r="B440" s="54" t="s">
        <v>1690</v>
      </c>
      <c r="C440" s="154">
        <f t="shared" si="8"/>
        <v>3</v>
      </c>
      <c r="E440" s="12">
        <v>1267</v>
      </c>
      <c r="F440" s="12">
        <v>1243</v>
      </c>
      <c r="G440" s="14">
        <v>161</v>
      </c>
      <c r="H440" s="14">
        <v>815</v>
      </c>
      <c r="I440" s="14">
        <v>291</v>
      </c>
      <c r="J440" s="13"/>
      <c r="K440" s="12">
        <f ca="1">Überl!AZ441</f>
        <v>20333</v>
      </c>
      <c r="L440" s="12">
        <f ca="1">Überl!BA441</f>
        <v>49713</v>
      </c>
      <c r="M440" s="12">
        <f ca="1">Überl!BB441</f>
        <v>57365.02</v>
      </c>
      <c r="N440" s="12">
        <f ca="1">Überl!BC441</f>
        <v>500</v>
      </c>
      <c r="O440" s="12">
        <f ca="1">Überl!BD441</f>
        <v>500</v>
      </c>
    </row>
    <row r="441" spans="1:15" x14ac:dyDescent="0.2">
      <c r="A441" s="154">
        <v>30827</v>
      </c>
      <c r="B441" s="54" t="s">
        <v>1689</v>
      </c>
      <c r="C441" s="154">
        <f t="shared" si="8"/>
        <v>3</v>
      </c>
      <c r="E441" s="12">
        <v>2738</v>
      </c>
      <c r="F441" s="12">
        <v>2688</v>
      </c>
      <c r="G441" s="14">
        <v>332</v>
      </c>
      <c r="H441" s="14">
        <v>1724</v>
      </c>
      <c r="I441" s="14">
        <v>682</v>
      </c>
      <c r="J441" s="13"/>
      <c r="K441" s="12">
        <f ca="1">Überl!AZ442</f>
        <v>19403</v>
      </c>
      <c r="L441" s="12">
        <f ca="1">Überl!BA442</f>
        <v>110699</v>
      </c>
      <c r="M441" s="12">
        <f ca="1">Überl!BB442</f>
        <v>246140.18</v>
      </c>
      <c r="N441" s="12">
        <f ca="1">Überl!BC442</f>
        <v>500</v>
      </c>
      <c r="O441" s="12">
        <f ca="1">Überl!BD442</f>
        <v>500</v>
      </c>
    </row>
    <row r="442" spans="1:15" x14ac:dyDescent="0.2">
      <c r="A442" s="154">
        <v>30828</v>
      </c>
      <c r="B442" s="54" t="s">
        <v>1688</v>
      </c>
      <c r="C442" s="154">
        <f t="shared" si="8"/>
        <v>3</v>
      </c>
      <c r="E442" s="12">
        <v>912</v>
      </c>
      <c r="F442" s="12">
        <v>916</v>
      </c>
      <c r="G442" s="14">
        <v>126</v>
      </c>
      <c r="H442" s="14">
        <v>598</v>
      </c>
      <c r="I442" s="14">
        <v>188</v>
      </c>
      <c r="J442" s="13"/>
      <c r="K442" s="12">
        <f ca="1">Überl!AZ443</f>
        <v>19432</v>
      </c>
      <c r="L442" s="12">
        <f ca="1">Überl!BA443</f>
        <v>51139</v>
      </c>
      <c r="M442" s="12">
        <f ca="1">Überl!BB443</f>
        <v>109441.4</v>
      </c>
      <c r="N442" s="12">
        <f ca="1">Überl!BC443</f>
        <v>500</v>
      </c>
      <c r="O442" s="12">
        <f ca="1">Überl!BD443</f>
        <v>500</v>
      </c>
    </row>
    <row r="443" spans="1:15" x14ac:dyDescent="0.2">
      <c r="A443" s="154">
        <v>30829</v>
      </c>
      <c r="B443" s="54" t="s">
        <v>1687</v>
      </c>
      <c r="C443" s="154">
        <f t="shared" si="8"/>
        <v>3</v>
      </c>
      <c r="E443" s="12">
        <v>1087</v>
      </c>
      <c r="F443" s="12">
        <v>1079</v>
      </c>
      <c r="G443" s="14">
        <v>120</v>
      </c>
      <c r="H443" s="14">
        <v>701</v>
      </c>
      <c r="I443" s="14">
        <v>266</v>
      </c>
      <c r="J443" s="13"/>
      <c r="K443" s="12">
        <f ca="1">Überl!AZ444</f>
        <v>23411</v>
      </c>
      <c r="L443" s="12">
        <f ca="1">Überl!BA444</f>
        <v>36128</v>
      </c>
      <c r="M443" s="12">
        <f ca="1">Überl!BB444</f>
        <v>47954.52</v>
      </c>
      <c r="N443" s="12">
        <f ca="1">Überl!BC444</f>
        <v>500</v>
      </c>
      <c r="O443" s="12">
        <f ca="1">Überl!BD444</f>
        <v>500</v>
      </c>
    </row>
    <row r="444" spans="1:15" x14ac:dyDescent="0.2">
      <c r="A444" s="154">
        <v>30830</v>
      </c>
      <c r="B444" s="54" t="s">
        <v>1686</v>
      </c>
      <c r="C444" s="154">
        <f t="shared" si="8"/>
        <v>3</v>
      </c>
      <c r="E444" s="12">
        <v>2844</v>
      </c>
      <c r="F444" s="12">
        <v>2631</v>
      </c>
      <c r="G444" s="14">
        <v>423</v>
      </c>
      <c r="H444" s="14">
        <v>1933</v>
      </c>
      <c r="I444" s="14">
        <v>488</v>
      </c>
      <c r="J444" s="13"/>
      <c r="K444" s="12">
        <f ca="1">Überl!AZ445</f>
        <v>50939</v>
      </c>
      <c r="L444" s="12">
        <f ca="1">Überl!BA445</f>
        <v>194333</v>
      </c>
      <c r="M444" s="12">
        <f ca="1">Überl!BB445</f>
        <v>416579.5</v>
      </c>
      <c r="N444" s="12">
        <f ca="1">Überl!BC445</f>
        <v>500</v>
      </c>
      <c r="O444" s="12">
        <f ca="1">Überl!BD445</f>
        <v>500</v>
      </c>
    </row>
    <row r="445" spans="1:15" x14ac:dyDescent="0.2">
      <c r="A445" s="154">
        <v>30831</v>
      </c>
      <c r="B445" s="54" t="s">
        <v>1685</v>
      </c>
      <c r="C445" s="154">
        <f t="shared" si="8"/>
        <v>3</v>
      </c>
      <c r="E445" s="12">
        <v>2870</v>
      </c>
      <c r="F445" s="12">
        <v>2653</v>
      </c>
      <c r="G445" s="14">
        <v>454</v>
      </c>
      <c r="H445" s="14">
        <v>1891</v>
      </c>
      <c r="I445" s="14">
        <v>525</v>
      </c>
      <c r="J445" s="13"/>
      <c r="K445" s="12">
        <f ca="1">Überl!AZ446</f>
        <v>32236</v>
      </c>
      <c r="L445" s="12">
        <f ca="1">Überl!BA446</f>
        <v>171901</v>
      </c>
      <c r="M445" s="12">
        <f ca="1">Überl!BB446</f>
        <v>549181.9</v>
      </c>
      <c r="N445" s="12">
        <f ca="1">Überl!BC446</f>
        <v>500</v>
      </c>
      <c r="O445" s="12">
        <f ca="1">Überl!BD446</f>
        <v>500</v>
      </c>
    </row>
    <row r="446" spans="1:15" x14ac:dyDescent="0.2">
      <c r="A446" s="154">
        <v>30834</v>
      </c>
      <c r="B446" s="54" t="s">
        <v>1684</v>
      </c>
      <c r="C446" s="154">
        <f t="shared" si="8"/>
        <v>3</v>
      </c>
      <c r="E446" s="12">
        <v>364</v>
      </c>
      <c r="F446" s="12">
        <v>384</v>
      </c>
      <c r="G446" s="14">
        <v>39</v>
      </c>
      <c r="H446" s="14">
        <v>252</v>
      </c>
      <c r="I446" s="14">
        <v>73</v>
      </c>
      <c r="J446" s="13"/>
      <c r="K446" s="12">
        <f ca="1">Überl!AZ447</f>
        <v>9429</v>
      </c>
      <c r="L446" s="12">
        <f ca="1">Überl!BA447</f>
        <v>16532</v>
      </c>
      <c r="M446" s="12">
        <f ca="1">Überl!BB447</f>
        <v>104587.11</v>
      </c>
      <c r="N446" s="12">
        <f ca="1">Überl!BC447</f>
        <v>500</v>
      </c>
      <c r="O446" s="12">
        <f ca="1">Überl!BD447</f>
        <v>500</v>
      </c>
    </row>
    <row r="447" spans="1:15" x14ac:dyDescent="0.2">
      <c r="A447" s="154">
        <v>30835</v>
      </c>
      <c r="B447" s="54" t="s">
        <v>1683</v>
      </c>
      <c r="C447" s="154">
        <f t="shared" si="8"/>
        <v>3</v>
      </c>
      <c r="E447" s="12">
        <v>2973</v>
      </c>
      <c r="F447" s="12">
        <v>2950</v>
      </c>
      <c r="G447" s="14">
        <v>456</v>
      </c>
      <c r="H447" s="14">
        <v>1876</v>
      </c>
      <c r="I447" s="14">
        <v>641</v>
      </c>
      <c r="J447" s="13"/>
      <c r="K447" s="12">
        <f ca="1">Überl!AZ448</f>
        <v>32397</v>
      </c>
      <c r="L447" s="12">
        <f ca="1">Überl!BA448</f>
        <v>132082</v>
      </c>
      <c r="M447" s="12">
        <f ca="1">Überl!BB448</f>
        <v>156194.63</v>
      </c>
      <c r="N447" s="12">
        <f ca="1">Überl!BC448</f>
        <v>500</v>
      </c>
      <c r="O447" s="12">
        <f ca="1">Überl!BD448</f>
        <v>500</v>
      </c>
    </row>
    <row r="448" spans="1:15" x14ac:dyDescent="0.2">
      <c r="A448" s="154">
        <v>30836</v>
      </c>
      <c r="B448" s="54" t="s">
        <v>1682</v>
      </c>
      <c r="C448" s="154">
        <f t="shared" si="8"/>
        <v>3</v>
      </c>
      <c r="E448" s="12">
        <v>888</v>
      </c>
      <c r="F448" s="12">
        <v>831</v>
      </c>
      <c r="G448" s="14">
        <v>112</v>
      </c>
      <c r="H448" s="14">
        <v>606</v>
      </c>
      <c r="I448" s="14">
        <v>170</v>
      </c>
      <c r="J448" s="13"/>
      <c r="K448" s="12">
        <f ca="1">Überl!AZ449</f>
        <v>9442</v>
      </c>
      <c r="L448" s="12">
        <f ca="1">Überl!BA449</f>
        <v>133313</v>
      </c>
      <c r="M448" s="12">
        <f ca="1">Überl!BB449</f>
        <v>462607.23</v>
      </c>
      <c r="N448" s="12">
        <f ca="1">Überl!BC449</f>
        <v>500</v>
      </c>
      <c r="O448" s="12">
        <f ca="1">Überl!BD449</f>
        <v>500</v>
      </c>
    </row>
    <row r="449" spans="1:15" x14ac:dyDescent="0.2">
      <c r="A449" s="154">
        <v>30838</v>
      </c>
      <c r="B449" s="54" t="s">
        <v>1681</v>
      </c>
      <c r="C449" s="154">
        <f t="shared" si="8"/>
        <v>3</v>
      </c>
      <c r="E449" s="12">
        <v>2812</v>
      </c>
      <c r="F449" s="12">
        <v>2776</v>
      </c>
      <c r="G449" s="14">
        <v>443</v>
      </c>
      <c r="H449" s="14">
        <v>1852</v>
      </c>
      <c r="I449" s="14">
        <v>517</v>
      </c>
      <c r="J449" s="13"/>
      <c r="K449" s="12">
        <f ca="1">Überl!AZ450</f>
        <v>26950</v>
      </c>
      <c r="L449" s="12">
        <f ca="1">Überl!BA450</f>
        <v>123815</v>
      </c>
      <c r="M449" s="12">
        <f ca="1">Überl!BB450</f>
        <v>271803.55</v>
      </c>
      <c r="N449" s="12">
        <f ca="1">Überl!BC450</f>
        <v>500</v>
      </c>
      <c r="O449" s="12">
        <f ca="1">Überl!BD450</f>
        <v>500</v>
      </c>
    </row>
    <row r="450" spans="1:15" x14ac:dyDescent="0.2">
      <c r="A450" s="154">
        <v>30841</v>
      </c>
      <c r="B450" s="54" t="s">
        <v>1680</v>
      </c>
      <c r="C450" s="154">
        <f t="shared" si="8"/>
        <v>3</v>
      </c>
      <c r="E450" s="12">
        <v>1252</v>
      </c>
      <c r="F450" s="12">
        <v>1238</v>
      </c>
      <c r="G450" s="14">
        <v>162</v>
      </c>
      <c r="H450" s="14">
        <v>798</v>
      </c>
      <c r="I450" s="14">
        <v>292</v>
      </c>
      <c r="J450" s="13"/>
      <c r="K450" s="12">
        <f ca="1">Überl!AZ451</f>
        <v>12109</v>
      </c>
      <c r="L450" s="12">
        <f ca="1">Überl!BA451</f>
        <v>59699</v>
      </c>
      <c r="M450" s="12">
        <f ca="1">Überl!BB451</f>
        <v>228785.71</v>
      </c>
      <c r="N450" s="12">
        <f ca="1">Überl!BC451</f>
        <v>500</v>
      </c>
      <c r="O450" s="12">
        <f ca="1">Überl!BD451</f>
        <v>500</v>
      </c>
    </row>
    <row r="451" spans="1:15" x14ac:dyDescent="0.2">
      <c r="A451" s="154">
        <v>30842</v>
      </c>
      <c r="B451" s="54" t="s">
        <v>1679</v>
      </c>
      <c r="C451" s="154">
        <f t="shared" si="8"/>
        <v>3</v>
      </c>
      <c r="E451" s="12">
        <v>1687</v>
      </c>
      <c r="F451" s="12">
        <v>1677</v>
      </c>
      <c r="G451" s="14">
        <v>227</v>
      </c>
      <c r="H451" s="14">
        <v>1178</v>
      </c>
      <c r="I451" s="14">
        <v>282</v>
      </c>
      <c r="J451" s="13"/>
      <c r="K451" s="12">
        <f ca="1">Überl!AZ452</f>
        <v>31528</v>
      </c>
      <c r="L451" s="12">
        <f ca="1">Überl!BA452</f>
        <v>85901</v>
      </c>
      <c r="M451" s="12">
        <f ca="1">Überl!BB452</f>
        <v>350865.44</v>
      </c>
      <c r="N451" s="12">
        <f ca="1">Überl!BC452</f>
        <v>500</v>
      </c>
      <c r="O451" s="12">
        <f ca="1">Überl!BD452</f>
        <v>500</v>
      </c>
    </row>
    <row r="452" spans="1:15" x14ac:dyDescent="0.2">
      <c r="A452" s="154">
        <v>30844</v>
      </c>
      <c r="B452" s="54" t="s">
        <v>1678</v>
      </c>
      <c r="C452" s="154">
        <f t="shared" si="8"/>
        <v>3</v>
      </c>
      <c r="E452" s="12">
        <v>2115</v>
      </c>
      <c r="F452" s="12">
        <v>2042</v>
      </c>
      <c r="G452" s="14">
        <v>300</v>
      </c>
      <c r="H452" s="14">
        <v>1329</v>
      </c>
      <c r="I452" s="14">
        <v>486</v>
      </c>
      <c r="J452" s="13"/>
      <c r="K452" s="12">
        <f ca="1">Überl!AZ453</f>
        <v>25401</v>
      </c>
      <c r="L452" s="12">
        <f ca="1">Überl!BA453</f>
        <v>281070</v>
      </c>
      <c r="M452" s="12">
        <f ca="1">Überl!BB453</f>
        <v>1642757.88</v>
      </c>
      <c r="N452" s="12">
        <f ca="1">Überl!BC453</f>
        <v>500</v>
      </c>
      <c r="O452" s="12">
        <f ca="1">Überl!BD453</f>
        <v>500</v>
      </c>
    </row>
    <row r="453" spans="1:15" x14ac:dyDescent="0.2">
      <c r="A453" s="154">
        <v>30845</v>
      </c>
      <c r="B453" s="54" t="s">
        <v>1677</v>
      </c>
      <c r="C453" s="154">
        <f t="shared" si="8"/>
        <v>3</v>
      </c>
      <c r="E453" s="12">
        <v>1347</v>
      </c>
      <c r="F453" s="12">
        <v>1275</v>
      </c>
      <c r="G453" s="14">
        <v>197</v>
      </c>
      <c r="H453" s="14">
        <v>853</v>
      </c>
      <c r="I453" s="14">
        <v>297</v>
      </c>
      <c r="J453" s="13"/>
      <c r="K453" s="12">
        <f ca="1">Überl!AZ454</f>
        <v>17617</v>
      </c>
      <c r="L453" s="12">
        <f ca="1">Überl!BA454</f>
        <v>69105</v>
      </c>
      <c r="M453" s="12">
        <f ca="1">Überl!BB454</f>
        <v>83072.160000000003</v>
      </c>
      <c r="N453" s="12">
        <f ca="1">Überl!BC454</f>
        <v>500</v>
      </c>
      <c r="O453" s="12">
        <f ca="1">Überl!BD454</f>
        <v>500</v>
      </c>
    </row>
    <row r="454" spans="1:15" x14ac:dyDescent="0.2">
      <c r="A454" s="154">
        <v>30846</v>
      </c>
      <c r="B454" s="54" t="s">
        <v>1676</v>
      </c>
      <c r="C454" s="154">
        <f t="shared" si="8"/>
        <v>3</v>
      </c>
      <c r="E454" s="12">
        <v>166</v>
      </c>
      <c r="F454" s="12">
        <v>155</v>
      </c>
      <c r="G454" s="14">
        <v>30</v>
      </c>
      <c r="H454" s="14">
        <v>111</v>
      </c>
      <c r="I454" s="14">
        <v>25</v>
      </c>
      <c r="J454" s="13"/>
      <c r="K454" s="12">
        <f ca="1">Überl!AZ455</f>
        <v>10477</v>
      </c>
      <c r="L454" s="12">
        <f ca="1">Überl!BA455</f>
        <v>8026</v>
      </c>
      <c r="M454" s="12">
        <f ca="1">Überl!BB455</f>
        <v>35602.53</v>
      </c>
      <c r="N454" s="12">
        <f ca="1">Überl!BC455</f>
        <v>500</v>
      </c>
      <c r="O454" s="12">
        <f ca="1">Überl!BD455</f>
        <v>500</v>
      </c>
    </row>
    <row r="455" spans="1:15" x14ac:dyDescent="0.2">
      <c r="A455" s="154">
        <v>30848</v>
      </c>
      <c r="B455" s="54" t="s">
        <v>1675</v>
      </c>
      <c r="C455" s="154">
        <f t="shared" si="8"/>
        <v>3</v>
      </c>
      <c r="E455" s="12">
        <v>1419</v>
      </c>
      <c r="F455" s="12">
        <v>1381</v>
      </c>
      <c r="G455" s="14">
        <v>197</v>
      </c>
      <c r="H455" s="14">
        <v>938</v>
      </c>
      <c r="I455" s="14">
        <v>284</v>
      </c>
      <c r="J455" s="13"/>
      <c r="K455" s="12">
        <f ca="1">Überl!AZ456</f>
        <v>12459</v>
      </c>
      <c r="L455" s="12">
        <f ca="1">Überl!BA456</f>
        <v>69847</v>
      </c>
      <c r="M455" s="12">
        <f ca="1">Überl!BB456</f>
        <v>351821.79</v>
      </c>
      <c r="N455" s="12">
        <f ca="1">Überl!BC456</f>
        <v>500</v>
      </c>
      <c r="O455" s="12">
        <f ca="1">Überl!BD456</f>
        <v>500</v>
      </c>
    </row>
    <row r="456" spans="1:15" x14ac:dyDescent="0.2">
      <c r="A456" s="154">
        <v>30849</v>
      </c>
      <c r="B456" s="54" t="s">
        <v>1674</v>
      </c>
      <c r="C456" s="154">
        <f t="shared" si="8"/>
        <v>3</v>
      </c>
      <c r="E456" s="12">
        <v>647</v>
      </c>
      <c r="F456" s="12">
        <v>659</v>
      </c>
      <c r="G456" s="14">
        <v>89</v>
      </c>
      <c r="H456" s="14">
        <v>442</v>
      </c>
      <c r="I456" s="14">
        <v>116</v>
      </c>
      <c r="J456" s="13"/>
      <c r="K456" s="12">
        <f ca="1">Überl!AZ457</f>
        <v>26216</v>
      </c>
      <c r="L456" s="12">
        <f ca="1">Überl!BA457</f>
        <v>60266</v>
      </c>
      <c r="M456" s="12">
        <f ca="1">Überl!BB457</f>
        <v>400648.48</v>
      </c>
      <c r="N456" s="12">
        <f ca="1">Überl!BC457</f>
        <v>500</v>
      </c>
      <c r="O456" s="12">
        <f ca="1">Überl!BD457</f>
        <v>500</v>
      </c>
    </row>
    <row r="457" spans="1:15" x14ac:dyDescent="0.2">
      <c r="A457" s="154">
        <v>30850</v>
      </c>
      <c r="B457" s="54" t="s">
        <v>1673</v>
      </c>
      <c r="C457" s="154">
        <f t="shared" si="8"/>
        <v>3</v>
      </c>
      <c r="E457" s="12">
        <v>1257</v>
      </c>
      <c r="F457" s="12">
        <v>1300</v>
      </c>
      <c r="G457" s="14">
        <v>143</v>
      </c>
      <c r="H457" s="14">
        <v>820</v>
      </c>
      <c r="I457" s="14">
        <v>294</v>
      </c>
      <c r="J457" s="13"/>
      <c r="K457" s="12">
        <f ca="1">Überl!AZ458</f>
        <v>24651</v>
      </c>
      <c r="L457" s="12">
        <f ca="1">Überl!BA458</f>
        <v>48391</v>
      </c>
      <c r="M457" s="12">
        <f ca="1">Überl!BB458</f>
        <v>69145.850000000006</v>
      </c>
      <c r="N457" s="12">
        <f ca="1">Überl!BC458</f>
        <v>500</v>
      </c>
      <c r="O457" s="12">
        <f ca="1">Überl!BD458</f>
        <v>500</v>
      </c>
    </row>
    <row r="458" spans="1:15" x14ac:dyDescent="0.2">
      <c r="A458" s="154">
        <v>30852</v>
      </c>
      <c r="B458" s="54" t="s">
        <v>1672</v>
      </c>
      <c r="C458" s="154">
        <f t="shared" si="8"/>
        <v>3</v>
      </c>
      <c r="E458" s="12">
        <v>1951</v>
      </c>
      <c r="F458" s="12">
        <v>1976</v>
      </c>
      <c r="G458" s="14">
        <v>283</v>
      </c>
      <c r="H458" s="14">
        <v>1296</v>
      </c>
      <c r="I458" s="14">
        <v>372</v>
      </c>
      <c r="J458" s="13"/>
      <c r="K458" s="12">
        <f ca="1">Überl!AZ459</f>
        <v>20294</v>
      </c>
      <c r="L458" s="12">
        <f ca="1">Überl!BA459</f>
        <v>120913</v>
      </c>
      <c r="M458" s="12">
        <f ca="1">Überl!BB459</f>
        <v>438242.52</v>
      </c>
      <c r="N458" s="12">
        <f ca="1">Überl!BC459</f>
        <v>500</v>
      </c>
      <c r="O458" s="12">
        <f ca="1">Überl!BD459</f>
        <v>500</v>
      </c>
    </row>
    <row r="459" spans="1:15" x14ac:dyDescent="0.2">
      <c r="A459" s="154">
        <v>30854</v>
      </c>
      <c r="B459" s="54" t="s">
        <v>1671</v>
      </c>
      <c r="C459" s="154">
        <f t="shared" si="8"/>
        <v>3</v>
      </c>
      <c r="E459" s="12">
        <v>1011</v>
      </c>
      <c r="F459" s="12">
        <v>943</v>
      </c>
      <c r="G459" s="14">
        <v>165</v>
      </c>
      <c r="H459" s="14">
        <v>671</v>
      </c>
      <c r="I459" s="14">
        <v>175</v>
      </c>
      <c r="J459" s="13"/>
      <c r="K459" s="12">
        <f ca="1">Überl!AZ460</f>
        <v>15822</v>
      </c>
      <c r="L459" s="12">
        <f ca="1">Überl!BA460</f>
        <v>43745</v>
      </c>
      <c r="M459" s="12">
        <f ca="1">Überl!BB460</f>
        <v>133796.17000000001</v>
      </c>
      <c r="N459" s="12">
        <f ca="1">Überl!BC460</f>
        <v>500</v>
      </c>
      <c r="O459" s="12">
        <f ca="1">Überl!BD460</f>
        <v>500</v>
      </c>
    </row>
    <row r="460" spans="1:15" x14ac:dyDescent="0.2">
      <c r="A460" s="154">
        <v>30856</v>
      </c>
      <c r="B460" s="54" t="s">
        <v>1670</v>
      </c>
      <c r="C460" s="154">
        <f t="shared" si="8"/>
        <v>3</v>
      </c>
      <c r="E460" s="12">
        <v>10332</v>
      </c>
      <c r="F460" s="12">
        <v>9104</v>
      </c>
      <c r="G460" s="14">
        <v>1698</v>
      </c>
      <c r="H460" s="14">
        <v>6804</v>
      </c>
      <c r="I460" s="14">
        <v>1830</v>
      </c>
      <c r="J460" s="13"/>
      <c r="K460" s="12">
        <f ca="1">Überl!AZ461</f>
        <v>1196</v>
      </c>
      <c r="L460" s="12">
        <f ca="1">Überl!BA461</f>
        <v>655883</v>
      </c>
      <c r="M460" s="12">
        <f ca="1">Überl!BB461</f>
        <v>1020872.13</v>
      </c>
      <c r="N460" s="12">
        <f ca="1">Überl!BC461</f>
        <v>500</v>
      </c>
      <c r="O460" s="12">
        <f ca="1">Überl!BD461</f>
        <v>500</v>
      </c>
    </row>
    <row r="461" spans="1:15" x14ac:dyDescent="0.2">
      <c r="A461" s="154">
        <v>30857</v>
      </c>
      <c r="B461" s="54" t="s">
        <v>1669</v>
      </c>
      <c r="C461" s="154">
        <f t="shared" si="8"/>
        <v>3</v>
      </c>
      <c r="E461" s="12">
        <v>1203</v>
      </c>
      <c r="F461" s="12">
        <v>1197</v>
      </c>
      <c r="G461" s="14">
        <v>146</v>
      </c>
      <c r="H461" s="14">
        <v>804</v>
      </c>
      <c r="I461" s="14">
        <v>253</v>
      </c>
      <c r="J461" s="13"/>
      <c r="K461" s="12">
        <f ca="1">Überl!AZ462</f>
        <v>32297</v>
      </c>
      <c r="L461" s="12">
        <f ca="1">Überl!BA462</f>
        <v>58501</v>
      </c>
      <c r="M461" s="12">
        <f ca="1">Überl!BB462</f>
        <v>128197.39</v>
      </c>
      <c r="N461" s="12">
        <f ca="1">Überl!BC462</f>
        <v>500</v>
      </c>
      <c r="O461" s="12">
        <f ca="1">Überl!BD462</f>
        <v>500</v>
      </c>
    </row>
    <row r="462" spans="1:15" x14ac:dyDescent="0.2">
      <c r="A462" s="154">
        <v>30858</v>
      </c>
      <c r="B462" s="54" t="s">
        <v>1668</v>
      </c>
      <c r="C462" s="154">
        <f t="shared" si="8"/>
        <v>3</v>
      </c>
      <c r="E462" s="12">
        <v>1761</v>
      </c>
      <c r="F462" s="12">
        <v>1617</v>
      </c>
      <c r="G462" s="14">
        <v>263</v>
      </c>
      <c r="H462" s="14">
        <v>1208</v>
      </c>
      <c r="I462" s="14">
        <v>290</v>
      </c>
      <c r="J462" s="13"/>
      <c r="K462" s="12">
        <f ca="1">Überl!AZ463</f>
        <v>22531</v>
      </c>
      <c r="L462" s="12">
        <f ca="1">Überl!BA463</f>
        <v>99604</v>
      </c>
      <c r="M462" s="12">
        <f ca="1">Überl!BB463</f>
        <v>279267.37</v>
      </c>
      <c r="N462" s="12">
        <f ca="1">Überl!BC463</f>
        <v>500</v>
      </c>
      <c r="O462" s="12">
        <f ca="1">Überl!BD463</f>
        <v>500</v>
      </c>
    </row>
    <row r="463" spans="1:15" x14ac:dyDescent="0.2">
      <c r="A463" s="154">
        <v>30859</v>
      </c>
      <c r="B463" s="54" t="s">
        <v>1667</v>
      </c>
      <c r="C463" s="154">
        <f t="shared" si="8"/>
        <v>3</v>
      </c>
      <c r="E463" s="12">
        <v>753</v>
      </c>
      <c r="F463" s="12">
        <v>748</v>
      </c>
      <c r="G463" s="14">
        <v>93</v>
      </c>
      <c r="H463" s="14">
        <v>476</v>
      </c>
      <c r="I463" s="14">
        <v>184</v>
      </c>
      <c r="J463" s="13"/>
      <c r="K463" s="12">
        <f ca="1">Überl!AZ464</f>
        <v>18893</v>
      </c>
      <c r="L463" s="12">
        <f ca="1">Überl!BA464</f>
        <v>28384</v>
      </c>
      <c r="M463" s="12">
        <f ca="1">Überl!BB464</f>
        <v>42765.19</v>
      </c>
      <c r="N463" s="12">
        <f ca="1">Überl!BC464</f>
        <v>500</v>
      </c>
      <c r="O463" s="12">
        <f ca="1">Überl!BD464</f>
        <v>500</v>
      </c>
    </row>
    <row r="464" spans="1:15" x14ac:dyDescent="0.2">
      <c r="A464" s="154">
        <v>30860</v>
      </c>
      <c r="B464" s="54" t="s">
        <v>1666</v>
      </c>
      <c r="C464" s="154">
        <f t="shared" si="8"/>
        <v>3</v>
      </c>
      <c r="E464" s="12">
        <v>2026</v>
      </c>
      <c r="F464" s="12">
        <v>1969</v>
      </c>
      <c r="G464" s="14">
        <v>315</v>
      </c>
      <c r="H464" s="14">
        <v>1311</v>
      </c>
      <c r="I464" s="14">
        <v>400</v>
      </c>
      <c r="J464" s="13"/>
      <c r="K464" s="12">
        <f ca="1">Überl!AZ465</f>
        <v>51208</v>
      </c>
      <c r="L464" s="12">
        <f ca="1">Überl!BA465</f>
        <v>81996</v>
      </c>
      <c r="M464" s="12">
        <f ca="1">Überl!BB465</f>
        <v>116853.91</v>
      </c>
      <c r="N464" s="12">
        <f ca="1">Überl!BC465</f>
        <v>500</v>
      </c>
      <c r="O464" s="12">
        <f ca="1">Überl!BD465</f>
        <v>500</v>
      </c>
    </row>
    <row r="465" spans="1:15" x14ac:dyDescent="0.2">
      <c r="A465" s="154">
        <v>30863</v>
      </c>
      <c r="B465" s="54" t="s">
        <v>1665</v>
      </c>
      <c r="C465" s="154">
        <f t="shared" si="8"/>
        <v>3</v>
      </c>
      <c r="E465" s="12">
        <v>5399</v>
      </c>
      <c r="F465" s="12">
        <v>5417</v>
      </c>
      <c r="G465" s="14">
        <v>658</v>
      </c>
      <c r="H465" s="14">
        <v>3441</v>
      </c>
      <c r="I465" s="14">
        <v>1300</v>
      </c>
      <c r="J465" s="13"/>
      <c r="K465" s="12">
        <f ca="1">Überl!AZ466</f>
        <v>82784</v>
      </c>
      <c r="L465" s="12">
        <f ca="1">Überl!BA466</f>
        <v>371225</v>
      </c>
      <c r="M465" s="12">
        <f ca="1">Überl!BB466</f>
        <v>868093.7</v>
      </c>
      <c r="N465" s="12">
        <f ca="1">Überl!BC466</f>
        <v>500</v>
      </c>
      <c r="O465" s="12">
        <f ca="1">Überl!BD466</f>
        <v>500</v>
      </c>
    </row>
    <row r="466" spans="1:15" x14ac:dyDescent="0.2">
      <c r="A466" s="154">
        <v>30865</v>
      </c>
      <c r="B466" s="54" t="s">
        <v>1664</v>
      </c>
      <c r="C466" s="154">
        <f t="shared" si="8"/>
        <v>3</v>
      </c>
      <c r="E466" s="12">
        <v>992</v>
      </c>
      <c r="F466" s="12">
        <v>1011</v>
      </c>
      <c r="G466" s="14">
        <v>134</v>
      </c>
      <c r="H466" s="14">
        <v>665</v>
      </c>
      <c r="I466" s="14">
        <v>193</v>
      </c>
      <c r="J466" s="13"/>
      <c r="K466" s="12">
        <f ca="1">Überl!AZ467</f>
        <v>43046</v>
      </c>
      <c r="L466" s="12">
        <f ca="1">Überl!BA467</f>
        <v>64440</v>
      </c>
      <c r="M466" s="12">
        <f ca="1">Überl!BB467</f>
        <v>209818.82</v>
      </c>
      <c r="N466" s="12">
        <f ca="1">Überl!BC467</f>
        <v>500</v>
      </c>
      <c r="O466" s="12">
        <f ca="1">Überl!BD467</f>
        <v>500</v>
      </c>
    </row>
    <row r="467" spans="1:15" x14ac:dyDescent="0.2">
      <c r="A467" s="154">
        <v>30902</v>
      </c>
      <c r="B467" s="54" t="s">
        <v>1663</v>
      </c>
      <c r="C467" s="154">
        <f t="shared" ref="C467:C530" si="9">INT(A467/10000)</f>
        <v>3</v>
      </c>
      <c r="E467" s="12">
        <v>1109</v>
      </c>
      <c r="F467" s="12">
        <v>1116</v>
      </c>
      <c r="G467" s="14">
        <v>136</v>
      </c>
      <c r="H467" s="14">
        <v>711</v>
      </c>
      <c r="I467" s="14">
        <v>262</v>
      </c>
      <c r="J467" s="13"/>
      <c r="K467" s="12">
        <f ca="1">Überl!AZ468</f>
        <v>4591</v>
      </c>
      <c r="L467" s="12">
        <f ca="1">Überl!BA468</f>
        <v>59506</v>
      </c>
      <c r="M467" s="12">
        <f ca="1">Überl!BB468</f>
        <v>150960.4</v>
      </c>
      <c r="N467" s="12">
        <f ca="1">Überl!BC468</f>
        <v>500</v>
      </c>
      <c r="O467" s="12">
        <f ca="1">Überl!BD468</f>
        <v>500</v>
      </c>
    </row>
    <row r="468" spans="1:15" x14ac:dyDescent="0.2">
      <c r="A468" s="154">
        <v>30903</v>
      </c>
      <c r="B468" s="54" t="s">
        <v>1662</v>
      </c>
      <c r="C468" s="154">
        <f t="shared" si="9"/>
        <v>3</v>
      </c>
      <c r="E468" s="12">
        <v>1531</v>
      </c>
      <c r="F468" s="12">
        <v>1623</v>
      </c>
      <c r="G468" s="14">
        <v>150</v>
      </c>
      <c r="H468" s="14">
        <v>966</v>
      </c>
      <c r="I468" s="14">
        <v>415</v>
      </c>
      <c r="J468" s="13"/>
      <c r="K468" s="12">
        <f ca="1">Überl!AZ469</f>
        <v>6194</v>
      </c>
      <c r="L468" s="12">
        <f ca="1">Überl!BA469</f>
        <v>104471</v>
      </c>
      <c r="M468" s="12">
        <f ca="1">Überl!BB469</f>
        <v>87737.41</v>
      </c>
      <c r="N468" s="12">
        <f ca="1">Überl!BC469</f>
        <v>500</v>
      </c>
      <c r="O468" s="12">
        <f ca="1">Überl!BD469</f>
        <v>500</v>
      </c>
    </row>
    <row r="469" spans="1:15" x14ac:dyDescent="0.2">
      <c r="A469" s="154">
        <v>30904</v>
      </c>
      <c r="B469" s="54" t="s">
        <v>1661</v>
      </c>
      <c r="C469" s="154">
        <f t="shared" si="9"/>
        <v>3</v>
      </c>
      <c r="E469" s="12">
        <v>688</v>
      </c>
      <c r="F469" s="12">
        <v>713</v>
      </c>
      <c r="G469" s="14">
        <v>97</v>
      </c>
      <c r="H469" s="14">
        <v>441</v>
      </c>
      <c r="I469" s="14">
        <v>150</v>
      </c>
      <c r="J469" s="13"/>
      <c r="K469" s="12">
        <f ca="1">Überl!AZ470</f>
        <v>5069</v>
      </c>
      <c r="L469" s="12">
        <f ca="1">Überl!BA470</f>
        <v>41070</v>
      </c>
      <c r="M469" s="12">
        <f ca="1">Überl!BB470</f>
        <v>21238.67</v>
      </c>
      <c r="N469" s="12">
        <f ca="1">Überl!BC470</f>
        <v>500</v>
      </c>
      <c r="O469" s="12">
        <f ca="1">Überl!BD470</f>
        <v>500</v>
      </c>
    </row>
    <row r="470" spans="1:15" x14ac:dyDescent="0.2">
      <c r="A470" s="154">
        <v>30906</v>
      </c>
      <c r="B470" s="54" t="s">
        <v>1660</v>
      </c>
      <c r="C470" s="154">
        <f t="shared" si="9"/>
        <v>3</v>
      </c>
      <c r="E470" s="12">
        <v>675</v>
      </c>
      <c r="F470" s="12">
        <v>681</v>
      </c>
      <c r="G470" s="14">
        <v>96</v>
      </c>
      <c r="H470" s="14">
        <v>397</v>
      </c>
      <c r="I470" s="14">
        <v>182</v>
      </c>
      <c r="J470" s="13"/>
      <c r="K470" s="12">
        <f ca="1">Überl!AZ471</f>
        <v>8463</v>
      </c>
      <c r="L470" s="12">
        <f ca="1">Überl!BA471</f>
        <v>36161</v>
      </c>
      <c r="M470" s="12">
        <f ca="1">Überl!BB471</f>
        <v>38150.699999999997</v>
      </c>
      <c r="N470" s="12">
        <f ca="1">Überl!BC471</f>
        <v>500</v>
      </c>
      <c r="O470" s="12">
        <f ca="1">Überl!BD471</f>
        <v>500</v>
      </c>
    </row>
    <row r="471" spans="1:15" x14ac:dyDescent="0.2">
      <c r="A471" s="154">
        <v>30908</v>
      </c>
      <c r="B471" s="54" t="s">
        <v>1659</v>
      </c>
      <c r="C471" s="154">
        <f t="shared" si="9"/>
        <v>3</v>
      </c>
      <c r="E471" s="12">
        <v>5377</v>
      </c>
      <c r="F471" s="12">
        <v>5391</v>
      </c>
      <c r="G471" s="14">
        <v>665</v>
      </c>
      <c r="H471" s="14">
        <v>3343</v>
      </c>
      <c r="I471" s="14">
        <v>1369</v>
      </c>
      <c r="J471" s="13"/>
      <c r="K471" s="12">
        <f ca="1">Überl!AZ472</f>
        <v>5015</v>
      </c>
      <c r="L471" s="12">
        <f ca="1">Überl!BA472</f>
        <v>532214</v>
      </c>
      <c r="M471" s="12">
        <f ca="1">Überl!BB472</f>
        <v>3319357.09</v>
      </c>
      <c r="N471" s="12">
        <f ca="1">Überl!BC472</f>
        <v>500</v>
      </c>
      <c r="O471" s="12">
        <f ca="1">Überl!BD472</f>
        <v>500</v>
      </c>
    </row>
    <row r="472" spans="1:15" x14ac:dyDescent="0.2">
      <c r="A472" s="154">
        <v>30909</v>
      </c>
      <c r="B472" s="54" t="s">
        <v>1658</v>
      </c>
      <c r="C472" s="154">
        <f t="shared" si="9"/>
        <v>3</v>
      </c>
      <c r="E472" s="12">
        <v>2197</v>
      </c>
      <c r="F472" s="12">
        <v>2273</v>
      </c>
      <c r="G472" s="14">
        <v>290</v>
      </c>
      <c r="H472" s="14">
        <v>1449</v>
      </c>
      <c r="I472" s="14">
        <v>458</v>
      </c>
      <c r="J472" s="13"/>
      <c r="K472" s="12">
        <f ca="1">Überl!AZ473</f>
        <v>13010</v>
      </c>
      <c r="L472" s="12">
        <f ca="1">Überl!BA473</f>
        <v>112206</v>
      </c>
      <c r="M472" s="12">
        <f ca="1">Überl!BB473</f>
        <v>100568.36</v>
      </c>
      <c r="N472" s="12">
        <f ca="1">Überl!BC473</f>
        <v>500</v>
      </c>
      <c r="O472" s="12">
        <f ca="1">Überl!BD473</f>
        <v>500</v>
      </c>
    </row>
    <row r="473" spans="1:15" x14ac:dyDescent="0.2">
      <c r="A473" s="154">
        <v>30910</v>
      </c>
      <c r="B473" s="54" t="s">
        <v>1657</v>
      </c>
      <c r="C473" s="154">
        <f t="shared" si="9"/>
        <v>3</v>
      </c>
      <c r="E473" s="12">
        <v>1328</v>
      </c>
      <c r="F473" s="12">
        <v>1331</v>
      </c>
      <c r="G473" s="14">
        <v>168</v>
      </c>
      <c r="H473" s="14">
        <v>833</v>
      </c>
      <c r="I473" s="14">
        <v>327</v>
      </c>
      <c r="J473" s="13"/>
      <c r="K473" s="12">
        <f ca="1">Überl!AZ474</f>
        <v>29650</v>
      </c>
      <c r="L473" s="12">
        <f ca="1">Überl!BA474</f>
        <v>79005</v>
      </c>
      <c r="M473" s="12">
        <f ca="1">Überl!BB474</f>
        <v>111799.16</v>
      </c>
      <c r="N473" s="12">
        <f ca="1">Überl!BC474</f>
        <v>500</v>
      </c>
      <c r="O473" s="12">
        <f ca="1">Überl!BD474</f>
        <v>500</v>
      </c>
    </row>
    <row r="474" spans="1:15" x14ac:dyDescent="0.2">
      <c r="A474" s="154">
        <v>30912</v>
      </c>
      <c r="B474" s="54" t="s">
        <v>1656</v>
      </c>
      <c r="C474" s="154">
        <f t="shared" si="9"/>
        <v>3</v>
      </c>
      <c r="E474" s="12">
        <v>1216</v>
      </c>
      <c r="F474" s="12">
        <v>1228</v>
      </c>
      <c r="G474" s="14">
        <v>195</v>
      </c>
      <c r="H474" s="14">
        <v>789</v>
      </c>
      <c r="I474" s="14">
        <v>232</v>
      </c>
      <c r="J474" s="13"/>
      <c r="K474" s="12">
        <f ca="1">Überl!AZ475</f>
        <v>10767</v>
      </c>
      <c r="L474" s="12">
        <f ca="1">Überl!BA475</f>
        <v>83199</v>
      </c>
      <c r="M474" s="12">
        <f ca="1">Überl!BB475</f>
        <v>153738.87</v>
      </c>
      <c r="N474" s="12">
        <f ca="1">Überl!BC475</f>
        <v>500</v>
      </c>
      <c r="O474" s="12">
        <f ca="1">Überl!BD475</f>
        <v>500</v>
      </c>
    </row>
    <row r="475" spans="1:15" x14ac:dyDescent="0.2">
      <c r="A475" s="154">
        <v>30913</v>
      </c>
      <c r="B475" s="54" t="s">
        <v>1655</v>
      </c>
      <c r="C475" s="154">
        <f t="shared" si="9"/>
        <v>3</v>
      </c>
      <c r="E475" s="12">
        <v>721</v>
      </c>
      <c r="F475" s="12">
        <v>683</v>
      </c>
      <c r="G475" s="14">
        <v>92</v>
      </c>
      <c r="H475" s="14">
        <v>482</v>
      </c>
      <c r="I475" s="14">
        <v>147</v>
      </c>
      <c r="J475" s="13"/>
      <c r="K475" s="12">
        <f ca="1">Überl!AZ476</f>
        <v>22122</v>
      </c>
      <c r="L475" s="12">
        <f ca="1">Überl!BA476</f>
        <v>76819</v>
      </c>
      <c r="M475" s="12">
        <f ca="1">Überl!BB476</f>
        <v>484040.37</v>
      </c>
      <c r="N475" s="12">
        <f ca="1">Überl!BC476</f>
        <v>500</v>
      </c>
      <c r="O475" s="12">
        <f ca="1">Überl!BD476</f>
        <v>500</v>
      </c>
    </row>
    <row r="476" spans="1:15" x14ac:dyDescent="0.2">
      <c r="A476" s="154">
        <v>30915</v>
      </c>
      <c r="B476" s="54" t="s">
        <v>1654</v>
      </c>
      <c r="C476" s="154">
        <f t="shared" si="9"/>
        <v>3</v>
      </c>
      <c r="E476" s="12">
        <v>489</v>
      </c>
      <c r="F476" s="12">
        <v>493</v>
      </c>
      <c r="G476" s="14">
        <v>78</v>
      </c>
      <c r="H476" s="14">
        <v>284</v>
      </c>
      <c r="I476" s="14">
        <v>127</v>
      </c>
      <c r="J476" s="13"/>
      <c r="K476" s="12">
        <f ca="1">Überl!AZ477</f>
        <v>4584</v>
      </c>
      <c r="L476" s="12">
        <f ca="1">Überl!BA477</f>
        <v>44346</v>
      </c>
      <c r="M476" s="12">
        <f ca="1">Überl!BB477</f>
        <v>26833.11</v>
      </c>
      <c r="N476" s="12">
        <f ca="1">Überl!BC477</f>
        <v>500</v>
      </c>
      <c r="O476" s="12">
        <f ca="1">Überl!BD477</f>
        <v>500</v>
      </c>
    </row>
    <row r="477" spans="1:15" x14ac:dyDescent="0.2">
      <c r="A477" s="154">
        <v>30916</v>
      </c>
      <c r="B477" s="54" t="s">
        <v>1653</v>
      </c>
      <c r="C477" s="154">
        <f t="shared" si="9"/>
        <v>3</v>
      </c>
      <c r="E477" s="12">
        <v>3961</v>
      </c>
      <c r="F477" s="12">
        <v>4030</v>
      </c>
      <c r="G477" s="14">
        <v>426</v>
      </c>
      <c r="H477" s="14">
        <v>2442</v>
      </c>
      <c r="I477" s="14">
        <v>1093</v>
      </c>
      <c r="J477" s="13"/>
      <c r="K477" s="12">
        <f ca="1">Überl!AZ478</f>
        <v>18680</v>
      </c>
      <c r="L477" s="12">
        <f ca="1">Überl!BA478</f>
        <v>324700</v>
      </c>
      <c r="M477" s="12">
        <f ca="1">Überl!BB478</f>
        <v>1162316.21</v>
      </c>
      <c r="N477" s="12">
        <f ca="1">Überl!BC478</f>
        <v>500</v>
      </c>
      <c r="O477" s="12">
        <f ca="1">Überl!BD478</f>
        <v>500</v>
      </c>
    </row>
    <row r="478" spans="1:15" x14ac:dyDescent="0.2">
      <c r="A478" s="154">
        <v>30917</v>
      </c>
      <c r="B478" s="54" t="s">
        <v>1652</v>
      </c>
      <c r="C478" s="154">
        <f t="shared" si="9"/>
        <v>3</v>
      </c>
      <c r="E478" s="12">
        <v>583</v>
      </c>
      <c r="F478" s="12">
        <v>568</v>
      </c>
      <c r="G478" s="14">
        <v>73</v>
      </c>
      <c r="H478" s="14">
        <v>394</v>
      </c>
      <c r="I478" s="14">
        <v>116</v>
      </c>
      <c r="J478" s="13"/>
      <c r="K478" s="12">
        <f ca="1">Überl!AZ479</f>
        <v>2862</v>
      </c>
      <c r="L478" s="12">
        <f ca="1">Überl!BA479</f>
        <v>26990</v>
      </c>
      <c r="M478" s="12">
        <f ca="1">Überl!BB479</f>
        <v>26177.87</v>
      </c>
      <c r="N478" s="12">
        <f ca="1">Überl!BC479</f>
        <v>500</v>
      </c>
      <c r="O478" s="12">
        <f ca="1">Überl!BD479</f>
        <v>500</v>
      </c>
    </row>
    <row r="479" spans="1:15" x14ac:dyDescent="0.2">
      <c r="A479" s="154">
        <v>30920</v>
      </c>
      <c r="B479" s="54" t="s">
        <v>1651</v>
      </c>
      <c r="C479" s="154">
        <f t="shared" si="9"/>
        <v>3</v>
      </c>
      <c r="E479" s="12">
        <v>1412</v>
      </c>
      <c r="F479" s="12">
        <v>1399</v>
      </c>
      <c r="G479" s="14">
        <v>145</v>
      </c>
      <c r="H479" s="14">
        <v>896</v>
      </c>
      <c r="I479" s="14">
        <v>371</v>
      </c>
      <c r="J479" s="13"/>
      <c r="K479" s="12">
        <f ca="1">Überl!AZ480</f>
        <v>3432</v>
      </c>
      <c r="L479" s="12">
        <f ca="1">Überl!BA480</f>
        <v>115278</v>
      </c>
      <c r="M479" s="12">
        <f ca="1">Überl!BB480</f>
        <v>188519.96</v>
      </c>
      <c r="N479" s="12">
        <f ca="1">Überl!BC480</f>
        <v>500</v>
      </c>
      <c r="O479" s="12">
        <f ca="1">Überl!BD480</f>
        <v>500</v>
      </c>
    </row>
    <row r="480" spans="1:15" x14ac:dyDescent="0.2">
      <c r="A480" s="154">
        <v>30921</v>
      </c>
      <c r="B480" s="54" t="s">
        <v>1650</v>
      </c>
      <c r="C480" s="154">
        <f t="shared" si="9"/>
        <v>3</v>
      </c>
      <c r="E480" s="12">
        <v>1309</v>
      </c>
      <c r="F480" s="12">
        <v>1345</v>
      </c>
      <c r="G480" s="14">
        <v>189</v>
      </c>
      <c r="H480" s="14">
        <v>815</v>
      </c>
      <c r="I480" s="14">
        <v>305</v>
      </c>
      <c r="J480" s="13"/>
      <c r="K480" s="12">
        <f ca="1">Überl!AZ481</f>
        <v>14175</v>
      </c>
      <c r="L480" s="12">
        <f ca="1">Überl!BA481</f>
        <v>51878</v>
      </c>
      <c r="M480" s="12">
        <f ca="1">Überl!BB481</f>
        <v>85631.02</v>
      </c>
      <c r="N480" s="12">
        <f ca="1">Überl!BC481</f>
        <v>500</v>
      </c>
      <c r="O480" s="12">
        <f ca="1">Überl!BD481</f>
        <v>500</v>
      </c>
    </row>
    <row r="481" spans="1:15" x14ac:dyDescent="0.2">
      <c r="A481" s="154">
        <v>30925</v>
      </c>
      <c r="B481" s="54" t="s">
        <v>1649</v>
      </c>
      <c r="C481" s="154">
        <f t="shared" si="9"/>
        <v>3</v>
      </c>
      <c r="E481" s="12">
        <v>2251</v>
      </c>
      <c r="F481" s="12">
        <v>2283</v>
      </c>
      <c r="G481" s="14">
        <v>209</v>
      </c>
      <c r="H481" s="14">
        <v>1353</v>
      </c>
      <c r="I481" s="14">
        <v>689</v>
      </c>
      <c r="J481" s="13"/>
      <c r="K481" s="12">
        <f ca="1">Überl!AZ482</f>
        <v>20152</v>
      </c>
      <c r="L481" s="12">
        <f ca="1">Überl!BA482</f>
        <v>179974</v>
      </c>
      <c r="M481" s="12">
        <f ca="1">Überl!BB482</f>
        <v>312698.69</v>
      </c>
      <c r="N481" s="12">
        <f ca="1">Überl!BC482</f>
        <v>500</v>
      </c>
      <c r="O481" s="12">
        <f ca="1">Überl!BD482</f>
        <v>500</v>
      </c>
    </row>
    <row r="482" spans="1:15" x14ac:dyDescent="0.2">
      <c r="A482" s="154">
        <v>30929</v>
      </c>
      <c r="B482" s="54" t="s">
        <v>1648</v>
      </c>
      <c r="C482" s="154">
        <f t="shared" si="9"/>
        <v>3</v>
      </c>
      <c r="E482" s="12">
        <v>631</v>
      </c>
      <c r="F482" s="12">
        <v>660</v>
      </c>
      <c r="G482" s="14">
        <v>81</v>
      </c>
      <c r="H482" s="14">
        <v>414</v>
      </c>
      <c r="I482" s="14">
        <v>136</v>
      </c>
      <c r="J482" s="13"/>
      <c r="K482" s="12">
        <f ca="1">Überl!AZ483</f>
        <v>6550</v>
      </c>
      <c r="L482" s="12">
        <f ca="1">Überl!BA483</f>
        <v>33684</v>
      </c>
      <c r="M482" s="12">
        <f ca="1">Überl!BB483</f>
        <v>47903.01</v>
      </c>
      <c r="N482" s="12">
        <f ca="1">Überl!BC483</f>
        <v>500</v>
      </c>
      <c r="O482" s="12">
        <f ca="1">Überl!BD483</f>
        <v>500</v>
      </c>
    </row>
    <row r="483" spans="1:15" x14ac:dyDescent="0.2">
      <c r="A483" s="154">
        <v>30932</v>
      </c>
      <c r="B483" s="54" t="s">
        <v>1647</v>
      </c>
      <c r="C483" s="154">
        <f t="shared" si="9"/>
        <v>3</v>
      </c>
      <c r="E483" s="12">
        <v>1122</v>
      </c>
      <c r="F483" s="12">
        <v>1120</v>
      </c>
      <c r="G483" s="14">
        <v>155</v>
      </c>
      <c r="H483" s="14">
        <v>722</v>
      </c>
      <c r="I483" s="14">
        <v>245</v>
      </c>
      <c r="J483" s="13"/>
      <c r="K483" s="12">
        <f ca="1">Überl!AZ484</f>
        <v>12536</v>
      </c>
      <c r="L483" s="12">
        <f ca="1">Überl!BA484</f>
        <v>57097</v>
      </c>
      <c r="M483" s="12">
        <f ca="1">Überl!BB484</f>
        <v>83677.02</v>
      </c>
      <c r="N483" s="12">
        <f ca="1">Überl!BC484</f>
        <v>500</v>
      </c>
      <c r="O483" s="12">
        <f ca="1">Überl!BD484</f>
        <v>500</v>
      </c>
    </row>
    <row r="484" spans="1:15" x14ac:dyDescent="0.2">
      <c r="A484" s="154">
        <v>30935</v>
      </c>
      <c r="B484" s="54" t="s">
        <v>1646</v>
      </c>
      <c r="C484" s="154">
        <f t="shared" si="9"/>
        <v>3</v>
      </c>
      <c r="E484" s="12">
        <v>5417</v>
      </c>
      <c r="F484" s="12">
        <v>5548</v>
      </c>
      <c r="G484" s="14">
        <v>657</v>
      </c>
      <c r="H484" s="14">
        <v>3388</v>
      </c>
      <c r="I484" s="14">
        <v>1372</v>
      </c>
      <c r="J484" s="13"/>
      <c r="K484" s="12">
        <f ca="1">Überl!AZ485</f>
        <v>15643</v>
      </c>
      <c r="L484" s="12">
        <f ca="1">Überl!BA485</f>
        <v>388097</v>
      </c>
      <c r="M484" s="12">
        <f ca="1">Überl!BB485</f>
        <v>2752307.69</v>
      </c>
      <c r="N484" s="12">
        <f ca="1">Überl!BC485</f>
        <v>500</v>
      </c>
      <c r="O484" s="12">
        <f ca="1">Überl!BD485</f>
        <v>500</v>
      </c>
    </row>
    <row r="485" spans="1:15" x14ac:dyDescent="0.2">
      <c r="A485" s="154">
        <v>30939</v>
      </c>
      <c r="B485" s="54" t="s">
        <v>1645</v>
      </c>
      <c r="C485" s="154">
        <f t="shared" si="9"/>
        <v>3</v>
      </c>
      <c r="E485" s="12">
        <v>1002</v>
      </c>
      <c r="F485" s="12">
        <v>992</v>
      </c>
      <c r="G485" s="14">
        <v>147</v>
      </c>
      <c r="H485" s="14">
        <v>643</v>
      </c>
      <c r="I485" s="14">
        <v>212</v>
      </c>
      <c r="J485" s="13"/>
      <c r="K485" s="12">
        <f ca="1">Überl!AZ486</f>
        <v>10298</v>
      </c>
      <c r="L485" s="12">
        <f ca="1">Überl!BA486</f>
        <v>44608</v>
      </c>
      <c r="M485" s="12">
        <f ca="1">Überl!BB486</f>
        <v>78652.94</v>
      </c>
      <c r="N485" s="12">
        <f ca="1">Überl!BC486</f>
        <v>500</v>
      </c>
      <c r="O485" s="12">
        <f ca="1">Überl!BD486</f>
        <v>500</v>
      </c>
    </row>
    <row r="486" spans="1:15" x14ac:dyDescent="0.2">
      <c r="A486" s="154">
        <v>30940</v>
      </c>
      <c r="B486" s="54" t="s">
        <v>1644</v>
      </c>
      <c r="C486" s="154">
        <f t="shared" si="9"/>
        <v>3</v>
      </c>
      <c r="E486" s="12">
        <v>1196</v>
      </c>
      <c r="F486" s="12">
        <v>1207</v>
      </c>
      <c r="G486" s="14">
        <v>177</v>
      </c>
      <c r="H486" s="14">
        <v>816</v>
      </c>
      <c r="I486" s="14">
        <v>203</v>
      </c>
      <c r="J486" s="13"/>
      <c r="K486" s="12">
        <f ca="1">Überl!AZ487</f>
        <v>9343</v>
      </c>
      <c r="L486" s="12">
        <f ca="1">Überl!BA487</f>
        <v>58388</v>
      </c>
      <c r="M486" s="12">
        <f ca="1">Überl!BB487</f>
        <v>15852.12</v>
      </c>
      <c r="N486" s="12">
        <f ca="1">Überl!BC487</f>
        <v>500</v>
      </c>
      <c r="O486" s="12">
        <f ca="1">Überl!BD487</f>
        <v>500</v>
      </c>
    </row>
    <row r="487" spans="1:15" x14ac:dyDescent="0.2">
      <c r="A487" s="154">
        <v>30942</v>
      </c>
      <c r="B487" s="54" t="s">
        <v>1643</v>
      </c>
      <c r="C487" s="154">
        <f t="shared" si="9"/>
        <v>3</v>
      </c>
      <c r="E487" s="12">
        <v>2665</v>
      </c>
      <c r="F487" s="12">
        <v>2710</v>
      </c>
      <c r="G487" s="14">
        <v>332</v>
      </c>
      <c r="H487" s="14">
        <v>1624</v>
      </c>
      <c r="I487" s="14">
        <v>709</v>
      </c>
      <c r="J487" s="13"/>
      <c r="K487" s="12">
        <f ca="1">Überl!AZ488</f>
        <v>15109</v>
      </c>
      <c r="L487" s="12">
        <f ca="1">Überl!BA488</f>
        <v>191541</v>
      </c>
      <c r="M487" s="12">
        <f ca="1">Überl!BB488</f>
        <v>546360.77</v>
      </c>
      <c r="N487" s="12">
        <f ca="1">Überl!BC488</f>
        <v>500</v>
      </c>
      <c r="O487" s="12">
        <f ca="1">Überl!BD488</f>
        <v>500</v>
      </c>
    </row>
    <row r="488" spans="1:15" x14ac:dyDescent="0.2">
      <c r="A488" s="154">
        <v>31001</v>
      </c>
      <c r="B488" s="54" t="s">
        <v>1642</v>
      </c>
      <c r="C488" s="154">
        <f t="shared" si="9"/>
        <v>3</v>
      </c>
      <c r="E488" s="12">
        <v>737</v>
      </c>
      <c r="F488" s="12">
        <v>706</v>
      </c>
      <c r="G488" s="14">
        <v>103</v>
      </c>
      <c r="H488" s="14">
        <v>464</v>
      </c>
      <c r="I488" s="14">
        <v>170</v>
      </c>
      <c r="J488" s="13"/>
      <c r="K488" s="12">
        <f ca="1">Überl!AZ489</f>
        <v>11036</v>
      </c>
      <c r="L488" s="12">
        <f ca="1">Überl!BA489</f>
        <v>34043</v>
      </c>
      <c r="M488" s="12">
        <f ca="1">Überl!BB489</f>
        <v>27431.51</v>
      </c>
      <c r="N488" s="12">
        <f ca="1">Überl!BC489</f>
        <v>500</v>
      </c>
      <c r="O488" s="12">
        <f ca="1">Überl!BD489</f>
        <v>500</v>
      </c>
    </row>
    <row r="489" spans="1:15" x14ac:dyDescent="0.2">
      <c r="A489" s="154">
        <v>31008</v>
      </c>
      <c r="B489" s="54" t="s">
        <v>1641</v>
      </c>
      <c r="C489" s="154">
        <f t="shared" si="9"/>
        <v>3</v>
      </c>
      <c r="E489" s="12">
        <v>3011</v>
      </c>
      <c r="F489" s="12">
        <v>2965</v>
      </c>
      <c r="G489" s="14">
        <v>396</v>
      </c>
      <c r="H489" s="14">
        <v>2060</v>
      </c>
      <c r="I489" s="14">
        <v>555</v>
      </c>
      <c r="J489" s="13"/>
      <c r="K489" s="12">
        <f ca="1">Überl!AZ490</f>
        <v>45932</v>
      </c>
      <c r="L489" s="12">
        <f ca="1">Überl!BA490</f>
        <v>180056</v>
      </c>
      <c r="M489" s="12">
        <f ca="1">Überl!BB490</f>
        <v>430950.5</v>
      </c>
      <c r="N489" s="12">
        <f ca="1">Überl!BC490</f>
        <v>500</v>
      </c>
      <c r="O489" s="12">
        <f ca="1">Überl!BD490</f>
        <v>500</v>
      </c>
    </row>
    <row r="490" spans="1:15" x14ac:dyDescent="0.2">
      <c r="A490" s="154">
        <v>31009</v>
      </c>
      <c r="B490" s="54" t="s">
        <v>1640</v>
      </c>
      <c r="C490" s="154">
        <f t="shared" si="9"/>
        <v>3</v>
      </c>
      <c r="E490" s="12">
        <v>1666</v>
      </c>
      <c r="F490" s="12">
        <v>1474</v>
      </c>
      <c r="G490" s="14">
        <v>286</v>
      </c>
      <c r="H490" s="14">
        <v>1123</v>
      </c>
      <c r="I490" s="14">
        <v>257</v>
      </c>
      <c r="J490" s="13"/>
      <c r="K490" s="12">
        <f ca="1">Überl!AZ491</f>
        <v>36236</v>
      </c>
      <c r="L490" s="12">
        <f ca="1">Überl!BA491</f>
        <v>78351</v>
      </c>
      <c r="M490" s="12">
        <f ca="1">Überl!BB491</f>
        <v>56261.46</v>
      </c>
      <c r="N490" s="12">
        <f ca="1">Überl!BC491</f>
        <v>500</v>
      </c>
      <c r="O490" s="12">
        <f ca="1">Überl!BD491</f>
        <v>500</v>
      </c>
    </row>
    <row r="491" spans="1:15" x14ac:dyDescent="0.2">
      <c r="A491" s="154">
        <v>31014</v>
      </c>
      <c r="B491" s="54" t="s">
        <v>1639</v>
      </c>
      <c r="C491" s="154">
        <f t="shared" si="9"/>
        <v>3</v>
      </c>
      <c r="E491" s="12">
        <v>1146</v>
      </c>
      <c r="F491" s="12">
        <v>1159</v>
      </c>
      <c r="G491" s="14">
        <v>161</v>
      </c>
      <c r="H491" s="14">
        <v>754</v>
      </c>
      <c r="I491" s="14">
        <v>231</v>
      </c>
      <c r="J491" s="13"/>
      <c r="K491" s="12">
        <f ca="1">Überl!AZ492</f>
        <v>35167</v>
      </c>
      <c r="L491" s="12">
        <f ca="1">Überl!BA492</f>
        <v>52630</v>
      </c>
      <c r="M491" s="12">
        <f ca="1">Überl!BB492</f>
        <v>86266.5</v>
      </c>
      <c r="N491" s="12">
        <f ca="1">Überl!BC492</f>
        <v>500</v>
      </c>
      <c r="O491" s="12">
        <f ca="1">Überl!BD492</f>
        <v>500</v>
      </c>
    </row>
    <row r="492" spans="1:15" x14ac:dyDescent="0.2">
      <c r="A492" s="154">
        <v>31015</v>
      </c>
      <c r="B492" s="54" t="s">
        <v>1638</v>
      </c>
      <c r="C492" s="154">
        <f t="shared" si="9"/>
        <v>3</v>
      </c>
      <c r="E492" s="12">
        <v>1695</v>
      </c>
      <c r="F492" s="12">
        <v>1690</v>
      </c>
      <c r="G492" s="14">
        <v>199</v>
      </c>
      <c r="H492" s="14">
        <v>1109</v>
      </c>
      <c r="I492" s="14">
        <v>387</v>
      </c>
      <c r="J492" s="13"/>
      <c r="K492" s="12">
        <f ca="1">Überl!AZ493</f>
        <v>42723</v>
      </c>
      <c r="L492" s="12">
        <f ca="1">Überl!BA493</f>
        <v>54029</v>
      </c>
      <c r="M492" s="12">
        <f ca="1">Überl!BB493</f>
        <v>92444.39</v>
      </c>
      <c r="N492" s="12">
        <f ca="1">Überl!BC493</f>
        <v>500</v>
      </c>
      <c r="O492" s="12">
        <f ca="1">Überl!BD493</f>
        <v>500</v>
      </c>
    </row>
    <row r="493" spans="1:15" x14ac:dyDescent="0.2">
      <c r="A493" s="154">
        <v>31016</v>
      </c>
      <c r="B493" s="54" t="s">
        <v>1637</v>
      </c>
      <c r="C493" s="154">
        <f t="shared" si="9"/>
        <v>3</v>
      </c>
      <c r="E493" s="12">
        <v>1303</v>
      </c>
      <c r="F493" s="12">
        <v>1304</v>
      </c>
      <c r="G493" s="14">
        <v>147</v>
      </c>
      <c r="H493" s="14">
        <v>814</v>
      </c>
      <c r="I493" s="14">
        <v>342</v>
      </c>
      <c r="J493" s="13"/>
      <c r="K493" s="12">
        <f ca="1">Überl!AZ494</f>
        <v>31730</v>
      </c>
      <c r="L493" s="12">
        <f ca="1">Überl!BA494</f>
        <v>76156</v>
      </c>
      <c r="M493" s="12">
        <f ca="1">Überl!BB494</f>
        <v>122741.97</v>
      </c>
      <c r="N493" s="12">
        <f ca="1">Überl!BC494</f>
        <v>500</v>
      </c>
      <c r="O493" s="12">
        <f ca="1">Überl!BD494</f>
        <v>500</v>
      </c>
    </row>
    <row r="494" spans="1:15" x14ac:dyDescent="0.2">
      <c r="A494" s="154">
        <v>31018</v>
      </c>
      <c r="B494" s="54" t="s">
        <v>1636</v>
      </c>
      <c r="C494" s="154">
        <f t="shared" si="9"/>
        <v>3</v>
      </c>
      <c r="E494" s="12">
        <v>1571</v>
      </c>
      <c r="F494" s="12">
        <v>1573</v>
      </c>
      <c r="G494" s="14">
        <v>205</v>
      </c>
      <c r="H494" s="14">
        <v>947</v>
      </c>
      <c r="I494" s="14">
        <v>419</v>
      </c>
      <c r="J494" s="13"/>
      <c r="K494" s="12">
        <f ca="1">Überl!AZ495</f>
        <v>23408</v>
      </c>
      <c r="L494" s="12">
        <f ca="1">Überl!BA495</f>
        <v>78005</v>
      </c>
      <c r="M494" s="12">
        <f ca="1">Überl!BB495</f>
        <v>170660.69</v>
      </c>
      <c r="N494" s="12">
        <f ca="1">Überl!BC495</f>
        <v>500</v>
      </c>
      <c r="O494" s="12">
        <f ca="1">Überl!BD495</f>
        <v>500</v>
      </c>
    </row>
    <row r="495" spans="1:15" x14ac:dyDescent="0.2">
      <c r="A495" s="154">
        <v>31019</v>
      </c>
      <c r="B495" s="54" t="s">
        <v>1635</v>
      </c>
      <c r="C495" s="154">
        <f t="shared" si="9"/>
        <v>3</v>
      </c>
      <c r="E495" s="12">
        <v>1317</v>
      </c>
      <c r="F495" s="12">
        <v>1241</v>
      </c>
      <c r="G495" s="14">
        <v>212</v>
      </c>
      <c r="H495" s="14">
        <v>865</v>
      </c>
      <c r="I495" s="14">
        <v>240</v>
      </c>
      <c r="J495" s="13"/>
      <c r="K495" s="12">
        <f ca="1">Überl!AZ496</f>
        <v>21487</v>
      </c>
      <c r="L495" s="12">
        <f ca="1">Überl!BA496</f>
        <v>58301</v>
      </c>
      <c r="M495" s="12">
        <f ca="1">Überl!BB496</f>
        <v>63975.09</v>
      </c>
      <c r="N495" s="12">
        <f ca="1">Überl!BC496</f>
        <v>500</v>
      </c>
      <c r="O495" s="12">
        <f ca="1">Überl!BD496</f>
        <v>500</v>
      </c>
    </row>
    <row r="496" spans="1:15" x14ac:dyDescent="0.2">
      <c r="A496" s="154">
        <v>31021</v>
      </c>
      <c r="B496" s="54" t="s">
        <v>1634</v>
      </c>
      <c r="C496" s="154">
        <f t="shared" si="9"/>
        <v>3</v>
      </c>
      <c r="E496" s="12">
        <v>1305</v>
      </c>
      <c r="F496" s="12">
        <v>1281</v>
      </c>
      <c r="G496" s="14">
        <v>169</v>
      </c>
      <c r="H496" s="14">
        <v>840</v>
      </c>
      <c r="I496" s="14">
        <v>296</v>
      </c>
      <c r="J496" s="13"/>
      <c r="K496" s="12">
        <f ca="1">Überl!AZ497</f>
        <v>33373</v>
      </c>
      <c r="L496" s="12">
        <f ca="1">Überl!BA497</f>
        <v>62517</v>
      </c>
      <c r="M496" s="12">
        <f ca="1">Überl!BB497</f>
        <v>59492.93</v>
      </c>
      <c r="N496" s="12">
        <f ca="1">Überl!BC497</f>
        <v>500</v>
      </c>
      <c r="O496" s="12">
        <f ca="1">Überl!BD497</f>
        <v>500</v>
      </c>
    </row>
    <row r="497" spans="1:15" x14ac:dyDescent="0.2">
      <c r="A497" s="154">
        <v>31022</v>
      </c>
      <c r="B497" s="54" t="s">
        <v>1633</v>
      </c>
      <c r="C497" s="154">
        <f t="shared" si="9"/>
        <v>3</v>
      </c>
      <c r="E497" s="12">
        <v>11751</v>
      </c>
      <c r="F497" s="12">
        <v>11593</v>
      </c>
      <c r="G497" s="14">
        <v>1586</v>
      </c>
      <c r="H497" s="14">
        <v>7793</v>
      </c>
      <c r="I497" s="14">
        <v>2372</v>
      </c>
      <c r="J497" s="13"/>
      <c r="K497" s="12">
        <f ca="1">Überl!AZ498</f>
        <v>102194</v>
      </c>
      <c r="L497" s="12">
        <f ca="1">Überl!BA498</f>
        <v>906105</v>
      </c>
      <c r="M497" s="12">
        <f ca="1">Überl!BB498</f>
        <v>3322020.48</v>
      </c>
      <c r="N497" s="12">
        <f ca="1">Überl!BC498</f>
        <v>500</v>
      </c>
      <c r="O497" s="12">
        <f ca="1">Überl!BD498</f>
        <v>500</v>
      </c>
    </row>
    <row r="498" spans="1:15" x14ac:dyDescent="0.2">
      <c r="A498" s="154">
        <v>31025</v>
      </c>
      <c r="B498" s="54" t="s">
        <v>1632</v>
      </c>
      <c r="C498" s="154">
        <f t="shared" si="9"/>
        <v>3</v>
      </c>
      <c r="E498" s="12">
        <v>563</v>
      </c>
      <c r="F498" s="12">
        <v>575</v>
      </c>
      <c r="G498" s="14">
        <v>65</v>
      </c>
      <c r="H498" s="14">
        <v>357</v>
      </c>
      <c r="I498" s="14">
        <v>141</v>
      </c>
      <c r="J498" s="13"/>
      <c r="K498" s="12">
        <f ca="1">Überl!AZ499</f>
        <v>14542</v>
      </c>
      <c r="L498" s="12">
        <f ca="1">Überl!BA499</f>
        <v>24829</v>
      </c>
      <c r="M498" s="12">
        <f ca="1">Überl!BB499</f>
        <v>49721.79</v>
      </c>
      <c r="N498" s="12">
        <f ca="1">Überl!BC499</f>
        <v>500</v>
      </c>
      <c r="O498" s="12">
        <f ca="1">Überl!BD499</f>
        <v>500</v>
      </c>
    </row>
    <row r="499" spans="1:15" x14ac:dyDescent="0.2">
      <c r="A499" s="154">
        <v>31026</v>
      </c>
      <c r="B499" s="54" t="s">
        <v>1631</v>
      </c>
      <c r="C499" s="154">
        <f t="shared" si="9"/>
        <v>3</v>
      </c>
      <c r="E499" s="12">
        <v>1937</v>
      </c>
      <c r="F499" s="12">
        <v>1890</v>
      </c>
      <c r="G499" s="14">
        <v>244</v>
      </c>
      <c r="H499" s="14">
        <v>1234</v>
      </c>
      <c r="I499" s="14">
        <v>459</v>
      </c>
      <c r="J499" s="13"/>
      <c r="K499" s="12">
        <f ca="1">Überl!AZ500</f>
        <v>34305</v>
      </c>
      <c r="L499" s="12">
        <f ca="1">Überl!BA500</f>
        <v>121478</v>
      </c>
      <c r="M499" s="12">
        <f ca="1">Überl!BB500</f>
        <v>289975.23</v>
      </c>
      <c r="N499" s="12">
        <f ca="1">Überl!BC500</f>
        <v>500</v>
      </c>
      <c r="O499" s="12">
        <f ca="1">Überl!BD500</f>
        <v>500</v>
      </c>
    </row>
    <row r="500" spans="1:15" x14ac:dyDescent="0.2">
      <c r="A500" s="154">
        <v>31028</v>
      </c>
      <c r="B500" s="54" t="s">
        <v>1630</v>
      </c>
      <c r="C500" s="154">
        <f t="shared" si="9"/>
        <v>3</v>
      </c>
      <c r="E500" s="12">
        <v>1227</v>
      </c>
      <c r="F500" s="12">
        <v>1240</v>
      </c>
      <c r="G500" s="14">
        <v>145</v>
      </c>
      <c r="H500" s="14">
        <v>796</v>
      </c>
      <c r="I500" s="14">
        <v>286</v>
      </c>
      <c r="J500" s="13"/>
      <c r="K500" s="12">
        <f ca="1">Überl!AZ501</f>
        <v>36806</v>
      </c>
      <c r="L500" s="12">
        <f ca="1">Überl!BA501</f>
        <v>64154</v>
      </c>
      <c r="M500" s="12">
        <f ca="1">Überl!BB501</f>
        <v>107589.47</v>
      </c>
      <c r="N500" s="12">
        <f ca="1">Überl!BC501</f>
        <v>500</v>
      </c>
      <c r="O500" s="12">
        <f ca="1">Überl!BD501</f>
        <v>500</v>
      </c>
    </row>
    <row r="501" spans="1:15" x14ac:dyDescent="0.2">
      <c r="A501" s="154">
        <v>31033</v>
      </c>
      <c r="B501" s="54" t="s">
        <v>1629</v>
      </c>
      <c r="C501" s="154">
        <f t="shared" si="9"/>
        <v>3</v>
      </c>
      <c r="E501" s="12">
        <v>1023</v>
      </c>
      <c r="F501" s="12">
        <v>1009</v>
      </c>
      <c r="G501" s="14">
        <v>142</v>
      </c>
      <c r="H501" s="14">
        <v>643</v>
      </c>
      <c r="I501" s="14">
        <v>238</v>
      </c>
      <c r="J501" s="13"/>
      <c r="K501" s="12">
        <f ca="1">Überl!AZ502</f>
        <v>27376</v>
      </c>
      <c r="L501" s="12">
        <f ca="1">Überl!BA502</f>
        <v>39125</v>
      </c>
      <c r="M501" s="12">
        <f ca="1">Überl!BB502</f>
        <v>38965.71</v>
      </c>
      <c r="N501" s="12">
        <f ca="1">Überl!BC502</f>
        <v>500</v>
      </c>
      <c r="O501" s="12">
        <f ca="1">Überl!BD502</f>
        <v>500</v>
      </c>
    </row>
    <row r="502" spans="1:15" x14ac:dyDescent="0.2">
      <c r="A502" s="154">
        <v>31035</v>
      </c>
      <c r="B502" s="54" t="s">
        <v>1628</v>
      </c>
      <c r="C502" s="154">
        <f t="shared" si="9"/>
        <v>3</v>
      </c>
      <c r="E502" s="12">
        <v>1550</v>
      </c>
      <c r="F502" s="12">
        <v>1561</v>
      </c>
      <c r="G502" s="14">
        <v>216</v>
      </c>
      <c r="H502" s="14">
        <v>913</v>
      </c>
      <c r="I502" s="14">
        <v>421</v>
      </c>
      <c r="J502" s="13"/>
      <c r="K502" s="12">
        <f ca="1">Überl!AZ503</f>
        <v>25980</v>
      </c>
      <c r="L502" s="12">
        <f ca="1">Überl!BA503</f>
        <v>80680</v>
      </c>
      <c r="M502" s="12">
        <f ca="1">Überl!BB503</f>
        <v>225844.07</v>
      </c>
      <c r="N502" s="12">
        <f ca="1">Überl!BC503</f>
        <v>500</v>
      </c>
      <c r="O502" s="12">
        <f ca="1">Überl!BD503</f>
        <v>500</v>
      </c>
    </row>
    <row r="503" spans="1:15" x14ac:dyDescent="0.2">
      <c r="A503" s="154">
        <v>31036</v>
      </c>
      <c r="B503" s="54" t="s">
        <v>1627</v>
      </c>
      <c r="C503" s="154">
        <f t="shared" si="9"/>
        <v>3</v>
      </c>
      <c r="E503" s="12">
        <v>1584</v>
      </c>
      <c r="F503" s="12">
        <v>1611</v>
      </c>
      <c r="G503" s="14">
        <v>189</v>
      </c>
      <c r="H503" s="14">
        <v>1050</v>
      </c>
      <c r="I503" s="14">
        <v>345</v>
      </c>
      <c r="J503" s="13"/>
      <c r="K503" s="12">
        <f ca="1">Überl!AZ504</f>
        <v>25652</v>
      </c>
      <c r="L503" s="12">
        <f ca="1">Überl!BA504</f>
        <v>80352</v>
      </c>
      <c r="M503" s="12">
        <f ca="1">Überl!BB504</f>
        <v>84681.2</v>
      </c>
      <c r="N503" s="12">
        <f ca="1">Überl!BC504</f>
        <v>500</v>
      </c>
      <c r="O503" s="12">
        <f ca="1">Überl!BD504</f>
        <v>500</v>
      </c>
    </row>
    <row r="504" spans="1:15" x14ac:dyDescent="0.2">
      <c r="A504" s="154">
        <v>31037</v>
      </c>
      <c r="B504" s="54" t="s">
        <v>1626</v>
      </c>
      <c r="C504" s="154">
        <f t="shared" si="9"/>
        <v>3</v>
      </c>
      <c r="E504" s="12">
        <v>4239</v>
      </c>
      <c r="F504" s="12">
        <v>4226</v>
      </c>
      <c r="G504" s="14">
        <v>495</v>
      </c>
      <c r="H504" s="14">
        <v>2692</v>
      </c>
      <c r="I504" s="14">
        <v>1052</v>
      </c>
      <c r="J504" s="13"/>
      <c r="K504" s="12">
        <f ca="1">Überl!AZ505</f>
        <v>46058</v>
      </c>
      <c r="L504" s="12">
        <f ca="1">Überl!BA505</f>
        <v>268994</v>
      </c>
      <c r="M504" s="12">
        <f ca="1">Überl!BB505</f>
        <v>1019184.7</v>
      </c>
      <c r="N504" s="12">
        <f ca="1">Überl!BC505</f>
        <v>500</v>
      </c>
      <c r="O504" s="12">
        <f ca="1">Überl!BD505</f>
        <v>500</v>
      </c>
    </row>
    <row r="505" spans="1:15" x14ac:dyDescent="0.2">
      <c r="A505" s="154">
        <v>31038</v>
      </c>
      <c r="B505" s="54" t="s">
        <v>1625</v>
      </c>
      <c r="C505" s="154">
        <f t="shared" si="9"/>
        <v>3</v>
      </c>
      <c r="E505" s="12">
        <v>988</v>
      </c>
      <c r="F505" s="12">
        <v>982</v>
      </c>
      <c r="G505" s="14">
        <v>114</v>
      </c>
      <c r="H505" s="14">
        <v>615</v>
      </c>
      <c r="I505" s="14">
        <v>259</v>
      </c>
      <c r="J505" s="13"/>
      <c r="K505" s="12">
        <f ca="1">Überl!AZ506</f>
        <v>19837</v>
      </c>
      <c r="L505" s="12">
        <f ca="1">Überl!BA506</f>
        <v>40262</v>
      </c>
      <c r="M505" s="12">
        <f ca="1">Überl!BB506</f>
        <v>56183.94</v>
      </c>
      <c r="N505" s="12">
        <f ca="1">Überl!BC506</f>
        <v>500</v>
      </c>
      <c r="O505" s="12">
        <f ca="1">Überl!BD506</f>
        <v>500</v>
      </c>
    </row>
    <row r="506" spans="1:15" x14ac:dyDescent="0.2">
      <c r="A506" s="154">
        <v>31041</v>
      </c>
      <c r="B506" s="54" t="s">
        <v>1624</v>
      </c>
      <c r="C506" s="154">
        <f t="shared" si="9"/>
        <v>3</v>
      </c>
      <c r="E506" s="12">
        <v>871</v>
      </c>
      <c r="F506" s="12">
        <v>865</v>
      </c>
      <c r="G506" s="14">
        <v>112</v>
      </c>
      <c r="H506" s="14">
        <v>537</v>
      </c>
      <c r="I506" s="14">
        <v>222</v>
      </c>
      <c r="J506" s="13"/>
      <c r="K506" s="12">
        <f ca="1">Überl!AZ507</f>
        <v>21334</v>
      </c>
      <c r="L506" s="12">
        <f ca="1">Überl!BA507</f>
        <v>31807</v>
      </c>
      <c r="M506" s="12">
        <f ca="1">Überl!BB507</f>
        <v>30963.48</v>
      </c>
      <c r="N506" s="12">
        <f ca="1">Überl!BC507</f>
        <v>500</v>
      </c>
      <c r="O506" s="12">
        <f ca="1">Überl!BD507</f>
        <v>500</v>
      </c>
    </row>
    <row r="507" spans="1:15" x14ac:dyDescent="0.2">
      <c r="A507" s="154">
        <v>31042</v>
      </c>
      <c r="B507" s="54" t="s">
        <v>1623</v>
      </c>
      <c r="C507" s="154">
        <f t="shared" si="9"/>
        <v>3</v>
      </c>
      <c r="E507" s="12">
        <v>935</v>
      </c>
      <c r="F507" s="12">
        <v>919</v>
      </c>
      <c r="G507" s="14">
        <v>104</v>
      </c>
      <c r="H507" s="14">
        <v>581</v>
      </c>
      <c r="I507" s="14">
        <v>250</v>
      </c>
      <c r="J507" s="13"/>
      <c r="K507" s="12">
        <f ca="1">Überl!AZ508</f>
        <v>30755</v>
      </c>
      <c r="L507" s="12">
        <f ca="1">Überl!BA508</f>
        <v>45261</v>
      </c>
      <c r="M507" s="12">
        <f ca="1">Überl!BB508</f>
        <v>99810.21</v>
      </c>
      <c r="N507" s="12">
        <f ca="1">Überl!BC508</f>
        <v>500</v>
      </c>
      <c r="O507" s="12">
        <f ca="1">Überl!BD508</f>
        <v>500</v>
      </c>
    </row>
    <row r="508" spans="1:15" x14ac:dyDescent="0.2">
      <c r="A508" s="154">
        <v>31043</v>
      </c>
      <c r="B508" s="54" t="s">
        <v>1622</v>
      </c>
      <c r="C508" s="154">
        <f t="shared" si="9"/>
        <v>3</v>
      </c>
      <c r="E508" s="12">
        <v>2154</v>
      </c>
      <c r="F508" s="12">
        <v>2159</v>
      </c>
      <c r="G508" s="14">
        <v>276</v>
      </c>
      <c r="H508" s="14">
        <v>1373</v>
      </c>
      <c r="I508" s="14">
        <v>505</v>
      </c>
      <c r="J508" s="13"/>
      <c r="K508" s="12">
        <f ca="1">Überl!AZ509</f>
        <v>69148</v>
      </c>
      <c r="L508" s="12">
        <f ca="1">Überl!BA509</f>
        <v>107817</v>
      </c>
      <c r="M508" s="12">
        <f ca="1">Überl!BB509</f>
        <v>155503.67000000001</v>
      </c>
      <c r="N508" s="12">
        <f ca="1">Überl!BC509</f>
        <v>500</v>
      </c>
      <c r="O508" s="12">
        <f ca="1">Überl!BD509</f>
        <v>500</v>
      </c>
    </row>
    <row r="509" spans="1:15" x14ac:dyDescent="0.2">
      <c r="A509" s="154">
        <v>31051</v>
      </c>
      <c r="B509" s="54" t="s">
        <v>1621</v>
      </c>
      <c r="C509" s="154">
        <f t="shared" si="9"/>
        <v>3</v>
      </c>
      <c r="E509" s="12">
        <v>2375</v>
      </c>
      <c r="F509" s="12">
        <v>2363</v>
      </c>
      <c r="G509" s="14">
        <v>312</v>
      </c>
      <c r="H509" s="14">
        <v>1570</v>
      </c>
      <c r="I509" s="14">
        <v>493</v>
      </c>
      <c r="J509" s="13"/>
      <c r="K509" s="12">
        <f ca="1">Überl!AZ510</f>
        <v>74664</v>
      </c>
      <c r="L509" s="12">
        <f ca="1">Überl!BA510</f>
        <v>118097</v>
      </c>
      <c r="M509" s="12">
        <f ca="1">Überl!BB510</f>
        <v>208974.82</v>
      </c>
      <c r="N509" s="12">
        <f ca="1">Überl!BC510</f>
        <v>500</v>
      </c>
      <c r="O509" s="12">
        <f ca="1">Überl!BD510</f>
        <v>500</v>
      </c>
    </row>
    <row r="510" spans="1:15" x14ac:dyDescent="0.2">
      <c r="A510" s="154">
        <v>31052</v>
      </c>
      <c r="B510" s="54" t="s">
        <v>1620</v>
      </c>
      <c r="C510" s="154">
        <f t="shared" si="9"/>
        <v>3</v>
      </c>
      <c r="E510" s="12">
        <v>2445</v>
      </c>
      <c r="F510" s="12">
        <v>2463</v>
      </c>
      <c r="G510" s="14">
        <v>309</v>
      </c>
      <c r="H510" s="14">
        <v>1591</v>
      </c>
      <c r="I510" s="14">
        <v>545</v>
      </c>
      <c r="J510" s="13"/>
      <c r="K510" s="12">
        <f ca="1">Überl!AZ511</f>
        <v>48717</v>
      </c>
      <c r="L510" s="12">
        <f ca="1">Überl!BA511</f>
        <v>109890</v>
      </c>
      <c r="M510" s="12">
        <f ca="1">Überl!BB511</f>
        <v>108459.14</v>
      </c>
      <c r="N510" s="12">
        <f ca="1">Überl!BC511</f>
        <v>500</v>
      </c>
      <c r="O510" s="12">
        <f ca="1">Überl!BD511</f>
        <v>500</v>
      </c>
    </row>
    <row r="511" spans="1:15" x14ac:dyDescent="0.2">
      <c r="A511" s="154">
        <v>31053</v>
      </c>
      <c r="B511" s="54" t="s">
        <v>1619</v>
      </c>
      <c r="C511" s="154">
        <f t="shared" si="9"/>
        <v>3</v>
      </c>
      <c r="E511" s="12">
        <v>3421</v>
      </c>
      <c r="F511" s="12">
        <v>3361</v>
      </c>
      <c r="G511" s="14">
        <v>472</v>
      </c>
      <c r="H511" s="14">
        <v>2289</v>
      </c>
      <c r="I511" s="14">
        <v>660</v>
      </c>
      <c r="J511" s="13"/>
      <c r="K511" s="12">
        <f ca="1">Überl!AZ512</f>
        <v>42105</v>
      </c>
      <c r="L511" s="12">
        <f ca="1">Überl!BA512</f>
        <v>213653</v>
      </c>
      <c r="M511" s="12">
        <f ca="1">Überl!BB512</f>
        <v>258695.91</v>
      </c>
      <c r="N511" s="12">
        <f ca="1">Überl!BC512</f>
        <v>500</v>
      </c>
      <c r="O511" s="12">
        <f ca="1">Überl!BD512</f>
        <v>500</v>
      </c>
    </row>
    <row r="512" spans="1:15" x14ac:dyDescent="0.2">
      <c r="A512" s="154">
        <v>31101</v>
      </c>
      <c r="B512" s="54" t="s">
        <v>1618</v>
      </c>
      <c r="C512" s="154">
        <f t="shared" si="9"/>
        <v>3</v>
      </c>
      <c r="E512" s="12">
        <v>823</v>
      </c>
      <c r="F512" s="12">
        <v>796</v>
      </c>
      <c r="G512" s="14">
        <v>132</v>
      </c>
      <c r="H512" s="14">
        <v>539</v>
      </c>
      <c r="I512" s="14">
        <v>152</v>
      </c>
      <c r="J512" s="13"/>
      <c r="K512" s="12">
        <f ca="1">Überl!AZ513</f>
        <v>15130</v>
      </c>
      <c r="L512" s="12">
        <f ca="1">Überl!BA513</f>
        <v>41481</v>
      </c>
      <c r="M512" s="12">
        <f ca="1">Überl!BB513</f>
        <v>72896.45</v>
      </c>
      <c r="N512" s="12">
        <f ca="1">Überl!BC513</f>
        <v>500</v>
      </c>
      <c r="O512" s="12">
        <f ca="1">Überl!BD513</f>
        <v>500</v>
      </c>
    </row>
    <row r="513" spans="1:15" x14ac:dyDescent="0.2">
      <c r="A513" s="154">
        <v>31102</v>
      </c>
      <c r="B513" s="54" t="s">
        <v>1617</v>
      </c>
      <c r="C513" s="154">
        <f t="shared" si="9"/>
        <v>3</v>
      </c>
      <c r="E513" s="12">
        <v>831</v>
      </c>
      <c r="F513" s="12">
        <v>841</v>
      </c>
      <c r="G513" s="14">
        <v>112</v>
      </c>
      <c r="H513" s="14">
        <v>536</v>
      </c>
      <c r="I513" s="14">
        <v>183</v>
      </c>
      <c r="J513" s="13"/>
      <c r="K513" s="12">
        <f ca="1">Überl!AZ514</f>
        <v>15439</v>
      </c>
      <c r="L513" s="12">
        <f ca="1">Überl!BA514</f>
        <v>47870</v>
      </c>
      <c r="M513" s="12">
        <f ca="1">Überl!BB514</f>
        <v>170258.82</v>
      </c>
      <c r="N513" s="12">
        <f ca="1">Überl!BC514</f>
        <v>500</v>
      </c>
      <c r="O513" s="12">
        <f ca="1">Überl!BD514</f>
        <v>500</v>
      </c>
    </row>
    <row r="514" spans="1:15" x14ac:dyDescent="0.2">
      <c r="A514" s="154">
        <v>31103</v>
      </c>
      <c r="B514" s="54" t="s">
        <v>1616</v>
      </c>
      <c r="C514" s="154">
        <f t="shared" si="9"/>
        <v>3</v>
      </c>
      <c r="E514" s="12">
        <v>1349</v>
      </c>
      <c r="F514" s="12">
        <v>1361</v>
      </c>
      <c r="G514" s="14">
        <v>176</v>
      </c>
      <c r="H514" s="14">
        <v>925</v>
      </c>
      <c r="I514" s="14">
        <v>248</v>
      </c>
      <c r="J514" s="13"/>
      <c r="K514" s="12">
        <f ca="1">Überl!AZ515</f>
        <v>36006</v>
      </c>
      <c r="L514" s="12">
        <f ca="1">Überl!BA515</f>
        <v>69228</v>
      </c>
      <c r="M514" s="12">
        <f ca="1">Überl!BB515</f>
        <v>120703.63</v>
      </c>
      <c r="N514" s="12">
        <f ca="1">Überl!BC515</f>
        <v>500</v>
      </c>
      <c r="O514" s="12">
        <f ca="1">Überl!BD515</f>
        <v>500</v>
      </c>
    </row>
    <row r="515" spans="1:15" x14ac:dyDescent="0.2">
      <c r="A515" s="154">
        <v>31104</v>
      </c>
      <c r="B515" s="54" t="s">
        <v>1615</v>
      </c>
      <c r="C515" s="154">
        <f t="shared" si="9"/>
        <v>3</v>
      </c>
      <c r="E515" s="12">
        <v>1204</v>
      </c>
      <c r="F515" s="12">
        <v>1215</v>
      </c>
      <c r="G515" s="14">
        <v>163</v>
      </c>
      <c r="H515" s="14">
        <v>708</v>
      </c>
      <c r="I515" s="14">
        <v>333</v>
      </c>
      <c r="J515" s="13"/>
      <c r="K515" s="12">
        <f ca="1">Überl!AZ516</f>
        <v>27902</v>
      </c>
      <c r="L515" s="12">
        <f ca="1">Überl!BA516</f>
        <v>88199</v>
      </c>
      <c r="M515" s="12">
        <f ca="1">Überl!BB516</f>
        <v>113148.49</v>
      </c>
      <c r="N515" s="12">
        <f ca="1">Überl!BC516</f>
        <v>500</v>
      </c>
      <c r="O515" s="12">
        <f ca="1">Überl!BD516</f>
        <v>500</v>
      </c>
    </row>
    <row r="516" spans="1:15" x14ac:dyDescent="0.2">
      <c r="A516" s="154">
        <v>31105</v>
      </c>
      <c r="B516" s="54" t="s">
        <v>1614</v>
      </c>
      <c r="C516" s="154">
        <f t="shared" si="9"/>
        <v>3</v>
      </c>
      <c r="E516" s="12">
        <v>3510</v>
      </c>
      <c r="F516" s="12">
        <v>3518</v>
      </c>
      <c r="G516" s="14">
        <v>447</v>
      </c>
      <c r="H516" s="14">
        <v>2175</v>
      </c>
      <c r="I516" s="14">
        <v>888</v>
      </c>
      <c r="J516" s="13"/>
      <c r="K516" s="12">
        <f ca="1">Überl!AZ517</f>
        <v>18336</v>
      </c>
      <c r="L516" s="12">
        <f ca="1">Überl!BA517</f>
        <v>272543</v>
      </c>
      <c r="M516" s="12">
        <f ca="1">Überl!BB517</f>
        <v>1158186.3700000001</v>
      </c>
      <c r="N516" s="12">
        <f ca="1">Überl!BC517</f>
        <v>500</v>
      </c>
      <c r="O516" s="12">
        <f ca="1">Überl!BD517</f>
        <v>500</v>
      </c>
    </row>
    <row r="517" spans="1:15" x14ac:dyDescent="0.2">
      <c r="A517" s="154">
        <v>31106</v>
      </c>
      <c r="B517" s="54" t="s">
        <v>1613</v>
      </c>
      <c r="C517" s="154">
        <f t="shared" si="9"/>
        <v>3</v>
      </c>
      <c r="E517" s="12">
        <v>3528</v>
      </c>
      <c r="F517" s="12">
        <v>3528</v>
      </c>
      <c r="G517" s="14">
        <v>421</v>
      </c>
      <c r="H517" s="14">
        <v>2234</v>
      </c>
      <c r="I517" s="14">
        <v>873</v>
      </c>
      <c r="J517" s="13"/>
      <c r="K517" s="12">
        <f ca="1">Überl!AZ518</f>
        <v>25905</v>
      </c>
      <c r="L517" s="12">
        <f ca="1">Überl!BA518</f>
        <v>314736</v>
      </c>
      <c r="M517" s="12">
        <f ca="1">Überl!BB518</f>
        <v>1158657.8600000001</v>
      </c>
      <c r="N517" s="12">
        <f ca="1">Überl!BC518</f>
        <v>500</v>
      </c>
      <c r="O517" s="12">
        <f ca="1">Überl!BD518</f>
        <v>500</v>
      </c>
    </row>
    <row r="518" spans="1:15" x14ac:dyDescent="0.2">
      <c r="A518" s="154">
        <v>31107</v>
      </c>
      <c r="B518" s="54" t="s">
        <v>1612</v>
      </c>
      <c r="C518" s="154">
        <f t="shared" si="9"/>
        <v>3</v>
      </c>
      <c r="E518" s="12">
        <v>1330</v>
      </c>
      <c r="F518" s="12">
        <v>1365</v>
      </c>
      <c r="G518" s="14">
        <v>177</v>
      </c>
      <c r="H518" s="14">
        <v>821</v>
      </c>
      <c r="I518" s="14">
        <v>332</v>
      </c>
      <c r="J518" s="13"/>
      <c r="K518" s="12">
        <f ca="1">Überl!AZ519</f>
        <v>39320</v>
      </c>
      <c r="L518" s="12">
        <f ca="1">Überl!BA519</f>
        <v>79768</v>
      </c>
      <c r="M518" s="12">
        <f ca="1">Überl!BB519</f>
        <v>233199.05</v>
      </c>
      <c r="N518" s="12">
        <f ca="1">Überl!BC519</f>
        <v>500</v>
      </c>
      <c r="O518" s="12">
        <f ca="1">Überl!BD519</f>
        <v>500</v>
      </c>
    </row>
    <row r="519" spans="1:15" x14ac:dyDescent="0.2">
      <c r="A519" s="154">
        <v>31109</v>
      </c>
      <c r="B519" s="54" t="s">
        <v>1611</v>
      </c>
      <c r="C519" s="154">
        <f t="shared" si="9"/>
        <v>3</v>
      </c>
      <c r="E519" s="12">
        <v>6465</v>
      </c>
      <c r="F519" s="12">
        <v>6448</v>
      </c>
      <c r="G519" s="14">
        <v>856</v>
      </c>
      <c r="H519" s="14">
        <v>4086</v>
      </c>
      <c r="I519" s="14">
        <v>1523</v>
      </c>
      <c r="J519" s="13"/>
      <c r="K519" s="12">
        <f ca="1">Überl!AZ520</f>
        <v>21672</v>
      </c>
      <c r="L519" s="12">
        <f ca="1">Überl!BA520</f>
        <v>782512</v>
      </c>
      <c r="M519" s="12">
        <f ca="1">Überl!BB520</f>
        <v>3200867.02</v>
      </c>
      <c r="N519" s="12">
        <f ca="1">Überl!BC520</f>
        <v>500</v>
      </c>
      <c r="O519" s="12">
        <f ca="1">Überl!BD520</f>
        <v>500</v>
      </c>
    </row>
    <row r="520" spans="1:15" x14ac:dyDescent="0.2">
      <c r="A520" s="154">
        <v>31110</v>
      </c>
      <c r="B520" s="54" t="s">
        <v>1610</v>
      </c>
      <c r="C520" s="154">
        <f t="shared" si="9"/>
        <v>3</v>
      </c>
      <c r="E520" s="12">
        <v>1422</v>
      </c>
      <c r="F520" s="12">
        <v>1436</v>
      </c>
      <c r="G520" s="14">
        <v>214</v>
      </c>
      <c r="H520" s="14">
        <v>925</v>
      </c>
      <c r="I520" s="14">
        <v>283</v>
      </c>
      <c r="J520" s="13"/>
      <c r="K520" s="12">
        <f ca="1">Überl!AZ521</f>
        <v>25633</v>
      </c>
      <c r="L520" s="12">
        <f ca="1">Überl!BA521</f>
        <v>68125</v>
      </c>
      <c r="M520" s="12">
        <f ca="1">Überl!BB521</f>
        <v>164131.18</v>
      </c>
      <c r="N520" s="12">
        <f ca="1">Überl!BC521</f>
        <v>500</v>
      </c>
      <c r="O520" s="12">
        <f ca="1">Überl!BD521</f>
        <v>500</v>
      </c>
    </row>
    <row r="521" spans="1:15" x14ac:dyDescent="0.2">
      <c r="A521" s="154">
        <v>31111</v>
      </c>
      <c r="B521" s="54" t="s">
        <v>1609</v>
      </c>
      <c r="C521" s="154">
        <f t="shared" si="9"/>
        <v>3</v>
      </c>
      <c r="E521" s="12">
        <v>724</v>
      </c>
      <c r="F521" s="12">
        <v>733</v>
      </c>
      <c r="G521" s="14">
        <v>100</v>
      </c>
      <c r="H521" s="14">
        <v>461</v>
      </c>
      <c r="I521" s="14">
        <v>163</v>
      </c>
      <c r="J521" s="13"/>
      <c r="K521" s="12">
        <f ca="1">Überl!AZ522</f>
        <v>19655</v>
      </c>
      <c r="L521" s="12">
        <f ca="1">Überl!BA522</f>
        <v>27972</v>
      </c>
      <c r="M521" s="12">
        <f ca="1">Überl!BB522</f>
        <v>25047.63</v>
      </c>
      <c r="N521" s="12">
        <f ca="1">Überl!BC522</f>
        <v>500</v>
      </c>
      <c r="O521" s="12">
        <f ca="1">Überl!BD522</f>
        <v>500</v>
      </c>
    </row>
    <row r="522" spans="1:15" x14ac:dyDescent="0.2">
      <c r="A522" s="154">
        <v>31113</v>
      </c>
      <c r="B522" s="54" t="s">
        <v>1608</v>
      </c>
      <c r="C522" s="154">
        <f t="shared" si="9"/>
        <v>3</v>
      </c>
      <c r="E522" s="12">
        <v>671</v>
      </c>
      <c r="F522" s="12">
        <v>666</v>
      </c>
      <c r="G522" s="14">
        <v>63</v>
      </c>
      <c r="H522" s="14">
        <v>403</v>
      </c>
      <c r="I522" s="14">
        <v>205</v>
      </c>
      <c r="J522" s="13"/>
      <c r="K522" s="12">
        <f ca="1">Überl!AZ523</f>
        <v>13396</v>
      </c>
      <c r="L522" s="12">
        <f ca="1">Überl!BA523</f>
        <v>38372</v>
      </c>
      <c r="M522" s="12">
        <f ca="1">Überl!BB523</f>
        <v>52787.76</v>
      </c>
      <c r="N522" s="12">
        <f ca="1">Überl!BC523</f>
        <v>500</v>
      </c>
      <c r="O522" s="12">
        <f ca="1">Überl!BD523</f>
        <v>500</v>
      </c>
    </row>
    <row r="523" spans="1:15" x14ac:dyDescent="0.2">
      <c r="A523" s="154">
        <v>31114</v>
      </c>
      <c r="B523" s="54" t="s">
        <v>1607</v>
      </c>
      <c r="C523" s="154">
        <f t="shared" si="9"/>
        <v>3</v>
      </c>
      <c r="E523" s="12">
        <v>873</v>
      </c>
      <c r="F523" s="12">
        <v>885</v>
      </c>
      <c r="G523" s="14">
        <v>108</v>
      </c>
      <c r="H523" s="14">
        <v>582</v>
      </c>
      <c r="I523" s="14">
        <v>183</v>
      </c>
      <c r="J523" s="13"/>
      <c r="K523" s="12">
        <f ca="1">Überl!AZ524</f>
        <v>28457</v>
      </c>
      <c r="L523" s="12">
        <f ca="1">Überl!BA524</f>
        <v>36987</v>
      </c>
      <c r="M523" s="12">
        <f ca="1">Überl!BB524</f>
        <v>83348.479999999996</v>
      </c>
      <c r="N523" s="12">
        <f ca="1">Überl!BC524</f>
        <v>500</v>
      </c>
      <c r="O523" s="12">
        <f ca="1">Überl!BD524</f>
        <v>500</v>
      </c>
    </row>
    <row r="524" spans="1:15" x14ac:dyDescent="0.2">
      <c r="A524" s="154">
        <v>31117</v>
      </c>
      <c r="B524" s="54" t="s">
        <v>1606</v>
      </c>
      <c r="C524" s="154">
        <f t="shared" si="9"/>
        <v>3</v>
      </c>
      <c r="E524" s="12">
        <v>706</v>
      </c>
      <c r="F524" s="12">
        <v>714</v>
      </c>
      <c r="G524" s="14">
        <v>85</v>
      </c>
      <c r="H524" s="14">
        <v>450</v>
      </c>
      <c r="I524" s="14">
        <v>171</v>
      </c>
      <c r="J524" s="13"/>
      <c r="K524" s="12">
        <f ca="1">Überl!AZ525</f>
        <v>15331</v>
      </c>
      <c r="L524" s="12">
        <f ca="1">Überl!BA525</f>
        <v>23817</v>
      </c>
      <c r="M524" s="12">
        <f ca="1">Überl!BB525</f>
        <v>64492.44</v>
      </c>
      <c r="N524" s="12">
        <f ca="1">Überl!BC525</f>
        <v>500</v>
      </c>
      <c r="O524" s="12">
        <f ca="1">Überl!BD525</f>
        <v>500</v>
      </c>
    </row>
    <row r="525" spans="1:15" x14ac:dyDescent="0.2">
      <c r="A525" s="154">
        <v>31119</v>
      </c>
      <c r="B525" s="54" t="s">
        <v>1605</v>
      </c>
      <c r="C525" s="154">
        <f t="shared" si="9"/>
        <v>3</v>
      </c>
      <c r="E525" s="12">
        <v>523</v>
      </c>
      <c r="F525" s="12">
        <v>533</v>
      </c>
      <c r="G525" s="14">
        <v>70</v>
      </c>
      <c r="H525" s="14">
        <v>333</v>
      </c>
      <c r="I525" s="14">
        <v>120</v>
      </c>
      <c r="J525" s="13"/>
      <c r="K525" s="12">
        <f ca="1">Überl!AZ526</f>
        <v>16518</v>
      </c>
      <c r="L525" s="12">
        <f ca="1">Überl!BA526</f>
        <v>17724</v>
      </c>
      <c r="M525" s="12">
        <f ca="1">Überl!BB526</f>
        <v>14090.53</v>
      </c>
      <c r="N525" s="12">
        <f ca="1">Überl!BC526</f>
        <v>500</v>
      </c>
      <c r="O525" s="12">
        <f ca="1">Überl!BD526</f>
        <v>500</v>
      </c>
    </row>
    <row r="526" spans="1:15" x14ac:dyDescent="0.2">
      <c r="A526" s="154">
        <v>31120</v>
      </c>
      <c r="B526" s="54" t="s">
        <v>1604</v>
      </c>
      <c r="C526" s="154">
        <f t="shared" si="9"/>
        <v>3</v>
      </c>
      <c r="E526" s="12">
        <v>1047</v>
      </c>
      <c r="F526" s="12">
        <v>1031</v>
      </c>
      <c r="G526" s="14">
        <v>130</v>
      </c>
      <c r="H526" s="14">
        <v>675</v>
      </c>
      <c r="I526" s="14">
        <v>242</v>
      </c>
      <c r="J526" s="13"/>
      <c r="K526" s="12">
        <f ca="1">Überl!AZ527</f>
        <v>24398</v>
      </c>
      <c r="L526" s="12">
        <f ca="1">Überl!BA527</f>
        <v>46238</v>
      </c>
      <c r="M526" s="12">
        <f ca="1">Überl!BB527</f>
        <v>80217.509999999995</v>
      </c>
      <c r="N526" s="12">
        <f ca="1">Überl!BC527</f>
        <v>500</v>
      </c>
      <c r="O526" s="12">
        <f ca="1">Überl!BD527</f>
        <v>500</v>
      </c>
    </row>
    <row r="527" spans="1:15" x14ac:dyDescent="0.2">
      <c r="A527" s="154">
        <v>31121</v>
      </c>
      <c r="B527" s="54" t="s">
        <v>1603</v>
      </c>
      <c r="C527" s="154">
        <f t="shared" si="9"/>
        <v>3</v>
      </c>
      <c r="E527" s="12">
        <v>846</v>
      </c>
      <c r="F527" s="12">
        <v>816</v>
      </c>
      <c r="G527" s="14">
        <v>97</v>
      </c>
      <c r="H527" s="14">
        <v>550</v>
      </c>
      <c r="I527" s="14">
        <v>199</v>
      </c>
      <c r="J527" s="13"/>
      <c r="K527" s="12">
        <f ca="1">Überl!AZ528</f>
        <v>18270</v>
      </c>
      <c r="L527" s="12">
        <f ca="1">Überl!BA528</f>
        <v>64304</v>
      </c>
      <c r="M527" s="12">
        <f ca="1">Überl!BB528</f>
        <v>258394.94</v>
      </c>
      <c r="N527" s="12">
        <f ca="1">Überl!BC528</f>
        <v>500</v>
      </c>
      <c r="O527" s="12">
        <f ca="1">Überl!BD528</f>
        <v>500</v>
      </c>
    </row>
    <row r="528" spans="1:15" x14ac:dyDescent="0.2">
      <c r="A528" s="154">
        <v>31123</v>
      </c>
      <c r="B528" s="54" t="s">
        <v>1602</v>
      </c>
      <c r="C528" s="154">
        <f t="shared" si="9"/>
        <v>3</v>
      </c>
      <c r="E528" s="12">
        <v>1301</v>
      </c>
      <c r="F528" s="12">
        <v>1262</v>
      </c>
      <c r="G528" s="14">
        <v>204</v>
      </c>
      <c r="H528" s="14">
        <v>855</v>
      </c>
      <c r="I528" s="14">
        <v>242</v>
      </c>
      <c r="J528" s="13"/>
      <c r="K528" s="12">
        <f ca="1">Überl!AZ529</f>
        <v>20612</v>
      </c>
      <c r="L528" s="12">
        <f ca="1">Überl!BA529</f>
        <v>95664</v>
      </c>
      <c r="M528" s="12">
        <f ca="1">Überl!BB529</f>
        <v>420252.15</v>
      </c>
      <c r="N528" s="12">
        <f ca="1">Überl!BC529</f>
        <v>500</v>
      </c>
      <c r="O528" s="12">
        <f ca="1">Überl!BD529</f>
        <v>500</v>
      </c>
    </row>
    <row r="529" spans="1:15" x14ac:dyDescent="0.2">
      <c r="A529" s="154">
        <v>31124</v>
      </c>
      <c r="B529" s="54" t="s">
        <v>1601</v>
      </c>
      <c r="C529" s="154">
        <f t="shared" si="9"/>
        <v>3</v>
      </c>
      <c r="E529" s="12">
        <v>1628</v>
      </c>
      <c r="F529" s="12">
        <v>1688</v>
      </c>
      <c r="G529" s="14">
        <v>211</v>
      </c>
      <c r="H529" s="14">
        <v>1026</v>
      </c>
      <c r="I529" s="14">
        <v>391</v>
      </c>
      <c r="J529" s="13"/>
      <c r="K529" s="12">
        <f ca="1">Überl!AZ530</f>
        <v>33879</v>
      </c>
      <c r="L529" s="12">
        <f ca="1">Überl!BA530</f>
        <v>88336</v>
      </c>
      <c r="M529" s="12">
        <f ca="1">Überl!BB530</f>
        <v>147403.56</v>
      </c>
      <c r="N529" s="12">
        <f ca="1">Überl!BC530</f>
        <v>500</v>
      </c>
      <c r="O529" s="12">
        <f ca="1">Überl!BD530</f>
        <v>500</v>
      </c>
    </row>
    <row r="530" spans="1:15" x14ac:dyDescent="0.2">
      <c r="A530" s="154">
        <v>31129</v>
      </c>
      <c r="B530" s="54" t="s">
        <v>1600</v>
      </c>
      <c r="C530" s="154">
        <f t="shared" si="9"/>
        <v>3</v>
      </c>
      <c r="E530" s="12">
        <v>1594</v>
      </c>
      <c r="F530" s="12">
        <v>1616</v>
      </c>
      <c r="G530" s="14">
        <v>210</v>
      </c>
      <c r="H530" s="14">
        <v>989</v>
      </c>
      <c r="I530" s="14">
        <v>395</v>
      </c>
      <c r="J530" s="13"/>
      <c r="K530" s="12">
        <f ca="1">Überl!AZ531</f>
        <v>66906</v>
      </c>
      <c r="L530" s="12">
        <f ca="1">Überl!BA531</f>
        <v>89722</v>
      </c>
      <c r="M530" s="12">
        <f ca="1">Überl!BB531</f>
        <v>161239.1</v>
      </c>
      <c r="N530" s="12">
        <f ca="1">Überl!BC531</f>
        <v>500</v>
      </c>
      <c r="O530" s="12">
        <f ca="1">Überl!BD531</f>
        <v>500</v>
      </c>
    </row>
    <row r="531" spans="1:15" x14ac:dyDescent="0.2">
      <c r="A531" s="154">
        <v>31130</v>
      </c>
      <c r="B531" s="54" t="s">
        <v>1599</v>
      </c>
      <c r="C531" s="154">
        <f t="shared" ref="C531:C594" si="10">INT(A531/10000)</f>
        <v>3</v>
      </c>
      <c r="E531" s="12">
        <v>763</v>
      </c>
      <c r="F531" s="12">
        <v>744</v>
      </c>
      <c r="G531" s="14">
        <v>111</v>
      </c>
      <c r="H531" s="14">
        <v>471</v>
      </c>
      <c r="I531" s="14">
        <v>181</v>
      </c>
      <c r="J531" s="13"/>
      <c r="K531" s="12">
        <f ca="1">Überl!AZ532</f>
        <v>25727</v>
      </c>
      <c r="L531" s="12">
        <f ca="1">Überl!BA532</f>
        <v>19843</v>
      </c>
      <c r="M531" s="12">
        <f ca="1">Überl!BB532</f>
        <v>17829.080000000002</v>
      </c>
      <c r="N531" s="12">
        <f ca="1">Überl!BC532</f>
        <v>500</v>
      </c>
      <c r="O531" s="12">
        <f ca="1">Überl!BD532</f>
        <v>500</v>
      </c>
    </row>
    <row r="532" spans="1:15" x14ac:dyDescent="0.2">
      <c r="A532" s="154">
        <v>31201</v>
      </c>
      <c r="B532" s="54" t="s">
        <v>1598</v>
      </c>
      <c r="C532" s="154">
        <f t="shared" si="10"/>
        <v>3</v>
      </c>
      <c r="E532" s="12">
        <v>4755</v>
      </c>
      <c r="F532" s="12">
        <v>4566</v>
      </c>
      <c r="G532" s="14">
        <v>758</v>
      </c>
      <c r="H532" s="14">
        <v>2990</v>
      </c>
      <c r="I532" s="14">
        <v>1007</v>
      </c>
      <c r="J532" s="13"/>
      <c r="K532" s="12">
        <f ca="1">Überl!AZ533</f>
        <v>6656</v>
      </c>
      <c r="L532" s="12">
        <f ca="1">Überl!BA533</f>
        <v>429903</v>
      </c>
      <c r="M532" s="12">
        <f ca="1">Überl!BB533</f>
        <v>757706.28</v>
      </c>
      <c r="N532" s="12">
        <f ca="1">Überl!BC533</f>
        <v>500</v>
      </c>
      <c r="O532" s="12">
        <f ca="1">Überl!BD533</f>
        <v>500</v>
      </c>
    </row>
    <row r="533" spans="1:15" x14ac:dyDescent="0.2">
      <c r="A533" s="154">
        <v>31202</v>
      </c>
      <c r="B533" s="54" t="s">
        <v>1597</v>
      </c>
      <c r="C533" s="154">
        <f t="shared" si="10"/>
        <v>3</v>
      </c>
      <c r="E533" s="12">
        <v>1729</v>
      </c>
      <c r="F533" s="12">
        <v>1674</v>
      </c>
      <c r="G533" s="14">
        <v>243</v>
      </c>
      <c r="H533" s="14">
        <v>1138</v>
      </c>
      <c r="I533" s="14">
        <v>348</v>
      </c>
      <c r="J533" s="13"/>
      <c r="K533" s="12">
        <f ca="1">Überl!AZ534</f>
        <v>8276</v>
      </c>
      <c r="L533" s="12">
        <f ca="1">Überl!BA534</f>
        <v>139218</v>
      </c>
      <c r="M533" s="12">
        <f ca="1">Überl!BB534</f>
        <v>202086.74</v>
      </c>
      <c r="N533" s="12">
        <f ca="1">Überl!BC534</f>
        <v>500</v>
      </c>
      <c r="O533" s="12">
        <f ca="1">Überl!BD534</f>
        <v>500</v>
      </c>
    </row>
    <row r="534" spans="1:15" x14ac:dyDescent="0.2">
      <c r="A534" s="154">
        <v>31203</v>
      </c>
      <c r="B534" s="54" t="s">
        <v>1596</v>
      </c>
      <c r="C534" s="154">
        <f t="shared" si="10"/>
        <v>3</v>
      </c>
      <c r="E534" s="12">
        <v>3189</v>
      </c>
      <c r="F534" s="12">
        <v>3110</v>
      </c>
      <c r="G534" s="14">
        <v>427</v>
      </c>
      <c r="H534" s="14">
        <v>2129</v>
      </c>
      <c r="I534" s="14">
        <v>633</v>
      </c>
      <c r="J534" s="13"/>
      <c r="K534" s="12">
        <f ca="1">Überl!AZ535</f>
        <v>56794</v>
      </c>
      <c r="L534" s="12">
        <f ca="1">Überl!BA535</f>
        <v>231416</v>
      </c>
      <c r="M534" s="12">
        <f ca="1">Überl!BB535</f>
        <v>690075.22</v>
      </c>
      <c r="N534" s="12">
        <f ca="1">Überl!BC535</f>
        <v>500</v>
      </c>
      <c r="O534" s="12">
        <f ca="1">Überl!BD535</f>
        <v>500</v>
      </c>
    </row>
    <row r="535" spans="1:15" x14ac:dyDescent="0.2">
      <c r="A535" s="154">
        <v>31204</v>
      </c>
      <c r="B535" s="54" t="s">
        <v>1595</v>
      </c>
      <c r="C535" s="154">
        <f t="shared" si="10"/>
        <v>3</v>
      </c>
      <c r="E535" s="12">
        <v>1597</v>
      </c>
      <c r="F535" s="12">
        <v>1577</v>
      </c>
      <c r="G535" s="14">
        <v>215</v>
      </c>
      <c r="H535" s="14">
        <v>1065</v>
      </c>
      <c r="I535" s="14">
        <v>317</v>
      </c>
      <c r="J535" s="13"/>
      <c r="K535" s="12">
        <f ca="1">Überl!AZ536</f>
        <v>50091</v>
      </c>
      <c r="L535" s="12">
        <f ca="1">Überl!BA536</f>
        <v>87027</v>
      </c>
      <c r="M535" s="12">
        <f ca="1">Überl!BB536</f>
        <v>81109.37</v>
      </c>
      <c r="N535" s="12">
        <f ca="1">Überl!BC536</f>
        <v>500</v>
      </c>
      <c r="O535" s="12">
        <f ca="1">Überl!BD536</f>
        <v>500</v>
      </c>
    </row>
    <row r="536" spans="1:15" x14ac:dyDescent="0.2">
      <c r="A536" s="154">
        <v>31205</v>
      </c>
      <c r="B536" s="54" t="s">
        <v>1594</v>
      </c>
      <c r="C536" s="154">
        <f t="shared" si="10"/>
        <v>3</v>
      </c>
      <c r="E536" s="12">
        <v>2224</v>
      </c>
      <c r="F536" s="12">
        <v>2137</v>
      </c>
      <c r="G536" s="14">
        <v>341</v>
      </c>
      <c r="H536" s="14">
        <v>1461</v>
      </c>
      <c r="I536" s="14">
        <v>422</v>
      </c>
      <c r="J536" s="13"/>
      <c r="K536" s="12">
        <f ca="1">Überl!AZ537</f>
        <v>35593</v>
      </c>
      <c r="L536" s="12">
        <f ca="1">Überl!BA537</f>
        <v>144601</v>
      </c>
      <c r="M536" s="12">
        <f ca="1">Überl!BB537</f>
        <v>126934.47</v>
      </c>
      <c r="N536" s="12">
        <f ca="1">Überl!BC537</f>
        <v>500</v>
      </c>
      <c r="O536" s="12">
        <f ca="1">Überl!BD537</f>
        <v>500</v>
      </c>
    </row>
    <row r="537" spans="1:15" x14ac:dyDescent="0.2">
      <c r="A537" s="154">
        <v>31206</v>
      </c>
      <c r="B537" s="54" t="s">
        <v>1593</v>
      </c>
      <c r="C537" s="154">
        <f t="shared" si="10"/>
        <v>3</v>
      </c>
      <c r="E537" s="12">
        <v>2196</v>
      </c>
      <c r="F537" s="12">
        <v>2101</v>
      </c>
      <c r="G537" s="14">
        <v>319</v>
      </c>
      <c r="H537" s="14">
        <v>1505</v>
      </c>
      <c r="I537" s="14">
        <v>372</v>
      </c>
      <c r="J537" s="13"/>
      <c r="K537" s="12">
        <f ca="1">Überl!AZ538</f>
        <v>14085</v>
      </c>
      <c r="L537" s="12">
        <f ca="1">Überl!BA538</f>
        <v>287505</v>
      </c>
      <c r="M537" s="12">
        <f ca="1">Überl!BB538</f>
        <v>1894599.12</v>
      </c>
      <c r="N537" s="12">
        <f ca="1">Überl!BC538</f>
        <v>500</v>
      </c>
      <c r="O537" s="12">
        <f ca="1">Überl!BD538</f>
        <v>500</v>
      </c>
    </row>
    <row r="538" spans="1:15" x14ac:dyDescent="0.2">
      <c r="A538" s="154">
        <v>31207</v>
      </c>
      <c r="B538" s="54" t="s">
        <v>1592</v>
      </c>
      <c r="C538" s="154">
        <f t="shared" si="10"/>
        <v>3</v>
      </c>
      <c r="E538" s="12">
        <v>4004</v>
      </c>
      <c r="F538" s="12">
        <v>3943</v>
      </c>
      <c r="G538" s="14">
        <v>599</v>
      </c>
      <c r="H538" s="14">
        <v>2564</v>
      </c>
      <c r="I538" s="14">
        <v>841</v>
      </c>
      <c r="J538" s="13"/>
      <c r="K538" s="12">
        <f ca="1">Überl!AZ539</f>
        <v>44667</v>
      </c>
      <c r="L538" s="12">
        <f ca="1">Überl!BA539</f>
        <v>299482</v>
      </c>
      <c r="M538" s="12">
        <f ca="1">Überl!BB539</f>
        <v>608007.43000000005</v>
      </c>
      <c r="N538" s="12">
        <f ca="1">Überl!BC539</f>
        <v>500</v>
      </c>
      <c r="O538" s="12">
        <f ca="1">Überl!BD539</f>
        <v>500</v>
      </c>
    </row>
    <row r="539" spans="1:15" x14ac:dyDescent="0.2">
      <c r="A539" s="154">
        <v>31208</v>
      </c>
      <c r="B539" s="54" t="s">
        <v>1591</v>
      </c>
      <c r="C539" s="154">
        <f t="shared" si="10"/>
        <v>3</v>
      </c>
      <c r="E539" s="12">
        <v>3752</v>
      </c>
      <c r="F539" s="12">
        <v>3677</v>
      </c>
      <c r="G539" s="14">
        <v>613</v>
      </c>
      <c r="H539" s="14">
        <v>2576</v>
      </c>
      <c r="I539" s="14">
        <v>563</v>
      </c>
      <c r="J539" s="13"/>
      <c r="K539" s="12">
        <f ca="1">Überl!AZ540</f>
        <v>71865</v>
      </c>
      <c r="L539" s="12">
        <f ca="1">Überl!BA540</f>
        <v>226586</v>
      </c>
      <c r="M539" s="12">
        <f ca="1">Überl!BB540</f>
        <v>365305.63</v>
      </c>
      <c r="N539" s="12">
        <f ca="1">Überl!BC540</f>
        <v>500</v>
      </c>
      <c r="O539" s="12">
        <f ca="1">Überl!BD540</f>
        <v>500</v>
      </c>
    </row>
    <row r="540" spans="1:15" x14ac:dyDescent="0.2">
      <c r="A540" s="154">
        <v>31213</v>
      </c>
      <c r="B540" s="54" t="s">
        <v>1590</v>
      </c>
      <c r="C540" s="154">
        <f t="shared" si="10"/>
        <v>3</v>
      </c>
      <c r="E540" s="12">
        <v>13231</v>
      </c>
      <c r="F540" s="12">
        <v>12544</v>
      </c>
      <c r="G540" s="14">
        <v>1785</v>
      </c>
      <c r="H540" s="14">
        <v>9137</v>
      </c>
      <c r="I540" s="14">
        <v>2309</v>
      </c>
      <c r="J540" s="13"/>
      <c r="K540" s="12">
        <f ca="1">Überl!AZ541</f>
        <v>3158</v>
      </c>
      <c r="L540" s="12">
        <f ca="1">Überl!BA541</f>
        <v>1198292</v>
      </c>
      <c r="M540" s="12">
        <f ca="1">Überl!BB541</f>
        <v>5436833.0700000003</v>
      </c>
      <c r="N540" s="12">
        <f ca="1">Überl!BC541</f>
        <v>500</v>
      </c>
      <c r="O540" s="12">
        <f ca="1">Überl!BD541</f>
        <v>500</v>
      </c>
    </row>
    <row r="541" spans="1:15" x14ac:dyDescent="0.2">
      <c r="A541" s="154">
        <v>31214</v>
      </c>
      <c r="B541" s="54" t="s">
        <v>1589</v>
      </c>
      <c r="C541" s="154">
        <f t="shared" si="10"/>
        <v>3</v>
      </c>
      <c r="E541" s="12">
        <v>8133</v>
      </c>
      <c r="F541" s="12">
        <v>8004</v>
      </c>
      <c r="G541" s="14">
        <v>1104</v>
      </c>
      <c r="H541" s="14">
        <v>5200</v>
      </c>
      <c r="I541" s="14">
        <v>1829</v>
      </c>
      <c r="J541" s="13"/>
      <c r="K541" s="12">
        <f ca="1">Überl!AZ542</f>
        <v>8461</v>
      </c>
      <c r="L541" s="12">
        <f ca="1">Überl!BA542</f>
        <v>792254</v>
      </c>
      <c r="M541" s="12">
        <f ca="1">Überl!BB542</f>
        <v>1777452.89</v>
      </c>
      <c r="N541" s="12">
        <f ca="1">Überl!BC542</f>
        <v>500</v>
      </c>
      <c r="O541" s="12">
        <f ca="1">Überl!BD542</f>
        <v>500</v>
      </c>
    </row>
    <row r="542" spans="1:15" x14ac:dyDescent="0.2">
      <c r="A542" s="154">
        <v>31215</v>
      </c>
      <c r="B542" s="54" t="s">
        <v>1588</v>
      </c>
      <c r="C542" s="154">
        <f t="shared" si="10"/>
        <v>3</v>
      </c>
      <c r="E542" s="12">
        <v>1192</v>
      </c>
      <c r="F542" s="12">
        <v>1242</v>
      </c>
      <c r="G542" s="14">
        <v>153</v>
      </c>
      <c r="H542" s="14">
        <v>814</v>
      </c>
      <c r="I542" s="14">
        <v>225</v>
      </c>
      <c r="J542" s="13"/>
      <c r="K542" s="12">
        <f ca="1">Überl!AZ543</f>
        <v>30611</v>
      </c>
      <c r="L542" s="12">
        <f ca="1">Überl!BA543</f>
        <v>86491</v>
      </c>
      <c r="M542" s="12">
        <f ca="1">Überl!BB543</f>
        <v>67430.44</v>
      </c>
      <c r="N542" s="12">
        <f ca="1">Überl!BC543</f>
        <v>500</v>
      </c>
      <c r="O542" s="12">
        <f ca="1">Überl!BD543</f>
        <v>500</v>
      </c>
    </row>
    <row r="543" spans="1:15" x14ac:dyDescent="0.2">
      <c r="A543" s="154">
        <v>31216</v>
      </c>
      <c r="B543" s="54" t="s">
        <v>1587</v>
      </c>
      <c r="C543" s="154">
        <f t="shared" si="10"/>
        <v>3</v>
      </c>
      <c r="E543" s="12">
        <v>4876</v>
      </c>
      <c r="F543" s="12">
        <v>4854</v>
      </c>
      <c r="G543" s="14">
        <v>696</v>
      </c>
      <c r="H543" s="14">
        <v>3242</v>
      </c>
      <c r="I543" s="14">
        <v>938</v>
      </c>
      <c r="J543" s="13"/>
      <c r="K543" s="12">
        <f ca="1">Überl!AZ544</f>
        <v>23716</v>
      </c>
      <c r="L543" s="12">
        <f ca="1">Überl!BA544</f>
        <v>417526</v>
      </c>
      <c r="M543" s="12">
        <f ca="1">Überl!BB544</f>
        <v>3471467.71</v>
      </c>
      <c r="N543" s="12">
        <f ca="1">Überl!BC544</f>
        <v>500</v>
      </c>
      <c r="O543" s="12">
        <f ca="1">Überl!BD544</f>
        <v>500</v>
      </c>
    </row>
    <row r="544" spans="1:15" x14ac:dyDescent="0.2">
      <c r="A544" s="154">
        <v>31224</v>
      </c>
      <c r="B544" s="54" t="s">
        <v>1586</v>
      </c>
      <c r="C544" s="154">
        <f t="shared" si="10"/>
        <v>3</v>
      </c>
      <c r="E544" s="12">
        <v>1445</v>
      </c>
      <c r="F544" s="12">
        <v>1400</v>
      </c>
      <c r="G544" s="14">
        <v>236</v>
      </c>
      <c r="H544" s="14">
        <v>946</v>
      </c>
      <c r="I544" s="14">
        <v>263</v>
      </c>
      <c r="J544" s="13"/>
      <c r="K544" s="12">
        <f ca="1">Überl!AZ545</f>
        <v>29060</v>
      </c>
      <c r="L544" s="12">
        <f ca="1">Überl!BA545</f>
        <v>62847</v>
      </c>
      <c r="M544" s="12">
        <f ca="1">Überl!BB545</f>
        <v>96275.34</v>
      </c>
      <c r="N544" s="12">
        <f ca="1">Überl!BC545</f>
        <v>500</v>
      </c>
      <c r="O544" s="12">
        <f ca="1">Überl!BD545</f>
        <v>500</v>
      </c>
    </row>
    <row r="545" spans="1:15" x14ac:dyDescent="0.2">
      <c r="A545" s="154">
        <v>31226</v>
      </c>
      <c r="B545" s="54" t="s">
        <v>1585</v>
      </c>
      <c r="C545" s="154">
        <f t="shared" si="10"/>
        <v>3</v>
      </c>
      <c r="E545" s="12">
        <v>3949</v>
      </c>
      <c r="F545" s="12">
        <v>3766</v>
      </c>
      <c r="G545" s="14">
        <v>609</v>
      </c>
      <c r="H545" s="14">
        <v>2644</v>
      </c>
      <c r="I545" s="14">
        <v>696</v>
      </c>
      <c r="J545" s="13"/>
      <c r="K545" s="12">
        <f ca="1">Überl!AZ546</f>
        <v>67650</v>
      </c>
      <c r="L545" s="12">
        <f ca="1">Überl!BA546</f>
        <v>200338</v>
      </c>
      <c r="M545" s="12">
        <f ca="1">Überl!BB546</f>
        <v>347563.37</v>
      </c>
      <c r="N545" s="12">
        <f ca="1">Überl!BC546</f>
        <v>500</v>
      </c>
      <c r="O545" s="12">
        <f ca="1">Überl!BD546</f>
        <v>500</v>
      </c>
    </row>
    <row r="546" spans="1:15" x14ac:dyDescent="0.2">
      <c r="A546" s="154">
        <v>31227</v>
      </c>
      <c r="B546" s="54" t="s">
        <v>1584</v>
      </c>
      <c r="C546" s="154">
        <f t="shared" si="10"/>
        <v>3</v>
      </c>
      <c r="E546" s="12">
        <v>2278</v>
      </c>
      <c r="F546" s="12">
        <v>2138</v>
      </c>
      <c r="G546" s="14">
        <v>335</v>
      </c>
      <c r="H546" s="14">
        <v>1569</v>
      </c>
      <c r="I546" s="14">
        <v>374</v>
      </c>
      <c r="J546" s="13"/>
      <c r="K546" s="12">
        <f ca="1">Überl!AZ547</f>
        <v>6404</v>
      </c>
      <c r="L546" s="12">
        <f ca="1">Überl!BA547</f>
        <v>151688</v>
      </c>
      <c r="M546" s="12">
        <f ca="1">Überl!BB547</f>
        <v>515154.56</v>
      </c>
      <c r="N546" s="12">
        <f ca="1">Überl!BC547</f>
        <v>500</v>
      </c>
      <c r="O546" s="12">
        <f ca="1">Überl!BD547</f>
        <v>500</v>
      </c>
    </row>
    <row r="547" spans="1:15" x14ac:dyDescent="0.2">
      <c r="A547" s="154">
        <v>31228</v>
      </c>
      <c r="B547" s="54" t="s">
        <v>1583</v>
      </c>
      <c r="C547" s="154">
        <f t="shared" si="10"/>
        <v>3</v>
      </c>
      <c r="E547" s="12">
        <v>1030</v>
      </c>
      <c r="F547" s="12">
        <v>1039</v>
      </c>
      <c r="G547" s="14">
        <v>152</v>
      </c>
      <c r="H547" s="14">
        <v>680</v>
      </c>
      <c r="I547" s="14">
        <v>198</v>
      </c>
      <c r="J547" s="13"/>
      <c r="K547" s="12">
        <f ca="1">Überl!AZ548</f>
        <v>33873</v>
      </c>
      <c r="L547" s="12">
        <f ca="1">Überl!BA548</f>
        <v>47297</v>
      </c>
      <c r="M547" s="12">
        <f ca="1">Überl!BB548</f>
        <v>60510.63</v>
      </c>
      <c r="N547" s="12">
        <f ca="1">Überl!BC548</f>
        <v>500</v>
      </c>
      <c r="O547" s="12">
        <f ca="1">Überl!BD548</f>
        <v>500</v>
      </c>
    </row>
    <row r="548" spans="1:15" x14ac:dyDescent="0.2">
      <c r="A548" s="154">
        <v>31229</v>
      </c>
      <c r="B548" s="54" t="s">
        <v>1582</v>
      </c>
      <c r="C548" s="154">
        <f t="shared" si="10"/>
        <v>3</v>
      </c>
      <c r="E548" s="12">
        <v>1361</v>
      </c>
      <c r="F548" s="12">
        <v>1330</v>
      </c>
      <c r="G548" s="14">
        <v>232</v>
      </c>
      <c r="H548" s="14">
        <v>891</v>
      </c>
      <c r="I548" s="14">
        <v>238</v>
      </c>
      <c r="J548" s="13"/>
      <c r="K548" s="12">
        <f ca="1">Überl!AZ549</f>
        <v>7583</v>
      </c>
      <c r="L548" s="12">
        <f ca="1">Überl!BA549</f>
        <v>105191</v>
      </c>
      <c r="M548" s="12">
        <f ca="1">Überl!BB549</f>
        <v>492520.94</v>
      </c>
      <c r="N548" s="12">
        <f ca="1">Überl!BC549</f>
        <v>500</v>
      </c>
      <c r="O548" s="12">
        <f ca="1">Überl!BD549</f>
        <v>500</v>
      </c>
    </row>
    <row r="549" spans="1:15" x14ac:dyDescent="0.2">
      <c r="A549" s="154">
        <v>31230</v>
      </c>
      <c r="B549" s="54" t="s">
        <v>1581</v>
      </c>
      <c r="C549" s="154">
        <f t="shared" si="10"/>
        <v>3</v>
      </c>
      <c r="E549" s="12">
        <v>16987</v>
      </c>
      <c r="F549" s="12">
        <v>16224</v>
      </c>
      <c r="G549" s="14">
        <v>2280</v>
      </c>
      <c r="H549" s="14">
        <v>11420</v>
      </c>
      <c r="I549" s="14">
        <v>3287</v>
      </c>
      <c r="J549" s="13"/>
      <c r="K549" s="12">
        <f ca="1">Überl!AZ550</f>
        <v>20896</v>
      </c>
      <c r="L549" s="12">
        <f ca="1">Überl!BA550</f>
        <v>1391006</v>
      </c>
      <c r="M549" s="12">
        <f ca="1">Überl!BB550</f>
        <v>5913425.6500000004</v>
      </c>
      <c r="N549" s="12">
        <f ca="1">Überl!BC550</f>
        <v>500</v>
      </c>
      <c r="O549" s="12">
        <f ca="1">Überl!BD550</f>
        <v>500</v>
      </c>
    </row>
    <row r="550" spans="1:15" x14ac:dyDescent="0.2">
      <c r="A550" s="154">
        <v>31234</v>
      </c>
      <c r="B550" s="54" t="s">
        <v>1580</v>
      </c>
      <c r="C550" s="154">
        <f t="shared" si="10"/>
        <v>3</v>
      </c>
      <c r="E550" s="12">
        <v>1542</v>
      </c>
      <c r="F550" s="12">
        <v>1571</v>
      </c>
      <c r="G550" s="14">
        <v>215</v>
      </c>
      <c r="H550" s="14">
        <v>1062</v>
      </c>
      <c r="I550" s="14">
        <v>265</v>
      </c>
      <c r="J550" s="13"/>
      <c r="K550" s="12">
        <f ca="1">Überl!AZ551</f>
        <v>48786</v>
      </c>
      <c r="L550" s="12">
        <f ca="1">Überl!BA551</f>
        <v>106133</v>
      </c>
      <c r="M550" s="12">
        <f ca="1">Überl!BB551</f>
        <v>155526.37</v>
      </c>
      <c r="N550" s="12">
        <f ca="1">Überl!BC551</f>
        <v>500</v>
      </c>
      <c r="O550" s="12">
        <f ca="1">Überl!BD551</f>
        <v>500</v>
      </c>
    </row>
    <row r="551" spans="1:15" x14ac:dyDescent="0.2">
      <c r="A551" s="154">
        <v>31235</v>
      </c>
      <c r="B551" s="54" t="s">
        <v>1579</v>
      </c>
      <c r="C551" s="154">
        <f t="shared" si="10"/>
        <v>3</v>
      </c>
      <c r="E551" s="12">
        <v>11259</v>
      </c>
      <c r="F551" s="12">
        <v>10583</v>
      </c>
      <c r="G551" s="14">
        <v>1677</v>
      </c>
      <c r="H551" s="14">
        <v>7454</v>
      </c>
      <c r="I551" s="14">
        <v>2128</v>
      </c>
      <c r="J551" s="13"/>
      <c r="K551" s="12">
        <f ca="1">Überl!AZ552</f>
        <v>22937</v>
      </c>
      <c r="L551" s="12">
        <f ca="1">Überl!BA552</f>
        <v>1298545</v>
      </c>
      <c r="M551" s="12">
        <f ca="1">Überl!BB552</f>
        <v>3690443.03</v>
      </c>
      <c r="N551" s="12">
        <f ca="1">Überl!BC552</f>
        <v>500</v>
      </c>
      <c r="O551" s="12">
        <f ca="1">Überl!BD552</f>
        <v>500</v>
      </c>
    </row>
    <row r="552" spans="1:15" x14ac:dyDescent="0.2">
      <c r="A552" s="154">
        <v>31301</v>
      </c>
      <c r="B552" s="54" t="s">
        <v>1578</v>
      </c>
      <c r="C552" s="154">
        <f t="shared" si="10"/>
        <v>3</v>
      </c>
      <c r="E552" s="12">
        <v>647</v>
      </c>
      <c r="F552" s="12">
        <v>672</v>
      </c>
      <c r="G552" s="14">
        <v>75</v>
      </c>
      <c r="H552" s="14">
        <v>404</v>
      </c>
      <c r="I552" s="14">
        <v>168</v>
      </c>
      <c r="J552" s="13"/>
      <c r="K552" s="12">
        <f ca="1">Überl!AZ553</f>
        <v>2996</v>
      </c>
      <c r="L552" s="12">
        <f ca="1">Überl!BA553</f>
        <v>40652</v>
      </c>
      <c r="M552" s="12">
        <f ca="1">Überl!BB553</f>
        <v>29152.85</v>
      </c>
      <c r="N552" s="12">
        <f ca="1">Überl!BC553</f>
        <v>500</v>
      </c>
      <c r="O552" s="12">
        <f ca="1">Überl!BD553</f>
        <v>500</v>
      </c>
    </row>
    <row r="553" spans="1:15" x14ac:dyDescent="0.2">
      <c r="A553" s="154">
        <v>31302</v>
      </c>
      <c r="B553" s="54" t="s">
        <v>1577</v>
      </c>
      <c r="C553" s="154">
        <f t="shared" si="10"/>
        <v>3</v>
      </c>
      <c r="E553" s="12">
        <v>1022</v>
      </c>
      <c r="F553" s="12">
        <v>1046</v>
      </c>
      <c r="G553" s="14">
        <v>140</v>
      </c>
      <c r="H553" s="14">
        <v>654</v>
      </c>
      <c r="I553" s="14">
        <v>228</v>
      </c>
      <c r="J553" s="13"/>
      <c r="K553" s="12">
        <f ca="1">Überl!AZ554</f>
        <v>8156</v>
      </c>
      <c r="L553" s="12">
        <f ca="1">Überl!BA554</f>
        <v>51854</v>
      </c>
      <c r="M553" s="12">
        <f ca="1">Überl!BB554</f>
        <v>77283.55</v>
      </c>
      <c r="N553" s="12">
        <f ca="1">Überl!BC554</f>
        <v>500</v>
      </c>
      <c r="O553" s="12">
        <f ca="1">Überl!BD554</f>
        <v>500</v>
      </c>
    </row>
    <row r="554" spans="1:15" x14ac:dyDescent="0.2">
      <c r="A554" s="154">
        <v>31303</v>
      </c>
      <c r="B554" s="54" t="s">
        <v>1576</v>
      </c>
      <c r="C554" s="154">
        <f t="shared" si="10"/>
        <v>3</v>
      </c>
      <c r="E554" s="12">
        <v>1261</v>
      </c>
      <c r="F554" s="12">
        <v>1232</v>
      </c>
      <c r="G554" s="14">
        <v>181</v>
      </c>
      <c r="H554" s="14">
        <v>828</v>
      </c>
      <c r="I554" s="14">
        <v>252</v>
      </c>
      <c r="J554" s="13"/>
      <c r="K554" s="12">
        <f ca="1">Überl!AZ555</f>
        <v>8924</v>
      </c>
      <c r="L554" s="12">
        <f ca="1">Überl!BA555</f>
        <v>70607</v>
      </c>
      <c r="M554" s="12">
        <f ca="1">Überl!BB555</f>
        <v>63639.6</v>
      </c>
      <c r="N554" s="12">
        <f ca="1">Überl!BC555</f>
        <v>500</v>
      </c>
      <c r="O554" s="12">
        <f ca="1">Überl!BD555</f>
        <v>500</v>
      </c>
    </row>
    <row r="555" spans="1:15" x14ac:dyDescent="0.2">
      <c r="A555" s="154">
        <v>31304</v>
      </c>
      <c r="B555" s="54" t="s">
        <v>1575</v>
      </c>
      <c r="C555" s="154">
        <f t="shared" si="10"/>
        <v>3</v>
      </c>
      <c r="E555" s="12">
        <v>854</v>
      </c>
      <c r="F555" s="12">
        <v>873</v>
      </c>
      <c r="G555" s="14">
        <v>108</v>
      </c>
      <c r="H555" s="14">
        <v>535</v>
      </c>
      <c r="I555" s="14">
        <v>211</v>
      </c>
      <c r="J555" s="13"/>
      <c r="K555" s="12">
        <f ca="1">Überl!AZ556</f>
        <v>2961</v>
      </c>
      <c r="L555" s="12">
        <f ca="1">Überl!BA556</f>
        <v>70903</v>
      </c>
      <c r="M555" s="12">
        <f ca="1">Überl!BB556</f>
        <v>303571.17</v>
      </c>
      <c r="N555" s="12">
        <f ca="1">Überl!BC556</f>
        <v>500</v>
      </c>
      <c r="O555" s="12">
        <f ca="1">Überl!BD556</f>
        <v>500</v>
      </c>
    </row>
    <row r="556" spans="1:15" x14ac:dyDescent="0.2">
      <c r="A556" s="154">
        <v>31308</v>
      </c>
      <c r="B556" s="54" t="s">
        <v>1574</v>
      </c>
      <c r="C556" s="154">
        <f t="shared" si="10"/>
        <v>3</v>
      </c>
      <c r="E556" s="12">
        <v>3088</v>
      </c>
      <c r="F556" s="12">
        <v>3001</v>
      </c>
      <c r="G556" s="14">
        <v>480</v>
      </c>
      <c r="H556" s="14">
        <v>2052</v>
      </c>
      <c r="I556" s="14">
        <v>556</v>
      </c>
      <c r="J556" s="13"/>
      <c r="K556" s="12">
        <f ca="1">Überl!AZ557</f>
        <v>27025</v>
      </c>
      <c r="L556" s="12">
        <f ca="1">Überl!BA557</f>
        <v>154149</v>
      </c>
      <c r="M556" s="12">
        <f ca="1">Überl!BB557</f>
        <v>547314.87</v>
      </c>
      <c r="N556" s="12">
        <f ca="1">Überl!BC557</f>
        <v>500</v>
      </c>
      <c r="O556" s="12">
        <f ca="1">Überl!BD557</f>
        <v>500</v>
      </c>
    </row>
    <row r="557" spans="1:15" x14ac:dyDescent="0.2">
      <c r="A557" s="154">
        <v>31309</v>
      </c>
      <c r="B557" s="54" t="s">
        <v>1573</v>
      </c>
      <c r="C557" s="154">
        <f t="shared" si="10"/>
        <v>3</v>
      </c>
      <c r="E557" s="12">
        <v>2952</v>
      </c>
      <c r="F557" s="12">
        <v>2983</v>
      </c>
      <c r="G557" s="14">
        <v>435</v>
      </c>
      <c r="H557" s="14">
        <v>1943</v>
      </c>
      <c r="I557" s="14">
        <v>574</v>
      </c>
      <c r="J557" s="13"/>
      <c r="K557" s="12">
        <f ca="1">Überl!AZ558</f>
        <v>26029</v>
      </c>
      <c r="L557" s="12">
        <f ca="1">Überl!BA558</f>
        <v>180346</v>
      </c>
      <c r="M557" s="12">
        <f ca="1">Überl!BB558</f>
        <v>295480.09999999998</v>
      </c>
      <c r="N557" s="12">
        <f ca="1">Überl!BC558</f>
        <v>500</v>
      </c>
      <c r="O557" s="12">
        <f ca="1">Überl!BD558</f>
        <v>500</v>
      </c>
    </row>
    <row r="558" spans="1:15" x14ac:dyDescent="0.2">
      <c r="A558" s="154">
        <v>31310</v>
      </c>
      <c r="B558" s="54" t="s">
        <v>1572</v>
      </c>
      <c r="C558" s="154">
        <f t="shared" si="10"/>
        <v>3</v>
      </c>
      <c r="E558" s="12">
        <v>2174</v>
      </c>
      <c r="F558" s="12">
        <v>2149</v>
      </c>
      <c r="G558" s="14">
        <v>284</v>
      </c>
      <c r="H558" s="14">
        <v>1467</v>
      </c>
      <c r="I558" s="14">
        <v>423</v>
      </c>
      <c r="J558" s="13"/>
      <c r="K558" s="12">
        <f ca="1">Überl!AZ559</f>
        <v>18491</v>
      </c>
      <c r="L558" s="12">
        <f ca="1">Überl!BA559</f>
        <v>153885</v>
      </c>
      <c r="M558" s="12">
        <f ca="1">Überl!BB559</f>
        <v>477756.53</v>
      </c>
      <c r="N558" s="12">
        <f ca="1">Überl!BC559</f>
        <v>500</v>
      </c>
      <c r="O558" s="12">
        <f ca="1">Überl!BD559</f>
        <v>500</v>
      </c>
    </row>
    <row r="559" spans="1:15" x14ac:dyDescent="0.2">
      <c r="A559" s="154">
        <v>31311</v>
      </c>
      <c r="B559" s="54" t="s">
        <v>1571</v>
      </c>
      <c r="C559" s="154">
        <f t="shared" si="10"/>
        <v>3</v>
      </c>
      <c r="E559" s="12">
        <v>3782</v>
      </c>
      <c r="F559" s="12">
        <v>3688</v>
      </c>
      <c r="G559" s="14">
        <v>522</v>
      </c>
      <c r="H559" s="14">
        <v>2476</v>
      </c>
      <c r="I559" s="14">
        <v>784</v>
      </c>
      <c r="J559" s="13"/>
      <c r="K559" s="12">
        <f ca="1">Überl!AZ560</f>
        <v>32438</v>
      </c>
      <c r="L559" s="12">
        <f ca="1">Überl!BA560</f>
        <v>195856</v>
      </c>
      <c r="M559" s="12">
        <f ca="1">Überl!BB560</f>
        <v>500355.04</v>
      </c>
      <c r="N559" s="12">
        <f ca="1">Überl!BC560</f>
        <v>500</v>
      </c>
      <c r="O559" s="12">
        <f ca="1">Überl!BD560</f>
        <v>500</v>
      </c>
    </row>
    <row r="560" spans="1:15" x14ac:dyDescent="0.2">
      <c r="A560" s="154">
        <v>31315</v>
      </c>
      <c r="B560" s="54" t="s">
        <v>1570</v>
      </c>
      <c r="C560" s="154">
        <f t="shared" si="10"/>
        <v>3</v>
      </c>
      <c r="E560" s="12">
        <v>1988</v>
      </c>
      <c r="F560" s="12">
        <v>2023</v>
      </c>
      <c r="G560" s="14">
        <v>247</v>
      </c>
      <c r="H560" s="14">
        <v>1312</v>
      </c>
      <c r="I560" s="14">
        <v>429</v>
      </c>
      <c r="J560" s="13"/>
      <c r="K560" s="12">
        <f ca="1">Überl!AZ561</f>
        <v>2495</v>
      </c>
      <c r="L560" s="12">
        <f ca="1">Überl!BA561</f>
        <v>121387</v>
      </c>
      <c r="M560" s="12">
        <f ca="1">Überl!BB561</f>
        <v>340941.8</v>
      </c>
      <c r="N560" s="12">
        <f ca="1">Überl!BC561</f>
        <v>500</v>
      </c>
      <c r="O560" s="12">
        <f ca="1">Überl!BD561</f>
        <v>500</v>
      </c>
    </row>
    <row r="561" spans="1:15" x14ac:dyDescent="0.2">
      <c r="A561" s="154">
        <v>31319</v>
      </c>
      <c r="B561" s="54" t="s">
        <v>1569</v>
      </c>
      <c r="C561" s="154">
        <f t="shared" si="10"/>
        <v>3</v>
      </c>
      <c r="E561" s="12">
        <v>1222</v>
      </c>
      <c r="F561" s="12">
        <v>1182</v>
      </c>
      <c r="G561" s="14">
        <v>227</v>
      </c>
      <c r="H561" s="14">
        <v>823</v>
      </c>
      <c r="I561" s="14">
        <v>172</v>
      </c>
      <c r="J561" s="13"/>
      <c r="K561" s="12">
        <f ca="1">Überl!AZ562</f>
        <v>22775</v>
      </c>
      <c r="L561" s="12">
        <f ca="1">Überl!BA562</f>
        <v>43931</v>
      </c>
      <c r="M561" s="12">
        <f ca="1">Überl!BB562</f>
        <v>82913.77</v>
      </c>
      <c r="N561" s="12">
        <f ca="1">Überl!BC562</f>
        <v>500</v>
      </c>
      <c r="O561" s="12">
        <f ca="1">Überl!BD562</f>
        <v>500</v>
      </c>
    </row>
    <row r="562" spans="1:15" x14ac:dyDescent="0.2">
      <c r="A562" s="154">
        <v>31321</v>
      </c>
      <c r="B562" s="54" t="s">
        <v>1568</v>
      </c>
      <c r="C562" s="154">
        <f t="shared" si="10"/>
        <v>3</v>
      </c>
      <c r="E562" s="12">
        <v>758</v>
      </c>
      <c r="F562" s="12">
        <v>766</v>
      </c>
      <c r="G562" s="14">
        <v>95</v>
      </c>
      <c r="H562" s="14">
        <v>454</v>
      </c>
      <c r="I562" s="14">
        <v>209</v>
      </c>
      <c r="J562" s="13"/>
      <c r="K562" s="12">
        <f ca="1">Überl!AZ563</f>
        <v>12245</v>
      </c>
      <c r="L562" s="12">
        <f ca="1">Überl!BA563</f>
        <v>44616</v>
      </c>
      <c r="M562" s="12">
        <f ca="1">Überl!BB563</f>
        <v>15173.7</v>
      </c>
      <c r="N562" s="12">
        <f ca="1">Überl!BC563</f>
        <v>500</v>
      </c>
      <c r="O562" s="12">
        <f ca="1">Überl!BD563</f>
        <v>500</v>
      </c>
    </row>
    <row r="563" spans="1:15" x14ac:dyDescent="0.2">
      <c r="A563" s="154">
        <v>31322</v>
      </c>
      <c r="B563" s="54" t="s">
        <v>1567</v>
      </c>
      <c r="C563" s="154">
        <f t="shared" si="10"/>
        <v>3</v>
      </c>
      <c r="E563" s="12">
        <v>7631</v>
      </c>
      <c r="F563" s="12">
        <v>7572</v>
      </c>
      <c r="G563" s="14">
        <v>1054</v>
      </c>
      <c r="H563" s="14">
        <v>4982</v>
      </c>
      <c r="I563" s="14">
        <v>1595</v>
      </c>
      <c r="J563" s="13"/>
      <c r="K563" s="12">
        <f ca="1">Überl!AZ564</f>
        <v>75576</v>
      </c>
      <c r="L563" s="12">
        <f ca="1">Überl!BA564</f>
        <v>431934</v>
      </c>
      <c r="M563" s="12">
        <f ca="1">Überl!BB564</f>
        <v>1795814.31</v>
      </c>
      <c r="N563" s="12">
        <f ca="1">Überl!BC564</f>
        <v>500</v>
      </c>
      <c r="O563" s="12">
        <f ca="1">Überl!BD564</f>
        <v>500</v>
      </c>
    </row>
    <row r="564" spans="1:15" x14ac:dyDescent="0.2">
      <c r="A564" s="154">
        <v>31323</v>
      </c>
      <c r="B564" s="54" t="s">
        <v>1566</v>
      </c>
      <c r="C564" s="154">
        <f t="shared" si="10"/>
        <v>3</v>
      </c>
      <c r="E564" s="12">
        <v>1412</v>
      </c>
      <c r="F564" s="12">
        <v>1424</v>
      </c>
      <c r="G564" s="14">
        <v>213</v>
      </c>
      <c r="H564" s="14">
        <v>943</v>
      </c>
      <c r="I564" s="14">
        <v>256</v>
      </c>
      <c r="J564" s="13"/>
      <c r="K564" s="12">
        <f ca="1">Überl!AZ565</f>
        <v>15536</v>
      </c>
      <c r="L564" s="12">
        <f ca="1">Überl!BA565</f>
        <v>67416</v>
      </c>
      <c r="M564" s="12">
        <f ca="1">Überl!BB565</f>
        <v>78890.899999999994</v>
      </c>
      <c r="N564" s="12">
        <f ca="1">Überl!BC565</f>
        <v>500</v>
      </c>
      <c r="O564" s="12">
        <f ca="1">Überl!BD565</f>
        <v>500</v>
      </c>
    </row>
    <row r="565" spans="1:15" x14ac:dyDescent="0.2">
      <c r="A565" s="154">
        <v>31324</v>
      </c>
      <c r="B565" s="54" t="s">
        <v>1565</v>
      </c>
      <c r="C565" s="154">
        <f t="shared" si="10"/>
        <v>3</v>
      </c>
      <c r="E565" s="12">
        <v>2040</v>
      </c>
      <c r="F565" s="12">
        <v>2054</v>
      </c>
      <c r="G565" s="14">
        <v>293</v>
      </c>
      <c r="H565" s="14">
        <v>1341</v>
      </c>
      <c r="I565" s="14">
        <v>406</v>
      </c>
      <c r="J565" s="13"/>
      <c r="K565" s="12">
        <f ca="1">Überl!AZ566</f>
        <v>22971</v>
      </c>
      <c r="L565" s="12">
        <f ca="1">Überl!BA566</f>
        <v>80213</v>
      </c>
      <c r="M565" s="12">
        <f ca="1">Überl!BB566</f>
        <v>254958.29</v>
      </c>
      <c r="N565" s="12">
        <f ca="1">Überl!BC566</f>
        <v>500</v>
      </c>
      <c r="O565" s="12">
        <f ca="1">Überl!BD566</f>
        <v>500</v>
      </c>
    </row>
    <row r="566" spans="1:15" x14ac:dyDescent="0.2">
      <c r="A566" s="154">
        <v>31326</v>
      </c>
      <c r="B566" s="54" t="s">
        <v>1564</v>
      </c>
      <c r="C566" s="154">
        <f t="shared" si="10"/>
        <v>3</v>
      </c>
      <c r="E566" s="12">
        <v>915</v>
      </c>
      <c r="F566" s="12">
        <v>915</v>
      </c>
      <c r="G566" s="14">
        <v>134</v>
      </c>
      <c r="H566" s="14">
        <v>587</v>
      </c>
      <c r="I566" s="14">
        <v>194</v>
      </c>
      <c r="J566" s="13"/>
      <c r="K566" s="12">
        <f ca="1">Überl!AZ567</f>
        <v>13801</v>
      </c>
      <c r="L566" s="12">
        <f ca="1">Überl!BA567</f>
        <v>41518</v>
      </c>
      <c r="M566" s="12">
        <f ca="1">Überl!BB567</f>
        <v>54628.55</v>
      </c>
      <c r="N566" s="12">
        <f ca="1">Überl!BC567</f>
        <v>500</v>
      </c>
      <c r="O566" s="12">
        <f ca="1">Überl!BD567</f>
        <v>500</v>
      </c>
    </row>
    <row r="567" spans="1:15" x14ac:dyDescent="0.2">
      <c r="A567" s="154">
        <v>31327</v>
      </c>
      <c r="B567" s="54" t="s">
        <v>1563</v>
      </c>
      <c r="C567" s="154">
        <f t="shared" si="10"/>
        <v>3</v>
      </c>
      <c r="E567" s="12">
        <v>3566</v>
      </c>
      <c r="F567" s="12">
        <v>3552</v>
      </c>
      <c r="G567" s="14">
        <v>466</v>
      </c>
      <c r="H567" s="14">
        <v>2292</v>
      </c>
      <c r="I567" s="14">
        <v>808</v>
      </c>
      <c r="J567" s="13"/>
      <c r="K567" s="12">
        <f ca="1">Überl!AZ568</f>
        <v>7340</v>
      </c>
      <c r="L567" s="12">
        <f ca="1">Überl!BA568</f>
        <v>191925</v>
      </c>
      <c r="M567" s="12">
        <f ca="1">Überl!BB568</f>
        <v>412173.77</v>
      </c>
      <c r="N567" s="12">
        <f ca="1">Überl!BC568</f>
        <v>500</v>
      </c>
      <c r="O567" s="12">
        <f ca="1">Überl!BD568</f>
        <v>500</v>
      </c>
    </row>
    <row r="568" spans="1:15" x14ac:dyDescent="0.2">
      <c r="A568" s="154">
        <v>31330</v>
      </c>
      <c r="B568" s="54" t="s">
        <v>1562</v>
      </c>
      <c r="C568" s="154">
        <f t="shared" si="10"/>
        <v>3</v>
      </c>
      <c r="E568" s="12">
        <v>1301</v>
      </c>
      <c r="F568" s="12">
        <v>1368</v>
      </c>
      <c r="G568" s="14">
        <v>152</v>
      </c>
      <c r="H568" s="14">
        <v>828</v>
      </c>
      <c r="I568" s="14">
        <v>321</v>
      </c>
      <c r="J568" s="13"/>
      <c r="K568" s="12">
        <f ca="1">Überl!AZ569</f>
        <v>4789</v>
      </c>
      <c r="L568" s="12">
        <f ca="1">Überl!BA569</f>
        <v>62854</v>
      </c>
      <c r="M568" s="12">
        <f ca="1">Überl!BB569</f>
        <v>93534.25</v>
      </c>
      <c r="N568" s="12">
        <f ca="1">Überl!BC569</f>
        <v>500</v>
      </c>
      <c r="O568" s="12">
        <f ca="1">Überl!BD569</f>
        <v>500</v>
      </c>
    </row>
    <row r="569" spans="1:15" x14ac:dyDescent="0.2">
      <c r="A569" s="154">
        <v>31333</v>
      </c>
      <c r="B569" s="54" t="s">
        <v>1561</v>
      </c>
      <c r="C569" s="154">
        <f t="shared" si="10"/>
        <v>3</v>
      </c>
      <c r="E569" s="12">
        <v>2592</v>
      </c>
      <c r="F569" s="12">
        <v>2545</v>
      </c>
      <c r="G569" s="14">
        <v>378</v>
      </c>
      <c r="H569" s="14">
        <v>1673</v>
      </c>
      <c r="I569" s="14">
        <v>541</v>
      </c>
      <c r="J569" s="13"/>
      <c r="K569" s="12">
        <f ca="1">Überl!AZ570</f>
        <v>26753</v>
      </c>
      <c r="L569" s="12">
        <f ca="1">Überl!BA570</f>
        <v>129575</v>
      </c>
      <c r="M569" s="12">
        <f ca="1">Überl!BB570</f>
        <v>184068.82</v>
      </c>
      <c r="N569" s="12">
        <f ca="1">Überl!BC570</f>
        <v>500</v>
      </c>
      <c r="O569" s="12">
        <f ca="1">Überl!BD570</f>
        <v>500</v>
      </c>
    </row>
    <row r="570" spans="1:15" x14ac:dyDescent="0.2">
      <c r="A570" s="154">
        <v>31336</v>
      </c>
      <c r="B570" s="54" t="s">
        <v>1560</v>
      </c>
      <c r="C570" s="154">
        <f t="shared" si="10"/>
        <v>3</v>
      </c>
      <c r="E570" s="12">
        <v>1537</v>
      </c>
      <c r="F570" s="12">
        <v>1465</v>
      </c>
      <c r="G570" s="14">
        <v>264</v>
      </c>
      <c r="H570" s="14">
        <v>988</v>
      </c>
      <c r="I570" s="14">
        <v>285</v>
      </c>
      <c r="J570" s="13"/>
      <c r="K570" s="12">
        <f ca="1">Überl!AZ571</f>
        <v>15872</v>
      </c>
      <c r="L570" s="12">
        <f ca="1">Überl!BA571</f>
        <v>105665</v>
      </c>
      <c r="M570" s="12">
        <f ca="1">Überl!BB571</f>
        <v>597246.19999999995</v>
      </c>
      <c r="N570" s="12">
        <f ca="1">Überl!BC571</f>
        <v>500</v>
      </c>
      <c r="O570" s="12">
        <f ca="1">Überl!BD571</f>
        <v>500</v>
      </c>
    </row>
    <row r="571" spans="1:15" x14ac:dyDescent="0.2">
      <c r="A571" s="154">
        <v>31337</v>
      </c>
      <c r="B571" s="54" t="s">
        <v>1559</v>
      </c>
      <c r="C571" s="154">
        <f t="shared" si="10"/>
        <v>3</v>
      </c>
      <c r="E571" s="12">
        <v>2087</v>
      </c>
      <c r="F571" s="12">
        <v>2059</v>
      </c>
      <c r="G571" s="14">
        <v>332</v>
      </c>
      <c r="H571" s="14">
        <v>1372</v>
      </c>
      <c r="I571" s="14">
        <v>383</v>
      </c>
      <c r="J571" s="13"/>
      <c r="K571" s="12">
        <f ca="1">Überl!AZ572</f>
        <v>15014</v>
      </c>
      <c r="L571" s="12">
        <f ca="1">Überl!BA572</f>
        <v>120284</v>
      </c>
      <c r="M571" s="12">
        <f ca="1">Überl!BB572</f>
        <v>286586.58</v>
      </c>
      <c r="N571" s="12">
        <f ca="1">Überl!BC572</f>
        <v>500</v>
      </c>
      <c r="O571" s="12">
        <f ca="1">Überl!BD572</f>
        <v>500</v>
      </c>
    </row>
    <row r="572" spans="1:15" x14ac:dyDescent="0.2">
      <c r="A572" s="154">
        <v>31338</v>
      </c>
      <c r="B572" s="54" t="s">
        <v>1558</v>
      </c>
      <c r="C572" s="154">
        <f t="shared" si="10"/>
        <v>3</v>
      </c>
      <c r="E572" s="12">
        <v>1067</v>
      </c>
      <c r="F572" s="12">
        <v>1043</v>
      </c>
      <c r="G572" s="14">
        <v>113</v>
      </c>
      <c r="H572" s="14">
        <v>669</v>
      </c>
      <c r="I572" s="14">
        <v>285</v>
      </c>
      <c r="J572" s="13"/>
      <c r="K572" s="12">
        <f ca="1">Überl!AZ573</f>
        <v>12864</v>
      </c>
      <c r="L572" s="12">
        <f ca="1">Überl!BA573</f>
        <v>61254</v>
      </c>
      <c r="M572" s="12">
        <f ca="1">Überl!BB573</f>
        <v>57053.63</v>
      </c>
      <c r="N572" s="12">
        <f ca="1">Überl!BC573</f>
        <v>500</v>
      </c>
      <c r="O572" s="12">
        <f ca="1">Überl!BD573</f>
        <v>500</v>
      </c>
    </row>
    <row r="573" spans="1:15" x14ac:dyDescent="0.2">
      <c r="A573" s="154">
        <v>31340</v>
      </c>
      <c r="B573" s="54" t="s">
        <v>1557</v>
      </c>
      <c r="C573" s="154">
        <f t="shared" si="10"/>
        <v>3</v>
      </c>
      <c r="E573" s="12">
        <v>1109</v>
      </c>
      <c r="F573" s="12">
        <v>1145</v>
      </c>
      <c r="G573" s="14">
        <v>162</v>
      </c>
      <c r="H573" s="14">
        <v>715</v>
      </c>
      <c r="I573" s="14">
        <v>232</v>
      </c>
      <c r="J573" s="13"/>
      <c r="K573" s="12">
        <f ca="1">Überl!AZ574</f>
        <v>20921</v>
      </c>
      <c r="L573" s="12">
        <f ca="1">Überl!BA574</f>
        <v>39332</v>
      </c>
      <c r="M573" s="12">
        <f ca="1">Überl!BB574</f>
        <v>111851.28</v>
      </c>
      <c r="N573" s="12">
        <f ca="1">Überl!BC574</f>
        <v>500</v>
      </c>
      <c r="O573" s="12">
        <f ca="1">Überl!BD574</f>
        <v>500</v>
      </c>
    </row>
    <row r="574" spans="1:15" x14ac:dyDescent="0.2">
      <c r="A574" s="154">
        <v>31343</v>
      </c>
      <c r="B574" s="54" t="s">
        <v>1556</v>
      </c>
      <c r="C574" s="154">
        <f t="shared" si="10"/>
        <v>3</v>
      </c>
      <c r="E574" s="12">
        <v>1985</v>
      </c>
      <c r="F574" s="12">
        <v>1904</v>
      </c>
      <c r="G574" s="14">
        <v>255</v>
      </c>
      <c r="H574" s="14">
        <v>1258</v>
      </c>
      <c r="I574" s="14">
        <v>472</v>
      </c>
      <c r="J574" s="13"/>
      <c r="K574" s="12">
        <f ca="1">Überl!AZ575</f>
        <v>6872</v>
      </c>
      <c r="L574" s="12">
        <f ca="1">Überl!BA575</f>
        <v>127248</v>
      </c>
      <c r="M574" s="12">
        <f ca="1">Überl!BB575</f>
        <v>264080.34999999998</v>
      </c>
      <c r="N574" s="12">
        <f ca="1">Überl!BC575</f>
        <v>500</v>
      </c>
      <c r="O574" s="12">
        <f ca="1">Überl!BD575</f>
        <v>500</v>
      </c>
    </row>
    <row r="575" spans="1:15" x14ac:dyDescent="0.2">
      <c r="A575" s="154">
        <v>31344</v>
      </c>
      <c r="B575" s="54" t="s">
        <v>1555</v>
      </c>
      <c r="C575" s="154">
        <f t="shared" si="10"/>
        <v>3</v>
      </c>
      <c r="E575" s="12">
        <v>1581</v>
      </c>
      <c r="F575" s="12">
        <v>1629</v>
      </c>
      <c r="G575" s="14">
        <v>173</v>
      </c>
      <c r="H575" s="14">
        <v>1022</v>
      </c>
      <c r="I575" s="14">
        <v>386</v>
      </c>
      <c r="J575" s="13"/>
      <c r="K575" s="12">
        <f ca="1">Überl!AZ576</f>
        <v>7829</v>
      </c>
      <c r="L575" s="12">
        <f ca="1">Überl!BA576</f>
        <v>83390</v>
      </c>
      <c r="M575" s="12">
        <f ca="1">Überl!BB576</f>
        <v>300322.84000000003</v>
      </c>
      <c r="N575" s="12">
        <f ca="1">Überl!BC576</f>
        <v>500</v>
      </c>
      <c r="O575" s="12">
        <f ca="1">Überl!BD576</f>
        <v>500</v>
      </c>
    </row>
    <row r="576" spans="1:15" x14ac:dyDescent="0.2">
      <c r="A576" s="154">
        <v>31346</v>
      </c>
      <c r="B576" s="54" t="s">
        <v>1554</v>
      </c>
      <c r="C576" s="154">
        <f t="shared" si="10"/>
        <v>3</v>
      </c>
      <c r="E576" s="12">
        <v>1717</v>
      </c>
      <c r="F576" s="12">
        <v>1624</v>
      </c>
      <c r="G576" s="14">
        <v>258</v>
      </c>
      <c r="H576" s="14">
        <v>1100</v>
      </c>
      <c r="I576" s="14">
        <v>359</v>
      </c>
      <c r="J576" s="13"/>
      <c r="K576" s="12">
        <f ca="1">Überl!AZ577</f>
        <v>20772</v>
      </c>
      <c r="L576" s="12">
        <f ca="1">Überl!BA577</f>
        <v>87807</v>
      </c>
      <c r="M576" s="12">
        <f ca="1">Überl!BB577</f>
        <v>88043.69</v>
      </c>
      <c r="N576" s="12">
        <f ca="1">Überl!BC577</f>
        <v>500</v>
      </c>
      <c r="O576" s="12">
        <f ca="1">Überl!BD577</f>
        <v>500</v>
      </c>
    </row>
    <row r="577" spans="1:15" x14ac:dyDescent="0.2">
      <c r="A577" s="154">
        <v>31347</v>
      </c>
      <c r="B577" s="54" t="s">
        <v>1553</v>
      </c>
      <c r="C577" s="154">
        <f t="shared" si="10"/>
        <v>3</v>
      </c>
      <c r="E577" s="12">
        <v>837</v>
      </c>
      <c r="F577" s="12">
        <v>847</v>
      </c>
      <c r="G577" s="14">
        <v>101</v>
      </c>
      <c r="H577" s="14">
        <v>589</v>
      </c>
      <c r="I577" s="14">
        <v>147</v>
      </c>
      <c r="J577" s="13"/>
      <c r="K577" s="12">
        <f ca="1">Überl!AZ578</f>
        <v>5746</v>
      </c>
      <c r="L577" s="12">
        <f ca="1">Überl!BA578</f>
        <v>48091</v>
      </c>
      <c r="M577" s="12">
        <f ca="1">Überl!BB578</f>
        <v>42121.62</v>
      </c>
      <c r="N577" s="12">
        <f ca="1">Überl!BC578</f>
        <v>500</v>
      </c>
      <c r="O577" s="12">
        <f ca="1">Überl!BD578</f>
        <v>500</v>
      </c>
    </row>
    <row r="578" spans="1:15" x14ac:dyDescent="0.2">
      <c r="A578" s="154">
        <v>31350</v>
      </c>
      <c r="B578" s="54" t="s">
        <v>1552</v>
      </c>
      <c r="C578" s="154">
        <f t="shared" si="10"/>
        <v>3</v>
      </c>
      <c r="E578" s="12">
        <v>1247</v>
      </c>
      <c r="F578" s="12">
        <v>1259</v>
      </c>
      <c r="G578" s="14">
        <v>165</v>
      </c>
      <c r="H578" s="14">
        <v>778</v>
      </c>
      <c r="I578" s="14">
        <v>304</v>
      </c>
      <c r="J578" s="13"/>
      <c r="K578" s="12">
        <f ca="1">Überl!AZ579</f>
        <v>14229</v>
      </c>
      <c r="L578" s="12">
        <f ca="1">Überl!BA579</f>
        <v>48852</v>
      </c>
      <c r="M578" s="12">
        <f ca="1">Überl!BB579</f>
        <v>50499.32</v>
      </c>
      <c r="N578" s="12">
        <f ca="1">Überl!BC579</f>
        <v>500</v>
      </c>
      <c r="O578" s="12">
        <f ca="1">Überl!BD579</f>
        <v>500</v>
      </c>
    </row>
    <row r="579" spans="1:15" x14ac:dyDescent="0.2">
      <c r="A579" s="154">
        <v>31351</v>
      </c>
      <c r="B579" s="54" t="s">
        <v>1551</v>
      </c>
      <c r="C579" s="154">
        <f t="shared" si="10"/>
        <v>3</v>
      </c>
      <c r="E579" s="12">
        <v>1427</v>
      </c>
      <c r="F579" s="12">
        <v>1375</v>
      </c>
      <c r="G579" s="14">
        <v>166</v>
      </c>
      <c r="H579" s="14">
        <v>911</v>
      </c>
      <c r="I579" s="14">
        <v>350</v>
      </c>
      <c r="J579" s="13"/>
      <c r="K579" s="12">
        <f ca="1">Überl!AZ580</f>
        <v>13351</v>
      </c>
      <c r="L579" s="12">
        <f ca="1">Überl!BA580</f>
        <v>80869</v>
      </c>
      <c r="M579" s="12">
        <f ca="1">Überl!BB580</f>
        <v>297878.46999999997</v>
      </c>
      <c r="N579" s="12">
        <f ca="1">Überl!BC580</f>
        <v>500</v>
      </c>
      <c r="O579" s="12">
        <f ca="1">Überl!BD580</f>
        <v>500</v>
      </c>
    </row>
    <row r="580" spans="1:15" x14ac:dyDescent="0.2">
      <c r="A580" s="154">
        <v>31355</v>
      </c>
      <c r="B580" s="54" t="s">
        <v>1550</v>
      </c>
      <c r="C580" s="154">
        <f t="shared" si="10"/>
        <v>3</v>
      </c>
      <c r="E580" s="12">
        <v>1876</v>
      </c>
      <c r="F580" s="12">
        <v>1857</v>
      </c>
      <c r="G580" s="14">
        <v>255</v>
      </c>
      <c r="H580" s="14">
        <v>1186</v>
      </c>
      <c r="I580" s="14">
        <v>435</v>
      </c>
      <c r="J580" s="13"/>
      <c r="K580" s="12">
        <f ca="1">Überl!AZ581</f>
        <v>30211</v>
      </c>
      <c r="L580" s="12">
        <f ca="1">Überl!BA581</f>
        <v>93631</v>
      </c>
      <c r="M580" s="12">
        <f ca="1">Überl!BB581</f>
        <v>145746.57999999999</v>
      </c>
      <c r="N580" s="12">
        <f ca="1">Überl!BC581</f>
        <v>500</v>
      </c>
      <c r="O580" s="12">
        <f ca="1">Überl!BD581</f>
        <v>500</v>
      </c>
    </row>
    <row r="581" spans="1:15" x14ac:dyDescent="0.2">
      <c r="A581" s="154">
        <v>31356</v>
      </c>
      <c r="B581" s="54" t="s">
        <v>1549</v>
      </c>
      <c r="C581" s="154">
        <f t="shared" si="10"/>
        <v>3</v>
      </c>
      <c r="E581" s="12">
        <v>1016</v>
      </c>
      <c r="F581" s="12">
        <v>947</v>
      </c>
      <c r="G581" s="14">
        <v>172</v>
      </c>
      <c r="H581" s="14">
        <v>690</v>
      </c>
      <c r="I581" s="14">
        <v>154</v>
      </c>
      <c r="J581" s="13"/>
      <c r="K581" s="12">
        <f ca="1">Überl!AZ582</f>
        <v>8489</v>
      </c>
      <c r="L581" s="12">
        <f ca="1">Überl!BA582</f>
        <v>44352</v>
      </c>
      <c r="M581" s="12">
        <f ca="1">Überl!BB582</f>
        <v>25835.27</v>
      </c>
      <c r="N581" s="12">
        <f ca="1">Überl!BC582</f>
        <v>500</v>
      </c>
      <c r="O581" s="12">
        <f ca="1">Überl!BD582</f>
        <v>500</v>
      </c>
    </row>
    <row r="582" spans="1:15" x14ac:dyDescent="0.2">
      <c r="A582" s="154">
        <v>31401</v>
      </c>
      <c r="B582" s="54" t="s">
        <v>1548</v>
      </c>
      <c r="C582" s="154">
        <f t="shared" si="10"/>
        <v>3</v>
      </c>
      <c r="E582" s="12">
        <v>514</v>
      </c>
      <c r="F582" s="12">
        <v>542</v>
      </c>
      <c r="G582" s="14">
        <v>58</v>
      </c>
      <c r="H582" s="14">
        <v>295</v>
      </c>
      <c r="I582" s="14">
        <v>161</v>
      </c>
      <c r="J582" s="13"/>
      <c r="K582" s="12">
        <f ca="1">Überl!AZ583</f>
        <v>14556</v>
      </c>
      <c r="L582" s="12">
        <f ca="1">Überl!BA583</f>
        <v>43829</v>
      </c>
      <c r="M582" s="12">
        <f ca="1">Überl!BB583</f>
        <v>90973.68</v>
      </c>
      <c r="N582" s="12">
        <f ca="1">Überl!BC583</f>
        <v>500</v>
      </c>
      <c r="O582" s="12">
        <f ca="1">Überl!BD583</f>
        <v>500</v>
      </c>
    </row>
    <row r="583" spans="1:15" x14ac:dyDescent="0.2">
      <c r="A583" s="154">
        <v>31402</v>
      </c>
      <c r="B583" s="54" t="s">
        <v>1547</v>
      </c>
      <c r="C583" s="154">
        <f t="shared" si="10"/>
        <v>3</v>
      </c>
      <c r="E583" s="12">
        <v>1330</v>
      </c>
      <c r="F583" s="12">
        <v>1347</v>
      </c>
      <c r="G583" s="14">
        <v>218</v>
      </c>
      <c r="H583" s="14">
        <v>879</v>
      </c>
      <c r="I583" s="14">
        <v>233</v>
      </c>
      <c r="J583" s="13"/>
      <c r="K583" s="12">
        <f ca="1">Überl!AZ584</f>
        <v>5161</v>
      </c>
      <c r="L583" s="12">
        <f ca="1">Überl!BA584</f>
        <v>52952</v>
      </c>
      <c r="M583" s="12">
        <f ca="1">Überl!BB584</f>
        <v>165784.82999999999</v>
      </c>
      <c r="N583" s="12">
        <f ca="1">Überl!BC584</f>
        <v>500</v>
      </c>
      <c r="O583" s="12">
        <f ca="1">Überl!BD584</f>
        <v>500</v>
      </c>
    </row>
    <row r="584" spans="1:15" x14ac:dyDescent="0.2">
      <c r="A584" s="154">
        <v>31403</v>
      </c>
      <c r="B584" s="54" t="s">
        <v>1546</v>
      </c>
      <c r="C584" s="154">
        <f t="shared" si="10"/>
        <v>3</v>
      </c>
      <c r="E584" s="12">
        <v>3787</v>
      </c>
      <c r="F584" s="12">
        <v>3769</v>
      </c>
      <c r="G584" s="14">
        <v>544</v>
      </c>
      <c r="H584" s="14">
        <v>2341</v>
      </c>
      <c r="I584" s="14">
        <v>902</v>
      </c>
      <c r="J584" s="13"/>
      <c r="K584" s="12">
        <f ca="1">Überl!AZ585</f>
        <v>13131</v>
      </c>
      <c r="L584" s="12">
        <f ca="1">Überl!BA585</f>
        <v>219246</v>
      </c>
      <c r="M584" s="12">
        <f ca="1">Überl!BB585</f>
        <v>2873335.58</v>
      </c>
      <c r="N584" s="12">
        <f ca="1">Überl!BC585</f>
        <v>500</v>
      </c>
      <c r="O584" s="12">
        <f ca="1">Überl!BD585</f>
        <v>500</v>
      </c>
    </row>
    <row r="585" spans="1:15" x14ac:dyDescent="0.2">
      <c r="A585" s="154">
        <v>31404</v>
      </c>
      <c r="B585" s="54" t="s">
        <v>1545</v>
      </c>
      <c r="C585" s="154">
        <f t="shared" si="10"/>
        <v>3</v>
      </c>
      <c r="E585" s="12">
        <v>1512</v>
      </c>
      <c r="F585" s="12">
        <v>1483</v>
      </c>
      <c r="G585" s="14">
        <v>208</v>
      </c>
      <c r="H585" s="14">
        <v>919</v>
      </c>
      <c r="I585" s="14">
        <v>385</v>
      </c>
      <c r="J585" s="13"/>
      <c r="K585" s="12">
        <f ca="1">Überl!AZ586</f>
        <v>9288</v>
      </c>
      <c r="L585" s="12">
        <f ca="1">Überl!BA586</f>
        <v>79981</v>
      </c>
      <c r="M585" s="12">
        <f ca="1">Überl!BB586</f>
        <v>397949.41</v>
      </c>
      <c r="N585" s="12">
        <f ca="1">Überl!BC586</f>
        <v>500</v>
      </c>
      <c r="O585" s="12">
        <f ca="1">Überl!BD586</f>
        <v>500</v>
      </c>
    </row>
    <row r="586" spans="1:15" x14ac:dyDescent="0.2">
      <c r="A586" s="154">
        <v>31405</v>
      </c>
      <c r="B586" s="54" t="s">
        <v>1544</v>
      </c>
      <c r="C586" s="154">
        <f t="shared" si="10"/>
        <v>3</v>
      </c>
      <c r="E586" s="12">
        <v>1046</v>
      </c>
      <c r="F586" s="12">
        <v>1003</v>
      </c>
      <c r="G586" s="14">
        <v>154</v>
      </c>
      <c r="H586" s="14">
        <v>702</v>
      </c>
      <c r="I586" s="14">
        <v>190</v>
      </c>
      <c r="J586" s="13"/>
      <c r="K586" s="12">
        <f ca="1">Überl!AZ587</f>
        <v>16159</v>
      </c>
      <c r="L586" s="12">
        <f ca="1">Überl!BA587</f>
        <v>62400</v>
      </c>
      <c r="M586" s="12">
        <f ca="1">Überl!BB587</f>
        <v>71624.92</v>
      </c>
      <c r="N586" s="12">
        <f ca="1">Überl!BC587</f>
        <v>500</v>
      </c>
      <c r="O586" s="12">
        <f ca="1">Überl!BD587</f>
        <v>500</v>
      </c>
    </row>
    <row r="587" spans="1:15" x14ac:dyDescent="0.2">
      <c r="A587" s="154">
        <v>31406</v>
      </c>
      <c r="B587" s="54" t="s">
        <v>1543</v>
      </c>
      <c r="C587" s="154">
        <f t="shared" si="10"/>
        <v>3</v>
      </c>
      <c r="E587" s="12">
        <v>865</v>
      </c>
      <c r="F587" s="12">
        <v>835</v>
      </c>
      <c r="G587" s="14">
        <v>136</v>
      </c>
      <c r="H587" s="14">
        <v>540</v>
      </c>
      <c r="I587" s="14">
        <v>189</v>
      </c>
      <c r="J587" s="13"/>
      <c r="K587" s="12">
        <f ca="1">Überl!AZ588</f>
        <v>14471</v>
      </c>
      <c r="L587" s="12">
        <f ca="1">Überl!BA588</f>
        <v>40281</v>
      </c>
      <c r="M587" s="12">
        <f ca="1">Überl!BB588</f>
        <v>126459.3</v>
      </c>
      <c r="N587" s="12">
        <f ca="1">Überl!BC588</f>
        <v>500</v>
      </c>
      <c r="O587" s="12">
        <f ca="1">Überl!BD588</f>
        <v>500</v>
      </c>
    </row>
    <row r="588" spans="1:15" x14ac:dyDescent="0.2">
      <c r="A588" s="154">
        <v>31407</v>
      </c>
      <c r="B588" s="54" t="s">
        <v>1542</v>
      </c>
      <c r="C588" s="154">
        <f t="shared" si="10"/>
        <v>3</v>
      </c>
      <c r="E588" s="12">
        <v>2778</v>
      </c>
      <c r="F588" s="12">
        <v>2895</v>
      </c>
      <c r="G588" s="14">
        <v>407</v>
      </c>
      <c r="H588" s="14">
        <v>1790</v>
      </c>
      <c r="I588" s="14">
        <v>581</v>
      </c>
      <c r="J588" s="13"/>
      <c r="K588" s="12">
        <f ca="1">Überl!AZ589</f>
        <v>7105</v>
      </c>
      <c r="L588" s="12">
        <f ca="1">Überl!BA589</f>
        <v>196137</v>
      </c>
      <c r="M588" s="12">
        <f ca="1">Überl!BB589</f>
        <v>1718396.92</v>
      </c>
      <c r="N588" s="12">
        <f ca="1">Überl!BC589</f>
        <v>500</v>
      </c>
      <c r="O588" s="12">
        <f ca="1">Überl!BD589</f>
        <v>500</v>
      </c>
    </row>
    <row r="589" spans="1:15" x14ac:dyDescent="0.2">
      <c r="A589" s="154">
        <v>31408</v>
      </c>
      <c r="B589" s="54" t="s">
        <v>1541</v>
      </c>
      <c r="C589" s="154">
        <f t="shared" si="10"/>
        <v>3</v>
      </c>
      <c r="E589" s="12">
        <v>485</v>
      </c>
      <c r="F589" s="12">
        <v>517</v>
      </c>
      <c r="G589" s="14">
        <v>51</v>
      </c>
      <c r="H589" s="14">
        <v>285</v>
      </c>
      <c r="I589" s="14">
        <v>149</v>
      </c>
      <c r="J589" s="13"/>
      <c r="K589" s="12">
        <f ca="1">Überl!AZ590</f>
        <v>13221</v>
      </c>
      <c r="L589" s="12">
        <f ca="1">Überl!BA590</f>
        <v>42134</v>
      </c>
      <c r="M589" s="12">
        <f ca="1">Überl!BB590</f>
        <v>99058.12</v>
      </c>
      <c r="N589" s="12">
        <f ca="1">Überl!BC590</f>
        <v>500</v>
      </c>
      <c r="O589" s="12">
        <f ca="1">Überl!BD590</f>
        <v>500</v>
      </c>
    </row>
    <row r="590" spans="1:15" x14ac:dyDescent="0.2">
      <c r="A590" s="154">
        <v>31409</v>
      </c>
      <c r="B590" s="54" t="s">
        <v>1540</v>
      </c>
      <c r="C590" s="154">
        <f t="shared" si="10"/>
        <v>3</v>
      </c>
      <c r="E590" s="12">
        <v>855</v>
      </c>
      <c r="F590" s="12">
        <v>825</v>
      </c>
      <c r="G590" s="14">
        <v>122</v>
      </c>
      <c r="H590" s="14">
        <v>554</v>
      </c>
      <c r="I590" s="14">
        <v>179</v>
      </c>
      <c r="J590" s="13"/>
      <c r="K590" s="12">
        <f ca="1">Überl!AZ591</f>
        <v>12796</v>
      </c>
      <c r="L590" s="12">
        <f ca="1">Überl!BA591</f>
        <v>52741</v>
      </c>
      <c r="M590" s="12">
        <f ca="1">Überl!BB591</f>
        <v>217170.77</v>
      </c>
      <c r="N590" s="12">
        <f ca="1">Überl!BC591</f>
        <v>500</v>
      </c>
      <c r="O590" s="12">
        <f ca="1">Überl!BD591</f>
        <v>500</v>
      </c>
    </row>
    <row r="591" spans="1:15" x14ac:dyDescent="0.2">
      <c r="A591" s="154">
        <v>31410</v>
      </c>
      <c r="B591" s="54" t="s">
        <v>1539</v>
      </c>
      <c r="C591" s="154">
        <f t="shared" si="10"/>
        <v>3</v>
      </c>
      <c r="E591" s="12">
        <v>1550</v>
      </c>
      <c r="F591" s="12">
        <v>1600</v>
      </c>
      <c r="G591" s="14">
        <v>226</v>
      </c>
      <c r="H591" s="14">
        <v>1012</v>
      </c>
      <c r="I591" s="14">
        <v>312</v>
      </c>
      <c r="J591" s="13"/>
      <c r="K591" s="12">
        <f ca="1">Überl!AZ592</f>
        <v>4713</v>
      </c>
      <c r="L591" s="12">
        <f ca="1">Überl!BA592</f>
        <v>89655</v>
      </c>
      <c r="M591" s="12">
        <f ca="1">Überl!BB592</f>
        <v>1007717.45</v>
      </c>
      <c r="N591" s="12">
        <f ca="1">Überl!BC592</f>
        <v>500</v>
      </c>
      <c r="O591" s="12">
        <f ca="1">Überl!BD592</f>
        <v>500</v>
      </c>
    </row>
    <row r="592" spans="1:15" x14ac:dyDescent="0.2">
      <c r="A592" s="154">
        <v>31411</v>
      </c>
      <c r="B592" s="54" t="s">
        <v>1538</v>
      </c>
      <c r="C592" s="154">
        <f t="shared" si="10"/>
        <v>3</v>
      </c>
      <c r="E592" s="12">
        <v>1867</v>
      </c>
      <c r="F592" s="12">
        <v>1968</v>
      </c>
      <c r="G592" s="14">
        <v>216</v>
      </c>
      <c r="H592" s="14">
        <v>1107</v>
      </c>
      <c r="I592" s="14">
        <v>544</v>
      </c>
      <c r="J592" s="13"/>
      <c r="K592" s="12">
        <f ca="1">Überl!AZ593</f>
        <v>24728</v>
      </c>
      <c r="L592" s="12">
        <f ca="1">Überl!BA593</f>
        <v>118162</v>
      </c>
      <c r="M592" s="12">
        <f ca="1">Überl!BB593</f>
        <v>509834.54</v>
      </c>
      <c r="N592" s="12">
        <f ca="1">Überl!BC593</f>
        <v>500</v>
      </c>
      <c r="O592" s="12">
        <f ca="1">Überl!BD593</f>
        <v>500</v>
      </c>
    </row>
    <row r="593" spans="1:15" x14ac:dyDescent="0.2">
      <c r="A593" s="154">
        <v>31412</v>
      </c>
      <c r="B593" s="54" t="s">
        <v>1537</v>
      </c>
      <c r="C593" s="154">
        <f t="shared" si="10"/>
        <v>3</v>
      </c>
      <c r="E593" s="12">
        <v>3905</v>
      </c>
      <c r="F593" s="12">
        <v>3898</v>
      </c>
      <c r="G593" s="14">
        <v>587</v>
      </c>
      <c r="H593" s="14">
        <v>2532</v>
      </c>
      <c r="I593" s="14">
        <v>786</v>
      </c>
      <c r="J593" s="13"/>
      <c r="K593" s="12">
        <f ca="1">Überl!AZ594</f>
        <v>19219</v>
      </c>
      <c r="L593" s="12">
        <f ca="1">Überl!BA594</f>
        <v>169140</v>
      </c>
      <c r="M593" s="12">
        <f ca="1">Überl!BB594</f>
        <v>208787.09</v>
      </c>
      <c r="N593" s="12">
        <f ca="1">Überl!BC594</f>
        <v>500</v>
      </c>
      <c r="O593" s="12">
        <f ca="1">Überl!BD594</f>
        <v>500</v>
      </c>
    </row>
    <row r="594" spans="1:15" x14ac:dyDescent="0.2">
      <c r="A594" s="154">
        <v>31413</v>
      </c>
      <c r="B594" s="54" t="s">
        <v>1536</v>
      </c>
      <c r="C594" s="154">
        <f t="shared" si="10"/>
        <v>3</v>
      </c>
      <c r="E594" s="12">
        <v>3416</v>
      </c>
      <c r="F594" s="12">
        <v>3471</v>
      </c>
      <c r="G594" s="14">
        <v>428</v>
      </c>
      <c r="H594" s="14">
        <v>2212</v>
      </c>
      <c r="I594" s="14">
        <v>776</v>
      </c>
      <c r="J594" s="13"/>
      <c r="K594" s="12">
        <f ca="1">Überl!AZ595</f>
        <v>1588</v>
      </c>
      <c r="L594" s="12">
        <f ca="1">Überl!BA595</f>
        <v>198675</v>
      </c>
      <c r="M594" s="12">
        <f ca="1">Überl!BB595</f>
        <v>1474995.94</v>
      </c>
      <c r="N594" s="12">
        <f ca="1">Überl!BC595</f>
        <v>500</v>
      </c>
      <c r="O594" s="12">
        <f ca="1">Überl!BD595</f>
        <v>500</v>
      </c>
    </row>
    <row r="595" spans="1:15" x14ac:dyDescent="0.2">
      <c r="A595" s="154">
        <v>31414</v>
      </c>
      <c r="B595" s="54" t="s">
        <v>1535</v>
      </c>
      <c r="C595" s="154">
        <f t="shared" ref="C595:C658" si="11">INT(A595/10000)</f>
        <v>3</v>
      </c>
      <c r="E595" s="12">
        <v>1917</v>
      </c>
      <c r="F595" s="12">
        <v>1895</v>
      </c>
      <c r="G595" s="14">
        <v>250</v>
      </c>
      <c r="H595" s="14">
        <v>1184</v>
      </c>
      <c r="I595" s="14">
        <v>483</v>
      </c>
      <c r="J595" s="13"/>
      <c r="K595" s="12">
        <f ca="1">Überl!AZ596</f>
        <v>32874</v>
      </c>
      <c r="L595" s="12">
        <f ca="1">Überl!BA596</f>
        <v>123366</v>
      </c>
      <c r="M595" s="12">
        <f ca="1">Überl!BB596</f>
        <v>148884.18</v>
      </c>
      <c r="N595" s="12">
        <f ca="1">Überl!BC596</f>
        <v>500</v>
      </c>
      <c r="O595" s="12">
        <f ca="1">Überl!BD596</f>
        <v>500</v>
      </c>
    </row>
    <row r="596" spans="1:15" x14ac:dyDescent="0.2">
      <c r="A596" s="154">
        <v>31502</v>
      </c>
      <c r="B596" s="54" t="s">
        <v>1534</v>
      </c>
      <c r="C596" s="154">
        <f t="shared" si="11"/>
        <v>3</v>
      </c>
      <c r="E596" s="12">
        <v>1179</v>
      </c>
      <c r="F596" s="12">
        <v>1164</v>
      </c>
      <c r="G596" s="14">
        <v>197</v>
      </c>
      <c r="H596" s="14">
        <v>761</v>
      </c>
      <c r="I596" s="14">
        <v>221</v>
      </c>
      <c r="J596" s="13"/>
      <c r="K596" s="12">
        <f ca="1">Überl!AZ597</f>
        <v>9634</v>
      </c>
      <c r="L596" s="12">
        <f ca="1">Überl!BA597</f>
        <v>53439</v>
      </c>
      <c r="M596" s="12">
        <f ca="1">Überl!BB597</f>
        <v>68251.59</v>
      </c>
      <c r="N596" s="12">
        <f ca="1">Überl!BC597</f>
        <v>500</v>
      </c>
      <c r="O596" s="12">
        <f ca="1">Überl!BD597</f>
        <v>500</v>
      </c>
    </row>
    <row r="597" spans="1:15" x14ac:dyDescent="0.2">
      <c r="A597" s="154">
        <v>31503</v>
      </c>
      <c r="B597" s="54" t="s">
        <v>1533</v>
      </c>
      <c r="C597" s="154">
        <f t="shared" si="11"/>
        <v>3</v>
      </c>
      <c r="E597" s="12">
        <v>1946</v>
      </c>
      <c r="F597" s="12">
        <v>1882</v>
      </c>
      <c r="G597" s="14">
        <v>324</v>
      </c>
      <c r="H597" s="14">
        <v>1302</v>
      </c>
      <c r="I597" s="14">
        <v>320</v>
      </c>
      <c r="J597" s="13"/>
      <c r="K597" s="12">
        <f ca="1">Überl!AZ598</f>
        <v>27862</v>
      </c>
      <c r="L597" s="12">
        <f ca="1">Überl!BA598</f>
        <v>89361</v>
      </c>
      <c r="M597" s="12">
        <f ca="1">Überl!BB598</f>
        <v>679594.43</v>
      </c>
      <c r="N597" s="12">
        <f ca="1">Überl!BC598</f>
        <v>500</v>
      </c>
      <c r="O597" s="12">
        <f ca="1">Überl!BD598</f>
        <v>500</v>
      </c>
    </row>
    <row r="598" spans="1:15" x14ac:dyDescent="0.2">
      <c r="A598" s="154">
        <v>31504</v>
      </c>
      <c r="B598" s="54" t="s">
        <v>1532</v>
      </c>
      <c r="C598" s="154">
        <f t="shared" si="11"/>
        <v>3</v>
      </c>
      <c r="E598" s="12">
        <v>1202</v>
      </c>
      <c r="F598" s="12">
        <v>1177</v>
      </c>
      <c r="G598" s="14">
        <v>165</v>
      </c>
      <c r="H598" s="14">
        <v>816</v>
      </c>
      <c r="I598" s="14">
        <v>221</v>
      </c>
      <c r="J598" s="13"/>
      <c r="K598" s="12">
        <f ca="1">Überl!AZ599</f>
        <v>14585</v>
      </c>
      <c r="L598" s="12">
        <f ca="1">Überl!BA599</f>
        <v>59421</v>
      </c>
      <c r="M598" s="12">
        <f ca="1">Überl!BB599</f>
        <v>62221</v>
      </c>
      <c r="N598" s="12">
        <f ca="1">Überl!BC599</f>
        <v>500</v>
      </c>
      <c r="O598" s="12">
        <f ca="1">Überl!BD599</f>
        <v>500</v>
      </c>
    </row>
    <row r="599" spans="1:15" x14ac:dyDescent="0.2">
      <c r="A599" s="154">
        <v>31505</v>
      </c>
      <c r="B599" s="54" t="s">
        <v>1531</v>
      </c>
      <c r="C599" s="154">
        <f t="shared" si="11"/>
        <v>3</v>
      </c>
      <c r="E599" s="12">
        <v>2729</v>
      </c>
      <c r="F599" s="12">
        <v>2605</v>
      </c>
      <c r="G599" s="14">
        <v>473</v>
      </c>
      <c r="H599" s="14">
        <v>1838</v>
      </c>
      <c r="I599" s="14">
        <v>418</v>
      </c>
      <c r="J599" s="13"/>
      <c r="K599" s="12">
        <f ca="1">Überl!AZ600</f>
        <v>11405</v>
      </c>
      <c r="L599" s="12">
        <f ca="1">Überl!BA600</f>
        <v>158779</v>
      </c>
      <c r="M599" s="12">
        <f ca="1">Überl!BB600</f>
        <v>199171.01</v>
      </c>
      <c r="N599" s="12">
        <f ca="1">Überl!BC600</f>
        <v>500</v>
      </c>
      <c r="O599" s="12">
        <f ca="1">Überl!BD600</f>
        <v>500</v>
      </c>
    </row>
    <row r="600" spans="1:15" x14ac:dyDescent="0.2">
      <c r="A600" s="154">
        <v>31506</v>
      </c>
      <c r="B600" s="54" t="s">
        <v>1530</v>
      </c>
      <c r="C600" s="154">
        <f t="shared" si="11"/>
        <v>3</v>
      </c>
      <c r="E600" s="12">
        <v>579</v>
      </c>
      <c r="F600" s="12">
        <v>573</v>
      </c>
      <c r="G600" s="14">
        <v>99</v>
      </c>
      <c r="H600" s="14">
        <v>397</v>
      </c>
      <c r="I600" s="14">
        <v>83</v>
      </c>
      <c r="J600" s="13"/>
      <c r="K600" s="12">
        <f ca="1">Überl!AZ601</f>
        <v>8568</v>
      </c>
      <c r="L600" s="12">
        <f ca="1">Überl!BA601</f>
        <v>22820</v>
      </c>
      <c r="M600" s="12">
        <f ca="1">Überl!BB601</f>
        <v>31030.93</v>
      </c>
      <c r="N600" s="12">
        <f ca="1">Überl!BC601</f>
        <v>500</v>
      </c>
      <c r="O600" s="12">
        <f ca="1">Überl!BD601</f>
        <v>500</v>
      </c>
    </row>
    <row r="601" spans="1:15" x14ac:dyDescent="0.2">
      <c r="A601" s="154">
        <v>31507</v>
      </c>
      <c r="B601" s="54" t="s">
        <v>1529</v>
      </c>
      <c r="C601" s="154">
        <f t="shared" si="11"/>
        <v>3</v>
      </c>
      <c r="E601" s="12">
        <v>2399</v>
      </c>
      <c r="F601" s="12">
        <v>2349</v>
      </c>
      <c r="G601" s="14">
        <v>356</v>
      </c>
      <c r="H601" s="14">
        <v>1658</v>
      </c>
      <c r="I601" s="14">
        <v>385</v>
      </c>
      <c r="J601" s="13"/>
      <c r="K601" s="12">
        <f ca="1">Überl!AZ602</f>
        <v>24218</v>
      </c>
      <c r="L601" s="12">
        <f ca="1">Überl!BA602</f>
        <v>101475</v>
      </c>
      <c r="M601" s="12">
        <f ca="1">Überl!BB602</f>
        <v>97371.23</v>
      </c>
      <c r="N601" s="12">
        <f ca="1">Überl!BC602</f>
        <v>500</v>
      </c>
      <c r="O601" s="12">
        <f ca="1">Überl!BD602</f>
        <v>500</v>
      </c>
    </row>
    <row r="602" spans="1:15" x14ac:dyDescent="0.2">
      <c r="A602" s="154">
        <v>31508</v>
      </c>
      <c r="B602" s="54" t="s">
        <v>1528</v>
      </c>
      <c r="C602" s="154">
        <f t="shared" si="11"/>
        <v>3</v>
      </c>
      <c r="E602" s="12">
        <v>1096</v>
      </c>
      <c r="F602" s="12">
        <v>1092</v>
      </c>
      <c r="G602" s="14">
        <v>175</v>
      </c>
      <c r="H602" s="14">
        <v>684</v>
      </c>
      <c r="I602" s="14">
        <v>237</v>
      </c>
      <c r="J602" s="13"/>
      <c r="K602" s="12">
        <f ca="1">Überl!AZ603</f>
        <v>7021</v>
      </c>
      <c r="L602" s="12">
        <f ca="1">Überl!BA603</f>
        <v>54126</v>
      </c>
      <c r="M602" s="12">
        <f ca="1">Überl!BB603</f>
        <v>85883.07</v>
      </c>
      <c r="N602" s="12">
        <f ca="1">Überl!BC603</f>
        <v>500</v>
      </c>
      <c r="O602" s="12">
        <f ca="1">Überl!BD603</f>
        <v>500</v>
      </c>
    </row>
    <row r="603" spans="1:15" x14ac:dyDescent="0.2">
      <c r="A603" s="154">
        <v>31509</v>
      </c>
      <c r="B603" s="54" t="s">
        <v>1527</v>
      </c>
      <c r="C603" s="154">
        <f t="shared" si="11"/>
        <v>3</v>
      </c>
      <c r="E603" s="12">
        <v>1511</v>
      </c>
      <c r="F603" s="12">
        <v>1494</v>
      </c>
      <c r="G603" s="14">
        <v>203</v>
      </c>
      <c r="H603" s="14">
        <v>1029</v>
      </c>
      <c r="I603" s="14">
        <v>279</v>
      </c>
      <c r="J603" s="13"/>
      <c r="K603" s="12">
        <f ca="1">Überl!AZ604</f>
        <v>864</v>
      </c>
      <c r="L603" s="12">
        <f ca="1">Überl!BA604</f>
        <v>54566</v>
      </c>
      <c r="M603" s="12">
        <f ca="1">Überl!BB604</f>
        <v>109478.22</v>
      </c>
      <c r="N603" s="12">
        <f ca="1">Überl!BC604</f>
        <v>500</v>
      </c>
      <c r="O603" s="12">
        <f ca="1">Überl!BD604</f>
        <v>500</v>
      </c>
    </row>
    <row r="604" spans="1:15" x14ac:dyDescent="0.2">
      <c r="A604" s="154">
        <v>31511</v>
      </c>
      <c r="B604" s="54" t="s">
        <v>1526</v>
      </c>
      <c r="C604" s="154">
        <f t="shared" si="11"/>
        <v>3</v>
      </c>
      <c r="E604" s="12">
        <v>1702</v>
      </c>
      <c r="F604" s="12">
        <v>1679</v>
      </c>
      <c r="G604" s="14">
        <v>265</v>
      </c>
      <c r="H604" s="14">
        <v>1123</v>
      </c>
      <c r="I604" s="14">
        <v>314</v>
      </c>
      <c r="J604" s="13"/>
      <c r="K604" s="12">
        <f ca="1">Überl!AZ605</f>
        <v>8985</v>
      </c>
      <c r="L604" s="12">
        <f ca="1">Überl!BA605</f>
        <v>74938</v>
      </c>
      <c r="M604" s="12">
        <f ca="1">Überl!BB605</f>
        <v>107586.64</v>
      </c>
      <c r="N604" s="12">
        <f ca="1">Überl!BC605</f>
        <v>500</v>
      </c>
      <c r="O604" s="12">
        <f ca="1">Überl!BD605</f>
        <v>500</v>
      </c>
    </row>
    <row r="605" spans="1:15" x14ac:dyDescent="0.2">
      <c r="A605" s="154">
        <v>31513</v>
      </c>
      <c r="B605" s="54" t="s">
        <v>1525</v>
      </c>
      <c r="C605" s="154">
        <f t="shared" si="11"/>
        <v>3</v>
      </c>
      <c r="E605" s="12">
        <v>1818</v>
      </c>
      <c r="F605" s="12">
        <v>1769</v>
      </c>
      <c r="G605" s="14">
        <v>278</v>
      </c>
      <c r="H605" s="14">
        <v>1247</v>
      </c>
      <c r="I605" s="14">
        <v>293</v>
      </c>
      <c r="J605" s="13"/>
      <c r="K605" s="12">
        <f ca="1">Überl!AZ606</f>
        <v>30678</v>
      </c>
      <c r="L605" s="12">
        <f ca="1">Überl!BA606</f>
        <v>90261</v>
      </c>
      <c r="M605" s="12">
        <f ca="1">Überl!BB606</f>
        <v>314619.06</v>
      </c>
      <c r="N605" s="12">
        <f ca="1">Überl!BC606</f>
        <v>500</v>
      </c>
      <c r="O605" s="12">
        <f ca="1">Überl!BD606</f>
        <v>500</v>
      </c>
    </row>
    <row r="606" spans="1:15" x14ac:dyDescent="0.2">
      <c r="A606" s="154">
        <v>31514</v>
      </c>
      <c r="B606" s="54" t="s">
        <v>1524</v>
      </c>
      <c r="C606" s="154">
        <f t="shared" si="11"/>
        <v>3</v>
      </c>
      <c r="E606" s="12">
        <v>2556</v>
      </c>
      <c r="F606" s="12">
        <v>2548</v>
      </c>
      <c r="G606" s="14">
        <v>416</v>
      </c>
      <c r="H606" s="14">
        <v>1701</v>
      </c>
      <c r="I606" s="14">
        <v>439</v>
      </c>
      <c r="J606" s="13"/>
      <c r="K606" s="12">
        <f ca="1">Überl!AZ607</f>
        <v>21678</v>
      </c>
      <c r="L606" s="12">
        <f ca="1">Überl!BA607</f>
        <v>130489</v>
      </c>
      <c r="M606" s="12">
        <f ca="1">Überl!BB607</f>
        <v>418539.01</v>
      </c>
      <c r="N606" s="12">
        <f ca="1">Überl!BC607</f>
        <v>500</v>
      </c>
      <c r="O606" s="12">
        <f ca="1">Überl!BD607</f>
        <v>500</v>
      </c>
    </row>
    <row r="607" spans="1:15" x14ac:dyDescent="0.2">
      <c r="A607" s="154">
        <v>31515</v>
      </c>
      <c r="B607" s="54" t="s">
        <v>1523</v>
      </c>
      <c r="C607" s="154">
        <f t="shared" si="11"/>
        <v>3</v>
      </c>
      <c r="E607" s="12">
        <v>1075</v>
      </c>
      <c r="F607" s="12">
        <v>1058</v>
      </c>
      <c r="G607" s="14">
        <v>204</v>
      </c>
      <c r="H607" s="14">
        <v>711</v>
      </c>
      <c r="I607" s="14">
        <v>160</v>
      </c>
      <c r="J607" s="13"/>
      <c r="K607" s="12">
        <f ca="1">Überl!AZ608</f>
        <v>10846</v>
      </c>
      <c r="L607" s="12">
        <f ca="1">Überl!BA608</f>
        <v>41536</v>
      </c>
      <c r="M607" s="12">
        <f ca="1">Überl!BB608</f>
        <v>92199.26</v>
      </c>
      <c r="N607" s="12">
        <f ca="1">Überl!BC608</f>
        <v>500</v>
      </c>
      <c r="O607" s="12">
        <f ca="1">Überl!BD608</f>
        <v>500</v>
      </c>
    </row>
    <row r="608" spans="1:15" x14ac:dyDescent="0.2">
      <c r="A608" s="154">
        <v>31516</v>
      </c>
      <c r="B608" s="54" t="s">
        <v>1522</v>
      </c>
      <c r="C608" s="154">
        <f t="shared" si="11"/>
        <v>3</v>
      </c>
      <c r="E608" s="12">
        <v>1007</v>
      </c>
      <c r="F608" s="12">
        <v>950</v>
      </c>
      <c r="G608" s="14">
        <v>124</v>
      </c>
      <c r="H608" s="14">
        <v>667</v>
      </c>
      <c r="I608" s="14">
        <v>216</v>
      </c>
      <c r="J608" s="13"/>
      <c r="K608" s="12">
        <f ca="1">Überl!AZ609</f>
        <v>2046</v>
      </c>
      <c r="L608" s="12">
        <f ca="1">Überl!BA609</f>
        <v>46615</v>
      </c>
      <c r="M608" s="12">
        <f ca="1">Überl!BB609</f>
        <v>136757.19</v>
      </c>
      <c r="N608" s="12">
        <f ca="1">Überl!BC609</f>
        <v>500</v>
      </c>
      <c r="O608" s="12">
        <f ca="1">Überl!BD609</f>
        <v>500</v>
      </c>
    </row>
    <row r="609" spans="1:15" x14ac:dyDescent="0.2">
      <c r="A609" s="154">
        <v>31517</v>
      </c>
      <c r="B609" s="54" t="s">
        <v>1521</v>
      </c>
      <c r="C609" s="154">
        <f t="shared" si="11"/>
        <v>3</v>
      </c>
      <c r="E609" s="12">
        <v>1512</v>
      </c>
      <c r="F609" s="12">
        <v>1482</v>
      </c>
      <c r="G609" s="14">
        <v>237</v>
      </c>
      <c r="H609" s="14">
        <v>1007</v>
      </c>
      <c r="I609" s="14">
        <v>268</v>
      </c>
      <c r="J609" s="13"/>
      <c r="K609" s="12">
        <f ca="1">Überl!AZ610</f>
        <v>5303</v>
      </c>
      <c r="L609" s="12">
        <f ca="1">Überl!BA610</f>
        <v>70815</v>
      </c>
      <c r="M609" s="12">
        <f ca="1">Überl!BB610</f>
        <v>292274.93</v>
      </c>
      <c r="N609" s="12">
        <f ca="1">Überl!BC610</f>
        <v>500</v>
      </c>
      <c r="O609" s="12">
        <f ca="1">Überl!BD610</f>
        <v>500</v>
      </c>
    </row>
    <row r="610" spans="1:15" x14ac:dyDescent="0.2">
      <c r="A610" s="154">
        <v>31519</v>
      </c>
      <c r="B610" s="54" t="s">
        <v>1520</v>
      </c>
      <c r="C610" s="154">
        <f t="shared" si="11"/>
        <v>3</v>
      </c>
      <c r="E610" s="12">
        <v>1357</v>
      </c>
      <c r="F610" s="12">
        <v>1357</v>
      </c>
      <c r="G610" s="14">
        <v>191</v>
      </c>
      <c r="H610" s="14">
        <v>920</v>
      </c>
      <c r="I610" s="14">
        <v>246</v>
      </c>
      <c r="J610" s="13"/>
      <c r="K610" s="12">
        <f ca="1">Überl!AZ611</f>
        <v>5671</v>
      </c>
      <c r="L610" s="12">
        <f ca="1">Überl!BA611</f>
        <v>86707</v>
      </c>
      <c r="M610" s="12">
        <f ca="1">Überl!BB611</f>
        <v>154499.79999999999</v>
      </c>
      <c r="N610" s="12">
        <f ca="1">Überl!BC611</f>
        <v>500</v>
      </c>
      <c r="O610" s="12">
        <f ca="1">Überl!BD611</f>
        <v>500</v>
      </c>
    </row>
    <row r="611" spans="1:15" x14ac:dyDescent="0.2">
      <c r="A611" s="154">
        <v>31520</v>
      </c>
      <c r="B611" s="54" t="s">
        <v>1519</v>
      </c>
      <c r="C611" s="154">
        <f t="shared" si="11"/>
        <v>3</v>
      </c>
      <c r="E611" s="12">
        <v>3788</v>
      </c>
      <c r="F611" s="12">
        <v>3799</v>
      </c>
      <c r="G611" s="14">
        <v>601</v>
      </c>
      <c r="H611" s="14">
        <v>2505</v>
      </c>
      <c r="I611" s="14">
        <v>682</v>
      </c>
      <c r="J611" s="13"/>
      <c r="K611" s="12">
        <f ca="1">Überl!AZ612</f>
        <v>7405</v>
      </c>
      <c r="L611" s="12">
        <f ca="1">Überl!BA612</f>
        <v>270475</v>
      </c>
      <c r="M611" s="12">
        <f ca="1">Überl!BB612</f>
        <v>1894305</v>
      </c>
      <c r="N611" s="12">
        <f ca="1">Überl!BC612</f>
        <v>500</v>
      </c>
      <c r="O611" s="12">
        <f ca="1">Überl!BD612</f>
        <v>500</v>
      </c>
    </row>
    <row r="612" spans="1:15" x14ac:dyDescent="0.2">
      <c r="A612" s="154">
        <v>31521</v>
      </c>
      <c r="B612" s="54" t="s">
        <v>1518</v>
      </c>
      <c r="C612" s="154">
        <f t="shared" si="11"/>
        <v>3</v>
      </c>
      <c r="E612" s="12">
        <v>3231</v>
      </c>
      <c r="F612" s="12">
        <v>3115</v>
      </c>
      <c r="G612" s="14">
        <v>496</v>
      </c>
      <c r="H612" s="14">
        <v>2058</v>
      </c>
      <c r="I612" s="14">
        <v>677</v>
      </c>
      <c r="J612" s="13"/>
      <c r="K612" s="12">
        <f ca="1">Überl!AZ613</f>
        <v>28325</v>
      </c>
      <c r="L612" s="12">
        <f ca="1">Überl!BA613</f>
        <v>191839</v>
      </c>
      <c r="M612" s="12">
        <f ca="1">Überl!BB613</f>
        <v>800614.77</v>
      </c>
      <c r="N612" s="12">
        <f ca="1">Überl!BC613</f>
        <v>500</v>
      </c>
      <c r="O612" s="12">
        <f ca="1">Überl!BD613</f>
        <v>500</v>
      </c>
    </row>
    <row r="613" spans="1:15" x14ac:dyDescent="0.2">
      <c r="A613" s="154">
        <v>31522</v>
      </c>
      <c r="B613" s="54" t="s">
        <v>1517</v>
      </c>
      <c r="C613" s="154">
        <f t="shared" si="11"/>
        <v>3</v>
      </c>
      <c r="E613" s="12">
        <v>1709</v>
      </c>
      <c r="F613" s="12">
        <v>1680</v>
      </c>
      <c r="G613" s="14">
        <v>253</v>
      </c>
      <c r="H613" s="14">
        <v>1139</v>
      </c>
      <c r="I613" s="14">
        <v>317</v>
      </c>
      <c r="J613" s="13"/>
      <c r="K613" s="12">
        <f ca="1">Überl!AZ614</f>
        <v>2815</v>
      </c>
      <c r="L613" s="12">
        <f ca="1">Überl!BA614</f>
        <v>113618</v>
      </c>
      <c r="M613" s="12">
        <f ca="1">Überl!BB614</f>
        <v>214782.73</v>
      </c>
      <c r="N613" s="12">
        <f ca="1">Überl!BC614</f>
        <v>500</v>
      </c>
      <c r="O613" s="12">
        <f ca="1">Überl!BD614</f>
        <v>500</v>
      </c>
    </row>
    <row r="614" spans="1:15" x14ac:dyDescent="0.2">
      <c r="A614" s="154">
        <v>31523</v>
      </c>
      <c r="B614" s="54" t="s">
        <v>1516</v>
      </c>
      <c r="C614" s="154">
        <f t="shared" si="11"/>
        <v>3</v>
      </c>
      <c r="E614" s="12">
        <v>907</v>
      </c>
      <c r="F614" s="12">
        <v>886</v>
      </c>
      <c r="G614" s="14">
        <v>159</v>
      </c>
      <c r="H614" s="14">
        <v>601</v>
      </c>
      <c r="I614" s="14">
        <v>147</v>
      </c>
      <c r="J614" s="13"/>
      <c r="K614" s="12">
        <f ca="1">Überl!AZ615</f>
        <v>3034</v>
      </c>
      <c r="L614" s="12">
        <f ca="1">Überl!BA615</f>
        <v>61452</v>
      </c>
      <c r="M614" s="12">
        <f ca="1">Überl!BB615</f>
        <v>69351.44</v>
      </c>
      <c r="N614" s="12">
        <f ca="1">Überl!BC615</f>
        <v>500</v>
      </c>
      <c r="O614" s="12">
        <f ca="1">Überl!BD615</f>
        <v>500</v>
      </c>
    </row>
    <row r="615" spans="1:15" x14ac:dyDescent="0.2">
      <c r="A615" s="154">
        <v>31524</v>
      </c>
      <c r="B615" s="54" t="s">
        <v>1515</v>
      </c>
      <c r="C615" s="154">
        <f t="shared" si="11"/>
        <v>3</v>
      </c>
      <c r="E615" s="12">
        <v>5594</v>
      </c>
      <c r="F615" s="12">
        <v>5262</v>
      </c>
      <c r="G615" s="14">
        <v>825</v>
      </c>
      <c r="H615" s="14">
        <v>3610</v>
      </c>
      <c r="I615" s="14">
        <v>1159</v>
      </c>
      <c r="J615" s="13"/>
      <c r="K615" s="12">
        <f ca="1">Überl!AZ616</f>
        <v>8373</v>
      </c>
      <c r="L615" s="12">
        <f ca="1">Überl!BA616</f>
        <v>524841</v>
      </c>
      <c r="M615" s="12">
        <f ca="1">Überl!BB616</f>
        <v>2245218.9900000002</v>
      </c>
      <c r="N615" s="12">
        <f ca="1">Überl!BC616</f>
        <v>500</v>
      </c>
      <c r="O615" s="12">
        <f ca="1">Überl!BD616</f>
        <v>500</v>
      </c>
    </row>
    <row r="616" spans="1:15" x14ac:dyDescent="0.2">
      <c r="A616" s="154">
        <v>31525</v>
      </c>
      <c r="B616" s="54" t="s">
        <v>1514</v>
      </c>
      <c r="C616" s="154">
        <f t="shared" si="11"/>
        <v>3</v>
      </c>
      <c r="E616" s="12">
        <v>1648</v>
      </c>
      <c r="F616" s="12">
        <v>1670</v>
      </c>
      <c r="G616" s="14">
        <v>239</v>
      </c>
      <c r="H616" s="14">
        <v>1098</v>
      </c>
      <c r="I616" s="14">
        <v>311</v>
      </c>
      <c r="J616" s="13"/>
      <c r="K616" s="12">
        <f ca="1">Überl!AZ617</f>
        <v>19343</v>
      </c>
      <c r="L616" s="12">
        <f ca="1">Überl!BA617</f>
        <v>67231</v>
      </c>
      <c r="M616" s="12">
        <f ca="1">Überl!BB617</f>
        <v>144324.56</v>
      </c>
      <c r="N616" s="12">
        <f ca="1">Überl!BC617</f>
        <v>500</v>
      </c>
      <c r="O616" s="12">
        <f ca="1">Überl!BD617</f>
        <v>500</v>
      </c>
    </row>
    <row r="617" spans="1:15" x14ac:dyDescent="0.2">
      <c r="A617" s="154">
        <v>31527</v>
      </c>
      <c r="B617" s="54" t="s">
        <v>1513</v>
      </c>
      <c r="C617" s="154">
        <f t="shared" si="11"/>
        <v>3</v>
      </c>
      <c r="E617" s="12">
        <v>1922</v>
      </c>
      <c r="F617" s="12">
        <v>1882</v>
      </c>
      <c r="G617" s="14">
        <v>288</v>
      </c>
      <c r="H617" s="14">
        <v>1283</v>
      </c>
      <c r="I617" s="14">
        <v>351</v>
      </c>
      <c r="J617" s="13"/>
      <c r="K617" s="12">
        <f ca="1">Überl!AZ618</f>
        <v>4138</v>
      </c>
      <c r="L617" s="12">
        <f ca="1">Überl!BA618</f>
        <v>112794</v>
      </c>
      <c r="M617" s="12">
        <f ca="1">Überl!BB618</f>
        <v>242380.82</v>
      </c>
      <c r="N617" s="12">
        <f ca="1">Überl!BC618</f>
        <v>500</v>
      </c>
      <c r="O617" s="12">
        <f ca="1">Überl!BD618</f>
        <v>500</v>
      </c>
    </row>
    <row r="618" spans="1:15" x14ac:dyDescent="0.2">
      <c r="A618" s="154">
        <v>31528</v>
      </c>
      <c r="B618" s="54" t="s">
        <v>1512</v>
      </c>
      <c r="C618" s="154">
        <f t="shared" si="11"/>
        <v>3</v>
      </c>
      <c r="E618" s="12">
        <v>1058</v>
      </c>
      <c r="F618" s="12">
        <v>1086</v>
      </c>
      <c r="G618" s="14">
        <v>201</v>
      </c>
      <c r="H618" s="14">
        <v>697</v>
      </c>
      <c r="I618" s="14">
        <v>160</v>
      </c>
      <c r="J618" s="13"/>
      <c r="K618" s="12">
        <f ca="1">Überl!AZ619</f>
        <v>8217</v>
      </c>
      <c r="L618" s="12">
        <f ca="1">Überl!BA619</f>
        <v>38935</v>
      </c>
      <c r="M618" s="12">
        <f ca="1">Überl!BB619</f>
        <v>84183.01</v>
      </c>
      <c r="N618" s="12">
        <f ca="1">Überl!BC619</f>
        <v>500</v>
      </c>
      <c r="O618" s="12">
        <f ca="1">Überl!BD619</f>
        <v>500</v>
      </c>
    </row>
    <row r="619" spans="1:15" x14ac:dyDescent="0.2">
      <c r="A619" s="154">
        <v>31530</v>
      </c>
      <c r="B619" s="54" t="s">
        <v>1511</v>
      </c>
      <c r="C619" s="154">
        <f t="shared" si="11"/>
        <v>3</v>
      </c>
      <c r="E619" s="12">
        <v>2168</v>
      </c>
      <c r="F619" s="12">
        <v>2226</v>
      </c>
      <c r="G619" s="14">
        <v>293</v>
      </c>
      <c r="H619" s="14">
        <v>1492</v>
      </c>
      <c r="I619" s="14">
        <v>383</v>
      </c>
      <c r="J619" s="13"/>
      <c r="K619" s="12">
        <f ca="1">Überl!AZ620</f>
        <v>2679</v>
      </c>
      <c r="L619" s="12">
        <f ca="1">Überl!BA620</f>
        <v>128727</v>
      </c>
      <c r="M619" s="12">
        <f ca="1">Überl!BB620</f>
        <v>377552.23</v>
      </c>
      <c r="N619" s="12">
        <f ca="1">Überl!BC620</f>
        <v>500</v>
      </c>
      <c r="O619" s="12">
        <f ca="1">Überl!BD620</f>
        <v>500</v>
      </c>
    </row>
    <row r="620" spans="1:15" x14ac:dyDescent="0.2">
      <c r="A620" s="154">
        <v>31531</v>
      </c>
      <c r="B620" s="54" t="s">
        <v>1510</v>
      </c>
      <c r="C620" s="154">
        <f t="shared" si="11"/>
        <v>3</v>
      </c>
      <c r="E620" s="12">
        <v>1374</v>
      </c>
      <c r="F620" s="12">
        <v>1301</v>
      </c>
      <c r="G620" s="14">
        <v>180</v>
      </c>
      <c r="H620" s="14">
        <v>929</v>
      </c>
      <c r="I620" s="14">
        <v>265</v>
      </c>
      <c r="J620" s="13"/>
      <c r="K620" s="12">
        <f ca="1">Überl!AZ621</f>
        <v>2529</v>
      </c>
      <c r="L620" s="12">
        <f ca="1">Überl!BA621</f>
        <v>78069</v>
      </c>
      <c r="M620" s="12">
        <f ca="1">Überl!BB621</f>
        <v>722659.73</v>
      </c>
      <c r="N620" s="12">
        <f ca="1">Überl!BC621</f>
        <v>500</v>
      </c>
      <c r="O620" s="12">
        <f ca="1">Überl!BD621</f>
        <v>500</v>
      </c>
    </row>
    <row r="621" spans="1:15" x14ac:dyDescent="0.2">
      <c r="A621" s="154">
        <v>31533</v>
      </c>
      <c r="B621" s="54" t="s">
        <v>1509</v>
      </c>
      <c r="C621" s="154">
        <f t="shared" si="11"/>
        <v>3</v>
      </c>
      <c r="E621" s="12">
        <v>3941</v>
      </c>
      <c r="F621" s="12">
        <v>3933</v>
      </c>
      <c r="G621" s="14">
        <v>509</v>
      </c>
      <c r="H621" s="14">
        <v>2570</v>
      </c>
      <c r="I621" s="14">
        <v>862</v>
      </c>
      <c r="J621" s="13"/>
      <c r="K621" s="12">
        <f ca="1">Überl!AZ622</f>
        <v>10116</v>
      </c>
      <c r="L621" s="12">
        <f ca="1">Überl!BA622</f>
        <v>339091</v>
      </c>
      <c r="M621" s="12">
        <f ca="1">Überl!BB622</f>
        <v>2488498.31</v>
      </c>
      <c r="N621" s="12">
        <f ca="1">Überl!BC622</f>
        <v>500</v>
      </c>
      <c r="O621" s="12">
        <f ca="1">Überl!BD622</f>
        <v>500</v>
      </c>
    </row>
    <row r="622" spans="1:15" x14ac:dyDescent="0.2">
      <c r="A622" s="154">
        <v>31534</v>
      </c>
      <c r="B622" s="54" t="s">
        <v>1508</v>
      </c>
      <c r="C622" s="154">
        <f t="shared" si="11"/>
        <v>3</v>
      </c>
      <c r="E622" s="12">
        <v>2449</v>
      </c>
      <c r="F622" s="12">
        <v>2431</v>
      </c>
      <c r="G622" s="14">
        <v>363</v>
      </c>
      <c r="H622" s="14">
        <v>1531</v>
      </c>
      <c r="I622" s="14">
        <v>555</v>
      </c>
      <c r="J622" s="13"/>
      <c r="K622" s="12">
        <f ca="1">Überl!AZ623</f>
        <v>16301</v>
      </c>
      <c r="L622" s="12">
        <f ca="1">Überl!BA623</f>
        <v>121648</v>
      </c>
      <c r="M622" s="12">
        <f ca="1">Überl!BB623</f>
        <v>486129.39</v>
      </c>
      <c r="N622" s="12">
        <f ca="1">Überl!BC623</f>
        <v>500</v>
      </c>
      <c r="O622" s="12">
        <f ca="1">Überl!BD623</f>
        <v>500</v>
      </c>
    </row>
    <row r="623" spans="1:15" x14ac:dyDescent="0.2">
      <c r="A623" s="154">
        <v>31535</v>
      </c>
      <c r="B623" s="54" t="s">
        <v>1507</v>
      </c>
      <c r="C623" s="154">
        <f t="shared" si="11"/>
        <v>3</v>
      </c>
      <c r="E623" s="12">
        <v>1048</v>
      </c>
      <c r="F623" s="12">
        <v>1040</v>
      </c>
      <c r="G623" s="14">
        <v>161</v>
      </c>
      <c r="H623" s="14">
        <v>714</v>
      </c>
      <c r="I623" s="14">
        <v>173</v>
      </c>
      <c r="J623" s="13"/>
      <c r="K623" s="12">
        <f ca="1">Überl!AZ624</f>
        <v>7782</v>
      </c>
      <c r="L623" s="12">
        <f ca="1">Überl!BA624</f>
        <v>34258</v>
      </c>
      <c r="M623" s="12">
        <f ca="1">Überl!BB624</f>
        <v>31694.82</v>
      </c>
      <c r="N623" s="12">
        <f ca="1">Überl!BC624</f>
        <v>500</v>
      </c>
      <c r="O623" s="12">
        <f ca="1">Überl!BD624</f>
        <v>500</v>
      </c>
    </row>
    <row r="624" spans="1:15" x14ac:dyDescent="0.2">
      <c r="A624" s="154">
        <v>31537</v>
      </c>
      <c r="B624" s="54" t="s">
        <v>1506</v>
      </c>
      <c r="C624" s="154">
        <f t="shared" si="11"/>
        <v>3</v>
      </c>
      <c r="E624" s="12">
        <v>2299</v>
      </c>
      <c r="F624" s="12">
        <v>2314</v>
      </c>
      <c r="G624" s="14">
        <v>349</v>
      </c>
      <c r="H624" s="14">
        <v>1568</v>
      </c>
      <c r="I624" s="14">
        <v>382</v>
      </c>
      <c r="J624" s="13"/>
      <c r="K624" s="12">
        <f ca="1">Überl!AZ625</f>
        <v>25005</v>
      </c>
      <c r="L624" s="12">
        <f ca="1">Überl!BA625</f>
        <v>109343</v>
      </c>
      <c r="M624" s="12">
        <f ca="1">Überl!BB625</f>
        <v>466342.39</v>
      </c>
      <c r="N624" s="12">
        <f ca="1">Überl!BC625</f>
        <v>500</v>
      </c>
      <c r="O624" s="12">
        <f ca="1">Überl!BD625</f>
        <v>500</v>
      </c>
    </row>
    <row r="625" spans="1:15" x14ac:dyDescent="0.2">
      <c r="A625" s="154">
        <v>31539</v>
      </c>
      <c r="B625" s="54" t="s">
        <v>1505</v>
      </c>
      <c r="C625" s="154">
        <f t="shared" si="11"/>
        <v>3</v>
      </c>
      <c r="E625" s="12">
        <v>2980</v>
      </c>
      <c r="F625" s="12">
        <v>2977</v>
      </c>
      <c r="G625" s="14">
        <v>443</v>
      </c>
      <c r="H625" s="14">
        <v>1951</v>
      </c>
      <c r="I625" s="14">
        <v>586</v>
      </c>
      <c r="J625" s="13"/>
      <c r="K625" s="12">
        <f ca="1">Überl!AZ626</f>
        <v>36328</v>
      </c>
      <c r="L625" s="12">
        <f ca="1">Überl!BA626</f>
        <v>135728</v>
      </c>
      <c r="M625" s="12">
        <f ca="1">Überl!BB626</f>
        <v>282668.18</v>
      </c>
      <c r="N625" s="12">
        <f ca="1">Überl!BC626</f>
        <v>500</v>
      </c>
      <c r="O625" s="12">
        <f ca="1">Überl!BD626</f>
        <v>500</v>
      </c>
    </row>
    <row r="626" spans="1:15" x14ac:dyDescent="0.2">
      <c r="A626" s="154">
        <v>31540</v>
      </c>
      <c r="B626" s="54" t="s">
        <v>1504</v>
      </c>
      <c r="C626" s="154">
        <f t="shared" si="11"/>
        <v>3</v>
      </c>
      <c r="E626" s="12">
        <v>1659</v>
      </c>
      <c r="F626" s="12">
        <v>1710</v>
      </c>
      <c r="G626" s="14">
        <v>228</v>
      </c>
      <c r="H626" s="14">
        <v>1114</v>
      </c>
      <c r="I626" s="14">
        <v>317</v>
      </c>
      <c r="J626" s="13"/>
      <c r="K626" s="12">
        <f ca="1">Überl!AZ627</f>
        <v>16587</v>
      </c>
      <c r="L626" s="12">
        <f ca="1">Überl!BA627</f>
        <v>83256</v>
      </c>
      <c r="M626" s="12">
        <f ca="1">Überl!BB627</f>
        <v>461405.31</v>
      </c>
      <c r="N626" s="12">
        <f ca="1">Überl!BC627</f>
        <v>500</v>
      </c>
      <c r="O626" s="12">
        <f ca="1">Überl!BD627</f>
        <v>500</v>
      </c>
    </row>
    <row r="627" spans="1:15" x14ac:dyDescent="0.2">
      <c r="A627" s="154">
        <v>31541</v>
      </c>
      <c r="B627" s="54" t="s">
        <v>1503</v>
      </c>
      <c r="C627" s="154">
        <f t="shared" si="11"/>
        <v>3</v>
      </c>
      <c r="E627" s="12">
        <v>1128</v>
      </c>
      <c r="F627" s="12">
        <v>1132</v>
      </c>
      <c r="G627" s="14">
        <v>192</v>
      </c>
      <c r="H627" s="14">
        <v>751</v>
      </c>
      <c r="I627" s="14">
        <v>185</v>
      </c>
      <c r="J627" s="13"/>
      <c r="K627" s="12">
        <f ca="1">Überl!AZ628</f>
        <v>6530</v>
      </c>
      <c r="L627" s="12">
        <f ca="1">Überl!BA628</f>
        <v>46882</v>
      </c>
      <c r="M627" s="12">
        <f ca="1">Überl!BB628</f>
        <v>46672.57</v>
      </c>
      <c r="N627" s="12">
        <f ca="1">Überl!BC628</f>
        <v>500</v>
      </c>
      <c r="O627" s="12">
        <f ca="1">Überl!BD628</f>
        <v>500</v>
      </c>
    </row>
    <row r="628" spans="1:15" x14ac:dyDescent="0.2">
      <c r="A628" s="154">
        <v>31542</v>
      </c>
      <c r="B628" s="54" t="s">
        <v>1502</v>
      </c>
      <c r="C628" s="154">
        <f t="shared" si="11"/>
        <v>3</v>
      </c>
      <c r="E628" s="12">
        <v>975</v>
      </c>
      <c r="F628" s="12">
        <v>996</v>
      </c>
      <c r="G628" s="14">
        <v>100</v>
      </c>
      <c r="H628" s="14">
        <v>669</v>
      </c>
      <c r="I628" s="14">
        <v>206</v>
      </c>
      <c r="J628" s="13"/>
      <c r="K628" s="12">
        <f ca="1">Überl!AZ629</f>
        <v>11564</v>
      </c>
      <c r="L628" s="12">
        <f ca="1">Überl!BA629</f>
        <v>51335</v>
      </c>
      <c r="M628" s="12">
        <f ca="1">Überl!BB629</f>
        <v>40354.46</v>
      </c>
      <c r="N628" s="12">
        <f ca="1">Überl!BC629</f>
        <v>500</v>
      </c>
      <c r="O628" s="12">
        <f ca="1">Überl!BD629</f>
        <v>500</v>
      </c>
    </row>
    <row r="629" spans="1:15" x14ac:dyDescent="0.2">
      <c r="A629" s="154">
        <v>31543</v>
      </c>
      <c r="B629" s="54" t="s">
        <v>1501</v>
      </c>
      <c r="C629" s="154">
        <f t="shared" si="11"/>
        <v>3</v>
      </c>
      <c r="E629" s="12">
        <v>988</v>
      </c>
      <c r="F629" s="12">
        <v>952</v>
      </c>
      <c r="G629" s="14">
        <v>157</v>
      </c>
      <c r="H629" s="14">
        <v>687</v>
      </c>
      <c r="I629" s="14">
        <v>144</v>
      </c>
      <c r="J629" s="13"/>
      <c r="K629" s="12">
        <f ca="1">Überl!AZ630</f>
        <v>14045</v>
      </c>
      <c r="L629" s="12">
        <f ca="1">Überl!BA630</f>
        <v>50237</v>
      </c>
      <c r="M629" s="12">
        <f ca="1">Überl!BB630</f>
        <v>150528.95000000001</v>
      </c>
      <c r="N629" s="12">
        <f ca="1">Überl!BC630</f>
        <v>500</v>
      </c>
      <c r="O629" s="12">
        <f ca="1">Überl!BD630</f>
        <v>500</v>
      </c>
    </row>
    <row r="630" spans="1:15" x14ac:dyDescent="0.2">
      <c r="A630" s="154">
        <v>31546</v>
      </c>
      <c r="B630" s="54" t="s">
        <v>1500</v>
      </c>
      <c r="C630" s="154">
        <f t="shared" si="11"/>
        <v>3</v>
      </c>
      <c r="E630" s="12">
        <v>1104</v>
      </c>
      <c r="F630" s="12">
        <v>1105</v>
      </c>
      <c r="G630" s="14">
        <v>164</v>
      </c>
      <c r="H630" s="14">
        <v>732</v>
      </c>
      <c r="I630" s="14">
        <v>208</v>
      </c>
      <c r="J630" s="13"/>
      <c r="K630" s="12">
        <f ca="1">Überl!AZ631</f>
        <v>10203</v>
      </c>
      <c r="L630" s="12">
        <f ca="1">Überl!BA631</f>
        <v>49847</v>
      </c>
      <c r="M630" s="12">
        <f ca="1">Überl!BB631</f>
        <v>142348.32999999999</v>
      </c>
      <c r="N630" s="12">
        <f ca="1">Überl!BC631</f>
        <v>500</v>
      </c>
      <c r="O630" s="12">
        <f ca="1">Überl!BD631</f>
        <v>500</v>
      </c>
    </row>
    <row r="631" spans="1:15" x14ac:dyDescent="0.2">
      <c r="A631" s="154">
        <v>31549</v>
      </c>
      <c r="B631" s="54" t="s">
        <v>1499</v>
      </c>
      <c r="C631" s="154">
        <f t="shared" si="11"/>
        <v>3</v>
      </c>
      <c r="E631" s="12">
        <v>5670</v>
      </c>
      <c r="F631" s="12">
        <v>5672</v>
      </c>
      <c r="G631" s="14">
        <v>799</v>
      </c>
      <c r="H631" s="14">
        <v>3653</v>
      </c>
      <c r="I631" s="14">
        <v>1218</v>
      </c>
      <c r="J631" s="13"/>
      <c r="K631" s="12">
        <f ca="1">Überl!AZ632</f>
        <v>13959</v>
      </c>
      <c r="L631" s="12">
        <f ca="1">Überl!BA632</f>
        <v>396809</v>
      </c>
      <c r="M631" s="12">
        <f ca="1">Überl!BB632</f>
        <v>2293674.54</v>
      </c>
      <c r="N631" s="12">
        <f ca="1">Überl!BC632</f>
        <v>500</v>
      </c>
      <c r="O631" s="12">
        <f ca="1">Überl!BD632</f>
        <v>500</v>
      </c>
    </row>
    <row r="632" spans="1:15" x14ac:dyDescent="0.2">
      <c r="A632" s="154">
        <v>31550</v>
      </c>
      <c r="B632" s="54" t="s">
        <v>1498</v>
      </c>
      <c r="C632" s="154">
        <f t="shared" si="11"/>
        <v>3</v>
      </c>
      <c r="E632" s="12">
        <v>1222</v>
      </c>
      <c r="F632" s="12">
        <v>1232</v>
      </c>
      <c r="G632" s="14">
        <v>175</v>
      </c>
      <c r="H632" s="14">
        <v>814</v>
      </c>
      <c r="I632" s="14">
        <v>233</v>
      </c>
      <c r="J632" s="13"/>
      <c r="K632" s="12">
        <f ca="1">Überl!AZ633</f>
        <v>11292</v>
      </c>
      <c r="L632" s="12">
        <f ca="1">Überl!BA633</f>
        <v>48298</v>
      </c>
      <c r="M632" s="12">
        <f ca="1">Überl!BB633</f>
        <v>44295.08</v>
      </c>
      <c r="N632" s="12">
        <f ca="1">Überl!BC633</f>
        <v>500</v>
      </c>
      <c r="O632" s="12">
        <f ca="1">Überl!BD633</f>
        <v>500</v>
      </c>
    </row>
    <row r="633" spans="1:15" x14ac:dyDescent="0.2">
      <c r="A633" s="154">
        <v>31551</v>
      </c>
      <c r="B633" s="54" t="s">
        <v>1497</v>
      </c>
      <c r="C633" s="154">
        <f t="shared" si="11"/>
        <v>3</v>
      </c>
      <c r="E633" s="12">
        <v>1641</v>
      </c>
      <c r="F633" s="12">
        <v>1607</v>
      </c>
      <c r="G633" s="14">
        <v>291</v>
      </c>
      <c r="H633" s="14">
        <v>1073</v>
      </c>
      <c r="I633" s="14">
        <v>277</v>
      </c>
      <c r="J633" s="13"/>
      <c r="K633" s="12">
        <f ca="1">Überl!AZ634</f>
        <v>9367</v>
      </c>
      <c r="L633" s="12">
        <f ca="1">Überl!BA634</f>
        <v>62105</v>
      </c>
      <c r="M633" s="12">
        <f ca="1">Überl!BB634</f>
        <v>231052.84</v>
      </c>
      <c r="N633" s="12">
        <f ca="1">Überl!BC634</f>
        <v>500</v>
      </c>
      <c r="O633" s="12">
        <f ca="1">Überl!BD634</f>
        <v>500</v>
      </c>
    </row>
    <row r="634" spans="1:15" x14ac:dyDescent="0.2">
      <c r="A634" s="154">
        <v>31552</v>
      </c>
      <c r="B634" s="54" t="s">
        <v>1496</v>
      </c>
      <c r="C634" s="154">
        <f t="shared" si="11"/>
        <v>3</v>
      </c>
      <c r="E634" s="12">
        <v>1989</v>
      </c>
      <c r="F634" s="12">
        <v>1888</v>
      </c>
      <c r="G634" s="14">
        <v>310</v>
      </c>
      <c r="H634" s="14">
        <v>1268</v>
      </c>
      <c r="I634" s="14">
        <v>411</v>
      </c>
      <c r="J634" s="13"/>
      <c r="K634" s="12">
        <f ca="1">Überl!AZ635</f>
        <v>11380</v>
      </c>
      <c r="L634" s="12">
        <f ca="1">Überl!BA635</f>
        <v>108022</v>
      </c>
      <c r="M634" s="12">
        <f ca="1">Überl!BB635</f>
        <v>217165.62</v>
      </c>
      <c r="N634" s="12">
        <f ca="1">Überl!BC635</f>
        <v>500</v>
      </c>
      <c r="O634" s="12">
        <f ca="1">Überl!BD635</f>
        <v>500</v>
      </c>
    </row>
    <row r="635" spans="1:15" x14ac:dyDescent="0.2">
      <c r="A635" s="154">
        <v>31553</v>
      </c>
      <c r="B635" s="54" t="s">
        <v>1495</v>
      </c>
      <c r="C635" s="154">
        <f t="shared" si="11"/>
        <v>3</v>
      </c>
      <c r="E635" s="12">
        <v>1759</v>
      </c>
      <c r="F635" s="12">
        <v>1718</v>
      </c>
      <c r="G635" s="14">
        <v>267</v>
      </c>
      <c r="H635" s="14">
        <v>1161</v>
      </c>
      <c r="I635" s="14">
        <v>331</v>
      </c>
      <c r="J635" s="13"/>
      <c r="K635" s="12">
        <f ca="1">Überl!AZ636</f>
        <v>9541</v>
      </c>
      <c r="L635" s="12">
        <f ca="1">Überl!BA636</f>
        <v>79171</v>
      </c>
      <c r="M635" s="12">
        <f ca="1">Überl!BB636</f>
        <v>125338.88</v>
      </c>
      <c r="N635" s="12">
        <f ca="1">Überl!BC636</f>
        <v>500</v>
      </c>
      <c r="O635" s="12">
        <f ca="1">Überl!BD636</f>
        <v>500</v>
      </c>
    </row>
    <row r="636" spans="1:15" x14ac:dyDescent="0.2">
      <c r="A636" s="154">
        <v>31601</v>
      </c>
      <c r="B636" s="54" t="s">
        <v>1494</v>
      </c>
      <c r="C636" s="154">
        <f t="shared" si="11"/>
        <v>3</v>
      </c>
      <c r="E636" s="12">
        <v>784</v>
      </c>
      <c r="F636" s="12">
        <v>749</v>
      </c>
      <c r="G636" s="14">
        <v>98</v>
      </c>
      <c r="H636" s="14">
        <v>512</v>
      </c>
      <c r="I636" s="14">
        <v>174</v>
      </c>
      <c r="J636" s="13"/>
      <c r="K636" s="12">
        <f ca="1">Überl!AZ637</f>
        <v>20861</v>
      </c>
      <c r="L636" s="12">
        <f ca="1">Überl!BA637</f>
        <v>29537</v>
      </c>
      <c r="M636" s="12">
        <f ca="1">Überl!BB637</f>
        <v>26917.06</v>
      </c>
      <c r="N636" s="12">
        <f ca="1">Überl!BC637</f>
        <v>500</v>
      </c>
      <c r="O636" s="12">
        <f ca="1">Überl!BD637</f>
        <v>500</v>
      </c>
    </row>
    <row r="637" spans="1:15" x14ac:dyDescent="0.2">
      <c r="A637" s="154">
        <v>31603</v>
      </c>
      <c r="B637" s="54" t="s">
        <v>1493</v>
      </c>
      <c r="C637" s="154">
        <f t="shared" si="11"/>
        <v>3</v>
      </c>
      <c r="E637" s="12">
        <v>1871</v>
      </c>
      <c r="F637" s="12">
        <v>1783</v>
      </c>
      <c r="G637" s="14">
        <v>289</v>
      </c>
      <c r="H637" s="14">
        <v>1226</v>
      </c>
      <c r="I637" s="14">
        <v>356</v>
      </c>
      <c r="J637" s="13"/>
      <c r="K637" s="12">
        <f ca="1">Überl!AZ638</f>
        <v>27573</v>
      </c>
      <c r="L637" s="12">
        <f ca="1">Überl!BA638</f>
        <v>108354</v>
      </c>
      <c r="M637" s="12">
        <f ca="1">Überl!BB638</f>
        <v>141999.74</v>
      </c>
      <c r="N637" s="12">
        <f ca="1">Überl!BC638</f>
        <v>500</v>
      </c>
      <c r="O637" s="12">
        <f ca="1">Überl!BD638</f>
        <v>500</v>
      </c>
    </row>
    <row r="638" spans="1:15" x14ac:dyDescent="0.2">
      <c r="A638" s="154">
        <v>31604</v>
      </c>
      <c r="B638" s="54" t="s">
        <v>1492</v>
      </c>
      <c r="C638" s="154">
        <f t="shared" si="11"/>
        <v>3</v>
      </c>
      <c r="E638" s="12">
        <v>1598</v>
      </c>
      <c r="F638" s="12">
        <v>1621</v>
      </c>
      <c r="G638" s="14">
        <v>158</v>
      </c>
      <c r="H638" s="14">
        <v>970</v>
      </c>
      <c r="I638" s="14">
        <v>470</v>
      </c>
      <c r="J638" s="13"/>
      <c r="K638" s="12">
        <f ca="1">Überl!AZ639</f>
        <v>45758</v>
      </c>
      <c r="L638" s="12">
        <f ca="1">Überl!BA639</f>
        <v>79346</v>
      </c>
      <c r="M638" s="12">
        <f ca="1">Überl!BB639</f>
        <v>138879.59</v>
      </c>
      <c r="N638" s="12">
        <f ca="1">Überl!BC639</f>
        <v>500</v>
      </c>
      <c r="O638" s="12">
        <f ca="1">Überl!BD639</f>
        <v>500</v>
      </c>
    </row>
    <row r="639" spans="1:15" x14ac:dyDescent="0.2">
      <c r="A639" s="154">
        <v>31605</v>
      </c>
      <c r="B639" s="54" t="s">
        <v>1491</v>
      </c>
      <c r="C639" s="154">
        <f t="shared" si="11"/>
        <v>3</v>
      </c>
      <c r="E639" s="12">
        <v>1330</v>
      </c>
      <c r="F639" s="12">
        <v>1343</v>
      </c>
      <c r="G639" s="14">
        <v>168</v>
      </c>
      <c r="H639" s="14">
        <v>887</v>
      </c>
      <c r="I639" s="14">
        <v>275</v>
      </c>
      <c r="J639" s="13"/>
      <c r="K639" s="12">
        <f ca="1">Überl!AZ640</f>
        <v>19414</v>
      </c>
      <c r="L639" s="12">
        <f ca="1">Überl!BA640</f>
        <v>72212</v>
      </c>
      <c r="M639" s="12">
        <f ca="1">Überl!BB640</f>
        <v>190288.77</v>
      </c>
      <c r="N639" s="12">
        <f ca="1">Überl!BC640</f>
        <v>500</v>
      </c>
      <c r="O639" s="12">
        <f ca="1">Überl!BD640</f>
        <v>500</v>
      </c>
    </row>
    <row r="640" spans="1:15" x14ac:dyDescent="0.2">
      <c r="A640" s="154">
        <v>31606</v>
      </c>
      <c r="B640" s="54" t="s">
        <v>1490</v>
      </c>
      <c r="C640" s="154">
        <f t="shared" si="11"/>
        <v>3</v>
      </c>
      <c r="E640" s="12">
        <v>1108</v>
      </c>
      <c r="F640" s="12">
        <v>1107</v>
      </c>
      <c r="G640" s="14">
        <v>136</v>
      </c>
      <c r="H640" s="14">
        <v>678</v>
      </c>
      <c r="I640" s="14">
        <v>294</v>
      </c>
      <c r="J640" s="13"/>
      <c r="K640" s="12">
        <f ca="1">Überl!AZ641</f>
        <v>32822</v>
      </c>
      <c r="L640" s="12">
        <f ca="1">Überl!BA641</f>
        <v>76037</v>
      </c>
      <c r="M640" s="12">
        <f ca="1">Überl!BB641</f>
        <v>309079.76</v>
      </c>
      <c r="N640" s="12">
        <f ca="1">Überl!BC641</f>
        <v>500</v>
      </c>
      <c r="O640" s="12">
        <f ca="1">Überl!BD641</f>
        <v>500</v>
      </c>
    </row>
    <row r="641" spans="1:15" x14ac:dyDescent="0.2">
      <c r="A641" s="154">
        <v>31608</v>
      </c>
      <c r="B641" s="54" t="s">
        <v>1489</v>
      </c>
      <c r="C641" s="154">
        <f t="shared" si="11"/>
        <v>3</v>
      </c>
      <c r="E641" s="12">
        <v>469</v>
      </c>
      <c r="F641" s="12">
        <v>436</v>
      </c>
      <c r="G641" s="14">
        <v>54</v>
      </c>
      <c r="H641" s="14">
        <v>293</v>
      </c>
      <c r="I641" s="14">
        <v>122</v>
      </c>
      <c r="J641" s="13"/>
      <c r="K641" s="12">
        <f ca="1">Überl!AZ642</f>
        <v>9901</v>
      </c>
      <c r="L641" s="12">
        <f ca="1">Überl!BA642</f>
        <v>26690</v>
      </c>
      <c r="M641" s="12">
        <f ca="1">Überl!BB642</f>
        <v>41953.33</v>
      </c>
      <c r="N641" s="12">
        <f ca="1">Überl!BC642</f>
        <v>500</v>
      </c>
      <c r="O641" s="12">
        <f ca="1">Überl!BD642</f>
        <v>500</v>
      </c>
    </row>
    <row r="642" spans="1:15" x14ac:dyDescent="0.2">
      <c r="A642" s="154">
        <v>31609</v>
      </c>
      <c r="B642" s="54" t="s">
        <v>1488</v>
      </c>
      <c r="C642" s="154">
        <f t="shared" si="11"/>
        <v>3</v>
      </c>
      <c r="E642" s="12">
        <v>821</v>
      </c>
      <c r="F642" s="12">
        <v>821</v>
      </c>
      <c r="G642" s="14">
        <v>92</v>
      </c>
      <c r="H642" s="14">
        <v>534</v>
      </c>
      <c r="I642" s="14">
        <v>195</v>
      </c>
      <c r="J642" s="13"/>
      <c r="K642" s="12">
        <f ca="1">Überl!AZ643</f>
        <v>23589</v>
      </c>
      <c r="L642" s="12">
        <f ca="1">Überl!BA643</f>
        <v>32535</v>
      </c>
      <c r="M642" s="12">
        <f ca="1">Überl!BB643</f>
        <v>29612.1</v>
      </c>
      <c r="N642" s="12">
        <f ca="1">Überl!BC643</f>
        <v>500</v>
      </c>
      <c r="O642" s="12">
        <f ca="1">Überl!BD643</f>
        <v>500</v>
      </c>
    </row>
    <row r="643" spans="1:15" x14ac:dyDescent="0.2">
      <c r="A643" s="154">
        <v>31611</v>
      </c>
      <c r="B643" s="54" t="s">
        <v>1487</v>
      </c>
      <c r="C643" s="154">
        <f t="shared" si="11"/>
        <v>3</v>
      </c>
      <c r="E643" s="12">
        <v>885</v>
      </c>
      <c r="F643" s="12">
        <v>853</v>
      </c>
      <c r="G643" s="14">
        <v>126</v>
      </c>
      <c r="H643" s="14">
        <v>608</v>
      </c>
      <c r="I643" s="14">
        <v>151</v>
      </c>
      <c r="J643" s="13"/>
      <c r="K643" s="12">
        <f ca="1">Überl!AZ644</f>
        <v>19677</v>
      </c>
      <c r="L643" s="12">
        <f ca="1">Überl!BA644</f>
        <v>34629</v>
      </c>
      <c r="M643" s="12">
        <f ca="1">Überl!BB644</f>
        <v>36855.279999999999</v>
      </c>
      <c r="N643" s="12">
        <f ca="1">Überl!BC644</f>
        <v>500</v>
      </c>
      <c r="O643" s="12">
        <f ca="1">Überl!BD644</f>
        <v>500</v>
      </c>
    </row>
    <row r="644" spans="1:15" x14ac:dyDescent="0.2">
      <c r="A644" s="154">
        <v>31612</v>
      </c>
      <c r="B644" s="54" t="s">
        <v>1486</v>
      </c>
      <c r="C644" s="154">
        <f t="shared" si="11"/>
        <v>3</v>
      </c>
      <c r="E644" s="12">
        <v>3962</v>
      </c>
      <c r="F644" s="12">
        <v>3786</v>
      </c>
      <c r="G644" s="14">
        <v>574</v>
      </c>
      <c r="H644" s="14">
        <v>2630</v>
      </c>
      <c r="I644" s="14">
        <v>758</v>
      </c>
      <c r="J644" s="13"/>
      <c r="K644" s="12">
        <f ca="1">Überl!AZ645</f>
        <v>47536</v>
      </c>
      <c r="L644" s="12">
        <f ca="1">Überl!BA645</f>
        <v>231230</v>
      </c>
      <c r="M644" s="12">
        <f ca="1">Überl!BB645</f>
        <v>374768.65</v>
      </c>
      <c r="N644" s="12">
        <f ca="1">Überl!BC645</f>
        <v>500</v>
      </c>
      <c r="O644" s="12">
        <f ca="1">Überl!BD645</f>
        <v>500</v>
      </c>
    </row>
    <row r="645" spans="1:15" x14ac:dyDescent="0.2">
      <c r="A645" s="154">
        <v>31613</v>
      </c>
      <c r="B645" s="54" t="s">
        <v>1485</v>
      </c>
      <c r="C645" s="154">
        <f t="shared" si="11"/>
        <v>3</v>
      </c>
      <c r="E645" s="12">
        <v>1143</v>
      </c>
      <c r="F645" s="12">
        <v>1116</v>
      </c>
      <c r="G645" s="14">
        <v>140</v>
      </c>
      <c r="H645" s="14">
        <v>739</v>
      </c>
      <c r="I645" s="14">
        <v>264</v>
      </c>
      <c r="J645" s="13"/>
      <c r="K645" s="12">
        <f ca="1">Überl!AZ646</f>
        <v>26958</v>
      </c>
      <c r="L645" s="12">
        <f ca="1">Überl!BA646</f>
        <v>59513</v>
      </c>
      <c r="M645" s="12">
        <f ca="1">Überl!BB646</f>
        <v>54949.58</v>
      </c>
      <c r="N645" s="12">
        <f ca="1">Überl!BC646</f>
        <v>500</v>
      </c>
      <c r="O645" s="12">
        <f ca="1">Überl!BD646</f>
        <v>500</v>
      </c>
    </row>
    <row r="646" spans="1:15" x14ac:dyDescent="0.2">
      <c r="A646" s="154">
        <v>31614</v>
      </c>
      <c r="B646" s="54" t="s">
        <v>1484</v>
      </c>
      <c r="C646" s="154">
        <f t="shared" si="11"/>
        <v>3</v>
      </c>
      <c r="E646" s="12">
        <v>2225</v>
      </c>
      <c r="F646" s="12">
        <v>2254</v>
      </c>
      <c r="G646" s="14">
        <v>278</v>
      </c>
      <c r="H646" s="14">
        <v>1467</v>
      </c>
      <c r="I646" s="14">
        <v>480</v>
      </c>
      <c r="J646" s="13"/>
      <c r="K646" s="12">
        <f ca="1">Überl!AZ647</f>
        <v>13588</v>
      </c>
      <c r="L646" s="12">
        <f ca="1">Überl!BA647</f>
        <v>151323</v>
      </c>
      <c r="M646" s="12">
        <f ca="1">Überl!BB647</f>
        <v>569195.52000000002</v>
      </c>
      <c r="N646" s="12">
        <f ca="1">Überl!BC647</f>
        <v>500</v>
      </c>
      <c r="O646" s="12">
        <f ca="1">Überl!BD647</f>
        <v>500</v>
      </c>
    </row>
    <row r="647" spans="1:15" x14ac:dyDescent="0.2">
      <c r="A647" s="154">
        <v>31615</v>
      </c>
      <c r="B647" s="54" t="s">
        <v>1483</v>
      </c>
      <c r="C647" s="154">
        <f t="shared" si="11"/>
        <v>3</v>
      </c>
      <c r="E647" s="12">
        <v>1488</v>
      </c>
      <c r="F647" s="12">
        <v>1497</v>
      </c>
      <c r="G647" s="14">
        <v>224</v>
      </c>
      <c r="H647" s="14">
        <v>992</v>
      </c>
      <c r="I647" s="14">
        <v>272</v>
      </c>
      <c r="J647" s="13"/>
      <c r="K647" s="12">
        <f ca="1">Überl!AZ648</f>
        <v>13110</v>
      </c>
      <c r="L647" s="12">
        <f ca="1">Überl!BA648</f>
        <v>78673</v>
      </c>
      <c r="M647" s="12">
        <f ca="1">Überl!BB648</f>
        <v>156172.43</v>
      </c>
      <c r="N647" s="12">
        <f ca="1">Überl!BC648</f>
        <v>500</v>
      </c>
      <c r="O647" s="12">
        <f ca="1">Überl!BD648</f>
        <v>500</v>
      </c>
    </row>
    <row r="648" spans="1:15" x14ac:dyDescent="0.2">
      <c r="A648" s="154">
        <v>31616</v>
      </c>
      <c r="B648" s="54" t="s">
        <v>1482</v>
      </c>
      <c r="C648" s="154">
        <f t="shared" si="11"/>
        <v>3</v>
      </c>
      <c r="E648" s="12">
        <v>1114</v>
      </c>
      <c r="F648" s="12">
        <v>1120</v>
      </c>
      <c r="G648" s="14">
        <v>125</v>
      </c>
      <c r="H648" s="14">
        <v>729</v>
      </c>
      <c r="I648" s="14">
        <v>260</v>
      </c>
      <c r="J648" s="13"/>
      <c r="K648" s="12">
        <f ca="1">Überl!AZ649</f>
        <v>42204</v>
      </c>
      <c r="L648" s="12">
        <f ca="1">Überl!BA649</f>
        <v>54134</v>
      </c>
      <c r="M648" s="12">
        <f ca="1">Überl!BB649</f>
        <v>183456.89</v>
      </c>
      <c r="N648" s="12">
        <f ca="1">Überl!BC649</f>
        <v>500</v>
      </c>
      <c r="O648" s="12">
        <f ca="1">Überl!BD649</f>
        <v>500</v>
      </c>
    </row>
    <row r="649" spans="1:15" x14ac:dyDescent="0.2">
      <c r="A649" s="154">
        <v>31617</v>
      </c>
      <c r="B649" s="54" t="s">
        <v>1481</v>
      </c>
      <c r="C649" s="154">
        <f t="shared" si="11"/>
        <v>3</v>
      </c>
      <c r="E649" s="12">
        <v>1568</v>
      </c>
      <c r="F649" s="12">
        <v>1574</v>
      </c>
      <c r="G649" s="14">
        <v>195</v>
      </c>
      <c r="H649" s="14">
        <v>1021</v>
      </c>
      <c r="I649" s="14">
        <v>352</v>
      </c>
      <c r="J649" s="13"/>
      <c r="K649" s="12">
        <f ca="1">Überl!AZ650</f>
        <v>40158</v>
      </c>
      <c r="L649" s="12">
        <f ca="1">Überl!BA650</f>
        <v>82017</v>
      </c>
      <c r="M649" s="12">
        <f ca="1">Überl!BB650</f>
        <v>164468.66</v>
      </c>
      <c r="N649" s="12">
        <f ca="1">Überl!BC650</f>
        <v>500</v>
      </c>
      <c r="O649" s="12">
        <f ca="1">Überl!BD650</f>
        <v>500</v>
      </c>
    </row>
    <row r="650" spans="1:15" x14ac:dyDescent="0.2">
      <c r="A650" s="154">
        <v>31620</v>
      </c>
      <c r="B650" s="54" t="s">
        <v>1480</v>
      </c>
      <c r="C650" s="154">
        <f t="shared" si="11"/>
        <v>3</v>
      </c>
      <c r="E650" s="12">
        <v>864</v>
      </c>
      <c r="F650" s="12">
        <v>832</v>
      </c>
      <c r="G650" s="14">
        <v>99</v>
      </c>
      <c r="H650" s="14">
        <v>553</v>
      </c>
      <c r="I650" s="14">
        <v>212</v>
      </c>
      <c r="J650" s="13"/>
      <c r="K650" s="12">
        <f ca="1">Überl!AZ651</f>
        <v>15424</v>
      </c>
      <c r="L650" s="12">
        <f ca="1">Überl!BA651</f>
        <v>33088</v>
      </c>
      <c r="M650" s="12">
        <f ca="1">Überl!BB651</f>
        <v>16842.900000000001</v>
      </c>
      <c r="N650" s="12">
        <f ca="1">Überl!BC651</f>
        <v>500</v>
      </c>
      <c r="O650" s="12">
        <f ca="1">Überl!BD651</f>
        <v>500</v>
      </c>
    </row>
    <row r="651" spans="1:15" x14ac:dyDescent="0.2">
      <c r="A651" s="154">
        <v>31621</v>
      </c>
      <c r="B651" s="54" t="s">
        <v>1479</v>
      </c>
      <c r="C651" s="154">
        <f t="shared" si="11"/>
        <v>3</v>
      </c>
      <c r="E651" s="12">
        <v>960</v>
      </c>
      <c r="F651" s="12">
        <v>971</v>
      </c>
      <c r="G651" s="14">
        <v>126</v>
      </c>
      <c r="H651" s="14">
        <v>604</v>
      </c>
      <c r="I651" s="14">
        <v>230</v>
      </c>
      <c r="J651" s="13"/>
      <c r="K651" s="12">
        <f ca="1">Überl!AZ652</f>
        <v>18364</v>
      </c>
      <c r="L651" s="12">
        <f ca="1">Überl!BA652</f>
        <v>43449</v>
      </c>
      <c r="M651" s="12">
        <f ca="1">Überl!BB652</f>
        <v>72146.09</v>
      </c>
      <c r="N651" s="12">
        <f ca="1">Überl!BC652</f>
        <v>500</v>
      </c>
      <c r="O651" s="12">
        <f ca="1">Überl!BD652</f>
        <v>500</v>
      </c>
    </row>
    <row r="652" spans="1:15" x14ac:dyDescent="0.2">
      <c r="A652" s="154">
        <v>31622</v>
      </c>
      <c r="B652" s="54" t="s">
        <v>1478</v>
      </c>
      <c r="C652" s="154">
        <f t="shared" si="11"/>
        <v>3</v>
      </c>
      <c r="E652" s="12">
        <v>1160</v>
      </c>
      <c r="F652" s="12">
        <v>1136</v>
      </c>
      <c r="G652" s="14">
        <v>154</v>
      </c>
      <c r="H652" s="14">
        <v>761</v>
      </c>
      <c r="I652" s="14">
        <v>245</v>
      </c>
      <c r="J652" s="13"/>
      <c r="K652" s="12">
        <f ca="1">Überl!AZ653</f>
        <v>20838</v>
      </c>
      <c r="L652" s="12">
        <f ca="1">Überl!BA653</f>
        <v>63986</v>
      </c>
      <c r="M652" s="12">
        <f ca="1">Überl!BB653</f>
        <v>74455.77</v>
      </c>
      <c r="N652" s="12">
        <f ca="1">Überl!BC653</f>
        <v>500</v>
      </c>
      <c r="O652" s="12">
        <f ca="1">Überl!BD653</f>
        <v>500</v>
      </c>
    </row>
    <row r="653" spans="1:15" x14ac:dyDescent="0.2">
      <c r="A653" s="154">
        <v>31627</v>
      </c>
      <c r="B653" s="54" t="s">
        <v>1477</v>
      </c>
      <c r="C653" s="154">
        <f t="shared" si="11"/>
        <v>3</v>
      </c>
      <c r="E653" s="12">
        <v>1444</v>
      </c>
      <c r="F653" s="12">
        <v>1399</v>
      </c>
      <c r="G653" s="14">
        <v>166</v>
      </c>
      <c r="H653" s="14">
        <v>938</v>
      </c>
      <c r="I653" s="14">
        <v>340</v>
      </c>
      <c r="J653" s="13"/>
      <c r="K653" s="12">
        <f ca="1">Überl!AZ654</f>
        <v>11791</v>
      </c>
      <c r="L653" s="12">
        <f ca="1">Überl!BA654</f>
        <v>84615</v>
      </c>
      <c r="M653" s="12">
        <f ca="1">Überl!BB654</f>
        <v>36215.31</v>
      </c>
      <c r="N653" s="12">
        <f ca="1">Überl!BC654</f>
        <v>500</v>
      </c>
      <c r="O653" s="12">
        <f ca="1">Überl!BD654</f>
        <v>500</v>
      </c>
    </row>
    <row r="654" spans="1:15" x14ac:dyDescent="0.2">
      <c r="A654" s="154">
        <v>31628</v>
      </c>
      <c r="B654" s="54" t="s">
        <v>1476</v>
      </c>
      <c r="C654" s="154">
        <f t="shared" si="11"/>
        <v>3</v>
      </c>
      <c r="E654" s="12">
        <v>1524</v>
      </c>
      <c r="F654" s="12">
        <v>1545</v>
      </c>
      <c r="G654" s="14">
        <v>209</v>
      </c>
      <c r="H654" s="14">
        <v>1016</v>
      </c>
      <c r="I654" s="14">
        <v>299</v>
      </c>
      <c r="J654" s="13"/>
      <c r="K654" s="12">
        <f ca="1">Überl!AZ655</f>
        <v>20080</v>
      </c>
      <c r="L654" s="12">
        <f ca="1">Überl!BA655</f>
        <v>84988</v>
      </c>
      <c r="M654" s="12">
        <f ca="1">Überl!BB655</f>
        <v>95514.51</v>
      </c>
      <c r="N654" s="12">
        <f ca="1">Überl!BC655</f>
        <v>500</v>
      </c>
      <c r="O654" s="12">
        <f ca="1">Überl!BD655</f>
        <v>500</v>
      </c>
    </row>
    <row r="655" spans="1:15" x14ac:dyDescent="0.2">
      <c r="A655" s="154">
        <v>31629</v>
      </c>
      <c r="B655" s="54" t="s">
        <v>1475</v>
      </c>
      <c r="C655" s="154">
        <f t="shared" si="11"/>
        <v>3</v>
      </c>
      <c r="E655" s="12">
        <v>6251</v>
      </c>
      <c r="F655" s="12">
        <v>6226</v>
      </c>
      <c r="G655" s="14">
        <v>820</v>
      </c>
      <c r="H655" s="14">
        <v>4094</v>
      </c>
      <c r="I655" s="14">
        <v>1337</v>
      </c>
      <c r="J655" s="13"/>
      <c r="K655" s="12">
        <f ca="1">Überl!AZ656</f>
        <v>70148</v>
      </c>
      <c r="L655" s="12">
        <f ca="1">Überl!BA656</f>
        <v>484873</v>
      </c>
      <c r="M655" s="12">
        <f ca="1">Überl!BB656</f>
        <v>2274687.5699999998</v>
      </c>
      <c r="N655" s="12">
        <f ca="1">Überl!BC656</f>
        <v>500</v>
      </c>
      <c r="O655" s="12">
        <f ca="1">Überl!BD656</f>
        <v>500</v>
      </c>
    </row>
    <row r="656" spans="1:15" x14ac:dyDescent="0.2">
      <c r="A656" s="154">
        <v>31630</v>
      </c>
      <c r="B656" s="54" t="s">
        <v>1474</v>
      </c>
      <c r="C656" s="154">
        <f t="shared" si="11"/>
        <v>3</v>
      </c>
      <c r="E656" s="12">
        <v>2277</v>
      </c>
      <c r="F656" s="12">
        <v>2238</v>
      </c>
      <c r="G656" s="14">
        <v>293</v>
      </c>
      <c r="H656" s="14">
        <v>1546</v>
      </c>
      <c r="I656" s="14">
        <v>438</v>
      </c>
      <c r="J656" s="13"/>
      <c r="K656" s="12">
        <f ca="1">Überl!AZ657</f>
        <v>42879</v>
      </c>
      <c r="L656" s="12">
        <f ca="1">Überl!BA657</f>
        <v>137378</v>
      </c>
      <c r="M656" s="12">
        <f ca="1">Überl!BB657</f>
        <v>101653.67</v>
      </c>
      <c r="N656" s="12">
        <f ca="1">Überl!BC657</f>
        <v>500</v>
      </c>
      <c r="O656" s="12">
        <f ca="1">Überl!BD657</f>
        <v>500</v>
      </c>
    </row>
    <row r="657" spans="1:15" x14ac:dyDescent="0.2">
      <c r="A657" s="154">
        <v>31633</v>
      </c>
      <c r="B657" s="54" t="s">
        <v>1473</v>
      </c>
      <c r="C657" s="154">
        <f t="shared" si="11"/>
        <v>3</v>
      </c>
      <c r="E657" s="12">
        <v>11461</v>
      </c>
      <c r="F657" s="12">
        <v>11145</v>
      </c>
      <c r="G657" s="14">
        <v>1491</v>
      </c>
      <c r="H657" s="14">
        <v>7575</v>
      </c>
      <c r="I657" s="14">
        <v>2394</v>
      </c>
      <c r="J657" s="13">
        <v>1</v>
      </c>
      <c r="K657" s="12">
        <f ca="1">Überl!AZ658</f>
        <v>103258</v>
      </c>
      <c r="L657" s="12">
        <f ca="1">Überl!BA658</f>
        <v>937222</v>
      </c>
      <c r="M657" s="12">
        <f ca="1">Überl!BB658</f>
        <v>2829037.87</v>
      </c>
      <c r="N657" s="12">
        <f ca="1">Überl!BC658</f>
        <v>500</v>
      </c>
      <c r="O657" s="12">
        <f ca="1">Überl!BD658</f>
        <v>500</v>
      </c>
    </row>
    <row r="658" spans="1:15" x14ac:dyDescent="0.2">
      <c r="A658" s="154">
        <v>31634</v>
      </c>
      <c r="B658" s="54" t="s">
        <v>1472</v>
      </c>
      <c r="C658" s="154">
        <f t="shared" si="11"/>
        <v>3</v>
      </c>
      <c r="E658" s="12">
        <v>1424</v>
      </c>
      <c r="F658" s="12">
        <v>1442</v>
      </c>
      <c r="G658" s="14">
        <v>217</v>
      </c>
      <c r="H658" s="14">
        <v>969</v>
      </c>
      <c r="I658" s="14">
        <v>238</v>
      </c>
      <c r="J658" s="13"/>
      <c r="K658" s="12">
        <f ca="1">Überl!AZ659</f>
        <v>28419</v>
      </c>
      <c r="L658" s="12">
        <f ca="1">Überl!BA659</f>
        <v>59912</v>
      </c>
      <c r="M658" s="12">
        <f ca="1">Überl!BB659</f>
        <v>69783.199999999997</v>
      </c>
      <c r="N658" s="12">
        <f ca="1">Überl!BC659</f>
        <v>500</v>
      </c>
      <c r="O658" s="12">
        <f ca="1">Überl!BD659</f>
        <v>500</v>
      </c>
    </row>
    <row r="659" spans="1:15" x14ac:dyDescent="0.2">
      <c r="A659" s="154">
        <v>31636</v>
      </c>
      <c r="B659" s="54" t="s">
        <v>1471</v>
      </c>
      <c r="C659" s="154">
        <f t="shared" ref="C659:C722" si="12">INT(A659/10000)</f>
        <v>3</v>
      </c>
      <c r="E659" s="12">
        <v>884</v>
      </c>
      <c r="F659" s="12">
        <v>856</v>
      </c>
      <c r="G659" s="14">
        <v>114</v>
      </c>
      <c r="H659" s="14">
        <v>604</v>
      </c>
      <c r="I659" s="14">
        <v>166</v>
      </c>
      <c r="J659" s="13"/>
      <c r="K659" s="12">
        <f ca="1">Überl!AZ660</f>
        <v>14238</v>
      </c>
      <c r="L659" s="12">
        <f ca="1">Überl!BA660</f>
        <v>48301</v>
      </c>
      <c r="M659" s="12">
        <f ca="1">Überl!BB660</f>
        <v>35966.400000000001</v>
      </c>
      <c r="N659" s="12">
        <f ca="1">Überl!BC660</f>
        <v>500</v>
      </c>
      <c r="O659" s="12">
        <f ca="1">Überl!BD660</f>
        <v>500</v>
      </c>
    </row>
    <row r="660" spans="1:15" x14ac:dyDescent="0.2">
      <c r="A660" s="154">
        <v>31642</v>
      </c>
      <c r="B660" s="54" t="s">
        <v>1470</v>
      </c>
      <c r="C660" s="154">
        <f t="shared" si="12"/>
        <v>3</v>
      </c>
      <c r="E660" s="12">
        <v>1154</v>
      </c>
      <c r="F660" s="12">
        <v>1147</v>
      </c>
      <c r="G660" s="14">
        <v>172</v>
      </c>
      <c r="H660" s="14">
        <v>764</v>
      </c>
      <c r="I660" s="14">
        <v>218</v>
      </c>
      <c r="J660" s="13"/>
      <c r="K660" s="12">
        <f ca="1">Überl!AZ661</f>
        <v>10871</v>
      </c>
      <c r="L660" s="12">
        <f ca="1">Überl!BA661</f>
        <v>69489</v>
      </c>
      <c r="M660" s="12">
        <f ca="1">Überl!BB661</f>
        <v>86270.78</v>
      </c>
      <c r="N660" s="12">
        <f ca="1">Überl!BC661</f>
        <v>500</v>
      </c>
      <c r="O660" s="12">
        <f ca="1">Überl!BD661</f>
        <v>500</v>
      </c>
    </row>
    <row r="661" spans="1:15" x14ac:dyDescent="0.2">
      <c r="A661" s="154">
        <v>31644</v>
      </c>
      <c r="B661" s="54" t="s">
        <v>1469</v>
      </c>
      <c r="C661" s="154">
        <f t="shared" si="12"/>
        <v>3</v>
      </c>
      <c r="E661" s="12">
        <v>5547</v>
      </c>
      <c r="F661" s="12">
        <v>5502</v>
      </c>
      <c r="G661" s="14">
        <v>741</v>
      </c>
      <c r="H661" s="14">
        <v>3535</v>
      </c>
      <c r="I661" s="14">
        <v>1271</v>
      </c>
      <c r="J661" s="13"/>
      <c r="K661" s="12">
        <f ca="1">Überl!AZ662</f>
        <v>96509</v>
      </c>
      <c r="L661" s="12">
        <f ca="1">Überl!BA662</f>
        <v>345020</v>
      </c>
      <c r="M661" s="12">
        <f ca="1">Überl!BB662</f>
        <v>2088348.61</v>
      </c>
      <c r="N661" s="12">
        <f ca="1">Überl!BC662</f>
        <v>500</v>
      </c>
      <c r="O661" s="12">
        <f ca="1">Überl!BD662</f>
        <v>500</v>
      </c>
    </row>
    <row r="662" spans="1:15" x14ac:dyDescent="0.2">
      <c r="A662" s="154">
        <v>31645</v>
      </c>
      <c r="B662" s="54" t="s">
        <v>1468</v>
      </c>
      <c r="C662" s="154">
        <f t="shared" si="12"/>
        <v>3</v>
      </c>
      <c r="E662" s="12">
        <v>1109</v>
      </c>
      <c r="F662" s="12">
        <v>1111</v>
      </c>
      <c r="G662" s="14">
        <v>151</v>
      </c>
      <c r="H662" s="14">
        <v>689</v>
      </c>
      <c r="I662" s="14">
        <v>269</v>
      </c>
      <c r="J662" s="13"/>
      <c r="K662" s="12">
        <f ca="1">Überl!AZ663</f>
        <v>19381</v>
      </c>
      <c r="L662" s="12">
        <f ca="1">Überl!BA663</f>
        <v>31808</v>
      </c>
      <c r="M662" s="12">
        <f ca="1">Überl!BB663</f>
        <v>18765.32</v>
      </c>
      <c r="N662" s="12">
        <f ca="1">Überl!BC663</f>
        <v>500</v>
      </c>
      <c r="O662" s="12">
        <f ca="1">Überl!BD663</f>
        <v>500</v>
      </c>
    </row>
    <row r="663" spans="1:15" x14ac:dyDescent="0.2">
      <c r="A663" s="154">
        <v>31646</v>
      </c>
      <c r="B663" s="54" t="s">
        <v>1467</v>
      </c>
      <c r="C663" s="154">
        <f t="shared" si="12"/>
        <v>3</v>
      </c>
      <c r="E663" s="12">
        <v>809</v>
      </c>
      <c r="F663" s="12">
        <v>808</v>
      </c>
      <c r="G663" s="14">
        <v>99</v>
      </c>
      <c r="H663" s="14">
        <v>497</v>
      </c>
      <c r="I663" s="14">
        <v>213</v>
      </c>
      <c r="J663" s="13"/>
      <c r="K663" s="12">
        <f ca="1">Überl!AZ664</f>
        <v>23576</v>
      </c>
      <c r="L663" s="12">
        <f ca="1">Überl!BA664</f>
        <v>42301</v>
      </c>
      <c r="M663" s="12">
        <f ca="1">Überl!BB664</f>
        <v>40640.36</v>
      </c>
      <c r="N663" s="12">
        <f ca="1">Überl!BC664</f>
        <v>500</v>
      </c>
      <c r="O663" s="12">
        <f ca="1">Überl!BD664</f>
        <v>500</v>
      </c>
    </row>
    <row r="664" spans="1:15" x14ac:dyDescent="0.2">
      <c r="A664" s="154">
        <v>31649</v>
      </c>
      <c r="B664" s="54" t="s">
        <v>1466</v>
      </c>
      <c r="C664" s="154">
        <f t="shared" si="12"/>
        <v>3</v>
      </c>
      <c r="E664" s="12">
        <v>1930</v>
      </c>
      <c r="F664" s="12">
        <v>1970</v>
      </c>
      <c r="G664" s="14">
        <v>233</v>
      </c>
      <c r="H664" s="14">
        <v>1292</v>
      </c>
      <c r="I664" s="14">
        <v>405</v>
      </c>
      <c r="J664" s="13"/>
      <c r="K664" s="12">
        <f ca="1">Überl!AZ665</f>
        <v>31818</v>
      </c>
      <c r="L664" s="12">
        <f ca="1">Überl!BA665</f>
        <v>85580</v>
      </c>
      <c r="M664" s="12">
        <f ca="1">Überl!BB665</f>
        <v>73244.639999999999</v>
      </c>
      <c r="N664" s="12">
        <f ca="1">Überl!BC665</f>
        <v>500</v>
      </c>
      <c r="O664" s="12">
        <f ca="1">Überl!BD665</f>
        <v>500</v>
      </c>
    </row>
    <row r="665" spans="1:15" x14ac:dyDescent="0.2">
      <c r="A665" s="154">
        <v>31650</v>
      </c>
      <c r="B665" s="54" t="s">
        <v>1465</v>
      </c>
      <c r="C665" s="154">
        <f t="shared" si="12"/>
        <v>3</v>
      </c>
      <c r="E665" s="12">
        <v>1621</v>
      </c>
      <c r="F665" s="12">
        <v>1630</v>
      </c>
      <c r="G665" s="14">
        <v>196</v>
      </c>
      <c r="H665" s="14">
        <v>1097</v>
      </c>
      <c r="I665" s="14">
        <v>328</v>
      </c>
      <c r="J665" s="13"/>
      <c r="K665" s="12">
        <f ca="1">Überl!AZ666</f>
        <v>38222</v>
      </c>
      <c r="L665" s="12">
        <f ca="1">Überl!BA666</f>
        <v>80753</v>
      </c>
      <c r="M665" s="12">
        <f ca="1">Überl!BB666</f>
        <v>222753.31</v>
      </c>
      <c r="N665" s="12">
        <f ca="1">Überl!BC666</f>
        <v>500</v>
      </c>
      <c r="O665" s="12">
        <f ca="1">Überl!BD666</f>
        <v>500</v>
      </c>
    </row>
    <row r="666" spans="1:15" x14ac:dyDescent="0.2">
      <c r="A666" s="154">
        <v>31651</v>
      </c>
      <c r="B666" s="54" t="s">
        <v>1464</v>
      </c>
      <c r="C666" s="154">
        <f t="shared" si="12"/>
        <v>3</v>
      </c>
      <c r="E666" s="12">
        <v>2631</v>
      </c>
      <c r="F666" s="12">
        <v>2609</v>
      </c>
      <c r="G666" s="14">
        <v>348</v>
      </c>
      <c r="H666" s="14">
        <v>1740</v>
      </c>
      <c r="I666" s="14">
        <v>543</v>
      </c>
      <c r="J666" s="13"/>
      <c r="K666" s="12">
        <f ca="1">Überl!AZ667</f>
        <v>17176</v>
      </c>
      <c r="L666" s="12">
        <f ca="1">Überl!BA667</f>
        <v>148460</v>
      </c>
      <c r="M666" s="12">
        <f ca="1">Überl!BB667</f>
        <v>78308.34</v>
      </c>
      <c r="N666" s="12">
        <f ca="1">Überl!BC667</f>
        <v>500</v>
      </c>
      <c r="O666" s="12">
        <f ca="1">Überl!BD667</f>
        <v>500</v>
      </c>
    </row>
    <row r="667" spans="1:15" x14ac:dyDescent="0.2">
      <c r="A667" s="154">
        <v>31652</v>
      </c>
      <c r="B667" s="54" t="s">
        <v>1463</v>
      </c>
      <c r="C667" s="154">
        <f t="shared" si="12"/>
        <v>3</v>
      </c>
      <c r="E667" s="12">
        <v>556</v>
      </c>
      <c r="F667" s="12">
        <v>552</v>
      </c>
      <c r="G667" s="14">
        <v>70</v>
      </c>
      <c r="H667" s="14">
        <v>370</v>
      </c>
      <c r="I667" s="14">
        <v>116</v>
      </c>
      <c r="J667" s="13"/>
      <c r="K667" s="12">
        <f ca="1">Überl!AZ668</f>
        <v>10073</v>
      </c>
      <c r="L667" s="12">
        <f ca="1">Überl!BA668</f>
        <v>24273</v>
      </c>
      <c r="M667" s="12">
        <f ca="1">Überl!BB668</f>
        <v>11957.05</v>
      </c>
      <c r="N667" s="12">
        <f ca="1">Überl!BC668</f>
        <v>500</v>
      </c>
      <c r="O667" s="12">
        <f ca="1">Überl!BD668</f>
        <v>500</v>
      </c>
    </row>
    <row r="668" spans="1:15" x14ac:dyDescent="0.2">
      <c r="A668" s="154">
        <v>31653</v>
      </c>
      <c r="B668" s="54" t="s">
        <v>1462</v>
      </c>
      <c r="C668" s="154">
        <f t="shared" si="12"/>
        <v>3</v>
      </c>
      <c r="E668" s="12">
        <v>1565</v>
      </c>
      <c r="F668" s="12">
        <v>1564</v>
      </c>
      <c r="G668" s="14">
        <v>232</v>
      </c>
      <c r="H668" s="14">
        <v>1003</v>
      </c>
      <c r="I668" s="14">
        <v>330</v>
      </c>
      <c r="J668" s="13"/>
      <c r="K668" s="12">
        <f ca="1">Überl!AZ669</f>
        <v>43702</v>
      </c>
      <c r="L668" s="12">
        <f ca="1">Überl!BA669</f>
        <v>71668</v>
      </c>
      <c r="M668" s="12">
        <f ca="1">Überl!BB669</f>
        <v>259350.72</v>
      </c>
      <c r="N668" s="12">
        <f ca="1">Überl!BC669</f>
        <v>500</v>
      </c>
      <c r="O668" s="12">
        <f ca="1">Überl!BD669</f>
        <v>500</v>
      </c>
    </row>
    <row r="669" spans="1:15" x14ac:dyDescent="0.2">
      <c r="A669" s="154">
        <v>31654</v>
      </c>
      <c r="B669" s="54" t="s">
        <v>1461</v>
      </c>
      <c r="C669" s="154">
        <f t="shared" si="12"/>
        <v>3</v>
      </c>
      <c r="E669" s="12">
        <v>2158</v>
      </c>
      <c r="F669" s="12">
        <v>2089</v>
      </c>
      <c r="G669" s="14">
        <v>292</v>
      </c>
      <c r="H669" s="14">
        <v>1464</v>
      </c>
      <c r="I669" s="14">
        <v>402</v>
      </c>
      <c r="J669" s="13"/>
      <c r="K669" s="12">
        <f ca="1">Überl!AZ670</f>
        <v>32131</v>
      </c>
      <c r="L669" s="12">
        <f ca="1">Überl!BA670</f>
        <v>137455</v>
      </c>
      <c r="M669" s="12">
        <f ca="1">Überl!BB670</f>
        <v>418369.63</v>
      </c>
      <c r="N669" s="12">
        <f ca="1">Überl!BC670</f>
        <v>500</v>
      </c>
      <c r="O669" s="12">
        <f ca="1">Überl!BD670</f>
        <v>500</v>
      </c>
    </row>
    <row r="670" spans="1:15" x14ac:dyDescent="0.2">
      <c r="A670" s="154">
        <v>31655</v>
      </c>
      <c r="B670" s="54" t="s">
        <v>1460</v>
      </c>
      <c r="C670" s="154">
        <f t="shared" si="12"/>
        <v>3</v>
      </c>
      <c r="E670" s="12">
        <v>7234</v>
      </c>
      <c r="F670" s="12">
        <v>6976</v>
      </c>
      <c r="G670" s="14">
        <v>1094</v>
      </c>
      <c r="H670" s="14">
        <v>4753</v>
      </c>
      <c r="I670" s="14">
        <v>1387</v>
      </c>
      <c r="J670" s="13"/>
      <c r="K670" s="12">
        <f ca="1">Überl!AZ671</f>
        <v>19686</v>
      </c>
      <c r="L670" s="12">
        <f ca="1">Überl!BA671</f>
        <v>679245</v>
      </c>
      <c r="M670" s="12">
        <f ca="1">Überl!BB671</f>
        <v>3988931.32</v>
      </c>
      <c r="N670" s="12">
        <f ca="1">Überl!BC671</f>
        <v>500</v>
      </c>
      <c r="O670" s="12">
        <f ca="1">Überl!BD671</f>
        <v>500</v>
      </c>
    </row>
    <row r="671" spans="1:15" x14ac:dyDescent="0.2">
      <c r="A671" s="154">
        <v>31658</v>
      </c>
      <c r="B671" s="54" t="s">
        <v>1459</v>
      </c>
      <c r="C671" s="154">
        <f t="shared" si="12"/>
        <v>3</v>
      </c>
      <c r="E671" s="12">
        <v>533</v>
      </c>
      <c r="F671" s="12">
        <v>587</v>
      </c>
      <c r="G671" s="14">
        <v>49</v>
      </c>
      <c r="H671" s="14">
        <v>363</v>
      </c>
      <c r="I671" s="14">
        <v>121</v>
      </c>
      <c r="J671" s="13"/>
      <c r="K671" s="12">
        <f ca="1">Überl!AZ672</f>
        <v>12790</v>
      </c>
      <c r="L671" s="12">
        <f ca="1">Überl!BA672</f>
        <v>23543</v>
      </c>
      <c r="M671" s="12">
        <f ca="1">Überl!BB672</f>
        <v>8950.59</v>
      </c>
      <c r="N671" s="12">
        <f ca="1">Überl!BC672</f>
        <v>500</v>
      </c>
      <c r="O671" s="12">
        <f ca="1">Überl!BD672</f>
        <v>500</v>
      </c>
    </row>
    <row r="672" spans="1:15" x14ac:dyDescent="0.2">
      <c r="A672" s="154">
        <v>31701</v>
      </c>
      <c r="B672" s="54" t="s">
        <v>1458</v>
      </c>
      <c r="C672" s="154">
        <f t="shared" si="12"/>
        <v>3</v>
      </c>
      <c r="E672" s="12">
        <v>1422</v>
      </c>
      <c r="F672" s="12">
        <v>1351</v>
      </c>
      <c r="G672" s="14">
        <v>234</v>
      </c>
      <c r="H672" s="14">
        <v>971</v>
      </c>
      <c r="I672" s="14">
        <v>217</v>
      </c>
      <c r="J672" s="13"/>
      <c r="K672" s="12">
        <f ca="1">Überl!AZ673</f>
        <v>9353</v>
      </c>
      <c r="L672" s="12">
        <f ca="1">Überl!BA673</f>
        <v>126252</v>
      </c>
      <c r="M672" s="12">
        <f ca="1">Überl!BB673</f>
        <v>738090.13</v>
      </c>
      <c r="N672" s="12">
        <f ca="1">Überl!BC673</f>
        <v>500</v>
      </c>
      <c r="O672" s="12">
        <f ca="1">Überl!BD673</f>
        <v>500</v>
      </c>
    </row>
    <row r="673" spans="1:15" x14ac:dyDescent="0.2">
      <c r="A673" s="154">
        <v>31702</v>
      </c>
      <c r="B673" s="54" t="s">
        <v>1457</v>
      </c>
      <c r="C673" s="154">
        <f t="shared" si="12"/>
        <v>3</v>
      </c>
      <c r="E673" s="12">
        <v>3112</v>
      </c>
      <c r="F673" s="12">
        <v>2899</v>
      </c>
      <c r="G673" s="14">
        <v>399</v>
      </c>
      <c r="H673" s="14">
        <v>2013</v>
      </c>
      <c r="I673" s="14">
        <v>700</v>
      </c>
      <c r="J673" s="13"/>
      <c r="K673" s="12">
        <f ca="1">Überl!AZ674</f>
        <v>5884</v>
      </c>
      <c r="L673" s="12">
        <f ca="1">Überl!BA674</f>
        <v>504532</v>
      </c>
      <c r="M673" s="12">
        <f ca="1">Überl!BB674</f>
        <v>5673176.1399999997</v>
      </c>
      <c r="N673" s="12">
        <f ca="1">Überl!BC674</f>
        <v>500</v>
      </c>
      <c r="O673" s="12">
        <f ca="1">Überl!BD674</f>
        <v>500</v>
      </c>
    </row>
    <row r="674" spans="1:15" x14ac:dyDescent="0.2">
      <c r="A674" s="154">
        <v>31703</v>
      </c>
      <c r="B674" s="54" t="s">
        <v>1456</v>
      </c>
      <c r="C674" s="154">
        <f t="shared" si="12"/>
        <v>3</v>
      </c>
      <c r="E674" s="12">
        <v>5872</v>
      </c>
      <c r="F674" s="12">
        <v>5845</v>
      </c>
      <c r="G674" s="14">
        <v>700</v>
      </c>
      <c r="H674" s="14">
        <v>3607</v>
      </c>
      <c r="I674" s="14">
        <v>1565</v>
      </c>
      <c r="J674" s="13"/>
      <c r="K674" s="12">
        <f ca="1">Überl!AZ675</f>
        <v>15603</v>
      </c>
      <c r="L674" s="12">
        <f ca="1">Überl!BA675</f>
        <v>588429</v>
      </c>
      <c r="M674" s="12">
        <f ca="1">Überl!BB675</f>
        <v>639980.51</v>
      </c>
      <c r="N674" s="12">
        <f ca="1">Überl!BC675</f>
        <v>500</v>
      </c>
      <c r="O674" s="12">
        <f ca="1">Überl!BD675</f>
        <v>500</v>
      </c>
    </row>
    <row r="675" spans="1:15" x14ac:dyDescent="0.2">
      <c r="A675" s="154">
        <v>31704</v>
      </c>
      <c r="B675" s="54" t="s">
        <v>1455</v>
      </c>
      <c r="C675" s="154">
        <f t="shared" si="12"/>
        <v>3</v>
      </c>
      <c r="E675" s="12">
        <v>11892</v>
      </c>
      <c r="F675" s="12">
        <v>11581</v>
      </c>
      <c r="G675" s="14">
        <v>1879</v>
      </c>
      <c r="H675" s="14">
        <v>7766</v>
      </c>
      <c r="I675" s="14">
        <v>2247</v>
      </c>
      <c r="J675" s="13"/>
      <c r="K675" s="12">
        <f ca="1">Überl!AZ676</f>
        <v>2643</v>
      </c>
      <c r="L675" s="12">
        <f ca="1">Überl!BA676</f>
        <v>1316584</v>
      </c>
      <c r="M675" s="12">
        <f ca="1">Überl!BB676</f>
        <v>9696249.1899999995</v>
      </c>
      <c r="N675" s="12">
        <f ca="1">Überl!BC676</f>
        <v>500</v>
      </c>
      <c r="O675" s="12">
        <f ca="1">Überl!BD676</f>
        <v>500</v>
      </c>
    </row>
    <row r="676" spans="1:15" x14ac:dyDescent="0.2">
      <c r="A676" s="154">
        <v>31706</v>
      </c>
      <c r="B676" s="54" t="s">
        <v>1454</v>
      </c>
      <c r="C676" s="154">
        <f t="shared" si="12"/>
        <v>3</v>
      </c>
      <c r="E676" s="12">
        <v>1646</v>
      </c>
      <c r="F676" s="12">
        <v>1592</v>
      </c>
      <c r="G676" s="14">
        <v>229</v>
      </c>
      <c r="H676" s="14">
        <v>1126</v>
      </c>
      <c r="I676" s="14">
        <v>291</v>
      </c>
      <c r="J676" s="13"/>
      <c r="K676" s="12">
        <f ca="1">Überl!AZ677</f>
        <v>6284</v>
      </c>
      <c r="L676" s="12">
        <f ca="1">Überl!BA677</f>
        <v>147984</v>
      </c>
      <c r="M676" s="12">
        <f ca="1">Überl!BB677</f>
        <v>145173.93</v>
      </c>
      <c r="N676" s="12">
        <f ca="1">Überl!BC677</f>
        <v>500</v>
      </c>
      <c r="O676" s="12">
        <f ca="1">Überl!BD677</f>
        <v>500</v>
      </c>
    </row>
    <row r="677" spans="1:15" x14ac:dyDescent="0.2">
      <c r="A677" s="154">
        <v>31707</v>
      </c>
      <c r="B677" s="54" t="s">
        <v>1453</v>
      </c>
      <c r="C677" s="154">
        <f t="shared" si="12"/>
        <v>3</v>
      </c>
      <c r="E677" s="12">
        <v>2367</v>
      </c>
      <c r="F677" s="12">
        <v>2292</v>
      </c>
      <c r="G677" s="14">
        <v>467</v>
      </c>
      <c r="H677" s="14">
        <v>1469</v>
      </c>
      <c r="I677" s="14">
        <v>431</v>
      </c>
      <c r="J677" s="13"/>
      <c r="K677" s="12">
        <f ca="1">Überl!AZ678</f>
        <v>6347</v>
      </c>
      <c r="L677" s="12">
        <f ca="1">Überl!BA678</f>
        <v>243773</v>
      </c>
      <c r="M677" s="12">
        <f ca="1">Überl!BB678</f>
        <v>286893.67</v>
      </c>
      <c r="N677" s="12">
        <f ca="1">Überl!BC678</f>
        <v>500</v>
      </c>
      <c r="O677" s="12">
        <f ca="1">Überl!BD678</f>
        <v>500</v>
      </c>
    </row>
    <row r="678" spans="1:15" x14ac:dyDescent="0.2">
      <c r="A678" s="154">
        <v>31709</v>
      </c>
      <c r="B678" s="54" t="s">
        <v>1452</v>
      </c>
      <c r="C678" s="154">
        <f t="shared" si="12"/>
        <v>3</v>
      </c>
      <c r="E678" s="12">
        <v>3921</v>
      </c>
      <c r="F678" s="12">
        <v>3792</v>
      </c>
      <c r="G678" s="14">
        <v>682</v>
      </c>
      <c r="H678" s="14">
        <v>2520</v>
      </c>
      <c r="I678" s="14">
        <v>719</v>
      </c>
      <c r="J678" s="13"/>
      <c r="K678" s="12">
        <f ca="1">Überl!AZ679</f>
        <v>8284</v>
      </c>
      <c r="L678" s="12">
        <f ca="1">Überl!BA679</f>
        <v>369914</v>
      </c>
      <c r="M678" s="12">
        <f ca="1">Überl!BB679</f>
        <v>4124096.48</v>
      </c>
      <c r="N678" s="12">
        <f ca="1">Überl!BC679</f>
        <v>500</v>
      </c>
      <c r="O678" s="12">
        <f ca="1">Überl!BD679</f>
        <v>500</v>
      </c>
    </row>
    <row r="679" spans="1:15" x14ac:dyDescent="0.2">
      <c r="A679" s="154">
        <v>31710</v>
      </c>
      <c r="B679" s="54" t="s">
        <v>1451</v>
      </c>
      <c r="C679" s="154">
        <f t="shared" si="12"/>
        <v>3</v>
      </c>
      <c r="E679" s="12">
        <v>9184</v>
      </c>
      <c r="F679" s="12">
        <v>9221</v>
      </c>
      <c r="G679" s="14">
        <v>1244</v>
      </c>
      <c r="H679" s="14">
        <v>6123</v>
      </c>
      <c r="I679" s="14">
        <v>1817</v>
      </c>
      <c r="J679" s="13"/>
      <c r="K679" s="12">
        <f ca="1">Überl!AZ680</f>
        <v>22283</v>
      </c>
      <c r="L679" s="12">
        <f ca="1">Überl!BA680</f>
        <v>916477</v>
      </c>
      <c r="M679" s="12">
        <f ca="1">Überl!BB680</f>
        <v>6822190.2800000003</v>
      </c>
      <c r="N679" s="12">
        <f ca="1">Überl!BC680</f>
        <v>500</v>
      </c>
      <c r="O679" s="12">
        <f ca="1">Überl!BD680</f>
        <v>500</v>
      </c>
    </row>
    <row r="680" spans="1:15" x14ac:dyDescent="0.2">
      <c r="A680" s="154">
        <v>31711</v>
      </c>
      <c r="B680" s="54" t="s">
        <v>1450</v>
      </c>
      <c r="C680" s="154">
        <f t="shared" si="12"/>
        <v>3</v>
      </c>
      <c r="E680" s="12">
        <v>1533</v>
      </c>
      <c r="F680" s="12">
        <v>1419</v>
      </c>
      <c r="G680" s="14">
        <v>189</v>
      </c>
      <c r="H680" s="14">
        <v>1021</v>
      </c>
      <c r="I680" s="14">
        <v>323</v>
      </c>
      <c r="J680" s="13"/>
      <c r="K680" s="12">
        <f ca="1">Überl!AZ681</f>
        <v>5398</v>
      </c>
      <c r="L680" s="12">
        <f ca="1">Überl!BA681</f>
        <v>136213</v>
      </c>
      <c r="M680" s="12">
        <f ca="1">Überl!BB681</f>
        <v>411947.49</v>
      </c>
      <c r="N680" s="12">
        <f ca="1">Überl!BC681</f>
        <v>500</v>
      </c>
      <c r="O680" s="12">
        <f ca="1">Überl!BD681</f>
        <v>500</v>
      </c>
    </row>
    <row r="681" spans="1:15" x14ac:dyDescent="0.2">
      <c r="A681" s="154">
        <v>31712</v>
      </c>
      <c r="B681" s="54" t="s">
        <v>1449</v>
      </c>
      <c r="C681" s="154">
        <f t="shared" si="12"/>
        <v>3</v>
      </c>
      <c r="E681" s="12">
        <v>4001</v>
      </c>
      <c r="F681" s="12">
        <v>4001</v>
      </c>
      <c r="G681" s="14">
        <v>641</v>
      </c>
      <c r="H681" s="14">
        <v>2448</v>
      </c>
      <c r="I681" s="14">
        <v>912</v>
      </c>
      <c r="J681" s="13"/>
      <c r="K681" s="12">
        <f ca="1">Überl!AZ682</f>
        <v>2993</v>
      </c>
      <c r="L681" s="12">
        <f ca="1">Überl!BA682</f>
        <v>588502</v>
      </c>
      <c r="M681" s="12">
        <f ca="1">Überl!BB682</f>
        <v>377364.22</v>
      </c>
      <c r="N681" s="12">
        <f ca="1">Überl!BC682</f>
        <v>500</v>
      </c>
      <c r="O681" s="12">
        <f ca="1">Überl!BD682</f>
        <v>500</v>
      </c>
    </row>
    <row r="682" spans="1:15" x14ac:dyDescent="0.2">
      <c r="A682" s="154">
        <v>31713</v>
      </c>
      <c r="B682" s="54" t="s">
        <v>1448</v>
      </c>
      <c r="C682" s="154">
        <f t="shared" si="12"/>
        <v>3</v>
      </c>
      <c r="E682" s="12">
        <v>3312</v>
      </c>
      <c r="F682" s="12">
        <v>3329</v>
      </c>
      <c r="G682" s="14">
        <v>448</v>
      </c>
      <c r="H682" s="14">
        <v>2232</v>
      </c>
      <c r="I682" s="14">
        <v>632</v>
      </c>
      <c r="J682" s="13"/>
      <c r="K682" s="12">
        <f ca="1">Überl!AZ683</f>
        <v>3168</v>
      </c>
      <c r="L682" s="12">
        <f ca="1">Überl!BA683</f>
        <v>214642</v>
      </c>
      <c r="M682" s="12">
        <f ca="1">Überl!BB683</f>
        <v>104565.54</v>
      </c>
      <c r="N682" s="12">
        <f ca="1">Überl!BC683</f>
        <v>500</v>
      </c>
      <c r="O682" s="12">
        <f ca="1">Überl!BD683</f>
        <v>500</v>
      </c>
    </row>
    <row r="683" spans="1:15" x14ac:dyDescent="0.2">
      <c r="A683" s="154">
        <v>31714</v>
      </c>
      <c r="B683" s="54" t="s">
        <v>1447</v>
      </c>
      <c r="C683" s="154">
        <f t="shared" si="12"/>
        <v>3</v>
      </c>
      <c r="E683" s="12">
        <v>1130</v>
      </c>
      <c r="F683" s="12">
        <v>1146</v>
      </c>
      <c r="G683" s="14">
        <v>146</v>
      </c>
      <c r="H683" s="14">
        <v>687</v>
      </c>
      <c r="I683" s="14">
        <v>297</v>
      </c>
      <c r="J683" s="13"/>
      <c r="K683" s="12">
        <f ca="1">Überl!AZ684</f>
        <v>3406</v>
      </c>
      <c r="L683" s="12">
        <f ca="1">Überl!BA684</f>
        <v>100983</v>
      </c>
      <c r="M683" s="12">
        <f ca="1">Überl!BB684</f>
        <v>75338.91</v>
      </c>
      <c r="N683" s="12">
        <f ca="1">Überl!BC684</f>
        <v>500</v>
      </c>
      <c r="O683" s="12">
        <f ca="1">Überl!BD684</f>
        <v>500</v>
      </c>
    </row>
    <row r="684" spans="1:15" x14ac:dyDescent="0.2">
      <c r="A684" s="154">
        <v>31715</v>
      </c>
      <c r="B684" s="54" t="s">
        <v>1446</v>
      </c>
      <c r="C684" s="154">
        <f t="shared" si="12"/>
        <v>3</v>
      </c>
      <c r="E684" s="12">
        <v>2850</v>
      </c>
      <c r="F684" s="12">
        <v>2858</v>
      </c>
      <c r="G684" s="14">
        <v>365</v>
      </c>
      <c r="H684" s="14">
        <v>1773</v>
      </c>
      <c r="I684" s="14">
        <v>712</v>
      </c>
      <c r="J684" s="13"/>
      <c r="K684" s="12">
        <f ca="1">Überl!AZ685</f>
        <v>8442</v>
      </c>
      <c r="L684" s="12">
        <f ca="1">Überl!BA685</f>
        <v>425357</v>
      </c>
      <c r="M684" s="12">
        <f ca="1">Überl!BB685</f>
        <v>4316278.09</v>
      </c>
      <c r="N684" s="12">
        <f ca="1">Überl!BC685</f>
        <v>500</v>
      </c>
      <c r="O684" s="12">
        <f ca="1">Überl!BD685</f>
        <v>500</v>
      </c>
    </row>
    <row r="685" spans="1:15" x14ac:dyDescent="0.2">
      <c r="A685" s="154">
        <v>31716</v>
      </c>
      <c r="B685" s="54" t="s">
        <v>1445</v>
      </c>
      <c r="C685" s="154">
        <f t="shared" si="12"/>
        <v>3</v>
      </c>
      <c r="E685" s="12">
        <v>8703</v>
      </c>
      <c r="F685" s="12">
        <v>8738</v>
      </c>
      <c r="G685" s="14">
        <v>1247</v>
      </c>
      <c r="H685" s="14">
        <v>5207</v>
      </c>
      <c r="I685" s="14">
        <v>2249</v>
      </c>
      <c r="J685" s="13"/>
      <c r="K685" s="12">
        <f ca="1">Überl!AZ686</f>
        <v>1067</v>
      </c>
      <c r="L685" s="12">
        <f ca="1">Überl!BA686</f>
        <v>800159</v>
      </c>
      <c r="M685" s="12">
        <f ca="1">Überl!BB686</f>
        <v>4826670</v>
      </c>
      <c r="N685" s="12">
        <f ca="1">Überl!BC686</f>
        <v>500</v>
      </c>
      <c r="O685" s="12">
        <f ca="1">Überl!BD686</f>
        <v>500</v>
      </c>
    </row>
    <row r="686" spans="1:15" x14ac:dyDescent="0.2">
      <c r="A686" s="154">
        <v>31717</v>
      </c>
      <c r="B686" s="54" t="s">
        <v>1444</v>
      </c>
      <c r="C686" s="154">
        <f t="shared" si="12"/>
        <v>3</v>
      </c>
      <c r="E686" s="12">
        <v>20540</v>
      </c>
      <c r="F686" s="12">
        <v>20601</v>
      </c>
      <c r="G686" s="14">
        <v>2757</v>
      </c>
      <c r="H686" s="14">
        <v>13305</v>
      </c>
      <c r="I686" s="14">
        <v>4478</v>
      </c>
      <c r="J686" s="13"/>
      <c r="K686" s="12">
        <f ca="1">Überl!AZ687</f>
        <v>2485</v>
      </c>
      <c r="L686" s="12">
        <f ca="1">Überl!BA687</f>
        <v>1719825</v>
      </c>
      <c r="M686" s="12">
        <f ca="1">Überl!BB687</f>
        <v>6641770.75</v>
      </c>
      <c r="N686" s="12">
        <f ca="1">Überl!BC687</f>
        <v>500</v>
      </c>
      <c r="O686" s="12">
        <f ca="1">Überl!BD687</f>
        <v>500</v>
      </c>
    </row>
    <row r="687" spans="1:15" x14ac:dyDescent="0.2">
      <c r="A687" s="154">
        <v>31718</v>
      </c>
      <c r="B687" s="54" t="s">
        <v>1443</v>
      </c>
      <c r="C687" s="154">
        <f t="shared" si="12"/>
        <v>3</v>
      </c>
      <c r="E687" s="12">
        <v>2978</v>
      </c>
      <c r="F687" s="12">
        <v>2864</v>
      </c>
      <c r="G687" s="14">
        <v>500</v>
      </c>
      <c r="H687" s="14">
        <v>1966</v>
      </c>
      <c r="I687" s="14">
        <v>511</v>
      </c>
      <c r="J687" s="13">
        <v>1</v>
      </c>
      <c r="K687" s="12">
        <f ca="1">Überl!AZ688</f>
        <v>20779</v>
      </c>
      <c r="L687" s="12">
        <f ca="1">Überl!BA688</f>
        <v>268445</v>
      </c>
      <c r="M687" s="12">
        <f ca="1">Überl!BB688</f>
        <v>733755.03</v>
      </c>
      <c r="N687" s="12">
        <f ca="1">Überl!BC688</f>
        <v>500</v>
      </c>
      <c r="O687" s="12">
        <f ca="1">Überl!BD688</f>
        <v>500</v>
      </c>
    </row>
    <row r="688" spans="1:15" x14ac:dyDescent="0.2">
      <c r="A688" s="154">
        <v>31719</v>
      </c>
      <c r="B688" s="54" t="s">
        <v>1442</v>
      </c>
      <c r="C688" s="154">
        <f t="shared" si="12"/>
        <v>3</v>
      </c>
      <c r="E688" s="12">
        <v>15035</v>
      </c>
      <c r="F688" s="12">
        <v>14880</v>
      </c>
      <c r="G688" s="14">
        <v>2151</v>
      </c>
      <c r="H688" s="14">
        <v>9043</v>
      </c>
      <c r="I688" s="14">
        <v>3841</v>
      </c>
      <c r="J688" s="13"/>
      <c r="K688" s="12">
        <f ca="1">Überl!AZ689</f>
        <v>19521</v>
      </c>
      <c r="L688" s="12">
        <f ca="1">Überl!BA689</f>
        <v>1516575</v>
      </c>
      <c r="M688" s="12">
        <f ca="1">Überl!BB689</f>
        <v>4768403.6399999997</v>
      </c>
      <c r="N688" s="12">
        <f ca="1">Überl!BC689</f>
        <v>500</v>
      </c>
      <c r="O688" s="12">
        <f ca="1">Überl!BD689</f>
        <v>500</v>
      </c>
    </row>
    <row r="689" spans="1:15" x14ac:dyDescent="0.2">
      <c r="A689" s="154">
        <v>31723</v>
      </c>
      <c r="B689" s="54" t="s">
        <v>1441</v>
      </c>
      <c r="C689" s="154">
        <f t="shared" si="12"/>
        <v>3</v>
      </c>
      <c r="E689" s="12">
        <v>7171</v>
      </c>
      <c r="F689" s="12">
        <v>6698</v>
      </c>
      <c r="G689" s="14">
        <v>959</v>
      </c>
      <c r="H689" s="14">
        <v>5071</v>
      </c>
      <c r="I689" s="14">
        <v>1141</v>
      </c>
      <c r="J689" s="13"/>
      <c r="K689" s="12">
        <f ca="1">Überl!AZ690</f>
        <v>7218</v>
      </c>
      <c r="L689" s="12">
        <f ca="1">Überl!BA690</f>
        <v>1065121</v>
      </c>
      <c r="M689" s="12">
        <f ca="1">Überl!BB690</f>
        <v>7445693.1799999997</v>
      </c>
      <c r="N689" s="12">
        <f ca="1">Überl!BC690</f>
        <v>500</v>
      </c>
      <c r="O689" s="12">
        <f ca="1">Überl!BD690</f>
        <v>500</v>
      </c>
    </row>
    <row r="690" spans="1:15" x14ac:dyDescent="0.2">
      <c r="A690" s="154">
        <v>31725</v>
      </c>
      <c r="B690" s="54" t="s">
        <v>1440</v>
      </c>
      <c r="C690" s="154">
        <f t="shared" si="12"/>
        <v>3</v>
      </c>
      <c r="E690" s="12">
        <v>9448</v>
      </c>
      <c r="F690" s="12">
        <v>9046</v>
      </c>
      <c r="G690" s="14">
        <v>1219</v>
      </c>
      <c r="H690" s="14">
        <v>6112</v>
      </c>
      <c r="I690" s="14">
        <v>2117</v>
      </c>
      <c r="J690" s="13"/>
      <c r="K690" s="12">
        <f ca="1">Überl!AZ691</f>
        <v>613</v>
      </c>
      <c r="L690" s="12">
        <f ca="1">Überl!BA691</f>
        <v>1413136</v>
      </c>
      <c r="M690" s="12">
        <f ca="1">Überl!BB691</f>
        <v>15986555.970000001</v>
      </c>
      <c r="N690" s="12">
        <f ca="1">Überl!BC691</f>
        <v>500</v>
      </c>
      <c r="O690" s="12">
        <f ca="1">Überl!BD691</f>
        <v>500</v>
      </c>
    </row>
    <row r="691" spans="1:15" x14ac:dyDescent="0.2">
      <c r="A691" s="154">
        <v>31726</v>
      </c>
      <c r="B691" s="54" t="s">
        <v>1439</v>
      </c>
      <c r="C691" s="154">
        <f t="shared" si="12"/>
        <v>3</v>
      </c>
      <c r="E691" s="12">
        <v>2836</v>
      </c>
      <c r="F691" s="12">
        <v>2588</v>
      </c>
      <c r="G691" s="14">
        <v>417</v>
      </c>
      <c r="H691" s="14">
        <v>1888</v>
      </c>
      <c r="I691" s="14">
        <v>531</v>
      </c>
      <c r="J691" s="13"/>
      <c r="K691" s="12">
        <f ca="1">Überl!AZ692</f>
        <v>14383</v>
      </c>
      <c r="L691" s="12">
        <f ca="1">Überl!BA692</f>
        <v>238785</v>
      </c>
      <c r="M691" s="12">
        <f ca="1">Überl!BB692</f>
        <v>197867.68</v>
      </c>
      <c r="N691" s="12">
        <f ca="1">Überl!BC692</f>
        <v>500</v>
      </c>
      <c r="O691" s="12">
        <f ca="1">Überl!BD692</f>
        <v>500</v>
      </c>
    </row>
    <row r="692" spans="1:15" x14ac:dyDescent="0.2">
      <c r="A692" s="154">
        <v>31801</v>
      </c>
      <c r="B692" s="54" t="s">
        <v>1438</v>
      </c>
      <c r="C692" s="154">
        <f t="shared" si="12"/>
        <v>3</v>
      </c>
      <c r="E692" s="12">
        <v>336</v>
      </c>
      <c r="F692" s="12">
        <v>330</v>
      </c>
      <c r="G692" s="14">
        <v>49</v>
      </c>
      <c r="H692" s="14">
        <v>228</v>
      </c>
      <c r="I692" s="14">
        <v>59</v>
      </c>
      <c r="J692" s="13"/>
      <c r="K692" s="12">
        <f ca="1">Überl!AZ693</f>
        <v>1852</v>
      </c>
      <c r="L692" s="12">
        <f ca="1">Überl!BA693</f>
        <v>20379</v>
      </c>
      <c r="M692" s="12">
        <f ca="1">Überl!BB693</f>
        <v>742.62</v>
      </c>
      <c r="N692" s="12">
        <f ca="1">Überl!BC693</f>
        <v>500</v>
      </c>
      <c r="O692" s="12">
        <f ca="1">Überl!BD693</f>
        <v>500</v>
      </c>
    </row>
    <row r="693" spans="1:15" x14ac:dyDescent="0.2">
      <c r="A693" s="154">
        <v>31802</v>
      </c>
      <c r="B693" s="54" t="s">
        <v>1437</v>
      </c>
      <c r="C693" s="154">
        <f t="shared" si="12"/>
        <v>3</v>
      </c>
      <c r="E693" s="12">
        <v>1795</v>
      </c>
      <c r="F693" s="12">
        <v>1786</v>
      </c>
      <c r="G693" s="14">
        <v>218</v>
      </c>
      <c r="H693" s="14">
        <v>1187</v>
      </c>
      <c r="I693" s="14">
        <v>390</v>
      </c>
      <c r="J693" s="13"/>
      <c r="K693" s="12">
        <f ca="1">Überl!AZ694</f>
        <v>1632</v>
      </c>
      <c r="L693" s="12">
        <f ca="1">Überl!BA694</f>
        <v>136010</v>
      </c>
      <c r="M693" s="12">
        <f ca="1">Überl!BB694</f>
        <v>554060.68000000005</v>
      </c>
      <c r="N693" s="12">
        <f ca="1">Überl!BC694</f>
        <v>500</v>
      </c>
      <c r="O693" s="12">
        <f ca="1">Überl!BD694</f>
        <v>500</v>
      </c>
    </row>
    <row r="694" spans="1:15" x14ac:dyDescent="0.2">
      <c r="A694" s="154">
        <v>31803</v>
      </c>
      <c r="B694" s="54" t="s">
        <v>1436</v>
      </c>
      <c r="C694" s="154">
        <f t="shared" si="12"/>
        <v>3</v>
      </c>
      <c r="E694" s="12">
        <v>1904</v>
      </c>
      <c r="F694" s="12">
        <v>1911</v>
      </c>
      <c r="G694" s="14">
        <v>283</v>
      </c>
      <c r="H694" s="14">
        <v>1217</v>
      </c>
      <c r="I694" s="14">
        <v>404</v>
      </c>
      <c r="J694" s="13"/>
      <c r="K694" s="12">
        <f ca="1">Überl!AZ695</f>
        <v>11920</v>
      </c>
      <c r="L694" s="12">
        <f ca="1">Überl!BA695</f>
        <v>115038</v>
      </c>
      <c r="M694" s="12">
        <f ca="1">Überl!BB695</f>
        <v>309509.53000000003</v>
      </c>
      <c r="N694" s="12">
        <f ca="1">Überl!BC695</f>
        <v>500</v>
      </c>
      <c r="O694" s="12">
        <f ca="1">Überl!BD695</f>
        <v>500</v>
      </c>
    </row>
    <row r="695" spans="1:15" x14ac:dyDescent="0.2">
      <c r="A695" s="154">
        <v>31804</v>
      </c>
      <c r="B695" s="54" t="s">
        <v>1435</v>
      </c>
      <c r="C695" s="154">
        <f t="shared" si="12"/>
        <v>3</v>
      </c>
      <c r="E695" s="12">
        <v>1579</v>
      </c>
      <c r="F695" s="12">
        <v>1445</v>
      </c>
      <c r="G695" s="14">
        <v>233</v>
      </c>
      <c r="H695" s="14">
        <v>1090</v>
      </c>
      <c r="I695" s="14">
        <v>256</v>
      </c>
      <c r="J695" s="13"/>
      <c r="K695" s="12">
        <f ca="1">Überl!AZ696</f>
        <v>1959</v>
      </c>
      <c r="L695" s="12">
        <f ca="1">Überl!BA696</f>
        <v>82348</v>
      </c>
      <c r="M695" s="12">
        <f ca="1">Überl!BB696</f>
        <v>663022.48</v>
      </c>
      <c r="N695" s="12">
        <f ca="1">Überl!BC696</f>
        <v>500</v>
      </c>
      <c r="O695" s="12">
        <f ca="1">Überl!BD696</f>
        <v>500</v>
      </c>
    </row>
    <row r="696" spans="1:15" x14ac:dyDescent="0.2">
      <c r="A696" s="154">
        <v>31805</v>
      </c>
      <c r="B696" s="54" t="s">
        <v>1434</v>
      </c>
      <c r="C696" s="154">
        <f t="shared" si="12"/>
        <v>3</v>
      </c>
      <c r="E696" s="12">
        <v>328</v>
      </c>
      <c r="F696" s="12">
        <v>326</v>
      </c>
      <c r="G696" s="14">
        <v>28</v>
      </c>
      <c r="H696" s="14">
        <v>211</v>
      </c>
      <c r="I696" s="14">
        <v>89</v>
      </c>
      <c r="J696" s="13"/>
      <c r="K696" s="12">
        <f ca="1">Überl!AZ697</f>
        <v>3515</v>
      </c>
      <c r="L696" s="12">
        <f ca="1">Überl!BA697</f>
        <v>36023</v>
      </c>
      <c r="M696" s="12">
        <f ca="1">Überl!BB697</f>
        <v>10619.03</v>
      </c>
      <c r="N696" s="12">
        <f ca="1">Überl!BC697</f>
        <v>500</v>
      </c>
      <c r="O696" s="12">
        <f ca="1">Überl!BD697</f>
        <v>500</v>
      </c>
    </row>
    <row r="697" spans="1:15" x14ac:dyDescent="0.2">
      <c r="A697" s="154">
        <v>31806</v>
      </c>
      <c r="B697" s="54" t="s">
        <v>1433</v>
      </c>
      <c r="C697" s="154">
        <f t="shared" si="12"/>
        <v>3</v>
      </c>
      <c r="E697" s="12">
        <v>337</v>
      </c>
      <c r="F697" s="12">
        <v>352</v>
      </c>
      <c r="G697" s="14">
        <v>42</v>
      </c>
      <c r="H697" s="14">
        <v>206</v>
      </c>
      <c r="I697" s="14">
        <v>89</v>
      </c>
      <c r="J697" s="13"/>
      <c r="K697" s="12">
        <f ca="1">Überl!AZ698</f>
        <v>1053</v>
      </c>
      <c r="L697" s="12">
        <f ca="1">Überl!BA698</f>
        <v>19762</v>
      </c>
      <c r="M697" s="12">
        <f ca="1">Überl!BB698</f>
        <v>12035.98</v>
      </c>
      <c r="N697" s="12">
        <f ca="1">Überl!BC698</f>
        <v>500</v>
      </c>
      <c r="O697" s="12">
        <f ca="1">Überl!BD698</f>
        <v>500</v>
      </c>
    </row>
    <row r="698" spans="1:15" x14ac:dyDescent="0.2">
      <c r="A698" s="154">
        <v>31807</v>
      </c>
      <c r="B698" s="54" t="s">
        <v>1432</v>
      </c>
      <c r="C698" s="154">
        <f t="shared" si="12"/>
        <v>3</v>
      </c>
      <c r="E698" s="12">
        <v>918</v>
      </c>
      <c r="F698" s="12">
        <v>923</v>
      </c>
      <c r="G698" s="14">
        <v>126</v>
      </c>
      <c r="H698" s="14">
        <v>597</v>
      </c>
      <c r="I698" s="14">
        <v>195</v>
      </c>
      <c r="J698" s="13"/>
      <c r="K698" s="12">
        <f ca="1">Überl!AZ699</f>
        <v>2528</v>
      </c>
      <c r="L698" s="12">
        <f ca="1">Überl!BA699</f>
        <v>43843</v>
      </c>
      <c r="M698" s="12">
        <f ca="1">Überl!BB699</f>
        <v>78663.38</v>
      </c>
      <c r="N698" s="12">
        <f ca="1">Überl!BC699</f>
        <v>500</v>
      </c>
      <c r="O698" s="12">
        <f ca="1">Überl!BD699</f>
        <v>500</v>
      </c>
    </row>
    <row r="699" spans="1:15" x14ac:dyDescent="0.2">
      <c r="A699" s="154">
        <v>31808</v>
      </c>
      <c r="B699" s="54" t="s">
        <v>1431</v>
      </c>
      <c r="C699" s="154">
        <f t="shared" si="12"/>
        <v>3</v>
      </c>
      <c r="E699" s="12">
        <v>1950</v>
      </c>
      <c r="F699" s="12">
        <v>1929</v>
      </c>
      <c r="G699" s="14">
        <v>278</v>
      </c>
      <c r="H699" s="14">
        <v>1227</v>
      </c>
      <c r="I699" s="14">
        <v>445</v>
      </c>
      <c r="J699" s="13"/>
      <c r="K699" s="12">
        <f ca="1">Überl!AZ700</f>
        <v>1995</v>
      </c>
      <c r="L699" s="12">
        <f ca="1">Überl!BA700</f>
        <v>117342</v>
      </c>
      <c r="M699" s="12">
        <f ca="1">Überl!BB700</f>
        <v>224447.23</v>
      </c>
      <c r="N699" s="12">
        <f ca="1">Überl!BC700</f>
        <v>500</v>
      </c>
      <c r="O699" s="12">
        <f ca="1">Überl!BD700</f>
        <v>500</v>
      </c>
    </row>
    <row r="700" spans="1:15" x14ac:dyDescent="0.2">
      <c r="A700" s="154">
        <v>31809</v>
      </c>
      <c r="B700" s="54" t="s">
        <v>1430</v>
      </c>
      <c r="C700" s="154">
        <f t="shared" si="12"/>
        <v>3</v>
      </c>
      <c r="E700" s="12">
        <v>1052</v>
      </c>
      <c r="F700" s="12">
        <v>1038</v>
      </c>
      <c r="G700" s="14">
        <v>153</v>
      </c>
      <c r="H700" s="14">
        <v>675</v>
      </c>
      <c r="I700" s="14">
        <v>224</v>
      </c>
      <c r="J700" s="13"/>
      <c r="K700" s="12">
        <f ca="1">Überl!AZ701</f>
        <v>3807</v>
      </c>
      <c r="L700" s="12">
        <f ca="1">Überl!BA701</f>
        <v>49584</v>
      </c>
      <c r="M700" s="12">
        <f ca="1">Überl!BB701</f>
        <v>68177.279999999999</v>
      </c>
      <c r="N700" s="12">
        <f ca="1">Überl!BC701</f>
        <v>500</v>
      </c>
      <c r="O700" s="12">
        <f ca="1">Überl!BD701</f>
        <v>500</v>
      </c>
    </row>
    <row r="701" spans="1:15" x14ac:dyDescent="0.2">
      <c r="A701" s="154">
        <v>31810</v>
      </c>
      <c r="B701" s="54" t="s">
        <v>1429</v>
      </c>
      <c r="C701" s="154">
        <f t="shared" si="12"/>
        <v>3</v>
      </c>
      <c r="E701" s="12">
        <v>5955</v>
      </c>
      <c r="F701" s="12">
        <v>5960</v>
      </c>
      <c r="G701" s="14">
        <v>748</v>
      </c>
      <c r="H701" s="14">
        <v>3783</v>
      </c>
      <c r="I701" s="14">
        <v>1424</v>
      </c>
      <c r="J701" s="13"/>
      <c r="K701" s="12">
        <f ca="1">Überl!AZ702</f>
        <v>7262</v>
      </c>
      <c r="L701" s="12">
        <f ca="1">Überl!BA702</f>
        <v>409509</v>
      </c>
      <c r="M701" s="12">
        <f ca="1">Überl!BB702</f>
        <v>2382289.84</v>
      </c>
      <c r="N701" s="12">
        <f ca="1">Überl!BC702</f>
        <v>500</v>
      </c>
      <c r="O701" s="12">
        <f ca="1">Überl!BD702</f>
        <v>500</v>
      </c>
    </row>
    <row r="702" spans="1:15" x14ac:dyDescent="0.2">
      <c r="A702" s="154">
        <v>31811</v>
      </c>
      <c r="B702" s="54" t="s">
        <v>1428</v>
      </c>
      <c r="C702" s="154">
        <f t="shared" si="12"/>
        <v>3</v>
      </c>
      <c r="E702" s="12">
        <v>2202</v>
      </c>
      <c r="F702" s="12">
        <v>2262</v>
      </c>
      <c r="G702" s="14">
        <v>299</v>
      </c>
      <c r="H702" s="14">
        <v>1464</v>
      </c>
      <c r="I702" s="14">
        <v>439</v>
      </c>
      <c r="J702" s="13"/>
      <c r="K702" s="12">
        <f ca="1">Überl!AZ703</f>
        <v>4066</v>
      </c>
      <c r="L702" s="12">
        <f ca="1">Überl!BA703</f>
        <v>104639</v>
      </c>
      <c r="M702" s="12">
        <f ca="1">Überl!BB703</f>
        <v>129003.68</v>
      </c>
      <c r="N702" s="12">
        <f ca="1">Überl!BC703</f>
        <v>500</v>
      </c>
      <c r="O702" s="12">
        <f ca="1">Überl!BD703</f>
        <v>500</v>
      </c>
    </row>
    <row r="703" spans="1:15" x14ac:dyDescent="0.2">
      <c r="A703" s="154">
        <v>31812</v>
      </c>
      <c r="B703" s="54" t="s">
        <v>1427</v>
      </c>
      <c r="C703" s="154">
        <f t="shared" si="12"/>
        <v>3</v>
      </c>
      <c r="E703" s="12">
        <v>1320</v>
      </c>
      <c r="F703" s="12">
        <v>1378</v>
      </c>
      <c r="G703" s="14">
        <v>171</v>
      </c>
      <c r="H703" s="14">
        <v>838</v>
      </c>
      <c r="I703" s="14">
        <v>311</v>
      </c>
      <c r="J703" s="13"/>
      <c r="K703" s="12">
        <f ca="1">Überl!AZ704</f>
        <v>2630</v>
      </c>
      <c r="L703" s="12">
        <f ca="1">Überl!BA704</f>
        <v>100619</v>
      </c>
      <c r="M703" s="12">
        <f ca="1">Überl!BB704</f>
        <v>135561.44</v>
      </c>
      <c r="N703" s="12">
        <f ca="1">Überl!BC704</f>
        <v>500</v>
      </c>
      <c r="O703" s="12">
        <f ca="1">Überl!BD704</f>
        <v>500</v>
      </c>
    </row>
    <row r="704" spans="1:15" x14ac:dyDescent="0.2">
      <c r="A704" s="154">
        <v>31813</v>
      </c>
      <c r="B704" s="54" t="s">
        <v>1426</v>
      </c>
      <c r="C704" s="154">
        <f t="shared" si="12"/>
        <v>3</v>
      </c>
      <c r="E704" s="12">
        <v>1567</v>
      </c>
      <c r="F704" s="12">
        <v>1658</v>
      </c>
      <c r="G704" s="14">
        <v>234</v>
      </c>
      <c r="H704" s="14">
        <v>965</v>
      </c>
      <c r="I704" s="14">
        <v>368</v>
      </c>
      <c r="J704" s="13"/>
      <c r="K704" s="12">
        <f ca="1">Überl!AZ705</f>
        <v>1156</v>
      </c>
      <c r="L704" s="12">
        <f ca="1">Überl!BA705</f>
        <v>95490</v>
      </c>
      <c r="M704" s="12">
        <f ca="1">Überl!BB705</f>
        <v>117457.84</v>
      </c>
      <c r="N704" s="12">
        <f ca="1">Überl!BC705</f>
        <v>500</v>
      </c>
      <c r="O704" s="12">
        <f ca="1">Überl!BD705</f>
        <v>500</v>
      </c>
    </row>
    <row r="705" spans="1:15" x14ac:dyDescent="0.2">
      <c r="A705" s="154">
        <v>31814</v>
      </c>
      <c r="B705" s="54" t="s">
        <v>1425</v>
      </c>
      <c r="C705" s="154">
        <f t="shared" si="12"/>
        <v>3</v>
      </c>
      <c r="E705" s="12">
        <v>2511</v>
      </c>
      <c r="F705" s="12">
        <v>2426</v>
      </c>
      <c r="G705" s="14">
        <v>385</v>
      </c>
      <c r="H705" s="14">
        <v>1563</v>
      </c>
      <c r="I705" s="14">
        <v>563</v>
      </c>
      <c r="J705" s="13"/>
      <c r="K705" s="12">
        <f ca="1">Überl!AZ706</f>
        <v>8721</v>
      </c>
      <c r="L705" s="12">
        <f ca="1">Überl!BA706</f>
        <v>160953</v>
      </c>
      <c r="M705" s="12">
        <f ca="1">Überl!BB706</f>
        <v>351484.72</v>
      </c>
      <c r="N705" s="12">
        <f ca="1">Überl!BC706</f>
        <v>500</v>
      </c>
      <c r="O705" s="12">
        <f ca="1">Überl!BD706</f>
        <v>500</v>
      </c>
    </row>
    <row r="706" spans="1:15" x14ac:dyDescent="0.2">
      <c r="A706" s="154">
        <v>31815</v>
      </c>
      <c r="B706" s="54" t="s">
        <v>1424</v>
      </c>
      <c r="C706" s="154">
        <f t="shared" si="12"/>
        <v>3</v>
      </c>
      <c r="E706" s="12">
        <v>594</v>
      </c>
      <c r="F706" s="12">
        <v>613</v>
      </c>
      <c r="G706" s="14">
        <v>65</v>
      </c>
      <c r="H706" s="14">
        <v>379</v>
      </c>
      <c r="I706" s="14">
        <v>150</v>
      </c>
      <c r="J706" s="13"/>
      <c r="K706" s="12">
        <f ca="1">Überl!AZ707</f>
        <v>2408</v>
      </c>
      <c r="L706" s="12">
        <f ca="1">Überl!BA707</f>
        <v>65030</v>
      </c>
      <c r="M706" s="12">
        <f ca="1">Überl!BB707</f>
        <v>78202.429999999993</v>
      </c>
      <c r="N706" s="12">
        <f ca="1">Überl!BC707</f>
        <v>500</v>
      </c>
      <c r="O706" s="12">
        <f ca="1">Überl!BD707</f>
        <v>500</v>
      </c>
    </row>
    <row r="707" spans="1:15" x14ac:dyDescent="0.2">
      <c r="A707" s="154">
        <v>31817</v>
      </c>
      <c r="B707" s="54" t="s">
        <v>1423</v>
      </c>
      <c r="C707" s="154">
        <f t="shared" si="12"/>
        <v>3</v>
      </c>
      <c r="E707" s="12">
        <v>1718</v>
      </c>
      <c r="F707" s="12">
        <v>1715</v>
      </c>
      <c r="G707" s="14">
        <v>235</v>
      </c>
      <c r="H707" s="14">
        <v>1163</v>
      </c>
      <c r="I707" s="14">
        <v>320</v>
      </c>
      <c r="J707" s="13"/>
      <c r="K707" s="12">
        <f ca="1">Überl!AZ708</f>
        <v>3373</v>
      </c>
      <c r="L707" s="12">
        <f ca="1">Überl!BA708</f>
        <v>91357</v>
      </c>
      <c r="M707" s="12">
        <f ca="1">Überl!BB708</f>
        <v>709221.03</v>
      </c>
      <c r="N707" s="12">
        <f ca="1">Überl!BC708</f>
        <v>500</v>
      </c>
      <c r="O707" s="12">
        <f ca="1">Überl!BD708</f>
        <v>500</v>
      </c>
    </row>
    <row r="708" spans="1:15" x14ac:dyDescent="0.2">
      <c r="A708" s="154">
        <v>31818</v>
      </c>
      <c r="B708" s="54" t="s">
        <v>1422</v>
      </c>
      <c r="C708" s="154">
        <f t="shared" si="12"/>
        <v>3</v>
      </c>
      <c r="E708" s="12">
        <v>12784</v>
      </c>
      <c r="F708" s="12">
        <v>12397</v>
      </c>
      <c r="G708" s="14">
        <v>2020</v>
      </c>
      <c r="H708" s="14">
        <v>8342</v>
      </c>
      <c r="I708" s="14">
        <v>2422</v>
      </c>
      <c r="J708" s="13"/>
      <c r="K708" s="12">
        <f ca="1">Überl!AZ709</f>
        <v>6168</v>
      </c>
      <c r="L708" s="12">
        <f ca="1">Überl!BA709</f>
        <v>825922</v>
      </c>
      <c r="M708" s="12">
        <f ca="1">Überl!BB709</f>
        <v>3442797.05</v>
      </c>
      <c r="N708" s="12">
        <f ca="1">Überl!BC709</f>
        <v>500</v>
      </c>
      <c r="O708" s="12">
        <f ca="1">Überl!BD709</f>
        <v>500</v>
      </c>
    </row>
    <row r="709" spans="1:15" x14ac:dyDescent="0.2">
      <c r="A709" s="154">
        <v>31820</v>
      </c>
      <c r="B709" s="54" t="s">
        <v>1421</v>
      </c>
      <c r="C709" s="154">
        <f t="shared" si="12"/>
        <v>3</v>
      </c>
      <c r="E709" s="12">
        <v>586</v>
      </c>
      <c r="F709" s="12">
        <v>601</v>
      </c>
      <c r="G709" s="14">
        <v>88</v>
      </c>
      <c r="H709" s="14">
        <v>402</v>
      </c>
      <c r="I709" s="14">
        <v>96</v>
      </c>
      <c r="J709" s="13"/>
      <c r="K709" s="12">
        <f ca="1">Überl!AZ710</f>
        <v>1193</v>
      </c>
      <c r="L709" s="12">
        <f ca="1">Überl!BA710</f>
        <v>26410</v>
      </c>
      <c r="M709" s="12">
        <f ca="1">Überl!BB710</f>
        <v>48711.03</v>
      </c>
      <c r="N709" s="12">
        <f ca="1">Überl!BC710</f>
        <v>500</v>
      </c>
      <c r="O709" s="12">
        <f ca="1">Überl!BD710</f>
        <v>500</v>
      </c>
    </row>
    <row r="710" spans="1:15" x14ac:dyDescent="0.2">
      <c r="A710" s="154">
        <v>31821</v>
      </c>
      <c r="B710" s="54" t="s">
        <v>1420</v>
      </c>
      <c r="C710" s="154">
        <f t="shared" si="12"/>
        <v>3</v>
      </c>
      <c r="E710" s="12">
        <v>2031</v>
      </c>
      <c r="F710" s="12">
        <v>2064</v>
      </c>
      <c r="G710" s="14">
        <v>233</v>
      </c>
      <c r="H710" s="14">
        <v>1274</v>
      </c>
      <c r="I710" s="14">
        <v>524</v>
      </c>
      <c r="J710" s="13"/>
      <c r="K710" s="12">
        <f ca="1">Überl!AZ711</f>
        <v>2628</v>
      </c>
      <c r="L710" s="12">
        <f ca="1">Überl!BA711</f>
        <v>159019</v>
      </c>
      <c r="M710" s="12">
        <f ca="1">Überl!BB711</f>
        <v>322996.06</v>
      </c>
      <c r="N710" s="12">
        <f ca="1">Überl!BC711</f>
        <v>500</v>
      </c>
      <c r="O710" s="12">
        <f ca="1">Überl!BD711</f>
        <v>500</v>
      </c>
    </row>
    <row r="711" spans="1:15" x14ac:dyDescent="0.2">
      <c r="A711" s="154">
        <v>31823</v>
      </c>
      <c r="B711" s="54" t="s">
        <v>1419</v>
      </c>
      <c r="C711" s="154">
        <f t="shared" si="12"/>
        <v>3</v>
      </c>
      <c r="E711" s="12">
        <v>2781</v>
      </c>
      <c r="F711" s="12">
        <v>2572</v>
      </c>
      <c r="G711" s="14">
        <v>390</v>
      </c>
      <c r="H711" s="14">
        <v>1775</v>
      </c>
      <c r="I711" s="14">
        <v>616</v>
      </c>
      <c r="J711" s="13"/>
      <c r="K711" s="12">
        <f ca="1">Überl!AZ712</f>
        <v>4396</v>
      </c>
      <c r="L711" s="12">
        <f ca="1">Überl!BA712</f>
        <v>201016</v>
      </c>
      <c r="M711" s="12">
        <f ca="1">Überl!BB712</f>
        <v>742264.4</v>
      </c>
      <c r="N711" s="12">
        <f ca="1">Überl!BC712</f>
        <v>500</v>
      </c>
      <c r="O711" s="12">
        <f ca="1">Überl!BD712</f>
        <v>500</v>
      </c>
    </row>
    <row r="712" spans="1:15" x14ac:dyDescent="0.2">
      <c r="A712" s="154">
        <v>31825</v>
      </c>
      <c r="B712" s="54" t="s">
        <v>1418</v>
      </c>
      <c r="C712" s="154">
        <f t="shared" si="12"/>
        <v>3</v>
      </c>
      <c r="E712" s="12">
        <v>431</v>
      </c>
      <c r="F712" s="12">
        <v>455</v>
      </c>
      <c r="G712" s="14">
        <v>44</v>
      </c>
      <c r="H712" s="14">
        <v>286</v>
      </c>
      <c r="I712" s="14">
        <v>101</v>
      </c>
      <c r="J712" s="13"/>
      <c r="K712" s="12">
        <f ca="1">Überl!AZ713</f>
        <v>11095</v>
      </c>
      <c r="L712" s="12">
        <f ca="1">Überl!BA713</f>
        <v>27174</v>
      </c>
      <c r="M712" s="12">
        <f ca="1">Überl!BB713</f>
        <v>48859.519999999997</v>
      </c>
      <c r="N712" s="12">
        <f ca="1">Überl!BC713</f>
        <v>500</v>
      </c>
      <c r="O712" s="12">
        <f ca="1">Überl!BD713</f>
        <v>500</v>
      </c>
    </row>
    <row r="713" spans="1:15" x14ac:dyDescent="0.2">
      <c r="A713" s="154">
        <v>31826</v>
      </c>
      <c r="B713" s="54" t="s">
        <v>1417</v>
      </c>
      <c r="C713" s="154">
        <f t="shared" si="12"/>
        <v>3</v>
      </c>
      <c r="E713" s="12">
        <v>2713</v>
      </c>
      <c r="F713" s="12">
        <v>2661</v>
      </c>
      <c r="G713" s="14">
        <v>309</v>
      </c>
      <c r="H713" s="14">
        <v>1631</v>
      </c>
      <c r="I713" s="14">
        <v>773</v>
      </c>
      <c r="J713" s="13"/>
      <c r="K713" s="12">
        <f ca="1">Überl!AZ714</f>
        <v>11760</v>
      </c>
      <c r="L713" s="12">
        <f ca="1">Überl!BA714</f>
        <v>208255</v>
      </c>
      <c r="M713" s="12">
        <f ca="1">Überl!BB714</f>
        <v>391073.12</v>
      </c>
      <c r="N713" s="12">
        <f ca="1">Überl!BC714</f>
        <v>500</v>
      </c>
      <c r="O713" s="12">
        <f ca="1">Überl!BD714</f>
        <v>500</v>
      </c>
    </row>
    <row r="714" spans="1:15" x14ac:dyDescent="0.2">
      <c r="A714" s="154">
        <v>31827</v>
      </c>
      <c r="B714" s="54" t="s">
        <v>1416</v>
      </c>
      <c r="C714" s="154">
        <f t="shared" si="12"/>
        <v>3</v>
      </c>
      <c r="E714" s="12">
        <v>309</v>
      </c>
      <c r="F714" s="12">
        <v>294</v>
      </c>
      <c r="G714" s="14">
        <v>57</v>
      </c>
      <c r="H714" s="14">
        <v>190</v>
      </c>
      <c r="I714" s="14">
        <v>62</v>
      </c>
      <c r="J714" s="13"/>
      <c r="K714" s="12">
        <f ca="1">Überl!AZ715</f>
        <v>2202</v>
      </c>
      <c r="L714" s="12">
        <f ca="1">Überl!BA715</f>
        <v>16653</v>
      </c>
      <c r="M714" s="12">
        <f ca="1">Überl!BB715</f>
        <v>68991.199999999997</v>
      </c>
      <c r="N714" s="12">
        <f ca="1">Überl!BC715</f>
        <v>500</v>
      </c>
      <c r="O714" s="12">
        <f ca="1">Überl!BD715</f>
        <v>500</v>
      </c>
    </row>
    <row r="715" spans="1:15" x14ac:dyDescent="0.2">
      <c r="A715" s="154">
        <v>31829</v>
      </c>
      <c r="B715" s="54" t="s">
        <v>1415</v>
      </c>
      <c r="C715" s="154">
        <f t="shared" si="12"/>
        <v>3</v>
      </c>
      <c r="E715" s="12">
        <v>2535</v>
      </c>
      <c r="F715" s="12">
        <v>2623</v>
      </c>
      <c r="G715" s="14">
        <v>285</v>
      </c>
      <c r="H715" s="14">
        <v>1522</v>
      </c>
      <c r="I715" s="14">
        <v>728</v>
      </c>
      <c r="J715" s="13"/>
      <c r="K715" s="12">
        <f ca="1">Überl!AZ716</f>
        <v>11775</v>
      </c>
      <c r="L715" s="12">
        <f ca="1">Überl!BA716</f>
        <v>321971</v>
      </c>
      <c r="M715" s="12">
        <f ca="1">Überl!BB716</f>
        <v>1039529.85</v>
      </c>
      <c r="N715" s="12">
        <f ca="1">Überl!BC716</f>
        <v>500</v>
      </c>
      <c r="O715" s="12">
        <f ca="1">Überl!BD716</f>
        <v>500</v>
      </c>
    </row>
    <row r="716" spans="1:15" x14ac:dyDescent="0.2">
      <c r="A716" s="154">
        <v>31830</v>
      </c>
      <c r="B716" s="54" t="s">
        <v>1414</v>
      </c>
      <c r="C716" s="154">
        <f t="shared" si="12"/>
        <v>3</v>
      </c>
      <c r="E716" s="12">
        <v>386</v>
      </c>
      <c r="F716" s="12">
        <v>378</v>
      </c>
      <c r="G716" s="14">
        <v>74</v>
      </c>
      <c r="H716" s="14">
        <v>230</v>
      </c>
      <c r="I716" s="14">
        <v>82</v>
      </c>
      <c r="J716" s="13"/>
      <c r="K716" s="12">
        <f ca="1">Überl!AZ717</f>
        <v>987</v>
      </c>
      <c r="L716" s="12">
        <f ca="1">Überl!BA717</f>
        <v>29880</v>
      </c>
      <c r="M716" s="12">
        <f ca="1">Überl!BB717</f>
        <v>52694.68</v>
      </c>
      <c r="N716" s="12">
        <f ca="1">Überl!BC717</f>
        <v>500</v>
      </c>
      <c r="O716" s="12">
        <f ca="1">Überl!BD717</f>
        <v>500</v>
      </c>
    </row>
    <row r="717" spans="1:15" x14ac:dyDescent="0.2">
      <c r="A717" s="154">
        <v>31831</v>
      </c>
      <c r="B717" s="54" t="s">
        <v>1413</v>
      </c>
      <c r="C717" s="154">
        <f t="shared" si="12"/>
        <v>3</v>
      </c>
      <c r="E717" s="12">
        <v>1981</v>
      </c>
      <c r="F717" s="12">
        <v>1894</v>
      </c>
      <c r="G717" s="14">
        <v>325</v>
      </c>
      <c r="H717" s="14">
        <v>1285</v>
      </c>
      <c r="I717" s="14">
        <v>371</v>
      </c>
      <c r="J717" s="13"/>
      <c r="K717" s="12">
        <f ca="1">Überl!AZ718</f>
        <v>7489</v>
      </c>
      <c r="L717" s="12">
        <f ca="1">Überl!BA718</f>
        <v>100538</v>
      </c>
      <c r="M717" s="12">
        <f ca="1">Überl!BB718</f>
        <v>96988.11</v>
      </c>
      <c r="N717" s="12">
        <f ca="1">Überl!BC718</f>
        <v>500</v>
      </c>
      <c r="O717" s="12">
        <f ca="1">Überl!BD718</f>
        <v>500</v>
      </c>
    </row>
    <row r="718" spans="1:15" x14ac:dyDescent="0.2">
      <c r="A718" s="154">
        <v>31832</v>
      </c>
      <c r="B718" s="54" t="s">
        <v>1412</v>
      </c>
      <c r="C718" s="154">
        <f t="shared" si="12"/>
        <v>3</v>
      </c>
      <c r="E718" s="12">
        <v>1873</v>
      </c>
      <c r="F718" s="12">
        <v>1889</v>
      </c>
      <c r="G718" s="14">
        <v>248</v>
      </c>
      <c r="H718" s="14">
        <v>1241</v>
      </c>
      <c r="I718" s="14">
        <v>384</v>
      </c>
      <c r="J718" s="13"/>
      <c r="K718" s="12">
        <f ca="1">Überl!AZ719</f>
        <v>6305</v>
      </c>
      <c r="L718" s="12">
        <f ca="1">Überl!BA719</f>
        <v>105762</v>
      </c>
      <c r="M718" s="12">
        <f ca="1">Überl!BB719</f>
        <v>223342.98</v>
      </c>
      <c r="N718" s="12">
        <f ca="1">Überl!BC719</f>
        <v>500</v>
      </c>
      <c r="O718" s="12">
        <f ca="1">Überl!BD719</f>
        <v>500</v>
      </c>
    </row>
    <row r="719" spans="1:15" x14ac:dyDescent="0.2">
      <c r="A719" s="154">
        <v>31833</v>
      </c>
      <c r="B719" s="54" t="s">
        <v>1411</v>
      </c>
      <c r="C719" s="154">
        <f t="shared" si="12"/>
        <v>3</v>
      </c>
      <c r="E719" s="12">
        <v>678</v>
      </c>
      <c r="F719" s="12">
        <v>684</v>
      </c>
      <c r="G719" s="14">
        <v>92</v>
      </c>
      <c r="H719" s="14">
        <v>447</v>
      </c>
      <c r="I719" s="14">
        <v>139</v>
      </c>
      <c r="J719" s="13"/>
      <c r="K719" s="12">
        <f ca="1">Überl!AZ720</f>
        <v>1834</v>
      </c>
      <c r="L719" s="12">
        <f ca="1">Überl!BA720</f>
        <v>52327</v>
      </c>
      <c r="M719" s="12">
        <f ca="1">Überl!BB720</f>
        <v>168993.14</v>
      </c>
      <c r="N719" s="12">
        <f ca="1">Überl!BC720</f>
        <v>500</v>
      </c>
      <c r="O719" s="12">
        <f ca="1">Überl!BD720</f>
        <v>500</v>
      </c>
    </row>
    <row r="720" spans="1:15" x14ac:dyDescent="0.2">
      <c r="A720" s="154">
        <v>31834</v>
      </c>
      <c r="B720" s="54" t="s">
        <v>1410</v>
      </c>
      <c r="C720" s="154">
        <f t="shared" si="12"/>
        <v>3</v>
      </c>
      <c r="E720" s="12">
        <v>369</v>
      </c>
      <c r="F720" s="12">
        <v>361</v>
      </c>
      <c r="G720" s="14">
        <v>53</v>
      </c>
      <c r="H720" s="14">
        <v>234</v>
      </c>
      <c r="I720" s="14">
        <v>82</v>
      </c>
      <c r="J720" s="13"/>
      <c r="K720" s="12">
        <f ca="1">Überl!AZ721</f>
        <v>2563</v>
      </c>
      <c r="L720" s="12">
        <f ca="1">Überl!BA721</f>
        <v>17019</v>
      </c>
      <c r="M720" s="12">
        <f ca="1">Überl!BB721</f>
        <v>64371.64</v>
      </c>
      <c r="N720" s="12">
        <f ca="1">Überl!BC721</f>
        <v>500</v>
      </c>
      <c r="O720" s="12">
        <f ca="1">Überl!BD721</f>
        <v>500</v>
      </c>
    </row>
    <row r="721" spans="1:15" x14ac:dyDescent="0.2">
      <c r="A721" s="154">
        <v>31835</v>
      </c>
      <c r="B721" s="54" t="s">
        <v>1409</v>
      </c>
      <c r="C721" s="154">
        <f t="shared" si="12"/>
        <v>3</v>
      </c>
      <c r="E721" s="12">
        <v>2004</v>
      </c>
      <c r="F721" s="12">
        <v>1853</v>
      </c>
      <c r="G721" s="14">
        <v>317</v>
      </c>
      <c r="H721" s="14">
        <v>1351</v>
      </c>
      <c r="I721" s="14">
        <v>336</v>
      </c>
      <c r="J721" s="13"/>
      <c r="K721" s="12">
        <f ca="1">Überl!AZ722</f>
        <v>3394</v>
      </c>
      <c r="L721" s="12">
        <f ca="1">Überl!BA722</f>
        <v>88095</v>
      </c>
      <c r="M721" s="12">
        <f ca="1">Überl!BB722</f>
        <v>89258.17</v>
      </c>
      <c r="N721" s="12">
        <f ca="1">Überl!BC722</f>
        <v>500</v>
      </c>
      <c r="O721" s="12">
        <f ca="1">Überl!BD722</f>
        <v>500</v>
      </c>
    </row>
    <row r="722" spans="1:15" x14ac:dyDescent="0.2">
      <c r="A722" s="154">
        <v>31836</v>
      </c>
      <c r="B722" s="54" t="s">
        <v>1408</v>
      </c>
      <c r="C722" s="154">
        <f t="shared" si="12"/>
        <v>3</v>
      </c>
      <c r="E722" s="12">
        <v>646</v>
      </c>
      <c r="F722" s="12">
        <v>669</v>
      </c>
      <c r="G722" s="14">
        <v>82</v>
      </c>
      <c r="H722" s="14">
        <v>408</v>
      </c>
      <c r="I722" s="14">
        <v>156</v>
      </c>
      <c r="J722" s="13"/>
      <c r="K722" s="12">
        <f ca="1">Überl!AZ723</f>
        <v>27408</v>
      </c>
      <c r="L722" s="12">
        <f ca="1">Überl!BA723</f>
        <v>36844</v>
      </c>
      <c r="M722" s="12">
        <f ca="1">Überl!BB723</f>
        <v>124801.1</v>
      </c>
      <c r="N722" s="12">
        <f ca="1">Überl!BC723</f>
        <v>500</v>
      </c>
      <c r="O722" s="12">
        <f ca="1">Überl!BD723</f>
        <v>500</v>
      </c>
    </row>
    <row r="723" spans="1:15" x14ac:dyDescent="0.2">
      <c r="A723" s="154">
        <v>31837</v>
      </c>
      <c r="B723" s="54" t="s">
        <v>1407</v>
      </c>
      <c r="C723" s="154">
        <f t="shared" ref="C723:C786" si="13">INT(A723/10000)</f>
        <v>3</v>
      </c>
      <c r="E723" s="12">
        <v>1454</v>
      </c>
      <c r="F723" s="12">
        <v>1379</v>
      </c>
      <c r="G723" s="14">
        <v>213</v>
      </c>
      <c r="H723" s="14">
        <v>987</v>
      </c>
      <c r="I723" s="14">
        <v>254</v>
      </c>
      <c r="J723" s="13"/>
      <c r="K723" s="12">
        <f ca="1">Überl!AZ724</f>
        <v>2472</v>
      </c>
      <c r="L723" s="12">
        <f ca="1">Überl!BA724</f>
        <v>88085</v>
      </c>
      <c r="M723" s="12">
        <f ca="1">Überl!BB724</f>
        <v>146411.6</v>
      </c>
      <c r="N723" s="12">
        <f ca="1">Überl!BC724</f>
        <v>500</v>
      </c>
      <c r="O723" s="12">
        <f ca="1">Überl!BD724</f>
        <v>500</v>
      </c>
    </row>
    <row r="724" spans="1:15" x14ac:dyDescent="0.2">
      <c r="A724" s="154">
        <v>31838</v>
      </c>
      <c r="B724" s="54" t="s">
        <v>1406</v>
      </c>
      <c r="C724" s="154">
        <f t="shared" si="13"/>
        <v>3</v>
      </c>
      <c r="E724" s="12">
        <v>538</v>
      </c>
      <c r="F724" s="12">
        <v>581</v>
      </c>
      <c r="G724" s="14">
        <v>51</v>
      </c>
      <c r="H724" s="14">
        <v>320</v>
      </c>
      <c r="I724" s="14">
        <v>167</v>
      </c>
      <c r="J724" s="13"/>
      <c r="K724" s="12">
        <f ca="1">Überl!AZ725</f>
        <v>723</v>
      </c>
      <c r="L724" s="12">
        <f ca="1">Überl!BA725</f>
        <v>112123</v>
      </c>
      <c r="M724" s="12">
        <f ca="1">Überl!BB725</f>
        <v>172700.77</v>
      </c>
      <c r="N724" s="12">
        <f ca="1">Überl!BC725</f>
        <v>500</v>
      </c>
      <c r="O724" s="12">
        <f ca="1">Überl!BD725</f>
        <v>500</v>
      </c>
    </row>
    <row r="725" spans="1:15" x14ac:dyDescent="0.2">
      <c r="A725" s="154">
        <v>31839</v>
      </c>
      <c r="B725" s="54" t="s">
        <v>1405</v>
      </c>
      <c r="C725" s="154">
        <f t="shared" si="13"/>
        <v>3</v>
      </c>
      <c r="E725" s="12">
        <v>14605</v>
      </c>
      <c r="F725" s="12">
        <v>14842</v>
      </c>
      <c r="G725" s="14">
        <v>1917</v>
      </c>
      <c r="H725" s="14">
        <v>9306</v>
      </c>
      <c r="I725" s="14">
        <v>3382</v>
      </c>
      <c r="J725" s="13"/>
      <c r="K725" s="12">
        <f ca="1">Überl!AZ726</f>
        <v>15682</v>
      </c>
      <c r="L725" s="12">
        <f ca="1">Überl!BA726</f>
        <v>830402</v>
      </c>
      <c r="M725" s="12">
        <f ca="1">Überl!BB726</f>
        <v>3377759.53</v>
      </c>
      <c r="N725" s="12">
        <f ca="1">Überl!BC726</f>
        <v>500</v>
      </c>
      <c r="O725" s="12">
        <f ca="1">Überl!BD726</f>
        <v>500</v>
      </c>
    </row>
    <row r="726" spans="1:15" x14ac:dyDescent="0.2">
      <c r="A726" s="154">
        <v>31840</v>
      </c>
      <c r="B726" s="54" t="s">
        <v>1404</v>
      </c>
      <c r="C726" s="154">
        <f t="shared" si="13"/>
        <v>3</v>
      </c>
      <c r="E726" s="12">
        <v>1251</v>
      </c>
      <c r="F726" s="12">
        <v>1240</v>
      </c>
      <c r="G726" s="14">
        <v>206</v>
      </c>
      <c r="H726" s="14">
        <v>788</v>
      </c>
      <c r="I726" s="14">
        <v>257</v>
      </c>
      <c r="J726" s="13"/>
      <c r="K726" s="12">
        <f ca="1">Überl!AZ727</f>
        <v>5439</v>
      </c>
      <c r="L726" s="12">
        <f ca="1">Überl!BA727</f>
        <v>59922</v>
      </c>
      <c r="M726" s="12">
        <f ca="1">Überl!BB727</f>
        <v>1040275.35</v>
      </c>
      <c r="N726" s="12">
        <f ca="1">Überl!BC727</f>
        <v>500</v>
      </c>
      <c r="O726" s="12">
        <f ca="1">Überl!BD727</f>
        <v>500</v>
      </c>
    </row>
    <row r="727" spans="1:15" x14ac:dyDescent="0.2">
      <c r="A727" s="154">
        <v>31841</v>
      </c>
      <c r="B727" s="54" t="s">
        <v>1403</v>
      </c>
      <c r="C727" s="154">
        <f t="shared" si="13"/>
        <v>3</v>
      </c>
      <c r="E727" s="12">
        <v>533</v>
      </c>
      <c r="F727" s="12">
        <v>547</v>
      </c>
      <c r="G727" s="14">
        <v>77</v>
      </c>
      <c r="H727" s="14">
        <v>353</v>
      </c>
      <c r="I727" s="14">
        <v>103</v>
      </c>
      <c r="J727" s="13"/>
      <c r="K727" s="12">
        <f ca="1">Überl!AZ728</f>
        <v>5820</v>
      </c>
      <c r="L727" s="12">
        <f ca="1">Überl!BA728</f>
        <v>19939</v>
      </c>
      <c r="M727" s="12">
        <f ca="1">Überl!BB728</f>
        <v>101192</v>
      </c>
      <c r="N727" s="12">
        <f ca="1">Überl!BC728</f>
        <v>500</v>
      </c>
      <c r="O727" s="12">
        <f ca="1">Überl!BD728</f>
        <v>500</v>
      </c>
    </row>
    <row r="728" spans="1:15" x14ac:dyDescent="0.2">
      <c r="A728" s="154">
        <v>31842</v>
      </c>
      <c r="B728" s="54" t="s">
        <v>1402</v>
      </c>
      <c r="C728" s="154">
        <f t="shared" si="13"/>
        <v>3</v>
      </c>
      <c r="E728" s="12">
        <v>173</v>
      </c>
      <c r="F728" s="12">
        <v>171</v>
      </c>
      <c r="G728" s="14">
        <v>32</v>
      </c>
      <c r="H728" s="14">
        <v>97</v>
      </c>
      <c r="I728" s="14">
        <v>44</v>
      </c>
      <c r="J728" s="13"/>
      <c r="K728" s="12">
        <f ca="1">Überl!AZ729</f>
        <v>6684</v>
      </c>
      <c r="L728" s="12">
        <f ca="1">Überl!BA729</f>
        <v>8939</v>
      </c>
      <c r="M728" s="12">
        <f ca="1">Überl!BB729</f>
        <v>14557.65</v>
      </c>
      <c r="N728" s="12">
        <f ca="1">Überl!BC729</f>
        <v>500</v>
      </c>
      <c r="O728" s="12">
        <f ca="1">Überl!BD729</f>
        <v>500</v>
      </c>
    </row>
    <row r="729" spans="1:15" x14ac:dyDescent="0.2">
      <c r="A729" s="154">
        <v>31843</v>
      </c>
      <c r="B729" s="54" t="s">
        <v>46</v>
      </c>
      <c r="C729" s="154">
        <f t="shared" si="13"/>
        <v>3</v>
      </c>
      <c r="E729" s="12">
        <v>1511</v>
      </c>
      <c r="F729" s="12">
        <v>1504</v>
      </c>
      <c r="G729" s="14">
        <v>211</v>
      </c>
      <c r="H729" s="14">
        <v>967</v>
      </c>
      <c r="I729" s="14">
        <v>333</v>
      </c>
      <c r="J729" s="13"/>
      <c r="K729" s="12">
        <f ca="1">Überl!AZ730</f>
        <v>5626</v>
      </c>
      <c r="L729" s="12">
        <f ca="1">Überl!BA730</f>
        <v>90538</v>
      </c>
      <c r="M729" s="12">
        <f ca="1">Überl!BB730</f>
        <v>262799.46999999997</v>
      </c>
      <c r="N729" s="12">
        <f ca="1">Überl!BC730</f>
        <v>500</v>
      </c>
      <c r="O729" s="12">
        <f ca="1">Überl!BD730</f>
        <v>500</v>
      </c>
    </row>
    <row r="730" spans="1:15" x14ac:dyDescent="0.2">
      <c r="A730" s="154">
        <v>31844</v>
      </c>
      <c r="B730" s="54" t="s">
        <v>1401</v>
      </c>
      <c r="C730" s="154">
        <f t="shared" si="13"/>
        <v>3</v>
      </c>
      <c r="E730" s="12">
        <v>1634</v>
      </c>
      <c r="F730" s="12">
        <v>1588</v>
      </c>
      <c r="G730" s="14">
        <v>241</v>
      </c>
      <c r="H730" s="14">
        <v>1073</v>
      </c>
      <c r="I730" s="14">
        <v>320</v>
      </c>
      <c r="J730" s="13"/>
      <c r="K730" s="12">
        <f ca="1">Überl!AZ731</f>
        <v>7558</v>
      </c>
      <c r="L730" s="12">
        <f ca="1">Überl!BA731</f>
        <v>74438</v>
      </c>
      <c r="M730" s="12">
        <f ca="1">Überl!BB731</f>
        <v>37889.99</v>
      </c>
      <c r="N730" s="12">
        <f ca="1">Überl!BC731</f>
        <v>500</v>
      </c>
      <c r="O730" s="12">
        <f ca="1">Überl!BD731</f>
        <v>500</v>
      </c>
    </row>
    <row r="731" spans="1:15" x14ac:dyDescent="0.2">
      <c r="A731" s="154">
        <v>31845</v>
      </c>
      <c r="B731" s="54" t="s">
        <v>1400</v>
      </c>
      <c r="C731" s="154">
        <f t="shared" si="13"/>
        <v>3</v>
      </c>
      <c r="E731" s="12">
        <v>977</v>
      </c>
      <c r="F731" s="12">
        <v>933</v>
      </c>
      <c r="G731" s="14">
        <v>132</v>
      </c>
      <c r="H731" s="14">
        <v>682</v>
      </c>
      <c r="I731" s="14">
        <v>163</v>
      </c>
      <c r="J731" s="13"/>
      <c r="K731" s="12">
        <f ca="1">Überl!AZ732</f>
        <v>2711</v>
      </c>
      <c r="L731" s="12">
        <f ca="1">Überl!BA732</f>
        <v>46525</v>
      </c>
      <c r="M731" s="12">
        <f ca="1">Überl!BB732</f>
        <v>79953.22</v>
      </c>
      <c r="N731" s="12">
        <f ca="1">Überl!BC732</f>
        <v>500</v>
      </c>
      <c r="O731" s="12">
        <f ca="1">Überl!BD732</f>
        <v>500</v>
      </c>
    </row>
    <row r="732" spans="1:15" x14ac:dyDescent="0.2">
      <c r="A732" s="154">
        <v>31846</v>
      </c>
      <c r="B732" s="54" t="s">
        <v>1399</v>
      </c>
      <c r="C732" s="154">
        <f t="shared" si="13"/>
        <v>3</v>
      </c>
      <c r="E732" s="12">
        <v>1630</v>
      </c>
      <c r="F732" s="12">
        <v>1635</v>
      </c>
      <c r="G732" s="14">
        <v>226</v>
      </c>
      <c r="H732" s="14">
        <v>1051</v>
      </c>
      <c r="I732" s="14">
        <v>353</v>
      </c>
      <c r="J732" s="13"/>
      <c r="K732" s="12">
        <f ca="1">Überl!AZ733</f>
        <v>951</v>
      </c>
      <c r="L732" s="12">
        <f ca="1">Überl!BA733</f>
        <v>157484</v>
      </c>
      <c r="M732" s="12">
        <f ca="1">Überl!BB733</f>
        <v>1587577.32</v>
      </c>
      <c r="N732" s="12">
        <f ca="1">Überl!BC733</f>
        <v>500</v>
      </c>
      <c r="O732" s="12">
        <f ca="1">Überl!BD733</f>
        <v>500</v>
      </c>
    </row>
    <row r="733" spans="1:15" x14ac:dyDescent="0.2">
      <c r="A733" s="154">
        <v>31847</v>
      </c>
      <c r="B733" s="54" t="s">
        <v>1398</v>
      </c>
      <c r="C733" s="154">
        <f t="shared" si="13"/>
        <v>3</v>
      </c>
      <c r="E733" s="12">
        <v>1583</v>
      </c>
      <c r="F733" s="12">
        <v>1545</v>
      </c>
      <c r="G733" s="14">
        <v>232</v>
      </c>
      <c r="H733" s="14">
        <v>1012</v>
      </c>
      <c r="I733" s="14">
        <v>339</v>
      </c>
      <c r="J733" s="13"/>
      <c r="K733" s="12">
        <f ca="1">Überl!AZ734</f>
        <v>3814</v>
      </c>
      <c r="L733" s="12">
        <f ca="1">Überl!BA734</f>
        <v>76040</v>
      </c>
      <c r="M733" s="12">
        <f ca="1">Überl!BB734</f>
        <v>57352.5</v>
      </c>
      <c r="N733" s="12">
        <f ca="1">Überl!BC734</f>
        <v>500</v>
      </c>
      <c r="O733" s="12">
        <f ca="1">Überl!BD734</f>
        <v>500</v>
      </c>
    </row>
    <row r="734" spans="1:15" x14ac:dyDescent="0.2">
      <c r="A734" s="154">
        <v>31848</v>
      </c>
      <c r="B734" s="54" t="s">
        <v>1397</v>
      </c>
      <c r="C734" s="154">
        <f t="shared" si="13"/>
        <v>3</v>
      </c>
      <c r="E734" s="12">
        <v>1397</v>
      </c>
      <c r="F734" s="12">
        <v>1387</v>
      </c>
      <c r="G734" s="14">
        <v>185</v>
      </c>
      <c r="H734" s="14">
        <v>951</v>
      </c>
      <c r="I734" s="14">
        <v>261</v>
      </c>
      <c r="J734" s="13"/>
      <c r="K734" s="12">
        <f ca="1">Überl!AZ735</f>
        <v>5103</v>
      </c>
      <c r="L734" s="12">
        <f ca="1">Überl!BA735</f>
        <v>71308</v>
      </c>
      <c r="M734" s="12">
        <f ca="1">Überl!BB735</f>
        <v>136642.79</v>
      </c>
      <c r="N734" s="12">
        <f ca="1">Überl!BC735</f>
        <v>500</v>
      </c>
      <c r="O734" s="12">
        <f ca="1">Überl!BD735</f>
        <v>500</v>
      </c>
    </row>
    <row r="735" spans="1:15" x14ac:dyDescent="0.2">
      <c r="A735" s="154">
        <v>31849</v>
      </c>
      <c r="B735" s="54" t="s">
        <v>1396</v>
      </c>
      <c r="C735" s="154">
        <f t="shared" si="13"/>
        <v>3</v>
      </c>
      <c r="E735" s="12">
        <v>879</v>
      </c>
      <c r="F735" s="12">
        <v>914</v>
      </c>
      <c r="G735" s="14">
        <v>94</v>
      </c>
      <c r="H735" s="14">
        <v>588</v>
      </c>
      <c r="I735" s="14">
        <v>197</v>
      </c>
      <c r="J735" s="13"/>
      <c r="K735" s="12">
        <f ca="1">Überl!AZ736</f>
        <v>1965</v>
      </c>
      <c r="L735" s="12">
        <f ca="1">Überl!BA736</f>
        <v>42105</v>
      </c>
      <c r="M735" s="12">
        <f ca="1">Überl!BB736</f>
        <v>35956.74</v>
      </c>
      <c r="N735" s="12">
        <f ca="1">Überl!BC736</f>
        <v>500</v>
      </c>
      <c r="O735" s="12">
        <f ca="1">Überl!BD736</f>
        <v>500</v>
      </c>
    </row>
    <row r="736" spans="1:15" x14ac:dyDescent="0.2">
      <c r="A736" s="154">
        <v>31901</v>
      </c>
      <c r="B736" s="54" t="s">
        <v>1395</v>
      </c>
      <c r="C736" s="154">
        <f t="shared" si="13"/>
        <v>3</v>
      </c>
      <c r="E736" s="12">
        <v>2983</v>
      </c>
      <c r="F736" s="12">
        <v>2763</v>
      </c>
      <c r="G736" s="14">
        <v>445</v>
      </c>
      <c r="H736" s="14">
        <v>1974</v>
      </c>
      <c r="I736" s="14">
        <v>564</v>
      </c>
      <c r="J736" s="13"/>
      <c r="K736" s="12">
        <f ca="1">Überl!AZ737</f>
        <v>11906</v>
      </c>
      <c r="L736" s="12">
        <f ca="1">Überl!BA737</f>
        <v>234842</v>
      </c>
      <c r="M736" s="12">
        <f ca="1">Überl!BB737</f>
        <v>573948</v>
      </c>
      <c r="N736" s="12">
        <f ca="1">Überl!BC737</f>
        <v>500</v>
      </c>
      <c r="O736" s="12">
        <f ca="1">Überl!BD737</f>
        <v>500</v>
      </c>
    </row>
    <row r="737" spans="1:15" x14ac:dyDescent="0.2">
      <c r="A737" s="154">
        <v>31902</v>
      </c>
      <c r="B737" s="54" t="s">
        <v>1394</v>
      </c>
      <c r="C737" s="154">
        <f t="shared" si="13"/>
        <v>3</v>
      </c>
      <c r="E737" s="12">
        <v>2203</v>
      </c>
      <c r="F737" s="12">
        <v>2215</v>
      </c>
      <c r="G737" s="14">
        <v>346</v>
      </c>
      <c r="H737" s="14">
        <v>1509</v>
      </c>
      <c r="I737" s="14">
        <v>348</v>
      </c>
      <c r="J737" s="13"/>
      <c r="K737" s="12">
        <f ca="1">Überl!AZ738</f>
        <v>25806</v>
      </c>
      <c r="L737" s="12">
        <f ca="1">Überl!BA738</f>
        <v>139224</v>
      </c>
      <c r="M737" s="12">
        <f ca="1">Überl!BB738</f>
        <v>297850.71000000002</v>
      </c>
      <c r="N737" s="12">
        <f ca="1">Überl!BC738</f>
        <v>500</v>
      </c>
      <c r="O737" s="12">
        <f ca="1">Überl!BD738</f>
        <v>500</v>
      </c>
    </row>
    <row r="738" spans="1:15" x14ac:dyDescent="0.2">
      <c r="A738" s="154">
        <v>31903</v>
      </c>
      <c r="B738" s="54" t="s">
        <v>1393</v>
      </c>
      <c r="C738" s="154">
        <f t="shared" si="13"/>
        <v>3</v>
      </c>
      <c r="E738" s="12">
        <v>5077</v>
      </c>
      <c r="F738" s="12">
        <v>4906</v>
      </c>
      <c r="G738" s="14">
        <v>758</v>
      </c>
      <c r="H738" s="14">
        <v>3445</v>
      </c>
      <c r="I738" s="14">
        <v>874</v>
      </c>
      <c r="J738" s="13"/>
      <c r="K738" s="12">
        <f ca="1">Überl!AZ739</f>
        <v>35548</v>
      </c>
      <c r="L738" s="12">
        <f ca="1">Überl!BA739</f>
        <v>408309</v>
      </c>
      <c r="M738" s="12">
        <f ca="1">Überl!BB739</f>
        <v>2747095.28</v>
      </c>
      <c r="N738" s="12">
        <f ca="1">Überl!BC739</f>
        <v>500</v>
      </c>
      <c r="O738" s="12">
        <f ca="1">Überl!BD739</f>
        <v>500</v>
      </c>
    </row>
    <row r="739" spans="1:15" x14ac:dyDescent="0.2">
      <c r="A739" s="154">
        <v>31904</v>
      </c>
      <c r="B739" s="54" t="s">
        <v>1392</v>
      </c>
      <c r="C739" s="154">
        <f t="shared" si="13"/>
        <v>3</v>
      </c>
      <c r="E739" s="12">
        <v>1226</v>
      </c>
      <c r="F739" s="12">
        <v>1196</v>
      </c>
      <c r="G739" s="14">
        <v>188</v>
      </c>
      <c r="H739" s="14">
        <v>817</v>
      </c>
      <c r="I739" s="14">
        <v>221</v>
      </c>
      <c r="J739" s="13"/>
      <c r="K739" s="12">
        <f ca="1">Überl!AZ740</f>
        <v>11375</v>
      </c>
      <c r="L739" s="12">
        <f ca="1">Überl!BA740</f>
        <v>71458</v>
      </c>
      <c r="M739" s="12">
        <f ca="1">Überl!BB740</f>
        <v>72818.09</v>
      </c>
      <c r="N739" s="12">
        <f ca="1">Überl!BC740</f>
        <v>500</v>
      </c>
      <c r="O739" s="12">
        <f ca="1">Überl!BD740</f>
        <v>500</v>
      </c>
    </row>
    <row r="740" spans="1:15" x14ac:dyDescent="0.2">
      <c r="A740" s="154">
        <v>31905</v>
      </c>
      <c r="B740" s="54" t="s">
        <v>1391</v>
      </c>
      <c r="C740" s="154">
        <f t="shared" si="13"/>
        <v>3</v>
      </c>
      <c r="E740" s="12">
        <v>4629</v>
      </c>
      <c r="F740" s="12">
        <v>4474</v>
      </c>
      <c r="G740" s="14">
        <v>728</v>
      </c>
      <c r="H740" s="14">
        <v>2948</v>
      </c>
      <c r="I740" s="14">
        <v>953</v>
      </c>
      <c r="J740" s="13"/>
      <c r="K740" s="12">
        <f ca="1">Überl!AZ741</f>
        <v>2150</v>
      </c>
      <c r="L740" s="12">
        <f ca="1">Überl!BA741</f>
        <v>413867</v>
      </c>
      <c r="M740" s="12">
        <f ca="1">Überl!BB741</f>
        <v>219762.34</v>
      </c>
      <c r="N740" s="12">
        <f ca="1">Überl!BC741</f>
        <v>500</v>
      </c>
      <c r="O740" s="12">
        <f ca="1">Überl!BD741</f>
        <v>500</v>
      </c>
    </row>
    <row r="741" spans="1:15" x14ac:dyDescent="0.2">
      <c r="A741" s="154">
        <v>31906</v>
      </c>
      <c r="B741" s="54" t="s">
        <v>1390</v>
      </c>
      <c r="C741" s="154">
        <f t="shared" si="13"/>
        <v>3</v>
      </c>
      <c r="E741" s="12">
        <v>1964</v>
      </c>
      <c r="F741" s="12">
        <v>2035</v>
      </c>
      <c r="G741" s="14">
        <v>318</v>
      </c>
      <c r="H741" s="14">
        <v>1229</v>
      </c>
      <c r="I741" s="14">
        <v>417</v>
      </c>
      <c r="J741" s="13"/>
      <c r="K741" s="12">
        <f ca="1">Überl!AZ742</f>
        <v>6256</v>
      </c>
      <c r="L741" s="12">
        <f ca="1">Überl!BA742</f>
        <v>85360</v>
      </c>
      <c r="M741" s="12">
        <f ca="1">Überl!BB742</f>
        <v>113948.32</v>
      </c>
      <c r="N741" s="12">
        <f ca="1">Überl!BC742</f>
        <v>500</v>
      </c>
      <c r="O741" s="12">
        <f ca="1">Überl!BD742</f>
        <v>500</v>
      </c>
    </row>
    <row r="742" spans="1:15" x14ac:dyDescent="0.2">
      <c r="A742" s="154">
        <v>31907</v>
      </c>
      <c r="B742" s="54" t="s">
        <v>1389</v>
      </c>
      <c r="C742" s="154">
        <f t="shared" si="13"/>
        <v>3</v>
      </c>
      <c r="E742" s="12">
        <v>968</v>
      </c>
      <c r="F742" s="12">
        <v>917</v>
      </c>
      <c r="G742" s="14">
        <v>145</v>
      </c>
      <c r="H742" s="14">
        <v>605</v>
      </c>
      <c r="I742" s="14">
        <v>218</v>
      </c>
      <c r="J742" s="13"/>
      <c r="K742" s="12">
        <f ca="1">Überl!AZ743</f>
        <v>16562</v>
      </c>
      <c r="L742" s="12">
        <f ca="1">Überl!BA743</f>
        <v>70508</v>
      </c>
      <c r="M742" s="12">
        <f ca="1">Überl!BB743</f>
        <v>189097.02</v>
      </c>
      <c r="N742" s="12">
        <f ca="1">Überl!BC743</f>
        <v>500</v>
      </c>
      <c r="O742" s="12">
        <f ca="1">Überl!BD743</f>
        <v>500</v>
      </c>
    </row>
    <row r="743" spans="1:15" x14ac:dyDescent="0.2">
      <c r="A743" s="154">
        <v>31909</v>
      </c>
      <c r="B743" s="54" t="s">
        <v>1388</v>
      </c>
      <c r="C743" s="154">
        <f t="shared" si="13"/>
        <v>3</v>
      </c>
      <c r="E743" s="12">
        <v>2679</v>
      </c>
      <c r="F743" s="12">
        <v>2604</v>
      </c>
      <c r="G743" s="14">
        <v>458</v>
      </c>
      <c r="H743" s="14">
        <v>1772</v>
      </c>
      <c r="I743" s="14">
        <v>449</v>
      </c>
      <c r="J743" s="13"/>
      <c r="K743" s="12">
        <f ca="1">Überl!AZ744</f>
        <v>13398</v>
      </c>
      <c r="L743" s="12">
        <f ca="1">Überl!BA744</f>
        <v>109395</v>
      </c>
      <c r="M743" s="12">
        <f ca="1">Überl!BB744</f>
        <v>193724.82</v>
      </c>
      <c r="N743" s="12">
        <f ca="1">Überl!BC744</f>
        <v>500</v>
      </c>
      <c r="O743" s="12">
        <f ca="1">Überl!BD744</f>
        <v>500</v>
      </c>
    </row>
    <row r="744" spans="1:15" x14ac:dyDescent="0.2">
      <c r="A744" s="154">
        <v>31910</v>
      </c>
      <c r="B744" s="54" t="s">
        <v>1387</v>
      </c>
      <c r="C744" s="154">
        <f t="shared" si="13"/>
        <v>3</v>
      </c>
      <c r="E744" s="12">
        <v>1673</v>
      </c>
      <c r="F744" s="12">
        <v>1571</v>
      </c>
      <c r="G744" s="14">
        <v>237</v>
      </c>
      <c r="H744" s="14">
        <v>1133</v>
      </c>
      <c r="I744" s="14">
        <v>303</v>
      </c>
      <c r="J744" s="13"/>
      <c r="K744" s="12">
        <f ca="1">Überl!AZ745</f>
        <v>21842</v>
      </c>
      <c r="L744" s="12">
        <f ca="1">Überl!BA745</f>
        <v>87109</v>
      </c>
      <c r="M744" s="12">
        <f ca="1">Überl!BB745</f>
        <v>107770.75</v>
      </c>
      <c r="N744" s="12">
        <f ca="1">Überl!BC745</f>
        <v>500</v>
      </c>
      <c r="O744" s="12">
        <f ca="1">Überl!BD745</f>
        <v>500</v>
      </c>
    </row>
    <row r="745" spans="1:15" x14ac:dyDescent="0.2">
      <c r="A745" s="154">
        <v>31911</v>
      </c>
      <c r="B745" s="54" t="s">
        <v>1386</v>
      </c>
      <c r="C745" s="154">
        <f t="shared" si="13"/>
        <v>3</v>
      </c>
      <c r="E745" s="12">
        <v>1200</v>
      </c>
      <c r="F745" s="12">
        <v>1123</v>
      </c>
      <c r="G745" s="14">
        <v>204</v>
      </c>
      <c r="H745" s="14">
        <v>820</v>
      </c>
      <c r="I745" s="14">
        <v>176</v>
      </c>
      <c r="J745" s="13"/>
      <c r="K745" s="12">
        <f ca="1">Überl!AZ746</f>
        <v>7138</v>
      </c>
      <c r="L745" s="12">
        <f ca="1">Überl!BA746</f>
        <v>53526</v>
      </c>
      <c r="M745" s="12">
        <f ca="1">Überl!BB746</f>
        <v>33802.75</v>
      </c>
      <c r="N745" s="12">
        <f ca="1">Überl!BC746</f>
        <v>500</v>
      </c>
      <c r="O745" s="12">
        <f ca="1">Überl!BD746</f>
        <v>500</v>
      </c>
    </row>
    <row r="746" spans="1:15" x14ac:dyDescent="0.2">
      <c r="A746" s="154">
        <v>31912</v>
      </c>
      <c r="B746" s="54" t="s">
        <v>1385</v>
      </c>
      <c r="C746" s="154">
        <f t="shared" si="13"/>
        <v>3</v>
      </c>
      <c r="E746" s="12">
        <v>7794</v>
      </c>
      <c r="F746" s="12">
        <v>7708</v>
      </c>
      <c r="G746" s="14">
        <v>1085</v>
      </c>
      <c r="H746" s="14">
        <v>5043</v>
      </c>
      <c r="I746" s="14">
        <v>1666</v>
      </c>
      <c r="J746" s="13"/>
      <c r="K746" s="12">
        <f ca="1">Überl!AZ747</f>
        <v>37397</v>
      </c>
      <c r="L746" s="12">
        <f ca="1">Überl!BA747</f>
        <v>502680</v>
      </c>
      <c r="M746" s="12">
        <f ca="1">Überl!BB747</f>
        <v>3717024.49</v>
      </c>
      <c r="N746" s="12">
        <f ca="1">Überl!BC747</f>
        <v>500</v>
      </c>
      <c r="O746" s="12">
        <f ca="1">Überl!BD747</f>
        <v>500</v>
      </c>
    </row>
    <row r="747" spans="1:15" x14ac:dyDescent="0.2">
      <c r="A747" s="154">
        <v>31913</v>
      </c>
      <c r="B747" s="54" t="s">
        <v>1384</v>
      </c>
      <c r="C747" s="154">
        <f t="shared" si="13"/>
        <v>3</v>
      </c>
      <c r="E747" s="12">
        <v>1577</v>
      </c>
      <c r="F747" s="12">
        <v>1511</v>
      </c>
      <c r="G747" s="14">
        <v>275</v>
      </c>
      <c r="H747" s="14">
        <v>1052</v>
      </c>
      <c r="I747" s="14">
        <v>250</v>
      </c>
      <c r="J747" s="13"/>
      <c r="K747" s="12">
        <f ca="1">Überl!AZ748</f>
        <v>12765</v>
      </c>
      <c r="L747" s="12">
        <f ca="1">Überl!BA748</f>
        <v>96023</v>
      </c>
      <c r="M747" s="12">
        <f ca="1">Überl!BB748</f>
        <v>770980.87</v>
      </c>
      <c r="N747" s="12">
        <f ca="1">Überl!BC748</f>
        <v>500</v>
      </c>
      <c r="O747" s="12">
        <f ca="1">Überl!BD748</f>
        <v>500</v>
      </c>
    </row>
    <row r="748" spans="1:15" x14ac:dyDescent="0.2">
      <c r="A748" s="154">
        <v>31915</v>
      </c>
      <c r="B748" s="54" t="s">
        <v>1383</v>
      </c>
      <c r="C748" s="154">
        <f t="shared" si="13"/>
        <v>3</v>
      </c>
      <c r="E748" s="12">
        <v>1386</v>
      </c>
      <c r="F748" s="12">
        <v>1385</v>
      </c>
      <c r="G748" s="14">
        <v>216</v>
      </c>
      <c r="H748" s="14">
        <v>945</v>
      </c>
      <c r="I748" s="14">
        <v>225</v>
      </c>
      <c r="J748" s="13"/>
      <c r="K748" s="12">
        <f ca="1">Überl!AZ749</f>
        <v>19480</v>
      </c>
      <c r="L748" s="12">
        <f ca="1">Überl!BA749</f>
        <v>67872</v>
      </c>
      <c r="M748" s="12">
        <f ca="1">Überl!BB749</f>
        <v>164748.91</v>
      </c>
      <c r="N748" s="12">
        <f ca="1">Überl!BC749</f>
        <v>500</v>
      </c>
      <c r="O748" s="12">
        <f ca="1">Überl!BD749</f>
        <v>500</v>
      </c>
    </row>
    <row r="749" spans="1:15" x14ac:dyDescent="0.2">
      <c r="A749" s="154">
        <v>31916</v>
      </c>
      <c r="B749" s="54" t="s">
        <v>1382</v>
      </c>
      <c r="C749" s="154">
        <f t="shared" si="13"/>
        <v>3</v>
      </c>
      <c r="E749" s="12">
        <v>2188</v>
      </c>
      <c r="F749" s="12">
        <v>2109</v>
      </c>
      <c r="G749" s="14">
        <v>336</v>
      </c>
      <c r="H749" s="14">
        <v>1451</v>
      </c>
      <c r="I749" s="14">
        <v>401</v>
      </c>
      <c r="J749" s="13"/>
      <c r="K749" s="12">
        <f ca="1">Überl!AZ750</f>
        <v>17183</v>
      </c>
      <c r="L749" s="12">
        <f ca="1">Überl!BA750</f>
        <v>172325</v>
      </c>
      <c r="M749" s="12">
        <f ca="1">Überl!BB750</f>
        <v>325579.58</v>
      </c>
      <c r="N749" s="12">
        <f ca="1">Überl!BC750</f>
        <v>500</v>
      </c>
      <c r="O749" s="12">
        <f ca="1">Überl!BD750</f>
        <v>500</v>
      </c>
    </row>
    <row r="750" spans="1:15" x14ac:dyDescent="0.2">
      <c r="A750" s="154">
        <v>31917</v>
      </c>
      <c r="B750" s="54" t="s">
        <v>1381</v>
      </c>
      <c r="C750" s="154">
        <f t="shared" si="13"/>
        <v>3</v>
      </c>
      <c r="E750" s="12">
        <v>1401</v>
      </c>
      <c r="F750" s="12">
        <v>1374</v>
      </c>
      <c r="G750" s="14">
        <v>242</v>
      </c>
      <c r="H750" s="14">
        <v>930</v>
      </c>
      <c r="I750" s="14">
        <v>229</v>
      </c>
      <c r="J750" s="13"/>
      <c r="K750" s="12">
        <f ca="1">Überl!AZ751</f>
        <v>9992</v>
      </c>
      <c r="L750" s="12">
        <f ca="1">Überl!BA751</f>
        <v>74957</v>
      </c>
      <c r="M750" s="12">
        <f ca="1">Überl!BB751</f>
        <v>126598.37</v>
      </c>
      <c r="N750" s="12">
        <f ca="1">Überl!BC751</f>
        <v>500</v>
      </c>
      <c r="O750" s="12">
        <f ca="1">Überl!BD751</f>
        <v>500</v>
      </c>
    </row>
    <row r="751" spans="1:15" x14ac:dyDescent="0.2">
      <c r="A751" s="154">
        <v>31918</v>
      </c>
      <c r="B751" s="54" t="s">
        <v>1380</v>
      </c>
      <c r="C751" s="154">
        <f t="shared" si="13"/>
        <v>3</v>
      </c>
      <c r="E751" s="12">
        <v>3231</v>
      </c>
      <c r="F751" s="12">
        <v>3137</v>
      </c>
      <c r="G751" s="14">
        <v>482</v>
      </c>
      <c r="H751" s="14">
        <v>2047</v>
      </c>
      <c r="I751" s="14">
        <v>702</v>
      </c>
      <c r="J751" s="13"/>
      <c r="K751" s="12">
        <f ca="1">Überl!AZ752</f>
        <v>15990</v>
      </c>
      <c r="L751" s="12">
        <f ca="1">Überl!BA752</f>
        <v>162018</v>
      </c>
      <c r="M751" s="12">
        <f ca="1">Überl!BB752</f>
        <v>449348.88</v>
      </c>
      <c r="N751" s="12">
        <f ca="1">Überl!BC752</f>
        <v>500</v>
      </c>
      <c r="O751" s="12">
        <f ca="1">Überl!BD752</f>
        <v>500</v>
      </c>
    </row>
    <row r="752" spans="1:15" x14ac:dyDescent="0.2">
      <c r="A752" s="154">
        <v>31919</v>
      </c>
      <c r="B752" s="54" t="s">
        <v>1379</v>
      </c>
      <c r="C752" s="154">
        <f t="shared" si="13"/>
        <v>3</v>
      </c>
      <c r="E752" s="12">
        <v>2186</v>
      </c>
      <c r="F752" s="12">
        <v>2092</v>
      </c>
      <c r="G752" s="14">
        <v>312</v>
      </c>
      <c r="H752" s="14">
        <v>1436</v>
      </c>
      <c r="I752" s="14">
        <v>438</v>
      </c>
      <c r="J752" s="13"/>
      <c r="K752" s="12">
        <f ca="1">Überl!AZ753</f>
        <v>12133</v>
      </c>
      <c r="L752" s="12">
        <f ca="1">Überl!BA753</f>
        <v>118362</v>
      </c>
      <c r="M752" s="12">
        <f ca="1">Überl!BB753</f>
        <v>240660.91</v>
      </c>
      <c r="N752" s="12">
        <f ca="1">Überl!BC753</f>
        <v>500</v>
      </c>
      <c r="O752" s="12">
        <f ca="1">Überl!BD753</f>
        <v>500</v>
      </c>
    </row>
    <row r="753" spans="1:15" x14ac:dyDescent="0.2">
      <c r="A753" s="154">
        <v>31920</v>
      </c>
      <c r="B753" s="54" t="s">
        <v>1378</v>
      </c>
      <c r="C753" s="154">
        <f t="shared" si="13"/>
        <v>3</v>
      </c>
      <c r="E753" s="12">
        <v>597</v>
      </c>
      <c r="F753" s="12">
        <v>606</v>
      </c>
      <c r="G753" s="14">
        <v>76</v>
      </c>
      <c r="H753" s="14">
        <v>385</v>
      </c>
      <c r="I753" s="14">
        <v>136</v>
      </c>
      <c r="J753" s="13"/>
      <c r="K753" s="12">
        <f ca="1">Überl!AZ754</f>
        <v>3153</v>
      </c>
      <c r="L753" s="12">
        <f ca="1">Überl!BA754</f>
        <v>26480</v>
      </c>
      <c r="M753" s="12">
        <f ca="1">Überl!BB754</f>
        <v>69339.92</v>
      </c>
      <c r="N753" s="12">
        <f ca="1">Überl!BC754</f>
        <v>500</v>
      </c>
      <c r="O753" s="12">
        <f ca="1">Überl!BD754</f>
        <v>500</v>
      </c>
    </row>
    <row r="754" spans="1:15" x14ac:dyDescent="0.2">
      <c r="A754" s="154">
        <v>31921</v>
      </c>
      <c r="B754" s="54" t="s">
        <v>1377</v>
      </c>
      <c r="C754" s="154">
        <f t="shared" si="13"/>
        <v>3</v>
      </c>
      <c r="E754" s="12">
        <v>3057</v>
      </c>
      <c r="F754" s="12">
        <v>2898</v>
      </c>
      <c r="G754" s="14">
        <v>481</v>
      </c>
      <c r="H754" s="14">
        <v>1900</v>
      </c>
      <c r="I754" s="14">
        <v>676</v>
      </c>
      <c r="J754" s="13"/>
      <c r="K754" s="12">
        <f ca="1">Überl!AZ755</f>
        <v>7705</v>
      </c>
      <c r="L754" s="12">
        <f ca="1">Überl!BA755</f>
        <v>211498</v>
      </c>
      <c r="M754" s="12">
        <f ca="1">Überl!BB755</f>
        <v>314565.42</v>
      </c>
      <c r="N754" s="12">
        <f ca="1">Überl!BC755</f>
        <v>500</v>
      </c>
      <c r="O754" s="12">
        <f ca="1">Überl!BD755</f>
        <v>500</v>
      </c>
    </row>
    <row r="755" spans="1:15" x14ac:dyDescent="0.2">
      <c r="A755" s="154">
        <v>31922</v>
      </c>
      <c r="B755" s="54" t="s">
        <v>1376</v>
      </c>
      <c r="C755" s="154">
        <f t="shared" si="13"/>
        <v>3</v>
      </c>
      <c r="E755" s="12">
        <v>2080</v>
      </c>
      <c r="F755" s="12">
        <v>2030</v>
      </c>
      <c r="G755" s="14">
        <v>350</v>
      </c>
      <c r="H755" s="14">
        <v>1412</v>
      </c>
      <c r="I755" s="14">
        <v>318</v>
      </c>
      <c r="J755" s="13"/>
      <c r="K755" s="12">
        <f ca="1">Überl!AZ756</f>
        <v>20884</v>
      </c>
      <c r="L755" s="12">
        <f ca="1">Überl!BA756</f>
        <v>109655</v>
      </c>
      <c r="M755" s="12">
        <f ca="1">Überl!BB756</f>
        <v>281860.11</v>
      </c>
      <c r="N755" s="12">
        <f ca="1">Überl!BC756</f>
        <v>500</v>
      </c>
      <c r="O755" s="12">
        <f ca="1">Überl!BD756</f>
        <v>500</v>
      </c>
    </row>
    <row r="756" spans="1:15" x14ac:dyDescent="0.2">
      <c r="A756" s="154">
        <v>31923</v>
      </c>
      <c r="B756" s="54" t="s">
        <v>1375</v>
      </c>
      <c r="C756" s="154">
        <f t="shared" si="13"/>
        <v>3</v>
      </c>
      <c r="E756" s="12">
        <v>898</v>
      </c>
      <c r="F756" s="12">
        <v>900</v>
      </c>
      <c r="G756" s="14">
        <v>124</v>
      </c>
      <c r="H756" s="14">
        <v>631</v>
      </c>
      <c r="I756" s="14">
        <v>143</v>
      </c>
      <c r="J756" s="13"/>
      <c r="K756" s="12">
        <f ca="1">Überl!AZ757</f>
        <v>8344</v>
      </c>
      <c r="L756" s="12">
        <f ca="1">Überl!BA757</f>
        <v>44435</v>
      </c>
      <c r="M756" s="12">
        <f ca="1">Überl!BB757</f>
        <v>25160.75</v>
      </c>
      <c r="N756" s="12">
        <f ca="1">Überl!BC757</f>
        <v>500</v>
      </c>
      <c r="O756" s="12">
        <f ca="1">Überl!BD757</f>
        <v>500</v>
      </c>
    </row>
    <row r="757" spans="1:15" x14ac:dyDescent="0.2">
      <c r="A757" s="154">
        <v>31925</v>
      </c>
      <c r="B757" s="54" t="s">
        <v>1374</v>
      </c>
      <c r="C757" s="154">
        <f t="shared" si="13"/>
        <v>3</v>
      </c>
      <c r="E757" s="12">
        <v>1470</v>
      </c>
      <c r="F757" s="12">
        <v>1489</v>
      </c>
      <c r="G757" s="14">
        <v>219</v>
      </c>
      <c r="H757" s="14">
        <v>957</v>
      </c>
      <c r="I757" s="14">
        <v>294</v>
      </c>
      <c r="J757" s="13"/>
      <c r="K757" s="12">
        <f ca="1">Überl!AZ758</f>
        <v>16339</v>
      </c>
      <c r="L757" s="12">
        <f ca="1">Überl!BA758</f>
        <v>95115</v>
      </c>
      <c r="M757" s="12">
        <f ca="1">Überl!BB758</f>
        <v>365880.76</v>
      </c>
      <c r="N757" s="12">
        <f ca="1">Überl!BC758</f>
        <v>500</v>
      </c>
      <c r="O757" s="12">
        <f ca="1">Überl!BD758</f>
        <v>500</v>
      </c>
    </row>
    <row r="758" spans="1:15" x14ac:dyDescent="0.2">
      <c r="A758" s="154">
        <v>31926</v>
      </c>
      <c r="B758" s="54" t="s">
        <v>1373</v>
      </c>
      <c r="C758" s="154">
        <f t="shared" si="13"/>
        <v>3</v>
      </c>
      <c r="E758" s="12">
        <v>8273</v>
      </c>
      <c r="F758" s="12">
        <v>7951</v>
      </c>
      <c r="G758" s="14">
        <v>1253</v>
      </c>
      <c r="H758" s="14">
        <v>5400</v>
      </c>
      <c r="I758" s="14">
        <v>1620</v>
      </c>
      <c r="J758" s="13"/>
      <c r="K758" s="12">
        <f ca="1">Überl!AZ759</f>
        <v>34374</v>
      </c>
      <c r="L758" s="12">
        <f ca="1">Überl!BA759</f>
        <v>588225</v>
      </c>
      <c r="M758" s="12">
        <f ca="1">Überl!BB759</f>
        <v>1764357.32</v>
      </c>
      <c r="N758" s="12">
        <f ca="1">Überl!BC759</f>
        <v>500</v>
      </c>
      <c r="O758" s="12">
        <f ca="1">Überl!BD759</f>
        <v>500</v>
      </c>
    </row>
    <row r="759" spans="1:15" x14ac:dyDescent="0.2">
      <c r="A759" s="154">
        <v>31927</v>
      </c>
      <c r="B759" s="54" t="s">
        <v>1372</v>
      </c>
      <c r="C759" s="154">
        <f t="shared" si="13"/>
        <v>3</v>
      </c>
      <c r="E759" s="12">
        <v>1555</v>
      </c>
      <c r="F759" s="12">
        <v>1488</v>
      </c>
      <c r="G759" s="14">
        <v>212</v>
      </c>
      <c r="H759" s="14">
        <v>1071</v>
      </c>
      <c r="I759" s="14">
        <v>272</v>
      </c>
      <c r="J759" s="13"/>
      <c r="K759" s="12">
        <f ca="1">Überl!AZ760</f>
        <v>6779</v>
      </c>
      <c r="L759" s="12">
        <f ca="1">Überl!BA760</f>
        <v>105969</v>
      </c>
      <c r="M759" s="12">
        <f ca="1">Überl!BB760</f>
        <v>209078.94</v>
      </c>
      <c r="N759" s="12">
        <f ca="1">Überl!BC760</f>
        <v>500</v>
      </c>
      <c r="O759" s="12">
        <f ca="1">Überl!BD760</f>
        <v>500</v>
      </c>
    </row>
    <row r="760" spans="1:15" x14ac:dyDescent="0.2">
      <c r="A760" s="154">
        <v>31928</v>
      </c>
      <c r="B760" s="54" t="s">
        <v>1371</v>
      </c>
      <c r="C760" s="154">
        <f t="shared" si="13"/>
        <v>3</v>
      </c>
      <c r="E760" s="12">
        <v>1749</v>
      </c>
      <c r="F760" s="12">
        <v>1712</v>
      </c>
      <c r="G760" s="14">
        <v>264</v>
      </c>
      <c r="H760" s="14">
        <v>1180</v>
      </c>
      <c r="I760" s="14">
        <v>305</v>
      </c>
      <c r="J760" s="13"/>
      <c r="K760" s="12">
        <f ca="1">Überl!AZ761</f>
        <v>12273</v>
      </c>
      <c r="L760" s="12">
        <f ca="1">Überl!BA761</f>
        <v>105597</v>
      </c>
      <c r="M760" s="12">
        <f ca="1">Überl!BB761</f>
        <v>875998.6</v>
      </c>
      <c r="N760" s="12">
        <f ca="1">Überl!BC761</f>
        <v>500</v>
      </c>
      <c r="O760" s="12">
        <f ca="1">Überl!BD761</f>
        <v>500</v>
      </c>
    </row>
    <row r="761" spans="1:15" x14ac:dyDescent="0.2">
      <c r="A761" s="154">
        <v>31929</v>
      </c>
      <c r="B761" s="54" t="s">
        <v>1370</v>
      </c>
      <c r="C761" s="154">
        <f t="shared" si="13"/>
        <v>3</v>
      </c>
      <c r="E761" s="12">
        <v>4572</v>
      </c>
      <c r="F761" s="12">
        <v>4576</v>
      </c>
      <c r="G761" s="14">
        <v>624</v>
      </c>
      <c r="H761" s="14">
        <v>2981</v>
      </c>
      <c r="I761" s="14">
        <v>967</v>
      </c>
      <c r="J761" s="13"/>
      <c r="K761" s="12">
        <f ca="1">Überl!AZ762</f>
        <v>22076</v>
      </c>
      <c r="L761" s="12">
        <f ca="1">Überl!BA762</f>
        <v>283649</v>
      </c>
      <c r="M761" s="12">
        <f ca="1">Überl!BB762</f>
        <v>1414720.76</v>
      </c>
      <c r="N761" s="12">
        <f ca="1">Überl!BC762</f>
        <v>500</v>
      </c>
      <c r="O761" s="12">
        <f ca="1">Überl!BD762</f>
        <v>500</v>
      </c>
    </row>
    <row r="762" spans="1:15" x14ac:dyDescent="0.2">
      <c r="A762" s="154">
        <v>31930</v>
      </c>
      <c r="B762" s="54" t="s">
        <v>1369</v>
      </c>
      <c r="C762" s="154">
        <f t="shared" si="13"/>
        <v>3</v>
      </c>
      <c r="E762" s="12">
        <v>2332</v>
      </c>
      <c r="F762" s="12">
        <v>2297</v>
      </c>
      <c r="G762" s="14">
        <v>336</v>
      </c>
      <c r="H762" s="14">
        <v>1554</v>
      </c>
      <c r="I762" s="14">
        <v>442</v>
      </c>
      <c r="J762" s="13"/>
      <c r="K762" s="12">
        <f ca="1">Überl!AZ763</f>
        <v>38038</v>
      </c>
      <c r="L762" s="12">
        <f ca="1">Überl!BA763</f>
        <v>118838</v>
      </c>
      <c r="M762" s="12">
        <f ca="1">Überl!BB763</f>
        <v>245830.82</v>
      </c>
      <c r="N762" s="12">
        <f ca="1">Überl!BC763</f>
        <v>500</v>
      </c>
      <c r="O762" s="12">
        <f ca="1">Überl!BD763</f>
        <v>500</v>
      </c>
    </row>
    <row r="763" spans="1:15" x14ac:dyDescent="0.2">
      <c r="A763" s="154">
        <v>31932</v>
      </c>
      <c r="B763" s="54" t="s">
        <v>1368</v>
      </c>
      <c r="C763" s="154">
        <f t="shared" si="13"/>
        <v>3</v>
      </c>
      <c r="E763" s="12">
        <v>1589</v>
      </c>
      <c r="F763" s="12">
        <v>1612</v>
      </c>
      <c r="G763" s="14">
        <v>214</v>
      </c>
      <c r="H763" s="14">
        <v>1082</v>
      </c>
      <c r="I763" s="14">
        <v>293</v>
      </c>
      <c r="J763" s="13"/>
      <c r="K763" s="12">
        <f ca="1">Überl!AZ764</f>
        <v>3459</v>
      </c>
      <c r="L763" s="12">
        <f ca="1">Überl!BA764</f>
        <v>146063</v>
      </c>
      <c r="M763" s="12">
        <f ca="1">Überl!BB764</f>
        <v>410444.56</v>
      </c>
      <c r="N763" s="12">
        <f ca="1">Überl!BC764</f>
        <v>500</v>
      </c>
      <c r="O763" s="12">
        <f ca="1">Überl!BD764</f>
        <v>500</v>
      </c>
    </row>
    <row r="764" spans="1:15" x14ac:dyDescent="0.2">
      <c r="A764" s="154">
        <v>31934</v>
      </c>
      <c r="B764" s="54" t="s">
        <v>1367</v>
      </c>
      <c r="C764" s="154">
        <f t="shared" si="13"/>
        <v>3</v>
      </c>
      <c r="E764" s="12">
        <v>3533</v>
      </c>
      <c r="F764" s="12">
        <v>3480</v>
      </c>
      <c r="G764" s="14">
        <v>535</v>
      </c>
      <c r="H764" s="14">
        <v>2323</v>
      </c>
      <c r="I764" s="14">
        <v>675</v>
      </c>
      <c r="J764" s="13"/>
      <c r="K764" s="12">
        <f ca="1">Überl!AZ765</f>
        <v>56814</v>
      </c>
      <c r="L764" s="12">
        <f ca="1">Überl!BA765</f>
        <v>194535</v>
      </c>
      <c r="M764" s="12">
        <f ca="1">Überl!BB765</f>
        <v>278116.44</v>
      </c>
      <c r="N764" s="12">
        <f ca="1">Überl!BC765</f>
        <v>500</v>
      </c>
      <c r="O764" s="12">
        <f ca="1">Überl!BD765</f>
        <v>500</v>
      </c>
    </row>
    <row r="765" spans="1:15" x14ac:dyDescent="0.2">
      <c r="A765" s="154">
        <v>31935</v>
      </c>
      <c r="B765" s="54" t="s">
        <v>1366</v>
      </c>
      <c r="C765" s="154">
        <f t="shared" si="13"/>
        <v>3</v>
      </c>
      <c r="E765" s="12">
        <v>2560</v>
      </c>
      <c r="F765" s="12">
        <v>2449</v>
      </c>
      <c r="G765" s="14">
        <v>382</v>
      </c>
      <c r="H765" s="14">
        <v>1749</v>
      </c>
      <c r="I765" s="14">
        <v>429</v>
      </c>
      <c r="J765" s="13"/>
      <c r="K765" s="12">
        <f ca="1">Überl!AZ766</f>
        <v>10775</v>
      </c>
      <c r="L765" s="12">
        <f ca="1">Überl!BA766</f>
        <v>105599</v>
      </c>
      <c r="M765" s="12">
        <f ca="1">Überl!BB766</f>
        <v>178708.49</v>
      </c>
      <c r="N765" s="12">
        <f ca="1">Überl!BC766</f>
        <v>500</v>
      </c>
      <c r="O765" s="12">
        <f ca="1">Überl!BD766</f>
        <v>500</v>
      </c>
    </row>
    <row r="766" spans="1:15" x14ac:dyDescent="0.2">
      <c r="A766" s="154">
        <v>31938</v>
      </c>
      <c r="B766" s="54" t="s">
        <v>1365</v>
      </c>
      <c r="C766" s="154">
        <f t="shared" si="13"/>
        <v>3</v>
      </c>
      <c r="E766" s="12">
        <v>1010</v>
      </c>
      <c r="F766" s="12">
        <v>1031</v>
      </c>
      <c r="G766" s="14">
        <v>140</v>
      </c>
      <c r="H766" s="14">
        <v>681</v>
      </c>
      <c r="I766" s="14">
        <v>189</v>
      </c>
      <c r="J766" s="13"/>
      <c r="K766" s="12">
        <f ca="1">Überl!AZ767</f>
        <v>17621</v>
      </c>
      <c r="L766" s="12">
        <f ca="1">Überl!BA767</f>
        <v>64245</v>
      </c>
      <c r="M766" s="12">
        <f ca="1">Überl!BB767</f>
        <v>63157.39</v>
      </c>
      <c r="N766" s="12">
        <f ca="1">Überl!BC767</f>
        <v>500</v>
      </c>
      <c r="O766" s="12">
        <f ca="1">Überl!BD767</f>
        <v>500</v>
      </c>
    </row>
    <row r="767" spans="1:15" x14ac:dyDescent="0.2">
      <c r="A767" s="154">
        <v>31939</v>
      </c>
      <c r="B767" s="54" t="s">
        <v>1364</v>
      </c>
      <c r="C767" s="154">
        <f t="shared" si="13"/>
        <v>3</v>
      </c>
      <c r="E767" s="12">
        <v>373</v>
      </c>
      <c r="F767" s="12">
        <v>369</v>
      </c>
      <c r="G767" s="14">
        <v>39</v>
      </c>
      <c r="H767" s="14">
        <v>231</v>
      </c>
      <c r="I767" s="14">
        <v>103</v>
      </c>
      <c r="J767" s="13"/>
      <c r="K767" s="12">
        <f ca="1">Überl!AZ768</f>
        <v>5434</v>
      </c>
      <c r="L767" s="12">
        <f ca="1">Überl!BA768</f>
        <v>9728</v>
      </c>
      <c r="M767" s="12">
        <f ca="1">Überl!BB768</f>
        <v>24819.52</v>
      </c>
      <c r="N767" s="12">
        <f ca="1">Überl!BC768</f>
        <v>500</v>
      </c>
      <c r="O767" s="12">
        <f ca="1">Überl!BD768</f>
        <v>500</v>
      </c>
    </row>
    <row r="768" spans="1:15" x14ac:dyDescent="0.2">
      <c r="A768" s="154">
        <v>31940</v>
      </c>
      <c r="B768" s="54" t="s">
        <v>1363</v>
      </c>
      <c r="C768" s="154">
        <f t="shared" si="13"/>
        <v>3</v>
      </c>
      <c r="E768" s="12">
        <v>1385</v>
      </c>
      <c r="F768" s="12">
        <v>1393</v>
      </c>
      <c r="G768" s="14">
        <v>209</v>
      </c>
      <c r="H768" s="14">
        <v>953</v>
      </c>
      <c r="I768" s="14">
        <v>223</v>
      </c>
      <c r="J768" s="13"/>
      <c r="K768" s="12">
        <f ca="1">Überl!AZ769</f>
        <v>12573</v>
      </c>
      <c r="L768" s="12">
        <f ca="1">Überl!BA769</f>
        <v>93603</v>
      </c>
      <c r="M768" s="12">
        <f ca="1">Überl!BB769</f>
        <v>267192.59999999998</v>
      </c>
      <c r="N768" s="12">
        <f ca="1">Überl!BC769</f>
        <v>500</v>
      </c>
      <c r="O768" s="12">
        <f ca="1">Überl!BD769</f>
        <v>500</v>
      </c>
    </row>
    <row r="769" spans="1:15" x14ac:dyDescent="0.2">
      <c r="A769" s="154">
        <v>31941</v>
      </c>
      <c r="B769" s="54" t="s">
        <v>1362</v>
      </c>
      <c r="C769" s="154">
        <f t="shared" si="13"/>
        <v>3</v>
      </c>
      <c r="E769" s="12">
        <v>840</v>
      </c>
      <c r="F769" s="12">
        <v>814</v>
      </c>
      <c r="G769" s="14">
        <v>125</v>
      </c>
      <c r="H769" s="14">
        <v>566</v>
      </c>
      <c r="I769" s="14">
        <v>149</v>
      </c>
      <c r="J769" s="13"/>
      <c r="K769" s="12">
        <f ca="1">Überl!AZ770</f>
        <v>10848</v>
      </c>
      <c r="L769" s="12">
        <f ca="1">Überl!BA770</f>
        <v>37139</v>
      </c>
      <c r="M769" s="12">
        <f ca="1">Überl!BB770</f>
        <v>87580.479999999996</v>
      </c>
      <c r="N769" s="12">
        <f ca="1">Überl!BC770</f>
        <v>500</v>
      </c>
      <c r="O769" s="12">
        <f ca="1">Überl!BD770</f>
        <v>500</v>
      </c>
    </row>
    <row r="770" spans="1:15" x14ac:dyDescent="0.2">
      <c r="A770" s="154">
        <v>31943</v>
      </c>
      <c r="B770" s="54" t="s">
        <v>1361</v>
      </c>
      <c r="C770" s="154">
        <f t="shared" si="13"/>
        <v>3</v>
      </c>
      <c r="E770" s="12">
        <v>6220</v>
      </c>
      <c r="F770" s="12">
        <v>5946</v>
      </c>
      <c r="G770" s="14">
        <v>974</v>
      </c>
      <c r="H770" s="14">
        <v>4092</v>
      </c>
      <c r="I770" s="14">
        <v>1154</v>
      </c>
      <c r="J770" s="13"/>
      <c r="K770" s="12">
        <f ca="1">Überl!AZ771</f>
        <v>30552</v>
      </c>
      <c r="L770" s="12">
        <f ca="1">Überl!BA771</f>
        <v>348752</v>
      </c>
      <c r="M770" s="12">
        <f ca="1">Überl!BB771</f>
        <v>931943.59</v>
      </c>
      <c r="N770" s="12">
        <f ca="1">Überl!BC771</f>
        <v>500</v>
      </c>
      <c r="O770" s="12">
        <f ca="1">Überl!BD771</f>
        <v>500</v>
      </c>
    </row>
    <row r="771" spans="1:15" x14ac:dyDescent="0.2">
      <c r="A771" s="154">
        <v>31945</v>
      </c>
      <c r="B771" s="54" t="s">
        <v>1360</v>
      </c>
      <c r="C771" s="154">
        <f t="shared" si="13"/>
        <v>3</v>
      </c>
      <c r="E771" s="12">
        <v>1359</v>
      </c>
      <c r="F771" s="12">
        <v>1311</v>
      </c>
      <c r="G771" s="14">
        <v>209</v>
      </c>
      <c r="H771" s="14">
        <v>905</v>
      </c>
      <c r="I771" s="14">
        <v>245</v>
      </c>
      <c r="J771" s="13"/>
      <c r="K771" s="12">
        <f ca="1">Überl!AZ772</f>
        <v>5039</v>
      </c>
      <c r="L771" s="12">
        <f ca="1">Überl!BA772</f>
        <v>92159</v>
      </c>
      <c r="M771" s="12">
        <f ca="1">Überl!BB772</f>
        <v>1336520.3799999999</v>
      </c>
      <c r="N771" s="12">
        <f ca="1">Überl!BC772</f>
        <v>500</v>
      </c>
      <c r="O771" s="12">
        <f ca="1">Überl!BD772</f>
        <v>500</v>
      </c>
    </row>
    <row r="772" spans="1:15" x14ac:dyDescent="0.2">
      <c r="A772" s="154">
        <v>31946</v>
      </c>
      <c r="B772" s="54" t="s">
        <v>1359</v>
      </c>
      <c r="C772" s="154">
        <f t="shared" si="13"/>
        <v>3</v>
      </c>
      <c r="E772" s="12">
        <v>1417</v>
      </c>
      <c r="F772" s="12">
        <v>1321</v>
      </c>
      <c r="G772" s="14">
        <v>227</v>
      </c>
      <c r="H772" s="14">
        <v>936</v>
      </c>
      <c r="I772" s="14">
        <v>254</v>
      </c>
      <c r="J772" s="13"/>
      <c r="K772" s="12">
        <f ca="1">Überl!AZ773</f>
        <v>20977</v>
      </c>
      <c r="L772" s="12">
        <f ca="1">Überl!BA773</f>
        <v>79157</v>
      </c>
      <c r="M772" s="12">
        <f ca="1">Überl!BB773</f>
        <v>128332.42</v>
      </c>
      <c r="N772" s="12">
        <f ca="1">Überl!BC773</f>
        <v>500</v>
      </c>
      <c r="O772" s="12">
        <f ca="1">Überl!BD773</f>
        <v>500</v>
      </c>
    </row>
    <row r="773" spans="1:15" x14ac:dyDescent="0.2">
      <c r="A773" s="154">
        <v>31947</v>
      </c>
      <c r="B773" s="54" t="s">
        <v>1358</v>
      </c>
      <c r="C773" s="154">
        <f t="shared" si="13"/>
        <v>3</v>
      </c>
      <c r="E773" s="12">
        <v>6558</v>
      </c>
      <c r="F773" s="12">
        <v>6544</v>
      </c>
      <c r="G773" s="14">
        <v>879</v>
      </c>
      <c r="H773" s="14">
        <v>4186</v>
      </c>
      <c r="I773" s="14">
        <v>1493</v>
      </c>
      <c r="J773" s="13"/>
      <c r="K773" s="12">
        <f ca="1">Überl!AZ774</f>
        <v>21690</v>
      </c>
      <c r="L773" s="12">
        <f ca="1">Überl!BA774</f>
        <v>393464</v>
      </c>
      <c r="M773" s="12">
        <f ca="1">Überl!BB774</f>
        <v>1254097.6599999999</v>
      </c>
      <c r="N773" s="12">
        <f ca="1">Überl!BC774</f>
        <v>500</v>
      </c>
      <c r="O773" s="12">
        <f ca="1">Überl!BD774</f>
        <v>500</v>
      </c>
    </row>
    <row r="774" spans="1:15" x14ac:dyDescent="0.2">
      <c r="A774" s="154">
        <v>31948</v>
      </c>
      <c r="B774" s="54" t="s">
        <v>1357</v>
      </c>
      <c r="C774" s="154">
        <f t="shared" si="13"/>
        <v>3</v>
      </c>
      <c r="E774" s="12">
        <v>2540</v>
      </c>
      <c r="F774" s="12">
        <v>2471</v>
      </c>
      <c r="G774" s="14">
        <v>355</v>
      </c>
      <c r="H774" s="14">
        <v>1748</v>
      </c>
      <c r="I774" s="14">
        <v>437</v>
      </c>
      <c r="J774" s="13"/>
      <c r="K774" s="12">
        <f ca="1">Überl!AZ775</f>
        <v>6742</v>
      </c>
      <c r="L774" s="12">
        <f ca="1">Überl!BA775</f>
        <v>150346</v>
      </c>
      <c r="M774" s="12">
        <f ca="1">Überl!BB775</f>
        <v>261746.27</v>
      </c>
      <c r="N774" s="12">
        <f ca="1">Überl!BC775</f>
        <v>500</v>
      </c>
      <c r="O774" s="12">
        <f ca="1">Überl!BD775</f>
        <v>500</v>
      </c>
    </row>
    <row r="775" spans="1:15" x14ac:dyDescent="0.2">
      <c r="A775" s="154">
        <v>31949</v>
      </c>
      <c r="B775" s="54" t="s">
        <v>1356</v>
      </c>
      <c r="C775" s="154">
        <f t="shared" si="13"/>
        <v>3</v>
      </c>
      <c r="E775" s="12">
        <v>4982</v>
      </c>
      <c r="F775" s="12">
        <v>4805</v>
      </c>
      <c r="G775" s="14">
        <v>718</v>
      </c>
      <c r="H775" s="14">
        <v>3099</v>
      </c>
      <c r="I775" s="14">
        <v>1165</v>
      </c>
      <c r="J775" s="13"/>
      <c r="K775" s="12">
        <f ca="1">Überl!AZ776</f>
        <v>3259</v>
      </c>
      <c r="L775" s="12">
        <f ca="1">Überl!BA776</f>
        <v>451815</v>
      </c>
      <c r="M775" s="12">
        <f ca="1">Überl!BB776</f>
        <v>529168.21</v>
      </c>
      <c r="N775" s="12">
        <f ca="1">Überl!BC776</f>
        <v>500</v>
      </c>
      <c r="O775" s="12">
        <f ca="1">Überl!BD776</f>
        <v>500</v>
      </c>
    </row>
    <row r="776" spans="1:15" x14ac:dyDescent="0.2">
      <c r="A776" s="154">
        <v>31950</v>
      </c>
      <c r="B776" s="54" t="s">
        <v>1355</v>
      </c>
      <c r="C776" s="154">
        <f t="shared" si="13"/>
        <v>3</v>
      </c>
      <c r="E776" s="12">
        <v>3655</v>
      </c>
      <c r="F776" s="12">
        <v>3746</v>
      </c>
      <c r="G776" s="14">
        <v>530</v>
      </c>
      <c r="H776" s="14">
        <v>2272</v>
      </c>
      <c r="I776" s="14">
        <v>853</v>
      </c>
      <c r="J776" s="13"/>
      <c r="K776" s="12">
        <f ca="1">Überl!AZ777</f>
        <v>3625</v>
      </c>
      <c r="L776" s="12">
        <f ca="1">Überl!BA777</f>
        <v>333234</v>
      </c>
      <c r="M776" s="12">
        <f ca="1">Überl!BB777</f>
        <v>343461.95</v>
      </c>
      <c r="N776" s="12">
        <f ca="1">Überl!BC777</f>
        <v>500</v>
      </c>
      <c r="O776" s="12">
        <f ca="1">Überl!BD777</f>
        <v>500</v>
      </c>
    </row>
    <row r="777" spans="1:15" x14ac:dyDescent="0.2">
      <c r="A777" s="154">
        <v>31951</v>
      </c>
      <c r="B777" s="54" t="s">
        <v>1354</v>
      </c>
      <c r="C777" s="154">
        <f t="shared" si="13"/>
        <v>3</v>
      </c>
      <c r="E777" s="12">
        <v>7769</v>
      </c>
      <c r="F777" s="12">
        <v>7165</v>
      </c>
      <c r="G777" s="14">
        <v>1311</v>
      </c>
      <c r="H777" s="14">
        <v>4902</v>
      </c>
      <c r="I777" s="14">
        <v>1556</v>
      </c>
      <c r="J777" s="13"/>
      <c r="K777" s="12">
        <f ca="1">Überl!AZ778</f>
        <v>16085</v>
      </c>
      <c r="L777" s="12">
        <f ca="1">Überl!BA778</f>
        <v>630051</v>
      </c>
      <c r="M777" s="12">
        <f ca="1">Überl!BB778</f>
        <v>911245.58</v>
      </c>
      <c r="N777" s="12">
        <f ca="1">Überl!BC778</f>
        <v>500</v>
      </c>
      <c r="O777" s="12">
        <f ca="1">Überl!BD778</f>
        <v>500</v>
      </c>
    </row>
    <row r="778" spans="1:15" x14ac:dyDescent="0.2">
      <c r="A778" s="154">
        <v>31952</v>
      </c>
      <c r="B778" s="54" t="s">
        <v>1353</v>
      </c>
      <c r="C778" s="154">
        <f t="shared" si="13"/>
        <v>3</v>
      </c>
      <c r="E778" s="12">
        <v>9705</v>
      </c>
      <c r="F778" s="12">
        <v>9401</v>
      </c>
      <c r="G778" s="14">
        <v>1573</v>
      </c>
      <c r="H778" s="14">
        <v>6350</v>
      </c>
      <c r="I778" s="14">
        <v>1782</v>
      </c>
      <c r="J778" s="13"/>
      <c r="K778" s="12">
        <f ca="1">Überl!AZ779</f>
        <v>7184</v>
      </c>
      <c r="L778" s="12">
        <f ca="1">Überl!BA779</f>
        <v>731377</v>
      </c>
      <c r="M778" s="12">
        <f ca="1">Überl!BB779</f>
        <v>2078969.48</v>
      </c>
      <c r="N778" s="12">
        <f ca="1">Überl!BC779</f>
        <v>500</v>
      </c>
      <c r="O778" s="12">
        <f ca="1">Überl!BD779</f>
        <v>500</v>
      </c>
    </row>
    <row r="779" spans="1:15" x14ac:dyDescent="0.2">
      <c r="A779" s="154">
        <v>31953</v>
      </c>
      <c r="B779" s="54" t="s">
        <v>1352</v>
      </c>
      <c r="C779" s="154">
        <f t="shared" si="13"/>
        <v>3</v>
      </c>
      <c r="E779" s="12">
        <v>2806</v>
      </c>
      <c r="F779" s="12">
        <v>2725</v>
      </c>
      <c r="G779" s="14">
        <v>461</v>
      </c>
      <c r="H779" s="14">
        <v>1769</v>
      </c>
      <c r="I779" s="14">
        <v>576</v>
      </c>
      <c r="J779" s="13"/>
      <c r="K779" s="12">
        <f ca="1">Überl!AZ780</f>
        <v>4562</v>
      </c>
      <c r="L779" s="12">
        <f ca="1">Überl!BA780</f>
        <v>226285</v>
      </c>
      <c r="M779" s="12">
        <f ca="1">Überl!BB780</f>
        <v>253885.95</v>
      </c>
      <c r="N779" s="12">
        <f ca="1">Überl!BC780</f>
        <v>500</v>
      </c>
      <c r="O779" s="12">
        <f ca="1">Überl!BD780</f>
        <v>500</v>
      </c>
    </row>
    <row r="780" spans="1:15" x14ac:dyDescent="0.2">
      <c r="A780" s="154">
        <v>31954</v>
      </c>
      <c r="B780" s="54" t="s">
        <v>1351</v>
      </c>
      <c r="C780" s="154">
        <f t="shared" si="13"/>
        <v>3</v>
      </c>
      <c r="E780" s="12">
        <v>1693</v>
      </c>
      <c r="F780" s="12">
        <v>1691</v>
      </c>
      <c r="G780" s="14">
        <v>287</v>
      </c>
      <c r="H780" s="14">
        <v>1082</v>
      </c>
      <c r="I780" s="14">
        <v>324</v>
      </c>
      <c r="J780" s="13"/>
      <c r="K780" s="12">
        <f ca="1">Überl!AZ781</f>
        <v>4403</v>
      </c>
      <c r="L780" s="12">
        <f ca="1">Überl!BA781</f>
        <v>166057</v>
      </c>
      <c r="M780" s="12">
        <f ca="1">Überl!BB781</f>
        <v>152390.60999999999</v>
      </c>
      <c r="N780" s="12">
        <f ca="1">Überl!BC781</f>
        <v>500</v>
      </c>
      <c r="O780" s="12">
        <f ca="1">Überl!BD781</f>
        <v>500</v>
      </c>
    </row>
    <row r="781" spans="1:15" x14ac:dyDescent="0.2">
      <c r="A781" s="154">
        <v>32001</v>
      </c>
      <c r="B781" s="54" t="s">
        <v>1350</v>
      </c>
      <c r="C781" s="154">
        <f t="shared" si="13"/>
        <v>3</v>
      </c>
      <c r="E781" s="12">
        <v>3077</v>
      </c>
      <c r="F781" s="12">
        <v>3165</v>
      </c>
      <c r="G781" s="14">
        <v>359</v>
      </c>
      <c r="H781" s="14">
        <v>1916</v>
      </c>
      <c r="I781" s="14">
        <v>802</v>
      </c>
      <c r="J781" s="13"/>
      <c r="K781" s="12">
        <f ca="1">Überl!AZ782</f>
        <v>48131</v>
      </c>
      <c r="L781" s="12">
        <f ca="1">Überl!BA782</f>
        <v>220040</v>
      </c>
      <c r="M781" s="12">
        <f ca="1">Überl!BB782</f>
        <v>1193169.3700000001</v>
      </c>
      <c r="N781" s="12">
        <f ca="1">Überl!BC782</f>
        <v>500</v>
      </c>
      <c r="O781" s="12">
        <f ca="1">Überl!BD782</f>
        <v>500</v>
      </c>
    </row>
    <row r="782" spans="1:15" x14ac:dyDescent="0.2">
      <c r="A782" s="154">
        <v>32002</v>
      </c>
      <c r="B782" s="54" t="s">
        <v>1349</v>
      </c>
      <c r="C782" s="154">
        <f t="shared" si="13"/>
        <v>3</v>
      </c>
      <c r="E782" s="12">
        <v>2052</v>
      </c>
      <c r="F782" s="12">
        <v>2077</v>
      </c>
      <c r="G782" s="14">
        <v>298</v>
      </c>
      <c r="H782" s="14">
        <v>1307</v>
      </c>
      <c r="I782" s="14">
        <v>447</v>
      </c>
      <c r="J782" s="13"/>
      <c r="K782" s="12">
        <f ca="1">Überl!AZ783</f>
        <v>20079</v>
      </c>
      <c r="L782" s="12">
        <f ca="1">Überl!BA783</f>
        <v>155673</v>
      </c>
      <c r="M782" s="12">
        <f ca="1">Überl!BB783</f>
        <v>516682.4</v>
      </c>
      <c r="N782" s="12">
        <f ca="1">Überl!BC783</f>
        <v>500</v>
      </c>
      <c r="O782" s="12">
        <f ca="1">Überl!BD783</f>
        <v>500</v>
      </c>
    </row>
    <row r="783" spans="1:15" x14ac:dyDescent="0.2">
      <c r="A783" s="154">
        <v>32003</v>
      </c>
      <c r="B783" s="54" t="s">
        <v>1348</v>
      </c>
      <c r="C783" s="154">
        <f t="shared" si="13"/>
        <v>3</v>
      </c>
      <c r="E783" s="12">
        <v>1947</v>
      </c>
      <c r="F783" s="12">
        <v>1997</v>
      </c>
      <c r="G783" s="14">
        <v>264</v>
      </c>
      <c r="H783" s="14">
        <v>1357</v>
      </c>
      <c r="I783" s="14">
        <v>326</v>
      </c>
      <c r="J783" s="13"/>
      <c r="K783" s="12">
        <f ca="1">Überl!AZ784</f>
        <v>1249</v>
      </c>
      <c r="L783" s="12">
        <f ca="1">Überl!BA784</f>
        <v>184895</v>
      </c>
      <c r="M783" s="12">
        <f ca="1">Überl!BB784</f>
        <v>1314166.48</v>
      </c>
      <c r="N783" s="12">
        <f ca="1">Überl!BC784</f>
        <v>500</v>
      </c>
      <c r="O783" s="12">
        <f ca="1">Überl!BD784</f>
        <v>500</v>
      </c>
    </row>
    <row r="784" spans="1:15" x14ac:dyDescent="0.2">
      <c r="A784" s="154">
        <v>32004</v>
      </c>
      <c r="B784" s="54" t="s">
        <v>1347</v>
      </c>
      <c r="C784" s="154">
        <f t="shared" si="13"/>
        <v>3</v>
      </c>
      <c r="E784" s="12">
        <v>1518</v>
      </c>
      <c r="F784" s="12">
        <v>1541</v>
      </c>
      <c r="G784" s="14">
        <v>272</v>
      </c>
      <c r="H784" s="14">
        <v>1000</v>
      </c>
      <c r="I784" s="14">
        <v>246</v>
      </c>
      <c r="J784" s="13"/>
      <c r="K784" s="12">
        <f ca="1">Überl!AZ785</f>
        <v>12481</v>
      </c>
      <c r="L784" s="12">
        <f ca="1">Überl!BA785</f>
        <v>67048</v>
      </c>
      <c r="M784" s="12">
        <f ca="1">Überl!BB785</f>
        <v>643104.22</v>
      </c>
      <c r="N784" s="12">
        <f ca="1">Überl!BC785</f>
        <v>500</v>
      </c>
      <c r="O784" s="12">
        <f ca="1">Überl!BD785</f>
        <v>500</v>
      </c>
    </row>
    <row r="785" spans="1:15" x14ac:dyDescent="0.2">
      <c r="A785" s="154">
        <v>32005</v>
      </c>
      <c r="B785" s="54" t="s">
        <v>1346</v>
      </c>
      <c r="C785" s="154">
        <f t="shared" si="13"/>
        <v>3</v>
      </c>
      <c r="E785" s="12">
        <v>1785</v>
      </c>
      <c r="F785" s="12">
        <v>1794</v>
      </c>
      <c r="G785" s="14">
        <v>252</v>
      </c>
      <c r="H785" s="14">
        <v>1081</v>
      </c>
      <c r="I785" s="14">
        <v>452</v>
      </c>
      <c r="J785" s="13"/>
      <c r="K785" s="12">
        <f ca="1">Überl!AZ786</f>
        <v>14382</v>
      </c>
      <c r="L785" s="12">
        <f ca="1">Überl!BA786</f>
        <v>144202</v>
      </c>
      <c r="M785" s="12">
        <f ca="1">Überl!BB786</f>
        <v>396418.86</v>
      </c>
      <c r="N785" s="12">
        <f ca="1">Überl!BC786</f>
        <v>500</v>
      </c>
      <c r="O785" s="12">
        <f ca="1">Überl!BD786</f>
        <v>500</v>
      </c>
    </row>
    <row r="786" spans="1:15" x14ac:dyDescent="0.2">
      <c r="A786" s="154">
        <v>32006</v>
      </c>
      <c r="B786" s="54" t="s">
        <v>1345</v>
      </c>
      <c r="C786" s="154">
        <f t="shared" si="13"/>
        <v>3</v>
      </c>
      <c r="E786" s="12">
        <v>2979</v>
      </c>
      <c r="F786" s="12">
        <v>2966</v>
      </c>
      <c r="G786" s="14">
        <v>506</v>
      </c>
      <c r="H786" s="14">
        <v>1953</v>
      </c>
      <c r="I786" s="14">
        <v>520</v>
      </c>
      <c r="J786" s="13"/>
      <c r="K786" s="12">
        <f ca="1">Überl!AZ787</f>
        <v>25893</v>
      </c>
      <c r="L786" s="12">
        <f ca="1">Überl!BA787</f>
        <v>120855</v>
      </c>
      <c r="M786" s="12">
        <f ca="1">Überl!BB787</f>
        <v>322328.36</v>
      </c>
      <c r="N786" s="12">
        <f ca="1">Überl!BC787</f>
        <v>500</v>
      </c>
      <c r="O786" s="12">
        <f ca="1">Überl!BD787</f>
        <v>500</v>
      </c>
    </row>
    <row r="787" spans="1:15" x14ac:dyDescent="0.2">
      <c r="A787" s="154">
        <v>32007</v>
      </c>
      <c r="B787" s="54" t="s">
        <v>1344</v>
      </c>
      <c r="C787" s="154">
        <f t="shared" ref="C787:C850" si="14">INT(A787/10000)</f>
        <v>3</v>
      </c>
      <c r="E787" s="12">
        <v>299</v>
      </c>
      <c r="F787" s="12">
        <v>325</v>
      </c>
      <c r="G787" s="14">
        <v>36</v>
      </c>
      <c r="H787" s="14">
        <v>200</v>
      </c>
      <c r="I787" s="14">
        <v>63</v>
      </c>
      <c r="J787" s="13"/>
      <c r="K787" s="12">
        <f ca="1">Überl!AZ788</f>
        <v>14663</v>
      </c>
      <c r="L787" s="12">
        <f ca="1">Überl!BA788</f>
        <v>23091</v>
      </c>
      <c r="M787" s="12">
        <f ca="1">Überl!BB788</f>
        <v>68773.16</v>
      </c>
      <c r="N787" s="12">
        <f ca="1">Überl!BC788</f>
        <v>500</v>
      </c>
      <c r="O787" s="12">
        <f ca="1">Überl!BD788</f>
        <v>500</v>
      </c>
    </row>
    <row r="788" spans="1:15" x14ac:dyDescent="0.2">
      <c r="A788" s="154">
        <v>32008</v>
      </c>
      <c r="B788" s="54" t="s">
        <v>1343</v>
      </c>
      <c r="C788" s="154">
        <f t="shared" si="14"/>
        <v>3</v>
      </c>
      <c r="E788" s="12">
        <v>5369</v>
      </c>
      <c r="F788" s="12">
        <v>5356</v>
      </c>
      <c r="G788" s="14">
        <v>888</v>
      </c>
      <c r="H788" s="14">
        <v>3488</v>
      </c>
      <c r="I788" s="14">
        <v>993</v>
      </c>
      <c r="J788" s="13"/>
      <c r="K788" s="12">
        <f ca="1">Überl!AZ789</f>
        <v>33153</v>
      </c>
      <c r="L788" s="12">
        <f ca="1">Überl!BA789</f>
        <v>346197</v>
      </c>
      <c r="M788" s="12">
        <f ca="1">Überl!BB789</f>
        <v>1883348.35</v>
      </c>
      <c r="N788" s="12">
        <f ca="1">Überl!BC789</f>
        <v>500</v>
      </c>
      <c r="O788" s="12">
        <f ca="1">Überl!BD789</f>
        <v>500</v>
      </c>
    </row>
    <row r="789" spans="1:15" x14ac:dyDescent="0.2">
      <c r="A789" s="154">
        <v>32009</v>
      </c>
      <c r="B789" s="54" t="s">
        <v>1342</v>
      </c>
      <c r="C789" s="154">
        <f t="shared" si="14"/>
        <v>3</v>
      </c>
      <c r="E789" s="12">
        <v>1892</v>
      </c>
      <c r="F789" s="12">
        <v>1926</v>
      </c>
      <c r="G789" s="14">
        <v>332</v>
      </c>
      <c r="H789" s="14">
        <v>1228</v>
      </c>
      <c r="I789" s="14">
        <v>332</v>
      </c>
      <c r="J789" s="13"/>
      <c r="K789" s="12">
        <f ca="1">Überl!AZ790</f>
        <v>12214</v>
      </c>
      <c r="L789" s="12">
        <f ca="1">Überl!BA790</f>
        <v>102422</v>
      </c>
      <c r="M789" s="12">
        <f ca="1">Überl!BB790</f>
        <v>319084.65000000002</v>
      </c>
      <c r="N789" s="12">
        <f ca="1">Überl!BC790</f>
        <v>500</v>
      </c>
      <c r="O789" s="12">
        <f ca="1">Überl!BD790</f>
        <v>500</v>
      </c>
    </row>
    <row r="790" spans="1:15" x14ac:dyDescent="0.2">
      <c r="A790" s="154">
        <v>32010</v>
      </c>
      <c r="B790" s="54" t="s">
        <v>1341</v>
      </c>
      <c r="C790" s="154">
        <f t="shared" si="14"/>
        <v>3</v>
      </c>
      <c r="E790" s="12">
        <v>1035</v>
      </c>
      <c r="F790" s="12">
        <v>1003</v>
      </c>
      <c r="G790" s="14">
        <v>200</v>
      </c>
      <c r="H790" s="14">
        <v>685</v>
      </c>
      <c r="I790" s="14">
        <v>150</v>
      </c>
      <c r="J790" s="13"/>
      <c r="K790" s="12">
        <f ca="1">Überl!AZ791</f>
        <v>7294</v>
      </c>
      <c r="L790" s="12">
        <f ca="1">Überl!BA791</f>
        <v>37958</v>
      </c>
      <c r="M790" s="12">
        <f ca="1">Überl!BB791</f>
        <v>52133.67</v>
      </c>
      <c r="N790" s="12">
        <f ca="1">Überl!BC791</f>
        <v>500</v>
      </c>
      <c r="O790" s="12">
        <f ca="1">Überl!BD791</f>
        <v>500</v>
      </c>
    </row>
    <row r="791" spans="1:15" x14ac:dyDescent="0.2">
      <c r="A791" s="154">
        <v>32011</v>
      </c>
      <c r="B791" s="54" t="s">
        <v>1340</v>
      </c>
      <c r="C791" s="154">
        <f t="shared" si="14"/>
        <v>3</v>
      </c>
      <c r="E791" s="12">
        <v>1201</v>
      </c>
      <c r="F791" s="12">
        <v>1227</v>
      </c>
      <c r="G791" s="14">
        <v>181</v>
      </c>
      <c r="H791" s="14">
        <v>770</v>
      </c>
      <c r="I791" s="14">
        <v>250</v>
      </c>
      <c r="J791" s="13"/>
      <c r="K791" s="12">
        <f ca="1">Überl!AZ792</f>
        <v>14426</v>
      </c>
      <c r="L791" s="12">
        <f ca="1">Überl!BA792</f>
        <v>39418</v>
      </c>
      <c r="M791" s="12">
        <f ca="1">Überl!BB792</f>
        <v>24419.25</v>
      </c>
      <c r="N791" s="12">
        <f ca="1">Überl!BC792</f>
        <v>500</v>
      </c>
      <c r="O791" s="12">
        <f ca="1">Überl!BD792</f>
        <v>500</v>
      </c>
    </row>
    <row r="792" spans="1:15" x14ac:dyDescent="0.2">
      <c r="A792" s="154">
        <v>32012</v>
      </c>
      <c r="B792" s="54" t="s">
        <v>1339</v>
      </c>
      <c r="C792" s="154">
        <f t="shared" si="14"/>
        <v>3</v>
      </c>
      <c r="E792" s="12">
        <v>1348</v>
      </c>
      <c r="F792" s="12">
        <v>1330</v>
      </c>
      <c r="G792" s="14">
        <v>216</v>
      </c>
      <c r="H792" s="14">
        <v>921</v>
      </c>
      <c r="I792" s="14">
        <v>211</v>
      </c>
      <c r="J792" s="13"/>
      <c r="K792" s="12">
        <f ca="1">Überl!AZ793</f>
        <v>7133</v>
      </c>
      <c r="L792" s="12">
        <f ca="1">Überl!BA793</f>
        <v>38697</v>
      </c>
      <c r="M792" s="12">
        <f ca="1">Überl!BB793</f>
        <v>108813.45</v>
      </c>
      <c r="N792" s="12">
        <f ca="1">Überl!BC793</f>
        <v>500</v>
      </c>
      <c r="O792" s="12">
        <f ca="1">Überl!BD793</f>
        <v>500</v>
      </c>
    </row>
    <row r="793" spans="1:15" x14ac:dyDescent="0.2">
      <c r="A793" s="154">
        <v>32013</v>
      </c>
      <c r="B793" s="54" t="s">
        <v>1338</v>
      </c>
      <c r="C793" s="154">
        <f t="shared" si="14"/>
        <v>3</v>
      </c>
      <c r="E793" s="12">
        <v>4142</v>
      </c>
      <c r="F793" s="12">
        <v>4232</v>
      </c>
      <c r="G793" s="14">
        <v>558</v>
      </c>
      <c r="H793" s="14">
        <v>2595</v>
      </c>
      <c r="I793" s="14">
        <v>989</v>
      </c>
      <c r="J793" s="13"/>
      <c r="K793" s="12">
        <f ca="1">Überl!AZ794</f>
        <v>12127</v>
      </c>
      <c r="L793" s="12">
        <f ca="1">Überl!BA794</f>
        <v>365620</v>
      </c>
      <c r="M793" s="12">
        <f ca="1">Überl!BB794</f>
        <v>1773084.62</v>
      </c>
      <c r="N793" s="12">
        <f ca="1">Überl!BC794</f>
        <v>500</v>
      </c>
      <c r="O793" s="12">
        <f ca="1">Überl!BD794</f>
        <v>500</v>
      </c>
    </row>
    <row r="794" spans="1:15" x14ac:dyDescent="0.2">
      <c r="A794" s="154">
        <v>32014</v>
      </c>
      <c r="B794" s="54" t="s">
        <v>1337</v>
      </c>
      <c r="C794" s="154">
        <f t="shared" si="14"/>
        <v>3</v>
      </c>
      <c r="E794" s="12">
        <v>2266</v>
      </c>
      <c r="F794" s="12">
        <v>2269</v>
      </c>
      <c r="G794" s="14">
        <v>393</v>
      </c>
      <c r="H794" s="14">
        <v>1461</v>
      </c>
      <c r="I794" s="14">
        <v>412</v>
      </c>
      <c r="J794" s="13"/>
      <c r="K794" s="12">
        <f ca="1">Überl!AZ795</f>
        <v>19900</v>
      </c>
      <c r="L794" s="12">
        <f ca="1">Überl!BA795</f>
        <v>137694</v>
      </c>
      <c r="M794" s="12">
        <f ca="1">Überl!BB795</f>
        <v>265934.74</v>
      </c>
      <c r="N794" s="12">
        <f ca="1">Überl!BC795</f>
        <v>500</v>
      </c>
      <c r="O794" s="12">
        <f ca="1">Überl!BD795</f>
        <v>500</v>
      </c>
    </row>
    <row r="795" spans="1:15" x14ac:dyDescent="0.2">
      <c r="A795" s="154">
        <v>32015</v>
      </c>
      <c r="B795" s="54" t="s">
        <v>1336</v>
      </c>
      <c r="C795" s="154">
        <f t="shared" si="14"/>
        <v>3</v>
      </c>
      <c r="E795" s="12">
        <v>1360</v>
      </c>
      <c r="F795" s="12">
        <v>1298</v>
      </c>
      <c r="G795" s="14">
        <v>243</v>
      </c>
      <c r="H795" s="14">
        <v>912</v>
      </c>
      <c r="I795" s="14">
        <v>205</v>
      </c>
      <c r="J795" s="13"/>
      <c r="K795" s="12">
        <f ca="1">Überl!AZ796</f>
        <v>8475</v>
      </c>
      <c r="L795" s="12">
        <f ca="1">Überl!BA796</f>
        <v>52072</v>
      </c>
      <c r="M795" s="12">
        <f ca="1">Überl!BB796</f>
        <v>99220.14</v>
      </c>
      <c r="N795" s="12">
        <f ca="1">Überl!BC796</f>
        <v>500</v>
      </c>
      <c r="O795" s="12">
        <f ca="1">Überl!BD796</f>
        <v>500</v>
      </c>
    </row>
    <row r="796" spans="1:15" x14ac:dyDescent="0.2">
      <c r="A796" s="154">
        <v>32016</v>
      </c>
      <c r="B796" s="54" t="s">
        <v>1335</v>
      </c>
      <c r="C796" s="154">
        <f t="shared" si="14"/>
        <v>3</v>
      </c>
      <c r="E796" s="12">
        <v>4180</v>
      </c>
      <c r="F796" s="12">
        <v>3839</v>
      </c>
      <c r="G796" s="14">
        <v>602</v>
      </c>
      <c r="H796" s="14">
        <v>2922</v>
      </c>
      <c r="I796" s="14">
        <v>656</v>
      </c>
      <c r="J796" s="13"/>
      <c r="K796" s="12">
        <f ca="1">Überl!AZ797</f>
        <v>15026</v>
      </c>
      <c r="L796" s="12">
        <f ca="1">Überl!BA797</f>
        <v>398122</v>
      </c>
      <c r="M796" s="12">
        <f ca="1">Überl!BB797</f>
        <v>5439057.5300000003</v>
      </c>
      <c r="N796" s="12">
        <f ca="1">Überl!BC797</f>
        <v>500</v>
      </c>
      <c r="O796" s="12">
        <f ca="1">Überl!BD797</f>
        <v>500</v>
      </c>
    </row>
    <row r="797" spans="1:15" x14ac:dyDescent="0.2">
      <c r="A797" s="154">
        <v>32017</v>
      </c>
      <c r="B797" s="54" t="s">
        <v>1334</v>
      </c>
      <c r="C797" s="154">
        <f t="shared" si="14"/>
        <v>3</v>
      </c>
      <c r="E797" s="12">
        <v>3358</v>
      </c>
      <c r="F797" s="12">
        <v>3255</v>
      </c>
      <c r="G797" s="14">
        <v>561</v>
      </c>
      <c r="H797" s="14">
        <v>2223</v>
      </c>
      <c r="I797" s="14">
        <v>574</v>
      </c>
      <c r="J797" s="13"/>
      <c r="K797" s="12">
        <f ca="1">Überl!AZ798</f>
        <v>27251</v>
      </c>
      <c r="L797" s="12">
        <f ca="1">Überl!BA798</f>
        <v>200683</v>
      </c>
      <c r="M797" s="12">
        <f ca="1">Überl!BB798</f>
        <v>982891.33</v>
      </c>
      <c r="N797" s="12">
        <f ca="1">Überl!BC798</f>
        <v>500</v>
      </c>
      <c r="O797" s="12">
        <f ca="1">Überl!BD798</f>
        <v>500</v>
      </c>
    </row>
    <row r="798" spans="1:15" x14ac:dyDescent="0.2">
      <c r="A798" s="154">
        <v>32018</v>
      </c>
      <c r="B798" s="54" t="s">
        <v>1333</v>
      </c>
      <c r="C798" s="154">
        <f t="shared" si="14"/>
        <v>3</v>
      </c>
      <c r="E798" s="12">
        <v>1621</v>
      </c>
      <c r="F798" s="12">
        <v>1496</v>
      </c>
      <c r="G798" s="14">
        <v>337</v>
      </c>
      <c r="H798" s="14">
        <v>1045</v>
      </c>
      <c r="I798" s="14">
        <v>239</v>
      </c>
      <c r="J798" s="13"/>
      <c r="K798" s="12">
        <f ca="1">Überl!AZ799</f>
        <v>19162</v>
      </c>
      <c r="L798" s="12">
        <f ca="1">Überl!BA799</f>
        <v>89327</v>
      </c>
      <c r="M798" s="12">
        <f ca="1">Überl!BB799</f>
        <v>152743.01999999999</v>
      </c>
      <c r="N798" s="12">
        <f ca="1">Überl!BC799</f>
        <v>500</v>
      </c>
      <c r="O798" s="12">
        <f ca="1">Überl!BD799</f>
        <v>500</v>
      </c>
    </row>
    <row r="799" spans="1:15" x14ac:dyDescent="0.2">
      <c r="A799" s="154">
        <v>32101</v>
      </c>
      <c r="B799" s="54" t="s">
        <v>1332</v>
      </c>
      <c r="C799" s="154">
        <f t="shared" si="14"/>
        <v>3</v>
      </c>
      <c r="E799" s="12">
        <v>2091</v>
      </c>
      <c r="F799" s="12">
        <v>1885</v>
      </c>
      <c r="G799" s="14">
        <v>312</v>
      </c>
      <c r="H799" s="14">
        <v>1436</v>
      </c>
      <c r="I799" s="14">
        <v>343</v>
      </c>
      <c r="J799" s="13"/>
      <c r="K799" s="12">
        <f ca="1">Überl!AZ800</f>
        <v>17752</v>
      </c>
      <c r="L799" s="12">
        <f ca="1">Überl!BA800</f>
        <v>113494</v>
      </c>
      <c r="M799" s="12">
        <f ca="1">Überl!BB800</f>
        <v>334865.82</v>
      </c>
      <c r="N799" s="12">
        <f ca="1">Überl!BC800</f>
        <v>500</v>
      </c>
      <c r="O799" s="12">
        <f ca="1">Überl!BD800</f>
        <v>500</v>
      </c>
    </row>
    <row r="800" spans="1:15" x14ac:dyDescent="0.2">
      <c r="A800" s="154">
        <v>32104</v>
      </c>
      <c r="B800" s="54" t="s">
        <v>1331</v>
      </c>
      <c r="C800" s="154">
        <f t="shared" si="14"/>
        <v>3</v>
      </c>
      <c r="E800" s="12">
        <v>3026</v>
      </c>
      <c r="F800" s="12">
        <v>2759</v>
      </c>
      <c r="G800" s="14">
        <v>433</v>
      </c>
      <c r="H800" s="14">
        <v>2073</v>
      </c>
      <c r="I800" s="14">
        <v>520</v>
      </c>
      <c r="J800" s="13"/>
      <c r="K800" s="12">
        <f ca="1">Überl!AZ801</f>
        <v>23438</v>
      </c>
      <c r="L800" s="12">
        <f ca="1">Überl!BA801</f>
        <v>176488</v>
      </c>
      <c r="M800" s="12">
        <f ca="1">Überl!BB801</f>
        <v>522156.24</v>
      </c>
      <c r="N800" s="12">
        <f ca="1">Überl!BC801</f>
        <v>500</v>
      </c>
      <c r="O800" s="12">
        <f ca="1">Überl!BD801</f>
        <v>500</v>
      </c>
    </row>
    <row r="801" spans="1:15" x14ac:dyDescent="0.2">
      <c r="A801" s="154">
        <v>32106</v>
      </c>
      <c r="B801" s="54" t="s">
        <v>1330</v>
      </c>
      <c r="C801" s="154">
        <f t="shared" si="14"/>
        <v>3</v>
      </c>
      <c r="E801" s="12">
        <v>2346</v>
      </c>
      <c r="F801" s="12">
        <v>2174</v>
      </c>
      <c r="G801" s="14">
        <v>348</v>
      </c>
      <c r="H801" s="14">
        <v>1595</v>
      </c>
      <c r="I801" s="14">
        <v>403</v>
      </c>
      <c r="J801" s="13"/>
      <c r="K801" s="12">
        <f ca="1">Überl!AZ802</f>
        <v>40812</v>
      </c>
      <c r="L801" s="12">
        <f ca="1">Überl!BA802</f>
        <v>148797</v>
      </c>
      <c r="M801" s="12">
        <f ca="1">Überl!BB802</f>
        <v>210499.5</v>
      </c>
      <c r="N801" s="12">
        <f ca="1">Überl!BC802</f>
        <v>500</v>
      </c>
      <c r="O801" s="12">
        <f ca="1">Überl!BD802</f>
        <v>500</v>
      </c>
    </row>
    <row r="802" spans="1:15" x14ac:dyDescent="0.2">
      <c r="A802" s="154">
        <v>32107</v>
      </c>
      <c r="B802" s="54" t="s">
        <v>1329</v>
      </c>
      <c r="C802" s="154">
        <f t="shared" si="14"/>
        <v>3</v>
      </c>
      <c r="E802" s="12">
        <v>3197</v>
      </c>
      <c r="F802" s="12">
        <v>3106</v>
      </c>
      <c r="G802" s="14">
        <v>452</v>
      </c>
      <c r="H802" s="14">
        <v>2003</v>
      </c>
      <c r="I802" s="14">
        <v>742</v>
      </c>
      <c r="J802" s="13"/>
      <c r="K802" s="12">
        <f ca="1">Überl!AZ803</f>
        <v>48528</v>
      </c>
      <c r="L802" s="12">
        <f ca="1">Überl!BA803</f>
        <v>217146</v>
      </c>
      <c r="M802" s="12">
        <f ca="1">Überl!BB803</f>
        <v>640804.9</v>
      </c>
      <c r="N802" s="12">
        <f ca="1">Überl!BC803</f>
        <v>500</v>
      </c>
      <c r="O802" s="12">
        <f ca="1">Überl!BD803</f>
        <v>500</v>
      </c>
    </row>
    <row r="803" spans="1:15" x14ac:dyDescent="0.2">
      <c r="A803" s="154">
        <v>32109</v>
      </c>
      <c r="B803" s="54" t="s">
        <v>1328</v>
      </c>
      <c r="C803" s="154">
        <f t="shared" si="14"/>
        <v>3</v>
      </c>
      <c r="E803" s="12">
        <v>921</v>
      </c>
      <c r="F803" s="12">
        <v>934</v>
      </c>
      <c r="G803" s="14">
        <v>131</v>
      </c>
      <c r="H803" s="14">
        <v>600</v>
      </c>
      <c r="I803" s="14">
        <v>190</v>
      </c>
      <c r="J803" s="13"/>
      <c r="K803" s="12">
        <f ca="1">Überl!AZ804</f>
        <v>27434</v>
      </c>
      <c r="L803" s="12">
        <f ca="1">Überl!BA804</f>
        <v>45696</v>
      </c>
      <c r="M803" s="12">
        <f ca="1">Überl!BB804</f>
        <v>49066.67</v>
      </c>
      <c r="N803" s="12">
        <f ca="1">Überl!BC804</f>
        <v>500</v>
      </c>
      <c r="O803" s="12">
        <f ca="1">Überl!BD804</f>
        <v>500</v>
      </c>
    </row>
    <row r="804" spans="1:15" x14ac:dyDescent="0.2">
      <c r="A804" s="154">
        <v>32110</v>
      </c>
      <c r="B804" s="54" t="s">
        <v>1327</v>
      </c>
      <c r="C804" s="154">
        <f t="shared" si="14"/>
        <v>3</v>
      </c>
      <c r="E804" s="12">
        <v>3182</v>
      </c>
      <c r="F804" s="12">
        <v>3083</v>
      </c>
      <c r="G804" s="14">
        <v>427</v>
      </c>
      <c r="H804" s="14">
        <v>2098</v>
      </c>
      <c r="I804" s="14">
        <v>657</v>
      </c>
      <c r="J804" s="13"/>
      <c r="K804" s="12">
        <f ca="1">Überl!AZ805</f>
        <v>49461</v>
      </c>
      <c r="L804" s="12">
        <f ca="1">Überl!BA805</f>
        <v>195158</v>
      </c>
      <c r="M804" s="12">
        <f ca="1">Überl!BB805</f>
        <v>346165.86</v>
      </c>
      <c r="N804" s="12">
        <f ca="1">Überl!BC805</f>
        <v>500</v>
      </c>
      <c r="O804" s="12">
        <f ca="1">Überl!BD805</f>
        <v>500</v>
      </c>
    </row>
    <row r="805" spans="1:15" x14ac:dyDescent="0.2">
      <c r="A805" s="154">
        <v>32112</v>
      </c>
      <c r="B805" s="54" t="s">
        <v>1326</v>
      </c>
      <c r="C805" s="154">
        <f t="shared" si="14"/>
        <v>3</v>
      </c>
      <c r="E805" s="12">
        <v>2256</v>
      </c>
      <c r="F805" s="12">
        <v>2196</v>
      </c>
      <c r="G805" s="14">
        <v>373</v>
      </c>
      <c r="H805" s="14">
        <v>1486</v>
      </c>
      <c r="I805" s="14">
        <v>397</v>
      </c>
      <c r="J805" s="13"/>
      <c r="K805" s="12">
        <f ca="1">Überl!AZ806</f>
        <v>14777</v>
      </c>
      <c r="L805" s="12">
        <f ca="1">Überl!BA806</f>
        <v>144257</v>
      </c>
      <c r="M805" s="12">
        <f ca="1">Überl!BB806</f>
        <v>334766.32</v>
      </c>
      <c r="N805" s="12">
        <f ca="1">Überl!BC806</f>
        <v>500</v>
      </c>
      <c r="O805" s="12">
        <f ca="1">Überl!BD806</f>
        <v>500</v>
      </c>
    </row>
    <row r="806" spans="1:15" x14ac:dyDescent="0.2">
      <c r="A806" s="154">
        <v>32114</v>
      </c>
      <c r="B806" s="54" t="s">
        <v>1325</v>
      </c>
      <c r="C806" s="154">
        <f t="shared" si="14"/>
        <v>3</v>
      </c>
      <c r="E806" s="12">
        <v>3650</v>
      </c>
      <c r="F806" s="12">
        <v>3553</v>
      </c>
      <c r="G806" s="14">
        <v>546</v>
      </c>
      <c r="H806" s="14">
        <v>2380</v>
      </c>
      <c r="I806" s="14">
        <v>724</v>
      </c>
      <c r="J806" s="13"/>
      <c r="K806" s="12">
        <f ca="1">Überl!AZ807</f>
        <v>66939</v>
      </c>
      <c r="L806" s="12">
        <f ca="1">Überl!BA807</f>
        <v>272010</v>
      </c>
      <c r="M806" s="12">
        <f ca="1">Überl!BB807</f>
        <v>535303.18000000005</v>
      </c>
      <c r="N806" s="12">
        <f ca="1">Überl!BC807</f>
        <v>500</v>
      </c>
      <c r="O806" s="12">
        <f ca="1">Überl!BD807</f>
        <v>500</v>
      </c>
    </row>
    <row r="807" spans="1:15" x14ac:dyDescent="0.2">
      <c r="A807" s="154">
        <v>32115</v>
      </c>
      <c r="B807" s="54" t="s">
        <v>1324</v>
      </c>
      <c r="C807" s="154">
        <f t="shared" si="14"/>
        <v>3</v>
      </c>
      <c r="E807" s="12">
        <v>1340</v>
      </c>
      <c r="F807" s="12">
        <v>1333</v>
      </c>
      <c r="G807" s="14">
        <v>208</v>
      </c>
      <c r="H807" s="14">
        <v>902</v>
      </c>
      <c r="I807" s="14">
        <v>230</v>
      </c>
      <c r="J807" s="13"/>
      <c r="K807" s="12">
        <f ca="1">Überl!AZ808</f>
        <v>27346</v>
      </c>
      <c r="L807" s="12">
        <f ca="1">Überl!BA808</f>
        <v>83852</v>
      </c>
      <c r="M807" s="12">
        <f ca="1">Überl!BB808</f>
        <v>172140.21</v>
      </c>
      <c r="N807" s="12">
        <f ca="1">Überl!BC808</f>
        <v>500</v>
      </c>
      <c r="O807" s="12">
        <f ca="1">Überl!BD808</f>
        <v>500</v>
      </c>
    </row>
    <row r="808" spans="1:15" x14ac:dyDescent="0.2">
      <c r="A808" s="154">
        <v>32116</v>
      </c>
      <c r="B808" s="54" t="s">
        <v>1323</v>
      </c>
      <c r="C808" s="154">
        <f t="shared" si="14"/>
        <v>3</v>
      </c>
      <c r="E808" s="12">
        <v>2511</v>
      </c>
      <c r="F808" s="12">
        <v>2177</v>
      </c>
      <c r="G808" s="14">
        <v>462</v>
      </c>
      <c r="H808" s="14">
        <v>1658</v>
      </c>
      <c r="I808" s="14">
        <v>391</v>
      </c>
      <c r="J808" s="13"/>
      <c r="K808" s="12">
        <f ca="1">Überl!AZ809</f>
        <v>6642</v>
      </c>
      <c r="L808" s="12">
        <f ca="1">Überl!BA809</f>
        <v>168104</v>
      </c>
      <c r="M808" s="12">
        <f ca="1">Überl!BB809</f>
        <v>156545.48000000001</v>
      </c>
      <c r="N808" s="12">
        <f ca="1">Überl!BC809</f>
        <v>500</v>
      </c>
      <c r="O808" s="12">
        <f ca="1">Überl!BD809</f>
        <v>500</v>
      </c>
    </row>
    <row r="809" spans="1:15" x14ac:dyDescent="0.2">
      <c r="A809" s="154">
        <v>32119</v>
      </c>
      <c r="B809" s="54" t="s">
        <v>1322</v>
      </c>
      <c r="C809" s="154">
        <f t="shared" si="14"/>
        <v>3</v>
      </c>
      <c r="E809" s="12">
        <v>2381</v>
      </c>
      <c r="F809" s="12">
        <v>2337</v>
      </c>
      <c r="G809" s="14">
        <v>378</v>
      </c>
      <c r="H809" s="14">
        <v>1606</v>
      </c>
      <c r="I809" s="14">
        <v>397</v>
      </c>
      <c r="J809" s="13"/>
      <c r="K809" s="12">
        <f ca="1">Überl!AZ810</f>
        <v>19785</v>
      </c>
      <c r="L809" s="12">
        <f ca="1">Überl!BA810</f>
        <v>253020</v>
      </c>
      <c r="M809" s="12">
        <f ca="1">Überl!BB810</f>
        <v>604018.26</v>
      </c>
      <c r="N809" s="12">
        <f ca="1">Überl!BC810</f>
        <v>500</v>
      </c>
      <c r="O809" s="12">
        <f ca="1">Überl!BD810</f>
        <v>500</v>
      </c>
    </row>
    <row r="810" spans="1:15" x14ac:dyDescent="0.2">
      <c r="A810" s="154">
        <v>32120</v>
      </c>
      <c r="B810" s="54" t="s">
        <v>1321</v>
      </c>
      <c r="C810" s="154">
        <f t="shared" si="14"/>
        <v>3</v>
      </c>
      <c r="E810" s="12">
        <v>3237</v>
      </c>
      <c r="F810" s="12">
        <v>2740</v>
      </c>
      <c r="G810" s="14">
        <v>526</v>
      </c>
      <c r="H810" s="14">
        <v>2188</v>
      </c>
      <c r="I810" s="14">
        <v>523</v>
      </c>
      <c r="J810" s="13"/>
      <c r="K810" s="12">
        <f ca="1">Überl!AZ811</f>
        <v>31392</v>
      </c>
      <c r="L810" s="12">
        <f ca="1">Überl!BA811</f>
        <v>218467</v>
      </c>
      <c r="M810" s="12">
        <f ca="1">Überl!BB811</f>
        <v>1016458.66</v>
      </c>
      <c r="N810" s="12">
        <f ca="1">Überl!BC811</f>
        <v>500</v>
      </c>
      <c r="O810" s="12">
        <f ca="1">Überl!BD811</f>
        <v>500</v>
      </c>
    </row>
    <row r="811" spans="1:15" x14ac:dyDescent="0.2">
      <c r="A811" s="154">
        <v>32131</v>
      </c>
      <c r="B811" s="54" t="s">
        <v>1320</v>
      </c>
      <c r="C811" s="154">
        <f t="shared" si="14"/>
        <v>3</v>
      </c>
      <c r="E811" s="12">
        <v>7566</v>
      </c>
      <c r="F811" s="12">
        <v>7258</v>
      </c>
      <c r="G811" s="14">
        <v>1056</v>
      </c>
      <c r="H811" s="14">
        <v>5079</v>
      </c>
      <c r="I811" s="14">
        <v>1431</v>
      </c>
      <c r="J811" s="13"/>
      <c r="K811" s="12">
        <f ca="1">Überl!AZ812</f>
        <v>42563</v>
      </c>
      <c r="L811" s="12">
        <f ca="1">Überl!BA812</f>
        <v>546664</v>
      </c>
      <c r="M811" s="12">
        <f ca="1">Überl!BB812</f>
        <v>1421261.91</v>
      </c>
      <c r="N811" s="12">
        <f ca="1">Überl!BC812</f>
        <v>500</v>
      </c>
      <c r="O811" s="12">
        <f ca="1">Überl!BD812</f>
        <v>500</v>
      </c>
    </row>
    <row r="812" spans="1:15" x14ac:dyDescent="0.2">
      <c r="A812" s="154">
        <v>32132</v>
      </c>
      <c r="B812" s="54" t="s">
        <v>1319</v>
      </c>
      <c r="C812" s="154">
        <f t="shared" si="14"/>
        <v>3</v>
      </c>
      <c r="E812" s="12">
        <v>2194</v>
      </c>
      <c r="F812" s="12">
        <v>2021</v>
      </c>
      <c r="G812" s="14">
        <v>305</v>
      </c>
      <c r="H812" s="14">
        <v>1446</v>
      </c>
      <c r="I812" s="14">
        <v>443</v>
      </c>
      <c r="J812" s="13"/>
      <c r="K812" s="12">
        <f ca="1">Überl!AZ813</f>
        <v>17825</v>
      </c>
      <c r="L812" s="12">
        <f ca="1">Überl!BA813</f>
        <v>141267</v>
      </c>
      <c r="M812" s="12">
        <f ca="1">Überl!BB813</f>
        <v>546091.54</v>
      </c>
      <c r="N812" s="12">
        <f ca="1">Überl!BC813</f>
        <v>500</v>
      </c>
      <c r="O812" s="12">
        <f ca="1">Überl!BD813</f>
        <v>500</v>
      </c>
    </row>
    <row r="813" spans="1:15" x14ac:dyDescent="0.2">
      <c r="A813" s="154">
        <v>32134</v>
      </c>
      <c r="B813" s="54" t="s">
        <v>1318</v>
      </c>
      <c r="C813" s="154">
        <f t="shared" si="14"/>
        <v>3</v>
      </c>
      <c r="E813" s="12">
        <v>3021</v>
      </c>
      <c r="F813" s="12">
        <v>2883</v>
      </c>
      <c r="G813" s="14">
        <v>448</v>
      </c>
      <c r="H813" s="14">
        <v>1881</v>
      </c>
      <c r="I813" s="14">
        <v>692</v>
      </c>
      <c r="J813" s="13"/>
      <c r="K813" s="12">
        <f ca="1">Überl!AZ814</f>
        <v>9488</v>
      </c>
      <c r="L813" s="12">
        <f ca="1">Überl!BA814</f>
        <v>255274</v>
      </c>
      <c r="M813" s="12">
        <f ca="1">Überl!BB814</f>
        <v>232205.11</v>
      </c>
      <c r="N813" s="12">
        <f ca="1">Überl!BC814</f>
        <v>500</v>
      </c>
      <c r="O813" s="12">
        <f ca="1">Überl!BD814</f>
        <v>500</v>
      </c>
    </row>
    <row r="814" spans="1:15" x14ac:dyDescent="0.2">
      <c r="A814" s="154">
        <v>32135</v>
      </c>
      <c r="B814" s="54" t="s">
        <v>1317</v>
      </c>
      <c r="C814" s="154">
        <f t="shared" si="14"/>
        <v>3</v>
      </c>
      <c r="E814" s="12">
        <v>16147</v>
      </c>
      <c r="F814" s="12">
        <v>15763</v>
      </c>
      <c r="G814" s="14">
        <v>2237</v>
      </c>
      <c r="H814" s="14">
        <v>10917</v>
      </c>
      <c r="I814" s="14">
        <v>2993</v>
      </c>
      <c r="J814" s="13"/>
      <c r="K814" s="12">
        <f ca="1">Überl!AZ815</f>
        <v>50716</v>
      </c>
      <c r="L814" s="12">
        <f ca="1">Überl!BA815</f>
        <v>1590631</v>
      </c>
      <c r="M814" s="12">
        <f ca="1">Überl!BB815</f>
        <v>5983017.6100000003</v>
      </c>
      <c r="N814" s="12">
        <f ca="1">Überl!BC815</f>
        <v>500</v>
      </c>
      <c r="O814" s="12">
        <f ca="1">Überl!BD815</f>
        <v>500</v>
      </c>
    </row>
    <row r="815" spans="1:15" x14ac:dyDescent="0.2">
      <c r="A815" s="154">
        <v>32139</v>
      </c>
      <c r="B815" s="54" t="s">
        <v>1316</v>
      </c>
      <c r="C815" s="154">
        <f t="shared" si="14"/>
        <v>3</v>
      </c>
      <c r="E815" s="12">
        <v>1430</v>
      </c>
      <c r="F815" s="12">
        <v>1288</v>
      </c>
      <c r="G815" s="14">
        <v>212</v>
      </c>
      <c r="H815" s="14">
        <v>951</v>
      </c>
      <c r="I815" s="14">
        <v>267</v>
      </c>
      <c r="J815" s="13"/>
      <c r="K815" s="12">
        <f ca="1">Überl!AZ816</f>
        <v>15321</v>
      </c>
      <c r="L815" s="12">
        <f ca="1">Überl!BA816</f>
        <v>106656</v>
      </c>
      <c r="M815" s="12">
        <f ca="1">Überl!BB816</f>
        <v>184468.47</v>
      </c>
      <c r="N815" s="12">
        <f ca="1">Überl!BC816</f>
        <v>500</v>
      </c>
      <c r="O815" s="12">
        <f ca="1">Überl!BD816</f>
        <v>500</v>
      </c>
    </row>
    <row r="816" spans="1:15" x14ac:dyDescent="0.2">
      <c r="A816" s="154">
        <v>32140</v>
      </c>
      <c r="B816" s="54" t="s">
        <v>1315</v>
      </c>
      <c r="C816" s="154">
        <f t="shared" si="14"/>
        <v>3</v>
      </c>
      <c r="E816" s="12">
        <v>2298</v>
      </c>
      <c r="F816" s="12">
        <v>2227</v>
      </c>
      <c r="G816" s="14">
        <v>350</v>
      </c>
      <c r="H816" s="14">
        <v>1458</v>
      </c>
      <c r="I816" s="14">
        <v>490</v>
      </c>
      <c r="J816" s="13"/>
      <c r="K816" s="12">
        <f ca="1">Überl!AZ817</f>
        <v>5296</v>
      </c>
      <c r="L816" s="12">
        <f ca="1">Überl!BA817</f>
        <v>147231</v>
      </c>
      <c r="M816" s="12">
        <f ca="1">Überl!BB817</f>
        <v>220327.62</v>
      </c>
      <c r="N816" s="12">
        <f ca="1">Überl!BC817</f>
        <v>500</v>
      </c>
      <c r="O816" s="12">
        <f ca="1">Überl!BD817</f>
        <v>500</v>
      </c>
    </row>
    <row r="817" spans="1:15" x14ac:dyDescent="0.2">
      <c r="A817" s="154">
        <v>32141</v>
      </c>
      <c r="B817" s="54" t="s">
        <v>1314</v>
      </c>
      <c r="C817" s="154">
        <f t="shared" si="14"/>
        <v>3</v>
      </c>
      <c r="E817" s="12">
        <v>4060</v>
      </c>
      <c r="F817" s="12">
        <v>3997</v>
      </c>
      <c r="G817" s="14">
        <v>600</v>
      </c>
      <c r="H817" s="14">
        <v>2705</v>
      </c>
      <c r="I817" s="14">
        <v>755</v>
      </c>
      <c r="J817" s="13"/>
      <c r="K817" s="12">
        <f ca="1">Überl!AZ818</f>
        <v>23916</v>
      </c>
      <c r="L817" s="12">
        <f ca="1">Überl!BA818</f>
        <v>352693</v>
      </c>
      <c r="M817" s="12">
        <f ca="1">Überl!BB818</f>
        <v>1656193.48</v>
      </c>
      <c r="N817" s="12">
        <f ca="1">Überl!BC818</f>
        <v>500</v>
      </c>
      <c r="O817" s="12">
        <f ca="1">Überl!BD818</f>
        <v>500</v>
      </c>
    </row>
    <row r="818" spans="1:15" x14ac:dyDescent="0.2">
      <c r="A818" s="154">
        <v>32142</v>
      </c>
      <c r="B818" s="54" t="s">
        <v>1313</v>
      </c>
      <c r="C818" s="154">
        <f t="shared" si="14"/>
        <v>3</v>
      </c>
      <c r="E818" s="12">
        <v>7869</v>
      </c>
      <c r="F818" s="12">
        <v>7771</v>
      </c>
      <c r="G818" s="14">
        <v>1086</v>
      </c>
      <c r="H818" s="14">
        <v>5114</v>
      </c>
      <c r="I818" s="14">
        <v>1669</v>
      </c>
      <c r="J818" s="13"/>
      <c r="K818" s="12">
        <f ca="1">Überl!AZ819</f>
        <v>10051</v>
      </c>
      <c r="L818" s="12">
        <f ca="1">Überl!BA819</f>
        <v>596269</v>
      </c>
      <c r="M818" s="12">
        <f ca="1">Überl!BB819</f>
        <v>747383.83</v>
      </c>
      <c r="N818" s="12">
        <f ca="1">Überl!BC819</f>
        <v>500</v>
      </c>
      <c r="O818" s="12">
        <f ca="1">Überl!BD819</f>
        <v>500</v>
      </c>
    </row>
    <row r="819" spans="1:15" x14ac:dyDescent="0.2">
      <c r="A819" s="154">
        <v>32143</v>
      </c>
      <c r="B819" s="54" t="s">
        <v>1312</v>
      </c>
      <c r="C819" s="154">
        <f t="shared" si="14"/>
        <v>3</v>
      </c>
      <c r="E819" s="12">
        <v>1652</v>
      </c>
      <c r="F819" s="12">
        <v>1410</v>
      </c>
      <c r="G819" s="14">
        <v>257</v>
      </c>
      <c r="H819" s="14">
        <v>1097</v>
      </c>
      <c r="I819" s="14">
        <v>298</v>
      </c>
      <c r="J819" s="13"/>
      <c r="K819" s="12">
        <f ca="1">Überl!AZ820</f>
        <v>4037</v>
      </c>
      <c r="L819" s="12">
        <f ca="1">Überl!BA820</f>
        <v>77180</v>
      </c>
      <c r="M819" s="12">
        <f ca="1">Überl!BB820</f>
        <v>48788.480000000003</v>
      </c>
      <c r="N819" s="12">
        <f ca="1">Überl!BC820</f>
        <v>500</v>
      </c>
      <c r="O819" s="12">
        <f ca="1">Überl!BD820</f>
        <v>500</v>
      </c>
    </row>
    <row r="820" spans="1:15" x14ac:dyDescent="0.2">
      <c r="A820" s="154">
        <v>32144</v>
      </c>
      <c r="B820" s="54" t="s">
        <v>1311</v>
      </c>
      <c r="C820" s="154">
        <f t="shared" si="14"/>
        <v>3</v>
      </c>
      <c r="E820" s="12">
        <v>27356</v>
      </c>
      <c r="F820" s="12">
        <v>26374</v>
      </c>
      <c r="G820" s="14">
        <v>4131</v>
      </c>
      <c r="H820" s="14">
        <v>17079</v>
      </c>
      <c r="I820" s="14">
        <v>6146</v>
      </c>
      <c r="J820" s="13"/>
      <c r="K820" s="12">
        <f ca="1">Überl!AZ821</f>
        <v>19371</v>
      </c>
      <c r="L820" s="12">
        <f ca="1">Überl!BA821</f>
        <v>3005071</v>
      </c>
      <c r="M820" s="12">
        <f ca="1">Überl!BB821</f>
        <v>5206558.46</v>
      </c>
      <c r="N820" s="12">
        <f ca="1">Überl!BC821</f>
        <v>500</v>
      </c>
      <c r="O820" s="12">
        <f ca="1">Überl!BD821</f>
        <v>500</v>
      </c>
    </row>
    <row r="821" spans="1:15" x14ac:dyDescent="0.2">
      <c r="A821" s="154">
        <v>32202</v>
      </c>
      <c r="B821" s="54" t="s">
        <v>1310</v>
      </c>
      <c r="C821" s="154">
        <f t="shared" si="14"/>
        <v>3</v>
      </c>
      <c r="E821" s="12">
        <v>1054</v>
      </c>
      <c r="F821" s="12">
        <v>1079</v>
      </c>
      <c r="G821" s="14">
        <v>113</v>
      </c>
      <c r="H821" s="14">
        <v>678</v>
      </c>
      <c r="I821" s="14">
        <v>263</v>
      </c>
      <c r="J821" s="13"/>
      <c r="K821" s="12">
        <f ca="1">Überl!AZ822</f>
        <v>2629</v>
      </c>
      <c r="L821" s="12">
        <f ca="1">Überl!BA822</f>
        <v>54986</v>
      </c>
      <c r="M821" s="12">
        <f ca="1">Überl!BB822</f>
        <v>68088.789999999994</v>
      </c>
      <c r="N821" s="12">
        <f ca="1">Überl!BC822</f>
        <v>500</v>
      </c>
      <c r="O821" s="12">
        <f ca="1">Überl!BD822</f>
        <v>500</v>
      </c>
    </row>
    <row r="822" spans="1:15" x14ac:dyDescent="0.2">
      <c r="A822" s="154">
        <v>32203</v>
      </c>
      <c r="B822" s="54" t="s">
        <v>1309</v>
      </c>
      <c r="C822" s="154">
        <f t="shared" si="14"/>
        <v>3</v>
      </c>
      <c r="E822" s="12">
        <v>1611</v>
      </c>
      <c r="F822" s="12">
        <v>1660</v>
      </c>
      <c r="G822" s="14">
        <v>226</v>
      </c>
      <c r="H822" s="14">
        <v>1029</v>
      </c>
      <c r="I822" s="14">
        <v>356</v>
      </c>
      <c r="J822" s="13"/>
      <c r="K822" s="12">
        <f ca="1">Überl!AZ823</f>
        <v>24695</v>
      </c>
      <c r="L822" s="12">
        <f ca="1">Überl!BA823</f>
        <v>88688</v>
      </c>
      <c r="M822" s="12">
        <f ca="1">Überl!BB823</f>
        <v>228137.52</v>
      </c>
      <c r="N822" s="12">
        <f ca="1">Überl!BC823</f>
        <v>500</v>
      </c>
      <c r="O822" s="12">
        <f ca="1">Überl!BD823</f>
        <v>500</v>
      </c>
    </row>
    <row r="823" spans="1:15" x14ac:dyDescent="0.2">
      <c r="A823" s="154">
        <v>32206</v>
      </c>
      <c r="B823" s="54" t="s">
        <v>1308</v>
      </c>
      <c r="C823" s="154">
        <f t="shared" si="14"/>
        <v>3</v>
      </c>
      <c r="E823" s="12">
        <v>1208</v>
      </c>
      <c r="F823" s="12">
        <v>1241</v>
      </c>
      <c r="G823" s="14">
        <v>152</v>
      </c>
      <c r="H823" s="14">
        <v>791</v>
      </c>
      <c r="I823" s="14">
        <v>265</v>
      </c>
      <c r="J823" s="13"/>
      <c r="K823" s="12">
        <f ca="1">Überl!AZ824</f>
        <v>10384</v>
      </c>
      <c r="L823" s="12">
        <f ca="1">Überl!BA824</f>
        <v>68900</v>
      </c>
      <c r="M823" s="12">
        <f ca="1">Überl!BB824</f>
        <v>253588.03</v>
      </c>
      <c r="N823" s="12">
        <f ca="1">Überl!BC824</f>
        <v>500</v>
      </c>
      <c r="O823" s="12">
        <f ca="1">Überl!BD824</f>
        <v>500</v>
      </c>
    </row>
    <row r="824" spans="1:15" x14ac:dyDescent="0.2">
      <c r="A824" s="154">
        <v>32207</v>
      </c>
      <c r="B824" s="54" t="s">
        <v>1307</v>
      </c>
      <c r="C824" s="154">
        <f t="shared" si="14"/>
        <v>3</v>
      </c>
      <c r="E824" s="12">
        <v>2741</v>
      </c>
      <c r="F824" s="12">
        <v>2787</v>
      </c>
      <c r="G824" s="14">
        <v>340</v>
      </c>
      <c r="H824" s="14">
        <v>1733</v>
      </c>
      <c r="I824" s="14">
        <v>668</v>
      </c>
      <c r="J824" s="13"/>
      <c r="K824" s="12">
        <f ca="1">Überl!AZ825</f>
        <v>20538</v>
      </c>
      <c r="L824" s="12">
        <f ca="1">Überl!BA825</f>
        <v>225083</v>
      </c>
      <c r="M824" s="12">
        <f ca="1">Überl!BB825</f>
        <v>926737.66</v>
      </c>
      <c r="N824" s="12">
        <f ca="1">Überl!BC825</f>
        <v>500</v>
      </c>
      <c r="O824" s="12">
        <f ca="1">Überl!BD825</f>
        <v>500</v>
      </c>
    </row>
    <row r="825" spans="1:15" x14ac:dyDescent="0.2">
      <c r="A825" s="154">
        <v>32209</v>
      </c>
      <c r="B825" s="54" t="s">
        <v>1306</v>
      </c>
      <c r="C825" s="154">
        <f t="shared" si="14"/>
        <v>3</v>
      </c>
      <c r="E825" s="12">
        <v>1478</v>
      </c>
      <c r="F825" s="12">
        <v>1485</v>
      </c>
      <c r="G825" s="14">
        <v>221</v>
      </c>
      <c r="H825" s="14">
        <v>929</v>
      </c>
      <c r="I825" s="14">
        <v>328</v>
      </c>
      <c r="J825" s="13"/>
      <c r="K825" s="12">
        <f ca="1">Überl!AZ826</f>
        <v>23249</v>
      </c>
      <c r="L825" s="12">
        <f ca="1">Überl!BA826</f>
        <v>81826</v>
      </c>
      <c r="M825" s="12">
        <f ca="1">Überl!BB826</f>
        <v>847234.98</v>
      </c>
      <c r="N825" s="12">
        <f ca="1">Überl!BC826</f>
        <v>500</v>
      </c>
      <c r="O825" s="12">
        <f ca="1">Überl!BD826</f>
        <v>500</v>
      </c>
    </row>
    <row r="826" spans="1:15" x14ac:dyDescent="0.2">
      <c r="A826" s="154">
        <v>32210</v>
      </c>
      <c r="B826" s="54" t="s">
        <v>1305</v>
      </c>
      <c r="C826" s="154">
        <f t="shared" si="14"/>
        <v>3</v>
      </c>
      <c r="E826" s="12">
        <v>1120</v>
      </c>
      <c r="F826" s="12">
        <v>1175</v>
      </c>
      <c r="G826" s="14">
        <v>143</v>
      </c>
      <c r="H826" s="14">
        <v>697</v>
      </c>
      <c r="I826" s="14">
        <v>280</v>
      </c>
      <c r="J826" s="13"/>
      <c r="K826" s="12">
        <f ca="1">Überl!AZ827</f>
        <v>15603</v>
      </c>
      <c r="L826" s="12">
        <f ca="1">Überl!BA827</f>
        <v>65225</v>
      </c>
      <c r="M826" s="12">
        <f ca="1">Überl!BB827</f>
        <v>118589.9</v>
      </c>
      <c r="N826" s="12">
        <f ca="1">Überl!BC827</f>
        <v>500</v>
      </c>
      <c r="O826" s="12">
        <f ca="1">Überl!BD827</f>
        <v>500</v>
      </c>
    </row>
    <row r="827" spans="1:15" x14ac:dyDescent="0.2">
      <c r="A827" s="154">
        <v>32212</v>
      </c>
      <c r="B827" s="54" t="s">
        <v>1304</v>
      </c>
      <c r="C827" s="154">
        <f t="shared" si="14"/>
        <v>3</v>
      </c>
      <c r="E827" s="12">
        <v>899</v>
      </c>
      <c r="F827" s="12">
        <v>962</v>
      </c>
      <c r="G827" s="14">
        <v>126</v>
      </c>
      <c r="H827" s="14">
        <v>544</v>
      </c>
      <c r="I827" s="14">
        <v>229</v>
      </c>
      <c r="J827" s="13"/>
      <c r="K827" s="12">
        <f ca="1">Überl!AZ828</f>
        <v>24624</v>
      </c>
      <c r="L827" s="12">
        <f ca="1">Überl!BA828</f>
        <v>32381</v>
      </c>
      <c r="M827" s="12">
        <f ca="1">Überl!BB828</f>
        <v>29748.47</v>
      </c>
      <c r="N827" s="12">
        <f ca="1">Überl!BC828</f>
        <v>500</v>
      </c>
      <c r="O827" s="12">
        <f ca="1">Überl!BD828</f>
        <v>500</v>
      </c>
    </row>
    <row r="828" spans="1:15" x14ac:dyDescent="0.2">
      <c r="A828" s="154">
        <v>32214</v>
      </c>
      <c r="B828" s="54" t="s">
        <v>1303</v>
      </c>
      <c r="C828" s="154">
        <f t="shared" si="14"/>
        <v>3</v>
      </c>
      <c r="E828" s="12">
        <v>924</v>
      </c>
      <c r="F828" s="12">
        <v>922</v>
      </c>
      <c r="G828" s="14">
        <v>125</v>
      </c>
      <c r="H828" s="14">
        <v>591</v>
      </c>
      <c r="I828" s="14">
        <v>208</v>
      </c>
      <c r="J828" s="13"/>
      <c r="K828" s="12">
        <f ca="1">Überl!AZ829</f>
        <v>10264</v>
      </c>
      <c r="L828" s="12">
        <f ca="1">Überl!BA829</f>
        <v>37160</v>
      </c>
      <c r="M828" s="12">
        <f ca="1">Überl!BB829</f>
        <v>182285.45</v>
      </c>
      <c r="N828" s="12">
        <f ca="1">Überl!BC829</f>
        <v>500</v>
      </c>
      <c r="O828" s="12">
        <f ca="1">Überl!BD829</f>
        <v>500</v>
      </c>
    </row>
    <row r="829" spans="1:15" x14ac:dyDescent="0.2">
      <c r="A829" s="154">
        <v>32216</v>
      </c>
      <c r="B829" s="54" t="s">
        <v>1302</v>
      </c>
      <c r="C829" s="154">
        <f t="shared" si="14"/>
        <v>3</v>
      </c>
      <c r="E829" s="12">
        <v>2646</v>
      </c>
      <c r="F829" s="12">
        <v>2708</v>
      </c>
      <c r="G829" s="14">
        <v>264</v>
      </c>
      <c r="H829" s="14">
        <v>1577</v>
      </c>
      <c r="I829" s="14">
        <v>805</v>
      </c>
      <c r="J829" s="13"/>
      <c r="K829" s="12">
        <f ca="1">Überl!AZ830</f>
        <v>75703</v>
      </c>
      <c r="L829" s="12">
        <f ca="1">Überl!BA830</f>
        <v>171116</v>
      </c>
      <c r="M829" s="12">
        <f ca="1">Überl!BB830</f>
        <v>445115.96</v>
      </c>
      <c r="N829" s="12">
        <f ca="1">Überl!BC830</f>
        <v>500</v>
      </c>
      <c r="O829" s="12">
        <f ca="1">Überl!BD830</f>
        <v>500</v>
      </c>
    </row>
    <row r="830" spans="1:15" x14ac:dyDescent="0.2">
      <c r="A830" s="154">
        <v>32217</v>
      </c>
      <c r="B830" s="54" t="s">
        <v>1301</v>
      </c>
      <c r="C830" s="154">
        <f t="shared" si="14"/>
        <v>3</v>
      </c>
      <c r="E830" s="12">
        <v>1387</v>
      </c>
      <c r="F830" s="12">
        <v>1391</v>
      </c>
      <c r="G830" s="14">
        <v>192</v>
      </c>
      <c r="H830" s="14">
        <v>929</v>
      </c>
      <c r="I830" s="14">
        <v>266</v>
      </c>
      <c r="J830" s="13"/>
      <c r="K830" s="12">
        <f ca="1">Überl!AZ831</f>
        <v>20960</v>
      </c>
      <c r="L830" s="12">
        <f ca="1">Überl!BA831</f>
        <v>44901</v>
      </c>
      <c r="M830" s="12">
        <f ca="1">Überl!BB831</f>
        <v>81072.73</v>
      </c>
      <c r="N830" s="12">
        <f ca="1">Überl!BC831</f>
        <v>500</v>
      </c>
      <c r="O830" s="12">
        <f ca="1">Überl!BD831</f>
        <v>500</v>
      </c>
    </row>
    <row r="831" spans="1:15" x14ac:dyDescent="0.2">
      <c r="A831" s="154">
        <v>32219</v>
      </c>
      <c r="B831" s="54" t="s">
        <v>1300</v>
      </c>
      <c r="C831" s="154">
        <f t="shared" si="14"/>
        <v>3</v>
      </c>
      <c r="E831" s="12">
        <v>2697</v>
      </c>
      <c r="F831" s="12">
        <v>2645</v>
      </c>
      <c r="G831" s="14">
        <v>407</v>
      </c>
      <c r="H831" s="14">
        <v>1742</v>
      </c>
      <c r="I831" s="14">
        <v>548</v>
      </c>
      <c r="J831" s="13"/>
      <c r="K831" s="12">
        <f ca="1">Überl!AZ832</f>
        <v>19356</v>
      </c>
      <c r="L831" s="12">
        <f ca="1">Überl!BA832</f>
        <v>176461</v>
      </c>
      <c r="M831" s="12">
        <f ca="1">Überl!BB832</f>
        <v>714690.55</v>
      </c>
      <c r="N831" s="12">
        <f ca="1">Überl!BC832</f>
        <v>500</v>
      </c>
      <c r="O831" s="12">
        <f ca="1">Überl!BD832</f>
        <v>500</v>
      </c>
    </row>
    <row r="832" spans="1:15" x14ac:dyDescent="0.2">
      <c r="A832" s="154">
        <v>32220</v>
      </c>
      <c r="B832" s="54" t="s">
        <v>1299</v>
      </c>
      <c r="C832" s="154">
        <f t="shared" si="14"/>
        <v>3</v>
      </c>
      <c r="E832" s="12">
        <v>5454</v>
      </c>
      <c r="F832" s="12">
        <v>5583</v>
      </c>
      <c r="G832" s="14">
        <v>652</v>
      </c>
      <c r="H832" s="14">
        <v>3527</v>
      </c>
      <c r="I832" s="14">
        <v>1275</v>
      </c>
      <c r="J832" s="13"/>
      <c r="K832" s="12">
        <f ca="1">Überl!AZ833</f>
        <v>18144</v>
      </c>
      <c r="L832" s="12">
        <f ca="1">Überl!BA833</f>
        <v>547192</v>
      </c>
      <c r="M832" s="12">
        <f ca="1">Überl!BB833</f>
        <v>2984987.5</v>
      </c>
      <c r="N832" s="12">
        <f ca="1">Überl!BC833</f>
        <v>500</v>
      </c>
      <c r="O832" s="12">
        <f ca="1">Überl!BD833</f>
        <v>500</v>
      </c>
    </row>
    <row r="833" spans="1:15" x14ac:dyDescent="0.2">
      <c r="A833" s="154">
        <v>32221</v>
      </c>
      <c r="B833" s="54" t="s">
        <v>1298</v>
      </c>
      <c r="C833" s="154">
        <f t="shared" si="14"/>
        <v>3</v>
      </c>
      <c r="E833" s="12">
        <v>1250</v>
      </c>
      <c r="F833" s="12">
        <v>1217</v>
      </c>
      <c r="G833" s="14">
        <v>195</v>
      </c>
      <c r="H833" s="14">
        <v>865</v>
      </c>
      <c r="I833" s="14">
        <v>190</v>
      </c>
      <c r="J833" s="13"/>
      <c r="K833" s="12">
        <f ca="1">Überl!AZ834</f>
        <v>14473</v>
      </c>
      <c r="L833" s="12">
        <f ca="1">Überl!BA834</f>
        <v>41701</v>
      </c>
      <c r="M833" s="12">
        <f ca="1">Überl!BB834</f>
        <v>7545.48</v>
      </c>
      <c r="N833" s="12">
        <f ca="1">Überl!BC834</f>
        <v>500</v>
      </c>
      <c r="O833" s="12">
        <f ca="1">Überl!BD834</f>
        <v>500</v>
      </c>
    </row>
    <row r="834" spans="1:15" x14ac:dyDescent="0.2">
      <c r="A834" s="154">
        <v>32222</v>
      </c>
      <c r="B834" s="54" t="s">
        <v>1297</v>
      </c>
      <c r="C834" s="154">
        <f t="shared" si="14"/>
        <v>3</v>
      </c>
      <c r="E834" s="12">
        <v>522</v>
      </c>
      <c r="F834" s="12">
        <v>534</v>
      </c>
      <c r="G834" s="14">
        <v>44</v>
      </c>
      <c r="H834" s="14">
        <v>326</v>
      </c>
      <c r="I834" s="14">
        <v>152</v>
      </c>
      <c r="J834" s="13"/>
      <c r="K834" s="12">
        <f ca="1">Überl!AZ835</f>
        <v>20908</v>
      </c>
      <c r="L834" s="12">
        <f ca="1">Überl!BA835</f>
        <v>28669</v>
      </c>
      <c r="M834" s="12">
        <f ca="1">Überl!BB835</f>
        <v>25973</v>
      </c>
      <c r="N834" s="12">
        <f ca="1">Überl!BC835</f>
        <v>500</v>
      </c>
      <c r="O834" s="12">
        <f ca="1">Überl!BD835</f>
        <v>500</v>
      </c>
    </row>
    <row r="835" spans="1:15" x14ac:dyDescent="0.2">
      <c r="A835" s="154">
        <v>32223</v>
      </c>
      <c r="B835" s="54" t="s">
        <v>1296</v>
      </c>
      <c r="C835" s="154">
        <f t="shared" si="14"/>
        <v>3</v>
      </c>
      <c r="E835" s="12">
        <v>933</v>
      </c>
      <c r="F835" s="12">
        <v>976</v>
      </c>
      <c r="G835" s="14">
        <v>101</v>
      </c>
      <c r="H835" s="14">
        <v>626</v>
      </c>
      <c r="I835" s="14">
        <v>206</v>
      </c>
      <c r="J835" s="13"/>
      <c r="K835" s="12">
        <f ca="1">Überl!AZ836</f>
        <v>12849</v>
      </c>
      <c r="L835" s="12">
        <f ca="1">Überl!BA836</f>
        <v>47283</v>
      </c>
      <c r="M835" s="12">
        <f ca="1">Überl!BB836</f>
        <v>140542.78</v>
      </c>
      <c r="N835" s="12">
        <f ca="1">Überl!BC836</f>
        <v>500</v>
      </c>
      <c r="O835" s="12">
        <f ca="1">Überl!BD836</f>
        <v>500</v>
      </c>
    </row>
    <row r="836" spans="1:15" x14ac:dyDescent="0.2">
      <c r="A836" s="154">
        <v>32301</v>
      </c>
      <c r="B836" s="54" t="s">
        <v>1295</v>
      </c>
      <c r="C836" s="154">
        <f t="shared" si="14"/>
        <v>3</v>
      </c>
      <c r="E836" s="12">
        <v>3426</v>
      </c>
      <c r="F836" s="12">
        <v>3135</v>
      </c>
      <c r="G836" s="14">
        <v>548</v>
      </c>
      <c r="H836" s="14">
        <v>2228</v>
      </c>
      <c r="I836" s="14">
        <v>650</v>
      </c>
      <c r="J836" s="13"/>
      <c r="K836" s="12">
        <f ca="1">Überl!AZ837</f>
        <v>5257</v>
      </c>
      <c r="L836" s="12">
        <f ca="1">Überl!BA837</f>
        <v>286653</v>
      </c>
      <c r="M836" s="12">
        <f ca="1">Überl!BB837</f>
        <v>922481.79</v>
      </c>
      <c r="N836" s="12">
        <f ca="1">Überl!BC837</f>
        <v>500</v>
      </c>
      <c r="O836" s="12">
        <f ca="1">Überl!BD837</f>
        <v>500</v>
      </c>
    </row>
    <row r="837" spans="1:15" x14ac:dyDescent="0.2">
      <c r="A837" s="154">
        <v>32302</v>
      </c>
      <c r="B837" s="54" t="s">
        <v>1294</v>
      </c>
      <c r="C837" s="154">
        <f t="shared" si="14"/>
        <v>3</v>
      </c>
      <c r="E837" s="12">
        <v>738</v>
      </c>
      <c r="F837" s="12">
        <v>725</v>
      </c>
      <c r="G837" s="14">
        <v>120</v>
      </c>
      <c r="H837" s="14">
        <v>442</v>
      </c>
      <c r="I837" s="14">
        <v>176</v>
      </c>
      <c r="J837" s="13"/>
      <c r="K837" s="12">
        <f ca="1">Überl!AZ838</f>
        <v>2557</v>
      </c>
      <c r="L837" s="12">
        <f ca="1">Überl!BA838</f>
        <v>149892</v>
      </c>
      <c r="M837" s="12">
        <f ca="1">Überl!BB838</f>
        <v>630491.15</v>
      </c>
      <c r="N837" s="12">
        <f ca="1">Überl!BC838</f>
        <v>500</v>
      </c>
      <c r="O837" s="12">
        <f ca="1">Überl!BD838</f>
        <v>500</v>
      </c>
    </row>
    <row r="838" spans="1:15" x14ac:dyDescent="0.2">
      <c r="A838" s="154">
        <v>32304</v>
      </c>
      <c r="B838" s="54" t="s">
        <v>1293</v>
      </c>
      <c r="C838" s="154">
        <f t="shared" si="14"/>
        <v>3</v>
      </c>
      <c r="E838" s="12">
        <v>3173</v>
      </c>
      <c r="F838" s="12">
        <v>3002</v>
      </c>
      <c r="G838" s="14">
        <v>491</v>
      </c>
      <c r="H838" s="14">
        <v>2105</v>
      </c>
      <c r="I838" s="14">
        <v>577</v>
      </c>
      <c r="J838" s="13"/>
      <c r="K838" s="12">
        <f ca="1">Überl!AZ839</f>
        <v>12345</v>
      </c>
      <c r="L838" s="12">
        <f ca="1">Überl!BA839</f>
        <v>184543</v>
      </c>
      <c r="M838" s="12">
        <f ca="1">Überl!BB839</f>
        <v>919681.78</v>
      </c>
      <c r="N838" s="12">
        <f ca="1">Überl!BC839</f>
        <v>500</v>
      </c>
      <c r="O838" s="12">
        <f ca="1">Überl!BD839</f>
        <v>500</v>
      </c>
    </row>
    <row r="839" spans="1:15" x14ac:dyDescent="0.2">
      <c r="A839" s="154">
        <v>32305</v>
      </c>
      <c r="B839" s="54" t="s">
        <v>1292</v>
      </c>
      <c r="C839" s="154">
        <f t="shared" si="14"/>
        <v>3</v>
      </c>
      <c r="E839" s="12">
        <v>4797</v>
      </c>
      <c r="F839" s="12">
        <v>4635</v>
      </c>
      <c r="G839" s="14">
        <v>589</v>
      </c>
      <c r="H839" s="14">
        <v>2996</v>
      </c>
      <c r="I839" s="14">
        <v>1212</v>
      </c>
      <c r="J839" s="13"/>
      <c r="K839" s="12">
        <f ca="1">Überl!AZ840</f>
        <v>5589</v>
      </c>
      <c r="L839" s="12">
        <f ca="1">Überl!BA840</f>
        <v>360382</v>
      </c>
      <c r="M839" s="12">
        <f ca="1">Überl!BB840</f>
        <v>524957.4</v>
      </c>
      <c r="N839" s="12">
        <f ca="1">Überl!BC840</f>
        <v>500</v>
      </c>
      <c r="O839" s="12">
        <f ca="1">Überl!BD840</f>
        <v>500</v>
      </c>
    </row>
    <row r="840" spans="1:15" x14ac:dyDescent="0.2">
      <c r="A840" s="154">
        <v>32306</v>
      </c>
      <c r="B840" s="54" t="s">
        <v>1291</v>
      </c>
      <c r="C840" s="154">
        <f t="shared" si="14"/>
        <v>3</v>
      </c>
      <c r="E840" s="12">
        <v>3110</v>
      </c>
      <c r="F840" s="12">
        <v>2928</v>
      </c>
      <c r="G840" s="14">
        <v>443</v>
      </c>
      <c r="H840" s="14">
        <v>2055</v>
      </c>
      <c r="I840" s="14">
        <v>612</v>
      </c>
      <c r="J840" s="13"/>
      <c r="K840" s="12">
        <f ca="1">Überl!AZ841</f>
        <v>2766</v>
      </c>
      <c r="L840" s="12">
        <f ca="1">Überl!BA841</f>
        <v>247727</v>
      </c>
      <c r="M840" s="12">
        <f ca="1">Überl!BB841</f>
        <v>783586.47</v>
      </c>
      <c r="N840" s="12">
        <f ca="1">Überl!BC841</f>
        <v>500</v>
      </c>
      <c r="O840" s="12">
        <f ca="1">Überl!BD841</f>
        <v>500</v>
      </c>
    </row>
    <row r="841" spans="1:15" x14ac:dyDescent="0.2">
      <c r="A841" s="154">
        <v>32307</v>
      </c>
      <c r="B841" s="54" t="s">
        <v>1290</v>
      </c>
      <c r="C841" s="154">
        <f t="shared" si="14"/>
        <v>3</v>
      </c>
      <c r="E841" s="12">
        <v>4371</v>
      </c>
      <c r="F841" s="12">
        <v>4302</v>
      </c>
      <c r="G841" s="14">
        <v>659</v>
      </c>
      <c r="H841" s="14">
        <v>2740</v>
      </c>
      <c r="I841" s="14">
        <v>972</v>
      </c>
      <c r="J841" s="13"/>
      <c r="K841" s="12">
        <f ca="1">Überl!AZ842</f>
        <v>104</v>
      </c>
      <c r="L841" s="12">
        <f ca="1">Überl!BA842</f>
        <v>248423</v>
      </c>
      <c r="M841" s="12">
        <f ca="1">Überl!BB842</f>
        <v>314600.65999999997</v>
      </c>
      <c r="N841" s="12">
        <f ca="1">Überl!BC842</f>
        <v>500</v>
      </c>
      <c r="O841" s="12">
        <f ca="1">Überl!BD842</f>
        <v>500</v>
      </c>
    </row>
    <row r="842" spans="1:15" x14ac:dyDescent="0.2">
      <c r="A842" s="154">
        <v>32308</v>
      </c>
      <c r="B842" s="54" t="s">
        <v>1289</v>
      </c>
      <c r="C842" s="154">
        <f t="shared" si="14"/>
        <v>3</v>
      </c>
      <c r="E842" s="12">
        <v>1258</v>
      </c>
      <c r="F842" s="12">
        <v>1286</v>
      </c>
      <c r="G842" s="14">
        <v>145</v>
      </c>
      <c r="H842" s="14">
        <v>745</v>
      </c>
      <c r="I842" s="14">
        <v>368</v>
      </c>
      <c r="J842" s="13"/>
      <c r="K842" s="12">
        <f ca="1">Überl!AZ843</f>
        <v>8334</v>
      </c>
      <c r="L842" s="12">
        <f ca="1">Überl!BA843</f>
        <v>88252</v>
      </c>
      <c r="M842" s="12">
        <f ca="1">Überl!BB843</f>
        <v>200239.73</v>
      </c>
      <c r="N842" s="12">
        <f ca="1">Überl!BC843</f>
        <v>500</v>
      </c>
      <c r="O842" s="12">
        <f ca="1">Überl!BD843</f>
        <v>500</v>
      </c>
    </row>
    <row r="843" spans="1:15" x14ac:dyDescent="0.2">
      <c r="A843" s="154">
        <v>32309</v>
      </c>
      <c r="B843" s="54" t="s">
        <v>1288</v>
      </c>
      <c r="C843" s="154">
        <f t="shared" si="14"/>
        <v>3</v>
      </c>
      <c r="E843" s="12">
        <v>1634</v>
      </c>
      <c r="F843" s="12">
        <v>1630</v>
      </c>
      <c r="G843" s="14">
        <v>221</v>
      </c>
      <c r="H843" s="14">
        <v>1097</v>
      </c>
      <c r="I843" s="14">
        <v>316</v>
      </c>
      <c r="J843" s="13"/>
      <c r="K843" s="12">
        <f ca="1">Überl!AZ844</f>
        <v>5454</v>
      </c>
      <c r="L843" s="12">
        <f ca="1">Überl!BA844</f>
        <v>94873</v>
      </c>
      <c r="M843" s="12">
        <f ca="1">Überl!BB844</f>
        <v>38047.22</v>
      </c>
      <c r="N843" s="12">
        <f ca="1">Überl!BC844</f>
        <v>500</v>
      </c>
      <c r="O843" s="12">
        <f ca="1">Überl!BD844</f>
        <v>500</v>
      </c>
    </row>
    <row r="844" spans="1:15" x14ac:dyDescent="0.2">
      <c r="A844" s="154">
        <v>32310</v>
      </c>
      <c r="B844" s="54" t="s">
        <v>1287</v>
      </c>
      <c r="C844" s="154">
        <f t="shared" si="14"/>
        <v>3</v>
      </c>
      <c r="E844" s="12">
        <v>995</v>
      </c>
      <c r="F844" s="12">
        <v>1017</v>
      </c>
      <c r="G844" s="14">
        <v>130</v>
      </c>
      <c r="H844" s="14">
        <v>644</v>
      </c>
      <c r="I844" s="14">
        <v>221</v>
      </c>
      <c r="J844" s="13"/>
      <c r="K844" s="12">
        <f ca="1">Überl!AZ845</f>
        <v>6000</v>
      </c>
      <c r="L844" s="12">
        <f ca="1">Überl!BA845</f>
        <v>73733</v>
      </c>
      <c r="M844" s="12">
        <f ca="1">Überl!BB845</f>
        <v>37400.79</v>
      </c>
      <c r="N844" s="12">
        <f ca="1">Überl!BC845</f>
        <v>500</v>
      </c>
      <c r="O844" s="12">
        <f ca="1">Überl!BD845</f>
        <v>500</v>
      </c>
    </row>
    <row r="845" spans="1:15" x14ac:dyDescent="0.2">
      <c r="A845" s="154">
        <v>32311</v>
      </c>
      <c r="B845" s="54" t="s">
        <v>1286</v>
      </c>
      <c r="C845" s="154">
        <f t="shared" si="14"/>
        <v>3</v>
      </c>
      <c r="E845" s="12">
        <v>1413</v>
      </c>
      <c r="F845" s="12">
        <v>1431</v>
      </c>
      <c r="G845" s="14">
        <v>203</v>
      </c>
      <c r="H845" s="14">
        <v>949</v>
      </c>
      <c r="I845" s="14">
        <v>261</v>
      </c>
      <c r="J845" s="13"/>
      <c r="K845" s="12">
        <f ca="1">Überl!AZ846</f>
        <v>6043</v>
      </c>
      <c r="L845" s="12">
        <f ca="1">Überl!BA846</f>
        <v>105176</v>
      </c>
      <c r="M845" s="12">
        <f ca="1">Überl!BB846</f>
        <v>94058.61</v>
      </c>
      <c r="N845" s="12">
        <f ca="1">Überl!BC846</f>
        <v>500</v>
      </c>
      <c r="O845" s="12">
        <f ca="1">Überl!BD846</f>
        <v>500</v>
      </c>
    </row>
    <row r="846" spans="1:15" x14ac:dyDescent="0.2">
      <c r="A846" s="154">
        <v>32312</v>
      </c>
      <c r="B846" s="54" t="s">
        <v>1285</v>
      </c>
      <c r="C846" s="154">
        <f t="shared" si="14"/>
        <v>3</v>
      </c>
      <c r="E846" s="12">
        <v>998</v>
      </c>
      <c r="F846" s="12">
        <v>1038</v>
      </c>
      <c r="G846" s="14">
        <v>150</v>
      </c>
      <c r="H846" s="14">
        <v>664</v>
      </c>
      <c r="I846" s="14">
        <v>184</v>
      </c>
      <c r="J846" s="13"/>
      <c r="K846" s="12">
        <f ca="1">Überl!AZ847</f>
        <v>4929</v>
      </c>
      <c r="L846" s="12">
        <f ca="1">Überl!BA847</f>
        <v>51881</v>
      </c>
      <c r="M846" s="12">
        <f ca="1">Überl!BB847</f>
        <v>19864.32</v>
      </c>
      <c r="N846" s="12">
        <f ca="1">Überl!BC847</f>
        <v>500</v>
      </c>
      <c r="O846" s="12">
        <f ca="1">Überl!BD847</f>
        <v>500</v>
      </c>
    </row>
    <row r="847" spans="1:15" x14ac:dyDescent="0.2">
      <c r="A847" s="154">
        <v>32313</v>
      </c>
      <c r="B847" s="54" t="s">
        <v>1284</v>
      </c>
      <c r="C847" s="154">
        <f t="shared" si="14"/>
        <v>3</v>
      </c>
      <c r="E847" s="12">
        <v>3237</v>
      </c>
      <c r="F847" s="12">
        <v>3241</v>
      </c>
      <c r="G847" s="14">
        <v>479</v>
      </c>
      <c r="H847" s="14">
        <v>2147</v>
      </c>
      <c r="I847" s="14">
        <v>611</v>
      </c>
      <c r="J847" s="13"/>
      <c r="K847" s="12">
        <f ca="1">Überl!AZ848</f>
        <v>8353</v>
      </c>
      <c r="L847" s="12">
        <f ca="1">Überl!BA848</f>
        <v>253027</v>
      </c>
      <c r="M847" s="12">
        <f ca="1">Überl!BB848</f>
        <v>327138.49</v>
      </c>
      <c r="N847" s="12">
        <f ca="1">Überl!BC848</f>
        <v>500</v>
      </c>
      <c r="O847" s="12">
        <f ca="1">Überl!BD848</f>
        <v>500</v>
      </c>
    </row>
    <row r="848" spans="1:15" x14ac:dyDescent="0.2">
      <c r="A848" s="154">
        <v>32314</v>
      </c>
      <c r="B848" s="54" t="s">
        <v>1283</v>
      </c>
      <c r="C848" s="154">
        <f t="shared" si="14"/>
        <v>3</v>
      </c>
      <c r="E848" s="12">
        <v>2871</v>
      </c>
      <c r="F848" s="12">
        <v>2879</v>
      </c>
      <c r="G848" s="14">
        <v>422</v>
      </c>
      <c r="H848" s="14">
        <v>1792</v>
      </c>
      <c r="I848" s="14">
        <v>657</v>
      </c>
      <c r="J848" s="13"/>
      <c r="K848" s="12">
        <f ca="1">Überl!AZ849</f>
        <v>16077</v>
      </c>
      <c r="L848" s="12">
        <f ca="1">Überl!BA849</f>
        <v>200497</v>
      </c>
      <c r="M848" s="12">
        <f ca="1">Überl!BB849</f>
        <v>609501.13</v>
      </c>
      <c r="N848" s="12">
        <f ca="1">Überl!BC849</f>
        <v>500</v>
      </c>
      <c r="O848" s="12">
        <f ca="1">Überl!BD849</f>
        <v>500</v>
      </c>
    </row>
    <row r="849" spans="1:15" x14ac:dyDescent="0.2">
      <c r="A849" s="154">
        <v>32315</v>
      </c>
      <c r="B849" s="54" t="s">
        <v>64</v>
      </c>
      <c r="C849" s="154">
        <f t="shared" si="14"/>
        <v>3</v>
      </c>
      <c r="E849" s="12">
        <v>2296</v>
      </c>
      <c r="F849" s="12">
        <v>2307</v>
      </c>
      <c r="G849" s="14">
        <v>356</v>
      </c>
      <c r="H849" s="14">
        <v>1509</v>
      </c>
      <c r="I849" s="14">
        <v>431</v>
      </c>
      <c r="J849" s="13"/>
      <c r="K849" s="12">
        <f ca="1">Überl!AZ850</f>
        <v>7975</v>
      </c>
      <c r="L849" s="12">
        <f ca="1">Überl!BA850</f>
        <v>143852</v>
      </c>
      <c r="M849" s="12">
        <f ca="1">Überl!BB850</f>
        <v>486470.55</v>
      </c>
      <c r="N849" s="12">
        <f ca="1">Überl!BC850</f>
        <v>500</v>
      </c>
      <c r="O849" s="12">
        <f ca="1">Überl!BD850</f>
        <v>500</v>
      </c>
    </row>
    <row r="850" spans="1:15" x14ac:dyDescent="0.2">
      <c r="A850" s="154">
        <v>32316</v>
      </c>
      <c r="B850" s="54" t="s">
        <v>1282</v>
      </c>
      <c r="C850" s="154">
        <f t="shared" si="14"/>
        <v>3</v>
      </c>
      <c r="E850" s="12">
        <v>3995</v>
      </c>
      <c r="F850" s="12">
        <v>3862</v>
      </c>
      <c r="G850" s="14">
        <v>619</v>
      </c>
      <c r="H850" s="14">
        <v>2680</v>
      </c>
      <c r="I850" s="14">
        <v>696</v>
      </c>
      <c r="J850" s="13"/>
      <c r="K850" s="12">
        <f ca="1">Überl!AZ851</f>
        <v>11050</v>
      </c>
      <c r="L850" s="12">
        <f ca="1">Überl!BA851</f>
        <v>242357</v>
      </c>
      <c r="M850" s="12">
        <f ca="1">Überl!BB851</f>
        <v>670413.07999999996</v>
      </c>
      <c r="N850" s="12">
        <f ca="1">Überl!BC851</f>
        <v>500</v>
      </c>
      <c r="O850" s="12">
        <f ca="1">Überl!BD851</f>
        <v>500</v>
      </c>
    </row>
    <row r="851" spans="1:15" x14ac:dyDescent="0.2">
      <c r="A851" s="154">
        <v>32317</v>
      </c>
      <c r="B851" s="54" t="s">
        <v>1281</v>
      </c>
      <c r="C851" s="154">
        <f t="shared" ref="C851:C914" si="15">INT(A851/10000)</f>
        <v>3</v>
      </c>
      <c r="E851" s="12">
        <v>1041</v>
      </c>
      <c r="F851" s="12">
        <v>1041</v>
      </c>
      <c r="G851" s="14">
        <v>156</v>
      </c>
      <c r="H851" s="14">
        <v>684</v>
      </c>
      <c r="I851" s="14">
        <v>201</v>
      </c>
      <c r="J851" s="13"/>
      <c r="K851" s="12">
        <f ca="1">Überl!AZ852</f>
        <v>6673</v>
      </c>
      <c r="L851" s="12">
        <f ca="1">Überl!BA852</f>
        <v>55716</v>
      </c>
      <c r="M851" s="12">
        <f ca="1">Überl!BB852</f>
        <v>66102.87</v>
      </c>
      <c r="N851" s="12">
        <f ca="1">Überl!BC852</f>
        <v>500</v>
      </c>
      <c r="O851" s="12">
        <f ca="1">Überl!BD852</f>
        <v>500</v>
      </c>
    </row>
    <row r="852" spans="1:15" x14ac:dyDescent="0.2">
      <c r="A852" s="154">
        <v>32318</v>
      </c>
      <c r="B852" s="54" t="s">
        <v>1280</v>
      </c>
      <c r="C852" s="154">
        <f t="shared" si="15"/>
        <v>3</v>
      </c>
      <c r="E852" s="12">
        <v>2748</v>
      </c>
      <c r="F852" s="12">
        <v>2777</v>
      </c>
      <c r="G852" s="14">
        <v>368</v>
      </c>
      <c r="H852" s="14">
        <v>1821</v>
      </c>
      <c r="I852" s="14">
        <v>559</v>
      </c>
      <c r="J852" s="13"/>
      <c r="K852" s="12">
        <f ca="1">Überl!AZ853</f>
        <v>15155</v>
      </c>
      <c r="L852" s="12">
        <f ca="1">Überl!BA853</f>
        <v>180366</v>
      </c>
      <c r="M852" s="12">
        <f ca="1">Überl!BB853</f>
        <v>594485.65</v>
      </c>
      <c r="N852" s="12">
        <f ca="1">Überl!BC853</f>
        <v>500</v>
      </c>
      <c r="O852" s="12">
        <f ca="1">Überl!BD853</f>
        <v>500</v>
      </c>
    </row>
    <row r="853" spans="1:15" x14ac:dyDescent="0.2">
      <c r="A853" s="154">
        <v>32319</v>
      </c>
      <c r="B853" s="54" t="s">
        <v>1279</v>
      </c>
      <c r="C853" s="154">
        <f t="shared" si="15"/>
        <v>3</v>
      </c>
      <c r="E853" s="12">
        <v>3026</v>
      </c>
      <c r="F853" s="12">
        <v>2990</v>
      </c>
      <c r="G853" s="14">
        <v>482</v>
      </c>
      <c r="H853" s="14">
        <v>2002</v>
      </c>
      <c r="I853" s="14">
        <v>542</v>
      </c>
      <c r="J853" s="13"/>
      <c r="K853" s="12">
        <f ca="1">Überl!AZ854</f>
        <v>2931</v>
      </c>
      <c r="L853" s="12">
        <f ca="1">Überl!BA854</f>
        <v>202110</v>
      </c>
      <c r="M853" s="12">
        <f ca="1">Überl!BB854</f>
        <v>558177.51</v>
      </c>
      <c r="N853" s="12">
        <f ca="1">Überl!BC854</f>
        <v>500</v>
      </c>
      <c r="O853" s="12">
        <f ca="1">Überl!BD854</f>
        <v>500</v>
      </c>
    </row>
    <row r="854" spans="1:15" x14ac:dyDescent="0.2">
      <c r="A854" s="154">
        <v>32320</v>
      </c>
      <c r="B854" s="54" t="s">
        <v>1278</v>
      </c>
      <c r="C854" s="154">
        <f t="shared" si="15"/>
        <v>3</v>
      </c>
      <c r="E854" s="12">
        <v>2062</v>
      </c>
      <c r="F854" s="12">
        <v>1983</v>
      </c>
      <c r="G854" s="14">
        <v>290</v>
      </c>
      <c r="H854" s="14">
        <v>1318</v>
      </c>
      <c r="I854" s="14">
        <v>454</v>
      </c>
      <c r="J854" s="13"/>
      <c r="K854" s="12">
        <f ca="1">Überl!AZ855</f>
        <v>3961</v>
      </c>
      <c r="L854" s="12">
        <f ca="1">Überl!BA855</f>
        <v>130098</v>
      </c>
      <c r="M854" s="12">
        <f ca="1">Überl!BB855</f>
        <v>117689.87</v>
      </c>
      <c r="N854" s="12">
        <f ca="1">Überl!BC855</f>
        <v>500</v>
      </c>
      <c r="O854" s="12">
        <f ca="1">Überl!BD855</f>
        <v>500</v>
      </c>
    </row>
    <row r="855" spans="1:15" x14ac:dyDescent="0.2">
      <c r="A855" s="154">
        <v>32321</v>
      </c>
      <c r="B855" s="54" t="s">
        <v>1277</v>
      </c>
      <c r="C855" s="154">
        <f t="shared" si="15"/>
        <v>3</v>
      </c>
      <c r="E855" s="12">
        <v>688</v>
      </c>
      <c r="F855" s="12">
        <v>707</v>
      </c>
      <c r="G855" s="14">
        <v>88</v>
      </c>
      <c r="H855" s="14">
        <v>453</v>
      </c>
      <c r="I855" s="14">
        <v>147</v>
      </c>
      <c r="J855" s="13"/>
      <c r="K855" s="12">
        <f ca="1">Überl!AZ856</f>
        <v>5317</v>
      </c>
      <c r="L855" s="12">
        <f ca="1">Überl!BA856</f>
        <v>39935</v>
      </c>
      <c r="M855" s="12">
        <f ca="1">Überl!BB856</f>
        <v>37183.19</v>
      </c>
      <c r="N855" s="12">
        <f ca="1">Überl!BC856</f>
        <v>500</v>
      </c>
      <c r="O855" s="12">
        <f ca="1">Überl!BD856</f>
        <v>500</v>
      </c>
    </row>
    <row r="856" spans="1:15" x14ac:dyDescent="0.2">
      <c r="A856" s="154">
        <v>32322</v>
      </c>
      <c r="B856" s="54" t="s">
        <v>1276</v>
      </c>
      <c r="C856" s="154">
        <f t="shared" si="15"/>
        <v>3</v>
      </c>
      <c r="E856" s="12">
        <v>517</v>
      </c>
      <c r="F856" s="12">
        <v>514</v>
      </c>
      <c r="G856" s="14">
        <v>60</v>
      </c>
      <c r="H856" s="14">
        <v>358</v>
      </c>
      <c r="I856" s="14">
        <v>99</v>
      </c>
      <c r="J856" s="13"/>
      <c r="K856" s="12">
        <f ca="1">Überl!AZ857</f>
        <v>5384</v>
      </c>
      <c r="L856" s="12">
        <f ca="1">Überl!BA857</f>
        <v>33726</v>
      </c>
      <c r="M856" s="12">
        <f ca="1">Überl!BB857</f>
        <v>32108.54</v>
      </c>
      <c r="N856" s="12">
        <f ca="1">Überl!BC857</f>
        <v>500</v>
      </c>
      <c r="O856" s="12">
        <f ca="1">Überl!BD857</f>
        <v>500</v>
      </c>
    </row>
    <row r="857" spans="1:15" x14ac:dyDescent="0.2">
      <c r="A857" s="154">
        <v>32323</v>
      </c>
      <c r="B857" s="54" t="s">
        <v>1275</v>
      </c>
      <c r="C857" s="154">
        <f t="shared" si="15"/>
        <v>3</v>
      </c>
      <c r="E857" s="12">
        <v>2495</v>
      </c>
      <c r="F857" s="12">
        <v>2486</v>
      </c>
      <c r="G857" s="14">
        <v>347</v>
      </c>
      <c r="H857" s="14">
        <v>1563</v>
      </c>
      <c r="I857" s="14">
        <v>585</v>
      </c>
      <c r="J857" s="13"/>
      <c r="K857" s="12">
        <f ca="1">Überl!AZ858</f>
        <v>1595</v>
      </c>
      <c r="L857" s="12">
        <f ca="1">Überl!BA858</f>
        <v>202025</v>
      </c>
      <c r="M857" s="12">
        <f ca="1">Überl!BB858</f>
        <v>612232.88</v>
      </c>
      <c r="N857" s="12">
        <f ca="1">Überl!BC858</f>
        <v>500</v>
      </c>
      <c r="O857" s="12">
        <f ca="1">Überl!BD858</f>
        <v>500</v>
      </c>
    </row>
    <row r="858" spans="1:15" x14ac:dyDescent="0.2">
      <c r="A858" s="154">
        <v>32324</v>
      </c>
      <c r="B858" s="54" t="s">
        <v>1274</v>
      </c>
      <c r="C858" s="154">
        <f t="shared" si="15"/>
        <v>3</v>
      </c>
      <c r="E858" s="12">
        <v>463</v>
      </c>
      <c r="F858" s="12">
        <v>477</v>
      </c>
      <c r="G858" s="14">
        <v>75</v>
      </c>
      <c r="H858" s="14">
        <v>298</v>
      </c>
      <c r="I858" s="14">
        <v>90</v>
      </c>
      <c r="J858" s="13"/>
      <c r="K858" s="12">
        <f ca="1">Überl!AZ859</f>
        <v>11287</v>
      </c>
      <c r="L858" s="12">
        <f ca="1">Überl!BA859</f>
        <v>41305</v>
      </c>
      <c r="M858" s="12">
        <f ca="1">Überl!BB859</f>
        <v>94950.31</v>
      </c>
      <c r="N858" s="12">
        <f ca="1">Überl!BC859</f>
        <v>500</v>
      </c>
      <c r="O858" s="12">
        <f ca="1">Überl!BD859</f>
        <v>500</v>
      </c>
    </row>
    <row r="859" spans="1:15" x14ac:dyDescent="0.2">
      <c r="A859" s="154">
        <v>32325</v>
      </c>
      <c r="B859" s="54" t="s">
        <v>1273</v>
      </c>
      <c r="C859" s="154">
        <f t="shared" si="15"/>
        <v>3</v>
      </c>
      <c r="E859" s="12">
        <v>1227</v>
      </c>
      <c r="F859" s="12">
        <v>1232</v>
      </c>
      <c r="G859" s="14">
        <v>189</v>
      </c>
      <c r="H859" s="14">
        <v>800</v>
      </c>
      <c r="I859" s="14">
        <v>238</v>
      </c>
      <c r="J859" s="13"/>
      <c r="K859" s="12">
        <f ca="1">Überl!AZ860</f>
        <v>6089</v>
      </c>
      <c r="L859" s="12">
        <f ca="1">Überl!BA860</f>
        <v>65495</v>
      </c>
      <c r="M859" s="12">
        <f ca="1">Überl!BB860</f>
        <v>97535.8</v>
      </c>
      <c r="N859" s="12">
        <f ca="1">Überl!BC860</f>
        <v>500</v>
      </c>
      <c r="O859" s="12">
        <f ca="1">Überl!BD860</f>
        <v>500</v>
      </c>
    </row>
    <row r="860" spans="1:15" x14ac:dyDescent="0.2">
      <c r="A860" s="154">
        <v>32326</v>
      </c>
      <c r="B860" s="54" t="s">
        <v>1272</v>
      </c>
      <c r="C860" s="154">
        <f t="shared" si="15"/>
        <v>3</v>
      </c>
      <c r="E860" s="12">
        <v>927</v>
      </c>
      <c r="F860" s="12">
        <v>979</v>
      </c>
      <c r="G860" s="14">
        <v>117</v>
      </c>
      <c r="H860" s="14">
        <v>606</v>
      </c>
      <c r="I860" s="14">
        <v>204</v>
      </c>
      <c r="J860" s="13"/>
      <c r="K860" s="12">
        <f ca="1">Überl!AZ861</f>
        <v>8623</v>
      </c>
      <c r="L860" s="12">
        <f ca="1">Überl!BA861</f>
        <v>50564</v>
      </c>
      <c r="M860" s="12">
        <f ca="1">Überl!BB861</f>
        <v>54356.15</v>
      </c>
      <c r="N860" s="12">
        <f ca="1">Überl!BC861</f>
        <v>500</v>
      </c>
      <c r="O860" s="12">
        <f ca="1">Überl!BD861</f>
        <v>500</v>
      </c>
    </row>
    <row r="861" spans="1:15" x14ac:dyDescent="0.2">
      <c r="A861" s="154">
        <v>32327</v>
      </c>
      <c r="B861" s="54" t="s">
        <v>1271</v>
      </c>
      <c r="C861" s="154">
        <f t="shared" si="15"/>
        <v>3</v>
      </c>
      <c r="E861" s="12">
        <v>5154</v>
      </c>
      <c r="F861" s="12">
        <v>4810</v>
      </c>
      <c r="G861" s="14">
        <v>718</v>
      </c>
      <c r="H861" s="14">
        <v>3261</v>
      </c>
      <c r="I861" s="14">
        <v>1175</v>
      </c>
      <c r="J861" s="13"/>
      <c r="K861" s="12">
        <f ca="1">Überl!AZ862</f>
        <v>7290</v>
      </c>
      <c r="L861" s="12">
        <f ca="1">Überl!BA862</f>
        <v>396196</v>
      </c>
      <c r="M861" s="12">
        <f ca="1">Überl!BB862</f>
        <v>1515772.69</v>
      </c>
      <c r="N861" s="12">
        <f ca="1">Überl!BC862</f>
        <v>500</v>
      </c>
      <c r="O861" s="12">
        <f ca="1">Überl!BD862</f>
        <v>500</v>
      </c>
    </row>
    <row r="862" spans="1:15" x14ac:dyDescent="0.2">
      <c r="A862" s="154">
        <v>32330</v>
      </c>
      <c r="B862" s="54" t="s">
        <v>1270</v>
      </c>
      <c r="C862" s="154">
        <f t="shared" si="15"/>
        <v>3</v>
      </c>
      <c r="E862" s="12">
        <v>3635</v>
      </c>
      <c r="F862" s="12">
        <v>3112</v>
      </c>
      <c r="G862" s="14">
        <v>687</v>
      </c>
      <c r="H862" s="14">
        <v>2352</v>
      </c>
      <c r="I862" s="14">
        <v>596</v>
      </c>
      <c r="J862" s="13"/>
      <c r="K862" s="12">
        <f ca="1">Überl!AZ863</f>
        <v>2393</v>
      </c>
      <c r="L862" s="12">
        <f ca="1">Überl!BA863</f>
        <v>275235</v>
      </c>
      <c r="M862" s="12">
        <f ca="1">Überl!BB863</f>
        <v>533540.5</v>
      </c>
      <c r="N862" s="12">
        <f ca="1">Überl!BC863</f>
        <v>500</v>
      </c>
      <c r="O862" s="12">
        <f ca="1">Überl!BD863</f>
        <v>500</v>
      </c>
    </row>
    <row r="863" spans="1:15" x14ac:dyDescent="0.2">
      <c r="A863" s="154">
        <v>32331</v>
      </c>
      <c r="B863" s="54" t="s">
        <v>1269</v>
      </c>
      <c r="C863" s="154">
        <f t="shared" si="15"/>
        <v>3</v>
      </c>
      <c r="E863" s="12">
        <v>1503</v>
      </c>
      <c r="F863" s="12">
        <v>1548</v>
      </c>
      <c r="G863" s="14">
        <v>148</v>
      </c>
      <c r="H863" s="14">
        <v>989</v>
      </c>
      <c r="I863" s="14">
        <v>366</v>
      </c>
      <c r="J863" s="13"/>
      <c r="K863" s="12">
        <f ca="1">Überl!AZ864</f>
        <v>2860</v>
      </c>
      <c r="L863" s="12">
        <f ca="1">Überl!BA864</f>
        <v>134449</v>
      </c>
      <c r="M863" s="12">
        <f ca="1">Überl!BB864</f>
        <v>697016.94</v>
      </c>
      <c r="N863" s="12">
        <f ca="1">Überl!BC864</f>
        <v>500</v>
      </c>
      <c r="O863" s="12">
        <f ca="1">Überl!BD864</f>
        <v>500</v>
      </c>
    </row>
    <row r="864" spans="1:15" x14ac:dyDescent="0.2">
      <c r="A864" s="154">
        <v>32332</v>
      </c>
      <c r="B864" s="54" t="s">
        <v>1268</v>
      </c>
      <c r="C864" s="154">
        <f t="shared" si="15"/>
        <v>3</v>
      </c>
      <c r="E864" s="12">
        <v>2071</v>
      </c>
      <c r="F864" s="12">
        <v>2019</v>
      </c>
      <c r="G864" s="14">
        <v>306</v>
      </c>
      <c r="H864" s="14">
        <v>1363</v>
      </c>
      <c r="I864" s="14">
        <v>402</v>
      </c>
      <c r="J864" s="13"/>
      <c r="K864" s="12">
        <f ca="1">Überl!AZ865</f>
        <v>5406</v>
      </c>
      <c r="L864" s="12">
        <f ca="1">Überl!BA865</f>
        <v>171007</v>
      </c>
      <c r="M864" s="12">
        <f ca="1">Überl!BB865</f>
        <v>1722909.56</v>
      </c>
      <c r="N864" s="12">
        <f ca="1">Überl!BC865</f>
        <v>500</v>
      </c>
      <c r="O864" s="12">
        <f ca="1">Überl!BD865</f>
        <v>500</v>
      </c>
    </row>
    <row r="865" spans="1:15" x14ac:dyDescent="0.2">
      <c r="A865" s="154">
        <v>32333</v>
      </c>
      <c r="B865" s="54" t="s">
        <v>1267</v>
      </c>
      <c r="C865" s="154">
        <f t="shared" si="15"/>
        <v>3</v>
      </c>
      <c r="E865" s="12">
        <v>1126</v>
      </c>
      <c r="F865" s="12">
        <v>1103</v>
      </c>
      <c r="G865" s="14">
        <v>179</v>
      </c>
      <c r="H865" s="14">
        <v>741</v>
      </c>
      <c r="I865" s="14">
        <v>206</v>
      </c>
      <c r="J865" s="13"/>
      <c r="K865" s="12">
        <f ca="1">Überl!AZ866</f>
        <v>4754</v>
      </c>
      <c r="L865" s="12">
        <f ca="1">Überl!BA866</f>
        <v>70836</v>
      </c>
      <c r="M865" s="12">
        <f ca="1">Überl!BB866</f>
        <v>30871.01</v>
      </c>
      <c r="N865" s="12">
        <f ca="1">Überl!BC866</f>
        <v>500</v>
      </c>
      <c r="O865" s="12">
        <f ca="1">Überl!BD866</f>
        <v>500</v>
      </c>
    </row>
    <row r="866" spans="1:15" x14ac:dyDescent="0.2">
      <c r="A866" s="154">
        <v>32334</v>
      </c>
      <c r="B866" s="54" t="s">
        <v>1266</v>
      </c>
      <c r="C866" s="154">
        <f t="shared" si="15"/>
        <v>3</v>
      </c>
      <c r="E866" s="12">
        <v>1058</v>
      </c>
      <c r="F866" s="12">
        <v>1063</v>
      </c>
      <c r="G866" s="14">
        <v>149</v>
      </c>
      <c r="H866" s="14">
        <v>733</v>
      </c>
      <c r="I866" s="14">
        <v>176</v>
      </c>
      <c r="J866" s="13"/>
      <c r="K866" s="12">
        <f ca="1">Überl!AZ867</f>
        <v>4035</v>
      </c>
      <c r="L866" s="12">
        <f ca="1">Überl!BA867</f>
        <v>111802</v>
      </c>
      <c r="M866" s="12">
        <f ca="1">Überl!BB867</f>
        <v>1888808.06</v>
      </c>
      <c r="N866" s="12">
        <f ca="1">Überl!BC867</f>
        <v>500</v>
      </c>
      <c r="O866" s="12">
        <f ca="1">Überl!BD867</f>
        <v>500</v>
      </c>
    </row>
    <row r="867" spans="1:15" x14ac:dyDescent="0.2">
      <c r="A867" s="154">
        <v>32335</v>
      </c>
      <c r="B867" s="54" t="s">
        <v>1265</v>
      </c>
      <c r="C867" s="154">
        <f t="shared" si="15"/>
        <v>3</v>
      </c>
      <c r="E867" s="12">
        <v>1504</v>
      </c>
      <c r="F867" s="12">
        <v>1514</v>
      </c>
      <c r="G867" s="14">
        <v>223</v>
      </c>
      <c r="H867" s="14">
        <v>989</v>
      </c>
      <c r="I867" s="14">
        <v>292</v>
      </c>
      <c r="J867" s="13"/>
      <c r="K867" s="12">
        <f ca="1">Überl!AZ868</f>
        <v>7770</v>
      </c>
      <c r="L867" s="12">
        <f ca="1">Überl!BA868</f>
        <v>81912</v>
      </c>
      <c r="M867" s="12">
        <f ca="1">Überl!BB868</f>
        <v>128957.53</v>
      </c>
      <c r="N867" s="12">
        <f ca="1">Überl!BC868</f>
        <v>500</v>
      </c>
      <c r="O867" s="12">
        <f ca="1">Überl!BD868</f>
        <v>500</v>
      </c>
    </row>
    <row r="868" spans="1:15" x14ac:dyDescent="0.2">
      <c r="A868" s="154">
        <v>32336</v>
      </c>
      <c r="B868" s="54" t="s">
        <v>1264</v>
      </c>
      <c r="C868" s="154">
        <f t="shared" si="15"/>
        <v>3</v>
      </c>
      <c r="E868" s="12">
        <v>1875</v>
      </c>
      <c r="F868" s="12">
        <v>1889</v>
      </c>
      <c r="G868" s="14">
        <v>264</v>
      </c>
      <c r="H868" s="14">
        <v>1219</v>
      </c>
      <c r="I868" s="14">
        <v>392</v>
      </c>
      <c r="J868" s="13"/>
      <c r="K868" s="12">
        <f ca="1">Überl!AZ869</f>
        <v>4114</v>
      </c>
      <c r="L868" s="12">
        <f ca="1">Überl!BA869</f>
        <v>125724</v>
      </c>
      <c r="M868" s="12">
        <f ca="1">Überl!BB869</f>
        <v>210516.29</v>
      </c>
      <c r="N868" s="12">
        <f ca="1">Überl!BC869</f>
        <v>500</v>
      </c>
      <c r="O868" s="12">
        <f ca="1">Überl!BD869</f>
        <v>500</v>
      </c>
    </row>
    <row r="869" spans="1:15" x14ac:dyDescent="0.2">
      <c r="A869" s="154">
        <v>32337</v>
      </c>
      <c r="B869" s="54" t="s">
        <v>1263</v>
      </c>
      <c r="C869" s="154">
        <f t="shared" si="15"/>
        <v>3</v>
      </c>
      <c r="E869" s="12">
        <v>4555</v>
      </c>
      <c r="F869" s="12">
        <v>4229</v>
      </c>
      <c r="G869" s="14">
        <v>734</v>
      </c>
      <c r="H869" s="14">
        <v>3075</v>
      </c>
      <c r="I869" s="14">
        <v>746</v>
      </c>
      <c r="J869" s="13"/>
      <c r="K869" s="12">
        <f ca="1">Überl!AZ870</f>
        <v>7240</v>
      </c>
      <c r="L869" s="12">
        <f ca="1">Überl!BA870</f>
        <v>322687</v>
      </c>
      <c r="M869" s="12">
        <f ca="1">Überl!BB870</f>
        <v>1679237.47</v>
      </c>
      <c r="N869" s="12">
        <f ca="1">Überl!BC870</f>
        <v>500</v>
      </c>
      <c r="O869" s="12">
        <f ca="1">Überl!BD870</f>
        <v>500</v>
      </c>
    </row>
    <row r="870" spans="1:15" x14ac:dyDescent="0.2">
      <c r="A870" s="154">
        <v>32338</v>
      </c>
      <c r="B870" s="54" t="s">
        <v>1262</v>
      </c>
      <c r="C870" s="154">
        <f t="shared" si="15"/>
        <v>3</v>
      </c>
      <c r="E870" s="12">
        <v>2029</v>
      </c>
      <c r="F870" s="12">
        <v>2017</v>
      </c>
      <c r="G870" s="14">
        <v>270</v>
      </c>
      <c r="H870" s="14">
        <v>1388</v>
      </c>
      <c r="I870" s="14">
        <v>371</v>
      </c>
      <c r="J870" s="13"/>
      <c r="K870" s="12">
        <f ca="1">Überl!AZ871</f>
        <v>13158</v>
      </c>
      <c r="L870" s="12">
        <f ca="1">Überl!BA871</f>
        <v>108445</v>
      </c>
      <c r="M870" s="12">
        <f ca="1">Überl!BB871</f>
        <v>43109.77</v>
      </c>
      <c r="N870" s="12">
        <f ca="1">Überl!BC871</f>
        <v>500</v>
      </c>
      <c r="O870" s="12">
        <f ca="1">Überl!BD871</f>
        <v>500</v>
      </c>
    </row>
    <row r="871" spans="1:15" x14ac:dyDescent="0.2">
      <c r="A871" s="154">
        <v>32501</v>
      </c>
      <c r="B871" s="54" t="s">
        <v>1261</v>
      </c>
      <c r="C871" s="154">
        <f t="shared" si="15"/>
        <v>3</v>
      </c>
      <c r="E871" s="12">
        <v>1805</v>
      </c>
      <c r="F871" s="12">
        <v>1944</v>
      </c>
      <c r="G871" s="14">
        <v>182</v>
      </c>
      <c r="H871" s="14">
        <v>1099</v>
      </c>
      <c r="I871" s="14">
        <v>524</v>
      </c>
      <c r="J871" s="13"/>
      <c r="K871" s="12">
        <f ca="1">Überl!AZ872</f>
        <v>15615</v>
      </c>
      <c r="L871" s="12">
        <f ca="1">Überl!BA872</f>
        <v>103839</v>
      </c>
      <c r="M871" s="12">
        <f ca="1">Überl!BB872</f>
        <v>81553.98</v>
      </c>
      <c r="N871" s="12">
        <f ca="1">Überl!BC872</f>
        <v>500</v>
      </c>
      <c r="O871" s="12">
        <f ca="1">Überl!BD872</f>
        <v>500</v>
      </c>
    </row>
    <row r="872" spans="1:15" x14ac:dyDescent="0.2">
      <c r="A872" s="154">
        <v>32502</v>
      </c>
      <c r="B872" s="54" t="s">
        <v>1260</v>
      </c>
      <c r="C872" s="154">
        <f t="shared" si="15"/>
        <v>3</v>
      </c>
      <c r="E872" s="12">
        <v>1631</v>
      </c>
      <c r="F872" s="12">
        <v>1684</v>
      </c>
      <c r="G872" s="14">
        <v>232</v>
      </c>
      <c r="H872" s="14">
        <v>1075</v>
      </c>
      <c r="I872" s="14">
        <v>324</v>
      </c>
      <c r="J872" s="13"/>
      <c r="K872" s="12">
        <f ca="1">Überl!AZ873</f>
        <v>12976</v>
      </c>
      <c r="L872" s="12">
        <f ca="1">Überl!BA873</f>
        <v>80164</v>
      </c>
      <c r="M872" s="12">
        <f ca="1">Überl!BB873</f>
        <v>120999.02</v>
      </c>
      <c r="N872" s="12">
        <f ca="1">Überl!BC873</f>
        <v>500</v>
      </c>
      <c r="O872" s="12">
        <f ca="1">Überl!BD873</f>
        <v>500</v>
      </c>
    </row>
    <row r="873" spans="1:15" x14ac:dyDescent="0.2">
      <c r="A873" s="154">
        <v>32503</v>
      </c>
      <c r="B873" s="54" t="s">
        <v>1259</v>
      </c>
      <c r="C873" s="154">
        <f t="shared" si="15"/>
        <v>3</v>
      </c>
      <c r="E873" s="12">
        <v>355</v>
      </c>
      <c r="F873" s="12">
        <v>352</v>
      </c>
      <c r="G873" s="14">
        <v>48</v>
      </c>
      <c r="H873" s="14">
        <v>232</v>
      </c>
      <c r="I873" s="14">
        <v>75</v>
      </c>
      <c r="J873" s="13"/>
      <c r="K873" s="12">
        <f ca="1">Überl!AZ874</f>
        <v>13329</v>
      </c>
      <c r="L873" s="12">
        <f ca="1">Überl!BA874</f>
        <v>14042</v>
      </c>
      <c r="M873" s="12">
        <f ca="1">Überl!BB874</f>
        <v>34919.360000000001</v>
      </c>
      <c r="N873" s="12">
        <f ca="1">Überl!BC874</f>
        <v>500</v>
      </c>
      <c r="O873" s="12">
        <f ca="1">Überl!BD874</f>
        <v>500</v>
      </c>
    </row>
    <row r="874" spans="1:15" x14ac:dyDescent="0.2">
      <c r="A874" s="154">
        <v>32504</v>
      </c>
      <c r="B874" s="54" t="s">
        <v>1258</v>
      </c>
      <c r="C874" s="154">
        <f t="shared" si="15"/>
        <v>3</v>
      </c>
      <c r="E874" s="12">
        <v>1256</v>
      </c>
      <c r="F874" s="12">
        <v>1212</v>
      </c>
      <c r="G874" s="14">
        <v>196</v>
      </c>
      <c r="H874" s="14">
        <v>840</v>
      </c>
      <c r="I874" s="14">
        <v>220</v>
      </c>
      <c r="J874" s="13"/>
      <c r="K874" s="12">
        <f ca="1">Überl!AZ875</f>
        <v>9749</v>
      </c>
      <c r="L874" s="12">
        <f ca="1">Überl!BA875</f>
        <v>48683</v>
      </c>
      <c r="M874" s="12">
        <f ca="1">Überl!BB875</f>
        <v>350429.86</v>
      </c>
      <c r="N874" s="12">
        <f ca="1">Überl!BC875</f>
        <v>500</v>
      </c>
      <c r="O874" s="12">
        <f ca="1">Überl!BD875</f>
        <v>500</v>
      </c>
    </row>
    <row r="875" spans="1:15" x14ac:dyDescent="0.2">
      <c r="A875" s="154">
        <v>32505</v>
      </c>
      <c r="B875" s="54" t="s">
        <v>1257</v>
      </c>
      <c r="C875" s="154">
        <f t="shared" si="15"/>
        <v>3</v>
      </c>
      <c r="E875" s="12">
        <v>1814</v>
      </c>
      <c r="F875" s="12">
        <v>1816</v>
      </c>
      <c r="G875" s="14">
        <v>232</v>
      </c>
      <c r="H875" s="14">
        <v>1192</v>
      </c>
      <c r="I875" s="14">
        <v>390</v>
      </c>
      <c r="J875" s="13"/>
      <c r="K875" s="12">
        <f ca="1">Überl!AZ876</f>
        <v>23941</v>
      </c>
      <c r="L875" s="12">
        <f ca="1">Überl!BA876</f>
        <v>63083</v>
      </c>
      <c r="M875" s="12">
        <f ca="1">Überl!BB876</f>
        <v>214566.93</v>
      </c>
      <c r="N875" s="12">
        <f ca="1">Überl!BC876</f>
        <v>500</v>
      </c>
      <c r="O875" s="12">
        <f ca="1">Überl!BD876</f>
        <v>500</v>
      </c>
    </row>
    <row r="876" spans="1:15" x14ac:dyDescent="0.2">
      <c r="A876" s="154">
        <v>32506</v>
      </c>
      <c r="B876" s="54" t="s">
        <v>1256</v>
      </c>
      <c r="C876" s="154">
        <f t="shared" si="15"/>
        <v>3</v>
      </c>
      <c r="E876" s="12">
        <v>869</v>
      </c>
      <c r="F876" s="12">
        <v>889</v>
      </c>
      <c r="G876" s="14">
        <v>130</v>
      </c>
      <c r="H876" s="14">
        <v>574</v>
      </c>
      <c r="I876" s="14">
        <v>165</v>
      </c>
      <c r="J876" s="13"/>
      <c r="K876" s="12">
        <f ca="1">Überl!AZ877</f>
        <v>12632</v>
      </c>
      <c r="L876" s="12">
        <f ca="1">Überl!BA877</f>
        <v>33823</v>
      </c>
      <c r="M876" s="12">
        <f ca="1">Überl!BB877</f>
        <v>137498.07999999999</v>
      </c>
      <c r="N876" s="12">
        <f ca="1">Überl!BC877</f>
        <v>500</v>
      </c>
      <c r="O876" s="12">
        <f ca="1">Überl!BD877</f>
        <v>500</v>
      </c>
    </row>
    <row r="877" spans="1:15" x14ac:dyDescent="0.2">
      <c r="A877" s="154">
        <v>32508</v>
      </c>
      <c r="B877" s="54" t="s">
        <v>1255</v>
      </c>
      <c r="C877" s="154">
        <f t="shared" si="15"/>
        <v>3</v>
      </c>
      <c r="E877" s="12">
        <v>4473</v>
      </c>
      <c r="F877" s="12">
        <v>4508</v>
      </c>
      <c r="G877" s="14">
        <v>657</v>
      </c>
      <c r="H877" s="14">
        <v>2927</v>
      </c>
      <c r="I877" s="14">
        <v>889</v>
      </c>
      <c r="J877" s="13"/>
      <c r="K877" s="12">
        <f ca="1">Überl!AZ878</f>
        <v>22258</v>
      </c>
      <c r="L877" s="12">
        <f ca="1">Überl!BA878</f>
        <v>250962</v>
      </c>
      <c r="M877" s="12">
        <f ca="1">Überl!BB878</f>
        <v>803771.58</v>
      </c>
      <c r="N877" s="12">
        <f ca="1">Überl!BC878</f>
        <v>500</v>
      </c>
      <c r="O877" s="12">
        <f ca="1">Überl!BD878</f>
        <v>500</v>
      </c>
    </row>
    <row r="878" spans="1:15" x14ac:dyDescent="0.2">
      <c r="A878" s="154">
        <v>32509</v>
      </c>
      <c r="B878" s="54" t="s">
        <v>1254</v>
      </c>
      <c r="C878" s="154">
        <f t="shared" si="15"/>
        <v>3</v>
      </c>
      <c r="E878" s="12">
        <v>1380</v>
      </c>
      <c r="F878" s="12">
        <v>1378</v>
      </c>
      <c r="G878" s="14">
        <v>190</v>
      </c>
      <c r="H878" s="14">
        <v>951</v>
      </c>
      <c r="I878" s="14">
        <v>239</v>
      </c>
      <c r="J878" s="13"/>
      <c r="K878" s="12">
        <f ca="1">Überl!AZ879</f>
        <v>12716</v>
      </c>
      <c r="L878" s="12">
        <f ca="1">Überl!BA879</f>
        <v>63953</v>
      </c>
      <c r="M878" s="12">
        <f ca="1">Überl!BB879</f>
        <v>426298.91</v>
      </c>
      <c r="N878" s="12">
        <f ca="1">Überl!BC879</f>
        <v>500</v>
      </c>
      <c r="O878" s="12">
        <f ca="1">Überl!BD879</f>
        <v>500</v>
      </c>
    </row>
    <row r="879" spans="1:15" x14ac:dyDescent="0.2">
      <c r="A879" s="154">
        <v>32511</v>
      </c>
      <c r="B879" s="54" t="s">
        <v>1253</v>
      </c>
      <c r="C879" s="154">
        <f t="shared" si="15"/>
        <v>3</v>
      </c>
      <c r="E879" s="12">
        <v>516</v>
      </c>
      <c r="F879" s="12">
        <v>543</v>
      </c>
      <c r="G879" s="14">
        <v>62</v>
      </c>
      <c r="H879" s="14">
        <v>319</v>
      </c>
      <c r="I879" s="14">
        <v>135</v>
      </c>
      <c r="J879" s="13"/>
      <c r="K879" s="12">
        <f ca="1">Überl!AZ880</f>
        <v>3715</v>
      </c>
      <c r="L879" s="12">
        <f ca="1">Überl!BA880</f>
        <v>15945</v>
      </c>
      <c r="M879" s="12">
        <f ca="1">Überl!BB880</f>
        <v>41786.78</v>
      </c>
      <c r="N879" s="12">
        <f ca="1">Überl!BC880</f>
        <v>500</v>
      </c>
      <c r="O879" s="12">
        <f ca="1">Überl!BD880</f>
        <v>500</v>
      </c>
    </row>
    <row r="880" spans="1:15" x14ac:dyDescent="0.2">
      <c r="A880" s="154">
        <v>32514</v>
      </c>
      <c r="B880" s="54" t="s">
        <v>1252</v>
      </c>
      <c r="C880" s="154">
        <f t="shared" si="15"/>
        <v>3</v>
      </c>
      <c r="E880" s="12">
        <v>618</v>
      </c>
      <c r="F880" s="12">
        <v>648</v>
      </c>
      <c r="G880" s="14">
        <v>69</v>
      </c>
      <c r="H880" s="14">
        <v>422</v>
      </c>
      <c r="I880" s="14">
        <v>127</v>
      </c>
      <c r="J880" s="13"/>
      <c r="K880" s="12">
        <f ca="1">Überl!AZ881</f>
        <v>8273</v>
      </c>
      <c r="L880" s="12">
        <f ca="1">Überl!BA881</f>
        <v>20177</v>
      </c>
      <c r="M880" s="12">
        <f ca="1">Überl!BB881</f>
        <v>46765.91</v>
      </c>
      <c r="N880" s="12">
        <f ca="1">Überl!BC881</f>
        <v>500</v>
      </c>
      <c r="O880" s="12">
        <f ca="1">Überl!BD881</f>
        <v>500</v>
      </c>
    </row>
    <row r="881" spans="1:15" x14ac:dyDescent="0.2">
      <c r="A881" s="154">
        <v>32515</v>
      </c>
      <c r="B881" s="54" t="s">
        <v>1251</v>
      </c>
      <c r="C881" s="154">
        <f t="shared" si="15"/>
        <v>3</v>
      </c>
      <c r="E881" s="12">
        <v>1473</v>
      </c>
      <c r="F881" s="12">
        <v>1494</v>
      </c>
      <c r="G881" s="14">
        <v>208</v>
      </c>
      <c r="H881" s="14">
        <v>964</v>
      </c>
      <c r="I881" s="14">
        <v>301</v>
      </c>
      <c r="J881" s="13"/>
      <c r="K881" s="12">
        <f ca="1">Überl!AZ882</f>
        <v>15646</v>
      </c>
      <c r="L881" s="12">
        <f ca="1">Überl!BA882</f>
        <v>63049</v>
      </c>
      <c r="M881" s="12">
        <f ca="1">Überl!BB882</f>
        <v>200119.41</v>
      </c>
      <c r="N881" s="12">
        <f ca="1">Überl!BC882</f>
        <v>500</v>
      </c>
      <c r="O881" s="12">
        <f ca="1">Überl!BD882</f>
        <v>500</v>
      </c>
    </row>
    <row r="882" spans="1:15" x14ac:dyDescent="0.2">
      <c r="A882" s="154">
        <v>32516</v>
      </c>
      <c r="B882" s="54" t="s">
        <v>1250</v>
      </c>
      <c r="C882" s="154">
        <f t="shared" si="15"/>
        <v>3</v>
      </c>
      <c r="E882" s="12">
        <v>1746</v>
      </c>
      <c r="F882" s="12">
        <v>1794</v>
      </c>
      <c r="G882" s="14">
        <v>273</v>
      </c>
      <c r="H882" s="14">
        <v>1130</v>
      </c>
      <c r="I882" s="14">
        <v>343</v>
      </c>
      <c r="J882" s="13"/>
      <c r="K882" s="12">
        <f ca="1">Überl!AZ883</f>
        <v>11040</v>
      </c>
      <c r="L882" s="12">
        <f ca="1">Überl!BA883</f>
        <v>81116</v>
      </c>
      <c r="M882" s="12">
        <f ca="1">Überl!BB883</f>
        <v>137578.65</v>
      </c>
      <c r="N882" s="12">
        <f ca="1">Überl!BC883</f>
        <v>500</v>
      </c>
      <c r="O882" s="12">
        <f ca="1">Überl!BD883</f>
        <v>500</v>
      </c>
    </row>
    <row r="883" spans="1:15" x14ac:dyDescent="0.2">
      <c r="A883" s="154">
        <v>32517</v>
      </c>
      <c r="B883" s="54" t="s">
        <v>1249</v>
      </c>
      <c r="C883" s="154">
        <f t="shared" si="15"/>
        <v>3</v>
      </c>
      <c r="E883" s="12">
        <v>1094</v>
      </c>
      <c r="F883" s="12">
        <v>1147</v>
      </c>
      <c r="G883" s="14">
        <v>166</v>
      </c>
      <c r="H883" s="14">
        <v>701</v>
      </c>
      <c r="I883" s="14">
        <v>227</v>
      </c>
      <c r="J883" s="13"/>
      <c r="K883" s="12">
        <f ca="1">Überl!AZ884</f>
        <v>10615</v>
      </c>
      <c r="L883" s="12">
        <f ca="1">Überl!BA884</f>
        <v>48685</v>
      </c>
      <c r="M883" s="12">
        <f ca="1">Überl!BB884</f>
        <v>190288.72</v>
      </c>
      <c r="N883" s="12">
        <f ca="1">Überl!BC884</f>
        <v>500</v>
      </c>
      <c r="O883" s="12">
        <f ca="1">Überl!BD884</f>
        <v>500</v>
      </c>
    </row>
    <row r="884" spans="1:15" x14ac:dyDescent="0.2">
      <c r="A884" s="154">
        <v>32518</v>
      </c>
      <c r="B884" s="54" t="s">
        <v>1248</v>
      </c>
      <c r="C884" s="154">
        <f t="shared" si="15"/>
        <v>3</v>
      </c>
      <c r="E884" s="12">
        <v>996</v>
      </c>
      <c r="F884" s="12">
        <v>1003</v>
      </c>
      <c r="G884" s="14">
        <v>119</v>
      </c>
      <c r="H884" s="14">
        <v>623</v>
      </c>
      <c r="I884" s="14">
        <v>254</v>
      </c>
      <c r="J884" s="13"/>
      <c r="K884" s="12">
        <f ca="1">Überl!AZ885</f>
        <v>5882</v>
      </c>
      <c r="L884" s="12">
        <f ca="1">Überl!BA885</f>
        <v>86994</v>
      </c>
      <c r="M884" s="12">
        <f ca="1">Überl!BB885</f>
        <v>453560.2</v>
      </c>
      <c r="N884" s="12">
        <f ca="1">Überl!BC885</f>
        <v>500</v>
      </c>
      <c r="O884" s="12">
        <f ca="1">Überl!BD885</f>
        <v>500</v>
      </c>
    </row>
    <row r="885" spans="1:15" x14ac:dyDescent="0.2">
      <c r="A885" s="154">
        <v>32519</v>
      </c>
      <c r="B885" s="54" t="s">
        <v>1247</v>
      </c>
      <c r="C885" s="154">
        <f t="shared" si="15"/>
        <v>3</v>
      </c>
      <c r="E885" s="12">
        <v>849</v>
      </c>
      <c r="F885" s="12">
        <v>851</v>
      </c>
      <c r="G885" s="14">
        <v>127</v>
      </c>
      <c r="H885" s="14">
        <v>561</v>
      </c>
      <c r="I885" s="14">
        <v>161</v>
      </c>
      <c r="J885" s="13"/>
      <c r="K885" s="12">
        <f ca="1">Überl!AZ886</f>
        <v>11703</v>
      </c>
      <c r="L885" s="12">
        <f ca="1">Überl!BA886</f>
        <v>39149</v>
      </c>
      <c r="M885" s="12">
        <f ca="1">Überl!BB886</f>
        <v>42851.58</v>
      </c>
      <c r="N885" s="12">
        <f ca="1">Überl!BC886</f>
        <v>500</v>
      </c>
      <c r="O885" s="12">
        <f ca="1">Überl!BD886</f>
        <v>500</v>
      </c>
    </row>
    <row r="886" spans="1:15" x14ac:dyDescent="0.2">
      <c r="A886" s="154">
        <v>32520</v>
      </c>
      <c r="B886" s="54" t="s">
        <v>1246</v>
      </c>
      <c r="C886" s="154">
        <f t="shared" si="15"/>
        <v>3</v>
      </c>
      <c r="E886" s="12">
        <v>932</v>
      </c>
      <c r="F886" s="12">
        <v>939</v>
      </c>
      <c r="G886" s="14">
        <v>130</v>
      </c>
      <c r="H886" s="14">
        <v>583</v>
      </c>
      <c r="I886" s="14">
        <v>219</v>
      </c>
      <c r="J886" s="13"/>
      <c r="K886" s="12">
        <f ca="1">Überl!AZ887</f>
        <v>40230</v>
      </c>
      <c r="L886" s="12">
        <f ca="1">Überl!BA887</f>
        <v>33305</v>
      </c>
      <c r="M886" s="12">
        <f ca="1">Überl!BB887</f>
        <v>21158.799999999999</v>
      </c>
      <c r="N886" s="12">
        <f ca="1">Überl!BC887</f>
        <v>500</v>
      </c>
      <c r="O886" s="12">
        <f ca="1">Überl!BD887</f>
        <v>500</v>
      </c>
    </row>
    <row r="887" spans="1:15" x14ac:dyDescent="0.2">
      <c r="A887" s="154">
        <v>32521</v>
      </c>
      <c r="B887" s="54" t="s">
        <v>1245</v>
      </c>
      <c r="C887" s="154">
        <f t="shared" si="15"/>
        <v>3</v>
      </c>
      <c r="E887" s="12">
        <v>1713</v>
      </c>
      <c r="F887" s="12">
        <v>1728</v>
      </c>
      <c r="G887" s="14">
        <v>263</v>
      </c>
      <c r="H887" s="14">
        <v>1116</v>
      </c>
      <c r="I887" s="14">
        <v>334</v>
      </c>
      <c r="J887" s="13"/>
      <c r="K887" s="12">
        <f ca="1">Überl!AZ888</f>
        <v>13269</v>
      </c>
      <c r="L887" s="12">
        <f ca="1">Überl!BA888</f>
        <v>92905</v>
      </c>
      <c r="M887" s="12">
        <f ca="1">Überl!BB888</f>
        <v>255732.18</v>
      </c>
      <c r="N887" s="12">
        <f ca="1">Überl!BC888</f>
        <v>500</v>
      </c>
      <c r="O887" s="12">
        <f ca="1">Überl!BD888</f>
        <v>500</v>
      </c>
    </row>
    <row r="888" spans="1:15" x14ac:dyDescent="0.2">
      <c r="A888" s="154">
        <v>32522</v>
      </c>
      <c r="B888" s="54" t="s">
        <v>1244</v>
      </c>
      <c r="C888" s="154">
        <f t="shared" si="15"/>
        <v>3</v>
      </c>
      <c r="E888" s="12">
        <v>1296</v>
      </c>
      <c r="F888" s="12">
        <v>1327</v>
      </c>
      <c r="G888" s="14">
        <v>181</v>
      </c>
      <c r="H888" s="14">
        <v>800</v>
      </c>
      <c r="I888" s="14">
        <v>315</v>
      </c>
      <c r="J888" s="13"/>
      <c r="K888" s="12">
        <f ca="1">Überl!AZ889</f>
        <v>17038</v>
      </c>
      <c r="L888" s="12">
        <f ca="1">Überl!BA889</f>
        <v>65134</v>
      </c>
      <c r="M888" s="12">
        <f ca="1">Überl!BB889</f>
        <v>159082.89000000001</v>
      </c>
      <c r="N888" s="12">
        <f ca="1">Überl!BC889</f>
        <v>500</v>
      </c>
      <c r="O888" s="12">
        <f ca="1">Überl!BD889</f>
        <v>500</v>
      </c>
    </row>
    <row r="889" spans="1:15" x14ac:dyDescent="0.2">
      <c r="A889" s="154">
        <v>32523</v>
      </c>
      <c r="B889" s="54" t="s">
        <v>1243</v>
      </c>
      <c r="C889" s="154">
        <f t="shared" si="15"/>
        <v>3</v>
      </c>
      <c r="E889" s="12">
        <v>789</v>
      </c>
      <c r="F889" s="12">
        <v>827</v>
      </c>
      <c r="G889" s="14">
        <v>98</v>
      </c>
      <c r="H889" s="14">
        <v>527</v>
      </c>
      <c r="I889" s="14">
        <v>164</v>
      </c>
      <c r="J889" s="13"/>
      <c r="K889" s="12">
        <f ca="1">Überl!AZ890</f>
        <v>7493</v>
      </c>
      <c r="L889" s="12">
        <f ca="1">Überl!BA890</f>
        <v>37944</v>
      </c>
      <c r="M889" s="12">
        <f ca="1">Überl!BB890</f>
        <v>231799.8</v>
      </c>
      <c r="N889" s="12">
        <f ca="1">Überl!BC890</f>
        <v>500</v>
      </c>
      <c r="O889" s="12">
        <f ca="1">Überl!BD890</f>
        <v>500</v>
      </c>
    </row>
    <row r="890" spans="1:15" x14ac:dyDescent="0.2">
      <c r="A890" s="154">
        <v>32524</v>
      </c>
      <c r="B890" s="54" t="s">
        <v>1242</v>
      </c>
      <c r="C890" s="154">
        <f t="shared" si="15"/>
        <v>3</v>
      </c>
      <c r="E890" s="12">
        <v>1514</v>
      </c>
      <c r="F890" s="12">
        <v>1539</v>
      </c>
      <c r="G890" s="14">
        <v>219</v>
      </c>
      <c r="H890" s="14">
        <v>951</v>
      </c>
      <c r="I890" s="14">
        <v>344</v>
      </c>
      <c r="J890" s="13"/>
      <c r="K890" s="12">
        <f ca="1">Überl!AZ891</f>
        <v>12986</v>
      </c>
      <c r="L890" s="12">
        <f ca="1">Überl!BA891</f>
        <v>61624</v>
      </c>
      <c r="M890" s="12">
        <f ca="1">Überl!BB891</f>
        <v>106014.83</v>
      </c>
      <c r="N890" s="12">
        <f ca="1">Überl!BC891</f>
        <v>500</v>
      </c>
      <c r="O890" s="12">
        <f ca="1">Überl!BD891</f>
        <v>500</v>
      </c>
    </row>
    <row r="891" spans="1:15" x14ac:dyDescent="0.2">
      <c r="A891" s="154">
        <v>32525</v>
      </c>
      <c r="B891" s="54" t="s">
        <v>1241</v>
      </c>
      <c r="C891" s="154">
        <f t="shared" si="15"/>
        <v>3</v>
      </c>
      <c r="E891" s="12">
        <v>2000</v>
      </c>
      <c r="F891" s="12">
        <v>1970</v>
      </c>
      <c r="G891" s="14">
        <v>321</v>
      </c>
      <c r="H891" s="14">
        <v>1300</v>
      </c>
      <c r="I891" s="14">
        <v>379</v>
      </c>
      <c r="J891" s="13"/>
      <c r="K891" s="12">
        <f ca="1">Überl!AZ892</f>
        <v>23630</v>
      </c>
      <c r="L891" s="12">
        <f ca="1">Überl!BA892</f>
        <v>82406</v>
      </c>
      <c r="M891" s="12">
        <f ca="1">Überl!BB892</f>
        <v>166389.51999999999</v>
      </c>
      <c r="N891" s="12">
        <f ca="1">Überl!BC892</f>
        <v>500</v>
      </c>
      <c r="O891" s="12">
        <f ca="1">Überl!BD892</f>
        <v>500</v>
      </c>
    </row>
    <row r="892" spans="1:15" x14ac:dyDescent="0.2">
      <c r="A892" s="154">
        <v>32528</v>
      </c>
      <c r="B892" s="54" t="s">
        <v>1240</v>
      </c>
      <c r="C892" s="154">
        <f t="shared" si="15"/>
        <v>3</v>
      </c>
      <c r="E892" s="12">
        <v>1023</v>
      </c>
      <c r="F892" s="12">
        <v>1052</v>
      </c>
      <c r="G892" s="14">
        <v>175</v>
      </c>
      <c r="H892" s="14">
        <v>646</v>
      </c>
      <c r="I892" s="14">
        <v>202</v>
      </c>
      <c r="J892" s="13"/>
      <c r="K892" s="12">
        <f ca="1">Überl!AZ893</f>
        <v>15175</v>
      </c>
      <c r="L892" s="12">
        <f ca="1">Überl!BA893</f>
        <v>67391</v>
      </c>
      <c r="M892" s="12">
        <f ca="1">Überl!BB893</f>
        <v>97421.87</v>
      </c>
      <c r="N892" s="12">
        <f ca="1">Überl!BC893</f>
        <v>500</v>
      </c>
      <c r="O892" s="12">
        <f ca="1">Überl!BD893</f>
        <v>500</v>
      </c>
    </row>
    <row r="893" spans="1:15" x14ac:dyDescent="0.2">
      <c r="A893" s="154">
        <v>32529</v>
      </c>
      <c r="B893" s="54" t="s">
        <v>1239</v>
      </c>
      <c r="C893" s="154">
        <f t="shared" si="15"/>
        <v>3</v>
      </c>
      <c r="E893" s="12">
        <v>1209</v>
      </c>
      <c r="F893" s="12">
        <v>1274</v>
      </c>
      <c r="G893" s="14">
        <v>157</v>
      </c>
      <c r="H893" s="14">
        <v>779</v>
      </c>
      <c r="I893" s="14">
        <v>273</v>
      </c>
      <c r="J893" s="13"/>
      <c r="K893" s="12">
        <f ca="1">Überl!AZ894</f>
        <v>12643</v>
      </c>
      <c r="L893" s="12">
        <f ca="1">Überl!BA894</f>
        <v>51370</v>
      </c>
      <c r="M893" s="12">
        <f ca="1">Überl!BB894</f>
        <v>368064.55</v>
      </c>
      <c r="N893" s="12">
        <f ca="1">Überl!BC894</f>
        <v>500</v>
      </c>
      <c r="O893" s="12">
        <f ca="1">Überl!BD894</f>
        <v>500</v>
      </c>
    </row>
    <row r="894" spans="1:15" x14ac:dyDescent="0.2">
      <c r="A894" s="154">
        <v>32530</v>
      </c>
      <c r="B894" s="54" t="s">
        <v>1238</v>
      </c>
      <c r="C894" s="154">
        <f t="shared" si="15"/>
        <v>3</v>
      </c>
      <c r="E894" s="12">
        <v>10903</v>
      </c>
      <c r="F894" s="12">
        <v>11047</v>
      </c>
      <c r="G894" s="14">
        <v>1356</v>
      </c>
      <c r="H894" s="14">
        <v>7126</v>
      </c>
      <c r="I894" s="14">
        <v>2421</v>
      </c>
      <c r="J894" s="13"/>
      <c r="K894" s="12">
        <f ca="1">Überl!AZ895</f>
        <v>81440</v>
      </c>
      <c r="L894" s="12">
        <f ca="1">Überl!BA895</f>
        <v>848393</v>
      </c>
      <c r="M894" s="12">
        <f ca="1">Überl!BB895</f>
        <v>4065561.14</v>
      </c>
      <c r="N894" s="12">
        <f ca="1">Überl!BC895</f>
        <v>500</v>
      </c>
      <c r="O894" s="12">
        <f ca="1">Überl!BD895</f>
        <v>500</v>
      </c>
    </row>
    <row r="895" spans="1:15" x14ac:dyDescent="0.2">
      <c r="A895" s="154">
        <v>40101</v>
      </c>
      <c r="B895" s="54" t="s">
        <v>1237</v>
      </c>
      <c r="C895" s="154">
        <f t="shared" si="15"/>
        <v>4</v>
      </c>
      <c r="D895" s="148">
        <v>1</v>
      </c>
      <c r="E895" s="12">
        <v>205613</v>
      </c>
      <c r="F895" s="12">
        <v>197174</v>
      </c>
      <c r="G895" s="14">
        <v>28153</v>
      </c>
      <c r="H895" s="14">
        <v>138947</v>
      </c>
      <c r="I895" s="14">
        <v>38513</v>
      </c>
      <c r="J895" s="13"/>
      <c r="K895" s="12">
        <f ca="1">Überl!AZ896</f>
        <v>27681</v>
      </c>
      <c r="L895" s="12">
        <f ca="1">Überl!BA896</f>
        <v>21166988</v>
      </c>
      <c r="M895" s="12">
        <f ca="1">Überl!BB896</f>
        <v>147285537</v>
      </c>
      <c r="N895" s="12">
        <f ca="1">Überl!BC896</f>
        <v>500</v>
      </c>
      <c r="O895" s="12">
        <f ca="1">Überl!BD896</f>
        <v>500</v>
      </c>
    </row>
    <row r="896" spans="1:15" x14ac:dyDescent="0.2">
      <c r="A896" s="154">
        <v>40201</v>
      </c>
      <c r="B896" s="54" t="s">
        <v>1236</v>
      </c>
      <c r="C896" s="154">
        <f t="shared" si="15"/>
        <v>4</v>
      </c>
      <c r="D896" s="148">
        <v>1</v>
      </c>
      <c r="E896" s="12">
        <v>38192</v>
      </c>
      <c r="F896" s="12">
        <v>38288</v>
      </c>
      <c r="G896" s="14">
        <v>5212</v>
      </c>
      <c r="H896" s="14">
        <v>24807</v>
      </c>
      <c r="I896" s="14">
        <v>8173</v>
      </c>
      <c r="J896" s="13"/>
      <c r="K896" s="12">
        <f ca="1">Überl!AZ897</f>
        <v>11765</v>
      </c>
      <c r="L896" s="12">
        <f ca="1">Überl!BA897</f>
        <v>3464784</v>
      </c>
      <c r="M896" s="12">
        <f ca="1">Überl!BB897</f>
        <v>27817210</v>
      </c>
      <c r="N896" s="12">
        <f ca="1">Überl!BC897</f>
        <v>500</v>
      </c>
      <c r="O896" s="12">
        <f ca="1">Überl!BD897</f>
        <v>500</v>
      </c>
    </row>
    <row r="897" spans="1:15" x14ac:dyDescent="0.2">
      <c r="A897" s="154">
        <v>40301</v>
      </c>
      <c r="B897" s="54" t="s">
        <v>1235</v>
      </c>
      <c r="C897" s="154">
        <f t="shared" si="15"/>
        <v>4</v>
      </c>
      <c r="D897" s="148">
        <v>1</v>
      </c>
      <c r="E897" s="12">
        <v>61626</v>
      </c>
      <c r="F897" s="12">
        <v>59850</v>
      </c>
      <c r="G897" s="14">
        <v>9308</v>
      </c>
      <c r="H897" s="14">
        <v>41070</v>
      </c>
      <c r="I897" s="14">
        <v>11248</v>
      </c>
      <c r="J897" s="13"/>
      <c r="K897" s="12">
        <f ca="1">Überl!AZ898</f>
        <v>23780</v>
      </c>
      <c r="L897" s="12">
        <f ca="1">Überl!BA898</f>
        <v>7353419</v>
      </c>
      <c r="M897" s="12">
        <f ca="1">Überl!BB898</f>
        <v>41241326</v>
      </c>
      <c r="N897" s="12">
        <f ca="1">Überl!BC898</f>
        <v>500</v>
      </c>
      <c r="O897" s="12">
        <f ca="1">Überl!BD898</f>
        <v>500</v>
      </c>
    </row>
    <row r="898" spans="1:15" x14ac:dyDescent="0.2">
      <c r="A898" s="154">
        <v>40401</v>
      </c>
      <c r="B898" s="54" t="s">
        <v>1234</v>
      </c>
      <c r="C898" s="154">
        <f t="shared" si="15"/>
        <v>4</v>
      </c>
      <c r="E898" s="12">
        <v>4944</v>
      </c>
      <c r="F898" s="12">
        <v>4756</v>
      </c>
      <c r="G898" s="14">
        <v>663</v>
      </c>
      <c r="H898" s="14">
        <v>3260</v>
      </c>
      <c r="I898" s="14">
        <v>1021</v>
      </c>
      <c r="J898" s="13"/>
      <c r="K898" s="12">
        <f ca="1">Überl!AZ899</f>
        <v>19512</v>
      </c>
      <c r="L898" s="12">
        <f ca="1">Überl!BA899</f>
        <v>335967</v>
      </c>
      <c r="M898" s="12">
        <f ca="1">Überl!BB899</f>
        <v>1510773</v>
      </c>
      <c r="N898" s="12">
        <f ca="1">Überl!BC899</f>
        <v>500</v>
      </c>
      <c r="O898" s="12">
        <f ca="1">Überl!BD899</f>
        <v>500</v>
      </c>
    </row>
    <row r="899" spans="1:15" x14ac:dyDescent="0.2">
      <c r="A899" s="154">
        <v>40402</v>
      </c>
      <c r="B899" s="54" t="s">
        <v>1233</v>
      </c>
      <c r="C899" s="154">
        <f t="shared" si="15"/>
        <v>4</v>
      </c>
      <c r="E899" s="12">
        <v>2612</v>
      </c>
      <c r="F899" s="12">
        <v>2479</v>
      </c>
      <c r="G899" s="14">
        <v>421</v>
      </c>
      <c r="H899" s="14">
        <v>1801</v>
      </c>
      <c r="I899" s="14">
        <v>390</v>
      </c>
      <c r="J899" s="13"/>
      <c r="K899" s="12">
        <f ca="1">Überl!AZ900</f>
        <v>25643</v>
      </c>
      <c r="L899" s="12">
        <f ca="1">Überl!BA900</f>
        <v>207577</v>
      </c>
      <c r="M899" s="12">
        <f ca="1">Überl!BB900</f>
        <v>582069</v>
      </c>
      <c r="N899" s="12">
        <f ca="1">Überl!BC900</f>
        <v>500</v>
      </c>
      <c r="O899" s="12">
        <f ca="1">Überl!BD900</f>
        <v>500</v>
      </c>
    </row>
    <row r="900" spans="1:15" x14ac:dyDescent="0.2">
      <c r="A900" s="154">
        <v>40403</v>
      </c>
      <c r="B900" s="54" t="s">
        <v>1232</v>
      </c>
      <c r="C900" s="154">
        <f t="shared" si="15"/>
        <v>4</v>
      </c>
      <c r="E900" s="12">
        <v>610</v>
      </c>
      <c r="F900" s="12">
        <v>552</v>
      </c>
      <c r="G900" s="14">
        <v>103</v>
      </c>
      <c r="H900" s="14">
        <v>418</v>
      </c>
      <c r="I900" s="14">
        <v>89</v>
      </c>
      <c r="J900" s="13"/>
      <c r="K900" s="12">
        <f ca="1">Überl!AZ901</f>
        <v>8384</v>
      </c>
      <c r="L900" s="12">
        <f ca="1">Überl!BA901</f>
        <v>32211</v>
      </c>
      <c r="M900" s="12">
        <f ca="1">Überl!BB901</f>
        <v>49490</v>
      </c>
      <c r="N900" s="12">
        <f ca="1">Überl!BC901</f>
        <v>500</v>
      </c>
      <c r="O900" s="12">
        <f ca="1">Überl!BD901</f>
        <v>500</v>
      </c>
    </row>
    <row r="901" spans="1:15" x14ac:dyDescent="0.2">
      <c r="A901" s="154">
        <v>40404</v>
      </c>
      <c r="B901" s="54" t="s">
        <v>1231</v>
      </c>
      <c r="C901" s="154">
        <f t="shared" si="15"/>
        <v>4</v>
      </c>
      <c r="E901" s="12">
        <v>17228</v>
      </c>
      <c r="F901" s="12">
        <v>16368</v>
      </c>
      <c r="G901" s="14">
        <v>2365</v>
      </c>
      <c r="H901" s="14">
        <v>11286</v>
      </c>
      <c r="I901" s="14">
        <v>3577</v>
      </c>
      <c r="J901" s="13"/>
      <c r="K901" s="12">
        <f ca="1">Überl!AZ902</f>
        <v>13119</v>
      </c>
      <c r="L901" s="12">
        <f ca="1">Überl!BA902</f>
        <v>1408164</v>
      </c>
      <c r="M901" s="12">
        <f ca="1">Überl!BB902</f>
        <v>11041436</v>
      </c>
      <c r="N901" s="12">
        <f ca="1">Überl!BC902</f>
        <v>500</v>
      </c>
      <c r="O901" s="12">
        <f ca="1">Überl!BD902</f>
        <v>500</v>
      </c>
    </row>
    <row r="902" spans="1:15" x14ac:dyDescent="0.2">
      <c r="A902" s="154">
        <v>40405</v>
      </c>
      <c r="B902" s="54" t="s">
        <v>1230</v>
      </c>
      <c r="C902" s="154">
        <f t="shared" si="15"/>
        <v>4</v>
      </c>
      <c r="E902" s="12">
        <v>2703</v>
      </c>
      <c r="F902" s="12">
        <v>2574</v>
      </c>
      <c r="G902" s="14">
        <v>411</v>
      </c>
      <c r="H902" s="14">
        <v>1847</v>
      </c>
      <c r="I902" s="14">
        <v>445</v>
      </c>
      <c r="J902" s="13"/>
      <c r="K902" s="12">
        <f ca="1">Überl!AZ903</f>
        <v>40440</v>
      </c>
      <c r="L902" s="12">
        <f ca="1">Überl!BA903</f>
        <v>149279</v>
      </c>
      <c r="M902" s="12">
        <f ca="1">Überl!BB903</f>
        <v>412643</v>
      </c>
      <c r="N902" s="12">
        <f ca="1">Überl!BC903</f>
        <v>500</v>
      </c>
      <c r="O902" s="12">
        <f ca="1">Überl!BD903</f>
        <v>500</v>
      </c>
    </row>
    <row r="903" spans="1:15" x14ac:dyDescent="0.2">
      <c r="A903" s="154">
        <v>40406</v>
      </c>
      <c r="B903" s="54" t="s">
        <v>1229</v>
      </c>
      <c r="C903" s="154">
        <f t="shared" si="15"/>
        <v>4</v>
      </c>
      <c r="E903" s="12">
        <v>2434</v>
      </c>
      <c r="F903" s="12">
        <v>2295</v>
      </c>
      <c r="G903" s="14">
        <v>372</v>
      </c>
      <c r="H903" s="14">
        <v>1665</v>
      </c>
      <c r="I903" s="14">
        <v>397</v>
      </c>
      <c r="J903" s="13"/>
      <c r="K903" s="12">
        <f ca="1">Überl!AZ904</f>
        <v>15279</v>
      </c>
      <c r="L903" s="12">
        <f ca="1">Überl!BA904</f>
        <v>199780</v>
      </c>
      <c r="M903" s="12">
        <f ca="1">Überl!BB904</f>
        <v>3068362</v>
      </c>
      <c r="N903" s="12">
        <f ca="1">Überl!BC904</f>
        <v>500</v>
      </c>
      <c r="O903" s="12">
        <f ca="1">Überl!BD904</f>
        <v>500</v>
      </c>
    </row>
    <row r="904" spans="1:15" x14ac:dyDescent="0.2">
      <c r="A904" s="154">
        <v>40407</v>
      </c>
      <c r="B904" s="54" t="s">
        <v>1228</v>
      </c>
      <c r="C904" s="154">
        <f t="shared" si="15"/>
        <v>4</v>
      </c>
      <c r="E904" s="12">
        <v>1993</v>
      </c>
      <c r="F904" s="12">
        <v>1910</v>
      </c>
      <c r="G904" s="14">
        <v>304</v>
      </c>
      <c r="H904" s="14">
        <v>1370</v>
      </c>
      <c r="I904" s="14">
        <v>319</v>
      </c>
      <c r="J904" s="13"/>
      <c r="K904" s="12">
        <f ca="1">Überl!AZ905</f>
        <v>24043</v>
      </c>
      <c r="L904" s="12">
        <f ca="1">Überl!BA905</f>
        <v>105439</v>
      </c>
      <c r="M904" s="12">
        <f ca="1">Überl!BB905</f>
        <v>265417</v>
      </c>
      <c r="N904" s="12">
        <f ca="1">Überl!BC905</f>
        <v>500</v>
      </c>
      <c r="O904" s="12">
        <f ca="1">Überl!BD905</f>
        <v>500</v>
      </c>
    </row>
    <row r="905" spans="1:15" x14ac:dyDescent="0.2">
      <c r="A905" s="154">
        <v>40408</v>
      </c>
      <c r="B905" s="54" t="s">
        <v>1227</v>
      </c>
      <c r="C905" s="154">
        <f t="shared" si="15"/>
        <v>4</v>
      </c>
      <c r="E905" s="12">
        <v>1000</v>
      </c>
      <c r="F905" s="12">
        <v>944</v>
      </c>
      <c r="G905" s="14">
        <v>121</v>
      </c>
      <c r="H905" s="14">
        <v>694</v>
      </c>
      <c r="I905" s="14">
        <v>185</v>
      </c>
      <c r="J905" s="13"/>
      <c r="K905" s="12">
        <f ca="1">Überl!AZ906</f>
        <v>5874</v>
      </c>
      <c r="L905" s="12">
        <f ca="1">Überl!BA906</f>
        <v>81870</v>
      </c>
      <c r="M905" s="12">
        <f ca="1">Überl!BB906</f>
        <v>276954</v>
      </c>
      <c r="N905" s="12">
        <f ca="1">Überl!BC906</f>
        <v>500</v>
      </c>
      <c r="O905" s="12">
        <f ca="1">Überl!BD906</f>
        <v>500</v>
      </c>
    </row>
    <row r="906" spans="1:15" x14ac:dyDescent="0.2">
      <c r="A906" s="154">
        <v>40409</v>
      </c>
      <c r="B906" s="54" t="s">
        <v>1226</v>
      </c>
      <c r="C906" s="154">
        <f t="shared" si="15"/>
        <v>4</v>
      </c>
      <c r="E906" s="12">
        <v>1181</v>
      </c>
      <c r="F906" s="12">
        <v>1125</v>
      </c>
      <c r="G906" s="14">
        <v>207</v>
      </c>
      <c r="H906" s="14">
        <v>779</v>
      </c>
      <c r="I906" s="14">
        <v>195</v>
      </c>
      <c r="J906" s="13"/>
      <c r="K906" s="12">
        <f ca="1">Überl!AZ907</f>
        <v>19165</v>
      </c>
      <c r="L906" s="12">
        <f ca="1">Überl!BA907</f>
        <v>75031</v>
      </c>
      <c r="M906" s="12">
        <f ca="1">Überl!BB907</f>
        <v>598596</v>
      </c>
      <c r="N906" s="12">
        <f ca="1">Überl!BC907</f>
        <v>500</v>
      </c>
      <c r="O906" s="12">
        <f ca="1">Überl!BD907</f>
        <v>500</v>
      </c>
    </row>
    <row r="907" spans="1:15" x14ac:dyDescent="0.2">
      <c r="A907" s="154">
        <v>40410</v>
      </c>
      <c r="B907" s="54" t="s">
        <v>1225</v>
      </c>
      <c r="C907" s="154">
        <f t="shared" si="15"/>
        <v>4</v>
      </c>
      <c r="E907" s="12">
        <v>1334</v>
      </c>
      <c r="F907" s="12">
        <v>1297</v>
      </c>
      <c r="G907" s="14">
        <v>201</v>
      </c>
      <c r="H907" s="14">
        <v>895</v>
      </c>
      <c r="I907" s="14">
        <v>238</v>
      </c>
      <c r="J907" s="13"/>
      <c r="K907" s="12">
        <f ca="1">Überl!AZ908</f>
        <v>24182</v>
      </c>
      <c r="L907" s="12">
        <f ca="1">Überl!BA908</f>
        <v>76520</v>
      </c>
      <c r="M907" s="12">
        <f ca="1">Überl!BB908</f>
        <v>250611</v>
      </c>
      <c r="N907" s="12">
        <f ca="1">Überl!BC908</f>
        <v>500</v>
      </c>
      <c r="O907" s="12">
        <f ca="1">Überl!BD908</f>
        <v>500</v>
      </c>
    </row>
    <row r="908" spans="1:15" x14ac:dyDescent="0.2">
      <c r="A908" s="154">
        <v>40411</v>
      </c>
      <c r="B908" s="54" t="s">
        <v>1224</v>
      </c>
      <c r="C908" s="154">
        <f t="shared" si="15"/>
        <v>4</v>
      </c>
      <c r="E908" s="12">
        <v>624</v>
      </c>
      <c r="F908" s="12">
        <v>586</v>
      </c>
      <c r="G908" s="14">
        <v>111</v>
      </c>
      <c r="H908" s="14">
        <v>405</v>
      </c>
      <c r="I908" s="14">
        <v>108</v>
      </c>
      <c r="J908" s="13"/>
      <c r="K908" s="12">
        <f ca="1">Überl!AZ909</f>
        <v>5465</v>
      </c>
      <c r="L908" s="12">
        <f ca="1">Überl!BA909</f>
        <v>28773</v>
      </c>
      <c r="M908" s="12">
        <f ca="1">Überl!BB909</f>
        <v>6570</v>
      </c>
      <c r="N908" s="12">
        <f ca="1">Überl!BC909</f>
        <v>500</v>
      </c>
      <c r="O908" s="12">
        <f ca="1">Überl!BD909</f>
        <v>500</v>
      </c>
    </row>
    <row r="909" spans="1:15" x14ac:dyDescent="0.2">
      <c r="A909" s="154">
        <v>40412</v>
      </c>
      <c r="B909" s="54" t="s">
        <v>1223</v>
      </c>
      <c r="C909" s="154">
        <f t="shared" si="15"/>
        <v>4</v>
      </c>
      <c r="E909" s="12">
        <v>1300</v>
      </c>
      <c r="F909" s="12">
        <v>1319</v>
      </c>
      <c r="G909" s="14">
        <v>211</v>
      </c>
      <c r="H909" s="14">
        <v>869</v>
      </c>
      <c r="I909" s="14">
        <v>220</v>
      </c>
      <c r="J909" s="13"/>
      <c r="K909" s="12">
        <f ca="1">Überl!AZ910</f>
        <v>22710</v>
      </c>
      <c r="L909" s="12">
        <f ca="1">Überl!BA910</f>
        <v>84299</v>
      </c>
      <c r="M909" s="12">
        <f ca="1">Überl!BB910</f>
        <v>122098</v>
      </c>
      <c r="N909" s="12">
        <f ca="1">Überl!BC910</f>
        <v>500</v>
      </c>
      <c r="O909" s="12">
        <f ca="1">Überl!BD910</f>
        <v>500</v>
      </c>
    </row>
    <row r="910" spans="1:15" x14ac:dyDescent="0.2">
      <c r="A910" s="154">
        <v>40413</v>
      </c>
      <c r="B910" s="54" t="s">
        <v>1222</v>
      </c>
      <c r="C910" s="154">
        <f t="shared" si="15"/>
        <v>4</v>
      </c>
      <c r="E910" s="12">
        <v>3626</v>
      </c>
      <c r="F910" s="12">
        <v>3413</v>
      </c>
      <c r="G910" s="14">
        <v>580</v>
      </c>
      <c r="H910" s="14">
        <v>2476</v>
      </c>
      <c r="I910" s="14">
        <v>570</v>
      </c>
      <c r="J910" s="13"/>
      <c r="K910" s="12">
        <f ca="1">Überl!AZ911</f>
        <v>21104</v>
      </c>
      <c r="L910" s="12">
        <f ca="1">Überl!BA911</f>
        <v>227925</v>
      </c>
      <c r="M910" s="12">
        <f ca="1">Überl!BB911</f>
        <v>765870</v>
      </c>
      <c r="N910" s="12">
        <f ca="1">Überl!BC911</f>
        <v>500</v>
      </c>
      <c r="O910" s="12">
        <f ca="1">Überl!BD911</f>
        <v>500</v>
      </c>
    </row>
    <row r="911" spans="1:15" x14ac:dyDescent="0.2">
      <c r="A911" s="154">
        <v>40414</v>
      </c>
      <c r="B911" s="54" t="s">
        <v>1221</v>
      </c>
      <c r="C911" s="154">
        <f t="shared" si="15"/>
        <v>4</v>
      </c>
      <c r="E911" s="12">
        <v>3258</v>
      </c>
      <c r="F911" s="12">
        <v>3135</v>
      </c>
      <c r="G911" s="14">
        <v>478</v>
      </c>
      <c r="H911" s="14">
        <v>2122</v>
      </c>
      <c r="I911" s="14">
        <v>658</v>
      </c>
      <c r="J911" s="13"/>
      <c r="K911" s="12">
        <f ca="1">Überl!AZ912</f>
        <v>29508</v>
      </c>
      <c r="L911" s="12">
        <f ca="1">Überl!BA912</f>
        <v>208637</v>
      </c>
      <c r="M911" s="12">
        <f ca="1">Überl!BB912</f>
        <v>261359</v>
      </c>
      <c r="N911" s="12">
        <f ca="1">Überl!BC912</f>
        <v>500</v>
      </c>
      <c r="O911" s="12">
        <f ca="1">Überl!BD912</f>
        <v>500</v>
      </c>
    </row>
    <row r="912" spans="1:15" x14ac:dyDescent="0.2">
      <c r="A912" s="154">
        <v>40415</v>
      </c>
      <c r="B912" s="54" t="s">
        <v>1220</v>
      </c>
      <c r="C912" s="154">
        <f t="shared" si="15"/>
        <v>4</v>
      </c>
      <c r="E912" s="12">
        <v>1398</v>
      </c>
      <c r="F912" s="12">
        <v>1412</v>
      </c>
      <c r="G912" s="14">
        <v>223</v>
      </c>
      <c r="H912" s="14">
        <v>942</v>
      </c>
      <c r="I912" s="14">
        <v>233</v>
      </c>
      <c r="J912" s="13"/>
      <c r="K912" s="12">
        <f ca="1">Überl!AZ913</f>
        <v>12874</v>
      </c>
      <c r="L912" s="12">
        <f ca="1">Überl!BA913</f>
        <v>115908</v>
      </c>
      <c r="M912" s="12">
        <f ca="1">Überl!BB913</f>
        <v>447218</v>
      </c>
      <c r="N912" s="12">
        <f ca="1">Überl!BC913</f>
        <v>500</v>
      </c>
      <c r="O912" s="12">
        <f ca="1">Überl!BD913</f>
        <v>500</v>
      </c>
    </row>
    <row r="913" spans="1:15" x14ac:dyDescent="0.2">
      <c r="A913" s="154">
        <v>40416</v>
      </c>
      <c r="B913" s="54" t="s">
        <v>1219</v>
      </c>
      <c r="C913" s="154">
        <f t="shared" si="15"/>
        <v>4</v>
      </c>
      <c r="E913" s="12">
        <v>697</v>
      </c>
      <c r="F913" s="12">
        <v>699</v>
      </c>
      <c r="G913" s="14">
        <v>119</v>
      </c>
      <c r="H913" s="14">
        <v>476</v>
      </c>
      <c r="I913" s="14">
        <v>102</v>
      </c>
      <c r="J913" s="13"/>
      <c r="K913" s="12">
        <f ca="1">Überl!AZ914</f>
        <v>4768</v>
      </c>
      <c r="L913" s="12">
        <f ca="1">Überl!BA914</f>
        <v>55004</v>
      </c>
      <c r="M913" s="12">
        <f ca="1">Überl!BB914</f>
        <v>173108</v>
      </c>
      <c r="N913" s="12">
        <f ca="1">Überl!BC914</f>
        <v>500</v>
      </c>
      <c r="O913" s="12">
        <f ca="1">Überl!BD914</f>
        <v>500</v>
      </c>
    </row>
    <row r="914" spans="1:15" x14ac:dyDescent="0.2">
      <c r="A914" s="154">
        <v>40417</v>
      </c>
      <c r="B914" s="54" t="s">
        <v>1218</v>
      </c>
      <c r="C914" s="154">
        <f t="shared" si="15"/>
        <v>4</v>
      </c>
      <c r="E914" s="12">
        <v>1192</v>
      </c>
      <c r="F914" s="12">
        <v>1145</v>
      </c>
      <c r="G914" s="14">
        <v>198</v>
      </c>
      <c r="H914" s="14">
        <v>808</v>
      </c>
      <c r="I914" s="14">
        <v>186</v>
      </c>
      <c r="J914" s="13"/>
      <c r="K914" s="12">
        <f ca="1">Überl!AZ915</f>
        <v>11319</v>
      </c>
      <c r="L914" s="12">
        <f ca="1">Überl!BA915</f>
        <v>57075</v>
      </c>
      <c r="M914" s="12">
        <f ca="1">Überl!BB915</f>
        <v>88836</v>
      </c>
      <c r="N914" s="12">
        <f ca="1">Überl!BC915</f>
        <v>500</v>
      </c>
      <c r="O914" s="12">
        <f ca="1">Überl!BD915</f>
        <v>500</v>
      </c>
    </row>
    <row r="915" spans="1:15" x14ac:dyDescent="0.2">
      <c r="A915" s="154">
        <v>40418</v>
      </c>
      <c r="B915" s="54" t="s">
        <v>1217</v>
      </c>
      <c r="C915" s="154">
        <f t="shared" ref="C915:C978" si="16">INT(A915/10000)</f>
        <v>4</v>
      </c>
      <c r="E915" s="12">
        <v>4741</v>
      </c>
      <c r="F915" s="12">
        <v>4490</v>
      </c>
      <c r="G915" s="14">
        <v>728</v>
      </c>
      <c r="H915" s="14">
        <v>3248</v>
      </c>
      <c r="I915" s="14">
        <v>765</v>
      </c>
      <c r="J915" s="13"/>
      <c r="K915" s="12">
        <f ca="1">Überl!AZ916</f>
        <v>33084</v>
      </c>
      <c r="L915" s="12">
        <f ca="1">Überl!BA916</f>
        <v>324850</v>
      </c>
      <c r="M915" s="12">
        <f ca="1">Überl!BB916</f>
        <v>2231848</v>
      </c>
      <c r="N915" s="12">
        <f ca="1">Überl!BC916</f>
        <v>500</v>
      </c>
      <c r="O915" s="12">
        <f ca="1">Überl!BD916</f>
        <v>500</v>
      </c>
    </row>
    <row r="916" spans="1:15" x14ac:dyDescent="0.2">
      <c r="A916" s="154">
        <v>40419</v>
      </c>
      <c r="B916" s="54" t="s">
        <v>1216</v>
      </c>
      <c r="C916" s="154">
        <f t="shared" si="16"/>
        <v>4</v>
      </c>
      <c r="E916" s="12">
        <v>2769</v>
      </c>
      <c r="F916" s="12">
        <v>2604</v>
      </c>
      <c r="G916" s="14">
        <v>472</v>
      </c>
      <c r="H916" s="14">
        <v>1876</v>
      </c>
      <c r="I916" s="14">
        <v>421</v>
      </c>
      <c r="J916" s="13"/>
      <c r="K916" s="12">
        <f ca="1">Überl!AZ917</f>
        <v>20715</v>
      </c>
      <c r="L916" s="12">
        <f ca="1">Überl!BA917</f>
        <v>198522</v>
      </c>
      <c r="M916" s="12">
        <f ca="1">Überl!BB917</f>
        <v>341072</v>
      </c>
      <c r="N916" s="12">
        <f ca="1">Überl!BC917</f>
        <v>500</v>
      </c>
      <c r="O916" s="12">
        <f ca="1">Überl!BD917</f>
        <v>500</v>
      </c>
    </row>
    <row r="917" spans="1:15" x14ac:dyDescent="0.2">
      <c r="A917" s="154">
        <v>40420</v>
      </c>
      <c r="B917" s="54" t="s">
        <v>1215</v>
      </c>
      <c r="C917" s="154">
        <f t="shared" si="16"/>
        <v>4</v>
      </c>
      <c r="E917" s="12">
        <v>1404</v>
      </c>
      <c r="F917" s="12">
        <v>1396</v>
      </c>
      <c r="G917" s="14">
        <v>174</v>
      </c>
      <c r="H917" s="14">
        <v>918</v>
      </c>
      <c r="I917" s="14">
        <v>312</v>
      </c>
      <c r="J917" s="13"/>
      <c r="K917" s="12">
        <f ca="1">Überl!AZ918</f>
        <v>15439</v>
      </c>
      <c r="L917" s="12">
        <f ca="1">Überl!BA918</f>
        <v>90495</v>
      </c>
      <c r="M917" s="12">
        <f ca="1">Überl!BB918</f>
        <v>166049</v>
      </c>
      <c r="N917" s="12">
        <f ca="1">Überl!BC918</f>
        <v>500</v>
      </c>
      <c r="O917" s="12">
        <f ca="1">Überl!BD918</f>
        <v>500</v>
      </c>
    </row>
    <row r="918" spans="1:15" x14ac:dyDescent="0.2">
      <c r="A918" s="154">
        <v>40421</v>
      </c>
      <c r="B918" s="54" t="s">
        <v>1214</v>
      </c>
      <c r="C918" s="154">
        <f t="shared" si="16"/>
        <v>4</v>
      </c>
      <c r="E918" s="12">
        <v>6677</v>
      </c>
      <c r="F918" s="12">
        <v>5963</v>
      </c>
      <c r="G918" s="14">
        <v>1100</v>
      </c>
      <c r="H918" s="14">
        <v>4549</v>
      </c>
      <c r="I918" s="14">
        <v>1028</v>
      </c>
      <c r="J918" s="13"/>
      <c r="K918" s="12">
        <f ca="1">Überl!AZ919</f>
        <v>2027</v>
      </c>
      <c r="L918" s="12">
        <f ca="1">Überl!BA919</f>
        <v>427443</v>
      </c>
      <c r="M918" s="12">
        <f ca="1">Überl!BB919</f>
        <v>5407496</v>
      </c>
      <c r="N918" s="12">
        <f ca="1">Überl!BC919</f>
        <v>500</v>
      </c>
      <c r="O918" s="12">
        <f ca="1">Überl!BD919</f>
        <v>500</v>
      </c>
    </row>
    <row r="919" spans="1:15" x14ac:dyDescent="0.2">
      <c r="A919" s="154">
        <v>40422</v>
      </c>
      <c r="B919" s="54" t="s">
        <v>1213</v>
      </c>
      <c r="C919" s="154">
        <f t="shared" si="16"/>
        <v>4</v>
      </c>
      <c r="E919" s="12">
        <v>2537</v>
      </c>
      <c r="F919" s="12">
        <v>2356</v>
      </c>
      <c r="G919" s="14">
        <v>352</v>
      </c>
      <c r="H919" s="14">
        <v>1695</v>
      </c>
      <c r="I919" s="14">
        <v>490</v>
      </c>
      <c r="J919" s="13"/>
      <c r="K919" s="12">
        <f ca="1">Überl!AZ920</f>
        <v>2652</v>
      </c>
      <c r="L919" s="12">
        <f ca="1">Überl!BA920</f>
        <v>154764</v>
      </c>
      <c r="M919" s="12">
        <f ca="1">Überl!BB920</f>
        <v>569958</v>
      </c>
      <c r="N919" s="12">
        <f ca="1">Überl!BC920</f>
        <v>500</v>
      </c>
      <c r="O919" s="12">
        <f ca="1">Überl!BD920</f>
        <v>500</v>
      </c>
    </row>
    <row r="920" spans="1:15" x14ac:dyDescent="0.2">
      <c r="A920" s="154">
        <v>40423</v>
      </c>
      <c r="B920" s="54" t="s">
        <v>1212</v>
      </c>
      <c r="C920" s="154">
        <f t="shared" si="16"/>
        <v>4</v>
      </c>
      <c r="E920" s="12">
        <v>1207</v>
      </c>
      <c r="F920" s="12">
        <v>1175</v>
      </c>
      <c r="G920" s="14">
        <v>163</v>
      </c>
      <c r="H920" s="14">
        <v>823</v>
      </c>
      <c r="I920" s="14">
        <v>221</v>
      </c>
      <c r="J920" s="13"/>
      <c r="K920" s="12">
        <f ca="1">Überl!AZ921</f>
        <v>11642</v>
      </c>
      <c r="L920" s="12">
        <f ca="1">Überl!BA921</f>
        <v>76726</v>
      </c>
      <c r="M920" s="12">
        <f ca="1">Überl!BB921</f>
        <v>75745</v>
      </c>
      <c r="N920" s="12">
        <f ca="1">Überl!BC921</f>
        <v>500</v>
      </c>
      <c r="O920" s="12">
        <f ca="1">Überl!BD921</f>
        <v>500</v>
      </c>
    </row>
    <row r="921" spans="1:15" x14ac:dyDescent="0.2">
      <c r="A921" s="154">
        <v>40424</v>
      </c>
      <c r="B921" s="54" t="s">
        <v>1211</v>
      </c>
      <c r="C921" s="154">
        <f t="shared" si="16"/>
        <v>4</v>
      </c>
      <c r="E921" s="12">
        <v>1060</v>
      </c>
      <c r="F921" s="12">
        <v>944</v>
      </c>
      <c r="G921" s="14">
        <v>174</v>
      </c>
      <c r="H921" s="14">
        <v>730</v>
      </c>
      <c r="I921" s="14">
        <v>156</v>
      </c>
      <c r="J921" s="13"/>
      <c r="K921" s="12">
        <f ca="1">Überl!AZ922</f>
        <v>15244</v>
      </c>
      <c r="L921" s="12">
        <f ca="1">Überl!BA922</f>
        <v>45546</v>
      </c>
      <c r="M921" s="12">
        <f ca="1">Überl!BB922</f>
        <v>82112</v>
      </c>
      <c r="N921" s="12">
        <f ca="1">Überl!BC922</f>
        <v>500</v>
      </c>
      <c r="O921" s="12">
        <f ca="1">Überl!BD922</f>
        <v>500</v>
      </c>
    </row>
    <row r="922" spans="1:15" x14ac:dyDescent="0.2">
      <c r="A922" s="154">
        <v>40425</v>
      </c>
      <c r="B922" s="54" t="s">
        <v>1210</v>
      </c>
      <c r="C922" s="154">
        <f t="shared" si="16"/>
        <v>4</v>
      </c>
      <c r="E922" s="12">
        <v>1683</v>
      </c>
      <c r="F922" s="12">
        <v>1609</v>
      </c>
      <c r="G922" s="14">
        <v>256</v>
      </c>
      <c r="H922" s="14">
        <v>1135</v>
      </c>
      <c r="I922" s="14">
        <v>292</v>
      </c>
      <c r="J922" s="13"/>
      <c r="K922" s="12">
        <f ca="1">Überl!AZ923</f>
        <v>9137</v>
      </c>
      <c r="L922" s="12">
        <f ca="1">Überl!BA923</f>
        <v>148509</v>
      </c>
      <c r="M922" s="12">
        <f ca="1">Überl!BB923</f>
        <v>448287</v>
      </c>
      <c r="N922" s="12">
        <f ca="1">Überl!BC923</f>
        <v>500</v>
      </c>
      <c r="O922" s="12">
        <f ca="1">Überl!BD923</f>
        <v>500</v>
      </c>
    </row>
    <row r="923" spans="1:15" x14ac:dyDescent="0.2">
      <c r="A923" s="154">
        <v>40426</v>
      </c>
      <c r="B923" s="54" t="s">
        <v>1209</v>
      </c>
      <c r="C923" s="154">
        <f t="shared" si="16"/>
        <v>4</v>
      </c>
      <c r="E923" s="12">
        <v>3088</v>
      </c>
      <c r="F923" s="12">
        <v>2902</v>
      </c>
      <c r="G923" s="14">
        <v>463</v>
      </c>
      <c r="H923" s="14">
        <v>2126</v>
      </c>
      <c r="I923" s="14">
        <v>499</v>
      </c>
      <c r="J923" s="13"/>
      <c r="K923" s="12">
        <f ca="1">Überl!AZ924</f>
        <v>18699</v>
      </c>
      <c r="L923" s="12">
        <f ca="1">Überl!BA924</f>
        <v>224582</v>
      </c>
      <c r="M923" s="12">
        <f ca="1">Überl!BB924</f>
        <v>2226638</v>
      </c>
      <c r="N923" s="12">
        <f ca="1">Überl!BC924</f>
        <v>500</v>
      </c>
      <c r="O923" s="12">
        <f ca="1">Überl!BD924</f>
        <v>500</v>
      </c>
    </row>
    <row r="924" spans="1:15" x14ac:dyDescent="0.2">
      <c r="A924" s="154">
        <v>40427</v>
      </c>
      <c r="B924" s="54" t="s">
        <v>1208</v>
      </c>
      <c r="C924" s="154">
        <f t="shared" si="16"/>
        <v>4</v>
      </c>
      <c r="E924" s="12">
        <v>2251</v>
      </c>
      <c r="F924" s="12">
        <v>2136</v>
      </c>
      <c r="G924" s="14">
        <v>365</v>
      </c>
      <c r="H924" s="14">
        <v>1494</v>
      </c>
      <c r="I924" s="14">
        <v>392</v>
      </c>
      <c r="J924" s="13"/>
      <c r="K924" s="12">
        <f ca="1">Überl!AZ925</f>
        <v>26930</v>
      </c>
      <c r="L924" s="12">
        <f ca="1">Überl!BA925</f>
        <v>223353</v>
      </c>
      <c r="M924" s="12">
        <f ca="1">Überl!BB925</f>
        <v>898214</v>
      </c>
      <c r="N924" s="12">
        <f ca="1">Überl!BC925</f>
        <v>500</v>
      </c>
      <c r="O924" s="12">
        <f ca="1">Überl!BD925</f>
        <v>500</v>
      </c>
    </row>
    <row r="925" spans="1:15" x14ac:dyDescent="0.2">
      <c r="A925" s="154">
        <v>40428</v>
      </c>
      <c r="B925" s="54" t="s">
        <v>1207</v>
      </c>
      <c r="C925" s="154">
        <f t="shared" si="16"/>
        <v>4</v>
      </c>
      <c r="E925" s="12">
        <v>3300</v>
      </c>
      <c r="F925" s="12">
        <v>3258</v>
      </c>
      <c r="G925" s="14">
        <v>496</v>
      </c>
      <c r="H925" s="14">
        <v>2168</v>
      </c>
      <c r="I925" s="14">
        <v>636</v>
      </c>
      <c r="J925" s="13"/>
      <c r="K925" s="12">
        <f ca="1">Überl!AZ926</f>
        <v>14046</v>
      </c>
      <c r="L925" s="12">
        <f ca="1">Überl!BA926</f>
        <v>218912</v>
      </c>
      <c r="M925" s="12">
        <f ca="1">Überl!BB926</f>
        <v>327662</v>
      </c>
      <c r="N925" s="12">
        <f ca="1">Überl!BC926</f>
        <v>500</v>
      </c>
      <c r="O925" s="12">
        <f ca="1">Überl!BD926</f>
        <v>500</v>
      </c>
    </row>
    <row r="926" spans="1:15" x14ac:dyDescent="0.2">
      <c r="A926" s="154">
        <v>40429</v>
      </c>
      <c r="B926" s="54" t="s">
        <v>1206</v>
      </c>
      <c r="C926" s="154">
        <f t="shared" si="16"/>
        <v>4</v>
      </c>
      <c r="E926" s="12">
        <v>966</v>
      </c>
      <c r="F926" s="12">
        <v>913</v>
      </c>
      <c r="G926" s="14">
        <v>124</v>
      </c>
      <c r="H926" s="14">
        <v>676</v>
      </c>
      <c r="I926" s="14">
        <v>166</v>
      </c>
      <c r="J926" s="13"/>
      <c r="K926" s="12">
        <f ca="1">Überl!AZ927</f>
        <v>8140</v>
      </c>
      <c r="L926" s="12">
        <f ca="1">Überl!BA927</f>
        <v>77670</v>
      </c>
      <c r="M926" s="12">
        <f ca="1">Überl!BB927</f>
        <v>139457</v>
      </c>
      <c r="N926" s="12">
        <f ca="1">Überl!BC927</f>
        <v>500</v>
      </c>
      <c r="O926" s="12">
        <f ca="1">Überl!BD927</f>
        <v>500</v>
      </c>
    </row>
    <row r="927" spans="1:15" x14ac:dyDescent="0.2">
      <c r="A927" s="154">
        <v>40430</v>
      </c>
      <c r="B927" s="54" t="s">
        <v>1205</v>
      </c>
      <c r="C927" s="154">
        <f t="shared" si="16"/>
        <v>4</v>
      </c>
      <c r="E927" s="12">
        <v>1003</v>
      </c>
      <c r="F927" s="12">
        <v>960</v>
      </c>
      <c r="G927" s="14">
        <v>168</v>
      </c>
      <c r="H927" s="14">
        <v>688</v>
      </c>
      <c r="I927" s="14">
        <v>147</v>
      </c>
      <c r="J927" s="13"/>
      <c r="K927" s="12">
        <f ca="1">Überl!AZ928</f>
        <v>4351</v>
      </c>
      <c r="L927" s="12">
        <f ca="1">Überl!BA928</f>
        <v>60463</v>
      </c>
      <c r="M927" s="12">
        <f ca="1">Überl!BB928</f>
        <v>68563</v>
      </c>
      <c r="N927" s="12">
        <f ca="1">Überl!BC928</f>
        <v>500</v>
      </c>
      <c r="O927" s="12">
        <f ca="1">Überl!BD928</f>
        <v>500</v>
      </c>
    </row>
    <row r="928" spans="1:15" x14ac:dyDescent="0.2">
      <c r="A928" s="154">
        <v>40431</v>
      </c>
      <c r="B928" s="54" t="s">
        <v>1204</v>
      </c>
      <c r="C928" s="154">
        <f t="shared" si="16"/>
        <v>4</v>
      </c>
      <c r="E928" s="12">
        <v>1108</v>
      </c>
      <c r="F928" s="12">
        <v>991</v>
      </c>
      <c r="G928" s="14">
        <v>173</v>
      </c>
      <c r="H928" s="14">
        <v>757</v>
      </c>
      <c r="I928" s="14">
        <v>178</v>
      </c>
      <c r="J928" s="13"/>
      <c r="K928" s="12">
        <f ca="1">Überl!AZ929</f>
        <v>6160</v>
      </c>
      <c r="L928" s="12">
        <f ca="1">Überl!BA929</f>
        <v>82052</v>
      </c>
      <c r="M928" s="12">
        <f ca="1">Überl!BB929</f>
        <v>938370</v>
      </c>
      <c r="N928" s="12">
        <f ca="1">Überl!BC929</f>
        <v>500</v>
      </c>
      <c r="O928" s="12">
        <f ca="1">Überl!BD929</f>
        <v>500</v>
      </c>
    </row>
    <row r="929" spans="1:15" x14ac:dyDescent="0.2">
      <c r="A929" s="154">
        <v>40432</v>
      </c>
      <c r="B929" s="54" t="s">
        <v>1203</v>
      </c>
      <c r="C929" s="154">
        <f t="shared" si="16"/>
        <v>4</v>
      </c>
      <c r="E929" s="12">
        <v>1677</v>
      </c>
      <c r="F929" s="12">
        <v>1672</v>
      </c>
      <c r="G929" s="14">
        <v>240</v>
      </c>
      <c r="H929" s="14">
        <v>1135</v>
      </c>
      <c r="I929" s="14">
        <v>302</v>
      </c>
      <c r="J929" s="13"/>
      <c r="K929" s="12">
        <f ca="1">Überl!AZ930</f>
        <v>24466</v>
      </c>
      <c r="L929" s="12">
        <f ca="1">Überl!BA930</f>
        <v>102199</v>
      </c>
      <c r="M929" s="12">
        <f ca="1">Überl!BB930</f>
        <v>82659</v>
      </c>
      <c r="N929" s="12">
        <f ca="1">Überl!BC930</f>
        <v>500</v>
      </c>
      <c r="O929" s="12">
        <f ca="1">Überl!BD930</f>
        <v>500</v>
      </c>
    </row>
    <row r="930" spans="1:15" x14ac:dyDescent="0.2">
      <c r="A930" s="154">
        <v>40433</v>
      </c>
      <c r="B930" s="54" t="s">
        <v>1202</v>
      </c>
      <c r="C930" s="154">
        <f t="shared" si="16"/>
        <v>4</v>
      </c>
      <c r="E930" s="12">
        <v>992</v>
      </c>
      <c r="F930" s="12">
        <v>962</v>
      </c>
      <c r="G930" s="14">
        <v>152</v>
      </c>
      <c r="H930" s="14">
        <v>641</v>
      </c>
      <c r="I930" s="14">
        <v>199</v>
      </c>
      <c r="J930" s="13"/>
      <c r="K930" s="12">
        <f ca="1">Überl!AZ931</f>
        <v>15157</v>
      </c>
      <c r="L930" s="12">
        <f ca="1">Überl!BA931</f>
        <v>49709</v>
      </c>
      <c r="M930" s="12">
        <f ca="1">Überl!BB931</f>
        <v>161708</v>
      </c>
      <c r="N930" s="12">
        <f ca="1">Überl!BC931</f>
        <v>500</v>
      </c>
      <c r="O930" s="12">
        <f ca="1">Überl!BD931</f>
        <v>500</v>
      </c>
    </row>
    <row r="931" spans="1:15" x14ac:dyDescent="0.2">
      <c r="A931" s="154">
        <v>40434</v>
      </c>
      <c r="B931" s="54" t="s">
        <v>1201</v>
      </c>
      <c r="C931" s="154">
        <f t="shared" si="16"/>
        <v>4</v>
      </c>
      <c r="E931" s="12">
        <v>930</v>
      </c>
      <c r="F931" s="12">
        <v>944</v>
      </c>
      <c r="G931" s="14">
        <v>121</v>
      </c>
      <c r="H931" s="14">
        <v>645</v>
      </c>
      <c r="I931" s="14">
        <v>164</v>
      </c>
      <c r="J931" s="13"/>
      <c r="K931" s="12">
        <f ca="1">Überl!AZ932</f>
        <v>10887</v>
      </c>
      <c r="L931" s="12">
        <f ca="1">Überl!BA932</f>
        <v>48765</v>
      </c>
      <c r="M931" s="12">
        <f ca="1">Überl!BB932</f>
        <v>102635</v>
      </c>
      <c r="N931" s="12">
        <f ca="1">Überl!BC932</f>
        <v>500</v>
      </c>
      <c r="O931" s="12">
        <f ca="1">Überl!BD932</f>
        <v>500</v>
      </c>
    </row>
    <row r="932" spans="1:15" x14ac:dyDescent="0.2">
      <c r="A932" s="154">
        <v>40435</v>
      </c>
      <c r="B932" s="54" t="s">
        <v>1200</v>
      </c>
      <c r="C932" s="154">
        <f t="shared" si="16"/>
        <v>4</v>
      </c>
      <c r="E932" s="12">
        <v>403</v>
      </c>
      <c r="F932" s="12">
        <v>390</v>
      </c>
      <c r="G932" s="14">
        <v>54</v>
      </c>
      <c r="H932" s="14">
        <v>295</v>
      </c>
      <c r="I932" s="14">
        <v>54</v>
      </c>
      <c r="J932" s="13"/>
      <c r="K932" s="12">
        <f ca="1">Überl!AZ933</f>
        <v>5568</v>
      </c>
      <c r="L932" s="12">
        <f ca="1">Überl!BA933</f>
        <v>43182</v>
      </c>
      <c r="M932" s="12">
        <f ca="1">Überl!BB933</f>
        <v>221239</v>
      </c>
      <c r="N932" s="12">
        <f ca="1">Überl!BC933</f>
        <v>500</v>
      </c>
      <c r="O932" s="12">
        <f ca="1">Überl!BD933</f>
        <v>500</v>
      </c>
    </row>
    <row r="933" spans="1:15" x14ac:dyDescent="0.2">
      <c r="A933" s="154">
        <v>40436</v>
      </c>
      <c r="B933" s="54" t="s">
        <v>1199</v>
      </c>
      <c r="C933" s="154">
        <f t="shared" si="16"/>
        <v>4</v>
      </c>
      <c r="E933" s="12">
        <v>2045</v>
      </c>
      <c r="F933" s="12">
        <v>2042</v>
      </c>
      <c r="G933" s="14">
        <v>290</v>
      </c>
      <c r="H933" s="14">
        <v>1403</v>
      </c>
      <c r="I933" s="14">
        <v>352</v>
      </c>
      <c r="J933" s="13"/>
      <c r="K933" s="12">
        <f ca="1">Überl!AZ934</f>
        <v>14960</v>
      </c>
      <c r="L933" s="12">
        <f ca="1">Überl!BA934</f>
        <v>112222</v>
      </c>
      <c r="M933" s="12">
        <f ca="1">Überl!BB934</f>
        <v>214018</v>
      </c>
      <c r="N933" s="12">
        <f ca="1">Überl!BC934</f>
        <v>500</v>
      </c>
      <c r="O933" s="12">
        <f ca="1">Überl!BD934</f>
        <v>500</v>
      </c>
    </row>
    <row r="934" spans="1:15" x14ac:dyDescent="0.2">
      <c r="A934" s="154">
        <v>40437</v>
      </c>
      <c r="B934" s="54" t="s">
        <v>1198</v>
      </c>
      <c r="C934" s="154">
        <f t="shared" si="16"/>
        <v>4</v>
      </c>
      <c r="E934" s="12">
        <v>3138</v>
      </c>
      <c r="F934" s="12">
        <v>3045</v>
      </c>
      <c r="G934" s="14">
        <v>467</v>
      </c>
      <c r="H934" s="14">
        <v>2040</v>
      </c>
      <c r="I934" s="14">
        <v>631</v>
      </c>
      <c r="J934" s="13"/>
      <c r="K934" s="12">
        <f ca="1">Überl!AZ935</f>
        <v>10953</v>
      </c>
      <c r="L934" s="12">
        <f ca="1">Überl!BA935</f>
        <v>189961</v>
      </c>
      <c r="M934" s="12">
        <f ca="1">Überl!BB935</f>
        <v>518587</v>
      </c>
      <c r="N934" s="12">
        <f ca="1">Überl!BC935</f>
        <v>500</v>
      </c>
      <c r="O934" s="12">
        <f ca="1">Überl!BD935</f>
        <v>500</v>
      </c>
    </row>
    <row r="935" spans="1:15" x14ac:dyDescent="0.2">
      <c r="A935" s="154">
        <v>40438</v>
      </c>
      <c r="B935" s="54" t="s">
        <v>1197</v>
      </c>
      <c r="C935" s="154">
        <f t="shared" si="16"/>
        <v>4</v>
      </c>
      <c r="E935" s="12">
        <v>2423</v>
      </c>
      <c r="F935" s="12">
        <v>2447</v>
      </c>
      <c r="G935" s="14">
        <v>332</v>
      </c>
      <c r="H935" s="14">
        <v>1625</v>
      </c>
      <c r="I935" s="14">
        <v>466</v>
      </c>
      <c r="J935" s="13"/>
      <c r="K935" s="12">
        <f ca="1">Überl!AZ936</f>
        <v>16777</v>
      </c>
      <c r="L935" s="12">
        <f ca="1">Überl!BA936</f>
        <v>168929</v>
      </c>
      <c r="M935" s="12">
        <f ca="1">Überl!BB936</f>
        <v>466957</v>
      </c>
      <c r="N935" s="12">
        <f ca="1">Überl!BC936</f>
        <v>500</v>
      </c>
      <c r="O935" s="12">
        <f ca="1">Überl!BD936</f>
        <v>500</v>
      </c>
    </row>
    <row r="936" spans="1:15" x14ac:dyDescent="0.2">
      <c r="A936" s="154">
        <v>40439</v>
      </c>
      <c r="B936" s="54" t="s">
        <v>1196</v>
      </c>
      <c r="C936" s="154">
        <f t="shared" si="16"/>
        <v>4</v>
      </c>
      <c r="E936" s="12">
        <v>597</v>
      </c>
      <c r="F936" s="12">
        <v>587</v>
      </c>
      <c r="G936" s="14">
        <v>88</v>
      </c>
      <c r="H936" s="14">
        <v>401</v>
      </c>
      <c r="I936" s="14">
        <v>108</v>
      </c>
      <c r="J936" s="13"/>
      <c r="K936" s="12">
        <f ca="1">Überl!AZ937</f>
        <v>7647</v>
      </c>
      <c r="L936" s="12">
        <f ca="1">Überl!BA937</f>
        <v>26981</v>
      </c>
      <c r="M936" s="12">
        <f ca="1">Überl!BB937</f>
        <v>45458</v>
      </c>
      <c r="N936" s="12">
        <f ca="1">Überl!BC937</f>
        <v>500</v>
      </c>
      <c r="O936" s="12">
        <f ca="1">Überl!BD937</f>
        <v>500</v>
      </c>
    </row>
    <row r="937" spans="1:15" x14ac:dyDescent="0.2">
      <c r="A937" s="154">
        <v>40440</v>
      </c>
      <c r="B937" s="54" t="s">
        <v>1195</v>
      </c>
      <c r="C937" s="154">
        <f t="shared" si="16"/>
        <v>4</v>
      </c>
      <c r="E937" s="12">
        <v>406</v>
      </c>
      <c r="F937" s="12">
        <v>426</v>
      </c>
      <c r="G937" s="14">
        <v>66</v>
      </c>
      <c r="H937" s="14">
        <v>271</v>
      </c>
      <c r="I937" s="14">
        <v>69</v>
      </c>
      <c r="J937" s="13"/>
      <c r="K937" s="12">
        <f ca="1">Überl!AZ938</f>
        <v>4835</v>
      </c>
      <c r="L937" s="12">
        <f ca="1">Überl!BA938</f>
        <v>24032</v>
      </c>
      <c r="M937" s="12">
        <f ca="1">Überl!BB938</f>
        <v>23302</v>
      </c>
      <c r="N937" s="12">
        <f ca="1">Überl!BC938</f>
        <v>500</v>
      </c>
      <c r="O937" s="12">
        <f ca="1">Überl!BD938</f>
        <v>500</v>
      </c>
    </row>
    <row r="938" spans="1:15" x14ac:dyDescent="0.2">
      <c r="A938" s="154">
        <v>40441</v>
      </c>
      <c r="B938" s="54" t="s">
        <v>1194</v>
      </c>
      <c r="C938" s="154">
        <f t="shared" si="16"/>
        <v>4</v>
      </c>
      <c r="E938" s="12">
        <v>3926</v>
      </c>
      <c r="F938" s="12">
        <v>3800</v>
      </c>
      <c r="G938" s="14">
        <v>559</v>
      </c>
      <c r="H938" s="14">
        <v>2694</v>
      </c>
      <c r="I938" s="14">
        <v>673</v>
      </c>
      <c r="J938" s="13"/>
      <c r="K938" s="12">
        <f ca="1">Überl!AZ939</f>
        <v>23044</v>
      </c>
      <c r="L938" s="12">
        <f ca="1">Überl!BA939</f>
        <v>243634</v>
      </c>
      <c r="M938" s="12">
        <f ca="1">Überl!BB939</f>
        <v>1397155</v>
      </c>
      <c r="N938" s="12">
        <f ca="1">Überl!BC939</f>
        <v>500</v>
      </c>
      <c r="O938" s="12">
        <f ca="1">Überl!BD939</f>
        <v>500</v>
      </c>
    </row>
    <row r="939" spans="1:15" x14ac:dyDescent="0.2">
      <c r="A939" s="154">
        <v>40442</v>
      </c>
      <c r="B939" s="54" t="s">
        <v>1193</v>
      </c>
      <c r="C939" s="154">
        <f t="shared" si="16"/>
        <v>4</v>
      </c>
      <c r="E939" s="12">
        <v>999</v>
      </c>
      <c r="F939" s="12">
        <v>895</v>
      </c>
      <c r="G939" s="14">
        <v>173</v>
      </c>
      <c r="H939" s="14">
        <v>663</v>
      </c>
      <c r="I939" s="14">
        <v>163</v>
      </c>
      <c r="J939" s="13"/>
      <c r="K939" s="12">
        <f ca="1">Überl!AZ940</f>
        <v>16072</v>
      </c>
      <c r="L939" s="12">
        <f ca="1">Überl!BA940</f>
        <v>55961</v>
      </c>
      <c r="M939" s="12">
        <f ca="1">Überl!BB940</f>
        <v>110763</v>
      </c>
      <c r="N939" s="12">
        <f ca="1">Überl!BC940</f>
        <v>500</v>
      </c>
      <c r="O939" s="12">
        <f ca="1">Überl!BD940</f>
        <v>500</v>
      </c>
    </row>
    <row r="940" spans="1:15" x14ac:dyDescent="0.2">
      <c r="A940" s="154">
        <v>40443</v>
      </c>
      <c r="B940" s="54" t="s">
        <v>1192</v>
      </c>
      <c r="C940" s="154">
        <f t="shared" si="16"/>
        <v>4</v>
      </c>
      <c r="E940" s="12">
        <v>2063</v>
      </c>
      <c r="F940" s="12">
        <v>2018</v>
      </c>
      <c r="G940" s="14">
        <v>265</v>
      </c>
      <c r="H940" s="14">
        <v>1418</v>
      </c>
      <c r="I940" s="14">
        <v>380</v>
      </c>
      <c r="J940" s="13"/>
      <c r="K940" s="12">
        <f ca="1">Überl!AZ941</f>
        <v>20597</v>
      </c>
      <c r="L940" s="12">
        <f ca="1">Überl!BA941</f>
        <v>162904</v>
      </c>
      <c r="M940" s="12">
        <f ca="1">Überl!BB941</f>
        <v>740445</v>
      </c>
      <c r="N940" s="12">
        <f ca="1">Überl!BC941</f>
        <v>500</v>
      </c>
      <c r="O940" s="12">
        <f ca="1">Überl!BD941</f>
        <v>500</v>
      </c>
    </row>
    <row r="941" spans="1:15" x14ac:dyDescent="0.2">
      <c r="A941" s="154">
        <v>40444</v>
      </c>
      <c r="B941" s="54" t="s">
        <v>1191</v>
      </c>
      <c r="C941" s="154">
        <f t="shared" si="16"/>
        <v>4</v>
      </c>
      <c r="E941" s="12">
        <v>724</v>
      </c>
      <c r="F941" s="12">
        <v>723</v>
      </c>
      <c r="G941" s="14">
        <v>102</v>
      </c>
      <c r="H941" s="14">
        <v>487</v>
      </c>
      <c r="I941" s="14">
        <v>135</v>
      </c>
      <c r="J941" s="13"/>
      <c r="K941" s="12">
        <f ca="1">Überl!AZ942</f>
        <v>10211</v>
      </c>
      <c r="L941" s="12">
        <f ca="1">Überl!BA942</f>
        <v>37395</v>
      </c>
      <c r="M941" s="12">
        <f ca="1">Überl!BB942</f>
        <v>76265</v>
      </c>
      <c r="N941" s="12">
        <f ca="1">Überl!BC942</f>
        <v>500</v>
      </c>
      <c r="O941" s="12">
        <f ca="1">Überl!BD942</f>
        <v>500</v>
      </c>
    </row>
    <row r="942" spans="1:15" x14ac:dyDescent="0.2">
      <c r="A942" s="154">
        <v>40445</v>
      </c>
      <c r="B942" s="54" t="s">
        <v>1190</v>
      </c>
      <c r="C942" s="154">
        <f t="shared" si="16"/>
        <v>4</v>
      </c>
      <c r="E942" s="12">
        <v>688</v>
      </c>
      <c r="F942" s="12">
        <v>679</v>
      </c>
      <c r="G942" s="14">
        <v>86</v>
      </c>
      <c r="H942" s="14">
        <v>476</v>
      </c>
      <c r="I942" s="14">
        <v>126</v>
      </c>
      <c r="J942" s="13"/>
      <c r="K942" s="12">
        <f ca="1">Überl!AZ943</f>
        <v>13182</v>
      </c>
      <c r="L942" s="12">
        <f ca="1">Überl!BA943</f>
        <v>36258</v>
      </c>
      <c r="M942" s="12">
        <f ca="1">Überl!BB943</f>
        <v>5341</v>
      </c>
      <c r="N942" s="12">
        <f ca="1">Überl!BC943</f>
        <v>500</v>
      </c>
      <c r="O942" s="12">
        <f ca="1">Überl!BD943</f>
        <v>500</v>
      </c>
    </row>
    <row r="943" spans="1:15" x14ac:dyDescent="0.2">
      <c r="A943" s="154">
        <v>40446</v>
      </c>
      <c r="B943" s="54" t="s">
        <v>1189</v>
      </c>
      <c r="C943" s="154">
        <f t="shared" si="16"/>
        <v>4</v>
      </c>
      <c r="E943" s="12">
        <v>1373</v>
      </c>
      <c r="F943" s="12">
        <v>1367</v>
      </c>
      <c r="G943" s="14">
        <v>160</v>
      </c>
      <c r="H943" s="14">
        <v>943</v>
      </c>
      <c r="I943" s="14">
        <v>270</v>
      </c>
      <c r="J943" s="13"/>
      <c r="K943" s="12">
        <f ca="1">Überl!AZ944</f>
        <v>25115</v>
      </c>
      <c r="L943" s="12">
        <f ca="1">Überl!BA944</f>
        <v>112448</v>
      </c>
      <c r="M943" s="12">
        <f ca="1">Überl!BB944</f>
        <v>779141</v>
      </c>
      <c r="N943" s="12">
        <f ca="1">Überl!BC944</f>
        <v>500</v>
      </c>
      <c r="O943" s="12">
        <f ca="1">Überl!BD944</f>
        <v>500</v>
      </c>
    </row>
    <row r="944" spans="1:15" x14ac:dyDescent="0.2">
      <c r="A944" s="154">
        <v>40501</v>
      </c>
      <c r="B944" s="54" t="s">
        <v>1188</v>
      </c>
      <c r="C944" s="154">
        <f t="shared" si="16"/>
        <v>4</v>
      </c>
      <c r="E944" s="12">
        <v>6098</v>
      </c>
      <c r="F944" s="12">
        <v>5619</v>
      </c>
      <c r="G944" s="14">
        <v>945</v>
      </c>
      <c r="H944" s="14">
        <v>4130</v>
      </c>
      <c r="I944" s="14">
        <v>1023</v>
      </c>
      <c r="J944" s="13"/>
      <c r="K944" s="12">
        <f ca="1">Überl!AZ945</f>
        <v>41993</v>
      </c>
      <c r="L944" s="12">
        <f ca="1">Überl!BA945</f>
        <v>454769</v>
      </c>
      <c r="M944" s="12">
        <f ca="1">Überl!BB945</f>
        <v>711128</v>
      </c>
      <c r="N944" s="12">
        <f ca="1">Überl!BC945</f>
        <v>500</v>
      </c>
      <c r="O944" s="12">
        <f ca="1">Überl!BD945</f>
        <v>500</v>
      </c>
    </row>
    <row r="945" spans="1:15" x14ac:dyDescent="0.2">
      <c r="A945" s="154">
        <v>40502</v>
      </c>
      <c r="B945" s="54" t="s">
        <v>1187</v>
      </c>
      <c r="C945" s="154">
        <f t="shared" si="16"/>
        <v>4</v>
      </c>
      <c r="E945" s="12">
        <v>2201</v>
      </c>
      <c r="F945" s="12">
        <v>2194</v>
      </c>
      <c r="G945" s="14">
        <v>363</v>
      </c>
      <c r="H945" s="14">
        <v>1385</v>
      </c>
      <c r="I945" s="14">
        <v>453</v>
      </c>
      <c r="J945" s="13"/>
      <c r="K945" s="12">
        <f ca="1">Überl!AZ946</f>
        <v>1756</v>
      </c>
      <c r="L945" s="12">
        <f ca="1">Überl!BA946</f>
        <v>208572</v>
      </c>
      <c r="M945" s="12">
        <f ca="1">Überl!BB946</f>
        <v>811753</v>
      </c>
      <c r="N945" s="12">
        <f ca="1">Überl!BC946</f>
        <v>500</v>
      </c>
      <c r="O945" s="12">
        <f ca="1">Überl!BD946</f>
        <v>500</v>
      </c>
    </row>
    <row r="946" spans="1:15" x14ac:dyDescent="0.2">
      <c r="A946" s="154">
        <v>40503</v>
      </c>
      <c r="B946" s="54" t="s">
        <v>1186</v>
      </c>
      <c r="C946" s="154">
        <f t="shared" si="16"/>
        <v>4</v>
      </c>
      <c r="E946" s="12">
        <v>4125</v>
      </c>
      <c r="F946" s="12">
        <v>3954</v>
      </c>
      <c r="G946" s="14">
        <v>659</v>
      </c>
      <c r="H946" s="14">
        <v>2682</v>
      </c>
      <c r="I946" s="14">
        <v>784</v>
      </c>
      <c r="J946" s="13"/>
      <c r="K946" s="12">
        <f ca="1">Überl!AZ947</f>
        <v>1474</v>
      </c>
      <c r="L946" s="12">
        <f ca="1">Überl!BA947</f>
        <v>394305</v>
      </c>
      <c r="M946" s="12">
        <f ca="1">Überl!BB947</f>
        <v>2175789</v>
      </c>
      <c r="N946" s="12">
        <f ca="1">Überl!BC947</f>
        <v>500</v>
      </c>
      <c r="O946" s="12">
        <f ca="1">Überl!BD947</f>
        <v>500</v>
      </c>
    </row>
    <row r="947" spans="1:15" x14ac:dyDescent="0.2">
      <c r="A947" s="154">
        <v>40504</v>
      </c>
      <c r="B947" s="54" t="s">
        <v>1185</v>
      </c>
      <c r="C947" s="154">
        <f t="shared" si="16"/>
        <v>4</v>
      </c>
      <c r="E947" s="12">
        <v>2401</v>
      </c>
      <c r="F947" s="12">
        <v>2328</v>
      </c>
      <c r="G947" s="14">
        <v>391</v>
      </c>
      <c r="H947" s="14">
        <v>1588</v>
      </c>
      <c r="I947" s="14">
        <v>422</v>
      </c>
      <c r="J947" s="13"/>
      <c r="K947" s="12">
        <f ca="1">Überl!AZ948</f>
        <v>18503</v>
      </c>
      <c r="L947" s="12">
        <f ca="1">Überl!BA948</f>
        <v>180239</v>
      </c>
      <c r="M947" s="12">
        <f ca="1">Überl!BB948</f>
        <v>891148</v>
      </c>
      <c r="N947" s="12">
        <f ca="1">Überl!BC948</f>
        <v>500</v>
      </c>
      <c r="O947" s="12">
        <f ca="1">Überl!BD948</f>
        <v>500</v>
      </c>
    </row>
    <row r="948" spans="1:15" x14ac:dyDescent="0.2">
      <c r="A948" s="154">
        <v>40505</v>
      </c>
      <c r="B948" s="54" t="s">
        <v>1184</v>
      </c>
      <c r="C948" s="154">
        <f t="shared" si="16"/>
        <v>4</v>
      </c>
      <c r="E948" s="12">
        <v>1315</v>
      </c>
      <c r="F948" s="12">
        <v>1302</v>
      </c>
      <c r="G948" s="14">
        <v>186</v>
      </c>
      <c r="H948" s="14">
        <v>875</v>
      </c>
      <c r="I948" s="14">
        <v>254</v>
      </c>
      <c r="J948" s="13"/>
      <c r="K948" s="12">
        <f ca="1">Überl!AZ949</f>
        <v>7598</v>
      </c>
      <c r="L948" s="12">
        <f ca="1">Überl!BA949</f>
        <v>82797</v>
      </c>
      <c r="M948" s="12">
        <f ca="1">Überl!BB949</f>
        <v>126332</v>
      </c>
      <c r="N948" s="12">
        <f ca="1">Überl!BC949</f>
        <v>500</v>
      </c>
      <c r="O948" s="12">
        <f ca="1">Überl!BD949</f>
        <v>500</v>
      </c>
    </row>
    <row r="949" spans="1:15" x14ac:dyDescent="0.2">
      <c r="A949" s="154">
        <v>40506</v>
      </c>
      <c r="B949" s="54" t="s">
        <v>1183</v>
      </c>
      <c r="C949" s="154">
        <f t="shared" si="16"/>
        <v>4</v>
      </c>
      <c r="E949" s="12">
        <v>4082</v>
      </c>
      <c r="F949" s="12">
        <v>4045</v>
      </c>
      <c r="G949" s="14">
        <v>559</v>
      </c>
      <c r="H949" s="14">
        <v>2689</v>
      </c>
      <c r="I949" s="14">
        <v>834</v>
      </c>
      <c r="J949" s="13"/>
      <c r="K949" s="12">
        <f ca="1">Überl!AZ950</f>
        <v>21629</v>
      </c>
      <c r="L949" s="12">
        <f ca="1">Überl!BA950</f>
        <v>264548</v>
      </c>
      <c r="M949" s="12">
        <f ca="1">Überl!BB950</f>
        <v>602458</v>
      </c>
      <c r="N949" s="12">
        <f ca="1">Überl!BC950</f>
        <v>500</v>
      </c>
      <c r="O949" s="12">
        <f ca="1">Überl!BD950</f>
        <v>500</v>
      </c>
    </row>
    <row r="950" spans="1:15" x14ac:dyDescent="0.2">
      <c r="A950" s="154">
        <v>40507</v>
      </c>
      <c r="B950" s="54" t="s">
        <v>1182</v>
      </c>
      <c r="C950" s="154">
        <f t="shared" si="16"/>
        <v>4</v>
      </c>
      <c r="E950" s="12">
        <v>2016</v>
      </c>
      <c r="F950" s="12">
        <v>1986</v>
      </c>
      <c r="G950" s="14">
        <v>309</v>
      </c>
      <c r="H950" s="14">
        <v>1379</v>
      </c>
      <c r="I950" s="14">
        <v>328</v>
      </c>
      <c r="J950" s="13"/>
      <c r="K950" s="12">
        <f ca="1">Überl!AZ951</f>
        <v>14362</v>
      </c>
      <c r="L950" s="12">
        <f ca="1">Überl!BA951</f>
        <v>154078</v>
      </c>
      <c r="M950" s="12">
        <f ca="1">Überl!BB951</f>
        <v>753580</v>
      </c>
      <c r="N950" s="12">
        <f ca="1">Überl!BC951</f>
        <v>500</v>
      </c>
      <c r="O950" s="12">
        <f ca="1">Überl!BD951</f>
        <v>500</v>
      </c>
    </row>
    <row r="951" spans="1:15" x14ac:dyDescent="0.2">
      <c r="A951" s="154">
        <v>40508</v>
      </c>
      <c r="B951" s="54" t="s">
        <v>1181</v>
      </c>
      <c r="C951" s="154">
        <f t="shared" si="16"/>
        <v>4</v>
      </c>
      <c r="E951" s="12">
        <v>2934</v>
      </c>
      <c r="F951" s="12">
        <v>2800</v>
      </c>
      <c r="G951" s="14">
        <v>486</v>
      </c>
      <c r="H951" s="14">
        <v>1975</v>
      </c>
      <c r="I951" s="14">
        <v>473</v>
      </c>
      <c r="J951" s="13"/>
      <c r="K951" s="12">
        <f ca="1">Überl!AZ952</f>
        <v>24949</v>
      </c>
      <c r="L951" s="12">
        <f ca="1">Überl!BA952</f>
        <v>192369</v>
      </c>
      <c r="M951" s="12">
        <f ca="1">Überl!BB952</f>
        <v>643432</v>
      </c>
      <c r="N951" s="12">
        <f ca="1">Überl!BC952</f>
        <v>500</v>
      </c>
      <c r="O951" s="12">
        <f ca="1">Überl!BD952</f>
        <v>500</v>
      </c>
    </row>
    <row r="952" spans="1:15" x14ac:dyDescent="0.2">
      <c r="A952" s="154">
        <v>40509</v>
      </c>
      <c r="B952" s="54" t="s">
        <v>1180</v>
      </c>
      <c r="C952" s="154">
        <f t="shared" si="16"/>
        <v>4</v>
      </c>
      <c r="E952" s="12">
        <v>1835</v>
      </c>
      <c r="F952" s="12">
        <v>1881</v>
      </c>
      <c r="G952" s="14">
        <v>267</v>
      </c>
      <c r="H952" s="14">
        <v>1201</v>
      </c>
      <c r="I952" s="14">
        <v>367</v>
      </c>
      <c r="J952" s="13"/>
      <c r="K952" s="12">
        <f ca="1">Überl!AZ953</f>
        <v>12939</v>
      </c>
      <c r="L952" s="12">
        <f ca="1">Überl!BA953</f>
        <v>145413</v>
      </c>
      <c r="M952" s="12">
        <f ca="1">Überl!BB953</f>
        <v>621202</v>
      </c>
      <c r="N952" s="12">
        <f ca="1">Überl!BC953</f>
        <v>500</v>
      </c>
      <c r="O952" s="12">
        <f ca="1">Überl!BD953</f>
        <v>500</v>
      </c>
    </row>
    <row r="953" spans="1:15" x14ac:dyDescent="0.2">
      <c r="A953" s="154">
        <v>40510</v>
      </c>
      <c r="B953" s="54" t="s">
        <v>1179</v>
      </c>
      <c r="C953" s="154">
        <f t="shared" si="16"/>
        <v>4</v>
      </c>
      <c r="E953" s="12">
        <v>2327</v>
      </c>
      <c r="F953" s="12">
        <v>2274</v>
      </c>
      <c r="G953" s="14">
        <v>336</v>
      </c>
      <c r="H953" s="14">
        <v>1596</v>
      </c>
      <c r="I953" s="14">
        <v>395</v>
      </c>
      <c r="J953" s="13"/>
      <c r="K953" s="12">
        <f ca="1">Überl!AZ954</f>
        <v>18531</v>
      </c>
      <c r="L953" s="12">
        <f ca="1">Überl!BA954</f>
        <v>153388</v>
      </c>
      <c r="M953" s="12">
        <f ca="1">Überl!BB954</f>
        <v>198415</v>
      </c>
      <c r="N953" s="12">
        <f ca="1">Überl!BC954</f>
        <v>500</v>
      </c>
      <c r="O953" s="12">
        <f ca="1">Überl!BD954</f>
        <v>500</v>
      </c>
    </row>
    <row r="954" spans="1:15" x14ac:dyDescent="0.2">
      <c r="A954" s="154">
        <v>40511</v>
      </c>
      <c r="B954" s="54" t="s">
        <v>1178</v>
      </c>
      <c r="C954" s="154">
        <f t="shared" si="16"/>
        <v>4</v>
      </c>
      <c r="E954" s="12">
        <v>2243</v>
      </c>
      <c r="F954" s="12">
        <v>2249</v>
      </c>
      <c r="G954" s="14">
        <v>391</v>
      </c>
      <c r="H954" s="14">
        <v>1503</v>
      </c>
      <c r="I954" s="14">
        <v>349</v>
      </c>
      <c r="J954" s="13"/>
      <c r="K954" s="12">
        <f ca="1">Überl!AZ955</f>
        <v>13689</v>
      </c>
      <c r="L954" s="12">
        <f ca="1">Überl!BA955</f>
        <v>184322</v>
      </c>
      <c r="M954" s="12">
        <f ca="1">Überl!BB955</f>
        <v>148069</v>
      </c>
      <c r="N954" s="12">
        <f ca="1">Überl!BC955</f>
        <v>500</v>
      </c>
      <c r="O954" s="12">
        <f ca="1">Überl!BD955</f>
        <v>500</v>
      </c>
    </row>
    <row r="955" spans="1:15" x14ac:dyDescent="0.2">
      <c r="A955" s="154">
        <v>40512</v>
      </c>
      <c r="B955" s="54" t="s">
        <v>1177</v>
      </c>
      <c r="C955" s="154">
        <f t="shared" si="16"/>
        <v>4</v>
      </c>
      <c r="E955" s="12">
        <v>1582</v>
      </c>
      <c r="F955" s="12">
        <v>1552</v>
      </c>
      <c r="G955" s="14">
        <v>246</v>
      </c>
      <c r="H955" s="14">
        <v>1074</v>
      </c>
      <c r="I955" s="14">
        <v>262</v>
      </c>
      <c r="J955" s="13"/>
      <c r="K955" s="12">
        <f ca="1">Überl!AZ956</f>
        <v>14110</v>
      </c>
      <c r="L955" s="12">
        <f ca="1">Überl!BA956</f>
        <v>84130</v>
      </c>
      <c r="M955" s="12">
        <f ca="1">Überl!BB956</f>
        <v>73984</v>
      </c>
      <c r="N955" s="12">
        <f ca="1">Überl!BC956</f>
        <v>500</v>
      </c>
      <c r="O955" s="12">
        <f ca="1">Überl!BD956</f>
        <v>500</v>
      </c>
    </row>
    <row r="956" spans="1:15" x14ac:dyDescent="0.2">
      <c r="A956" s="154">
        <v>40601</v>
      </c>
      <c r="B956" s="54" t="s">
        <v>1176</v>
      </c>
      <c r="C956" s="154">
        <f t="shared" si="16"/>
        <v>4</v>
      </c>
      <c r="E956" s="12">
        <v>7957</v>
      </c>
      <c r="F956" s="12">
        <v>7503</v>
      </c>
      <c r="G956" s="14">
        <v>1250</v>
      </c>
      <c r="H956" s="14">
        <v>5279</v>
      </c>
      <c r="I956" s="14">
        <v>1428</v>
      </c>
      <c r="J956" s="13"/>
      <c r="K956" s="12">
        <f ca="1">Überl!AZ957</f>
        <v>4447</v>
      </c>
      <c r="L956" s="12">
        <f ca="1">Überl!BA957</f>
        <v>626152</v>
      </c>
      <c r="M956" s="12">
        <f ca="1">Überl!BB957</f>
        <v>2482689</v>
      </c>
      <c r="N956" s="12">
        <f ca="1">Überl!BC957</f>
        <v>500</v>
      </c>
      <c r="O956" s="12">
        <f ca="1">Überl!BD957</f>
        <v>500</v>
      </c>
    </row>
    <row r="957" spans="1:15" x14ac:dyDescent="0.2">
      <c r="A957" s="154">
        <v>40602</v>
      </c>
      <c r="B957" s="54" t="s">
        <v>1175</v>
      </c>
      <c r="C957" s="154">
        <f t="shared" si="16"/>
        <v>4</v>
      </c>
      <c r="E957" s="12">
        <v>1923</v>
      </c>
      <c r="F957" s="12">
        <v>1883</v>
      </c>
      <c r="G957" s="14">
        <v>327</v>
      </c>
      <c r="H957" s="14">
        <v>1296</v>
      </c>
      <c r="I957" s="14">
        <v>300</v>
      </c>
      <c r="J957" s="13"/>
      <c r="K957" s="12">
        <f ca="1">Überl!AZ958</f>
        <v>12558</v>
      </c>
      <c r="L957" s="12">
        <f ca="1">Überl!BA958</f>
        <v>95117</v>
      </c>
      <c r="M957" s="12">
        <f ca="1">Überl!BB958</f>
        <v>105174</v>
      </c>
      <c r="N957" s="12">
        <f ca="1">Überl!BC958</f>
        <v>500</v>
      </c>
      <c r="O957" s="12">
        <f ca="1">Überl!BD958</f>
        <v>500</v>
      </c>
    </row>
    <row r="958" spans="1:15" x14ac:dyDescent="0.2">
      <c r="A958" s="154">
        <v>40603</v>
      </c>
      <c r="B958" s="54" t="s">
        <v>1174</v>
      </c>
      <c r="C958" s="154">
        <f t="shared" si="16"/>
        <v>4</v>
      </c>
      <c r="E958" s="12">
        <v>2684</v>
      </c>
      <c r="F958" s="12">
        <v>2712</v>
      </c>
      <c r="G958" s="14">
        <v>419</v>
      </c>
      <c r="H958" s="14">
        <v>1810</v>
      </c>
      <c r="I958" s="14">
        <v>455</v>
      </c>
      <c r="J958" s="13"/>
      <c r="K958" s="12">
        <f ca="1">Überl!AZ959</f>
        <v>12331</v>
      </c>
      <c r="L958" s="12">
        <f ca="1">Überl!BA959</f>
        <v>144090</v>
      </c>
      <c r="M958" s="12">
        <f ca="1">Überl!BB959</f>
        <v>304347</v>
      </c>
      <c r="N958" s="12">
        <f ca="1">Überl!BC959</f>
        <v>500</v>
      </c>
      <c r="O958" s="12">
        <f ca="1">Überl!BD959</f>
        <v>500</v>
      </c>
    </row>
    <row r="959" spans="1:15" x14ac:dyDescent="0.2">
      <c r="A959" s="154">
        <v>40604</v>
      </c>
      <c r="B959" s="54" t="s">
        <v>1173</v>
      </c>
      <c r="C959" s="154">
        <f t="shared" si="16"/>
        <v>4</v>
      </c>
      <c r="E959" s="12">
        <v>2753</v>
      </c>
      <c r="F959" s="12">
        <v>2670</v>
      </c>
      <c r="G959" s="14">
        <v>402</v>
      </c>
      <c r="H959" s="14">
        <v>1939</v>
      </c>
      <c r="I959" s="14">
        <v>412</v>
      </c>
      <c r="J959" s="13"/>
      <c r="K959" s="12">
        <f ca="1">Überl!AZ960</f>
        <v>5317</v>
      </c>
      <c r="L959" s="12">
        <f ca="1">Überl!BA960</f>
        <v>209324</v>
      </c>
      <c r="M959" s="12">
        <f ca="1">Überl!BB960</f>
        <v>1395230</v>
      </c>
      <c r="N959" s="12">
        <f ca="1">Überl!BC960</f>
        <v>500</v>
      </c>
      <c r="O959" s="12">
        <f ca="1">Überl!BD960</f>
        <v>500</v>
      </c>
    </row>
    <row r="960" spans="1:15" x14ac:dyDescent="0.2">
      <c r="A960" s="154">
        <v>40605</v>
      </c>
      <c r="B960" s="54" t="s">
        <v>1172</v>
      </c>
      <c r="C960" s="154">
        <f t="shared" si="16"/>
        <v>4</v>
      </c>
      <c r="E960" s="12">
        <v>1200</v>
      </c>
      <c r="F960" s="12">
        <v>1151</v>
      </c>
      <c r="G960" s="14">
        <v>207</v>
      </c>
      <c r="H960" s="14">
        <v>774</v>
      </c>
      <c r="I960" s="14">
        <v>219</v>
      </c>
      <c r="J960" s="13"/>
      <c r="K960" s="12">
        <f ca="1">Überl!AZ961</f>
        <v>6701</v>
      </c>
      <c r="L960" s="12">
        <f ca="1">Überl!BA961</f>
        <v>59302</v>
      </c>
      <c r="M960" s="12">
        <f ca="1">Überl!BB961</f>
        <v>86583</v>
      </c>
      <c r="N960" s="12">
        <f ca="1">Überl!BC961</f>
        <v>500</v>
      </c>
      <c r="O960" s="12">
        <f ca="1">Überl!BD961</f>
        <v>500</v>
      </c>
    </row>
    <row r="961" spans="1:15" x14ac:dyDescent="0.2">
      <c r="A961" s="154">
        <v>40606</v>
      </c>
      <c r="B961" s="54" t="s">
        <v>1171</v>
      </c>
      <c r="C961" s="154">
        <f t="shared" si="16"/>
        <v>4</v>
      </c>
      <c r="E961" s="12">
        <v>624</v>
      </c>
      <c r="F961" s="12">
        <v>627</v>
      </c>
      <c r="G961" s="14">
        <v>106</v>
      </c>
      <c r="H961" s="14">
        <v>408</v>
      </c>
      <c r="I961" s="14">
        <v>110</v>
      </c>
      <c r="J961" s="13"/>
      <c r="K961" s="12">
        <f ca="1">Überl!AZ962</f>
        <v>2206</v>
      </c>
      <c r="L961" s="12">
        <f ca="1">Überl!BA962</f>
        <v>25833</v>
      </c>
      <c r="M961" s="12">
        <f ca="1">Überl!BB962</f>
        <v>31961</v>
      </c>
      <c r="N961" s="12">
        <f ca="1">Überl!BC962</f>
        <v>500</v>
      </c>
      <c r="O961" s="12">
        <f ca="1">Überl!BD962</f>
        <v>500</v>
      </c>
    </row>
    <row r="962" spans="1:15" x14ac:dyDescent="0.2">
      <c r="A962" s="154">
        <v>40607</v>
      </c>
      <c r="B962" s="54" t="s">
        <v>1170</v>
      </c>
      <c r="C962" s="154">
        <f t="shared" si="16"/>
        <v>4</v>
      </c>
      <c r="E962" s="12">
        <v>2132</v>
      </c>
      <c r="F962" s="12">
        <v>2071</v>
      </c>
      <c r="G962" s="14">
        <v>373</v>
      </c>
      <c r="H962" s="14">
        <v>1404</v>
      </c>
      <c r="I962" s="14">
        <v>355</v>
      </c>
      <c r="J962" s="13"/>
      <c r="K962" s="12">
        <f ca="1">Überl!AZ963</f>
        <v>10657</v>
      </c>
      <c r="L962" s="12">
        <f ca="1">Überl!BA963</f>
        <v>144411</v>
      </c>
      <c r="M962" s="12">
        <f ca="1">Überl!BB963</f>
        <v>450290</v>
      </c>
      <c r="N962" s="12">
        <f ca="1">Überl!BC963</f>
        <v>500</v>
      </c>
      <c r="O962" s="12">
        <f ca="1">Überl!BD963</f>
        <v>500</v>
      </c>
    </row>
    <row r="963" spans="1:15" x14ac:dyDescent="0.2">
      <c r="A963" s="154">
        <v>40608</v>
      </c>
      <c r="B963" s="54" t="s">
        <v>1169</v>
      </c>
      <c r="C963" s="154">
        <f t="shared" si="16"/>
        <v>4</v>
      </c>
      <c r="E963" s="12">
        <v>3094</v>
      </c>
      <c r="F963" s="12">
        <v>3148</v>
      </c>
      <c r="G963" s="14">
        <v>540</v>
      </c>
      <c r="H963" s="14">
        <v>2068</v>
      </c>
      <c r="I963" s="14">
        <v>486</v>
      </c>
      <c r="J963" s="13"/>
      <c r="K963" s="12">
        <f ca="1">Überl!AZ964</f>
        <v>15516</v>
      </c>
      <c r="L963" s="12">
        <f ca="1">Überl!BA964</f>
        <v>172565</v>
      </c>
      <c r="M963" s="12">
        <f ca="1">Überl!BB964</f>
        <v>436354</v>
      </c>
      <c r="N963" s="12">
        <f ca="1">Überl!BC964</f>
        <v>500</v>
      </c>
      <c r="O963" s="12">
        <f ca="1">Überl!BD964</f>
        <v>500</v>
      </c>
    </row>
    <row r="964" spans="1:15" x14ac:dyDescent="0.2">
      <c r="A964" s="154">
        <v>40609</v>
      </c>
      <c r="B964" s="54" t="s">
        <v>1168</v>
      </c>
      <c r="C964" s="154">
        <f t="shared" si="16"/>
        <v>4</v>
      </c>
      <c r="E964" s="12">
        <v>2802</v>
      </c>
      <c r="F964" s="12">
        <v>2749</v>
      </c>
      <c r="G964" s="14">
        <v>425</v>
      </c>
      <c r="H964" s="14">
        <v>1825</v>
      </c>
      <c r="I964" s="14">
        <v>552</v>
      </c>
      <c r="J964" s="13"/>
      <c r="K964" s="12">
        <f ca="1">Überl!AZ965</f>
        <v>14621</v>
      </c>
      <c r="L964" s="12">
        <f ca="1">Überl!BA965</f>
        <v>120971</v>
      </c>
      <c r="M964" s="12">
        <f ca="1">Überl!BB965</f>
        <v>335830</v>
      </c>
      <c r="N964" s="12">
        <f ca="1">Überl!BC965</f>
        <v>500</v>
      </c>
      <c r="O964" s="12">
        <f ca="1">Überl!BD965</f>
        <v>500</v>
      </c>
    </row>
    <row r="965" spans="1:15" x14ac:dyDescent="0.2">
      <c r="A965" s="154">
        <v>40610</v>
      </c>
      <c r="B965" s="54" t="s">
        <v>1167</v>
      </c>
      <c r="C965" s="154">
        <f t="shared" si="16"/>
        <v>4</v>
      </c>
      <c r="E965" s="12">
        <v>1016</v>
      </c>
      <c r="F965" s="12">
        <v>1025</v>
      </c>
      <c r="G965" s="14">
        <v>142</v>
      </c>
      <c r="H965" s="14">
        <v>690</v>
      </c>
      <c r="I965" s="14">
        <v>184</v>
      </c>
      <c r="J965" s="13"/>
      <c r="K965" s="12">
        <f ca="1">Überl!AZ966</f>
        <v>8627</v>
      </c>
      <c r="L965" s="12">
        <f ca="1">Überl!BA966</f>
        <v>58722</v>
      </c>
      <c r="M965" s="12">
        <f ca="1">Überl!BB966</f>
        <v>45260</v>
      </c>
      <c r="N965" s="12">
        <f ca="1">Überl!BC966</f>
        <v>500</v>
      </c>
      <c r="O965" s="12">
        <f ca="1">Überl!BD966</f>
        <v>500</v>
      </c>
    </row>
    <row r="966" spans="1:15" x14ac:dyDescent="0.2">
      <c r="A966" s="154">
        <v>40611</v>
      </c>
      <c r="B966" s="54" t="s">
        <v>1166</v>
      </c>
      <c r="C966" s="154">
        <f t="shared" si="16"/>
        <v>4</v>
      </c>
      <c r="E966" s="12">
        <v>1592</v>
      </c>
      <c r="F966" s="12">
        <v>1642</v>
      </c>
      <c r="G966" s="14">
        <v>224</v>
      </c>
      <c r="H966" s="14">
        <v>1050</v>
      </c>
      <c r="I966" s="14">
        <v>318</v>
      </c>
      <c r="J966" s="13"/>
      <c r="K966" s="12">
        <f ca="1">Überl!AZ967</f>
        <v>15221</v>
      </c>
      <c r="L966" s="12">
        <f ca="1">Überl!BA967</f>
        <v>97665</v>
      </c>
      <c r="M966" s="12">
        <f ca="1">Überl!BB967</f>
        <v>205136</v>
      </c>
      <c r="N966" s="12">
        <f ca="1">Überl!BC967</f>
        <v>500</v>
      </c>
      <c r="O966" s="12">
        <f ca="1">Überl!BD967</f>
        <v>500</v>
      </c>
    </row>
    <row r="967" spans="1:15" x14ac:dyDescent="0.2">
      <c r="A967" s="154">
        <v>40612</v>
      </c>
      <c r="B967" s="54" t="s">
        <v>1165</v>
      </c>
      <c r="C967" s="154">
        <f t="shared" si="16"/>
        <v>4</v>
      </c>
      <c r="E967" s="12">
        <v>3161</v>
      </c>
      <c r="F967" s="12">
        <v>3112</v>
      </c>
      <c r="G967" s="14">
        <v>498</v>
      </c>
      <c r="H967" s="14">
        <v>2096</v>
      </c>
      <c r="I967" s="14">
        <v>567</v>
      </c>
      <c r="J967" s="13"/>
      <c r="K967" s="12">
        <f ca="1">Überl!AZ968</f>
        <v>13150</v>
      </c>
      <c r="L967" s="12">
        <f ca="1">Überl!BA968</f>
        <v>143126</v>
      </c>
      <c r="M967" s="12">
        <f ca="1">Überl!BB968</f>
        <v>465868</v>
      </c>
      <c r="N967" s="12">
        <f ca="1">Überl!BC968</f>
        <v>500</v>
      </c>
      <c r="O967" s="12">
        <f ca="1">Überl!BD968</f>
        <v>500</v>
      </c>
    </row>
    <row r="968" spans="1:15" x14ac:dyDescent="0.2">
      <c r="A968" s="154">
        <v>40613</v>
      </c>
      <c r="B968" s="54" t="s">
        <v>1164</v>
      </c>
      <c r="C968" s="154">
        <f t="shared" si="16"/>
        <v>4</v>
      </c>
      <c r="E968" s="12">
        <v>1019</v>
      </c>
      <c r="F968" s="12">
        <v>998</v>
      </c>
      <c r="G968" s="14">
        <v>195</v>
      </c>
      <c r="H968" s="14">
        <v>668</v>
      </c>
      <c r="I968" s="14">
        <v>156</v>
      </c>
      <c r="J968" s="13"/>
      <c r="K968" s="12">
        <f ca="1">Überl!AZ969</f>
        <v>4690</v>
      </c>
      <c r="L968" s="12">
        <f ca="1">Überl!BA969</f>
        <v>43492</v>
      </c>
      <c r="M968" s="12">
        <f ca="1">Überl!BB969</f>
        <v>45633</v>
      </c>
      <c r="N968" s="12">
        <f ca="1">Überl!BC969</f>
        <v>500</v>
      </c>
      <c r="O968" s="12">
        <f ca="1">Überl!BD969</f>
        <v>500</v>
      </c>
    </row>
    <row r="969" spans="1:15" x14ac:dyDescent="0.2">
      <c r="A969" s="154">
        <v>40614</v>
      </c>
      <c r="B969" s="54" t="s">
        <v>1163</v>
      </c>
      <c r="C969" s="154">
        <f t="shared" si="16"/>
        <v>4</v>
      </c>
      <c r="E969" s="12">
        <v>5393</v>
      </c>
      <c r="F969" s="12">
        <v>5170</v>
      </c>
      <c r="G969" s="14">
        <v>823</v>
      </c>
      <c r="H969" s="14">
        <v>3616</v>
      </c>
      <c r="I969" s="14">
        <v>954</v>
      </c>
      <c r="J969" s="13"/>
      <c r="K969" s="12">
        <f ca="1">Überl!AZ970</f>
        <v>11665</v>
      </c>
      <c r="L969" s="12">
        <f ca="1">Überl!BA970</f>
        <v>326461</v>
      </c>
      <c r="M969" s="12">
        <f ca="1">Überl!BB970</f>
        <v>1074491</v>
      </c>
      <c r="N969" s="12">
        <f ca="1">Überl!BC970</f>
        <v>500</v>
      </c>
      <c r="O969" s="12">
        <f ca="1">Überl!BD970</f>
        <v>500</v>
      </c>
    </row>
    <row r="970" spans="1:15" x14ac:dyDescent="0.2">
      <c r="A970" s="154">
        <v>40615</v>
      </c>
      <c r="B970" s="54" t="s">
        <v>1162</v>
      </c>
      <c r="C970" s="154">
        <f t="shared" si="16"/>
        <v>4</v>
      </c>
      <c r="E970" s="12">
        <v>2980</v>
      </c>
      <c r="F970" s="12">
        <v>2898</v>
      </c>
      <c r="G970" s="14">
        <v>517</v>
      </c>
      <c r="H970" s="14">
        <v>1874</v>
      </c>
      <c r="I970" s="14">
        <v>589</v>
      </c>
      <c r="J970" s="13"/>
      <c r="K970" s="12">
        <f ca="1">Überl!AZ971</f>
        <v>14190</v>
      </c>
      <c r="L970" s="12">
        <f ca="1">Überl!BA971</f>
        <v>161161</v>
      </c>
      <c r="M970" s="12">
        <f ca="1">Überl!BB971</f>
        <v>250633</v>
      </c>
      <c r="N970" s="12">
        <f ca="1">Überl!BC971</f>
        <v>500</v>
      </c>
      <c r="O970" s="12">
        <f ca="1">Überl!BD971</f>
        <v>500</v>
      </c>
    </row>
    <row r="971" spans="1:15" x14ac:dyDescent="0.2">
      <c r="A971" s="154">
        <v>40616</v>
      </c>
      <c r="B971" s="54" t="s">
        <v>1161</v>
      </c>
      <c r="C971" s="154">
        <f t="shared" si="16"/>
        <v>4</v>
      </c>
      <c r="E971" s="12">
        <v>1415</v>
      </c>
      <c r="F971" s="12">
        <v>1392</v>
      </c>
      <c r="G971" s="14">
        <v>207</v>
      </c>
      <c r="H971" s="14">
        <v>930</v>
      </c>
      <c r="I971" s="14">
        <v>278</v>
      </c>
      <c r="J971" s="13"/>
      <c r="K971" s="12">
        <f ca="1">Überl!AZ972</f>
        <v>14827</v>
      </c>
      <c r="L971" s="12">
        <f ca="1">Überl!BA972</f>
        <v>72874</v>
      </c>
      <c r="M971" s="12">
        <f ca="1">Überl!BB972</f>
        <v>79843</v>
      </c>
      <c r="N971" s="12">
        <f ca="1">Überl!BC972</f>
        <v>500</v>
      </c>
      <c r="O971" s="12">
        <f ca="1">Überl!BD972</f>
        <v>500</v>
      </c>
    </row>
    <row r="972" spans="1:15" x14ac:dyDescent="0.2">
      <c r="A972" s="154">
        <v>40617</v>
      </c>
      <c r="B972" s="54" t="s">
        <v>1160</v>
      </c>
      <c r="C972" s="154">
        <f t="shared" si="16"/>
        <v>4</v>
      </c>
      <c r="E972" s="12">
        <v>1383</v>
      </c>
      <c r="F972" s="12">
        <v>1393</v>
      </c>
      <c r="G972" s="14">
        <v>208</v>
      </c>
      <c r="H972" s="14">
        <v>904</v>
      </c>
      <c r="I972" s="14">
        <v>271</v>
      </c>
      <c r="J972" s="13"/>
      <c r="K972" s="12">
        <f ca="1">Überl!AZ973</f>
        <v>3657</v>
      </c>
      <c r="L972" s="12">
        <f ca="1">Überl!BA973</f>
        <v>71679</v>
      </c>
      <c r="M972" s="12">
        <f ca="1">Überl!BB973</f>
        <v>89164</v>
      </c>
      <c r="N972" s="12">
        <f ca="1">Überl!BC973</f>
        <v>500</v>
      </c>
      <c r="O972" s="12">
        <f ca="1">Überl!BD973</f>
        <v>500</v>
      </c>
    </row>
    <row r="973" spans="1:15" x14ac:dyDescent="0.2">
      <c r="A973" s="154">
        <v>40618</v>
      </c>
      <c r="B973" s="54" t="s">
        <v>1159</v>
      </c>
      <c r="C973" s="154">
        <f t="shared" si="16"/>
        <v>4</v>
      </c>
      <c r="E973" s="12">
        <v>2904</v>
      </c>
      <c r="F973" s="12">
        <v>2820</v>
      </c>
      <c r="G973" s="14">
        <v>489</v>
      </c>
      <c r="H973" s="14">
        <v>1972</v>
      </c>
      <c r="I973" s="14">
        <v>443</v>
      </c>
      <c r="J973" s="13"/>
      <c r="K973" s="12">
        <f ca="1">Überl!AZ974</f>
        <v>9562</v>
      </c>
      <c r="L973" s="12">
        <f ca="1">Überl!BA974</f>
        <v>156598</v>
      </c>
      <c r="M973" s="12">
        <f ca="1">Überl!BB974</f>
        <v>366299</v>
      </c>
      <c r="N973" s="12">
        <f ca="1">Überl!BC974</f>
        <v>500</v>
      </c>
      <c r="O973" s="12">
        <f ca="1">Überl!BD974</f>
        <v>500</v>
      </c>
    </row>
    <row r="974" spans="1:15" x14ac:dyDescent="0.2">
      <c r="A974" s="154">
        <v>40619</v>
      </c>
      <c r="B974" s="54" t="s">
        <v>1158</v>
      </c>
      <c r="C974" s="154">
        <f t="shared" si="16"/>
        <v>4</v>
      </c>
      <c r="E974" s="12">
        <v>1945</v>
      </c>
      <c r="F974" s="12">
        <v>1922</v>
      </c>
      <c r="G974" s="14">
        <v>350</v>
      </c>
      <c r="H974" s="14">
        <v>1259</v>
      </c>
      <c r="I974" s="14">
        <v>336</v>
      </c>
      <c r="J974" s="13"/>
      <c r="K974" s="12">
        <f ca="1">Überl!AZ975</f>
        <v>5584</v>
      </c>
      <c r="L974" s="12">
        <f ca="1">Überl!BA975</f>
        <v>84280</v>
      </c>
      <c r="M974" s="12">
        <f ca="1">Überl!BB975</f>
        <v>225897</v>
      </c>
      <c r="N974" s="12">
        <f ca="1">Überl!BC975</f>
        <v>500</v>
      </c>
      <c r="O974" s="12">
        <f ca="1">Überl!BD975</f>
        <v>500</v>
      </c>
    </row>
    <row r="975" spans="1:15" x14ac:dyDescent="0.2">
      <c r="A975" s="154">
        <v>40620</v>
      </c>
      <c r="B975" s="54" t="s">
        <v>1157</v>
      </c>
      <c r="C975" s="154">
        <f t="shared" si="16"/>
        <v>4</v>
      </c>
      <c r="E975" s="12">
        <v>3106</v>
      </c>
      <c r="F975" s="12">
        <v>3053</v>
      </c>
      <c r="G975" s="14">
        <v>508</v>
      </c>
      <c r="H975" s="14">
        <v>2067</v>
      </c>
      <c r="I975" s="14">
        <v>531</v>
      </c>
      <c r="J975" s="13"/>
      <c r="K975" s="12">
        <f ca="1">Überl!AZ976</f>
        <v>12389</v>
      </c>
      <c r="L975" s="12">
        <f ca="1">Überl!BA976</f>
        <v>188973</v>
      </c>
      <c r="M975" s="12">
        <f ca="1">Überl!BB976</f>
        <v>711435</v>
      </c>
      <c r="N975" s="12">
        <f ca="1">Überl!BC976</f>
        <v>500</v>
      </c>
      <c r="O975" s="12">
        <f ca="1">Überl!BD976</f>
        <v>500</v>
      </c>
    </row>
    <row r="976" spans="1:15" x14ac:dyDescent="0.2">
      <c r="A976" s="154">
        <v>40621</v>
      </c>
      <c r="B976" s="54" t="s">
        <v>1156</v>
      </c>
      <c r="C976" s="154">
        <f t="shared" si="16"/>
        <v>4</v>
      </c>
      <c r="E976" s="12">
        <v>2172</v>
      </c>
      <c r="F976" s="12">
        <v>2278</v>
      </c>
      <c r="G976" s="14">
        <v>368</v>
      </c>
      <c r="H976" s="14">
        <v>1370</v>
      </c>
      <c r="I976" s="14">
        <v>434</v>
      </c>
      <c r="J976" s="13"/>
      <c r="K976" s="12">
        <f ca="1">Überl!AZ977</f>
        <v>7809</v>
      </c>
      <c r="L976" s="12">
        <f ca="1">Überl!BA977</f>
        <v>120387</v>
      </c>
      <c r="M976" s="12">
        <f ca="1">Überl!BB977</f>
        <v>460876</v>
      </c>
      <c r="N976" s="12">
        <f ca="1">Überl!BC977</f>
        <v>500</v>
      </c>
      <c r="O976" s="12">
        <f ca="1">Überl!BD977</f>
        <v>500</v>
      </c>
    </row>
    <row r="977" spans="1:15" x14ac:dyDescent="0.2">
      <c r="A977" s="154">
        <v>40622</v>
      </c>
      <c r="B977" s="54" t="s">
        <v>1155</v>
      </c>
      <c r="C977" s="154">
        <f t="shared" si="16"/>
        <v>4</v>
      </c>
      <c r="E977" s="12">
        <v>2150</v>
      </c>
      <c r="F977" s="12">
        <v>2034</v>
      </c>
      <c r="G977" s="14">
        <v>353</v>
      </c>
      <c r="H977" s="14">
        <v>1483</v>
      </c>
      <c r="I977" s="14">
        <v>314</v>
      </c>
      <c r="J977" s="13"/>
      <c r="K977" s="12">
        <f ca="1">Überl!AZ978</f>
        <v>4577</v>
      </c>
      <c r="L977" s="12">
        <f ca="1">Überl!BA978</f>
        <v>140513</v>
      </c>
      <c r="M977" s="12">
        <f ca="1">Überl!BB978</f>
        <v>345487</v>
      </c>
      <c r="N977" s="12">
        <f ca="1">Überl!BC978</f>
        <v>500</v>
      </c>
      <c r="O977" s="12">
        <f ca="1">Überl!BD978</f>
        <v>500</v>
      </c>
    </row>
    <row r="978" spans="1:15" x14ac:dyDescent="0.2">
      <c r="A978" s="154">
        <v>40623</v>
      </c>
      <c r="B978" s="54" t="s">
        <v>1154</v>
      </c>
      <c r="C978" s="154">
        <f t="shared" si="16"/>
        <v>4</v>
      </c>
      <c r="E978" s="12">
        <v>1385</v>
      </c>
      <c r="F978" s="12">
        <v>1371</v>
      </c>
      <c r="G978" s="14">
        <v>248</v>
      </c>
      <c r="H978" s="14">
        <v>912</v>
      </c>
      <c r="I978" s="14">
        <v>225</v>
      </c>
      <c r="J978" s="13"/>
      <c r="K978" s="12">
        <f ca="1">Überl!AZ979</f>
        <v>8660</v>
      </c>
      <c r="L978" s="12">
        <f ca="1">Überl!BA979</f>
        <v>61820</v>
      </c>
      <c r="M978" s="12">
        <f ca="1">Überl!BB979</f>
        <v>58490</v>
      </c>
      <c r="N978" s="12">
        <f ca="1">Überl!BC979</f>
        <v>500</v>
      </c>
      <c r="O978" s="12">
        <f ca="1">Überl!BD979</f>
        <v>500</v>
      </c>
    </row>
    <row r="979" spans="1:15" x14ac:dyDescent="0.2">
      <c r="A979" s="154">
        <v>40624</v>
      </c>
      <c r="B979" s="54" t="s">
        <v>1153</v>
      </c>
      <c r="C979" s="154">
        <f t="shared" ref="C979:C1042" si="17">INT(A979/10000)</f>
        <v>4</v>
      </c>
      <c r="E979" s="12">
        <v>4244</v>
      </c>
      <c r="F979" s="12">
        <v>4159</v>
      </c>
      <c r="G979" s="14">
        <v>649</v>
      </c>
      <c r="H979" s="14">
        <v>2884</v>
      </c>
      <c r="I979" s="14">
        <v>711</v>
      </c>
      <c r="J979" s="13"/>
      <c r="K979" s="12">
        <f ca="1">Überl!AZ980</f>
        <v>12055</v>
      </c>
      <c r="L979" s="12">
        <f ca="1">Überl!BA980</f>
        <v>225177</v>
      </c>
      <c r="M979" s="12">
        <f ca="1">Überl!BB980</f>
        <v>605553</v>
      </c>
      <c r="N979" s="12">
        <f ca="1">Überl!BC980</f>
        <v>500</v>
      </c>
      <c r="O979" s="12">
        <f ca="1">Überl!BD980</f>
        <v>500</v>
      </c>
    </row>
    <row r="980" spans="1:15" x14ac:dyDescent="0.2">
      <c r="A980" s="154">
        <v>40625</v>
      </c>
      <c r="B980" s="54" t="s">
        <v>1152</v>
      </c>
      <c r="C980" s="154">
        <f t="shared" si="17"/>
        <v>4</v>
      </c>
      <c r="E980" s="12">
        <v>1046</v>
      </c>
      <c r="F980" s="12">
        <v>1041</v>
      </c>
      <c r="G980" s="14">
        <v>181</v>
      </c>
      <c r="H980" s="14">
        <v>660</v>
      </c>
      <c r="I980" s="14">
        <v>205</v>
      </c>
      <c r="J980" s="13"/>
      <c r="K980" s="12">
        <f ca="1">Überl!AZ981</f>
        <v>8110</v>
      </c>
      <c r="L980" s="12">
        <f ca="1">Überl!BA981</f>
        <v>56961</v>
      </c>
      <c r="M980" s="12">
        <f ca="1">Überl!BB981</f>
        <v>87231</v>
      </c>
      <c r="N980" s="12">
        <f ca="1">Überl!BC981</f>
        <v>500</v>
      </c>
      <c r="O980" s="12">
        <f ca="1">Überl!BD981</f>
        <v>500</v>
      </c>
    </row>
    <row r="981" spans="1:15" x14ac:dyDescent="0.2">
      <c r="A981" s="154">
        <v>40626</v>
      </c>
      <c r="B981" s="54" t="s">
        <v>1151</v>
      </c>
      <c r="C981" s="154">
        <f t="shared" si="17"/>
        <v>4</v>
      </c>
      <c r="E981" s="12">
        <v>1574</v>
      </c>
      <c r="F981" s="12">
        <v>1614</v>
      </c>
      <c r="G981" s="14">
        <v>255</v>
      </c>
      <c r="H981" s="14">
        <v>1053</v>
      </c>
      <c r="I981" s="14">
        <v>266</v>
      </c>
      <c r="J981" s="13"/>
      <c r="K981" s="12">
        <f ca="1">Überl!AZ982</f>
        <v>8012</v>
      </c>
      <c r="L981" s="12">
        <f ca="1">Überl!BA982</f>
        <v>74731</v>
      </c>
      <c r="M981" s="12">
        <f ca="1">Überl!BB982</f>
        <v>104672</v>
      </c>
      <c r="N981" s="12">
        <f ca="1">Überl!BC982</f>
        <v>500</v>
      </c>
      <c r="O981" s="12">
        <f ca="1">Überl!BD982</f>
        <v>500</v>
      </c>
    </row>
    <row r="982" spans="1:15" x14ac:dyDescent="0.2">
      <c r="A982" s="154">
        <v>40627</v>
      </c>
      <c r="B982" s="54" t="s">
        <v>1150</v>
      </c>
      <c r="C982" s="154">
        <f t="shared" si="17"/>
        <v>4</v>
      </c>
      <c r="E982" s="12">
        <v>2909</v>
      </c>
      <c r="F982" s="12">
        <v>2816</v>
      </c>
      <c r="G982" s="14">
        <v>477</v>
      </c>
      <c r="H982" s="14">
        <v>1892</v>
      </c>
      <c r="I982" s="14">
        <v>540</v>
      </c>
      <c r="J982" s="13"/>
      <c r="K982" s="12">
        <f ca="1">Überl!AZ983</f>
        <v>13381</v>
      </c>
      <c r="L982" s="12">
        <f ca="1">Überl!BA983</f>
        <v>187874</v>
      </c>
      <c r="M982" s="12">
        <f ca="1">Überl!BB983</f>
        <v>463169</v>
      </c>
      <c r="N982" s="12">
        <f ca="1">Überl!BC983</f>
        <v>500</v>
      </c>
      <c r="O982" s="12">
        <f ca="1">Überl!BD983</f>
        <v>500</v>
      </c>
    </row>
    <row r="983" spans="1:15" x14ac:dyDescent="0.2">
      <c r="A983" s="154">
        <v>40701</v>
      </c>
      <c r="B983" s="54" t="s">
        <v>1149</v>
      </c>
      <c r="C983" s="154">
        <f t="shared" si="17"/>
        <v>4</v>
      </c>
      <c r="E983" s="12">
        <v>9785</v>
      </c>
      <c r="F983" s="12">
        <v>9694</v>
      </c>
      <c r="G983" s="14">
        <v>1432</v>
      </c>
      <c r="H983" s="14">
        <v>6296</v>
      </c>
      <c r="I983" s="14">
        <v>2057</v>
      </c>
      <c r="J983" s="13"/>
      <c r="K983" s="12">
        <f ca="1">Überl!AZ984</f>
        <v>30365</v>
      </c>
      <c r="L983" s="12">
        <f ca="1">Überl!BA984</f>
        <v>1119121</v>
      </c>
      <c r="M983" s="12">
        <f ca="1">Überl!BB984</f>
        <v>1824172</v>
      </c>
      <c r="N983" s="12">
        <f ca="1">Überl!BC984</f>
        <v>500</v>
      </c>
      <c r="O983" s="12">
        <f ca="1">Überl!BD984</f>
        <v>500</v>
      </c>
    </row>
    <row r="984" spans="1:15" x14ac:dyDescent="0.2">
      <c r="A984" s="154">
        <v>40702</v>
      </c>
      <c r="B984" s="54" t="s">
        <v>1148</v>
      </c>
      <c r="C984" s="154">
        <f t="shared" si="17"/>
        <v>4</v>
      </c>
      <c r="E984" s="12">
        <v>7562</v>
      </c>
      <c r="F984" s="12">
        <v>7479</v>
      </c>
      <c r="G984" s="14">
        <v>988</v>
      </c>
      <c r="H984" s="14">
        <v>4914</v>
      </c>
      <c r="I984" s="14">
        <v>1660</v>
      </c>
      <c r="J984" s="13"/>
      <c r="K984" s="12">
        <f ca="1">Überl!AZ985</f>
        <v>13529</v>
      </c>
      <c r="L984" s="12">
        <f ca="1">Überl!BA985</f>
        <v>717815</v>
      </c>
      <c r="M984" s="12">
        <f ca="1">Überl!BB985</f>
        <v>2366776</v>
      </c>
      <c r="N984" s="12">
        <f ca="1">Überl!BC985</f>
        <v>500</v>
      </c>
      <c r="O984" s="12">
        <f ca="1">Überl!BD985</f>
        <v>500</v>
      </c>
    </row>
    <row r="985" spans="1:15" x14ac:dyDescent="0.2">
      <c r="A985" s="154">
        <v>40703</v>
      </c>
      <c r="B985" s="54" t="s">
        <v>1147</v>
      </c>
      <c r="C985" s="154">
        <f t="shared" si="17"/>
        <v>4</v>
      </c>
      <c r="E985" s="12">
        <v>14119</v>
      </c>
      <c r="F985" s="12">
        <v>13799</v>
      </c>
      <c r="G985" s="14">
        <v>1900</v>
      </c>
      <c r="H985" s="14">
        <v>8933</v>
      </c>
      <c r="I985" s="14">
        <v>3286</v>
      </c>
      <c r="J985" s="13"/>
      <c r="K985" s="12">
        <f ca="1">Überl!AZ986</f>
        <v>29990</v>
      </c>
      <c r="L985" s="12">
        <f ca="1">Überl!BA986</f>
        <v>1416728</v>
      </c>
      <c r="M985" s="12">
        <f ca="1">Überl!BB986</f>
        <v>3462516</v>
      </c>
      <c r="N985" s="12">
        <f ca="1">Überl!BC986</f>
        <v>500</v>
      </c>
      <c r="O985" s="12">
        <f ca="1">Überl!BD986</f>
        <v>500</v>
      </c>
    </row>
    <row r="986" spans="1:15" x14ac:dyDescent="0.2">
      <c r="A986" s="154">
        <v>40704</v>
      </c>
      <c r="B986" s="54" t="s">
        <v>2459</v>
      </c>
      <c r="C986" s="154">
        <f t="shared" si="17"/>
        <v>4</v>
      </c>
      <c r="E986" s="12">
        <v>7684</v>
      </c>
      <c r="F986" s="12">
        <v>7693</v>
      </c>
      <c r="G986" s="14">
        <v>957</v>
      </c>
      <c r="H986" s="14">
        <v>4960</v>
      </c>
      <c r="I986" s="14">
        <v>1767</v>
      </c>
      <c r="J986" s="13"/>
      <c r="K986" s="12">
        <f ca="1">Überl!AZ987</f>
        <v>27568</v>
      </c>
      <c r="L986" s="12">
        <f ca="1">Überl!BA987</f>
        <v>651357</v>
      </c>
      <c r="M986" s="12">
        <f ca="1">Überl!BB987</f>
        <v>1604164</v>
      </c>
      <c r="N986" s="12">
        <f ca="1">Überl!BC987</f>
        <v>500</v>
      </c>
      <c r="O986" s="12">
        <f ca="1">Überl!BD987</f>
        <v>500</v>
      </c>
    </row>
    <row r="987" spans="1:15" x14ac:dyDescent="0.2">
      <c r="A987" s="154">
        <v>40705</v>
      </c>
      <c r="B987" s="54" t="s">
        <v>1145</v>
      </c>
      <c r="C987" s="154">
        <f t="shared" si="17"/>
        <v>4</v>
      </c>
      <c r="E987" s="12">
        <v>13178</v>
      </c>
      <c r="F987" s="12">
        <v>13135</v>
      </c>
      <c r="G987" s="14">
        <v>1661</v>
      </c>
      <c r="H987" s="14">
        <v>8282</v>
      </c>
      <c r="I987" s="14">
        <v>3235</v>
      </c>
      <c r="J987" s="13"/>
      <c r="K987" s="12">
        <f ca="1">Überl!AZ988</f>
        <v>10382</v>
      </c>
      <c r="L987" s="12">
        <f ca="1">Überl!BA988</f>
        <v>1637287</v>
      </c>
      <c r="M987" s="12">
        <f ca="1">Überl!BB988</f>
        <v>7076082</v>
      </c>
      <c r="N987" s="12">
        <f ca="1">Überl!BC988</f>
        <v>500</v>
      </c>
      <c r="O987" s="12">
        <f ca="1">Überl!BD988</f>
        <v>500</v>
      </c>
    </row>
    <row r="988" spans="1:15" x14ac:dyDescent="0.2">
      <c r="A988" s="154">
        <v>40706</v>
      </c>
      <c r="B988" s="54" t="s">
        <v>1144</v>
      </c>
      <c r="C988" s="154">
        <f t="shared" si="17"/>
        <v>4</v>
      </c>
      <c r="E988" s="12">
        <v>1783</v>
      </c>
      <c r="F988" s="12">
        <v>1736</v>
      </c>
      <c r="G988" s="14">
        <v>223</v>
      </c>
      <c r="H988" s="14">
        <v>1138</v>
      </c>
      <c r="I988" s="14">
        <v>422</v>
      </c>
      <c r="J988" s="13"/>
      <c r="K988" s="12">
        <f ca="1">Überl!AZ989</f>
        <v>10838</v>
      </c>
      <c r="L988" s="12">
        <f ca="1">Überl!BA989</f>
        <v>178110</v>
      </c>
      <c r="M988" s="12">
        <f ca="1">Überl!BB989</f>
        <v>454817</v>
      </c>
      <c r="N988" s="12">
        <f ca="1">Überl!BC989</f>
        <v>500</v>
      </c>
      <c r="O988" s="12">
        <f ca="1">Überl!BD989</f>
        <v>500</v>
      </c>
    </row>
    <row r="989" spans="1:15" x14ac:dyDescent="0.2">
      <c r="A989" s="154">
        <v>40707</v>
      </c>
      <c r="B989" s="54" t="s">
        <v>1143</v>
      </c>
      <c r="C989" s="154">
        <f t="shared" si="17"/>
        <v>4</v>
      </c>
      <c r="E989" s="12">
        <v>2058</v>
      </c>
      <c r="F989" s="12">
        <v>2093</v>
      </c>
      <c r="G989" s="14">
        <v>321</v>
      </c>
      <c r="H989" s="14">
        <v>1243</v>
      </c>
      <c r="I989" s="14">
        <v>494</v>
      </c>
      <c r="J989" s="13"/>
      <c r="K989" s="12">
        <f ca="1">Überl!AZ990</f>
        <v>21755</v>
      </c>
      <c r="L989" s="12">
        <f ca="1">Überl!BA990</f>
        <v>207553</v>
      </c>
      <c r="M989" s="12">
        <f ca="1">Überl!BB990</f>
        <v>325715</v>
      </c>
      <c r="N989" s="12">
        <f ca="1">Überl!BC990</f>
        <v>500</v>
      </c>
      <c r="O989" s="12">
        <f ca="1">Überl!BD990</f>
        <v>500</v>
      </c>
    </row>
    <row r="990" spans="1:15" x14ac:dyDescent="0.2">
      <c r="A990" s="154">
        <v>40708</v>
      </c>
      <c r="B990" s="54" t="s">
        <v>1142</v>
      </c>
      <c r="C990" s="154">
        <f t="shared" si="17"/>
        <v>4</v>
      </c>
      <c r="E990" s="12">
        <v>2775</v>
      </c>
      <c r="F990" s="12">
        <v>2691</v>
      </c>
      <c r="G990" s="14">
        <v>456</v>
      </c>
      <c r="H990" s="14">
        <v>1872</v>
      </c>
      <c r="I990" s="14">
        <v>447</v>
      </c>
      <c r="J990" s="13"/>
      <c r="K990" s="12">
        <f ca="1">Überl!AZ991</f>
        <v>10359</v>
      </c>
      <c r="L990" s="12">
        <f ca="1">Überl!BA991</f>
        <v>214042</v>
      </c>
      <c r="M990" s="12">
        <f ca="1">Überl!BB991</f>
        <v>727068</v>
      </c>
      <c r="N990" s="12">
        <f ca="1">Überl!BC991</f>
        <v>500</v>
      </c>
      <c r="O990" s="12">
        <f ca="1">Überl!BD991</f>
        <v>500</v>
      </c>
    </row>
    <row r="991" spans="1:15" x14ac:dyDescent="0.2">
      <c r="A991" s="154">
        <v>40709</v>
      </c>
      <c r="B991" s="54" t="s">
        <v>1141</v>
      </c>
      <c r="C991" s="154">
        <f t="shared" si="17"/>
        <v>4</v>
      </c>
      <c r="E991" s="12">
        <v>753</v>
      </c>
      <c r="F991" s="12">
        <v>779</v>
      </c>
      <c r="G991" s="14">
        <v>80</v>
      </c>
      <c r="H991" s="14">
        <v>478</v>
      </c>
      <c r="I991" s="14">
        <v>195</v>
      </c>
      <c r="J991" s="13"/>
      <c r="K991" s="12">
        <f ca="1">Überl!AZ992</f>
        <v>3360</v>
      </c>
      <c r="L991" s="12">
        <f ca="1">Überl!BA992</f>
        <v>71210</v>
      </c>
      <c r="M991" s="12">
        <f ca="1">Überl!BB992</f>
        <v>307683</v>
      </c>
      <c r="N991" s="12">
        <f ca="1">Überl!BC992</f>
        <v>500</v>
      </c>
      <c r="O991" s="12">
        <f ca="1">Überl!BD992</f>
        <v>500</v>
      </c>
    </row>
    <row r="992" spans="1:15" x14ac:dyDescent="0.2">
      <c r="A992" s="154">
        <v>40710</v>
      </c>
      <c r="B992" s="54" t="s">
        <v>1140</v>
      </c>
      <c r="C992" s="154">
        <f t="shared" si="17"/>
        <v>4</v>
      </c>
      <c r="E992" s="12">
        <v>2172</v>
      </c>
      <c r="F992" s="12">
        <v>1997</v>
      </c>
      <c r="G992" s="14">
        <v>355</v>
      </c>
      <c r="H992" s="14">
        <v>1476</v>
      </c>
      <c r="I992" s="14">
        <v>341</v>
      </c>
      <c r="J992" s="13"/>
      <c r="K992" s="12">
        <f ca="1">Überl!AZ993</f>
        <v>13844</v>
      </c>
      <c r="L992" s="12">
        <f ca="1">Überl!BA993</f>
        <v>141703</v>
      </c>
      <c r="M992" s="12">
        <f ca="1">Überl!BB993</f>
        <v>650193</v>
      </c>
      <c r="N992" s="12">
        <f ca="1">Überl!BC993</f>
        <v>500</v>
      </c>
      <c r="O992" s="12">
        <f ca="1">Überl!BD993</f>
        <v>500</v>
      </c>
    </row>
    <row r="993" spans="1:15" x14ac:dyDescent="0.2">
      <c r="A993" s="154">
        <v>40711</v>
      </c>
      <c r="B993" s="54" t="s">
        <v>1139</v>
      </c>
      <c r="C993" s="154">
        <f t="shared" si="17"/>
        <v>4</v>
      </c>
      <c r="E993" s="12">
        <v>9857</v>
      </c>
      <c r="F993" s="12">
        <v>9660</v>
      </c>
      <c r="G993" s="14">
        <v>1545</v>
      </c>
      <c r="H993" s="14">
        <v>6590</v>
      </c>
      <c r="I993" s="14">
        <v>1722</v>
      </c>
      <c r="J993" s="13"/>
      <c r="K993" s="12">
        <f ca="1">Überl!AZ994</f>
        <v>25042</v>
      </c>
      <c r="L993" s="12">
        <f ca="1">Überl!BA994</f>
        <v>810361</v>
      </c>
      <c r="M993" s="12">
        <f ca="1">Überl!BB994</f>
        <v>6222097</v>
      </c>
      <c r="N993" s="12">
        <f ca="1">Überl!BC994</f>
        <v>500</v>
      </c>
      <c r="O993" s="12">
        <f ca="1">Überl!BD994</f>
        <v>500</v>
      </c>
    </row>
    <row r="994" spans="1:15" x14ac:dyDescent="0.2">
      <c r="A994" s="154">
        <v>40712</v>
      </c>
      <c r="B994" s="54" t="s">
        <v>1138</v>
      </c>
      <c r="C994" s="154">
        <f t="shared" si="17"/>
        <v>4</v>
      </c>
      <c r="E994" s="12">
        <v>735</v>
      </c>
      <c r="F994" s="12">
        <v>738</v>
      </c>
      <c r="G994" s="14">
        <v>84</v>
      </c>
      <c r="H994" s="14">
        <v>476</v>
      </c>
      <c r="I994" s="14">
        <v>175</v>
      </c>
      <c r="J994" s="13"/>
      <c r="K994" s="12">
        <f ca="1">Überl!AZ995</f>
        <v>2813</v>
      </c>
      <c r="L994" s="12">
        <f ca="1">Überl!BA995</f>
        <v>94704</v>
      </c>
      <c r="M994" s="12">
        <f ca="1">Überl!BB995</f>
        <v>227985</v>
      </c>
      <c r="N994" s="12">
        <f ca="1">Überl!BC995</f>
        <v>500</v>
      </c>
      <c r="O994" s="12">
        <f ca="1">Überl!BD995</f>
        <v>500</v>
      </c>
    </row>
    <row r="995" spans="1:15" x14ac:dyDescent="0.2">
      <c r="A995" s="154">
        <v>40713</v>
      </c>
      <c r="B995" s="54" t="s">
        <v>1137</v>
      </c>
      <c r="C995" s="154">
        <f t="shared" si="17"/>
        <v>4</v>
      </c>
      <c r="E995" s="12">
        <v>5236</v>
      </c>
      <c r="F995" s="12">
        <v>5061</v>
      </c>
      <c r="G995" s="14">
        <v>871</v>
      </c>
      <c r="H995" s="14">
        <v>3451</v>
      </c>
      <c r="I995" s="14">
        <v>914</v>
      </c>
      <c r="J995" s="13"/>
      <c r="K995" s="12">
        <f ca="1">Überl!AZ996</f>
        <v>19626</v>
      </c>
      <c r="L995" s="12">
        <f ca="1">Überl!BA996</f>
        <v>430750</v>
      </c>
      <c r="M995" s="12">
        <f ca="1">Überl!BB996</f>
        <v>1802671</v>
      </c>
      <c r="N995" s="12">
        <f ca="1">Überl!BC996</f>
        <v>500</v>
      </c>
      <c r="O995" s="12">
        <f ca="1">Überl!BD996</f>
        <v>500</v>
      </c>
    </row>
    <row r="996" spans="1:15" x14ac:dyDescent="0.2">
      <c r="A996" s="154">
        <v>40714</v>
      </c>
      <c r="B996" s="54" t="s">
        <v>1136</v>
      </c>
      <c r="C996" s="154">
        <f t="shared" si="17"/>
        <v>4</v>
      </c>
      <c r="E996" s="12">
        <v>3981</v>
      </c>
      <c r="F996" s="12">
        <v>3785</v>
      </c>
      <c r="G996" s="14">
        <v>618</v>
      </c>
      <c r="H996" s="14">
        <v>2675</v>
      </c>
      <c r="I996" s="14">
        <v>688</v>
      </c>
      <c r="J996" s="13"/>
      <c r="K996" s="12">
        <f ca="1">Überl!AZ997</f>
        <v>4713</v>
      </c>
      <c r="L996" s="12">
        <f ca="1">Überl!BA997</f>
        <v>320579</v>
      </c>
      <c r="M996" s="12">
        <f ca="1">Überl!BB997</f>
        <v>926781</v>
      </c>
      <c r="N996" s="12">
        <f ca="1">Überl!BC997</f>
        <v>500</v>
      </c>
      <c r="O996" s="12">
        <f ca="1">Überl!BD997</f>
        <v>500</v>
      </c>
    </row>
    <row r="997" spans="1:15" x14ac:dyDescent="0.2">
      <c r="A997" s="154">
        <v>40715</v>
      </c>
      <c r="B997" s="54" t="s">
        <v>2460</v>
      </c>
      <c r="C997" s="154">
        <f t="shared" si="17"/>
        <v>4</v>
      </c>
      <c r="E997" s="12">
        <v>2003</v>
      </c>
      <c r="F997" s="12">
        <v>1985</v>
      </c>
      <c r="G997" s="14">
        <v>303</v>
      </c>
      <c r="H997" s="14">
        <v>1364</v>
      </c>
      <c r="I997" s="14">
        <v>336</v>
      </c>
      <c r="J997" s="13"/>
      <c r="K997" s="12">
        <f ca="1">Überl!AZ998</f>
        <v>17628</v>
      </c>
      <c r="L997" s="12">
        <f ca="1">Überl!BA998</f>
        <v>132619</v>
      </c>
      <c r="M997" s="12">
        <f ca="1">Überl!BB998</f>
        <v>1384515</v>
      </c>
      <c r="N997" s="12">
        <f ca="1">Überl!BC998</f>
        <v>500</v>
      </c>
      <c r="O997" s="12">
        <f ca="1">Überl!BD998</f>
        <v>500</v>
      </c>
    </row>
    <row r="998" spans="1:15" x14ac:dyDescent="0.2">
      <c r="A998" s="154">
        <v>40716</v>
      </c>
      <c r="B998" s="54" t="s">
        <v>1134</v>
      </c>
      <c r="C998" s="154">
        <f t="shared" si="17"/>
        <v>4</v>
      </c>
      <c r="E998" s="12">
        <v>1120</v>
      </c>
      <c r="F998" s="12">
        <v>1102</v>
      </c>
      <c r="G998" s="14">
        <v>189</v>
      </c>
      <c r="H998" s="14">
        <v>739</v>
      </c>
      <c r="I998" s="14">
        <v>192</v>
      </c>
      <c r="J998" s="13"/>
      <c r="K998" s="12">
        <f ca="1">Überl!AZ999</f>
        <v>6457</v>
      </c>
      <c r="L998" s="12">
        <f ca="1">Überl!BA999</f>
        <v>65228</v>
      </c>
      <c r="M998" s="12">
        <f ca="1">Überl!BB999</f>
        <v>124574</v>
      </c>
      <c r="N998" s="12">
        <f ca="1">Überl!BC999</f>
        <v>500</v>
      </c>
      <c r="O998" s="12">
        <f ca="1">Überl!BD999</f>
        <v>500</v>
      </c>
    </row>
    <row r="999" spans="1:15" x14ac:dyDescent="0.2">
      <c r="A999" s="154">
        <v>40717</v>
      </c>
      <c r="B999" s="54" t="s">
        <v>1133</v>
      </c>
      <c r="C999" s="154">
        <f t="shared" si="17"/>
        <v>4</v>
      </c>
      <c r="E999" s="12">
        <v>2784</v>
      </c>
      <c r="F999" s="12">
        <v>2801</v>
      </c>
      <c r="G999" s="14">
        <v>422</v>
      </c>
      <c r="H999" s="14">
        <v>1799</v>
      </c>
      <c r="I999" s="14">
        <v>563</v>
      </c>
      <c r="J999" s="13"/>
      <c r="K999" s="12">
        <f ca="1">Überl!AZ1000</f>
        <v>8306</v>
      </c>
      <c r="L999" s="12">
        <f ca="1">Überl!BA1000</f>
        <v>420074</v>
      </c>
      <c r="M999" s="12">
        <f ca="1">Überl!BB1000</f>
        <v>718372</v>
      </c>
      <c r="N999" s="12">
        <f ca="1">Überl!BC1000</f>
        <v>500</v>
      </c>
      <c r="O999" s="12">
        <f ca="1">Überl!BD1000</f>
        <v>500</v>
      </c>
    </row>
    <row r="1000" spans="1:15" x14ac:dyDescent="0.2">
      <c r="A1000" s="154">
        <v>40718</v>
      </c>
      <c r="B1000" s="54" t="s">
        <v>1132</v>
      </c>
      <c r="C1000" s="154">
        <f t="shared" si="17"/>
        <v>4</v>
      </c>
      <c r="E1000" s="12">
        <v>1626</v>
      </c>
      <c r="F1000" s="12">
        <v>1610</v>
      </c>
      <c r="G1000" s="14">
        <v>211</v>
      </c>
      <c r="H1000" s="14">
        <v>1037</v>
      </c>
      <c r="I1000" s="14">
        <v>378</v>
      </c>
      <c r="J1000" s="13"/>
      <c r="K1000" s="12">
        <f ca="1">Überl!AZ1001</f>
        <v>3446</v>
      </c>
      <c r="L1000" s="12">
        <f ca="1">Überl!BA1001</f>
        <v>208650</v>
      </c>
      <c r="M1000" s="12">
        <f ca="1">Überl!BB1001</f>
        <v>285496</v>
      </c>
      <c r="N1000" s="12">
        <f ca="1">Überl!BC1001</f>
        <v>500</v>
      </c>
      <c r="O1000" s="12">
        <f ca="1">Überl!BD1001</f>
        <v>500</v>
      </c>
    </row>
    <row r="1001" spans="1:15" x14ac:dyDescent="0.2">
      <c r="A1001" s="154">
        <v>40719</v>
      </c>
      <c r="B1001" s="54" t="s">
        <v>1131</v>
      </c>
      <c r="C1001" s="154">
        <f t="shared" si="17"/>
        <v>4</v>
      </c>
      <c r="E1001" s="12">
        <v>4878</v>
      </c>
      <c r="F1001" s="12">
        <v>4738</v>
      </c>
      <c r="G1001" s="14">
        <v>782</v>
      </c>
      <c r="H1001" s="14">
        <v>3170</v>
      </c>
      <c r="I1001" s="14">
        <v>926</v>
      </c>
      <c r="J1001" s="13"/>
      <c r="K1001" s="12">
        <f ca="1">Überl!AZ1002</f>
        <v>14945</v>
      </c>
      <c r="L1001" s="12">
        <f ca="1">Überl!BA1002</f>
        <v>365248</v>
      </c>
      <c r="M1001" s="12">
        <f ca="1">Überl!BB1002</f>
        <v>2090615</v>
      </c>
      <c r="N1001" s="12">
        <f ca="1">Überl!BC1002</f>
        <v>500</v>
      </c>
      <c r="O1001" s="12">
        <f ca="1">Überl!BD1002</f>
        <v>500</v>
      </c>
    </row>
    <row r="1002" spans="1:15" x14ac:dyDescent="0.2">
      <c r="A1002" s="154">
        <v>40720</v>
      </c>
      <c r="B1002" s="54" t="s">
        <v>1130</v>
      </c>
      <c r="C1002" s="154">
        <f t="shared" si="17"/>
        <v>4</v>
      </c>
      <c r="E1002" s="12">
        <v>7499</v>
      </c>
      <c r="F1002" s="12">
        <v>7288</v>
      </c>
      <c r="G1002" s="14">
        <v>1196</v>
      </c>
      <c r="H1002" s="14">
        <v>5013</v>
      </c>
      <c r="I1002" s="14">
        <v>1290</v>
      </c>
      <c r="J1002" s="13"/>
      <c r="K1002" s="12">
        <f ca="1">Überl!AZ1003</f>
        <v>36564</v>
      </c>
      <c r="L1002" s="12">
        <f ca="1">Überl!BA1003</f>
        <v>582117</v>
      </c>
      <c r="M1002" s="12">
        <f ca="1">Überl!BB1003</f>
        <v>4040601</v>
      </c>
      <c r="N1002" s="12">
        <f ca="1">Überl!BC1003</f>
        <v>500</v>
      </c>
      <c r="O1002" s="12">
        <f ca="1">Überl!BD1003</f>
        <v>500</v>
      </c>
    </row>
    <row r="1003" spans="1:15" x14ac:dyDescent="0.2">
      <c r="A1003" s="154">
        <v>40801</v>
      </c>
      <c r="B1003" s="54" t="s">
        <v>1129</v>
      </c>
      <c r="C1003" s="154">
        <f t="shared" si="17"/>
        <v>4</v>
      </c>
      <c r="E1003" s="12">
        <v>910</v>
      </c>
      <c r="F1003" s="12">
        <v>861</v>
      </c>
      <c r="G1003" s="14">
        <v>153</v>
      </c>
      <c r="H1003" s="14">
        <v>614</v>
      </c>
      <c r="I1003" s="14">
        <v>143</v>
      </c>
      <c r="J1003" s="13"/>
      <c r="K1003" s="12">
        <f ca="1">Überl!AZ1004</f>
        <v>8493</v>
      </c>
      <c r="L1003" s="12">
        <f ca="1">Überl!BA1004</f>
        <v>60353</v>
      </c>
      <c r="M1003" s="12">
        <f ca="1">Überl!BB1004</f>
        <v>92015</v>
      </c>
      <c r="N1003" s="12">
        <f ca="1">Überl!BC1004</f>
        <v>500</v>
      </c>
      <c r="O1003" s="12">
        <f ca="1">Überl!BD1004</f>
        <v>500</v>
      </c>
    </row>
    <row r="1004" spans="1:15" x14ac:dyDescent="0.2">
      <c r="A1004" s="154">
        <v>40802</v>
      </c>
      <c r="B1004" s="54" t="s">
        <v>1128</v>
      </c>
      <c r="C1004" s="154">
        <f t="shared" si="17"/>
        <v>4</v>
      </c>
      <c r="E1004" s="12">
        <v>4214</v>
      </c>
      <c r="F1004" s="12">
        <v>3812</v>
      </c>
      <c r="G1004" s="14">
        <v>566</v>
      </c>
      <c r="H1004" s="14">
        <v>2802</v>
      </c>
      <c r="I1004" s="14">
        <v>846</v>
      </c>
      <c r="J1004" s="13"/>
      <c r="K1004" s="12">
        <f ca="1">Überl!AZ1005</f>
        <v>4754</v>
      </c>
      <c r="L1004" s="12">
        <f ca="1">Überl!BA1005</f>
        <v>496386</v>
      </c>
      <c r="M1004" s="12">
        <f ca="1">Überl!BB1005</f>
        <v>793620</v>
      </c>
      <c r="N1004" s="12">
        <f ca="1">Überl!BC1005</f>
        <v>500</v>
      </c>
      <c r="O1004" s="12">
        <f ca="1">Überl!BD1005</f>
        <v>500</v>
      </c>
    </row>
    <row r="1005" spans="1:15" x14ac:dyDescent="0.2">
      <c r="A1005" s="154">
        <v>40804</v>
      </c>
      <c r="B1005" s="54" t="s">
        <v>1127</v>
      </c>
      <c r="C1005" s="154">
        <f t="shared" si="17"/>
        <v>4</v>
      </c>
      <c r="E1005" s="12">
        <v>1058</v>
      </c>
      <c r="F1005" s="12">
        <v>1049</v>
      </c>
      <c r="G1005" s="14">
        <v>144</v>
      </c>
      <c r="H1005" s="14">
        <v>727</v>
      </c>
      <c r="I1005" s="14">
        <v>187</v>
      </c>
      <c r="J1005" s="13"/>
      <c r="K1005" s="12">
        <f ca="1">Überl!AZ1006</f>
        <v>7219</v>
      </c>
      <c r="L1005" s="12">
        <f ca="1">Überl!BA1006</f>
        <v>49125</v>
      </c>
      <c r="M1005" s="12">
        <f ca="1">Überl!BB1006</f>
        <v>70725</v>
      </c>
      <c r="N1005" s="12">
        <f ca="1">Überl!BC1006</f>
        <v>500</v>
      </c>
      <c r="O1005" s="12">
        <f ca="1">Überl!BD1006</f>
        <v>500</v>
      </c>
    </row>
    <row r="1006" spans="1:15" x14ac:dyDescent="0.2">
      <c r="A1006" s="154">
        <v>40805</v>
      </c>
      <c r="B1006" s="54" t="s">
        <v>1126</v>
      </c>
      <c r="C1006" s="154">
        <f t="shared" si="17"/>
        <v>4</v>
      </c>
      <c r="E1006" s="12">
        <v>2735</v>
      </c>
      <c r="F1006" s="12">
        <v>2752</v>
      </c>
      <c r="G1006" s="14">
        <v>415</v>
      </c>
      <c r="H1006" s="14">
        <v>1789</v>
      </c>
      <c r="I1006" s="14">
        <v>531</v>
      </c>
      <c r="J1006" s="13"/>
      <c r="K1006" s="12">
        <f ca="1">Überl!AZ1007</f>
        <v>3915</v>
      </c>
      <c r="L1006" s="12">
        <f ca="1">Überl!BA1007</f>
        <v>187652</v>
      </c>
      <c r="M1006" s="12">
        <f ca="1">Überl!BB1007</f>
        <v>262314</v>
      </c>
      <c r="N1006" s="12">
        <f ca="1">Überl!BC1007</f>
        <v>500</v>
      </c>
      <c r="O1006" s="12">
        <f ca="1">Überl!BD1007</f>
        <v>500</v>
      </c>
    </row>
    <row r="1007" spans="1:15" x14ac:dyDescent="0.2">
      <c r="A1007" s="154">
        <v>40806</v>
      </c>
      <c r="B1007" s="54" t="s">
        <v>1125</v>
      </c>
      <c r="C1007" s="154">
        <f t="shared" si="17"/>
        <v>4</v>
      </c>
      <c r="E1007" s="12">
        <v>3587</v>
      </c>
      <c r="F1007" s="12">
        <v>3545</v>
      </c>
      <c r="G1007" s="14">
        <v>506</v>
      </c>
      <c r="H1007" s="14">
        <v>2365</v>
      </c>
      <c r="I1007" s="14">
        <v>716</v>
      </c>
      <c r="J1007" s="13"/>
      <c r="K1007" s="12">
        <f ca="1">Überl!AZ1008</f>
        <v>31914</v>
      </c>
      <c r="L1007" s="12">
        <f ca="1">Überl!BA1008</f>
        <v>265454</v>
      </c>
      <c r="M1007" s="12">
        <f ca="1">Überl!BB1008</f>
        <v>1040375</v>
      </c>
      <c r="N1007" s="12">
        <f ca="1">Überl!BC1008</f>
        <v>500</v>
      </c>
      <c r="O1007" s="12">
        <f ca="1">Überl!BD1008</f>
        <v>500</v>
      </c>
    </row>
    <row r="1008" spans="1:15" x14ac:dyDescent="0.2">
      <c r="A1008" s="154">
        <v>40807</v>
      </c>
      <c r="B1008" s="54" t="s">
        <v>1124</v>
      </c>
      <c r="C1008" s="154">
        <f t="shared" si="17"/>
        <v>4</v>
      </c>
      <c r="E1008" s="12">
        <v>1443</v>
      </c>
      <c r="F1008" s="12">
        <v>1427</v>
      </c>
      <c r="G1008" s="14">
        <v>227</v>
      </c>
      <c r="H1008" s="14">
        <v>957</v>
      </c>
      <c r="I1008" s="14">
        <v>259</v>
      </c>
      <c r="J1008" s="13"/>
      <c r="K1008" s="12">
        <f ca="1">Überl!AZ1009</f>
        <v>10794</v>
      </c>
      <c r="L1008" s="12">
        <f ca="1">Überl!BA1009</f>
        <v>94307</v>
      </c>
      <c r="M1008" s="12">
        <f ca="1">Überl!BB1009</f>
        <v>107402</v>
      </c>
      <c r="N1008" s="12">
        <f ca="1">Überl!BC1009</f>
        <v>500</v>
      </c>
      <c r="O1008" s="12">
        <f ca="1">Überl!BD1009</f>
        <v>500</v>
      </c>
    </row>
    <row r="1009" spans="1:15" x14ac:dyDescent="0.2">
      <c r="A1009" s="154">
        <v>40808</v>
      </c>
      <c r="B1009" s="54" t="s">
        <v>1123</v>
      </c>
      <c r="C1009" s="154">
        <f t="shared" si="17"/>
        <v>4</v>
      </c>
      <c r="E1009" s="12">
        <v>4937</v>
      </c>
      <c r="F1009" s="12">
        <v>4824</v>
      </c>
      <c r="G1009" s="14">
        <v>746</v>
      </c>
      <c r="H1009" s="14">
        <v>3129</v>
      </c>
      <c r="I1009" s="14">
        <v>1061</v>
      </c>
      <c r="J1009" s="13">
        <v>1</v>
      </c>
      <c r="K1009" s="12">
        <f ca="1">Überl!AZ1010</f>
        <v>8648</v>
      </c>
      <c r="L1009" s="12">
        <f ca="1">Überl!BA1010</f>
        <v>579949</v>
      </c>
      <c r="M1009" s="12">
        <f ca="1">Überl!BB1010</f>
        <v>4802233</v>
      </c>
      <c r="N1009" s="12">
        <f ca="1">Überl!BC1010</f>
        <v>500</v>
      </c>
      <c r="O1009" s="12">
        <f ca="1">Überl!BD1010</f>
        <v>500</v>
      </c>
    </row>
    <row r="1010" spans="1:15" x14ac:dyDescent="0.2">
      <c r="A1010" s="154">
        <v>40809</v>
      </c>
      <c r="B1010" s="54" t="s">
        <v>1122</v>
      </c>
      <c r="C1010" s="154">
        <f t="shared" si="17"/>
        <v>4</v>
      </c>
      <c r="E1010" s="12">
        <v>2179</v>
      </c>
      <c r="F1010" s="12">
        <v>2183</v>
      </c>
      <c r="G1010" s="14">
        <v>349</v>
      </c>
      <c r="H1010" s="14">
        <v>1449</v>
      </c>
      <c r="I1010" s="14">
        <v>380</v>
      </c>
      <c r="J1010" s="13">
        <v>1</v>
      </c>
      <c r="K1010" s="12">
        <f ca="1">Überl!AZ1011</f>
        <v>10610</v>
      </c>
      <c r="L1010" s="12">
        <f ca="1">Überl!BA1011</f>
        <v>224289</v>
      </c>
      <c r="M1010" s="12">
        <f ca="1">Überl!BB1011</f>
        <v>1187038</v>
      </c>
      <c r="N1010" s="12">
        <f ca="1">Überl!BC1011</f>
        <v>500</v>
      </c>
      <c r="O1010" s="12">
        <f ca="1">Überl!BD1011</f>
        <v>500</v>
      </c>
    </row>
    <row r="1011" spans="1:15" x14ac:dyDescent="0.2">
      <c r="A1011" s="154">
        <v>40810</v>
      </c>
      <c r="B1011" s="54" t="s">
        <v>1121</v>
      </c>
      <c r="C1011" s="154">
        <f t="shared" si="17"/>
        <v>4</v>
      </c>
      <c r="E1011" s="12">
        <v>699</v>
      </c>
      <c r="F1011" s="12">
        <v>665</v>
      </c>
      <c r="G1011" s="14">
        <v>111</v>
      </c>
      <c r="H1011" s="14">
        <v>472</v>
      </c>
      <c r="I1011" s="14">
        <v>116</v>
      </c>
      <c r="J1011" s="13"/>
      <c r="K1011" s="12">
        <f ca="1">Überl!AZ1012</f>
        <v>11020</v>
      </c>
      <c r="L1011" s="12">
        <f ca="1">Überl!BA1012</f>
        <v>27673</v>
      </c>
      <c r="M1011" s="12">
        <f ca="1">Überl!BB1012</f>
        <v>30211</v>
      </c>
      <c r="N1011" s="12">
        <f ca="1">Überl!BC1012</f>
        <v>500</v>
      </c>
      <c r="O1011" s="12">
        <f ca="1">Überl!BD1012</f>
        <v>500</v>
      </c>
    </row>
    <row r="1012" spans="1:15" x14ac:dyDescent="0.2">
      <c r="A1012" s="154">
        <v>40811</v>
      </c>
      <c r="B1012" s="54" t="s">
        <v>1120</v>
      </c>
      <c r="C1012" s="154">
        <f t="shared" si="17"/>
        <v>4</v>
      </c>
      <c r="E1012" s="12">
        <v>1663</v>
      </c>
      <c r="F1012" s="12">
        <v>1619</v>
      </c>
      <c r="G1012" s="14">
        <v>288</v>
      </c>
      <c r="H1012" s="14">
        <v>1123</v>
      </c>
      <c r="I1012" s="14">
        <v>252</v>
      </c>
      <c r="J1012" s="13"/>
      <c r="K1012" s="12">
        <f ca="1">Überl!AZ1013</f>
        <v>16991</v>
      </c>
      <c r="L1012" s="12">
        <f ca="1">Überl!BA1013</f>
        <v>144692</v>
      </c>
      <c r="M1012" s="12">
        <f ca="1">Überl!BB1013</f>
        <v>743189</v>
      </c>
      <c r="N1012" s="12">
        <f ca="1">Überl!BC1013</f>
        <v>500</v>
      </c>
      <c r="O1012" s="12">
        <f ca="1">Überl!BD1013</f>
        <v>500</v>
      </c>
    </row>
    <row r="1013" spans="1:15" x14ac:dyDescent="0.2">
      <c r="A1013" s="154">
        <v>40812</v>
      </c>
      <c r="B1013" s="54" t="s">
        <v>1119</v>
      </c>
      <c r="C1013" s="154">
        <f t="shared" si="17"/>
        <v>4</v>
      </c>
      <c r="E1013" s="12">
        <v>2500</v>
      </c>
      <c r="F1013" s="12">
        <v>2476</v>
      </c>
      <c r="G1013" s="14">
        <v>340</v>
      </c>
      <c r="H1013" s="14">
        <v>1611</v>
      </c>
      <c r="I1013" s="14">
        <v>549</v>
      </c>
      <c r="J1013" s="13"/>
      <c r="K1013" s="12">
        <f ca="1">Überl!AZ1014</f>
        <v>23620</v>
      </c>
      <c r="L1013" s="12">
        <f ca="1">Überl!BA1014</f>
        <v>155519</v>
      </c>
      <c r="M1013" s="12">
        <f ca="1">Überl!BB1014</f>
        <v>416038</v>
      </c>
      <c r="N1013" s="12">
        <f ca="1">Überl!BC1014</f>
        <v>500</v>
      </c>
      <c r="O1013" s="12">
        <f ca="1">Überl!BD1014</f>
        <v>500</v>
      </c>
    </row>
    <row r="1014" spans="1:15" x14ac:dyDescent="0.2">
      <c r="A1014" s="154">
        <v>40813</v>
      </c>
      <c r="B1014" s="54" t="s">
        <v>1118</v>
      </c>
      <c r="C1014" s="154">
        <f t="shared" si="17"/>
        <v>4</v>
      </c>
      <c r="E1014" s="12">
        <v>1403</v>
      </c>
      <c r="F1014" s="12">
        <v>1361</v>
      </c>
      <c r="G1014" s="14">
        <v>246</v>
      </c>
      <c r="H1014" s="14">
        <v>972</v>
      </c>
      <c r="I1014" s="14">
        <v>185</v>
      </c>
      <c r="J1014" s="13"/>
      <c r="K1014" s="12">
        <f ca="1">Überl!AZ1015</f>
        <v>8761</v>
      </c>
      <c r="L1014" s="12">
        <f ca="1">Überl!BA1015</f>
        <v>85104</v>
      </c>
      <c r="M1014" s="12">
        <f ca="1">Überl!BB1015</f>
        <v>150674</v>
      </c>
      <c r="N1014" s="12">
        <f ca="1">Überl!BC1015</f>
        <v>500</v>
      </c>
      <c r="O1014" s="12">
        <f ca="1">Überl!BD1015</f>
        <v>500</v>
      </c>
    </row>
    <row r="1015" spans="1:15" x14ac:dyDescent="0.2">
      <c r="A1015" s="154">
        <v>40814</v>
      </c>
      <c r="B1015" s="54" t="s">
        <v>1117</v>
      </c>
      <c r="C1015" s="154">
        <f t="shared" si="17"/>
        <v>4</v>
      </c>
      <c r="E1015" s="12">
        <v>1528</v>
      </c>
      <c r="F1015" s="12">
        <v>1445</v>
      </c>
      <c r="G1015" s="14">
        <v>288</v>
      </c>
      <c r="H1015" s="14">
        <v>1024</v>
      </c>
      <c r="I1015" s="14">
        <v>216</v>
      </c>
      <c r="J1015" s="13"/>
      <c r="K1015" s="12">
        <f ca="1">Überl!AZ1016</f>
        <v>16666</v>
      </c>
      <c r="L1015" s="12">
        <f ca="1">Überl!BA1016</f>
        <v>102233</v>
      </c>
      <c r="M1015" s="12">
        <f ca="1">Überl!BB1016</f>
        <v>194134</v>
      </c>
      <c r="N1015" s="12">
        <f ca="1">Überl!BC1016</f>
        <v>500</v>
      </c>
      <c r="O1015" s="12">
        <f ca="1">Überl!BD1016</f>
        <v>500</v>
      </c>
    </row>
    <row r="1016" spans="1:15" x14ac:dyDescent="0.2">
      <c r="A1016" s="154">
        <v>40815</v>
      </c>
      <c r="B1016" s="54" t="s">
        <v>1116</v>
      </c>
      <c r="C1016" s="154">
        <f t="shared" si="17"/>
        <v>4</v>
      </c>
      <c r="E1016" s="12">
        <v>1267</v>
      </c>
      <c r="F1016" s="12">
        <v>1270</v>
      </c>
      <c r="G1016" s="14">
        <v>202</v>
      </c>
      <c r="H1016" s="14">
        <v>831</v>
      </c>
      <c r="I1016" s="14">
        <v>234</v>
      </c>
      <c r="J1016" s="13"/>
      <c r="K1016" s="12">
        <f ca="1">Überl!AZ1017</f>
        <v>25003</v>
      </c>
      <c r="L1016" s="12">
        <f ca="1">Überl!BA1017</f>
        <v>71759</v>
      </c>
      <c r="M1016" s="12">
        <f ca="1">Überl!BB1017</f>
        <v>140445</v>
      </c>
      <c r="N1016" s="12">
        <f ca="1">Überl!BC1017</f>
        <v>500</v>
      </c>
      <c r="O1016" s="12">
        <f ca="1">Überl!BD1017</f>
        <v>500</v>
      </c>
    </row>
    <row r="1017" spans="1:15" x14ac:dyDescent="0.2">
      <c r="A1017" s="154">
        <v>40816</v>
      </c>
      <c r="B1017" s="54" t="s">
        <v>1115</v>
      </c>
      <c r="C1017" s="154">
        <f t="shared" si="17"/>
        <v>4</v>
      </c>
      <c r="E1017" s="12">
        <v>2299</v>
      </c>
      <c r="F1017" s="12">
        <v>2356</v>
      </c>
      <c r="G1017" s="14">
        <v>352</v>
      </c>
      <c r="H1017" s="14">
        <v>1525</v>
      </c>
      <c r="I1017" s="14">
        <v>422</v>
      </c>
      <c r="J1017" s="13"/>
      <c r="K1017" s="12">
        <f ca="1">Überl!AZ1018</f>
        <v>18246</v>
      </c>
      <c r="L1017" s="12">
        <f ca="1">Überl!BA1018</f>
        <v>149235</v>
      </c>
      <c r="M1017" s="12">
        <f ca="1">Überl!BB1018</f>
        <v>391574</v>
      </c>
      <c r="N1017" s="12">
        <f ca="1">Überl!BC1018</f>
        <v>500</v>
      </c>
      <c r="O1017" s="12">
        <f ca="1">Überl!BD1018</f>
        <v>500</v>
      </c>
    </row>
    <row r="1018" spans="1:15" x14ac:dyDescent="0.2">
      <c r="A1018" s="154">
        <v>40817</v>
      </c>
      <c r="B1018" s="54" t="s">
        <v>1114</v>
      </c>
      <c r="C1018" s="154">
        <f t="shared" si="17"/>
        <v>4</v>
      </c>
      <c r="E1018" s="12">
        <v>1647</v>
      </c>
      <c r="F1018" s="12">
        <v>1628</v>
      </c>
      <c r="G1018" s="14">
        <v>250</v>
      </c>
      <c r="H1018" s="14">
        <v>1094</v>
      </c>
      <c r="I1018" s="14">
        <v>303</v>
      </c>
      <c r="J1018" s="13"/>
      <c r="K1018" s="12">
        <f ca="1">Überl!AZ1019</f>
        <v>7644</v>
      </c>
      <c r="L1018" s="12">
        <f ca="1">Überl!BA1019</f>
        <v>174260</v>
      </c>
      <c r="M1018" s="12">
        <f ca="1">Überl!BB1019</f>
        <v>278993</v>
      </c>
      <c r="N1018" s="12">
        <f ca="1">Überl!BC1019</f>
        <v>500</v>
      </c>
      <c r="O1018" s="12">
        <f ca="1">Überl!BD1019</f>
        <v>500</v>
      </c>
    </row>
    <row r="1019" spans="1:15" x14ac:dyDescent="0.2">
      <c r="A1019" s="154">
        <v>40818</v>
      </c>
      <c r="B1019" s="54" t="s">
        <v>1113</v>
      </c>
      <c r="C1019" s="154">
        <f t="shared" si="17"/>
        <v>4</v>
      </c>
      <c r="E1019" s="12">
        <v>1447</v>
      </c>
      <c r="F1019" s="12">
        <v>1422</v>
      </c>
      <c r="G1019" s="14">
        <v>199</v>
      </c>
      <c r="H1019" s="14">
        <v>953</v>
      </c>
      <c r="I1019" s="14">
        <v>295</v>
      </c>
      <c r="J1019" s="13"/>
      <c r="K1019" s="12">
        <f ca="1">Überl!AZ1020</f>
        <v>-205</v>
      </c>
      <c r="L1019" s="12">
        <f ca="1">Überl!BA1020</f>
        <v>141319</v>
      </c>
      <c r="M1019" s="12">
        <f ca="1">Überl!BB1020</f>
        <v>738000</v>
      </c>
      <c r="N1019" s="12">
        <f ca="1">Überl!BC1020</f>
        <v>500</v>
      </c>
      <c r="O1019" s="12">
        <f ca="1">Überl!BD1020</f>
        <v>500</v>
      </c>
    </row>
    <row r="1020" spans="1:15" x14ac:dyDescent="0.2">
      <c r="A1020" s="154">
        <v>40820</v>
      </c>
      <c r="B1020" s="54" t="s">
        <v>1111</v>
      </c>
      <c r="C1020" s="154">
        <f t="shared" si="17"/>
        <v>4</v>
      </c>
      <c r="E1020" s="12">
        <v>539</v>
      </c>
      <c r="F1020" s="12">
        <v>538</v>
      </c>
      <c r="G1020" s="14">
        <v>82</v>
      </c>
      <c r="H1020" s="14">
        <v>357</v>
      </c>
      <c r="I1020" s="14">
        <v>100</v>
      </c>
      <c r="J1020" s="13"/>
      <c r="K1020" s="12">
        <f ca="1">Überl!AZ1021</f>
        <v>7799</v>
      </c>
      <c r="L1020" s="12">
        <f ca="1">Überl!BA1021</f>
        <v>36681</v>
      </c>
      <c r="M1020" s="12">
        <f ca="1">Überl!BB1021</f>
        <v>99744</v>
      </c>
      <c r="N1020" s="12">
        <f ca="1">Überl!BC1021</f>
        <v>500</v>
      </c>
      <c r="O1020" s="12">
        <f ca="1">Überl!BD1021</f>
        <v>500</v>
      </c>
    </row>
    <row r="1021" spans="1:15" x14ac:dyDescent="0.2">
      <c r="A1021" s="154">
        <v>40821</v>
      </c>
      <c r="B1021" s="54" t="s">
        <v>1110</v>
      </c>
      <c r="C1021" s="154">
        <f t="shared" si="17"/>
        <v>4</v>
      </c>
      <c r="E1021" s="12">
        <v>981</v>
      </c>
      <c r="F1021" s="12">
        <v>958</v>
      </c>
      <c r="G1021" s="14">
        <v>163</v>
      </c>
      <c r="H1021" s="14">
        <v>677</v>
      </c>
      <c r="I1021" s="14">
        <v>141</v>
      </c>
      <c r="J1021" s="13"/>
      <c r="K1021" s="12">
        <f ca="1">Überl!AZ1022</f>
        <v>9091</v>
      </c>
      <c r="L1021" s="12">
        <f ca="1">Überl!BA1022</f>
        <v>48581</v>
      </c>
      <c r="M1021" s="12">
        <f ca="1">Überl!BB1022</f>
        <v>28911</v>
      </c>
      <c r="N1021" s="12">
        <f ca="1">Überl!BC1022</f>
        <v>500</v>
      </c>
      <c r="O1021" s="12">
        <f ca="1">Überl!BD1022</f>
        <v>500</v>
      </c>
    </row>
    <row r="1022" spans="1:15" x14ac:dyDescent="0.2">
      <c r="A1022" s="154">
        <v>40822</v>
      </c>
      <c r="B1022" s="54" t="s">
        <v>1109</v>
      </c>
      <c r="C1022" s="154">
        <f t="shared" si="17"/>
        <v>4</v>
      </c>
      <c r="E1022" s="12">
        <v>1695</v>
      </c>
      <c r="F1022" s="12">
        <v>1717</v>
      </c>
      <c r="G1022" s="14">
        <v>223</v>
      </c>
      <c r="H1022" s="14">
        <v>1134</v>
      </c>
      <c r="I1022" s="14">
        <v>338</v>
      </c>
      <c r="J1022" s="13"/>
      <c r="K1022" s="12">
        <f ca="1">Überl!AZ1023</f>
        <v>15417</v>
      </c>
      <c r="L1022" s="12">
        <f ca="1">Überl!BA1023</f>
        <v>107614</v>
      </c>
      <c r="M1022" s="12">
        <f ca="1">Überl!BB1023</f>
        <v>376115</v>
      </c>
      <c r="N1022" s="12">
        <f ca="1">Überl!BC1023</f>
        <v>500</v>
      </c>
      <c r="O1022" s="12">
        <f ca="1">Überl!BD1023</f>
        <v>500</v>
      </c>
    </row>
    <row r="1023" spans="1:15" x14ac:dyDescent="0.2">
      <c r="A1023" s="154">
        <v>40823</v>
      </c>
      <c r="B1023" s="54" t="s">
        <v>1108</v>
      </c>
      <c r="C1023" s="154">
        <f t="shared" si="17"/>
        <v>4</v>
      </c>
      <c r="E1023" s="12">
        <v>1106</v>
      </c>
      <c r="F1023" s="12">
        <v>1072</v>
      </c>
      <c r="G1023" s="14">
        <v>188</v>
      </c>
      <c r="H1023" s="14">
        <v>741</v>
      </c>
      <c r="I1023" s="14">
        <v>177</v>
      </c>
      <c r="J1023" s="13"/>
      <c r="K1023" s="12">
        <f ca="1">Überl!AZ1024</f>
        <v>11596</v>
      </c>
      <c r="L1023" s="12">
        <f ca="1">Überl!BA1024</f>
        <v>63182</v>
      </c>
      <c r="M1023" s="12">
        <f ca="1">Überl!BB1024</f>
        <v>278001</v>
      </c>
      <c r="N1023" s="12">
        <f ca="1">Überl!BC1024</f>
        <v>500</v>
      </c>
      <c r="O1023" s="12">
        <f ca="1">Überl!BD1024</f>
        <v>500</v>
      </c>
    </row>
    <row r="1024" spans="1:15" x14ac:dyDescent="0.2">
      <c r="A1024" s="154">
        <v>40824</v>
      </c>
      <c r="B1024" s="54" t="s">
        <v>1107</v>
      </c>
      <c r="C1024" s="154">
        <f t="shared" si="17"/>
        <v>4</v>
      </c>
      <c r="E1024" s="12">
        <v>2126</v>
      </c>
      <c r="F1024" s="12">
        <v>2116</v>
      </c>
      <c r="G1024" s="14">
        <v>335</v>
      </c>
      <c r="H1024" s="14">
        <v>1445</v>
      </c>
      <c r="I1024" s="14">
        <v>346</v>
      </c>
      <c r="J1024" s="13"/>
      <c r="K1024" s="12">
        <f ca="1">Überl!AZ1025</f>
        <v>14362</v>
      </c>
      <c r="L1024" s="12">
        <f ca="1">Überl!BA1025</f>
        <v>125638</v>
      </c>
      <c r="M1024" s="12">
        <f ca="1">Überl!BB1025</f>
        <v>161256</v>
      </c>
      <c r="N1024" s="12">
        <f ca="1">Überl!BC1025</f>
        <v>500</v>
      </c>
      <c r="O1024" s="12">
        <f ca="1">Überl!BD1025</f>
        <v>500</v>
      </c>
    </row>
    <row r="1025" spans="1:15" x14ac:dyDescent="0.2">
      <c r="A1025" s="154">
        <v>40825</v>
      </c>
      <c r="B1025" s="54" t="s">
        <v>1106</v>
      </c>
      <c r="C1025" s="154">
        <f t="shared" si="17"/>
        <v>4</v>
      </c>
      <c r="E1025" s="12">
        <v>1334</v>
      </c>
      <c r="F1025" s="12">
        <v>1260</v>
      </c>
      <c r="G1025" s="14">
        <v>215</v>
      </c>
      <c r="H1025" s="14">
        <v>941</v>
      </c>
      <c r="I1025" s="14">
        <v>178</v>
      </c>
      <c r="J1025" s="13"/>
      <c r="K1025" s="12">
        <f ca="1">Überl!AZ1026</f>
        <v>8897</v>
      </c>
      <c r="L1025" s="12">
        <f ca="1">Überl!BA1026</f>
        <v>75259</v>
      </c>
      <c r="M1025" s="12">
        <f ca="1">Überl!BB1026</f>
        <v>358552</v>
      </c>
      <c r="N1025" s="12">
        <f ca="1">Überl!BC1026</f>
        <v>500</v>
      </c>
      <c r="O1025" s="12">
        <f ca="1">Überl!BD1026</f>
        <v>500</v>
      </c>
    </row>
    <row r="1026" spans="1:15" x14ac:dyDescent="0.2">
      <c r="A1026" s="154">
        <v>40826</v>
      </c>
      <c r="B1026" s="54" t="s">
        <v>1105</v>
      </c>
      <c r="C1026" s="154">
        <f t="shared" si="17"/>
        <v>4</v>
      </c>
      <c r="E1026" s="12">
        <v>551</v>
      </c>
      <c r="F1026" s="12">
        <v>547</v>
      </c>
      <c r="G1026" s="14">
        <v>107</v>
      </c>
      <c r="H1026" s="14">
        <v>371</v>
      </c>
      <c r="I1026" s="14">
        <v>73</v>
      </c>
      <c r="J1026" s="13"/>
      <c r="K1026" s="12">
        <f ca="1">Überl!AZ1027</f>
        <v>5809</v>
      </c>
      <c r="L1026" s="12">
        <f ca="1">Überl!BA1027</f>
        <v>36089</v>
      </c>
      <c r="M1026" s="12">
        <f ca="1">Überl!BB1027</f>
        <v>17536</v>
      </c>
      <c r="N1026" s="12">
        <f ca="1">Überl!BC1027</f>
        <v>500</v>
      </c>
      <c r="O1026" s="12">
        <f ca="1">Überl!BD1027</f>
        <v>500</v>
      </c>
    </row>
    <row r="1027" spans="1:15" x14ac:dyDescent="0.2">
      <c r="A1027" s="154">
        <v>40827</v>
      </c>
      <c r="B1027" s="54" t="s">
        <v>1104</v>
      </c>
      <c r="C1027" s="154">
        <f t="shared" si="17"/>
        <v>4</v>
      </c>
      <c r="E1027" s="12">
        <v>3069</v>
      </c>
      <c r="F1027" s="12">
        <v>3035</v>
      </c>
      <c r="G1027" s="14">
        <v>486</v>
      </c>
      <c r="H1027" s="14">
        <v>2027</v>
      </c>
      <c r="I1027" s="14">
        <v>556</v>
      </c>
      <c r="J1027" s="13"/>
      <c r="K1027" s="12">
        <f ca="1">Überl!AZ1028</f>
        <v>14477</v>
      </c>
      <c r="L1027" s="12">
        <f ca="1">Überl!BA1028</f>
        <v>215413</v>
      </c>
      <c r="M1027" s="12">
        <f ca="1">Überl!BB1028</f>
        <v>712009</v>
      </c>
      <c r="N1027" s="12">
        <f ca="1">Überl!BC1028</f>
        <v>500</v>
      </c>
      <c r="O1027" s="12">
        <f ca="1">Überl!BD1028</f>
        <v>500</v>
      </c>
    </row>
    <row r="1028" spans="1:15" x14ac:dyDescent="0.2">
      <c r="A1028" s="154">
        <v>40828</v>
      </c>
      <c r="B1028" s="54" t="s">
        <v>1103</v>
      </c>
      <c r="C1028" s="154">
        <f t="shared" si="17"/>
        <v>4</v>
      </c>
      <c r="E1028" s="12">
        <v>1073</v>
      </c>
      <c r="F1028" s="12">
        <v>1045</v>
      </c>
      <c r="G1028" s="14">
        <v>131</v>
      </c>
      <c r="H1028" s="14">
        <v>774</v>
      </c>
      <c r="I1028" s="14">
        <v>168</v>
      </c>
      <c r="J1028" s="13"/>
      <c r="K1028" s="12">
        <f ca="1">Überl!AZ1029</f>
        <v>11228</v>
      </c>
      <c r="L1028" s="12">
        <f ca="1">Überl!BA1029</f>
        <v>63022</v>
      </c>
      <c r="M1028" s="12">
        <f ca="1">Überl!BB1029</f>
        <v>431041</v>
      </c>
      <c r="N1028" s="12">
        <f ca="1">Überl!BC1029</f>
        <v>500</v>
      </c>
      <c r="O1028" s="12">
        <f ca="1">Überl!BD1029</f>
        <v>500</v>
      </c>
    </row>
    <row r="1029" spans="1:15" x14ac:dyDescent="0.2">
      <c r="A1029" s="154">
        <v>40829</v>
      </c>
      <c r="B1029" s="54" t="s">
        <v>1102</v>
      </c>
      <c r="C1029" s="154">
        <f t="shared" si="17"/>
        <v>4</v>
      </c>
      <c r="E1029" s="12">
        <v>1965</v>
      </c>
      <c r="F1029" s="12">
        <v>1950</v>
      </c>
      <c r="G1029" s="14">
        <v>287</v>
      </c>
      <c r="H1029" s="14">
        <v>1338</v>
      </c>
      <c r="I1029" s="14">
        <v>340</v>
      </c>
      <c r="J1029" s="13"/>
      <c r="K1029" s="12">
        <f ca="1">Überl!AZ1030</f>
        <v>21297</v>
      </c>
      <c r="L1029" s="12">
        <f ca="1">Überl!BA1030</f>
        <v>151457</v>
      </c>
      <c r="M1029" s="12">
        <f ca="1">Überl!BB1030</f>
        <v>492997</v>
      </c>
      <c r="N1029" s="12">
        <f ca="1">Überl!BC1030</f>
        <v>500</v>
      </c>
      <c r="O1029" s="12">
        <f ca="1">Überl!BD1030</f>
        <v>500</v>
      </c>
    </row>
    <row r="1030" spans="1:15" x14ac:dyDescent="0.2">
      <c r="A1030" s="154">
        <v>40830</v>
      </c>
      <c r="B1030" s="54" t="s">
        <v>1101</v>
      </c>
      <c r="C1030" s="154">
        <f t="shared" si="17"/>
        <v>4</v>
      </c>
      <c r="E1030" s="12">
        <v>924</v>
      </c>
      <c r="F1030" s="12">
        <v>911</v>
      </c>
      <c r="G1030" s="14">
        <v>140</v>
      </c>
      <c r="H1030" s="14">
        <v>632</v>
      </c>
      <c r="I1030" s="14">
        <v>152</v>
      </c>
      <c r="J1030" s="13"/>
      <c r="K1030" s="12">
        <f ca="1">Überl!AZ1031</f>
        <v>8783</v>
      </c>
      <c r="L1030" s="12">
        <f ca="1">Überl!BA1031</f>
        <v>49538</v>
      </c>
      <c r="M1030" s="12">
        <f ca="1">Überl!BB1031</f>
        <v>69560</v>
      </c>
      <c r="N1030" s="12">
        <f ca="1">Überl!BC1031</f>
        <v>500</v>
      </c>
      <c r="O1030" s="12">
        <f ca="1">Überl!BD1031</f>
        <v>500</v>
      </c>
    </row>
    <row r="1031" spans="1:15" x14ac:dyDescent="0.2">
      <c r="A1031" s="154">
        <v>40831</v>
      </c>
      <c r="B1031" s="54" t="s">
        <v>1100</v>
      </c>
      <c r="C1031" s="154">
        <f t="shared" si="17"/>
        <v>4</v>
      </c>
      <c r="E1031" s="12">
        <v>3732</v>
      </c>
      <c r="F1031" s="12">
        <v>3643</v>
      </c>
      <c r="G1031" s="14">
        <v>578</v>
      </c>
      <c r="H1031" s="14">
        <v>2432</v>
      </c>
      <c r="I1031" s="14">
        <v>722</v>
      </c>
      <c r="J1031" s="13"/>
      <c r="K1031" s="12">
        <f ca="1">Überl!AZ1032</f>
        <v>30218</v>
      </c>
      <c r="L1031" s="12">
        <f ca="1">Überl!BA1032</f>
        <v>269908</v>
      </c>
      <c r="M1031" s="12">
        <f ca="1">Überl!BB1032</f>
        <v>791539</v>
      </c>
      <c r="N1031" s="12">
        <f ca="1">Überl!BC1032</f>
        <v>500</v>
      </c>
      <c r="O1031" s="12">
        <f ca="1">Überl!BD1032</f>
        <v>500</v>
      </c>
    </row>
    <row r="1032" spans="1:15" x14ac:dyDescent="0.2">
      <c r="A1032" s="154">
        <v>40832</v>
      </c>
      <c r="B1032" s="54" t="s">
        <v>1099</v>
      </c>
      <c r="C1032" s="154">
        <f t="shared" si="17"/>
        <v>4</v>
      </c>
      <c r="E1032" s="12">
        <v>3028</v>
      </c>
      <c r="F1032" s="12">
        <v>2959</v>
      </c>
      <c r="G1032" s="14">
        <v>458</v>
      </c>
      <c r="H1032" s="14">
        <v>1998</v>
      </c>
      <c r="I1032" s="14">
        <v>572</v>
      </c>
      <c r="J1032" s="13"/>
      <c r="K1032" s="12">
        <f ca="1">Überl!AZ1033</f>
        <v>11970</v>
      </c>
      <c r="L1032" s="12">
        <f ca="1">Überl!BA1033</f>
        <v>303153</v>
      </c>
      <c r="M1032" s="12">
        <f ca="1">Überl!BB1033</f>
        <v>1712983</v>
      </c>
      <c r="N1032" s="12">
        <f ca="1">Überl!BC1033</f>
        <v>500</v>
      </c>
      <c r="O1032" s="12">
        <f ca="1">Überl!BD1033</f>
        <v>500</v>
      </c>
    </row>
    <row r="1033" spans="1:15" x14ac:dyDescent="0.2">
      <c r="A1033" s="154">
        <v>40833</v>
      </c>
      <c r="B1033" s="54" t="s">
        <v>1098</v>
      </c>
      <c r="C1033" s="154">
        <f t="shared" si="17"/>
        <v>4</v>
      </c>
      <c r="E1033" s="12">
        <v>1716</v>
      </c>
      <c r="F1033" s="12">
        <v>1667</v>
      </c>
      <c r="G1033" s="14">
        <v>268</v>
      </c>
      <c r="H1033" s="14">
        <v>1131</v>
      </c>
      <c r="I1033" s="14">
        <v>317</v>
      </c>
      <c r="J1033" s="13"/>
      <c r="K1033" s="12">
        <f ca="1">Überl!AZ1034</f>
        <v>13299</v>
      </c>
      <c r="L1033" s="12">
        <f ca="1">Überl!BA1034</f>
        <v>135506</v>
      </c>
      <c r="M1033" s="12">
        <f ca="1">Überl!BB1034</f>
        <v>844659</v>
      </c>
      <c r="N1033" s="12">
        <f ca="1">Überl!BC1034</f>
        <v>500</v>
      </c>
      <c r="O1033" s="12">
        <f ca="1">Überl!BD1034</f>
        <v>500</v>
      </c>
    </row>
    <row r="1034" spans="1:15" x14ac:dyDescent="0.2">
      <c r="A1034" s="154">
        <v>40834</v>
      </c>
      <c r="B1034" s="54" t="s">
        <v>1097</v>
      </c>
      <c r="C1034" s="154">
        <f t="shared" si="17"/>
        <v>4</v>
      </c>
      <c r="E1034" s="12">
        <v>854</v>
      </c>
      <c r="F1034" s="12">
        <v>824</v>
      </c>
      <c r="G1034" s="14">
        <v>155</v>
      </c>
      <c r="H1034" s="14">
        <v>595</v>
      </c>
      <c r="I1034" s="14">
        <v>104</v>
      </c>
      <c r="J1034" s="13"/>
      <c r="K1034" s="12">
        <f ca="1">Überl!AZ1035</f>
        <v>11039</v>
      </c>
      <c r="L1034" s="12">
        <f ca="1">Überl!BA1035</f>
        <v>38619</v>
      </c>
      <c r="M1034" s="12">
        <f ca="1">Überl!BB1035</f>
        <v>19426</v>
      </c>
      <c r="N1034" s="12">
        <f ca="1">Überl!BC1035</f>
        <v>500</v>
      </c>
      <c r="O1034" s="12">
        <f ca="1">Überl!BD1035</f>
        <v>500</v>
      </c>
    </row>
    <row r="1035" spans="1:15" x14ac:dyDescent="0.2">
      <c r="A1035" s="154">
        <v>40835</v>
      </c>
      <c r="B1035" s="54" t="s">
        <v>1112</v>
      </c>
      <c r="C1035" s="154">
        <f t="shared" si="17"/>
        <v>4</v>
      </c>
      <c r="E1035" s="12">
        <v>4529</v>
      </c>
      <c r="F1035" s="12">
        <v>4458</v>
      </c>
      <c r="G1035" s="14">
        <v>666</v>
      </c>
      <c r="H1035" s="14">
        <v>3096</v>
      </c>
      <c r="I1035" s="14">
        <v>767</v>
      </c>
      <c r="J1035" s="13"/>
      <c r="K1035" s="12">
        <f ca="1">Überl!AZ1036</f>
        <v>29828</v>
      </c>
      <c r="L1035" s="12">
        <f ca="1">Überl!BA1036</f>
        <v>460201</v>
      </c>
      <c r="M1035" s="12">
        <f ca="1">Überl!BB1036</f>
        <v>1556422</v>
      </c>
      <c r="N1035" s="12">
        <f ca="1">Überl!BC1036</f>
        <v>500</v>
      </c>
      <c r="O1035" s="12">
        <f ca="1">Überl!BD1036</f>
        <v>500</v>
      </c>
    </row>
    <row r="1036" spans="1:15" x14ac:dyDescent="0.2">
      <c r="A1036" s="154">
        <v>40901</v>
      </c>
      <c r="B1036" s="54" t="s">
        <v>1096</v>
      </c>
      <c r="C1036" s="154">
        <f t="shared" si="17"/>
        <v>4</v>
      </c>
      <c r="E1036" s="12">
        <v>655</v>
      </c>
      <c r="F1036" s="12">
        <v>645</v>
      </c>
      <c r="G1036" s="14">
        <v>102</v>
      </c>
      <c r="H1036" s="14">
        <v>433</v>
      </c>
      <c r="I1036" s="14">
        <v>120</v>
      </c>
      <c r="J1036" s="13"/>
      <c r="K1036" s="12">
        <f ca="1">Überl!AZ1037</f>
        <v>2366</v>
      </c>
      <c r="L1036" s="12">
        <f ca="1">Überl!BA1037</f>
        <v>76182</v>
      </c>
      <c r="M1036" s="12">
        <f ca="1">Überl!BB1037</f>
        <v>79959</v>
      </c>
      <c r="N1036" s="12">
        <f ca="1">Überl!BC1037</f>
        <v>500</v>
      </c>
      <c r="O1036" s="12">
        <f ca="1">Überl!BD1037</f>
        <v>500</v>
      </c>
    </row>
    <row r="1037" spans="1:15" x14ac:dyDescent="0.2">
      <c r="A1037" s="154">
        <v>40902</v>
      </c>
      <c r="B1037" s="54" t="s">
        <v>1095</v>
      </c>
      <c r="C1037" s="154">
        <f t="shared" si="17"/>
        <v>4</v>
      </c>
      <c r="E1037" s="12">
        <v>3861</v>
      </c>
      <c r="F1037" s="12">
        <v>3768</v>
      </c>
      <c r="G1037" s="14">
        <v>609</v>
      </c>
      <c r="H1037" s="14">
        <v>2511</v>
      </c>
      <c r="I1037" s="14">
        <v>741</v>
      </c>
      <c r="J1037" s="13"/>
      <c r="K1037" s="12">
        <f ca="1">Überl!AZ1038</f>
        <v>15521</v>
      </c>
      <c r="L1037" s="12">
        <f ca="1">Überl!BA1038</f>
        <v>242562</v>
      </c>
      <c r="M1037" s="12">
        <f ca="1">Überl!BB1038</f>
        <v>566127</v>
      </c>
      <c r="N1037" s="12">
        <f ca="1">Überl!BC1038</f>
        <v>500</v>
      </c>
      <c r="O1037" s="12">
        <f ca="1">Überl!BD1038</f>
        <v>500</v>
      </c>
    </row>
    <row r="1038" spans="1:15" x14ac:dyDescent="0.2">
      <c r="A1038" s="154">
        <v>40903</v>
      </c>
      <c r="B1038" s="54" t="s">
        <v>1094</v>
      </c>
      <c r="C1038" s="154">
        <f t="shared" si="17"/>
        <v>4</v>
      </c>
      <c r="E1038" s="12">
        <v>898</v>
      </c>
      <c r="F1038" s="12">
        <v>903</v>
      </c>
      <c r="G1038" s="14">
        <v>96</v>
      </c>
      <c r="H1038" s="14">
        <v>550</v>
      </c>
      <c r="I1038" s="14">
        <v>252</v>
      </c>
      <c r="J1038" s="13"/>
      <c r="K1038" s="12">
        <f ca="1">Überl!AZ1039</f>
        <v>12612</v>
      </c>
      <c r="L1038" s="12">
        <f ca="1">Überl!BA1039</f>
        <v>159750</v>
      </c>
      <c r="M1038" s="12">
        <f ca="1">Überl!BB1039</f>
        <v>353446</v>
      </c>
      <c r="N1038" s="12">
        <f ca="1">Überl!BC1039</f>
        <v>500</v>
      </c>
      <c r="O1038" s="12">
        <f ca="1">Überl!BD1039</f>
        <v>500</v>
      </c>
    </row>
    <row r="1039" spans="1:15" x14ac:dyDescent="0.2">
      <c r="A1039" s="154">
        <v>40904</v>
      </c>
      <c r="B1039" s="54" t="s">
        <v>1093</v>
      </c>
      <c r="C1039" s="154">
        <f t="shared" si="17"/>
        <v>4</v>
      </c>
      <c r="E1039" s="12">
        <v>1882</v>
      </c>
      <c r="F1039" s="12">
        <v>1894</v>
      </c>
      <c r="G1039" s="14">
        <v>279</v>
      </c>
      <c r="H1039" s="14">
        <v>1230</v>
      </c>
      <c r="I1039" s="14">
        <v>373</v>
      </c>
      <c r="J1039" s="13"/>
      <c r="K1039" s="12">
        <f ca="1">Überl!AZ1040</f>
        <v>10770</v>
      </c>
      <c r="L1039" s="12">
        <f ca="1">Überl!BA1040</f>
        <v>98370</v>
      </c>
      <c r="M1039" s="12">
        <f ca="1">Überl!BB1040</f>
        <v>276969</v>
      </c>
      <c r="N1039" s="12">
        <f ca="1">Überl!BC1040</f>
        <v>500</v>
      </c>
      <c r="O1039" s="12">
        <f ca="1">Überl!BD1040</f>
        <v>500</v>
      </c>
    </row>
    <row r="1040" spans="1:15" x14ac:dyDescent="0.2">
      <c r="A1040" s="154">
        <v>40905</v>
      </c>
      <c r="B1040" s="54" t="s">
        <v>1092</v>
      </c>
      <c r="C1040" s="154">
        <f t="shared" si="17"/>
        <v>4</v>
      </c>
      <c r="E1040" s="12">
        <v>4495</v>
      </c>
      <c r="F1040" s="12">
        <v>4184</v>
      </c>
      <c r="G1040" s="14">
        <v>654</v>
      </c>
      <c r="H1040" s="14">
        <v>2922</v>
      </c>
      <c r="I1040" s="14">
        <v>919</v>
      </c>
      <c r="J1040" s="13"/>
      <c r="K1040" s="12">
        <f ca="1">Überl!AZ1041</f>
        <v>-574</v>
      </c>
      <c r="L1040" s="12">
        <f ca="1">Überl!BA1041</f>
        <v>479463</v>
      </c>
      <c r="M1040" s="12">
        <f ca="1">Überl!BB1041</f>
        <v>2910850</v>
      </c>
      <c r="N1040" s="12">
        <f ca="1">Überl!BC1041</f>
        <v>500</v>
      </c>
      <c r="O1040" s="12">
        <f ca="1">Überl!BD1041</f>
        <v>500</v>
      </c>
    </row>
    <row r="1041" spans="1:15" x14ac:dyDescent="0.2">
      <c r="A1041" s="154">
        <v>40906</v>
      </c>
      <c r="B1041" s="54" t="s">
        <v>1091</v>
      </c>
      <c r="C1041" s="154">
        <f t="shared" si="17"/>
        <v>4</v>
      </c>
      <c r="E1041" s="12">
        <v>1065</v>
      </c>
      <c r="F1041" s="12">
        <v>1076</v>
      </c>
      <c r="G1041" s="14">
        <v>142</v>
      </c>
      <c r="H1041" s="14">
        <v>696</v>
      </c>
      <c r="I1041" s="14">
        <v>227</v>
      </c>
      <c r="J1041" s="13"/>
      <c r="K1041" s="12">
        <f ca="1">Überl!AZ1042</f>
        <v>9122</v>
      </c>
      <c r="L1041" s="12">
        <f ca="1">Überl!BA1042</f>
        <v>84475</v>
      </c>
      <c r="M1041" s="12">
        <f ca="1">Überl!BB1042</f>
        <v>380284</v>
      </c>
      <c r="N1041" s="12">
        <f ca="1">Überl!BC1042</f>
        <v>500</v>
      </c>
      <c r="O1041" s="12">
        <f ca="1">Überl!BD1042</f>
        <v>500</v>
      </c>
    </row>
    <row r="1042" spans="1:15" x14ac:dyDescent="0.2">
      <c r="A1042" s="154">
        <v>40907</v>
      </c>
      <c r="B1042" s="54" t="s">
        <v>1090</v>
      </c>
      <c r="C1042" s="154">
        <f t="shared" si="17"/>
        <v>4</v>
      </c>
      <c r="E1042" s="12">
        <v>6572</v>
      </c>
      <c r="F1042" s="12">
        <v>6453</v>
      </c>
      <c r="G1042" s="14">
        <v>1028</v>
      </c>
      <c r="H1042" s="14">
        <v>4327</v>
      </c>
      <c r="I1042" s="14">
        <v>1217</v>
      </c>
      <c r="J1042" s="13"/>
      <c r="K1042" s="12">
        <f ca="1">Überl!AZ1043</f>
        <v>39666</v>
      </c>
      <c r="L1042" s="12">
        <f ca="1">Überl!BA1043</f>
        <v>598219</v>
      </c>
      <c r="M1042" s="12">
        <f ca="1">Überl!BB1043</f>
        <v>4045309</v>
      </c>
      <c r="N1042" s="12">
        <f ca="1">Überl!BC1043</f>
        <v>500</v>
      </c>
      <c r="O1042" s="12">
        <f ca="1">Überl!BD1043</f>
        <v>500</v>
      </c>
    </row>
    <row r="1043" spans="1:15" x14ac:dyDescent="0.2">
      <c r="A1043" s="154">
        <v>40908</v>
      </c>
      <c r="B1043" s="54" t="s">
        <v>1089</v>
      </c>
      <c r="C1043" s="154">
        <f t="shared" ref="C1043:C1106" si="18">INT(A1043/10000)</f>
        <v>4</v>
      </c>
      <c r="E1043" s="12">
        <v>5903</v>
      </c>
      <c r="F1043" s="12">
        <v>5813</v>
      </c>
      <c r="G1043" s="14">
        <v>876</v>
      </c>
      <c r="H1043" s="14">
        <v>3830</v>
      </c>
      <c r="I1043" s="14">
        <v>1197</v>
      </c>
      <c r="J1043" s="13"/>
      <c r="K1043" s="12">
        <f ca="1">Überl!AZ1044</f>
        <v>14249</v>
      </c>
      <c r="L1043" s="12">
        <f ca="1">Überl!BA1044</f>
        <v>474546</v>
      </c>
      <c r="M1043" s="12">
        <f ca="1">Überl!BB1044</f>
        <v>1660898</v>
      </c>
      <c r="N1043" s="12">
        <f ca="1">Überl!BC1044</f>
        <v>500</v>
      </c>
      <c r="O1043" s="12">
        <f ca="1">Überl!BD1044</f>
        <v>500</v>
      </c>
    </row>
    <row r="1044" spans="1:15" x14ac:dyDescent="0.2">
      <c r="A1044" s="154">
        <v>40909</v>
      </c>
      <c r="B1044" s="54" t="s">
        <v>1088</v>
      </c>
      <c r="C1044" s="154">
        <f t="shared" si="18"/>
        <v>4</v>
      </c>
      <c r="E1044" s="12">
        <v>3663</v>
      </c>
      <c r="F1044" s="12">
        <v>3566</v>
      </c>
      <c r="G1044" s="14">
        <v>577</v>
      </c>
      <c r="H1044" s="14">
        <v>2355</v>
      </c>
      <c r="I1044" s="14">
        <v>731</v>
      </c>
      <c r="J1044" s="13"/>
      <c r="K1044" s="12">
        <f ca="1">Überl!AZ1045</f>
        <v>30511</v>
      </c>
      <c r="L1044" s="12">
        <f ca="1">Überl!BA1045</f>
        <v>273785</v>
      </c>
      <c r="M1044" s="12">
        <f ca="1">Überl!BB1045</f>
        <v>1308621</v>
      </c>
      <c r="N1044" s="12">
        <f ca="1">Überl!BC1045</f>
        <v>500</v>
      </c>
      <c r="O1044" s="12">
        <f ca="1">Überl!BD1045</f>
        <v>500</v>
      </c>
    </row>
    <row r="1045" spans="1:15" x14ac:dyDescent="0.2">
      <c r="A1045" s="154">
        <v>40910</v>
      </c>
      <c r="B1045" s="54" t="s">
        <v>1087</v>
      </c>
      <c r="C1045" s="154">
        <f t="shared" si="18"/>
        <v>4</v>
      </c>
      <c r="E1045" s="12">
        <v>2283</v>
      </c>
      <c r="F1045" s="12">
        <v>2230</v>
      </c>
      <c r="G1045" s="14">
        <v>381</v>
      </c>
      <c r="H1045" s="14">
        <v>1513</v>
      </c>
      <c r="I1045" s="14">
        <v>389</v>
      </c>
      <c r="J1045" s="13"/>
      <c r="K1045" s="12">
        <f ca="1">Überl!AZ1046</f>
        <v>23514</v>
      </c>
      <c r="L1045" s="12">
        <f ca="1">Überl!BA1046</f>
        <v>166232</v>
      </c>
      <c r="M1045" s="12">
        <f ca="1">Überl!BB1046</f>
        <v>1486878</v>
      </c>
      <c r="N1045" s="12">
        <f ca="1">Überl!BC1046</f>
        <v>500</v>
      </c>
      <c r="O1045" s="12">
        <f ca="1">Überl!BD1046</f>
        <v>500</v>
      </c>
    </row>
    <row r="1046" spans="1:15" x14ac:dyDescent="0.2">
      <c r="A1046" s="154">
        <v>40911</v>
      </c>
      <c r="B1046" s="54" t="s">
        <v>1086</v>
      </c>
      <c r="C1046" s="154">
        <f t="shared" si="18"/>
        <v>4</v>
      </c>
      <c r="E1046" s="12">
        <v>487</v>
      </c>
      <c r="F1046" s="12">
        <v>486</v>
      </c>
      <c r="G1046" s="14">
        <v>101</v>
      </c>
      <c r="H1046" s="14">
        <v>292</v>
      </c>
      <c r="I1046" s="14">
        <v>94</v>
      </c>
      <c r="J1046" s="13"/>
      <c r="K1046" s="12">
        <f ca="1">Überl!AZ1047</f>
        <v>6620</v>
      </c>
      <c r="L1046" s="12">
        <f ca="1">Überl!BA1047</f>
        <v>23830</v>
      </c>
      <c r="M1046" s="12">
        <f ca="1">Überl!BB1047</f>
        <v>22747</v>
      </c>
      <c r="N1046" s="12">
        <f ca="1">Überl!BC1047</f>
        <v>500</v>
      </c>
      <c r="O1046" s="12">
        <f ca="1">Überl!BD1047</f>
        <v>500</v>
      </c>
    </row>
    <row r="1047" spans="1:15" x14ac:dyDescent="0.2">
      <c r="A1047" s="154">
        <v>40912</v>
      </c>
      <c r="B1047" s="54" t="s">
        <v>1085</v>
      </c>
      <c r="C1047" s="154">
        <f t="shared" si="18"/>
        <v>4</v>
      </c>
      <c r="E1047" s="12">
        <v>5298</v>
      </c>
      <c r="F1047" s="12">
        <v>5121</v>
      </c>
      <c r="G1047" s="14">
        <v>893</v>
      </c>
      <c r="H1047" s="14">
        <v>3553</v>
      </c>
      <c r="I1047" s="14">
        <v>852</v>
      </c>
      <c r="J1047" s="13"/>
      <c r="K1047" s="12">
        <f ca="1">Überl!AZ1048</f>
        <v>47619</v>
      </c>
      <c r="L1047" s="12">
        <f ca="1">Überl!BA1048</f>
        <v>330714</v>
      </c>
      <c r="M1047" s="12">
        <f ca="1">Überl!BB1048</f>
        <v>1410889</v>
      </c>
      <c r="N1047" s="12">
        <f ca="1">Überl!BC1048</f>
        <v>500</v>
      </c>
      <c r="O1047" s="12">
        <f ca="1">Überl!BD1048</f>
        <v>500</v>
      </c>
    </row>
    <row r="1048" spans="1:15" x14ac:dyDescent="0.2">
      <c r="A1048" s="154">
        <v>40913</v>
      </c>
      <c r="B1048" s="54" t="s">
        <v>1084</v>
      </c>
      <c r="C1048" s="154">
        <f t="shared" si="18"/>
        <v>4</v>
      </c>
      <c r="E1048" s="12">
        <v>2736</v>
      </c>
      <c r="F1048" s="12">
        <v>2654</v>
      </c>
      <c r="G1048" s="14">
        <v>444</v>
      </c>
      <c r="H1048" s="14">
        <v>1808</v>
      </c>
      <c r="I1048" s="14">
        <v>484</v>
      </c>
      <c r="J1048" s="13"/>
      <c r="K1048" s="12">
        <f ca="1">Überl!AZ1049</f>
        <v>33807</v>
      </c>
      <c r="L1048" s="12">
        <f ca="1">Überl!BA1049</f>
        <v>206916</v>
      </c>
      <c r="M1048" s="12">
        <f ca="1">Überl!BB1049</f>
        <v>1230566</v>
      </c>
      <c r="N1048" s="12">
        <f ca="1">Überl!BC1049</f>
        <v>500</v>
      </c>
      <c r="O1048" s="12">
        <f ca="1">Überl!BD1049</f>
        <v>500</v>
      </c>
    </row>
    <row r="1049" spans="1:15" x14ac:dyDescent="0.2">
      <c r="A1049" s="154">
        <v>40914</v>
      </c>
      <c r="B1049" s="54" t="s">
        <v>1083</v>
      </c>
      <c r="C1049" s="154">
        <f t="shared" si="18"/>
        <v>4</v>
      </c>
      <c r="E1049" s="12">
        <v>669</v>
      </c>
      <c r="F1049" s="12">
        <v>678</v>
      </c>
      <c r="G1049" s="14">
        <v>99</v>
      </c>
      <c r="H1049" s="14">
        <v>428</v>
      </c>
      <c r="I1049" s="14">
        <v>142</v>
      </c>
      <c r="J1049" s="13"/>
      <c r="K1049" s="12">
        <f ca="1">Überl!AZ1050</f>
        <v>17108</v>
      </c>
      <c r="L1049" s="12">
        <f ca="1">Überl!BA1050</f>
        <v>46281</v>
      </c>
      <c r="M1049" s="12">
        <f ca="1">Überl!BB1050</f>
        <v>188338</v>
      </c>
      <c r="N1049" s="12">
        <f ca="1">Überl!BC1050</f>
        <v>500</v>
      </c>
      <c r="O1049" s="12">
        <f ca="1">Überl!BD1050</f>
        <v>500</v>
      </c>
    </row>
    <row r="1050" spans="1:15" x14ac:dyDescent="0.2">
      <c r="A1050" s="154">
        <v>40915</v>
      </c>
      <c r="B1050" s="54" t="s">
        <v>1082</v>
      </c>
      <c r="C1050" s="154">
        <f t="shared" si="18"/>
        <v>4</v>
      </c>
      <c r="E1050" s="12">
        <v>1898</v>
      </c>
      <c r="F1050" s="12">
        <v>1894</v>
      </c>
      <c r="G1050" s="14">
        <v>336</v>
      </c>
      <c r="H1050" s="14">
        <v>1185</v>
      </c>
      <c r="I1050" s="14">
        <v>377</v>
      </c>
      <c r="J1050" s="13"/>
      <c r="K1050" s="12">
        <f ca="1">Überl!AZ1051</f>
        <v>13753</v>
      </c>
      <c r="L1050" s="12">
        <f ca="1">Überl!BA1051</f>
        <v>109667</v>
      </c>
      <c r="M1050" s="12">
        <f ca="1">Überl!BB1051</f>
        <v>267762</v>
      </c>
      <c r="N1050" s="12">
        <f ca="1">Überl!BC1051</f>
        <v>500</v>
      </c>
      <c r="O1050" s="12">
        <f ca="1">Überl!BD1051</f>
        <v>500</v>
      </c>
    </row>
    <row r="1051" spans="1:15" x14ac:dyDescent="0.2">
      <c r="A1051" s="154">
        <v>40916</v>
      </c>
      <c r="B1051" s="54" t="s">
        <v>1081</v>
      </c>
      <c r="C1051" s="154">
        <f t="shared" si="18"/>
        <v>4</v>
      </c>
      <c r="E1051" s="12">
        <v>363</v>
      </c>
      <c r="F1051" s="12">
        <v>340</v>
      </c>
      <c r="G1051" s="14">
        <v>58</v>
      </c>
      <c r="H1051" s="14">
        <v>232</v>
      </c>
      <c r="I1051" s="14">
        <v>73</v>
      </c>
      <c r="J1051" s="13"/>
      <c r="K1051" s="12">
        <f ca="1">Überl!AZ1052</f>
        <v>6500</v>
      </c>
      <c r="L1051" s="12">
        <f ca="1">Überl!BA1052</f>
        <v>26976</v>
      </c>
      <c r="M1051" s="12">
        <f ca="1">Überl!BB1052</f>
        <v>91022</v>
      </c>
      <c r="N1051" s="12">
        <f ca="1">Überl!BC1052</f>
        <v>500</v>
      </c>
      <c r="O1051" s="12">
        <f ca="1">Überl!BD1052</f>
        <v>500</v>
      </c>
    </row>
    <row r="1052" spans="1:15" x14ac:dyDescent="0.2">
      <c r="A1052" s="154">
        <v>40917</v>
      </c>
      <c r="B1052" s="54" t="s">
        <v>1080</v>
      </c>
      <c r="C1052" s="154">
        <f t="shared" si="18"/>
        <v>4</v>
      </c>
      <c r="E1052" s="12">
        <v>2882</v>
      </c>
      <c r="F1052" s="12">
        <v>2828</v>
      </c>
      <c r="G1052" s="14">
        <v>497</v>
      </c>
      <c r="H1052" s="14">
        <v>1934</v>
      </c>
      <c r="I1052" s="14">
        <v>451</v>
      </c>
      <c r="J1052" s="13"/>
      <c r="K1052" s="12">
        <f ca="1">Überl!AZ1053</f>
        <v>13303</v>
      </c>
      <c r="L1052" s="12">
        <f ca="1">Überl!BA1053</f>
        <v>199210</v>
      </c>
      <c r="M1052" s="12">
        <f ca="1">Überl!BB1053</f>
        <v>602979</v>
      </c>
      <c r="N1052" s="12">
        <f ca="1">Überl!BC1053</f>
        <v>500</v>
      </c>
      <c r="O1052" s="12">
        <f ca="1">Überl!BD1053</f>
        <v>500</v>
      </c>
    </row>
    <row r="1053" spans="1:15" x14ac:dyDescent="0.2">
      <c r="A1053" s="154">
        <v>40918</v>
      </c>
      <c r="B1053" s="54" t="s">
        <v>1079</v>
      </c>
      <c r="C1053" s="154">
        <f t="shared" si="18"/>
        <v>4</v>
      </c>
      <c r="E1053" s="12">
        <v>2239</v>
      </c>
      <c r="F1053" s="12">
        <v>2204</v>
      </c>
      <c r="G1053" s="14">
        <v>334</v>
      </c>
      <c r="H1053" s="14">
        <v>1475</v>
      </c>
      <c r="I1053" s="14">
        <v>430</v>
      </c>
      <c r="J1053" s="13"/>
      <c r="K1053" s="12">
        <f ca="1">Überl!AZ1054</f>
        <v>17593</v>
      </c>
      <c r="L1053" s="12">
        <f ca="1">Überl!BA1054</f>
        <v>181227</v>
      </c>
      <c r="M1053" s="12">
        <f ca="1">Überl!BB1054</f>
        <v>1415490</v>
      </c>
      <c r="N1053" s="12">
        <f ca="1">Überl!BC1054</f>
        <v>500</v>
      </c>
      <c r="O1053" s="12">
        <f ca="1">Überl!BD1054</f>
        <v>500</v>
      </c>
    </row>
    <row r="1054" spans="1:15" x14ac:dyDescent="0.2">
      <c r="A1054" s="154">
        <v>40919</v>
      </c>
      <c r="B1054" s="54" t="s">
        <v>1078</v>
      </c>
      <c r="C1054" s="154">
        <f t="shared" si="18"/>
        <v>4</v>
      </c>
      <c r="E1054" s="12">
        <v>833</v>
      </c>
      <c r="F1054" s="12">
        <v>819</v>
      </c>
      <c r="G1054" s="14">
        <v>133</v>
      </c>
      <c r="H1054" s="14">
        <v>533</v>
      </c>
      <c r="I1054" s="14">
        <v>167</v>
      </c>
      <c r="J1054" s="13"/>
      <c r="K1054" s="12">
        <f ca="1">Überl!AZ1055</f>
        <v>8965</v>
      </c>
      <c r="L1054" s="12">
        <f ca="1">Überl!BA1055</f>
        <v>35364</v>
      </c>
      <c r="M1054" s="12">
        <f ca="1">Überl!BB1055</f>
        <v>27551</v>
      </c>
      <c r="N1054" s="12">
        <f ca="1">Überl!BC1055</f>
        <v>500</v>
      </c>
      <c r="O1054" s="12">
        <f ca="1">Überl!BD1055</f>
        <v>500</v>
      </c>
    </row>
    <row r="1055" spans="1:15" x14ac:dyDescent="0.2">
      <c r="A1055" s="154">
        <v>40920</v>
      </c>
      <c r="B1055" s="54" t="s">
        <v>1077</v>
      </c>
      <c r="C1055" s="154">
        <f t="shared" si="18"/>
        <v>4</v>
      </c>
      <c r="E1055" s="12">
        <v>1996</v>
      </c>
      <c r="F1055" s="12">
        <v>2036</v>
      </c>
      <c r="G1055" s="14">
        <v>315</v>
      </c>
      <c r="H1055" s="14">
        <v>1320</v>
      </c>
      <c r="I1055" s="14">
        <v>361</v>
      </c>
      <c r="J1055" s="13"/>
      <c r="K1055" s="12">
        <f ca="1">Überl!AZ1056</f>
        <v>11923</v>
      </c>
      <c r="L1055" s="12">
        <f ca="1">Überl!BA1056</f>
        <v>89079</v>
      </c>
      <c r="M1055" s="12">
        <f ca="1">Überl!BB1056</f>
        <v>126905</v>
      </c>
      <c r="N1055" s="12">
        <f ca="1">Überl!BC1056</f>
        <v>500</v>
      </c>
      <c r="O1055" s="12">
        <f ca="1">Überl!BD1056</f>
        <v>500</v>
      </c>
    </row>
    <row r="1056" spans="1:15" x14ac:dyDescent="0.2">
      <c r="A1056" s="154">
        <v>40921</v>
      </c>
      <c r="B1056" s="54" t="s">
        <v>1076</v>
      </c>
      <c r="C1056" s="154">
        <f t="shared" si="18"/>
        <v>4</v>
      </c>
      <c r="E1056" s="12">
        <v>812</v>
      </c>
      <c r="F1056" s="12">
        <v>799</v>
      </c>
      <c r="G1056" s="14">
        <v>115</v>
      </c>
      <c r="H1056" s="14">
        <v>512</v>
      </c>
      <c r="I1056" s="14">
        <v>185</v>
      </c>
      <c r="J1056" s="13"/>
      <c r="K1056" s="12">
        <f ca="1">Überl!AZ1057</f>
        <v>5937</v>
      </c>
      <c r="L1056" s="12">
        <f ca="1">Überl!BA1057</f>
        <v>68424</v>
      </c>
      <c r="M1056" s="12">
        <f ca="1">Überl!BB1057</f>
        <v>63791</v>
      </c>
      <c r="N1056" s="12">
        <f ca="1">Überl!BC1057</f>
        <v>500</v>
      </c>
      <c r="O1056" s="12">
        <f ca="1">Überl!BD1057</f>
        <v>500</v>
      </c>
    </row>
    <row r="1057" spans="1:15" x14ac:dyDescent="0.2">
      <c r="A1057" s="154">
        <v>40922</v>
      </c>
      <c r="B1057" s="54" t="s">
        <v>1075</v>
      </c>
      <c r="C1057" s="154">
        <f t="shared" si="18"/>
        <v>4</v>
      </c>
      <c r="E1057" s="12">
        <v>2985</v>
      </c>
      <c r="F1057" s="12">
        <v>2952</v>
      </c>
      <c r="G1057" s="14">
        <v>465</v>
      </c>
      <c r="H1057" s="14">
        <v>2037</v>
      </c>
      <c r="I1057" s="14">
        <v>483</v>
      </c>
      <c r="J1057" s="13"/>
      <c r="K1057" s="12">
        <f ca="1">Überl!AZ1058</f>
        <v>32433</v>
      </c>
      <c r="L1057" s="12">
        <f ca="1">Überl!BA1058</f>
        <v>203505</v>
      </c>
      <c r="M1057" s="12">
        <f ca="1">Überl!BB1058</f>
        <v>1262467</v>
      </c>
      <c r="N1057" s="12">
        <f ca="1">Überl!BC1058</f>
        <v>500</v>
      </c>
      <c r="O1057" s="12">
        <f ca="1">Überl!BD1058</f>
        <v>500</v>
      </c>
    </row>
    <row r="1058" spans="1:15" x14ac:dyDescent="0.2">
      <c r="A1058" s="154">
        <v>40923</v>
      </c>
      <c r="B1058" s="54" t="s">
        <v>1074</v>
      </c>
      <c r="C1058" s="154">
        <f t="shared" si="18"/>
        <v>4</v>
      </c>
      <c r="E1058" s="12">
        <v>2415</v>
      </c>
      <c r="F1058" s="12">
        <v>2395</v>
      </c>
      <c r="G1058" s="14">
        <v>293</v>
      </c>
      <c r="H1058" s="14">
        <v>1544</v>
      </c>
      <c r="I1058" s="14">
        <v>578</v>
      </c>
      <c r="J1058" s="13"/>
      <c r="K1058" s="12">
        <f ca="1">Überl!AZ1059</f>
        <v>1334</v>
      </c>
      <c r="L1058" s="12">
        <f ca="1">Überl!BA1059</f>
        <v>207316</v>
      </c>
      <c r="M1058" s="12">
        <f ca="1">Überl!BB1059</f>
        <v>537653</v>
      </c>
      <c r="N1058" s="12">
        <f ca="1">Überl!BC1059</f>
        <v>500</v>
      </c>
      <c r="O1058" s="12">
        <f ca="1">Überl!BD1059</f>
        <v>500</v>
      </c>
    </row>
    <row r="1059" spans="1:15" x14ac:dyDescent="0.2">
      <c r="A1059" s="154">
        <v>41001</v>
      </c>
      <c r="B1059" s="54" t="s">
        <v>1073</v>
      </c>
      <c r="C1059" s="154">
        <f t="shared" si="18"/>
        <v>4</v>
      </c>
      <c r="E1059" s="12">
        <v>1173</v>
      </c>
      <c r="F1059" s="12">
        <v>1135</v>
      </c>
      <c r="G1059" s="14">
        <v>180</v>
      </c>
      <c r="H1059" s="14">
        <v>809</v>
      </c>
      <c r="I1059" s="14">
        <v>184</v>
      </c>
      <c r="J1059" s="13"/>
      <c r="K1059" s="12">
        <f ca="1">Überl!AZ1060</f>
        <v>13696</v>
      </c>
      <c r="L1059" s="12">
        <f ca="1">Überl!BA1060</f>
        <v>133308</v>
      </c>
      <c r="M1059" s="12">
        <f ca="1">Überl!BB1060</f>
        <v>1206474</v>
      </c>
      <c r="N1059" s="12">
        <f ca="1">Überl!BC1060</f>
        <v>500</v>
      </c>
      <c r="O1059" s="12">
        <f ca="1">Überl!BD1060</f>
        <v>500</v>
      </c>
    </row>
    <row r="1060" spans="1:15" x14ac:dyDescent="0.2">
      <c r="A1060" s="154">
        <v>41002</v>
      </c>
      <c r="B1060" s="54" t="s">
        <v>1072</v>
      </c>
      <c r="C1060" s="154">
        <f t="shared" si="18"/>
        <v>4</v>
      </c>
      <c r="E1060" s="12">
        <v>16660</v>
      </c>
      <c r="F1060" s="12">
        <v>15842</v>
      </c>
      <c r="G1060" s="14">
        <v>2761</v>
      </c>
      <c r="H1060" s="14">
        <v>11033</v>
      </c>
      <c r="I1060" s="14">
        <v>2865</v>
      </c>
      <c r="J1060" s="13">
        <v>1</v>
      </c>
      <c r="K1060" s="12">
        <f ca="1">Überl!AZ1061</f>
        <v>6991</v>
      </c>
      <c r="L1060" s="12">
        <f ca="1">Überl!BA1061</f>
        <v>1447387</v>
      </c>
      <c r="M1060" s="12">
        <f ca="1">Überl!BB1061</f>
        <v>7270221</v>
      </c>
      <c r="N1060" s="12">
        <f ca="1">Überl!BC1061</f>
        <v>500</v>
      </c>
      <c r="O1060" s="12">
        <f ca="1">Überl!BD1061</f>
        <v>500</v>
      </c>
    </row>
    <row r="1061" spans="1:15" x14ac:dyDescent="0.2">
      <c r="A1061" s="154">
        <v>41003</v>
      </c>
      <c r="B1061" s="54" t="s">
        <v>1071</v>
      </c>
      <c r="C1061" s="154">
        <f t="shared" si="18"/>
        <v>4</v>
      </c>
      <c r="E1061" s="12">
        <v>6668</v>
      </c>
      <c r="F1061" s="12">
        <v>6335</v>
      </c>
      <c r="G1061" s="14">
        <v>1058</v>
      </c>
      <c r="H1061" s="14">
        <v>4661</v>
      </c>
      <c r="I1061" s="14">
        <v>949</v>
      </c>
      <c r="J1061" s="13"/>
      <c r="K1061" s="12">
        <f ca="1">Überl!AZ1062</f>
        <v>4601</v>
      </c>
      <c r="L1061" s="12">
        <f ca="1">Überl!BA1062</f>
        <v>811014</v>
      </c>
      <c r="M1061" s="12">
        <f ca="1">Überl!BB1062</f>
        <v>3123977</v>
      </c>
      <c r="N1061" s="12">
        <f ca="1">Überl!BC1062</f>
        <v>500</v>
      </c>
      <c r="O1061" s="12">
        <f ca="1">Überl!BD1062</f>
        <v>500</v>
      </c>
    </row>
    <row r="1062" spans="1:15" x14ac:dyDescent="0.2">
      <c r="A1062" s="154">
        <v>41004</v>
      </c>
      <c r="B1062" s="54" t="s">
        <v>1070</v>
      </c>
      <c r="C1062" s="154">
        <f t="shared" si="18"/>
        <v>4</v>
      </c>
      <c r="E1062" s="12">
        <v>948</v>
      </c>
      <c r="F1062" s="12">
        <v>861</v>
      </c>
      <c r="G1062" s="14">
        <v>191</v>
      </c>
      <c r="H1062" s="14">
        <v>637</v>
      </c>
      <c r="I1062" s="14">
        <v>120</v>
      </c>
      <c r="J1062" s="13"/>
      <c r="K1062" s="12">
        <f ca="1">Überl!AZ1063</f>
        <v>11269</v>
      </c>
      <c r="L1062" s="12">
        <f ca="1">Überl!BA1063</f>
        <v>66997</v>
      </c>
      <c r="M1062" s="12">
        <f ca="1">Überl!BB1063</f>
        <v>48733</v>
      </c>
      <c r="N1062" s="12">
        <f ca="1">Überl!BC1063</f>
        <v>500</v>
      </c>
      <c r="O1062" s="12">
        <f ca="1">Überl!BD1063</f>
        <v>500</v>
      </c>
    </row>
    <row r="1063" spans="1:15" x14ac:dyDescent="0.2">
      <c r="A1063" s="154">
        <v>41005</v>
      </c>
      <c r="B1063" s="54" t="s">
        <v>1069</v>
      </c>
      <c r="C1063" s="154">
        <f t="shared" si="18"/>
        <v>4</v>
      </c>
      <c r="E1063" s="12">
        <v>11957</v>
      </c>
      <c r="F1063" s="12">
        <v>11620</v>
      </c>
      <c r="G1063" s="14">
        <v>1861</v>
      </c>
      <c r="H1063" s="14">
        <v>7959</v>
      </c>
      <c r="I1063" s="14">
        <v>2137</v>
      </c>
      <c r="J1063" s="13"/>
      <c r="K1063" s="12">
        <f ca="1">Überl!AZ1064</f>
        <v>31402</v>
      </c>
      <c r="L1063" s="12">
        <f ca="1">Überl!BA1064</f>
        <v>1210842</v>
      </c>
      <c r="M1063" s="12">
        <f ca="1">Überl!BB1064</f>
        <v>6549832</v>
      </c>
      <c r="N1063" s="12">
        <f ca="1">Überl!BC1064</f>
        <v>500</v>
      </c>
      <c r="O1063" s="12">
        <f ca="1">Überl!BD1064</f>
        <v>500</v>
      </c>
    </row>
    <row r="1064" spans="1:15" x14ac:dyDescent="0.2">
      <c r="A1064" s="154">
        <v>41006</v>
      </c>
      <c r="B1064" s="54" t="s">
        <v>1068</v>
      </c>
      <c r="C1064" s="154">
        <f t="shared" si="18"/>
        <v>4</v>
      </c>
      <c r="E1064" s="12">
        <v>1389</v>
      </c>
      <c r="F1064" s="12">
        <v>1324</v>
      </c>
      <c r="G1064" s="14">
        <v>257</v>
      </c>
      <c r="H1064" s="14">
        <v>937</v>
      </c>
      <c r="I1064" s="14">
        <v>195</v>
      </c>
      <c r="J1064" s="13"/>
      <c r="K1064" s="12">
        <f ca="1">Überl!AZ1065</f>
        <v>23624</v>
      </c>
      <c r="L1064" s="12">
        <f ca="1">Überl!BA1065</f>
        <v>76359</v>
      </c>
      <c r="M1064" s="12">
        <f ca="1">Überl!BB1065</f>
        <v>115638</v>
      </c>
      <c r="N1064" s="12">
        <f ca="1">Überl!BC1065</f>
        <v>500</v>
      </c>
      <c r="O1064" s="12">
        <f ca="1">Überl!BD1065</f>
        <v>500</v>
      </c>
    </row>
    <row r="1065" spans="1:15" x14ac:dyDescent="0.2">
      <c r="A1065" s="154">
        <v>41007</v>
      </c>
      <c r="B1065" s="54" t="s">
        <v>1067</v>
      </c>
      <c r="C1065" s="154">
        <f t="shared" si="18"/>
        <v>4</v>
      </c>
      <c r="E1065" s="12">
        <v>6104</v>
      </c>
      <c r="F1065" s="12">
        <v>5873</v>
      </c>
      <c r="G1065" s="14">
        <v>937</v>
      </c>
      <c r="H1065" s="14">
        <v>4055</v>
      </c>
      <c r="I1065" s="14">
        <v>1112</v>
      </c>
      <c r="J1065" s="13"/>
      <c r="K1065" s="12">
        <f ca="1">Überl!AZ1066</f>
        <v>12397</v>
      </c>
      <c r="L1065" s="12">
        <f ca="1">Überl!BA1066</f>
        <v>805147</v>
      </c>
      <c r="M1065" s="12">
        <f ca="1">Überl!BB1066</f>
        <v>6247092</v>
      </c>
      <c r="N1065" s="12">
        <f ca="1">Überl!BC1066</f>
        <v>500</v>
      </c>
      <c r="O1065" s="12">
        <f ca="1">Überl!BD1066</f>
        <v>500</v>
      </c>
    </row>
    <row r="1066" spans="1:15" x14ac:dyDescent="0.2">
      <c r="A1066" s="154">
        <v>41008</v>
      </c>
      <c r="B1066" s="54" t="s">
        <v>1066</v>
      </c>
      <c r="C1066" s="154">
        <f t="shared" si="18"/>
        <v>4</v>
      </c>
      <c r="E1066" s="12">
        <v>1898</v>
      </c>
      <c r="F1066" s="12">
        <v>1799</v>
      </c>
      <c r="G1066" s="14">
        <v>370</v>
      </c>
      <c r="H1066" s="14">
        <v>1254</v>
      </c>
      <c r="I1066" s="14">
        <v>274</v>
      </c>
      <c r="J1066" s="13"/>
      <c r="K1066" s="12">
        <f ca="1">Überl!AZ1067</f>
        <v>15655</v>
      </c>
      <c r="L1066" s="12">
        <f ca="1">Überl!BA1067</f>
        <v>106552</v>
      </c>
      <c r="M1066" s="12">
        <f ca="1">Überl!BB1067</f>
        <v>143443</v>
      </c>
      <c r="N1066" s="12">
        <f ca="1">Überl!BC1067</f>
        <v>500</v>
      </c>
      <c r="O1066" s="12">
        <f ca="1">Überl!BD1067</f>
        <v>500</v>
      </c>
    </row>
    <row r="1067" spans="1:15" x14ac:dyDescent="0.2">
      <c r="A1067" s="154">
        <v>41009</v>
      </c>
      <c r="B1067" s="54" t="s">
        <v>1065</v>
      </c>
      <c r="C1067" s="154">
        <f t="shared" si="18"/>
        <v>4</v>
      </c>
      <c r="E1067" s="12">
        <v>2839</v>
      </c>
      <c r="F1067" s="12">
        <v>2662</v>
      </c>
      <c r="G1067" s="14">
        <v>533</v>
      </c>
      <c r="H1067" s="14">
        <v>1936</v>
      </c>
      <c r="I1067" s="14">
        <v>370</v>
      </c>
      <c r="J1067" s="13"/>
      <c r="K1067" s="12">
        <f ca="1">Überl!AZ1068</f>
        <v>21474</v>
      </c>
      <c r="L1067" s="12">
        <f ca="1">Überl!BA1068</f>
        <v>175555</v>
      </c>
      <c r="M1067" s="12">
        <f ca="1">Überl!BB1068</f>
        <v>455474</v>
      </c>
      <c r="N1067" s="12">
        <f ca="1">Überl!BC1068</f>
        <v>500</v>
      </c>
      <c r="O1067" s="12">
        <f ca="1">Überl!BD1068</f>
        <v>500</v>
      </c>
    </row>
    <row r="1068" spans="1:15" x14ac:dyDescent="0.2">
      <c r="A1068" s="154">
        <v>41010</v>
      </c>
      <c r="B1068" s="54" t="s">
        <v>1064</v>
      </c>
      <c r="C1068" s="154">
        <f t="shared" si="18"/>
        <v>4</v>
      </c>
      <c r="E1068" s="12">
        <v>2413</v>
      </c>
      <c r="F1068" s="12">
        <v>2279</v>
      </c>
      <c r="G1068" s="14">
        <v>364</v>
      </c>
      <c r="H1068" s="14">
        <v>1549</v>
      </c>
      <c r="I1068" s="14">
        <v>500</v>
      </c>
      <c r="J1068" s="13"/>
      <c r="K1068" s="12">
        <f ca="1">Überl!AZ1069</f>
        <v>18813</v>
      </c>
      <c r="L1068" s="12">
        <f ca="1">Überl!BA1069</f>
        <v>164130</v>
      </c>
      <c r="M1068" s="12">
        <f ca="1">Überl!BB1069</f>
        <v>277909</v>
      </c>
      <c r="N1068" s="12">
        <f ca="1">Überl!BC1069</f>
        <v>500</v>
      </c>
      <c r="O1068" s="12">
        <f ca="1">Überl!BD1069</f>
        <v>500</v>
      </c>
    </row>
    <row r="1069" spans="1:15" x14ac:dyDescent="0.2">
      <c r="A1069" s="154">
        <v>41011</v>
      </c>
      <c r="B1069" s="54" t="s">
        <v>1063</v>
      </c>
      <c r="C1069" s="154">
        <f t="shared" si="18"/>
        <v>4</v>
      </c>
      <c r="E1069" s="12">
        <v>3511</v>
      </c>
      <c r="F1069" s="12">
        <v>3204</v>
      </c>
      <c r="G1069" s="14">
        <v>535</v>
      </c>
      <c r="H1069" s="14">
        <v>2369</v>
      </c>
      <c r="I1069" s="14">
        <v>607</v>
      </c>
      <c r="J1069" s="13"/>
      <c r="K1069" s="12">
        <f ca="1">Überl!AZ1070</f>
        <v>23756</v>
      </c>
      <c r="L1069" s="12">
        <f ca="1">Überl!BA1070</f>
        <v>286734</v>
      </c>
      <c r="M1069" s="12">
        <f ca="1">Überl!BB1070</f>
        <v>393715</v>
      </c>
      <c r="N1069" s="12">
        <f ca="1">Überl!BC1070</f>
        <v>500</v>
      </c>
      <c r="O1069" s="12">
        <f ca="1">Überl!BD1070</f>
        <v>500</v>
      </c>
    </row>
    <row r="1070" spans="1:15" x14ac:dyDescent="0.2">
      <c r="A1070" s="154">
        <v>41012</v>
      </c>
      <c r="B1070" s="54" t="s">
        <v>1062</v>
      </c>
      <c r="C1070" s="154">
        <f t="shared" si="18"/>
        <v>4</v>
      </c>
      <c r="E1070" s="12">
        <v>28798</v>
      </c>
      <c r="F1070" s="12">
        <v>26806</v>
      </c>
      <c r="G1070" s="14">
        <v>4626</v>
      </c>
      <c r="H1070" s="14">
        <v>19021</v>
      </c>
      <c r="I1070" s="14">
        <v>5151</v>
      </c>
      <c r="J1070" s="13"/>
      <c r="K1070" s="12">
        <f ca="1">Überl!AZ1071</f>
        <v>20269</v>
      </c>
      <c r="L1070" s="12">
        <f ca="1">Überl!BA1071</f>
        <v>2879007</v>
      </c>
      <c r="M1070" s="12">
        <f ca="1">Überl!BB1071</f>
        <v>13032002</v>
      </c>
      <c r="N1070" s="12">
        <f ca="1">Überl!BC1071</f>
        <v>500</v>
      </c>
      <c r="O1070" s="12">
        <f ca="1">Überl!BD1071</f>
        <v>500</v>
      </c>
    </row>
    <row r="1071" spans="1:15" x14ac:dyDescent="0.2">
      <c r="A1071" s="154">
        <v>41013</v>
      </c>
      <c r="B1071" s="54" t="s">
        <v>1061</v>
      </c>
      <c r="C1071" s="154">
        <f t="shared" si="18"/>
        <v>4</v>
      </c>
      <c r="E1071" s="12">
        <v>6210</v>
      </c>
      <c r="F1071" s="12">
        <v>6019</v>
      </c>
      <c r="G1071" s="14">
        <v>898</v>
      </c>
      <c r="H1071" s="14">
        <v>4013</v>
      </c>
      <c r="I1071" s="14">
        <v>1299</v>
      </c>
      <c r="J1071" s="13"/>
      <c r="K1071" s="12">
        <f ca="1">Überl!AZ1072</f>
        <v>45669</v>
      </c>
      <c r="L1071" s="12">
        <f ca="1">Überl!BA1072</f>
        <v>636995</v>
      </c>
      <c r="M1071" s="12">
        <f ca="1">Überl!BB1072</f>
        <v>5649973</v>
      </c>
      <c r="N1071" s="12">
        <f ca="1">Überl!BC1072</f>
        <v>500</v>
      </c>
      <c r="O1071" s="12">
        <f ca="1">Überl!BD1072</f>
        <v>500</v>
      </c>
    </row>
    <row r="1072" spans="1:15" x14ac:dyDescent="0.2">
      <c r="A1072" s="154">
        <v>41014</v>
      </c>
      <c r="B1072" s="54" t="s">
        <v>1060</v>
      </c>
      <c r="C1072" s="154">
        <f t="shared" si="18"/>
        <v>4</v>
      </c>
      <c r="E1072" s="12">
        <v>6499</v>
      </c>
      <c r="F1072" s="12">
        <v>5907</v>
      </c>
      <c r="G1072" s="14">
        <v>1051</v>
      </c>
      <c r="H1072" s="14">
        <v>4271</v>
      </c>
      <c r="I1072" s="14">
        <v>1177</v>
      </c>
      <c r="J1072" s="13"/>
      <c r="K1072" s="12">
        <f ca="1">Überl!AZ1073</f>
        <v>15914</v>
      </c>
      <c r="L1072" s="12">
        <f ca="1">Überl!BA1073</f>
        <v>489520</v>
      </c>
      <c r="M1072" s="12">
        <f ca="1">Überl!BB1073</f>
        <v>1302655</v>
      </c>
      <c r="N1072" s="12">
        <f ca="1">Überl!BC1073</f>
        <v>500</v>
      </c>
      <c r="O1072" s="12">
        <f ca="1">Überl!BD1073</f>
        <v>500</v>
      </c>
    </row>
    <row r="1073" spans="1:15" x14ac:dyDescent="0.2">
      <c r="A1073" s="154">
        <v>41015</v>
      </c>
      <c r="B1073" s="54" t="s">
        <v>1059</v>
      </c>
      <c r="C1073" s="154">
        <f t="shared" si="18"/>
        <v>4</v>
      </c>
      <c r="E1073" s="12">
        <v>2091</v>
      </c>
      <c r="F1073" s="12">
        <v>1972</v>
      </c>
      <c r="G1073" s="14">
        <v>332</v>
      </c>
      <c r="H1073" s="14">
        <v>1415</v>
      </c>
      <c r="I1073" s="14">
        <v>344</v>
      </c>
      <c r="J1073" s="13"/>
      <c r="K1073" s="12">
        <f ca="1">Überl!AZ1074</f>
        <v>26368</v>
      </c>
      <c r="L1073" s="12">
        <f ca="1">Überl!BA1074</f>
        <v>145286</v>
      </c>
      <c r="M1073" s="12">
        <f ca="1">Überl!BB1074</f>
        <v>210484</v>
      </c>
      <c r="N1073" s="12">
        <f ca="1">Überl!BC1074</f>
        <v>500</v>
      </c>
      <c r="O1073" s="12">
        <f ca="1">Überl!BD1074</f>
        <v>500</v>
      </c>
    </row>
    <row r="1074" spans="1:15" x14ac:dyDescent="0.2">
      <c r="A1074" s="154">
        <v>41016</v>
      </c>
      <c r="B1074" s="54" t="s">
        <v>1058</v>
      </c>
      <c r="C1074" s="154">
        <f t="shared" si="18"/>
        <v>4</v>
      </c>
      <c r="E1074" s="12">
        <v>2099</v>
      </c>
      <c r="F1074" s="12">
        <v>1994</v>
      </c>
      <c r="G1074" s="14">
        <v>373</v>
      </c>
      <c r="H1074" s="14">
        <v>1364</v>
      </c>
      <c r="I1074" s="14">
        <v>362</v>
      </c>
      <c r="J1074" s="13"/>
      <c r="K1074" s="12">
        <f ca="1">Überl!AZ1075</f>
        <v>16518</v>
      </c>
      <c r="L1074" s="12">
        <f ca="1">Überl!BA1075</f>
        <v>157793</v>
      </c>
      <c r="M1074" s="12">
        <f ca="1">Überl!BB1075</f>
        <v>661988</v>
      </c>
      <c r="N1074" s="12">
        <f ca="1">Überl!BC1075</f>
        <v>500</v>
      </c>
      <c r="O1074" s="12">
        <f ca="1">Überl!BD1075</f>
        <v>500</v>
      </c>
    </row>
    <row r="1075" spans="1:15" x14ac:dyDescent="0.2">
      <c r="A1075" s="154">
        <v>41017</v>
      </c>
      <c r="B1075" s="54" t="s">
        <v>1057</v>
      </c>
      <c r="C1075" s="154">
        <f t="shared" si="18"/>
        <v>4</v>
      </c>
      <c r="E1075" s="12">
        <v>7557</v>
      </c>
      <c r="F1075" s="12">
        <v>6952</v>
      </c>
      <c r="G1075" s="14">
        <v>1158</v>
      </c>
      <c r="H1075" s="14">
        <v>5046</v>
      </c>
      <c r="I1075" s="14">
        <v>1353</v>
      </c>
      <c r="J1075" s="13"/>
      <c r="K1075" s="12">
        <f ca="1">Überl!AZ1076</f>
        <v>14565</v>
      </c>
      <c r="L1075" s="12">
        <f ca="1">Überl!BA1076</f>
        <v>1182631</v>
      </c>
      <c r="M1075" s="12">
        <f ca="1">Überl!BB1076</f>
        <v>7680577</v>
      </c>
      <c r="N1075" s="12">
        <f ca="1">Überl!BC1076</f>
        <v>500</v>
      </c>
      <c r="O1075" s="12">
        <f ca="1">Überl!BD1076</f>
        <v>500</v>
      </c>
    </row>
    <row r="1076" spans="1:15" x14ac:dyDescent="0.2">
      <c r="A1076" s="154">
        <v>41018</v>
      </c>
      <c r="B1076" s="54" t="s">
        <v>1056</v>
      </c>
      <c r="C1076" s="154">
        <f t="shared" si="18"/>
        <v>4</v>
      </c>
      <c r="E1076" s="12">
        <v>1880</v>
      </c>
      <c r="F1076" s="12">
        <v>1888</v>
      </c>
      <c r="G1076" s="14">
        <v>334</v>
      </c>
      <c r="H1076" s="14">
        <v>1251</v>
      </c>
      <c r="I1076" s="14">
        <v>295</v>
      </c>
      <c r="J1076" s="13"/>
      <c r="K1076" s="12">
        <f ca="1">Überl!AZ1077</f>
        <v>19677</v>
      </c>
      <c r="L1076" s="12">
        <f ca="1">Überl!BA1077</f>
        <v>90224</v>
      </c>
      <c r="M1076" s="12">
        <f ca="1">Überl!BB1077</f>
        <v>95732</v>
      </c>
      <c r="N1076" s="12">
        <f ca="1">Überl!BC1077</f>
        <v>500</v>
      </c>
      <c r="O1076" s="12">
        <f ca="1">Überl!BD1077</f>
        <v>500</v>
      </c>
    </row>
    <row r="1077" spans="1:15" x14ac:dyDescent="0.2">
      <c r="A1077" s="154">
        <v>41019</v>
      </c>
      <c r="B1077" s="54" t="s">
        <v>1055</v>
      </c>
      <c r="C1077" s="154">
        <f t="shared" si="18"/>
        <v>4</v>
      </c>
      <c r="E1077" s="12">
        <v>3961</v>
      </c>
      <c r="F1077" s="12">
        <v>3834</v>
      </c>
      <c r="G1077" s="14">
        <v>607</v>
      </c>
      <c r="H1077" s="14">
        <v>2676</v>
      </c>
      <c r="I1077" s="14">
        <v>678</v>
      </c>
      <c r="J1077" s="13"/>
      <c r="K1077" s="12">
        <f ca="1">Überl!AZ1078</f>
        <v>15085</v>
      </c>
      <c r="L1077" s="12">
        <f ca="1">Überl!BA1078</f>
        <v>322790</v>
      </c>
      <c r="M1077" s="12">
        <f ca="1">Überl!BB1078</f>
        <v>755034</v>
      </c>
      <c r="N1077" s="12">
        <f ca="1">Überl!BC1078</f>
        <v>500</v>
      </c>
      <c r="O1077" s="12">
        <f ca="1">Überl!BD1078</f>
        <v>500</v>
      </c>
    </row>
    <row r="1078" spans="1:15" x14ac:dyDescent="0.2">
      <c r="A1078" s="154">
        <v>41020</v>
      </c>
      <c r="B1078" s="54" t="s">
        <v>1054</v>
      </c>
      <c r="C1078" s="154">
        <f t="shared" si="18"/>
        <v>4</v>
      </c>
      <c r="E1078" s="12">
        <v>4789</v>
      </c>
      <c r="F1078" s="12">
        <v>4654</v>
      </c>
      <c r="G1078" s="14">
        <v>792</v>
      </c>
      <c r="H1078" s="14">
        <v>3275</v>
      </c>
      <c r="I1078" s="14">
        <v>722</v>
      </c>
      <c r="J1078" s="13"/>
      <c r="K1078" s="12">
        <f ca="1">Überl!AZ1079</f>
        <v>40114</v>
      </c>
      <c r="L1078" s="12">
        <f ca="1">Überl!BA1079</f>
        <v>351658</v>
      </c>
      <c r="M1078" s="12">
        <f ca="1">Überl!BB1079</f>
        <v>739569</v>
      </c>
      <c r="N1078" s="12">
        <f ca="1">Überl!BC1079</f>
        <v>500</v>
      </c>
      <c r="O1078" s="12">
        <f ca="1">Überl!BD1079</f>
        <v>500</v>
      </c>
    </row>
    <row r="1079" spans="1:15" x14ac:dyDescent="0.2">
      <c r="A1079" s="154">
        <v>41021</v>
      </c>
      <c r="B1079" s="54" t="s">
        <v>1053</v>
      </c>
      <c r="C1079" s="154">
        <f t="shared" si="18"/>
        <v>4</v>
      </c>
      <c r="E1079" s="12">
        <v>24629</v>
      </c>
      <c r="F1079" s="12">
        <v>23902</v>
      </c>
      <c r="G1079" s="14">
        <v>3847</v>
      </c>
      <c r="H1079" s="14">
        <v>16249</v>
      </c>
      <c r="I1079" s="14">
        <v>4533</v>
      </c>
      <c r="J1079" s="13"/>
      <c r="K1079" s="12">
        <f ca="1">Überl!AZ1080</f>
        <v>3592</v>
      </c>
      <c r="L1079" s="12">
        <f ca="1">Überl!BA1080</f>
        <v>2009383</v>
      </c>
      <c r="M1079" s="12">
        <f ca="1">Überl!BB1080</f>
        <v>10758475</v>
      </c>
      <c r="N1079" s="12">
        <f ca="1">Überl!BC1080</f>
        <v>500</v>
      </c>
      <c r="O1079" s="12">
        <f ca="1">Überl!BD1080</f>
        <v>500</v>
      </c>
    </row>
    <row r="1080" spans="1:15" x14ac:dyDescent="0.2">
      <c r="A1080" s="154">
        <v>41022</v>
      </c>
      <c r="B1080" s="54" t="s">
        <v>1052</v>
      </c>
      <c r="C1080" s="154">
        <f t="shared" si="18"/>
        <v>4</v>
      </c>
      <c r="E1080" s="12">
        <v>5931</v>
      </c>
      <c r="F1080" s="12">
        <v>5861</v>
      </c>
      <c r="G1080" s="14">
        <v>931</v>
      </c>
      <c r="H1080" s="14">
        <v>3879</v>
      </c>
      <c r="I1080" s="14">
        <v>1121</v>
      </c>
      <c r="J1080" s="13"/>
      <c r="K1080" s="12">
        <f ca="1">Überl!AZ1081</f>
        <v>23998</v>
      </c>
      <c r="L1080" s="12">
        <f ca="1">Überl!BA1081</f>
        <v>488950</v>
      </c>
      <c r="M1080" s="12">
        <f ca="1">Überl!BB1081</f>
        <v>645717</v>
      </c>
      <c r="N1080" s="12">
        <f ca="1">Überl!BC1081</f>
        <v>500</v>
      </c>
      <c r="O1080" s="12">
        <f ca="1">Überl!BD1081</f>
        <v>500</v>
      </c>
    </row>
    <row r="1081" spans="1:15" x14ac:dyDescent="0.2">
      <c r="A1081" s="154">
        <v>41101</v>
      </c>
      <c r="B1081" s="54" t="s">
        <v>1051</v>
      </c>
      <c r="C1081" s="154">
        <f t="shared" si="18"/>
        <v>4</v>
      </c>
      <c r="E1081" s="12">
        <v>1275</v>
      </c>
      <c r="F1081" s="12">
        <v>1209</v>
      </c>
      <c r="G1081" s="14">
        <v>220</v>
      </c>
      <c r="H1081" s="14">
        <v>852</v>
      </c>
      <c r="I1081" s="14">
        <v>203</v>
      </c>
      <c r="J1081" s="13"/>
      <c r="K1081" s="12">
        <f ca="1">Überl!AZ1082</f>
        <v>6367</v>
      </c>
      <c r="L1081" s="12">
        <f ca="1">Überl!BA1082</f>
        <v>55127</v>
      </c>
      <c r="M1081" s="12">
        <f ca="1">Überl!BB1082</f>
        <v>73743</v>
      </c>
      <c r="N1081" s="12">
        <f ca="1">Überl!BC1082</f>
        <v>500</v>
      </c>
      <c r="O1081" s="12">
        <f ca="1">Überl!BD1082</f>
        <v>500</v>
      </c>
    </row>
    <row r="1082" spans="1:15" x14ac:dyDescent="0.2">
      <c r="A1082" s="154">
        <v>41102</v>
      </c>
      <c r="B1082" s="54" t="s">
        <v>1050</v>
      </c>
      <c r="C1082" s="154">
        <f t="shared" si="18"/>
        <v>4</v>
      </c>
      <c r="E1082" s="12">
        <v>1478</v>
      </c>
      <c r="F1082" s="12">
        <v>1380</v>
      </c>
      <c r="G1082" s="14">
        <v>252</v>
      </c>
      <c r="H1082" s="14">
        <v>1022</v>
      </c>
      <c r="I1082" s="14">
        <v>204</v>
      </c>
      <c r="J1082" s="13"/>
      <c r="K1082" s="12">
        <f ca="1">Überl!AZ1083</f>
        <v>8996</v>
      </c>
      <c r="L1082" s="12">
        <f ca="1">Überl!BA1083</f>
        <v>82807</v>
      </c>
      <c r="M1082" s="12">
        <f ca="1">Überl!BB1083</f>
        <v>286800</v>
      </c>
      <c r="N1082" s="12">
        <f ca="1">Überl!BC1083</f>
        <v>500</v>
      </c>
      <c r="O1082" s="12">
        <f ca="1">Überl!BD1083</f>
        <v>500</v>
      </c>
    </row>
    <row r="1083" spans="1:15" x14ac:dyDescent="0.2">
      <c r="A1083" s="154">
        <v>41103</v>
      </c>
      <c r="B1083" s="54" t="s">
        <v>1049</v>
      </c>
      <c r="C1083" s="154">
        <f t="shared" si="18"/>
        <v>4</v>
      </c>
      <c r="E1083" s="12">
        <v>1748</v>
      </c>
      <c r="F1083" s="12">
        <v>1699</v>
      </c>
      <c r="G1083" s="14">
        <v>297</v>
      </c>
      <c r="H1083" s="14">
        <v>1136</v>
      </c>
      <c r="I1083" s="14">
        <v>315</v>
      </c>
      <c r="J1083" s="13"/>
      <c r="K1083" s="12">
        <f ca="1">Überl!AZ1084</f>
        <v>12797</v>
      </c>
      <c r="L1083" s="12">
        <f ca="1">Überl!BA1084</f>
        <v>98436</v>
      </c>
      <c r="M1083" s="12">
        <f ca="1">Überl!BB1084</f>
        <v>738343</v>
      </c>
      <c r="N1083" s="12">
        <f ca="1">Überl!BC1084</f>
        <v>500</v>
      </c>
      <c r="O1083" s="12">
        <f ca="1">Überl!BD1084</f>
        <v>500</v>
      </c>
    </row>
    <row r="1084" spans="1:15" x14ac:dyDescent="0.2">
      <c r="A1084" s="154">
        <v>41104</v>
      </c>
      <c r="B1084" s="54" t="s">
        <v>1048</v>
      </c>
      <c r="C1084" s="154">
        <f t="shared" si="18"/>
        <v>4</v>
      </c>
      <c r="E1084" s="12">
        <v>993</v>
      </c>
      <c r="F1084" s="12">
        <v>1025</v>
      </c>
      <c r="G1084" s="14">
        <v>156</v>
      </c>
      <c r="H1084" s="14">
        <v>644</v>
      </c>
      <c r="I1084" s="14">
        <v>193</v>
      </c>
      <c r="J1084" s="13"/>
      <c r="K1084" s="12">
        <f ca="1">Überl!AZ1085</f>
        <v>7978</v>
      </c>
      <c r="L1084" s="12">
        <f ca="1">Überl!BA1085</f>
        <v>34878</v>
      </c>
      <c r="M1084" s="12">
        <f ca="1">Überl!BB1085</f>
        <v>72013</v>
      </c>
      <c r="N1084" s="12">
        <f ca="1">Überl!BC1085</f>
        <v>500</v>
      </c>
      <c r="O1084" s="12">
        <f ca="1">Überl!BD1085</f>
        <v>500</v>
      </c>
    </row>
    <row r="1085" spans="1:15" x14ac:dyDescent="0.2">
      <c r="A1085" s="154">
        <v>41105</v>
      </c>
      <c r="B1085" s="54" t="s">
        <v>1047</v>
      </c>
      <c r="C1085" s="154">
        <f t="shared" si="18"/>
        <v>4</v>
      </c>
      <c r="E1085" s="12">
        <v>2895</v>
      </c>
      <c r="F1085" s="12">
        <v>2976</v>
      </c>
      <c r="G1085" s="14">
        <v>383</v>
      </c>
      <c r="H1085" s="14">
        <v>1881</v>
      </c>
      <c r="I1085" s="14">
        <v>631</v>
      </c>
      <c r="J1085" s="13"/>
      <c r="K1085" s="12">
        <f ca="1">Überl!AZ1086</f>
        <v>6412</v>
      </c>
      <c r="L1085" s="12">
        <f ca="1">Überl!BA1086</f>
        <v>190768</v>
      </c>
      <c r="M1085" s="12">
        <f ca="1">Überl!BB1086</f>
        <v>637678</v>
      </c>
      <c r="N1085" s="12">
        <f ca="1">Überl!BC1086</f>
        <v>500</v>
      </c>
      <c r="O1085" s="12">
        <f ca="1">Überl!BD1086</f>
        <v>500</v>
      </c>
    </row>
    <row r="1086" spans="1:15" x14ac:dyDescent="0.2">
      <c r="A1086" s="154">
        <v>41106</v>
      </c>
      <c r="B1086" s="54" t="s">
        <v>1046</v>
      </c>
      <c r="C1086" s="154">
        <f t="shared" si="18"/>
        <v>4</v>
      </c>
      <c r="E1086" s="12">
        <v>3141</v>
      </c>
      <c r="F1086" s="12">
        <v>2919</v>
      </c>
      <c r="G1086" s="14">
        <v>504</v>
      </c>
      <c r="H1086" s="14">
        <v>2174</v>
      </c>
      <c r="I1086" s="14">
        <v>463</v>
      </c>
      <c r="J1086" s="13"/>
      <c r="K1086" s="12">
        <f ca="1">Überl!AZ1087</f>
        <v>11971</v>
      </c>
      <c r="L1086" s="12">
        <f ca="1">Überl!BA1087</f>
        <v>180301</v>
      </c>
      <c r="M1086" s="12">
        <f ca="1">Überl!BB1087</f>
        <v>236652</v>
      </c>
      <c r="N1086" s="12">
        <f ca="1">Überl!BC1087</f>
        <v>500</v>
      </c>
      <c r="O1086" s="12">
        <f ca="1">Überl!BD1087</f>
        <v>500</v>
      </c>
    </row>
    <row r="1087" spans="1:15" x14ac:dyDescent="0.2">
      <c r="A1087" s="154">
        <v>41107</v>
      </c>
      <c r="B1087" s="54" t="s">
        <v>1045</v>
      </c>
      <c r="C1087" s="154">
        <f t="shared" si="18"/>
        <v>4</v>
      </c>
      <c r="E1087" s="12">
        <v>928</v>
      </c>
      <c r="F1087" s="12">
        <v>896</v>
      </c>
      <c r="G1087" s="14">
        <v>152</v>
      </c>
      <c r="H1087" s="14">
        <v>672</v>
      </c>
      <c r="I1087" s="14">
        <v>104</v>
      </c>
      <c r="J1087" s="13"/>
      <c r="K1087" s="12">
        <f ca="1">Überl!AZ1088</f>
        <v>5259</v>
      </c>
      <c r="L1087" s="12">
        <f ca="1">Überl!BA1088</f>
        <v>35299</v>
      </c>
      <c r="M1087" s="12">
        <f ca="1">Überl!BB1088</f>
        <v>45486</v>
      </c>
      <c r="N1087" s="12">
        <f ca="1">Überl!BC1088</f>
        <v>500</v>
      </c>
      <c r="O1087" s="12">
        <f ca="1">Überl!BD1088</f>
        <v>500</v>
      </c>
    </row>
    <row r="1088" spans="1:15" x14ac:dyDescent="0.2">
      <c r="A1088" s="154">
        <v>41108</v>
      </c>
      <c r="B1088" s="54" t="s">
        <v>1044</v>
      </c>
      <c r="C1088" s="154">
        <f t="shared" si="18"/>
        <v>4</v>
      </c>
      <c r="E1088" s="12">
        <v>2257</v>
      </c>
      <c r="F1088" s="12">
        <v>2333</v>
      </c>
      <c r="G1088" s="14">
        <v>391</v>
      </c>
      <c r="H1088" s="14">
        <v>1456</v>
      </c>
      <c r="I1088" s="14">
        <v>410</v>
      </c>
      <c r="J1088" s="13"/>
      <c r="K1088" s="12">
        <f ca="1">Überl!AZ1089</f>
        <v>12524</v>
      </c>
      <c r="L1088" s="12">
        <f ca="1">Überl!BA1089</f>
        <v>114078</v>
      </c>
      <c r="M1088" s="12">
        <f ca="1">Überl!BB1089</f>
        <v>227846</v>
      </c>
      <c r="N1088" s="12">
        <f ca="1">Überl!BC1089</f>
        <v>500</v>
      </c>
      <c r="O1088" s="12">
        <f ca="1">Überl!BD1089</f>
        <v>500</v>
      </c>
    </row>
    <row r="1089" spans="1:15" x14ac:dyDescent="0.2">
      <c r="A1089" s="154">
        <v>41109</v>
      </c>
      <c r="B1089" s="54" t="s">
        <v>1043</v>
      </c>
      <c r="C1089" s="154">
        <f t="shared" si="18"/>
        <v>4</v>
      </c>
      <c r="E1089" s="12">
        <v>2527</v>
      </c>
      <c r="F1089" s="12">
        <v>2476</v>
      </c>
      <c r="G1089" s="14">
        <v>354</v>
      </c>
      <c r="H1089" s="14">
        <v>1735</v>
      </c>
      <c r="I1089" s="14">
        <v>438</v>
      </c>
      <c r="J1089" s="13"/>
      <c r="K1089" s="12">
        <f ca="1">Überl!AZ1090</f>
        <v>7024</v>
      </c>
      <c r="L1089" s="12">
        <f ca="1">Überl!BA1090</f>
        <v>158840</v>
      </c>
      <c r="M1089" s="12">
        <f ca="1">Überl!BB1090</f>
        <v>509367</v>
      </c>
      <c r="N1089" s="12">
        <f ca="1">Überl!BC1090</f>
        <v>500</v>
      </c>
      <c r="O1089" s="12">
        <f ca="1">Überl!BD1090</f>
        <v>500</v>
      </c>
    </row>
    <row r="1090" spans="1:15" x14ac:dyDescent="0.2">
      <c r="A1090" s="154">
        <v>41110</v>
      </c>
      <c r="B1090" s="54" t="s">
        <v>1042</v>
      </c>
      <c r="C1090" s="154">
        <f t="shared" si="18"/>
        <v>4</v>
      </c>
      <c r="E1090" s="12">
        <v>4142</v>
      </c>
      <c r="F1090" s="12">
        <v>3975</v>
      </c>
      <c r="G1090" s="14">
        <v>658</v>
      </c>
      <c r="H1090" s="14">
        <v>2795</v>
      </c>
      <c r="I1090" s="14">
        <v>689</v>
      </c>
      <c r="J1090" s="13"/>
      <c r="K1090" s="12">
        <f ca="1">Überl!AZ1091</f>
        <v>8232</v>
      </c>
      <c r="L1090" s="12">
        <f ca="1">Überl!BA1091</f>
        <v>261304</v>
      </c>
      <c r="M1090" s="12">
        <f ca="1">Überl!BB1091</f>
        <v>714682</v>
      </c>
      <c r="N1090" s="12">
        <f ca="1">Überl!BC1091</f>
        <v>500</v>
      </c>
      <c r="O1090" s="12">
        <f ca="1">Überl!BD1091</f>
        <v>500</v>
      </c>
    </row>
    <row r="1091" spans="1:15" x14ac:dyDescent="0.2">
      <c r="A1091" s="154">
        <v>41111</v>
      </c>
      <c r="B1091" s="54" t="s">
        <v>1041</v>
      </c>
      <c r="C1091" s="154">
        <f t="shared" si="18"/>
        <v>4</v>
      </c>
      <c r="E1091" s="12">
        <v>4890</v>
      </c>
      <c r="F1091" s="12">
        <v>4887</v>
      </c>
      <c r="G1091" s="14">
        <v>709</v>
      </c>
      <c r="H1091" s="14">
        <v>3246</v>
      </c>
      <c r="I1091" s="14">
        <v>935</v>
      </c>
      <c r="J1091" s="13"/>
      <c r="K1091" s="12">
        <f ca="1">Überl!AZ1092</f>
        <v>11691</v>
      </c>
      <c r="L1091" s="12">
        <f ca="1">Überl!BA1092</f>
        <v>369049</v>
      </c>
      <c r="M1091" s="12">
        <f ca="1">Überl!BB1092</f>
        <v>1596716</v>
      </c>
      <c r="N1091" s="12">
        <f ca="1">Überl!BC1092</f>
        <v>500</v>
      </c>
      <c r="O1091" s="12">
        <f ca="1">Überl!BD1092</f>
        <v>500</v>
      </c>
    </row>
    <row r="1092" spans="1:15" x14ac:dyDescent="0.2">
      <c r="A1092" s="154">
        <v>41112</v>
      </c>
      <c r="B1092" s="54" t="s">
        <v>1040</v>
      </c>
      <c r="C1092" s="154">
        <f t="shared" si="18"/>
        <v>4</v>
      </c>
      <c r="E1092" s="12">
        <v>1724</v>
      </c>
      <c r="F1092" s="12">
        <v>1717</v>
      </c>
      <c r="G1092" s="14">
        <v>291</v>
      </c>
      <c r="H1092" s="14">
        <v>1134</v>
      </c>
      <c r="I1092" s="14">
        <v>299</v>
      </c>
      <c r="J1092" s="13"/>
      <c r="K1092" s="12">
        <f ca="1">Überl!AZ1093</f>
        <v>22923</v>
      </c>
      <c r="L1092" s="12">
        <f ca="1">Überl!BA1093</f>
        <v>77464</v>
      </c>
      <c r="M1092" s="12">
        <f ca="1">Überl!BB1093</f>
        <v>152172</v>
      </c>
      <c r="N1092" s="12">
        <f ca="1">Überl!BC1093</f>
        <v>500</v>
      </c>
      <c r="O1092" s="12">
        <f ca="1">Überl!BD1093</f>
        <v>500</v>
      </c>
    </row>
    <row r="1093" spans="1:15" x14ac:dyDescent="0.2">
      <c r="A1093" s="154">
        <v>41113</v>
      </c>
      <c r="B1093" s="54" t="s">
        <v>1039</v>
      </c>
      <c r="C1093" s="154">
        <f t="shared" si="18"/>
        <v>4</v>
      </c>
      <c r="E1093" s="12">
        <v>1817</v>
      </c>
      <c r="F1093" s="12">
        <v>1740</v>
      </c>
      <c r="G1093" s="14">
        <v>349</v>
      </c>
      <c r="H1093" s="14">
        <v>1212</v>
      </c>
      <c r="I1093" s="14">
        <v>256</v>
      </c>
      <c r="J1093" s="13"/>
      <c r="K1093" s="12">
        <f ca="1">Überl!AZ1094</f>
        <v>9773</v>
      </c>
      <c r="L1093" s="12">
        <f ca="1">Überl!BA1094</f>
        <v>106599</v>
      </c>
      <c r="M1093" s="12">
        <f ca="1">Überl!BB1094</f>
        <v>709871</v>
      </c>
      <c r="N1093" s="12">
        <f ca="1">Überl!BC1094</f>
        <v>500</v>
      </c>
      <c r="O1093" s="12">
        <f ca="1">Überl!BD1094</f>
        <v>500</v>
      </c>
    </row>
    <row r="1094" spans="1:15" x14ac:dyDescent="0.2">
      <c r="A1094" s="154">
        <v>41114</v>
      </c>
      <c r="B1094" s="54" t="s">
        <v>1038</v>
      </c>
      <c r="C1094" s="154">
        <f t="shared" si="18"/>
        <v>4</v>
      </c>
      <c r="E1094" s="12">
        <v>3698</v>
      </c>
      <c r="F1094" s="12">
        <v>3597</v>
      </c>
      <c r="G1094" s="14">
        <v>643</v>
      </c>
      <c r="H1094" s="14">
        <v>2464</v>
      </c>
      <c r="I1094" s="14">
        <v>591</v>
      </c>
      <c r="J1094" s="13"/>
      <c r="K1094" s="12">
        <f ca="1">Überl!AZ1095</f>
        <v>35020</v>
      </c>
      <c r="L1094" s="12">
        <f ca="1">Überl!BA1095</f>
        <v>217001</v>
      </c>
      <c r="M1094" s="12">
        <f ca="1">Überl!BB1095</f>
        <v>890539</v>
      </c>
      <c r="N1094" s="12">
        <f ca="1">Überl!BC1095</f>
        <v>500</v>
      </c>
      <c r="O1094" s="12">
        <f ca="1">Überl!BD1095</f>
        <v>500</v>
      </c>
    </row>
    <row r="1095" spans="1:15" x14ac:dyDescent="0.2">
      <c r="A1095" s="154">
        <v>41115</v>
      </c>
      <c r="B1095" s="54" t="s">
        <v>1037</v>
      </c>
      <c r="C1095" s="154">
        <f t="shared" si="18"/>
        <v>4</v>
      </c>
      <c r="E1095" s="12">
        <v>1705</v>
      </c>
      <c r="F1095" s="12">
        <v>1710</v>
      </c>
      <c r="G1095" s="14">
        <v>327</v>
      </c>
      <c r="H1095" s="14">
        <v>1109</v>
      </c>
      <c r="I1095" s="14">
        <v>269</v>
      </c>
      <c r="J1095" s="13"/>
      <c r="K1095" s="12">
        <f ca="1">Überl!AZ1096</f>
        <v>12280</v>
      </c>
      <c r="L1095" s="12">
        <f ca="1">Überl!BA1096</f>
        <v>74501</v>
      </c>
      <c r="M1095" s="12">
        <f ca="1">Überl!BB1096</f>
        <v>350824</v>
      </c>
      <c r="N1095" s="12">
        <f ca="1">Überl!BC1096</f>
        <v>500</v>
      </c>
      <c r="O1095" s="12">
        <f ca="1">Überl!BD1096</f>
        <v>500</v>
      </c>
    </row>
    <row r="1096" spans="1:15" x14ac:dyDescent="0.2">
      <c r="A1096" s="154">
        <v>41116</v>
      </c>
      <c r="B1096" s="54" t="s">
        <v>1036</v>
      </c>
      <c r="C1096" s="154">
        <f t="shared" si="18"/>
        <v>4</v>
      </c>
      <c r="E1096" s="12">
        <v>8630</v>
      </c>
      <c r="F1096" s="12">
        <v>8132</v>
      </c>
      <c r="G1096" s="14">
        <v>1356</v>
      </c>
      <c r="H1096" s="14">
        <v>5918</v>
      </c>
      <c r="I1096" s="14">
        <v>1356</v>
      </c>
      <c r="J1096" s="13"/>
      <c r="K1096" s="12">
        <f ca="1">Überl!AZ1097</f>
        <v>17710</v>
      </c>
      <c r="L1096" s="12">
        <f ca="1">Überl!BA1097</f>
        <v>803306</v>
      </c>
      <c r="M1096" s="12">
        <f ca="1">Überl!BB1097</f>
        <v>5313322</v>
      </c>
      <c r="N1096" s="12">
        <f ca="1">Überl!BC1097</f>
        <v>500</v>
      </c>
      <c r="O1096" s="12">
        <f ca="1">Überl!BD1097</f>
        <v>500</v>
      </c>
    </row>
    <row r="1097" spans="1:15" x14ac:dyDescent="0.2">
      <c r="A1097" s="154">
        <v>41117</v>
      </c>
      <c r="B1097" s="54" t="s">
        <v>1035</v>
      </c>
      <c r="C1097" s="154">
        <f t="shared" si="18"/>
        <v>4</v>
      </c>
      <c r="E1097" s="12">
        <v>1000</v>
      </c>
      <c r="F1097" s="12">
        <v>939</v>
      </c>
      <c r="G1097" s="14">
        <v>216</v>
      </c>
      <c r="H1097" s="14">
        <v>677</v>
      </c>
      <c r="I1097" s="14">
        <v>107</v>
      </c>
      <c r="J1097" s="13"/>
      <c r="K1097" s="12">
        <f ca="1">Überl!AZ1098</f>
        <v>3308</v>
      </c>
      <c r="L1097" s="12">
        <f ca="1">Überl!BA1098</f>
        <v>34997</v>
      </c>
      <c r="M1097" s="12">
        <f ca="1">Überl!BB1098</f>
        <v>24639</v>
      </c>
      <c r="N1097" s="12">
        <f ca="1">Überl!BC1098</f>
        <v>500</v>
      </c>
      <c r="O1097" s="12">
        <f ca="1">Überl!BD1098</f>
        <v>500</v>
      </c>
    </row>
    <row r="1098" spans="1:15" x14ac:dyDescent="0.2">
      <c r="A1098" s="154">
        <v>41118</v>
      </c>
      <c r="B1098" s="54" t="s">
        <v>1034</v>
      </c>
      <c r="C1098" s="154">
        <f t="shared" si="18"/>
        <v>4</v>
      </c>
      <c r="E1098" s="12">
        <v>4249</v>
      </c>
      <c r="F1098" s="12">
        <v>4084</v>
      </c>
      <c r="G1098" s="14">
        <v>719</v>
      </c>
      <c r="H1098" s="14">
        <v>2890</v>
      </c>
      <c r="I1098" s="14">
        <v>640</v>
      </c>
      <c r="J1098" s="13"/>
      <c r="K1098" s="12">
        <f ca="1">Überl!AZ1099</f>
        <v>27802</v>
      </c>
      <c r="L1098" s="12">
        <f ca="1">Überl!BA1099</f>
        <v>186545</v>
      </c>
      <c r="M1098" s="12">
        <f ca="1">Überl!BB1099</f>
        <v>209395</v>
      </c>
      <c r="N1098" s="12">
        <f ca="1">Überl!BC1099</f>
        <v>500</v>
      </c>
      <c r="O1098" s="12">
        <f ca="1">Überl!BD1099</f>
        <v>500</v>
      </c>
    </row>
    <row r="1099" spans="1:15" x14ac:dyDescent="0.2">
      <c r="A1099" s="154">
        <v>41119</v>
      </c>
      <c r="B1099" s="54" t="s">
        <v>1033</v>
      </c>
      <c r="C1099" s="154">
        <f t="shared" si="18"/>
        <v>4</v>
      </c>
      <c r="E1099" s="12">
        <v>1971</v>
      </c>
      <c r="F1099" s="12">
        <v>2053</v>
      </c>
      <c r="G1099" s="14">
        <v>313</v>
      </c>
      <c r="H1099" s="14">
        <v>1341</v>
      </c>
      <c r="I1099" s="14">
        <v>317</v>
      </c>
      <c r="J1099" s="13"/>
      <c r="K1099" s="12">
        <f ca="1">Überl!AZ1100</f>
        <v>12649</v>
      </c>
      <c r="L1099" s="12">
        <f ca="1">Überl!BA1100</f>
        <v>92833</v>
      </c>
      <c r="M1099" s="12">
        <f ca="1">Überl!BB1100</f>
        <v>126503</v>
      </c>
      <c r="N1099" s="12">
        <f ca="1">Überl!BC1100</f>
        <v>500</v>
      </c>
      <c r="O1099" s="12">
        <f ca="1">Überl!BD1100</f>
        <v>500</v>
      </c>
    </row>
    <row r="1100" spans="1:15" x14ac:dyDescent="0.2">
      <c r="A1100" s="154">
        <v>41120</v>
      </c>
      <c r="B1100" s="54" t="s">
        <v>1032</v>
      </c>
      <c r="C1100" s="154">
        <f t="shared" si="18"/>
        <v>4</v>
      </c>
      <c r="E1100" s="12">
        <v>4212</v>
      </c>
      <c r="F1100" s="12">
        <v>3786</v>
      </c>
      <c r="G1100" s="14">
        <v>679</v>
      </c>
      <c r="H1100" s="14">
        <v>2726</v>
      </c>
      <c r="I1100" s="14">
        <v>807</v>
      </c>
      <c r="J1100" s="13"/>
      <c r="K1100" s="12">
        <f ca="1">Überl!AZ1101</f>
        <v>4629</v>
      </c>
      <c r="L1100" s="12">
        <f ca="1">Überl!BA1101</f>
        <v>221980</v>
      </c>
      <c r="M1100" s="12">
        <f ca="1">Überl!BB1101</f>
        <v>426776</v>
      </c>
      <c r="N1100" s="12">
        <f ca="1">Überl!BC1101</f>
        <v>500</v>
      </c>
      <c r="O1100" s="12">
        <f ca="1">Überl!BD1101</f>
        <v>500</v>
      </c>
    </row>
    <row r="1101" spans="1:15" x14ac:dyDescent="0.2">
      <c r="A1101" s="154">
        <v>41121</v>
      </c>
      <c r="B1101" s="54" t="s">
        <v>1031</v>
      </c>
      <c r="C1101" s="154">
        <f t="shared" si="18"/>
        <v>4</v>
      </c>
      <c r="E1101" s="12">
        <v>788</v>
      </c>
      <c r="F1101" s="12">
        <v>847</v>
      </c>
      <c r="G1101" s="14">
        <v>114</v>
      </c>
      <c r="H1101" s="14">
        <v>544</v>
      </c>
      <c r="I1101" s="14">
        <v>130</v>
      </c>
      <c r="J1101" s="13"/>
      <c r="K1101" s="12">
        <f ca="1">Überl!AZ1102</f>
        <v>4000</v>
      </c>
      <c r="L1101" s="12">
        <f ca="1">Überl!BA1102</f>
        <v>39420</v>
      </c>
      <c r="M1101" s="12">
        <f ca="1">Überl!BB1102</f>
        <v>31118</v>
      </c>
      <c r="N1101" s="12">
        <f ca="1">Überl!BC1102</f>
        <v>500</v>
      </c>
      <c r="O1101" s="12">
        <f ca="1">Überl!BD1102</f>
        <v>500</v>
      </c>
    </row>
    <row r="1102" spans="1:15" x14ac:dyDescent="0.2">
      <c r="A1102" s="154">
        <v>41122</v>
      </c>
      <c r="B1102" s="54" t="s">
        <v>1030</v>
      </c>
      <c r="C1102" s="154">
        <f t="shared" si="18"/>
        <v>4</v>
      </c>
      <c r="E1102" s="12">
        <v>924</v>
      </c>
      <c r="F1102" s="12">
        <v>920</v>
      </c>
      <c r="G1102" s="14">
        <v>163</v>
      </c>
      <c r="H1102" s="14">
        <v>592</v>
      </c>
      <c r="I1102" s="14">
        <v>169</v>
      </c>
      <c r="J1102" s="13"/>
      <c r="K1102" s="12">
        <f ca="1">Überl!AZ1103</f>
        <v>11647</v>
      </c>
      <c r="L1102" s="12">
        <f ca="1">Überl!BA1103</f>
        <v>28358</v>
      </c>
      <c r="M1102" s="12">
        <f ca="1">Überl!BB1103</f>
        <v>93157</v>
      </c>
      <c r="N1102" s="12">
        <f ca="1">Überl!BC1103</f>
        <v>500</v>
      </c>
      <c r="O1102" s="12">
        <f ca="1">Überl!BD1103</f>
        <v>500</v>
      </c>
    </row>
    <row r="1103" spans="1:15" x14ac:dyDescent="0.2">
      <c r="A1103" s="154">
        <v>41123</v>
      </c>
      <c r="B1103" s="54" t="s">
        <v>1029</v>
      </c>
      <c r="C1103" s="154">
        <f t="shared" si="18"/>
        <v>4</v>
      </c>
      <c r="E1103" s="12">
        <v>1773</v>
      </c>
      <c r="F1103" s="12">
        <v>1761</v>
      </c>
      <c r="G1103" s="14">
        <v>285</v>
      </c>
      <c r="H1103" s="14">
        <v>1174</v>
      </c>
      <c r="I1103" s="14">
        <v>314</v>
      </c>
      <c r="J1103" s="13"/>
      <c r="K1103" s="12">
        <f ca="1">Überl!AZ1104</f>
        <v>12483</v>
      </c>
      <c r="L1103" s="12">
        <f ca="1">Überl!BA1104</f>
        <v>80126</v>
      </c>
      <c r="M1103" s="12">
        <f ca="1">Überl!BB1104</f>
        <v>190054</v>
      </c>
      <c r="N1103" s="12">
        <f ca="1">Überl!BC1104</f>
        <v>500</v>
      </c>
      <c r="O1103" s="12">
        <f ca="1">Überl!BD1104</f>
        <v>500</v>
      </c>
    </row>
    <row r="1104" spans="1:15" x14ac:dyDescent="0.2">
      <c r="A1104" s="154">
        <v>41124</v>
      </c>
      <c r="B1104" s="54" t="s">
        <v>1028</v>
      </c>
      <c r="C1104" s="154">
        <f t="shared" si="18"/>
        <v>4</v>
      </c>
      <c r="E1104" s="12">
        <v>5320</v>
      </c>
      <c r="F1104" s="12">
        <v>5169</v>
      </c>
      <c r="G1104" s="14">
        <v>843</v>
      </c>
      <c r="H1104" s="14">
        <v>3471</v>
      </c>
      <c r="I1104" s="14">
        <v>1006</v>
      </c>
      <c r="J1104" s="13"/>
      <c r="K1104" s="12">
        <f ca="1">Überl!AZ1105</f>
        <v>10255</v>
      </c>
      <c r="L1104" s="12">
        <f ca="1">Überl!BA1105</f>
        <v>415539</v>
      </c>
      <c r="M1104" s="12">
        <f ca="1">Überl!BB1105</f>
        <v>5136775</v>
      </c>
      <c r="N1104" s="12">
        <f ca="1">Überl!BC1105</f>
        <v>500</v>
      </c>
      <c r="O1104" s="12">
        <f ca="1">Überl!BD1105</f>
        <v>500</v>
      </c>
    </row>
    <row r="1105" spans="1:15" x14ac:dyDescent="0.2">
      <c r="A1105" s="154">
        <v>41125</v>
      </c>
      <c r="B1105" s="54" t="s">
        <v>1027</v>
      </c>
      <c r="C1105" s="154">
        <f t="shared" si="18"/>
        <v>4</v>
      </c>
      <c r="E1105" s="12">
        <v>2891</v>
      </c>
      <c r="F1105" s="12">
        <v>2901</v>
      </c>
      <c r="G1105" s="14">
        <v>485</v>
      </c>
      <c r="H1105" s="14">
        <v>1899</v>
      </c>
      <c r="I1105" s="14">
        <v>507</v>
      </c>
      <c r="J1105" s="13"/>
      <c r="K1105" s="12">
        <f ca="1">Überl!AZ1106</f>
        <v>11988</v>
      </c>
      <c r="L1105" s="12">
        <f ca="1">Überl!BA1106</f>
        <v>125081</v>
      </c>
      <c r="M1105" s="12">
        <f ca="1">Überl!BB1106</f>
        <v>233846</v>
      </c>
      <c r="N1105" s="12">
        <f ca="1">Überl!BC1106</f>
        <v>500</v>
      </c>
      <c r="O1105" s="12">
        <f ca="1">Überl!BD1106</f>
        <v>500</v>
      </c>
    </row>
    <row r="1106" spans="1:15" x14ac:dyDescent="0.2">
      <c r="A1106" s="154">
        <v>41126</v>
      </c>
      <c r="B1106" s="54" t="s">
        <v>1026</v>
      </c>
      <c r="C1106" s="154">
        <f t="shared" si="18"/>
        <v>4</v>
      </c>
      <c r="E1106" s="12">
        <v>1500</v>
      </c>
      <c r="F1106" s="12">
        <v>1441</v>
      </c>
      <c r="G1106" s="14">
        <v>260</v>
      </c>
      <c r="H1106" s="14">
        <v>1027</v>
      </c>
      <c r="I1106" s="14">
        <v>213</v>
      </c>
      <c r="J1106" s="13"/>
      <c r="K1106" s="12">
        <f ca="1">Überl!AZ1107</f>
        <v>7325</v>
      </c>
      <c r="L1106" s="12">
        <f ca="1">Überl!BA1107</f>
        <v>64055</v>
      </c>
      <c r="M1106" s="12">
        <f ca="1">Überl!BB1107</f>
        <v>75502</v>
      </c>
      <c r="N1106" s="12">
        <f ca="1">Überl!BC1107</f>
        <v>500</v>
      </c>
      <c r="O1106" s="12">
        <f ca="1">Überl!BD1107</f>
        <v>500</v>
      </c>
    </row>
    <row r="1107" spans="1:15" x14ac:dyDescent="0.2">
      <c r="A1107" s="154">
        <v>41201</v>
      </c>
      <c r="B1107" s="54" t="s">
        <v>1025</v>
      </c>
      <c r="C1107" s="154">
        <f t="shared" ref="C1107:C1170" si="19">INT(A1107/10000)</f>
        <v>4</v>
      </c>
      <c r="E1107" s="12">
        <v>781</v>
      </c>
      <c r="F1107" s="12">
        <v>744</v>
      </c>
      <c r="G1107" s="14">
        <v>132</v>
      </c>
      <c r="H1107" s="14">
        <v>532</v>
      </c>
      <c r="I1107" s="14">
        <v>117</v>
      </c>
      <c r="J1107" s="13"/>
      <c r="K1107" s="12">
        <f ca="1">Überl!AZ1108</f>
        <v>11508</v>
      </c>
      <c r="L1107" s="12">
        <f ca="1">Überl!BA1108</f>
        <v>38561</v>
      </c>
      <c r="M1107" s="12">
        <f ca="1">Überl!BB1108</f>
        <v>104921</v>
      </c>
      <c r="N1107" s="12">
        <f ca="1">Überl!BC1108</f>
        <v>500</v>
      </c>
      <c r="O1107" s="12">
        <f ca="1">Überl!BD1108</f>
        <v>500</v>
      </c>
    </row>
    <row r="1108" spans="1:15" x14ac:dyDescent="0.2">
      <c r="A1108" s="154">
        <v>41202</v>
      </c>
      <c r="B1108" s="54" t="s">
        <v>1024</v>
      </c>
      <c r="C1108" s="154">
        <f t="shared" si="19"/>
        <v>4</v>
      </c>
      <c r="E1108" s="12">
        <v>1092</v>
      </c>
      <c r="F1108" s="12">
        <v>1071</v>
      </c>
      <c r="G1108" s="14">
        <v>142</v>
      </c>
      <c r="H1108" s="14">
        <v>759</v>
      </c>
      <c r="I1108" s="14">
        <v>191</v>
      </c>
      <c r="J1108" s="13"/>
      <c r="K1108" s="12">
        <f ca="1">Überl!AZ1109</f>
        <v>8868</v>
      </c>
      <c r="L1108" s="12">
        <f ca="1">Überl!BA1109</f>
        <v>65683</v>
      </c>
      <c r="M1108" s="12">
        <f ca="1">Überl!BB1109</f>
        <v>244553</v>
      </c>
      <c r="N1108" s="12">
        <f ca="1">Überl!BC1109</f>
        <v>500</v>
      </c>
      <c r="O1108" s="12">
        <f ca="1">Überl!BD1109</f>
        <v>500</v>
      </c>
    </row>
    <row r="1109" spans="1:15" x14ac:dyDescent="0.2">
      <c r="A1109" s="154">
        <v>41203</v>
      </c>
      <c r="B1109" s="54" t="s">
        <v>1023</v>
      </c>
      <c r="C1109" s="154">
        <f t="shared" si="19"/>
        <v>4</v>
      </c>
      <c r="E1109" s="12">
        <v>3031</v>
      </c>
      <c r="F1109" s="12">
        <v>2872</v>
      </c>
      <c r="G1109" s="14">
        <v>425</v>
      </c>
      <c r="H1109" s="14">
        <v>2091</v>
      </c>
      <c r="I1109" s="14">
        <v>515</v>
      </c>
      <c r="J1109" s="13"/>
      <c r="K1109" s="12">
        <f ca="1">Überl!AZ1110</f>
        <v>14063</v>
      </c>
      <c r="L1109" s="12">
        <f ca="1">Überl!BA1110</f>
        <v>237573</v>
      </c>
      <c r="M1109" s="12">
        <f ca="1">Überl!BB1110</f>
        <v>1764493</v>
      </c>
      <c r="N1109" s="12">
        <f ca="1">Überl!BC1110</f>
        <v>500</v>
      </c>
      <c r="O1109" s="12">
        <f ca="1">Überl!BD1110</f>
        <v>500</v>
      </c>
    </row>
    <row r="1110" spans="1:15" x14ac:dyDescent="0.2">
      <c r="A1110" s="154">
        <v>41204</v>
      </c>
      <c r="B1110" s="54" t="s">
        <v>1022</v>
      </c>
      <c r="C1110" s="154">
        <f t="shared" si="19"/>
        <v>4</v>
      </c>
      <c r="E1110" s="12">
        <v>3408</v>
      </c>
      <c r="F1110" s="12">
        <v>3348</v>
      </c>
      <c r="G1110" s="14">
        <v>473</v>
      </c>
      <c r="H1110" s="14">
        <v>2309</v>
      </c>
      <c r="I1110" s="14">
        <v>626</v>
      </c>
      <c r="J1110" s="13"/>
      <c r="K1110" s="12">
        <f ca="1">Überl!AZ1111</f>
        <v>27990</v>
      </c>
      <c r="L1110" s="12">
        <f ca="1">Überl!BA1111</f>
        <v>245526</v>
      </c>
      <c r="M1110" s="12">
        <f ca="1">Überl!BB1111</f>
        <v>802659</v>
      </c>
      <c r="N1110" s="12">
        <f ca="1">Überl!BC1111</f>
        <v>500</v>
      </c>
      <c r="O1110" s="12">
        <f ca="1">Überl!BD1111</f>
        <v>500</v>
      </c>
    </row>
    <row r="1111" spans="1:15" x14ac:dyDescent="0.2">
      <c r="A1111" s="154">
        <v>41205</v>
      </c>
      <c r="B1111" s="54" t="s">
        <v>1021</v>
      </c>
      <c r="C1111" s="154">
        <f t="shared" si="19"/>
        <v>4</v>
      </c>
      <c r="E1111" s="12">
        <v>807</v>
      </c>
      <c r="F1111" s="12">
        <v>749</v>
      </c>
      <c r="G1111" s="14">
        <v>134</v>
      </c>
      <c r="H1111" s="14">
        <v>558</v>
      </c>
      <c r="I1111" s="14">
        <v>115</v>
      </c>
      <c r="J1111" s="13"/>
      <c r="K1111" s="12">
        <f ca="1">Überl!AZ1112</f>
        <v>7354</v>
      </c>
      <c r="L1111" s="12">
        <f ca="1">Überl!BA1112</f>
        <v>30087</v>
      </c>
      <c r="M1111" s="12">
        <f ca="1">Überl!BB1112</f>
        <v>52615</v>
      </c>
      <c r="N1111" s="12">
        <f ca="1">Überl!BC1112</f>
        <v>500</v>
      </c>
      <c r="O1111" s="12">
        <f ca="1">Überl!BD1112</f>
        <v>500</v>
      </c>
    </row>
    <row r="1112" spans="1:15" x14ac:dyDescent="0.2">
      <c r="A1112" s="154">
        <v>41206</v>
      </c>
      <c r="B1112" s="54" t="s">
        <v>1020</v>
      </c>
      <c r="C1112" s="154">
        <f t="shared" si="19"/>
        <v>4</v>
      </c>
      <c r="E1112" s="12">
        <v>503</v>
      </c>
      <c r="F1112" s="12">
        <v>526</v>
      </c>
      <c r="G1112" s="14">
        <v>74</v>
      </c>
      <c r="H1112" s="14">
        <v>326</v>
      </c>
      <c r="I1112" s="14">
        <v>103</v>
      </c>
      <c r="J1112" s="13"/>
      <c r="K1112" s="12">
        <f ca="1">Überl!AZ1113</f>
        <v>4505</v>
      </c>
      <c r="L1112" s="12">
        <f ca="1">Überl!BA1113</f>
        <v>23233</v>
      </c>
      <c r="M1112" s="12">
        <f ca="1">Überl!BB1113</f>
        <v>24304</v>
      </c>
      <c r="N1112" s="12">
        <f ca="1">Überl!BC1113</f>
        <v>500</v>
      </c>
      <c r="O1112" s="12">
        <f ca="1">Überl!BD1113</f>
        <v>500</v>
      </c>
    </row>
    <row r="1113" spans="1:15" x14ac:dyDescent="0.2">
      <c r="A1113" s="154">
        <v>41207</v>
      </c>
      <c r="B1113" s="54" t="s">
        <v>1019</v>
      </c>
      <c r="C1113" s="154">
        <f t="shared" si="19"/>
        <v>4</v>
      </c>
      <c r="E1113" s="12">
        <v>1415</v>
      </c>
      <c r="F1113" s="12">
        <v>1408</v>
      </c>
      <c r="G1113" s="14">
        <v>208</v>
      </c>
      <c r="H1113" s="14">
        <v>963</v>
      </c>
      <c r="I1113" s="14">
        <v>244</v>
      </c>
      <c r="J1113" s="13"/>
      <c r="K1113" s="12">
        <f ca="1">Überl!AZ1114</f>
        <v>15542</v>
      </c>
      <c r="L1113" s="12">
        <f ca="1">Überl!BA1114</f>
        <v>186951</v>
      </c>
      <c r="M1113" s="12">
        <f ca="1">Überl!BB1114</f>
        <v>732405</v>
      </c>
      <c r="N1113" s="12">
        <f ca="1">Überl!BC1114</f>
        <v>500</v>
      </c>
      <c r="O1113" s="12">
        <f ca="1">Überl!BD1114</f>
        <v>500</v>
      </c>
    </row>
    <row r="1114" spans="1:15" x14ac:dyDescent="0.2">
      <c r="A1114" s="154">
        <v>41208</v>
      </c>
      <c r="B1114" s="54" t="s">
        <v>1018</v>
      </c>
      <c r="C1114" s="154">
        <f t="shared" si="19"/>
        <v>4</v>
      </c>
      <c r="E1114" s="12">
        <v>1203</v>
      </c>
      <c r="F1114" s="12">
        <v>1139</v>
      </c>
      <c r="G1114" s="14">
        <v>187</v>
      </c>
      <c r="H1114" s="14">
        <v>790</v>
      </c>
      <c r="I1114" s="14">
        <v>226</v>
      </c>
      <c r="J1114" s="13"/>
      <c r="K1114" s="12">
        <f ca="1">Überl!AZ1115</f>
        <v>15595</v>
      </c>
      <c r="L1114" s="12">
        <f ca="1">Überl!BA1115</f>
        <v>100457</v>
      </c>
      <c r="M1114" s="12">
        <f ca="1">Überl!BB1115</f>
        <v>1387838</v>
      </c>
      <c r="N1114" s="12">
        <f ca="1">Überl!BC1115</f>
        <v>500</v>
      </c>
      <c r="O1114" s="12">
        <f ca="1">Überl!BD1115</f>
        <v>500</v>
      </c>
    </row>
    <row r="1115" spans="1:15" x14ac:dyDescent="0.2">
      <c r="A1115" s="154">
        <v>41209</v>
      </c>
      <c r="B1115" s="54" t="s">
        <v>1017</v>
      </c>
      <c r="C1115" s="154">
        <f t="shared" si="19"/>
        <v>4</v>
      </c>
      <c r="E1115" s="12">
        <v>2267</v>
      </c>
      <c r="F1115" s="12">
        <v>2106</v>
      </c>
      <c r="G1115" s="14">
        <v>382</v>
      </c>
      <c r="H1115" s="14">
        <v>1507</v>
      </c>
      <c r="I1115" s="14">
        <v>378</v>
      </c>
      <c r="J1115" s="13"/>
      <c r="K1115" s="12">
        <f ca="1">Überl!AZ1116</f>
        <v>19507</v>
      </c>
      <c r="L1115" s="12">
        <f ca="1">Überl!BA1116</f>
        <v>200528</v>
      </c>
      <c r="M1115" s="12">
        <f ca="1">Überl!BB1116</f>
        <v>814697</v>
      </c>
      <c r="N1115" s="12">
        <f ca="1">Überl!BC1116</f>
        <v>500</v>
      </c>
      <c r="O1115" s="12">
        <f ca="1">Überl!BD1116</f>
        <v>500</v>
      </c>
    </row>
    <row r="1116" spans="1:15" x14ac:dyDescent="0.2">
      <c r="A1116" s="154">
        <v>41210</v>
      </c>
      <c r="B1116" s="54" t="s">
        <v>1016</v>
      </c>
      <c r="C1116" s="154">
        <f t="shared" si="19"/>
        <v>4</v>
      </c>
      <c r="E1116" s="12">
        <v>653</v>
      </c>
      <c r="F1116" s="12">
        <v>612</v>
      </c>
      <c r="G1116" s="14">
        <v>91</v>
      </c>
      <c r="H1116" s="14">
        <v>441</v>
      </c>
      <c r="I1116" s="14">
        <v>121</v>
      </c>
      <c r="J1116" s="13"/>
      <c r="K1116" s="12">
        <f ca="1">Überl!AZ1117</f>
        <v>14136</v>
      </c>
      <c r="L1116" s="12">
        <f ca="1">Überl!BA1117</f>
        <v>32783</v>
      </c>
      <c r="M1116" s="12">
        <f ca="1">Überl!BB1117</f>
        <v>57796</v>
      </c>
      <c r="N1116" s="12">
        <f ca="1">Überl!BC1117</f>
        <v>500</v>
      </c>
      <c r="O1116" s="12">
        <f ca="1">Überl!BD1117</f>
        <v>500</v>
      </c>
    </row>
    <row r="1117" spans="1:15" x14ac:dyDescent="0.2">
      <c r="A1117" s="154">
        <v>41211</v>
      </c>
      <c r="B1117" s="54" t="s">
        <v>1015</v>
      </c>
      <c r="C1117" s="154">
        <f t="shared" si="19"/>
        <v>4</v>
      </c>
      <c r="E1117" s="12">
        <v>724</v>
      </c>
      <c r="F1117" s="12">
        <v>722</v>
      </c>
      <c r="G1117" s="14">
        <v>114</v>
      </c>
      <c r="H1117" s="14">
        <v>493</v>
      </c>
      <c r="I1117" s="14">
        <v>117</v>
      </c>
      <c r="J1117" s="13"/>
      <c r="K1117" s="12">
        <f ca="1">Überl!AZ1118</f>
        <v>7468</v>
      </c>
      <c r="L1117" s="12">
        <f ca="1">Überl!BA1118</f>
        <v>57794</v>
      </c>
      <c r="M1117" s="12">
        <f ca="1">Überl!BB1118</f>
        <v>109189</v>
      </c>
      <c r="N1117" s="12">
        <f ca="1">Überl!BC1118</f>
        <v>500</v>
      </c>
      <c r="O1117" s="12">
        <f ca="1">Überl!BD1118</f>
        <v>500</v>
      </c>
    </row>
    <row r="1118" spans="1:15" x14ac:dyDescent="0.2">
      <c r="A1118" s="154">
        <v>41212</v>
      </c>
      <c r="B1118" s="54" t="s">
        <v>1014</v>
      </c>
      <c r="C1118" s="154">
        <f t="shared" si="19"/>
        <v>4</v>
      </c>
      <c r="E1118" s="12">
        <v>1322</v>
      </c>
      <c r="F1118" s="12">
        <v>1277</v>
      </c>
      <c r="G1118" s="14">
        <v>184</v>
      </c>
      <c r="H1118" s="14">
        <v>899</v>
      </c>
      <c r="I1118" s="14">
        <v>239</v>
      </c>
      <c r="J1118" s="13"/>
      <c r="K1118" s="12">
        <f ca="1">Überl!AZ1119</f>
        <v>22226</v>
      </c>
      <c r="L1118" s="12">
        <f ca="1">Überl!BA1119</f>
        <v>87068</v>
      </c>
      <c r="M1118" s="12">
        <f ca="1">Überl!BB1119</f>
        <v>276238</v>
      </c>
      <c r="N1118" s="12">
        <f ca="1">Überl!BC1119</f>
        <v>500</v>
      </c>
      <c r="O1118" s="12">
        <f ca="1">Überl!BD1119</f>
        <v>500</v>
      </c>
    </row>
    <row r="1119" spans="1:15" x14ac:dyDescent="0.2">
      <c r="A1119" s="154">
        <v>41213</v>
      </c>
      <c r="B1119" s="54" t="s">
        <v>1013</v>
      </c>
      <c r="C1119" s="154">
        <f t="shared" si="19"/>
        <v>4</v>
      </c>
      <c r="E1119" s="12">
        <v>2235</v>
      </c>
      <c r="F1119" s="12">
        <v>2198</v>
      </c>
      <c r="G1119" s="14">
        <v>342</v>
      </c>
      <c r="H1119" s="14">
        <v>1477</v>
      </c>
      <c r="I1119" s="14">
        <v>416</v>
      </c>
      <c r="J1119" s="13"/>
      <c r="K1119" s="12">
        <f ca="1">Überl!AZ1120</f>
        <v>23350</v>
      </c>
      <c r="L1119" s="12">
        <f ca="1">Überl!BA1120</f>
        <v>140473</v>
      </c>
      <c r="M1119" s="12">
        <f ca="1">Überl!BB1120</f>
        <v>536777</v>
      </c>
      <c r="N1119" s="12">
        <f ca="1">Überl!BC1120</f>
        <v>500</v>
      </c>
      <c r="O1119" s="12">
        <f ca="1">Überl!BD1120</f>
        <v>500</v>
      </c>
    </row>
    <row r="1120" spans="1:15" x14ac:dyDescent="0.2">
      <c r="A1120" s="154">
        <v>41214</v>
      </c>
      <c r="B1120" s="54" t="s">
        <v>1012</v>
      </c>
      <c r="C1120" s="154">
        <f t="shared" si="19"/>
        <v>4</v>
      </c>
      <c r="E1120" s="12">
        <v>2371</v>
      </c>
      <c r="F1120" s="12">
        <v>2296</v>
      </c>
      <c r="G1120" s="14">
        <v>348</v>
      </c>
      <c r="H1120" s="14">
        <v>1535</v>
      </c>
      <c r="I1120" s="14">
        <v>488</v>
      </c>
      <c r="J1120" s="13"/>
      <c r="K1120" s="12">
        <f ca="1">Überl!AZ1121</f>
        <v>18229</v>
      </c>
      <c r="L1120" s="12">
        <f ca="1">Überl!BA1121</f>
        <v>128900</v>
      </c>
      <c r="M1120" s="12">
        <f ca="1">Überl!BB1121</f>
        <v>628369</v>
      </c>
      <c r="N1120" s="12">
        <f ca="1">Überl!BC1121</f>
        <v>500</v>
      </c>
      <c r="O1120" s="12">
        <f ca="1">Überl!BD1121</f>
        <v>500</v>
      </c>
    </row>
    <row r="1121" spans="1:15" x14ac:dyDescent="0.2">
      <c r="A1121" s="154">
        <v>41215</v>
      </c>
      <c r="B1121" s="54" t="s">
        <v>1011</v>
      </c>
      <c r="C1121" s="154">
        <f t="shared" si="19"/>
        <v>4</v>
      </c>
      <c r="E1121" s="12">
        <v>2349</v>
      </c>
      <c r="F1121" s="12">
        <v>2378</v>
      </c>
      <c r="G1121" s="14">
        <v>366</v>
      </c>
      <c r="H1121" s="14">
        <v>1590</v>
      </c>
      <c r="I1121" s="14">
        <v>393</v>
      </c>
      <c r="J1121" s="13"/>
      <c r="K1121" s="12">
        <f ca="1">Überl!AZ1122</f>
        <v>19892</v>
      </c>
      <c r="L1121" s="12">
        <f ca="1">Überl!BA1122</f>
        <v>159086</v>
      </c>
      <c r="M1121" s="12">
        <f ca="1">Überl!BB1122</f>
        <v>282743</v>
      </c>
      <c r="N1121" s="12">
        <f ca="1">Überl!BC1122</f>
        <v>500</v>
      </c>
      <c r="O1121" s="12">
        <f ca="1">Überl!BD1122</f>
        <v>500</v>
      </c>
    </row>
    <row r="1122" spans="1:15" x14ac:dyDescent="0.2">
      <c r="A1122" s="154">
        <v>41216</v>
      </c>
      <c r="B1122" s="54" t="s">
        <v>1010</v>
      </c>
      <c r="C1122" s="154">
        <f t="shared" si="19"/>
        <v>4</v>
      </c>
      <c r="E1122" s="12">
        <v>337</v>
      </c>
      <c r="F1122" s="12">
        <v>324</v>
      </c>
      <c r="G1122" s="14">
        <v>47</v>
      </c>
      <c r="H1122" s="14">
        <v>233</v>
      </c>
      <c r="I1122" s="14">
        <v>57</v>
      </c>
      <c r="J1122" s="13"/>
      <c r="K1122" s="12">
        <f ca="1">Überl!AZ1123</f>
        <v>13009</v>
      </c>
      <c r="L1122" s="12">
        <f ca="1">Überl!BA1123</f>
        <v>12053</v>
      </c>
      <c r="M1122" s="12">
        <f ca="1">Überl!BB1123</f>
        <v>39909</v>
      </c>
      <c r="N1122" s="12">
        <f ca="1">Überl!BC1123</f>
        <v>500</v>
      </c>
      <c r="O1122" s="12">
        <f ca="1">Überl!BD1123</f>
        <v>500</v>
      </c>
    </row>
    <row r="1123" spans="1:15" x14ac:dyDescent="0.2">
      <c r="A1123" s="154">
        <v>41217</v>
      </c>
      <c r="B1123" s="54" t="s">
        <v>1009</v>
      </c>
      <c r="C1123" s="154">
        <f t="shared" si="19"/>
        <v>4</v>
      </c>
      <c r="E1123" s="12">
        <v>669</v>
      </c>
      <c r="F1123" s="12">
        <v>662</v>
      </c>
      <c r="G1123" s="14">
        <v>91</v>
      </c>
      <c r="H1123" s="14">
        <v>453</v>
      </c>
      <c r="I1123" s="14">
        <v>125</v>
      </c>
      <c r="J1123" s="13"/>
      <c r="K1123" s="12">
        <f ca="1">Überl!AZ1124</f>
        <v>8916</v>
      </c>
      <c r="L1123" s="12">
        <f ca="1">Überl!BA1124</f>
        <v>49059</v>
      </c>
      <c r="M1123" s="12">
        <f ca="1">Überl!BB1124</f>
        <v>80932</v>
      </c>
      <c r="N1123" s="12">
        <f ca="1">Überl!BC1124</f>
        <v>500</v>
      </c>
      <c r="O1123" s="12">
        <f ca="1">Überl!BD1124</f>
        <v>500</v>
      </c>
    </row>
    <row r="1124" spans="1:15" x14ac:dyDescent="0.2">
      <c r="A1124" s="154">
        <v>41218</v>
      </c>
      <c r="B1124" s="54" t="s">
        <v>1008</v>
      </c>
      <c r="C1124" s="154">
        <f t="shared" si="19"/>
        <v>4</v>
      </c>
      <c r="E1124" s="12">
        <v>2448</v>
      </c>
      <c r="F1124" s="12">
        <v>2309</v>
      </c>
      <c r="G1124" s="14">
        <v>358</v>
      </c>
      <c r="H1124" s="14">
        <v>1691</v>
      </c>
      <c r="I1124" s="14">
        <v>399</v>
      </c>
      <c r="J1124" s="13"/>
      <c r="K1124" s="12">
        <f ca="1">Überl!AZ1125</f>
        <v>15695</v>
      </c>
      <c r="L1124" s="12">
        <f ca="1">Überl!BA1125</f>
        <v>157022</v>
      </c>
      <c r="M1124" s="12">
        <f ca="1">Überl!BB1125</f>
        <v>231126</v>
      </c>
      <c r="N1124" s="12">
        <f ca="1">Überl!BC1125</f>
        <v>500</v>
      </c>
      <c r="O1124" s="12">
        <f ca="1">Überl!BD1125</f>
        <v>500</v>
      </c>
    </row>
    <row r="1125" spans="1:15" x14ac:dyDescent="0.2">
      <c r="A1125" s="154">
        <v>41219</v>
      </c>
      <c r="B1125" s="54" t="s">
        <v>1007</v>
      </c>
      <c r="C1125" s="154">
        <f t="shared" si="19"/>
        <v>4</v>
      </c>
      <c r="E1125" s="12">
        <v>1652</v>
      </c>
      <c r="F1125" s="12">
        <v>1519</v>
      </c>
      <c r="G1125" s="14">
        <v>190</v>
      </c>
      <c r="H1125" s="14">
        <v>1067</v>
      </c>
      <c r="I1125" s="14">
        <v>395</v>
      </c>
      <c r="J1125" s="13"/>
      <c r="K1125" s="12">
        <f ca="1">Überl!AZ1126</f>
        <v>1040</v>
      </c>
      <c r="L1125" s="12">
        <f ca="1">Überl!BA1126</f>
        <v>97020</v>
      </c>
      <c r="M1125" s="12">
        <f ca="1">Überl!BB1126</f>
        <v>161878</v>
      </c>
      <c r="N1125" s="12">
        <f ca="1">Überl!BC1126</f>
        <v>500</v>
      </c>
      <c r="O1125" s="12">
        <f ca="1">Überl!BD1126</f>
        <v>500</v>
      </c>
    </row>
    <row r="1126" spans="1:15" x14ac:dyDescent="0.2">
      <c r="A1126" s="154">
        <v>41220</v>
      </c>
      <c r="B1126" s="54" t="s">
        <v>1006</v>
      </c>
      <c r="C1126" s="154">
        <f t="shared" si="19"/>
        <v>4</v>
      </c>
      <c r="E1126" s="12">
        <v>1281</v>
      </c>
      <c r="F1126" s="12">
        <v>1230</v>
      </c>
      <c r="G1126" s="14">
        <v>213</v>
      </c>
      <c r="H1126" s="14">
        <v>861</v>
      </c>
      <c r="I1126" s="14">
        <v>207</v>
      </c>
      <c r="J1126" s="13"/>
      <c r="K1126" s="12">
        <f ca="1">Überl!AZ1127</f>
        <v>10252</v>
      </c>
      <c r="L1126" s="12">
        <f ca="1">Überl!BA1127</f>
        <v>147787</v>
      </c>
      <c r="M1126" s="12">
        <f ca="1">Überl!BB1127</f>
        <v>513782</v>
      </c>
      <c r="N1126" s="12">
        <f ca="1">Überl!BC1127</f>
        <v>500</v>
      </c>
      <c r="O1126" s="12">
        <f ca="1">Überl!BD1127</f>
        <v>500</v>
      </c>
    </row>
    <row r="1127" spans="1:15" x14ac:dyDescent="0.2">
      <c r="A1127" s="154">
        <v>41221</v>
      </c>
      <c r="B1127" s="54" t="s">
        <v>1005</v>
      </c>
      <c r="C1127" s="154">
        <f t="shared" si="19"/>
        <v>4</v>
      </c>
      <c r="E1127" s="12">
        <v>955</v>
      </c>
      <c r="F1127" s="12">
        <v>871</v>
      </c>
      <c r="G1127" s="14">
        <v>180</v>
      </c>
      <c r="H1127" s="14">
        <v>617</v>
      </c>
      <c r="I1127" s="14">
        <v>158</v>
      </c>
      <c r="J1127" s="13"/>
      <c r="K1127" s="12">
        <f ca="1">Überl!AZ1128</f>
        <v>8988</v>
      </c>
      <c r="L1127" s="12">
        <f ca="1">Überl!BA1128</f>
        <v>40641</v>
      </c>
      <c r="M1127" s="12">
        <f ca="1">Überl!BB1128</f>
        <v>43868</v>
      </c>
      <c r="N1127" s="12">
        <f ca="1">Überl!BC1128</f>
        <v>500</v>
      </c>
      <c r="O1127" s="12">
        <f ca="1">Überl!BD1128</f>
        <v>500</v>
      </c>
    </row>
    <row r="1128" spans="1:15" x14ac:dyDescent="0.2">
      <c r="A1128" s="154">
        <v>41222</v>
      </c>
      <c r="B1128" s="54" t="s">
        <v>1004</v>
      </c>
      <c r="C1128" s="154">
        <f t="shared" si="19"/>
        <v>4</v>
      </c>
      <c r="E1128" s="12">
        <v>697</v>
      </c>
      <c r="F1128" s="12">
        <v>653</v>
      </c>
      <c r="G1128" s="14">
        <v>104</v>
      </c>
      <c r="H1128" s="14">
        <v>457</v>
      </c>
      <c r="I1128" s="14">
        <v>136</v>
      </c>
      <c r="J1128" s="13"/>
      <c r="K1128" s="12">
        <f ca="1">Überl!AZ1129</f>
        <v>8044</v>
      </c>
      <c r="L1128" s="12">
        <f ca="1">Überl!BA1129</f>
        <v>41428</v>
      </c>
      <c r="M1128" s="12">
        <f ca="1">Überl!BB1129</f>
        <v>28977</v>
      </c>
      <c r="N1128" s="12">
        <f ca="1">Überl!BC1129</f>
        <v>500</v>
      </c>
      <c r="O1128" s="12">
        <f ca="1">Überl!BD1129</f>
        <v>500</v>
      </c>
    </row>
    <row r="1129" spans="1:15" x14ac:dyDescent="0.2">
      <c r="A1129" s="154">
        <v>41223</v>
      </c>
      <c r="B1129" s="54" t="s">
        <v>1003</v>
      </c>
      <c r="C1129" s="154">
        <f t="shared" si="19"/>
        <v>4</v>
      </c>
      <c r="E1129" s="12">
        <v>1015</v>
      </c>
      <c r="F1129" s="12">
        <v>995</v>
      </c>
      <c r="G1129" s="14">
        <v>150</v>
      </c>
      <c r="H1129" s="14">
        <v>676</v>
      </c>
      <c r="I1129" s="14">
        <v>189</v>
      </c>
      <c r="J1129" s="13"/>
      <c r="K1129" s="12">
        <f ca="1">Überl!AZ1130</f>
        <v>10434</v>
      </c>
      <c r="L1129" s="12">
        <f ca="1">Überl!BA1130</f>
        <v>66162</v>
      </c>
      <c r="M1129" s="12">
        <f ca="1">Überl!BB1130</f>
        <v>229704</v>
      </c>
      <c r="N1129" s="12">
        <f ca="1">Überl!BC1130</f>
        <v>500</v>
      </c>
      <c r="O1129" s="12">
        <f ca="1">Überl!BD1130</f>
        <v>500</v>
      </c>
    </row>
    <row r="1130" spans="1:15" x14ac:dyDescent="0.2">
      <c r="A1130" s="154">
        <v>41224</v>
      </c>
      <c r="B1130" s="54" t="s">
        <v>1002</v>
      </c>
      <c r="C1130" s="154">
        <f t="shared" si="19"/>
        <v>4</v>
      </c>
      <c r="E1130" s="12">
        <v>1509</v>
      </c>
      <c r="F1130" s="12">
        <v>1521</v>
      </c>
      <c r="G1130" s="14">
        <v>215</v>
      </c>
      <c r="H1130" s="14">
        <v>1015</v>
      </c>
      <c r="I1130" s="14">
        <v>279</v>
      </c>
      <c r="J1130" s="13"/>
      <c r="K1130" s="12">
        <f ca="1">Überl!AZ1131</f>
        <v>25234</v>
      </c>
      <c r="L1130" s="12">
        <f ca="1">Überl!BA1131</f>
        <v>141327</v>
      </c>
      <c r="M1130" s="12">
        <f ca="1">Überl!BB1131</f>
        <v>2523969</v>
      </c>
      <c r="N1130" s="12">
        <f ca="1">Überl!BC1131</f>
        <v>500</v>
      </c>
      <c r="O1130" s="12">
        <f ca="1">Überl!BD1131</f>
        <v>500</v>
      </c>
    </row>
    <row r="1131" spans="1:15" x14ac:dyDescent="0.2">
      <c r="A1131" s="154">
        <v>41225</v>
      </c>
      <c r="B1131" s="54" t="s">
        <v>1001</v>
      </c>
      <c r="C1131" s="154">
        <f t="shared" si="19"/>
        <v>4</v>
      </c>
      <c r="E1131" s="12">
        <v>12039</v>
      </c>
      <c r="F1131" s="12">
        <v>11408</v>
      </c>
      <c r="G1131" s="14">
        <v>1581</v>
      </c>
      <c r="H1131" s="14">
        <v>7999</v>
      </c>
      <c r="I1131" s="14">
        <v>2459</v>
      </c>
      <c r="J1131" s="13"/>
      <c r="K1131" s="12">
        <f ca="1">Überl!AZ1132</f>
        <v>1656</v>
      </c>
      <c r="L1131" s="12">
        <f ca="1">Überl!BA1132</f>
        <v>1449595</v>
      </c>
      <c r="M1131" s="12">
        <f ca="1">Überl!BB1132</f>
        <v>9335518</v>
      </c>
      <c r="N1131" s="12">
        <f ca="1">Überl!BC1132</f>
        <v>500</v>
      </c>
      <c r="O1131" s="12">
        <f ca="1">Überl!BD1132</f>
        <v>500</v>
      </c>
    </row>
    <row r="1132" spans="1:15" x14ac:dyDescent="0.2">
      <c r="A1132" s="154">
        <v>41226</v>
      </c>
      <c r="B1132" s="54" t="s">
        <v>1000</v>
      </c>
      <c r="C1132" s="154">
        <f t="shared" si="19"/>
        <v>4</v>
      </c>
      <c r="E1132" s="12">
        <v>562</v>
      </c>
      <c r="F1132" s="12">
        <v>554</v>
      </c>
      <c r="G1132" s="14">
        <v>62</v>
      </c>
      <c r="H1132" s="14">
        <v>368</v>
      </c>
      <c r="I1132" s="14">
        <v>132</v>
      </c>
      <c r="J1132" s="13"/>
      <c r="K1132" s="12">
        <f ca="1">Überl!AZ1133</f>
        <v>25701</v>
      </c>
      <c r="L1132" s="12">
        <f ca="1">Überl!BA1133</f>
        <v>31054</v>
      </c>
      <c r="M1132" s="12">
        <f ca="1">Überl!BB1133</f>
        <v>71205</v>
      </c>
      <c r="N1132" s="12">
        <f ca="1">Überl!BC1133</f>
        <v>500</v>
      </c>
      <c r="O1132" s="12">
        <f ca="1">Überl!BD1133</f>
        <v>500</v>
      </c>
    </row>
    <row r="1133" spans="1:15" x14ac:dyDescent="0.2">
      <c r="A1133" s="154">
        <v>41227</v>
      </c>
      <c r="B1133" s="54" t="s">
        <v>999</v>
      </c>
      <c r="C1133" s="154">
        <f t="shared" si="19"/>
        <v>4</v>
      </c>
      <c r="E1133" s="12">
        <v>872</v>
      </c>
      <c r="F1133" s="12">
        <v>838</v>
      </c>
      <c r="G1133" s="14">
        <v>168</v>
      </c>
      <c r="H1133" s="14">
        <v>600</v>
      </c>
      <c r="I1133" s="14">
        <v>104</v>
      </c>
      <c r="J1133" s="13"/>
      <c r="K1133" s="12">
        <f ca="1">Überl!AZ1134</f>
        <v>8934</v>
      </c>
      <c r="L1133" s="12">
        <f ca="1">Überl!BA1134</f>
        <v>38827</v>
      </c>
      <c r="M1133" s="12">
        <f ca="1">Überl!BB1134</f>
        <v>85448</v>
      </c>
      <c r="N1133" s="12">
        <f ca="1">Überl!BC1134</f>
        <v>500</v>
      </c>
      <c r="O1133" s="12">
        <f ca="1">Überl!BD1134</f>
        <v>500</v>
      </c>
    </row>
    <row r="1134" spans="1:15" x14ac:dyDescent="0.2">
      <c r="A1134" s="154">
        <v>41228</v>
      </c>
      <c r="B1134" s="54" t="s">
        <v>998</v>
      </c>
      <c r="C1134" s="154">
        <f t="shared" si="19"/>
        <v>4</v>
      </c>
      <c r="E1134" s="12">
        <v>2036</v>
      </c>
      <c r="F1134" s="12">
        <v>1903</v>
      </c>
      <c r="G1134" s="14">
        <v>357</v>
      </c>
      <c r="H1134" s="14">
        <v>1404</v>
      </c>
      <c r="I1134" s="14">
        <v>275</v>
      </c>
      <c r="J1134" s="13"/>
      <c r="K1134" s="12">
        <f ca="1">Überl!AZ1135</f>
        <v>10354</v>
      </c>
      <c r="L1134" s="12">
        <f ca="1">Überl!BA1135</f>
        <v>172529</v>
      </c>
      <c r="M1134" s="12">
        <f ca="1">Überl!BB1135</f>
        <v>2091130</v>
      </c>
      <c r="N1134" s="12">
        <f ca="1">Überl!BC1135</f>
        <v>500</v>
      </c>
      <c r="O1134" s="12">
        <f ca="1">Überl!BD1135</f>
        <v>500</v>
      </c>
    </row>
    <row r="1135" spans="1:15" x14ac:dyDescent="0.2">
      <c r="A1135" s="154">
        <v>41229</v>
      </c>
      <c r="B1135" s="54" t="s">
        <v>997</v>
      </c>
      <c r="C1135" s="154">
        <f t="shared" si="19"/>
        <v>4</v>
      </c>
      <c r="E1135" s="12">
        <v>1219</v>
      </c>
      <c r="F1135" s="12">
        <v>1172</v>
      </c>
      <c r="G1135" s="14">
        <v>205</v>
      </c>
      <c r="H1135" s="14">
        <v>823</v>
      </c>
      <c r="I1135" s="14">
        <v>191</v>
      </c>
      <c r="J1135" s="13"/>
      <c r="K1135" s="12">
        <f ca="1">Überl!AZ1136</f>
        <v>10075</v>
      </c>
      <c r="L1135" s="12">
        <f ca="1">Überl!BA1136</f>
        <v>68893</v>
      </c>
      <c r="M1135" s="12">
        <f ca="1">Überl!BB1136</f>
        <v>94336</v>
      </c>
      <c r="N1135" s="12">
        <f ca="1">Überl!BC1136</f>
        <v>500</v>
      </c>
      <c r="O1135" s="12">
        <f ca="1">Überl!BD1136</f>
        <v>500</v>
      </c>
    </row>
    <row r="1136" spans="1:15" x14ac:dyDescent="0.2">
      <c r="A1136" s="154">
        <v>41230</v>
      </c>
      <c r="B1136" s="54" t="s">
        <v>996</v>
      </c>
      <c r="C1136" s="154">
        <f t="shared" si="19"/>
        <v>4</v>
      </c>
      <c r="E1136" s="12">
        <v>782</v>
      </c>
      <c r="F1136" s="12">
        <v>759</v>
      </c>
      <c r="G1136" s="14">
        <v>116</v>
      </c>
      <c r="H1136" s="14">
        <v>545</v>
      </c>
      <c r="I1136" s="14">
        <v>121</v>
      </c>
      <c r="J1136" s="13"/>
      <c r="K1136" s="12">
        <f ca="1">Überl!AZ1137</f>
        <v>7733</v>
      </c>
      <c r="L1136" s="12">
        <f ca="1">Überl!BA1137</f>
        <v>48791</v>
      </c>
      <c r="M1136" s="12">
        <f ca="1">Überl!BB1137</f>
        <v>143710</v>
      </c>
      <c r="N1136" s="12">
        <f ca="1">Überl!BC1137</f>
        <v>500</v>
      </c>
      <c r="O1136" s="12">
        <f ca="1">Überl!BD1137</f>
        <v>500</v>
      </c>
    </row>
    <row r="1137" spans="1:15" x14ac:dyDescent="0.2">
      <c r="A1137" s="154">
        <v>41231</v>
      </c>
      <c r="B1137" s="54" t="s">
        <v>995</v>
      </c>
      <c r="C1137" s="154">
        <f t="shared" si="19"/>
        <v>4</v>
      </c>
      <c r="E1137" s="12">
        <v>2405</v>
      </c>
      <c r="F1137" s="12">
        <v>2416</v>
      </c>
      <c r="G1137" s="14">
        <v>395</v>
      </c>
      <c r="H1137" s="14">
        <v>1587</v>
      </c>
      <c r="I1137" s="14">
        <v>423</v>
      </c>
      <c r="J1137" s="13"/>
      <c r="K1137" s="12">
        <f ca="1">Überl!AZ1138</f>
        <v>29018</v>
      </c>
      <c r="L1137" s="12">
        <f ca="1">Überl!BA1138</f>
        <v>146296</v>
      </c>
      <c r="M1137" s="12">
        <f ca="1">Überl!BB1138</f>
        <v>254279</v>
      </c>
      <c r="N1137" s="12">
        <f ca="1">Überl!BC1138</f>
        <v>500</v>
      </c>
      <c r="O1137" s="12">
        <f ca="1">Überl!BD1138</f>
        <v>500</v>
      </c>
    </row>
    <row r="1138" spans="1:15" x14ac:dyDescent="0.2">
      <c r="A1138" s="154">
        <v>41232</v>
      </c>
      <c r="B1138" s="54" t="s">
        <v>994</v>
      </c>
      <c r="C1138" s="154">
        <f t="shared" si="19"/>
        <v>4</v>
      </c>
      <c r="E1138" s="12">
        <v>1590</v>
      </c>
      <c r="F1138" s="12">
        <v>1547</v>
      </c>
      <c r="G1138" s="14">
        <v>229</v>
      </c>
      <c r="H1138" s="14">
        <v>1097</v>
      </c>
      <c r="I1138" s="14">
        <v>264</v>
      </c>
      <c r="J1138" s="13"/>
      <c r="K1138" s="12">
        <f ca="1">Überl!AZ1139</f>
        <v>7093</v>
      </c>
      <c r="L1138" s="12">
        <f ca="1">Überl!BA1139</f>
        <v>193084</v>
      </c>
      <c r="M1138" s="12">
        <f ca="1">Überl!BB1139</f>
        <v>997808</v>
      </c>
      <c r="N1138" s="12">
        <f ca="1">Überl!BC1139</f>
        <v>500</v>
      </c>
      <c r="O1138" s="12">
        <f ca="1">Überl!BD1139</f>
        <v>500</v>
      </c>
    </row>
    <row r="1139" spans="1:15" x14ac:dyDescent="0.2">
      <c r="A1139" s="154">
        <v>41233</v>
      </c>
      <c r="B1139" s="54" t="s">
        <v>993</v>
      </c>
      <c r="C1139" s="154">
        <f t="shared" si="19"/>
        <v>4</v>
      </c>
      <c r="E1139" s="12">
        <v>1553</v>
      </c>
      <c r="F1139" s="12">
        <v>1546</v>
      </c>
      <c r="G1139" s="14">
        <v>257</v>
      </c>
      <c r="H1139" s="14">
        <v>1041</v>
      </c>
      <c r="I1139" s="14">
        <v>255</v>
      </c>
      <c r="J1139" s="13"/>
      <c r="K1139" s="12">
        <f ca="1">Überl!AZ1140</f>
        <v>19270</v>
      </c>
      <c r="L1139" s="12">
        <f ca="1">Überl!BA1140</f>
        <v>88325</v>
      </c>
      <c r="M1139" s="12">
        <f ca="1">Überl!BB1140</f>
        <v>286914</v>
      </c>
      <c r="N1139" s="12">
        <f ca="1">Überl!BC1140</f>
        <v>500</v>
      </c>
      <c r="O1139" s="12">
        <f ca="1">Überl!BD1140</f>
        <v>500</v>
      </c>
    </row>
    <row r="1140" spans="1:15" x14ac:dyDescent="0.2">
      <c r="A1140" s="154">
        <v>41234</v>
      </c>
      <c r="B1140" s="54" t="s">
        <v>992</v>
      </c>
      <c r="C1140" s="154">
        <f t="shared" si="19"/>
        <v>4</v>
      </c>
      <c r="E1140" s="12">
        <v>2196</v>
      </c>
      <c r="F1140" s="12">
        <v>2215</v>
      </c>
      <c r="G1140" s="14">
        <v>353</v>
      </c>
      <c r="H1140" s="14">
        <v>1459</v>
      </c>
      <c r="I1140" s="14">
        <v>384</v>
      </c>
      <c r="J1140" s="13"/>
      <c r="K1140" s="12">
        <f ca="1">Überl!AZ1141</f>
        <v>22726</v>
      </c>
      <c r="L1140" s="12">
        <f ca="1">Überl!BA1141</f>
        <v>121608</v>
      </c>
      <c r="M1140" s="12">
        <f ca="1">Überl!BB1141</f>
        <v>310009</v>
      </c>
      <c r="N1140" s="12">
        <f ca="1">Überl!BC1141</f>
        <v>500</v>
      </c>
      <c r="O1140" s="12">
        <f ca="1">Überl!BD1141</f>
        <v>500</v>
      </c>
    </row>
    <row r="1141" spans="1:15" x14ac:dyDescent="0.2">
      <c r="A1141" s="154">
        <v>41235</v>
      </c>
      <c r="B1141" s="54" t="s">
        <v>991</v>
      </c>
      <c r="C1141" s="154">
        <f t="shared" si="19"/>
        <v>4</v>
      </c>
      <c r="E1141" s="12">
        <v>624</v>
      </c>
      <c r="F1141" s="12">
        <v>618</v>
      </c>
      <c r="G1141" s="14">
        <v>105</v>
      </c>
      <c r="H1141" s="14">
        <v>398</v>
      </c>
      <c r="I1141" s="14">
        <v>121</v>
      </c>
      <c r="J1141" s="13"/>
      <c r="K1141" s="12">
        <f ca="1">Überl!AZ1142</f>
        <v>14830</v>
      </c>
      <c r="L1141" s="12">
        <f ca="1">Überl!BA1142</f>
        <v>36485</v>
      </c>
      <c r="M1141" s="12">
        <f ca="1">Überl!BB1142</f>
        <v>57720</v>
      </c>
      <c r="N1141" s="12">
        <f ca="1">Überl!BC1142</f>
        <v>500</v>
      </c>
      <c r="O1141" s="12">
        <f ca="1">Überl!BD1142</f>
        <v>500</v>
      </c>
    </row>
    <row r="1142" spans="1:15" x14ac:dyDescent="0.2">
      <c r="A1142" s="154">
        <v>41236</v>
      </c>
      <c r="B1142" s="54" t="s">
        <v>990</v>
      </c>
      <c r="C1142" s="154">
        <f t="shared" si="19"/>
        <v>4</v>
      </c>
      <c r="E1142" s="12">
        <v>574</v>
      </c>
      <c r="F1142" s="12">
        <v>554</v>
      </c>
      <c r="G1142" s="14">
        <v>91</v>
      </c>
      <c r="H1142" s="14">
        <v>398</v>
      </c>
      <c r="I1142" s="14">
        <v>85</v>
      </c>
      <c r="J1142" s="13"/>
      <c r="K1142" s="12">
        <f ca="1">Überl!AZ1143</f>
        <v>6654</v>
      </c>
      <c r="L1142" s="12">
        <f ca="1">Überl!BA1143</f>
        <v>26161</v>
      </c>
      <c r="M1142" s="12">
        <f ca="1">Überl!BB1143</f>
        <v>25019</v>
      </c>
      <c r="N1142" s="12">
        <f ca="1">Überl!BC1143</f>
        <v>500</v>
      </c>
      <c r="O1142" s="12">
        <f ca="1">Überl!BD1143</f>
        <v>500</v>
      </c>
    </row>
    <row r="1143" spans="1:15" x14ac:dyDescent="0.2">
      <c r="A1143" s="154">
        <v>41304</v>
      </c>
      <c r="B1143" s="54" t="s">
        <v>987</v>
      </c>
      <c r="C1143" s="154">
        <f t="shared" si="19"/>
        <v>4</v>
      </c>
      <c r="E1143" s="12">
        <v>2225</v>
      </c>
      <c r="F1143" s="12">
        <v>2139</v>
      </c>
      <c r="G1143" s="14">
        <v>353</v>
      </c>
      <c r="H1143" s="14">
        <v>1492</v>
      </c>
      <c r="I1143" s="14">
        <v>380</v>
      </c>
      <c r="J1143" s="13"/>
      <c r="K1143" s="12">
        <f ca="1">Überl!AZ1144</f>
        <v>9662</v>
      </c>
      <c r="L1143" s="12">
        <f ca="1">Überl!BA1144</f>
        <v>172260</v>
      </c>
      <c r="M1143" s="12">
        <f ca="1">Überl!BB1144</f>
        <v>507115</v>
      </c>
      <c r="N1143" s="12">
        <f ca="1">Überl!BC1144</f>
        <v>500</v>
      </c>
      <c r="O1143" s="12">
        <f ca="1">Überl!BD1144</f>
        <v>500</v>
      </c>
    </row>
    <row r="1144" spans="1:15" x14ac:dyDescent="0.2">
      <c r="A1144" s="154">
        <v>41305</v>
      </c>
      <c r="B1144" s="54" t="s">
        <v>986</v>
      </c>
      <c r="C1144" s="154">
        <f t="shared" si="19"/>
        <v>4</v>
      </c>
      <c r="E1144" s="12">
        <v>1147</v>
      </c>
      <c r="F1144" s="12">
        <v>1135</v>
      </c>
      <c r="G1144" s="14">
        <v>218</v>
      </c>
      <c r="H1144" s="14">
        <v>764</v>
      </c>
      <c r="I1144" s="14">
        <v>165</v>
      </c>
      <c r="J1144" s="13"/>
      <c r="K1144" s="12">
        <f ca="1">Überl!AZ1145</f>
        <v>7814</v>
      </c>
      <c r="L1144" s="12">
        <f ca="1">Überl!BA1145</f>
        <v>76414</v>
      </c>
      <c r="M1144" s="12">
        <f ca="1">Überl!BB1145</f>
        <v>196992</v>
      </c>
      <c r="N1144" s="12">
        <f ca="1">Überl!BC1145</f>
        <v>500</v>
      </c>
      <c r="O1144" s="12">
        <f ca="1">Überl!BD1145</f>
        <v>500</v>
      </c>
    </row>
    <row r="1145" spans="1:15" x14ac:dyDescent="0.2">
      <c r="A1145" s="154">
        <v>41306</v>
      </c>
      <c r="B1145" s="54" t="s">
        <v>985</v>
      </c>
      <c r="C1145" s="154">
        <f t="shared" si="19"/>
        <v>4</v>
      </c>
      <c r="E1145" s="12">
        <v>438</v>
      </c>
      <c r="F1145" s="12">
        <v>445</v>
      </c>
      <c r="G1145" s="14">
        <v>69</v>
      </c>
      <c r="H1145" s="14">
        <v>304</v>
      </c>
      <c r="I1145" s="14">
        <v>65</v>
      </c>
      <c r="J1145" s="13"/>
      <c r="K1145" s="12">
        <f ca="1">Überl!AZ1146</f>
        <v>3756</v>
      </c>
      <c r="L1145" s="12">
        <f ca="1">Überl!BA1146</f>
        <v>27088</v>
      </c>
      <c r="M1145" s="12">
        <f ca="1">Überl!BB1146</f>
        <v>5651</v>
      </c>
      <c r="N1145" s="12">
        <f ca="1">Überl!BC1146</f>
        <v>500</v>
      </c>
      <c r="O1145" s="12">
        <f ca="1">Überl!BD1146</f>
        <v>500</v>
      </c>
    </row>
    <row r="1146" spans="1:15" x14ac:dyDescent="0.2">
      <c r="A1146" s="154">
        <v>41307</v>
      </c>
      <c r="B1146" s="54" t="s">
        <v>984</v>
      </c>
      <c r="C1146" s="154">
        <f t="shared" si="19"/>
        <v>4</v>
      </c>
      <c r="E1146" s="12">
        <v>557</v>
      </c>
      <c r="F1146" s="12">
        <v>556</v>
      </c>
      <c r="G1146" s="14">
        <v>117</v>
      </c>
      <c r="H1146" s="14">
        <v>350</v>
      </c>
      <c r="I1146" s="14">
        <v>90</v>
      </c>
      <c r="J1146" s="13"/>
      <c r="K1146" s="12">
        <f ca="1">Überl!AZ1147</f>
        <v>5191</v>
      </c>
      <c r="L1146" s="12">
        <f ca="1">Überl!BA1147</f>
        <v>37507</v>
      </c>
      <c r="M1146" s="12">
        <f ca="1">Überl!BB1147</f>
        <v>49765</v>
      </c>
      <c r="N1146" s="12">
        <f ca="1">Überl!BC1147</f>
        <v>500</v>
      </c>
      <c r="O1146" s="12">
        <f ca="1">Überl!BD1147</f>
        <v>500</v>
      </c>
    </row>
    <row r="1147" spans="1:15" x14ac:dyDescent="0.2">
      <c r="A1147" s="154">
        <v>41309</v>
      </c>
      <c r="B1147" s="54" t="s">
        <v>983</v>
      </c>
      <c r="C1147" s="154">
        <f t="shared" si="19"/>
        <v>4</v>
      </c>
      <c r="E1147" s="12">
        <v>2537</v>
      </c>
      <c r="F1147" s="12">
        <v>2503</v>
      </c>
      <c r="G1147" s="14">
        <v>371</v>
      </c>
      <c r="H1147" s="14">
        <v>1583</v>
      </c>
      <c r="I1147" s="14">
        <v>583</v>
      </c>
      <c r="J1147" s="13"/>
      <c r="K1147" s="12">
        <f ca="1">Überl!AZ1148</f>
        <v>4250</v>
      </c>
      <c r="L1147" s="12">
        <f ca="1">Überl!BA1148</f>
        <v>204368</v>
      </c>
      <c r="M1147" s="12">
        <f ca="1">Überl!BB1148</f>
        <v>477930</v>
      </c>
      <c r="N1147" s="12">
        <f ca="1">Überl!BC1148</f>
        <v>500</v>
      </c>
      <c r="O1147" s="12">
        <f ca="1">Überl!BD1148</f>
        <v>500</v>
      </c>
    </row>
    <row r="1148" spans="1:15" x14ac:dyDescent="0.2">
      <c r="A1148" s="154">
        <v>41311</v>
      </c>
      <c r="B1148" s="54" t="s">
        <v>981</v>
      </c>
      <c r="C1148" s="154">
        <f t="shared" si="19"/>
        <v>4</v>
      </c>
      <c r="E1148" s="12">
        <v>406</v>
      </c>
      <c r="F1148" s="12">
        <v>415</v>
      </c>
      <c r="G1148" s="14">
        <v>65</v>
      </c>
      <c r="H1148" s="14">
        <v>280</v>
      </c>
      <c r="I1148" s="14">
        <v>61</v>
      </c>
      <c r="J1148" s="13"/>
      <c r="K1148" s="12">
        <f ca="1">Überl!AZ1149</f>
        <v>3679</v>
      </c>
      <c r="L1148" s="12">
        <f ca="1">Überl!BA1149</f>
        <v>19501</v>
      </c>
      <c r="M1148" s="12">
        <f ca="1">Überl!BB1149</f>
        <v>17232</v>
      </c>
      <c r="N1148" s="12">
        <f ca="1">Überl!BC1149</f>
        <v>500</v>
      </c>
      <c r="O1148" s="12">
        <f ca="1">Überl!BD1149</f>
        <v>500</v>
      </c>
    </row>
    <row r="1149" spans="1:15" x14ac:dyDescent="0.2">
      <c r="A1149" s="154">
        <v>41312</v>
      </c>
      <c r="B1149" s="54" t="s">
        <v>980</v>
      </c>
      <c r="C1149" s="154">
        <f t="shared" si="19"/>
        <v>4</v>
      </c>
      <c r="E1149" s="12">
        <v>1523</v>
      </c>
      <c r="F1149" s="12">
        <v>1468</v>
      </c>
      <c r="G1149" s="14">
        <v>248</v>
      </c>
      <c r="H1149" s="14">
        <v>1005</v>
      </c>
      <c r="I1149" s="14">
        <v>270</v>
      </c>
      <c r="J1149" s="13"/>
      <c r="K1149" s="12">
        <f ca="1">Überl!AZ1150</f>
        <v>7175</v>
      </c>
      <c r="L1149" s="12">
        <f ca="1">Überl!BA1150</f>
        <v>132205</v>
      </c>
      <c r="M1149" s="12">
        <f ca="1">Überl!BB1150</f>
        <v>443017</v>
      </c>
      <c r="N1149" s="12">
        <f ca="1">Überl!BC1150</f>
        <v>500</v>
      </c>
      <c r="O1149" s="12">
        <f ca="1">Überl!BD1150</f>
        <v>500</v>
      </c>
    </row>
    <row r="1150" spans="1:15" x14ac:dyDescent="0.2">
      <c r="A1150" s="154">
        <v>41313</v>
      </c>
      <c r="B1150" s="54" t="s">
        <v>979</v>
      </c>
      <c r="C1150" s="154">
        <f t="shared" si="19"/>
        <v>4</v>
      </c>
      <c r="E1150" s="12">
        <v>1555</v>
      </c>
      <c r="F1150" s="12">
        <v>1543</v>
      </c>
      <c r="G1150" s="14">
        <v>210</v>
      </c>
      <c r="H1150" s="14">
        <v>1050</v>
      </c>
      <c r="I1150" s="14">
        <v>295</v>
      </c>
      <c r="J1150" s="13"/>
      <c r="K1150" s="12">
        <f ca="1">Überl!AZ1151</f>
        <v>5629</v>
      </c>
      <c r="L1150" s="12">
        <f ca="1">Überl!BA1151</f>
        <v>95251</v>
      </c>
      <c r="M1150" s="12">
        <f ca="1">Überl!BB1151</f>
        <v>56078</v>
      </c>
      <c r="N1150" s="12">
        <f ca="1">Überl!BC1151</f>
        <v>500</v>
      </c>
      <c r="O1150" s="12">
        <f ca="1">Überl!BD1151</f>
        <v>500</v>
      </c>
    </row>
    <row r="1151" spans="1:15" x14ac:dyDescent="0.2">
      <c r="A1151" s="154">
        <v>41314</v>
      </c>
      <c r="B1151" s="54" t="s">
        <v>978</v>
      </c>
      <c r="C1151" s="154">
        <f t="shared" si="19"/>
        <v>4</v>
      </c>
      <c r="E1151" s="12">
        <v>1041</v>
      </c>
      <c r="F1151" s="12">
        <v>1051</v>
      </c>
      <c r="G1151" s="14">
        <v>155</v>
      </c>
      <c r="H1151" s="14">
        <v>700</v>
      </c>
      <c r="I1151" s="14">
        <v>186</v>
      </c>
      <c r="J1151" s="13"/>
      <c r="K1151" s="12">
        <f ca="1">Überl!AZ1152</f>
        <v>6227</v>
      </c>
      <c r="L1151" s="12">
        <f ca="1">Überl!BA1152</f>
        <v>97061</v>
      </c>
      <c r="M1151" s="12">
        <f ca="1">Überl!BB1152</f>
        <v>114993</v>
      </c>
      <c r="N1151" s="12">
        <f ca="1">Überl!BC1152</f>
        <v>500</v>
      </c>
      <c r="O1151" s="12">
        <f ca="1">Überl!BD1152</f>
        <v>500</v>
      </c>
    </row>
    <row r="1152" spans="1:15" x14ac:dyDescent="0.2">
      <c r="A1152" s="154">
        <v>41315</v>
      </c>
      <c r="B1152" s="54" t="s">
        <v>977</v>
      </c>
      <c r="C1152" s="154">
        <f t="shared" si="19"/>
        <v>4</v>
      </c>
      <c r="E1152" s="12">
        <v>1291</v>
      </c>
      <c r="F1152" s="12">
        <v>1344</v>
      </c>
      <c r="G1152" s="14">
        <v>167</v>
      </c>
      <c r="H1152" s="14">
        <v>885</v>
      </c>
      <c r="I1152" s="14">
        <v>239</v>
      </c>
      <c r="J1152" s="13"/>
      <c r="K1152" s="12">
        <f ca="1">Überl!AZ1153</f>
        <v>9471</v>
      </c>
      <c r="L1152" s="12">
        <f ca="1">Überl!BA1153</f>
        <v>95564</v>
      </c>
      <c r="M1152" s="12">
        <f ca="1">Überl!BB1153</f>
        <v>103553</v>
      </c>
      <c r="N1152" s="12">
        <f ca="1">Überl!BC1153</f>
        <v>500</v>
      </c>
      <c r="O1152" s="12">
        <f ca="1">Überl!BD1153</f>
        <v>500</v>
      </c>
    </row>
    <row r="1153" spans="1:15" x14ac:dyDescent="0.2">
      <c r="A1153" s="154">
        <v>41316</v>
      </c>
      <c r="B1153" s="54" t="s">
        <v>976</v>
      </c>
      <c r="C1153" s="154">
        <f t="shared" si="19"/>
        <v>4</v>
      </c>
      <c r="E1153" s="12">
        <v>1591</v>
      </c>
      <c r="F1153" s="12">
        <v>1514</v>
      </c>
      <c r="G1153" s="14">
        <v>260</v>
      </c>
      <c r="H1153" s="14">
        <v>1024</v>
      </c>
      <c r="I1153" s="14">
        <v>307</v>
      </c>
      <c r="J1153" s="13"/>
      <c r="K1153" s="12">
        <f ca="1">Überl!AZ1154</f>
        <v>5760</v>
      </c>
      <c r="L1153" s="12">
        <f ca="1">Überl!BA1154</f>
        <v>97612</v>
      </c>
      <c r="M1153" s="12">
        <f ca="1">Überl!BB1154</f>
        <v>81429</v>
      </c>
      <c r="N1153" s="12">
        <f ca="1">Überl!BC1154</f>
        <v>500</v>
      </c>
      <c r="O1153" s="12">
        <f ca="1">Überl!BD1154</f>
        <v>500</v>
      </c>
    </row>
    <row r="1154" spans="1:15" x14ac:dyDescent="0.2">
      <c r="A1154" s="154">
        <v>41317</v>
      </c>
      <c r="B1154" s="54" t="s">
        <v>975</v>
      </c>
      <c r="C1154" s="154">
        <f t="shared" si="19"/>
        <v>4</v>
      </c>
      <c r="E1154" s="12">
        <v>1510</v>
      </c>
      <c r="F1154" s="12">
        <v>1479</v>
      </c>
      <c r="G1154" s="14">
        <v>264</v>
      </c>
      <c r="H1154" s="14">
        <v>1019</v>
      </c>
      <c r="I1154" s="14">
        <v>227</v>
      </c>
      <c r="J1154" s="13"/>
      <c r="K1154" s="12">
        <f ca="1">Überl!AZ1155</f>
        <v>4982</v>
      </c>
      <c r="L1154" s="12">
        <f ca="1">Überl!BA1155</f>
        <v>91698</v>
      </c>
      <c r="M1154" s="12">
        <f ca="1">Überl!BB1155</f>
        <v>193657</v>
      </c>
      <c r="N1154" s="12">
        <f ca="1">Überl!BC1155</f>
        <v>500</v>
      </c>
      <c r="O1154" s="12">
        <f ca="1">Überl!BD1155</f>
        <v>500</v>
      </c>
    </row>
    <row r="1155" spans="1:15" x14ac:dyDescent="0.2">
      <c r="A1155" s="154">
        <v>41318</v>
      </c>
      <c r="B1155" s="54" t="s">
        <v>974</v>
      </c>
      <c r="C1155" s="154">
        <f t="shared" si="19"/>
        <v>4</v>
      </c>
      <c r="E1155" s="12">
        <v>1539</v>
      </c>
      <c r="F1155" s="12">
        <v>1532</v>
      </c>
      <c r="G1155" s="14">
        <v>233</v>
      </c>
      <c r="H1155" s="14">
        <v>982</v>
      </c>
      <c r="I1155" s="14">
        <v>324</v>
      </c>
      <c r="J1155" s="13"/>
      <c r="K1155" s="12">
        <f ca="1">Überl!AZ1156</f>
        <v>2245</v>
      </c>
      <c r="L1155" s="12">
        <f ca="1">Überl!BA1156</f>
        <v>127084</v>
      </c>
      <c r="M1155" s="12">
        <f ca="1">Überl!BB1156</f>
        <v>365699</v>
      </c>
      <c r="N1155" s="12">
        <f ca="1">Überl!BC1156</f>
        <v>500</v>
      </c>
      <c r="O1155" s="12">
        <f ca="1">Überl!BD1156</f>
        <v>500</v>
      </c>
    </row>
    <row r="1156" spans="1:15" x14ac:dyDescent="0.2">
      <c r="A1156" s="154">
        <v>41319</v>
      </c>
      <c r="B1156" s="54" t="s">
        <v>973</v>
      </c>
      <c r="C1156" s="154">
        <f t="shared" si="19"/>
        <v>4</v>
      </c>
      <c r="E1156" s="12">
        <v>495</v>
      </c>
      <c r="F1156" s="12">
        <v>508</v>
      </c>
      <c r="G1156" s="14">
        <v>65</v>
      </c>
      <c r="H1156" s="14">
        <v>338</v>
      </c>
      <c r="I1156" s="14">
        <v>92</v>
      </c>
      <c r="J1156" s="13"/>
      <c r="K1156" s="12">
        <f ca="1">Überl!AZ1157</f>
        <v>3368</v>
      </c>
      <c r="L1156" s="12">
        <f ca="1">Überl!BA1157</f>
        <v>30588</v>
      </c>
      <c r="M1156" s="12">
        <f ca="1">Überl!BB1157</f>
        <v>9907</v>
      </c>
      <c r="N1156" s="12">
        <f ca="1">Überl!BC1157</f>
        <v>500</v>
      </c>
      <c r="O1156" s="12">
        <f ca="1">Überl!BD1157</f>
        <v>500</v>
      </c>
    </row>
    <row r="1157" spans="1:15" x14ac:dyDescent="0.2">
      <c r="A1157" s="154">
        <v>41320</v>
      </c>
      <c r="B1157" s="54" t="s">
        <v>972</v>
      </c>
      <c r="C1157" s="154">
        <f t="shared" si="19"/>
        <v>4</v>
      </c>
      <c r="E1157" s="12">
        <v>641</v>
      </c>
      <c r="F1157" s="12">
        <v>630</v>
      </c>
      <c r="G1157" s="14">
        <v>130</v>
      </c>
      <c r="H1157" s="14">
        <v>414</v>
      </c>
      <c r="I1157" s="14">
        <v>97</v>
      </c>
      <c r="J1157" s="13"/>
      <c r="K1157" s="12">
        <f ca="1">Überl!AZ1158</f>
        <v>2763</v>
      </c>
      <c r="L1157" s="12">
        <f ca="1">Überl!BA1158</f>
        <v>44414</v>
      </c>
      <c r="M1157" s="12">
        <f ca="1">Überl!BB1158</f>
        <v>151452</v>
      </c>
      <c r="N1157" s="12">
        <f ca="1">Überl!BC1158</f>
        <v>500</v>
      </c>
      <c r="O1157" s="12">
        <f ca="1">Überl!BD1158</f>
        <v>500</v>
      </c>
    </row>
    <row r="1158" spans="1:15" x14ac:dyDescent="0.2">
      <c r="A1158" s="154">
        <v>41321</v>
      </c>
      <c r="B1158" s="54" t="s">
        <v>971</v>
      </c>
      <c r="C1158" s="154">
        <f t="shared" si="19"/>
        <v>4</v>
      </c>
      <c r="E1158" s="12">
        <v>1281</v>
      </c>
      <c r="F1158" s="12">
        <v>1297</v>
      </c>
      <c r="G1158" s="14">
        <v>226</v>
      </c>
      <c r="H1158" s="14">
        <v>818</v>
      </c>
      <c r="I1158" s="14">
        <v>237</v>
      </c>
      <c r="J1158" s="13"/>
      <c r="K1158" s="12">
        <f ca="1">Überl!AZ1159</f>
        <v>4060</v>
      </c>
      <c r="L1158" s="12">
        <f ca="1">Überl!BA1159</f>
        <v>132571</v>
      </c>
      <c r="M1158" s="12">
        <f ca="1">Überl!BB1159</f>
        <v>707236</v>
      </c>
      <c r="N1158" s="12">
        <f ca="1">Überl!BC1159</f>
        <v>500</v>
      </c>
      <c r="O1158" s="12">
        <f ca="1">Überl!BD1159</f>
        <v>500</v>
      </c>
    </row>
    <row r="1159" spans="1:15" x14ac:dyDescent="0.2">
      <c r="A1159" s="154">
        <v>41322</v>
      </c>
      <c r="B1159" s="54" t="s">
        <v>970</v>
      </c>
      <c r="C1159" s="154">
        <f t="shared" si="19"/>
        <v>4</v>
      </c>
      <c r="E1159" s="12">
        <v>986</v>
      </c>
      <c r="F1159" s="12">
        <v>983</v>
      </c>
      <c r="G1159" s="14">
        <v>180</v>
      </c>
      <c r="H1159" s="14">
        <v>621</v>
      </c>
      <c r="I1159" s="14">
        <v>185</v>
      </c>
      <c r="J1159" s="13"/>
      <c r="K1159" s="12">
        <f ca="1">Überl!AZ1160</f>
        <v>7056</v>
      </c>
      <c r="L1159" s="12">
        <f ca="1">Überl!BA1160</f>
        <v>58243</v>
      </c>
      <c r="M1159" s="12">
        <f ca="1">Überl!BB1160</f>
        <v>69178</v>
      </c>
      <c r="N1159" s="12">
        <f ca="1">Überl!BC1160</f>
        <v>500</v>
      </c>
      <c r="O1159" s="12">
        <f ca="1">Überl!BD1160</f>
        <v>500</v>
      </c>
    </row>
    <row r="1160" spans="1:15" x14ac:dyDescent="0.2">
      <c r="A1160" s="154">
        <v>41323</v>
      </c>
      <c r="B1160" s="54" t="s">
        <v>969</v>
      </c>
      <c r="C1160" s="154">
        <f t="shared" si="19"/>
        <v>4</v>
      </c>
      <c r="E1160" s="12">
        <v>1839</v>
      </c>
      <c r="F1160" s="12">
        <v>1760</v>
      </c>
      <c r="G1160" s="14">
        <v>319</v>
      </c>
      <c r="H1160" s="14">
        <v>1221</v>
      </c>
      <c r="I1160" s="14">
        <v>299</v>
      </c>
      <c r="J1160" s="13"/>
      <c r="K1160" s="12">
        <f ca="1">Überl!AZ1161</f>
        <v>10946</v>
      </c>
      <c r="L1160" s="12">
        <f ca="1">Überl!BA1161</f>
        <v>96473</v>
      </c>
      <c r="M1160" s="12">
        <f ca="1">Überl!BB1161</f>
        <v>387108</v>
      </c>
      <c r="N1160" s="12">
        <f ca="1">Überl!BC1161</f>
        <v>500</v>
      </c>
      <c r="O1160" s="12">
        <f ca="1">Überl!BD1161</f>
        <v>500</v>
      </c>
    </row>
    <row r="1161" spans="1:15" x14ac:dyDescent="0.2">
      <c r="A1161" s="154">
        <v>41324</v>
      </c>
      <c r="B1161" s="54" t="s">
        <v>968</v>
      </c>
      <c r="C1161" s="154">
        <f t="shared" si="19"/>
        <v>4</v>
      </c>
      <c r="E1161" s="12">
        <v>713</v>
      </c>
      <c r="F1161" s="12">
        <v>756</v>
      </c>
      <c r="G1161" s="14">
        <v>131</v>
      </c>
      <c r="H1161" s="14">
        <v>453</v>
      </c>
      <c r="I1161" s="14">
        <v>129</v>
      </c>
      <c r="J1161" s="13"/>
      <c r="K1161" s="12">
        <f ca="1">Überl!AZ1162</f>
        <v>4564</v>
      </c>
      <c r="L1161" s="12">
        <f ca="1">Überl!BA1162</f>
        <v>41352</v>
      </c>
      <c r="M1161" s="12">
        <f ca="1">Überl!BB1162</f>
        <v>49509</v>
      </c>
      <c r="N1161" s="12">
        <f ca="1">Überl!BC1162</f>
        <v>500</v>
      </c>
      <c r="O1161" s="12">
        <f ca="1">Überl!BD1162</f>
        <v>500</v>
      </c>
    </row>
    <row r="1162" spans="1:15" x14ac:dyDescent="0.2">
      <c r="A1162" s="154">
        <v>41325</v>
      </c>
      <c r="B1162" s="54" t="s">
        <v>967</v>
      </c>
      <c r="C1162" s="154">
        <f t="shared" si="19"/>
        <v>4</v>
      </c>
      <c r="E1162" s="12">
        <v>1516</v>
      </c>
      <c r="F1162" s="12">
        <v>1500</v>
      </c>
      <c r="G1162" s="14">
        <v>197</v>
      </c>
      <c r="H1162" s="14">
        <v>1094</v>
      </c>
      <c r="I1162" s="14">
        <v>225</v>
      </c>
      <c r="J1162" s="13"/>
      <c r="K1162" s="12">
        <f ca="1">Überl!AZ1163</f>
        <v>7248</v>
      </c>
      <c r="L1162" s="12">
        <f ca="1">Überl!BA1163</f>
        <v>110484</v>
      </c>
      <c r="M1162" s="12">
        <f ca="1">Überl!BB1163</f>
        <v>450019</v>
      </c>
      <c r="N1162" s="12">
        <f ca="1">Überl!BC1163</f>
        <v>500</v>
      </c>
      <c r="O1162" s="12">
        <f ca="1">Überl!BD1163</f>
        <v>500</v>
      </c>
    </row>
    <row r="1163" spans="1:15" x14ac:dyDescent="0.2">
      <c r="A1163" s="154">
        <v>41326</v>
      </c>
      <c r="B1163" s="54" t="s">
        <v>966</v>
      </c>
      <c r="C1163" s="154">
        <f t="shared" si="19"/>
        <v>4</v>
      </c>
      <c r="E1163" s="12">
        <v>1549</v>
      </c>
      <c r="F1163" s="12">
        <v>1551</v>
      </c>
      <c r="G1163" s="14">
        <v>239</v>
      </c>
      <c r="H1163" s="14">
        <v>1025</v>
      </c>
      <c r="I1163" s="14">
        <v>285</v>
      </c>
      <c r="J1163" s="13"/>
      <c r="K1163" s="12">
        <f ca="1">Überl!AZ1164</f>
        <v>6320</v>
      </c>
      <c r="L1163" s="12">
        <f ca="1">Überl!BA1164</f>
        <v>99576</v>
      </c>
      <c r="M1163" s="12">
        <f ca="1">Überl!BB1164</f>
        <v>239419</v>
      </c>
      <c r="N1163" s="12">
        <f ca="1">Überl!BC1164</f>
        <v>500</v>
      </c>
      <c r="O1163" s="12">
        <f ca="1">Überl!BD1164</f>
        <v>500</v>
      </c>
    </row>
    <row r="1164" spans="1:15" x14ac:dyDescent="0.2">
      <c r="A1164" s="154">
        <v>41327</v>
      </c>
      <c r="B1164" s="54" t="s">
        <v>965</v>
      </c>
      <c r="C1164" s="154">
        <f t="shared" si="19"/>
        <v>4</v>
      </c>
      <c r="E1164" s="12">
        <v>1462</v>
      </c>
      <c r="F1164" s="12">
        <v>1484</v>
      </c>
      <c r="G1164" s="14">
        <v>245</v>
      </c>
      <c r="H1164" s="14">
        <v>945</v>
      </c>
      <c r="I1164" s="14">
        <v>272</v>
      </c>
      <c r="J1164" s="13"/>
      <c r="K1164" s="12">
        <f ca="1">Überl!AZ1165</f>
        <v>8538</v>
      </c>
      <c r="L1164" s="12">
        <f ca="1">Überl!BA1165</f>
        <v>87547</v>
      </c>
      <c r="M1164" s="12">
        <f ca="1">Überl!BB1165</f>
        <v>174985</v>
      </c>
      <c r="N1164" s="12">
        <f ca="1">Überl!BC1165</f>
        <v>500</v>
      </c>
      <c r="O1164" s="12">
        <f ca="1">Überl!BD1165</f>
        <v>500</v>
      </c>
    </row>
    <row r="1165" spans="1:15" x14ac:dyDescent="0.2">
      <c r="A1165" s="154">
        <v>41328</v>
      </c>
      <c r="B1165" s="54" t="s">
        <v>964</v>
      </c>
      <c r="C1165" s="154">
        <f t="shared" si="19"/>
        <v>4</v>
      </c>
      <c r="E1165" s="12">
        <v>1534</v>
      </c>
      <c r="F1165" s="12">
        <v>1543</v>
      </c>
      <c r="G1165" s="14">
        <v>247</v>
      </c>
      <c r="H1165" s="14">
        <v>1048</v>
      </c>
      <c r="I1165" s="14">
        <v>239</v>
      </c>
      <c r="J1165" s="13"/>
      <c r="K1165" s="12">
        <f ca="1">Überl!AZ1166</f>
        <v>9753</v>
      </c>
      <c r="L1165" s="12">
        <f ca="1">Überl!BA1166</f>
        <v>111810</v>
      </c>
      <c r="M1165" s="12">
        <f ca="1">Überl!BB1166</f>
        <v>191332</v>
      </c>
      <c r="N1165" s="12">
        <f ca="1">Überl!BC1166</f>
        <v>500</v>
      </c>
      <c r="O1165" s="12">
        <f ca="1">Überl!BD1166</f>
        <v>500</v>
      </c>
    </row>
    <row r="1166" spans="1:15" x14ac:dyDescent="0.2">
      <c r="A1166" s="154">
        <v>41329</v>
      </c>
      <c r="B1166" s="54" t="s">
        <v>963</v>
      </c>
      <c r="C1166" s="154">
        <f t="shared" si="19"/>
        <v>4</v>
      </c>
      <c r="E1166" s="12">
        <v>1466</v>
      </c>
      <c r="F1166" s="12">
        <v>1434</v>
      </c>
      <c r="G1166" s="14">
        <v>242</v>
      </c>
      <c r="H1166" s="14">
        <v>960</v>
      </c>
      <c r="I1166" s="14">
        <v>264</v>
      </c>
      <c r="J1166" s="13"/>
      <c r="K1166" s="12">
        <f ca="1">Überl!AZ1167</f>
        <v>5030</v>
      </c>
      <c r="L1166" s="12">
        <f ca="1">Überl!BA1167</f>
        <v>92394</v>
      </c>
      <c r="M1166" s="12">
        <f ca="1">Überl!BB1167</f>
        <v>164124</v>
      </c>
      <c r="N1166" s="12">
        <f ca="1">Überl!BC1167</f>
        <v>500</v>
      </c>
      <c r="O1166" s="12">
        <f ca="1">Überl!BD1167</f>
        <v>500</v>
      </c>
    </row>
    <row r="1167" spans="1:15" x14ac:dyDescent="0.2">
      <c r="A1167" s="154">
        <v>41331</v>
      </c>
      <c r="B1167" s="54" t="s">
        <v>962</v>
      </c>
      <c r="C1167" s="154">
        <f t="shared" si="19"/>
        <v>4</v>
      </c>
      <c r="E1167" s="12">
        <v>1023</v>
      </c>
      <c r="F1167" s="12">
        <v>1020</v>
      </c>
      <c r="G1167" s="14">
        <v>170</v>
      </c>
      <c r="H1167" s="14">
        <v>681</v>
      </c>
      <c r="I1167" s="14">
        <v>172</v>
      </c>
      <c r="J1167" s="13"/>
      <c r="K1167" s="12">
        <f ca="1">Überl!AZ1168</f>
        <v>6086</v>
      </c>
      <c r="L1167" s="12">
        <f ca="1">Überl!BA1168</f>
        <v>71175</v>
      </c>
      <c r="M1167" s="12">
        <f ca="1">Überl!BB1168</f>
        <v>95516</v>
      </c>
      <c r="N1167" s="12">
        <f ca="1">Überl!BC1168</f>
        <v>500</v>
      </c>
      <c r="O1167" s="12">
        <f ca="1">Überl!BD1168</f>
        <v>500</v>
      </c>
    </row>
    <row r="1168" spans="1:15" x14ac:dyDescent="0.2">
      <c r="A1168" s="154">
        <v>41332</v>
      </c>
      <c r="B1168" s="54" t="s">
        <v>961</v>
      </c>
      <c r="C1168" s="154">
        <f t="shared" si="19"/>
        <v>4</v>
      </c>
      <c r="E1168" s="12">
        <v>3769</v>
      </c>
      <c r="F1168" s="12">
        <v>3638</v>
      </c>
      <c r="G1168" s="14">
        <v>658</v>
      </c>
      <c r="H1168" s="14">
        <v>2567</v>
      </c>
      <c r="I1168" s="14">
        <v>544</v>
      </c>
      <c r="J1168" s="13"/>
      <c r="K1168" s="12">
        <f ca="1">Überl!AZ1169</f>
        <v>11609</v>
      </c>
      <c r="L1168" s="12">
        <f ca="1">Überl!BA1169</f>
        <v>315406</v>
      </c>
      <c r="M1168" s="12">
        <f ca="1">Überl!BB1169</f>
        <v>1169977</v>
      </c>
      <c r="N1168" s="12">
        <f ca="1">Überl!BC1169</f>
        <v>500</v>
      </c>
      <c r="O1168" s="12">
        <f ca="1">Überl!BD1169</f>
        <v>500</v>
      </c>
    </row>
    <row r="1169" spans="1:15" x14ac:dyDescent="0.2">
      <c r="A1169" s="154">
        <v>41333</v>
      </c>
      <c r="B1169" s="54" t="s">
        <v>960</v>
      </c>
      <c r="C1169" s="154">
        <f t="shared" si="19"/>
        <v>4</v>
      </c>
      <c r="E1169" s="12">
        <v>504</v>
      </c>
      <c r="F1169" s="12">
        <v>511</v>
      </c>
      <c r="G1169" s="14">
        <v>85</v>
      </c>
      <c r="H1169" s="14">
        <v>343</v>
      </c>
      <c r="I1169" s="14">
        <v>76</v>
      </c>
      <c r="J1169" s="13"/>
      <c r="K1169" s="12">
        <f ca="1">Überl!AZ1170</f>
        <v>3038</v>
      </c>
      <c r="L1169" s="12">
        <f ca="1">Überl!BA1170</f>
        <v>29674</v>
      </c>
      <c r="M1169" s="12">
        <f ca="1">Überl!BB1170</f>
        <v>21298</v>
      </c>
      <c r="N1169" s="12">
        <f ca="1">Überl!BC1170</f>
        <v>500</v>
      </c>
      <c r="O1169" s="12">
        <f ca="1">Überl!BD1170</f>
        <v>500</v>
      </c>
    </row>
    <row r="1170" spans="1:15" x14ac:dyDescent="0.2">
      <c r="A1170" s="154">
        <v>41334</v>
      </c>
      <c r="B1170" s="54" t="s">
        <v>959</v>
      </c>
      <c r="C1170" s="154">
        <f t="shared" si="19"/>
        <v>4</v>
      </c>
      <c r="E1170" s="12">
        <v>1759</v>
      </c>
      <c r="F1170" s="12">
        <v>1770</v>
      </c>
      <c r="G1170" s="14">
        <v>276</v>
      </c>
      <c r="H1170" s="14">
        <v>1198</v>
      </c>
      <c r="I1170" s="14">
        <v>285</v>
      </c>
      <c r="J1170" s="13"/>
      <c r="K1170" s="12">
        <f ca="1">Überl!AZ1171</f>
        <v>8027</v>
      </c>
      <c r="L1170" s="12">
        <f ca="1">Überl!BA1171</f>
        <v>109574</v>
      </c>
      <c r="M1170" s="12">
        <f ca="1">Überl!BB1171</f>
        <v>344455</v>
      </c>
      <c r="N1170" s="12">
        <f ca="1">Überl!BC1171</f>
        <v>500</v>
      </c>
      <c r="O1170" s="12">
        <f ca="1">Überl!BD1171</f>
        <v>500</v>
      </c>
    </row>
    <row r="1171" spans="1:15" x14ac:dyDescent="0.2">
      <c r="A1171" s="154">
        <v>41336</v>
      </c>
      <c r="B1171" s="54" t="s">
        <v>957</v>
      </c>
      <c r="C1171" s="154">
        <f t="shared" ref="C1171:C1234" si="20">INT(A1171/10000)</f>
        <v>4</v>
      </c>
      <c r="E1171" s="12">
        <v>633</v>
      </c>
      <c r="F1171" s="12">
        <v>643</v>
      </c>
      <c r="G1171" s="14">
        <v>116</v>
      </c>
      <c r="H1171" s="14">
        <v>411</v>
      </c>
      <c r="I1171" s="14">
        <v>106</v>
      </c>
      <c r="J1171" s="13"/>
      <c r="K1171" s="12">
        <f ca="1">Überl!AZ1172</f>
        <v>7005</v>
      </c>
      <c r="L1171" s="12">
        <f ca="1">Überl!BA1172</f>
        <v>22081</v>
      </c>
      <c r="M1171" s="12">
        <f ca="1">Überl!BB1172</f>
        <v>31669</v>
      </c>
      <c r="N1171" s="12">
        <f ca="1">Überl!BC1172</f>
        <v>500</v>
      </c>
      <c r="O1171" s="12">
        <f ca="1">Überl!BD1172</f>
        <v>500</v>
      </c>
    </row>
    <row r="1172" spans="1:15" x14ac:dyDescent="0.2">
      <c r="A1172" s="154">
        <v>41337</v>
      </c>
      <c r="B1172" s="54" t="s">
        <v>956</v>
      </c>
      <c r="C1172" s="154">
        <f t="shared" si="20"/>
        <v>4</v>
      </c>
      <c r="E1172" s="12">
        <v>1218</v>
      </c>
      <c r="F1172" s="12">
        <v>1180</v>
      </c>
      <c r="G1172" s="14">
        <v>202</v>
      </c>
      <c r="H1172" s="14">
        <v>771</v>
      </c>
      <c r="I1172" s="14">
        <v>245</v>
      </c>
      <c r="J1172" s="13"/>
      <c r="K1172" s="12">
        <f ca="1">Überl!AZ1173</f>
        <v>6084</v>
      </c>
      <c r="L1172" s="12">
        <f ca="1">Überl!BA1173</f>
        <v>80621</v>
      </c>
      <c r="M1172" s="12">
        <f ca="1">Überl!BB1173</f>
        <v>123199</v>
      </c>
      <c r="N1172" s="12">
        <f ca="1">Überl!BC1173</f>
        <v>500</v>
      </c>
      <c r="O1172" s="12">
        <f ca="1">Überl!BD1173</f>
        <v>500</v>
      </c>
    </row>
    <row r="1173" spans="1:15" x14ac:dyDescent="0.2">
      <c r="A1173" s="154">
        <v>41338</v>
      </c>
      <c r="B1173" s="54" t="s">
        <v>955</v>
      </c>
      <c r="C1173" s="154">
        <f t="shared" si="20"/>
        <v>4</v>
      </c>
      <c r="E1173" s="12">
        <v>2272</v>
      </c>
      <c r="F1173" s="12">
        <v>2261</v>
      </c>
      <c r="G1173" s="14">
        <v>368</v>
      </c>
      <c r="H1173" s="14">
        <v>1542</v>
      </c>
      <c r="I1173" s="14">
        <v>362</v>
      </c>
      <c r="J1173" s="13"/>
      <c r="K1173" s="12">
        <f ca="1">Überl!AZ1174</f>
        <v>11450</v>
      </c>
      <c r="L1173" s="12">
        <f ca="1">Überl!BA1174</f>
        <v>221924</v>
      </c>
      <c r="M1173" s="12">
        <f ca="1">Überl!BB1174</f>
        <v>1349038</v>
      </c>
      <c r="N1173" s="12">
        <f ca="1">Überl!BC1174</f>
        <v>500</v>
      </c>
      <c r="O1173" s="12">
        <f ca="1">Überl!BD1174</f>
        <v>500</v>
      </c>
    </row>
    <row r="1174" spans="1:15" x14ac:dyDescent="0.2">
      <c r="A1174" s="154">
        <v>41341</v>
      </c>
      <c r="B1174" s="54" t="s">
        <v>954</v>
      </c>
      <c r="C1174" s="154">
        <f t="shared" si="20"/>
        <v>4</v>
      </c>
      <c r="E1174" s="12">
        <v>571</v>
      </c>
      <c r="F1174" s="12">
        <v>629</v>
      </c>
      <c r="G1174" s="14">
        <v>63</v>
      </c>
      <c r="H1174" s="14">
        <v>372</v>
      </c>
      <c r="I1174" s="14">
        <v>136</v>
      </c>
      <c r="J1174" s="13"/>
      <c r="K1174" s="12">
        <f ca="1">Überl!AZ1175</f>
        <v>9610</v>
      </c>
      <c r="L1174" s="12">
        <f ca="1">Überl!BA1175</f>
        <v>46610</v>
      </c>
      <c r="M1174" s="12">
        <f ca="1">Überl!BB1175</f>
        <v>25527</v>
      </c>
      <c r="N1174" s="12">
        <f ca="1">Überl!BC1175</f>
        <v>500</v>
      </c>
      <c r="O1174" s="12">
        <f ca="1">Überl!BD1175</f>
        <v>500</v>
      </c>
    </row>
    <row r="1175" spans="1:15" x14ac:dyDescent="0.2">
      <c r="A1175" s="154">
        <v>41342</v>
      </c>
      <c r="B1175" s="54" t="s">
        <v>953</v>
      </c>
      <c r="C1175" s="154">
        <f t="shared" si="20"/>
        <v>4</v>
      </c>
      <c r="E1175" s="12">
        <v>2835</v>
      </c>
      <c r="F1175" s="12">
        <v>2859</v>
      </c>
      <c r="G1175" s="14">
        <v>348</v>
      </c>
      <c r="H1175" s="14">
        <v>1874</v>
      </c>
      <c r="I1175" s="14">
        <v>613</v>
      </c>
      <c r="J1175" s="13"/>
      <c r="K1175" s="12">
        <f ca="1">Überl!AZ1176</f>
        <v>15980</v>
      </c>
      <c r="L1175" s="12">
        <f ca="1">Überl!BA1176</f>
        <v>231025</v>
      </c>
      <c r="M1175" s="12">
        <f ca="1">Überl!BB1176</f>
        <v>685389</v>
      </c>
      <c r="N1175" s="12">
        <f ca="1">Überl!BC1176</f>
        <v>500</v>
      </c>
      <c r="O1175" s="12">
        <f ca="1">Überl!BD1176</f>
        <v>500</v>
      </c>
    </row>
    <row r="1176" spans="1:15" x14ac:dyDescent="0.2">
      <c r="A1176" s="154" t="s">
        <v>2150</v>
      </c>
      <c r="B1176" s="54" t="s">
        <v>952</v>
      </c>
      <c r="C1176" s="154">
        <f t="shared" si="20"/>
        <v>4</v>
      </c>
      <c r="E1176" s="12">
        <v>3225</v>
      </c>
      <c r="F1176" s="12">
        <v>3126</v>
      </c>
      <c r="G1176" s="14">
        <v>473</v>
      </c>
      <c r="H1176" s="14">
        <v>2075</v>
      </c>
      <c r="I1176" s="14">
        <v>677</v>
      </c>
      <c r="J1176" s="13"/>
      <c r="K1176" s="12">
        <f ca="1">Überl!AZ1177</f>
        <v>15250</v>
      </c>
      <c r="L1176" s="12">
        <f ca="1">Überl!BA1177</f>
        <v>315397</v>
      </c>
      <c r="M1176" s="12">
        <f ca="1">Überl!BB1177</f>
        <v>714696</v>
      </c>
      <c r="N1176" s="12">
        <f ca="1">Überl!BC1177</f>
        <v>500</v>
      </c>
      <c r="O1176" s="12">
        <f ca="1">Überl!BD1177</f>
        <v>500</v>
      </c>
    </row>
    <row r="1177" spans="1:15" x14ac:dyDescent="0.2">
      <c r="A1177" s="154" t="s">
        <v>2151</v>
      </c>
      <c r="B1177" s="54" t="s">
        <v>951</v>
      </c>
      <c r="C1177" s="154">
        <f t="shared" si="20"/>
        <v>4</v>
      </c>
      <c r="E1177" s="12">
        <v>5163</v>
      </c>
      <c r="F1177" s="12">
        <v>5072</v>
      </c>
      <c r="G1177" s="14">
        <v>701</v>
      </c>
      <c r="H1177" s="14">
        <v>3414</v>
      </c>
      <c r="I1177" s="14">
        <v>1048</v>
      </c>
      <c r="J1177" s="13"/>
      <c r="K1177" s="12">
        <f ca="1">Überl!AZ1178</f>
        <v>11320</v>
      </c>
      <c r="L1177" s="12">
        <f ca="1">Überl!BA1178</f>
        <v>595989</v>
      </c>
      <c r="M1177" s="12">
        <f ca="1">Überl!BB1178</f>
        <v>1938055</v>
      </c>
      <c r="N1177" s="12">
        <f ca="1">Überl!BC1178</f>
        <v>500</v>
      </c>
      <c r="O1177" s="12">
        <f ca="1">Überl!BD1178</f>
        <v>500</v>
      </c>
    </row>
    <row r="1178" spans="1:15" x14ac:dyDescent="0.2">
      <c r="A1178" s="154">
        <v>41345</v>
      </c>
      <c r="B1178" s="54" t="s">
        <v>982</v>
      </c>
      <c r="C1178" s="154">
        <f t="shared" si="20"/>
        <v>4</v>
      </c>
      <c r="E1178" s="12">
        <v>1591</v>
      </c>
      <c r="F1178" s="12">
        <v>1533</v>
      </c>
      <c r="G1178" s="14">
        <v>236</v>
      </c>
      <c r="H1178" s="14">
        <v>1031</v>
      </c>
      <c r="I1178" s="14">
        <v>324</v>
      </c>
      <c r="J1178" s="13"/>
      <c r="K1178" s="12">
        <f ca="1">Überl!AZ1179</f>
        <v>11519.141221374046</v>
      </c>
      <c r="L1178" s="12">
        <f ca="1">Überl!BA1179</f>
        <v>121244.7748091603</v>
      </c>
      <c r="M1178" s="12">
        <f ca="1">Überl!BB1179</f>
        <v>175809.09923664122</v>
      </c>
      <c r="N1178" s="12">
        <f ca="1">Überl!BC1179</f>
        <v>500</v>
      </c>
      <c r="O1178" s="12">
        <f ca="1">Überl!BD1179</f>
        <v>500</v>
      </c>
    </row>
    <row r="1179" spans="1:15" x14ac:dyDescent="0.2">
      <c r="A1179" s="154">
        <v>41346</v>
      </c>
      <c r="B1179" s="54" t="s">
        <v>2461</v>
      </c>
      <c r="C1179" s="154">
        <f t="shared" si="20"/>
        <v>4</v>
      </c>
      <c r="E1179" s="12">
        <v>1100</v>
      </c>
      <c r="F1179" s="12">
        <v>1094</v>
      </c>
      <c r="G1179" s="14">
        <v>162</v>
      </c>
      <c r="H1179" s="14">
        <v>721</v>
      </c>
      <c r="I1179" s="14">
        <v>217</v>
      </c>
      <c r="J1179" s="13"/>
      <c r="K1179" s="12">
        <f ca="1">Überl!AZ1180</f>
        <v>9698.8587786259541</v>
      </c>
      <c r="L1179" s="12">
        <f ca="1">Überl!BA1180</f>
        <v>77556.225190839701</v>
      </c>
      <c r="M1179" s="12">
        <f ca="1">Überl!BB1180</f>
        <v>96056.900763358775</v>
      </c>
      <c r="N1179" s="12">
        <f ca="1">Überl!BC1180</f>
        <v>500</v>
      </c>
      <c r="O1179" s="12">
        <f ca="1">Überl!BD1180</f>
        <v>500</v>
      </c>
    </row>
    <row r="1180" spans="1:15" x14ac:dyDescent="0.2">
      <c r="A1180" s="154">
        <v>41401</v>
      </c>
      <c r="B1180" s="54" t="s">
        <v>950</v>
      </c>
      <c r="C1180" s="154">
        <f t="shared" si="20"/>
        <v>4</v>
      </c>
      <c r="E1180" s="12">
        <v>693</v>
      </c>
      <c r="F1180" s="12">
        <v>669</v>
      </c>
      <c r="G1180" s="14">
        <v>124</v>
      </c>
      <c r="H1180" s="14">
        <v>444</v>
      </c>
      <c r="I1180" s="14">
        <v>125</v>
      </c>
      <c r="J1180" s="13"/>
      <c r="K1180" s="12">
        <f ca="1">Überl!AZ1181</f>
        <v>10633</v>
      </c>
      <c r="L1180" s="12">
        <f ca="1">Überl!BA1181</f>
        <v>40314</v>
      </c>
      <c r="M1180" s="12">
        <f ca="1">Überl!BB1181</f>
        <v>48657</v>
      </c>
      <c r="N1180" s="12">
        <f ca="1">Überl!BC1181</f>
        <v>500</v>
      </c>
      <c r="O1180" s="12">
        <f ca="1">Überl!BD1181</f>
        <v>500</v>
      </c>
    </row>
    <row r="1181" spans="1:15" x14ac:dyDescent="0.2">
      <c r="A1181" s="154">
        <v>41402</v>
      </c>
      <c r="B1181" s="54" t="s">
        <v>949</v>
      </c>
      <c r="C1181" s="154">
        <f t="shared" si="20"/>
        <v>4</v>
      </c>
      <c r="E1181" s="12">
        <v>5232</v>
      </c>
      <c r="F1181" s="12">
        <v>5120</v>
      </c>
      <c r="G1181" s="14">
        <v>800</v>
      </c>
      <c r="H1181" s="14">
        <v>3497</v>
      </c>
      <c r="I1181" s="14">
        <v>935</v>
      </c>
      <c r="J1181" s="13"/>
      <c r="K1181" s="12">
        <f ca="1">Überl!AZ1182</f>
        <v>34604</v>
      </c>
      <c r="L1181" s="12">
        <f ca="1">Überl!BA1182</f>
        <v>329734</v>
      </c>
      <c r="M1181" s="12">
        <f ca="1">Überl!BB1182</f>
        <v>1299180</v>
      </c>
      <c r="N1181" s="12">
        <f ca="1">Überl!BC1182</f>
        <v>500</v>
      </c>
      <c r="O1181" s="12">
        <f ca="1">Überl!BD1182</f>
        <v>500</v>
      </c>
    </row>
    <row r="1182" spans="1:15" x14ac:dyDescent="0.2">
      <c r="A1182" s="154">
        <v>41403</v>
      </c>
      <c r="B1182" s="54" t="s">
        <v>948</v>
      </c>
      <c r="C1182" s="154">
        <f t="shared" si="20"/>
        <v>4</v>
      </c>
      <c r="E1182" s="12">
        <v>2066</v>
      </c>
      <c r="F1182" s="12">
        <v>2009</v>
      </c>
      <c r="G1182" s="14">
        <v>338</v>
      </c>
      <c r="H1182" s="14">
        <v>1356</v>
      </c>
      <c r="I1182" s="14">
        <v>372</v>
      </c>
      <c r="J1182" s="13"/>
      <c r="K1182" s="12">
        <f ca="1">Überl!AZ1183</f>
        <v>10103</v>
      </c>
      <c r="L1182" s="12">
        <f ca="1">Überl!BA1183</f>
        <v>156152</v>
      </c>
      <c r="M1182" s="12">
        <f ca="1">Überl!BB1183</f>
        <v>298640</v>
      </c>
      <c r="N1182" s="12">
        <f ca="1">Überl!BC1183</f>
        <v>500</v>
      </c>
      <c r="O1182" s="12">
        <f ca="1">Überl!BD1183</f>
        <v>500</v>
      </c>
    </row>
    <row r="1183" spans="1:15" x14ac:dyDescent="0.2">
      <c r="A1183" s="154">
        <v>41404</v>
      </c>
      <c r="B1183" s="54" t="s">
        <v>947</v>
      </c>
      <c r="C1183" s="154">
        <f t="shared" si="20"/>
        <v>4</v>
      </c>
      <c r="E1183" s="12">
        <v>1593</v>
      </c>
      <c r="F1183" s="12">
        <v>1544</v>
      </c>
      <c r="G1183" s="14">
        <v>222</v>
      </c>
      <c r="H1183" s="14">
        <v>1089</v>
      </c>
      <c r="I1183" s="14">
        <v>282</v>
      </c>
      <c r="J1183" s="13"/>
      <c r="K1183" s="12">
        <f ca="1">Überl!AZ1184</f>
        <v>22210</v>
      </c>
      <c r="L1183" s="12">
        <f ca="1">Überl!BA1184</f>
        <v>83495</v>
      </c>
      <c r="M1183" s="12">
        <f ca="1">Überl!BB1184</f>
        <v>79069</v>
      </c>
      <c r="N1183" s="12">
        <f ca="1">Überl!BC1184</f>
        <v>500</v>
      </c>
      <c r="O1183" s="12">
        <f ca="1">Überl!BD1184</f>
        <v>500</v>
      </c>
    </row>
    <row r="1184" spans="1:15" x14ac:dyDescent="0.2">
      <c r="A1184" s="154">
        <v>41405</v>
      </c>
      <c r="B1184" s="54" t="s">
        <v>946</v>
      </c>
      <c r="C1184" s="154">
        <f t="shared" si="20"/>
        <v>4</v>
      </c>
      <c r="E1184" s="12">
        <v>1041</v>
      </c>
      <c r="F1184" s="12">
        <v>1049</v>
      </c>
      <c r="G1184" s="14">
        <v>158</v>
      </c>
      <c r="H1184" s="14">
        <v>717</v>
      </c>
      <c r="I1184" s="14">
        <v>166</v>
      </c>
      <c r="J1184" s="13"/>
      <c r="K1184" s="12">
        <f ca="1">Überl!AZ1185</f>
        <v>11616</v>
      </c>
      <c r="L1184" s="12">
        <f ca="1">Überl!BA1185</f>
        <v>95274</v>
      </c>
      <c r="M1184" s="12">
        <f ca="1">Überl!BB1185</f>
        <v>435477</v>
      </c>
      <c r="N1184" s="12">
        <f ca="1">Überl!BC1185</f>
        <v>500</v>
      </c>
      <c r="O1184" s="12">
        <f ca="1">Überl!BD1185</f>
        <v>500</v>
      </c>
    </row>
    <row r="1185" spans="1:15" x14ac:dyDescent="0.2">
      <c r="A1185" s="154">
        <v>41406</v>
      </c>
      <c r="B1185" s="54" t="s">
        <v>945</v>
      </c>
      <c r="C1185" s="154">
        <f t="shared" si="20"/>
        <v>4</v>
      </c>
      <c r="E1185" s="12">
        <v>1316</v>
      </c>
      <c r="F1185" s="12">
        <v>1285</v>
      </c>
      <c r="G1185" s="14">
        <v>219</v>
      </c>
      <c r="H1185" s="14">
        <v>870</v>
      </c>
      <c r="I1185" s="14">
        <v>227</v>
      </c>
      <c r="J1185" s="13"/>
      <c r="K1185" s="12">
        <f ca="1">Überl!AZ1186</f>
        <v>24391</v>
      </c>
      <c r="L1185" s="12">
        <f ca="1">Überl!BA1186</f>
        <v>76532</v>
      </c>
      <c r="M1185" s="12">
        <f ca="1">Überl!BB1186</f>
        <v>70809</v>
      </c>
      <c r="N1185" s="12">
        <f ca="1">Überl!BC1186</f>
        <v>500</v>
      </c>
      <c r="O1185" s="12">
        <f ca="1">Überl!BD1186</f>
        <v>500</v>
      </c>
    </row>
    <row r="1186" spans="1:15" x14ac:dyDescent="0.2">
      <c r="A1186" s="154">
        <v>41407</v>
      </c>
      <c r="B1186" s="54" t="s">
        <v>944</v>
      </c>
      <c r="C1186" s="154">
        <f t="shared" si="20"/>
        <v>4</v>
      </c>
      <c r="E1186" s="12">
        <v>933</v>
      </c>
      <c r="F1186" s="12">
        <v>971</v>
      </c>
      <c r="G1186" s="14">
        <v>86</v>
      </c>
      <c r="H1186" s="14">
        <v>626</v>
      </c>
      <c r="I1186" s="14">
        <v>221</v>
      </c>
      <c r="J1186" s="13"/>
      <c r="K1186" s="12">
        <f ca="1">Überl!AZ1187</f>
        <v>5928</v>
      </c>
      <c r="L1186" s="12">
        <f ca="1">Überl!BA1187</f>
        <v>65989</v>
      </c>
      <c r="M1186" s="12">
        <f ca="1">Überl!BB1187</f>
        <v>218405</v>
      </c>
      <c r="N1186" s="12">
        <f ca="1">Überl!BC1187</f>
        <v>500</v>
      </c>
      <c r="O1186" s="12">
        <f ca="1">Überl!BD1187</f>
        <v>500</v>
      </c>
    </row>
    <row r="1187" spans="1:15" x14ac:dyDescent="0.2">
      <c r="A1187" s="154">
        <v>41408</v>
      </c>
      <c r="B1187" s="54" t="s">
        <v>943</v>
      </c>
      <c r="C1187" s="154">
        <f t="shared" si="20"/>
        <v>4</v>
      </c>
      <c r="E1187" s="12">
        <v>1783</v>
      </c>
      <c r="F1187" s="12">
        <v>1784</v>
      </c>
      <c r="G1187" s="14">
        <v>280</v>
      </c>
      <c r="H1187" s="14">
        <v>1216</v>
      </c>
      <c r="I1187" s="14">
        <v>287</v>
      </c>
      <c r="J1187" s="13"/>
      <c r="K1187" s="12">
        <f ca="1">Überl!AZ1188</f>
        <v>15293</v>
      </c>
      <c r="L1187" s="12">
        <f ca="1">Überl!BA1188</f>
        <v>84742</v>
      </c>
      <c r="M1187" s="12">
        <f ca="1">Überl!BB1188</f>
        <v>340432</v>
      </c>
      <c r="N1187" s="12">
        <f ca="1">Überl!BC1188</f>
        <v>500</v>
      </c>
      <c r="O1187" s="12">
        <f ca="1">Überl!BD1188</f>
        <v>500</v>
      </c>
    </row>
    <row r="1188" spans="1:15" x14ac:dyDescent="0.2">
      <c r="A1188" s="154">
        <v>41409</v>
      </c>
      <c r="B1188" s="54" t="s">
        <v>942</v>
      </c>
      <c r="C1188" s="154">
        <f t="shared" si="20"/>
        <v>4</v>
      </c>
      <c r="E1188" s="12">
        <v>2870</v>
      </c>
      <c r="F1188" s="12">
        <v>2866</v>
      </c>
      <c r="G1188" s="14">
        <v>367</v>
      </c>
      <c r="H1188" s="14">
        <v>1899</v>
      </c>
      <c r="I1188" s="14">
        <v>604</v>
      </c>
      <c r="J1188" s="13"/>
      <c r="K1188" s="12">
        <f ca="1">Überl!AZ1189</f>
        <v>16166</v>
      </c>
      <c r="L1188" s="12">
        <f ca="1">Überl!BA1189</f>
        <v>131051</v>
      </c>
      <c r="M1188" s="12">
        <f ca="1">Überl!BB1189</f>
        <v>197861</v>
      </c>
      <c r="N1188" s="12">
        <f ca="1">Überl!BC1189</f>
        <v>500</v>
      </c>
      <c r="O1188" s="12">
        <f ca="1">Überl!BD1189</f>
        <v>500</v>
      </c>
    </row>
    <row r="1189" spans="1:15" x14ac:dyDescent="0.2">
      <c r="A1189" s="154">
        <v>41410</v>
      </c>
      <c r="B1189" s="54" t="s">
        <v>941</v>
      </c>
      <c r="C1189" s="154">
        <f t="shared" si="20"/>
        <v>4</v>
      </c>
      <c r="E1189" s="12">
        <v>1447</v>
      </c>
      <c r="F1189" s="12">
        <v>1445</v>
      </c>
      <c r="G1189" s="14">
        <v>175</v>
      </c>
      <c r="H1189" s="14">
        <v>969</v>
      </c>
      <c r="I1189" s="14">
        <v>303</v>
      </c>
      <c r="J1189" s="13"/>
      <c r="K1189" s="12">
        <f ca="1">Überl!AZ1190</f>
        <v>8581</v>
      </c>
      <c r="L1189" s="12">
        <f ca="1">Überl!BA1190</f>
        <v>144149</v>
      </c>
      <c r="M1189" s="12">
        <f ca="1">Überl!BB1190</f>
        <v>1041273</v>
      </c>
      <c r="N1189" s="12">
        <f ca="1">Überl!BC1190</f>
        <v>500</v>
      </c>
      <c r="O1189" s="12">
        <f ca="1">Überl!BD1190</f>
        <v>500</v>
      </c>
    </row>
    <row r="1190" spans="1:15" x14ac:dyDescent="0.2">
      <c r="A1190" s="154">
        <v>41411</v>
      </c>
      <c r="B1190" s="54" t="s">
        <v>940</v>
      </c>
      <c r="C1190" s="154">
        <f t="shared" si="20"/>
        <v>4</v>
      </c>
      <c r="E1190" s="12">
        <v>1994</v>
      </c>
      <c r="F1190" s="12">
        <v>1942</v>
      </c>
      <c r="G1190" s="14">
        <v>296</v>
      </c>
      <c r="H1190" s="14">
        <v>1315</v>
      </c>
      <c r="I1190" s="14">
        <v>383</v>
      </c>
      <c r="J1190" s="13"/>
      <c r="K1190" s="12">
        <f ca="1">Überl!AZ1191</f>
        <v>12911</v>
      </c>
      <c r="L1190" s="12">
        <f ca="1">Überl!BA1191</f>
        <v>134722</v>
      </c>
      <c r="M1190" s="12">
        <f ca="1">Überl!BB1191</f>
        <v>727379</v>
      </c>
      <c r="N1190" s="12">
        <f ca="1">Überl!BC1191</f>
        <v>500</v>
      </c>
      <c r="O1190" s="12">
        <f ca="1">Überl!BD1191</f>
        <v>500</v>
      </c>
    </row>
    <row r="1191" spans="1:15" x14ac:dyDescent="0.2">
      <c r="A1191" s="154">
        <v>41412</v>
      </c>
      <c r="B1191" s="54" t="s">
        <v>939</v>
      </c>
      <c r="C1191" s="154">
        <f t="shared" si="20"/>
        <v>4</v>
      </c>
      <c r="E1191" s="12">
        <v>328</v>
      </c>
      <c r="F1191" s="12">
        <v>298</v>
      </c>
      <c r="G1191" s="14">
        <v>68</v>
      </c>
      <c r="H1191" s="14">
        <v>226</v>
      </c>
      <c r="I1191" s="14">
        <v>34</v>
      </c>
      <c r="J1191" s="13"/>
      <c r="K1191" s="12">
        <f ca="1">Überl!AZ1192</f>
        <v>4478</v>
      </c>
      <c r="L1191" s="12">
        <f ca="1">Überl!BA1192</f>
        <v>14155</v>
      </c>
      <c r="M1191" s="12">
        <f ca="1">Überl!BB1192</f>
        <v>140</v>
      </c>
      <c r="N1191" s="12">
        <f ca="1">Überl!BC1192</f>
        <v>500</v>
      </c>
      <c r="O1191" s="12">
        <f ca="1">Überl!BD1192</f>
        <v>500</v>
      </c>
    </row>
    <row r="1192" spans="1:15" x14ac:dyDescent="0.2">
      <c r="A1192" s="154">
        <v>41413</v>
      </c>
      <c r="B1192" s="54" t="s">
        <v>938</v>
      </c>
      <c r="C1192" s="154">
        <f t="shared" si="20"/>
        <v>4</v>
      </c>
      <c r="E1192" s="12">
        <v>2576</v>
      </c>
      <c r="F1192" s="12">
        <v>2538</v>
      </c>
      <c r="G1192" s="14">
        <v>385</v>
      </c>
      <c r="H1192" s="14">
        <v>1731</v>
      </c>
      <c r="I1192" s="14">
        <v>460</v>
      </c>
      <c r="J1192" s="13"/>
      <c r="K1192" s="12">
        <f ca="1">Überl!AZ1193</f>
        <v>13564</v>
      </c>
      <c r="L1192" s="12">
        <f ca="1">Überl!BA1193</f>
        <v>195832</v>
      </c>
      <c r="M1192" s="12">
        <f ca="1">Überl!BB1193</f>
        <v>370767</v>
      </c>
      <c r="N1192" s="12">
        <f ca="1">Überl!BC1193</f>
        <v>500</v>
      </c>
      <c r="O1192" s="12">
        <f ca="1">Überl!BD1193</f>
        <v>500</v>
      </c>
    </row>
    <row r="1193" spans="1:15" x14ac:dyDescent="0.2">
      <c r="A1193" s="154">
        <v>41414</v>
      </c>
      <c r="B1193" s="54" t="s">
        <v>937</v>
      </c>
      <c r="C1193" s="154">
        <f t="shared" si="20"/>
        <v>4</v>
      </c>
      <c r="E1193" s="12">
        <v>2264</v>
      </c>
      <c r="F1193" s="12">
        <v>2267</v>
      </c>
      <c r="G1193" s="14">
        <v>325</v>
      </c>
      <c r="H1193" s="14">
        <v>1527</v>
      </c>
      <c r="I1193" s="14">
        <v>412</v>
      </c>
      <c r="J1193" s="13"/>
      <c r="K1193" s="12">
        <f ca="1">Überl!AZ1194</f>
        <v>19806</v>
      </c>
      <c r="L1193" s="12">
        <f ca="1">Überl!BA1194</f>
        <v>148068</v>
      </c>
      <c r="M1193" s="12">
        <f ca="1">Überl!BB1194</f>
        <v>447772</v>
      </c>
      <c r="N1193" s="12">
        <f ca="1">Überl!BC1194</f>
        <v>500</v>
      </c>
      <c r="O1193" s="12">
        <f ca="1">Überl!BD1194</f>
        <v>500</v>
      </c>
    </row>
    <row r="1194" spans="1:15" x14ac:dyDescent="0.2">
      <c r="A1194" s="154">
        <v>41415</v>
      </c>
      <c r="B1194" s="54" t="s">
        <v>936</v>
      </c>
      <c r="C1194" s="154">
        <f t="shared" si="20"/>
        <v>4</v>
      </c>
      <c r="E1194" s="12">
        <v>1482</v>
      </c>
      <c r="F1194" s="12">
        <v>1497</v>
      </c>
      <c r="G1194" s="14">
        <v>255</v>
      </c>
      <c r="H1194" s="14">
        <v>973</v>
      </c>
      <c r="I1194" s="14">
        <v>254</v>
      </c>
      <c r="J1194" s="13"/>
      <c r="K1194" s="12">
        <f ca="1">Überl!AZ1195</f>
        <v>20178</v>
      </c>
      <c r="L1194" s="12">
        <f ca="1">Überl!BA1195</f>
        <v>81783</v>
      </c>
      <c r="M1194" s="12">
        <f ca="1">Überl!BB1195</f>
        <v>72530</v>
      </c>
      <c r="N1194" s="12">
        <f ca="1">Überl!BC1195</f>
        <v>500</v>
      </c>
      <c r="O1194" s="12">
        <f ca="1">Überl!BD1195</f>
        <v>500</v>
      </c>
    </row>
    <row r="1195" spans="1:15" x14ac:dyDescent="0.2">
      <c r="A1195" s="154">
        <v>41416</v>
      </c>
      <c r="B1195" s="54" t="s">
        <v>935</v>
      </c>
      <c r="C1195" s="154">
        <f t="shared" si="20"/>
        <v>4</v>
      </c>
      <c r="E1195" s="12">
        <v>2074</v>
      </c>
      <c r="F1195" s="12">
        <v>2020</v>
      </c>
      <c r="G1195" s="14">
        <v>305</v>
      </c>
      <c r="H1195" s="14">
        <v>1401</v>
      </c>
      <c r="I1195" s="14">
        <v>368</v>
      </c>
      <c r="J1195" s="13"/>
      <c r="K1195" s="12">
        <f ca="1">Überl!AZ1196</f>
        <v>5269</v>
      </c>
      <c r="L1195" s="12">
        <f ca="1">Überl!BA1196</f>
        <v>143167</v>
      </c>
      <c r="M1195" s="12">
        <f ca="1">Überl!BB1196</f>
        <v>755913</v>
      </c>
      <c r="N1195" s="12">
        <f ca="1">Überl!BC1196</f>
        <v>500</v>
      </c>
      <c r="O1195" s="12">
        <f ca="1">Überl!BD1196</f>
        <v>500</v>
      </c>
    </row>
    <row r="1196" spans="1:15" x14ac:dyDescent="0.2">
      <c r="A1196" s="154">
        <v>41417</v>
      </c>
      <c r="B1196" s="54" t="s">
        <v>934</v>
      </c>
      <c r="C1196" s="154">
        <f t="shared" si="20"/>
        <v>4</v>
      </c>
      <c r="E1196" s="12">
        <v>1549</v>
      </c>
      <c r="F1196" s="12">
        <v>1579</v>
      </c>
      <c r="G1196" s="14">
        <v>222</v>
      </c>
      <c r="H1196" s="14">
        <v>1048</v>
      </c>
      <c r="I1196" s="14">
        <v>279</v>
      </c>
      <c r="J1196" s="13"/>
      <c r="K1196" s="12">
        <f ca="1">Überl!AZ1197</f>
        <v>16331</v>
      </c>
      <c r="L1196" s="12">
        <f ca="1">Überl!BA1197</f>
        <v>92953</v>
      </c>
      <c r="M1196" s="12">
        <f ca="1">Überl!BB1197</f>
        <v>163634</v>
      </c>
      <c r="N1196" s="12">
        <f ca="1">Überl!BC1197</f>
        <v>500</v>
      </c>
      <c r="O1196" s="12">
        <f ca="1">Überl!BD1197</f>
        <v>500</v>
      </c>
    </row>
    <row r="1197" spans="1:15" x14ac:dyDescent="0.2">
      <c r="A1197" s="154">
        <v>41418</v>
      </c>
      <c r="B1197" s="54" t="s">
        <v>933</v>
      </c>
      <c r="C1197" s="154">
        <f t="shared" si="20"/>
        <v>4</v>
      </c>
      <c r="E1197" s="12">
        <v>3182</v>
      </c>
      <c r="F1197" s="12">
        <v>3064</v>
      </c>
      <c r="G1197" s="14">
        <v>493</v>
      </c>
      <c r="H1197" s="14">
        <v>2122</v>
      </c>
      <c r="I1197" s="14">
        <v>567</v>
      </c>
      <c r="J1197" s="13"/>
      <c r="K1197" s="12">
        <f ca="1">Überl!AZ1198</f>
        <v>21447</v>
      </c>
      <c r="L1197" s="12">
        <f ca="1">Überl!BA1198</f>
        <v>311474</v>
      </c>
      <c r="M1197" s="12">
        <f ca="1">Überl!BB1198</f>
        <v>2337220</v>
      </c>
      <c r="N1197" s="12">
        <f ca="1">Überl!BC1198</f>
        <v>500</v>
      </c>
      <c r="O1197" s="12">
        <f ca="1">Überl!BD1198</f>
        <v>500</v>
      </c>
    </row>
    <row r="1198" spans="1:15" x14ac:dyDescent="0.2">
      <c r="A1198" s="154">
        <v>41419</v>
      </c>
      <c r="B1198" s="54" t="s">
        <v>932</v>
      </c>
      <c r="C1198" s="154">
        <f t="shared" si="20"/>
        <v>4</v>
      </c>
      <c r="E1198" s="12">
        <v>1879</v>
      </c>
      <c r="F1198" s="12">
        <v>1829</v>
      </c>
      <c r="G1198" s="14">
        <v>293</v>
      </c>
      <c r="H1198" s="14">
        <v>1260</v>
      </c>
      <c r="I1198" s="14">
        <v>326</v>
      </c>
      <c r="J1198" s="13"/>
      <c r="K1198" s="12">
        <f ca="1">Überl!AZ1199</f>
        <v>24973</v>
      </c>
      <c r="L1198" s="12">
        <f ca="1">Überl!BA1199</f>
        <v>121063</v>
      </c>
      <c r="M1198" s="12">
        <f ca="1">Überl!BB1199</f>
        <v>787639</v>
      </c>
      <c r="N1198" s="12">
        <f ca="1">Überl!BC1199</f>
        <v>500</v>
      </c>
      <c r="O1198" s="12">
        <f ca="1">Überl!BD1199</f>
        <v>500</v>
      </c>
    </row>
    <row r="1199" spans="1:15" x14ac:dyDescent="0.2">
      <c r="A1199" s="154">
        <v>41420</v>
      </c>
      <c r="B1199" s="54" t="s">
        <v>931</v>
      </c>
      <c r="C1199" s="154">
        <f t="shared" si="20"/>
        <v>4</v>
      </c>
      <c r="E1199" s="12">
        <v>1719</v>
      </c>
      <c r="F1199" s="12">
        <v>1729</v>
      </c>
      <c r="G1199" s="14">
        <v>247</v>
      </c>
      <c r="H1199" s="14">
        <v>1196</v>
      </c>
      <c r="I1199" s="14">
        <v>276</v>
      </c>
      <c r="J1199" s="13"/>
      <c r="K1199" s="12">
        <f ca="1">Überl!AZ1200</f>
        <v>13453</v>
      </c>
      <c r="L1199" s="12">
        <f ca="1">Überl!BA1200</f>
        <v>82487</v>
      </c>
      <c r="M1199" s="12">
        <f ca="1">Überl!BB1200</f>
        <v>169639</v>
      </c>
      <c r="N1199" s="12">
        <f ca="1">Überl!BC1200</f>
        <v>500</v>
      </c>
      <c r="O1199" s="12">
        <f ca="1">Überl!BD1200</f>
        <v>500</v>
      </c>
    </row>
    <row r="1200" spans="1:15" x14ac:dyDescent="0.2">
      <c r="A1200" s="154">
        <v>41421</v>
      </c>
      <c r="B1200" s="54" t="s">
        <v>930</v>
      </c>
      <c r="C1200" s="154">
        <f t="shared" si="20"/>
        <v>4</v>
      </c>
      <c r="E1200" s="12">
        <v>1091</v>
      </c>
      <c r="F1200" s="12">
        <v>1119</v>
      </c>
      <c r="G1200" s="14">
        <v>134</v>
      </c>
      <c r="H1200" s="14">
        <v>752</v>
      </c>
      <c r="I1200" s="14">
        <v>205</v>
      </c>
      <c r="J1200" s="13"/>
      <c r="K1200" s="12">
        <f ca="1">Überl!AZ1201</f>
        <v>10656</v>
      </c>
      <c r="L1200" s="12">
        <f ca="1">Überl!BA1201</f>
        <v>99721</v>
      </c>
      <c r="M1200" s="12">
        <f ca="1">Überl!BB1201</f>
        <v>276941</v>
      </c>
      <c r="N1200" s="12">
        <f ca="1">Überl!BC1201</f>
        <v>500</v>
      </c>
      <c r="O1200" s="12">
        <f ca="1">Überl!BD1201</f>
        <v>500</v>
      </c>
    </row>
    <row r="1201" spans="1:15" x14ac:dyDescent="0.2">
      <c r="A1201" s="154">
        <v>41422</v>
      </c>
      <c r="B1201" s="54" t="s">
        <v>929</v>
      </c>
      <c r="C1201" s="154">
        <f t="shared" si="20"/>
        <v>4</v>
      </c>
      <c r="E1201" s="12">
        <v>5213</v>
      </c>
      <c r="F1201" s="12">
        <v>4900</v>
      </c>
      <c r="G1201" s="14">
        <v>697</v>
      </c>
      <c r="H1201" s="14">
        <v>3346</v>
      </c>
      <c r="I1201" s="14">
        <v>1170</v>
      </c>
      <c r="J1201" s="13"/>
      <c r="K1201" s="12">
        <f ca="1">Überl!AZ1202</f>
        <v>1005</v>
      </c>
      <c r="L1201" s="12">
        <f ca="1">Überl!BA1202</f>
        <v>541174</v>
      </c>
      <c r="M1201" s="12">
        <f ca="1">Überl!BB1202</f>
        <v>2011050</v>
      </c>
      <c r="N1201" s="12">
        <f ca="1">Überl!BC1202</f>
        <v>500</v>
      </c>
      <c r="O1201" s="12">
        <f ca="1">Überl!BD1202</f>
        <v>500</v>
      </c>
    </row>
    <row r="1202" spans="1:15" x14ac:dyDescent="0.2">
      <c r="A1202" s="154">
        <v>41423</v>
      </c>
      <c r="B1202" s="54" t="s">
        <v>928</v>
      </c>
      <c r="C1202" s="154">
        <f t="shared" si="20"/>
        <v>4</v>
      </c>
      <c r="E1202" s="12">
        <v>2431</v>
      </c>
      <c r="F1202" s="12">
        <v>2379</v>
      </c>
      <c r="G1202" s="14">
        <v>439</v>
      </c>
      <c r="H1202" s="14">
        <v>1549</v>
      </c>
      <c r="I1202" s="14">
        <v>443</v>
      </c>
      <c r="J1202" s="13"/>
      <c r="K1202" s="12">
        <f ca="1">Überl!AZ1203</f>
        <v>20324</v>
      </c>
      <c r="L1202" s="12">
        <f ca="1">Überl!BA1203</f>
        <v>155766</v>
      </c>
      <c r="M1202" s="12">
        <f ca="1">Überl!BB1203</f>
        <v>240249</v>
      </c>
      <c r="N1202" s="12">
        <f ca="1">Überl!BC1203</f>
        <v>500</v>
      </c>
      <c r="O1202" s="12">
        <f ca="1">Überl!BD1203</f>
        <v>500</v>
      </c>
    </row>
    <row r="1203" spans="1:15" x14ac:dyDescent="0.2">
      <c r="A1203" s="154">
        <v>41424</v>
      </c>
      <c r="B1203" s="54" t="s">
        <v>927</v>
      </c>
      <c r="C1203" s="154">
        <f t="shared" si="20"/>
        <v>4</v>
      </c>
      <c r="E1203" s="12">
        <v>825</v>
      </c>
      <c r="F1203" s="12">
        <v>793</v>
      </c>
      <c r="G1203" s="14">
        <v>119</v>
      </c>
      <c r="H1203" s="14">
        <v>558</v>
      </c>
      <c r="I1203" s="14">
        <v>148</v>
      </c>
      <c r="J1203" s="13"/>
      <c r="K1203" s="12">
        <f ca="1">Überl!AZ1204</f>
        <v>4405</v>
      </c>
      <c r="L1203" s="12">
        <f ca="1">Überl!BA1204</f>
        <v>74670</v>
      </c>
      <c r="M1203" s="12">
        <f ca="1">Überl!BB1204</f>
        <v>360561</v>
      </c>
      <c r="N1203" s="12">
        <f ca="1">Überl!BC1204</f>
        <v>500</v>
      </c>
      <c r="O1203" s="12">
        <f ca="1">Überl!BD1204</f>
        <v>500</v>
      </c>
    </row>
    <row r="1204" spans="1:15" x14ac:dyDescent="0.2">
      <c r="A1204" s="154">
        <v>41425</v>
      </c>
      <c r="B1204" s="54" t="s">
        <v>926</v>
      </c>
      <c r="C1204" s="154">
        <f t="shared" si="20"/>
        <v>4</v>
      </c>
      <c r="E1204" s="12">
        <v>1457</v>
      </c>
      <c r="F1204" s="12">
        <v>1418</v>
      </c>
      <c r="G1204" s="14">
        <v>189</v>
      </c>
      <c r="H1204" s="14">
        <v>1068</v>
      </c>
      <c r="I1204" s="14">
        <v>200</v>
      </c>
      <c r="J1204" s="13"/>
      <c r="K1204" s="12">
        <f ca="1">Überl!AZ1205</f>
        <v>5963</v>
      </c>
      <c r="L1204" s="12">
        <f ca="1">Überl!BA1205</f>
        <v>103852</v>
      </c>
      <c r="M1204" s="12">
        <f ca="1">Überl!BB1205</f>
        <v>584767</v>
      </c>
      <c r="N1204" s="12">
        <f ca="1">Überl!BC1205</f>
        <v>500</v>
      </c>
      <c r="O1204" s="12">
        <f ca="1">Überl!BD1205</f>
        <v>500</v>
      </c>
    </row>
    <row r="1205" spans="1:15" x14ac:dyDescent="0.2">
      <c r="A1205" s="154">
        <v>41426</v>
      </c>
      <c r="B1205" s="54" t="s">
        <v>925</v>
      </c>
      <c r="C1205" s="154">
        <f t="shared" si="20"/>
        <v>4</v>
      </c>
      <c r="E1205" s="12">
        <v>2914</v>
      </c>
      <c r="F1205" s="12">
        <v>2894</v>
      </c>
      <c r="G1205" s="14">
        <v>426</v>
      </c>
      <c r="H1205" s="14">
        <v>1917</v>
      </c>
      <c r="I1205" s="14">
        <v>571</v>
      </c>
      <c r="J1205" s="13"/>
      <c r="K1205" s="12">
        <f ca="1">Überl!AZ1206</f>
        <v>24775</v>
      </c>
      <c r="L1205" s="12">
        <f ca="1">Überl!BA1206</f>
        <v>204991</v>
      </c>
      <c r="M1205" s="12">
        <f ca="1">Überl!BB1206</f>
        <v>1099565</v>
      </c>
      <c r="N1205" s="12">
        <f ca="1">Überl!BC1206</f>
        <v>500</v>
      </c>
      <c r="O1205" s="12">
        <f ca="1">Überl!BD1206</f>
        <v>500</v>
      </c>
    </row>
    <row r="1206" spans="1:15" x14ac:dyDescent="0.2">
      <c r="A1206" s="154">
        <v>41427</v>
      </c>
      <c r="B1206" s="54" t="s">
        <v>924</v>
      </c>
      <c r="C1206" s="154">
        <f t="shared" si="20"/>
        <v>4</v>
      </c>
      <c r="E1206" s="12">
        <v>626</v>
      </c>
      <c r="F1206" s="12">
        <v>665</v>
      </c>
      <c r="G1206" s="14">
        <v>98</v>
      </c>
      <c r="H1206" s="14">
        <v>400</v>
      </c>
      <c r="I1206" s="14">
        <v>128</v>
      </c>
      <c r="J1206" s="13"/>
      <c r="K1206" s="12">
        <f ca="1">Überl!AZ1207</f>
        <v>3521</v>
      </c>
      <c r="L1206" s="12">
        <f ca="1">Überl!BA1207</f>
        <v>46064</v>
      </c>
      <c r="M1206" s="12">
        <f ca="1">Überl!BB1207</f>
        <v>14210</v>
      </c>
      <c r="N1206" s="12">
        <f ca="1">Überl!BC1207</f>
        <v>500</v>
      </c>
      <c r="O1206" s="12">
        <f ca="1">Überl!BD1207</f>
        <v>500</v>
      </c>
    </row>
    <row r="1207" spans="1:15" x14ac:dyDescent="0.2">
      <c r="A1207" s="154">
        <v>41428</v>
      </c>
      <c r="B1207" s="54" t="s">
        <v>923</v>
      </c>
      <c r="C1207" s="154">
        <f t="shared" si="20"/>
        <v>4</v>
      </c>
      <c r="E1207" s="12">
        <v>1195</v>
      </c>
      <c r="F1207" s="12">
        <v>1183</v>
      </c>
      <c r="G1207" s="14">
        <v>149</v>
      </c>
      <c r="H1207" s="14">
        <v>839</v>
      </c>
      <c r="I1207" s="14">
        <v>207</v>
      </c>
      <c r="J1207" s="13"/>
      <c r="K1207" s="12">
        <f ca="1">Überl!AZ1208</f>
        <v>7223</v>
      </c>
      <c r="L1207" s="12">
        <f ca="1">Überl!BA1208</f>
        <v>72050</v>
      </c>
      <c r="M1207" s="12">
        <f ca="1">Überl!BB1208</f>
        <v>88130</v>
      </c>
      <c r="N1207" s="12">
        <f ca="1">Überl!BC1208</f>
        <v>500</v>
      </c>
      <c r="O1207" s="12">
        <f ca="1">Überl!BD1208</f>
        <v>500</v>
      </c>
    </row>
    <row r="1208" spans="1:15" x14ac:dyDescent="0.2">
      <c r="A1208" s="154">
        <v>41429</v>
      </c>
      <c r="B1208" s="54" t="s">
        <v>922</v>
      </c>
      <c r="C1208" s="154">
        <f t="shared" si="20"/>
        <v>4</v>
      </c>
      <c r="E1208" s="12">
        <v>1540</v>
      </c>
      <c r="F1208" s="12">
        <v>1521</v>
      </c>
      <c r="G1208" s="14">
        <v>212</v>
      </c>
      <c r="H1208" s="14">
        <v>1039</v>
      </c>
      <c r="I1208" s="14">
        <v>289</v>
      </c>
      <c r="J1208" s="13"/>
      <c r="K1208" s="12">
        <f ca="1">Überl!AZ1209</f>
        <v>9309</v>
      </c>
      <c r="L1208" s="12">
        <f ca="1">Überl!BA1209</f>
        <v>98686</v>
      </c>
      <c r="M1208" s="12">
        <f ca="1">Überl!BB1209</f>
        <v>259431</v>
      </c>
      <c r="N1208" s="12">
        <f ca="1">Überl!BC1209</f>
        <v>500</v>
      </c>
      <c r="O1208" s="12">
        <f ca="1">Überl!BD1209</f>
        <v>500</v>
      </c>
    </row>
    <row r="1209" spans="1:15" x14ac:dyDescent="0.2">
      <c r="A1209" s="154">
        <v>41430</v>
      </c>
      <c r="B1209" s="54" t="s">
        <v>921</v>
      </c>
      <c r="C1209" s="154">
        <f t="shared" si="20"/>
        <v>4</v>
      </c>
      <c r="E1209" s="12">
        <v>2024</v>
      </c>
      <c r="F1209" s="12">
        <v>2038</v>
      </c>
      <c r="G1209" s="14">
        <v>339</v>
      </c>
      <c r="H1209" s="14">
        <v>1276</v>
      </c>
      <c r="I1209" s="14">
        <v>409</v>
      </c>
      <c r="J1209" s="13"/>
      <c r="K1209" s="12">
        <f ca="1">Überl!AZ1210</f>
        <v>25967</v>
      </c>
      <c r="L1209" s="12">
        <f ca="1">Überl!BA1210</f>
        <v>108726</v>
      </c>
      <c r="M1209" s="12">
        <f ca="1">Überl!BB1210</f>
        <v>380144</v>
      </c>
      <c r="N1209" s="12">
        <f ca="1">Überl!BC1210</f>
        <v>500</v>
      </c>
      <c r="O1209" s="12">
        <f ca="1">Überl!BD1210</f>
        <v>500</v>
      </c>
    </row>
    <row r="1210" spans="1:15" x14ac:dyDescent="0.2">
      <c r="A1210" s="154">
        <v>41501</v>
      </c>
      <c r="B1210" s="54" t="s">
        <v>920</v>
      </c>
      <c r="C1210" s="154">
        <f t="shared" si="20"/>
        <v>4</v>
      </c>
      <c r="E1210" s="12">
        <v>1875</v>
      </c>
      <c r="F1210" s="12">
        <v>1741</v>
      </c>
      <c r="G1210" s="14">
        <v>334</v>
      </c>
      <c r="H1210" s="14">
        <v>1246</v>
      </c>
      <c r="I1210" s="14">
        <v>295</v>
      </c>
      <c r="J1210" s="13"/>
      <c r="K1210" s="12">
        <f ca="1">Überl!AZ1211</f>
        <v>14771</v>
      </c>
      <c r="L1210" s="12">
        <f ca="1">Überl!BA1211</f>
        <v>158473</v>
      </c>
      <c r="M1210" s="12">
        <f ca="1">Überl!BB1211</f>
        <v>571050</v>
      </c>
      <c r="N1210" s="12">
        <f ca="1">Überl!BC1211</f>
        <v>500</v>
      </c>
      <c r="O1210" s="12">
        <f ca="1">Überl!BD1211</f>
        <v>500</v>
      </c>
    </row>
    <row r="1211" spans="1:15" x14ac:dyDescent="0.2">
      <c r="A1211" s="154">
        <v>41502</v>
      </c>
      <c r="B1211" s="54" t="s">
        <v>919</v>
      </c>
      <c r="C1211" s="154">
        <f t="shared" si="20"/>
        <v>4</v>
      </c>
      <c r="E1211" s="12">
        <v>2277</v>
      </c>
      <c r="F1211" s="12">
        <v>2187</v>
      </c>
      <c r="G1211" s="14">
        <v>352</v>
      </c>
      <c r="H1211" s="14">
        <v>1556</v>
      </c>
      <c r="I1211" s="14">
        <v>369</v>
      </c>
      <c r="J1211" s="13"/>
      <c r="K1211" s="12">
        <f ca="1">Überl!AZ1212</f>
        <v>13946</v>
      </c>
      <c r="L1211" s="12">
        <f ca="1">Überl!BA1212</f>
        <v>167484</v>
      </c>
      <c r="M1211" s="12">
        <f ca="1">Überl!BB1212</f>
        <v>142324</v>
      </c>
      <c r="N1211" s="12">
        <f ca="1">Überl!BC1212</f>
        <v>500</v>
      </c>
      <c r="O1211" s="12">
        <f ca="1">Überl!BD1212</f>
        <v>500</v>
      </c>
    </row>
    <row r="1212" spans="1:15" x14ac:dyDescent="0.2">
      <c r="A1212" s="154">
        <v>41503</v>
      </c>
      <c r="B1212" s="54" t="s">
        <v>918</v>
      </c>
      <c r="C1212" s="154">
        <f t="shared" si="20"/>
        <v>4</v>
      </c>
      <c r="E1212" s="12">
        <v>5378</v>
      </c>
      <c r="F1212" s="12">
        <v>4838</v>
      </c>
      <c r="G1212" s="14">
        <v>773</v>
      </c>
      <c r="H1212" s="14">
        <v>3445</v>
      </c>
      <c r="I1212" s="14">
        <v>1160</v>
      </c>
      <c r="J1212" s="13"/>
      <c r="K1212" s="12">
        <f ca="1">Überl!AZ1213</f>
        <v>11682</v>
      </c>
      <c r="L1212" s="12">
        <f ca="1">Überl!BA1213</f>
        <v>564850</v>
      </c>
      <c r="M1212" s="12">
        <f ca="1">Überl!BB1213</f>
        <v>1697125</v>
      </c>
      <c r="N1212" s="12">
        <f ca="1">Überl!BC1213</f>
        <v>500</v>
      </c>
      <c r="O1212" s="12">
        <f ca="1">Überl!BD1213</f>
        <v>500</v>
      </c>
    </row>
    <row r="1213" spans="1:15" x14ac:dyDescent="0.2">
      <c r="A1213" s="154">
        <v>41504</v>
      </c>
      <c r="B1213" s="54" t="s">
        <v>917</v>
      </c>
      <c r="C1213" s="154">
        <f t="shared" si="20"/>
        <v>4</v>
      </c>
      <c r="E1213" s="12">
        <v>3233</v>
      </c>
      <c r="F1213" s="12">
        <v>3051</v>
      </c>
      <c r="G1213" s="14">
        <v>523</v>
      </c>
      <c r="H1213" s="14">
        <v>2183</v>
      </c>
      <c r="I1213" s="14">
        <v>527</v>
      </c>
      <c r="J1213" s="13"/>
      <c r="K1213" s="12">
        <f ca="1">Überl!AZ1214</f>
        <v>20534</v>
      </c>
      <c r="L1213" s="12">
        <f ca="1">Überl!BA1214</f>
        <v>325925</v>
      </c>
      <c r="M1213" s="12">
        <f ca="1">Überl!BB1214</f>
        <v>1579527</v>
      </c>
      <c r="N1213" s="12">
        <f ca="1">Überl!BC1214</f>
        <v>500</v>
      </c>
      <c r="O1213" s="12">
        <f ca="1">Überl!BD1214</f>
        <v>500</v>
      </c>
    </row>
    <row r="1214" spans="1:15" x14ac:dyDescent="0.2">
      <c r="A1214" s="154">
        <v>41505</v>
      </c>
      <c r="B1214" s="54" t="s">
        <v>916</v>
      </c>
      <c r="C1214" s="154">
        <f t="shared" si="20"/>
        <v>4</v>
      </c>
      <c r="E1214" s="12">
        <v>1950</v>
      </c>
      <c r="F1214" s="12">
        <v>1898</v>
      </c>
      <c r="G1214" s="14">
        <v>348</v>
      </c>
      <c r="H1214" s="14">
        <v>1243</v>
      </c>
      <c r="I1214" s="14">
        <v>359</v>
      </c>
      <c r="J1214" s="13"/>
      <c r="K1214" s="12">
        <f ca="1">Überl!AZ1215</f>
        <v>14909</v>
      </c>
      <c r="L1214" s="12">
        <f ca="1">Überl!BA1215</f>
        <v>134009</v>
      </c>
      <c r="M1214" s="12">
        <f ca="1">Überl!BB1215</f>
        <v>404731</v>
      </c>
      <c r="N1214" s="12">
        <f ca="1">Überl!BC1215</f>
        <v>500</v>
      </c>
      <c r="O1214" s="12">
        <f ca="1">Überl!BD1215</f>
        <v>500</v>
      </c>
    </row>
    <row r="1215" spans="1:15" x14ac:dyDescent="0.2">
      <c r="A1215" s="154">
        <v>41506</v>
      </c>
      <c r="B1215" s="54" t="s">
        <v>915</v>
      </c>
      <c r="C1215" s="154">
        <f t="shared" si="20"/>
        <v>4</v>
      </c>
      <c r="E1215" s="12">
        <v>6653</v>
      </c>
      <c r="F1215" s="12">
        <v>6643</v>
      </c>
      <c r="G1215" s="14">
        <v>975</v>
      </c>
      <c r="H1215" s="14">
        <v>4376</v>
      </c>
      <c r="I1215" s="14">
        <v>1302</v>
      </c>
      <c r="J1215" s="13"/>
      <c r="K1215" s="12">
        <f ca="1">Überl!AZ1216</f>
        <v>26418</v>
      </c>
      <c r="L1215" s="12">
        <f ca="1">Überl!BA1216</f>
        <v>396904</v>
      </c>
      <c r="M1215" s="12">
        <f ca="1">Überl!BB1216</f>
        <v>763842</v>
      </c>
      <c r="N1215" s="12">
        <f ca="1">Überl!BC1216</f>
        <v>500</v>
      </c>
      <c r="O1215" s="12">
        <f ca="1">Überl!BD1216</f>
        <v>500</v>
      </c>
    </row>
    <row r="1216" spans="1:15" x14ac:dyDescent="0.2">
      <c r="A1216" s="154">
        <v>41507</v>
      </c>
      <c r="B1216" s="54" t="s">
        <v>914</v>
      </c>
      <c r="C1216" s="154">
        <f t="shared" si="20"/>
        <v>4</v>
      </c>
      <c r="E1216" s="12">
        <v>2680</v>
      </c>
      <c r="F1216" s="12">
        <v>2673</v>
      </c>
      <c r="G1216" s="14">
        <v>460</v>
      </c>
      <c r="H1216" s="14">
        <v>1655</v>
      </c>
      <c r="I1216" s="14">
        <v>565</v>
      </c>
      <c r="J1216" s="13"/>
      <c r="K1216" s="12">
        <f ca="1">Überl!AZ1217</f>
        <v>26798</v>
      </c>
      <c r="L1216" s="12">
        <f ca="1">Überl!BA1217</f>
        <v>167966</v>
      </c>
      <c r="M1216" s="12">
        <f ca="1">Überl!BB1217</f>
        <v>532387</v>
      </c>
      <c r="N1216" s="12">
        <f ca="1">Überl!BC1217</f>
        <v>500</v>
      </c>
      <c r="O1216" s="12">
        <f ca="1">Überl!BD1217</f>
        <v>500</v>
      </c>
    </row>
    <row r="1217" spans="1:15" x14ac:dyDescent="0.2">
      <c r="A1217" s="154">
        <v>41508</v>
      </c>
      <c r="B1217" s="54" t="s">
        <v>913</v>
      </c>
      <c r="C1217" s="154">
        <f t="shared" si="20"/>
        <v>4</v>
      </c>
      <c r="E1217" s="12">
        <v>1248</v>
      </c>
      <c r="F1217" s="12">
        <v>1252</v>
      </c>
      <c r="G1217" s="14">
        <v>203</v>
      </c>
      <c r="H1217" s="14">
        <v>834</v>
      </c>
      <c r="I1217" s="14">
        <v>211</v>
      </c>
      <c r="J1217" s="13"/>
      <c r="K1217" s="12">
        <f ca="1">Überl!AZ1218</f>
        <v>8256</v>
      </c>
      <c r="L1217" s="12">
        <f ca="1">Überl!BA1218</f>
        <v>61799</v>
      </c>
      <c r="M1217" s="12">
        <f ca="1">Überl!BB1218</f>
        <v>118013</v>
      </c>
      <c r="N1217" s="12">
        <f ca="1">Überl!BC1218</f>
        <v>500</v>
      </c>
      <c r="O1217" s="12">
        <f ca="1">Überl!BD1218</f>
        <v>500</v>
      </c>
    </row>
    <row r="1218" spans="1:15" x14ac:dyDescent="0.2">
      <c r="A1218" s="154">
        <v>41509</v>
      </c>
      <c r="B1218" s="54" t="s">
        <v>912</v>
      </c>
      <c r="C1218" s="154">
        <f t="shared" si="20"/>
        <v>4</v>
      </c>
      <c r="E1218" s="12">
        <v>1609</v>
      </c>
      <c r="F1218" s="12">
        <v>1594</v>
      </c>
      <c r="G1218" s="14">
        <v>240</v>
      </c>
      <c r="H1218" s="14">
        <v>1056</v>
      </c>
      <c r="I1218" s="14">
        <v>313</v>
      </c>
      <c r="J1218" s="13"/>
      <c r="K1218" s="12">
        <f ca="1">Überl!AZ1219</f>
        <v>3082</v>
      </c>
      <c r="L1218" s="12">
        <f ca="1">Überl!BA1219</f>
        <v>141237</v>
      </c>
      <c r="M1218" s="12">
        <f ca="1">Überl!BB1219</f>
        <v>724738</v>
      </c>
      <c r="N1218" s="12">
        <f ca="1">Überl!BC1219</f>
        <v>500</v>
      </c>
      <c r="O1218" s="12">
        <f ca="1">Überl!BD1219</f>
        <v>500</v>
      </c>
    </row>
    <row r="1219" spans="1:15" x14ac:dyDescent="0.2">
      <c r="A1219" s="154">
        <v>41510</v>
      </c>
      <c r="B1219" s="54" t="s">
        <v>911</v>
      </c>
      <c r="C1219" s="154">
        <f t="shared" si="20"/>
        <v>4</v>
      </c>
      <c r="E1219" s="12">
        <v>1612</v>
      </c>
      <c r="F1219" s="12">
        <v>1590</v>
      </c>
      <c r="G1219" s="14">
        <v>288</v>
      </c>
      <c r="H1219" s="14">
        <v>1071</v>
      </c>
      <c r="I1219" s="14">
        <v>253</v>
      </c>
      <c r="J1219" s="13"/>
      <c r="K1219" s="12">
        <f ca="1">Überl!AZ1220</f>
        <v>12058</v>
      </c>
      <c r="L1219" s="12">
        <f ca="1">Überl!BA1220</f>
        <v>70940</v>
      </c>
      <c r="M1219" s="12">
        <f ca="1">Überl!BB1220</f>
        <v>87951</v>
      </c>
      <c r="N1219" s="12">
        <f ca="1">Überl!BC1220</f>
        <v>500</v>
      </c>
      <c r="O1219" s="12">
        <f ca="1">Überl!BD1220</f>
        <v>500</v>
      </c>
    </row>
    <row r="1220" spans="1:15" x14ac:dyDescent="0.2">
      <c r="A1220" s="154">
        <v>41511</v>
      </c>
      <c r="B1220" s="54" t="s">
        <v>910</v>
      </c>
      <c r="C1220" s="154">
        <f t="shared" si="20"/>
        <v>4</v>
      </c>
      <c r="E1220" s="12">
        <v>2272</v>
      </c>
      <c r="F1220" s="12">
        <v>2157</v>
      </c>
      <c r="G1220" s="14">
        <v>351</v>
      </c>
      <c r="H1220" s="14">
        <v>1515</v>
      </c>
      <c r="I1220" s="14">
        <v>406</v>
      </c>
      <c r="J1220" s="13"/>
      <c r="K1220" s="12">
        <f ca="1">Überl!AZ1221</f>
        <v>9544</v>
      </c>
      <c r="L1220" s="12">
        <f ca="1">Überl!BA1221</f>
        <v>183748</v>
      </c>
      <c r="M1220" s="12">
        <f ca="1">Überl!BB1221</f>
        <v>283635</v>
      </c>
      <c r="N1220" s="12">
        <f ca="1">Überl!BC1221</f>
        <v>500</v>
      </c>
      <c r="O1220" s="12">
        <f ca="1">Überl!BD1221</f>
        <v>500</v>
      </c>
    </row>
    <row r="1221" spans="1:15" x14ac:dyDescent="0.2">
      <c r="A1221" s="154">
        <v>41512</v>
      </c>
      <c r="B1221" s="54" t="s">
        <v>909</v>
      </c>
      <c r="C1221" s="154">
        <f t="shared" si="20"/>
        <v>4</v>
      </c>
      <c r="E1221" s="12">
        <v>1712</v>
      </c>
      <c r="F1221" s="12">
        <v>1737</v>
      </c>
      <c r="G1221" s="14">
        <v>213</v>
      </c>
      <c r="H1221" s="14">
        <v>1117</v>
      </c>
      <c r="I1221" s="14">
        <v>382</v>
      </c>
      <c r="J1221" s="13"/>
      <c r="K1221" s="12">
        <f ca="1">Überl!AZ1222</f>
        <v>20853</v>
      </c>
      <c r="L1221" s="12">
        <f ca="1">Überl!BA1222</f>
        <v>110729</v>
      </c>
      <c r="M1221" s="12">
        <f ca="1">Überl!BB1222</f>
        <v>303805</v>
      </c>
      <c r="N1221" s="12">
        <f ca="1">Überl!BC1222</f>
        <v>500</v>
      </c>
      <c r="O1221" s="12">
        <f ca="1">Überl!BD1222</f>
        <v>500</v>
      </c>
    </row>
    <row r="1222" spans="1:15" x14ac:dyDescent="0.2">
      <c r="A1222" s="154">
        <v>41513</v>
      </c>
      <c r="B1222" s="54" t="s">
        <v>908</v>
      </c>
      <c r="C1222" s="154">
        <f t="shared" si="20"/>
        <v>4</v>
      </c>
      <c r="E1222" s="12">
        <v>1404</v>
      </c>
      <c r="F1222" s="12">
        <v>1231</v>
      </c>
      <c r="G1222" s="14">
        <v>245</v>
      </c>
      <c r="H1222" s="14">
        <v>950</v>
      </c>
      <c r="I1222" s="14">
        <v>209</v>
      </c>
      <c r="J1222" s="13"/>
      <c r="K1222" s="12">
        <f ca="1">Überl!AZ1223</f>
        <v>16255</v>
      </c>
      <c r="L1222" s="12">
        <f ca="1">Überl!BA1223</f>
        <v>81581</v>
      </c>
      <c r="M1222" s="12">
        <f ca="1">Überl!BB1223</f>
        <v>354943</v>
      </c>
      <c r="N1222" s="12">
        <f ca="1">Überl!BC1223</f>
        <v>500</v>
      </c>
      <c r="O1222" s="12">
        <f ca="1">Überl!BD1223</f>
        <v>500</v>
      </c>
    </row>
    <row r="1223" spans="1:15" x14ac:dyDescent="0.2">
      <c r="A1223" s="154">
        <v>41514</v>
      </c>
      <c r="B1223" s="54" t="s">
        <v>907</v>
      </c>
      <c r="C1223" s="154">
        <f t="shared" si="20"/>
        <v>4</v>
      </c>
      <c r="E1223" s="12">
        <v>3005</v>
      </c>
      <c r="F1223" s="12">
        <v>3022</v>
      </c>
      <c r="G1223" s="14">
        <v>427</v>
      </c>
      <c r="H1223" s="14">
        <v>1931</v>
      </c>
      <c r="I1223" s="14">
        <v>647</v>
      </c>
      <c r="J1223" s="13"/>
      <c r="K1223" s="12">
        <f ca="1">Überl!AZ1224</f>
        <v>16164</v>
      </c>
      <c r="L1223" s="12">
        <f ca="1">Überl!BA1224</f>
        <v>253812</v>
      </c>
      <c r="M1223" s="12">
        <f ca="1">Überl!BB1224</f>
        <v>627566</v>
      </c>
      <c r="N1223" s="12">
        <f ca="1">Überl!BC1224</f>
        <v>500</v>
      </c>
      <c r="O1223" s="12">
        <f ca="1">Überl!BD1224</f>
        <v>500</v>
      </c>
    </row>
    <row r="1224" spans="1:15" x14ac:dyDescent="0.2">
      <c r="A1224" s="154">
        <v>41515</v>
      </c>
      <c r="B1224" s="54" t="s">
        <v>906</v>
      </c>
      <c r="C1224" s="154">
        <f t="shared" si="20"/>
        <v>4</v>
      </c>
      <c r="E1224" s="12">
        <v>1215</v>
      </c>
      <c r="F1224" s="12">
        <v>1217</v>
      </c>
      <c r="G1224" s="14">
        <v>162</v>
      </c>
      <c r="H1224" s="14">
        <v>824</v>
      </c>
      <c r="I1224" s="14">
        <v>229</v>
      </c>
      <c r="J1224" s="13"/>
      <c r="K1224" s="12">
        <f ca="1">Überl!AZ1225</f>
        <v>37656</v>
      </c>
      <c r="L1224" s="12">
        <f ca="1">Überl!BA1225</f>
        <v>79281</v>
      </c>
      <c r="M1224" s="12">
        <f ca="1">Überl!BB1225</f>
        <v>251467</v>
      </c>
      <c r="N1224" s="12">
        <f ca="1">Überl!BC1225</f>
        <v>500</v>
      </c>
      <c r="O1224" s="12">
        <f ca="1">Überl!BD1225</f>
        <v>500</v>
      </c>
    </row>
    <row r="1225" spans="1:15" x14ac:dyDescent="0.2">
      <c r="A1225" s="154">
        <v>41516</v>
      </c>
      <c r="B1225" s="54" t="s">
        <v>905</v>
      </c>
      <c r="C1225" s="154">
        <f t="shared" si="20"/>
        <v>4</v>
      </c>
      <c r="E1225" s="12">
        <v>9335</v>
      </c>
      <c r="F1225" s="12">
        <v>9232</v>
      </c>
      <c r="G1225" s="14">
        <v>1300</v>
      </c>
      <c r="H1225" s="14">
        <v>6241</v>
      </c>
      <c r="I1225" s="14">
        <v>1794</v>
      </c>
      <c r="J1225" s="13"/>
      <c r="K1225" s="12">
        <f ca="1">Überl!AZ1226</f>
        <v>40232</v>
      </c>
      <c r="L1225" s="12">
        <f ca="1">Überl!BA1226</f>
        <v>717648</v>
      </c>
      <c r="M1225" s="12">
        <f ca="1">Überl!BB1226</f>
        <v>1610040</v>
      </c>
      <c r="N1225" s="12">
        <f ca="1">Überl!BC1226</f>
        <v>500</v>
      </c>
      <c r="O1225" s="12">
        <f ca="1">Überl!BD1226</f>
        <v>500</v>
      </c>
    </row>
    <row r="1226" spans="1:15" x14ac:dyDescent="0.2">
      <c r="A1226" s="154">
        <v>41517</v>
      </c>
      <c r="B1226" s="54" t="s">
        <v>904</v>
      </c>
      <c r="C1226" s="154">
        <f t="shared" si="20"/>
        <v>4</v>
      </c>
      <c r="E1226" s="12">
        <v>3399</v>
      </c>
      <c r="F1226" s="12">
        <v>3342</v>
      </c>
      <c r="G1226" s="14">
        <v>508</v>
      </c>
      <c r="H1226" s="14">
        <v>2174</v>
      </c>
      <c r="I1226" s="14">
        <v>717</v>
      </c>
      <c r="J1226" s="13"/>
      <c r="K1226" s="12">
        <f ca="1">Überl!AZ1227</f>
        <v>17506</v>
      </c>
      <c r="L1226" s="12">
        <f ca="1">Überl!BA1227</f>
        <v>241019</v>
      </c>
      <c r="M1226" s="12">
        <f ca="1">Überl!BB1227</f>
        <v>888475</v>
      </c>
      <c r="N1226" s="12">
        <f ca="1">Überl!BC1227</f>
        <v>500</v>
      </c>
      <c r="O1226" s="12">
        <f ca="1">Überl!BD1227</f>
        <v>500</v>
      </c>
    </row>
    <row r="1227" spans="1:15" x14ac:dyDescent="0.2">
      <c r="A1227" s="154">
        <v>41518</v>
      </c>
      <c r="B1227" s="54" t="s">
        <v>903</v>
      </c>
      <c r="C1227" s="154">
        <f t="shared" si="20"/>
        <v>4</v>
      </c>
      <c r="E1227" s="12">
        <v>2203</v>
      </c>
      <c r="F1227" s="12">
        <v>2259</v>
      </c>
      <c r="G1227" s="14">
        <v>335</v>
      </c>
      <c r="H1227" s="14">
        <v>1492</v>
      </c>
      <c r="I1227" s="14">
        <v>376</v>
      </c>
      <c r="J1227" s="13"/>
      <c r="K1227" s="12">
        <f ca="1">Überl!AZ1228</f>
        <v>23009</v>
      </c>
      <c r="L1227" s="12">
        <f ca="1">Überl!BA1228</f>
        <v>184201</v>
      </c>
      <c r="M1227" s="12">
        <f ca="1">Überl!BB1228</f>
        <v>961851</v>
      </c>
      <c r="N1227" s="12">
        <f ca="1">Überl!BC1228</f>
        <v>500</v>
      </c>
      <c r="O1227" s="12">
        <f ca="1">Überl!BD1228</f>
        <v>500</v>
      </c>
    </row>
    <row r="1228" spans="1:15" x14ac:dyDescent="0.2">
      <c r="A1228" s="154">
        <v>41521</v>
      </c>
      <c r="B1228" s="54" t="s">
        <v>902</v>
      </c>
      <c r="C1228" s="154">
        <f t="shared" si="20"/>
        <v>4</v>
      </c>
      <c r="E1228" s="12">
        <v>3162</v>
      </c>
      <c r="F1228" s="12">
        <v>3056</v>
      </c>
      <c r="G1228" s="14">
        <v>498</v>
      </c>
      <c r="H1228" s="14">
        <v>2026</v>
      </c>
      <c r="I1228" s="14">
        <v>638</v>
      </c>
      <c r="J1228" s="13"/>
      <c r="K1228" s="12">
        <f ca="1">Überl!AZ1229</f>
        <v>34933</v>
      </c>
      <c r="L1228" s="12">
        <f ca="1">Überl!BA1229</f>
        <v>304785</v>
      </c>
      <c r="M1228" s="12">
        <f ca="1">Überl!BB1229</f>
        <v>1283379</v>
      </c>
      <c r="N1228" s="12">
        <f ca="1">Überl!BC1229</f>
        <v>500</v>
      </c>
      <c r="O1228" s="12">
        <f ca="1">Überl!BD1229</f>
        <v>500</v>
      </c>
    </row>
    <row r="1229" spans="1:15" x14ac:dyDescent="0.2">
      <c r="A1229" s="154">
        <v>41522</v>
      </c>
      <c r="B1229" s="54" t="s">
        <v>901</v>
      </c>
      <c r="C1229" s="154">
        <f t="shared" si="20"/>
        <v>4</v>
      </c>
      <c r="E1229" s="12">
        <v>4218</v>
      </c>
      <c r="F1229" s="12">
        <v>4150</v>
      </c>
      <c r="G1229" s="14">
        <v>594</v>
      </c>
      <c r="H1229" s="14">
        <v>2639</v>
      </c>
      <c r="I1229" s="14">
        <v>985</v>
      </c>
      <c r="J1229" s="13"/>
      <c r="K1229" s="12">
        <f ca="1">Überl!AZ1230</f>
        <v>34537</v>
      </c>
      <c r="L1229" s="12">
        <f ca="1">Überl!BA1230</f>
        <v>311021</v>
      </c>
      <c r="M1229" s="12">
        <f ca="1">Überl!BB1230</f>
        <v>508002</v>
      </c>
      <c r="N1229" s="12">
        <f ca="1">Überl!BC1230</f>
        <v>500</v>
      </c>
      <c r="O1229" s="12">
        <f ca="1">Überl!BD1230</f>
        <v>500</v>
      </c>
    </row>
    <row r="1230" spans="1:15" x14ac:dyDescent="0.2">
      <c r="A1230" s="154">
        <v>41601</v>
      </c>
      <c r="B1230" s="54" t="s">
        <v>900</v>
      </c>
      <c r="C1230" s="154">
        <f t="shared" si="20"/>
        <v>4</v>
      </c>
      <c r="E1230" s="12">
        <v>4141</v>
      </c>
      <c r="F1230" s="12">
        <v>3925</v>
      </c>
      <c r="G1230" s="14">
        <v>732</v>
      </c>
      <c r="H1230" s="14">
        <v>2796</v>
      </c>
      <c r="I1230" s="14">
        <v>613</v>
      </c>
      <c r="J1230" s="13"/>
      <c r="K1230" s="12">
        <f ca="1">Überl!AZ1231</f>
        <v>15127</v>
      </c>
      <c r="L1230" s="12">
        <f ca="1">Überl!BA1231</f>
        <v>254024</v>
      </c>
      <c r="M1230" s="12">
        <f ca="1">Überl!BB1231</f>
        <v>230873</v>
      </c>
      <c r="N1230" s="12">
        <f ca="1">Überl!BC1231</f>
        <v>500</v>
      </c>
      <c r="O1230" s="12">
        <f ca="1">Überl!BD1231</f>
        <v>500</v>
      </c>
    </row>
    <row r="1231" spans="1:15" x14ac:dyDescent="0.2">
      <c r="A1231" s="154">
        <v>41602</v>
      </c>
      <c r="B1231" s="54" t="s">
        <v>899</v>
      </c>
      <c r="C1231" s="154">
        <f t="shared" si="20"/>
        <v>4</v>
      </c>
      <c r="E1231" s="12">
        <v>4597</v>
      </c>
      <c r="F1231" s="12">
        <v>4459</v>
      </c>
      <c r="G1231" s="14">
        <v>835</v>
      </c>
      <c r="H1231" s="14">
        <v>2967</v>
      </c>
      <c r="I1231" s="14">
        <v>795</v>
      </c>
      <c r="J1231" s="13"/>
      <c r="K1231" s="12">
        <f ca="1">Überl!AZ1232</f>
        <v>16640</v>
      </c>
      <c r="L1231" s="12">
        <f ca="1">Überl!BA1232</f>
        <v>365577</v>
      </c>
      <c r="M1231" s="12">
        <f ca="1">Überl!BB1232</f>
        <v>445187</v>
      </c>
      <c r="N1231" s="12">
        <f ca="1">Überl!BC1232</f>
        <v>500</v>
      </c>
      <c r="O1231" s="12">
        <f ca="1">Überl!BD1232</f>
        <v>500</v>
      </c>
    </row>
    <row r="1232" spans="1:15" x14ac:dyDescent="0.2">
      <c r="A1232" s="154">
        <v>41603</v>
      </c>
      <c r="B1232" s="54" t="s">
        <v>898</v>
      </c>
      <c r="C1232" s="154">
        <f t="shared" si="20"/>
        <v>4</v>
      </c>
      <c r="E1232" s="12">
        <v>4226</v>
      </c>
      <c r="F1232" s="12">
        <v>4109</v>
      </c>
      <c r="G1232" s="14">
        <v>667</v>
      </c>
      <c r="H1232" s="14">
        <v>2754</v>
      </c>
      <c r="I1232" s="14">
        <v>805</v>
      </c>
      <c r="J1232" s="13"/>
      <c r="K1232" s="12">
        <f ca="1">Überl!AZ1233</f>
        <v>13924</v>
      </c>
      <c r="L1232" s="12">
        <f ca="1">Überl!BA1233</f>
        <v>399243</v>
      </c>
      <c r="M1232" s="12">
        <f ca="1">Überl!BB1233</f>
        <v>1511373</v>
      </c>
      <c r="N1232" s="12">
        <f ca="1">Überl!BC1233</f>
        <v>500</v>
      </c>
      <c r="O1232" s="12">
        <f ca="1">Überl!BD1233</f>
        <v>500</v>
      </c>
    </row>
    <row r="1233" spans="1:15" x14ac:dyDescent="0.2">
      <c r="A1233" s="154">
        <v>41604</v>
      </c>
      <c r="B1233" s="54" t="s">
        <v>897</v>
      </c>
      <c r="C1233" s="154">
        <f t="shared" si="20"/>
        <v>4</v>
      </c>
      <c r="E1233" s="12">
        <v>2094</v>
      </c>
      <c r="F1233" s="12">
        <v>2037</v>
      </c>
      <c r="G1233" s="14">
        <v>334</v>
      </c>
      <c r="H1233" s="14">
        <v>1456</v>
      </c>
      <c r="I1233" s="14">
        <v>304</v>
      </c>
      <c r="J1233" s="13"/>
      <c r="K1233" s="12">
        <f ca="1">Überl!AZ1234</f>
        <v>11627</v>
      </c>
      <c r="L1233" s="12">
        <f ca="1">Überl!BA1234</f>
        <v>156805</v>
      </c>
      <c r="M1233" s="12">
        <f ca="1">Überl!BB1234</f>
        <v>96253</v>
      </c>
      <c r="N1233" s="12">
        <f ca="1">Überl!BC1234</f>
        <v>500</v>
      </c>
      <c r="O1233" s="12">
        <f ca="1">Überl!BD1234</f>
        <v>500</v>
      </c>
    </row>
    <row r="1234" spans="1:15" x14ac:dyDescent="0.2">
      <c r="A1234" s="154">
        <v>41605</v>
      </c>
      <c r="B1234" s="54" t="s">
        <v>896</v>
      </c>
      <c r="C1234" s="154">
        <f t="shared" si="20"/>
        <v>4</v>
      </c>
      <c r="E1234" s="12">
        <v>8815</v>
      </c>
      <c r="F1234" s="12">
        <v>8623</v>
      </c>
      <c r="G1234" s="14">
        <v>1398</v>
      </c>
      <c r="H1234" s="14">
        <v>5911</v>
      </c>
      <c r="I1234" s="14">
        <v>1506</v>
      </c>
      <c r="J1234" s="13"/>
      <c r="K1234" s="12">
        <f ca="1">Überl!AZ1235</f>
        <v>23580</v>
      </c>
      <c r="L1234" s="12">
        <f ca="1">Überl!BA1235</f>
        <v>553299</v>
      </c>
      <c r="M1234" s="12">
        <f ca="1">Überl!BB1235</f>
        <v>1312843</v>
      </c>
      <c r="N1234" s="12">
        <f ca="1">Überl!BC1235</f>
        <v>500</v>
      </c>
      <c r="O1234" s="12">
        <f ca="1">Überl!BD1235</f>
        <v>500</v>
      </c>
    </row>
    <row r="1235" spans="1:15" x14ac:dyDescent="0.2">
      <c r="A1235" s="154">
        <v>41606</v>
      </c>
      <c r="B1235" s="54" t="s">
        <v>895</v>
      </c>
      <c r="C1235" s="154">
        <f t="shared" ref="C1235:C1298" si="21">INT(A1235/10000)</f>
        <v>4</v>
      </c>
      <c r="E1235" s="12">
        <v>5382</v>
      </c>
      <c r="F1235" s="12">
        <v>5277</v>
      </c>
      <c r="G1235" s="14">
        <v>758</v>
      </c>
      <c r="H1235" s="14">
        <v>3578</v>
      </c>
      <c r="I1235" s="14">
        <v>1046</v>
      </c>
      <c r="J1235" s="13"/>
      <c r="K1235" s="12">
        <f ca="1">Überl!AZ1236</f>
        <v>27161</v>
      </c>
      <c r="L1235" s="12">
        <f ca="1">Überl!BA1236</f>
        <v>427436</v>
      </c>
      <c r="M1235" s="12">
        <f ca="1">Überl!BB1236</f>
        <v>755132</v>
      </c>
      <c r="N1235" s="12">
        <f ca="1">Überl!BC1236</f>
        <v>500</v>
      </c>
      <c r="O1235" s="12">
        <f ca="1">Überl!BD1236</f>
        <v>500</v>
      </c>
    </row>
    <row r="1236" spans="1:15" x14ac:dyDescent="0.2">
      <c r="A1236" s="154">
        <v>41607</v>
      </c>
      <c r="B1236" s="54" t="s">
        <v>894</v>
      </c>
      <c r="C1236" s="154">
        <f t="shared" si="21"/>
        <v>4</v>
      </c>
      <c r="E1236" s="12">
        <v>6498</v>
      </c>
      <c r="F1236" s="12">
        <v>6203</v>
      </c>
      <c r="G1236" s="14">
        <v>927</v>
      </c>
      <c r="H1236" s="14">
        <v>4446</v>
      </c>
      <c r="I1236" s="14">
        <v>1125</v>
      </c>
      <c r="J1236" s="13"/>
      <c r="K1236" s="12">
        <f ca="1">Überl!AZ1237</f>
        <v>2520</v>
      </c>
      <c r="L1236" s="12">
        <f ca="1">Überl!BA1237</f>
        <v>485723</v>
      </c>
      <c r="M1236" s="12">
        <f ca="1">Überl!BB1237</f>
        <v>1283294</v>
      </c>
      <c r="N1236" s="12">
        <f ca="1">Überl!BC1237</f>
        <v>500</v>
      </c>
      <c r="O1236" s="12">
        <f ca="1">Überl!BD1237</f>
        <v>500</v>
      </c>
    </row>
    <row r="1237" spans="1:15" x14ac:dyDescent="0.2">
      <c r="A1237" s="154">
        <v>41608</v>
      </c>
      <c r="B1237" s="54" t="s">
        <v>893</v>
      </c>
      <c r="C1237" s="154">
        <f t="shared" si="21"/>
        <v>4</v>
      </c>
      <c r="E1237" s="12">
        <v>831</v>
      </c>
      <c r="F1237" s="12">
        <v>922</v>
      </c>
      <c r="G1237" s="14">
        <v>120</v>
      </c>
      <c r="H1237" s="14">
        <v>573</v>
      </c>
      <c r="I1237" s="14">
        <v>138</v>
      </c>
      <c r="J1237" s="13"/>
      <c r="K1237" s="12">
        <f ca="1">Überl!AZ1238</f>
        <v>8921</v>
      </c>
      <c r="L1237" s="12">
        <f ca="1">Überl!BA1238</f>
        <v>60342</v>
      </c>
      <c r="M1237" s="12">
        <f ca="1">Überl!BB1238</f>
        <v>145133</v>
      </c>
      <c r="N1237" s="12">
        <f ca="1">Überl!BC1238</f>
        <v>500</v>
      </c>
      <c r="O1237" s="12">
        <f ca="1">Überl!BD1238</f>
        <v>500</v>
      </c>
    </row>
    <row r="1238" spans="1:15" x14ac:dyDescent="0.2">
      <c r="A1238" s="154">
        <v>41609</v>
      </c>
      <c r="B1238" s="54" t="s">
        <v>892</v>
      </c>
      <c r="C1238" s="154">
        <f t="shared" si="21"/>
        <v>4</v>
      </c>
      <c r="E1238" s="12">
        <v>5140</v>
      </c>
      <c r="F1238" s="12">
        <v>4975</v>
      </c>
      <c r="G1238" s="14">
        <v>800</v>
      </c>
      <c r="H1238" s="14">
        <v>3290</v>
      </c>
      <c r="I1238" s="14">
        <v>1050</v>
      </c>
      <c r="J1238" s="13"/>
      <c r="K1238" s="12">
        <f ca="1">Überl!AZ1239</f>
        <v>18941</v>
      </c>
      <c r="L1238" s="12">
        <f ca="1">Überl!BA1239</f>
        <v>410491</v>
      </c>
      <c r="M1238" s="12">
        <f ca="1">Überl!BB1239</f>
        <v>373934</v>
      </c>
      <c r="N1238" s="12">
        <f ca="1">Überl!BC1239</f>
        <v>500</v>
      </c>
      <c r="O1238" s="12">
        <f ca="1">Überl!BD1239</f>
        <v>500</v>
      </c>
    </row>
    <row r="1239" spans="1:15" x14ac:dyDescent="0.2">
      <c r="A1239" s="154">
        <v>41610</v>
      </c>
      <c r="B1239" s="54" t="s">
        <v>891</v>
      </c>
      <c r="C1239" s="154">
        <f t="shared" si="21"/>
        <v>4</v>
      </c>
      <c r="E1239" s="12">
        <v>921</v>
      </c>
      <c r="F1239" s="12">
        <v>873</v>
      </c>
      <c r="G1239" s="14">
        <v>145</v>
      </c>
      <c r="H1239" s="14">
        <v>624</v>
      </c>
      <c r="I1239" s="14">
        <v>152</v>
      </c>
      <c r="J1239" s="13"/>
      <c r="K1239" s="12">
        <f ca="1">Überl!AZ1240</f>
        <v>5184</v>
      </c>
      <c r="L1239" s="12">
        <f ca="1">Überl!BA1240</f>
        <v>57214</v>
      </c>
      <c r="M1239" s="12">
        <f ca="1">Überl!BB1240</f>
        <v>17448</v>
      </c>
      <c r="N1239" s="12">
        <f ca="1">Überl!BC1240</f>
        <v>500</v>
      </c>
      <c r="O1239" s="12">
        <f ca="1">Überl!BD1240</f>
        <v>500</v>
      </c>
    </row>
    <row r="1240" spans="1:15" x14ac:dyDescent="0.2">
      <c r="A1240" s="154">
        <v>41611</v>
      </c>
      <c r="B1240" s="54" t="s">
        <v>890</v>
      </c>
      <c r="C1240" s="154">
        <f t="shared" si="21"/>
        <v>4</v>
      </c>
      <c r="E1240" s="12">
        <v>2332</v>
      </c>
      <c r="F1240" s="12">
        <v>2175</v>
      </c>
      <c r="G1240" s="14">
        <v>326</v>
      </c>
      <c r="H1240" s="14">
        <v>1518</v>
      </c>
      <c r="I1240" s="14">
        <v>488</v>
      </c>
      <c r="J1240" s="13"/>
      <c r="K1240" s="12">
        <f ca="1">Überl!AZ1241</f>
        <v>6816</v>
      </c>
      <c r="L1240" s="12">
        <f ca="1">Überl!BA1241</f>
        <v>189087</v>
      </c>
      <c r="M1240" s="12">
        <f ca="1">Überl!BB1241</f>
        <v>348110</v>
      </c>
      <c r="N1240" s="12">
        <f ca="1">Überl!BC1241</f>
        <v>500</v>
      </c>
      <c r="O1240" s="12">
        <f ca="1">Überl!BD1241</f>
        <v>500</v>
      </c>
    </row>
    <row r="1241" spans="1:15" x14ac:dyDescent="0.2">
      <c r="A1241" s="154">
        <v>41612</v>
      </c>
      <c r="B1241" s="54" t="s">
        <v>889</v>
      </c>
      <c r="C1241" s="154">
        <f t="shared" si="21"/>
        <v>4</v>
      </c>
      <c r="E1241" s="12">
        <v>2557</v>
      </c>
      <c r="F1241" s="12">
        <v>2448</v>
      </c>
      <c r="G1241" s="14">
        <v>421</v>
      </c>
      <c r="H1241" s="14">
        <v>1757</v>
      </c>
      <c r="I1241" s="14">
        <v>379</v>
      </c>
      <c r="J1241" s="13"/>
      <c r="K1241" s="12">
        <f ca="1">Überl!AZ1242</f>
        <v>16379</v>
      </c>
      <c r="L1241" s="12">
        <f ca="1">Überl!BA1242</f>
        <v>159728</v>
      </c>
      <c r="M1241" s="12">
        <f ca="1">Überl!BB1242</f>
        <v>241860</v>
      </c>
      <c r="N1241" s="12">
        <f ca="1">Überl!BC1242</f>
        <v>500</v>
      </c>
      <c r="O1241" s="12">
        <f ca="1">Überl!BD1242</f>
        <v>500</v>
      </c>
    </row>
    <row r="1242" spans="1:15" x14ac:dyDescent="0.2">
      <c r="A1242" s="154">
        <v>41613</v>
      </c>
      <c r="B1242" s="54" t="s">
        <v>888</v>
      </c>
      <c r="C1242" s="154">
        <f t="shared" si="21"/>
        <v>4</v>
      </c>
      <c r="E1242" s="12">
        <v>2174</v>
      </c>
      <c r="F1242" s="12">
        <v>2031</v>
      </c>
      <c r="G1242" s="14">
        <v>348</v>
      </c>
      <c r="H1242" s="14">
        <v>1473</v>
      </c>
      <c r="I1242" s="14">
        <v>353</v>
      </c>
      <c r="J1242" s="13"/>
      <c r="K1242" s="12">
        <f ca="1">Überl!AZ1243</f>
        <v>4925</v>
      </c>
      <c r="L1242" s="12">
        <f ca="1">Überl!BA1243</f>
        <v>235271</v>
      </c>
      <c r="M1242" s="12">
        <f ca="1">Überl!BB1243</f>
        <v>370224</v>
      </c>
      <c r="N1242" s="12">
        <f ca="1">Überl!BC1243</f>
        <v>500</v>
      </c>
      <c r="O1242" s="12">
        <f ca="1">Überl!BD1243</f>
        <v>500</v>
      </c>
    </row>
    <row r="1243" spans="1:15" x14ac:dyDescent="0.2">
      <c r="A1243" s="154">
        <v>41614</v>
      </c>
      <c r="B1243" s="54" t="s">
        <v>887</v>
      </c>
      <c r="C1243" s="154">
        <f t="shared" si="21"/>
        <v>4</v>
      </c>
      <c r="E1243" s="12">
        <v>2680</v>
      </c>
      <c r="F1243" s="12">
        <v>2660</v>
      </c>
      <c r="G1243" s="14">
        <v>422</v>
      </c>
      <c r="H1243" s="14">
        <v>1767</v>
      </c>
      <c r="I1243" s="14">
        <v>491</v>
      </c>
      <c r="J1243" s="13"/>
      <c r="K1243" s="12">
        <f ca="1">Überl!AZ1244</f>
        <v>7915</v>
      </c>
      <c r="L1243" s="12">
        <f ca="1">Überl!BA1244</f>
        <v>227997</v>
      </c>
      <c r="M1243" s="12">
        <f ca="1">Überl!BB1244</f>
        <v>265308</v>
      </c>
      <c r="N1243" s="12">
        <f ca="1">Überl!BC1244</f>
        <v>500</v>
      </c>
      <c r="O1243" s="12">
        <f ca="1">Überl!BD1244</f>
        <v>500</v>
      </c>
    </row>
    <row r="1244" spans="1:15" x14ac:dyDescent="0.2">
      <c r="A1244" s="154">
        <v>41615</v>
      </c>
      <c r="B1244" s="54" t="s">
        <v>886</v>
      </c>
      <c r="C1244" s="154">
        <f t="shared" si="21"/>
        <v>4</v>
      </c>
      <c r="E1244" s="12">
        <v>3198</v>
      </c>
      <c r="F1244" s="12">
        <v>3143</v>
      </c>
      <c r="G1244" s="14">
        <v>504</v>
      </c>
      <c r="H1244" s="14">
        <v>2108</v>
      </c>
      <c r="I1244" s="14">
        <v>586</v>
      </c>
      <c r="J1244" s="13"/>
      <c r="K1244" s="12">
        <f ca="1">Überl!AZ1245</f>
        <v>11364</v>
      </c>
      <c r="L1244" s="12">
        <f ca="1">Überl!BA1245</f>
        <v>218275</v>
      </c>
      <c r="M1244" s="12">
        <f ca="1">Überl!BB1245</f>
        <v>493006</v>
      </c>
      <c r="N1244" s="12">
        <f ca="1">Überl!BC1245</f>
        <v>500</v>
      </c>
      <c r="O1244" s="12">
        <f ca="1">Überl!BD1245</f>
        <v>500</v>
      </c>
    </row>
    <row r="1245" spans="1:15" x14ac:dyDescent="0.2">
      <c r="A1245" s="154">
        <v>41616</v>
      </c>
      <c r="B1245" s="54" t="s">
        <v>885</v>
      </c>
      <c r="C1245" s="154">
        <f t="shared" si="21"/>
        <v>4</v>
      </c>
      <c r="E1245" s="12">
        <v>538</v>
      </c>
      <c r="F1245" s="12">
        <v>534</v>
      </c>
      <c r="G1245" s="14">
        <v>102</v>
      </c>
      <c r="H1245" s="14">
        <v>351</v>
      </c>
      <c r="I1245" s="14">
        <v>85</v>
      </c>
      <c r="J1245" s="13"/>
      <c r="K1245" s="12">
        <f ca="1">Überl!AZ1246</f>
        <v>3923</v>
      </c>
      <c r="L1245" s="12">
        <f ca="1">Überl!BA1246</f>
        <v>27128</v>
      </c>
      <c r="M1245" s="12">
        <f ca="1">Überl!BB1246</f>
        <v>12173</v>
      </c>
      <c r="N1245" s="12">
        <f ca="1">Überl!BC1246</f>
        <v>500</v>
      </c>
      <c r="O1245" s="12">
        <f ca="1">Überl!BD1246</f>
        <v>500</v>
      </c>
    </row>
    <row r="1246" spans="1:15" x14ac:dyDescent="0.2">
      <c r="A1246" s="154">
        <v>41617</v>
      </c>
      <c r="B1246" s="54" t="s">
        <v>884</v>
      </c>
      <c r="C1246" s="154">
        <f t="shared" si="21"/>
        <v>4</v>
      </c>
      <c r="E1246" s="12">
        <v>4779</v>
      </c>
      <c r="F1246" s="12">
        <v>4506</v>
      </c>
      <c r="G1246" s="14">
        <v>723</v>
      </c>
      <c r="H1246" s="14">
        <v>3139</v>
      </c>
      <c r="I1246" s="14">
        <v>917</v>
      </c>
      <c r="J1246" s="13"/>
      <c r="K1246" s="12">
        <f ca="1">Überl!AZ1247</f>
        <v>5180</v>
      </c>
      <c r="L1246" s="12">
        <f ca="1">Überl!BA1247</f>
        <v>423567</v>
      </c>
      <c r="M1246" s="12">
        <f ca="1">Überl!BB1247</f>
        <v>846575</v>
      </c>
      <c r="N1246" s="12">
        <f ca="1">Überl!BC1247</f>
        <v>500</v>
      </c>
      <c r="O1246" s="12">
        <f ca="1">Überl!BD1247</f>
        <v>500</v>
      </c>
    </row>
    <row r="1247" spans="1:15" x14ac:dyDescent="0.2">
      <c r="A1247" s="154">
        <v>41618</v>
      </c>
      <c r="B1247" s="54" t="s">
        <v>883</v>
      </c>
      <c r="C1247" s="154">
        <f t="shared" si="21"/>
        <v>4</v>
      </c>
      <c r="E1247" s="12">
        <v>4453</v>
      </c>
      <c r="F1247" s="12">
        <v>4408</v>
      </c>
      <c r="G1247" s="14">
        <v>600</v>
      </c>
      <c r="H1247" s="14">
        <v>2742</v>
      </c>
      <c r="I1247" s="14">
        <v>1111</v>
      </c>
      <c r="J1247" s="13"/>
      <c r="K1247" s="12">
        <f ca="1">Überl!AZ1248</f>
        <v>2946</v>
      </c>
      <c r="L1247" s="12">
        <f ca="1">Überl!BA1248</f>
        <v>374013</v>
      </c>
      <c r="M1247" s="12">
        <f ca="1">Überl!BB1248</f>
        <v>339036</v>
      </c>
      <c r="N1247" s="12">
        <f ca="1">Überl!BC1248</f>
        <v>500</v>
      </c>
      <c r="O1247" s="12">
        <f ca="1">Überl!BD1248</f>
        <v>500</v>
      </c>
    </row>
    <row r="1248" spans="1:15" x14ac:dyDescent="0.2">
      <c r="A1248" s="154">
        <v>41619</v>
      </c>
      <c r="B1248" s="54" t="s">
        <v>882</v>
      </c>
      <c r="C1248" s="154">
        <f t="shared" si="21"/>
        <v>4</v>
      </c>
      <c r="E1248" s="12">
        <v>1309</v>
      </c>
      <c r="F1248" s="12">
        <v>1301</v>
      </c>
      <c r="G1248" s="14">
        <v>228</v>
      </c>
      <c r="H1248" s="14">
        <v>905</v>
      </c>
      <c r="I1248" s="14">
        <v>176</v>
      </c>
      <c r="J1248" s="13"/>
      <c r="K1248" s="12">
        <f ca="1">Überl!AZ1249</f>
        <v>4270</v>
      </c>
      <c r="L1248" s="12">
        <f ca="1">Überl!BA1249</f>
        <v>98832</v>
      </c>
      <c r="M1248" s="12">
        <f ca="1">Überl!BB1249</f>
        <v>66736</v>
      </c>
      <c r="N1248" s="12">
        <f ca="1">Überl!BC1249</f>
        <v>500</v>
      </c>
      <c r="O1248" s="12">
        <f ca="1">Überl!BD1249</f>
        <v>500</v>
      </c>
    </row>
    <row r="1249" spans="1:15" x14ac:dyDescent="0.2">
      <c r="A1249" s="154">
        <v>41620</v>
      </c>
      <c r="B1249" s="54" t="s">
        <v>881</v>
      </c>
      <c r="C1249" s="154">
        <f t="shared" si="21"/>
        <v>4</v>
      </c>
      <c r="E1249" s="12">
        <v>1513</v>
      </c>
      <c r="F1249" s="12">
        <v>1521</v>
      </c>
      <c r="G1249" s="14">
        <v>274</v>
      </c>
      <c r="H1249" s="14">
        <v>993</v>
      </c>
      <c r="I1249" s="14">
        <v>246</v>
      </c>
      <c r="J1249" s="13"/>
      <c r="K1249" s="12">
        <f ca="1">Überl!AZ1250</f>
        <v>8823</v>
      </c>
      <c r="L1249" s="12">
        <f ca="1">Überl!BA1250</f>
        <v>100483</v>
      </c>
      <c r="M1249" s="12">
        <f ca="1">Überl!BB1250</f>
        <v>352095</v>
      </c>
      <c r="N1249" s="12">
        <f ca="1">Überl!BC1250</f>
        <v>500</v>
      </c>
      <c r="O1249" s="12">
        <f ca="1">Überl!BD1250</f>
        <v>500</v>
      </c>
    </row>
    <row r="1250" spans="1:15" x14ac:dyDescent="0.2">
      <c r="A1250" s="154">
        <v>41621</v>
      </c>
      <c r="B1250" s="54" t="s">
        <v>880</v>
      </c>
      <c r="C1250" s="154">
        <f t="shared" si="21"/>
        <v>4</v>
      </c>
      <c r="E1250" s="12">
        <v>1301</v>
      </c>
      <c r="F1250" s="12">
        <v>1274</v>
      </c>
      <c r="G1250" s="14">
        <v>192</v>
      </c>
      <c r="H1250" s="14">
        <v>873</v>
      </c>
      <c r="I1250" s="14">
        <v>236</v>
      </c>
      <c r="J1250" s="13"/>
      <c r="K1250" s="12">
        <f ca="1">Überl!AZ1251</f>
        <v>4592</v>
      </c>
      <c r="L1250" s="12">
        <f ca="1">Überl!BA1251</f>
        <v>92362</v>
      </c>
      <c r="M1250" s="12">
        <f ca="1">Überl!BB1251</f>
        <v>41428</v>
      </c>
      <c r="N1250" s="12">
        <f ca="1">Überl!BC1251</f>
        <v>500</v>
      </c>
      <c r="O1250" s="12">
        <f ca="1">Überl!BD1251</f>
        <v>500</v>
      </c>
    </row>
    <row r="1251" spans="1:15" x14ac:dyDescent="0.2">
      <c r="A1251" s="154">
        <v>41622</v>
      </c>
      <c r="B1251" s="54" t="s">
        <v>879</v>
      </c>
      <c r="C1251" s="154">
        <f t="shared" si="21"/>
        <v>4</v>
      </c>
      <c r="E1251" s="12">
        <v>1582</v>
      </c>
      <c r="F1251" s="12">
        <v>1565</v>
      </c>
      <c r="G1251" s="14">
        <v>241</v>
      </c>
      <c r="H1251" s="14">
        <v>1061</v>
      </c>
      <c r="I1251" s="14">
        <v>280</v>
      </c>
      <c r="J1251" s="13"/>
      <c r="K1251" s="12">
        <f ca="1">Überl!AZ1252</f>
        <v>11854</v>
      </c>
      <c r="L1251" s="12">
        <f ca="1">Überl!BA1252</f>
        <v>85923</v>
      </c>
      <c r="M1251" s="12">
        <f ca="1">Überl!BB1252</f>
        <v>115445</v>
      </c>
      <c r="N1251" s="12">
        <f ca="1">Überl!BC1252</f>
        <v>500</v>
      </c>
      <c r="O1251" s="12">
        <f ca="1">Überl!BD1252</f>
        <v>500</v>
      </c>
    </row>
    <row r="1252" spans="1:15" x14ac:dyDescent="0.2">
      <c r="A1252" s="154">
        <v>41623</v>
      </c>
      <c r="B1252" s="54" t="s">
        <v>878</v>
      </c>
      <c r="C1252" s="154">
        <f t="shared" si="21"/>
        <v>4</v>
      </c>
      <c r="E1252" s="12">
        <v>985</v>
      </c>
      <c r="F1252" s="12">
        <v>914</v>
      </c>
      <c r="G1252" s="14">
        <v>185</v>
      </c>
      <c r="H1252" s="14">
        <v>658</v>
      </c>
      <c r="I1252" s="14">
        <v>142</v>
      </c>
      <c r="J1252" s="13"/>
      <c r="K1252" s="12">
        <f ca="1">Überl!AZ1253</f>
        <v>4394</v>
      </c>
      <c r="L1252" s="12">
        <f ca="1">Überl!BA1253</f>
        <v>62773</v>
      </c>
      <c r="M1252" s="12">
        <f ca="1">Überl!BB1253</f>
        <v>106392</v>
      </c>
      <c r="N1252" s="12">
        <f ca="1">Überl!BC1253</f>
        <v>500</v>
      </c>
      <c r="O1252" s="12">
        <f ca="1">Überl!BD1253</f>
        <v>500</v>
      </c>
    </row>
    <row r="1253" spans="1:15" x14ac:dyDescent="0.2">
      <c r="A1253" s="154">
        <v>41624</v>
      </c>
      <c r="B1253" s="54" t="s">
        <v>877</v>
      </c>
      <c r="C1253" s="154">
        <f t="shared" si="21"/>
        <v>4</v>
      </c>
      <c r="E1253" s="12">
        <v>4888</v>
      </c>
      <c r="F1253" s="12">
        <v>4902</v>
      </c>
      <c r="G1253" s="14">
        <v>697</v>
      </c>
      <c r="H1253" s="14">
        <v>3163</v>
      </c>
      <c r="I1253" s="14">
        <v>1028</v>
      </c>
      <c r="J1253" s="13"/>
      <c r="K1253" s="12">
        <f ca="1">Überl!AZ1254</f>
        <v>11356</v>
      </c>
      <c r="L1253" s="12">
        <f ca="1">Überl!BA1254</f>
        <v>462841</v>
      </c>
      <c r="M1253" s="12">
        <f ca="1">Überl!BB1254</f>
        <v>1590326</v>
      </c>
      <c r="N1253" s="12">
        <f ca="1">Überl!BC1254</f>
        <v>500</v>
      </c>
      <c r="O1253" s="12">
        <f ca="1">Überl!BD1254</f>
        <v>500</v>
      </c>
    </row>
    <row r="1254" spans="1:15" x14ac:dyDescent="0.2">
      <c r="A1254" s="154">
        <v>41626</v>
      </c>
      <c r="B1254" s="54" t="s">
        <v>875</v>
      </c>
      <c r="C1254" s="154">
        <f t="shared" si="21"/>
        <v>4</v>
      </c>
      <c r="E1254" s="12">
        <v>4135</v>
      </c>
      <c r="F1254" s="12">
        <v>4007</v>
      </c>
      <c r="G1254" s="14">
        <v>611</v>
      </c>
      <c r="H1254" s="14">
        <v>2677</v>
      </c>
      <c r="I1254" s="14">
        <v>847</v>
      </c>
      <c r="J1254" s="13"/>
      <c r="K1254" s="12">
        <f ca="1">Überl!AZ1255</f>
        <v>12557</v>
      </c>
      <c r="L1254" s="12">
        <f ca="1">Überl!BA1255</f>
        <v>327517</v>
      </c>
      <c r="M1254" s="12">
        <f ca="1">Überl!BB1255</f>
        <v>703032</v>
      </c>
      <c r="N1254" s="12">
        <f ca="1">Überl!BC1255</f>
        <v>500</v>
      </c>
      <c r="O1254" s="12">
        <f ca="1">Überl!BD1255</f>
        <v>500</v>
      </c>
    </row>
    <row r="1255" spans="1:15" x14ac:dyDescent="0.2">
      <c r="A1255" s="154">
        <v>41627</v>
      </c>
      <c r="B1255" s="54" t="s">
        <v>874</v>
      </c>
      <c r="C1255" s="154">
        <f t="shared" si="21"/>
        <v>4</v>
      </c>
      <c r="E1255" s="12">
        <v>1768</v>
      </c>
      <c r="F1255" s="12">
        <v>1816</v>
      </c>
      <c r="G1255" s="14">
        <v>318</v>
      </c>
      <c r="H1255" s="14">
        <v>1145</v>
      </c>
      <c r="I1255" s="14">
        <v>305</v>
      </c>
      <c r="J1255" s="13"/>
      <c r="K1255" s="12">
        <f ca="1">Überl!AZ1256</f>
        <v>6115</v>
      </c>
      <c r="L1255" s="12">
        <f ca="1">Überl!BA1256</f>
        <v>113590</v>
      </c>
      <c r="M1255" s="12">
        <f ca="1">Überl!BB1256</f>
        <v>177163</v>
      </c>
      <c r="N1255" s="12">
        <f ca="1">Überl!BC1256</f>
        <v>500</v>
      </c>
      <c r="O1255" s="12">
        <f ca="1">Überl!BD1256</f>
        <v>500</v>
      </c>
    </row>
    <row r="1256" spans="1:15" x14ac:dyDescent="0.2">
      <c r="A1256" s="154">
        <v>41628</v>
      </c>
      <c r="B1256" s="54" t="s">
        <v>876</v>
      </c>
      <c r="C1256" s="154">
        <f t="shared" si="21"/>
        <v>4</v>
      </c>
      <c r="E1256" s="12">
        <v>2641</v>
      </c>
      <c r="F1256" s="12">
        <v>2597</v>
      </c>
      <c r="G1256" s="14">
        <v>455</v>
      </c>
      <c r="H1256" s="14">
        <v>1742</v>
      </c>
      <c r="I1256" s="14">
        <v>444</v>
      </c>
      <c r="J1256" s="13"/>
      <c r="K1256" s="12">
        <f ca="1">Überl!AZ1257</f>
        <v>22350</v>
      </c>
      <c r="L1256" s="12">
        <f ca="1">Überl!BA1257</f>
        <v>172696</v>
      </c>
      <c r="M1256" s="12">
        <f ca="1">Überl!BB1257</f>
        <v>317937</v>
      </c>
      <c r="N1256" s="12">
        <f ca="1">Überl!BC1257</f>
        <v>500</v>
      </c>
      <c r="O1256" s="12">
        <f ca="1">Überl!BD1257</f>
        <v>500</v>
      </c>
    </row>
    <row r="1257" spans="1:15" x14ac:dyDescent="0.2">
      <c r="A1257" s="154">
        <v>41701</v>
      </c>
      <c r="B1257" s="54" t="s">
        <v>873</v>
      </c>
      <c r="C1257" s="154">
        <f t="shared" si="21"/>
        <v>4</v>
      </c>
      <c r="E1257" s="12">
        <v>3352</v>
      </c>
      <c r="F1257" s="12">
        <v>3412</v>
      </c>
      <c r="G1257" s="14">
        <v>474</v>
      </c>
      <c r="H1257" s="14">
        <v>2178</v>
      </c>
      <c r="I1257" s="14">
        <v>700</v>
      </c>
      <c r="J1257" s="13"/>
      <c r="K1257" s="12">
        <f ca="1">Überl!AZ1258</f>
        <v>7676</v>
      </c>
      <c r="L1257" s="12">
        <f ca="1">Überl!BA1258</f>
        <v>249227</v>
      </c>
      <c r="M1257" s="12">
        <f ca="1">Überl!BB1258</f>
        <v>574876</v>
      </c>
      <c r="N1257" s="12">
        <f ca="1">Überl!BC1258</f>
        <v>500</v>
      </c>
      <c r="O1257" s="12">
        <f ca="1">Überl!BD1258</f>
        <v>500</v>
      </c>
    </row>
    <row r="1258" spans="1:15" x14ac:dyDescent="0.2">
      <c r="A1258" s="154">
        <v>41702</v>
      </c>
      <c r="B1258" s="54" t="s">
        <v>872</v>
      </c>
      <c r="C1258" s="154">
        <f t="shared" si="21"/>
        <v>4</v>
      </c>
      <c r="E1258" s="12">
        <v>1591</v>
      </c>
      <c r="F1258" s="12">
        <v>1603</v>
      </c>
      <c r="G1258" s="14">
        <v>209</v>
      </c>
      <c r="H1258" s="14">
        <v>1040</v>
      </c>
      <c r="I1258" s="14">
        <v>342</v>
      </c>
      <c r="J1258" s="13"/>
      <c r="K1258" s="12">
        <f ca="1">Überl!AZ1259</f>
        <v>7612</v>
      </c>
      <c r="L1258" s="12">
        <f ca="1">Überl!BA1259</f>
        <v>288893</v>
      </c>
      <c r="M1258" s="12">
        <f ca="1">Überl!BB1259</f>
        <v>213532</v>
      </c>
      <c r="N1258" s="12">
        <f ca="1">Überl!BC1259</f>
        <v>500</v>
      </c>
      <c r="O1258" s="12">
        <f ca="1">Überl!BD1259</f>
        <v>500</v>
      </c>
    </row>
    <row r="1259" spans="1:15" x14ac:dyDescent="0.2">
      <c r="A1259" s="154">
        <v>41703</v>
      </c>
      <c r="B1259" s="54" t="s">
        <v>871</v>
      </c>
      <c r="C1259" s="154">
        <f t="shared" si="21"/>
        <v>4</v>
      </c>
      <c r="E1259" s="12">
        <v>9047</v>
      </c>
      <c r="F1259" s="12">
        <v>8751</v>
      </c>
      <c r="G1259" s="14">
        <v>1449</v>
      </c>
      <c r="H1259" s="14">
        <v>5814</v>
      </c>
      <c r="I1259" s="14">
        <v>1784</v>
      </c>
      <c r="J1259" s="13"/>
      <c r="K1259" s="12">
        <f ca="1">Überl!AZ1260</f>
        <v>6957</v>
      </c>
      <c r="L1259" s="12">
        <f ca="1">Überl!BA1260</f>
        <v>617263</v>
      </c>
      <c r="M1259" s="12">
        <f ca="1">Überl!BB1260</f>
        <v>3746856</v>
      </c>
      <c r="N1259" s="12">
        <f ca="1">Überl!BC1260</f>
        <v>500</v>
      </c>
      <c r="O1259" s="12">
        <f ca="1">Überl!BD1260</f>
        <v>500</v>
      </c>
    </row>
    <row r="1260" spans="1:15" x14ac:dyDescent="0.2">
      <c r="A1260" s="154">
        <v>41704</v>
      </c>
      <c r="B1260" s="54" t="s">
        <v>870</v>
      </c>
      <c r="C1260" s="154">
        <f t="shared" si="21"/>
        <v>4</v>
      </c>
      <c r="E1260" s="12">
        <v>1205</v>
      </c>
      <c r="F1260" s="12">
        <v>1171</v>
      </c>
      <c r="G1260" s="14">
        <v>191</v>
      </c>
      <c r="H1260" s="14">
        <v>805</v>
      </c>
      <c r="I1260" s="14">
        <v>209</v>
      </c>
      <c r="J1260" s="13"/>
      <c r="K1260" s="12">
        <f ca="1">Überl!AZ1261</f>
        <v>11309</v>
      </c>
      <c r="L1260" s="12">
        <f ca="1">Überl!BA1261</f>
        <v>87632</v>
      </c>
      <c r="M1260" s="12">
        <f ca="1">Überl!BB1261</f>
        <v>443263</v>
      </c>
      <c r="N1260" s="12">
        <f ca="1">Überl!BC1261</f>
        <v>500</v>
      </c>
      <c r="O1260" s="12">
        <f ca="1">Überl!BD1261</f>
        <v>500</v>
      </c>
    </row>
    <row r="1261" spans="1:15" x14ac:dyDescent="0.2">
      <c r="A1261" s="154">
        <v>41705</v>
      </c>
      <c r="B1261" s="54" t="s">
        <v>869</v>
      </c>
      <c r="C1261" s="154">
        <f t="shared" si="21"/>
        <v>4</v>
      </c>
      <c r="E1261" s="12">
        <v>1733</v>
      </c>
      <c r="F1261" s="12">
        <v>1653</v>
      </c>
      <c r="G1261" s="14">
        <v>294</v>
      </c>
      <c r="H1261" s="14">
        <v>1171</v>
      </c>
      <c r="I1261" s="14">
        <v>268</v>
      </c>
      <c r="J1261" s="13"/>
      <c r="K1261" s="12">
        <f ca="1">Überl!AZ1262</f>
        <v>11715</v>
      </c>
      <c r="L1261" s="12">
        <f ca="1">Überl!BA1262</f>
        <v>92954</v>
      </c>
      <c r="M1261" s="12">
        <f ca="1">Überl!BB1262</f>
        <v>105376</v>
      </c>
      <c r="N1261" s="12">
        <f ca="1">Überl!BC1262</f>
        <v>500</v>
      </c>
      <c r="O1261" s="12">
        <f ca="1">Überl!BD1262</f>
        <v>500</v>
      </c>
    </row>
    <row r="1262" spans="1:15" x14ac:dyDescent="0.2">
      <c r="A1262" s="154">
        <v>41706</v>
      </c>
      <c r="B1262" s="54" t="s">
        <v>868</v>
      </c>
      <c r="C1262" s="154">
        <f t="shared" si="21"/>
        <v>4</v>
      </c>
      <c r="E1262" s="12">
        <v>1056</v>
      </c>
      <c r="F1262" s="12">
        <v>1002</v>
      </c>
      <c r="G1262" s="14">
        <v>187</v>
      </c>
      <c r="H1262" s="14">
        <v>718</v>
      </c>
      <c r="I1262" s="14">
        <v>151</v>
      </c>
      <c r="J1262" s="13"/>
      <c r="K1262" s="12">
        <f ca="1">Überl!AZ1263</f>
        <v>14424</v>
      </c>
      <c r="L1262" s="12">
        <f ca="1">Überl!BA1263</f>
        <v>71237</v>
      </c>
      <c r="M1262" s="12">
        <f ca="1">Überl!BB1263</f>
        <v>122823</v>
      </c>
      <c r="N1262" s="12">
        <f ca="1">Überl!BC1263</f>
        <v>500</v>
      </c>
      <c r="O1262" s="12">
        <f ca="1">Überl!BD1263</f>
        <v>500</v>
      </c>
    </row>
    <row r="1263" spans="1:15" x14ac:dyDescent="0.2">
      <c r="A1263" s="154">
        <v>41707</v>
      </c>
      <c r="B1263" s="54" t="s">
        <v>867</v>
      </c>
      <c r="C1263" s="154">
        <f t="shared" si="21"/>
        <v>4</v>
      </c>
      <c r="E1263" s="12">
        <v>1832</v>
      </c>
      <c r="F1263" s="12">
        <v>1800</v>
      </c>
      <c r="G1263" s="14">
        <v>349</v>
      </c>
      <c r="H1263" s="14">
        <v>1205</v>
      </c>
      <c r="I1263" s="14">
        <v>278</v>
      </c>
      <c r="J1263" s="13"/>
      <c r="K1263" s="12">
        <f ca="1">Überl!AZ1264</f>
        <v>14387</v>
      </c>
      <c r="L1263" s="12">
        <f ca="1">Überl!BA1264</f>
        <v>103127</v>
      </c>
      <c r="M1263" s="12">
        <f ca="1">Überl!BB1264</f>
        <v>256932</v>
      </c>
      <c r="N1263" s="12">
        <f ca="1">Überl!BC1264</f>
        <v>500</v>
      </c>
      <c r="O1263" s="12">
        <f ca="1">Überl!BD1264</f>
        <v>500</v>
      </c>
    </row>
    <row r="1264" spans="1:15" x14ac:dyDescent="0.2">
      <c r="A1264" s="154">
        <v>41708</v>
      </c>
      <c r="B1264" s="54" t="s">
        <v>866</v>
      </c>
      <c r="C1264" s="154">
        <f t="shared" si="21"/>
        <v>4</v>
      </c>
      <c r="E1264" s="12">
        <v>990</v>
      </c>
      <c r="F1264" s="12">
        <v>944</v>
      </c>
      <c r="G1264" s="14">
        <v>193</v>
      </c>
      <c r="H1264" s="14">
        <v>665</v>
      </c>
      <c r="I1264" s="14">
        <v>132</v>
      </c>
      <c r="J1264" s="13"/>
      <c r="K1264" s="12">
        <f ca="1">Überl!AZ1265</f>
        <v>8949</v>
      </c>
      <c r="L1264" s="12">
        <f ca="1">Überl!BA1265</f>
        <v>55881</v>
      </c>
      <c r="M1264" s="12">
        <f ca="1">Überl!BB1265</f>
        <v>165766</v>
      </c>
      <c r="N1264" s="12">
        <f ca="1">Überl!BC1265</f>
        <v>500</v>
      </c>
      <c r="O1264" s="12">
        <f ca="1">Überl!BD1265</f>
        <v>500</v>
      </c>
    </row>
    <row r="1265" spans="1:15" x14ac:dyDescent="0.2">
      <c r="A1265" s="154">
        <v>41709</v>
      </c>
      <c r="B1265" s="54" t="s">
        <v>865</v>
      </c>
      <c r="C1265" s="154">
        <f t="shared" si="21"/>
        <v>4</v>
      </c>
      <c r="E1265" s="12">
        <v>4874</v>
      </c>
      <c r="F1265" s="12">
        <v>4846</v>
      </c>
      <c r="G1265" s="14">
        <v>725</v>
      </c>
      <c r="H1265" s="14">
        <v>3202</v>
      </c>
      <c r="I1265" s="14">
        <v>947</v>
      </c>
      <c r="J1265" s="13"/>
      <c r="K1265" s="12">
        <f ca="1">Überl!AZ1266</f>
        <v>26332</v>
      </c>
      <c r="L1265" s="12">
        <f ca="1">Überl!BA1266</f>
        <v>318627</v>
      </c>
      <c r="M1265" s="12">
        <f ca="1">Überl!BB1266</f>
        <v>1373938</v>
      </c>
      <c r="N1265" s="12">
        <f ca="1">Überl!BC1266</f>
        <v>500</v>
      </c>
      <c r="O1265" s="12">
        <f ca="1">Überl!BD1266</f>
        <v>500</v>
      </c>
    </row>
    <row r="1266" spans="1:15" x14ac:dyDescent="0.2">
      <c r="A1266" s="154">
        <v>41710</v>
      </c>
      <c r="B1266" s="54" t="s">
        <v>864</v>
      </c>
      <c r="C1266" s="154">
        <f t="shared" si="21"/>
        <v>4</v>
      </c>
      <c r="E1266" s="12">
        <v>3664</v>
      </c>
      <c r="F1266" s="12">
        <v>3672</v>
      </c>
      <c r="G1266" s="14">
        <v>579</v>
      </c>
      <c r="H1266" s="14">
        <v>2387</v>
      </c>
      <c r="I1266" s="14">
        <v>698</v>
      </c>
      <c r="J1266" s="13"/>
      <c r="K1266" s="12">
        <f ca="1">Überl!AZ1267</f>
        <v>10589</v>
      </c>
      <c r="L1266" s="12">
        <f ca="1">Überl!BA1267</f>
        <v>275177</v>
      </c>
      <c r="M1266" s="12">
        <f ca="1">Überl!BB1267</f>
        <v>1655017</v>
      </c>
      <c r="N1266" s="12">
        <f ca="1">Überl!BC1267</f>
        <v>500</v>
      </c>
      <c r="O1266" s="12">
        <f ca="1">Überl!BD1267</f>
        <v>500</v>
      </c>
    </row>
    <row r="1267" spans="1:15" x14ac:dyDescent="0.2">
      <c r="A1267" s="154">
        <v>41711</v>
      </c>
      <c r="B1267" s="54" t="s">
        <v>863</v>
      </c>
      <c r="C1267" s="154">
        <f t="shared" si="21"/>
        <v>4</v>
      </c>
      <c r="E1267" s="12">
        <v>2958</v>
      </c>
      <c r="F1267" s="12">
        <v>2797</v>
      </c>
      <c r="G1267" s="14">
        <v>520</v>
      </c>
      <c r="H1267" s="14">
        <v>2010</v>
      </c>
      <c r="I1267" s="14">
        <v>428</v>
      </c>
      <c r="J1267" s="13"/>
      <c r="K1267" s="12">
        <f ca="1">Überl!AZ1268</f>
        <v>18843</v>
      </c>
      <c r="L1267" s="12">
        <f ca="1">Überl!BA1268</f>
        <v>168213</v>
      </c>
      <c r="M1267" s="12">
        <f ca="1">Überl!BB1268</f>
        <v>1959240</v>
      </c>
      <c r="N1267" s="12">
        <f ca="1">Überl!BC1268</f>
        <v>500</v>
      </c>
      <c r="O1267" s="12">
        <f ca="1">Überl!BD1268</f>
        <v>500</v>
      </c>
    </row>
    <row r="1268" spans="1:15" x14ac:dyDescent="0.2">
      <c r="A1268" s="154">
        <v>41712</v>
      </c>
      <c r="B1268" s="54" t="s">
        <v>862</v>
      </c>
      <c r="C1268" s="154">
        <f t="shared" si="21"/>
        <v>4</v>
      </c>
      <c r="E1268" s="12">
        <v>1167</v>
      </c>
      <c r="F1268" s="12">
        <v>1109</v>
      </c>
      <c r="G1268" s="14">
        <v>187</v>
      </c>
      <c r="H1268" s="14">
        <v>784</v>
      </c>
      <c r="I1268" s="14">
        <v>196</v>
      </c>
      <c r="J1268" s="13"/>
      <c r="K1268" s="12">
        <f ca="1">Überl!AZ1269</f>
        <v>5345</v>
      </c>
      <c r="L1268" s="12">
        <f ca="1">Überl!BA1269</f>
        <v>118050</v>
      </c>
      <c r="M1268" s="12">
        <f ca="1">Überl!BB1269</f>
        <v>181707</v>
      </c>
      <c r="N1268" s="12">
        <f ca="1">Überl!BC1269</f>
        <v>500</v>
      </c>
      <c r="O1268" s="12">
        <f ca="1">Überl!BD1269</f>
        <v>500</v>
      </c>
    </row>
    <row r="1269" spans="1:15" x14ac:dyDescent="0.2">
      <c r="A1269" s="154">
        <v>41713</v>
      </c>
      <c r="B1269" s="54" t="s">
        <v>861</v>
      </c>
      <c r="C1269" s="154">
        <f t="shared" si="21"/>
        <v>4</v>
      </c>
      <c r="E1269" s="12">
        <v>5181</v>
      </c>
      <c r="F1269" s="12">
        <v>5006</v>
      </c>
      <c r="G1269" s="14">
        <v>733</v>
      </c>
      <c r="H1269" s="14">
        <v>3388</v>
      </c>
      <c r="I1269" s="14">
        <v>1060</v>
      </c>
      <c r="J1269" s="13"/>
      <c r="K1269" s="12">
        <f ca="1">Überl!AZ1270</f>
        <v>5277</v>
      </c>
      <c r="L1269" s="12">
        <f ca="1">Überl!BA1270</f>
        <v>447157</v>
      </c>
      <c r="M1269" s="12">
        <f ca="1">Überl!BB1270</f>
        <v>8726401</v>
      </c>
      <c r="N1269" s="12">
        <f ca="1">Überl!BC1270</f>
        <v>500</v>
      </c>
      <c r="O1269" s="12">
        <f ca="1">Überl!BD1270</f>
        <v>500</v>
      </c>
    </row>
    <row r="1270" spans="1:15" x14ac:dyDescent="0.2">
      <c r="A1270" s="154">
        <v>41714</v>
      </c>
      <c r="B1270" s="54" t="s">
        <v>860</v>
      </c>
      <c r="C1270" s="154">
        <f t="shared" si="21"/>
        <v>4</v>
      </c>
      <c r="E1270" s="12">
        <v>797</v>
      </c>
      <c r="F1270" s="12">
        <v>832</v>
      </c>
      <c r="G1270" s="14">
        <v>123</v>
      </c>
      <c r="H1270" s="14">
        <v>530</v>
      </c>
      <c r="I1270" s="14">
        <v>144</v>
      </c>
      <c r="J1270" s="13"/>
      <c r="K1270" s="12">
        <f ca="1">Überl!AZ1271</f>
        <v>7199</v>
      </c>
      <c r="L1270" s="12">
        <f ca="1">Überl!BA1271</f>
        <v>32560</v>
      </c>
      <c r="M1270" s="12">
        <f ca="1">Überl!BB1271</f>
        <v>22855</v>
      </c>
      <c r="N1270" s="12">
        <f ca="1">Überl!BC1271</f>
        <v>500</v>
      </c>
      <c r="O1270" s="12">
        <f ca="1">Überl!BD1271</f>
        <v>500</v>
      </c>
    </row>
    <row r="1271" spans="1:15" x14ac:dyDescent="0.2">
      <c r="A1271" s="154">
        <v>41715</v>
      </c>
      <c r="B1271" s="54" t="s">
        <v>859</v>
      </c>
      <c r="C1271" s="154">
        <f t="shared" si="21"/>
        <v>4</v>
      </c>
      <c r="E1271" s="12">
        <v>3784</v>
      </c>
      <c r="F1271" s="12">
        <v>3495</v>
      </c>
      <c r="G1271" s="14">
        <v>488</v>
      </c>
      <c r="H1271" s="14">
        <v>2560</v>
      </c>
      <c r="I1271" s="14">
        <v>736</v>
      </c>
      <c r="J1271" s="13"/>
      <c r="K1271" s="12">
        <f ca="1">Überl!AZ1272</f>
        <v>1332</v>
      </c>
      <c r="L1271" s="12">
        <f ca="1">Überl!BA1272</f>
        <v>446305</v>
      </c>
      <c r="M1271" s="12">
        <f ca="1">Überl!BB1272</f>
        <v>2674325</v>
      </c>
      <c r="N1271" s="12">
        <f ca="1">Überl!BC1272</f>
        <v>500</v>
      </c>
      <c r="O1271" s="12">
        <f ca="1">Überl!BD1272</f>
        <v>500</v>
      </c>
    </row>
    <row r="1272" spans="1:15" x14ac:dyDescent="0.2">
      <c r="A1272" s="154">
        <v>41716</v>
      </c>
      <c r="B1272" s="54" t="s">
        <v>858</v>
      </c>
      <c r="C1272" s="154">
        <f t="shared" si="21"/>
        <v>4</v>
      </c>
      <c r="E1272" s="12">
        <v>2606</v>
      </c>
      <c r="F1272" s="12">
        <v>2541</v>
      </c>
      <c r="G1272" s="14">
        <v>415</v>
      </c>
      <c r="H1272" s="14">
        <v>1698</v>
      </c>
      <c r="I1272" s="14">
        <v>493</v>
      </c>
      <c r="J1272" s="13"/>
      <c r="K1272" s="12">
        <f ca="1">Überl!AZ1273</f>
        <v>13716</v>
      </c>
      <c r="L1272" s="12">
        <f ca="1">Überl!BA1273</f>
        <v>175338</v>
      </c>
      <c r="M1272" s="12">
        <f ca="1">Überl!BB1273</f>
        <v>616429</v>
      </c>
      <c r="N1272" s="12">
        <f ca="1">Überl!BC1273</f>
        <v>500</v>
      </c>
      <c r="O1272" s="12">
        <f ca="1">Überl!BD1273</f>
        <v>500</v>
      </c>
    </row>
    <row r="1273" spans="1:15" x14ac:dyDescent="0.2">
      <c r="A1273" s="154">
        <v>41717</v>
      </c>
      <c r="B1273" s="54" t="s">
        <v>857</v>
      </c>
      <c r="C1273" s="154">
        <f t="shared" si="21"/>
        <v>4</v>
      </c>
      <c r="E1273" s="12">
        <v>1120</v>
      </c>
      <c r="F1273" s="12">
        <v>1065</v>
      </c>
      <c r="G1273" s="14">
        <v>210</v>
      </c>
      <c r="H1273" s="14">
        <v>710</v>
      </c>
      <c r="I1273" s="14">
        <v>200</v>
      </c>
      <c r="J1273" s="13"/>
      <c r="K1273" s="12">
        <f ca="1">Überl!AZ1274</f>
        <v>13236</v>
      </c>
      <c r="L1273" s="12">
        <f ca="1">Überl!BA1274</f>
        <v>43670</v>
      </c>
      <c r="M1273" s="12">
        <f ca="1">Überl!BB1274</f>
        <v>66219</v>
      </c>
      <c r="N1273" s="12">
        <f ca="1">Überl!BC1274</f>
        <v>500</v>
      </c>
      <c r="O1273" s="12">
        <f ca="1">Überl!BD1274</f>
        <v>500</v>
      </c>
    </row>
    <row r="1274" spans="1:15" x14ac:dyDescent="0.2">
      <c r="A1274" s="154">
        <v>41718</v>
      </c>
      <c r="B1274" s="54" t="s">
        <v>856</v>
      </c>
      <c r="C1274" s="154">
        <f t="shared" si="21"/>
        <v>4</v>
      </c>
      <c r="E1274" s="12">
        <v>1138</v>
      </c>
      <c r="F1274" s="12">
        <v>1145</v>
      </c>
      <c r="G1274" s="14">
        <v>161</v>
      </c>
      <c r="H1274" s="14">
        <v>713</v>
      </c>
      <c r="I1274" s="14">
        <v>264</v>
      </c>
      <c r="J1274" s="13"/>
      <c r="K1274" s="12">
        <f ca="1">Überl!AZ1275</f>
        <v>8286</v>
      </c>
      <c r="L1274" s="12">
        <f ca="1">Überl!BA1275</f>
        <v>265812</v>
      </c>
      <c r="M1274" s="12">
        <f ca="1">Überl!BB1275</f>
        <v>209659</v>
      </c>
      <c r="N1274" s="12">
        <f ca="1">Überl!BC1275</f>
        <v>500</v>
      </c>
      <c r="O1274" s="12">
        <f ca="1">Überl!BD1275</f>
        <v>500</v>
      </c>
    </row>
    <row r="1275" spans="1:15" x14ac:dyDescent="0.2">
      <c r="A1275" s="154">
        <v>41719</v>
      </c>
      <c r="B1275" s="54" t="s">
        <v>855</v>
      </c>
      <c r="C1275" s="154">
        <f t="shared" si="21"/>
        <v>4</v>
      </c>
      <c r="E1275" s="12">
        <v>1662</v>
      </c>
      <c r="F1275" s="12">
        <v>1579</v>
      </c>
      <c r="G1275" s="14">
        <v>299</v>
      </c>
      <c r="H1275" s="14">
        <v>1136</v>
      </c>
      <c r="I1275" s="14">
        <v>227</v>
      </c>
      <c r="J1275" s="13"/>
      <c r="K1275" s="12">
        <f ca="1">Überl!AZ1276</f>
        <v>11132</v>
      </c>
      <c r="L1275" s="12">
        <f ca="1">Überl!BA1276</f>
        <v>107284</v>
      </c>
      <c r="M1275" s="12">
        <f ca="1">Überl!BB1276</f>
        <v>323770</v>
      </c>
      <c r="N1275" s="12">
        <f ca="1">Überl!BC1276</f>
        <v>500</v>
      </c>
      <c r="O1275" s="12">
        <f ca="1">Überl!BD1276</f>
        <v>500</v>
      </c>
    </row>
    <row r="1276" spans="1:15" x14ac:dyDescent="0.2">
      <c r="A1276" s="154">
        <v>41720</v>
      </c>
      <c r="B1276" s="54" t="s">
        <v>854</v>
      </c>
      <c r="C1276" s="154">
        <f t="shared" si="21"/>
        <v>4</v>
      </c>
      <c r="E1276" s="12">
        <v>1396</v>
      </c>
      <c r="F1276" s="12">
        <v>1415</v>
      </c>
      <c r="G1276" s="14">
        <v>198</v>
      </c>
      <c r="H1276" s="14">
        <v>941</v>
      </c>
      <c r="I1276" s="14">
        <v>257</v>
      </c>
      <c r="J1276" s="13"/>
      <c r="K1276" s="12">
        <f ca="1">Überl!AZ1277</f>
        <v>4854</v>
      </c>
      <c r="L1276" s="12">
        <f ca="1">Überl!BA1277</f>
        <v>105397</v>
      </c>
      <c r="M1276" s="12">
        <f ca="1">Überl!BB1277</f>
        <v>340857</v>
      </c>
      <c r="N1276" s="12">
        <f ca="1">Überl!BC1277</f>
        <v>500</v>
      </c>
      <c r="O1276" s="12">
        <f ca="1">Überl!BD1277</f>
        <v>500</v>
      </c>
    </row>
    <row r="1277" spans="1:15" x14ac:dyDescent="0.2">
      <c r="A1277" s="154">
        <v>41721</v>
      </c>
      <c r="B1277" s="54" t="s">
        <v>853</v>
      </c>
      <c r="C1277" s="154">
        <f t="shared" si="21"/>
        <v>4</v>
      </c>
      <c r="E1277" s="12">
        <v>1741</v>
      </c>
      <c r="F1277" s="12">
        <v>1644</v>
      </c>
      <c r="G1277" s="14">
        <v>309</v>
      </c>
      <c r="H1277" s="14">
        <v>1180</v>
      </c>
      <c r="I1277" s="14">
        <v>252</v>
      </c>
      <c r="J1277" s="13"/>
      <c r="K1277" s="12">
        <f ca="1">Überl!AZ1278</f>
        <v>14867</v>
      </c>
      <c r="L1277" s="12">
        <f ca="1">Überl!BA1278</f>
        <v>159231</v>
      </c>
      <c r="M1277" s="12">
        <f ca="1">Überl!BB1278</f>
        <v>525093</v>
      </c>
      <c r="N1277" s="12">
        <f ca="1">Überl!BC1278</f>
        <v>500</v>
      </c>
      <c r="O1277" s="12">
        <f ca="1">Überl!BD1278</f>
        <v>500</v>
      </c>
    </row>
    <row r="1278" spans="1:15" x14ac:dyDescent="0.2">
      <c r="A1278" s="154">
        <v>41722</v>
      </c>
      <c r="B1278" s="54" t="s">
        <v>852</v>
      </c>
      <c r="C1278" s="154">
        <f t="shared" si="21"/>
        <v>4</v>
      </c>
      <c r="E1278" s="12">
        <v>3936</v>
      </c>
      <c r="F1278" s="12">
        <v>3865</v>
      </c>
      <c r="G1278" s="14">
        <v>687</v>
      </c>
      <c r="H1278" s="14">
        <v>2525</v>
      </c>
      <c r="I1278" s="14">
        <v>724</v>
      </c>
      <c r="J1278" s="13"/>
      <c r="K1278" s="12">
        <f ca="1">Überl!AZ1279</f>
        <v>17892</v>
      </c>
      <c r="L1278" s="12">
        <f ca="1">Überl!BA1279</f>
        <v>205104</v>
      </c>
      <c r="M1278" s="12">
        <f ca="1">Überl!BB1279</f>
        <v>455506</v>
      </c>
      <c r="N1278" s="12">
        <f ca="1">Überl!BC1279</f>
        <v>500</v>
      </c>
      <c r="O1278" s="12">
        <f ca="1">Überl!BD1279</f>
        <v>500</v>
      </c>
    </row>
    <row r="1279" spans="1:15" x14ac:dyDescent="0.2">
      <c r="A1279" s="154">
        <v>41723</v>
      </c>
      <c r="B1279" s="54" t="s">
        <v>851</v>
      </c>
      <c r="C1279" s="154">
        <f t="shared" si="21"/>
        <v>4</v>
      </c>
      <c r="E1279" s="12">
        <v>1473</v>
      </c>
      <c r="F1279" s="12">
        <v>1457</v>
      </c>
      <c r="G1279" s="14">
        <v>236</v>
      </c>
      <c r="H1279" s="14">
        <v>962</v>
      </c>
      <c r="I1279" s="14">
        <v>275</v>
      </c>
      <c r="J1279" s="13"/>
      <c r="K1279" s="12">
        <f ca="1">Überl!AZ1280</f>
        <v>7918</v>
      </c>
      <c r="L1279" s="12">
        <f ca="1">Überl!BA1280</f>
        <v>75821</v>
      </c>
      <c r="M1279" s="12">
        <f ca="1">Überl!BB1280</f>
        <v>114266</v>
      </c>
      <c r="N1279" s="12">
        <f ca="1">Überl!BC1280</f>
        <v>500</v>
      </c>
      <c r="O1279" s="12">
        <f ca="1">Überl!BD1280</f>
        <v>500</v>
      </c>
    </row>
    <row r="1280" spans="1:15" x14ac:dyDescent="0.2">
      <c r="A1280" s="154">
        <v>41724</v>
      </c>
      <c r="B1280" s="54" t="s">
        <v>850</v>
      </c>
      <c r="C1280" s="154">
        <f t="shared" si="21"/>
        <v>4</v>
      </c>
      <c r="E1280" s="12">
        <v>622</v>
      </c>
      <c r="F1280" s="12">
        <v>601</v>
      </c>
      <c r="G1280" s="14">
        <v>84</v>
      </c>
      <c r="H1280" s="14">
        <v>431</v>
      </c>
      <c r="I1280" s="14">
        <v>107</v>
      </c>
      <c r="J1280" s="13"/>
      <c r="K1280" s="12">
        <f ca="1">Überl!AZ1281</f>
        <v>7512</v>
      </c>
      <c r="L1280" s="12">
        <f ca="1">Überl!BA1281</f>
        <v>34649</v>
      </c>
      <c r="M1280" s="12">
        <f ca="1">Überl!BB1281</f>
        <v>11898</v>
      </c>
      <c r="N1280" s="12">
        <f ca="1">Überl!BC1281</f>
        <v>500</v>
      </c>
      <c r="O1280" s="12">
        <f ca="1">Überl!BD1281</f>
        <v>500</v>
      </c>
    </row>
    <row r="1281" spans="1:15" x14ac:dyDescent="0.2">
      <c r="A1281" s="154">
        <v>41725</v>
      </c>
      <c r="B1281" s="54" t="s">
        <v>849</v>
      </c>
      <c r="C1281" s="154">
        <f t="shared" si="21"/>
        <v>4</v>
      </c>
      <c r="E1281" s="12">
        <v>525</v>
      </c>
      <c r="F1281" s="12">
        <v>506</v>
      </c>
      <c r="G1281" s="14">
        <v>78</v>
      </c>
      <c r="H1281" s="14">
        <v>374</v>
      </c>
      <c r="I1281" s="14">
        <v>73</v>
      </c>
      <c r="J1281" s="13"/>
      <c r="K1281" s="12">
        <f ca="1">Überl!AZ1282</f>
        <v>4996</v>
      </c>
      <c r="L1281" s="12">
        <f ca="1">Überl!BA1282</f>
        <v>26315</v>
      </c>
      <c r="M1281" s="12">
        <f ca="1">Überl!BB1282</f>
        <v>14951</v>
      </c>
      <c r="N1281" s="12">
        <f ca="1">Überl!BC1282</f>
        <v>500</v>
      </c>
      <c r="O1281" s="12">
        <f ca="1">Überl!BD1282</f>
        <v>500</v>
      </c>
    </row>
    <row r="1282" spans="1:15" x14ac:dyDescent="0.2">
      <c r="A1282" s="154">
        <v>41726</v>
      </c>
      <c r="B1282" s="54" t="s">
        <v>848</v>
      </c>
      <c r="C1282" s="154">
        <f t="shared" si="21"/>
        <v>4</v>
      </c>
      <c r="E1282" s="12">
        <v>2407</v>
      </c>
      <c r="F1282" s="12">
        <v>2305</v>
      </c>
      <c r="G1282" s="14">
        <v>389</v>
      </c>
      <c r="H1282" s="14">
        <v>1626</v>
      </c>
      <c r="I1282" s="14">
        <v>392</v>
      </c>
      <c r="J1282" s="13"/>
      <c r="K1282" s="12">
        <f ca="1">Überl!AZ1283</f>
        <v>28800</v>
      </c>
      <c r="L1282" s="12">
        <f ca="1">Überl!BA1283</f>
        <v>150019</v>
      </c>
      <c r="M1282" s="12">
        <f ca="1">Überl!BB1283</f>
        <v>324469</v>
      </c>
      <c r="N1282" s="12">
        <f ca="1">Überl!BC1283</f>
        <v>500</v>
      </c>
      <c r="O1282" s="12">
        <f ca="1">Überl!BD1283</f>
        <v>500</v>
      </c>
    </row>
    <row r="1283" spans="1:15" x14ac:dyDescent="0.2">
      <c r="A1283" s="154">
        <v>41727</v>
      </c>
      <c r="B1283" s="54" t="s">
        <v>847</v>
      </c>
      <c r="C1283" s="154">
        <f t="shared" si="21"/>
        <v>4</v>
      </c>
      <c r="E1283" s="12">
        <v>1076</v>
      </c>
      <c r="F1283" s="12">
        <v>1004</v>
      </c>
      <c r="G1283" s="14">
        <v>213</v>
      </c>
      <c r="H1283" s="14">
        <v>712</v>
      </c>
      <c r="I1283" s="14">
        <v>151</v>
      </c>
      <c r="J1283" s="13"/>
      <c r="K1283" s="12">
        <f ca="1">Überl!AZ1284</f>
        <v>4730</v>
      </c>
      <c r="L1283" s="12">
        <f ca="1">Überl!BA1284</f>
        <v>48640</v>
      </c>
      <c r="M1283" s="12">
        <f ca="1">Überl!BB1284</f>
        <v>134426</v>
      </c>
      <c r="N1283" s="12">
        <f ca="1">Überl!BC1284</f>
        <v>500</v>
      </c>
      <c r="O1283" s="12">
        <f ca="1">Überl!BD1284</f>
        <v>500</v>
      </c>
    </row>
    <row r="1284" spans="1:15" x14ac:dyDescent="0.2">
      <c r="A1284" s="154">
        <v>41728</v>
      </c>
      <c r="B1284" s="54" t="s">
        <v>846</v>
      </c>
      <c r="C1284" s="154">
        <f t="shared" si="21"/>
        <v>4</v>
      </c>
      <c r="E1284" s="12">
        <v>615</v>
      </c>
      <c r="F1284" s="12">
        <v>608</v>
      </c>
      <c r="G1284" s="14">
        <v>111</v>
      </c>
      <c r="H1284" s="14">
        <v>406</v>
      </c>
      <c r="I1284" s="14">
        <v>98</v>
      </c>
      <c r="J1284" s="13"/>
      <c r="K1284" s="12">
        <f ca="1">Überl!AZ1285</f>
        <v>5016</v>
      </c>
      <c r="L1284" s="12">
        <f ca="1">Überl!BA1285</f>
        <v>29936</v>
      </c>
      <c r="M1284" s="12">
        <f ca="1">Überl!BB1285</f>
        <v>19966</v>
      </c>
      <c r="N1284" s="12">
        <f ca="1">Überl!BC1285</f>
        <v>500</v>
      </c>
      <c r="O1284" s="12">
        <f ca="1">Überl!BD1285</f>
        <v>500</v>
      </c>
    </row>
    <row r="1285" spans="1:15" x14ac:dyDescent="0.2">
      <c r="A1285" s="154">
        <v>41729</v>
      </c>
      <c r="B1285" s="54" t="s">
        <v>845</v>
      </c>
      <c r="C1285" s="154">
        <f t="shared" si="21"/>
        <v>4</v>
      </c>
      <c r="E1285" s="12">
        <v>539</v>
      </c>
      <c r="F1285" s="12">
        <v>502</v>
      </c>
      <c r="G1285" s="14">
        <v>100</v>
      </c>
      <c r="H1285" s="14">
        <v>369</v>
      </c>
      <c r="I1285" s="14">
        <v>70</v>
      </c>
      <c r="J1285" s="13"/>
      <c r="K1285" s="12">
        <f ca="1">Überl!AZ1286</f>
        <v>8881</v>
      </c>
      <c r="L1285" s="12">
        <f ca="1">Überl!BA1286</f>
        <v>26455</v>
      </c>
      <c r="M1285" s="12">
        <f ca="1">Überl!BB1286</f>
        <v>36747</v>
      </c>
      <c r="N1285" s="12">
        <f ca="1">Überl!BC1286</f>
        <v>500</v>
      </c>
      <c r="O1285" s="12">
        <f ca="1">Überl!BD1286</f>
        <v>500</v>
      </c>
    </row>
    <row r="1286" spans="1:15" x14ac:dyDescent="0.2">
      <c r="A1286" s="154">
        <v>41730</v>
      </c>
      <c r="B1286" s="54" t="s">
        <v>844</v>
      </c>
      <c r="C1286" s="154">
        <f t="shared" si="21"/>
        <v>4</v>
      </c>
      <c r="E1286" s="12">
        <v>1599</v>
      </c>
      <c r="F1286" s="12">
        <v>1485</v>
      </c>
      <c r="G1286" s="14">
        <v>237</v>
      </c>
      <c r="H1286" s="14">
        <v>1087</v>
      </c>
      <c r="I1286" s="14">
        <v>275</v>
      </c>
      <c r="J1286" s="13"/>
      <c r="K1286" s="12">
        <f ca="1">Überl!AZ1287</f>
        <v>5015</v>
      </c>
      <c r="L1286" s="12">
        <f ca="1">Überl!BA1287</f>
        <v>129937</v>
      </c>
      <c r="M1286" s="12">
        <f ca="1">Überl!BB1287</f>
        <v>765792</v>
      </c>
      <c r="N1286" s="12">
        <f ca="1">Überl!BC1287</f>
        <v>500</v>
      </c>
      <c r="O1286" s="12">
        <f ca="1">Überl!BD1287</f>
        <v>500</v>
      </c>
    </row>
    <row r="1287" spans="1:15" x14ac:dyDescent="0.2">
      <c r="A1287" s="154">
        <v>41731</v>
      </c>
      <c r="B1287" s="54" t="s">
        <v>843</v>
      </c>
      <c r="C1287" s="154">
        <f t="shared" si="21"/>
        <v>4</v>
      </c>
      <c r="E1287" s="12">
        <v>6707</v>
      </c>
      <c r="F1287" s="12">
        <v>6485</v>
      </c>
      <c r="G1287" s="14">
        <v>1109</v>
      </c>
      <c r="H1287" s="14">
        <v>4524</v>
      </c>
      <c r="I1287" s="14">
        <v>1074</v>
      </c>
      <c r="J1287" s="13"/>
      <c r="K1287" s="12">
        <f ca="1">Überl!AZ1288</f>
        <v>16052</v>
      </c>
      <c r="L1287" s="12">
        <f ca="1">Überl!BA1288</f>
        <v>538468</v>
      </c>
      <c r="M1287" s="12">
        <f ca="1">Überl!BB1288</f>
        <v>2469416</v>
      </c>
      <c r="N1287" s="12">
        <f ca="1">Überl!BC1288</f>
        <v>500</v>
      </c>
      <c r="O1287" s="12">
        <f ca="1">Überl!BD1288</f>
        <v>500</v>
      </c>
    </row>
    <row r="1288" spans="1:15" x14ac:dyDescent="0.2">
      <c r="A1288" s="154">
        <v>41732</v>
      </c>
      <c r="B1288" s="54" t="s">
        <v>842</v>
      </c>
      <c r="C1288" s="154">
        <f t="shared" si="21"/>
        <v>4</v>
      </c>
      <c r="E1288" s="12">
        <v>2095</v>
      </c>
      <c r="F1288" s="12">
        <v>2008</v>
      </c>
      <c r="G1288" s="14">
        <v>332</v>
      </c>
      <c r="H1288" s="14">
        <v>1403</v>
      </c>
      <c r="I1288" s="14">
        <v>360</v>
      </c>
      <c r="J1288" s="13"/>
      <c r="K1288" s="12">
        <f ca="1">Überl!AZ1289</f>
        <v>9075</v>
      </c>
      <c r="L1288" s="12">
        <f ca="1">Überl!BA1289</f>
        <v>122275</v>
      </c>
      <c r="M1288" s="12">
        <f ca="1">Überl!BB1289</f>
        <v>544765</v>
      </c>
      <c r="N1288" s="12">
        <f ca="1">Überl!BC1289</f>
        <v>500</v>
      </c>
      <c r="O1288" s="12">
        <f ca="1">Überl!BD1289</f>
        <v>500</v>
      </c>
    </row>
    <row r="1289" spans="1:15" x14ac:dyDescent="0.2">
      <c r="A1289" s="154">
        <v>41733</v>
      </c>
      <c r="B1289" s="54" t="s">
        <v>841</v>
      </c>
      <c r="C1289" s="154">
        <f t="shared" si="21"/>
        <v>4</v>
      </c>
      <c r="E1289" s="12">
        <v>298</v>
      </c>
      <c r="F1289" s="12">
        <v>271</v>
      </c>
      <c r="G1289" s="14">
        <v>62</v>
      </c>
      <c r="H1289" s="14">
        <v>191</v>
      </c>
      <c r="I1289" s="14">
        <v>45</v>
      </c>
      <c r="J1289" s="13"/>
      <c r="K1289" s="12">
        <f ca="1">Überl!AZ1290</f>
        <v>3914</v>
      </c>
      <c r="L1289" s="12">
        <f ca="1">Überl!BA1290</f>
        <v>12001</v>
      </c>
      <c r="M1289" s="12">
        <f ca="1">Überl!BB1290</f>
        <v>11688</v>
      </c>
      <c r="N1289" s="12">
        <f ca="1">Überl!BC1290</f>
        <v>500</v>
      </c>
      <c r="O1289" s="12">
        <f ca="1">Überl!BD1290</f>
        <v>500</v>
      </c>
    </row>
    <row r="1290" spans="1:15" x14ac:dyDescent="0.2">
      <c r="A1290" s="154">
        <v>41734</v>
      </c>
      <c r="B1290" s="54" t="s">
        <v>840</v>
      </c>
      <c r="C1290" s="154">
        <f t="shared" si="21"/>
        <v>4</v>
      </c>
      <c r="E1290" s="12">
        <v>4438</v>
      </c>
      <c r="F1290" s="12">
        <v>4277</v>
      </c>
      <c r="G1290" s="14">
        <v>730</v>
      </c>
      <c r="H1290" s="14">
        <v>3015</v>
      </c>
      <c r="I1290" s="14">
        <v>693</v>
      </c>
      <c r="J1290" s="13"/>
      <c r="K1290" s="12">
        <f ca="1">Überl!AZ1291</f>
        <v>24970</v>
      </c>
      <c r="L1290" s="12">
        <f ca="1">Überl!BA1291</f>
        <v>344617</v>
      </c>
      <c r="M1290" s="12">
        <f ca="1">Überl!BB1291</f>
        <v>1082087</v>
      </c>
      <c r="N1290" s="12">
        <f ca="1">Überl!BC1291</f>
        <v>500</v>
      </c>
      <c r="O1290" s="12">
        <f ca="1">Überl!BD1291</f>
        <v>500</v>
      </c>
    </row>
    <row r="1291" spans="1:15" x14ac:dyDescent="0.2">
      <c r="A1291" s="154">
        <v>41735</v>
      </c>
      <c r="B1291" s="54" t="s">
        <v>839</v>
      </c>
      <c r="C1291" s="154">
        <f t="shared" si="21"/>
        <v>4</v>
      </c>
      <c r="E1291" s="12">
        <v>2513</v>
      </c>
      <c r="F1291" s="12">
        <v>2425</v>
      </c>
      <c r="G1291" s="14">
        <v>435</v>
      </c>
      <c r="H1291" s="14">
        <v>1658</v>
      </c>
      <c r="I1291" s="14">
        <v>420</v>
      </c>
      <c r="J1291" s="13"/>
      <c r="K1291" s="12">
        <f ca="1">Überl!AZ1292</f>
        <v>9654</v>
      </c>
      <c r="L1291" s="12">
        <f ca="1">Überl!BA1292</f>
        <v>223070</v>
      </c>
      <c r="M1291" s="12">
        <f ca="1">Überl!BB1292</f>
        <v>518812</v>
      </c>
      <c r="N1291" s="12">
        <f ca="1">Überl!BC1292</f>
        <v>500</v>
      </c>
      <c r="O1291" s="12">
        <f ca="1">Überl!BD1292</f>
        <v>500</v>
      </c>
    </row>
    <row r="1292" spans="1:15" x14ac:dyDescent="0.2">
      <c r="A1292" s="154">
        <v>41736</v>
      </c>
      <c r="B1292" s="54" t="s">
        <v>838</v>
      </c>
      <c r="C1292" s="154">
        <f t="shared" si="21"/>
        <v>4</v>
      </c>
      <c r="E1292" s="12">
        <v>1369</v>
      </c>
      <c r="F1292" s="12">
        <v>1276</v>
      </c>
      <c r="G1292" s="14">
        <v>207</v>
      </c>
      <c r="H1292" s="14">
        <v>912</v>
      </c>
      <c r="I1292" s="14">
        <v>250</v>
      </c>
      <c r="J1292" s="13"/>
      <c r="K1292" s="12">
        <f ca="1">Überl!AZ1293</f>
        <v>10238</v>
      </c>
      <c r="L1292" s="12">
        <f ca="1">Überl!BA1293</f>
        <v>89341</v>
      </c>
      <c r="M1292" s="12">
        <f ca="1">Überl!BB1293</f>
        <v>251163</v>
      </c>
      <c r="N1292" s="12">
        <f ca="1">Überl!BC1293</f>
        <v>500</v>
      </c>
      <c r="O1292" s="12">
        <f ca="1">Überl!BD1293</f>
        <v>500</v>
      </c>
    </row>
    <row r="1293" spans="1:15" x14ac:dyDescent="0.2">
      <c r="A1293" s="154">
        <v>41737</v>
      </c>
      <c r="B1293" s="54" t="s">
        <v>837</v>
      </c>
      <c r="C1293" s="154">
        <f t="shared" si="21"/>
        <v>4</v>
      </c>
      <c r="E1293" s="12">
        <v>3461</v>
      </c>
      <c r="F1293" s="12">
        <v>3338</v>
      </c>
      <c r="G1293" s="14">
        <v>512</v>
      </c>
      <c r="H1293" s="14">
        <v>2291</v>
      </c>
      <c r="I1293" s="14">
        <v>658</v>
      </c>
      <c r="J1293" s="13"/>
      <c r="K1293" s="12">
        <f ca="1">Überl!AZ1294</f>
        <v>9771</v>
      </c>
      <c r="L1293" s="12">
        <f ca="1">Überl!BA1294</f>
        <v>328981</v>
      </c>
      <c r="M1293" s="12">
        <f ca="1">Überl!BB1294</f>
        <v>1493193</v>
      </c>
      <c r="N1293" s="12">
        <f ca="1">Überl!BC1294</f>
        <v>500</v>
      </c>
      <c r="O1293" s="12">
        <f ca="1">Überl!BD1294</f>
        <v>500</v>
      </c>
    </row>
    <row r="1294" spans="1:15" x14ac:dyDescent="0.2">
      <c r="A1294" s="154">
        <v>41738</v>
      </c>
      <c r="B1294" s="54" t="s">
        <v>836</v>
      </c>
      <c r="C1294" s="154">
        <f t="shared" si="21"/>
        <v>4</v>
      </c>
      <c r="E1294" s="12">
        <v>4357</v>
      </c>
      <c r="F1294" s="12">
        <v>4137</v>
      </c>
      <c r="G1294" s="14">
        <v>668</v>
      </c>
      <c r="H1294" s="14">
        <v>2902</v>
      </c>
      <c r="I1294" s="14">
        <v>787</v>
      </c>
      <c r="J1294" s="13"/>
      <c r="K1294" s="12">
        <f ca="1">Überl!AZ1295</f>
        <v>654</v>
      </c>
      <c r="L1294" s="12">
        <f ca="1">Überl!BA1295</f>
        <v>360288</v>
      </c>
      <c r="M1294" s="12">
        <f ca="1">Überl!BB1295</f>
        <v>1596659</v>
      </c>
      <c r="N1294" s="12">
        <f ca="1">Überl!BC1295</f>
        <v>500</v>
      </c>
      <c r="O1294" s="12">
        <f ca="1">Überl!BD1295</f>
        <v>500</v>
      </c>
    </row>
    <row r="1295" spans="1:15" x14ac:dyDescent="0.2">
      <c r="A1295" s="154">
        <v>41739</v>
      </c>
      <c r="B1295" s="54" t="s">
        <v>835</v>
      </c>
      <c r="C1295" s="154">
        <f t="shared" si="21"/>
        <v>4</v>
      </c>
      <c r="E1295" s="12">
        <v>5578</v>
      </c>
      <c r="F1295" s="12">
        <v>5443</v>
      </c>
      <c r="G1295" s="14">
        <v>830</v>
      </c>
      <c r="H1295" s="14">
        <v>3693</v>
      </c>
      <c r="I1295" s="14">
        <v>1055</v>
      </c>
      <c r="J1295" s="13"/>
      <c r="K1295" s="12">
        <f ca="1">Überl!AZ1296</f>
        <v>12456</v>
      </c>
      <c r="L1295" s="12">
        <f ca="1">Überl!BA1296</f>
        <v>592829</v>
      </c>
      <c r="M1295" s="12">
        <f ca="1">Überl!BB1296</f>
        <v>884611</v>
      </c>
      <c r="N1295" s="12">
        <f ca="1">Überl!BC1296</f>
        <v>500</v>
      </c>
      <c r="O1295" s="12">
        <f ca="1">Überl!BD1296</f>
        <v>500</v>
      </c>
    </row>
    <row r="1296" spans="1:15" x14ac:dyDescent="0.2">
      <c r="A1296" s="154">
        <v>41740</v>
      </c>
      <c r="B1296" s="54" t="s">
        <v>834</v>
      </c>
      <c r="C1296" s="154">
        <f t="shared" si="21"/>
        <v>4</v>
      </c>
      <c r="E1296" s="12">
        <v>880</v>
      </c>
      <c r="F1296" s="12">
        <v>872</v>
      </c>
      <c r="G1296" s="14">
        <v>133</v>
      </c>
      <c r="H1296" s="14">
        <v>525</v>
      </c>
      <c r="I1296" s="14">
        <v>222</v>
      </c>
      <c r="J1296" s="13"/>
      <c r="K1296" s="12">
        <f ca="1">Überl!AZ1297</f>
        <v>15206</v>
      </c>
      <c r="L1296" s="12">
        <f ca="1">Überl!BA1297</f>
        <v>213872</v>
      </c>
      <c r="M1296" s="12">
        <f ca="1">Überl!BB1297</f>
        <v>189027</v>
      </c>
      <c r="N1296" s="12">
        <f ca="1">Überl!BC1297</f>
        <v>500</v>
      </c>
      <c r="O1296" s="12">
        <f ca="1">Überl!BD1297</f>
        <v>500</v>
      </c>
    </row>
    <row r="1297" spans="1:15" x14ac:dyDescent="0.2">
      <c r="A1297" s="154">
        <v>41741</v>
      </c>
      <c r="B1297" s="54" t="s">
        <v>833</v>
      </c>
      <c r="C1297" s="154">
        <f t="shared" si="21"/>
        <v>4</v>
      </c>
      <c r="E1297" s="12">
        <v>1485</v>
      </c>
      <c r="F1297" s="12">
        <v>1479</v>
      </c>
      <c r="G1297" s="14">
        <v>228</v>
      </c>
      <c r="H1297" s="14">
        <v>1052</v>
      </c>
      <c r="I1297" s="14">
        <v>205</v>
      </c>
      <c r="J1297" s="13"/>
      <c r="K1297" s="12">
        <f ca="1">Überl!AZ1298</f>
        <v>22118</v>
      </c>
      <c r="L1297" s="12">
        <f ca="1">Überl!BA1298</f>
        <v>116900</v>
      </c>
      <c r="M1297" s="12">
        <f ca="1">Überl!BB1298</f>
        <v>157022</v>
      </c>
      <c r="N1297" s="12">
        <f ca="1">Überl!BC1298</f>
        <v>500</v>
      </c>
      <c r="O1297" s="12">
        <f ca="1">Überl!BD1298</f>
        <v>500</v>
      </c>
    </row>
    <row r="1298" spans="1:15" x14ac:dyDescent="0.2">
      <c r="A1298" s="154">
        <v>41742</v>
      </c>
      <c r="B1298" s="54" t="s">
        <v>832</v>
      </c>
      <c r="C1298" s="154">
        <f t="shared" si="21"/>
        <v>4</v>
      </c>
      <c r="E1298" s="12">
        <v>3978</v>
      </c>
      <c r="F1298" s="12">
        <v>3852</v>
      </c>
      <c r="G1298" s="14">
        <v>693</v>
      </c>
      <c r="H1298" s="14">
        <v>2730</v>
      </c>
      <c r="I1298" s="14">
        <v>555</v>
      </c>
      <c r="J1298" s="13"/>
      <c r="K1298" s="12">
        <f ca="1">Überl!AZ1299</f>
        <v>13972</v>
      </c>
      <c r="L1298" s="12">
        <f ca="1">Überl!BA1299</f>
        <v>304275</v>
      </c>
      <c r="M1298" s="12">
        <f ca="1">Überl!BB1299</f>
        <v>818202</v>
      </c>
      <c r="N1298" s="12">
        <f ca="1">Überl!BC1299</f>
        <v>500</v>
      </c>
      <c r="O1298" s="12">
        <f ca="1">Überl!BD1299</f>
        <v>500</v>
      </c>
    </row>
    <row r="1299" spans="1:15" x14ac:dyDescent="0.2">
      <c r="A1299" s="154">
        <v>41743</v>
      </c>
      <c r="B1299" s="54" t="s">
        <v>831</v>
      </c>
      <c r="C1299" s="154">
        <f t="shared" ref="C1299:C1362" si="22">INT(A1299/10000)</f>
        <v>4</v>
      </c>
      <c r="E1299" s="12">
        <v>5691</v>
      </c>
      <c r="F1299" s="12">
        <v>5992</v>
      </c>
      <c r="G1299" s="14">
        <v>770</v>
      </c>
      <c r="H1299" s="14">
        <v>3774</v>
      </c>
      <c r="I1299" s="14">
        <v>1147</v>
      </c>
      <c r="J1299" s="13"/>
      <c r="K1299" s="12">
        <f ca="1">Überl!AZ1300</f>
        <v>9576</v>
      </c>
      <c r="L1299" s="12">
        <f ca="1">Überl!BA1300</f>
        <v>355767</v>
      </c>
      <c r="M1299" s="12">
        <f ca="1">Überl!BB1300</f>
        <v>1137593</v>
      </c>
      <c r="N1299" s="12">
        <f ca="1">Überl!BC1300</f>
        <v>500</v>
      </c>
      <c r="O1299" s="12">
        <f ca="1">Überl!BD1300</f>
        <v>500</v>
      </c>
    </row>
    <row r="1300" spans="1:15" x14ac:dyDescent="0.2">
      <c r="A1300" s="154">
        <v>41744</v>
      </c>
      <c r="B1300" s="54" t="s">
        <v>830</v>
      </c>
      <c r="C1300" s="154">
        <f t="shared" si="22"/>
        <v>4</v>
      </c>
      <c r="E1300" s="12">
        <v>1501</v>
      </c>
      <c r="F1300" s="12">
        <v>1445</v>
      </c>
      <c r="G1300" s="14">
        <v>257</v>
      </c>
      <c r="H1300" s="14">
        <v>1004</v>
      </c>
      <c r="I1300" s="14">
        <v>240</v>
      </c>
      <c r="J1300" s="13"/>
      <c r="K1300" s="12">
        <f ca="1">Überl!AZ1301</f>
        <v>9809</v>
      </c>
      <c r="L1300" s="12">
        <f ca="1">Überl!BA1301</f>
        <v>69346</v>
      </c>
      <c r="M1300" s="12">
        <f ca="1">Überl!BB1301</f>
        <v>79788</v>
      </c>
      <c r="N1300" s="12">
        <f ca="1">Überl!BC1301</f>
        <v>500</v>
      </c>
      <c r="O1300" s="12">
        <f ca="1">Überl!BD1301</f>
        <v>500</v>
      </c>
    </row>
    <row r="1301" spans="1:15" x14ac:dyDescent="0.2">
      <c r="A1301" s="154">
        <v>41745</v>
      </c>
      <c r="B1301" s="54" t="s">
        <v>829</v>
      </c>
      <c r="C1301" s="154">
        <f t="shared" si="22"/>
        <v>4</v>
      </c>
      <c r="E1301" s="12">
        <v>1469</v>
      </c>
      <c r="F1301" s="12">
        <v>1459</v>
      </c>
      <c r="G1301" s="14">
        <v>176</v>
      </c>
      <c r="H1301" s="14">
        <v>940</v>
      </c>
      <c r="I1301" s="14">
        <v>353</v>
      </c>
      <c r="J1301" s="13"/>
      <c r="K1301" s="12">
        <f ca="1">Überl!AZ1302</f>
        <v>6295</v>
      </c>
      <c r="L1301" s="12">
        <f ca="1">Überl!BA1302</f>
        <v>226427</v>
      </c>
      <c r="M1301" s="12">
        <f ca="1">Überl!BB1302</f>
        <v>1169108</v>
      </c>
      <c r="N1301" s="12">
        <f ca="1">Überl!BC1302</f>
        <v>500</v>
      </c>
      <c r="O1301" s="12">
        <f ca="1">Überl!BD1302</f>
        <v>500</v>
      </c>
    </row>
    <row r="1302" spans="1:15" x14ac:dyDescent="0.2">
      <c r="A1302" s="154">
        <v>41746</v>
      </c>
      <c r="B1302" s="54" t="s">
        <v>828</v>
      </c>
      <c r="C1302" s="154">
        <f t="shared" si="22"/>
        <v>4</v>
      </c>
      <c r="E1302" s="12">
        <v>12364</v>
      </c>
      <c r="F1302" s="12">
        <v>11897</v>
      </c>
      <c r="G1302" s="14">
        <v>1618</v>
      </c>
      <c r="H1302" s="14">
        <v>8006</v>
      </c>
      <c r="I1302" s="14">
        <v>2740</v>
      </c>
      <c r="J1302" s="13"/>
      <c r="K1302" s="12">
        <f ca="1">Überl!AZ1303</f>
        <v>6618</v>
      </c>
      <c r="L1302" s="12">
        <f ca="1">Überl!BA1303</f>
        <v>1481193</v>
      </c>
      <c r="M1302" s="12">
        <f ca="1">Überl!BB1303</f>
        <v>6896660</v>
      </c>
      <c r="N1302" s="12">
        <f ca="1">Überl!BC1303</f>
        <v>500</v>
      </c>
      <c r="O1302" s="12">
        <f ca="1">Überl!BD1303</f>
        <v>500</v>
      </c>
    </row>
    <row r="1303" spans="1:15" x14ac:dyDescent="0.2">
      <c r="A1303" s="154">
        <v>41747</v>
      </c>
      <c r="B1303" s="54" t="s">
        <v>827</v>
      </c>
      <c r="C1303" s="154">
        <f t="shared" si="22"/>
        <v>4</v>
      </c>
      <c r="E1303" s="12">
        <v>4967</v>
      </c>
      <c r="F1303" s="12">
        <v>4752</v>
      </c>
      <c r="G1303" s="14">
        <v>750</v>
      </c>
      <c r="H1303" s="14">
        <v>3334</v>
      </c>
      <c r="I1303" s="14">
        <v>883</v>
      </c>
      <c r="J1303" s="13"/>
      <c r="K1303" s="12">
        <f ca="1">Überl!AZ1304</f>
        <v>16633</v>
      </c>
      <c r="L1303" s="12">
        <f ca="1">Überl!BA1304</f>
        <v>365509</v>
      </c>
      <c r="M1303" s="12">
        <f ca="1">Überl!BB1304</f>
        <v>1856355</v>
      </c>
      <c r="N1303" s="12">
        <f ca="1">Überl!BC1304</f>
        <v>500</v>
      </c>
      <c r="O1303" s="12">
        <f ca="1">Überl!BD1304</f>
        <v>500</v>
      </c>
    </row>
    <row r="1304" spans="1:15" x14ac:dyDescent="0.2">
      <c r="A1304" s="154">
        <v>41748</v>
      </c>
      <c r="B1304" s="54" t="s">
        <v>826</v>
      </c>
      <c r="C1304" s="154">
        <f t="shared" si="22"/>
        <v>4</v>
      </c>
      <c r="E1304" s="12">
        <v>966</v>
      </c>
      <c r="F1304" s="12">
        <v>940</v>
      </c>
      <c r="G1304" s="14">
        <v>163</v>
      </c>
      <c r="H1304" s="14">
        <v>631</v>
      </c>
      <c r="I1304" s="14">
        <v>172</v>
      </c>
      <c r="J1304" s="13"/>
      <c r="K1304" s="12">
        <f ca="1">Überl!AZ1305</f>
        <v>18092</v>
      </c>
      <c r="L1304" s="12">
        <f ca="1">Überl!BA1305</f>
        <v>50415</v>
      </c>
      <c r="M1304" s="12">
        <f ca="1">Überl!BB1305</f>
        <v>172684</v>
      </c>
      <c r="N1304" s="12">
        <f ca="1">Überl!BC1305</f>
        <v>500</v>
      </c>
      <c r="O1304" s="12">
        <f ca="1">Überl!BD1305</f>
        <v>500</v>
      </c>
    </row>
    <row r="1305" spans="1:15" x14ac:dyDescent="0.2">
      <c r="A1305" s="154">
        <v>41749</v>
      </c>
      <c r="B1305" s="54" t="s">
        <v>825</v>
      </c>
      <c r="C1305" s="154">
        <f t="shared" si="22"/>
        <v>4</v>
      </c>
      <c r="E1305" s="12">
        <v>1588</v>
      </c>
      <c r="F1305" s="12">
        <v>1484</v>
      </c>
      <c r="G1305" s="14">
        <v>243</v>
      </c>
      <c r="H1305" s="14">
        <v>1001</v>
      </c>
      <c r="I1305" s="14">
        <v>344</v>
      </c>
      <c r="J1305" s="13"/>
      <c r="K1305" s="12">
        <f ca="1">Überl!AZ1306</f>
        <v>9455</v>
      </c>
      <c r="L1305" s="12">
        <f ca="1">Überl!BA1306</f>
        <v>242759</v>
      </c>
      <c r="M1305" s="12">
        <f ca="1">Überl!BB1306</f>
        <v>130481</v>
      </c>
      <c r="N1305" s="12">
        <f ca="1">Überl!BC1306</f>
        <v>500</v>
      </c>
      <c r="O1305" s="12">
        <f ca="1">Überl!BD1306</f>
        <v>500</v>
      </c>
    </row>
    <row r="1306" spans="1:15" x14ac:dyDescent="0.2">
      <c r="A1306" s="154">
        <v>41750</v>
      </c>
      <c r="B1306" s="54" t="s">
        <v>824</v>
      </c>
      <c r="C1306" s="154">
        <f t="shared" si="22"/>
        <v>4</v>
      </c>
      <c r="E1306" s="12">
        <v>1988</v>
      </c>
      <c r="F1306" s="12">
        <v>2009</v>
      </c>
      <c r="G1306" s="14">
        <v>324</v>
      </c>
      <c r="H1306" s="14">
        <v>1273</v>
      </c>
      <c r="I1306" s="14">
        <v>391</v>
      </c>
      <c r="J1306" s="13"/>
      <c r="K1306" s="12">
        <f ca="1">Überl!AZ1307</f>
        <v>6937</v>
      </c>
      <c r="L1306" s="12">
        <f ca="1">Überl!BA1307</f>
        <v>125930</v>
      </c>
      <c r="M1306" s="12">
        <f ca="1">Überl!BB1307</f>
        <v>474307</v>
      </c>
      <c r="N1306" s="12">
        <f ca="1">Überl!BC1307</f>
        <v>500</v>
      </c>
      <c r="O1306" s="12">
        <f ca="1">Überl!BD1307</f>
        <v>500</v>
      </c>
    </row>
    <row r="1307" spans="1:15" x14ac:dyDescent="0.2">
      <c r="A1307" s="154">
        <v>41751</v>
      </c>
      <c r="B1307" s="54" t="s">
        <v>823</v>
      </c>
      <c r="C1307" s="154">
        <f t="shared" si="22"/>
        <v>4</v>
      </c>
      <c r="E1307" s="12">
        <v>1612</v>
      </c>
      <c r="F1307" s="12">
        <v>1564</v>
      </c>
      <c r="G1307" s="14">
        <v>265</v>
      </c>
      <c r="H1307" s="14">
        <v>1064</v>
      </c>
      <c r="I1307" s="14">
        <v>283</v>
      </c>
      <c r="J1307" s="13"/>
      <c r="K1307" s="12">
        <f ca="1">Überl!AZ1308</f>
        <v>9127</v>
      </c>
      <c r="L1307" s="12">
        <f ca="1">Überl!BA1308</f>
        <v>129742</v>
      </c>
      <c r="M1307" s="12">
        <f ca="1">Überl!BB1308</f>
        <v>524782</v>
      </c>
      <c r="N1307" s="12">
        <f ca="1">Überl!BC1308</f>
        <v>500</v>
      </c>
      <c r="O1307" s="12">
        <f ca="1">Überl!BD1308</f>
        <v>500</v>
      </c>
    </row>
    <row r="1308" spans="1:15" x14ac:dyDescent="0.2">
      <c r="A1308" s="154">
        <v>41752</v>
      </c>
      <c r="B1308" s="54" t="s">
        <v>822</v>
      </c>
      <c r="C1308" s="154">
        <f t="shared" si="22"/>
        <v>4</v>
      </c>
      <c r="E1308" s="12">
        <v>1246</v>
      </c>
      <c r="F1308" s="12">
        <v>1161</v>
      </c>
      <c r="G1308" s="14">
        <v>192</v>
      </c>
      <c r="H1308" s="14">
        <v>832</v>
      </c>
      <c r="I1308" s="14">
        <v>222</v>
      </c>
      <c r="J1308" s="13"/>
      <c r="K1308" s="12">
        <f ca="1">Überl!AZ1309</f>
        <v>8254</v>
      </c>
      <c r="L1308" s="12">
        <f ca="1">Überl!BA1309</f>
        <v>61398</v>
      </c>
      <c r="M1308" s="12">
        <f ca="1">Überl!BB1309</f>
        <v>121368</v>
      </c>
      <c r="N1308" s="12">
        <f ca="1">Überl!BC1309</f>
        <v>500</v>
      </c>
      <c r="O1308" s="12">
        <f ca="1">Überl!BD1309</f>
        <v>500</v>
      </c>
    </row>
    <row r="1309" spans="1:15" x14ac:dyDescent="0.2">
      <c r="A1309" s="154">
        <v>41801</v>
      </c>
      <c r="B1309" s="54" t="s">
        <v>821</v>
      </c>
      <c r="C1309" s="154">
        <f t="shared" si="22"/>
        <v>4</v>
      </c>
      <c r="E1309" s="12">
        <v>596</v>
      </c>
      <c r="F1309" s="12">
        <v>566</v>
      </c>
      <c r="G1309" s="14">
        <v>123</v>
      </c>
      <c r="H1309" s="14">
        <v>385</v>
      </c>
      <c r="I1309" s="14">
        <v>88</v>
      </c>
      <c r="J1309" s="13"/>
      <c r="K1309" s="12">
        <f ca="1">Überl!AZ1310</f>
        <v>5627</v>
      </c>
      <c r="L1309" s="12">
        <f ca="1">Überl!BA1310</f>
        <v>35712</v>
      </c>
      <c r="M1309" s="12">
        <f ca="1">Überl!BB1310</f>
        <v>268769</v>
      </c>
      <c r="N1309" s="12">
        <f ca="1">Überl!BC1310</f>
        <v>500</v>
      </c>
      <c r="O1309" s="12">
        <f ca="1">Überl!BD1310</f>
        <v>500</v>
      </c>
    </row>
    <row r="1310" spans="1:15" x14ac:dyDescent="0.2">
      <c r="A1310" s="154">
        <v>41802</v>
      </c>
      <c r="B1310" s="54" t="s">
        <v>820</v>
      </c>
      <c r="C1310" s="154">
        <f t="shared" si="22"/>
        <v>4</v>
      </c>
      <c r="E1310" s="12">
        <v>720</v>
      </c>
      <c r="F1310" s="12">
        <v>672</v>
      </c>
      <c r="G1310" s="14">
        <v>143</v>
      </c>
      <c r="H1310" s="14">
        <v>458</v>
      </c>
      <c r="I1310" s="14">
        <v>119</v>
      </c>
      <c r="J1310" s="13"/>
      <c r="K1310" s="12">
        <f ca="1">Überl!AZ1311</f>
        <v>6546</v>
      </c>
      <c r="L1310" s="12">
        <f ca="1">Überl!BA1311</f>
        <v>61599</v>
      </c>
      <c r="M1310" s="12">
        <f ca="1">Überl!BB1311</f>
        <v>114159</v>
      </c>
      <c r="N1310" s="12">
        <f ca="1">Überl!BC1311</f>
        <v>500</v>
      </c>
      <c r="O1310" s="12">
        <f ca="1">Überl!BD1311</f>
        <v>500</v>
      </c>
    </row>
    <row r="1311" spans="1:15" x14ac:dyDescent="0.2">
      <c r="A1311" s="154">
        <v>41803</v>
      </c>
      <c r="B1311" s="54" t="s">
        <v>819</v>
      </c>
      <c r="C1311" s="154">
        <f t="shared" si="22"/>
        <v>4</v>
      </c>
      <c r="E1311" s="12">
        <v>2562</v>
      </c>
      <c r="F1311" s="12">
        <v>2453</v>
      </c>
      <c r="G1311" s="14">
        <v>416</v>
      </c>
      <c r="H1311" s="14">
        <v>1708</v>
      </c>
      <c r="I1311" s="14">
        <v>438</v>
      </c>
      <c r="J1311" s="13"/>
      <c r="K1311" s="12">
        <f ca="1">Überl!AZ1312</f>
        <v>22915</v>
      </c>
      <c r="L1311" s="12">
        <f ca="1">Überl!BA1312</f>
        <v>194198</v>
      </c>
      <c r="M1311" s="12">
        <f ca="1">Überl!BB1312</f>
        <v>806101</v>
      </c>
      <c r="N1311" s="12">
        <f ca="1">Überl!BC1312</f>
        <v>500</v>
      </c>
      <c r="O1311" s="12">
        <f ca="1">Überl!BD1312</f>
        <v>500</v>
      </c>
    </row>
    <row r="1312" spans="1:15" x14ac:dyDescent="0.2">
      <c r="A1312" s="154">
        <v>41804</v>
      </c>
      <c r="B1312" s="54" t="s">
        <v>818</v>
      </c>
      <c r="C1312" s="154">
        <f t="shared" si="22"/>
        <v>4</v>
      </c>
      <c r="E1312" s="12">
        <v>4067</v>
      </c>
      <c r="F1312" s="12">
        <v>4097</v>
      </c>
      <c r="G1312" s="14">
        <v>636</v>
      </c>
      <c r="H1312" s="14">
        <v>2726</v>
      </c>
      <c r="I1312" s="14">
        <v>705</v>
      </c>
      <c r="J1312" s="13"/>
      <c r="K1312" s="12">
        <f ca="1">Überl!AZ1313</f>
        <v>34342</v>
      </c>
      <c r="L1312" s="12">
        <f ca="1">Überl!BA1313</f>
        <v>324614</v>
      </c>
      <c r="M1312" s="12">
        <f ca="1">Überl!BB1313</f>
        <v>771553</v>
      </c>
      <c r="N1312" s="12">
        <f ca="1">Überl!BC1313</f>
        <v>500</v>
      </c>
      <c r="O1312" s="12">
        <f ca="1">Überl!BD1313</f>
        <v>500</v>
      </c>
    </row>
    <row r="1313" spans="1:15" x14ac:dyDescent="0.2">
      <c r="A1313" s="154">
        <v>41805</v>
      </c>
      <c r="B1313" s="54" t="s">
        <v>817</v>
      </c>
      <c r="C1313" s="154">
        <f t="shared" si="22"/>
        <v>4</v>
      </c>
      <c r="E1313" s="12">
        <v>2648</v>
      </c>
      <c r="F1313" s="12">
        <v>2470</v>
      </c>
      <c r="G1313" s="14">
        <v>475</v>
      </c>
      <c r="H1313" s="14">
        <v>1762</v>
      </c>
      <c r="I1313" s="14">
        <v>411</v>
      </c>
      <c r="J1313" s="13"/>
      <c r="K1313" s="12">
        <f ca="1">Überl!AZ1314</f>
        <v>34114</v>
      </c>
      <c r="L1313" s="12">
        <f ca="1">Überl!BA1314</f>
        <v>183008</v>
      </c>
      <c r="M1313" s="12">
        <f ca="1">Überl!BB1314</f>
        <v>1071644</v>
      </c>
      <c r="N1313" s="12">
        <f ca="1">Überl!BC1314</f>
        <v>500</v>
      </c>
      <c r="O1313" s="12">
        <f ca="1">Überl!BD1314</f>
        <v>500</v>
      </c>
    </row>
    <row r="1314" spans="1:15" x14ac:dyDescent="0.2">
      <c r="A1314" s="154">
        <v>41806</v>
      </c>
      <c r="B1314" s="54" t="s">
        <v>816</v>
      </c>
      <c r="C1314" s="154">
        <f t="shared" si="22"/>
        <v>4</v>
      </c>
      <c r="E1314" s="12">
        <v>2254</v>
      </c>
      <c r="F1314" s="12">
        <v>2026</v>
      </c>
      <c r="G1314" s="14">
        <v>340</v>
      </c>
      <c r="H1314" s="14">
        <v>1531</v>
      </c>
      <c r="I1314" s="14">
        <v>383</v>
      </c>
      <c r="J1314" s="13"/>
      <c r="K1314" s="12">
        <f ca="1">Überl!AZ1315</f>
        <v>15211</v>
      </c>
      <c r="L1314" s="12">
        <f ca="1">Überl!BA1315</f>
        <v>219165</v>
      </c>
      <c r="M1314" s="12">
        <f ca="1">Überl!BB1315</f>
        <v>1465194</v>
      </c>
      <c r="N1314" s="12">
        <f ca="1">Überl!BC1315</f>
        <v>500</v>
      </c>
      <c r="O1314" s="12">
        <f ca="1">Überl!BD1315</f>
        <v>500</v>
      </c>
    </row>
    <row r="1315" spans="1:15" x14ac:dyDescent="0.2">
      <c r="A1315" s="154">
        <v>41807</v>
      </c>
      <c r="B1315" s="54" t="s">
        <v>815</v>
      </c>
      <c r="C1315" s="154">
        <f t="shared" si="22"/>
        <v>4</v>
      </c>
      <c r="E1315" s="12">
        <v>1341</v>
      </c>
      <c r="F1315" s="12">
        <v>1317</v>
      </c>
      <c r="G1315" s="14">
        <v>200</v>
      </c>
      <c r="H1315" s="14">
        <v>886</v>
      </c>
      <c r="I1315" s="14">
        <v>255</v>
      </c>
      <c r="J1315" s="13"/>
      <c r="K1315" s="12">
        <f ca="1">Überl!AZ1316</f>
        <v>14311</v>
      </c>
      <c r="L1315" s="12">
        <f ca="1">Überl!BA1316</f>
        <v>99130</v>
      </c>
      <c r="M1315" s="12">
        <f ca="1">Überl!BB1316</f>
        <v>341854</v>
      </c>
      <c r="N1315" s="12">
        <f ca="1">Überl!BC1316</f>
        <v>500</v>
      </c>
      <c r="O1315" s="12">
        <f ca="1">Überl!BD1316</f>
        <v>500</v>
      </c>
    </row>
    <row r="1316" spans="1:15" x14ac:dyDescent="0.2">
      <c r="A1316" s="154">
        <v>41808</v>
      </c>
      <c r="B1316" s="54" t="s">
        <v>814</v>
      </c>
      <c r="C1316" s="154">
        <f t="shared" si="22"/>
        <v>4</v>
      </c>
      <c r="E1316" s="12">
        <v>6119</v>
      </c>
      <c r="F1316" s="12">
        <v>5775</v>
      </c>
      <c r="G1316" s="14">
        <v>977</v>
      </c>
      <c r="H1316" s="14">
        <v>4028</v>
      </c>
      <c r="I1316" s="14">
        <v>1114</v>
      </c>
      <c r="J1316" s="13"/>
      <c r="K1316" s="12">
        <f ca="1">Überl!AZ1317</f>
        <v>34419</v>
      </c>
      <c r="L1316" s="12">
        <f ca="1">Überl!BA1317</f>
        <v>642956</v>
      </c>
      <c r="M1316" s="12">
        <f ca="1">Überl!BB1317</f>
        <v>4763657</v>
      </c>
      <c r="N1316" s="12">
        <f ca="1">Überl!BC1317</f>
        <v>500</v>
      </c>
      <c r="O1316" s="12">
        <f ca="1">Überl!BD1317</f>
        <v>500</v>
      </c>
    </row>
    <row r="1317" spans="1:15" x14ac:dyDescent="0.2">
      <c r="A1317" s="154">
        <v>41809</v>
      </c>
      <c r="B1317" s="54" t="s">
        <v>813</v>
      </c>
      <c r="C1317" s="154">
        <f t="shared" si="22"/>
        <v>4</v>
      </c>
      <c r="E1317" s="12">
        <v>1027</v>
      </c>
      <c r="F1317" s="12">
        <v>796</v>
      </c>
      <c r="G1317" s="14">
        <v>201</v>
      </c>
      <c r="H1317" s="14">
        <v>722</v>
      </c>
      <c r="I1317" s="14">
        <v>104</v>
      </c>
      <c r="J1317" s="13"/>
      <c r="K1317" s="12">
        <f ca="1">Überl!AZ1318</f>
        <v>10187</v>
      </c>
      <c r="L1317" s="12">
        <f ca="1">Überl!BA1318</f>
        <v>67646</v>
      </c>
      <c r="M1317" s="12">
        <f ca="1">Überl!BB1318</f>
        <v>595758</v>
      </c>
      <c r="N1317" s="12">
        <f ca="1">Überl!BC1318</f>
        <v>500</v>
      </c>
      <c r="O1317" s="12">
        <f ca="1">Überl!BD1318</f>
        <v>500</v>
      </c>
    </row>
    <row r="1318" spans="1:15" x14ac:dyDescent="0.2">
      <c r="A1318" s="154">
        <v>41810</v>
      </c>
      <c r="B1318" s="54" t="s">
        <v>812</v>
      </c>
      <c r="C1318" s="154">
        <f t="shared" si="22"/>
        <v>4</v>
      </c>
      <c r="E1318" s="12">
        <v>3184</v>
      </c>
      <c r="F1318" s="12">
        <v>3039</v>
      </c>
      <c r="G1318" s="14">
        <v>537</v>
      </c>
      <c r="H1318" s="14">
        <v>2122</v>
      </c>
      <c r="I1318" s="14">
        <v>525</v>
      </c>
      <c r="J1318" s="13"/>
      <c r="K1318" s="12">
        <f ca="1">Überl!AZ1319</f>
        <v>15527</v>
      </c>
      <c r="L1318" s="12">
        <f ca="1">Überl!BA1319</f>
        <v>277104</v>
      </c>
      <c r="M1318" s="12">
        <f ca="1">Überl!BB1319</f>
        <v>654902</v>
      </c>
      <c r="N1318" s="12">
        <f ca="1">Überl!BC1319</f>
        <v>500</v>
      </c>
      <c r="O1318" s="12">
        <f ca="1">Überl!BD1319</f>
        <v>500</v>
      </c>
    </row>
    <row r="1319" spans="1:15" x14ac:dyDescent="0.2">
      <c r="A1319" s="154">
        <v>41811</v>
      </c>
      <c r="B1319" s="54" t="s">
        <v>811</v>
      </c>
      <c r="C1319" s="154">
        <f t="shared" si="22"/>
        <v>4</v>
      </c>
      <c r="E1319" s="12">
        <v>3491</v>
      </c>
      <c r="F1319" s="12">
        <v>3308</v>
      </c>
      <c r="G1319" s="14">
        <v>544</v>
      </c>
      <c r="H1319" s="14">
        <v>2270</v>
      </c>
      <c r="I1319" s="14">
        <v>677</v>
      </c>
      <c r="J1319" s="13"/>
      <c r="K1319" s="12">
        <f ca="1">Überl!AZ1320</f>
        <v>2307</v>
      </c>
      <c r="L1319" s="12">
        <f ca="1">Überl!BA1320</f>
        <v>268918</v>
      </c>
      <c r="M1319" s="12">
        <f ca="1">Überl!BB1320</f>
        <v>758071</v>
      </c>
      <c r="N1319" s="12">
        <f ca="1">Überl!BC1320</f>
        <v>500</v>
      </c>
      <c r="O1319" s="12">
        <f ca="1">Überl!BD1320</f>
        <v>500</v>
      </c>
    </row>
    <row r="1320" spans="1:15" x14ac:dyDescent="0.2">
      <c r="A1320" s="154">
        <v>41812</v>
      </c>
      <c r="B1320" s="54" t="s">
        <v>810</v>
      </c>
      <c r="C1320" s="154">
        <f t="shared" si="22"/>
        <v>4</v>
      </c>
      <c r="E1320" s="12">
        <v>13742</v>
      </c>
      <c r="F1320" s="12">
        <v>12723</v>
      </c>
      <c r="G1320" s="14">
        <v>2226</v>
      </c>
      <c r="H1320" s="14">
        <v>9281</v>
      </c>
      <c r="I1320" s="14">
        <v>2235</v>
      </c>
      <c r="J1320" s="13"/>
      <c r="K1320" s="12">
        <f ca="1">Überl!AZ1321</f>
        <v>12854</v>
      </c>
      <c r="L1320" s="12">
        <f ca="1">Überl!BA1321</f>
        <v>1331787</v>
      </c>
      <c r="M1320" s="12">
        <f ca="1">Überl!BB1321</f>
        <v>6642220</v>
      </c>
      <c r="N1320" s="12">
        <f ca="1">Überl!BC1321</f>
        <v>500</v>
      </c>
      <c r="O1320" s="12">
        <f ca="1">Überl!BD1321</f>
        <v>500</v>
      </c>
    </row>
    <row r="1321" spans="1:15" x14ac:dyDescent="0.2">
      <c r="A1321" s="154">
        <v>41813</v>
      </c>
      <c r="B1321" s="54" t="s">
        <v>809</v>
      </c>
      <c r="C1321" s="154">
        <f t="shared" si="22"/>
        <v>4</v>
      </c>
      <c r="E1321" s="12">
        <v>924</v>
      </c>
      <c r="F1321" s="12">
        <v>895</v>
      </c>
      <c r="G1321" s="14">
        <v>150</v>
      </c>
      <c r="H1321" s="14">
        <v>616</v>
      </c>
      <c r="I1321" s="14">
        <v>158</v>
      </c>
      <c r="J1321" s="13"/>
      <c r="K1321" s="12">
        <f ca="1">Überl!AZ1322</f>
        <v>10403</v>
      </c>
      <c r="L1321" s="12">
        <f ca="1">Überl!BA1322</f>
        <v>58104</v>
      </c>
      <c r="M1321" s="12">
        <f ca="1">Überl!BB1322</f>
        <v>167022</v>
      </c>
      <c r="N1321" s="12">
        <f ca="1">Überl!BC1322</f>
        <v>500</v>
      </c>
      <c r="O1321" s="12">
        <f ca="1">Überl!BD1322</f>
        <v>500</v>
      </c>
    </row>
    <row r="1322" spans="1:15" x14ac:dyDescent="0.2">
      <c r="A1322" s="154">
        <v>41814</v>
      </c>
      <c r="B1322" s="54" t="s">
        <v>808</v>
      </c>
      <c r="C1322" s="154">
        <f t="shared" si="22"/>
        <v>4</v>
      </c>
      <c r="E1322" s="12">
        <v>1686</v>
      </c>
      <c r="F1322" s="12">
        <v>1613</v>
      </c>
      <c r="G1322" s="14">
        <v>289</v>
      </c>
      <c r="H1322" s="14">
        <v>1148</v>
      </c>
      <c r="I1322" s="14">
        <v>249</v>
      </c>
      <c r="J1322" s="13"/>
      <c r="K1322" s="12">
        <f ca="1">Überl!AZ1323</f>
        <v>11686</v>
      </c>
      <c r="L1322" s="12">
        <f ca="1">Überl!BA1323</f>
        <v>97967</v>
      </c>
      <c r="M1322" s="12">
        <f ca="1">Überl!BB1323</f>
        <v>221437</v>
      </c>
      <c r="N1322" s="12">
        <f ca="1">Überl!BC1323</f>
        <v>500</v>
      </c>
      <c r="O1322" s="12">
        <f ca="1">Überl!BD1323</f>
        <v>500</v>
      </c>
    </row>
    <row r="1323" spans="1:15" x14ac:dyDescent="0.2">
      <c r="A1323" s="154">
        <v>41815</v>
      </c>
      <c r="B1323" s="54" t="s">
        <v>807</v>
      </c>
      <c r="C1323" s="154">
        <f t="shared" si="22"/>
        <v>4</v>
      </c>
      <c r="E1323" s="12">
        <v>914</v>
      </c>
      <c r="F1323" s="12">
        <v>899</v>
      </c>
      <c r="G1323" s="14">
        <v>167</v>
      </c>
      <c r="H1323" s="14">
        <v>619</v>
      </c>
      <c r="I1323" s="14">
        <v>128</v>
      </c>
      <c r="J1323" s="13"/>
      <c r="K1323" s="12">
        <f ca="1">Überl!AZ1324</f>
        <v>15344</v>
      </c>
      <c r="L1323" s="12">
        <f ca="1">Überl!BA1324</f>
        <v>51978</v>
      </c>
      <c r="M1323" s="12">
        <f ca="1">Überl!BB1324</f>
        <v>66115</v>
      </c>
      <c r="N1323" s="12">
        <f ca="1">Überl!BC1324</f>
        <v>500</v>
      </c>
      <c r="O1323" s="12">
        <f ca="1">Überl!BD1324</f>
        <v>500</v>
      </c>
    </row>
    <row r="1324" spans="1:15" x14ac:dyDescent="0.2">
      <c r="A1324" s="154">
        <v>41816</v>
      </c>
      <c r="B1324" s="54" t="s">
        <v>806</v>
      </c>
      <c r="C1324" s="154">
        <f t="shared" si="22"/>
        <v>4</v>
      </c>
      <c r="E1324" s="12">
        <v>2945</v>
      </c>
      <c r="F1324" s="12">
        <v>2794</v>
      </c>
      <c r="G1324" s="14">
        <v>492</v>
      </c>
      <c r="H1324" s="14">
        <v>1991</v>
      </c>
      <c r="I1324" s="14">
        <v>462</v>
      </c>
      <c r="J1324" s="13"/>
      <c r="K1324" s="12">
        <f ca="1">Überl!AZ1325</f>
        <v>25203</v>
      </c>
      <c r="L1324" s="12">
        <f ca="1">Überl!BA1325</f>
        <v>196611</v>
      </c>
      <c r="M1324" s="12">
        <f ca="1">Überl!BB1325</f>
        <v>793932</v>
      </c>
      <c r="N1324" s="12">
        <f ca="1">Überl!BC1325</f>
        <v>500</v>
      </c>
      <c r="O1324" s="12">
        <f ca="1">Überl!BD1325</f>
        <v>500</v>
      </c>
    </row>
    <row r="1325" spans="1:15" x14ac:dyDescent="0.2">
      <c r="A1325" s="154">
        <v>41817</v>
      </c>
      <c r="B1325" s="54" t="s">
        <v>805</v>
      </c>
      <c r="C1325" s="154">
        <f t="shared" si="22"/>
        <v>4</v>
      </c>
      <c r="E1325" s="12">
        <v>2707</v>
      </c>
      <c r="F1325" s="12">
        <v>2541</v>
      </c>
      <c r="G1325" s="14">
        <v>445</v>
      </c>
      <c r="H1325" s="14">
        <v>1838</v>
      </c>
      <c r="I1325" s="14">
        <v>424</v>
      </c>
      <c r="J1325" s="13"/>
      <c r="K1325" s="12">
        <f ca="1">Überl!AZ1326</f>
        <v>22344</v>
      </c>
      <c r="L1325" s="12">
        <f ca="1">Überl!BA1326</f>
        <v>432079</v>
      </c>
      <c r="M1325" s="12">
        <f ca="1">Überl!BB1326</f>
        <v>4629949</v>
      </c>
      <c r="N1325" s="12">
        <f ca="1">Überl!BC1326</f>
        <v>500</v>
      </c>
      <c r="O1325" s="12">
        <f ca="1">Überl!BD1326</f>
        <v>500</v>
      </c>
    </row>
    <row r="1326" spans="1:15" x14ac:dyDescent="0.2">
      <c r="A1326" s="154">
        <v>41818</v>
      </c>
      <c r="B1326" s="54" t="s">
        <v>804</v>
      </c>
      <c r="C1326" s="154">
        <f t="shared" si="22"/>
        <v>4</v>
      </c>
      <c r="E1326" s="12">
        <v>1401</v>
      </c>
      <c r="F1326" s="12">
        <v>1306</v>
      </c>
      <c r="G1326" s="14">
        <v>276</v>
      </c>
      <c r="H1326" s="14">
        <v>929</v>
      </c>
      <c r="I1326" s="14">
        <v>196</v>
      </c>
      <c r="J1326" s="13"/>
      <c r="K1326" s="12">
        <f ca="1">Überl!AZ1327</f>
        <v>6134</v>
      </c>
      <c r="L1326" s="12">
        <f ca="1">Überl!BA1327</f>
        <v>97812</v>
      </c>
      <c r="M1326" s="12">
        <f ca="1">Überl!BB1327</f>
        <v>89384</v>
      </c>
      <c r="N1326" s="12">
        <f ca="1">Überl!BC1327</f>
        <v>500</v>
      </c>
      <c r="O1326" s="12">
        <f ca="1">Überl!BD1327</f>
        <v>500</v>
      </c>
    </row>
    <row r="1327" spans="1:15" x14ac:dyDescent="0.2">
      <c r="A1327" s="154">
        <v>41819</v>
      </c>
      <c r="B1327" s="54" t="s">
        <v>803</v>
      </c>
      <c r="C1327" s="154">
        <f t="shared" si="22"/>
        <v>4</v>
      </c>
      <c r="E1327" s="12">
        <v>2006</v>
      </c>
      <c r="F1327" s="12">
        <v>1908</v>
      </c>
      <c r="G1327" s="14">
        <v>372</v>
      </c>
      <c r="H1327" s="14">
        <v>1338</v>
      </c>
      <c r="I1327" s="14">
        <v>296</v>
      </c>
      <c r="J1327" s="13"/>
      <c r="K1327" s="12">
        <f ca="1">Überl!AZ1328</f>
        <v>27778</v>
      </c>
      <c r="L1327" s="12">
        <f ca="1">Überl!BA1328</f>
        <v>177601</v>
      </c>
      <c r="M1327" s="12">
        <f ca="1">Überl!BB1328</f>
        <v>298262</v>
      </c>
      <c r="N1327" s="12">
        <f ca="1">Überl!BC1328</f>
        <v>500</v>
      </c>
      <c r="O1327" s="12">
        <f ca="1">Überl!BD1328</f>
        <v>500</v>
      </c>
    </row>
    <row r="1328" spans="1:15" x14ac:dyDescent="0.2">
      <c r="A1328" s="154">
        <v>41820</v>
      </c>
      <c r="B1328" s="54" t="s">
        <v>802</v>
      </c>
      <c r="C1328" s="154">
        <f t="shared" si="22"/>
        <v>4</v>
      </c>
      <c r="E1328" s="12">
        <v>5052</v>
      </c>
      <c r="F1328" s="12">
        <v>4967</v>
      </c>
      <c r="G1328" s="14">
        <v>709</v>
      </c>
      <c r="H1328" s="14">
        <v>3317</v>
      </c>
      <c r="I1328" s="14">
        <v>1026</v>
      </c>
      <c r="J1328" s="13"/>
      <c r="K1328" s="12">
        <f ca="1">Überl!AZ1329</f>
        <v>3962</v>
      </c>
      <c r="L1328" s="12">
        <f ca="1">Überl!BA1329</f>
        <v>323809</v>
      </c>
      <c r="M1328" s="12">
        <f ca="1">Überl!BB1329</f>
        <v>763030</v>
      </c>
      <c r="N1328" s="12">
        <f ca="1">Überl!BC1329</f>
        <v>500</v>
      </c>
      <c r="O1328" s="12">
        <f ca="1">Überl!BD1329</f>
        <v>500</v>
      </c>
    </row>
    <row r="1329" spans="1:15" x14ac:dyDescent="0.2">
      <c r="A1329" s="154">
        <v>41821</v>
      </c>
      <c r="B1329" s="54" t="s">
        <v>801</v>
      </c>
      <c r="C1329" s="154">
        <f t="shared" si="22"/>
        <v>4</v>
      </c>
      <c r="E1329" s="12">
        <v>2381</v>
      </c>
      <c r="F1329" s="12">
        <v>2392</v>
      </c>
      <c r="G1329" s="14">
        <v>431</v>
      </c>
      <c r="H1329" s="14">
        <v>1524</v>
      </c>
      <c r="I1329" s="14">
        <v>426</v>
      </c>
      <c r="J1329" s="13"/>
      <c r="K1329" s="12">
        <f ca="1">Überl!AZ1330</f>
        <v>32191</v>
      </c>
      <c r="L1329" s="12">
        <f ca="1">Überl!BA1330</f>
        <v>153065</v>
      </c>
      <c r="M1329" s="12">
        <f ca="1">Überl!BB1330</f>
        <v>260660</v>
      </c>
      <c r="N1329" s="12">
        <f ca="1">Überl!BC1330</f>
        <v>500</v>
      </c>
      <c r="O1329" s="12">
        <f ca="1">Überl!BD1330</f>
        <v>500</v>
      </c>
    </row>
    <row r="1330" spans="1:15" x14ac:dyDescent="0.2">
      <c r="A1330" s="154">
        <v>41822</v>
      </c>
      <c r="B1330" s="54" t="s">
        <v>800</v>
      </c>
      <c r="C1330" s="154">
        <f t="shared" si="22"/>
        <v>4</v>
      </c>
      <c r="E1330" s="12">
        <v>2224</v>
      </c>
      <c r="F1330" s="12">
        <v>1961</v>
      </c>
      <c r="G1330" s="14">
        <v>396</v>
      </c>
      <c r="H1330" s="14">
        <v>1435</v>
      </c>
      <c r="I1330" s="14">
        <v>393</v>
      </c>
      <c r="J1330" s="13"/>
      <c r="K1330" s="12">
        <f ca="1">Überl!AZ1331</f>
        <v>31301</v>
      </c>
      <c r="L1330" s="12">
        <f ca="1">Überl!BA1331</f>
        <v>219106</v>
      </c>
      <c r="M1330" s="12">
        <f ca="1">Überl!BB1331</f>
        <v>2246215</v>
      </c>
      <c r="N1330" s="12">
        <f ca="1">Überl!BC1331</f>
        <v>500</v>
      </c>
      <c r="O1330" s="12">
        <f ca="1">Überl!BD1331</f>
        <v>500</v>
      </c>
    </row>
    <row r="1331" spans="1:15" x14ac:dyDescent="0.2">
      <c r="A1331" s="154">
        <v>41823</v>
      </c>
      <c r="B1331" s="54" t="s">
        <v>799</v>
      </c>
      <c r="C1331" s="154">
        <f t="shared" si="22"/>
        <v>4</v>
      </c>
      <c r="E1331" s="12">
        <v>5528</v>
      </c>
      <c r="F1331" s="12">
        <v>5448</v>
      </c>
      <c r="G1331" s="14">
        <v>813</v>
      </c>
      <c r="H1331" s="14">
        <v>3550</v>
      </c>
      <c r="I1331" s="14">
        <v>1165</v>
      </c>
      <c r="J1331" s="13"/>
      <c r="K1331" s="12">
        <f ca="1">Überl!AZ1332</f>
        <v>18259</v>
      </c>
      <c r="L1331" s="12">
        <f ca="1">Überl!BA1332</f>
        <v>615791</v>
      </c>
      <c r="M1331" s="12">
        <f ca="1">Überl!BB1332</f>
        <v>2942044</v>
      </c>
      <c r="N1331" s="12">
        <f ca="1">Überl!BC1332</f>
        <v>500</v>
      </c>
      <c r="O1331" s="12">
        <f ca="1">Überl!BD1332</f>
        <v>500</v>
      </c>
    </row>
    <row r="1332" spans="1:15" x14ac:dyDescent="0.2">
      <c r="A1332" s="154">
        <v>41824</v>
      </c>
      <c r="B1332" s="54" t="s">
        <v>798</v>
      </c>
      <c r="C1332" s="154">
        <f t="shared" si="22"/>
        <v>4</v>
      </c>
      <c r="E1332" s="12">
        <v>3445</v>
      </c>
      <c r="F1332" s="12">
        <v>3289</v>
      </c>
      <c r="G1332" s="14">
        <v>564</v>
      </c>
      <c r="H1332" s="14">
        <v>2336</v>
      </c>
      <c r="I1332" s="14">
        <v>545</v>
      </c>
      <c r="J1332" s="13"/>
      <c r="K1332" s="12">
        <f ca="1">Überl!AZ1333</f>
        <v>18019</v>
      </c>
      <c r="L1332" s="12">
        <f ca="1">Überl!BA1333</f>
        <v>387460</v>
      </c>
      <c r="M1332" s="12">
        <f ca="1">Überl!BB1333</f>
        <v>1188151</v>
      </c>
      <c r="N1332" s="12">
        <f ca="1">Überl!BC1333</f>
        <v>500</v>
      </c>
      <c r="O1332" s="12">
        <f ca="1">Überl!BD1333</f>
        <v>500</v>
      </c>
    </row>
    <row r="1333" spans="1:15" x14ac:dyDescent="0.2">
      <c r="A1333" s="154">
        <v>50101</v>
      </c>
      <c r="B1333" s="54" t="s">
        <v>5</v>
      </c>
      <c r="C1333" s="154">
        <f t="shared" si="22"/>
        <v>5</v>
      </c>
      <c r="D1333" s="148">
        <v>1</v>
      </c>
      <c r="E1333" s="12">
        <v>154086</v>
      </c>
      <c r="F1333" s="12">
        <v>148358</v>
      </c>
      <c r="G1333" s="14">
        <v>19903</v>
      </c>
      <c r="H1333" s="14">
        <v>102745</v>
      </c>
      <c r="I1333" s="14">
        <v>31437</v>
      </c>
      <c r="J1333" s="13">
        <v>1</v>
      </c>
      <c r="K1333" s="12">
        <f ca="1">Überl!AZ1334</f>
        <v>19384</v>
      </c>
      <c r="L1333" s="12">
        <f ca="1">Überl!BA1334</f>
        <v>14993794</v>
      </c>
      <c r="M1333" s="12">
        <f ca="1">Überl!BB1334</f>
        <v>85218248</v>
      </c>
      <c r="N1333" s="12">
        <f ca="1">Überl!BC1334</f>
        <v>500</v>
      </c>
      <c r="O1333" s="12">
        <f ca="1">Überl!BD1334</f>
        <v>500</v>
      </c>
    </row>
    <row r="1334" spans="1:15" x14ac:dyDescent="0.2">
      <c r="A1334" s="154">
        <v>50201</v>
      </c>
      <c r="B1334" s="54" t="s">
        <v>797</v>
      </c>
      <c r="C1334" s="154">
        <f t="shared" si="22"/>
        <v>5</v>
      </c>
      <c r="E1334" s="12">
        <v>5901</v>
      </c>
      <c r="F1334" s="12">
        <v>5766</v>
      </c>
      <c r="G1334" s="14">
        <v>896</v>
      </c>
      <c r="H1334" s="14">
        <v>3911</v>
      </c>
      <c r="I1334" s="14">
        <v>1094</v>
      </c>
      <c r="J1334" s="13"/>
      <c r="K1334" s="12">
        <f ca="1">Überl!AZ1335</f>
        <v>34326</v>
      </c>
      <c r="L1334" s="12">
        <f ca="1">Überl!BA1335</f>
        <v>535131</v>
      </c>
      <c r="M1334" s="12">
        <f ca="1">Überl!BB1335</f>
        <v>1636409</v>
      </c>
      <c r="N1334" s="12">
        <f ca="1">Überl!BC1335</f>
        <v>500</v>
      </c>
      <c r="O1334" s="12">
        <f ca="1">Überl!BD1335</f>
        <v>500</v>
      </c>
    </row>
    <row r="1335" spans="1:15" x14ac:dyDescent="0.2">
      <c r="A1335" s="154">
        <v>50202</v>
      </c>
      <c r="B1335" s="54" t="s">
        <v>796</v>
      </c>
      <c r="C1335" s="154">
        <f t="shared" si="22"/>
        <v>5</v>
      </c>
      <c r="E1335" s="12">
        <v>3568</v>
      </c>
      <c r="F1335" s="12">
        <v>3489</v>
      </c>
      <c r="G1335" s="14">
        <v>566</v>
      </c>
      <c r="H1335" s="14">
        <v>2339</v>
      </c>
      <c r="I1335" s="14">
        <v>663</v>
      </c>
      <c r="J1335" s="13"/>
      <c r="K1335" s="12">
        <f ca="1">Überl!AZ1336</f>
        <v>7858</v>
      </c>
      <c r="L1335" s="12">
        <f ca="1">Überl!BA1336</f>
        <v>300215</v>
      </c>
      <c r="M1335" s="12">
        <f ca="1">Überl!BB1336</f>
        <v>1107986</v>
      </c>
      <c r="N1335" s="12">
        <f ca="1">Überl!BC1336</f>
        <v>500</v>
      </c>
      <c r="O1335" s="12">
        <f ca="1">Überl!BD1336</f>
        <v>500</v>
      </c>
    </row>
    <row r="1336" spans="1:15" x14ac:dyDescent="0.2">
      <c r="A1336" s="154">
        <v>50203</v>
      </c>
      <c r="B1336" s="54" t="s">
        <v>795</v>
      </c>
      <c r="C1336" s="154">
        <f t="shared" si="22"/>
        <v>5</v>
      </c>
      <c r="E1336" s="12">
        <v>2215</v>
      </c>
      <c r="F1336" s="12">
        <v>2243</v>
      </c>
      <c r="G1336" s="14">
        <v>350</v>
      </c>
      <c r="H1336" s="14">
        <v>1436</v>
      </c>
      <c r="I1336" s="14">
        <v>429</v>
      </c>
      <c r="J1336" s="13"/>
      <c r="K1336" s="12">
        <f ca="1">Überl!AZ1337</f>
        <v>13466</v>
      </c>
      <c r="L1336" s="12">
        <f ca="1">Überl!BA1337</f>
        <v>178645</v>
      </c>
      <c r="M1336" s="12">
        <f ca="1">Überl!BB1337</f>
        <v>618882</v>
      </c>
      <c r="N1336" s="12">
        <f ca="1">Überl!BC1337</f>
        <v>500</v>
      </c>
      <c r="O1336" s="12">
        <f ca="1">Überl!BD1337</f>
        <v>500</v>
      </c>
    </row>
    <row r="1337" spans="1:15" x14ac:dyDescent="0.2">
      <c r="A1337" s="154">
        <v>50204</v>
      </c>
      <c r="B1337" s="54" t="s">
        <v>794</v>
      </c>
      <c r="C1337" s="154">
        <f t="shared" si="22"/>
        <v>5</v>
      </c>
      <c r="E1337" s="12">
        <v>4288</v>
      </c>
      <c r="F1337" s="12">
        <v>4211</v>
      </c>
      <c r="G1337" s="14">
        <v>711</v>
      </c>
      <c r="H1337" s="14">
        <v>2775</v>
      </c>
      <c r="I1337" s="14">
        <v>802</v>
      </c>
      <c r="J1337" s="13"/>
      <c r="K1337" s="12">
        <f ca="1">Überl!AZ1338</f>
        <v>12848</v>
      </c>
      <c r="L1337" s="12">
        <f ca="1">Überl!BA1338</f>
        <v>359477</v>
      </c>
      <c r="M1337" s="12">
        <f ca="1">Überl!BB1338</f>
        <v>1204592</v>
      </c>
      <c r="N1337" s="12">
        <f ca="1">Überl!BC1338</f>
        <v>500</v>
      </c>
      <c r="O1337" s="12">
        <f ca="1">Überl!BD1338</f>
        <v>500</v>
      </c>
    </row>
    <row r="1338" spans="1:15" x14ac:dyDescent="0.2">
      <c r="A1338" s="154">
        <v>50205</v>
      </c>
      <c r="B1338" s="54" t="s">
        <v>793</v>
      </c>
      <c r="C1338" s="154">
        <f t="shared" si="22"/>
        <v>5</v>
      </c>
      <c r="E1338" s="12">
        <v>21242</v>
      </c>
      <c r="F1338" s="12">
        <v>20596</v>
      </c>
      <c r="G1338" s="14">
        <v>3414</v>
      </c>
      <c r="H1338" s="14">
        <v>14359</v>
      </c>
      <c r="I1338" s="14">
        <v>3469</v>
      </c>
      <c r="J1338" s="13"/>
      <c r="K1338" s="12">
        <f ca="1">Überl!AZ1339</f>
        <v>7604</v>
      </c>
      <c r="L1338" s="12">
        <f ca="1">Überl!BA1339</f>
        <v>1653057</v>
      </c>
      <c r="M1338" s="12">
        <f ca="1">Überl!BB1339</f>
        <v>7534670</v>
      </c>
      <c r="N1338" s="12">
        <f ca="1">Überl!BC1339</f>
        <v>500</v>
      </c>
      <c r="O1338" s="12">
        <f ca="1">Überl!BD1339</f>
        <v>500</v>
      </c>
    </row>
    <row r="1339" spans="1:15" x14ac:dyDescent="0.2">
      <c r="A1339" s="154">
        <v>50206</v>
      </c>
      <c r="B1339" s="54" t="s">
        <v>792</v>
      </c>
      <c r="C1339" s="154">
        <f t="shared" si="22"/>
        <v>5</v>
      </c>
      <c r="E1339" s="12">
        <v>884</v>
      </c>
      <c r="F1339" s="12">
        <v>869</v>
      </c>
      <c r="G1339" s="14">
        <v>168</v>
      </c>
      <c r="H1339" s="14">
        <v>554</v>
      </c>
      <c r="I1339" s="14">
        <v>162</v>
      </c>
      <c r="J1339" s="13"/>
      <c r="K1339" s="12">
        <f ca="1">Überl!AZ1340</f>
        <v>5016</v>
      </c>
      <c r="L1339" s="12">
        <f ca="1">Überl!BA1340</f>
        <v>49196</v>
      </c>
      <c r="M1339" s="12">
        <f ca="1">Überl!BB1340</f>
        <v>74687</v>
      </c>
      <c r="N1339" s="12">
        <f ca="1">Überl!BC1340</f>
        <v>500</v>
      </c>
      <c r="O1339" s="12">
        <f ca="1">Überl!BD1340</f>
        <v>500</v>
      </c>
    </row>
    <row r="1340" spans="1:15" x14ac:dyDescent="0.2">
      <c r="A1340" s="154">
        <v>50207</v>
      </c>
      <c r="B1340" s="54" t="s">
        <v>791</v>
      </c>
      <c r="C1340" s="154">
        <f t="shared" si="22"/>
        <v>5</v>
      </c>
      <c r="E1340" s="12">
        <v>7319</v>
      </c>
      <c r="F1340" s="12">
        <v>7060</v>
      </c>
      <c r="G1340" s="14">
        <v>1255</v>
      </c>
      <c r="H1340" s="14">
        <v>4805</v>
      </c>
      <c r="I1340" s="14">
        <v>1259</v>
      </c>
      <c r="J1340" s="13"/>
      <c r="K1340" s="12">
        <f ca="1">Überl!AZ1341</f>
        <v>15150</v>
      </c>
      <c r="L1340" s="12">
        <f ca="1">Überl!BA1341</f>
        <v>659732</v>
      </c>
      <c r="M1340" s="12">
        <f ca="1">Überl!BB1341</f>
        <v>2040371</v>
      </c>
      <c r="N1340" s="12">
        <f ca="1">Überl!BC1341</f>
        <v>500</v>
      </c>
      <c r="O1340" s="12">
        <f ca="1">Überl!BD1341</f>
        <v>500</v>
      </c>
    </row>
    <row r="1341" spans="1:15" x14ac:dyDescent="0.2">
      <c r="A1341" s="154">
        <v>50208</v>
      </c>
      <c r="B1341" s="54" t="s">
        <v>790</v>
      </c>
      <c r="C1341" s="154">
        <f t="shared" si="22"/>
        <v>5</v>
      </c>
      <c r="E1341" s="12">
        <v>4355</v>
      </c>
      <c r="F1341" s="12">
        <v>4262</v>
      </c>
      <c r="G1341" s="14">
        <v>658</v>
      </c>
      <c r="H1341" s="14">
        <v>2761</v>
      </c>
      <c r="I1341" s="14">
        <v>936</v>
      </c>
      <c r="J1341" s="13"/>
      <c r="K1341" s="12">
        <f ca="1">Überl!AZ1342</f>
        <v>2020</v>
      </c>
      <c r="L1341" s="12">
        <f ca="1">Überl!BA1342</f>
        <v>305099</v>
      </c>
      <c r="M1341" s="12">
        <f ca="1">Überl!BB1342</f>
        <v>808111</v>
      </c>
      <c r="N1341" s="12">
        <f ca="1">Überl!BC1342</f>
        <v>500</v>
      </c>
      <c r="O1341" s="12">
        <f ca="1">Überl!BD1342</f>
        <v>500</v>
      </c>
    </row>
    <row r="1342" spans="1:15" x14ac:dyDescent="0.2">
      <c r="A1342" s="154">
        <v>50209</v>
      </c>
      <c r="B1342" s="54" t="s">
        <v>789</v>
      </c>
      <c r="C1342" s="154">
        <f t="shared" si="22"/>
        <v>5</v>
      </c>
      <c r="E1342" s="12">
        <v>4672</v>
      </c>
      <c r="F1342" s="12">
        <v>4476</v>
      </c>
      <c r="G1342" s="14">
        <v>649</v>
      </c>
      <c r="H1342" s="14">
        <v>3209</v>
      </c>
      <c r="I1342" s="14">
        <v>814</v>
      </c>
      <c r="J1342" s="13"/>
      <c r="K1342" s="12">
        <f ca="1">Überl!AZ1343</f>
        <v>5085</v>
      </c>
      <c r="L1342" s="12">
        <f ca="1">Überl!BA1343</f>
        <v>425117</v>
      </c>
      <c r="M1342" s="12">
        <f ca="1">Überl!BB1343</f>
        <v>1924322</v>
      </c>
      <c r="N1342" s="12">
        <f ca="1">Überl!BC1343</f>
        <v>500</v>
      </c>
      <c r="O1342" s="12">
        <f ca="1">Überl!BD1343</f>
        <v>500</v>
      </c>
    </row>
    <row r="1343" spans="1:15" x14ac:dyDescent="0.2">
      <c r="A1343" s="154">
        <v>50210</v>
      </c>
      <c r="B1343" s="54" t="s">
        <v>788</v>
      </c>
      <c r="C1343" s="154">
        <f t="shared" si="22"/>
        <v>5</v>
      </c>
      <c r="E1343" s="12">
        <v>754</v>
      </c>
      <c r="F1343" s="12">
        <v>785</v>
      </c>
      <c r="G1343" s="14">
        <v>93</v>
      </c>
      <c r="H1343" s="14">
        <v>513</v>
      </c>
      <c r="I1343" s="14">
        <v>148</v>
      </c>
      <c r="J1343" s="13"/>
      <c r="K1343" s="12">
        <f ca="1">Überl!AZ1344</f>
        <v>6043</v>
      </c>
      <c r="L1343" s="12">
        <f ca="1">Überl!BA1344</f>
        <v>70098</v>
      </c>
      <c r="M1343" s="12">
        <f ca="1">Überl!BB1344</f>
        <v>175796</v>
      </c>
      <c r="N1343" s="12">
        <f ca="1">Überl!BC1344</f>
        <v>500</v>
      </c>
      <c r="O1343" s="12">
        <f ca="1">Überl!BD1344</f>
        <v>500</v>
      </c>
    </row>
    <row r="1344" spans="1:15" x14ac:dyDescent="0.2">
      <c r="A1344" s="154">
        <v>50211</v>
      </c>
      <c r="B1344" s="54" t="s">
        <v>787</v>
      </c>
      <c r="C1344" s="154">
        <f t="shared" si="22"/>
        <v>5</v>
      </c>
      <c r="E1344" s="12">
        <v>1732</v>
      </c>
      <c r="F1344" s="12">
        <v>1663</v>
      </c>
      <c r="G1344" s="14">
        <v>324</v>
      </c>
      <c r="H1344" s="14">
        <v>1114</v>
      </c>
      <c r="I1344" s="14">
        <v>294</v>
      </c>
      <c r="J1344" s="13"/>
      <c r="K1344" s="12">
        <f ca="1">Überl!AZ1345</f>
        <v>9473</v>
      </c>
      <c r="L1344" s="12">
        <f ca="1">Überl!BA1345</f>
        <v>121347</v>
      </c>
      <c r="M1344" s="12">
        <f ca="1">Überl!BB1345</f>
        <v>99492</v>
      </c>
      <c r="N1344" s="12">
        <f ca="1">Überl!BC1345</f>
        <v>500</v>
      </c>
      <c r="O1344" s="12">
        <f ca="1">Überl!BD1345</f>
        <v>500</v>
      </c>
    </row>
    <row r="1345" spans="1:15" x14ac:dyDescent="0.2">
      <c r="A1345" s="154">
        <v>50212</v>
      </c>
      <c r="B1345" s="54" t="s">
        <v>786</v>
      </c>
      <c r="C1345" s="154">
        <f t="shared" si="22"/>
        <v>5</v>
      </c>
      <c r="E1345" s="12">
        <v>1388</v>
      </c>
      <c r="F1345" s="12">
        <v>1356</v>
      </c>
      <c r="G1345" s="14">
        <v>241</v>
      </c>
      <c r="H1345" s="14">
        <v>886</v>
      </c>
      <c r="I1345" s="14">
        <v>261</v>
      </c>
      <c r="J1345" s="13"/>
      <c r="K1345" s="12">
        <f ca="1">Überl!AZ1346</f>
        <v>10066</v>
      </c>
      <c r="L1345" s="12">
        <f ca="1">Überl!BA1346</f>
        <v>94597</v>
      </c>
      <c r="M1345" s="12">
        <f ca="1">Überl!BB1346</f>
        <v>199804</v>
      </c>
      <c r="N1345" s="12">
        <f ca="1">Überl!BC1346</f>
        <v>500</v>
      </c>
      <c r="O1345" s="12">
        <f ca="1">Überl!BD1346</f>
        <v>500</v>
      </c>
    </row>
    <row r="1346" spans="1:15" x14ac:dyDescent="0.2">
      <c r="A1346" s="154">
        <v>50213</v>
      </c>
      <c r="B1346" s="54" t="s">
        <v>785</v>
      </c>
      <c r="C1346" s="154">
        <f t="shared" si="22"/>
        <v>5</v>
      </c>
      <c r="E1346" s="12">
        <v>2086</v>
      </c>
      <c r="F1346" s="12">
        <v>2060</v>
      </c>
      <c r="G1346" s="14">
        <v>361</v>
      </c>
      <c r="H1346" s="14">
        <v>1365</v>
      </c>
      <c r="I1346" s="14">
        <v>360</v>
      </c>
      <c r="J1346" s="13"/>
      <c r="K1346" s="12">
        <f ca="1">Überl!AZ1347</f>
        <v>4362</v>
      </c>
      <c r="L1346" s="12">
        <f ca="1">Überl!BA1347</f>
        <v>160117</v>
      </c>
      <c r="M1346" s="12">
        <f ca="1">Überl!BB1347</f>
        <v>416570</v>
      </c>
      <c r="N1346" s="12">
        <f ca="1">Überl!BC1347</f>
        <v>500</v>
      </c>
      <c r="O1346" s="12">
        <f ca="1">Überl!BD1347</f>
        <v>500</v>
      </c>
    </row>
    <row r="1347" spans="1:15" x14ac:dyDescent="0.2">
      <c r="A1347" s="154">
        <v>50301</v>
      </c>
      <c r="B1347" s="54" t="s">
        <v>784</v>
      </c>
      <c r="C1347" s="154">
        <f t="shared" si="22"/>
        <v>5</v>
      </c>
      <c r="E1347" s="12">
        <v>4202</v>
      </c>
      <c r="F1347" s="12">
        <v>4032</v>
      </c>
      <c r="G1347" s="14">
        <v>568</v>
      </c>
      <c r="H1347" s="14">
        <v>2695</v>
      </c>
      <c r="I1347" s="14">
        <v>939</v>
      </c>
      <c r="J1347" s="13"/>
      <c r="K1347" s="12">
        <f ca="1">Überl!AZ1348</f>
        <v>4750</v>
      </c>
      <c r="L1347" s="12">
        <f ca="1">Überl!BA1348</f>
        <v>521513</v>
      </c>
      <c r="M1347" s="12">
        <f ca="1">Überl!BB1348</f>
        <v>3100642</v>
      </c>
      <c r="N1347" s="12">
        <f ca="1">Überl!BC1348</f>
        <v>500</v>
      </c>
      <c r="O1347" s="12">
        <f ca="1">Überl!BD1348</f>
        <v>500</v>
      </c>
    </row>
    <row r="1348" spans="1:15" x14ac:dyDescent="0.2">
      <c r="A1348" s="154">
        <v>50302</v>
      </c>
      <c r="B1348" s="54" t="s">
        <v>783</v>
      </c>
      <c r="C1348" s="154">
        <f t="shared" si="22"/>
        <v>5</v>
      </c>
      <c r="E1348" s="12">
        <v>3759</v>
      </c>
      <c r="F1348" s="12">
        <v>3678</v>
      </c>
      <c r="G1348" s="14">
        <v>609</v>
      </c>
      <c r="H1348" s="14">
        <v>2548</v>
      </c>
      <c r="I1348" s="14">
        <v>602</v>
      </c>
      <c r="J1348" s="13"/>
      <c r="K1348" s="12">
        <f ca="1">Überl!AZ1349</f>
        <v>17164</v>
      </c>
      <c r="L1348" s="12">
        <f ca="1">Überl!BA1349</f>
        <v>267101</v>
      </c>
      <c r="M1348" s="12">
        <f ca="1">Überl!BB1349</f>
        <v>1093077</v>
      </c>
      <c r="N1348" s="12">
        <f ca="1">Überl!BC1349</f>
        <v>500</v>
      </c>
      <c r="O1348" s="12">
        <f ca="1">Überl!BD1349</f>
        <v>500</v>
      </c>
    </row>
    <row r="1349" spans="1:15" x14ac:dyDescent="0.2">
      <c r="A1349" s="154">
        <v>50303</v>
      </c>
      <c r="B1349" s="54" t="s">
        <v>782</v>
      </c>
      <c r="C1349" s="154">
        <f t="shared" si="22"/>
        <v>5</v>
      </c>
      <c r="E1349" s="12">
        <v>5410</v>
      </c>
      <c r="F1349" s="12">
        <v>5053</v>
      </c>
      <c r="G1349" s="14">
        <v>811</v>
      </c>
      <c r="H1349" s="14">
        <v>3587</v>
      </c>
      <c r="I1349" s="14">
        <v>1012</v>
      </c>
      <c r="J1349" s="13"/>
      <c r="K1349" s="12">
        <f ca="1">Überl!AZ1350</f>
        <v>8224</v>
      </c>
      <c r="L1349" s="12">
        <f ca="1">Überl!BA1350</f>
        <v>747042</v>
      </c>
      <c r="M1349" s="12">
        <f ca="1">Überl!BB1350</f>
        <v>5080399</v>
      </c>
      <c r="N1349" s="12">
        <f ca="1">Überl!BC1350</f>
        <v>500</v>
      </c>
      <c r="O1349" s="12">
        <f ca="1">Überl!BD1350</f>
        <v>500</v>
      </c>
    </row>
    <row r="1350" spans="1:15" x14ac:dyDescent="0.2">
      <c r="A1350" s="154">
        <v>50304</v>
      </c>
      <c r="B1350" s="54" t="s">
        <v>781</v>
      </c>
      <c r="C1350" s="154">
        <f t="shared" si="22"/>
        <v>5</v>
      </c>
      <c r="E1350" s="12">
        <v>1715</v>
      </c>
      <c r="F1350" s="12">
        <v>1658</v>
      </c>
      <c r="G1350" s="14">
        <v>234</v>
      </c>
      <c r="H1350" s="14">
        <v>1187</v>
      </c>
      <c r="I1350" s="14">
        <v>294</v>
      </c>
      <c r="J1350" s="13"/>
      <c r="K1350" s="12">
        <f ca="1">Überl!AZ1351</f>
        <v>10359</v>
      </c>
      <c r="L1350" s="12">
        <f ca="1">Überl!BA1351</f>
        <v>114499</v>
      </c>
      <c r="M1350" s="12">
        <f ca="1">Überl!BB1351</f>
        <v>279924</v>
      </c>
      <c r="N1350" s="12">
        <f ca="1">Überl!BC1351</f>
        <v>500</v>
      </c>
      <c r="O1350" s="12">
        <f ca="1">Überl!BD1351</f>
        <v>500</v>
      </c>
    </row>
    <row r="1351" spans="1:15" x14ac:dyDescent="0.2">
      <c r="A1351" s="154">
        <v>50305</v>
      </c>
      <c r="B1351" s="54" t="s">
        <v>780</v>
      </c>
      <c r="C1351" s="154">
        <f t="shared" si="22"/>
        <v>5</v>
      </c>
      <c r="E1351" s="12">
        <v>4908</v>
      </c>
      <c r="F1351" s="12">
        <v>4788</v>
      </c>
      <c r="G1351" s="14">
        <v>750</v>
      </c>
      <c r="H1351" s="14">
        <v>3297</v>
      </c>
      <c r="I1351" s="14">
        <v>861</v>
      </c>
      <c r="J1351" s="13"/>
      <c r="K1351" s="12">
        <f ca="1">Überl!AZ1352</f>
        <v>1461</v>
      </c>
      <c r="L1351" s="12">
        <f ca="1">Überl!BA1352</f>
        <v>343776</v>
      </c>
      <c r="M1351" s="12">
        <f ca="1">Überl!BB1352</f>
        <v>1827565</v>
      </c>
      <c r="N1351" s="12">
        <f ca="1">Überl!BC1352</f>
        <v>500</v>
      </c>
      <c r="O1351" s="12">
        <f ca="1">Überl!BD1352</f>
        <v>500</v>
      </c>
    </row>
    <row r="1352" spans="1:15" x14ac:dyDescent="0.2">
      <c r="A1352" s="154">
        <v>50306</v>
      </c>
      <c r="B1352" s="54" t="s">
        <v>779</v>
      </c>
      <c r="C1352" s="154">
        <f t="shared" si="22"/>
        <v>5</v>
      </c>
      <c r="E1352" s="12">
        <v>1549</v>
      </c>
      <c r="F1352" s="12">
        <v>1503</v>
      </c>
      <c r="G1352" s="14">
        <v>254</v>
      </c>
      <c r="H1352" s="14">
        <v>1035</v>
      </c>
      <c r="I1352" s="14">
        <v>260</v>
      </c>
      <c r="J1352" s="13"/>
      <c r="K1352" s="12">
        <f ca="1">Überl!AZ1353</f>
        <v>8857</v>
      </c>
      <c r="L1352" s="12">
        <f ca="1">Überl!BA1353</f>
        <v>84133</v>
      </c>
      <c r="M1352" s="12">
        <f ca="1">Überl!BB1353</f>
        <v>86828</v>
      </c>
      <c r="N1352" s="12">
        <f ca="1">Überl!BC1353</f>
        <v>500</v>
      </c>
      <c r="O1352" s="12">
        <f ca="1">Überl!BD1353</f>
        <v>500</v>
      </c>
    </row>
    <row r="1353" spans="1:15" x14ac:dyDescent="0.2">
      <c r="A1353" s="154">
        <v>50307</v>
      </c>
      <c r="B1353" s="54" t="s">
        <v>778</v>
      </c>
      <c r="C1353" s="154">
        <f t="shared" si="22"/>
        <v>5</v>
      </c>
      <c r="E1353" s="12">
        <v>1417</v>
      </c>
      <c r="F1353" s="12">
        <v>1379</v>
      </c>
      <c r="G1353" s="14">
        <v>254</v>
      </c>
      <c r="H1353" s="14">
        <v>893</v>
      </c>
      <c r="I1353" s="14">
        <v>270</v>
      </c>
      <c r="J1353" s="13"/>
      <c r="K1353" s="12">
        <f ca="1">Überl!AZ1354</f>
        <v>3786</v>
      </c>
      <c r="L1353" s="12">
        <f ca="1">Überl!BA1354</f>
        <v>86290</v>
      </c>
      <c r="M1353" s="12">
        <f ca="1">Überl!BB1354</f>
        <v>81747</v>
      </c>
      <c r="N1353" s="12">
        <f ca="1">Überl!BC1354</f>
        <v>500</v>
      </c>
      <c r="O1353" s="12">
        <f ca="1">Überl!BD1354</f>
        <v>500</v>
      </c>
    </row>
    <row r="1354" spans="1:15" x14ac:dyDescent="0.2">
      <c r="A1354" s="154">
        <v>50308</v>
      </c>
      <c r="B1354" s="54" t="s">
        <v>777</v>
      </c>
      <c r="C1354" s="154">
        <f t="shared" si="22"/>
        <v>5</v>
      </c>
      <c r="E1354" s="12">
        <v>2968</v>
      </c>
      <c r="F1354" s="12">
        <v>2826</v>
      </c>
      <c r="G1354" s="14">
        <v>423</v>
      </c>
      <c r="H1354" s="14">
        <v>1959</v>
      </c>
      <c r="I1354" s="14">
        <v>586</v>
      </c>
      <c r="J1354" s="13"/>
      <c r="K1354" s="12">
        <f ca="1">Überl!AZ1355</f>
        <v>5799</v>
      </c>
      <c r="L1354" s="12">
        <f ca="1">Überl!BA1355</f>
        <v>253557</v>
      </c>
      <c r="M1354" s="12">
        <f ca="1">Überl!BB1355</f>
        <v>754232</v>
      </c>
      <c r="N1354" s="12">
        <f ca="1">Überl!BC1355</f>
        <v>500</v>
      </c>
      <c r="O1354" s="12">
        <f ca="1">Überl!BD1355</f>
        <v>500</v>
      </c>
    </row>
    <row r="1355" spans="1:15" x14ac:dyDescent="0.2">
      <c r="A1355" s="154">
        <v>50309</v>
      </c>
      <c r="B1355" s="54" t="s">
        <v>776</v>
      </c>
      <c r="C1355" s="154">
        <f t="shared" si="22"/>
        <v>5</v>
      </c>
      <c r="E1355" s="12">
        <v>5443</v>
      </c>
      <c r="F1355" s="12">
        <v>5341</v>
      </c>
      <c r="G1355" s="14">
        <v>713</v>
      </c>
      <c r="H1355" s="14">
        <v>3634</v>
      </c>
      <c r="I1355" s="14">
        <v>1096</v>
      </c>
      <c r="J1355" s="13"/>
      <c r="K1355" s="12">
        <f ca="1">Überl!AZ1356</f>
        <v>5593</v>
      </c>
      <c r="L1355" s="12">
        <f ca="1">Überl!BA1356</f>
        <v>428507</v>
      </c>
      <c r="M1355" s="12">
        <f ca="1">Überl!BB1356</f>
        <v>2672006</v>
      </c>
      <c r="N1355" s="12">
        <f ca="1">Überl!BC1356</f>
        <v>500</v>
      </c>
      <c r="O1355" s="12">
        <f ca="1">Überl!BD1356</f>
        <v>500</v>
      </c>
    </row>
    <row r="1356" spans="1:15" x14ac:dyDescent="0.2">
      <c r="A1356" s="154">
        <v>50310</v>
      </c>
      <c r="B1356" s="54" t="s">
        <v>775</v>
      </c>
      <c r="C1356" s="154">
        <f t="shared" si="22"/>
        <v>5</v>
      </c>
      <c r="E1356" s="12">
        <v>6927</v>
      </c>
      <c r="F1356" s="12">
        <v>6847</v>
      </c>
      <c r="G1356" s="14">
        <v>1070</v>
      </c>
      <c r="H1356" s="14">
        <v>4659</v>
      </c>
      <c r="I1356" s="14">
        <v>1198</v>
      </c>
      <c r="J1356" s="13"/>
      <c r="K1356" s="12">
        <f ca="1">Überl!AZ1357</f>
        <v>16382</v>
      </c>
      <c r="L1356" s="12">
        <f ca="1">Überl!BA1357</f>
        <v>765362</v>
      </c>
      <c r="M1356" s="12">
        <f ca="1">Überl!BB1357</f>
        <v>3937374</v>
      </c>
      <c r="N1356" s="12">
        <f ca="1">Überl!BC1357</f>
        <v>500</v>
      </c>
      <c r="O1356" s="12">
        <f ca="1">Überl!BD1357</f>
        <v>500</v>
      </c>
    </row>
    <row r="1357" spans="1:15" x14ac:dyDescent="0.2">
      <c r="A1357" s="154">
        <v>50311</v>
      </c>
      <c r="B1357" s="54" t="s">
        <v>774</v>
      </c>
      <c r="C1357" s="154">
        <f t="shared" si="22"/>
        <v>5</v>
      </c>
      <c r="E1357" s="12">
        <v>3105</v>
      </c>
      <c r="F1357" s="12">
        <v>2983</v>
      </c>
      <c r="G1357" s="14">
        <v>528</v>
      </c>
      <c r="H1357" s="14">
        <v>2122</v>
      </c>
      <c r="I1357" s="14">
        <v>455</v>
      </c>
      <c r="J1357" s="13"/>
      <c r="K1357" s="12">
        <f ca="1">Überl!AZ1358</f>
        <v>12163</v>
      </c>
      <c r="L1357" s="12">
        <f ca="1">Überl!BA1358</f>
        <v>215045</v>
      </c>
      <c r="M1357" s="12">
        <f ca="1">Überl!BB1358</f>
        <v>250009</v>
      </c>
      <c r="N1357" s="12">
        <f ca="1">Überl!BC1358</f>
        <v>500</v>
      </c>
      <c r="O1357" s="12">
        <f ca="1">Überl!BD1358</f>
        <v>500</v>
      </c>
    </row>
    <row r="1358" spans="1:15" x14ac:dyDescent="0.2">
      <c r="A1358" s="154">
        <v>50312</v>
      </c>
      <c r="B1358" s="54" t="s">
        <v>773</v>
      </c>
      <c r="C1358" s="154">
        <f t="shared" si="22"/>
        <v>5</v>
      </c>
      <c r="E1358" s="12">
        <v>1571</v>
      </c>
      <c r="F1358" s="12">
        <v>1500</v>
      </c>
      <c r="G1358" s="14">
        <v>236</v>
      </c>
      <c r="H1358" s="14">
        <v>1095</v>
      </c>
      <c r="I1358" s="14">
        <v>240</v>
      </c>
      <c r="J1358" s="13"/>
      <c r="K1358" s="12">
        <f ca="1">Überl!AZ1359</f>
        <v>4671</v>
      </c>
      <c r="L1358" s="12">
        <f ca="1">Überl!BA1359</f>
        <v>240177</v>
      </c>
      <c r="M1358" s="12">
        <f ca="1">Überl!BB1359</f>
        <v>2802394</v>
      </c>
      <c r="N1358" s="12">
        <f ca="1">Überl!BC1359</f>
        <v>500</v>
      </c>
      <c r="O1358" s="12">
        <f ca="1">Überl!BD1359</f>
        <v>500</v>
      </c>
    </row>
    <row r="1359" spans="1:15" x14ac:dyDescent="0.2">
      <c r="A1359" s="154">
        <v>50313</v>
      </c>
      <c r="B1359" s="54" t="s">
        <v>772</v>
      </c>
      <c r="C1359" s="154">
        <f t="shared" si="22"/>
        <v>5</v>
      </c>
      <c r="E1359" s="12">
        <v>764</v>
      </c>
      <c r="F1359" s="12">
        <v>736</v>
      </c>
      <c r="G1359" s="14">
        <v>141</v>
      </c>
      <c r="H1359" s="14">
        <v>511</v>
      </c>
      <c r="I1359" s="14">
        <v>112</v>
      </c>
      <c r="J1359" s="13"/>
      <c r="K1359" s="12">
        <f ca="1">Überl!AZ1360</f>
        <v>6942</v>
      </c>
      <c r="L1359" s="12">
        <f ca="1">Überl!BA1360</f>
        <v>63482</v>
      </c>
      <c r="M1359" s="12">
        <f ca="1">Überl!BB1360</f>
        <v>340135</v>
      </c>
      <c r="N1359" s="12">
        <f ca="1">Überl!BC1360</f>
        <v>500</v>
      </c>
      <c r="O1359" s="12">
        <f ca="1">Überl!BD1360</f>
        <v>500</v>
      </c>
    </row>
    <row r="1360" spans="1:15" x14ac:dyDescent="0.2">
      <c r="A1360" s="154">
        <v>50314</v>
      </c>
      <c r="B1360" s="54" t="s">
        <v>771</v>
      </c>
      <c r="C1360" s="154">
        <f t="shared" si="22"/>
        <v>5</v>
      </c>
      <c r="E1360" s="12">
        <v>7288</v>
      </c>
      <c r="F1360" s="12">
        <v>7011</v>
      </c>
      <c r="G1360" s="14">
        <v>1033</v>
      </c>
      <c r="H1360" s="14">
        <v>4809</v>
      </c>
      <c r="I1360" s="14">
        <v>1446</v>
      </c>
      <c r="J1360" s="13"/>
      <c r="K1360" s="12">
        <f ca="1">Überl!AZ1361</f>
        <v>10381</v>
      </c>
      <c r="L1360" s="12">
        <f ca="1">Überl!BA1361</f>
        <v>553283</v>
      </c>
      <c r="M1360" s="12">
        <f ca="1">Überl!BB1361</f>
        <v>3894685</v>
      </c>
      <c r="N1360" s="12">
        <f ca="1">Überl!BC1361</f>
        <v>500</v>
      </c>
      <c r="O1360" s="12">
        <f ca="1">Überl!BD1361</f>
        <v>500</v>
      </c>
    </row>
    <row r="1361" spans="1:15" x14ac:dyDescent="0.2">
      <c r="A1361" s="154">
        <v>50315</v>
      </c>
      <c r="B1361" s="54" t="s">
        <v>770</v>
      </c>
      <c r="C1361" s="154">
        <f t="shared" si="22"/>
        <v>5</v>
      </c>
      <c r="E1361" s="12">
        <v>2611</v>
      </c>
      <c r="F1361" s="12">
        <v>2541</v>
      </c>
      <c r="G1361" s="14">
        <v>412</v>
      </c>
      <c r="H1361" s="14">
        <v>1620</v>
      </c>
      <c r="I1361" s="14">
        <v>579</v>
      </c>
      <c r="J1361" s="13"/>
      <c r="K1361" s="12">
        <f ca="1">Überl!AZ1362</f>
        <v>11059</v>
      </c>
      <c r="L1361" s="12">
        <f ca="1">Überl!BA1362</f>
        <v>258375</v>
      </c>
      <c r="M1361" s="12">
        <f ca="1">Überl!BB1362</f>
        <v>428331</v>
      </c>
      <c r="N1361" s="12">
        <f ca="1">Überl!BC1362</f>
        <v>500</v>
      </c>
      <c r="O1361" s="12">
        <f ca="1">Überl!BD1362</f>
        <v>500</v>
      </c>
    </row>
    <row r="1362" spans="1:15" x14ac:dyDescent="0.2">
      <c r="A1362" s="154">
        <v>50316</v>
      </c>
      <c r="B1362" s="54" t="s">
        <v>769</v>
      </c>
      <c r="C1362" s="154">
        <f t="shared" si="22"/>
        <v>5</v>
      </c>
      <c r="E1362" s="12">
        <v>4240</v>
      </c>
      <c r="F1362" s="12">
        <v>3998</v>
      </c>
      <c r="G1362" s="14">
        <v>644</v>
      </c>
      <c r="H1362" s="14">
        <v>2807</v>
      </c>
      <c r="I1362" s="14">
        <v>789</v>
      </c>
      <c r="J1362" s="13"/>
      <c r="K1362" s="12">
        <f ca="1">Überl!AZ1363</f>
        <v>6523</v>
      </c>
      <c r="L1362" s="12">
        <f ca="1">Überl!BA1363</f>
        <v>372909</v>
      </c>
      <c r="M1362" s="12">
        <f ca="1">Überl!BB1363</f>
        <v>1895043</v>
      </c>
      <c r="N1362" s="12">
        <f ca="1">Überl!BC1363</f>
        <v>500</v>
      </c>
      <c r="O1362" s="12">
        <f ca="1">Überl!BD1363</f>
        <v>500</v>
      </c>
    </row>
    <row r="1363" spans="1:15" x14ac:dyDescent="0.2">
      <c r="A1363" s="154">
        <v>50317</v>
      </c>
      <c r="B1363" s="54" t="s">
        <v>768</v>
      </c>
      <c r="C1363" s="154">
        <f t="shared" ref="C1363:C1426" si="23">INT(A1363/10000)</f>
        <v>5</v>
      </c>
      <c r="E1363" s="12">
        <v>4934</v>
      </c>
      <c r="F1363" s="12">
        <v>4814</v>
      </c>
      <c r="G1363" s="14">
        <v>785</v>
      </c>
      <c r="H1363" s="14">
        <v>3286</v>
      </c>
      <c r="I1363" s="14">
        <v>863</v>
      </c>
      <c r="J1363" s="13"/>
      <c r="K1363" s="12">
        <f ca="1">Überl!AZ1364</f>
        <v>13901</v>
      </c>
      <c r="L1363" s="12">
        <f ca="1">Überl!BA1364</f>
        <v>444334</v>
      </c>
      <c r="M1363" s="12">
        <f ca="1">Überl!BB1364</f>
        <v>1383185</v>
      </c>
      <c r="N1363" s="12">
        <f ca="1">Überl!BC1364</f>
        <v>500</v>
      </c>
      <c r="O1363" s="12">
        <f ca="1">Überl!BD1364</f>
        <v>500</v>
      </c>
    </row>
    <row r="1364" spans="1:15" x14ac:dyDescent="0.2">
      <c r="A1364" s="154">
        <v>50318</v>
      </c>
      <c r="B1364" s="54" t="s">
        <v>767</v>
      </c>
      <c r="C1364" s="154">
        <f t="shared" si="23"/>
        <v>5</v>
      </c>
      <c r="E1364" s="12">
        <v>450</v>
      </c>
      <c r="F1364" s="12">
        <v>441</v>
      </c>
      <c r="G1364" s="14">
        <v>66</v>
      </c>
      <c r="H1364" s="14">
        <v>323</v>
      </c>
      <c r="I1364" s="14">
        <v>61</v>
      </c>
      <c r="J1364" s="13"/>
      <c r="K1364" s="12">
        <f ca="1">Überl!AZ1365</f>
        <v>8673</v>
      </c>
      <c r="L1364" s="12">
        <f ca="1">Überl!BA1365</f>
        <v>24301</v>
      </c>
      <c r="M1364" s="12">
        <f ca="1">Überl!BB1365</f>
        <v>40433</v>
      </c>
      <c r="N1364" s="12">
        <f ca="1">Überl!BC1365</f>
        <v>500</v>
      </c>
      <c r="O1364" s="12">
        <f ca="1">Überl!BD1365</f>
        <v>500</v>
      </c>
    </row>
    <row r="1365" spans="1:15" x14ac:dyDescent="0.2">
      <c r="A1365" s="154">
        <v>50319</v>
      </c>
      <c r="B1365" s="54" t="s">
        <v>766</v>
      </c>
      <c r="C1365" s="154">
        <f t="shared" si="23"/>
        <v>5</v>
      </c>
      <c r="E1365" s="12">
        <v>3603</v>
      </c>
      <c r="F1365" s="12">
        <v>3393</v>
      </c>
      <c r="G1365" s="14">
        <v>560</v>
      </c>
      <c r="H1365" s="14">
        <v>2353</v>
      </c>
      <c r="I1365" s="14">
        <v>690</v>
      </c>
      <c r="J1365" s="13"/>
      <c r="K1365" s="12">
        <f ca="1">Überl!AZ1366</f>
        <v>6381</v>
      </c>
      <c r="L1365" s="12">
        <f ca="1">Überl!BA1366</f>
        <v>368334</v>
      </c>
      <c r="M1365" s="12">
        <f ca="1">Überl!BB1366</f>
        <v>1126339</v>
      </c>
      <c r="N1365" s="12">
        <f ca="1">Überl!BC1366</f>
        <v>500</v>
      </c>
      <c r="O1365" s="12">
        <f ca="1">Überl!BD1366</f>
        <v>500</v>
      </c>
    </row>
    <row r="1366" spans="1:15" x14ac:dyDescent="0.2">
      <c r="A1366" s="154">
        <v>50320</v>
      </c>
      <c r="B1366" s="54" t="s">
        <v>765</v>
      </c>
      <c r="C1366" s="154">
        <f t="shared" si="23"/>
        <v>5</v>
      </c>
      <c r="E1366" s="12">
        <v>2661</v>
      </c>
      <c r="F1366" s="12">
        <v>2535</v>
      </c>
      <c r="G1366" s="14">
        <v>440</v>
      </c>
      <c r="H1366" s="14">
        <v>1753</v>
      </c>
      <c r="I1366" s="14">
        <v>468</v>
      </c>
      <c r="J1366" s="13"/>
      <c r="K1366" s="12">
        <f ca="1">Überl!AZ1367</f>
        <v>15357</v>
      </c>
      <c r="L1366" s="12">
        <f ca="1">Überl!BA1367</f>
        <v>166588</v>
      </c>
      <c r="M1366" s="12">
        <f ca="1">Überl!BB1367</f>
        <v>1075192</v>
      </c>
      <c r="N1366" s="12">
        <f ca="1">Überl!BC1367</f>
        <v>500</v>
      </c>
      <c r="O1366" s="12">
        <f ca="1">Überl!BD1367</f>
        <v>500</v>
      </c>
    </row>
    <row r="1367" spans="1:15" x14ac:dyDescent="0.2">
      <c r="A1367" s="154">
        <v>50321</v>
      </c>
      <c r="B1367" s="54" t="s">
        <v>764</v>
      </c>
      <c r="C1367" s="154">
        <f t="shared" si="23"/>
        <v>5</v>
      </c>
      <c r="E1367" s="12">
        <v>3546</v>
      </c>
      <c r="F1367" s="12">
        <v>3331</v>
      </c>
      <c r="G1367" s="14">
        <v>593</v>
      </c>
      <c r="H1367" s="14">
        <v>2425</v>
      </c>
      <c r="I1367" s="14">
        <v>528</v>
      </c>
      <c r="J1367" s="13"/>
      <c r="K1367" s="12">
        <f ca="1">Überl!AZ1368</f>
        <v>7510</v>
      </c>
      <c r="L1367" s="12">
        <f ca="1">Überl!BA1368</f>
        <v>284968</v>
      </c>
      <c r="M1367" s="12">
        <f ca="1">Überl!BB1368</f>
        <v>670180</v>
      </c>
      <c r="N1367" s="12">
        <f ca="1">Überl!BC1368</f>
        <v>500</v>
      </c>
      <c r="O1367" s="12">
        <f ca="1">Überl!BD1368</f>
        <v>500</v>
      </c>
    </row>
    <row r="1368" spans="1:15" x14ac:dyDescent="0.2">
      <c r="A1368" s="154">
        <v>50322</v>
      </c>
      <c r="B1368" s="54" t="s">
        <v>763</v>
      </c>
      <c r="C1368" s="154">
        <f t="shared" si="23"/>
        <v>5</v>
      </c>
      <c r="E1368" s="12">
        <v>3991</v>
      </c>
      <c r="F1368" s="12">
        <v>3848</v>
      </c>
      <c r="G1368" s="14">
        <v>724</v>
      </c>
      <c r="H1368" s="14">
        <v>2688</v>
      </c>
      <c r="I1368" s="14">
        <v>579</v>
      </c>
      <c r="J1368" s="13"/>
      <c r="K1368" s="12">
        <f ca="1">Überl!AZ1369</f>
        <v>23164</v>
      </c>
      <c r="L1368" s="12">
        <f ca="1">Überl!BA1369</f>
        <v>277410</v>
      </c>
      <c r="M1368" s="12">
        <f ca="1">Überl!BB1369</f>
        <v>1673763</v>
      </c>
      <c r="N1368" s="12">
        <f ca="1">Überl!BC1369</f>
        <v>500</v>
      </c>
      <c r="O1368" s="12">
        <f ca="1">Überl!BD1369</f>
        <v>500</v>
      </c>
    </row>
    <row r="1369" spans="1:15" x14ac:dyDescent="0.2">
      <c r="A1369" s="154">
        <v>50323</v>
      </c>
      <c r="B1369" s="54" t="s">
        <v>762</v>
      </c>
      <c r="C1369" s="154">
        <f t="shared" si="23"/>
        <v>5</v>
      </c>
      <c r="E1369" s="12">
        <v>3324</v>
      </c>
      <c r="F1369" s="12">
        <v>3107</v>
      </c>
      <c r="G1369" s="14">
        <v>497</v>
      </c>
      <c r="H1369" s="14">
        <v>2169</v>
      </c>
      <c r="I1369" s="14">
        <v>658</v>
      </c>
      <c r="J1369" s="13"/>
      <c r="K1369" s="12">
        <f ca="1">Überl!AZ1370</f>
        <v>11958</v>
      </c>
      <c r="L1369" s="12">
        <f ca="1">Überl!BA1370</f>
        <v>393673</v>
      </c>
      <c r="M1369" s="12">
        <f ca="1">Überl!BB1370</f>
        <v>632353</v>
      </c>
      <c r="N1369" s="12">
        <f ca="1">Überl!BC1370</f>
        <v>500</v>
      </c>
      <c r="O1369" s="12">
        <f ca="1">Überl!BD1370</f>
        <v>500</v>
      </c>
    </row>
    <row r="1370" spans="1:15" x14ac:dyDescent="0.2">
      <c r="A1370" s="154">
        <v>50324</v>
      </c>
      <c r="B1370" s="54" t="s">
        <v>761</v>
      </c>
      <c r="C1370" s="154">
        <f t="shared" si="23"/>
        <v>5</v>
      </c>
      <c r="E1370" s="12">
        <v>6312</v>
      </c>
      <c r="F1370" s="12">
        <v>6109</v>
      </c>
      <c r="G1370" s="14">
        <v>1110</v>
      </c>
      <c r="H1370" s="14">
        <v>4221</v>
      </c>
      <c r="I1370" s="14">
        <v>981</v>
      </c>
      <c r="J1370" s="13"/>
      <c r="K1370" s="12">
        <f ca="1">Überl!AZ1371</f>
        <v>19673</v>
      </c>
      <c r="L1370" s="12">
        <f ca="1">Überl!BA1371</f>
        <v>524761</v>
      </c>
      <c r="M1370" s="12">
        <f ca="1">Überl!BB1371</f>
        <v>2100304</v>
      </c>
      <c r="N1370" s="12">
        <f ca="1">Überl!BC1371</f>
        <v>500</v>
      </c>
      <c r="O1370" s="12">
        <f ca="1">Überl!BD1371</f>
        <v>500</v>
      </c>
    </row>
    <row r="1371" spans="1:15" x14ac:dyDescent="0.2">
      <c r="A1371" s="154">
        <v>50325</v>
      </c>
      <c r="B1371" s="54" t="s">
        <v>760</v>
      </c>
      <c r="C1371" s="154">
        <f t="shared" si="23"/>
        <v>5</v>
      </c>
      <c r="E1371" s="12">
        <v>2393</v>
      </c>
      <c r="F1371" s="12">
        <v>2326</v>
      </c>
      <c r="G1371" s="14">
        <v>393</v>
      </c>
      <c r="H1371" s="14">
        <v>1637</v>
      </c>
      <c r="I1371" s="14">
        <v>363</v>
      </c>
      <c r="J1371" s="13"/>
      <c r="K1371" s="12">
        <f ca="1">Überl!AZ1372</f>
        <v>25824</v>
      </c>
      <c r="L1371" s="12">
        <f ca="1">Überl!BA1372</f>
        <v>154545</v>
      </c>
      <c r="M1371" s="12">
        <f ca="1">Überl!BB1372</f>
        <v>528021</v>
      </c>
      <c r="N1371" s="12">
        <f ca="1">Überl!BC1372</f>
        <v>500</v>
      </c>
      <c r="O1371" s="12">
        <f ca="1">Überl!BD1372</f>
        <v>500</v>
      </c>
    </row>
    <row r="1372" spans="1:15" x14ac:dyDescent="0.2">
      <c r="A1372" s="154">
        <v>50326</v>
      </c>
      <c r="B1372" s="54" t="s">
        <v>759</v>
      </c>
      <c r="C1372" s="154">
        <f t="shared" si="23"/>
        <v>5</v>
      </c>
      <c r="E1372" s="12">
        <v>5766</v>
      </c>
      <c r="F1372" s="12">
        <v>5445</v>
      </c>
      <c r="G1372" s="14">
        <v>853</v>
      </c>
      <c r="H1372" s="14">
        <v>3860</v>
      </c>
      <c r="I1372" s="14">
        <v>1053</v>
      </c>
      <c r="J1372" s="13"/>
      <c r="K1372" s="12">
        <f ca="1">Überl!AZ1373</f>
        <v>2508</v>
      </c>
      <c r="L1372" s="12">
        <f ca="1">Überl!BA1373</f>
        <v>414637</v>
      </c>
      <c r="M1372" s="12">
        <f ca="1">Überl!BB1373</f>
        <v>1214334</v>
      </c>
      <c r="N1372" s="12">
        <f ca="1">Überl!BC1373</f>
        <v>500</v>
      </c>
      <c r="O1372" s="12">
        <f ca="1">Überl!BD1373</f>
        <v>500</v>
      </c>
    </row>
    <row r="1373" spans="1:15" x14ac:dyDescent="0.2">
      <c r="A1373" s="154">
        <v>50327</v>
      </c>
      <c r="B1373" s="54" t="s">
        <v>758</v>
      </c>
      <c r="C1373" s="154">
        <f t="shared" si="23"/>
        <v>5</v>
      </c>
      <c r="E1373" s="12">
        <v>4831</v>
      </c>
      <c r="F1373" s="12">
        <v>4651</v>
      </c>
      <c r="G1373" s="14">
        <v>806</v>
      </c>
      <c r="H1373" s="14">
        <v>3260</v>
      </c>
      <c r="I1373" s="14">
        <v>765</v>
      </c>
      <c r="J1373" s="13"/>
      <c r="K1373" s="12">
        <f ca="1">Überl!AZ1374</f>
        <v>13505</v>
      </c>
      <c r="L1373" s="12">
        <f ca="1">Überl!BA1374</f>
        <v>426595</v>
      </c>
      <c r="M1373" s="12">
        <f ca="1">Überl!BB1374</f>
        <v>1209124</v>
      </c>
      <c r="N1373" s="12">
        <f ca="1">Überl!BC1374</f>
        <v>500</v>
      </c>
      <c r="O1373" s="12">
        <f ca="1">Überl!BD1374</f>
        <v>500</v>
      </c>
    </row>
    <row r="1374" spans="1:15" x14ac:dyDescent="0.2">
      <c r="A1374" s="154">
        <v>50328</v>
      </c>
      <c r="B1374" s="54" t="s">
        <v>757</v>
      </c>
      <c r="C1374" s="154">
        <f t="shared" si="23"/>
        <v>5</v>
      </c>
      <c r="E1374" s="12">
        <v>1252</v>
      </c>
      <c r="F1374" s="12">
        <v>1257</v>
      </c>
      <c r="G1374" s="14">
        <v>183</v>
      </c>
      <c r="H1374" s="14">
        <v>864</v>
      </c>
      <c r="I1374" s="14">
        <v>205</v>
      </c>
      <c r="J1374" s="13"/>
      <c r="K1374" s="12">
        <f ca="1">Überl!AZ1375</f>
        <v>3956</v>
      </c>
      <c r="L1374" s="12">
        <f ca="1">Überl!BA1375</f>
        <v>93808</v>
      </c>
      <c r="M1374" s="12">
        <f ca="1">Überl!BB1375</f>
        <v>200627</v>
      </c>
      <c r="N1374" s="12">
        <f ca="1">Überl!BC1375</f>
        <v>500</v>
      </c>
      <c r="O1374" s="12">
        <f ca="1">Überl!BD1375</f>
        <v>500</v>
      </c>
    </row>
    <row r="1375" spans="1:15" x14ac:dyDescent="0.2">
      <c r="A1375" s="154">
        <v>50329</v>
      </c>
      <c r="B1375" s="54" t="s">
        <v>756</v>
      </c>
      <c r="C1375" s="154">
        <f t="shared" si="23"/>
        <v>5</v>
      </c>
      <c r="E1375" s="12">
        <v>2987</v>
      </c>
      <c r="F1375" s="12">
        <v>2867</v>
      </c>
      <c r="G1375" s="14">
        <v>480</v>
      </c>
      <c r="H1375" s="14">
        <v>2034</v>
      </c>
      <c r="I1375" s="14">
        <v>473</v>
      </c>
      <c r="J1375" s="13"/>
      <c r="K1375" s="12">
        <f ca="1">Überl!AZ1376</f>
        <v>16038</v>
      </c>
      <c r="L1375" s="12">
        <f ca="1">Überl!BA1376</f>
        <v>199655</v>
      </c>
      <c r="M1375" s="12">
        <f ca="1">Überl!BB1376</f>
        <v>577236</v>
      </c>
      <c r="N1375" s="12">
        <f ca="1">Überl!BC1376</f>
        <v>500</v>
      </c>
      <c r="O1375" s="12">
        <f ca="1">Überl!BD1376</f>
        <v>500</v>
      </c>
    </row>
    <row r="1376" spans="1:15" x14ac:dyDescent="0.2">
      <c r="A1376" s="154">
        <v>50330</v>
      </c>
      <c r="B1376" s="54" t="s">
        <v>755</v>
      </c>
      <c r="C1376" s="154">
        <f t="shared" si="23"/>
        <v>5</v>
      </c>
      <c r="E1376" s="12">
        <v>3892</v>
      </c>
      <c r="F1376" s="12">
        <v>3832</v>
      </c>
      <c r="G1376" s="14">
        <v>502</v>
      </c>
      <c r="H1376" s="14">
        <v>2562</v>
      </c>
      <c r="I1376" s="14">
        <v>828</v>
      </c>
      <c r="J1376" s="13"/>
      <c r="K1376" s="12">
        <f ca="1">Überl!AZ1377</f>
        <v>18251</v>
      </c>
      <c r="L1376" s="12">
        <f ca="1">Überl!BA1377</f>
        <v>685920</v>
      </c>
      <c r="M1376" s="12">
        <f ca="1">Überl!BB1377</f>
        <v>1188316</v>
      </c>
      <c r="N1376" s="12">
        <f ca="1">Überl!BC1377</f>
        <v>500</v>
      </c>
      <c r="O1376" s="12">
        <f ca="1">Überl!BD1377</f>
        <v>500</v>
      </c>
    </row>
    <row r="1377" spans="1:15" x14ac:dyDescent="0.2">
      <c r="A1377" s="154">
        <v>50331</v>
      </c>
      <c r="B1377" s="54" t="s">
        <v>754</v>
      </c>
      <c r="C1377" s="154">
        <f t="shared" si="23"/>
        <v>5</v>
      </c>
      <c r="E1377" s="12">
        <v>1070</v>
      </c>
      <c r="F1377" s="12">
        <v>1057</v>
      </c>
      <c r="G1377" s="14">
        <v>173</v>
      </c>
      <c r="H1377" s="14">
        <v>736</v>
      </c>
      <c r="I1377" s="14">
        <v>161</v>
      </c>
      <c r="J1377" s="13"/>
      <c r="K1377" s="12">
        <f ca="1">Überl!AZ1378</f>
        <v>6897</v>
      </c>
      <c r="L1377" s="12">
        <f ca="1">Überl!BA1378</f>
        <v>57233</v>
      </c>
      <c r="M1377" s="12">
        <f ca="1">Überl!BB1378</f>
        <v>86642</v>
      </c>
      <c r="N1377" s="12">
        <f ca="1">Überl!BC1378</f>
        <v>500</v>
      </c>
      <c r="O1377" s="12">
        <f ca="1">Überl!BD1378</f>
        <v>500</v>
      </c>
    </row>
    <row r="1378" spans="1:15" x14ac:dyDescent="0.2">
      <c r="A1378" s="154">
        <v>50332</v>
      </c>
      <c r="B1378" s="54" t="s">
        <v>753</v>
      </c>
      <c r="C1378" s="154">
        <f t="shared" si="23"/>
        <v>5</v>
      </c>
      <c r="E1378" s="12">
        <v>1932</v>
      </c>
      <c r="F1378" s="12">
        <v>1793</v>
      </c>
      <c r="G1378" s="14">
        <v>284</v>
      </c>
      <c r="H1378" s="14">
        <v>1328</v>
      </c>
      <c r="I1378" s="14">
        <v>320</v>
      </c>
      <c r="J1378" s="13"/>
      <c r="K1378" s="12">
        <f ca="1">Überl!AZ1379</f>
        <v>6242</v>
      </c>
      <c r="L1378" s="12">
        <f ca="1">Überl!BA1379</f>
        <v>170191</v>
      </c>
      <c r="M1378" s="12">
        <f ca="1">Überl!BB1379</f>
        <v>213654</v>
      </c>
      <c r="N1378" s="12">
        <f ca="1">Überl!BC1379</f>
        <v>500</v>
      </c>
      <c r="O1378" s="12">
        <f ca="1">Überl!BD1379</f>
        <v>500</v>
      </c>
    </row>
    <row r="1379" spans="1:15" x14ac:dyDescent="0.2">
      <c r="A1379" s="154">
        <v>50335</v>
      </c>
      <c r="B1379" s="54" t="s">
        <v>752</v>
      </c>
      <c r="C1379" s="154">
        <f t="shared" si="23"/>
        <v>5</v>
      </c>
      <c r="E1379" s="12">
        <v>7569</v>
      </c>
      <c r="F1379" s="12">
        <v>7160</v>
      </c>
      <c r="G1379" s="14">
        <v>1235</v>
      </c>
      <c r="H1379" s="14">
        <v>5244</v>
      </c>
      <c r="I1379" s="14">
        <v>1090</v>
      </c>
      <c r="J1379" s="13"/>
      <c r="K1379" s="12">
        <f ca="1">Überl!AZ1380</f>
        <v>28602</v>
      </c>
      <c r="L1379" s="12">
        <f ca="1">Überl!BA1380</f>
        <v>647474</v>
      </c>
      <c r="M1379" s="12">
        <f ca="1">Überl!BB1380</f>
        <v>3199788</v>
      </c>
      <c r="N1379" s="12">
        <f ca="1">Überl!BC1380</f>
        <v>500</v>
      </c>
      <c r="O1379" s="12">
        <f ca="1">Überl!BD1380</f>
        <v>500</v>
      </c>
    </row>
    <row r="1380" spans="1:15" x14ac:dyDescent="0.2">
      <c r="A1380" s="154">
        <v>50336</v>
      </c>
      <c r="B1380" s="54" t="s">
        <v>751</v>
      </c>
      <c r="C1380" s="154">
        <f t="shared" si="23"/>
        <v>5</v>
      </c>
      <c r="E1380" s="12">
        <v>3649</v>
      </c>
      <c r="F1380" s="12">
        <v>3599</v>
      </c>
      <c r="G1380" s="14">
        <v>553</v>
      </c>
      <c r="H1380" s="14">
        <v>2339</v>
      </c>
      <c r="I1380" s="14">
        <v>757</v>
      </c>
      <c r="J1380" s="13"/>
      <c r="K1380" s="12">
        <f ca="1">Überl!AZ1381</f>
        <v>14994</v>
      </c>
      <c r="L1380" s="12">
        <f ca="1">Überl!BA1381</f>
        <v>450060</v>
      </c>
      <c r="M1380" s="12">
        <f ca="1">Überl!BB1381</f>
        <v>955840</v>
      </c>
      <c r="N1380" s="12">
        <f ca="1">Überl!BC1381</f>
        <v>500</v>
      </c>
      <c r="O1380" s="12">
        <f ca="1">Überl!BD1381</f>
        <v>500</v>
      </c>
    </row>
    <row r="1381" spans="1:15" x14ac:dyDescent="0.2">
      <c r="A1381" s="154">
        <v>50337</v>
      </c>
      <c r="B1381" s="54" t="s">
        <v>750</v>
      </c>
      <c r="C1381" s="154">
        <f t="shared" si="23"/>
        <v>5</v>
      </c>
      <c r="E1381" s="12">
        <v>5941</v>
      </c>
      <c r="F1381" s="12">
        <v>5721</v>
      </c>
      <c r="G1381" s="14">
        <v>908</v>
      </c>
      <c r="H1381" s="14">
        <v>4027</v>
      </c>
      <c r="I1381" s="14">
        <v>1006</v>
      </c>
      <c r="J1381" s="13"/>
      <c r="K1381" s="12">
        <f ca="1">Überl!AZ1382</f>
        <v>19914</v>
      </c>
      <c r="L1381" s="12">
        <f ca="1">Überl!BA1382</f>
        <v>505424</v>
      </c>
      <c r="M1381" s="12">
        <f ca="1">Überl!BB1382</f>
        <v>2493250</v>
      </c>
      <c r="N1381" s="12">
        <f ca="1">Überl!BC1382</f>
        <v>500</v>
      </c>
      <c r="O1381" s="12">
        <f ca="1">Überl!BD1382</f>
        <v>500</v>
      </c>
    </row>
    <row r="1382" spans="1:15" x14ac:dyDescent="0.2">
      <c r="A1382" s="154">
        <v>50338</v>
      </c>
      <c r="B1382" s="54" t="s">
        <v>749</v>
      </c>
      <c r="C1382" s="154">
        <f t="shared" si="23"/>
        <v>5</v>
      </c>
      <c r="E1382" s="12">
        <v>13184</v>
      </c>
      <c r="F1382" s="12">
        <v>12701</v>
      </c>
      <c r="G1382" s="14">
        <v>1999</v>
      </c>
      <c r="H1382" s="14">
        <v>8934</v>
      </c>
      <c r="I1382" s="14">
        <v>2251</v>
      </c>
      <c r="J1382" s="13"/>
      <c r="K1382" s="12">
        <f ca="1">Überl!AZ1383</f>
        <v>28787</v>
      </c>
      <c r="L1382" s="12">
        <f ca="1">Überl!BA1383</f>
        <v>1586343</v>
      </c>
      <c r="M1382" s="12">
        <f ca="1">Überl!BB1383</f>
        <v>13630613</v>
      </c>
      <c r="N1382" s="12">
        <f ca="1">Überl!BC1383</f>
        <v>500</v>
      </c>
      <c r="O1382" s="12">
        <f ca="1">Überl!BD1383</f>
        <v>500</v>
      </c>
    </row>
    <row r="1383" spans="1:15" x14ac:dyDescent="0.2">
      <c r="A1383" s="154">
        <v>50339</v>
      </c>
      <c r="B1383" s="54" t="s">
        <v>748</v>
      </c>
      <c r="C1383" s="154">
        <f t="shared" si="23"/>
        <v>5</v>
      </c>
      <c r="E1383" s="12">
        <v>10860</v>
      </c>
      <c r="F1383" s="12">
        <v>10275</v>
      </c>
      <c r="G1383" s="14">
        <v>1806</v>
      </c>
      <c r="H1383" s="14">
        <v>7166</v>
      </c>
      <c r="I1383" s="14">
        <v>1888</v>
      </c>
      <c r="J1383" s="13"/>
      <c r="K1383" s="12">
        <f ca="1">Überl!AZ1384</f>
        <v>38572</v>
      </c>
      <c r="L1383" s="12">
        <f ca="1">Überl!BA1384</f>
        <v>898065</v>
      </c>
      <c r="M1383" s="12">
        <f ca="1">Überl!BB1384</f>
        <v>3479241</v>
      </c>
      <c r="N1383" s="12">
        <f ca="1">Überl!BC1384</f>
        <v>500</v>
      </c>
      <c r="O1383" s="12">
        <f ca="1">Überl!BD1384</f>
        <v>500</v>
      </c>
    </row>
    <row r="1384" spans="1:15" x14ac:dyDescent="0.2">
      <c r="A1384" s="154">
        <v>50401</v>
      </c>
      <c r="B1384" s="54" t="s">
        <v>747</v>
      </c>
      <c r="C1384" s="154">
        <f t="shared" si="23"/>
        <v>5</v>
      </c>
      <c r="E1384" s="12">
        <v>4325</v>
      </c>
      <c r="F1384" s="12">
        <v>3889</v>
      </c>
      <c r="G1384" s="14">
        <v>711</v>
      </c>
      <c r="H1384" s="14">
        <v>2921</v>
      </c>
      <c r="I1384" s="14">
        <v>693</v>
      </c>
      <c r="J1384" s="13"/>
      <c r="K1384" s="12">
        <f ca="1">Überl!AZ1385</f>
        <v>7073</v>
      </c>
      <c r="L1384" s="12">
        <f ca="1">Überl!BA1385</f>
        <v>531040</v>
      </c>
      <c r="M1384" s="12">
        <f ca="1">Überl!BB1385</f>
        <v>2664883</v>
      </c>
      <c r="N1384" s="12">
        <f ca="1">Überl!BC1385</f>
        <v>500</v>
      </c>
      <c r="O1384" s="12">
        <f ca="1">Überl!BD1385</f>
        <v>500</v>
      </c>
    </row>
    <row r="1385" spans="1:15" x14ac:dyDescent="0.2">
      <c r="A1385" s="154">
        <v>50402</v>
      </c>
      <c r="B1385" s="54" t="s">
        <v>746</v>
      </c>
      <c r="C1385" s="154">
        <f t="shared" si="23"/>
        <v>5</v>
      </c>
      <c r="E1385" s="12">
        <v>6867</v>
      </c>
      <c r="F1385" s="12">
        <v>6782</v>
      </c>
      <c r="G1385" s="14">
        <v>911</v>
      </c>
      <c r="H1385" s="14">
        <v>4508</v>
      </c>
      <c r="I1385" s="14">
        <v>1448</v>
      </c>
      <c r="J1385" s="13"/>
      <c r="K1385" s="12">
        <f ca="1">Überl!AZ1386</f>
        <v>13186</v>
      </c>
      <c r="L1385" s="12">
        <f ca="1">Überl!BA1386</f>
        <v>939273</v>
      </c>
      <c r="M1385" s="12">
        <f ca="1">Überl!BB1386</f>
        <v>2031372</v>
      </c>
      <c r="N1385" s="12">
        <f ca="1">Überl!BC1386</f>
        <v>500</v>
      </c>
      <c r="O1385" s="12">
        <f ca="1">Überl!BD1386</f>
        <v>500</v>
      </c>
    </row>
    <row r="1386" spans="1:15" x14ac:dyDescent="0.2">
      <c r="A1386" s="154">
        <v>50403</v>
      </c>
      <c r="B1386" s="54" t="s">
        <v>745</v>
      </c>
      <c r="C1386" s="154">
        <f t="shared" si="23"/>
        <v>5</v>
      </c>
      <c r="E1386" s="12">
        <v>4000</v>
      </c>
      <c r="F1386" s="12">
        <v>4206</v>
      </c>
      <c r="G1386" s="14">
        <v>468</v>
      </c>
      <c r="H1386" s="14">
        <v>2537</v>
      </c>
      <c r="I1386" s="14">
        <v>995</v>
      </c>
      <c r="J1386" s="13"/>
      <c r="K1386" s="12">
        <f ca="1">Überl!AZ1387</f>
        <v>9232</v>
      </c>
      <c r="L1386" s="12">
        <f ca="1">Überl!BA1387</f>
        <v>758040</v>
      </c>
      <c r="M1386" s="12">
        <f ca="1">Überl!BB1387</f>
        <v>1385495</v>
      </c>
      <c r="N1386" s="12">
        <f ca="1">Überl!BC1387</f>
        <v>500</v>
      </c>
      <c r="O1386" s="12">
        <f ca="1">Überl!BD1387</f>
        <v>500</v>
      </c>
    </row>
    <row r="1387" spans="1:15" x14ac:dyDescent="0.2">
      <c r="A1387" s="154">
        <v>50404</v>
      </c>
      <c r="B1387" s="54" t="s">
        <v>744</v>
      </c>
      <c r="C1387" s="154">
        <f t="shared" si="23"/>
        <v>5</v>
      </c>
      <c r="E1387" s="12">
        <v>10566</v>
      </c>
      <c r="F1387" s="12">
        <v>10320</v>
      </c>
      <c r="G1387" s="14">
        <v>1562</v>
      </c>
      <c r="H1387" s="14">
        <v>6911</v>
      </c>
      <c r="I1387" s="14">
        <v>2093</v>
      </c>
      <c r="J1387" s="13"/>
      <c r="K1387" s="12">
        <f ca="1">Überl!AZ1388</f>
        <v>9703</v>
      </c>
      <c r="L1387" s="12">
        <f ca="1">Überl!BA1388</f>
        <v>716979</v>
      </c>
      <c r="M1387" s="12">
        <f ca="1">Überl!BB1388</f>
        <v>3948943</v>
      </c>
      <c r="N1387" s="12">
        <f ca="1">Überl!BC1388</f>
        <v>500</v>
      </c>
      <c r="O1387" s="12">
        <f ca="1">Überl!BD1388</f>
        <v>500</v>
      </c>
    </row>
    <row r="1388" spans="1:15" x14ac:dyDescent="0.2">
      <c r="A1388" s="154">
        <v>50405</v>
      </c>
      <c r="B1388" s="54" t="s">
        <v>743</v>
      </c>
      <c r="C1388" s="154">
        <f t="shared" si="23"/>
        <v>5</v>
      </c>
      <c r="E1388" s="12">
        <v>1598</v>
      </c>
      <c r="F1388" s="12">
        <v>1644</v>
      </c>
      <c r="G1388" s="14">
        <v>233</v>
      </c>
      <c r="H1388" s="14">
        <v>1058</v>
      </c>
      <c r="I1388" s="14">
        <v>307</v>
      </c>
      <c r="J1388" s="13"/>
      <c r="K1388" s="12">
        <f ca="1">Überl!AZ1389</f>
        <v>6499</v>
      </c>
      <c r="L1388" s="12">
        <f ca="1">Überl!BA1389</f>
        <v>139477</v>
      </c>
      <c r="M1388" s="12">
        <f ca="1">Überl!BB1389</f>
        <v>286576</v>
      </c>
      <c r="N1388" s="12">
        <f ca="1">Überl!BC1389</f>
        <v>500</v>
      </c>
      <c r="O1388" s="12">
        <f ca="1">Überl!BD1389</f>
        <v>500</v>
      </c>
    </row>
    <row r="1389" spans="1:15" x14ac:dyDescent="0.2">
      <c r="A1389" s="154">
        <v>50406</v>
      </c>
      <c r="B1389" s="54" t="s">
        <v>742</v>
      </c>
      <c r="C1389" s="154">
        <f t="shared" si="23"/>
        <v>5</v>
      </c>
      <c r="E1389" s="12">
        <v>2465</v>
      </c>
      <c r="F1389" s="12">
        <v>2280</v>
      </c>
      <c r="G1389" s="14">
        <v>478</v>
      </c>
      <c r="H1389" s="14">
        <v>1614</v>
      </c>
      <c r="I1389" s="14">
        <v>373</v>
      </c>
      <c r="J1389" s="13"/>
      <c r="K1389" s="12">
        <f ca="1">Überl!AZ1390</f>
        <v>5684</v>
      </c>
      <c r="L1389" s="12">
        <f ca="1">Überl!BA1390</f>
        <v>188245</v>
      </c>
      <c r="M1389" s="12">
        <f ca="1">Überl!BB1390</f>
        <v>758784</v>
      </c>
      <c r="N1389" s="12">
        <f ca="1">Überl!BC1390</f>
        <v>500</v>
      </c>
      <c r="O1389" s="12">
        <f ca="1">Überl!BD1390</f>
        <v>500</v>
      </c>
    </row>
    <row r="1390" spans="1:15" x14ac:dyDescent="0.2">
      <c r="A1390" s="154">
        <v>50407</v>
      </c>
      <c r="B1390" s="54" t="s">
        <v>741</v>
      </c>
      <c r="C1390" s="154">
        <f t="shared" si="23"/>
        <v>5</v>
      </c>
      <c r="E1390" s="12">
        <v>1493</v>
      </c>
      <c r="F1390" s="12">
        <v>1466</v>
      </c>
      <c r="G1390" s="14">
        <v>275</v>
      </c>
      <c r="H1390" s="14">
        <v>1003</v>
      </c>
      <c r="I1390" s="14">
        <v>215</v>
      </c>
      <c r="J1390" s="13"/>
      <c r="K1390" s="12">
        <f ca="1">Überl!AZ1391</f>
        <v>8589</v>
      </c>
      <c r="L1390" s="12">
        <f ca="1">Überl!BA1391</f>
        <v>230154</v>
      </c>
      <c r="M1390" s="12">
        <f ca="1">Überl!BB1391</f>
        <v>357169</v>
      </c>
      <c r="N1390" s="12">
        <f ca="1">Überl!BC1391</f>
        <v>500</v>
      </c>
      <c r="O1390" s="12">
        <f ca="1">Überl!BD1391</f>
        <v>500</v>
      </c>
    </row>
    <row r="1391" spans="1:15" x14ac:dyDescent="0.2">
      <c r="A1391" s="154">
        <v>50408</v>
      </c>
      <c r="B1391" s="54" t="s">
        <v>740</v>
      </c>
      <c r="C1391" s="154">
        <f t="shared" si="23"/>
        <v>5</v>
      </c>
      <c r="E1391" s="12">
        <v>2831</v>
      </c>
      <c r="F1391" s="12">
        <v>2722</v>
      </c>
      <c r="G1391" s="14">
        <v>471</v>
      </c>
      <c r="H1391" s="14">
        <v>1939</v>
      </c>
      <c r="I1391" s="14">
        <v>421</v>
      </c>
      <c r="J1391" s="13"/>
      <c r="K1391" s="12">
        <f ca="1">Überl!AZ1392</f>
        <v>11844</v>
      </c>
      <c r="L1391" s="12">
        <f ca="1">Überl!BA1392</f>
        <v>555026</v>
      </c>
      <c r="M1391" s="12">
        <f ca="1">Überl!BB1392</f>
        <v>1567933</v>
      </c>
      <c r="N1391" s="12">
        <f ca="1">Überl!BC1392</f>
        <v>500</v>
      </c>
      <c r="O1391" s="12">
        <f ca="1">Überl!BD1392</f>
        <v>500</v>
      </c>
    </row>
    <row r="1392" spans="1:15" x14ac:dyDescent="0.2">
      <c r="A1392" s="154">
        <v>50409</v>
      </c>
      <c r="B1392" s="54" t="s">
        <v>739</v>
      </c>
      <c r="C1392" s="154">
        <f t="shared" si="23"/>
        <v>5</v>
      </c>
      <c r="E1392" s="12">
        <v>555</v>
      </c>
      <c r="F1392" s="12">
        <v>526</v>
      </c>
      <c r="G1392" s="14">
        <v>102</v>
      </c>
      <c r="H1392" s="14">
        <v>353</v>
      </c>
      <c r="I1392" s="14">
        <v>100</v>
      </c>
      <c r="J1392" s="13"/>
      <c r="K1392" s="12">
        <f ca="1">Überl!AZ1393</f>
        <v>5222</v>
      </c>
      <c r="L1392" s="12">
        <f ca="1">Überl!BA1393</f>
        <v>52011</v>
      </c>
      <c r="M1392" s="12">
        <f ca="1">Überl!BB1393</f>
        <v>287942</v>
      </c>
      <c r="N1392" s="12">
        <f ca="1">Überl!BC1393</f>
        <v>500</v>
      </c>
      <c r="O1392" s="12">
        <f ca="1">Überl!BD1393</f>
        <v>500</v>
      </c>
    </row>
    <row r="1393" spans="1:15" x14ac:dyDescent="0.2">
      <c r="A1393" s="154">
        <v>50410</v>
      </c>
      <c r="B1393" s="54" t="s">
        <v>738</v>
      </c>
      <c r="C1393" s="154">
        <f t="shared" si="23"/>
        <v>5</v>
      </c>
      <c r="E1393" s="12">
        <v>2568</v>
      </c>
      <c r="F1393" s="12">
        <v>2478</v>
      </c>
      <c r="G1393" s="14">
        <v>431</v>
      </c>
      <c r="H1393" s="14">
        <v>1719</v>
      </c>
      <c r="I1393" s="14">
        <v>418</v>
      </c>
      <c r="J1393" s="13"/>
      <c r="K1393" s="12">
        <f ca="1">Überl!AZ1394</f>
        <v>7202</v>
      </c>
      <c r="L1393" s="12">
        <f ca="1">Überl!BA1394</f>
        <v>176532</v>
      </c>
      <c r="M1393" s="12">
        <f ca="1">Überl!BB1394</f>
        <v>148532</v>
      </c>
      <c r="N1393" s="12">
        <f ca="1">Überl!BC1394</f>
        <v>500</v>
      </c>
      <c r="O1393" s="12">
        <f ca="1">Überl!BD1394</f>
        <v>500</v>
      </c>
    </row>
    <row r="1394" spans="1:15" x14ac:dyDescent="0.2">
      <c r="A1394" s="154">
        <v>50411</v>
      </c>
      <c r="B1394" s="54" t="s">
        <v>737</v>
      </c>
      <c r="C1394" s="154">
        <f t="shared" si="23"/>
        <v>5</v>
      </c>
      <c r="E1394" s="12">
        <v>3817</v>
      </c>
      <c r="F1394" s="12">
        <v>3807</v>
      </c>
      <c r="G1394" s="14">
        <v>680</v>
      </c>
      <c r="H1394" s="14">
        <v>2586</v>
      </c>
      <c r="I1394" s="14">
        <v>551</v>
      </c>
      <c r="J1394" s="13"/>
      <c r="K1394" s="12">
        <f ca="1">Überl!AZ1395</f>
        <v>11913</v>
      </c>
      <c r="L1394" s="12">
        <f ca="1">Überl!BA1395</f>
        <v>395238</v>
      </c>
      <c r="M1394" s="12">
        <f ca="1">Überl!BB1395</f>
        <v>1305543</v>
      </c>
      <c r="N1394" s="12">
        <f ca="1">Überl!BC1395</f>
        <v>500</v>
      </c>
      <c r="O1394" s="12">
        <f ca="1">Überl!BD1395</f>
        <v>500</v>
      </c>
    </row>
    <row r="1395" spans="1:15" x14ac:dyDescent="0.2">
      <c r="A1395" s="154">
        <v>50412</v>
      </c>
      <c r="B1395" s="54" t="s">
        <v>736</v>
      </c>
      <c r="C1395" s="154">
        <f t="shared" si="23"/>
        <v>5</v>
      </c>
      <c r="E1395" s="12">
        <v>1475</v>
      </c>
      <c r="F1395" s="12">
        <v>1513</v>
      </c>
      <c r="G1395" s="14">
        <v>240</v>
      </c>
      <c r="H1395" s="14">
        <v>963</v>
      </c>
      <c r="I1395" s="14">
        <v>272</v>
      </c>
      <c r="J1395" s="13"/>
      <c r="K1395" s="12">
        <f ca="1">Überl!AZ1396</f>
        <v>8105</v>
      </c>
      <c r="L1395" s="12">
        <f ca="1">Überl!BA1396</f>
        <v>82986</v>
      </c>
      <c r="M1395" s="12">
        <f ca="1">Überl!BB1396</f>
        <v>173507</v>
      </c>
      <c r="N1395" s="12">
        <f ca="1">Überl!BC1396</f>
        <v>500</v>
      </c>
      <c r="O1395" s="12">
        <f ca="1">Überl!BD1396</f>
        <v>500</v>
      </c>
    </row>
    <row r="1396" spans="1:15" x14ac:dyDescent="0.2">
      <c r="A1396" s="154">
        <v>50413</v>
      </c>
      <c r="B1396" s="54" t="s">
        <v>735</v>
      </c>
      <c r="C1396" s="154">
        <f t="shared" si="23"/>
        <v>5</v>
      </c>
      <c r="E1396" s="12">
        <v>909</v>
      </c>
      <c r="F1396" s="12">
        <v>891</v>
      </c>
      <c r="G1396" s="14">
        <v>159</v>
      </c>
      <c r="H1396" s="14">
        <v>564</v>
      </c>
      <c r="I1396" s="14">
        <v>186</v>
      </c>
      <c r="J1396" s="13"/>
      <c r="K1396" s="12">
        <f ca="1">Überl!AZ1397</f>
        <v>6700</v>
      </c>
      <c r="L1396" s="12">
        <f ca="1">Überl!BA1397</f>
        <v>48919</v>
      </c>
      <c r="M1396" s="12">
        <f ca="1">Überl!BB1397</f>
        <v>84202</v>
      </c>
      <c r="N1396" s="12">
        <f ca="1">Überl!BC1397</f>
        <v>500</v>
      </c>
      <c r="O1396" s="12">
        <f ca="1">Überl!BD1397</f>
        <v>500</v>
      </c>
    </row>
    <row r="1397" spans="1:15" x14ac:dyDescent="0.2">
      <c r="A1397" s="154">
        <v>50414</v>
      </c>
      <c r="B1397" s="54" t="s">
        <v>734</v>
      </c>
      <c r="C1397" s="154">
        <f t="shared" si="23"/>
        <v>5</v>
      </c>
      <c r="E1397" s="12">
        <v>797</v>
      </c>
      <c r="F1397" s="12">
        <v>769</v>
      </c>
      <c r="G1397" s="14">
        <v>145</v>
      </c>
      <c r="H1397" s="14">
        <v>513</v>
      </c>
      <c r="I1397" s="14">
        <v>139</v>
      </c>
      <c r="J1397" s="13"/>
      <c r="K1397" s="12">
        <f ca="1">Überl!AZ1398</f>
        <v>5093</v>
      </c>
      <c r="L1397" s="12">
        <f ca="1">Überl!BA1398</f>
        <v>122124</v>
      </c>
      <c r="M1397" s="12">
        <f ca="1">Überl!BB1398</f>
        <v>237881</v>
      </c>
      <c r="N1397" s="12">
        <f ca="1">Überl!BC1398</f>
        <v>500</v>
      </c>
      <c r="O1397" s="12">
        <f ca="1">Überl!BD1398</f>
        <v>500</v>
      </c>
    </row>
    <row r="1398" spans="1:15" x14ac:dyDescent="0.2">
      <c r="A1398" s="154">
        <v>50415</v>
      </c>
      <c r="B1398" s="54" t="s">
        <v>733</v>
      </c>
      <c r="C1398" s="154">
        <f t="shared" si="23"/>
        <v>5</v>
      </c>
      <c r="E1398" s="12">
        <v>1448</v>
      </c>
      <c r="F1398" s="12">
        <v>1498</v>
      </c>
      <c r="G1398" s="14">
        <v>198</v>
      </c>
      <c r="H1398" s="14">
        <v>913</v>
      </c>
      <c r="I1398" s="14">
        <v>337</v>
      </c>
      <c r="J1398" s="13"/>
      <c r="K1398" s="12">
        <f ca="1">Überl!AZ1399</f>
        <v>6368</v>
      </c>
      <c r="L1398" s="12">
        <f ca="1">Überl!BA1399</f>
        <v>148076</v>
      </c>
      <c r="M1398" s="12">
        <f ca="1">Überl!BB1399</f>
        <v>313221</v>
      </c>
      <c r="N1398" s="12">
        <f ca="1">Überl!BC1399</f>
        <v>500</v>
      </c>
      <c r="O1398" s="12">
        <f ca="1">Überl!BD1399</f>
        <v>500</v>
      </c>
    </row>
    <row r="1399" spans="1:15" x14ac:dyDescent="0.2">
      <c r="A1399" s="154">
        <v>50416</v>
      </c>
      <c r="B1399" s="54" t="s">
        <v>732</v>
      </c>
      <c r="C1399" s="154">
        <f t="shared" si="23"/>
        <v>5</v>
      </c>
      <c r="E1399" s="12">
        <v>2365</v>
      </c>
      <c r="F1399" s="12">
        <v>2218</v>
      </c>
      <c r="G1399" s="14">
        <v>392</v>
      </c>
      <c r="H1399" s="14">
        <v>1550</v>
      </c>
      <c r="I1399" s="14">
        <v>423</v>
      </c>
      <c r="J1399" s="13"/>
      <c r="K1399" s="12">
        <f ca="1">Überl!AZ1400</f>
        <v>5238</v>
      </c>
      <c r="L1399" s="12">
        <f ca="1">Überl!BA1400</f>
        <v>160968</v>
      </c>
      <c r="M1399" s="12">
        <f ca="1">Überl!BB1400</f>
        <v>438148</v>
      </c>
      <c r="N1399" s="12">
        <f ca="1">Überl!BC1400</f>
        <v>500</v>
      </c>
      <c r="O1399" s="12">
        <f ca="1">Überl!BD1400</f>
        <v>500</v>
      </c>
    </row>
    <row r="1400" spans="1:15" x14ac:dyDescent="0.2">
      <c r="A1400" s="154">
        <v>50417</v>
      </c>
      <c r="B1400" s="54" t="s">
        <v>731</v>
      </c>
      <c r="C1400" s="154">
        <f t="shared" si="23"/>
        <v>5</v>
      </c>
      <c r="E1400" s="12">
        <v>4812</v>
      </c>
      <c r="F1400" s="12">
        <v>4821</v>
      </c>
      <c r="G1400" s="14">
        <v>759</v>
      </c>
      <c r="H1400" s="14">
        <v>3190</v>
      </c>
      <c r="I1400" s="14">
        <v>863</v>
      </c>
      <c r="J1400" s="13"/>
      <c r="K1400" s="12">
        <f ca="1">Überl!AZ1401</f>
        <v>19058</v>
      </c>
      <c r="L1400" s="12">
        <f ca="1">Überl!BA1401</f>
        <v>502108</v>
      </c>
      <c r="M1400" s="12">
        <f ca="1">Überl!BB1401</f>
        <v>1754307</v>
      </c>
      <c r="N1400" s="12">
        <f ca="1">Überl!BC1401</f>
        <v>500</v>
      </c>
      <c r="O1400" s="12">
        <f ca="1">Überl!BD1401</f>
        <v>500</v>
      </c>
    </row>
    <row r="1401" spans="1:15" x14ac:dyDescent="0.2">
      <c r="A1401" s="154">
        <v>50418</v>
      </c>
      <c r="B1401" s="54" t="s">
        <v>730</v>
      </c>
      <c r="C1401" s="154">
        <f t="shared" si="23"/>
        <v>5</v>
      </c>
      <c r="E1401" s="12">
        <v>11017</v>
      </c>
      <c r="F1401" s="12">
        <v>10840</v>
      </c>
      <c r="G1401" s="14">
        <v>1700</v>
      </c>
      <c r="H1401" s="14">
        <v>7576</v>
      </c>
      <c r="I1401" s="14">
        <v>1741</v>
      </c>
      <c r="J1401" s="13"/>
      <c r="K1401" s="12">
        <f ca="1">Überl!AZ1402</f>
        <v>11995</v>
      </c>
      <c r="L1401" s="12">
        <f ca="1">Überl!BA1402</f>
        <v>1095389</v>
      </c>
      <c r="M1401" s="12">
        <f ca="1">Überl!BB1402</f>
        <v>4934952</v>
      </c>
      <c r="N1401" s="12">
        <f ca="1">Überl!BC1402</f>
        <v>500</v>
      </c>
      <c r="O1401" s="12">
        <f ca="1">Überl!BD1402</f>
        <v>500</v>
      </c>
    </row>
    <row r="1402" spans="1:15" x14ac:dyDescent="0.2">
      <c r="A1402" s="154">
        <v>50419</v>
      </c>
      <c r="B1402" s="54" t="s">
        <v>729</v>
      </c>
      <c r="C1402" s="154">
        <f t="shared" si="23"/>
        <v>5</v>
      </c>
      <c r="E1402" s="12">
        <v>1658</v>
      </c>
      <c r="F1402" s="12">
        <v>1580</v>
      </c>
      <c r="G1402" s="14">
        <v>259</v>
      </c>
      <c r="H1402" s="14">
        <v>1137</v>
      </c>
      <c r="I1402" s="14">
        <v>262</v>
      </c>
      <c r="J1402" s="13"/>
      <c r="K1402" s="12">
        <f ca="1">Überl!AZ1403</f>
        <v>7810</v>
      </c>
      <c r="L1402" s="12">
        <f ca="1">Überl!BA1403</f>
        <v>132166</v>
      </c>
      <c r="M1402" s="12">
        <f ca="1">Überl!BB1403</f>
        <v>171327</v>
      </c>
      <c r="N1402" s="12">
        <f ca="1">Überl!BC1403</f>
        <v>500</v>
      </c>
      <c r="O1402" s="12">
        <f ca="1">Überl!BD1403</f>
        <v>500</v>
      </c>
    </row>
    <row r="1403" spans="1:15" x14ac:dyDescent="0.2">
      <c r="A1403" s="154">
        <v>50420</v>
      </c>
      <c r="B1403" s="54" t="s">
        <v>728</v>
      </c>
      <c r="C1403" s="154">
        <f t="shared" si="23"/>
        <v>5</v>
      </c>
      <c r="E1403" s="12">
        <v>3801</v>
      </c>
      <c r="F1403" s="12">
        <v>3613</v>
      </c>
      <c r="G1403" s="14">
        <v>607</v>
      </c>
      <c r="H1403" s="14">
        <v>2581</v>
      </c>
      <c r="I1403" s="14">
        <v>613</v>
      </c>
      <c r="J1403" s="13"/>
      <c r="K1403" s="12">
        <f ca="1">Überl!AZ1404</f>
        <v>10198</v>
      </c>
      <c r="L1403" s="12">
        <f ca="1">Überl!BA1404</f>
        <v>233038</v>
      </c>
      <c r="M1403" s="12">
        <f ca="1">Überl!BB1404</f>
        <v>842438</v>
      </c>
      <c r="N1403" s="12">
        <f ca="1">Überl!BC1404</f>
        <v>500</v>
      </c>
      <c r="O1403" s="12">
        <f ca="1">Überl!BD1404</f>
        <v>500</v>
      </c>
    </row>
    <row r="1404" spans="1:15" x14ac:dyDescent="0.2">
      <c r="A1404" s="154">
        <v>50421</v>
      </c>
      <c r="B1404" s="54" t="s">
        <v>727</v>
      </c>
      <c r="C1404" s="154">
        <f t="shared" si="23"/>
        <v>5</v>
      </c>
      <c r="E1404" s="12">
        <v>3519</v>
      </c>
      <c r="F1404" s="12">
        <v>3530</v>
      </c>
      <c r="G1404" s="14">
        <v>491</v>
      </c>
      <c r="H1404" s="14">
        <v>2298</v>
      </c>
      <c r="I1404" s="14">
        <v>730</v>
      </c>
      <c r="J1404" s="13"/>
      <c r="K1404" s="12">
        <f ca="1">Überl!AZ1405</f>
        <v>554</v>
      </c>
      <c r="L1404" s="12">
        <f ca="1">Überl!BA1405</f>
        <v>224584</v>
      </c>
      <c r="M1404" s="12">
        <f ca="1">Überl!BB1405</f>
        <v>894437</v>
      </c>
      <c r="N1404" s="12">
        <f ca="1">Überl!BC1405</f>
        <v>500</v>
      </c>
      <c r="O1404" s="12">
        <f ca="1">Überl!BD1405</f>
        <v>500</v>
      </c>
    </row>
    <row r="1405" spans="1:15" x14ac:dyDescent="0.2">
      <c r="A1405" s="154">
        <v>50422</v>
      </c>
      <c r="B1405" s="54" t="s">
        <v>726</v>
      </c>
      <c r="C1405" s="154">
        <f t="shared" si="23"/>
        <v>5</v>
      </c>
      <c r="E1405" s="12">
        <v>465</v>
      </c>
      <c r="F1405" s="12">
        <v>469</v>
      </c>
      <c r="G1405" s="14">
        <v>85</v>
      </c>
      <c r="H1405" s="14">
        <v>320</v>
      </c>
      <c r="I1405" s="14">
        <v>60</v>
      </c>
      <c r="J1405" s="13"/>
      <c r="K1405" s="12">
        <f ca="1">Überl!AZ1406</f>
        <v>5635</v>
      </c>
      <c r="L1405" s="12">
        <f ca="1">Überl!BA1406</f>
        <v>283443</v>
      </c>
      <c r="M1405" s="12">
        <f ca="1">Überl!BB1406</f>
        <v>712833</v>
      </c>
      <c r="N1405" s="12">
        <f ca="1">Überl!BC1406</f>
        <v>500</v>
      </c>
      <c r="O1405" s="12">
        <f ca="1">Überl!BD1406</f>
        <v>500</v>
      </c>
    </row>
    <row r="1406" spans="1:15" x14ac:dyDescent="0.2">
      <c r="A1406" s="154">
        <v>50423</v>
      </c>
      <c r="B1406" s="54" t="s">
        <v>725</v>
      </c>
      <c r="C1406" s="154">
        <f t="shared" si="23"/>
        <v>5</v>
      </c>
      <c r="E1406" s="12">
        <v>3124</v>
      </c>
      <c r="F1406" s="12">
        <v>3054</v>
      </c>
      <c r="G1406" s="14">
        <v>492</v>
      </c>
      <c r="H1406" s="14">
        <v>2056</v>
      </c>
      <c r="I1406" s="14">
        <v>576</v>
      </c>
      <c r="J1406" s="13"/>
      <c r="K1406" s="12">
        <f ca="1">Überl!AZ1407</f>
        <v>6209</v>
      </c>
      <c r="L1406" s="12">
        <f ca="1">Überl!BA1407</f>
        <v>405199</v>
      </c>
      <c r="M1406" s="12">
        <f ca="1">Überl!BB1407</f>
        <v>1486293</v>
      </c>
      <c r="N1406" s="12">
        <f ca="1">Überl!BC1407</f>
        <v>500</v>
      </c>
      <c r="O1406" s="12">
        <f ca="1">Überl!BD1407</f>
        <v>500</v>
      </c>
    </row>
    <row r="1407" spans="1:15" x14ac:dyDescent="0.2">
      <c r="A1407" s="154">
        <v>50424</v>
      </c>
      <c r="B1407" s="54" t="s">
        <v>724</v>
      </c>
      <c r="C1407" s="154">
        <f t="shared" si="23"/>
        <v>5</v>
      </c>
      <c r="E1407" s="12">
        <v>3044</v>
      </c>
      <c r="F1407" s="12">
        <v>2981</v>
      </c>
      <c r="G1407" s="14">
        <v>442</v>
      </c>
      <c r="H1407" s="14">
        <v>2016</v>
      </c>
      <c r="I1407" s="14">
        <v>586</v>
      </c>
      <c r="J1407" s="13"/>
      <c r="K1407" s="12">
        <f ca="1">Überl!AZ1408</f>
        <v>18045</v>
      </c>
      <c r="L1407" s="12">
        <f ca="1">Überl!BA1408</f>
        <v>225465</v>
      </c>
      <c r="M1407" s="12">
        <f ca="1">Überl!BB1408</f>
        <v>1035688</v>
      </c>
      <c r="N1407" s="12">
        <f ca="1">Überl!BC1408</f>
        <v>500</v>
      </c>
      <c r="O1407" s="12">
        <f ca="1">Überl!BD1408</f>
        <v>500</v>
      </c>
    </row>
    <row r="1408" spans="1:15" x14ac:dyDescent="0.2">
      <c r="A1408" s="154">
        <v>50425</v>
      </c>
      <c r="B1408" s="54" t="s">
        <v>723</v>
      </c>
      <c r="C1408" s="154">
        <f t="shared" si="23"/>
        <v>5</v>
      </c>
      <c r="E1408" s="12">
        <v>1021</v>
      </c>
      <c r="F1408" s="12">
        <v>936</v>
      </c>
      <c r="G1408" s="14">
        <v>203</v>
      </c>
      <c r="H1408" s="14">
        <v>693</v>
      </c>
      <c r="I1408" s="14">
        <v>125</v>
      </c>
      <c r="J1408" s="13"/>
      <c r="K1408" s="12">
        <f ca="1">Überl!AZ1409</f>
        <v>3879</v>
      </c>
      <c r="L1408" s="12">
        <f ca="1">Überl!BA1409</f>
        <v>98171</v>
      </c>
      <c r="M1408" s="12">
        <f ca="1">Überl!BB1409</f>
        <v>237340</v>
      </c>
      <c r="N1408" s="12">
        <f ca="1">Überl!BC1409</f>
        <v>500</v>
      </c>
      <c r="O1408" s="12">
        <f ca="1">Überl!BD1409</f>
        <v>500</v>
      </c>
    </row>
    <row r="1409" spans="1:15" x14ac:dyDescent="0.2">
      <c r="A1409" s="154">
        <v>50501</v>
      </c>
      <c r="B1409" s="54" t="s">
        <v>722</v>
      </c>
      <c r="C1409" s="154">
        <f t="shared" si="23"/>
        <v>5</v>
      </c>
      <c r="E1409" s="12">
        <v>344</v>
      </c>
      <c r="F1409" s="12">
        <v>352</v>
      </c>
      <c r="G1409" s="14">
        <v>49</v>
      </c>
      <c r="H1409" s="14">
        <v>235</v>
      </c>
      <c r="I1409" s="14">
        <v>60</v>
      </c>
      <c r="J1409" s="13"/>
      <c r="K1409" s="12">
        <f ca="1">Überl!AZ1410</f>
        <v>2374</v>
      </c>
      <c r="L1409" s="12">
        <f ca="1">Überl!BA1410</f>
        <v>16495</v>
      </c>
      <c r="M1409" s="12">
        <f ca="1">Überl!BB1410</f>
        <v>3856</v>
      </c>
      <c r="N1409" s="12">
        <f ca="1">Überl!BC1410</f>
        <v>500</v>
      </c>
      <c r="O1409" s="12">
        <f ca="1">Überl!BD1410</f>
        <v>500</v>
      </c>
    </row>
    <row r="1410" spans="1:15" x14ac:dyDescent="0.2">
      <c r="A1410" s="154">
        <v>50502</v>
      </c>
      <c r="B1410" s="54" t="s">
        <v>721</v>
      </c>
      <c r="C1410" s="154">
        <f t="shared" si="23"/>
        <v>5</v>
      </c>
      <c r="E1410" s="12">
        <v>553</v>
      </c>
      <c r="F1410" s="12">
        <v>572</v>
      </c>
      <c r="G1410" s="14">
        <v>84</v>
      </c>
      <c r="H1410" s="14">
        <v>372</v>
      </c>
      <c r="I1410" s="14">
        <v>97</v>
      </c>
      <c r="J1410" s="13"/>
      <c r="K1410" s="12">
        <f ca="1">Überl!AZ1411</f>
        <v>4190</v>
      </c>
      <c r="L1410" s="12">
        <f ca="1">Überl!BA1411</f>
        <v>23523</v>
      </c>
      <c r="M1410" s="12">
        <f ca="1">Überl!BB1411</f>
        <v>9747</v>
      </c>
      <c r="N1410" s="12">
        <f ca="1">Überl!BC1411</f>
        <v>500</v>
      </c>
      <c r="O1410" s="12">
        <f ca="1">Überl!BD1411</f>
        <v>500</v>
      </c>
    </row>
    <row r="1411" spans="1:15" x14ac:dyDescent="0.2">
      <c r="A1411" s="154">
        <v>50503</v>
      </c>
      <c r="B1411" s="54" t="s">
        <v>720</v>
      </c>
      <c r="C1411" s="154">
        <f t="shared" si="23"/>
        <v>5</v>
      </c>
      <c r="E1411" s="12">
        <v>2388</v>
      </c>
      <c r="F1411" s="12">
        <v>2458</v>
      </c>
      <c r="G1411" s="14">
        <v>354</v>
      </c>
      <c r="H1411" s="14">
        <v>1493</v>
      </c>
      <c r="I1411" s="14">
        <v>541</v>
      </c>
      <c r="J1411" s="13"/>
      <c r="K1411" s="12">
        <f ca="1">Überl!AZ1412</f>
        <v>7965</v>
      </c>
      <c r="L1411" s="12">
        <f ca="1">Überl!BA1412</f>
        <v>193364</v>
      </c>
      <c r="M1411" s="12">
        <f ca="1">Überl!BB1412</f>
        <v>297063</v>
      </c>
      <c r="N1411" s="12">
        <f ca="1">Überl!BC1412</f>
        <v>500</v>
      </c>
      <c r="O1411" s="12">
        <f ca="1">Überl!BD1412</f>
        <v>500</v>
      </c>
    </row>
    <row r="1412" spans="1:15" x14ac:dyDescent="0.2">
      <c r="A1412" s="154">
        <v>50504</v>
      </c>
      <c r="B1412" s="54" t="s">
        <v>719</v>
      </c>
      <c r="C1412" s="154">
        <f t="shared" si="23"/>
        <v>5</v>
      </c>
      <c r="E1412" s="12">
        <v>1624</v>
      </c>
      <c r="F1412" s="12">
        <v>1690</v>
      </c>
      <c r="G1412" s="14">
        <v>210</v>
      </c>
      <c r="H1412" s="14">
        <v>995</v>
      </c>
      <c r="I1412" s="14">
        <v>419</v>
      </c>
      <c r="J1412" s="13"/>
      <c r="K1412" s="12">
        <f ca="1">Überl!AZ1413</f>
        <v>4055</v>
      </c>
      <c r="L1412" s="12">
        <f ca="1">Überl!BA1413</f>
        <v>206746</v>
      </c>
      <c r="M1412" s="12">
        <f ca="1">Überl!BB1413</f>
        <v>634048</v>
      </c>
      <c r="N1412" s="12">
        <f ca="1">Überl!BC1413</f>
        <v>500</v>
      </c>
      <c r="O1412" s="12">
        <f ca="1">Überl!BD1413</f>
        <v>500</v>
      </c>
    </row>
    <row r="1413" spans="1:15" x14ac:dyDescent="0.2">
      <c r="A1413" s="154">
        <v>50505</v>
      </c>
      <c r="B1413" s="54" t="s">
        <v>718</v>
      </c>
      <c r="C1413" s="154">
        <f t="shared" si="23"/>
        <v>5</v>
      </c>
      <c r="E1413" s="12">
        <v>506</v>
      </c>
      <c r="F1413" s="12">
        <v>539</v>
      </c>
      <c r="G1413" s="14">
        <v>62</v>
      </c>
      <c r="H1413" s="14">
        <v>342</v>
      </c>
      <c r="I1413" s="14">
        <v>102</v>
      </c>
      <c r="J1413" s="13"/>
      <c r="K1413" s="12">
        <f ca="1">Überl!AZ1414</f>
        <v>4669</v>
      </c>
      <c r="L1413" s="12">
        <f ca="1">Überl!BA1414</f>
        <v>22944</v>
      </c>
      <c r="M1413" s="12">
        <f ca="1">Überl!BB1414</f>
        <v>35746</v>
      </c>
      <c r="N1413" s="12">
        <f ca="1">Überl!BC1414</f>
        <v>500</v>
      </c>
      <c r="O1413" s="12">
        <f ca="1">Überl!BD1414</f>
        <v>500</v>
      </c>
    </row>
    <row r="1414" spans="1:15" x14ac:dyDescent="0.2">
      <c r="A1414" s="154">
        <v>50506</v>
      </c>
      <c r="B1414" s="54" t="s">
        <v>717</v>
      </c>
      <c r="C1414" s="154">
        <f t="shared" si="23"/>
        <v>5</v>
      </c>
      <c r="E1414" s="12">
        <v>1059</v>
      </c>
      <c r="F1414" s="12">
        <v>1134</v>
      </c>
      <c r="G1414" s="14">
        <v>114</v>
      </c>
      <c r="H1414" s="14">
        <v>730</v>
      </c>
      <c r="I1414" s="14">
        <v>215</v>
      </c>
      <c r="J1414" s="13"/>
      <c r="K1414" s="12">
        <f ca="1">Überl!AZ1415</f>
        <v>7996</v>
      </c>
      <c r="L1414" s="12">
        <f ca="1">Überl!BA1415</f>
        <v>59148</v>
      </c>
      <c r="M1414" s="12">
        <f ca="1">Überl!BB1415</f>
        <v>108861</v>
      </c>
      <c r="N1414" s="12">
        <f ca="1">Überl!BC1415</f>
        <v>500</v>
      </c>
      <c r="O1414" s="12">
        <f ca="1">Überl!BD1415</f>
        <v>500</v>
      </c>
    </row>
    <row r="1415" spans="1:15" x14ac:dyDescent="0.2">
      <c r="A1415" s="154">
        <v>50507</v>
      </c>
      <c r="B1415" s="54" t="s">
        <v>716</v>
      </c>
      <c r="C1415" s="154">
        <f t="shared" si="23"/>
        <v>5</v>
      </c>
      <c r="E1415" s="12">
        <v>760</v>
      </c>
      <c r="F1415" s="12">
        <v>748</v>
      </c>
      <c r="G1415" s="14">
        <v>117</v>
      </c>
      <c r="H1415" s="14">
        <v>475</v>
      </c>
      <c r="I1415" s="14">
        <v>168</v>
      </c>
      <c r="J1415" s="13"/>
      <c r="K1415" s="12">
        <f ca="1">Überl!AZ1416</f>
        <v>2084</v>
      </c>
      <c r="L1415" s="12">
        <f ca="1">Überl!BA1416</f>
        <v>56886</v>
      </c>
      <c r="M1415" s="12">
        <f ca="1">Überl!BB1416</f>
        <v>58790</v>
      </c>
      <c r="N1415" s="12">
        <f ca="1">Überl!BC1416</f>
        <v>500</v>
      </c>
      <c r="O1415" s="12">
        <f ca="1">Überl!BD1416</f>
        <v>500</v>
      </c>
    </row>
    <row r="1416" spans="1:15" x14ac:dyDescent="0.2">
      <c r="A1416" s="154">
        <v>50508</v>
      </c>
      <c r="B1416" s="54" t="s">
        <v>715</v>
      </c>
      <c r="C1416" s="154">
        <f t="shared" si="23"/>
        <v>5</v>
      </c>
      <c r="E1416" s="12">
        <v>715</v>
      </c>
      <c r="F1416" s="12">
        <v>737</v>
      </c>
      <c r="G1416" s="14">
        <v>111</v>
      </c>
      <c r="H1416" s="14">
        <v>485</v>
      </c>
      <c r="I1416" s="14">
        <v>119</v>
      </c>
      <c r="J1416" s="13"/>
      <c r="K1416" s="12">
        <f ca="1">Überl!AZ1417</f>
        <v>3564</v>
      </c>
      <c r="L1416" s="12">
        <f ca="1">Überl!BA1417</f>
        <v>67834</v>
      </c>
      <c r="M1416" s="12">
        <f ca="1">Überl!BB1417</f>
        <v>243601</v>
      </c>
      <c r="N1416" s="12">
        <f ca="1">Überl!BC1417</f>
        <v>500</v>
      </c>
      <c r="O1416" s="12">
        <f ca="1">Überl!BD1417</f>
        <v>500</v>
      </c>
    </row>
    <row r="1417" spans="1:15" x14ac:dyDescent="0.2">
      <c r="A1417" s="154">
        <v>50509</v>
      </c>
      <c r="B1417" s="54" t="s">
        <v>714</v>
      </c>
      <c r="C1417" s="154">
        <f t="shared" si="23"/>
        <v>5</v>
      </c>
      <c r="E1417" s="12">
        <v>3517</v>
      </c>
      <c r="F1417" s="12">
        <v>3550</v>
      </c>
      <c r="G1417" s="14">
        <v>513</v>
      </c>
      <c r="H1417" s="14">
        <v>2334</v>
      </c>
      <c r="I1417" s="14">
        <v>670</v>
      </c>
      <c r="J1417" s="13"/>
      <c r="K1417" s="12">
        <f ca="1">Überl!AZ1418</f>
        <v>7727</v>
      </c>
      <c r="L1417" s="12">
        <f ca="1">Überl!BA1418</f>
        <v>434806</v>
      </c>
      <c r="M1417" s="12">
        <f ca="1">Überl!BB1418</f>
        <v>1415960</v>
      </c>
      <c r="N1417" s="12">
        <f ca="1">Überl!BC1418</f>
        <v>500</v>
      </c>
      <c r="O1417" s="12">
        <f ca="1">Überl!BD1418</f>
        <v>500</v>
      </c>
    </row>
    <row r="1418" spans="1:15" x14ac:dyDescent="0.2">
      <c r="A1418" s="154">
        <v>50510</v>
      </c>
      <c r="B1418" s="54" t="s">
        <v>713</v>
      </c>
      <c r="C1418" s="154">
        <f t="shared" si="23"/>
        <v>5</v>
      </c>
      <c r="E1418" s="12">
        <v>5726</v>
      </c>
      <c r="F1418" s="12">
        <v>5642</v>
      </c>
      <c r="G1418" s="14">
        <v>699</v>
      </c>
      <c r="H1418" s="14">
        <v>3902</v>
      </c>
      <c r="I1418" s="14">
        <v>1125</v>
      </c>
      <c r="J1418" s="13"/>
      <c r="K1418" s="12">
        <f ca="1">Überl!AZ1419</f>
        <v>14557</v>
      </c>
      <c r="L1418" s="12">
        <f ca="1">Überl!BA1419</f>
        <v>521426</v>
      </c>
      <c r="M1418" s="12">
        <f ca="1">Überl!BB1419</f>
        <v>1513164</v>
      </c>
      <c r="N1418" s="12">
        <f ca="1">Überl!BC1419</f>
        <v>500</v>
      </c>
      <c r="O1418" s="12">
        <f ca="1">Überl!BD1419</f>
        <v>500</v>
      </c>
    </row>
    <row r="1419" spans="1:15" x14ac:dyDescent="0.2">
      <c r="A1419" s="154">
        <v>50511</v>
      </c>
      <c r="B1419" s="54" t="s">
        <v>712</v>
      </c>
      <c r="C1419" s="154">
        <f t="shared" si="23"/>
        <v>5</v>
      </c>
      <c r="E1419" s="12">
        <v>348</v>
      </c>
      <c r="F1419" s="12">
        <v>336</v>
      </c>
      <c r="G1419" s="14">
        <v>63</v>
      </c>
      <c r="H1419" s="14">
        <v>220</v>
      </c>
      <c r="I1419" s="14">
        <v>65</v>
      </c>
      <c r="J1419" s="13"/>
      <c r="K1419" s="12">
        <f ca="1">Überl!AZ1420</f>
        <v>6713</v>
      </c>
      <c r="L1419" s="12">
        <f ca="1">Überl!BA1420</f>
        <v>26243</v>
      </c>
      <c r="M1419" s="12">
        <f ca="1">Überl!BB1420</f>
        <v>41794</v>
      </c>
      <c r="N1419" s="12">
        <f ca="1">Überl!BC1420</f>
        <v>500</v>
      </c>
      <c r="O1419" s="12">
        <f ca="1">Überl!BD1420</f>
        <v>500</v>
      </c>
    </row>
    <row r="1420" spans="1:15" x14ac:dyDescent="0.2">
      <c r="A1420" s="154">
        <v>50512</v>
      </c>
      <c r="B1420" s="54" t="s">
        <v>711</v>
      </c>
      <c r="C1420" s="154">
        <f t="shared" si="23"/>
        <v>5</v>
      </c>
      <c r="E1420" s="12">
        <v>261</v>
      </c>
      <c r="F1420" s="12">
        <v>266</v>
      </c>
      <c r="G1420" s="14">
        <v>50</v>
      </c>
      <c r="H1420" s="14">
        <v>164</v>
      </c>
      <c r="I1420" s="14">
        <v>47</v>
      </c>
      <c r="J1420" s="13"/>
      <c r="K1420" s="12">
        <f ca="1">Überl!AZ1421</f>
        <v>4917</v>
      </c>
      <c r="L1420" s="12">
        <f ca="1">Überl!BA1421</f>
        <v>144328</v>
      </c>
      <c r="M1420" s="12">
        <f ca="1">Überl!BB1421</f>
        <v>579452</v>
      </c>
      <c r="N1420" s="12">
        <f ca="1">Überl!BC1421</f>
        <v>500</v>
      </c>
      <c r="O1420" s="12">
        <f ca="1">Überl!BD1421</f>
        <v>500</v>
      </c>
    </row>
    <row r="1421" spans="1:15" x14ac:dyDescent="0.2">
      <c r="A1421" s="154">
        <v>50513</v>
      </c>
      <c r="B1421" s="54" t="s">
        <v>710</v>
      </c>
      <c r="C1421" s="154">
        <f t="shared" si="23"/>
        <v>5</v>
      </c>
      <c r="E1421" s="12">
        <v>1025</v>
      </c>
      <c r="F1421" s="12">
        <v>1013</v>
      </c>
      <c r="G1421" s="14">
        <v>176</v>
      </c>
      <c r="H1421" s="14">
        <v>683</v>
      </c>
      <c r="I1421" s="14">
        <v>166</v>
      </c>
      <c r="J1421" s="13"/>
      <c r="K1421" s="12">
        <f ca="1">Überl!AZ1422</f>
        <v>3469</v>
      </c>
      <c r="L1421" s="12">
        <f ca="1">Überl!BA1422</f>
        <v>75926</v>
      </c>
      <c r="M1421" s="12">
        <f ca="1">Überl!BB1422</f>
        <v>466723</v>
      </c>
      <c r="N1421" s="12">
        <f ca="1">Überl!BC1422</f>
        <v>500</v>
      </c>
      <c r="O1421" s="12">
        <f ca="1">Überl!BD1422</f>
        <v>500</v>
      </c>
    </row>
    <row r="1422" spans="1:15" x14ac:dyDescent="0.2">
      <c r="A1422" s="154">
        <v>50514</v>
      </c>
      <c r="B1422" s="54" t="s">
        <v>709</v>
      </c>
      <c r="C1422" s="154">
        <f t="shared" si="23"/>
        <v>5</v>
      </c>
      <c r="E1422" s="12">
        <v>304</v>
      </c>
      <c r="F1422" s="12">
        <v>304</v>
      </c>
      <c r="G1422" s="14">
        <v>56</v>
      </c>
      <c r="H1422" s="14">
        <v>189</v>
      </c>
      <c r="I1422" s="14">
        <v>59</v>
      </c>
      <c r="J1422" s="13"/>
      <c r="K1422" s="12">
        <f ca="1">Überl!AZ1423</f>
        <v>3651</v>
      </c>
      <c r="L1422" s="12">
        <f ca="1">Überl!BA1423</f>
        <v>26701</v>
      </c>
      <c r="M1422" s="12">
        <f ca="1">Überl!BB1423</f>
        <v>65988</v>
      </c>
      <c r="N1422" s="12">
        <f ca="1">Überl!BC1423</f>
        <v>500</v>
      </c>
      <c r="O1422" s="12">
        <f ca="1">Überl!BD1423</f>
        <v>500</v>
      </c>
    </row>
    <row r="1423" spans="1:15" x14ac:dyDescent="0.2">
      <c r="A1423" s="154">
        <v>50515</v>
      </c>
      <c r="B1423" s="54" t="s">
        <v>708</v>
      </c>
      <c r="C1423" s="154">
        <f t="shared" si="23"/>
        <v>5</v>
      </c>
      <c r="E1423" s="12">
        <v>1189</v>
      </c>
      <c r="F1423" s="12">
        <v>1170</v>
      </c>
      <c r="G1423" s="14">
        <v>202</v>
      </c>
      <c r="H1423" s="14">
        <v>766</v>
      </c>
      <c r="I1423" s="14">
        <v>221</v>
      </c>
      <c r="J1423" s="13"/>
      <c r="K1423" s="12">
        <f ca="1">Überl!AZ1424</f>
        <v>5331</v>
      </c>
      <c r="L1423" s="12">
        <f ca="1">Überl!BA1424</f>
        <v>58744</v>
      </c>
      <c r="M1423" s="12">
        <f ca="1">Überl!BB1424</f>
        <v>108458</v>
      </c>
      <c r="N1423" s="12">
        <f ca="1">Überl!BC1424</f>
        <v>500</v>
      </c>
      <c r="O1423" s="12">
        <f ca="1">Überl!BD1424</f>
        <v>500</v>
      </c>
    </row>
    <row r="1424" spans="1:15" x14ac:dyDescent="0.2">
      <c r="A1424" s="154">
        <v>50601</v>
      </c>
      <c r="B1424" s="54" t="s">
        <v>707</v>
      </c>
      <c r="C1424" s="154">
        <f t="shared" si="23"/>
        <v>5</v>
      </c>
      <c r="E1424" s="12">
        <v>3940</v>
      </c>
      <c r="F1424" s="12">
        <v>3931</v>
      </c>
      <c r="G1424" s="14">
        <v>603</v>
      </c>
      <c r="H1424" s="14">
        <v>2631</v>
      </c>
      <c r="I1424" s="14">
        <v>706</v>
      </c>
      <c r="J1424" s="13"/>
      <c r="K1424" s="12">
        <f ca="1">Überl!AZ1425</f>
        <v>11100</v>
      </c>
      <c r="L1424" s="12">
        <f ca="1">Überl!BA1425</f>
        <v>453692</v>
      </c>
      <c r="M1424" s="12">
        <f ca="1">Überl!BB1425</f>
        <v>864949</v>
      </c>
      <c r="N1424" s="12">
        <f ca="1">Überl!BC1425</f>
        <v>500</v>
      </c>
      <c r="O1424" s="12">
        <f ca="1">Überl!BD1425</f>
        <v>500</v>
      </c>
    </row>
    <row r="1425" spans="1:15" x14ac:dyDescent="0.2">
      <c r="A1425" s="154">
        <v>50602</v>
      </c>
      <c r="B1425" s="54" t="s">
        <v>706</v>
      </c>
      <c r="C1425" s="154">
        <f t="shared" si="23"/>
        <v>5</v>
      </c>
      <c r="E1425" s="12">
        <v>4744</v>
      </c>
      <c r="F1425" s="12">
        <v>4580</v>
      </c>
      <c r="G1425" s="14">
        <v>720</v>
      </c>
      <c r="H1425" s="14">
        <v>3146</v>
      </c>
      <c r="I1425" s="14">
        <v>878</v>
      </c>
      <c r="J1425" s="13"/>
      <c r="K1425" s="12">
        <f ca="1">Überl!AZ1426</f>
        <v>8905</v>
      </c>
      <c r="L1425" s="12">
        <f ca="1">Überl!BA1426</f>
        <v>363382</v>
      </c>
      <c r="M1425" s="12">
        <f ca="1">Überl!BB1426</f>
        <v>1342178</v>
      </c>
      <c r="N1425" s="12">
        <f ca="1">Überl!BC1426</f>
        <v>500</v>
      </c>
      <c r="O1425" s="12">
        <f ca="1">Überl!BD1426</f>
        <v>500</v>
      </c>
    </row>
    <row r="1426" spans="1:15" x14ac:dyDescent="0.2">
      <c r="A1426" s="154">
        <v>50603</v>
      </c>
      <c r="B1426" s="54" t="s">
        <v>705</v>
      </c>
      <c r="C1426" s="154">
        <f t="shared" si="23"/>
        <v>5</v>
      </c>
      <c r="E1426" s="12">
        <v>764</v>
      </c>
      <c r="F1426" s="12">
        <v>763</v>
      </c>
      <c r="G1426" s="14">
        <v>107</v>
      </c>
      <c r="H1426" s="14">
        <v>491</v>
      </c>
      <c r="I1426" s="14">
        <v>166</v>
      </c>
      <c r="J1426" s="13"/>
      <c r="K1426" s="12">
        <f ca="1">Überl!AZ1427</f>
        <v>6094</v>
      </c>
      <c r="L1426" s="12">
        <f ca="1">Überl!BA1427</f>
        <v>99088</v>
      </c>
      <c r="M1426" s="12">
        <f ca="1">Überl!BB1427</f>
        <v>221686</v>
      </c>
      <c r="N1426" s="12">
        <f ca="1">Überl!BC1427</f>
        <v>500</v>
      </c>
      <c r="O1426" s="12">
        <f ca="1">Überl!BD1427</f>
        <v>500</v>
      </c>
    </row>
    <row r="1427" spans="1:15" x14ac:dyDescent="0.2">
      <c r="A1427" s="154">
        <v>50604</v>
      </c>
      <c r="B1427" s="54" t="s">
        <v>704</v>
      </c>
      <c r="C1427" s="154">
        <f t="shared" ref="C1427:C1490" si="24">INT(A1427/10000)</f>
        <v>5</v>
      </c>
      <c r="E1427" s="12">
        <v>714</v>
      </c>
      <c r="F1427" s="12">
        <v>679</v>
      </c>
      <c r="G1427" s="14">
        <v>121</v>
      </c>
      <c r="H1427" s="14">
        <v>463</v>
      </c>
      <c r="I1427" s="14">
        <v>130</v>
      </c>
      <c r="J1427" s="13"/>
      <c r="K1427" s="12">
        <f ca="1">Überl!AZ1428</f>
        <v>9748</v>
      </c>
      <c r="L1427" s="12">
        <f ca="1">Überl!BA1428</f>
        <v>60256</v>
      </c>
      <c r="M1427" s="12">
        <f ca="1">Überl!BB1428</f>
        <v>140426</v>
      </c>
      <c r="N1427" s="12">
        <f ca="1">Überl!BC1428</f>
        <v>500</v>
      </c>
      <c r="O1427" s="12">
        <f ca="1">Überl!BD1428</f>
        <v>500</v>
      </c>
    </row>
    <row r="1428" spans="1:15" x14ac:dyDescent="0.2">
      <c r="A1428" s="154">
        <v>50605</v>
      </c>
      <c r="B1428" s="54" t="s">
        <v>703</v>
      </c>
      <c r="C1428" s="154">
        <f t="shared" si="24"/>
        <v>5</v>
      </c>
      <c r="E1428" s="12">
        <v>1223</v>
      </c>
      <c r="F1428" s="12">
        <v>1130</v>
      </c>
      <c r="G1428" s="14">
        <v>200</v>
      </c>
      <c r="H1428" s="14">
        <v>806</v>
      </c>
      <c r="I1428" s="14">
        <v>217</v>
      </c>
      <c r="J1428" s="13"/>
      <c r="K1428" s="12">
        <f ca="1">Überl!AZ1429</f>
        <v>4174</v>
      </c>
      <c r="L1428" s="12">
        <f ca="1">Überl!BA1429</f>
        <v>106734</v>
      </c>
      <c r="M1428" s="12">
        <f ca="1">Überl!BB1429</f>
        <v>504146</v>
      </c>
      <c r="N1428" s="12">
        <f ca="1">Überl!BC1429</f>
        <v>500</v>
      </c>
      <c r="O1428" s="12">
        <f ca="1">Überl!BD1429</f>
        <v>500</v>
      </c>
    </row>
    <row r="1429" spans="1:15" x14ac:dyDescent="0.2">
      <c r="A1429" s="154">
        <v>50606</v>
      </c>
      <c r="B1429" s="54" t="s">
        <v>702</v>
      </c>
      <c r="C1429" s="154">
        <f t="shared" si="24"/>
        <v>5</v>
      </c>
      <c r="E1429" s="12">
        <v>3164</v>
      </c>
      <c r="F1429" s="12">
        <v>3065</v>
      </c>
      <c r="G1429" s="14">
        <v>392</v>
      </c>
      <c r="H1429" s="14">
        <v>2133</v>
      </c>
      <c r="I1429" s="14">
        <v>639</v>
      </c>
      <c r="J1429" s="13"/>
      <c r="K1429" s="12">
        <f ca="1">Überl!AZ1430</f>
        <v>6627</v>
      </c>
      <c r="L1429" s="12">
        <f ca="1">Überl!BA1430</f>
        <v>513054</v>
      </c>
      <c r="M1429" s="12">
        <f ca="1">Überl!BB1430</f>
        <v>2190795</v>
      </c>
      <c r="N1429" s="12">
        <f ca="1">Überl!BC1430</f>
        <v>500</v>
      </c>
      <c r="O1429" s="12">
        <f ca="1">Überl!BD1430</f>
        <v>500</v>
      </c>
    </row>
    <row r="1430" spans="1:15" x14ac:dyDescent="0.2">
      <c r="A1430" s="154">
        <v>50607</v>
      </c>
      <c r="B1430" s="54" t="s">
        <v>701</v>
      </c>
      <c r="C1430" s="154">
        <f t="shared" si="24"/>
        <v>5</v>
      </c>
      <c r="E1430" s="12">
        <v>834</v>
      </c>
      <c r="F1430" s="12">
        <v>826</v>
      </c>
      <c r="G1430" s="14">
        <v>124</v>
      </c>
      <c r="H1430" s="14">
        <v>548</v>
      </c>
      <c r="I1430" s="14">
        <v>162</v>
      </c>
      <c r="J1430" s="13"/>
      <c r="K1430" s="12">
        <f ca="1">Überl!AZ1431</f>
        <v>4782</v>
      </c>
      <c r="L1430" s="12">
        <f ca="1">Überl!BA1431</f>
        <v>169748</v>
      </c>
      <c r="M1430" s="12">
        <f ca="1">Überl!BB1431</f>
        <v>290129</v>
      </c>
      <c r="N1430" s="12">
        <f ca="1">Überl!BC1431</f>
        <v>500</v>
      </c>
      <c r="O1430" s="12">
        <f ca="1">Überl!BD1431</f>
        <v>500</v>
      </c>
    </row>
    <row r="1431" spans="1:15" x14ac:dyDescent="0.2">
      <c r="A1431" s="154">
        <v>50608</v>
      </c>
      <c r="B1431" s="54" t="s">
        <v>700</v>
      </c>
      <c r="C1431" s="154">
        <f t="shared" si="24"/>
        <v>5</v>
      </c>
      <c r="E1431" s="12">
        <v>1314</v>
      </c>
      <c r="F1431" s="12">
        <v>1344</v>
      </c>
      <c r="G1431" s="14">
        <v>171</v>
      </c>
      <c r="H1431" s="14">
        <v>866</v>
      </c>
      <c r="I1431" s="14">
        <v>277</v>
      </c>
      <c r="J1431" s="13"/>
      <c r="K1431" s="12">
        <f ca="1">Überl!AZ1432</f>
        <v>6362</v>
      </c>
      <c r="L1431" s="12">
        <f ca="1">Überl!BA1432</f>
        <v>91125</v>
      </c>
      <c r="M1431" s="12">
        <f ca="1">Überl!BB1432</f>
        <v>528454</v>
      </c>
      <c r="N1431" s="12">
        <f ca="1">Überl!BC1432</f>
        <v>500</v>
      </c>
      <c r="O1431" s="12">
        <f ca="1">Überl!BD1432</f>
        <v>500</v>
      </c>
    </row>
    <row r="1432" spans="1:15" x14ac:dyDescent="0.2">
      <c r="A1432" s="154">
        <v>50609</v>
      </c>
      <c r="B1432" s="54" t="s">
        <v>699</v>
      </c>
      <c r="C1432" s="154">
        <f t="shared" si="24"/>
        <v>5</v>
      </c>
      <c r="E1432" s="12">
        <v>3285</v>
      </c>
      <c r="F1432" s="12">
        <v>3199</v>
      </c>
      <c r="G1432" s="14">
        <v>497</v>
      </c>
      <c r="H1432" s="14">
        <v>2188</v>
      </c>
      <c r="I1432" s="14">
        <v>600</v>
      </c>
      <c r="J1432" s="13"/>
      <c r="K1432" s="12">
        <f ca="1">Überl!AZ1433</f>
        <v>17236</v>
      </c>
      <c r="L1432" s="12">
        <f ca="1">Überl!BA1433</f>
        <v>371020</v>
      </c>
      <c r="M1432" s="12">
        <f ca="1">Überl!BB1433</f>
        <v>1333213</v>
      </c>
      <c r="N1432" s="12">
        <f ca="1">Überl!BC1433</f>
        <v>500</v>
      </c>
      <c r="O1432" s="12">
        <f ca="1">Überl!BD1433</f>
        <v>500</v>
      </c>
    </row>
    <row r="1433" spans="1:15" x14ac:dyDescent="0.2">
      <c r="A1433" s="154">
        <v>50610</v>
      </c>
      <c r="B1433" s="54" t="s">
        <v>698</v>
      </c>
      <c r="C1433" s="154">
        <f t="shared" si="24"/>
        <v>5</v>
      </c>
      <c r="E1433" s="12">
        <v>2057</v>
      </c>
      <c r="F1433" s="12">
        <v>1965</v>
      </c>
      <c r="G1433" s="14">
        <v>305</v>
      </c>
      <c r="H1433" s="14">
        <v>1286</v>
      </c>
      <c r="I1433" s="14">
        <v>466</v>
      </c>
      <c r="J1433" s="13"/>
      <c r="K1433" s="12">
        <f ca="1">Überl!AZ1434</f>
        <v>7957</v>
      </c>
      <c r="L1433" s="12">
        <f ca="1">Überl!BA1434</f>
        <v>264999</v>
      </c>
      <c r="M1433" s="12">
        <f ca="1">Überl!BB1434</f>
        <v>495015</v>
      </c>
      <c r="N1433" s="12">
        <f ca="1">Überl!BC1434</f>
        <v>500</v>
      </c>
      <c r="O1433" s="12">
        <f ca="1">Überl!BD1434</f>
        <v>500</v>
      </c>
    </row>
    <row r="1434" spans="1:15" x14ac:dyDescent="0.2">
      <c r="A1434" s="154">
        <v>50611</v>
      </c>
      <c r="B1434" s="54" t="s">
        <v>697</v>
      </c>
      <c r="C1434" s="154">
        <f t="shared" si="24"/>
        <v>5</v>
      </c>
      <c r="E1434" s="12">
        <v>3621</v>
      </c>
      <c r="F1434" s="12">
        <v>3392</v>
      </c>
      <c r="G1434" s="14">
        <v>602</v>
      </c>
      <c r="H1434" s="14">
        <v>2396</v>
      </c>
      <c r="I1434" s="14">
        <v>623</v>
      </c>
      <c r="J1434" s="13"/>
      <c r="K1434" s="12">
        <f ca="1">Überl!AZ1435</f>
        <v>5404</v>
      </c>
      <c r="L1434" s="12">
        <f ca="1">Überl!BA1435</f>
        <v>352222</v>
      </c>
      <c r="M1434" s="12">
        <f ca="1">Überl!BB1435</f>
        <v>1910359</v>
      </c>
      <c r="N1434" s="12">
        <f ca="1">Überl!BC1435</f>
        <v>500</v>
      </c>
      <c r="O1434" s="12">
        <f ca="1">Überl!BD1435</f>
        <v>500</v>
      </c>
    </row>
    <row r="1435" spans="1:15" x14ac:dyDescent="0.2">
      <c r="A1435" s="154">
        <v>50612</v>
      </c>
      <c r="B1435" s="54" t="s">
        <v>696</v>
      </c>
      <c r="C1435" s="154">
        <f t="shared" si="24"/>
        <v>5</v>
      </c>
      <c r="E1435" s="12">
        <v>2183</v>
      </c>
      <c r="F1435" s="12">
        <v>2104</v>
      </c>
      <c r="G1435" s="14">
        <v>381</v>
      </c>
      <c r="H1435" s="14">
        <v>1421</v>
      </c>
      <c r="I1435" s="14">
        <v>381</v>
      </c>
      <c r="J1435" s="13"/>
      <c r="K1435" s="12">
        <f ca="1">Überl!AZ1436</f>
        <v>11274</v>
      </c>
      <c r="L1435" s="12">
        <f ca="1">Überl!BA1436</f>
        <v>543055</v>
      </c>
      <c r="M1435" s="12">
        <f ca="1">Überl!BB1436</f>
        <v>728777</v>
      </c>
      <c r="N1435" s="12">
        <f ca="1">Überl!BC1436</f>
        <v>500</v>
      </c>
      <c r="O1435" s="12">
        <f ca="1">Überl!BD1436</f>
        <v>500</v>
      </c>
    </row>
    <row r="1436" spans="1:15" x14ac:dyDescent="0.2">
      <c r="A1436" s="154">
        <v>50613</v>
      </c>
      <c r="B1436" s="54" t="s">
        <v>695</v>
      </c>
      <c r="C1436" s="154">
        <f t="shared" si="24"/>
        <v>5</v>
      </c>
      <c r="E1436" s="12">
        <v>5421</v>
      </c>
      <c r="F1436" s="12">
        <v>5426</v>
      </c>
      <c r="G1436" s="14">
        <v>792</v>
      </c>
      <c r="H1436" s="14">
        <v>3596</v>
      </c>
      <c r="I1436" s="14">
        <v>1033</v>
      </c>
      <c r="J1436" s="13"/>
      <c r="K1436" s="12">
        <f ca="1">Überl!AZ1437</f>
        <v>10404</v>
      </c>
      <c r="L1436" s="12">
        <f ca="1">Überl!BA1437</f>
        <v>518059</v>
      </c>
      <c r="M1436" s="12">
        <f ca="1">Überl!BB1437</f>
        <v>2163761</v>
      </c>
      <c r="N1436" s="12">
        <f ca="1">Überl!BC1437</f>
        <v>500</v>
      </c>
      <c r="O1436" s="12">
        <f ca="1">Überl!BD1437</f>
        <v>500</v>
      </c>
    </row>
    <row r="1437" spans="1:15" x14ac:dyDescent="0.2">
      <c r="A1437" s="154">
        <v>50614</v>
      </c>
      <c r="B1437" s="54" t="s">
        <v>694</v>
      </c>
      <c r="C1437" s="154">
        <f t="shared" si="24"/>
        <v>5</v>
      </c>
      <c r="E1437" s="12">
        <v>2559</v>
      </c>
      <c r="F1437" s="12">
        <v>2496</v>
      </c>
      <c r="G1437" s="14">
        <v>348</v>
      </c>
      <c r="H1437" s="14">
        <v>1728</v>
      </c>
      <c r="I1437" s="14">
        <v>483</v>
      </c>
      <c r="J1437" s="13"/>
      <c r="K1437" s="12">
        <f ca="1">Überl!AZ1438</f>
        <v>8626</v>
      </c>
      <c r="L1437" s="12">
        <f ca="1">Überl!BA1438</f>
        <v>321239</v>
      </c>
      <c r="M1437" s="12">
        <f ca="1">Überl!BB1438</f>
        <v>760396</v>
      </c>
      <c r="N1437" s="12">
        <f ca="1">Überl!BC1438</f>
        <v>500</v>
      </c>
      <c r="O1437" s="12">
        <f ca="1">Überl!BD1438</f>
        <v>500</v>
      </c>
    </row>
    <row r="1438" spans="1:15" x14ac:dyDescent="0.2">
      <c r="A1438" s="154">
        <v>50615</v>
      </c>
      <c r="B1438" s="54" t="s">
        <v>693</v>
      </c>
      <c r="C1438" s="154">
        <f t="shared" si="24"/>
        <v>5</v>
      </c>
      <c r="E1438" s="12">
        <v>2724</v>
      </c>
      <c r="F1438" s="12">
        <v>2582</v>
      </c>
      <c r="G1438" s="14">
        <v>448</v>
      </c>
      <c r="H1438" s="14">
        <v>1856</v>
      </c>
      <c r="I1438" s="14">
        <v>420</v>
      </c>
      <c r="J1438" s="13"/>
      <c r="K1438" s="12">
        <f ca="1">Überl!AZ1439</f>
        <v>7563</v>
      </c>
      <c r="L1438" s="12">
        <f ca="1">Überl!BA1439</f>
        <v>163019</v>
      </c>
      <c r="M1438" s="12">
        <f ca="1">Überl!BB1439</f>
        <v>325823</v>
      </c>
      <c r="N1438" s="12">
        <f ca="1">Überl!BC1439</f>
        <v>500</v>
      </c>
      <c r="O1438" s="12">
        <f ca="1">Überl!BD1439</f>
        <v>500</v>
      </c>
    </row>
    <row r="1439" spans="1:15" x14ac:dyDescent="0.2">
      <c r="A1439" s="154">
        <v>50616</v>
      </c>
      <c r="B1439" s="54" t="s">
        <v>692</v>
      </c>
      <c r="C1439" s="154">
        <f t="shared" si="24"/>
        <v>5</v>
      </c>
      <c r="E1439" s="12">
        <v>3825</v>
      </c>
      <c r="F1439" s="12">
        <v>3781</v>
      </c>
      <c r="G1439" s="14">
        <v>562</v>
      </c>
      <c r="H1439" s="14">
        <v>2509</v>
      </c>
      <c r="I1439" s="14">
        <v>754</v>
      </c>
      <c r="J1439" s="13"/>
      <c r="K1439" s="12">
        <f ca="1">Überl!AZ1440</f>
        <v>9577</v>
      </c>
      <c r="L1439" s="12">
        <f ca="1">Überl!BA1440</f>
        <v>321548</v>
      </c>
      <c r="M1439" s="12">
        <f ca="1">Überl!BB1440</f>
        <v>1472458</v>
      </c>
      <c r="N1439" s="12">
        <f ca="1">Überl!BC1440</f>
        <v>500</v>
      </c>
      <c r="O1439" s="12">
        <f ca="1">Überl!BD1440</f>
        <v>500</v>
      </c>
    </row>
    <row r="1440" spans="1:15" x14ac:dyDescent="0.2">
      <c r="A1440" s="154">
        <v>50617</v>
      </c>
      <c r="B1440" s="54" t="s">
        <v>691</v>
      </c>
      <c r="C1440" s="154">
        <f t="shared" si="24"/>
        <v>5</v>
      </c>
      <c r="E1440" s="12">
        <v>3009</v>
      </c>
      <c r="F1440" s="12">
        <v>3072</v>
      </c>
      <c r="G1440" s="14">
        <v>458</v>
      </c>
      <c r="H1440" s="14">
        <v>1983</v>
      </c>
      <c r="I1440" s="14">
        <v>568</v>
      </c>
      <c r="J1440" s="13"/>
      <c r="K1440" s="12">
        <f ca="1">Überl!AZ1441</f>
        <v>15220</v>
      </c>
      <c r="L1440" s="12">
        <f ca="1">Überl!BA1441</f>
        <v>245830</v>
      </c>
      <c r="M1440" s="12">
        <f ca="1">Überl!BB1441</f>
        <v>414897</v>
      </c>
      <c r="N1440" s="12">
        <f ca="1">Überl!BC1441</f>
        <v>500</v>
      </c>
      <c r="O1440" s="12">
        <f ca="1">Überl!BD1441</f>
        <v>500</v>
      </c>
    </row>
    <row r="1441" spans="1:15" x14ac:dyDescent="0.2">
      <c r="A1441" s="154">
        <v>50618</v>
      </c>
      <c r="B1441" s="54" t="s">
        <v>690</v>
      </c>
      <c r="C1441" s="154">
        <f t="shared" si="24"/>
        <v>5</v>
      </c>
      <c r="E1441" s="12">
        <v>2807</v>
      </c>
      <c r="F1441" s="12">
        <v>2868</v>
      </c>
      <c r="G1441" s="14">
        <v>349</v>
      </c>
      <c r="H1441" s="14">
        <v>1955</v>
      </c>
      <c r="I1441" s="14">
        <v>503</v>
      </c>
      <c r="J1441" s="13"/>
      <c r="K1441" s="12">
        <f ca="1">Überl!AZ1442</f>
        <v>16406</v>
      </c>
      <c r="L1441" s="12">
        <f ca="1">Überl!BA1442</f>
        <v>1063178</v>
      </c>
      <c r="M1441" s="12">
        <f ca="1">Überl!BB1442</f>
        <v>2748482</v>
      </c>
      <c r="N1441" s="12">
        <f ca="1">Überl!BC1442</f>
        <v>500</v>
      </c>
      <c r="O1441" s="12">
        <f ca="1">Überl!BD1442</f>
        <v>500</v>
      </c>
    </row>
    <row r="1442" spans="1:15" x14ac:dyDescent="0.2">
      <c r="A1442" s="154">
        <v>50619</v>
      </c>
      <c r="B1442" s="54" t="s">
        <v>689</v>
      </c>
      <c r="C1442" s="154">
        <f t="shared" si="24"/>
        <v>5</v>
      </c>
      <c r="E1442" s="12">
        <v>16817</v>
      </c>
      <c r="F1442" s="12">
        <v>16223</v>
      </c>
      <c r="G1442" s="14">
        <v>2487</v>
      </c>
      <c r="H1442" s="14">
        <v>11337</v>
      </c>
      <c r="I1442" s="14">
        <v>2993</v>
      </c>
      <c r="J1442" s="13"/>
      <c r="K1442" s="12">
        <f ca="1">Überl!AZ1443</f>
        <v>23322</v>
      </c>
      <c r="L1442" s="12">
        <f ca="1">Überl!BA1443</f>
        <v>1518185</v>
      </c>
      <c r="M1442" s="12">
        <f ca="1">Überl!BB1443</f>
        <v>4517711</v>
      </c>
      <c r="N1442" s="12">
        <f ca="1">Überl!BC1443</f>
        <v>500</v>
      </c>
      <c r="O1442" s="12">
        <f ca="1">Überl!BD1443</f>
        <v>500</v>
      </c>
    </row>
    <row r="1443" spans="1:15" x14ac:dyDescent="0.2">
      <c r="A1443" s="154">
        <v>50620</v>
      </c>
      <c r="B1443" s="54" t="s">
        <v>688</v>
      </c>
      <c r="C1443" s="154">
        <f t="shared" si="24"/>
        <v>5</v>
      </c>
      <c r="E1443" s="12">
        <v>1160</v>
      </c>
      <c r="F1443" s="12">
        <v>1127</v>
      </c>
      <c r="G1443" s="14">
        <v>160</v>
      </c>
      <c r="H1443" s="14">
        <v>776</v>
      </c>
      <c r="I1443" s="14">
        <v>224</v>
      </c>
      <c r="J1443" s="13"/>
      <c r="K1443" s="12">
        <f ca="1">Überl!AZ1444</f>
        <v>12866</v>
      </c>
      <c r="L1443" s="12">
        <f ca="1">Überl!BA1444</f>
        <v>120721</v>
      </c>
      <c r="M1443" s="12">
        <f ca="1">Überl!BB1444</f>
        <v>261395</v>
      </c>
      <c r="N1443" s="12">
        <f ca="1">Überl!BC1444</f>
        <v>500</v>
      </c>
      <c r="O1443" s="12">
        <f ca="1">Überl!BD1444</f>
        <v>500</v>
      </c>
    </row>
    <row r="1444" spans="1:15" x14ac:dyDescent="0.2">
      <c r="A1444" s="154">
        <v>50621</v>
      </c>
      <c r="B1444" s="54" t="s">
        <v>687</v>
      </c>
      <c r="C1444" s="154">
        <f t="shared" si="24"/>
        <v>5</v>
      </c>
      <c r="E1444" s="12">
        <v>1583</v>
      </c>
      <c r="F1444" s="12">
        <v>1552</v>
      </c>
      <c r="G1444" s="14">
        <v>221</v>
      </c>
      <c r="H1444" s="14">
        <v>1107</v>
      </c>
      <c r="I1444" s="14">
        <v>255</v>
      </c>
      <c r="J1444" s="13"/>
      <c r="K1444" s="12">
        <f ca="1">Überl!AZ1445</f>
        <v>4252</v>
      </c>
      <c r="L1444" s="12">
        <f ca="1">Überl!BA1445</f>
        <v>105865</v>
      </c>
      <c r="M1444" s="12">
        <f ca="1">Überl!BB1445</f>
        <v>260247</v>
      </c>
      <c r="N1444" s="12">
        <f ca="1">Überl!BC1445</f>
        <v>500</v>
      </c>
      <c r="O1444" s="12">
        <f ca="1">Überl!BD1445</f>
        <v>500</v>
      </c>
    </row>
    <row r="1445" spans="1:15" x14ac:dyDescent="0.2">
      <c r="A1445" s="154">
        <v>50622</v>
      </c>
      <c r="B1445" s="54" t="s">
        <v>686</v>
      </c>
      <c r="C1445" s="154">
        <f t="shared" si="24"/>
        <v>5</v>
      </c>
      <c r="E1445" s="12">
        <v>2727</v>
      </c>
      <c r="F1445" s="12">
        <v>2727</v>
      </c>
      <c r="G1445" s="14">
        <v>443</v>
      </c>
      <c r="H1445" s="14">
        <v>1812</v>
      </c>
      <c r="I1445" s="14">
        <v>472</v>
      </c>
      <c r="J1445" s="13"/>
      <c r="K1445" s="12">
        <f ca="1">Überl!AZ1446</f>
        <v>12322</v>
      </c>
      <c r="L1445" s="12">
        <f ca="1">Überl!BA1446</f>
        <v>158832</v>
      </c>
      <c r="M1445" s="12">
        <f ca="1">Überl!BB1446</f>
        <v>298028</v>
      </c>
      <c r="N1445" s="12">
        <f ca="1">Überl!BC1446</f>
        <v>500</v>
      </c>
      <c r="O1445" s="12">
        <f ca="1">Überl!BD1446</f>
        <v>500</v>
      </c>
    </row>
    <row r="1446" spans="1:15" x14ac:dyDescent="0.2">
      <c r="A1446" s="154">
        <v>50623</v>
      </c>
      <c r="B1446" s="54" t="s">
        <v>685</v>
      </c>
      <c r="C1446" s="154">
        <f t="shared" si="24"/>
        <v>5</v>
      </c>
      <c r="E1446" s="12">
        <v>1913</v>
      </c>
      <c r="F1446" s="12">
        <v>1917</v>
      </c>
      <c r="G1446" s="14">
        <v>281</v>
      </c>
      <c r="H1446" s="14">
        <v>1208</v>
      </c>
      <c r="I1446" s="14">
        <v>424</v>
      </c>
      <c r="J1446" s="13"/>
      <c r="K1446" s="12">
        <f ca="1">Überl!AZ1447</f>
        <v>19434</v>
      </c>
      <c r="L1446" s="12">
        <f ca="1">Überl!BA1447</f>
        <v>172283</v>
      </c>
      <c r="M1446" s="12">
        <f ca="1">Überl!BB1447</f>
        <v>435967</v>
      </c>
      <c r="N1446" s="12">
        <f ca="1">Überl!BC1447</f>
        <v>500</v>
      </c>
      <c r="O1446" s="12">
        <f ca="1">Überl!BD1447</f>
        <v>500</v>
      </c>
    </row>
    <row r="1447" spans="1:15" x14ac:dyDescent="0.2">
      <c r="A1447" s="154">
        <v>50624</v>
      </c>
      <c r="B1447" s="54" t="s">
        <v>684</v>
      </c>
      <c r="C1447" s="154">
        <f t="shared" si="24"/>
        <v>5</v>
      </c>
      <c r="E1447" s="12">
        <v>3020</v>
      </c>
      <c r="F1447" s="12">
        <v>2875</v>
      </c>
      <c r="G1447" s="14">
        <v>469</v>
      </c>
      <c r="H1447" s="14">
        <v>2009</v>
      </c>
      <c r="I1447" s="14">
        <v>542</v>
      </c>
      <c r="J1447" s="13"/>
      <c r="K1447" s="12">
        <f ca="1">Überl!AZ1448</f>
        <v>12088</v>
      </c>
      <c r="L1447" s="12">
        <f ca="1">Überl!BA1448</f>
        <v>213635</v>
      </c>
      <c r="M1447" s="12">
        <f ca="1">Überl!BB1448</f>
        <v>662088</v>
      </c>
      <c r="N1447" s="12">
        <f ca="1">Überl!BC1448</f>
        <v>500</v>
      </c>
      <c r="O1447" s="12">
        <f ca="1">Überl!BD1448</f>
        <v>500</v>
      </c>
    </row>
    <row r="1448" spans="1:15" x14ac:dyDescent="0.2">
      <c r="A1448" s="154">
        <v>50625</v>
      </c>
      <c r="B1448" s="54" t="s">
        <v>683</v>
      </c>
      <c r="C1448" s="154">
        <f t="shared" si="24"/>
        <v>5</v>
      </c>
      <c r="E1448" s="12">
        <v>611</v>
      </c>
      <c r="F1448" s="12">
        <v>604</v>
      </c>
      <c r="G1448" s="14">
        <v>104</v>
      </c>
      <c r="H1448" s="14">
        <v>400</v>
      </c>
      <c r="I1448" s="14">
        <v>107</v>
      </c>
      <c r="J1448" s="13"/>
      <c r="K1448" s="12">
        <f ca="1">Überl!AZ1449</f>
        <v>7483</v>
      </c>
      <c r="L1448" s="12">
        <f ca="1">Überl!BA1449</f>
        <v>79728</v>
      </c>
      <c r="M1448" s="12">
        <f ca="1">Überl!BB1449</f>
        <v>127529</v>
      </c>
      <c r="N1448" s="12">
        <f ca="1">Überl!BC1449</f>
        <v>500</v>
      </c>
      <c r="O1448" s="12">
        <f ca="1">Überl!BD1449</f>
        <v>500</v>
      </c>
    </row>
    <row r="1449" spans="1:15" x14ac:dyDescent="0.2">
      <c r="A1449" s="154">
        <v>50626</v>
      </c>
      <c r="B1449" s="54" t="s">
        <v>682</v>
      </c>
      <c r="C1449" s="154">
        <f t="shared" si="24"/>
        <v>5</v>
      </c>
      <c r="E1449" s="12">
        <v>1115</v>
      </c>
      <c r="F1449" s="12">
        <v>1135</v>
      </c>
      <c r="G1449" s="14">
        <v>149</v>
      </c>
      <c r="H1449" s="14">
        <v>774</v>
      </c>
      <c r="I1449" s="14">
        <v>192</v>
      </c>
      <c r="J1449" s="13"/>
      <c r="K1449" s="12">
        <f ca="1">Überl!AZ1450</f>
        <v>5132</v>
      </c>
      <c r="L1449" s="12">
        <f ca="1">Überl!BA1450</f>
        <v>244330</v>
      </c>
      <c r="M1449" s="12">
        <f ca="1">Überl!BB1450</f>
        <v>335501</v>
      </c>
      <c r="N1449" s="12">
        <f ca="1">Überl!BC1450</f>
        <v>500</v>
      </c>
      <c r="O1449" s="12">
        <f ca="1">Überl!BD1450</f>
        <v>500</v>
      </c>
    </row>
    <row r="1450" spans="1:15" x14ac:dyDescent="0.2">
      <c r="A1450" s="154">
        <v>50627</v>
      </c>
      <c r="B1450" s="54" t="s">
        <v>681</v>
      </c>
      <c r="C1450" s="154">
        <f t="shared" si="24"/>
        <v>5</v>
      </c>
      <c r="E1450" s="12">
        <v>412</v>
      </c>
      <c r="F1450" s="12">
        <v>426</v>
      </c>
      <c r="G1450" s="14">
        <v>60</v>
      </c>
      <c r="H1450" s="14">
        <v>281</v>
      </c>
      <c r="I1450" s="14">
        <v>71</v>
      </c>
      <c r="J1450" s="13"/>
      <c r="K1450" s="12">
        <f ca="1">Überl!AZ1451</f>
        <v>11570</v>
      </c>
      <c r="L1450" s="12">
        <f ca="1">Überl!BA1451</f>
        <v>23330</v>
      </c>
      <c r="M1450" s="12">
        <f ca="1">Überl!BB1451</f>
        <v>83654</v>
      </c>
      <c r="N1450" s="12">
        <f ca="1">Überl!BC1451</f>
        <v>500</v>
      </c>
      <c r="O1450" s="12">
        <f ca="1">Überl!BD1451</f>
        <v>500</v>
      </c>
    </row>
    <row r="1451" spans="1:15" x14ac:dyDescent="0.2">
      <c r="A1451" s="154">
        <v>50628</v>
      </c>
      <c r="B1451" s="54" t="s">
        <v>680</v>
      </c>
      <c r="C1451" s="154">
        <f t="shared" si="24"/>
        <v>5</v>
      </c>
      <c r="E1451" s="12">
        <v>9847</v>
      </c>
      <c r="F1451" s="12">
        <v>9574</v>
      </c>
      <c r="G1451" s="14">
        <v>1230</v>
      </c>
      <c r="H1451" s="14">
        <v>6570</v>
      </c>
      <c r="I1451" s="14">
        <v>2047</v>
      </c>
      <c r="J1451" s="13"/>
      <c r="K1451" s="12">
        <f ca="1">Überl!AZ1452</f>
        <v>9664</v>
      </c>
      <c r="L1451" s="12">
        <f ca="1">Überl!BA1452</f>
        <v>1619292</v>
      </c>
      <c r="M1451" s="12">
        <f ca="1">Überl!BB1452</f>
        <v>4955979</v>
      </c>
      <c r="N1451" s="12">
        <f ca="1">Überl!BC1452</f>
        <v>500</v>
      </c>
      <c r="O1451" s="12">
        <f ca="1">Überl!BD1452</f>
        <v>500</v>
      </c>
    </row>
    <row r="1452" spans="1:15" x14ac:dyDescent="0.2">
      <c r="A1452" s="154" t="s">
        <v>2152</v>
      </c>
      <c r="B1452" s="54" t="s">
        <v>679</v>
      </c>
      <c r="C1452" s="154">
        <f t="shared" si="24"/>
        <v>6</v>
      </c>
      <c r="D1452" s="148">
        <v>1</v>
      </c>
      <c r="E1452" s="12">
        <v>287995</v>
      </c>
      <c r="F1452" s="12">
        <v>273906</v>
      </c>
      <c r="G1452" s="14">
        <v>38068</v>
      </c>
      <c r="H1452" s="14">
        <v>201670</v>
      </c>
      <c r="I1452" s="14">
        <v>48254</v>
      </c>
      <c r="J1452" s="13">
        <v>3</v>
      </c>
      <c r="K1452" s="12">
        <f ca="1">Überl!AZ1453</f>
        <v>32032</v>
      </c>
      <c r="L1452" s="12">
        <f ca="1">Überl!BA1453</f>
        <v>26251453</v>
      </c>
      <c r="M1452" s="12">
        <f ca="1">Überl!BB1453</f>
        <v>138290204</v>
      </c>
      <c r="N1452" s="12">
        <f ca="1">Überl!BC1453</f>
        <v>500</v>
      </c>
      <c r="O1452" s="12">
        <f ca="1">Überl!BD1453</f>
        <v>500</v>
      </c>
    </row>
    <row r="1453" spans="1:15" x14ac:dyDescent="0.2">
      <c r="A1453" s="154" t="s">
        <v>2153</v>
      </c>
      <c r="B1453" s="54" t="s">
        <v>678</v>
      </c>
      <c r="C1453" s="154">
        <f t="shared" si="24"/>
        <v>6</v>
      </c>
      <c r="E1453" s="12">
        <v>2902</v>
      </c>
      <c r="F1453" s="12">
        <v>2887</v>
      </c>
      <c r="G1453" s="14">
        <v>399</v>
      </c>
      <c r="H1453" s="14">
        <v>1940</v>
      </c>
      <c r="I1453" s="14">
        <v>563</v>
      </c>
      <c r="J1453" s="13"/>
      <c r="K1453" s="12">
        <f ca="1">Überl!AZ1454</f>
        <v>7854</v>
      </c>
      <c r="L1453" s="12">
        <f ca="1">Überl!BA1454</f>
        <v>195622</v>
      </c>
      <c r="M1453" s="12">
        <f ca="1">Überl!BB1454</f>
        <v>1761406</v>
      </c>
      <c r="N1453" s="12">
        <f ca="1">Überl!BC1454</f>
        <v>500</v>
      </c>
      <c r="O1453" s="12">
        <f ca="1">Überl!BD1454</f>
        <v>500</v>
      </c>
    </row>
    <row r="1454" spans="1:15" x14ac:dyDescent="0.2">
      <c r="A1454" s="154" t="s">
        <v>2154</v>
      </c>
      <c r="B1454" s="54" t="s">
        <v>677</v>
      </c>
      <c r="C1454" s="154">
        <f t="shared" si="24"/>
        <v>6</v>
      </c>
      <c r="E1454" s="12">
        <v>3478</v>
      </c>
      <c r="F1454" s="12">
        <v>3333</v>
      </c>
      <c r="G1454" s="14">
        <v>493</v>
      </c>
      <c r="H1454" s="14">
        <v>2354</v>
      </c>
      <c r="I1454" s="14">
        <v>631</v>
      </c>
      <c r="J1454" s="13"/>
      <c r="K1454" s="12">
        <f ca="1">Überl!AZ1455</f>
        <v>10320</v>
      </c>
      <c r="L1454" s="12">
        <f ca="1">Überl!BA1455</f>
        <v>341870</v>
      </c>
      <c r="M1454" s="12">
        <f ca="1">Überl!BB1455</f>
        <v>5688702</v>
      </c>
      <c r="N1454" s="12">
        <f ca="1">Überl!BC1455</f>
        <v>500</v>
      </c>
      <c r="O1454" s="12">
        <f ca="1">Überl!BD1455</f>
        <v>500</v>
      </c>
    </row>
    <row r="1455" spans="1:15" x14ac:dyDescent="0.2">
      <c r="A1455" s="154" t="s">
        <v>2155</v>
      </c>
      <c r="B1455" s="54" t="s">
        <v>676</v>
      </c>
      <c r="C1455" s="154">
        <f t="shared" si="24"/>
        <v>6</v>
      </c>
      <c r="E1455" s="12">
        <v>1626</v>
      </c>
      <c r="F1455" s="12">
        <v>1624</v>
      </c>
      <c r="G1455" s="14">
        <v>186</v>
      </c>
      <c r="H1455" s="14">
        <v>1020</v>
      </c>
      <c r="I1455" s="14">
        <v>420</v>
      </c>
      <c r="J1455" s="13"/>
      <c r="K1455" s="12">
        <f ca="1">Überl!AZ1456</f>
        <v>2764</v>
      </c>
      <c r="L1455" s="12">
        <f ca="1">Überl!BA1456</f>
        <v>80283</v>
      </c>
      <c r="M1455" s="12">
        <f ca="1">Überl!BB1456</f>
        <v>300523</v>
      </c>
      <c r="N1455" s="12">
        <f ca="1">Überl!BC1456</f>
        <v>500</v>
      </c>
      <c r="O1455" s="12">
        <f ca="1">Überl!BD1456</f>
        <v>500</v>
      </c>
    </row>
    <row r="1456" spans="1:15" x14ac:dyDescent="0.2">
      <c r="A1456" s="154" t="s">
        <v>2156</v>
      </c>
      <c r="B1456" s="54" t="s">
        <v>675</v>
      </c>
      <c r="C1456" s="154">
        <f t="shared" si="24"/>
        <v>6</v>
      </c>
      <c r="E1456" s="12">
        <v>1765</v>
      </c>
      <c r="F1456" s="12">
        <v>1717</v>
      </c>
      <c r="G1456" s="14">
        <v>238</v>
      </c>
      <c r="H1456" s="14">
        <v>1172</v>
      </c>
      <c r="I1456" s="14">
        <v>355</v>
      </c>
      <c r="J1456" s="13"/>
      <c r="K1456" s="12">
        <f ca="1">Überl!AZ1457</f>
        <v>8559</v>
      </c>
      <c r="L1456" s="12">
        <f ca="1">Überl!BA1457</f>
        <v>101871</v>
      </c>
      <c r="M1456" s="12">
        <f ca="1">Überl!BB1457</f>
        <v>541987</v>
      </c>
      <c r="N1456" s="12">
        <f ca="1">Überl!BC1457</f>
        <v>500</v>
      </c>
      <c r="O1456" s="12">
        <f ca="1">Überl!BD1457</f>
        <v>500</v>
      </c>
    </row>
    <row r="1457" spans="1:15" x14ac:dyDescent="0.2">
      <c r="A1457" s="154" t="s">
        <v>2157</v>
      </c>
      <c r="B1457" s="54" t="s">
        <v>674</v>
      </c>
      <c r="C1457" s="154">
        <f t="shared" si="24"/>
        <v>6</v>
      </c>
      <c r="E1457" s="12">
        <v>1628</v>
      </c>
      <c r="F1457" s="12">
        <v>1466</v>
      </c>
      <c r="G1457" s="14">
        <v>274</v>
      </c>
      <c r="H1457" s="14">
        <v>1078</v>
      </c>
      <c r="I1457" s="14">
        <v>276</v>
      </c>
      <c r="J1457" s="13"/>
      <c r="K1457" s="12">
        <f ca="1">Überl!AZ1458</f>
        <v>5208</v>
      </c>
      <c r="L1457" s="12">
        <f ca="1">Überl!BA1458</f>
        <v>48496</v>
      </c>
      <c r="M1457" s="12">
        <f ca="1">Überl!BB1458</f>
        <v>135979</v>
      </c>
      <c r="N1457" s="12">
        <f ca="1">Überl!BC1458</f>
        <v>500</v>
      </c>
      <c r="O1457" s="12">
        <f ca="1">Überl!BD1458</f>
        <v>500</v>
      </c>
    </row>
    <row r="1458" spans="1:15" x14ac:dyDescent="0.2">
      <c r="A1458" s="154" t="s">
        <v>2158</v>
      </c>
      <c r="B1458" s="54" t="s">
        <v>673</v>
      </c>
      <c r="C1458" s="154">
        <f t="shared" si="24"/>
        <v>6</v>
      </c>
      <c r="E1458" s="12">
        <v>1248</v>
      </c>
      <c r="F1458" s="12">
        <v>1316</v>
      </c>
      <c r="G1458" s="14">
        <v>154</v>
      </c>
      <c r="H1458" s="14">
        <v>838</v>
      </c>
      <c r="I1458" s="14">
        <v>256</v>
      </c>
      <c r="J1458" s="13"/>
      <c r="K1458" s="12">
        <f ca="1">Überl!AZ1459</f>
        <v>7289</v>
      </c>
      <c r="L1458" s="12">
        <f ca="1">Überl!BA1459</f>
        <v>60068</v>
      </c>
      <c r="M1458" s="12">
        <f ca="1">Überl!BB1459</f>
        <v>325608</v>
      </c>
      <c r="N1458" s="12">
        <f ca="1">Überl!BC1459</f>
        <v>500</v>
      </c>
      <c r="O1458" s="12">
        <f ca="1">Überl!BD1459</f>
        <v>500</v>
      </c>
    </row>
    <row r="1459" spans="1:15" x14ac:dyDescent="0.2">
      <c r="A1459" s="154" t="s">
        <v>2159</v>
      </c>
      <c r="B1459" s="54" t="s">
        <v>672</v>
      </c>
      <c r="C1459" s="154">
        <f t="shared" si="24"/>
        <v>6</v>
      </c>
      <c r="E1459" s="12">
        <v>1613</v>
      </c>
      <c r="F1459" s="12">
        <v>1541</v>
      </c>
      <c r="G1459" s="14">
        <v>239</v>
      </c>
      <c r="H1459" s="14">
        <v>1095</v>
      </c>
      <c r="I1459" s="14">
        <v>279</v>
      </c>
      <c r="J1459" s="13"/>
      <c r="K1459" s="12">
        <f ca="1">Überl!AZ1460</f>
        <v>7557</v>
      </c>
      <c r="L1459" s="12">
        <f ca="1">Überl!BA1460</f>
        <v>89227</v>
      </c>
      <c r="M1459" s="12">
        <f ca="1">Überl!BB1460</f>
        <v>422954</v>
      </c>
      <c r="N1459" s="12">
        <f ca="1">Überl!BC1460</f>
        <v>500</v>
      </c>
      <c r="O1459" s="12">
        <f ca="1">Überl!BD1460</f>
        <v>500</v>
      </c>
    </row>
    <row r="1460" spans="1:15" x14ac:dyDescent="0.2">
      <c r="A1460" s="154" t="s">
        <v>2160</v>
      </c>
      <c r="B1460" s="54" t="s">
        <v>671</v>
      </c>
      <c r="C1460" s="154">
        <f t="shared" si="24"/>
        <v>6</v>
      </c>
      <c r="E1460" s="12">
        <v>11684</v>
      </c>
      <c r="F1460" s="12">
        <v>11431</v>
      </c>
      <c r="G1460" s="14">
        <v>1537</v>
      </c>
      <c r="H1460" s="14">
        <v>7645</v>
      </c>
      <c r="I1460" s="14">
        <v>2502</v>
      </c>
      <c r="J1460" s="13"/>
      <c r="K1460" s="12">
        <f ca="1">Überl!AZ1461</f>
        <v>40639</v>
      </c>
      <c r="L1460" s="12">
        <f ca="1">Überl!BA1461</f>
        <v>1011882</v>
      </c>
      <c r="M1460" s="12">
        <f ca="1">Überl!BB1461</f>
        <v>5737139</v>
      </c>
      <c r="N1460" s="12">
        <f ca="1">Überl!BC1461</f>
        <v>500</v>
      </c>
      <c r="O1460" s="12">
        <f ca="1">Überl!BD1461</f>
        <v>500</v>
      </c>
    </row>
    <row r="1461" spans="1:15" x14ac:dyDescent="0.2">
      <c r="A1461" s="154" t="s">
        <v>2161</v>
      </c>
      <c r="B1461" s="54" t="s">
        <v>670</v>
      </c>
      <c r="C1461" s="154">
        <f t="shared" si="24"/>
        <v>6</v>
      </c>
      <c r="E1461" s="12">
        <v>6447</v>
      </c>
      <c r="F1461" s="12">
        <v>6584</v>
      </c>
      <c r="G1461" s="14">
        <v>800</v>
      </c>
      <c r="H1461" s="14">
        <v>4211</v>
      </c>
      <c r="I1461" s="14">
        <v>1436</v>
      </c>
      <c r="J1461" s="13"/>
      <c r="K1461" s="12">
        <f ca="1">Überl!AZ1462</f>
        <v>35041</v>
      </c>
      <c r="L1461" s="12">
        <f ca="1">Überl!BA1462</f>
        <v>339118</v>
      </c>
      <c r="M1461" s="12">
        <f ca="1">Überl!BB1462</f>
        <v>1028523</v>
      </c>
      <c r="N1461" s="12">
        <f ca="1">Überl!BC1462</f>
        <v>500</v>
      </c>
      <c r="O1461" s="12">
        <f ca="1">Überl!BD1462</f>
        <v>500</v>
      </c>
    </row>
    <row r="1462" spans="1:15" x14ac:dyDescent="0.2">
      <c r="A1462" s="154" t="s">
        <v>2162</v>
      </c>
      <c r="B1462" s="54" t="s">
        <v>669</v>
      </c>
      <c r="C1462" s="154">
        <f t="shared" si="24"/>
        <v>6</v>
      </c>
      <c r="E1462" s="12">
        <v>4150</v>
      </c>
      <c r="F1462" s="12">
        <v>4246</v>
      </c>
      <c r="G1462" s="14">
        <v>556</v>
      </c>
      <c r="H1462" s="14">
        <v>2751</v>
      </c>
      <c r="I1462" s="14">
        <v>843</v>
      </c>
      <c r="J1462" s="13"/>
      <c r="K1462" s="12">
        <f ca="1">Überl!AZ1463</f>
        <v>22121</v>
      </c>
      <c r="L1462" s="12">
        <f ca="1">Überl!BA1463</f>
        <v>204640</v>
      </c>
      <c r="M1462" s="12">
        <f ca="1">Überl!BB1463</f>
        <v>1023490</v>
      </c>
      <c r="N1462" s="12">
        <f ca="1">Überl!BC1463</f>
        <v>500</v>
      </c>
      <c r="O1462" s="12">
        <f ca="1">Überl!BD1463</f>
        <v>500</v>
      </c>
    </row>
    <row r="1463" spans="1:15" x14ac:dyDescent="0.2">
      <c r="A1463" s="154" t="s">
        <v>2163</v>
      </c>
      <c r="B1463" s="54" t="s">
        <v>668</v>
      </c>
      <c r="C1463" s="154">
        <f t="shared" si="24"/>
        <v>6</v>
      </c>
      <c r="E1463" s="12">
        <v>3088</v>
      </c>
      <c r="F1463" s="12">
        <v>3062</v>
      </c>
      <c r="G1463" s="14">
        <v>406</v>
      </c>
      <c r="H1463" s="14">
        <v>1971</v>
      </c>
      <c r="I1463" s="14">
        <v>711</v>
      </c>
      <c r="J1463" s="13"/>
      <c r="K1463" s="12">
        <f ca="1">Überl!AZ1464</f>
        <v>17852</v>
      </c>
      <c r="L1463" s="12">
        <f ca="1">Überl!BA1464</f>
        <v>165200</v>
      </c>
      <c r="M1463" s="12">
        <f ca="1">Überl!BB1464</f>
        <v>913743</v>
      </c>
      <c r="N1463" s="12">
        <f ca="1">Überl!BC1464</f>
        <v>500</v>
      </c>
      <c r="O1463" s="12">
        <f ca="1">Überl!BD1464</f>
        <v>500</v>
      </c>
    </row>
    <row r="1464" spans="1:15" x14ac:dyDescent="0.2">
      <c r="A1464" s="154" t="s">
        <v>2164</v>
      </c>
      <c r="B1464" s="54" t="s">
        <v>667</v>
      </c>
      <c r="C1464" s="154">
        <f t="shared" si="24"/>
        <v>6</v>
      </c>
      <c r="E1464" s="12">
        <v>3571</v>
      </c>
      <c r="F1464" s="12">
        <v>3529</v>
      </c>
      <c r="G1464" s="14">
        <v>452</v>
      </c>
      <c r="H1464" s="14">
        <v>2384</v>
      </c>
      <c r="I1464" s="14">
        <v>735</v>
      </c>
      <c r="J1464" s="13"/>
      <c r="K1464" s="12">
        <f ca="1">Überl!AZ1465</f>
        <v>18338</v>
      </c>
      <c r="L1464" s="12">
        <f ca="1">Überl!BA1465</f>
        <v>138172</v>
      </c>
      <c r="M1464" s="12">
        <f ca="1">Überl!BB1465</f>
        <v>347937</v>
      </c>
      <c r="N1464" s="12">
        <f ca="1">Überl!BC1465</f>
        <v>500</v>
      </c>
      <c r="O1464" s="12">
        <f ca="1">Überl!BD1465</f>
        <v>500</v>
      </c>
    </row>
    <row r="1465" spans="1:15" x14ac:dyDescent="0.2">
      <c r="A1465" s="154" t="s">
        <v>2165</v>
      </c>
      <c r="B1465" s="54" t="s">
        <v>666</v>
      </c>
      <c r="C1465" s="154">
        <f t="shared" si="24"/>
        <v>6</v>
      </c>
      <c r="E1465" s="12">
        <v>4568</v>
      </c>
      <c r="F1465" s="12">
        <v>4623</v>
      </c>
      <c r="G1465" s="14">
        <v>592</v>
      </c>
      <c r="H1465" s="14">
        <v>2992</v>
      </c>
      <c r="I1465" s="14">
        <v>984</v>
      </c>
      <c r="J1465" s="13"/>
      <c r="K1465" s="12">
        <f ca="1">Überl!AZ1466</f>
        <v>28890</v>
      </c>
      <c r="L1465" s="12">
        <f ca="1">Überl!BA1466</f>
        <v>228899</v>
      </c>
      <c r="M1465" s="12">
        <f ca="1">Überl!BB1466</f>
        <v>867269</v>
      </c>
      <c r="N1465" s="12">
        <f ca="1">Überl!BC1466</f>
        <v>500</v>
      </c>
      <c r="O1465" s="12">
        <f ca="1">Überl!BD1466</f>
        <v>500</v>
      </c>
    </row>
    <row r="1466" spans="1:15" x14ac:dyDescent="0.2">
      <c r="A1466" s="154" t="s">
        <v>2166</v>
      </c>
      <c r="B1466" s="54" t="s">
        <v>665</v>
      </c>
      <c r="C1466" s="154">
        <f t="shared" si="24"/>
        <v>6</v>
      </c>
      <c r="E1466" s="12">
        <v>8652</v>
      </c>
      <c r="F1466" s="12">
        <v>8548</v>
      </c>
      <c r="G1466" s="14">
        <v>1167</v>
      </c>
      <c r="H1466" s="14">
        <v>5717</v>
      </c>
      <c r="I1466" s="14">
        <v>1768</v>
      </c>
      <c r="J1466" s="13"/>
      <c r="K1466" s="12">
        <f ca="1">Überl!AZ1467</f>
        <v>37570</v>
      </c>
      <c r="L1466" s="12">
        <f ca="1">Überl!BA1467</f>
        <v>466687</v>
      </c>
      <c r="M1466" s="12">
        <f ca="1">Überl!BB1467</f>
        <v>1505547</v>
      </c>
      <c r="N1466" s="12">
        <f ca="1">Überl!BC1467</f>
        <v>500</v>
      </c>
      <c r="O1466" s="12">
        <f ca="1">Überl!BD1467</f>
        <v>500</v>
      </c>
    </row>
    <row r="1467" spans="1:15" x14ac:dyDescent="0.2">
      <c r="A1467" s="154" t="s">
        <v>2167</v>
      </c>
      <c r="B1467" s="54" t="s">
        <v>664</v>
      </c>
      <c r="C1467" s="154">
        <f t="shared" si="24"/>
        <v>6</v>
      </c>
      <c r="E1467" s="12">
        <v>4385</v>
      </c>
      <c r="F1467" s="12">
        <v>4472</v>
      </c>
      <c r="G1467" s="14">
        <v>560</v>
      </c>
      <c r="H1467" s="14">
        <v>2852</v>
      </c>
      <c r="I1467" s="14">
        <v>973</v>
      </c>
      <c r="J1467" s="13"/>
      <c r="K1467" s="12">
        <f ca="1">Überl!AZ1468</f>
        <v>23668</v>
      </c>
      <c r="L1467" s="12">
        <f ca="1">Überl!BA1468</f>
        <v>220512</v>
      </c>
      <c r="M1467" s="12">
        <f ca="1">Überl!BB1468</f>
        <v>1018592</v>
      </c>
      <c r="N1467" s="12">
        <f ca="1">Überl!BC1468</f>
        <v>500</v>
      </c>
      <c r="O1467" s="12">
        <f ca="1">Überl!BD1468</f>
        <v>500</v>
      </c>
    </row>
    <row r="1468" spans="1:15" x14ac:dyDescent="0.2">
      <c r="A1468" s="154" t="s">
        <v>2168</v>
      </c>
      <c r="B1468" s="54" t="s">
        <v>663</v>
      </c>
      <c r="C1468" s="154">
        <f t="shared" si="24"/>
        <v>6</v>
      </c>
      <c r="E1468" s="12">
        <v>6501</v>
      </c>
      <c r="F1468" s="12">
        <v>5806</v>
      </c>
      <c r="G1468" s="14">
        <v>990</v>
      </c>
      <c r="H1468" s="14">
        <v>4452</v>
      </c>
      <c r="I1468" s="14">
        <v>1059</v>
      </c>
      <c r="J1468" s="13"/>
      <c r="K1468" s="12">
        <f ca="1">Überl!AZ1469</f>
        <v>3407</v>
      </c>
      <c r="L1468" s="12">
        <f ca="1">Überl!BA1469</f>
        <v>532731</v>
      </c>
      <c r="M1468" s="12">
        <f ca="1">Überl!BB1469</f>
        <v>2862522</v>
      </c>
      <c r="N1468" s="12">
        <f ca="1">Überl!BC1469</f>
        <v>500</v>
      </c>
      <c r="O1468" s="12">
        <f ca="1">Überl!BD1469</f>
        <v>500</v>
      </c>
    </row>
    <row r="1469" spans="1:15" x14ac:dyDescent="0.2">
      <c r="A1469" s="154" t="s">
        <v>2169</v>
      </c>
      <c r="B1469" s="54" t="s">
        <v>662</v>
      </c>
      <c r="C1469" s="154">
        <f t="shared" si="24"/>
        <v>6</v>
      </c>
      <c r="E1469" s="12">
        <v>4050</v>
      </c>
      <c r="F1469" s="12">
        <v>3805</v>
      </c>
      <c r="G1469" s="14">
        <v>622</v>
      </c>
      <c r="H1469" s="14">
        <v>2705</v>
      </c>
      <c r="I1469" s="14">
        <v>723</v>
      </c>
      <c r="J1469" s="13"/>
      <c r="K1469" s="12">
        <f ca="1">Überl!AZ1470</f>
        <v>4490</v>
      </c>
      <c r="L1469" s="12">
        <f ca="1">Überl!BA1470</f>
        <v>279510</v>
      </c>
      <c r="M1469" s="12">
        <f ca="1">Überl!BB1470</f>
        <v>1540952</v>
      </c>
      <c r="N1469" s="12">
        <f ca="1">Überl!BC1470</f>
        <v>500</v>
      </c>
      <c r="O1469" s="12">
        <f ca="1">Überl!BD1470</f>
        <v>500</v>
      </c>
    </row>
    <row r="1470" spans="1:15" x14ac:dyDescent="0.2">
      <c r="A1470" s="154" t="s">
        <v>2170</v>
      </c>
      <c r="B1470" s="54" t="s">
        <v>661</v>
      </c>
      <c r="C1470" s="154">
        <f t="shared" si="24"/>
        <v>6</v>
      </c>
      <c r="E1470" s="12">
        <v>7985</v>
      </c>
      <c r="F1470" s="12">
        <v>7761</v>
      </c>
      <c r="G1470" s="14">
        <v>1158</v>
      </c>
      <c r="H1470" s="14">
        <v>5237</v>
      </c>
      <c r="I1470" s="14">
        <v>1590</v>
      </c>
      <c r="J1470" s="13"/>
      <c r="K1470" s="12">
        <f ca="1">Überl!AZ1471</f>
        <v>13743</v>
      </c>
      <c r="L1470" s="12">
        <f ca="1">Überl!BA1471</f>
        <v>709883</v>
      </c>
      <c r="M1470" s="12">
        <f ca="1">Überl!BB1471</f>
        <v>6165728</v>
      </c>
      <c r="N1470" s="12">
        <f ca="1">Überl!BC1471</f>
        <v>500</v>
      </c>
      <c r="O1470" s="12">
        <f ca="1">Überl!BD1471</f>
        <v>500</v>
      </c>
    </row>
    <row r="1471" spans="1:15" x14ac:dyDescent="0.2">
      <c r="A1471" s="154" t="s">
        <v>2171</v>
      </c>
      <c r="B1471" s="54" t="s">
        <v>660</v>
      </c>
      <c r="C1471" s="154">
        <f t="shared" si="24"/>
        <v>6</v>
      </c>
      <c r="E1471" s="12">
        <v>5060</v>
      </c>
      <c r="F1471" s="12">
        <v>4527</v>
      </c>
      <c r="G1471" s="14">
        <v>735</v>
      </c>
      <c r="H1471" s="14">
        <v>3395</v>
      </c>
      <c r="I1471" s="14">
        <v>930</v>
      </c>
      <c r="J1471" s="13"/>
      <c r="K1471" s="12">
        <f ca="1">Überl!AZ1472</f>
        <v>2570</v>
      </c>
      <c r="L1471" s="12">
        <f ca="1">Überl!BA1472</f>
        <v>649881</v>
      </c>
      <c r="M1471" s="12">
        <f ca="1">Überl!BB1472</f>
        <v>4473521</v>
      </c>
      <c r="N1471" s="12">
        <f ca="1">Überl!BC1472</f>
        <v>500</v>
      </c>
      <c r="O1471" s="12">
        <f ca="1">Überl!BD1472</f>
        <v>500</v>
      </c>
    </row>
    <row r="1472" spans="1:15" x14ac:dyDescent="0.2">
      <c r="A1472" s="154" t="s">
        <v>2172</v>
      </c>
      <c r="B1472" s="54" t="s">
        <v>659</v>
      </c>
      <c r="C1472" s="154">
        <f t="shared" si="24"/>
        <v>6</v>
      </c>
      <c r="E1472" s="23">
        <v>1506</v>
      </c>
      <c r="F1472" s="23">
        <v>1359</v>
      </c>
      <c r="G1472" s="53">
        <v>225</v>
      </c>
      <c r="H1472" s="53">
        <v>993</v>
      </c>
      <c r="I1472" s="53">
        <v>288</v>
      </c>
      <c r="J1472" s="13"/>
      <c r="K1472" s="12">
        <f ca="1">Überl!AZ1473</f>
        <v>4013</v>
      </c>
      <c r="L1472" s="12">
        <f ca="1">Überl!BA1473</f>
        <v>86343</v>
      </c>
      <c r="M1472" s="12">
        <f ca="1">Überl!BB1473</f>
        <v>166077</v>
      </c>
      <c r="N1472" s="12">
        <f ca="1">Überl!BC1473</f>
        <v>500</v>
      </c>
      <c r="O1472" s="12">
        <f ca="1">Überl!BD1473</f>
        <v>500</v>
      </c>
    </row>
    <row r="1473" spans="1:15" x14ac:dyDescent="0.2">
      <c r="A1473" s="154" t="s">
        <v>2173</v>
      </c>
      <c r="B1473" s="54" t="s">
        <v>658</v>
      </c>
      <c r="C1473" s="154">
        <f t="shared" si="24"/>
        <v>6</v>
      </c>
      <c r="E1473" s="12">
        <v>3337</v>
      </c>
      <c r="F1473" s="12">
        <v>2990</v>
      </c>
      <c r="G1473" s="14">
        <v>516</v>
      </c>
      <c r="H1473" s="14">
        <v>2219</v>
      </c>
      <c r="I1473" s="14">
        <v>602</v>
      </c>
      <c r="J1473" s="13"/>
      <c r="K1473" s="12">
        <f ca="1">Überl!AZ1474</f>
        <v>2399</v>
      </c>
      <c r="L1473" s="12">
        <f ca="1">Überl!BA1474</f>
        <v>272560</v>
      </c>
      <c r="M1473" s="12">
        <f ca="1">Überl!BB1474</f>
        <v>894003</v>
      </c>
      <c r="N1473" s="12">
        <f ca="1">Überl!BC1474</f>
        <v>500</v>
      </c>
      <c r="O1473" s="12">
        <f ca="1">Überl!BD1474</f>
        <v>500</v>
      </c>
    </row>
    <row r="1474" spans="1:15" x14ac:dyDescent="0.2">
      <c r="A1474" s="154" t="s">
        <v>2174</v>
      </c>
      <c r="B1474" s="54" t="s">
        <v>657</v>
      </c>
      <c r="C1474" s="154">
        <f t="shared" si="24"/>
        <v>6</v>
      </c>
      <c r="E1474" s="12">
        <v>2816</v>
      </c>
      <c r="F1474" s="12">
        <v>2707</v>
      </c>
      <c r="G1474" s="14">
        <v>376</v>
      </c>
      <c r="H1474" s="14">
        <v>1826</v>
      </c>
      <c r="I1474" s="14">
        <v>614</v>
      </c>
      <c r="J1474" s="13"/>
      <c r="K1474" s="12">
        <f ca="1">Überl!AZ1475</f>
        <v>6910</v>
      </c>
      <c r="L1474" s="12">
        <f ca="1">Überl!BA1475</f>
        <v>166680</v>
      </c>
      <c r="M1474" s="12">
        <f ca="1">Überl!BB1475</f>
        <v>275641</v>
      </c>
      <c r="N1474" s="12">
        <f ca="1">Überl!BC1475</f>
        <v>500</v>
      </c>
      <c r="O1474" s="12">
        <f ca="1">Überl!BD1475</f>
        <v>500</v>
      </c>
    </row>
    <row r="1475" spans="1:15" x14ac:dyDescent="0.2">
      <c r="A1475" s="154" t="s">
        <v>2175</v>
      </c>
      <c r="B1475" s="54" t="s">
        <v>656</v>
      </c>
      <c r="C1475" s="154">
        <f t="shared" si="24"/>
        <v>6</v>
      </c>
      <c r="E1475" s="12">
        <v>7110</v>
      </c>
      <c r="F1475" s="12">
        <v>6189</v>
      </c>
      <c r="G1475" s="14">
        <v>1109</v>
      </c>
      <c r="H1475" s="14">
        <v>4872</v>
      </c>
      <c r="I1475" s="14">
        <v>1129</v>
      </c>
      <c r="J1475" s="13"/>
      <c r="K1475" s="12">
        <f ca="1">Überl!AZ1476</f>
        <v>5313</v>
      </c>
      <c r="L1475" s="12">
        <f ca="1">Überl!BA1476</f>
        <v>865359</v>
      </c>
      <c r="M1475" s="12">
        <f ca="1">Überl!BB1476</f>
        <v>4290439</v>
      </c>
      <c r="N1475" s="12">
        <f ca="1">Überl!BC1476</f>
        <v>500</v>
      </c>
      <c r="O1475" s="12">
        <f ca="1">Überl!BD1476</f>
        <v>500</v>
      </c>
    </row>
    <row r="1476" spans="1:15" x14ac:dyDescent="0.2">
      <c r="A1476" s="154" t="s">
        <v>2176</v>
      </c>
      <c r="B1476" s="54" t="s">
        <v>655</v>
      </c>
      <c r="C1476" s="154">
        <f t="shared" si="24"/>
        <v>6</v>
      </c>
      <c r="E1476" s="12">
        <v>3875</v>
      </c>
      <c r="F1476" s="12">
        <v>3723</v>
      </c>
      <c r="G1476" s="14">
        <v>653</v>
      </c>
      <c r="H1476" s="14">
        <v>2555</v>
      </c>
      <c r="I1476" s="14">
        <v>667</v>
      </c>
      <c r="J1476" s="13"/>
      <c r="K1476" s="12">
        <f ca="1">Überl!AZ1477</f>
        <v>12329</v>
      </c>
      <c r="L1476" s="12">
        <f ca="1">Überl!BA1477</f>
        <v>222440</v>
      </c>
      <c r="M1476" s="12">
        <f ca="1">Überl!BB1477</f>
        <v>253623</v>
      </c>
      <c r="N1476" s="12">
        <f ca="1">Überl!BC1477</f>
        <v>500</v>
      </c>
      <c r="O1476" s="12">
        <f ca="1">Überl!BD1477</f>
        <v>500</v>
      </c>
    </row>
    <row r="1477" spans="1:15" x14ac:dyDescent="0.2">
      <c r="A1477" s="154" t="s">
        <v>2177</v>
      </c>
      <c r="B1477" s="54" t="s">
        <v>654</v>
      </c>
      <c r="C1477" s="154">
        <f t="shared" si="24"/>
        <v>6</v>
      </c>
      <c r="E1477" s="12">
        <v>2774</v>
      </c>
      <c r="F1477" s="12">
        <v>2681</v>
      </c>
      <c r="G1477" s="14">
        <v>365</v>
      </c>
      <c r="H1477" s="14">
        <v>1817</v>
      </c>
      <c r="I1477" s="14">
        <v>592</v>
      </c>
      <c r="J1477" s="13"/>
      <c r="K1477" s="12">
        <f ca="1">Überl!AZ1478</f>
        <v>3047</v>
      </c>
      <c r="L1477" s="12">
        <f ca="1">Überl!BA1478</f>
        <v>236275</v>
      </c>
      <c r="M1477" s="12">
        <f ca="1">Überl!BB1478</f>
        <v>784355</v>
      </c>
      <c r="N1477" s="12">
        <f ca="1">Überl!BC1478</f>
        <v>500</v>
      </c>
      <c r="O1477" s="12">
        <f ca="1">Überl!BD1478</f>
        <v>500</v>
      </c>
    </row>
    <row r="1478" spans="1:15" x14ac:dyDescent="0.2">
      <c r="A1478" s="154" t="s">
        <v>2178</v>
      </c>
      <c r="B1478" s="54" t="s">
        <v>653</v>
      </c>
      <c r="C1478" s="154">
        <f t="shared" si="24"/>
        <v>6</v>
      </c>
      <c r="E1478" s="12">
        <v>5145</v>
      </c>
      <c r="F1478" s="12">
        <v>4869</v>
      </c>
      <c r="G1478" s="14">
        <v>690</v>
      </c>
      <c r="H1478" s="14">
        <v>3410</v>
      </c>
      <c r="I1478" s="14">
        <v>1045</v>
      </c>
      <c r="J1478" s="13"/>
      <c r="K1478" s="12">
        <f ca="1">Überl!AZ1479</f>
        <v>4434</v>
      </c>
      <c r="L1478" s="12">
        <f ca="1">Überl!BA1479</f>
        <v>442415</v>
      </c>
      <c r="M1478" s="12">
        <f ca="1">Überl!BB1479</f>
        <v>2305625</v>
      </c>
      <c r="N1478" s="12">
        <f ca="1">Überl!BC1479</f>
        <v>500</v>
      </c>
      <c r="O1478" s="12">
        <f ca="1">Überl!BD1479</f>
        <v>500</v>
      </c>
    </row>
    <row r="1479" spans="1:15" x14ac:dyDescent="0.2">
      <c r="A1479" s="154" t="s">
        <v>2179</v>
      </c>
      <c r="B1479" s="54" t="s">
        <v>652</v>
      </c>
      <c r="C1479" s="154">
        <f t="shared" si="24"/>
        <v>6</v>
      </c>
      <c r="E1479" s="23">
        <v>2226</v>
      </c>
      <c r="F1479" s="23">
        <v>2200</v>
      </c>
      <c r="G1479" s="53">
        <v>295</v>
      </c>
      <c r="H1479" s="53">
        <v>1458</v>
      </c>
      <c r="I1479" s="53">
        <v>473</v>
      </c>
      <c r="J1479" s="13"/>
      <c r="K1479" s="12">
        <f ca="1">Überl!AZ1480</f>
        <v>3197</v>
      </c>
      <c r="L1479" s="12">
        <f ca="1">Überl!BA1480</f>
        <v>318097</v>
      </c>
      <c r="M1479" s="12">
        <f ca="1">Überl!BB1480</f>
        <v>1650238</v>
      </c>
      <c r="N1479" s="12">
        <f ca="1">Überl!BC1480</f>
        <v>500</v>
      </c>
      <c r="O1479" s="12">
        <f ca="1">Überl!BD1480</f>
        <v>500</v>
      </c>
    </row>
    <row r="1480" spans="1:15" x14ac:dyDescent="0.2">
      <c r="A1480" s="154" t="s">
        <v>2180</v>
      </c>
      <c r="B1480" s="54" t="s">
        <v>651</v>
      </c>
      <c r="C1480" s="154">
        <f t="shared" si="24"/>
        <v>6</v>
      </c>
      <c r="E1480" s="12">
        <v>1432</v>
      </c>
      <c r="F1480" s="12">
        <v>1385</v>
      </c>
      <c r="G1480" s="14">
        <v>231</v>
      </c>
      <c r="H1480" s="14">
        <v>916</v>
      </c>
      <c r="I1480" s="14">
        <v>285</v>
      </c>
      <c r="J1480" s="13"/>
      <c r="K1480" s="12">
        <f ca="1">Überl!AZ1481</f>
        <v>5580</v>
      </c>
      <c r="L1480" s="12">
        <f ca="1">Überl!BA1481</f>
        <v>67050</v>
      </c>
      <c r="M1480" s="12">
        <f ca="1">Überl!BB1481</f>
        <v>281379</v>
      </c>
      <c r="N1480" s="12">
        <f ca="1">Überl!BC1481</f>
        <v>500</v>
      </c>
      <c r="O1480" s="12">
        <f ca="1">Überl!BD1481</f>
        <v>500</v>
      </c>
    </row>
    <row r="1481" spans="1:15" x14ac:dyDescent="0.2">
      <c r="A1481" s="154" t="s">
        <v>2181</v>
      </c>
      <c r="B1481" s="54" t="s">
        <v>650</v>
      </c>
      <c r="C1481" s="154">
        <f t="shared" si="24"/>
        <v>6</v>
      </c>
      <c r="E1481" s="12">
        <v>1262</v>
      </c>
      <c r="F1481" s="12">
        <v>1202</v>
      </c>
      <c r="G1481" s="14">
        <v>194</v>
      </c>
      <c r="H1481" s="14">
        <v>815</v>
      </c>
      <c r="I1481" s="14">
        <v>253</v>
      </c>
      <c r="J1481" s="13"/>
      <c r="K1481" s="12">
        <f ca="1">Überl!AZ1482</f>
        <v>3785</v>
      </c>
      <c r="L1481" s="12">
        <f ca="1">Überl!BA1482</f>
        <v>71213</v>
      </c>
      <c r="M1481" s="12">
        <f ca="1">Überl!BB1482</f>
        <v>43878</v>
      </c>
      <c r="N1481" s="12">
        <f ca="1">Überl!BC1482</f>
        <v>500</v>
      </c>
      <c r="O1481" s="12">
        <f ca="1">Überl!BD1482</f>
        <v>500</v>
      </c>
    </row>
    <row r="1482" spans="1:15" x14ac:dyDescent="0.2">
      <c r="A1482" s="154" t="s">
        <v>2182</v>
      </c>
      <c r="B1482" s="54" t="s">
        <v>649</v>
      </c>
      <c r="C1482" s="154">
        <f t="shared" si="24"/>
        <v>6</v>
      </c>
      <c r="E1482" s="12">
        <v>2157</v>
      </c>
      <c r="F1482" s="12">
        <v>2063</v>
      </c>
      <c r="G1482" s="14">
        <v>289</v>
      </c>
      <c r="H1482" s="14">
        <v>1425</v>
      </c>
      <c r="I1482" s="14">
        <v>443</v>
      </c>
      <c r="J1482" s="13"/>
      <c r="K1482" s="12">
        <f ca="1">Überl!AZ1483</f>
        <v>5265</v>
      </c>
      <c r="L1482" s="12">
        <f ca="1">Überl!BA1483</f>
        <v>192264</v>
      </c>
      <c r="M1482" s="12">
        <f ca="1">Überl!BB1483</f>
        <v>258108</v>
      </c>
      <c r="N1482" s="12">
        <f ca="1">Überl!BC1483</f>
        <v>500</v>
      </c>
      <c r="O1482" s="12">
        <f ca="1">Überl!BD1483</f>
        <v>500</v>
      </c>
    </row>
    <row r="1483" spans="1:15" x14ac:dyDescent="0.2">
      <c r="A1483" s="154" t="s">
        <v>2183</v>
      </c>
      <c r="B1483" s="54" t="s">
        <v>648</v>
      </c>
      <c r="C1483" s="154">
        <f t="shared" si="24"/>
        <v>6</v>
      </c>
      <c r="E1483" s="12">
        <v>3317</v>
      </c>
      <c r="F1483" s="12">
        <v>3314</v>
      </c>
      <c r="G1483" s="14">
        <v>540</v>
      </c>
      <c r="H1483" s="14">
        <v>2107</v>
      </c>
      <c r="I1483" s="14">
        <v>670</v>
      </c>
      <c r="J1483" s="13"/>
      <c r="K1483" s="12">
        <f ca="1">Überl!AZ1484</f>
        <v>13876</v>
      </c>
      <c r="L1483" s="12">
        <f ca="1">Überl!BA1484</f>
        <v>205378</v>
      </c>
      <c r="M1483" s="12">
        <f ca="1">Überl!BB1484</f>
        <v>351266</v>
      </c>
      <c r="N1483" s="12">
        <f ca="1">Überl!BC1484</f>
        <v>500</v>
      </c>
      <c r="O1483" s="12">
        <f ca="1">Überl!BD1484</f>
        <v>500</v>
      </c>
    </row>
    <row r="1484" spans="1:15" x14ac:dyDescent="0.2">
      <c r="A1484" s="154" t="s">
        <v>2184</v>
      </c>
      <c r="B1484" s="54" t="s">
        <v>647</v>
      </c>
      <c r="C1484" s="154">
        <f t="shared" si="24"/>
        <v>6</v>
      </c>
      <c r="E1484" s="12">
        <v>2945</v>
      </c>
      <c r="F1484" s="12">
        <v>2786</v>
      </c>
      <c r="G1484" s="14">
        <v>487</v>
      </c>
      <c r="H1484" s="14">
        <v>1849</v>
      </c>
      <c r="I1484" s="14">
        <v>609</v>
      </c>
      <c r="J1484" s="13"/>
      <c r="K1484" s="12">
        <f ca="1">Überl!AZ1485</f>
        <v>7260</v>
      </c>
      <c r="L1484" s="12">
        <f ca="1">Überl!BA1485</f>
        <v>206921</v>
      </c>
      <c r="M1484" s="12">
        <f ca="1">Überl!BB1485</f>
        <v>95477</v>
      </c>
      <c r="N1484" s="12">
        <f ca="1">Überl!BC1485</f>
        <v>500</v>
      </c>
      <c r="O1484" s="12">
        <f ca="1">Überl!BD1485</f>
        <v>500</v>
      </c>
    </row>
    <row r="1485" spans="1:15" x14ac:dyDescent="0.2">
      <c r="A1485" s="154" t="s">
        <v>2185</v>
      </c>
      <c r="B1485" s="54" t="s">
        <v>646</v>
      </c>
      <c r="C1485" s="154">
        <f t="shared" si="24"/>
        <v>6</v>
      </c>
      <c r="E1485" s="12">
        <v>711</v>
      </c>
      <c r="F1485" s="12">
        <v>731</v>
      </c>
      <c r="G1485" s="14">
        <v>101</v>
      </c>
      <c r="H1485" s="14">
        <v>468</v>
      </c>
      <c r="I1485" s="14">
        <v>142</v>
      </c>
      <c r="J1485" s="13"/>
      <c r="K1485" s="12">
        <f ca="1">Überl!AZ1486</f>
        <v>3333</v>
      </c>
      <c r="L1485" s="12">
        <f ca="1">Überl!BA1486</f>
        <v>25027</v>
      </c>
      <c r="M1485" s="12">
        <f ca="1">Überl!BB1486</f>
        <v>1510</v>
      </c>
      <c r="N1485" s="12">
        <f ca="1">Überl!BC1486</f>
        <v>500</v>
      </c>
      <c r="O1485" s="12">
        <f ca="1">Überl!BD1486</f>
        <v>500</v>
      </c>
    </row>
    <row r="1486" spans="1:15" x14ac:dyDescent="0.2">
      <c r="A1486" s="154" t="s">
        <v>2186</v>
      </c>
      <c r="B1486" s="54" t="s">
        <v>645</v>
      </c>
      <c r="C1486" s="154">
        <f t="shared" si="24"/>
        <v>6</v>
      </c>
      <c r="E1486" s="12">
        <v>2275</v>
      </c>
      <c r="F1486" s="12">
        <v>2252</v>
      </c>
      <c r="G1486" s="14">
        <v>358</v>
      </c>
      <c r="H1486" s="14">
        <v>1457</v>
      </c>
      <c r="I1486" s="14">
        <v>460</v>
      </c>
      <c r="J1486" s="13"/>
      <c r="K1486" s="12">
        <f ca="1">Überl!AZ1487</f>
        <v>7502</v>
      </c>
      <c r="L1486" s="12">
        <f ca="1">Überl!BA1487</f>
        <v>173254</v>
      </c>
      <c r="M1486" s="12">
        <f ca="1">Überl!BB1487</f>
        <v>102761</v>
      </c>
      <c r="N1486" s="12">
        <f ca="1">Überl!BC1487</f>
        <v>500</v>
      </c>
      <c r="O1486" s="12">
        <f ca="1">Überl!BD1487</f>
        <v>500</v>
      </c>
    </row>
    <row r="1487" spans="1:15" x14ac:dyDescent="0.2">
      <c r="A1487" s="154" t="s">
        <v>2187</v>
      </c>
      <c r="B1487" s="54" t="s">
        <v>644</v>
      </c>
      <c r="C1487" s="154">
        <f t="shared" si="24"/>
        <v>6</v>
      </c>
      <c r="E1487" s="12">
        <v>2035</v>
      </c>
      <c r="F1487" s="12">
        <v>1960</v>
      </c>
      <c r="G1487" s="14">
        <v>270</v>
      </c>
      <c r="H1487" s="14">
        <v>1286</v>
      </c>
      <c r="I1487" s="14">
        <v>479</v>
      </c>
      <c r="J1487" s="13"/>
      <c r="K1487" s="12">
        <f ca="1">Überl!AZ1488</f>
        <v>19773</v>
      </c>
      <c r="L1487" s="12">
        <f ca="1">Überl!BA1488</f>
        <v>144840</v>
      </c>
      <c r="M1487" s="12">
        <f ca="1">Überl!BB1488</f>
        <v>634430</v>
      </c>
      <c r="N1487" s="12">
        <f ca="1">Überl!BC1488</f>
        <v>500</v>
      </c>
      <c r="O1487" s="12">
        <f ca="1">Überl!BD1488</f>
        <v>500</v>
      </c>
    </row>
    <row r="1488" spans="1:15" x14ac:dyDescent="0.2">
      <c r="A1488" s="154" t="s">
        <v>2188</v>
      </c>
      <c r="B1488" s="54" t="s">
        <v>643</v>
      </c>
      <c r="C1488" s="154">
        <f t="shared" si="24"/>
        <v>6</v>
      </c>
      <c r="E1488" s="12">
        <v>4589</v>
      </c>
      <c r="F1488" s="12">
        <v>4419</v>
      </c>
      <c r="G1488" s="14">
        <v>686</v>
      </c>
      <c r="H1488" s="14">
        <v>2993</v>
      </c>
      <c r="I1488" s="14">
        <v>910</v>
      </c>
      <c r="J1488" s="13"/>
      <c r="K1488" s="12">
        <f ca="1">Überl!AZ1489</f>
        <v>11463</v>
      </c>
      <c r="L1488" s="12">
        <f ca="1">Überl!BA1489</f>
        <v>264731</v>
      </c>
      <c r="M1488" s="12">
        <f ca="1">Überl!BB1489</f>
        <v>377450</v>
      </c>
      <c r="N1488" s="12">
        <f ca="1">Überl!BC1489</f>
        <v>500</v>
      </c>
      <c r="O1488" s="12">
        <f ca="1">Überl!BD1489</f>
        <v>500</v>
      </c>
    </row>
    <row r="1489" spans="1:15" x14ac:dyDescent="0.2">
      <c r="A1489" s="154" t="s">
        <v>2189</v>
      </c>
      <c r="B1489" s="54" t="s">
        <v>642</v>
      </c>
      <c r="C1489" s="154">
        <f t="shared" si="24"/>
        <v>6</v>
      </c>
      <c r="E1489" s="12">
        <v>2615</v>
      </c>
      <c r="F1489" s="12">
        <v>2610</v>
      </c>
      <c r="G1489" s="14">
        <v>390</v>
      </c>
      <c r="H1489" s="14">
        <v>1657</v>
      </c>
      <c r="I1489" s="14">
        <v>568</v>
      </c>
      <c r="J1489" s="13"/>
      <c r="K1489" s="12">
        <f ca="1">Überl!AZ1490</f>
        <v>6066</v>
      </c>
      <c r="L1489" s="12">
        <f ca="1">Überl!BA1490</f>
        <v>212706</v>
      </c>
      <c r="M1489" s="12">
        <f ca="1">Überl!BB1490</f>
        <v>316521</v>
      </c>
      <c r="N1489" s="12">
        <f ca="1">Überl!BC1490</f>
        <v>500</v>
      </c>
      <c r="O1489" s="12">
        <f ca="1">Überl!BD1490</f>
        <v>500</v>
      </c>
    </row>
    <row r="1490" spans="1:15" x14ac:dyDescent="0.2">
      <c r="A1490" s="154" t="s">
        <v>2190</v>
      </c>
      <c r="B1490" s="54" t="s">
        <v>641</v>
      </c>
      <c r="C1490" s="154">
        <f t="shared" si="24"/>
        <v>6</v>
      </c>
      <c r="E1490" s="12">
        <v>2352</v>
      </c>
      <c r="F1490" s="12">
        <v>2285</v>
      </c>
      <c r="G1490" s="14">
        <v>362</v>
      </c>
      <c r="H1490" s="14">
        <v>1606</v>
      </c>
      <c r="I1490" s="14">
        <v>384</v>
      </c>
      <c r="J1490" s="13"/>
      <c r="K1490" s="12">
        <f ca="1">Überl!AZ1491</f>
        <v>2255</v>
      </c>
      <c r="L1490" s="12">
        <f ca="1">Überl!BA1491</f>
        <v>195632</v>
      </c>
      <c r="M1490" s="12">
        <f ca="1">Überl!BB1491</f>
        <v>1962172</v>
      </c>
      <c r="N1490" s="12">
        <f ca="1">Überl!BC1491</f>
        <v>500</v>
      </c>
      <c r="O1490" s="12">
        <f ca="1">Überl!BD1491</f>
        <v>500</v>
      </c>
    </row>
    <row r="1491" spans="1:15" x14ac:dyDescent="0.2">
      <c r="A1491" s="154" t="s">
        <v>2191</v>
      </c>
      <c r="B1491" s="54" t="s">
        <v>640</v>
      </c>
      <c r="C1491" s="154">
        <f t="shared" ref="C1491:C1554" si="25">INT(A1491/10000)</f>
        <v>6</v>
      </c>
      <c r="E1491" s="12">
        <v>1593</v>
      </c>
      <c r="F1491" s="12">
        <v>1546</v>
      </c>
      <c r="G1491" s="14">
        <v>244</v>
      </c>
      <c r="H1491" s="14">
        <v>1058</v>
      </c>
      <c r="I1491" s="14">
        <v>291</v>
      </c>
      <c r="J1491" s="13"/>
      <c r="K1491" s="12">
        <f ca="1">Überl!AZ1492</f>
        <v>6196</v>
      </c>
      <c r="L1491" s="12">
        <f ca="1">Überl!BA1492</f>
        <v>373865</v>
      </c>
      <c r="M1491" s="12">
        <f ca="1">Überl!BB1492</f>
        <v>1353877</v>
      </c>
      <c r="N1491" s="12">
        <f ca="1">Überl!BC1492</f>
        <v>500</v>
      </c>
      <c r="O1491" s="12">
        <f ca="1">Überl!BD1492</f>
        <v>500</v>
      </c>
    </row>
    <row r="1492" spans="1:15" x14ac:dyDescent="0.2">
      <c r="A1492" s="154" t="s">
        <v>2192</v>
      </c>
      <c r="B1492" s="54" t="s">
        <v>639</v>
      </c>
      <c r="C1492" s="154">
        <f t="shared" si="25"/>
        <v>6</v>
      </c>
      <c r="E1492" s="12">
        <v>4413</v>
      </c>
      <c r="F1492" s="12">
        <v>4206</v>
      </c>
      <c r="G1492" s="14">
        <v>675</v>
      </c>
      <c r="H1492" s="14">
        <v>2933</v>
      </c>
      <c r="I1492" s="14">
        <v>805</v>
      </c>
      <c r="J1492" s="13"/>
      <c r="K1492" s="12">
        <f ca="1">Überl!AZ1493</f>
        <v>11230</v>
      </c>
      <c r="L1492" s="12">
        <f ca="1">Überl!BA1493</f>
        <v>267180</v>
      </c>
      <c r="M1492" s="12">
        <f ca="1">Überl!BB1493</f>
        <v>584673</v>
      </c>
      <c r="N1492" s="12">
        <f ca="1">Überl!BC1493</f>
        <v>500</v>
      </c>
      <c r="O1492" s="12">
        <f ca="1">Überl!BD1493</f>
        <v>500</v>
      </c>
    </row>
    <row r="1493" spans="1:15" x14ac:dyDescent="0.2">
      <c r="A1493" s="154" t="s">
        <v>2193</v>
      </c>
      <c r="B1493" s="54" t="s">
        <v>638</v>
      </c>
      <c r="C1493" s="154">
        <f t="shared" si="25"/>
        <v>6</v>
      </c>
      <c r="E1493" s="12">
        <v>3520</v>
      </c>
      <c r="F1493" s="12">
        <v>3417</v>
      </c>
      <c r="G1493" s="14">
        <v>619</v>
      </c>
      <c r="H1493" s="14">
        <v>2344</v>
      </c>
      <c r="I1493" s="14">
        <v>557</v>
      </c>
      <c r="J1493" s="13"/>
      <c r="K1493" s="12">
        <f ca="1">Überl!AZ1494</f>
        <v>19502</v>
      </c>
      <c r="L1493" s="12">
        <f ca="1">Überl!BA1494</f>
        <v>206479</v>
      </c>
      <c r="M1493" s="12">
        <f ca="1">Überl!BB1494</f>
        <v>1338833</v>
      </c>
      <c r="N1493" s="12">
        <f ca="1">Überl!BC1494</f>
        <v>500</v>
      </c>
      <c r="O1493" s="12">
        <f ca="1">Überl!BD1494</f>
        <v>500</v>
      </c>
    </row>
    <row r="1494" spans="1:15" x14ac:dyDescent="0.2">
      <c r="A1494" s="154" t="s">
        <v>2194</v>
      </c>
      <c r="B1494" s="54" t="s">
        <v>637</v>
      </c>
      <c r="C1494" s="154">
        <f t="shared" si="25"/>
        <v>6</v>
      </c>
      <c r="E1494" s="12">
        <v>6679</v>
      </c>
      <c r="F1494" s="12">
        <v>6468</v>
      </c>
      <c r="G1494" s="14">
        <v>1042</v>
      </c>
      <c r="H1494" s="14">
        <v>4357</v>
      </c>
      <c r="I1494" s="14">
        <v>1280</v>
      </c>
      <c r="J1494" s="13"/>
      <c r="K1494" s="12">
        <f ca="1">Überl!AZ1495</f>
        <v>21443</v>
      </c>
      <c r="L1494" s="12">
        <f ca="1">Überl!BA1495</f>
        <v>464992</v>
      </c>
      <c r="M1494" s="12">
        <f ca="1">Überl!BB1495</f>
        <v>563110</v>
      </c>
      <c r="N1494" s="12">
        <f ca="1">Überl!BC1495</f>
        <v>500</v>
      </c>
      <c r="O1494" s="12">
        <f ca="1">Überl!BD1495</f>
        <v>500</v>
      </c>
    </row>
    <row r="1495" spans="1:15" x14ac:dyDescent="0.2">
      <c r="A1495" s="154" t="s">
        <v>2195</v>
      </c>
      <c r="B1495" s="54" t="s">
        <v>636</v>
      </c>
      <c r="C1495" s="154">
        <f t="shared" si="25"/>
        <v>6</v>
      </c>
      <c r="E1495" s="12">
        <v>4835</v>
      </c>
      <c r="F1495" s="12">
        <v>4588</v>
      </c>
      <c r="G1495" s="14">
        <v>725</v>
      </c>
      <c r="H1495" s="14">
        <v>3252</v>
      </c>
      <c r="I1495" s="14">
        <v>858</v>
      </c>
      <c r="J1495" s="13"/>
      <c r="K1495" s="12">
        <f ca="1">Überl!AZ1496</f>
        <v>8226</v>
      </c>
      <c r="L1495" s="12">
        <f ca="1">Überl!BA1496</f>
        <v>355904</v>
      </c>
      <c r="M1495" s="12">
        <f ca="1">Überl!BB1496</f>
        <v>782006</v>
      </c>
      <c r="N1495" s="12">
        <f ca="1">Überl!BC1496</f>
        <v>500</v>
      </c>
      <c r="O1495" s="12">
        <f ca="1">Überl!BD1496</f>
        <v>500</v>
      </c>
    </row>
    <row r="1496" spans="1:15" x14ac:dyDescent="0.2">
      <c r="A1496" s="154" t="s">
        <v>2196</v>
      </c>
      <c r="B1496" s="54" t="s">
        <v>635</v>
      </c>
      <c r="C1496" s="154">
        <f t="shared" si="25"/>
        <v>6</v>
      </c>
      <c r="E1496" s="12">
        <v>6553</v>
      </c>
      <c r="F1496" s="12">
        <v>6694</v>
      </c>
      <c r="G1496" s="14">
        <v>774</v>
      </c>
      <c r="H1496" s="14">
        <v>4253</v>
      </c>
      <c r="I1496" s="14">
        <v>1526</v>
      </c>
      <c r="J1496" s="13"/>
      <c r="K1496" s="12">
        <f ca="1">Überl!AZ1497</f>
        <v>41871</v>
      </c>
      <c r="L1496" s="12">
        <f ca="1">Überl!BA1497</f>
        <v>547653</v>
      </c>
      <c r="M1496" s="12">
        <f ca="1">Überl!BB1497</f>
        <v>2828315</v>
      </c>
      <c r="N1496" s="12">
        <f ca="1">Überl!BC1497</f>
        <v>500</v>
      </c>
      <c r="O1496" s="12">
        <f ca="1">Überl!BD1497</f>
        <v>500</v>
      </c>
    </row>
    <row r="1497" spans="1:15" x14ac:dyDescent="0.2">
      <c r="A1497" s="154" t="s">
        <v>2197</v>
      </c>
      <c r="B1497" s="54" t="s">
        <v>634</v>
      </c>
      <c r="C1497" s="154">
        <f t="shared" si="25"/>
        <v>6</v>
      </c>
      <c r="E1497" s="12">
        <v>12940</v>
      </c>
      <c r="F1497" s="12">
        <v>12826</v>
      </c>
      <c r="G1497" s="14">
        <v>1889</v>
      </c>
      <c r="H1497" s="14">
        <v>8512</v>
      </c>
      <c r="I1497" s="14">
        <v>2539</v>
      </c>
      <c r="J1497" s="13"/>
      <c r="K1497" s="12">
        <f ca="1">Überl!AZ1498</f>
        <v>23166</v>
      </c>
      <c r="L1497" s="12">
        <f ca="1">Überl!BA1498</f>
        <v>978974</v>
      </c>
      <c r="M1497" s="12">
        <f ca="1">Überl!BB1498</f>
        <v>1766953</v>
      </c>
      <c r="N1497" s="12">
        <f ca="1">Überl!BC1498</f>
        <v>500</v>
      </c>
      <c r="O1497" s="12">
        <f ca="1">Überl!BD1498</f>
        <v>500</v>
      </c>
    </row>
    <row r="1498" spans="1:15" x14ac:dyDescent="0.2">
      <c r="A1498" s="154" t="s">
        <v>2198</v>
      </c>
      <c r="B1498" s="54" t="s">
        <v>633</v>
      </c>
      <c r="C1498" s="154">
        <f t="shared" si="25"/>
        <v>6</v>
      </c>
      <c r="E1498" s="12">
        <v>7127</v>
      </c>
      <c r="F1498" s="12">
        <v>6904</v>
      </c>
      <c r="G1498" s="14">
        <v>1086</v>
      </c>
      <c r="H1498" s="14">
        <v>4695</v>
      </c>
      <c r="I1498" s="14">
        <v>1346</v>
      </c>
      <c r="J1498" s="13"/>
      <c r="K1498" s="12">
        <f ca="1">Überl!AZ1499</f>
        <v>21176</v>
      </c>
      <c r="L1498" s="12">
        <f ca="1">Überl!BA1499</f>
        <v>450764</v>
      </c>
      <c r="M1498" s="12">
        <f ca="1">Überl!BB1499</f>
        <v>358018</v>
      </c>
      <c r="N1498" s="12">
        <f ca="1">Überl!BC1499</f>
        <v>500</v>
      </c>
      <c r="O1498" s="12">
        <f ca="1">Überl!BD1499</f>
        <v>500</v>
      </c>
    </row>
    <row r="1499" spans="1:15" x14ac:dyDescent="0.2">
      <c r="A1499" s="154" t="s">
        <v>2199</v>
      </c>
      <c r="B1499" s="54" t="s">
        <v>632</v>
      </c>
      <c r="C1499" s="154">
        <f t="shared" si="25"/>
        <v>6</v>
      </c>
      <c r="E1499" s="12">
        <v>2658</v>
      </c>
      <c r="F1499" s="12">
        <v>2643</v>
      </c>
      <c r="G1499" s="14">
        <v>381</v>
      </c>
      <c r="H1499" s="14">
        <v>1760</v>
      </c>
      <c r="I1499" s="14">
        <v>517</v>
      </c>
      <c r="J1499" s="13"/>
      <c r="K1499" s="12">
        <f ca="1">Überl!AZ1500</f>
        <v>9008</v>
      </c>
      <c r="L1499" s="12">
        <f ca="1">Überl!BA1500</f>
        <v>139287</v>
      </c>
      <c r="M1499" s="12">
        <f ca="1">Überl!BB1500</f>
        <v>170284</v>
      </c>
      <c r="N1499" s="12">
        <f ca="1">Überl!BC1500</f>
        <v>500</v>
      </c>
      <c r="O1499" s="12">
        <f ca="1">Überl!BD1500</f>
        <v>500</v>
      </c>
    </row>
    <row r="1500" spans="1:15" x14ac:dyDescent="0.2">
      <c r="A1500" s="154" t="s">
        <v>2200</v>
      </c>
      <c r="B1500" s="54" t="s">
        <v>631</v>
      </c>
      <c r="C1500" s="154">
        <f t="shared" si="25"/>
        <v>6</v>
      </c>
      <c r="E1500" s="12">
        <v>4541</v>
      </c>
      <c r="F1500" s="12">
        <v>4059</v>
      </c>
      <c r="G1500" s="14">
        <v>748</v>
      </c>
      <c r="H1500" s="14">
        <v>3027</v>
      </c>
      <c r="I1500" s="14">
        <v>766</v>
      </c>
      <c r="J1500" s="13"/>
      <c r="K1500" s="12">
        <f ca="1">Überl!AZ1501</f>
        <v>9138</v>
      </c>
      <c r="L1500" s="12">
        <f ca="1">Überl!BA1501</f>
        <v>525193</v>
      </c>
      <c r="M1500" s="12">
        <f ca="1">Überl!BB1501</f>
        <v>8013762</v>
      </c>
      <c r="N1500" s="12">
        <f ca="1">Überl!BC1501</f>
        <v>500</v>
      </c>
      <c r="O1500" s="12">
        <f ca="1">Überl!BD1501</f>
        <v>500</v>
      </c>
    </row>
    <row r="1501" spans="1:15" x14ac:dyDescent="0.2">
      <c r="A1501" s="154" t="s">
        <v>2201</v>
      </c>
      <c r="B1501" s="54" t="s">
        <v>630</v>
      </c>
      <c r="C1501" s="154">
        <f t="shared" si="25"/>
        <v>6</v>
      </c>
      <c r="E1501" s="12">
        <v>3735</v>
      </c>
      <c r="F1501" s="12">
        <v>3594</v>
      </c>
      <c r="G1501" s="14">
        <v>533</v>
      </c>
      <c r="H1501" s="14">
        <v>2507</v>
      </c>
      <c r="I1501" s="14">
        <v>695</v>
      </c>
      <c r="J1501" s="13"/>
      <c r="K1501" s="12">
        <f ca="1">Überl!AZ1502</f>
        <v>18185</v>
      </c>
      <c r="L1501" s="12">
        <f ca="1">Überl!BA1502</f>
        <v>168605</v>
      </c>
      <c r="M1501" s="12">
        <f ca="1">Überl!BB1502</f>
        <v>177621</v>
      </c>
      <c r="N1501" s="12">
        <f ca="1">Überl!BC1502</f>
        <v>500</v>
      </c>
      <c r="O1501" s="12">
        <f ca="1">Überl!BD1502</f>
        <v>500</v>
      </c>
    </row>
    <row r="1502" spans="1:15" x14ac:dyDescent="0.2">
      <c r="A1502" s="154" t="s">
        <v>2202</v>
      </c>
      <c r="B1502" s="54" t="s">
        <v>629</v>
      </c>
      <c r="C1502" s="154">
        <f t="shared" si="25"/>
        <v>6</v>
      </c>
      <c r="E1502" s="12">
        <v>11222</v>
      </c>
      <c r="F1502" s="12">
        <v>10671</v>
      </c>
      <c r="G1502" s="14">
        <v>1567</v>
      </c>
      <c r="H1502" s="14">
        <v>7768</v>
      </c>
      <c r="I1502" s="14">
        <v>1887</v>
      </c>
      <c r="J1502" s="13"/>
      <c r="K1502" s="12">
        <f ca="1">Überl!AZ1503</f>
        <v>7310</v>
      </c>
      <c r="L1502" s="12">
        <f ca="1">Überl!BA1503</f>
        <v>1286811</v>
      </c>
      <c r="M1502" s="12">
        <f ca="1">Überl!BB1503</f>
        <v>6126251</v>
      </c>
      <c r="N1502" s="12">
        <f ca="1">Überl!BC1503</f>
        <v>500</v>
      </c>
      <c r="O1502" s="12">
        <f ca="1">Überl!BD1503</f>
        <v>500</v>
      </c>
    </row>
    <row r="1503" spans="1:15" x14ac:dyDescent="0.2">
      <c r="A1503" s="154" t="s">
        <v>2203</v>
      </c>
      <c r="B1503" s="54" t="s">
        <v>628</v>
      </c>
      <c r="C1503" s="154">
        <f t="shared" si="25"/>
        <v>6</v>
      </c>
      <c r="E1503" s="12">
        <v>6212</v>
      </c>
      <c r="F1503" s="12">
        <v>5678</v>
      </c>
      <c r="G1503" s="14">
        <v>877</v>
      </c>
      <c r="H1503" s="14">
        <v>4184</v>
      </c>
      <c r="I1503" s="14">
        <v>1151</v>
      </c>
      <c r="J1503" s="13"/>
      <c r="K1503" s="12">
        <f ca="1">Überl!AZ1504</f>
        <v>16536</v>
      </c>
      <c r="L1503" s="12">
        <f ca="1">Überl!BA1504</f>
        <v>878429</v>
      </c>
      <c r="M1503" s="12">
        <f ca="1">Überl!BB1504</f>
        <v>8591161</v>
      </c>
      <c r="N1503" s="12">
        <f ca="1">Überl!BC1504</f>
        <v>500</v>
      </c>
      <c r="O1503" s="12">
        <f ca="1">Überl!BD1504</f>
        <v>500</v>
      </c>
    </row>
    <row r="1504" spans="1:15" x14ac:dyDescent="0.2">
      <c r="A1504" s="154" t="s">
        <v>2204</v>
      </c>
      <c r="B1504" s="54" t="s">
        <v>627</v>
      </c>
      <c r="C1504" s="154">
        <f t="shared" si="25"/>
        <v>6</v>
      </c>
      <c r="E1504" s="12">
        <v>1480</v>
      </c>
      <c r="F1504" s="12">
        <v>1405</v>
      </c>
      <c r="G1504" s="14">
        <v>223</v>
      </c>
      <c r="H1504" s="14">
        <v>942</v>
      </c>
      <c r="I1504" s="14">
        <v>315</v>
      </c>
      <c r="J1504" s="13"/>
      <c r="K1504" s="12">
        <f ca="1">Überl!AZ1505</f>
        <v>11922</v>
      </c>
      <c r="L1504" s="12">
        <f ca="1">Überl!BA1505</f>
        <v>63099</v>
      </c>
      <c r="M1504" s="12">
        <f ca="1">Überl!BB1505</f>
        <v>149399</v>
      </c>
      <c r="N1504" s="12">
        <f ca="1">Überl!BC1505</f>
        <v>500</v>
      </c>
      <c r="O1504" s="12">
        <f ca="1">Überl!BD1505</f>
        <v>500</v>
      </c>
    </row>
    <row r="1505" spans="1:15" x14ac:dyDescent="0.2">
      <c r="A1505" s="154" t="s">
        <v>2205</v>
      </c>
      <c r="B1505" s="54" t="s">
        <v>626</v>
      </c>
      <c r="C1505" s="154">
        <f t="shared" si="25"/>
        <v>6</v>
      </c>
      <c r="E1505" s="12">
        <v>995</v>
      </c>
      <c r="F1505" s="12">
        <v>1042</v>
      </c>
      <c r="G1505" s="14">
        <v>146</v>
      </c>
      <c r="H1505" s="14">
        <v>605</v>
      </c>
      <c r="I1505" s="14">
        <v>244</v>
      </c>
      <c r="J1505" s="13"/>
      <c r="K1505" s="12">
        <f ca="1">Überl!AZ1506</f>
        <v>3116</v>
      </c>
      <c r="L1505" s="12">
        <f ca="1">Überl!BA1506</f>
        <v>69565</v>
      </c>
      <c r="M1505" s="12">
        <f ca="1">Überl!BB1506</f>
        <v>163794</v>
      </c>
      <c r="N1505" s="12">
        <f ca="1">Überl!BC1506</f>
        <v>500</v>
      </c>
      <c r="O1505" s="12">
        <f ca="1">Überl!BD1506</f>
        <v>500</v>
      </c>
    </row>
    <row r="1506" spans="1:15" x14ac:dyDescent="0.2">
      <c r="A1506" s="154" t="s">
        <v>2206</v>
      </c>
      <c r="B1506" s="54" t="s">
        <v>625</v>
      </c>
      <c r="C1506" s="154">
        <f t="shared" si="25"/>
        <v>6</v>
      </c>
      <c r="E1506" s="12">
        <v>1384</v>
      </c>
      <c r="F1506" s="12">
        <v>1320</v>
      </c>
      <c r="G1506" s="14">
        <v>189</v>
      </c>
      <c r="H1506" s="14">
        <v>939</v>
      </c>
      <c r="I1506" s="14">
        <v>256</v>
      </c>
      <c r="J1506" s="13"/>
      <c r="K1506" s="12">
        <f ca="1">Überl!AZ1507</f>
        <v>8207</v>
      </c>
      <c r="L1506" s="12">
        <f ca="1">Überl!BA1507</f>
        <v>66197</v>
      </c>
      <c r="M1506" s="12">
        <f ca="1">Überl!BB1507</f>
        <v>186807</v>
      </c>
      <c r="N1506" s="12">
        <f ca="1">Überl!BC1507</f>
        <v>500</v>
      </c>
      <c r="O1506" s="12">
        <f ca="1">Überl!BD1507</f>
        <v>500</v>
      </c>
    </row>
    <row r="1507" spans="1:15" x14ac:dyDescent="0.2">
      <c r="A1507" s="154" t="s">
        <v>2207</v>
      </c>
      <c r="B1507" s="54" t="s">
        <v>624</v>
      </c>
      <c r="C1507" s="154">
        <f t="shared" si="25"/>
        <v>6</v>
      </c>
      <c r="E1507" s="12">
        <v>1218</v>
      </c>
      <c r="F1507" s="12">
        <v>1112</v>
      </c>
      <c r="G1507" s="14">
        <v>190</v>
      </c>
      <c r="H1507" s="14">
        <v>842</v>
      </c>
      <c r="I1507" s="14">
        <v>186</v>
      </c>
      <c r="J1507" s="13"/>
      <c r="K1507" s="12">
        <f ca="1">Überl!AZ1508</f>
        <v>9955</v>
      </c>
      <c r="L1507" s="12">
        <f ca="1">Überl!BA1508</f>
        <v>90447</v>
      </c>
      <c r="M1507" s="12">
        <f ca="1">Überl!BB1508</f>
        <v>485423</v>
      </c>
      <c r="N1507" s="12">
        <f ca="1">Überl!BC1508</f>
        <v>500</v>
      </c>
      <c r="O1507" s="12">
        <f ca="1">Überl!BD1508</f>
        <v>500</v>
      </c>
    </row>
    <row r="1508" spans="1:15" x14ac:dyDescent="0.2">
      <c r="A1508" s="154" t="s">
        <v>2208</v>
      </c>
      <c r="B1508" s="54" t="s">
        <v>623</v>
      </c>
      <c r="C1508" s="154">
        <f t="shared" si="25"/>
        <v>6</v>
      </c>
      <c r="E1508" s="12">
        <v>2509</v>
      </c>
      <c r="F1508" s="12">
        <v>2255</v>
      </c>
      <c r="G1508" s="14">
        <v>418</v>
      </c>
      <c r="H1508" s="14">
        <v>1780</v>
      </c>
      <c r="I1508" s="14">
        <v>311</v>
      </c>
      <c r="J1508" s="13"/>
      <c r="K1508" s="12">
        <f ca="1">Überl!AZ1509</f>
        <v>5258</v>
      </c>
      <c r="L1508" s="12">
        <f ca="1">Überl!BA1509</f>
        <v>184972</v>
      </c>
      <c r="M1508" s="12">
        <f ca="1">Überl!BB1509</f>
        <v>761535</v>
      </c>
      <c r="N1508" s="12">
        <f ca="1">Überl!BC1509</f>
        <v>500</v>
      </c>
      <c r="O1508" s="12">
        <f ca="1">Überl!BD1509</f>
        <v>500</v>
      </c>
    </row>
    <row r="1509" spans="1:15" x14ac:dyDescent="0.2">
      <c r="A1509" s="154" t="s">
        <v>2209</v>
      </c>
      <c r="B1509" s="54" t="s">
        <v>622</v>
      </c>
      <c r="C1509" s="154">
        <f t="shared" si="25"/>
        <v>6</v>
      </c>
      <c r="E1509" s="12">
        <v>2261</v>
      </c>
      <c r="F1509" s="12">
        <v>2279</v>
      </c>
      <c r="G1509" s="14">
        <v>294</v>
      </c>
      <c r="H1509" s="14">
        <v>1512</v>
      </c>
      <c r="I1509" s="14">
        <v>455</v>
      </c>
      <c r="J1509" s="13"/>
      <c r="K1509" s="12">
        <f ca="1">Überl!AZ1510</f>
        <v>10065</v>
      </c>
      <c r="L1509" s="12">
        <f ca="1">Überl!BA1510</f>
        <v>109228</v>
      </c>
      <c r="M1509" s="12">
        <f ca="1">Überl!BB1510</f>
        <v>273973</v>
      </c>
      <c r="N1509" s="12">
        <f ca="1">Überl!BC1510</f>
        <v>500</v>
      </c>
      <c r="O1509" s="12">
        <f ca="1">Überl!BD1510</f>
        <v>500</v>
      </c>
    </row>
    <row r="1510" spans="1:15" x14ac:dyDescent="0.2">
      <c r="A1510" s="154" t="s">
        <v>2210</v>
      </c>
      <c r="B1510" s="54" t="s">
        <v>621</v>
      </c>
      <c r="C1510" s="154">
        <f t="shared" si="25"/>
        <v>6</v>
      </c>
      <c r="E1510" s="12">
        <v>1950</v>
      </c>
      <c r="F1510" s="12">
        <v>1996</v>
      </c>
      <c r="G1510" s="14">
        <v>287</v>
      </c>
      <c r="H1510" s="14">
        <v>1265</v>
      </c>
      <c r="I1510" s="14">
        <v>398</v>
      </c>
      <c r="J1510" s="13"/>
      <c r="K1510" s="12">
        <f ca="1">Überl!AZ1511</f>
        <v>8548</v>
      </c>
      <c r="L1510" s="12">
        <f ca="1">Überl!BA1511</f>
        <v>112830</v>
      </c>
      <c r="M1510" s="12">
        <f ca="1">Überl!BB1511</f>
        <v>202738</v>
      </c>
      <c r="N1510" s="12">
        <f ca="1">Überl!BC1511</f>
        <v>500</v>
      </c>
      <c r="O1510" s="12">
        <f ca="1">Überl!BD1511</f>
        <v>500</v>
      </c>
    </row>
    <row r="1511" spans="1:15" x14ac:dyDescent="0.2">
      <c r="A1511" s="154" t="s">
        <v>2211</v>
      </c>
      <c r="B1511" s="54" t="s">
        <v>620</v>
      </c>
      <c r="C1511" s="154">
        <f t="shared" si="25"/>
        <v>6</v>
      </c>
      <c r="E1511" s="12">
        <v>1460</v>
      </c>
      <c r="F1511" s="12">
        <v>1422</v>
      </c>
      <c r="G1511" s="14">
        <v>241</v>
      </c>
      <c r="H1511" s="14">
        <v>973</v>
      </c>
      <c r="I1511" s="14">
        <v>246</v>
      </c>
      <c r="J1511" s="13"/>
      <c r="K1511" s="12">
        <f ca="1">Überl!AZ1512</f>
        <v>8658</v>
      </c>
      <c r="L1511" s="12">
        <f ca="1">Überl!BA1512</f>
        <v>55482</v>
      </c>
      <c r="M1511" s="12">
        <f ca="1">Überl!BB1512</f>
        <v>113350</v>
      </c>
      <c r="N1511" s="12">
        <f ca="1">Überl!BC1512</f>
        <v>500</v>
      </c>
      <c r="O1511" s="12">
        <f ca="1">Überl!BD1512</f>
        <v>500</v>
      </c>
    </row>
    <row r="1512" spans="1:15" x14ac:dyDescent="0.2">
      <c r="A1512" s="154" t="s">
        <v>2212</v>
      </c>
      <c r="B1512" s="54" t="s">
        <v>619</v>
      </c>
      <c r="C1512" s="154">
        <f t="shared" si="25"/>
        <v>6</v>
      </c>
      <c r="E1512" s="12">
        <v>1217</v>
      </c>
      <c r="F1512" s="12">
        <v>1240</v>
      </c>
      <c r="G1512" s="14">
        <v>160</v>
      </c>
      <c r="H1512" s="14">
        <v>785</v>
      </c>
      <c r="I1512" s="14">
        <v>272</v>
      </c>
      <c r="J1512" s="13"/>
      <c r="K1512" s="12">
        <f ca="1">Überl!AZ1513</f>
        <v>7814</v>
      </c>
      <c r="L1512" s="12">
        <f ca="1">Überl!BA1513</f>
        <v>55489</v>
      </c>
      <c r="M1512" s="12">
        <f ca="1">Überl!BB1513</f>
        <v>322965</v>
      </c>
      <c r="N1512" s="12">
        <f ca="1">Überl!BC1513</f>
        <v>500</v>
      </c>
      <c r="O1512" s="12">
        <f ca="1">Überl!BD1513</f>
        <v>500</v>
      </c>
    </row>
    <row r="1513" spans="1:15" x14ac:dyDescent="0.2">
      <c r="A1513" s="154" t="s">
        <v>2213</v>
      </c>
      <c r="B1513" s="54" t="s">
        <v>618</v>
      </c>
      <c r="C1513" s="154">
        <f t="shared" si="25"/>
        <v>6</v>
      </c>
      <c r="E1513" s="12">
        <v>1329</v>
      </c>
      <c r="F1513" s="12">
        <v>1256</v>
      </c>
      <c r="G1513" s="14">
        <v>190</v>
      </c>
      <c r="H1513" s="14">
        <v>927</v>
      </c>
      <c r="I1513" s="14">
        <v>212</v>
      </c>
      <c r="J1513" s="13"/>
      <c r="K1513" s="12">
        <f ca="1">Überl!AZ1514</f>
        <v>12158</v>
      </c>
      <c r="L1513" s="12">
        <f ca="1">Überl!BA1514</f>
        <v>66891</v>
      </c>
      <c r="M1513" s="12">
        <f ca="1">Überl!BB1514</f>
        <v>285901</v>
      </c>
      <c r="N1513" s="12">
        <f ca="1">Überl!BC1514</f>
        <v>500</v>
      </c>
      <c r="O1513" s="12">
        <f ca="1">Überl!BD1514</f>
        <v>500</v>
      </c>
    </row>
    <row r="1514" spans="1:15" x14ac:dyDescent="0.2">
      <c r="A1514" s="154" t="s">
        <v>2214</v>
      </c>
      <c r="B1514" s="54" t="s">
        <v>617</v>
      </c>
      <c r="C1514" s="154">
        <f t="shared" si="25"/>
        <v>6</v>
      </c>
      <c r="E1514" s="12">
        <v>2176</v>
      </c>
      <c r="F1514" s="12">
        <v>2073</v>
      </c>
      <c r="G1514" s="14">
        <v>293</v>
      </c>
      <c r="H1514" s="14">
        <v>1477</v>
      </c>
      <c r="I1514" s="14">
        <v>406</v>
      </c>
      <c r="J1514" s="13"/>
      <c r="K1514" s="12">
        <f ca="1">Überl!AZ1515</f>
        <v>3330</v>
      </c>
      <c r="L1514" s="12">
        <f ca="1">Überl!BA1515</f>
        <v>175544</v>
      </c>
      <c r="M1514" s="12">
        <f ca="1">Überl!BB1515</f>
        <v>1670723</v>
      </c>
      <c r="N1514" s="12">
        <f ca="1">Überl!BC1515</f>
        <v>500</v>
      </c>
      <c r="O1514" s="12">
        <f ca="1">Überl!BD1515</f>
        <v>500</v>
      </c>
    </row>
    <row r="1515" spans="1:15" x14ac:dyDescent="0.2">
      <c r="A1515" s="154" t="s">
        <v>2215</v>
      </c>
      <c r="B1515" s="54" t="s">
        <v>616</v>
      </c>
      <c r="C1515" s="154">
        <f t="shared" si="25"/>
        <v>6</v>
      </c>
      <c r="E1515" s="12">
        <v>2083</v>
      </c>
      <c r="F1515" s="12">
        <v>2198</v>
      </c>
      <c r="G1515" s="14">
        <v>284</v>
      </c>
      <c r="H1515" s="14">
        <v>1353</v>
      </c>
      <c r="I1515" s="14">
        <v>446</v>
      </c>
      <c r="J1515" s="13"/>
      <c r="K1515" s="12">
        <f ca="1">Überl!AZ1516</f>
        <v>10364</v>
      </c>
      <c r="L1515" s="12">
        <f ca="1">Überl!BA1516</f>
        <v>80780</v>
      </c>
      <c r="M1515" s="12">
        <f ca="1">Überl!BB1516</f>
        <v>173560</v>
      </c>
      <c r="N1515" s="12">
        <f ca="1">Überl!BC1516</f>
        <v>500</v>
      </c>
      <c r="O1515" s="12">
        <f ca="1">Überl!BD1516</f>
        <v>500</v>
      </c>
    </row>
    <row r="1516" spans="1:15" x14ac:dyDescent="0.2">
      <c r="A1516" s="154" t="s">
        <v>2216</v>
      </c>
      <c r="B1516" s="54" t="s">
        <v>615</v>
      </c>
      <c r="C1516" s="154">
        <f t="shared" si="25"/>
        <v>6</v>
      </c>
      <c r="E1516" s="12">
        <v>1496</v>
      </c>
      <c r="F1516" s="12">
        <v>1471</v>
      </c>
      <c r="G1516" s="14">
        <v>212</v>
      </c>
      <c r="H1516" s="14">
        <v>1003</v>
      </c>
      <c r="I1516" s="14">
        <v>281</v>
      </c>
      <c r="J1516" s="13"/>
      <c r="K1516" s="12">
        <f ca="1">Überl!AZ1517</f>
        <v>11956</v>
      </c>
      <c r="L1516" s="12">
        <f ca="1">Überl!BA1517</f>
        <v>80942</v>
      </c>
      <c r="M1516" s="12">
        <f ca="1">Überl!BB1517</f>
        <v>323184</v>
      </c>
      <c r="N1516" s="12">
        <f ca="1">Überl!BC1517</f>
        <v>500</v>
      </c>
      <c r="O1516" s="12">
        <f ca="1">Überl!BD1517</f>
        <v>500</v>
      </c>
    </row>
    <row r="1517" spans="1:15" x14ac:dyDescent="0.2">
      <c r="A1517" s="154" t="s">
        <v>2217</v>
      </c>
      <c r="B1517" s="54" t="s">
        <v>614</v>
      </c>
      <c r="C1517" s="154">
        <f t="shared" si="25"/>
        <v>6</v>
      </c>
      <c r="E1517" s="12">
        <v>1730</v>
      </c>
      <c r="F1517" s="12">
        <v>1744</v>
      </c>
      <c r="G1517" s="14">
        <v>201</v>
      </c>
      <c r="H1517" s="14">
        <v>1166</v>
      </c>
      <c r="I1517" s="14">
        <v>363</v>
      </c>
      <c r="J1517" s="13"/>
      <c r="K1517" s="12">
        <f ca="1">Überl!AZ1518</f>
        <v>6591</v>
      </c>
      <c r="L1517" s="12">
        <f ca="1">Überl!BA1518</f>
        <v>81322</v>
      </c>
      <c r="M1517" s="12">
        <f ca="1">Überl!BB1518</f>
        <v>112406</v>
      </c>
      <c r="N1517" s="12">
        <f ca="1">Überl!BC1518</f>
        <v>500</v>
      </c>
      <c r="O1517" s="12">
        <f ca="1">Überl!BD1518</f>
        <v>500</v>
      </c>
    </row>
    <row r="1518" spans="1:15" x14ac:dyDescent="0.2">
      <c r="A1518" s="154" t="s">
        <v>2218</v>
      </c>
      <c r="B1518" s="54" t="s">
        <v>613</v>
      </c>
      <c r="C1518" s="154">
        <f t="shared" si="25"/>
        <v>6</v>
      </c>
      <c r="E1518" s="12">
        <v>2014</v>
      </c>
      <c r="F1518" s="12">
        <v>2033</v>
      </c>
      <c r="G1518" s="14">
        <v>280</v>
      </c>
      <c r="H1518" s="14">
        <v>1322</v>
      </c>
      <c r="I1518" s="14">
        <v>412</v>
      </c>
      <c r="J1518" s="13"/>
      <c r="K1518" s="12">
        <f ca="1">Überl!AZ1519</f>
        <v>11466</v>
      </c>
      <c r="L1518" s="12">
        <f ca="1">Überl!BA1519</f>
        <v>94596</v>
      </c>
      <c r="M1518" s="12">
        <f ca="1">Überl!BB1519</f>
        <v>171415</v>
      </c>
      <c r="N1518" s="12">
        <f ca="1">Überl!BC1519</f>
        <v>500</v>
      </c>
      <c r="O1518" s="12">
        <f ca="1">Überl!BD1519</f>
        <v>500</v>
      </c>
    </row>
    <row r="1519" spans="1:15" x14ac:dyDescent="0.2">
      <c r="A1519" s="154" t="s">
        <v>2219</v>
      </c>
      <c r="B1519" s="54" t="s">
        <v>612</v>
      </c>
      <c r="C1519" s="154">
        <f t="shared" si="25"/>
        <v>6</v>
      </c>
      <c r="E1519" s="12">
        <v>2287</v>
      </c>
      <c r="F1519" s="12">
        <v>2211</v>
      </c>
      <c r="G1519" s="14">
        <v>293</v>
      </c>
      <c r="H1519" s="14">
        <v>1512</v>
      </c>
      <c r="I1519" s="14">
        <v>482</v>
      </c>
      <c r="J1519" s="13"/>
      <c r="K1519" s="12">
        <f ca="1">Überl!AZ1520</f>
        <v>12410</v>
      </c>
      <c r="L1519" s="12">
        <f ca="1">Überl!BA1520</f>
        <v>99424</v>
      </c>
      <c r="M1519" s="12">
        <f ca="1">Überl!BB1520</f>
        <v>177540</v>
      </c>
      <c r="N1519" s="12">
        <f ca="1">Überl!BC1520</f>
        <v>500</v>
      </c>
      <c r="O1519" s="12">
        <f ca="1">Überl!BD1520</f>
        <v>500</v>
      </c>
    </row>
    <row r="1520" spans="1:15" x14ac:dyDescent="0.2">
      <c r="A1520" s="154" t="s">
        <v>2220</v>
      </c>
      <c r="B1520" s="54" t="s">
        <v>611</v>
      </c>
      <c r="C1520" s="154">
        <f t="shared" si="25"/>
        <v>6</v>
      </c>
      <c r="E1520" s="12">
        <v>3287</v>
      </c>
      <c r="F1520" s="12">
        <v>3197</v>
      </c>
      <c r="G1520" s="14">
        <v>411</v>
      </c>
      <c r="H1520" s="14">
        <v>2322</v>
      </c>
      <c r="I1520" s="14">
        <v>554</v>
      </c>
      <c r="J1520" s="13"/>
      <c r="K1520" s="12">
        <f ca="1">Überl!AZ1521</f>
        <v>7280</v>
      </c>
      <c r="L1520" s="12">
        <f ca="1">Überl!BA1521</f>
        <v>188798</v>
      </c>
      <c r="M1520" s="12">
        <f ca="1">Überl!BB1521</f>
        <v>734572</v>
      </c>
      <c r="N1520" s="12">
        <f ca="1">Überl!BC1521</f>
        <v>500</v>
      </c>
      <c r="O1520" s="12">
        <f ca="1">Überl!BD1521</f>
        <v>500</v>
      </c>
    </row>
    <row r="1521" spans="1:15" x14ac:dyDescent="0.2">
      <c r="A1521" s="154" t="s">
        <v>2221</v>
      </c>
      <c r="B1521" s="54" t="s">
        <v>610</v>
      </c>
      <c r="C1521" s="154">
        <f t="shared" si="25"/>
        <v>6</v>
      </c>
      <c r="E1521" s="12">
        <v>5980</v>
      </c>
      <c r="F1521" s="12">
        <v>5472</v>
      </c>
      <c r="G1521" s="14">
        <v>794</v>
      </c>
      <c r="H1521" s="14">
        <v>4113</v>
      </c>
      <c r="I1521" s="14">
        <v>1073</v>
      </c>
      <c r="J1521" s="13"/>
      <c r="K1521" s="12">
        <f ca="1">Überl!AZ1522</f>
        <v>5392</v>
      </c>
      <c r="L1521" s="12">
        <f ca="1">Überl!BA1522</f>
        <v>353397</v>
      </c>
      <c r="M1521" s="12">
        <f ca="1">Überl!BB1522</f>
        <v>833394</v>
      </c>
      <c r="N1521" s="12">
        <f ca="1">Überl!BC1522</f>
        <v>500</v>
      </c>
      <c r="O1521" s="12">
        <f ca="1">Überl!BD1522</f>
        <v>500</v>
      </c>
    </row>
    <row r="1522" spans="1:15" x14ac:dyDescent="0.2">
      <c r="A1522" s="154" t="s">
        <v>2222</v>
      </c>
      <c r="B1522" s="54" t="s">
        <v>609</v>
      </c>
      <c r="C1522" s="154">
        <f t="shared" si="25"/>
        <v>6</v>
      </c>
      <c r="E1522" s="12">
        <v>2569</v>
      </c>
      <c r="F1522" s="12">
        <v>2547</v>
      </c>
      <c r="G1522" s="14">
        <v>382</v>
      </c>
      <c r="H1522" s="14">
        <v>1706</v>
      </c>
      <c r="I1522" s="14">
        <v>481</v>
      </c>
      <c r="J1522" s="13"/>
      <c r="K1522" s="12">
        <f ca="1">Überl!AZ1523</f>
        <v>13894</v>
      </c>
      <c r="L1522" s="12">
        <f ca="1">Überl!BA1523</f>
        <v>181429</v>
      </c>
      <c r="M1522" s="12">
        <f ca="1">Überl!BB1523</f>
        <v>613774</v>
      </c>
      <c r="N1522" s="12">
        <f ca="1">Überl!BC1523</f>
        <v>500</v>
      </c>
      <c r="O1522" s="12">
        <f ca="1">Überl!BD1523</f>
        <v>500</v>
      </c>
    </row>
    <row r="1523" spans="1:15" x14ac:dyDescent="0.2">
      <c r="A1523" s="154" t="s">
        <v>2223</v>
      </c>
      <c r="B1523" s="54" t="s">
        <v>608</v>
      </c>
      <c r="C1523" s="154">
        <f t="shared" si="25"/>
        <v>6</v>
      </c>
      <c r="E1523" s="12">
        <v>3219</v>
      </c>
      <c r="F1523" s="12">
        <v>3251</v>
      </c>
      <c r="G1523" s="14">
        <v>456</v>
      </c>
      <c r="H1523" s="14">
        <v>2085</v>
      </c>
      <c r="I1523" s="14">
        <v>678</v>
      </c>
      <c r="J1523" s="13"/>
      <c r="K1523" s="12">
        <f ca="1">Überl!AZ1524</f>
        <v>23274</v>
      </c>
      <c r="L1523" s="12">
        <f ca="1">Überl!BA1524</f>
        <v>149313</v>
      </c>
      <c r="M1523" s="12">
        <f ca="1">Überl!BB1524</f>
        <v>463392</v>
      </c>
      <c r="N1523" s="12">
        <f ca="1">Überl!BC1524</f>
        <v>500</v>
      </c>
      <c r="O1523" s="12">
        <f ca="1">Überl!BD1524</f>
        <v>500</v>
      </c>
    </row>
    <row r="1524" spans="1:15" x14ac:dyDescent="0.2">
      <c r="A1524" s="154" t="s">
        <v>2224</v>
      </c>
      <c r="B1524" s="54" t="s">
        <v>607</v>
      </c>
      <c r="C1524" s="154">
        <f t="shared" si="25"/>
        <v>6</v>
      </c>
      <c r="E1524" s="12">
        <v>2797</v>
      </c>
      <c r="F1524" s="12">
        <v>2816</v>
      </c>
      <c r="G1524" s="14">
        <v>351</v>
      </c>
      <c r="H1524" s="14">
        <v>1943</v>
      </c>
      <c r="I1524" s="14">
        <v>503</v>
      </c>
      <c r="J1524" s="13"/>
      <c r="K1524" s="12">
        <f ca="1">Überl!AZ1525</f>
        <v>10167</v>
      </c>
      <c r="L1524" s="12">
        <f ca="1">Überl!BA1525</f>
        <v>204765</v>
      </c>
      <c r="M1524" s="12">
        <f ca="1">Überl!BB1525</f>
        <v>797630</v>
      </c>
      <c r="N1524" s="12">
        <f ca="1">Überl!BC1525</f>
        <v>500</v>
      </c>
      <c r="O1524" s="12">
        <f ca="1">Überl!BD1525</f>
        <v>500</v>
      </c>
    </row>
    <row r="1525" spans="1:15" x14ac:dyDescent="0.2">
      <c r="A1525" s="154" t="s">
        <v>2225</v>
      </c>
      <c r="B1525" s="54" t="s">
        <v>606</v>
      </c>
      <c r="C1525" s="154">
        <f t="shared" si="25"/>
        <v>6</v>
      </c>
      <c r="E1525" s="12">
        <v>2802</v>
      </c>
      <c r="F1525" s="12">
        <v>2735</v>
      </c>
      <c r="G1525" s="14">
        <v>408</v>
      </c>
      <c r="H1525" s="14">
        <v>1893</v>
      </c>
      <c r="I1525" s="14">
        <v>501</v>
      </c>
      <c r="J1525" s="13"/>
      <c r="K1525" s="12">
        <f ca="1">Überl!AZ1526</f>
        <v>14665</v>
      </c>
      <c r="L1525" s="12">
        <f ca="1">Überl!BA1526</f>
        <v>158870</v>
      </c>
      <c r="M1525" s="12">
        <f ca="1">Überl!BB1526</f>
        <v>233393</v>
      </c>
      <c r="N1525" s="12">
        <f ca="1">Überl!BC1526</f>
        <v>500</v>
      </c>
      <c r="O1525" s="12">
        <f ca="1">Überl!BD1526</f>
        <v>500</v>
      </c>
    </row>
    <row r="1526" spans="1:15" x14ac:dyDescent="0.2">
      <c r="A1526" s="154" t="s">
        <v>2226</v>
      </c>
      <c r="B1526" s="54" t="s">
        <v>605</v>
      </c>
      <c r="C1526" s="154">
        <f t="shared" si="25"/>
        <v>6</v>
      </c>
      <c r="E1526" s="12">
        <v>12383</v>
      </c>
      <c r="F1526" s="12">
        <v>11531</v>
      </c>
      <c r="G1526" s="14">
        <v>1571</v>
      </c>
      <c r="H1526" s="14">
        <v>8458</v>
      </c>
      <c r="I1526" s="14">
        <v>2354</v>
      </c>
      <c r="J1526" s="13"/>
      <c r="K1526" s="12">
        <f ca="1">Überl!AZ1527</f>
        <v>9538</v>
      </c>
      <c r="L1526" s="12">
        <f ca="1">Überl!BA1527</f>
        <v>996438</v>
      </c>
      <c r="M1526" s="12">
        <f ca="1">Überl!BB1527</f>
        <v>4923575</v>
      </c>
      <c r="N1526" s="12">
        <f ca="1">Überl!BC1527</f>
        <v>500</v>
      </c>
      <c r="O1526" s="12">
        <f ca="1">Überl!BD1527</f>
        <v>500</v>
      </c>
    </row>
    <row r="1527" spans="1:15" x14ac:dyDescent="0.2">
      <c r="A1527" s="154" t="s">
        <v>2227</v>
      </c>
      <c r="B1527" s="54" t="s">
        <v>604</v>
      </c>
      <c r="C1527" s="154">
        <f t="shared" si="25"/>
        <v>6</v>
      </c>
      <c r="E1527" s="12">
        <v>3689</v>
      </c>
      <c r="F1527" s="12">
        <v>3775</v>
      </c>
      <c r="G1527" s="14">
        <v>507</v>
      </c>
      <c r="H1527" s="14">
        <v>2465</v>
      </c>
      <c r="I1527" s="14">
        <v>717</v>
      </c>
      <c r="J1527" s="13"/>
      <c r="K1527" s="12">
        <f ca="1">Überl!AZ1528</f>
        <v>27509</v>
      </c>
      <c r="L1527" s="12">
        <f ca="1">Überl!BA1528</f>
        <v>163629</v>
      </c>
      <c r="M1527" s="12">
        <f ca="1">Überl!BB1528</f>
        <v>327176</v>
      </c>
      <c r="N1527" s="12">
        <f ca="1">Überl!BC1528</f>
        <v>500</v>
      </c>
      <c r="O1527" s="12">
        <f ca="1">Überl!BD1528</f>
        <v>500</v>
      </c>
    </row>
    <row r="1528" spans="1:15" x14ac:dyDescent="0.2">
      <c r="A1528" s="154" t="s">
        <v>2228</v>
      </c>
      <c r="B1528" s="54" t="s">
        <v>603</v>
      </c>
      <c r="C1528" s="154">
        <f t="shared" si="25"/>
        <v>6</v>
      </c>
      <c r="E1528" s="12">
        <v>1510</v>
      </c>
      <c r="F1528" s="12">
        <v>1509</v>
      </c>
      <c r="G1528" s="14">
        <v>233</v>
      </c>
      <c r="H1528" s="14">
        <v>980</v>
      </c>
      <c r="I1528" s="14">
        <v>297</v>
      </c>
      <c r="J1528" s="13"/>
      <c r="K1528" s="12">
        <f ca="1">Überl!AZ1529</f>
        <v>13559</v>
      </c>
      <c r="L1528" s="12">
        <f ca="1">Überl!BA1529</f>
        <v>79529</v>
      </c>
      <c r="M1528" s="12">
        <f ca="1">Überl!BB1529</f>
        <v>132509</v>
      </c>
      <c r="N1528" s="12">
        <f ca="1">Überl!BC1529</f>
        <v>500</v>
      </c>
      <c r="O1528" s="12">
        <f ca="1">Überl!BD1529</f>
        <v>500</v>
      </c>
    </row>
    <row r="1529" spans="1:15" x14ac:dyDescent="0.2">
      <c r="A1529" s="154" t="s">
        <v>2229</v>
      </c>
      <c r="B1529" s="54" t="s">
        <v>601</v>
      </c>
      <c r="C1529" s="154">
        <f t="shared" si="25"/>
        <v>6</v>
      </c>
      <c r="E1529" s="12">
        <v>2299</v>
      </c>
      <c r="F1529" s="12">
        <v>2294</v>
      </c>
      <c r="G1529" s="14">
        <v>297</v>
      </c>
      <c r="H1529" s="14">
        <v>1540</v>
      </c>
      <c r="I1529" s="14">
        <v>462</v>
      </c>
      <c r="J1529" s="13"/>
      <c r="K1529" s="12">
        <f ca="1">Überl!AZ1530</f>
        <v>23169</v>
      </c>
      <c r="L1529" s="12">
        <f ca="1">Überl!BA1530</f>
        <v>112611</v>
      </c>
      <c r="M1529" s="12">
        <f ca="1">Überl!BB1530</f>
        <v>868889</v>
      </c>
      <c r="N1529" s="12">
        <f ca="1">Überl!BC1530</f>
        <v>500</v>
      </c>
      <c r="O1529" s="12">
        <f ca="1">Überl!BD1530</f>
        <v>500</v>
      </c>
    </row>
    <row r="1530" spans="1:15" x14ac:dyDescent="0.2">
      <c r="A1530" s="154" t="s">
        <v>2230</v>
      </c>
      <c r="B1530" s="54" t="s">
        <v>599</v>
      </c>
      <c r="C1530" s="154">
        <f t="shared" si="25"/>
        <v>6</v>
      </c>
      <c r="E1530" s="12">
        <v>5421</v>
      </c>
      <c r="F1530" s="12">
        <v>5197</v>
      </c>
      <c r="G1530" s="14">
        <v>719</v>
      </c>
      <c r="H1530" s="14">
        <v>3638</v>
      </c>
      <c r="I1530" s="14">
        <v>1064</v>
      </c>
      <c r="J1530" s="13"/>
      <c r="K1530" s="12">
        <f ca="1">Überl!AZ1531</f>
        <v>20187</v>
      </c>
      <c r="L1530" s="12">
        <f ca="1">Überl!BA1531</f>
        <v>295147</v>
      </c>
      <c r="M1530" s="12">
        <f ca="1">Überl!BB1531</f>
        <v>1322453</v>
      </c>
      <c r="N1530" s="12">
        <f ca="1">Überl!BC1531</f>
        <v>500</v>
      </c>
      <c r="O1530" s="12">
        <f ca="1">Überl!BD1531</f>
        <v>500</v>
      </c>
    </row>
    <row r="1531" spans="1:15" x14ac:dyDescent="0.2">
      <c r="A1531" s="154">
        <v>61060</v>
      </c>
      <c r="B1531" s="54" t="s">
        <v>2483</v>
      </c>
      <c r="C1531" s="154">
        <f t="shared" si="25"/>
        <v>6</v>
      </c>
      <c r="E1531" s="12">
        <v>4303</v>
      </c>
      <c r="F1531" s="12">
        <v>4298</v>
      </c>
      <c r="G1531" s="14">
        <v>609</v>
      </c>
      <c r="H1531" s="14">
        <v>2853</v>
      </c>
      <c r="I1531" s="14">
        <v>841</v>
      </c>
      <c r="J1531" s="13"/>
      <c r="K1531" s="12">
        <f ca="1">Überl!AZ1532</f>
        <v>42020</v>
      </c>
      <c r="L1531" s="12">
        <f ca="1">Überl!BA1532</f>
        <v>215062</v>
      </c>
      <c r="M1531" s="12">
        <f ca="1">Überl!BB1532</f>
        <v>655827</v>
      </c>
      <c r="N1531" s="12">
        <f>Überl!BC1532</f>
        <v>500</v>
      </c>
      <c r="O1531" s="12">
        <f>Überl!BD1532</f>
        <v>500</v>
      </c>
    </row>
    <row r="1532" spans="1:15" x14ac:dyDescent="0.2">
      <c r="A1532" s="154">
        <v>61061</v>
      </c>
      <c r="B1532" s="54" t="s">
        <v>600</v>
      </c>
      <c r="C1532" s="154">
        <f t="shared" si="25"/>
        <v>6</v>
      </c>
      <c r="E1532" s="12">
        <v>6283</v>
      </c>
      <c r="F1532" s="12">
        <v>6281</v>
      </c>
      <c r="G1532" s="14">
        <v>929</v>
      </c>
      <c r="H1532" s="14">
        <v>4247</v>
      </c>
      <c r="I1532" s="14">
        <v>1107</v>
      </c>
      <c r="J1532" s="13"/>
      <c r="K1532" s="12">
        <f ca="1">Überl!AZ1533</f>
        <v>29034</v>
      </c>
      <c r="L1532" s="12">
        <f ca="1">Überl!BA1533</f>
        <v>361967</v>
      </c>
      <c r="M1532" s="12">
        <f ca="1">Überl!BB1533</f>
        <v>1441648</v>
      </c>
      <c r="N1532" s="12">
        <f>Überl!BC1533</f>
        <v>500</v>
      </c>
      <c r="O1532" s="12">
        <f>Überl!BD1533</f>
        <v>500</v>
      </c>
    </row>
    <row r="1533" spans="1:15" x14ac:dyDescent="0.2">
      <c r="A1533" s="154" t="s">
        <v>2231</v>
      </c>
      <c r="B1533" s="54" t="s">
        <v>598</v>
      </c>
      <c r="C1533" s="154">
        <f t="shared" si="25"/>
        <v>6</v>
      </c>
      <c r="E1533" s="12">
        <v>3932</v>
      </c>
      <c r="F1533" s="12">
        <v>4367</v>
      </c>
      <c r="G1533" s="14">
        <v>288</v>
      </c>
      <c r="H1533" s="14">
        <v>2100</v>
      </c>
      <c r="I1533" s="14">
        <v>1544</v>
      </c>
      <c r="J1533" s="13"/>
      <c r="K1533" s="12">
        <f ca="1">Überl!AZ1534</f>
        <v>15697</v>
      </c>
      <c r="L1533" s="12">
        <f ca="1">Überl!BA1534</f>
        <v>322449</v>
      </c>
      <c r="M1533" s="12">
        <f ca="1">Überl!BB1534</f>
        <v>897616</v>
      </c>
      <c r="N1533" s="12">
        <f ca="1">Überl!BC1534</f>
        <v>500</v>
      </c>
      <c r="O1533" s="12">
        <f ca="1">Überl!BD1534</f>
        <v>500</v>
      </c>
    </row>
    <row r="1534" spans="1:15" x14ac:dyDescent="0.2">
      <c r="A1534" s="154" t="s">
        <v>2232</v>
      </c>
      <c r="B1534" s="54" t="s">
        <v>597</v>
      </c>
      <c r="C1534" s="154">
        <f t="shared" si="25"/>
        <v>6</v>
      </c>
      <c r="E1534" s="12">
        <v>987</v>
      </c>
      <c r="F1534" s="12">
        <v>1038</v>
      </c>
      <c r="G1534" s="14">
        <v>120</v>
      </c>
      <c r="H1534" s="14">
        <v>612</v>
      </c>
      <c r="I1534" s="14">
        <v>255</v>
      </c>
      <c r="J1534" s="13"/>
      <c r="K1534" s="12">
        <f ca="1">Überl!AZ1535</f>
        <v>12438</v>
      </c>
      <c r="L1534" s="12">
        <f ca="1">Überl!BA1535</f>
        <v>86326</v>
      </c>
      <c r="M1534" s="12">
        <f ca="1">Überl!BB1535</f>
        <v>201783</v>
      </c>
      <c r="N1534" s="12">
        <f ca="1">Überl!BC1535</f>
        <v>500</v>
      </c>
      <c r="O1534" s="12">
        <f ca="1">Überl!BD1535</f>
        <v>500</v>
      </c>
    </row>
    <row r="1535" spans="1:15" x14ac:dyDescent="0.2">
      <c r="A1535" s="154" t="s">
        <v>2233</v>
      </c>
      <c r="B1535" s="54" t="s">
        <v>596</v>
      </c>
      <c r="C1535" s="154">
        <f t="shared" si="25"/>
        <v>6</v>
      </c>
      <c r="E1535" s="12">
        <v>1589</v>
      </c>
      <c r="F1535" s="12">
        <v>1628</v>
      </c>
      <c r="G1535" s="14">
        <v>205</v>
      </c>
      <c r="H1535" s="14">
        <v>1014</v>
      </c>
      <c r="I1535" s="14">
        <v>370</v>
      </c>
      <c r="J1535" s="13"/>
      <c r="K1535" s="12">
        <f ca="1">Überl!AZ1536</f>
        <v>18128</v>
      </c>
      <c r="L1535" s="12">
        <f ca="1">Überl!BA1536</f>
        <v>142309</v>
      </c>
      <c r="M1535" s="12">
        <f ca="1">Überl!BB1536</f>
        <v>318723</v>
      </c>
      <c r="N1535" s="12">
        <f ca="1">Überl!BC1536</f>
        <v>500</v>
      </c>
      <c r="O1535" s="12">
        <f ca="1">Überl!BD1536</f>
        <v>500</v>
      </c>
    </row>
    <row r="1536" spans="1:15" x14ac:dyDescent="0.2">
      <c r="A1536" s="154" t="s">
        <v>2234</v>
      </c>
      <c r="B1536" s="54" t="s">
        <v>595</v>
      </c>
      <c r="C1536" s="154">
        <f t="shared" si="25"/>
        <v>6</v>
      </c>
      <c r="E1536" s="12">
        <v>1299</v>
      </c>
      <c r="F1536" s="12">
        <v>1268</v>
      </c>
      <c r="G1536" s="14">
        <v>156</v>
      </c>
      <c r="H1536" s="14">
        <v>841</v>
      </c>
      <c r="I1536" s="14">
        <v>302</v>
      </c>
      <c r="J1536" s="13"/>
      <c r="K1536" s="12">
        <f ca="1">Überl!AZ1537</f>
        <v>8416</v>
      </c>
      <c r="L1536" s="12">
        <f ca="1">Überl!BA1537</f>
        <v>96255</v>
      </c>
      <c r="M1536" s="12">
        <f ca="1">Überl!BB1537</f>
        <v>181498</v>
      </c>
      <c r="N1536" s="12">
        <f ca="1">Überl!BC1537</f>
        <v>500</v>
      </c>
      <c r="O1536" s="12">
        <f ca="1">Überl!BD1537</f>
        <v>500</v>
      </c>
    </row>
    <row r="1537" spans="1:15" x14ac:dyDescent="0.2">
      <c r="A1537" s="154" t="s">
        <v>2235</v>
      </c>
      <c r="B1537" s="54" t="s">
        <v>594</v>
      </c>
      <c r="C1537" s="154">
        <f t="shared" si="25"/>
        <v>6</v>
      </c>
      <c r="E1537" s="12">
        <v>24665</v>
      </c>
      <c r="F1537" s="12">
        <v>24697</v>
      </c>
      <c r="G1537" s="14">
        <v>2715</v>
      </c>
      <c r="H1537" s="14">
        <v>16348</v>
      </c>
      <c r="I1537" s="14">
        <v>5602</v>
      </c>
      <c r="J1537" s="13"/>
      <c r="K1537" s="12">
        <f ca="1">Überl!AZ1538</f>
        <v>31256</v>
      </c>
      <c r="L1537" s="12">
        <f ca="1">Überl!BA1538</f>
        <v>2550692</v>
      </c>
      <c r="M1537" s="12">
        <f ca="1">Überl!BB1538</f>
        <v>13799123</v>
      </c>
      <c r="N1537" s="12">
        <f ca="1">Überl!BC1538</f>
        <v>500</v>
      </c>
      <c r="O1537" s="12">
        <f ca="1">Überl!BD1538</f>
        <v>500</v>
      </c>
    </row>
    <row r="1538" spans="1:15" x14ac:dyDescent="0.2">
      <c r="A1538" s="154" t="s">
        <v>2236</v>
      </c>
      <c r="B1538" s="54" t="s">
        <v>593</v>
      </c>
      <c r="C1538" s="154">
        <f t="shared" si="25"/>
        <v>6</v>
      </c>
      <c r="E1538" s="12">
        <v>1771</v>
      </c>
      <c r="F1538" s="12">
        <v>1791</v>
      </c>
      <c r="G1538" s="14">
        <v>203</v>
      </c>
      <c r="H1538" s="14">
        <v>1124</v>
      </c>
      <c r="I1538" s="14">
        <v>444</v>
      </c>
      <c r="J1538" s="13"/>
      <c r="K1538" s="12">
        <f ca="1">Überl!AZ1539</f>
        <v>20679</v>
      </c>
      <c r="L1538" s="12">
        <f ca="1">Überl!BA1539</f>
        <v>125741</v>
      </c>
      <c r="M1538" s="12">
        <f ca="1">Überl!BB1539</f>
        <v>268299</v>
      </c>
      <c r="N1538" s="12">
        <f ca="1">Überl!BC1539</f>
        <v>500</v>
      </c>
      <c r="O1538" s="12">
        <f ca="1">Überl!BD1539</f>
        <v>500</v>
      </c>
    </row>
    <row r="1539" spans="1:15" x14ac:dyDescent="0.2">
      <c r="A1539" s="154" t="s">
        <v>2237</v>
      </c>
      <c r="B1539" s="54" t="s">
        <v>592</v>
      </c>
      <c r="C1539" s="154">
        <f t="shared" si="25"/>
        <v>6</v>
      </c>
      <c r="E1539" s="12">
        <v>2427</v>
      </c>
      <c r="F1539" s="12">
        <v>2548</v>
      </c>
      <c r="G1539" s="14">
        <v>290</v>
      </c>
      <c r="H1539" s="14">
        <v>1532</v>
      </c>
      <c r="I1539" s="14">
        <v>605</v>
      </c>
      <c r="J1539" s="13"/>
      <c r="K1539" s="12">
        <f ca="1">Überl!AZ1540</f>
        <v>2172</v>
      </c>
      <c r="L1539" s="12">
        <f ca="1">Überl!BA1540</f>
        <v>267066</v>
      </c>
      <c r="M1539" s="12">
        <f ca="1">Überl!BB1540</f>
        <v>1309285</v>
      </c>
      <c r="N1539" s="12">
        <f ca="1">Überl!BC1540</f>
        <v>500</v>
      </c>
      <c r="O1539" s="12">
        <f ca="1">Überl!BD1540</f>
        <v>500</v>
      </c>
    </row>
    <row r="1540" spans="1:15" x14ac:dyDescent="0.2">
      <c r="A1540" s="154" t="s">
        <v>2238</v>
      </c>
      <c r="B1540" s="54" t="s">
        <v>591</v>
      </c>
      <c r="C1540" s="154">
        <f t="shared" si="25"/>
        <v>6</v>
      </c>
      <c r="E1540" s="12">
        <v>1523</v>
      </c>
      <c r="F1540" s="12">
        <v>1561</v>
      </c>
      <c r="G1540" s="14">
        <v>187</v>
      </c>
      <c r="H1540" s="14">
        <v>951</v>
      </c>
      <c r="I1540" s="14">
        <v>385</v>
      </c>
      <c r="J1540" s="13"/>
      <c r="K1540" s="12">
        <f ca="1">Überl!AZ1541</f>
        <v>6275</v>
      </c>
      <c r="L1540" s="12">
        <f ca="1">Überl!BA1541</f>
        <v>127572</v>
      </c>
      <c r="M1540" s="12">
        <f ca="1">Überl!BB1541</f>
        <v>82010</v>
      </c>
      <c r="N1540" s="12">
        <f ca="1">Überl!BC1541</f>
        <v>500</v>
      </c>
      <c r="O1540" s="12">
        <f ca="1">Überl!BD1541</f>
        <v>500</v>
      </c>
    </row>
    <row r="1541" spans="1:15" x14ac:dyDescent="0.2">
      <c r="A1541" s="154" t="s">
        <v>2239</v>
      </c>
      <c r="B1541" s="54" t="s">
        <v>590</v>
      </c>
      <c r="C1541" s="154">
        <f t="shared" si="25"/>
        <v>6</v>
      </c>
      <c r="E1541" s="12">
        <v>537</v>
      </c>
      <c r="F1541" s="12">
        <v>609</v>
      </c>
      <c r="G1541" s="14">
        <v>39</v>
      </c>
      <c r="H1541" s="14">
        <v>329</v>
      </c>
      <c r="I1541" s="14">
        <v>169</v>
      </c>
      <c r="J1541" s="13"/>
      <c r="K1541" s="12">
        <f ca="1">Überl!AZ1542</f>
        <v>10382</v>
      </c>
      <c r="L1541" s="12">
        <f ca="1">Überl!BA1542</f>
        <v>31105</v>
      </c>
      <c r="M1541" s="12">
        <f ca="1">Überl!BB1542</f>
        <v>31171</v>
      </c>
      <c r="N1541" s="12">
        <f ca="1">Überl!BC1542</f>
        <v>500</v>
      </c>
      <c r="O1541" s="12">
        <f ca="1">Überl!BD1542</f>
        <v>500</v>
      </c>
    </row>
    <row r="1542" spans="1:15" x14ac:dyDescent="0.2">
      <c r="A1542" s="154" t="s">
        <v>2240</v>
      </c>
      <c r="B1542" s="54" t="s">
        <v>589</v>
      </c>
      <c r="C1542" s="154">
        <f t="shared" si="25"/>
        <v>6</v>
      </c>
      <c r="E1542" s="12">
        <v>3054</v>
      </c>
      <c r="F1542" s="12">
        <v>2990</v>
      </c>
      <c r="G1542" s="14">
        <v>378</v>
      </c>
      <c r="H1542" s="14">
        <v>1982</v>
      </c>
      <c r="I1542" s="14">
        <v>694</v>
      </c>
      <c r="J1542" s="13"/>
      <c r="K1542" s="12">
        <f ca="1">Überl!AZ1543</f>
        <v>14724</v>
      </c>
      <c r="L1542" s="12">
        <f ca="1">Überl!BA1543</f>
        <v>250085</v>
      </c>
      <c r="M1542" s="12">
        <f ca="1">Überl!BB1543</f>
        <v>789995</v>
      </c>
      <c r="N1542" s="12">
        <f ca="1">Überl!BC1543</f>
        <v>500</v>
      </c>
      <c r="O1542" s="12">
        <f ca="1">Überl!BD1543</f>
        <v>500</v>
      </c>
    </row>
    <row r="1543" spans="1:15" x14ac:dyDescent="0.2">
      <c r="A1543" s="154" t="s">
        <v>2241</v>
      </c>
      <c r="B1543" s="54" t="s">
        <v>588</v>
      </c>
      <c r="C1543" s="154">
        <f t="shared" si="25"/>
        <v>6</v>
      </c>
      <c r="E1543" s="12">
        <v>2365</v>
      </c>
      <c r="F1543" s="12">
        <v>2368</v>
      </c>
      <c r="G1543" s="14">
        <v>322</v>
      </c>
      <c r="H1543" s="14">
        <v>1476</v>
      </c>
      <c r="I1543" s="14">
        <v>567</v>
      </c>
      <c r="J1543" s="13"/>
      <c r="K1543" s="12">
        <f ca="1">Überl!AZ1544</f>
        <v>8617</v>
      </c>
      <c r="L1543" s="12">
        <f ca="1">Überl!BA1544</f>
        <v>266269</v>
      </c>
      <c r="M1543" s="12">
        <f ca="1">Überl!BB1544</f>
        <v>1064151</v>
      </c>
      <c r="N1543" s="12">
        <f ca="1">Überl!BC1544</f>
        <v>500</v>
      </c>
      <c r="O1543" s="12">
        <f ca="1">Überl!BD1544</f>
        <v>500</v>
      </c>
    </row>
    <row r="1544" spans="1:15" x14ac:dyDescent="0.2">
      <c r="A1544" s="154" t="s">
        <v>2242</v>
      </c>
      <c r="B1544" s="54" t="s">
        <v>587</v>
      </c>
      <c r="C1544" s="154">
        <f t="shared" si="25"/>
        <v>6</v>
      </c>
      <c r="E1544" s="12">
        <v>1912</v>
      </c>
      <c r="F1544" s="12">
        <v>1927</v>
      </c>
      <c r="G1544" s="14">
        <v>233</v>
      </c>
      <c r="H1544" s="14">
        <v>1208</v>
      </c>
      <c r="I1544" s="14">
        <v>471</v>
      </c>
      <c r="J1544" s="13"/>
      <c r="K1544" s="12">
        <f ca="1">Überl!AZ1545</f>
        <v>24810</v>
      </c>
      <c r="L1544" s="12">
        <f ca="1">Überl!BA1545</f>
        <v>125134</v>
      </c>
      <c r="M1544" s="12">
        <f ca="1">Überl!BB1545</f>
        <v>247814</v>
      </c>
      <c r="N1544" s="12">
        <f ca="1">Überl!BC1545</f>
        <v>500</v>
      </c>
      <c r="O1544" s="12">
        <f ca="1">Überl!BD1545</f>
        <v>500</v>
      </c>
    </row>
    <row r="1545" spans="1:15" x14ac:dyDescent="0.2">
      <c r="A1545" s="154" t="s">
        <v>2243</v>
      </c>
      <c r="B1545" s="54" t="s">
        <v>586</v>
      </c>
      <c r="C1545" s="154">
        <f t="shared" si="25"/>
        <v>6</v>
      </c>
      <c r="E1545" s="12">
        <v>1391</v>
      </c>
      <c r="F1545" s="12">
        <v>1389</v>
      </c>
      <c r="G1545" s="14">
        <v>171</v>
      </c>
      <c r="H1545" s="14">
        <v>928</v>
      </c>
      <c r="I1545" s="14">
        <v>292</v>
      </c>
      <c r="J1545" s="13"/>
      <c r="K1545" s="12">
        <f ca="1">Überl!AZ1546</f>
        <v>3159</v>
      </c>
      <c r="L1545" s="12">
        <f ca="1">Überl!BA1546</f>
        <v>165101</v>
      </c>
      <c r="M1545" s="12">
        <f ca="1">Überl!BB1546</f>
        <v>906351</v>
      </c>
      <c r="N1545" s="12">
        <f ca="1">Überl!BC1546</f>
        <v>500</v>
      </c>
      <c r="O1545" s="12">
        <f ca="1">Überl!BD1546</f>
        <v>500</v>
      </c>
    </row>
    <row r="1546" spans="1:15" x14ac:dyDescent="0.2">
      <c r="A1546" s="154" t="s">
        <v>2244</v>
      </c>
      <c r="B1546" s="54" t="s">
        <v>585</v>
      </c>
      <c r="C1546" s="154">
        <f t="shared" si="25"/>
        <v>6</v>
      </c>
      <c r="E1546" s="12">
        <v>1020</v>
      </c>
      <c r="F1546" s="12">
        <v>994</v>
      </c>
      <c r="G1546" s="14">
        <v>80</v>
      </c>
      <c r="H1546" s="14">
        <v>645</v>
      </c>
      <c r="I1546" s="14">
        <v>295</v>
      </c>
      <c r="J1546" s="13"/>
      <c r="K1546" s="12">
        <f ca="1">Überl!AZ1547</f>
        <v>4670</v>
      </c>
      <c r="L1546" s="12">
        <f ca="1">Überl!BA1547</f>
        <v>61754</v>
      </c>
      <c r="M1546" s="12">
        <f ca="1">Überl!BB1547</f>
        <v>148978</v>
      </c>
      <c r="N1546" s="12">
        <f ca="1">Überl!BC1547</f>
        <v>500</v>
      </c>
      <c r="O1546" s="12">
        <f ca="1">Überl!BD1547</f>
        <v>500</v>
      </c>
    </row>
    <row r="1547" spans="1:15" x14ac:dyDescent="0.2">
      <c r="A1547" s="154" t="s">
        <v>2245</v>
      </c>
      <c r="B1547" s="54" t="s">
        <v>584</v>
      </c>
      <c r="C1547" s="154">
        <f t="shared" si="25"/>
        <v>6</v>
      </c>
      <c r="E1547" s="12">
        <v>557</v>
      </c>
      <c r="F1547" s="12">
        <v>600</v>
      </c>
      <c r="G1547" s="14">
        <v>70</v>
      </c>
      <c r="H1547" s="14">
        <v>336</v>
      </c>
      <c r="I1547" s="14">
        <v>151</v>
      </c>
      <c r="J1547" s="13"/>
      <c r="K1547" s="12">
        <f ca="1">Überl!AZ1548</f>
        <v>12350</v>
      </c>
      <c r="L1547" s="12">
        <f ca="1">Überl!BA1548</f>
        <v>44665</v>
      </c>
      <c r="M1547" s="12">
        <f ca="1">Überl!BB1548</f>
        <v>79649</v>
      </c>
      <c r="N1547" s="12">
        <f ca="1">Überl!BC1548</f>
        <v>500</v>
      </c>
      <c r="O1547" s="12">
        <f ca="1">Überl!BD1548</f>
        <v>500</v>
      </c>
    </row>
    <row r="1548" spans="1:15" x14ac:dyDescent="0.2">
      <c r="A1548" s="154" t="s">
        <v>2246</v>
      </c>
      <c r="B1548" s="54" t="s">
        <v>583</v>
      </c>
      <c r="C1548" s="154">
        <f t="shared" si="25"/>
        <v>6</v>
      </c>
      <c r="E1548" s="12">
        <v>11122</v>
      </c>
      <c r="F1548" s="12">
        <v>11191</v>
      </c>
      <c r="G1548" s="14">
        <v>1294</v>
      </c>
      <c r="H1548" s="14">
        <v>6853</v>
      </c>
      <c r="I1548" s="14">
        <v>2975</v>
      </c>
      <c r="J1548" s="13"/>
      <c r="K1548" s="12">
        <f ca="1">Überl!AZ1549</f>
        <v>38543</v>
      </c>
      <c r="L1548" s="12">
        <f ca="1">Überl!BA1549</f>
        <v>844312</v>
      </c>
      <c r="M1548" s="12">
        <f ca="1">Überl!BB1549</f>
        <v>1228590</v>
      </c>
      <c r="N1548" s="12">
        <f ca="1">Überl!BC1549</f>
        <v>500</v>
      </c>
      <c r="O1548" s="12">
        <f ca="1">Überl!BD1549</f>
        <v>500</v>
      </c>
    </row>
    <row r="1549" spans="1:15" x14ac:dyDescent="0.2">
      <c r="A1549" s="154" t="s">
        <v>2247</v>
      </c>
      <c r="B1549" s="54" t="s">
        <v>582</v>
      </c>
      <c r="C1549" s="154">
        <f t="shared" si="25"/>
        <v>6</v>
      </c>
      <c r="E1549" s="12">
        <v>2644</v>
      </c>
      <c r="F1549" s="12">
        <v>2555</v>
      </c>
      <c r="G1549" s="14">
        <v>388</v>
      </c>
      <c r="H1549" s="14">
        <v>1700</v>
      </c>
      <c r="I1549" s="14">
        <v>556</v>
      </c>
      <c r="J1549" s="13"/>
      <c r="K1549" s="12">
        <f ca="1">Überl!AZ1550</f>
        <v>15729</v>
      </c>
      <c r="L1549" s="12">
        <f ca="1">Überl!BA1550</f>
        <v>212641</v>
      </c>
      <c r="M1549" s="12">
        <f ca="1">Überl!BB1550</f>
        <v>267304</v>
      </c>
      <c r="N1549" s="12">
        <f ca="1">Überl!BC1550</f>
        <v>500</v>
      </c>
      <c r="O1549" s="12">
        <f ca="1">Überl!BD1550</f>
        <v>500</v>
      </c>
    </row>
    <row r="1550" spans="1:15" x14ac:dyDescent="0.2">
      <c r="A1550" s="154" t="s">
        <v>2248</v>
      </c>
      <c r="B1550" s="54" t="s">
        <v>581</v>
      </c>
      <c r="C1550" s="154">
        <f t="shared" si="25"/>
        <v>6</v>
      </c>
      <c r="E1550" s="12">
        <v>1874</v>
      </c>
      <c r="F1550" s="12">
        <v>1820</v>
      </c>
      <c r="G1550" s="14">
        <v>233</v>
      </c>
      <c r="H1550" s="14">
        <v>1103</v>
      </c>
      <c r="I1550" s="14">
        <v>538</v>
      </c>
      <c r="J1550" s="13"/>
      <c r="K1550" s="12">
        <f ca="1">Überl!AZ1551</f>
        <v>7222</v>
      </c>
      <c r="L1550" s="12">
        <f ca="1">Überl!BA1551</f>
        <v>217963</v>
      </c>
      <c r="M1550" s="12">
        <f ca="1">Überl!BB1551</f>
        <v>586225</v>
      </c>
      <c r="N1550" s="12">
        <f ca="1">Überl!BC1551</f>
        <v>500</v>
      </c>
      <c r="O1550" s="12">
        <f ca="1">Überl!BD1551</f>
        <v>500</v>
      </c>
    </row>
    <row r="1551" spans="1:15" x14ac:dyDescent="0.2">
      <c r="A1551" s="154" t="s">
        <v>2249</v>
      </c>
      <c r="B1551" s="54" t="s">
        <v>580</v>
      </c>
      <c r="C1551" s="154">
        <f t="shared" si="25"/>
        <v>6</v>
      </c>
      <c r="E1551" s="12">
        <v>818</v>
      </c>
      <c r="F1551" s="12">
        <v>846</v>
      </c>
      <c r="G1551" s="14">
        <v>106</v>
      </c>
      <c r="H1551" s="14">
        <v>519</v>
      </c>
      <c r="I1551" s="14">
        <v>193</v>
      </c>
      <c r="J1551" s="13"/>
      <c r="K1551" s="12">
        <f ca="1">Überl!AZ1552</f>
        <v>8955</v>
      </c>
      <c r="L1551" s="12">
        <f ca="1">Überl!BA1552</f>
        <v>65444</v>
      </c>
      <c r="M1551" s="12">
        <f ca="1">Überl!BB1552</f>
        <v>846032</v>
      </c>
      <c r="N1551" s="12">
        <f ca="1">Überl!BC1552</f>
        <v>500</v>
      </c>
      <c r="O1551" s="12">
        <f ca="1">Überl!BD1552</f>
        <v>500</v>
      </c>
    </row>
    <row r="1552" spans="1:15" x14ac:dyDescent="0.2">
      <c r="A1552" s="154" t="s">
        <v>2250</v>
      </c>
      <c r="B1552" s="54" t="s">
        <v>579</v>
      </c>
      <c r="C1552" s="154">
        <f t="shared" si="25"/>
        <v>6</v>
      </c>
      <c r="E1552" s="12">
        <v>1219</v>
      </c>
      <c r="F1552" s="12">
        <v>1198</v>
      </c>
      <c r="G1552" s="14">
        <v>148</v>
      </c>
      <c r="H1552" s="14">
        <v>798</v>
      </c>
      <c r="I1552" s="14">
        <v>273</v>
      </c>
      <c r="J1552" s="13"/>
      <c r="K1552" s="12">
        <f ca="1">Überl!AZ1553</f>
        <v>7850</v>
      </c>
      <c r="L1552" s="12">
        <f ca="1">Überl!BA1553</f>
        <v>67826</v>
      </c>
      <c r="M1552" s="12">
        <f ca="1">Überl!BB1553</f>
        <v>171407</v>
      </c>
      <c r="N1552" s="12">
        <f ca="1">Überl!BC1553</f>
        <v>500</v>
      </c>
      <c r="O1552" s="12">
        <f ca="1">Überl!BD1553</f>
        <v>500</v>
      </c>
    </row>
    <row r="1553" spans="1:15" x14ac:dyDescent="0.2">
      <c r="A1553" s="154" t="s">
        <v>2251</v>
      </c>
      <c r="B1553" s="54" t="s">
        <v>578</v>
      </c>
      <c r="C1553" s="154">
        <f t="shared" si="25"/>
        <v>6</v>
      </c>
      <c r="E1553" s="12">
        <v>4855</v>
      </c>
      <c r="F1553" s="12">
        <v>4764</v>
      </c>
      <c r="G1553" s="14">
        <v>568</v>
      </c>
      <c r="H1553" s="14">
        <v>2971</v>
      </c>
      <c r="I1553" s="14">
        <v>1316</v>
      </c>
      <c r="J1553" s="13"/>
      <c r="K1553" s="12">
        <f ca="1">Überl!AZ1554</f>
        <v>16852</v>
      </c>
      <c r="L1553" s="12">
        <f ca="1">Überl!BA1554</f>
        <v>587182</v>
      </c>
      <c r="M1553" s="12">
        <f ca="1">Überl!BB1554</f>
        <v>1319054</v>
      </c>
      <c r="N1553" s="12">
        <f ca="1">Überl!BC1554</f>
        <v>500</v>
      </c>
      <c r="O1553" s="12">
        <f ca="1">Überl!BD1554</f>
        <v>500</v>
      </c>
    </row>
    <row r="1554" spans="1:15" x14ac:dyDescent="0.2">
      <c r="A1554" s="154" t="s">
        <v>2252</v>
      </c>
      <c r="B1554" s="54" t="s">
        <v>577</v>
      </c>
      <c r="C1554" s="154">
        <f t="shared" si="25"/>
        <v>6</v>
      </c>
      <c r="E1554" s="12">
        <v>3037</v>
      </c>
      <c r="F1554" s="12">
        <v>2822</v>
      </c>
      <c r="G1554" s="14">
        <v>452</v>
      </c>
      <c r="H1554" s="14">
        <v>2008</v>
      </c>
      <c r="I1554" s="14">
        <v>577</v>
      </c>
      <c r="J1554" s="13"/>
      <c r="K1554" s="12">
        <f ca="1">Überl!AZ1555</f>
        <v>12917</v>
      </c>
      <c r="L1554" s="12">
        <f ca="1">Überl!BA1555</f>
        <v>274241</v>
      </c>
      <c r="M1554" s="12">
        <f ca="1">Überl!BB1555</f>
        <v>956995</v>
      </c>
      <c r="N1554" s="12">
        <f ca="1">Überl!BC1555</f>
        <v>500</v>
      </c>
      <c r="O1554" s="12">
        <f ca="1">Überl!BD1555</f>
        <v>500</v>
      </c>
    </row>
    <row r="1555" spans="1:15" x14ac:dyDescent="0.2">
      <c r="A1555" s="154" t="s">
        <v>2253</v>
      </c>
      <c r="B1555" s="54" t="s">
        <v>576</v>
      </c>
      <c r="C1555" s="154">
        <f t="shared" ref="C1555:C1618" si="26">INT(A1555/10000)</f>
        <v>6</v>
      </c>
      <c r="E1555" s="12">
        <v>1195</v>
      </c>
      <c r="F1555" s="12">
        <v>1217</v>
      </c>
      <c r="G1555" s="14">
        <v>131</v>
      </c>
      <c r="H1555" s="14">
        <v>750</v>
      </c>
      <c r="I1555" s="14">
        <v>314</v>
      </c>
      <c r="J1555" s="13"/>
      <c r="K1555" s="12">
        <f ca="1">Überl!AZ1556</f>
        <v>8973</v>
      </c>
      <c r="L1555" s="12">
        <f ca="1">Überl!BA1556</f>
        <v>139046</v>
      </c>
      <c r="M1555" s="12">
        <f ca="1">Überl!BB1556</f>
        <v>227119</v>
      </c>
      <c r="N1555" s="12">
        <f ca="1">Überl!BC1556</f>
        <v>500</v>
      </c>
      <c r="O1555" s="12">
        <f ca="1">Überl!BD1556</f>
        <v>500</v>
      </c>
    </row>
    <row r="1556" spans="1:15" x14ac:dyDescent="0.2">
      <c r="A1556" s="154" t="s">
        <v>2254</v>
      </c>
      <c r="B1556" s="54" t="s">
        <v>575</v>
      </c>
      <c r="C1556" s="154">
        <f t="shared" si="26"/>
        <v>6</v>
      </c>
      <c r="E1556" s="12">
        <v>2425</v>
      </c>
      <c r="F1556" s="12">
        <v>2384</v>
      </c>
      <c r="G1556" s="14">
        <v>334</v>
      </c>
      <c r="H1556" s="14">
        <v>1610</v>
      </c>
      <c r="I1556" s="14">
        <v>481</v>
      </c>
      <c r="J1556" s="13"/>
      <c r="K1556" s="12">
        <f ca="1">Überl!AZ1557</f>
        <v>8743</v>
      </c>
      <c r="L1556" s="12">
        <f ca="1">Überl!BA1557</f>
        <v>304384</v>
      </c>
      <c r="M1556" s="12">
        <f ca="1">Überl!BB1557</f>
        <v>803946</v>
      </c>
      <c r="N1556" s="12">
        <f ca="1">Überl!BC1557</f>
        <v>500</v>
      </c>
      <c r="O1556" s="12">
        <f ca="1">Überl!BD1557</f>
        <v>500</v>
      </c>
    </row>
    <row r="1557" spans="1:15" x14ac:dyDescent="0.2">
      <c r="A1557" s="154" t="s">
        <v>2255</v>
      </c>
      <c r="B1557" s="54" t="s">
        <v>574</v>
      </c>
      <c r="C1557" s="154">
        <f t="shared" si="26"/>
        <v>6</v>
      </c>
      <c r="E1557" s="12">
        <v>1732</v>
      </c>
      <c r="F1557" s="12">
        <v>1692</v>
      </c>
      <c r="G1557" s="14">
        <v>213</v>
      </c>
      <c r="H1557" s="14">
        <v>1091</v>
      </c>
      <c r="I1557" s="14">
        <v>428</v>
      </c>
      <c r="J1557" s="13"/>
      <c r="K1557" s="12">
        <f ca="1">Überl!AZ1558</f>
        <v>9212</v>
      </c>
      <c r="L1557" s="12">
        <f ca="1">Überl!BA1558</f>
        <v>125380</v>
      </c>
      <c r="M1557" s="12">
        <f ca="1">Überl!BB1558</f>
        <v>223051</v>
      </c>
      <c r="N1557" s="12">
        <f ca="1">Überl!BC1558</f>
        <v>500</v>
      </c>
      <c r="O1557" s="12">
        <f ca="1">Überl!BD1558</f>
        <v>500</v>
      </c>
    </row>
    <row r="1558" spans="1:15" x14ac:dyDescent="0.2">
      <c r="A1558" s="154" t="s">
        <v>2256</v>
      </c>
      <c r="B1558" s="54" t="s">
        <v>573</v>
      </c>
      <c r="C1558" s="154">
        <f t="shared" si="26"/>
        <v>6</v>
      </c>
      <c r="E1558" s="12">
        <v>2804</v>
      </c>
      <c r="F1558" s="12">
        <v>2770</v>
      </c>
      <c r="G1558" s="14">
        <v>427</v>
      </c>
      <c r="H1558" s="14">
        <v>1808</v>
      </c>
      <c r="I1558" s="14">
        <v>569</v>
      </c>
      <c r="J1558" s="13"/>
      <c r="K1558" s="12">
        <f ca="1">Überl!AZ1559</f>
        <v>9144</v>
      </c>
      <c r="L1558" s="12">
        <f ca="1">Überl!BA1559</f>
        <v>476556</v>
      </c>
      <c r="M1558" s="12">
        <f ca="1">Überl!BB1559</f>
        <v>585416</v>
      </c>
      <c r="N1558" s="12">
        <f ca="1">Überl!BC1559</f>
        <v>500</v>
      </c>
      <c r="O1558" s="12">
        <f ca="1">Überl!BD1559</f>
        <v>500</v>
      </c>
    </row>
    <row r="1559" spans="1:15" x14ac:dyDescent="0.2">
      <c r="A1559" s="154" t="s">
        <v>2257</v>
      </c>
      <c r="B1559" s="54" t="s">
        <v>572</v>
      </c>
      <c r="C1559" s="154">
        <f t="shared" si="26"/>
        <v>6</v>
      </c>
      <c r="E1559" s="12">
        <v>1558</v>
      </c>
      <c r="F1559" s="12">
        <v>1628</v>
      </c>
      <c r="G1559" s="14">
        <v>191</v>
      </c>
      <c r="H1559" s="14">
        <v>1018</v>
      </c>
      <c r="I1559" s="14">
        <v>349</v>
      </c>
      <c r="J1559" s="13"/>
      <c r="K1559" s="12">
        <f ca="1">Überl!AZ1560</f>
        <v>4462</v>
      </c>
      <c r="L1559" s="12">
        <f ca="1">Überl!BA1560</f>
        <v>71775</v>
      </c>
      <c r="M1559" s="12">
        <f ca="1">Überl!BB1560</f>
        <v>197814</v>
      </c>
      <c r="N1559" s="12">
        <f ca="1">Überl!BC1560</f>
        <v>500</v>
      </c>
      <c r="O1559" s="12">
        <f ca="1">Überl!BD1560</f>
        <v>500</v>
      </c>
    </row>
    <row r="1560" spans="1:15" x14ac:dyDescent="0.2">
      <c r="A1560" s="154" t="s">
        <v>2258</v>
      </c>
      <c r="B1560" s="54" t="s">
        <v>571</v>
      </c>
      <c r="C1560" s="154">
        <f t="shared" si="26"/>
        <v>6</v>
      </c>
      <c r="E1560" s="12">
        <v>3381</v>
      </c>
      <c r="F1560" s="12">
        <v>3359</v>
      </c>
      <c r="G1560" s="14">
        <v>378</v>
      </c>
      <c r="H1560" s="14">
        <v>2094</v>
      </c>
      <c r="I1560" s="14">
        <v>909</v>
      </c>
      <c r="J1560" s="13"/>
      <c r="K1560" s="12">
        <f ca="1">Überl!AZ1561</f>
        <v>2414</v>
      </c>
      <c r="L1560" s="12">
        <f ca="1">Überl!BA1561</f>
        <v>291741</v>
      </c>
      <c r="M1560" s="12">
        <f ca="1">Überl!BB1561</f>
        <v>1484080</v>
      </c>
      <c r="N1560" s="12">
        <f ca="1">Überl!BC1561</f>
        <v>500</v>
      </c>
      <c r="O1560" s="12">
        <f ca="1">Überl!BD1561</f>
        <v>500</v>
      </c>
    </row>
    <row r="1561" spans="1:15" x14ac:dyDescent="0.2">
      <c r="A1561" s="154" t="s">
        <v>2259</v>
      </c>
      <c r="B1561" s="54" t="s">
        <v>570</v>
      </c>
      <c r="C1561" s="154">
        <f t="shared" si="26"/>
        <v>6</v>
      </c>
      <c r="E1561" s="12">
        <v>466</v>
      </c>
      <c r="F1561" s="12">
        <v>500</v>
      </c>
      <c r="G1561" s="14">
        <v>44</v>
      </c>
      <c r="H1561" s="14">
        <v>288</v>
      </c>
      <c r="I1561" s="14">
        <v>134</v>
      </c>
      <c r="J1561" s="13"/>
      <c r="K1561" s="12">
        <f ca="1">Überl!AZ1562</f>
        <v>9774</v>
      </c>
      <c r="L1561" s="12">
        <f ca="1">Überl!BA1562</f>
        <v>31226</v>
      </c>
      <c r="M1561" s="12">
        <f ca="1">Überl!BB1562</f>
        <v>150205</v>
      </c>
      <c r="N1561" s="12">
        <f ca="1">Überl!BC1562</f>
        <v>500</v>
      </c>
      <c r="O1561" s="12">
        <f ca="1">Überl!BD1562</f>
        <v>500</v>
      </c>
    </row>
    <row r="1562" spans="1:15" x14ac:dyDescent="0.2">
      <c r="A1562" s="154" t="s">
        <v>2260</v>
      </c>
      <c r="B1562" s="54" t="s">
        <v>569</v>
      </c>
      <c r="C1562" s="154">
        <f t="shared" si="26"/>
        <v>6</v>
      </c>
      <c r="E1562" s="12">
        <v>1137</v>
      </c>
      <c r="F1562" s="12">
        <v>1142</v>
      </c>
      <c r="G1562" s="14">
        <v>169</v>
      </c>
      <c r="H1562" s="14">
        <v>718</v>
      </c>
      <c r="I1562" s="14">
        <v>250</v>
      </c>
      <c r="J1562" s="13"/>
      <c r="K1562" s="12">
        <f ca="1">Überl!AZ1563</f>
        <v>5767</v>
      </c>
      <c r="L1562" s="12">
        <f ca="1">Überl!BA1563</f>
        <v>73689</v>
      </c>
      <c r="M1562" s="12">
        <f ca="1">Überl!BB1563</f>
        <v>123944</v>
      </c>
      <c r="N1562" s="12">
        <f ca="1">Überl!BC1563</f>
        <v>500</v>
      </c>
      <c r="O1562" s="12">
        <f ca="1">Überl!BD1563</f>
        <v>500</v>
      </c>
    </row>
    <row r="1563" spans="1:15" x14ac:dyDescent="0.2">
      <c r="A1563" s="154" t="s">
        <v>2261</v>
      </c>
      <c r="B1563" s="54" t="s">
        <v>568</v>
      </c>
      <c r="C1563" s="154">
        <f t="shared" si="26"/>
        <v>6</v>
      </c>
      <c r="E1563" s="12">
        <v>4972</v>
      </c>
      <c r="F1563" s="12">
        <v>5012</v>
      </c>
      <c r="G1563" s="14">
        <v>641</v>
      </c>
      <c r="H1563" s="14">
        <v>3188</v>
      </c>
      <c r="I1563" s="14">
        <v>1143</v>
      </c>
      <c r="J1563" s="13"/>
      <c r="K1563" s="12">
        <f ca="1">Überl!AZ1564</f>
        <v>50120</v>
      </c>
      <c r="L1563" s="12">
        <f ca="1">Überl!BA1564</f>
        <v>371726</v>
      </c>
      <c r="M1563" s="12">
        <f ca="1">Überl!BB1564</f>
        <v>1077039</v>
      </c>
      <c r="N1563" s="12">
        <f ca="1">Überl!BC1564</f>
        <v>500</v>
      </c>
      <c r="O1563" s="12">
        <f ca="1">Überl!BD1564</f>
        <v>500</v>
      </c>
    </row>
    <row r="1564" spans="1:15" x14ac:dyDescent="0.2">
      <c r="A1564" s="154" t="s">
        <v>2262</v>
      </c>
      <c r="B1564" s="54" t="s">
        <v>567</v>
      </c>
      <c r="C1564" s="154">
        <f t="shared" si="26"/>
        <v>6</v>
      </c>
      <c r="E1564" s="12">
        <v>1282</v>
      </c>
      <c r="F1564" s="12">
        <v>1203</v>
      </c>
      <c r="G1564" s="14">
        <v>207</v>
      </c>
      <c r="H1564" s="14">
        <v>864</v>
      </c>
      <c r="I1564" s="14">
        <v>211</v>
      </c>
      <c r="J1564" s="13"/>
      <c r="K1564" s="12">
        <f ca="1">Überl!AZ1565</f>
        <v>9173</v>
      </c>
      <c r="L1564" s="12">
        <f ca="1">Überl!BA1565</f>
        <v>97456</v>
      </c>
      <c r="M1564" s="12">
        <f ca="1">Überl!BB1565</f>
        <v>224890</v>
      </c>
      <c r="N1564" s="12">
        <f ca="1">Überl!BC1565</f>
        <v>500</v>
      </c>
      <c r="O1564" s="12">
        <f ca="1">Überl!BD1565</f>
        <v>500</v>
      </c>
    </row>
    <row r="1565" spans="1:15" x14ac:dyDescent="0.2">
      <c r="A1565" s="154" t="s">
        <v>2263</v>
      </c>
      <c r="B1565" s="54" t="s">
        <v>566</v>
      </c>
      <c r="C1565" s="154">
        <f t="shared" si="26"/>
        <v>6</v>
      </c>
      <c r="E1565" s="12">
        <v>4938</v>
      </c>
      <c r="F1565" s="12">
        <v>4883</v>
      </c>
      <c r="G1565" s="14">
        <v>644</v>
      </c>
      <c r="H1565" s="14">
        <v>3143</v>
      </c>
      <c r="I1565" s="14">
        <v>1151</v>
      </c>
      <c r="J1565" s="13"/>
      <c r="K1565" s="12">
        <f ca="1">Überl!AZ1566</f>
        <v>42040</v>
      </c>
      <c r="L1565" s="12">
        <f ca="1">Überl!BA1566</f>
        <v>599338</v>
      </c>
      <c r="M1565" s="12">
        <f ca="1">Überl!BB1566</f>
        <v>1289173</v>
      </c>
      <c r="N1565" s="12">
        <f ca="1">Überl!BC1566</f>
        <v>500</v>
      </c>
      <c r="O1565" s="12">
        <f ca="1">Überl!BD1566</f>
        <v>500</v>
      </c>
    </row>
    <row r="1566" spans="1:15" x14ac:dyDescent="0.2">
      <c r="A1566" s="154" t="s">
        <v>2264</v>
      </c>
      <c r="B1566" s="54" t="s">
        <v>565</v>
      </c>
      <c r="C1566" s="154">
        <f t="shared" si="26"/>
        <v>6</v>
      </c>
      <c r="E1566" s="12">
        <v>1309</v>
      </c>
      <c r="F1566" s="12">
        <v>1338</v>
      </c>
      <c r="G1566" s="14">
        <v>157</v>
      </c>
      <c r="H1566" s="14">
        <v>853</v>
      </c>
      <c r="I1566" s="14">
        <v>299</v>
      </c>
      <c r="J1566" s="13"/>
      <c r="K1566" s="12">
        <f ca="1">Überl!AZ1567</f>
        <v>15513</v>
      </c>
      <c r="L1566" s="12">
        <f ca="1">Überl!BA1567</f>
        <v>102617</v>
      </c>
      <c r="M1566" s="12">
        <f ca="1">Überl!BB1567</f>
        <v>437472</v>
      </c>
      <c r="N1566" s="12">
        <f ca="1">Überl!BC1567</f>
        <v>500</v>
      </c>
      <c r="O1566" s="12">
        <f ca="1">Überl!BD1567</f>
        <v>500</v>
      </c>
    </row>
    <row r="1567" spans="1:15" x14ac:dyDescent="0.2">
      <c r="A1567" s="154" t="s">
        <v>2265</v>
      </c>
      <c r="B1567" s="54" t="s">
        <v>564</v>
      </c>
      <c r="C1567" s="154">
        <f t="shared" si="26"/>
        <v>6</v>
      </c>
      <c r="E1567" s="12">
        <v>4151</v>
      </c>
      <c r="F1567" s="12">
        <v>4163</v>
      </c>
      <c r="G1567" s="14">
        <v>616</v>
      </c>
      <c r="H1567" s="14">
        <v>2692</v>
      </c>
      <c r="I1567" s="14">
        <v>843</v>
      </c>
      <c r="J1567" s="13"/>
      <c r="K1567" s="12">
        <f ca="1">Überl!AZ1568</f>
        <v>23762</v>
      </c>
      <c r="L1567" s="12">
        <f ca="1">Überl!BA1568</f>
        <v>319951</v>
      </c>
      <c r="M1567" s="12">
        <f ca="1">Überl!BB1568</f>
        <v>603850</v>
      </c>
      <c r="N1567" s="12">
        <f ca="1">Überl!BC1568</f>
        <v>500</v>
      </c>
      <c r="O1567" s="12">
        <f ca="1">Überl!BD1568</f>
        <v>500</v>
      </c>
    </row>
    <row r="1568" spans="1:15" x14ac:dyDescent="0.2">
      <c r="A1568" s="154" t="s">
        <v>2266</v>
      </c>
      <c r="B1568" s="54" t="s">
        <v>563</v>
      </c>
      <c r="C1568" s="154">
        <f t="shared" si="26"/>
        <v>6</v>
      </c>
      <c r="E1568" s="12">
        <v>2719</v>
      </c>
      <c r="F1568" s="12">
        <v>2919</v>
      </c>
      <c r="G1568" s="14">
        <v>289</v>
      </c>
      <c r="H1568" s="14">
        <v>1616</v>
      </c>
      <c r="I1568" s="14">
        <v>814</v>
      </c>
      <c r="J1568" s="13"/>
      <c r="K1568" s="12">
        <f ca="1">Überl!AZ1569</f>
        <v>37570</v>
      </c>
      <c r="L1568" s="12">
        <f ca="1">Überl!BA1569</f>
        <v>160182</v>
      </c>
      <c r="M1568" s="12">
        <f ca="1">Überl!BB1569</f>
        <v>496592</v>
      </c>
      <c r="N1568" s="12">
        <f ca="1">Überl!BC1569</f>
        <v>500</v>
      </c>
      <c r="O1568" s="12">
        <f ca="1">Überl!BD1569</f>
        <v>500</v>
      </c>
    </row>
    <row r="1569" spans="1:15" x14ac:dyDescent="0.2">
      <c r="A1569" s="154" t="s">
        <v>2267</v>
      </c>
      <c r="B1569" s="54" t="s">
        <v>562</v>
      </c>
      <c r="C1569" s="154">
        <f t="shared" si="26"/>
        <v>6</v>
      </c>
      <c r="E1569" s="12">
        <v>8218</v>
      </c>
      <c r="F1569" s="12">
        <v>8035</v>
      </c>
      <c r="G1569" s="14">
        <v>1147</v>
      </c>
      <c r="H1569" s="14">
        <v>5281</v>
      </c>
      <c r="I1569" s="14">
        <v>1790</v>
      </c>
      <c r="J1569" s="13"/>
      <c r="K1569" s="12">
        <f ca="1">Überl!AZ1570</f>
        <v>19653</v>
      </c>
      <c r="L1569" s="12">
        <f ca="1">Überl!BA1570</f>
        <v>1024610</v>
      </c>
      <c r="M1569" s="12">
        <f ca="1">Überl!BB1570</f>
        <v>4421246</v>
      </c>
      <c r="N1569" s="12">
        <f ca="1">Überl!BC1570</f>
        <v>500</v>
      </c>
      <c r="O1569" s="12">
        <f ca="1">Überl!BD1570</f>
        <v>500</v>
      </c>
    </row>
    <row r="1570" spans="1:15" x14ac:dyDescent="0.2">
      <c r="A1570" s="154" t="s">
        <v>2268</v>
      </c>
      <c r="B1570" s="54" t="s">
        <v>561</v>
      </c>
      <c r="C1570" s="154">
        <f t="shared" si="26"/>
        <v>6</v>
      </c>
      <c r="E1570" s="12">
        <v>1167</v>
      </c>
      <c r="F1570" s="12">
        <v>1156</v>
      </c>
      <c r="G1570" s="14">
        <v>193</v>
      </c>
      <c r="H1570" s="14">
        <v>766</v>
      </c>
      <c r="I1570" s="14">
        <v>208</v>
      </c>
      <c r="J1570" s="13"/>
      <c r="K1570" s="12">
        <f ca="1">Überl!AZ1571</f>
        <v>8759</v>
      </c>
      <c r="L1570" s="12">
        <f ca="1">Überl!BA1571</f>
        <v>64848</v>
      </c>
      <c r="M1570" s="12">
        <f ca="1">Überl!BB1571</f>
        <v>214198</v>
      </c>
      <c r="N1570" s="12">
        <f ca="1">Überl!BC1571</f>
        <v>500</v>
      </c>
      <c r="O1570" s="12">
        <f ca="1">Überl!BD1571</f>
        <v>500</v>
      </c>
    </row>
    <row r="1571" spans="1:15" x14ac:dyDescent="0.2">
      <c r="A1571" s="154" t="s">
        <v>2269</v>
      </c>
      <c r="B1571" s="54" t="s">
        <v>560</v>
      </c>
      <c r="C1571" s="154">
        <f t="shared" si="26"/>
        <v>6</v>
      </c>
      <c r="E1571" s="12">
        <v>1936</v>
      </c>
      <c r="F1571" s="12">
        <v>1951</v>
      </c>
      <c r="G1571" s="14">
        <v>294</v>
      </c>
      <c r="H1571" s="14">
        <v>1264</v>
      </c>
      <c r="I1571" s="14">
        <v>378</v>
      </c>
      <c r="J1571" s="13"/>
      <c r="K1571" s="12">
        <f ca="1">Überl!AZ1572</f>
        <v>13961</v>
      </c>
      <c r="L1571" s="12">
        <f ca="1">Überl!BA1572</f>
        <v>141782</v>
      </c>
      <c r="M1571" s="12">
        <f ca="1">Überl!BB1572</f>
        <v>221082</v>
      </c>
      <c r="N1571" s="12">
        <f ca="1">Überl!BC1572</f>
        <v>500</v>
      </c>
      <c r="O1571" s="12">
        <f ca="1">Überl!BD1572</f>
        <v>500</v>
      </c>
    </row>
    <row r="1572" spans="1:15" x14ac:dyDescent="0.2">
      <c r="A1572" s="154" t="s">
        <v>2270</v>
      </c>
      <c r="B1572" s="54" t="s">
        <v>559</v>
      </c>
      <c r="C1572" s="154">
        <f t="shared" si="26"/>
        <v>6</v>
      </c>
      <c r="E1572" s="12">
        <v>2008</v>
      </c>
      <c r="F1572" s="12">
        <v>2013</v>
      </c>
      <c r="G1572" s="14">
        <v>316</v>
      </c>
      <c r="H1572" s="14">
        <v>1278</v>
      </c>
      <c r="I1572" s="14">
        <v>414</v>
      </c>
      <c r="J1572" s="13"/>
      <c r="K1572" s="12">
        <f ca="1">Überl!AZ1573</f>
        <v>1647</v>
      </c>
      <c r="L1572" s="12">
        <f ca="1">Überl!BA1573</f>
        <v>111590</v>
      </c>
      <c r="M1572" s="12">
        <f ca="1">Überl!BB1573</f>
        <v>169323</v>
      </c>
      <c r="N1572" s="12">
        <f ca="1">Überl!BC1573</f>
        <v>500</v>
      </c>
      <c r="O1572" s="12">
        <f ca="1">Überl!BD1573</f>
        <v>500</v>
      </c>
    </row>
    <row r="1573" spans="1:15" x14ac:dyDescent="0.2">
      <c r="A1573" s="154" t="s">
        <v>2271</v>
      </c>
      <c r="B1573" s="54" t="s">
        <v>558</v>
      </c>
      <c r="C1573" s="154">
        <f t="shared" si="26"/>
        <v>6</v>
      </c>
      <c r="E1573" s="12">
        <v>5228</v>
      </c>
      <c r="F1573" s="12">
        <v>5254</v>
      </c>
      <c r="G1573" s="14">
        <v>649</v>
      </c>
      <c r="H1573" s="14">
        <v>3333</v>
      </c>
      <c r="I1573" s="14">
        <v>1246</v>
      </c>
      <c r="J1573" s="13"/>
      <c r="K1573" s="12">
        <f ca="1">Überl!AZ1574</f>
        <v>30644</v>
      </c>
      <c r="L1573" s="12">
        <f ca="1">Überl!BA1574</f>
        <v>366990</v>
      </c>
      <c r="M1573" s="12">
        <f ca="1">Überl!BB1574</f>
        <v>2154599</v>
      </c>
      <c r="N1573" s="12">
        <f ca="1">Überl!BC1574</f>
        <v>500</v>
      </c>
      <c r="O1573" s="12">
        <f ca="1">Überl!BD1574</f>
        <v>500</v>
      </c>
    </row>
    <row r="1574" spans="1:15" x14ac:dyDescent="0.2">
      <c r="A1574" s="154" t="s">
        <v>2272</v>
      </c>
      <c r="B1574" s="54" t="s">
        <v>557</v>
      </c>
      <c r="C1574" s="154">
        <f t="shared" si="26"/>
        <v>6</v>
      </c>
      <c r="E1574" s="12">
        <v>1818</v>
      </c>
      <c r="F1574" s="12">
        <v>1866</v>
      </c>
      <c r="G1574" s="14">
        <v>268</v>
      </c>
      <c r="H1574" s="14">
        <v>1093</v>
      </c>
      <c r="I1574" s="14">
        <v>457</v>
      </c>
      <c r="J1574" s="13"/>
      <c r="K1574" s="12">
        <f ca="1">Überl!AZ1575</f>
        <v>18128</v>
      </c>
      <c r="L1574" s="12">
        <f ca="1">Überl!BA1575</f>
        <v>142669</v>
      </c>
      <c r="M1574" s="12">
        <f ca="1">Überl!BB1575</f>
        <v>636913</v>
      </c>
      <c r="N1574" s="12">
        <f ca="1">Überl!BC1575</f>
        <v>500</v>
      </c>
      <c r="O1574" s="12">
        <f ca="1">Überl!BD1575</f>
        <v>500</v>
      </c>
    </row>
    <row r="1575" spans="1:15" x14ac:dyDescent="0.2">
      <c r="A1575" s="154" t="s">
        <v>2273</v>
      </c>
      <c r="B1575" s="54" t="s">
        <v>556</v>
      </c>
      <c r="C1575" s="154">
        <f t="shared" si="26"/>
        <v>6</v>
      </c>
      <c r="E1575" s="12">
        <v>6647</v>
      </c>
      <c r="F1575" s="12">
        <v>6718</v>
      </c>
      <c r="G1575" s="14">
        <v>903</v>
      </c>
      <c r="H1575" s="14">
        <v>4353</v>
      </c>
      <c r="I1575" s="14">
        <v>1391</v>
      </c>
      <c r="J1575" s="13"/>
      <c r="K1575" s="12">
        <f ca="1">Überl!AZ1576</f>
        <v>16720</v>
      </c>
      <c r="L1575" s="12">
        <f ca="1">Überl!BA1576</f>
        <v>1184514</v>
      </c>
      <c r="M1575" s="12">
        <f ca="1">Überl!BB1576</f>
        <v>3433801</v>
      </c>
      <c r="N1575" s="12">
        <f ca="1">Überl!BC1576</f>
        <v>500</v>
      </c>
      <c r="O1575" s="12">
        <f ca="1">Überl!BD1576</f>
        <v>500</v>
      </c>
    </row>
    <row r="1576" spans="1:15" x14ac:dyDescent="0.2">
      <c r="A1576" s="154" t="s">
        <v>2274</v>
      </c>
      <c r="B1576" s="54" t="s">
        <v>555</v>
      </c>
      <c r="C1576" s="154">
        <f t="shared" si="26"/>
        <v>6</v>
      </c>
      <c r="E1576" s="12">
        <v>1506</v>
      </c>
      <c r="F1576" s="12">
        <v>1535</v>
      </c>
      <c r="G1576" s="14">
        <v>206</v>
      </c>
      <c r="H1576" s="14">
        <v>995</v>
      </c>
      <c r="I1576" s="14">
        <v>305</v>
      </c>
      <c r="J1576" s="13"/>
      <c r="K1576" s="12">
        <f ca="1">Überl!AZ1577</f>
        <v>19658</v>
      </c>
      <c r="L1576" s="12">
        <f ca="1">Überl!BA1577</f>
        <v>69002</v>
      </c>
      <c r="M1576" s="12">
        <f ca="1">Überl!BB1577</f>
        <v>103719</v>
      </c>
      <c r="N1576" s="12">
        <f ca="1">Überl!BC1577</f>
        <v>500</v>
      </c>
      <c r="O1576" s="12">
        <f ca="1">Überl!BD1577</f>
        <v>500</v>
      </c>
    </row>
    <row r="1577" spans="1:15" x14ac:dyDescent="0.2">
      <c r="A1577" s="154" t="s">
        <v>2275</v>
      </c>
      <c r="B1577" s="54" t="s">
        <v>554</v>
      </c>
      <c r="C1577" s="154">
        <f t="shared" si="26"/>
        <v>6</v>
      </c>
      <c r="E1577" s="12">
        <v>2861</v>
      </c>
      <c r="F1577" s="12">
        <v>2856</v>
      </c>
      <c r="G1577" s="14">
        <v>366</v>
      </c>
      <c r="H1577" s="14">
        <v>1828</v>
      </c>
      <c r="I1577" s="14">
        <v>667</v>
      </c>
      <c r="J1577" s="13"/>
      <c r="K1577" s="12">
        <f ca="1">Überl!AZ1578</f>
        <v>11773</v>
      </c>
      <c r="L1577" s="12">
        <f ca="1">Überl!BA1578</f>
        <v>295916</v>
      </c>
      <c r="M1577" s="12">
        <f ca="1">Überl!BB1578</f>
        <v>1255656</v>
      </c>
      <c r="N1577" s="12">
        <f ca="1">Überl!BC1578</f>
        <v>500</v>
      </c>
      <c r="O1577" s="12">
        <f ca="1">Überl!BD1578</f>
        <v>500</v>
      </c>
    </row>
    <row r="1578" spans="1:15" x14ac:dyDescent="0.2">
      <c r="A1578" s="154" t="s">
        <v>2276</v>
      </c>
      <c r="B1578" s="54" t="s">
        <v>553</v>
      </c>
      <c r="C1578" s="154">
        <f t="shared" si="26"/>
        <v>6</v>
      </c>
      <c r="E1578" s="12">
        <v>871</v>
      </c>
      <c r="F1578" s="12">
        <v>889</v>
      </c>
      <c r="G1578" s="14">
        <v>129</v>
      </c>
      <c r="H1578" s="14">
        <v>536</v>
      </c>
      <c r="I1578" s="14">
        <v>206</v>
      </c>
      <c r="J1578" s="13"/>
      <c r="K1578" s="12">
        <f ca="1">Überl!AZ1579</f>
        <v>10331</v>
      </c>
      <c r="L1578" s="12">
        <f ca="1">Überl!BA1579</f>
        <v>44710</v>
      </c>
      <c r="M1578" s="12">
        <f ca="1">Überl!BB1579</f>
        <v>41244</v>
      </c>
      <c r="N1578" s="12">
        <f ca="1">Überl!BC1579</f>
        <v>500</v>
      </c>
      <c r="O1578" s="12">
        <f ca="1">Überl!BD1579</f>
        <v>500</v>
      </c>
    </row>
    <row r="1579" spans="1:15" x14ac:dyDescent="0.2">
      <c r="A1579" s="154" t="s">
        <v>2277</v>
      </c>
      <c r="B1579" s="54" t="s">
        <v>552</v>
      </c>
      <c r="C1579" s="154">
        <f t="shared" si="26"/>
        <v>6</v>
      </c>
      <c r="E1579" s="12">
        <v>601</v>
      </c>
      <c r="F1579" s="12">
        <v>599</v>
      </c>
      <c r="G1579" s="14">
        <v>103</v>
      </c>
      <c r="H1579" s="14">
        <v>379</v>
      </c>
      <c r="I1579" s="14">
        <v>119</v>
      </c>
      <c r="J1579" s="13"/>
      <c r="K1579" s="12">
        <f ca="1">Überl!AZ1580</f>
        <v>2759</v>
      </c>
      <c r="L1579" s="12">
        <f ca="1">Überl!BA1580</f>
        <v>43282</v>
      </c>
      <c r="M1579" s="12">
        <f ca="1">Überl!BB1580</f>
        <v>140775</v>
      </c>
      <c r="N1579" s="12">
        <f ca="1">Überl!BC1580</f>
        <v>500</v>
      </c>
      <c r="O1579" s="12">
        <f ca="1">Überl!BD1580</f>
        <v>500</v>
      </c>
    </row>
    <row r="1580" spans="1:15" x14ac:dyDescent="0.2">
      <c r="A1580" s="154" t="s">
        <v>2278</v>
      </c>
      <c r="B1580" s="54" t="s">
        <v>551</v>
      </c>
      <c r="C1580" s="154">
        <f t="shared" si="26"/>
        <v>6</v>
      </c>
      <c r="E1580" s="12">
        <v>2054</v>
      </c>
      <c r="F1580" s="12">
        <v>2080</v>
      </c>
      <c r="G1580" s="14">
        <v>307</v>
      </c>
      <c r="H1580" s="14">
        <v>1317</v>
      </c>
      <c r="I1580" s="14">
        <v>430</v>
      </c>
      <c r="J1580" s="13"/>
      <c r="K1580" s="12">
        <f ca="1">Überl!AZ1581</f>
        <v>13696</v>
      </c>
      <c r="L1580" s="12">
        <f ca="1">Überl!BA1581</f>
        <v>106755</v>
      </c>
      <c r="M1580" s="12">
        <f ca="1">Überl!BB1581</f>
        <v>101598</v>
      </c>
      <c r="N1580" s="12">
        <f ca="1">Überl!BC1581</f>
        <v>500</v>
      </c>
      <c r="O1580" s="12">
        <f ca="1">Überl!BD1581</f>
        <v>500</v>
      </c>
    </row>
    <row r="1581" spans="1:15" x14ac:dyDescent="0.2">
      <c r="A1581" s="154" t="s">
        <v>2279</v>
      </c>
      <c r="B1581" s="54" t="s">
        <v>550</v>
      </c>
      <c r="C1581" s="154">
        <f t="shared" si="26"/>
        <v>6</v>
      </c>
      <c r="E1581" s="12">
        <v>938</v>
      </c>
      <c r="F1581" s="12">
        <v>987</v>
      </c>
      <c r="G1581" s="14">
        <v>128</v>
      </c>
      <c r="H1581" s="14">
        <v>613</v>
      </c>
      <c r="I1581" s="14">
        <v>197</v>
      </c>
      <c r="J1581" s="13"/>
      <c r="K1581" s="12">
        <f ca="1">Überl!AZ1582</f>
        <v>7373</v>
      </c>
      <c r="L1581" s="12">
        <f ca="1">Überl!BA1582</f>
        <v>61451</v>
      </c>
      <c r="M1581" s="12">
        <f ca="1">Überl!BB1582</f>
        <v>28428</v>
      </c>
      <c r="N1581" s="12">
        <f ca="1">Überl!BC1582</f>
        <v>500</v>
      </c>
      <c r="O1581" s="12">
        <f ca="1">Überl!BD1582</f>
        <v>500</v>
      </c>
    </row>
    <row r="1582" spans="1:15" x14ac:dyDescent="0.2">
      <c r="A1582" s="154" t="s">
        <v>2280</v>
      </c>
      <c r="B1582" s="54" t="s">
        <v>549</v>
      </c>
      <c r="C1582" s="154">
        <f t="shared" si="26"/>
        <v>6</v>
      </c>
      <c r="E1582" s="12">
        <v>1401</v>
      </c>
      <c r="F1582" s="12">
        <v>1464</v>
      </c>
      <c r="G1582" s="14">
        <v>162</v>
      </c>
      <c r="H1582" s="14">
        <v>978</v>
      </c>
      <c r="I1582" s="14">
        <v>261</v>
      </c>
      <c r="J1582" s="13"/>
      <c r="K1582" s="12">
        <f ca="1">Überl!AZ1583</f>
        <v>9219</v>
      </c>
      <c r="L1582" s="12">
        <f ca="1">Überl!BA1583</f>
        <v>78111</v>
      </c>
      <c r="M1582" s="12">
        <f ca="1">Überl!BB1583</f>
        <v>36399</v>
      </c>
      <c r="N1582" s="12">
        <f ca="1">Überl!BC1583</f>
        <v>500</v>
      </c>
      <c r="O1582" s="12">
        <f ca="1">Überl!BD1583</f>
        <v>500</v>
      </c>
    </row>
    <row r="1583" spans="1:15" x14ac:dyDescent="0.2">
      <c r="A1583" s="154" t="s">
        <v>2281</v>
      </c>
      <c r="B1583" s="54" t="s">
        <v>548</v>
      </c>
      <c r="C1583" s="154">
        <f t="shared" si="26"/>
        <v>6</v>
      </c>
      <c r="E1583" s="12">
        <v>3543</v>
      </c>
      <c r="F1583" s="12">
        <v>3734</v>
      </c>
      <c r="G1583" s="14">
        <v>404</v>
      </c>
      <c r="H1583" s="14">
        <v>2218</v>
      </c>
      <c r="I1583" s="14">
        <v>921</v>
      </c>
      <c r="J1583" s="13"/>
      <c r="K1583" s="12">
        <f ca="1">Überl!AZ1584</f>
        <v>16852</v>
      </c>
      <c r="L1583" s="12">
        <f ca="1">Überl!BA1584</f>
        <v>388381</v>
      </c>
      <c r="M1583" s="12">
        <f ca="1">Überl!BB1584</f>
        <v>1402516</v>
      </c>
      <c r="N1583" s="12">
        <f ca="1">Überl!BC1584</f>
        <v>500</v>
      </c>
      <c r="O1583" s="12">
        <f ca="1">Überl!BD1584</f>
        <v>500</v>
      </c>
    </row>
    <row r="1584" spans="1:15" x14ac:dyDescent="0.2">
      <c r="A1584" s="154" t="s">
        <v>2282</v>
      </c>
      <c r="B1584" s="54" t="s">
        <v>547</v>
      </c>
      <c r="C1584" s="154">
        <f t="shared" si="26"/>
        <v>6</v>
      </c>
      <c r="E1584" s="12">
        <v>4919</v>
      </c>
      <c r="F1584" s="12">
        <v>5052</v>
      </c>
      <c r="G1584" s="14">
        <v>674</v>
      </c>
      <c r="H1584" s="14">
        <v>3100</v>
      </c>
      <c r="I1584" s="14">
        <v>1145</v>
      </c>
      <c r="J1584" s="13"/>
      <c r="K1584" s="12">
        <f ca="1">Überl!AZ1585</f>
        <v>39188</v>
      </c>
      <c r="L1584" s="12">
        <f ca="1">Überl!BA1585</f>
        <v>370035</v>
      </c>
      <c r="M1584" s="12">
        <f ca="1">Überl!BB1585</f>
        <v>765206</v>
      </c>
      <c r="N1584" s="12">
        <f ca="1">Überl!BC1585</f>
        <v>500</v>
      </c>
      <c r="O1584" s="12">
        <f ca="1">Überl!BD1585</f>
        <v>500</v>
      </c>
    </row>
    <row r="1585" spans="1:15" x14ac:dyDescent="0.2">
      <c r="A1585" s="154" t="s">
        <v>2283</v>
      </c>
      <c r="B1585" s="54" t="s">
        <v>546</v>
      </c>
      <c r="C1585" s="154">
        <f t="shared" si="26"/>
        <v>6</v>
      </c>
      <c r="E1585" s="12">
        <v>2946</v>
      </c>
      <c r="F1585" s="12">
        <v>3012</v>
      </c>
      <c r="G1585" s="14">
        <v>414</v>
      </c>
      <c r="H1585" s="14">
        <v>1873</v>
      </c>
      <c r="I1585" s="14">
        <v>659</v>
      </c>
      <c r="J1585" s="13"/>
      <c r="K1585" s="12">
        <f ca="1">Überl!AZ1586</f>
        <v>25160</v>
      </c>
      <c r="L1585" s="12">
        <f ca="1">Überl!BA1586</f>
        <v>196268</v>
      </c>
      <c r="M1585" s="12">
        <f ca="1">Überl!BB1586</f>
        <v>269029</v>
      </c>
      <c r="N1585" s="12">
        <f ca="1">Überl!BC1586</f>
        <v>500</v>
      </c>
      <c r="O1585" s="12">
        <f ca="1">Überl!BD1586</f>
        <v>500</v>
      </c>
    </row>
    <row r="1586" spans="1:15" x14ac:dyDescent="0.2">
      <c r="A1586" s="154" t="s">
        <v>2284</v>
      </c>
      <c r="B1586" s="54" t="s">
        <v>545</v>
      </c>
      <c r="C1586" s="154">
        <f t="shared" si="26"/>
        <v>6</v>
      </c>
      <c r="E1586" s="12">
        <v>1167</v>
      </c>
      <c r="F1586" s="12">
        <v>1199</v>
      </c>
      <c r="G1586" s="14">
        <v>158</v>
      </c>
      <c r="H1586" s="14">
        <v>765</v>
      </c>
      <c r="I1586" s="14">
        <v>244</v>
      </c>
      <c r="J1586" s="13"/>
      <c r="K1586" s="12">
        <f ca="1">Überl!AZ1587</f>
        <v>9622</v>
      </c>
      <c r="L1586" s="12">
        <f ca="1">Überl!BA1587</f>
        <v>49453</v>
      </c>
      <c r="M1586" s="12">
        <f ca="1">Überl!BB1587</f>
        <v>33387</v>
      </c>
      <c r="N1586" s="12">
        <f ca="1">Überl!BC1587</f>
        <v>500</v>
      </c>
      <c r="O1586" s="12">
        <f ca="1">Überl!BD1587</f>
        <v>500</v>
      </c>
    </row>
    <row r="1587" spans="1:15" x14ac:dyDescent="0.2">
      <c r="A1587" s="154" t="s">
        <v>2285</v>
      </c>
      <c r="B1587" s="54" t="s">
        <v>544</v>
      </c>
      <c r="C1587" s="154">
        <f t="shared" si="26"/>
        <v>6</v>
      </c>
      <c r="E1587" s="12">
        <v>1760</v>
      </c>
      <c r="F1587" s="12">
        <v>1804</v>
      </c>
      <c r="G1587" s="14">
        <v>247</v>
      </c>
      <c r="H1587" s="14">
        <v>1135</v>
      </c>
      <c r="I1587" s="14">
        <v>378</v>
      </c>
      <c r="J1587" s="13"/>
      <c r="K1587" s="12">
        <f ca="1">Überl!AZ1588</f>
        <v>15767</v>
      </c>
      <c r="L1587" s="12">
        <f ca="1">Überl!BA1588</f>
        <v>183482</v>
      </c>
      <c r="M1587" s="12">
        <f ca="1">Überl!BB1588</f>
        <v>294953</v>
      </c>
      <c r="N1587" s="12">
        <f ca="1">Überl!BC1588</f>
        <v>500</v>
      </c>
      <c r="O1587" s="12">
        <f ca="1">Überl!BD1588</f>
        <v>500</v>
      </c>
    </row>
    <row r="1588" spans="1:15" x14ac:dyDescent="0.2">
      <c r="A1588" s="154" t="s">
        <v>2286</v>
      </c>
      <c r="B1588" s="54" t="s">
        <v>543</v>
      </c>
      <c r="C1588" s="154">
        <f t="shared" si="26"/>
        <v>6</v>
      </c>
      <c r="E1588" s="12">
        <v>1821</v>
      </c>
      <c r="F1588" s="12">
        <v>1923</v>
      </c>
      <c r="G1588" s="14">
        <v>189</v>
      </c>
      <c r="H1588" s="14">
        <v>1160</v>
      </c>
      <c r="I1588" s="14">
        <v>472</v>
      </c>
      <c r="J1588" s="13"/>
      <c r="K1588" s="12">
        <f ca="1">Überl!AZ1589</f>
        <v>19796</v>
      </c>
      <c r="L1588" s="12">
        <f ca="1">Überl!BA1589</f>
        <v>138698</v>
      </c>
      <c r="M1588" s="12">
        <f ca="1">Überl!BB1589</f>
        <v>285807</v>
      </c>
      <c r="N1588" s="12">
        <f ca="1">Überl!BC1589</f>
        <v>500</v>
      </c>
      <c r="O1588" s="12">
        <f ca="1">Überl!BD1589</f>
        <v>500</v>
      </c>
    </row>
    <row r="1589" spans="1:15" x14ac:dyDescent="0.2">
      <c r="A1589" s="154" t="s">
        <v>2287</v>
      </c>
      <c r="B1589" s="54" t="s">
        <v>542</v>
      </c>
      <c r="C1589" s="154">
        <f t="shared" si="26"/>
        <v>6</v>
      </c>
      <c r="E1589" s="12">
        <v>2126</v>
      </c>
      <c r="F1589" s="12">
        <v>2173</v>
      </c>
      <c r="G1589" s="14">
        <v>309</v>
      </c>
      <c r="H1589" s="14">
        <v>1377</v>
      </c>
      <c r="I1589" s="14">
        <v>440</v>
      </c>
      <c r="J1589" s="13"/>
      <c r="K1589" s="12">
        <f ca="1">Überl!AZ1590</f>
        <v>12846</v>
      </c>
      <c r="L1589" s="12">
        <f ca="1">Überl!BA1590</f>
        <v>187912</v>
      </c>
      <c r="M1589" s="12">
        <f ca="1">Überl!BB1590</f>
        <v>646659</v>
      </c>
      <c r="N1589" s="12">
        <f ca="1">Überl!BC1590</f>
        <v>500</v>
      </c>
      <c r="O1589" s="12">
        <f ca="1">Überl!BD1590</f>
        <v>500</v>
      </c>
    </row>
    <row r="1590" spans="1:15" x14ac:dyDescent="0.2">
      <c r="A1590" s="154" t="s">
        <v>2288</v>
      </c>
      <c r="B1590" s="54" t="s">
        <v>541</v>
      </c>
      <c r="C1590" s="154">
        <f t="shared" si="26"/>
        <v>6</v>
      </c>
      <c r="E1590" s="12">
        <v>1656</v>
      </c>
      <c r="F1590" s="12">
        <v>1719</v>
      </c>
      <c r="G1590" s="14">
        <v>190</v>
      </c>
      <c r="H1590" s="14">
        <v>1076</v>
      </c>
      <c r="I1590" s="14">
        <v>390</v>
      </c>
      <c r="J1590" s="13"/>
      <c r="K1590" s="12">
        <f ca="1">Überl!AZ1591</f>
        <v>36676</v>
      </c>
      <c r="L1590" s="12">
        <f ca="1">Überl!BA1591</f>
        <v>203978</v>
      </c>
      <c r="M1590" s="12">
        <f ca="1">Überl!BB1591</f>
        <v>314258</v>
      </c>
      <c r="N1590" s="12">
        <f ca="1">Überl!BC1591</f>
        <v>500</v>
      </c>
      <c r="O1590" s="12">
        <f ca="1">Überl!BD1591</f>
        <v>500</v>
      </c>
    </row>
    <row r="1591" spans="1:15" x14ac:dyDescent="0.2">
      <c r="A1591" s="154" t="s">
        <v>2289</v>
      </c>
      <c r="B1591" s="54" t="s">
        <v>540</v>
      </c>
      <c r="C1591" s="154">
        <f t="shared" si="26"/>
        <v>6</v>
      </c>
      <c r="E1591" s="12">
        <v>1886</v>
      </c>
      <c r="F1591" s="12">
        <v>1863</v>
      </c>
      <c r="G1591" s="14">
        <v>256</v>
      </c>
      <c r="H1591" s="14">
        <v>1222</v>
      </c>
      <c r="I1591" s="14">
        <v>408</v>
      </c>
      <c r="J1591" s="13"/>
      <c r="K1591" s="12">
        <f ca="1">Überl!AZ1592</f>
        <v>11109</v>
      </c>
      <c r="L1591" s="12">
        <f ca="1">Überl!BA1592</f>
        <v>149216</v>
      </c>
      <c r="M1591" s="12">
        <f ca="1">Überl!BB1592</f>
        <v>918296</v>
      </c>
      <c r="N1591" s="12">
        <f ca="1">Überl!BC1592</f>
        <v>500</v>
      </c>
      <c r="O1591" s="12">
        <f ca="1">Überl!BD1592</f>
        <v>500</v>
      </c>
    </row>
    <row r="1592" spans="1:15" x14ac:dyDescent="0.2">
      <c r="A1592" s="154" t="s">
        <v>2290</v>
      </c>
      <c r="B1592" s="54" t="s">
        <v>539</v>
      </c>
      <c r="C1592" s="154">
        <f t="shared" si="26"/>
        <v>6</v>
      </c>
      <c r="E1592" s="12">
        <v>2487</v>
      </c>
      <c r="F1592" s="12">
        <v>2431</v>
      </c>
      <c r="G1592" s="14">
        <v>347</v>
      </c>
      <c r="H1592" s="14">
        <v>1660</v>
      </c>
      <c r="I1592" s="14">
        <v>480</v>
      </c>
      <c r="J1592" s="13"/>
      <c r="K1592" s="12">
        <f ca="1">Überl!AZ1593</f>
        <v>4294</v>
      </c>
      <c r="L1592" s="12">
        <f ca="1">Überl!BA1593</f>
        <v>98825</v>
      </c>
      <c r="M1592" s="12">
        <f ca="1">Überl!BB1593</f>
        <v>364320</v>
      </c>
      <c r="N1592" s="12">
        <f ca="1">Überl!BC1593</f>
        <v>500</v>
      </c>
      <c r="O1592" s="12">
        <f ca="1">Überl!BD1593</f>
        <v>500</v>
      </c>
    </row>
    <row r="1593" spans="1:15" x14ac:dyDescent="0.2">
      <c r="A1593" s="154" t="s">
        <v>2291</v>
      </c>
      <c r="B1593" s="54" t="s">
        <v>538</v>
      </c>
      <c r="C1593" s="154">
        <f t="shared" si="26"/>
        <v>6</v>
      </c>
      <c r="E1593" s="12">
        <v>3258</v>
      </c>
      <c r="F1593" s="12">
        <v>3253</v>
      </c>
      <c r="G1593" s="14">
        <v>450</v>
      </c>
      <c r="H1593" s="14">
        <v>2134</v>
      </c>
      <c r="I1593" s="14">
        <v>674</v>
      </c>
      <c r="J1593" s="13"/>
      <c r="K1593" s="12">
        <f ca="1">Überl!AZ1594</f>
        <v>10501</v>
      </c>
      <c r="L1593" s="12">
        <f ca="1">Überl!BA1594</f>
        <v>122783</v>
      </c>
      <c r="M1593" s="12">
        <f ca="1">Überl!BB1594</f>
        <v>318722</v>
      </c>
      <c r="N1593" s="12">
        <f ca="1">Überl!BC1594</f>
        <v>500</v>
      </c>
      <c r="O1593" s="12">
        <f ca="1">Überl!BD1594</f>
        <v>500</v>
      </c>
    </row>
    <row r="1594" spans="1:15" x14ac:dyDescent="0.2">
      <c r="A1594" s="154" t="s">
        <v>2292</v>
      </c>
      <c r="B1594" s="54" t="s">
        <v>537</v>
      </c>
      <c r="C1594" s="154">
        <f t="shared" si="26"/>
        <v>6</v>
      </c>
      <c r="E1594" s="12">
        <v>2195</v>
      </c>
      <c r="F1594" s="12">
        <v>2168</v>
      </c>
      <c r="G1594" s="14">
        <v>325</v>
      </c>
      <c r="H1594" s="14">
        <v>1448</v>
      </c>
      <c r="I1594" s="14">
        <v>422</v>
      </c>
      <c r="J1594" s="13"/>
      <c r="K1594" s="12">
        <f ca="1">Überl!AZ1595</f>
        <v>8437</v>
      </c>
      <c r="L1594" s="12">
        <f ca="1">Überl!BA1595</f>
        <v>72230</v>
      </c>
      <c r="M1594" s="12">
        <f ca="1">Überl!BB1595</f>
        <v>138391</v>
      </c>
      <c r="N1594" s="12">
        <f ca="1">Überl!BC1595</f>
        <v>500</v>
      </c>
      <c r="O1594" s="12">
        <f ca="1">Überl!BD1595</f>
        <v>500</v>
      </c>
    </row>
    <row r="1595" spans="1:15" x14ac:dyDescent="0.2">
      <c r="A1595" s="154" t="s">
        <v>2293</v>
      </c>
      <c r="B1595" s="54" t="s">
        <v>536</v>
      </c>
      <c r="C1595" s="154">
        <f t="shared" si="26"/>
        <v>6</v>
      </c>
      <c r="E1595" s="12">
        <v>1675</v>
      </c>
      <c r="F1595" s="12">
        <v>1659</v>
      </c>
      <c r="G1595" s="14">
        <v>162</v>
      </c>
      <c r="H1595" s="14">
        <v>1103</v>
      </c>
      <c r="I1595" s="14">
        <v>410</v>
      </c>
      <c r="J1595" s="13"/>
      <c r="K1595" s="12">
        <f ca="1">Überl!AZ1596</f>
        <v>1302</v>
      </c>
      <c r="L1595" s="12">
        <f ca="1">Überl!BA1596</f>
        <v>119477</v>
      </c>
      <c r="M1595" s="12">
        <f ca="1">Überl!BB1596</f>
        <v>511920</v>
      </c>
      <c r="N1595" s="12">
        <f ca="1">Überl!BC1596</f>
        <v>500</v>
      </c>
      <c r="O1595" s="12">
        <f ca="1">Überl!BD1596</f>
        <v>500</v>
      </c>
    </row>
    <row r="1596" spans="1:15" x14ac:dyDescent="0.2">
      <c r="A1596" s="154" t="s">
        <v>2294</v>
      </c>
      <c r="B1596" s="54" t="s">
        <v>535</v>
      </c>
      <c r="C1596" s="154">
        <f t="shared" si="26"/>
        <v>6</v>
      </c>
      <c r="E1596" s="12">
        <v>807</v>
      </c>
      <c r="F1596" s="12">
        <v>814</v>
      </c>
      <c r="G1596" s="14">
        <v>117</v>
      </c>
      <c r="H1596" s="14">
        <v>521</v>
      </c>
      <c r="I1596" s="14">
        <v>169</v>
      </c>
      <c r="J1596" s="13"/>
      <c r="K1596" s="12">
        <f ca="1">Überl!AZ1597</f>
        <v>6568</v>
      </c>
      <c r="L1596" s="12">
        <f ca="1">Überl!BA1597</f>
        <v>27519</v>
      </c>
      <c r="M1596" s="12">
        <f ca="1">Überl!BB1597</f>
        <v>22709</v>
      </c>
      <c r="N1596" s="12">
        <f ca="1">Überl!BC1597</f>
        <v>500</v>
      </c>
      <c r="O1596" s="12">
        <f ca="1">Überl!BD1597</f>
        <v>500</v>
      </c>
    </row>
    <row r="1597" spans="1:15" x14ac:dyDescent="0.2">
      <c r="A1597" s="154" t="s">
        <v>2295</v>
      </c>
      <c r="B1597" s="54" t="s">
        <v>534</v>
      </c>
      <c r="C1597" s="154">
        <f t="shared" si="26"/>
        <v>6</v>
      </c>
      <c r="E1597" s="12">
        <v>3104</v>
      </c>
      <c r="F1597" s="12">
        <v>3132</v>
      </c>
      <c r="G1597" s="14">
        <v>453</v>
      </c>
      <c r="H1597" s="14">
        <v>2049</v>
      </c>
      <c r="I1597" s="14">
        <v>602</v>
      </c>
      <c r="J1597" s="13"/>
      <c r="K1597" s="12">
        <f ca="1">Überl!AZ1598</f>
        <v>8871</v>
      </c>
      <c r="L1597" s="12">
        <f ca="1">Überl!BA1598</f>
        <v>122318</v>
      </c>
      <c r="M1597" s="12">
        <f ca="1">Überl!BB1598</f>
        <v>403744</v>
      </c>
      <c r="N1597" s="12">
        <f ca="1">Überl!BC1598</f>
        <v>500</v>
      </c>
      <c r="O1597" s="12">
        <f ca="1">Überl!BD1598</f>
        <v>500</v>
      </c>
    </row>
    <row r="1598" spans="1:15" x14ac:dyDescent="0.2">
      <c r="A1598" s="154" t="s">
        <v>2296</v>
      </c>
      <c r="B1598" s="54" t="s">
        <v>533</v>
      </c>
      <c r="C1598" s="154">
        <f t="shared" si="26"/>
        <v>6</v>
      </c>
      <c r="E1598" s="12">
        <v>9385</v>
      </c>
      <c r="F1598" s="12">
        <v>9452</v>
      </c>
      <c r="G1598" s="14">
        <v>1101</v>
      </c>
      <c r="H1598" s="14">
        <v>6049</v>
      </c>
      <c r="I1598" s="14">
        <v>2235</v>
      </c>
      <c r="J1598" s="13"/>
      <c r="K1598" s="12">
        <f ca="1">Überl!AZ1599</f>
        <v>6086</v>
      </c>
      <c r="L1598" s="12">
        <f ca="1">Überl!BA1599</f>
        <v>657544</v>
      </c>
      <c r="M1598" s="12">
        <f ca="1">Überl!BB1599</f>
        <v>3190210</v>
      </c>
      <c r="N1598" s="12">
        <f ca="1">Überl!BC1599</f>
        <v>500</v>
      </c>
      <c r="O1598" s="12">
        <f ca="1">Überl!BD1599</f>
        <v>500</v>
      </c>
    </row>
    <row r="1599" spans="1:15" x14ac:dyDescent="0.2">
      <c r="A1599" s="154" t="s">
        <v>2297</v>
      </c>
      <c r="B1599" s="54" t="s">
        <v>532</v>
      </c>
      <c r="C1599" s="154">
        <f t="shared" si="26"/>
        <v>6</v>
      </c>
      <c r="E1599" s="12">
        <v>5644</v>
      </c>
      <c r="F1599" s="12">
        <v>5628</v>
      </c>
      <c r="G1599" s="14">
        <v>766</v>
      </c>
      <c r="H1599" s="14">
        <v>3619</v>
      </c>
      <c r="I1599" s="14">
        <v>1259</v>
      </c>
      <c r="J1599" s="13"/>
      <c r="K1599" s="12">
        <f ca="1">Überl!AZ1600</f>
        <v>6454</v>
      </c>
      <c r="L1599" s="12">
        <f ca="1">Überl!BA1600</f>
        <v>350751</v>
      </c>
      <c r="M1599" s="12">
        <f ca="1">Überl!BB1600</f>
        <v>1283550</v>
      </c>
      <c r="N1599" s="12">
        <f ca="1">Überl!BC1600</f>
        <v>500</v>
      </c>
      <c r="O1599" s="12">
        <f ca="1">Überl!BD1600</f>
        <v>500</v>
      </c>
    </row>
    <row r="1600" spans="1:15" x14ac:dyDescent="0.2">
      <c r="A1600" s="154" t="s">
        <v>2298</v>
      </c>
      <c r="B1600" s="54" t="s">
        <v>531</v>
      </c>
      <c r="C1600" s="154">
        <f t="shared" si="26"/>
        <v>6</v>
      </c>
      <c r="E1600" s="12">
        <v>1725</v>
      </c>
      <c r="F1600" s="12">
        <v>1783</v>
      </c>
      <c r="G1600" s="14">
        <v>200</v>
      </c>
      <c r="H1600" s="14">
        <v>1095</v>
      </c>
      <c r="I1600" s="14">
        <v>430</v>
      </c>
      <c r="J1600" s="13"/>
      <c r="K1600" s="12">
        <f ca="1">Überl!AZ1601</f>
        <v>14605</v>
      </c>
      <c r="L1600" s="12">
        <f ca="1">Überl!BA1601</f>
        <v>86141</v>
      </c>
      <c r="M1600" s="12">
        <f ca="1">Überl!BB1601</f>
        <v>142730</v>
      </c>
      <c r="N1600" s="12">
        <f ca="1">Überl!BC1601</f>
        <v>500</v>
      </c>
      <c r="O1600" s="12">
        <f ca="1">Überl!BD1601</f>
        <v>500</v>
      </c>
    </row>
    <row r="1601" spans="1:15" x14ac:dyDescent="0.2">
      <c r="A1601" s="154" t="s">
        <v>2299</v>
      </c>
      <c r="B1601" s="54" t="s">
        <v>530</v>
      </c>
      <c r="C1601" s="154">
        <f t="shared" si="26"/>
        <v>6</v>
      </c>
      <c r="E1601" s="12">
        <v>1524</v>
      </c>
      <c r="F1601" s="12">
        <v>1615</v>
      </c>
      <c r="G1601" s="14">
        <v>180</v>
      </c>
      <c r="H1601" s="14">
        <v>1031</v>
      </c>
      <c r="I1601" s="14">
        <v>313</v>
      </c>
      <c r="J1601" s="13"/>
      <c r="K1601" s="12">
        <f ca="1">Überl!AZ1602</f>
        <v>8913</v>
      </c>
      <c r="L1601" s="12">
        <f ca="1">Überl!BA1602</f>
        <v>45000</v>
      </c>
      <c r="M1601" s="12">
        <f ca="1">Überl!BB1602</f>
        <v>27885</v>
      </c>
      <c r="N1601" s="12">
        <f ca="1">Überl!BC1602</f>
        <v>500</v>
      </c>
      <c r="O1601" s="12">
        <f ca="1">Überl!BD1602</f>
        <v>500</v>
      </c>
    </row>
    <row r="1602" spans="1:15" x14ac:dyDescent="0.2">
      <c r="A1602" s="154" t="s">
        <v>2300</v>
      </c>
      <c r="B1602" s="54" t="s">
        <v>529</v>
      </c>
      <c r="C1602" s="154">
        <f t="shared" si="26"/>
        <v>6</v>
      </c>
      <c r="E1602" s="12">
        <v>1015</v>
      </c>
      <c r="F1602" s="12">
        <v>1056</v>
      </c>
      <c r="G1602" s="14">
        <v>95</v>
      </c>
      <c r="H1602" s="14">
        <v>647</v>
      </c>
      <c r="I1602" s="14">
        <v>273</v>
      </c>
      <c r="J1602" s="13"/>
      <c r="K1602" s="12">
        <f ca="1">Überl!AZ1603</f>
        <v>12067</v>
      </c>
      <c r="L1602" s="12">
        <f ca="1">Überl!BA1603</f>
        <v>66538</v>
      </c>
      <c r="M1602" s="12">
        <f ca="1">Überl!BB1603</f>
        <v>37074</v>
      </c>
      <c r="N1602" s="12">
        <f ca="1">Überl!BC1603</f>
        <v>500</v>
      </c>
      <c r="O1602" s="12">
        <f ca="1">Überl!BD1603</f>
        <v>500</v>
      </c>
    </row>
    <row r="1603" spans="1:15" x14ac:dyDescent="0.2">
      <c r="A1603" s="154" t="s">
        <v>2301</v>
      </c>
      <c r="B1603" s="54" t="s">
        <v>528</v>
      </c>
      <c r="C1603" s="154">
        <f t="shared" si="26"/>
        <v>6</v>
      </c>
      <c r="E1603" s="12">
        <v>1596</v>
      </c>
      <c r="F1603" s="12">
        <v>1675</v>
      </c>
      <c r="G1603" s="14">
        <v>211</v>
      </c>
      <c r="H1603" s="14">
        <v>1046</v>
      </c>
      <c r="I1603" s="14">
        <v>339</v>
      </c>
      <c r="J1603" s="13"/>
      <c r="K1603" s="12">
        <f ca="1">Überl!AZ1604</f>
        <v>17450</v>
      </c>
      <c r="L1603" s="12">
        <f ca="1">Überl!BA1604</f>
        <v>59332</v>
      </c>
      <c r="M1603" s="12">
        <f ca="1">Überl!BB1604</f>
        <v>83279</v>
      </c>
      <c r="N1603" s="12">
        <f ca="1">Überl!BC1604</f>
        <v>500</v>
      </c>
      <c r="O1603" s="12">
        <f ca="1">Überl!BD1604</f>
        <v>500</v>
      </c>
    </row>
    <row r="1604" spans="1:15" x14ac:dyDescent="0.2">
      <c r="A1604" s="154" t="s">
        <v>2302</v>
      </c>
      <c r="B1604" s="54" t="s">
        <v>527</v>
      </c>
      <c r="C1604" s="154">
        <f t="shared" si="26"/>
        <v>6</v>
      </c>
      <c r="E1604" s="12">
        <v>9872</v>
      </c>
      <c r="F1604" s="12">
        <v>10032</v>
      </c>
      <c r="G1604" s="14">
        <v>1085</v>
      </c>
      <c r="H1604" s="14">
        <v>6199</v>
      </c>
      <c r="I1604" s="14">
        <v>2588</v>
      </c>
      <c r="J1604" s="13"/>
      <c r="K1604" s="12">
        <f ca="1">Überl!AZ1605</f>
        <v>8081</v>
      </c>
      <c r="L1604" s="12">
        <f ca="1">Überl!BA1605</f>
        <v>621226</v>
      </c>
      <c r="M1604" s="12">
        <f ca="1">Überl!BB1605</f>
        <v>3124079</v>
      </c>
      <c r="N1604" s="12">
        <f ca="1">Überl!BC1605</f>
        <v>500</v>
      </c>
      <c r="O1604" s="12">
        <f ca="1">Überl!BD1605</f>
        <v>500</v>
      </c>
    </row>
    <row r="1605" spans="1:15" x14ac:dyDescent="0.2">
      <c r="A1605" s="154" t="s">
        <v>2303</v>
      </c>
      <c r="B1605" s="54" t="s">
        <v>526</v>
      </c>
      <c r="C1605" s="154">
        <f t="shared" si="26"/>
        <v>6</v>
      </c>
      <c r="E1605" s="12">
        <v>2830</v>
      </c>
      <c r="F1605" s="12">
        <v>2923</v>
      </c>
      <c r="G1605" s="14">
        <v>307</v>
      </c>
      <c r="H1605" s="14">
        <v>1842</v>
      </c>
      <c r="I1605" s="14">
        <v>681</v>
      </c>
      <c r="J1605" s="13"/>
      <c r="K1605" s="12">
        <f ca="1">Überl!AZ1606</f>
        <v>19493</v>
      </c>
      <c r="L1605" s="12">
        <f ca="1">Überl!BA1606</f>
        <v>145129</v>
      </c>
      <c r="M1605" s="12">
        <f ca="1">Überl!BB1606</f>
        <v>235617</v>
      </c>
      <c r="N1605" s="12">
        <f ca="1">Überl!BC1606</f>
        <v>500</v>
      </c>
      <c r="O1605" s="12">
        <f ca="1">Überl!BD1606</f>
        <v>500</v>
      </c>
    </row>
    <row r="1606" spans="1:15" x14ac:dyDescent="0.2">
      <c r="A1606" s="154" t="s">
        <v>2304</v>
      </c>
      <c r="B1606" s="54" t="s">
        <v>525</v>
      </c>
      <c r="C1606" s="154">
        <f t="shared" si="26"/>
        <v>6</v>
      </c>
      <c r="E1606" s="12">
        <v>4100</v>
      </c>
      <c r="F1606" s="12">
        <v>4038</v>
      </c>
      <c r="G1606" s="14">
        <v>598</v>
      </c>
      <c r="H1606" s="14">
        <v>2749</v>
      </c>
      <c r="I1606" s="14">
        <v>753</v>
      </c>
      <c r="J1606" s="13"/>
      <c r="K1606" s="12">
        <f ca="1">Überl!AZ1607</f>
        <v>9182</v>
      </c>
      <c r="L1606" s="12">
        <f ca="1">Überl!BA1607</f>
        <v>161582</v>
      </c>
      <c r="M1606" s="12">
        <f ca="1">Überl!BB1607</f>
        <v>949567</v>
      </c>
      <c r="N1606" s="12">
        <f ca="1">Überl!BC1607</f>
        <v>500</v>
      </c>
      <c r="O1606" s="12">
        <f ca="1">Überl!BD1607</f>
        <v>500</v>
      </c>
    </row>
    <row r="1607" spans="1:15" x14ac:dyDescent="0.2">
      <c r="A1607" s="154" t="s">
        <v>2305</v>
      </c>
      <c r="B1607" s="54" t="s">
        <v>524</v>
      </c>
      <c r="C1607" s="154">
        <f t="shared" si="26"/>
        <v>6</v>
      </c>
      <c r="E1607" s="12">
        <v>2134</v>
      </c>
      <c r="F1607" s="12">
        <v>2000</v>
      </c>
      <c r="G1607" s="14">
        <v>361</v>
      </c>
      <c r="H1607" s="14">
        <v>1439</v>
      </c>
      <c r="I1607" s="14">
        <v>334</v>
      </c>
      <c r="J1607" s="13"/>
      <c r="K1607" s="12">
        <f ca="1">Überl!AZ1608</f>
        <v>12009</v>
      </c>
      <c r="L1607" s="12">
        <f ca="1">Überl!BA1608</f>
        <v>187700</v>
      </c>
      <c r="M1607" s="12">
        <f ca="1">Überl!BB1608</f>
        <v>2221827</v>
      </c>
      <c r="N1607" s="12">
        <f ca="1">Überl!BC1608</f>
        <v>500</v>
      </c>
      <c r="O1607" s="12">
        <f ca="1">Überl!BD1608</f>
        <v>500</v>
      </c>
    </row>
    <row r="1608" spans="1:15" x14ac:dyDescent="0.2">
      <c r="A1608" s="154" t="s">
        <v>2306</v>
      </c>
      <c r="B1608" s="54" t="s">
        <v>523</v>
      </c>
      <c r="C1608" s="154">
        <f t="shared" si="26"/>
        <v>6</v>
      </c>
      <c r="E1608" s="12">
        <v>1527</v>
      </c>
      <c r="F1608" s="12">
        <v>1515</v>
      </c>
      <c r="G1608" s="14">
        <v>225</v>
      </c>
      <c r="H1608" s="14">
        <v>983</v>
      </c>
      <c r="I1608" s="14">
        <v>319</v>
      </c>
      <c r="J1608" s="13"/>
      <c r="K1608" s="12">
        <f ca="1">Überl!AZ1609</f>
        <v>12825</v>
      </c>
      <c r="L1608" s="12">
        <f ca="1">Überl!BA1609</f>
        <v>79051</v>
      </c>
      <c r="M1608" s="12">
        <f ca="1">Überl!BB1609</f>
        <v>102033</v>
      </c>
      <c r="N1608" s="12">
        <f ca="1">Überl!BC1609</f>
        <v>500</v>
      </c>
      <c r="O1608" s="12">
        <f ca="1">Überl!BD1609</f>
        <v>500</v>
      </c>
    </row>
    <row r="1609" spans="1:15" x14ac:dyDescent="0.2">
      <c r="A1609" s="154" t="s">
        <v>2307</v>
      </c>
      <c r="B1609" s="54" t="s">
        <v>522</v>
      </c>
      <c r="C1609" s="154">
        <f t="shared" si="26"/>
        <v>6</v>
      </c>
      <c r="E1609" s="12">
        <v>1208</v>
      </c>
      <c r="F1609" s="12">
        <v>1220</v>
      </c>
      <c r="G1609" s="14">
        <v>187</v>
      </c>
      <c r="H1609" s="14">
        <v>786</v>
      </c>
      <c r="I1609" s="14">
        <v>235</v>
      </c>
      <c r="J1609" s="13"/>
      <c r="K1609" s="12">
        <f ca="1">Überl!AZ1610</f>
        <v>5144</v>
      </c>
      <c r="L1609" s="12">
        <f ca="1">Überl!BA1610</f>
        <v>46544</v>
      </c>
      <c r="M1609" s="12">
        <f ca="1">Überl!BB1610</f>
        <v>87400</v>
      </c>
      <c r="N1609" s="12">
        <f ca="1">Überl!BC1610</f>
        <v>500</v>
      </c>
      <c r="O1609" s="12">
        <f ca="1">Überl!BD1610</f>
        <v>500</v>
      </c>
    </row>
    <row r="1610" spans="1:15" x14ac:dyDescent="0.2">
      <c r="A1610" s="154" t="s">
        <v>2308</v>
      </c>
      <c r="B1610" s="54" t="s">
        <v>521</v>
      </c>
      <c r="C1610" s="154">
        <f t="shared" si="26"/>
        <v>6</v>
      </c>
      <c r="E1610" s="12">
        <v>898</v>
      </c>
      <c r="F1610" s="12">
        <v>944</v>
      </c>
      <c r="G1610" s="14">
        <v>158</v>
      </c>
      <c r="H1610" s="14">
        <v>557</v>
      </c>
      <c r="I1610" s="14">
        <v>183</v>
      </c>
      <c r="J1610" s="13"/>
      <c r="K1610" s="12">
        <f ca="1">Überl!AZ1611</f>
        <v>3946</v>
      </c>
      <c r="L1610" s="12">
        <f ca="1">Überl!BA1611</f>
        <v>27494</v>
      </c>
      <c r="M1610" s="12">
        <f ca="1">Überl!BB1611</f>
        <v>145001</v>
      </c>
      <c r="N1610" s="12">
        <f ca="1">Überl!BC1611</f>
        <v>500</v>
      </c>
      <c r="O1610" s="12">
        <f ca="1">Überl!BD1611</f>
        <v>500</v>
      </c>
    </row>
    <row r="1611" spans="1:15" x14ac:dyDescent="0.2">
      <c r="A1611" s="154" t="s">
        <v>2309</v>
      </c>
      <c r="B1611" s="54" t="s">
        <v>520</v>
      </c>
      <c r="C1611" s="154">
        <f t="shared" si="26"/>
        <v>6</v>
      </c>
      <c r="E1611" s="12">
        <v>2938</v>
      </c>
      <c r="F1611" s="12">
        <v>2958</v>
      </c>
      <c r="G1611" s="14">
        <v>434</v>
      </c>
      <c r="H1611" s="14">
        <v>1958</v>
      </c>
      <c r="I1611" s="14">
        <v>546</v>
      </c>
      <c r="J1611" s="13"/>
      <c r="K1611" s="12">
        <f ca="1">Überl!AZ1612</f>
        <v>17841</v>
      </c>
      <c r="L1611" s="12">
        <f ca="1">Überl!BA1612</f>
        <v>118513</v>
      </c>
      <c r="M1611" s="12">
        <f ca="1">Überl!BB1612</f>
        <v>307901</v>
      </c>
      <c r="N1611" s="12">
        <f ca="1">Überl!BC1612</f>
        <v>500</v>
      </c>
      <c r="O1611" s="12">
        <f ca="1">Überl!BD1612</f>
        <v>500</v>
      </c>
    </row>
    <row r="1612" spans="1:15" x14ac:dyDescent="0.2">
      <c r="A1612" s="154" t="s">
        <v>2310</v>
      </c>
      <c r="B1612" s="54" t="s">
        <v>519</v>
      </c>
      <c r="C1612" s="154">
        <f t="shared" si="26"/>
        <v>6</v>
      </c>
      <c r="E1612" s="12">
        <v>2297</v>
      </c>
      <c r="F1612" s="12">
        <v>2138</v>
      </c>
      <c r="G1612" s="14">
        <v>349</v>
      </c>
      <c r="H1612" s="14">
        <v>1580</v>
      </c>
      <c r="I1612" s="14">
        <v>368</v>
      </c>
      <c r="J1612" s="13"/>
      <c r="K1612" s="12">
        <f ca="1">Überl!AZ1613</f>
        <v>6999</v>
      </c>
      <c r="L1612" s="12">
        <f ca="1">Überl!BA1613</f>
        <v>131566</v>
      </c>
      <c r="M1612" s="12">
        <f ca="1">Überl!BB1613</f>
        <v>1146870</v>
      </c>
      <c r="N1612" s="12">
        <f ca="1">Überl!BC1613</f>
        <v>500</v>
      </c>
      <c r="O1612" s="12">
        <f ca="1">Überl!BD1613</f>
        <v>500</v>
      </c>
    </row>
    <row r="1613" spans="1:15" x14ac:dyDescent="0.2">
      <c r="A1613" s="154" t="s">
        <v>2311</v>
      </c>
      <c r="B1613" s="54" t="s">
        <v>518</v>
      </c>
      <c r="C1613" s="154">
        <f t="shared" si="26"/>
        <v>6</v>
      </c>
      <c r="E1613" s="12">
        <v>2444</v>
      </c>
      <c r="F1613" s="12">
        <v>2208</v>
      </c>
      <c r="G1613" s="14">
        <v>383</v>
      </c>
      <c r="H1613" s="14">
        <v>1718</v>
      </c>
      <c r="I1613" s="14">
        <v>343</v>
      </c>
      <c r="J1613" s="13"/>
      <c r="K1613" s="12">
        <f ca="1">Überl!AZ1614</f>
        <v>5779</v>
      </c>
      <c r="L1613" s="12">
        <f ca="1">Überl!BA1614</f>
        <v>146747</v>
      </c>
      <c r="M1613" s="12">
        <f ca="1">Überl!BB1614</f>
        <v>696409</v>
      </c>
      <c r="N1613" s="12">
        <f ca="1">Überl!BC1614</f>
        <v>500</v>
      </c>
      <c r="O1613" s="12">
        <f ca="1">Überl!BD1614</f>
        <v>500</v>
      </c>
    </row>
    <row r="1614" spans="1:15" x14ac:dyDescent="0.2">
      <c r="A1614" s="154" t="s">
        <v>2312</v>
      </c>
      <c r="B1614" s="54" t="s">
        <v>517</v>
      </c>
      <c r="C1614" s="154">
        <f t="shared" si="26"/>
        <v>6</v>
      </c>
      <c r="E1614" s="12">
        <v>691</v>
      </c>
      <c r="F1614" s="12">
        <v>720</v>
      </c>
      <c r="G1614" s="14">
        <v>98</v>
      </c>
      <c r="H1614" s="14">
        <v>462</v>
      </c>
      <c r="I1614" s="14">
        <v>131</v>
      </c>
      <c r="J1614" s="13"/>
      <c r="K1614" s="12">
        <f ca="1">Überl!AZ1615</f>
        <v>2898</v>
      </c>
      <c r="L1614" s="12">
        <f ca="1">Überl!BA1615</f>
        <v>42990</v>
      </c>
      <c r="M1614" s="12">
        <f ca="1">Überl!BB1615</f>
        <v>29964</v>
      </c>
      <c r="N1614" s="12">
        <f ca="1">Überl!BC1615</f>
        <v>500</v>
      </c>
      <c r="O1614" s="12">
        <f ca="1">Überl!BD1615</f>
        <v>500</v>
      </c>
    </row>
    <row r="1615" spans="1:15" x14ac:dyDescent="0.2">
      <c r="A1615" s="154" t="s">
        <v>2313</v>
      </c>
      <c r="B1615" s="54" t="s">
        <v>516</v>
      </c>
      <c r="C1615" s="154">
        <f t="shared" si="26"/>
        <v>6</v>
      </c>
      <c r="E1615" s="12">
        <v>2099</v>
      </c>
      <c r="F1615" s="12">
        <v>2079</v>
      </c>
      <c r="G1615" s="14">
        <v>329</v>
      </c>
      <c r="H1615" s="14">
        <v>1399</v>
      </c>
      <c r="I1615" s="14">
        <v>371</v>
      </c>
      <c r="J1615" s="13"/>
      <c r="K1615" s="12">
        <f ca="1">Überl!AZ1616</f>
        <v>14575</v>
      </c>
      <c r="L1615" s="12">
        <f ca="1">Überl!BA1616</f>
        <v>84047</v>
      </c>
      <c r="M1615" s="12">
        <f ca="1">Überl!BB1616</f>
        <v>69035</v>
      </c>
      <c r="N1615" s="12">
        <f ca="1">Überl!BC1616</f>
        <v>500</v>
      </c>
      <c r="O1615" s="12">
        <f ca="1">Überl!BD1616</f>
        <v>500</v>
      </c>
    </row>
    <row r="1616" spans="1:15" x14ac:dyDescent="0.2">
      <c r="A1616" s="154" t="s">
        <v>2314</v>
      </c>
      <c r="B1616" s="54" t="s">
        <v>515</v>
      </c>
      <c r="C1616" s="154">
        <f t="shared" si="26"/>
        <v>6</v>
      </c>
      <c r="E1616" s="12">
        <v>2172</v>
      </c>
      <c r="F1616" s="12">
        <v>2069</v>
      </c>
      <c r="G1616" s="14">
        <v>394</v>
      </c>
      <c r="H1616" s="14">
        <v>1389</v>
      </c>
      <c r="I1616" s="14">
        <v>389</v>
      </c>
      <c r="J1616" s="13"/>
      <c r="K1616" s="12">
        <f ca="1">Überl!AZ1617</f>
        <v>7709</v>
      </c>
      <c r="L1616" s="12">
        <f ca="1">Überl!BA1617</f>
        <v>90243</v>
      </c>
      <c r="M1616" s="12">
        <f ca="1">Überl!BB1617</f>
        <v>31982</v>
      </c>
      <c r="N1616" s="12">
        <f ca="1">Überl!BC1617</f>
        <v>500</v>
      </c>
      <c r="O1616" s="12">
        <f ca="1">Überl!BD1617</f>
        <v>500</v>
      </c>
    </row>
    <row r="1617" spans="1:15" x14ac:dyDescent="0.2">
      <c r="A1617" s="154" t="s">
        <v>2315</v>
      </c>
      <c r="B1617" s="54" t="s">
        <v>514</v>
      </c>
      <c r="C1617" s="154">
        <f t="shared" si="26"/>
        <v>6</v>
      </c>
      <c r="E1617" s="12">
        <v>1382</v>
      </c>
      <c r="F1617" s="12">
        <v>1409</v>
      </c>
      <c r="G1617" s="14">
        <v>205</v>
      </c>
      <c r="H1617" s="14">
        <v>950</v>
      </c>
      <c r="I1617" s="14">
        <v>227</v>
      </c>
      <c r="J1617" s="13"/>
      <c r="K1617" s="12">
        <f ca="1">Überl!AZ1618</f>
        <v>4007</v>
      </c>
      <c r="L1617" s="12">
        <f ca="1">Überl!BA1618</f>
        <v>66437</v>
      </c>
      <c r="M1617" s="12">
        <f ca="1">Überl!BB1618</f>
        <v>463358</v>
      </c>
      <c r="N1617" s="12">
        <f ca="1">Überl!BC1618</f>
        <v>500</v>
      </c>
      <c r="O1617" s="12">
        <f ca="1">Überl!BD1618</f>
        <v>500</v>
      </c>
    </row>
    <row r="1618" spans="1:15" x14ac:dyDescent="0.2">
      <c r="A1618" s="154" t="s">
        <v>2316</v>
      </c>
      <c r="B1618" s="54" t="s">
        <v>513</v>
      </c>
      <c r="C1618" s="154">
        <f t="shared" si="26"/>
        <v>6</v>
      </c>
      <c r="E1618" s="12">
        <v>2061</v>
      </c>
      <c r="F1618" s="12">
        <v>2079</v>
      </c>
      <c r="G1618" s="14">
        <v>299</v>
      </c>
      <c r="H1618" s="14">
        <v>1356</v>
      </c>
      <c r="I1618" s="14">
        <v>406</v>
      </c>
      <c r="J1618" s="13"/>
      <c r="K1618" s="12">
        <f ca="1">Überl!AZ1619</f>
        <v>19805</v>
      </c>
      <c r="L1618" s="12">
        <f ca="1">Überl!BA1619</f>
        <v>112877</v>
      </c>
      <c r="M1618" s="12">
        <f ca="1">Überl!BB1619</f>
        <v>144464</v>
      </c>
      <c r="N1618" s="12">
        <f ca="1">Überl!BC1619</f>
        <v>500</v>
      </c>
      <c r="O1618" s="12">
        <f ca="1">Überl!BD1619</f>
        <v>500</v>
      </c>
    </row>
    <row r="1619" spans="1:15" x14ac:dyDescent="0.2">
      <c r="A1619" s="154" t="s">
        <v>2317</v>
      </c>
      <c r="B1619" s="54" t="s">
        <v>512</v>
      </c>
      <c r="C1619" s="154">
        <f t="shared" ref="C1619:C1682" si="27">INT(A1619/10000)</f>
        <v>6</v>
      </c>
      <c r="E1619" s="12">
        <v>1130</v>
      </c>
      <c r="F1619" s="12">
        <v>1186</v>
      </c>
      <c r="G1619" s="14">
        <v>149</v>
      </c>
      <c r="H1619" s="14">
        <v>701</v>
      </c>
      <c r="I1619" s="14">
        <v>280</v>
      </c>
      <c r="J1619" s="13"/>
      <c r="K1619" s="12">
        <f ca="1">Überl!AZ1620</f>
        <v>8390</v>
      </c>
      <c r="L1619" s="12">
        <f ca="1">Überl!BA1620</f>
        <v>64143</v>
      </c>
      <c r="M1619" s="12">
        <f ca="1">Überl!BB1620</f>
        <v>364797</v>
      </c>
      <c r="N1619" s="12">
        <f ca="1">Überl!BC1620</f>
        <v>500</v>
      </c>
      <c r="O1619" s="12">
        <f ca="1">Überl!BD1620</f>
        <v>500</v>
      </c>
    </row>
    <row r="1620" spans="1:15" x14ac:dyDescent="0.2">
      <c r="A1620" s="154" t="s">
        <v>2318</v>
      </c>
      <c r="B1620" s="54" t="s">
        <v>511</v>
      </c>
      <c r="C1620" s="154">
        <f t="shared" si="27"/>
        <v>6</v>
      </c>
      <c r="E1620" s="12">
        <v>724</v>
      </c>
      <c r="F1620" s="12">
        <v>765</v>
      </c>
      <c r="G1620" s="14">
        <v>102</v>
      </c>
      <c r="H1620" s="14">
        <v>425</v>
      </c>
      <c r="I1620" s="14">
        <v>197</v>
      </c>
      <c r="J1620" s="13"/>
      <c r="K1620" s="12">
        <f ca="1">Überl!AZ1621</f>
        <v>16243</v>
      </c>
      <c r="L1620" s="12">
        <f ca="1">Überl!BA1621</f>
        <v>38251</v>
      </c>
      <c r="M1620" s="12">
        <f ca="1">Überl!BB1621</f>
        <v>53799</v>
      </c>
      <c r="N1620" s="12">
        <f ca="1">Überl!BC1621</f>
        <v>500</v>
      </c>
      <c r="O1620" s="12">
        <f ca="1">Überl!BD1621</f>
        <v>500</v>
      </c>
    </row>
    <row r="1621" spans="1:15" x14ac:dyDescent="0.2">
      <c r="A1621" s="154" t="s">
        <v>2319</v>
      </c>
      <c r="B1621" s="54" t="s">
        <v>510</v>
      </c>
      <c r="C1621" s="154">
        <f t="shared" si="27"/>
        <v>6</v>
      </c>
      <c r="E1621" s="12">
        <v>638</v>
      </c>
      <c r="F1621" s="12">
        <v>683</v>
      </c>
      <c r="G1621" s="14">
        <v>96</v>
      </c>
      <c r="H1621" s="14">
        <v>413</v>
      </c>
      <c r="I1621" s="14">
        <v>129</v>
      </c>
      <c r="J1621" s="13"/>
      <c r="K1621" s="12">
        <f ca="1">Überl!AZ1622</f>
        <v>4168</v>
      </c>
      <c r="L1621" s="12">
        <f ca="1">Überl!BA1622</f>
        <v>29501</v>
      </c>
      <c r="M1621" s="12">
        <f ca="1">Überl!BB1622</f>
        <v>20650</v>
      </c>
      <c r="N1621" s="12">
        <f ca="1">Überl!BC1622</f>
        <v>500</v>
      </c>
      <c r="O1621" s="12">
        <f ca="1">Überl!BD1622</f>
        <v>500</v>
      </c>
    </row>
    <row r="1622" spans="1:15" x14ac:dyDescent="0.2">
      <c r="A1622" s="154" t="s">
        <v>2320</v>
      </c>
      <c r="B1622" s="54" t="s">
        <v>509</v>
      </c>
      <c r="C1622" s="154">
        <f t="shared" si="27"/>
        <v>6</v>
      </c>
      <c r="E1622" s="12">
        <v>1085</v>
      </c>
      <c r="F1622" s="12">
        <v>1123</v>
      </c>
      <c r="G1622" s="14">
        <v>135</v>
      </c>
      <c r="H1622" s="14">
        <v>706</v>
      </c>
      <c r="I1622" s="14">
        <v>244</v>
      </c>
      <c r="J1622" s="13"/>
      <c r="K1622" s="12">
        <f ca="1">Überl!AZ1623</f>
        <v>5245</v>
      </c>
      <c r="L1622" s="12">
        <f ca="1">Überl!BA1623</f>
        <v>56960</v>
      </c>
      <c r="M1622" s="12">
        <f ca="1">Überl!BB1623</f>
        <v>64691</v>
      </c>
      <c r="N1622" s="12">
        <f ca="1">Überl!BC1623</f>
        <v>500</v>
      </c>
      <c r="O1622" s="12">
        <f ca="1">Überl!BD1623</f>
        <v>500</v>
      </c>
    </row>
    <row r="1623" spans="1:15" x14ac:dyDescent="0.2">
      <c r="A1623" s="154" t="s">
        <v>2321</v>
      </c>
      <c r="B1623" s="54" t="s">
        <v>508</v>
      </c>
      <c r="C1623" s="154">
        <f t="shared" si="27"/>
        <v>6</v>
      </c>
      <c r="E1623" s="12">
        <v>4106</v>
      </c>
      <c r="F1623" s="12">
        <v>3985</v>
      </c>
      <c r="G1623" s="14">
        <v>671</v>
      </c>
      <c r="H1623" s="14">
        <v>2639</v>
      </c>
      <c r="I1623" s="14">
        <v>796</v>
      </c>
      <c r="J1623" s="13"/>
      <c r="K1623" s="12">
        <f ca="1">Überl!AZ1624</f>
        <v>25989</v>
      </c>
      <c r="L1623" s="12">
        <f ca="1">Überl!BA1624</f>
        <v>214661</v>
      </c>
      <c r="M1623" s="12">
        <f ca="1">Überl!BB1624</f>
        <v>863037</v>
      </c>
      <c r="N1623" s="12">
        <f ca="1">Überl!BC1624</f>
        <v>500</v>
      </c>
      <c r="O1623" s="12">
        <f ca="1">Überl!BD1624</f>
        <v>500</v>
      </c>
    </row>
    <row r="1624" spans="1:15" x14ac:dyDescent="0.2">
      <c r="A1624" s="154" t="s">
        <v>2322</v>
      </c>
      <c r="B1624" s="54" t="s">
        <v>507</v>
      </c>
      <c r="C1624" s="154">
        <f t="shared" si="27"/>
        <v>6</v>
      </c>
      <c r="E1624" s="12">
        <v>4253</v>
      </c>
      <c r="F1624" s="12">
        <v>4141</v>
      </c>
      <c r="G1624" s="14">
        <v>668</v>
      </c>
      <c r="H1624" s="14">
        <v>2920</v>
      </c>
      <c r="I1624" s="14">
        <v>665</v>
      </c>
      <c r="J1624" s="13"/>
      <c r="K1624" s="12">
        <f ca="1">Überl!AZ1625</f>
        <v>17687</v>
      </c>
      <c r="L1624" s="12">
        <f ca="1">Überl!BA1625</f>
        <v>197397</v>
      </c>
      <c r="M1624" s="12">
        <f ca="1">Überl!BB1625</f>
        <v>1518374</v>
      </c>
      <c r="N1624" s="12">
        <f ca="1">Überl!BC1625</f>
        <v>500</v>
      </c>
      <c r="O1624" s="12">
        <f ca="1">Überl!BD1625</f>
        <v>500</v>
      </c>
    </row>
    <row r="1625" spans="1:15" x14ac:dyDescent="0.2">
      <c r="A1625" s="154" t="s">
        <v>2323</v>
      </c>
      <c r="B1625" s="54" t="s">
        <v>506</v>
      </c>
      <c r="C1625" s="154">
        <f t="shared" si="27"/>
        <v>6</v>
      </c>
      <c r="E1625" s="12">
        <v>1911</v>
      </c>
      <c r="F1625" s="12">
        <v>1928</v>
      </c>
      <c r="G1625" s="14">
        <v>287</v>
      </c>
      <c r="H1625" s="14">
        <v>1248</v>
      </c>
      <c r="I1625" s="14">
        <v>376</v>
      </c>
      <c r="J1625" s="13"/>
      <c r="K1625" s="12">
        <f ca="1">Überl!AZ1626</f>
        <v>8269</v>
      </c>
      <c r="L1625" s="12">
        <f ca="1">Überl!BA1626</f>
        <v>68794</v>
      </c>
      <c r="M1625" s="12">
        <f ca="1">Überl!BB1626</f>
        <v>99007</v>
      </c>
      <c r="N1625" s="12">
        <f ca="1">Überl!BC1626</f>
        <v>500</v>
      </c>
      <c r="O1625" s="12">
        <f ca="1">Überl!BD1626</f>
        <v>500</v>
      </c>
    </row>
    <row r="1626" spans="1:15" x14ac:dyDescent="0.2">
      <c r="A1626" s="154" t="s">
        <v>2324</v>
      </c>
      <c r="B1626" s="54" t="s">
        <v>505</v>
      </c>
      <c r="C1626" s="154">
        <f t="shared" si="27"/>
        <v>6</v>
      </c>
      <c r="E1626" s="12">
        <v>2444</v>
      </c>
      <c r="F1626" s="12">
        <v>2375</v>
      </c>
      <c r="G1626" s="14">
        <v>377</v>
      </c>
      <c r="H1626" s="14">
        <v>1591</v>
      </c>
      <c r="I1626" s="14">
        <v>476</v>
      </c>
      <c r="J1626" s="13"/>
      <c r="K1626" s="12">
        <f ca="1">Überl!AZ1627</f>
        <v>11824</v>
      </c>
      <c r="L1626" s="12">
        <f ca="1">Überl!BA1627</f>
        <v>106531</v>
      </c>
      <c r="M1626" s="12">
        <f ca="1">Überl!BB1627</f>
        <v>235335</v>
      </c>
      <c r="N1626" s="12">
        <f ca="1">Überl!BC1627</f>
        <v>500</v>
      </c>
      <c r="O1626" s="12">
        <f ca="1">Überl!BD1627</f>
        <v>500</v>
      </c>
    </row>
    <row r="1627" spans="1:15" x14ac:dyDescent="0.2">
      <c r="A1627" s="154" t="s">
        <v>2325</v>
      </c>
      <c r="B1627" s="54" t="s">
        <v>504</v>
      </c>
      <c r="C1627" s="154">
        <f t="shared" si="27"/>
        <v>6</v>
      </c>
      <c r="E1627" s="12">
        <v>4057</v>
      </c>
      <c r="F1627" s="12">
        <v>4123</v>
      </c>
      <c r="G1627" s="14">
        <v>580</v>
      </c>
      <c r="H1627" s="14">
        <v>2649</v>
      </c>
      <c r="I1627" s="14">
        <v>828</v>
      </c>
      <c r="J1627" s="13"/>
      <c r="K1627" s="12">
        <f ca="1">Überl!AZ1628</f>
        <v>10891</v>
      </c>
      <c r="L1627" s="12">
        <f ca="1">Überl!BA1628</f>
        <v>273278</v>
      </c>
      <c r="M1627" s="12">
        <f ca="1">Überl!BB1628</f>
        <v>1318008</v>
      </c>
      <c r="N1627" s="12">
        <f ca="1">Überl!BC1628</f>
        <v>500</v>
      </c>
      <c r="O1627" s="12">
        <f ca="1">Überl!BD1628</f>
        <v>500</v>
      </c>
    </row>
    <row r="1628" spans="1:15" x14ac:dyDescent="0.2">
      <c r="A1628" s="154" t="s">
        <v>2326</v>
      </c>
      <c r="B1628" s="54" t="s">
        <v>503</v>
      </c>
      <c r="C1628" s="154">
        <f t="shared" si="27"/>
        <v>6</v>
      </c>
      <c r="E1628" s="12">
        <v>4990</v>
      </c>
      <c r="F1628" s="12">
        <v>5113</v>
      </c>
      <c r="G1628" s="14">
        <v>676</v>
      </c>
      <c r="H1628" s="14">
        <v>3278</v>
      </c>
      <c r="I1628" s="14">
        <v>1036</v>
      </c>
      <c r="J1628" s="13"/>
      <c r="K1628" s="12">
        <f ca="1">Überl!AZ1629</f>
        <v>16399</v>
      </c>
      <c r="L1628" s="12">
        <f ca="1">Überl!BA1629</f>
        <v>239797</v>
      </c>
      <c r="M1628" s="12">
        <f ca="1">Überl!BB1629</f>
        <v>915544</v>
      </c>
      <c r="N1628" s="12">
        <f ca="1">Überl!BC1629</f>
        <v>500</v>
      </c>
      <c r="O1628" s="12">
        <f ca="1">Überl!BD1629</f>
        <v>500</v>
      </c>
    </row>
    <row r="1629" spans="1:15" x14ac:dyDescent="0.2">
      <c r="A1629" s="154" t="s">
        <v>2327</v>
      </c>
      <c r="B1629" s="54" t="s">
        <v>502</v>
      </c>
      <c r="C1629" s="154">
        <f t="shared" si="27"/>
        <v>6</v>
      </c>
      <c r="E1629" s="12">
        <v>1802</v>
      </c>
      <c r="F1629" s="12">
        <v>1825</v>
      </c>
      <c r="G1629" s="14">
        <v>280</v>
      </c>
      <c r="H1629" s="14">
        <v>1176</v>
      </c>
      <c r="I1629" s="14">
        <v>346</v>
      </c>
      <c r="J1629" s="13"/>
      <c r="K1629" s="12">
        <f ca="1">Überl!AZ1630</f>
        <v>15172</v>
      </c>
      <c r="L1629" s="12">
        <f ca="1">Überl!BA1630</f>
        <v>141642</v>
      </c>
      <c r="M1629" s="12">
        <f ca="1">Überl!BB1630</f>
        <v>516527</v>
      </c>
      <c r="N1629" s="12">
        <f ca="1">Überl!BC1630</f>
        <v>500</v>
      </c>
      <c r="O1629" s="12">
        <f ca="1">Überl!BD1630</f>
        <v>500</v>
      </c>
    </row>
    <row r="1630" spans="1:15" x14ac:dyDescent="0.2">
      <c r="A1630" s="154" t="s">
        <v>2328</v>
      </c>
      <c r="B1630" s="54" t="s">
        <v>501</v>
      </c>
      <c r="C1630" s="154">
        <f t="shared" si="27"/>
        <v>6</v>
      </c>
      <c r="E1630" s="12">
        <v>1702</v>
      </c>
      <c r="F1630" s="12">
        <v>1690</v>
      </c>
      <c r="G1630" s="14">
        <v>258</v>
      </c>
      <c r="H1630" s="14">
        <v>1118</v>
      </c>
      <c r="I1630" s="14">
        <v>326</v>
      </c>
      <c r="J1630" s="13"/>
      <c r="K1630" s="12">
        <f ca="1">Überl!AZ1631</f>
        <v>19574</v>
      </c>
      <c r="L1630" s="12">
        <f ca="1">Überl!BA1631</f>
        <v>41766</v>
      </c>
      <c r="M1630" s="12">
        <f ca="1">Überl!BB1631</f>
        <v>361480</v>
      </c>
      <c r="N1630" s="12">
        <f ca="1">Überl!BC1631</f>
        <v>500</v>
      </c>
      <c r="O1630" s="12">
        <f ca="1">Überl!BD1631</f>
        <v>500</v>
      </c>
    </row>
    <row r="1631" spans="1:15" x14ac:dyDescent="0.2">
      <c r="A1631" s="154" t="s">
        <v>2329</v>
      </c>
      <c r="B1631" s="54" t="s">
        <v>500</v>
      </c>
      <c r="C1631" s="154">
        <f t="shared" si="27"/>
        <v>6</v>
      </c>
      <c r="E1631" s="12">
        <v>10755</v>
      </c>
      <c r="F1631" s="12">
        <v>10264</v>
      </c>
      <c r="G1631" s="14">
        <v>1546</v>
      </c>
      <c r="H1631" s="14">
        <v>7228</v>
      </c>
      <c r="I1631" s="14">
        <v>1981</v>
      </c>
      <c r="J1631" s="13"/>
      <c r="K1631" s="12">
        <f ca="1">Überl!AZ1632</f>
        <v>14728</v>
      </c>
      <c r="L1631" s="12">
        <f ca="1">Überl!BA1632</f>
        <v>853642</v>
      </c>
      <c r="M1631" s="12">
        <f ca="1">Überl!BB1632</f>
        <v>4976480</v>
      </c>
      <c r="N1631" s="12">
        <f ca="1">Überl!BC1632</f>
        <v>500</v>
      </c>
      <c r="O1631" s="12">
        <f ca="1">Überl!BD1632</f>
        <v>500</v>
      </c>
    </row>
    <row r="1632" spans="1:15" x14ac:dyDescent="0.2">
      <c r="A1632" s="154" t="s">
        <v>2330</v>
      </c>
      <c r="B1632" s="54" t="s">
        <v>499</v>
      </c>
      <c r="C1632" s="154">
        <f t="shared" si="27"/>
        <v>6</v>
      </c>
      <c r="E1632" s="12">
        <v>1620</v>
      </c>
      <c r="F1632" s="12">
        <v>1577</v>
      </c>
      <c r="G1632" s="14">
        <v>267</v>
      </c>
      <c r="H1632" s="14">
        <v>1100</v>
      </c>
      <c r="I1632" s="14">
        <v>253</v>
      </c>
      <c r="J1632" s="13"/>
      <c r="K1632" s="12">
        <f ca="1">Überl!AZ1633</f>
        <v>6079</v>
      </c>
      <c r="L1632" s="12">
        <f ca="1">Überl!BA1633</f>
        <v>70136</v>
      </c>
      <c r="M1632" s="12">
        <f ca="1">Überl!BB1633</f>
        <v>31706</v>
      </c>
      <c r="N1632" s="12">
        <f ca="1">Überl!BC1633</f>
        <v>500</v>
      </c>
      <c r="O1632" s="12">
        <f ca="1">Überl!BD1633</f>
        <v>500</v>
      </c>
    </row>
    <row r="1633" spans="1:15" x14ac:dyDescent="0.2">
      <c r="A1633" s="154" t="s">
        <v>2331</v>
      </c>
      <c r="B1633" s="54" t="s">
        <v>498</v>
      </c>
      <c r="C1633" s="154">
        <f t="shared" si="27"/>
        <v>6</v>
      </c>
      <c r="E1633" s="12">
        <v>2159</v>
      </c>
      <c r="F1633" s="12">
        <v>2147</v>
      </c>
      <c r="G1633" s="14">
        <v>318</v>
      </c>
      <c r="H1633" s="14">
        <v>1426</v>
      </c>
      <c r="I1633" s="14">
        <v>415</v>
      </c>
      <c r="J1633" s="13"/>
      <c r="K1633" s="12">
        <f ca="1">Überl!AZ1634</f>
        <v>14697</v>
      </c>
      <c r="L1633" s="12">
        <f ca="1">Überl!BA1634</f>
        <v>88672</v>
      </c>
      <c r="M1633" s="12">
        <f ca="1">Überl!BB1634</f>
        <v>240313</v>
      </c>
      <c r="N1633" s="12">
        <f ca="1">Überl!BC1634</f>
        <v>500</v>
      </c>
      <c r="O1633" s="12">
        <f ca="1">Überl!BD1634</f>
        <v>500</v>
      </c>
    </row>
    <row r="1634" spans="1:15" x14ac:dyDescent="0.2">
      <c r="A1634" s="154" t="s">
        <v>2332</v>
      </c>
      <c r="B1634" s="54" t="s">
        <v>497</v>
      </c>
      <c r="C1634" s="154">
        <f t="shared" si="27"/>
        <v>6</v>
      </c>
      <c r="E1634" s="12">
        <v>4427</v>
      </c>
      <c r="F1634" s="12">
        <v>4503</v>
      </c>
      <c r="G1634" s="14">
        <v>641</v>
      </c>
      <c r="H1634" s="14">
        <v>2842</v>
      </c>
      <c r="I1634" s="14">
        <v>944</v>
      </c>
      <c r="J1634" s="13"/>
      <c r="K1634" s="12">
        <f ca="1">Überl!AZ1635</f>
        <v>20641</v>
      </c>
      <c r="L1634" s="12">
        <f ca="1">Überl!BA1635</f>
        <v>214512</v>
      </c>
      <c r="M1634" s="12">
        <f ca="1">Überl!BB1635</f>
        <v>798749</v>
      </c>
      <c r="N1634" s="12">
        <f ca="1">Überl!BC1635</f>
        <v>500</v>
      </c>
      <c r="O1634" s="12">
        <f ca="1">Überl!BD1635</f>
        <v>500</v>
      </c>
    </row>
    <row r="1635" spans="1:15" x14ac:dyDescent="0.2">
      <c r="A1635" s="154" t="s">
        <v>2333</v>
      </c>
      <c r="B1635" s="54" t="s">
        <v>496</v>
      </c>
      <c r="C1635" s="154">
        <f t="shared" si="27"/>
        <v>6</v>
      </c>
      <c r="E1635" s="12">
        <v>3696</v>
      </c>
      <c r="F1635" s="12">
        <v>3637</v>
      </c>
      <c r="G1635" s="14">
        <v>565</v>
      </c>
      <c r="H1635" s="14">
        <v>2438</v>
      </c>
      <c r="I1635" s="14">
        <v>693</v>
      </c>
      <c r="J1635" s="13"/>
      <c r="K1635" s="12">
        <f ca="1">Überl!AZ1636</f>
        <v>11963</v>
      </c>
      <c r="L1635" s="12">
        <f ca="1">Überl!BA1636</f>
        <v>186434</v>
      </c>
      <c r="M1635" s="12">
        <f ca="1">Überl!BB1636</f>
        <v>1370182</v>
      </c>
      <c r="N1635" s="12">
        <f ca="1">Überl!BC1636</f>
        <v>500</v>
      </c>
      <c r="O1635" s="12">
        <f ca="1">Überl!BD1636</f>
        <v>500</v>
      </c>
    </row>
    <row r="1636" spans="1:15" x14ac:dyDescent="0.2">
      <c r="A1636" s="154" t="s">
        <v>2334</v>
      </c>
      <c r="B1636" s="54" t="s">
        <v>495</v>
      </c>
      <c r="C1636" s="154">
        <f t="shared" si="27"/>
        <v>6</v>
      </c>
      <c r="E1636" s="12">
        <v>5309</v>
      </c>
      <c r="F1636" s="12">
        <v>4965</v>
      </c>
      <c r="G1636" s="14">
        <v>888</v>
      </c>
      <c r="H1636" s="14">
        <v>3598</v>
      </c>
      <c r="I1636" s="14">
        <v>823</v>
      </c>
      <c r="J1636" s="13"/>
      <c r="K1636" s="12">
        <f ca="1">Überl!AZ1637</f>
        <v>31212</v>
      </c>
      <c r="L1636" s="12">
        <f ca="1">Überl!BA1637</f>
        <v>357459</v>
      </c>
      <c r="M1636" s="12">
        <f ca="1">Überl!BB1637</f>
        <v>2294593</v>
      </c>
      <c r="N1636" s="12">
        <f ca="1">Überl!BC1637</f>
        <v>500</v>
      </c>
      <c r="O1636" s="12">
        <f ca="1">Überl!BD1637</f>
        <v>500</v>
      </c>
    </row>
    <row r="1637" spans="1:15" x14ac:dyDescent="0.2">
      <c r="A1637" s="154" t="s">
        <v>2335</v>
      </c>
      <c r="B1637" s="54" t="s">
        <v>494</v>
      </c>
      <c r="C1637" s="154">
        <f t="shared" si="27"/>
        <v>6</v>
      </c>
      <c r="E1637" s="12">
        <v>11697</v>
      </c>
      <c r="F1637" s="12">
        <v>11347</v>
      </c>
      <c r="G1637" s="14">
        <v>1532</v>
      </c>
      <c r="H1637" s="14">
        <v>7686</v>
      </c>
      <c r="I1637" s="14">
        <v>2479</v>
      </c>
      <c r="J1637" s="13"/>
      <c r="K1637" s="12">
        <f ca="1">Überl!AZ1638</f>
        <v>9359</v>
      </c>
      <c r="L1637" s="12">
        <f ca="1">Überl!BA1638</f>
        <v>1058241</v>
      </c>
      <c r="M1637" s="12">
        <f ca="1">Überl!BB1638</f>
        <v>10831695</v>
      </c>
      <c r="N1637" s="12">
        <f ca="1">Überl!BC1638</f>
        <v>500</v>
      </c>
      <c r="O1637" s="12">
        <f ca="1">Überl!BD1638</f>
        <v>500</v>
      </c>
    </row>
    <row r="1638" spans="1:15" x14ac:dyDescent="0.2">
      <c r="A1638" s="154" t="s">
        <v>2336</v>
      </c>
      <c r="B1638" s="54" t="s">
        <v>493</v>
      </c>
      <c r="C1638" s="154">
        <f t="shared" si="27"/>
        <v>6</v>
      </c>
      <c r="E1638" s="12">
        <v>7678</v>
      </c>
      <c r="F1638" s="12">
        <v>7797</v>
      </c>
      <c r="G1638" s="14">
        <v>866</v>
      </c>
      <c r="H1638" s="14">
        <v>4797</v>
      </c>
      <c r="I1638" s="14">
        <v>2015</v>
      </c>
      <c r="J1638" s="13"/>
      <c r="K1638" s="12">
        <f ca="1">Überl!AZ1639</f>
        <v>15450</v>
      </c>
      <c r="L1638" s="12">
        <f ca="1">Überl!BA1639</f>
        <v>739022</v>
      </c>
      <c r="M1638" s="12">
        <f ca="1">Überl!BB1639</f>
        <v>2118957</v>
      </c>
      <c r="N1638" s="12">
        <f ca="1">Überl!BC1639</f>
        <v>500</v>
      </c>
      <c r="O1638" s="12">
        <f ca="1">Überl!BD1639</f>
        <v>500</v>
      </c>
    </row>
    <row r="1639" spans="1:15" x14ac:dyDescent="0.2">
      <c r="A1639" s="154" t="s">
        <v>2337</v>
      </c>
      <c r="B1639" s="54" t="s">
        <v>492</v>
      </c>
      <c r="C1639" s="154">
        <f t="shared" si="27"/>
        <v>6</v>
      </c>
      <c r="E1639" s="12">
        <v>1378</v>
      </c>
      <c r="F1639" s="12">
        <v>1444</v>
      </c>
      <c r="G1639" s="14">
        <v>219</v>
      </c>
      <c r="H1639" s="14">
        <v>851</v>
      </c>
      <c r="I1639" s="14">
        <v>308</v>
      </c>
      <c r="J1639" s="13"/>
      <c r="K1639" s="12">
        <f ca="1">Überl!AZ1640</f>
        <v>31601</v>
      </c>
      <c r="L1639" s="12">
        <f ca="1">Überl!BA1640</f>
        <v>80590</v>
      </c>
      <c r="M1639" s="12">
        <f ca="1">Überl!BB1640</f>
        <v>90074</v>
      </c>
      <c r="N1639" s="12">
        <f ca="1">Überl!BC1640</f>
        <v>500</v>
      </c>
      <c r="O1639" s="12">
        <f ca="1">Überl!BD1640</f>
        <v>500</v>
      </c>
    </row>
    <row r="1640" spans="1:15" x14ac:dyDescent="0.2">
      <c r="A1640" s="154" t="s">
        <v>2338</v>
      </c>
      <c r="B1640" s="54" t="s">
        <v>491</v>
      </c>
      <c r="C1640" s="154">
        <f t="shared" si="27"/>
        <v>6</v>
      </c>
      <c r="E1640" s="12">
        <v>395</v>
      </c>
      <c r="F1640" s="12">
        <v>431</v>
      </c>
      <c r="G1640" s="14">
        <v>32</v>
      </c>
      <c r="H1640" s="14">
        <v>251</v>
      </c>
      <c r="I1640" s="14">
        <v>112</v>
      </c>
      <c r="J1640" s="13"/>
      <c r="K1640" s="12">
        <f ca="1">Überl!AZ1641</f>
        <v>24212</v>
      </c>
      <c r="L1640" s="12">
        <f ca="1">Überl!BA1641</f>
        <v>55673</v>
      </c>
      <c r="M1640" s="12">
        <f ca="1">Überl!BB1641</f>
        <v>339584</v>
      </c>
      <c r="N1640" s="12">
        <f ca="1">Überl!BC1641</f>
        <v>500</v>
      </c>
      <c r="O1640" s="12">
        <f ca="1">Überl!BD1641</f>
        <v>500</v>
      </c>
    </row>
    <row r="1641" spans="1:15" x14ac:dyDescent="0.2">
      <c r="A1641" s="154" t="s">
        <v>2339</v>
      </c>
      <c r="B1641" s="54" t="s">
        <v>490</v>
      </c>
      <c r="C1641" s="154">
        <f t="shared" si="27"/>
        <v>6</v>
      </c>
      <c r="E1641" s="12">
        <v>1915</v>
      </c>
      <c r="F1641" s="12">
        <v>1847</v>
      </c>
      <c r="G1641" s="14">
        <v>285</v>
      </c>
      <c r="H1641" s="14">
        <v>1262</v>
      </c>
      <c r="I1641" s="14">
        <v>368</v>
      </c>
      <c r="J1641" s="13"/>
      <c r="K1641" s="12">
        <f ca="1">Überl!AZ1642</f>
        <v>6525</v>
      </c>
      <c r="L1641" s="12">
        <f ca="1">Überl!BA1642</f>
        <v>155513</v>
      </c>
      <c r="M1641" s="12">
        <f ca="1">Überl!BB1642</f>
        <v>383826</v>
      </c>
      <c r="N1641" s="12">
        <f ca="1">Überl!BC1642</f>
        <v>500</v>
      </c>
      <c r="O1641" s="12">
        <f ca="1">Überl!BD1642</f>
        <v>500</v>
      </c>
    </row>
    <row r="1642" spans="1:15" x14ac:dyDescent="0.2">
      <c r="A1642" s="154" t="s">
        <v>2340</v>
      </c>
      <c r="B1642" s="54" t="s">
        <v>489</v>
      </c>
      <c r="C1642" s="154">
        <f t="shared" si="27"/>
        <v>6</v>
      </c>
      <c r="E1642" s="12">
        <v>450</v>
      </c>
      <c r="F1642" s="12">
        <v>477</v>
      </c>
      <c r="G1642" s="14">
        <v>62</v>
      </c>
      <c r="H1642" s="14">
        <v>274</v>
      </c>
      <c r="I1642" s="14">
        <v>114</v>
      </c>
      <c r="J1642" s="13"/>
      <c r="K1642" s="12">
        <f ca="1">Überl!AZ1643</f>
        <v>9950</v>
      </c>
      <c r="L1642" s="12">
        <f ca="1">Überl!BA1643</f>
        <v>24972</v>
      </c>
      <c r="M1642" s="12">
        <f ca="1">Überl!BB1643</f>
        <v>1712</v>
      </c>
      <c r="N1642" s="12">
        <f ca="1">Überl!BC1643</f>
        <v>500</v>
      </c>
      <c r="O1642" s="12">
        <f ca="1">Überl!BD1643</f>
        <v>500</v>
      </c>
    </row>
    <row r="1643" spans="1:15" x14ac:dyDescent="0.2">
      <c r="A1643" s="154" t="s">
        <v>2341</v>
      </c>
      <c r="B1643" s="54" t="s">
        <v>488</v>
      </c>
      <c r="C1643" s="154">
        <f t="shared" si="27"/>
        <v>6</v>
      </c>
      <c r="E1643" s="12">
        <v>845</v>
      </c>
      <c r="F1643" s="12">
        <v>862</v>
      </c>
      <c r="G1643" s="14">
        <v>118</v>
      </c>
      <c r="H1643" s="14">
        <v>532</v>
      </c>
      <c r="I1643" s="14">
        <v>195</v>
      </c>
      <c r="J1643" s="13"/>
      <c r="K1643" s="12">
        <f ca="1">Überl!AZ1644</f>
        <v>10726</v>
      </c>
      <c r="L1643" s="12">
        <f ca="1">Überl!BA1644</f>
        <v>55557</v>
      </c>
      <c r="M1643" s="12">
        <f ca="1">Überl!BB1644</f>
        <v>148292</v>
      </c>
      <c r="N1643" s="12">
        <f ca="1">Überl!BC1644</f>
        <v>500</v>
      </c>
      <c r="O1643" s="12">
        <f ca="1">Überl!BD1644</f>
        <v>500</v>
      </c>
    </row>
    <row r="1644" spans="1:15" x14ac:dyDescent="0.2">
      <c r="A1644" s="154" t="s">
        <v>2342</v>
      </c>
      <c r="B1644" s="54" t="s">
        <v>487</v>
      </c>
      <c r="C1644" s="154">
        <f t="shared" si="27"/>
        <v>6</v>
      </c>
      <c r="E1644" s="12">
        <v>1089</v>
      </c>
      <c r="F1644" s="12">
        <v>1071</v>
      </c>
      <c r="G1644" s="14">
        <v>155</v>
      </c>
      <c r="H1644" s="14">
        <v>681</v>
      </c>
      <c r="I1644" s="14">
        <v>253</v>
      </c>
      <c r="J1644" s="13"/>
      <c r="K1644" s="12">
        <f ca="1">Überl!AZ1645</f>
        <v>11662</v>
      </c>
      <c r="L1644" s="12">
        <f ca="1">Überl!BA1645</f>
        <v>90402</v>
      </c>
      <c r="M1644" s="12">
        <f ca="1">Überl!BB1645</f>
        <v>165642</v>
      </c>
      <c r="N1644" s="12">
        <f ca="1">Überl!BC1645</f>
        <v>500</v>
      </c>
      <c r="O1644" s="12">
        <f ca="1">Überl!BD1645</f>
        <v>500</v>
      </c>
    </row>
    <row r="1645" spans="1:15" x14ac:dyDescent="0.2">
      <c r="A1645" s="154" t="s">
        <v>2343</v>
      </c>
      <c r="B1645" s="54" t="s">
        <v>486</v>
      </c>
      <c r="C1645" s="154">
        <f t="shared" si="27"/>
        <v>6</v>
      </c>
      <c r="E1645" s="12">
        <v>1290</v>
      </c>
      <c r="F1645" s="12">
        <v>1297</v>
      </c>
      <c r="G1645" s="14">
        <v>202</v>
      </c>
      <c r="H1645" s="14">
        <v>816</v>
      </c>
      <c r="I1645" s="14">
        <v>272</v>
      </c>
      <c r="J1645" s="13"/>
      <c r="K1645" s="12">
        <f ca="1">Überl!AZ1646</f>
        <v>16336</v>
      </c>
      <c r="L1645" s="12">
        <f ca="1">Überl!BA1646</f>
        <v>98422</v>
      </c>
      <c r="M1645" s="12">
        <f ca="1">Überl!BB1646</f>
        <v>88902</v>
      </c>
      <c r="N1645" s="12">
        <f ca="1">Überl!BC1646</f>
        <v>500</v>
      </c>
      <c r="O1645" s="12">
        <f ca="1">Überl!BD1646</f>
        <v>500</v>
      </c>
    </row>
    <row r="1646" spans="1:15" x14ac:dyDescent="0.2">
      <c r="A1646" s="154" t="s">
        <v>2344</v>
      </c>
      <c r="B1646" s="54" t="s">
        <v>485</v>
      </c>
      <c r="C1646" s="154">
        <f t="shared" si="27"/>
        <v>6</v>
      </c>
      <c r="E1646" s="12">
        <v>1325</v>
      </c>
      <c r="F1646" s="12">
        <v>1364</v>
      </c>
      <c r="G1646" s="14">
        <v>161</v>
      </c>
      <c r="H1646" s="14">
        <v>818</v>
      </c>
      <c r="I1646" s="14">
        <v>346</v>
      </c>
      <c r="J1646" s="13"/>
      <c r="K1646" s="12">
        <f ca="1">Überl!AZ1647</f>
        <v>7110</v>
      </c>
      <c r="L1646" s="12">
        <f ca="1">Überl!BA1647</f>
        <v>88370</v>
      </c>
      <c r="M1646" s="12">
        <f ca="1">Überl!BB1647</f>
        <v>327185</v>
      </c>
      <c r="N1646" s="12">
        <f ca="1">Überl!BC1647</f>
        <v>500</v>
      </c>
      <c r="O1646" s="12">
        <f ca="1">Überl!BD1647</f>
        <v>500</v>
      </c>
    </row>
    <row r="1647" spans="1:15" x14ac:dyDescent="0.2">
      <c r="A1647" s="154" t="s">
        <v>2345</v>
      </c>
      <c r="B1647" s="54" t="s">
        <v>484</v>
      </c>
      <c r="C1647" s="154">
        <f t="shared" si="27"/>
        <v>6</v>
      </c>
      <c r="E1647" s="12">
        <v>7099</v>
      </c>
      <c r="F1647" s="12">
        <v>7305</v>
      </c>
      <c r="G1647" s="14">
        <v>837</v>
      </c>
      <c r="H1647" s="14">
        <v>4564</v>
      </c>
      <c r="I1647" s="14">
        <v>1698</v>
      </c>
      <c r="J1647" s="13"/>
      <c r="K1647" s="12">
        <f ca="1">Überl!AZ1648</f>
        <v>3614</v>
      </c>
      <c r="L1647" s="12">
        <f ca="1">Überl!BA1648</f>
        <v>709637</v>
      </c>
      <c r="M1647" s="12">
        <f ca="1">Überl!BB1648</f>
        <v>4238371</v>
      </c>
      <c r="N1647" s="12">
        <f ca="1">Überl!BC1648</f>
        <v>500</v>
      </c>
      <c r="O1647" s="12">
        <f ca="1">Überl!BD1648</f>
        <v>500</v>
      </c>
    </row>
    <row r="1648" spans="1:15" x14ac:dyDescent="0.2">
      <c r="A1648" s="154" t="s">
        <v>2346</v>
      </c>
      <c r="B1648" s="54" t="s">
        <v>483</v>
      </c>
      <c r="C1648" s="154">
        <f t="shared" si="27"/>
        <v>6</v>
      </c>
      <c r="E1648" s="12">
        <v>1859</v>
      </c>
      <c r="F1648" s="12">
        <v>1819</v>
      </c>
      <c r="G1648" s="14">
        <v>279</v>
      </c>
      <c r="H1648" s="14">
        <v>1202</v>
      </c>
      <c r="I1648" s="14">
        <v>378</v>
      </c>
      <c r="J1648" s="13"/>
      <c r="K1648" s="12">
        <f ca="1">Überl!AZ1649</f>
        <v>18107</v>
      </c>
      <c r="L1648" s="12">
        <f ca="1">Überl!BA1649</f>
        <v>125941</v>
      </c>
      <c r="M1648" s="12">
        <f ca="1">Überl!BB1649</f>
        <v>230888</v>
      </c>
      <c r="N1648" s="12">
        <f ca="1">Überl!BC1649</f>
        <v>500</v>
      </c>
      <c r="O1648" s="12">
        <f ca="1">Überl!BD1649</f>
        <v>500</v>
      </c>
    </row>
    <row r="1649" spans="1:15" x14ac:dyDescent="0.2">
      <c r="A1649" s="154" t="s">
        <v>2347</v>
      </c>
      <c r="B1649" s="54" t="s">
        <v>482</v>
      </c>
      <c r="C1649" s="154">
        <f t="shared" si="27"/>
        <v>6</v>
      </c>
      <c r="E1649" s="12">
        <v>9954</v>
      </c>
      <c r="F1649" s="12">
        <v>10060</v>
      </c>
      <c r="G1649" s="14">
        <v>1129</v>
      </c>
      <c r="H1649" s="14">
        <v>6350</v>
      </c>
      <c r="I1649" s="14">
        <v>2475</v>
      </c>
      <c r="J1649" s="13"/>
      <c r="K1649" s="12">
        <f ca="1">Überl!AZ1650</f>
        <v>19726</v>
      </c>
      <c r="L1649" s="12">
        <f ca="1">Überl!BA1650</f>
        <v>998607</v>
      </c>
      <c r="M1649" s="12">
        <f ca="1">Überl!BB1650</f>
        <v>3989902</v>
      </c>
      <c r="N1649" s="12">
        <f ca="1">Überl!BC1650</f>
        <v>500</v>
      </c>
      <c r="O1649" s="12">
        <f ca="1">Überl!BD1650</f>
        <v>500</v>
      </c>
    </row>
    <row r="1650" spans="1:15" x14ac:dyDescent="0.2">
      <c r="A1650" s="154" t="s">
        <v>2348</v>
      </c>
      <c r="B1650" s="54" t="s">
        <v>481</v>
      </c>
      <c r="C1650" s="154">
        <f t="shared" si="27"/>
        <v>6</v>
      </c>
      <c r="E1650" s="12">
        <v>12608</v>
      </c>
      <c r="F1650" s="12">
        <v>12564</v>
      </c>
      <c r="G1650" s="14">
        <v>1600</v>
      </c>
      <c r="H1650" s="14">
        <v>8193</v>
      </c>
      <c r="I1650" s="14">
        <v>2815</v>
      </c>
      <c r="J1650" s="13"/>
      <c r="K1650" s="12">
        <f ca="1">Überl!AZ1651</f>
        <v>3679</v>
      </c>
      <c r="L1650" s="12">
        <f ca="1">Überl!BA1651</f>
        <v>945502</v>
      </c>
      <c r="M1650" s="12">
        <f ca="1">Überl!BB1651</f>
        <v>3690860</v>
      </c>
      <c r="N1650" s="12">
        <f ca="1">Überl!BC1651</f>
        <v>500</v>
      </c>
      <c r="O1650" s="12">
        <f ca="1">Überl!BD1651</f>
        <v>500</v>
      </c>
    </row>
    <row r="1651" spans="1:15" x14ac:dyDescent="0.2">
      <c r="A1651" s="154" t="s">
        <v>2349</v>
      </c>
      <c r="B1651" s="54" t="s">
        <v>480</v>
      </c>
      <c r="C1651" s="154">
        <f t="shared" si="27"/>
        <v>6</v>
      </c>
      <c r="E1651" s="12">
        <v>3776</v>
      </c>
      <c r="F1651" s="12">
        <v>3869</v>
      </c>
      <c r="G1651" s="14">
        <v>502</v>
      </c>
      <c r="H1651" s="14">
        <v>2472</v>
      </c>
      <c r="I1651" s="14">
        <v>802</v>
      </c>
      <c r="J1651" s="13"/>
      <c r="K1651" s="12">
        <f ca="1">Überl!AZ1652</f>
        <v>31479</v>
      </c>
      <c r="L1651" s="12">
        <f ca="1">Überl!BA1652</f>
        <v>308572</v>
      </c>
      <c r="M1651" s="12">
        <f ca="1">Überl!BB1652</f>
        <v>1097885</v>
      </c>
      <c r="N1651" s="12">
        <f ca="1">Überl!BC1652</f>
        <v>500</v>
      </c>
      <c r="O1651" s="12">
        <f ca="1">Überl!BD1652</f>
        <v>500</v>
      </c>
    </row>
    <row r="1652" spans="1:15" x14ac:dyDescent="0.2">
      <c r="A1652" s="154" t="s">
        <v>2350</v>
      </c>
      <c r="B1652" s="54" t="s">
        <v>479</v>
      </c>
      <c r="C1652" s="154">
        <f t="shared" si="27"/>
        <v>6</v>
      </c>
      <c r="E1652" s="12">
        <v>2966</v>
      </c>
      <c r="F1652" s="12">
        <v>3058</v>
      </c>
      <c r="G1652" s="14">
        <v>325</v>
      </c>
      <c r="H1652" s="14">
        <v>1871</v>
      </c>
      <c r="I1652" s="14">
        <v>770</v>
      </c>
      <c r="J1652" s="13"/>
      <c r="K1652" s="12">
        <f ca="1">Überl!AZ1653</f>
        <v>20118</v>
      </c>
      <c r="L1652" s="12">
        <f ca="1">Überl!BA1653</f>
        <v>244415</v>
      </c>
      <c r="M1652" s="12">
        <f ca="1">Überl!BB1653</f>
        <v>1012737</v>
      </c>
      <c r="N1652" s="12">
        <f ca="1">Überl!BC1653</f>
        <v>500</v>
      </c>
      <c r="O1652" s="12">
        <f ca="1">Überl!BD1653</f>
        <v>500</v>
      </c>
    </row>
    <row r="1653" spans="1:15" x14ac:dyDescent="0.2">
      <c r="A1653" s="154" t="s">
        <v>2351</v>
      </c>
      <c r="B1653" s="54" t="s">
        <v>478</v>
      </c>
      <c r="C1653" s="154">
        <f t="shared" si="27"/>
        <v>6</v>
      </c>
      <c r="E1653" s="12">
        <v>2613</v>
      </c>
      <c r="F1653" s="12">
        <v>2751</v>
      </c>
      <c r="G1653" s="14">
        <v>315</v>
      </c>
      <c r="H1653" s="14">
        <v>1608</v>
      </c>
      <c r="I1653" s="14">
        <v>690</v>
      </c>
      <c r="J1653" s="13"/>
      <c r="K1653" s="12">
        <f ca="1">Überl!AZ1654</f>
        <v>35411</v>
      </c>
      <c r="L1653" s="12">
        <f ca="1">Überl!BA1654</f>
        <v>202236</v>
      </c>
      <c r="M1653" s="12">
        <f ca="1">Überl!BB1654</f>
        <v>411543</v>
      </c>
      <c r="N1653" s="12">
        <f ca="1">Überl!BC1654</f>
        <v>500</v>
      </c>
      <c r="O1653" s="12">
        <f ca="1">Überl!BD1654</f>
        <v>500</v>
      </c>
    </row>
    <row r="1654" spans="1:15" x14ac:dyDescent="0.2">
      <c r="A1654" s="154" t="s">
        <v>2352</v>
      </c>
      <c r="B1654" s="54" t="s">
        <v>477</v>
      </c>
      <c r="C1654" s="154">
        <f t="shared" si="27"/>
        <v>6</v>
      </c>
      <c r="E1654" s="12">
        <v>1999</v>
      </c>
      <c r="F1654" s="12">
        <v>2025</v>
      </c>
      <c r="G1654" s="14">
        <v>339</v>
      </c>
      <c r="H1654" s="14">
        <v>1265</v>
      </c>
      <c r="I1654" s="14">
        <v>395</v>
      </c>
      <c r="J1654" s="13"/>
      <c r="K1654" s="12">
        <f ca="1">Überl!AZ1655</f>
        <v>21034</v>
      </c>
      <c r="L1654" s="12">
        <f ca="1">Überl!BA1655</f>
        <v>140474</v>
      </c>
      <c r="M1654" s="12">
        <f ca="1">Überl!BB1655</f>
        <v>108153</v>
      </c>
      <c r="N1654" s="12">
        <f ca="1">Überl!BC1655</f>
        <v>500</v>
      </c>
      <c r="O1654" s="12">
        <f ca="1">Überl!BD1655</f>
        <v>500</v>
      </c>
    </row>
    <row r="1655" spans="1:15" x14ac:dyDescent="0.2">
      <c r="A1655" s="154" t="s">
        <v>2353</v>
      </c>
      <c r="B1655" s="54" t="s">
        <v>476</v>
      </c>
      <c r="C1655" s="154">
        <f t="shared" si="27"/>
        <v>6</v>
      </c>
      <c r="E1655" s="12">
        <v>2714</v>
      </c>
      <c r="F1655" s="12">
        <v>2713</v>
      </c>
      <c r="G1655" s="14">
        <v>339</v>
      </c>
      <c r="H1655" s="14">
        <v>1784</v>
      </c>
      <c r="I1655" s="14">
        <v>591</v>
      </c>
      <c r="J1655" s="13"/>
      <c r="K1655" s="12">
        <f ca="1">Überl!AZ1656</f>
        <v>43833</v>
      </c>
      <c r="L1655" s="12">
        <f ca="1">Überl!BA1656</f>
        <v>188342</v>
      </c>
      <c r="M1655" s="12">
        <f ca="1">Überl!BB1656</f>
        <v>305655</v>
      </c>
      <c r="N1655" s="12">
        <f ca="1">Überl!BC1656</f>
        <v>500</v>
      </c>
      <c r="O1655" s="12">
        <f ca="1">Überl!BD1656</f>
        <v>500</v>
      </c>
    </row>
    <row r="1656" spans="1:15" x14ac:dyDescent="0.2">
      <c r="A1656" s="154" t="s">
        <v>2354</v>
      </c>
      <c r="B1656" s="54" t="s">
        <v>475</v>
      </c>
      <c r="C1656" s="154">
        <f t="shared" si="27"/>
        <v>6</v>
      </c>
      <c r="E1656" s="12">
        <v>5412</v>
      </c>
      <c r="F1656" s="12">
        <v>5279</v>
      </c>
      <c r="G1656" s="14">
        <v>766</v>
      </c>
      <c r="H1656" s="14">
        <v>3505</v>
      </c>
      <c r="I1656" s="14">
        <v>1141</v>
      </c>
      <c r="J1656" s="13"/>
      <c r="K1656" s="12">
        <f ca="1">Überl!AZ1657</f>
        <v>12824</v>
      </c>
      <c r="L1656" s="12">
        <f ca="1">Überl!BA1657</f>
        <v>456752</v>
      </c>
      <c r="M1656" s="12">
        <f ca="1">Überl!BB1657</f>
        <v>1712237</v>
      </c>
      <c r="N1656" s="12">
        <f ca="1">Überl!BC1657</f>
        <v>500</v>
      </c>
      <c r="O1656" s="12">
        <f ca="1">Überl!BD1657</f>
        <v>500</v>
      </c>
    </row>
    <row r="1657" spans="1:15" x14ac:dyDescent="0.2">
      <c r="A1657" s="154" t="s">
        <v>2355</v>
      </c>
      <c r="B1657" s="54" t="s">
        <v>474</v>
      </c>
      <c r="C1657" s="154">
        <f t="shared" si="27"/>
        <v>6</v>
      </c>
      <c r="E1657" s="12">
        <v>4801</v>
      </c>
      <c r="F1657" s="12">
        <v>4893</v>
      </c>
      <c r="G1657" s="14">
        <v>664</v>
      </c>
      <c r="H1657" s="14">
        <v>3127</v>
      </c>
      <c r="I1657" s="14">
        <v>1010</v>
      </c>
      <c r="J1657" s="13"/>
      <c r="K1657" s="12">
        <f ca="1">Überl!AZ1658</f>
        <v>40149</v>
      </c>
      <c r="L1657" s="12">
        <f ca="1">Überl!BA1658</f>
        <v>387178</v>
      </c>
      <c r="M1657" s="12">
        <f ca="1">Überl!BB1658</f>
        <v>815199</v>
      </c>
      <c r="N1657" s="12">
        <f ca="1">Überl!BC1658</f>
        <v>500</v>
      </c>
      <c r="O1657" s="12">
        <f ca="1">Überl!BD1658</f>
        <v>500</v>
      </c>
    </row>
    <row r="1658" spans="1:15" x14ac:dyDescent="0.2">
      <c r="A1658" s="154" t="s">
        <v>2356</v>
      </c>
      <c r="B1658" s="54" t="s">
        <v>473</v>
      </c>
      <c r="C1658" s="154">
        <f t="shared" si="27"/>
        <v>6</v>
      </c>
      <c r="E1658" s="12">
        <v>1691</v>
      </c>
      <c r="F1658" s="12">
        <v>1745</v>
      </c>
      <c r="G1658" s="14">
        <v>212</v>
      </c>
      <c r="H1658" s="14">
        <v>966</v>
      </c>
      <c r="I1658" s="14">
        <v>513</v>
      </c>
      <c r="J1658" s="13"/>
      <c r="K1658" s="12">
        <f ca="1">Überl!AZ1659</f>
        <v>11081</v>
      </c>
      <c r="L1658" s="12">
        <f ca="1">Überl!BA1659</f>
        <v>102982</v>
      </c>
      <c r="M1658" s="12">
        <f ca="1">Überl!BB1659</f>
        <v>488304</v>
      </c>
      <c r="N1658" s="12">
        <f ca="1">Überl!BC1659</f>
        <v>500</v>
      </c>
      <c r="O1658" s="12">
        <f ca="1">Überl!BD1659</f>
        <v>500</v>
      </c>
    </row>
    <row r="1659" spans="1:15" x14ac:dyDescent="0.2">
      <c r="A1659" s="154" t="s">
        <v>2357</v>
      </c>
      <c r="B1659" s="54" t="s">
        <v>472</v>
      </c>
      <c r="C1659" s="154">
        <f t="shared" si="27"/>
        <v>6</v>
      </c>
      <c r="E1659" s="12">
        <v>5320</v>
      </c>
      <c r="F1659" s="12">
        <v>5128</v>
      </c>
      <c r="G1659" s="14">
        <v>729</v>
      </c>
      <c r="H1659" s="14">
        <v>3332</v>
      </c>
      <c r="I1659" s="14">
        <v>1259</v>
      </c>
      <c r="J1659" s="13"/>
      <c r="K1659" s="12">
        <f ca="1">Überl!AZ1660</f>
        <v>26448</v>
      </c>
      <c r="L1659" s="12">
        <f ca="1">Überl!BA1660</f>
        <v>412337</v>
      </c>
      <c r="M1659" s="12">
        <f ca="1">Überl!BB1660</f>
        <v>1357954</v>
      </c>
      <c r="N1659" s="12">
        <f ca="1">Überl!BC1660</f>
        <v>500</v>
      </c>
      <c r="O1659" s="12">
        <f ca="1">Überl!BD1660</f>
        <v>500</v>
      </c>
    </row>
    <row r="1660" spans="1:15" x14ac:dyDescent="0.2">
      <c r="A1660" s="154" t="s">
        <v>2358</v>
      </c>
      <c r="B1660" s="54" t="s">
        <v>471</v>
      </c>
      <c r="C1660" s="154">
        <f t="shared" si="27"/>
        <v>6</v>
      </c>
      <c r="E1660" s="12">
        <v>3875</v>
      </c>
      <c r="F1660" s="12">
        <v>3928</v>
      </c>
      <c r="G1660" s="14">
        <v>481</v>
      </c>
      <c r="H1660" s="14">
        <v>2483</v>
      </c>
      <c r="I1660" s="14">
        <v>911</v>
      </c>
      <c r="J1660" s="13"/>
      <c r="K1660" s="12">
        <f ca="1">Überl!AZ1661</f>
        <v>22039</v>
      </c>
      <c r="L1660" s="12">
        <f ca="1">Überl!BA1661</f>
        <v>262284</v>
      </c>
      <c r="M1660" s="12">
        <f ca="1">Überl!BB1661</f>
        <v>708092</v>
      </c>
      <c r="N1660" s="12">
        <f ca="1">Überl!BC1661</f>
        <v>500</v>
      </c>
      <c r="O1660" s="12">
        <f ca="1">Überl!BD1661</f>
        <v>500</v>
      </c>
    </row>
    <row r="1661" spans="1:15" x14ac:dyDescent="0.2">
      <c r="A1661" s="154" t="s">
        <v>2359</v>
      </c>
      <c r="B1661" s="54" t="s">
        <v>470</v>
      </c>
      <c r="C1661" s="154">
        <f t="shared" si="27"/>
        <v>6</v>
      </c>
      <c r="E1661" s="12">
        <v>2350</v>
      </c>
      <c r="F1661" s="12">
        <v>2343</v>
      </c>
      <c r="G1661" s="14">
        <v>288</v>
      </c>
      <c r="H1661" s="14">
        <v>1499</v>
      </c>
      <c r="I1661" s="14">
        <v>563</v>
      </c>
      <c r="J1661" s="13"/>
      <c r="K1661" s="12">
        <f ca="1">Überl!AZ1662</f>
        <v>23114</v>
      </c>
      <c r="L1661" s="12">
        <f ca="1">Überl!BA1662</f>
        <v>144967</v>
      </c>
      <c r="M1661" s="12">
        <f ca="1">Überl!BB1662</f>
        <v>307294</v>
      </c>
      <c r="N1661" s="12">
        <f ca="1">Überl!BC1662</f>
        <v>500</v>
      </c>
      <c r="O1661" s="12">
        <f ca="1">Überl!BD1662</f>
        <v>500</v>
      </c>
    </row>
    <row r="1662" spans="1:15" x14ac:dyDescent="0.2">
      <c r="A1662" s="154" t="s">
        <v>2360</v>
      </c>
      <c r="B1662" s="54" t="s">
        <v>469</v>
      </c>
      <c r="C1662" s="154">
        <f t="shared" si="27"/>
        <v>6</v>
      </c>
      <c r="E1662" s="12">
        <v>3611</v>
      </c>
      <c r="F1662" s="12">
        <v>3552</v>
      </c>
      <c r="G1662" s="14">
        <v>528</v>
      </c>
      <c r="H1662" s="14">
        <v>2331</v>
      </c>
      <c r="I1662" s="14">
        <v>752</v>
      </c>
      <c r="J1662" s="13"/>
      <c r="K1662" s="12">
        <f ca="1">Überl!AZ1663</f>
        <v>10826</v>
      </c>
      <c r="L1662" s="12">
        <f ca="1">Überl!BA1663</f>
        <v>278132</v>
      </c>
      <c r="M1662" s="12">
        <f ca="1">Überl!BB1663</f>
        <v>676003</v>
      </c>
      <c r="N1662" s="12">
        <f ca="1">Überl!BC1663</f>
        <v>500</v>
      </c>
      <c r="O1662" s="12">
        <f ca="1">Überl!BD1663</f>
        <v>500</v>
      </c>
    </row>
    <row r="1663" spans="1:15" x14ac:dyDescent="0.2">
      <c r="A1663" s="154" t="s">
        <v>2361</v>
      </c>
      <c r="B1663" s="54" t="s">
        <v>468</v>
      </c>
      <c r="C1663" s="154">
        <f t="shared" si="27"/>
        <v>6</v>
      </c>
      <c r="E1663" s="12">
        <v>1442</v>
      </c>
      <c r="F1663" s="12">
        <v>1780</v>
      </c>
      <c r="G1663" s="14">
        <v>136</v>
      </c>
      <c r="H1663" s="14">
        <v>879</v>
      </c>
      <c r="I1663" s="14">
        <v>427</v>
      </c>
      <c r="J1663" s="13"/>
      <c r="K1663" s="12">
        <f ca="1">Überl!AZ1664</f>
        <v>15713</v>
      </c>
      <c r="L1663" s="12">
        <f ca="1">Überl!BA1664</f>
        <v>226900</v>
      </c>
      <c r="M1663" s="12">
        <f ca="1">Überl!BB1664</f>
        <v>996427</v>
      </c>
      <c r="N1663" s="12">
        <f ca="1">Überl!BC1664</f>
        <v>500</v>
      </c>
      <c r="O1663" s="12">
        <f ca="1">Überl!BD1664</f>
        <v>500</v>
      </c>
    </row>
    <row r="1664" spans="1:15" x14ac:dyDescent="0.2">
      <c r="A1664" s="154" t="s">
        <v>2362</v>
      </c>
      <c r="B1664" s="54" t="s">
        <v>467</v>
      </c>
      <c r="C1664" s="154">
        <f t="shared" si="27"/>
        <v>6</v>
      </c>
      <c r="E1664" s="12">
        <v>1839</v>
      </c>
      <c r="F1664" s="12">
        <v>1855</v>
      </c>
      <c r="G1664" s="14">
        <v>277</v>
      </c>
      <c r="H1664" s="14">
        <v>1161</v>
      </c>
      <c r="I1664" s="14">
        <v>401</v>
      </c>
      <c r="J1664" s="13"/>
      <c r="K1664" s="12">
        <f ca="1">Überl!AZ1665</f>
        <v>18646</v>
      </c>
      <c r="L1664" s="12">
        <f ca="1">Überl!BA1665</f>
        <v>96233</v>
      </c>
      <c r="M1664" s="12">
        <f ca="1">Überl!BB1665</f>
        <v>68524</v>
      </c>
      <c r="N1664" s="12">
        <f ca="1">Überl!BC1665</f>
        <v>500</v>
      </c>
      <c r="O1664" s="12">
        <f ca="1">Überl!BD1665</f>
        <v>500</v>
      </c>
    </row>
    <row r="1665" spans="1:15" x14ac:dyDescent="0.2">
      <c r="A1665" s="154" t="s">
        <v>2363</v>
      </c>
      <c r="B1665" s="54" t="s">
        <v>466</v>
      </c>
      <c r="C1665" s="154">
        <f t="shared" si="27"/>
        <v>6</v>
      </c>
      <c r="E1665" s="12">
        <v>1595</v>
      </c>
      <c r="F1665" s="12">
        <v>1548</v>
      </c>
      <c r="G1665" s="14">
        <v>219</v>
      </c>
      <c r="H1665" s="14">
        <v>962</v>
      </c>
      <c r="I1665" s="14">
        <v>414</v>
      </c>
      <c r="J1665" s="13"/>
      <c r="K1665" s="12">
        <f ca="1">Überl!AZ1666</f>
        <v>27306</v>
      </c>
      <c r="L1665" s="12">
        <f ca="1">Überl!BA1666</f>
        <v>104902</v>
      </c>
      <c r="M1665" s="12">
        <f ca="1">Überl!BB1666</f>
        <v>140546</v>
      </c>
      <c r="N1665" s="12">
        <f ca="1">Überl!BC1666</f>
        <v>500</v>
      </c>
      <c r="O1665" s="12">
        <f ca="1">Überl!BD1666</f>
        <v>500</v>
      </c>
    </row>
    <row r="1666" spans="1:15" x14ac:dyDescent="0.2">
      <c r="A1666" s="154" t="s">
        <v>2364</v>
      </c>
      <c r="B1666" s="54" t="s">
        <v>465</v>
      </c>
      <c r="C1666" s="154">
        <f t="shared" si="27"/>
        <v>6</v>
      </c>
      <c r="E1666" s="12">
        <v>2430</v>
      </c>
      <c r="F1666" s="12">
        <v>2427</v>
      </c>
      <c r="G1666" s="14">
        <v>284</v>
      </c>
      <c r="H1666" s="14">
        <v>1535</v>
      </c>
      <c r="I1666" s="14">
        <v>611</v>
      </c>
      <c r="J1666" s="13"/>
      <c r="K1666" s="12">
        <f ca="1">Überl!AZ1667</f>
        <v>14156</v>
      </c>
      <c r="L1666" s="12">
        <f ca="1">Überl!BA1667</f>
        <v>211195</v>
      </c>
      <c r="M1666" s="12">
        <f ca="1">Überl!BB1667</f>
        <v>376251</v>
      </c>
      <c r="N1666" s="12">
        <f ca="1">Überl!BC1667</f>
        <v>500</v>
      </c>
      <c r="O1666" s="12">
        <f ca="1">Überl!BD1667</f>
        <v>500</v>
      </c>
    </row>
    <row r="1667" spans="1:15" x14ac:dyDescent="0.2">
      <c r="A1667" s="154" t="s">
        <v>2365</v>
      </c>
      <c r="B1667" s="54" t="s">
        <v>464</v>
      </c>
      <c r="C1667" s="154">
        <f t="shared" si="27"/>
        <v>6</v>
      </c>
      <c r="E1667" s="12">
        <v>15860</v>
      </c>
      <c r="F1667" s="12">
        <v>15699</v>
      </c>
      <c r="G1667" s="14">
        <v>1832</v>
      </c>
      <c r="H1667" s="14">
        <v>10133</v>
      </c>
      <c r="I1667" s="14">
        <v>3895</v>
      </c>
      <c r="J1667" s="13"/>
      <c r="K1667" s="12">
        <f ca="1">Überl!AZ1668</f>
        <v>22105</v>
      </c>
      <c r="L1667" s="12">
        <f ca="1">Überl!BA1668</f>
        <v>1548233</v>
      </c>
      <c r="M1667" s="12">
        <f ca="1">Überl!BB1668</f>
        <v>5865489</v>
      </c>
      <c r="N1667" s="12">
        <f ca="1">Überl!BC1668</f>
        <v>500</v>
      </c>
      <c r="O1667" s="12">
        <f ca="1">Überl!BD1668</f>
        <v>500</v>
      </c>
    </row>
    <row r="1668" spans="1:15" x14ac:dyDescent="0.2">
      <c r="A1668" s="154" t="s">
        <v>2366</v>
      </c>
      <c r="B1668" s="54" t="s">
        <v>463</v>
      </c>
      <c r="C1668" s="154">
        <f t="shared" si="27"/>
        <v>6</v>
      </c>
      <c r="E1668" s="12">
        <v>22755</v>
      </c>
      <c r="F1668" s="12">
        <v>23215</v>
      </c>
      <c r="G1668" s="14">
        <v>3000</v>
      </c>
      <c r="H1668" s="14">
        <v>14561</v>
      </c>
      <c r="I1668" s="14">
        <v>5194</v>
      </c>
      <c r="J1668" s="13"/>
      <c r="K1668" s="12">
        <f ca="1">Überl!AZ1669</f>
        <v>23326</v>
      </c>
      <c r="L1668" s="12">
        <f ca="1">Überl!BA1669</f>
        <v>1766390</v>
      </c>
      <c r="M1668" s="12">
        <f ca="1">Überl!BB1669</f>
        <v>13491218</v>
      </c>
      <c r="N1668" s="12">
        <f ca="1">Überl!BC1669</f>
        <v>500</v>
      </c>
      <c r="O1668" s="12">
        <f ca="1">Überl!BD1669</f>
        <v>500</v>
      </c>
    </row>
    <row r="1669" spans="1:15" x14ac:dyDescent="0.2">
      <c r="A1669" s="154" t="s">
        <v>2367</v>
      </c>
      <c r="B1669" s="54" t="s">
        <v>462</v>
      </c>
      <c r="C1669" s="154">
        <f t="shared" si="27"/>
        <v>6</v>
      </c>
      <c r="E1669" s="12">
        <v>8158</v>
      </c>
      <c r="F1669" s="12">
        <v>8238</v>
      </c>
      <c r="G1669" s="14">
        <v>990</v>
      </c>
      <c r="H1669" s="14">
        <v>5230</v>
      </c>
      <c r="I1669" s="14">
        <v>1938</v>
      </c>
      <c r="J1669" s="13"/>
      <c r="K1669" s="12">
        <f ca="1">Überl!AZ1670</f>
        <v>23830</v>
      </c>
      <c r="L1669" s="12">
        <f ca="1">Überl!BA1670</f>
        <v>602237</v>
      </c>
      <c r="M1669" s="12">
        <f ca="1">Überl!BB1670</f>
        <v>3169009</v>
      </c>
      <c r="N1669" s="12">
        <f ca="1">Überl!BC1670</f>
        <v>500</v>
      </c>
      <c r="O1669" s="12">
        <f ca="1">Überl!BD1670</f>
        <v>500</v>
      </c>
    </row>
    <row r="1670" spans="1:15" x14ac:dyDescent="0.2">
      <c r="A1670" s="154" t="s">
        <v>2368</v>
      </c>
      <c r="B1670" s="54" t="s">
        <v>461</v>
      </c>
      <c r="C1670" s="154">
        <f t="shared" si="27"/>
        <v>6</v>
      </c>
      <c r="E1670" s="12">
        <v>3743</v>
      </c>
      <c r="F1670" s="12">
        <v>3975</v>
      </c>
      <c r="G1670" s="14">
        <v>410</v>
      </c>
      <c r="H1670" s="14">
        <v>2253</v>
      </c>
      <c r="I1670" s="14">
        <v>1080</v>
      </c>
      <c r="J1670" s="13"/>
      <c r="K1670" s="12">
        <f ca="1">Überl!AZ1671</f>
        <v>59524</v>
      </c>
      <c r="L1670" s="12">
        <f ca="1">Überl!BA1671</f>
        <v>374119</v>
      </c>
      <c r="M1670" s="12">
        <f ca="1">Überl!BB1671</f>
        <v>928899</v>
      </c>
      <c r="N1670" s="12">
        <f ca="1">Überl!BC1671</f>
        <v>500</v>
      </c>
      <c r="O1670" s="12">
        <f ca="1">Überl!BD1671</f>
        <v>500</v>
      </c>
    </row>
    <row r="1671" spans="1:15" x14ac:dyDescent="0.2">
      <c r="A1671" s="154" t="s">
        <v>2369</v>
      </c>
      <c r="B1671" s="54" t="s">
        <v>460</v>
      </c>
      <c r="C1671" s="154">
        <f t="shared" si="27"/>
        <v>6</v>
      </c>
      <c r="E1671" s="12">
        <v>8531</v>
      </c>
      <c r="F1671" s="12">
        <v>8822</v>
      </c>
      <c r="G1671" s="14">
        <v>1001</v>
      </c>
      <c r="H1671" s="14">
        <v>5097</v>
      </c>
      <c r="I1671" s="14">
        <v>2433</v>
      </c>
      <c r="J1671" s="13"/>
      <c r="K1671" s="12">
        <f ca="1">Überl!AZ1672</f>
        <v>11978</v>
      </c>
      <c r="L1671" s="12">
        <f ca="1">Überl!BA1672</f>
        <v>664009</v>
      </c>
      <c r="M1671" s="12">
        <f ca="1">Überl!BB1672</f>
        <v>2895798</v>
      </c>
      <c r="N1671" s="12">
        <f ca="1">Überl!BC1672</f>
        <v>500</v>
      </c>
      <c r="O1671" s="12">
        <f ca="1">Überl!BD1672</f>
        <v>500</v>
      </c>
    </row>
    <row r="1672" spans="1:15" x14ac:dyDescent="0.2">
      <c r="A1672" s="154" t="s">
        <v>2370</v>
      </c>
      <c r="B1672" s="54" t="s">
        <v>459</v>
      </c>
      <c r="C1672" s="154">
        <f t="shared" si="27"/>
        <v>6</v>
      </c>
      <c r="E1672" s="12">
        <v>2457</v>
      </c>
      <c r="F1672" s="12">
        <v>2804</v>
      </c>
      <c r="G1672" s="14">
        <v>268</v>
      </c>
      <c r="H1672" s="14">
        <v>1500</v>
      </c>
      <c r="I1672" s="14">
        <v>689</v>
      </c>
      <c r="J1672" s="13"/>
      <c r="K1672" s="12">
        <f ca="1">Überl!AZ1673</f>
        <v>46844</v>
      </c>
      <c r="L1672" s="12">
        <f ca="1">Überl!BA1673</f>
        <v>172317</v>
      </c>
      <c r="M1672" s="12">
        <f ca="1">Überl!BB1673</f>
        <v>242922</v>
      </c>
      <c r="N1672" s="12">
        <f ca="1">Überl!BC1673</f>
        <v>500</v>
      </c>
      <c r="O1672" s="12">
        <f ca="1">Überl!BD1673</f>
        <v>500</v>
      </c>
    </row>
    <row r="1673" spans="1:15" x14ac:dyDescent="0.2">
      <c r="A1673" s="154" t="s">
        <v>2371</v>
      </c>
      <c r="B1673" s="54" t="s">
        <v>458</v>
      </c>
      <c r="C1673" s="154">
        <f t="shared" si="27"/>
        <v>6</v>
      </c>
      <c r="E1673" s="12">
        <v>6585</v>
      </c>
      <c r="F1673" s="12">
        <v>6807</v>
      </c>
      <c r="G1673" s="14">
        <v>744</v>
      </c>
      <c r="H1673" s="14">
        <v>4035</v>
      </c>
      <c r="I1673" s="14">
        <v>1806</v>
      </c>
      <c r="J1673" s="13"/>
      <c r="K1673" s="12">
        <f ca="1">Überl!AZ1674</f>
        <v>23553</v>
      </c>
      <c r="L1673" s="12">
        <f ca="1">Überl!BA1674</f>
        <v>533666</v>
      </c>
      <c r="M1673" s="12">
        <f ca="1">Überl!BB1674</f>
        <v>2029636</v>
      </c>
      <c r="N1673" s="12">
        <f ca="1">Überl!BC1674</f>
        <v>500</v>
      </c>
      <c r="O1673" s="12">
        <f ca="1">Überl!BD1674</f>
        <v>500</v>
      </c>
    </row>
    <row r="1674" spans="1:15" x14ac:dyDescent="0.2">
      <c r="A1674" s="154" t="s">
        <v>2372</v>
      </c>
      <c r="B1674" s="54" t="s">
        <v>457</v>
      </c>
      <c r="C1674" s="154">
        <f t="shared" si="27"/>
        <v>6</v>
      </c>
      <c r="E1674" s="12">
        <v>2698</v>
      </c>
      <c r="F1674" s="12">
        <v>2673</v>
      </c>
      <c r="G1674" s="14">
        <v>396</v>
      </c>
      <c r="H1674" s="14">
        <v>1713</v>
      </c>
      <c r="I1674" s="14">
        <v>589</v>
      </c>
      <c r="J1674" s="13"/>
      <c r="K1674" s="12">
        <f ca="1">Überl!AZ1675</f>
        <v>7560</v>
      </c>
      <c r="L1674" s="12">
        <f ca="1">Überl!BA1675</f>
        <v>162624</v>
      </c>
      <c r="M1674" s="12">
        <f ca="1">Überl!BB1675</f>
        <v>470284</v>
      </c>
      <c r="N1674" s="12">
        <f ca="1">Überl!BC1675</f>
        <v>500</v>
      </c>
      <c r="O1674" s="12">
        <f ca="1">Überl!BD1675</f>
        <v>500</v>
      </c>
    </row>
    <row r="1675" spans="1:15" x14ac:dyDescent="0.2">
      <c r="A1675" s="154" t="s">
        <v>2373</v>
      </c>
      <c r="B1675" s="54" t="s">
        <v>456</v>
      </c>
      <c r="C1675" s="154">
        <f t="shared" si="27"/>
        <v>6</v>
      </c>
      <c r="E1675" s="12">
        <v>2257</v>
      </c>
      <c r="F1675" s="12">
        <v>2362</v>
      </c>
      <c r="G1675" s="14">
        <v>237</v>
      </c>
      <c r="H1675" s="14">
        <v>1406</v>
      </c>
      <c r="I1675" s="14">
        <v>614</v>
      </c>
      <c r="J1675" s="13"/>
      <c r="K1675" s="12">
        <f ca="1">Überl!AZ1676</f>
        <v>29811</v>
      </c>
      <c r="L1675" s="12">
        <f ca="1">Überl!BA1676</f>
        <v>149176</v>
      </c>
      <c r="M1675" s="12">
        <f ca="1">Überl!BB1676</f>
        <v>497093</v>
      </c>
      <c r="N1675" s="12">
        <f ca="1">Überl!BC1676</f>
        <v>500</v>
      </c>
      <c r="O1675" s="12">
        <f ca="1">Überl!BD1676</f>
        <v>500</v>
      </c>
    </row>
    <row r="1676" spans="1:15" x14ac:dyDescent="0.2">
      <c r="A1676" s="154" t="s">
        <v>2374</v>
      </c>
      <c r="B1676" s="54" t="s">
        <v>455</v>
      </c>
      <c r="C1676" s="154">
        <f t="shared" si="27"/>
        <v>6</v>
      </c>
      <c r="E1676" s="12">
        <v>1872</v>
      </c>
      <c r="F1676" s="12">
        <v>1930</v>
      </c>
      <c r="G1676" s="14">
        <v>228</v>
      </c>
      <c r="H1676" s="14">
        <v>1159</v>
      </c>
      <c r="I1676" s="14">
        <v>485</v>
      </c>
      <c r="J1676" s="13"/>
      <c r="K1676" s="12">
        <f ca="1">Überl!AZ1677</f>
        <v>25414</v>
      </c>
      <c r="L1676" s="12">
        <f ca="1">Überl!BA1677</f>
        <v>130331</v>
      </c>
      <c r="M1676" s="12">
        <f ca="1">Überl!BB1677</f>
        <v>132234</v>
      </c>
      <c r="N1676" s="12">
        <f ca="1">Überl!BC1677</f>
        <v>500</v>
      </c>
      <c r="O1676" s="12">
        <f ca="1">Überl!BD1677</f>
        <v>500</v>
      </c>
    </row>
    <row r="1677" spans="1:15" x14ac:dyDescent="0.2">
      <c r="A1677" s="154" t="s">
        <v>2375</v>
      </c>
      <c r="B1677" s="54" t="s">
        <v>454</v>
      </c>
      <c r="C1677" s="154">
        <f t="shared" si="27"/>
        <v>6</v>
      </c>
      <c r="E1677" s="12">
        <v>1643</v>
      </c>
      <c r="F1677" s="12">
        <v>1588</v>
      </c>
      <c r="G1677" s="14">
        <v>250</v>
      </c>
      <c r="H1677" s="14">
        <v>1079</v>
      </c>
      <c r="I1677" s="14">
        <v>314</v>
      </c>
      <c r="J1677" s="13"/>
      <c r="K1677" s="12">
        <f ca="1">Überl!AZ1678</f>
        <v>17516</v>
      </c>
      <c r="L1677" s="12">
        <f ca="1">Überl!BA1678</f>
        <v>164757</v>
      </c>
      <c r="M1677" s="12">
        <f ca="1">Überl!BB1678</f>
        <v>499618</v>
      </c>
      <c r="N1677" s="12">
        <f ca="1">Überl!BC1678</f>
        <v>500</v>
      </c>
      <c r="O1677" s="12">
        <f ca="1">Überl!BD1678</f>
        <v>500</v>
      </c>
    </row>
    <row r="1678" spans="1:15" x14ac:dyDescent="0.2">
      <c r="A1678" s="154" t="s">
        <v>2376</v>
      </c>
      <c r="B1678" s="54" t="s">
        <v>453</v>
      </c>
      <c r="C1678" s="154">
        <f t="shared" si="27"/>
        <v>6</v>
      </c>
      <c r="E1678" s="12">
        <v>2164</v>
      </c>
      <c r="F1678" s="12">
        <v>2165</v>
      </c>
      <c r="G1678" s="14">
        <v>313</v>
      </c>
      <c r="H1678" s="14">
        <v>1450</v>
      </c>
      <c r="I1678" s="14">
        <v>401</v>
      </c>
      <c r="J1678" s="13"/>
      <c r="K1678" s="12">
        <f ca="1">Überl!AZ1679</f>
        <v>12190</v>
      </c>
      <c r="L1678" s="12">
        <f ca="1">Überl!BA1679</f>
        <v>104868</v>
      </c>
      <c r="M1678" s="12">
        <f ca="1">Überl!BB1679</f>
        <v>210337</v>
      </c>
      <c r="N1678" s="12">
        <f ca="1">Überl!BC1679</f>
        <v>500</v>
      </c>
      <c r="O1678" s="12">
        <f ca="1">Überl!BD1679</f>
        <v>500</v>
      </c>
    </row>
    <row r="1679" spans="1:15" x14ac:dyDescent="0.2">
      <c r="A1679" s="154" t="s">
        <v>2377</v>
      </c>
      <c r="B1679" s="54" t="s">
        <v>452</v>
      </c>
      <c r="C1679" s="154">
        <f t="shared" si="27"/>
        <v>6</v>
      </c>
      <c r="E1679" s="12">
        <v>1062</v>
      </c>
      <c r="F1679" s="12">
        <v>1066</v>
      </c>
      <c r="G1679" s="14">
        <v>121</v>
      </c>
      <c r="H1679" s="14">
        <v>679</v>
      </c>
      <c r="I1679" s="14">
        <v>262</v>
      </c>
      <c r="J1679" s="13"/>
      <c r="K1679" s="12">
        <f ca="1">Überl!AZ1680</f>
        <v>11402</v>
      </c>
      <c r="L1679" s="12">
        <f ca="1">Überl!BA1680</f>
        <v>71594</v>
      </c>
      <c r="M1679" s="12">
        <f ca="1">Überl!BB1680</f>
        <v>184253</v>
      </c>
      <c r="N1679" s="12">
        <f ca="1">Überl!BC1680</f>
        <v>500</v>
      </c>
      <c r="O1679" s="12">
        <f ca="1">Überl!BD1680</f>
        <v>500</v>
      </c>
    </row>
    <row r="1680" spans="1:15" x14ac:dyDescent="0.2">
      <c r="A1680" s="154" t="s">
        <v>2378</v>
      </c>
      <c r="B1680" s="54" t="s">
        <v>451</v>
      </c>
      <c r="C1680" s="154">
        <f t="shared" si="27"/>
        <v>6</v>
      </c>
      <c r="E1680" s="12">
        <v>1268</v>
      </c>
      <c r="F1680" s="12">
        <v>1244</v>
      </c>
      <c r="G1680" s="14">
        <v>197</v>
      </c>
      <c r="H1680" s="14">
        <v>872</v>
      </c>
      <c r="I1680" s="14">
        <v>199</v>
      </c>
      <c r="J1680" s="13"/>
      <c r="K1680" s="12">
        <f ca="1">Überl!AZ1681</f>
        <v>9911</v>
      </c>
      <c r="L1680" s="12">
        <f ca="1">Überl!BA1681</f>
        <v>50050</v>
      </c>
      <c r="M1680" s="12">
        <f ca="1">Überl!BB1681</f>
        <v>141866</v>
      </c>
      <c r="N1680" s="12">
        <f ca="1">Überl!BC1681</f>
        <v>500</v>
      </c>
      <c r="O1680" s="12">
        <f ca="1">Überl!BD1681</f>
        <v>500</v>
      </c>
    </row>
    <row r="1681" spans="1:15" x14ac:dyDescent="0.2">
      <c r="A1681" s="154" t="s">
        <v>2379</v>
      </c>
      <c r="B1681" s="54" t="s">
        <v>450</v>
      </c>
      <c r="C1681" s="154">
        <f t="shared" si="27"/>
        <v>6</v>
      </c>
      <c r="E1681" s="12">
        <v>2622</v>
      </c>
      <c r="F1681" s="12">
        <v>2578</v>
      </c>
      <c r="G1681" s="14">
        <v>398</v>
      </c>
      <c r="H1681" s="14">
        <v>1696</v>
      </c>
      <c r="I1681" s="14">
        <v>528</v>
      </c>
      <c r="J1681" s="13"/>
      <c r="K1681" s="12">
        <f ca="1">Überl!AZ1682</f>
        <v>8532</v>
      </c>
      <c r="L1681" s="12">
        <f ca="1">Überl!BA1682</f>
        <v>173610</v>
      </c>
      <c r="M1681" s="12">
        <f ca="1">Überl!BB1682</f>
        <v>346771</v>
      </c>
      <c r="N1681" s="12">
        <f ca="1">Überl!BC1682</f>
        <v>500</v>
      </c>
      <c r="O1681" s="12">
        <f ca="1">Überl!BD1682</f>
        <v>500</v>
      </c>
    </row>
    <row r="1682" spans="1:15" x14ac:dyDescent="0.2">
      <c r="A1682" s="154" t="s">
        <v>2380</v>
      </c>
      <c r="B1682" s="54" t="s">
        <v>449</v>
      </c>
      <c r="C1682" s="154">
        <f t="shared" si="27"/>
        <v>6</v>
      </c>
      <c r="E1682" s="12">
        <v>1776</v>
      </c>
      <c r="F1682" s="12">
        <v>1799</v>
      </c>
      <c r="G1682" s="14">
        <v>245</v>
      </c>
      <c r="H1682" s="14">
        <v>1198</v>
      </c>
      <c r="I1682" s="14">
        <v>333</v>
      </c>
      <c r="J1682" s="13"/>
      <c r="K1682" s="12">
        <f ca="1">Überl!AZ1683</f>
        <v>6892</v>
      </c>
      <c r="L1682" s="12">
        <f ca="1">Überl!BA1683</f>
        <v>94258</v>
      </c>
      <c r="M1682" s="12">
        <f ca="1">Überl!BB1683</f>
        <v>468931</v>
      </c>
      <c r="N1682" s="12">
        <f ca="1">Überl!BC1683</f>
        <v>500</v>
      </c>
      <c r="O1682" s="12">
        <f ca="1">Überl!BD1683</f>
        <v>500</v>
      </c>
    </row>
    <row r="1683" spans="1:15" x14ac:dyDescent="0.2">
      <c r="A1683" s="154" t="s">
        <v>2381</v>
      </c>
      <c r="B1683" s="54" t="s">
        <v>448</v>
      </c>
      <c r="C1683" s="154">
        <f t="shared" ref="C1683:C1746" si="28">INT(A1683/10000)</f>
        <v>6</v>
      </c>
      <c r="E1683" s="12">
        <v>1272</v>
      </c>
      <c r="F1683" s="12">
        <v>1296</v>
      </c>
      <c r="G1683" s="14">
        <v>180</v>
      </c>
      <c r="H1683" s="14">
        <v>861</v>
      </c>
      <c r="I1683" s="14">
        <v>231</v>
      </c>
      <c r="J1683" s="13"/>
      <c r="K1683" s="12">
        <f ca="1">Überl!AZ1684</f>
        <v>11523</v>
      </c>
      <c r="L1683" s="12">
        <f ca="1">Überl!BA1684</f>
        <v>80092</v>
      </c>
      <c r="M1683" s="12">
        <f ca="1">Überl!BB1684</f>
        <v>123006</v>
      </c>
      <c r="N1683" s="12">
        <f ca="1">Überl!BC1684</f>
        <v>500</v>
      </c>
      <c r="O1683" s="12">
        <f ca="1">Überl!BD1684</f>
        <v>500</v>
      </c>
    </row>
    <row r="1684" spans="1:15" x14ac:dyDescent="0.2">
      <c r="A1684" s="154" t="s">
        <v>2382</v>
      </c>
      <c r="B1684" s="54" t="s">
        <v>447</v>
      </c>
      <c r="C1684" s="154">
        <f t="shared" si="28"/>
        <v>6</v>
      </c>
      <c r="E1684" s="12">
        <v>6699</v>
      </c>
      <c r="F1684" s="12">
        <v>6518</v>
      </c>
      <c r="G1684" s="14">
        <v>915</v>
      </c>
      <c r="H1684" s="14">
        <v>4310</v>
      </c>
      <c r="I1684" s="14">
        <v>1474</v>
      </c>
      <c r="J1684" s="13"/>
      <c r="K1684" s="12">
        <f ca="1">Überl!AZ1685</f>
        <v>10574</v>
      </c>
      <c r="L1684" s="12">
        <f ca="1">Überl!BA1685</f>
        <v>812208</v>
      </c>
      <c r="M1684" s="12">
        <f ca="1">Überl!BB1685</f>
        <v>3709499</v>
      </c>
      <c r="N1684" s="12">
        <f ca="1">Überl!BC1685</f>
        <v>500</v>
      </c>
      <c r="O1684" s="12">
        <f ca="1">Überl!BD1685</f>
        <v>500</v>
      </c>
    </row>
    <row r="1685" spans="1:15" x14ac:dyDescent="0.2">
      <c r="A1685" s="154" t="s">
        <v>2383</v>
      </c>
      <c r="B1685" s="54" t="s">
        <v>446</v>
      </c>
      <c r="C1685" s="154">
        <f t="shared" si="28"/>
        <v>6</v>
      </c>
      <c r="E1685" s="12">
        <v>2218</v>
      </c>
      <c r="F1685" s="12">
        <v>2213</v>
      </c>
      <c r="G1685" s="14">
        <v>374</v>
      </c>
      <c r="H1685" s="14">
        <v>1455</v>
      </c>
      <c r="I1685" s="14">
        <v>389</v>
      </c>
      <c r="J1685" s="13"/>
      <c r="K1685" s="12">
        <f ca="1">Überl!AZ1686</f>
        <v>14117</v>
      </c>
      <c r="L1685" s="12">
        <f ca="1">Überl!BA1686</f>
        <v>140008</v>
      </c>
      <c r="M1685" s="12">
        <f ca="1">Überl!BB1686</f>
        <v>586910</v>
      </c>
      <c r="N1685" s="12">
        <f ca="1">Überl!BC1686</f>
        <v>500</v>
      </c>
      <c r="O1685" s="12">
        <f ca="1">Überl!BD1686</f>
        <v>500</v>
      </c>
    </row>
    <row r="1686" spans="1:15" x14ac:dyDescent="0.2">
      <c r="A1686" s="154" t="s">
        <v>2384</v>
      </c>
      <c r="B1686" s="54" t="s">
        <v>445</v>
      </c>
      <c r="C1686" s="154">
        <f t="shared" si="28"/>
        <v>6</v>
      </c>
      <c r="E1686" s="12">
        <v>1446</v>
      </c>
      <c r="F1686" s="12">
        <v>1433</v>
      </c>
      <c r="G1686" s="14">
        <v>208</v>
      </c>
      <c r="H1686" s="14">
        <v>953</v>
      </c>
      <c r="I1686" s="14">
        <v>285</v>
      </c>
      <c r="J1686" s="13"/>
      <c r="K1686" s="12">
        <f ca="1">Überl!AZ1687</f>
        <v>6607</v>
      </c>
      <c r="L1686" s="12">
        <f ca="1">Überl!BA1687</f>
        <v>74392</v>
      </c>
      <c r="M1686" s="12">
        <f ca="1">Überl!BB1687</f>
        <v>657128</v>
      </c>
      <c r="N1686" s="12">
        <f ca="1">Überl!BC1687</f>
        <v>500</v>
      </c>
      <c r="O1686" s="12">
        <f ca="1">Überl!BD1687</f>
        <v>500</v>
      </c>
    </row>
    <row r="1687" spans="1:15" x14ac:dyDescent="0.2">
      <c r="A1687" s="154" t="s">
        <v>2385</v>
      </c>
      <c r="B1687" s="54" t="s">
        <v>444</v>
      </c>
      <c r="C1687" s="154">
        <f t="shared" si="28"/>
        <v>6</v>
      </c>
      <c r="E1687" s="12">
        <v>1560</v>
      </c>
      <c r="F1687" s="12">
        <v>1539</v>
      </c>
      <c r="G1687" s="14">
        <v>214</v>
      </c>
      <c r="H1687" s="14">
        <v>1102</v>
      </c>
      <c r="I1687" s="14">
        <v>244</v>
      </c>
      <c r="J1687" s="13"/>
      <c r="K1687" s="12">
        <f ca="1">Überl!AZ1688</f>
        <v>7828</v>
      </c>
      <c r="L1687" s="12">
        <f ca="1">Überl!BA1688</f>
        <v>81755</v>
      </c>
      <c r="M1687" s="12">
        <f ca="1">Überl!BB1688</f>
        <v>89114</v>
      </c>
      <c r="N1687" s="12">
        <f ca="1">Überl!BC1688</f>
        <v>500</v>
      </c>
      <c r="O1687" s="12">
        <f ca="1">Überl!BD1688</f>
        <v>500</v>
      </c>
    </row>
    <row r="1688" spans="1:15" x14ac:dyDescent="0.2">
      <c r="A1688" s="154" t="s">
        <v>2386</v>
      </c>
      <c r="B1688" s="54" t="s">
        <v>443</v>
      </c>
      <c r="C1688" s="154">
        <f t="shared" si="28"/>
        <v>6</v>
      </c>
      <c r="E1688" s="12">
        <v>3166</v>
      </c>
      <c r="F1688" s="12">
        <v>3188</v>
      </c>
      <c r="G1688" s="14">
        <v>503</v>
      </c>
      <c r="H1688" s="14">
        <v>2045</v>
      </c>
      <c r="I1688" s="14">
        <v>618</v>
      </c>
      <c r="J1688" s="13"/>
      <c r="K1688" s="12">
        <f ca="1">Überl!AZ1689</f>
        <v>20393</v>
      </c>
      <c r="L1688" s="12">
        <f ca="1">Überl!BA1689</f>
        <v>227221</v>
      </c>
      <c r="M1688" s="12">
        <f ca="1">Überl!BB1689</f>
        <v>704602</v>
      </c>
      <c r="N1688" s="12">
        <f ca="1">Überl!BC1689</f>
        <v>500</v>
      </c>
      <c r="O1688" s="12">
        <f ca="1">Überl!BD1689</f>
        <v>500</v>
      </c>
    </row>
    <row r="1689" spans="1:15" x14ac:dyDescent="0.2">
      <c r="A1689" s="154" t="s">
        <v>2387</v>
      </c>
      <c r="B1689" s="54" t="s">
        <v>442</v>
      </c>
      <c r="C1689" s="154">
        <f t="shared" si="28"/>
        <v>6</v>
      </c>
      <c r="E1689" s="12">
        <v>2054</v>
      </c>
      <c r="F1689" s="12">
        <v>2113</v>
      </c>
      <c r="G1689" s="14">
        <v>275</v>
      </c>
      <c r="H1689" s="14">
        <v>1364</v>
      </c>
      <c r="I1689" s="14">
        <v>415</v>
      </c>
      <c r="J1689" s="13"/>
      <c r="K1689" s="12">
        <f ca="1">Überl!AZ1690</f>
        <v>9298</v>
      </c>
      <c r="L1689" s="12">
        <f ca="1">Überl!BA1690</f>
        <v>93207</v>
      </c>
      <c r="M1689" s="12">
        <f ca="1">Überl!BB1690</f>
        <v>148026</v>
      </c>
      <c r="N1689" s="12">
        <f ca="1">Überl!BC1690</f>
        <v>500</v>
      </c>
      <c r="O1689" s="12">
        <f ca="1">Überl!BD1690</f>
        <v>500</v>
      </c>
    </row>
    <row r="1690" spans="1:15" x14ac:dyDescent="0.2">
      <c r="A1690" s="154" t="s">
        <v>2388</v>
      </c>
      <c r="B1690" s="54" t="s">
        <v>441</v>
      </c>
      <c r="C1690" s="154">
        <f t="shared" si="28"/>
        <v>6</v>
      </c>
      <c r="E1690" s="12">
        <v>1044</v>
      </c>
      <c r="F1690" s="12">
        <v>1065</v>
      </c>
      <c r="G1690" s="14">
        <v>152</v>
      </c>
      <c r="H1690" s="14">
        <v>701</v>
      </c>
      <c r="I1690" s="14">
        <v>191</v>
      </c>
      <c r="J1690" s="13"/>
      <c r="K1690" s="12">
        <f ca="1">Überl!AZ1691</f>
        <v>7206</v>
      </c>
      <c r="L1690" s="12">
        <f ca="1">Überl!BA1691</f>
        <v>70606</v>
      </c>
      <c r="M1690" s="12">
        <f ca="1">Überl!BB1691</f>
        <v>66819</v>
      </c>
      <c r="N1690" s="12">
        <f ca="1">Überl!BC1691</f>
        <v>500</v>
      </c>
      <c r="O1690" s="12">
        <f ca="1">Überl!BD1691</f>
        <v>500</v>
      </c>
    </row>
    <row r="1691" spans="1:15" x14ac:dyDescent="0.2">
      <c r="A1691" s="154" t="s">
        <v>2389</v>
      </c>
      <c r="B1691" s="54" t="s">
        <v>440</v>
      </c>
      <c r="C1691" s="154">
        <f t="shared" si="28"/>
        <v>6</v>
      </c>
      <c r="E1691" s="12">
        <v>2166</v>
      </c>
      <c r="F1691" s="12">
        <v>2114</v>
      </c>
      <c r="G1691" s="14">
        <v>292</v>
      </c>
      <c r="H1691" s="14">
        <v>1461</v>
      </c>
      <c r="I1691" s="14">
        <v>413</v>
      </c>
      <c r="J1691" s="13"/>
      <c r="K1691" s="12">
        <f ca="1">Überl!AZ1692</f>
        <v>10239</v>
      </c>
      <c r="L1691" s="12">
        <f ca="1">Überl!BA1692</f>
        <v>176314</v>
      </c>
      <c r="M1691" s="12">
        <f ca="1">Überl!BB1692</f>
        <v>671753</v>
      </c>
      <c r="N1691" s="12">
        <f ca="1">Überl!BC1692</f>
        <v>500</v>
      </c>
      <c r="O1691" s="12">
        <f ca="1">Überl!BD1692</f>
        <v>500</v>
      </c>
    </row>
    <row r="1692" spans="1:15" x14ac:dyDescent="0.2">
      <c r="A1692" s="154" t="s">
        <v>2390</v>
      </c>
      <c r="B1692" s="54" t="s">
        <v>439</v>
      </c>
      <c r="C1692" s="154">
        <f t="shared" si="28"/>
        <v>6</v>
      </c>
      <c r="E1692" s="12">
        <v>1478</v>
      </c>
      <c r="F1692" s="12">
        <v>1538</v>
      </c>
      <c r="G1692" s="14">
        <v>192</v>
      </c>
      <c r="H1692" s="14">
        <v>973</v>
      </c>
      <c r="I1692" s="14">
        <v>313</v>
      </c>
      <c r="J1692" s="13"/>
      <c r="K1692" s="12">
        <f ca="1">Überl!AZ1693</f>
        <v>10191</v>
      </c>
      <c r="L1692" s="12">
        <f ca="1">Überl!BA1693</f>
        <v>76932</v>
      </c>
      <c r="M1692" s="12">
        <f ca="1">Überl!BB1693</f>
        <v>78693</v>
      </c>
      <c r="N1692" s="12">
        <f ca="1">Überl!BC1693</f>
        <v>500</v>
      </c>
      <c r="O1692" s="12">
        <f ca="1">Überl!BD1693</f>
        <v>500</v>
      </c>
    </row>
    <row r="1693" spans="1:15" x14ac:dyDescent="0.2">
      <c r="A1693" s="154" t="s">
        <v>2391</v>
      </c>
      <c r="B1693" s="54" t="s">
        <v>438</v>
      </c>
      <c r="C1693" s="154">
        <f t="shared" si="28"/>
        <v>6</v>
      </c>
      <c r="E1693" s="12">
        <v>1375</v>
      </c>
      <c r="F1693" s="12">
        <v>1439</v>
      </c>
      <c r="G1693" s="14">
        <v>217</v>
      </c>
      <c r="H1693" s="14">
        <v>915</v>
      </c>
      <c r="I1693" s="14">
        <v>243</v>
      </c>
      <c r="J1693" s="13"/>
      <c r="K1693" s="12">
        <f ca="1">Überl!AZ1694</f>
        <v>8013</v>
      </c>
      <c r="L1693" s="12">
        <f ca="1">Überl!BA1694</f>
        <v>78592</v>
      </c>
      <c r="M1693" s="12">
        <f ca="1">Überl!BB1694</f>
        <v>69839</v>
      </c>
      <c r="N1693" s="12">
        <f ca="1">Überl!BC1694</f>
        <v>500</v>
      </c>
      <c r="O1693" s="12">
        <f ca="1">Überl!BD1694</f>
        <v>500</v>
      </c>
    </row>
    <row r="1694" spans="1:15" x14ac:dyDescent="0.2">
      <c r="A1694" s="154" t="s">
        <v>2392</v>
      </c>
      <c r="B1694" s="54" t="s">
        <v>437</v>
      </c>
      <c r="C1694" s="154">
        <f t="shared" si="28"/>
        <v>6</v>
      </c>
      <c r="E1694" s="12">
        <v>1436</v>
      </c>
      <c r="F1694" s="12">
        <v>1415</v>
      </c>
      <c r="G1694" s="14">
        <v>186</v>
      </c>
      <c r="H1694" s="14">
        <v>893</v>
      </c>
      <c r="I1694" s="14">
        <v>357</v>
      </c>
      <c r="J1694" s="13"/>
      <c r="K1694" s="12">
        <f ca="1">Überl!AZ1695</f>
        <v>9066</v>
      </c>
      <c r="L1694" s="12">
        <f ca="1">Überl!BA1695</f>
        <v>83966</v>
      </c>
      <c r="M1694" s="12">
        <f ca="1">Überl!BB1695</f>
        <v>110462</v>
      </c>
      <c r="N1694" s="12">
        <f ca="1">Überl!BC1695</f>
        <v>500</v>
      </c>
      <c r="O1694" s="12">
        <f ca="1">Überl!BD1695</f>
        <v>500</v>
      </c>
    </row>
    <row r="1695" spans="1:15" x14ac:dyDescent="0.2">
      <c r="A1695" s="154" t="s">
        <v>2393</v>
      </c>
      <c r="B1695" s="54" t="s">
        <v>436</v>
      </c>
      <c r="C1695" s="154">
        <f t="shared" si="28"/>
        <v>6</v>
      </c>
      <c r="E1695" s="12">
        <v>2216</v>
      </c>
      <c r="F1695" s="12">
        <v>2300</v>
      </c>
      <c r="G1695" s="14">
        <v>293</v>
      </c>
      <c r="H1695" s="14">
        <v>1442</v>
      </c>
      <c r="I1695" s="14">
        <v>481</v>
      </c>
      <c r="J1695" s="13"/>
      <c r="K1695" s="12">
        <f ca="1">Überl!AZ1696</f>
        <v>11628</v>
      </c>
      <c r="L1695" s="12">
        <f ca="1">Überl!BA1696</f>
        <v>150884</v>
      </c>
      <c r="M1695" s="12">
        <f ca="1">Überl!BB1696</f>
        <v>415765</v>
      </c>
      <c r="N1695" s="12">
        <f ca="1">Überl!BC1696</f>
        <v>500</v>
      </c>
      <c r="O1695" s="12">
        <f ca="1">Überl!BD1696</f>
        <v>500</v>
      </c>
    </row>
    <row r="1696" spans="1:15" x14ac:dyDescent="0.2">
      <c r="A1696" s="154" t="s">
        <v>2394</v>
      </c>
      <c r="B1696" s="54" t="s">
        <v>435</v>
      </c>
      <c r="C1696" s="154">
        <f t="shared" si="28"/>
        <v>6</v>
      </c>
      <c r="E1696" s="12">
        <v>1408</v>
      </c>
      <c r="F1696" s="12">
        <v>1403</v>
      </c>
      <c r="G1696" s="14">
        <v>213</v>
      </c>
      <c r="H1696" s="14">
        <v>907</v>
      </c>
      <c r="I1696" s="14">
        <v>288</v>
      </c>
      <c r="J1696" s="13"/>
      <c r="K1696" s="12">
        <f ca="1">Überl!AZ1697</f>
        <v>10433</v>
      </c>
      <c r="L1696" s="12">
        <f ca="1">Überl!BA1697</f>
        <v>99952</v>
      </c>
      <c r="M1696" s="12">
        <f ca="1">Überl!BB1697</f>
        <v>174147</v>
      </c>
      <c r="N1696" s="12">
        <f ca="1">Überl!BC1697</f>
        <v>500</v>
      </c>
      <c r="O1696" s="12">
        <f ca="1">Überl!BD1697</f>
        <v>500</v>
      </c>
    </row>
    <row r="1697" spans="1:15" x14ac:dyDescent="0.2">
      <c r="A1697" s="154" t="s">
        <v>2395</v>
      </c>
      <c r="B1697" s="54" t="s">
        <v>434</v>
      </c>
      <c r="C1697" s="154">
        <f t="shared" si="28"/>
        <v>6</v>
      </c>
      <c r="E1697" s="12">
        <v>3819</v>
      </c>
      <c r="F1697" s="12">
        <v>3701</v>
      </c>
      <c r="G1697" s="14">
        <v>534</v>
      </c>
      <c r="H1697" s="14">
        <v>2585</v>
      </c>
      <c r="I1697" s="14">
        <v>700</v>
      </c>
      <c r="J1697" s="13"/>
      <c r="K1697" s="12">
        <f ca="1">Überl!AZ1698</f>
        <v>20983</v>
      </c>
      <c r="L1697" s="12">
        <f ca="1">Überl!BA1698</f>
        <v>362408</v>
      </c>
      <c r="M1697" s="12">
        <f ca="1">Überl!BB1698</f>
        <v>1129135</v>
      </c>
      <c r="N1697" s="12">
        <f ca="1">Überl!BC1698</f>
        <v>500</v>
      </c>
      <c r="O1697" s="12">
        <f ca="1">Überl!BD1698</f>
        <v>500</v>
      </c>
    </row>
    <row r="1698" spans="1:15" x14ac:dyDescent="0.2">
      <c r="A1698" s="154" t="s">
        <v>2396</v>
      </c>
      <c r="B1698" s="54" t="s">
        <v>433</v>
      </c>
      <c r="C1698" s="154">
        <f t="shared" si="28"/>
        <v>6</v>
      </c>
      <c r="E1698" s="12">
        <v>2049</v>
      </c>
      <c r="F1698" s="12">
        <v>2033</v>
      </c>
      <c r="G1698" s="14">
        <v>299</v>
      </c>
      <c r="H1698" s="14">
        <v>1369</v>
      </c>
      <c r="I1698" s="14">
        <v>381</v>
      </c>
      <c r="J1698" s="13"/>
      <c r="K1698" s="12">
        <f ca="1">Überl!AZ1699</f>
        <v>9293</v>
      </c>
      <c r="L1698" s="12">
        <f ca="1">Überl!BA1699</f>
        <v>105179</v>
      </c>
      <c r="M1698" s="12">
        <f ca="1">Überl!BB1699</f>
        <v>135914</v>
      </c>
      <c r="N1698" s="12">
        <f ca="1">Überl!BC1699</f>
        <v>500</v>
      </c>
      <c r="O1698" s="12">
        <f ca="1">Überl!BD1699</f>
        <v>500</v>
      </c>
    </row>
    <row r="1699" spans="1:15" x14ac:dyDescent="0.2">
      <c r="A1699" s="154" t="s">
        <v>2397</v>
      </c>
      <c r="B1699" s="54" t="s">
        <v>432</v>
      </c>
      <c r="C1699" s="154">
        <f t="shared" si="28"/>
        <v>6</v>
      </c>
      <c r="E1699" s="12">
        <v>2417</v>
      </c>
      <c r="F1699" s="12">
        <v>2401</v>
      </c>
      <c r="G1699" s="14">
        <v>340</v>
      </c>
      <c r="H1699" s="14">
        <v>1608</v>
      </c>
      <c r="I1699" s="14">
        <v>469</v>
      </c>
      <c r="J1699" s="13"/>
      <c r="K1699" s="12">
        <f ca="1">Überl!AZ1700</f>
        <v>13416</v>
      </c>
      <c r="L1699" s="12">
        <f ca="1">Überl!BA1700</f>
        <v>123476</v>
      </c>
      <c r="M1699" s="12">
        <f ca="1">Überl!BB1700</f>
        <v>351614</v>
      </c>
      <c r="N1699" s="12">
        <f ca="1">Überl!BC1700</f>
        <v>500</v>
      </c>
      <c r="O1699" s="12">
        <f ca="1">Überl!BD1700</f>
        <v>500</v>
      </c>
    </row>
    <row r="1700" spans="1:15" x14ac:dyDescent="0.2">
      <c r="A1700" s="154" t="s">
        <v>2398</v>
      </c>
      <c r="B1700" s="54" t="s">
        <v>431</v>
      </c>
      <c r="C1700" s="154">
        <f t="shared" si="28"/>
        <v>6</v>
      </c>
      <c r="E1700" s="12">
        <v>8642</v>
      </c>
      <c r="F1700" s="12">
        <v>8384</v>
      </c>
      <c r="G1700" s="14">
        <v>1058</v>
      </c>
      <c r="H1700" s="14">
        <v>5599</v>
      </c>
      <c r="I1700" s="14">
        <v>1985</v>
      </c>
      <c r="J1700" s="13"/>
      <c r="K1700" s="12">
        <f ca="1">Überl!AZ1701</f>
        <v>25002</v>
      </c>
      <c r="L1700" s="12">
        <f ca="1">Überl!BA1701</f>
        <v>799757</v>
      </c>
      <c r="M1700" s="12">
        <f ca="1">Überl!BB1701</f>
        <v>3370824</v>
      </c>
      <c r="N1700" s="12">
        <f ca="1">Überl!BC1701</f>
        <v>500</v>
      </c>
      <c r="O1700" s="12">
        <f ca="1">Überl!BD1701</f>
        <v>500</v>
      </c>
    </row>
    <row r="1701" spans="1:15" x14ac:dyDescent="0.2">
      <c r="A1701" s="154" t="s">
        <v>2399</v>
      </c>
      <c r="B1701" s="54" t="s">
        <v>430</v>
      </c>
      <c r="C1701" s="154">
        <f t="shared" si="28"/>
        <v>6</v>
      </c>
      <c r="E1701" s="12">
        <v>3086</v>
      </c>
      <c r="F1701" s="12">
        <v>3162</v>
      </c>
      <c r="G1701" s="14">
        <v>439</v>
      </c>
      <c r="H1701" s="14">
        <v>2073</v>
      </c>
      <c r="I1701" s="14">
        <v>574</v>
      </c>
      <c r="J1701" s="13"/>
      <c r="K1701" s="12">
        <f ca="1">Überl!AZ1702</f>
        <v>23643</v>
      </c>
      <c r="L1701" s="12">
        <f ca="1">Überl!BA1702</f>
        <v>177508</v>
      </c>
      <c r="M1701" s="12">
        <f ca="1">Überl!BB1702</f>
        <v>801371</v>
      </c>
      <c r="N1701" s="12">
        <f ca="1">Überl!BC1702</f>
        <v>500</v>
      </c>
      <c r="O1701" s="12">
        <f ca="1">Überl!BD1702</f>
        <v>500</v>
      </c>
    </row>
    <row r="1702" spans="1:15" x14ac:dyDescent="0.2">
      <c r="A1702" s="154" t="s">
        <v>2400</v>
      </c>
      <c r="B1702" s="54" t="s">
        <v>429</v>
      </c>
      <c r="C1702" s="154">
        <f t="shared" si="28"/>
        <v>6</v>
      </c>
      <c r="E1702" s="12">
        <v>2064</v>
      </c>
      <c r="F1702" s="12">
        <v>2037</v>
      </c>
      <c r="G1702" s="14">
        <v>279</v>
      </c>
      <c r="H1702" s="14">
        <v>1385</v>
      </c>
      <c r="I1702" s="14">
        <v>400</v>
      </c>
      <c r="J1702" s="13"/>
      <c r="K1702" s="12">
        <f ca="1">Überl!AZ1703</f>
        <v>20947</v>
      </c>
      <c r="L1702" s="12">
        <f ca="1">Überl!BA1703</f>
        <v>171412</v>
      </c>
      <c r="M1702" s="12">
        <f ca="1">Überl!BB1703</f>
        <v>897771</v>
      </c>
      <c r="N1702" s="12">
        <f ca="1">Überl!BC1703</f>
        <v>500</v>
      </c>
      <c r="O1702" s="12">
        <f ca="1">Überl!BD1703</f>
        <v>500</v>
      </c>
    </row>
    <row r="1703" spans="1:15" x14ac:dyDescent="0.2">
      <c r="A1703" s="154" t="s">
        <v>2401</v>
      </c>
      <c r="B1703" s="54" t="s">
        <v>428</v>
      </c>
      <c r="C1703" s="154">
        <f t="shared" si="28"/>
        <v>6</v>
      </c>
      <c r="E1703" s="12">
        <v>2114</v>
      </c>
      <c r="F1703" s="12">
        <v>2110</v>
      </c>
      <c r="G1703" s="14">
        <v>309</v>
      </c>
      <c r="H1703" s="14">
        <v>1459</v>
      </c>
      <c r="I1703" s="14">
        <v>346</v>
      </c>
      <c r="J1703" s="13"/>
      <c r="K1703" s="12">
        <f ca="1">Überl!AZ1704</f>
        <v>18030</v>
      </c>
      <c r="L1703" s="12">
        <f ca="1">Überl!BA1704</f>
        <v>115064</v>
      </c>
      <c r="M1703" s="12">
        <f ca="1">Überl!BB1704</f>
        <v>686992</v>
      </c>
      <c r="N1703" s="12">
        <f ca="1">Überl!BC1704</f>
        <v>500</v>
      </c>
      <c r="O1703" s="12">
        <f ca="1">Überl!BD1704</f>
        <v>500</v>
      </c>
    </row>
    <row r="1704" spans="1:15" x14ac:dyDescent="0.2">
      <c r="A1704" s="154" t="s">
        <v>2402</v>
      </c>
      <c r="B1704" s="54" t="s">
        <v>427</v>
      </c>
      <c r="C1704" s="154">
        <f t="shared" si="28"/>
        <v>6</v>
      </c>
      <c r="E1704" s="12">
        <v>3754</v>
      </c>
      <c r="F1704" s="12">
        <v>3700</v>
      </c>
      <c r="G1704" s="14">
        <v>547</v>
      </c>
      <c r="H1704" s="14">
        <v>2523</v>
      </c>
      <c r="I1704" s="14">
        <v>684</v>
      </c>
      <c r="J1704" s="13"/>
      <c r="K1704" s="12">
        <f ca="1">Überl!AZ1705</f>
        <v>21975</v>
      </c>
      <c r="L1704" s="12">
        <f ca="1">Überl!BA1705</f>
        <v>300531</v>
      </c>
      <c r="M1704" s="12">
        <f ca="1">Überl!BB1705</f>
        <v>2879522</v>
      </c>
      <c r="N1704" s="12">
        <f ca="1">Überl!BC1705</f>
        <v>500</v>
      </c>
      <c r="O1704" s="12">
        <f ca="1">Überl!BD1705</f>
        <v>500</v>
      </c>
    </row>
    <row r="1705" spans="1:15" x14ac:dyDescent="0.2">
      <c r="A1705" s="154" t="s">
        <v>2403</v>
      </c>
      <c r="B1705" s="54" t="s">
        <v>426</v>
      </c>
      <c r="C1705" s="154">
        <f t="shared" si="28"/>
        <v>6</v>
      </c>
      <c r="E1705" s="12">
        <v>2962</v>
      </c>
      <c r="F1705" s="12">
        <v>2840</v>
      </c>
      <c r="G1705" s="14">
        <v>435</v>
      </c>
      <c r="H1705" s="14">
        <v>1974</v>
      </c>
      <c r="I1705" s="14">
        <v>553</v>
      </c>
      <c r="J1705" s="13"/>
      <c r="K1705" s="12">
        <f ca="1">Überl!AZ1706</f>
        <v>18238</v>
      </c>
      <c r="L1705" s="12">
        <f ca="1">Überl!BA1706</f>
        <v>232197</v>
      </c>
      <c r="M1705" s="12">
        <f ca="1">Überl!BB1706</f>
        <v>549047</v>
      </c>
      <c r="N1705" s="12">
        <f ca="1">Überl!BC1706</f>
        <v>500</v>
      </c>
      <c r="O1705" s="12">
        <f ca="1">Überl!BD1706</f>
        <v>500</v>
      </c>
    </row>
    <row r="1706" spans="1:15" x14ac:dyDescent="0.2">
      <c r="A1706" s="154" t="s">
        <v>2404</v>
      </c>
      <c r="B1706" s="54" t="s">
        <v>2484</v>
      </c>
      <c r="C1706" s="154">
        <f t="shared" si="28"/>
        <v>6</v>
      </c>
      <c r="E1706" s="12">
        <v>1861</v>
      </c>
      <c r="F1706" s="12">
        <v>1894</v>
      </c>
      <c r="G1706" s="14">
        <v>234</v>
      </c>
      <c r="H1706" s="14">
        <v>1230</v>
      </c>
      <c r="I1706" s="14">
        <v>397</v>
      </c>
      <c r="J1706" s="13"/>
      <c r="K1706" s="12">
        <f ca="1">Überl!AZ1707</f>
        <v>16355</v>
      </c>
      <c r="L1706" s="12">
        <f ca="1">Überl!BA1707</f>
        <v>191514</v>
      </c>
      <c r="M1706" s="12">
        <f ca="1">Überl!BB1707</f>
        <v>630690</v>
      </c>
      <c r="N1706" s="12">
        <f ca="1">Überl!BC1707</f>
        <v>500</v>
      </c>
      <c r="O1706" s="12">
        <f ca="1">Überl!BD1707</f>
        <v>500</v>
      </c>
    </row>
    <row r="1707" spans="1:15" x14ac:dyDescent="0.2">
      <c r="A1707" s="154" t="s">
        <v>2405</v>
      </c>
      <c r="B1707" s="54" t="s">
        <v>424</v>
      </c>
      <c r="C1707" s="154">
        <f t="shared" si="28"/>
        <v>6</v>
      </c>
      <c r="E1707" s="12">
        <v>1498</v>
      </c>
      <c r="F1707" s="12">
        <v>1457</v>
      </c>
      <c r="G1707" s="14">
        <v>266</v>
      </c>
      <c r="H1707" s="14">
        <v>940</v>
      </c>
      <c r="I1707" s="14">
        <v>292</v>
      </c>
      <c r="J1707" s="13"/>
      <c r="K1707" s="12">
        <f ca="1">Überl!AZ1708</f>
        <v>6253</v>
      </c>
      <c r="L1707" s="12">
        <f ca="1">Überl!BA1708</f>
        <v>91409</v>
      </c>
      <c r="M1707" s="12">
        <f ca="1">Überl!BB1708</f>
        <v>242326</v>
      </c>
      <c r="N1707" s="12">
        <f ca="1">Überl!BC1708</f>
        <v>500</v>
      </c>
      <c r="O1707" s="12">
        <f ca="1">Überl!BD1708</f>
        <v>500</v>
      </c>
    </row>
    <row r="1708" spans="1:15" x14ac:dyDescent="0.2">
      <c r="A1708" s="154" t="s">
        <v>2406</v>
      </c>
      <c r="B1708" s="54" t="s">
        <v>423</v>
      </c>
      <c r="C1708" s="154">
        <f t="shared" si="28"/>
        <v>6</v>
      </c>
      <c r="E1708" s="12">
        <v>6020</v>
      </c>
      <c r="F1708" s="12">
        <v>6063</v>
      </c>
      <c r="G1708" s="14">
        <v>785</v>
      </c>
      <c r="H1708" s="14">
        <v>4019</v>
      </c>
      <c r="I1708" s="14">
        <v>1216</v>
      </c>
      <c r="J1708" s="13"/>
      <c r="K1708" s="12">
        <f ca="1">Überl!AZ1709</f>
        <v>32157</v>
      </c>
      <c r="L1708" s="12">
        <f ca="1">Überl!BA1709</f>
        <v>310345</v>
      </c>
      <c r="M1708" s="12">
        <f ca="1">Überl!BB1709</f>
        <v>1083663</v>
      </c>
      <c r="N1708" s="12">
        <f ca="1">Überl!BC1709</f>
        <v>500</v>
      </c>
      <c r="O1708" s="12">
        <f ca="1">Überl!BD1709</f>
        <v>500</v>
      </c>
    </row>
    <row r="1709" spans="1:15" x14ac:dyDescent="0.2">
      <c r="A1709" s="154" t="s">
        <v>2407</v>
      </c>
      <c r="B1709" s="54" t="s">
        <v>422</v>
      </c>
      <c r="C1709" s="154">
        <f t="shared" si="28"/>
        <v>6</v>
      </c>
      <c r="E1709" s="12">
        <v>1457</v>
      </c>
      <c r="F1709" s="12">
        <v>1469</v>
      </c>
      <c r="G1709" s="14">
        <v>178</v>
      </c>
      <c r="H1709" s="14">
        <v>956</v>
      </c>
      <c r="I1709" s="14">
        <v>323</v>
      </c>
      <c r="J1709" s="13"/>
      <c r="K1709" s="12">
        <f ca="1">Überl!AZ1710</f>
        <v>11501</v>
      </c>
      <c r="L1709" s="12">
        <f ca="1">Überl!BA1710</f>
        <v>68661</v>
      </c>
      <c r="M1709" s="12">
        <f ca="1">Überl!BB1710</f>
        <v>144742</v>
      </c>
      <c r="N1709" s="12">
        <f ca="1">Überl!BC1710</f>
        <v>500</v>
      </c>
      <c r="O1709" s="12">
        <f ca="1">Überl!BD1710</f>
        <v>500</v>
      </c>
    </row>
    <row r="1710" spans="1:15" x14ac:dyDescent="0.2">
      <c r="A1710" s="154" t="s">
        <v>2408</v>
      </c>
      <c r="B1710" s="54" t="s">
        <v>421</v>
      </c>
      <c r="C1710" s="154">
        <f t="shared" si="28"/>
        <v>6</v>
      </c>
      <c r="E1710" s="12">
        <v>2638</v>
      </c>
      <c r="F1710" s="12">
        <v>2672</v>
      </c>
      <c r="G1710" s="14">
        <v>324</v>
      </c>
      <c r="H1710" s="14">
        <v>1734</v>
      </c>
      <c r="I1710" s="14">
        <v>580</v>
      </c>
      <c r="J1710" s="13"/>
      <c r="K1710" s="12">
        <f ca="1">Überl!AZ1711</f>
        <v>9403</v>
      </c>
      <c r="L1710" s="12">
        <f ca="1">Überl!BA1711</f>
        <v>183180</v>
      </c>
      <c r="M1710" s="12">
        <f ca="1">Überl!BB1711</f>
        <v>625613</v>
      </c>
      <c r="N1710" s="12">
        <f ca="1">Überl!BC1711</f>
        <v>500</v>
      </c>
      <c r="O1710" s="12">
        <f ca="1">Überl!BD1711</f>
        <v>500</v>
      </c>
    </row>
    <row r="1711" spans="1:15" x14ac:dyDescent="0.2">
      <c r="A1711" s="154" t="s">
        <v>2409</v>
      </c>
      <c r="B1711" s="54" t="s">
        <v>420</v>
      </c>
      <c r="C1711" s="154">
        <f t="shared" si="28"/>
        <v>6</v>
      </c>
      <c r="E1711" s="12">
        <v>4712</v>
      </c>
      <c r="F1711" s="12">
        <v>4825</v>
      </c>
      <c r="G1711" s="14">
        <v>668</v>
      </c>
      <c r="H1711" s="14">
        <v>3030</v>
      </c>
      <c r="I1711" s="14">
        <v>1014</v>
      </c>
      <c r="J1711" s="13"/>
      <c r="K1711" s="12">
        <f ca="1">Überl!AZ1712</f>
        <v>29785</v>
      </c>
      <c r="L1711" s="12">
        <f ca="1">Überl!BA1712</f>
        <v>249878</v>
      </c>
      <c r="M1711" s="12">
        <f ca="1">Überl!BB1712</f>
        <v>573687</v>
      </c>
      <c r="N1711" s="12">
        <f ca="1">Überl!BC1712</f>
        <v>500</v>
      </c>
      <c r="O1711" s="12">
        <f ca="1">Überl!BD1712</f>
        <v>500</v>
      </c>
    </row>
    <row r="1712" spans="1:15" x14ac:dyDescent="0.2">
      <c r="A1712" s="154" t="s">
        <v>2410</v>
      </c>
      <c r="B1712" s="54" t="s">
        <v>419</v>
      </c>
      <c r="C1712" s="154">
        <f t="shared" si="28"/>
        <v>6</v>
      </c>
      <c r="E1712" s="12">
        <v>1481</v>
      </c>
      <c r="F1712" s="12">
        <v>1550</v>
      </c>
      <c r="G1712" s="14">
        <v>176</v>
      </c>
      <c r="H1712" s="14">
        <v>959</v>
      </c>
      <c r="I1712" s="14">
        <v>346</v>
      </c>
      <c r="J1712" s="13"/>
      <c r="K1712" s="12">
        <f ca="1">Überl!AZ1713</f>
        <v>10537</v>
      </c>
      <c r="L1712" s="12">
        <f ca="1">Überl!BA1713</f>
        <v>94288</v>
      </c>
      <c r="M1712" s="12">
        <f ca="1">Überl!BB1713</f>
        <v>101219</v>
      </c>
      <c r="N1712" s="12">
        <f ca="1">Überl!BC1713</f>
        <v>500</v>
      </c>
      <c r="O1712" s="12">
        <f ca="1">Überl!BD1713</f>
        <v>500</v>
      </c>
    </row>
    <row r="1713" spans="1:15" x14ac:dyDescent="0.2">
      <c r="A1713" s="154" t="s">
        <v>2411</v>
      </c>
      <c r="B1713" s="54" t="s">
        <v>418</v>
      </c>
      <c r="C1713" s="154">
        <f t="shared" si="28"/>
        <v>6</v>
      </c>
      <c r="E1713" s="12">
        <v>1357</v>
      </c>
      <c r="F1713" s="12">
        <v>1342</v>
      </c>
      <c r="G1713" s="14">
        <v>202</v>
      </c>
      <c r="H1713" s="14">
        <v>894</v>
      </c>
      <c r="I1713" s="14">
        <v>261</v>
      </c>
      <c r="J1713" s="13"/>
      <c r="K1713" s="12">
        <f ca="1">Überl!AZ1714</f>
        <v>7156</v>
      </c>
      <c r="L1713" s="12">
        <f ca="1">Überl!BA1714</f>
        <v>54297</v>
      </c>
      <c r="M1713" s="12">
        <f ca="1">Überl!BB1714</f>
        <v>286325</v>
      </c>
      <c r="N1713" s="12">
        <f ca="1">Überl!BC1714</f>
        <v>500</v>
      </c>
      <c r="O1713" s="12">
        <f ca="1">Überl!BD1714</f>
        <v>500</v>
      </c>
    </row>
    <row r="1714" spans="1:15" x14ac:dyDescent="0.2">
      <c r="A1714" s="154" t="s">
        <v>2412</v>
      </c>
      <c r="B1714" s="54" t="s">
        <v>417</v>
      </c>
      <c r="C1714" s="154">
        <f t="shared" si="28"/>
        <v>6</v>
      </c>
      <c r="E1714" s="12">
        <v>1335</v>
      </c>
      <c r="F1714" s="12">
        <v>1265</v>
      </c>
      <c r="G1714" s="14">
        <v>227</v>
      </c>
      <c r="H1714" s="14">
        <v>886</v>
      </c>
      <c r="I1714" s="14">
        <v>222</v>
      </c>
      <c r="J1714" s="13"/>
      <c r="K1714" s="12">
        <f ca="1">Überl!AZ1715</f>
        <v>6189</v>
      </c>
      <c r="L1714" s="12">
        <f ca="1">Überl!BA1715</f>
        <v>47616</v>
      </c>
      <c r="M1714" s="12">
        <f ca="1">Überl!BB1715</f>
        <v>51777</v>
      </c>
      <c r="N1714" s="12">
        <f ca="1">Überl!BC1715</f>
        <v>500</v>
      </c>
      <c r="O1714" s="12">
        <f ca="1">Überl!BD1715</f>
        <v>500</v>
      </c>
    </row>
    <row r="1715" spans="1:15" x14ac:dyDescent="0.2">
      <c r="A1715" s="154" t="s">
        <v>2413</v>
      </c>
      <c r="B1715" s="54" t="s">
        <v>416</v>
      </c>
      <c r="C1715" s="154">
        <f t="shared" si="28"/>
        <v>6</v>
      </c>
      <c r="E1715" s="12">
        <v>1757</v>
      </c>
      <c r="F1715" s="12">
        <v>1742</v>
      </c>
      <c r="G1715" s="14">
        <v>192</v>
      </c>
      <c r="H1715" s="14">
        <v>1132</v>
      </c>
      <c r="I1715" s="14">
        <v>433</v>
      </c>
      <c r="J1715" s="13"/>
      <c r="K1715" s="12">
        <f ca="1">Überl!AZ1716</f>
        <v>24543</v>
      </c>
      <c r="L1715" s="12">
        <f ca="1">Überl!BA1716</f>
        <v>151750</v>
      </c>
      <c r="M1715" s="12">
        <f ca="1">Überl!BB1716</f>
        <v>304484</v>
      </c>
      <c r="N1715" s="12">
        <f ca="1">Überl!BC1716</f>
        <v>500</v>
      </c>
      <c r="O1715" s="12">
        <f ca="1">Überl!BD1716</f>
        <v>500</v>
      </c>
    </row>
    <row r="1716" spans="1:15" x14ac:dyDescent="0.2">
      <c r="A1716" s="154" t="s">
        <v>2414</v>
      </c>
      <c r="B1716" s="54" t="s">
        <v>415</v>
      </c>
      <c r="C1716" s="154">
        <f t="shared" si="28"/>
        <v>6</v>
      </c>
      <c r="E1716" s="12">
        <v>1644</v>
      </c>
      <c r="F1716" s="12">
        <v>1651</v>
      </c>
      <c r="G1716" s="14">
        <v>238</v>
      </c>
      <c r="H1716" s="14">
        <v>1083</v>
      </c>
      <c r="I1716" s="14">
        <v>323</v>
      </c>
      <c r="J1716" s="13"/>
      <c r="K1716" s="12">
        <f ca="1">Überl!AZ1717</f>
        <v>15140</v>
      </c>
      <c r="L1716" s="12">
        <f ca="1">Überl!BA1717</f>
        <v>81173</v>
      </c>
      <c r="M1716" s="12">
        <f ca="1">Überl!BB1717</f>
        <v>225824</v>
      </c>
      <c r="N1716" s="12">
        <f ca="1">Überl!BC1717</f>
        <v>500</v>
      </c>
      <c r="O1716" s="12">
        <f ca="1">Überl!BD1717</f>
        <v>500</v>
      </c>
    </row>
    <row r="1717" spans="1:15" x14ac:dyDescent="0.2">
      <c r="A1717" s="154" t="s">
        <v>2415</v>
      </c>
      <c r="B1717" s="54" t="s">
        <v>414</v>
      </c>
      <c r="C1717" s="154">
        <f t="shared" si="28"/>
        <v>6</v>
      </c>
      <c r="E1717" s="12">
        <v>1561</v>
      </c>
      <c r="F1717" s="12">
        <v>1597</v>
      </c>
      <c r="G1717" s="14">
        <v>229</v>
      </c>
      <c r="H1717" s="14">
        <v>1000</v>
      </c>
      <c r="I1717" s="14">
        <v>332</v>
      </c>
      <c r="J1717" s="13"/>
      <c r="K1717" s="12">
        <f ca="1">Überl!AZ1718</f>
        <v>11577</v>
      </c>
      <c r="L1717" s="12">
        <f ca="1">Überl!BA1718</f>
        <v>59635</v>
      </c>
      <c r="M1717" s="12">
        <f ca="1">Überl!BB1718</f>
        <v>259650</v>
      </c>
      <c r="N1717" s="12">
        <f ca="1">Überl!BC1718</f>
        <v>500</v>
      </c>
      <c r="O1717" s="12">
        <f ca="1">Überl!BD1718</f>
        <v>500</v>
      </c>
    </row>
    <row r="1718" spans="1:15" x14ac:dyDescent="0.2">
      <c r="A1718" s="154" t="s">
        <v>2416</v>
      </c>
      <c r="B1718" s="54" t="s">
        <v>413</v>
      </c>
      <c r="C1718" s="154">
        <f t="shared" si="28"/>
        <v>6</v>
      </c>
      <c r="E1718" s="12">
        <v>1184</v>
      </c>
      <c r="F1718" s="12">
        <v>1214</v>
      </c>
      <c r="G1718" s="14">
        <v>138</v>
      </c>
      <c r="H1718" s="14">
        <v>764</v>
      </c>
      <c r="I1718" s="14">
        <v>282</v>
      </c>
      <c r="J1718" s="13"/>
      <c r="K1718" s="12">
        <f ca="1">Überl!AZ1719</f>
        <v>10551</v>
      </c>
      <c r="L1718" s="12">
        <f ca="1">Überl!BA1719</f>
        <v>94562</v>
      </c>
      <c r="M1718" s="12">
        <f ca="1">Überl!BB1719</f>
        <v>212388</v>
      </c>
      <c r="N1718" s="12">
        <f ca="1">Überl!BC1719</f>
        <v>500</v>
      </c>
      <c r="O1718" s="12">
        <f ca="1">Überl!BD1719</f>
        <v>500</v>
      </c>
    </row>
    <row r="1719" spans="1:15" x14ac:dyDescent="0.2">
      <c r="A1719" s="154" t="s">
        <v>2417</v>
      </c>
      <c r="B1719" s="54" t="s">
        <v>412</v>
      </c>
      <c r="C1719" s="154">
        <f t="shared" si="28"/>
        <v>6</v>
      </c>
      <c r="E1719" s="12">
        <v>1268</v>
      </c>
      <c r="F1719" s="12">
        <v>1285</v>
      </c>
      <c r="G1719" s="14">
        <v>153</v>
      </c>
      <c r="H1719" s="14">
        <v>836</v>
      </c>
      <c r="I1719" s="14">
        <v>279</v>
      </c>
      <c r="J1719" s="13"/>
      <c r="K1719" s="12">
        <f ca="1">Überl!AZ1720</f>
        <v>11876</v>
      </c>
      <c r="L1719" s="12">
        <f ca="1">Überl!BA1720</f>
        <v>106630</v>
      </c>
      <c r="M1719" s="12">
        <f ca="1">Überl!BB1720</f>
        <v>483324</v>
      </c>
      <c r="N1719" s="12">
        <f ca="1">Überl!BC1720</f>
        <v>500</v>
      </c>
      <c r="O1719" s="12">
        <f ca="1">Überl!BD1720</f>
        <v>500</v>
      </c>
    </row>
    <row r="1720" spans="1:15" x14ac:dyDescent="0.2">
      <c r="A1720" s="154" t="s">
        <v>2418</v>
      </c>
      <c r="B1720" s="54" t="s">
        <v>410</v>
      </c>
      <c r="C1720" s="154">
        <f t="shared" si="28"/>
        <v>6</v>
      </c>
      <c r="E1720" s="12">
        <v>1220</v>
      </c>
      <c r="F1720" s="12">
        <v>1284</v>
      </c>
      <c r="G1720" s="14">
        <v>139</v>
      </c>
      <c r="H1720" s="14">
        <v>768</v>
      </c>
      <c r="I1720" s="14">
        <v>313</v>
      </c>
      <c r="J1720" s="13"/>
      <c r="K1720" s="12">
        <f ca="1">Überl!AZ1721</f>
        <v>12799</v>
      </c>
      <c r="L1720" s="12">
        <f ca="1">Überl!BA1721</f>
        <v>77694</v>
      </c>
      <c r="M1720" s="12">
        <f ca="1">Überl!BB1721</f>
        <v>70696</v>
      </c>
      <c r="N1720" s="12">
        <f ca="1">Überl!BC1721</f>
        <v>500</v>
      </c>
      <c r="O1720" s="12">
        <f ca="1">Überl!BD1721</f>
        <v>500</v>
      </c>
    </row>
    <row r="1721" spans="1:15" x14ac:dyDescent="0.2">
      <c r="A1721" s="154" t="s">
        <v>2419</v>
      </c>
      <c r="B1721" s="54" t="s">
        <v>409</v>
      </c>
      <c r="C1721" s="154">
        <f t="shared" si="28"/>
        <v>6</v>
      </c>
      <c r="E1721" s="12">
        <v>1252</v>
      </c>
      <c r="F1721" s="12">
        <v>1230</v>
      </c>
      <c r="G1721" s="14">
        <v>171</v>
      </c>
      <c r="H1721" s="14">
        <v>833</v>
      </c>
      <c r="I1721" s="14">
        <v>248</v>
      </c>
      <c r="J1721" s="13"/>
      <c r="K1721" s="12">
        <f ca="1">Überl!AZ1722</f>
        <v>7712</v>
      </c>
      <c r="L1721" s="12">
        <f ca="1">Überl!BA1722</f>
        <v>48248</v>
      </c>
      <c r="M1721" s="12">
        <f ca="1">Überl!BB1722</f>
        <v>68765</v>
      </c>
      <c r="N1721" s="12">
        <f ca="1">Überl!BC1722</f>
        <v>500</v>
      </c>
      <c r="O1721" s="12">
        <f ca="1">Überl!BD1722</f>
        <v>500</v>
      </c>
    </row>
    <row r="1722" spans="1:15" x14ac:dyDescent="0.2">
      <c r="A1722" s="154" t="s">
        <v>2420</v>
      </c>
      <c r="B1722" s="54" t="s">
        <v>408</v>
      </c>
      <c r="C1722" s="154">
        <f t="shared" si="28"/>
        <v>6</v>
      </c>
      <c r="E1722" s="12">
        <v>5303</v>
      </c>
      <c r="F1722" s="12">
        <v>5293</v>
      </c>
      <c r="G1722" s="14">
        <v>710</v>
      </c>
      <c r="H1722" s="14">
        <v>3405</v>
      </c>
      <c r="I1722" s="14">
        <v>1188</v>
      </c>
      <c r="J1722" s="13"/>
      <c r="K1722" s="12">
        <f ca="1">Überl!AZ1723</f>
        <v>20791</v>
      </c>
      <c r="L1722" s="12">
        <f ca="1">Überl!BA1723</f>
        <v>465161</v>
      </c>
      <c r="M1722" s="12">
        <f ca="1">Überl!BB1723</f>
        <v>1600132</v>
      </c>
      <c r="N1722" s="12">
        <f ca="1">Überl!BC1723</f>
        <v>500</v>
      </c>
      <c r="O1722" s="12">
        <f ca="1">Überl!BD1723</f>
        <v>500</v>
      </c>
    </row>
    <row r="1723" spans="1:15" x14ac:dyDescent="0.2">
      <c r="A1723" s="154" t="s">
        <v>2421</v>
      </c>
      <c r="B1723" s="54" t="s">
        <v>407</v>
      </c>
      <c r="C1723" s="154">
        <f t="shared" si="28"/>
        <v>6</v>
      </c>
      <c r="E1723" s="12">
        <v>3166</v>
      </c>
      <c r="F1723" s="12">
        <v>3072</v>
      </c>
      <c r="G1723" s="14">
        <v>348</v>
      </c>
      <c r="H1723" s="14">
        <v>1898</v>
      </c>
      <c r="I1723" s="14">
        <v>920</v>
      </c>
      <c r="J1723" s="13"/>
      <c r="K1723" s="12">
        <f ca="1">Überl!AZ1724</f>
        <v>18938</v>
      </c>
      <c r="L1723" s="12">
        <f ca="1">Überl!BA1724</f>
        <v>426224</v>
      </c>
      <c r="M1723" s="12">
        <f ca="1">Überl!BB1724</f>
        <v>1641051</v>
      </c>
      <c r="N1723" s="12">
        <f ca="1">Überl!BC1724</f>
        <v>500</v>
      </c>
      <c r="O1723" s="12">
        <f ca="1">Überl!BD1724</f>
        <v>500</v>
      </c>
    </row>
    <row r="1724" spans="1:15" x14ac:dyDescent="0.2">
      <c r="A1724" s="154" t="s">
        <v>2422</v>
      </c>
      <c r="B1724" s="54" t="s">
        <v>406</v>
      </c>
      <c r="C1724" s="154">
        <f t="shared" si="28"/>
        <v>6</v>
      </c>
      <c r="E1724" s="12">
        <v>1821</v>
      </c>
      <c r="F1724" s="12">
        <v>1837</v>
      </c>
      <c r="G1724" s="14">
        <v>237</v>
      </c>
      <c r="H1724" s="14">
        <v>1200</v>
      </c>
      <c r="I1724" s="14">
        <v>384</v>
      </c>
      <c r="J1724" s="13"/>
      <c r="K1724" s="12">
        <f ca="1">Überl!AZ1725</f>
        <v>19902</v>
      </c>
      <c r="L1724" s="12">
        <f ca="1">Überl!BA1725</f>
        <v>126512</v>
      </c>
      <c r="M1724" s="12">
        <f ca="1">Überl!BB1725</f>
        <v>764292</v>
      </c>
      <c r="N1724" s="12">
        <f ca="1">Überl!BC1725</f>
        <v>500</v>
      </c>
      <c r="O1724" s="12">
        <f ca="1">Überl!BD1725</f>
        <v>500</v>
      </c>
    </row>
    <row r="1725" spans="1:15" x14ac:dyDescent="0.2">
      <c r="A1725" s="154" t="s">
        <v>2423</v>
      </c>
      <c r="B1725" s="54" t="s">
        <v>405</v>
      </c>
      <c r="C1725" s="154">
        <f t="shared" si="28"/>
        <v>6</v>
      </c>
      <c r="E1725" s="12">
        <v>7230</v>
      </c>
      <c r="F1725" s="12">
        <v>7318</v>
      </c>
      <c r="G1725" s="14">
        <v>945</v>
      </c>
      <c r="H1725" s="14">
        <v>4636</v>
      </c>
      <c r="I1725" s="14">
        <v>1649</v>
      </c>
      <c r="J1725" s="13"/>
      <c r="K1725" s="12">
        <f ca="1">Überl!AZ1726</f>
        <v>51553</v>
      </c>
      <c r="L1725" s="12">
        <f ca="1">Überl!BA1726</f>
        <v>426714</v>
      </c>
      <c r="M1725" s="12">
        <f ca="1">Überl!BB1726</f>
        <v>1598393</v>
      </c>
      <c r="N1725" s="12">
        <f ca="1">Überl!BC1726</f>
        <v>500</v>
      </c>
      <c r="O1725" s="12">
        <f ca="1">Überl!BD1726</f>
        <v>500</v>
      </c>
    </row>
    <row r="1726" spans="1:15" x14ac:dyDescent="0.2">
      <c r="A1726" s="154" t="s">
        <v>2424</v>
      </c>
      <c r="B1726" s="54" t="s">
        <v>404</v>
      </c>
      <c r="C1726" s="154">
        <f t="shared" si="28"/>
        <v>6</v>
      </c>
      <c r="E1726" s="12">
        <v>13523</v>
      </c>
      <c r="F1726" s="12">
        <v>13113</v>
      </c>
      <c r="G1726" s="14">
        <v>1927</v>
      </c>
      <c r="H1726" s="14">
        <v>8982</v>
      </c>
      <c r="I1726" s="14">
        <v>2614</v>
      </c>
      <c r="J1726" s="13"/>
      <c r="K1726" s="12">
        <f ca="1">Überl!AZ1727</f>
        <v>34340</v>
      </c>
      <c r="L1726" s="12">
        <f ca="1">Überl!BA1727</f>
        <v>1047297</v>
      </c>
      <c r="M1726" s="12">
        <f ca="1">Überl!BB1727</f>
        <v>5284197</v>
      </c>
      <c r="N1726" s="12">
        <f ca="1">Überl!BC1727</f>
        <v>500</v>
      </c>
      <c r="O1726" s="12">
        <f ca="1">Überl!BD1727</f>
        <v>500</v>
      </c>
    </row>
    <row r="1727" spans="1:15" x14ac:dyDescent="0.2">
      <c r="A1727" s="154" t="s">
        <v>2425</v>
      </c>
      <c r="B1727" s="54" t="s">
        <v>403</v>
      </c>
      <c r="C1727" s="154">
        <f t="shared" si="28"/>
        <v>6</v>
      </c>
      <c r="E1727" s="12">
        <v>6017</v>
      </c>
      <c r="F1727" s="12">
        <v>6088</v>
      </c>
      <c r="G1727" s="14">
        <v>816</v>
      </c>
      <c r="H1727" s="14">
        <v>4020</v>
      </c>
      <c r="I1727" s="14">
        <v>1181</v>
      </c>
      <c r="J1727" s="13"/>
      <c r="K1727" s="12">
        <f ca="1">Überl!AZ1728</f>
        <v>41429</v>
      </c>
      <c r="L1727" s="12">
        <f ca="1">Überl!BA1728</f>
        <v>285860</v>
      </c>
      <c r="M1727" s="12">
        <f ca="1">Überl!BB1728</f>
        <v>1014353</v>
      </c>
      <c r="N1727" s="12">
        <f ca="1">Überl!BC1728</f>
        <v>500</v>
      </c>
      <c r="O1727" s="12">
        <f ca="1">Überl!BD1728</f>
        <v>500</v>
      </c>
    </row>
    <row r="1728" spans="1:15" x14ac:dyDescent="0.2">
      <c r="A1728" s="154" t="s">
        <v>2426</v>
      </c>
      <c r="B1728" s="54" t="s">
        <v>402</v>
      </c>
      <c r="C1728" s="154">
        <f t="shared" si="28"/>
        <v>6</v>
      </c>
      <c r="E1728" s="12">
        <v>3250</v>
      </c>
      <c r="F1728" s="12">
        <v>3226</v>
      </c>
      <c r="G1728" s="14">
        <v>447</v>
      </c>
      <c r="H1728" s="14">
        <v>2165</v>
      </c>
      <c r="I1728" s="14">
        <v>638</v>
      </c>
      <c r="J1728" s="13"/>
      <c r="K1728" s="12">
        <f ca="1">Überl!AZ1729</f>
        <v>17824</v>
      </c>
      <c r="L1728" s="12">
        <f ca="1">Überl!BA1729</f>
        <v>162587</v>
      </c>
      <c r="M1728" s="12">
        <f ca="1">Überl!BB1729</f>
        <v>613799</v>
      </c>
      <c r="N1728" s="12">
        <f ca="1">Überl!BC1729</f>
        <v>500</v>
      </c>
      <c r="O1728" s="12">
        <f ca="1">Überl!BD1729</f>
        <v>500</v>
      </c>
    </row>
    <row r="1729" spans="1:15" x14ac:dyDescent="0.2">
      <c r="A1729" s="154" t="s">
        <v>2427</v>
      </c>
      <c r="B1729" s="54" t="s">
        <v>401</v>
      </c>
      <c r="C1729" s="154">
        <f t="shared" si="28"/>
        <v>6</v>
      </c>
      <c r="E1729" s="12">
        <v>4511</v>
      </c>
      <c r="F1729" s="12">
        <v>4406</v>
      </c>
      <c r="G1729" s="14">
        <v>660</v>
      </c>
      <c r="H1729" s="14">
        <v>2997</v>
      </c>
      <c r="I1729" s="14">
        <v>854</v>
      </c>
      <c r="J1729" s="13"/>
      <c r="K1729" s="12">
        <f ca="1">Überl!AZ1730</f>
        <v>22696</v>
      </c>
      <c r="L1729" s="12">
        <f ca="1">Überl!BA1730</f>
        <v>305215</v>
      </c>
      <c r="M1729" s="12">
        <f ca="1">Überl!BB1730</f>
        <v>1207705</v>
      </c>
      <c r="N1729" s="12">
        <f ca="1">Überl!BC1730</f>
        <v>500</v>
      </c>
      <c r="O1729" s="12">
        <f ca="1">Überl!BD1730</f>
        <v>500</v>
      </c>
    </row>
    <row r="1730" spans="1:15" x14ac:dyDescent="0.2">
      <c r="A1730" s="154" t="s">
        <v>2428</v>
      </c>
      <c r="B1730" s="54" t="s">
        <v>400</v>
      </c>
      <c r="C1730" s="154">
        <f t="shared" si="28"/>
        <v>6</v>
      </c>
      <c r="E1730" s="12">
        <v>3530</v>
      </c>
      <c r="F1730" s="12">
        <v>3573</v>
      </c>
      <c r="G1730" s="14">
        <v>400</v>
      </c>
      <c r="H1730" s="14">
        <v>2284</v>
      </c>
      <c r="I1730" s="14">
        <v>846</v>
      </c>
      <c r="J1730" s="13"/>
      <c r="K1730" s="12">
        <f ca="1">Überl!AZ1731</f>
        <v>27231</v>
      </c>
      <c r="L1730" s="12">
        <f ca="1">Überl!BA1731</f>
        <v>268381</v>
      </c>
      <c r="M1730" s="12">
        <f ca="1">Überl!BB1731</f>
        <v>609409</v>
      </c>
      <c r="N1730" s="12">
        <f ca="1">Überl!BC1731</f>
        <v>500</v>
      </c>
      <c r="O1730" s="12">
        <f ca="1">Überl!BD1731</f>
        <v>500</v>
      </c>
    </row>
    <row r="1731" spans="1:15" x14ac:dyDescent="0.2">
      <c r="A1731" s="154" t="s">
        <v>2429</v>
      </c>
      <c r="B1731" s="54" t="s">
        <v>399</v>
      </c>
      <c r="C1731" s="154">
        <f t="shared" si="28"/>
        <v>6</v>
      </c>
      <c r="E1731" s="12">
        <v>3140</v>
      </c>
      <c r="F1731" s="12">
        <v>3086</v>
      </c>
      <c r="G1731" s="14">
        <v>449</v>
      </c>
      <c r="H1731" s="14">
        <v>2094</v>
      </c>
      <c r="I1731" s="14">
        <v>597</v>
      </c>
      <c r="J1731" s="13"/>
      <c r="K1731" s="12">
        <f ca="1">Überl!AZ1732</f>
        <v>20281</v>
      </c>
      <c r="L1731" s="12">
        <f ca="1">Überl!BA1732</f>
        <v>142170</v>
      </c>
      <c r="M1731" s="12">
        <f ca="1">Überl!BB1732</f>
        <v>442342</v>
      </c>
      <c r="N1731" s="12">
        <f ca="1">Überl!BC1732</f>
        <v>500</v>
      </c>
      <c r="O1731" s="12">
        <f ca="1">Überl!BD1732</f>
        <v>500</v>
      </c>
    </row>
    <row r="1732" spans="1:15" x14ac:dyDescent="0.2">
      <c r="A1732" s="154" t="s">
        <v>2430</v>
      </c>
      <c r="B1732" s="54" t="s">
        <v>398</v>
      </c>
      <c r="C1732" s="154">
        <f t="shared" si="28"/>
        <v>6</v>
      </c>
      <c r="E1732" s="12">
        <v>2554</v>
      </c>
      <c r="F1732" s="12">
        <v>2607</v>
      </c>
      <c r="G1732" s="14">
        <v>369</v>
      </c>
      <c r="H1732" s="14">
        <v>1752</v>
      </c>
      <c r="I1732" s="14">
        <v>433</v>
      </c>
      <c r="J1732" s="13"/>
      <c r="K1732" s="12">
        <f ca="1">Überl!AZ1733</f>
        <v>13937</v>
      </c>
      <c r="L1732" s="12">
        <f ca="1">Überl!BA1733</f>
        <v>100346</v>
      </c>
      <c r="M1732" s="12">
        <f ca="1">Überl!BB1733</f>
        <v>217128</v>
      </c>
      <c r="N1732" s="12">
        <f ca="1">Überl!BC1733</f>
        <v>500</v>
      </c>
      <c r="O1732" s="12">
        <f ca="1">Überl!BD1733</f>
        <v>500</v>
      </c>
    </row>
    <row r="1733" spans="1:15" x14ac:dyDescent="0.2">
      <c r="A1733" s="154" t="s">
        <v>2431</v>
      </c>
      <c r="B1733" s="54" t="s">
        <v>397</v>
      </c>
      <c r="C1733" s="154">
        <f t="shared" si="28"/>
        <v>6</v>
      </c>
      <c r="E1733" s="12">
        <v>4954</v>
      </c>
      <c r="F1733" s="12">
        <v>4917</v>
      </c>
      <c r="G1733" s="14">
        <v>653</v>
      </c>
      <c r="H1733" s="14">
        <v>3274</v>
      </c>
      <c r="I1733" s="14">
        <v>1027</v>
      </c>
      <c r="J1733" s="13"/>
      <c r="K1733" s="12">
        <f ca="1">Überl!AZ1734</f>
        <v>38205</v>
      </c>
      <c r="L1733" s="12">
        <f ca="1">Überl!BA1734</f>
        <v>227668</v>
      </c>
      <c r="M1733" s="12">
        <f ca="1">Überl!BB1734</f>
        <v>625061</v>
      </c>
      <c r="N1733" s="12">
        <f ca="1">Überl!BC1734</f>
        <v>500</v>
      </c>
      <c r="O1733" s="12">
        <f ca="1">Überl!BD1734</f>
        <v>500</v>
      </c>
    </row>
    <row r="1734" spans="1:15" x14ac:dyDescent="0.2">
      <c r="A1734" s="154" t="s">
        <v>2432</v>
      </c>
      <c r="B1734" s="54" t="s">
        <v>396</v>
      </c>
      <c r="C1734" s="154">
        <f t="shared" si="28"/>
        <v>6</v>
      </c>
      <c r="E1734" s="12">
        <v>2350</v>
      </c>
      <c r="F1734" s="12">
        <v>2371</v>
      </c>
      <c r="G1734" s="14">
        <v>269</v>
      </c>
      <c r="H1734" s="14">
        <v>1575</v>
      </c>
      <c r="I1734" s="14">
        <v>506</v>
      </c>
      <c r="J1734" s="13"/>
      <c r="K1734" s="12">
        <f ca="1">Überl!AZ1735</f>
        <v>16064</v>
      </c>
      <c r="L1734" s="12">
        <f ca="1">Überl!BA1735</f>
        <v>95011</v>
      </c>
      <c r="M1734" s="12">
        <f ca="1">Überl!BB1735</f>
        <v>191913</v>
      </c>
      <c r="N1734" s="12">
        <f ca="1">Überl!BC1735</f>
        <v>500</v>
      </c>
      <c r="O1734" s="12">
        <f ca="1">Überl!BD1735</f>
        <v>500</v>
      </c>
    </row>
    <row r="1735" spans="1:15" x14ac:dyDescent="0.2">
      <c r="A1735" s="154" t="s">
        <v>2433</v>
      </c>
      <c r="B1735" s="54" t="s">
        <v>395</v>
      </c>
      <c r="C1735" s="154">
        <f t="shared" si="28"/>
        <v>6</v>
      </c>
      <c r="E1735" s="12">
        <v>2935</v>
      </c>
      <c r="F1735" s="12">
        <v>3028</v>
      </c>
      <c r="G1735" s="14">
        <v>376</v>
      </c>
      <c r="H1735" s="14">
        <v>1949</v>
      </c>
      <c r="I1735" s="14">
        <v>610</v>
      </c>
      <c r="J1735" s="13"/>
      <c r="K1735" s="12">
        <f ca="1">Überl!AZ1736</f>
        <v>23336</v>
      </c>
      <c r="L1735" s="12">
        <f ca="1">Überl!BA1736</f>
        <v>161090</v>
      </c>
      <c r="M1735" s="12">
        <f ca="1">Überl!BB1736</f>
        <v>305114</v>
      </c>
      <c r="N1735" s="12">
        <f ca="1">Überl!BC1736</f>
        <v>500</v>
      </c>
      <c r="O1735" s="12">
        <f ca="1">Überl!BD1736</f>
        <v>500</v>
      </c>
    </row>
    <row r="1736" spans="1:15" x14ac:dyDescent="0.2">
      <c r="A1736" s="154" t="s">
        <v>2434</v>
      </c>
      <c r="B1736" s="54" t="s">
        <v>394</v>
      </c>
      <c r="C1736" s="154">
        <f t="shared" si="28"/>
        <v>6</v>
      </c>
      <c r="E1736" s="12">
        <v>3973</v>
      </c>
      <c r="F1736" s="12">
        <v>4011</v>
      </c>
      <c r="G1736" s="14">
        <v>566</v>
      </c>
      <c r="H1736" s="14">
        <v>2620</v>
      </c>
      <c r="I1736" s="14">
        <v>787</v>
      </c>
      <c r="J1736" s="13"/>
      <c r="K1736" s="12">
        <f ca="1">Überl!AZ1737</f>
        <v>20567</v>
      </c>
      <c r="L1736" s="12">
        <f ca="1">Überl!BA1737</f>
        <v>220633</v>
      </c>
      <c r="M1736" s="12">
        <f ca="1">Überl!BB1737</f>
        <v>754953</v>
      </c>
      <c r="N1736" s="12">
        <f ca="1">Überl!BC1737</f>
        <v>500</v>
      </c>
      <c r="O1736" s="12">
        <f ca="1">Überl!BD1737</f>
        <v>500</v>
      </c>
    </row>
    <row r="1737" spans="1:15" x14ac:dyDescent="0.2">
      <c r="A1737" s="154" t="s">
        <v>2435</v>
      </c>
      <c r="B1737" s="54" t="s">
        <v>393</v>
      </c>
      <c r="C1737" s="154">
        <f t="shared" si="28"/>
        <v>6</v>
      </c>
      <c r="E1737" s="12">
        <v>3566</v>
      </c>
      <c r="F1737" s="12">
        <v>3677</v>
      </c>
      <c r="G1737" s="14">
        <v>416</v>
      </c>
      <c r="H1737" s="14">
        <v>2350</v>
      </c>
      <c r="I1737" s="14">
        <v>800</v>
      </c>
      <c r="J1737" s="13"/>
      <c r="K1737" s="12">
        <f ca="1">Überl!AZ1738</f>
        <v>36719</v>
      </c>
      <c r="L1737" s="12">
        <f ca="1">Überl!BA1738</f>
        <v>189416</v>
      </c>
      <c r="M1737" s="12">
        <f ca="1">Überl!BB1738</f>
        <v>861472</v>
      </c>
      <c r="N1737" s="12">
        <f ca="1">Überl!BC1738</f>
        <v>500</v>
      </c>
      <c r="O1737" s="12">
        <f ca="1">Überl!BD1738</f>
        <v>500</v>
      </c>
    </row>
    <row r="1738" spans="1:15" x14ac:dyDescent="0.2">
      <c r="A1738" s="154">
        <v>70101</v>
      </c>
      <c r="B1738" s="54" t="s">
        <v>392</v>
      </c>
      <c r="C1738" s="154">
        <f t="shared" si="28"/>
        <v>7</v>
      </c>
      <c r="D1738" s="148">
        <v>1</v>
      </c>
      <c r="E1738" s="12">
        <v>131891</v>
      </c>
      <c r="F1738" s="12">
        <v>126922</v>
      </c>
      <c r="G1738" s="14">
        <v>15509</v>
      </c>
      <c r="H1738" s="14">
        <v>92185</v>
      </c>
      <c r="I1738" s="14">
        <v>24194</v>
      </c>
      <c r="J1738" s="13">
        <v>3</v>
      </c>
      <c r="K1738" s="12">
        <f ca="1">Überl!AZ1739</f>
        <v>11671</v>
      </c>
      <c r="L1738" s="12">
        <f ca="1">Überl!BA1739</f>
        <v>11923899</v>
      </c>
      <c r="M1738" s="12">
        <f ca="1">Überl!BB1739</f>
        <v>61929830</v>
      </c>
      <c r="N1738" s="12">
        <f ca="1">Überl!BC1739</f>
        <v>500</v>
      </c>
      <c r="O1738" s="12">
        <f ca="1">Überl!BD1739</f>
        <v>500</v>
      </c>
    </row>
    <row r="1739" spans="1:15" x14ac:dyDescent="0.2">
      <c r="A1739" s="154">
        <v>70201</v>
      </c>
      <c r="B1739" s="54" t="s">
        <v>391</v>
      </c>
      <c r="C1739" s="154">
        <f t="shared" si="28"/>
        <v>7</v>
      </c>
      <c r="E1739" s="12">
        <v>3162</v>
      </c>
      <c r="F1739" s="12">
        <v>3055</v>
      </c>
      <c r="G1739" s="14">
        <v>523</v>
      </c>
      <c r="H1739" s="14">
        <v>2114</v>
      </c>
      <c r="I1739" s="14">
        <v>525</v>
      </c>
      <c r="J1739" s="13"/>
      <c r="K1739" s="12">
        <f ca="1">Überl!AZ1740</f>
        <v>4367</v>
      </c>
      <c r="L1739" s="12">
        <f ca="1">Überl!BA1740</f>
        <v>162847</v>
      </c>
      <c r="M1739" s="12">
        <f ca="1">Überl!BB1740</f>
        <v>642002</v>
      </c>
      <c r="N1739" s="12">
        <f ca="1">Überl!BC1740</f>
        <v>500</v>
      </c>
      <c r="O1739" s="12">
        <f ca="1">Überl!BD1740</f>
        <v>500</v>
      </c>
    </row>
    <row r="1740" spans="1:15" x14ac:dyDescent="0.2">
      <c r="A1740" s="154">
        <v>70202</v>
      </c>
      <c r="B1740" s="54" t="s">
        <v>390</v>
      </c>
      <c r="C1740" s="154">
        <f t="shared" si="28"/>
        <v>7</v>
      </c>
      <c r="E1740" s="12">
        <v>4695</v>
      </c>
      <c r="F1740" s="12">
        <v>4523</v>
      </c>
      <c r="G1740" s="14">
        <v>794</v>
      </c>
      <c r="H1740" s="14">
        <v>3191</v>
      </c>
      <c r="I1740" s="14">
        <v>710</v>
      </c>
      <c r="J1740" s="13"/>
      <c r="K1740" s="12">
        <f ca="1">Überl!AZ1741</f>
        <v>4730</v>
      </c>
      <c r="L1740" s="12">
        <f ca="1">Überl!BA1741</f>
        <v>383995</v>
      </c>
      <c r="M1740" s="12">
        <f ca="1">Überl!BB1741</f>
        <v>1822006</v>
      </c>
      <c r="N1740" s="12">
        <f ca="1">Überl!BC1741</f>
        <v>500</v>
      </c>
      <c r="O1740" s="12">
        <f ca="1">Überl!BD1741</f>
        <v>500</v>
      </c>
    </row>
    <row r="1741" spans="1:15" x14ac:dyDescent="0.2">
      <c r="A1741" s="154">
        <v>70203</v>
      </c>
      <c r="B1741" s="54" t="s">
        <v>389</v>
      </c>
      <c r="C1741" s="154">
        <f t="shared" si="28"/>
        <v>7</v>
      </c>
      <c r="E1741" s="12">
        <v>10607</v>
      </c>
      <c r="F1741" s="12">
        <v>9798</v>
      </c>
      <c r="G1741" s="14">
        <v>1668</v>
      </c>
      <c r="H1741" s="14">
        <v>7252</v>
      </c>
      <c r="I1741" s="14">
        <v>1687</v>
      </c>
      <c r="J1741" s="13"/>
      <c r="K1741" s="12">
        <f ca="1">Überl!AZ1742</f>
        <v>4147</v>
      </c>
      <c r="L1741" s="12">
        <f ca="1">Überl!BA1742</f>
        <v>1137554</v>
      </c>
      <c r="M1741" s="12">
        <f ca="1">Überl!BB1742</f>
        <v>5147642</v>
      </c>
      <c r="N1741" s="12">
        <f ca="1">Überl!BC1742</f>
        <v>500</v>
      </c>
      <c r="O1741" s="12">
        <f ca="1">Überl!BD1742</f>
        <v>500</v>
      </c>
    </row>
    <row r="1742" spans="1:15" x14ac:dyDescent="0.2">
      <c r="A1742" s="154">
        <v>70204</v>
      </c>
      <c r="B1742" s="54" t="s">
        <v>388</v>
      </c>
      <c r="C1742" s="154">
        <f t="shared" si="28"/>
        <v>7</v>
      </c>
      <c r="E1742" s="12">
        <v>802</v>
      </c>
      <c r="F1742" s="12">
        <v>772</v>
      </c>
      <c r="G1742" s="14">
        <v>145</v>
      </c>
      <c r="H1742" s="14">
        <v>548</v>
      </c>
      <c r="I1742" s="14">
        <v>109</v>
      </c>
      <c r="J1742" s="13"/>
      <c r="K1742" s="12">
        <f ca="1">Überl!AZ1743</f>
        <v>1540</v>
      </c>
      <c r="L1742" s="12">
        <f ca="1">Überl!BA1743</f>
        <v>45977</v>
      </c>
      <c r="M1742" s="12">
        <f ca="1">Überl!BB1743</f>
        <v>146533</v>
      </c>
      <c r="N1742" s="12">
        <f ca="1">Überl!BC1743</f>
        <v>500</v>
      </c>
      <c r="O1742" s="12">
        <f ca="1">Überl!BD1743</f>
        <v>500</v>
      </c>
    </row>
    <row r="1743" spans="1:15" x14ac:dyDescent="0.2">
      <c r="A1743" s="154">
        <v>70205</v>
      </c>
      <c r="B1743" s="54" t="s">
        <v>387</v>
      </c>
      <c r="C1743" s="154">
        <f t="shared" si="28"/>
        <v>7</v>
      </c>
      <c r="E1743" s="12">
        <v>962</v>
      </c>
      <c r="F1743" s="12">
        <v>972</v>
      </c>
      <c r="G1743" s="14">
        <v>153</v>
      </c>
      <c r="H1743" s="14">
        <v>661</v>
      </c>
      <c r="I1743" s="14">
        <v>148</v>
      </c>
      <c r="J1743" s="13"/>
      <c r="K1743" s="12">
        <f ca="1">Überl!AZ1744</f>
        <v>2723</v>
      </c>
      <c r="L1743" s="12">
        <f ca="1">Überl!BA1744</f>
        <v>99182</v>
      </c>
      <c r="M1743" s="12">
        <f ca="1">Überl!BB1744</f>
        <v>294926</v>
      </c>
      <c r="N1743" s="12">
        <f ca="1">Überl!BC1744</f>
        <v>500</v>
      </c>
      <c r="O1743" s="12">
        <f ca="1">Überl!BD1744</f>
        <v>500</v>
      </c>
    </row>
    <row r="1744" spans="1:15" x14ac:dyDescent="0.2">
      <c r="A1744" s="154">
        <v>70206</v>
      </c>
      <c r="B1744" s="54" t="s">
        <v>386</v>
      </c>
      <c r="C1744" s="154">
        <f t="shared" si="28"/>
        <v>7</v>
      </c>
      <c r="E1744" s="12">
        <v>606</v>
      </c>
      <c r="F1744" s="12">
        <v>599</v>
      </c>
      <c r="G1744" s="14">
        <v>90</v>
      </c>
      <c r="H1744" s="14">
        <v>423</v>
      </c>
      <c r="I1744" s="14">
        <v>93</v>
      </c>
      <c r="J1744" s="13"/>
      <c r="K1744" s="12">
        <f ca="1">Überl!AZ1745</f>
        <v>1054</v>
      </c>
      <c r="L1744" s="12">
        <f ca="1">Überl!BA1745</f>
        <v>27895</v>
      </c>
      <c r="M1744" s="12">
        <f ca="1">Überl!BB1745</f>
        <v>121781</v>
      </c>
      <c r="N1744" s="12">
        <f ca="1">Überl!BC1745</f>
        <v>500</v>
      </c>
      <c r="O1744" s="12">
        <f ca="1">Überl!BD1745</f>
        <v>500</v>
      </c>
    </row>
    <row r="1745" spans="1:15" x14ac:dyDescent="0.2">
      <c r="A1745" s="154">
        <v>70207</v>
      </c>
      <c r="B1745" s="54" t="s">
        <v>385</v>
      </c>
      <c r="C1745" s="154">
        <f t="shared" si="28"/>
        <v>7</v>
      </c>
      <c r="E1745" s="12">
        <v>683</v>
      </c>
      <c r="F1745" s="12">
        <v>694</v>
      </c>
      <c r="G1745" s="14">
        <v>82</v>
      </c>
      <c r="H1745" s="14">
        <v>469</v>
      </c>
      <c r="I1745" s="14">
        <v>132</v>
      </c>
      <c r="J1745" s="13"/>
      <c r="K1745" s="12">
        <f ca="1">Überl!AZ1746</f>
        <v>1194</v>
      </c>
      <c r="L1745" s="12">
        <f ca="1">Überl!BA1746</f>
        <v>46614</v>
      </c>
      <c r="M1745" s="12">
        <f ca="1">Überl!BB1746</f>
        <v>105595</v>
      </c>
      <c r="N1745" s="12">
        <f ca="1">Überl!BC1746</f>
        <v>500</v>
      </c>
      <c r="O1745" s="12">
        <f ca="1">Überl!BD1746</f>
        <v>500</v>
      </c>
    </row>
    <row r="1746" spans="1:15" x14ac:dyDescent="0.2">
      <c r="A1746" s="154">
        <v>70208</v>
      </c>
      <c r="B1746" s="54" t="s">
        <v>384</v>
      </c>
      <c r="C1746" s="154">
        <f t="shared" si="28"/>
        <v>7</v>
      </c>
      <c r="E1746" s="12">
        <v>4658</v>
      </c>
      <c r="F1746" s="12">
        <v>4432</v>
      </c>
      <c r="G1746" s="14">
        <v>798</v>
      </c>
      <c r="H1746" s="14">
        <v>3276</v>
      </c>
      <c r="I1746" s="14">
        <v>584</v>
      </c>
      <c r="J1746" s="13"/>
      <c r="K1746" s="12">
        <f ca="1">Überl!AZ1747</f>
        <v>4377</v>
      </c>
      <c r="L1746" s="12">
        <f ca="1">Überl!BA1747</f>
        <v>349691</v>
      </c>
      <c r="M1746" s="12">
        <f ca="1">Überl!BB1747</f>
        <v>1232842</v>
      </c>
      <c r="N1746" s="12">
        <f ca="1">Überl!BC1747</f>
        <v>500</v>
      </c>
      <c r="O1746" s="12">
        <f ca="1">Überl!BD1747</f>
        <v>500</v>
      </c>
    </row>
    <row r="1747" spans="1:15" x14ac:dyDescent="0.2">
      <c r="A1747" s="154">
        <v>70209</v>
      </c>
      <c r="B1747" s="54" t="s">
        <v>383</v>
      </c>
      <c r="C1747" s="154">
        <f t="shared" ref="C1747:C1810" si="29">INT(A1747/10000)</f>
        <v>7</v>
      </c>
      <c r="E1747" s="12">
        <v>3743</v>
      </c>
      <c r="F1747" s="12">
        <v>3494</v>
      </c>
      <c r="G1747" s="14">
        <v>596</v>
      </c>
      <c r="H1747" s="14">
        <v>2522</v>
      </c>
      <c r="I1747" s="14">
        <v>625</v>
      </c>
      <c r="J1747" s="13"/>
      <c r="K1747" s="12">
        <f ca="1">Überl!AZ1748</f>
        <v>5829</v>
      </c>
      <c r="L1747" s="12">
        <f ca="1">Überl!BA1748</f>
        <v>275999</v>
      </c>
      <c r="M1747" s="12">
        <f ca="1">Überl!BB1748</f>
        <v>599297</v>
      </c>
      <c r="N1747" s="12">
        <f ca="1">Überl!BC1748</f>
        <v>500</v>
      </c>
      <c r="O1747" s="12">
        <f ca="1">Überl!BD1748</f>
        <v>500</v>
      </c>
    </row>
    <row r="1748" spans="1:15" x14ac:dyDescent="0.2">
      <c r="A1748" s="154">
        <v>70210</v>
      </c>
      <c r="B1748" s="54" t="s">
        <v>382</v>
      </c>
      <c r="C1748" s="154">
        <f t="shared" si="29"/>
        <v>7</v>
      </c>
      <c r="E1748" s="12">
        <v>596</v>
      </c>
      <c r="F1748" s="12">
        <v>544</v>
      </c>
      <c r="G1748" s="14">
        <v>87</v>
      </c>
      <c r="H1748" s="14">
        <v>417</v>
      </c>
      <c r="I1748" s="14">
        <v>92</v>
      </c>
      <c r="J1748" s="13"/>
      <c r="K1748" s="12">
        <f ca="1">Überl!AZ1749</f>
        <v>720</v>
      </c>
      <c r="L1748" s="12">
        <f ca="1">Überl!BA1749</f>
        <v>29122</v>
      </c>
      <c r="M1748" s="12">
        <f ca="1">Überl!BB1749</f>
        <v>244679</v>
      </c>
      <c r="N1748" s="12">
        <f ca="1">Überl!BC1749</f>
        <v>500</v>
      </c>
      <c r="O1748" s="12">
        <f ca="1">Überl!BD1749</f>
        <v>500</v>
      </c>
    </row>
    <row r="1749" spans="1:15" x14ac:dyDescent="0.2">
      <c r="A1749" s="154">
        <v>70211</v>
      </c>
      <c r="B1749" s="54" t="s">
        <v>381</v>
      </c>
      <c r="C1749" s="154">
        <f t="shared" si="29"/>
        <v>7</v>
      </c>
      <c r="E1749" s="12">
        <v>1229</v>
      </c>
      <c r="F1749" s="12">
        <v>1280</v>
      </c>
      <c r="G1749" s="14">
        <v>198</v>
      </c>
      <c r="H1749" s="14">
        <v>842</v>
      </c>
      <c r="I1749" s="14">
        <v>189</v>
      </c>
      <c r="J1749" s="13"/>
      <c r="K1749" s="12">
        <f ca="1">Überl!AZ1750</f>
        <v>1434</v>
      </c>
      <c r="L1749" s="12">
        <f ca="1">Überl!BA1750</f>
        <v>75371</v>
      </c>
      <c r="M1749" s="12">
        <f ca="1">Überl!BB1750</f>
        <v>129203</v>
      </c>
      <c r="N1749" s="12">
        <f ca="1">Überl!BC1750</f>
        <v>500</v>
      </c>
      <c r="O1749" s="12">
        <f ca="1">Überl!BD1750</f>
        <v>500</v>
      </c>
    </row>
    <row r="1750" spans="1:15" x14ac:dyDescent="0.2">
      <c r="A1750" s="154">
        <v>70212</v>
      </c>
      <c r="B1750" s="54" t="s">
        <v>380</v>
      </c>
      <c r="C1750" s="154">
        <f t="shared" si="29"/>
        <v>7</v>
      </c>
      <c r="E1750" s="12">
        <v>2163</v>
      </c>
      <c r="F1750" s="12">
        <v>2032</v>
      </c>
      <c r="G1750" s="14">
        <v>333</v>
      </c>
      <c r="H1750" s="14">
        <v>1395</v>
      </c>
      <c r="I1750" s="14">
        <v>435</v>
      </c>
      <c r="J1750" s="13"/>
      <c r="K1750" s="12">
        <f ca="1">Überl!AZ1751</f>
        <v>3698</v>
      </c>
      <c r="L1750" s="12">
        <f ca="1">Überl!BA1751</f>
        <v>147672</v>
      </c>
      <c r="M1750" s="12">
        <f ca="1">Überl!BB1751</f>
        <v>270111</v>
      </c>
      <c r="N1750" s="12">
        <f ca="1">Überl!BC1751</f>
        <v>500</v>
      </c>
      <c r="O1750" s="12">
        <f ca="1">Überl!BD1751</f>
        <v>500</v>
      </c>
    </row>
    <row r="1751" spans="1:15" x14ac:dyDescent="0.2">
      <c r="A1751" s="154">
        <v>70213</v>
      </c>
      <c r="B1751" s="54" t="s">
        <v>379</v>
      </c>
      <c r="C1751" s="154">
        <f t="shared" si="29"/>
        <v>7</v>
      </c>
      <c r="E1751" s="12">
        <v>1334</v>
      </c>
      <c r="F1751" s="12">
        <v>1260</v>
      </c>
      <c r="G1751" s="14">
        <v>221</v>
      </c>
      <c r="H1751" s="14">
        <v>899</v>
      </c>
      <c r="I1751" s="14">
        <v>214</v>
      </c>
      <c r="J1751" s="13"/>
      <c r="K1751" s="12">
        <f ca="1">Überl!AZ1752</f>
        <v>3772</v>
      </c>
      <c r="L1751" s="12">
        <f ca="1">Überl!BA1752</f>
        <v>91516</v>
      </c>
      <c r="M1751" s="12">
        <f ca="1">Überl!BB1752</f>
        <v>119592</v>
      </c>
      <c r="N1751" s="12">
        <f ca="1">Überl!BC1752</f>
        <v>500</v>
      </c>
      <c r="O1751" s="12">
        <f ca="1">Überl!BD1752</f>
        <v>500</v>
      </c>
    </row>
    <row r="1752" spans="1:15" x14ac:dyDescent="0.2">
      <c r="A1752" s="154">
        <v>70214</v>
      </c>
      <c r="B1752" s="54" t="s">
        <v>378</v>
      </c>
      <c r="C1752" s="154">
        <f t="shared" si="29"/>
        <v>7</v>
      </c>
      <c r="E1752" s="12">
        <v>2366</v>
      </c>
      <c r="F1752" s="12">
        <v>2334</v>
      </c>
      <c r="G1752" s="14">
        <v>347</v>
      </c>
      <c r="H1752" s="14">
        <v>1621</v>
      </c>
      <c r="I1752" s="14">
        <v>398</v>
      </c>
      <c r="J1752" s="13"/>
      <c r="K1752" s="12">
        <f ca="1">Überl!AZ1753</f>
        <v>3880</v>
      </c>
      <c r="L1752" s="12">
        <f ca="1">Überl!BA1753</f>
        <v>257620</v>
      </c>
      <c r="M1752" s="12">
        <f ca="1">Überl!BB1753</f>
        <v>757190</v>
      </c>
      <c r="N1752" s="12">
        <f ca="1">Überl!BC1753</f>
        <v>500</v>
      </c>
      <c r="O1752" s="12">
        <f ca="1">Überl!BD1753</f>
        <v>500</v>
      </c>
    </row>
    <row r="1753" spans="1:15" x14ac:dyDescent="0.2">
      <c r="A1753" s="154">
        <v>70215</v>
      </c>
      <c r="B1753" s="54" t="s">
        <v>377</v>
      </c>
      <c r="C1753" s="154">
        <f t="shared" si="29"/>
        <v>7</v>
      </c>
      <c r="E1753" s="12">
        <v>2313</v>
      </c>
      <c r="F1753" s="12">
        <v>2166</v>
      </c>
      <c r="G1753" s="14">
        <v>383</v>
      </c>
      <c r="H1753" s="14">
        <v>1559</v>
      </c>
      <c r="I1753" s="14">
        <v>371</v>
      </c>
      <c r="J1753" s="13"/>
      <c r="K1753" s="12">
        <f ca="1">Überl!AZ1754</f>
        <v>4124</v>
      </c>
      <c r="L1753" s="12">
        <f ca="1">Überl!BA1754</f>
        <v>161809</v>
      </c>
      <c r="M1753" s="12">
        <f ca="1">Überl!BB1754</f>
        <v>580143</v>
      </c>
      <c r="N1753" s="12">
        <f ca="1">Überl!BC1754</f>
        <v>500</v>
      </c>
      <c r="O1753" s="12">
        <f ca="1">Überl!BD1754</f>
        <v>500</v>
      </c>
    </row>
    <row r="1754" spans="1:15" x14ac:dyDescent="0.2">
      <c r="A1754" s="154">
        <v>70216</v>
      </c>
      <c r="B1754" s="54" t="s">
        <v>376</v>
      </c>
      <c r="C1754" s="154">
        <f t="shared" si="29"/>
        <v>7</v>
      </c>
      <c r="E1754" s="12">
        <v>1815</v>
      </c>
      <c r="F1754" s="12">
        <v>1710</v>
      </c>
      <c r="G1754" s="14">
        <v>300</v>
      </c>
      <c r="H1754" s="14">
        <v>1240</v>
      </c>
      <c r="I1754" s="14">
        <v>275</v>
      </c>
      <c r="J1754" s="13"/>
      <c r="K1754" s="12">
        <f ca="1">Überl!AZ1755</f>
        <v>2508</v>
      </c>
      <c r="L1754" s="12">
        <f ca="1">Überl!BA1755</f>
        <v>103871</v>
      </c>
      <c r="M1754" s="12">
        <f ca="1">Überl!BB1755</f>
        <v>717207</v>
      </c>
      <c r="N1754" s="12">
        <f ca="1">Überl!BC1755</f>
        <v>500</v>
      </c>
      <c r="O1754" s="12">
        <f ca="1">Überl!BD1755</f>
        <v>500</v>
      </c>
    </row>
    <row r="1755" spans="1:15" x14ac:dyDescent="0.2">
      <c r="A1755" s="154">
        <v>70217</v>
      </c>
      <c r="B1755" s="54" t="s">
        <v>375</v>
      </c>
      <c r="C1755" s="154">
        <f t="shared" si="29"/>
        <v>7</v>
      </c>
      <c r="E1755" s="12">
        <v>1390</v>
      </c>
      <c r="F1755" s="12">
        <v>1401</v>
      </c>
      <c r="G1755" s="14">
        <v>196</v>
      </c>
      <c r="H1755" s="14">
        <v>972</v>
      </c>
      <c r="I1755" s="14">
        <v>222</v>
      </c>
      <c r="J1755" s="13"/>
      <c r="K1755" s="12">
        <f ca="1">Überl!AZ1756</f>
        <v>2512</v>
      </c>
      <c r="L1755" s="12">
        <f ca="1">Überl!BA1756</f>
        <v>184194</v>
      </c>
      <c r="M1755" s="12">
        <f ca="1">Überl!BB1756</f>
        <v>404568</v>
      </c>
      <c r="N1755" s="12">
        <f ca="1">Überl!BC1756</f>
        <v>500</v>
      </c>
      <c r="O1755" s="12">
        <f ca="1">Überl!BD1756</f>
        <v>500</v>
      </c>
    </row>
    <row r="1756" spans="1:15" x14ac:dyDescent="0.2">
      <c r="A1756" s="154">
        <v>70218</v>
      </c>
      <c r="B1756" s="54" t="s">
        <v>374</v>
      </c>
      <c r="C1756" s="154">
        <f t="shared" si="29"/>
        <v>7</v>
      </c>
      <c r="E1756" s="12">
        <v>1622</v>
      </c>
      <c r="F1756" s="12">
        <v>1513</v>
      </c>
      <c r="G1756" s="14">
        <v>263</v>
      </c>
      <c r="H1756" s="14">
        <v>1108</v>
      </c>
      <c r="I1756" s="14">
        <v>251</v>
      </c>
      <c r="J1756" s="13"/>
      <c r="K1756" s="12">
        <f ca="1">Überl!AZ1757</f>
        <v>1076</v>
      </c>
      <c r="L1756" s="12">
        <f ca="1">Überl!BA1757</f>
        <v>110319</v>
      </c>
      <c r="M1756" s="12">
        <f ca="1">Überl!BB1757</f>
        <v>81613</v>
      </c>
      <c r="N1756" s="12">
        <f ca="1">Überl!BC1757</f>
        <v>500</v>
      </c>
      <c r="O1756" s="12">
        <f ca="1">Überl!BD1757</f>
        <v>500</v>
      </c>
    </row>
    <row r="1757" spans="1:15" x14ac:dyDescent="0.2">
      <c r="A1757" s="154">
        <v>70219</v>
      </c>
      <c r="B1757" s="54" t="s">
        <v>373</v>
      </c>
      <c r="C1757" s="154">
        <f t="shared" si="29"/>
        <v>7</v>
      </c>
      <c r="E1757" s="12">
        <v>2567</v>
      </c>
      <c r="F1757" s="12">
        <v>2539</v>
      </c>
      <c r="G1757" s="14">
        <v>406</v>
      </c>
      <c r="H1757" s="14">
        <v>1688</v>
      </c>
      <c r="I1757" s="14">
        <v>473</v>
      </c>
      <c r="J1757" s="13"/>
      <c r="K1757" s="12">
        <f ca="1">Überl!AZ1758</f>
        <v>6100</v>
      </c>
      <c r="L1757" s="12">
        <f ca="1">Überl!BA1758</f>
        <v>281196</v>
      </c>
      <c r="M1757" s="12">
        <f ca="1">Überl!BB1758</f>
        <v>849561</v>
      </c>
      <c r="N1757" s="12">
        <f ca="1">Überl!BC1758</f>
        <v>500</v>
      </c>
      <c r="O1757" s="12">
        <f ca="1">Überl!BD1758</f>
        <v>500</v>
      </c>
    </row>
    <row r="1758" spans="1:15" x14ac:dyDescent="0.2">
      <c r="A1758" s="154">
        <v>70220</v>
      </c>
      <c r="B1758" s="54" t="s">
        <v>372</v>
      </c>
      <c r="C1758" s="154">
        <f t="shared" si="29"/>
        <v>7</v>
      </c>
      <c r="E1758" s="12">
        <v>2998</v>
      </c>
      <c r="F1758" s="12">
        <v>3099</v>
      </c>
      <c r="G1758" s="14">
        <v>405</v>
      </c>
      <c r="H1758" s="14">
        <v>2147</v>
      </c>
      <c r="I1758" s="14">
        <v>446</v>
      </c>
      <c r="J1758" s="13"/>
      <c r="K1758" s="12">
        <f ca="1">Überl!AZ1759</f>
        <v>2225</v>
      </c>
      <c r="L1758" s="12">
        <f ca="1">Überl!BA1759</f>
        <v>1026821</v>
      </c>
      <c r="M1758" s="12">
        <f ca="1">Überl!BB1759</f>
        <v>3316173</v>
      </c>
      <c r="N1758" s="12">
        <f ca="1">Überl!BC1759</f>
        <v>500</v>
      </c>
      <c r="O1758" s="12">
        <f ca="1">Überl!BD1759</f>
        <v>500</v>
      </c>
    </row>
    <row r="1759" spans="1:15" x14ac:dyDescent="0.2">
      <c r="A1759" s="154">
        <v>70221</v>
      </c>
      <c r="B1759" s="54" t="s">
        <v>371</v>
      </c>
      <c r="C1759" s="154">
        <f t="shared" si="29"/>
        <v>7</v>
      </c>
      <c r="E1759" s="12">
        <v>1495</v>
      </c>
      <c r="F1759" s="12">
        <v>1375</v>
      </c>
      <c r="G1759" s="14">
        <v>258</v>
      </c>
      <c r="H1759" s="14">
        <v>1007</v>
      </c>
      <c r="I1759" s="14">
        <v>230</v>
      </c>
      <c r="J1759" s="13"/>
      <c r="K1759" s="12">
        <f ca="1">Überl!AZ1760</f>
        <v>4457</v>
      </c>
      <c r="L1759" s="12">
        <f ca="1">Überl!BA1760</f>
        <v>113136</v>
      </c>
      <c r="M1759" s="12">
        <f ca="1">Überl!BB1760</f>
        <v>351078</v>
      </c>
      <c r="N1759" s="12">
        <f ca="1">Überl!BC1760</f>
        <v>500</v>
      </c>
      <c r="O1759" s="12">
        <f ca="1">Überl!BD1760</f>
        <v>500</v>
      </c>
    </row>
    <row r="1760" spans="1:15" x14ac:dyDescent="0.2">
      <c r="A1760" s="154">
        <v>70222</v>
      </c>
      <c r="B1760" s="54" t="s">
        <v>370</v>
      </c>
      <c r="C1760" s="154">
        <f t="shared" si="29"/>
        <v>7</v>
      </c>
      <c r="E1760" s="12">
        <v>2767</v>
      </c>
      <c r="F1760" s="12">
        <v>2708</v>
      </c>
      <c r="G1760" s="14">
        <v>443</v>
      </c>
      <c r="H1760" s="14">
        <v>1905</v>
      </c>
      <c r="I1760" s="14">
        <v>419</v>
      </c>
      <c r="J1760" s="13"/>
      <c r="K1760" s="12">
        <f ca="1">Überl!AZ1761</f>
        <v>5570</v>
      </c>
      <c r="L1760" s="12">
        <f ca="1">Überl!BA1761</f>
        <v>190089</v>
      </c>
      <c r="M1760" s="12">
        <f ca="1">Überl!BB1761</f>
        <v>257907</v>
      </c>
      <c r="N1760" s="12">
        <f ca="1">Überl!BC1761</f>
        <v>500</v>
      </c>
      <c r="O1760" s="12">
        <f ca="1">Überl!BD1761</f>
        <v>500</v>
      </c>
    </row>
    <row r="1761" spans="1:15" x14ac:dyDescent="0.2">
      <c r="A1761" s="154">
        <v>70223</v>
      </c>
      <c r="B1761" s="54" t="s">
        <v>369</v>
      </c>
      <c r="C1761" s="154">
        <f t="shared" si="29"/>
        <v>7</v>
      </c>
      <c r="E1761" s="12">
        <v>3257</v>
      </c>
      <c r="F1761" s="12">
        <v>3119</v>
      </c>
      <c r="G1761" s="14">
        <v>533</v>
      </c>
      <c r="H1761" s="14">
        <v>2281</v>
      </c>
      <c r="I1761" s="14">
        <v>443</v>
      </c>
      <c r="J1761" s="13"/>
      <c r="K1761" s="12">
        <f ca="1">Überl!AZ1762</f>
        <v>3000</v>
      </c>
      <c r="L1761" s="12">
        <f ca="1">Überl!BA1762</f>
        <v>213128</v>
      </c>
      <c r="M1761" s="12">
        <f ca="1">Überl!BB1762</f>
        <v>519308</v>
      </c>
      <c r="N1761" s="12">
        <f ca="1">Überl!BC1762</f>
        <v>500</v>
      </c>
      <c r="O1761" s="12">
        <f ca="1">Überl!BD1762</f>
        <v>500</v>
      </c>
    </row>
    <row r="1762" spans="1:15" x14ac:dyDescent="0.2">
      <c r="A1762" s="154">
        <v>70224</v>
      </c>
      <c r="B1762" s="54" t="s">
        <v>368</v>
      </c>
      <c r="C1762" s="154">
        <f t="shared" si="29"/>
        <v>7</v>
      </c>
      <c r="E1762" s="12">
        <v>2037</v>
      </c>
      <c r="F1762" s="12">
        <v>1958</v>
      </c>
      <c r="G1762" s="14">
        <v>291</v>
      </c>
      <c r="H1762" s="14">
        <v>1396</v>
      </c>
      <c r="I1762" s="14">
        <v>350</v>
      </c>
      <c r="J1762" s="13"/>
      <c r="K1762" s="12">
        <f ca="1">Überl!AZ1763</f>
        <v>4541</v>
      </c>
      <c r="L1762" s="12">
        <f ca="1">Überl!BA1763</f>
        <v>117702</v>
      </c>
      <c r="M1762" s="12">
        <f ca="1">Überl!BB1763</f>
        <v>207285</v>
      </c>
      <c r="N1762" s="12">
        <f ca="1">Überl!BC1763</f>
        <v>500</v>
      </c>
      <c r="O1762" s="12">
        <f ca="1">Überl!BD1763</f>
        <v>500</v>
      </c>
    </row>
    <row r="1763" spans="1:15" x14ac:dyDescent="0.2">
      <c r="A1763" s="154">
        <v>70301</v>
      </c>
      <c r="B1763" s="54" t="s">
        <v>367</v>
      </c>
      <c r="C1763" s="154">
        <f t="shared" si="29"/>
        <v>7</v>
      </c>
      <c r="E1763" s="12">
        <v>7265</v>
      </c>
      <c r="F1763" s="12">
        <v>6780</v>
      </c>
      <c r="G1763" s="14">
        <v>1081</v>
      </c>
      <c r="H1763" s="14">
        <v>4801</v>
      </c>
      <c r="I1763" s="14">
        <v>1383</v>
      </c>
      <c r="J1763" s="13"/>
      <c r="K1763" s="12">
        <f ca="1">Überl!AZ1764</f>
        <v>5478</v>
      </c>
      <c r="L1763" s="12">
        <f ca="1">Überl!BA1764</f>
        <v>502685</v>
      </c>
      <c r="M1763" s="12">
        <f ca="1">Überl!BB1764</f>
        <v>1877133</v>
      </c>
      <c r="N1763" s="12">
        <f ca="1">Überl!BC1764</f>
        <v>500</v>
      </c>
      <c r="O1763" s="12">
        <f ca="1">Überl!BD1764</f>
        <v>500</v>
      </c>
    </row>
    <row r="1764" spans="1:15" x14ac:dyDescent="0.2">
      <c r="A1764" s="154">
        <v>70302</v>
      </c>
      <c r="B1764" s="54" t="s">
        <v>366</v>
      </c>
      <c r="C1764" s="154">
        <f t="shared" si="29"/>
        <v>7</v>
      </c>
      <c r="E1764" s="12">
        <v>2713</v>
      </c>
      <c r="F1764" s="12">
        <v>2487</v>
      </c>
      <c r="G1764" s="14">
        <v>459</v>
      </c>
      <c r="H1764" s="14">
        <v>1804</v>
      </c>
      <c r="I1764" s="14">
        <v>450</v>
      </c>
      <c r="J1764" s="13"/>
      <c r="K1764" s="12">
        <f ca="1">Überl!AZ1765</f>
        <v>2335</v>
      </c>
      <c r="L1764" s="12">
        <f ca="1">Überl!BA1765</f>
        <v>213692</v>
      </c>
      <c r="M1764" s="12">
        <f ca="1">Überl!BB1765</f>
        <v>391460</v>
      </c>
      <c r="N1764" s="12">
        <f ca="1">Überl!BC1765</f>
        <v>500</v>
      </c>
      <c r="O1764" s="12">
        <f ca="1">Überl!BD1765</f>
        <v>500</v>
      </c>
    </row>
    <row r="1765" spans="1:15" x14ac:dyDescent="0.2">
      <c r="A1765" s="154">
        <v>70303</v>
      </c>
      <c r="B1765" s="54" t="s">
        <v>365</v>
      </c>
      <c r="C1765" s="154">
        <f t="shared" si="29"/>
        <v>7</v>
      </c>
      <c r="E1765" s="12">
        <v>1835</v>
      </c>
      <c r="F1765" s="12">
        <v>1777</v>
      </c>
      <c r="G1765" s="14">
        <v>314</v>
      </c>
      <c r="H1765" s="14">
        <v>1261</v>
      </c>
      <c r="I1765" s="14">
        <v>260</v>
      </c>
      <c r="J1765" s="13"/>
      <c r="K1765" s="12">
        <f ca="1">Überl!AZ1766</f>
        <v>2351</v>
      </c>
      <c r="L1765" s="12">
        <f ca="1">Überl!BA1766</f>
        <v>100130</v>
      </c>
      <c r="M1765" s="12">
        <f ca="1">Überl!BB1766</f>
        <v>211165</v>
      </c>
      <c r="N1765" s="12">
        <f ca="1">Überl!BC1766</f>
        <v>500</v>
      </c>
      <c r="O1765" s="12">
        <f ca="1">Überl!BD1766</f>
        <v>500</v>
      </c>
    </row>
    <row r="1766" spans="1:15" x14ac:dyDescent="0.2">
      <c r="A1766" s="154">
        <v>70304</v>
      </c>
      <c r="B1766" s="54" t="s">
        <v>364</v>
      </c>
      <c r="C1766" s="154">
        <f t="shared" si="29"/>
        <v>7</v>
      </c>
      <c r="E1766" s="12">
        <v>6018</v>
      </c>
      <c r="F1766" s="12">
        <v>5710</v>
      </c>
      <c r="G1766" s="14">
        <v>864</v>
      </c>
      <c r="H1766" s="14">
        <v>4006</v>
      </c>
      <c r="I1766" s="14">
        <v>1148</v>
      </c>
      <c r="J1766" s="13"/>
      <c r="K1766" s="12">
        <f ca="1">Überl!AZ1767</f>
        <v>4717</v>
      </c>
      <c r="L1766" s="12">
        <f ca="1">Überl!BA1767</f>
        <v>452606</v>
      </c>
      <c r="M1766" s="12">
        <f ca="1">Überl!BB1767</f>
        <v>419680</v>
      </c>
      <c r="N1766" s="12">
        <f ca="1">Überl!BC1767</f>
        <v>500</v>
      </c>
      <c r="O1766" s="12">
        <f ca="1">Überl!BD1767</f>
        <v>500</v>
      </c>
    </row>
    <row r="1767" spans="1:15" x14ac:dyDescent="0.2">
      <c r="A1767" s="154">
        <v>70305</v>
      </c>
      <c r="B1767" s="54" t="s">
        <v>363</v>
      </c>
      <c r="C1767" s="154">
        <f t="shared" si="29"/>
        <v>7</v>
      </c>
      <c r="E1767" s="12">
        <v>1273</v>
      </c>
      <c r="F1767" s="12">
        <v>1216</v>
      </c>
      <c r="G1767" s="14">
        <v>193</v>
      </c>
      <c r="H1767" s="14">
        <v>881</v>
      </c>
      <c r="I1767" s="14">
        <v>199</v>
      </c>
      <c r="J1767" s="13"/>
      <c r="K1767" s="12">
        <f ca="1">Überl!AZ1768</f>
        <v>1293</v>
      </c>
      <c r="L1767" s="12">
        <f ca="1">Überl!BA1768</f>
        <v>72474</v>
      </c>
      <c r="M1767" s="12">
        <f ca="1">Überl!BB1768</f>
        <v>68486</v>
      </c>
      <c r="N1767" s="12">
        <f ca="1">Überl!BC1768</f>
        <v>500</v>
      </c>
      <c r="O1767" s="12">
        <f ca="1">Überl!BD1768</f>
        <v>500</v>
      </c>
    </row>
    <row r="1768" spans="1:15" x14ac:dyDescent="0.2">
      <c r="A1768" s="154">
        <v>70306</v>
      </c>
      <c r="B1768" s="54" t="s">
        <v>362</v>
      </c>
      <c r="C1768" s="154">
        <f t="shared" si="29"/>
        <v>7</v>
      </c>
      <c r="E1768" s="12">
        <v>1451</v>
      </c>
      <c r="F1768" s="12">
        <v>1342</v>
      </c>
      <c r="G1768" s="14">
        <v>234</v>
      </c>
      <c r="H1768" s="14">
        <v>944</v>
      </c>
      <c r="I1768" s="14">
        <v>273</v>
      </c>
      <c r="J1768" s="13"/>
      <c r="K1768" s="12">
        <f ca="1">Überl!AZ1769</f>
        <v>1513</v>
      </c>
      <c r="L1768" s="12">
        <f ca="1">Überl!BA1769</f>
        <v>108840</v>
      </c>
      <c r="M1768" s="12">
        <f ca="1">Überl!BB1769</f>
        <v>96299</v>
      </c>
      <c r="N1768" s="12">
        <f ca="1">Überl!BC1769</f>
        <v>500</v>
      </c>
      <c r="O1768" s="12">
        <f ca="1">Überl!BD1769</f>
        <v>500</v>
      </c>
    </row>
    <row r="1769" spans="1:15" x14ac:dyDescent="0.2">
      <c r="A1769" s="154">
        <v>70307</v>
      </c>
      <c r="B1769" s="54" t="s">
        <v>361</v>
      </c>
      <c r="C1769" s="154">
        <f t="shared" si="29"/>
        <v>7</v>
      </c>
      <c r="E1769" s="12">
        <v>1114</v>
      </c>
      <c r="F1769" s="12">
        <v>1086</v>
      </c>
      <c r="G1769" s="14">
        <v>175</v>
      </c>
      <c r="H1769" s="14">
        <v>727</v>
      </c>
      <c r="I1769" s="14">
        <v>212</v>
      </c>
      <c r="J1769" s="13"/>
      <c r="K1769" s="12">
        <f ca="1">Überl!AZ1770</f>
        <v>4011</v>
      </c>
      <c r="L1769" s="12">
        <f ca="1">Überl!BA1770</f>
        <v>51040</v>
      </c>
      <c r="M1769" s="12">
        <f ca="1">Überl!BB1770</f>
        <v>37345</v>
      </c>
      <c r="N1769" s="12">
        <f ca="1">Überl!BC1770</f>
        <v>500</v>
      </c>
      <c r="O1769" s="12">
        <f ca="1">Überl!BD1770</f>
        <v>500</v>
      </c>
    </row>
    <row r="1770" spans="1:15" x14ac:dyDescent="0.2">
      <c r="A1770" s="154">
        <v>70308</v>
      </c>
      <c r="B1770" s="54" t="s">
        <v>360</v>
      </c>
      <c r="C1770" s="154">
        <f t="shared" si="29"/>
        <v>7</v>
      </c>
      <c r="E1770" s="12">
        <v>1304</v>
      </c>
      <c r="F1770" s="12">
        <v>1278</v>
      </c>
      <c r="G1770" s="14">
        <v>225</v>
      </c>
      <c r="H1770" s="14">
        <v>885</v>
      </c>
      <c r="I1770" s="14">
        <v>194</v>
      </c>
      <c r="J1770" s="13"/>
      <c r="K1770" s="12">
        <f ca="1">Überl!AZ1771</f>
        <v>2973</v>
      </c>
      <c r="L1770" s="12">
        <f ca="1">Überl!BA1771</f>
        <v>68640</v>
      </c>
      <c r="M1770" s="12">
        <f ca="1">Überl!BB1771</f>
        <v>119760</v>
      </c>
      <c r="N1770" s="12">
        <f ca="1">Überl!BC1771</f>
        <v>500</v>
      </c>
      <c r="O1770" s="12">
        <f ca="1">Überl!BD1771</f>
        <v>500</v>
      </c>
    </row>
    <row r="1771" spans="1:15" x14ac:dyDescent="0.2">
      <c r="A1771" s="154">
        <v>70309</v>
      </c>
      <c r="B1771" s="54" t="s">
        <v>359</v>
      </c>
      <c r="C1771" s="154">
        <f t="shared" si="29"/>
        <v>7</v>
      </c>
      <c r="E1771" s="12">
        <v>2163</v>
      </c>
      <c r="F1771" s="12">
        <v>2089</v>
      </c>
      <c r="G1771" s="14">
        <v>350</v>
      </c>
      <c r="H1771" s="14">
        <v>1464</v>
      </c>
      <c r="I1771" s="14">
        <v>349</v>
      </c>
      <c r="J1771" s="13"/>
      <c r="K1771" s="12">
        <f ca="1">Überl!AZ1772</f>
        <v>2385</v>
      </c>
      <c r="L1771" s="12">
        <f ca="1">Überl!BA1772</f>
        <v>153477</v>
      </c>
      <c r="M1771" s="12">
        <f ca="1">Überl!BB1772</f>
        <v>476499</v>
      </c>
      <c r="N1771" s="12">
        <f ca="1">Überl!BC1772</f>
        <v>500</v>
      </c>
      <c r="O1771" s="12">
        <f ca="1">Überl!BD1772</f>
        <v>500</v>
      </c>
    </row>
    <row r="1772" spans="1:15" x14ac:dyDescent="0.2">
      <c r="A1772" s="154">
        <v>70310</v>
      </c>
      <c r="B1772" s="54" t="s">
        <v>358</v>
      </c>
      <c r="C1772" s="154">
        <f t="shared" si="29"/>
        <v>7</v>
      </c>
      <c r="E1772" s="12">
        <v>4382</v>
      </c>
      <c r="F1772" s="12">
        <v>4254</v>
      </c>
      <c r="G1772" s="14">
        <v>702</v>
      </c>
      <c r="H1772" s="14">
        <v>2958</v>
      </c>
      <c r="I1772" s="14">
        <v>722</v>
      </c>
      <c r="J1772" s="13"/>
      <c r="K1772" s="12">
        <f ca="1">Überl!AZ1773</f>
        <v>-5056</v>
      </c>
      <c r="L1772" s="12">
        <f ca="1">Überl!BA1773</f>
        <v>414529</v>
      </c>
      <c r="M1772" s="12">
        <f ca="1">Überl!BB1773</f>
        <v>1506387</v>
      </c>
      <c r="N1772" s="12">
        <f ca="1">Überl!BC1773</f>
        <v>500</v>
      </c>
      <c r="O1772" s="12">
        <f ca="1">Überl!BD1773</f>
        <v>500</v>
      </c>
    </row>
    <row r="1773" spans="1:15" x14ac:dyDescent="0.2">
      <c r="A1773" s="154">
        <v>70311</v>
      </c>
      <c r="B1773" s="54" t="s">
        <v>357</v>
      </c>
      <c r="C1773" s="154">
        <f t="shared" si="29"/>
        <v>7</v>
      </c>
      <c r="E1773" s="12">
        <v>848</v>
      </c>
      <c r="F1773" s="12">
        <v>770</v>
      </c>
      <c r="G1773" s="14">
        <v>149</v>
      </c>
      <c r="H1773" s="14">
        <v>564</v>
      </c>
      <c r="I1773" s="14">
        <v>135</v>
      </c>
      <c r="J1773" s="13"/>
      <c r="K1773" s="12">
        <f ca="1">Überl!AZ1774</f>
        <v>2117</v>
      </c>
      <c r="L1773" s="12">
        <f ca="1">Überl!BA1774</f>
        <v>72829</v>
      </c>
      <c r="M1773" s="12">
        <f ca="1">Überl!BB1774</f>
        <v>103455</v>
      </c>
      <c r="N1773" s="12">
        <f ca="1">Überl!BC1774</f>
        <v>500</v>
      </c>
      <c r="O1773" s="12">
        <f ca="1">Überl!BD1774</f>
        <v>500</v>
      </c>
    </row>
    <row r="1774" spans="1:15" x14ac:dyDescent="0.2">
      <c r="A1774" s="154">
        <v>70312</v>
      </c>
      <c r="B1774" s="54" t="s">
        <v>356</v>
      </c>
      <c r="C1774" s="154">
        <f t="shared" si="29"/>
        <v>7</v>
      </c>
      <c r="E1774" s="12">
        <v>4043</v>
      </c>
      <c r="F1774" s="12">
        <v>3989</v>
      </c>
      <c r="G1774" s="14">
        <v>592</v>
      </c>
      <c r="H1774" s="14">
        <v>2759</v>
      </c>
      <c r="I1774" s="14">
        <v>692</v>
      </c>
      <c r="J1774" s="13"/>
      <c r="K1774" s="12">
        <f ca="1">Überl!AZ1775</f>
        <v>3204</v>
      </c>
      <c r="L1774" s="12">
        <f ca="1">Überl!BA1775</f>
        <v>301199</v>
      </c>
      <c r="M1774" s="12">
        <f ca="1">Überl!BB1775</f>
        <v>588861</v>
      </c>
      <c r="N1774" s="12">
        <f ca="1">Überl!BC1775</f>
        <v>500</v>
      </c>
      <c r="O1774" s="12">
        <f ca="1">Überl!BD1775</f>
        <v>500</v>
      </c>
    </row>
    <row r="1775" spans="1:15" x14ac:dyDescent="0.2">
      <c r="A1775" s="154">
        <v>70313</v>
      </c>
      <c r="B1775" s="54" t="s">
        <v>355</v>
      </c>
      <c r="C1775" s="154">
        <f t="shared" si="29"/>
        <v>7</v>
      </c>
      <c r="E1775" s="12">
        <v>1340</v>
      </c>
      <c r="F1775" s="12">
        <v>1343</v>
      </c>
      <c r="G1775" s="14">
        <v>209</v>
      </c>
      <c r="H1775" s="14">
        <v>894</v>
      </c>
      <c r="I1775" s="14">
        <v>237</v>
      </c>
      <c r="J1775" s="13"/>
      <c r="K1775" s="12">
        <f ca="1">Überl!AZ1776</f>
        <v>3817</v>
      </c>
      <c r="L1775" s="12">
        <f ca="1">Überl!BA1776</f>
        <v>80468</v>
      </c>
      <c r="M1775" s="12">
        <f ca="1">Überl!BB1776</f>
        <v>264921</v>
      </c>
      <c r="N1775" s="12">
        <f ca="1">Überl!BC1776</f>
        <v>500</v>
      </c>
      <c r="O1775" s="12">
        <f ca="1">Überl!BD1776</f>
        <v>500</v>
      </c>
    </row>
    <row r="1776" spans="1:15" x14ac:dyDescent="0.2">
      <c r="A1776" s="154">
        <v>70314</v>
      </c>
      <c r="B1776" s="54" t="s">
        <v>354</v>
      </c>
      <c r="C1776" s="154">
        <f t="shared" si="29"/>
        <v>7</v>
      </c>
      <c r="E1776" s="12">
        <v>619</v>
      </c>
      <c r="F1776" s="12">
        <v>587</v>
      </c>
      <c r="G1776" s="14">
        <v>99</v>
      </c>
      <c r="H1776" s="14">
        <v>414</v>
      </c>
      <c r="I1776" s="14">
        <v>106</v>
      </c>
      <c r="J1776" s="13"/>
      <c r="K1776" s="12">
        <f ca="1">Überl!AZ1777</f>
        <v>1061</v>
      </c>
      <c r="L1776" s="12">
        <f ca="1">Überl!BA1777</f>
        <v>38864</v>
      </c>
      <c r="M1776" s="12">
        <f ca="1">Überl!BB1777</f>
        <v>51553</v>
      </c>
      <c r="N1776" s="12">
        <f ca="1">Überl!BC1777</f>
        <v>500</v>
      </c>
      <c r="O1776" s="12">
        <f ca="1">Überl!BD1777</f>
        <v>500</v>
      </c>
    </row>
    <row r="1777" spans="1:15" x14ac:dyDescent="0.2">
      <c r="A1777" s="154">
        <v>70315</v>
      </c>
      <c r="B1777" s="54" t="s">
        <v>353</v>
      </c>
      <c r="C1777" s="154">
        <f t="shared" si="29"/>
        <v>7</v>
      </c>
      <c r="E1777" s="12">
        <v>1387</v>
      </c>
      <c r="F1777" s="12">
        <v>1408</v>
      </c>
      <c r="G1777" s="14">
        <v>223</v>
      </c>
      <c r="H1777" s="14">
        <v>935</v>
      </c>
      <c r="I1777" s="14">
        <v>229</v>
      </c>
      <c r="J1777" s="13"/>
      <c r="K1777" s="12">
        <f ca="1">Überl!AZ1778</f>
        <v>2980</v>
      </c>
      <c r="L1777" s="12">
        <f ca="1">Überl!BA1778</f>
        <v>74659</v>
      </c>
      <c r="M1777" s="12">
        <f ca="1">Überl!BB1778</f>
        <v>52613</v>
      </c>
      <c r="N1777" s="12">
        <f ca="1">Überl!BC1778</f>
        <v>500</v>
      </c>
      <c r="O1777" s="12">
        <f ca="1">Überl!BD1778</f>
        <v>500</v>
      </c>
    </row>
    <row r="1778" spans="1:15" x14ac:dyDescent="0.2">
      <c r="A1778" s="154">
        <v>70317</v>
      </c>
      <c r="B1778" s="54" t="s">
        <v>352</v>
      </c>
      <c r="C1778" s="154">
        <f t="shared" si="29"/>
        <v>7</v>
      </c>
      <c r="E1778" s="12">
        <v>446</v>
      </c>
      <c r="F1778" s="12">
        <v>422</v>
      </c>
      <c r="G1778" s="14">
        <v>76</v>
      </c>
      <c r="H1778" s="14">
        <v>276</v>
      </c>
      <c r="I1778" s="14">
        <v>94</v>
      </c>
      <c r="J1778" s="13"/>
      <c r="K1778" s="12">
        <f ca="1">Überl!AZ1779</f>
        <v>978</v>
      </c>
      <c r="L1778" s="12">
        <f ca="1">Überl!BA1779</f>
        <v>27434</v>
      </c>
      <c r="M1778" s="12">
        <f ca="1">Überl!BB1779</f>
        <v>38573</v>
      </c>
      <c r="N1778" s="12">
        <f ca="1">Überl!BC1779</f>
        <v>500</v>
      </c>
      <c r="O1778" s="12">
        <f ca="1">Überl!BD1779</f>
        <v>500</v>
      </c>
    </row>
    <row r="1779" spans="1:15" x14ac:dyDescent="0.2">
      <c r="A1779" s="154">
        <v>70318</v>
      </c>
      <c r="B1779" s="54" t="s">
        <v>351</v>
      </c>
      <c r="C1779" s="154">
        <f t="shared" si="29"/>
        <v>7</v>
      </c>
      <c r="E1779" s="12">
        <v>1461</v>
      </c>
      <c r="F1779" s="12">
        <v>1341</v>
      </c>
      <c r="G1779" s="14">
        <v>249</v>
      </c>
      <c r="H1779" s="14">
        <v>1000</v>
      </c>
      <c r="I1779" s="14">
        <v>212</v>
      </c>
      <c r="J1779" s="13"/>
      <c r="K1779" s="12">
        <f ca="1">Überl!AZ1780</f>
        <v>921</v>
      </c>
      <c r="L1779" s="12">
        <f ca="1">Überl!BA1780</f>
        <v>68600</v>
      </c>
      <c r="M1779" s="12">
        <f ca="1">Überl!BB1780</f>
        <v>42107</v>
      </c>
      <c r="N1779" s="12">
        <f ca="1">Überl!BC1780</f>
        <v>500</v>
      </c>
      <c r="O1779" s="12">
        <f ca="1">Überl!BD1780</f>
        <v>500</v>
      </c>
    </row>
    <row r="1780" spans="1:15" x14ac:dyDescent="0.2">
      <c r="A1780" s="154">
        <v>70319</v>
      </c>
      <c r="B1780" s="54" t="s">
        <v>350</v>
      </c>
      <c r="C1780" s="154">
        <f t="shared" si="29"/>
        <v>7</v>
      </c>
      <c r="E1780" s="12">
        <v>3885</v>
      </c>
      <c r="F1780" s="12">
        <v>3662</v>
      </c>
      <c r="G1780" s="14">
        <v>654</v>
      </c>
      <c r="H1780" s="14">
        <v>2606</v>
      </c>
      <c r="I1780" s="14">
        <v>625</v>
      </c>
      <c r="J1780" s="13"/>
      <c r="K1780" s="12">
        <f ca="1">Überl!AZ1781</f>
        <v>2120</v>
      </c>
      <c r="L1780" s="12">
        <f ca="1">Überl!BA1781</f>
        <v>241275</v>
      </c>
      <c r="M1780" s="12">
        <f ca="1">Überl!BB1781</f>
        <v>1288561</v>
      </c>
      <c r="N1780" s="12">
        <f ca="1">Überl!BC1781</f>
        <v>500</v>
      </c>
      <c r="O1780" s="12">
        <f ca="1">Überl!BD1781</f>
        <v>500</v>
      </c>
    </row>
    <row r="1781" spans="1:15" x14ac:dyDescent="0.2">
      <c r="A1781" s="154">
        <v>70320</v>
      </c>
      <c r="B1781" s="54" t="s">
        <v>349</v>
      </c>
      <c r="C1781" s="154">
        <f t="shared" si="29"/>
        <v>7</v>
      </c>
      <c r="E1781" s="12">
        <v>2964</v>
      </c>
      <c r="F1781" s="12">
        <v>2764</v>
      </c>
      <c r="G1781" s="14">
        <v>466</v>
      </c>
      <c r="H1781" s="14">
        <v>2068</v>
      </c>
      <c r="I1781" s="14">
        <v>430</v>
      </c>
      <c r="J1781" s="13"/>
      <c r="K1781" s="12">
        <f ca="1">Überl!AZ1782</f>
        <v>4799</v>
      </c>
      <c r="L1781" s="12">
        <f ca="1">Überl!BA1782</f>
        <v>212330</v>
      </c>
      <c r="M1781" s="12">
        <f ca="1">Überl!BB1782</f>
        <v>2049580</v>
      </c>
      <c r="N1781" s="12">
        <f ca="1">Überl!BC1782</f>
        <v>500</v>
      </c>
      <c r="O1781" s="12">
        <f ca="1">Überl!BD1782</f>
        <v>500</v>
      </c>
    </row>
    <row r="1782" spans="1:15" x14ac:dyDescent="0.2">
      <c r="A1782" s="154">
        <v>70322</v>
      </c>
      <c r="B1782" s="54" t="s">
        <v>348</v>
      </c>
      <c r="C1782" s="154">
        <f t="shared" si="29"/>
        <v>7</v>
      </c>
      <c r="E1782" s="12">
        <v>1623</v>
      </c>
      <c r="F1782" s="12">
        <v>1587</v>
      </c>
      <c r="G1782" s="14">
        <v>255</v>
      </c>
      <c r="H1782" s="14">
        <v>1108</v>
      </c>
      <c r="I1782" s="14">
        <v>260</v>
      </c>
      <c r="J1782" s="13"/>
      <c r="K1782" s="12">
        <f ca="1">Überl!AZ1783</f>
        <v>3272</v>
      </c>
      <c r="L1782" s="12">
        <f ca="1">Überl!BA1783</f>
        <v>117477</v>
      </c>
      <c r="M1782" s="12">
        <f ca="1">Überl!BB1783</f>
        <v>235878</v>
      </c>
      <c r="N1782" s="12">
        <f ca="1">Überl!BC1783</f>
        <v>500</v>
      </c>
      <c r="O1782" s="12">
        <f ca="1">Überl!BD1783</f>
        <v>500</v>
      </c>
    </row>
    <row r="1783" spans="1:15" x14ac:dyDescent="0.2">
      <c r="A1783" s="154">
        <v>70323</v>
      </c>
      <c r="B1783" s="54" t="s">
        <v>347</v>
      </c>
      <c r="C1783" s="154">
        <f t="shared" si="29"/>
        <v>7</v>
      </c>
      <c r="E1783" s="12">
        <v>824</v>
      </c>
      <c r="F1783" s="12">
        <v>790</v>
      </c>
      <c r="G1783" s="14">
        <v>133</v>
      </c>
      <c r="H1783" s="14">
        <v>554</v>
      </c>
      <c r="I1783" s="14">
        <v>137</v>
      </c>
      <c r="J1783" s="13"/>
      <c r="K1783" s="12">
        <f ca="1">Überl!AZ1784</f>
        <v>3753</v>
      </c>
      <c r="L1783" s="12">
        <f ca="1">Überl!BA1784</f>
        <v>42891</v>
      </c>
      <c r="M1783" s="12">
        <f ca="1">Überl!BB1784</f>
        <v>28230</v>
      </c>
      <c r="N1783" s="12">
        <f ca="1">Überl!BC1784</f>
        <v>500</v>
      </c>
      <c r="O1783" s="12">
        <f ca="1">Überl!BD1784</f>
        <v>500</v>
      </c>
    </row>
    <row r="1784" spans="1:15" x14ac:dyDescent="0.2">
      <c r="A1784" s="154">
        <v>70325</v>
      </c>
      <c r="B1784" s="54" t="s">
        <v>346</v>
      </c>
      <c r="C1784" s="154">
        <f t="shared" si="29"/>
        <v>7</v>
      </c>
      <c r="E1784" s="12">
        <v>1077</v>
      </c>
      <c r="F1784" s="12">
        <v>1033</v>
      </c>
      <c r="G1784" s="14">
        <v>162</v>
      </c>
      <c r="H1784" s="14">
        <v>730</v>
      </c>
      <c r="I1784" s="14">
        <v>185</v>
      </c>
      <c r="J1784" s="13"/>
      <c r="K1784" s="12">
        <f ca="1">Überl!AZ1785</f>
        <v>2124</v>
      </c>
      <c r="L1784" s="12">
        <f ca="1">Überl!BA1785</f>
        <v>138750</v>
      </c>
      <c r="M1784" s="12">
        <f ca="1">Überl!BB1785</f>
        <v>406394</v>
      </c>
      <c r="N1784" s="12">
        <f ca="1">Überl!BC1785</f>
        <v>500</v>
      </c>
      <c r="O1784" s="12">
        <f ca="1">Überl!BD1785</f>
        <v>500</v>
      </c>
    </row>
    <row r="1785" spans="1:15" x14ac:dyDescent="0.2">
      <c r="A1785" s="154">
        <v>70326</v>
      </c>
      <c r="B1785" s="54" t="s">
        <v>345</v>
      </c>
      <c r="C1785" s="154">
        <f t="shared" si="29"/>
        <v>7</v>
      </c>
      <c r="E1785" s="12">
        <v>2431</v>
      </c>
      <c r="F1785" s="12">
        <v>2262</v>
      </c>
      <c r="G1785" s="14">
        <v>308</v>
      </c>
      <c r="H1785" s="14">
        <v>1647</v>
      </c>
      <c r="I1785" s="14">
        <v>476</v>
      </c>
      <c r="J1785" s="13"/>
      <c r="K1785" s="12">
        <f ca="1">Überl!AZ1786</f>
        <v>8471</v>
      </c>
      <c r="L1785" s="12">
        <f ca="1">Überl!BA1786</f>
        <v>387046</v>
      </c>
      <c r="M1785" s="12">
        <f ca="1">Überl!BB1786</f>
        <v>480842</v>
      </c>
      <c r="N1785" s="12">
        <f ca="1">Überl!BC1786</f>
        <v>500</v>
      </c>
      <c r="O1785" s="12">
        <f ca="1">Überl!BD1786</f>
        <v>500</v>
      </c>
    </row>
    <row r="1786" spans="1:15" x14ac:dyDescent="0.2">
      <c r="A1786" s="154">
        <v>70327</v>
      </c>
      <c r="B1786" s="54" t="s">
        <v>344</v>
      </c>
      <c r="C1786" s="154">
        <f t="shared" si="29"/>
        <v>7</v>
      </c>
      <c r="E1786" s="12">
        <v>948</v>
      </c>
      <c r="F1786" s="12">
        <v>898</v>
      </c>
      <c r="G1786" s="14">
        <v>128</v>
      </c>
      <c r="H1786" s="14">
        <v>647</v>
      </c>
      <c r="I1786" s="14">
        <v>173</v>
      </c>
      <c r="J1786" s="13"/>
      <c r="K1786" s="12">
        <f ca="1">Überl!AZ1787</f>
        <v>280</v>
      </c>
      <c r="L1786" s="12">
        <f ca="1">Überl!BA1787</f>
        <v>65003</v>
      </c>
      <c r="M1786" s="12">
        <f ca="1">Überl!BB1787</f>
        <v>161375</v>
      </c>
      <c r="N1786" s="12">
        <f ca="1">Überl!BC1787</f>
        <v>500</v>
      </c>
      <c r="O1786" s="12">
        <f ca="1">Überl!BD1787</f>
        <v>500</v>
      </c>
    </row>
    <row r="1787" spans="1:15" x14ac:dyDescent="0.2">
      <c r="A1787" s="154">
        <v>70328</v>
      </c>
      <c r="B1787" s="54" t="s">
        <v>343</v>
      </c>
      <c r="C1787" s="154">
        <f t="shared" si="29"/>
        <v>7</v>
      </c>
      <c r="E1787" s="12">
        <v>1885</v>
      </c>
      <c r="F1787" s="12">
        <v>1843</v>
      </c>
      <c r="G1787" s="14">
        <v>312</v>
      </c>
      <c r="H1787" s="14">
        <v>1293</v>
      </c>
      <c r="I1787" s="14">
        <v>280</v>
      </c>
      <c r="J1787" s="13"/>
      <c r="K1787" s="12">
        <f ca="1">Überl!AZ1788</f>
        <v>4973</v>
      </c>
      <c r="L1787" s="12">
        <f ca="1">Überl!BA1788</f>
        <v>142802</v>
      </c>
      <c r="M1787" s="12">
        <f ca="1">Überl!BB1788</f>
        <v>568838</v>
      </c>
      <c r="N1787" s="12">
        <f ca="1">Überl!BC1788</f>
        <v>500</v>
      </c>
      <c r="O1787" s="12">
        <f ca="1">Überl!BD1788</f>
        <v>500</v>
      </c>
    </row>
    <row r="1788" spans="1:15" x14ac:dyDescent="0.2">
      <c r="A1788" s="154">
        <v>70329</v>
      </c>
      <c r="B1788" s="54" t="s">
        <v>342</v>
      </c>
      <c r="C1788" s="154">
        <f t="shared" si="29"/>
        <v>7</v>
      </c>
      <c r="E1788" s="12">
        <v>4451</v>
      </c>
      <c r="F1788" s="12">
        <v>4178</v>
      </c>
      <c r="G1788" s="14">
        <v>707</v>
      </c>
      <c r="H1788" s="14">
        <v>2835</v>
      </c>
      <c r="I1788" s="14">
        <v>909</v>
      </c>
      <c r="J1788" s="13"/>
      <c r="K1788" s="12">
        <f ca="1">Überl!AZ1789</f>
        <v>3261</v>
      </c>
      <c r="L1788" s="12">
        <f ca="1">Überl!BA1789</f>
        <v>401602</v>
      </c>
      <c r="M1788" s="12">
        <f ca="1">Überl!BB1789</f>
        <v>1561764</v>
      </c>
      <c r="N1788" s="12">
        <f ca="1">Überl!BC1789</f>
        <v>500</v>
      </c>
      <c r="O1788" s="12">
        <f ca="1">Überl!BD1789</f>
        <v>500</v>
      </c>
    </row>
    <row r="1789" spans="1:15" x14ac:dyDescent="0.2">
      <c r="A1789" s="154">
        <v>70330</v>
      </c>
      <c r="B1789" s="54" t="s">
        <v>341</v>
      </c>
      <c r="C1789" s="154">
        <f t="shared" si="29"/>
        <v>7</v>
      </c>
      <c r="E1789" s="12">
        <v>1383</v>
      </c>
      <c r="F1789" s="12">
        <v>1356</v>
      </c>
      <c r="G1789" s="14">
        <v>202</v>
      </c>
      <c r="H1789" s="14">
        <v>853</v>
      </c>
      <c r="I1789" s="14">
        <v>328</v>
      </c>
      <c r="J1789" s="13"/>
      <c r="K1789" s="12">
        <f ca="1">Überl!AZ1790</f>
        <v>7416</v>
      </c>
      <c r="L1789" s="12">
        <f ca="1">Überl!BA1790</f>
        <v>83727</v>
      </c>
      <c r="M1789" s="12">
        <f ca="1">Überl!BB1790</f>
        <v>425460</v>
      </c>
      <c r="N1789" s="12">
        <f ca="1">Überl!BC1790</f>
        <v>500</v>
      </c>
      <c r="O1789" s="12">
        <f ca="1">Überl!BD1790</f>
        <v>500</v>
      </c>
    </row>
    <row r="1790" spans="1:15" x14ac:dyDescent="0.2">
      <c r="A1790" s="154">
        <v>70331</v>
      </c>
      <c r="B1790" s="54" t="s">
        <v>340</v>
      </c>
      <c r="C1790" s="154">
        <f t="shared" si="29"/>
        <v>7</v>
      </c>
      <c r="E1790" s="12">
        <v>2214</v>
      </c>
      <c r="F1790" s="12">
        <v>2076</v>
      </c>
      <c r="G1790" s="14">
        <v>354</v>
      </c>
      <c r="H1790" s="14">
        <v>1468</v>
      </c>
      <c r="I1790" s="14">
        <v>392</v>
      </c>
      <c r="J1790" s="13"/>
      <c r="K1790" s="12">
        <f ca="1">Überl!AZ1791</f>
        <v>5414</v>
      </c>
      <c r="L1790" s="12">
        <f ca="1">Überl!BA1791</f>
        <v>207642</v>
      </c>
      <c r="M1790" s="12">
        <f ca="1">Überl!BB1791</f>
        <v>553479</v>
      </c>
      <c r="N1790" s="12">
        <f ca="1">Überl!BC1791</f>
        <v>500</v>
      </c>
      <c r="O1790" s="12">
        <f ca="1">Überl!BD1791</f>
        <v>500</v>
      </c>
    </row>
    <row r="1791" spans="1:15" x14ac:dyDescent="0.2">
      <c r="A1791" s="154">
        <v>70332</v>
      </c>
      <c r="B1791" s="54" t="s">
        <v>339</v>
      </c>
      <c r="C1791" s="154">
        <f t="shared" si="29"/>
        <v>7</v>
      </c>
      <c r="E1791" s="12">
        <v>2048</v>
      </c>
      <c r="F1791" s="12">
        <v>1904</v>
      </c>
      <c r="G1791" s="14">
        <v>266</v>
      </c>
      <c r="H1791" s="14">
        <v>1324</v>
      </c>
      <c r="I1791" s="14">
        <v>458</v>
      </c>
      <c r="J1791" s="13"/>
      <c r="K1791" s="12">
        <f ca="1">Überl!AZ1792</f>
        <v>3122</v>
      </c>
      <c r="L1791" s="12">
        <f ca="1">Überl!BA1792</f>
        <v>162795</v>
      </c>
      <c r="M1791" s="12">
        <f ca="1">Überl!BB1792</f>
        <v>331577</v>
      </c>
      <c r="N1791" s="12">
        <f ca="1">Überl!BC1792</f>
        <v>500</v>
      </c>
      <c r="O1791" s="12">
        <f ca="1">Überl!BD1792</f>
        <v>500</v>
      </c>
    </row>
    <row r="1792" spans="1:15" x14ac:dyDescent="0.2">
      <c r="A1792" s="154">
        <v>70333</v>
      </c>
      <c r="B1792" s="54" t="s">
        <v>338</v>
      </c>
      <c r="C1792" s="154">
        <f t="shared" si="29"/>
        <v>7</v>
      </c>
      <c r="E1792" s="12">
        <v>2002</v>
      </c>
      <c r="F1792" s="12">
        <v>1976</v>
      </c>
      <c r="G1792" s="14">
        <v>328</v>
      </c>
      <c r="H1792" s="14">
        <v>1355</v>
      </c>
      <c r="I1792" s="14">
        <v>319</v>
      </c>
      <c r="J1792" s="13"/>
      <c r="K1792" s="12">
        <f ca="1">Überl!AZ1793</f>
        <v>4790</v>
      </c>
      <c r="L1792" s="12">
        <f ca="1">Überl!BA1793</f>
        <v>113536</v>
      </c>
      <c r="M1792" s="12">
        <f ca="1">Überl!BB1793</f>
        <v>442136</v>
      </c>
      <c r="N1792" s="12">
        <f ca="1">Überl!BC1793</f>
        <v>500</v>
      </c>
      <c r="O1792" s="12">
        <f ca="1">Überl!BD1793</f>
        <v>500</v>
      </c>
    </row>
    <row r="1793" spans="1:15" x14ac:dyDescent="0.2">
      <c r="A1793" s="154">
        <v>70334</v>
      </c>
      <c r="B1793" s="54" t="s">
        <v>337</v>
      </c>
      <c r="C1793" s="154">
        <f t="shared" si="29"/>
        <v>7</v>
      </c>
      <c r="E1793" s="12">
        <v>4777</v>
      </c>
      <c r="F1793" s="12">
        <v>4650</v>
      </c>
      <c r="G1793" s="14">
        <v>728</v>
      </c>
      <c r="H1793" s="14">
        <v>3333</v>
      </c>
      <c r="I1793" s="14">
        <v>716</v>
      </c>
      <c r="J1793" s="13"/>
      <c r="K1793" s="12">
        <f ca="1">Überl!AZ1794</f>
        <v>6428</v>
      </c>
      <c r="L1793" s="12">
        <f ca="1">Überl!BA1794</f>
        <v>539431</v>
      </c>
      <c r="M1793" s="12">
        <f ca="1">Überl!BB1794</f>
        <v>1338316</v>
      </c>
      <c r="N1793" s="12">
        <f ca="1">Überl!BC1794</f>
        <v>500</v>
      </c>
      <c r="O1793" s="12">
        <f ca="1">Überl!BD1794</f>
        <v>500</v>
      </c>
    </row>
    <row r="1794" spans="1:15" x14ac:dyDescent="0.2">
      <c r="A1794" s="154">
        <v>70335</v>
      </c>
      <c r="B1794" s="54" t="s">
        <v>336</v>
      </c>
      <c r="C1794" s="154">
        <f t="shared" si="29"/>
        <v>7</v>
      </c>
      <c r="E1794" s="12">
        <v>1875</v>
      </c>
      <c r="F1794" s="12">
        <v>1745</v>
      </c>
      <c r="G1794" s="14">
        <v>362</v>
      </c>
      <c r="H1794" s="14">
        <v>1226</v>
      </c>
      <c r="I1794" s="14">
        <v>287</v>
      </c>
      <c r="J1794" s="13"/>
      <c r="K1794" s="12">
        <f ca="1">Überl!AZ1795</f>
        <v>4777</v>
      </c>
      <c r="L1794" s="12">
        <f ca="1">Überl!BA1795</f>
        <v>108334</v>
      </c>
      <c r="M1794" s="12">
        <f ca="1">Überl!BB1795</f>
        <v>401828</v>
      </c>
      <c r="N1794" s="12">
        <f ca="1">Überl!BC1795</f>
        <v>500</v>
      </c>
      <c r="O1794" s="12">
        <f ca="1">Überl!BD1795</f>
        <v>500</v>
      </c>
    </row>
    <row r="1795" spans="1:15" x14ac:dyDescent="0.2">
      <c r="A1795" s="154">
        <v>70336</v>
      </c>
      <c r="B1795" s="54" t="s">
        <v>335</v>
      </c>
      <c r="C1795" s="154">
        <f t="shared" si="29"/>
        <v>7</v>
      </c>
      <c r="E1795" s="12">
        <v>372</v>
      </c>
      <c r="F1795" s="12">
        <v>362</v>
      </c>
      <c r="G1795" s="14">
        <v>60</v>
      </c>
      <c r="H1795" s="14">
        <v>245</v>
      </c>
      <c r="I1795" s="14">
        <v>67</v>
      </c>
      <c r="J1795" s="13"/>
      <c r="K1795" s="12">
        <f ca="1">Überl!AZ1796</f>
        <v>1441</v>
      </c>
      <c r="L1795" s="12">
        <f ca="1">Überl!BA1796</f>
        <v>22399</v>
      </c>
      <c r="M1795" s="12">
        <f ca="1">Überl!BB1796</f>
        <v>13745</v>
      </c>
      <c r="N1795" s="12">
        <f ca="1">Überl!BC1796</f>
        <v>500</v>
      </c>
      <c r="O1795" s="12">
        <f ca="1">Überl!BD1796</f>
        <v>500</v>
      </c>
    </row>
    <row r="1796" spans="1:15" x14ac:dyDescent="0.2">
      <c r="A1796" s="154">
        <v>70337</v>
      </c>
      <c r="B1796" s="54" t="s">
        <v>334</v>
      </c>
      <c r="C1796" s="154">
        <f t="shared" si="29"/>
        <v>7</v>
      </c>
      <c r="E1796" s="12">
        <v>3083</v>
      </c>
      <c r="F1796" s="12">
        <v>2948</v>
      </c>
      <c r="G1796" s="14">
        <v>518</v>
      </c>
      <c r="H1796" s="14">
        <v>2077</v>
      </c>
      <c r="I1796" s="14">
        <v>488</v>
      </c>
      <c r="J1796" s="13"/>
      <c r="K1796" s="12">
        <f ca="1">Überl!AZ1797</f>
        <v>2066</v>
      </c>
      <c r="L1796" s="12">
        <f ca="1">Überl!BA1797</f>
        <v>165851</v>
      </c>
      <c r="M1796" s="12">
        <f ca="1">Überl!BB1797</f>
        <v>163723</v>
      </c>
      <c r="N1796" s="12">
        <f ca="1">Überl!BC1797</f>
        <v>500</v>
      </c>
      <c r="O1796" s="12">
        <f ca="1">Überl!BD1797</f>
        <v>500</v>
      </c>
    </row>
    <row r="1797" spans="1:15" x14ac:dyDescent="0.2">
      <c r="A1797" s="154">
        <v>70338</v>
      </c>
      <c r="B1797" s="54" t="s">
        <v>333</v>
      </c>
      <c r="C1797" s="154">
        <f t="shared" si="29"/>
        <v>7</v>
      </c>
      <c r="E1797" s="12">
        <v>1029</v>
      </c>
      <c r="F1797" s="12">
        <v>975</v>
      </c>
      <c r="G1797" s="14">
        <v>152</v>
      </c>
      <c r="H1797" s="14">
        <v>693</v>
      </c>
      <c r="I1797" s="14">
        <v>184</v>
      </c>
      <c r="J1797" s="13"/>
      <c r="K1797" s="12">
        <f ca="1">Überl!AZ1798</f>
        <v>2911</v>
      </c>
      <c r="L1797" s="12">
        <f ca="1">Überl!BA1798</f>
        <v>76408</v>
      </c>
      <c r="M1797" s="12">
        <f ca="1">Überl!BB1798</f>
        <v>109651</v>
      </c>
      <c r="N1797" s="12">
        <f ca="1">Überl!BC1798</f>
        <v>500</v>
      </c>
      <c r="O1797" s="12">
        <f ca="1">Überl!BD1798</f>
        <v>500</v>
      </c>
    </row>
    <row r="1798" spans="1:15" x14ac:dyDescent="0.2">
      <c r="A1798" s="154">
        <v>70339</v>
      </c>
      <c r="B1798" s="54" t="s">
        <v>332</v>
      </c>
      <c r="C1798" s="154">
        <f t="shared" si="29"/>
        <v>7</v>
      </c>
      <c r="E1798" s="12">
        <v>1060</v>
      </c>
      <c r="F1798" s="12">
        <v>953</v>
      </c>
      <c r="G1798" s="14">
        <v>146</v>
      </c>
      <c r="H1798" s="14">
        <v>750</v>
      </c>
      <c r="I1798" s="14">
        <v>164</v>
      </c>
      <c r="J1798" s="13"/>
      <c r="K1798" s="12">
        <f ca="1">Überl!AZ1799</f>
        <v>2292</v>
      </c>
      <c r="L1798" s="12">
        <f ca="1">Überl!BA1799</f>
        <v>71018</v>
      </c>
      <c r="M1798" s="12">
        <f ca="1">Überl!BB1799</f>
        <v>115066</v>
      </c>
      <c r="N1798" s="12">
        <f ca="1">Überl!BC1799</f>
        <v>500</v>
      </c>
      <c r="O1798" s="12">
        <f ca="1">Überl!BD1799</f>
        <v>500</v>
      </c>
    </row>
    <row r="1799" spans="1:15" x14ac:dyDescent="0.2">
      <c r="A1799" s="154">
        <v>70340</v>
      </c>
      <c r="B1799" s="54" t="s">
        <v>331</v>
      </c>
      <c r="C1799" s="154">
        <f t="shared" si="29"/>
        <v>7</v>
      </c>
      <c r="E1799" s="12">
        <v>1149</v>
      </c>
      <c r="F1799" s="12">
        <v>1076</v>
      </c>
      <c r="G1799" s="14">
        <v>215</v>
      </c>
      <c r="H1799" s="14">
        <v>751</v>
      </c>
      <c r="I1799" s="14">
        <v>183</v>
      </c>
      <c r="J1799" s="13"/>
      <c r="K1799" s="12">
        <f ca="1">Überl!AZ1800</f>
        <v>627</v>
      </c>
      <c r="L1799" s="12">
        <f ca="1">Überl!BA1800</f>
        <v>102095</v>
      </c>
      <c r="M1799" s="12">
        <f ca="1">Überl!BB1800</f>
        <v>424644</v>
      </c>
      <c r="N1799" s="12">
        <f ca="1">Überl!BC1800</f>
        <v>500</v>
      </c>
      <c r="O1799" s="12">
        <f ca="1">Überl!BD1800</f>
        <v>500</v>
      </c>
    </row>
    <row r="1800" spans="1:15" x14ac:dyDescent="0.2">
      <c r="A1800" s="154">
        <v>70341</v>
      </c>
      <c r="B1800" s="54" t="s">
        <v>330</v>
      </c>
      <c r="C1800" s="154">
        <f t="shared" si="29"/>
        <v>7</v>
      </c>
      <c r="E1800" s="12">
        <v>1224</v>
      </c>
      <c r="F1800" s="12">
        <v>1232</v>
      </c>
      <c r="G1800" s="14">
        <v>189</v>
      </c>
      <c r="H1800" s="14">
        <v>799</v>
      </c>
      <c r="I1800" s="14">
        <v>236</v>
      </c>
      <c r="J1800" s="13"/>
      <c r="K1800" s="12">
        <f ca="1">Überl!AZ1801</f>
        <v>2816</v>
      </c>
      <c r="L1800" s="12">
        <f ca="1">Überl!BA1801</f>
        <v>80026</v>
      </c>
      <c r="M1800" s="12">
        <f ca="1">Überl!BB1801</f>
        <v>80340</v>
      </c>
      <c r="N1800" s="12">
        <f ca="1">Überl!BC1801</f>
        <v>500</v>
      </c>
      <c r="O1800" s="12">
        <f ca="1">Überl!BD1801</f>
        <v>500</v>
      </c>
    </row>
    <row r="1801" spans="1:15" x14ac:dyDescent="0.2">
      <c r="A1801" s="154">
        <v>70342</v>
      </c>
      <c r="B1801" s="54" t="s">
        <v>329</v>
      </c>
      <c r="C1801" s="154">
        <f t="shared" si="29"/>
        <v>7</v>
      </c>
      <c r="E1801" s="12">
        <v>1216</v>
      </c>
      <c r="F1801" s="12">
        <v>1018</v>
      </c>
      <c r="G1801" s="14">
        <v>260</v>
      </c>
      <c r="H1801" s="14">
        <v>805</v>
      </c>
      <c r="I1801" s="14">
        <v>151</v>
      </c>
      <c r="J1801" s="13"/>
      <c r="K1801" s="12">
        <f ca="1">Überl!AZ1802</f>
        <v>1494</v>
      </c>
      <c r="L1801" s="12">
        <f ca="1">Überl!BA1802</f>
        <v>48671</v>
      </c>
      <c r="M1801" s="12">
        <f ca="1">Überl!BB1802</f>
        <v>252677</v>
      </c>
      <c r="N1801" s="12">
        <f ca="1">Überl!BC1802</f>
        <v>500</v>
      </c>
      <c r="O1801" s="12">
        <f ca="1">Überl!BD1802</f>
        <v>500</v>
      </c>
    </row>
    <row r="1802" spans="1:15" x14ac:dyDescent="0.2">
      <c r="A1802" s="154">
        <v>70343</v>
      </c>
      <c r="B1802" s="54" t="s">
        <v>328</v>
      </c>
      <c r="C1802" s="154">
        <f t="shared" si="29"/>
        <v>7</v>
      </c>
      <c r="E1802" s="12">
        <v>1093</v>
      </c>
      <c r="F1802" s="12">
        <v>1045</v>
      </c>
      <c r="G1802" s="14">
        <v>193</v>
      </c>
      <c r="H1802" s="14">
        <v>749</v>
      </c>
      <c r="I1802" s="14">
        <v>151</v>
      </c>
      <c r="J1802" s="13"/>
      <c r="K1802" s="12">
        <f ca="1">Überl!AZ1803</f>
        <v>1932</v>
      </c>
      <c r="L1802" s="12">
        <f ca="1">Überl!BA1803</f>
        <v>49926</v>
      </c>
      <c r="M1802" s="12">
        <f ca="1">Überl!BB1803</f>
        <v>77130</v>
      </c>
      <c r="N1802" s="12">
        <f ca="1">Überl!BC1803</f>
        <v>500</v>
      </c>
      <c r="O1802" s="12">
        <f ca="1">Überl!BD1803</f>
        <v>500</v>
      </c>
    </row>
    <row r="1803" spans="1:15" x14ac:dyDescent="0.2">
      <c r="A1803" s="154">
        <v>70344</v>
      </c>
      <c r="B1803" s="54" t="s">
        <v>327</v>
      </c>
      <c r="C1803" s="154">
        <f t="shared" si="29"/>
        <v>7</v>
      </c>
      <c r="E1803" s="12">
        <v>1371</v>
      </c>
      <c r="F1803" s="12">
        <v>1269</v>
      </c>
      <c r="G1803" s="14">
        <v>200</v>
      </c>
      <c r="H1803" s="14">
        <v>956</v>
      </c>
      <c r="I1803" s="14">
        <v>215</v>
      </c>
      <c r="J1803" s="13"/>
      <c r="K1803" s="12">
        <f ca="1">Überl!AZ1804</f>
        <v>1446</v>
      </c>
      <c r="L1803" s="12">
        <f ca="1">Überl!BA1804</f>
        <v>212482</v>
      </c>
      <c r="M1803" s="12">
        <f ca="1">Überl!BB1804</f>
        <v>263097</v>
      </c>
      <c r="N1803" s="12">
        <f ca="1">Überl!BC1804</f>
        <v>500</v>
      </c>
      <c r="O1803" s="12">
        <f ca="1">Überl!BD1804</f>
        <v>500</v>
      </c>
    </row>
    <row r="1804" spans="1:15" x14ac:dyDescent="0.2">
      <c r="A1804" s="154">
        <v>70345</v>
      </c>
      <c r="B1804" s="54" t="s">
        <v>326</v>
      </c>
      <c r="C1804" s="154">
        <f t="shared" si="29"/>
        <v>7</v>
      </c>
      <c r="E1804" s="12">
        <v>1907</v>
      </c>
      <c r="F1804" s="12">
        <v>1755</v>
      </c>
      <c r="G1804" s="14">
        <v>342</v>
      </c>
      <c r="H1804" s="14">
        <v>1305</v>
      </c>
      <c r="I1804" s="14">
        <v>260</v>
      </c>
      <c r="J1804" s="13"/>
      <c r="K1804" s="12">
        <f ca="1">Überl!AZ1805</f>
        <v>3195</v>
      </c>
      <c r="L1804" s="12">
        <f ca="1">Überl!BA1805</f>
        <v>121885</v>
      </c>
      <c r="M1804" s="12">
        <f ca="1">Überl!BB1805</f>
        <v>120468</v>
      </c>
      <c r="N1804" s="12">
        <f ca="1">Überl!BC1805</f>
        <v>500</v>
      </c>
      <c r="O1804" s="12">
        <f ca="1">Überl!BD1805</f>
        <v>500</v>
      </c>
    </row>
    <row r="1805" spans="1:15" x14ac:dyDescent="0.2">
      <c r="A1805" s="154">
        <v>70346</v>
      </c>
      <c r="B1805" s="54" t="s">
        <v>325</v>
      </c>
      <c r="C1805" s="154">
        <f t="shared" si="29"/>
        <v>7</v>
      </c>
      <c r="E1805" s="12">
        <v>9220</v>
      </c>
      <c r="F1805" s="12">
        <v>8981</v>
      </c>
      <c r="G1805" s="14">
        <v>1440</v>
      </c>
      <c r="H1805" s="14">
        <v>5828</v>
      </c>
      <c r="I1805" s="14">
        <v>1952</v>
      </c>
      <c r="J1805" s="13"/>
      <c r="K1805" s="12">
        <f ca="1">Überl!AZ1806</f>
        <v>1620</v>
      </c>
      <c r="L1805" s="12">
        <f ca="1">Überl!BA1806</f>
        <v>831781</v>
      </c>
      <c r="M1805" s="12">
        <f ca="1">Überl!BB1806</f>
        <v>3243863</v>
      </c>
      <c r="N1805" s="12">
        <f ca="1">Überl!BC1806</f>
        <v>500</v>
      </c>
      <c r="O1805" s="12">
        <f ca="1">Überl!BD1806</f>
        <v>500</v>
      </c>
    </row>
    <row r="1806" spans="1:15" x14ac:dyDescent="0.2">
      <c r="A1806" s="154">
        <v>70347</v>
      </c>
      <c r="B1806" s="54" t="s">
        <v>324</v>
      </c>
      <c r="C1806" s="154">
        <f t="shared" si="29"/>
        <v>7</v>
      </c>
      <c r="E1806" s="12">
        <v>174</v>
      </c>
      <c r="F1806" s="12">
        <v>172</v>
      </c>
      <c r="G1806" s="14">
        <v>18</v>
      </c>
      <c r="H1806" s="14">
        <v>120</v>
      </c>
      <c r="I1806" s="14">
        <v>36</v>
      </c>
      <c r="J1806" s="13"/>
      <c r="K1806" s="12">
        <f ca="1">Überl!AZ1807</f>
        <v>822</v>
      </c>
      <c r="L1806" s="12">
        <f ca="1">Überl!BA1807</f>
        <v>16713</v>
      </c>
      <c r="M1806" s="12">
        <f ca="1">Überl!BB1807</f>
        <v>14680</v>
      </c>
      <c r="N1806" s="12">
        <f ca="1">Überl!BC1807</f>
        <v>500</v>
      </c>
      <c r="O1806" s="12">
        <f ca="1">Überl!BD1807</f>
        <v>500</v>
      </c>
    </row>
    <row r="1807" spans="1:15" x14ac:dyDescent="0.2">
      <c r="A1807" s="154">
        <v>70348</v>
      </c>
      <c r="B1807" s="54" t="s">
        <v>323</v>
      </c>
      <c r="C1807" s="154">
        <f t="shared" si="29"/>
        <v>7</v>
      </c>
      <c r="E1807" s="12">
        <v>1389</v>
      </c>
      <c r="F1807" s="12">
        <v>1315</v>
      </c>
      <c r="G1807" s="14">
        <v>208</v>
      </c>
      <c r="H1807" s="14">
        <v>895</v>
      </c>
      <c r="I1807" s="14">
        <v>286</v>
      </c>
      <c r="J1807" s="13"/>
      <c r="K1807" s="12">
        <f ca="1">Überl!AZ1808</f>
        <v>4474</v>
      </c>
      <c r="L1807" s="12">
        <f ca="1">Überl!BA1808</f>
        <v>103588</v>
      </c>
      <c r="M1807" s="12">
        <f ca="1">Überl!BB1808</f>
        <v>97239</v>
      </c>
      <c r="N1807" s="12">
        <f ca="1">Überl!BC1808</f>
        <v>500</v>
      </c>
      <c r="O1807" s="12">
        <f ca="1">Überl!BD1808</f>
        <v>500</v>
      </c>
    </row>
    <row r="1808" spans="1:15" x14ac:dyDescent="0.2">
      <c r="A1808" s="154">
        <v>70349</v>
      </c>
      <c r="B1808" s="54" t="s">
        <v>322</v>
      </c>
      <c r="C1808" s="154">
        <f t="shared" si="29"/>
        <v>7</v>
      </c>
      <c r="E1808" s="12">
        <v>869</v>
      </c>
      <c r="F1808" s="12">
        <v>862</v>
      </c>
      <c r="G1808" s="14">
        <v>138</v>
      </c>
      <c r="H1808" s="14">
        <v>588</v>
      </c>
      <c r="I1808" s="14">
        <v>143</v>
      </c>
      <c r="J1808" s="13"/>
      <c r="K1808" s="12">
        <f ca="1">Überl!AZ1809</f>
        <v>1766</v>
      </c>
      <c r="L1808" s="12">
        <f ca="1">Überl!BA1809</f>
        <v>31814</v>
      </c>
      <c r="M1808" s="12">
        <f ca="1">Überl!BB1809</f>
        <v>21233</v>
      </c>
      <c r="N1808" s="12">
        <f ca="1">Überl!BC1809</f>
        <v>500</v>
      </c>
      <c r="O1808" s="12">
        <f ca="1">Überl!BD1809</f>
        <v>500</v>
      </c>
    </row>
    <row r="1809" spans="1:15" x14ac:dyDescent="0.2">
      <c r="A1809" s="154">
        <v>70350</v>
      </c>
      <c r="B1809" s="54" t="s">
        <v>321</v>
      </c>
      <c r="C1809" s="154">
        <f t="shared" si="29"/>
        <v>7</v>
      </c>
      <c r="E1809" s="12">
        <v>1114</v>
      </c>
      <c r="F1809" s="12">
        <v>1001</v>
      </c>
      <c r="G1809" s="14">
        <v>207</v>
      </c>
      <c r="H1809" s="14">
        <v>732</v>
      </c>
      <c r="I1809" s="14">
        <v>175</v>
      </c>
      <c r="J1809" s="13"/>
      <c r="K1809" s="12">
        <f ca="1">Überl!AZ1810</f>
        <v>1252</v>
      </c>
      <c r="L1809" s="12">
        <f ca="1">Überl!BA1810</f>
        <v>87350</v>
      </c>
      <c r="M1809" s="12">
        <f ca="1">Überl!BB1810</f>
        <v>269099</v>
      </c>
      <c r="N1809" s="12">
        <f ca="1">Überl!BC1810</f>
        <v>500</v>
      </c>
      <c r="O1809" s="12">
        <f ca="1">Überl!BD1810</f>
        <v>500</v>
      </c>
    </row>
    <row r="1810" spans="1:15" x14ac:dyDescent="0.2">
      <c r="A1810" s="154">
        <v>70351</v>
      </c>
      <c r="B1810" s="54" t="s">
        <v>320</v>
      </c>
      <c r="C1810" s="154">
        <f t="shared" si="29"/>
        <v>7</v>
      </c>
      <c r="E1810" s="12">
        <v>3436</v>
      </c>
      <c r="F1810" s="12">
        <v>3344</v>
      </c>
      <c r="G1810" s="14">
        <v>437</v>
      </c>
      <c r="H1810" s="14">
        <v>2265</v>
      </c>
      <c r="I1810" s="14">
        <v>734</v>
      </c>
      <c r="J1810" s="13"/>
      <c r="K1810" s="12">
        <f ca="1">Überl!AZ1811</f>
        <v>2086</v>
      </c>
      <c r="L1810" s="12">
        <f ca="1">Überl!BA1811</f>
        <v>876438</v>
      </c>
      <c r="M1810" s="12">
        <f ca="1">Überl!BB1811</f>
        <v>1845607</v>
      </c>
      <c r="N1810" s="12">
        <f ca="1">Überl!BC1811</f>
        <v>500</v>
      </c>
      <c r="O1810" s="12">
        <f ca="1">Überl!BD1811</f>
        <v>500</v>
      </c>
    </row>
    <row r="1811" spans="1:15" x14ac:dyDescent="0.2">
      <c r="A1811" s="154">
        <v>70352</v>
      </c>
      <c r="B1811" s="54" t="s">
        <v>319</v>
      </c>
      <c r="C1811" s="154">
        <f t="shared" ref="C1811:C1874" si="30">INT(A1811/10000)</f>
        <v>7</v>
      </c>
      <c r="E1811" s="12">
        <v>1337</v>
      </c>
      <c r="F1811" s="12">
        <v>1342</v>
      </c>
      <c r="G1811" s="14">
        <v>188</v>
      </c>
      <c r="H1811" s="14">
        <v>858</v>
      </c>
      <c r="I1811" s="14">
        <v>291</v>
      </c>
      <c r="J1811" s="13"/>
      <c r="K1811" s="12">
        <f ca="1">Überl!AZ1812</f>
        <v>3623</v>
      </c>
      <c r="L1811" s="12">
        <f ca="1">Überl!BA1812</f>
        <v>61732</v>
      </c>
      <c r="M1811" s="12">
        <f ca="1">Überl!BB1812</f>
        <v>25037</v>
      </c>
      <c r="N1811" s="12">
        <f ca="1">Überl!BC1812</f>
        <v>500</v>
      </c>
      <c r="O1811" s="12">
        <f ca="1">Überl!BD1812</f>
        <v>500</v>
      </c>
    </row>
    <row r="1812" spans="1:15" x14ac:dyDescent="0.2">
      <c r="A1812" s="154">
        <v>70353</v>
      </c>
      <c r="B1812" s="54" t="s">
        <v>318</v>
      </c>
      <c r="C1812" s="154">
        <f t="shared" si="30"/>
        <v>7</v>
      </c>
      <c r="E1812" s="12">
        <v>2240</v>
      </c>
      <c r="F1812" s="12">
        <v>2174</v>
      </c>
      <c r="G1812" s="14">
        <v>386</v>
      </c>
      <c r="H1812" s="14">
        <v>1430</v>
      </c>
      <c r="I1812" s="14">
        <v>424</v>
      </c>
      <c r="J1812" s="13"/>
      <c r="K1812" s="12">
        <f ca="1">Überl!AZ1813</f>
        <v>1798</v>
      </c>
      <c r="L1812" s="12">
        <f ca="1">Überl!BA1813</f>
        <v>198100</v>
      </c>
      <c r="M1812" s="12">
        <f ca="1">Überl!BB1813</f>
        <v>143858</v>
      </c>
      <c r="N1812" s="12">
        <f ca="1">Überl!BC1813</f>
        <v>500</v>
      </c>
      <c r="O1812" s="12">
        <f ca="1">Überl!BD1813</f>
        <v>500</v>
      </c>
    </row>
    <row r="1813" spans="1:15" x14ac:dyDescent="0.2">
      <c r="A1813" s="154">
        <v>70354</v>
      </c>
      <c r="B1813" s="54" t="s">
        <v>317</v>
      </c>
      <c r="C1813" s="154">
        <f t="shared" si="30"/>
        <v>7</v>
      </c>
      <c r="E1813" s="12">
        <v>13913</v>
      </c>
      <c r="F1813" s="12">
        <v>13443</v>
      </c>
      <c r="G1813" s="14">
        <v>2110</v>
      </c>
      <c r="H1813" s="14">
        <v>9076</v>
      </c>
      <c r="I1813" s="14">
        <v>2727</v>
      </c>
      <c r="J1813" s="13"/>
      <c r="K1813" s="12">
        <f ca="1">Überl!AZ1814</f>
        <v>1651</v>
      </c>
      <c r="L1813" s="12">
        <f ca="1">Überl!BA1814</f>
        <v>1071169</v>
      </c>
      <c r="M1813" s="12">
        <f ca="1">Überl!BB1814</f>
        <v>7654381</v>
      </c>
      <c r="N1813" s="12">
        <f ca="1">Überl!BC1814</f>
        <v>500</v>
      </c>
      <c r="O1813" s="12">
        <f ca="1">Überl!BD1814</f>
        <v>500</v>
      </c>
    </row>
    <row r="1814" spans="1:15" x14ac:dyDescent="0.2">
      <c r="A1814" s="154">
        <v>70355</v>
      </c>
      <c r="B1814" s="54" t="s">
        <v>316</v>
      </c>
      <c r="C1814" s="154">
        <f t="shared" si="30"/>
        <v>7</v>
      </c>
      <c r="E1814" s="12">
        <v>3681</v>
      </c>
      <c r="F1814" s="12">
        <v>3400</v>
      </c>
      <c r="G1814" s="14">
        <v>598</v>
      </c>
      <c r="H1814" s="14">
        <v>2416</v>
      </c>
      <c r="I1814" s="14">
        <v>667</v>
      </c>
      <c r="J1814" s="13"/>
      <c r="K1814" s="12">
        <f ca="1">Überl!AZ1815</f>
        <v>7506</v>
      </c>
      <c r="L1814" s="12">
        <f ca="1">Überl!BA1815</f>
        <v>297432</v>
      </c>
      <c r="M1814" s="12">
        <f ca="1">Überl!BB1815</f>
        <v>890963</v>
      </c>
      <c r="N1814" s="12">
        <f ca="1">Überl!BC1815</f>
        <v>500</v>
      </c>
      <c r="O1814" s="12">
        <f ca="1">Überl!BD1815</f>
        <v>500</v>
      </c>
    </row>
    <row r="1815" spans="1:15" x14ac:dyDescent="0.2">
      <c r="A1815" s="154">
        <v>70356</v>
      </c>
      <c r="B1815" s="54" t="s">
        <v>315</v>
      </c>
      <c r="C1815" s="154">
        <f t="shared" si="30"/>
        <v>7</v>
      </c>
      <c r="E1815" s="12">
        <v>1599</v>
      </c>
      <c r="F1815" s="12">
        <v>1520</v>
      </c>
      <c r="G1815" s="14">
        <v>230</v>
      </c>
      <c r="H1815" s="14">
        <v>1077</v>
      </c>
      <c r="I1815" s="14">
        <v>292</v>
      </c>
      <c r="J1815" s="13"/>
      <c r="K1815" s="12">
        <f ca="1">Überl!AZ1816</f>
        <v>2311</v>
      </c>
      <c r="L1815" s="12">
        <f ca="1">Überl!BA1816</f>
        <v>138439</v>
      </c>
      <c r="M1815" s="12">
        <f ca="1">Überl!BB1816</f>
        <v>145018</v>
      </c>
      <c r="N1815" s="12">
        <f ca="1">Überl!BC1816</f>
        <v>500</v>
      </c>
      <c r="O1815" s="12">
        <f ca="1">Überl!BD1816</f>
        <v>500</v>
      </c>
    </row>
    <row r="1816" spans="1:15" x14ac:dyDescent="0.2">
      <c r="A1816" s="154">
        <v>70357</v>
      </c>
      <c r="B1816" s="54" t="s">
        <v>314</v>
      </c>
      <c r="C1816" s="154">
        <f t="shared" si="30"/>
        <v>7</v>
      </c>
      <c r="E1816" s="12">
        <v>15902</v>
      </c>
      <c r="F1816" s="12">
        <v>15217</v>
      </c>
      <c r="G1816" s="14">
        <v>2611</v>
      </c>
      <c r="H1816" s="14">
        <v>10876</v>
      </c>
      <c r="I1816" s="14">
        <v>2415</v>
      </c>
      <c r="J1816" s="13"/>
      <c r="K1816" s="12">
        <f ca="1">Überl!AZ1817</f>
        <v>8095</v>
      </c>
      <c r="L1816" s="12">
        <f ca="1">Überl!BA1817</f>
        <v>1172246</v>
      </c>
      <c r="M1816" s="12">
        <f ca="1">Überl!BB1817</f>
        <v>4844389</v>
      </c>
      <c r="N1816" s="12">
        <f ca="1">Überl!BC1817</f>
        <v>500</v>
      </c>
      <c r="O1816" s="12">
        <f ca="1">Überl!BD1817</f>
        <v>500</v>
      </c>
    </row>
    <row r="1817" spans="1:15" x14ac:dyDescent="0.2">
      <c r="A1817" s="154">
        <v>70358</v>
      </c>
      <c r="B1817" s="54" t="s">
        <v>313</v>
      </c>
      <c r="C1817" s="154">
        <f t="shared" si="30"/>
        <v>7</v>
      </c>
      <c r="E1817" s="12">
        <v>4038</v>
      </c>
      <c r="F1817" s="12">
        <v>3843</v>
      </c>
      <c r="G1817" s="14">
        <v>659</v>
      </c>
      <c r="H1817" s="14">
        <v>2753</v>
      </c>
      <c r="I1817" s="14">
        <v>626</v>
      </c>
      <c r="J1817" s="13"/>
      <c r="K1817" s="12">
        <f ca="1">Überl!AZ1818</f>
        <v>5139</v>
      </c>
      <c r="L1817" s="12">
        <f ca="1">Überl!BA1818</f>
        <v>344008</v>
      </c>
      <c r="M1817" s="12">
        <f ca="1">Überl!BB1818</f>
        <v>1815059</v>
      </c>
      <c r="N1817" s="12">
        <f ca="1">Überl!BC1818</f>
        <v>500</v>
      </c>
      <c r="O1817" s="12">
        <f ca="1">Überl!BD1818</f>
        <v>500</v>
      </c>
    </row>
    <row r="1818" spans="1:15" x14ac:dyDescent="0.2">
      <c r="A1818" s="154">
        <v>70359</v>
      </c>
      <c r="B1818" s="54" t="s">
        <v>312</v>
      </c>
      <c r="C1818" s="154">
        <f t="shared" si="30"/>
        <v>7</v>
      </c>
      <c r="E1818" s="12">
        <v>1299</v>
      </c>
      <c r="F1818" s="12">
        <v>1251</v>
      </c>
      <c r="G1818" s="14">
        <v>193</v>
      </c>
      <c r="H1818" s="14">
        <v>873</v>
      </c>
      <c r="I1818" s="14">
        <v>233</v>
      </c>
      <c r="J1818" s="13"/>
      <c r="K1818" s="12">
        <f ca="1">Überl!AZ1819</f>
        <v>3348</v>
      </c>
      <c r="L1818" s="12">
        <f ca="1">Überl!BA1819</f>
        <v>66862</v>
      </c>
      <c r="M1818" s="12">
        <f ca="1">Überl!BB1819</f>
        <v>42989</v>
      </c>
      <c r="N1818" s="12">
        <f ca="1">Überl!BC1819</f>
        <v>500</v>
      </c>
      <c r="O1818" s="12">
        <f ca="1">Überl!BD1819</f>
        <v>500</v>
      </c>
    </row>
    <row r="1819" spans="1:15" x14ac:dyDescent="0.2">
      <c r="A1819" s="154">
        <v>70360</v>
      </c>
      <c r="B1819" s="54" t="s">
        <v>311</v>
      </c>
      <c r="C1819" s="154">
        <f t="shared" si="30"/>
        <v>7</v>
      </c>
      <c r="E1819" s="12">
        <v>1576</v>
      </c>
      <c r="F1819" s="12">
        <v>1479</v>
      </c>
      <c r="G1819" s="14">
        <v>247</v>
      </c>
      <c r="H1819" s="14">
        <v>1069</v>
      </c>
      <c r="I1819" s="14">
        <v>260</v>
      </c>
      <c r="J1819" s="13"/>
      <c r="K1819" s="12">
        <f ca="1">Überl!AZ1820</f>
        <v>4069</v>
      </c>
      <c r="L1819" s="12">
        <f ca="1">Überl!BA1820</f>
        <v>109297</v>
      </c>
      <c r="M1819" s="12">
        <f ca="1">Überl!BB1820</f>
        <v>180200</v>
      </c>
      <c r="N1819" s="12">
        <f ca="1">Überl!BC1820</f>
        <v>500</v>
      </c>
      <c r="O1819" s="12">
        <f ca="1">Überl!BD1820</f>
        <v>500</v>
      </c>
    </row>
    <row r="1820" spans="1:15" x14ac:dyDescent="0.2">
      <c r="A1820" s="154">
        <v>70361</v>
      </c>
      <c r="B1820" s="54" t="s">
        <v>310</v>
      </c>
      <c r="C1820" s="154">
        <f t="shared" si="30"/>
        <v>7</v>
      </c>
      <c r="E1820" s="12">
        <v>226</v>
      </c>
      <c r="F1820" s="12">
        <v>216</v>
      </c>
      <c r="G1820" s="14">
        <v>21</v>
      </c>
      <c r="H1820" s="14">
        <v>113</v>
      </c>
      <c r="I1820" s="14">
        <v>92</v>
      </c>
      <c r="J1820" s="13"/>
      <c r="K1820" s="12">
        <f ca="1">Überl!AZ1821</f>
        <v>1531</v>
      </c>
      <c r="L1820" s="12">
        <f ca="1">Überl!BA1821</f>
        <v>17340</v>
      </c>
      <c r="M1820" s="12">
        <f ca="1">Überl!BB1821</f>
        <v>81534</v>
      </c>
      <c r="N1820" s="12">
        <f ca="1">Überl!BC1821</f>
        <v>500</v>
      </c>
      <c r="O1820" s="12">
        <f ca="1">Überl!BD1821</f>
        <v>500</v>
      </c>
    </row>
    <row r="1821" spans="1:15" x14ac:dyDescent="0.2">
      <c r="A1821" s="154">
        <v>70362</v>
      </c>
      <c r="B1821" s="54" t="s">
        <v>309</v>
      </c>
      <c r="C1821" s="154">
        <f t="shared" si="30"/>
        <v>7</v>
      </c>
      <c r="E1821" s="12">
        <v>541</v>
      </c>
      <c r="F1821" s="12">
        <v>540</v>
      </c>
      <c r="G1821" s="14">
        <v>74</v>
      </c>
      <c r="H1821" s="14">
        <v>369</v>
      </c>
      <c r="I1821" s="14">
        <v>98</v>
      </c>
      <c r="J1821" s="13"/>
      <c r="K1821" s="12">
        <f ca="1">Überl!AZ1822</f>
        <v>1291</v>
      </c>
      <c r="L1821" s="12">
        <f ca="1">Überl!BA1822</f>
        <v>20370</v>
      </c>
      <c r="M1821" s="12">
        <f ca="1">Überl!BB1822</f>
        <v>31431</v>
      </c>
      <c r="N1821" s="12">
        <f ca="1">Überl!BC1822</f>
        <v>500</v>
      </c>
      <c r="O1821" s="12">
        <f ca="1">Überl!BD1822</f>
        <v>500</v>
      </c>
    </row>
    <row r="1822" spans="1:15" x14ac:dyDescent="0.2">
      <c r="A1822" s="154">
        <v>70364</v>
      </c>
      <c r="B1822" s="54" t="s">
        <v>308</v>
      </c>
      <c r="C1822" s="154">
        <f t="shared" si="30"/>
        <v>7</v>
      </c>
      <c r="E1822" s="12">
        <v>6830</v>
      </c>
      <c r="F1822" s="12">
        <v>6641</v>
      </c>
      <c r="G1822" s="14">
        <v>1036</v>
      </c>
      <c r="H1822" s="14">
        <v>4209</v>
      </c>
      <c r="I1822" s="14">
        <v>1585</v>
      </c>
      <c r="J1822" s="13"/>
      <c r="K1822" s="12">
        <f ca="1">Überl!AZ1823</f>
        <v>2528</v>
      </c>
      <c r="L1822" s="12">
        <f ca="1">Überl!BA1823</f>
        <v>545005</v>
      </c>
      <c r="M1822" s="12">
        <f ca="1">Überl!BB1823</f>
        <v>2146291</v>
      </c>
      <c r="N1822" s="12">
        <f ca="1">Überl!BC1823</f>
        <v>500</v>
      </c>
      <c r="O1822" s="12">
        <f ca="1">Überl!BD1823</f>
        <v>500</v>
      </c>
    </row>
    <row r="1823" spans="1:15" x14ac:dyDescent="0.2">
      <c r="A1823" s="154">
        <v>70365</v>
      </c>
      <c r="B1823" s="54" t="s">
        <v>307</v>
      </c>
      <c r="C1823" s="154">
        <f t="shared" si="30"/>
        <v>7</v>
      </c>
      <c r="E1823" s="12">
        <v>4464</v>
      </c>
      <c r="F1823" s="12">
        <v>4358</v>
      </c>
      <c r="G1823" s="14">
        <v>695</v>
      </c>
      <c r="H1823" s="14">
        <v>3076</v>
      </c>
      <c r="I1823" s="14">
        <v>693</v>
      </c>
      <c r="J1823" s="13"/>
      <c r="K1823" s="12">
        <f ca="1">Überl!AZ1824</f>
        <v>4693</v>
      </c>
      <c r="L1823" s="12">
        <f ca="1">Überl!BA1824</f>
        <v>292325</v>
      </c>
      <c r="M1823" s="12">
        <f ca="1">Überl!BB1824</f>
        <v>680801</v>
      </c>
      <c r="N1823" s="12">
        <f ca="1">Überl!BC1824</f>
        <v>500</v>
      </c>
      <c r="O1823" s="12">
        <f ca="1">Überl!BD1824</f>
        <v>500</v>
      </c>
    </row>
    <row r="1824" spans="1:15" x14ac:dyDescent="0.2">
      <c r="A1824" s="154">
        <v>70366</v>
      </c>
      <c r="B1824" s="54" t="s">
        <v>306</v>
      </c>
      <c r="C1824" s="154">
        <f t="shared" si="30"/>
        <v>7</v>
      </c>
      <c r="E1824" s="12">
        <v>739</v>
      </c>
      <c r="F1824" s="12">
        <v>728</v>
      </c>
      <c r="G1824" s="14">
        <v>120</v>
      </c>
      <c r="H1824" s="14">
        <v>516</v>
      </c>
      <c r="I1824" s="14">
        <v>103</v>
      </c>
      <c r="J1824" s="13"/>
      <c r="K1824" s="12">
        <f ca="1">Überl!AZ1825</f>
        <v>5176</v>
      </c>
      <c r="L1824" s="12">
        <f ca="1">Überl!BA1825</f>
        <v>39373</v>
      </c>
      <c r="M1824" s="12">
        <f ca="1">Überl!BB1825</f>
        <v>23005</v>
      </c>
      <c r="N1824" s="12">
        <f ca="1">Überl!BC1825</f>
        <v>500</v>
      </c>
      <c r="O1824" s="12">
        <f ca="1">Überl!BD1825</f>
        <v>500</v>
      </c>
    </row>
    <row r="1825" spans="1:15" x14ac:dyDescent="0.2">
      <c r="A1825" s="154">
        <v>70367</v>
      </c>
      <c r="B1825" s="54" t="s">
        <v>305</v>
      </c>
      <c r="C1825" s="154">
        <f t="shared" si="30"/>
        <v>7</v>
      </c>
      <c r="E1825" s="12">
        <v>7961</v>
      </c>
      <c r="F1825" s="12">
        <v>7699</v>
      </c>
      <c r="G1825" s="14">
        <v>1173</v>
      </c>
      <c r="H1825" s="14">
        <v>5244</v>
      </c>
      <c r="I1825" s="14">
        <v>1544</v>
      </c>
      <c r="J1825" s="13"/>
      <c r="K1825" s="12">
        <f ca="1">Überl!AZ1826</f>
        <v>2238</v>
      </c>
      <c r="L1825" s="12">
        <f ca="1">Überl!BA1826</f>
        <v>657333</v>
      </c>
      <c r="M1825" s="12">
        <f ca="1">Überl!BB1826</f>
        <v>8967830</v>
      </c>
      <c r="N1825" s="12">
        <f ca="1">Überl!BC1826</f>
        <v>500</v>
      </c>
      <c r="O1825" s="12">
        <f ca="1">Überl!BD1826</f>
        <v>500</v>
      </c>
    </row>
    <row r="1826" spans="1:15" x14ac:dyDescent="0.2">
      <c r="A1826" s="154">
        <v>70368</v>
      </c>
      <c r="B1826" s="54" t="s">
        <v>304</v>
      </c>
      <c r="C1826" s="154">
        <f t="shared" si="30"/>
        <v>7</v>
      </c>
      <c r="E1826" s="12">
        <v>944</v>
      </c>
      <c r="F1826" s="12">
        <v>910</v>
      </c>
      <c r="G1826" s="14">
        <v>164</v>
      </c>
      <c r="H1826" s="14">
        <v>624</v>
      </c>
      <c r="I1826" s="14">
        <v>156</v>
      </c>
      <c r="J1826" s="13"/>
      <c r="K1826" s="12">
        <f ca="1">Überl!AZ1827</f>
        <v>2375</v>
      </c>
      <c r="L1826" s="12">
        <f ca="1">Überl!BA1827</f>
        <v>73648</v>
      </c>
      <c r="M1826" s="12">
        <f ca="1">Überl!BB1827</f>
        <v>138968</v>
      </c>
      <c r="N1826" s="12">
        <f ca="1">Überl!BC1827</f>
        <v>500</v>
      </c>
      <c r="O1826" s="12">
        <f ca="1">Überl!BD1827</f>
        <v>500</v>
      </c>
    </row>
    <row r="1827" spans="1:15" x14ac:dyDescent="0.2">
      <c r="A1827" s="154">
        <v>70369</v>
      </c>
      <c r="B1827" s="54" t="s">
        <v>303</v>
      </c>
      <c r="C1827" s="154">
        <f t="shared" si="30"/>
        <v>7</v>
      </c>
      <c r="E1827" s="12">
        <v>8152</v>
      </c>
      <c r="F1827" s="12">
        <v>7935</v>
      </c>
      <c r="G1827" s="14">
        <v>1288</v>
      </c>
      <c r="H1827" s="14">
        <v>5687</v>
      </c>
      <c r="I1827" s="14">
        <v>1177</v>
      </c>
      <c r="J1827" s="13"/>
      <c r="K1827" s="12">
        <f ca="1">Überl!AZ1828</f>
        <v>4380</v>
      </c>
      <c r="L1827" s="12">
        <f ca="1">Überl!BA1828</f>
        <v>544958</v>
      </c>
      <c r="M1827" s="12">
        <f ca="1">Überl!BB1828</f>
        <v>1940364</v>
      </c>
      <c r="N1827" s="12">
        <f ca="1">Überl!BC1828</f>
        <v>500</v>
      </c>
      <c r="O1827" s="12">
        <f ca="1">Überl!BD1828</f>
        <v>500</v>
      </c>
    </row>
    <row r="1828" spans="1:15" x14ac:dyDescent="0.2">
      <c r="A1828" s="154">
        <v>70401</v>
      </c>
      <c r="B1828" s="54" t="s">
        <v>302</v>
      </c>
      <c r="C1828" s="154">
        <f t="shared" si="30"/>
        <v>7</v>
      </c>
      <c r="E1828" s="12">
        <v>1137</v>
      </c>
      <c r="F1828" s="12">
        <v>1089</v>
      </c>
      <c r="G1828" s="14">
        <v>122</v>
      </c>
      <c r="H1828" s="14">
        <v>729</v>
      </c>
      <c r="I1828" s="14">
        <v>286</v>
      </c>
      <c r="J1828" s="13"/>
      <c r="K1828" s="12">
        <f ca="1">Überl!AZ1829</f>
        <v>4832</v>
      </c>
      <c r="L1828" s="12">
        <f ca="1">Überl!BA1829</f>
        <v>183309</v>
      </c>
      <c r="M1828" s="12">
        <f ca="1">Überl!BB1829</f>
        <v>375656</v>
      </c>
      <c r="N1828" s="12">
        <f ca="1">Überl!BC1829</f>
        <v>500</v>
      </c>
      <c r="O1828" s="12">
        <f ca="1">Überl!BD1829</f>
        <v>500</v>
      </c>
    </row>
    <row r="1829" spans="1:15" x14ac:dyDescent="0.2">
      <c r="A1829" s="154">
        <v>70402</v>
      </c>
      <c r="B1829" s="54" t="s">
        <v>301</v>
      </c>
      <c r="C1829" s="154">
        <f t="shared" si="30"/>
        <v>7</v>
      </c>
      <c r="E1829" s="12">
        <v>2635</v>
      </c>
      <c r="F1829" s="12">
        <v>2647</v>
      </c>
      <c r="G1829" s="14">
        <v>358</v>
      </c>
      <c r="H1829" s="14">
        <v>1736</v>
      </c>
      <c r="I1829" s="14">
        <v>541</v>
      </c>
      <c r="J1829" s="13"/>
      <c r="K1829" s="12">
        <f ca="1">Überl!AZ1830</f>
        <v>6006</v>
      </c>
      <c r="L1829" s="12">
        <f ca="1">Überl!BA1830</f>
        <v>284852</v>
      </c>
      <c r="M1829" s="12">
        <f ca="1">Überl!BB1830</f>
        <v>537914</v>
      </c>
      <c r="N1829" s="12">
        <f ca="1">Überl!BC1830</f>
        <v>500</v>
      </c>
      <c r="O1829" s="12">
        <f ca="1">Überl!BD1830</f>
        <v>500</v>
      </c>
    </row>
    <row r="1830" spans="1:15" x14ac:dyDescent="0.2">
      <c r="A1830" s="154">
        <v>70403</v>
      </c>
      <c r="B1830" s="54" t="s">
        <v>300</v>
      </c>
      <c r="C1830" s="154">
        <f t="shared" si="30"/>
        <v>7</v>
      </c>
      <c r="E1830" s="12">
        <v>4301</v>
      </c>
      <c r="F1830" s="12">
        <v>4332</v>
      </c>
      <c r="G1830" s="14">
        <v>607</v>
      </c>
      <c r="H1830" s="14">
        <v>2817</v>
      </c>
      <c r="I1830" s="14">
        <v>877</v>
      </c>
      <c r="J1830" s="13"/>
      <c r="K1830" s="12">
        <f ca="1">Überl!AZ1831</f>
        <v>10081</v>
      </c>
      <c r="L1830" s="12">
        <f ca="1">Überl!BA1831</f>
        <v>572057</v>
      </c>
      <c r="M1830" s="12">
        <f ca="1">Überl!BB1831</f>
        <v>1495910</v>
      </c>
      <c r="N1830" s="12">
        <f ca="1">Überl!BC1831</f>
        <v>500</v>
      </c>
      <c r="O1830" s="12">
        <f ca="1">Überl!BD1831</f>
        <v>500</v>
      </c>
    </row>
    <row r="1831" spans="1:15" x14ac:dyDescent="0.2">
      <c r="A1831" s="154">
        <v>70404</v>
      </c>
      <c r="B1831" s="54" t="s">
        <v>299</v>
      </c>
      <c r="C1831" s="154">
        <f t="shared" si="30"/>
        <v>7</v>
      </c>
      <c r="E1831" s="12">
        <v>1845</v>
      </c>
      <c r="F1831" s="12">
        <v>1894</v>
      </c>
      <c r="G1831" s="14">
        <v>236</v>
      </c>
      <c r="H1831" s="14">
        <v>1293</v>
      </c>
      <c r="I1831" s="14">
        <v>316</v>
      </c>
      <c r="J1831" s="13"/>
      <c r="K1831" s="12">
        <f ca="1">Überl!AZ1832</f>
        <v>3606</v>
      </c>
      <c r="L1831" s="12">
        <f ca="1">Überl!BA1832</f>
        <v>269398</v>
      </c>
      <c r="M1831" s="12">
        <f ca="1">Überl!BB1832</f>
        <v>640305</v>
      </c>
      <c r="N1831" s="12">
        <f ca="1">Überl!BC1832</f>
        <v>500</v>
      </c>
      <c r="O1831" s="12">
        <f ca="1">Überl!BD1832</f>
        <v>470</v>
      </c>
    </row>
    <row r="1832" spans="1:15" x14ac:dyDescent="0.2">
      <c r="A1832" s="154">
        <v>70405</v>
      </c>
      <c r="B1832" s="54" t="s">
        <v>298</v>
      </c>
      <c r="C1832" s="154">
        <f t="shared" si="30"/>
        <v>7</v>
      </c>
      <c r="E1832" s="12">
        <v>1183</v>
      </c>
      <c r="F1832" s="12">
        <v>1142</v>
      </c>
      <c r="G1832" s="14">
        <v>185</v>
      </c>
      <c r="H1832" s="14">
        <v>775</v>
      </c>
      <c r="I1832" s="14">
        <v>223</v>
      </c>
      <c r="J1832" s="13"/>
      <c r="K1832" s="12">
        <f ca="1">Überl!AZ1833</f>
        <v>3307</v>
      </c>
      <c r="L1832" s="12">
        <f ca="1">Überl!BA1833</f>
        <v>106340</v>
      </c>
      <c r="M1832" s="12">
        <f ca="1">Überl!BB1833</f>
        <v>294985</v>
      </c>
      <c r="N1832" s="12">
        <f ca="1">Überl!BC1833</f>
        <v>500</v>
      </c>
      <c r="O1832" s="12">
        <f ca="1">Überl!BD1833</f>
        <v>500</v>
      </c>
    </row>
    <row r="1833" spans="1:15" x14ac:dyDescent="0.2">
      <c r="A1833" s="154">
        <v>70406</v>
      </c>
      <c r="B1833" s="54" t="s">
        <v>297</v>
      </c>
      <c r="C1833" s="154">
        <f t="shared" si="30"/>
        <v>7</v>
      </c>
      <c r="E1833" s="12">
        <v>5640</v>
      </c>
      <c r="F1833" s="12">
        <v>5602</v>
      </c>
      <c r="G1833" s="14">
        <v>873</v>
      </c>
      <c r="H1833" s="14">
        <v>3726</v>
      </c>
      <c r="I1833" s="14">
        <v>1041</v>
      </c>
      <c r="J1833" s="13"/>
      <c r="K1833" s="12">
        <f ca="1">Überl!AZ1834</f>
        <v>19825</v>
      </c>
      <c r="L1833" s="12">
        <f ca="1">Überl!BA1834</f>
        <v>530050</v>
      </c>
      <c r="M1833" s="12">
        <f ca="1">Überl!BB1834</f>
        <v>1300775</v>
      </c>
      <c r="N1833" s="12">
        <f ca="1">Überl!BC1834</f>
        <v>500</v>
      </c>
      <c r="O1833" s="12">
        <f ca="1">Überl!BD1834</f>
        <v>500</v>
      </c>
    </row>
    <row r="1834" spans="1:15" x14ac:dyDescent="0.2">
      <c r="A1834" s="154">
        <v>70407</v>
      </c>
      <c r="B1834" s="54" t="s">
        <v>296</v>
      </c>
      <c r="C1834" s="154">
        <f t="shared" si="30"/>
        <v>7</v>
      </c>
      <c r="E1834" s="12">
        <v>1160</v>
      </c>
      <c r="F1834" s="12">
        <v>1162</v>
      </c>
      <c r="G1834" s="14">
        <v>156</v>
      </c>
      <c r="H1834" s="14">
        <v>780</v>
      </c>
      <c r="I1834" s="14">
        <v>224</v>
      </c>
      <c r="J1834" s="13"/>
      <c r="K1834" s="12">
        <f ca="1">Überl!AZ1835</f>
        <v>2415</v>
      </c>
      <c r="L1834" s="12">
        <f ca="1">Überl!BA1835</f>
        <v>117547</v>
      </c>
      <c r="M1834" s="12">
        <f ca="1">Überl!BB1835</f>
        <v>321796</v>
      </c>
      <c r="N1834" s="12">
        <f ca="1">Überl!BC1835</f>
        <v>500</v>
      </c>
      <c r="O1834" s="12">
        <f ca="1">Überl!BD1835</f>
        <v>500</v>
      </c>
    </row>
    <row r="1835" spans="1:15" x14ac:dyDescent="0.2">
      <c r="A1835" s="154">
        <v>70408</v>
      </c>
      <c r="B1835" s="54" t="s">
        <v>295</v>
      </c>
      <c r="C1835" s="154">
        <f t="shared" si="30"/>
        <v>7</v>
      </c>
      <c r="E1835" s="12">
        <v>1571</v>
      </c>
      <c r="F1835" s="12">
        <v>1533</v>
      </c>
      <c r="G1835" s="14">
        <v>195</v>
      </c>
      <c r="H1835" s="14">
        <v>1011</v>
      </c>
      <c r="I1835" s="14">
        <v>365</v>
      </c>
      <c r="J1835" s="13"/>
      <c r="K1835" s="12">
        <f ca="1">Überl!AZ1836</f>
        <v>7309</v>
      </c>
      <c r="L1835" s="12">
        <f ca="1">Überl!BA1836</f>
        <v>240850</v>
      </c>
      <c r="M1835" s="12">
        <f ca="1">Überl!BB1836</f>
        <v>459567</v>
      </c>
      <c r="N1835" s="12">
        <f ca="1">Überl!BC1836</f>
        <v>500</v>
      </c>
      <c r="O1835" s="12">
        <f ca="1">Überl!BD1836</f>
        <v>500</v>
      </c>
    </row>
    <row r="1836" spans="1:15" x14ac:dyDescent="0.2">
      <c r="A1836" s="154">
        <v>70409</v>
      </c>
      <c r="B1836" s="54" t="s">
        <v>294</v>
      </c>
      <c r="C1836" s="154">
        <f t="shared" si="30"/>
        <v>7</v>
      </c>
      <c r="E1836" s="12">
        <v>5231</v>
      </c>
      <c r="F1836" s="12">
        <v>5142</v>
      </c>
      <c r="G1836" s="14">
        <v>612</v>
      </c>
      <c r="H1836" s="14">
        <v>3495</v>
      </c>
      <c r="I1836" s="14">
        <v>1124</v>
      </c>
      <c r="J1836" s="13"/>
      <c r="K1836" s="12">
        <f ca="1">Überl!AZ1837</f>
        <v>14476</v>
      </c>
      <c r="L1836" s="12">
        <f ca="1">Überl!BA1837</f>
        <v>933924</v>
      </c>
      <c r="M1836" s="12">
        <f ca="1">Überl!BB1837</f>
        <v>1273132</v>
      </c>
      <c r="N1836" s="12">
        <f ca="1">Überl!BC1837</f>
        <v>500</v>
      </c>
      <c r="O1836" s="12">
        <f ca="1">Überl!BD1837</f>
        <v>500</v>
      </c>
    </row>
    <row r="1837" spans="1:15" x14ac:dyDescent="0.2">
      <c r="A1837" s="154">
        <v>70410</v>
      </c>
      <c r="B1837" s="54" t="s">
        <v>293</v>
      </c>
      <c r="C1837" s="154">
        <f t="shared" si="30"/>
        <v>7</v>
      </c>
      <c r="E1837" s="12">
        <v>3996</v>
      </c>
      <c r="F1837" s="12">
        <v>3882</v>
      </c>
      <c r="G1837" s="14">
        <v>630</v>
      </c>
      <c r="H1837" s="14">
        <v>2666</v>
      </c>
      <c r="I1837" s="14">
        <v>700</v>
      </c>
      <c r="J1837" s="13"/>
      <c r="K1837" s="12">
        <f ca="1">Überl!AZ1838</f>
        <v>14949</v>
      </c>
      <c r="L1837" s="12">
        <f ca="1">Überl!BA1838</f>
        <v>540493</v>
      </c>
      <c r="M1837" s="12">
        <f ca="1">Überl!BB1838</f>
        <v>1342202</v>
      </c>
      <c r="N1837" s="12">
        <f ca="1">Überl!BC1838</f>
        <v>500</v>
      </c>
      <c r="O1837" s="12">
        <f ca="1">Überl!BD1838</f>
        <v>500</v>
      </c>
    </row>
    <row r="1838" spans="1:15" x14ac:dyDescent="0.2">
      <c r="A1838" s="154">
        <v>70411</v>
      </c>
      <c r="B1838" s="54" t="s">
        <v>292</v>
      </c>
      <c r="C1838" s="154">
        <f t="shared" si="30"/>
        <v>7</v>
      </c>
      <c r="E1838" s="12">
        <v>8220</v>
      </c>
      <c r="F1838" s="12">
        <v>8245</v>
      </c>
      <c r="G1838" s="14">
        <v>836</v>
      </c>
      <c r="H1838" s="14">
        <v>5261</v>
      </c>
      <c r="I1838" s="14">
        <v>2123</v>
      </c>
      <c r="J1838" s="13"/>
      <c r="K1838" s="12">
        <f ca="1">Überl!AZ1839</f>
        <v>8325</v>
      </c>
      <c r="L1838" s="12">
        <f ca="1">Überl!BA1839</f>
        <v>2219844</v>
      </c>
      <c r="M1838" s="12">
        <f ca="1">Überl!BB1839</f>
        <v>6024317</v>
      </c>
      <c r="N1838" s="12">
        <f ca="1">Überl!BC1839</f>
        <v>500</v>
      </c>
      <c r="O1838" s="12">
        <f ca="1">Überl!BD1839</f>
        <v>500</v>
      </c>
    </row>
    <row r="1839" spans="1:15" x14ac:dyDescent="0.2">
      <c r="A1839" s="154">
        <v>70412</v>
      </c>
      <c r="B1839" s="54" t="s">
        <v>291</v>
      </c>
      <c r="C1839" s="154">
        <f t="shared" si="30"/>
        <v>7</v>
      </c>
      <c r="E1839" s="12">
        <v>4347</v>
      </c>
      <c r="F1839" s="12">
        <v>4207</v>
      </c>
      <c r="G1839" s="14">
        <v>642</v>
      </c>
      <c r="H1839" s="14">
        <v>2864</v>
      </c>
      <c r="I1839" s="14">
        <v>841</v>
      </c>
      <c r="J1839" s="13"/>
      <c r="K1839" s="12">
        <f ca="1">Überl!AZ1840</f>
        <v>13693</v>
      </c>
      <c r="L1839" s="12">
        <f ca="1">Überl!BA1840</f>
        <v>594487</v>
      </c>
      <c r="M1839" s="12">
        <f ca="1">Überl!BB1840</f>
        <v>838578</v>
      </c>
      <c r="N1839" s="12">
        <f ca="1">Überl!BC1840</f>
        <v>500</v>
      </c>
      <c r="O1839" s="12">
        <f ca="1">Überl!BD1840</f>
        <v>500</v>
      </c>
    </row>
    <row r="1840" spans="1:15" x14ac:dyDescent="0.2">
      <c r="A1840" s="154">
        <v>70413</v>
      </c>
      <c r="B1840" s="54" t="s">
        <v>290</v>
      </c>
      <c r="C1840" s="154">
        <f t="shared" si="30"/>
        <v>7</v>
      </c>
      <c r="E1840" s="12">
        <v>2217</v>
      </c>
      <c r="F1840" s="12">
        <v>2099</v>
      </c>
      <c r="G1840" s="14">
        <v>298</v>
      </c>
      <c r="H1840" s="14">
        <v>1430</v>
      </c>
      <c r="I1840" s="14">
        <v>489</v>
      </c>
      <c r="J1840" s="13"/>
      <c r="K1840" s="12">
        <f ca="1">Überl!AZ1841</f>
        <v>4972</v>
      </c>
      <c r="L1840" s="12">
        <f ca="1">Überl!BA1841</f>
        <v>304713</v>
      </c>
      <c r="M1840" s="12">
        <f ca="1">Überl!BB1841</f>
        <v>1418955</v>
      </c>
      <c r="N1840" s="12">
        <f ca="1">Überl!BC1841</f>
        <v>500</v>
      </c>
      <c r="O1840" s="12">
        <f ca="1">Überl!BD1841</f>
        <v>500</v>
      </c>
    </row>
    <row r="1841" spans="1:15" x14ac:dyDescent="0.2">
      <c r="A1841" s="154">
        <v>70414</v>
      </c>
      <c r="B1841" s="54" t="s">
        <v>289</v>
      </c>
      <c r="C1841" s="154">
        <f t="shared" si="30"/>
        <v>7</v>
      </c>
      <c r="E1841" s="12">
        <v>1649</v>
      </c>
      <c r="F1841" s="12">
        <v>1687</v>
      </c>
      <c r="G1841" s="14">
        <v>206</v>
      </c>
      <c r="H1841" s="14">
        <v>1015</v>
      </c>
      <c r="I1841" s="14">
        <v>428</v>
      </c>
      <c r="J1841" s="13"/>
      <c r="K1841" s="12">
        <f ca="1">Überl!AZ1842</f>
        <v>4413</v>
      </c>
      <c r="L1841" s="12">
        <f ca="1">Überl!BA1842</f>
        <v>397257</v>
      </c>
      <c r="M1841" s="12">
        <f ca="1">Überl!BB1842</f>
        <v>449082</v>
      </c>
      <c r="N1841" s="12">
        <f ca="1">Überl!BC1842</f>
        <v>500</v>
      </c>
      <c r="O1841" s="12">
        <f ca="1">Überl!BD1842</f>
        <v>500</v>
      </c>
    </row>
    <row r="1842" spans="1:15" x14ac:dyDescent="0.2">
      <c r="A1842" s="154">
        <v>70415</v>
      </c>
      <c r="B1842" s="54" t="s">
        <v>288</v>
      </c>
      <c r="C1842" s="154">
        <f t="shared" si="30"/>
        <v>7</v>
      </c>
      <c r="E1842" s="12">
        <v>790</v>
      </c>
      <c r="F1842" s="12">
        <v>768</v>
      </c>
      <c r="G1842" s="14">
        <v>137</v>
      </c>
      <c r="H1842" s="14">
        <v>523</v>
      </c>
      <c r="I1842" s="14">
        <v>130</v>
      </c>
      <c r="J1842" s="13"/>
      <c r="K1842" s="12">
        <f ca="1">Überl!AZ1843</f>
        <v>2027</v>
      </c>
      <c r="L1842" s="12">
        <f ca="1">Überl!BA1843</f>
        <v>81218</v>
      </c>
      <c r="M1842" s="12">
        <f ca="1">Überl!BB1843</f>
        <v>84646</v>
      </c>
      <c r="N1842" s="12">
        <f ca="1">Überl!BC1843</f>
        <v>500</v>
      </c>
      <c r="O1842" s="12">
        <f ca="1">Überl!BD1843</f>
        <v>500</v>
      </c>
    </row>
    <row r="1843" spans="1:15" x14ac:dyDescent="0.2">
      <c r="A1843" s="154">
        <v>70416</v>
      </c>
      <c r="B1843" s="54" t="s">
        <v>287</v>
      </c>
      <c r="C1843" s="154">
        <f t="shared" si="30"/>
        <v>7</v>
      </c>
      <c r="E1843" s="12">
        <v>9463</v>
      </c>
      <c r="F1843" s="12">
        <v>9004</v>
      </c>
      <c r="G1843" s="14">
        <v>1339</v>
      </c>
      <c r="H1843" s="14">
        <v>6295</v>
      </c>
      <c r="I1843" s="14">
        <v>1829</v>
      </c>
      <c r="J1843" s="13"/>
      <c r="K1843" s="12">
        <f ca="1">Überl!AZ1844</f>
        <v>14428</v>
      </c>
      <c r="L1843" s="12">
        <f ca="1">Überl!BA1844</f>
        <v>1218243</v>
      </c>
      <c r="M1843" s="12">
        <f ca="1">Überl!BB1844</f>
        <v>4370607</v>
      </c>
      <c r="N1843" s="12">
        <f ca="1">Überl!BC1844</f>
        <v>500</v>
      </c>
      <c r="O1843" s="12">
        <f ca="1">Überl!BD1844</f>
        <v>500</v>
      </c>
    </row>
    <row r="1844" spans="1:15" x14ac:dyDescent="0.2">
      <c r="A1844" s="154">
        <v>70417</v>
      </c>
      <c r="B1844" s="54" t="s">
        <v>286</v>
      </c>
      <c r="C1844" s="154">
        <f t="shared" si="30"/>
        <v>7</v>
      </c>
      <c r="E1844" s="12">
        <v>1822</v>
      </c>
      <c r="F1844" s="12">
        <v>1724</v>
      </c>
      <c r="G1844" s="14">
        <v>291</v>
      </c>
      <c r="H1844" s="14">
        <v>1227</v>
      </c>
      <c r="I1844" s="14">
        <v>304</v>
      </c>
      <c r="J1844" s="13"/>
      <c r="K1844" s="12">
        <f ca="1">Überl!AZ1845</f>
        <v>4436</v>
      </c>
      <c r="L1844" s="12">
        <f ca="1">Überl!BA1845</f>
        <v>191790</v>
      </c>
      <c r="M1844" s="12">
        <f ca="1">Überl!BB1845</f>
        <v>509462</v>
      </c>
      <c r="N1844" s="12">
        <f ca="1">Überl!BC1845</f>
        <v>500</v>
      </c>
      <c r="O1844" s="12">
        <f ca="1">Überl!BD1845</f>
        <v>500</v>
      </c>
    </row>
    <row r="1845" spans="1:15" x14ac:dyDescent="0.2">
      <c r="A1845" s="154">
        <v>70418</v>
      </c>
      <c r="B1845" s="54" t="s">
        <v>285</v>
      </c>
      <c r="C1845" s="154">
        <f t="shared" si="30"/>
        <v>7</v>
      </c>
      <c r="E1845" s="12">
        <v>841</v>
      </c>
      <c r="F1845" s="12">
        <v>799</v>
      </c>
      <c r="G1845" s="14">
        <v>116</v>
      </c>
      <c r="H1845" s="14">
        <v>586</v>
      </c>
      <c r="I1845" s="14">
        <v>139</v>
      </c>
      <c r="J1845" s="13"/>
      <c r="K1845" s="12">
        <f ca="1">Überl!AZ1846</f>
        <v>5216</v>
      </c>
      <c r="L1845" s="12">
        <f ca="1">Überl!BA1846</f>
        <v>80372</v>
      </c>
      <c r="M1845" s="12">
        <f ca="1">Überl!BB1846</f>
        <v>67869</v>
      </c>
      <c r="N1845" s="12">
        <f ca="1">Überl!BC1846</f>
        <v>500</v>
      </c>
      <c r="O1845" s="12">
        <f ca="1">Überl!BD1846</f>
        <v>500</v>
      </c>
    </row>
    <row r="1846" spans="1:15" x14ac:dyDescent="0.2">
      <c r="A1846" s="154">
        <v>70419</v>
      </c>
      <c r="B1846" s="54" t="s">
        <v>284</v>
      </c>
      <c r="C1846" s="154">
        <f t="shared" si="30"/>
        <v>7</v>
      </c>
      <c r="E1846" s="12">
        <v>2038</v>
      </c>
      <c r="F1846" s="12">
        <v>1935</v>
      </c>
      <c r="G1846" s="14">
        <v>287</v>
      </c>
      <c r="H1846" s="14">
        <v>1356</v>
      </c>
      <c r="I1846" s="14">
        <v>395</v>
      </c>
      <c r="J1846" s="13"/>
      <c r="K1846" s="12">
        <f ca="1">Überl!AZ1847</f>
        <v>8545</v>
      </c>
      <c r="L1846" s="12">
        <f ca="1">Überl!BA1847</f>
        <v>218519</v>
      </c>
      <c r="M1846" s="12">
        <f ca="1">Überl!BB1847</f>
        <v>456026</v>
      </c>
      <c r="N1846" s="12">
        <f ca="1">Überl!BC1847</f>
        <v>500</v>
      </c>
      <c r="O1846" s="12">
        <f ca="1">Überl!BD1847</f>
        <v>500</v>
      </c>
    </row>
    <row r="1847" spans="1:15" x14ac:dyDescent="0.2">
      <c r="A1847" s="154">
        <v>70420</v>
      </c>
      <c r="B1847" s="54" t="s">
        <v>283</v>
      </c>
      <c r="C1847" s="154">
        <f t="shared" si="30"/>
        <v>7</v>
      </c>
      <c r="E1847" s="12">
        <v>3683</v>
      </c>
      <c r="F1847" s="12">
        <v>3646</v>
      </c>
      <c r="G1847" s="14">
        <v>493</v>
      </c>
      <c r="H1847" s="14">
        <v>2430</v>
      </c>
      <c r="I1847" s="14">
        <v>760</v>
      </c>
      <c r="J1847" s="13"/>
      <c r="K1847" s="12">
        <f ca="1">Überl!AZ1848</f>
        <v>6773</v>
      </c>
      <c r="L1847" s="12">
        <f ca="1">Überl!BA1848</f>
        <v>451081</v>
      </c>
      <c r="M1847" s="12">
        <f ca="1">Überl!BB1848</f>
        <v>701028</v>
      </c>
      <c r="N1847" s="12">
        <f ca="1">Überl!BC1848</f>
        <v>500</v>
      </c>
      <c r="O1847" s="12">
        <f ca="1">Überl!BD1848</f>
        <v>500</v>
      </c>
    </row>
    <row r="1848" spans="1:15" x14ac:dyDescent="0.2">
      <c r="A1848" s="154">
        <v>70501</v>
      </c>
      <c r="B1848" s="54" t="s">
        <v>282</v>
      </c>
      <c r="C1848" s="154">
        <f t="shared" si="30"/>
        <v>7</v>
      </c>
      <c r="E1848" s="12">
        <v>2550</v>
      </c>
      <c r="F1848" s="12">
        <v>2586</v>
      </c>
      <c r="G1848" s="14">
        <v>386</v>
      </c>
      <c r="H1848" s="14">
        <v>1677</v>
      </c>
      <c r="I1848" s="14">
        <v>487</v>
      </c>
      <c r="J1848" s="13"/>
      <c r="K1848" s="12">
        <f ca="1">Überl!AZ1849</f>
        <v>4976</v>
      </c>
      <c r="L1848" s="12">
        <f ca="1">Überl!BA1849</f>
        <v>340825</v>
      </c>
      <c r="M1848" s="12">
        <f ca="1">Überl!BB1849</f>
        <v>488218</v>
      </c>
      <c r="N1848" s="12">
        <f ca="1">Überl!BC1849</f>
        <v>500</v>
      </c>
      <c r="O1848" s="12">
        <f ca="1">Überl!BD1849</f>
        <v>500</v>
      </c>
    </row>
    <row r="1849" spans="1:15" x14ac:dyDescent="0.2">
      <c r="A1849" s="154">
        <v>70502</v>
      </c>
      <c r="B1849" s="54" t="s">
        <v>281</v>
      </c>
      <c r="C1849" s="154">
        <f t="shared" si="30"/>
        <v>7</v>
      </c>
      <c r="E1849" s="12">
        <v>986</v>
      </c>
      <c r="F1849" s="12">
        <v>994</v>
      </c>
      <c r="G1849" s="14">
        <v>152</v>
      </c>
      <c r="H1849" s="14">
        <v>696</v>
      </c>
      <c r="I1849" s="14">
        <v>138</v>
      </c>
      <c r="J1849" s="13"/>
      <c r="K1849" s="12">
        <f ca="1">Überl!AZ1850</f>
        <v>1727</v>
      </c>
      <c r="L1849" s="12">
        <f ca="1">Überl!BA1850</f>
        <v>74634</v>
      </c>
      <c r="M1849" s="12">
        <f ca="1">Überl!BB1850</f>
        <v>98760</v>
      </c>
      <c r="N1849" s="12">
        <f ca="1">Überl!BC1850</f>
        <v>500</v>
      </c>
      <c r="O1849" s="12">
        <f ca="1">Überl!BD1850</f>
        <v>500</v>
      </c>
    </row>
    <row r="1850" spans="1:15" x14ac:dyDescent="0.2">
      <c r="A1850" s="154">
        <v>70503</v>
      </c>
      <c r="B1850" s="54" t="s">
        <v>280</v>
      </c>
      <c r="C1850" s="154">
        <f t="shared" si="30"/>
        <v>7</v>
      </c>
      <c r="E1850" s="12">
        <v>2786</v>
      </c>
      <c r="F1850" s="12">
        <v>2595</v>
      </c>
      <c r="G1850" s="14">
        <v>453</v>
      </c>
      <c r="H1850" s="14">
        <v>1852</v>
      </c>
      <c r="I1850" s="14">
        <v>481</v>
      </c>
      <c r="J1850" s="13"/>
      <c r="K1850" s="12">
        <f ca="1">Überl!AZ1851</f>
        <v>2679</v>
      </c>
      <c r="L1850" s="12">
        <f ca="1">Überl!BA1851</f>
        <v>200170</v>
      </c>
      <c r="M1850" s="12">
        <f ca="1">Überl!BB1851</f>
        <v>446573</v>
      </c>
      <c r="N1850" s="12">
        <f ca="1">Überl!BC1851</f>
        <v>500</v>
      </c>
      <c r="O1850" s="12">
        <f ca="1">Überl!BD1851</f>
        <v>500</v>
      </c>
    </row>
    <row r="1851" spans="1:15" x14ac:dyDescent="0.2">
      <c r="A1851" s="154">
        <v>70504</v>
      </c>
      <c r="B1851" s="54" t="s">
        <v>279</v>
      </c>
      <c r="C1851" s="154">
        <f t="shared" si="30"/>
        <v>7</v>
      </c>
      <c r="E1851" s="12">
        <v>1524</v>
      </c>
      <c r="F1851" s="12">
        <v>1517</v>
      </c>
      <c r="G1851" s="14">
        <v>229</v>
      </c>
      <c r="H1851" s="14">
        <v>981</v>
      </c>
      <c r="I1851" s="14">
        <v>314</v>
      </c>
      <c r="J1851" s="13"/>
      <c r="K1851" s="12">
        <f ca="1">Überl!AZ1852</f>
        <v>12616</v>
      </c>
      <c r="L1851" s="12">
        <f ca="1">Überl!BA1852</f>
        <v>93957</v>
      </c>
      <c r="M1851" s="12">
        <f ca="1">Überl!BB1852</f>
        <v>64534</v>
      </c>
      <c r="N1851" s="12">
        <f ca="1">Überl!BC1852</f>
        <v>500</v>
      </c>
      <c r="O1851" s="12">
        <f ca="1">Überl!BD1852</f>
        <v>500</v>
      </c>
    </row>
    <row r="1852" spans="1:15" x14ac:dyDescent="0.2">
      <c r="A1852" s="154">
        <v>70505</v>
      </c>
      <c r="B1852" s="54" t="s">
        <v>278</v>
      </c>
      <c r="C1852" s="154">
        <f t="shared" si="30"/>
        <v>7</v>
      </c>
      <c r="E1852" s="12">
        <v>3491</v>
      </c>
      <c r="F1852" s="12">
        <v>3342</v>
      </c>
      <c r="G1852" s="14">
        <v>542</v>
      </c>
      <c r="H1852" s="14">
        <v>2390</v>
      </c>
      <c r="I1852" s="14">
        <v>559</v>
      </c>
      <c r="J1852" s="13"/>
      <c r="K1852" s="12">
        <f ca="1">Überl!AZ1853</f>
        <v>8551</v>
      </c>
      <c r="L1852" s="12">
        <f ca="1">Überl!BA1853</f>
        <v>211622</v>
      </c>
      <c r="M1852" s="12">
        <f ca="1">Überl!BB1853</f>
        <v>226403</v>
      </c>
      <c r="N1852" s="12">
        <f ca="1">Überl!BC1853</f>
        <v>500</v>
      </c>
      <c r="O1852" s="12">
        <f ca="1">Überl!BD1853</f>
        <v>500</v>
      </c>
    </row>
    <row r="1853" spans="1:15" x14ac:dyDescent="0.2">
      <c r="A1853" s="154">
        <v>70506</v>
      </c>
      <c r="B1853" s="54" t="s">
        <v>277</v>
      </c>
      <c r="C1853" s="154">
        <f t="shared" si="30"/>
        <v>7</v>
      </c>
      <c r="E1853" s="12">
        <v>3001</v>
      </c>
      <c r="F1853" s="12">
        <v>2873</v>
      </c>
      <c r="G1853" s="14">
        <v>400</v>
      </c>
      <c r="H1853" s="14">
        <v>2058</v>
      </c>
      <c r="I1853" s="14">
        <v>543</v>
      </c>
      <c r="J1853" s="13"/>
      <c r="K1853" s="12">
        <f ca="1">Überl!AZ1854</f>
        <v>1881</v>
      </c>
      <c r="L1853" s="12">
        <f ca="1">Überl!BA1854</f>
        <v>332137</v>
      </c>
      <c r="M1853" s="12">
        <f ca="1">Überl!BB1854</f>
        <v>1657305</v>
      </c>
      <c r="N1853" s="12">
        <f ca="1">Überl!BC1854</f>
        <v>500</v>
      </c>
      <c r="O1853" s="12">
        <f ca="1">Überl!BD1854</f>
        <v>500</v>
      </c>
    </row>
    <row r="1854" spans="1:15" x14ac:dyDescent="0.2">
      <c r="A1854" s="154">
        <v>70508</v>
      </c>
      <c r="B1854" s="54" t="s">
        <v>276</v>
      </c>
      <c r="C1854" s="154">
        <f t="shared" si="30"/>
        <v>7</v>
      </c>
      <c r="E1854" s="12">
        <v>5617</v>
      </c>
      <c r="F1854" s="12">
        <v>5395</v>
      </c>
      <c r="G1854" s="14">
        <v>854</v>
      </c>
      <c r="H1854" s="14">
        <v>3734</v>
      </c>
      <c r="I1854" s="14">
        <v>1029</v>
      </c>
      <c r="J1854" s="13"/>
      <c r="K1854" s="12">
        <f ca="1">Überl!AZ1855</f>
        <v>19838</v>
      </c>
      <c r="L1854" s="12">
        <f ca="1">Überl!BA1855</f>
        <v>417326</v>
      </c>
      <c r="M1854" s="12">
        <f ca="1">Überl!BB1855</f>
        <v>1918000</v>
      </c>
      <c r="N1854" s="12">
        <f ca="1">Überl!BC1855</f>
        <v>500</v>
      </c>
      <c r="O1854" s="12">
        <f ca="1">Überl!BD1855</f>
        <v>500</v>
      </c>
    </row>
    <row r="1855" spans="1:15" x14ac:dyDescent="0.2">
      <c r="A1855" s="154">
        <v>70509</v>
      </c>
      <c r="B1855" s="54" t="s">
        <v>275</v>
      </c>
      <c r="C1855" s="154">
        <f t="shared" si="30"/>
        <v>7</v>
      </c>
      <c r="E1855" s="12">
        <v>2810</v>
      </c>
      <c r="F1855" s="12">
        <v>2718</v>
      </c>
      <c r="G1855" s="14">
        <v>377</v>
      </c>
      <c r="H1855" s="14">
        <v>1868</v>
      </c>
      <c r="I1855" s="14">
        <v>565</v>
      </c>
      <c r="J1855" s="13"/>
      <c r="K1855" s="12">
        <f ca="1">Überl!AZ1856</f>
        <v>5026</v>
      </c>
      <c r="L1855" s="12">
        <f ca="1">Überl!BA1856</f>
        <v>534906</v>
      </c>
      <c r="M1855" s="12">
        <f ca="1">Überl!BB1856</f>
        <v>1143364</v>
      </c>
      <c r="N1855" s="12">
        <f ca="1">Überl!BC1856</f>
        <v>500</v>
      </c>
      <c r="O1855" s="12">
        <f ca="1">Überl!BD1856</f>
        <v>500</v>
      </c>
    </row>
    <row r="1856" spans="1:15" x14ac:dyDescent="0.2">
      <c r="A1856" s="154">
        <v>70510</v>
      </c>
      <c r="B1856" s="54" t="s">
        <v>274</v>
      </c>
      <c r="C1856" s="154">
        <f t="shared" si="30"/>
        <v>7</v>
      </c>
      <c r="E1856" s="12">
        <v>1566</v>
      </c>
      <c r="F1856" s="12">
        <v>1470</v>
      </c>
      <c r="G1856" s="14">
        <v>251</v>
      </c>
      <c r="H1856" s="14">
        <v>1047</v>
      </c>
      <c r="I1856" s="14">
        <v>268</v>
      </c>
      <c r="J1856" s="13"/>
      <c r="K1856" s="12">
        <f ca="1">Überl!AZ1857</f>
        <v>5453</v>
      </c>
      <c r="L1856" s="12">
        <f ca="1">Überl!BA1857</f>
        <v>107712</v>
      </c>
      <c r="M1856" s="12">
        <f ca="1">Überl!BB1857</f>
        <v>405131</v>
      </c>
      <c r="N1856" s="12">
        <f ca="1">Überl!BC1857</f>
        <v>500</v>
      </c>
      <c r="O1856" s="12">
        <f ca="1">Überl!BD1857</f>
        <v>500</v>
      </c>
    </row>
    <row r="1857" spans="1:15" x14ac:dyDescent="0.2">
      <c r="A1857" s="154">
        <v>70511</v>
      </c>
      <c r="B1857" s="54" t="s">
        <v>273</v>
      </c>
      <c r="C1857" s="154">
        <f t="shared" si="30"/>
        <v>7</v>
      </c>
      <c r="E1857" s="12">
        <v>5864</v>
      </c>
      <c r="F1857" s="12">
        <v>5554</v>
      </c>
      <c r="G1857" s="14">
        <v>913</v>
      </c>
      <c r="H1857" s="14">
        <v>3875</v>
      </c>
      <c r="I1857" s="14">
        <v>1076</v>
      </c>
      <c r="J1857" s="13"/>
      <c r="K1857" s="12">
        <f ca="1">Überl!AZ1858</f>
        <v>4419</v>
      </c>
      <c r="L1857" s="12">
        <f ca="1">Überl!BA1858</f>
        <v>445443</v>
      </c>
      <c r="M1857" s="12">
        <f ca="1">Überl!BB1858</f>
        <v>2347325</v>
      </c>
      <c r="N1857" s="12">
        <f ca="1">Überl!BC1858</f>
        <v>500</v>
      </c>
      <c r="O1857" s="12">
        <f ca="1">Überl!BD1858</f>
        <v>500</v>
      </c>
    </row>
    <row r="1858" spans="1:15" x14ac:dyDescent="0.2">
      <c r="A1858" s="154">
        <v>70512</v>
      </c>
      <c r="B1858" s="54" t="s">
        <v>272</v>
      </c>
      <c r="C1858" s="154">
        <f t="shared" si="30"/>
        <v>7</v>
      </c>
      <c r="E1858" s="12">
        <v>4928</v>
      </c>
      <c r="F1858" s="12">
        <v>4688</v>
      </c>
      <c r="G1858" s="14">
        <v>726</v>
      </c>
      <c r="H1858" s="14">
        <v>3305</v>
      </c>
      <c r="I1858" s="14">
        <v>897</v>
      </c>
      <c r="J1858" s="13"/>
      <c r="K1858" s="12">
        <f ca="1">Überl!AZ1859</f>
        <v>5224</v>
      </c>
      <c r="L1858" s="12">
        <f ca="1">Überl!BA1859</f>
        <v>410263</v>
      </c>
      <c r="M1858" s="12">
        <f ca="1">Überl!BB1859</f>
        <v>1391473</v>
      </c>
      <c r="N1858" s="12">
        <f ca="1">Überl!BC1859</f>
        <v>500</v>
      </c>
      <c r="O1858" s="12">
        <f ca="1">Überl!BD1859</f>
        <v>500</v>
      </c>
    </row>
    <row r="1859" spans="1:15" x14ac:dyDescent="0.2">
      <c r="A1859" s="154">
        <v>70513</v>
      </c>
      <c r="B1859" s="54" t="s">
        <v>271</v>
      </c>
      <c r="C1859" s="154">
        <f t="shared" si="30"/>
        <v>7</v>
      </c>
      <c r="E1859" s="12">
        <v>19385</v>
      </c>
      <c r="F1859" s="12">
        <v>18405</v>
      </c>
      <c r="G1859" s="14">
        <v>2856</v>
      </c>
      <c r="H1859" s="14">
        <v>13263</v>
      </c>
      <c r="I1859" s="14">
        <v>3266</v>
      </c>
      <c r="J1859" s="13"/>
      <c r="K1859" s="12">
        <f ca="1">Überl!AZ1860</f>
        <v>5614</v>
      </c>
      <c r="L1859" s="12">
        <f ca="1">Überl!BA1860</f>
        <v>1432359</v>
      </c>
      <c r="M1859" s="12">
        <f ca="1">Überl!BB1860</f>
        <v>8834737</v>
      </c>
      <c r="N1859" s="12">
        <f ca="1">Überl!BC1860</f>
        <v>500</v>
      </c>
      <c r="O1859" s="12">
        <f ca="1">Überl!BD1860</f>
        <v>500</v>
      </c>
    </row>
    <row r="1860" spans="1:15" x14ac:dyDescent="0.2">
      <c r="A1860" s="154">
        <v>70514</v>
      </c>
      <c r="B1860" s="54" t="s">
        <v>270</v>
      </c>
      <c r="C1860" s="154">
        <f t="shared" si="30"/>
        <v>7</v>
      </c>
      <c r="E1860" s="12">
        <v>4599</v>
      </c>
      <c r="F1860" s="12">
        <v>4164</v>
      </c>
      <c r="G1860" s="14">
        <v>750</v>
      </c>
      <c r="H1860" s="14">
        <v>3090</v>
      </c>
      <c r="I1860" s="14">
        <v>759</v>
      </c>
      <c r="J1860" s="13"/>
      <c r="K1860" s="12">
        <f ca="1">Überl!AZ1861</f>
        <v>5968</v>
      </c>
      <c r="L1860" s="12">
        <f ca="1">Überl!BA1861</f>
        <v>408243</v>
      </c>
      <c r="M1860" s="12">
        <f ca="1">Überl!BB1861</f>
        <v>8410953</v>
      </c>
      <c r="N1860" s="12">
        <f ca="1">Überl!BC1861</f>
        <v>500</v>
      </c>
      <c r="O1860" s="12">
        <f ca="1">Überl!BD1861</f>
        <v>350</v>
      </c>
    </row>
    <row r="1861" spans="1:15" x14ac:dyDescent="0.2">
      <c r="A1861" s="154">
        <v>70515</v>
      </c>
      <c r="B1861" s="54" t="s">
        <v>269</v>
      </c>
      <c r="C1861" s="154">
        <f t="shared" si="30"/>
        <v>7</v>
      </c>
      <c r="E1861" s="12">
        <v>4163</v>
      </c>
      <c r="F1861" s="12">
        <v>3861</v>
      </c>
      <c r="G1861" s="14">
        <v>688</v>
      </c>
      <c r="H1861" s="14">
        <v>2776</v>
      </c>
      <c r="I1861" s="14">
        <v>699</v>
      </c>
      <c r="J1861" s="13"/>
      <c r="K1861" s="12">
        <f ca="1">Überl!AZ1862</f>
        <v>7619</v>
      </c>
      <c r="L1861" s="12">
        <f ca="1">Überl!BA1862</f>
        <v>412641</v>
      </c>
      <c r="M1861" s="12">
        <f ca="1">Überl!BB1862</f>
        <v>4697767</v>
      </c>
      <c r="N1861" s="12">
        <f ca="1">Überl!BC1862</f>
        <v>500</v>
      </c>
      <c r="O1861" s="12">
        <f ca="1">Überl!BD1862</f>
        <v>500</v>
      </c>
    </row>
    <row r="1862" spans="1:15" x14ac:dyDescent="0.2">
      <c r="A1862" s="154">
        <v>70516</v>
      </c>
      <c r="B1862" s="54" t="s">
        <v>268</v>
      </c>
      <c r="C1862" s="154">
        <f t="shared" si="30"/>
        <v>7</v>
      </c>
      <c r="E1862" s="12">
        <v>392</v>
      </c>
      <c r="F1862" s="12">
        <v>352</v>
      </c>
      <c r="G1862" s="14">
        <v>74</v>
      </c>
      <c r="H1862" s="14">
        <v>272</v>
      </c>
      <c r="I1862" s="14">
        <v>46</v>
      </c>
      <c r="J1862" s="13"/>
      <c r="K1862" s="12">
        <f ca="1">Überl!AZ1863</f>
        <v>849</v>
      </c>
      <c r="L1862" s="12">
        <f ca="1">Überl!BA1863</f>
        <v>27832</v>
      </c>
      <c r="M1862" s="12">
        <f ca="1">Überl!BB1863</f>
        <v>55128</v>
      </c>
      <c r="N1862" s="12">
        <f ca="1">Überl!BC1863</f>
        <v>500</v>
      </c>
      <c r="O1862" s="12">
        <f ca="1">Überl!BD1863</f>
        <v>500</v>
      </c>
    </row>
    <row r="1863" spans="1:15" x14ac:dyDescent="0.2">
      <c r="A1863" s="154">
        <v>70517</v>
      </c>
      <c r="B1863" s="54" t="s">
        <v>267</v>
      </c>
      <c r="C1863" s="154">
        <f t="shared" si="30"/>
        <v>7</v>
      </c>
      <c r="E1863" s="12">
        <v>3343</v>
      </c>
      <c r="F1863" s="12">
        <v>3236</v>
      </c>
      <c r="G1863" s="14">
        <v>528</v>
      </c>
      <c r="H1863" s="14">
        <v>2289</v>
      </c>
      <c r="I1863" s="14">
        <v>526</v>
      </c>
      <c r="J1863" s="13"/>
      <c r="K1863" s="12">
        <f ca="1">Überl!AZ1864</f>
        <v>5262</v>
      </c>
      <c r="L1863" s="12">
        <f ca="1">Überl!BA1864</f>
        <v>192664</v>
      </c>
      <c r="M1863" s="12">
        <f ca="1">Überl!BB1864</f>
        <v>545726</v>
      </c>
      <c r="N1863" s="12">
        <f ca="1">Überl!BC1864</f>
        <v>500</v>
      </c>
      <c r="O1863" s="12">
        <f ca="1">Überl!BD1864</f>
        <v>500</v>
      </c>
    </row>
    <row r="1864" spans="1:15" x14ac:dyDescent="0.2">
      <c r="A1864" s="154">
        <v>70518</v>
      </c>
      <c r="B1864" s="54" t="s">
        <v>266</v>
      </c>
      <c r="C1864" s="154">
        <f t="shared" si="30"/>
        <v>7</v>
      </c>
      <c r="E1864" s="12">
        <v>2767</v>
      </c>
      <c r="F1864" s="12">
        <v>2641</v>
      </c>
      <c r="G1864" s="14">
        <v>438</v>
      </c>
      <c r="H1864" s="14">
        <v>1832</v>
      </c>
      <c r="I1864" s="14">
        <v>497</v>
      </c>
      <c r="J1864" s="13"/>
      <c r="K1864" s="12">
        <f ca="1">Überl!AZ1865</f>
        <v>2228</v>
      </c>
      <c r="L1864" s="12">
        <f ca="1">Überl!BA1865</f>
        <v>218661</v>
      </c>
      <c r="M1864" s="12">
        <f ca="1">Überl!BB1865</f>
        <v>822611</v>
      </c>
      <c r="N1864" s="12">
        <f ca="1">Überl!BC1865</f>
        <v>500</v>
      </c>
      <c r="O1864" s="12">
        <f ca="1">Überl!BD1865</f>
        <v>500</v>
      </c>
    </row>
    <row r="1865" spans="1:15" x14ac:dyDescent="0.2">
      <c r="A1865" s="154">
        <v>70519</v>
      </c>
      <c r="B1865" s="54" t="s">
        <v>265</v>
      </c>
      <c r="C1865" s="154">
        <f t="shared" si="30"/>
        <v>7</v>
      </c>
      <c r="E1865" s="12">
        <v>724</v>
      </c>
      <c r="F1865" s="12">
        <v>690</v>
      </c>
      <c r="G1865" s="14">
        <v>136</v>
      </c>
      <c r="H1865" s="14">
        <v>491</v>
      </c>
      <c r="I1865" s="14">
        <v>97</v>
      </c>
      <c r="J1865" s="13"/>
      <c r="K1865" s="12">
        <f ca="1">Überl!AZ1866</f>
        <v>3121</v>
      </c>
      <c r="L1865" s="12">
        <f ca="1">Überl!BA1866</f>
        <v>44994</v>
      </c>
      <c r="M1865" s="12">
        <f ca="1">Überl!BB1866</f>
        <v>22241</v>
      </c>
      <c r="N1865" s="12">
        <f ca="1">Überl!BC1866</f>
        <v>500</v>
      </c>
      <c r="O1865" s="12">
        <f ca="1">Überl!BD1866</f>
        <v>500</v>
      </c>
    </row>
    <row r="1866" spans="1:15" x14ac:dyDescent="0.2">
      <c r="A1866" s="154">
        <v>70520</v>
      </c>
      <c r="B1866" s="54" t="s">
        <v>264</v>
      </c>
      <c r="C1866" s="154">
        <f t="shared" si="30"/>
        <v>7</v>
      </c>
      <c r="E1866" s="12">
        <v>2520</v>
      </c>
      <c r="F1866" s="12">
        <v>2400</v>
      </c>
      <c r="G1866" s="14">
        <v>431</v>
      </c>
      <c r="H1866" s="14">
        <v>1740</v>
      </c>
      <c r="I1866" s="14">
        <v>349</v>
      </c>
      <c r="J1866" s="13"/>
      <c r="K1866" s="12">
        <f ca="1">Überl!AZ1867</f>
        <v>4766</v>
      </c>
      <c r="L1866" s="12">
        <f ca="1">Überl!BA1867</f>
        <v>190776</v>
      </c>
      <c r="M1866" s="12">
        <f ca="1">Überl!BB1867</f>
        <v>1347048</v>
      </c>
      <c r="N1866" s="12">
        <f ca="1">Überl!BC1867</f>
        <v>500</v>
      </c>
      <c r="O1866" s="12">
        <f ca="1">Überl!BD1867</f>
        <v>500</v>
      </c>
    </row>
    <row r="1867" spans="1:15" x14ac:dyDescent="0.2">
      <c r="A1867" s="154">
        <v>70521</v>
      </c>
      <c r="B1867" s="54" t="s">
        <v>263</v>
      </c>
      <c r="C1867" s="154">
        <f t="shared" si="30"/>
        <v>7</v>
      </c>
      <c r="E1867" s="12">
        <v>413</v>
      </c>
      <c r="F1867" s="12">
        <v>400</v>
      </c>
      <c r="G1867" s="14">
        <v>56</v>
      </c>
      <c r="H1867" s="14">
        <v>282</v>
      </c>
      <c r="I1867" s="14">
        <v>75</v>
      </c>
      <c r="J1867" s="13"/>
      <c r="K1867" s="12">
        <f ca="1">Überl!AZ1868</f>
        <v>0</v>
      </c>
      <c r="L1867" s="12">
        <f ca="1">Überl!BA1868</f>
        <v>21870</v>
      </c>
      <c r="M1867" s="12">
        <f ca="1">Überl!BB1868</f>
        <v>198242</v>
      </c>
      <c r="N1867" s="12">
        <f ca="1">Überl!BC1868</f>
        <v>500</v>
      </c>
      <c r="O1867" s="12">
        <f ca="1">Überl!BD1868</f>
        <v>500</v>
      </c>
    </row>
    <row r="1868" spans="1:15" x14ac:dyDescent="0.2">
      <c r="A1868" s="154">
        <v>70522</v>
      </c>
      <c r="B1868" s="54" t="s">
        <v>262</v>
      </c>
      <c r="C1868" s="154">
        <f t="shared" si="30"/>
        <v>7</v>
      </c>
      <c r="E1868" s="12">
        <v>2767</v>
      </c>
      <c r="F1868" s="12">
        <v>2735</v>
      </c>
      <c r="G1868" s="14">
        <v>428</v>
      </c>
      <c r="H1868" s="14">
        <v>1859</v>
      </c>
      <c r="I1868" s="14">
        <v>480</v>
      </c>
      <c r="J1868" s="13"/>
      <c r="K1868" s="12">
        <f ca="1">Überl!AZ1869</f>
        <v>4443</v>
      </c>
      <c r="L1868" s="12">
        <f ca="1">Überl!BA1869</f>
        <v>246992</v>
      </c>
      <c r="M1868" s="12">
        <f ca="1">Überl!BB1869</f>
        <v>560374</v>
      </c>
      <c r="N1868" s="12">
        <f ca="1">Überl!BC1869</f>
        <v>500</v>
      </c>
      <c r="O1868" s="12">
        <f ca="1">Überl!BD1869</f>
        <v>500</v>
      </c>
    </row>
    <row r="1869" spans="1:15" x14ac:dyDescent="0.2">
      <c r="A1869" s="154">
        <v>70523</v>
      </c>
      <c r="B1869" s="54" t="s">
        <v>261</v>
      </c>
      <c r="C1869" s="154">
        <f t="shared" si="30"/>
        <v>7</v>
      </c>
      <c r="E1869" s="12">
        <v>522</v>
      </c>
      <c r="F1869" s="12">
        <v>475</v>
      </c>
      <c r="G1869" s="14">
        <v>99</v>
      </c>
      <c r="H1869" s="14">
        <v>342</v>
      </c>
      <c r="I1869" s="14">
        <v>81</v>
      </c>
      <c r="J1869" s="13"/>
      <c r="K1869" s="12">
        <f ca="1">Überl!AZ1870</f>
        <v>3954</v>
      </c>
      <c r="L1869" s="12">
        <f ca="1">Überl!BA1870</f>
        <v>28196</v>
      </c>
      <c r="M1869" s="12">
        <f ca="1">Überl!BB1870</f>
        <v>18991</v>
      </c>
      <c r="N1869" s="12">
        <f ca="1">Überl!BC1870</f>
        <v>500</v>
      </c>
      <c r="O1869" s="12">
        <f ca="1">Überl!BD1870</f>
        <v>500</v>
      </c>
    </row>
    <row r="1870" spans="1:15" x14ac:dyDescent="0.2">
      <c r="A1870" s="154">
        <v>70524</v>
      </c>
      <c r="B1870" s="54" t="s">
        <v>260</v>
      </c>
      <c r="C1870" s="154">
        <f t="shared" si="30"/>
        <v>7</v>
      </c>
      <c r="E1870" s="12">
        <v>1463</v>
      </c>
      <c r="F1870" s="12">
        <v>1359</v>
      </c>
      <c r="G1870" s="14">
        <v>198</v>
      </c>
      <c r="H1870" s="14">
        <v>967</v>
      </c>
      <c r="I1870" s="14">
        <v>298</v>
      </c>
      <c r="J1870" s="13"/>
      <c r="K1870" s="12">
        <f ca="1">Überl!AZ1871</f>
        <v>3930</v>
      </c>
      <c r="L1870" s="12">
        <f ca="1">Überl!BA1871</f>
        <v>182340</v>
      </c>
      <c r="M1870" s="12">
        <f ca="1">Überl!BB1871</f>
        <v>306060</v>
      </c>
      <c r="N1870" s="12">
        <f ca="1">Überl!BC1871</f>
        <v>500</v>
      </c>
      <c r="O1870" s="12">
        <f ca="1">Überl!BD1871</f>
        <v>500</v>
      </c>
    </row>
    <row r="1871" spans="1:15" x14ac:dyDescent="0.2">
      <c r="A1871" s="154">
        <v>70525</v>
      </c>
      <c r="B1871" s="54" t="s">
        <v>259</v>
      </c>
      <c r="C1871" s="154">
        <f t="shared" si="30"/>
        <v>7</v>
      </c>
      <c r="E1871" s="12">
        <v>2506</v>
      </c>
      <c r="F1871" s="12">
        <v>2330</v>
      </c>
      <c r="G1871" s="14">
        <v>418</v>
      </c>
      <c r="H1871" s="14">
        <v>1672</v>
      </c>
      <c r="I1871" s="14">
        <v>416</v>
      </c>
      <c r="J1871" s="13"/>
      <c r="K1871" s="12">
        <f ca="1">Überl!AZ1872</f>
        <v>5455</v>
      </c>
      <c r="L1871" s="12">
        <f ca="1">Überl!BA1872</f>
        <v>177986</v>
      </c>
      <c r="M1871" s="12">
        <f ca="1">Überl!BB1872</f>
        <v>777246</v>
      </c>
      <c r="N1871" s="12">
        <f ca="1">Überl!BC1872</f>
        <v>500</v>
      </c>
      <c r="O1871" s="12">
        <f ca="1">Überl!BD1872</f>
        <v>500</v>
      </c>
    </row>
    <row r="1872" spans="1:15" x14ac:dyDescent="0.2">
      <c r="A1872" s="154">
        <v>70526</v>
      </c>
      <c r="B1872" s="54" t="s">
        <v>258</v>
      </c>
      <c r="C1872" s="154">
        <f t="shared" si="30"/>
        <v>7</v>
      </c>
      <c r="E1872" s="12">
        <v>3666</v>
      </c>
      <c r="F1872" s="12">
        <v>3535</v>
      </c>
      <c r="G1872" s="14">
        <v>608</v>
      </c>
      <c r="H1872" s="14">
        <v>2442</v>
      </c>
      <c r="I1872" s="14">
        <v>616</v>
      </c>
      <c r="J1872" s="13"/>
      <c r="K1872" s="12">
        <f ca="1">Überl!AZ1873</f>
        <v>9229</v>
      </c>
      <c r="L1872" s="12">
        <f ca="1">Überl!BA1873</f>
        <v>426739</v>
      </c>
      <c r="M1872" s="12">
        <f ca="1">Überl!BB1873</f>
        <v>1034131</v>
      </c>
      <c r="N1872" s="12">
        <f ca="1">Überl!BC1873</f>
        <v>500</v>
      </c>
      <c r="O1872" s="12">
        <f ca="1">Überl!BD1873</f>
        <v>500</v>
      </c>
    </row>
    <row r="1873" spans="1:15" x14ac:dyDescent="0.2">
      <c r="A1873" s="154">
        <v>70527</v>
      </c>
      <c r="B1873" s="54" t="s">
        <v>257</v>
      </c>
      <c r="C1873" s="154">
        <f t="shared" si="30"/>
        <v>7</v>
      </c>
      <c r="E1873" s="12">
        <v>3010</v>
      </c>
      <c r="F1873" s="12">
        <v>2881</v>
      </c>
      <c r="G1873" s="14">
        <v>483</v>
      </c>
      <c r="H1873" s="14">
        <v>1953</v>
      </c>
      <c r="I1873" s="14">
        <v>574</v>
      </c>
      <c r="J1873" s="13"/>
      <c r="K1873" s="12">
        <f ca="1">Überl!AZ1874</f>
        <v>14427</v>
      </c>
      <c r="L1873" s="12">
        <f ca="1">Überl!BA1874</f>
        <v>302080</v>
      </c>
      <c r="M1873" s="12">
        <f ca="1">Überl!BB1874</f>
        <v>467625</v>
      </c>
      <c r="N1873" s="12">
        <f ca="1">Überl!BC1874</f>
        <v>500</v>
      </c>
      <c r="O1873" s="12">
        <f ca="1">Überl!BD1874</f>
        <v>500</v>
      </c>
    </row>
    <row r="1874" spans="1:15" x14ac:dyDescent="0.2">
      <c r="A1874" s="154">
        <v>70528</v>
      </c>
      <c r="B1874" s="54" t="s">
        <v>256</v>
      </c>
      <c r="C1874" s="154">
        <f t="shared" si="30"/>
        <v>7</v>
      </c>
      <c r="E1874" s="12">
        <v>1908</v>
      </c>
      <c r="F1874" s="12">
        <v>1865</v>
      </c>
      <c r="G1874" s="14">
        <v>301</v>
      </c>
      <c r="H1874" s="14">
        <v>1272</v>
      </c>
      <c r="I1874" s="14">
        <v>335</v>
      </c>
      <c r="J1874" s="13"/>
      <c r="K1874" s="12">
        <f ca="1">Überl!AZ1875</f>
        <v>5310</v>
      </c>
      <c r="L1874" s="12">
        <f ca="1">Überl!BA1875</f>
        <v>149139</v>
      </c>
      <c r="M1874" s="12">
        <f ca="1">Überl!BB1875</f>
        <v>93780</v>
      </c>
      <c r="N1874" s="12">
        <f ca="1">Überl!BC1875</f>
        <v>500</v>
      </c>
      <c r="O1874" s="12">
        <f ca="1">Überl!BD1875</f>
        <v>500</v>
      </c>
    </row>
    <row r="1875" spans="1:15" x14ac:dyDescent="0.2">
      <c r="A1875" s="154">
        <v>70529</v>
      </c>
      <c r="B1875" s="54" t="s">
        <v>255</v>
      </c>
      <c r="C1875" s="154">
        <f t="shared" ref="C1875:C1938" si="31">INT(A1875/10000)</f>
        <v>7</v>
      </c>
      <c r="E1875" s="12">
        <v>1912</v>
      </c>
      <c r="F1875" s="12">
        <v>1843</v>
      </c>
      <c r="G1875" s="14">
        <v>291</v>
      </c>
      <c r="H1875" s="14">
        <v>1286</v>
      </c>
      <c r="I1875" s="14">
        <v>335</v>
      </c>
      <c r="J1875" s="13"/>
      <c r="K1875" s="12">
        <f ca="1">Überl!AZ1876</f>
        <v>5694</v>
      </c>
      <c r="L1875" s="12">
        <f ca="1">Überl!BA1876</f>
        <v>257375</v>
      </c>
      <c r="M1875" s="12">
        <f ca="1">Überl!BB1876</f>
        <v>388195</v>
      </c>
      <c r="N1875" s="12">
        <f ca="1">Überl!BC1876</f>
        <v>500</v>
      </c>
      <c r="O1875" s="12">
        <f ca="1">Überl!BD1876</f>
        <v>500</v>
      </c>
    </row>
    <row r="1876" spans="1:15" x14ac:dyDescent="0.2">
      <c r="A1876" s="154">
        <v>70530</v>
      </c>
      <c r="B1876" s="54" t="s">
        <v>254</v>
      </c>
      <c r="C1876" s="154">
        <f t="shared" si="31"/>
        <v>7</v>
      </c>
      <c r="E1876" s="12">
        <v>4266</v>
      </c>
      <c r="F1876" s="12">
        <v>4204</v>
      </c>
      <c r="G1876" s="14">
        <v>680</v>
      </c>
      <c r="H1876" s="14">
        <v>2844</v>
      </c>
      <c r="I1876" s="14">
        <v>742</v>
      </c>
      <c r="J1876" s="13"/>
      <c r="K1876" s="12">
        <f ca="1">Überl!AZ1877</f>
        <v>10463</v>
      </c>
      <c r="L1876" s="12">
        <f ca="1">Überl!BA1877</f>
        <v>484374</v>
      </c>
      <c r="M1876" s="12">
        <f ca="1">Überl!BB1877</f>
        <v>686848</v>
      </c>
      <c r="N1876" s="12">
        <f ca="1">Überl!BC1877</f>
        <v>500</v>
      </c>
      <c r="O1876" s="12">
        <f ca="1">Überl!BD1877</f>
        <v>500</v>
      </c>
    </row>
    <row r="1877" spans="1:15" x14ac:dyDescent="0.2">
      <c r="A1877" s="154">
        <v>70531</v>
      </c>
      <c r="B1877" s="54" t="s">
        <v>253</v>
      </c>
      <c r="C1877" s="154">
        <f t="shared" si="31"/>
        <v>7</v>
      </c>
      <c r="E1877" s="12">
        <v>13979</v>
      </c>
      <c r="F1877" s="12">
        <v>13020</v>
      </c>
      <c r="G1877" s="14">
        <v>2162</v>
      </c>
      <c r="H1877" s="14">
        <v>9575</v>
      </c>
      <c r="I1877" s="14">
        <v>2242</v>
      </c>
      <c r="J1877" s="13"/>
      <c r="K1877" s="12">
        <f ca="1">Überl!AZ1878</f>
        <v>6601</v>
      </c>
      <c r="L1877" s="12">
        <f ca="1">Überl!BA1878</f>
        <v>1251507</v>
      </c>
      <c r="M1877" s="12">
        <f ca="1">Überl!BB1878</f>
        <v>7192714</v>
      </c>
      <c r="N1877" s="12">
        <f ca="1">Überl!BC1878</f>
        <v>500</v>
      </c>
      <c r="O1877" s="12">
        <f ca="1">Überl!BD1878</f>
        <v>500</v>
      </c>
    </row>
    <row r="1878" spans="1:15" x14ac:dyDescent="0.2">
      <c r="A1878" s="154">
        <v>70601</v>
      </c>
      <c r="B1878" s="54" t="s">
        <v>252</v>
      </c>
      <c r="C1878" s="154">
        <f t="shared" si="31"/>
        <v>7</v>
      </c>
      <c r="E1878" s="12">
        <v>378</v>
      </c>
      <c r="F1878" s="12">
        <v>369</v>
      </c>
      <c r="G1878" s="14">
        <v>80</v>
      </c>
      <c r="H1878" s="14">
        <v>246</v>
      </c>
      <c r="I1878" s="14">
        <v>52</v>
      </c>
      <c r="J1878" s="13"/>
      <c r="K1878" s="12">
        <f ca="1">Überl!AZ1879</f>
        <v>743</v>
      </c>
      <c r="L1878" s="12">
        <f ca="1">Überl!BA1879</f>
        <v>12137</v>
      </c>
      <c r="M1878" s="12">
        <f ca="1">Überl!BB1879</f>
        <v>21368</v>
      </c>
      <c r="N1878" s="12">
        <f ca="1">Überl!BC1879</f>
        <v>500</v>
      </c>
      <c r="O1878" s="12">
        <f ca="1">Überl!BD1879</f>
        <v>500</v>
      </c>
    </row>
    <row r="1879" spans="1:15" x14ac:dyDescent="0.2">
      <c r="A1879" s="154">
        <v>70602</v>
      </c>
      <c r="B1879" s="54" t="s">
        <v>251</v>
      </c>
      <c r="C1879" s="154">
        <f t="shared" si="31"/>
        <v>7</v>
      </c>
      <c r="E1879" s="12">
        <v>253</v>
      </c>
      <c r="F1879" s="12">
        <v>254</v>
      </c>
      <c r="G1879" s="14">
        <v>31</v>
      </c>
      <c r="H1879" s="14">
        <v>187</v>
      </c>
      <c r="I1879" s="14">
        <v>35</v>
      </c>
      <c r="J1879" s="13"/>
      <c r="K1879" s="12">
        <f ca="1">Überl!AZ1880</f>
        <v>1077</v>
      </c>
      <c r="L1879" s="12">
        <f ca="1">Überl!BA1880</f>
        <v>22436</v>
      </c>
      <c r="M1879" s="12">
        <f ca="1">Überl!BB1880</f>
        <v>49380</v>
      </c>
      <c r="N1879" s="12">
        <f ca="1">Überl!BC1880</f>
        <v>500</v>
      </c>
      <c r="O1879" s="12">
        <f ca="1">Überl!BD1880</f>
        <v>500</v>
      </c>
    </row>
    <row r="1880" spans="1:15" x14ac:dyDescent="0.2">
      <c r="A1880" s="154">
        <v>70603</v>
      </c>
      <c r="B1880" s="54" t="s">
        <v>250</v>
      </c>
      <c r="C1880" s="154">
        <f t="shared" si="31"/>
        <v>7</v>
      </c>
      <c r="E1880" s="12">
        <v>968</v>
      </c>
      <c r="F1880" s="12">
        <v>935</v>
      </c>
      <c r="G1880" s="14">
        <v>157</v>
      </c>
      <c r="H1880" s="14">
        <v>687</v>
      </c>
      <c r="I1880" s="14">
        <v>124</v>
      </c>
      <c r="J1880" s="13"/>
      <c r="K1880" s="12">
        <f ca="1">Überl!AZ1881</f>
        <v>1318</v>
      </c>
      <c r="L1880" s="12">
        <f ca="1">Überl!BA1881</f>
        <v>207210</v>
      </c>
      <c r="M1880" s="12">
        <f ca="1">Überl!BB1881</f>
        <v>1030389</v>
      </c>
      <c r="N1880" s="12">
        <f ca="1">Überl!BC1881</f>
        <v>500</v>
      </c>
      <c r="O1880" s="12">
        <f ca="1">Überl!BD1881</f>
        <v>500</v>
      </c>
    </row>
    <row r="1881" spans="1:15" x14ac:dyDescent="0.2">
      <c r="A1881" s="154">
        <v>70604</v>
      </c>
      <c r="B1881" s="54" t="s">
        <v>249</v>
      </c>
      <c r="C1881" s="154">
        <f t="shared" si="31"/>
        <v>7</v>
      </c>
      <c r="E1881" s="12">
        <v>3063</v>
      </c>
      <c r="F1881" s="12">
        <v>2908</v>
      </c>
      <c r="G1881" s="14">
        <v>553</v>
      </c>
      <c r="H1881" s="14">
        <v>2045</v>
      </c>
      <c r="I1881" s="14">
        <v>465</v>
      </c>
      <c r="J1881" s="13"/>
      <c r="K1881" s="12">
        <f ca="1">Überl!AZ1882</f>
        <v>5018</v>
      </c>
      <c r="L1881" s="12">
        <f ca="1">Überl!BA1882</f>
        <v>147616</v>
      </c>
      <c r="M1881" s="12">
        <f ca="1">Überl!BB1882</f>
        <v>358911</v>
      </c>
      <c r="N1881" s="12">
        <f ca="1">Überl!BC1882</f>
        <v>500</v>
      </c>
      <c r="O1881" s="12">
        <f ca="1">Überl!BD1882</f>
        <v>500</v>
      </c>
    </row>
    <row r="1882" spans="1:15" x14ac:dyDescent="0.2">
      <c r="A1882" s="154">
        <v>70605</v>
      </c>
      <c r="B1882" s="54" t="s">
        <v>248</v>
      </c>
      <c r="C1882" s="154">
        <f t="shared" si="31"/>
        <v>7</v>
      </c>
      <c r="E1882" s="12">
        <v>1003</v>
      </c>
      <c r="F1882" s="12">
        <v>938</v>
      </c>
      <c r="G1882" s="14">
        <v>151</v>
      </c>
      <c r="H1882" s="14">
        <v>664</v>
      </c>
      <c r="I1882" s="14">
        <v>188</v>
      </c>
      <c r="J1882" s="13"/>
      <c r="K1882" s="12">
        <f ca="1">Überl!AZ1883</f>
        <v>1149</v>
      </c>
      <c r="L1882" s="12">
        <f ca="1">Überl!BA1883</f>
        <v>66925</v>
      </c>
      <c r="M1882" s="12">
        <f ca="1">Überl!BB1883</f>
        <v>59828</v>
      </c>
      <c r="N1882" s="12">
        <f ca="1">Überl!BC1883</f>
        <v>500</v>
      </c>
      <c r="O1882" s="12">
        <f ca="1">Überl!BD1883</f>
        <v>500</v>
      </c>
    </row>
    <row r="1883" spans="1:15" x14ac:dyDescent="0.2">
      <c r="A1883" s="154">
        <v>70606</v>
      </c>
      <c r="B1883" s="54" t="s">
        <v>247</v>
      </c>
      <c r="C1883" s="154">
        <f t="shared" si="31"/>
        <v>7</v>
      </c>
      <c r="E1883" s="12">
        <v>771</v>
      </c>
      <c r="F1883" s="12">
        <v>778</v>
      </c>
      <c r="G1883" s="14">
        <v>112</v>
      </c>
      <c r="H1883" s="14">
        <v>541</v>
      </c>
      <c r="I1883" s="14">
        <v>118</v>
      </c>
      <c r="J1883" s="13"/>
      <c r="K1883" s="12">
        <f ca="1">Überl!AZ1884</f>
        <v>1592</v>
      </c>
      <c r="L1883" s="12">
        <f ca="1">Überl!BA1884</f>
        <v>210083</v>
      </c>
      <c r="M1883" s="12">
        <f ca="1">Überl!BB1884</f>
        <v>383360</v>
      </c>
      <c r="N1883" s="12">
        <f ca="1">Überl!BC1884</f>
        <v>500</v>
      </c>
      <c r="O1883" s="12">
        <f ca="1">Überl!BD1884</f>
        <v>500</v>
      </c>
    </row>
    <row r="1884" spans="1:15" x14ac:dyDescent="0.2">
      <c r="A1884" s="154">
        <v>70607</v>
      </c>
      <c r="B1884" s="54" t="s">
        <v>246</v>
      </c>
      <c r="C1884" s="154">
        <f t="shared" si="31"/>
        <v>7</v>
      </c>
      <c r="E1884" s="12">
        <v>1385</v>
      </c>
      <c r="F1884" s="12">
        <v>1397</v>
      </c>
      <c r="G1884" s="14">
        <v>234</v>
      </c>
      <c r="H1884" s="14">
        <v>870</v>
      </c>
      <c r="I1884" s="14">
        <v>281</v>
      </c>
      <c r="J1884" s="13"/>
      <c r="K1884" s="12">
        <f ca="1">Überl!AZ1885</f>
        <v>895</v>
      </c>
      <c r="L1884" s="12">
        <f ca="1">Überl!BA1885</f>
        <v>78390</v>
      </c>
      <c r="M1884" s="12">
        <f ca="1">Überl!BB1885</f>
        <v>264288</v>
      </c>
      <c r="N1884" s="12">
        <f ca="1">Überl!BC1885</f>
        <v>500</v>
      </c>
      <c r="O1884" s="12">
        <f ca="1">Überl!BD1885</f>
        <v>500</v>
      </c>
    </row>
    <row r="1885" spans="1:15" x14ac:dyDescent="0.2">
      <c r="A1885" s="154">
        <v>70608</v>
      </c>
      <c r="B1885" s="54" t="s">
        <v>245</v>
      </c>
      <c r="C1885" s="154">
        <f t="shared" si="31"/>
        <v>7</v>
      </c>
      <c r="E1885" s="12">
        <v>1576</v>
      </c>
      <c r="F1885" s="12">
        <v>1527</v>
      </c>
      <c r="G1885" s="14">
        <v>238</v>
      </c>
      <c r="H1885" s="14">
        <v>1132</v>
      </c>
      <c r="I1885" s="14">
        <v>206</v>
      </c>
      <c r="J1885" s="13"/>
      <c r="K1885" s="12">
        <f ca="1">Überl!AZ1886</f>
        <v>1737</v>
      </c>
      <c r="L1885" s="12">
        <f ca="1">Überl!BA1886</f>
        <v>651780</v>
      </c>
      <c r="M1885" s="12">
        <f ca="1">Überl!BB1886</f>
        <v>2202629</v>
      </c>
      <c r="N1885" s="12">
        <f ca="1">Überl!BC1886</f>
        <v>500</v>
      </c>
      <c r="O1885" s="12">
        <f ca="1">Überl!BD1886</f>
        <v>500</v>
      </c>
    </row>
    <row r="1886" spans="1:15" x14ac:dyDescent="0.2">
      <c r="A1886" s="154">
        <v>70609</v>
      </c>
      <c r="B1886" s="54" t="s">
        <v>244</v>
      </c>
      <c r="C1886" s="154">
        <f t="shared" si="31"/>
        <v>7</v>
      </c>
      <c r="E1886" s="12">
        <v>2597</v>
      </c>
      <c r="F1886" s="12">
        <v>2605</v>
      </c>
      <c r="G1886" s="14">
        <v>403</v>
      </c>
      <c r="H1886" s="14">
        <v>1759</v>
      </c>
      <c r="I1886" s="14">
        <v>435</v>
      </c>
      <c r="J1886" s="13"/>
      <c r="K1886" s="12">
        <f ca="1">Überl!AZ1887</f>
        <v>2422</v>
      </c>
      <c r="L1886" s="12">
        <f ca="1">Überl!BA1887</f>
        <v>206458</v>
      </c>
      <c r="M1886" s="12">
        <f ca="1">Überl!BB1887</f>
        <v>543430</v>
      </c>
      <c r="N1886" s="12">
        <f ca="1">Überl!BC1887</f>
        <v>500</v>
      </c>
      <c r="O1886" s="12">
        <f ca="1">Überl!BD1887</f>
        <v>500</v>
      </c>
    </row>
    <row r="1887" spans="1:15" x14ac:dyDescent="0.2">
      <c r="A1887" s="154">
        <v>70610</v>
      </c>
      <c r="B1887" s="54" t="s">
        <v>243</v>
      </c>
      <c r="C1887" s="154">
        <f t="shared" si="31"/>
        <v>7</v>
      </c>
      <c r="E1887" s="12">
        <v>436</v>
      </c>
      <c r="F1887" s="12">
        <v>426</v>
      </c>
      <c r="G1887" s="14">
        <v>97</v>
      </c>
      <c r="H1887" s="14">
        <v>269</v>
      </c>
      <c r="I1887" s="14">
        <v>70</v>
      </c>
      <c r="J1887" s="13"/>
      <c r="K1887" s="12">
        <f ca="1">Überl!AZ1888</f>
        <v>1184</v>
      </c>
      <c r="L1887" s="12">
        <f ca="1">Überl!BA1888</f>
        <v>15722</v>
      </c>
      <c r="M1887" s="12">
        <f ca="1">Überl!BB1888</f>
        <v>3039</v>
      </c>
      <c r="N1887" s="12">
        <f ca="1">Überl!BC1888</f>
        <v>500</v>
      </c>
      <c r="O1887" s="12">
        <f ca="1">Überl!BD1888</f>
        <v>500</v>
      </c>
    </row>
    <row r="1888" spans="1:15" x14ac:dyDescent="0.2">
      <c r="A1888" s="154">
        <v>70611</v>
      </c>
      <c r="B1888" s="54" t="s">
        <v>242</v>
      </c>
      <c r="C1888" s="154">
        <f t="shared" si="31"/>
        <v>7</v>
      </c>
      <c r="E1888" s="12">
        <v>599</v>
      </c>
      <c r="F1888" s="12">
        <v>606</v>
      </c>
      <c r="G1888" s="14">
        <v>89</v>
      </c>
      <c r="H1888" s="14">
        <v>399</v>
      </c>
      <c r="I1888" s="14">
        <v>111</v>
      </c>
      <c r="J1888" s="13"/>
      <c r="K1888" s="12">
        <f ca="1">Überl!AZ1889</f>
        <v>2251</v>
      </c>
      <c r="L1888" s="12">
        <f ca="1">Überl!BA1889</f>
        <v>78382</v>
      </c>
      <c r="M1888" s="12">
        <f ca="1">Überl!BB1889</f>
        <v>209336</v>
      </c>
      <c r="N1888" s="12">
        <f ca="1">Überl!BC1889</f>
        <v>500</v>
      </c>
      <c r="O1888" s="12">
        <f ca="1">Überl!BD1889</f>
        <v>500</v>
      </c>
    </row>
    <row r="1889" spans="1:15" x14ac:dyDescent="0.2">
      <c r="A1889" s="154">
        <v>70612</v>
      </c>
      <c r="B1889" s="54" t="s">
        <v>241</v>
      </c>
      <c r="C1889" s="154">
        <f t="shared" si="31"/>
        <v>7</v>
      </c>
      <c r="E1889" s="12">
        <v>501</v>
      </c>
      <c r="F1889" s="12">
        <v>488</v>
      </c>
      <c r="G1889" s="14">
        <v>78</v>
      </c>
      <c r="H1889" s="14">
        <v>332</v>
      </c>
      <c r="I1889" s="14">
        <v>91</v>
      </c>
      <c r="J1889" s="13"/>
      <c r="K1889" s="12">
        <f ca="1">Überl!AZ1890</f>
        <v>889</v>
      </c>
      <c r="L1889" s="12">
        <f ca="1">Überl!BA1890</f>
        <v>20394</v>
      </c>
      <c r="M1889" s="12">
        <f ca="1">Überl!BB1890</f>
        <v>6133</v>
      </c>
      <c r="N1889" s="12">
        <f ca="1">Überl!BC1890</f>
        <v>500</v>
      </c>
      <c r="O1889" s="12">
        <f ca="1">Überl!BD1890</f>
        <v>500</v>
      </c>
    </row>
    <row r="1890" spans="1:15" x14ac:dyDescent="0.2">
      <c r="A1890" s="154">
        <v>70613</v>
      </c>
      <c r="B1890" s="54" t="s">
        <v>240</v>
      </c>
      <c r="C1890" s="154">
        <f t="shared" si="31"/>
        <v>7</v>
      </c>
      <c r="E1890" s="12">
        <v>525</v>
      </c>
      <c r="F1890" s="12">
        <v>539</v>
      </c>
      <c r="G1890" s="14">
        <v>84</v>
      </c>
      <c r="H1890" s="14">
        <v>356</v>
      </c>
      <c r="I1890" s="14">
        <v>85</v>
      </c>
      <c r="J1890" s="13"/>
      <c r="K1890" s="12">
        <f ca="1">Überl!AZ1891</f>
        <v>1480</v>
      </c>
      <c r="L1890" s="12">
        <f ca="1">Überl!BA1891</f>
        <v>80129</v>
      </c>
      <c r="M1890" s="12">
        <f ca="1">Überl!BB1891</f>
        <v>182868</v>
      </c>
      <c r="N1890" s="12">
        <f ca="1">Überl!BC1891</f>
        <v>500</v>
      </c>
      <c r="O1890" s="12">
        <f ca="1">Überl!BD1891</f>
        <v>500</v>
      </c>
    </row>
    <row r="1891" spans="1:15" x14ac:dyDescent="0.2">
      <c r="A1891" s="154">
        <v>70614</v>
      </c>
      <c r="B1891" s="54" t="s">
        <v>239</v>
      </c>
      <c r="C1891" s="154">
        <f t="shared" si="31"/>
        <v>7</v>
      </c>
      <c r="E1891" s="12">
        <v>7630</v>
      </c>
      <c r="F1891" s="12">
        <v>7756</v>
      </c>
      <c r="G1891" s="14">
        <v>1091</v>
      </c>
      <c r="H1891" s="14">
        <v>5100</v>
      </c>
      <c r="I1891" s="14">
        <v>1439</v>
      </c>
      <c r="J1891" s="13"/>
      <c r="K1891" s="12">
        <f ca="1">Überl!AZ1892</f>
        <v>2672</v>
      </c>
      <c r="L1891" s="12">
        <f ca="1">Überl!BA1892</f>
        <v>641620</v>
      </c>
      <c r="M1891" s="12">
        <f ca="1">Überl!BB1892</f>
        <v>2828940</v>
      </c>
      <c r="N1891" s="12">
        <f ca="1">Überl!BC1892</f>
        <v>500</v>
      </c>
      <c r="O1891" s="12">
        <f ca="1">Überl!BD1892</f>
        <v>500</v>
      </c>
    </row>
    <row r="1892" spans="1:15" x14ac:dyDescent="0.2">
      <c r="A1892" s="154">
        <v>70615</v>
      </c>
      <c r="B1892" s="54" t="s">
        <v>238</v>
      </c>
      <c r="C1892" s="154">
        <f t="shared" si="31"/>
        <v>7</v>
      </c>
      <c r="E1892" s="12">
        <v>1536</v>
      </c>
      <c r="F1892" s="12">
        <v>1564</v>
      </c>
      <c r="G1892" s="14">
        <v>262</v>
      </c>
      <c r="H1892" s="14">
        <v>1022</v>
      </c>
      <c r="I1892" s="14">
        <v>252</v>
      </c>
      <c r="J1892" s="13"/>
      <c r="K1892" s="12">
        <f ca="1">Überl!AZ1893</f>
        <v>2758</v>
      </c>
      <c r="L1892" s="12">
        <f ca="1">Überl!BA1893</f>
        <v>250799</v>
      </c>
      <c r="M1892" s="12">
        <f ca="1">Überl!BB1893</f>
        <v>548680</v>
      </c>
      <c r="N1892" s="12">
        <f ca="1">Überl!BC1893</f>
        <v>500</v>
      </c>
      <c r="O1892" s="12">
        <f ca="1">Überl!BD1893</f>
        <v>500</v>
      </c>
    </row>
    <row r="1893" spans="1:15" x14ac:dyDescent="0.2">
      <c r="A1893" s="154">
        <v>70616</v>
      </c>
      <c r="B1893" s="54" t="s">
        <v>237</v>
      </c>
      <c r="C1893" s="154">
        <f t="shared" si="31"/>
        <v>7</v>
      </c>
      <c r="E1893" s="12">
        <v>1487</v>
      </c>
      <c r="F1893" s="12">
        <v>1443</v>
      </c>
      <c r="G1893" s="14">
        <v>204</v>
      </c>
      <c r="H1893" s="14">
        <v>1043</v>
      </c>
      <c r="I1893" s="14">
        <v>240</v>
      </c>
      <c r="J1893" s="13"/>
      <c r="K1893" s="12">
        <f ca="1">Überl!AZ1894</f>
        <v>2502</v>
      </c>
      <c r="L1893" s="12">
        <f ca="1">Überl!BA1894</f>
        <v>136874</v>
      </c>
      <c r="M1893" s="12">
        <f ca="1">Überl!BB1894</f>
        <v>233026</v>
      </c>
      <c r="N1893" s="12">
        <f ca="1">Überl!BC1894</f>
        <v>500</v>
      </c>
      <c r="O1893" s="12">
        <f ca="1">Überl!BD1894</f>
        <v>500</v>
      </c>
    </row>
    <row r="1894" spans="1:15" x14ac:dyDescent="0.2">
      <c r="A1894" s="154">
        <v>70617</v>
      </c>
      <c r="B1894" s="54" t="s">
        <v>236</v>
      </c>
      <c r="C1894" s="154">
        <f t="shared" si="31"/>
        <v>7</v>
      </c>
      <c r="E1894" s="12">
        <v>2610</v>
      </c>
      <c r="F1894" s="12">
        <v>2544</v>
      </c>
      <c r="G1894" s="14">
        <v>421</v>
      </c>
      <c r="H1894" s="14">
        <v>1736</v>
      </c>
      <c r="I1894" s="14">
        <v>453</v>
      </c>
      <c r="J1894" s="13"/>
      <c r="K1894" s="12">
        <f ca="1">Überl!AZ1895</f>
        <v>8727</v>
      </c>
      <c r="L1894" s="12">
        <f ca="1">Überl!BA1895</f>
        <v>191924</v>
      </c>
      <c r="M1894" s="12">
        <f ca="1">Überl!BB1895</f>
        <v>552043</v>
      </c>
      <c r="N1894" s="12">
        <f ca="1">Überl!BC1895</f>
        <v>500</v>
      </c>
      <c r="O1894" s="12">
        <f ca="1">Überl!BD1895</f>
        <v>500</v>
      </c>
    </row>
    <row r="1895" spans="1:15" x14ac:dyDescent="0.2">
      <c r="A1895" s="154">
        <v>70618</v>
      </c>
      <c r="B1895" s="54" t="s">
        <v>235</v>
      </c>
      <c r="C1895" s="154">
        <f t="shared" si="31"/>
        <v>7</v>
      </c>
      <c r="E1895" s="12">
        <v>796</v>
      </c>
      <c r="F1895" s="12">
        <v>787</v>
      </c>
      <c r="G1895" s="14">
        <v>120</v>
      </c>
      <c r="H1895" s="14">
        <v>508</v>
      </c>
      <c r="I1895" s="14">
        <v>168</v>
      </c>
      <c r="J1895" s="13"/>
      <c r="K1895" s="12">
        <f ca="1">Überl!AZ1896</f>
        <v>330</v>
      </c>
      <c r="L1895" s="12">
        <f ca="1">Überl!BA1896</f>
        <v>68224</v>
      </c>
      <c r="M1895" s="12">
        <f ca="1">Überl!BB1896</f>
        <v>311018</v>
      </c>
      <c r="N1895" s="12">
        <f ca="1">Überl!BC1896</f>
        <v>500</v>
      </c>
      <c r="O1895" s="12">
        <f ca="1">Überl!BD1896</f>
        <v>500</v>
      </c>
    </row>
    <row r="1896" spans="1:15" x14ac:dyDescent="0.2">
      <c r="A1896" s="154">
        <v>70619</v>
      </c>
      <c r="B1896" s="54" t="s">
        <v>234</v>
      </c>
      <c r="C1896" s="154">
        <f t="shared" si="31"/>
        <v>7</v>
      </c>
      <c r="E1896" s="12">
        <v>1833</v>
      </c>
      <c r="F1896" s="12">
        <v>1751</v>
      </c>
      <c r="G1896" s="14">
        <v>282</v>
      </c>
      <c r="H1896" s="14">
        <v>1251</v>
      </c>
      <c r="I1896" s="14">
        <v>300</v>
      </c>
      <c r="J1896" s="13"/>
      <c r="K1896" s="12">
        <f ca="1">Überl!AZ1897</f>
        <v>1935</v>
      </c>
      <c r="L1896" s="12">
        <f ca="1">Überl!BA1897</f>
        <v>118955</v>
      </c>
      <c r="M1896" s="12">
        <f ca="1">Überl!BB1897</f>
        <v>502530</v>
      </c>
      <c r="N1896" s="12">
        <f ca="1">Überl!BC1897</f>
        <v>500</v>
      </c>
      <c r="O1896" s="12">
        <f ca="1">Überl!BD1897</f>
        <v>500</v>
      </c>
    </row>
    <row r="1897" spans="1:15" x14ac:dyDescent="0.2">
      <c r="A1897" s="154">
        <v>70620</v>
      </c>
      <c r="B1897" s="54" t="s">
        <v>233</v>
      </c>
      <c r="C1897" s="154">
        <f t="shared" si="31"/>
        <v>7</v>
      </c>
      <c r="E1897" s="12">
        <v>1268</v>
      </c>
      <c r="F1897" s="12">
        <v>1240</v>
      </c>
      <c r="G1897" s="14">
        <v>203</v>
      </c>
      <c r="H1897" s="14">
        <v>860</v>
      </c>
      <c r="I1897" s="14">
        <v>205</v>
      </c>
      <c r="J1897" s="13"/>
      <c r="K1897" s="12">
        <f ca="1">Überl!AZ1898</f>
        <v>2196</v>
      </c>
      <c r="L1897" s="12">
        <f ca="1">Überl!BA1898</f>
        <v>140266</v>
      </c>
      <c r="M1897" s="12">
        <f ca="1">Überl!BB1898</f>
        <v>569728</v>
      </c>
      <c r="N1897" s="12">
        <f ca="1">Überl!BC1898</f>
        <v>500</v>
      </c>
      <c r="O1897" s="12">
        <f ca="1">Überl!BD1898</f>
        <v>500</v>
      </c>
    </row>
    <row r="1898" spans="1:15" x14ac:dyDescent="0.2">
      <c r="A1898" s="154">
        <v>70621</v>
      </c>
      <c r="B1898" s="54" t="s">
        <v>232</v>
      </c>
      <c r="C1898" s="154">
        <f t="shared" si="31"/>
        <v>7</v>
      </c>
      <c r="E1898" s="12">
        <v>2350</v>
      </c>
      <c r="F1898" s="12">
        <v>2394</v>
      </c>
      <c r="G1898" s="14">
        <v>258</v>
      </c>
      <c r="H1898" s="14">
        <v>1608</v>
      </c>
      <c r="I1898" s="14">
        <v>484</v>
      </c>
      <c r="J1898" s="13"/>
      <c r="K1898" s="12">
        <f ca="1">Überl!AZ1899</f>
        <v>3117</v>
      </c>
      <c r="L1898" s="12">
        <f ca="1">Überl!BA1899</f>
        <v>797582</v>
      </c>
      <c r="M1898" s="12">
        <f ca="1">Überl!BB1899</f>
        <v>2207154</v>
      </c>
      <c r="N1898" s="12">
        <f ca="1">Überl!BC1899</f>
        <v>500</v>
      </c>
      <c r="O1898" s="12">
        <f ca="1">Überl!BD1899</f>
        <v>500</v>
      </c>
    </row>
    <row r="1899" spans="1:15" x14ac:dyDescent="0.2">
      <c r="A1899" s="154">
        <v>70622</v>
      </c>
      <c r="B1899" s="54" t="s">
        <v>231</v>
      </c>
      <c r="C1899" s="154">
        <f t="shared" si="31"/>
        <v>7</v>
      </c>
      <c r="E1899" s="12">
        <v>1675</v>
      </c>
      <c r="F1899" s="12">
        <v>1710</v>
      </c>
      <c r="G1899" s="14">
        <v>276</v>
      </c>
      <c r="H1899" s="14">
        <v>1102</v>
      </c>
      <c r="I1899" s="14">
        <v>297</v>
      </c>
      <c r="J1899" s="13"/>
      <c r="K1899" s="12">
        <f ca="1">Überl!AZ1900</f>
        <v>2726</v>
      </c>
      <c r="L1899" s="12">
        <f ca="1">Überl!BA1900</f>
        <v>78871</v>
      </c>
      <c r="M1899" s="12">
        <f ca="1">Überl!BB1900</f>
        <v>408688</v>
      </c>
      <c r="N1899" s="12">
        <f ca="1">Überl!BC1900</f>
        <v>500</v>
      </c>
      <c r="O1899" s="12">
        <f ca="1">Überl!BD1900</f>
        <v>500</v>
      </c>
    </row>
    <row r="1900" spans="1:15" x14ac:dyDescent="0.2">
      <c r="A1900" s="154">
        <v>70623</v>
      </c>
      <c r="B1900" s="54" t="s">
        <v>230</v>
      </c>
      <c r="C1900" s="154">
        <f t="shared" si="31"/>
        <v>7</v>
      </c>
      <c r="E1900" s="12">
        <v>1263</v>
      </c>
      <c r="F1900" s="12">
        <v>1195</v>
      </c>
      <c r="G1900" s="14">
        <v>244</v>
      </c>
      <c r="H1900" s="14">
        <v>867</v>
      </c>
      <c r="I1900" s="14">
        <v>152</v>
      </c>
      <c r="J1900" s="13"/>
      <c r="K1900" s="12">
        <f ca="1">Überl!AZ1901</f>
        <v>1283</v>
      </c>
      <c r="L1900" s="12">
        <f ca="1">Überl!BA1901</f>
        <v>85951</v>
      </c>
      <c r="M1900" s="12">
        <f ca="1">Überl!BB1901</f>
        <v>258685</v>
      </c>
      <c r="N1900" s="12">
        <f ca="1">Überl!BC1901</f>
        <v>500</v>
      </c>
      <c r="O1900" s="12">
        <f ca="1">Überl!BD1901</f>
        <v>500</v>
      </c>
    </row>
    <row r="1901" spans="1:15" x14ac:dyDescent="0.2">
      <c r="A1901" s="154">
        <v>70624</v>
      </c>
      <c r="B1901" s="54" t="s">
        <v>229</v>
      </c>
      <c r="C1901" s="154">
        <f t="shared" si="31"/>
        <v>7</v>
      </c>
      <c r="E1901" s="12">
        <v>1121</v>
      </c>
      <c r="F1901" s="12">
        <v>1103</v>
      </c>
      <c r="G1901" s="14">
        <v>150</v>
      </c>
      <c r="H1901" s="14">
        <v>794</v>
      </c>
      <c r="I1901" s="14">
        <v>177</v>
      </c>
      <c r="J1901" s="13"/>
      <c r="K1901" s="12">
        <f ca="1">Überl!AZ1902</f>
        <v>2072</v>
      </c>
      <c r="L1901" s="12">
        <f ca="1">Überl!BA1902</f>
        <v>362050</v>
      </c>
      <c r="M1901" s="12">
        <f ca="1">Überl!BB1902</f>
        <v>1369039</v>
      </c>
      <c r="N1901" s="12">
        <f ca="1">Überl!BC1902</f>
        <v>500</v>
      </c>
      <c r="O1901" s="12">
        <f ca="1">Überl!BD1902</f>
        <v>500</v>
      </c>
    </row>
    <row r="1902" spans="1:15" x14ac:dyDescent="0.2">
      <c r="A1902" s="154">
        <v>70625</v>
      </c>
      <c r="B1902" s="54" t="s">
        <v>228</v>
      </c>
      <c r="C1902" s="154">
        <f t="shared" si="31"/>
        <v>7</v>
      </c>
      <c r="E1902" s="12">
        <v>111</v>
      </c>
      <c r="F1902" s="12">
        <v>126</v>
      </c>
      <c r="G1902" s="14">
        <v>6</v>
      </c>
      <c r="H1902" s="14">
        <v>84</v>
      </c>
      <c r="I1902" s="14">
        <v>21</v>
      </c>
      <c r="J1902" s="13"/>
      <c r="K1902" s="12">
        <f ca="1">Überl!AZ1903</f>
        <v>305</v>
      </c>
      <c r="L1902" s="12">
        <f ca="1">Überl!BA1903</f>
        <v>8678</v>
      </c>
      <c r="M1902" s="12">
        <f ca="1">Überl!BB1903</f>
        <v>6118</v>
      </c>
      <c r="N1902" s="12">
        <f ca="1">Überl!BC1903</f>
        <v>500</v>
      </c>
      <c r="O1902" s="12">
        <f ca="1">Überl!BD1903</f>
        <v>500</v>
      </c>
    </row>
    <row r="1903" spans="1:15" x14ac:dyDescent="0.2">
      <c r="A1903" s="154">
        <v>70626</v>
      </c>
      <c r="B1903" s="54" t="s">
        <v>227</v>
      </c>
      <c r="C1903" s="154">
        <f t="shared" si="31"/>
        <v>7</v>
      </c>
      <c r="E1903" s="12">
        <v>580</v>
      </c>
      <c r="F1903" s="12">
        <v>573</v>
      </c>
      <c r="G1903" s="14">
        <v>86</v>
      </c>
      <c r="H1903" s="14">
        <v>403</v>
      </c>
      <c r="I1903" s="14">
        <v>91</v>
      </c>
      <c r="J1903" s="13"/>
      <c r="K1903" s="12">
        <f ca="1">Überl!AZ1904</f>
        <v>357</v>
      </c>
      <c r="L1903" s="12">
        <f ca="1">Überl!BA1904</f>
        <v>30923</v>
      </c>
      <c r="M1903" s="12">
        <f ca="1">Überl!BB1904</f>
        <v>126676</v>
      </c>
      <c r="N1903" s="12">
        <f ca="1">Überl!BC1904</f>
        <v>500</v>
      </c>
      <c r="O1903" s="12">
        <f ca="1">Überl!BD1904</f>
        <v>500</v>
      </c>
    </row>
    <row r="1904" spans="1:15" x14ac:dyDescent="0.2">
      <c r="A1904" s="154">
        <v>70627</v>
      </c>
      <c r="B1904" s="54" t="s">
        <v>226</v>
      </c>
      <c r="C1904" s="154">
        <f t="shared" si="31"/>
        <v>7</v>
      </c>
      <c r="E1904" s="12">
        <v>1206</v>
      </c>
      <c r="F1904" s="12">
        <v>1196</v>
      </c>
      <c r="G1904" s="14">
        <v>196</v>
      </c>
      <c r="H1904" s="14">
        <v>801</v>
      </c>
      <c r="I1904" s="14">
        <v>209</v>
      </c>
      <c r="J1904" s="13"/>
      <c r="K1904" s="12">
        <f ca="1">Überl!AZ1905</f>
        <v>1686</v>
      </c>
      <c r="L1904" s="12">
        <f ca="1">Überl!BA1905</f>
        <v>39514</v>
      </c>
      <c r="M1904" s="12">
        <f ca="1">Überl!BB1905</f>
        <v>83571</v>
      </c>
      <c r="N1904" s="12">
        <f ca="1">Überl!BC1905</f>
        <v>500</v>
      </c>
      <c r="O1904" s="12">
        <f ca="1">Überl!BD1905</f>
        <v>500</v>
      </c>
    </row>
    <row r="1905" spans="1:15" x14ac:dyDescent="0.2">
      <c r="A1905" s="154">
        <v>70628</v>
      </c>
      <c r="B1905" s="54" t="s">
        <v>225</v>
      </c>
      <c r="C1905" s="154">
        <f t="shared" si="31"/>
        <v>7</v>
      </c>
      <c r="E1905" s="12">
        <v>509</v>
      </c>
      <c r="F1905" s="12">
        <v>516</v>
      </c>
      <c r="G1905" s="14">
        <v>74</v>
      </c>
      <c r="H1905" s="14">
        <v>344</v>
      </c>
      <c r="I1905" s="14">
        <v>91</v>
      </c>
      <c r="J1905" s="13"/>
      <c r="K1905" s="12">
        <f ca="1">Überl!AZ1906</f>
        <v>1316</v>
      </c>
      <c r="L1905" s="12">
        <f ca="1">Überl!BA1906</f>
        <v>22568</v>
      </c>
      <c r="M1905" s="12">
        <f ca="1">Überl!BB1906</f>
        <v>26796</v>
      </c>
      <c r="N1905" s="12">
        <f ca="1">Überl!BC1906</f>
        <v>500</v>
      </c>
      <c r="O1905" s="12">
        <f ca="1">Überl!BD1906</f>
        <v>500</v>
      </c>
    </row>
    <row r="1906" spans="1:15" x14ac:dyDescent="0.2">
      <c r="A1906" s="154">
        <v>70629</v>
      </c>
      <c r="B1906" s="54" t="s">
        <v>224</v>
      </c>
      <c r="C1906" s="154">
        <f t="shared" si="31"/>
        <v>7</v>
      </c>
      <c r="E1906" s="12">
        <v>745</v>
      </c>
      <c r="F1906" s="12">
        <v>681</v>
      </c>
      <c r="G1906" s="14">
        <v>121</v>
      </c>
      <c r="H1906" s="14">
        <v>513</v>
      </c>
      <c r="I1906" s="14">
        <v>111</v>
      </c>
      <c r="J1906" s="13"/>
      <c r="K1906" s="12">
        <f ca="1">Überl!AZ1907</f>
        <v>2690</v>
      </c>
      <c r="L1906" s="12">
        <f ca="1">Überl!BA1907</f>
        <v>26732</v>
      </c>
      <c r="M1906" s="12">
        <f ca="1">Überl!BB1907</f>
        <v>149503</v>
      </c>
      <c r="N1906" s="12">
        <f ca="1">Überl!BC1907</f>
        <v>500</v>
      </c>
      <c r="O1906" s="12">
        <f ca="1">Überl!BD1907</f>
        <v>500</v>
      </c>
    </row>
    <row r="1907" spans="1:15" x14ac:dyDescent="0.2">
      <c r="A1907" s="154">
        <v>70630</v>
      </c>
      <c r="B1907" s="54" t="s">
        <v>223</v>
      </c>
      <c r="C1907" s="154">
        <f t="shared" si="31"/>
        <v>7</v>
      </c>
      <c r="E1907" s="12">
        <v>3402</v>
      </c>
      <c r="F1907" s="12">
        <v>3372</v>
      </c>
      <c r="G1907" s="14">
        <v>496</v>
      </c>
      <c r="H1907" s="14">
        <v>2245</v>
      </c>
      <c r="I1907" s="14">
        <v>661</v>
      </c>
      <c r="J1907" s="13"/>
      <c r="K1907" s="12">
        <f ca="1">Überl!AZ1908</f>
        <v>3107</v>
      </c>
      <c r="L1907" s="12">
        <f ca="1">Überl!BA1908</f>
        <v>427705</v>
      </c>
      <c r="M1907" s="12">
        <f ca="1">Überl!BB1908</f>
        <v>1576917</v>
      </c>
      <c r="N1907" s="12">
        <f ca="1">Überl!BC1908</f>
        <v>500</v>
      </c>
      <c r="O1907" s="12">
        <f ca="1">Überl!BD1908</f>
        <v>500</v>
      </c>
    </row>
    <row r="1908" spans="1:15" x14ac:dyDescent="0.2">
      <c r="A1908" s="154">
        <v>70701</v>
      </c>
      <c r="B1908" s="54" t="s">
        <v>222</v>
      </c>
      <c r="C1908" s="154">
        <f t="shared" si="31"/>
        <v>7</v>
      </c>
      <c r="E1908" s="12">
        <v>642</v>
      </c>
      <c r="F1908" s="12">
        <v>652</v>
      </c>
      <c r="G1908" s="14">
        <v>118</v>
      </c>
      <c r="H1908" s="14">
        <v>408</v>
      </c>
      <c r="I1908" s="14">
        <v>116</v>
      </c>
      <c r="J1908" s="13"/>
      <c r="K1908" s="12">
        <f ca="1">Überl!AZ1909</f>
        <v>1291</v>
      </c>
      <c r="L1908" s="12">
        <f ca="1">Überl!BA1909</f>
        <v>27781</v>
      </c>
      <c r="M1908" s="12">
        <f ca="1">Überl!BB1909</f>
        <v>629490</v>
      </c>
      <c r="N1908" s="12">
        <f ca="1">Überl!BC1909</f>
        <v>500</v>
      </c>
      <c r="O1908" s="12">
        <f ca="1">Überl!BD1909</f>
        <v>500</v>
      </c>
    </row>
    <row r="1909" spans="1:15" x14ac:dyDescent="0.2">
      <c r="A1909" s="154">
        <v>70702</v>
      </c>
      <c r="B1909" s="54" t="s">
        <v>221</v>
      </c>
      <c r="C1909" s="154">
        <f t="shared" si="31"/>
        <v>7</v>
      </c>
      <c r="E1909" s="12">
        <v>940</v>
      </c>
      <c r="F1909" s="12">
        <v>918</v>
      </c>
      <c r="G1909" s="14">
        <v>151</v>
      </c>
      <c r="H1909" s="14">
        <v>623</v>
      </c>
      <c r="I1909" s="14">
        <v>166</v>
      </c>
      <c r="J1909" s="13"/>
      <c r="K1909" s="12">
        <f ca="1">Überl!AZ1910</f>
        <v>1816</v>
      </c>
      <c r="L1909" s="12">
        <f ca="1">Überl!BA1910</f>
        <v>45452</v>
      </c>
      <c r="M1909" s="12">
        <f ca="1">Überl!BB1910</f>
        <v>183527</v>
      </c>
      <c r="N1909" s="12">
        <f ca="1">Überl!BC1910</f>
        <v>500</v>
      </c>
      <c r="O1909" s="12">
        <f ca="1">Überl!BD1910</f>
        <v>500</v>
      </c>
    </row>
    <row r="1910" spans="1:15" x14ac:dyDescent="0.2">
      <c r="A1910" s="154">
        <v>70703</v>
      </c>
      <c r="B1910" s="54" t="s">
        <v>220</v>
      </c>
      <c r="C1910" s="154">
        <f t="shared" si="31"/>
        <v>7</v>
      </c>
      <c r="E1910" s="12">
        <v>494</v>
      </c>
      <c r="F1910" s="12">
        <v>465</v>
      </c>
      <c r="G1910" s="14">
        <v>89</v>
      </c>
      <c r="H1910" s="14">
        <v>340</v>
      </c>
      <c r="I1910" s="14">
        <v>65</v>
      </c>
      <c r="J1910" s="13"/>
      <c r="K1910" s="12">
        <f ca="1">Überl!AZ1911</f>
        <v>1239</v>
      </c>
      <c r="L1910" s="12">
        <f ca="1">Überl!BA1911</f>
        <v>31675</v>
      </c>
      <c r="M1910" s="12">
        <f ca="1">Überl!BB1911</f>
        <v>105592</v>
      </c>
      <c r="N1910" s="12">
        <f ca="1">Überl!BC1911</f>
        <v>500</v>
      </c>
      <c r="O1910" s="12">
        <f ca="1">Überl!BD1911</f>
        <v>500</v>
      </c>
    </row>
    <row r="1911" spans="1:15" x14ac:dyDescent="0.2">
      <c r="A1911" s="154">
        <v>70704</v>
      </c>
      <c r="B1911" s="54" t="s">
        <v>219</v>
      </c>
      <c r="C1911" s="154">
        <f t="shared" si="31"/>
        <v>7</v>
      </c>
      <c r="E1911" s="12">
        <v>1226</v>
      </c>
      <c r="F1911" s="12">
        <v>1255</v>
      </c>
      <c r="G1911" s="14">
        <v>198</v>
      </c>
      <c r="H1911" s="14">
        <v>796</v>
      </c>
      <c r="I1911" s="14">
        <v>232</v>
      </c>
      <c r="J1911" s="13"/>
      <c r="K1911" s="12">
        <f ca="1">Überl!AZ1912</f>
        <v>3436</v>
      </c>
      <c r="L1911" s="12">
        <f ca="1">Überl!BA1912</f>
        <v>47487</v>
      </c>
      <c r="M1911" s="12">
        <f ca="1">Überl!BB1912</f>
        <v>128384</v>
      </c>
      <c r="N1911" s="12">
        <f ca="1">Überl!BC1912</f>
        <v>500</v>
      </c>
      <c r="O1911" s="12">
        <f ca="1">Überl!BD1912</f>
        <v>500</v>
      </c>
    </row>
    <row r="1912" spans="1:15" x14ac:dyDescent="0.2">
      <c r="A1912" s="154">
        <v>70705</v>
      </c>
      <c r="B1912" s="54" t="s">
        <v>218</v>
      </c>
      <c r="C1912" s="154">
        <f t="shared" si="31"/>
        <v>7</v>
      </c>
      <c r="E1912" s="12">
        <v>1785</v>
      </c>
      <c r="F1912" s="12">
        <v>1814</v>
      </c>
      <c r="G1912" s="14">
        <v>263</v>
      </c>
      <c r="H1912" s="14">
        <v>1135</v>
      </c>
      <c r="I1912" s="14">
        <v>387</v>
      </c>
      <c r="J1912" s="13"/>
      <c r="K1912" s="12">
        <f ca="1">Überl!AZ1913</f>
        <v>8531</v>
      </c>
      <c r="L1912" s="12">
        <f ca="1">Überl!BA1913</f>
        <v>78071</v>
      </c>
      <c r="M1912" s="12">
        <f ca="1">Überl!BB1913</f>
        <v>538626</v>
      </c>
      <c r="N1912" s="12">
        <f ca="1">Überl!BC1913</f>
        <v>500</v>
      </c>
      <c r="O1912" s="12">
        <f ca="1">Überl!BD1913</f>
        <v>500</v>
      </c>
    </row>
    <row r="1913" spans="1:15" x14ac:dyDescent="0.2">
      <c r="A1913" s="154">
        <v>70706</v>
      </c>
      <c r="B1913" s="54" t="s">
        <v>217</v>
      </c>
      <c r="C1913" s="154">
        <f t="shared" si="31"/>
        <v>7</v>
      </c>
      <c r="E1913" s="12">
        <v>756</v>
      </c>
      <c r="F1913" s="12">
        <v>762</v>
      </c>
      <c r="G1913" s="14">
        <v>111</v>
      </c>
      <c r="H1913" s="14">
        <v>475</v>
      </c>
      <c r="I1913" s="14">
        <v>170</v>
      </c>
      <c r="J1913" s="13"/>
      <c r="K1913" s="12">
        <f ca="1">Überl!AZ1914</f>
        <v>2132</v>
      </c>
      <c r="L1913" s="12">
        <f ca="1">Überl!BA1914</f>
        <v>23316</v>
      </c>
      <c r="M1913" s="12">
        <f ca="1">Überl!BB1914</f>
        <v>61677</v>
      </c>
      <c r="N1913" s="12">
        <f ca="1">Überl!BC1914</f>
        <v>500</v>
      </c>
      <c r="O1913" s="12">
        <f ca="1">Überl!BD1914</f>
        <v>500</v>
      </c>
    </row>
    <row r="1914" spans="1:15" x14ac:dyDescent="0.2">
      <c r="A1914" s="154">
        <v>70707</v>
      </c>
      <c r="B1914" s="54" t="s">
        <v>216</v>
      </c>
      <c r="C1914" s="154">
        <f t="shared" si="31"/>
        <v>7</v>
      </c>
      <c r="E1914" s="12">
        <v>2340</v>
      </c>
      <c r="F1914" s="12">
        <v>2238</v>
      </c>
      <c r="G1914" s="14">
        <v>362</v>
      </c>
      <c r="H1914" s="14">
        <v>1550</v>
      </c>
      <c r="I1914" s="14">
        <v>428</v>
      </c>
      <c r="J1914" s="13"/>
      <c r="K1914" s="12">
        <f ca="1">Überl!AZ1915</f>
        <v>6191</v>
      </c>
      <c r="L1914" s="12">
        <f ca="1">Überl!BA1915</f>
        <v>112232</v>
      </c>
      <c r="M1914" s="12">
        <f ca="1">Überl!BB1915</f>
        <v>326222</v>
      </c>
      <c r="N1914" s="12">
        <f ca="1">Überl!BC1915</f>
        <v>500</v>
      </c>
      <c r="O1914" s="12">
        <f ca="1">Überl!BD1915</f>
        <v>500</v>
      </c>
    </row>
    <row r="1915" spans="1:15" x14ac:dyDescent="0.2">
      <c r="A1915" s="154">
        <v>70708</v>
      </c>
      <c r="B1915" s="54" t="s">
        <v>215</v>
      </c>
      <c r="C1915" s="154">
        <f t="shared" si="31"/>
        <v>7</v>
      </c>
      <c r="E1915" s="12">
        <v>837</v>
      </c>
      <c r="F1915" s="12">
        <v>849</v>
      </c>
      <c r="G1915" s="14">
        <v>134</v>
      </c>
      <c r="H1915" s="14">
        <v>535</v>
      </c>
      <c r="I1915" s="14">
        <v>168</v>
      </c>
      <c r="J1915" s="13"/>
      <c r="K1915" s="12">
        <f ca="1">Überl!AZ1916</f>
        <v>867</v>
      </c>
      <c r="L1915" s="12">
        <f ca="1">Überl!BA1916</f>
        <v>56075</v>
      </c>
      <c r="M1915" s="12">
        <f ca="1">Überl!BB1916</f>
        <v>99923</v>
      </c>
      <c r="N1915" s="12">
        <f ca="1">Überl!BC1916</f>
        <v>500</v>
      </c>
      <c r="O1915" s="12">
        <f ca="1">Überl!BD1916</f>
        <v>500</v>
      </c>
    </row>
    <row r="1916" spans="1:15" x14ac:dyDescent="0.2">
      <c r="A1916" s="154">
        <v>70709</v>
      </c>
      <c r="B1916" s="54" t="s">
        <v>214</v>
      </c>
      <c r="C1916" s="154">
        <f t="shared" si="31"/>
        <v>7</v>
      </c>
      <c r="E1916" s="12">
        <v>696</v>
      </c>
      <c r="F1916" s="12">
        <v>726</v>
      </c>
      <c r="G1916" s="14">
        <v>84</v>
      </c>
      <c r="H1916" s="14">
        <v>448</v>
      </c>
      <c r="I1916" s="14">
        <v>164</v>
      </c>
      <c r="J1916" s="13"/>
      <c r="K1916" s="12">
        <f ca="1">Überl!AZ1917</f>
        <v>1498</v>
      </c>
      <c r="L1916" s="12">
        <f ca="1">Überl!BA1917</f>
        <v>20104</v>
      </c>
      <c r="M1916" s="12">
        <f ca="1">Überl!BB1917</f>
        <v>73126</v>
      </c>
      <c r="N1916" s="12">
        <f ca="1">Überl!BC1917</f>
        <v>500</v>
      </c>
      <c r="O1916" s="12">
        <f ca="1">Überl!BD1917</f>
        <v>500</v>
      </c>
    </row>
    <row r="1917" spans="1:15" x14ac:dyDescent="0.2">
      <c r="A1917" s="154">
        <v>70710</v>
      </c>
      <c r="B1917" s="54" t="s">
        <v>213</v>
      </c>
      <c r="C1917" s="154">
        <f t="shared" si="31"/>
        <v>7</v>
      </c>
      <c r="E1917" s="12">
        <v>927</v>
      </c>
      <c r="F1917" s="12">
        <v>953</v>
      </c>
      <c r="G1917" s="14">
        <v>167</v>
      </c>
      <c r="H1917" s="14">
        <v>604</v>
      </c>
      <c r="I1917" s="14">
        <v>156</v>
      </c>
      <c r="J1917" s="13"/>
      <c r="K1917" s="12">
        <f ca="1">Überl!AZ1918</f>
        <v>1645</v>
      </c>
      <c r="L1917" s="12">
        <f ca="1">Überl!BA1918</f>
        <v>24414</v>
      </c>
      <c r="M1917" s="12">
        <f ca="1">Überl!BB1918</f>
        <v>70019</v>
      </c>
      <c r="N1917" s="12">
        <f ca="1">Überl!BC1918</f>
        <v>500</v>
      </c>
      <c r="O1917" s="12">
        <f ca="1">Überl!BD1918</f>
        <v>500</v>
      </c>
    </row>
    <row r="1918" spans="1:15" x14ac:dyDescent="0.2">
      <c r="A1918" s="154">
        <v>70711</v>
      </c>
      <c r="B1918" s="54" t="s">
        <v>212</v>
      </c>
      <c r="C1918" s="154">
        <f t="shared" si="31"/>
        <v>7</v>
      </c>
      <c r="E1918" s="12">
        <v>607</v>
      </c>
      <c r="F1918" s="12">
        <v>602</v>
      </c>
      <c r="G1918" s="14">
        <v>91</v>
      </c>
      <c r="H1918" s="14">
        <v>409</v>
      </c>
      <c r="I1918" s="14">
        <v>107</v>
      </c>
      <c r="J1918" s="13"/>
      <c r="K1918" s="12">
        <f ca="1">Überl!AZ1919</f>
        <v>2072</v>
      </c>
      <c r="L1918" s="12">
        <f ca="1">Überl!BA1919</f>
        <v>48218</v>
      </c>
      <c r="M1918" s="12">
        <f ca="1">Überl!BB1919</f>
        <v>12619</v>
      </c>
      <c r="N1918" s="12">
        <f ca="1">Überl!BC1919</f>
        <v>500</v>
      </c>
      <c r="O1918" s="12">
        <f ca="1">Überl!BD1919</f>
        <v>500</v>
      </c>
    </row>
    <row r="1919" spans="1:15" x14ac:dyDescent="0.2">
      <c r="A1919" s="154">
        <v>70712</v>
      </c>
      <c r="B1919" s="54" t="s">
        <v>211</v>
      </c>
      <c r="C1919" s="154">
        <f t="shared" si="31"/>
        <v>7</v>
      </c>
      <c r="E1919" s="12">
        <v>1132</v>
      </c>
      <c r="F1919" s="12">
        <v>1199</v>
      </c>
      <c r="G1919" s="14">
        <v>144</v>
      </c>
      <c r="H1919" s="14">
        <v>777</v>
      </c>
      <c r="I1919" s="14">
        <v>211</v>
      </c>
      <c r="J1919" s="13"/>
      <c r="K1919" s="12">
        <f ca="1">Überl!AZ1920</f>
        <v>4218</v>
      </c>
      <c r="L1919" s="12">
        <f ca="1">Überl!BA1920</f>
        <v>64936</v>
      </c>
      <c r="M1919" s="12">
        <f ca="1">Überl!BB1920</f>
        <v>211439</v>
      </c>
      <c r="N1919" s="12">
        <f ca="1">Überl!BC1920</f>
        <v>500</v>
      </c>
      <c r="O1919" s="12">
        <f ca="1">Überl!BD1920</f>
        <v>500</v>
      </c>
    </row>
    <row r="1920" spans="1:15" x14ac:dyDescent="0.2">
      <c r="A1920" s="154">
        <v>70713</v>
      </c>
      <c r="B1920" s="54" t="s">
        <v>210</v>
      </c>
      <c r="C1920" s="154">
        <f t="shared" si="31"/>
        <v>7</v>
      </c>
      <c r="E1920" s="12">
        <v>775</v>
      </c>
      <c r="F1920" s="12">
        <v>811</v>
      </c>
      <c r="G1920" s="14">
        <v>111</v>
      </c>
      <c r="H1920" s="14">
        <v>459</v>
      </c>
      <c r="I1920" s="14">
        <v>205</v>
      </c>
      <c r="J1920" s="13"/>
      <c r="K1920" s="12">
        <f ca="1">Überl!AZ1921</f>
        <v>2421</v>
      </c>
      <c r="L1920" s="12">
        <f ca="1">Überl!BA1921</f>
        <v>35187</v>
      </c>
      <c r="M1920" s="12">
        <f ca="1">Überl!BB1921</f>
        <v>66677</v>
      </c>
      <c r="N1920" s="12">
        <f ca="1">Überl!BC1921</f>
        <v>500</v>
      </c>
      <c r="O1920" s="12">
        <f ca="1">Überl!BD1921</f>
        <v>500</v>
      </c>
    </row>
    <row r="1921" spans="1:15" x14ac:dyDescent="0.2">
      <c r="A1921" s="154">
        <v>70714</v>
      </c>
      <c r="B1921" s="54" t="s">
        <v>209</v>
      </c>
      <c r="C1921" s="154">
        <f t="shared" si="31"/>
        <v>7</v>
      </c>
      <c r="E1921" s="12">
        <v>325</v>
      </c>
      <c r="F1921" s="12">
        <v>305</v>
      </c>
      <c r="G1921" s="14">
        <v>56</v>
      </c>
      <c r="H1921" s="14">
        <v>230</v>
      </c>
      <c r="I1921" s="14">
        <v>39</v>
      </c>
      <c r="J1921" s="13"/>
      <c r="K1921" s="12">
        <f ca="1">Überl!AZ1922</f>
        <v>3352</v>
      </c>
      <c r="L1921" s="12">
        <f ca="1">Überl!BA1922</f>
        <v>25416</v>
      </c>
      <c r="M1921" s="12">
        <f ca="1">Überl!BB1922</f>
        <v>174019</v>
      </c>
      <c r="N1921" s="12">
        <f ca="1">Überl!BC1922</f>
        <v>500</v>
      </c>
      <c r="O1921" s="12">
        <f ca="1">Überl!BD1922</f>
        <v>500</v>
      </c>
    </row>
    <row r="1922" spans="1:15" x14ac:dyDescent="0.2">
      <c r="A1922" s="154">
        <v>70715</v>
      </c>
      <c r="B1922" s="54" t="s">
        <v>208</v>
      </c>
      <c r="C1922" s="154">
        <f t="shared" si="31"/>
        <v>7</v>
      </c>
      <c r="E1922" s="12">
        <v>723</v>
      </c>
      <c r="F1922" s="12">
        <v>765</v>
      </c>
      <c r="G1922" s="14">
        <v>103</v>
      </c>
      <c r="H1922" s="14">
        <v>453</v>
      </c>
      <c r="I1922" s="14">
        <v>167</v>
      </c>
      <c r="J1922" s="13"/>
      <c r="K1922" s="12">
        <f ca="1">Überl!AZ1923</f>
        <v>3852</v>
      </c>
      <c r="L1922" s="12">
        <f ca="1">Überl!BA1923</f>
        <v>45250</v>
      </c>
      <c r="M1922" s="12">
        <f ca="1">Überl!BB1923</f>
        <v>110421</v>
      </c>
      <c r="N1922" s="12">
        <f ca="1">Überl!BC1923</f>
        <v>500</v>
      </c>
      <c r="O1922" s="12">
        <f ca="1">Überl!BD1923</f>
        <v>500</v>
      </c>
    </row>
    <row r="1923" spans="1:15" x14ac:dyDescent="0.2">
      <c r="A1923" s="154">
        <v>70716</v>
      </c>
      <c r="B1923" s="54" t="s">
        <v>207</v>
      </c>
      <c r="C1923" s="154">
        <f t="shared" si="31"/>
        <v>7</v>
      </c>
      <c r="E1923" s="12">
        <v>11856</v>
      </c>
      <c r="F1923" s="12">
        <v>11883</v>
      </c>
      <c r="G1923" s="14">
        <v>1500</v>
      </c>
      <c r="H1923" s="14">
        <v>7515</v>
      </c>
      <c r="I1923" s="14">
        <v>2841</v>
      </c>
      <c r="J1923" s="13"/>
      <c r="K1923" s="12">
        <f ca="1">Überl!AZ1924</f>
        <v>1964</v>
      </c>
      <c r="L1923" s="12">
        <f ca="1">Überl!BA1924</f>
        <v>1072121</v>
      </c>
      <c r="M1923" s="12">
        <f ca="1">Überl!BB1924</f>
        <v>6426713</v>
      </c>
      <c r="N1923" s="12">
        <f ca="1">Überl!BC1924</f>
        <v>500</v>
      </c>
      <c r="O1923" s="12">
        <f ca="1">Überl!BD1924</f>
        <v>500</v>
      </c>
    </row>
    <row r="1924" spans="1:15" x14ac:dyDescent="0.2">
      <c r="A1924" s="154">
        <v>70717</v>
      </c>
      <c r="B1924" s="54" t="s">
        <v>206</v>
      </c>
      <c r="C1924" s="154">
        <f t="shared" si="31"/>
        <v>7</v>
      </c>
      <c r="E1924" s="12">
        <v>4659</v>
      </c>
      <c r="F1924" s="12">
        <v>4693</v>
      </c>
      <c r="G1924" s="14">
        <v>725</v>
      </c>
      <c r="H1924" s="14">
        <v>3064</v>
      </c>
      <c r="I1924" s="14">
        <v>870</v>
      </c>
      <c r="J1924" s="13"/>
      <c r="K1924" s="12">
        <f ca="1">Überl!AZ1925</f>
        <v>5807</v>
      </c>
      <c r="L1924" s="12">
        <f ca="1">Überl!BA1925</f>
        <v>278133</v>
      </c>
      <c r="M1924" s="12">
        <f ca="1">Überl!BB1925</f>
        <v>1041667</v>
      </c>
      <c r="N1924" s="12">
        <f ca="1">Überl!BC1925</f>
        <v>500</v>
      </c>
      <c r="O1924" s="12">
        <f ca="1">Überl!BD1925</f>
        <v>500</v>
      </c>
    </row>
    <row r="1925" spans="1:15" x14ac:dyDescent="0.2">
      <c r="A1925" s="154">
        <v>70718</v>
      </c>
      <c r="B1925" s="54" t="s">
        <v>205</v>
      </c>
      <c r="C1925" s="154">
        <f t="shared" si="31"/>
        <v>7</v>
      </c>
      <c r="E1925" s="12">
        <v>892</v>
      </c>
      <c r="F1925" s="12">
        <v>872</v>
      </c>
      <c r="G1925" s="14">
        <v>152</v>
      </c>
      <c r="H1925" s="14">
        <v>566</v>
      </c>
      <c r="I1925" s="14">
        <v>174</v>
      </c>
      <c r="J1925" s="13"/>
      <c r="K1925" s="12">
        <f ca="1">Überl!AZ1926</f>
        <v>5399</v>
      </c>
      <c r="L1925" s="12">
        <f ca="1">Überl!BA1926</f>
        <v>34508</v>
      </c>
      <c r="M1925" s="12">
        <f ca="1">Überl!BB1926</f>
        <v>84395</v>
      </c>
      <c r="N1925" s="12">
        <f ca="1">Überl!BC1926</f>
        <v>500</v>
      </c>
      <c r="O1925" s="12">
        <f ca="1">Überl!BD1926</f>
        <v>500</v>
      </c>
    </row>
    <row r="1926" spans="1:15" x14ac:dyDescent="0.2">
      <c r="A1926" s="154">
        <v>70719</v>
      </c>
      <c r="B1926" s="54" t="s">
        <v>204</v>
      </c>
      <c r="C1926" s="154">
        <f t="shared" si="31"/>
        <v>7</v>
      </c>
      <c r="E1926" s="12">
        <v>3354</v>
      </c>
      <c r="F1926" s="12">
        <v>3250</v>
      </c>
      <c r="G1926" s="14">
        <v>505</v>
      </c>
      <c r="H1926" s="14">
        <v>2214</v>
      </c>
      <c r="I1926" s="14">
        <v>635</v>
      </c>
      <c r="J1926" s="13"/>
      <c r="K1926" s="12">
        <f ca="1">Überl!AZ1927</f>
        <v>2624</v>
      </c>
      <c r="L1926" s="12">
        <f ca="1">Überl!BA1927</f>
        <v>242762</v>
      </c>
      <c r="M1926" s="12">
        <f ca="1">Überl!BB1927</f>
        <v>932295</v>
      </c>
      <c r="N1926" s="12">
        <f ca="1">Überl!BC1927</f>
        <v>500</v>
      </c>
      <c r="O1926" s="12">
        <f ca="1">Überl!BD1927</f>
        <v>500</v>
      </c>
    </row>
    <row r="1927" spans="1:15" x14ac:dyDescent="0.2">
      <c r="A1927" s="154">
        <v>70720</v>
      </c>
      <c r="B1927" s="54" t="s">
        <v>203</v>
      </c>
      <c r="C1927" s="154">
        <f t="shared" si="31"/>
        <v>7</v>
      </c>
      <c r="E1927" s="12">
        <v>1486</v>
      </c>
      <c r="F1927" s="12">
        <v>1428</v>
      </c>
      <c r="G1927" s="14">
        <v>217</v>
      </c>
      <c r="H1927" s="14">
        <v>1003</v>
      </c>
      <c r="I1927" s="14">
        <v>266</v>
      </c>
      <c r="J1927" s="13"/>
      <c r="K1927" s="12">
        <f ca="1">Überl!AZ1928</f>
        <v>5578</v>
      </c>
      <c r="L1927" s="12">
        <f ca="1">Überl!BA1928</f>
        <v>58504</v>
      </c>
      <c r="M1927" s="12">
        <f ca="1">Überl!BB1928</f>
        <v>165020</v>
      </c>
      <c r="N1927" s="12">
        <f ca="1">Überl!BC1928</f>
        <v>500</v>
      </c>
      <c r="O1927" s="12">
        <f ca="1">Überl!BD1928</f>
        <v>500</v>
      </c>
    </row>
    <row r="1928" spans="1:15" x14ac:dyDescent="0.2">
      <c r="A1928" s="154">
        <v>70721</v>
      </c>
      <c r="B1928" s="54" t="s">
        <v>202</v>
      </c>
      <c r="C1928" s="154">
        <f t="shared" si="31"/>
        <v>7</v>
      </c>
      <c r="E1928" s="12">
        <v>666</v>
      </c>
      <c r="F1928" s="12">
        <v>689</v>
      </c>
      <c r="G1928" s="14">
        <v>82</v>
      </c>
      <c r="H1928" s="14">
        <v>444</v>
      </c>
      <c r="I1928" s="14">
        <v>140</v>
      </c>
      <c r="J1928" s="13"/>
      <c r="K1928" s="12">
        <f ca="1">Überl!AZ1929</f>
        <v>3626</v>
      </c>
      <c r="L1928" s="12">
        <f ca="1">Überl!BA1929</f>
        <v>39435</v>
      </c>
      <c r="M1928" s="12">
        <f ca="1">Überl!BB1929</f>
        <v>103683</v>
      </c>
      <c r="N1928" s="12">
        <f ca="1">Überl!BC1929</f>
        <v>500</v>
      </c>
      <c r="O1928" s="12">
        <f ca="1">Überl!BD1929</f>
        <v>500</v>
      </c>
    </row>
    <row r="1929" spans="1:15" x14ac:dyDescent="0.2">
      <c r="A1929" s="154">
        <v>70723</v>
      </c>
      <c r="B1929" s="54" t="s">
        <v>201</v>
      </c>
      <c r="C1929" s="154">
        <f t="shared" si="31"/>
        <v>7</v>
      </c>
      <c r="E1929" s="12">
        <v>1126</v>
      </c>
      <c r="F1929" s="12">
        <v>1174</v>
      </c>
      <c r="G1929" s="14">
        <v>155</v>
      </c>
      <c r="H1929" s="14">
        <v>769</v>
      </c>
      <c r="I1929" s="14">
        <v>202</v>
      </c>
      <c r="J1929" s="13"/>
      <c r="K1929" s="12">
        <f ca="1">Überl!AZ1930</f>
        <v>1815</v>
      </c>
      <c r="L1929" s="12">
        <f ca="1">Überl!BA1930</f>
        <v>49089</v>
      </c>
      <c r="M1929" s="12">
        <f ca="1">Überl!BB1930</f>
        <v>62533</v>
      </c>
      <c r="N1929" s="12">
        <f ca="1">Überl!BC1930</f>
        <v>500</v>
      </c>
      <c r="O1929" s="12">
        <f ca="1">Überl!BD1930</f>
        <v>500</v>
      </c>
    </row>
    <row r="1930" spans="1:15" x14ac:dyDescent="0.2">
      <c r="A1930" s="154">
        <v>70724</v>
      </c>
      <c r="B1930" s="54" t="s">
        <v>200</v>
      </c>
      <c r="C1930" s="154">
        <f t="shared" si="31"/>
        <v>7</v>
      </c>
      <c r="E1930" s="12">
        <v>838</v>
      </c>
      <c r="F1930" s="12">
        <v>880</v>
      </c>
      <c r="G1930" s="14">
        <v>124</v>
      </c>
      <c r="H1930" s="14">
        <v>517</v>
      </c>
      <c r="I1930" s="14">
        <v>197</v>
      </c>
      <c r="J1930" s="13"/>
      <c r="K1930" s="12">
        <f ca="1">Überl!AZ1931</f>
        <v>3612</v>
      </c>
      <c r="L1930" s="12">
        <f ca="1">Überl!BA1931</f>
        <v>118047</v>
      </c>
      <c r="M1930" s="12">
        <f ca="1">Überl!BB1931</f>
        <v>186375</v>
      </c>
      <c r="N1930" s="12">
        <f ca="1">Überl!BC1931</f>
        <v>500</v>
      </c>
      <c r="O1930" s="12">
        <f ca="1">Überl!BD1931</f>
        <v>500</v>
      </c>
    </row>
    <row r="1931" spans="1:15" x14ac:dyDescent="0.2">
      <c r="A1931" s="154">
        <v>70725</v>
      </c>
      <c r="B1931" s="54" t="s">
        <v>199</v>
      </c>
      <c r="C1931" s="154">
        <f t="shared" si="31"/>
        <v>7</v>
      </c>
      <c r="E1931" s="12">
        <v>288</v>
      </c>
      <c r="F1931" s="12">
        <v>281</v>
      </c>
      <c r="G1931" s="14">
        <v>50</v>
      </c>
      <c r="H1931" s="14">
        <v>183</v>
      </c>
      <c r="I1931" s="14">
        <v>55</v>
      </c>
      <c r="J1931" s="13"/>
      <c r="K1931" s="12">
        <f ca="1">Überl!AZ1932</f>
        <v>2876</v>
      </c>
      <c r="L1931" s="12">
        <f ca="1">Überl!BA1932</f>
        <v>13478</v>
      </c>
      <c r="M1931" s="12">
        <f ca="1">Überl!BB1932</f>
        <v>48352</v>
      </c>
      <c r="N1931" s="12">
        <f ca="1">Überl!BC1932</f>
        <v>500</v>
      </c>
      <c r="O1931" s="12">
        <f ca="1">Überl!BD1932</f>
        <v>500</v>
      </c>
    </row>
    <row r="1932" spans="1:15" x14ac:dyDescent="0.2">
      <c r="A1932" s="154">
        <v>70726</v>
      </c>
      <c r="B1932" s="54" t="s">
        <v>198</v>
      </c>
      <c r="C1932" s="154">
        <f t="shared" si="31"/>
        <v>7</v>
      </c>
      <c r="E1932" s="12">
        <v>656</v>
      </c>
      <c r="F1932" s="12">
        <v>713</v>
      </c>
      <c r="G1932" s="14">
        <v>103</v>
      </c>
      <c r="H1932" s="14">
        <v>430</v>
      </c>
      <c r="I1932" s="14">
        <v>123</v>
      </c>
      <c r="J1932" s="13"/>
      <c r="K1932" s="12">
        <f ca="1">Überl!AZ1933</f>
        <v>2217</v>
      </c>
      <c r="L1932" s="12">
        <f ca="1">Überl!BA1933</f>
        <v>31076</v>
      </c>
      <c r="M1932" s="12">
        <f ca="1">Überl!BB1933</f>
        <v>70384</v>
      </c>
      <c r="N1932" s="12">
        <f ca="1">Überl!BC1933</f>
        <v>500</v>
      </c>
      <c r="O1932" s="12">
        <f ca="1">Überl!BD1933</f>
        <v>500</v>
      </c>
    </row>
    <row r="1933" spans="1:15" x14ac:dyDescent="0.2">
      <c r="A1933" s="154">
        <v>70727</v>
      </c>
      <c r="B1933" s="54" t="s">
        <v>197</v>
      </c>
      <c r="C1933" s="154">
        <f t="shared" si="31"/>
        <v>7</v>
      </c>
      <c r="E1933" s="12">
        <v>470</v>
      </c>
      <c r="F1933" s="12">
        <v>474</v>
      </c>
      <c r="G1933" s="14">
        <v>69</v>
      </c>
      <c r="H1933" s="14">
        <v>317</v>
      </c>
      <c r="I1933" s="14">
        <v>84</v>
      </c>
      <c r="J1933" s="13"/>
      <c r="K1933" s="12">
        <f ca="1">Überl!AZ1934</f>
        <v>2291</v>
      </c>
      <c r="L1933" s="12">
        <f ca="1">Überl!BA1934</f>
        <v>15637</v>
      </c>
      <c r="M1933" s="12">
        <f ca="1">Überl!BB1934</f>
        <v>14541</v>
      </c>
      <c r="N1933" s="12">
        <f ca="1">Überl!BC1934</f>
        <v>500</v>
      </c>
      <c r="O1933" s="12">
        <f ca="1">Überl!BD1934</f>
        <v>500</v>
      </c>
    </row>
    <row r="1934" spans="1:15" x14ac:dyDescent="0.2">
      <c r="A1934" s="154">
        <v>70728</v>
      </c>
      <c r="B1934" s="54" t="s">
        <v>196</v>
      </c>
      <c r="C1934" s="154">
        <f t="shared" si="31"/>
        <v>7</v>
      </c>
      <c r="E1934" s="12">
        <v>2037</v>
      </c>
      <c r="F1934" s="12">
        <v>2026</v>
      </c>
      <c r="G1934" s="14">
        <v>276</v>
      </c>
      <c r="H1934" s="14">
        <v>1358</v>
      </c>
      <c r="I1934" s="14">
        <v>403</v>
      </c>
      <c r="J1934" s="13"/>
      <c r="K1934" s="12">
        <f ca="1">Überl!AZ1935</f>
        <v>2552</v>
      </c>
      <c r="L1934" s="12">
        <f ca="1">Überl!BA1935</f>
        <v>171037</v>
      </c>
      <c r="M1934" s="12">
        <f ca="1">Überl!BB1935</f>
        <v>602755</v>
      </c>
      <c r="N1934" s="12">
        <f ca="1">Überl!BC1935</f>
        <v>500</v>
      </c>
      <c r="O1934" s="12">
        <f ca="1">Überl!BD1935</f>
        <v>500</v>
      </c>
    </row>
    <row r="1935" spans="1:15" x14ac:dyDescent="0.2">
      <c r="A1935" s="154">
        <v>70729</v>
      </c>
      <c r="B1935" s="54" t="s">
        <v>195</v>
      </c>
      <c r="C1935" s="154">
        <f t="shared" si="31"/>
        <v>7</v>
      </c>
      <c r="E1935" s="12">
        <v>811</v>
      </c>
      <c r="F1935" s="12">
        <v>802</v>
      </c>
      <c r="G1935" s="14">
        <v>131</v>
      </c>
      <c r="H1935" s="14">
        <v>535</v>
      </c>
      <c r="I1935" s="14">
        <v>145</v>
      </c>
      <c r="J1935" s="13"/>
      <c r="K1935" s="12">
        <f ca="1">Überl!AZ1936</f>
        <v>1990</v>
      </c>
      <c r="L1935" s="12">
        <f ca="1">Überl!BA1936</f>
        <v>42723</v>
      </c>
      <c r="M1935" s="12">
        <f ca="1">Überl!BB1936</f>
        <v>136125</v>
      </c>
      <c r="N1935" s="12">
        <f ca="1">Überl!BC1936</f>
        <v>500</v>
      </c>
      <c r="O1935" s="12">
        <f ca="1">Überl!BD1936</f>
        <v>500</v>
      </c>
    </row>
    <row r="1936" spans="1:15" x14ac:dyDescent="0.2">
      <c r="A1936" s="154">
        <v>70731</v>
      </c>
      <c r="B1936" s="54" t="s">
        <v>194</v>
      </c>
      <c r="C1936" s="154">
        <f t="shared" si="31"/>
        <v>7</v>
      </c>
      <c r="E1936" s="12">
        <v>618</v>
      </c>
      <c r="F1936" s="12">
        <v>617</v>
      </c>
      <c r="G1936" s="14">
        <v>88</v>
      </c>
      <c r="H1936" s="14">
        <v>405</v>
      </c>
      <c r="I1936" s="14">
        <v>125</v>
      </c>
      <c r="J1936" s="13"/>
      <c r="K1936" s="12">
        <f ca="1">Überl!AZ1937</f>
        <v>885</v>
      </c>
      <c r="L1936" s="12">
        <f ca="1">Überl!BA1937</f>
        <v>41874</v>
      </c>
      <c r="M1936" s="12">
        <f ca="1">Überl!BB1937</f>
        <v>31692</v>
      </c>
      <c r="N1936" s="12">
        <f ca="1">Überl!BC1937</f>
        <v>500</v>
      </c>
      <c r="O1936" s="12">
        <f ca="1">Überl!BD1937</f>
        <v>500</v>
      </c>
    </row>
    <row r="1937" spans="1:15" x14ac:dyDescent="0.2">
      <c r="A1937" s="154">
        <v>70732</v>
      </c>
      <c r="B1937" s="54" t="s">
        <v>193</v>
      </c>
      <c r="C1937" s="154">
        <f t="shared" si="31"/>
        <v>7</v>
      </c>
      <c r="E1937" s="12">
        <v>1444</v>
      </c>
      <c r="F1937" s="12">
        <v>1397</v>
      </c>
      <c r="G1937" s="14">
        <v>244</v>
      </c>
      <c r="H1937" s="14">
        <v>935</v>
      </c>
      <c r="I1937" s="14">
        <v>265</v>
      </c>
      <c r="J1937" s="13"/>
      <c r="K1937" s="12">
        <f ca="1">Überl!AZ1938</f>
        <v>2786</v>
      </c>
      <c r="L1937" s="12">
        <f ca="1">Überl!BA1938</f>
        <v>70095</v>
      </c>
      <c r="M1937" s="12">
        <f ca="1">Überl!BB1938</f>
        <v>70514</v>
      </c>
      <c r="N1937" s="12">
        <f ca="1">Überl!BC1938</f>
        <v>500</v>
      </c>
      <c r="O1937" s="12">
        <f ca="1">Überl!BD1938</f>
        <v>500</v>
      </c>
    </row>
    <row r="1938" spans="1:15" x14ac:dyDescent="0.2">
      <c r="A1938" s="154">
        <v>70733</v>
      </c>
      <c r="B1938" s="54" t="s">
        <v>192</v>
      </c>
      <c r="C1938" s="154">
        <f t="shared" si="31"/>
        <v>7</v>
      </c>
      <c r="E1938" s="12">
        <v>230</v>
      </c>
      <c r="F1938" s="12">
        <v>246</v>
      </c>
      <c r="G1938" s="14">
        <v>32</v>
      </c>
      <c r="H1938" s="14">
        <v>153</v>
      </c>
      <c r="I1938" s="14">
        <v>45</v>
      </c>
      <c r="J1938" s="13"/>
      <c r="K1938" s="12">
        <f ca="1">Überl!AZ1939</f>
        <v>2102</v>
      </c>
      <c r="L1938" s="12">
        <f ca="1">Überl!BA1939</f>
        <v>5705</v>
      </c>
      <c r="M1938" s="12">
        <f ca="1">Überl!BB1939</f>
        <v>7290</v>
      </c>
      <c r="N1938" s="12">
        <f ca="1">Überl!BC1939</f>
        <v>500</v>
      </c>
      <c r="O1938" s="12">
        <f ca="1">Überl!BD1939</f>
        <v>500</v>
      </c>
    </row>
    <row r="1939" spans="1:15" x14ac:dyDescent="0.2">
      <c r="A1939" s="154">
        <v>70734</v>
      </c>
      <c r="B1939" s="54" t="s">
        <v>191</v>
      </c>
      <c r="C1939" s="154">
        <f t="shared" ref="C1939:C2002" si="32">INT(A1939/10000)</f>
        <v>7</v>
      </c>
      <c r="E1939" s="12">
        <v>2193</v>
      </c>
      <c r="F1939" s="12">
        <v>2180</v>
      </c>
      <c r="G1939" s="14">
        <v>393</v>
      </c>
      <c r="H1939" s="14">
        <v>1447</v>
      </c>
      <c r="I1939" s="14">
        <v>353</v>
      </c>
      <c r="J1939" s="13"/>
      <c r="K1939" s="12">
        <f ca="1">Überl!AZ1940</f>
        <v>3211</v>
      </c>
      <c r="L1939" s="12">
        <f ca="1">Überl!BA1940</f>
        <v>93759</v>
      </c>
      <c r="M1939" s="12">
        <f ca="1">Überl!BB1940</f>
        <v>93407</v>
      </c>
      <c r="N1939" s="12">
        <f ca="1">Überl!BC1940</f>
        <v>500</v>
      </c>
      <c r="O1939" s="12">
        <f ca="1">Überl!BD1940</f>
        <v>500</v>
      </c>
    </row>
    <row r="1940" spans="1:15" x14ac:dyDescent="0.2">
      <c r="A1940" s="154">
        <v>70735</v>
      </c>
      <c r="B1940" s="54" t="s">
        <v>190</v>
      </c>
      <c r="C1940" s="154">
        <f t="shared" si="32"/>
        <v>7</v>
      </c>
      <c r="E1940" s="12">
        <v>983</v>
      </c>
      <c r="F1940" s="12">
        <v>1017</v>
      </c>
      <c r="G1940" s="14">
        <v>152</v>
      </c>
      <c r="H1940" s="14">
        <v>674</v>
      </c>
      <c r="I1940" s="14">
        <v>157</v>
      </c>
      <c r="J1940" s="13"/>
      <c r="K1940" s="12">
        <f ca="1">Überl!AZ1941</f>
        <v>2497</v>
      </c>
      <c r="L1940" s="12">
        <f ca="1">Überl!BA1941</f>
        <v>74349</v>
      </c>
      <c r="M1940" s="12">
        <f ca="1">Überl!BB1941</f>
        <v>786826</v>
      </c>
      <c r="N1940" s="12">
        <f ca="1">Überl!BC1941</f>
        <v>500</v>
      </c>
      <c r="O1940" s="12">
        <f ca="1">Überl!BD1941</f>
        <v>500</v>
      </c>
    </row>
    <row r="1941" spans="1:15" x14ac:dyDescent="0.2">
      <c r="A1941" s="154">
        <v>70801</v>
      </c>
      <c r="B1941" s="54" t="s">
        <v>189</v>
      </c>
      <c r="C1941" s="154">
        <f t="shared" si="32"/>
        <v>7</v>
      </c>
      <c r="E1941" s="12">
        <v>610</v>
      </c>
      <c r="F1941" s="12">
        <v>640</v>
      </c>
      <c r="G1941" s="14">
        <v>99</v>
      </c>
      <c r="H1941" s="14">
        <v>420</v>
      </c>
      <c r="I1941" s="14">
        <v>91</v>
      </c>
      <c r="J1941" s="13"/>
      <c r="K1941" s="12">
        <f ca="1">Überl!AZ1942</f>
        <v>2081</v>
      </c>
      <c r="L1941" s="12">
        <f ca="1">Überl!BA1942</f>
        <v>72501</v>
      </c>
      <c r="M1941" s="12">
        <f ca="1">Überl!BB1942</f>
        <v>69269</v>
      </c>
      <c r="N1941" s="12">
        <f ca="1">Überl!BC1942</f>
        <v>500</v>
      </c>
      <c r="O1941" s="12">
        <f ca="1">Überl!BD1942</f>
        <v>500</v>
      </c>
    </row>
    <row r="1942" spans="1:15" x14ac:dyDescent="0.2">
      <c r="A1942" s="154">
        <v>70802</v>
      </c>
      <c r="B1942" s="54" t="s">
        <v>188</v>
      </c>
      <c r="C1942" s="154">
        <f t="shared" si="32"/>
        <v>7</v>
      </c>
      <c r="E1942" s="12">
        <v>567</v>
      </c>
      <c r="F1942" s="12">
        <v>557</v>
      </c>
      <c r="G1942" s="14">
        <v>72</v>
      </c>
      <c r="H1942" s="14">
        <v>373</v>
      </c>
      <c r="I1942" s="14">
        <v>122</v>
      </c>
      <c r="J1942" s="13"/>
      <c r="K1942" s="12">
        <f ca="1">Überl!AZ1943</f>
        <v>2734</v>
      </c>
      <c r="L1942" s="12">
        <f ca="1">Überl!BA1943</f>
        <v>136544</v>
      </c>
      <c r="M1942" s="12">
        <f ca="1">Überl!BB1943</f>
        <v>177363</v>
      </c>
      <c r="N1942" s="12">
        <f ca="1">Überl!BC1943</f>
        <v>500</v>
      </c>
      <c r="O1942" s="12">
        <f ca="1">Überl!BD1943</f>
        <v>500</v>
      </c>
    </row>
    <row r="1943" spans="1:15" x14ac:dyDescent="0.2">
      <c r="A1943" s="154">
        <v>70803</v>
      </c>
      <c r="B1943" s="54" t="s">
        <v>187</v>
      </c>
      <c r="C1943" s="154">
        <f t="shared" si="32"/>
        <v>7</v>
      </c>
      <c r="E1943" s="12">
        <v>610</v>
      </c>
      <c r="F1943" s="12">
        <v>613</v>
      </c>
      <c r="G1943" s="14">
        <v>72</v>
      </c>
      <c r="H1943" s="14">
        <v>409</v>
      </c>
      <c r="I1943" s="14">
        <v>129</v>
      </c>
      <c r="J1943" s="13"/>
      <c r="K1943" s="12">
        <f ca="1">Überl!AZ1944</f>
        <v>818</v>
      </c>
      <c r="L1943" s="12">
        <f ca="1">Überl!BA1944</f>
        <v>63201</v>
      </c>
      <c r="M1943" s="12">
        <f ca="1">Überl!BB1944</f>
        <v>140324</v>
      </c>
      <c r="N1943" s="12">
        <f ca="1">Überl!BC1944</f>
        <v>500</v>
      </c>
      <c r="O1943" s="12">
        <f ca="1">Überl!BD1944</f>
        <v>500</v>
      </c>
    </row>
    <row r="1944" spans="1:15" x14ac:dyDescent="0.2">
      <c r="A1944" s="154">
        <v>70804</v>
      </c>
      <c r="B1944" s="54" t="s">
        <v>186</v>
      </c>
      <c r="C1944" s="154">
        <f t="shared" si="32"/>
        <v>7</v>
      </c>
      <c r="E1944" s="12">
        <v>794</v>
      </c>
      <c r="F1944" s="12">
        <v>732</v>
      </c>
      <c r="G1944" s="14">
        <v>116</v>
      </c>
      <c r="H1944" s="14">
        <v>506</v>
      </c>
      <c r="I1944" s="14">
        <v>172</v>
      </c>
      <c r="J1944" s="13"/>
      <c r="K1944" s="12">
        <f ca="1">Überl!AZ1945</f>
        <v>2485</v>
      </c>
      <c r="L1944" s="12">
        <f ca="1">Überl!BA1945</f>
        <v>64891</v>
      </c>
      <c r="M1944" s="12">
        <f ca="1">Überl!BB1945</f>
        <v>52910</v>
      </c>
      <c r="N1944" s="12">
        <f ca="1">Überl!BC1945</f>
        <v>500</v>
      </c>
      <c r="O1944" s="12">
        <f ca="1">Überl!BD1945</f>
        <v>500</v>
      </c>
    </row>
    <row r="1945" spans="1:15" x14ac:dyDescent="0.2">
      <c r="A1945" s="154">
        <v>70805</v>
      </c>
      <c r="B1945" s="54" t="s">
        <v>185</v>
      </c>
      <c r="C1945" s="154">
        <f t="shared" si="32"/>
        <v>7</v>
      </c>
      <c r="E1945" s="12">
        <v>1453</v>
      </c>
      <c r="F1945" s="12">
        <v>1481</v>
      </c>
      <c r="G1945" s="14">
        <v>186</v>
      </c>
      <c r="H1945" s="14">
        <v>975</v>
      </c>
      <c r="I1945" s="14">
        <v>292</v>
      </c>
      <c r="J1945" s="13"/>
      <c r="K1945" s="12">
        <f ca="1">Überl!AZ1946</f>
        <v>2053</v>
      </c>
      <c r="L1945" s="12">
        <f ca="1">Überl!BA1946</f>
        <v>177315</v>
      </c>
      <c r="M1945" s="12">
        <f ca="1">Überl!BB1946</f>
        <v>3312982</v>
      </c>
      <c r="N1945" s="12">
        <f ca="1">Überl!BC1946</f>
        <v>500</v>
      </c>
      <c r="O1945" s="12">
        <f ca="1">Überl!BD1946</f>
        <v>500</v>
      </c>
    </row>
    <row r="1946" spans="1:15" x14ac:dyDescent="0.2">
      <c r="A1946" s="154">
        <v>70806</v>
      </c>
      <c r="B1946" s="54" t="s">
        <v>184</v>
      </c>
      <c r="C1946" s="154">
        <f t="shared" si="32"/>
        <v>7</v>
      </c>
      <c r="E1946" s="12">
        <v>829</v>
      </c>
      <c r="F1946" s="12">
        <v>825</v>
      </c>
      <c r="G1946" s="14">
        <v>110</v>
      </c>
      <c r="H1946" s="14">
        <v>520</v>
      </c>
      <c r="I1946" s="14">
        <v>199</v>
      </c>
      <c r="J1946" s="13"/>
      <c r="K1946" s="12">
        <f ca="1">Überl!AZ1947</f>
        <v>979</v>
      </c>
      <c r="L1946" s="12">
        <f ca="1">Überl!BA1947</f>
        <v>64127</v>
      </c>
      <c r="M1946" s="12">
        <f ca="1">Überl!BB1947</f>
        <v>55789</v>
      </c>
      <c r="N1946" s="12">
        <f ca="1">Überl!BC1947</f>
        <v>500</v>
      </c>
      <c r="O1946" s="12">
        <f ca="1">Überl!BD1947</f>
        <v>500</v>
      </c>
    </row>
    <row r="1947" spans="1:15" x14ac:dyDescent="0.2">
      <c r="A1947" s="154">
        <v>70807</v>
      </c>
      <c r="B1947" s="54" t="s">
        <v>183</v>
      </c>
      <c r="C1947" s="154">
        <f t="shared" si="32"/>
        <v>7</v>
      </c>
      <c r="E1947" s="12">
        <v>2582</v>
      </c>
      <c r="F1947" s="12">
        <v>2576</v>
      </c>
      <c r="G1947" s="14">
        <v>254</v>
      </c>
      <c r="H1947" s="14">
        <v>1653</v>
      </c>
      <c r="I1947" s="14">
        <v>675</v>
      </c>
      <c r="J1947" s="13"/>
      <c r="K1947" s="12">
        <f ca="1">Überl!AZ1948</f>
        <v>5096</v>
      </c>
      <c r="L1947" s="12">
        <f ca="1">Überl!BA1948</f>
        <v>412666</v>
      </c>
      <c r="M1947" s="12">
        <f ca="1">Überl!BB1948</f>
        <v>765493</v>
      </c>
      <c r="N1947" s="12">
        <f ca="1">Überl!BC1948</f>
        <v>500</v>
      </c>
      <c r="O1947" s="12">
        <f ca="1">Überl!BD1948</f>
        <v>500</v>
      </c>
    </row>
    <row r="1948" spans="1:15" x14ac:dyDescent="0.2">
      <c r="A1948" s="154">
        <v>70808</v>
      </c>
      <c r="B1948" s="54" t="s">
        <v>182</v>
      </c>
      <c r="C1948" s="154">
        <f t="shared" si="32"/>
        <v>7</v>
      </c>
      <c r="E1948" s="12">
        <v>874</v>
      </c>
      <c r="F1948" s="12">
        <v>860</v>
      </c>
      <c r="G1948" s="14">
        <v>149</v>
      </c>
      <c r="H1948" s="14">
        <v>577</v>
      </c>
      <c r="I1948" s="14">
        <v>148</v>
      </c>
      <c r="J1948" s="13"/>
      <c r="K1948" s="12">
        <f ca="1">Überl!AZ1949</f>
        <v>2414</v>
      </c>
      <c r="L1948" s="12">
        <f ca="1">Überl!BA1949</f>
        <v>97105</v>
      </c>
      <c r="M1948" s="12">
        <f ca="1">Überl!BB1949</f>
        <v>209775</v>
      </c>
      <c r="N1948" s="12">
        <f ca="1">Überl!BC1949</f>
        <v>500</v>
      </c>
      <c r="O1948" s="12">
        <f ca="1">Überl!BD1949</f>
        <v>500</v>
      </c>
    </row>
    <row r="1949" spans="1:15" x14ac:dyDescent="0.2">
      <c r="A1949" s="154">
        <v>70809</v>
      </c>
      <c r="B1949" s="54" t="s">
        <v>181</v>
      </c>
      <c r="C1949" s="154">
        <f t="shared" si="32"/>
        <v>7</v>
      </c>
      <c r="E1949" s="12">
        <v>374</v>
      </c>
      <c r="F1949" s="12">
        <v>374</v>
      </c>
      <c r="G1949" s="14">
        <v>53</v>
      </c>
      <c r="H1949" s="14">
        <v>222</v>
      </c>
      <c r="I1949" s="14">
        <v>99</v>
      </c>
      <c r="J1949" s="13"/>
      <c r="K1949" s="12">
        <f ca="1">Überl!AZ1950</f>
        <v>1609</v>
      </c>
      <c r="L1949" s="12">
        <f ca="1">Überl!BA1950</f>
        <v>33009</v>
      </c>
      <c r="M1949" s="12">
        <f ca="1">Überl!BB1950</f>
        <v>20068</v>
      </c>
      <c r="N1949" s="12">
        <f ca="1">Überl!BC1950</f>
        <v>500</v>
      </c>
      <c r="O1949" s="12">
        <f ca="1">Überl!BD1950</f>
        <v>500</v>
      </c>
    </row>
    <row r="1950" spans="1:15" x14ac:dyDescent="0.2">
      <c r="A1950" s="154">
        <v>70810</v>
      </c>
      <c r="B1950" s="54" t="s">
        <v>180</v>
      </c>
      <c r="C1950" s="154">
        <f t="shared" si="32"/>
        <v>7</v>
      </c>
      <c r="E1950" s="12">
        <v>261</v>
      </c>
      <c r="F1950" s="12">
        <v>272</v>
      </c>
      <c r="G1950" s="14">
        <v>41</v>
      </c>
      <c r="H1950" s="14">
        <v>168</v>
      </c>
      <c r="I1950" s="14">
        <v>52</v>
      </c>
      <c r="J1950" s="13"/>
      <c r="K1950" s="12">
        <f ca="1">Überl!AZ1951</f>
        <v>566</v>
      </c>
      <c r="L1950" s="12">
        <f ca="1">Überl!BA1951</f>
        <v>22650</v>
      </c>
      <c r="M1950" s="12">
        <f ca="1">Überl!BB1951</f>
        <v>107088</v>
      </c>
      <c r="N1950" s="12">
        <f ca="1">Überl!BC1951</f>
        <v>500</v>
      </c>
      <c r="O1950" s="12">
        <f ca="1">Überl!BD1951</f>
        <v>500</v>
      </c>
    </row>
    <row r="1951" spans="1:15" x14ac:dyDescent="0.2">
      <c r="A1951" s="154">
        <v>70811</v>
      </c>
      <c r="B1951" s="54" t="s">
        <v>179</v>
      </c>
      <c r="C1951" s="154">
        <f t="shared" si="32"/>
        <v>7</v>
      </c>
      <c r="E1951" s="12">
        <v>604</v>
      </c>
      <c r="F1951" s="12">
        <v>608</v>
      </c>
      <c r="G1951" s="14">
        <v>80</v>
      </c>
      <c r="H1951" s="14">
        <v>420</v>
      </c>
      <c r="I1951" s="14">
        <v>104</v>
      </c>
      <c r="J1951" s="13"/>
      <c r="K1951" s="12">
        <f ca="1">Überl!AZ1952</f>
        <v>2599</v>
      </c>
      <c r="L1951" s="12">
        <f ca="1">Überl!BA1952</f>
        <v>128467</v>
      </c>
      <c r="M1951" s="12">
        <f ca="1">Überl!BB1952</f>
        <v>496712</v>
      </c>
      <c r="N1951" s="12">
        <f ca="1">Überl!BC1952</f>
        <v>500</v>
      </c>
      <c r="O1951" s="12">
        <f ca="1">Überl!BD1952</f>
        <v>420</v>
      </c>
    </row>
    <row r="1952" spans="1:15" x14ac:dyDescent="0.2">
      <c r="A1952" s="154">
        <v>70812</v>
      </c>
      <c r="B1952" s="54" t="s">
        <v>178</v>
      </c>
      <c r="C1952" s="154">
        <f t="shared" si="32"/>
        <v>7</v>
      </c>
      <c r="E1952" s="12">
        <v>46</v>
      </c>
      <c r="F1952" s="12">
        <v>47</v>
      </c>
      <c r="G1952" s="14">
        <v>8</v>
      </c>
      <c r="H1952" s="14">
        <v>27</v>
      </c>
      <c r="I1952" s="14">
        <v>11</v>
      </c>
      <c r="J1952" s="13"/>
      <c r="K1952" s="12">
        <f ca="1">Überl!AZ1953</f>
        <v>550</v>
      </c>
      <c r="L1952" s="12">
        <f ca="1">Überl!BA1953</f>
        <v>5016</v>
      </c>
      <c r="M1952" s="12">
        <f ca="1">Überl!BB1953</f>
        <v>4042</v>
      </c>
      <c r="N1952" s="12">
        <f ca="1">Überl!BC1953</f>
        <v>500</v>
      </c>
      <c r="O1952" s="12">
        <f ca="1">Überl!BD1953</f>
        <v>500</v>
      </c>
    </row>
    <row r="1953" spans="1:15" x14ac:dyDescent="0.2">
      <c r="A1953" s="154">
        <v>70813</v>
      </c>
      <c r="B1953" s="54" t="s">
        <v>177</v>
      </c>
      <c r="C1953" s="154">
        <f t="shared" si="32"/>
        <v>7</v>
      </c>
      <c r="E1953" s="12">
        <v>681</v>
      </c>
      <c r="F1953" s="12">
        <v>664</v>
      </c>
      <c r="G1953" s="14">
        <v>97</v>
      </c>
      <c r="H1953" s="14">
        <v>465</v>
      </c>
      <c r="I1953" s="14">
        <v>119</v>
      </c>
      <c r="J1953" s="13"/>
      <c r="K1953" s="12">
        <f ca="1">Überl!AZ1954</f>
        <v>4223</v>
      </c>
      <c r="L1953" s="12">
        <f ca="1">Überl!BA1954</f>
        <v>48456</v>
      </c>
      <c r="M1953" s="12">
        <f ca="1">Überl!BB1954</f>
        <v>41632</v>
      </c>
      <c r="N1953" s="12">
        <f ca="1">Überl!BC1954</f>
        <v>500</v>
      </c>
      <c r="O1953" s="12">
        <f ca="1">Überl!BD1954</f>
        <v>500</v>
      </c>
    </row>
    <row r="1954" spans="1:15" x14ac:dyDescent="0.2">
      <c r="A1954" s="154">
        <v>70814</v>
      </c>
      <c r="B1954" s="54" t="s">
        <v>176</v>
      </c>
      <c r="C1954" s="154">
        <f t="shared" si="32"/>
        <v>7</v>
      </c>
      <c r="E1954" s="12">
        <v>530</v>
      </c>
      <c r="F1954" s="12">
        <v>493</v>
      </c>
      <c r="G1954" s="14">
        <v>81</v>
      </c>
      <c r="H1954" s="14">
        <v>341</v>
      </c>
      <c r="I1954" s="14">
        <v>108</v>
      </c>
      <c r="J1954" s="13"/>
      <c r="K1954" s="12">
        <f ca="1">Überl!AZ1955</f>
        <v>930</v>
      </c>
      <c r="L1954" s="12">
        <f ca="1">Überl!BA1955</f>
        <v>50827</v>
      </c>
      <c r="M1954" s="12">
        <f ca="1">Überl!BB1955</f>
        <v>48975</v>
      </c>
      <c r="N1954" s="12">
        <f ca="1">Überl!BC1955</f>
        <v>500</v>
      </c>
      <c r="O1954" s="12">
        <f ca="1">Überl!BD1955</f>
        <v>500</v>
      </c>
    </row>
    <row r="1955" spans="1:15" x14ac:dyDescent="0.2">
      <c r="A1955" s="154">
        <v>70815</v>
      </c>
      <c r="B1955" s="54" t="s">
        <v>175</v>
      </c>
      <c r="C1955" s="154">
        <f t="shared" si="32"/>
        <v>7</v>
      </c>
      <c r="E1955" s="12">
        <v>95</v>
      </c>
      <c r="F1955" s="12">
        <v>91</v>
      </c>
      <c r="G1955" s="14">
        <v>15</v>
      </c>
      <c r="H1955" s="14">
        <v>60</v>
      </c>
      <c r="I1955" s="14">
        <v>20</v>
      </c>
      <c r="J1955" s="13"/>
      <c r="K1955" s="12">
        <f ca="1">Überl!AZ1956</f>
        <v>1019</v>
      </c>
      <c r="L1955" s="12">
        <f ca="1">Überl!BA1956</f>
        <v>5086</v>
      </c>
      <c r="M1955" s="12">
        <f ca="1">Überl!BB1956</f>
        <v>6907</v>
      </c>
      <c r="N1955" s="12">
        <f ca="1">Überl!BC1956</f>
        <v>500</v>
      </c>
      <c r="O1955" s="12">
        <f ca="1">Überl!BD1956</f>
        <v>500</v>
      </c>
    </row>
    <row r="1956" spans="1:15" x14ac:dyDescent="0.2">
      <c r="A1956" s="154">
        <v>70816</v>
      </c>
      <c r="B1956" s="54" t="s">
        <v>174</v>
      </c>
      <c r="C1956" s="154">
        <f t="shared" si="32"/>
        <v>7</v>
      </c>
      <c r="E1956" s="12">
        <v>1204</v>
      </c>
      <c r="F1956" s="12">
        <v>1228</v>
      </c>
      <c r="G1956" s="14">
        <v>162</v>
      </c>
      <c r="H1956" s="14">
        <v>784</v>
      </c>
      <c r="I1956" s="14">
        <v>258</v>
      </c>
      <c r="J1956" s="13"/>
      <c r="K1956" s="12">
        <f ca="1">Überl!AZ1957</f>
        <v>1195</v>
      </c>
      <c r="L1956" s="12">
        <f ca="1">Überl!BA1957</f>
        <v>113136</v>
      </c>
      <c r="M1956" s="12">
        <f ca="1">Überl!BB1957</f>
        <v>534145</v>
      </c>
      <c r="N1956" s="12">
        <f ca="1">Überl!BC1957</f>
        <v>500</v>
      </c>
      <c r="O1956" s="12">
        <f ca="1">Überl!BD1957</f>
        <v>500</v>
      </c>
    </row>
    <row r="1957" spans="1:15" x14ac:dyDescent="0.2">
      <c r="A1957" s="154">
        <v>70817</v>
      </c>
      <c r="B1957" s="54" t="s">
        <v>173</v>
      </c>
      <c r="C1957" s="154">
        <f t="shared" si="32"/>
        <v>7</v>
      </c>
      <c r="E1957" s="12">
        <v>400</v>
      </c>
      <c r="F1957" s="12">
        <v>416</v>
      </c>
      <c r="G1957" s="14">
        <v>64</v>
      </c>
      <c r="H1957" s="14">
        <v>261</v>
      </c>
      <c r="I1957" s="14">
        <v>75</v>
      </c>
      <c r="J1957" s="13"/>
      <c r="K1957" s="12">
        <f ca="1">Überl!AZ1958</f>
        <v>1080</v>
      </c>
      <c r="L1957" s="12">
        <f ca="1">Überl!BA1958</f>
        <v>50631</v>
      </c>
      <c r="M1957" s="12">
        <f ca="1">Überl!BB1958</f>
        <v>81751</v>
      </c>
      <c r="N1957" s="12">
        <f ca="1">Überl!BC1958</f>
        <v>500</v>
      </c>
      <c r="O1957" s="12">
        <f ca="1">Überl!BD1958</f>
        <v>500</v>
      </c>
    </row>
    <row r="1958" spans="1:15" x14ac:dyDescent="0.2">
      <c r="A1958" s="154">
        <v>70818</v>
      </c>
      <c r="B1958" s="54" t="s">
        <v>172</v>
      </c>
      <c r="C1958" s="154">
        <f t="shared" si="32"/>
        <v>7</v>
      </c>
      <c r="E1958" s="12">
        <v>286</v>
      </c>
      <c r="F1958" s="12">
        <v>278</v>
      </c>
      <c r="G1958" s="14">
        <v>32</v>
      </c>
      <c r="H1958" s="14">
        <v>194</v>
      </c>
      <c r="I1958" s="14">
        <v>60</v>
      </c>
      <c r="J1958" s="13"/>
      <c r="K1958" s="12">
        <f ca="1">Überl!AZ1959</f>
        <v>720</v>
      </c>
      <c r="L1958" s="12">
        <f ca="1">Überl!BA1959</f>
        <v>77841</v>
      </c>
      <c r="M1958" s="12">
        <f ca="1">Überl!BB1959</f>
        <v>112048</v>
      </c>
      <c r="N1958" s="12">
        <f ca="1">Überl!BC1959</f>
        <v>500</v>
      </c>
      <c r="O1958" s="12">
        <f ca="1">Überl!BD1959</f>
        <v>500</v>
      </c>
    </row>
    <row r="1959" spans="1:15" x14ac:dyDescent="0.2">
      <c r="A1959" s="154">
        <v>70819</v>
      </c>
      <c r="B1959" s="54" t="s">
        <v>171</v>
      </c>
      <c r="C1959" s="154">
        <f t="shared" si="32"/>
        <v>7</v>
      </c>
      <c r="E1959" s="12">
        <v>77</v>
      </c>
      <c r="F1959" s="12">
        <v>74</v>
      </c>
      <c r="G1959" s="14">
        <v>9</v>
      </c>
      <c r="H1959" s="14">
        <v>52</v>
      </c>
      <c r="I1959" s="14">
        <v>16</v>
      </c>
      <c r="J1959" s="13"/>
      <c r="K1959" s="12">
        <f ca="1">Überl!AZ1960</f>
        <v>1155</v>
      </c>
      <c r="L1959" s="12">
        <f ca="1">Überl!BA1960</f>
        <v>4678</v>
      </c>
      <c r="M1959" s="12">
        <f ca="1">Überl!BB1960</f>
        <v>7175</v>
      </c>
      <c r="N1959" s="12">
        <f ca="1">Überl!BC1960</f>
        <v>500</v>
      </c>
      <c r="O1959" s="12">
        <f ca="1">Überl!BD1960</f>
        <v>500</v>
      </c>
    </row>
    <row r="1960" spans="1:15" x14ac:dyDescent="0.2">
      <c r="A1960" s="154">
        <v>70820</v>
      </c>
      <c r="B1960" s="54" t="s">
        <v>170</v>
      </c>
      <c r="C1960" s="154">
        <f t="shared" si="32"/>
        <v>7</v>
      </c>
      <c r="E1960" s="12">
        <v>2134</v>
      </c>
      <c r="F1960" s="12">
        <v>2025</v>
      </c>
      <c r="G1960" s="14">
        <v>319</v>
      </c>
      <c r="H1960" s="14">
        <v>1423</v>
      </c>
      <c r="I1960" s="14">
        <v>392</v>
      </c>
      <c r="J1960" s="13"/>
      <c r="K1960" s="12">
        <f ca="1">Überl!AZ1961</f>
        <v>752</v>
      </c>
      <c r="L1960" s="12">
        <f ca="1">Überl!BA1961</f>
        <v>152158</v>
      </c>
      <c r="M1960" s="12">
        <f ca="1">Überl!BB1961</f>
        <v>674727</v>
      </c>
      <c r="N1960" s="12">
        <f ca="1">Überl!BC1961</f>
        <v>500</v>
      </c>
      <c r="O1960" s="12">
        <f ca="1">Überl!BD1961</f>
        <v>500</v>
      </c>
    </row>
    <row r="1961" spans="1:15" x14ac:dyDescent="0.2">
      <c r="A1961" s="154">
        <v>70821</v>
      </c>
      <c r="B1961" s="54" t="s">
        <v>169</v>
      </c>
      <c r="C1961" s="154">
        <f t="shared" si="32"/>
        <v>7</v>
      </c>
      <c r="E1961" s="12">
        <v>1157</v>
      </c>
      <c r="F1961" s="12">
        <v>1099</v>
      </c>
      <c r="G1961" s="14">
        <v>160</v>
      </c>
      <c r="H1961" s="14">
        <v>764</v>
      </c>
      <c r="I1961" s="14">
        <v>233</v>
      </c>
      <c r="J1961" s="13"/>
      <c r="K1961" s="12">
        <f ca="1">Überl!AZ1962</f>
        <v>5979</v>
      </c>
      <c r="L1961" s="12">
        <f ca="1">Überl!BA1962</f>
        <v>264713</v>
      </c>
      <c r="M1961" s="12">
        <f ca="1">Überl!BB1962</f>
        <v>669683</v>
      </c>
      <c r="N1961" s="12">
        <f ca="1">Überl!BC1962</f>
        <v>500</v>
      </c>
      <c r="O1961" s="12">
        <f ca="1">Überl!BD1962</f>
        <v>500</v>
      </c>
    </row>
    <row r="1962" spans="1:15" x14ac:dyDescent="0.2">
      <c r="A1962" s="154">
        <v>70822</v>
      </c>
      <c r="B1962" s="54" t="s">
        <v>168</v>
      </c>
      <c r="C1962" s="154">
        <f t="shared" si="32"/>
        <v>7</v>
      </c>
      <c r="E1962" s="12">
        <v>389</v>
      </c>
      <c r="F1962" s="12">
        <v>389</v>
      </c>
      <c r="G1962" s="14">
        <v>47</v>
      </c>
      <c r="H1962" s="14">
        <v>257</v>
      </c>
      <c r="I1962" s="14">
        <v>85</v>
      </c>
      <c r="J1962" s="13"/>
      <c r="K1962" s="12">
        <f ca="1">Überl!AZ1963</f>
        <v>2646</v>
      </c>
      <c r="L1962" s="12">
        <f ca="1">Überl!BA1963</f>
        <v>26186</v>
      </c>
      <c r="M1962" s="12">
        <f ca="1">Überl!BB1963</f>
        <v>6100</v>
      </c>
      <c r="N1962" s="12">
        <f ca="1">Überl!BC1963</f>
        <v>500</v>
      </c>
      <c r="O1962" s="12">
        <f ca="1">Überl!BD1963</f>
        <v>500</v>
      </c>
    </row>
    <row r="1963" spans="1:15" x14ac:dyDescent="0.2">
      <c r="A1963" s="154">
        <v>70823</v>
      </c>
      <c r="B1963" s="54" t="s">
        <v>167</v>
      </c>
      <c r="C1963" s="154">
        <f t="shared" si="32"/>
        <v>7</v>
      </c>
      <c r="E1963" s="12">
        <v>74</v>
      </c>
      <c r="F1963" s="12">
        <v>78</v>
      </c>
      <c r="G1963" s="14">
        <v>10</v>
      </c>
      <c r="H1963" s="14">
        <v>56</v>
      </c>
      <c r="I1963" s="14">
        <v>8</v>
      </c>
      <c r="J1963" s="13"/>
      <c r="K1963" s="12">
        <f ca="1">Überl!AZ1964</f>
        <v>1235</v>
      </c>
      <c r="L1963" s="12">
        <f ca="1">Überl!BA1964</f>
        <v>3916</v>
      </c>
      <c r="M1963" s="12">
        <f ca="1">Überl!BB1964</f>
        <v>1316</v>
      </c>
      <c r="N1963" s="12">
        <f ca="1">Überl!BC1964</f>
        <v>500</v>
      </c>
      <c r="O1963" s="12">
        <f ca="1">Überl!BD1964</f>
        <v>500</v>
      </c>
    </row>
    <row r="1964" spans="1:15" x14ac:dyDescent="0.2">
      <c r="A1964" s="154">
        <v>70824</v>
      </c>
      <c r="B1964" s="54" t="s">
        <v>166</v>
      </c>
      <c r="C1964" s="154">
        <f t="shared" si="32"/>
        <v>7</v>
      </c>
      <c r="E1964" s="12">
        <v>462</v>
      </c>
      <c r="F1964" s="12">
        <v>430</v>
      </c>
      <c r="G1964" s="14">
        <v>71</v>
      </c>
      <c r="H1964" s="14">
        <v>295</v>
      </c>
      <c r="I1964" s="14">
        <v>96</v>
      </c>
      <c r="J1964" s="13"/>
      <c r="K1964" s="12">
        <f ca="1">Überl!AZ1965</f>
        <v>1589</v>
      </c>
      <c r="L1964" s="12">
        <f ca="1">Überl!BA1965</f>
        <v>66180</v>
      </c>
      <c r="M1964" s="12">
        <f ca="1">Überl!BB1965</f>
        <v>125141</v>
      </c>
      <c r="N1964" s="12">
        <f ca="1">Überl!BC1965</f>
        <v>500</v>
      </c>
      <c r="O1964" s="12">
        <f ca="1">Überl!BD1965</f>
        <v>500</v>
      </c>
    </row>
    <row r="1965" spans="1:15" x14ac:dyDescent="0.2">
      <c r="A1965" s="154">
        <v>70825</v>
      </c>
      <c r="B1965" s="54" t="s">
        <v>165</v>
      </c>
      <c r="C1965" s="154">
        <f t="shared" si="32"/>
        <v>7</v>
      </c>
      <c r="E1965" s="12">
        <v>108</v>
      </c>
      <c r="F1965" s="12">
        <v>111</v>
      </c>
      <c r="G1965" s="14">
        <v>12</v>
      </c>
      <c r="H1965" s="14">
        <v>73</v>
      </c>
      <c r="I1965" s="14">
        <v>23</v>
      </c>
      <c r="J1965" s="13"/>
      <c r="K1965" s="12">
        <f ca="1">Überl!AZ1966</f>
        <v>990</v>
      </c>
      <c r="L1965" s="12">
        <f ca="1">Überl!BA1966</f>
        <v>7135</v>
      </c>
      <c r="M1965" s="12">
        <f ca="1">Überl!BB1966</f>
        <v>11755</v>
      </c>
      <c r="N1965" s="12">
        <f ca="1">Überl!BC1966</f>
        <v>500</v>
      </c>
      <c r="O1965" s="12">
        <f ca="1">Überl!BD1966</f>
        <v>500</v>
      </c>
    </row>
    <row r="1966" spans="1:15" x14ac:dyDescent="0.2">
      <c r="A1966" s="154">
        <v>70826</v>
      </c>
      <c r="B1966" s="54" t="s">
        <v>164</v>
      </c>
      <c r="C1966" s="154">
        <f t="shared" si="32"/>
        <v>7</v>
      </c>
      <c r="E1966" s="12">
        <v>1423</v>
      </c>
      <c r="F1966" s="12">
        <v>1309</v>
      </c>
      <c r="G1966" s="14">
        <v>229</v>
      </c>
      <c r="H1966" s="14">
        <v>959</v>
      </c>
      <c r="I1966" s="14">
        <v>235</v>
      </c>
      <c r="J1966" s="13"/>
      <c r="K1966" s="12">
        <f ca="1">Überl!AZ1967</f>
        <v>1655</v>
      </c>
      <c r="L1966" s="12">
        <f ca="1">Überl!BA1967</f>
        <v>105723</v>
      </c>
      <c r="M1966" s="12">
        <f ca="1">Überl!BB1967</f>
        <v>193541</v>
      </c>
      <c r="N1966" s="12">
        <f ca="1">Überl!BC1967</f>
        <v>500</v>
      </c>
      <c r="O1966" s="12">
        <f ca="1">Überl!BD1967</f>
        <v>500</v>
      </c>
    </row>
    <row r="1967" spans="1:15" x14ac:dyDescent="0.2">
      <c r="A1967" s="154">
        <v>70827</v>
      </c>
      <c r="B1967" s="54" t="s">
        <v>163</v>
      </c>
      <c r="C1967" s="154">
        <f t="shared" si="32"/>
        <v>7</v>
      </c>
      <c r="E1967" s="12">
        <v>405</v>
      </c>
      <c r="F1967" s="12">
        <v>400</v>
      </c>
      <c r="G1967" s="14">
        <v>75</v>
      </c>
      <c r="H1967" s="14">
        <v>253</v>
      </c>
      <c r="I1967" s="14">
        <v>77</v>
      </c>
      <c r="J1967" s="13"/>
      <c r="K1967" s="12">
        <f ca="1">Überl!AZ1968</f>
        <v>1665</v>
      </c>
      <c r="L1967" s="12">
        <f ca="1">Überl!BA1968</f>
        <v>37910</v>
      </c>
      <c r="M1967" s="12">
        <f ca="1">Überl!BB1968</f>
        <v>87247</v>
      </c>
      <c r="N1967" s="12">
        <f ca="1">Überl!BC1968</f>
        <v>500</v>
      </c>
      <c r="O1967" s="12">
        <f ca="1">Überl!BD1968</f>
        <v>500</v>
      </c>
    </row>
    <row r="1968" spans="1:15" x14ac:dyDescent="0.2">
      <c r="A1968" s="154">
        <v>70828</v>
      </c>
      <c r="B1968" s="54" t="s">
        <v>162</v>
      </c>
      <c r="C1968" s="154">
        <f t="shared" si="32"/>
        <v>7</v>
      </c>
      <c r="E1968" s="12">
        <v>6741</v>
      </c>
      <c r="F1968" s="12">
        <v>6348</v>
      </c>
      <c r="G1968" s="14">
        <v>1042</v>
      </c>
      <c r="H1968" s="14">
        <v>4433</v>
      </c>
      <c r="I1968" s="14">
        <v>1266</v>
      </c>
      <c r="J1968" s="13"/>
      <c r="K1968" s="12">
        <f ca="1">Überl!AZ1969</f>
        <v>9431</v>
      </c>
      <c r="L1968" s="12">
        <f ca="1">Überl!BA1969</f>
        <v>742124</v>
      </c>
      <c r="M1968" s="12">
        <f ca="1">Überl!BB1969</f>
        <v>3369809</v>
      </c>
      <c r="N1968" s="12">
        <f ca="1">Überl!BC1969</f>
        <v>500</v>
      </c>
      <c r="O1968" s="12">
        <f ca="1">Überl!BD1969</f>
        <v>500</v>
      </c>
    </row>
    <row r="1969" spans="1:15" x14ac:dyDescent="0.2">
      <c r="A1969" s="154">
        <v>70829</v>
      </c>
      <c r="B1969" s="54" t="s">
        <v>161</v>
      </c>
      <c r="C1969" s="154">
        <f t="shared" si="32"/>
        <v>7</v>
      </c>
      <c r="E1969" s="12">
        <v>445</v>
      </c>
      <c r="F1969" s="12">
        <v>433</v>
      </c>
      <c r="G1969" s="14">
        <v>66</v>
      </c>
      <c r="H1969" s="14">
        <v>299</v>
      </c>
      <c r="I1969" s="14">
        <v>80</v>
      </c>
      <c r="J1969" s="13"/>
      <c r="K1969" s="12">
        <f ca="1">Überl!AZ1970</f>
        <v>3967</v>
      </c>
      <c r="L1969" s="12">
        <f ca="1">Überl!BA1970</f>
        <v>45431</v>
      </c>
      <c r="M1969" s="12">
        <f ca="1">Überl!BB1970</f>
        <v>74793</v>
      </c>
      <c r="N1969" s="12">
        <f ca="1">Überl!BC1970</f>
        <v>500</v>
      </c>
      <c r="O1969" s="12">
        <f ca="1">Überl!BD1970</f>
        <v>500</v>
      </c>
    </row>
    <row r="1970" spans="1:15" x14ac:dyDescent="0.2">
      <c r="A1970" s="154">
        <v>70830</v>
      </c>
      <c r="B1970" s="54" t="s">
        <v>160</v>
      </c>
      <c r="C1970" s="154">
        <f t="shared" si="32"/>
        <v>7</v>
      </c>
      <c r="E1970" s="12">
        <v>464</v>
      </c>
      <c r="F1970" s="12">
        <v>444</v>
      </c>
      <c r="G1970" s="14">
        <v>55</v>
      </c>
      <c r="H1970" s="14">
        <v>302</v>
      </c>
      <c r="I1970" s="14">
        <v>107</v>
      </c>
      <c r="J1970" s="13"/>
      <c r="K1970" s="12">
        <f ca="1">Überl!AZ1971</f>
        <v>1565</v>
      </c>
      <c r="L1970" s="12">
        <f ca="1">Überl!BA1971</f>
        <v>54105</v>
      </c>
      <c r="M1970" s="12">
        <f ca="1">Überl!BB1971</f>
        <v>85519</v>
      </c>
      <c r="N1970" s="12">
        <f ca="1">Überl!BC1971</f>
        <v>500</v>
      </c>
      <c r="O1970" s="12">
        <f ca="1">Überl!BD1971</f>
        <v>500</v>
      </c>
    </row>
    <row r="1971" spans="1:15" x14ac:dyDescent="0.2">
      <c r="A1971" s="154">
        <v>70831</v>
      </c>
      <c r="B1971" s="54" t="s">
        <v>159</v>
      </c>
      <c r="C1971" s="154">
        <f t="shared" si="32"/>
        <v>7</v>
      </c>
      <c r="E1971" s="12">
        <v>665</v>
      </c>
      <c r="F1971" s="12">
        <v>678</v>
      </c>
      <c r="G1971" s="14">
        <v>108</v>
      </c>
      <c r="H1971" s="14">
        <v>455</v>
      </c>
      <c r="I1971" s="14">
        <v>102</v>
      </c>
      <c r="J1971" s="13"/>
      <c r="K1971" s="12">
        <f ca="1">Überl!AZ1972</f>
        <v>2349</v>
      </c>
      <c r="L1971" s="12">
        <f ca="1">Überl!BA1972</f>
        <v>58879</v>
      </c>
      <c r="M1971" s="12">
        <f ca="1">Überl!BB1972</f>
        <v>109976</v>
      </c>
      <c r="N1971" s="12">
        <f ca="1">Überl!BC1972</f>
        <v>500</v>
      </c>
      <c r="O1971" s="12">
        <f ca="1">Überl!BD1972</f>
        <v>500</v>
      </c>
    </row>
    <row r="1972" spans="1:15" x14ac:dyDescent="0.2">
      <c r="A1972" s="154">
        <v>70832</v>
      </c>
      <c r="B1972" s="54" t="s">
        <v>158</v>
      </c>
      <c r="C1972" s="154">
        <f t="shared" si="32"/>
        <v>7</v>
      </c>
      <c r="E1972" s="12">
        <v>1080</v>
      </c>
      <c r="F1972" s="12">
        <v>1044</v>
      </c>
      <c r="G1972" s="14">
        <v>153</v>
      </c>
      <c r="H1972" s="14">
        <v>751</v>
      </c>
      <c r="I1972" s="14">
        <v>176</v>
      </c>
      <c r="J1972" s="13"/>
      <c r="K1972" s="12">
        <f ca="1">Überl!AZ1973</f>
        <v>4739</v>
      </c>
      <c r="L1972" s="12">
        <f ca="1">Überl!BA1973</f>
        <v>181225</v>
      </c>
      <c r="M1972" s="12">
        <f ca="1">Überl!BB1973</f>
        <v>465445</v>
      </c>
      <c r="N1972" s="12">
        <f ca="1">Überl!BC1973</f>
        <v>500</v>
      </c>
      <c r="O1972" s="12">
        <f ca="1">Überl!BD1973</f>
        <v>500</v>
      </c>
    </row>
    <row r="1973" spans="1:15" x14ac:dyDescent="0.2">
      <c r="A1973" s="154">
        <v>70833</v>
      </c>
      <c r="B1973" s="54" t="s">
        <v>157</v>
      </c>
      <c r="C1973" s="154">
        <f t="shared" si="32"/>
        <v>7</v>
      </c>
      <c r="E1973" s="12">
        <v>1521</v>
      </c>
      <c r="F1973" s="12">
        <v>1501</v>
      </c>
      <c r="G1973" s="14">
        <v>208</v>
      </c>
      <c r="H1973" s="14">
        <v>1011</v>
      </c>
      <c r="I1973" s="14">
        <v>302</v>
      </c>
      <c r="J1973" s="13"/>
      <c r="K1973" s="12">
        <f ca="1">Überl!AZ1974</f>
        <v>4355</v>
      </c>
      <c r="L1973" s="12">
        <f ca="1">Überl!BA1974</f>
        <v>117532</v>
      </c>
      <c r="M1973" s="12">
        <f ca="1">Überl!BB1974</f>
        <v>552885</v>
      </c>
      <c r="N1973" s="12">
        <f ca="1">Überl!BC1974</f>
        <v>500</v>
      </c>
      <c r="O1973" s="12">
        <f ca="1">Überl!BD1974</f>
        <v>500</v>
      </c>
    </row>
    <row r="1974" spans="1:15" x14ac:dyDescent="0.2">
      <c r="A1974" s="154">
        <v>70834</v>
      </c>
      <c r="B1974" s="54" t="s">
        <v>156</v>
      </c>
      <c r="C1974" s="154">
        <f t="shared" si="32"/>
        <v>7</v>
      </c>
      <c r="E1974" s="12">
        <v>248</v>
      </c>
      <c r="F1974" s="12">
        <v>252</v>
      </c>
      <c r="G1974" s="14">
        <v>25</v>
      </c>
      <c r="H1974" s="14">
        <v>170</v>
      </c>
      <c r="I1974" s="14">
        <v>53</v>
      </c>
      <c r="J1974" s="13"/>
      <c r="K1974" s="12">
        <f ca="1">Überl!AZ1975</f>
        <v>1285</v>
      </c>
      <c r="L1974" s="12">
        <f ca="1">Überl!BA1975</f>
        <v>19347</v>
      </c>
      <c r="M1974" s="12">
        <f ca="1">Überl!BB1975</f>
        <v>12180</v>
      </c>
      <c r="N1974" s="12">
        <f ca="1">Überl!BC1975</f>
        <v>500</v>
      </c>
      <c r="O1974" s="12">
        <f ca="1">Überl!BD1975</f>
        <v>500</v>
      </c>
    </row>
    <row r="1975" spans="1:15" x14ac:dyDescent="0.2">
      <c r="A1975" s="154">
        <v>70835</v>
      </c>
      <c r="B1975" s="54" t="s">
        <v>155</v>
      </c>
      <c r="C1975" s="154">
        <f t="shared" si="32"/>
        <v>7</v>
      </c>
      <c r="E1975" s="12">
        <v>943</v>
      </c>
      <c r="F1975" s="12">
        <v>854</v>
      </c>
      <c r="G1975" s="14">
        <v>131</v>
      </c>
      <c r="H1975" s="14">
        <v>618</v>
      </c>
      <c r="I1975" s="14">
        <v>194</v>
      </c>
      <c r="J1975" s="13"/>
      <c r="K1975" s="12">
        <f ca="1">Überl!AZ1976</f>
        <v>2296</v>
      </c>
      <c r="L1975" s="12">
        <f ca="1">Überl!BA1976</f>
        <v>84082</v>
      </c>
      <c r="M1975" s="12">
        <f ca="1">Überl!BB1976</f>
        <v>33702</v>
      </c>
      <c r="N1975" s="12">
        <f ca="1">Überl!BC1976</f>
        <v>500</v>
      </c>
      <c r="O1975" s="12">
        <f ca="1">Überl!BD1976</f>
        <v>500</v>
      </c>
    </row>
    <row r="1976" spans="1:15" x14ac:dyDescent="0.2">
      <c r="A1976" s="154">
        <v>70836</v>
      </c>
      <c r="B1976" s="54" t="s">
        <v>154</v>
      </c>
      <c r="C1976" s="154">
        <f t="shared" si="32"/>
        <v>7</v>
      </c>
      <c r="E1976" s="12">
        <v>1257</v>
      </c>
      <c r="F1976" s="12">
        <v>1283</v>
      </c>
      <c r="G1976" s="14">
        <v>184</v>
      </c>
      <c r="H1976" s="14">
        <v>846</v>
      </c>
      <c r="I1976" s="14">
        <v>227</v>
      </c>
      <c r="J1976" s="13"/>
      <c r="K1976" s="12">
        <f ca="1">Überl!AZ1977</f>
        <v>3988</v>
      </c>
      <c r="L1976" s="12">
        <f ca="1">Überl!BA1977</f>
        <v>81668</v>
      </c>
      <c r="M1976" s="12">
        <f ca="1">Überl!BB1977</f>
        <v>180692</v>
      </c>
      <c r="N1976" s="12">
        <f ca="1">Überl!BC1977</f>
        <v>500</v>
      </c>
      <c r="O1976" s="12">
        <f ca="1">Überl!BD1977</f>
        <v>500</v>
      </c>
    </row>
    <row r="1977" spans="1:15" x14ac:dyDescent="0.2">
      <c r="A1977" s="154">
        <v>70837</v>
      </c>
      <c r="B1977" s="54" t="s">
        <v>153</v>
      </c>
      <c r="C1977" s="154">
        <f t="shared" si="32"/>
        <v>7</v>
      </c>
      <c r="E1977" s="12">
        <v>229</v>
      </c>
      <c r="F1977" s="12">
        <v>218</v>
      </c>
      <c r="G1977" s="14">
        <v>26</v>
      </c>
      <c r="H1977" s="14">
        <v>147</v>
      </c>
      <c r="I1977" s="14">
        <v>56</v>
      </c>
      <c r="J1977" s="13"/>
      <c r="K1977" s="12">
        <f ca="1">Überl!AZ1978</f>
        <v>1346</v>
      </c>
      <c r="L1977" s="12">
        <f ca="1">Überl!BA1978</f>
        <v>31990</v>
      </c>
      <c r="M1977" s="12">
        <f ca="1">Überl!BB1978</f>
        <v>39312</v>
      </c>
      <c r="N1977" s="12">
        <f ca="1">Überl!BC1978</f>
        <v>500</v>
      </c>
      <c r="O1977" s="12">
        <f ca="1">Überl!BD1978</f>
        <v>500</v>
      </c>
    </row>
    <row r="1978" spans="1:15" x14ac:dyDescent="0.2">
      <c r="A1978" s="154">
        <v>70901</v>
      </c>
      <c r="B1978" s="54" t="s">
        <v>152</v>
      </c>
      <c r="C1978" s="154">
        <f t="shared" si="32"/>
        <v>7</v>
      </c>
      <c r="E1978" s="12">
        <v>2198</v>
      </c>
      <c r="F1978" s="12">
        <v>2112</v>
      </c>
      <c r="G1978" s="14">
        <v>267</v>
      </c>
      <c r="H1978" s="14">
        <v>1440</v>
      </c>
      <c r="I1978" s="14">
        <v>491</v>
      </c>
      <c r="J1978" s="13"/>
      <c r="K1978" s="12">
        <f ca="1">Überl!AZ1979</f>
        <v>13100</v>
      </c>
      <c r="L1978" s="12">
        <f ca="1">Überl!BA1979</f>
        <v>311744</v>
      </c>
      <c r="M1978" s="12">
        <f ca="1">Überl!BB1979</f>
        <v>711878</v>
      </c>
      <c r="N1978" s="12">
        <f ca="1">Überl!BC1979</f>
        <v>500</v>
      </c>
      <c r="O1978" s="12">
        <f ca="1">Überl!BD1979</f>
        <v>500</v>
      </c>
    </row>
    <row r="1979" spans="1:15" x14ac:dyDescent="0.2">
      <c r="A1979" s="154">
        <v>70902</v>
      </c>
      <c r="B1979" s="54" t="s">
        <v>151</v>
      </c>
      <c r="C1979" s="154">
        <f t="shared" si="32"/>
        <v>7</v>
      </c>
      <c r="E1979" s="12">
        <v>1846</v>
      </c>
      <c r="F1979" s="12">
        <v>1737</v>
      </c>
      <c r="G1979" s="14">
        <v>325</v>
      </c>
      <c r="H1979" s="14">
        <v>1258</v>
      </c>
      <c r="I1979" s="14">
        <v>263</v>
      </c>
      <c r="J1979" s="13"/>
      <c r="K1979" s="12">
        <f ca="1">Überl!AZ1980</f>
        <v>2971</v>
      </c>
      <c r="L1979" s="12">
        <f ca="1">Überl!BA1980</f>
        <v>156931</v>
      </c>
      <c r="M1979" s="12">
        <f ca="1">Überl!BB1980</f>
        <v>401900</v>
      </c>
      <c r="N1979" s="12">
        <f ca="1">Überl!BC1980</f>
        <v>500</v>
      </c>
      <c r="O1979" s="12">
        <f ca="1">Überl!BD1980</f>
        <v>500</v>
      </c>
    </row>
    <row r="1980" spans="1:15" x14ac:dyDescent="0.2">
      <c r="A1980" s="154">
        <v>70903</v>
      </c>
      <c r="B1980" s="54" t="s">
        <v>150</v>
      </c>
      <c r="C1980" s="154">
        <f t="shared" si="32"/>
        <v>7</v>
      </c>
      <c r="E1980" s="12">
        <v>360</v>
      </c>
      <c r="F1980" s="12">
        <v>358</v>
      </c>
      <c r="G1980" s="14">
        <v>74</v>
      </c>
      <c r="H1980" s="14">
        <v>223</v>
      </c>
      <c r="I1980" s="14">
        <v>63</v>
      </c>
      <c r="J1980" s="13"/>
      <c r="K1980" s="12">
        <f ca="1">Überl!AZ1981</f>
        <v>1981</v>
      </c>
      <c r="L1980" s="12">
        <f ca="1">Überl!BA1981</f>
        <v>35395</v>
      </c>
      <c r="M1980" s="12">
        <f ca="1">Überl!BB1981</f>
        <v>133642</v>
      </c>
      <c r="N1980" s="12">
        <f ca="1">Überl!BC1981</f>
        <v>500</v>
      </c>
      <c r="O1980" s="12">
        <f ca="1">Überl!BD1981</f>
        <v>500</v>
      </c>
    </row>
    <row r="1981" spans="1:15" x14ac:dyDescent="0.2">
      <c r="A1981" s="154">
        <v>70904</v>
      </c>
      <c r="B1981" s="54" t="s">
        <v>149</v>
      </c>
      <c r="C1981" s="154">
        <f t="shared" si="32"/>
        <v>7</v>
      </c>
      <c r="E1981" s="12">
        <v>1125</v>
      </c>
      <c r="F1981" s="12">
        <v>1056</v>
      </c>
      <c r="G1981" s="14">
        <v>210</v>
      </c>
      <c r="H1981" s="14">
        <v>722</v>
      </c>
      <c r="I1981" s="14">
        <v>193</v>
      </c>
      <c r="J1981" s="13"/>
      <c r="K1981" s="12">
        <f ca="1">Überl!AZ1982</f>
        <v>1119</v>
      </c>
      <c r="L1981" s="12">
        <f ca="1">Überl!BA1982</f>
        <v>65025</v>
      </c>
      <c r="M1981" s="12">
        <f ca="1">Überl!BB1982</f>
        <v>28737</v>
      </c>
      <c r="N1981" s="12">
        <f ca="1">Überl!BC1982</f>
        <v>500</v>
      </c>
      <c r="O1981" s="12">
        <f ca="1">Überl!BD1982</f>
        <v>500</v>
      </c>
    </row>
    <row r="1982" spans="1:15" x14ac:dyDescent="0.2">
      <c r="A1982" s="154">
        <v>70905</v>
      </c>
      <c r="B1982" s="54" t="s">
        <v>148</v>
      </c>
      <c r="C1982" s="154">
        <f t="shared" si="32"/>
        <v>7</v>
      </c>
      <c r="E1982" s="12">
        <v>2592</v>
      </c>
      <c r="F1982" s="12">
        <v>2546</v>
      </c>
      <c r="G1982" s="14">
        <v>403</v>
      </c>
      <c r="H1982" s="14">
        <v>1744</v>
      </c>
      <c r="I1982" s="14">
        <v>445</v>
      </c>
      <c r="J1982" s="13"/>
      <c r="K1982" s="12">
        <f ca="1">Überl!AZ1983</f>
        <v>2840</v>
      </c>
      <c r="L1982" s="12">
        <f ca="1">Überl!BA1983</f>
        <v>164955</v>
      </c>
      <c r="M1982" s="12">
        <f ca="1">Überl!BB1983</f>
        <v>343107</v>
      </c>
      <c r="N1982" s="12">
        <f ca="1">Überl!BC1983</f>
        <v>500</v>
      </c>
      <c r="O1982" s="12">
        <f ca="1">Überl!BD1983</f>
        <v>500</v>
      </c>
    </row>
    <row r="1983" spans="1:15" x14ac:dyDescent="0.2">
      <c r="A1983" s="154">
        <v>70907</v>
      </c>
      <c r="B1983" s="54" t="s">
        <v>147</v>
      </c>
      <c r="C1983" s="154">
        <f t="shared" si="32"/>
        <v>7</v>
      </c>
      <c r="E1983" s="12">
        <v>3240</v>
      </c>
      <c r="F1983" s="12">
        <v>3023</v>
      </c>
      <c r="G1983" s="14">
        <v>451</v>
      </c>
      <c r="H1983" s="14">
        <v>2227</v>
      </c>
      <c r="I1983" s="14">
        <v>562</v>
      </c>
      <c r="J1983" s="13"/>
      <c r="K1983" s="12">
        <f ca="1">Überl!AZ1984</f>
        <v>14284</v>
      </c>
      <c r="L1983" s="12">
        <f ca="1">Überl!BA1984</f>
        <v>506740</v>
      </c>
      <c r="M1983" s="12">
        <f ca="1">Überl!BB1984</f>
        <v>1324772</v>
      </c>
      <c r="N1983" s="12">
        <f ca="1">Überl!BC1984</f>
        <v>500</v>
      </c>
      <c r="O1983" s="12">
        <f ca="1">Überl!BD1984</f>
        <v>500</v>
      </c>
    </row>
    <row r="1984" spans="1:15" x14ac:dyDescent="0.2">
      <c r="A1984" s="154">
        <v>70908</v>
      </c>
      <c r="B1984" s="54" t="s">
        <v>146</v>
      </c>
      <c r="C1984" s="154">
        <f t="shared" si="32"/>
        <v>7</v>
      </c>
      <c r="E1984" s="12">
        <v>1405</v>
      </c>
      <c r="F1984" s="12">
        <v>1446</v>
      </c>
      <c r="G1984" s="14">
        <v>164</v>
      </c>
      <c r="H1984" s="14">
        <v>943</v>
      </c>
      <c r="I1984" s="14">
        <v>298</v>
      </c>
      <c r="J1984" s="13"/>
      <c r="K1984" s="12">
        <f ca="1">Überl!AZ1985</f>
        <v>3909</v>
      </c>
      <c r="L1984" s="12">
        <f ca="1">Überl!BA1985</f>
        <v>154957</v>
      </c>
      <c r="M1984" s="12">
        <f ca="1">Überl!BB1985</f>
        <v>639359</v>
      </c>
      <c r="N1984" s="12">
        <f ca="1">Überl!BC1985</f>
        <v>500</v>
      </c>
      <c r="O1984" s="12">
        <f ca="1">Überl!BD1985</f>
        <v>500</v>
      </c>
    </row>
    <row r="1985" spans="1:15" x14ac:dyDescent="0.2">
      <c r="A1985" s="154">
        <v>70909</v>
      </c>
      <c r="B1985" s="54" t="s">
        <v>145</v>
      </c>
      <c r="C1985" s="154">
        <f t="shared" si="32"/>
        <v>7</v>
      </c>
      <c r="E1985" s="12">
        <v>4216</v>
      </c>
      <c r="F1985" s="12">
        <v>3976</v>
      </c>
      <c r="G1985" s="14">
        <v>656</v>
      </c>
      <c r="H1985" s="14">
        <v>2858</v>
      </c>
      <c r="I1985" s="14">
        <v>702</v>
      </c>
      <c r="J1985" s="13"/>
      <c r="K1985" s="12">
        <f ca="1">Überl!AZ1986</f>
        <v>2694</v>
      </c>
      <c r="L1985" s="12">
        <f ca="1">Überl!BA1986</f>
        <v>405124</v>
      </c>
      <c r="M1985" s="12">
        <f ca="1">Überl!BB1986</f>
        <v>2027389</v>
      </c>
      <c r="N1985" s="12">
        <f ca="1">Überl!BC1986</f>
        <v>500</v>
      </c>
      <c r="O1985" s="12">
        <f ca="1">Überl!BD1986</f>
        <v>500</v>
      </c>
    </row>
    <row r="1986" spans="1:15" x14ac:dyDescent="0.2">
      <c r="A1986" s="154">
        <v>70910</v>
      </c>
      <c r="B1986" s="54" t="s">
        <v>144</v>
      </c>
      <c r="C1986" s="154">
        <f t="shared" si="32"/>
        <v>7</v>
      </c>
      <c r="E1986" s="12">
        <v>1410</v>
      </c>
      <c r="F1986" s="12">
        <v>1356</v>
      </c>
      <c r="G1986" s="14">
        <v>259</v>
      </c>
      <c r="H1986" s="14">
        <v>938</v>
      </c>
      <c r="I1986" s="14">
        <v>213</v>
      </c>
      <c r="J1986" s="13"/>
      <c r="K1986" s="12">
        <f ca="1">Überl!AZ1987</f>
        <v>8015</v>
      </c>
      <c r="L1986" s="12">
        <f ca="1">Überl!BA1987</f>
        <v>127727</v>
      </c>
      <c r="M1986" s="12">
        <f ca="1">Überl!BB1987</f>
        <v>319134</v>
      </c>
      <c r="N1986" s="12">
        <f ca="1">Überl!BC1987</f>
        <v>500</v>
      </c>
      <c r="O1986" s="12">
        <f ca="1">Überl!BD1987</f>
        <v>500</v>
      </c>
    </row>
    <row r="1987" spans="1:15" x14ac:dyDescent="0.2">
      <c r="A1987" s="154">
        <v>70911</v>
      </c>
      <c r="B1987" s="54" t="s">
        <v>143</v>
      </c>
      <c r="C1987" s="154">
        <f t="shared" si="32"/>
        <v>7</v>
      </c>
      <c r="E1987" s="12">
        <v>670</v>
      </c>
      <c r="F1987" s="12">
        <v>643</v>
      </c>
      <c r="G1987" s="14">
        <v>150</v>
      </c>
      <c r="H1987" s="14">
        <v>430</v>
      </c>
      <c r="I1987" s="14">
        <v>90</v>
      </c>
      <c r="J1987" s="13"/>
      <c r="K1987" s="12">
        <f ca="1">Überl!AZ1988</f>
        <v>2538</v>
      </c>
      <c r="L1987" s="12">
        <f ca="1">Überl!BA1988</f>
        <v>29044</v>
      </c>
      <c r="M1987" s="12">
        <f ca="1">Überl!BB1988</f>
        <v>68898</v>
      </c>
      <c r="N1987" s="12">
        <f ca="1">Überl!BC1988</f>
        <v>500</v>
      </c>
      <c r="O1987" s="12">
        <f ca="1">Überl!BD1988</f>
        <v>500</v>
      </c>
    </row>
    <row r="1988" spans="1:15" x14ac:dyDescent="0.2">
      <c r="A1988" s="154">
        <v>70912</v>
      </c>
      <c r="B1988" s="54" t="s">
        <v>142</v>
      </c>
      <c r="C1988" s="154">
        <f t="shared" si="32"/>
        <v>7</v>
      </c>
      <c r="E1988" s="12">
        <v>793</v>
      </c>
      <c r="F1988" s="12">
        <v>777</v>
      </c>
      <c r="G1988" s="14">
        <v>130</v>
      </c>
      <c r="H1988" s="14">
        <v>521</v>
      </c>
      <c r="I1988" s="14">
        <v>142</v>
      </c>
      <c r="J1988" s="13"/>
      <c r="K1988" s="12">
        <f ca="1">Überl!AZ1989</f>
        <v>6210</v>
      </c>
      <c r="L1988" s="12">
        <f ca="1">Überl!BA1989</f>
        <v>206955</v>
      </c>
      <c r="M1988" s="12">
        <f ca="1">Überl!BB1989</f>
        <v>670420</v>
      </c>
      <c r="N1988" s="12">
        <f ca="1">Überl!BC1989</f>
        <v>500</v>
      </c>
      <c r="O1988" s="12">
        <f ca="1">Überl!BD1989</f>
        <v>500</v>
      </c>
    </row>
    <row r="1989" spans="1:15" x14ac:dyDescent="0.2">
      <c r="A1989" s="154">
        <v>70913</v>
      </c>
      <c r="B1989" s="54" t="s">
        <v>141</v>
      </c>
      <c r="C1989" s="154">
        <f t="shared" si="32"/>
        <v>7</v>
      </c>
      <c r="E1989" s="12">
        <v>467</v>
      </c>
      <c r="F1989" s="12">
        <v>468</v>
      </c>
      <c r="G1989" s="14">
        <v>84</v>
      </c>
      <c r="H1989" s="14">
        <v>321</v>
      </c>
      <c r="I1989" s="14">
        <v>62</v>
      </c>
      <c r="J1989" s="13"/>
      <c r="K1989" s="12">
        <f ca="1">Überl!AZ1990</f>
        <v>1071</v>
      </c>
      <c r="L1989" s="12">
        <f ca="1">Überl!BA1990</f>
        <v>29046</v>
      </c>
      <c r="M1989" s="12">
        <f ca="1">Überl!BB1990</f>
        <v>36686</v>
      </c>
      <c r="N1989" s="12">
        <f ca="1">Überl!BC1990</f>
        <v>500</v>
      </c>
      <c r="O1989" s="12">
        <f ca="1">Überl!BD1990</f>
        <v>500</v>
      </c>
    </row>
    <row r="1990" spans="1:15" x14ac:dyDescent="0.2">
      <c r="A1990" s="154">
        <v>70914</v>
      </c>
      <c r="B1990" s="54" t="s">
        <v>140</v>
      </c>
      <c r="C1990" s="154">
        <f t="shared" si="32"/>
        <v>7</v>
      </c>
      <c r="E1990" s="12">
        <v>720</v>
      </c>
      <c r="F1990" s="12">
        <v>704</v>
      </c>
      <c r="G1990" s="14">
        <v>128</v>
      </c>
      <c r="H1990" s="14">
        <v>475</v>
      </c>
      <c r="I1990" s="14">
        <v>117</v>
      </c>
      <c r="J1990" s="13"/>
      <c r="K1990" s="12">
        <f ca="1">Überl!AZ1991</f>
        <v>2467</v>
      </c>
      <c r="L1990" s="12">
        <f ca="1">Überl!BA1991</f>
        <v>51329</v>
      </c>
      <c r="M1990" s="12">
        <f ca="1">Überl!BB1991</f>
        <v>59741</v>
      </c>
      <c r="N1990" s="12">
        <f ca="1">Überl!BC1991</f>
        <v>500</v>
      </c>
      <c r="O1990" s="12">
        <f ca="1">Überl!BD1991</f>
        <v>500</v>
      </c>
    </row>
    <row r="1991" spans="1:15" x14ac:dyDescent="0.2">
      <c r="A1991" s="154">
        <v>70915</v>
      </c>
      <c r="B1991" s="54" t="s">
        <v>139</v>
      </c>
      <c r="C1991" s="154">
        <f t="shared" si="32"/>
        <v>7</v>
      </c>
      <c r="E1991" s="12">
        <v>1573</v>
      </c>
      <c r="F1991" s="12">
        <v>1563</v>
      </c>
      <c r="G1991" s="14">
        <v>269</v>
      </c>
      <c r="H1991" s="14">
        <v>1069</v>
      </c>
      <c r="I1991" s="14">
        <v>235</v>
      </c>
      <c r="J1991" s="13"/>
      <c r="K1991" s="12">
        <f ca="1">Überl!AZ1992</f>
        <v>4717</v>
      </c>
      <c r="L1991" s="12">
        <f ca="1">Überl!BA1992</f>
        <v>81690</v>
      </c>
      <c r="M1991" s="12">
        <f ca="1">Überl!BB1992</f>
        <v>130713</v>
      </c>
      <c r="N1991" s="12">
        <f ca="1">Überl!BC1992</f>
        <v>500</v>
      </c>
      <c r="O1991" s="12">
        <f ca="1">Überl!BD1992</f>
        <v>500</v>
      </c>
    </row>
    <row r="1992" spans="1:15" x14ac:dyDescent="0.2">
      <c r="A1992" s="154">
        <v>70916</v>
      </c>
      <c r="B1992" s="54" t="s">
        <v>138</v>
      </c>
      <c r="C1992" s="154">
        <f t="shared" si="32"/>
        <v>7</v>
      </c>
      <c r="E1992" s="12">
        <v>1459</v>
      </c>
      <c r="F1992" s="12">
        <v>1406</v>
      </c>
      <c r="G1992" s="14">
        <v>236</v>
      </c>
      <c r="H1992" s="14">
        <v>994</v>
      </c>
      <c r="I1992" s="14">
        <v>229</v>
      </c>
      <c r="J1992" s="13"/>
      <c r="K1992" s="12">
        <f ca="1">Überl!AZ1993</f>
        <v>2495</v>
      </c>
      <c r="L1992" s="12">
        <f ca="1">Überl!BA1993</f>
        <v>98712</v>
      </c>
      <c r="M1992" s="12">
        <f ca="1">Überl!BB1993</f>
        <v>195894</v>
      </c>
      <c r="N1992" s="12">
        <f ca="1">Überl!BC1993</f>
        <v>500</v>
      </c>
      <c r="O1992" s="12">
        <f ca="1">Überl!BD1993</f>
        <v>500</v>
      </c>
    </row>
    <row r="1993" spans="1:15" x14ac:dyDescent="0.2">
      <c r="A1993" s="154">
        <v>70917</v>
      </c>
      <c r="B1993" s="54" t="s">
        <v>137</v>
      </c>
      <c r="C1993" s="154">
        <f t="shared" si="32"/>
        <v>7</v>
      </c>
      <c r="E1993" s="12">
        <v>7173</v>
      </c>
      <c r="F1993" s="12">
        <v>6938</v>
      </c>
      <c r="G1993" s="14">
        <v>1079</v>
      </c>
      <c r="H1993" s="14">
        <v>4756</v>
      </c>
      <c r="I1993" s="14">
        <v>1338</v>
      </c>
      <c r="J1993" s="13"/>
      <c r="K1993" s="12">
        <f ca="1">Überl!AZ1994</f>
        <v>2423</v>
      </c>
      <c r="L1993" s="12">
        <f ca="1">Überl!BA1994</f>
        <v>513698</v>
      </c>
      <c r="M1993" s="12">
        <f ca="1">Überl!BB1994</f>
        <v>5030588</v>
      </c>
      <c r="N1993" s="12">
        <f ca="1">Überl!BC1994</f>
        <v>500</v>
      </c>
      <c r="O1993" s="12">
        <f ca="1">Überl!BD1994</f>
        <v>500</v>
      </c>
    </row>
    <row r="1994" spans="1:15" x14ac:dyDescent="0.2">
      <c r="A1994" s="154">
        <v>70918</v>
      </c>
      <c r="B1994" s="54" t="s">
        <v>136</v>
      </c>
      <c r="C1994" s="154">
        <f t="shared" si="32"/>
        <v>7</v>
      </c>
      <c r="E1994" s="12">
        <v>1329</v>
      </c>
      <c r="F1994" s="12">
        <v>1255</v>
      </c>
      <c r="G1994" s="14">
        <v>218</v>
      </c>
      <c r="H1994" s="14">
        <v>905</v>
      </c>
      <c r="I1994" s="14">
        <v>206</v>
      </c>
      <c r="J1994" s="13"/>
      <c r="K1994" s="12">
        <f ca="1">Überl!AZ1995</f>
        <v>2914</v>
      </c>
      <c r="L1994" s="12">
        <f ca="1">Überl!BA1995</f>
        <v>142453</v>
      </c>
      <c r="M1994" s="12">
        <f ca="1">Überl!BB1995</f>
        <v>974975</v>
      </c>
      <c r="N1994" s="12">
        <f ca="1">Überl!BC1995</f>
        <v>500</v>
      </c>
      <c r="O1994" s="12">
        <f ca="1">Überl!BD1995</f>
        <v>500</v>
      </c>
    </row>
    <row r="1995" spans="1:15" x14ac:dyDescent="0.2">
      <c r="A1995" s="154">
        <v>70920</v>
      </c>
      <c r="B1995" s="54" t="s">
        <v>135</v>
      </c>
      <c r="C1995" s="154">
        <f t="shared" si="32"/>
        <v>7</v>
      </c>
      <c r="E1995" s="12">
        <v>3905</v>
      </c>
      <c r="F1995" s="12">
        <v>3799</v>
      </c>
      <c r="G1995" s="14">
        <v>560</v>
      </c>
      <c r="H1995" s="14">
        <v>2580</v>
      </c>
      <c r="I1995" s="14">
        <v>765</v>
      </c>
      <c r="J1995" s="13"/>
      <c r="K1995" s="12">
        <f ca="1">Überl!AZ1996</f>
        <v>9559</v>
      </c>
      <c r="L1995" s="12">
        <f ca="1">Überl!BA1996</f>
        <v>659912</v>
      </c>
      <c r="M1995" s="12">
        <f ca="1">Überl!BB1996</f>
        <v>2346665</v>
      </c>
      <c r="N1995" s="12">
        <f ca="1">Überl!BC1996</f>
        <v>500</v>
      </c>
      <c r="O1995" s="12">
        <f ca="1">Überl!BD1996</f>
        <v>500</v>
      </c>
    </row>
    <row r="1996" spans="1:15" x14ac:dyDescent="0.2">
      <c r="A1996" s="154">
        <v>70921</v>
      </c>
      <c r="B1996" s="54" t="s">
        <v>134</v>
      </c>
      <c r="C1996" s="154">
        <f t="shared" si="32"/>
        <v>7</v>
      </c>
      <c r="E1996" s="12">
        <v>1164</v>
      </c>
      <c r="F1996" s="12">
        <v>1140</v>
      </c>
      <c r="G1996" s="14">
        <v>189</v>
      </c>
      <c r="H1996" s="14">
        <v>792</v>
      </c>
      <c r="I1996" s="14">
        <v>183</v>
      </c>
      <c r="J1996" s="13"/>
      <c r="K1996" s="12">
        <f ca="1">Überl!AZ1997</f>
        <v>2716</v>
      </c>
      <c r="L1996" s="12">
        <f ca="1">Überl!BA1997</f>
        <v>84078</v>
      </c>
      <c r="M1996" s="12">
        <f ca="1">Überl!BB1997</f>
        <v>595940</v>
      </c>
      <c r="N1996" s="12">
        <f ca="1">Überl!BC1997</f>
        <v>500</v>
      </c>
      <c r="O1996" s="12">
        <f ca="1">Überl!BD1997</f>
        <v>500</v>
      </c>
    </row>
    <row r="1997" spans="1:15" x14ac:dyDescent="0.2">
      <c r="A1997" s="154">
        <v>70922</v>
      </c>
      <c r="B1997" s="54" t="s">
        <v>133</v>
      </c>
      <c r="C1997" s="154">
        <f t="shared" si="32"/>
        <v>7</v>
      </c>
      <c r="E1997" s="12">
        <v>1622</v>
      </c>
      <c r="F1997" s="12">
        <v>1588</v>
      </c>
      <c r="G1997" s="14">
        <v>230</v>
      </c>
      <c r="H1997" s="14">
        <v>1175</v>
      </c>
      <c r="I1997" s="14">
        <v>217</v>
      </c>
      <c r="J1997" s="13"/>
      <c r="K1997" s="12">
        <f ca="1">Überl!AZ1998</f>
        <v>1311</v>
      </c>
      <c r="L1997" s="12">
        <f ca="1">Überl!BA1998</f>
        <v>124231</v>
      </c>
      <c r="M1997" s="12">
        <f ca="1">Überl!BB1998</f>
        <v>651499</v>
      </c>
      <c r="N1997" s="12">
        <f ca="1">Überl!BC1998</f>
        <v>500</v>
      </c>
      <c r="O1997" s="12">
        <f ca="1">Überl!BD1998</f>
        <v>500</v>
      </c>
    </row>
    <row r="1998" spans="1:15" x14ac:dyDescent="0.2">
      <c r="A1998" s="154">
        <v>70923</v>
      </c>
      <c r="B1998" s="54" t="s">
        <v>132</v>
      </c>
      <c r="C1998" s="154">
        <f t="shared" si="32"/>
        <v>7</v>
      </c>
      <c r="E1998" s="12">
        <v>1266</v>
      </c>
      <c r="F1998" s="12">
        <v>1258</v>
      </c>
      <c r="G1998" s="14">
        <v>185</v>
      </c>
      <c r="H1998" s="14">
        <v>893</v>
      </c>
      <c r="I1998" s="14">
        <v>188</v>
      </c>
      <c r="J1998" s="13"/>
      <c r="K1998" s="12">
        <f ca="1">Überl!AZ1999</f>
        <v>1892</v>
      </c>
      <c r="L1998" s="12">
        <f ca="1">Überl!BA1999</f>
        <v>115487</v>
      </c>
      <c r="M1998" s="12">
        <f ca="1">Überl!BB1999</f>
        <v>509823</v>
      </c>
      <c r="N1998" s="12">
        <f ca="1">Überl!BC1999</f>
        <v>500</v>
      </c>
      <c r="O1998" s="12">
        <f ca="1">Überl!BD1999</f>
        <v>500</v>
      </c>
    </row>
    <row r="1999" spans="1:15" x14ac:dyDescent="0.2">
      <c r="A1999" s="154">
        <v>70924</v>
      </c>
      <c r="B1999" s="54" t="s">
        <v>131</v>
      </c>
      <c r="C1999" s="154">
        <f t="shared" si="32"/>
        <v>7</v>
      </c>
      <c r="E1999" s="12">
        <v>575</v>
      </c>
      <c r="F1999" s="12">
        <v>553</v>
      </c>
      <c r="G1999" s="14">
        <v>117</v>
      </c>
      <c r="H1999" s="14">
        <v>386</v>
      </c>
      <c r="I1999" s="14">
        <v>72</v>
      </c>
      <c r="J1999" s="13"/>
      <c r="K1999" s="12">
        <f ca="1">Überl!AZ2000</f>
        <v>1760</v>
      </c>
      <c r="L1999" s="12">
        <f ca="1">Überl!BA2000</f>
        <v>50537</v>
      </c>
      <c r="M1999" s="12">
        <f ca="1">Überl!BB2000</f>
        <v>198935</v>
      </c>
      <c r="N1999" s="12">
        <f ca="1">Überl!BC2000</f>
        <v>500</v>
      </c>
      <c r="O1999" s="12">
        <f ca="1">Überl!BD2000</f>
        <v>500</v>
      </c>
    </row>
    <row r="2000" spans="1:15" x14ac:dyDescent="0.2">
      <c r="A2000" s="154">
        <v>70925</v>
      </c>
      <c r="B2000" s="54" t="s">
        <v>130</v>
      </c>
      <c r="C2000" s="154">
        <f t="shared" si="32"/>
        <v>7</v>
      </c>
      <c r="E2000" s="12">
        <v>1461</v>
      </c>
      <c r="F2000" s="12">
        <v>1450</v>
      </c>
      <c r="G2000" s="14">
        <v>235</v>
      </c>
      <c r="H2000" s="14">
        <v>1026</v>
      </c>
      <c r="I2000" s="14">
        <v>200</v>
      </c>
      <c r="J2000" s="13"/>
      <c r="K2000" s="12">
        <f ca="1">Überl!AZ2001</f>
        <v>5341</v>
      </c>
      <c r="L2000" s="12">
        <f ca="1">Überl!BA2001</f>
        <v>106329</v>
      </c>
      <c r="M2000" s="12">
        <f ca="1">Überl!BB2001</f>
        <v>293635</v>
      </c>
      <c r="N2000" s="12">
        <f ca="1">Überl!BC2001</f>
        <v>500</v>
      </c>
      <c r="O2000" s="12">
        <f ca="1">Überl!BD2001</f>
        <v>500</v>
      </c>
    </row>
    <row r="2001" spans="1:15" x14ac:dyDescent="0.2">
      <c r="A2001" s="154">
        <v>70926</v>
      </c>
      <c r="B2001" s="54" t="s">
        <v>129</v>
      </c>
      <c r="C2001" s="154">
        <f t="shared" si="32"/>
        <v>7</v>
      </c>
      <c r="E2001" s="12">
        <v>13631</v>
      </c>
      <c r="F2001" s="12">
        <v>13245</v>
      </c>
      <c r="G2001" s="14">
        <v>2009</v>
      </c>
      <c r="H2001" s="14">
        <v>9127</v>
      </c>
      <c r="I2001" s="14">
        <v>2495</v>
      </c>
      <c r="J2001" s="13"/>
      <c r="K2001" s="12">
        <f ca="1">Überl!AZ2002</f>
        <v>4808</v>
      </c>
      <c r="L2001" s="12">
        <f ca="1">Überl!BA2002</f>
        <v>955991</v>
      </c>
      <c r="M2001" s="12">
        <f ca="1">Überl!BB2002</f>
        <v>6149241</v>
      </c>
      <c r="N2001" s="12">
        <f ca="1">Überl!BC2002</f>
        <v>500</v>
      </c>
      <c r="O2001" s="12">
        <f ca="1">Überl!BD2002</f>
        <v>500</v>
      </c>
    </row>
    <row r="2002" spans="1:15" x14ac:dyDescent="0.2">
      <c r="A2002" s="154">
        <v>70927</v>
      </c>
      <c r="B2002" s="54" t="s">
        <v>128</v>
      </c>
      <c r="C2002" s="154">
        <f t="shared" si="32"/>
        <v>7</v>
      </c>
      <c r="E2002" s="12">
        <v>1722</v>
      </c>
      <c r="F2002" s="12">
        <v>1625</v>
      </c>
      <c r="G2002" s="14">
        <v>307</v>
      </c>
      <c r="H2002" s="14">
        <v>1143</v>
      </c>
      <c r="I2002" s="14">
        <v>272</v>
      </c>
      <c r="J2002" s="13"/>
      <c r="K2002" s="12">
        <f ca="1">Überl!AZ2003</f>
        <v>2212</v>
      </c>
      <c r="L2002" s="12">
        <f ca="1">Überl!BA2003</f>
        <v>141038</v>
      </c>
      <c r="M2002" s="12">
        <f ca="1">Überl!BB2003</f>
        <v>381672</v>
      </c>
      <c r="N2002" s="12">
        <f ca="1">Überl!BC2003</f>
        <v>500</v>
      </c>
      <c r="O2002" s="12">
        <f ca="1">Überl!BD2003</f>
        <v>500</v>
      </c>
    </row>
    <row r="2003" spans="1:15" x14ac:dyDescent="0.2">
      <c r="A2003" s="154">
        <v>70928</v>
      </c>
      <c r="B2003" s="54" t="s">
        <v>127</v>
      </c>
      <c r="C2003" s="154">
        <f t="shared" ref="C2003:C2066" si="33">INT(A2003/10000)</f>
        <v>7</v>
      </c>
      <c r="E2003" s="12">
        <v>2106</v>
      </c>
      <c r="F2003" s="12">
        <v>1928</v>
      </c>
      <c r="G2003" s="14">
        <v>330</v>
      </c>
      <c r="H2003" s="14">
        <v>1426</v>
      </c>
      <c r="I2003" s="14">
        <v>350</v>
      </c>
      <c r="J2003" s="13"/>
      <c r="K2003" s="12">
        <f ca="1">Überl!AZ2004</f>
        <v>3385</v>
      </c>
      <c r="L2003" s="12">
        <f ca="1">Überl!BA2004</f>
        <v>183319</v>
      </c>
      <c r="M2003" s="12">
        <f ca="1">Überl!BB2004</f>
        <v>1315523</v>
      </c>
      <c r="N2003" s="12">
        <f ca="1">Überl!BC2004</f>
        <v>500</v>
      </c>
      <c r="O2003" s="12">
        <f ca="1">Überl!BD2004</f>
        <v>500</v>
      </c>
    </row>
    <row r="2004" spans="1:15" x14ac:dyDescent="0.2">
      <c r="A2004" s="154">
        <v>70929</v>
      </c>
      <c r="B2004" s="54" t="s">
        <v>126</v>
      </c>
      <c r="C2004" s="154">
        <f t="shared" si="33"/>
        <v>7</v>
      </c>
      <c r="E2004" s="12">
        <v>283</v>
      </c>
      <c r="F2004" s="12">
        <v>283</v>
      </c>
      <c r="G2004" s="14">
        <v>29</v>
      </c>
      <c r="H2004" s="14">
        <v>169</v>
      </c>
      <c r="I2004" s="14">
        <v>85</v>
      </c>
      <c r="J2004" s="13"/>
      <c r="K2004" s="12">
        <f ca="1">Überl!AZ2005</f>
        <v>8908</v>
      </c>
      <c r="L2004" s="12">
        <f ca="1">Überl!BA2005</f>
        <v>30409</v>
      </c>
      <c r="M2004" s="12">
        <f ca="1">Überl!BB2005</f>
        <v>22296</v>
      </c>
      <c r="N2004" s="12">
        <f ca="1">Überl!BC2005</f>
        <v>500</v>
      </c>
      <c r="O2004" s="12">
        <f ca="1">Überl!BD2005</f>
        <v>500</v>
      </c>
    </row>
    <row r="2005" spans="1:15" x14ac:dyDescent="0.2">
      <c r="A2005" s="154">
        <v>70930</v>
      </c>
      <c r="B2005" s="54" t="s">
        <v>125</v>
      </c>
      <c r="C2005" s="154">
        <f t="shared" si="33"/>
        <v>7</v>
      </c>
      <c r="E2005" s="12">
        <v>845</v>
      </c>
      <c r="F2005" s="12">
        <v>826</v>
      </c>
      <c r="G2005" s="14">
        <v>131</v>
      </c>
      <c r="H2005" s="14">
        <v>584</v>
      </c>
      <c r="I2005" s="14">
        <v>130</v>
      </c>
      <c r="J2005" s="13"/>
      <c r="K2005" s="12">
        <f ca="1">Überl!AZ2006</f>
        <v>1001</v>
      </c>
      <c r="L2005" s="12">
        <f ca="1">Überl!BA2006</f>
        <v>95754</v>
      </c>
      <c r="M2005" s="12">
        <f ca="1">Überl!BB2006</f>
        <v>612340</v>
      </c>
      <c r="N2005" s="12">
        <f ca="1">Überl!BC2006</f>
        <v>500</v>
      </c>
      <c r="O2005" s="12">
        <f ca="1">Überl!BD2006</f>
        <v>500</v>
      </c>
    </row>
    <row r="2006" spans="1:15" x14ac:dyDescent="0.2">
      <c r="A2006" s="154">
        <v>70931</v>
      </c>
      <c r="B2006" s="54" t="s">
        <v>124</v>
      </c>
      <c r="C2006" s="154">
        <f t="shared" si="33"/>
        <v>7</v>
      </c>
      <c r="E2006" s="12">
        <v>1902</v>
      </c>
      <c r="F2006" s="12">
        <v>1852</v>
      </c>
      <c r="G2006" s="14">
        <v>287</v>
      </c>
      <c r="H2006" s="14">
        <v>1288</v>
      </c>
      <c r="I2006" s="14">
        <v>327</v>
      </c>
      <c r="J2006" s="13"/>
      <c r="K2006" s="12">
        <f ca="1">Überl!AZ2007</f>
        <v>2065</v>
      </c>
      <c r="L2006" s="12">
        <f ca="1">Überl!BA2007</f>
        <v>184214</v>
      </c>
      <c r="M2006" s="12">
        <f ca="1">Überl!BB2007</f>
        <v>387467</v>
      </c>
      <c r="N2006" s="12">
        <f ca="1">Überl!BC2007</f>
        <v>500</v>
      </c>
      <c r="O2006" s="12">
        <f ca="1">Überl!BD2007</f>
        <v>500</v>
      </c>
    </row>
    <row r="2007" spans="1:15" x14ac:dyDescent="0.2">
      <c r="A2007" s="154">
        <v>70932</v>
      </c>
      <c r="B2007" s="54" t="s">
        <v>123</v>
      </c>
      <c r="C2007" s="154">
        <f t="shared" si="33"/>
        <v>7</v>
      </c>
      <c r="E2007" s="12">
        <v>855</v>
      </c>
      <c r="F2007" s="12">
        <v>849</v>
      </c>
      <c r="G2007" s="14">
        <v>141</v>
      </c>
      <c r="H2007" s="14">
        <v>556</v>
      </c>
      <c r="I2007" s="14">
        <v>158</v>
      </c>
      <c r="J2007" s="13"/>
      <c r="K2007" s="12">
        <f ca="1">Überl!AZ2008</f>
        <v>9696</v>
      </c>
      <c r="L2007" s="12">
        <f ca="1">Überl!BA2008</f>
        <v>44347</v>
      </c>
      <c r="M2007" s="12">
        <f ca="1">Überl!BB2008</f>
        <v>45142</v>
      </c>
      <c r="N2007" s="12">
        <f ca="1">Überl!BC2008</f>
        <v>500</v>
      </c>
      <c r="O2007" s="12">
        <f ca="1">Überl!BD2008</f>
        <v>500</v>
      </c>
    </row>
    <row r="2008" spans="1:15" x14ac:dyDescent="0.2">
      <c r="A2008" s="154">
        <v>70933</v>
      </c>
      <c r="B2008" s="54" t="s">
        <v>122</v>
      </c>
      <c r="C2008" s="154">
        <f t="shared" si="33"/>
        <v>7</v>
      </c>
      <c r="E2008" s="12">
        <v>2186</v>
      </c>
      <c r="F2008" s="12">
        <v>2116</v>
      </c>
      <c r="G2008" s="14">
        <v>401</v>
      </c>
      <c r="H2008" s="14">
        <v>1464</v>
      </c>
      <c r="I2008" s="14">
        <v>321</v>
      </c>
      <c r="J2008" s="13"/>
      <c r="K2008" s="12">
        <f ca="1">Überl!AZ2009</f>
        <v>3637</v>
      </c>
      <c r="L2008" s="12">
        <f ca="1">Überl!BA2009</f>
        <v>157536</v>
      </c>
      <c r="M2008" s="12">
        <f ca="1">Überl!BB2009</f>
        <v>863937</v>
      </c>
      <c r="N2008" s="12">
        <f ca="1">Überl!BC2009</f>
        <v>500</v>
      </c>
      <c r="O2008" s="12">
        <f ca="1">Überl!BD2009</f>
        <v>500</v>
      </c>
    </row>
    <row r="2009" spans="1:15" x14ac:dyDescent="0.2">
      <c r="A2009" s="154">
        <v>70934</v>
      </c>
      <c r="B2009" s="54" t="s">
        <v>121</v>
      </c>
      <c r="C2009" s="154">
        <f t="shared" si="33"/>
        <v>7</v>
      </c>
      <c r="E2009" s="12">
        <v>1963</v>
      </c>
      <c r="F2009" s="12">
        <v>1910</v>
      </c>
      <c r="G2009" s="14">
        <v>298</v>
      </c>
      <c r="H2009" s="14">
        <v>1348</v>
      </c>
      <c r="I2009" s="14">
        <v>317</v>
      </c>
      <c r="J2009" s="13"/>
      <c r="K2009" s="12">
        <f ca="1">Überl!AZ2010</f>
        <v>2374</v>
      </c>
      <c r="L2009" s="12">
        <f ca="1">Überl!BA2010</f>
        <v>284151</v>
      </c>
      <c r="M2009" s="12">
        <f ca="1">Überl!BB2010</f>
        <v>1226923</v>
      </c>
      <c r="N2009" s="12">
        <f ca="1">Überl!BC2010</f>
        <v>500</v>
      </c>
      <c r="O2009" s="12">
        <f ca="1">Überl!BD2010</f>
        <v>500</v>
      </c>
    </row>
    <row r="2010" spans="1:15" x14ac:dyDescent="0.2">
      <c r="A2010" s="154">
        <v>70935</v>
      </c>
      <c r="B2010" s="54" t="s">
        <v>120</v>
      </c>
      <c r="C2010" s="154">
        <f t="shared" si="33"/>
        <v>7</v>
      </c>
      <c r="E2010" s="12">
        <v>1852</v>
      </c>
      <c r="F2010" s="12">
        <v>1685</v>
      </c>
      <c r="G2010" s="14">
        <v>316</v>
      </c>
      <c r="H2010" s="14">
        <v>1278</v>
      </c>
      <c r="I2010" s="14">
        <v>258</v>
      </c>
      <c r="J2010" s="13"/>
      <c r="K2010" s="12">
        <f ca="1">Überl!AZ2011</f>
        <v>2672</v>
      </c>
      <c r="L2010" s="12">
        <f ca="1">Überl!BA2011</f>
        <v>175198</v>
      </c>
      <c r="M2010" s="12">
        <f ca="1">Überl!BB2011</f>
        <v>452424</v>
      </c>
      <c r="N2010" s="12">
        <f ca="1">Überl!BC2011</f>
        <v>500</v>
      </c>
      <c r="O2010" s="12">
        <f ca="1">Überl!BD2011</f>
        <v>500</v>
      </c>
    </row>
    <row r="2011" spans="1:15" x14ac:dyDescent="0.2">
      <c r="A2011" s="154">
        <v>70936</v>
      </c>
      <c r="B2011" s="54" t="s">
        <v>119</v>
      </c>
      <c r="C2011" s="154">
        <f t="shared" si="33"/>
        <v>7</v>
      </c>
      <c r="E2011" s="12">
        <v>5174</v>
      </c>
      <c r="F2011" s="12">
        <v>4823</v>
      </c>
      <c r="G2011" s="14">
        <v>846</v>
      </c>
      <c r="H2011" s="14">
        <v>3437</v>
      </c>
      <c r="I2011" s="14">
        <v>891</v>
      </c>
      <c r="J2011" s="13"/>
      <c r="K2011" s="12">
        <f ca="1">Überl!AZ2012</f>
        <v>15582</v>
      </c>
      <c r="L2011" s="12">
        <f ca="1">Überl!BA2012</f>
        <v>396816</v>
      </c>
      <c r="M2011" s="12">
        <f ca="1">Überl!BB2012</f>
        <v>1948344</v>
      </c>
      <c r="N2011" s="12">
        <f ca="1">Überl!BC2012</f>
        <v>500</v>
      </c>
      <c r="O2011" s="12">
        <f ca="1">Überl!BD2012</f>
        <v>500</v>
      </c>
    </row>
    <row r="2012" spans="1:15" x14ac:dyDescent="0.2">
      <c r="A2012" s="154">
        <v>70937</v>
      </c>
      <c r="B2012" s="54" t="s">
        <v>118</v>
      </c>
      <c r="C2012" s="154">
        <f t="shared" si="33"/>
        <v>7</v>
      </c>
      <c r="E2012" s="12">
        <v>1556</v>
      </c>
      <c r="F2012" s="12">
        <v>1522</v>
      </c>
      <c r="G2012" s="14">
        <v>230</v>
      </c>
      <c r="H2012" s="14">
        <v>1073</v>
      </c>
      <c r="I2012" s="14">
        <v>253</v>
      </c>
      <c r="J2012" s="13"/>
      <c r="K2012" s="12">
        <f ca="1">Überl!AZ2013</f>
        <v>2097</v>
      </c>
      <c r="L2012" s="12">
        <f ca="1">Überl!BA2013</f>
        <v>116918</v>
      </c>
      <c r="M2012" s="12">
        <f ca="1">Überl!BB2013</f>
        <v>407456</v>
      </c>
      <c r="N2012" s="12">
        <f ca="1">Überl!BC2013</f>
        <v>500</v>
      </c>
      <c r="O2012" s="12">
        <f ca="1">Überl!BD2013</f>
        <v>500</v>
      </c>
    </row>
    <row r="2013" spans="1:15" x14ac:dyDescent="0.2">
      <c r="A2013" s="154">
        <v>70938</v>
      </c>
      <c r="B2013" s="54" t="s">
        <v>117</v>
      </c>
      <c r="C2013" s="154">
        <f t="shared" si="33"/>
        <v>7</v>
      </c>
      <c r="E2013" s="12">
        <v>2487</v>
      </c>
      <c r="F2013" s="12">
        <v>2418</v>
      </c>
      <c r="G2013" s="14">
        <v>437</v>
      </c>
      <c r="H2013" s="14">
        <v>1656</v>
      </c>
      <c r="I2013" s="14">
        <v>394</v>
      </c>
      <c r="J2013" s="13"/>
      <c r="K2013" s="12">
        <f ca="1">Überl!AZ2014</f>
        <v>5488</v>
      </c>
      <c r="L2013" s="12">
        <f ca="1">Überl!BA2014</f>
        <v>130087</v>
      </c>
      <c r="M2013" s="12">
        <f ca="1">Überl!BB2014</f>
        <v>143226</v>
      </c>
      <c r="N2013" s="12">
        <f ca="1">Überl!BC2014</f>
        <v>500</v>
      </c>
      <c r="O2013" s="12">
        <f ca="1">Überl!BD2014</f>
        <v>500</v>
      </c>
    </row>
    <row r="2014" spans="1:15" x14ac:dyDescent="0.2">
      <c r="A2014" s="154">
        <v>70939</v>
      </c>
      <c r="B2014" s="54" t="s">
        <v>116</v>
      </c>
      <c r="C2014" s="154">
        <f t="shared" si="33"/>
        <v>7</v>
      </c>
      <c r="E2014" s="12">
        <v>2147</v>
      </c>
      <c r="F2014" s="12">
        <v>2055</v>
      </c>
      <c r="G2014" s="14">
        <v>335</v>
      </c>
      <c r="H2014" s="14">
        <v>1433</v>
      </c>
      <c r="I2014" s="14">
        <v>379</v>
      </c>
      <c r="J2014" s="13"/>
      <c r="K2014" s="12">
        <f ca="1">Überl!AZ2015</f>
        <v>1742</v>
      </c>
      <c r="L2014" s="12">
        <f ca="1">Überl!BA2015</f>
        <v>154221</v>
      </c>
      <c r="M2014" s="12">
        <f ca="1">Überl!BB2015</f>
        <v>438431</v>
      </c>
      <c r="N2014" s="12">
        <f ca="1">Überl!BC2015</f>
        <v>500</v>
      </c>
      <c r="O2014" s="12">
        <f ca="1">Überl!BD2015</f>
        <v>500</v>
      </c>
    </row>
    <row r="2015" spans="1:15" x14ac:dyDescent="0.2">
      <c r="A2015" s="154">
        <v>70940</v>
      </c>
      <c r="B2015" s="54" t="s">
        <v>115</v>
      </c>
      <c r="C2015" s="154">
        <f t="shared" si="33"/>
        <v>7</v>
      </c>
      <c r="E2015" s="12">
        <v>1711</v>
      </c>
      <c r="F2015" s="12">
        <v>1753</v>
      </c>
      <c r="G2015" s="14">
        <v>226</v>
      </c>
      <c r="H2015" s="14">
        <v>1111</v>
      </c>
      <c r="I2015" s="14">
        <v>374</v>
      </c>
      <c r="J2015" s="13"/>
      <c r="K2015" s="12">
        <f ca="1">Überl!AZ2016</f>
        <v>1473</v>
      </c>
      <c r="L2015" s="12">
        <f ca="1">Überl!BA2016</f>
        <v>245616</v>
      </c>
      <c r="M2015" s="12">
        <f ca="1">Überl!BB2016</f>
        <v>854500</v>
      </c>
      <c r="N2015" s="12">
        <f ca="1">Überl!BC2016</f>
        <v>500</v>
      </c>
      <c r="O2015" s="12">
        <f ca="1">Überl!BD2016</f>
        <v>500</v>
      </c>
    </row>
    <row r="2016" spans="1:15" x14ac:dyDescent="0.2">
      <c r="A2016" s="154">
        <v>70941</v>
      </c>
      <c r="B2016" s="54" t="s">
        <v>114</v>
      </c>
      <c r="C2016" s="154">
        <f t="shared" si="33"/>
        <v>7</v>
      </c>
      <c r="E2016" s="12">
        <v>645</v>
      </c>
      <c r="F2016" s="12">
        <v>646</v>
      </c>
      <c r="G2016" s="14">
        <v>101</v>
      </c>
      <c r="H2016" s="14">
        <v>436</v>
      </c>
      <c r="I2016" s="14">
        <v>108</v>
      </c>
      <c r="J2016" s="13"/>
      <c r="K2016" s="12">
        <f ca="1">Überl!AZ2017</f>
        <v>1035</v>
      </c>
      <c r="L2016" s="12">
        <f ca="1">Überl!BA2017</f>
        <v>57978</v>
      </c>
      <c r="M2016" s="12">
        <f ca="1">Überl!BB2017</f>
        <v>327721</v>
      </c>
      <c r="N2016" s="12">
        <f ca="1">Überl!BC2017</f>
        <v>500</v>
      </c>
      <c r="O2016" s="12">
        <f ca="1">Überl!BD2017</f>
        <v>500</v>
      </c>
    </row>
    <row r="2017" spans="1:15" x14ac:dyDescent="0.2">
      <c r="A2017" s="154">
        <v>80101</v>
      </c>
      <c r="B2017" s="54" t="s">
        <v>113</v>
      </c>
      <c r="C2017" s="154">
        <f t="shared" si="33"/>
        <v>8</v>
      </c>
      <c r="E2017" s="12">
        <v>2377</v>
      </c>
      <c r="F2017" s="12">
        <v>2266</v>
      </c>
      <c r="G2017" s="14">
        <v>418</v>
      </c>
      <c r="H2017" s="14">
        <v>1559</v>
      </c>
      <c r="I2017" s="14">
        <v>400</v>
      </c>
      <c r="J2017" s="13"/>
      <c r="K2017" s="12">
        <f ca="1">Überl!AZ2018</f>
        <v>2181</v>
      </c>
      <c r="L2017" s="12">
        <f ca="1">Überl!BA2018</f>
        <v>148820</v>
      </c>
      <c r="M2017" s="12">
        <f ca="1">Überl!BB2018</f>
        <v>330510</v>
      </c>
      <c r="N2017" s="12">
        <f ca="1">Überl!BC2018</f>
        <v>500</v>
      </c>
      <c r="O2017" s="12">
        <f ca="1">Überl!BD2018</f>
        <v>500</v>
      </c>
    </row>
    <row r="2018" spans="1:15" x14ac:dyDescent="0.2">
      <c r="A2018" s="154">
        <v>80102</v>
      </c>
      <c r="B2018" s="54" t="s">
        <v>112</v>
      </c>
      <c r="C2018" s="154">
        <f t="shared" si="33"/>
        <v>8</v>
      </c>
      <c r="E2018" s="12">
        <v>337</v>
      </c>
      <c r="F2018" s="12">
        <v>329</v>
      </c>
      <c r="G2018" s="14">
        <v>77</v>
      </c>
      <c r="H2018" s="14">
        <v>216</v>
      </c>
      <c r="I2018" s="14">
        <v>44</v>
      </c>
      <c r="J2018" s="13"/>
      <c r="K2018" s="12">
        <f ca="1">Überl!AZ2019</f>
        <v>756</v>
      </c>
      <c r="L2018" s="12">
        <f ca="1">Überl!BA2019</f>
        <v>10385</v>
      </c>
      <c r="M2018" s="12">
        <f ca="1">Überl!BB2019</f>
        <v>38426</v>
      </c>
      <c r="N2018" s="12">
        <f ca="1">Überl!BC2019</f>
        <v>500</v>
      </c>
      <c r="O2018" s="12">
        <f ca="1">Überl!BD2019</f>
        <v>500</v>
      </c>
    </row>
    <row r="2019" spans="1:15" x14ac:dyDescent="0.2">
      <c r="A2019" s="154">
        <v>80103</v>
      </c>
      <c r="B2019" s="54" t="s">
        <v>111</v>
      </c>
      <c r="C2019" s="154">
        <f t="shared" si="33"/>
        <v>8</v>
      </c>
      <c r="E2019" s="12">
        <v>14596</v>
      </c>
      <c r="F2019" s="12">
        <v>13992</v>
      </c>
      <c r="G2019" s="14">
        <v>2203</v>
      </c>
      <c r="H2019" s="14">
        <v>9681</v>
      </c>
      <c r="I2019" s="14">
        <v>2712</v>
      </c>
      <c r="J2019" s="13"/>
      <c r="K2019" s="12">
        <f ca="1">Überl!AZ2020</f>
        <v>4509</v>
      </c>
      <c r="L2019" s="12">
        <f ca="1">Überl!BA2020</f>
        <v>1019969</v>
      </c>
      <c r="M2019" s="12">
        <f ca="1">Überl!BB2020</f>
        <v>5813386</v>
      </c>
      <c r="N2019" s="12">
        <f ca="1">Überl!BC2020</f>
        <v>500</v>
      </c>
      <c r="O2019" s="12">
        <f ca="1">Überl!BD2020</f>
        <v>500</v>
      </c>
    </row>
    <row r="2020" spans="1:15" x14ac:dyDescent="0.2">
      <c r="A2020" s="154">
        <v>80104</v>
      </c>
      <c r="B2020" s="54" t="s">
        <v>110</v>
      </c>
      <c r="C2020" s="154">
        <f t="shared" si="33"/>
        <v>8</v>
      </c>
      <c r="E2020" s="12">
        <v>2393</v>
      </c>
      <c r="F2020" s="12">
        <v>2266</v>
      </c>
      <c r="G2020" s="14">
        <v>423</v>
      </c>
      <c r="H2020" s="14">
        <v>1682</v>
      </c>
      <c r="I2020" s="14">
        <v>288</v>
      </c>
      <c r="J2020" s="13"/>
      <c r="K2020" s="12">
        <f ca="1">Überl!AZ2021</f>
        <v>3432</v>
      </c>
      <c r="L2020" s="12">
        <f ca="1">Überl!BA2021</f>
        <v>110285</v>
      </c>
      <c r="M2020" s="12">
        <f ca="1">Überl!BB2021</f>
        <v>762769</v>
      </c>
      <c r="N2020" s="12">
        <f ca="1">Überl!BC2021</f>
        <v>500</v>
      </c>
      <c r="O2020" s="12">
        <f ca="1">Überl!BD2021</f>
        <v>500</v>
      </c>
    </row>
    <row r="2021" spans="1:15" x14ac:dyDescent="0.2">
      <c r="A2021" s="154">
        <v>80105</v>
      </c>
      <c r="B2021" s="54" t="s">
        <v>109</v>
      </c>
      <c r="C2021" s="154">
        <f t="shared" si="33"/>
        <v>8</v>
      </c>
      <c r="E2021" s="12">
        <v>734</v>
      </c>
      <c r="F2021" s="12">
        <v>677</v>
      </c>
      <c r="G2021" s="14">
        <v>104</v>
      </c>
      <c r="H2021" s="14">
        <v>501</v>
      </c>
      <c r="I2021" s="14">
        <v>129</v>
      </c>
      <c r="J2021" s="13"/>
      <c r="K2021" s="12">
        <f ca="1">Überl!AZ2022</f>
        <v>970</v>
      </c>
      <c r="L2021" s="12">
        <f ca="1">Überl!BA2022</f>
        <v>166679</v>
      </c>
      <c r="M2021" s="12">
        <f ca="1">Überl!BB2022</f>
        <v>337338</v>
      </c>
      <c r="N2021" s="12">
        <f ca="1">Überl!BC2022</f>
        <v>500</v>
      </c>
      <c r="O2021" s="12">
        <f ca="1">Überl!BD2022</f>
        <v>500</v>
      </c>
    </row>
    <row r="2022" spans="1:15" x14ac:dyDescent="0.2">
      <c r="A2022" s="154">
        <v>80106</v>
      </c>
      <c r="B2022" s="54" t="s">
        <v>108</v>
      </c>
      <c r="C2022" s="154">
        <f t="shared" si="33"/>
        <v>8</v>
      </c>
      <c r="E2022" s="12">
        <v>3278</v>
      </c>
      <c r="F2022" s="12">
        <v>3188</v>
      </c>
      <c r="G2022" s="14">
        <v>502</v>
      </c>
      <c r="H2022" s="14">
        <v>2240</v>
      </c>
      <c r="I2022" s="14">
        <v>536</v>
      </c>
      <c r="J2022" s="13"/>
      <c r="K2022" s="12">
        <f ca="1">Überl!AZ2023</f>
        <v>2727</v>
      </c>
      <c r="L2022" s="12">
        <f ca="1">Überl!BA2023</f>
        <v>288542</v>
      </c>
      <c r="M2022" s="12">
        <f ca="1">Überl!BB2023</f>
        <v>2407334</v>
      </c>
      <c r="N2022" s="12">
        <f ca="1">Überl!BC2023</f>
        <v>500</v>
      </c>
      <c r="O2022" s="12">
        <f ca="1">Überl!BD2023</f>
        <v>500</v>
      </c>
    </row>
    <row r="2023" spans="1:15" x14ac:dyDescent="0.2">
      <c r="A2023" s="154">
        <v>80107</v>
      </c>
      <c r="B2023" s="54" t="s">
        <v>107</v>
      </c>
      <c r="C2023" s="154">
        <f t="shared" si="33"/>
        <v>8</v>
      </c>
      <c r="E2023" s="12">
        <v>557</v>
      </c>
      <c r="F2023" s="12">
        <v>514</v>
      </c>
      <c r="G2023" s="14">
        <v>79</v>
      </c>
      <c r="H2023" s="14">
        <v>377</v>
      </c>
      <c r="I2023" s="14">
        <v>101</v>
      </c>
      <c r="J2023" s="13"/>
      <c r="K2023" s="12">
        <f ca="1">Überl!AZ2024</f>
        <v>2283</v>
      </c>
      <c r="L2023" s="12">
        <f ca="1">Überl!BA2024</f>
        <v>76488</v>
      </c>
      <c r="M2023" s="12">
        <f ca="1">Überl!BB2024</f>
        <v>132714</v>
      </c>
      <c r="N2023" s="12">
        <f ca="1">Überl!BC2024</f>
        <v>500</v>
      </c>
      <c r="O2023" s="12">
        <f ca="1">Überl!BD2024</f>
        <v>500</v>
      </c>
    </row>
    <row r="2024" spans="1:15" x14ac:dyDescent="0.2">
      <c r="A2024" s="154">
        <v>80108</v>
      </c>
      <c r="B2024" s="54" t="s">
        <v>106</v>
      </c>
      <c r="C2024" s="154">
        <f t="shared" si="33"/>
        <v>8</v>
      </c>
      <c r="E2024" s="12">
        <v>1595</v>
      </c>
      <c r="F2024" s="12">
        <v>1549</v>
      </c>
      <c r="G2024" s="14">
        <v>276</v>
      </c>
      <c r="H2024" s="14">
        <v>1037</v>
      </c>
      <c r="I2024" s="14">
        <v>282</v>
      </c>
      <c r="J2024" s="13"/>
      <c r="K2024" s="12">
        <f ca="1">Überl!AZ2025</f>
        <v>3769</v>
      </c>
      <c r="L2024" s="12">
        <f ca="1">Überl!BA2025</f>
        <v>91919</v>
      </c>
      <c r="M2024" s="12">
        <f ca="1">Überl!BB2025</f>
        <v>154237</v>
      </c>
      <c r="N2024" s="12">
        <f ca="1">Überl!BC2025</f>
        <v>500</v>
      </c>
      <c r="O2024" s="12">
        <f ca="1">Überl!BD2025</f>
        <v>500</v>
      </c>
    </row>
    <row r="2025" spans="1:15" x14ac:dyDescent="0.2">
      <c r="A2025" s="154">
        <v>80109</v>
      </c>
      <c r="B2025" s="54" t="s">
        <v>105</v>
      </c>
      <c r="C2025" s="154">
        <f t="shared" si="33"/>
        <v>8</v>
      </c>
      <c r="E2025" s="12">
        <v>445</v>
      </c>
      <c r="F2025" s="12">
        <v>438</v>
      </c>
      <c r="G2025" s="14">
        <v>90</v>
      </c>
      <c r="H2025" s="14">
        <v>285</v>
      </c>
      <c r="I2025" s="14">
        <v>70</v>
      </c>
      <c r="J2025" s="13"/>
      <c r="K2025" s="12">
        <f ca="1">Überl!AZ2026</f>
        <v>3021</v>
      </c>
      <c r="L2025" s="12">
        <f ca="1">Überl!BA2026</f>
        <v>59083</v>
      </c>
      <c r="M2025" s="12">
        <f ca="1">Überl!BB2026</f>
        <v>93840</v>
      </c>
      <c r="N2025" s="12">
        <f ca="1">Überl!BC2026</f>
        <v>500</v>
      </c>
      <c r="O2025" s="12">
        <f ca="1">Überl!BD2026</f>
        <v>500</v>
      </c>
    </row>
    <row r="2026" spans="1:15" x14ac:dyDescent="0.2">
      <c r="A2026" s="154">
        <v>80110</v>
      </c>
      <c r="B2026" s="54" t="s">
        <v>104</v>
      </c>
      <c r="C2026" s="154">
        <f t="shared" si="33"/>
        <v>8</v>
      </c>
      <c r="E2026" s="12">
        <v>1455</v>
      </c>
      <c r="F2026" s="12">
        <v>1465</v>
      </c>
      <c r="G2026" s="14">
        <v>192</v>
      </c>
      <c r="H2026" s="14">
        <v>954</v>
      </c>
      <c r="I2026" s="14">
        <v>309</v>
      </c>
      <c r="J2026" s="13"/>
      <c r="K2026" s="12">
        <f ca="1">Überl!AZ2027</f>
        <v>2370</v>
      </c>
      <c r="L2026" s="12">
        <f ca="1">Überl!BA2027</f>
        <v>262595</v>
      </c>
      <c r="M2026" s="12">
        <f ca="1">Überl!BB2027</f>
        <v>942808</v>
      </c>
      <c r="N2026" s="12">
        <f ca="1">Überl!BC2027</f>
        <v>500</v>
      </c>
      <c r="O2026" s="12">
        <f ca="1">Überl!BD2027</f>
        <v>500</v>
      </c>
    </row>
    <row r="2027" spans="1:15" x14ac:dyDescent="0.2">
      <c r="A2027" s="154">
        <v>80111</v>
      </c>
      <c r="B2027" s="54" t="s">
        <v>103</v>
      </c>
      <c r="C2027" s="154">
        <f t="shared" si="33"/>
        <v>8</v>
      </c>
      <c r="E2027" s="12">
        <v>976</v>
      </c>
      <c r="F2027" s="12">
        <v>935</v>
      </c>
      <c r="G2027" s="14">
        <v>164</v>
      </c>
      <c r="H2027" s="14">
        <v>620</v>
      </c>
      <c r="I2027" s="14">
        <v>192</v>
      </c>
      <c r="J2027" s="13"/>
      <c r="K2027" s="12">
        <f ca="1">Überl!AZ2028</f>
        <v>2311</v>
      </c>
      <c r="L2027" s="12">
        <f ca="1">Überl!BA2028</f>
        <v>42364</v>
      </c>
      <c r="M2027" s="12">
        <f ca="1">Überl!BB2028</f>
        <v>70373</v>
      </c>
      <c r="N2027" s="12">
        <f ca="1">Überl!BC2028</f>
        <v>500</v>
      </c>
      <c r="O2027" s="12">
        <f ca="1">Überl!BD2028</f>
        <v>500</v>
      </c>
    </row>
    <row r="2028" spans="1:15" x14ac:dyDescent="0.2">
      <c r="A2028" s="154">
        <v>80112</v>
      </c>
      <c r="B2028" s="54" t="s">
        <v>102</v>
      </c>
      <c r="C2028" s="154">
        <f t="shared" si="33"/>
        <v>8</v>
      </c>
      <c r="E2028" s="12">
        <v>690</v>
      </c>
      <c r="F2028" s="12">
        <v>663</v>
      </c>
      <c r="G2028" s="14">
        <v>105</v>
      </c>
      <c r="H2028" s="14">
        <v>453</v>
      </c>
      <c r="I2028" s="14">
        <v>132</v>
      </c>
      <c r="J2028" s="13"/>
      <c r="K2028" s="12">
        <f ca="1">Überl!AZ2029</f>
        <v>2716</v>
      </c>
      <c r="L2028" s="12">
        <f ca="1">Überl!BA2029</f>
        <v>95731</v>
      </c>
      <c r="M2028" s="12">
        <f ca="1">Überl!BB2029</f>
        <v>394074</v>
      </c>
      <c r="N2028" s="12">
        <f ca="1">Überl!BC2029</f>
        <v>500</v>
      </c>
      <c r="O2028" s="12">
        <f ca="1">Überl!BD2029</f>
        <v>500</v>
      </c>
    </row>
    <row r="2029" spans="1:15" x14ac:dyDescent="0.2">
      <c r="A2029" s="154">
        <v>80113</v>
      </c>
      <c r="B2029" s="54" t="s">
        <v>101</v>
      </c>
      <c r="C2029" s="154">
        <f t="shared" si="33"/>
        <v>8</v>
      </c>
      <c r="E2029" s="12">
        <v>1554</v>
      </c>
      <c r="F2029" s="12">
        <v>1498</v>
      </c>
      <c r="G2029" s="14">
        <v>191</v>
      </c>
      <c r="H2029" s="14">
        <v>1071</v>
      </c>
      <c r="I2029" s="14">
        <v>292</v>
      </c>
      <c r="J2029" s="13"/>
      <c r="K2029" s="12">
        <f ca="1">Überl!AZ2030</f>
        <v>2430</v>
      </c>
      <c r="L2029" s="12">
        <f ca="1">Überl!BA2030</f>
        <v>913545</v>
      </c>
      <c r="M2029" s="12">
        <f ca="1">Überl!BB2030</f>
        <v>2645655</v>
      </c>
      <c r="N2029" s="12">
        <f ca="1">Überl!BC2030</f>
        <v>500</v>
      </c>
      <c r="O2029" s="12">
        <f ca="1">Überl!BD2030</f>
        <v>500</v>
      </c>
    </row>
    <row r="2030" spans="1:15" x14ac:dyDescent="0.2">
      <c r="A2030" s="154">
        <v>80114</v>
      </c>
      <c r="B2030" s="54" t="s">
        <v>100</v>
      </c>
      <c r="C2030" s="154">
        <f t="shared" si="33"/>
        <v>8</v>
      </c>
      <c r="E2030" s="12">
        <v>297</v>
      </c>
      <c r="F2030" s="12">
        <v>272</v>
      </c>
      <c r="G2030" s="14">
        <v>55</v>
      </c>
      <c r="H2030" s="14">
        <v>184</v>
      </c>
      <c r="I2030" s="14">
        <v>58</v>
      </c>
      <c r="J2030" s="13"/>
      <c r="K2030" s="12">
        <f ca="1">Überl!AZ2031</f>
        <v>1553</v>
      </c>
      <c r="L2030" s="12">
        <f ca="1">Überl!BA2031</f>
        <v>18440</v>
      </c>
      <c r="M2030" s="12">
        <f ca="1">Überl!BB2031</f>
        <v>87678</v>
      </c>
      <c r="N2030" s="12">
        <f ca="1">Überl!BC2031</f>
        <v>500</v>
      </c>
      <c r="O2030" s="12">
        <f ca="1">Überl!BD2031</f>
        <v>500</v>
      </c>
    </row>
    <row r="2031" spans="1:15" x14ac:dyDescent="0.2">
      <c r="A2031" s="154">
        <v>80115</v>
      </c>
      <c r="B2031" s="54" t="s">
        <v>99</v>
      </c>
      <c r="C2031" s="154">
        <f t="shared" si="33"/>
        <v>8</v>
      </c>
      <c r="E2031" s="12">
        <v>3523</v>
      </c>
      <c r="F2031" s="12">
        <v>3394</v>
      </c>
      <c r="G2031" s="14">
        <v>595</v>
      </c>
      <c r="H2031" s="14">
        <v>2457</v>
      </c>
      <c r="I2031" s="14">
        <v>471</v>
      </c>
      <c r="J2031" s="13"/>
      <c r="K2031" s="12">
        <f ca="1">Überl!AZ2032</f>
        <v>5500</v>
      </c>
      <c r="L2031" s="12">
        <f ca="1">Überl!BA2032</f>
        <v>214313</v>
      </c>
      <c r="M2031" s="12">
        <f ca="1">Überl!BB2032</f>
        <v>888292</v>
      </c>
      <c r="N2031" s="12">
        <f ca="1">Überl!BC2032</f>
        <v>500</v>
      </c>
      <c r="O2031" s="12">
        <f ca="1">Überl!BD2032</f>
        <v>500</v>
      </c>
    </row>
    <row r="2032" spans="1:15" x14ac:dyDescent="0.2">
      <c r="A2032" s="154">
        <v>80116</v>
      </c>
      <c r="B2032" s="54" t="s">
        <v>98</v>
      </c>
      <c r="C2032" s="154">
        <f t="shared" si="33"/>
        <v>8</v>
      </c>
      <c r="E2032" s="12">
        <v>6196</v>
      </c>
      <c r="F2032" s="12">
        <v>6031</v>
      </c>
      <c r="G2032" s="14">
        <v>963</v>
      </c>
      <c r="H2032" s="14">
        <v>4160</v>
      </c>
      <c r="I2032" s="14">
        <v>1073</v>
      </c>
      <c r="J2032" s="13"/>
      <c r="K2032" s="12">
        <f ca="1">Überl!AZ2033</f>
        <v>11070</v>
      </c>
      <c r="L2032" s="12">
        <f ca="1">Überl!BA2033</f>
        <v>534428</v>
      </c>
      <c r="M2032" s="12">
        <f ca="1">Überl!BB2033</f>
        <v>5806436</v>
      </c>
      <c r="N2032" s="12">
        <f ca="1">Überl!BC2033</f>
        <v>500</v>
      </c>
      <c r="O2032" s="12">
        <f ca="1">Überl!BD2033</f>
        <v>500</v>
      </c>
    </row>
    <row r="2033" spans="1:15" x14ac:dyDescent="0.2">
      <c r="A2033" s="154">
        <v>80117</v>
      </c>
      <c r="B2033" s="54" t="s">
        <v>97</v>
      </c>
      <c r="C2033" s="154">
        <f t="shared" si="33"/>
        <v>8</v>
      </c>
      <c r="E2033" s="12">
        <v>4987</v>
      </c>
      <c r="F2033" s="12">
        <v>4867</v>
      </c>
      <c r="G2033" s="14">
        <v>824</v>
      </c>
      <c r="H2033" s="14">
        <v>3191</v>
      </c>
      <c r="I2033" s="14">
        <v>972</v>
      </c>
      <c r="J2033" s="13"/>
      <c r="K2033" s="12">
        <f ca="1">Überl!AZ2034</f>
        <v>2871</v>
      </c>
      <c r="L2033" s="12">
        <f ca="1">Überl!BA2034</f>
        <v>376393</v>
      </c>
      <c r="M2033" s="12">
        <f ca="1">Überl!BB2034</f>
        <v>2102257</v>
      </c>
      <c r="N2033" s="12">
        <f ca="1">Überl!BC2034</f>
        <v>500</v>
      </c>
      <c r="O2033" s="12">
        <f ca="1">Überl!BD2034</f>
        <v>500</v>
      </c>
    </row>
    <row r="2034" spans="1:15" x14ac:dyDescent="0.2">
      <c r="A2034" s="154">
        <v>80118</v>
      </c>
      <c r="B2034" s="54" t="s">
        <v>96</v>
      </c>
      <c r="C2034" s="154">
        <f t="shared" si="33"/>
        <v>8</v>
      </c>
      <c r="E2034" s="12">
        <v>861</v>
      </c>
      <c r="F2034" s="12">
        <v>847</v>
      </c>
      <c r="G2034" s="14">
        <v>161</v>
      </c>
      <c r="H2034" s="14">
        <v>569</v>
      </c>
      <c r="I2034" s="14">
        <v>131</v>
      </c>
      <c r="J2034" s="13"/>
      <c r="K2034" s="12">
        <f ca="1">Überl!AZ2035</f>
        <v>2803</v>
      </c>
      <c r="L2034" s="12">
        <f ca="1">Überl!BA2035</f>
        <v>52785</v>
      </c>
      <c r="M2034" s="12">
        <f ca="1">Überl!BB2035</f>
        <v>62420</v>
      </c>
      <c r="N2034" s="12">
        <f ca="1">Überl!BC2035</f>
        <v>500</v>
      </c>
      <c r="O2034" s="12">
        <f ca="1">Überl!BD2035</f>
        <v>500</v>
      </c>
    </row>
    <row r="2035" spans="1:15" x14ac:dyDescent="0.2">
      <c r="A2035" s="154">
        <v>80119</v>
      </c>
      <c r="B2035" s="54" t="s">
        <v>95</v>
      </c>
      <c r="C2035" s="154">
        <f t="shared" si="33"/>
        <v>8</v>
      </c>
      <c r="E2035" s="12">
        <v>717</v>
      </c>
      <c r="F2035" s="12">
        <v>732</v>
      </c>
      <c r="G2035" s="14">
        <v>127</v>
      </c>
      <c r="H2035" s="14">
        <v>468</v>
      </c>
      <c r="I2035" s="14">
        <v>122</v>
      </c>
      <c r="J2035" s="13"/>
      <c r="K2035" s="12">
        <f ca="1">Überl!AZ2036</f>
        <v>468</v>
      </c>
      <c r="L2035" s="12">
        <f ca="1">Überl!BA2036</f>
        <v>49365</v>
      </c>
      <c r="M2035" s="12">
        <f ca="1">Überl!BB2036</f>
        <v>103427</v>
      </c>
      <c r="N2035" s="12">
        <f ca="1">Überl!BC2036</f>
        <v>500</v>
      </c>
      <c r="O2035" s="12">
        <f ca="1">Überl!BD2036</f>
        <v>450</v>
      </c>
    </row>
    <row r="2036" spans="1:15" x14ac:dyDescent="0.2">
      <c r="A2036" s="154">
        <v>80120</v>
      </c>
      <c r="B2036" s="54" t="s">
        <v>94</v>
      </c>
      <c r="C2036" s="154">
        <f t="shared" si="33"/>
        <v>8</v>
      </c>
      <c r="E2036" s="12">
        <v>2242</v>
      </c>
      <c r="F2036" s="12">
        <v>2128</v>
      </c>
      <c r="G2036" s="14">
        <v>311</v>
      </c>
      <c r="H2036" s="14">
        <v>1458</v>
      </c>
      <c r="I2036" s="14">
        <v>473</v>
      </c>
      <c r="J2036" s="13"/>
      <c r="K2036" s="12">
        <f ca="1">Überl!AZ2037</f>
        <v>3184</v>
      </c>
      <c r="L2036" s="12">
        <f ca="1">Überl!BA2037</f>
        <v>319767</v>
      </c>
      <c r="M2036" s="12">
        <f ca="1">Überl!BB2037</f>
        <v>748716</v>
      </c>
      <c r="N2036" s="12">
        <f ca="1">Überl!BC2037</f>
        <v>500</v>
      </c>
      <c r="O2036" s="12">
        <f ca="1">Überl!BD2037</f>
        <v>500</v>
      </c>
    </row>
    <row r="2037" spans="1:15" x14ac:dyDescent="0.2">
      <c r="A2037" s="154">
        <v>80121</v>
      </c>
      <c r="B2037" s="54" t="s">
        <v>93</v>
      </c>
      <c r="C2037" s="154">
        <f t="shared" si="33"/>
        <v>8</v>
      </c>
      <c r="E2037" s="12">
        <v>411</v>
      </c>
      <c r="F2037" s="12">
        <v>351</v>
      </c>
      <c r="G2037" s="14">
        <v>73</v>
      </c>
      <c r="H2037" s="14">
        <v>275</v>
      </c>
      <c r="I2037" s="14">
        <v>63</v>
      </c>
      <c r="J2037" s="13"/>
      <c r="K2037" s="12">
        <f ca="1">Überl!AZ2038</f>
        <v>2696</v>
      </c>
      <c r="L2037" s="12">
        <f ca="1">Überl!BA2038</f>
        <v>10925</v>
      </c>
      <c r="M2037" s="12">
        <f ca="1">Überl!BB2038</f>
        <v>38556</v>
      </c>
      <c r="N2037" s="12">
        <f ca="1">Überl!BC2038</f>
        <v>500</v>
      </c>
      <c r="O2037" s="12">
        <f ca="1">Überl!BD2038</f>
        <v>400</v>
      </c>
    </row>
    <row r="2038" spans="1:15" x14ac:dyDescent="0.2">
      <c r="A2038" s="154">
        <v>80122</v>
      </c>
      <c r="B2038" s="54" t="s">
        <v>92</v>
      </c>
      <c r="C2038" s="154">
        <f t="shared" si="33"/>
        <v>8</v>
      </c>
      <c r="E2038" s="12">
        <v>3856</v>
      </c>
      <c r="F2038" s="12">
        <v>3633</v>
      </c>
      <c r="G2038" s="14">
        <v>550</v>
      </c>
      <c r="H2038" s="14">
        <v>2433</v>
      </c>
      <c r="I2038" s="14">
        <v>873</v>
      </c>
      <c r="J2038" s="13"/>
      <c r="K2038" s="12">
        <f ca="1">Überl!AZ2039</f>
        <v>1774</v>
      </c>
      <c r="L2038" s="12">
        <f ca="1">Überl!BA2039</f>
        <v>563798</v>
      </c>
      <c r="M2038" s="12">
        <f ca="1">Überl!BB2039</f>
        <v>2199904</v>
      </c>
      <c r="N2038" s="12">
        <f ca="1">Überl!BC2039</f>
        <v>500</v>
      </c>
      <c r="O2038" s="12">
        <f ca="1">Überl!BD2039</f>
        <v>500</v>
      </c>
    </row>
    <row r="2039" spans="1:15" x14ac:dyDescent="0.2">
      <c r="A2039" s="154">
        <v>80123</v>
      </c>
      <c r="B2039" s="54" t="s">
        <v>91</v>
      </c>
      <c r="C2039" s="154">
        <f t="shared" si="33"/>
        <v>8</v>
      </c>
      <c r="E2039" s="12">
        <v>845</v>
      </c>
      <c r="F2039" s="12">
        <v>846</v>
      </c>
      <c r="G2039" s="14">
        <v>135</v>
      </c>
      <c r="H2039" s="14">
        <v>567</v>
      </c>
      <c r="I2039" s="14">
        <v>143</v>
      </c>
      <c r="J2039" s="13"/>
      <c r="K2039" s="12">
        <f ca="1">Überl!AZ2040</f>
        <v>2953</v>
      </c>
      <c r="L2039" s="12">
        <f ca="1">Überl!BA2040</f>
        <v>55871</v>
      </c>
      <c r="M2039" s="12">
        <f ca="1">Überl!BB2040</f>
        <v>97783</v>
      </c>
      <c r="N2039" s="12">
        <f ca="1">Überl!BC2040</f>
        <v>500</v>
      </c>
      <c r="O2039" s="12">
        <f ca="1">Überl!BD2040</f>
        <v>500</v>
      </c>
    </row>
    <row r="2040" spans="1:15" x14ac:dyDescent="0.2">
      <c r="A2040" s="154">
        <v>80124</v>
      </c>
      <c r="B2040" s="54" t="s">
        <v>90</v>
      </c>
      <c r="C2040" s="154">
        <f t="shared" si="33"/>
        <v>8</v>
      </c>
      <c r="E2040" s="12">
        <v>661</v>
      </c>
      <c r="F2040" s="12">
        <v>685</v>
      </c>
      <c r="G2040" s="14">
        <v>122</v>
      </c>
      <c r="H2040" s="14">
        <v>442</v>
      </c>
      <c r="I2040" s="14">
        <v>97</v>
      </c>
      <c r="J2040" s="13"/>
      <c r="K2040" s="12">
        <f ca="1">Überl!AZ2041</f>
        <v>4094</v>
      </c>
      <c r="L2040" s="12">
        <f ca="1">Überl!BA2041</f>
        <v>32829</v>
      </c>
      <c r="M2040" s="12">
        <f ca="1">Überl!BB2041</f>
        <v>135940</v>
      </c>
      <c r="N2040" s="12">
        <f ca="1">Überl!BC2041</f>
        <v>500</v>
      </c>
      <c r="O2040" s="12">
        <f ca="1">Überl!BD2041</f>
        <v>500</v>
      </c>
    </row>
    <row r="2041" spans="1:15" x14ac:dyDescent="0.2">
      <c r="A2041" s="154">
        <v>80125</v>
      </c>
      <c r="B2041" s="54" t="s">
        <v>89</v>
      </c>
      <c r="C2041" s="154">
        <f t="shared" si="33"/>
        <v>8</v>
      </c>
      <c r="E2041" s="12">
        <v>290</v>
      </c>
      <c r="F2041" s="12">
        <v>283</v>
      </c>
      <c r="G2041" s="14">
        <v>56</v>
      </c>
      <c r="H2041" s="14">
        <v>185</v>
      </c>
      <c r="I2041" s="14">
        <v>49</v>
      </c>
      <c r="J2041" s="13"/>
      <c r="K2041" s="12">
        <f ca="1">Überl!AZ2042</f>
        <v>278</v>
      </c>
      <c r="L2041" s="12">
        <f ca="1">Überl!BA2042</f>
        <v>19222</v>
      </c>
      <c r="M2041" s="12">
        <f ca="1">Überl!BB2042</f>
        <v>61876</v>
      </c>
      <c r="N2041" s="12">
        <f ca="1">Überl!BC2042</f>
        <v>500</v>
      </c>
      <c r="O2041" s="12">
        <f ca="1">Überl!BD2042</f>
        <v>500</v>
      </c>
    </row>
    <row r="2042" spans="1:15" x14ac:dyDescent="0.2">
      <c r="A2042" s="154">
        <v>80126</v>
      </c>
      <c r="B2042" s="54" t="s">
        <v>88</v>
      </c>
      <c r="C2042" s="154">
        <f t="shared" si="33"/>
        <v>8</v>
      </c>
      <c r="E2042" s="12">
        <v>2231</v>
      </c>
      <c r="F2042" s="12">
        <v>2114</v>
      </c>
      <c r="G2042" s="14">
        <v>377</v>
      </c>
      <c r="H2042" s="14">
        <v>1492</v>
      </c>
      <c r="I2042" s="14">
        <v>362</v>
      </c>
      <c r="J2042" s="13"/>
      <c r="K2042" s="12">
        <f ca="1">Überl!AZ2043</f>
        <v>4722</v>
      </c>
      <c r="L2042" s="12">
        <f ca="1">Überl!BA2043</f>
        <v>143181</v>
      </c>
      <c r="M2042" s="12">
        <f ca="1">Überl!BB2043</f>
        <v>1162815</v>
      </c>
      <c r="N2042" s="12">
        <f ca="1">Überl!BC2043</f>
        <v>500</v>
      </c>
      <c r="O2042" s="12">
        <f ca="1">Überl!BD2043</f>
        <v>500</v>
      </c>
    </row>
    <row r="2043" spans="1:15" x14ac:dyDescent="0.2">
      <c r="A2043" s="154">
        <v>80127</v>
      </c>
      <c r="B2043" s="54" t="s">
        <v>87</v>
      </c>
      <c r="C2043" s="154">
        <f t="shared" si="33"/>
        <v>8</v>
      </c>
      <c r="E2043" s="12">
        <v>711</v>
      </c>
      <c r="F2043" s="12">
        <v>682</v>
      </c>
      <c r="G2043" s="14">
        <v>146</v>
      </c>
      <c r="H2043" s="14">
        <v>452</v>
      </c>
      <c r="I2043" s="14">
        <v>113</v>
      </c>
      <c r="J2043" s="13"/>
      <c r="K2043" s="12">
        <f ca="1">Überl!AZ2044</f>
        <v>1989</v>
      </c>
      <c r="L2043" s="12">
        <f ca="1">Überl!BA2044</f>
        <v>35003</v>
      </c>
      <c r="M2043" s="12">
        <f ca="1">Überl!BB2044</f>
        <v>110723</v>
      </c>
      <c r="N2043" s="12">
        <f ca="1">Überl!BC2044</f>
        <v>500</v>
      </c>
      <c r="O2043" s="12">
        <f ca="1">Überl!BD2044</f>
        <v>500</v>
      </c>
    </row>
    <row r="2044" spans="1:15" x14ac:dyDescent="0.2">
      <c r="A2044" s="154">
        <v>80128</v>
      </c>
      <c r="B2044" s="54" t="s">
        <v>86</v>
      </c>
      <c r="C2044" s="154">
        <f t="shared" si="33"/>
        <v>8</v>
      </c>
      <c r="E2044" s="12">
        <v>2183</v>
      </c>
      <c r="F2044" s="12">
        <v>2182</v>
      </c>
      <c r="G2044" s="14">
        <v>319</v>
      </c>
      <c r="H2044" s="14">
        <v>1416</v>
      </c>
      <c r="I2044" s="14">
        <v>448</v>
      </c>
      <c r="J2044" s="13"/>
      <c r="K2044" s="12">
        <f ca="1">Überl!AZ2045</f>
        <v>3030</v>
      </c>
      <c r="L2044" s="12">
        <f ca="1">Überl!BA2045</f>
        <v>230048</v>
      </c>
      <c r="M2044" s="12">
        <f ca="1">Überl!BB2045</f>
        <v>494284</v>
      </c>
      <c r="N2044" s="12">
        <f ca="1">Überl!BC2045</f>
        <v>500</v>
      </c>
      <c r="O2044" s="12">
        <f ca="1">Überl!BD2045</f>
        <v>500</v>
      </c>
    </row>
    <row r="2045" spans="1:15" x14ac:dyDescent="0.2">
      <c r="A2045" s="154">
        <v>80129</v>
      </c>
      <c r="B2045" s="54" t="s">
        <v>85</v>
      </c>
      <c r="C2045" s="154">
        <f t="shared" si="33"/>
        <v>8</v>
      </c>
      <c r="E2045" s="12">
        <v>2655</v>
      </c>
      <c r="F2045" s="12">
        <v>2595</v>
      </c>
      <c r="G2045" s="14">
        <v>388</v>
      </c>
      <c r="H2045" s="14">
        <v>1757</v>
      </c>
      <c r="I2045" s="14">
        <v>510</v>
      </c>
      <c r="J2045" s="13"/>
      <c r="K2045" s="12">
        <f ca="1">Überl!AZ2046</f>
        <v>2282</v>
      </c>
      <c r="L2045" s="12">
        <f ca="1">Überl!BA2046</f>
        <v>220463</v>
      </c>
      <c r="M2045" s="12">
        <f ca="1">Überl!BB2046</f>
        <v>761440</v>
      </c>
      <c r="N2045" s="12">
        <f ca="1">Überl!BC2046</f>
        <v>500</v>
      </c>
      <c r="O2045" s="12">
        <f ca="1">Überl!BD2046</f>
        <v>500</v>
      </c>
    </row>
    <row r="2046" spans="1:15" x14ac:dyDescent="0.2">
      <c r="A2046" s="154">
        <v>80201</v>
      </c>
      <c r="B2046" s="54" t="s">
        <v>84</v>
      </c>
      <c r="C2046" s="154">
        <f t="shared" si="33"/>
        <v>8</v>
      </c>
      <c r="E2046" s="12">
        <v>3253</v>
      </c>
      <c r="F2046" s="12">
        <v>3167</v>
      </c>
      <c r="G2046" s="14">
        <v>602</v>
      </c>
      <c r="H2046" s="14">
        <v>2169</v>
      </c>
      <c r="I2046" s="14">
        <v>482</v>
      </c>
      <c r="J2046" s="13"/>
      <c r="K2046" s="12">
        <f ca="1">Überl!AZ2047</f>
        <v>5465</v>
      </c>
      <c r="L2046" s="12">
        <f ca="1">Überl!BA2047</f>
        <v>215813</v>
      </c>
      <c r="M2046" s="12">
        <f ca="1">Überl!BB2047</f>
        <v>595225</v>
      </c>
      <c r="N2046" s="12">
        <f ca="1">Überl!BC2047</f>
        <v>500</v>
      </c>
      <c r="O2046" s="12">
        <f ca="1">Überl!BD2047</f>
        <v>500</v>
      </c>
    </row>
    <row r="2047" spans="1:15" x14ac:dyDescent="0.2">
      <c r="A2047" s="154">
        <v>80202</v>
      </c>
      <c r="B2047" s="54" t="s">
        <v>83</v>
      </c>
      <c r="C2047" s="154">
        <f t="shared" si="33"/>
        <v>8</v>
      </c>
      <c r="E2047" s="12">
        <v>2612</v>
      </c>
      <c r="F2047" s="12">
        <v>2394</v>
      </c>
      <c r="G2047" s="14">
        <v>539</v>
      </c>
      <c r="H2047" s="14">
        <v>1696</v>
      </c>
      <c r="I2047" s="14">
        <v>377</v>
      </c>
      <c r="J2047" s="13"/>
      <c r="K2047" s="12">
        <f ca="1">Überl!AZ2048</f>
        <v>3170</v>
      </c>
      <c r="L2047" s="12">
        <f ca="1">Überl!BA2048</f>
        <v>183455</v>
      </c>
      <c r="M2047" s="12">
        <f ca="1">Überl!BB2048</f>
        <v>856541</v>
      </c>
      <c r="N2047" s="12">
        <f ca="1">Überl!BC2048</f>
        <v>500</v>
      </c>
      <c r="O2047" s="12">
        <f ca="1">Überl!BD2048</f>
        <v>490</v>
      </c>
    </row>
    <row r="2048" spans="1:15" x14ac:dyDescent="0.2">
      <c r="A2048" s="154">
        <v>80203</v>
      </c>
      <c r="B2048" s="54" t="s">
        <v>82</v>
      </c>
      <c r="C2048" s="154">
        <f t="shared" si="33"/>
        <v>8</v>
      </c>
      <c r="E2048" s="12">
        <v>1741</v>
      </c>
      <c r="F2048" s="12">
        <v>1692</v>
      </c>
      <c r="G2048" s="14">
        <v>293</v>
      </c>
      <c r="H2048" s="14">
        <v>1162</v>
      </c>
      <c r="I2048" s="14">
        <v>286</v>
      </c>
      <c r="J2048" s="13"/>
      <c r="K2048" s="12">
        <f ca="1">Überl!AZ2049</f>
        <v>3255</v>
      </c>
      <c r="L2048" s="12">
        <f ca="1">Überl!BA2049</f>
        <v>186675</v>
      </c>
      <c r="M2048" s="12">
        <f ca="1">Überl!BB2049</f>
        <v>621095</v>
      </c>
      <c r="N2048" s="12">
        <f ca="1">Überl!BC2049</f>
        <v>500</v>
      </c>
      <c r="O2048" s="12">
        <f ca="1">Überl!BD2049</f>
        <v>500</v>
      </c>
    </row>
    <row r="2049" spans="1:15" x14ac:dyDescent="0.2">
      <c r="A2049" s="154">
        <v>80204</v>
      </c>
      <c r="B2049" s="54" t="s">
        <v>81</v>
      </c>
      <c r="C2049" s="154">
        <f t="shared" si="33"/>
        <v>8</v>
      </c>
      <c r="E2049" s="12">
        <v>2017</v>
      </c>
      <c r="F2049" s="12">
        <v>2004</v>
      </c>
      <c r="G2049" s="14">
        <v>339</v>
      </c>
      <c r="H2049" s="14">
        <v>1363</v>
      </c>
      <c r="I2049" s="14">
        <v>315</v>
      </c>
      <c r="J2049" s="13"/>
      <c r="K2049" s="12">
        <f ca="1">Überl!AZ2050</f>
        <v>3673</v>
      </c>
      <c r="L2049" s="12">
        <f ca="1">Überl!BA2050</f>
        <v>191813</v>
      </c>
      <c r="M2049" s="12">
        <f ca="1">Überl!BB2050</f>
        <v>658247</v>
      </c>
      <c r="N2049" s="12">
        <f ca="1">Überl!BC2050</f>
        <v>500</v>
      </c>
      <c r="O2049" s="12">
        <f ca="1">Überl!BD2050</f>
        <v>500</v>
      </c>
    </row>
    <row r="2050" spans="1:15" x14ac:dyDescent="0.2">
      <c r="A2050" s="154">
        <v>80205</v>
      </c>
      <c r="B2050" s="54" t="s">
        <v>80</v>
      </c>
      <c r="C2050" s="154">
        <f t="shared" si="33"/>
        <v>8</v>
      </c>
      <c r="E2050" s="12">
        <v>782</v>
      </c>
      <c r="F2050" s="12">
        <v>726</v>
      </c>
      <c r="G2050" s="14">
        <v>121</v>
      </c>
      <c r="H2050" s="14">
        <v>535</v>
      </c>
      <c r="I2050" s="14">
        <v>126</v>
      </c>
      <c r="J2050" s="13"/>
      <c r="K2050" s="12">
        <f ca="1">Überl!AZ2051</f>
        <v>2899</v>
      </c>
      <c r="L2050" s="12">
        <f ca="1">Überl!BA2051</f>
        <v>44684</v>
      </c>
      <c r="M2050" s="12">
        <f ca="1">Überl!BB2051</f>
        <v>25918</v>
      </c>
      <c r="N2050" s="12">
        <f ca="1">Überl!BC2051</f>
        <v>500</v>
      </c>
      <c r="O2050" s="12">
        <f ca="1">Überl!BD2051</f>
        <v>500</v>
      </c>
    </row>
    <row r="2051" spans="1:15" x14ac:dyDescent="0.2">
      <c r="A2051" s="154">
        <v>80206</v>
      </c>
      <c r="B2051" s="54" t="s">
        <v>79</v>
      </c>
      <c r="C2051" s="154">
        <f t="shared" si="33"/>
        <v>8</v>
      </c>
      <c r="E2051" s="12">
        <v>1126</v>
      </c>
      <c r="F2051" s="12">
        <v>1041</v>
      </c>
      <c r="G2051" s="14">
        <v>219</v>
      </c>
      <c r="H2051" s="14">
        <v>723</v>
      </c>
      <c r="I2051" s="14">
        <v>184</v>
      </c>
      <c r="J2051" s="13"/>
      <c r="K2051" s="12">
        <f ca="1">Überl!AZ2052</f>
        <v>2321</v>
      </c>
      <c r="L2051" s="12">
        <f ca="1">Überl!BA2052</f>
        <v>84348</v>
      </c>
      <c r="M2051" s="12">
        <f ca="1">Überl!BB2052</f>
        <v>239812</v>
      </c>
      <c r="N2051" s="12">
        <f ca="1">Überl!BC2052</f>
        <v>500</v>
      </c>
      <c r="O2051" s="12">
        <f ca="1">Überl!BD2052</f>
        <v>500</v>
      </c>
    </row>
    <row r="2052" spans="1:15" x14ac:dyDescent="0.2">
      <c r="A2052" s="154">
        <v>80207</v>
      </c>
      <c r="B2052" s="54" t="s">
        <v>78</v>
      </c>
      <c r="C2052" s="154">
        <f t="shared" si="33"/>
        <v>8</v>
      </c>
      <c r="E2052" s="12">
        <v>29769</v>
      </c>
      <c r="F2052" s="12">
        <v>28743</v>
      </c>
      <c r="G2052" s="14">
        <v>4592</v>
      </c>
      <c r="H2052" s="14">
        <v>19550</v>
      </c>
      <c r="I2052" s="14">
        <v>5626</v>
      </c>
      <c r="J2052" s="13">
        <v>1</v>
      </c>
      <c r="K2052" s="12">
        <f ca="1">Überl!AZ2053</f>
        <v>3448</v>
      </c>
      <c r="L2052" s="12">
        <f ca="1">Überl!BA2053</f>
        <v>2491036</v>
      </c>
      <c r="M2052" s="12">
        <f ca="1">Überl!BB2053</f>
        <v>13558767</v>
      </c>
      <c r="N2052" s="12">
        <f ca="1">Überl!BC2053</f>
        <v>400</v>
      </c>
      <c r="O2052" s="12">
        <f ca="1">Überl!BD2053</f>
        <v>500</v>
      </c>
    </row>
    <row r="2053" spans="1:15" x14ac:dyDescent="0.2">
      <c r="A2053" s="154">
        <v>80208</v>
      </c>
      <c r="B2053" s="54" t="s">
        <v>77</v>
      </c>
      <c r="C2053" s="154">
        <f t="shared" si="33"/>
        <v>8</v>
      </c>
      <c r="E2053" s="12">
        <v>593</v>
      </c>
      <c r="F2053" s="12">
        <v>588</v>
      </c>
      <c r="G2053" s="14">
        <v>109</v>
      </c>
      <c r="H2053" s="14">
        <v>384</v>
      </c>
      <c r="I2053" s="14">
        <v>100</v>
      </c>
      <c r="J2053" s="13"/>
      <c r="K2053" s="12">
        <f ca="1">Überl!AZ2054</f>
        <v>1661</v>
      </c>
      <c r="L2053" s="12">
        <f ca="1">Überl!BA2054</f>
        <v>17565</v>
      </c>
      <c r="M2053" s="12">
        <f ca="1">Überl!BB2054</f>
        <v>27661</v>
      </c>
      <c r="N2053" s="12">
        <f ca="1">Überl!BC2054</f>
        <v>500</v>
      </c>
      <c r="O2053" s="12">
        <f ca="1">Überl!BD2054</f>
        <v>500</v>
      </c>
    </row>
    <row r="2054" spans="1:15" x14ac:dyDescent="0.2">
      <c r="A2054" s="154">
        <v>80209</v>
      </c>
      <c r="B2054" s="54" t="s">
        <v>76</v>
      </c>
      <c r="C2054" s="154">
        <f t="shared" si="33"/>
        <v>8</v>
      </c>
      <c r="E2054" s="12">
        <v>305</v>
      </c>
      <c r="F2054" s="12">
        <v>311</v>
      </c>
      <c r="G2054" s="14">
        <v>50</v>
      </c>
      <c r="H2054" s="14">
        <v>192</v>
      </c>
      <c r="I2054" s="14">
        <v>63</v>
      </c>
      <c r="J2054" s="13"/>
      <c r="K2054" s="12">
        <f ca="1">Überl!AZ2055</f>
        <v>1032</v>
      </c>
      <c r="L2054" s="12">
        <f ca="1">Überl!BA2055</f>
        <v>97591</v>
      </c>
      <c r="M2054" s="12">
        <f ca="1">Überl!BB2055</f>
        <v>239986</v>
      </c>
      <c r="N2054" s="12">
        <f ca="1">Überl!BC2055</f>
        <v>500</v>
      </c>
      <c r="O2054" s="12">
        <f ca="1">Überl!BD2055</f>
        <v>500</v>
      </c>
    </row>
    <row r="2055" spans="1:15" x14ac:dyDescent="0.2">
      <c r="A2055" s="154">
        <v>80210</v>
      </c>
      <c r="B2055" s="54" t="s">
        <v>75</v>
      </c>
      <c r="C2055" s="154">
        <f t="shared" si="33"/>
        <v>8</v>
      </c>
      <c r="E2055" s="12">
        <v>1030</v>
      </c>
      <c r="F2055" s="12">
        <v>1014</v>
      </c>
      <c r="G2055" s="14">
        <v>166</v>
      </c>
      <c r="H2055" s="14">
        <v>687</v>
      </c>
      <c r="I2055" s="14">
        <v>177</v>
      </c>
      <c r="J2055" s="13"/>
      <c r="K2055" s="12">
        <f ca="1">Überl!AZ2056</f>
        <v>5009</v>
      </c>
      <c r="L2055" s="12">
        <f ca="1">Überl!BA2056</f>
        <v>64657</v>
      </c>
      <c r="M2055" s="12">
        <f ca="1">Überl!BB2056</f>
        <v>178615</v>
      </c>
      <c r="N2055" s="12">
        <f ca="1">Überl!BC2056</f>
        <v>500</v>
      </c>
      <c r="O2055" s="12">
        <f ca="1">Überl!BD2056</f>
        <v>500</v>
      </c>
    </row>
    <row r="2056" spans="1:15" x14ac:dyDescent="0.2">
      <c r="A2056" s="154">
        <v>80211</v>
      </c>
      <c r="B2056" s="54" t="s">
        <v>74</v>
      </c>
      <c r="C2056" s="154">
        <f t="shared" si="33"/>
        <v>8</v>
      </c>
      <c r="E2056" s="12">
        <v>3549</v>
      </c>
      <c r="F2056" s="12">
        <v>3473</v>
      </c>
      <c r="G2056" s="14">
        <v>602</v>
      </c>
      <c r="H2056" s="14">
        <v>2368</v>
      </c>
      <c r="I2056" s="14">
        <v>579</v>
      </c>
      <c r="J2056" s="13"/>
      <c r="K2056" s="12">
        <f ca="1">Überl!AZ2057</f>
        <v>8102</v>
      </c>
      <c r="L2056" s="12">
        <f ca="1">Überl!BA2057</f>
        <v>314740</v>
      </c>
      <c r="M2056" s="12">
        <f ca="1">Überl!BB2057</f>
        <v>1051377</v>
      </c>
      <c r="N2056" s="12">
        <f ca="1">Überl!BC2057</f>
        <v>500</v>
      </c>
      <c r="O2056" s="12">
        <f ca="1">Überl!BD2057</f>
        <v>500</v>
      </c>
    </row>
    <row r="2057" spans="1:15" x14ac:dyDescent="0.2">
      <c r="A2057" s="154">
        <v>80212</v>
      </c>
      <c r="B2057" s="54" t="s">
        <v>73</v>
      </c>
      <c r="C2057" s="154">
        <f t="shared" si="33"/>
        <v>8</v>
      </c>
      <c r="E2057" s="12">
        <v>416</v>
      </c>
      <c r="F2057" s="12">
        <v>411</v>
      </c>
      <c r="G2057" s="14">
        <v>78</v>
      </c>
      <c r="H2057" s="14">
        <v>283</v>
      </c>
      <c r="I2057" s="14">
        <v>55</v>
      </c>
      <c r="J2057" s="13"/>
      <c r="K2057" s="12">
        <f ca="1">Überl!AZ2058</f>
        <v>3582</v>
      </c>
      <c r="L2057" s="12">
        <f ca="1">Überl!BA2058</f>
        <v>28463</v>
      </c>
      <c r="M2057" s="12">
        <f ca="1">Überl!BB2058</f>
        <v>38675</v>
      </c>
      <c r="N2057" s="12">
        <f ca="1">Überl!BC2058</f>
        <v>500</v>
      </c>
      <c r="O2057" s="12">
        <f ca="1">Überl!BD2058</f>
        <v>500</v>
      </c>
    </row>
    <row r="2058" spans="1:15" x14ac:dyDescent="0.2">
      <c r="A2058" s="154">
        <v>80213</v>
      </c>
      <c r="B2058" s="54" t="s">
        <v>72</v>
      </c>
      <c r="C2058" s="154">
        <f t="shared" si="33"/>
        <v>8</v>
      </c>
      <c r="E2058" s="12">
        <v>3908</v>
      </c>
      <c r="F2058" s="12">
        <v>3789</v>
      </c>
      <c r="G2058" s="14">
        <v>689</v>
      </c>
      <c r="H2058" s="14">
        <v>2596</v>
      </c>
      <c r="I2058" s="14">
        <v>623</v>
      </c>
      <c r="J2058" s="13"/>
      <c r="K2058" s="12">
        <f ca="1">Überl!AZ2059</f>
        <v>4772</v>
      </c>
      <c r="L2058" s="12">
        <f ca="1">Überl!BA2059</f>
        <v>302744</v>
      </c>
      <c r="M2058" s="12">
        <f ca="1">Überl!BB2059</f>
        <v>2267158</v>
      </c>
      <c r="N2058" s="12">
        <f ca="1">Überl!BC2059</f>
        <v>500</v>
      </c>
      <c r="O2058" s="12">
        <f ca="1">Überl!BD2059</f>
        <v>500</v>
      </c>
    </row>
    <row r="2059" spans="1:15" x14ac:dyDescent="0.2">
      <c r="A2059" s="154">
        <v>80214</v>
      </c>
      <c r="B2059" s="54" t="s">
        <v>71</v>
      </c>
      <c r="C2059" s="154">
        <f t="shared" si="33"/>
        <v>8</v>
      </c>
      <c r="E2059" s="12">
        <v>1848</v>
      </c>
      <c r="F2059" s="12">
        <v>1763</v>
      </c>
      <c r="G2059" s="14">
        <v>323</v>
      </c>
      <c r="H2059" s="14">
        <v>1207</v>
      </c>
      <c r="I2059" s="14">
        <v>318</v>
      </c>
      <c r="J2059" s="13"/>
      <c r="K2059" s="12">
        <f ca="1">Überl!AZ2060</f>
        <v>2222</v>
      </c>
      <c r="L2059" s="12">
        <f ca="1">Überl!BA2060</f>
        <v>113334</v>
      </c>
      <c r="M2059" s="12">
        <f ca="1">Überl!BB2060</f>
        <v>744461</v>
      </c>
      <c r="N2059" s="12">
        <f ca="1">Überl!BC2060</f>
        <v>500</v>
      </c>
      <c r="O2059" s="12">
        <f ca="1">Überl!BD2060</f>
        <v>500</v>
      </c>
    </row>
    <row r="2060" spans="1:15" x14ac:dyDescent="0.2">
      <c r="A2060" s="154">
        <v>80215</v>
      </c>
      <c r="B2060" s="54" t="s">
        <v>70</v>
      </c>
      <c r="C2060" s="154">
        <f t="shared" si="33"/>
        <v>8</v>
      </c>
      <c r="E2060" s="12">
        <v>13600</v>
      </c>
      <c r="F2060" s="12">
        <v>12926</v>
      </c>
      <c r="G2060" s="14">
        <v>2218</v>
      </c>
      <c r="H2060" s="14">
        <v>9008</v>
      </c>
      <c r="I2060" s="14">
        <v>2372</v>
      </c>
      <c r="J2060" s="13">
        <v>2</v>
      </c>
      <c r="K2060" s="12">
        <f ca="1">Überl!AZ2061</f>
        <v>1894</v>
      </c>
      <c r="L2060" s="12">
        <f ca="1">Überl!BA2061</f>
        <v>1055827</v>
      </c>
      <c r="M2060" s="12">
        <f ca="1">Überl!BB2061</f>
        <v>5564588</v>
      </c>
      <c r="N2060" s="12">
        <f ca="1">Überl!BC2061</f>
        <v>500</v>
      </c>
      <c r="O2060" s="12">
        <f ca="1">Überl!BD2061</f>
        <v>500</v>
      </c>
    </row>
    <row r="2061" spans="1:15" x14ac:dyDescent="0.2">
      <c r="A2061" s="154">
        <v>80216</v>
      </c>
      <c r="B2061" s="54" t="s">
        <v>69</v>
      </c>
      <c r="C2061" s="154">
        <f t="shared" si="33"/>
        <v>8</v>
      </c>
      <c r="E2061" s="12">
        <v>2031</v>
      </c>
      <c r="F2061" s="12">
        <v>1840</v>
      </c>
      <c r="G2061" s="14">
        <v>372</v>
      </c>
      <c r="H2061" s="14">
        <v>1341</v>
      </c>
      <c r="I2061" s="14">
        <v>318</v>
      </c>
      <c r="J2061" s="13"/>
      <c r="K2061" s="12">
        <f ca="1">Überl!AZ2062</f>
        <v>7324</v>
      </c>
      <c r="L2061" s="12">
        <f ca="1">Überl!BA2062</f>
        <v>155077</v>
      </c>
      <c r="M2061" s="12">
        <f ca="1">Überl!BB2062</f>
        <v>555454</v>
      </c>
      <c r="N2061" s="12">
        <f ca="1">Überl!BC2062</f>
        <v>500</v>
      </c>
      <c r="O2061" s="12">
        <f ca="1">Überl!BD2062</f>
        <v>500</v>
      </c>
    </row>
    <row r="2062" spans="1:15" x14ac:dyDescent="0.2">
      <c r="A2062" s="154">
        <v>80217</v>
      </c>
      <c r="B2062" s="54" t="s">
        <v>68</v>
      </c>
      <c r="C2062" s="154">
        <f t="shared" si="33"/>
        <v>8</v>
      </c>
      <c r="E2062" s="12">
        <v>8052</v>
      </c>
      <c r="F2062" s="12">
        <v>7759</v>
      </c>
      <c r="G2062" s="14">
        <v>1331</v>
      </c>
      <c r="H2062" s="14">
        <v>5359</v>
      </c>
      <c r="I2062" s="14">
        <v>1362</v>
      </c>
      <c r="J2062" s="13"/>
      <c r="K2062" s="12">
        <f ca="1">Überl!AZ2063</f>
        <v>8291</v>
      </c>
      <c r="L2062" s="12">
        <f ca="1">Überl!BA2063</f>
        <v>645703</v>
      </c>
      <c r="M2062" s="12">
        <f ca="1">Überl!BB2063</f>
        <v>6648380</v>
      </c>
      <c r="N2062" s="12">
        <f ca="1">Überl!BC2063</f>
        <v>500</v>
      </c>
      <c r="O2062" s="12">
        <f ca="1">Überl!BD2063</f>
        <v>500</v>
      </c>
    </row>
    <row r="2063" spans="1:15" x14ac:dyDescent="0.2">
      <c r="A2063" s="154">
        <v>80218</v>
      </c>
      <c r="B2063" s="54" t="s">
        <v>67</v>
      </c>
      <c r="C2063" s="154">
        <f t="shared" si="33"/>
        <v>8</v>
      </c>
      <c r="E2063" s="12">
        <v>6401</v>
      </c>
      <c r="F2063" s="12">
        <v>6324</v>
      </c>
      <c r="G2063" s="14">
        <v>950</v>
      </c>
      <c r="H2063" s="14">
        <v>4276</v>
      </c>
      <c r="I2063" s="14">
        <v>1175</v>
      </c>
      <c r="J2063" s="13"/>
      <c r="K2063" s="12">
        <f ca="1">Überl!AZ2064</f>
        <v>4202</v>
      </c>
      <c r="L2063" s="12">
        <f ca="1">Überl!BA2064</f>
        <v>364493</v>
      </c>
      <c r="M2063" s="12">
        <f ca="1">Überl!BB2064</f>
        <v>1733766</v>
      </c>
      <c r="N2063" s="12">
        <f ca="1">Überl!BC2064</f>
        <v>450</v>
      </c>
      <c r="O2063" s="12">
        <f ca="1">Überl!BD2064</f>
        <v>450</v>
      </c>
    </row>
    <row r="2064" spans="1:15" x14ac:dyDescent="0.2">
      <c r="A2064" s="154">
        <v>80219</v>
      </c>
      <c r="B2064" s="54" t="s">
        <v>66</v>
      </c>
      <c r="C2064" s="154">
        <f t="shared" si="33"/>
        <v>8</v>
      </c>
      <c r="E2064" s="12">
        <v>1312</v>
      </c>
      <c r="F2064" s="12">
        <v>1271</v>
      </c>
      <c r="G2064" s="14">
        <v>192</v>
      </c>
      <c r="H2064" s="14">
        <v>912</v>
      </c>
      <c r="I2064" s="14">
        <v>208</v>
      </c>
      <c r="J2064" s="13"/>
      <c r="K2064" s="12">
        <f ca="1">Überl!AZ2065</f>
        <v>5252</v>
      </c>
      <c r="L2064" s="12">
        <f ca="1">Überl!BA2065</f>
        <v>53687</v>
      </c>
      <c r="M2064" s="12">
        <f ca="1">Überl!BB2065</f>
        <v>36508</v>
      </c>
      <c r="N2064" s="12">
        <f ca="1">Überl!BC2065</f>
        <v>500</v>
      </c>
      <c r="O2064" s="12">
        <f ca="1">Überl!BD2065</f>
        <v>500</v>
      </c>
    </row>
    <row r="2065" spans="1:15" x14ac:dyDescent="0.2">
      <c r="A2065" s="154">
        <v>80220</v>
      </c>
      <c r="B2065" s="54" t="s">
        <v>65</v>
      </c>
      <c r="C2065" s="154">
        <f t="shared" si="33"/>
        <v>8</v>
      </c>
      <c r="E2065" s="12">
        <v>1949</v>
      </c>
      <c r="F2065" s="12">
        <v>1889</v>
      </c>
      <c r="G2065" s="14">
        <v>302</v>
      </c>
      <c r="H2065" s="14">
        <v>1238</v>
      </c>
      <c r="I2065" s="14">
        <v>409</v>
      </c>
      <c r="J2065" s="13"/>
      <c r="K2065" s="12">
        <f ca="1">Überl!AZ2066</f>
        <v>655</v>
      </c>
      <c r="L2065" s="12">
        <f ca="1">Überl!BA2066</f>
        <v>109975</v>
      </c>
      <c r="M2065" s="12">
        <f ca="1">Überl!BB2066</f>
        <v>1171614</v>
      </c>
      <c r="N2065" s="12">
        <f ca="1">Überl!BC2066</f>
        <v>450</v>
      </c>
      <c r="O2065" s="12">
        <f ca="1">Überl!BD2066</f>
        <v>500</v>
      </c>
    </row>
    <row r="2066" spans="1:15" x14ac:dyDescent="0.2">
      <c r="A2066" s="154">
        <v>80221</v>
      </c>
      <c r="B2066" s="54" t="s">
        <v>64</v>
      </c>
      <c r="C2066" s="154">
        <f t="shared" si="33"/>
        <v>8</v>
      </c>
      <c r="E2066" s="12">
        <v>1030</v>
      </c>
      <c r="F2066" s="12">
        <v>972</v>
      </c>
      <c r="G2066" s="14">
        <v>155</v>
      </c>
      <c r="H2066" s="14">
        <v>693</v>
      </c>
      <c r="I2066" s="14">
        <v>182</v>
      </c>
      <c r="J2066" s="13"/>
      <c r="K2066" s="12">
        <f ca="1">Überl!AZ2067</f>
        <v>3118</v>
      </c>
      <c r="L2066" s="12">
        <f ca="1">Überl!BA2067</f>
        <v>63206</v>
      </c>
      <c r="M2066" s="12">
        <f ca="1">Überl!BB2067</f>
        <v>80983</v>
      </c>
      <c r="N2066" s="12">
        <f ca="1">Überl!BC2067</f>
        <v>500</v>
      </c>
      <c r="O2066" s="12">
        <f ca="1">Überl!BD2067</f>
        <v>500</v>
      </c>
    </row>
    <row r="2067" spans="1:15" x14ac:dyDescent="0.2">
      <c r="A2067" s="154">
        <v>80222</v>
      </c>
      <c r="B2067" s="54" t="s">
        <v>63</v>
      </c>
      <c r="C2067" s="154">
        <f t="shared" ref="C2067:C2113" si="34">INT(A2067/10000)</f>
        <v>8</v>
      </c>
      <c r="E2067" s="12">
        <v>1419</v>
      </c>
      <c r="F2067" s="12">
        <v>1334</v>
      </c>
      <c r="G2067" s="14">
        <v>210</v>
      </c>
      <c r="H2067" s="14">
        <v>967</v>
      </c>
      <c r="I2067" s="14">
        <v>242</v>
      </c>
      <c r="J2067" s="13"/>
      <c r="K2067" s="12">
        <f ca="1">Überl!AZ2068</f>
        <v>8412</v>
      </c>
      <c r="L2067" s="12">
        <f ca="1">Überl!BA2068</f>
        <v>84351</v>
      </c>
      <c r="M2067" s="12">
        <f ca="1">Überl!BB2068</f>
        <v>177020</v>
      </c>
      <c r="N2067" s="12">
        <f ca="1">Überl!BC2068</f>
        <v>500</v>
      </c>
      <c r="O2067" s="12">
        <f ca="1">Überl!BD2068</f>
        <v>500</v>
      </c>
    </row>
    <row r="2068" spans="1:15" x14ac:dyDescent="0.2">
      <c r="A2068" s="154">
        <v>80223</v>
      </c>
      <c r="B2068" s="54" t="s">
        <v>62</v>
      </c>
      <c r="C2068" s="154">
        <f t="shared" si="34"/>
        <v>8</v>
      </c>
      <c r="E2068" s="12">
        <v>1145</v>
      </c>
      <c r="F2068" s="12">
        <v>1136</v>
      </c>
      <c r="G2068" s="14">
        <v>200</v>
      </c>
      <c r="H2068" s="14">
        <v>795</v>
      </c>
      <c r="I2068" s="14">
        <v>150</v>
      </c>
      <c r="J2068" s="13"/>
      <c r="K2068" s="12">
        <f ca="1">Überl!AZ2069</f>
        <v>2892</v>
      </c>
      <c r="L2068" s="12">
        <f ca="1">Überl!BA2069</f>
        <v>76327</v>
      </c>
      <c r="M2068" s="12">
        <f ca="1">Überl!BB2069</f>
        <v>466157</v>
      </c>
      <c r="N2068" s="12">
        <f ca="1">Überl!BC2069</f>
        <v>500</v>
      </c>
      <c r="O2068" s="12">
        <f ca="1">Überl!BD2069</f>
        <v>500</v>
      </c>
    </row>
    <row r="2069" spans="1:15" x14ac:dyDescent="0.2">
      <c r="A2069" s="154">
        <v>80224</v>
      </c>
      <c r="B2069" s="54" t="s">
        <v>61</v>
      </c>
      <c r="C2069" s="154">
        <f t="shared" si="34"/>
        <v>8</v>
      </c>
      <c r="E2069" s="12">
        <v>10307</v>
      </c>
      <c r="F2069" s="12">
        <v>9736</v>
      </c>
      <c r="G2069" s="14">
        <v>1703</v>
      </c>
      <c r="H2069" s="14">
        <v>7023</v>
      </c>
      <c r="I2069" s="14">
        <v>1581</v>
      </c>
      <c r="J2069" s="13"/>
      <c r="K2069" s="12">
        <f ca="1">Überl!AZ2070</f>
        <v>4641</v>
      </c>
      <c r="L2069" s="12">
        <f ca="1">Überl!BA2070</f>
        <v>884689</v>
      </c>
      <c r="M2069" s="12">
        <f ca="1">Überl!BB2070</f>
        <v>5302832</v>
      </c>
      <c r="N2069" s="12">
        <f ca="1">Überl!BC2070</f>
        <v>500</v>
      </c>
      <c r="O2069" s="12">
        <f ca="1">Überl!BD2070</f>
        <v>500</v>
      </c>
    </row>
    <row r="2070" spans="1:15" x14ac:dyDescent="0.2">
      <c r="A2070" s="154">
        <v>80225</v>
      </c>
      <c r="B2070" s="54" t="s">
        <v>60</v>
      </c>
      <c r="C2070" s="154">
        <f t="shared" si="34"/>
        <v>8</v>
      </c>
      <c r="E2070" s="12">
        <v>1498</v>
      </c>
      <c r="F2070" s="12">
        <v>1372</v>
      </c>
      <c r="G2070" s="14">
        <v>267</v>
      </c>
      <c r="H2070" s="14">
        <v>1019</v>
      </c>
      <c r="I2070" s="14">
        <v>212</v>
      </c>
      <c r="J2070" s="13"/>
      <c r="K2070" s="12">
        <f ca="1">Überl!AZ2071</f>
        <v>2571</v>
      </c>
      <c r="L2070" s="12">
        <f ca="1">Überl!BA2071</f>
        <v>123297</v>
      </c>
      <c r="M2070" s="12">
        <f ca="1">Überl!BB2071</f>
        <v>322258</v>
      </c>
      <c r="N2070" s="12">
        <f ca="1">Überl!BC2071</f>
        <v>500</v>
      </c>
      <c r="O2070" s="12">
        <f ca="1">Überl!BD2071</f>
        <v>500</v>
      </c>
    </row>
    <row r="2071" spans="1:15" x14ac:dyDescent="0.2">
      <c r="A2071" s="154">
        <v>80226</v>
      </c>
      <c r="B2071" s="54" t="s">
        <v>59</v>
      </c>
      <c r="C2071" s="154">
        <f t="shared" si="34"/>
        <v>8</v>
      </c>
      <c r="E2071" s="12">
        <v>5778</v>
      </c>
      <c r="F2071" s="12">
        <v>5729</v>
      </c>
      <c r="G2071" s="14">
        <v>751</v>
      </c>
      <c r="H2071" s="14">
        <v>3655</v>
      </c>
      <c r="I2071" s="14">
        <v>1372</v>
      </c>
      <c r="J2071" s="13"/>
      <c r="K2071" s="12">
        <f ca="1">Überl!AZ2072</f>
        <v>3231</v>
      </c>
      <c r="L2071" s="12">
        <f ca="1">Überl!BA2072</f>
        <v>473510</v>
      </c>
      <c r="M2071" s="12">
        <f ca="1">Überl!BB2072</f>
        <v>887979</v>
      </c>
      <c r="N2071" s="12">
        <f ca="1">Überl!BC2072</f>
        <v>500</v>
      </c>
      <c r="O2071" s="12">
        <f ca="1">Überl!BD2072</f>
        <v>500</v>
      </c>
    </row>
    <row r="2072" spans="1:15" x14ac:dyDescent="0.2">
      <c r="A2072" s="154">
        <v>80227</v>
      </c>
      <c r="B2072" s="54" t="s">
        <v>58</v>
      </c>
      <c r="C2072" s="154">
        <f t="shared" si="34"/>
        <v>8</v>
      </c>
      <c r="E2072" s="12">
        <v>1306</v>
      </c>
      <c r="F2072" s="12">
        <v>1300</v>
      </c>
      <c r="G2072" s="14">
        <v>217</v>
      </c>
      <c r="H2072" s="14">
        <v>869</v>
      </c>
      <c r="I2072" s="14">
        <v>220</v>
      </c>
      <c r="J2072" s="13"/>
      <c r="K2072" s="12">
        <f ca="1">Überl!AZ2073</f>
        <v>2947</v>
      </c>
      <c r="L2072" s="12">
        <f ca="1">Überl!BA2073</f>
        <v>123492</v>
      </c>
      <c r="M2072" s="12">
        <f ca="1">Überl!BB2073</f>
        <v>434153</v>
      </c>
      <c r="N2072" s="12">
        <f ca="1">Überl!BC2073</f>
        <v>500</v>
      </c>
      <c r="O2072" s="12">
        <f ca="1">Überl!BD2073</f>
        <v>500</v>
      </c>
    </row>
    <row r="2073" spans="1:15" x14ac:dyDescent="0.2">
      <c r="A2073" s="154">
        <v>80228</v>
      </c>
      <c r="B2073" s="54" t="s">
        <v>57</v>
      </c>
      <c r="C2073" s="154">
        <f t="shared" si="34"/>
        <v>8</v>
      </c>
      <c r="E2073" s="12">
        <v>4983</v>
      </c>
      <c r="F2073" s="12">
        <v>4732</v>
      </c>
      <c r="G2073" s="14">
        <v>605</v>
      </c>
      <c r="H2073" s="14">
        <v>3400</v>
      </c>
      <c r="I2073" s="14">
        <v>978</v>
      </c>
      <c r="J2073" s="13"/>
      <c r="K2073" s="12">
        <f ca="1">Überl!AZ2074</f>
        <v>4532</v>
      </c>
      <c r="L2073" s="12">
        <f ca="1">Überl!BA2074</f>
        <v>722281</v>
      </c>
      <c r="M2073" s="12">
        <f ca="1">Überl!BB2074</f>
        <v>1936623</v>
      </c>
      <c r="N2073" s="12">
        <f ca="1">Überl!BC2074</f>
        <v>500</v>
      </c>
      <c r="O2073" s="12">
        <f ca="1">Überl!BD2074</f>
        <v>500</v>
      </c>
    </row>
    <row r="2074" spans="1:15" x14ac:dyDescent="0.2">
      <c r="A2074" s="154">
        <v>80229</v>
      </c>
      <c r="B2074" s="54" t="s">
        <v>56</v>
      </c>
      <c r="C2074" s="154">
        <f t="shared" si="34"/>
        <v>8</v>
      </c>
      <c r="E2074" s="12">
        <v>530</v>
      </c>
      <c r="F2074" s="12">
        <v>490</v>
      </c>
      <c r="G2074" s="14">
        <v>76</v>
      </c>
      <c r="H2074" s="14">
        <v>389</v>
      </c>
      <c r="I2074" s="14">
        <v>65</v>
      </c>
      <c r="J2074" s="13"/>
      <c r="K2074" s="12">
        <f ca="1">Überl!AZ2075</f>
        <v>4843</v>
      </c>
      <c r="L2074" s="12">
        <f ca="1">Überl!BA2075</f>
        <v>20452</v>
      </c>
      <c r="M2074" s="12">
        <f ca="1">Überl!BB2075</f>
        <v>36231</v>
      </c>
      <c r="N2074" s="12">
        <f ca="1">Überl!BC2075</f>
        <v>500</v>
      </c>
      <c r="O2074" s="12">
        <f ca="1">Überl!BD2075</f>
        <v>500</v>
      </c>
    </row>
    <row r="2075" spans="1:15" x14ac:dyDescent="0.2">
      <c r="A2075" s="154">
        <v>80230</v>
      </c>
      <c r="B2075" s="54" t="s">
        <v>55</v>
      </c>
      <c r="C2075" s="154">
        <f t="shared" si="34"/>
        <v>8</v>
      </c>
      <c r="E2075" s="12">
        <v>660</v>
      </c>
      <c r="F2075" s="12">
        <v>622</v>
      </c>
      <c r="G2075" s="14">
        <v>111</v>
      </c>
      <c r="H2075" s="14">
        <v>463</v>
      </c>
      <c r="I2075" s="14">
        <v>86</v>
      </c>
      <c r="J2075" s="13"/>
      <c r="K2075" s="12">
        <f ca="1">Überl!AZ2076</f>
        <v>1059</v>
      </c>
      <c r="L2075" s="12">
        <f ca="1">Überl!BA2076</f>
        <v>87506</v>
      </c>
      <c r="M2075" s="12">
        <f ca="1">Überl!BB2076</f>
        <v>550475</v>
      </c>
      <c r="N2075" s="12">
        <f ca="1">Überl!BC2076</f>
        <v>500</v>
      </c>
      <c r="O2075" s="12">
        <f ca="1">Überl!BD2076</f>
        <v>500</v>
      </c>
    </row>
    <row r="2076" spans="1:15" x14ac:dyDescent="0.2">
      <c r="A2076" s="154">
        <v>80231</v>
      </c>
      <c r="B2076" s="54" t="s">
        <v>54</v>
      </c>
      <c r="C2076" s="154">
        <f t="shared" si="34"/>
        <v>8</v>
      </c>
      <c r="E2076" s="12">
        <v>1083</v>
      </c>
      <c r="F2076" s="12">
        <v>1033</v>
      </c>
      <c r="G2076" s="14">
        <v>217</v>
      </c>
      <c r="H2076" s="14">
        <v>711</v>
      </c>
      <c r="I2076" s="14">
        <v>155</v>
      </c>
      <c r="J2076" s="13"/>
      <c r="K2076" s="12">
        <f ca="1">Überl!AZ2077</f>
        <v>3136</v>
      </c>
      <c r="L2076" s="12">
        <f ca="1">Überl!BA2077</f>
        <v>79702</v>
      </c>
      <c r="M2076" s="12">
        <f ca="1">Überl!BB2077</f>
        <v>257191</v>
      </c>
      <c r="N2076" s="12">
        <f ca="1">Überl!BC2077</f>
        <v>500</v>
      </c>
      <c r="O2076" s="12">
        <f ca="1">Überl!BD2077</f>
        <v>500</v>
      </c>
    </row>
    <row r="2077" spans="1:15" x14ac:dyDescent="0.2">
      <c r="A2077" s="154">
        <v>80232</v>
      </c>
      <c r="B2077" s="54" t="s">
        <v>53</v>
      </c>
      <c r="C2077" s="154">
        <f t="shared" si="34"/>
        <v>8</v>
      </c>
      <c r="E2077" s="12">
        <v>454</v>
      </c>
      <c r="F2077" s="12">
        <v>471</v>
      </c>
      <c r="G2077" s="14">
        <v>72</v>
      </c>
      <c r="H2077" s="14">
        <v>311</v>
      </c>
      <c r="I2077" s="14">
        <v>71</v>
      </c>
      <c r="J2077" s="13"/>
      <c r="K2077" s="12">
        <f ca="1">Überl!AZ2078</f>
        <v>1925</v>
      </c>
      <c r="L2077" s="12">
        <f ca="1">Überl!BA2078</f>
        <v>33551</v>
      </c>
      <c r="M2077" s="12">
        <f ca="1">Überl!BB2078</f>
        <v>96879</v>
      </c>
      <c r="N2077" s="12">
        <f ca="1">Überl!BC2078</f>
        <v>500</v>
      </c>
      <c r="O2077" s="12">
        <f ca="1">Überl!BD2078</f>
        <v>500</v>
      </c>
    </row>
    <row r="2078" spans="1:15" x14ac:dyDescent="0.2">
      <c r="A2078" s="154">
        <v>80233</v>
      </c>
      <c r="B2078" s="54" t="s">
        <v>52</v>
      </c>
      <c r="C2078" s="154">
        <f t="shared" si="34"/>
        <v>8</v>
      </c>
      <c r="E2078" s="12">
        <v>942</v>
      </c>
      <c r="F2078" s="12">
        <v>945</v>
      </c>
      <c r="G2078" s="14">
        <v>169</v>
      </c>
      <c r="H2078" s="14">
        <v>591</v>
      </c>
      <c r="I2078" s="14">
        <v>182</v>
      </c>
      <c r="J2078" s="13"/>
      <c r="K2078" s="12">
        <f ca="1">Überl!AZ2079</f>
        <v>2447</v>
      </c>
      <c r="L2078" s="12">
        <f ca="1">Überl!BA2079</f>
        <v>120444</v>
      </c>
      <c r="M2078" s="12">
        <f ca="1">Überl!BB2079</f>
        <v>235833</v>
      </c>
      <c r="N2078" s="12">
        <f ca="1">Überl!BC2079</f>
        <v>500</v>
      </c>
      <c r="O2078" s="12">
        <f ca="1">Überl!BD2079</f>
        <v>500</v>
      </c>
    </row>
    <row r="2079" spans="1:15" x14ac:dyDescent="0.2">
      <c r="A2079" s="154">
        <v>80234</v>
      </c>
      <c r="B2079" s="54" t="s">
        <v>51</v>
      </c>
      <c r="C2079" s="154">
        <f t="shared" si="34"/>
        <v>8</v>
      </c>
      <c r="E2079" s="12">
        <v>210</v>
      </c>
      <c r="F2079" s="12">
        <v>213</v>
      </c>
      <c r="G2079" s="14">
        <v>32</v>
      </c>
      <c r="H2079" s="14">
        <v>145</v>
      </c>
      <c r="I2079" s="14">
        <v>33</v>
      </c>
      <c r="J2079" s="13"/>
      <c r="K2079" s="12">
        <f ca="1">Überl!AZ2080</f>
        <v>613</v>
      </c>
      <c r="L2079" s="12">
        <f ca="1">Überl!BA2080</f>
        <v>45013</v>
      </c>
      <c r="M2079" s="12">
        <f ca="1">Überl!BB2080</f>
        <v>78807</v>
      </c>
      <c r="N2079" s="12">
        <f ca="1">Überl!BC2080</f>
        <v>500</v>
      </c>
      <c r="O2079" s="12">
        <f ca="1">Überl!BD2080</f>
        <v>500</v>
      </c>
    </row>
    <row r="2080" spans="1:15" x14ac:dyDescent="0.2">
      <c r="A2080" s="154">
        <v>80235</v>
      </c>
      <c r="B2080" s="54" t="s">
        <v>50</v>
      </c>
      <c r="C2080" s="154">
        <f t="shared" si="34"/>
        <v>8</v>
      </c>
      <c r="E2080" s="12">
        <v>3982</v>
      </c>
      <c r="F2080" s="12">
        <v>3876</v>
      </c>
      <c r="G2080" s="14">
        <v>652</v>
      </c>
      <c r="H2080" s="14">
        <v>2598</v>
      </c>
      <c r="I2080" s="14">
        <v>732</v>
      </c>
      <c r="J2080" s="13"/>
      <c r="K2080" s="12">
        <f ca="1">Überl!AZ2081</f>
        <v>1372</v>
      </c>
      <c r="L2080" s="12">
        <f ca="1">Überl!BA2081</f>
        <v>299330</v>
      </c>
      <c r="M2080" s="12">
        <f ca="1">Überl!BB2081</f>
        <v>2511030</v>
      </c>
      <c r="N2080" s="12">
        <f ca="1">Überl!BC2081</f>
        <v>500</v>
      </c>
      <c r="O2080" s="12">
        <f ca="1">Überl!BD2081</f>
        <v>500</v>
      </c>
    </row>
    <row r="2081" spans="1:15" x14ac:dyDescent="0.2">
      <c r="A2081" s="154">
        <v>80236</v>
      </c>
      <c r="B2081" s="54" t="s">
        <v>49</v>
      </c>
      <c r="C2081" s="154">
        <f t="shared" si="34"/>
        <v>8</v>
      </c>
      <c r="E2081" s="12">
        <v>1828</v>
      </c>
      <c r="F2081" s="12">
        <v>1836</v>
      </c>
      <c r="G2081" s="14">
        <v>325</v>
      </c>
      <c r="H2081" s="14">
        <v>1204</v>
      </c>
      <c r="I2081" s="14">
        <v>299</v>
      </c>
      <c r="J2081" s="13"/>
      <c r="K2081" s="12">
        <f ca="1">Überl!AZ2082</f>
        <v>4124</v>
      </c>
      <c r="L2081" s="12">
        <f ca="1">Überl!BA2082</f>
        <v>155911</v>
      </c>
      <c r="M2081" s="12">
        <f ca="1">Überl!BB2082</f>
        <v>401987</v>
      </c>
      <c r="N2081" s="12">
        <f ca="1">Überl!BC2082</f>
        <v>500</v>
      </c>
      <c r="O2081" s="12">
        <f ca="1">Überl!BD2082</f>
        <v>500</v>
      </c>
    </row>
    <row r="2082" spans="1:15" x14ac:dyDescent="0.2">
      <c r="A2082" s="154">
        <v>80237</v>
      </c>
      <c r="B2082" s="54" t="s">
        <v>48</v>
      </c>
      <c r="C2082" s="154">
        <f t="shared" si="34"/>
        <v>8</v>
      </c>
      <c r="E2082" s="12">
        <v>407</v>
      </c>
      <c r="F2082" s="12">
        <v>394</v>
      </c>
      <c r="G2082" s="14">
        <v>66</v>
      </c>
      <c r="H2082" s="14">
        <v>251</v>
      </c>
      <c r="I2082" s="14">
        <v>90</v>
      </c>
      <c r="J2082" s="13"/>
      <c r="K2082" s="12">
        <f ca="1">Überl!AZ2083</f>
        <v>2228</v>
      </c>
      <c r="L2082" s="12">
        <f ca="1">Überl!BA2083</f>
        <v>39280</v>
      </c>
      <c r="M2082" s="12">
        <f ca="1">Überl!BB2083</f>
        <v>39383</v>
      </c>
      <c r="N2082" s="12">
        <f ca="1">Überl!BC2083</f>
        <v>500</v>
      </c>
      <c r="O2082" s="12">
        <f ca="1">Überl!BD2083</f>
        <v>500</v>
      </c>
    </row>
    <row r="2083" spans="1:15" x14ac:dyDescent="0.2">
      <c r="A2083" s="154">
        <v>80238</v>
      </c>
      <c r="B2083" s="54" t="s">
        <v>47</v>
      </c>
      <c r="C2083" s="154">
        <f t="shared" si="34"/>
        <v>8</v>
      </c>
      <c r="E2083" s="12">
        <v>1833</v>
      </c>
      <c r="F2083" s="12">
        <v>1741</v>
      </c>
      <c r="G2083" s="14">
        <v>322</v>
      </c>
      <c r="H2083" s="14">
        <v>1206</v>
      </c>
      <c r="I2083" s="14">
        <v>305</v>
      </c>
      <c r="J2083" s="13"/>
      <c r="K2083" s="12">
        <f ca="1">Überl!AZ2084</f>
        <v>8793</v>
      </c>
      <c r="L2083" s="12">
        <f ca="1">Überl!BA2084</f>
        <v>119207</v>
      </c>
      <c r="M2083" s="12">
        <f ca="1">Überl!BB2084</f>
        <v>271265</v>
      </c>
      <c r="N2083" s="12">
        <f ca="1">Überl!BC2084</f>
        <v>500</v>
      </c>
      <c r="O2083" s="12">
        <f ca="1">Überl!BD2084</f>
        <v>500</v>
      </c>
    </row>
    <row r="2084" spans="1:15" x14ac:dyDescent="0.2">
      <c r="A2084" s="154">
        <v>80239</v>
      </c>
      <c r="B2084" s="54" t="s">
        <v>46</v>
      </c>
      <c r="C2084" s="154">
        <f t="shared" si="34"/>
        <v>8</v>
      </c>
      <c r="E2084" s="12">
        <v>166</v>
      </c>
      <c r="F2084" s="12">
        <v>153</v>
      </c>
      <c r="G2084" s="14">
        <v>18</v>
      </c>
      <c r="H2084" s="14">
        <v>121</v>
      </c>
      <c r="I2084" s="14">
        <v>27</v>
      </c>
      <c r="J2084" s="13"/>
      <c r="K2084" s="12">
        <f ca="1">Überl!AZ2085</f>
        <v>629</v>
      </c>
      <c r="L2084" s="12">
        <f ca="1">Überl!BA2085</f>
        <v>93001</v>
      </c>
      <c r="M2084" s="12">
        <f ca="1">Überl!BB2085</f>
        <v>292888</v>
      </c>
      <c r="N2084" s="12">
        <f ca="1">Überl!BC2085</f>
        <v>500</v>
      </c>
      <c r="O2084" s="12">
        <f ca="1">Überl!BD2085</f>
        <v>500</v>
      </c>
    </row>
    <row r="2085" spans="1:15" x14ac:dyDescent="0.2">
      <c r="A2085" s="154">
        <v>80240</v>
      </c>
      <c r="B2085" s="54" t="s">
        <v>45</v>
      </c>
      <c r="C2085" s="154">
        <f t="shared" si="34"/>
        <v>8</v>
      </c>
      <c r="E2085" s="12">
        <v>8454</v>
      </c>
      <c r="F2085" s="12">
        <v>8246</v>
      </c>
      <c r="G2085" s="14">
        <v>1358</v>
      </c>
      <c r="H2085" s="14">
        <v>5638</v>
      </c>
      <c r="I2085" s="14">
        <v>1458</v>
      </c>
      <c r="J2085" s="13"/>
      <c r="K2085" s="12">
        <f ca="1">Überl!AZ2086</f>
        <v>3045</v>
      </c>
      <c r="L2085" s="12">
        <f ca="1">Überl!BA2086</f>
        <v>848520</v>
      </c>
      <c r="M2085" s="12">
        <f ca="1">Überl!BB2086</f>
        <v>7930726</v>
      </c>
      <c r="N2085" s="12">
        <f ca="1">Überl!BC2086</f>
        <v>500</v>
      </c>
      <c r="O2085" s="12">
        <f ca="1">Überl!BD2086</f>
        <v>500</v>
      </c>
    </row>
    <row r="2086" spans="1:15" x14ac:dyDescent="0.2">
      <c r="A2086" s="154">
        <v>80301</v>
      </c>
      <c r="B2086" s="54" t="s">
        <v>44</v>
      </c>
      <c r="C2086" s="154">
        <f t="shared" si="34"/>
        <v>8</v>
      </c>
      <c r="E2086" s="12">
        <v>49517</v>
      </c>
      <c r="F2086" s="12">
        <v>47388</v>
      </c>
      <c r="G2086" s="14">
        <v>7755</v>
      </c>
      <c r="H2086" s="14">
        <v>33154</v>
      </c>
      <c r="I2086" s="14">
        <v>8604</v>
      </c>
      <c r="J2086" s="13">
        <v>4</v>
      </c>
      <c r="K2086" s="12">
        <f ca="1">Überl!AZ2087</f>
        <v>19772</v>
      </c>
      <c r="L2086" s="12">
        <f ca="1">Überl!BA2087</f>
        <v>4142966</v>
      </c>
      <c r="M2086" s="12">
        <f ca="1">Überl!BB2087</f>
        <v>24468761</v>
      </c>
      <c r="N2086" s="12">
        <f ca="1">Überl!BC2087</f>
        <v>500</v>
      </c>
      <c r="O2086" s="12">
        <f ca="1">Überl!BD2087</f>
        <v>500</v>
      </c>
    </row>
    <row r="2087" spans="1:15" x14ac:dyDescent="0.2">
      <c r="A2087" s="154">
        <v>80302</v>
      </c>
      <c r="B2087" s="54" t="s">
        <v>43</v>
      </c>
      <c r="C2087" s="154">
        <f t="shared" si="34"/>
        <v>8</v>
      </c>
      <c r="E2087" s="12">
        <v>16516</v>
      </c>
      <c r="F2087" s="12">
        <v>15673</v>
      </c>
      <c r="G2087" s="14">
        <v>2760</v>
      </c>
      <c r="H2087" s="14">
        <v>10975</v>
      </c>
      <c r="I2087" s="14">
        <v>2775</v>
      </c>
      <c r="J2087" s="13">
        <v>6</v>
      </c>
      <c r="K2087" s="12">
        <f ca="1">Überl!AZ2088</f>
        <v>8235</v>
      </c>
      <c r="L2087" s="12">
        <f ca="1">Überl!BA2088</f>
        <v>1134536</v>
      </c>
      <c r="M2087" s="12">
        <f ca="1">Überl!BB2088</f>
        <v>4756823</v>
      </c>
      <c r="N2087" s="12">
        <f ca="1">Überl!BC2088</f>
        <v>500</v>
      </c>
      <c r="O2087" s="12">
        <f ca="1">Überl!BD2088</f>
        <v>500</v>
      </c>
    </row>
    <row r="2088" spans="1:15" x14ac:dyDescent="0.2">
      <c r="A2088" s="154">
        <v>80303</v>
      </c>
      <c r="B2088" s="54" t="s">
        <v>42</v>
      </c>
      <c r="C2088" s="154">
        <f t="shared" si="34"/>
        <v>8</v>
      </c>
      <c r="E2088" s="12">
        <v>22907</v>
      </c>
      <c r="F2088" s="12">
        <v>21896</v>
      </c>
      <c r="G2088" s="14">
        <v>3913</v>
      </c>
      <c r="H2088" s="14">
        <v>15075</v>
      </c>
      <c r="I2088" s="14">
        <v>3918</v>
      </c>
      <c r="J2088" s="13">
        <v>1</v>
      </c>
      <c r="K2088" s="12">
        <f ca="1">Überl!AZ2089</f>
        <v>8563</v>
      </c>
      <c r="L2088" s="12">
        <f ca="1">Überl!BA2089</f>
        <v>1567977</v>
      </c>
      <c r="M2088" s="12">
        <f ca="1">Überl!BB2089</f>
        <v>6973258</v>
      </c>
      <c r="N2088" s="12">
        <f ca="1">Überl!BC2089</f>
        <v>500</v>
      </c>
      <c r="O2088" s="12">
        <f ca="1">Überl!BD2089</f>
        <v>500</v>
      </c>
    </row>
    <row r="2089" spans="1:15" x14ac:dyDescent="0.2">
      <c r="A2089" s="154">
        <v>80401</v>
      </c>
      <c r="B2089" s="54" t="s">
        <v>41</v>
      </c>
      <c r="C2089" s="154">
        <f t="shared" si="34"/>
        <v>8</v>
      </c>
      <c r="E2089" s="12">
        <v>6724</v>
      </c>
      <c r="F2089" s="12">
        <v>6421</v>
      </c>
      <c r="G2089" s="14">
        <v>1126</v>
      </c>
      <c r="H2089" s="14">
        <v>4527</v>
      </c>
      <c r="I2089" s="14">
        <v>1071</v>
      </c>
      <c r="J2089" s="13"/>
      <c r="K2089" s="12">
        <f ca="1">Überl!AZ2090</f>
        <v>2349</v>
      </c>
      <c r="L2089" s="12">
        <f ca="1">Überl!BA2090</f>
        <v>389719</v>
      </c>
      <c r="M2089" s="12">
        <f ca="1">Überl!BB2090</f>
        <v>1452417</v>
      </c>
      <c r="N2089" s="12">
        <f ca="1">Überl!BC2090</f>
        <v>500</v>
      </c>
      <c r="O2089" s="12">
        <f ca="1">Überl!BD2090</f>
        <v>500</v>
      </c>
    </row>
    <row r="2090" spans="1:15" x14ac:dyDescent="0.2">
      <c r="A2090" s="154">
        <v>80402</v>
      </c>
      <c r="B2090" s="54" t="s">
        <v>40</v>
      </c>
      <c r="C2090" s="154">
        <f t="shared" si="34"/>
        <v>8</v>
      </c>
      <c r="E2090" s="12">
        <v>407</v>
      </c>
      <c r="F2090" s="12">
        <v>404</v>
      </c>
      <c r="G2090" s="14">
        <v>78</v>
      </c>
      <c r="H2090" s="14">
        <v>266</v>
      </c>
      <c r="I2090" s="14">
        <v>63</v>
      </c>
      <c r="J2090" s="13"/>
      <c r="K2090" s="12">
        <f ca="1">Überl!AZ2091</f>
        <v>880</v>
      </c>
      <c r="L2090" s="12">
        <f ca="1">Überl!BA2091</f>
        <v>17175</v>
      </c>
      <c r="M2090" s="12">
        <f ca="1">Überl!BB2091</f>
        <v>7108</v>
      </c>
      <c r="N2090" s="12">
        <f ca="1">Überl!BC2091</f>
        <v>500</v>
      </c>
      <c r="O2090" s="12">
        <f ca="1">Überl!BD2091</f>
        <v>500</v>
      </c>
    </row>
    <row r="2091" spans="1:15" x14ac:dyDescent="0.2">
      <c r="A2091" s="154">
        <v>80403</v>
      </c>
      <c r="B2091" s="54" t="s">
        <v>39</v>
      </c>
      <c r="C2091" s="154">
        <f t="shared" si="34"/>
        <v>8</v>
      </c>
      <c r="E2091" s="12">
        <v>150</v>
      </c>
      <c r="F2091" s="12">
        <v>148</v>
      </c>
      <c r="G2091" s="14">
        <v>28</v>
      </c>
      <c r="H2091" s="14">
        <v>99</v>
      </c>
      <c r="I2091" s="14">
        <v>23</v>
      </c>
      <c r="J2091" s="13"/>
      <c r="K2091" s="12">
        <f ca="1">Überl!AZ2092</f>
        <v>819</v>
      </c>
      <c r="L2091" s="12">
        <f ca="1">Überl!BA2092</f>
        <v>5272</v>
      </c>
      <c r="M2091" s="12">
        <f ca="1">Überl!BB2092</f>
        <v>6767</v>
      </c>
      <c r="N2091" s="12">
        <f ca="1">Überl!BC2092</f>
        <v>500</v>
      </c>
      <c r="O2091" s="12">
        <f ca="1">Überl!BD2092</f>
        <v>500</v>
      </c>
    </row>
    <row r="2092" spans="1:15" x14ac:dyDescent="0.2">
      <c r="A2092" s="154">
        <v>80404</v>
      </c>
      <c r="B2092" s="54" t="s">
        <v>38</v>
      </c>
      <c r="C2092" s="154">
        <f t="shared" si="34"/>
        <v>8</v>
      </c>
      <c r="E2092" s="12">
        <v>33810</v>
      </c>
      <c r="F2092" s="12">
        <v>31843</v>
      </c>
      <c r="G2092" s="14">
        <v>5227</v>
      </c>
      <c r="H2092" s="14">
        <v>22866</v>
      </c>
      <c r="I2092" s="14">
        <v>5717</v>
      </c>
      <c r="J2092" s="13"/>
      <c r="K2092" s="12">
        <f ca="1">Überl!AZ2093</f>
        <v>11536</v>
      </c>
      <c r="L2092" s="12">
        <f ca="1">Überl!BA2093</f>
        <v>2593809</v>
      </c>
      <c r="M2092" s="12">
        <f ca="1">Überl!BB2093</f>
        <v>8709444</v>
      </c>
      <c r="N2092" s="12">
        <f ca="1">Überl!BC2093</f>
        <v>500</v>
      </c>
      <c r="O2092" s="12">
        <f ca="1">Überl!BD2093</f>
        <v>500</v>
      </c>
    </row>
    <row r="2093" spans="1:15" x14ac:dyDescent="0.2">
      <c r="A2093" s="154">
        <v>80405</v>
      </c>
      <c r="B2093" s="54" t="s">
        <v>37</v>
      </c>
      <c r="C2093" s="154">
        <f t="shared" si="34"/>
        <v>8</v>
      </c>
      <c r="E2093" s="12">
        <v>6462</v>
      </c>
      <c r="F2093" s="12">
        <v>6324</v>
      </c>
      <c r="G2093" s="14">
        <v>1017</v>
      </c>
      <c r="H2093" s="14">
        <v>4330</v>
      </c>
      <c r="I2093" s="14">
        <v>1115</v>
      </c>
      <c r="J2093" s="13"/>
      <c r="K2093" s="12">
        <f ca="1">Überl!AZ2094</f>
        <v>6904</v>
      </c>
      <c r="L2093" s="12">
        <f ca="1">Überl!BA2094</f>
        <v>427363</v>
      </c>
      <c r="M2093" s="12">
        <f ca="1">Überl!BB2094</f>
        <v>2105557</v>
      </c>
      <c r="N2093" s="12">
        <f ca="1">Überl!BC2094</f>
        <v>500</v>
      </c>
      <c r="O2093" s="12">
        <f ca="1">Überl!BD2094</f>
        <v>500</v>
      </c>
    </row>
    <row r="2094" spans="1:15" x14ac:dyDescent="0.2">
      <c r="A2094" s="154">
        <v>80406</v>
      </c>
      <c r="B2094" s="54" t="s">
        <v>36</v>
      </c>
      <c r="C2094" s="154">
        <f t="shared" si="34"/>
        <v>8</v>
      </c>
      <c r="E2094" s="12">
        <v>715</v>
      </c>
      <c r="F2094" s="12">
        <v>662</v>
      </c>
      <c r="G2094" s="14">
        <v>133</v>
      </c>
      <c r="H2094" s="14">
        <v>479</v>
      </c>
      <c r="I2094" s="14">
        <v>103</v>
      </c>
      <c r="J2094" s="13"/>
      <c r="K2094" s="12">
        <f ca="1">Überl!AZ2095</f>
        <v>1653</v>
      </c>
      <c r="L2094" s="12">
        <f ca="1">Überl!BA2095</f>
        <v>44434</v>
      </c>
      <c r="M2094" s="12">
        <f ca="1">Überl!BB2095</f>
        <v>16751</v>
      </c>
      <c r="N2094" s="12">
        <f ca="1">Überl!BC2095</f>
        <v>500</v>
      </c>
      <c r="O2094" s="12">
        <f ca="1">Überl!BD2095</f>
        <v>500</v>
      </c>
    </row>
    <row r="2095" spans="1:15" x14ac:dyDescent="0.2">
      <c r="A2095" s="154">
        <v>80407</v>
      </c>
      <c r="B2095" s="54" t="s">
        <v>35</v>
      </c>
      <c r="C2095" s="154">
        <f t="shared" si="34"/>
        <v>8</v>
      </c>
      <c r="E2095" s="12">
        <v>3304</v>
      </c>
      <c r="F2095" s="12">
        <v>3205</v>
      </c>
      <c r="G2095" s="14">
        <v>529</v>
      </c>
      <c r="H2095" s="14">
        <v>2208</v>
      </c>
      <c r="I2095" s="14">
        <v>567</v>
      </c>
      <c r="J2095" s="13"/>
      <c r="K2095" s="12">
        <f ca="1">Überl!AZ2096</f>
        <v>4659</v>
      </c>
      <c r="L2095" s="12">
        <f ca="1">Überl!BA2096</f>
        <v>195987</v>
      </c>
      <c r="M2095" s="12">
        <f ca="1">Überl!BB2096</f>
        <v>310582</v>
      </c>
      <c r="N2095" s="12">
        <f ca="1">Überl!BC2096</f>
        <v>500</v>
      </c>
      <c r="O2095" s="12">
        <f ca="1">Überl!BD2096</f>
        <v>500</v>
      </c>
    </row>
    <row r="2096" spans="1:15" x14ac:dyDescent="0.2">
      <c r="A2096" s="154">
        <v>80408</v>
      </c>
      <c r="B2096" s="54" t="s">
        <v>34</v>
      </c>
      <c r="C2096" s="154">
        <f t="shared" si="34"/>
        <v>8</v>
      </c>
      <c r="E2096" s="12">
        <v>11704</v>
      </c>
      <c r="F2096" s="12">
        <v>11016</v>
      </c>
      <c r="G2096" s="14">
        <v>1861</v>
      </c>
      <c r="H2096" s="14">
        <v>7859</v>
      </c>
      <c r="I2096" s="14">
        <v>1978</v>
      </c>
      <c r="J2096" s="13">
        <v>6</v>
      </c>
      <c r="K2096" s="12">
        <f ca="1">Überl!AZ2097</f>
        <v>4527</v>
      </c>
      <c r="L2096" s="12">
        <f ca="1">Überl!BA2097</f>
        <v>878345</v>
      </c>
      <c r="M2096" s="12">
        <f ca="1">Überl!BB2097</f>
        <v>5109693</v>
      </c>
      <c r="N2096" s="12">
        <f ca="1">Überl!BC2097</f>
        <v>500</v>
      </c>
      <c r="O2096" s="12">
        <f ca="1">Überl!BD2097</f>
        <v>500</v>
      </c>
    </row>
    <row r="2097" spans="1:15" x14ac:dyDescent="0.2">
      <c r="A2097" s="154">
        <v>80409</v>
      </c>
      <c r="B2097" s="54" t="s">
        <v>33</v>
      </c>
      <c r="C2097" s="154">
        <f t="shared" si="34"/>
        <v>8</v>
      </c>
      <c r="E2097" s="12">
        <v>3093</v>
      </c>
      <c r="F2097" s="12">
        <v>3096</v>
      </c>
      <c r="G2097" s="14">
        <v>506</v>
      </c>
      <c r="H2097" s="14">
        <v>2081</v>
      </c>
      <c r="I2097" s="14">
        <v>506</v>
      </c>
      <c r="J2097" s="13"/>
      <c r="K2097" s="12">
        <f ca="1">Überl!AZ2098</f>
        <v>2437</v>
      </c>
      <c r="L2097" s="12">
        <f ca="1">Überl!BA2098</f>
        <v>307549</v>
      </c>
      <c r="M2097" s="12">
        <f ca="1">Überl!BB2098</f>
        <v>2500300</v>
      </c>
      <c r="N2097" s="12">
        <f ca="1">Überl!BC2098</f>
        <v>500</v>
      </c>
      <c r="O2097" s="12">
        <f ca="1">Überl!BD2098</f>
        <v>500</v>
      </c>
    </row>
    <row r="2098" spans="1:15" x14ac:dyDescent="0.2">
      <c r="A2098" s="154">
        <v>80410</v>
      </c>
      <c r="B2098" s="54" t="s">
        <v>32</v>
      </c>
      <c r="C2098" s="154">
        <f t="shared" si="34"/>
        <v>8</v>
      </c>
      <c r="E2098" s="12">
        <v>4626</v>
      </c>
      <c r="F2098" s="12">
        <v>4411</v>
      </c>
      <c r="G2098" s="14">
        <v>742</v>
      </c>
      <c r="H2098" s="14">
        <v>3234</v>
      </c>
      <c r="I2098" s="14">
        <v>650</v>
      </c>
      <c r="J2098" s="13"/>
      <c r="K2098" s="12">
        <f ca="1">Überl!AZ2099</f>
        <v>4294</v>
      </c>
      <c r="L2098" s="12">
        <f ca="1">Überl!BA2099</f>
        <v>287226</v>
      </c>
      <c r="M2098" s="12">
        <f ca="1">Überl!BB2099</f>
        <v>1633503</v>
      </c>
      <c r="N2098" s="12">
        <f ca="1">Überl!BC2099</f>
        <v>500</v>
      </c>
      <c r="O2098" s="12">
        <f ca="1">Überl!BD2099</f>
        <v>500</v>
      </c>
    </row>
    <row r="2099" spans="1:15" x14ac:dyDescent="0.2">
      <c r="A2099" s="154">
        <v>80411</v>
      </c>
      <c r="B2099" s="54" t="s">
        <v>31</v>
      </c>
      <c r="C2099" s="154">
        <f t="shared" si="34"/>
        <v>8</v>
      </c>
      <c r="E2099" s="12">
        <v>665</v>
      </c>
      <c r="F2099" s="12">
        <v>684</v>
      </c>
      <c r="G2099" s="14">
        <v>112</v>
      </c>
      <c r="H2099" s="14">
        <v>428</v>
      </c>
      <c r="I2099" s="14">
        <v>125</v>
      </c>
      <c r="J2099" s="13"/>
      <c r="K2099" s="12">
        <f ca="1">Überl!AZ2100</f>
        <v>4329</v>
      </c>
      <c r="L2099" s="12">
        <f ca="1">Überl!BA2100</f>
        <v>52807</v>
      </c>
      <c r="M2099" s="12">
        <f ca="1">Überl!BB2100</f>
        <v>67363</v>
      </c>
      <c r="N2099" s="12">
        <f ca="1">Überl!BC2100</f>
        <v>500</v>
      </c>
      <c r="O2099" s="12">
        <f ca="1">Überl!BD2100</f>
        <v>500</v>
      </c>
    </row>
    <row r="2100" spans="1:15" x14ac:dyDescent="0.2">
      <c r="A2100" s="154">
        <v>80412</v>
      </c>
      <c r="B2100" s="54" t="s">
        <v>30</v>
      </c>
      <c r="C2100" s="154">
        <f t="shared" si="34"/>
        <v>8</v>
      </c>
      <c r="E2100" s="12">
        <v>4066</v>
      </c>
      <c r="F2100" s="12">
        <v>3815</v>
      </c>
      <c r="G2100" s="14">
        <v>756</v>
      </c>
      <c r="H2100" s="14">
        <v>2757</v>
      </c>
      <c r="I2100" s="14">
        <v>553</v>
      </c>
      <c r="J2100" s="13"/>
      <c r="K2100" s="12">
        <f ca="1">Überl!AZ2101</f>
        <v>2586</v>
      </c>
      <c r="L2100" s="12">
        <f ca="1">Überl!BA2101</f>
        <v>238000</v>
      </c>
      <c r="M2100" s="12">
        <f ca="1">Überl!BB2101</f>
        <v>1176711</v>
      </c>
      <c r="N2100" s="12">
        <f ca="1">Überl!BC2101</f>
        <v>500</v>
      </c>
      <c r="O2100" s="12">
        <f ca="1">Überl!BD2101</f>
        <v>500</v>
      </c>
    </row>
    <row r="2101" spans="1:15" x14ac:dyDescent="0.2">
      <c r="A2101" s="154">
        <v>80413</v>
      </c>
      <c r="B2101" s="54" t="s">
        <v>29</v>
      </c>
      <c r="C2101" s="154">
        <f t="shared" si="34"/>
        <v>8</v>
      </c>
      <c r="E2101" s="12">
        <v>2274</v>
      </c>
      <c r="F2101" s="12">
        <v>2115</v>
      </c>
      <c r="G2101" s="14">
        <v>426</v>
      </c>
      <c r="H2101" s="14">
        <v>1536</v>
      </c>
      <c r="I2101" s="14">
        <v>312</v>
      </c>
      <c r="J2101" s="13"/>
      <c r="K2101" s="12">
        <f ca="1">Überl!AZ2102</f>
        <v>3193</v>
      </c>
      <c r="L2101" s="12">
        <f ca="1">Überl!BA2102</f>
        <v>137566</v>
      </c>
      <c r="M2101" s="12">
        <f ca="1">Überl!BB2102</f>
        <v>478626</v>
      </c>
      <c r="N2101" s="12">
        <f ca="1">Überl!BC2102</f>
        <v>500</v>
      </c>
      <c r="O2101" s="12">
        <f ca="1">Überl!BD2102</f>
        <v>500</v>
      </c>
    </row>
    <row r="2102" spans="1:15" x14ac:dyDescent="0.2">
      <c r="A2102" s="154">
        <v>80414</v>
      </c>
      <c r="B2102" s="54" t="s">
        <v>28</v>
      </c>
      <c r="C2102" s="154">
        <f t="shared" si="34"/>
        <v>8</v>
      </c>
      <c r="E2102" s="12">
        <v>11843</v>
      </c>
      <c r="F2102" s="12">
        <v>11719</v>
      </c>
      <c r="G2102" s="14">
        <v>1780</v>
      </c>
      <c r="H2102" s="14">
        <v>7867</v>
      </c>
      <c r="I2102" s="14">
        <v>2196</v>
      </c>
      <c r="J2102" s="13"/>
      <c r="K2102" s="12">
        <f ca="1">Überl!AZ2103</f>
        <v>16352</v>
      </c>
      <c r="L2102" s="12">
        <f ca="1">Überl!BA2103</f>
        <v>974459</v>
      </c>
      <c r="M2102" s="12">
        <f ca="1">Überl!BB2103</f>
        <v>7474271</v>
      </c>
      <c r="N2102" s="12">
        <f ca="1">Überl!BC2103</f>
        <v>500</v>
      </c>
      <c r="O2102" s="12">
        <f ca="1">Überl!BD2103</f>
        <v>500</v>
      </c>
    </row>
    <row r="2103" spans="1:15" x14ac:dyDescent="0.2">
      <c r="A2103" s="154">
        <v>80415</v>
      </c>
      <c r="B2103" s="54" t="s">
        <v>27</v>
      </c>
      <c r="C2103" s="154">
        <f t="shared" si="34"/>
        <v>8</v>
      </c>
      <c r="E2103" s="12">
        <v>363</v>
      </c>
      <c r="F2103" s="12">
        <v>326</v>
      </c>
      <c r="G2103" s="14">
        <v>68</v>
      </c>
      <c r="H2103" s="14">
        <v>238</v>
      </c>
      <c r="I2103" s="14">
        <v>57</v>
      </c>
      <c r="J2103" s="13"/>
      <c r="K2103" s="12">
        <f ca="1">Überl!AZ2104</f>
        <v>577</v>
      </c>
      <c r="L2103" s="12">
        <f ca="1">Überl!BA2104</f>
        <v>19468</v>
      </c>
      <c r="M2103" s="12">
        <f ca="1">Überl!BB2104</f>
        <v>29767</v>
      </c>
      <c r="N2103" s="12">
        <f ca="1">Überl!BC2104</f>
        <v>500</v>
      </c>
      <c r="O2103" s="12">
        <f ca="1">Überl!BD2104</f>
        <v>500</v>
      </c>
    </row>
    <row r="2104" spans="1:15" x14ac:dyDescent="0.2">
      <c r="A2104" s="154">
        <v>80416</v>
      </c>
      <c r="B2104" s="54" t="s">
        <v>26</v>
      </c>
      <c r="C2104" s="154">
        <f t="shared" si="34"/>
        <v>8</v>
      </c>
      <c r="E2104" s="12">
        <v>1941</v>
      </c>
      <c r="F2104" s="12">
        <v>1854</v>
      </c>
      <c r="G2104" s="14">
        <v>264</v>
      </c>
      <c r="H2104" s="14">
        <v>1278</v>
      </c>
      <c r="I2104" s="14">
        <v>399</v>
      </c>
      <c r="J2104" s="13"/>
      <c r="K2104" s="12">
        <f ca="1">Überl!AZ2105</f>
        <v>888</v>
      </c>
      <c r="L2104" s="12">
        <f ca="1">Überl!BA2105</f>
        <v>193131</v>
      </c>
      <c r="M2104" s="12">
        <f ca="1">Überl!BB2105</f>
        <v>1360843</v>
      </c>
      <c r="N2104" s="12">
        <f ca="1">Überl!BC2105</f>
        <v>500</v>
      </c>
      <c r="O2104" s="12">
        <f ca="1">Überl!BD2105</f>
        <v>500</v>
      </c>
    </row>
    <row r="2105" spans="1:15" x14ac:dyDescent="0.2">
      <c r="A2105" s="154">
        <v>80417</v>
      </c>
      <c r="B2105" s="54" t="s">
        <v>25</v>
      </c>
      <c r="C2105" s="154">
        <f t="shared" si="34"/>
        <v>8</v>
      </c>
      <c r="E2105" s="12">
        <v>2727</v>
      </c>
      <c r="F2105" s="12">
        <v>2535</v>
      </c>
      <c r="G2105" s="14">
        <v>461</v>
      </c>
      <c r="H2105" s="14">
        <v>1789</v>
      </c>
      <c r="I2105" s="14">
        <v>477</v>
      </c>
      <c r="J2105" s="13"/>
      <c r="K2105" s="12">
        <f ca="1">Überl!AZ2106</f>
        <v>3877</v>
      </c>
      <c r="L2105" s="12">
        <f ca="1">Überl!BA2106</f>
        <v>141842</v>
      </c>
      <c r="M2105" s="12">
        <f ca="1">Überl!BB2106</f>
        <v>308599</v>
      </c>
      <c r="N2105" s="12">
        <f ca="1">Überl!BC2106</f>
        <v>500</v>
      </c>
      <c r="O2105" s="12">
        <f ca="1">Überl!BD2106</f>
        <v>500</v>
      </c>
    </row>
    <row r="2106" spans="1:15" x14ac:dyDescent="0.2">
      <c r="A2106" s="154">
        <v>80418</v>
      </c>
      <c r="B2106" s="54" t="s">
        <v>24</v>
      </c>
      <c r="C2106" s="154">
        <f t="shared" si="34"/>
        <v>8</v>
      </c>
      <c r="E2106" s="12">
        <v>2423</v>
      </c>
      <c r="F2106" s="12">
        <v>2292</v>
      </c>
      <c r="G2106" s="14">
        <v>431</v>
      </c>
      <c r="H2106" s="14">
        <v>1639</v>
      </c>
      <c r="I2106" s="14">
        <v>353</v>
      </c>
      <c r="J2106" s="13"/>
      <c r="K2106" s="12">
        <f ca="1">Überl!AZ2107</f>
        <v>3201</v>
      </c>
      <c r="L2106" s="12">
        <f ca="1">Überl!BA2107</f>
        <v>137886</v>
      </c>
      <c r="M2106" s="12">
        <f ca="1">Überl!BB2107</f>
        <v>793306</v>
      </c>
      <c r="N2106" s="12">
        <f ca="1">Überl!BC2107</f>
        <v>500</v>
      </c>
      <c r="O2106" s="12">
        <f ca="1">Überl!BD2107</f>
        <v>500</v>
      </c>
    </row>
    <row r="2107" spans="1:15" x14ac:dyDescent="0.2">
      <c r="A2107" s="154">
        <v>80419</v>
      </c>
      <c r="B2107" s="54" t="s">
        <v>23</v>
      </c>
      <c r="C2107" s="154">
        <f t="shared" si="34"/>
        <v>8</v>
      </c>
      <c r="E2107" s="12">
        <v>802</v>
      </c>
      <c r="F2107" s="12">
        <v>781</v>
      </c>
      <c r="G2107" s="14">
        <v>149</v>
      </c>
      <c r="H2107" s="14">
        <v>537</v>
      </c>
      <c r="I2107" s="14">
        <v>116</v>
      </c>
      <c r="J2107" s="13"/>
      <c r="K2107" s="12">
        <f ca="1">Überl!AZ2108</f>
        <v>2430</v>
      </c>
      <c r="L2107" s="12">
        <f ca="1">Überl!BA2108</f>
        <v>38409</v>
      </c>
      <c r="M2107" s="12">
        <f ca="1">Überl!BB2108</f>
        <v>77028</v>
      </c>
      <c r="N2107" s="12">
        <f ca="1">Überl!BC2108</f>
        <v>500</v>
      </c>
      <c r="O2107" s="12">
        <f ca="1">Überl!BD2108</f>
        <v>500</v>
      </c>
    </row>
    <row r="2108" spans="1:15" x14ac:dyDescent="0.2">
      <c r="A2108" s="154">
        <v>80420</v>
      </c>
      <c r="B2108" s="54" t="s">
        <v>22</v>
      </c>
      <c r="C2108" s="154">
        <f t="shared" si="34"/>
        <v>8</v>
      </c>
      <c r="E2108" s="12">
        <v>2581</v>
      </c>
      <c r="F2108" s="12">
        <v>2501</v>
      </c>
      <c r="G2108" s="14">
        <v>401</v>
      </c>
      <c r="H2108" s="14">
        <v>1769</v>
      </c>
      <c r="I2108" s="14">
        <v>411</v>
      </c>
      <c r="J2108" s="13"/>
      <c r="K2108" s="12">
        <f ca="1">Überl!AZ2109</f>
        <v>652</v>
      </c>
      <c r="L2108" s="12">
        <f ca="1">Überl!BA2109</f>
        <v>201917</v>
      </c>
      <c r="M2108" s="12">
        <f ca="1">Überl!BB2109</f>
        <v>986882</v>
      </c>
      <c r="N2108" s="12">
        <f ca="1">Überl!BC2109</f>
        <v>500</v>
      </c>
      <c r="O2108" s="12">
        <f ca="1">Überl!BD2109</f>
        <v>500</v>
      </c>
    </row>
    <row r="2109" spans="1:15" x14ac:dyDescent="0.2">
      <c r="A2109" s="154">
        <v>80421</v>
      </c>
      <c r="B2109" s="54" t="s">
        <v>21</v>
      </c>
      <c r="C2109" s="154">
        <f t="shared" si="34"/>
        <v>8</v>
      </c>
      <c r="E2109" s="12">
        <v>616</v>
      </c>
      <c r="F2109" s="12">
        <v>632</v>
      </c>
      <c r="G2109" s="14">
        <v>102</v>
      </c>
      <c r="H2109" s="14">
        <v>412</v>
      </c>
      <c r="I2109" s="14">
        <v>102</v>
      </c>
      <c r="J2109" s="13"/>
      <c r="K2109" s="12">
        <f ca="1">Überl!AZ2110</f>
        <v>1667</v>
      </c>
      <c r="L2109" s="12">
        <f ca="1">Überl!BA2110</f>
        <v>39626</v>
      </c>
      <c r="M2109" s="12">
        <f ca="1">Überl!BB2110</f>
        <v>10803</v>
      </c>
      <c r="N2109" s="12">
        <f ca="1">Überl!BC2110</f>
        <v>500</v>
      </c>
      <c r="O2109" s="12">
        <f ca="1">Überl!BD2110</f>
        <v>500</v>
      </c>
    </row>
    <row r="2110" spans="1:15" x14ac:dyDescent="0.2">
      <c r="A2110" s="154">
        <v>80422</v>
      </c>
      <c r="B2110" s="54" t="s">
        <v>20</v>
      </c>
      <c r="C2110" s="154">
        <f t="shared" si="34"/>
        <v>8</v>
      </c>
      <c r="E2110" s="12">
        <v>407</v>
      </c>
      <c r="F2110" s="12">
        <v>385</v>
      </c>
      <c r="G2110" s="14">
        <v>73</v>
      </c>
      <c r="H2110" s="14">
        <v>271</v>
      </c>
      <c r="I2110" s="14">
        <v>63</v>
      </c>
      <c r="J2110" s="13"/>
      <c r="K2110" s="12">
        <f ca="1">Überl!AZ2111</f>
        <v>3851</v>
      </c>
      <c r="L2110" s="12">
        <f ca="1">Überl!BA2111</f>
        <v>26917</v>
      </c>
      <c r="M2110" s="12">
        <f ca="1">Überl!BB2111</f>
        <v>6934</v>
      </c>
      <c r="N2110" s="12">
        <f ca="1">Überl!BC2111</f>
        <v>500</v>
      </c>
      <c r="O2110" s="12">
        <f ca="1">Überl!BD2111</f>
        <v>500</v>
      </c>
    </row>
    <row r="2111" spans="1:15" x14ac:dyDescent="0.2">
      <c r="A2111" s="154">
        <v>80423</v>
      </c>
      <c r="B2111" s="54" t="s">
        <v>19</v>
      </c>
      <c r="C2111" s="154">
        <f t="shared" si="34"/>
        <v>8</v>
      </c>
      <c r="E2111" s="12">
        <v>2077</v>
      </c>
      <c r="F2111" s="12">
        <v>2095</v>
      </c>
      <c r="G2111" s="14">
        <v>362</v>
      </c>
      <c r="H2111" s="14">
        <v>1399</v>
      </c>
      <c r="I2111" s="14">
        <v>316</v>
      </c>
      <c r="J2111" s="13"/>
      <c r="K2111" s="12">
        <f ca="1">Überl!AZ2112</f>
        <v>722</v>
      </c>
      <c r="L2111" s="12">
        <f ca="1">Überl!BA2112</f>
        <v>157146</v>
      </c>
      <c r="M2111" s="12">
        <f ca="1">Überl!BB2112</f>
        <v>675215</v>
      </c>
      <c r="N2111" s="12">
        <f ca="1">Überl!BC2112</f>
        <v>500</v>
      </c>
      <c r="O2111" s="12">
        <f ca="1">Überl!BD2112</f>
        <v>500</v>
      </c>
    </row>
    <row r="2112" spans="1:15" x14ac:dyDescent="0.2">
      <c r="A2112" s="154">
        <v>80424</v>
      </c>
      <c r="B2112" s="54" t="s">
        <v>18</v>
      </c>
      <c r="C2112" s="154">
        <f t="shared" si="34"/>
        <v>8</v>
      </c>
      <c r="E2112" s="12">
        <v>3236</v>
      </c>
      <c r="F2112" s="12">
        <v>3143</v>
      </c>
      <c r="G2112" s="14">
        <v>507</v>
      </c>
      <c r="H2112" s="14">
        <v>2166</v>
      </c>
      <c r="I2112" s="14">
        <v>563</v>
      </c>
      <c r="J2112" s="13"/>
      <c r="K2112" s="12">
        <f ca="1">Überl!AZ2113</f>
        <v>5511</v>
      </c>
      <c r="L2112" s="12">
        <f ca="1">Überl!BA2113</f>
        <v>195283</v>
      </c>
      <c r="M2112" s="12">
        <f ca="1">Überl!BB2113</f>
        <v>259379</v>
      </c>
      <c r="N2112" s="12">
        <f ca="1">Überl!BC2113</f>
        <v>500</v>
      </c>
      <c r="O2112" s="12">
        <f ca="1">Überl!BD2113</f>
        <v>500</v>
      </c>
    </row>
    <row r="2113" spans="1:15" x14ac:dyDescent="0.2">
      <c r="A2113" s="154">
        <v>90001</v>
      </c>
      <c r="B2113" s="54" t="s">
        <v>1</v>
      </c>
      <c r="C2113" s="154">
        <f t="shared" si="34"/>
        <v>9</v>
      </c>
      <c r="E2113" s="12">
        <v>1893779</v>
      </c>
      <c r="F2113" s="12">
        <v>1793212</v>
      </c>
      <c r="G2113" s="14">
        <v>276986</v>
      </c>
      <c r="H2113" s="14">
        <v>1304116</v>
      </c>
      <c r="I2113" s="14">
        <v>312476</v>
      </c>
      <c r="J2113" s="13">
        <v>201</v>
      </c>
      <c r="K2113" s="12">
        <f ca="1">Überl!AZ2114</f>
        <v>214273</v>
      </c>
      <c r="L2113" s="12">
        <f ca="1">Überl!BA2114</f>
        <v>115823870</v>
      </c>
      <c r="M2113" s="12">
        <f ca="1">Überl!BB2114</f>
        <v>843446120</v>
      </c>
      <c r="N2113" s="12">
        <f ca="1">Überl!BC2114</f>
        <v>500</v>
      </c>
      <c r="O2113" s="12">
        <f ca="1">Überl!BD2114</f>
        <v>500</v>
      </c>
    </row>
    <row r="2114" spans="1:15" x14ac:dyDescent="0.2">
      <c r="A2114" s="154"/>
      <c r="C2114" s="154"/>
      <c r="G2114" s="14"/>
      <c r="H2114" s="14"/>
      <c r="I2114" s="14"/>
      <c r="J2114" s="13"/>
    </row>
    <row r="2115" spans="1:15" x14ac:dyDescent="0.2">
      <c r="A2115" s="154"/>
      <c r="C2115" s="154"/>
      <c r="G2115" s="14"/>
      <c r="H2115" s="14"/>
      <c r="I2115" s="14"/>
      <c r="J2115" s="13"/>
    </row>
    <row r="2116" spans="1:15" x14ac:dyDescent="0.2">
      <c r="A2116" s="154"/>
      <c r="C2116" s="154"/>
      <c r="G2116" s="14"/>
      <c r="H2116" s="14"/>
      <c r="I2116" s="14"/>
      <c r="J2116" s="13"/>
    </row>
    <row r="2117" spans="1:15" x14ac:dyDescent="0.2">
      <c r="A2117" s="154"/>
      <c r="C2117" s="154"/>
      <c r="G2117" s="14"/>
      <c r="H2117" s="14"/>
      <c r="I2117" s="14"/>
      <c r="J2117" s="13"/>
    </row>
    <row r="2118" spans="1:15" x14ac:dyDescent="0.2">
      <c r="A2118" s="154"/>
      <c r="C2118" s="154"/>
      <c r="G2118" s="14"/>
      <c r="H2118" s="14"/>
      <c r="I2118" s="14"/>
      <c r="J2118" s="13"/>
    </row>
    <row r="2119" spans="1:15" x14ac:dyDescent="0.2">
      <c r="J2119" s="153"/>
    </row>
    <row r="2120" spans="1:15" x14ac:dyDescent="0.2">
      <c r="B2120" s="54" t="s">
        <v>0</v>
      </c>
      <c r="E2120" s="12">
        <f t="shared" ref="E2120:M2120" si="35">SUM(E19:E2119)</f>
        <v>8851417</v>
      </c>
      <c r="F2120" s="12">
        <f t="shared" si="35"/>
        <v>8576149</v>
      </c>
      <c r="G2120" s="12">
        <f t="shared" si="35"/>
        <v>1279790</v>
      </c>
      <c r="H2120" s="12">
        <f t="shared" si="35"/>
        <v>5904240</v>
      </c>
      <c r="I2120" s="12">
        <f t="shared" si="35"/>
        <v>1667153</v>
      </c>
      <c r="J2120" s="153">
        <f t="shared" si="35"/>
        <v>234</v>
      </c>
      <c r="K2120" s="12">
        <f t="shared" ca="1" si="35"/>
        <v>27507026</v>
      </c>
      <c r="L2120" s="12">
        <f t="shared" ca="1" si="35"/>
        <v>691159314</v>
      </c>
      <c r="M2120" s="12">
        <f t="shared" ca="1" si="35"/>
        <v>3299918855.4099998</v>
      </c>
    </row>
  </sheetData>
  <pageMargins left="0.51181102362204722" right="0.31496062992125984" top="0.39370078740157483" bottom="0.39370078740157483" header="0.31496062992125984" footer="0.31496062992125984"/>
  <pageSetup paperSize="9" scale="4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V2120"/>
  <sheetViews>
    <sheetView workbookViewId="0">
      <pane ySplit="6270" topLeftCell="A2108"/>
      <selection pane="bottomLeft" activeCell="AU2120" sqref="AU2120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7.375" style="10" customWidth="1"/>
    <col min="5" max="6" width="11" style="9"/>
    <col min="7" max="7" width="12.75" style="24" customWidth="1"/>
    <col min="11" max="11" width="13.75" customWidth="1"/>
    <col min="12" max="12" width="11" style="9" customWidth="1"/>
    <col min="13" max="14" width="11" style="9"/>
    <col min="15" max="18" width="13.375" style="24" customWidth="1"/>
    <col min="19" max="20" width="11" style="9"/>
    <col min="21" max="21" width="12.75" style="9" bestFit="1" customWidth="1"/>
    <col min="22" max="23" width="11" style="9"/>
    <col min="24" max="24" width="16.625" style="23" customWidth="1"/>
    <col min="25" max="25" width="12.75" style="9" bestFit="1" customWidth="1"/>
    <col min="26" max="26" width="14.125" style="8" bestFit="1" customWidth="1"/>
    <col min="27" max="27" width="14.375" style="22" bestFit="1" customWidth="1"/>
    <col min="28" max="28" width="14.375" style="1" bestFit="1" customWidth="1"/>
    <col min="29" max="29" width="11.5" bestFit="1" customWidth="1"/>
    <col min="30" max="30" width="12.375" style="9" bestFit="1" customWidth="1"/>
    <col min="31" max="31" width="9.5" bestFit="1" customWidth="1"/>
    <col min="32" max="32" width="12.75" customWidth="1"/>
    <col min="33" max="34" width="14.25" bestFit="1" customWidth="1"/>
    <col min="37" max="37" width="14.875" customWidth="1"/>
    <col min="38" max="38" width="13.5" bestFit="1" customWidth="1"/>
    <col min="39" max="39" width="7.625" hidden="1" customWidth="1"/>
    <col min="40" max="40" width="7.75" hidden="1" customWidth="1"/>
    <col min="41" max="41" width="11" style="21"/>
    <col min="42" max="42" width="13.5" style="1" bestFit="1" customWidth="1"/>
    <col min="43" max="43" width="13.5" style="1" customWidth="1"/>
    <col min="44" max="44" width="13.5" style="7" bestFit="1" customWidth="1"/>
    <col min="45" max="46" width="0" style="8" hidden="1" customWidth="1"/>
    <col min="47" max="47" width="11" style="8"/>
    <col min="48" max="48" width="13.5" style="8" customWidth="1"/>
    <col min="49" max="16384" width="11" style="8"/>
  </cols>
  <sheetData>
    <row r="1" spans="1:48" x14ac:dyDescent="0.2">
      <c r="A1" s="1" t="str">
        <f>Daten!A1</f>
        <v>Finanzzuweisung gemäß § 24 FAG 2017, Überweisung im Jahr 2020 + Aufstockung im Jahr 2021</v>
      </c>
      <c r="C1" s="20"/>
      <c r="Y1" s="8"/>
    </row>
    <row r="2" spans="1:48" x14ac:dyDescent="0.2">
      <c r="A2" s="52" t="s">
        <v>2146</v>
      </c>
      <c r="C2" s="20"/>
      <c r="G2" s="22" t="s">
        <v>2145</v>
      </c>
      <c r="Y2" s="8"/>
    </row>
    <row r="3" spans="1:48" ht="15" thickBot="1" x14ac:dyDescent="0.25">
      <c r="G3" s="24" t="s">
        <v>2144</v>
      </c>
      <c r="L3" s="1" t="s">
        <v>2143</v>
      </c>
      <c r="S3" s="1" t="s">
        <v>2128</v>
      </c>
      <c r="AG3" s="1" t="s">
        <v>2142</v>
      </c>
      <c r="AH3" s="1"/>
    </row>
    <row r="4" spans="1:48" ht="15" thickBot="1" x14ac:dyDescent="0.25">
      <c r="E4" s="19" t="str">
        <f>Daten!E4</f>
        <v>Einwohner</v>
      </c>
      <c r="I4" s="50" t="s">
        <v>2139</v>
      </c>
      <c r="J4" s="51"/>
      <c r="K4" s="39" t="s">
        <v>2141</v>
      </c>
      <c r="L4" s="19" t="str">
        <f>Daten!G4</f>
        <v>Altersgruppen (31.10.2018)</v>
      </c>
      <c r="P4" s="50" t="s">
        <v>2139</v>
      </c>
      <c r="R4" s="39" t="s">
        <v>2140</v>
      </c>
      <c r="S4" s="19" t="str">
        <f>Daten!K4</f>
        <v>Gemeindegebarung 2018</v>
      </c>
      <c r="Y4" s="50" t="s">
        <v>2139</v>
      </c>
      <c r="AA4" s="39" t="s">
        <v>2138</v>
      </c>
      <c r="AB4" s="49" t="s">
        <v>0</v>
      </c>
      <c r="AD4" s="23">
        <f>Zsfg!C10</f>
        <v>59944819</v>
      </c>
      <c r="AG4" s="1"/>
      <c r="AH4" s="1"/>
      <c r="AI4" s="49"/>
      <c r="AJ4" s="49"/>
      <c r="AL4" s="26"/>
      <c r="AM4" s="26"/>
      <c r="AN4" s="26"/>
      <c r="AP4" s="25"/>
      <c r="AQ4" s="176" t="s">
        <v>2501</v>
      </c>
      <c r="AR4" s="177"/>
      <c r="AS4" s="177"/>
      <c r="AT4" s="177"/>
      <c r="AU4" s="177"/>
      <c r="AV4" s="178"/>
    </row>
    <row r="5" spans="1:48" ht="28.5" x14ac:dyDescent="0.2">
      <c r="C5" s="11" t="s">
        <v>2121</v>
      </c>
      <c r="D5" s="18" t="s">
        <v>2120</v>
      </c>
      <c r="E5" s="18" t="str">
        <f>Daten!E5</f>
        <v>Stichtag 31.10.2018</v>
      </c>
      <c r="F5" s="18" t="str">
        <f>Daten!F5</f>
        <v>Stichtag 31.10.2014</v>
      </c>
      <c r="G5" s="48" t="s">
        <v>2137</v>
      </c>
      <c r="H5" s="18" t="s">
        <v>2136</v>
      </c>
      <c r="I5" s="45">
        <v>0.5</v>
      </c>
      <c r="J5" s="42" t="s">
        <v>2133</v>
      </c>
      <c r="K5" s="24">
        <v>500</v>
      </c>
      <c r="L5" s="18" t="s">
        <v>2119</v>
      </c>
      <c r="M5" s="18" t="s">
        <v>2118</v>
      </c>
      <c r="N5" s="17" t="s">
        <v>2117</v>
      </c>
      <c r="O5" s="47" t="s">
        <v>2135</v>
      </c>
      <c r="P5" s="45">
        <v>1.1000000000000001</v>
      </c>
      <c r="Q5" s="42" t="s">
        <v>2133</v>
      </c>
      <c r="R5" s="24">
        <v>200</v>
      </c>
      <c r="S5" s="18" t="s">
        <v>2115</v>
      </c>
      <c r="T5" s="18" t="s">
        <v>2114</v>
      </c>
      <c r="U5" s="18" t="s">
        <v>2113</v>
      </c>
      <c r="V5" s="18" t="s">
        <v>2112</v>
      </c>
      <c r="W5" s="18" t="s">
        <v>2111</v>
      </c>
      <c r="X5" s="46" t="s">
        <v>2134</v>
      </c>
      <c r="Y5" s="45">
        <v>0.75</v>
      </c>
      <c r="Z5" s="42" t="s">
        <v>2133</v>
      </c>
      <c r="AA5" s="44">
        <v>0.1</v>
      </c>
      <c r="AB5" s="43" t="s">
        <v>2132</v>
      </c>
      <c r="AC5" s="18" t="s">
        <v>2131</v>
      </c>
      <c r="AD5" s="18" t="s">
        <v>2125</v>
      </c>
      <c r="AE5" s="42" t="s">
        <v>2123</v>
      </c>
      <c r="AF5" s="41" t="s">
        <v>2130</v>
      </c>
      <c r="AG5" s="18" t="s">
        <v>2129</v>
      </c>
      <c r="AH5" s="18" t="s">
        <v>2128</v>
      </c>
      <c r="AI5" s="18" t="s">
        <v>2127</v>
      </c>
      <c r="AJ5" s="18" t="s">
        <v>2126</v>
      </c>
      <c r="AK5" s="40">
        <v>3</v>
      </c>
      <c r="AL5" s="18" t="s">
        <v>2125</v>
      </c>
      <c r="AM5" s="18" t="s">
        <v>2124</v>
      </c>
      <c r="AN5" s="18" t="s">
        <v>2124</v>
      </c>
      <c r="AO5" s="18" t="s">
        <v>2438</v>
      </c>
      <c r="AP5" s="39" t="s">
        <v>2122</v>
      </c>
      <c r="AQ5" s="161" t="s">
        <v>2499</v>
      </c>
      <c r="AR5" s="50" t="s">
        <v>2498</v>
      </c>
      <c r="AS5" s="18" t="s">
        <v>2124</v>
      </c>
      <c r="AT5" s="18" t="s">
        <v>2124</v>
      </c>
      <c r="AU5" s="18" t="s">
        <v>2438</v>
      </c>
      <c r="AV5" s="162" t="s">
        <v>2496</v>
      </c>
    </row>
    <row r="6" spans="1:48" x14ac:dyDescent="0.2">
      <c r="H6" s="18"/>
      <c r="I6" s="38">
        <f>H17*I5</f>
        <v>1.604846184458782E-2</v>
      </c>
      <c r="L6" s="18"/>
      <c r="M6" s="18"/>
      <c r="N6" s="17"/>
      <c r="P6" s="38">
        <f>O17*P5</f>
        <v>0.54903548974973926</v>
      </c>
      <c r="Y6" s="37">
        <f ca="1">X17/E17*Y5</f>
        <v>340.52646740086738</v>
      </c>
      <c r="AF6" s="35"/>
      <c r="AL6" s="36"/>
      <c r="AM6" s="36"/>
      <c r="AN6" s="36"/>
      <c r="AP6" s="36"/>
      <c r="AQ6" s="163"/>
      <c r="AR6" s="164"/>
      <c r="AV6" s="165"/>
    </row>
    <row r="7" spans="1:48" x14ac:dyDescent="0.2">
      <c r="A7" s="11">
        <v>1</v>
      </c>
      <c r="B7" s="8" t="s">
        <v>9</v>
      </c>
      <c r="D7" s="16">
        <f t="shared" ref="D7:G15" si="0">SUMIF($C$19:$C$2118,$A7,D$19:D$2118)</f>
        <v>2</v>
      </c>
      <c r="E7" s="9">
        <f t="shared" si="0"/>
        <v>293490</v>
      </c>
      <c r="F7" s="9">
        <f t="shared" si="0"/>
        <v>288307</v>
      </c>
      <c r="G7" s="27">
        <f t="shared" si="0"/>
        <v>5183</v>
      </c>
      <c r="H7" s="29">
        <f t="shared" ref="H7:H15" si="1">G7/F7</f>
        <v>1.7977364406691478E-2</v>
      </c>
      <c r="I7" s="21">
        <f t="shared" ref="I7:N15" si="2">SUMIF($C$19:$C$2118,$A7,I$19:I$2118)</f>
        <v>4626.8838890275802</v>
      </c>
      <c r="J7" s="21">
        <f t="shared" si="2"/>
        <v>556.11611097241973</v>
      </c>
      <c r="K7" s="27">
        <f t="shared" si="2"/>
        <v>-278058.05548620957</v>
      </c>
      <c r="L7" s="9">
        <f t="shared" si="2"/>
        <v>38724</v>
      </c>
      <c r="M7" s="9">
        <f t="shared" si="2"/>
        <v>190703</v>
      </c>
      <c r="N7" s="9">
        <f t="shared" si="2"/>
        <v>64063</v>
      </c>
      <c r="O7" s="28">
        <f t="shared" ref="O7:O15" si="3">(L7+N7)/M7</f>
        <v>0.53898994771975273</v>
      </c>
      <c r="P7" s="9">
        <f t="shared" ref="P7:U15" si="4">SUMIF($C$19:$C$2118,$A7,P$19:P$2118)</f>
        <v>104702.71500174449</v>
      </c>
      <c r="Q7" s="21">
        <f t="shared" si="4"/>
        <v>-1915.7150017445249</v>
      </c>
      <c r="R7" s="27">
        <f t="shared" si="4"/>
        <v>-383143.00034890522</v>
      </c>
      <c r="S7" s="9">
        <f t="shared" ca="1" si="4"/>
        <v>2330313</v>
      </c>
      <c r="T7" s="9">
        <f t="shared" ca="1" si="4"/>
        <v>20918490</v>
      </c>
      <c r="U7" s="9">
        <f t="shared" ca="1" si="4"/>
        <v>68988156</v>
      </c>
      <c r="X7" s="23">
        <f t="shared" ref="X7:AA15" ca="1" si="5">SUMIF($C$19:$C$2118,$A7,X$19:X$2118)</f>
        <v>92236959</v>
      </c>
      <c r="Y7" s="9">
        <f t="shared" ca="1" si="5"/>
        <v>99941112.917480543</v>
      </c>
      <c r="Z7" s="21">
        <f t="shared" ca="1" si="5"/>
        <v>-7704153.9174805656</v>
      </c>
      <c r="AA7" s="27">
        <f t="shared" ca="1" si="5"/>
        <v>770415.39174805651</v>
      </c>
      <c r="AC7" s="21">
        <f t="shared" ref="AC7:AC15" ca="1" si="6">SUMIF($C$19:$C$2118,$A7,AC$19:AC$2118)</f>
        <v>4773260.0584536195</v>
      </c>
      <c r="AD7" s="9">
        <f t="shared" ref="AD7:AD15" ca="1" si="7">ROUND($AD$4/$AC$17*AC7,0)</f>
        <v>6296914</v>
      </c>
      <c r="AE7" s="21">
        <f ca="1">AD4-AD17</f>
        <v>0</v>
      </c>
      <c r="AF7" s="33">
        <f t="shared" ref="AF7:AF15" ca="1" si="8">AD7+AE7</f>
        <v>6296914</v>
      </c>
      <c r="AG7" s="9">
        <f t="shared" ref="AG7:AI15" ca="1" si="9">SUMIF($C$19:$C$2118,$A7,AG$19:AG$2118)</f>
        <v>1971717.8417725714</v>
      </c>
      <c r="AH7" s="9">
        <f t="shared" ca="1" si="9"/>
        <v>2585885.8516213661</v>
      </c>
      <c r="AI7" s="9">
        <f t="shared" ca="1" si="9"/>
        <v>4557603.6933939364</v>
      </c>
      <c r="AJ7" s="9"/>
      <c r="AK7" s="9">
        <f t="shared" ref="AK7:AL15" ca="1" si="10">SUMIF($C$19:$C$2118,$A7,AK$19:AK$2118)</f>
        <v>4565842.1896519363</v>
      </c>
      <c r="AL7" s="158">
        <f t="shared" ca="1" si="10"/>
        <v>6296919</v>
      </c>
      <c r="AM7" s="9"/>
      <c r="AN7" s="9"/>
      <c r="AO7" s="21">
        <f t="shared" ref="AO7:AR15" ca="1" si="11">SUMIF($C$19:$C$2118,$A7,AO$19:AO$2118)</f>
        <v>-5</v>
      </c>
      <c r="AP7" s="24">
        <f ca="1">SUMIF($C$19:$C$2118,$A7,AP$19:AP$2118)</f>
        <v>6296914</v>
      </c>
      <c r="AQ7" s="166">
        <f ca="1">ROUND(AL7/$AL$17*Zsfg!$C$11,0)-1</f>
        <v>5252262</v>
      </c>
      <c r="AR7" s="160">
        <f t="shared" ca="1" si="11"/>
        <v>5252261</v>
      </c>
      <c r="AU7" s="21">
        <f t="shared" ref="AU7:AV15" ca="1" si="12">SUMIF($C$19:$C$2118,$A7,AU$19:AU$2118)</f>
        <v>1</v>
      </c>
      <c r="AV7" s="175">
        <f t="shared" ca="1" si="12"/>
        <v>5252262</v>
      </c>
    </row>
    <row r="8" spans="1:48" x14ac:dyDescent="0.2">
      <c r="A8" s="11">
        <v>2</v>
      </c>
      <c r="B8" s="8" t="s">
        <v>8</v>
      </c>
      <c r="D8" s="16">
        <f t="shared" si="0"/>
        <v>2</v>
      </c>
      <c r="E8" s="9">
        <f t="shared" si="0"/>
        <v>561030</v>
      </c>
      <c r="F8" s="9">
        <f t="shared" si="0"/>
        <v>557418</v>
      </c>
      <c r="G8" s="27">
        <f t="shared" si="0"/>
        <v>3612</v>
      </c>
      <c r="H8" s="29">
        <f t="shared" si="1"/>
        <v>6.4798768608118141E-3</v>
      </c>
      <c r="I8" s="21">
        <f t="shared" si="2"/>
        <v>8945.7015044864547</v>
      </c>
      <c r="J8" s="21">
        <f t="shared" si="2"/>
        <v>-5333.7015044864556</v>
      </c>
      <c r="K8" s="27">
        <f t="shared" si="2"/>
        <v>2666850.7522432273</v>
      </c>
      <c r="L8" s="9">
        <f t="shared" si="2"/>
        <v>75330</v>
      </c>
      <c r="M8" s="9">
        <f t="shared" si="2"/>
        <v>364050</v>
      </c>
      <c r="N8" s="9">
        <f t="shared" si="2"/>
        <v>121650</v>
      </c>
      <c r="O8" s="28">
        <f t="shared" si="3"/>
        <v>0.54107952204367527</v>
      </c>
      <c r="P8" s="9">
        <f t="shared" si="4"/>
        <v>199876.37004339264</v>
      </c>
      <c r="Q8" s="21">
        <f t="shared" si="4"/>
        <v>-2896.3700433925815</v>
      </c>
      <c r="R8" s="27">
        <f t="shared" si="4"/>
        <v>-579274.00867851614</v>
      </c>
      <c r="S8" s="9">
        <f t="shared" ca="1" si="4"/>
        <v>1839234</v>
      </c>
      <c r="T8" s="9">
        <f t="shared" ca="1" si="4"/>
        <v>49470698</v>
      </c>
      <c r="U8" s="9">
        <f t="shared" ca="1" si="4"/>
        <v>169490600</v>
      </c>
      <c r="X8" s="23">
        <f t="shared" ca="1" si="5"/>
        <v>220800532</v>
      </c>
      <c r="Y8" s="9">
        <f t="shared" ca="1" si="5"/>
        <v>191045564.00590864</v>
      </c>
      <c r="Z8" s="21">
        <f t="shared" ca="1" si="5"/>
        <v>29754967.994091369</v>
      </c>
      <c r="AA8" s="27">
        <f t="shared" ca="1" si="5"/>
        <v>-2975496.7994091371</v>
      </c>
      <c r="AC8" s="21">
        <f t="shared" ca="1" si="6"/>
        <v>6341338.8051961614</v>
      </c>
      <c r="AD8" s="9">
        <f t="shared" ca="1" si="7"/>
        <v>8365533</v>
      </c>
      <c r="AF8" s="33">
        <f t="shared" ca="1" si="8"/>
        <v>8365533</v>
      </c>
      <c r="AG8" s="9">
        <f t="shared" ca="1" si="9"/>
        <v>3838663.0291754487</v>
      </c>
      <c r="AH8" s="9">
        <f t="shared" ca="1" si="9"/>
        <v>2078381.244734725</v>
      </c>
      <c r="AI8" s="9">
        <f t="shared" ca="1" si="9"/>
        <v>5917044.2739101751</v>
      </c>
      <c r="AJ8" s="9"/>
      <c r="AK8" s="9">
        <f t="shared" ca="1" si="10"/>
        <v>5889601.5611776169</v>
      </c>
      <c r="AL8" s="158">
        <f t="shared" ca="1" si="10"/>
        <v>8365535</v>
      </c>
      <c r="AM8" s="9"/>
      <c r="AN8" s="9"/>
      <c r="AO8" s="21">
        <f t="shared" ca="1" si="11"/>
        <v>-2</v>
      </c>
      <c r="AP8" s="24">
        <f t="shared" ca="1" si="11"/>
        <v>8365533</v>
      </c>
      <c r="AQ8" s="166">
        <f ca="1">ROUND(AL8/$AL$17*Zsfg!$C$11,0)</f>
        <v>6977696</v>
      </c>
      <c r="AR8" s="160">
        <f t="shared" ca="1" si="11"/>
        <v>6977693</v>
      </c>
      <c r="AU8" s="21">
        <f t="shared" ca="1" si="12"/>
        <v>3</v>
      </c>
      <c r="AV8" s="175">
        <f t="shared" ca="1" si="12"/>
        <v>6977696</v>
      </c>
    </row>
    <row r="9" spans="1:48" x14ac:dyDescent="0.2">
      <c r="A9" s="11">
        <v>3</v>
      </c>
      <c r="B9" s="8" t="s">
        <v>7</v>
      </c>
      <c r="D9" s="16">
        <f t="shared" si="0"/>
        <v>4</v>
      </c>
      <c r="E9" s="9">
        <f t="shared" si="0"/>
        <v>1677104</v>
      </c>
      <c r="F9" s="9">
        <f t="shared" si="0"/>
        <v>1636552</v>
      </c>
      <c r="G9" s="27">
        <f t="shared" si="0"/>
        <v>40552</v>
      </c>
      <c r="H9" s="29">
        <f t="shared" si="1"/>
        <v>2.4778925448137302E-2</v>
      </c>
      <c r="I9" s="21">
        <f t="shared" si="2"/>
        <v>26264.142328683887</v>
      </c>
      <c r="J9" s="21">
        <f t="shared" si="2"/>
        <v>14287.857671316122</v>
      </c>
      <c r="K9" s="27">
        <f t="shared" si="2"/>
        <v>-7143928.8356580697</v>
      </c>
      <c r="L9" s="9">
        <f t="shared" si="2"/>
        <v>242856</v>
      </c>
      <c r="M9" s="9">
        <f t="shared" si="2"/>
        <v>1097261</v>
      </c>
      <c r="N9" s="9">
        <f t="shared" si="2"/>
        <v>336984</v>
      </c>
      <c r="O9" s="28">
        <f t="shared" si="3"/>
        <v>0.52844309603640338</v>
      </c>
      <c r="P9" s="9">
        <f t="shared" si="4"/>
        <v>602435.23051828903</v>
      </c>
      <c r="Q9" s="21">
        <f t="shared" si="4"/>
        <v>-22595.230518288648</v>
      </c>
      <c r="R9" s="27">
        <f t="shared" si="4"/>
        <v>-4519046.1036577271</v>
      </c>
      <c r="S9" s="9">
        <f t="shared" ca="1" si="4"/>
        <v>10226686</v>
      </c>
      <c r="T9" s="9">
        <f t="shared" ca="1" si="4"/>
        <v>124313521</v>
      </c>
      <c r="U9" s="9">
        <f t="shared" ca="1" si="4"/>
        <v>511721796.40999985</v>
      </c>
      <c r="X9" s="23">
        <f t="shared" ca="1" si="5"/>
        <v>646262003.40999949</v>
      </c>
      <c r="Y9" s="9">
        <f t="shared" ca="1" si="5"/>
        <v>571098300.58386326</v>
      </c>
      <c r="Z9" s="21">
        <f t="shared" ca="1" si="5"/>
        <v>75163702.82613574</v>
      </c>
      <c r="AA9" s="27">
        <f t="shared" ca="1" si="5"/>
        <v>-7516370.2826135773</v>
      </c>
      <c r="AC9" s="21">
        <f t="shared" ca="1" si="6"/>
        <v>13488182.402336817</v>
      </c>
      <c r="AD9" s="9">
        <f t="shared" ca="1" si="7"/>
        <v>17793692</v>
      </c>
      <c r="AF9" s="33">
        <f t="shared" ca="1" si="8"/>
        <v>17793692</v>
      </c>
      <c r="AG9" s="9">
        <f t="shared" ca="1" si="9"/>
        <v>4675373.2888152944</v>
      </c>
      <c r="AH9" s="9">
        <f t="shared" ca="1" si="9"/>
        <v>8674464.5148263555</v>
      </c>
      <c r="AI9" s="9">
        <f t="shared" ca="1" si="9"/>
        <v>13349837.80364164</v>
      </c>
      <c r="AJ9" s="9"/>
      <c r="AK9" s="9">
        <f t="shared" ca="1" si="10"/>
        <v>13473308.914808311</v>
      </c>
      <c r="AL9" s="158">
        <f t="shared" ca="1" si="10"/>
        <v>17793695</v>
      </c>
      <c r="AM9" s="9"/>
      <c r="AN9" s="9"/>
      <c r="AO9" s="21">
        <f t="shared" ca="1" si="11"/>
        <v>-3</v>
      </c>
      <c r="AP9" s="24">
        <f t="shared" ca="1" si="11"/>
        <v>17793692</v>
      </c>
      <c r="AQ9" s="166">
        <f ca="1">ROUND(AL9/$AL$17*Zsfg!$C$11,0)</f>
        <v>14841728</v>
      </c>
      <c r="AR9" s="160">
        <f t="shared" ca="1" si="11"/>
        <v>14841739</v>
      </c>
      <c r="AU9" s="21">
        <f t="shared" ca="1" si="12"/>
        <v>-11</v>
      </c>
      <c r="AV9" s="175">
        <f t="shared" ca="1" si="12"/>
        <v>14841728</v>
      </c>
    </row>
    <row r="10" spans="1:48" x14ac:dyDescent="0.2">
      <c r="A10" s="11">
        <v>4</v>
      </c>
      <c r="B10" s="8" t="s">
        <v>6</v>
      </c>
      <c r="D10" s="16">
        <f t="shared" si="0"/>
        <v>3</v>
      </c>
      <c r="E10" s="9">
        <f t="shared" si="0"/>
        <v>1481298</v>
      </c>
      <c r="F10" s="9">
        <f t="shared" si="0"/>
        <v>1435835</v>
      </c>
      <c r="G10" s="27">
        <f t="shared" si="0"/>
        <v>45463</v>
      </c>
      <c r="H10" s="29">
        <f t="shared" si="1"/>
        <v>3.166310892268262E-2</v>
      </c>
      <c r="I10" s="21">
        <f t="shared" si="2"/>
        <v>23042.943212623744</v>
      </c>
      <c r="J10" s="21">
        <f t="shared" si="2"/>
        <v>22420.05678737627</v>
      </c>
      <c r="K10" s="27">
        <f t="shared" si="2"/>
        <v>-11210028.393688137</v>
      </c>
      <c r="L10" s="9">
        <f t="shared" si="2"/>
        <v>224280</v>
      </c>
      <c r="M10" s="9">
        <f t="shared" si="2"/>
        <v>984222</v>
      </c>
      <c r="N10" s="9">
        <f t="shared" si="2"/>
        <v>272793</v>
      </c>
      <c r="O10" s="28">
        <f t="shared" si="3"/>
        <v>0.50504154550497748</v>
      </c>
      <c r="P10" s="9">
        <f t="shared" si="4"/>
        <v>540372.80779246753</v>
      </c>
      <c r="Q10" s="21">
        <f t="shared" si="4"/>
        <v>-43299.80779246788</v>
      </c>
      <c r="R10" s="27">
        <f t="shared" si="4"/>
        <v>-8659961.5584935825</v>
      </c>
      <c r="S10" s="9">
        <f t="shared" ca="1" si="4"/>
        <v>5960600</v>
      </c>
      <c r="T10" s="9">
        <f t="shared" ca="1" si="4"/>
        <v>125508990</v>
      </c>
      <c r="U10" s="9">
        <f t="shared" ca="1" si="4"/>
        <v>596520533</v>
      </c>
      <c r="X10" s="23">
        <f t="shared" ca="1" si="5"/>
        <v>727990123</v>
      </c>
      <c r="Y10" s="9">
        <f t="shared" ca="1" si="5"/>
        <v>504421175.10796994</v>
      </c>
      <c r="Z10" s="21">
        <f t="shared" ca="1" si="5"/>
        <v>223568947.89203015</v>
      </c>
      <c r="AA10" s="27">
        <f t="shared" ca="1" si="5"/>
        <v>-22356894.789203003</v>
      </c>
      <c r="AC10" s="21">
        <f t="shared" ca="1" si="6"/>
        <v>5756541.5973048992</v>
      </c>
      <c r="AD10" s="9">
        <f t="shared" ca="1" si="7"/>
        <v>7594065</v>
      </c>
      <c r="AF10" s="33">
        <f t="shared" ca="1" si="8"/>
        <v>7594065</v>
      </c>
      <c r="AG10" s="9">
        <f t="shared" ca="1" si="9"/>
        <v>2157109.1089951908</v>
      </c>
      <c r="AH10" s="9">
        <f t="shared" ca="1" si="9"/>
        <v>5049922.6019839561</v>
      </c>
      <c r="AI10" s="9">
        <f t="shared" ca="1" si="9"/>
        <v>7207031.7109791543</v>
      </c>
      <c r="AJ10" s="9"/>
      <c r="AK10" s="9">
        <f t="shared" ca="1" si="10"/>
        <v>7188957.9768832158</v>
      </c>
      <c r="AL10" s="158">
        <f t="shared" ca="1" si="10"/>
        <v>7594070</v>
      </c>
      <c r="AM10" s="9"/>
      <c r="AN10" s="9"/>
      <c r="AO10" s="21">
        <f t="shared" ca="1" si="11"/>
        <v>-5</v>
      </c>
      <c r="AP10" s="24">
        <f t="shared" ca="1" si="11"/>
        <v>7594065</v>
      </c>
      <c r="AQ10" s="166">
        <f ca="1">ROUND(AL10/$AL$17*Zsfg!$C$11,0)</f>
        <v>6334217</v>
      </c>
      <c r="AR10" s="160">
        <f t="shared" ca="1" si="11"/>
        <v>6334219</v>
      </c>
      <c r="AU10" s="21">
        <f t="shared" ca="1" si="12"/>
        <v>-2</v>
      </c>
      <c r="AV10" s="175">
        <f t="shared" ca="1" si="12"/>
        <v>6334217</v>
      </c>
    </row>
    <row r="11" spans="1:48" x14ac:dyDescent="0.2">
      <c r="A11" s="11">
        <v>5</v>
      </c>
      <c r="B11" s="8" t="s">
        <v>5</v>
      </c>
      <c r="D11" s="16">
        <f t="shared" si="0"/>
        <v>1</v>
      </c>
      <c r="E11" s="9">
        <f t="shared" si="0"/>
        <v>554766</v>
      </c>
      <c r="F11" s="9">
        <f t="shared" si="0"/>
        <v>538037</v>
      </c>
      <c r="G11" s="27">
        <f t="shared" si="0"/>
        <v>16729</v>
      </c>
      <c r="H11" s="29">
        <f t="shared" si="1"/>
        <v>3.1092657196438164E-2</v>
      </c>
      <c r="I11" s="21">
        <f t="shared" si="2"/>
        <v>8634.6662654765005</v>
      </c>
      <c r="J11" s="21">
        <f t="shared" si="2"/>
        <v>8094.3337345234995</v>
      </c>
      <c r="K11" s="27">
        <f t="shared" si="2"/>
        <v>-4047166.8672617534</v>
      </c>
      <c r="L11" s="9">
        <f t="shared" si="2"/>
        <v>81357</v>
      </c>
      <c r="M11" s="9">
        <f t="shared" si="2"/>
        <v>369619</v>
      </c>
      <c r="N11" s="9">
        <f t="shared" si="2"/>
        <v>103789</v>
      </c>
      <c r="O11" s="28">
        <f t="shared" si="3"/>
        <v>0.50091039692223616</v>
      </c>
      <c r="P11" s="9">
        <f t="shared" si="4"/>
        <v>202933.94868580892</v>
      </c>
      <c r="Q11" s="21">
        <f t="shared" si="4"/>
        <v>-17787.94868580886</v>
      </c>
      <c r="R11" s="27">
        <f t="shared" si="4"/>
        <v>-3557589.7371617737</v>
      </c>
      <c r="S11" s="9">
        <f t="shared" ca="1" si="4"/>
        <v>1197410</v>
      </c>
      <c r="T11" s="9">
        <f t="shared" ca="1" si="4"/>
        <v>54652206</v>
      </c>
      <c r="U11" s="9">
        <f t="shared" ca="1" si="4"/>
        <v>233279806</v>
      </c>
      <c r="X11" s="23">
        <f t="shared" ca="1" si="5"/>
        <v>289129422</v>
      </c>
      <c r="Y11" s="9">
        <f t="shared" ca="1" si="5"/>
        <v>188912506.21410966</v>
      </c>
      <c r="Z11" s="21">
        <f t="shared" ca="1" si="5"/>
        <v>100216915.78589039</v>
      </c>
      <c r="AA11" s="27">
        <f t="shared" ca="1" si="5"/>
        <v>-10021691.578589037</v>
      </c>
      <c r="AC11" s="21">
        <f t="shared" ca="1" si="6"/>
        <v>974533.99461344315</v>
      </c>
      <c r="AD11" s="9">
        <f t="shared" ca="1" si="7"/>
        <v>1285611</v>
      </c>
      <c r="AF11" s="33">
        <f t="shared" ca="1" si="8"/>
        <v>1285611</v>
      </c>
      <c r="AG11" s="9">
        <f t="shared" ca="1" si="9"/>
        <v>611494.50767471502</v>
      </c>
      <c r="AH11" s="9">
        <f t="shared" ca="1" si="9"/>
        <v>431253.28236709867</v>
      </c>
      <c r="AI11" s="9">
        <f t="shared" ca="1" si="9"/>
        <v>1042747.7900418135</v>
      </c>
      <c r="AJ11" s="9"/>
      <c r="AK11" s="9">
        <f t="shared" ca="1" si="10"/>
        <v>1038223.2586298982</v>
      </c>
      <c r="AL11" s="158">
        <f t="shared" ca="1" si="10"/>
        <v>1285611</v>
      </c>
      <c r="AM11" s="9"/>
      <c r="AN11" s="9"/>
      <c r="AO11" s="21">
        <f t="shared" ca="1" si="11"/>
        <v>0</v>
      </c>
      <c r="AP11" s="24">
        <f t="shared" ca="1" si="11"/>
        <v>1285611</v>
      </c>
      <c r="AQ11" s="166">
        <f ca="1">ROUND(AL11/$AL$17*Zsfg!$C$11,0)</f>
        <v>1072329</v>
      </c>
      <c r="AR11" s="160">
        <f t="shared" ca="1" si="11"/>
        <v>1072330</v>
      </c>
      <c r="AU11" s="21">
        <f t="shared" ca="1" si="12"/>
        <v>-1</v>
      </c>
      <c r="AV11" s="175">
        <f t="shared" ca="1" si="12"/>
        <v>1072329</v>
      </c>
    </row>
    <row r="12" spans="1:48" x14ac:dyDescent="0.2">
      <c r="A12" s="11">
        <v>6</v>
      </c>
      <c r="B12" s="8" t="s">
        <v>4</v>
      </c>
      <c r="D12" s="16">
        <f t="shared" si="0"/>
        <v>1</v>
      </c>
      <c r="E12" s="9">
        <f t="shared" si="0"/>
        <v>1242635</v>
      </c>
      <c r="F12" s="9">
        <f t="shared" si="0"/>
        <v>1220903</v>
      </c>
      <c r="G12" s="27">
        <f t="shared" si="0"/>
        <v>21732</v>
      </c>
      <c r="H12" s="29">
        <f t="shared" si="1"/>
        <v>1.7799939880563814E-2</v>
      </c>
      <c r="I12" s="21">
        <f t="shared" si="2"/>
        <v>19593.615211442815</v>
      </c>
      <c r="J12" s="21">
        <f t="shared" si="2"/>
        <v>2138.3847885571818</v>
      </c>
      <c r="K12" s="27">
        <f t="shared" si="2"/>
        <v>-1069192.3942785976</v>
      </c>
      <c r="L12" s="9">
        <f t="shared" si="2"/>
        <v>166786</v>
      </c>
      <c r="M12" s="9">
        <f t="shared" si="2"/>
        <v>824160</v>
      </c>
      <c r="N12" s="9">
        <f t="shared" si="2"/>
        <v>251686</v>
      </c>
      <c r="O12" s="28">
        <f t="shared" si="3"/>
        <v>0.5077557755775578</v>
      </c>
      <c r="P12" s="9">
        <f t="shared" si="4"/>
        <v>452493.08923214528</v>
      </c>
      <c r="Q12" s="21">
        <f t="shared" si="4"/>
        <v>-34021.089232145117</v>
      </c>
      <c r="R12" s="27">
        <f t="shared" si="4"/>
        <v>-6804217.8464290211</v>
      </c>
      <c r="S12" s="9">
        <f t="shared" ca="1" si="4"/>
        <v>4345674</v>
      </c>
      <c r="T12" s="9">
        <f t="shared" ca="1" si="4"/>
        <v>97863536</v>
      </c>
      <c r="U12" s="9">
        <f t="shared" ca="1" si="4"/>
        <v>435721629</v>
      </c>
      <c r="X12" s="23">
        <f t="shared" ca="1" si="5"/>
        <v>537930839</v>
      </c>
      <c r="Y12" s="9">
        <f t="shared" ca="1" si="5"/>
        <v>423150106.81867671</v>
      </c>
      <c r="Z12" s="21">
        <f t="shared" ca="1" si="5"/>
        <v>114780732.18132314</v>
      </c>
      <c r="AA12" s="27">
        <f t="shared" ca="1" si="5"/>
        <v>-11478073.218132315</v>
      </c>
      <c r="AC12" s="21">
        <f t="shared" ca="1" si="6"/>
        <v>12053735.715968031</v>
      </c>
      <c r="AD12" s="9">
        <f t="shared" ca="1" si="7"/>
        <v>15901362</v>
      </c>
      <c r="AF12" s="33">
        <f t="shared" ca="1" si="8"/>
        <v>15901362</v>
      </c>
      <c r="AG12" s="9">
        <f t="shared" ca="1" si="9"/>
        <v>6824648.8241400653</v>
      </c>
      <c r="AH12" s="9">
        <f t="shared" ca="1" si="9"/>
        <v>5171730.4155126419</v>
      </c>
      <c r="AI12" s="9">
        <f t="shared" ca="1" si="9"/>
        <v>11996379.239652706</v>
      </c>
      <c r="AJ12" s="9"/>
      <c r="AK12" s="9">
        <f t="shared" ca="1" si="10"/>
        <v>12043316.986206187</v>
      </c>
      <c r="AL12" s="158">
        <f t="shared" ca="1" si="10"/>
        <v>15901356</v>
      </c>
      <c r="AM12" s="9"/>
      <c r="AN12" s="9"/>
      <c r="AO12" s="21">
        <f t="shared" ca="1" si="11"/>
        <v>6</v>
      </c>
      <c r="AP12" s="24">
        <f t="shared" ca="1" si="11"/>
        <v>15901362</v>
      </c>
      <c r="AQ12" s="166">
        <f ca="1">ROUND(AL12/$AL$17*Zsfg!$C$11,0)</f>
        <v>13263327</v>
      </c>
      <c r="AR12" s="160">
        <f t="shared" ca="1" si="11"/>
        <v>13263323</v>
      </c>
      <c r="AU12" s="21">
        <f t="shared" ca="1" si="12"/>
        <v>4</v>
      </c>
      <c r="AV12" s="175">
        <f t="shared" ca="1" si="12"/>
        <v>13263327</v>
      </c>
    </row>
    <row r="13" spans="1:48" x14ac:dyDescent="0.2">
      <c r="A13" s="11">
        <v>7</v>
      </c>
      <c r="B13" s="8" t="s">
        <v>3</v>
      </c>
      <c r="D13" s="16">
        <f t="shared" si="0"/>
        <v>1</v>
      </c>
      <c r="E13" s="9">
        <f t="shared" si="0"/>
        <v>753397</v>
      </c>
      <c r="F13" s="9">
        <f t="shared" si="0"/>
        <v>727643</v>
      </c>
      <c r="G13" s="27">
        <f t="shared" si="0"/>
        <v>25754</v>
      </c>
      <c r="H13" s="29">
        <f t="shared" si="1"/>
        <v>3.5393730167128663E-2</v>
      </c>
      <c r="I13" s="21">
        <f t="shared" si="2"/>
        <v>11677.550921981423</v>
      </c>
      <c r="J13" s="21">
        <f t="shared" si="2"/>
        <v>14076.449078018573</v>
      </c>
      <c r="K13" s="27">
        <f t="shared" si="2"/>
        <v>-7038224.5390092917</v>
      </c>
      <c r="L13" s="9">
        <f t="shared" si="2"/>
        <v>110265</v>
      </c>
      <c r="M13" s="9">
        <f t="shared" si="2"/>
        <v>507590</v>
      </c>
      <c r="N13" s="9">
        <f t="shared" si="2"/>
        <v>135539</v>
      </c>
      <c r="O13" s="28">
        <f t="shared" si="3"/>
        <v>0.48425697905790105</v>
      </c>
      <c r="P13" s="9">
        <f t="shared" si="4"/>
        <v>278684.92424207006</v>
      </c>
      <c r="Q13" s="21">
        <f t="shared" si="4"/>
        <v>-32880.924242070141</v>
      </c>
      <c r="R13" s="27">
        <f t="shared" si="4"/>
        <v>-6576184.8484140309</v>
      </c>
      <c r="S13" s="9">
        <f t="shared" ca="1" si="4"/>
        <v>1036843</v>
      </c>
      <c r="T13" s="9">
        <f t="shared" ca="1" si="4"/>
        <v>70683202</v>
      </c>
      <c r="U13" s="9">
        <f t="shared" ca="1" si="4"/>
        <v>280882965</v>
      </c>
      <c r="X13" s="23">
        <f t="shared" ca="1" si="5"/>
        <v>352819636.8074975</v>
      </c>
      <c r="Y13" s="9">
        <f t="shared" ca="1" si="5"/>
        <v>256551618.96041146</v>
      </c>
      <c r="Z13" s="21">
        <f t="shared" ca="1" si="5"/>
        <v>96268017.847086325</v>
      </c>
      <c r="AA13" s="27">
        <f t="shared" ca="1" si="5"/>
        <v>-9626801.7847086098</v>
      </c>
      <c r="AC13" s="21">
        <f t="shared" ca="1" si="6"/>
        <v>1651511.4505582319</v>
      </c>
      <c r="AD13" s="9">
        <f t="shared" ca="1" si="7"/>
        <v>2178684</v>
      </c>
      <c r="AF13" s="33">
        <f t="shared" ca="1" si="8"/>
        <v>2178684</v>
      </c>
      <c r="AG13" s="9">
        <f t="shared" ca="1" si="9"/>
        <v>669537.07025146112</v>
      </c>
      <c r="AH13" s="9">
        <f t="shared" ca="1" si="9"/>
        <v>1457403.736010469</v>
      </c>
      <c r="AI13" s="9">
        <f t="shared" ca="1" si="9"/>
        <v>2126940.8062619301</v>
      </c>
      <c r="AJ13" s="9"/>
      <c r="AK13" s="9">
        <f t="shared" ca="1" si="10"/>
        <v>2133131.5032903482</v>
      </c>
      <c r="AL13" s="158">
        <f t="shared" ca="1" si="10"/>
        <v>2178681</v>
      </c>
      <c r="AM13" s="9"/>
      <c r="AN13" s="9"/>
      <c r="AO13" s="21">
        <f t="shared" ca="1" si="11"/>
        <v>3</v>
      </c>
      <c r="AP13" s="24">
        <f t="shared" ca="1" si="11"/>
        <v>2178684</v>
      </c>
      <c r="AQ13" s="166">
        <f ca="1">ROUND(AL13/$AL$17*Zsfg!$C$11,0)</f>
        <v>1817239</v>
      </c>
      <c r="AR13" s="160">
        <f t="shared" ca="1" si="11"/>
        <v>1817242</v>
      </c>
      <c r="AU13" s="21">
        <f t="shared" ca="1" si="12"/>
        <v>-3</v>
      </c>
      <c r="AV13" s="175">
        <f t="shared" ca="1" si="12"/>
        <v>1817239</v>
      </c>
    </row>
    <row r="14" spans="1:48" x14ac:dyDescent="0.2">
      <c r="A14" s="11">
        <v>8</v>
      </c>
      <c r="B14" s="8" t="s">
        <v>2</v>
      </c>
      <c r="D14" s="16">
        <f t="shared" si="0"/>
        <v>0</v>
      </c>
      <c r="E14" s="9">
        <f t="shared" si="0"/>
        <v>393918</v>
      </c>
      <c r="F14" s="9">
        <f t="shared" si="0"/>
        <v>378242</v>
      </c>
      <c r="G14" s="27">
        <f t="shared" si="0"/>
        <v>15676</v>
      </c>
      <c r="H14" s="29">
        <f t="shared" si="1"/>
        <v>4.1444366305169705E-2</v>
      </c>
      <c r="I14" s="21">
        <f t="shared" si="2"/>
        <v>6070.2023050205835</v>
      </c>
      <c r="J14" s="21">
        <f t="shared" si="2"/>
        <v>9605.7976949794138</v>
      </c>
      <c r="K14" s="27">
        <f t="shared" si="2"/>
        <v>-4802898.8474897062</v>
      </c>
      <c r="L14" s="9">
        <f t="shared" si="2"/>
        <v>63206</v>
      </c>
      <c r="M14" s="9">
        <f t="shared" si="2"/>
        <v>262519</v>
      </c>
      <c r="N14" s="9">
        <f t="shared" si="2"/>
        <v>68173</v>
      </c>
      <c r="O14" s="28">
        <f t="shared" si="3"/>
        <v>0.50045520514705599</v>
      </c>
      <c r="P14" s="9">
        <f t="shared" si="4"/>
        <v>144132.24773361173</v>
      </c>
      <c r="Q14" s="21">
        <f t="shared" si="4"/>
        <v>-12753.247733611805</v>
      </c>
      <c r="R14" s="27">
        <f t="shared" si="4"/>
        <v>-2550649.5467223609</v>
      </c>
      <c r="S14" s="9">
        <f t="shared" ca="1" si="4"/>
        <v>355993</v>
      </c>
      <c r="T14" s="9">
        <f t="shared" ca="1" si="4"/>
        <v>31924801</v>
      </c>
      <c r="U14" s="9">
        <f t="shared" ca="1" si="4"/>
        <v>159867250</v>
      </c>
      <c r="X14" s="23">
        <f t="shared" ca="1" si="5"/>
        <v>192201905.11848074</v>
      </c>
      <c r="Y14" s="9">
        <f t="shared" ca="1" si="5"/>
        <v>134139504.98561491</v>
      </c>
      <c r="Z14" s="21">
        <f t="shared" ca="1" si="5"/>
        <v>58062400.132865861</v>
      </c>
      <c r="AA14" s="27">
        <f t="shared" ca="1" si="5"/>
        <v>-5806240.0132865859</v>
      </c>
      <c r="AC14" s="21">
        <f t="shared" ca="1" si="6"/>
        <v>400967.23646187183</v>
      </c>
      <c r="AD14" s="9">
        <f t="shared" ca="1" si="7"/>
        <v>528958</v>
      </c>
      <c r="AF14" s="33">
        <f t="shared" ca="1" si="8"/>
        <v>528958</v>
      </c>
      <c r="AG14" s="9">
        <f t="shared" ca="1" si="9"/>
        <v>51567.132462367408</v>
      </c>
      <c r="AH14" s="9">
        <f t="shared" ca="1" si="9"/>
        <v>435026.48376387759</v>
      </c>
      <c r="AI14" s="9">
        <f t="shared" ca="1" si="9"/>
        <v>486593.61622624495</v>
      </c>
      <c r="AJ14" s="9"/>
      <c r="AK14" s="9">
        <f t="shared" ca="1" si="10"/>
        <v>464184.00830833986</v>
      </c>
      <c r="AL14" s="158">
        <f t="shared" ca="1" si="10"/>
        <v>528956</v>
      </c>
      <c r="AM14" s="9"/>
      <c r="AN14" s="9"/>
      <c r="AO14" s="21">
        <f t="shared" ca="1" si="11"/>
        <v>2</v>
      </c>
      <c r="AP14" s="24">
        <f t="shared" ca="1" si="11"/>
        <v>528958</v>
      </c>
      <c r="AQ14" s="166">
        <f ca="1">ROUND(AL14/$AL$17*Zsfg!$C$11,0)</f>
        <v>441202</v>
      </c>
      <c r="AR14" s="160">
        <f t="shared" ca="1" si="11"/>
        <v>441202</v>
      </c>
      <c r="AU14" s="21">
        <f t="shared" ca="1" si="12"/>
        <v>0</v>
      </c>
      <c r="AV14" s="175">
        <f t="shared" ca="1" si="12"/>
        <v>441202</v>
      </c>
    </row>
    <row r="15" spans="1:48" x14ac:dyDescent="0.2">
      <c r="A15" s="11">
        <v>9</v>
      </c>
      <c r="B15" s="8" t="s">
        <v>1</v>
      </c>
      <c r="D15" s="16">
        <f t="shared" si="0"/>
        <v>0</v>
      </c>
      <c r="E15" s="9">
        <f t="shared" si="0"/>
        <v>1893779</v>
      </c>
      <c r="F15" s="9">
        <f t="shared" si="0"/>
        <v>1793212</v>
      </c>
      <c r="G15" s="27">
        <f t="shared" si="0"/>
        <v>100567</v>
      </c>
      <c r="H15" s="29">
        <f t="shared" si="1"/>
        <v>5.6082047186835689E-2</v>
      </c>
      <c r="I15" s="21">
        <f t="shared" si="2"/>
        <v>28778.294361257012</v>
      </c>
      <c r="J15" s="21">
        <f t="shared" si="2"/>
        <v>71788.705638742991</v>
      </c>
      <c r="K15" s="27">
        <f t="shared" si="2"/>
        <v>-35894352.819371499</v>
      </c>
      <c r="L15" s="9">
        <f t="shared" si="2"/>
        <v>276986</v>
      </c>
      <c r="M15" s="9">
        <f t="shared" si="2"/>
        <v>1304116</v>
      </c>
      <c r="N15" s="9">
        <f t="shared" si="2"/>
        <v>312476</v>
      </c>
      <c r="O15" s="28">
        <f t="shared" si="3"/>
        <v>0.45200120234703051</v>
      </c>
      <c r="P15" s="9">
        <f t="shared" si="4"/>
        <v>716005.96675047092</v>
      </c>
      <c r="Q15" s="21">
        <f t="shared" si="4"/>
        <v>-126543.96675047092</v>
      </c>
      <c r="R15" s="27">
        <f t="shared" si="4"/>
        <v>-25308793.350094184</v>
      </c>
      <c r="S15" s="9">
        <f t="shared" ca="1" si="4"/>
        <v>214273</v>
      </c>
      <c r="T15" s="9">
        <f t="shared" ca="1" si="4"/>
        <v>115823870</v>
      </c>
      <c r="U15" s="9">
        <f t="shared" ca="1" si="4"/>
        <v>843446120</v>
      </c>
      <c r="X15" s="23">
        <f t="shared" ca="1" si="5"/>
        <v>959484263</v>
      </c>
      <c r="Y15" s="9">
        <f t="shared" ca="1" si="5"/>
        <v>644881872.90794718</v>
      </c>
      <c r="Z15" s="21">
        <f t="shared" ca="1" si="5"/>
        <v>314602390.09205282</v>
      </c>
      <c r="AA15" s="27">
        <f t="shared" ca="1" si="5"/>
        <v>-31460239.009205282</v>
      </c>
      <c r="AC15" s="21">
        <f t="shared" ca="1" si="6"/>
        <v>0</v>
      </c>
      <c r="AD15" s="9">
        <f t="shared" ca="1" si="7"/>
        <v>0</v>
      </c>
      <c r="AF15" s="33">
        <f t="shared" ca="1" si="8"/>
        <v>0</v>
      </c>
      <c r="AG15" s="9">
        <f t="shared" ca="1" si="9"/>
        <v>0</v>
      </c>
      <c r="AH15" s="9">
        <f t="shared" ca="1" si="9"/>
        <v>0</v>
      </c>
      <c r="AI15" s="9">
        <f t="shared" ca="1" si="9"/>
        <v>0</v>
      </c>
      <c r="AJ15" s="9"/>
      <c r="AK15" s="9">
        <f t="shared" ca="1" si="10"/>
        <v>0</v>
      </c>
      <c r="AL15" s="158">
        <f t="shared" ca="1" si="10"/>
        <v>0</v>
      </c>
      <c r="AM15" s="9"/>
      <c r="AN15" s="9"/>
      <c r="AO15" s="21">
        <f t="shared" ca="1" si="11"/>
        <v>0</v>
      </c>
      <c r="AP15" s="24">
        <f t="shared" ca="1" si="11"/>
        <v>0</v>
      </c>
      <c r="AQ15" s="166">
        <f ca="1">ROUND(AL15/$AL$17*Zsfg!$C$11,0)</f>
        <v>0</v>
      </c>
      <c r="AR15" s="160">
        <f t="shared" ca="1" si="11"/>
        <v>0</v>
      </c>
      <c r="AU15" s="21">
        <f t="shared" ca="1" si="12"/>
        <v>0</v>
      </c>
      <c r="AV15" s="175">
        <f t="shared" ca="1" si="12"/>
        <v>0</v>
      </c>
    </row>
    <row r="16" spans="1:48" x14ac:dyDescent="0.2">
      <c r="D16" s="16"/>
      <c r="G16" s="27"/>
      <c r="H16" s="29"/>
      <c r="I16" s="21"/>
      <c r="J16" s="21"/>
      <c r="K16" s="27"/>
      <c r="O16" s="28"/>
      <c r="P16" s="9"/>
      <c r="Q16" s="21"/>
      <c r="R16" s="27"/>
      <c r="Z16" s="21"/>
      <c r="AA16" s="27"/>
      <c r="AC16" s="21"/>
      <c r="AF16" s="35"/>
      <c r="AG16" s="9"/>
      <c r="AH16" s="9"/>
      <c r="AI16" s="9"/>
      <c r="AJ16" s="9"/>
      <c r="AL16" s="159"/>
      <c r="AQ16" s="167"/>
      <c r="AR16" s="168"/>
      <c r="AU16" s="21"/>
      <c r="AV16" s="173"/>
    </row>
    <row r="17" spans="1:48" ht="15" thickBot="1" x14ac:dyDescent="0.25">
      <c r="B17" s="8" t="s">
        <v>0</v>
      </c>
      <c r="D17" s="16">
        <f>SUM(D7:D15)</f>
        <v>14</v>
      </c>
      <c r="E17" s="9">
        <f>SUM(E7:E15)</f>
        <v>8851417</v>
      </c>
      <c r="F17" s="9">
        <f>SUM(F7:F15)</f>
        <v>8576149</v>
      </c>
      <c r="G17" s="27">
        <f>SUM(G7:G15)</f>
        <v>275268</v>
      </c>
      <c r="H17" s="29">
        <f>G17/F17</f>
        <v>3.209692368917564E-2</v>
      </c>
      <c r="I17" s="21">
        <f t="shared" ref="I17:N17" si="13">SUM(I7:I15)</f>
        <v>137634</v>
      </c>
      <c r="J17" s="21">
        <f t="shared" si="13"/>
        <v>137634</v>
      </c>
      <c r="K17" s="27">
        <f t="shared" si="13"/>
        <v>-68817000.00000003</v>
      </c>
      <c r="L17" s="9">
        <f t="shared" si="13"/>
        <v>1279790</v>
      </c>
      <c r="M17" s="9">
        <f t="shared" si="13"/>
        <v>5904240</v>
      </c>
      <c r="N17" s="9">
        <f t="shared" si="13"/>
        <v>1667153</v>
      </c>
      <c r="O17" s="28">
        <f>(L17+N17)/M17</f>
        <v>0.4991231724997629</v>
      </c>
      <c r="P17" s="9">
        <f t="shared" ref="P17:U17" si="14">SUM(P7:P15)</f>
        <v>3241637.3000000003</v>
      </c>
      <c r="Q17" s="21">
        <f t="shared" si="14"/>
        <v>-294694.30000000051</v>
      </c>
      <c r="R17" s="27">
        <f t="shared" si="14"/>
        <v>-58938860.000000104</v>
      </c>
      <c r="S17" s="9">
        <f t="shared" ca="1" si="14"/>
        <v>27507026</v>
      </c>
      <c r="T17" s="9">
        <f t="shared" ca="1" si="14"/>
        <v>691159314</v>
      </c>
      <c r="U17" s="9">
        <f t="shared" ca="1" si="14"/>
        <v>3299918855.4099998</v>
      </c>
      <c r="X17" s="23">
        <f ca="1">SUM(X7:X15)</f>
        <v>4018855683.3359776</v>
      </c>
      <c r="Y17" s="9">
        <f ca="1">SUM(Y7:Y15)</f>
        <v>3014141762.5019822</v>
      </c>
      <c r="Z17" s="21">
        <f ca="1">SUM(Z7:Z15)</f>
        <v>1004713920.8339952</v>
      </c>
      <c r="AA17" s="27">
        <f ca="1">SUM(AA7:AA15)</f>
        <v>-100471392.08339949</v>
      </c>
      <c r="AC17" s="21">
        <f t="shared" ref="AC17:AI17" ca="1" si="15">SUM(AC7:AC15)</f>
        <v>45440071.260893069</v>
      </c>
      <c r="AD17" s="9">
        <f t="shared" ca="1" si="15"/>
        <v>59944819</v>
      </c>
      <c r="AE17" s="9">
        <f t="shared" ca="1" si="15"/>
        <v>0</v>
      </c>
      <c r="AF17" s="30">
        <f t="shared" ca="1" si="15"/>
        <v>59944819</v>
      </c>
      <c r="AG17" s="9">
        <f t="shared" ca="1" si="15"/>
        <v>20800110.803287115</v>
      </c>
      <c r="AH17" s="9">
        <f t="shared" ca="1" si="15"/>
        <v>25884068.130820494</v>
      </c>
      <c r="AI17" s="9">
        <f t="shared" ca="1" si="15"/>
        <v>46684178.934107602</v>
      </c>
      <c r="AJ17" s="9"/>
      <c r="AK17" s="9">
        <f ca="1">SUM(AK7:AK15)</f>
        <v>46796566.398955852</v>
      </c>
      <c r="AL17" s="158">
        <f ca="1">SUM(AL7:AL15)</f>
        <v>59944823</v>
      </c>
      <c r="AM17" s="9"/>
      <c r="AN17" s="9"/>
      <c r="AO17" s="21">
        <f ca="1">SUM(AO7:AO15)</f>
        <v>-4</v>
      </c>
      <c r="AP17" s="24">
        <f ca="1">SUM(AP7:AP15)</f>
        <v>59944819</v>
      </c>
      <c r="AQ17" s="169">
        <f ca="1">SUM(AQ7:AQ15)</f>
        <v>50000000</v>
      </c>
      <c r="AR17" s="170">
        <f ca="1">SUM(AR7:AR15)</f>
        <v>50000009</v>
      </c>
      <c r="AS17" s="171"/>
      <c r="AT17" s="171"/>
      <c r="AU17" s="172">
        <f ca="1">SUM(AU7:AU15)</f>
        <v>-9</v>
      </c>
      <c r="AV17" s="174">
        <f ca="1">SUM(AV7:AV15)</f>
        <v>50000000</v>
      </c>
    </row>
    <row r="18" spans="1:48" ht="15" thickBot="1" x14ac:dyDescent="0.25">
      <c r="G18" s="27"/>
      <c r="H18" s="29"/>
      <c r="I18" s="29"/>
      <c r="K18" s="21"/>
      <c r="O18" s="28"/>
      <c r="P18" s="28"/>
      <c r="Q18" s="28"/>
      <c r="R18" s="28"/>
      <c r="Y18" s="8"/>
    </row>
    <row r="19" spans="1:48" x14ac:dyDescent="0.2">
      <c r="A19" s="15">
        <f>Daten!A19</f>
        <v>10101</v>
      </c>
      <c r="B19" s="8" t="str">
        <f>Daten!B19</f>
        <v>Eisenstadt</v>
      </c>
      <c r="C19" s="15">
        <f t="shared" ref="C19:C82" si="16">INT(A19/10000)</f>
        <v>1</v>
      </c>
      <c r="D19" s="10">
        <f>Daten!D19</f>
        <v>1</v>
      </c>
      <c r="E19" s="9">
        <f>Daten!E19</f>
        <v>14568</v>
      </c>
      <c r="F19" s="9">
        <f>Daten!F19</f>
        <v>13659</v>
      </c>
      <c r="G19" s="27">
        <f t="shared" ref="G19:G82" si="17">E19-F19</f>
        <v>909</v>
      </c>
      <c r="H19" s="29">
        <f t="shared" ref="H19:H82" si="18">G19/F19</f>
        <v>6.6549527783878765E-2</v>
      </c>
      <c r="I19" s="21">
        <f t="shared" ref="I19:I82" si="19">F19*$I$6</f>
        <v>219.20594033522502</v>
      </c>
      <c r="J19" s="21">
        <f t="shared" ref="J19:J82" si="20">G19-I19</f>
        <v>689.79405966477498</v>
      </c>
      <c r="K19" s="27">
        <f t="shared" ref="K19:K82" si="21">-J19*$K$5</f>
        <v>-344897.02983238746</v>
      </c>
      <c r="L19" s="16">
        <f>Daten!G19</f>
        <v>2041</v>
      </c>
      <c r="M19" s="16">
        <f>Daten!H19</f>
        <v>9741</v>
      </c>
      <c r="N19" s="16">
        <f>Daten!I19</f>
        <v>2786</v>
      </c>
      <c r="O19" s="28">
        <f t="shared" ref="O19:O82" si="22">(L19+N19)/M19</f>
        <v>0.49553433939020636</v>
      </c>
      <c r="P19" s="16">
        <f t="shared" ref="P19:P82" si="23">M19*$P$6</f>
        <v>5348.1547056522104</v>
      </c>
      <c r="Q19" s="21">
        <f t="shared" ref="Q19:Q82" si="24">L19+N19-P19</f>
        <v>-521.1547056522104</v>
      </c>
      <c r="R19" s="27">
        <f t="shared" ref="R19:R82" si="25">Q19*$R$5</f>
        <v>-104230.94113044208</v>
      </c>
      <c r="S19" s="9">
        <f ca="1">Daten!K19</f>
        <v>34814</v>
      </c>
      <c r="T19" s="9">
        <f ca="1">Daten!L19</f>
        <v>1784440</v>
      </c>
      <c r="U19" s="9">
        <f ca="1">Daten!M19</f>
        <v>9704921</v>
      </c>
      <c r="V19" s="9">
        <f ca="1">Daten!N19</f>
        <v>500</v>
      </c>
      <c r="W19" s="9">
        <f ca="1">Daten!O19</f>
        <v>500</v>
      </c>
      <c r="X19" s="23">
        <f t="shared" ref="X19:X82" ca="1" si="26">S19/V19*500+T19/W19*500+U19</f>
        <v>11524175</v>
      </c>
      <c r="Y19" s="9">
        <f t="shared" ref="Y19:Y82" ca="1" si="27">E19*$Y$6</f>
        <v>4960789.5770958355</v>
      </c>
      <c r="Z19" s="21">
        <f t="shared" ref="Z19:Z82" ca="1" si="28">X19-Y19</f>
        <v>6563385.4229041645</v>
      </c>
      <c r="AA19" s="27">
        <f t="shared" ref="AA19:AA82" ca="1" si="29">-Z19*$AA$5</f>
        <v>-656338.54229041655</v>
      </c>
      <c r="AB19" s="32">
        <f t="shared" ref="AB19:AB82" ca="1" si="30">K19+R19+AA19</f>
        <v>-1105466.513253246</v>
      </c>
      <c r="AC19" s="31">
        <f t="shared" ref="AC19:AC82" ca="1" si="31">MAX(0,AB19)</f>
        <v>0</v>
      </c>
      <c r="AG19" s="26">
        <f t="shared" ref="AG19:AG82" ca="1" si="32">IF(AB19&gt;0,K19,0)</f>
        <v>0</v>
      </c>
      <c r="AH19" s="26">
        <f t="shared" ref="AH19:AH82" ca="1" si="33">IF(AB19&gt;0,AA19,0)</f>
        <v>0</v>
      </c>
      <c r="AI19" s="26">
        <f t="shared" ref="AI19:AI82" ca="1" si="34">AG19+AH19</f>
        <v>0</v>
      </c>
      <c r="AJ19" s="26">
        <f t="shared" ref="AJ19:AJ82" ca="1" si="35">IF(AND(V19=500,W19=500),1,0)</f>
        <v>1</v>
      </c>
      <c r="AK19" s="26">
        <f t="shared" ref="AK19:AK82" ca="1" si="36">IF(AND(AJ19=1,AI19&gt;=E19*$AK$5),AI19,0)</f>
        <v>0</v>
      </c>
      <c r="AL19" s="26">
        <f ca="1">IF(OFFSET($AK$6,C19,0)=0,0,ROUND(AK19*OFFSET($AF$6,C19,0)/OFFSET($AK$6,C19,0),0))</f>
        <v>0</v>
      </c>
      <c r="AM19" s="26">
        <f t="shared" ref="AM19:AM82" ca="1" si="37">IF(AL19&gt;0,C19*10+1,0)</f>
        <v>0</v>
      </c>
      <c r="AN19" s="26">
        <f ca="1">IF(AM19=0,0,COUNTIF($AM$19:AM19,C19*10+1))</f>
        <v>0</v>
      </c>
      <c r="AO19" s="21">
        <f t="shared" ref="AO19:AO82" ca="1" si="38">IF(AN19=1,OFFSET($AF$6,C19,0)-OFFSET($AL$6,C19,0),0)</f>
        <v>0</v>
      </c>
      <c r="AP19" s="34">
        <f ca="1">AL19+AO19</f>
        <v>0</v>
      </c>
      <c r="AQ19" s="24"/>
      <c r="AR19" s="155">
        <f ca="1">ROUND(Zsfg!$C$11/'Z1'!$AL$2120*'Z1'!AL19,0)</f>
        <v>0</v>
      </c>
      <c r="AS19" s="26">
        <f ca="1">IF(AR19&gt;0,C19*10+1,0)</f>
        <v>0</v>
      </c>
      <c r="AT19" s="26">
        <f ca="1">IF(AS19=0,0,COUNTIF($AS$19:AS19,C19*10+1))</f>
        <v>0</v>
      </c>
      <c r="AU19" s="21">
        <f ca="1">IF(AT19=1,OFFSET($AQ$6,C19,0)-OFFSET($AR$6,C19,0),0)</f>
        <v>0</v>
      </c>
      <c r="AV19" s="34">
        <f ca="1">AR19+AU19</f>
        <v>0</v>
      </c>
    </row>
    <row r="20" spans="1:48" x14ac:dyDescent="0.2">
      <c r="A20" s="15">
        <f>Daten!A20</f>
        <v>10201</v>
      </c>
      <c r="B20" s="8" t="str">
        <f>Daten!B20</f>
        <v>Rust</v>
      </c>
      <c r="C20" s="15">
        <f t="shared" si="16"/>
        <v>1</v>
      </c>
      <c r="D20" s="10">
        <f>Daten!D20</f>
        <v>1</v>
      </c>
      <c r="E20" s="9">
        <f>Daten!E20</f>
        <v>1953</v>
      </c>
      <c r="F20" s="9">
        <f>Daten!F20</f>
        <v>1954</v>
      </c>
      <c r="G20" s="27">
        <f t="shared" si="17"/>
        <v>-1</v>
      </c>
      <c r="H20" s="29">
        <f t="shared" si="18"/>
        <v>-5.1177072671443195E-4</v>
      </c>
      <c r="I20" s="21">
        <f t="shared" si="19"/>
        <v>31.358694444324598</v>
      </c>
      <c r="J20" s="21">
        <f t="shared" si="20"/>
        <v>-32.358694444324598</v>
      </c>
      <c r="K20" s="27">
        <f t="shared" si="21"/>
        <v>16179.3472221623</v>
      </c>
      <c r="L20" s="16">
        <f>Daten!G20</f>
        <v>245</v>
      </c>
      <c r="M20" s="16">
        <f>Daten!H20</f>
        <v>1198</v>
      </c>
      <c r="N20" s="16">
        <f>Daten!I20</f>
        <v>510</v>
      </c>
      <c r="O20" s="28">
        <f t="shared" si="22"/>
        <v>0.63021702838063443</v>
      </c>
      <c r="P20" s="16">
        <f t="shared" si="23"/>
        <v>657.74451672018768</v>
      </c>
      <c r="Q20" s="21">
        <f t="shared" si="24"/>
        <v>97.255483279812324</v>
      </c>
      <c r="R20" s="27">
        <f t="shared" si="25"/>
        <v>19451.096655962465</v>
      </c>
      <c r="S20" s="9">
        <f ca="1">Daten!K20</f>
        <v>16440</v>
      </c>
      <c r="T20" s="9">
        <f ca="1">Daten!L20</f>
        <v>165046</v>
      </c>
      <c r="U20" s="9">
        <f ca="1">Daten!M20</f>
        <v>412844</v>
      </c>
      <c r="V20" s="9">
        <f ca="1">Daten!N20</f>
        <v>500</v>
      </c>
      <c r="W20" s="9">
        <f ca="1">Daten!O20</f>
        <v>500</v>
      </c>
      <c r="X20" s="23">
        <f t="shared" ca="1" si="26"/>
        <v>594330</v>
      </c>
      <c r="Y20" s="9">
        <f t="shared" ca="1" si="27"/>
        <v>665048.19083389395</v>
      </c>
      <c r="Z20" s="21">
        <f t="shared" ca="1" si="28"/>
        <v>-70718.190833893954</v>
      </c>
      <c r="AA20" s="27">
        <f t="shared" ca="1" si="29"/>
        <v>7071.8190833893959</v>
      </c>
      <c r="AB20" s="32">
        <f t="shared" ca="1" si="30"/>
        <v>42702.262961514163</v>
      </c>
      <c r="AC20" s="31">
        <f t="shared" ca="1" si="31"/>
        <v>42702.262961514163</v>
      </c>
      <c r="AG20" s="26">
        <f t="shared" ca="1" si="32"/>
        <v>16179.3472221623</v>
      </c>
      <c r="AH20" s="26">
        <f t="shared" ca="1" si="33"/>
        <v>7071.8190833893959</v>
      </c>
      <c r="AI20" s="26">
        <f t="shared" ca="1" si="34"/>
        <v>23251.166305551695</v>
      </c>
      <c r="AJ20" s="26">
        <f t="shared" ca="1" si="35"/>
        <v>1</v>
      </c>
      <c r="AK20" s="26">
        <f t="shared" ca="1" si="36"/>
        <v>23251.166305551695</v>
      </c>
      <c r="AL20" s="26">
        <f t="shared" ref="AL20:AL82" ca="1" si="39">IF(OFFSET($AK$6,C20,0)=0,0,ROUND(AK20*OFFSET($AF$6,C20,0)/OFFSET($AK$6,C20,0),0))</f>
        <v>32067</v>
      </c>
      <c r="AM20" s="26">
        <f t="shared" ca="1" si="37"/>
        <v>11</v>
      </c>
      <c r="AN20" s="26">
        <f ca="1">IF(AM20=0,0,COUNTIF($AM$19:AM20,C20*10+1))</f>
        <v>1</v>
      </c>
      <c r="AO20" s="21">
        <f t="shared" ca="1" si="38"/>
        <v>-5</v>
      </c>
      <c r="AP20" s="33">
        <f t="shared" ref="AP20:AP82" ca="1" si="40">AL20+AO20</f>
        <v>32062</v>
      </c>
      <c r="AQ20" s="24"/>
      <c r="AR20" s="155">
        <f ca="1">ROUND(Zsfg!$C$11/'Z1'!$AL$2120*'Z1'!AL20,0)</f>
        <v>26747</v>
      </c>
      <c r="AS20" s="26">
        <f t="shared" ref="AS20:AS83" ca="1" si="41">IF(AR20&gt;0,C20*10+1,0)</f>
        <v>11</v>
      </c>
      <c r="AT20" s="26">
        <f ca="1">IF(AS20=0,0,COUNTIF($AS$19:AS20,C20*10+1))</f>
        <v>1</v>
      </c>
      <c r="AU20" s="21">
        <f t="shared" ref="AU20:AU83" ca="1" si="42">IF(AT20=1,OFFSET($AQ$6,C20,0)-OFFSET($AR$6,C20,0),0)</f>
        <v>1</v>
      </c>
      <c r="AV20" s="33">
        <f t="shared" ref="AV20:AV82" ca="1" si="43">AR20+AU20</f>
        <v>26748</v>
      </c>
    </row>
    <row r="21" spans="1:48" x14ac:dyDescent="0.2">
      <c r="A21" s="15">
        <f>Daten!A21</f>
        <v>10301</v>
      </c>
      <c r="B21" s="8" t="str">
        <f>Daten!B21</f>
        <v>Breitenbrunn am Neusiedler See</v>
      </c>
      <c r="C21" s="15">
        <f t="shared" si="16"/>
        <v>1</v>
      </c>
      <c r="D21" s="10">
        <f>Daten!D21</f>
        <v>0</v>
      </c>
      <c r="E21" s="9">
        <f>Daten!E21</f>
        <v>1909</v>
      </c>
      <c r="F21" s="9">
        <f>Daten!F21</f>
        <v>1919</v>
      </c>
      <c r="G21" s="27">
        <f t="shared" si="17"/>
        <v>-10</v>
      </c>
      <c r="H21" s="29">
        <f t="shared" si="18"/>
        <v>-5.211047420531527E-3</v>
      </c>
      <c r="I21" s="21">
        <f t="shared" si="19"/>
        <v>30.796998279764026</v>
      </c>
      <c r="J21" s="21">
        <f t="shared" si="20"/>
        <v>-40.796998279764026</v>
      </c>
      <c r="K21" s="27">
        <f t="shared" si="21"/>
        <v>20398.499139882013</v>
      </c>
      <c r="L21" s="16">
        <f>Daten!G21</f>
        <v>224</v>
      </c>
      <c r="M21" s="16">
        <f>Daten!H21</f>
        <v>1176</v>
      </c>
      <c r="N21" s="16">
        <f>Daten!I21</f>
        <v>509</v>
      </c>
      <c r="O21" s="28">
        <f t="shared" si="22"/>
        <v>0.62329931972789121</v>
      </c>
      <c r="P21" s="16">
        <f t="shared" si="23"/>
        <v>645.66573594569331</v>
      </c>
      <c r="Q21" s="21">
        <f t="shared" si="24"/>
        <v>87.334264054306686</v>
      </c>
      <c r="R21" s="27">
        <f t="shared" si="25"/>
        <v>17466.852810861339</v>
      </c>
      <c r="S21" s="9">
        <f ca="1">Daten!K21</f>
        <v>8776</v>
      </c>
      <c r="T21" s="9">
        <f ca="1">Daten!L21</f>
        <v>175441</v>
      </c>
      <c r="U21" s="9">
        <f ca="1">Daten!M21</f>
        <v>333551</v>
      </c>
      <c r="V21" s="9">
        <f ca="1">Daten!N21</f>
        <v>500</v>
      </c>
      <c r="W21" s="9">
        <f ca="1">Daten!O21</f>
        <v>500</v>
      </c>
      <c r="X21" s="23">
        <f t="shared" ca="1" si="26"/>
        <v>517768</v>
      </c>
      <c r="Y21" s="9">
        <f t="shared" ca="1" si="27"/>
        <v>650065.02626825578</v>
      </c>
      <c r="Z21" s="21">
        <f t="shared" ca="1" si="28"/>
        <v>-132297.02626825578</v>
      </c>
      <c r="AA21" s="27">
        <f t="shared" ca="1" si="29"/>
        <v>13229.70262682558</v>
      </c>
      <c r="AB21" s="32">
        <f t="shared" ca="1" si="30"/>
        <v>51095.054577568932</v>
      </c>
      <c r="AC21" s="31">
        <f t="shared" ca="1" si="31"/>
        <v>51095.054577568932</v>
      </c>
      <c r="AG21" s="26">
        <f t="shared" ca="1" si="32"/>
        <v>20398.499139882013</v>
      </c>
      <c r="AH21" s="26">
        <f t="shared" ca="1" si="33"/>
        <v>13229.70262682558</v>
      </c>
      <c r="AI21" s="26">
        <f t="shared" ca="1" si="34"/>
        <v>33628.201766707592</v>
      </c>
      <c r="AJ21" s="26">
        <f t="shared" ca="1" si="35"/>
        <v>1</v>
      </c>
      <c r="AK21" s="26">
        <f t="shared" ca="1" si="36"/>
        <v>33628.201766707592</v>
      </c>
      <c r="AL21" s="26">
        <f t="shared" ca="1" si="39"/>
        <v>46378</v>
      </c>
      <c r="AM21" s="26">
        <f t="shared" ca="1" si="37"/>
        <v>11</v>
      </c>
      <c r="AN21" s="26">
        <f ca="1">IF(AM21=0,0,COUNTIF($AM$19:AM21,C21*10+1))</f>
        <v>2</v>
      </c>
      <c r="AO21" s="21">
        <f t="shared" ca="1" si="38"/>
        <v>0</v>
      </c>
      <c r="AP21" s="33">
        <f t="shared" ca="1" si="40"/>
        <v>46378</v>
      </c>
      <c r="AQ21" s="24"/>
      <c r="AR21" s="155">
        <f ca="1">ROUND(Zsfg!$C$11/'Z1'!$AL$2120*'Z1'!AL21,0)</f>
        <v>38684</v>
      </c>
      <c r="AS21" s="26">
        <f t="shared" ca="1" si="41"/>
        <v>11</v>
      </c>
      <c r="AT21" s="26">
        <f ca="1">IF(AS21=0,0,COUNTIF($AS$19:AS21,C21*10+1))</f>
        <v>2</v>
      </c>
      <c r="AU21" s="21">
        <f t="shared" ca="1" si="42"/>
        <v>0</v>
      </c>
      <c r="AV21" s="33">
        <f t="shared" ca="1" si="43"/>
        <v>38684</v>
      </c>
    </row>
    <row r="22" spans="1:48" x14ac:dyDescent="0.2">
      <c r="A22" s="15">
        <f>Daten!A22</f>
        <v>10302</v>
      </c>
      <c r="B22" s="8" t="str">
        <f>Daten!B22</f>
        <v>Donnerskirchen</v>
      </c>
      <c r="C22" s="15">
        <f t="shared" si="16"/>
        <v>1</v>
      </c>
      <c r="D22" s="10">
        <f>Daten!D22</f>
        <v>0</v>
      </c>
      <c r="E22" s="9">
        <f>Daten!E22</f>
        <v>1819</v>
      </c>
      <c r="F22" s="9">
        <f>Daten!F22</f>
        <v>1743</v>
      </c>
      <c r="G22" s="27">
        <f t="shared" si="17"/>
        <v>76</v>
      </c>
      <c r="H22" s="29">
        <f t="shared" si="18"/>
        <v>4.360298336201951E-2</v>
      </c>
      <c r="I22" s="21">
        <f t="shared" si="19"/>
        <v>27.972468995116571</v>
      </c>
      <c r="J22" s="21">
        <f t="shared" si="20"/>
        <v>48.027531004883429</v>
      </c>
      <c r="K22" s="27">
        <f t="shared" si="21"/>
        <v>-24013.765502441714</v>
      </c>
      <c r="L22" s="16">
        <f>Daten!G22</f>
        <v>211</v>
      </c>
      <c r="M22" s="16">
        <f>Daten!H22</f>
        <v>1176</v>
      </c>
      <c r="N22" s="16">
        <f>Daten!I22</f>
        <v>432</v>
      </c>
      <c r="O22" s="28">
        <f t="shared" si="22"/>
        <v>0.54676870748299322</v>
      </c>
      <c r="P22" s="16">
        <f t="shared" si="23"/>
        <v>645.66573594569331</v>
      </c>
      <c r="Q22" s="21">
        <f t="shared" si="24"/>
        <v>-2.6657359456933136</v>
      </c>
      <c r="R22" s="27">
        <f t="shared" si="25"/>
        <v>-533.14718913866272</v>
      </c>
      <c r="S22" s="9">
        <f ca="1">Daten!K22</f>
        <v>17856</v>
      </c>
      <c r="T22" s="9">
        <f ca="1">Daten!L22</f>
        <v>116436</v>
      </c>
      <c r="U22" s="9">
        <f ca="1">Daten!M22</f>
        <v>213342</v>
      </c>
      <c r="V22" s="9">
        <f ca="1">Daten!N22</f>
        <v>500</v>
      </c>
      <c r="W22" s="9">
        <f ca="1">Daten!O22</f>
        <v>500</v>
      </c>
      <c r="X22" s="23">
        <f t="shared" ca="1" si="26"/>
        <v>347634</v>
      </c>
      <c r="Y22" s="9">
        <f t="shared" ca="1" si="27"/>
        <v>619417.64420217776</v>
      </c>
      <c r="Z22" s="21">
        <f t="shared" ca="1" si="28"/>
        <v>-271783.64420217776</v>
      </c>
      <c r="AA22" s="27">
        <f t="shared" ca="1" si="29"/>
        <v>27178.364420217778</v>
      </c>
      <c r="AB22" s="32">
        <f t="shared" ca="1" si="30"/>
        <v>2631.4517286373994</v>
      </c>
      <c r="AC22" s="31">
        <f t="shared" ca="1" si="31"/>
        <v>2631.4517286373994</v>
      </c>
      <c r="AG22" s="26">
        <f t="shared" ca="1" si="32"/>
        <v>-24013.765502441714</v>
      </c>
      <c r="AH22" s="26">
        <f t="shared" ca="1" si="33"/>
        <v>27178.364420217778</v>
      </c>
      <c r="AI22" s="26">
        <f t="shared" ca="1" si="34"/>
        <v>3164.5989177760639</v>
      </c>
      <c r="AJ22" s="26">
        <f t="shared" ca="1" si="35"/>
        <v>1</v>
      </c>
      <c r="AK22" s="26">
        <f t="shared" ca="1" si="36"/>
        <v>0</v>
      </c>
      <c r="AL22" s="26">
        <f t="shared" ca="1" si="39"/>
        <v>0</v>
      </c>
      <c r="AM22" s="26">
        <f t="shared" ca="1" si="37"/>
        <v>0</v>
      </c>
      <c r="AN22" s="26">
        <f ca="1">IF(AM22=0,0,COUNTIF($AM$19:AM22,C22*10+1))</f>
        <v>0</v>
      </c>
      <c r="AO22" s="21">
        <f t="shared" ca="1" si="38"/>
        <v>0</v>
      </c>
      <c r="AP22" s="33">
        <f t="shared" ca="1" si="40"/>
        <v>0</v>
      </c>
      <c r="AQ22" s="24"/>
      <c r="AR22" s="155">
        <f ca="1">ROUND(Zsfg!$C$11/'Z1'!$AL$2120*'Z1'!AL22,0)</f>
        <v>0</v>
      </c>
      <c r="AS22" s="26">
        <f t="shared" ca="1" si="41"/>
        <v>0</v>
      </c>
      <c r="AT22" s="26">
        <f ca="1">IF(AS22=0,0,COUNTIF($AS$19:AS22,C22*10+1))</f>
        <v>0</v>
      </c>
      <c r="AU22" s="21">
        <f t="shared" ca="1" si="42"/>
        <v>0</v>
      </c>
      <c r="AV22" s="33">
        <f t="shared" ca="1" si="43"/>
        <v>0</v>
      </c>
    </row>
    <row r="23" spans="1:48" x14ac:dyDescent="0.2">
      <c r="A23" s="15">
        <f>Daten!A23</f>
        <v>10303</v>
      </c>
      <c r="B23" s="8" t="str">
        <f>Daten!B23</f>
        <v>Großhöflein</v>
      </c>
      <c r="C23" s="15">
        <f t="shared" si="16"/>
        <v>1</v>
      </c>
      <c r="D23" s="10">
        <f>Daten!D23</f>
        <v>0</v>
      </c>
      <c r="E23" s="9">
        <f>Daten!E23</f>
        <v>2048</v>
      </c>
      <c r="F23" s="9">
        <f>Daten!F23</f>
        <v>2053</v>
      </c>
      <c r="G23" s="27">
        <f t="shared" si="17"/>
        <v>-5</v>
      </c>
      <c r="H23" s="29">
        <f t="shared" si="18"/>
        <v>-2.4354603019970775E-3</v>
      </c>
      <c r="I23" s="21">
        <f t="shared" si="19"/>
        <v>32.947492166938794</v>
      </c>
      <c r="J23" s="21">
        <f t="shared" si="20"/>
        <v>-37.947492166938794</v>
      </c>
      <c r="K23" s="27">
        <f t="shared" si="21"/>
        <v>18973.746083469396</v>
      </c>
      <c r="L23" s="16">
        <f>Daten!G23</f>
        <v>289</v>
      </c>
      <c r="M23" s="16">
        <f>Daten!H23</f>
        <v>1375</v>
      </c>
      <c r="N23" s="16">
        <f>Daten!I23</f>
        <v>384</v>
      </c>
      <c r="O23" s="28">
        <f t="shared" si="22"/>
        <v>0.48945454545454548</v>
      </c>
      <c r="P23" s="16">
        <f t="shared" si="23"/>
        <v>754.92379840589149</v>
      </c>
      <c r="Q23" s="21">
        <f t="shared" si="24"/>
        <v>-81.923798405891489</v>
      </c>
      <c r="R23" s="27">
        <f t="shared" si="25"/>
        <v>-16384.759681178297</v>
      </c>
      <c r="S23" s="9">
        <f ca="1">Daten!K23</f>
        <v>11490</v>
      </c>
      <c r="T23" s="9">
        <f ca="1">Daten!L23</f>
        <v>128092</v>
      </c>
      <c r="U23" s="9">
        <f ca="1">Daten!M23</f>
        <v>390943</v>
      </c>
      <c r="V23" s="9">
        <f ca="1">Daten!N23</f>
        <v>500</v>
      </c>
      <c r="W23" s="9">
        <f ca="1">Daten!O23</f>
        <v>500</v>
      </c>
      <c r="X23" s="23">
        <f t="shared" ca="1" si="26"/>
        <v>530525</v>
      </c>
      <c r="Y23" s="9">
        <f t="shared" ca="1" si="27"/>
        <v>697398.20523697638</v>
      </c>
      <c r="Z23" s="21">
        <f t="shared" ca="1" si="28"/>
        <v>-166873.20523697638</v>
      </c>
      <c r="AA23" s="27">
        <f t="shared" ca="1" si="29"/>
        <v>16687.320523697639</v>
      </c>
      <c r="AB23" s="32">
        <f t="shared" ca="1" si="30"/>
        <v>19276.306925988738</v>
      </c>
      <c r="AC23" s="31">
        <f t="shared" ca="1" si="31"/>
        <v>19276.306925988738</v>
      </c>
      <c r="AG23" s="26">
        <f t="shared" ca="1" si="32"/>
        <v>18973.746083469396</v>
      </c>
      <c r="AH23" s="26">
        <f t="shared" ca="1" si="33"/>
        <v>16687.320523697639</v>
      </c>
      <c r="AI23" s="26">
        <f t="shared" ca="1" si="34"/>
        <v>35661.066607167035</v>
      </c>
      <c r="AJ23" s="26">
        <f t="shared" ca="1" si="35"/>
        <v>1</v>
      </c>
      <c r="AK23" s="26">
        <f t="shared" ca="1" si="36"/>
        <v>35661.066607167035</v>
      </c>
      <c r="AL23" s="26">
        <f t="shared" ca="1" si="39"/>
        <v>49181</v>
      </c>
      <c r="AM23" s="26">
        <f t="shared" ca="1" si="37"/>
        <v>11</v>
      </c>
      <c r="AN23" s="26">
        <f ca="1">IF(AM23=0,0,COUNTIF($AM$19:AM23,C23*10+1))</f>
        <v>3</v>
      </c>
      <c r="AO23" s="21">
        <f t="shared" ca="1" si="38"/>
        <v>0</v>
      </c>
      <c r="AP23" s="33">
        <f t="shared" ca="1" si="40"/>
        <v>49181</v>
      </c>
      <c r="AQ23" s="24"/>
      <c r="AR23" s="155">
        <f ca="1">ROUND(Zsfg!$C$11/'Z1'!$AL$2120*'Z1'!AL23,0)</f>
        <v>41022</v>
      </c>
      <c r="AS23" s="26">
        <f t="shared" ca="1" si="41"/>
        <v>11</v>
      </c>
      <c r="AT23" s="26">
        <f ca="1">IF(AS23=0,0,COUNTIF($AS$19:AS23,C23*10+1))</f>
        <v>3</v>
      </c>
      <c r="AU23" s="21">
        <f t="shared" ca="1" si="42"/>
        <v>0</v>
      </c>
      <c r="AV23" s="33">
        <f t="shared" ca="1" si="43"/>
        <v>41022</v>
      </c>
    </row>
    <row r="24" spans="1:48" x14ac:dyDescent="0.2">
      <c r="A24" s="15">
        <f>Daten!A24</f>
        <v>10304</v>
      </c>
      <c r="B24" s="8" t="str">
        <f>Daten!B24</f>
        <v>Hornstein</v>
      </c>
      <c r="C24" s="15">
        <f t="shared" si="16"/>
        <v>1</v>
      </c>
      <c r="D24" s="10">
        <f>Daten!D24</f>
        <v>0</v>
      </c>
      <c r="E24" s="9">
        <f>Daten!E24</f>
        <v>3101</v>
      </c>
      <c r="F24" s="9">
        <f>Daten!F24</f>
        <v>2849</v>
      </c>
      <c r="G24" s="27">
        <f t="shared" si="17"/>
        <v>252</v>
      </c>
      <c r="H24" s="29">
        <f t="shared" si="18"/>
        <v>8.8452088452088448E-2</v>
      </c>
      <c r="I24" s="21">
        <f t="shared" si="19"/>
        <v>45.7220677952307</v>
      </c>
      <c r="J24" s="21">
        <f t="shared" si="20"/>
        <v>206.27793220476929</v>
      </c>
      <c r="K24" s="27">
        <f t="shared" si="21"/>
        <v>-103138.96610238464</v>
      </c>
      <c r="L24" s="16">
        <f>Daten!G24</f>
        <v>428</v>
      </c>
      <c r="M24" s="16">
        <f>Daten!H24</f>
        <v>2007</v>
      </c>
      <c r="N24" s="16">
        <f>Daten!I24</f>
        <v>666</v>
      </c>
      <c r="O24" s="28">
        <f t="shared" si="22"/>
        <v>0.54509217737917293</v>
      </c>
      <c r="P24" s="16">
        <f t="shared" si="23"/>
        <v>1101.9142279277266</v>
      </c>
      <c r="Q24" s="21">
        <f t="shared" si="24"/>
        <v>-7.9142279277266425</v>
      </c>
      <c r="R24" s="27">
        <f t="shared" si="25"/>
        <v>-1582.8455855453285</v>
      </c>
      <c r="S24" s="9">
        <f ca="1">Daten!K24</f>
        <v>15239</v>
      </c>
      <c r="T24" s="9">
        <f ca="1">Daten!L24</f>
        <v>259429</v>
      </c>
      <c r="U24" s="9">
        <f ca="1">Daten!M24</f>
        <v>933838</v>
      </c>
      <c r="V24" s="9">
        <f ca="1">Daten!N24</f>
        <v>500</v>
      </c>
      <c r="W24" s="9">
        <f ca="1">Daten!O24</f>
        <v>500</v>
      </c>
      <c r="X24" s="23">
        <f t="shared" ca="1" si="26"/>
        <v>1208506</v>
      </c>
      <c r="Y24" s="9">
        <f t="shared" ca="1" si="27"/>
        <v>1055972.5754100897</v>
      </c>
      <c r="Z24" s="21">
        <f t="shared" ca="1" si="28"/>
        <v>152533.42458991031</v>
      </c>
      <c r="AA24" s="27">
        <f t="shared" ca="1" si="29"/>
        <v>-15253.342458991032</v>
      </c>
      <c r="AB24" s="32">
        <f t="shared" ca="1" si="30"/>
        <v>-119975.15414692099</v>
      </c>
      <c r="AC24" s="31">
        <f t="shared" ca="1" si="31"/>
        <v>0</v>
      </c>
      <c r="AG24" s="26">
        <f t="shared" ca="1" si="32"/>
        <v>0</v>
      </c>
      <c r="AH24" s="26">
        <f t="shared" ca="1" si="33"/>
        <v>0</v>
      </c>
      <c r="AI24" s="26">
        <f t="shared" ca="1" si="34"/>
        <v>0</v>
      </c>
      <c r="AJ24" s="26">
        <f t="shared" ca="1" si="35"/>
        <v>1</v>
      </c>
      <c r="AK24" s="26">
        <f t="shared" ca="1" si="36"/>
        <v>0</v>
      </c>
      <c r="AL24" s="26">
        <f t="shared" ca="1" si="39"/>
        <v>0</v>
      </c>
      <c r="AM24" s="26">
        <f t="shared" ca="1" si="37"/>
        <v>0</v>
      </c>
      <c r="AN24" s="26">
        <f ca="1">IF(AM24=0,0,COUNTIF($AM$19:AM24,C24*10+1))</f>
        <v>0</v>
      </c>
      <c r="AO24" s="21">
        <f t="shared" ca="1" si="38"/>
        <v>0</v>
      </c>
      <c r="AP24" s="33">
        <f t="shared" ca="1" si="40"/>
        <v>0</v>
      </c>
      <c r="AQ24" s="24"/>
      <c r="AR24" s="155">
        <f ca="1">ROUND(Zsfg!$C$11/'Z1'!$AL$2120*'Z1'!AL24,0)</f>
        <v>0</v>
      </c>
      <c r="AS24" s="26">
        <f t="shared" ca="1" si="41"/>
        <v>0</v>
      </c>
      <c r="AT24" s="26">
        <f ca="1">IF(AS24=0,0,COUNTIF($AS$19:AS24,C24*10+1))</f>
        <v>0</v>
      </c>
      <c r="AU24" s="21">
        <f t="shared" ca="1" si="42"/>
        <v>0</v>
      </c>
      <c r="AV24" s="33">
        <f t="shared" ca="1" si="43"/>
        <v>0</v>
      </c>
    </row>
    <row r="25" spans="1:48" x14ac:dyDescent="0.2">
      <c r="A25" s="15">
        <f>Daten!A25</f>
        <v>10305</v>
      </c>
      <c r="B25" s="8" t="str">
        <f>Daten!B25</f>
        <v>Klingenbach</v>
      </c>
      <c r="C25" s="15">
        <f t="shared" si="16"/>
        <v>1</v>
      </c>
      <c r="D25" s="10">
        <f>Daten!D25</f>
        <v>0</v>
      </c>
      <c r="E25" s="9">
        <f>Daten!E25</f>
        <v>1152</v>
      </c>
      <c r="F25" s="9">
        <f>Daten!F25</f>
        <v>1176</v>
      </c>
      <c r="G25" s="27">
        <f t="shared" si="17"/>
        <v>-24</v>
      </c>
      <c r="H25" s="29">
        <f t="shared" si="18"/>
        <v>-2.0408163265306121E-2</v>
      </c>
      <c r="I25" s="21">
        <f t="shared" si="19"/>
        <v>18.872991129235277</v>
      </c>
      <c r="J25" s="21">
        <f t="shared" si="20"/>
        <v>-42.872991129235274</v>
      </c>
      <c r="K25" s="27">
        <f t="shared" si="21"/>
        <v>21436.495564617639</v>
      </c>
      <c r="L25" s="16">
        <f>Daten!G25</f>
        <v>138</v>
      </c>
      <c r="M25" s="16">
        <f>Daten!H25</f>
        <v>765</v>
      </c>
      <c r="N25" s="16">
        <f>Daten!I25</f>
        <v>249</v>
      </c>
      <c r="O25" s="28">
        <f t="shared" si="22"/>
        <v>0.50588235294117645</v>
      </c>
      <c r="P25" s="16">
        <f t="shared" si="23"/>
        <v>420.01214965855053</v>
      </c>
      <c r="Q25" s="21">
        <f t="shared" si="24"/>
        <v>-33.012149658550527</v>
      </c>
      <c r="R25" s="27">
        <f t="shared" si="25"/>
        <v>-6602.4299317101049</v>
      </c>
      <c r="S25" s="9">
        <f ca="1">Daten!K25</f>
        <v>3606</v>
      </c>
      <c r="T25" s="9">
        <f ca="1">Daten!L25</f>
        <v>58565</v>
      </c>
      <c r="U25" s="9">
        <f ca="1">Daten!M25</f>
        <v>100980</v>
      </c>
      <c r="V25" s="9">
        <f ca="1">Daten!N25</f>
        <v>500</v>
      </c>
      <c r="W25" s="9">
        <f ca="1">Daten!O25</f>
        <v>500</v>
      </c>
      <c r="X25" s="23">
        <f t="shared" ca="1" si="26"/>
        <v>163151</v>
      </c>
      <c r="Y25" s="9">
        <f t="shared" ca="1" si="27"/>
        <v>392286.49044579919</v>
      </c>
      <c r="Z25" s="21">
        <f t="shared" ca="1" si="28"/>
        <v>-229135.49044579919</v>
      </c>
      <c r="AA25" s="27">
        <f t="shared" ca="1" si="29"/>
        <v>22913.549044579922</v>
      </c>
      <c r="AB25" s="32">
        <f t="shared" ca="1" si="30"/>
        <v>37747.614677487458</v>
      </c>
      <c r="AC25" s="31">
        <f t="shared" ca="1" si="31"/>
        <v>37747.614677487458</v>
      </c>
      <c r="AG25" s="26">
        <f t="shared" ca="1" si="32"/>
        <v>21436.495564617639</v>
      </c>
      <c r="AH25" s="26">
        <f t="shared" ca="1" si="33"/>
        <v>22913.549044579922</v>
      </c>
      <c r="AI25" s="26">
        <f t="shared" ca="1" si="34"/>
        <v>44350.044609197561</v>
      </c>
      <c r="AJ25" s="26">
        <f t="shared" ca="1" si="35"/>
        <v>1</v>
      </c>
      <c r="AK25" s="26">
        <f t="shared" ca="1" si="36"/>
        <v>44350.044609197561</v>
      </c>
      <c r="AL25" s="26">
        <f t="shared" ca="1" si="39"/>
        <v>61165</v>
      </c>
      <c r="AM25" s="26">
        <f t="shared" ca="1" si="37"/>
        <v>11</v>
      </c>
      <c r="AN25" s="26">
        <f ca="1">IF(AM25=0,0,COUNTIF($AM$19:AM25,C25*10+1))</f>
        <v>4</v>
      </c>
      <c r="AO25" s="21">
        <f t="shared" ca="1" si="38"/>
        <v>0</v>
      </c>
      <c r="AP25" s="33">
        <f t="shared" ca="1" si="40"/>
        <v>61165</v>
      </c>
      <c r="AQ25" s="24"/>
      <c r="AR25" s="155">
        <f ca="1">ROUND(Zsfg!$C$11/'Z1'!$AL$2120*'Z1'!AL25,0)</f>
        <v>51018</v>
      </c>
      <c r="AS25" s="26">
        <f t="shared" ca="1" si="41"/>
        <v>11</v>
      </c>
      <c r="AT25" s="26">
        <f ca="1">IF(AS25=0,0,COUNTIF($AS$19:AS25,C25*10+1))</f>
        <v>4</v>
      </c>
      <c r="AU25" s="21">
        <f t="shared" ca="1" si="42"/>
        <v>0</v>
      </c>
      <c r="AV25" s="33">
        <f t="shared" ca="1" si="43"/>
        <v>51018</v>
      </c>
    </row>
    <row r="26" spans="1:48" x14ac:dyDescent="0.2">
      <c r="A26" s="15">
        <f>Daten!A26</f>
        <v>10306</v>
      </c>
      <c r="B26" s="8" t="str">
        <f>Daten!B26</f>
        <v>Leithaprodersdorf</v>
      </c>
      <c r="C26" s="15">
        <f t="shared" si="16"/>
        <v>1</v>
      </c>
      <c r="D26" s="10">
        <f>Daten!D26</f>
        <v>0</v>
      </c>
      <c r="E26" s="9">
        <f>Daten!E26</f>
        <v>1194</v>
      </c>
      <c r="F26" s="9">
        <f>Daten!F26</f>
        <v>1164</v>
      </c>
      <c r="G26" s="27">
        <f t="shared" si="17"/>
        <v>30</v>
      </c>
      <c r="H26" s="29">
        <f t="shared" si="18"/>
        <v>2.5773195876288658E-2</v>
      </c>
      <c r="I26" s="21">
        <f t="shared" si="19"/>
        <v>18.680409587100222</v>
      </c>
      <c r="J26" s="21">
        <f t="shared" si="20"/>
        <v>11.319590412899778</v>
      </c>
      <c r="K26" s="27">
        <f t="shared" si="21"/>
        <v>-5659.7952064498895</v>
      </c>
      <c r="L26" s="16">
        <f>Daten!G26</f>
        <v>184</v>
      </c>
      <c r="M26" s="16">
        <f>Daten!H26</f>
        <v>797</v>
      </c>
      <c r="N26" s="16">
        <f>Daten!I26</f>
        <v>213</v>
      </c>
      <c r="O26" s="28">
        <f t="shared" si="22"/>
        <v>0.49811794228356338</v>
      </c>
      <c r="P26" s="16">
        <f t="shared" si="23"/>
        <v>437.58128533054219</v>
      </c>
      <c r="Q26" s="21">
        <f t="shared" si="24"/>
        <v>-40.581285330542187</v>
      </c>
      <c r="R26" s="27">
        <f t="shared" si="25"/>
        <v>-8116.2570661084374</v>
      </c>
      <c r="S26" s="9">
        <f ca="1">Daten!K26</f>
        <v>16219</v>
      </c>
      <c r="T26" s="9">
        <f ca="1">Daten!L26</f>
        <v>80216</v>
      </c>
      <c r="U26" s="9">
        <f ca="1">Daten!M26</f>
        <v>131172</v>
      </c>
      <c r="V26" s="9">
        <f ca="1">Daten!N26</f>
        <v>500</v>
      </c>
      <c r="W26" s="9">
        <f ca="1">Daten!O26</f>
        <v>500</v>
      </c>
      <c r="X26" s="23">
        <f t="shared" ca="1" si="26"/>
        <v>227607</v>
      </c>
      <c r="Y26" s="9">
        <f t="shared" ca="1" si="27"/>
        <v>406588.60207663564</v>
      </c>
      <c r="Z26" s="21">
        <f t="shared" ca="1" si="28"/>
        <v>-178981.60207663564</v>
      </c>
      <c r="AA26" s="27">
        <f t="shared" ca="1" si="29"/>
        <v>17898.160207663565</v>
      </c>
      <c r="AB26" s="32">
        <f t="shared" ca="1" si="30"/>
        <v>4122.1079351052376</v>
      </c>
      <c r="AC26" s="31">
        <f t="shared" ca="1" si="31"/>
        <v>4122.1079351052376</v>
      </c>
      <c r="AG26" s="26">
        <f t="shared" ca="1" si="32"/>
        <v>-5659.7952064498895</v>
      </c>
      <c r="AH26" s="26">
        <f t="shared" ca="1" si="33"/>
        <v>17898.160207663565</v>
      </c>
      <c r="AI26" s="26">
        <f t="shared" ca="1" si="34"/>
        <v>12238.365001213675</v>
      </c>
      <c r="AJ26" s="26">
        <f t="shared" ca="1" si="35"/>
        <v>1</v>
      </c>
      <c r="AK26" s="26">
        <f t="shared" ca="1" si="36"/>
        <v>12238.365001213675</v>
      </c>
      <c r="AL26" s="26">
        <f t="shared" ca="1" si="39"/>
        <v>16878</v>
      </c>
      <c r="AM26" s="26">
        <f t="shared" ca="1" si="37"/>
        <v>11</v>
      </c>
      <c r="AN26" s="26">
        <f ca="1">IF(AM26=0,0,COUNTIF($AM$19:AM26,C26*10+1))</f>
        <v>5</v>
      </c>
      <c r="AO26" s="21">
        <f t="shared" ca="1" si="38"/>
        <v>0</v>
      </c>
      <c r="AP26" s="33">
        <f t="shared" ca="1" si="40"/>
        <v>16878</v>
      </c>
      <c r="AQ26" s="24"/>
      <c r="AR26" s="155">
        <f ca="1">ROUND(Zsfg!$C$11/'Z1'!$AL$2120*'Z1'!AL26,0)</f>
        <v>14078</v>
      </c>
      <c r="AS26" s="26">
        <f t="shared" ca="1" si="41"/>
        <v>11</v>
      </c>
      <c r="AT26" s="26">
        <f ca="1">IF(AS26=0,0,COUNTIF($AS$19:AS26,C26*10+1))</f>
        <v>5</v>
      </c>
      <c r="AU26" s="21">
        <f t="shared" ca="1" si="42"/>
        <v>0</v>
      </c>
      <c r="AV26" s="33">
        <f t="shared" ca="1" si="43"/>
        <v>14078</v>
      </c>
    </row>
    <row r="27" spans="1:48" x14ac:dyDescent="0.2">
      <c r="A27" s="15">
        <f>Daten!A27</f>
        <v>10307</v>
      </c>
      <c r="B27" s="8" t="str">
        <f>Daten!B27</f>
        <v>Mörbisch am See</v>
      </c>
      <c r="C27" s="15">
        <f t="shared" si="16"/>
        <v>1</v>
      </c>
      <c r="D27" s="10">
        <f>Daten!D27</f>
        <v>0</v>
      </c>
      <c r="E27" s="9">
        <f>Daten!E27</f>
        <v>2231</v>
      </c>
      <c r="F27" s="9">
        <f>Daten!F27</f>
        <v>2261</v>
      </c>
      <c r="G27" s="27">
        <f t="shared" si="17"/>
        <v>-30</v>
      </c>
      <c r="H27" s="29">
        <f t="shared" si="18"/>
        <v>-1.3268465280849183E-2</v>
      </c>
      <c r="I27" s="21">
        <f t="shared" si="19"/>
        <v>36.285572230613063</v>
      </c>
      <c r="J27" s="21">
        <f t="shared" si="20"/>
        <v>-66.28557223061307</v>
      </c>
      <c r="K27" s="27">
        <f t="shared" si="21"/>
        <v>33142.786115306531</v>
      </c>
      <c r="L27" s="16">
        <f>Daten!G27</f>
        <v>273</v>
      </c>
      <c r="M27" s="16">
        <f>Daten!H27</f>
        <v>1379</v>
      </c>
      <c r="N27" s="16">
        <f>Daten!I27</f>
        <v>579</v>
      </c>
      <c r="O27" s="28">
        <f t="shared" si="22"/>
        <v>0.61783901377810002</v>
      </c>
      <c r="P27" s="16">
        <f t="shared" si="23"/>
        <v>757.11994036489045</v>
      </c>
      <c r="Q27" s="21">
        <f t="shared" si="24"/>
        <v>94.880059635109546</v>
      </c>
      <c r="R27" s="27">
        <f t="shared" si="25"/>
        <v>18976.011927021907</v>
      </c>
      <c r="S27" s="9">
        <f ca="1">Daten!K27</f>
        <v>12235</v>
      </c>
      <c r="T27" s="9">
        <f ca="1">Daten!L27</f>
        <v>164530</v>
      </c>
      <c r="U27" s="9">
        <f ca="1">Daten!M27</f>
        <v>242041</v>
      </c>
      <c r="V27" s="9">
        <f ca="1">Daten!N27</f>
        <v>500</v>
      </c>
      <c r="W27" s="9">
        <f ca="1">Daten!O27</f>
        <v>500</v>
      </c>
      <c r="X27" s="23">
        <f t="shared" ca="1" si="26"/>
        <v>418806</v>
      </c>
      <c r="Y27" s="9">
        <f t="shared" ca="1" si="27"/>
        <v>759714.54877133516</v>
      </c>
      <c r="Z27" s="21">
        <f t="shared" ca="1" si="28"/>
        <v>-340908.54877133516</v>
      </c>
      <c r="AA27" s="27">
        <f t="shared" ca="1" si="29"/>
        <v>34090.854877133519</v>
      </c>
      <c r="AB27" s="32">
        <f t="shared" ca="1" si="30"/>
        <v>86209.652919461951</v>
      </c>
      <c r="AC27" s="31">
        <f t="shared" ca="1" si="31"/>
        <v>86209.652919461951</v>
      </c>
      <c r="AG27" s="26">
        <f t="shared" ca="1" si="32"/>
        <v>33142.786115306531</v>
      </c>
      <c r="AH27" s="26">
        <f t="shared" ca="1" si="33"/>
        <v>34090.854877133519</v>
      </c>
      <c r="AI27" s="26">
        <f t="shared" ca="1" si="34"/>
        <v>67233.64099244005</v>
      </c>
      <c r="AJ27" s="26">
        <f t="shared" ca="1" si="35"/>
        <v>1</v>
      </c>
      <c r="AK27" s="26">
        <f t="shared" ca="1" si="36"/>
        <v>67233.64099244005</v>
      </c>
      <c r="AL27" s="26">
        <f t="shared" ca="1" si="39"/>
        <v>92724</v>
      </c>
      <c r="AM27" s="26">
        <f t="shared" ca="1" si="37"/>
        <v>11</v>
      </c>
      <c r="AN27" s="26">
        <f ca="1">IF(AM27=0,0,COUNTIF($AM$19:AM27,C27*10+1))</f>
        <v>6</v>
      </c>
      <c r="AO27" s="21">
        <f t="shared" ca="1" si="38"/>
        <v>0</v>
      </c>
      <c r="AP27" s="33">
        <f t="shared" ca="1" si="40"/>
        <v>92724</v>
      </c>
      <c r="AQ27" s="24"/>
      <c r="AR27" s="155">
        <f ca="1">ROUND(Zsfg!$C$11/'Z1'!$AL$2120*'Z1'!AL27,0)</f>
        <v>77341</v>
      </c>
      <c r="AS27" s="26">
        <f t="shared" ca="1" si="41"/>
        <v>11</v>
      </c>
      <c r="AT27" s="26">
        <f ca="1">IF(AS27=0,0,COUNTIF($AS$19:AS27,C27*10+1))</f>
        <v>6</v>
      </c>
      <c r="AU27" s="21">
        <f t="shared" ca="1" si="42"/>
        <v>0</v>
      </c>
      <c r="AV27" s="33">
        <f t="shared" ca="1" si="43"/>
        <v>77341</v>
      </c>
    </row>
    <row r="28" spans="1:48" x14ac:dyDescent="0.2">
      <c r="A28" s="15">
        <f>Daten!A28</f>
        <v>10308</v>
      </c>
      <c r="B28" s="8" t="str">
        <f>Daten!B28</f>
        <v>Müllendorf</v>
      </c>
      <c r="C28" s="15">
        <f t="shared" si="16"/>
        <v>1</v>
      </c>
      <c r="D28" s="10">
        <f>Daten!D28</f>
        <v>0</v>
      </c>
      <c r="E28" s="9">
        <f>Daten!E28</f>
        <v>1404</v>
      </c>
      <c r="F28" s="9">
        <f>Daten!F28</f>
        <v>1378</v>
      </c>
      <c r="G28" s="27">
        <f t="shared" si="17"/>
        <v>26</v>
      </c>
      <c r="H28" s="29">
        <f t="shared" si="18"/>
        <v>1.8867924528301886E-2</v>
      </c>
      <c r="I28" s="21">
        <f t="shared" si="19"/>
        <v>22.114780421842017</v>
      </c>
      <c r="J28" s="21">
        <f t="shared" si="20"/>
        <v>3.885219578157983</v>
      </c>
      <c r="K28" s="27">
        <f t="shared" si="21"/>
        <v>-1942.6097890789915</v>
      </c>
      <c r="L28" s="16">
        <f>Daten!G28</f>
        <v>185</v>
      </c>
      <c r="M28" s="16">
        <f>Daten!H28</f>
        <v>930</v>
      </c>
      <c r="N28" s="16">
        <f>Daten!I28</f>
        <v>289</v>
      </c>
      <c r="O28" s="28">
        <f t="shared" si="22"/>
        <v>0.50967741935483868</v>
      </c>
      <c r="P28" s="16">
        <f t="shared" si="23"/>
        <v>510.6030054672575</v>
      </c>
      <c r="Q28" s="21">
        <f t="shared" si="24"/>
        <v>-36.603005467257503</v>
      </c>
      <c r="R28" s="27">
        <f t="shared" si="25"/>
        <v>-7320.6010934515007</v>
      </c>
      <c r="S28" s="9">
        <f ca="1">Daten!K28</f>
        <v>6518</v>
      </c>
      <c r="T28" s="9">
        <f ca="1">Daten!L28</f>
        <v>159566</v>
      </c>
      <c r="U28" s="9">
        <f ca="1">Daten!M28</f>
        <v>916168</v>
      </c>
      <c r="V28" s="9">
        <f ca="1">Daten!N28</f>
        <v>500</v>
      </c>
      <c r="W28" s="9">
        <f ca="1">Daten!O28</f>
        <v>500</v>
      </c>
      <c r="X28" s="23">
        <f t="shared" ca="1" si="26"/>
        <v>1082252</v>
      </c>
      <c r="Y28" s="9">
        <f t="shared" ca="1" si="27"/>
        <v>478099.1602308178</v>
      </c>
      <c r="Z28" s="21">
        <f t="shared" ca="1" si="28"/>
        <v>604152.83976918226</v>
      </c>
      <c r="AA28" s="27">
        <f t="shared" ca="1" si="29"/>
        <v>-60415.283976918232</v>
      </c>
      <c r="AB28" s="32">
        <f t="shared" ca="1" si="30"/>
        <v>-69678.494859448721</v>
      </c>
      <c r="AC28" s="31">
        <f t="shared" ca="1" si="31"/>
        <v>0</v>
      </c>
      <c r="AG28" s="26">
        <f t="shared" ca="1" si="32"/>
        <v>0</v>
      </c>
      <c r="AH28" s="26">
        <f t="shared" ca="1" si="33"/>
        <v>0</v>
      </c>
      <c r="AI28" s="26">
        <f t="shared" ca="1" si="34"/>
        <v>0</v>
      </c>
      <c r="AJ28" s="26">
        <f t="shared" ca="1" si="35"/>
        <v>1</v>
      </c>
      <c r="AK28" s="26">
        <f t="shared" ca="1" si="36"/>
        <v>0</v>
      </c>
      <c r="AL28" s="26">
        <f t="shared" ca="1" si="39"/>
        <v>0</v>
      </c>
      <c r="AM28" s="26">
        <f t="shared" ca="1" si="37"/>
        <v>0</v>
      </c>
      <c r="AN28" s="26">
        <f ca="1">IF(AM28=0,0,COUNTIF($AM$19:AM28,C28*10+1))</f>
        <v>0</v>
      </c>
      <c r="AO28" s="21">
        <f t="shared" ca="1" si="38"/>
        <v>0</v>
      </c>
      <c r="AP28" s="33">
        <f t="shared" ca="1" si="40"/>
        <v>0</v>
      </c>
      <c r="AQ28" s="24"/>
      <c r="AR28" s="155">
        <f ca="1">ROUND(Zsfg!$C$11/'Z1'!$AL$2120*'Z1'!AL28,0)</f>
        <v>0</v>
      </c>
      <c r="AS28" s="26">
        <f t="shared" ca="1" si="41"/>
        <v>0</v>
      </c>
      <c r="AT28" s="26">
        <f ca="1">IF(AS28=0,0,COUNTIF($AS$19:AS28,C28*10+1))</f>
        <v>0</v>
      </c>
      <c r="AU28" s="21">
        <f t="shared" ca="1" si="42"/>
        <v>0</v>
      </c>
      <c r="AV28" s="33">
        <f t="shared" ca="1" si="43"/>
        <v>0</v>
      </c>
    </row>
    <row r="29" spans="1:48" x14ac:dyDescent="0.2">
      <c r="A29" s="15">
        <f>Daten!A29</f>
        <v>10309</v>
      </c>
      <c r="B29" s="8" t="str">
        <f>Daten!B29</f>
        <v>Neufeld an der Leitha</v>
      </c>
      <c r="C29" s="15">
        <f t="shared" si="16"/>
        <v>1</v>
      </c>
      <c r="D29" s="10">
        <f>Daten!D29</f>
        <v>0</v>
      </c>
      <c r="E29" s="9">
        <f>Daten!E29</f>
        <v>3445</v>
      </c>
      <c r="F29" s="9">
        <f>Daten!F29</f>
        <v>3247</v>
      </c>
      <c r="G29" s="27">
        <f t="shared" si="17"/>
        <v>198</v>
      </c>
      <c r="H29" s="29">
        <f t="shared" si="18"/>
        <v>6.0979365568216815E-2</v>
      </c>
      <c r="I29" s="21">
        <f t="shared" si="19"/>
        <v>52.109355609376649</v>
      </c>
      <c r="J29" s="21">
        <f t="shared" si="20"/>
        <v>145.89064439062335</v>
      </c>
      <c r="K29" s="27">
        <f t="shared" si="21"/>
        <v>-72945.322195311674</v>
      </c>
      <c r="L29" s="16">
        <f>Daten!G29</f>
        <v>517</v>
      </c>
      <c r="M29" s="16">
        <f>Daten!H29</f>
        <v>2210</v>
      </c>
      <c r="N29" s="16">
        <f>Daten!I29</f>
        <v>718</v>
      </c>
      <c r="O29" s="28">
        <f t="shared" si="22"/>
        <v>0.55882352941176472</v>
      </c>
      <c r="P29" s="16">
        <f t="shared" si="23"/>
        <v>1213.3684323469238</v>
      </c>
      <c r="Q29" s="21">
        <f t="shared" si="24"/>
        <v>21.631567653076218</v>
      </c>
      <c r="R29" s="27">
        <f t="shared" si="25"/>
        <v>4326.3135306152435</v>
      </c>
      <c r="S29" s="9">
        <f ca="1">Daten!K29</f>
        <v>2833</v>
      </c>
      <c r="T29" s="9">
        <f ca="1">Daten!L29</f>
        <v>210134</v>
      </c>
      <c r="U29" s="9">
        <f ca="1">Daten!M29</f>
        <v>456223</v>
      </c>
      <c r="V29" s="9">
        <f ca="1">Daten!N29</f>
        <v>500</v>
      </c>
      <c r="W29" s="9">
        <f ca="1">Daten!O29</f>
        <v>500</v>
      </c>
      <c r="X29" s="23">
        <f t="shared" ca="1" si="26"/>
        <v>669190</v>
      </c>
      <c r="Y29" s="9">
        <f t="shared" ca="1" si="27"/>
        <v>1173113.6801959882</v>
      </c>
      <c r="Z29" s="21">
        <f t="shared" ca="1" si="28"/>
        <v>-503923.68019598816</v>
      </c>
      <c r="AA29" s="27">
        <f t="shared" ca="1" si="29"/>
        <v>50392.36801959882</v>
      </c>
      <c r="AB29" s="32">
        <f t="shared" ca="1" si="30"/>
        <v>-18226.640645097614</v>
      </c>
      <c r="AC29" s="31">
        <f t="shared" ca="1" si="31"/>
        <v>0</v>
      </c>
      <c r="AG29" s="26">
        <f t="shared" ca="1" si="32"/>
        <v>0</v>
      </c>
      <c r="AH29" s="26">
        <f t="shared" ca="1" si="33"/>
        <v>0</v>
      </c>
      <c r="AI29" s="26">
        <f t="shared" ca="1" si="34"/>
        <v>0</v>
      </c>
      <c r="AJ29" s="26">
        <f t="shared" ca="1" si="35"/>
        <v>1</v>
      </c>
      <c r="AK29" s="26">
        <f t="shared" ca="1" si="36"/>
        <v>0</v>
      </c>
      <c r="AL29" s="26">
        <f t="shared" ca="1" si="39"/>
        <v>0</v>
      </c>
      <c r="AM29" s="26">
        <f t="shared" ca="1" si="37"/>
        <v>0</v>
      </c>
      <c r="AN29" s="26">
        <f ca="1">IF(AM29=0,0,COUNTIF($AM$19:AM29,C29*10+1))</f>
        <v>0</v>
      </c>
      <c r="AO29" s="21">
        <f t="shared" ca="1" si="38"/>
        <v>0</v>
      </c>
      <c r="AP29" s="33">
        <f t="shared" ca="1" si="40"/>
        <v>0</v>
      </c>
      <c r="AQ29" s="24"/>
      <c r="AR29" s="155">
        <f ca="1">ROUND(Zsfg!$C$11/'Z1'!$AL$2120*'Z1'!AL29,0)</f>
        <v>0</v>
      </c>
      <c r="AS29" s="26">
        <f t="shared" ca="1" si="41"/>
        <v>0</v>
      </c>
      <c r="AT29" s="26">
        <f ca="1">IF(AS29=0,0,COUNTIF($AS$19:AS29,C29*10+1))</f>
        <v>0</v>
      </c>
      <c r="AU29" s="21">
        <f t="shared" ca="1" si="42"/>
        <v>0</v>
      </c>
      <c r="AV29" s="33">
        <f t="shared" ca="1" si="43"/>
        <v>0</v>
      </c>
    </row>
    <row r="30" spans="1:48" x14ac:dyDescent="0.2">
      <c r="A30" s="15">
        <f>Daten!A30</f>
        <v>10310</v>
      </c>
      <c r="B30" s="8" t="str">
        <f>Daten!B30</f>
        <v>Oggau am Neusiedler See</v>
      </c>
      <c r="C30" s="15">
        <f t="shared" si="16"/>
        <v>1</v>
      </c>
      <c r="D30" s="10">
        <f>Daten!D30</f>
        <v>0</v>
      </c>
      <c r="E30" s="9">
        <f>Daten!E30</f>
        <v>1756</v>
      </c>
      <c r="F30" s="9">
        <f>Daten!F30</f>
        <v>1772</v>
      </c>
      <c r="G30" s="27">
        <f t="shared" si="17"/>
        <v>-16</v>
      </c>
      <c r="H30" s="29">
        <f t="shared" si="18"/>
        <v>-9.0293453724604959E-3</v>
      </c>
      <c r="I30" s="21">
        <f t="shared" si="19"/>
        <v>28.437874388609618</v>
      </c>
      <c r="J30" s="21">
        <f t="shared" si="20"/>
        <v>-44.437874388609615</v>
      </c>
      <c r="K30" s="27">
        <f t="shared" si="21"/>
        <v>22218.937194304806</v>
      </c>
      <c r="L30" s="16">
        <f>Daten!G30</f>
        <v>221</v>
      </c>
      <c r="M30" s="16">
        <f>Daten!H30</f>
        <v>1096</v>
      </c>
      <c r="N30" s="16">
        <f>Daten!I30</f>
        <v>439</v>
      </c>
      <c r="O30" s="28">
        <f t="shared" si="22"/>
        <v>0.6021897810218978</v>
      </c>
      <c r="P30" s="16">
        <f t="shared" si="23"/>
        <v>601.74289676571425</v>
      </c>
      <c r="Q30" s="21">
        <f t="shared" si="24"/>
        <v>58.257103234285751</v>
      </c>
      <c r="R30" s="27">
        <f t="shared" si="25"/>
        <v>11651.42064685715</v>
      </c>
      <c r="S30" s="9">
        <f ca="1">Daten!K30</f>
        <v>12714</v>
      </c>
      <c r="T30" s="9">
        <f ca="1">Daten!L30</f>
        <v>84227</v>
      </c>
      <c r="U30" s="9">
        <f ca="1">Daten!M30</f>
        <v>71518</v>
      </c>
      <c r="V30" s="9">
        <f ca="1">Daten!N30</f>
        <v>500</v>
      </c>
      <c r="W30" s="9">
        <f ca="1">Daten!O30</f>
        <v>500</v>
      </c>
      <c r="X30" s="23">
        <f t="shared" ca="1" si="26"/>
        <v>168459</v>
      </c>
      <c r="Y30" s="9">
        <f t="shared" ca="1" si="27"/>
        <v>597964.47675592313</v>
      </c>
      <c r="Z30" s="21">
        <f t="shared" ca="1" si="28"/>
        <v>-429505.47675592313</v>
      </c>
      <c r="AA30" s="27">
        <f t="shared" ca="1" si="29"/>
        <v>42950.547675592315</v>
      </c>
      <c r="AB30" s="32">
        <f t="shared" ca="1" si="30"/>
        <v>76820.905516754268</v>
      </c>
      <c r="AC30" s="31">
        <f t="shared" ca="1" si="31"/>
        <v>76820.905516754268</v>
      </c>
      <c r="AG30" s="26">
        <f t="shared" ca="1" si="32"/>
        <v>22218.937194304806</v>
      </c>
      <c r="AH30" s="26">
        <f t="shared" ca="1" si="33"/>
        <v>42950.547675592315</v>
      </c>
      <c r="AI30" s="26">
        <f t="shared" ca="1" si="34"/>
        <v>65169.484869897118</v>
      </c>
      <c r="AJ30" s="26">
        <f t="shared" ca="1" si="35"/>
        <v>1</v>
      </c>
      <c r="AK30" s="26">
        <f t="shared" ca="1" si="36"/>
        <v>65169.484869897118</v>
      </c>
      <c r="AL30" s="26">
        <f t="shared" ca="1" si="39"/>
        <v>89878</v>
      </c>
      <c r="AM30" s="26">
        <f t="shared" ca="1" si="37"/>
        <v>11</v>
      </c>
      <c r="AN30" s="26">
        <f ca="1">IF(AM30=0,0,COUNTIF($AM$19:AM30,C30*10+1))</f>
        <v>7</v>
      </c>
      <c r="AO30" s="21">
        <f t="shared" ca="1" si="38"/>
        <v>0</v>
      </c>
      <c r="AP30" s="33">
        <f t="shared" ca="1" si="40"/>
        <v>89878</v>
      </c>
      <c r="AQ30" s="24"/>
      <c r="AR30" s="155">
        <f ca="1">ROUND(Zsfg!$C$11/'Z1'!$AL$2120*'Z1'!AL30,0)</f>
        <v>74967</v>
      </c>
      <c r="AS30" s="26">
        <f t="shared" ca="1" si="41"/>
        <v>11</v>
      </c>
      <c r="AT30" s="26">
        <f ca="1">IF(AS30=0,0,COUNTIF($AS$19:AS30,C30*10+1))</f>
        <v>7</v>
      </c>
      <c r="AU30" s="21">
        <f t="shared" ca="1" si="42"/>
        <v>0</v>
      </c>
      <c r="AV30" s="33">
        <f t="shared" ca="1" si="43"/>
        <v>74967</v>
      </c>
    </row>
    <row r="31" spans="1:48" x14ac:dyDescent="0.2">
      <c r="A31" s="15">
        <f>Daten!A31</f>
        <v>10311</v>
      </c>
      <c r="B31" s="8" t="str">
        <f>Daten!B31</f>
        <v>Oslip</v>
      </c>
      <c r="C31" s="15">
        <f t="shared" si="16"/>
        <v>1</v>
      </c>
      <c r="D31" s="10">
        <f>Daten!D31</f>
        <v>0</v>
      </c>
      <c r="E31" s="9">
        <f>Daten!E31</f>
        <v>1261</v>
      </c>
      <c r="F31" s="9">
        <f>Daten!F31</f>
        <v>1271</v>
      </c>
      <c r="G31" s="27">
        <f t="shared" si="17"/>
        <v>-10</v>
      </c>
      <c r="H31" s="29">
        <f t="shared" si="18"/>
        <v>-7.8678206136900079E-3</v>
      </c>
      <c r="I31" s="21">
        <f t="shared" si="19"/>
        <v>20.397595004471118</v>
      </c>
      <c r="J31" s="21">
        <f t="shared" si="20"/>
        <v>-30.397595004471118</v>
      </c>
      <c r="K31" s="27">
        <f t="shared" si="21"/>
        <v>15198.797502235559</v>
      </c>
      <c r="L31" s="16">
        <f>Daten!G31</f>
        <v>148</v>
      </c>
      <c r="M31" s="16">
        <f>Daten!H31</f>
        <v>815</v>
      </c>
      <c r="N31" s="16">
        <f>Daten!I31</f>
        <v>298</v>
      </c>
      <c r="O31" s="28">
        <f t="shared" si="22"/>
        <v>0.54723926380368093</v>
      </c>
      <c r="P31" s="16">
        <f t="shared" si="23"/>
        <v>447.46392414603747</v>
      </c>
      <c r="Q31" s="21">
        <f t="shared" si="24"/>
        <v>-1.4639241460374706</v>
      </c>
      <c r="R31" s="27">
        <f t="shared" si="25"/>
        <v>-292.78482920749411</v>
      </c>
      <c r="S31" s="9">
        <f ca="1">Daten!K31</f>
        <v>9106</v>
      </c>
      <c r="T31" s="9">
        <f ca="1">Daten!L31</f>
        <v>74457</v>
      </c>
      <c r="U31" s="9">
        <f ca="1">Daten!M31</f>
        <v>135384</v>
      </c>
      <c r="V31" s="9">
        <f ca="1">Daten!N31</f>
        <v>500</v>
      </c>
      <c r="W31" s="9">
        <f ca="1">Daten!O31</f>
        <v>500</v>
      </c>
      <c r="X31" s="23">
        <f t="shared" ca="1" si="26"/>
        <v>218947</v>
      </c>
      <c r="Y31" s="9">
        <f t="shared" ca="1" si="27"/>
        <v>429403.87539249373</v>
      </c>
      <c r="Z31" s="21">
        <f t="shared" ca="1" si="28"/>
        <v>-210456.87539249373</v>
      </c>
      <c r="AA31" s="27">
        <f t="shared" ca="1" si="29"/>
        <v>21045.687539249375</v>
      </c>
      <c r="AB31" s="32">
        <f t="shared" ca="1" si="30"/>
        <v>35951.700212277443</v>
      </c>
      <c r="AC31" s="31">
        <f t="shared" ca="1" si="31"/>
        <v>35951.700212277443</v>
      </c>
      <c r="AG31" s="26">
        <f t="shared" ca="1" si="32"/>
        <v>15198.797502235559</v>
      </c>
      <c r="AH31" s="26">
        <f t="shared" ca="1" si="33"/>
        <v>21045.687539249375</v>
      </c>
      <c r="AI31" s="26">
        <f t="shared" ca="1" si="34"/>
        <v>36244.485041484935</v>
      </c>
      <c r="AJ31" s="26">
        <f t="shared" ca="1" si="35"/>
        <v>1</v>
      </c>
      <c r="AK31" s="26">
        <f t="shared" ca="1" si="36"/>
        <v>36244.485041484935</v>
      </c>
      <c r="AL31" s="26">
        <f t="shared" ca="1" si="39"/>
        <v>49986</v>
      </c>
      <c r="AM31" s="26">
        <f t="shared" ca="1" si="37"/>
        <v>11</v>
      </c>
      <c r="AN31" s="26">
        <f ca="1">IF(AM31=0,0,COUNTIF($AM$19:AM31,C31*10+1))</f>
        <v>8</v>
      </c>
      <c r="AO31" s="21">
        <f t="shared" ca="1" si="38"/>
        <v>0</v>
      </c>
      <c r="AP31" s="33">
        <f t="shared" ca="1" si="40"/>
        <v>49986</v>
      </c>
      <c r="AQ31" s="24"/>
      <c r="AR31" s="155">
        <f ca="1">ROUND(Zsfg!$C$11/'Z1'!$AL$2120*'Z1'!AL31,0)</f>
        <v>41693</v>
      </c>
      <c r="AS31" s="26">
        <f t="shared" ca="1" si="41"/>
        <v>11</v>
      </c>
      <c r="AT31" s="26">
        <f ca="1">IF(AS31=0,0,COUNTIF($AS$19:AS31,C31*10+1))</f>
        <v>8</v>
      </c>
      <c r="AU31" s="21">
        <f t="shared" ca="1" si="42"/>
        <v>0</v>
      </c>
      <c r="AV31" s="33">
        <f t="shared" ca="1" si="43"/>
        <v>41693</v>
      </c>
    </row>
    <row r="32" spans="1:48" x14ac:dyDescent="0.2">
      <c r="A32" s="15">
        <f>Daten!A32</f>
        <v>10312</v>
      </c>
      <c r="B32" s="8" t="str">
        <f>Daten!B32</f>
        <v>Purbach am Neusiedler See</v>
      </c>
      <c r="C32" s="15">
        <f t="shared" si="16"/>
        <v>1</v>
      </c>
      <c r="D32" s="10">
        <f>Daten!D32</f>
        <v>0</v>
      </c>
      <c r="E32" s="9">
        <f>Daten!E32</f>
        <v>2920</v>
      </c>
      <c r="F32" s="9">
        <f>Daten!F32</f>
        <v>2746</v>
      </c>
      <c r="G32" s="27">
        <f t="shared" si="17"/>
        <v>174</v>
      </c>
      <c r="H32" s="29">
        <f t="shared" si="18"/>
        <v>6.3364894391842674E-2</v>
      </c>
      <c r="I32" s="21">
        <f t="shared" si="19"/>
        <v>44.069076225238156</v>
      </c>
      <c r="J32" s="21">
        <f t="shared" si="20"/>
        <v>129.93092377476185</v>
      </c>
      <c r="K32" s="27">
        <f t="shared" si="21"/>
        <v>-64965.461887380923</v>
      </c>
      <c r="L32" s="16">
        <f>Daten!G32</f>
        <v>364</v>
      </c>
      <c r="M32" s="16">
        <f>Daten!H32</f>
        <v>1920</v>
      </c>
      <c r="N32" s="16">
        <f>Daten!I32</f>
        <v>636</v>
      </c>
      <c r="O32" s="28">
        <f t="shared" si="22"/>
        <v>0.52083333333333337</v>
      </c>
      <c r="P32" s="16">
        <f t="shared" si="23"/>
        <v>1054.1481403194994</v>
      </c>
      <c r="Q32" s="21">
        <f t="shared" si="24"/>
        <v>-54.148140319499362</v>
      </c>
      <c r="R32" s="27">
        <f t="shared" si="25"/>
        <v>-10829.628063899872</v>
      </c>
      <c r="S32" s="9">
        <f ca="1">Daten!K32</f>
        <v>15476</v>
      </c>
      <c r="T32" s="9">
        <f ca="1">Daten!L32</f>
        <v>196571</v>
      </c>
      <c r="U32" s="9">
        <f ca="1">Daten!M32</f>
        <v>328108</v>
      </c>
      <c r="V32" s="9">
        <f ca="1">Daten!N32</f>
        <v>500</v>
      </c>
      <c r="W32" s="9">
        <f ca="1">Daten!O32</f>
        <v>500</v>
      </c>
      <c r="X32" s="23">
        <f t="shared" ca="1" si="26"/>
        <v>540155</v>
      </c>
      <c r="Y32" s="9">
        <f t="shared" ca="1" si="27"/>
        <v>994337.2848105327</v>
      </c>
      <c r="Z32" s="21">
        <f t="shared" ca="1" si="28"/>
        <v>-454182.2848105327</v>
      </c>
      <c r="AA32" s="27">
        <f t="shared" ca="1" si="29"/>
        <v>45418.228481053273</v>
      </c>
      <c r="AB32" s="32">
        <f t="shared" ca="1" si="30"/>
        <v>-30376.861470227523</v>
      </c>
      <c r="AC32" s="31">
        <f t="shared" ca="1" si="31"/>
        <v>0</v>
      </c>
      <c r="AG32" s="26">
        <f t="shared" ca="1" si="32"/>
        <v>0</v>
      </c>
      <c r="AH32" s="26">
        <f t="shared" ca="1" si="33"/>
        <v>0</v>
      </c>
      <c r="AI32" s="26">
        <f t="shared" ca="1" si="34"/>
        <v>0</v>
      </c>
      <c r="AJ32" s="26">
        <f t="shared" ca="1" si="35"/>
        <v>1</v>
      </c>
      <c r="AK32" s="26">
        <f t="shared" ca="1" si="36"/>
        <v>0</v>
      </c>
      <c r="AL32" s="26">
        <f t="shared" ca="1" si="39"/>
        <v>0</v>
      </c>
      <c r="AM32" s="26">
        <f t="shared" ca="1" si="37"/>
        <v>0</v>
      </c>
      <c r="AN32" s="26">
        <f ca="1">IF(AM32=0,0,COUNTIF($AM$19:AM32,C32*10+1))</f>
        <v>0</v>
      </c>
      <c r="AO32" s="21">
        <f t="shared" ca="1" si="38"/>
        <v>0</v>
      </c>
      <c r="AP32" s="33">
        <f t="shared" ca="1" si="40"/>
        <v>0</v>
      </c>
      <c r="AQ32" s="24"/>
      <c r="AR32" s="155">
        <f ca="1">ROUND(Zsfg!$C$11/'Z1'!$AL$2120*'Z1'!AL32,0)</f>
        <v>0</v>
      </c>
      <c r="AS32" s="26">
        <f t="shared" ca="1" si="41"/>
        <v>0</v>
      </c>
      <c r="AT32" s="26">
        <f ca="1">IF(AS32=0,0,COUNTIF($AS$19:AS32,C32*10+1))</f>
        <v>0</v>
      </c>
      <c r="AU32" s="21">
        <f t="shared" ca="1" si="42"/>
        <v>0</v>
      </c>
      <c r="AV32" s="33">
        <f t="shared" ca="1" si="43"/>
        <v>0</v>
      </c>
    </row>
    <row r="33" spans="1:48" x14ac:dyDescent="0.2">
      <c r="A33" s="15">
        <f>Daten!A33</f>
        <v>10313</v>
      </c>
      <c r="B33" s="8" t="str">
        <f>Daten!B33</f>
        <v>Sankt Margarethen im Burgenland</v>
      </c>
      <c r="C33" s="15">
        <f t="shared" si="16"/>
        <v>1</v>
      </c>
      <c r="D33" s="10">
        <f>Daten!D33</f>
        <v>0</v>
      </c>
      <c r="E33" s="9">
        <f>Daten!E33</f>
        <v>2648</v>
      </c>
      <c r="F33" s="9">
        <f>Daten!F33</f>
        <v>2685</v>
      </c>
      <c r="G33" s="27">
        <f t="shared" si="17"/>
        <v>-37</v>
      </c>
      <c r="H33" s="29">
        <f t="shared" si="18"/>
        <v>-1.3780260707635009E-2</v>
      </c>
      <c r="I33" s="21">
        <f t="shared" si="19"/>
        <v>43.090120052718298</v>
      </c>
      <c r="J33" s="21">
        <f t="shared" si="20"/>
        <v>-80.090120052718305</v>
      </c>
      <c r="K33" s="27">
        <f t="shared" si="21"/>
        <v>40045.060026359155</v>
      </c>
      <c r="L33" s="16">
        <f>Daten!G33</f>
        <v>267</v>
      </c>
      <c r="M33" s="16">
        <f>Daten!H33</f>
        <v>1746</v>
      </c>
      <c r="N33" s="16">
        <f>Daten!I33</f>
        <v>635</v>
      </c>
      <c r="O33" s="28">
        <f t="shared" si="22"/>
        <v>0.51660939289805274</v>
      </c>
      <c r="P33" s="16">
        <f t="shared" si="23"/>
        <v>958.6159651030448</v>
      </c>
      <c r="Q33" s="21">
        <f t="shared" si="24"/>
        <v>-56.6159651030448</v>
      </c>
      <c r="R33" s="27">
        <f t="shared" si="25"/>
        <v>-11323.19302060896</v>
      </c>
      <c r="S33" s="9">
        <f ca="1">Daten!K33</f>
        <v>18486</v>
      </c>
      <c r="T33" s="9">
        <f ca="1">Daten!L33</f>
        <v>158701</v>
      </c>
      <c r="U33" s="9">
        <f ca="1">Daten!M33</f>
        <v>373910</v>
      </c>
      <c r="V33" s="9">
        <f ca="1">Daten!N33</f>
        <v>500</v>
      </c>
      <c r="W33" s="9">
        <f ca="1">Daten!O33</f>
        <v>500</v>
      </c>
      <c r="X33" s="23">
        <f t="shared" ca="1" si="26"/>
        <v>551097</v>
      </c>
      <c r="Y33" s="9">
        <f t="shared" ca="1" si="27"/>
        <v>901714.08567749686</v>
      </c>
      <c r="Z33" s="21">
        <f t="shared" ca="1" si="28"/>
        <v>-350617.08567749686</v>
      </c>
      <c r="AA33" s="27">
        <f t="shared" ca="1" si="29"/>
        <v>35061.708567749687</v>
      </c>
      <c r="AB33" s="32">
        <f t="shared" ca="1" si="30"/>
        <v>63783.575573499882</v>
      </c>
      <c r="AC33" s="31">
        <f t="shared" ca="1" si="31"/>
        <v>63783.575573499882</v>
      </c>
      <c r="AG33" s="26">
        <f t="shared" ca="1" si="32"/>
        <v>40045.060026359155</v>
      </c>
      <c r="AH33" s="26">
        <f t="shared" ca="1" si="33"/>
        <v>35061.708567749687</v>
      </c>
      <c r="AI33" s="26">
        <f t="shared" ca="1" si="34"/>
        <v>75106.768594108842</v>
      </c>
      <c r="AJ33" s="26">
        <f t="shared" ca="1" si="35"/>
        <v>1</v>
      </c>
      <c r="AK33" s="26">
        <f t="shared" ca="1" si="36"/>
        <v>75106.768594108842</v>
      </c>
      <c r="AL33" s="26">
        <f t="shared" ca="1" si="39"/>
        <v>103582</v>
      </c>
      <c r="AM33" s="26">
        <f t="shared" ca="1" si="37"/>
        <v>11</v>
      </c>
      <c r="AN33" s="26">
        <f ca="1">IF(AM33=0,0,COUNTIF($AM$19:AM33,C33*10+1))</f>
        <v>9</v>
      </c>
      <c r="AO33" s="21">
        <f t="shared" ca="1" si="38"/>
        <v>0</v>
      </c>
      <c r="AP33" s="33">
        <f t="shared" ca="1" si="40"/>
        <v>103582</v>
      </c>
      <c r="AQ33" s="24"/>
      <c r="AR33" s="155">
        <f ca="1">ROUND(Zsfg!$C$11/'Z1'!$AL$2120*'Z1'!AL33,0)</f>
        <v>86398</v>
      </c>
      <c r="AS33" s="26">
        <f t="shared" ca="1" si="41"/>
        <v>11</v>
      </c>
      <c r="AT33" s="26">
        <f ca="1">IF(AS33=0,0,COUNTIF($AS$19:AS33,C33*10+1))</f>
        <v>9</v>
      </c>
      <c r="AU33" s="21">
        <f t="shared" ca="1" si="42"/>
        <v>0</v>
      </c>
      <c r="AV33" s="33">
        <f t="shared" ca="1" si="43"/>
        <v>86398</v>
      </c>
    </row>
    <row r="34" spans="1:48" x14ac:dyDescent="0.2">
      <c r="A34" s="15">
        <f>Daten!A34</f>
        <v>10314</v>
      </c>
      <c r="B34" s="8" t="str">
        <f>Daten!B34</f>
        <v>Schützen am Gebirge</v>
      </c>
      <c r="C34" s="15">
        <f t="shared" si="16"/>
        <v>1</v>
      </c>
      <c r="D34" s="10">
        <f>Daten!D34</f>
        <v>0</v>
      </c>
      <c r="E34" s="9">
        <f>Daten!E34</f>
        <v>1384</v>
      </c>
      <c r="F34" s="9">
        <f>Daten!F34</f>
        <v>1382</v>
      </c>
      <c r="G34" s="27">
        <f t="shared" si="17"/>
        <v>2</v>
      </c>
      <c r="H34" s="29">
        <f t="shared" si="18"/>
        <v>1.4471780028943559E-3</v>
      </c>
      <c r="I34" s="21">
        <f t="shared" si="19"/>
        <v>22.178974269220365</v>
      </c>
      <c r="J34" s="21">
        <f t="shared" si="20"/>
        <v>-20.178974269220365</v>
      </c>
      <c r="K34" s="27">
        <f t="shared" si="21"/>
        <v>10089.487134610183</v>
      </c>
      <c r="L34" s="16">
        <f>Daten!G34</f>
        <v>176</v>
      </c>
      <c r="M34" s="16">
        <f>Daten!H34</f>
        <v>892</v>
      </c>
      <c r="N34" s="16">
        <f>Daten!I34</f>
        <v>316</v>
      </c>
      <c r="O34" s="28">
        <f t="shared" si="22"/>
        <v>0.55156950672645744</v>
      </c>
      <c r="P34" s="16">
        <f t="shared" si="23"/>
        <v>489.7396568567674</v>
      </c>
      <c r="Q34" s="21">
        <f t="shared" si="24"/>
        <v>2.2603431432326033</v>
      </c>
      <c r="R34" s="27">
        <f t="shared" si="25"/>
        <v>452.06862864652066</v>
      </c>
      <c r="S34" s="9">
        <f ca="1">Daten!K34</f>
        <v>10772</v>
      </c>
      <c r="T34" s="9">
        <f ca="1">Daten!L34</f>
        <v>77115</v>
      </c>
      <c r="U34" s="9">
        <f ca="1">Daten!M34</f>
        <v>105969</v>
      </c>
      <c r="V34" s="9">
        <f ca="1">Daten!N34</f>
        <v>500</v>
      </c>
      <c r="W34" s="9">
        <f ca="1">Daten!O34</f>
        <v>500</v>
      </c>
      <c r="X34" s="23">
        <f t="shared" ca="1" si="26"/>
        <v>193856</v>
      </c>
      <c r="Y34" s="9">
        <f t="shared" ca="1" si="27"/>
        <v>471288.63088280044</v>
      </c>
      <c r="Z34" s="21">
        <f t="shared" ca="1" si="28"/>
        <v>-277432.63088280044</v>
      </c>
      <c r="AA34" s="27">
        <f t="shared" ca="1" si="29"/>
        <v>27743.263088280044</v>
      </c>
      <c r="AB34" s="32">
        <f t="shared" ca="1" si="30"/>
        <v>38284.818851536751</v>
      </c>
      <c r="AC34" s="31">
        <f t="shared" ca="1" si="31"/>
        <v>38284.818851536751</v>
      </c>
      <c r="AG34" s="26">
        <f t="shared" ca="1" si="32"/>
        <v>10089.487134610183</v>
      </c>
      <c r="AH34" s="26">
        <f t="shared" ca="1" si="33"/>
        <v>27743.263088280044</v>
      </c>
      <c r="AI34" s="26">
        <f t="shared" ca="1" si="34"/>
        <v>37832.75022289023</v>
      </c>
      <c r="AJ34" s="26">
        <f t="shared" ca="1" si="35"/>
        <v>1</v>
      </c>
      <c r="AK34" s="26">
        <f t="shared" ca="1" si="36"/>
        <v>37832.75022289023</v>
      </c>
      <c r="AL34" s="26">
        <f t="shared" ca="1" si="39"/>
        <v>52176</v>
      </c>
      <c r="AM34" s="26">
        <f t="shared" ca="1" si="37"/>
        <v>11</v>
      </c>
      <c r="AN34" s="26">
        <f ca="1">IF(AM34=0,0,COUNTIF($AM$19:AM34,C34*10+1))</f>
        <v>10</v>
      </c>
      <c r="AO34" s="21">
        <f t="shared" ca="1" si="38"/>
        <v>0</v>
      </c>
      <c r="AP34" s="33">
        <f t="shared" ca="1" si="40"/>
        <v>52176</v>
      </c>
      <c r="AQ34" s="24"/>
      <c r="AR34" s="155">
        <f ca="1">ROUND(Zsfg!$C$11/'Z1'!$AL$2120*'Z1'!AL34,0)</f>
        <v>43520</v>
      </c>
      <c r="AS34" s="26">
        <f t="shared" ca="1" si="41"/>
        <v>11</v>
      </c>
      <c r="AT34" s="26">
        <f ca="1">IF(AS34=0,0,COUNTIF($AS$19:AS34,C34*10+1))</f>
        <v>10</v>
      </c>
      <c r="AU34" s="21">
        <f t="shared" ca="1" si="42"/>
        <v>0</v>
      </c>
      <c r="AV34" s="33">
        <f t="shared" ca="1" si="43"/>
        <v>43520</v>
      </c>
    </row>
    <row r="35" spans="1:48" x14ac:dyDescent="0.2">
      <c r="A35" s="15">
        <f>Daten!A35</f>
        <v>10315</v>
      </c>
      <c r="B35" s="8" t="str">
        <f>Daten!B35</f>
        <v>Siegendorf</v>
      </c>
      <c r="C35" s="15">
        <f t="shared" si="16"/>
        <v>1</v>
      </c>
      <c r="D35" s="10">
        <f>Daten!D35</f>
        <v>0</v>
      </c>
      <c r="E35" s="9">
        <f>Daten!E35</f>
        <v>3028</v>
      </c>
      <c r="F35" s="9">
        <f>Daten!F35</f>
        <v>2972</v>
      </c>
      <c r="G35" s="27">
        <f t="shared" si="17"/>
        <v>56</v>
      </c>
      <c r="H35" s="29">
        <f t="shared" si="18"/>
        <v>1.8842530282637954E-2</v>
      </c>
      <c r="I35" s="21">
        <f t="shared" si="19"/>
        <v>47.696028602115</v>
      </c>
      <c r="J35" s="21">
        <f t="shared" si="20"/>
        <v>8.3039713978850003</v>
      </c>
      <c r="K35" s="27">
        <f t="shared" si="21"/>
        <v>-4151.9856989424998</v>
      </c>
      <c r="L35" s="16">
        <f>Daten!G35</f>
        <v>418</v>
      </c>
      <c r="M35" s="16">
        <f>Daten!H35</f>
        <v>1966</v>
      </c>
      <c r="N35" s="16">
        <f>Daten!I35</f>
        <v>644</v>
      </c>
      <c r="O35" s="28">
        <f t="shared" si="22"/>
        <v>0.54018311291963372</v>
      </c>
      <c r="P35" s="16">
        <f t="shared" si="23"/>
        <v>1079.4037728479873</v>
      </c>
      <c r="Q35" s="21">
        <f t="shared" si="24"/>
        <v>-17.403772847987284</v>
      </c>
      <c r="R35" s="27">
        <f t="shared" si="25"/>
        <v>-3480.7545695974568</v>
      </c>
      <c r="S35" s="9">
        <f ca="1">Daten!K35</f>
        <v>15772</v>
      </c>
      <c r="T35" s="9">
        <f ca="1">Daten!L35</f>
        <v>222290</v>
      </c>
      <c r="U35" s="9">
        <f ca="1">Daten!M35</f>
        <v>1016191</v>
      </c>
      <c r="V35" s="9">
        <f ca="1">Daten!N35</f>
        <v>500</v>
      </c>
      <c r="W35" s="9">
        <f ca="1">Daten!O35</f>
        <v>500</v>
      </c>
      <c r="X35" s="23">
        <f t="shared" ca="1" si="26"/>
        <v>1254253</v>
      </c>
      <c r="Y35" s="9">
        <f t="shared" ca="1" si="27"/>
        <v>1031114.1432898265</v>
      </c>
      <c r="Z35" s="21">
        <f t="shared" ca="1" si="28"/>
        <v>223138.85671017354</v>
      </c>
      <c r="AA35" s="27">
        <f t="shared" ca="1" si="29"/>
        <v>-22313.885671017357</v>
      </c>
      <c r="AB35" s="32">
        <f t="shared" ca="1" si="30"/>
        <v>-29946.625939557314</v>
      </c>
      <c r="AC35" s="31">
        <f t="shared" ca="1" si="31"/>
        <v>0</v>
      </c>
      <c r="AG35" s="26">
        <f t="shared" ca="1" si="32"/>
        <v>0</v>
      </c>
      <c r="AH35" s="26">
        <f t="shared" ca="1" si="33"/>
        <v>0</v>
      </c>
      <c r="AI35" s="26">
        <f t="shared" ca="1" si="34"/>
        <v>0</v>
      </c>
      <c r="AJ35" s="26">
        <f t="shared" ca="1" si="35"/>
        <v>1</v>
      </c>
      <c r="AK35" s="26">
        <f t="shared" ca="1" si="36"/>
        <v>0</v>
      </c>
      <c r="AL35" s="26">
        <f t="shared" ca="1" si="39"/>
        <v>0</v>
      </c>
      <c r="AM35" s="26">
        <f t="shared" ca="1" si="37"/>
        <v>0</v>
      </c>
      <c r="AN35" s="26">
        <f ca="1">IF(AM35=0,0,COUNTIF($AM$19:AM35,C35*10+1))</f>
        <v>0</v>
      </c>
      <c r="AO35" s="21">
        <f t="shared" ca="1" si="38"/>
        <v>0</v>
      </c>
      <c r="AP35" s="33">
        <f t="shared" ca="1" si="40"/>
        <v>0</v>
      </c>
      <c r="AQ35" s="24"/>
      <c r="AR35" s="155">
        <f ca="1">ROUND(Zsfg!$C$11/'Z1'!$AL$2120*'Z1'!AL35,0)</f>
        <v>0</v>
      </c>
      <c r="AS35" s="26">
        <f t="shared" ca="1" si="41"/>
        <v>0</v>
      </c>
      <c r="AT35" s="26">
        <f ca="1">IF(AS35=0,0,COUNTIF($AS$19:AS35,C35*10+1))</f>
        <v>0</v>
      </c>
      <c r="AU35" s="21">
        <f t="shared" ca="1" si="42"/>
        <v>0</v>
      </c>
      <c r="AV35" s="33">
        <f t="shared" ca="1" si="43"/>
        <v>0</v>
      </c>
    </row>
    <row r="36" spans="1:48" x14ac:dyDescent="0.2">
      <c r="A36" s="15">
        <f>Daten!A36</f>
        <v>10316</v>
      </c>
      <c r="B36" s="8" t="str">
        <f>Daten!B36</f>
        <v>Steinbrunn</v>
      </c>
      <c r="C36" s="15">
        <f t="shared" si="16"/>
        <v>1</v>
      </c>
      <c r="D36" s="10">
        <f>Daten!D36</f>
        <v>0</v>
      </c>
      <c r="E36" s="9">
        <f>Daten!E36</f>
        <v>2648</v>
      </c>
      <c r="F36" s="9">
        <f>Daten!F36</f>
        <v>2509</v>
      </c>
      <c r="G36" s="27">
        <f t="shared" si="17"/>
        <v>139</v>
      </c>
      <c r="H36" s="29">
        <f t="shared" si="18"/>
        <v>5.5400557991231565E-2</v>
      </c>
      <c r="I36" s="21">
        <f t="shared" si="19"/>
        <v>40.265590768070837</v>
      </c>
      <c r="J36" s="21">
        <f t="shared" si="20"/>
        <v>98.734409231929163</v>
      </c>
      <c r="K36" s="27">
        <f t="shared" si="21"/>
        <v>-49367.204615964583</v>
      </c>
      <c r="L36" s="16">
        <f>Daten!G36</f>
        <v>389</v>
      </c>
      <c r="M36" s="16">
        <f>Daten!H36</f>
        <v>1706</v>
      </c>
      <c r="N36" s="16">
        <f>Daten!I36</f>
        <v>553</v>
      </c>
      <c r="O36" s="28">
        <f t="shared" si="22"/>
        <v>0.55216881594372802</v>
      </c>
      <c r="P36" s="16">
        <f t="shared" si="23"/>
        <v>936.65454551305515</v>
      </c>
      <c r="Q36" s="21">
        <f t="shared" si="24"/>
        <v>5.3454544869448455</v>
      </c>
      <c r="R36" s="27">
        <f t="shared" si="25"/>
        <v>1069.0908973889691</v>
      </c>
      <c r="S36" s="9">
        <f ca="1">Daten!K36</f>
        <v>12323</v>
      </c>
      <c r="T36" s="9">
        <f ca="1">Daten!L36</f>
        <v>142581</v>
      </c>
      <c r="U36" s="9">
        <f ca="1">Daten!M36</f>
        <v>384561</v>
      </c>
      <c r="V36" s="9">
        <f ca="1">Daten!N36</f>
        <v>500</v>
      </c>
      <c r="W36" s="9">
        <f ca="1">Daten!O36</f>
        <v>500</v>
      </c>
      <c r="X36" s="23">
        <f t="shared" ca="1" si="26"/>
        <v>539465</v>
      </c>
      <c r="Y36" s="9">
        <f t="shared" ca="1" si="27"/>
        <v>901714.08567749686</v>
      </c>
      <c r="Z36" s="21">
        <f t="shared" ca="1" si="28"/>
        <v>-362249.08567749686</v>
      </c>
      <c r="AA36" s="27">
        <f t="shared" ca="1" si="29"/>
        <v>36224.908567749684</v>
      </c>
      <c r="AB36" s="32">
        <f t="shared" ca="1" si="30"/>
        <v>-12073.205150825932</v>
      </c>
      <c r="AC36" s="31">
        <f t="shared" ca="1" si="31"/>
        <v>0</v>
      </c>
      <c r="AG36" s="26">
        <f t="shared" ca="1" si="32"/>
        <v>0</v>
      </c>
      <c r="AH36" s="26">
        <f t="shared" ca="1" si="33"/>
        <v>0</v>
      </c>
      <c r="AI36" s="26">
        <f t="shared" ca="1" si="34"/>
        <v>0</v>
      </c>
      <c r="AJ36" s="26">
        <f t="shared" ca="1" si="35"/>
        <v>1</v>
      </c>
      <c r="AK36" s="26">
        <f t="shared" ca="1" si="36"/>
        <v>0</v>
      </c>
      <c r="AL36" s="26">
        <f t="shared" ca="1" si="39"/>
        <v>0</v>
      </c>
      <c r="AM36" s="26">
        <f t="shared" ca="1" si="37"/>
        <v>0</v>
      </c>
      <c r="AN36" s="26">
        <f ca="1">IF(AM36=0,0,COUNTIF($AM$19:AM36,C36*10+1))</f>
        <v>0</v>
      </c>
      <c r="AO36" s="21">
        <f t="shared" ca="1" si="38"/>
        <v>0</v>
      </c>
      <c r="AP36" s="33">
        <f t="shared" ca="1" si="40"/>
        <v>0</v>
      </c>
      <c r="AQ36" s="24"/>
      <c r="AR36" s="155">
        <f ca="1">ROUND(Zsfg!$C$11/'Z1'!$AL$2120*'Z1'!AL36,0)</f>
        <v>0</v>
      </c>
      <c r="AS36" s="26">
        <f t="shared" ca="1" si="41"/>
        <v>0</v>
      </c>
      <c r="AT36" s="26">
        <f ca="1">IF(AS36=0,0,COUNTIF($AS$19:AS36,C36*10+1))</f>
        <v>0</v>
      </c>
      <c r="AU36" s="21">
        <f t="shared" ca="1" si="42"/>
        <v>0</v>
      </c>
      <c r="AV36" s="33">
        <f t="shared" ca="1" si="43"/>
        <v>0</v>
      </c>
    </row>
    <row r="37" spans="1:48" x14ac:dyDescent="0.2">
      <c r="A37" s="15">
        <f>Daten!A37</f>
        <v>10317</v>
      </c>
      <c r="B37" s="8" t="str">
        <f>Daten!B37</f>
        <v>Trausdorf an der Wulka</v>
      </c>
      <c r="C37" s="15">
        <f t="shared" si="16"/>
        <v>1</v>
      </c>
      <c r="D37" s="10">
        <f>Daten!D37</f>
        <v>0</v>
      </c>
      <c r="E37" s="9">
        <f>Daten!E37</f>
        <v>2089</v>
      </c>
      <c r="F37" s="9">
        <f>Daten!F37</f>
        <v>1981</v>
      </c>
      <c r="G37" s="27">
        <f t="shared" si="17"/>
        <v>108</v>
      </c>
      <c r="H37" s="29">
        <f t="shared" si="18"/>
        <v>5.4517920242301871E-2</v>
      </c>
      <c r="I37" s="21">
        <f t="shared" si="19"/>
        <v>31.792002914128471</v>
      </c>
      <c r="J37" s="21">
        <f t="shared" si="20"/>
        <v>76.207997085871526</v>
      </c>
      <c r="K37" s="27">
        <f t="shared" si="21"/>
        <v>-38103.998542935762</v>
      </c>
      <c r="L37" s="16">
        <f>Daten!G37</f>
        <v>282</v>
      </c>
      <c r="M37" s="16">
        <f>Daten!H37</f>
        <v>1320</v>
      </c>
      <c r="N37" s="16">
        <f>Daten!I37</f>
        <v>487</v>
      </c>
      <c r="O37" s="28">
        <f t="shared" si="22"/>
        <v>0.58257575757575752</v>
      </c>
      <c r="P37" s="16">
        <f t="shared" si="23"/>
        <v>724.72684646965581</v>
      </c>
      <c r="Q37" s="21">
        <f t="shared" si="24"/>
        <v>44.273153530344189</v>
      </c>
      <c r="R37" s="27">
        <f t="shared" si="25"/>
        <v>8854.6307060688378</v>
      </c>
      <c r="S37" s="9">
        <f ca="1">Daten!K37</f>
        <v>10095</v>
      </c>
      <c r="T37" s="9">
        <f ca="1">Daten!L37</f>
        <v>141321</v>
      </c>
      <c r="U37" s="9">
        <f ca="1">Daten!M37</f>
        <v>107400</v>
      </c>
      <c r="V37" s="9">
        <f ca="1">Daten!N37</f>
        <v>500</v>
      </c>
      <c r="W37" s="9">
        <f ca="1">Daten!O37</f>
        <v>500</v>
      </c>
      <c r="X37" s="23">
        <f t="shared" ca="1" si="26"/>
        <v>258816</v>
      </c>
      <c r="Y37" s="9">
        <f t="shared" ca="1" si="27"/>
        <v>711359.79040041193</v>
      </c>
      <c r="Z37" s="21">
        <f t="shared" ca="1" si="28"/>
        <v>-452543.79040041193</v>
      </c>
      <c r="AA37" s="27">
        <f t="shared" ca="1" si="29"/>
        <v>45254.379040041196</v>
      </c>
      <c r="AB37" s="32">
        <f t="shared" ca="1" si="30"/>
        <v>16005.011203174272</v>
      </c>
      <c r="AC37" s="31">
        <f t="shared" ca="1" si="31"/>
        <v>16005.011203174272</v>
      </c>
      <c r="AG37" s="26">
        <f t="shared" ca="1" si="32"/>
        <v>-38103.998542935762</v>
      </c>
      <c r="AH37" s="26">
        <f t="shared" ca="1" si="33"/>
        <v>45254.379040041196</v>
      </c>
      <c r="AI37" s="26">
        <f t="shared" ca="1" si="34"/>
        <v>7150.3804971054342</v>
      </c>
      <c r="AJ37" s="26">
        <f t="shared" ca="1" si="35"/>
        <v>1</v>
      </c>
      <c r="AK37" s="26">
        <f t="shared" ca="1" si="36"/>
        <v>7150.3804971054342</v>
      </c>
      <c r="AL37" s="26">
        <f t="shared" ca="1" si="39"/>
        <v>9861</v>
      </c>
      <c r="AM37" s="26">
        <f t="shared" ca="1" si="37"/>
        <v>11</v>
      </c>
      <c r="AN37" s="26">
        <f ca="1">IF(AM37=0,0,COUNTIF($AM$19:AM37,C37*10+1))</f>
        <v>11</v>
      </c>
      <c r="AO37" s="21">
        <f t="shared" ca="1" si="38"/>
        <v>0</v>
      </c>
      <c r="AP37" s="33">
        <f t="shared" ca="1" si="40"/>
        <v>9861</v>
      </c>
      <c r="AQ37" s="24"/>
      <c r="AR37" s="155">
        <f ca="1">ROUND(Zsfg!$C$11/'Z1'!$AL$2120*'Z1'!AL37,0)</f>
        <v>8225</v>
      </c>
      <c r="AS37" s="26">
        <f t="shared" ca="1" si="41"/>
        <v>11</v>
      </c>
      <c r="AT37" s="26">
        <f ca="1">IF(AS37=0,0,COUNTIF($AS$19:AS37,C37*10+1))</f>
        <v>11</v>
      </c>
      <c r="AU37" s="21">
        <f t="shared" ca="1" si="42"/>
        <v>0</v>
      </c>
      <c r="AV37" s="33">
        <f t="shared" ca="1" si="43"/>
        <v>8225</v>
      </c>
    </row>
    <row r="38" spans="1:48" x14ac:dyDescent="0.2">
      <c r="A38" s="15">
        <f>Daten!A38</f>
        <v>10318</v>
      </c>
      <c r="B38" s="8" t="str">
        <f>Daten!B38</f>
        <v>Wimpassing an der Leitha</v>
      </c>
      <c r="C38" s="15">
        <f t="shared" si="16"/>
        <v>1</v>
      </c>
      <c r="D38" s="10">
        <f>Daten!D38</f>
        <v>0</v>
      </c>
      <c r="E38" s="9">
        <f>Daten!E38</f>
        <v>1589</v>
      </c>
      <c r="F38" s="9">
        <f>Daten!F38</f>
        <v>1407</v>
      </c>
      <c r="G38" s="27">
        <f t="shared" si="17"/>
        <v>182</v>
      </c>
      <c r="H38" s="29">
        <f t="shared" si="18"/>
        <v>0.12935323383084577</v>
      </c>
      <c r="I38" s="21">
        <f t="shared" si="19"/>
        <v>22.580185815335064</v>
      </c>
      <c r="J38" s="21">
        <f t="shared" si="20"/>
        <v>159.41981418466494</v>
      </c>
      <c r="K38" s="27">
        <f t="shared" si="21"/>
        <v>-79709.907092332476</v>
      </c>
      <c r="L38" s="16">
        <f>Daten!G38</f>
        <v>277</v>
      </c>
      <c r="M38" s="16">
        <f>Daten!H38</f>
        <v>1082</v>
      </c>
      <c r="N38" s="16">
        <f>Daten!I38</f>
        <v>230</v>
      </c>
      <c r="O38" s="28">
        <f t="shared" si="22"/>
        <v>0.46857670979667282</v>
      </c>
      <c r="P38" s="16">
        <f t="shared" si="23"/>
        <v>594.05639990921793</v>
      </c>
      <c r="Q38" s="21">
        <f t="shared" si="24"/>
        <v>-87.05639990921793</v>
      </c>
      <c r="R38" s="27">
        <f t="shared" si="25"/>
        <v>-17411.279981843585</v>
      </c>
      <c r="S38" s="9">
        <f ca="1">Daten!K38</f>
        <v>5264</v>
      </c>
      <c r="T38" s="9">
        <f ca="1">Daten!L38</f>
        <v>83850</v>
      </c>
      <c r="U38" s="9">
        <f ca="1">Daten!M38</f>
        <v>177357</v>
      </c>
      <c r="V38" s="9">
        <f ca="1">Daten!N38</f>
        <v>500</v>
      </c>
      <c r="W38" s="9">
        <f ca="1">Daten!O38</f>
        <v>500</v>
      </c>
      <c r="X38" s="23">
        <f t="shared" ca="1" si="26"/>
        <v>266471</v>
      </c>
      <c r="Y38" s="9">
        <f t="shared" ca="1" si="27"/>
        <v>541096.5566999783</v>
      </c>
      <c r="Z38" s="21">
        <f t="shared" ca="1" si="28"/>
        <v>-274625.5566999783</v>
      </c>
      <c r="AA38" s="27">
        <f t="shared" ca="1" si="29"/>
        <v>27462.555669997833</v>
      </c>
      <c r="AB38" s="32">
        <f t="shared" ca="1" si="30"/>
        <v>-69658.631404178232</v>
      </c>
      <c r="AC38" s="31">
        <f t="shared" ca="1" si="31"/>
        <v>0</v>
      </c>
      <c r="AG38" s="26">
        <f t="shared" ca="1" si="32"/>
        <v>0</v>
      </c>
      <c r="AH38" s="26">
        <f t="shared" ca="1" si="33"/>
        <v>0</v>
      </c>
      <c r="AI38" s="26">
        <f t="shared" ca="1" si="34"/>
        <v>0</v>
      </c>
      <c r="AJ38" s="26">
        <f t="shared" ca="1" si="35"/>
        <v>1</v>
      </c>
      <c r="AK38" s="26">
        <f t="shared" ca="1" si="36"/>
        <v>0</v>
      </c>
      <c r="AL38" s="26">
        <f t="shared" ca="1" si="39"/>
        <v>0</v>
      </c>
      <c r="AM38" s="26">
        <f t="shared" ca="1" si="37"/>
        <v>0</v>
      </c>
      <c r="AN38" s="26">
        <f ca="1">IF(AM38=0,0,COUNTIF($AM$19:AM38,C38*10+1))</f>
        <v>0</v>
      </c>
      <c r="AO38" s="21">
        <f t="shared" ca="1" si="38"/>
        <v>0</v>
      </c>
      <c r="AP38" s="33">
        <f t="shared" ca="1" si="40"/>
        <v>0</v>
      </c>
      <c r="AQ38" s="24"/>
      <c r="AR38" s="155">
        <f ca="1">ROUND(Zsfg!$C$11/'Z1'!$AL$2120*'Z1'!AL38,0)</f>
        <v>0</v>
      </c>
      <c r="AS38" s="26">
        <f t="shared" ca="1" si="41"/>
        <v>0</v>
      </c>
      <c r="AT38" s="26">
        <f ca="1">IF(AS38=0,0,COUNTIF($AS$19:AS38,C38*10+1))</f>
        <v>0</v>
      </c>
      <c r="AU38" s="21">
        <f t="shared" ca="1" si="42"/>
        <v>0</v>
      </c>
      <c r="AV38" s="33">
        <f t="shared" ca="1" si="43"/>
        <v>0</v>
      </c>
    </row>
    <row r="39" spans="1:48" x14ac:dyDescent="0.2">
      <c r="A39" s="15">
        <f>Daten!A39</f>
        <v>10319</v>
      </c>
      <c r="B39" s="8" t="str">
        <f>Daten!B39</f>
        <v>Wulkaprodersdorf</v>
      </c>
      <c r="C39" s="15">
        <f t="shared" si="16"/>
        <v>1</v>
      </c>
      <c r="D39" s="10">
        <f>Daten!D39</f>
        <v>0</v>
      </c>
      <c r="E39" s="9">
        <f>Daten!E39</f>
        <v>1956</v>
      </c>
      <c r="F39" s="9">
        <f>Daten!F39</f>
        <v>1903</v>
      </c>
      <c r="G39" s="27">
        <f t="shared" si="17"/>
        <v>53</v>
      </c>
      <c r="H39" s="29">
        <f t="shared" si="18"/>
        <v>2.7850761954808196E-2</v>
      </c>
      <c r="I39" s="21">
        <f t="shared" si="19"/>
        <v>30.540222890250622</v>
      </c>
      <c r="J39" s="21">
        <f t="shared" si="20"/>
        <v>22.459777109749378</v>
      </c>
      <c r="K39" s="27">
        <f t="shared" si="21"/>
        <v>-11229.888554874689</v>
      </c>
      <c r="L39" s="16">
        <f>Daten!G39</f>
        <v>303</v>
      </c>
      <c r="M39" s="16">
        <f>Daten!H39</f>
        <v>1270</v>
      </c>
      <c r="N39" s="16">
        <f>Daten!I39</f>
        <v>383</v>
      </c>
      <c r="O39" s="28">
        <f t="shared" si="22"/>
        <v>0.54015748031496058</v>
      </c>
      <c r="P39" s="16">
        <f t="shared" si="23"/>
        <v>697.27507198216881</v>
      </c>
      <c r="Q39" s="21">
        <f t="shared" si="24"/>
        <v>-11.275071982168811</v>
      </c>
      <c r="R39" s="27">
        <f t="shared" si="25"/>
        <v>-2255.0143964337622</v>
      </c>
      <c r="S39" s="9">
        <f ca="1">Daten!K39</f>
        <v>10778</v>
      </c>
      <c r="T39" s="9">
        <f ca="1">Daten!L39</f>
        <v>121234</v>
      </c>
      <c r="U39" s="9">
        <f ca="1">Daten!M39</f>
        <v>394092</v>
      </c>
      <c r="V39" s="9">
        <f ca="1">Daten!N39</f>
        <v>500</v>
      </c>
      <c r="W39" s="9">
        <f ca="1">Daten!O39</f>
        <v>500</v>
      </c>
      <c r="X39" s="23">
        <f t="shared" ca="1" si="26"/>
        <v>526104</v>
      </c>
      <c r="Y39" s="9">
        <f t="shared" ca="1" si="27"/>
        <v>666069.77023609658</v>
      </c>
      <c r="Z39" s="21">
        <f t="shared" ca="1" si="28"/>
        <v>-139965.77023609658</v>
      </c>
      <c r="AA39" s="27">
        <f t="shared" ca="1" si="29"/>
        <v>13996.577023609658</v>
      </c>
      <c r="AB39" s="32">
        <f t="shared" ca="1" si="30"/>
        <v>511.67407230120625</v>
      </c>
      <c r="AC39" s="31">
        <f t="shared" ca="1" si="31"/>
        <v>511.67407230120625</v>
      </c>
      <c r="AG39" s="26">
        <f t="shared" ca="1" si="32"/>
        <v>-11229.888554874689</v>
      </c>
      <c r="AH39" s="26">
        <f t="shared" ca="1" si="33"/>
        <v>13996.577023609658</v>
      </c>
      <c r="AI39" s="26">
        <f t="shared" ca="1" si="34"/>
        <v>2766.6884687349684</v>
      </c>
      <c r="AJ39" s="26">
        <f t="shared" ca="1" si="35"/>
        <v>1</v>
      </c>
      <c r="AK39" s="26">
        <f t="shared" ca="1" si="36"/>
        <v>0</v>
      </c>
      <c r="AL39" s="26">
        <f t="shared" ca="1" si="39"/>
        <v>0</v>
      </c>
      <c r="AM39" s="26">
        <f t="shared" ca="1" si="37"/>
        <v>0</v>
      </c>
      <c r="AN39" s="26">
        <f ca="1">IF(AM39=0,0,COUNTIF($AM$19:AM39,C39*10+1))</f>
        <v>0</v>
      </c>
      <c r="AO39" s="21">
        <f t="shared" ca="1" si="38"/>
        <v>0</v>
      </c>
      <c r="AP39" s="33">
        <f t="shared" ca="1" si="40"/>
        <v>0</v>
      </c>
      <c r="AQ39" s="24"/>
      <c r="AR39" s="155">
        <f ca="1">ROUND(Zsfg!$C$11/'Z1'!$AL$2120*'Z1'!AL39,0)</f>
        <v>0</v>
      </c>
      <c r="AS39" s="26">
        <f t="shared" ca="1" si="41"/>
        <v>0</v>
      </c>
      <c r="AT39" s="26">
        <f ca="1">IF(AS39=0,0,COUNTIF($AS$19:AS39,C39*10+1))</f>
        <v>0</v>
      </c>
      <c r="AU39" s="21">
        <f t="shared" ca="1" si="42"/>
        <v>0</v>
      </c>
      <c r="AV39" s="33">
        <f t="shared" ca="1" si="43"/>
        <v>0</v>
      </c>
    </row>
    <row r="40" spans="1:48" x14ac:dyDescent="0.2">
      <c r="A40" s="15">
        <f>Daten!A40</f>
        <v>10320</v>
      </c>
      <c r="B40" s="8" t="str">
        <f>Daten!B40</f>
        <v>Loretto</v>
      </c>
      <c r="C40" s="15">
        <f t="shared" si="16"/>
        <v>1</v>
      </c>
      <c r="D40" s="10">
        <f>Daten!D40</f>
        <v>0</v>
      </c>
      <c r="E40" s="9">
        <f>Daten!E40</f>
        <v>474</v>
      </c>
      <c r="F40" s="9">
        <f>Daten!F40</f>
        <v>472</v>
      </c>
      <c r="G40" s="27">
        <f t="shared" si="17"/>
        <v>2</v>
      </c>
      <c r="H40" s="29">
        <f t="shared" si="18"/>
        <v>4.2372881355932203E-3</v>
      </c>
      <c r="I40" s="21">
        <f t="shared" si="19"/>
        <v>7.5748739906454512</v>
      </c>
      <c r="J40" s="21">
        <f t="shared" si="20"/>
        <v>-5.5748739906454512</v>
      </c>
      <c r="K40" s="27">
        <f t="shared" si="21"/>
        <v>2787.4369953227256</v>
      </c>
      <c r="L40" s="16">
        <f>Daten!G40</f>
        <v>52</v>
      </c>
      <c r="M40" s="16">
        <f>Daten!H40</f>
        <v>312</v>
      </c>
      <c r="N40" s="16">
        <f>Daten!I40</f>
        <v>110</v>
      </c>
      <c r="O40" s="28">
        <f t="shared" si="22"/>
        <v>0.51923076923076927</v>
      </c>
      <c r="P40" s="16">
        <f t="shared" si="23"/>
        <v>171.29907280191864</v>
      </c>
      <c r="Q40" s="21">
        <f t="shared" si="24"/>
        <v>-9.2990728019186406</v>
      </c>
      <c r="R40" s="27">
        <f t="shared" si="25"/>
        <v>-1859.8145603837281</v>
      </c>
      <c r="S40" s="9">
        <f ca="1">Daten!K40</f>
        <v>359</v>
      </c>
      <c r="T40" s="9">
        <f ca="1">Daten!L40</f>
        <v>35425</v>
      </c>
      <c r="U40" s="9">
        <f ca="1">Daten!M40</f>
        <v>30105</v>
      </c>
      <c r="V40" s="9">
        <f ca="1">Daten!N40</f>
        <v>500</v>
      </c>
      <c r="W40" s="9">
        <f ca="1">Daten!O40</f>
        <v>500</v>
      </c>
      <c r="X40" s="23">
        <f t="shared" ca="1" si="26"/>
        <v>65889</v>
      </c>
      <c r="Y40" s="9">
        <f t="shared" ca="1" si="27"/>
        <v>161409.54554801114</v>
      </c>
      <c r="Z40" s="21">
        <f t="shared" ca="1" si="28"/>
        <v>-95520.545548011141</v>
      </c>
      <c r="AA40" s="27">
        <f t="shared" ca="1" si="29"/>
        <v>9552.0545548011141</v>
      </c>
      <c r="AB40" s="32">
        <f t="shared" ca="1" si="30"/>
        <v>10479.676989740112</v>
      </c>
      <c r="AC40" s="31">
        <f t="shared" ca="1" si="31"/>
        <v>10479.676989740112</v>
      </c>
      <c r="AG40" s="26">
        <f t="shared" ca="1" si="32"/>
        <v>2787.4369953227256</v>
      </c>
      <c r="AH40" s="26">
        <f t="shared" ca="1" si="33"/>
        <v>9552.0545548011141</v>
      </c>
      <c r="AI40" s="26">
        <f t="shared" ca="1" si="34"/>
        <v>12339.491550123839</v>
      </c>
      <c r="AJ40" s="26">
        <f t="shared" ca="1" si="35"/>
        <v>1</v>
      </c>
      <c r="AK40" s="26">
        <f t="shared" ca="1" si="36"/>
        <v>12339.491550123839</v>
      </c>
      <c r="AL40" s="26">
        <f t="shared" ca="1" si="39"/>
        <v>17018</v>
      </c>
      <c r="AM40" s="26">
        <f t="shared" ca="1" si="37"/>
        <v>11</v>
      </c>
      <c r="AN40" s="26">
        <f ca="1">IF(AM40=0,0,COUNTIF($AM$19:AM40,C40*10+1))</f>
        <v>12</v>
      </c>
      <c r="AO40" s="21">
        <f t="shared" ca="1" si="38"/>
        <v>0</v>
      </c>
      <c r="AP40" s="33">
        <f t="shared" ca="1" si="40"/>
        <v>17018</v>
      </c>
      <c r="AQ40" s="24"/>
      <c r="AR40" s="155">
        <f ca="1">ROUND(Zsfg!$C$11/'Z1'!$AL$2120*'Z1'!AL40,0)</f>
        <v>14195</v>
      </c>
      <c r="AS40" s="26">
        <f t="shared" ca="1" si="41"/>
        <v>11</v>
      </c>
      <c r="AT40" s="26">
        <f ca="1">IF(AS40=0,0,COUNTIF($AS$19:AS40,C40*10+1))</f>
        <v>12</v>
      </c>
      <c r="AU40" s="21">
        <f t="shared" ca="1" si="42"/>
        <v>0</v>
      </c>
      <c r="AV40" s="33">
        <f t="shared" ca="1" si="43"/>
        <v>14195</v>
      </c>
    </row>
    <row r="41" spans="1:48" x14ac:dyDescent="0.2">
      <c r="A41" s="15">
        <f>Daten!A41</f>
        <v>10321</v>
      </c>
      <c r="B41" s="8" t="str">
        <f>Daten!B41</f>
        <v>Stotzing</v>
      </c>
      <c r="C41" s="15">
        <f t="shared" si="16"/>
        <v>1</v>
      </c>
      <c r="D41" s="10">
        <f>Daten!D41</f>
        <v>0</v>
      </c>
      <c r="E41" s="9">
        <f>Daten!E41</f>
        <v>842</v>
      </c>
      <c r="F41" s="9">
        <f>Daten!F41</f>
        <v>834</v>
      </c>
      <c r="G41" s="27">
        <f t="shared" si="17"/>
        <v>8</v>
      </c>
      <c r="H41" s="29">
        <f t="shared" si="18"/>
        <v>9.5923261390887284E-3</v>
      </c>
      <c r="I41" s="21">
        <f t="shared" si="19"/>
        <v>13.384417178386242</v>
      </c>
      <c r="J41" s="21">
        <f t="shared" si="20"/>
        <v>-5.3844171783862418</v>
      </c>
      <c r="K41" s="27">
        <f t="shared" si="21"/>
        <v>2692.208589193121</v>
      </c>
      <c r="L41" s="16">
        <f>Daten!G41</f>
        <v>144</v>
      </c>
      <c r="M41" s="16">
        <f>Daten!H41</f>
        <v>542</v>
      </c>
      <c r="N41" s="16">
        <f>Daten!I41</f>
        <v>156</v>
      </c>
      <c r="O41" s="28">
        <f t="shared" si="22"/>
        <v>0.55350553505535061</v>
      </c>
      <c r="P41" s="16">
        <f t="shared" si="23"/>
        <v>297.57723544435868</v>
      </c>
      <c r="Q41" s="21">
        <f t="shared" si="24"/>
        <v>2.4227645556413222</v>
      </c>
      <c r="R41" s="27">
        <f t="shared" si="25"/>
        <v>484.55291112826444</v>
      </c>
      <c r="S41" s="9">
        <f ca="1">Daten!K41</f>
        <v>4387</v>
      </c>
      <c r="T41" s="9">
        <f ca="1">Daten!L41</f>
        <v>37952</v>
      </c>
      <c r="U41" s="9">
        <f ca="1">Daten!M41</f>
        <v>15377</v>
      </c>
      <c r="V41" s="9">
        <f ca="1">Daten!N41</f>
        <v>500</v>
      </c>
      <c r="W41" s="9">
        <f ca="1">Daten!O41</f>
        <v>500</v>
      </c>
      <c r="X41" s="23">
        <f t="shared" ca="1" si="26"/>
        <v>57716</v>
      </c>
      <c r="Y41" s="9">
        <f t="shared" ca="1" si="27"/>
        <v>286723.28555153031</v>
      </c>
      <c r="Z41" s="21">
        <f t="shared" ca="1" si="28"/>
        <v>-229007.28555153031</v>
      </c>
      <c r="AA41" s="27">
        <f t="shared" ca="1" si="29"/>
        <v>22900.728555153033</v>
      </c>
      <c r="AB41" s="32">
        <f t="shared" ca="1" si="30"/>
        <v>26077.49005547442</v>
      </c>
      <c r="AC41" s="31">
        <f t="shared" ca="1" si="31"/>
        <v>26077.49005547442</v>
      </c>
      <c r="AG41" s="26">
        <f t="shared" ca="1" si="32"/>
        <v>2692.208589193121</v>
      </c>
      <c r="AH41" s="26">
        <f t="shared" ca="1" si="33"/>
        <v>22900.728555153033</v>
      </c>
      <c r="AI41" s="26">
        <f t="shared" ca="1" si="34"/>
        <v>25592.937144346153</v>
      </c>
      <c r="AJ41" s="26">
        <f t="shared" ca="1" si="35"/>
        <v>1</v>
      </c>
      <c r="AK41" s="26">
        <f t="shared" ca="1" si="36"/>
        <v>25592.937144346153</v>
      </c>
      <c r="AL41" s="26">
        <f t="shared" ca="1" si="39"/>
        <v>35296</v>
      </c>
      <c r="AM41" s="26">
        <f t="shared" ca="1" si="37"/>
        <v>11</v>
      </c>
      <c r="AN41" s="26">
        <f ca="1">IF(AM41=0,0,COUNTIF($AM$19:AM41,C41*10+1))</f>
        <v>13</v>
      </c>
      <c r="AO41" s="21">
        <f t="shared" ca="1" si="38"/>
        <v>0</v>
      </c>
      <c r="AP41" s="33">
        <f t="shared" ca="1" si="40"/>
        <v>35296</v>
      </c>
      <c r="AQ41" s="24"/>
      <c r="AR41" s="155">
        <f ca="1">ROUND(Zsfg!$C$11/'Z1'!$AL$2120*'Z1'!AL41,0)</f>
        <v>29440</v>
      </c>
      <c r="AS41" s="26">
        <f t="shared" ca="1" si="41"/>
        <v>11</v>
      </c>
      <c r="AT41" s="26">
        <f ca="1">IF(AS41=0,0,COUNTIF($AS$19:AS41,C41*10+1))</f>
        <v>13</v>
      </c>
      <c r="AU41" s="21">
        <f t="shared" ca="1" si="42"/>
        <v>0</v>
      </c>
      <c r="AV41" s="33">
        <f t="shared" ca="1" si="43"/>
        <v>29440</v>
      </c>
    </row>
    <row r="42" spans="1:48" x14ac:dyDescent="0.2">
      <c r="A42" s="15">
        <f>Daten!A42</f>
        <v>10322</v>
      </c>
      <c r="B42" s="8" t="str">
        <f>Daten!B42</f>
        <v>Zillingtal</v>
      </c>
      <c r="C42" s="15">
        <f t="shared" si="16"/>
        <v>1</v>
      </c>
      <c r="D42" s="10">
        <f>Daten!D42</f>
        <v>0</v>
      </c>
      <c r="E42" s="9">
        <f>Daten!E42</f>
        <v>939</v>
      </c>
      <c r="F42" s="9">
        <f>Daten!F42</f>
        <v>921</v>
      </c>
      <c r="G42" s="27">
        <f t="shared" si="17"/>
        <v>18</v>
      </c>
      <c r="H42" s="29">
        <f t="shared" si="18"/>
        <v>1.9543973941368076E-2</v>
      </c>
      <c r="I42" s="21">
        <f t="shared" si="19"/>
        <v>14.780633358865382</v>
      </c>
      <c r="J42" s="21">
        <f t="shared" si="20"/>
        <v>3.2193666411346182</v>
      </c>
      <c r="K42" s="27">
        <f t="shared" si="21"/>
        <v>-1609.683320567309</v>
      </c>
      <c r="L42" s="16">
        <f>Daten!G42</f>
        <v>114</v>
      </c>
      <c r="M42" s="16">
        <f>Daten!H42</f>
        <v>652</v>
      </c>
      <c r="N42" s="16">
        <f>Daten!I42</f>
        <v>173</v>
      </c>
      <c r="O42" s="28">
        <f t="shared" si="22"/>
        <v>0.44018404907975461</v>
      </c>
      <c r="P42" s="16">
        <f t="shared" si="23"/>
        <v>357.97113931682998</v>
      </c>
      <c r="Q42" s="21">
        <f t="shared" si="24"/>
        <v>-70.971139316829976</v>
      </c>
      <c r="R42" s="27">
        <f t="shared" si="25"/>
        <v>-14194.227863365995</v>
      </c>
      <c r="S42" s="9">
        <f ca="1">Daten!K42</f>
        <v>15794</v>
      </c>
      <c r="T42" s="9">
        <f ca="1">Daten!L42</f>
        <v>45287</v>
      </c>
      <c r="U42" s="9">
        <f ca="1">Daten!M42</f>
        <v>18041</v>
      </c>
      <c r="V42" s="9">
        <f ca="1">Daten!N42</f>
        <v>500</v>
      </c>
      <c r="W42" s="9">
        <f ca="1">Daten!O42</f>
        <v>500</v>
      </c>
      <c r="X42" s="23">
        <f t="shared" ca="1" si="26"/>
        <v>79122</v>
      </c>
      <c r="Y42" s="9">
        <f t="shared" ca="1" si="27"/>
        <v>319754.35288941447</v>
      </c>
      <c r="Z42" s="21">
        <f t="shared" ca="1" si="28"/>
        <v>-240632.35288941447</v>
      </c>
      <c r="AA42" s="27">
        <f t="shared" ca="1" si="29"/>
        <v>24063.235288941447</v>
      </c>
      <c r="AB42" s="32">
        <f t="shared" ca="1" si="30"/>
        <v>8259.3241050081433</v>
      </c>
      <c r="AC42" s="31">
        <f t="shared" ca="1" si="31"/>
        <v>8259.3241050081433</v>
      </c>
      <c r="AG42" s="26">
        <f t="shared" ca="1" si="32"/>
        <v>-1609.683320567309</v>
      </c>
      <c r="AH42" s="26">
        <f t="shared" ca="1" si="33"/>
        <v>24063.235288941447</v>
      </c>
      <c r="AI42" s="26">
        <f t="shared" ca="1" si="34"/>
        <v>22453.551968374137</v>
      </c>
      <c r="AJ42" s="26">
        <f t="shared" ca="1" si="35"/>
        <v>1</v>
      </c>
      <c r="AK42" s="26">
        <f t="shared" ca="1" si="36"/>
        <v>22453.551968374137</v>
      </c>
      <c r="AL42" s="26">
        <f t="shared" ca="1" si="39"/>
        <v>30966</v>
      </c>
      <c r="AM42" s="26">
        <f t="shared" ca="1" si="37"/>
        <v>11</v>
      </c>
      <c r="AN42" s="26">
        <f ca="1">IF(AM42=0,0,COUNTIF($AM$19:AM42,C42*10+1))</f>
        <v>14</v>
      </c>
      <c r="AO42" s="21">
        <f t="shared" ca="1" si="38"/>
        <v>0</v>
      </c>
      <c r="AP42" s="33">
        <f t="shared" ca="1" si="40"/>
        <v>30966</v>
      </c>
      <c r="AQ42" s="24"/>
      <c r="AR42" s="155">
        <f ca="1">ROUND(Zsfg!$C$11/'Z1'!$AL$2120*'Z1'!AL42,0)</f>
        <v>25829</v>
      </c>
      <c r="AS42" s="26">
        <f t="shared" ca="1" si="41"/>
        <v>11</v>
      </c>
      <c r="AT42" s="26">
        <f ca="1">IF(AS42=0,0,COUNTIF($AS$19:AS42,C42*10+1))</f>
        <v>14</v>
      </c>
      <c r="AU42" s="21">
        <f t="shared" ca="1" si="42"/>
        <v>0</v>
      </c>
      <c r="AV42" s="33">
        <f t="shared" ca="1" si="43"/>
        <v>25829</v>
      </c>
    </row>
    <row r="43" spans="1:48" x14ac:dyDescent="0.2">
      <c r="A43" s="15">
        <f>Daten!A43</f>
        <v>10323</v>
      </c>
      <c r="B43" s="8" t="str">
        <f>Daten!B43</f>
        <v>Zagersdorf</v>
      </c>
      <c r="C43" s="15">
        <f t="shared" si="16"/>
        <v>1</v>
      </c>
      <c r="D43" s="10">
        <f>Daten!D43</f>
        <v>0</v>
      </c>
      <c r="E43" s="9">
        <f>Daten!E43</f>
        <v>1046</v>
      </c>
      <c r="F43" s="9">
        <f>Daten!F43</f>
        <v>999</v>
      </c>
      <c r="G43" s="27">
        <f t="shared" si="17"/>
        <v>47</v>
      </c>
      <c r="H43" s="29">
        <f t="shared" si="18"/>
        <v>4.7047047047047048E-2</v>
      </c>
      <c r="I43" s="21">
        <f t="shared" si="19"/>
        <v>16.032413382743233</v>
      </c>
      <c r="J43" s="21">
        <f t="shared" si="20"/>
        <v>30.967586617256767</v>
      </c>
      <c r="K43" s="27">
        <f t="shared" si="21"/>
        <v>-15483.793308628383</v>
      </c>
      <c r="L43" s="16">
        <f>Daten!G43</f>
        <v>141</v>
      </c>
      <c r="M43" s="16">
        <f>Daten!H43</f>
        <v>653</v>
      </c>
      <c r="N43" s="16">
        <f>Daten!I43</f>
        <v>252</v>
      </c>
      <c r="O43" s="28">
        <f t="shared" si="22"/>
        <v>0.60183767228177643</v>
      </c>
      <c r="P43" s="16">
        <f t="shared" si="23"/>
        <v>358.52017480657975</v>
      </c>
      <c r="Q43" s="21">
        <f t="shared" si="24"/>
        <v>34.479825193420254</v>
      </c>
      <c r="R43" s="27">
        <f t="shared" si="25"/>
        <v>6895.9650386840513</v>
      </c>
      <c r="S43" s="9">
        <f ca="1">Daten!K43</f>
        <v>5958</v>
      </c>
      <c r="T43" s="9">
        <f ca="1">Daten!L43</f>
        <v>49665</v>
      </c>
      <c r="U43" s="9">
        <f ca="1">Daten!M43</f>
        <v>126444</v>
      </c>
      <c r="V43" s="9">
        <f ca="1">Daten!N43</f>
        <v>500</v>
      </c>
      <c r="W43" s="9">
        <f ca="1">Daten!O43</f>
        <v>500</v>
      </c>
      <c r="X43" s="23">
        <f t="shared" ca="1" si="26"/>
        <v>182067</v>
      </c>
      <c r="Y43" s="9">
        <f t="shared" ca="1" si="27"/>
        <v>356190.68490130728</v>
      </c>
      <c r="Z43" s="21">
        <f t="shared" ca="1" si="28"/>
        <v>-174123.68490130728</v>
      </c>
      <c r="AA43" s="27">
        <f t="shared" ca="1" si="29"/>
        <v>17412.368490130728</v>
      </c>
      <c r="AB43" s="32">
        <f t="shared" ca="1" si="30"/>
        <v>8824.5402201863963</v>
      </c>
      <c r="AC43" s="31">
        <f t="shared" ca="1" si="31"/>
        <v>8824.5402201863963</v>
      </c>
      <c r="AG43" s="26">
        <f t="shared" ca="1" si="32"/>
        <v>-15483.793308628383</v>
      </c>
      <c r="AH43" s="26">
        <f t="shared" ca="1" si="33"/>
        <v>17412.368490130728</v>
      </c>
      <c r="AI43" s="26">
        <f t="shared" ca="1" si="34"/>
        <v>1928.575181502345</v>
      </c>
      <c r="AJ43" s="26">
        <f t="shared" ca="1" si="35"/>
        <v>1</v>
      </c>
      <c r="AK43" s="26">
        <f t="shared" ca="1" si="36"/>
        <v>0</v>
      </c>
      <c r="AL43" s="26">
        <f t="shared" ca="1" si="39"/>
        <v>0</v>
      </c>
      <c r="AM43" s="26">
        <f t="shared" ca="1" si="37"/>
        <v>0</v>
      </c>
      <c r="AN43" s="26">
        <f ca="1">IF(AM43=0,0,COUNTIF($AM$19:AM43,C43*10+1))</f>
        <v>0</v>
      </c>
      <c r="AO43" s="21">
        <f t="shared" ca="1" si="38"/>
        <v>0</v>
      </c>
      <c r="AP43" s="33">
        <f t="shared" ca="1" si="40"/>
        <v>0</v>
      </c>
      <c r="AQ43" s="24"/>
      <c r="AR43" s="155">
        <f ca="1">ROUND(Zsfg!$C$11/'Z1'!$AL$2120*'Z1'!AL43,0)</f>
        <v>0</v>
      </c>
      <c r="AS43" s="26">
        <f t="shared" ca="1" si="41"/>
        <v>0</v>
      </c>
      <c r="AT43" s="26">
        <f ca="1">IF(AS43=0,0,COUNTIF($AS$19:AS43,C43*10+1))</f>
        <v>0</v>
      </c>
      <c r="AU43" s="21">
        <f t="shared" ca="1" si="42"/>
        <v>0</v>
      </c>
      <c r="AV43" s="33">
        <f t="shared" ca="1" si="43"/>
        <v>0</v>
      </c>
    </row>
    <row r="44" spans="1:48" x14ac:dyDescent="0.2">
      <c r="A44" s="15">
        <f>Daten!A44</f>
        <v>10401</v>
      </c>
      <c r="B44" s="8" t="str">
        <f>Daten!B44</f>
        <v>Bocksdorf</v>
      </c>
      <c r="C44" s="15">
        <f t="shared" si="16"/>
        <v>1</v>
      </c>
      <c r="D44" s="10">
        <f>Daten!D44</f>
        <v>0</v>
      </c>
      <c r="E44" s="9">
        <f>Daten!E44</f>
        <v>801</v>
      </c>
      <c r="F44" s="9">
        <f>Daten!F44</f>
        <v>801</v>
      </c>
      <c r="G44" s="27">
        <f t="shared" si="17"/>
        <v>0</v>
      </c>
      <c r="H44" s="29">
        <f t="shared" si="18"/>
        <v>0</v>
      </c>
      <c r="I44" s="21">
        <f t="shared" si="19"/>
        <v>12.854817937514843</v>
      </c>
      <c r="J44" s="21">
        <f t="shared" si="20"/>
        <v>-12.854817937514843</v>
      </c>
      <c r="K44" s="27">
        <f t="shared" si="21"/>
        <v>6427.4089687574215</v>
      </c>
      <c r="L44" s="16">
        <f>Daten!G44</f>
        <v>104</v>
      </c>
      <c r="M44" s="16">
        <f>Daten!H44</f>
        <v>504</v>
      </c>
      <c r="N44" s="16">
        <f>Daten!I44</f>
        <v>193</v>
      </c>
      <c r="O44" s="28">
        <f t="shared" si="22"/>
        <v>0.5892857142857143</v>
      </c>
      <c r="P44" s="16">
        <f t="shared" si="23"/>
        <v>276.71388683386857</v>
      </c>
      <c r="Q44" s="21">
        <f t="shared" si="24"/>
        <v>20.286113166131429</v>
      </c>
      <c r="R44" s="27">
        <f t="shared" si="25"/>
        <v>4057.2226332262858</v>
      </c>
      <c r="S44" s="9">
        <f ca="1">Daten!K44</f>
        <v>5601</v>
      </c>
      <c r="T44" s="9">
        <f ca="1">Daten!L44</f>
        <v>39823</v>
      </c>
      <c r="U44" s="9">
        <f ca="1">Daten!M44</f>
        <v>56509</v>
      </c>
      <c r="V44" s="9">
        <f ca="1">Daten!N44</f>
        <v>500</v>
      </c>
      <c r="W44" s="9">
        <f ca="1">Daten!O44</f>
        <v>500</v>
      </c>
      <c r="X44" s="23">
        <f t="shared" ca="1" si="26"/>
        <v>101933</v>
      </c>
      <c r="Y44" s="9">
        <f t="shared" ca="1" si="27"/>
        <v>272761.70038809476</v>
      </c>
      <c r="Z44" s="21">
        <f t="shared" ca="1" si="28"/>
        <v>-170828.70038809476</v>
      </c>
      <c r="AA44" s="27">
        <f t="shared" ca="1" si="29"/>
        <v>17082.870038809477</v>
      </c>
      <c r="AB44" s="32">
        <f t="shared" ca="1" si="30"/>
        <v>27567.501640793183</v>
      </c>
      <c r="AC44" s="31">
        <f t="shared" ca="1" si="31"/>
        <v>27567.501640793183</v>
      </c>
      <c r="AG44" s="26">
        <f t="shared" ca="1" si="32"/>
        <v>6427.4089687574215</v>
      </c>
      <c r="AH44" s="26">
        <f t="shared" ca="1" si="33"/>
        <v>17082.870038809477</v>
      </c>
      <c r="AI44" s="26">
        <f t="shared" ca="1" si="34"/>
        <v>23510.279007566896</v>
      </c>
      <c r="AJ44" s="26">
        <f t="shared" ca="1" si="35"/>
        <v>1</v>
      </c>
      <c r="AK44" s="26">
        <f t="shared" ca="1" si="36"/>
        <v>23510.279007566896</v>
      </c>
      <c r="AL44" s="26">
        <f t="shared" ca="1" si="39"/>
        <v>32424</v>
      </c>
      <c r="AM44" s="26">
        <f t="shared" ca="1" si="37"/>
        <v>11</v>
      </c>
      <c r="AN44" s="26">
        <f ca="1">IF(AM44=0,0,COUNTIF($AM$19:AM44,C44*10+1))</f>
        <v>15</v>
      </c>
      <c r="AO44" s="21">
        <f t="shared" ca="1" si="38"/>
        <v>0</v>
      </c>
      <c r="AP44" s="33">
        <f t="shared" ca="1" si="40"/>
        <v>32424</v>
      </c>
      <c r="AQ44" s="24"/>
      <c r="AR44" s="155">
        <f ca="1">ROUND(Zsfg!$C$11/'Z1'!$AL$2120*'Z1'!AL44,0)</f>
        <v>27045</v>
      </c>
      <c r="AS44" s="26">
        <f t="shared" ca="1" si="41"/>
        <v>11</v>
      </c>
      <c r="AT44" s="26">
        <f ca="1">IF(AS44=0,0,COUNTIF($AS$19:AS44,C44*10+1))</f>
        <v>15</v>
      </c>
      <c r="AU44" s="21">
        <f t="shared" ca="1" si="42"/>
        <v>0</v>
      </c>
      <c r="AV44" s="33">
        <f t="shared" ca="1" si="43"/>
        <v>27045</v>
      </c>
    </row>
    <row r="45" spans="1:48" x14ac:dyDescent="0.2">
      <c r="A45" s="15">
        <f>Daten!A45</f>
        <v>10402</v>
      </c>
      <c r="B45" s="8" t="str">
        <f>Daten!B45</f>
        <v>Burgauberg-Neudauberg</v>
      </c>
      <c r="C45" s="15">
        <f t="shared" si="16"/>
        <v>1</v>
      </c>
      <c r="D45" s="10">
        <f>Daten!D45</f>
        <v>0</v>
      </c>
      <c r="E45" s="9">
        <f>Daten!E45</f>
        <v>1364</v>
      </c>
      <c r="F45" s="9">
        <f>Daten!F45</f>
        <v>1390</v>
      </c>
      <c r="G45" s="27">
        <f t="shared" si="17"/>
        <v>-26</v>
      </c>
      <c r="H45" s="29">
        <f t="shared" si="18"/>
        <v>-1.870503597122302E-2</v>
      </c>
      <c r="I45" s="21">
        <f t="shared" si="19"/>
        <v>22.307361963977069</v>
      </c>
      <c r="J45" s="21">
        <f t="shared" si="20"/>
        <v>-48.307361963977073</v>
      </c>
      <c r="K45" s="27">
        <f t="shared" si="21"/>
        <v>24153.680981988535</v>
      </c>
      <c r="L45" s="16">
        <f>Daten!G45</f>
        <v>180</v>
      </c>
      <c r="M45" s="16">
        <f>Daten!H45</f>
        <v>906</v>
      </c>
      <c r="N45" s="16">
        <f>Daten!I45</f>
        <v>278</v>
      </c>
      <c r="O45" s="28">
        <f t="shared" si="22"/>
        <v>0.50551876379690952</v>
      </c>
      <c r="P45" s="16">
        <f t="shared" si="23"/>
        <v>497.42615371326377</v>
      </c>
      <c r="Q45" s="21">
        <f t="shared" si="24"/>
        <v>-39.426153713263773</v>
      </c>
      <c r="R45" s="27">
        <f t="shared" si="25"/>
        <v>-7885.230742652755</v>
      </c>
      <c r="S45" s="9">
        <f ca="1">Daten!K45</f>
        <v>3705</v>
      </c>
      <c r="T45" s="9">
        <f ca="1">Daten!L45</f>
        <v>82680</v>
      </c>
      <c r="U45" s="9">
        <f ca="1">Daten!M45</f>
        <v>146416</v>
      </c>
      <c r="V45" s="9">
        <f ca="1">Daten!N45</f>
        <v>500</v>
      </c>
      <c r="W45" s="9">
        <f ca="1">Daten!O45</f>
        <v>500</v>
      </c>
      <c r="X45" s="23">
        <f t="shared" ca="1" si="26"/>
        <v>232801</v>
      </c>
      <c r="Y45" s="9">
        <f t="shared" ca="1" si="27"/>
        <v>464478.10153478308</v>
      </c>
      <c r="Z45" s="21">
        <f t="shared" ca="1" si="28"/>
        <v>-231677.10153478308</v>
      </c>
      <c r="AA45" s="27">
        <f t="shared" ca="1" si="29"/>
        <v>23167.710153478311</v>
      </c>
      <c r="AB45" s="32">
        <f t="shared" ca="1" si="30"/>
        <v>39436.16039281409</v>
      </c>
      <c r="AC45" s="31">
        <f t="shared" ca="1" si="31"/>
        <v>39436.16039281409</v>
      </c>
      <c r="AG45" s="26">
        <f t="shared" ca="1" si="32"/>
        <v>24153.680981988535</v>
      </c>
      <c r="AH45" s="26">
        <f t="shared" ca="1" si="33"/>
        <v>23167.710153478311</v>
      </c>
      <c r="AI45" s="26">
        <f t="shared" ca="1" si="34"/>
        <v>47321.391135466845</v>
      </c>
      <c r="AJ45" s="26">
        <f t="shared" ca="1" si="35"/>
        <v>1</v>
      </c>
      <c r="AK45" s="26">
        <f t="shared" ca="1" si="36"/>
        <v>47321.391135466845</v>
      </c>
      <c r="AL45" s="26">
        <f t="shared" ca="1" si="39"/>
        <v>65263</v>
      </c>
      <c r="AM45" s="26">
        <f t="shared" ca="1" si="37"/>
        <v>11</v>
      </c>
      <c r="AN45" s="26">
        <f ca="1">IF(AM45=0,0,COUNTIF($AM$19:AM45,C45*10+1))</f>
        <v>16</v>
      </c>
      <c r="AO45" s="21">
        <f t="shared" ca="1" si="38"/>
        <v>0</v>
      </c>
      <c r="AP45" s="33">
        <f t="shared" ca="1" si="40"/>
        <v>65263</v>
      </c>
      <c r="AQ45" s="24"/>
      <c r="AR45" s="155">
        <f ca="1">ROUND(Zsfg!$C$11/'Z1'!$AL$2120*'Z1'!AL45,0)</f>
        <v>54436</v>
      </c>
      <c r="AS45" s="26">
        <f t="shared" ca="1" si="41"/>
        <v>11</v>
      </c>
      <c r="AT45" s="26">
        <f ca="1">IF(AS45=0,0,COUNTIF($AS$19:AS45,C45*10+1))</f>
        <v>16</v>
      </c>
      <c r="AU45" s="21">
        <f t="shared" ca="1" si="42"/>
        <v>0</v>
      </c>
      <c r="AV45" s="33">
        <f t="shared" ca="1" si="43"/>
        <v>54436</v>
      </c>
    </row>
    <row r="46" spans="1:48" x14ac:dyDescent="0.2">
      <c r="A46" s="15">
        <f>Daten!A46</f>
        <v>10403</v>
      </c>
      <c r="B46" s="8" t="str">
        <f>Daten!B46</f>
        <v>Eberau</v>
      </c>
      <c r="C46" s="15">
        <f t="shared" si="16"/>
        <v>1</v>
      </c>
      <c r="D46" s="10">
        <f>Daten!D46</f>
        <v>0</v>
      </c>
      <c r="E46" s="9">
        <f>Daten!E46</f>
        <v>917</v>
      </c>
      <c r="F46" s="9">
        <f>Daten!F46</f>
        <v>935</v>
      </c>
      <c r="G46" s="27">
        <f t="shared" si="17"/>
        <v>-18</v>
      </c>
      <c r="H46" s="29">
        <f t="shared" si="18"/>
        <v>-1.9251336898395723E-2</v>
      </c>
      <c r="I46" s="21">
        <f t="shared" si="19"/>
        <v>15.005311824689612</v>
      </c>
      <c r="J46" s="21">
        <f t="shared" si="20"/>
        <v>-33.005311824689613</v>
      </c>
      <c r="K46" s="27">
        <f t="shared" si="21"/>
        <v>16502.655912344806</v>
      </c>
      <c r="L46" s="16">
        <f>Daten!G46</f>
        <v>111</v>
      </c>
      <c r="M46" s="16">
        <f>Daten!H46</f>
        <v>527</v>
      </c>
      <c r="N46" s="16">
        <f>Daten!I46</f>
        <v>279</v>
      </c>
      <c r="O46" s="28">
        <f t="shared" si="22"/>
        <v>0.74003795066413658</v>
      </c>
      <c r="P46" s="16">
        <f t="shared" si="23"/>
        <v>289.34170309811259</v>
      </c>
      <c r="Q46" s="21">
        <f t="shared" si="24"/>
        <v>100.65829690188741</v>
      </c>
      <c r="R46" s="27">
        <f t="shared" si="25"/>
        <v>20131.659380377481</v>
      </c>
      <c r="S46" s="9">
        <f ca="1">Daten!K46</f>
        <v>26364</v>
      </c>
      <c r="T46" s="9">
        <f ca="1">Daten!L46</f>
        <v>45334</v>
      </c>
      <c r="U46" s="9">
        <f ca="1">Daten!M46</f>
        <v>73944</v>
      </c>
      <c r="V46" s="9">
        <f ca="1">Daten!N46</f>
        <v>500</v>
      </c>
      <c r="W46" s="9">
        <f ca="1">Daten!O46</f>
        <v>500</v>
      </c>
      <c r="X46" s="23">
        <f t="shared" ca="1" si="26"/>
        <v>145642</v>
      </c>
      <c r="Y46" s="9">
        <f t="shared" ca="1" si="27"/>
        <v>312262.77060659538</v>
      </c>
      <c r="Z46" s="21">
        <f t="shared" ca="1" si="28"/>
        <v>-166620.77060659538</v>
      </c>
      <c r="AA46" s="27">
        <f t="shared" ca="1" si="29"/>
        <v>16662.07706065954</v>
      </c>
      <c r="AB46" s="32">
        <f t="shared" ca="1" si="30"/>
        <v>53296.392353381823</v>
      </c>
      <c r="AC46" s="31">
        <f t="shared" ca="1" si="31"/>
        <v>53296.392353381823</v>
      </c>
      <c r="AG46" s="26">
        <f t="shared" ca="1" si="32"/>
        <v>16502.655912344806</v>
      </c>
      <c r="AH46" s="26">
        <f t="shared" ca="1" si="33"/>
        <v>16662.07706065954</v>
      </c>
      <c r="AI46" s="26">
        <f t="shared" ca="1" si="34"/>
        <v>33164.732973004342</v>
      </c>
      <c r="AJ46" s="26">
        <f t="shared" ca="1" si="35"/>
        <v>1</v>
      </c>
      <c r="AK46" s="26">
        <f t="shared" ca="1" si="36"/>
        <v>33164.732973004342</v>
      </c>
      <c r="AL46" s="26">
        <f t="shared" ca="1" si="39"/>
        <v>45739</v>
      </c>
      <c r="AM46" s="26">
        <f t="shared" ca="1" si="37"/>
        <v>11</v>
      </c>
      <c r="AN46" s="26">
        <f ca="1">IF(AM46=0,0,COUNTIF($AM$19:AM46,C46*10+1))</f>
        <v>17</v>
      </c>
      <c r="AO46" s="21">
        <f t="shared" ca="1" si="38"/>
        <v>0</v>
      </c>
      <c r="AP46" s="33">
        <f t="shared" ca="1" si="40"/>
        <v>45739</v>
      </c>
      <c r="AQ46" s="24"/>
      <c r="AR46" s="155">
        <f ca="1">ROUND(Zsfg!$C$11/'Z1'!$AL$2120*'Z1'!AL46,0)</f>
        <v>38151</v>
      </c>
      <c r="AS46" s="26">
        <f t="shared" ca="1" si="41"/>
        <v>11</v>
      </c>
      <c r="AT46" s="26">
        <f ca="1">IF(AS46=0,0,COUNTIF($AS$19:AS46,C46*10+1))</f>
        <v>17</v>
      </c>
      <c r="AU46" s="21">
        <f t="shared" ca="1" si="42"/>
        <v>0</v>
      </c>
      <c r="AV46" s="33">
        <f t="shared" ca="1" si="43"/>
        <v>38151</v>
      </c>
    </row>
    <row r="47" spans="1:48" x14ac:dyDescent="0.2">
      <c r="A47" s="15">
        <f>Daten!A47</f>
        <v>10404</v>
      </c>
      <c r="B47" s="8" t="str">
        <f>Daten!B47</f>
        <v>Gerersdorf-Sulz</v>
      </c>
      <c r="C47" s="15">
        <f t="shared" si="16"/>
        <v>1</v>
      </c>
      <c r="D47" s="10">
        <f>Daten!D47</f>
        <v>0</v>
      </c>
      <c r="E47" s="9">
        <f>Daten!E47</f>
        <v>1013</v>
      </c>
      <c r="F47" s="9">
        <f>Daten!F47</f>
        <v>1015</v>
      </c>
      <c r="G47" s="27">
        <f t="shared" si="17"/>
        <v>-2</v>
      </c>
      <c r="H47" s="29">
        <f t="shared" si="18"/>
        <v>-1.9704433497536944E-3</v>
      </c>
      <c r="I47" s="21">
        <f t="shared" si="19"/>
        <v>16.289188772256637</v>
      </c>
      <c r="J47" s="21">
        <f t="shared" si="20"/>
        <v>-18.289188772256637</v>
      </c>
      <c r="K47" s="27">
        <f t="shared" si="21"/>
        <v>9144.5943861283176</v>
      </c>
      <c r="L47" s="16">
        <f>Daten!G47</f>
        <v>124</v>
      </c>
      <c r="M47" s="16">
        <f>Daten!H47</f>
        <v>611</v>
      </c>
      <c r="N47" s="16">
        <f>Daten!I47</f>
        <v>278</v>
      </c>
      <c r="O47" s="28">
        <f t="shared" si="22"/>
        <v>0.65793780687397707</v>
      </c>
      <c r="P47" s="16">
        <f t="shared" si="23"/>
        <v>335.46068423709067</v>
      </c>
      <c r="Q47" s="21">
        <f t="shared" si="24"/>
        <v>66.539315762909325</v>
      </c>
      <c r="R47" s="27">
        <f t="shared" si="25"/>
        <v>13307.863152581866</v>
      </c>
      <c r="S47" s="9">
        <f ca="1">Daten!K47</f>
        <v>8674</v>
      </c>
      <c r="T47" s="9">
        <f ca="1">Daten!L47</f>
        <v>43047</v>
      </c>
      <c r="U47" s="9">
        <f ca="1">Daten!M47</f>
        <v>63015</v>
      </c>
      <c r="V47" s="9">
        <f ca="1">Daten!N47</f>
        <v>500</v>
      </c>
      <c r="W47" s="9">
        <f ca="1">Daten!O47</f>
        <v>500</v>
      </c>
      <c r="X47" s="23">
        <f t="shared" ca="1" si="26"/>
        <v>114736</v>
      </c>
      <c r="Y47" s="9">
        <f t="shared" ca="1" si="27"/>
        <v>344953.31147707865</v>
      </c>
      <c r="Z47" s="21">
        <f t="shared" ca="1" si="28"/>
        <v>-230217.31147707865</v>
      </c>
      <c r="AA47" s="27">
        <f t="shared" ca="1" si="29"/>
        <v>23021.731147707866</v>
      </c>
      <c r="AB47" s="32">
        <f t="shared" ca="1" si="30"/>
        <v>45474.188686418049</v>
      </c>
      <c r="AC47" s="31">
        <f t="shared" ca="1" si="31"/>
        <v>45474.188686418049</v>
      </c>
      <c r="AG47" s="26">
        <f t="shared" ca="1" si="32"/>
        <v>9144.5943861283176</v>
      </c>
      <c r="AH47" s="26">
        <f t="shared" ca="1" si="33"/>
        <v>23021.731147707866</v>
      </c>
      <c r="AI47" s="26">
        <f t="shared" ca="1" si="34"/>
        <v>32166.325533836185</v>
      </c>
      <c r="AJ47" s="26">
        <f t="shared" ca="1" si="35"/>
        <v>1</v>
      </c>
      <c r="AK47" s="26">
        <f t="shared" ca="1" si="36"/>
        <v>32166.325533836185</v>
      </c>
      <c r="AL47" s="26">
        <f t="shared" ca="1" si="39"/>
        <v>44362</v>
      </c>
      <c r="AM47" s="26">
        <f t="shared" ca="1" si="37"/>
        <v>11</v>
      </c>
      <c r="AN47" s="26">
        <f ca="1">IF(AM47=0,0,COUNTIF($AM$19:AM47,C47*10+1))</f>
        <v>18</v>
      </c>
      <c r="AO47" s="21">
        <f t="shared" ca="1" si="38"/>
        <v>0</v>
      </c>
      <c r="AP47" s="33">
        <f t="shared" ca="1" si="40"/>
        <v>44362</v>
      </c>
      <c r="AQ47" s="24"/>
      <c r="AR47" s="155">
        <f ca="1">ROUND(Zsfg!$C$11/'Z1'!$AL$2120*'Z1'!AL47,0)</f>
        <v>37002</v>
      </c>
      <c r="AS47" s="26">
        <f t="shared" ca="1" si="41"/>
        <v>11</v>
      </c>
      <c r="AT47" s="26">
        <f ca="1">IF(AS47=0,0,COUNTIF($AS$19:AS47,C47*10+1))</f>
        <v>18</v>
      </c>
      <c r="AU47" s="21">
        <f t="shared" ca="1" si="42"/>
        <v>0</v>
      </c>
      <c r="AV47" s="33">
        <f t="shared" ca="1" si="43"/>
        <v>37002</v>
      </c>
    </row>
    <row r="48" spans="1:48" x14ac:dyDescent="0.2">
      <c r="A48" s="15">
        <f>Daten!A48</f>
        <v>10405</v>
      </c>
      <c r="B48" s="8" t="str">
        <f>Daten!B48</f>
        <v>Güssing</v>
      </c>
      <c r="C48" s="15">
        <f t="shared" si="16"/>
        <v>1</v>
      </c>
      <c r="D48" s="10">
        <f>Daten!D48</f>
        <v>0</v>
      </c>
      <c r="E48" s="9">
        <f>Daten!E48</f>
        <v>3713</v>
      </c>
      <c r="F48" s="9">
        <f>Daten!F48</f>
        <v>3701</v>
      </c>
      <c r="G48" s="27">
        <f t="shared" si="17"/>
        <v>12</v>
      </c>
      <c r="H48" s="29">
        <f t="shared" si="18"/>
        <v>3.2423669278573357E-3</v>
      </c>
      <c r="I48" s="21">
        <f t="shared" si="19"/>
        <v>59.395357286819518</v>
      </c>
      <c r="J48" s="21">
        <f t="shared" si="20"/>
        <v>-47.395357286819518</v>
      </c>
      <c r="K48" s="27">
        <f t="shared" si="21"/>
        <v>23697.678643409759</v>
      </c>
      <c r="L48" s="16">
        <f>Daten!G48</f>
        <v>434</v>
      </c>
      <c r="M48" s="16">
        <f>Daten!H48</f>
        <v>2283</v>
      </c>
      <c r="N48" s="16">
        <f>Daten!I48</f>
        <v>996</v>
      </c>
      <c r="O48" s="28">
        <f t="shared" si="22"/>
        <v>0.62636881296539637</v>
      </c>
      <c r="P48" s="16">
        <f t="shared" si="23"/>
        <v>1253.4480230986546</v>
      </c>
      <c r="Q48" s="21">
        <f t="shared" si="24"/>
        <v>176.55197690134537</v>
      </c>
      <c r="R48" s="27">
        <f t="shared" si="25"/>
        <v>35310.395380269074</v>
      </c>
      <c r="S48" s="9">
        <f ca="1">Daten!K48</f>
        <v>16169</v>
      </c>
      <c r="T48" s="9">
        <f ca="1">Daten!L48</f>
        <v>403176</v>
      </c>
      <c r="U48" s="9">
        <f ca="1">Daten!M48</f>
        <v>1614031</v>
      </c>
      <c r="V48" s="9">
        <f ca="1">Daten!N48</f>
        <v>500</v>
      </c>
      <c r="W48" s="9">
        <f ca="1">Daten!O48</f>
        <v>500</v>
      </c>
      <c r="X48" s="23">
        <f t="shared" ca="1" si="26"/>
        <v>2033376</v>
      </c>
      <c r="Y48" s="9">
        <f t="shared" ca="1" si="27"/>
        <v>1264374.7734594205</v>
      </c>
      <c r="Z48" s="21">
        <f t="shared" ca="1" si="28"/>
        <v>769001.22654057946</v>
      </c>
      <c r="AA48" s="27">
        <f t="shared" ca="1" si="29"/>
        <v>-76900.122654057952</v>
      </c>
      <c r="AB48" s="32">
        <f t="shared" ca="1" si="30"/>
        <v>-17892.048630379119</v>
      </c>
      <c r="AC48" s="31">
        <f t="shared" ca="1" si="31"/>
        <v>0</v>
      </c>
      <c r="AG48" s="26">
        <f t="shared" ca="1" si="32"/>
        <v>0</v>
      </c>
      <c r="AH48" s="26">
        <f t="shared" ca="1" si="33"/>
        <v>0</v>
      </c>
      <c r="AI48" s="26">
        <f t="shared" ca="1" si="34"/>
        <v>0</v>
      </c>
      <c r="AJ48" s="26">
        <f t="shared" ca="1" si="35"/>
        <v>1</v>
      </c>
      <c r="AK48" s="26">
        <f t="shared" ca="1" si="36"/>
        <v>0</v>
      </c>
      <c r="AL48" s="26">
        <f t="shared" ca="1" si="39"/>
        <v>0</v>
      </c>
      <c r="AM48" s="26">
        <f t="shared" ca="1" si="37"/>
        <v>0</v>
      </c>
      <c r="AN48" s="26">
        <f ca="1">IF(AM48=0,0,COUNTIF($AM$19:AM48,C48*10+1))</f>
        <v>0</v>
      </c>
      <c r="AO48" s="21">
        <f t="shared" ca="1" si="38"/>
        <v>0</v>
      </c>
      <c r="AP48" s="33">
        <f t="shared" ca="1" si="40"/>
        <v>0</v>
      </c>
      <c r="AQ48" s="24"/>
      <c r="AR48" s="155">
        <f ca="1">ROUND(Zsfg!$C$11/'Z1'!$AL$2120*'Z1'!AL48,0)</f>
        <v>0</v>
      </c>
      <c r="AS48" s="26">
        <f t="shared" ca="1" si="41"/>
        <v>0</v>
      </c>
      <c r="AT48" s="26">
        <f ca="1">IF(AS48=0,0,COUNTIF($AS$19:AS48,C48*10+1))</f>
        <v>0</v>
      </c>
      <c r="AU48" s="21">
        <f t="shared" ca="1" si="42"/>
        <v>0</v>
      </c>
      <c r="AV48" s="33">
        <f t="shared" ca="1" si="43"/>
        <v>0</v>
      </c>
    </row>
    <row r="49" spans="1:48" x14ac:dyDescent="0.2">
      <c r="A49" s="15">
        <f>Daten!A49</f>
        <v>10406</v>
      </c>
      <c r="B49" s="8" t="str">
        <f>Daten!B49</f>
        <v>Güttenbach</v>
      </c>
      <c r="C49" s="15">
        <f t="shared" si="16"/>
        <v>1</v>
      </c>
      <c r="D49" s="10">
        <f>Daten!D49</f>
        <v>0</v>
      </c>
      <c r="E49" s="9">
        <f>Daten!E49</f>
        <v>886</v>
      </c>
      <c r="F49" s="9">
        <f>Daten!F49</f>
        <v>896</v>
      </c>
      <c r="G49" s="27">
        <f t="shared" si="17"/>
        <v>-10</v>
      </c>
      <c r="H49" s="29">
        <f t="shared" si="18"/>
        <v>-1.1160714285714286E-2</v>
      </c>
      <c r="I49" s="21">
        <f t="shared" si="19"/>
        <v>14.379421812750687</v>
      </c>
      <c r="J49" s="21">
        <f t="shared" si="20"/>
        <v>-24.379421812750685</v>
      </c>
      <c r="K49" s="27">
        <f t="shared" si="21"/>
        <v>12189.710906375343</v>
      </c>
      <c r="L49" s="16">
        <f>Daten!G49</f>
        <v>82</v>
      </c>
      <c r="M49" s="16">
        <f>Daten!H49</f>
        <v>556</v>
      </c>
      <c r="N49" s="16">
        <f>Daten!I49</f>
        <v>248</v>
      </c>
      <c r="O49" s="28">
        <f t="shared" si="22"/>
        <v>0.59352517985611508</v>
      </c>
      <c r="P49" s="16">
        <f t="shared" si="23"/>
        <v>305.26373230085505</v>
      </c>
      <c r="Q49" s="21">
        <f t="shared" si="24"/>
        <v>24.736267699144946</v>
      </c>
      <c r="R49" s="27">
        <f t="shared" si="25"/>
        <v>4947.2535398289892</v>
      </c>
      <c r="S49" s="9">
        <f ca="1">Daten!K49</f>
        <v>6650</v>
      </c>
      <c r="T49" s="9">
        <f ca="1">Daten!L49</f>
        <v>36163</v>
      </c>
      <c r="U49" s="9">
        <f ca="1">Daten!M49</f>
        <v>92886</v>
      </c>
      <c r="V49" s="9">
        <f ca="1">Daten!N49</f>
        <v>500</v>
      </c>
      <c r="W49" s="9">
        <f ca="1">Daten!O49</f>
        <v>500</v>
      </c>
      <c r="X49" s="23">
        <f t="shared" ca="1" si="26"/>
        <v>135699</v>
      </c>
      <c r="Y49" s="9">
        <f t="shared" ca="1" si="27"/>
        <v>301706.45011716848</v>
      </c>
      <c r="Z49" s="21">
        <f t="shared" ca="1" si="28"/>
        <v>-166007.45011716848</v>
      </c>
      <c r="AA49" s="27">
        <f t="shared" ca="1" si="29"/>
        <v>16600.745011716848</v>
      </c>
      <c r="AB49" s="32">
        <f t="shared" ca="1" si="30"/>
        <v>33737.709457921184</v>
      </c>
      <c r="AC49" s="31">
        <f t="shared" ca="1" si="31"/>
        <v>33737.709457921184</v>
      </c>
      <c r="AG49" s="26">
        <f t="shared" ca="1" si="32"/>
        <v>12189.710906375343</v>
      </c>
      <c r="AH49" s="26">
        <f t="shared" ca="1" si="33"/>
        <v>16600.745011716848</v>
      </c>
      <c r="AI49" s="26">
        <f t="shared" ca="1" si="34"/>
        <v>28790.455918092193</v>
      </c>
      <c r="AJ49" s="26">
        <f t="shared" ca="1" si="35"/>
        <v>1</v>
      </c>
      <c r="AK49" s="26">
        <f t="shared" ca="1" si="36"/>
        <v>28790.455918092193</v>
      </c>
      <c r="AL49" s="26">
        <f t="shared" ca="1" si="39"/>
        <v>39706</v>
      </c>
      <c r="AM49" s="26">
        <f t="shared" ca="1" si="37"/>
        <v>11</v>
      </c>
      <c r="AN49" s="26">
        <f ca="1">IF(AM49=0,0,COUNTIF($AM$19:AM49,C49*10+1))</f>
        <v>19</v>
      </c>
      <c r="AO49" s="21">
        <f t="shared" ca="1" si="38"/>
        <v>0</v>
      </c>
      <c r="AP49" s="33">
        <f t="shared" ca="1" si="40"/>
        <v>39706</v>
      </c>
      <c r="AQ49" s="24"/>
      <c r="AR49" s="155">
        <f ca="1">ROUND(Zsfg!$C$11/'Z1'!$AL$2120*'Z1'!AL49,0)</f>
        <v>33119</v>
      </c>
      <c r="AS49" s="26">
        <f t="shared" ca="1" si="41"/>
        <v>11</v>
      </c>
      <c r="AT49" s="26">
        <f ca="1">IF(AS49=0,0,COUNTIF($AS$19:AS49,C49*10+1))</f>
        <v>19</v>
      </c>
      <c r="AU49" s="21">
        <f t="shared" ca="1" si="42"/>
        <v>0</v>
      </c>
      <c r="AV49" s="33">
        <f t="shared" ca="1" si="43"/>
        <v>33119</v>
      </c>
    </row>
    <row r="50" spans="1:48" x14ac:dyDescent="0.2">
      <c r="A50" s="15">
        <f>Daten!A50</f>
        <v>10407</v>
      </c>
      <c r="B50" s="8" t="str">
        <f>Daten!B50</f>
        <v>Heiligenbrunn</v>
      </c>
      <c r="C50" s="15">
        <f t="shared" si="16"/>
        <v>1</v>
      </c>
      <c r="D50" s="10">
        <f>Daten!D50</f>
        <v>0</v>
      </c>
      <c r="E50" s="9">
        <f>Daten!E50</f>
        <v>736</v>
      </c>
      <c r="F50" s="9">
        <f>Daten!F50</f>
        <v>815</v>
      </c>
      <c r="G50" s="27">
        <f t="shared" si="17"/>
        <v>-79</v>
      </c>
      <c r="H50" s="29">
        <f t="shared" si="18"/>
        <v>-9.6932515337423308E-2</v>
      </c>
      <c r="I50" s="21">
        <f t="shared" si="19"/>
        <v>13.079496403339073</v>
      </c>
      <c r="J50" s="21">
        <f t="shared" si="20"/>
        <v>-92.079496403339078</v>
      </c>
      <c r="K50" s="27">
        <f t="shared" si="21"/>
        <v>46039.748201669536</v>
      </c>
      <c r="L50" s="16">
        <f>Daten!G50</f>
        <v>69</v>
      </c>
      <c r="M50" s="16">
        <f>Daten!H50</f>
        <v>453</v>
      </c>
      <c r="N50" s="16">
        <f>Daten!I50</f>
        <v>214</v>
      </c>
      <c r="O50" s="28">
        <f t="shared" si="22"/>
        <v>0.6247240618101545</v>
      </c>
      <c r="P50" s="16">
        <f t="shared" si="23"/>
        <v>248.71307685663189</v>
      </c>
      <c r="Q50" s="21">
        <f t="shared" si="24"/>
        <v>34.286923143368114</v>
      </c>
      <c r="R50" s="27">
        <f t="shared" si="25"/>
        <v>6857.3846286736225</v>
      </c>
      <c r="S50" s="9">
        <f ca="1">Daten!K50</f>
        <v>17040</v>
      </c>
      <c r="T50" s="9">
        <f ca="1">Daten!L50</f>
        <v>40696</v>
      </c>
      <c r="U50" s="9">
        <f ca="1">Daten!M50</f>
        <v>27316</v>
      </c>
      <c r="V50" s="9">
        <f ca="1">Daten!N50</f>
        <v>500</v>
      </c>
      <c r="W50" s="9">
        <f ca="1">Daten!O50</f>
        <v>500</v>
      </c>
      <c r="X50" s="23">
        <f t="shared" ca="1" si="26"/>
        <v>85052</v>
      </c>
      <c r="Y50" s="9">
        <f t="shared" ca="1" si="27"/>
        <v>250627.48000703839</v>
      </c>
      <c r="Z50" s="21">
        <f t="shared" ca="1" si="28"/>
        <v>-165575.48000703839</v>
      </c>
      <c r="AA50" s="27">
        <f t="shared" ca="1" si="29"/>
        <v>16557.548000703839</v>
      </c>
      <c r="AB50" s="32">
        <f t="shared" ca="1" si="30"/>
        <v>69454.680831046993</v>
      </c>
      <c r="AC50" s="31">
        <f t="shared" ca="1" si="31"/>
        <v>69454.680831046993</v>
      </c>
      <c r="AG50" s="26">
        <f t="shared" ca="1" si="32"/>
        <v>46039.748201669536</v>
      </c>
      <c r="AH50" s="26">
        <f t="shared" ca="1" si="33"/>
        <v>16557.548000703839</v>
      </c>
      <c r="AI50" s="26">
        <f t="shared" ca="1" si="34"/>
        <v>62597.296202373371</v>
      </c>
      <c r="AJ50" s="26">
        <f t="shared" ca="1" si="35"/>
        <v>1</v>
      </c>
      <c r="AK50" s="26">
        <f t="shared" ca="1" si="36"/>
        <v>62597.296202373371</v>
      </c>
      <c r="AL50" s="26">
        <f t="shared" ca="1" si="39"/>
        <v>86330</v>
      </c>
      <c r="AM50" s="26">
        <f t="shared" ca="1" si="37"/>
        <v>11</v>
      </c>
      <c r="AN50" s="26">
        <f ca="1">IF(AM50=0,0,COUNTIF($AM$19:AM50,C50*10+1))</f>
        <v>20</v>
      </c>
      <c r="AO50" s="21">
        <f t="shared" ca="1" si="38"/>
        <v>0</v>
      </c>
      <c r="AP50" s="33">
        <f t="shared" ca="1" si="40"/>
        <v>86330</v>
      </c>
      <c r="AQ50" s="24"/>
      <c r="AR50" s="155">
        <f ca="1">ROUND(Zsfg!$C$11/'Z1'!$AL$2120*'Z1'!AL50,0)</f>
        <v>72008</v>
      </c>
      <c r="AS50" s="26">
        <f t="shared" ca="1" si="41"/>
        <v>11</v>
      </c>
      <c r="AT50" s="26">
        <f ca="1">IF(AS50=0,0,COUNTIF($AS$19:AS50,C50*10+1))</f>
        <v>20</v>
      </c>
      <c r="AU50" s="21">
        <f t="shared" ca="1" si="42"/>
        <v>0</v>
      </c>
      <c r="AV50" s="33">
        <f t="shared" ca="1" si="43"/>
        <v>72008</v>
      </c>
    </row>
    <row r="51" spans="1:48" x14ac:dyDescent="0.2">
      <c r="A51" s="15">
        <f>Daten!A51</f>
        <v>10408</v>
      </c>
      <c r="B51" s="8" t="str">
        <f>Daten!B51</f>
        <v>Kukmirn</v>
      </c>
      <c r="C51" s="15">
        <f t="shared" si="16"/>
        <v>1</v>
      </c>
      <c r="D51" s="10">
        <f>Daten!D51</f>
        <v>0</v>
      </c>
      <c r="E51" s="9">
        <f>Daten!E51</f>
        <v>1994</v>
      </c>
      <c r="F51" s="9">
        <f>Daten!F51</f>
        <v>2034</v>
      </c>
      <c r="G51" s="27">
        <f t="shared" si="17"/>
        <v>-40</v>
      </c>
      <c r="H51" s="29">
        <f t="shared" si="18"/>
        <v>-1.966568338249754E-2</v>
      </c>
      <c r="I51" s="21">
        <f t="shared" si="19"/>
        <v>32.642571391891629</v>
      </c>
      <c r="J51" s="21">
        <f t="shared" si="20"/>
        <v>-72.642571391891636</v>
      </c>
      <c r="K51" s="27">
        <f t="shared" si="21"/>
        <v>36321.285695945815</v>
      </c>
      <c r="L51" s="16">
        <f>Daten!G51</f>
        <v>256</v>
      </c>
      <c r="M51" s="16">
        <f>Daten!H51</f>
        <v>1252</v>
      </c>
      <c r="N51" s="16">
        <f>Daten!I51</f>
        <v>486</v>
      </c>
      <c r="O51" s="28">
        <f t="shared" si="22"/>
        <v>0.59265175718849838</v>
      </c>
      <c r="P51" s="16">
        <f t="shared" si="23"/>
        <v>687.39243316667353</v>
      </c>
      <c r="Q51" s="21">
        <f t="shared" si="24"/>
        <v>54.607566833326473</v>
      </c>
      <c r="R51" s="27">
        <f t="shared" si="25"/>
        <v>10921.513366665295</v>
      </c>
      <c r="S51" s="9">
        <f ca="1">Daten!K51</f>
        <v>17470</v>
      </c>
      <c r="T51" s="9">
        <f ca="1">Daten!L51</f>
        <v>91724</v>
      </c>
      <c r="U51" s="9">
        <f ca="1">Daten!M51</f>
        <v>105497</v>
      </c>
      <c r="V51" s="9">
        <f ca="1">Daten!N51</f>
        <v>500</v>
      </c>
      <c r="W51" s="9">
        <f ca="1">Daten!O51</f>
        <v>500</v>
      </c>
      <c r="X51" s="23">
        <f t="shared" ca="1" si="26"/>
        <v>214691</v>
      </c>
      <c r="Y51" s="9">
        <f t="shared" ca="1" si="27"/>
        <v>679009.7759973295</v>
      </c>
      <c r="Z51" s="21">
        <f t="shared" ca="1" si="28"/>
        <v>-464318.7759973295</v>
      </c>
      <c r="AA51" s="27">
        <f t="shared" ca="1" si="29"/>
        <v>46431.87759973295</v>
      </c>
      <c r="AB51" s="32">
        <f t="shared" ca="1" si="30"/>
        <v>93674.676662344064</v>
      </c>
      <c r="AC51" s="31">
        <f t="shared" ca="1" si="31"/>
        <v>93674.676662344064</v>
      </c>
      <c r="AG51" s="26">
        <f t="shared" ca="1" si="32"/>
        <v>36321.285695945815</v>
      </c>
      <c r="AH51" s="26">
        <f t="shared" ca="1" si="33"/>
        <v>46431.87759973295</v>
      </c>
      <c r="AI51" s="26">
        <f t="shared" ca="1" si="34"/>
        <v>82753.163295678765</v>
      </c>
      <c r="AJ51" s="26">
        <f t="shared" ca="1" si="35"/>
        <v>1</v>
      </c>
      <c r="AK51" s="26">
        <f t="shared" ca="1" si="36"/>
        <v>82753.163295678765</v>
      </c>
      <c r="AL51" s="26">
        <f t="shared" ca="1" si="39"/>
        <v>114128</v>
      </c>
      <c r="AM51" s="26">
        <f t="shared" ca="1" si="37"/>
        <v>11</v>
      </c>
      <c r="AN51" s="26">
        <f ca="1">IF(AM51=0,0,COUNTIF($AM$19:AM51,C51*10+1))</f>
        <v>21</v>
      </c>
      <c r="AO51" s="21">
        <f t="shared" ca="1" si="38"/>
        <v>0</v>
      </c>
      <c r="AP51" s="33">
        <f t="shared" ca="1" si="40"/>
        <v>114128</v>
      </c>
      <c r="AQ51" s="24"/>
      <c r="AR51" s="155">
        <f ca="1">ROUND(Zsfg!$C$11/'Z1'!$AL$2120*'Z1'!AL51,0)</f>
        <v>95194</v>
      </c>
      <c r="AS51" s="26">
        <f t="shared" ca="1" si="41"/>
        <v>11</v>
      </c>
      <c r="AT51" s="26">
        <f ca="1">IF(AS51=0,0,COUNTIF($AS$19:AS51,C51*10+1))</f>
        <v>21</v>
      </c>
      <c r="AU51" s="21">
        <f t="shared" ca="1" si="42"/>
        <v>0</v>
      </c>
      <c r="AV51" s="33">
        <f t="shared" ca="1" si="43"/>
        <v>95194</v>
      </c>
    </row>
    <row r="52" spans="1:48" x14ac:dyDescent="0.2">
      <c r="A52" s="15">
        <f>Daten!A52</f>
        <v>10409</v>
      </c>
      <c r="B52" s="8" t="str">
        <f>Daten!B52</f>
        <v>Neuberg im Burgenland</v>
      </c>
      <c r="C52" s="15">
        <f t="shared" si="16"/>
        <v>1</v>
      </c>
      <c r="D52" s="10">
        <f>Daten!D52</f>
        <v>0</v>
      </c>
      <c r="E52" s="9">
        <f>Daten!E52</f>
        <v>983</v>
      </c>
      <c r="F52" s="9">
        <f>Daten!F52</f>
        <v>968</v>
      </c>
      <c r="G52" s="27">
        <f t="shared" si="17"/>
        <v>15</v>
      </c>
      <c r="H52" s="29">
        <f t="shared" si="18"/>
        <v>1.5495867768595042E-2</v>
      </c>
      <c r="I52" s="21">
        <f t="shared" si="19"/>
        <v>15.53491106556101</v>
      </c>
      <c r="J52" s="21">
        <f t="shared" si="20"/>
        <v>-0.53491106556101009</v>
      </c>
      <c r="K52" s="27">
        <f t="shared" si="21"/>
        <v>267.45553278050505</v>
      </c>
      <c r="L52" s="16">
        <f>Daten!G52</f>
        <v>104</v>
      </c>
      <c r="M52" s="16">
        <f>Daten!H52</f>
        <v>660</v>
      </c>
      <c r="N52" s="16">
        <f>Daten!I52</f>
        <v>219</v>
      </c>
      <c r="O52" s="28">
        <f t="shared" si="22"/>
        <v>0.48939393939393938</v>
      </c>
      <c r="P52" s="16">
        <f t="shared" si="23"/>
        <v>362.36342323482791</v>
      </c>
      <c r="Q52" s="21">
        <f t="shared" si="24"/>
        <v>-39.363423234827906</v>
      </c>
      <c r="R52" s="27">
        <f t="shared" si="25"/>
        <v>-7872.6846469655811</v>
      </c>
      <c r="S52" s="9">
        <f ca="1">Daten!K52</f>
        <v>5401</v>
      </c>
      <c r="T52" s="9">
        <f ca="1">Daten!L52</f>
        <v>39029</v>
      </c>
      <c r="U52" s="9">
        <f ca="1">Daten!M52</f>
        <v>20334</v>
      </c>
      <c r="V52" s="9">
        <f ca="1">Daten!N52</f>
        <v>500</v>
      </c>
      <c r="W52" s="9">
        <f ca="1">Daten!O52</f>
        <v>500</v>
      </c>
      <c r="X52" s="23">
        <f t="shared" ca="1" si="26"/>
        <v>64764</v>
      </c>
      <c r="Y52" s="9">
        <f t="shared" ca="1" si="27"/>
        <v>334737.51745505264</v>
      </c>
      <c r="Z52" s="21">
        <f t="shared" ca="1" si="28"/>
        <v>-269973.51745505264</v>
      </c>
      <c r="AA52" s="27">
        <f t="shared" ca="1" si="29"/>
        <v>26997.351745505264</v>
      </c>
      <c r="AB52" s="32">
        <f t="shared" ca="1" si="30"/>
        <v>19392.122631320188</v>
      </c>
      <c r="AC52" s="31">
        <f t="shared" ca="1" si="31"/>
        <v>19392.122631320188</v>
      </c>
      <c r="AG52" s="26">
        <f t="shared" ca="1" si="32"/>
        <v>267.45553278050505</v>
      </c>
      <c r="AH52" s="26">
        <f t="shared" ca="1" si="33"/>
        <v>26997.351745505264</v>
      </c>
      <c r="AI52" s="26">
        <f t="shared" ca="1" si="34"/>
        <v>27264.807278285771</v>
      </c>
      <c r="AJ52" s="26">
        <f t="shared" ca="1" si="35"/>
        <v>1</v>
      </c>
      <c r="AK52" s="26">
        <f t="shared" ca="1" si="36"/>
        <v>27264.807278285771</v>
      </c>
      <c r="AL52" s="26">
        <f t="shared" ca="1" si="39"/>
        <v>37602</v>
      </c>
      <c r="AM52" s="26">
        <f t="shared" ca="1" si="37"/>
        <v>11</v>
      </c>
      <c r="AN52" s="26">
        <f ca="1">IF(AM52=0,0,COUNTIF($AM$19:AM52,C52*10+1))</f>
        <v>22</v>
      </c>
      <c r="AO52" s="21">
        <f t="shared" ca="1" si="38"/>
        <v>0</v>
      </c>
      <c r="AP52" s="33">
        <f t="shared" ca="1" si="40"/>
        <v>37602</v>
      </c>
      <c r="AQ52" s="24"/>
      <c r="AR52" s="155">
        <f ca="1">ROUND(Zsfg!$C$11/'Z1'!$AL$2120*'Z1'!AL52,0)</f>
        <v>31364</v>
      </c>
      <c r="AS52" s="26">
        <f t="shared" ca="1" si="41"/>
        <v>11</v>
      </c>
      <c r="AT52" s="26">
        <f ca="1">IF(AS52=0,0,COUNTIF($AS$19:AS52,C52*10+1))</f>
        <v>22</v>
      </c>
      <c r="AU52" s="21">
        <f t="shared" ca="1" si="42"/>
        <v>0</v>
      </c>
      <c r="AV52" s="33">
        <f t="shared" ca="1" si="43"/>
        <v>31364</v>
      </c>
    </row>
    <row r="53" spans="1:48" x14ac:dyDescent="0.2">
      <c r="A53" s="15">
        <f>Daten!A53</f>
        <v>10410</v>
      </c>
      <c r="B53" s="8" t="str">
        <f>Daten!B53</f>
        <v>Neustift bei Güssing</v>
      </c>
      <c r="C53" s="15">
        <f t="shared" si="16"/>
        <v>1</v>
      </c>
      <c r="D53" s="10">
        <f>Daten!D53</f>
        <v>0</v>
      </c>
      <c r="E53" s="9">
        <f>Daten!E53</f>
        <v>475</v>
      </c>
      <c r="F53" s="9">
        <f>Daten!F53</f>
        <v>488</v>
      </c>
      <c r="G53" s="27">
        <f t="shared" si="17"/>
        <v>-13</v>
      </c>
      <c r="H53" s="29">
        <f t="shared" si="18"/>
        <v>-2.663934426229508E-2</v>
      </c>
      <c r="I53" s="21">
        <f t="shared" si="19"/>
        <v>7.831649380158856</v>
      </c>
      <c r="J53" s="21">
        <f t="shared" si="20"/>
        <v>-20.831649380158858</v>
      </c>
      <c r="K53" s="27">
        <f t="shared" si="21"/>
        <v>10415.824690079429</v>
      </c>
      <c r="L53" s="16">
        <f>Daten!G53</f>
        <v>38</v>
      </c>
      <c r="M53" s="16">
        <f>Daten!H53</f>
        <v>288</v>
      </c>
      <c r="N53" s="16">
        <f>Daten!I53</f>
        <v>149</v>
      </c>
      <c r="O53" s="28">
        <f t="shared" si="22"/>
        <v>0.64930555555555558</v>
      </c>
      <c r="P53" s="16">
        <f t="shared" si="23"/>
        <v>158.12222104792491</v>
      </c>
      <c r="Q53" s="21">
        <f t="shared" si="24"/>
        <v>28.87777895207509</v>
      </c>
      <c r="R53" s="27">
        <f t="shared" si="25"/>
        <v>5775.5557904150182</v>
      </c>
      <c r="S53" s="9">
        <f ca="1">Daten!K53</f>
        <v>2454</v>
      </c>
      <c r="T53" s="9">
        <f ca="1">Daten!L53</f>
        <v>20407</v>
      </c>
      <c r="U53" s="9">
        <f ca="1">Daten!M53</f>
        <v>14943</v>
      </c>
      <c r="V53" s="9">
        <f ca="1">Daten!N53</f>
        <v>500</v>
      </c>
      <c r="W53" s="9">
        <f ca="1">Daten!O53</f>
        <v>500</v>
      </c>
      <c r="X53" s="23">
        <f t="shared" ca="1" si="26"/>
        <v>37804</v>
      </c>
      <c r="Y53" s="9">
        <f t="shared" ca="1" si="27"/>
        <v>161750.07201541201</v>
      </c>
      <c r="Z53" s="21">
        <f t="shared" ca="1" si="28"/>
        <v>-123946.07201541201</v>
      </c>
      <c r="AA53" s="27">
        <f t="shared" ca="1" si="29"/>
        <v>12394.607201541201</v>
      </c>
      <c r="AB53" s="32">
        <f t="shared" ca="1" si="30"/>
        <v>28585.987682035651</v>
      </c>
      <c r="AC53" s="31">
        <f t="shared" ca="1" si="31"/>
        <v>28585.987682035651</v>
      </c>
      <c r="AG53" s="26">
        <f t="shared" ca="1" si="32"/>
        <v>10415.824690079429</v>
      </c>
      <c r="AH53" s="26">
        <f t="shared" ca="1" si="33"/>
        <v>12394.607201541201</v>
      </c>
      <c r="AI53" s="26">
        <f t="shared" ca="1" si="34"/>
        <v>22810.431891620632</v>
      </c>
      <c r="AJ53" s="26">
        <f t="shared" ca="1" si="35"/>
        <v>1</v>
      </c>
      <c r="AK53" s="26">
        <f t="shared" ca="1" si="36"/>
        <v>22810.431891620632</v>
      </c>
      <c r="AL53" s="26">
        <f t="shared" ca="1" si="39"/>
        <v>31459</v>
      </c>
      <c r="AM53" s="26">
        <f t="shared" ca="1" si="37"/>
        <v>11</v>
      </c>
      <c r="AN53" s="26">
        <f ca="1">IF(AM53=0,0,COUNTIF($AM$19:AM53,C53*10+1))</f>
        <v>23</v>
      </c>
      <c r="AO53" s="21">
        <f t="shared" ca="1" si="38"/>
        <v>0</v>
      </c>
      <c r="AP53" s="33">
        <f t="shared" ca="1" si="40"/>
        <v>31459</v>
      </c>
      <c r="AQ53" s="24"/>
      <c r="AR53" s="155">
        <f ca="1">ROUND(Zsfg!$C$11/'Z1'!$AL$2120*'Z1'!AL53,0)</f>
        <v>26240</v>
      </c>
      <c r="AS53" s="26">
        <f t="shared" ca="1" si="41"/>
        <v>11</v>
      </c>
      <c r="AT53" s="26">
        <f ca="1">IF(AS53=0,0,COUNTIF($AS$19:AS53,C53*10+1))</f>
        <v>23</v>
      </c>
      <c r="AU53" s="21">
        <f t="shared" ca="1" si="42"/>
        <v>0</v>
      </c>
      <c r="AV53" s="33">
        <f t="shared" ca="1" si="43"/>
        <v>26240</v>
      </c>
    </row>
    <row r="54" spans="1:48" x14ac:dyDescent="0.2">
      <c r="A54" s="15">
        <f>Daten!A54</f>
        <v>10411</v>
      </c>
      <c r="B54" s="8" t="str">
        <f>Daten!B54</f>
        <v>Olbendorf</v>
      </c>
      <c r="C54" s="15">
        <f t="shared" si="16"/>
        <v>1</v>
      </c>
      <c r="D54" s="10">
        <f>Daten!D54</f>
        <v>0</v>
      </c>
      <c r="E54" s="9">
        <f>Daten!E54</f>
        <v>1435</v>
      </c>
      <c r="F54" s="9">
        <f>Daten!F54</f>
        <v>1465</v>
      </c>
      <c r="G54" s="27">
        <f t="shared" si="17"/>
        <v>-30</v>
      </c>
      <c r="H54" s="29">
        <f t="shared" si="18"/>
        <v>-2.0477815699658702E-2</v>
      </c>
      <c r="I54" s="21">
        <f t="shared" si="19"/>
        <v>23.510996602321157</v>
      </c>
      <c r="J54" s="21">
        <f t="shared" si="20"/>
        <v>-53.510996602321157</v>
      </c>
      <c r="K54" s="27">
        <f t="shared" si="21"/>
        <v>26755.49830116058</v>
      </c>
      <c r="L54" s="16">
        <f>Daten!G54</f>
        <v>170</v>
      </c>
      <c r="M54" s="16">
        <f>Daten!H54</f>
        <v>907</v>
      </c>
      <c r="N54" s="16">
        <f>Daten!I54</f>
        <v>358</v>
      </c>
      <c r="O54" s="28">
        <f t="shared" si="22"/>
        <v>0.58213891951488428</v>
      </c>
      <c r="P54" s="16">
        <f t="shared" si="23"/>
        <v>497.97518920301349</v>
      </c>
      <c r="Q54" s="21">
        <f t="shared" si="24"/>
        <v>30.024810796986515</v>
      </c>
      <c r="R54" s="27">
        <f t="shared" si="25"/>
        <v>6004.9621593973025</v>
      </c>
      <c r="S54" s="9">
        <f ca="1">Daten!K54</f>
        <v>5842</v>
      </c>
      <c r="T54" s="9">
        <f ca="1">Daten!L54</f>
        <v>60202</v>
      </c>
      <c r="U54" s="9">
        <f ca="1">Daten!M54</f>
        <v>109155</v>
      </c>
      <c r="V54" s="9">
        <f ca="1">Daten!N54</f>
        <v>500</v>
      </c>
      <c r="W54" s="9">
        <f ca="1">Daten!O54</f>
        <v>500</v>
      </c>
      <c r="X54" s="23">
        <f t="shared" ca="1" si="26"/>
        <v>175199</v>
      </c>
      <c r="Y54" s="9">
        <f t="shared" ca="1" si="27"/>
        <v>488655.4807202447</v>
      </c>
      <c r="Z54" s="21">
        <f t="shared" ca="1" si="28"/>
        <v>-313456.4807202447</v>
      </c>
      <c r="AA54" s="27">
        <f t="shared" ca="1" si="29"/>
        <v>31345.648072024473</v>
      </c>
      <c r="AB54" s="32">
        <f t="shared" ca="1" si="30"/>
        <v>64106.108532582351</v>
      </c>
      <c r="AC54" s="31">
        <f t="shared" ca="1" si="31"/>
        <v>64106.108532582351</v>
      </c>
      <c r="AG54" s="26">
        <f t="shared" ca="1" si="32"/>
        <v>26755.49830116058</v>
      </c>
      <c r="AH54" s="26">
        <f t="shared" ca="1" si="33"/>
        <v>31345.648072024473</v>
      </c>
      <c r="AI54" s="26">
        <f t="shared" ca="1" si="34"/>
        <v>58101.146373185053</v>
      </c>
      <c r="AJ54" s="26">
        <f t="shared" ca="1" si="35"/>
        <v>1</v>
      </c>
      <c r="AK54" s="26">
        <f t="shared" ca="1" si="36"/>
        <v>58101.146373185053</v>
      </c>
      <c r="AL54" s="26">
        <f t="shared" ca="1" si="39"/>
        <v>80129</v>
      </c>
      <c r="AM54" s="26">
        <f t="shared" ca="1" si="37"/>
        <v>11</v>
      </c>
      <c r="AN54" s="26">
        <f ca="1">IF(AM54=0,0,COUNTIF($AM$19:AM54,C54*10+1))</f>
        <v>24</v>
      </c>
      <c r="AO54" s="21">
        <f t="shared" ca="1" si="38"/>
        <v>0</v>
      </c>
      <c r="AP54" s="33">
        <f t="shared" ca="1" si="40"/>
        <v>80129</v>
      </c>
      <c r="AQ54" s="24"/>
      <c r="AR54" s="155">
        <f ca="1">ROUND(Zsfg!$C$11/'Z1'!$AL$2120*'Z1'!AL54,0)</f>
        <v>66836</v>
      </c>
      <c r="AS54" s="26">
        <f t="shared" ca="1" si="41"/>
        <v>11</v>
      </c>
      <c r="AT54" s="26">
        <f ca="1">IF(AS54=0,0,COUNTIF($AS$19:AS54,C54*10+1))</f>
        <v>24</v>
      </c>
      <c r="AU54" s="21">
        <f t="shared" ca="1" si="42"/>
        <v>0</v>
      </c>
      <c r="AV54" s="33">
        <f t="shared" ca="1" si="43"/>
        <v>66836</v>
      </c>
    </row>
    <row r="55" spans="1:48" x14ac:dyDescent="0.2">
      <c r="A55" s="15">
        <f>Daten!A55</f>
        <v>10412</v>
      </c>
      <c r="B55" s="8" t="str">
        <f>Daten!B55</f>
        <v>Ollersdorf im Burgenland</v>
      </c>
      <c r="C55" s="15">
        <f t="shared" si="16"/>
        <v>1</v>
      </c>
      <c r="D55" s="10">
        <f>Daten!D55</f>
        <v>0</v>
      </c>
      <c r="E55" s="9">
        <f>Daten!E55</f>
        <v>930</v>
      </c>
      <c r="F55" s="9">
        <f>Daten!F55</f>
        <v>984</v>
      </c>
      <c r="G55" s="27">
        <f t="shared" si="17"/>
        <v>-54</v>
      </c>
      <c r="H55" s="29">
        <f t="shared" si="18"/>
        <v>-5.4878048780487805E-2</v>
      </c>
      <c r="I55" s="21">
        <f t="shared" si="19"/>
        <v>15.791686455074414</v>
      </c>
      <c r="J55" s="21">
        <f t="shared" si="20"/>
        <v>-69.791686455074412</v>
      </c>
      <c r="K55" s="27">
        <f t="shared" si="21"/>
        <v>34895.843227537203</v>
      </c>
      <c r="L55" s="16">
        <f>Daten!G55</f>
        <v>84</v>
      </c>
      <c r="M55" s="16">
        <f>Daten!H55</f>
        <v>625</v>
      </c>
      <c r="N55" s="16">
        <f>Daten!I55</f>
        <v>221</v>
      </c>
      <c r="O55" s="28">
        <f t="shared" si="22"/>
        <v>0.48799999999999999</v>
      </c>
      <c r="P55" s="16">
        <f t="shared" si="23"/>
        <v>343.14718109358705</v>
      </c>
      <c r="Q55" s="21">
        <f t="shared" si="24"/>
        <v>-38.147181093587051</v>
      </c>
      <c r="R55" s="27">
        <f t="shared" si="25"/>
        <v>-7629.4362187174102</v>
      </c>
      <c r="S55" s="9">
        <f ca="1">Daten!K55</f>
        <v>2060</v>
      </c>
      <c r="T55" s="9">
        <f ca="1">Daten!L55</f>
        <v>47313</v>
      </c>
      <c r="U55" s="9">
        <f ca="1">Daten!M55</f>
        <v>78967</v>
      </c>
      <c r="V55" s="9">
        <f ca="1">Daten!N55</f>
        <v>500</v>
      </c>
      <c r="W55" s="9">
        <f ca="1">Daten!O55</f>
        <v>500</v>
      </c>
      <c r="X55" s="23">
        <f t="shared" ca="1" si="26"/>
        <v>128340</v>
      </c>
      <c r="Y55" s="9">
        <f t="shared" ca="1" si="27"/>
        <v>316689.61468280666</v>
      </c>
      <c r="Z55" s="21">
        <f t="shared" ca="1" si="28"/>
        <v>-188349.61468280666</v>
      </c>
      <c r="AA55" s="27">
        <f t="shared" ca="1" si="29"/>
        <v>18834.961468280668</v>
      </c>
      <c r="AB55" s="32">
        <f t="shared" ca="1" si="30"/>
        <v>46101.368477100463</v>
      </c>
      <c r="AC55" s="31">
        <f t="shared" ca="1" si="31"/>
        <v>46101.368477100463</v>
      </c>
      <c r="AG55" s="26">
        <f t="shared" ca="1" si="32"/>
        <v>34895.843227537203</v>
      </c>
      <c r="AH55" s="26">
        <f t="shared" ca="1" si="33"/>
        <v>18834.961468280668</v>
      </c>
      <c r="AI55" s="26">
        <f t="shared" ca="1" si="34"/>
        <v>53730.804695817875</v>
      </c>
      <c r="AJ55" s="26">
        <f t="shared" ca="1" si="35"/>
        <v>1</v>
      </c>
      <c r="AK55" s="26">
        <f t="shared" ca="1" si="36"/>
        <v>53730.804695817875</v>
      </c>
      <c r="AL55" s="26">
        <f t="shared" ca="1" si="39"/>
        <v>74102</v>
      </c>
      <c r="AM55" s="26">
        <f t="shared" ca="1" si="37"/>
        <v>11</v>
      </c>
      <c r="AN55" s="26">
        <f ca="1">IF(AM55=0,0,COUNTIF($AM$19:AM55,C55*10+1))</f>
        <v>25</v>
      </c>
      <c r="AO55" s="21">
        <f t="shared" ca="1" si="38"/>
        <v>0</v>
      </c>
      <c r="AP55" s="33">
        <f t="shared" ca="1" si="40"/>
        <v>74102</v>
      </c>
      <c r="AQ55" s="24"/>
      <c r="AR55" s="155">
        <f ca="1">ROUND(Zsfg!$C$11/'Z1'!$AL$2120*'Z1'!AL55,0)</f>
        <v>61809</v>
      </c>
      <c r="AS55" s="26">
        <f t="shared" ca="1" si="41"/>
        <v>11</v>
      </c>
      <c r="AT55" s="26">
        <f ca="1">IF(AS55=0,0,COUNTIF($AS$19:AS55,C55*10+1))</f>
        <v>25</v>
      </c>
      <c r="AU55" s="21">
        <f t="shared" ca="1" si="42"/>
        <v>0</v>
      </c>
      <c r="AV55" s="33">
        <f t="shared" ca="1" si="43"/>
        <v>61809</v>
      </c>
    </row>
    <row r="56" spans="1:48" x14ac:dyDescent="0.2">
      <c r="A56" s="15">
        <f>Daten!A56</f>
        <v>10413</v>
      </c>
      <c r="B56" s="8" t="str">
        <f>Daten!B56</f>
        <v>Sankt Michael im Burgenland</v>
      </c>
      <c r="C56" s="15">
        <f t="shared" si="16"/>
        <v>1</v>
      </c>
      <c r="D56" s="10">
        <f>Daten!D56</f>
        <v>0</v>
      </c>
      <c r="E56" s="9">
        <f>Daten!E56</f>
        <v>970</v>
      </c>
      <c r="F56" s="9">
        <f>Daten!F56</f>
        <v>1000</v>
      </c>
      <c r="G56" s="27">
        <f t="shared" si="17"/>
        <v>-30</v>
      </c>
      <c r="H56" s="29">
        <f t="shared" si="18"/>
        <v>-0.03</v>
      </c>
      <c r="I56" s="21">
        <f t="shared" si="19"/>
        <v>16.04846184458782</v>
      </c>
      <c r="J56" s="21">
        <f t="shared" si="20"/>
        <v>-46.04846184458782</v>
      </c>
      <c r="K56" s="27">
        <f t="shared" si="21"/>
        <v>23024.230922293911</v>
      </c>
      <c r="L56" s="16">
        <f>Daten!G56</f>
        <v>102</v>
      </c>
      <c r="M56" s="16">
        <f>Daten!H56</f>
        <v>606</v>
      </c>
      <c r="N56" s="16">
        <f>Daten!I56</f>
        <v>262</v>
      </c>
      <c r="O56" s="28">
        <f t="shared" si="22"/>
        <v>0.60066006600660071</v>
      </c>
      <c r="P56" s="16">
        <f t="shared" si="23"/>
        <v>332.715506788342</v>
      </c>
      <c r="Q56" s="21">
        <f t="shared" si="24"/>
        <v>31.284493211658003</v>
      </c>
      <c r="R56" s="27">
        <f t="shared" si="25"/>
        <v>6256.8986423316001</v>
      </c>
      <c r="S56" s="9">
        <f ca="1">Daten!K56</f>
        <v>9021</v>
      </c>
      <c r="T56" s="9">
        <f ca="1">Daten!L56</f>
        <v>62719</v>
      </c>
      <c r="U56" s="9">
        <f ca="1">Daten!M56</f>
        <v>177817</v>
      </c>
      <c r="V56" s="9">
        <f ca="1">Daten!N56</f>
        <v>500</v>
      </c>
      <c r="W56" s="9">
        <f ca="1">Daten!O56</f>
        <v>500</v>
      </c>
      <c r="X56" s="23">
        <f t="shared" ca="1" si="26"/>
        <v>249557</v>
      </c>
      <c r="Y56" s="9">
        <f t="shared" ca="1" si="27"/>
        <v>330310.67337884137</v>
      </c>
      <c r="Z56" s="21">
        <f t="shared" ca="1" si="28"/>
        <v>-80753.673378841369</v>
      </c>
      <c r="AA56" s="27">
        <f t="shared" ca="1" si="29"/>
        <v>8075.3673378841377</v>
      </c>
      <c r="AB56" s="32">
        <f t="shared" ca="1" si="30"/>
        <v>37356.496902509651</v>
      </c>
      <c r="AC56" s="31">
        <f t="shared" ca="1" si="31"/>
        <v>37356.496902509651</v>
      </c>
      <c r="AG56" s="26">
        <f t="shared" ca="1" si="32"/>
        <v>23024.230922293911</v>
      </c>
      <c r="AH56" s="26">
        <f t="shared" ca="1" si="33"/>
        <v>8075.3673378841377</v>
      </c>
      <c r="AI56" s="26">
        <f t="shared" ca="1" si="34"/>
        <v>31099.598260178049</v>
      </c>
      <c r="AJ56" s="26">
        <f t="shared" ca="1" si="35"/>
        <v>1</v>
      </c>
      <c r="AK56" s="26">
        <f t="shared" ca="1" si="36"/>
        <v>31099.598260178049</v>
      </c>
      <c r="AL56" s="26">
        <f t="shared" ca="1" si="39"/>
        <v>42891</v>
      </c>
      <c r="AM56" s="26">
        <f t="shared" ca="1" si="37"/>
        <v>11</v>
      </c>
      <c r="AN56" s="26">
        <f ca="1">IF(AM56=0,0,COUNTIF($AM$19:AM56,C56*10+1))</f>
        <v>26</v>
      </c>
      <c r="AO56" s="21">
        <f t="shared" ca="1" si="38"/>
        <v>0</v>
      </c>
      <c r="AP56" s="33">
        <f t="shared" ca="1" si="40"/>
        <v>42891</v>
      </c>
      <c r="AQ56" s="24"/>
      <c r="AR56" s="155">
        <f ca="1">ROUND(Zsfg!$C$11/'Z1'!$AL$2120*'Z1'!AL56,0)</f>
        <v>35775</v>
      </c>
      <c r="AS56" s="26">
        <f t="shared" ca="1" si="41"/>
        <v>11</v>
      </c>
      <c r="AT56" s="26">
        <f ca="1">IF(AS56=0,0,COUNTIF($AS$19:AS56,C56*10+1))</f>
        <v>26</v>
      </c>
      <c r="AU56" s="21">
        <f t="shared" ca="1" si="42"/>
        <v>0</v>
      </c>
      <c r="AV56" s="33">
        <f t="shared" ca="1" si="43"/>
        <v>35775</v>
      </c>
    </row>
    <row r="57" spans="1:48" x14ac:dyDescent="0.2">
      <c r="A57" s="15">
        <f>Daten!A57</f>
        <v>10414</v>
      </c>
      <c r="B57" s="8" t="str">
        <f>Daten!B57</f>
        <v>Stegersbach</v>
      </c>
      <c r="C57" s="15">
        <f t="shared" si="16"/>
        <v>1</v>
      </c>
      <c r="D57" s="10">
        <f>Daten!D57</f>
        <v>0</v>
      </c>
      <c r="E57" s="9">
        <f>Daten!E57</f>
        <v>2670</v>
      </c>
      <c r="F57" s="9">
        <f>Daten!F57</f>
        <v>2550</v>
      </c>
      <c r="G57" s="27">
        <f t="shared" si="17"/>
        <v>120</v>
      </c>
      <c r="H57" s="29">
        <f t="shared" si="18"/>
        <v>4.7058823529411764E-2</v>
      </c>
      <c r="I57" s="21">
        <f t="shared" si="19"/>
        <v>40.923577703698939</v>
      </c>
      <c r="J57" s="21">
        <f t="shared" si="20"/>
        <v>79.076422296301061</v>
      </c>
      <c r="K57" s="27">
        <f t="shared" si="21"/>
        <v>-39538.211148150527</v>
      </c>
      <c r="L57" s="16">
        <f>Daten!G57</f>
        <v>344</v>
      </c>
      <c r="M57" s="16">
        <f>Daten!H57</f>
        <v>1741</v>
      </c>
      <c r="N57" s="16">
        <f>Daten!I57</f>
        <v>585</v>
      </c>
      <c r="O57" s="28">
        <f t="shared" si="22"/>
        <v>0.53360137851809308</v>
      </c>
      <c r="P57" s="16">
        <f t="shared" si="23"/>
        <v>955.87078765429601</v>
      </c>
      <c r="Q57" s="21">
        <f t="shared" si="24"/>
        <v>-26.870787654296009</v>
      </c>
      <c r="R57" s="27">
        <f t="shared" si="25"/>
        <v>-5374.1575308592019</v>
      </c>
      <c r="S57" s="9">
        <f ca="1">Daten!K57</f>
        <v>6178</v>
      </c>
      <c r="T57" s="9">
        <f ca="1">Daten!L57</f>
        <v>283061</v>
      </c>
      <c r="U57" s="9">
        <f ca="1">Daten!M57</f>
        <v>1144117</v>
      </c>
      <c r="V57" s="9">
        <f ca="1">Daten!N57</f>
        <v>500</v>
      </c>
      <c r="W57" s="9">
        <f ca="1">Daten!O57</f>
        <v>500</v>
      </c>
      <c r="X57" s="23">
        <f t="shared" ca="1" si="26"/>
        <v>1433356</v>
      </c>
      <c r="Y57" s="9">
        <f t="shared" ca="1" si="27"/>
        <v>909205.66796031594</v>
      </c>
      <c r="Z57" s="21">
        <f t="shared" ca="1" si="28"/>
        <v>524150.33203968406</v>
      </c>
      <c r="AA57" s="27">
        <f t="shared" ca="1" si="29"/>
        <v>-52415.033203968407</v>
      </c>
      <c r="AB57" s="32">
        <f t="shared" ca="1" si="30"/>
        <v>-97327.401882978127</v>
      </c>
      <c r="AC57" s="31">
        <f t="shared" ca="1" si="31"/>
        <v>0</v>
      </c>
      <c r="AG57" s="26">
        <f t="shared" ca="1" si="32"/>
        <v>0</v>
      </c>
      <c r="AH57" s="26">
        <f t="shared" ca="1" si="33"/>
        <v>0</v>
      </c>
      <c r="AI57" s="26">
        <f t="shared" ca="1" si="34"/>
        <v>0</v>
      </c>
      <c r="AJ57" s="26">
        <f t="shared" ca="1" si="35"/>
        <v>1</v>
      </c>
      <c r="AK57" s="26">
        <f t="shared" ca="1" si="36"/>
        <v>0</v>
      </c>
      <c r="AL57" s="26">
        <f t="shared" ca="1" si="39"/>
        <v>0</v>
      </c>
      <c r="AM57" s="26">
        <f t="shared" ca="1" si="37"/>
        <v>0</v>
      </c>
      <c r="AN57" s="26">
        <f ca="1">IF(AM57=0,0,COUNTIF($AM$19:AM57,C57*10+1))</f>
        <v>0</v>
      </c>
      <c r="AO57" s="21">
        <f t="shared" ca="1" si="38"/>
        <v>0</v>
      </c>
      <c r="AP57" s="33">
        <f t="shared" ca="1" si="40"/>
        <v>0</v>
      </c>
      <c r="AQ57" s="24"/>
      <c r="AR57" s="155">
        <f ca="1">ROUND(Zsfg!$C$11/'Z1'!$AL$2120*'Z1'!AL57,0)</f>
        <v>0</v>
      </c>
      <c r="AS57" s="26">
        <f t="shared" ca="1" si="41"/>
        <v>0</v>
      </c>
      <c r="AT57" s="26">
        <f ca="1">IF(AS57=0,0,COUNTIF($AS$19:AS57,C57*10+1))</f>
        <v>0</v>
      </c>
      <c r="AU57" s="21">
        <f t="shared" ca="1" si="42"/>
        <v>0</v>
      </c>
      <c r="AV57" s="33">
        <f t="shared" ca="1" si="43"/>
        <v>0</v>
      </c>
    </row>
    <row r="58" spans="1:48" x14ac:dyDescent="0.2">
      <c r="A58" s="15">
        <f>Daten!A58</f>
        <v>10415</v>
      </c>
      <c r="B58" s="8" t="str">
        <f>Daten!B58</f>
        <v>Stinatz</v>
      </c>
      <c r="C58" s="15">
        <f t="shared" si="16"/>
        <v>1</v>
      </c>
      <c r="D58" s="10">
        <f>Daten!D58</f>
        <v>0</v>
      </c>
      <c r="E58" s="9">
        <f>Daten!E58</f>
        <v>1226</v>
      </c>
      <c r="F58" s="9">
        <f>Daten!F58</f>
        <v>1345</v>
      </c>
      <c r="G58" s="27">
        <f t="shared" si="17"/>
        <v>-119</v>
      </c>
      <c r="H58" s="29">
        <f t="shared" si="18"/>
        <v>-8.8475836431226765E-2</v>
      </c>
      <c r="I58" s="21">
        <f t="shared" si="19"/>
        <v>21.585181180970618</v>
      </c>
      <c r="J58" s="21">
        <f t="shared" si="20"/>
        <v>-140.58518118097061</v>
      </c>
      <c r="K58" s="27">
        <f t="shared" si="21"/>
        <v>70292.590590485299</v>
      </c>
      <c r="L58" s="16">
        <f>Daten!G58</f>
        <v>147</v>
      </c>
      <c r="M58" s="16">
        <f>Daten!H58</f>
        <v>808</v>
      </c>
      <c r="N58" s="16">
        <f>Daten!I58</f>
        <v>271</v>
      </c>
      <c r="O58" s="28">
        <f t="shared" si="22"/>
        <v>0.51732673267326734</v>
      </c>
      <c r="P58" s="16">
        <f t="shared" si="23"/>
        <v>443.62067571778931</v>
      </c>
      <c r="Q58" s="21">
        <f t="shared" si="24"/>
        <v>-25.620675717789311</v>
      </c>
      <c r="R58" s="27">
        <f t="shared" si="25"/>
        <v>-5124.1351435578617</v>
      </c>
      <c r="S58" s="9">
        <f ca="1">Daten!K58</f>
        <v>2162</v>
      </c>
      <c r="T58" s="9">
        <f ca="1">Daten!L58</f>
        <v>62318</v>
      </c>
      <c r="U58" s="9">
        <f ca="1">Daten!M58</f>
        <v>57309</v>
      </c>
      <c r="V58" s="9">
        <f ca="1">Daten!N58</f>
        <v>500</v>
      </c>
      <c r="W58" s="9">
        <f ca="1">Daten!O58</f>
        <v>500</v>
      </c>
      <c r="X58" s="23">
        <f t="shared" ca="1" si="26"/>
        <v>121789</v>
      </c>
      <c r="Y58" s="9">
        <f t="shared" ca="1" si="27"/>
        <v>417485.44903346337</v>
      </c>
      <c r="Z58" s="21">
        <f t="shared" ca="1" si="28"/>
        <v>-295696.44903346337</v>
      </c>
      <c r="AA58" s="27">
        <f t="shared" ca="1" si="29"/>
        <v>29569.64490334634</v>
      </c>
      <c r="AB58" s="32">
        <f t="shared" ca="1" si="30"/>
        <v>94738.100350273773</v>
      </c>
      <c r="AC58" s="31">
        <f t="shared" ca="1" si="31"/>
        <v>94738.100350273773</v>
      </c>
      <c r="AG58" s="26">
        <f t="shared" ca="1" si="32"/>
        <v>70292.590590485299</v>
      </c>
      <c r="AH58" s="26">
        <f t="shared" ca="1" si="33"/>
        <v>29569.64490334634</v>
      </c>
      <c r="AI58" s="26">
        <f t="shared" ca="1" si="34"/>
        <v>99862.235493831642</v>
      </c>
      <c r="AJ58" s="26">
        <f t="shared" ca="1" si="35"/>
        <v>1</v>
      </c>
      <c r="AK58" s="26">
        <f t="shared" ca="1" si="36"/>
        <v>99862.235493831642</v>
      </c>
      <c r="AL58" s="26">
        <f t="shared" ca="1" si="39"/>
        <v>137724</v>
      </c>
      <c r="AM58" s="26">
        <f t="shared" ca="1" si="37"/>
        <v>11</v>
      </c>
      <c r="AN58" s="26">
        <f ca="1">IF(AM58=0,0,COUNTIF($AM$19:AM58,C58*10+1))</f>
        <v>27</v>
      </c>
      <c r="AO58" s="21">
        <f t="shared" ca="1" si="38"/>
        <v>0</v>
      </c>
      <c r="AP58" s="33">
        <f t="shared" ca="1" si="40"/>
        <v>137724</v>
      </c>
      <c r="AQ58" s="24"/>
      <c r="AR58" s="155">
        <f ca="1">ROUND(Zsfg!$C$11/'Z1'!$AL$2120*'Z1'!AL58,0)</f>
        <v>114876</v>
      </c>
      <c r="AS58" s="26">
        <f t="shared" ca="1" si="41"/>
        <v>11</v>
      </c>
      <c r="AT58" s="26">
        <f ca="1">IF(AS58=0,0,COUNTIF($AS$19:AS58,C58*10+1))</f>
        <v>27</v>
      </c>
      <c r="AU58" s="21">
        <f t="shared" ca="1" si="42"/>
        <v>0</v>
      </c>
      <c r="AV58" s="33">
        <f t="shared" ca="1" si="43"/>
        <v>114876</v>
      </c>
    </row>
    <row r="59" spans="1:48" x14ac:dyDescent="0.2">
      <c r="A59" s="15">
        <f>Daten!A59</f>
        <v>10416</v>
      </c>
      <c r="B59" s="8" t="str">
        <f>Daten!B59</f>
        <v>Strem</v>
      </c>
      <c r="C59" s="15">
        <f t="shared" si="16"/>
        <v>1</v>
      </c>
      <c r="D59" s="10">
        <f>Daten!D59</f>
        <v>0</v>
      </c>
      <c r="E59" s="9">
        <f>Daten!E59</f>
        <v>904</v>
      </c>
      <c r="F59" s="9">
        <f>Daten!F59</f>
        <v>931</v>
      </c>
      <c r="G59" s="27">
        <f t="shared" si="17"/>
        <v>-27</v>
      </c>
      <c r="H59" s="29">
        <f t="shared" si="18"/>
        <v>-2.9001074113856069E-2</v>
      </c>
      <c r="I59" s="21">
        <f t="shared" si="19"/>
        <v>14.94111797731126</v>
      </c>
      <c r="J59" s="21">
        <f t="shared" si="20"/>
        <v>-41.941117977311258</v>
      </c>
      <c r="K59" s="27">
        <f t="shared" si="21"/>
        <v>20970.55898865563</v>
      </c>
      <c r="L59" s="16">
        <f>Daten!G59</f>
        <v>85</v>
      </c>
      <c r="M59" s="16">
        <f>Daten!H59</f>
        <v>513</v>
      </c>
      <c r="N59" s="16">
        <f>Daten!I59</f>
        <v>306</v>
      </c>
      <c r="O59" s="28">
        <f t="shared" si="22"/>
        <v>0.76218323586744641</v>
      </c>
      <c r="P59" s="16">
        <f t="shared" si="23"/>
        <v>281.65520624161621</v>
      </c>
      <c r="Q59" s="21">
        <f t="shared" si="24"/>
        <v>109.34479375838379</v>
      </c>
      <c r="R59" s="27">
        <f t="shared" si="25"/>
        <v>21868.958751676757</v>
      </c>
      <c r="S59" s="9">
        <f ca="1">Daten!K59</f>
        <v>19972</v>
      </c>
      <c r="T59" s="9">
        <f ca="1">Daten!L59</f>
        <v>44478</v>
      </c>
      <c r="U59" s="9">
        <f ca="1">Daten!M59</f>
        <v>45970</v>
      </c>
      <c r="V59" s="9">
        <f ca="1">Daten!N59</f>
        <v>500</v>
      </c>
      <c r="W59" s="9">
        <f ca="1">Daten!O59</f>
        <v>500</v>
      </c>
      <c r="X59" s="23">
        <f t="shared" ca="1" si="26"/>
        <v>110420</v>
      </c>
      <c r="Y59" s="9">
        <f t="shared" ca="1" si="27"/>
        <v>307835.92653038411</v>
      </c>
      <c r="Z59" s="21">
        <f t="shared" ca="1" si="28"/>
        <v>-197415.92653038411</v>
      </c>
      <c r="AA59" s="27">
        <f t="shared" ca="1" si="29"/>
        <v>19741.592653038413</v>
      </c>
      <c r="AB59" s="32">
        <f t="shared" ca="1" si="30"/>
        <v>62581.110393370807</v>
      </c>
      <c r="AC59" s="31">
        <f t="shared" ca="1" si="31"/>
        <v>62581.110393370807</v>
      </c>
      <c r="AG59" s="26">
        <f t="shared" ca="1" si="32"/>
        <v>20970.55898865563</v>
      </c>
      <c r="AH59" s="26">
        <f t="shared" ca="1" si="33"/>
        <v>19741.592653038413</v>
      </c>
      <c r="AI59" s="26">
        <f t="shared" ca="1" si="34"/>
        <v>40712.151641694043</v>
      </c>
      <c r="AJ59" s="26">
        <f t="shared" ca="1" si="35"/>
        <v>1</v>
      </c>
      <c r="AK59" s="26">
        <f t="shared" ca="1" si="36"/>
        <v>40712.151641694043</v>
      </c>
      <c r="AL59" s="26">
        <f t="shared" ca="1" si="39"/>
        <v>56148</v>
      </c>
      <c r="AM59" s="26">
        <f t="shared" ca="1" si="37"/>
        <v>11</v>
      </c>
      <c r="AN59" s="26">
        <f ca="1">IF(AM59=0,0,COUNTIF($AM$19:AM59,C59*10+1))</f>
        <v>28</v>
      </c>
      <c r="AO59" s="21">
        <f t="shared" ca="1" si="38"/>
        <v>0</v>
      </c>
      <c r="AP59" s="33">
        <f t="shared" ca="1" si="40"/>
        <v>56148</v>
      </c>
      <c r="AQ59" s="24"/>
      <c r="AR59" s="155">
        <f ca="1">ROUND(Zsfg!$C$11/'Z1'!$AL$2120*'Z1'!AL59,0)</f>
        <v>46833</v>
      </c>
      <c r="AS59" s="26">
        <f t="shared" ca="1" si="41"/>
        <v>11</v>
      </c>
      <c r="AT59" s="26">
        <f ca="1">IF(AS59=0,0,COUNTIF($AS$19:AS59,C59*10+1))</f>
        <v>28</v>
      </c>
      <c r="AU59" s="21">
        <f t="shared" ca="1" si="42"/>
        <v>0</v>
      </c>
      <c r="AV59" s="33">
        <f t="shared" ca="1" si="43"/>
        <v>46833</v>
      </c>
    </row>
    <row r="60" spans="1:48" x14ac:dyDescent="0.2">
      <c r="A60" s="15">
        <f>Daten!A60</f>
        <v>10417</v>
      </c>
      <c r="B60" s="8" t="str">
        <f>Daten!B60</f>
        <v>Tobaj</v>
      </c>
      <c r="C60" s="15">
        <f t="shared" si="16"/>
        <v>1</v>
      </c>
      <c r="D60" s="10">
        <f>Daten!D60</f>
        <v>0</v>
      </c>
      <c r="E60" s="9">
        <f>Daten!E60</f>
        <v>1360</v>
      </c>
      <c r="F60" s="9">
        <f>Daten!F60</f>
        <v>1422</v>
      </c>
      <c r="G60" s="27">
        <f t="shared" si="17"/>
        <v>-62</v>
      </c>
      <c r="H60" s="29">
        <f t="shared" si="18"/>
        <v>-4.360056258790436E-2</v>
      </c>
      <c r="I60" s="21">
        <f t="shared" si="19"/>
        <v>22.820912743003881</v>
      </c>
      <c r="J60" s="21">
        <f t="shared" si="20"/>
        <v>-84.820912743003873</v>
      </c>
      <c r="K60" s="27">
        <f t="shared" si="21"/>
        <v>42410.456371501939</v>
      </c>
      <c r="L60" s="16">
        <f>Daten!G60</f>
        <v>149</v>
      </c>
      <c r="M60" s="16">
        <f>Daten!H60</f>
        <v>930</v>
      </c>
      <c r="N60" s="16">
        <f>Daten!I60</f>
        <v>281</v>
      </c>
      <c r="O60" s="28">
        <f t="shared" si="22"/>
        <v>0.46236559139784944</v>
      </c>
      <c r="P60" s="16">
        <f t="shared" si="23"/>
        <v>510.6030054672575</v>
      </c>
      <c r="Q60" s="21">
        <f t="shared" si="24"/>
        <v>-80.603005467257503</v>
      </c>
      <c r="R60" s="27">
        <f t="shared" si="25"/>
        <v>-16120.6010934515</v>
      </c>
      <c r="S60" s="9">
        <f ca="1">Daten!K60</f>
        <v>24581</v>
      </c>
      <c r="T60" s="9">
        <f ca="1">Daten!L60</f>
        <v>77446</v>
      </c>
      <c r="U60" s="9">
        <f ca="1">Daten!M60</f>
        <v>197238</v>
      </c>
      <c r="V60" s="9">
        <f ca="1">Daten!N60</f>
        <v>500</v>
      </c>
      <c r="W60" s="9">
        <f ca="1">Daten!O60</f>
        <v>500</v>
      </c>
      <c r="X60" s="23">
        <f t="shared" ca="1" si="26"/>
        <v>299265</v>
      </c>
      <c r="Y60" s="9">
        <f t="shared" ca="1" si="27"/>
        <v>463115.99566517962</v>
      </c>
      <c r="Z60" s="21">
        <f t="shared" ca="1" si="28"/>
        <v>-163850.99566517962</v>
      </c>
      <c r="AA60" s="27">
        <f t="shared" ca="1" si="29"/>
        <v>16385.099566517962</v>
      </c>
      <c r="AB60" s="32">
        <f t="shared" ca="1" si="30"/>
        <v>42674.954844568405</v>
      </c>
      <c r="AC60" s="31">
        <f t="shared" ca="1" si="31"/>
        <v>42674.954844568405</v>
      </c>
      <c r="AG60" s="26">
        <f t="shared" ca="1" si="32"/>
        <v>42410.456371501939</v>
      </c>
      <c r="AH60" s="26">
        <f t="shared" ca="1" si="33"/>
        <v>16385.099566517962</v>
      </c>
      <c r="AI60" s="26">
        <f t="shared" ca="1" si="34"/>
        <v>58795.555938019897</v>
      </c>
      <c r="AJ60" s="26">
        <f t="shared" ca="1" si="35"/>
        <v>1</v>
      </c>
      <c r="AK60" s="26">
        <f t="shared" ca="1" si="36"/>
        <v>58795.555938019897</v>
      </c>
      <c r="AL60" s="26">
        <f t="shared" ca="1" si="39"/>
        <v>81087</v>
      </c>
      <c r="AM60" s="26">
        <f t="shared" ca="1" si="37"/>
        <v>11</v>
      </c>
      <c r="AN60" s="26">
        <f ca="1">IF(AM60=0,0,COUNTIF($AM$19:AM60,C60*10+1))</f>
        <v>29</v>
      </c>
      <c r="AO60" s="21">
        <f t="shared" ca="1" si="38"/>
        <v>0</v>
      </c>
      <c r="AP60" s="33">
        <f t="shared" ca="1" si="40"/>
        <v>81087</v>
      </c>
      <c r="AQ60" s="24"/>
      <c r="AR60" s="155">
        <f ca="1">ROUND(Zsfg!$C$11/'Z1'!$AL$2120*'Z1'!AL60,0)</f>
        <v>67635</v>
      </c>
      <c r="AS60" s="26">
        <f t="shared" ca="1" si="41"/>
        <v>11</v>
      </c>
      <c r="AT60" s="26">
        <f ca="1">IF(AS60=0,0,COUNTIF($AS$19:AS60,C60*10+1))</f>
        <v>29</v>
      </c>
      <c r="AU60" s="21">
        <f t="shared" ca="1" si="42"/>
        <v>0</v>
      </c>
      <c r="AV60" s="33">
        <f t="shared" ca="1" si="43"/>
        <v>67635</v>
      </c>
    </row>
    <row r="61" spans="1:48" x14ac:dyDescent="0.2">
      <c r="A61" s="15">
        <f>Daten!A61</f>
        <v>10418</v>
      </c>
      <c r="B61" s="8" t="str">
        <f>Daten!B61</f>
        <v>Hackerberg</v>
      </c>
      <c r="C61" s="15">
        <f t="shared" si="16"/>
        <v>1</v>
      </c>
      <c r="D61" s="10">
        <f>Daten!D61</f>
        <v>0</v>
      </c>
      <c r="E61" s="9">
        <f>Daten!E61</f>
        <v>358</v>
      </c>
      <c r="F61" s="9">
        <f>Daten!F61</f>
        <v>361</v>
      </c>
      <c r="G61" s="27">
        <f t="shared" si="17"/>
        <v>-3</v>
      </c>
      <c r="H61" s="29">
        <f t="shared" si="18"/>
        <v>-8.3102493074792248E-3</v>
      </c>
      <c r="I61" s="21">
        <f t="shared" si="19"/>
        <v>5.7934947258962026</v>
      </c>
      <c r="J61" s="21">
        <f t="shared" si="20"/>
        <v>-8.7934947258962026</v>
      </c>
      <c r="K61" s="27">
        <f t="shared" si="21"/>
        <v>4396.747362948101</v>
      </c>
      <c r="L61" s="16">
        <f>Daten!G61</f>
        <v>44</v>
      </c>
      <c r="M61" s="16">
        <f>Daten!H61</f>
        <v>241</v>
      </c>
      <c r="N61" s="16">
        <f>Daten!I61</f>
        <v>73</v>
      </c>
      <c r="O61" s="28">
        <f t="shared" si="22"/>
        <v>0.48547717842323651</v>
      </c>
      <c r="P61" s="16">
        <f t="shared" si="23"/>
        <v>132.31755302968716</v>
      </c>
      <c r="Q61" s="21">
        <f t="shared" si="24"/>
        <v>-15.317553029687161</v>
      </c>
      <c r="R61" s="27">
        <f t="shared" si="25"/>
        <v>-3063.510605937432</v>
      </c>
      <c r="S61" s="9">
        <f ca="1">Daten!K61</f>
        <v>1741</v>
      </c>
      <c r="T61" s="9">
        <f ca="1">Daten!L61</f>
        <v>11560</v>
      </c>
      <c r="U61" s="9">
        <f ca="1">Daten!M61</f>
        <v>6685</v>
      </c>
      <c r="V61" s="9">
        <f ca="1">Daten!N61</f>
        <v>500</v>
      </c>
      <c r="W61" s="9">
        <f ca="1">Daten!O61</f>
        <v>500</v>
      </c>
      <c r="X61" s="23">
        <f t="shared" ca="1" si="26"/>
        <v>19986</v>
      </c>
      <c r="Y61" s="9">
        <f t="shared" ca="1" si="27"/>
        <v>121908.47532951052</v>
      </c>
      <c r="Z61" s="21">
        <f t="shared" ca="1" si="28"/>
        <v>-101922.47532951052</v>
      </c>
      <c r="AA61" s="27">
        <f t="shared" ca="1" si="29"/>
        <v>10192.247532951053</v>
      </c>
      <c r="AB61" s="32">
        <f t="shared" ca="1" si="30"/>
        <v>11525.484289961722</v>
      </c>
      <c r="AC61" s="31">
        <f t="shared" ca="1" si="31"/>
        <v>11525.484289961722</v>
      </c>
      <c r="AG61" s="26">
        <f t="shared" ca="1" si="32"/>
        <v>4396.747362948101</v>
      </c>
      <c r="AH61" s="26">
        <f t="shared" ca="1" si="33"/>
        <v>10192.247532951053</v>
      </c>
      <c r="AI61" s="26">
        <f t="shared" ca="1" si="34"/>
        <v>14588.994895899154</v>
      </c>
      <c r="AJ61" s="26">
        <f t="shared" ca="1" si="35"/>
        <v>1</v>
      </c>
      <c r="AK61" s="26">
        <f t="shared" ca="1" si="36"/>
        <v>14588.994895899154</v>
      </c>
      <c r="AL61" s="26">
        <f t="shared" ca="1" si="39"/>
        <v>20120</v>
      </c>
      <c r="AM61" s="26">
        <f t="shared" ca="1" si="37"/>
        <v>11</v>
      </c>
      <c r="AN61" s="26">
        <f ca="1">IF(AM61=0,0,COUNTIF($AM$19:AM61,C61*10+1))</f>
        <v>30</v>
      </c>
      <c r="AO61" s="21">
        <f t="shared" ca="1" si="38"/>
        <v>0</v>
      </c>
      <c r="AP61" s="33">
        <f t="shared" ca="1" si="40"/>
        <v>20120</v>
      </c>
      <c r="AQ61" s="24"/>
      <c r="AR61" s="155">
        <f ca="1">ROUND(Zsfg!$C$11/'Z1'!$AL$2120*'Z1'!AL61,0)</f>
        <v>16782</v>
      </c>
      <c r="AS61" s="26">
        <f t="shared" ca="1" si="41"/>
        <v>11</v>
      </c>
      <c r="AT61" s="26">
        <f ca="1">IF(AS61=0,0,COUNTIF($AS$19:AS61,C61*10+1))</f>
        <v>30</v>
      </c>
      <c r="AU61" s="21">
        <f t="shared" ca="1" si="42"/>
        <v>0</v>
      </c>
      <c r="AV61" s="33">
        <f t="shared" ca="1" si="43"/>
        <v>16782</v>
      </c>
    </row>
    <row r="62" spans="1:48" x14ac:dyDescent="0.2">
      <c r="A62" s="15">
        <f>Daten!A62</f>
        <v>10419</v>
      </c>
      <c r="B62" s="8" t="str">
        <f>Daten!B62</f>
        <v>Wörterberg</v>
      </c>
      <c r="C62" s="15">
        <f t="shared" si="16"/>
        <v>1</v>
      </c>
      <c r="D62" s="10">
        <f>Daten!D62</f>
        <v>0</v>
      </c>
      <c r="E62" s="9">
        <f>Daten!E62</f>
        <v>491</v>
      </c>
      <c r="F62" s="9">
        <f>Daten!F62</f>
        <v>488</v>
      </c>
      <c r="G62" s="27">
        <f t="shared" si="17"/>
        <v>3</v>
      </c>
      <c r="H62" s="29">
        <f t="shared" si="18"/>
        <v>6.1475409836065573E-3</v>
      </c>
      <c r="I62" s="21">
        <f t="shared" si="19"/>
        <v>7.831649380158856</v>
      </c>
      <c r="J62" s="21">
        <f t="shared" si="20"/>
        <v>-4.831649380158856</v>
      </c>
      <c r="K62" s="27">
        <f t="shared" si="21"/>
        <v>2415.8246900794279</v>
      </c>
      <c r="L62" s="16">
        <f>Daten!G62</f>
        <v>71</v>
      </c>
      <c r="M62" s="16">
        <f>Daten!H62</f>
        <v>324</v>
      </c>
      <c r="N62" s="16">
        <f>Daten!I62</f>
        <v>96</v>
      </c>
      <c r="O62" s="28">
        <f t="shared" si="22"/>
        <v>0.51543209876543206</v>
      </c>
      <c r="P62" s="16">
        <f t="shared" si="23"/>
        <v>177.88749867891551</v>
      </c>
      <c r="Q62" s="21">
        <f t="shared" si="24"/>
        <v>-10.887498678915506</v>
      </c>
      <c r="R62" s="27">
        <f t="shared" si="25"/>
        <v>-2177.4997357831012</v>
      </c>
      <c r="S62" s="9">
        <f ca="1">Daten!K62</f>
        <v>1881</v>
      </c>
      <c r="T62" s="9">
        <f ca="1">Daten!L62</f>
        <v>23013</v>
      </c>
      <c r="U62" s="9">
        <f ca="1">Daten!M62</f>
        <v>7028</v>
      </c>
      <c r="V62" s="9">
        <f ca="1">Daten!N62</f>
        <v>500</v>
      </c>
      <c r="W62" s="9">
        <f ca="1">Daten!O62</f>
        <v>500</v>
      </c>
      <c r="X62" s="23">
        <f t="shared" ca="1" si="26"/>
        <v>31922</v>
      </c>
      <c r="Y62" s="9">
        <f t="shared" ca="1" si="27"/>
        <v>167198.49549382587</v>
      </c>
      <c r="Z62" s="21">
        <f t="shared" ca="1" si="28"/>
        <v>-135276.49549382587</v>
      </c>
      <c r="AA62" s="27">
        <f t="shared" ca="1" si="29"/>
        <v>13527.649549382588</v>
      </c>
      <c r="AB62" s="32">
        <f t="shared" ca="1" si="30"/>
        <v>13765.974503678914</v>
      </c>
      <c r="AC62" s="31">
        <f t="shared" ca="1" si="31"/>
        <v>13765.974503678914</v>
      </c>
      <c r="AG62" s="26">
        <f t="shared" ca="1" si="32"/>
        <v>2415.8246900794279</v>
      </c>
      <c r="AH62" s="26">
        <f t="shared" ca="1" si="33"/>
        <v>13527.649549382588</v>
      </c>
      <c r="AI62" s="26">
        <f t="shared" ca="1" si="34"/>
        <v>15943.474239462015</v>
      </c>
      <c r="AJ62" s="26">
        <f t="shared" ca="1" si="35"/>
        <v>1</v>
      </c>
      <c r="AK62" s="26">
        <f t="shared" ca="1" si="36"/>
        <v>15943.474239462015</v>
      </c>
      <c r="AL62" s="26">
        <f t="shared" ca="1" si="39"/>
        <v>21988</v>
      </c>
      <c r="AM62" s="26">
        <f t="shared" ca="1" si="37"/>
        <v>11</v>
      </c>
      <c r="AN62" s="26">
        <f ca="1">IF(AM62=0,0,COUNTIF($AM$19:AM62,C62*10+1))</f>
        <v>31</v>
      </c>
      <c r="AO62" s="21">
        <f t="shared" ca="1" si="38"/>
        <v>0</v>
      </c>
      <c r="AP62" s="33">
        <f t="shared" ca="1" si="40"/>
        <v>21988</v>
      </c>
      <c r="AQ62" s="24"/>
      <c r="AR62" s="155">
        <f ca="1">ROUND(Zsfg!$C$11/'Z1'!$AL$2120*'Z1'!AL62,0)</f>
        <v>18340</v>
      </c>
      <c r="AS62" s="26">
        <f t="shared" ca="1" si="41"/>
        <v>11</v>
      </c>
      <c r="AT62" s="26">
        <f ca="1">IF(AS62=0,0,COUNTIF($AS$19:AS62,C62*10+1))</f>
        <v>31</v>
      </c>
      <c r="AU62" s="21">
        <f t="shared" ca="1" si="42"/>
        <v>0</v>
      </c>
      <c r="AV62" s="33">
        <f t="shared" ca="1" si="43"/>
        <v>18340</v>
      </c>
    </row>
    <row r="63" spans="1:48" x14ac:dyDescent="0.2">
      <c r="A63" s="15">
        <f>Daten!A63</f>
        <v>10420</v>
      </c>
      <c r="B63" s="8" t="str">
        <f>Daten!B63</f>
        <v>Großmürbisch</v>
      </c>
      <c r="C63" s="15">
        <f t="shared" si="16"/>
        <v>1</v>
      </c>
      <c r="D63" s="10">
        <f>Daten!D63</f>
        <v>0</v>
      </c>
      <c r="E63" s="9">
        <f>Daten!E63</f>
        <v>241</v>
      </c>
      <c r="F63" s="9">
        <f>Daten!F63</f>
        <v>248</v>
      </c>
      <c r="G63" s="27">
        <f t="shared" si="17"/>
        <v>-7</v>
      </c>
      <c r="H63" s="29">
        <f t="shared" si="18"/>
        <v>-2.8225806451612902E-2</v>
      </c>
      <c r="I63" s="21">
        <f t="shared" si="19"/>
        <v>3.9800185374577794</v>
      </c>
      <c r="J63" s="21">
        <f t="shared" si="20"/>
        <v>-10.980018537457779</v>
      </c>
      <c r="K63" s="27">
        <f t="shared" si="21"/>
        <v>5490.0092687288898</v>
      </c>
      <c r="L63" s="16">
        <f>Daten!G63</f>
        <v>15</v>
      </c>
      <c r="M63" s="16">
        <f>Daten!H63</f>
        <v>162</v>
      </c>
      <c r="N63" s="16">
        <f>Daten!I63</f>
        <v>64</v>
      </c>
      <c r="O63" s="28">
        <f t="shared" si="22"/>
        <v>0.48765432098765432</v>
      </c>
      <c r="P63" s="16">
        <f t="shared" si="23"/>
        <v>88.943749339457753</v>
      </c>
      <c r="Q63" s="21">
        <f t="shared" si="24"/>
        <v>-9.943749339457753</v>
      </c>
      <c r="R63" s="27">
        <f t="shared" si="25"/>
        <v>-1988.7498678915506</v>
      </c>
      <c r="S63" s="9">
        <f ca="1">Daten!K63</f>
        <v>2573</v>
      </c>
      <c r="T63" s="9">
        <f ca="1">Daten!L63</f>
        <v>12870</v>
      </c>
      <c r="U63" s="9">
        <f ca="1">Daten!M63</f>
        <v>8173</v>
      </c>
      <c r="V63" s="9">
        <f ca="1">Daten!N63</f>
        <v>500</v>
      </c>
      <c r="W63" s="9">
        <f ca="1">Daten!O63</f>
        <v>500</v>
      </c>
      <c r="X63" s="23">
        <f t="shared" ca="1" si="26"/>
        <v>23616</v>
      </c>
      <c r="Y63" s="9">
        <f t="shared" ca="1" si="27"/>
        <v>82066.87864360903</v>
      </c>
      <c r="Z63" s="21">
        <f t="shared" ca="1" si="28"/>
        <v>-58450.87864360903</v>
      </c>
      <c r="AA63" s="27">
        <f t="shared" ca="1" si="29"/>
        <v>5845.087864360903</v>
      </c>
      <c r="AB63" s="32">
        <f t="shared" ca="1" si="30"/>
        <v>9346.3472651982411</v>
      </c>
      <c r="AC63" s="31">
        <f t="shared" ca="1" si="31"/>
        <v>9346.3472651982411</v>
      </c>
      <c r="AG63" s="26">
        <f t="shared" ca="1" si="32"/>
        <v>5490.0092687288898</v>
      </c>
      <c r="AH63" s="26">
        <f t="shared" ca="1" si="33"/>
        <v>5845.087864360903</v>
      </c>
      <c r="AI63" s="26">
        <f t="shared" ca="1" si="34"/>
        <v>11335.097133089792</v>
      </c>
      <c r="AJ63" s="26">
        <f t="shared" ca="1" si="35"/>
        <v>1</v>
      </c>
      <c r="AK63" s="26">
        <f t="shared" ca="1" si="36"/>
        <v>11335.097133089792</v>
      </c>
      <c r="AL63" s="26">
        <f t="shared" ca="1" si="39"/>
        <v>15633</v>
      </c>
      <c r="AM63" s="26">
        <f t="shared" ca="1" si="37"/>
        <v>11</v>
      </c>
      <c r="AN63" s="26">
        <f ca="1">IF(AM63=0,0,COUNTIF($AM$19:AM63,C63*10+1))</f>
        <v>32</v>
      </c>
      <c r="AO63" s="21">
        <f t="shared" ca="1" si="38"/>
        <v>0</v>
      </c>
      <c r="AP63" s="33">
        <f t="shared" ca="1" si="40"/>
        <v>15633</v>
      </c>
      <c r="AQ63" s="24"/>
      <c r="AR63" s="155">
        <f ca="1">ROUND(Zsfg!$C$11/'Z1'!$AL$2120*'Z1'!AL63,0)</f>
        <v>13039</v>
      </c>
      <c r="AS63" s="26">
        <f t="shared" ca="1" si="41"/>
        <v>11</v>
      </c>
      <c r="AT63" s="26">
        <f ca="1">IF(AS63=0,0,COUNTIF($AS$19:AS63,C63*10+1))</f>
        <v>32</v>
      </c>
      <c r="AU63" s="21">
        <f t="shared" ca="1" si="42"/>
        <v>0</v>
      </c>
      <c r="AV63" s="33">
        <f t="shared" ca="1" si="43"/>
        <v>13039</v>
      </c>
    </row>
    <row r="64" spans="1:48" x14ac:dyDescent="0.2">
      <c r="A64" s="15">
        <f>Daten!A64</f>
        <v>10421</v>
      </c>
      <c r="B64" s="8" t="str">
        <f>Daten!B64</f>
        <v>Inzenhof</v>
      </c>
      <c r="C64" s="15">
        <f t="shared" si="16"/>
        <v>1</v>
      </c>
      <c r="D64" s="10">
        <f>Daten!D64</f>
        <v>0</v>
      </c>
      <c r="E64" s="9">
        <f>Daten!E64</f>
        <v>337</v>
      </c>
      <c r="F64" s="9">
        <f>Daten!F64</f>
        <v>340</v>
      </c>
      <c r="G64" s="27">
        <f t="shared" si="17"/>
        <v>-3</v>
      </c>
      <c r="H64" s="29">
        <f t="shared" si="18"/>
        <v>-8.8235294117647058E-3</v>
      </c>
      <c r="I64" s="21">
        <f t="shared" si="19"/>
        <v>5.4564770271598588</v>
      </c>
      <c r="J64" s="21">
        <f t="shared" si="20"/>
        <v>-8.4564770271598597</v>
      </c>
      <c r="K64" s="27">
        <f t="shared" si="21"/>
        <v>4228.2385135799295</v>
      </c>
      <c r="L64" s="16">
        <f>Daten!G64</f>
        <v>49</v>
      </c>
      <c r="M64" s="16">
        <f>Daten!H64</f>
        <v>209</v>
      </c>
      <c r="N64" s="16">
        <f>Daten!I64</f>
        <v>79</v>
      </c>
      <c r="O64" s="28">
        <f t="shared" si="22"/>
        <v>0.61244019138755978</v>
      </c>
      <c r="P64" s="16">
        <f t="shared" si="23"/>
        <v>114.7484173576955</v>
      </c>
      <c r="Q64" s="21">
        <f t="shared" si="24"/>
        <v>13.251582642304498</v>
      </c>
      <c r="R64" s="27">
        <f t="shared" si="25"/>
        <v>2650.3165284608995</v>
      </c>
      <c r="S64" s="9">
        <f ca="1">Daten!K64</f>
        <v>1805</v>
      </c>
      <c r="T64" s="9">
        <f ca="1">Daten!L64</f>
        <v>12722</v>
      </c>
      <c r="U64" s="9">
        <f ca="1">Daten!M64</f>
        <v>6953</v>
      </c>
      <c r="V64" s="9">
        <f ca="1">Daten!N64</f>
        <v>500</v>
      </c>
      <c r="W64" s="9">
        <f ca="1">Daten!O64</f>
        <v>500</v>
      </c>
      <c r="X64" s="23">
        <f t="shared" ca="1" si="26"/>
        <v>21480</v>
      </c>
      <c r="Y64" s="9">
        <f t="shared" ca="1" si="27"/>
        <v>114757.41951409231</v>
      </c>
      <c r="Z64" s="21">
        <f t="shared" ca="1" si="28"/>
        <v>-93277.419514092311</v>
      </c>
      <c r="AA64" s="27">
        <f t="shared" ca="1" si="29"/>
        <v>9327.7419514092308</v>
      </c>
      <c r="AB64" s="32">
        <f t="shared" ca="1" si="30"/>
        <v>16206.29699345006</v>
      </c>
      <c r="AC64" s="31">
        <f t="shared" ca="1" si="31"/>
        <v>16206.29699345006</v>
      </c>
      <c r="AG64" s="26">
        <f t="shared" ca="1" si="32"/>
        <v>4228.2385135799295</v>
      </c>
      <c r="AH64" s="26">
        <f t="shared" ca="1" si="33"/>
        <v>9327.7419514092308</v>
      </c>
      <c r="AI64" s="26">
        <f t="shared" ca="1" si="34"/>
        <v>13555.980464989159</v>
      </c>
      <c r="AJ64" s="26">
        <f t="shared" ca="1" si="35"/>
        <v>1</v>
      </c>
      <c r="AK64" s="26">
        <f t="shared" ca="1" si="36"/>
        <v>13555.980464989159</v>
      </c>
      <c r="AL64" s="26">
        <f t="shared" ca="1" si="39"/>
        <v>18696</v>
      </c>
      <c r="AM64" s="26">
        <f t="shared" ca="1" si="37"/>
        <v>11</v>
      </c>
      <c r="AN64" s="26">
        <f ca="1">IF(AM64=0,0,COUNTIF($AM$19:AM64,C64*10+1))</f>
        <v>33</v>
      </c>
      <c r="AO64" s="21">
        <f t="shared" ca="1" si="38"/>
        <v>0</v>
      </c>
      <c r="AP64" s="33">
        <f t="shared" ca="1" si="40"/>
        <v>18696</v>
      </c>
      <c r="AQ64" s="24"/>
      <c r="AR64" s="155">
        <f ca="1">ROUND(Zsfg!$C$11/'Z1'!$AL$2120*'Z1'!AL64,0)</f>
        <v>15594</v>
      </c>
      <c r="AS64" s="26">
        <f t="shared" ca="1" si="41"/>
        <v>11</v>
      </c>
      <c r="AT64" s="26">
        <f ca="1">IF(AS64=0,0,COUNTIF($AS$19:AS64,C64*10+1))</f>
        <v>33</v>
      </c>
      <c r="AU64" s="21">
        <f t="shared" ca="1" si="42"/>
        <v>0</v>
      </c>
      <c r="AV64" s="33">
        <f t="shared" ca="1" si="43"/>
        <v>15594</v>
      </c>
    </row>
    <row r="65" spans="1:48" x14ac:dyDescent="0.2">
      <c r="A65" s="15">
        <f>Daten!A65</f>
        <v>10422</v>
      </c>
      <c r="B65" s="8" t="str">
        <f>Daten!B65</f>
        <v>Kleinmürbisch</v>
      </c>
      <c r="C65" s="15">
        <f t="shared" si="16"/>
        <v>1</v>
      </c>
      <c r="D65" s="10">
        <f>Daten!D65</f>
        <v>0</v>
      </c>
      <c r="E65" s="9">
        <f>Daten!E65</f>
        <v>223</v>
      </c>
      <c r="F65" s="9">
        <f>Daten!F65</f>
        <v>241</v>
      </c>
      <c r="G65" s="27">
        <f t="shared" si="17"/>
        <v>-18</v>
      </c>
      <c r="H65" s="29">
        <f t="shared" si="18"/>
        <v>-7.4688796680497924E-2</v>
      </c>
      <c r="I65" s="21">
        <f t="shared" si="19"/>
        <v>3.8676793045456646</v>
      </c>
      <c r="J65" s="21">
        <f t="shared" si="20"/>
        <v>-21.867679304545664</v>
      </c>
      <c r="K65" s="27">
        <f t="shared" si="21"/>
        <v>10933.839652272833</v>
      </c>
      <c r="L65" s="16">
        <f>Daten!G65</f>
        <v>16</v>
      </c>
      <c r="M65" s="16">
        <f>Daten!H65</f>
        <v>155</v>
      </c>
      <c r="N65" s="16">
        <f>Daten!I65</f>
        <v>52</v>
      </c>
      <c r="O65" s="28">
        <f t="shared" si="22"/>
        <v>0.43870967741935485</v>
      </c>
      <c r="P65" s="16">
        <f t="shared" si="23"/>
        <v>85.100500911209579</v>
      </c>
      <c r="Q65" s="21">
        <f t="shared" si="24"/>
        <v>-17.100500911209579</v>
      </c>
      <c r="R65" s="27">
        <f t="shared" si="25"/>
        <v>-3420.1001822419157</v>
      </c>
      <c r="S65" s="9">
        <f ca="1">Daten!K65</f>
        <v>1226</v>
      </c>
      <c r="T65" s="9">
        <f ca="1">Daten!L65</f>
        <v>12149</v>
      </c>
      <c r="U65" s="9">
        <f ca="1">Daten!M65</f>
        <v>3131</v>
      </c>
      <c r="V65" s="9">
        <f ca="1">Daten!N65</f>
        <v>500</v>
      </c>
      <c r="W65" s="9">
        <f ca="1">Daten!O65</f>
        <v>500</v>
      </c>
      <c r="X65" s="23">
        <f t="shared" ca="1" si="26"/>
        <v>16506</v>
      </c>
      <c r="Y65" s="9">
        <f t="shared" ca="1" si="27"/>
        <v>75937.402230393418</v>
      </c>
      <c r="Z65" s="21">
        <f t="shared" ca="1" si="28"/>
        <v>-59431.402230393418</v>
      </c>
      <c r="AA65" s="27">
        <f t="shared" ca="1" si="29"/>
        <v>5943.1402230393423</v>
      </c>
      <c r="AB65" s="32">
        <f t="shared" ca="1" si="30"/>
        <v>13456.879693070259</v>
      </c>
      <c r="AC65" s="31">
        <f t="shared" ca="1" si="31"/>
        <v>13456.879693070259</v>
      </c>
      <c r="AG65" s="26">
        <f t="shared" ca="1" si="32"/>
        <v>10933.839652272833</v>
      </c>
      <c r="AH65" s="26">
        <f t="shared" ca="1" si="33"/>
        <v>5943.1402230393423</v>
      </c>
      <c r="AI65" s="26">
        <f t="shared" ca="1" si="34"/>
        <v>16876.979875312176</v>
      </c>
      <c r="AJ65" s="26">
        <f t="shared" ca="1" si="35"/>
        <v>1</v>
      </c>
      <c r="AK65" s="26">
        <f t="shared" ca="1" si="36"/>
        <v>16876.979875312176</v>
      </c>
      <c r="AL65" s="26">
        <f t="shared" ca="1" si="39"/>
        <v>23276</v>
      </c>
      <c r="AM65" s="26">
        <f t="shared" ca="1" si="37"/>
        <v>11</v>
      </c>
      <c r="AN65" s="26">
        <f ca="1">IF(AM65=0,0,COUNTIF($AM$19:AM65,C65*10+1))</f>
        <v>34</v>
      </c>
      <c r="AO65" s="21">
        <f t="shared" ca="1" si="38"/>
        <v>0</v>
      </c>
      <c r="AP65" s="33">
        <f t="shared" ca="1" si="40"/>
        <v>23276</v>
      </c>
      <c r="AQ65" s="24"/>
      <c r="AR65" s="155">
        <f ca="1">ROUND(Zsfg!$C$11/'Z1'!$AL$2120*'Z1'!AL65,0)</f>
        <v>19415</v>
      </c>
      <c r="AS65" s="26">
        <f t="shared" ca="1" si="41"/>
        <v>11</v>
      </c>
      <c r="AT65" s="26">
        <f ca="1">IF(AS65=0,0,COUNTIF($AS$19:AS65,C65*10+1))</f>
        <v>34</v>
      </c>
      <c r="AU65" s="21">
        <f t="shared" ca="1" si="42"/>
        <v>0</v>
      </c>
      <c r="AV65" s="33">
        <f t="shared" ca="1" si="43"/>
        <v>19415</v>
      </c>
    </row>
    <row r="66" spans="1:48" x14ac:dyDescent="0.2">
      <c r="A66" s="15">
        <f>Daten!A66</f>
        <v>10423</v>
      </c>
      <c r="B66" s="8" t="str">
        <f>Daten!B66</f>
        <v>Tschanigraben</v>
      </c>
      <c r="C66" s="15">
        <f t="shared" si="16"/>
        <v>1</v>
      </c>
      <c r="D66" s="10">
        <f>Daten!D66</f>
        <v>0</v>
      </c>
      <c r="E66" s="9">
        <f>Daten!E66</f>
        <v>65</v>
      </c>
      <c r="F66" s="9">
        <f>Daten!F66</f>
        <v>58</v>
      </c>
      <c r="G66" s="27">
        <f t="shared" si="17"/>
        <v>7</v>
      </c>
      <c r="H66" s="29">
        <f t="shared" si="18"/>
        <v>0.1206896551724138</v>
      </c>
      <c r="I66" s="21">
        <f t="shared" si="19"/>
        <v>0.93081078698609354</v>
      </c>
      <c r="J66" s="21">
        <f t="shared" si="20"/>
        <v>6.0691892130139067</v>
      </c>
      <c r="K66" s="27">
        <f t="shared" si="21"/>
        <v>-3034.5946065069534</v>
      </c>
      <c r="L66" s="16">
        <f>Daten!G66</f>
        <v>7</v>
      </c>
      <c r="M66" s="16">
        <f>Daten!H66</f>
        <v>39</v>
      </c>
      <c r="N66" s="16">
        <f>Daten!I66</f>
        <v>19</v>
      </c>
      <c r="O66" s="28">
        <f t="shared" si="22"/>
        <v>0.66666666666666663</v>
      </c>
      <c r="P66" s="16">
        <f t="shared" si="23"/>
        <v>21.41238410023983</v>
      </c>
      <c r="Q66" s="21">
        <f t="shared" si="24"/>
        <v>4.5876158997601699</v>
      </c>
      <c r="R66" s="27">
        <f t="shared" si="25"/>
        <v>917.52317995203396</v>
      </c>
      <c r="S66" s="9">
        <f ca="1">Daten!K66</f>
        <v>602</v>
      </c>
      <c r="T66" s="9">
        <f ca="1">Daten!L66</f>
        <v>3059</v>
      </c>
      <c r="U66" s="9">
        <f ca="1">Daten!M66</f>
        <v>0</v>
      </c>
      <c r="V66" s="9">
        <f ca="1">Daten!N66</f>
        <v>500</v>
      </c>
      <c r="W66" s="9">
        <f ca="1">Daten!O66</f>
        <v>500</v>
      </c>
      <c r="X66" s="23">
        <f t="shared" ca="1" si="26"/>
        <v>3661</v>
      </c>
      <c r="Y66" s="9">
        <f t="shared" ca="1" si="27"/>
        <v>22134.220381056381</v>
      </c>
      <c r="Z66" s="21">
        <f t="shared" ca="1" si="28"/>
        <v>-18473.220381056381</v>
      </c>
      <c r="AA66" s="27">
        <f t="shared" ca="1" si="29"/>
        <v>1847.3220381056381</v>
      </c>
      <c r="AB66" s="32">
        <f t="shared" ca="1" si="30"/>
        <v>-269.74938844928147</v>
      </c>
      <c r="AC66" s="31">
        <f t="shared" ca="1" si="31"/>
        <v>0</v>
      </c>
      <c r="AG66" s="26">
        <f t="shared" ca="1" si="32"/>
        <v>0</v>
      </c>
      <c r="AH66" s="26">
        <f t="shared" ca="1" si="33"/>
        <v>0</v>
      </c>
      <c r="AI66" s="26">
        <f t="shared" ca="1" si="34"/>
        <v>0</v>
      </c>
      <c r="AJ66" s="26">
        <f t="shared" ca="1" si="35"/>
        <v>1</v>
      </c>
      <c r="AK66" s="26">
        <f t="shared" ca="1" si="36"/>
        <v>0</v>
      </c>
      <c r="AL66" s="26">
        <f t="shared" ca="1" si="39"/>
        <v>0</v>
      </c>
      <c r="AM66" s="26">
        <f t="shared" ca="1" si="37"/>
        <v>0</v>
      </c>
      <c r="AN66" s="26">
        <f ca="1">IF(AM66=0,0,COUNTIF($AM$19:AM66,C66*10+1))</f>
        <v>0</v>
      </c>
      <c r="AO66" s="21">
        <f t="shared" ca="1" si="38"/>
        <v>0</v>
      </c>
      <c r="AP66" s="33">
        <f t="shared" ca="1" si="40"/>
        <v>0</v>
      </c>
      <c r="AQ66" s="24"/>
      <c r="AR66" s="155">
        <f ca="1">ROUND(Zsfg!$C$11/'Z1'!$AL$2120*'Z1'!AL66,0)</f>
        <v>0</v>
      </c>
      <c r="AS66" s="26">
        <f t="shared" ca="1" si="41"/>
        <v>0</v>
      </c>
      <c r="AT66" s="26">
        <f ca="1">IF(AS66=0,0,COUNTIF($AS$19:AS66,C66*10+1))</f>
        <v>0</v>
      </c>
      <c r="AU66" s="21">
        <f t="shared" ca="1" si="42"/>
        <v>0</v>
      </c>
      <c r="AV66" s="33">
        <f t="shared" ca="1" si="43"/>
        <v>0</v>
      </c>
    </row>
    <row r="67" spans="1:48" x14ac:dyDescent="0.2">
      <c r="A67" s="15">
        <f>Daten!A67</f>
        <v>10424</v>
      </c>
      <c r="B67" s="8" t="str">
        <f>Daten!B67</f>
        <v>Heugraben</v>
      </c>
      <c r="C67" s="15">
        <f t="shared" si="16"/>
        <v>1</v>
      </c>
      <c r="D67" s="10">
        <f>Daten!D67</f>
        <v>0</v>
      </c>
      <c r="E67" s="9">
        <f>Daten!E67</f>
        <v>213</v>
      </c>
      <c r="F67" s="9">
        <f>Daten!F67</f>
        <v>208</v>
      </c>
      <c r="G67" s="27">
        <f t="shared" si="17"/>
        <v>5</v>
      </c>
      <c r="H67" s="29">
        <f t="shared" si="18"/>
        <v>2.403846153846154E-2</v>
      </c>
      <c r="I67" s="21">
        <f t="shared" si="19"/>
        <v>3.3380800636742665</v>
      </c>
      <c r="J67" s="21">
        <f t="shared" si="20"/>
        <v>1.6619199363257335</v>
      </c>
      <c r="K67" s="27">
        <f t="shared" si="21"/>
        <v>-830.95996816286674</v>
      </c>
      <c r="L67" s="16">
        <f>Daten!G67</f>
        <v>24</v>
      </c>
      <c r="M67" s="16">
        <f>Daten!H67</f>
        <v>136</v>
      </c>
      <c r="N67" s="16">
        <f>Daten!I67</f>
        <v>53</v>
      </c>
      <c r="O67" s="28">
        <f t="shared" si="22"/>
        <v>0.56617647058823528</v>
      </c>
      <c r="P67" s="16">
        <f t="shared" si="23"/>
        <v>74.66882660596454</v>
      </c>
      <c r="Q67" s="21">
        <f t="shared" si="24"/>
        <v>2.33117339403546</v>
      </c>
      <c r="R67" s="27">
        <f t="shared" si="25"/>
        <v>466.234678807092</v>
      </c>
      <c r="S67" s="9">
        <f ca="1">Daten!K67</f>
        <v>3164</v>
      </c>
      <c r="T67" s="9">
        <f ca="1">Daten!L67</f>
        <v>8543</v>
      </c>
      <c r="U67" s="9">
        <f ca="1">Daten!M67</f>
        <v>8032</v>
      </c>
      <c r="V67" s="9">
        <f ca="1">Daten!N67</f>
        <v>500</v>
      </c>
      <c r="W67" s="9">
        <f ca="1">Daten!O67</f>
        <v>500</v>
      </c>
      <c r="X67" s="23">
        <f t="shared" ca="1" si="26"/>
        <v>19739</v>
      </c>
      <c r="Y67" s="9">
        <f t="shared" ca="1" si="27"/>
        <v>72532.137556384754</v>
      </c>
      <c r="Z67" s="21">
        <f t="shared" ca="1" si="28"/>
        <v>-52793.137556384754</v>
      </c>
      <c r="AA67" s="27">
        <f t="shared" ca="1" si="29"/>
        <v>5279.3137556384754</v>
      </c>
      <c r="AB67" s="32">
        <f t="shared" ca="1" si="30"/>
        <v>4914.5884662827011</v>
      </c>
      <c r="AC67" s="31">
        <f t="shared" ca="1" si="31"/>
        <v>4914.5884662827011</v>
      </c>
      <c r="AG67" s="26">
        <f t="shared" ca="1" si="32"/>
        <v>-830.95996816286674</v>
      </c>
      <c r="AH67" s="26">
        <f t="shared" ca="1" si="33"/>
        <v>5279.3137556384754</v>
      </c>
      <c r="AI67" s="26">
        <f t="shared" ca="1" si="34"/>
        <v>4448.3537874756084</v>
      </c>
      <c r="AJ67" s="26">
        <f t="shared" ca="1" si="35"/>
        <v>1</v>
      </c>
      <c r="AK67" s="26">
        <f t="shared" ca="1" si="36"/>
        <v>4448.3537874756084</v>
      </c>
      <c r="AL67" s="26">
        <f t="shared" ca="1" si="39"/>
        <v>6135</v>
      </c>
      <c r="AM67" s="26">
        <f t="shared" ca="1" si="37"/>
        <v>11</v>
      </c>
      <c r="AN67" s="26">
        <f ca="1">IF(AM67=0,0,COUNTIF($AM$19:AM67,C67*10+1))</f>
        <v>35</v>
      </c>
      <c r="AO67" s="21">
        <f t="shared" ca="1" si="38"/>
        <v>0</v>
      </c>
      <c r="AP67" s="33">
        <f t="shared" ca="1" si="40"/>
        <v>6135</v>
      </c>
      <c r="AQ67" s="24"/>
      <c r="AR67" s="155">
        <f ca="1">ROUND(Zsfg!$C$11/'Z1'!$AL$2120*'Z1'!AL67,0)</f>
        <v>5117</v>
      </c>
      <c r="AS67" s="26">
        <f t="shared" ca="1" si="41"/>
        <v>11</v>
      </c>
      <c r="AT67" s="26">
        <f ca="1">IF(AS67=0,0,COUNTIF($AS$19:AS67,C67*10+1))</f>
        <v>35</v>
      </c>
      <c r="AU67" s="21">
        <f t="shared" ca="1" si="42"/>
        <v>0</v>
      </c>
      <c r="AV67" s="33">
        <f t="shared" ca="1" si="43"/>
        <v>5117</v>
      </c>
    </row>
    <row r="68" spans="1:48" x14ac:dyDescent="0.2">
      <c r="A68" s="15">
        <f>Daten!A68</f>
        <v>10425</v>
      </c>
      <c r="B68" s="8" t="str">
        <f>Daten!B68</f>
        <v>Rohr im Burgenland</v>
      </c>
      <c r="C68" s="15">
        <f t="shared" si="16"/>
        <v>1</v>
      </c>
      <c r="D68" s="10">
        <f>Daten!D68</f>
        <v>0</v>
      </c>
      <c r="E68" s="9">
        <f>Daten!E68</f>
        <v>376</v>
      </c>
      <c r="F68" s="9">
        <f>Daten!F68</f>
        <v>377</v>
      </c>
      <c r="G68" s="27">
        <f t="shared" si="17"/>
        <v>-1</v>
      </c>
      <c r="H68" s="29">
        <f t="shared" si="18"/>
        <v>-2.6525198938992041E-3</v>
      </c>
      <c r="I68" s="21">
        <f t="shared" si="19"/>
        <v>6.0502701154096084</v>
      </c>
      <c r="J68" s="21">
        <f t="shared" si="20"/>
        <v>-7.0502701154096084</v>
      </c>
      <c r="K68" s="27">
        <f t="shared" si="21"/>
        <v>3525.1350577048042</v>
      </c>
      <c r="L68" s="16">
        <f>Daten!G68</f>
        <v>38</v>
      </c>
      <c r="M68" s="16">
        <f>Daten!H68</f>
        <v>245</v>
      </c>
      <c r="N68" s="16">
        <f>Daten!I68</f>
        <v>93</v>
      </c>
      <c r="O68" s="28">
        <f t="shared" si="22"/>
        <v>0.53469387755102038</v>
      </c>
      <c r="P68" s="16">
        <f t="shared" si="23"/>
        <v>134.51369498868613</v>
      </c>
      <c r="Q68" s="21">
        <f t="shared" si="24"/>
        <v>-3.513694988686126</v>
      </c>
      <c r="R68" s="27">
        <f t="shared" si="25"/>
        <v>-702.73899773722519</v>
      </c>
      <c r="S68" s="9">
        <f ca="1">Daten!K68</f>
        <v>2491</v>
      </c>
      <c r="T68" s="9">
        <f ca="1">Daten!L68</f>
        <v>16923</v>
      </c>
      <c r="U68" s="9">
        <f ca="1">Daten!M68</f>
        <v>21184</v>
      </c>
      <c r="V68" s="9">
        <f ca="1">Daten!N68</f>
        <v>500</v>
      </c>
      <c r="W68" s="9">
        <f ca="1">Daten!O68</f>
        <v>500</v>
      </c>
      <c r="X68" s="23">
        <f t="shared" ca="1" si="26"/>
        <v>40598</v>
      </c>
      <c r="Y68" s="9">
        <f t="shared" ca="1" si="27"/>
        <v>128037.95174272613</v>
      </c>
      <c r="Z68" s="21">
        <f t="shared" ca="1" si="28"/>
        <v>-87439.951742726131</v>
      </c>
      <c r="AA68" s="27">
        <f t="shared" ca="1" si="29"/>
        <v>8743.9951742726134</v>
      </c>
      <c r="AB68" s="32">
        <f t="shared" ca="1" si="30"/>
        <v>11566.391234240193</v>
      </c>
      <c r="AC68" s="31">
        <f t="shared" ca="1" si="31"/>
        <v>11566.391234240193</v>
      </c>
      <c r="AG68" s="26">
        <f t="shared" ca="1" si="32"/>
        <v>3525.1350577048042</v>
      </c>
      <c r="AH68" s="26">
        <f t="shared" ca="1" si="33"/>
        <v>8743.9951742726134</v>
      </c>
      <c r="AI68" s="26">
        <f t="shared" ca="1" si="34"/>
        <v>12269.130231977419</v>
      </c>
      <c r="AJ68" s="26">
        <f t="shared" ca="1" si="35"/>
        <v>1</v>
      </c>
      <c r="AK68" s="26">
        <f t="shared" ca="1" si="36"/>
        <v>12269.130231977419</v>
      </c>
      <c r="AL68" s="26">
        <f t="shared" ca="1" si="39"/>
        <v>16921</v>
      </c>
      <c r="AM68" s="26">
        <f t="shared" ca="1" si="37"/>
        <v>11</v>
      </c>
      <c r="AN68" s="26">
        <f ca="1">IF(AM68=0,0,COUNTIF($AM$19:AM68,C68*10+1))</f>
        <v>36</v>
      </c>
      <c r="AO68" s="21">
        <f t="shared" ca="1" si="38"/>
        <v>0</v>
      </c>
      <c r="AP68" s="33">
        <f t="shared" ca="1" si="40"/>
        <v>16921</v>
      </c>
      <c r="AQ68" s="24"/>
      <c r="AR68" s="155">
        <f ca="1">ROUND(Zsfg!$C$11/'Z1'!$AL$2120*'Z1'!AL68,0)</f>
        <v>14114</v>
      </c>
      <c r="AS68" s="26">
        <f t="shared" ca="1" si="41"/>
        <v>11</v>
      </c>
      <c r="AT68" s="26">
        <f ca="1">IF(AS68=0,0,COUNTIF($AS$19:AS68,C68*10+1))</f>
        <v>36</v>
      </c>
      <c r="AU68" s="21">
        <f t="shared" ca="1" si="42"/>
        <v>0</v>
      </c>
      <c r="AV68" s="33">
        <f t="shared" ca="1" si="43"/>
        <v>14114</v>
      </c>
    </row>
    <row r="69" spans="1:48" x14ac:dyDescent="0.2">
      <c r="A69" s="15">
        <f>Daten!A69</f>
        <v>10426</v>
      </c>
      <c r="B69" s="8" t="str">
        <f>Daten!B69</f>
        <v>Bildein</v>
      </c>
      <c r="C69" s="15">
        <f t="shared" si="16"/>
        <v>1</v>
      </c>
      <c r="D69" s="10">
        <f>Daten!D69</f>
        <v>0</v>
      </c>
      <c r="E69" s="9">
        <f>Daten!E69</f>
        <v>340</v>
      </c>
      <c r="F69" s="9">
        <f>Daten!F69</f>
        <v>338</v>
      </c>
      <c r="G69" s="27">
        <f t="shared" si="17"/>
        <v>2</v>
      </c>
      <c r="H69" s="29">
        <f t="shared" si="18"/>
        <v>5.9171597633136093E-3</v>
      </c>
      <c r="I69" s="21">
        <f t="shared" si="19"/>
        <v>5.4243801034706829</v>
      </c>
      <c r="J69" s="21">
        <f t="shared" si="20"/>
        <v>-3.4243801034706829</v>
      </c>
      <c r="K69" s="27">
        <f t="shared" si="21"/>
        <v>1712.1900517353415</v>
      </c>
      <c r="L69" s="16">
        <f>Daten!G69</f>
        <v>47</v>
      </c>
      <c r="M69" s="16">
        <f>Daten!H69</f>
        <v>205</v>
      </c>
      <c r="N69" s="16">
        <f>Daten!I69</f>
        <v>88</v>
      </c>
      <c r="O69" s="28">
        <f t="shared" si="22"/>
        <v>0.65853658536585369</v>
      </c>
      <c r="P69" s="16">
        <f t="shared" si="23"/>
        <v>112.55227539869655</v>
      </c>
      <c r="Q69" s="21">
        <f t="shared" si="24"/>
        <v>22.447724601303449</v>
      </c>
      <c r="R69" s="27">
        <f t="shared" si="25"/>
        <v>4489.5449202606897</v>
      </c>
      <c r="S69" s="9">
        <f ca="1">Daten!K69</f>
        <v>11720</v>
      </c>
      <c r="T69" s="9">
        <f ca="1">Daten!L69</f>
        <v>6866</v>
      </c>
      <c r="U69" s="9">
        <f ca="1">Daten!M69</f>
        <v>38531</v>
      </c>
      <c r="V69" s="9">
        <f ca="1">Daten!N69</f>
        <v>500</v>
      </c>
      <c r="W69" s="9">
        <f ca="1">Daten!O69</f>
        <v>500</v>
      </c>
      <c r="X69" s="23">
        <f t="shared" ca="1" si="26"/>
        <v>57117</v>
      </c>
      <c r="Y69" s="9">
        <f t="shared" ca="1" si="27"/>
        <v>115778.99891629491</v>
      </c>
      <c r="Z69" s="21">
        <f t="shared" ca="1" si="28"/>
        <v>-58661.998916294906</v>
      </c>
      <c r="AA69" s="27">
        <f t="shared" ca="1" si="29"/>
        <v>5866.1998916294906</v>
      </c>
      <c r="AB69" s="32">
        <f t="shared" ca="1" si="30"/>
        <v>12067.934863625522</v>
      </c>
      <c r="AC69" s="31">
        <f t="shared" ca="1" si="31"/>
        <v>12067.934863625522</v>
      </c>
      <c r="AG69" s="26">
        <f t="shared" ca="1" si="32"/>
        <v>1712.1900517353415</v>
      </c>
      <c r="AH69" s="26">
        <f t="shared" ca="1" si="33"/>
        <v>5866.1998916294906</v>
      </c>
      <c r="AI69" s="26">
        <f t="shared" ca="1" si="34"/>
        <v>7578.3899433648321</v>
      </c>
      <c r="AJ69" s="26">
        <f t="shared" ca="1" si="35"/>
        <v>1</v>
      </c>
      <c r="AK69" s="26">
        <f t="shared" ca="1" si="36"/>
        <v>7578.3899433648321</v>
      </c>
      <c r="AL69" s="26">
        <f t="shared" ca="1" si="39"/>
        <v>10452</v>
      </c>
      <c r="AM69" s="26">
        <f t="shared" ca="1" si="37"/>
        <v>11</v>
      </c>
      <c r="AN69" s="26">
        <f ca="1">IF(AM69=0,0,COUNTIF($AM$19:AM69,C69*10+1))</f>
        <v>37</v>
      </c>
      <c r="AO69" s="21">
        <f t="shared" ca="1" si="38"/>
        <v>0</v>
      </c>
      <c r="AP69" s="33">
        <f t="shared" ca="1" si="40"/>
        <v>10452</v>
      </c>
      <c r="AQ69" s="24"/>
      <c r="AR69" s="155">
        <f ca="1">ROUND(Zsfg!$C$11/'Z1'!$AL$2120*'Z1'!AL69,0)</f>
        <v>8718</v>
      </c>
      <c r="AS69" s="26">
        <f t="shared" ca="1" si="41"/>
        <v>11</v>
      </c>
      <c r="AT69" s="26">
        <f ca="1">IF(AS69=0,0,COUNTIF($AS$19:AS69,C69*10+1))</f>
        <v>37</v>
      </c>
      <c r="AU69" s="21">
        <f t="shared" ca="1" si="42"/>
        <v>0</v>
      </c>
      <c r="AV69" s="33">
        <f t="shared" ca="1" si="43"/>
        <v>8718</v>
      </c>
    </row>
    <row r="70" spans="1:48" x14ac:dyDescent="0.2">
      <c r="A70" s="15">
        <f>Daten!A70</f>
        <v>10427</v>
      </c>
      <c r="B70" s="8" t="str">
        <f>Daten!B70</f>
        <v>Rauchwart</v>
      </c>
      <c r="C70" s="15">
        <f t="shared" si="16"/>
        <v>1</v>
      </c>
      <c r="D70" s="10">
        <f>Daten!D70</f>
        <v>0</v>
      </c>
      <c r="E70" s="9">
        <f>Daten!E70</f>
        <v>447</v>
      </c>
      <c r="F70" s="9">
        <f>Daten!F70</f>
        <v>447</v>
      </c>
      <c r="G70" s="27">
        <f t="shared" si="17"/>
        <v>0</v>
      </c>
      <c r="H70" s="29">
        <f t="shared" si="18"/>
        <v>0</v>
      </c>
      <c r="I70" s="21">
        <f t="shared" si="19"/>
        <v>7.1736624445307555</v>
      </c>
      <c r="J70" s="21">
        <f t="shared" si="20"/>
        <v>-7.1736624445307555</v>
      </c>
      <c r="K70" s="27">
        <f t="shared" si="21"/>
        <v>3586.8312222653776</v>
      </c>
      <c r="L70" s="16">
        <f>Daten!G70</f>
        <v>54</v>
      </c>
      <c r="M70" s="16">
        <f>Daten!H70</f>
        <v>285</v>
      </c>
      <c r="N70" s="16">
        <f>Daten!I70</f>
        <v>108</v>
      </c>
      <c r="O70" s="28">
        <f t="shared" si="22"/>
        <v>0.56842105263157894</v>
      </c>
      <c r="P70" s="16">
        <f t="shared" si="23"/>
        <v>156.47511457867569</v>
      </c>
      <c r="Q70" s="21">
        <f t="shared" si="24"/>
        <v>5.5248854213243135</v>
      </c>
      <c r="R70" s="27">
        <f t="shared" si="25"/>
        <v>1104.9770842648627</v>
      </c>
      <c r="S70" s="9">
        <f ca="1">Daten!K70</f>
        <v>10590</v>
      </c>
      <c r="T70" s="9">
        <f ca="1">Daten!L70</f>
        <v>19346</v>
      </c>
      <c r="U70" s="9">
        <f ca="1">Daten!M70</f>
        <v>5681</v>
      </c>
      <c r="V70" s="9">
        <f ca="1">Daten!N70</f>
        <v>500</v>
      </c>
      <c r="W70" s="9">
        <f ca="1">Daten!O70</f>
        <v>500</v>
      </c>
      <c r="X70" s="23">
        <f t="shared" ca="1" si="26"/>
        <v>35617</v>
      </c>
      <c r="Y70" s="9">
        <f t="shared" ca="1" si="27"/>
        <v>152215.33092818773</v>
      </c>
      <c r="Z70" s="21">
        <f t="shared" ca="1" si="28"/>
        <v>-116598.33092818773</v>
      </c>
      <c r="AA70" s="27">
        <f t="shared" ca="1" si="29"/>
        <v>11659.833092818773</v>
      </c>
      <c r="AB70" s="32">
        <f t="shared" ca="1" si="30"/>
        <v>16351.641399349013</v>
      </c>
      <c r="AC70" s="31">
        <f t="shared" ca="1" si="31"/>
        <v>16351.641399349013</v>
      </c>
      <c r="AG70" s="26">
        <f t="shared" ca="1" si="32"/>
        <v>3586.8312222653776</v>
      </c>
      <c r="AH70" s="26">
        <f t="shared" ca="1" si="33"/>
        <v>11659.833092818773</v>
      </c>
      <c r="AI70" s="26">
        <f t="shared" ca="1" si="34"/>
        <v>15246.664315084152</v>
      </c>
      <c r="AJ70" s="26">
        <f t="shared" ca="1" si="35"/>
        <v>1</v>
      </c>
      <c r="AK70" s="26">
        <f t="shared" ca="1" si="36"/>
        <v>15246.664315084152</v>
      </c>
      <c r="AL70" s="26">
        <f t="shared" ca="1" si="39"/>
        <v>21027</v>
      </c>
      <c r="AM70" s="26">
        <f t="shared" ca="1" si="37"/>
        <v>11</v>
      </c>
      <c r="AN70" s="26">
        <f ca="1">IF(AM70=0,0,COUNTIF($AM$19:AM70,C70*10+1))</f>
        <v>38</v>
      </c>
      <c r="AO70" s="21">
        <f t="shared" ca="1" si="38"/>
        <v>0</v>
      </c>
      <c r="AP70" s="33">
        <f t="shared" ca="1" si="40"/>
        <v>21027</v>
      </c>
      <c r="AQ70" s="24"/>
      <c r="AR70" s="155">
        <f ca="1">ROUND(Zsfg!$C$11/'Z1'!$AL$2120*'Z1'!AL70,0)</f>
        <v>17539</v>
      </c>
      <c r="AS70" s="26">
        <f t="shared" ca="1" si="41"/>
        <v>11</v>
      </c>
      <c r="AT70" s="26">
        <f ca="1">IF(AS70=0,0,COUNTIF($AS$19:AS70,C70*10+1))</f>
        <v>38</v>
      </c>
      <c r="AU70" s="21">
        <f t="shared" ca="1" si="42"/>
        <v>0</v>
      </c>
      <c r="AV70" s="33">
        <f t="shared" ca="1" si="43"/>
        <v>17539</v>
      </c>
    </row>
    <row r="71" spans="1:48" x14ac:dyDescent="0.2">
      <c r="A71" s="15">
        <f>Daten!A71</f>
        <v>10428</v>
      </c>
      <c r="B71" s="8" t="str">
        <f>Daten!B71</f>
        <v>Moschendorf</v>
      </c>
      <c r="C71" s="15">
        <f t="shared" si="16"/>
        <v>1</v>
      </c>
      <c r="D71" s="10">
        <f>Daten!D71</f>
        <v>0</v>
      </c>
      <c r="E71" s="9">
        <f>Daten!E71</f>
        <v>398</v>
      </c>
      <c r="F71" s="9">
        <f>Daten!F71</f>
        <v>421</v>
      </c>
      <c r="G71" s="27">
        <f t="shared" si="17"/>
        <v>-23</v>
      </c>
      <c r="H71" s="29">
        <f t="shared" si="18"/>
        <v>-5.4631828978622329E-2</v>
      </c>
      <c r="I71" s="21">
        <f t="shared" si="19"/>
        <v>6.7564024365714719</v>
      </c>
      <c r="J71" s="21">
        <f t="shared" si="20"/>
        <v>-29.75640243657147</v>
      </c>
      <c r="K71" s="27">
        <f t="shared" si="21"/>
        <v>14878.201218285734</v>
      </c>
      <c r="L71" s="16">
        <f>Daten!G71</f>
        <v>43</v>
      </c>
      <c r="M71" s="16">
        <f>Daten!H71</f>
        <v>244</v>
      </c>
      <c r="N71" s="16">
        <f>Daten!I71</f>
        <v>111</v>
      </c>
      <c r="O71" s="28">
        <f t="shared" si="22"/>
        <v>0.63114754098360659</v>
      </c>
      <c r="P71" s="16">
        <f t="shared" si="23"/>
        <v>133.96465949893638</v>
      </c>
      <c r="Q71" s="21">
        <f t="shared" si="24"/>
        <v>20.035340501063615</v>
      </c>
      <c r="R71" s="27">
        <f t="shared" si="25"/>
        <v>4007.068100212723</v>
      </c>
      <c r="S71" s="9">
        <f ca="1">Daten!K71</f>
        <v>11537</v>
      </c>
      <c r="T71" s="9">
        <f ca="1">Daten!L71</f>
        <v>12675</v>
      </c>
      <c r="U71" s="9">
        <f ca="1">Daten!M71</f>
        <v>23745</v>
      </c>
      <c r="V71" s="9">
        <f ca="1">Daten!N71</f>
        <v>500</v>
      </c>
      <c r="W71" s="9">
        <f ca="1">Daten!O71</f>
        <v>500</v>
      </c>
      <c r="X71" s="23">
        <f t="shared" ca="1" si="26"/>
        <v>47957</v>
      </c>
      <c r="Y71" s="9">
        <f t="shared" ca="1" si="27"/>
        <v>135529.5340255452</v>
      </c>
      <c r="Z71" s="21">
        <f t="shared" ca="1" si="28"/>
        <v>-87572.534025545203</v>
      </c>
      <c r="AA71" s="27">
        <f t="shared" ca="1" si="29"/>
        <v>8757.253402554521</v>
      </c>
      <c r="AB71" s="32">
        <f t="shared" ca="1" si="30"/>
        <v>27642.522721052977</v>
      </c>
      <c r="AC71" s="31">
        <f t="shared" ca="1" si="31"/>
        <v>27642.522721052977</v>
      </c>
      <c r="AG71" s="26">
        <f t="shared" ca="1" si="32"/>
        <v>14878.201218285734</v>
      </c>
      <c r="AH71" s="26">
        <f t="shared" ca="1" si="33"/>
        <v>8757.253402554521</v>
      </c>
      <c r="AI71" s="26">
        <f t="shared" ca="1" si="34"/>
        <v>23635.454620840253</v>
      </c>
      <c r="AJ71" s="26">
        <f t="shared" ca="1" si="35"/>
        <v>1</v>
      </c>
      <c r="AK71" s="26">
        <f t="shared" ca="1" si="36"/>
        <v>23635.454620840253</v>
      </c>
      <c r="AL71" s="26">
        <f t="shared" ca="1" si="39"/>
        <v>32596</v>
      </c>
      <c r="AM71" s="26">
        <f t="shared" ca="1" si="37"/>
        <v>11</v>
      </c>
      <c r="AN71" s="26">
        <f ca="1">IF(AM71=0,0,COUNTIF($AM$19:AM71,C71*10+1))</f>
        <v>39</v>
      </c>
      <c r="AO71" s="21">
        <f t="shared" ca="1" si="38"/>
        <v>0</v>
      </c>
      <c r="AP71" s="33">
        <f t="shared" ca="1" si="40"/>
        <v>32596</v>
      </c>
      <c r="AQ71" s="24"/>
      <c r="AR71" s="155">
        <f ca="1">ROUND(Zsfg!$C$11/'Z1'!$AL$2120*'Z1'!AL71,0)</f>
        <v>27188</v>
      </c>
      <c r="AS71" s="26">
        <f t="shared" ca="1" si="41"/>
        <v>11</v>
      </c>
      <c r="AT71" s="26">
        <f ca="1">IF(AS71=0,0,COUNTIF($AS$19:AS71,C71*10+1))</f>
        <v>39</v>
      </c>
      <c r="AU71" s="21">
        <f t="shared" ca="1" si="42"/>
        <v>0</v>
      </c>
      <c r="AV71" s="33">
        <f t="shared" ca="1" si="43"/>
        <v>27188</v>
      </c>
    </row>
    <row r="72" spans="1:48" x14ac:dyDescent="0.2">
      <c r="A72" s="15">
        <f>Daten!A72</f>
        <v>10501</v>
      </c>
      <c r="B72" s="8" t="str">
        <f>Daten!B72</f>
        <v>Deutsch Kaltenbrunn</v>
      </c>
      <c r="C72" s="15">
        <f t="shared" si="16"/>
        <v>1</v>
      </c>
      <c r="D72" s="10">
        <f>Daten!D72</f>
        <v>0</v>
      </c>
      <c r="E72" s="9">
        <f>Daten!E72</f>
        <v>1738</v>
      </c>
      <c r="F72" s="9">
        <f>Daten!F72</f>
        <v>1706</v>
      </c>
      <c r="G72" s="27">
        <f t="shared" si="17"/>
        <v>32</v>
      </c>
      <c r="H72" s="29">
        <f t="shared" si="18"/>
        <v>1.8757327080890972E-2</v>
      </c>
      <c r="I72" s="21">
        <f t="shared" si="19"/>
        <v>27.378675906866821</v>
      </c>
      <c r="J72" s="21">
        <f t="shared" si="20"/>
        <v>4.6213240931331789</v>
      </c>
      <c r="K72" s="27">
        <f t="shared" si="21"/>
        <v>-2310.6620465665897</v>
      </c>
      <c r="L72" s="16">
        <f>Daten!G72</f>
        <v>220</v>
      </c>
      <c r="M72" s="16">
        <f>Daten!H72</f>
        <v>1139</v>
      </c>
      <c r="N72" s="16">
        <f>Daten!I72</f>
        <v>379</v>
      </c>
      <c r="O72" s="28">
        <f t="shared" si="22"/>
        <v>0.52589991220368748</v>
      </c>
      <c r="P72" s="16">
        <f t="shared" si="23"/>
        <v>625.35142282495303</v>
      </c>
      <c r="Q72" s="21">
        <f t="shared" si="24"/>
        <v>-26.351422824953033</v>
      </c>
      <c r="R72" s="27">
        <f t="shared" si="25"/>
        <v>-5270.2845649906067</v>
      </c>
      <c r="S72" s="9">
        <f ca="1">Daten!K72</f>
        <v>13542</v>
      </c>
      <c r="T72" s="9">
        <f ca="1">Daten!L72</f>
        <v>100199</v>
      </c>
      <c r="U72" s="9">
        <f ca="1">Daten!M72</f>
        <v>211401</v>
      </c>
      <c r="V72" s="9">
        <f ca="1">Daten!N72</f>
        <v>500</v>
      </c>
      <c r="W72" s="9">
        <f ca="1">Daten!O72</f>
        <v>500</v>
      </c>
      <c r="X72" s="23">
        <f t="shared" ca="1" si="26"/>
        <v>325142</v>
      </c>
      <c r="Y72" s="9">
        <f t="shared" ca="1" si="27"/>
        <v>591835.0003427075</v>
      </c>
      <c r="Z72" s="21">
        <f t="shared" ca="1" si="28"/>
        <v>-266693.0003427075</v>
      </c>
      <c r="AA72" s="27">
        <f t="shared" ca="1" si="29"/>
        <v>26669.300034270753</v>
      </c>
      <c r="AB72" s="32">
        <f t="shared" ca="1" si="30"/>
        <v>19088.353422713557</v>
      </c>
      <c r="AC72" s="31">
        <f t="shared" ca="1" si="31"/>
        <v>19088.353422713557</v>
      </c>
      <c r="AG72" s="26">
        <f t="shared" ca="1" si="32"/>
        <v>-2310.6620465665897</v>
      </c>
      <c r="AH72" s="26">
        <f t="shared" ca="1" si="33"/>
        <v>26669.300034270753</v>
      </c>
      <c r="AI72" s="26">
        <f t="shared" ca="1" si="34"/>
        <v>24358.637987704162</v>
      </c>
      <c r="AJ72" s="26">
        <f t="shared" ca="1" si="35"/>
        <v>1</v>
      </c>
      <c r="AK72" s="26">
        <f t="shared" ca="1" si="36"/>
        <v>24358.637987704162</v>
      </c>
      <c r="AL72" s="26">
        <f t="shared" ca="1" si="39"/>
        <v>33594</v>
      </c>
      <c r="AM72" s="26">
        <f t="shared" ca="1" si="37"/>
        <v>11</v>
      </c>
      <c r="AN72" s="26">
        <f ca="1">IF(AM72=0,0,COUNTIF($AM$19:AM72,C72*10+1))</f>
        <v>40</v>
      </c>
      <c r="AO72" s="21">
        <f t="shared" ca="1" si="38"/>
        <v>0</v>
      </c>
      <c r="AP72" s="33">
        <f t="shared" ca="1" si="40"/>
        <v>33594</v>
      </c>
      <c r="AQ72" s="24"/>
      <c r="AR72" s="155">
        <f ca="1">ROUND(Zsfg!$C$11/'Z1'!$AL$2120*'Z1'!AL72,0)</f>
        <v>28021</v>
      </c>
      <c r="AS72" s="26">
        <f t="shared" ca="1" si="41"/>
        <v>11</v>
      </c>
      <c r="AT72" s="26">
        <f ca="1">IF(AS72=0,0,COUNTIF($AS$19:AS72,C72*10+1))</f>
        <v>40</v>
      </c>
      <c r="AU72" s="21">
        <f t="shared" ca="1" si="42"/>
        <v>0</v>
      </c>
      <c r="AV72" s="33">
        <f t="shared" ca="1" si="43"/>
        <v>28021</v>
      </c>
    </row>
    <row r="73" spans="1:48" x14ac:dyDescent="0.2">
      <c r="A73" s="15">
        <f>Daten!A73</f>
        <v>10502</v>
      </c>
      <c r="B73" s="8" t="str">
        <f>Daten!B73</f>
        <v>Eltendorf</v>
      </c>
      <c r="C73" s="15">
        <f t="shared" si="16"/>
        <v>1</v>
      </c>
      <c r="D73" s="10">
        <f>Daten!D73</f>
        <v>0</v>
      </c>
      <c r="E73" s="9">
        <f>Daten!E73</f>
        <v>931</v>
      </c>
      <c r="F73" s="9">
        <f>Daten!F73</f>
        <v>952</v>
      </c>
      <c r="G73" s="27">
        <f t="shared" si="17"/>
        <v>-21</v>
      </c>
      <c r="H73" s="29">
        <f t="shared" si="18"/>
        <v>-2.2058823529411766E-2</v>
      </c>
      <c r="I73" s="21">
        <f t="shared" si="19"/>
        <v>15.278135676047604</v>
      </c>
      <c r="J73" s="21">
        <f t="shared" si="20"/>
        <v>-36.278135676047604</v>
      </c>
      <c r="K73" s="27">
        <f t="shared" si="21"/>
        <v>18139.067838023802</v>
      </c>
      <c r="L73" s="16">
        <f>Daten!G73</f>
        <v>86</v>
      </c>
      <c r="M73" s="16">
        <f>Daten!H73</f>
        <v>622</v>
      </c>
      <c r="N73" s="16">
        <f>Daten!I73</f>
        <v>223</v>
      </c>
      <c r="O73" s="28">
        <f t="shared" si="22"/>
        <v>0.49678456591639869</v>
      </c>
      <c r="P73" s="16">
        <f t="shared" si="23"/>
        <v>341.5000746243378</v>
      </c>
      <c r="Q73" s="21">
        <f t="shared" si="24"/>
        <v>-32.500074624337799</v>
      </c>
      <c r="R73" s="27">
        <f t="shared" si="25"/>
        <v>-6500.0149248675598</v>
      </c>
      <c r="S73" s="9">
        <f ca="1">Daten!K73</f>
        <v>10603</v>
      </c>
      <c r="T73" s="9">
        <f ca="1">Daten!L73</f>
        <v>40097</v>
      </c>
      <c r="U73" s="9">
        <f ca="1">Daten!M73</f>
        <v>81545</v>
      </c>
      <c r="V73" s="9">
        <f ca="1">Daten!N73</f>
        <v>500</v>
      </c>
      <c r="W73" s="9">
        <f ca="1">Daten!O73</f>
        <v>500</v>
      </c>
      <c r="X73" s="23">
        <f t="shared" ca="1" si="26"/>
        <v>132245</v>
      </c>
      <c r="Y73" s="9">
        <f t="shared" ca="1" si="27"/>
        <v>317030.14115020755</v>
      </c>
      <c r="Z73" s="21">
        <f t="shared" ca="1" si="28"/>
        <v>-184785.14115020755</v>
      </c>
      <c r="AA73" s="27">
        <f t="shared" ca="1" si="29"/>
        <v>18478.514115020756</v>
      </c>
      <c r="AB73" s="32">
        <f t="shared" ca="1" si="30"/>
        <v>30117.567028177</v>
      </c>
      <c r="AC73" s="31">
        <f t="shared" ca="1" si="31"/>
        <v>30117.567028177</v>
      </c>
      <c r="AG73" s="26">
        <f t="shared" ca="1" si="32"/>
        <v>18139.067838023802</v>
      </c>
      <c r="AH73" s="26">
        <f t="shared" ca="1" si="33"/>
        <v>18478.514115020756</v>
      </c>
      <c r="AI73" s="26">
        <f t="shared" ca="1" si="34"/>
        <v>36617.581953044559</v>
      </c>
      <c r="AJ73" s="26">
        <f t="shared" ca="1" si="35"/>
        <v>1</v>
      </c>
      <c r="AK73" s="26">
        <f t="shared" ca="1" si="36"/>
        <v>36617.581953044559</v>
      </c>
      <c r="AL73" s="26">
        <f t="shared" ca="1" si="39"/>
        <v>50501</v>
      </c>
      <c r="AM73" s="26">
        <f t="shared" ca="1" si="37"/>
        <v>11</v>
      </c>
      <c r="AN73" s="26">
        <f ca="1">IF(AM73=0,0,COUNTIF($AM$19:AM73,C73*10+1))</f>
        <v>41</v>
      </c>
      <c r="AO73" s="21">
        <f t="shared" ca="1" si="38"/>
        <v>0</v>
      </c>
      <c r="AP73" s="33">
        <f t="shared" ca="1" si="40"/>
        <v>50501</v>
      </c>
      <c r="AQ73" s="24"/>
      <c r="AR73" s="155">
        <f ca="1">ROUND(Zsfg!$C$11/'Z1'!$AL$2120*'Z1'!AL73,0)</f>
        <v>42123</v>
      </c>
      <c r="AS73" s="26">
        <f t="shared" ca="1" si="41"/>
        <v>11</v>
      </c>
      <c r="AT73" s="26">
        <f ca="1">IF(AS73=0,0,COUNTIF($AS$19:AS73,C73*10+1))</f>
        <v>41</v>
      </c>
      <c r="AU73" s="21">
        <f t="shared" ca="1" si="42"/>
        <v>0</v>
      </c>
      <c r="AV73" s="33">
        <f t="shared" ca="1" si="43"/>
        <v>42123</v>
      </c>
    </row>
    <row r="74" spans="1:48" x14ac:dyDescent="0.2">
      <c r="A74" s="15">
        <f>Daten!A74</f>
        <v>10503</v>
      </c>
      <c r="B74" s="8" t="str">
        <f>Daten!B74</f>
        <v>Heiligenkreuz im Lafnitztal</v>
      </c>
      <c r="C74" s="15">
        <f t="shared" si="16"/>
        <v>1</v>
      </c>
      <c r="D74" s="10">
        <f>Daten!D74</f>
        <v>0</v>
      </c>
      <c r="E74" s="9">
        <f>Daten!E74</f>
        <v>1226</v>
      </c>
      <c r="F74" s="9">
        <f>Daten!F74</f>
        <v>1240</v>
      </c>
      <c r="G74" s="27">
        <f t="shared" si="17"/>
        <v>-14</v>
      </c>
      <c r="H74" s="29">
        <f t="shared" si="18"/>
        <v>-1.1290322580645161E-2</v>
      </c>
      <c r="I74" s="21">
        <f t="shared" si="19"/>
        <v>19.900092687288897</v>
      </c>
      <c r="J74" s="21">
        <f t="shared" si="20"/>
        <v>-33.900092687288897</v>
      </c>
      <c r="K74" s="27">
        <f t="shared" si="21"/>
        <v>16950.046343644448</v>
      </c>
      <c r="L74" s="16">
        <f>Daten!G74</f>
        <v>146</v>
      </c>
      <c r="M74" s="16">
        <f>Daten!H74</f>
        <v>775</v>
      </c>
      <c r="N74" s="16">
        <f>Daten!I74</f>
        <v>305</v>
      </c>
      <c r="O74" s="28">
        <f t="shared" si="22"/>
        <v>0.58193548387096772</v>
      </c>
      <c r="P74" s="16">
        <f t="shared" si="23"/>
        <v>425.50250455604794</v>
      </c>
      <c r="Q74" s="21">
        <f t="shared" si="24"/>
        <v>25.497495443952062</v>
      </c>
      <c r="R74" s="27">
        <f t="shared" si="25"/>
        <v>5099.4990887904123</v>
      </c>
      <c r="S74" s="9">
        <f ca="1">Daten!K74</f>
        <v>11353</v>
      </c>
      <c r="T74" s="9">
        <f ca="1">Daten!L74</f>
        <v>152073</v>
      </c>
      <c r="U74" s="9">
        <f ca="1">Daten!M74</f>
        <v>716469</v>
      </c>
      <c r="V74" s="9">
        <f ca="1">Daten!N74</f>
        <v>500</v>
      </c>
      <c r="W74" s="9">
        <f ca="1">Daten!O74</f>
        <v>500</v>
      </c>
      <c r="X74" s="23">
        <f t="shared" ca="1" si="26"/>
        <v>879895</v>
      </c>
      <c r="Y74" s="9">
        <f t="shared" ca="1" si="27"/>
        <v>417485.44903346337</v>
      </c>
      <c r="Z74" s="21">
        <f t="shared" ca="1" si="28"/>
        <v>462409.55096653663</v>
      </c>
      <c r="AA74" s="27">
        <f t="shared" ca="1" si="29"/>
        <v>-46240.955096653663</v>
      </c>
      <c r="AB74" s="32">
        <f t="shared" ca="1" si="30"/>
        <v>-24191.409664218801</v>
      </c>
      <c r="AC74" s="31">
        <f t="shared" ca="1" si="31"/>
        <v>0</v>
      </c>
      <c r="AG74" s="26">
        <f t="shared" ca="1" si="32"/>
        <v>0</v>
      </c>
      <c r="AH74" s="26">
        <f t="shared" ca="1" si="33"/>
        <v>0</v>
      </c>
      <c r="AI74" s="26">
        <f t="shared" ca="1" si="34"/>
        <v>0</v>
      </c>
      <c r="AJ74" s="26">
        <f t="shared" ca="1" si="35"/>
        <v>1</v>
      </c>
      <c r="AK74" s="26">
        <f t="shared" ca="1" si="36"/>
        <v>0</v>
      </c>
      <c r="AL74" s="26">
        <f t="shared" ca="1" si="39"/>
        <v>0</v>
      </c>
      <c r="AM74" s="26">
        <f t="shared" ca="1" si="37"/>
        <v>0</v>
      </c>
      <c r="AN74" s="26">
        <f ca="1">IF(AM74=0,0,COUNTIF($AM$19:AM74,C74*10+1))</f>
        <v>0</v>
      </c>
      <c r="AO74" s="21">
        <f t="shared" ca="1" si="38"/>
        <v>0</v>
      </c>
      <c r="AP74" s="33">
        <f t="shared" ca="1" si="40"/>
        <v>0</v>
      </c>
      <c r="AQ74" s="24"/>
      <c r="AR74" s="155">
        <f ca="1">ROUND(Zsfg!$C$11/'Z1'!$AL$2120*'Z1'!AL74,0)</f>
        <v>0</v>
      </c>
      <c r="AS74" s="26">
        <f t="shared" ca="1" si="41"/>
        <v>0</v>
      </c>
      <c r="AT74" s="26">
        <f ca="1">IF(AS74=0,0,COUNTIF($AS$19:AS74,C74*10+1))</f>
        <v>0</v>
      </c>
      <c r="AU74" s="21">
        <f t="shared" ca="1" si="42"/>
        <v>0</v>
      </c>
      <c r="AV74" s="33">
        <f t="shared" ca="1" si="43"/>
        <v>0</v>
      </c>
    </row>
    <row r="75" spans="1:48" x14ac:dyDescent="0.2">
      <c r="A75" s="15">
        <f>Daten!A75</f>
        <v>10504</v>
      </c>
      <c r="B75" s="8" t="str">
        <f>Daten!B75</f>
        <v>Jennersdorf</v>
      </c>
      <c r="C75" s="15">
        <f t="shared" si="16"/>
        <v>1</v>
      </c>
      <c r="D75" s="10">
        <f>Daten!D75</f>
        <v>0</v>
      </c>
      <c r="E75" s="9">
        <f>Daten!E75</f>
        <v>4110</v>
      </c>
      <c r="F75" s="9">
        <f>Daten!F75</f>
        <v>4088</v>
      </c>
      <c r="G75" s="27">
        <f t="shared" si="17"/>
        <v>22</v>
      </c>
      <c r="H75" s="29">
        <f t="shared" si="18"/>
        <v>5.3816046966731895E-3</v>
      </c>
      <c r="I75" s="21">
        <f t="shared" si="19"/>
        <v>65.606112020675013</v>
      </c>
      <c r="J75" s="21">
        <f t="shared" si="20"/>
        <v>-43.606112020675013</v>
      </c>
      <c r="K75" s="27">
        <f t="shared" si="21"/>
        <v>21803.056010337506</v>
      </c>
      <c r="L75" s="16">
        <f>Daten!G75</f>
        <v>436</v>
      </c>
      <c r="M75" s="16">
        <f>Daten!H75</f>
        <v>2772</v>
      </c>
      <c r="N75" s="16">
        <f>Daten!I75</f>
        <v>902</v>
      </c>
      <c r="O75" s="28">
        <f t="shared" si="22"/>
        <v>0.48268398268398266</v>
      </c>
      <c r="P75" s="16">
        <f t="shared" si="23"/>
        <v>1521.9263775862771</v>
      </c>
      <c r="Q75" s="21">
        <f t="shared" si="24"/>
        <v>-183.92637758627711</v>
      </c>
      <c r="R75" s="27">
        <f t="shared" si="25"/>
        <v>-36785.275517255424</v>
      </c>
      <c r="S75" s="9">
        <f ca="1">Daten!K75</f>
        <v>14243</v>
      </c>
      <c r="T75" s="9">
        <f ca="1">Daten!L75</f>
        <v>366527</v>
      </c>
      <c r="U75" s="9">
        <f ca="1">Daten!M75</f>
        <v>1345141</v>
      </c>
      <c r="V75" s="9">
        <f ca="1">Daten!N75</f>
        <v>500</v>
      </c>
      <c r="W75" s="9">
        <f ca="1">Daten!O75</f>
        <v>500</v>
      </c>
      <c r="X75" s="23">
        <f t="shared" ca="1" si="26"/>
        <v>1725911</v>
      </c>
      <c r="Y75" s="9">
        <f t="shared" ca="1" si="27"/>
        <v>1399563.7810175649</v>
      </c>
      <c r="Z75" s="21">
        <f t="shared" ca="1" si="28"/>
        <v>326347.21898243506</v>
      </c>
      <c r="AA75" s="27">
        <f t="shared" ca="1" si="29"/>
        <v>-32634.721898243508</v>
      </c>
      <c r="AB75" s="32">
        <f t="shared" ca="1" si="30"/>
        <v>-47616.941405161429</v>
      </c>
      <c r="AC75" s="31">
        <f t="shared" ca="1" si="31"/>
        <v>0</v>
      </c>
      <c r="AG75" s="26">
        <f t="shared" ca="1" si="32"/>
        <v>0</v>
      </c>
      <c r="AH75" s="26">
        <f t="shared" ca="1" si="33"/>
        <v>0</v>
      </c>
      <c r="AI75" s="26">
        <f t="shared" ca="1" si="34"/>
        <v>0</v>
      </c>
      <c r="AJ75" s="26">
        <f t="shared" ca="1" si="35"/>
        <v>1</v>
      </c>
      <c r="AK75" s="26">
        <f t="shared" ca="1" si="36"/>
        <v>0</v>
      </c>
      <c r="AL75" s="26">
        <f t="shared" ca="1" si="39"/>
        <v>0</v>
      </c>
      <c r="AM75" s="26">
        <f t="shared" ca="1" si="37"/>
        <v>0</v>
      </c>
      <c r="AN75" s="26">
        <f ca="1">IF(AM75=0,0,COUNTIF($AM$19:AM75,C75*10+1))</f>
        <v>0</v>
      </c>
      <c r="AO75" s="21">
        <f t="shared" ca="1" si="38"/>
        <v>0</v>
      </c>
      <c r="AP75" s="33">
        <f t="shared" ca="1" si="40"/>
        <v>0</v>
      </c>
      <c r="AQ75" s="24"/>
      <c r="AR75" s="155">
        <f ca="1">ROUND(Zsfg!$C$11/'Z1'!$AL$2120*'Z1'!AL75,0)</f>
        <v>0</v>
      </c>
      <c r="AS75" s="26">
        <f t="shared" ca="1" si="41"/>
        <v>0</v>
      </c>
      <c r="AT75" s="26">
        <f ca="1">IF(AS75=0,0,COUNTIF($AS$19:AS75,C75*10+1))</f>
        <v>0</v>
      </c>
      <c r="AU75" s="21">
        <f t="shared" ca="1" si="42"/>
        <v>0</v>
      </c>
      <c r="AV75" s="33">
        <f t="shared" ca="1" si="43"/>
        <v>0</v>
      </c>
    </row>
    <row r="76" spans="1:48" x14ac:dyDescent="0.2">
      <c r="A76" s="15">
        <f>Daten!A76</f>
        <v>10505</v>
      </c>
      <c r="B76" s="8" t="str">
        <f>Daten!B76</f>
        <v>Minihof-Liebau</v>
      </c>
      <c r="C76" s="15">
        <f t="shared" si="16"/>
        <v>1</v>
      </c>
      <c r="D76" s="10">
        <f>Daten!D76</f>
        <v>0</v>
      </c>
      <c r="E76" s="9">
        <f>Daten!E76</f>
        <v>1040</v>
      </c>
      <c r="F76" s="9">
        <f>Daten!F76</f>
        <v>1092</v>
      </c>
      <c r="G76" s="27">
        <f t="shared" si="17"/>
        <v>-52</v>
      </c>
      <c r="H76" s="29">
        <f t="shared" si="18"/>
        <v>-4.7619047619047616E-2</v>
      </c>
      <c r="I76" s="21">
        <f t="shared" si="19"/>
        <v>17.524920334289899</v>
      </c>
      <c r="J76" s="21">
        <f t="shared" si="20"/>
        <v>-69.524920334289902</v>
      </c>
      <c r="K76" s="27">
        <f t="shared" si="21"/>
        <v>34762.460167144949</v>
      </c>
      <c r="L76" s="16">
        <f>Daten!G76</f>
        <v>121</v>
      </c>
      <c r="M76" s="16">
        <f>Daten!H76</f>
        <v>692</v>
      </c>
      <c r="N76" s="16">
        <f>Daten!I76</f>
        <v>227</v>
      </c>
      <c r="O76" s="28">
        <f t="shared" si="22"/>
        <v>0.50289017341040465</v>
      </c>
      <c r="P76" s="16">
        <f t="shared" si="23"/>
        <v>379.93255890681957</v>
      </c>
      <c r="Q76" s="21">
        <f t="shared" si="24"/>
        <v>-31.932558906819565</v>
      </c>
      <c r="R76" s="27">
        <f t="shared" si="25"/>
        <v>-6386.5117813639135</v>
      </c>
      <c r="S76" s="9">
        <f ca="1">Daten!K76</f>
        <v>2923</v>
      </c>
      <c r="T76" s="9">
        <f ca="1">Daten!L76</f>
        <v>48030</v>
      </c>
      <c r="U76" s="9">
        <f ca="1">Daten!M76</f>
        <v>71876</v>
      </c>
      <c r="V76" s="9">
        <f ca="1">Daten!N76</f>
        <v>500</v>
      </c>
      <c r="W76" s="9">
        <f ca="1">Daten!O76</f>
        <v>500</v>
      </c>
      <c r="X76" s="23">
        <f t="shared" ca="1" si="26"/>
        <v>122829</v>
      </c>
      <c r="Y76" s="9">
        <f t="shared" ca="1" si="27"/>
        <v>354147.52609690209</v>
      </c>
      <c r="Z76" s="21">
        <f t="shared" ca="1" si="28"/>
        <v>-231318.52609690209</v>
      </c>
      <c r="AA76" s="27">
        <f t="shared" ca="1" si="29"/>
        <v>23131.85260969021</v>
      </c>
      <c r="AB76" s="32">
        <f t="shared" ca="1" si="30"/>
        <v>51507.800995471247</v>
      </c>
      <c r="AC76" s="31">
        <f t="shared" ca="1" si="31"/>
        <v>51507.800995471247</v>
      </c>
      <c r="AG76" s="26">
        <f t="shared" ca="1" si="32"/>
        <v>34762.460167144949</v>
      </c>
      <c r="AH76" s="26">
        <f t="shared" ca="1" si="33"/>
        <v>23131.85260969021</v>
      </c>
      <c r="AI76" s="26">
        <f t="shared" ca="1" si="34"/>
        <v>57894.312776835155</v>
      </c>
      <c r="AJ76" s="26">
        <f t="shared" ca="1" si="35"/>
        <v>1</v>
      </c>
      <c r="AK76" s="26">
        <f t="shared" ca="1" si="36"/>
        <v>57894.312776835155</v>
      </c>
      <c r="AL76" s="26">
        <f t="shared" ca="1" si="39"/>
        <v>79844</v>
      </c>
      <c r="AM76" s="26">
        <f t="shared" ca="1" si="37"/>
        <v>11</v>
      </c>
      <c r="AN76" s="26">
        <f ca="1">IF(AM76=0,0,COUNTIF($AM$19:AM76,C76*10+1))</f>
        <v>42</v>
      </c>
      <c r="AO76" s="21">
        <f t="shared" ca="1" si="38"/>
        <v>0</v>
      </c>
      <c r="AP76" s="33">
        <f t="shared" ca="1" si="40"/>
        <v>79844</v>
      </c>
      <c r="AQ76" s="24"/>
      <c r="AR76" s="155">
        <f ca="1">ROUND(Zsfg!$C$11/'Z1'!$AL$2120*'Z1'!AL76,0)</f>
        <v>66598</v>
      </c>
      <c r="AS76" s="26">
        <f t="shared" ca="1" si="41"/>
        <v>11</v>
      </c>
      <c r="AT76" s="26">
        <f ca="1">IF(AS76=0,0,COUNTIF($AS$19:AS76,C76*10+1))</f>
        <v>42</v>
      </c>
      <c r="AU76" s="21">
        <f t="shared" ca="1" si="42"/>
        <v>0</v>
      </c>
      <c r="AV76" s="33">
        <f t="shared" ca="1" si="43"/>
        <v>66598</v>
      </c>
    </row>
    <row r="77" spans="1:48" x14ac:dyDescent="0.2">
      <c r="A77" s="15">
        <f>Daten!A77</f>
        <v>10506</v>
      </c>
      <c r="B77" s="8" t="str">
        <f>Daten!B77</f>
        <v>Mogersdorf</v>
      </c>
      <c r="C77" s="15">
        <f t="shared" si="16"/>
        <v>1</v>
      </c>
      <c r="D77" s="10">
        <f>Daten!D77</f>
        <v>0</v>
      </c>
      <c r="E77" s="9">
        <f>Daten!E77</f>
        <v>1148</v>
      </c>
      <c r="F77" s="9">
        <f>Daten!F77</f>
        <v>1160</v>
      </c>
      <c r="G77" s="27">
        <f t="shared" si="17"/>
        <v>-12</v>
      </c>
      <c r="H77" s="29">
        <f t="shared" si="18"/>
        <v>-1.0344827586206896E-2</v>
      </c>
      <c r="I77" s="21">
        <f t="shared" si="19"/>
        <v>18.61621573972187</v>
      </c>
      <c r="J77" s="21">
        <f t="shared" si="20"/>
        <v>-30.61621573972187</v>
      </c>
      <c r="K77" s="27">
        <f t="shared" si="21"/>
        <v>15308.107869860934</v>
      </c>
      <c r="L77" s="16">
        <f>Daten!G77</f>
        <v>141</v>
      </c>
      <c r="M77" s="16">
        <f>Daten!H77</f>
        <v>724</v>
      </c>
      <c r="N77" s="16">
        <f>Daten!I77</f>
        <v>283</v>
      </c>
      <c r="O77" s="28">
        <f t="shared" si="22"/>
        <v>0.58563535911602205</v>
      </c>
      <c r="P77" s="16">
        <f t="shared" si="23"/>
        <v>397.50169457881123</v>
      </c>
      <c r="Q77" s="21">
        <f t="shared" si="24"/>
        <v>26.498305421188775</v>
      </c>
      <c r="R77" s="27">
        <f t="shared" si="25"/>
        <v>5299.6610842377549</v>
      </c>
      <c r="S77" s="9">
        <f ca="1">Daten!K77</f>
        <v>5219</v>
      </c>
      <c r="T77" s="9">
        <f ca="1">Daten!L77</f>
        <v>50443</v>
      </c>
      <c r="U77" s="9">
        <f ca="1">Daten!M77</f>
        <v>81087</v>
      </c>
      <c r="V77" s="9">
        <f ca="1">Daten!N77</f>
        <v>500</v>
      </c>
      <c r="W77" s="9">
        <f ca="1">Daten!O77</f>
        <v>500</v>
      </c>
      <c r="X77" s="23">
        <f t="shared" ca="1" si="26"/>
        <v>136749</v>
      </c>
      <c r="Y77" s="9">
        <f t="shared" ca="1" si="27"/>
        <v>390924.38457619573</v>
      </c>
      <c r="Z77" s="21">
        <f t="shared" ca="1" si="28"/>
        <v>-254175.38457619573</v>
      </c>
      <c r="AA77" s="27">
        <f t="shared" ca="1" si="29"/>
        <v>25417.538457619576</v>
      </c>
      <c r="AB77" s="32">
        <f t="shared" ca="1" si="30"/>
        <v>46025.30741171827</v>
      </c>
      <c r="AC77" s="31">
        <f t="shared" ca="1" si="31"/>
        <v>46025.30741171827</v>
      </c>
      <c r="AG77" s="26">
        <f t="shared" ca="1" si="32"/>
        <v>15308.107869860934</v>
      </c>
      <c r="AH77" s="26">
        <f t="shared" ca="1" si="33"/>
        <v>25417.538457619576</v>
      </c>
      <c r="AI77" s="26">
        <f t="shared" ca="1" si="34"/>
        <v>40725.646327480514</v>
      </c>
      <c r="AJ77" s="26">
        <f t="shared" ca="1" si="35"/>
        <v>1</v>
      </c>
      <c r="AK77" s="26">
        <f t="shared" ca="1" si="36"/>
        <v>40725.646327480514</v>
      </c>
      <c r="AL77" s="26">
        <f t="shared" ca="1" si="39"/>
        <v>56166</v>
      </c>
      <c r="AM77" s="26">
        <f t="shared" ca="1" si="37"/>
        <v>11</v>
      </c>
      <c r="AN77" s="26">
        <f ca="1">IF(AM77=0,0,COUNTIF($AM$19:AM77,C77*10+1))</f>
        <v>43</v>
      </c>
      <c r="AO77" s="21">
        <f t="shared" ca="1" si="38"/>
        <v>0</v>
      </c>
      <c r="AP77" s="33">
        <f t="shared" ca="1" si="40"/>
        <v>56166</v>
      </c>
      <c r="AQ77" s="24"/>
      <c r="AR77" s="155">
        <f ca="1">ROUND(Zsfg!$C$11/'Z1'!$AL$2120*'Z1'!AL77,0)</f>
        <v>46848</v>
      </c>
      <c r="AS77" s="26">
        <f t="shared" ca="1" si="41"/>
        <v>11</v>
      </c>
      <c r="AT77" s="26">
        <f ca="1">IF(AS77=0,0,COUNTIF($AS$19:AS77,C77*10+1))</f>
        <v>43</v>
      </c>
      <c r="AU77" s="21">
        <f t="shared" ca="1" si="42"/>
        <v>0</v>
      </c>
      <c r="AV77" s="33">
        <f t="shared" ca="1" si="43"/>
        <v>46848</v>
      </c>
    </row>
    <row r="78" spans="1:48" x14ac:dyDescent="0.2">
      <c r="A78" s="15">
        <f>Daten!A78</f>
        <v>10507</v>
      </c>
      <c r="B78" s="8" t="str">
        <f>Daten!B78</f>
        <v>Neuhaus am Klausenbach</v>
      </c>
      <c r="C78" s="15">
        <f t="shared" si="16"/>
        <v>1</v>
      </c>
      <c r="D78" s="10">
        <f>Daten!D78</f>
        <v>0</v>
      </c>
      <c r="E78" s="9">
        <f>Daten!E78</f>
        <v>917</v>
      </c>
      <c r="F78" s="9">
        <f>Daten!F78</f>
        <v>947</v>
      </c>
      <c r="G78" s="27">
        <f t="shared" si="17"/>
        <v>-30</v>
      </c>
      <c r="H78" s="29">
        <f t="shared" si="18"/>
        <v>-3.1678986272439279E-2</v>
      </c>
      <c r="I78" s="21">
        <f t="shared" si="19"/>
        <v>15.197893366824665</v>
      </c>
      <c r="J78" s="21">
        <f t="shared" si="20"/>
        <v>-45.197893366824665</v>
      </c>
      <c r="K78" s="27">
        <f t="shared" si="21"/>
        <v>22598.946683412334</v>
      </c>
      <c r="L78" s="16">
        <f>Daten!G78</f>
        <v>119</v>
      </c>
      <c r="M78" s="16">
        <f>Daten!H78</f>
        <v>563</v>
      </c>
      <c r="N78" s="16">
        <f>Daten!I78</f>
        <v>235</v>
      </c>
      <c r="O78" s="28">
        <f t="shared" si="22"/>
        <v>0.62877442273534634</v>
      </c>
      <c r="P78" s="16">
        <f t="shared" si="23"/>
        <v>309.10698072910321</v>
      </c>
      <c r="Q78" s="21">
        <f t="shared" si="24"/>
        <v>44.893019270896787</v>
      </c>
      <c r="R78" s="27">
        <f t="shared" si="25"/>
        <v>8978.6038541793569</v>
      </c>
      <c r="S78" s="9">
        <f ca="1">Daten!K78</f>
        <v>4202</v>
      </c>
      <c r="T78" s="9">
        <f ca="1">Daten!L78</f>
        <v>40809</v>
      </c>
      <c r="U78" s="9">
        <f ca="1">Daten!M78</f>
        <v>45310</v>
      </c>
      <c r="V78" s="9">
        <f ca="1">Daten!N78</f>
        <v>500</v>
      </c>
      <c r="W78" s="9">
        <f ca="1">Daten!O78</f>
        <v>500</v>
      </c>
      <c r="X78" s="23">
        <f t="shared" ca="1" si="26"/>
        <v>90321</v>
      </c>
      <c r="Y78" s="9">
        <f t="shared" ca="1" si="27"/>
        <v>312262.77060659538</v>
      </c>
      <c r="Z78" s="21">
        <f t="shared" ca="1" si="28"/>
        <v>-221941.77060659538</v>
      </c>
      <c r="AA78" s="27">
        <f t="shared" ca="1" si="29"/>
        <v>22194.177060659538</v>
      </c>
      <c r="AB78" s="32">
        <f t="shared" ca="1" si="30"/>
        <v>53771.727598251229</v>
      </c>
      <c r="AC78" s="31">
        <f t="shared" ca="1" si="31"/>
        <v>53771.727598251229</v>
      </c>
      <c r="AG78" s="26">
        <f t="shared" ca="1" si="32"/>
        <v>22598.946683412334</v>
      </c>
      <c r="AH78" s="26">
        <f t="shared" ca="1" si="33"/>
        <v>22194.177060659538</v>
      </c>
      <c r="AI78" s="26">
        <f t="shared" ca="1" si="34"/>
        <v>44793.123744071869</v>
      </c>
      <c r="AJ78" s="26">
        <f t="shared" ca="1" si="35"/>
        <v>1</v>
      </c>
      <c r="AK78" s="26">
        <f t="shared" ca="1" si="36"/>
        <v>44793.123744071869</v>
      </c>
      <c r="AL78" s="26">
        <f t="shared" ca="1" si="39"/>
        <v>61776</v>
      </c>
      <c r="AM78" s="26">
        <f t="shared" ca="1" si="37"/>
        <v>11</v>
      </c>
      <c r="AN78" s="26">
        <f ca="1">IF(AM78=0,0,COUNTIF($AM$19:AM78,C78*10+1))</f>
        <v>44</v>
      </c>
      <c r="AO78" s="21">
        <f t="shared" ca="1" si="38"/>
        <v>0</v>
      </c>
      <c r="AP78" s="33">
        <f t="shared" ca="1" si="40"/>
        <v>61776</v>
      </c>
      <c r="AQ78" s="24"/>
      <c r="AR78" s="155">
        <f ca="1">ROUND(Zsfg!$C$11/'Z1'!$AL$2120*'Z1'!AL78,0)</f>
        <v>51527</v>
      </c>
      <c r="AS78" s="26">
        <f t="shared" ca="1" si="41"/>
        <v>11</v>
      </c>
      <c r="AT78" s="26">
        <f ca="1">IF(AS78=0,0,COUNTIF($AS$19:AS78,C78*10+1))</f>
        <v>44</v>
      </c>
      <c r="AU78" s="21">
        <f t="shared" ca="1" si="42"/>
        <v>0</v>
      </c>
      <c r="AV78" s="33">
        <f t="shared" ca="1" si="43"/>
        <v>51527</v>
      </c>
    </row>
    <row r="79" spans="1:48" x14ac:dyDescent="0.2">
      <c r="A79" s="15">
        <f>Daten!A79</f>
        <v>10508</v>
      </c>
      <c r="B79" s="8" t="str">
        <f>Daten!B79</f>
        <v>Rudersdorf</v>
      </c>
      <c r="C79" s="15">
        <f t="shared" si="16"/>
        <v>1</v>
      </c>
      <c r="D79" s="10">
        <f>Daten!D79</f>
        <v>0</v>
      </c>
      <c r="E79" s="9">
        <f>Daten!E79</f>
        <v>2163</v>
      </c>
      <c r="F79" s="9">
        <f>Daten!F79</f>
        <v>2188</v>
      </c>
      <c r="G79" s="27">
        <f t="shared" si="17"/>
        <v>-25</v>
      </c>
      <c r="H79" s="29">
        <f t="shared" si="18"/>
        <v>-1.1425959780621572E-2</v>
      </c>
      <c r="I79" s="21">
        <f t="shared" si="19"/>
        <v>35.114034515958153</v>
      </c>
      <c r="J79" s="21">
        <f t="shared" si="20"/>
        <v>-60.114034515958153</v>
      </c>
      <c r="K79" s="27">
        <f t="shared" si="21"/>
        <v>30057.017257979078</v>
      </c>
      <c r="L79" s="16">
        <f>Daten!G79</f>
        <v>244</v>
      </c>
      <c r="M79" s="16">
        <f>Daten!H79</f>
        <v>1442</v>
      </c>
      <c r="N79" s="16">
        <f>Daten!I79</f>
        <v>477</v>
      </c>
      <c r="O79" s="28">
        <f t="shared" si="22"/>
        <v>0.5</v>
      </c>
      <c r="P79" s="16">
        <f t="shared" si="23"/>
        <v>791.70917621912406</v>
      </c>
      <c r="Q79" s="21">
        <f t="shared" si="24"/>
        <v>-70.70917621912406</v>
      </c>
      <c r="R79" s="27">
        <f t="shared" si="25"/>
        <v>-14141.835243824811</v>
      </c>
      <c r="S79" s="9">
        <f ca="1">Daten!K79</f>
        <v>11387</v>
      </c>
      <c r="T79" s="9">
        <f ca="1">Daten!L79</f>
        <v>125503</v>
      </c>
      <c r="U79" s="9">
        <f ca="1">Daten!M79</f>
        <v>553923</v>
      </c>
      <c r="V79" s="9">
        <f ca="1">Daten!N79</f>
        <v>500</v>
      </c>
      <c r="W79" s="9">
        <f ca="1">Daten!O79</f>
        <v>500</v>
      </c>
      <c r="X79" s="23">
        <f t="shared" ca="1" si="26"/>
        <v>690813</v>
      </c>
      <c r="Y79" s="9">
        <f t="shared" ca="1" si="27"/>
        <v>736558.74898807611</v>
      </c>
      <c r="Z79" s="21">
        <f t="shared" ca="1" si="28"/>
        <v>-45745.748988076113</v>
      </c>
      <c r="AA79" s="27">
        <f t="shared" ca="1" si="29"/>
        <v>4574.5748988076111</v>
      </c>
      <c r="AB79" s="32">
        <f t="shared" ca="1" si="30"/>
        <v>20489.756912961879</v>
      </c>
      <c r="AC79" s="31">
        <f t="shared" ca="1" si="31"/>
        <v>20489.756912961879</v>
      </c>
      <c r="AG79" s="26">
        <f t="shared" ca="1" si="32"/>
        <v>30057.017257979078</v>
      </c>
      <c r="AH79" s="26">
        <f t="shared" ca="1" si="33"/>
        <v>4574.5748988076111</v>
      </c>
      <c r="AI79" s="26">
        <f t="shared" ca="1" si="34"/>
        <v>34631.59215678669</v>
      </c>
      <c r="AJ79" s="26">
        <f t="shared" ca="1" si="35"/>
        <v>1</v>
      </c>
      <c r="AK79" s="26">
        <f t="shared" ca="1" si="36"/>
        <v>34631.59215678669</v>
      </c>
      <c r="AL79" s="26">
        <f t="shared" ca="1" si="39"/>
        <v>47762</v>
      </c>
      <c r="AM79" s="26">
        <f t="shared" ca="1" si="37"/>
        <v>11</v>
      </c>
      <c r="AN79" s="26">
        <f ca="1">IF(AM79=0,0,COUNTIF($AM$19:AM79,C79*10+1))</f>
        <v>45</v>
      </c>
      <c r="AO79" s="21">
        <f t="shared" ca="1" si="38"/>
        <v>0</v>
      </c>
      <c r="AP79" s="33">
        <f t="shared" ca="1" si="40"/>
        <v>47762</v>
      </c>
      <c r="AQ79" s="24"/>
      <c r="AR79" s="155">
        <f ca="1">ROUND(Zsfg!$C$11/'Z1'!$AL$2120*'Z1'!AL79,0)</f>
        <v>39838</v>
      </c>
      <c r="AS79" s="26">
        <f t="shared" ca="1" si="41"/>
        <v>11</v>
      </c>
      <c r="AT79" s="26">
        <f ca="1">IF(AS79=0,0,COUNTIF($AS$19:AS79,C79*10+1))</f>
        <v>45</v>
      </c>
      <c r="AU79" s="21">
        <f t="shared" ca="1" si="42"/>
        <v>0</v>
      </c>
      <c r="AV79" s="33">
        <f t="shared" ca="1" si="43"/>
        <v>39838</v>
      </c>
    </row>
    <row r="80" spans="1:48" x14ac:dyDescent="0.2">
      <c r="A80" s="15">
        <f>Daten!A80</f>
        <v>10509</v>
      </c>
      <c r="B80" s="8" t="str">
        <f>Daten!B80</f>
        <v>Sankt Martin an der Raab</v>
      </c>
      <c r="C80" s="15">
        <f t="shared" si="16"/>
        <v>1</v>
      </c>
      <c r="D80" s="10">
        <f>Daten!D80</f>
        <v>0</v>
      </c>
      <c r="E80" s="9">
        <f>Daten!E80</f>
        <v>1966</v>
      </c>
      <c r="F80" s="9">
        <f>Daten!F80</f>
        <v>2023</v>
      </c>
      <c r="G80" s="27">
        <f t="shared" si="17"/>
        <v>-57</v>
      </c>
      <c r="H80" s="29">
        <f t="shared" si="18"/>
        <v>-2.8175976272862086E-2</v>
      </c>
      <c r="I80" s="21">
        <f t="shared" si="19"/>
        <v>32.46603831160116</v>
      </c>
      <c r="J80" s="21">
        <f t="shared" si="20"/>
        <v>-89.466038311601153</v>
      </c>
      <c r="K80" s="27">
        <f t="shared" si="21"/>
        <v>44733.019155800575</v>
      </c>
      <c r="L80" s="16">
        <f>Daten!G80</f>
        <v>207</v>
      </c>
      <c r="M80" s="16">
        <f>Daten!H80</f>
        <v>1278</v>
      </c>
      <c r="N80" s="16">
        <f>Daten!I80</f>
        <v>481</v>
      </c>
      <c r="O80" s="28">
        <f t="shared" si="22"/>
        <v>0.53834115805946792</v>
      </c>
      <c r="P80" s="16">
        <f t="shared" si="23"/>
        <v>701.66735590016674</v>
      </c>
      <c r="Q80" s="21">
        <f t="shared" si="24"/>
        <v>-13.66735590016674</v>
      </c>
      <c r="R80" s="27">
        <f t="shared" si="25"/>
        <v>-2733.471180033348</v>
      </c>
      <c r="S80" s="9">
        <f ca="1">Daten!K80</f>
        <v>15185</v>
      </c>
      <c r="T80" s="9">
        <f ca="1">Daten!L80</f>
        <v>78723</v>
      </c>
      <c r="U80" s="9">
        <f ca="1">Daten!M80</f>
        <v>150923</v>
      </c>
      <c r="V80" s="9">
        <f ca="1">Daten!N80</f>
        <v>500</v>
      </c>
      <c r="W80" s="9">
        <f ca="1">Daten!O80</f>
        <v>500</v>
      </c>
      <c r="X80" s="23">
        <f t="shared" ca="1" si="26"/>
        <v>244831</v>
      </c>
      <c r="Y80" s="9">
        <f t="shared" ca="1" si="27"/>
        <v>669475.03491010529</v>
      </c>
      <c r="Z80" s="21">
        <f t="shared" ca="1" si="28"/>
        <v>-424644.03491010529</v>
      </c>
      <c r="AA80" s="27">
        <f t="shared" ca="1" si="29"/>
        <v>42464.403491010533</v>
      </c>
      <c r="AB80" s="32">
        <f t="shared" ca="1" si="30"/>
        <v>84463.951466777769</v>
      </c>
      <c r="AC80" s="31">
        <f t="shared" ca="1" si="31"/>
        <v>84463.951466777769</v>
      </c>
      <c r="AG80" s="26">
        <f t="shared" ca="1" si="32"/>
        <v>44733.019155800575</v>
      </c>
      <c r="AH80" s="26">
        <f t="shared" ca="1" si="33"/>
        <v>42464.403491010533</v>
      </c>
      <c r="AI80" s="26">
        <f t="shared" ca="1" si="34"/>
        <v>87197.422646811116</v>
      </c>
      <c r="AJ80" s="26">
        <f t="shared" ca="1" si="35"/>
        <v>1</v>
      </c>
      <c r="AK80" s="26">
        <f t="shared" ca="1" si="36"/>
        <v>87197.422646811116</v>
      </c>
      <c r="AL80" s="26">
        <f t="shared" ca="1" si="39"/>
        <v>120257</v>
      </c>
      <c r="AM80" s="26">
        <f t="shared" ca="1" si="37"/>
        <v>11</v>
      </c>
      <c r="AN80" s="26">
        <f ca="1">IF(AM80=0,0,COUNTIF($AM$19:AM80,C80*10+1))</f>
        <v>46</v>
      </c>
      <c r="AO80" s="21">
        <f t="shared" ca="1" si="38"/>
        <v>0</v>
      </c>
      <c r="AP80" s="33">
        <f t="shared" ca="1" si="40"/>
        <v>120257</v>
      </c>
      <c r="AQ80" s="24"/>
      <c r="AR80" s="155">
        <f ca="1">ROUND(Zsfg!$C$11/'Z1'!$AL$2120*'Z1'!AL80,0)</f>
        <v>100306</v>
      </c>
      <c r="AS80" s="26">
        <f t="shared" ca="1" si="41"/>
        <v>11</v>
      </c>
      <c r="AT80" s="26">
        <f ca="1">IF(AS80=0,0,COUNTIF($AS$19:AS80,C80*10+1))</f>
        <v>46</v>
      </c>
      <c r="AU80" s="21">
        <f t="shared" ca="1" si="42"/>
        <v>0</v>
      </c>
      <c r="AV80" s="33">
        <f t="shared" ca="1" si="43"/>
        <v>100306</v>
      </c>
    </row>
    <row r="81" spans="1:48" x14ac:dyDescent="0.2">
      <c r="A81" s="15">
        <f>Daten!A81</f>
        <v>10510</v>
      </c>
      <c r="B81" s="8" t="str">
        <f>Daten!B81</f>
        <v>Weichselbaum</v>
      </c>
      <c r="C81" s="15">
        <f t="shared" si="16"/>
        <v>1</v>
      </c>
      <c r="D81" s="10">
        <f>Daten!D81</f>
        <v>0</v>
      </c>
      <c r="E81" s="9">
        <f>Daten!E81</f>
        <v>714</v>
      </c>
      <c r="F81" s="9">
        <f>Daten!F81</f>
        <v>734</v>
      </c>
      <c r="G81" s="27">
        <f t="shared" si="17"/>
        <v>-20</v>
      </c>
      <c r="H81" s="29">
        <f t="shared" si="18"/>
        <v>-2.7247956403269755E-2</v>
      </c>
      <c r="I81" s="21">
        <f t="shared" si="19"/>
        <v>11.779570993927459</v>
      </c>
      <c r="J81" s="21">
        <f t="shared" si="20"/>
        <v>-31.779570993927457</v>
      </c>
      <c r="K81" s="27">
        <f t="shared" si="21"/>
        <v>15889.785496963728</v>
      </c>
      <c r="L81" s="16">
        <f>Daten!G81</f>
        <v>81</v>
      </c>
      <c r="M81" s="16">
        <f>Daten!H81</f>
        <v>468</v>
      </c>
      <c r="N81" s="16">
        <f>Daten!I81</f>
        <v>165</v>
      </c>
      <c r="O81" s="28">
        <f t="shared" si="22"/>
        <v>0.52564102564102566</v>
      </c>
      <c r="P81" s="16">
        <f t="shared" si="23"/>
        <v>256.94860920287795</v>
      </c>
      <c r="Q81" s="21">
        <f t="shared" si="24"/>
        <v>-10.948609202877947</v>
      </c>
      <c r="R81" s="27">
        <f t="shared" si="25"/>
        <v>-2189.7218405755893</v>
      </c>
      <c r="S81" s="9">
        <f ca="1">Daten!K81</f>
        <v>4395</v>
      </c>
      <c r="T81" s="9">
        <f ca="1">Daten!L81</f>
        <v>27746</v>
      </c>
      <c r="U81" s="9">
        <f ca="1">Daten!M81</f>
        <v>33310</v>
      </c>
      <c r="V81" s="9">
        <f ca="1">Daten!N81</f>
        <v>500</v>
      </c>
      <c r="W81" s="9">
        <f ca="1">Daten!O81</f>
        <v>500</v>
      </c>
      <c r="X81" s="23">
        <f t="shared" ca="1" si="26"/>
        <v>65451</v>
      </c>
      <c r="Y81" s="9">
        <f t="shared" ca="1" si="27"/>
        <v>243135.89772421931</v>
      </c>
      <c r="Z81" s="21">
        <f t="shared" ca="1" si="28"/>
        <v>-177684.89772421931</v>
      </c>
      <c r="AA81" s="27">
        <f t="shared" ca="1" si="29"/>
        <v>17768.48977242193</v>
      </c>
      <c r="AB81" s="32">
        <f t="shared" ca="1" si="30"/>
        <v>31468.553428810068</v>
      </c>
      <c r="AC81" s="31">
        <f t="shared" ca="1" si="31"/>
        <v>31468.553428810068</v>
      </c>
      <c r="AG81" s="26">
        <f t="shared" ca="1" si="32"/>
        <v>15889.785496963728</v>
      </c>
      <c r="AH81" s="26">
        <f t="shared" ca="1" si="33"/>
        <v>17768.48977242193</v>
      </c>
      <c r="AI81" s="26">
        <f t="shared" ca="1" si="34"/>
        <v>33658.27526938566</v>
      </c>
      <c r="AJ81" s="26">
        <f t="shared" ca="1" si="35"/>
        <v>1</v>
      </c>
      <c r="AK81" s="26">
        <f t="shared" ca="1" si="36"/>
        <v>33658.27526938566</v>
      </c>
      <c r="AL81" s="26">
        <f t="shared" ca="1" si="39"/>
        <v>46419</v>
      </c>
      <c r="AM81" s="26">
        <f t="shared" ca="1" si="37"/>
        <v>11</v>
      </c>
      <c r="AN81" s="26">
        <f ca="1">IF(AM81=0,0,COUNTIF($AM$19:AM81,C81*10+1))</f>
        <v>47</v>
      </c>
      <c r="AO81" s="21">
        <f t="shared" ca="1" si="38"/>
        <v>0</v>
      </c>
      <c r="AP81" s="33">
        <f t="shared" ca="1" si="40"/>
        <v>46419</v>
      </c>
      <c r="AQ81" s="24"/>
      <c r="AR81" s="155">
        <f ca="1">ROUND(Zsfg!$C$11/'Z1'!$AL$2120*'Z1'!AL81,0)</f>
        <v>38718</v>
      </c>
      <c r="AS81" s="26">
        <f t="shared" ca="1" si="41"/>
        <v>11</v>
      </c>
      <c r="AT81" s="26">
        <f ca="1">IF(AS81=0,0,COUNTIF($AS$19:AS81,C81*10+1))</f>
        <v>47</v>
      </c>
      <c r="AU81" s="21">
        <f t="shared" ca="1" si="42"/>
        <v>0</v>
      </c>
      <c r="AV81" s="33">
        <f t="shared" ca="1" si="43"/>
        <v>38718</v>
      </c>
    </row>
    <row r="82" spans="1:48" x14ac:dyDescent="0.2">
      <c r="A82" s="15">
        <f>Daten!A82</f>
        <v>10511</v>
      </c>
      <c r="B82" s="8" t="str">
        <f>Daten!B82</f>
        <v>Königsdorf</v>
      </c>
      <c r="C82" s="15">
        <f t="shared" si="16"/>
        <v>1</v>
      </c>
      <c r="D82" s="10">
        <f>Daten!D82</f>
        <v>0</v>
      </c>
      <c r="E82" s="9">
        <f>Daten!E82</f>
        <v>721</v>
      </c>
      <c r="F82" s="9">
        <f>Daten!F82</f>
        <v>726</v>
      </c>
      <c r="G82" s="27">
        <f t="shared" si="17"/>
        <v>-5</v>
      </c>
      <c r="H82" s="29">
        <f t="shared" si="18"/>
        <v>-6.8870523415977963E-3</v>
      </c>
      <c r="I82" s="21">
        <f t="shared" si="19"/>
        <v>11.651183299170757</v>
      </c>
      <c r="J82" s="21">
        <f t="shared" si="20"/>
        <v>-16.651183299170757</v>
      </c>
      <c r="K82" s="27">
        <f t="shared" si="21"/>
        <v>8325.591649585378</v>
      </c>
      <c r="L82" s="16">
        <f>Daten!G82</f>
        <v>83</v>
      </c>
      <c r="M82" s="16">
        <f>Daten!H82</f>
        <v>459</v>
      </c>
      <c r="N82" s="16">
        <f>Daten!I82</f>
        <v>179</v>
      </c>
      <c r="O82" s="28">
        <f t="shared" si="22"/>
        <v>0.57080610021786493</v>
      </c>
      <c r="P82" s="16">
        <f t="shared" si="23"/>
        <v>252.00728979513033</v>
      </c>
      <c r="Q82" s="21">
        <f t="shared" si="24"/>
        <v>9.9927102048696668</v>
      </c>
      <c r="R82" s="27">
        <f t="shared" si="25"/>
        <v>1998.5420409739334</v>
      </c>
      <c r="S82" s="9">
        <f ca="1">Daten!K82</f>
        <v>8829</v>
      </c>
      <c r="T82" s="9">
        <f ca="1">Daten!L82</f>
        <v>32926</v>
      </c>
      <c r="U82" s="9">
        <f ca="1">Daten!M82</f>
        <v>39339</v>
      </c>
      <c r="V82" s="9">
        <f ca="1">Daten!N82</f>
        <v>500</v>
      </c>
      <c r="W82" s="9">
        <f ca="1">Daten!O82</f>
        <v>500</v>
      </c>
      <c r="X82" s="23">
        <f t="shared" ca="1" si="26"/>
        <v>81094</v>
      </c>
      <c r="Y82" s="9">
        <f t="shared" ca="1" si="27"/>
        <v>245519.58299602539</v>
      </c>
      <c r="Z82" s="21">
        <f t="shared" ca="1" si="28"/>
        <v>-164425.58299602539</v>
      </c>
      <c r="AA82" s="27">
        <f t="shared" ca="1" si="29"/>
        <v>16442.558299602541</v>
      </c>
      <c r="AB82" s="32">
        <f t="shared" ca="1" si="30"/>
        <v>26766.691990161853</v>
      </c>
      <c r="AC82" s="31">
        <f t="shared" ca="1" si="31"/>
        <v>26766.691990161853</v>
      </c>
      <c r="AG82" s="26">
        <f t="shared" ca="1" si="32"/>
        <v>8325.591649585378</v>
      </c>
      <c r="AH82" s="26">
        <f t="shared" ca="1" si="33"/>
        <v>16442.558299602541</v>
      </c>
      <c r="AI82" s="26">
        <f t="shared" ca="1" si="34"/>
        <v>24768.149949187919</v>
      </c>
      <c r="AJ82" s="26">
        <f t="shared" ca="1" si="35"/>
        <v>1</v>
      </c>
      <c r="AK82" s="26">
        <f t="shared" ca="1" si="36"/>
        <v>24768.149949187919</v>
      </c>
      <c r="AL82" s="26">
        <f t="shared" ca="1" si="39"/>
        <v>34159</v>
      </c>
      <c r="AM82" s="26">
        <f t="shared" ca="1" si="37"/>
        <v>11</v>
      </c>
      <c r="AN82" s="26">
        <f ca="1">IF(AM82=0,0,COUNTIF($AM$19:AM82,C82*10+1))</f>
        <v>48</v>
      </c>
      <c r="AO82" s="21">
        <f t="shared" ca="1" si="38"/>
        <v>0</v>
      </c>
      <c r="AP82" s="33">
        <f t="shared" ca="1" si="40"/>
        <v>34159</v>
      </c>
      <c r="AQ82" s="24"/>
      <c r="AR82" s="155">
        <f ca="1">ROUND(Zsfg!$C$11/'Z1'!$AL$2120*'Z1'!AL82,0)</f>
        <v>28492</v>
      </c>
      <c r="AS82" s="26">
        <f t="shared" ca="1" si="41"/>
        <v>11</v>
      </c>
      <c r="AT82" s="26">
        <f ca="1">IF(AS82=0,0,COUNTIF($AS$19:AS82,C82*10+1))</f>
        <v>48</v>
      </c>
      <c r="AU82" s="21">
        <f t="shared" ca="1" si="42"/>
        <v>0</v>
      </c>
      <c r="AV82" s="33">
        <f t="shared" ca="1" si="43"/>
        <v>28492</v>
      </c>
    </row>
    <row r="83" spans="1:48" x14ac:dyDescent="0.2">
      <c r="A83" s="15">
        <f>Daten!A83</f>
        <v>10512</v>
      </c>
      <c r="B83" s="8" t="str">
        <f>Daten!B83</f>
        <v>Mühlgraben</v>
      </c>
      <c r="C83" s="15">
        <f t="shared" ref="C83:C146" si="44">INT(A83/10000)</f>
        <v>1</v>
      </c>
      <c r="D83" s="10">
        <f>Daten!D83</f>
        <v>0</v>
      </c>
      <c r="E83" s="9">
        <f>Daten!E83</f>
        <v>397</v>
      </c>
      <c r="F83" s="9">
        <f>Daten!F83</f>
        <v>405</v>
      </c>
      <c r="G83" s="27">
        <f t="shared" ref="G83:G146" si="45">E83-F83</f>
        <v>-8</v>
      </c>
      <c r="H83" s="29">
        <f t="shared" ref="H83:H146" si="46">G83/F83</f>
        <v>-1.9753086419753086E-2</v>
      </c>
      <c r="I83" s="21">
        <f t="shared" ref="I83:I146" si="47">F83*$I$6</f>
        <v>6.499627047058067</v>
      </c>
      <c r="J83" s="21">
        <f t="shared" ref="J83:J146" si="48">G83-I83</f>
        <v>-14.499627047058066</v>
      </c>
      <c r="K83" s="27">
        <f t="shared" ref="K83:K146" si="49">-J83*$K$5</f>
        <v>7249.8135235290329</v>
      </c>
      <c r="L83" s="16">
        <f>Daten!G83</f>
        <v>47</v>
      </c>
      <c r="M83" s="16">
        <f>Daten!H83</f>
        <v>288</v>
      </c>
      <c r="N83" s="16">
        <f>Daten!I83</f>
        <v>62</v>
      </c>
      <c r="O83" s="28">
        <f t="shared" ref="O83:O146" si="50">(L83+N83)/M83</f>
        <v>0.37847222222222221</v>
      </c>
      <c r="P83" s="16">
        <f t="shared" ref="P83:P146" si="51">M83*$P$6</f>
        <v>158.12222104792491</v>
      </c>
      <c r="Q83" s="21">
        <f t="shared" ref="Q83:Q146" si="52">L83+N83-P83</f>
        <v>-49.12222104792491</v>
      </c>
      <c r="R83" s="27">
        <f t="shared" ref="R83:R146" si="53">Q83*$R$5</f>
        <v>-9824.4442095849827</v>
      </c>
      <c r="S83" s="9">
        <f ca="1">Daten!K83</f>
        <v>1119</v>
      </c>
      <c r="T83" s="9">
        <f ca="1">Daten!L83</f>
        <v>14803</v>
      </c>
      <c r="U83" s="9">
        <f ca="1">Daten!M83</f>
        <v>8133</v>
      </c>
      <c r="V83" s="9">
        <f ca="1">Daten!N83</f>
        <v>500</v>
      </c>
      <c r="W83" s="9">
        <f ca="1">Daten!O83</f>
        <v>500</v>
      </c>
      <c r="X83" s="23">
        <f t="shared" ref="X83:X146" ca="1" si="54">S83/V83*500+T83/W83*500+U83</f>
        <v>24055</v>
      </c>
      <c r="Y83" s="9">
        <f t="shared" ref="Y83:Y146" ca="1" si="55">E83*$Y$6</f>
        <v>135189.00755814434</v>
      </c>
      <c r="Z83" s="21">
        <f t="shared" ref="Z83:Z146" ca="1" si="56">X83-Y83</f>
        <v>-111134.00755814434</v>
      </c>
      <c r="AA83" s="27">
        <f t="shared" ref="AA83:AA146" ca="1" si="57">-Z83*$AA$5</f>
        <v>11113.400755814435</v>
      </c>
      <c r="AB83" s="32">
        <f t="shared" ref="AB83:AB146" ca="1" si="58">K83+R83+AA83</f>
        <v>8538.7700697584842</v>
      </c>
      <c r="AC83" s="31">
        <f t="shared" ref="AC83:AC146" ca="1" si="59">MAX(0,AB83)</f>
        <v>8538.7700697584842</v>
      </c>
      <c r="AG83" s="26">
        <f t="shared" ref="AG83:AG146" ca="1" si="60">IF(AB83&gt;0,K83,0)</f>
        <v>7249.8135235290329</v>
      </c>
      <c r="AH83" s="26">
        <f t="shared" ref="AH83:AH146" ca="1" si="61">IF(AB83&gt;0,AA83,0)</f>
        <v>11113.400755814435</v>
      </c>
      <c r="AI83" s="26">
        <f t="shared" ref="AI83:AI146" ca="1" si="62">AG83+AH83</f>
        <v>18363.214279343469</v>
      </c>
      <c r="AJ83" s="26">
        <f t="shared" ref="AJ83:AJ146" ca="1" si="63">IF(AND(V83=500,W83=500),1,0)</f>
        <v>1</v>
      </c>
      <c r="AK83" s="26">
        <f t="shared" ref="AK83:AK146" ca="1" si="64">IF(AND(AJ83=1,AI83&gt;=E83*$AK$5),AI83,0)</f>
        <v>18363.214279343469</v>
      </c>
      <c r="AL83" s="26">
        <f t="shared" ref="AL83:AL146" ca="1" si="65">IF(OFFSET($AK$6,C83,0)=0,0,ROUND(AK83*OFFSET($AF$6,C83,0)/OFFSET($AK$6,C83,0),0))</f>
        <v>25325</v>
      </c>
      <c r="AM83" s="26">
        <f t="shared" ref="AM83:AM146" ca="1" si="66">IF(AL83&gt;0,C83*10+1,0)</f>
        <v>11</v>
      </c>
      <c r="AN83" s="26">
        <f ca="1">IF(AM83=0,0,COUNTIF($AM$19:AM83,C83*10+1))</f>
        <v>49</v>
      </c>
      <c r="AO83" s="21">
        <f t="shared" ref="AO83:AO146" ca="1" si="67">IF(AN83=1,OFFSET($AF$6,C83,0)-OFFSET($AL$6,C83,0),0)</f>
        <v>0</v>
      </c>
      <c r="AP83" s="33">
        <f t="shared" ref="AP83:AP146" ca="1" si="68">AL83+AO83</f>
        <v>25325</v>
      </c>
      <c r="AQ83" s="24"/>
      <c r="AR83" s="155">
        <f ca="1">ROUND(Zsfg!$C$11/'Z1'!$AL$2120*'Z1'!AL83,0)</f>
        <v>21124</v>
      </c>
      <c r="AS83" s="26">
        <f t="shared" ca="1" si="41"/>
        <v>11</v>
      </c>
      <c r="AT83" s="26">
        <f ca="1">IF(AS83=0,0,COUNTIF($AS$19:AS83,C83*10+1))</f>
        <v>49</v>
      </c>
      <c r="AU83" s="21">
        <f t="shared" ca="1" si="42"/>
        <v>0</v>
      </c>
      <c r="AV83" s="33">
        <f t="shared" ref="AV83:AV146" ca="1" si="69">AR83+AU83</f>
        <v>21124</v>
      </c>
    </row>
    <row r="84" spans="1:48" x14ac:dyDescent="0.2">
      <c r="A84" s="15">
        <f>Daten!A84</f>
        <v>10601</v>
      </c>
      <c r="B84" s="8" t="str">
        <f>Daten!B84</f>
        <v>Draßburg</v>
      </c>
      <c r="C84" s="15">
        <f t="shared" si="44"/>
        <v>1</v>
      </c>
      <c r="D84" s="10">
        <f>Daten!D84</f>
        <v>0</v>
      </c>
      <c r="E84" s="9">
        <f>Daten!E84</f>
        <v>1217</v>
      </c>
      <c r="F84" s="9">
        <f>Daten!F84</f>
        <v>1183</v>
      </c>
      <c r="G84" s="27">
        <f t="shared" si="45"/>
        <v>34</v>
      </c>
      <c r="H84" s="29">
        <f t="shared" si="46"/>
        <v>2.8740490278951817E-2</v>
      </c>
      <c r="I84" s="21">
        <f t="shared" si="47"/>
        <v>18.985330362147391</v>
      </c>
      <c r="J84" s="21">
        <f t="shared" si="48"/>
        <v>15.014669637852609</v>
      </c>
      <c r="K84" s="27">
        <f t="shared" si="49"/>
        <v>-7507.3348189263052</v>
      </c>
      <c r="L84" s="16">
        <f>Daten!G84</f>
        <v>181</v>
      </c>
      <c r="M84" s="16">
        <f>Daten!H84</f>
        <v>742</v>
      </c>
      <c r="N84" s="16">
        <f>Daten!I84</f>
        <v>294</v>
      </c>
      <c r="O84" s="28">
        <f t="shared" si="50"/>
        <v>0.64016172506738545</v>
      </c>
      <c r="P84" s="16">
        <f t="shared" si="51"/>
        <v>407.38433339430651</v>
      </c>
      <c r="Q84" s="21">
        <f t="shared" si="52"/>
        <v>67.615666605693491</v>
      </c>
      <c r="R84" s="27">
        <f t="shared" si="53"/>
        <v>13523.133321138699</v>
      </c>
      <c r="S84" s="9">
        <f ca="1">Daten!K84</f>
        <v>6070</v>
      </c>
      <c r="T84" s="9">
        <f ca="1">Daten!L84</f>
        <v>55128</v>
      </c>
      <c r="U84" s="9">
        <f ca="1">Daten!M84</f>
        <v>71115</v>
      </c>
      <c r="V84" s="9">
        <f ca="1">Daten!N84</f>
        <v>500</v>
      </c>
      <c r="W84" s="9">
        <f ca="1">Daten!O84</f>
        <v>500</v>
      </c>
      <c r="X84" s="23">
        <f t="shared" ca="1" si="54"/>
        <v>132313</v>
      </c>
      <c r="Y84" s="9">
        <f t="shared" ca="1" si="55"/>
        <v>414420.71082685562</v>
      </c>
      <c r="Z84" s="21">
        <f t="shared" ca="1" si="56"/>
        <v>-282107.71082685562</v>
      </c>
      <c r="AA84" s="27">
        <f t="shared" ca="1" si="57"/>
        <v>28210.771082685562</v>
      </c>
      <c r="AB84" s="32">
        <f t="shared" ca="1" si="58"/>
        <v>34226.569584897952</v>
      </c>
      <c r="AC84" s="31">
        <f t="shared" ca="1" si="59"/>
        <v>34226.569584897952</v>
      </c>
      <c r="AG84" s="26">
        <f t="shared" ca="1" si="60"/>
        <v>-7507.3348189263052</v>
      </c>
      <c r="AH84" s="26">
        <f t="shared" ca="1" si="61"/>
        <v>28210.771082685562</v>
      </c>
      <c r="AI84" s="26">
        <f t="shared" ca="1" si="62"/>
        <v>20703.436263759257</v>
      </c>
      <c r="AJ84" s="26">
        <f t="shared" ca="1" si="63"/>
        <v>1</v>
      </c>
      <c r="AK84" s="26">
        <f t="shared" ca="1" si="64"/>
        <v>20703.436263759257</v>
      </c>
      <c r="AL84" s="26">
        <f t="shared" ca="1" si="65"/>
        <v>28553</v>
      </c>
      <c r="AM84" s="26">
        <f t="shared" ca="1" si="66"/>
        <v>11</v>
      </c>
      <c r="AN84" s="26">
        <f ca="1">IF(AM84=0,0,COUNTIF($AM$19:AM84,C84*10+1))</f>
        <v>50</v>
      </c>
      <c r="AO84" s="21">
        <f t="shared" ca="1" si="67"/>
        <v>0</v>
      </c>
      <c r="AP84" s="33">
        <f t="shared" ca="1" si="68"/>
        <v>28553</v>
      </c>
      <c r="AQ84" s="24"/>
      <c r="AR84" s="155">
        <f ca="1">ROUND(Zsfg!$C$11/'Z1'!$AL$2120*'Z1'!AL84,0)</f>
        <v>23816</v>
      </c>
      <c r="AS84" s="26">
        <f t="shared" ref="AS84:AS147" ca="1" si="70">IF(AR84&gt;0,C84*10+1,0)</f>
        <v>11</v>
      </c>
      <c r="AT84" s="26">
        <f ca="1">IF(AS84=0,0,COUNTIF($AS$19:AS84,C84*10+1))</f>
        <v>50</v>
      </c>
      <c r="AU84" s="21">
        <f t="shared" ref="AU84:AU147" ca="1" si="71">IF(AT84=1,OFFSET($AQ$6,C84,0)-OFFSET($AR$6,C84,0),0)</f>
        <v>0</v>
      </c>
      <c r="AV84" s="33">
        <f t="shared" ca="1" si="69"/>
        <v>23816</v>
      </c>
    </row>
    <row r="85" spans="1:48" x14ac:dyDescent="0.2">
      <c r="A85" s="15">
        <f>Daten!A85</f>
        <v>10602</v>
      </c>
      <c r="B85" s="8" t="str">
        <f>Daten!B85</f>
        <v>Forchtenstein</v>
      </c>
      <c r="C85" s="15">
        <f t="shared" si="44"/>
        <v>1</v>
      </c>
      <c r="D85" s="10">
        <f>Daten!D85</f>
        <v>0</v>
      </c>
      <c r="E85" s="9">
        <f>Daten!E85</f>
        <v>2767</v>
      </c>
      <c r="F85" s="9">
        <f>Daten!F85</f>
        <v>2777</v>
      </c>
      <c r="G85" s="27">
        <f t="shared" si="45"/>
        <v>-10</v>
      </c>
      <c r="H85" s="29">
        <f t="shared" si="46"/>
        <v>-3.6010082823190494E-3</v>
      </c>
      <c r="I85" s="21">
        <f t="shared" si="47"/>
        <v>44.566578542420373</v>
      </c>
      <c r="J85" s="21">
        <f t="shared" si="48"/>
        <v>-54.566578542420373</v>
      </c>
      <c r="K85" s="27">
        <f t="shared" si="49"/>
        <v>27283.289271210186</v>
      </c>
      <c r="L85" s="16">
        <f>Daten!G85</f>
        <v>389</v>
      </c>
      <c r="M85" s="16">
        <f>Daten!H85</f>
        <v>1768</v>
      </c>
      <c r="N85" s="16">
        <f>Daten!I85</f>
        <v>610</v>
      </c>
      <c r="O85" s="28">
        <f t="shared" si="50"/>
        <v>0.56504524886877827</v>
      </c>
      <c r="P85" s="16">
        <f t="shared" si="51"/>
        <v>970.69474587753905</v>
      </c>
      <c r="Q85" s="21">
        <f t="shared" si="52"/>
        <v>28.305254122460951</v>
      </c>
      <c r="R85" s="27">
        <f t="shared" si="53"/>
        <v>5661.0508244921903</v>
      </c>
      <c r="S85" s="9">
        <f ca="1">Daten!K85</f>
        <v>3842</v>
      </c>
      <c r="T85" s="9">
        <f ca="1">Daten!L85</f>
        <v>159820</v>
      </c>
      <c r="U85" s="9">
        <f ca="1">Daten!M85</f>
        <v>309196</v>
      </c>
      <c r="V85" s="9">
        <f ca="1">Daten!N85</f>
        <v>500</v>
      </c>
      <c r="W85" s="9">
        <f ca="1">Daten!O85</f>
        <v>500</v>
      </c>
      <c r="X85" s="23">
        <f t="shared" ca="1" si="54"/>
        <v>472858</v>
      </c>
      <c r="Y85" s="9">
        <f t="shared" ca="1" si="55"/>
        <v>942236.73529820004</v>
      </c>
      <c r="Z85" s="21">
        <f t="shared" ca="1" si="56"/>
        <v>-469378.73529820004</v>
      </c>
      <c r="AA85" s="27">
        <f t="shared" ca="1" si="57"/>
        <v>46937.873529820004</v>
      </c>
      <c r="AB85" s="32">
        <f t="shared" ca="1" si="58"/>
        <v>79882.213625522389</v>
      </c>
      <c r="AC85" s="31">
        <f t="shared" ca="1" si="59"/>
        <v>79882.213625522389</v>
      </c>
      <c r="AG85" s="26">
        <f t="shared" ca="1" si="60"/>
        <v>27283.289271210186</v>
      </c>
      <c r="AH85" s="26">
        <f t="shared" ca="1" si="61"/>
        <v>46937.873529820004</v>
      </c>
      <c r="AI85" s="26">
        <f t="shared" ca="1" si="62"/>
        <v>74221.162801030194</v>
      </c>
      <c r="AJ85" s="26">
        <f t="shared" ca="1" si="63"/>
        <v>1</v>
      </c>
      <c r="AK85" s="26">
        <f t="shared" ca="1" si="64"/>
        <v>74221.162801030194</v>
      </c>
      <c r="AL85" s="26">
        <f t="shared" ca="1" si="65"/>
        <v>102361</v>
      </c>
      <c r="AM85" s="26">
        <f t="shared" ca="1" si="66"/>
        <v>11</v>
      </c>
      <c r="AN85" s="26">
        <f ca="1">IF(AM85=0,0,COUNTIF($AM$19:AM85,C85*10+1))</f>
        <v>51</v>
      </c>
      <c r="AO85" s="21">
        <f t="shared" ca="1" si="67"/>
        <v>0</v>
      </c>
      <c r="AP85" s="33">
        <f t="shared" ca="1" si="68"/>
        <v>102361</v>
      </c>
      <c r="AQ85" s="24"/>
      <c r="AR85" s="155">
        <f ca="1">ROUND(Zsfg!$C$11/'Z1'!$AL$2120*'Z1'!AL85,0)</f>
        <v>85379</v>
      </c>
      <c r="AS85" s="26">
        <f t="shared" ca="1" si="70"/>
        <v>11</v>
      </c>
      <c r="AT85" s="26">
        <f ca="1">IF(AS85=0,0,COUNTIF($AS$19:AS85,C85*10+1))</f>
        <v>51</v>
      </c>
      <c r="AU85" s="21">
        <f t="shared" ca="1" si="71"/>
        <v>0</v>
      </c>
      <c r="AV85" s="33">
        <f t="shared" ca="1" si="69"/>
        <v>85379</v>
      </c>
    </row>
    <row r="86" spans="1:48" x14ac:dyDescent="0.2">
      <c r="A86" s="15">
        <f>Daten!A86</f>
        <v>10603</v>
      </c>
      <c r="B86" s="8" t="str">
        <f>Daten!B86</f>
        <v>Hirm</v>
      </c>
      <c r="C86" s="15">
        <f t="shared" si="44"/>
        <v>1</v>
      </c>
      <c r="D86" s="10">
        <f>Daten!D86</f>
        <v>0</v>
      </c>
      <c r="E86" s="9">
        <f>Daten!E86</f>
        <v>1020</v>
      </c>
      <c r="F86" s="9">
        <f>Daten!F86</f>
        <v>959</v>
      </c>
      <c r="G86" s="27">
        <f t="shared" si="45"/>
        <v>61</v>
      </c>
      <c r="H86" s="29">
        <f t="shared" si="46"/>
        <v>6.3607924921793541E-2</v>
      </c>
      <c r="I86" s="21">
        <f t="shared" si="47"/>
        <v>15.390474908959719</v>
      </c>
      <c r="J86" s="21">
        <f t="shared" si="48"/>
        <v>45.609525091040283</v>
      </c>
      <c r="K86" s="27">
        <f t="shared" si="49"/>
        <v>-22804.762545520141</v>
      </c>
      <c r="L86" s="16">
        <f>Daten!G86</f>
        <v>162</v>
      </c>
      <c r="M86" s="16">
        <f>Daten!H86</f>
        <v>670</v>
      </c>
      <c r="N86" s="16">
        <f>Daten!I86</f>
        <v>188</v>
      </c>
      <c r="O86" s="28">
        <f t="shared" si="50"/>
        <v>0.52238805970149249</v>
      </c>
      <c r="P86" s="16">
        <f t="shared" si="51"/>
        <v>367.85377813232532</v>
      </c>
      <c r="Q86" s="21">
        <f t="shared" si="52"/>
        <v>-17.853778132325317</v>
      </c>
      <c r="R86" s="27">
        <f t="shared" si="53"/>
        <v>-3570.7556264650634</v>
      </c>
      <c r="S86" s="9">
        <f ca="1">Daten!K86</f>
        <v>3455</v>
      </c>
      <c r="T86" s="9">
        <f ca="1">Daten!L86</f>
        <v>70953</v>
      </c>
      <c r="U86" s="9">
        <f ca="1">Daten!M86</f>
        <v>328994</v>
      </c>
      <c r="V86" s="9">
        <f ca="1">Daten!N86</f>
        <v>500</v>
      </c>
      <c r="W86" s="9">
        <f ca="1">Daten!O86</f>
        <v>500</v>
      </c>
      <c r="X86" s="23">
        <f t="shared" ca="1" si="54"/>
        <v>403402</v>
      </c>
      <c r="Y86" s="9">
        <f t="shared" ca="1" si="55"/>
        <v>347336.99674888473</v>
      </c>
      <c r="Z86" s="21">
        <f t="shared" ca="1" si="56"/>
        <v>56065.003251115268</v>
      </c>
      <c r="AA86" s="27">
        <f t="shared" ca="1" si="57"/>
        <v>-5606.5003251115268</v>
      </c>
      <c r="AB86" s="32">
        <f t="shared" ca="1" si="58"/>
        <v>-31982.018497096731</v>
      </c>
      <c r="AC86" s="31">
        <f t="shared" ca="1" si="59"/>
        <v>0</v>
      </c>
      <c r="AG86" s="26">
        <f t="shared" ca="1" si="60"/>
        <v>0</v>
      </c>
      <c r="AH86" s="26">
        <f t="shared" ca="1" si="61"/>
        <v>0</v>
      </c>
      <c r="AI86" s="26">
        <f t="shared" ca="1" si="62"/>
        <v>0</v>
      </c>
      <c r="AJ86" s="26">
        <f t="shared" ca="1" si="63"/>
        <v>1</v>
      </c>
      <c r="AK86" s="26">
        <f t="shared" ca="1" si="64"/>
        <v>0</v>
      </c>
      <c r="AL86" s="26">
        <f t="shared" ca="1" si="65"/>
        <v>0</v>
      </c>
      <c r="AM86" s="26">
        <f t="shared" ca="1" si="66"/>
        <v>0</v>
      </c>
      <c r="AN86" s="26">
        <f ca="1">IF(AM86=0,0,COUNTIF($AM$19:AM86,C86*10+1))</f>
        <v>0</v>
      </c>
      <c r="AO86" s="21">
        <f t="shared" ca="1" si="67"/>
        <v>0</v>
      </c>
      <c r="AP86" s="33">
        <f t="shared" ca="1" si="68"/>
        <v>0</v>
      </c>
      <c r="AQ86" s="24"/>
      <c r="AR86" s="155">
        <f ca="1">ROUND(Zsfg!$C$11/'Z1'!$AL$2120*'Z1'!AL86,0)</f>
        <v>0</v>
      </c>
      <c r="AS86" s="26">
        <f t="shared" ca="1" si="70"/>
        <v>0</v>
      </c>
      <c r="AT86" s="26">
        <f ca="1">IF(AS86=0,0,COUNTIF($AS$19:AS86,C86*10+1))</f>
        <v>0</v>
      </c>
      <c r="AU86" s="21">
        <f t="shared" ca="1" si="71"/>
        <v>0</v>
      </c>
      <c r="AV86" s="33">
        <f t="shared" ca="1" si="69"/>
        <v>0</v>
      </c>
    </row>
    <row r="87" spans="1:48" x14ac:dyDescent="0.2">
      <c r="A87" s="15">
        <f>Daten!A87</f>
        <v>10604</v>
      </c>
      <c r="B87" s="8" t="str">
        <f>Daten!B87</f>
        <v>Loipersbach im Burgenland</v>
      </c>
      <c r="C87" s="15">
        <f t="shared" si="44"/>
        <v>1</v>
      </c>
      <c r="D87" s="10">
        <f>Daten!D87</f>
        <v>0</v>
      </c>
      <c r="E87" s="9">
        <f>Daten!E87</f>
        <v>1220</v>
      </c>
      <c r="F87" s="9">
        <f>Daten!F87</f>
        <v>1221</v>
      </c>
      <c r="G87" s="27">
        <f t="shared" si="45"/>
        <v>-1</v>
      </c>
      <c r="H87" s="29">
        <f t="shared" si="46"/>
        <v>-8.1900081900081905E-4</v>
      </c>
      <c r="I87" s="21">
        <f t="shared" si="47"/>
        <v>19.595171912241728</v>
      </c>
      <c r="J87" s="21">
        <f t="shared" si="48"/>
        <v>-20.595171912241728</v>
      </c>
      <c r="K87" s="27">
        <f t="shared" si="49"/>
        <v>10297.585956120864</v>
      </c>
      <c r="L87" s="16">
        <f>Daten!G87</f>
        <v>147</v>
      </c>
      <c r="M87" s="16">
        <f>Daten!H87</f>
        <v>797</v>
      </c>
      <c r="N87" s="16">
        <f>Daten!I87</f>
        <v>276</v>
      </c>
      <c r="O87" s="28">
        <f t="shared" si="50"/>
        <v>0.53074027603513174</v>
      </c>
      <c r="P87" s="16">
        <f t="shared" si="51"/>
        <v>437.58128533054219</v>
      </c>
      <c r="Q87" s="21">
        <f t="shared" si="52"/>
        <v>-14.581285330542187</v>
      </c>
      <c r="R87" s="27">
        <f t="shared" si="53"/>
        <v>-2916.2570661084374</v>
      </c>
      <c r="S87" s="9">
        <f ca="1">Daten!K87</f>
        <v>4545</v>
      </c>
      <c r="T87" s="9">
        <f ca="1">Daten!L87</f>
        <v>69625</v>
      </c>
      <c r="U87" s="9">
        <f ca="1">Daten!M87</f>
        <v>91753</v>
      </c>
      <c r="V87" s="9">
        <f ca="1">Daten!N87</f>
        <v>500</v>
      </c>
      <c r="W87" s="9">
        <f ca="1">Daten!O87</f>
        <v>500</v>
      </c>
      <c r="X87" s="23">
        <f t="shared" ca="1" si="54"/>
        <v>165923</v>
      </c>
      <c r="Y87" s="9">
        <f t="shared" ca="1" si="55"/>
        <v>415442.29022905818</v>
      </c>
      <c r="Z87" s="21">
        <f t="shared" ca="1" si="56"/>
        <v>-249519.29022905818</v>
      </c>
      <c r="AA87" s="27">
        <f t="shared" ca="1" si="57"/>
        <v>24951.929022905821</v>
      </c>
      <c r="AB87" s="32">
        <f t="shared" ca="1" si="58"/>
        <v>32333.257912918249</v>
      </c>
      <c r="AC87" s="31">
        <f t="shared" ca="1" si="59"/>
        <v>32333.257912918249</v>
      </c>
      <c r="AG87" s="26">
        <f t="shared" ca="1" si="60"/>
        <v>10297.585956120864</v>
      </c>
      <c r="AH87" s="26">
        <f t="shared" ca="1" si="61"/>
        <v>24951.929022905821</v>
      </c>
      <c r="AI87" s="26">
        <f t="shared" ca="1" si="62"/>
        <v>35249.514979026688</v>
      </c>
      <c r="AJ87" s="26">
        <f t="shared" ca="1" si="63"/>
        <v>1</v>
      </c>
      <c r="AK87" s="26">
        <f t="shared" ca="1" si="64"/>
        <v>35249.514979026688</v>
      </c>
      <c r="AL87" s="26">
        <f t="shared" ca="1" si="65"/>
        <v>48614</v>
      </c>
      <c r="AM87" s="26">
        <f t="shared" ca="1" si="66"/>
        <v>11</v>
      </c>
      <c r="AN87" s="26">
        <f ca="1">IF(AM87=0,0,COUNTIF($AM$19:AM87,C87*10+1))</f>
        <v>52</v>
      </c>
      <c r="AO87" s="21">
        <f t="shared" ca="1" si="67"/>
        <v>0</v>
      </c>
      <c r="AP87" s="33">
        <f t="shared" ca="1" si="68"/>
        <v>48614</v>
      </c>
      <c r="AQ87" s="24"/>
      <c r="AR87" s="155">
        <f ca="1">ROUND(Zsfg!$C$11/'Z1'!$AL$2120*'Z1'!AL87,0)</f>
        <v>40549</v>
      </c>
      <c r="AS87" s="26">
        <f t="shared" ca="1" si="70"/>
        <v>11</v>
      </c>
      <c r="AT87" s="26">
        <f ca="1">IF(AS87=0,0,COUNTIF($AS$19:AS87,C87*10+1))</f>
        <v>52</v>
      </c>
      <c r="AU87" s="21">
        <f t="shared" ca="1" si="71"/>
        <v>0</v>
      </c>
      <c r="AV87" s="33">
        <f t="shared" ca="1" si="69"/>
        <v>40549</v>
      </c>
    </row>
    <row r="88" spans="1:48" x14ac:dyDescent="0.2">
      <c r="A88" s="15">
        <f>Daten!A88</f>
        <v>10605</v>
      </c>
      <c r="B88" s="8" t="str">
        <f>Daten!B88</f>
        <v>Marz</v>
      </c>
      <c r="C88" s="15">
        <f t="shared" si="44"/>
        <v>1</v>
      </c>
      <c r="D88" s="10">
        <f>Daten!D88</f>
        <v>0</v>
      </c>
      <c r="E88" s="9">
        <f>Daten!E88</f>
        <v>2060</v>
      </c>
      <c r="F88" s="9">
        <f>Daten!F88</f>
        <v>2033</v>
      </c>
      <c r="G88" s="27">
        <f t="shared" si="45"/>
        <v>27</v>
      </c>
      <c r="H88" s="29">
        <f t="shared" si="46"/>
        <v>1.3280865715691098E-2</v>
      </c>
      <c r="I88" s="21">
        <f t="shared" si="47"/>
        <v>32.626522930047038</v>
      </c>
      <c r="J88" s="21">
        <f t="shared" si="48"/>
        <v>-5.6265229300470381</v>
      </c>
      <c r="K88" s="27">
        <f t="shared" si="49"/>
        <v>2813.2614650235191</v>
      </c>
      <c r="L88" s="16">
        <f>Daten!G88</f>
        <v>314</v>
      </c>
      <c r="M88" s="16">
        <f>Daten!H88</f>
        <v>1350</v>
      </c>
      <c r="N88" s="16">
        <f>Daten!I88</f>
        <v>396</v>
      </c>
      <c r="O88" s="28">
        <f t="shared" si="50"/>
        <v>0.52592592592592591</v>
      </c>
      <c r="P88" s="16">
        <f t="shared" si="51"/>
        <v>741.19791116214799</v>
      </c>
      <c r="Q88" s="21">
        <f t="shared" si="52"/>
        <v>-31.197911162147989</v>
      </c>
      <c r="R88" s="27">
        <f t="shared" si="53"/>
        <v>-6239.5822324295978</v>
      </c>
      <c r="S88" s="9">
        <f ca="1">Daten!K88</f>
        <v>5745</v>
      </c>
      <c r="T88" s="9">
        <f ca="1">Daten!L88</f>
        <v>150997</v>
      </c>
      <c r="U88" s="9">
        <f ca="1">Daten!M88</f>
        <v>686371</v>
      </c>
      <c r="V88" s="9">
        <f ca="1">Daten!N88</f>
        <v>500</v>
      </c>
      <c r="W88" s="9">
        <f ca="1">Daten!O88</f>
        <v>500</v>
      </c>
      <c r="X88" s="23">
        <f t="shared" ca="1" si="54"/>
        <v>843113</v>
      </c>
      <c r="Y88" s="9">
        <f t="shared" ca="1" si="55"/>
        <v>701484.52284578676</v>
      </c>
      <c r="Z88" s="21">
        <f t="shared" ca="1" si="56"/>
        <v>141628.47715421324</v>
      </c>
      <c r="AA88" s="27">
        <f t="shared" ca="1" si="57"/>
        <v>-14162.847715421325</v>
      </c>
      <c r="AB88" s="32">
        <f t="shared" ca="1" si="58"/>
        <v>-17589.168482827405</v>
      </c>
      <c r="AC88" s="31">
        <f t="shared" ca="1" si="59"/>
        <v>0</v>
      </c>
      <c r="AG88" s="26">
        <f t="shared" ca="1" si="60"/>
        <v>0</v>
      </c>
      <c r="AH88" s="26">
        <f t="shared" ca="1" si="61"/>
        <v>0</v>
      </c>
      <c r="AI88" s="26">
        <f t="shared" ca="1" si="62"/>
        <v>0</v>
      </c>
      <c r="AJ88" s="26">
        <f t="shared" ca="1" si="63"/>
        <v>1</v>
      </c>
      <c r="AK88" s="26">
        <f t="shared" ca="1" si="64"/>
        <v>0</v>
      </c>
      <c r="AL88" s="26">
        <f t="shared" ca="1" si="65"/>
        <v>0</v>
      </c>
      <c r="AM88" s="26">
        <f t="shared" ca="1" si="66"/>
        <v>0</v>
      </c>
      <c r="AN88" s="26">
        <f ca="1">IF(AM88=0,0,COUNTIF($AM$19:AM88,C88*10+1))</f>
        <v>0</v>
      </c>
      <c r="AO88" s="21">
        <f t="shared" ca="1" si="67"/>
        <v>0</v>
      </c>
      <c r="AP88" s="33">
        <f t="shared" ca="1" si="68"/>
        <v>0</v>
      </c>
      <c r="AQ88" s="24"/>
      <c r="AR88" s="155">
        <f ca="1">ROUND(Zsfg!$C$11/'Z1'!$AL$2120*'Z1'!AL88,0)</f>
        <v>0</v>
      </c>
      <c r="AS88" s="26">
        <f t="shared" ca="1" si="70"/>
        <v>0</v>
      </c>
      <c r="AT88" s="26">
        <f ca="1">IF(AS88=0,0,COUNTIF($AS$19:AS88,C88*10+1))</f>
        <v>0</v>
      </c>
      <c r="AU88" s="21">
        <f t="shared" ca="1" si="71"/>
        <v>0</v>
      </c>
      <c r="AV88" s="33">
        <f t="shared" ca="1" si="69"/>
        <v>0</v>
      </c>
    </row>
    <row r="89" spans="1:48" x14ac:dyDescent="0.2">
      <c r="A89" s="15">
        <f>Daten!A89</f>
        <v>10606</v>
      </c>
      <c r="B89" s="8" t="str">
        <f>Daten!B89</f>
        <v>Mattersburg</v>
      </c>
      <c r="C89" s="15">
        <f t="shared" si="44"/>
        <v>1</v>
      </c>
      <c r="D89" s="10">
        <f>Daten!D89</f>
        <v>0</v>
      </c>
      <c r="E89" s="9">
        <f>Daten!E89</f>
        <v>7415</v>
      </c>
      <c r="F89" s="9">
        <f>Daten!F89</f>
        <v>7167</v>
      </c>
      <c r="G89" s="27">
        <f t="shared" si="45"/>
        <v>248</v>
      </c>
      <c r="H89" s="29">
        <f t="shared" si="46"/>
        <v>3.4603041718989813E-2</v>
      </c>
      <c r="I89" s="21">
        <f t="shared" si="47"/>
        <v>115.01932604016091</v>
      </c>
      <c r="J89" s="21">
        <f t="shared" si="48"/>
        <v>132.98067395983909</v>
      </c>
      <c r="K89" s="27">
        <f t="shared" si="49"/>
        <v>-66490.33697991955</v>
      </c>
      <c r="L89" s="16">
        <f>Daten!G89</f>
        <v>1050</v>
      </c>
      <c r="M89" s="16">
        <f>Daten!H89</f>
        <v>5007</v>
      </c>
      <c r="N89" s="16">
        <f>Daten!I89</f>
        <v>1358</v>
      </c>
      <c r="O89" s="28">
        <f t="shared" si="50"/>
        <v>0.48092670261633713</v>
      </c>
      <c r="P89" s="16">
        <f t="shared" si="51"/>
        <v>2749.0206971769444</v>
      </c>
      <c r="Q89" s="21">
        <f t="shared" si="52"/>
        <v>-341.0206971769444</v>
      </c>
      <c r="R89" s="27">
        <f t="shared" si="53"/>
        <v>-68204.139435388875</v>
      </c>
      <c r="S89" s="9">
        <f ca="1">Daten!K89</f>
        <v>15651</v>
      </c>
      <c r="T89" s="9">
        <f ca="1">Daten!L89</f>
        <v>570430</v>
      </c>
      <c r="U89" s="9">
        <f ca="1">Daten!M89</f>
        <v>2459917</v>
      </c>
      <c r="V89" s="9">
        <f ca="1">Daten!N89</f>
        <v>500</v>
      </c>
      <c r="W89" s="9">
        <f ca="1">Daten!O89</f>
        <v>500</v>
      </c>
      <c r="X89" s="23">
        <f t="shared" ca="1" si="54"/>
        <v>3045998</v>
      </c>
      <c r="Y89" s="9">
        <f t="shared" ca="1" si="55"/>
        <v>2525003.7557774317</v>
      </c>
      <c r="Z89" s="21">
        <f t="shared" ca="1" si="56"/>
        <v>520994.24422256835</v>
      </c>
      <c r="AA89" s="27">
        <f t="shared" ca="1" si="57"/>
        <v>-52099.424422256838</v>
      </c>
      <c r="AB89" s="32">
        <f t="shared" ca="1" si="58"/>
        <v>-186793.90083756525</v>
      </c>
      <c r="AC89" s="31">
        <f t="shared" ca="1" si="59"/>
        <v>0</v>
      </c>
      <c r="AG89" s="26">
        <f t="shared" ca="1" si="60"/>
        <v>0</v>
      </c>
      <c r="AH89" s="26">
        <f t="shared" ca="1" si="61"/>
        <v>0</v>
      </c>
      <c r="AI89" s="26">
        <f t="shared" ca="1" si="62"/>
        <v>0</v>
      </c>
      <c r="AJ89" s="26">
        <f t="shared" ca="1" si="63"/>
        <v>1</v>
      </c>
      <c r="AK89" s="26">
        <f t="shared" ca="1" si="64"/>
        <v>0</v>
      </c>
      <c r="AL89" s="26">
        <f t="shared" ca="1" si="65"/>
        <v>0</v>
      </c>
      <c r="AM89" s="26">
        <f t="shared" ca="1" si="66"/>
        <v>0</v>
      </c>
      <c r="AN89" s="26">
        <f ca="1">IF(AM89=0,0,COUNTIF($AM$19:AM89,C89*10+1))</f>
        <v>0</v>
      </c>
      <c r="AO89" s="21">
        <f t="shared" ca="1" si="67"/>
        <v>0</v>
      </c>
      <c r="AP89" s="33">
        <f t="shared" ca="1" si="68"/>
        <v>0</v>
      </c>
      <c r="AQ89" s="24"/>
      <c r="AR89" s="155">
        <f ca="1">ROUND(Zsfg!$C$11/'Z1'!$AL$2120*'Z1'!AL89,0)</f>
        <v>0</v>
      </c>
      <c r="AS89" s="26">
        <f t="shared" ca="1" si="70"/>
        <v>0</v>
      </c>
      <c r="AT89" s="26">
        <f ca="1">IF(AS89=0,0,COUNTIF($AS$19:AS89,C89*10+1))</f>
        <v>0</v>
      </c>
      <c r="AU89" s="21">
        <f t="shared" ca="1" si="71"/>
        <v>0</v>
      </c>
      <c r="AV89" s="33">
        <f t="shared" ca="1" si="69"/>
        <v>0</v>
      </c>
    </row>
    <row r="90" spans="1:48" x14ac:dyDescent="0.2">
      <c r="A90" s="15">
        <f>Daten!A90</f>
        <v>10607</v>
      </c>
      <c r="B90" s="8" t="str">
        <f>Daten!B90</f>
        <v>Neudörfl</v>
      </c>
      <c r="C90" s="15">
        <f t="shared" si="44"/>
        <v>1</v>
      </c>
      <c r="D90" s="10">
        <f>Daten!D90</f>
        <v>0</v>
      </c>
      <c r="E90" s="9">
        <f>Daten!E90</f>
        <v>4568</v>
      </c>
      <c r="F90" s="9">
        <f>Daten!F90</f>
        <v>4375</v>
      </c>
      <c r="G90" s="27">
        <f t="shared" si="45"/>
        <v>193</v>
      </c>
      <c r="H90" s="29">
        <f t="shared" si="46"/>
        <v>4.4114285714285717E-2</v>
      </c>
      <c r="I90" s="21">
        <f t="shared" si="47"/>
        <v>70.212020570071715</v>
      </c>
      <c r="J90" s="21">
        <f t="shared" si="48"/>
        <v>122.78797942992828</v>
      </c>
      <c r="K90" s="27">
        <f t="shared" si="49"/>
        <v>-61393.98971496414</v>
      </c>
      <c r="L90" s="16">
        <f>Daten!G90</f>
        <v>637</v>
      </c>
      <c r="M90" s="16">
        <f>Daten!H90</f>
        <v>3076</v>
      </c>
      <c r="N90" s="16">
        <f>Daten!I90</f>
        <v>855</v>
      </c>
      <c r="O90" s="28">
        <f t="shared" si="50"/>
        <v>0.48504551365409621</v>
      </c>
      <c r="P90" s="16">
        <f t="shared" si="51"/>
        <v>1688.833166470198</v>
      </c>
      <c r="Q90" s="21">
        <f t="shared" si="52"/>
        <v>-196.83316647019797</v>
      </c>
      <c r="R90" s="27">
        <f t="shared" si="53"/>
        <v>-39366.633294039595</v>
      </c>
      <c r="S90" s="9">
        <f ca="1">Daten!K90</f>
        <v>5112</v>
      </c>
      <c r="T90" s="9">
        <f ca="1">Daten!L90</f>
        <v>293282</v>
      </c>
      <c r="U90" s="9">
        <f ca="1">Daten!M90</f>
        <v>2045702</v>
      </c>
      <c r="V90" s="9">
        <f ca="1">Daten!N90</f>
        <v>500</v>
      </c>
      <c r="W90" s="9">
        <f ca="1">Daten!O90</f>
        <v>500</v>
      </c>
      <c r="X90" s="23">
        <f t="shared" ca="1" si="54"/>
        <v>2344096</v>
      </c>
      <c r="Y90" s="9">
        <f t="shared" ca="1" si="55"/>
        <v>1555524.9030871622</v>
      </c>
      <c r="Z90" s="21">
        <f t="shared" ca="1" si="56"/>
        <v>788571.09691283782</v>
      </c>
      <c r="AA90" s="27">
        <f t="shared" ca="1" si="57"/>
        <v>-78857.109691283782</v>
      </c>
      <c r="AB90" s="32">
        <f t="shared" ca="1" si="58"/>
        <v>-179617.73270028751</v>
      </c>
      <c r="AC90" s="31">
        <f t="shared" ca="1" si="59"/>
        <v>0</v>
      </c>
      <c r="AG90" s="26">
        <f t="shared" ca="1" si="60"/>
        <v>0</v>
      </c>
      <c r="AH90" s="26">
        <f t="shared" ca="1" si="61"/>
        <v>0</v>
      </c>
      <c r="AI90" s="26">
        <f t="shared" ca="1" si="62"/>
        <v>0</v>
      </c>
      <c r="AJ90" s="26">
        <f t="shared" ca="1" si="63"/>
        <v>1</v>
      </c>
      <c r="AK90" s="26">
        <f t="shared" ca="1" si="64"/>
        <v>0</v>
      </c>
      <c r="AL90" s="26">
        <f t="shared" ca="1" si="65"/>
        <v>0</v>
      </c>
      <c r="AM90" s="26">
        <f t="shared" ca="1" si="66"/>
        <v>0</v>
      </c>
      <c r="AN90" s="26">
        <f ca="1">IF(AM90=0,0,COUNTIF($AM$19:AM90,C90*10+1))</f>
        <v>0</v>
      </c>
      <c r="AO90" s="21">
        <f t="shared" ca="1" si="67"/>
        <v>0</v>
      </c>
      <c r="AP90" s="33">
        <f t="shared" ca="1" si="68"/>
        <v>0</v>
      </c>
      <c r="AQ90" s="24"/>
      <c r="AR90" s="155">
        <f ca="1">ROUND(Zsfg!$C$11/'Z1'!$AL$2120*'Z1'!AL90,0)</f>
        <v>0</v>
      </c>
      <c r="AS90" s="26">
        <f t="shared" ca="1" si="70"/>
        <v>0</v>
      </c>
      <c r="AT90" s="26">
        <f ca="1">IF(AS90=0,0,COUNTIF($AS$19:AS90,C90*10+1))</f>
        <v>0</v>
      </c>
      <c r="AU90" s="21">
        <f t="shared" ca="1" si="71"/>
        <v>0</v>
      </c>
      <c r="AV90" s="33">
        <f t="shared" ca="1" si="69"/>
        <v>0</v>
      </c>
    </row>
    <row r="91" spans="1:48" x14ac:dyDescent="0.2">
      <c r="A91" s="15">
        <f>Daten!A91</f>
        <v>10608</v>
      </c>
      <c r="B91" s="8" t="str">
        <f>Daten!B91</f>
        <v>Pöttelsdorf</v>
      </c>
      <c r="C91" s="15">
        <f t="shared" si="44"/>
        <v>1</v>
      </c>
      <c r="D91" s="10">
        <f>Daten!D91</f>
        <v>0</v>
      </c>
      <c r="E91" s="9">
        <f>Daten!E91</f>
        <v>747</v>
      </c>
      <c r="F91" s="9">
        <f>Daten!F91</f>
        <v>715</v>
      </c>
      <c r="G91" s="27">
        <f t="shared" si="45"/>
        <v>32</v>
      </c>
      <c r="H91" s="29">
        <f t="shared" si="46"/>
        <v>4.4755244755244755E-2</v>
      </c>
      <c r="I91" s="21">
        <f t="shared" si="47"/>
        <v>11.47465021888029</v>
      </c>
      <c r="J91" s="21">
        <f t="shared" si="48"/>
        <v>20.525349781119708</v>
      </c>
      <c r="K91" s="27">
        <f t="shared" si="49"/>
        <v>-10262.674890559854</v>
      </c>
      <c r="L91" s="16">
        <f>Daten!G91</f>
        <v>97</v>
      </c>
      <c r="M91" s="16">
        <f>Daten!H91</f>
        <v>497</v>
      </c>
      <c r="N91" s="16">
        <f>Daten!I91</f>
        <v>153</v>
      </c>
      <c r="O91" s="28">
        <f t="shared" si="50"/>
        <v>0.50301810865191143</v>
      </c>
      <c r="P91" s="16">
        <f t="shared" si="51"/>
        <v>272.87063840562041</v>
      </c>
      <c r="Q91" s="21">
        <f t="shared" si="52"/>
        <v>-22.870638405620412</v>
      </c>
      <c r="R91" s="27">
        <f t="shared" si="53"/>
        <v>-4574.1276811240823</v>
      </c>
      <c r="S91" s="9">
        <f ca="1">Daten!K91</f>
        <v>6844</v>
      </c>
      <c r="T91" s="9">
        <f ca="1">Daten!L91</f>
        <v>101143</v>
      </c>
      <c r="U91" s="9">
        <f ca="1">Daten!M91</f>
        <v>636093</v>
      </c>
      <c r="V91" s="9">
        <f ca="1">Daten!N91</f>
        <v>500</v>
      </c>
      <c r="W91" s="9">
        <f ca="1">Daten!O91</f>
        <v>500</v>
      </c>
      <c r="X91" s="23">
        <f t="shared" ca="1" si="54"/>
        <v>744080</v>
      </c>
      <c r="Y91" s="9">
        <f t="shared" ca="1" si="55"/>
        <v>254373.27114844794</v>
      </c>
      <c r="Z91" s="21">
        <f t="shared" ca="1" si="56"/>
        <v>489706.72885155206</v>
      </c>
      <c r="AA91" s="27">
        <f t="shared" ca="1" si="57"/>
        <v>-48970.672885155211</v>
      </c>
      <c r="AB91" s="32">
        <f t="shared" ca="1" si="58"/>
        <v>-63807.475456839151</v>
      </c>
      <c r="AC91" s="31">
        <f t="shared" ca="1" si="59"/>
        <v>0</v>
      </c>
      <c r="AG91" s="26">
        <f t="shared" ca="1" si="60"/>
        <v>0</v>
      </c>
      <c r="AH91" s="26">
        <f t="shared" ca="1" si="61"/>
        <v>0</v>
      </c>
      <c r="AI91" s="26">
        <f t="shared" ca="1" si="62"/>
        <v>0</v>
      </c>
      <c r="AJ91" s="26">
        <f t="shared" ca="1" si="63"/>
        <v>1</v>
      </c>
      <c r="AK91" s="26">
        <f t="shared" ca="1" si="64"/>
        <v>0</v>
      </c>
      <c r="AL91" s="26">
        <f t="shared" ca="1" si="65"/>
        <v>0</v>
      </c>
      <c r="AM91" s="26">
        <f t="shared" ca="1" si="66"/>
        <v>0</v>
      </c>
      <c r="AN91" s="26">
        <f ca="1">IF(AM91=0,0,COUNTIF($AM$19:AM91,C91*10+1))</f>
        <v>0</v>
      </c>
      <c r="AO91" s="21">
        <f t="shared" ca="1" si="67"/>
        <v>0</v>
      </c>
      <c r="AP91" s="33">
        <f t="shared" ca="1" si="68"/>
        <v>0</v>
      </c>
      <c r="AQ91" s="24"/>
      <c r="AR91" s="155">
        <f ca="1">ROUND(Zsfg!$C$11/'Z1'!$AL$2120*'Z1'!AL91,0)</f>
        <v>0</v>
      </c>
      <c r="AS91" s="26">
        <f t="shared" ca="1" si="70"/>
        <v>0</v>
      </c>
      <c r="AT91" s="26">
        <f ca="1">IF(AS91=0,0,COUNTIF($AS$19:AS91,C91*10+1))</f>
        <v>0</v>
      </c>
      <c r="AU91" s="21">
        <f t="shared" ca="1" si="71"/>
        <v>0</v>
      </c>
      <c r="AV91" s="33">
        <f t="shared" ca="1" si="69"/>
        <v>0</v>
      </c>
    </row>
    <row r="92" spans="1:48" x14ac:dyDescent="0.2">
      <c r="A92" s="15">
        <f>Daten!A92</f>
        <v>10609</v>
      </c>
      <c r="B92" s="8" t="str">
        <f>Daten!B92</f>
        <v>Pöttsching</v>
      </c>
      <c r="C92" s="15">
        <f t="shared" si="44"/>
        <v>1</v>
      </c>
      <c r="D92" s="10">
        <f>Daten!D92</f>
        <v>0</v>
      </c>
      <c r="E92" s="9">
        <f>Daten!E92</f>
        <v>2972</v>
      </c>
      <c r="F92" s="9">
        <f>Daten!F92</f>
        <v>2900</v>
      </c>
      <c r="G92" s="27">
        <f t="shared" si="45"/>
        <v>72</v>
      </c>
      <c r="H92" s="29">
        <f t="shared" si="46"/>
        <v>2.4827586206896551E-2</v>
      </c>
      <c r="I92" s="21">
        <f t="shared" si="47"/>
        <v>46.54053934930468</v>
      </c>
      <c r="J92" s="21">
        <f t="shared" si="48"/>
        <v>25.45946065069532</v>
      </c>
      <c r="K92" s="27">
        <f t="shared" si="49"/>
        <v>-12729.73032534766</v>
      </c>
      <c r="L92" s="16">
        <f>Daten!G92</f>
        <v>394</v>
      </c>
      <c r="M92" s="16">
        <f>Daten!H92</f>
        <v>1943</v>
      </c>
      <c r="N92" s="16">
        <f>Daten!I92</f>
        <v>635</v>
      </c>
      <c r="O92" s="28">
        <f t="shared" si="50"/>
        <v>0.52959341224909928</v>
      </c>
      <c r="P92" s="16">
        <f t="shared" si="51"/>
        <v>1066.7759565837434</v>
      </c>
      <c r="Q92" s="21">
        <f t="shared" si="52"/>
        <v>-37.775956583743437</v>
      </c>
      <c r="R92" s="27">
        <f t="shared" si="53"/>
        <v>-7555.1913167486873</v>
      </c>
      <c r="S92" s="9">
        <f ca="1">Daten!K92</f>
        <v>12212</v>
      </c>
      <c r="T92" s="9">
        <f ca="1">Daten!L92</f>
        <v>187555</v>
      </c>
      <c r="U92" s="9">
        <f ca="1">Daten!M92</f>
        <v>504054</v>
      </c>
      <c r="V92" s="9">
        <f ca="1">Daten!N92</f>
        <v>500</v>
      </c>
      <c r="W92" s="9">
        <f ca="1">Daten!O92</f>
        <v>500</v>
      </c>
      <c r="X92" s="23">
        <f t="shared" ca="1" si="54"/>
        <v>703821</v>
      </c>
      <c r="Y92" s="9">
        <f t="shared" ca="1" si="55"/>
        <v>1012044.6611153778</v>
      </c>
      <c r="Z92" s="21">
        <f t="shared" ca="1" si="56"/>
        <v>-308223.66111537779</v>
      </c>
      <c r="AA92" s="27">
        <f t="shared" ca="1" si="57"/>
        <v>30822.36611153778</v>
      </c>
      <c r="AB92" s="32">
        <f t="shared" ca="1" si="58"/>
        <v>10537.444469441431</v>
      </c>
      <c r="AC92" s="31">
        <f t="shared" ca="1" si="59"/>
        <v>10537.444469441431</v>
      </c>
      <c r="AG92" s="26">
        <f t="shared" ca="1" si="60"/>
        <v>-12729.73032534766</v>
      </c>
      <c r="AH92" s="26">
        <f t="shared" ca="1" si="61"/>
        <v>30822.36611153778</v>
      </c>
      <c r="AI92" s="26">
        <f t="shared" ca="1" si="62"/>
        <v>18092.63578619012</v>
      </c>
      <c r="AJ92" s="26">
        <f t="shared" ca="1" si="63"/>
        <v>1</v>
      </c>
      <c r="AK92" s="26">
        <f t="shared" ca="1" si="64"/>
        <v>18092.63578619012</v>
      </c>
      <c r="AL92" s="26">
        <f t="shared" ca="1" si="65"/>
        <v>24952</v>
      </c>
      <c r="AM92" s="26">
        <f t="shared" ca="1" si="66"/>
        <v>11</v>
      </c>
      <c r="AN92" s="26">
        <f ca="1">IF(AM92=0,0,COUNTIF($AM$19:AM92,C92*10+1))</f>
        <v>53</v>
      </c>
      <c r="AO92" s="21">
        <f t="shared" ca="1" si="67"/>
        <v>0</v>
      </c>
      <c r="AP92" s="33">
        <f t="shared" ca="1" si="68"/>
        <v>24952</v>
      </c>
      <c r="AQ92" s="24"/>
      <c r="AR92" s="155">
        <f ca="1">ROUND(Zsfg!$C$11/'Z1'!$AL$2120*'Z1'!AL92,0)</f>
        <v>20812</v>
      </c>
      <c r="AS92" s="26">
        <f t="shared" ca="1" si="70"/>
        <v>11</v>
      </c>
      <c r="AT92" s="26">
        <f ca="1">IF(AS92=0,0,COUNTIF($AS$19:AS92,C92*10+1))</f>
        <v>53</v>
      </c>
      <c r="AU92" s="21">
        <f t="shared" ca="1" si="71"/>
        <v>0</v>
      </c>
      <c r="AV92" s="33">
        <f t="shared" ca="1" si="69"/>
        <v>20812</v>
      </c>
    </row>
    <row r="93" spans="1:48" x14ac:dyDescent="0.2">
      <c r="A93" s="15">
        <f>Daten!A93</f>
        <v>10610</v>
      </c>
      <c r="B93" s="8" t="str">
        <f>Daten!B93</f>
        <v>Rohrbach bei Mattersburg</v>
      </c>
      <c r="C93" s="15">
        <f t="shared" si="44"/>
        <v>1</v>
      </c>
      <c r="D93" s="10">
        <f>Daten!D93</f>
        <v>0</v>
      </c>
      <c r="E93" s="9">
        <f>Daten!E93</f>
        <v>2683</v>
      </c>
      <c r="F93" s="9">
        <f>Daten!F93</f>
        <v>2712</v>
      </c>
      <c r="G93" s="27">
        <f t="shared" si="45"/>
        <v>-29</v>
      </c>
      <c r="H93" s="29">
        <f t="shared" si="46"/>
        <v>-1.0693215339233038E-2</v>
      </c>
      <c r="I93" s="21">
        <f t="shared" si="47"/>
        <v>43.523428522522167</v>
      </c>
      <c r="J93" s="21">
        <f t="shared" si="48"/>
        <v>-72.523428522522167</v>
      </c>
      <c r="K93" s="27">
        <f t="shared" si="49"/>
        <v>36261.714261261084</v>
      </c>
      <c r="L93" s="16">
        <f>Daten!G93</f>
        <v>345</v>
      </c>
      <c r="M93" s="16">
        <f>Daten!H93</f>
        <v>1757</v>
      </c>
      <c r="N93" s="16">
        <f>Daten!I93</f>
        <v>581</v>
      </c>
      <c r="O93" s="28">
        <f t="shared" si="50"/>
        <v>0.52703471826977799</v>
      </c>
      <c r="P93" s="16">
        <f t="shared" si="51"/>
        <v>964.65535549029187</v>
      </c>
      <c r="Q93" s="21">
        <f t="shared" si="52"/>
        <v>-38.655355490291868</v>
      </c>
      <c r="R93" s="27">
        <f t="shared" si="53"/>
        <v>-7731.0710980583735</v>
      </c>
      <c r="S93" s="9">
        <f ca="1">Daten!K93</f>
        <v>5076</v>
      </c>
      <c r="T93" s="9">
        <f ca="1">Daten!L93</f>
        <v>137446</v>
      </c>
      <c r="U93" s="9">
        <f ca="1">Daten!M93</f>
        <v>337414</v>
      </c>
      <c r="V93" s="9">
        <f ca="1">Daten!N93</f>
        <v>500</v>
      </c>
      <c r="W93" s="9">
        <f ca="1">Daten!O93</f>
        <v>500</v>
      </c>
      <c r="X93" s="23">
        <f t="shared" ca="1" si="54"/>
        <v>479936</v>
      </c>
      <c r="Y93" s="9">
        <f t="shared" ca="1" si="55"/>
        <v>913632.51203652716</v>
      </c>
      <c r="Z93" s="21">
        <f t="shared" ca="1" si="56"/>
        <v>-433696.51203652716</v>
      </c>
      <c r="AA93" s="27">
        <f t="shared" ca="1" si="57"/>
        <v>43369.65120365272</v>
      </c>
      <c r="AB93" s="32">
        <f t="shared" ca="1" si="58"/>
        <v>71900.294366855436</v>
      </c>
      <c r="AC93" s="31">
        <f t="shared" ca="1" si="59"/>
        <v>71900.294366855436</v>
      </c>
      <c r="AG93" s="26">
        <f t="shared" ca="1" si="60"/>
        <v>36261.714261261084</v>
      </c>
      <c r="AH93" s="26">
        <f t="shared" ca="1" si="61"/>
        <v>43369.65120365272</v>
      </c>
      <c r="AI93" s="26">
        <f t="shared" ca="1" si="62"/>
        <v>79631.365464913804</v>
      </c>
      <c r="AJ93" s="26">
        <f t="shared" ca="1" si="63"/>
        <v>1</v>
      </c>
      <c r="AK93" s="26">
        <f t="shared" ca="1" si="64"/>
        <v>79631.365464913804</v>
      </c>
      <c r="AL93" s="26">
        <f t="shared" ca="1" si="65"/>
        <v>109822</v>
      </c>
      <c r="AM93" s="26">
        <f t="shared" ca="1" si="66"/>
        <v>11</v>
      </c>
      <c r="AN93" s="26">
        <f ca="1">IF(AM93=0,0,COUNTIF($AM$19:AM93,C93*10+1))</f>
        <v>54</v>
      </c>
      <c r="AO93" s="21">
        <f t="shared" ca="1" si="67"/>
        <v>0</v>
      </c>
      <c r="AP93" s="33">
        <f t="shared" ca="1" si="68"/>
        <v>109822</v>
      </c>
      <c r="AQ93" s="24"/>
      <c r="AR93" s="155">
        <f ca="1">ROUND(Zsfg!$C$11/'Z1'!$AL$2120*'Z1'!AL93,0)</f>
        <v>91603</v>
      </c>
      <c r="AS93" s="26">
        <f t="shared" ca="1" si="70"/>
        <v>11</v>
      </c>
      <c r="AT93" s="26">
        <f ca="1">IF(AS93=0,0,COUNTIF($AS$19:AS93,C93*10+1))</f>
        <v>54</v>
      </c>
      <c r="AU93" s="21">
        <f t="shared" ca="1" si="71"/>
        <v>0</v>
      </c>
      <c r="AV93" s="33">
        <f t="shared" ca="1" si="69"/>
        <v>91603</v>
      </c>
    </row>
    <row r="94" spans="1:48" x14ac:dyDescent="0.2">
      <c r="A94" s="15">
        <f>Daten!A94</f>
        <v>10611</v>
      </c>
      <c r="B94" s="8" t="str">
        <f>Daten!B94</f>
        <v>Bad Sauerbrunn</v>
      </c>
      <c r="C94" s="15">
        <f t="shared" si="44"/>
        <v>1</v>
      </c>
      <c r="D94" s="10">
        <f>Daten!D94</f>
        <v>0</v>
      </c>
      <c r="E94" s="9">
        <f>Daten!E94</f>
        <v>2240</v>
      </c>
      <c r="F94" s="9">
        <f>Daten!F94</f>
        <v>2162</v>
      </c>
      <c r="G94" s="27">
        <f t="shared" si="45"/>
        <v>78</v>
      </c>
      <c r="H94" s="29">
        <f t="shared" si="46"/>
        <v>3.6077705827937095E-2</v>
      </c>
      <c r="I94" s="21">
        <f t="shared" si="47"/>
        <v>34.696774507998867</v>
      </c>
      <c r="J94" s="21">
        <f t="shared" si="48"/>
        <v>43.303225492001133</v>
      </c>
      <c r="K94" s="27">
        <f t="shared" si="49"/>
        <v>-21651.612746000566</v>
      </c>
      <c r="L94" s="16">
        <f>Daten!G94</f>
        <v>325</v>
      </c>
      <c r="M94" s="16">
        <f>Daten!H94</f>
        <v>1401</v>
      </c>
      <c r="N94" s="16">
        <f>Daten!I94</f>
        <v>514</v>
      </c>
      <c r="O94" s="28">
        <f t="shared" si="50"/>
        <v>0.59885795860099933</v>
      </c>
      <c r="P94" s="16">
        <f t="shared" si="51"/>
        <v>769.1987211393847</v>
      </c>
      <c r="Q94" s="21">
        <f t="shared" si="52"/>
        <v>69.801278860615298</v>
      </c>
      <c r="R94" s="27">
        <f t="shared" si="53"/>
        <v>13960.255772123059</v>
      </c>
      <c r="S94" s="9">
        <f ca="1">Daten!K94</f>
        <v>186</v>
      </c>
      <c r="T94" s="9">
        <f ca="1">Daten!L94</f>
        <v>190574</v>
      </c>
      <c r="U94" s="9">
        <f ca="1">Daten!M94</f>
        <v>474081</v>
      </c>
      <c r="V94" s="9">
        <f ca="1">Daten!N94</f>
        <v>500</v>
      </c>
      <c r="W94" s="9">
        <f ca="1">Daten!O94</f>
        <v>500</v>
      </c>
      <c r="X94" s="23">
        <f t="shared" ca="1" si="54"/>
        <v>664841</v>
      </c>
      <c r="Y94" s="9">
        <f t="shared" ca="1" si="55"/>
        <v>762779.28697794292</v>
      </c>
      <c r="Z94" s="21">
        <f t="shared" ca="1" si="56"/>
        <v>-97938.286977942917</v>
      </c>
      <c r="AA94" s="27">
        <f t="shared" ca="1" si="57"/>
        <v>9793.8286977942917</v>
      </c>
      <c r="AB94" s="32">
        <f t="shared" ca="1" si="58"/>
        <v>2102.471723916784</v>
      </c>
      <c r="AC94" s="31">
        <f t="shared" ca="1" si="59"/>
        <v>2102.471723916784</v>
      </c>
      <c r="AG94" s="26">
        <f t="shared" ca="1" si="60"/>
        <v>-21651.612746000566</v>
      </c>
      <c r="AH94" s="26">
        <f t="shared" ca="1" si="61"/>
        <v>9793.8286977942917</v>
      </c>
      <c r="AI94" s="26">
        <f t="shared" ca="1" si="62"/>
        <v>-11857.784048206275</v>
      </c>
      <c r="AJ94" s="26">
        <f t="shared" ca="1" si="63"/>
        <v>1</v>
      </c>
      <c r="AK94" s="26">
        <f t="shared" ca="1" si="64"/>
        <v>0</v>
      </c>
      <c r="AL94" s="26">
        <f t="shared" ca="1" si="65"/>
        <v>0</v>
      </c>
      <c r="AM94" s="26">
        <f t="shared" ca="1" si="66"/>
        <v>0</v>
      </c>
      <c r="AN94" s="26">
        <f ca="1">IF(AM94=0,0,COUNTIF($AM$19:AM94,C94*10+1))</f>
        <v>0</v>
      </c>
      <c r="AO94" s="21">
        <f t="shared" ca="1" si="67"/>
        <v>0</v>
      </c>
      <c r="AP94" s="33">
        <f t="shared" ca="1" si="68"/>
        <v>0</v>
      </c>
      <c r="AQ94" s="24"/>
      <c r="AR94" s="155">
        <f ca="1">ROUND(Zsfg!$C$11/'Z1'!$AL$2120*'Z1'!AL94,0)</f>
        <v>0</v>
      </c>
      <c r="AS94" s="26">
        <f t="shared" ca="1" si="70"/>
        <v>0</v>
      </c>
      <c r="AT94" s="26">
        <f ca="1">IF(AS94=0,0,COUNTIF($AS$19:AS94,C94*10+1))</f>
        <v>0</v>
      </c>
      <c r="AU94" s="21">
        <f t="shared" ca="1" si="71"/>
        <v>0</v>
      </c>
      <c r="AV94" s="33">
        <f t="shared" ca="1" si="69"/>
        <v>0</v>
      </c>
    </row>
    <row r="95" spans="1:48" x14ac:dyDescent="0.2">
      <c r="A95" s="15">
        <f>Daten!A95</f>
        <v>10612</v>
      </c>
      <c r="B95" s="8" t="str">
        <f>Daten!B95</f>
        <v>Schattendorf</v>
      </c>
      <c r="C95" s="15">
        <f t="shared" si="44"/>
        <v>1</v>
      </c>
      <c r="D95" s="10">
        <f>Daten!D95</f>
        <v>0</v>
      </c>
      <c r="E95" s="9">
        <f>Daten!E95</f>
        <v>2405</v>
      </c>
      <c r="F95" s="9">
        <f>Daten!F95</f>
        <v>2418</v>
      </c>
      <c r="G95" s="27">
        <f t="shared" si="45"/>
        <v>-13</v>
      </c>
      <c r="H95" s="29">
        <f t="shared" si="46"/>
        <v>-5.3763440860215058E-3</v>
      </c>
      <c r="I95" s="21">
        <f t="shared" si="47"/>
        <v>38.805180740213345</v>
      </c>
      <c r="J95" s="21">
        <f t="shared" si="48"/>
        <v>-51.805180740213345</v>
      </c>
      <c r="K95" s="27">
        <f t="shared" si="49"/>
        <v>25902.590370106671</v>
      </c>
      <c r="L95" s="16">
        <f>Daten!G95</f>
        <v>313</v>
      </c>
      <c r="M95" s="16">
        <f>Daten!H95</f>
        <v>1576</v>
      </c>
      <c r="N95" s="16">
        <f>Daten!I95</f>
        <v>516</v>
      </c>
      <c r="O95" s="28">
        <f t="shared" si="50"/>
        <v>0.52601522842639592</v>
      </c>
      <c r="P95" s="16">
        <f t="shared" si="51"/>
        <v>865.27993184558909</v>
      </c>
      <c r="Q95" s="21">
        <f t="shared" si="52"/>
        <v>-36.27993184558909</v>
      </c>
      <c r="R95" s="27">
        <f t="shared" si="53"/>
        <v>-7255.986369117818</v>
      </c>
      <c r="S95" s="9">
        <f ca="1">Daten!K95</f>
        <v>8394</v>
      </c>
      <c r="T95" s="9">
        <f ca="1">Daten!L95</f>
        <v>129243</v>
      </c>
      <c r="U95" s="9">
        <f ca="1">Daten!M95</f>
        <v>146810</v>
      </c>
      <c r="V95" s="9">
        <f ca="1">Daten!N95</f>
        <v>500</v>
      </c>
      <c r="W95" s="9">
        <f ca="1">Daten!O95</f>
        <v>500</v>
      </c>
      <c r="X95" s="23">
        <f t="shared" ca="1" si="54"/>
        <v>284447</v>
      </c>
      <c r="Y95" s="9">
        <f t="shared" ca="1" si="55"/>
        <v>818966.15409908607</v>
      </c>
      <c r="Z95" s="21">
        <f t="shared" ca="1" si="56"/>
        <v>-534519.15409908607</v>
      </c>
      <c r="AA95" s="27">
        <f t="shared" ca="1" si="57"/>
        <v>53451.915409908608</v>
      </c>
      <c r="AB95" s="32">
        <f t="shared" ca="1" si="58"/>
        <v>72098.519410897454</v>
      </c>
      <c r="AC95" s="31">
        <f t="shared" ca="1" si="59"/>
        <v>72098.519410897454</v>
      </c>
      <c r="AG95" s="26">
        <f t="shared" ca="1" si="60"/>
        <v>25902.590370106671</v>
      </c>
      <c r="AH95" s="26">
        <f t="shared" ca="1" si="61"/>
        <v>53451.915409908608</v>
      </c>
      <c r="AI95" s="26">
        <f t="shared" ca="1" si="62"/>
        <v>79354.505780015286</v>
      </c>
      <c r="AJ95" s="26">
        <f t="shared" ca="1" si="63"/>
        <v>1</v>
      </c>
      <c r="AK95" s="26">
        <f t="shared" ca="1" si="64"/>
        <v>79354.505780015286</v>
      </c>
      <c r="AL95" s="26">
        <f t="shared" ca="1" si="65"/>
        <v>109441</v>
      </c>
      <c r="AM95" s="26">
        <f t="shared" ca="1" si="66"/>
        <v>11</v>
      </c>
      <c r="AN95" s="26">
        <f ca="1">IF(AM95=0,0,COUNTIF($AM$19:AM95,C95*10+1))</f>
        <v>55</v>
      </c>
      <c r="AO95" s="21">
        <f t="shared" ca="1" si="67"/>
        <v>0</v>
      </c>
      <c r="AP95" s="33">
        <f t="shared" ca="1" si="68"/>
        <v>109441</v>
      </c>
      <c r="AQ95" s="24"/>
      <c r="AR95" s="155">
        <f ca="1">ROUND(Zsfg!$C$11/'Z1'!$AL$2120*'Z1'!AL95,0)</f>
        <v>91285</v>
      </c>
      <c r="AS95" s="26">
        <f t="shared" ca="1" si="70"/>
        <v>11</v>
      </c>
      <c r="AT95" s="26">
        <f ca="1">IF(AS95=0,0,COUNTIF($AS$19:AS95,C95*10+1))</f>
        <v>55</v>
      </c>
      <c r="AU95" s="21">
        <f t="shared" ca="1" si="71"/>
        <v>0</v>
      </c>
      <c r="AV95" s="33">
        <f t="shared" ca="1" si="69"/>
        <v>91285</v>
      </c>
    </row>
    <row r="96" spans="1:48" x14ac:dyDescent="0.2">
      <c r="A96" s="15">
        <f>Daten!A96</f>
        <v>10613</v>
      </c>
      <c r="B96" s="8" t="str">
        <f>Daten!B96</f>
        <v>Sieggraben</v>
      </c>
      <c r="C96" s="15">
        <f t="shared" si="44"/>
        <v>1</v>
      </c>
      <c r="D96" s="10">
        <f>Daten!D96</f>
        <v>0</v>
      </c>
      <c r="E96" s="9">
        <f>Daten!E96</f>
        <v>1247</v>
      </c>
      <c r="F96" s="9">
        <f>Daten!F96</f>
        <v>1278</v>
      </c>
      <c r="G96" s="27">
        <f t="shared" si="45"/>
        <v>-31</v>
      </c>
      <c r="H96" s="29">
        <f t="shared" si="46"/>
        <v>-2.4256651017214397E-2</v>
      </c>
      <c r="I96" s="21">
        <f t="shared" si="47"/>
        <v>20.509934237383234</v>
      </c>
      <c r="J96" s="21">
        <f t="shared" si="48"/>
        <v>-51.509934237383234</v>
      </c>
      <c r="K96" s="27">
        <f t="shared" si="49"/>
        <v>25754.967118691617</v>
      </c>
      <c r="L96" s="16">
        <f>Daten!G96</f>
        <v>174</v>
      </c>
      <c r="M96" s="16">
        <f>Daten!H96</f>
        <v>821</v>
      </c>
      <c r="N96" s="16">
        <f>Daten!I96</f>
        <v>252</v>
      </c>
      <c r="O96" s="28">
        <f t="shared" si="50"/>
        <v>0.51887941534713766</v>
      </c>
      <c r="P96" s="16">
        <f t="shared" si="51"/>
        <v>450.75813708453592</v>
      </c>
      <c r="Q96" s="21">
        <f t="shared" si="52"/>
        <v>-24.758137084535917</v>
      </c>
      <c r="R96" s="27">
        <f t="shared" si="53"/>
        <v>-4951.6274169071839</v>
      </c>
      <c r="S96" s="9">
        <f ca="1">Daten!K96</f>
        <v>3720</v>
      </c>
      <c r="T96" s="9">
        <f ca="1">Daten!L96</f>
        <v>77018</v>
      </c>
      <c r="U96" s="9">
        <f ca="1">Daten!M96</f>
        <v>171650</v>
      </c>
      <c r="V96" s="9">
        <f ca="1">Daten!N96</f>
        <v>500</v>
      </c>
      <c r="W96" s="9">
        <f ca="1">Daten!O96</f>
        <v>500</v>
      </c>
      <c r="X96" s="23">
        <f t="shared" ca="1" si="54"/>
        <v>252388</v>
      </c>
      <c r="Y96" s="9">
        <f t="shared" ca="1" si="55"/>
        <v>424636.50484888162</v>
      </c>
      <c r="Z96" s="21">
        <f t="shared" ca="1" si="56"/>
        <v>-172248.50484888162</v>
      </c>
      <c r="AA96" s="27">
        <f t="shared" ca="1" si="57"/>
        <v>17224.850484888164</v>
      </c>
      <c r="AB96" s="32">
        <f t="shared" ca="1" si="58"/>
        <v>38028.190186672597</v>
      </c>
      <c r="AC96" s="31">
        <f t="shared" ca="1" si="59"/>
        <v>38028.190186672597</v>
      </c>
      <c r="AG96" s="26">
        <f t="shared" ca="1" si="60"/>
        <v>25754.967118691617</v>
      </c>
      <c r="AH96" s="26">
        <f t="shared" ca="1" si="61"/>
        <v>17224.850484888164</v>
      </c>
      <c r="AI96" s="26">
        <f t="shared" ca="1" si="62"/>
        <v>42979.817603579781</v>
      </c>
      <c r="AJ96" s="26">
        <f t="shared" ca="1" si="63"/>
        <v>1</v>
      </c>
      <c r="AK96" s="26">
        <f t="shared" ca="1" si="64"/>
        <v>42979.817603579781</v>
      </c>
      <c r="AL96" s="26">
        <f t="shared" ca="1" si="65"/>
        <v>59275</v>
      </c>
      <c r="AM96" s="26">
        <f t="shared" ca="1" si="66"/>
        <v>11</v>
      </c>
      <c r="AN96" s="26">
        <f ca="1">IF(AM96=0,0,COUNTIF($AM$19:AM96,C96*10+1))</f>
        <v>56</v>
      </c>
      <c r="AO96" s="21">
        <f t="shared" ca="1" si="67"/>
        <v>0</v>
      </c>
      <c r="AP96" s="33">
        <f t="shared" ca="1" si="68"/>
        <v>59275</v>
      </c>
      <c r="AQ96" s="24"/>
      <c r="AR96" s="155">
        <f ca="1">ROUND(Zsfg!$C$11/'Z1'!$AL$2120*'Z1'!AL96,0)</f>
        <v>49441</v>
      </c>
      <c r="AS96" s="26">
        <f t="shared" ca="1" si="70"/>
        <v>11</v>
      </c>
      <c r="AT96" s="26">
        <f ca="1">IF(AS96=0,0,COUNTIF($AS$19:AS96,C96*10+1))</f>
        <v>56</v>
      </c>
      <c r="AU96" s="21">
        <f t="shared" ca="1" si="71"/>
        <v>0</v>
      </c>
      <c r="AV96" s="33">
        <f t="shared" ca="1" si="69"/>
        <v>49441</v>
      </c>
    </row>
    <row r="97" spans="1:48" x14ac:dyDescent="0.2">
      <c r="A97" s="15">
        <f>Daten!A97</f>
        <v>10614</v>
      </c>
      <c r="B97" s="8" t="str">
        <f>Daten!B97</f>
        <v>Sigleß</v>
      </c>
      <c r="C97" s="15">
        <f t="shared" si="44"/>
        <v>1</v>
      </c>
      <c r="D97" s="10">
        <f>Daten!D97</f>
        <v>0</v>
      </c>
      <c r="E97" s="9">
        <f>Daten!E97</f>
        <v>1176</v>
      </c>
      <c r="F97" s="9">
        <f>Daten!F97</f>
        <v>1186</v>
      </c>
      <c r="G97" s="27">
        <f t="shared" si="45"/>
        <v>-10</v>
      </c>
      <c r="H97" s="29">
        <f t="shared" si="46"/>
        <v>-8.4317032040472171E-3</v>
      </c>
      <c r="I97" s="21">
        <f t="shared" si="47"/>
        <v>19.033475747681155</v>
      </c>
      <c r="J97" s="21">
        <f t="shared" si="48"/>
        <v>-29.033475747681155</v>
      </c>
      <c r="K97" s="27">
        <f t="shared" si="49"/>
        <v>14516.737873840577</v>
      </c>
      <c r="L97" s="16">
        <f>Daten!G97</f>
        <v>143</v>
      </c>
      <c r="M97" s="16">
        <f>Daten!H97</f>
        <v>760</v>
      </c>
      <c r="N97" s="16">
        <f>Daten!I97</f>
        <v>273</v>
      </c>
      <c r="O97" s="28">
        <f t="shared" si="50"/>
        <v>0.54736842105263162</v>
      </c>
      <c r="P97" s="16">
        <f t="shared" si="51"/>
        <v>417.26697220980185</v>
      </c>
      <c r="Q97" s="21">
        <f t="shared" si="52"/>
        <v>-1.2669722098018497</v>
      </c>
      <c r="R97" s="27">
        <f t="shared" si="53"/>
        <v>-253.39444196036993</v>
      </c>
      <c r="S97" s="9">
        <f ca="1">Daten!K97</f>
        <v>10832</v>
      </c>
      <c r="T97" s="9">
        <f ca="1">Daten!L97</f>
        <v>48876</v>
      </c>
      <c r="U97" s="9">
        <f ca="1">Daten!M97</f>
        <v>126844</v>
      </c>
      <c r="V97" s="9">
        <f ca="1">Daten!N97</f>
        <v>500</v>
      </c>
      <c r="W97" s="9">
        <f ca="1">Daten!O97</f>
        <v>500</v>
      </c>
      <c r="X97" s="23">
        <f t="shared" ca="1" si="54"/>
        <v>186552</v>
      </c>
      <c r="Y97" s="9">
        <f t="shared" ca="1" si="55"/>
        <v>400459.12566342001</v>
      </c>
      <c r="Z97" s="21">
        <f t="shared" ca="1" si="56"/>
        <v>-213907.12566342001</v>
      </c>
      <c r="AA97" s="27">
        <f t="shared" ca="1" si="57"/>
        <v>21390.712566342001</v>
      </c>
      <c r="AB97" s="32">
        <f t="shared" ca="1" si="58"/>
        <v>35654.055998222204</v>
      </c>
      <c r="AC97" s="31">
        <f t="shared" ca="1" si="59"/>
        <v>35654.055998222204</v>
      </c>
      <c r="AG97" s="26">
        <f t="shared" ca="1" si="60"/>
        <v>14516.737873840577</v>
      </c>
      <c r="AH97" s="26">
        <f t="shared" ca="1" si="61"/>
        <v>21390.712566342001</v>
      </c>
      <c r="AI97" s="26">
        <f t="shared" ca="1" si="62"/>
        <v>35907.450440182576</v>
      </c>
      <c r="AJ97" s="26">
        <f t="shared" ca="1" si="63"/>
        <v>1</v>
      </c>
      <c r="AK97" s="26">
        <f t="shared" ca="1" si="64"/>
        <v>35907.450440182576</v>
      </c>
      <c r="AL97" s="26">
        <f t="shared" ca="1" si="65"/>
        <v>49521</v>
      </c>
      <c r="AM97" s="26">
        <f t="shared" ca="1" si="66"/>
        <v>11</v>
      </c>
      <c r="AN97" s="26">
        <f ca="1">IF(AM97=0,0,COUNTIF($AM$19:AM97,C97*10+1))</f>
        <v>57</v>
      </c>
      <c r="AO97" s="21">
        <f t="shared" ca="1" si="67"/>
        <v>0</v>
      </c>
      <c r="AP97" s="33">
        <f t="shared" ca="1" si="68"/>
        <v>49521</v>
      </c>
      <c r="AQ97" s="24"/>
      <c r="AR97" s="155">
        <f ca="1">ROUND(Zsfg!$C$11/'Z1'!$AL$2120*'Z1'!AL97,0)</f>
        <v>41305</v>
      </c>
      <c r="AS97" s="26">
        <f t="shared" ca="1" si="70"/>
        <v>11</v>
      </c>
      <c r="AT97" s="26">
        <f ca="1">IF(AS97=0,0,COUNTIF($AS$19:AS97,C97*10+1))</f>
        <v>57</v>
      </c>
      <c r="AU97" s="21">
        <f t="shared" ca="1" si="71"/>
        <v>0</v>
      </c>
      <c r="AV97" s="33">
        <f t="shared" ca="1" si="69"/>
        <v>41305</v>
      </c>
    </row>
    <row r="98" spans="1:48" x14ac:dyDescent="0.2">
      <c r="A98" s="15">
        <f>Daten!A98</f>
        <v>10615</v>
      </c>
      <c r="B98" s="8" t="str">
        <f>Daten!B98</f>
        <v>Wiesen</v>
      </c>
      <c r="C98" s="15">
        <f t="shared" si="44"/>
        <v>1</v>
      </c>
      <c r="D98" s="10">
        <f>Daten!D98</f>
        <v>0</v>
      </c>
      <c r="E98" s="9">
        <f>Daten!E98</f>
        <v>2685</v>
      </c>
      <c r="F98" s="9">
        <f>Daten!F98</f>
        <v>2720</v>
      </c>
      <c r="G98" s="27">
        <f t="shared" si="45"/>
        <v>-35</v>
      </c>
      <c r="H98" s="29">
        <f t="shared" si="46"/>
        <v>-1.2867647058823529E-2</v>
      </c>
      <c r="I98" s="21">
        <f t="shared" si="47"/>
        <v>43.651816217278871</v>
      </c>
      <c r="J98" s="21">
        <f t="shared" si="48"/>
        <v>-78.651816217278878</v>
      </c>
      <c r="K98" s="27">
        <f t="shared" si="49"/>
        <v>39325.908108639436</v>
      </c>
      <c r="L98" s="16">
        <f>Daten!G98</f>
        <v>356</v>
      </c>
      <c r="M98" s="16">
        <f>Daten!H98</f>
        <v>1702</v>
      </c>
      <c r="N98" s="16">
        <f>Daten!I98</f>
        <v>627</v>
      </c>
      <c r="O98" s="28">
        <f t="shared" si="50"/>
        <v>0.57755581668625144</v>
      </c>
      <c r="P98" s="16">
        <f t="shared" si="51"/>
        <v>934.45840355405619</v>
      </c>
      <c r="Q98" s="21">
        <f t="shared" si="52"/>
        <v>48.54159644594381</v>
      </c>
      <c r="R98" s="27">
        <f t="shared" si="53"/>
        <v>9708.3192891887629</v>
      </c>
      <c r="S98" s="9">
        <f ca="1">Daten!K98</f>
        <v>4912</v>
      </c>
      <c r="T98" s="9">
        <f ca="1">Daten!L98</f>
        <v>159997</v>
      </c>
      <c r="U98" s="9">
        <f ca="1">Daten!M98</f>
        <v>177004</v>
      </c>
      <c r="V98" s="9">
        <f ca="1">Daten!N98</f>
        <v>500</v>
      </c>
      <c r="W98" s="9">
        <f ca="1">Daten!O98</f>
        <v>500</v>
      </c>
      <c r="X98" s="23">
        <f t="shared" ca="1" si="54"/>
        <v>341913</v>
      </c>
      <c r="Y98" s="9">
        <f t="shared" ca="1" si="55"/>
        <v>914313.56497132895</v>
      </c>
      <c r="Z98" s="21">
        <f t="shared" ca="1" si="56"/>
        <v>-572400.56497132895</v>
      </c>
      <c r="AA98" s="27">
        <f t="shared" ca="1" si="57"/>
        <v>57240.0564971329</v>
      </c>
      <c r="AB98" s="32">
        <f t="shared" ca="1" si="58"/>
        <v>106274.2838949611</v>
      </c>
      <c r="AC98" s="31">
        <f t="shared" ca="1" si="59"/>
        <v>106274.2838949611</v>
      </c>
      <c r="AG98" s="26">
        <f t="shared" ca="1" si="60"/>
        <v>39325.908108639436</v>
      </c>
      <c r="AH98" s="26">
        <f t="shared" ca="1" si="61"/>
        <v>57240.0564971329</v>
      </c>
      <c r="AI98" s="26">
        <f t="shared" ca="1" si="62"/>
        <v>96565.964605772344</v>
      </c>
      <c r="AJ98" s="26">
        <f t="shared" ca="1" si="63"/>
        <v>1</v>
      </c>
      <c r="AK98" s="26">
        <f t="shared" ca="1" si="64"/>
        <v>96565.964605772344</v>
      </c>
      <c r="AL98" s="26">
        <f t="shared" ca="1" si="65"/>
        <v>133178</v>
      </c>
      <c r="AM98" s="26">
        <f t="shared" ca="1" si="66"/>
        <v>11</v>
      </c>
      <c r="AN98" s="26">
        <f ca="1">IF(AM98=0,0,COUNTIF($AM$19:AM98,C98*10+1))</f>
        <v>58</v>
      </c>
      <c r="AO98" s="21">
        <f t="shared" ca="1" si="67"/>
        <v>0</v>
      </c>
      <c r="AP98" s="33">
        <f t="shared" ca="1" si="68"/>
        <v>133178</v>
      </c>
      <c r="AQ98" s="24"/>
      <c r="AR98" s="155">
        <f ca="1">ROUND(Zsfg!$C$11/'Z1'!$AL$2120*'Z1'!AL98,0)</f>
        <v>111084</v>
      </c>
      <c r="AS98" s="26">
        <f t="shared" ca="1" si="70"/>
        <v>11</v>
      </c>
      <c r="AT98" s="26">
        <f ca="1">IF(AS98=0,0,COUNTIF($AS$19:AS98,C98*10+1))</f>
        <v>58</v>
      </c>
      <c r="AU98" s="21">
        <f t="shared" ca="1" si="71"/>
        <v>0</v>
      </c>
      <c r="AV98" s="33">
        <f t="shared" ca="1" si="69"/>
        <v>111084</v>
      </c>
    </row>
    <row r="99" spans="1:48" x14ac:dyDescent="0.2">
      <c r="A99" s="15">
        <f>Daten!A99</f>
        <v>10616</v>
      </c>
      <c r="B99" s="8" t="str">
        <f>Daten!B99</f>
        <v>Antau</v>
      </c>
      <c r="C99" s="15">
        <f t="shared" si="44"/>
        <v>1</v>
      </c>
      <c r="D99" s="10">
        <f>Daten!D99</f>
        <v>0</v>
      </c>
      <c r="E99" s="9">
        <f>Daten!E99</f>
        <v>763</v>
      </c>
      <c r="F99" s="9">
        <f>Daten!F99</f>
        <v>768</v>
      </c>
      <c r="G99" s="27">
        <f t="shared" si="45"/>
        <v>-5</v>
      </c>
      <c r="H99" s="29">
        <f t="shared" si="46"/>
        <v>-6.510416666666667E-3</v>
      </c>
      <c r="I99" s="21">
        <f t="shared" si="47"/>
        <v>12.325218696643446</v>
      </c>
      <c r="J99" s="21">
        <f t="shared" si="48"/>
        <v>-17.325218696643446</v>
      </c>
      <c r="K99" s="27">
        <f t="shared" si="49"/>
        <v>8662.6093483217228</v>
      </c>
      <c r="L99" s="16">
        <f>Daten!G99</f>
        <v>99</v>
      </c>
      <c r="M99" s="16">
        <f>Daten!H99</f>
        <v>522</v>
      </c>
      <c r="N99" s="16">
        <f>Daten!I99</f>
        <v>142</v>
      </c>
      <c r="O99" s="28">
        <f t="shared" si="50"/>
        <v>0.46168582375478928</v>
      </c>
      <c r="P99" s="16">
        <f t="shared" si="51"/>
        <v>286.59652564936391</v>
      </c>
      <c r="Q99" s="21">
        <f t="shared" si="52"/>
        <v>-45.596525649363912</v>
      </c>
      <c r="R99" s="27">
        <f t="shared" si="53"/>
        <v>-9119.3051298727823</v>
      </c>
      <c r="S99" s="9">
        <f ca="1">Daten!K99</f>
        <v>8573</v>
      </c>
      <c r="T99" s="9">
        <f ca="1">Daten!L99</f>
        <v>58245</v>
      </c>
      <c r="U99" s="9">
        <f ca="1">Daten!M99</f>
        <v>125163</v>
      </c>
      <c r="V99" s="9">
        <f ca="1">Daten!N99</f>
        <v>500</v>
      </c>
      <c r="W99" s="9">
        <f ca="1">Daten!O99</f>
        <v>500</v>
      </c>
      <c r="X99" s="23">
        <f t="shared" ca="1" si="54"/>
        <v>191981</v>
      </c>
      <c r="Y99" s="9">
        <f t="shared" ca="1" si="55"/>
        <v>259821.6946268618</v>
      </c>
      <c r="Z99" s="21">
        <f t="shared" ca="1" si="56"/>
        <v>-67840.694626861805</v>
      </c>
      <c r="AA99" s="27">
        <f t="shared" ca="1" si="57"/>
        <v>6784.0694626861805</v>
      </c>
      <c r="AB99" s="32">
        <f t="shared" ca="1" si="58"/>
        <v>6327.3736811351209</v>
      </c>
      <c r="AC99" s="31">
        <f t="shared" ca="1" si="59"/>
        <v>6327.3736811351209</v>
      </c>
      <c r="AG99" s="26">
        <f t="shared" ca="1" si="60"/>
        <v>8662.6093483217228</v>
      </c>
      <c r="AH99" s="26">
        <f t="shared" ca="1" si="61"/>
        <v>6784.0694626861805</v>
      </c>
      <c r="AI99" s="26">
        <f t="shared" ca="1" si="62"/>
        <v>15446.678811007903</v>
      </c>
      <c r="AJ99" s="26">
        <f t="shared" ca="1" si="63"/>
        <v>1</v>
      </c>
      <c r="AK99" s="26">
        <f t="shared" ca="1" si="64"/>
        <v>15446.678811007903</v>
      </c>
      <c r="AL99" s="26">
        <f t="shared" ca="1" si="65"/>
        <v>21303</v>
      </c>
      <c r="AM99" s="26">
        <f t="shared" ca="1" si="66"/>
        <v>11</v>
      </c>
      <c r="AN99" s="26">
        <f ca="1">IF(AM99=0,0,COUNTIF($AM$19:AM99,C99*10+1))</f>
        <v>59</v>
      </c>
      <c r="AO99" s="21">
        <f t="shared" ca="1" si="67"/>
        <v>0</v>
      </c>
      <c r="AP99" s="33">
        <f t="shared" ca="1" si="68"/>
        <v>21303</v>
      </c>
      <c r="AQ99" s="24"/>
      <c r="AR99" s="155">
        <f ca="1">ROUND(Zsfg!$C$11/'Z1'!$AL$2120*'Z1'!AL99,0)</f>
        <v>17769</v>
      </c>
      <c r="AS99" s="26">
        <f t="shared" ca="1" si="70"/>
        <v>11</v>
      </c>
      <c r="AT99" s="26">
        <f ca="1">IF(AS99=0,0,COUNTIF($AS$19:AS99,C99*10+1))</f>
        <v>59</v>
      </c>
      <c r="AU99" s="21">
        <f t="shared" ca="1" si="71"/>
        <v>0</v>
      </c>
      <c r="AV99" s="33">
        <f t="shared" ca="1" si="69"/>
        <v>17769</v>
      </c>
    </row>
    <row r="100" spans="1:48" x14ac:dyDescent="0.2">
      <c r="A100" s="15">
        <f>Daten!A100</f>
        <v>10617</v>
      </c>
      <c r="B100" s="8" t="str">
        <f>Daten!B100</f>
        <v>Baumgarten</v>
      </c>
      <c r="C100" s="15">
        <f t="shared" si="44"/>
        <v>1</v>
      </c>
      <c r="D100" s="10">
        <f>Daten!D100</f>
        <v>0</v>
      </c>
      <c r="E100" s="9">
        <f>Daten!E100</f>
        <v>874</v>
      </c>
      <c r="F100" s="9">
        <f>Daten!F100</f>
        <v>873</v>
      </c>
      <c r="G100" s="27">
        <f t="shared" si="45"/>
        <v>1</v>
      </c>
      <c r="H100" s="29">
        <f t="shared" si="46"/>
        <v>1.145475372279496E-3</v>
      </c>
      <c r="I100" s="21">
        <f t="shared" si="47"/>
        <v>14.010307190325166</v>
      </c>
      <c r="J100" s="21">
        <f t="shared" si="48"/>
        <v>-13.010307190325166</v>
      </c>
      <c r="K100" s="27">
        <f t="shared" si="49"/>
        <v>6505.1535951625829</v>
      </c>
      <c r="L100" s="16">
        <f>Daten!G100</f>
        <v>106</v>
      </c>
      <c r="M100" s="16">
        <f>Daten!H100</f>
        <v>549</v>
      </c>
      <c r="N100" s="16">
        <f>Daten!I100</f>
        <v>219</v>
      </c>
      <c r="O100" s="28">
        <f t="shared" si="50"/>
        <v>0.59198542805100185</v>
      </c>
      <c r="P100" s="16">
        <f t="shared" si="51"/>
        <v>301.42048387260684</v>
      </c>
      <c r="Q100" s="21">
        <f t="shared" si="52"/>
        <v>23.579516127393163</v>
      </c>
      <c r="R100" s="27">
        <f t="shared" si="53"/>
        <v>4715.9032254786325</v>
      </c>
      <c r="S100" s="9">
        <f ca="1">Daten!K100</f>
        <v>4795</v>
      </c>
      <c r="T100" s="9">
        <f ca="1">Daten!L100</f>
        <v>46618</v>
      </c>
      <c r="U100" s="9">
        <f ca="1">Daten!M100</f>
        <v>110060</v>
      </c>
      <c r="V100" s="9">
        <f ca="1">Daten!N100</f>
        <v>500</v>
      </c>
      <c r="W100" s="9">
        <f ca="1">Daten!O100</f>
        <v>500</v>
      </c>
      <c r="X100" s="23">
        <f t="shared" ca="1" si="54"/>
        <v>161473</v>
      </c>
      <c r="Y100" s="9">
        <f t="shared" ca="1" si="55"/>
        <v>297620.1325083581</v>
      </c>
      <c r="Z100" s="21">
        <f t="shared" ca="1" si="56"/>
        <v>-136147.1325083581</v>
      </c>
      <c r="AA100" s="27">
        <f t="shared" ca="1" si="57"/>
        <v>13614.713250835812</v>
      </c>
      <c r="AB100" s="32">
        <f t="shared" ca="1" si="58"/>
        <v>24835.770071477025</v>
      </c>
      <c r="AC100" s="31">
        <f t="shared" ca="1" si="59"/>
        <v>24835.770071477025</v>
      </c>
      <c r="AG100" s="26">
        <f t="shared" ca="1" si="60"/>
        <v>6505.1535951625829</v>
      </c>
      <c r="AH100" s="26">
        <f t="shared" ca="1" si="61"/>
        <v>13614.713250835812</v>
      </c>
      <c r="AI100" s="26">
        <f t="shared" ca="1" si="62"/>
        <v>20119.866845998396</v>
      </c>
      <c r="AJ100" s="26">
        <f t="shared" ca="1" si="63"/>
        <v>1</v>
      </c>
      <c r="AK100" s="26">
        <f t="shared" ca="1" si="64"/>
        <v>20119.866845998396</v>
      </c>
      <c r="AL100" s="26">
        <f t="shared" ca="1" si="65"/>
        <v>27748</v>
      </c>
      <c r="AM100" s="26">
        <f t="shared" ca="1" si="66"/>
        <v>11</v>
      </c>
      <c r="AN100" s="26">
        <f ca="1">IF(AM100=0,0,COUNTIF($AM$19:AM100,C100*10+1))</f>
        <v>60</v>
      </c>
      <c r="AO100" s="21">
        <f t="shared" ca="1" si="67"/>
        <v>0</v>
      </c>
      <c r="AP100" s="33">
        <f t="shared" ca="1" si="68"/>
        <v>27748</v>
      </c>
      <c r="AQ100" s="24"/>
      <c r="AR100" s="155">
        <f ca="1">ROUND(Zsfg!$C$11/'Z1'!$AL$2120*'Z1'!AL100,0)</f>
        <v>23145</v>
      </c>
      <c r="AS100" s="26">
        <f t="shared" ca="1" si="70"/>
        <v>11</v>
      </c>
      <c r="AT100" s="26">
        <f ca="1">IF(AS100=0,0,COUNTIF($AS$19:AS100,C100*10+1))</f>
        <v>60</v>
      </c>
      <c r="AU100" s="21">
        <f t="shared" ca="1" si="71"/>
        <v>0</v>
      </c>
      <c r="AV100" s="33">
        <f t="shared" ca="1" si="69"/>
        <v>23145</v>
      </c>
    </row>
    <row r="101" spans="1:48" x14ac:dyDescent="0.2">
      <c r="A101" s="15">
        <f>Daten!A101</f>
        <v>10618</v>
      </c>
      <c r="B101" s="8" t="str">
        <f>Daten!B101</f>
        <v>Zemendorf-Stöttera</v>
      </c>
      <c r="C101" s="15">
        <f t="shared" si="44"/>
        <v>1</v>
      </c>
      <c r="D101" s="10">
        <f>Daten!D101</f>
        <v>0</v>
      </c>
      <c r="E101" s="9">
        <f>Daten!E101</f>
        <v>1267</v>
      </c>
      <c r="F101" s="9">
        <f>Daten!F101</f>
        <v>1282</v>
      </c>
      <c r="G101" s="27">
        <f t="shared" si="45"/>
        <v>-15</v>
      </c>
      <c r="H101" s="29">
        <f t="shared" si="46"/>
        <v>-1.1700468018720749E-2</v>
      </c>
      <c r="I101" s="21">
        <f t="shared" si="47"/>
        <v>20.574128084761586</v>
      </c>
      <c r="J101" s="21">
        <f t="shared" si="48"/>
        <v>-35.574128084761583</v>
      </c>
      <c r="K101" s="27">
        <f t="shared" si="49"/>
        <v>17787.064042380793</v>
      </c>
      <c r="L101" s="16">
        <f>Daten!G101</f>
        <v>154</v>
      </c>
      <c r="M101" s="16">
        <f>Daten!H101</f>
        <v>856</v>
      </c>
      <c r="N101" s="16">
        <f>Daten!I101</f>
        <v>257</v>
      </c>
      <c r="O101" s="28">
        <f t="shared" si="50"/>
        <v>0.48014018691588783</v>
      </c>
      <c r="P101" s="16">
        <f t="shared" si="51"/>
        <v>469.97437922577683</v>
      </c>
      <c r="Q101" s="21">
        <f t="shared" si="52"/>
        <v>-58.974379225776829</v>
      </c>
      <c r="R101" s="27">
        <f t="shared" si="53"/>
        <v>-11794.875845155366</v>
      </c>
      <c r="S101" s="9">
        <f ca="1">Daten!K101</f>
        <v>13798</v>
      </c>
      <c r="T101" s="9">
        <f ca="1">Daten!L101</f>
        <v>93159</v>
      </c>
      <c r="U101" s="9">
        <f ca="1">Daten!M101</f>
        <v>154371</v>
      </c>
      <c r="V101" s="9">
        <f ca="1">Daten!N101</f>
        <v>500</v>
      </c>
      <c r="W101" s="9">
        <f ca="1">Daten!O101</f>
        <v>500</v>
      </c>
      <c r="X101" s="23">
        <f t="shared" ca="1" si="54"/>
        <v>261328</v>
      </c>
      <c r="Y101" s="9">
        <f t="shared" ca="1" si="55"/>
        <v>431447.03419689898</v>
      </c>
      <c r="Z101" s="21">
        <f t="shared" ca="1" si="56"/>
        <v>-170119.03419689898</v>
      </c>
      <c r="AA101" s="27">
        <f t="shared" ca="1" si="57"/>
        <v>17011.903419689897</v>
      </c>
      <c r="AB101" s="32">
        <f t="shared" ca="1" si="58"/>
        <v>23004.091616915324</v>
      </c>
      <c r="AC101" s="31">
        <f t="shared" ca="1" si="59"/>
        <v>23004.091616915324</v>
      </c>
      <c r="AG101" s="26">
        <f t="shared" ca="1" si="60"/>
        <v>17787.064042380793</v>
      </c>
      <c r="AH101" s="26">
        <f t="shared" ca="1" si="61"/>
        <v>17011.903419689897</v>
      </c>
      <c r="AI101" s="26">
        <f t="shared" ca="1" si="62"/>
        <v>34798.967462070694</v>
      </c>
      <c r="AJ101" s="26">
        <f t="shared" ca="1" si="63"/>
        <v>1</v>
      </c>
      <c r="AK101" s="26">
        <f t="shared" ca="1" si="64"/>
        <v>34798.967462070694</v>
      </c>
      <c r="AL101" s="26">
        <f t="shared" ca="1" si="65"/>
        <v>47992</v>
      </c>
      <c r="AM101" s="26">
        <f t="shared" ca="1" si="66"/>
        <v>11</v>
      </c>
      <c r="AN101" s="26">
        <f ca="1">IF(AM101=0,0,COUNTIF($AM$19:AM101,C101*10+1))</f>
        <v>61</v>
      </c>
      <c r="AO101" s="21">
        <f t="shared" ca="1" si="67"/>
        <v>0</v>
      </c>
      <c r="AP101" s="33">
        <f t="shared" ca="1" si="68"/>
        <v>47992</v>
      </c>
      <c r="AQ101" s="24"/>
      <c r="AR101" s="155">
        <f ca="1">ROUND(Zsfg!$C$11/'Z1'!$AL$2120*'Z1'!AL101,0)</f>
        <v>40030</v>
      </c>
      <c r="AS101" s="26">
        <f t="shared" ca="1" si="70"/>
        <v>11</v>
      </c>
      <c r="AT101" s="26">
        <f ca="1">IF(AS101=0,0,COUNTIF($AS$19:AS101,C101*10+1))</f>
        <v>61</v>
      </c>
      <c r="AU101" s="21">
        <f t="shared" ca="1" si="71"/>
        <v>0</v>
      </c>
      <c r="AV101" s="33">
        <f t="shared" ca="1" si="69"/>
        <v>40030</v>
      </c>
    </row>
    <row r="102" spans="1:48" x14ac:dyDescent="0.2">
      <c r="A102" s="15">
        <f>Daten!A102</f>
        <v>10619</v>
      </c>
      <c r="B102" s="8" t="str">
        <f>Daten!B102</f>
        <v>Krensdorf</v>
      </c>
      <c r="C102" s="15">
        <f t="shared" si="44"/>
        <v>1</v>
      </c>
      <c r="D102" s="10">
        <f>Daten!D102</f>
        <v>0</v>
      </c>
      <c r="E102" s="9">
        <f>Daten!E102</f>
        <v>649</v>
      </c>
      <c r="F102" s="9">
        <f>Daten!F102</f>
        <v>612</v>
      </c>
      <c r="G102" s="27">
        <f t="shared" si="45"/>
        <v>37</v>
      </c>
      <c r="H102" s="29">
        <f t="shared" si="46"/>
        <v>6.0457516339869281E-2</v>
      </c>
      <c r="I102" s="21">
        <f t="shared" si="47"/>
        <v>9.8216586488877464</v>
      </c>
      <c r="J102" s="21">
        <f t="shared" si="48"/>
        <v>27.178341351112252</v>
      </c>
      <c r="K102" s="27">
        <f t="shared" si="49"/>
        <v>-13589.170675556126</v>
      </c>
      <c r="L102" s="16">
        <f>Daten!G102</f>
        <v>119</v>
      </c>
      <c r="M102" s="16">
        <f>Daten!H102</f>
        <v>424</v>
      </c>
      <c r="N102" s="16">
        <f>Daten!I102</f>
        <v>106</v>
      </c>
      <c r="O102" s="28">
        <f t="shared" si="50"/>
        <v>0.53066037735849059</v>
      </c>
      <c r="P102" s="16">
        <f t="shared" si="51"/>
        <v>232.79104765388945</v>
      </c>
      <c r="Q102" s="21">
        <f t="shared" si="52"/>
        <v>-7.79104765388945</v>
      </c>
      <c r="R102" s="27">
        <f t="shared" si="53"/>
        <v>-1558.20953077789</v>
      </c>
      <c r="S102" s="9">
        <f ca="1">Daten!K102</f>
        <v>8841</v>
      </c>
      <c r="T102" s="9">
        <f ca="1">Daten!L102</f>
        <v>30738</v>
      </c>
      <c r="U102" s="9">
        <f ca="1">Daten!M102</f>
        <v>17267</v>
      </c>
      <c r="V102" s="9">
        <f ca="1">Daten!N102</f>
        <v>500</v>
      </c>
      <c r="W102" s="9">
        <f ca="1">Daten!O102</f>
        <v>500</v>
      </c>
      <c r="X102" s="23">
        <f t="shared" ca="1" si="54"/>
        <v>56846</v>
      </c>
      <c r="Y102" s="9">
        <f t="shared" ca="1" si="55"/>
        <v>221001.67734316294</v>
      </c>
      <c r="Z102" s="21">
        <f t="shared" ca="1" si="56"/>
        <v>-164155.67734316294</v>
      </c>
      <c r="AA102" s="27">
        <f t="shared" ca="1" si="57"/>
        <v>16415.567734316293</v>
      </c>
      <c r="AB102" s="32">
        <f t="shared" ca="1" si="58"/>
        <v>1268.187527982278</v>
      </c>
      <c r="AC102" s="31">
        <f t="shared" ca="1" si="59"/>
        <v>1268.187527982278</v>
      </c>
      <c r="AG102" s="26">
        <f t="shared" ca="1" si="60"/>
        <v>-13589.170675556126</v>
      </c>
      <c r="AH102" s="26">
        <f t="shared" ca="1" si="61"/>
        <v>16415.567734316293</v>
      </c>
      <c r="AI102" s="26">
        <f t="shared" ca="1" si="62"/>
        <v>2826.3970587601671</v>
      </c>
      <c r="AJ102" s="26">
        <f t="shared" ca="1" si="63"/>
        <v>1</v>
      </c>
      <c r="AK102" s="26">
        <f t="shared" ca="1" si="64"/>
        <v>2826.3970587601671</v>
      </c>
      <c r="AL102" s="26">
        <f t="shared" ca="1" si="65"/>
        <v>3898</v>
      </c>
      <c r="AM102" s="26">
        <f t="shared" ca="1" si="66"/>
        <v>11</v>
      </c>
      <c r="AN102" s="26">
        <f ca="1">IF(AM102=0,0,COUNTIF($AM$19:AM102,C102*10+1))</f>
        <v>62</v>
      </c>
      <c r="AO102" s="21">
        <f t="shared" ca="1" si="67"/>
        <v>0</v>
      </c>
      <c r="AP102" s="33">
        <f t="shared" ca="1" si="68"/>
        <v>3898</v>
      </c>
      <c r="AQ102" s="24"/>
      <c r="AR102" s="155">
        <f ca="1">ROUND(Zsfg!$C$11/'Z1'!$AL$2120*'Z1'!AL102,0)</f>
        <v>3251</v>
      </c>
      <c r="AS102" s="26">
        <f t="shared" ca="1" si="70"/>
        <v>11</v>
      </c>
      <c r="AT102" s="26">
        <f ca="1">IF(AS102=0,0,COUNTIF($AS$19:AS102,C102*10+1))</f>
        <v>62</v>
      </c>
      <c r="AU102" s="21">
        <f t="shared" ca="1" si="71"/>
        <v>0</v>
      </c>
      <c r="AV102" s="33">
        <f t="shared" ca="1" si="69"/>
        <v>3251</v>
      </c>
    </row>
    <row r="103" spans="1:48" x14ac:dyDescent="0.2">
      <c r="A103" s="15">
        <f>Daten!A103</f>
        <v>10701</v>
      </c>
      <c r="B103" s="8" t="str">
        <f>Daten!B103</f>
        <v>Andau</v>
      </c>
      <c r="C103" s="15">
        <f t="shared" si="44"/>
        <v>1</v>
      </c>
      <c r="D103" s="10">
        <f>Daten!D103</f>
        <v>0</v>
      </c>
      <c r="E103" s="9">
        <f>Daten!E103</f>
        <v>2266</v>
      </c>
      <c r="F103" s="9">
        <f>Daten!F103</f>
        <v>2343</v>
      </c>
      <c r="G103" s="27">
        <f t="shared" si="45"/>
        <v>-77</v>
      </c>
      <c r="H103" s="29">
        <f t="shared" si="46"/>
        <v>-3.2863849765258218E-2</v>
      </c>
      <c r="I103" s="21">
        <f t="shared" si="47"/>
        <v>37.60154610186926</v>
      </c>
      <c r="J103" s="21">
        <f t="shared" si="48"/>
        <v>-114.60154610186926</v>
      </c>
      <c r="K103" s="27">
        <f t="shared" si="49"/>
        <v>57300.773050934629</v>
      </c>
      <c r="L103" s="16">
        <f>Daten!G103</f>
        <v>236</v>
      </c>
      <c r="M103" s="16">
        <f>Daten!H103</f>
        <v>1430</v>
      </c>
      <c r="N103" s="16">
        <f>Daten!I103</f>
        <v>600</v>
      </c>
      <c r="O103" s="28">
        <f t="shared" si="50"/>
        <v>0.58461538461538465</v>
      </c>
      <c r="P103" s="16">
        <f t="shared" si="51"/>
        <v>785.12075034212717</v>
      </c>
      <c r="Q103" s="21">
        <f t="shared" si="52"/>
        <v>50.879249657872833</v>
      </c>
      <c r="R103" s="27">
        <f t="shared" si="53"/>
        <v>10175.849931574567</v>
      </c>
      <c r="S103" s="9">
        <f ca="1">Daten!K103</f>
        <v>45868</v>
      </c>
      <c r="T103" s="9">
        <f ca="1">Daten!L103</f>
        <v>163515</v>
      </c>
      <c r="U103" s="9">
        <f ca="1">Daten!M103</f>
        <v>355208</v>
      </c>
      <c r="V103" s="9">
        <f ca="1">Daten!N103</f>
        <v>500</v>
      </c>
      <c r="W103" s="9">
        <f ca="1">Daten!O103</f>
        <v>500</v>
      </c>
      <c r="X103" s="23">
        <f t="shared" ca="1" si="54"/>
        <v>564591</v>
      </c>
      <c r="Y103" s="9">
        <f t="shared" ca="1" si="55"/>
        <v>771632.97513036546</v>
      </c>
      <c r="Z103" s="21">
        <f t="shared" ca="1" si="56"/>
        <v>-207041.97513036546</v>
      </c>
      <c r="AA103" s="27">
        <f t="shared" ca="1" si="57"/>
        <v>20704.197513036546</v>
      </c>
      <c r="AB103" s="32">
        <f t="shared" ca="1" si="58"/>
        <v>88180.820495545748</v>
      </c>
      <c r="AC103" s="31">
        <f t="shared" ca="1" si="59"/>
        <v>88180.820495545748</v>
      </c>
      <c r="AG103" s="26">
        <f t="shared" ca="1" si="60"/>
        <v>57300.773050934629</v>
      </c>
      <c r="AH103" s="26">
        <f t="shared" ca="1" si="61"/>
        <v>20704.197513036546</v>
      </c>
      <c r="AI103" s="26">
        <f t="shared" ca="1" si="62"/>
        <v>78004.970563971176</v>
      </c>
      <c r="AJ103" s="26">
        <f t="shared" ca="1" si="63"/>
        <v>1</v>
      </c>
      <c r="AK103" s="26">
        <f t="shared" ca="1" si="64"/>
        <v>78004.970563971176</v>
      </c>
      <c r="AL103" s="26">
        <f t="shared" ca="1" si="65"/>
        <v>107579</v>
      </c>
      <c r="AM103" s="26">
        <f t="shared" ca="1" si="66"/>
        <v>11</v>
      </c>
      <c r="AN103" s="26">
        <f ca="1">IF(AM103=0,0,COUNTIF($AM$19:AM103,C103*10+1))</f>
        <v>63</v>
      </c>
      <c r="AO103" s="21">
        <f t="shared" ca="1" si="67"/>
        <v>0</v>
      </c>
      <c r="AP103" s="33">
        <f t="shared" ca="1" si="68"/>
        <v>107579</v>
      </c>
      <c r="AQ103" s="24"/>
      <c r="AR103" s="155">
        <f ca="1">ROUND(Zsfg!$C$11/'Z1'!$AL$2120*'Z1'!AL103,0)</f>
        <v>89732</v>
      </c>
      <c r="AS103" s="26">
        <f t="shared" ca="1" si="70"/>
        <v>11</v>
      </c>
      <c r="AT103" s="26">
        <f ca="1">IF(AS103=0,0,COUNTIF($AS$19:AS103,C103*10+1))</f>
        <v>63</v>
      </c>
      <c r="AU103" s="21">
        <f t="shared" ca="1" si="71"/>
        <v>0</v>
      </c>
      <c r="AV103" s="33">
        <f t="shared" ca="1" si="69"/>
        <v>89732</v>
      </c>
    </row>
    <row r="104" spans="1:48" x14ac:dyDescent="0.2">
      <c r="A104" s="15">
        <f>Daten!A104</f>
        <v>10702</v>
      </c>
      <c r="B104" s="8" t="str">
        <f>Daten!B104</f>
        <v>Apetlon</v>
      </c>
      <c r="C104" s="15">
        <f t="shared" si="44"/>
        <v>1</v>
      </c>
      <c r="D104" s="10">
        <f>Daten!D104</f>
        <v>0</v>
      </c>
      <c r="E104" s="9">
        <f>Daten!E104</f>
        <v>1761</v>
      </c>
      <c r="F104" s="9">
        <f>Daten!F104</f>
        <v>1776</v>
      </c>
      <c r="G104" s="27">
        <f t="shared" si="45"/>
        <v>-15</v>
      </c>
      <c r="H104" s="29">
        <f t="shared" si="46"/>
        <v>-8.4459459459459464E-3</v>
      </c>
      <c r="I104" s="21">
        <f t="shared" si="47"/>
        <v>28.502068235987966</v>
      </c>
      <c r="J104" s="21">
        <f t="shared" si="48"/>
        <v>-43.502068235987963</v>
      </c>
      <c r="K104" s="27">
        <f t="shared" si="49"/>
        <v>21751.034117993982</v>
      </c>
      <c r="L104" s="16">
        <f>Daten!G104</f>
        <v>191</v>
      </c>
      <c r="M104" s="16">
        <f>Daten!H104</f>
        <v>1080</v>
      </c>
      <c r="N104" s="16">
        <f>Daten!I104</f>
        <v>490</v>
      </c>
      <c r="O104" s="28">
        <f t="shared" si="50"/>
        <v>0.63055555555555554</v>
      </c>
      <c r="P104" s="16">
        <f t="shared" si="51"/>
        <v>592.95832892971839</v>
      </c>
      <c r="Q104" s="21">
        <f t="shared" si="52"/>
        <v>88.041671070281609</v>
      </c>
      <c r="R104" s="27">
        <f t="shared" si="53"/>
        <v>17608.334214056322</v>
      </c>
      <c r="S104" s="9">
        <f ca="1">Daten!K104</f>
        <v>36861</v>
      </c>
      <c r="T104" s="9">
        <f ca="1">Daten!L104</f>
        <v>119817</v>
      </c>
      <c r="U104" s="9">
        <f ca="1">Daten!M104</f>
        <v>156321</v>
      </c>
      <c r="V104" s="9">
        <f ca="1">Daten!N104</f>
        <v>500</v>
      </c>
      <c r="W104" s="9">
        <f ca="1">Daten!O104</f>
        <v>500</v>
      </c>
      <c r="X104" s="23">
        <f t="shared" ca="1" si="54"/>
        <v>312999</v>
      </c>
      <c r="Y104" s="9">
        <f t="shared" ca="1" si="55"/>
        <v>599667.10909292742</v>
      </c>
      <c r="Z104" s="21">
        <f t="shared" ca="1" si="56"/>
        <v>-286668.10909292742</v>
      </c>
      <c r="AA104" s="27">
        <f t="shared" ca="1" si="57"/>
        <v>28666.810909292744</v>
      </c>
      <c r="AB104" s="32">
        <f t="shared" ca="1" si="58"/>
        <v>68026.179241343052</v>
      </c>
      <c r="AC104" s="31">
        <f t="shared" ca="1" si="59"/>
        <v>68026.179241343052</v>
      </c>
      <c r="AG104" s="26">
        <f t="shared" ca="1" si="60"/>
        <v>21751.034117993982</v>
      </c>
      <c r="AH104" s="26">
        <f t="shared" ca="1" si="61"/>
        <v>28666.810909292744</v>
      </c>
      <c r="AI104" s="26">
        <f t="shared" ca="1" si="62"/>
        <v>50417.845027286727</v>
      </c>
      <c r="AJ104" s="26">
        <f t="shared" ca="1" si="63"/>
        <v>1</v>
      </c>
      <c r="AK104" s="26">
        <f t="shared" ca="1" si="64"/>
        <v>50417.845027286727</v>
      </c>
      <c r="AL104" s="26">
        <f t="shared" ca="1" si="65"/>
        <v>69533</v>
      </c>
      <c r="AM104" s="26">
        <f t="shared" ca="1" si="66"/>
        <v>11</v>
      </c>
      <c r="AN104" s="26">
        <f ca="1">IF(AM104=0,0,COUNTIF($AM$19:AM104,C104*10+1))</f>
        <v>64</v>
      </c>
      <c r="AO104" s="21">
        <f t="shared" ca="1" si="67"/>
        <v>0</v>
      </c>
      <c r="AP104" s="33">
        <f t="shared" ca="1" si="68"/>
        <v>69533</v>
      </c>
      <c r="AQ104" s="24"/>
      <c r="AR104" s="155">
        <f ca="1">ROUND(Zsfg!$C$11/'Z1'!$AL$2120*'Z1'!AL104,0)</f>
        <v>57998</v>
      </c>
      <c r="AS104" s="26">
        <f t="shared" ca="1" si="70"/>
        <v>11</v>
      </c>
      <c r="AT104" s="26">
        <f ca="1">IF(AS104=0,0,COUNTIF($AS$19:AS104,C104*10+1))</f>
        <v>64</v>
      </c>
      <c r="AU104" s="21">
        <f t="shared" ca="1" si="71"/>
        <v>0</v>
      </c>
      <c r="AV104" s="33">
        <f t="shared" ca="1" si="69"/>
        <v>57998</v>
      </c>
    </row>
    <row r="105" spans="1:48" x14ac:dyDescent="0.2">
      <c r="A105" s="15">
        <f>Daten!A105</f>
        <v>10703</v>
      </c>
      <c r="B105" s="8" t="str">
        <f>Daten!B105</f>
        <v>Bruckneudorf</v>
      </c>
      <c r="C105" s="15">
        <f t="shared" si="44"/>
        <v>1</v>
      </c>
      <c r="D105" s="10">
        <f>Daten!D105</f>
        <v>0</v>
      </c>
      <c r="E105" s="9">
        <f>Daten!E105</f>
        <v>3118</v>
      </c>
      <c r="F105" s="9">
        <f>Daten!F105</f>
        <v>2916</v>
      </c>
      <c r="G105" s="27">
        <f t="shared" si="45"/>
        <v>202</v>
      </c>
      <c r="H105" s="29">
        <f t="shared" si="46"/>
        <v>6.9272976680384082E-2</v>
      </c>
      <c r="I105" s="21">
        <f t="shared" si="47"/>
        <v>46.797314738818081</v>
      </c>
      <c r="J105" s="21">
        <f t="shared" si="48"/>
        <v>155.20268526118193</v>
      </c>
      <c r="K105" s="27">
        <f t="shared" si="49"/>
        <v>-77601.342630590967</v>
      </c>
      <c r="L105" s="16">
        <f>Daten!G105</f>
        <v>483</v>
      </c>
      <c r="M105" s="16">
        <f>Daten!H105</f>
        <v>2223</v>
      </c>
      <c r="N105" s="16">
        <f>Daten!I105</f>
        <v>412</v>
      </c>
      <c r="O105" s="28">
        <f t="shared" si="50"/>
        <v>0.40260908681961316</v>
      </c>
      <c r="P105" s="16">
        <f t="shared" si="51"/>
        <v>1220.5058937136703</v>
      </c>
      <c r="Q105" s="21">
        <f t="shared" si="52"/>
        <v>-325.50589371367028</v>
      </c>
      <c r="R105" s="27">
        <f t="shared" si="53"/>
        <v>-65101.178742734053</v>
      </c>
      <c r="S105" s="9">
        <f ca="1">Daten!K105</f>
        <v>21426</v>
      </c>
      <c r="T105" s="9">
        <f ca="1">Daten!L105</f>
        <v>157371</v>
      </c>
      <c r="U105" s="9">
        <f ca="1">Daten!M105</f>
        <v>345121</v>
      </c>
      <c r="V105" s="9">
        <f ca="1">Daten!N105</f>
        <v>500</v>
      </c>
      <c r="W105" s="9">
        <f ca="1">Daten!O105</f>
        <v>500</v>
      </c>
      <c r="X105" s="23">
        <f t="shared" ca="1" si="54"/>
        <v>523918</v>
      </c>
      <c r="Y105" s="9">
        <f t="shared" ca="1" si="55"/>
        <v>1061761.5253559044</v>
      </c>
      <c r="Z105" s="21">
        <f t="shared" ca="1" si="56"/>
        <v>-537843.52535590436</v>
      </c>
      <c r="AA105" s="27">
        <f t="shared" ca="1" si="57"/>
        <v>53784.352535590442</v>
      </c>
      <c r="AB105" s="32">
        <f t="shared" ca="1" si="58"/>
        <v>-88918.168837734585</v>
      </c>
      <c r="AC105" s="31">
        <f t="shared" ca="1" si="59"/>
        <v>0</v>
      </c>
      <c r="AG105" s="26">
        <f t="shared" ca="1" si="60"/>
        <v>0</v>
      </c>
      <c r="AH105" s="26">
        <f t="shared" ca="1" si="61"/>
        <v>0</v>
      </c>
      <c r="AI105" s="26">
        <f t="shared" ca="1" si="62"/>
        <v>0</v>
      </c>
      <c r="AJ105" s="26">
        <f t="shared" ca="1" si="63"/>
        <v>1</v>
      </c>
      <c r="AK105" s="26">
        <f t="shared" ca="1" si="64"/>
        <v>0</v>
      </c>
      <c r="AL105" s="26">
        <f t="shared" ca="1" si="65"/>
        <v>0</v>
      </c>
      <c r="AM105" s="26">
        <f t="shared" ca="1" si="66"/>
        <v>0</v>
      </c>
      <c r="AN105" s="26">
        <f ca="1">IF(AM105=0,0,COUNTIF($AM$19:AM105,C105*10+1))</f>
        <v>0</v>
      </c>
      <c r="AO105" s="21">
        <f t="shared" ca="1" si="67"/>
        <v>0</v>
      </c>
      <c r="AP105" s="33">
        <f t="shared" ca="1" si="68"/>
        <v>0</v>
      </c>
      <c r="AQ105" s="24"/>
      <c r="AR105" s="155">
        <f ca="1">ROUND(Zsfg!$C$11/'Z1'!$AL$2120*'Z1'!AL105,0)</f>
        <v>0</v>
      </c>
      <c r="AS105" s="26">
        <f t="shared" ca="1" si="70"/>
        <v>0</v>
      </c>
      <c r="AT105" s="26">
        <f ca="1">IF(AS105=0,0,COUNTIF($AS$19:AS105,C105*10+1))</f>
        <v>0</v>
      </c>
      <c r="AU105" s="21">
        <f t="shared" ca="1" si="71"/>
        <v>0</v>
      </c>
      <c r="AV105" s="33">
        <f t="shared" ca="1" si="69"/>
        <v>0</v>
      </c>
    </row>
    <row r="106" spans="1:48" x14ac:dyDescent="0.2">
      <c r="A106" s="15">
        <f>Daten!A106</f>
        <v>10704</v>
      </c>
      <c r="B106" s="8" t="str">
        <f>Daten!B106</f>
        <v>Deutsch Jahrndorf</v>
      </c>
      <c r="C106" s="15">
        <f t="shared" si="44"/>
        <v>1</v>
      </c>
      <c r="D106" s="10">
        <f>Daten!D106</f>
        <v>0</v>
      </c>
      <c r="E106" s="9">
        <f>Daten!E106</f>
        <v>608</v>
      </c>
      <c r="F106" s="9">
        <f>Daten!F106</f>
        <v>599</v>
      </c>
      <c r="G106" s="27">
        <f t="shared" si="45"/>
        <v>9</v>
      </c>
      <c r="H106" s="29">
        <f t="shared" si="46"/>
        <v>1.5025041736227046E-2</v>
      </c>
      <c r="I106" s="21">
        <f t="shared" si="47"/>
        <v>9.6130286449081037</v>
      </c>
      <c r="J106" s="21">
        <f t="shared" si="48"/>
        <v>-0.61302864490810371</v>
      </c>
      <c r="K106" s="27">
        <f t="shared" si="49"/>
        <v>306.51432245405186</v>
      </c>
      <c r="L106" s="16">
        <f>Daten!G106</f>
        <v>86</v>
      </c>
      <c r="M106" s="16">
        <f>Daten!H106</f>
        <v>370</v>
      </c>
      <c r="N106" s="16">
        <f>Daten!I106</f>
        <v>152</v>
      </c>
      <c r="O106" s="28">
        <f t="shared" si="50"/>
        <v>0.64324324324324322</v>
      </c>
      <c r="P106" s="16">
        <f t="shared" si="51"/>
        <v>203.14313120740351</v>
      </c>
      <c r="Q106" s="21">
        <f t="shared" si="52"/>
        <v>34.856868792596487</v>
      </c>
      <c r="R106" s="27">
        <f t="shared" si="53"/>
        <v>6971.3737585192976</v>
      </c>
      <c r="S106" s="9">
        <f ca="1">Daten!K106</f>
        <v>24409</v>
      </c>
      <c r="T106" s="9">
        <f ca="1">Daten!L106</f>
        <v>34231</v>
      </c>
      <c r="U106" s="9">
        <f ca="1">Daten!M106</f>
        <v>28188</v>
      </c>
      <c r="V106" s="9">
        <f ca="1">Daten!N106</f>
        <v>500</v>
      </c>
      <c r="W106" s="9">
        <f ca="1">Daten!O106</f>
        <v>500</v>
      </c>
      <c r="X106" s="23">
        <f t="shared" ca="1" si="54"/>
        <v>86828</v>
      </c>
      <c r="Y106" s="9">
        <f t="shared" ca="1" si="55"/>
        <v>207040.09217972736</v>
      </c>
      <c r="Z106" s="21">
        <f t="shared" ca="1" si="56"/>
        <v>-120212.09217972736</v>
      </c>
      <c r="AA106" s="27">
        <f t="shared" ca="1" si="57"/>
        <v>12021.209217972737</v>
      </c>
      <c r="AB106" s="32">
        <f t="shared" ca="1" si="58"/>
        <v>19299.097298946086</v>
      </c>
      <c r="AC106" s="31">
        <f t="shared" ca="1" si="59"/>
        <v>19299.097298946086</v>
      </c>
      <c r="AG106" s="26">
        <f t="shared" ca="1" si="60"/>
        <v>306.51432245405186</v>
      </c>
      <c r="AH106" s="26">
        <f t="shared" ca="1" si="61"/>
        <v>12021.209217972737</v>
      </c>
      <c r="AI106" s="26">
        <f t="shared" ca="1" si="62"/>
        <v>12327.723540426789</v>
      </c>
      <c r="AJ106" s="26">
        <f t="shared" ca="1" si="63"/>
        <v>1</v>
      </c>
      <c r="AK106" s="26">
        <f t="shared" ca="1" si="64"/>
        <v>12327.723540426789</v>
      </c>
      <c r="AL106" s="26">
        <f t="shared" ca="1" si="65"/>
        <v>17002</v>
      </c>
      <c r="AM106" s="26">
        <f t="shared" ca="1" si="66"/>
        <v>11</v>
      </c>
      <c r="AN106" s="26">
        <f ca="1">IF(AM106=0,0,COUNTIF($AM$19:AM106,C106*10+1))</f>
        <v>65</v>
      </c>
      <c r="AO106" s="21">
        <f t="shared" ca="1" si="67"/>
        <v>0</v>
      </c>
      <c r="AP106" s="33">
        <f t="shared" ca="1" si="68"/>
        <v>17002</v>
      </c>
      <c r="AQ106" s="24"/>
      <c r="AR106" s="155">
        <f ca="1">ROUND(Zsfg!$C$11/'Z1'!$AL$2120*'Z1'!AL106,0)</f>
        <v>14181</v>
      </c>
      <c r="AS106" s="26">
        <f t="shared" ca="1" si="70"/>
        <v>11</v>
      </c>
      <c r="AT106" s="26">
        <f ca="1">IF(AS106=0,0,COUNTIF($AS$19:AS106,C106*10+1))</f>
        <v>65</v>
      </c>
      <c r="AU106" s="21">
        <f t="shared" ca="1" si="71"/>
        <v>0</v>
      </c>
      <c r="AV106" s="33">
        <f t="shared" ca="1" si="69"/>
        <v>14181</v>
      </c>
    </row>
    <row r="107" spans="1:48" x14ac:dyDescent="0.2">
      <c r="A107" s="15">
        <f>Daten!A107</f>
        <v>10705</v>
      </c>
      <c r="B107" s="8" t="str">
        <f>Daten!B107</f>
        <v>Frauenkirchen</v>
      </c>
      <c r="C107" s="15">
        <f t="shared" si="44"/>
        <v>1</v>
      </c>
      <c r="D107" s="10">
        <f>Daten!D107</f>
        <v>0</v>
      </c>
      <c r="E107" s="9">
        <f>Daten!E107</f>
        <v>2864</v>
      </c>
      <c r="F107" s="9">
        <f>Daten!F107</f>
        <v>2841</v>
      </c>
      <c r="G107" s="27">
        <f t="shared" si="45"/>
        <v>23</v>
      </c>
      <c r="H107" s="29">
        <f t="shared" si="46"/>
        <v>8.0957409362900391E-3</v>
      </c>
      <c r="I107" s="21">
        <f t="shared" si="47"/>
        <v>45.593680100473996</v>
      </c>
      <c r="J107" s="21">
        <f t="shared" si="48"/>
        <v>-22.593680100473996</v>
      </c>
      <c r="K107" s="27">
        <f t="shared" si="49"/>
        <v>11296.840050236999</v>
      </c>
      <c r="L107" s="16">
        <f>Daten!G107</f>
        <v>319</v>
      </c>
      <c r="M107" s="16">
        <f>Daten!H107</f>
        <v>1892</v>
      </c>
      <c r="N107" s="16">
        <f>Daten!I107</f>
        <v>653</v>
      </c>
      <c r="O107" s="28">
        <f t="shared" si="50"/>
        <v>0.51374207188160681</v>
      </c>
      <c r="P107" s="16">
        <f t="shared" si="51"/>
        <v>1038.7751466065067</v>
      </c>
      <c r="Q107" s="21">
        <f t="shared" si="52"/>
        <v>-66.775146606506723</v>
      </c>
      <c r="R107" s="27">
        <f t="shared" si="53"/>
        <v>-13355.029321301345</v>
      </c>
      <c r="S107" s="9">
        <f ca="1">Daten!K107</f>
        <v>35928</v>
      </c>
      <c r="T107" s="9">
        <f ca="1">Daten!L107</f>
        <v>299794</v>
      </c>
      <c r="U107" s="9">
        <f ca="1">Daten!M107</f>
        <v>845170</v>
      </c>
      <c r="V107" s="9">
        <f ca="1">Daten!N107</f>
        <v>500</v>
      </c>
      <c r="W107" s="9">
        <f ca="1">Daten!O107</f>
        <v>500</v>
      </c>
      <c r="X107" s="23">
        <f t="shared" ca="1" si="54"/>
        <v>1180892</v>
      </c>
      <c r="Y107" s="9">
        <f t="shared" ca="1" si="55"/>
        <v>975267.80263608415</v>
      </c>
      <c r="Z107" s="21">
        <f t="shared" ca="1" si="56"/>
        <v>205624.19736391585</v>
      </c>
      <c r="AA107" s="27">
        <f t="shared" ca="1" si="57"/>
        <v>-20562.419736391588</v>
      </c>
      <c r="AB107" s="32">
        <f t="shared" ca="1" si="58"/>
        <v>-22620.609007455932</v>
      </c>
      <c r="AC107" s="31">
        <f t="shared" ca="1" si="59"/>
        <v>0</v>
      </c>
      <c r="AG107" s="26">
        <f t="shared" ca="1" si="60"/>
        <v>0</v>
      </c>
      <c r="AH107" s="26">
        <f t="shared" ca="1" si="61"/>
        <v>0</v>
      </c>
      <c r="AI107" s="26">
        <f t="shared" ca="1" si="62"/>
        <v>0</v>
      </c>
      <c r="AJ107" s="26">
        <f t="shared" ca="1" si="63"/>
        <v>1</v>
      </c>
      <c r="AK107" s="26">
        <f t="shared" ca="1" si="64"/>
        <v>0</v>
      </c>
      <c r="AL107" s="26">
        <f t="shared" ca="1" si="65"/>
        <v>0</v>
      </c>
      <c r="AM107" s="26">
        <f t="shared" ca="1" si="66"/>
        <v>0</v>
      </c>
      <c r="AN107" s="26">
        <f ca="1">IF(AM107=0,0,COUNTIF($AM$19:AM107,C107*10+1))</f>
        <v>0</v>
      </c>
      <c r="AO107" s="21">
        <f t="shared" ca="1" si="67"/>
        <v>0</v>
      </c>
      <c r="AP107" s="33">
        <f t="shared" ca="1" si="68"/>
        <v>0</v>
      </c>
      <c r="AQ107" s="24"/>
      <c r="AR107" s="155">
        <f ca="1">ROUND(Zsfg!$C$11/'Z1'!$AL$2120*'Z1'!AL107,0)</f>
        <v>0</v>
      </c>
      <c r="AS107" s="26">
        <f t="shared" ca="1" si="70"/>
        <v>0</v>
      </c>
      <c r="AT107" s="26">
        <f ca="1">IF(AS107=0,0,COUNTIF($AS$19:AS107,C107*10+1))</f>
        <v>0</v>
      </c>
      <c r="AU107" s="21">
        <f t="shared" ca="1" si="71"/>
        <v>0</v>
      </c>
      <c r="AV107" s="33">
        <f t="shared" ca="1" si="69"/>
        <v>0</v>
      </c>
    </row>
    <row r="108" spans="1:48" x14ac:dyDescent="0.2">
      <c r="A108" s="15">
        <f>Daten!A108</f>
        <v>10706</v>
      </c>
      <c r="B108" s="8" t="str">
        <f>Daten!B108</f>
        <v>Gattendorf</v>
      </c>
      <c r="C108" s="15">
        <f t="shared" si="44"/>
        <v>1</v>
      </c>
      <c r="D108" s="10">
        <f>Daten!D108</f>
        <v>0</v>
      </c>
      <c r="E108" s="9">
        <f>Daten!E108</f>
        <v>1323</v>
      </c>
      <c r="F108" s="9">
        <f>Daten!F108</f>
        <v>1270</v>
      </c>
      <c r="G108" s="27">
        <f t="shared" si="45"/>
        <v>53</v>
      </c>
      <c r="H108" s="29">
        <f t="shared" si="46"/>
        <v>4.1732283464566929E-2</v>
      </c>
      <c r="I108" s="21">
        <f t="shared" si="47"/>
        <v>20.381546542626531</v>
      </c>
      <c r="J108" s="21">
        <f t="shared" si="48"/>
        <v>32.618453457373469</v>
      </c>
      <c r="K108" s="27">
        <f t="shared" si="49"/>
        <v>-16309.226728686735</v>
      </c>
      <c r="L108" s="16">
        <f>Daten!G108</f>
        <v>220</v>
      </c>
      <c r="M108" s="16">
        <f>Daten!H108</f>
        <v>860</v>
      </c>
      <c r="N108" s="16">
        <f>Daten!I108</f>
        <v>243</v>
      </c>
      <c r="O108" s="28">
        <f t="shared" si="50"/>
        <v>0.53837209302325584</v>
      </c>
      <c r="P108" s="16">
        <f t="shared" si="51"/>
        <v>472.17052118477574</v>
      </c>
      <c r="Q108" s="21">
        <f t="shared" si="52"/>
        <v>-9.1705211847757369</v>
      </c>
      <c r="R108" s="27">
        <f t="shared" si="53"/>
        <v>-1834.1042369551474</v>
      </c>
      <c r="S108" s="9">
        <f ca="1">Daten!K108</f>
        <v>22825</v>
      </c>
      <c r="T108" s="9">
        <f ca="1">Daten!L108</f>
        <v>66626</v>
      </c>
      <c r="U108" s="9">
        <f ca="1">Daten!M108</f>
        <v>72162</v>
      </c>
      <c r="V108" s="9">
        <f ca="1">Daten!N108</f>
        <v>500</v>
      </c>
      <c r="W108" s="9">
        <f ca="1">Daten!O108</f>
        <v>500</v>
      </c>
      <c r="X108" s="23">
        <f t="shared" ca="1" si="54"/>
        <v>161613</v>
      </c>
      <c r="Y108" s="9">
        <f t="shared" ca="1" si="55"/>
        <v>450516.51637134753</v>
      </c>
      <c r="Z108" s="21">
        <f t="shared" ca="1" si="56"/>
        <v>-288903.51637134753</v>
      </c>
      <c r="AA108" s="27">
        <f t="shared" ca="1" si="57"/>
        <v>28890.351637134754</v>
      </c>
      <c r="AB108" s="32">
        <f t="shared" ca="1" si="58"/>
        <v>10747.020671492872</v>
      </c>
      <c r="AC108" s="31">
        <f t="shared" ca="1" si="59"/>
        <v>10747.020671492872</v>
      </c>
      <c r="AG108" s="26">
        <f t="shared" ca="1" si="60"/>
        <v>-16309.226728686735</v>
      </c>
      <c r="AH108" s="26">
        <f t="shared" ca="1" si="61"/>
        <v>28890.351637134754</v>
      </c>
      <c r="AI108" s="26">
        <f t="shared" ca="1" si="62"/>
        <v>12581.124908448019</v>
      </c>
      <c r="AJ108" s="26">
        <f t="shared" ca="1" si="63"/>
        <v>1</v>
      </c>
      <c r="AK108" s="26">
        <f t="shared" ca="1" si="64"/>
        <v>12581.124908448019</v>
      </c>
      <c r="AL108" s="26">
        <f t="shared" ca="1" si="65"/>
        <v>17351</v>
      </c>
      <c r="AM108" s="26">
        <f t="shared" ca="1" si="66"/>
        <v>11</v>
      </c>
      <c r="AN108" s="26">
        <f ca="1">IF(AM108=0,0,COUNTIF($AM$19:AM108,C108*10+1))</f>
        <v>66</v>
      </c>
      <c r="AO108" s="21">
        <f t="shared" ca="1" si="67"/>
        <v>0</v>
      </c>
      <c r="AP108" s="33">
        <f t="shared" ca="1" si="68"/>
        <v>17351</v>
      </c>
      <c r="AQ108" s="24"/>
      <c r="AR108" s="155">
        <f ca="1">ROUND(Zsfg!$C$11/'Z1'!$AL$2120*'Z1'!AL108,0)</f>
        <v>14472</v>
      </c>
      <c r="AS108" s="26">
        <f t="shared" ca="1" si="70"/>
        <v>11</v>
      </c>
      <c r="AT108" s="26">
        <f ca="1">IF(AS108=0,0,COUNTIF($AS$19:AS108,C108*10+1))</f>
        <v>66</v>
      </c>
      <c r="AU108" s="21">
        <f t="shared" ca="1" si="71"/>
        <v>0</v>
      </c>
      <c r="AV108" s="33">
        <f t="shared" ca="1" si="69"/>
        <v>14472</v>
      </c>
    </row>
    <row r="109" spans="1:48" x14ac:dyDescent="0.2">
      <c r="A109" s="15">
        <f>Daten!A109</f>
        <v>10707</v>
      </c>
      <c r="B109" s="8" t="str">
        <f>Daten!B109</f>
        <v>Gols</v>
      </c>
      <c r="C109" s="15">
        <f t="shared" si="44"/>
        <v>1</v>
      </c>
      <c r="D109" s="10">
        <f>Daten!D109</f>
        <v>0</v>
      </c>
      <c r="E109" s="9">
        <f>Daten!E109</f>
        <v>3858</v>
      </c>
      <c r="F109" s="9">
        <f>Daten!F109</f>
        <v>3769</v>
      </c>
      <c r="G109" s="27">
        <f t="shared" si="45"/>
        <v>89</v>
      </c>
      <c r="H109" s="29">
        <f t="shared" si="46"/>
        <v>2.3613690634120457E-2</v>
      </c>
      <c r="I109" s="21">
        <f t="shared" si="47"/>
        <v>60.486652692251489</v>
      </c>
      <c r="J109" s="21">
        <f t="shared" si="48"/>
        <v>28.513347307748511</v>
      </c>
      <c r="K109" s="27">
        <f t="shared" si="49"/>
        <v>-14256.673653874255</v>
      </c>
      <c r="L109" s="16">
        <f>Daten!G109</f>
        <v>503</v>
      </c>
      <c r="M109" s="16">
        <f>Daten!H109</f>
        <v>2610</v>
      </c>
      <c r="N109" s="16">
        <f>Daten!I109</f>
        <v>745</v>
      </c>
      <c r="O109" s="28">
        <f t="shared" si="50"/>
        <v>0.47816091954022988</v>
      </c>
      <c r="P109" s="16">
        <f t="shared" si="51"/>
        <v>1432.9826282468196</v>
      </c>
      <c r="Q109" s="21">
        <f t="shared" si="52"/>
        <v>-184.98262824681956</v>
      </c>
      <c r="R109" s="27">
        <f t="shared" si="53"/>
        <v>-36996.52564936391</v>
      </c>
      <c r="S109" s="9">
        <f ca="1">Daten!K109</f>
        <v>69646</v>
      </c>
      <c r="T109" s="9">
        <f ca="1">Daten!L109</f>
        <v>275364</v>
      </c>
      <c r="U109" s="9">
        <f ca="1">Daten!M109</f>
        <v>956998</v>
      </c>
      <c r="V109" s="9">
        <f ca="1">Daten!N109</f>
        <v>500</v>
      </c>
      <c r="W109" s="9">
        <f ca="1">Daten!O109</f>
        <v>500</v>
      </c>
      <c r="X109" s="23">
        <f t="shared" ca="1" si="54"/>
        <v>1302008</v>
      </c>
      <c r="Y109" s="9">
        <f t="shared" ca="1" si="55"/>
        <v>1313751.1112325464</v>
      </c>
      <c r="Z109" s="21">
        <f t="shared" ca="1" si="56"/>
        <v>-11743.111232546391</v>
      </c>
      <c r="AA109" s="27">
        <f t="shared" ca="1" si="57"/>
        <v>1174.3111232546391</v>
      </c>
      <c r="AB109" s="32">
        <f t="shared" ca="1" si="58"/>
        <v>-50078.888179983529</v>
      </c>
      <c r="AC109" s="31">
        <f t="shared" ca="1" si="59"/>
        <v>0</v>
      </c>
      <c r="AG109" s="26">
        <f t="shared" ca="1" si="60"/>
        <v>0</v>
      </c>
      <c r="AH109" s="26">
        <f t="shared" ca="1" si="61"/>
        <v>0</v>
      </c>
      <c r="AI109" s="26">
        <f t="shared" ca="1" si="62"/>
        <v>0</v>
      </c>
      <c r="AJ109" s="26">
        <f t="shared" ca="1" si="63"/>
        <v>1</v>
      </c>
      <c r="AK109" s="26">
        <f t="shared" ca="1" si="64"/>
        <v>0</v>
      </c>
      <c r="AL109" s="26">
        <f t="shared" ca="1" si="65"/>
        <v>0</v>
      </c>
      <c r="AM109" s="26">
        <f t="shared" ca="1" si="66"/>
        <v>0</v>
      </c>
      <c r="AN109" s="26">
        <f ca="1">IF(AM109=0,0,COUNTIF($AM$19:AM109,C109*10+1))</f>
        <v>0</v>
      </c>
      <c r="AO109" s="21">
        <f t="shared" ca="1" si="67"/>
        <v>0</v>
      </c>
      <c r="AP109" s="33">
        <f t="shared" ca="1" si="68"/>
        <v>0</v>
      </c>
      <c r="AQ109" s="24"/>
      <c r="AR109" s="155">
        <f ca="1">ROUND(Zsfg!$C$11/'Z1'!$AL$2120*'Z1'!AL109,0)</f>
        <v>0</v>
      </c>
      <c r="AS109" s="26">
        <f t="shared" ca="1" si="70"/>
        <v>0</v>
      </c>
      <c r="AT109" s="26">
        <f ca="1">IF(AS109=0,0,COUNTIF($AS$19:AS109,C109*10+1))</f>
        <v>0</v>
      </c>
      <c r="AU109" s="21">
        <f t="shared" ca="1" si="71"/>
        <v>0</v>
      </c>
      <c r="AV109" s="33">
        <f t="shared" ca="1" si="69"/>
        <v>0</v>
      </c>
    </row>
    <row r="110" spans="1:48" x14ac:dyDescent="0.2">
      <c r="A110" s="15">
        <f>Daten!A110</f>
        <v>10708</v>
      </c>
      <c r="B110" s="8" t="str">
        <f>Daten!B110</f>
        <v>Halbturn</v>
      </c>
      <c r="C110" s="15">
        <f t="shared" si="44"/>
        <v>1</v>
      </c>
      <c r="D110" s="10">
        <f>Daten!D110</f>
        <v>0</v>
      </c>
      <c r="E110" s="9">
        <f>Daten!E110</f>
        <v>1923</v>
      </c>
      <c r="F110" s="9">
        <f>Daten!F110</f>
        <v>1872</v>
      </c>
      <c r="G110" s="27">
        <f t="shared" si="45"/>
        <v>51</v>
      </c>
      <c r="H110" s="29">
        <f t="shared" si="46"/>
        <v>2.7243589743589744E-2</v>
      </c>
      <c r="I110" s="21">
        <f t="shared" si="47"/>
        <v>30.042720573068397</v>
      </c>
      <c r="J110" s="21">
        <f t="shared" si="48"/>
        <v>20.957279426931603</v>
      </c>
      <c r="K110" s="27">
        <f t="shared" si="49"/>
        <v>-10478.639713465802</v>
      </c>
      <c r="L110" s="16">
        <f>Daten!G110</f>
        <v>265</v>
      </c>
      <c r="M110" s="16">
        <f>Daten!H110</f>
        <v>1180</v>
      </c>
      <c r="N110" s="16">
        <f>Daten!I110</f>
        <v>478</v>
      </c>
      <c r="O110" s="28">
        <f t="shared" si="50"/>
        <v>0.62966101694915255</v>
      </c>
      <c r="P110" s="16">
        <f t="shared" si="51"/>
        <v>647.86187790469228</v>
      </c>
      <c r="Q110" s="21">
        <f t="shared" si="52"/>
        <v>95.138122095307722</v>
      </c>
      <c r="R110" s="27">
        <f t="shared" si="53"/>
        <v>19027.624419061543</v>
      </c>
      <c r="S110" s="9">
        <f ca="1">Daten!K110</f>
        <v>56295</v>
      </c>
      <c r="T110" s="9">
        <f ca="1">Daten!L110</f>
        <v>146876</v>
      </c>
      <c r="U110" s="9">
        <f ca="1">Daten!M110</f>
        <v>199645</v>
      </c>
      <c r="V110" s="9">
        <f ca="1">Daten!N110</f>
        <v>500</v>
      </c>
      <c r="W110" s="9">
        <f ca="1">Daten!O110</f>
        <v>500</v>
      </c>
      <c r="X110" s="23">
        <f t="shared" ca="1" si="54"/>
        <v>402816</v>
      </c>
      <c r="Y110" s="9">
        <f t="shared" ca="1" si="55"/>
        <v>654832.39681186795</v>
      </c>
      <c r="Z110" s="21">
        <f t="shared" ca="1" si="56"/>
        <v>-252016.39681186795</v>
      </c>
      <c r="AA110" s="27">
        <f t="shared" ca="1" si="57"/>
        <v>25201.639681186796</v>
      </c>
      <c r="AB110" s="32">
        <f t="shared" ca="1" si="58"/>
        <v>33750.62438678254</v>
      </c>
      <c r="AC110" s="31">
        <f t="shared" ca="1" si="59"/>
        <v>33750.62438678254</v>
      </c>
      <c r="AG110" s="26">
        <f t="shared" ca="1" si="60"/>
        <v>-10478.639713465802</v>
      </c>
      <c r="AH110" s="26">
        <f t="shared" ca="1" si="61"/>
        <v>25201.639681186796</v>
      </c>
      <c r="AI110" s="26">
        <f t="shared" ca="1" si="62"/>
        <v>14722.999967720994</v>
      </c>
      <c r="AJ110" s="26">
        <f t="shared" ca="1" si="63"/>
        <v>1</v>
      </c>
      <c r="AK110" s="26">
        <f t="shared" ca="1" si="64"/>
        <v>14722.999967720994</v>
      </c>
      <c r="AL110" s="26">
        <f t="shared" ca="1" si="65"/>
        <v>20305</v>
      </c>
      <c r="AM110" s="26">
        <f t="shared" ca="1" si="66"/>
        <v>11</v>
      </c>
      <c r="AN110" s="26">
        <f ca="1">IF(AM110=0,0,COUNTIF($AM$19:AM110,C110*10+1))</f>
        <v>67</v>
      </c>
      <c r="AO110" s="21">
        <f t="shared" ca="1" si="67"/>
        <v>0</v>
      </c>
      <c r="AP110" s="33">
        <f t="shared" ca="1" si="68"/>
        <v>20305</v>
      </c>
      <c r="AQ110" s="24"/>
      <c r="AR110" s="155">
        <f ca="1">ROUND(Zsfg!$C$11/'Z1'!$AL$2120*'Z1'!AL110,0)</f>
        <v>16936</v>
      </c>
      <c r="AS110" s="26">
        <f t="shared" ca="1" si="70"/>
        <v>11</v>
      </c>
      <c r="AT110" s="26">
        <f ca="1">IF(AS110=0,0,COUNTIF($AS$19:AS110,C110*10+1))</f>
        <v>67</v>
      </c>
      <c r="AU110" s="21">
        <f t="shared" ca="1" si="71"/>
        <v>0</v>
      </c>
      <c r="AV110" s="33">
        <f t="shared" ca="1" si="69"/>
        <v>16936</v>
      </c>
    </row>
    <row r="111" spans="1:48" x14ac:dyDescent="0.2">
      <c r="A111" s="15">
        <f>Daten!A111</f>
        <v>10709</v>
      </c>
      <c r="B111" s="8" t="str">
        <f>Daten!B111</f>
        <v>Illmitz</v>
      </c>
      <c r="C111" s="15">
        <f t="shared" si="44"/>
        <v>1</v>
      </c>
      <c r="D111" s="10">
        <f>Daten!D111</f>
        <v>0</v>
      </c>
      <c r="E111" s="9">
        <f>Daten!E111</f>
        <v>2368</v>
      </c>
      <c r="F111" s="9">
        <f>Daten!F111</f>
        <v>2359</v>
      </c>
      <c r="G111" s="27">
        <f t="shared" si="45"/>
        <v>9</v>
      </c>
      <c r="H111" s="29">
        <f t="shared" si="46"/>
        <v>3.8151759220008477E-3</v>
      </c>
      <c r="I111" s="21">
        <f t="shared" si="47"/>
        <v>37.858321491382668</v>
      </c>
      <c r="J111" s="21">
        <f t="shared" si="48"/>
        <v>-28.858321491382668</v>
      </c>
      <c r="K111" s="27">
        <f t="shared" si="49"/>
        <v>14429.160745691333</v>
      </c>
      <c r="L111" s="16">
        <f>Daten!G111</f>
        <v>229</v>
      </c>
      <c r="M111" s="16">
        <f>Daten!H111</f>
        <v>1536</v>
      </c>
      <c r="N111" s="16">
        <f>Daten!I111</f>
        <v>603</v>
      </c>
      <c r="O111" s="28">
        <f t="shared" si="50"/>
        <v>0.54166666666666663</v>
      </c>
      <c r="P111" s="16">
        <f t="shared" si="51"/>
        <v>843.31851225559944</v>
      </c>
      <c r="Q111" s="21">
        <f t="shared" si="52"/>
        <v>-11.318512255599444</v>
      </c>
      <c r="R111" s="27">
        <f t="shared" si="53"/>
        <v>-2263.7024511198888</v>
      </c>
      <c r="S111" s="9">
        <f ca="1">Daten!K111</f>
        <v>39314</v>
      </c>
      <c r="T111" s="9">
        <f ca="1">Daten!L111</f>
        <v>193193</v>
      </c>
      <c r="U111" s="9">
        <f ca="1">Daten!M111</f>
        <v>355048</v>
      </c>
      <c r="V111" s="9">
        <f ca="1">Daten!N111</f>
        <v>500</v>
      </c>
      <c r="W111" s="9">
        <f ca="1">Daten!O111</f>
        <v>500</v>
      </c>
      <c r="X111" s="23">
        <f t="shared" ca="1" si="54"/>
        <v>587555</v>
      </c>
      <c r="Y111" s="9">
        <f t="shared" ca="1" si="55"/>
        <v>806366.67480525398</v>
      </c>
      <c r="Z111" s="21">
        <f t="shared" ca="1" si="56"/>
        <v>-218811.67480525398</v>
      </c>
      <c r="AA111" s="27">
        <f t="shared" ca="1" si="57"/>
        <v>21881.167480525401</v>
      </c>
      <c r="AB111" s="32">
        <f t="shared" ca="1" si="58"/>
        <v>34046.625775096843</v>
      </c>
      <c r="AC111" s="31">
        <f t="shared" ca="1" si="59"/>
        <v>34046.625775096843</v>
      </c>
      <c r="AG111" s="26">
        <f t="shared" ca="1" si="60"/>
        <v>14429.160745691333</v>
      </c>
      <c r="AH111" s="26">
        <f t="shared" ca="1" si="61"/>
        <v>21881.167480525401</v>
      </c>
      <c r="AI111" s="26">
        <f t="shared" ca="1" si="62"/>
        <v>36310.328226216734</v>
      </c>
      <c r="AJ111" s="26">
        <f t="shared" ca="1" si="63"/>
        <v>1</v>
      </c>
      <c r="AK111" s="26">
        <f t="shared" ca="1" si="64"/>
        <v>36310.328226216734</v>
      </c>
      <c r="AL111" s="26">
        <f t="shared" ca="1" si="65"/>
        <v>50077</v>
      </c>
      <c r="AM111" s="26">
        <f t="shared" ca="1" si="66"/>
        <v>11</v>
      </c>
      <c r="AN111" s="26">
        <f ca="1">IF(AM111=0,0,COUNTIF($AM$19:AM111,C111*10+1))</f>
        <v>68</v>
      </c>
      <c r="AO111" s="21">
        <f t="shared" ca="1" si="67"/>
        <v>0</v>
      </c>
      <c r="AP111" s="33">
        <f t="shared" ca="1" si="68"/>
        <v>50077</v>
      </c>
      <c r="AQ111" s="24"/>
      <c r="AR111" s="155">
        <f ca="1">ROUND(Zsfg!$C$11/'Z1'!$AL$2120*'Z1'!AL111,0)</f>
        <v>41769</v>
      </c>
      <c r="AS111" s="26">
        <f t="shared" ca="1" si="70"/>
        <v>11</v>
      </c>
      <c r="AT111" s="26">
        <f ca="1">IF(AS111=0,0,COUNTIF($AS$19:AS111,C111*10+1))</f>
        <v>68</v>
      </c>
      <c r="AU111" s="21">
        <f t="shared" ca="1" si="71"/>
        <v>0</v>
      </c>
      <c r="AV111" s="33">
        <f t="shared" ca="1" si="69"/>
        <v>41769</v>
      </c>
    </row>
    <row r="112" spans="1:48" x14ac:dyDescent="0.2">
      <c r="A112" s="15">
        <f>Daten!A112</f>
        <v>10710</v>
      </c>
      <c r="B112" s="8" t="str">
        <f>Daten!B112</f>
        <v>Jois</v>
      </c>
      <c r="C112" s="15">
        <f t="shared" si="44"/>
        <v>1</v>
      </c>
      <c r="D112" s="10">
        <f>Daten!D112</f>
        <v>0</v>
      </c>
      <c r="E112" s="9">
        <f>Daten!E112</f>
        <v>1634</v>
      </c>
      <c r="F112" s="9">
        <f>Daten!F112</f>
        <v>1529</v>
      </c>
      <c r="G112" s="27">
        <f t="shared" si="45"/>
        <v>105</v>
      </c>
      <c r="H112" s="29">
        <f t="shared" si="46"/>
        <v>6.8672334859385217E-2</v>
      </c>
      <c r="I112" s="21">
        <f t="shared" si="47"/>
        <v>24.538098160374776</v>
      </c>
      <c r="J112" s="21">
        <f t="shared" si="48"/>
        <v>80.461901839625227</v>
      </c>
      <c r="K112" s="27">
        <f t="shared" si="49"/>
        <v>-40230.950919812611</v>
      </c>
      <c r="L112" s="16">
        <f>Daten!G112</f>
        <v>226</v>
      </c>
      <c r="M112" s="16">
        <f>Daten!H112</f>
        <v>1091</v>
      </c>
      <c r="N112" s="16">
        <f>Daten!I112</f>
        <v>317</v>
      </c>
      <c r="O112" s="28">
        <f t="shared" si="50"/>
        <v>0.49770852428964252</v>
      </c>
      <c r="P112" s="16">
        <f t="shared" si="51"/>
        <v>598.99771931696557</v>
      </c>
      <c r="Q112" s="21">
        <f t="shared" si="52"/>
        <v>-55.997719316965572</v>
      </c>
      <c r="R112" s="27">
        <f t="shared" si="53"/>
        <v>-11199.543863393115</v>
      </c>
      <c r="S112" s="9">
        <f ca="1">Daten!K112</f>
        <v>17664</v>
      </c>
      <c r="T112" s="9">
        <f ca="1">Daten!L112</f>
        <v>117342</v>
      </c>
      <c r="U112" s="9">
        <f ca="1">Daten!M112</f>
        <v>313719</v>
      </c>
      <c r="V112" s="9">
        <f ca="1">Daten!N112</f>
        <v>500</v>
      </c>
      <c r="W112" s="9">
        <f ca="1">Daten!O112</f>
        <v>500</v>
      </c>
      <c r="X112" s="23">
        <f t="shared" ca="1" si="54"/>
        <v>448725</v>
      </c>
      <c r="Y112" s="9">
        <f t="shared" ca="1" si="55"/>
        <v>556420.24773301731</v>
      </c>
      <c r="Z112" s="21">
        <f t="shared" ca="1" si="56"/>
        <v>-107695.24773301731</v>
      </c>
      <c r="AA112" s="27">
        <f t="shared" ca="1" si="57"/>
        <v>10769.524773301731</v>
      </c>
      <c r="AB112" s="32">
        <f t="shared" ca="1" si="58"/>
        <v>-40660.970009903991</v>
      </c>
      <c r="AC112" s="31">
        <f t="shared" ca="1" si="59"/>
        <v>0</v>
      </c>
      <c r="AG112" s="26">
        <f t="shared" ca="1" si="60"/>
        <v>0</v>
      </c>
      <c r="AH112" s="26">
        <f t="shared" ca="1" si="61"/>
        <v>0</v>
      </c>
      <c r="AI112" s="26">
        <f t="shared" ca="1" si="62"/>
        <v>0</v>
      </c>
      <c r="AJ112" s="26">
        <f t="shared" ca="1" si="63"/>
        <v>1</v>
      </c>
      <c r="AK112" s="26">
        <f t="shared" ca="1" si="64"/>
        <v>0</v>
      </c>
      <c r="AL112" s="26">
        <f t="shared" ca="1" si="65"/>
        <v>0</v>
      </c>
      <c r="AM112" s="26">
        <f t="shared" ca="1" si="66"/>
        <v>0</v>
      </c>
      <c r="AN112" s="26">
        <f ca="1">IF(AM112=0,0,COUNTIF($AM$19:AM112,C112*10+1))</f>
        <v>0</v>
      </c>
      <c r="AO112" s="21">
        <f t="shared" ca="1" si="67"/>
        <v>0</v>
      </c>
      <c r="AP112" s="33">
        <f t="shared" ca="1" si="68"/>
        <v>0</v>
      </c>
      <c r="AQ112" s="24"/>
      <c r="AR112" s="155">
        <f ca="1">ROUND(Zsfg!$C$11/'Z1'!$AL$2120*'Z1'!AL112,0)</f>
        <v>0</v>
      </c>
      <c r="AS112" s="26">
        <f t="shared" ca="1" si="70"/>
        <v>0</v>
      </c>
      <c r="AT112" s="26">
        <f ca="1">IF(AS112=0,0,COUNTIF($AS$19:AS112,C112*10+1))</f>
        <v>0</v>
      </c>
      <c r="AU112" s="21">
        <f t="shared" ca="1" si="71"/>
        <v>0</v>
      </c>
      <c r="AV112" s="33">
        <f t="shared" ca="1" si="69"/>
        <v>0</v>
      </c>
    </row>
    <row r="113" spans="1:48" x14ac:dyDescent="0.2">
      <c r="A113" s="15">
        <f>Daten!A113</f>
        <v>10711</v>
      </c>
      <c r="B113" s="8" t="str">
        <f>Daten!B113</f>
        <v>Kittsee</v>
      </c>
      <c r="C113" s="15">
        <f t="shared" si="44"/>
        <v>1</v>
      </c>
      <c r="D113" s="10">
        <f>Daten!D113</f>
        <v>0</v>
      </c>
      <c r="E113" s="9">
        <f>Daten!E113</f>
        <v>3236</v>
      </c>
      <c r="F113" s="9">
        <f>Daten!F113</f>
        <v>2799</v>
      </c>
      <c r="G113" s="27">
        <f t="shared" si="45"/>
        <v>437</v>
      </c>
      <c r="H113" s="29">
        <f t="shared" si="46"/>
        <v>0.15612718828152911</v>
      </c>
      <c r="I113" s="21">
        <f t="shared" si="47"/>
        <v>44.91964470300131</v>
      </c>
      <c r="J113" s="21">
        <f t="shared" si="48"/>
        <v>392.08035529699868</v>
      </c>
      <c r="K113" s="27">
        <f t="shared" si="49"/>
        <v>-196040.17764849935</v>
      </c>
      <c r="L113" s="16">
        <f>Daten!G113</f>
        <v>726</v>
      </c>
      <c r="M113" s="16">
        <f>Daten!H113</f>
        <v>1947</v>
      </c>
      <c r="N113" s="16">
        <f>Daten!I113</f>
        <v>563</v>
      </c>
      <c r="O113" s="28">
        <f t="shared" si="50"/>
        <v>0.66204417051874676</v>
      </c>
      <c r="P113" s="16">
        <f t="shared" si="51"/>
        <v>1068.9720985427423</v>
      </c>
      <c r="Q113" s="21">
        <f t="shared" si="52"/>
        <v>220.02790145725771</v>
      </c>
      <c r="R113" s="27">
        <f t="shared" si="53"/>
        <v>44005.580291451544</v>
      </c>
      <c r="S113" s="9">
        <f ca="1">Daten!K113</f>
        <v>20089</v>
      </c>
      <c r="T113" s="9">
        <f ca="1">Daten!L113</f>
        <v>169760</v>
      </c>
      <c r="U113" s="9">
        <f ca="1">Daten!M113</f>
        <v>738294</v>
      </c>
      <c r="V113" s="9">
        <f ca="1">Daten!N113</f>
        <v>500</v>
      </c>
      <c r="W113" s="9">
        <f ca="1">Daten!O113</f>
        <v>500</v>
      </c>
      <c r="X113" s="23">
        <f t="shared" ca="1" si="54"/>
        <v>928143</v>
      </c>
      <c r="Y113" s="9">
        <f t="shared" ca="1" si="55"/>
        <v>1101943.6485092067</v>
      </c>
      <c r="Z113" s="21">
        <f t="shared" ca="1" si="56"/>
        <v>-173800.64850920672</v>
      </c>
      <c r="AA113" s="27">
        <f t="shared" ca="1" si="57"/>
        <v>17380.064850920673</v>
      </c>
      <c r="AB113" s="32">
        <f t="shared" ca="1" si="58"/>
        <v>-134654.53250612714</v>
      </c>
      <c r="AC113" s="31">
        <f t="shared" ca="1" si="59"/>
        <v>0</v>
      </c>
      <c r="AG113" s="26">
        <f t="shared" ca="1" si="60"/>
        <v>0</v>
      </c>
      <c r="AH113" s="26">
        <f t="shared" ca="1" si="61"/>
        <v>0</v>
      </c>
      <c r="AI113" s="26">
        <f t="shared" ca="1" si="62"/>
        <v>0</v>
      </c>
      <c r="AJ113" s="26">
        <f t="shared" ca="1" si="63"/>
        <v>1</v>
      </c>
      <c r="AK113" s="26">
        <f t="shared" ca="1" si="64"/>
        <v>0</v>
      </c>
      <c r="AL113" s="26">
        <f t="shared" ca="1" si="65"/>
        <v>0</v>
      </c>
      <c r="AM113" s="26">
        <f t="shared" ca="1" si="66"/>
        <v>0</v>
      </c>
      <c r="AN113" s="26">
        <f ca="1">IF(AM113=0,0,COUNTIF($AM$19:AM113,C113*10+1))</f>
        <v>0</v>
      </c>
      <c r="AO113" s="21">
        <f t="shared" ca="1" si="67"/>
        <v>0</v>
      </c>
      <c r="AP113" s="33">
        <f t="shared" ca="1" si="68"/>
        <v>0</v>
      </c>
      <c r="AQ113" s="24"/>
      <c r="AR113" s="155">
        <f ca="1">ROUND(Zsfg!$C$11/'Z1'!$AL$2120*'Z1'!AL113,0)</f>
        <v>0</v>
      </c>
      <c r="AS113" s="26">
        <f t="shared" ca="1" si="70"/>
        <v>0</v>
      </c>
      <c r="AT113" s="26">
        <f ca="1">IF(AS113=0,0,COUNTIF($AS$19:AS113,C113*10+1))</f>
        <v>0</v>
      </c>
      <c r="AU113" s="21">
        <f t="shared" ca="1" si="71"/>
        <v>0</v>
      </c>
      <c r="AV113" s="33">
        <f t="shared" ca="1" si="69"/>
        <v>0</v>
      </c>
    </row>
    <row r="114" spans="1:48" x14ac:dyDescent="0.2">
      <c r="A114" s="15">
        <f>Daten!A114</f>
        <v>10712</v>
      </c>
      <c r="B114" s="8" t="str">
        <f>Daten!B114</f>
        <v>Mönchhof</v>
      </c>
      <c r="C114" s="15">
        <f t="shared" si="44"/>
        <v>1</v>
      </c>
      <c r="D114" s="10">
        <f>Daten!D114</f>
        <v>0</v>
      </c>
      <c r="E114" s="9">
        <f>Daten!E114</f>
        <v>2237</v>
      </c>
      <c r="F114" s="9">
        <f>Daten!F114</f>
        <v>2299</v>
      </c>
      <c r="G114" s="27">
        <f t="shared" si="45"/>
        <v>-62</v>
      </c>
      <c r="H114" s="29">
        <f t="shared" si="46"/>
        <v>-2.6968247063940843E-2</v>
      </c>
      <c r="I114" s="21">
        <f t="shared" si="47"/>
        <v>36.895413780707401</v>
      </c>
      <c r="J114" s="21">
        <f t="shared" si="48"/>
        <v>-98.895413780707401</v>
      </c>
      <c r="K114" s="27">
        <f t="shared" si="49"/>
        <v>49447.7068903537</v>
      </c>
      <c r="L114" s="16">
        <f>Daten!G114</f>
        <v>294</v>
      </c>
      <c r="M114" s="16">
        <f>Daten!H114</f>
        <v>1477</v>
      </c>
      <c r="N114" s="16">
        <f>Daten!I114</f>
        <v>466</v>
      </c>
      <c r="O114" s="28">
        <f t="shared" si="50"/>
        <v>0.51455653351387953</v>
      </c>
      <c r="P114" s="16">
        <f t="shared" si="51"/>
        <v>810.92541836036492</v>
      </c>
      <c r="Q114" s="21">
        <f t="shared" si="52"/>
        <v>-50.925418360364915</v>
      </c>
      <c r="R114" s="27">
        <f t="shared" si="53"/>
        <v>-10185.083672072982</v>
      </c>
      <c r="S114" s="9">
        <f ca="1">Daten!K114</f>
        <v>48792</v>
      </c>
      <c r="T114" s="9">
        <f ca="1">Daten!L114</f>
        <v>175846</v>
      </c>
      <c r="U114" s="9">
        <f ca="1">Daten!M114</f>
        <v>340983</v>
      </c>
      <c r="V114" s="9">
        <f ca="1">Daten!N114</f>
        <v>500</v>
      </c>
      <c r="W114" s="9">
        <f ca="1">Daten!O114</f>
        <v>500</v>
      </c>
      <c r="X114" s="23">
        <f t="shared" ca="1" si="54"/>
        <v>565621</v>
      </c>
      <c r="Y114" s="9">
        <f t="shared" ca="1" si="55"/>
        <v>761757.70757574029</v>
      </c>
      <c r="Z114" s="21">
        <f t="shared" ca="1" si="56"/>
        <v>-196136.70757574029</v>
      </c>
      <c r="AA114" s="27">
        <f t="shared" ca="1" si="57"/>
        <v>19613.670757574029</v>
      </c>
      <c r="AB114" s="32">
        <f t="shared" ca="1" si="58"/>
        <v>58876.293975854744</v>
      </c>
      <c r="AC114" s="31">
        <f t="shared" ca="1" si="59"/>
        <v>58876.293975854744</v>
      </c>
      <c r="AG114" s="26">
        <f t="shared" ca="1" si="60"/>
        <v>49447.7068903537</v>
      </c>
      <c r="AH114" s="26">
        <f t="shared" ca="1" si="61"/>
        <v>19613.670757574029</v>
      </c>
      <c r="AI114" s="26">
        <f t="shared" ca="1" si="62"/>
        <v>69061.377647927729</v>
      </c>
      <c r="AJ114" s="26">
        <f t="shared" ca="1" si="63"/>
        <v>1</v>
      </c>
      <c r="AK114" s="26">
        <f t="shared" ca="1" si="64"/>
        <v>69061.377647927729</v>
      </c>
      <c r="AL114" s="26">
        <f t="shared" ca="1" si="65"/>
        <v>95245</v>
      </c>
      <c r="AM114" s="26">
        <f t="shared" ca="1" si="66"/>
        <v>11</v>
      </c>
      <c r="AN114" s="26">
        <f ca="1">IF(AM114=0,0,COUNTIF($AM$19:AM114,C114*10+1))</f>
        <v>69</v>
      </c>
      <c r="AO114" s="21">
        <f t="shared" ca="1" si="67"/>
        <v>0</v>
      </c>
      <c r="AP114" s="33">
        <f t="shared" ca="1" si="68"/>
        <v>95245</v>
      </c>
      <c r="AQ114" s="24"/>
      <c r="AR114" s="155">
        <f ca="1">ROUND(Zsfg!$C$11/'Z1'!$AL$2120*'Z1'!AL114,0)</f>
        <v>79444</v>
      </c>
      <c r="AS114" s="26">
        <f t="shared" ca="1" si="70"/>
        <v>11</v>
      </c>
      <c r="AT114" s="26">
        <f ca="1">IF(AS114=0,0,COUNTIF($AS$19:AS114,C114*10+1))</f>
        <v>69</v>
      </c>
      <c r="AU114" s="21">
        <f t="shared" ca="1" si="71"/>
        <v>0</v>
      </c>
      <c r="AV114" s="33">
        <f t="shared" ca="1" si="69"/>
        <v>79444</v>
      </c>
    </row>
    <row r="115" spans="1:48" x14ac:dyDescent="0.2">
      <c r="A115" s="15">
        <f>Daten!A115</f>
        <v>10713</v>
      </c>
      <c r="B115" s="8" t="str">
        <f>Daten!B115</f>
        <v>Neusiedl am See</v>
      </c>
      <c r="C115" s="15">
        <f t="shared" si="44"/>
        <v>1</v>
      </c>
      <c r="D115" s="10">
        <f>Daten!D115</f>
        <v>0</v>
      </c>
      <c r="E115" s="9">
        <f>Daten!E115</f>
        <v>8387</v>
      </c>
      <c r="F115" s="9">
        <f>Daten!F115</f>
        <v>7561</v>
      </c>
      <c r="G115" s="27">
        <f t="shared" si="45"/>
        <v>826</v>
      </c>
      <c r="H115" s="29">
        <f t="shared" si="46"/>
        <v>0.10924480888771326</v>
      </c>
      <c r="I115" s="21">
        <f t="shared" si="47"/>
        <v>121.34242000692851</v>
      </c>
      <c r="J115" s="21">
        <f t="shared" si="48"/>
        <v>704.65757999307152</v>
      </c>
      <c r="K115" s="27">
        <f t="shared" si="49"/>
        <v>-352328.78999653575</v>
      </c>
      <c r="L115" s="16">
        <f>Daten!G115</f>
        <v>1287</v>
      </c>
      <c r="M115" s="16">
        <f>Daten!H115</f>
        <v>5804</v>
      </c>
      <c r="N115" s="16">
        <f>Daten!I115</f>
        <v>1296</v>
      </c>
      <c r="O115" s="28">
        <f t="shared" si="50"/>
        <v>0.44503790489317713</v>
      </c>
      <c r="P115" s="16">
        <f t="shared" si="51"/>
        <v>3186.6019825074868</v>
      </c>
      <c r="Q115" s="21">
        <f t="shared" si="52"/>
        <v>-603.60198250748681</v>
      </c>
      <c r="R115" s="27">
        <f t="shared" si="53"/>
        <v>-120720.39650149737</v>
      </c>
      <c r="S115" s="9">
        <f ca="1">Daten!K115</f>
        <v>30154</v>
      </c>
      <c r="T115" s="9">
        <f ca="1">Daten!L115</f>
        <v>773518</v>
      </c>
      <c r="U115" s="9">
        <f ca="1">Daten!M115</f>
        <v>2943212</v>
      </c>
      <c r="V115" s="9">
        <f ca="1">Daten!N115</f>
        <v>500</v>
      </c>
      <c r="W115" s="9">
        <f ca="1">Daten!O115</f>
        <v>500</v>
      </c>
      <c r="X115" s="23">
        <f t="shared" ca="1" si="54"/>
        <v>3746884</v>
      </c>
      <c r="Y115" s="9">
        <f t="shared" ca="1" si="55"/>
        <v>2855995.4820910748</v>
      </c>
      <c r="Z115" s="21">
        <f t="shared" ca="1" si="56"/>
        <v>890888.51790892519</v>
      </c>
      <c r="AA115" s="27">
        <f t="shared" ca="1" si="57"/>
        <v>-89088.851790892528</v>
      </c>
      <c r="AB115" s="32">
        <f t="shared" ca="1" si="58"/>
        <v>-562138.03828892566</v>
      </c>
      <c r="AC115" s="31">
        <f t="shared" ca="1" si="59"/>
        <v>0</v>
      </c>
      <c r="AG115" s="26">
        <f t="shared" ca="1" si="60"/>
        <v>0</v>
      </c>
      <c r="AH115" s="26">
        <f t="shared" ca="1" si="61"/>
        <v>0</v>
      </c>
      <c r="AI115" s="26">
        <f t="shared" ca="1" si="62"/>
        <v>0</v>
      </c>
      <c r="AJ115" s="26">
        <f t="shared" ca="1" si="63"/>
        <v>1</v>
      </c>
      <c r="AK115" s="26">
        <f t="shared" ca="1" si="64"/>
        <v>0</v>
      </c>
      <c r="AL115" s="26">
        <f t="shared" ca="1" si="65"/>
        <v>0</v>
      </c>
      <c r="AM115" s="26">
        <f t="shared" ca="1" si="66"/>
        <v>0</v>
      </c>
      <c r="AN115" s="26">
        <f ca="1">IF(AM115=0,0,COUNTIF($AM$19:AM115,C115*10+1))</f>
        <v>0</v>
      </c>
      <c r="AO115" s="21">
        <f t="shared" ca="1" si="67"/>
        <v>0</v>
      </c>
      <c r="AP115" s="33">
        <f t="shared" ca="1" si="68"/>
        <v>0</v>
      </c>
      <c r="AQ115" s="24"/>
      <c r="AR115" s="155">
        <f ca="1">ROUND(Zsfg!$C$11/'Z1'!$AL$2120*'Z1'!AL115,0)</f>
        <v>0</v>
      </c>
      <c r="AS115" s="26">
        <f t="shared" ca="1" si="70"/>
        <v>0</v>
      </c>
      <c r="AT115" s="26">
        <f ca="1">IF(AS115=0,0,COUNTIF($AS$19:AS115,C115*10+1))</f>
        <v>0</v>
      </c>
      <c r="AU115" s="21">
        <f t="shared" ca="1" si="71"/>
        <v>0</v>
      </c>
      <c r="AV115" s="33">
        <f t="shared" ca="1" si="69"/>
        <v>0</v>
      </c>
    </row>
    <row r="116" spans="1:48" x14ac:dyDescent="0.2">
      <c r="A116" s="15">
        <f>Daten!A116</f>
        <v>10714</v>
      </c>
      <c r="B116" s="8" t="str">
        <f>Daten!B116</f>
        <v>Nickelsdorf</v>
      </c>
      <c r="C116" s="15">
        <f t="shared" si="44"/>
        <v>1</v>
      </c>
      <c r="D116" s="10">
        <f>Daten!D116</f>
        <v>0</v>
      </c>
      <c r="E116" s="9">
        <f>Daten!E116</f>
        <v>1800</v>
      </c>
      <c r="F116" s="9">
        <f>Daten!F116</f>
        <v>1706</v>
      </c>
      <c r="G116" s="27">
        <f t="shared" si="45"/>
        <v>94</v>
      </c>
      <c r="H116" s="29">
        <f t="shared" si="46"/>
        <v>5.5099648300117231E-2</v>
      </c>
      <c r="I116" s="21">
        <f t="shared" si="47"/>
        <v>27.378675906866821</v>
      </c>
      <c r="J116" s="21">
        <f t="shared" si="48"/>
        <v>66.621324093133182</v>
      </c>
      <c r="K116" s="27">
        <f t="shared" si="49"/>
        <v>-33310.662046566591</v>
      </c>
      <c r="L116" s="16">
        <f>Daten!G116</f>
        <v>255</v>
      </c>
      <c r="M116" s="16">
        <f>Daten!H116</f>
        <v>1166</v>
      </c>
      <c r="N116" s="16">
        <f>Daten!I116</f>
        <v>379</v>
      </c>
      <c r="O116" s="28">
        <f t="shared" si="50"/>
        <v>0.54373927958833623</v>
      </c>
      <c r="P116" s="16">
        <f t="shared" si="51"/>
        <v>640.17538104819596</v>
      </c>
      <c r="Q116" s="21">
        <f t="shared" si="52"/>
        <v>-6.175381048195959</v>
      </c>
      <c r="R116" s="27">
        <f t="shared" si="53"/>
        <v>-1235.0762096391918</v>
      </c>
      <c r="S116" s="9">
        <f ca="1">Daten!K116</f>
        <v>39056</v>
      </c>
      <c r="T116" s="9">
        <f ca="1">Daten!L116</f>
        <v>86481</v>
      </c>
      <c r="U116" s="9">
        <f ca="1">Daten!M116</f>
        <v>182091</v>
      </c>
      <c r="V116" s="9">
        <f ca="1">Daten!N116</f>
        <v>500</v>
      </c>
      <c r="W116" s="9">
        <f ca="1">Daten!O116</f>
        <v>500</v>
      </c>
      <c r="X116" s="23">
        <f t="shared" ca="1" si="54"/>
        <v>307628</v>
      </c>
      <c r="Y116" s="9">
        <f t="shared" ca="1" si="55"/>
        <v>612947.6413215613</v>
      </c>
      <c r="Z116" s="21">
        <f t="shared" ca="1" si="56"/>
        <v>-305319.6413215613</v>
      </c>
      <c r="AA116" s="27">
        <f t="shared" ca="1" si="57"/>
        <v>30531.964132156132</v>
      </c>
      <c r="AB116" s="32">
        <f t="shared" ca="1" si="58"/>
        <v>-4013.7741240496507</v>
      </c>
      <c r="AC116" s="31">
        <f t="shared" ca="1" si="59"/>
        <v>0</v>
      </c>
      <c r="AG116" s="26">
        <f t="shared" ca="1" si="60"/>
        <v>0</v>
      </c>
      <c r="AH116" s="26">
        <f t="shared" ca="1" si="61"/>
        <v>0</v>
      </c>
      <c r="AI116" s="26">
        <f t="shared" ca="1" si="62"/>
        <v>0</v>
      </c>
      <c r="AJ116" s="26">
        <f t="shared" ca="1" si="63"/>
        <v>1</v>
      </c>
      <c r="AK116" s="26">
        <f t="shared" ca="1" si="64"/>
        <v>0</v>
      </c>
      <c r="AL116" s="26">
        <f t="shared" ca="1" si="65"/>
        <v>0</v>
      </c>
      <c r="AM116" s="26">
        <f t="shared" ca="1" si="66"/>
        <v>0</v>
      </c>
      <c r="AN116" s="26">
        <f ca="1">IF(AM116=0,0,COUNTIF($AM$19:AM116,C116*10+1))</f>
        <v>0</v>
      </c>
      <c r="AO116" s="21">
        <f t="shared" ca="1" si="67"/>
        <v>0</v>
      </c>
      <c r="AP116" s="33">
        <f t="shared" ca="1" si="68"/>
        <v>0</v>
      </c>
      <c r="AQ116" s="24"/>
      <c r="AR116" s="155">
        <f ca="1">ROUND(Zsfg!$C$11/'Z1'!$AL$2120*'Z1'!AL116,0)</f>
        <v>0</v>
      </c>
      <c r="AS116" s="26">
        <f t="shared" ca="1" si="70"/>
        <v>0</v>
      </c>
      <c r="AT116" s="26">
        <f ca="1">IF(AS116=0,0,COUNTIF($AS$19:AS116,C116*10+1))</f>
        <v>0</v>
      </c>
      <c r="AU116" s="21">
        <f t="shared" ca="1" si="71"/>
        <v>0</v>
      </c>
      <c r="AV116" s="33">
        <f t="shared" ca="1" si="69"/>
        <v>0</v>
      </c>
    </row>
    <row r="117" spans="1:48" x14ac:dyDescent="0.2">
      <c r="A117" s="15">
        <f>Daten!A117</f>
        <v>10715</v>
      </c>
      <c r="B117" s="8" t="str">
        <f>Daten!B117</f>
        <v>Pama</v>
      </c>
      <c r="C117" s="15">
        <f t="shared" si="44"/>
        <v>1</v>
      </c>
      <c r="D117" s="10">
        <f>Daten!D117</f>
        <v>0</v>
      </c>
      <c r="E117" s="9">
        <f>Daten!E117</f>
        <v>1217</v>
      </c>
      <c r="F117" s="9">
        <f>Daten!F117</f>
        <v>1126</v>
      </c>
      <c r="G117" s="27">
        <f t="shared" si="45"/>
        <v>91</v>
      </c>
      <c r="H117" s="29">
        <f t="shared" si="46"/>
        <v>8.0817051509769089E-2</v>
      </c>
      <c r="I117" s="21">
        <f t="shared" si="47"/>
        <v>18.070568037005884</v>
      </c>
      <c r="J117" s="21">
        <f t="shared" si="48"/>
        <v>72.929431962994116</v>
      </c>
      <c r="K117" s="27">
        <f t="shared" si="49"/>
        <v>-36464.715981497058</v>
      </c>
      <c r="L117" s="16">
        <f>Daten!G117</f>
        <v>195</v>
      </c>
      <c r="M117" s="16">
        <f>Daten!H117</f>
        <v>786</v>
      </c>
      <c r="N117" s="16">
        <f>Daten!I117</f>
        <v>236</v>
      </c>
      <c r="O117" s="28">
        <f t="shared" si="50"/>
        <v>0.54834605597964381</v>
      </c>
      <c r="P117" s="16">
        <f t="shared" si="51"/>
        <v>431.54189494329506</v>
      </c>
      <c r="Q117" s="21">
        <f t="shared" si="52"/>
        <v>-0.5418949432950626</v>
      </c>
      <c r="R117" s="27">
        <f t="shared" si="53"/>
        <v>-108.37898865901252</v>
      </c>
      <c r="S117" s="9">
        <f ca="1">Daten!K117</f>
        <v>20476</v>
      </c>
      <c r="T117" s="9">
        <f ca="1">Daten!L117</f>
        <v>65519</v>
      </c>
      <c r="U117" s="9">
        <f ca="1">Daten!M117</f>
        <v>105713</v>
      </c>
      <c r="V117" s="9">
        <f ca="1">Daten!N117</f>
        <v>500</v>
      </c>
      <c r="W117" s="9">
        <f ca="1">Daten!O117</f>
        <v>500</v>
      </c>
      <c r="X117" s="23">
        <f t="shared" ca="1" si="54"/>
        <v>191708</v>
      </c>
      <c r="Y117" s="9">
        <f t="shared" ca="1" si="55"/>
        <v>414420.71082685562</v>
      </c>
      <c r="Z117" s="21">
        <f t="shared" ca="1" si="56"/>
        <v>-222712.71082685562</v>
      </c>
      <c r="AA117" s="27">
        <f t="shared" ca="1" si="57"/>
        <v>22271.271082685562</v>
      </c>
      <c r="AB117" s="32">
        <f t="shared" ca="1" si="58"/>
        <v>-14301.823887470506</v>
      </c>
      <c r="AC117" s="31">
        <f t="shared" ca="1" si="59"/>
        <v>0</v>
      </c>
      <c r="AG117" s="26">
        <f t="shared" ca="1" si="60"/>
        <v>0</v>
      </c>
      <c r="AH117" s="26">
        <f t="shared" ca="1" si="61"/>
        <v>0</v>
      </c>
      <c r="AI117" s="26">
        <f t="shared" ca="1" si="62"/>
        <v>0</v>
      </c>
      <c r="AJ117" s="26">
        <f t="shared" ca="1" si="63"/>
        <v>1</v>
      </c>
      <c r="AK117" s="26">
        <f t="shared" ca="1" si="64"/>
        <v>0</v>
      </c>
      <c r="AL117" s="26">
        <f t="shared" ca="1" si="65"/>
        <v>0</v>
      </c>
      <c r="AM117" s="26">
        <f t="shared" ca="1" si="66"/>
        <v>0</v>
      </c>
      <c r="AN117" s="26">
        <f ca="1">IF(AM117=0,0,COUNTIF($AM$19:AM117,C117*10+1))</f>
        <v>0</v>
      </c>
      <c r="AO117" s="21">
        <f t="shared" ca="1" si="67"/>
        <v>0</v>
      </c>
      <c r="AP117" s="33">
        <f t="shared" ca="1" si="68"/>
        <v>0</v>
      </c>
      <c r="AQ117" s="24"/>
      <c r="AR117" s="155">
        <f ca="1">ROUND(Zsfg!$C$11/'Z1'!$AL$2120*'Z1'!AL117,0)</f>
        <v>0</v>
      </c>
      <c r="AS117" s="26">
        <f t="shared" ca="1" si="70"/>
        <v>0</v>
      </c>
      <c r="AT117" s="26">
        <f ca="1">IF(AS117=0,0,COUNTIF($AS$19:AS117,C117*10+1))</f>
        <v>0</v>
      </c>
      <c r="AU117" s="21">
        <f t="shared" ca="1" si="71"/>
        <v>0</v>
      </c>
      <c r="AV117" s="33">
        <f t="shared" ca="1" si="69"/>
        <v>0</v>
      </c>
    </row>
    <row r="118" spans="1:48" x14ac:dyDescent="0.2">
      <c r="A118" s="15">
        <f>Daten!A118</f>
        <v>10716</v>
      </c>
      <c r="B118" s="8" t="str">
        <f>Daten!B118</f>
        <v>Pamhagen</v>
      </c>
      <c r="C118" s="15">
        <f t="shared" si="44"/>
        <v>1</v>
      </c>
      <c r="D118" s="10">
        <f>Daten!D118</f>
        <v>0</v>
      </c>
      <c r="E118" s="9">
        <f>Daten!E118</f>
        <v>1598</v>
      </c>
      <c r="F118" s="9">
        <f>Daten!F118</f>
        <v>1670</v>
      </c>
      <c r="G118" s="27">
        <f t="shared" si="45"/>
        <v>-72</v>
      </c>
      <c r="H118" s="29">
        <f t="shared" si="46"/>
        <v>-4.3113772455089822E-2</v>
      </c>
      <c r="I118" s="21">
        <f t="shared" si="47"/>
        <v>26.800931280461658</v>
      </c>
      <c r="J118" s="21">
        <f t="shared" si="48"/>
        <v>-98.800931280461654</v>
      </c>
      <c r="K118" s="27">
        <f t="shared" si="49"/>
        <v>49400.465640230825</v>
      </c>
      <c r="L118" s="16">
        <f>Daten!G118</f>
        <v>174</v>
      </c>
      <c r="M118" s="16">
        <f>Daten!H118</f>
        <v>1031</v>
      </c>
      <c r="N118" s="16">
        <f>Daten!I118</f>
        <v>393</v>
      </c>
      <c r="O118" s="28">
        <f t="shared" si="50"/>
        <v>0.5499515033947624</v>
      </c>
      <c r="P118" s="16">
        <f t="shared" si="51"/>
        <v>566.05558993198122</v>
      </c>
      <c r="Q118" s="21">
        <f t="shared" si="52"/>
        <v>0.94441006801878302</v>
      </c>
      <c r="R118" s="27">
        <f t="shared" si="53"/>
        <v>188.8820136037566</v>
      </c>
      <c r="S118" s="9">
        <f ca="1">Daten!K118</f>
        <v>33424</v>
      </c>
      <c r="T118" s="9">
        <f ca="1">Daten!L118</f>
        <v>102366</v>
      </c>
      <c r="U118" s="9">
        <f ca="1">Daten!M118</f>
        <v>437319</v>
      </c>
      <c r="V118" s="9">
        <f ca="1">Daten!N118</f>
        <v>500</v>
      </c>
      <c r="W118" s="9">
        <f ca="1">Daten!O118</f>
        <v>500</v>
      </c>
      <c r="X118" s="23">
        <f t="shared" ca="1" si="54"/>
        <v>573109</v>
      </c>
      <c r="Y118" s="9">
        <f t="shared" ca="1" si="55"/>
        <v>544161.29490658606</v>
      </c>
      <c r="Z118" s="21">
        <f t="shared" ca="1" si="56"/>
        <v>28947.705093413941</v>
      </c>
      <c r="AA118" s="27">
        <f t="shared" ca="1" si="57"/>
        <v>-2894.7705093413942</v>
      </c>
      <c r="AB118" s="32">
        <f t="shared" ca="1" si="58"/>
        <v>46694.577144493182</v>
      </c>
      <c r="AC118" s="31">
        <f t="shared" ca="1" si="59"/>
        <v>46694.577144493182</v>
      </c>
      <c r="AG118" s="26">
        <f t="shared" ca="1" si="60"/>
        <v>49400.465640230825</v>
      </c>
      <c r="AH118" s="26">
        <f t="shared" ca="1" si="61"/>
        <v>-2894.7705093413942</v>
      </c>
      <c r="AI118" s="26">
        <f t="shared" ca="1" si="62"/>
        <v>46505.695130889428</v>
      </c>
      <c r="AJ118" s="26">
        <f t="shared" ca="1" si="63"/>
        <v>1</v>
      </c>
      <c r="AK118" s="26">
        <f t="shared" ca="1" si="64"/>
        <v>46505.695130889428</v>
      </c>
      <c r="AL118" s="26">
        <f t="shared" ca="1" si="65"/>
        <v>64138</v>
      </c>
      <c r="AM118" s="26">
        <f t="shared" ca="1" si="66"/>
        <v>11</v>
      </c>
      <c r="AN118" s="26">
        <f ca="1">IF(AM118=0,0,COUNTIF($AM$19:AM118,C118*10+1))</f>
        <v>70</v>
      </c>
      <c r="AO118" s="21">
        <f t="shared" ca="1" si="67"/>
        <v>0</v>
      </c>
      <c r="AP118" s="33">
        <f t="shared" ca="1" si="68"/>
        <v>64138</v>
      </c>
      <c r="AQ118" s="24"/>
      <c r="AR118" s="155">
        <f ca="1">ROUND(Zsfg!$C$11/'Z1'!$AL$2120*'Z1'!AL118,0)</f>
        <v>53498</v>
      </c>
      <c r="AS118" s="26">
        <f t="shared" ca="1" si="70"/>
        <v>11</v>
      </c>
      <c r="AT118" s="26">
        <f ca="1">IF(AS118=0,0,COUNTIF($AS$19:AS118,C118*10+1))</f>
        <v>70</v>
      </c>
      <c r="AU118" s="21">
        <f t="shared" ca="1" si="71"/>
        <v>0</v>
      </c>
      <c r="AV118" s="33">
        <f t="shared" ca="1" si="69"/>
        <v>53498</v>
      </c>
    </row>
    <row r="119" spans="1:48" x14ac:dyDescent="0.2">
      <c r="A119" s="15">
        <f>Daten!A119</f>
        <v>10717</v>
      </c>
      <c r="B119" s="8" t="str">
        <f>Daten!B119</f>
        <v>Parndorf</v>
      </c>
      <c r="C119" s="15">
        <f t="shared" si="44"/>
        <v>1</v>
      </c>
      <c r="D119" s="10">
        <f>Daten!D119</f>
        <v>0</v>
      </c>
      <c r="E119" s="9">
        <f>Daten!E119</f>
        <v>4793</v>
      </c>
      <c r="F119" s="9">
        <f>Daten!F119</f>
        <v>4382</v>
      </c>
      <c r="G119" s="27">
        <f t="shared" si="45"/>
        <v>411</v>
      </c>
      <c r="H119" s="29">
        <f t="shared" si="46"/>
        <v>9.379278868096759E-2</v>
      </c>
      <c r="I119" s="21">
        <f t="shared" si="47"/>
        <v>70.324359802983821</v>
      </c>
      <c r="J119" s="21">
        <f t="shared" si="48"/>
        <v>340.67564019701615</v>
      </c>
      <c r="K119" s="27">
        <f t="shared" si="49"/>
        <v>-170337.82009850806</v>
      </c>
      <c r="L119" s="16">
        <f>Daten!G119</f>
        <v>826</v>
      </c>
      <c r="M119" s="16">
        <f>Daten!H119</f>
        <v>3312</v>
      </c>
      <c r="N119" s="16">
        <f>Daten!I119</f>
        <v>655</v>
      </c>
      <c r="O119" s="28">
        <f t="shared" si="50"/>
        <v>0.44716183574879226</v>
      </c>
      <c r="P119" s="16">
        <f t="shared" si="51"/>
        <v>1818.4055420511365</v>
      </c>
      <c r="Q119" s="21">
        <f t="shared" si="52"/>
        <v>-337.40554205113654</v>
      </c>
      <c r="R119" s="27">
        <f t="shared" si="53"/>
        <v>-67481.108410227302</v>
      </c>
      <c r="S119" s="9">
        <f ca="1">Daten!K119</f>
        <v>58707</v>
      </c>
      <c r="T119" s="9">
        <f ca="1">Daten!L119</f>
        <v>377922</v>
      </c>
      <c r="U119" s="9">
        <f ca="1">Daten!M119</f>
        <v>3834991</v>
      </c>
      <c r="V119" s="9">
        <f ca="1">Daten!N119</f>
        <v>500</v>
      </c>
      <c r="W119" s="9">
        <f ca="1">Daten!O119</f>
        <v>500</v>
      </c>
      <c r="X119" s="23">
        <f t="shared" ca="1" si="54"/>
        <v>4271620</v>
      </c>
      <c r="Y119" s="9">
        <f t="shared" ca="1" si="55"/>
        <v>1632143.3582523572</v>
      </c>
      <c r="Z119" s="21">
        <f t="shared" ca="1" si="56"/>
        <v>2639476.6417476428</v>
      </c>
      <c r="AA119" s="27">
        <f t="shared" ca="1" si="57"/>
        <v>-263947.6641747643</v>
      </c>
      <c r="AB119" s="32">
        <f t="shared" ca="1" si="58"/>
        <v>-501766.59268349968</v>
      </c>
      <c r="AC119" s="31">
        <f t="shared" ca="1" si="59"/>
        <v>0</v>
      </c>
      <c r="AG119" s="26">
        <f t="shared" ca="1" si="60"/>
        <v>0</v>
      </c>
      <c r="AH119" s="26">
        <f t="shared" ca="1" si="61"/>
        <v>0</v>
      </c>
      <c r="AI119" s="26">
        <f t="shared" ca="1" si="62"/>
        <v>0</v>
      </c>
      <c r="AJ119" s="26">
        <f t="shared" ca="1" si="63"/>
        <v>1</v>
      </c>
      <c r="AK119" s="26">
        <f t="shared" ca="1" si="64"/>
        <v>0</v>
      </c>
      <c r="AL119" s="26">
        <f t="shared" ca="1" si="65"/>
        <v>0</v>
      </c>
      <c r="AM119" s="26">
        <f t="shared" ca="1" si="66"/>
        <v>0</v>
      </c>
      <c r="AN119" s="26">
        <f ca="1">IF(AM119=0,0,COUNTIF($AM$19:AM119,C119*10+1))</f>
        <v>0</v>
      </c>
      <c r="AO119" s="21">
        <f t="shared" ca="1" si="67"/>
        <v>0</v>
      </c>
      <c r="AP119" s="33">
        <f t="shared" ca="1" si="68"/>
        <v>0</v>
      </c>
      <c r="AQ119" s="24"/>
      <c r="AR119" s="155">
        <f ca="1">ROUND(Zsfg!$C$11/'Z1'!$AL$2120*'Z1'!AL119,0)</f>
        <v>0</v>
      </c>
      <c r="AS119" s="26">
        <f t="shared" ca="1" si="70"/>
        <v>0</v>
      </c>
      <c r="AT119" s="26">
        <f ca="1">IF(AS119=0,0,COUNTIF($AS$19:AS119,C119*10+1))</f>
        <v>0</v>
      </c>
      <c r="AU119" s="21">
        <f t="shared" ca="1" si="71"/>
        <v>0</v>
      </c>
      <c r="AV119" s="33">
        <f t="shared" ca="1" si="69"/>
        <v>0</v>
      </c>
    </row>
    <row r="120" spans="1:48" x14ac:dyDescent="0.2">
      <c r="A120" s="15">
        <f>Daten!A120</f>
        <v>10718</v>
      </c>
      <c r="B120" s="8" t="str">
        <f>Daten!B120</f>
        <v>Podersdorf am See</v>
      </c>
      <c r="C120" s="15">
        <f t="shared" si="44"/>
        <v>1</v>
      </c>
      <c r="D120" s="10">
        <f>Daten!D120</f>
        <v>0</v>
      </c>
      <c r="E120" s="9">
        <f>Daten!E120</f>
        <v>2124</v>
      </c>
      <c r="F120" s="9">
        <f>Daten!F120</f>
        <v>2061</v>
      </c>
      <c r="G120" s="27">
        <f t="shared" si="45"/>
        <v>63</v>
      </c>
      <c r="H120" s="29">
        <f t="shared" si="46"/>
        <v>3.0567685589519649E-2</v>
      </c>
      <c r="I120" s="21">
        <f t="shared" si="47"/>
        <v>33.075879861695498</v>
      </c>
      <c r="J120" s="21">
        <f t="shared" si="48"/>
        <v>29.924120138304502</v>
      </c>
      <c r="K120" s="27">
        <f t="shared" si="49"/>
        <v>-14962.06006915225</v>
      </c>
      <c r="L120" s="16">
        <f>Daten!G120</f>
        <v>244</v>
      </c>
      <c r="M120" s="16">
        <f>Daten!H120</f>
        <v>1364</v>
      </c>
      <c r="N120" s="16">
        <f>Daten!I120</f>
        <v>516</v>
      </c>
      <c r="O120" s="28">
        <f t="shared" si="50"/>
        <v>0.55718475073313778</v>
      </c>
      <c r="P120" s="16">
        <f t="shared" si="51"/>
        <v>748.88440801864431</v>
      </c>
      <c r="Q120" s="21">
        <f t="shared" si="52"/>
        <v>11.115591981355692</v>
      </c>
      <c r="R120" s="27">
        <f t="shared" si="53"/>
        <v>2223.1183962711384</v>
      </c>
      <c r="S120" s="9">
        <f ca="1">Daten!K120</f>
        <v>21560</v>
      </c>
      <c r="T120" s="9">
        <f ca="1">Daten!L120</f>
        <v>260763</v>
      </c>
      <c r="U120" s="9">
        <f ca="1">Daten!M120</f>
        <v>335198</v>
      </c>
      <c r="V120" s="9">
        <f ca="1">Daten!N120</f>
        <v>500</v>
      </c>
      <c r="W120" s="9">
        <f ca="1">Daten!O120</f>
        <v>500</v>
      </c>
      <c r="X120" s="23">
        <f t="shared" ca="1" si="54"/>
        <v>617521</v>
      </c>
      <c r="Y120" s="9">
        <f t="shared" ca="1" si="55"/>
        <v>723278.21675944235</v>
      </c>
      <c r="Z120" s="21">
        <f t="shared" ca="1" si="56"/>
        <v>-105757.21675944235</v>
      </c>
      <c r="AA120" s="27">
        <f t="shared" ca="1" si="57"/>
        <v>10575.721675944236</v>
      </c>
      <c r="AB120" s="32">
        <f t="shared" ca="1" si="58"/>
        <v>-2163.2199969368758</v>
      </c>
      <c r="AC120" s="31">
        <f t="shared" ca="1" si="59"/>
        <v>0</v>
      </c>
      <c r="AG120" s="26">
        <f t="shared" ca="1" si="60"/>
        <v>0</v>
      </c>
      <c r="AH120" s="26">
        <f t="shared" ca="1" si="61"/>
        <v>0</v>
      </c>
      <c r="AI120" s="26">
        <f t="shared" ca="1" si="62"/>
        <v>0</v>
      </c>
      <c r="AJ120" s="26">
        <f t="shared" ca="1" si="63"/>
        <v>1</v>
      </c>
      <c r="AK120" s="26">
        <f t="shared" ca="1" si="64"/>
        <v>0</v>
      </c>
      <c r="AL120" s="26">
        <f t="shared" ca="1" si="65"/>
        <v>0</v>
      </c>
      <c r="AM120" s="26">
        <f t="shared" ca="1" si="66"/>
        <v>0</v>
      </c>
      <c r="AN120" s="26">
        <f ca="1">IF(AM120=0,0,COUNTIF($AM$19:AM120,C120*10+1))</f>
        <v>0</v>
      </c>
      <c r="AO120" s="21">
        <f t="shared" ca="1" si="67"/>
        <v>0</v>
      </c>
      <c r="AP120" s="33">
        <f t="shared" ca="1" si="68"/>
        <v>0</v>
      </c>
      <c r="AQ120" s="24"/>
      <c r="AR120" s="155">
        <f ca="1">ROUND(Zsfg!$C$11/'Z1'!$AL$2120*'Z1'!AL120,0)</f>
        <v>0</v>
      </c>
      <c r="AS120" s="26">
        <f t="shared" ca="1" si="70"/>
        <v>0</v>
      </c>
      <c r="AT120" s="26">
        <f ca="1">IF(AS120=0,0,COUNTIF($AS$19:AS120,C120*10+1))</f>
        <v>0</v>
      </c>
      <c r="AU120" s="21">
        <f t="shared" ca="1" si="71"/>
        <v>0</v>
      </c>
      <c r="AV120" s="33">
        <f t="shared" ca="1" si="69"/>
        <v>0</v>
      </c>
    </row>
    <row r="121" spans="1:48" x14ac:dyDescent="0.2">
      <c r="A121" s="15">
        <f>Daten!A121</f>
        <v>10719</v>
      </c>
      <c r="B121" s="8" t="str">
        <f>Daten!B121</f>
        <v>Sankt Andrä am Zicksee</v>
      </c>
      <c r="C121" s="15">
        <f t="shared" si="44"/>
        <v>1</v>
      </c>
      <c r="D121" s="10">
        <f>Daten!D121</f>
        <v>0</v>
      </c>
      <c r="E121" s="9">
        <f>Daten!E121</f>
        <v>1387</v>
      </c>
      <c r="F121" s="9">
        <f>Daten!F121</f>
        <v>1353</v>
      </c>
      <c r="G121" s="27">
        <f t="shared" si="45"/>
        <v>34</v>
      </c>
      <c r="H121" s="29">
        <f t="shared" si="46"/>
        <v>2.5129342202512936E-2</v>
      </c>
      <c r="I121" s="21">
        <f t="shared" si="47"/>
        <v>21.713568875727319</v>
      </c>
      <c r="J121" s="21">
        <f t="shared" si="48"/>
        <v>12.286431124272681</v>
      </c>
      <c r="K121" s="27">
        <f t="shared" si="49"/>
        <v>-6143.2155621363408</v>
      </c>
      <c r="L121" s="16">
        <f>Daten!G121</f>
        <v>175</v>
      </c>
      <c r="M121" s="16">
        <f>Daten!H121</f>
        <v>856</v>
      </c>
      <c r="N121" s="16">
        <f>Daten!I121</f>
        <v>356</v>
      </c>
      <c r="O121" s="28">
        <f t="shared" si="50"/>
        <v>0.62032710280373837</v>
      </c>
      <c r="P121" s="16">
        <f t="shared" si="51"/>
        <v>469.97437922577683</v>
      </c>
      <c r="Q121" s="21">
        <f t="shared" si="52"/>
        <v>61.025620774223171</v>
      </c>
      <c r="R121" s="27">
        <f t="shared" si="53"/>
        <v>12205.124154844634</v>
      </c>
      <c r="S121" s="9">
        <f ca="1">Daten!K121</f>
        <v>25262</v>
      </c>
      <c r="T121" s="9">
        <f ca="1">Daten!L121</f>
        <v>115593</v>
      </c>
      <c r="U121" s="9">
        <f ca="1">Daten!M121</f>
        <v>168411</v>
      </c>
      <c r="V121" s="9">
        <f ca="1">Daten!N121</f>
        <v>500</v>
      </c>
      <c r="W121" s="9">
        <f ca="1">Daten!O121</f>
        <v>500</v>
      </c>
      <c r="X121" s="23">
        <f t="shared" ca="1" si="54"/>
        <v>309266</v>
      </c>
      <c r="Y121" s="9">
        <f t="shared" ca="1" si="55"/>
        <v>472310.21028500306</v>
      </c>
      <c r="Z121" s="21">
        <f t="shared" ca="1" si="56"/>
        <v>-163044.21028500306</v>
      </c>
      <c r="AA121" s="27">
        <f t="shared" ca="1" si="57"/>
        <v>16304.421028500306</v>
      </c>
      <c r="AB121" s="32">
        <f t="shared" ca="1" si="58"/>
        <v>22366.329621208599</v>
      </c>
      <c r="AC121" s="31">
        <f t="shared" ca="1" si="59"/>
        <v>22366.329621208599</v>
      </c>
      <c r="AG121" s="26">
        <f t="shared" ca="1" si="60"/>
        <v>-6143.2155621363408</v>
      </c>
      <c r="AH121" s="26">
        <f t="shared" ca="1" si="61"/>
        <v>16304.421028500306</v>
      </c>
      <c r="AI121" s="26">
        <f t="shared" ca="1" si="62"/>
        <v>10161.205466363965</v>
      </c>
      <c r="AJ121" s="26">
        <f t="shared" ca="1" si="63"/>
        <v>1</v>
      </c>
      <c r="AK121" s="26">
        <f t="shared" ca="1" si="64"/>
        <v>10161.205466363965</v>
      </c>
      <c r="AL121" s="26">
        <f t="shared" ca="1" si="65"/>
        <v>14014</v>
      </c>
      <c r="AM121" s="26">
        <f t="shared" ca="1" si="66"/>
        <v>11</v>
      </c>
      <c r="AN121" s="26">
        <f ca="1">IF(AM121=0,0,COUNTIF($AM$19:AM121,C121*10+1))</f>
        <v>71</v>
      </c>
      <c r="AO121" s="21">
        <f t="shared" ca="1" si="67"/>
        <v>0</v>
      </c>
      <c r="AP121" s="33">
        <f t="shared" ca="1" si="68"/>
        <v>14014</v>
      </c>
      <c r="AQ121" s="24"/>
      <c r="AR121" s="155">
        <f ca="1">ROUND(Zsfg!$C$11/'Z1'!$AL$2120*'Z1'!AL121,0)</f>
        <v>11689</v>
      </c>
      <c r="AS121" s="26">
        <f t="shared" ca="1" si="70"/>
        <v>11</v>
      </c>
      <c r="AT121" s="26">
        <f ca="1">IF(AS121=0,0,COUNTIF($AS$19:AS121,C121*10+1))</f>
        <v>71</v>
      </c>
      <c r="AU121" s="21">
        <f t="shared" ca="1" si="71"/>
        <v>0</v>
      </c>
      <c r="AV121" s="33">
        <f t="shared" ca="1" si="69"/>
        <v>11689</v>
      </c>
    </row>
    <row r="122" spans="1:48" x14ac:dyDescent="0.2">
      <c r="A122" s="15">
        <f>Daten!A122</f>
        <v>10720</v>
      </c>
      <c r="B122" s="8" t="str">
        <f>Daten!B122</f>
        <v>Tadten</v>
      </c>
      <c r="C122" s="15">
        <f t="shared" si="44"/>
        <v>1</v>
      </c>
      <c r="D122" s="10">
        <f>Daten!D122</f>
        <v>0</v>
      </c>
      <c r="E122" s="9">
        <f>Daten!E122</f>
        <v>1196</v>
      </c>
      <c r="F122" s="9">
        <f>Daten!F122</f>
        <v>1228</v>
      </c>
      <c r="G122" s="27">
        <f t="shared" si="45"/>
        <v>-32</v>
      </c>
      <c r="H122" s="29">
        <f t="shared" si="46"/>
        <v>-2.6058631921824105E-2</v>
      </c>
      <c r="I122" s="21">
        <f t="shared" si="47"/>
        <v>19.707511145153841</v>
      </c>
      <c r="J122" s="21">
        <f t="shared" si="48"/>
        <v>-51.707511145153845</v>
      </c>
      <c r="K122" s="27">
        <f t="shared" si="49"/>
        <v>25853.755572576923</v>
      </c>
      <c r="L122" s="16">
        <f>Daten!G122</f>
        <v>122</v>
      </c>
      <c r="M122" s="16">
        <f>Daten!H122</f>
        <v>734</v>
      </c>
      <c r="N122" s="16">
        <f>Daten!I122</f>
        <v>340</v>
      </c>
      <c r="O122" s="28">
        <f t="shared" si="50"/>
        <v>0.6294277929155313</v>
      </c>
      <c r="P122" s="16">
        <f t="shared" si="51"/>
        <v>402.99204947630864</v>
      </c>
      <c r="Q122" s="21">
        <f t="shared" si="52"/>
        <v>59.007950523691363</v>
      </c>
      <c r="R122" s="27">
        <f t="shared" si="53"/>
        <v>11801.590104738272</v>
      </c>
      <c r="S122" s="9">
        <f ca="1">Daten!K122</f>
        <v>32858</v>
      </c>
      <c r="T122" s="9">
        <f ca="1">Daten!L122</f>
        <v>67935</v>
      </c>
      <c r="U122" s="9">
        <f ca="1">Daten!M122</f>
        <v>130905</v>
      </c>
      <c r="V122" s="9">
        <f ca="1">Daten!N122</f>
        <v>500</v>
      </c>
      <c r="W122" s="9">
        <f ca="1">Daten!O122</f>
        <v>500</v>
      </c>
      <c r="X122" s="23">
        <f t="shared" ca="1" si="54"/>
        <v>231698</v>
      </c>
      <c r="Y122" s="9">
        <f t="shared" ca="1" si="55"/>
        <v>407269.65501143737</v>
      </c>
      <c r="Z122" s="21">
        <f t="shared" ca="1" si="56"/>
        <v>-175571.65501143737</v>
      </c>
      <c r="AA122" s="27">
        <f t="shared" ca="1" si="57"/>
        <v>17557.165501143736</v>
      </c>
      <c r="AB122" s="32">
        <f t="shared" ca="1" si="58"/>
        <v>55212.511178458939</v>
      </c>
      <c r="AC122" s="31">
        <f t="shared" ca="1" si="59"/>
        <v>55212.511178458939</v>
      </c>
      <c r="AG122" s="26">
        <f t="shared" ca="1" si="60"/>
        <v>25853.755572576923</v>
      </c>
      <c r="AH122" s="26">
        <f t="shared" ca="1" si="61"/>
        <v>17557.165501143736</v>
      </c>
      <c r="AI122" s="26">
        <f t="shared" ca="1" si="62"/>
        <v>43410.921073720659</v>
      </c>
      <c r="AJ122" s="26">
        <f t="shared" ca="1" si="63"/>
        <v>1</v>
      </c>
      <c r="AK122" s="26">
        <f t="shared" ca="1" si="64"/>
        <v>43410.921073720659</v>
      </c>
      <c r="AL122" s="26">
        <f t="shared" ca="1" si="65"/>
        <v>59870</v>
      </c>
      <c r="AM122" s="26">
        <f t="shared" ca="1" si="66"/>
        <v>11</v>
      </c>
      <c r="AN122" s="26">
        <f ca="1">IF(AM122=0,0,COUNTIF($AM$19:AM122,C122*10+1))</f>
        <v>72</v>
      </c>
      <c r="AO122" s="21">
        <f t="shared" ca="1" si="67"/>
        <v>0</v>
      </c>
      <c r="AP122" s="33">
        <f t="shared" ca="1" si="68"/>
        <v>59870</v>
      </c>
      <c r="AQ122" s="24"/>
      <c r="AR122" s="155">
        <f ca="1">ROUND(Zsfg!$C$11/'Z1'!$AL$2120*'Z1'!AL122,0)</f>
        <v>49938</v>
      </c>
      <c r="AS122" s="26">
        <f t="shared" ca="1" si="70"/>
        <v>11</v>
      </c>
      <c r="AT122" s="26">
        <f ca="1">IF(AS122=0,0,COUNTIF($AS$19:AS122,C122*10+1))</f>
        <v>72</v>
      </c>
      <c r="AU122" s="21">
        <f t="shared" ca="1" si="71"/>
        <v>0</v>
      </c>
      <c r="AV122" s="33">
        <f t="shared" ca="1" si="69"/>
        <v>49938</v>
      </c>
    </row>
    <row r="123" spans="1:48" x14ac:dyDescent="0.2">
      <c r="A123" s="15">
        <f>Daten!A123</f>
        <v>10721</v>
      </c>
      <c r="B123" s="8" t="str">
        <f>Daten!B123</f>
        <v>Wallern im Burgenland</v>
      </c>
      <c r="C123" s="15">
        <f t="shared" si="44"/>
        <v>1</v>
      </c>
      <c r="D123" s="10">
        <f>Daten!D123</f>
        <v>0</v>
      </c>
      <c r="E123" s="9">
        <f>Daten!E123</f>
        <v>1689</v>
      </c>
      <c r="F123" s="9">
        <f>Daten!F123</f>
        <v>1770</v>
      </c>
      <c r="G123" s="27">
        <f t="shared" si="45"/>
        <v>-81</v>
      </c>
      <c r="H123" s="29">
        <f t="shared" si="46"/>
        <v>-4.576271186440678E-2</v>
      </c>
      <c r="I123" s="21">
        <f t="shared" si="47"/>
        <v>28.40577746492044</v>
      </c>
      <c r="J123" s="21">
        <f t="shared" si="48"/>
        <v>-109.40577746492045</v>
      </c>
      <c r="K123" s="27">
        <f t="shared" si="49"/>
        <v>54702.888732460226</v>
      </c>
      <c r="L123" s="16">
        <f>Daten!G123</f>
        <v>188</v>
      </c>
      <c r="M123" s="16">
        <f>Daten!H123</f>
        <v>1113</v>
      </c>
      <c r="N123" s="16">
        <f>Daten!I123</f>
        <v>388</v>
      </c>
      <c r="O123" s="28">
        <f t="shared" si="50"/>
        <v>0.51752021563342321</v>
      </c>
      <c r="P123" s="16">
        <f t="shared" si="51"/>
        <v>611.07650009145982</v>
      </c>
      <c r="Q123" s="21">
        <f t="shared" si="52"/>
        <v>-35.07650009145982</v>
      </c>
      <c r="R123" s="27">
        <f t="shared" si="53"/>
        <v>-7015.3000182919641</v>
      </c>
      <c r="S123" s="9">
        <f ca="1">Daten!K123</f>
        <v>34547</v>
      </c>
      <c r="T123" s="9">
        <f ca="1">Daten!L123</f>
        <v>93611</v>
      </c>
      <c r="U123" s="9">
        <f ca="1">Daten!M123</f>
        <v>471438</v>
      </c>
      <c r="V123" s="9">
        <f ca="1">Daten!N123</f>
        <v>500</v>
      </c>
      <c r="W123" s="9">
        <f ca="1">Daten!O123</f>
        <v>500</v>
      </c>
      <c r="X123" s="23">
        <f t="shared" ca="1" si="54"/>
        <v>599596</v>
      </c>
      <c r="Y123" s="9">
        <f t="shared" ca="1" si="55"/>
        <v>575149.20344006503</v>
      </c>
      <c r="Z123" s="21">
        <f t="shared" ca="1" si="56"/>
        <v>24446.79655993497</v>
      </c>
      <c r="AA123" s="27">
        <f t="shared" ca="1" si="57"/>
        <v>-2444.6796559934969</v>
      </c>
      <c r="AB123" s="32">
        <f t="shared" ca="1" si="58"/>
        <v>45242.909058174766</v>
      </c>
      <c r="AC123" s="31">
        <f t="shared" ca="1" si="59"/>
        <v>45242.909058174766</v>
      </c>
      <c r="AG123" s="26">
        <f t="shared" ca="1" si="60"/>
        <v>54702.888732460226</v>
      </c>
      <c r="AH123" s="26">
        <f t="shared" ca="1" si="61"/>
        <v>-2444.6796559934969</v>
      </c>
      <c r="AI123" s="26">
        <f t="shared" ca="1" si="62"/>
        <v>52258.20907646673</v>
      </c>
      <c r="AJ123" s="26">
        <f t="shared" ca="1" si="63"/>
        <v>1</v>
      </c>
      <c r="AK123" s="26">
        <f t="shared" ca="1" si="64"/>
        <v>52258.20907646673</v>
      </c>
      <c r="AL123" s="26">
        <f t="shared" ca="1" si="65"/>
        <v>72071</v>
      </c>
      <c r="AM123" s="26">
        <f t="shared" ca="1" si="66"/>
        <v>11</v>
      </c>
      <c r="AN123" s="26">
        <f ca="1">IF(AM123=0,0,COUNTIF($AM$19:AM123,C123*10+1))</f>
        <v>73</v>
      </c>
      <c r="AO123" s="21">
        <f t="shared" ca="1" si="67"/>
        <v>0</v>
      </c>
      <c r="AP123" s="33">
        <f t="shared" ca="1" si="68"/>
        <v>72071</v>
      </c>
      <c r="AQ123" s="24"/>
      <c r="AR123" s="155">
        <f ca="1">ROUND(Zsfg!$C$11/'Z1'!$AL$2120*'Z1'!AL123,0)</f>
        <v>60114</v>
      </c>
      <c r="AS123" s="26">
        <f t="shared" ca="1" si="70"/>
        <v>11</v>
      </c>
      <c r="AT123" s="26">
        <f ca="1">IF(AS123=0,0,COUNTIF($AS$19:AS123,C123*10+1))</f>
        <v>73</v>
      </c>
      <c r="AU123" s="21">
        <f t="shared" ca="1" si="71"/>
        <v>0</v>
      </c>
      <c r="AV123" s="33">
        <f t="shared" ca="1" si="69"/>
        <v>60114</v>
      </c>
    </row>
    <row r="124" spans="1:48" x14ac:dyDescent="0.2">
      <c r="A124" s="15">
        <f>Daten!A124</f>
        <v>10722</v>
      </c>
      <c r="B124" s="8" t="str">
        <f>Daten!B124</f>
        <v>Weiden am See</v>
      </c>
      <c r="C124" s="15">
        <f t="shared" si="44"/>
        <v>1</v>
      </c>
      <c r="D124" s="10">
        <f>Daten!D124</f>
        <v>0</v>
      </c>
      <c r="E124" s="9">
        <f>Daten!E124</f>
        <v>2459</v>
      </c>
      <c r="F124" s="9">
        <f>Daten!F124</f>
        <v>2305</v>
      </c>
      <c r="G124" s="27">
        <f t="shared" si="45"/>
        <v>154</v>
      </c>
      <c r="H124" s="29">
        <f t="shared" si="46"/>
        <v>6.6811279826464204E-2</v>
      </c>
      <c r="I124" s="21">
        <f t="shared" si="47"/>
        <v>36.991704551774923</v>
      </c>
      <c r="J124" s="21">
        <f t="shared" si="48"/>
        <v>117.00829544822508</v>
      </c>
      <c r="K124" s="27">
        <f t="shared" si="49"/>
        <v>-58504.147724112539</v>
      </c>
      <c r="L124" s="16">
        <f>Daten!G124</f>
        <v>349</v>
      </c>
      <c r="M124" s="16">
        <f>Daten!H124</f>
        <v>1599</v>
      </c>
      <c r="N124" s="16">
        <f>Daten!I124</f>
        <v>511</v>
      </c>
      <c r="O124" s="28">
        <f t="shared" si="50"/>
        <v>0.53783614759224518</v>
      </c>
      <c r="P124" s="16">
        <f t="shared" si="51"/>
        <v>877.90774810983305</v>
      </c>
      <c r="Q124" s="21">
        <f t="shared" si="52"/>
        <v>-17.907748109833051</v>
      </c>
      <c r="R124" s="27">
        <f t="shared" si="53"/>
        <v>-3581.5496219666102</v>
      </c>
      <c r="S124" s="9">
        <f ca="1">Daten!K124</f>
        <v>21763</v>
      </c>
      <c r="T124" s="9">
        <f ca="1">Daten!L124</f>
        <v>206459</v>
      </c>
      <c r="U124" s="9">
        <f ca="1">Daten!M124</f>
        <v>341762</v>
      </c>
      <c r="V124" s="9">
        <f ca="1">Daten!N124</f>
        <v>500</v>
      </c>
      <c r="W124" s="9">
        <f ca="1">Daten!O124</f>
        <v>500</v>
      </c>
      <c r="X124" s="23">
        <f t="shared" ca="1" si="54"/>
        <v>569984</v>
      </c>
      <c r="Y124" s="9">
        <f t="shared" ca="1" si="55"/>
        <v>837354.58333873283</v>
      </c>
      <c r="Z124" s="21">
        <f t="shared" ca="1" si="56"/>
        <v>-267370.58333873283</v>
      </c>
      <c r="AA124" s="27">
        <f t="shared" ca="1" si="57"/>
        <v>26737.058333873283</v>
      </c>
      <c r="AB124" s="32">
        <f t="shared" ca="1" si="58"/>
        <v>-35348.639012205866</v>
      </c>
      <c r="AC124" s="31">
        <f t="shared" ca="1" si="59"/>
        <v>0</v>
      </c>
      <c r="AG124" s="26">
        <f t="shared" ca="1" si="60"/>
        <v>0</v>
      </c>
      <c r="AH124" s="26">
        <f t="shared" ca="1" si="61"/>
        <v>0</v>
      </c>
      <c r="AI124" s="26">
        <f t="shared" ca="1" si="62"/>
        <v>0</v>
      </c>
      <c r="AJ124" s="26">
        <f t="shared" ca="1" si="63"/>
        <v>1</v>
      </c>
      <c r="AK124" s="26">
        <f t="shared" ca="1" si="64"/>
        <v>0</v>
      </c>
      <c r="AL124" s="26">
        <f t="shared" ca="1" si="65"/>
        <v>0</v>
      </c>
      <c r="AM124" s="26">
        <f t="shared" ca="1" si="66"/>
        <v>0</v>
      </c>
      <c r="AN124" s="26">
        <f ca="1">IF(AM124=0,0,COUNTIF($AM$19:AM124,C124*10+1))</f>
        <v>0</v>
      </c>
      <c r="AO124" s="21">
        <f t="shared" ca="1" si="67"/>
        <v>0</v>
      </c>
      <c r="AP124" s="33">
        <f t="shared" ca="1" si="68"/>
        <v>0</v>
      </c>
      <c r="AQ124" s="24"/>
      <c r="AR124" s="155">
        <f ca="1">ROUND(Zsfg!$C$11/'Z1'!$AL$2120*'Z1'!AL124,0)</f>
        <v>0</v>
      </c>
      <c r="AS124" s="26">
        <f t="shared" ca="1" si="70"/>
        <v>0</v>
      </c>
      <c r="AT124" s="26">
        <f ca="1">IF(AS124=0,0,COUNTIF($AS$19:AS124,C124*10+1))</f>
        <v>0</v>
      </c>
      <c r="AU124" s="21">
        <f t="shared" ca="1" si="71"/>
        <v>0</v>
      </c>
      <c r="AV124" s="33">
        <f t="shared" ca="1" si="69"/>
        <v>0</v>
      </c>
    </row>
    <row r="125" spans="1:48" x14ac:dyDescent="0.2">
      <c r="A125" s="15">
        <f>Daten!A125</f>
        <v>10723</v>
      </c>
      <c r="B125" s="8" t="str">
        <f>Daten!B125</f>
        <v>Winden am See</v>
      </c>
      <c r="C125" s="15">
        <f t="shared" si="44"/>
        <v>1</v>
      </c>
      <c r="D125" s="10">
        <f>Daten!D125</f>
        <v>0</v>
      </c>
      <c r="E125" s="9">
        <f>Daten!E125</f>
        <v>1321</v>
      </c>
      <c r="F125" s="9">
        <f>Daten!F125</f>
        <v>1335</v>
      </c>
      <c r="G125" s="27">
        <f t="shared" si="45"/>
        <v>-14</v>
      </c>
      <c r="H125" s="29">
        <f t="shared" si="46"/>
        <v>-1.0486891385767791E-2</v>
      </c>
      <c r="I125" s="21">
        <f t="shared" si="47"/>
        <v>21.424696562524741</v>
      </c>
      <c r="J125" s="21">
        <f t="shared" si="48"/>
        <v>-35.424696562524744</v>
      </c>
      <c r="K125" s="27">
        <f t="shared" si="49"/>
        <v>17712.348281262373</v>
      </c>
      <c r="L125" s="16">
        <f>Daten!G125</f>
        <v>169</v>
      </c>
      <c r="M125" s="16">
        <f>Daten!H125</f>
        <v>891</v>
      </c>
      <c r="N125" s="16">
        <f>Daten!I125</f>
        <v>261</v>
      </c>
      <c r="O125" s="28">
        <f t="shared" si="50"/>
        <v>0.48260381593714929</v>
      </c>
      <c r="P125" s="16">
        <f t="shared" si="51"/>
        <v>489.19062136701768</v>
      </c>
      <c r="Q125" s="21">
        <f t="shared" si="52"/>
        <v>-59.190621367017684</v>
      </c>
      <c r="R125" s="27">
        <f t="shared" si="53"/>
        <v>-11838.124273403537</v>
      </c>
      <c r="S125" s="9">
        <f ca="1">Daten!K125</f>
        <v>9023</v>
      </c>
      <c r="T125" s="9">
        <f ca="1">Daten!L125</f>
        <v>80093</v>
      </c>
      <c r="U125" s="9">
        <f ca="1">Daten!M125</f>
        <v>49032</v>
      </c>
      <c r="V125" s="9">
        <f ca="1">Daten!N125</f>
        <v>500</v>
      </c>
      <c r="W125" s="9">
        <f ca="1">Daten!O125</f>
        <v>500</v>
      </c>
      <c r="X125" s="23">
        <f t="shared" ca="1" si="54"/>
        <v>138148</v>
      </c>
      <c r="Y125" s="9">
        <f t="shared" ca="1" si="55"/>
        <v>449835.4634365458</v>
      </c>
      <c r="Z125" s="21">
        <f t="shared" ca="1" si="56"/>
        <v>-311687.4634365458</v>
      </c>
      <c r="AA125" s="27">
        <f t="shared" ca="1" si="57"/>
        <v>31168.74634365458</v>
      </c>
      <c r="AB125" s="32">
        <f t="shared" ca="1" si="58"/>
        <v>37042.970351513417</v>
      </c>
      <c r="AC125" s="31">
        <f t="shared" ca="1" si="59"/>
        <v>37042.970351513417</v>
      </c>
      <c r="AG125" s="26">
        <f t="shared" ca="1" si="60"/>
        <v>17712.348281262373</v>
      </c>
      <c r="AH125" s="26">
        <f t="shared" ca="1" si="61"/>
        <v>31168.74634365458</v>
      </c>
      <c r="AI125" s="26">
        <f t="shared" ca="1" si="62"/>
        <v>48881.09462491695</v>
      </c>
      <c r="AJ125" s="26">
        <f t="shared" ca="1" si="63"/>
        <v>1</v>
      </c>
      <c r="AK125" s="26">
        <f t="shared" ca="1" si="64"/>
        <v>48881.09462491695</v>
      </c>
      <c r="AL125" s="26">
        <f t="shared" ca="1" si="65"/>
        <v>67414</v>
      </c>
      <c r="AM125" s="26">
        <f t="shared" ca="1" si="66"/>
        <v>11</v>
      </c>
      <c r="AN125" s="26">
        <f ca="1">IF(AM125=0,0,COUNTIF($AM$19:AM125,C125*10+1))</f>
        <v>74</v>
      </c>
      <c r="AO125" s="21">
        <f t="shared" ca="1" si="67"/>
        <v>0</v>
      </c>
      <c r="AP125" s="33">
        <f t="shared" ca="1" si="68"/>
        <v>67414</v>
      </c>
      <c r="AQ125" s="24"/>
      <c r="AR125" s="155">
        <f ca="1">ROUND(Zsfg!$C$11/'Z1'!$AL$2120*'Z1'!AL125,0)</f>
        <v>56230</v>
      </c>
      <c r="AS125" s="26">
        <f t="shared" ca="1" si="70"/>
        <v>11</v>
      </c>
      <c r="AT125" s="26">
        <f ca="1">IF(AS125=0,0,COUNTIF($AS$19:AS125,C125*10+1))</f>
        <v>74</v>
      </c>
      <c r="AU125" s="21">
        <f t="shared" ca="1" si="71"/>
        <v>0</v>
      </c>
      <c r="AV125" s="33">
        <f t="shared" ca="1" si="69"/>
        <v>56230</v>
      </c>
    </row>
    <row r="126" spans="1:48" x14ac:dyDescent="0.2">
      <c r="A126" s="15">
        <f>Daten!A126</f>
        <v>10724</v>
      </c>
      <c r="B126" s="8" t="str">
        <f>Daten!B126</f>
        <v>Zurndorf</v>
      </c>
      <c r="C126" s="15">
        <f t="shared" si="44"/>
        <v>1</v>
      </c>
      <c r="D126" s="10">
        <f>Daten!D126</f>
        <v>0</v>
      </c>
      <c r="E126" s="9">
        <f>Daten!E126</f>
        <v>2257</v>
      </c>
      <c r="F126" s="9">
        <f>Daten!F126</f>
        <v>2080</v>
      </c>
      <c r="G126" s="27">
        <f t="shared" si="45"/>
        <v>177</v>
      </c>
      <c r="H126" s="29">
        <f t="shared" si="46"/>
        <v>8.5096153846153849E-2</v>
      </c>
      <c r="I126" s="21">
        <f t="shared" si="47"/>
        <v>33.380800636742663</v>
      </c>
      <c r="J126" s="21">
        <f t="shared" si="48"/>
        <v>143.61919936325734</v>
      </c>
      <c r="K126" s="27">
        <f t="shared" si="49"/>
        <v>-71809.599681628664</v>
      </c>
      <c r="L126" s="16">
        <f>Daten!G126</f>
        <v>335</v>
      </c>
      <c r="M126" s="16">
        <f>Daten!H126</f>
        <v>1434</v>
      </c>
      <c r="N126" s="16">
        <f>Daten!I126</f>
        <v>488</v>
      </c>
      <c r="O126" s="28">
        <f t="shared" si="50"/>
        <v>0.57391910739191077</v>
      </c>
      <c r="P126" s="16">
        <f t="shared" si="51"/>
        <v>787.31689230112613</v>
      </c>
      <c r="Q126" s="21">
        <f t="shared" si="52"/>
        <v>35.683107698873869</v>
      </c>
      <c r="R126" s="27">
        <f t="shared" si="53"/>
        <v>7136.6215397747737</v>
      </c>
      <c r="S126" s="9">
        <f ca="1">Daten!K126</f>
        <v>44376</v>
      </c>
      <c r="T126" s="9">
        <f ca="1">Daten!L126</f>
        <v>147918</v>
      </c>
      <c r="U126" s="9">
        <f ca="1">Daten!M126</f>
        <v>211052</v>
      </c>
      <c r="V126" s="9">
        <f ca="1">Daten!N126</f>
        <v>500</v>
      </c>
      <c r="W126" s="9">
        <f ca="1">Daten!O126</f>
        <v>500</v>
      </c>
      <c r="X126" s="23">
        <f t="shared" ca="1" si="54"/>
        <v>403346</v>
      </c>
      <c r="Y126" s="9">
        <f t="shared" ca="1" si="55"/>
        <v>768568.23692375771</v>
      </c>
      <c r="Z126" s="21">
        <f t="shared" ca="1" si="56"/>
        <v>-365222.23692375771</v>
      </c>
      <c r="AA126" s="27">
        <f t="shared" ca="1" si="57"/>
        <v>36522.223692375774</v>
      </c>
      <c r="AB126" s="32">
        <f t="shared" ca="1" si="58"/>
        <v>-28150.754449478118</v>
      </c>
      <c r="AC126" s="31">
        <f t="shared" ca="1" si="59"/>
        <v>0</v>
      </c>
      <c r="AG126" s="26">
        <f t="shared" ca="1" si="60"/>
        <v>0</v>
      </c>
      <c r="AH126" s="26">
        <f t="shared" ca="1" si="61"/>
        <v>0</v>
      </c>
      <c r="AI126" s="26">
        <f t="shared" ca="1" si="62"/>
        <v>0</v>
      </c>
      <c r="AJ126" s="26">
        <f t="shared" ca="1" si="63"/>
        <v>1</v>
      </c>
      <c r="AK126" s="26">
        <f t="shared" ca="1" si="64"/>
        <v>0</v>
      </c>
      <c r="AL126" s="26">
        <f t="shared" ca="1" si="65"/>
        <v>0</v>
      </c>
      <c r="AM126" s="26">
        <f t="shared" ca="1" si="66"/>
        <v>0</v>
      </c>
      <c r="AN126" s="26">
        <f ca="1">IF(AM126=0,0,COUNTIF($AM$19:AM126,C126*10+1))</f>
        <v>0</v>
      </c>
      <c r="AO126" s="21">
        <f t="shared" ca="1" si="67"/>
        <v>0</v>
      </c>
      <c r="AP126" s="33">
        <f t="shared" ca="1" si="68"/>
        <v>0</v>
      </c>
      <c r="AQ126" s="24"/>
      <c r="AR126" s="155">
        <f ca="1">ROUND(Zsfg!$C$11/'Z1'!$AL$2120*'Z1'!AL126,0)</f>
        <v>0</v>
      </c>
      <c r="AS126" s="26">
        <f t="shared" ca="1" si="70"/>
        <v>0</v>
      </c>
      <c r="AT126" s="26">
        <f ca="1">IF(AS126=0,0,COUNTIF($AS$19:AS126,C126*10+1))</f>
        <v>0</v>
      </c>
      <c r="AU126" s="21">
        <f t="shared" ca="1" si="71"/>
        <v>0</v>
      </c>
      <c r="AV126" s="33">
        <f t="shared" ca="1" si="69"/>
        <v>0</v>
      </c>
    </row>
    <row r="127" spans="1:48" x14ac:dyDescent="0.2">
      <c r="A127" s="15">
        <f>Daten!A127</f>
        <v>10725</v>
      </c>
      <c r="B127" s="8" t="str">
        <f>Daten!B127</f>
        <v>Neudorf</v>
      </c>
      <c r="C127" s="15">
        <f t="shared" si="44"/>
        <v>1</v>
      </c>
      <c r="D127" s="10">
        <f>Daten!D127</f>
        <v>0</v>
      </c>
      <c r="E127" s="9">
        <f>Daten!E127</f>
        <v>718</v>
      </c>
      <c r="F127" s="9">
        <f>Daten!F127</f>
        <v>722</v>
      </c>
      <c r="G127" s="27">
        <f t="shared" si="45"/>
        <v>-4</v>
      </c>
      <c r="H127" s="29">
        <f t="shared" si="46"/>
        <v>-5.5401662049861496E-3</v>
      </c>
      <c r="I127" s="21">
        <f t="shared" si="47"/>
        <v>11.586989451792405</v>
      </c>
      <c r="J127" s="21">
        <f t="shared" si="48"/>
        <v>-15.586989451792405</v>
      </c>
      <c r="K127" s="27">
        <f t="shared" si="49"/>
        <v>7793.4947258962029</v>
      </c>
      <c r="L127" s="16">
        <f>Daten!G127</f>
        <v>104</v>
      </c>
      <c r="M127" s="16">
        <f>Daten!H127</f>
        <v>444</v>
      </c>
      <c r="N127" s="16">
        <f>Daten!I127</f>
        <v>170</v>
      </c>
      <c r="O127" s="28">
        <f t="shared" si="50"/>
        <v>0.61711711711711714</v>
      </c>
      <c r="P127" s="16">
        <f t="shared" si="51"/>
        <v>243.77175744888424</v>
      </c>
      <c r="Q127" s="21">
        <f t="shared" si="52"/>
        <v>30.228242551115756</v>
      </c>
      <c r="R127" s="27">
        <f t="shared" si="53"/>
        <v>6045.6485102231509</v>
      </c>
      <c r="S127" s="9">
        <f ca="1">Daten!K127</f>
        <v>23496</v>
      </c>
      <c r="T127" s="9">
        <f ca="1">Daten!L127</f>
        <v>42262</v>
      </c>
      <c r="U127" s="9">
        <f ca="1">Daten!M127</f>
        <v>59235</v>
      </c>
      <c r="V127" s="9">
        <f ca="1">Daten!N127</f>
        <v>500</v>
      </c>
      <c r="W127" s="9">
        <f ca="1">Daten!O127</f>
        <v>500</v>
      </c>
      <c r="X127" s="23">
        <f t="shared" ca="1" si="54"/>
        <v>124993</v>
      </c>
      <c r="Y127" s="9">
        <f t="shared" ca="1" si="55"/>
        <v>244498.00359382277</v>
      </c>
      <c r="Z127" s="21">
        <f t="shared" ca="1" si="56"/>
        <v>-119505.00359382277</v>
      </c>
      <c r="AA127" s="27">
        <f t="shared" ca="1" si="57"/>
        <v>11950.500359382277</v>
      </c>
      <c r="AB127" s="32">
        <f t="shared" ca="1" si="58"/>
        <v>25789.643595501631</v>
      </c>
      <c r="AC127" s="31">
        <f t="shared" ca="1" si="59"/>
        <v>25789.643595501631</v>
      </c>
      <c r="AG127" s="26">
        <f t="shared" ca="1" si="60"/>
        <v>7793.4947258962029</v>
      </c>
      <c r="AH127" s="26">
        <f t="shared" ca="1" si="61"/>
        <v>11950.500359382277</v>
      </c>
      <c r="AI127" s="26">
        <f t="shared" ca="1" si="62"/>
        <v>19743.995085278479</v>
      </c>
      <c r="AJ127" s="26">
        <f t="shared" ca="1" si="63"/>
        <v>1</v>
      </c>
      <c r="AK127" s="26">
        <f t="shared" ca="1" si="64"/>
        <v>19743.995085278479</v>
      </c>
      <c r="AL127" s="26">
        <f t="shared" ca="1" si="65"/>
        <v>27230</v>
      </c>
      <c r="AM127" s="26">
        <f t="shared" ca="1" si="66"/>
        <v>11</v>
      </c>
      <c r="AN127" s="26">
        <f ca="1">IF(AM127=0,0,COUNTIF($AM$19:AM127,C127*10+1))</f>
        <v>75</v>
      </c>
      <c r="AO127" s="21">
        <f t="shared" ca="1" si="67"/>
        <v>0</v>
      </c>
      <c r="AP127" s="33">
        <f t="shared" ca="1" si="68"/>
        <v>27230</v>
      </c>
      <c r="AQ127" s="24"/>
      <c r="AR127" s="155">
        <f ca="1">ROUND(Zsfg!$C$11/'Z1'!$AL$2120*'Z1'!AL127,0)</f>
        <v>22713</v>
      </c>
      <c r="AS127" s="26">
        <f t="shared" ca="1" si="70"/>
        <v>11</v>
      </c>
      <c r="AT127" s="26">
        <f ca="1">IF(AS127=0,0,COUNTIF($AS$19:AS127,C127*10+1))</f>
        <v>75</v>
      </c>
      <c r="AU127" s="21">
        <f t="shared" ca="1" si="71"/>
        <v>0</v>
      </c>
      <c r="AV127" s="33">
        <f t="shared" ca="1" si="69"/>
        <v>22713</v>
      </c>
    </row>
    <row r="128" spans="1:48" x14ac:dyDescent="0.2">
      <c r="A128" s="15">
        <f>Daten!A128</f>
        <v>10726</v>
      </c>
      <c r="B128" s="8" t="str">
        <f>Daten!B128</f>
        <v>Potzneusiedl</v>
      </c>
      <c r="C128" s="15">
        <f t="shared" si="44"/>
        <v>1</v>
      </c>
      <c r="D128" s="10">
        <f>Daten!D128</f>
        <v>0</v>
      </c>
      <c r="E128" s="9">
        <f>Daten!E128</f>
        <v>610</v>
      </c>
      <c r="F128" s="9">
        <f>Daten!F128</f>
        <v>561</v>
      </c>
      <c r="G128" s="27">
        <f t="shared" si="45"/>
        <v>49</v>
      </c>
      <c r="H128" s="29">
        <f t="shared" si="46"/>
        <v>8.7344028520499106E-2</v>
      </c>
      <c r="I128" s="21">
        <f t="shared" si="47"/>
        <v>9.0031870948137662</v>
      </c>
      <c r="J128" s="21">
        <f t="shared" si="48"/>
        <v>39.996812905186232</v>
      </c>
      <c r="K128" s="27">
        <f t="shared" si="49"/>
        <v>-19998.406452593117</v>
      </c>
      <c r="L128" s="16">
        <f>Daten!G128</f>
        <v>94</v>
      </c>
      <c r="M128" s="16">
        <f>Daten!H128</f>
        <v>388</v>
      </c>
      <c r="N128" s="16">
        <f>Daten!I128</f>
        <v>128</v>
      </c>
      <c r="O128" s="28">
        <f t="shared" si="50"/>
        <v>0.57216494845360821</v>
      </c>
      <c r="P128" s="16">
        <f t="shared" si="51"/>
        <v>213.02577002289883</v>
      </c>
      <c r="Q128" s="21">
        <f t="shared" si="52"/>
        <v>8.9742299771011744</v>
      </c>
      <c r="R128" s="27">
        <f t="shared" si="53"/>
        <v>1794.8459954202349</v>
      </c>
      <c r="S128" s="9">
        <f ca="1">Daten!K128</f>
        <v>10248</v>
      </c>
      <c r="T128" s="9">
        <f ca="1">Daten!L128</f>
        <v>30879</v>
      </c>
      <c r="U128" s="9">
        <f ca="1">Daten!M128</f>
        <v>58535</v>
      </c>
      <c r="V128" s="9">
        <f ca="1">Daten!N128</f>
        <v>500</v>
      </c>
      <c r="W128" s="9">
        <f ca="1">Daten!O128</f>
        <v>500</v>
      </c>
      <c r="X128" s="23">
        <f t="shared" ca="1" si="54"/>
        <v>99662</v>
      </c>
      <c r="Y128" s="9">
        <f t="shared" ca="1" si="55"/>
        <v>207721.14511452909</v>
      </c>
      <c r="Z128" s="21">
        <f t="shared" ca="1" si="56"/>
        <v>-108059.14511452909</v>
      </c>
      <c r="AA128" s="27">
        <f t="shared" ca="1" si="57"/>
        <v>10805.914511452909</v>
      </c>
      <c r="AB128" s="32">
        <f t="shared" ca="1" si="58"/>
        <v>-7397.6459457199744</v>
      </c>
      <c r="AC128" s="31">
        <f t="shared" ca="1" si="59"/>
        <v>0</v>
      </c>
      <c r="AG128" s="26">
        <f t="shared" ca="1" si="60"/>
        <v>0</v>
      </c>
      <c r="AH128" s="26">
        <f t="shared" ca="1" si="61"/>
        <v>0</v>
      </c>
      <c r="AI128" s="26">
        <f t="shared" ca="1" si="62"/>
        <v>0</v>
      </c>
      <c r="AJ128" s="26">
        <f t="shared" ca="1" si="63"/>
        <v>1</v>
      </c>
      <c r="AK128" s="26">
        <f t="shared" ca="1" si="64"/>
        <v>0</v>
      </c>
      <c r="AL128" s="26">
        <f t="shared" ca="1" si="65"/>
        <v>0</v>
      </c>
      <c r="AM128" s="26">
        <f t="shared" ca="1" si="66"/>
        <v>0</v>
      </c>
      <c r="AN128" s="26">
        <f ca="1">IF(AM128=0,0,COUNTIF($AM$19:AM128,C128*10+1))</f>
        <v>0</v>
      </c>
      <c r="AO128" s="21">
        <f t="shared" ca="1" si="67"/>
        <v>0</v>
      </c>
      <c r="AP128" s="33">
        <f t="shared" ca="1" si="68"/>
        <v>0</v>
      </c>
      <c r="AQ128" s="24"/>
      <c r="AR128" s="155">
        <f ca="1">ROUND(Zsfg!$C$11/'Z1'!$AL$2120*'Z1'!AL128,0)</f>
        <v>0</v>
      </c>
      <c r="AS128" s="26">
        <f t="shared" ca="1" si="70"/>
        <v>0</v>
      </c>
      <c r="AT128" s="26">
        <f ca="1">IF(AS128=0,0,COUNTIF($AS$19:AS128,C128*10+1))</f>
        <v>0</v>
      </c>
      <c r="AU128" s="21">
        <f t="shared" ca="1" si="71"/>
        <v>0</v>
      </c>
      <c r="AV128" s="33">
        <f t="shared" ca="1" si="69"/>
        <v>0</v>
      </c>
    </row>
    <row r="129" spans="1:48" x14ac:dyDescent="0.2">
      <c r="A129" s="15">
        <f>Daten!A129</f>
        <v>10727</v>
      </c>
      <c r="B129" s="8" t="str">
        <f>Daten!B129</f>
        <v>Edelstal</v>
      </c>
      <c r="C129" s="15">
        <f t="shared" si="44"/>
        <v>1</v>
      </c>
      <c r="D129" s="10">
        <f>Daten!D129</f>
        <v>0</v>
      </c>
      <c r="E129" s="9">
        <f>Daten!E129</f>
        <v>761</v>
      </c>
      <c r="F129" s="9">
        <f>Daten!F129</f>
        <v>681</v>
      </c>
      <c r="G129" s="27">
        <f t="shared" si="45"/>
        <v>80</v>
      </c>
      <c r="H129" s="29">
        <f t="shared" si="46"/>
        <v>0.11747430249632893</v>
      </c>
      <c r="I129" s="21">
        <f t="shared" si="47"/>
        <v>10.929002516164305</v>
      </c>
      <c r="J129" s="21">
        <f t="shared" si="48"/>
        <v>69.070997483835697</v>
      </c>
      <c r="K129" s="27">
        <f t="shared" si="49"/>
        <v>-34535.498741917851</v>
      </c>
      <c r="L129" s="16">
        <f>Daten!G129</f>
        <v>112</v>
      </c>
      <c r="M129" s="16">
        <f>Daten!H129</f>
        <v>501</v>
      </c>
      <c r="N129" s="16">
        <f>Daten!I129</f>
        <v>148</v>
      </c>
      <c r="O129" s="28">
        <f t="shared" si="50"/>
        <v>0.51896207584830334</v>
      </c>
      <c r="P129" s="16">
        <f t="shared" si="51"/>
        <v>275.06678036461938</v>
      </c>
      <c r="Q129" s="21">
        <f t="shared" si="52"/>
        <v>-15.066780364619376</v>
      </c>
      <c r="R129" s="27">
        <f t="shared" si="53"/>
        <v>-3013.3560729238752</v>
      </c>
      <c r="S129" s="9">
        <f ca="1">Daten!K129</f>
        <v>5780</v>
      </c>
      <c r="T129" s="9">
        <f ca="1">Daten!L129</f>
        <v>58609</v>
      </c>
      <c r="U129" s="9">
        <f ca="1">Daten!M129</f>
        <v>515735</v>
      </c>
      <c r="V129" s="9">
        <f ca="1">Daten!N129</f>
        <v>500</v>
      </c>
      <c r="W129" s="9">
        <f ca="1">Daten!O129</f>
        <v>500</v>
      </c>
      <c r="X129" s="23">
        <f t="shared" ca="1" si="54"/>
        <v>580124</v>
      </c>
      <c r="Y129" s="9">
        <f t="shared" ca="1" si="55"/>
        <v>259140.64169206008</v>
      </c>
      <c r="Z129" s="21">
        <f t="shared" ca="1" si="56"/>
        <v>320983.35830793995</v>
      </c>
      <c r="AA129" s="27">
        <f t="shared" ca="1" si="57"/>
        <v>-32098.335830793996</v>
      </c>
      <c r="AB129" s="32">
        <f t="shared" ca="1" si="58"/>
        <v>-69647.190645635725</v>
      </c>
      <c r="AC129" s="31">
        <f t="shared" ca="1" si="59"/>
        <v>0</v>
      </c>
      <c r="AG129" s="26">
        <f t="shared" ca="1" si="60"/>
        <v>0</v>
      </c>
      <c r="AH129" s="26">
        <f t="shared" ca="1" si="61"/>
        <v>0</v>
      </c>
      <c r="AI129" s="26">
        <f t="shared" ca="1" si="62"/>
        <v>0</v>
      </c>
      <c r="AJ129" s="26">
        <f t="shared" ca="1" si="63"/>
        <v>1</v>
      </c>
      <c r="AK129" s="26">
        <f t="shared" ca="1" si="64"/>
        <v>0</v>
      </c>
      <c r="AL129" s="26">
        <f t="shared" ca="1" si="65"/>
        <v>0</v>
      </c>
      <c r="AM129" s="26">
        <f t="shared" ca="1" si="66"/>
        <v>0</v>
      </c>
      <c r="AN129" s="26">
        <f ca="1">IF(AM129=0,0,COUNTIF($AM$19:AM129,C129*10+1))</f>
        <v>0</v>
      </c>
      <c r="AO129" s="21">
        <f t="shared" ca="1" si="67"/>
        <v>0</v>
      </c>
      <c r="AP129" s="33">
        <f t="shared" ca="1" si="68"/>
        <v>0</v>
      </c>
      <c r="AQ129" s="24"/>
      <c r="AR129" s="155">
        <f ca="1">ROUND(Zsfg!$C$11/'Z1'!$AL$2120*'Z1'!AL129,0)</f>
        <v>0</v>
      </c>
      <c r="AS129" s="26">
        <f t="shared" ca="1" si="70"/>
        <v>0</v>
      </c>
      <c r="AT129" s="26">
        <f ca="1">IF(AS129=0,0,COUNTIF($AS$19:AS129,C129*10+1))</f>
        <v>0</v>
      </c>
      <c r="AU129" s="21">
        <f t="shared" ca="1" si="71"/>
        <v>0</v>
      </c>
      <c r="AV129" s="33">
        <f t="shared" ca="1" si="69"/>
        <v>0</v>
      </c>
    </row>
    <row r="130" spans="1:48" x14ac:dyDescent="0.2">
      <c r="A130" s="15">
        <f>Daten!A130</f>
        <v>10801</v>
      </c>
      <c r="B130" s="8" t="str">
        <f>Daten!B130</f>
        <v>Deutschkreutz</v>
      </c>
      <c r="C130" s="15">
        <f t="shared" si="44"/>
        <v>1</v>
      </c>
      <c r="D130" s="10">
        <f>Daten!D130</f>
        <v>0</v>
      </c>
      <c r="E130" s="9">
        <f>Daten!E130</f>
        <v>3064</v>
      </c>
      <c r="F130" s="9">
        <f>Daten!F130</f>
        <v>3126</v>
      </c>
      <c r="G130" s="27">
        <f t="shared" si="45"/>
        <v>-62</v>
      </c>
      <c r="H130" s="29">
        <f t="shared" si="46"/>
        <v>-1.983365323096609E-2</v>
      </c>
      <c r="I130" s="21">
        <f t="shared" si="47"/>
        <v>50.167491726181524</v>
      </c>
      <c r="J130" s="21">
        <f t="shared" si="48"/>
        <v>-112.16749172618152</v>
      </c>
      <c r="K130" s="27">
        <f t="shared" si="49"/>
        <v>56083.745863090764</v>
      </c>
      <c r="L130" s="16">
        <f>Daten!G130</f>
        <v>360</v>
      </c>
      <c r="M130" s="16">
        <f>Daten!H130</f>
        <v>1939</v>
      </c>
      <c r="N130" s="16">
        <f>Daten!I130</f>
        <v>765</v>
      </c>
      <c r="O130" s="28">
        <f t="shared" si="50"/>
        <v>0.58019597730789063</v>
      </c>
      <c r="P130" s="16">
        <f t="shared" si="51"/>
        <v>1064.5798146247444</v>
      </c>
      <c r="Q130" s="21">
        <f t="shared" si="52"/>
        <v>60.420185375255642</v>
      </c>
      <c r="R130" s="27">
        <f t="shared" si="53"/>
        <v>12084.037075051128</v>
      </c>
      <c r="S130" s="9">
        <f ca="1">Daten!K130</f>
        <v>36692</v>
      </c>
      <c r="T130" s="9">
        <f ca="1">Daten!L130</f>
        <v>254975</v>
      </c>
      <c r="U130" s="9">
        <f ca="1">Daten!M130</f>
        <v>438295</v>
      </c>
      <c r="V130" s="9">
        <f ca="1">Daten!N130</f>
        <v>500</v>
      </c>
      <c r="W130" s="9">
        <f ca="1">Daten!O130</f>
        <v>500</v>
      </c>
      <c r="X130" s="23">
        <f t="shared" ca="1" si="54"/>
        <v>729962</v>
      </c>
      <c r="Y130" s="9">
        <f t="shared" ca="1" si="55"/>
        <v>1043373.0961162576</v>
      </c>
      <c r="Z130" s="21">
        <f t="shared" ca="1" si="56"/>
        <v>-313411.0961162576</v>
      </c>
      <c r="AA130" s="27">
        <f t="shared" ca="1" si="57"/>
        <v>31341.109611625761</v>
      </c>
      <c r="AB130" s="32">
        <f t="shared" ca="1" si="58"/>
        <v>99508.892549767654</v>
      </c>
      <c r="AC130" s="31">
        <f t="shared" ca="1" si="59"/>
        <v>99508.892549767654</v>
      </c>
      <c r="AG130" s="26">
        <f t="shared" ca="1" si="60"/>
        <v>56083.745863090764</v>
      </c>
      <c r="AH130" s="26">
        <f t="shared" ca="1" si="61"/>
        <v>31341.109611625761</v>
      </c>
      <c r="AI130" s="26">
        <f t="shared" ca="1" si="62"/>
        <v>87424.855474716518</v>
      </c>
      <c r="AJ130" s="26">
        <f t="shared" ca="1" si="63"/>
        <v>1</v>
      </c>
      <c r="AK130" s="26">
        <f t="shared" ca="1" si="64"/>
        <v>87424.855474716518</v>
      </c>
      <c r="AL130" s="26">
        <f t="shared" ca="1" si="65"/>
        <v>120571</v>
      </c>
      <c r="AM130" s="26">
        <f t="shared" ca="1" si="66"/>
        <v>11</v>
      </c>
      <c r="AN130" s="26">
        <f ca="1">IF(AM130=0,0,COUNTIF($AM$19:AM130,C130*10+1))</f>
        <v>76</v>
      </c>
      <c r="AO130" s="21">
        <f t="shared" ca="1" si="67"/>
        <v>0</v>
      </c>
      <c r="AP130" s="33">
        <f t="shared" ca="1" si="68"/>
        <v>120571</v>
      </c>
      <c r="AQ130" s="24"/>
      <c r="AR130" s="155">
        <f ca="1">ROUND(Zsfg!$C$11/'Z1'!$AL$2120*'Z1'!AL130,0)</f>
        <v>100568</v>
      </c>
      <c r="AS130" s="26">
        <f t="shared" ca="1" si="70"/>
        <v>11</v>
      </c>
      <c r="AT130" s="26">
        <f ca="1">IF(AS130=0,0,COUNTIF($AS$19:AS130,C130*10+1))</f>
        <v>76</v>
      </c>
      <c r="AU130" s="21">
        <f t="shared" ca="1" si="71"/>
        <v>0</v>
      </c>
      <c r="AV130" s="33">
        <f t="shared" ca="1" si="69"/>
        <v>100568</v>
      </c>
    </row>
    <row r="131" spans="1:48" x14ac:dyDescent="0.2">
      <c r="A131" s="15">
        <f>Daten!A131</f>
        <v>10802</v>
      </c>
      <c r="B131" s="8" t="str">
        <f>Daten!B131</f>
        <v>Draßmarkt</v>
      </c>
      <c r="C131" s="15">
        <f t="shared" si="44"/>
        <v>1</v>
      </c>
      <c r="D131" s="10">
        <f>Daten!D131</f>
        <v>0</v>
      </c>
      <c r="E131" s="9">
        <f>Daten!E131</f>
        <v>1382</v>
      </c>
      <c r="F131" s="9">
        <f>Daten!F131</f>
        <v>1405</v>
      </c>
      <c r="G131" s="27">
        <f t="shared" si="45"/>
        <v>-23</v>
      </c>
      <c r="H131" s="29">
        <f t="shared" si="46"/>
        <v>-1.6370106761565837E-2</v>
      </c>
      <c r="I131" s="21">
        <f t="shared" si="47"/>
        <v>22.548088891645886</v>
      </c>
      <c r="J131" s="21">
        <f t="shared" si="48"/>
        <v>-45.548088891645889</v>
      </c>
      <c r="K131" s="27">
        <f t="shared" si="49"/>
        <v>22774.044445822943</v>
      </c>
      <c r="L131" s="16">
        <f>Daten!G131</f>
        <v>164</v>
      </c>
      <c r="M131" s="16">
        <f>Daten!H131</f>
        <v>877</v>
      </c>
      <c r="N131" s="16">
        <f>Daten!I131</f>
        <v>341</v>
      </c>
      <c r="O131" s="28">
        <f t="shared" si="50"/>
        <v>0.5758266818700114</v>
      </c>
      <c r="P131" s="16">
        <f t="shared" si="51"/>
        <v>481.50412451052131</v>
      </c>
      <c r="Q131" s="21">
        <f t="shared" si="52"/>
        <v>23.495875489478692</v>
      </c>
      <c r="R131" s="27">
        <f t="shared" si="53"/>
        <v>4699.1750978957389</v>
      </c>
      <c r="S131" s="9">
        <f ca="1">Daten!K131</f>
        <v>16641</v>
      </c>
      <c r="T131" s="9">
        <f ca="1">Daten!L131</f>
        <v>85174</v>
      </c>
      <c r="U131" s="9">
        <f ca="1">Daten!M131</f>
        <v>183871</v>
      </c>
      <c r="V131" s="9">
        <f ca="1">Daten!N131</f>
        <v>500</v>
      </c>
      <c r="W131" s="9">
        <f ca="1">Daten!O131</f>
        <v>500</v>
      </c>
      <c r="X131" s="23">
        <f t="shared" ca="1" si="54"/>
        <v>285686</v>
      </c>
      <c r="Y131" s="9">
        <f t="shared" ca="1" si="55"/>
        <v>470607.57794799871</v>
      </c>
      <c r="Z131" s="21">
        <f t="shared" ca="1" si="56"/>
        <v>-184921.57794799871</v>
      </c>
      <c r="AA131" s="27">
        <f t="shared" ca="1" si="57"/>
        <v>18492.15779479987</v>
      </c>
      <c r="AB131" s="32">
        <f t="shared" ca="1" si="58"/>
        <v>45965.377338518549</v>
      </c>
      <c r="AC131" s="31">
        <f t="shared" ca="1" si="59"/>
        <v>45965.377338518549</v>
      </c>
      <c r="AG131" s="26">
        <f t="shared" ca="1" si="60"/>
        <v>22774.044445822943</v>
      </c>
      <c r="AH131" s="26">
        <f t="shared" ca="1" si="61"/>
        <v>18492.15779479987</v>
      </c>
      <c r="AI131" s="26">
        <f t="shared" ca="1" si="62"/>
        <v>41266.202240622813</v>
      </c>
      <c r="AJ131" s="26">
        <f t="shared" ca="1" si="63"/>
        <v>1</v>
      </c>
      <c r="AK131" s="26">
        <f t="shared" ca="1" si="64"/>
        <v>41266.202240622813</v>
      </c>
      <c r="AL131" s="26">
        <f t="shared" ca="1" si="65"/>
        <v>56912</v>
      </c>
      <c r="AM131" s="26">
        <f t="shared" ca="1" si="66"/>
        <v>11</v>
      </c>
      <c r="AN131" s="26">
        <f ca="1">IF(AM131=0,0,COUNTIF($AM$19:AM131,C131*10+1))</f>
        <v>77</v>
      </c>
      <c r="AO131" s="21">
        <f t="shared" ca="1" si="67"/>
        <v>0</v>
      </c>
      <c r="AP131" s="33">
        <f t="shared" ca="1" si="68"/>
        <v>56912</v>
      </c>
      <c r="AQ131" s="24"/>
      <c r="AR131" s="155">
        <f ca="1">ROUND(Zsfg!$C$11/'Z1'!$AL$2120*'Z1'!AL131,0)</f>
        <v>47470</v>
      </c>
      <c r="AS131" s="26">
        <f t="shared" ca="1" si="70"/>
        <v>11</v>
      </c>
      <c r="AT131" s="26">
        <f ca="1">IF(AS131=0,0,COUNTIF($AS$19:AS131,C131*10+1))</f>
        <v>77</v>
      </c>
      <c r="AU131" s="21">
        <f t="shared" ca="1" si="71"/>
        <v>0</v>
      </c>
      <c r="AV131" s="33">
        <f t="shared" ca="1" si="69"/>
        <v>47470</v>
      </c>
    </row>
    <row r="132" spans="1:48" x14ac:dyDescent="0.2">
      <c r="A132" s="15">
        <f>Daten!A132</f>
        <v>10803</v>
      </c>
      <c r="B132" s="8" t="str">
        <f>Daten!B132</f>
        <v>Frankenau-Unterpullendorf</v>
      </c>
      <c r="C132" s="15">
        <f t="shared" si="44"/>
        <v>1</v>
      </c>
      <c r="D132" s="10">
        <f>Daten!D132</f>
        <v>0</v>
      </c>
      <c r="E132" s="9">
        <f>Daten!E132</f>
        <v>1094</v>
      </c>
      <c r="F132" s="9">
        <f>Daten!F132</f>
        <v>1138</v>
      </c>
      <c r="G132" s="27">
        <f t="shared" si="45"/>
        <v>-44</v>
      </c>
      <c r="H132" s="29">
        <f t="shared" si="46"/>
        <v>-3.8664323374340948E-2</v>
      </c>
      <c r="I132" s="21">
        <f t="shared" si="47"/>
        <v>18.26314957914094</v>
      </c>
      <c r="J132" s="21">
        <f t="shared" si="48"/>
        <v>-62.263149579140944</v>
      </c>
      <c r="K132" s="27">
        <f t="shared" si="49"/>
        <v>31131.574789570474</v>
      </c>
      <c r="L132" s="16">
        <f>Daten!G132</f>
        <v>102</v>
      </c>
      <c r="M132" s="16">
        <f>Daten!H132</f>
        <v>700</v>
      </c>
      <c r="N132" s="16">
        <f>Daten!I132</f>
        <v>292</v>
      </c>
      <c r="O132" s="28">
        <f t="shared" si="50"/>
        <v>0.56285714285714283</v>
      </c>
      <c r="P132" s="16">
        <f t="shared" si="51"/>
        <v>384.32484282481749</v>
      </c>
      <c r="Q132" s="21">
        <f t="shared" si="52"/>
        <v>9.6751571751825054</v>
      </c>
      <c r="R132" s="27">
        <f t="shared" si="53"/>
        <v>1935.0314350365011</v>
      </c>
      <c r="S132" s="9">
        <f ca="1">Daten!K132</f>
        <v>18678</v>
      </c>
      <c r="T132" s="9">
        <f ca="1">Daten!L132</f>
        <v>75254</v>
      </c>
      <c r="U132" s="9">
        <f ca="1">Daten!M132</f>
        <v>36209</v>
      </c>
      <c r="V132" s="9">
        <f ca="1">Daten!N132</f>
        <v>500</v>
      </c>
      <c r="W132" s="9">
        <f ca="1">Daten!O132</f>
        <v>500</v>
      </c>
      <c r="X132" s="23">
        <f t="shared" ca="1" si="54"/>
        <v>130141</v>
      </c>
      <c r="Y132" s="9">
        <f t="shared" ca="1" si="55"/>
        <v>372535.95533654891</v>
      </c>
      <c r="Z132" s="21">
        <f t="shared" ca="1" si="56"/>
        <v>-242394.95533654891</v>
      </c>
      <c r="AA132" s="27">
        <f t="shared" ca="1" si="57"/>
        <v>24239.495533654892</v>
      </c>
      <c r="AB132" s="32">
        <f t="shared" ca="1" si="58"/>
        <v>57306.101758261866</v>
      </c>
      <c r="AC132" s="31">
        <f t="shared" ca="1" si="59"/>
        <v>57306.101758261866</v>
      </c>
      <c r="AG132" s="26">
        <f t="shared" ca="1" si="60"/>
        <v>31131.574789570474</v>
      </c>
      <c r="AH132" s="26">
        <f t="shared" ca="1" si="61"/>
        <v>24239.495533654892</v>
      </c>
      <c r="AI132" s="26">
        <f t="shared" ca="1" si="62"/>
        <v>55371.070323225365</v>
      </c>
      <c r="AJ132" s="26">
        <f t="shared" ca="1" si="63"/>
        <v>1</v>
      </c>
      <c r="AK132" s="26">
        <f t="shared" ca="1" si="64"/>
        <v>55371.070323225365</v>
      </c>
      <c r="AL132" s="26">
        <f t="shared" ca="1" si="65"/>
        <v>76364</v>
      </c>
      <c r="AM132" s="26">
        <f t="shared" ca="1" si="66"/>
        <v>11</v>
      </c>
      <c r="AN132" s="26">
        <f ca="1">IF(AM132=0,0,COUNTIF($AM$19:AM132,C132*10+1))</f>
        <v>78</v>
      </c>
      <c r="AO132" s="21">
        <f t="shared" ca="1" si="67"/>
        <v>0</v>
      </c>
      <c r="AP132" s="33">
        <f t="shared" ca="1" si="68"/>
        <v>76364</v>
      </c>
      <c r="AQ132" s="24"/>
      <c r="AR132" s="155">
        <f ca="1">ROUND(Zsfg!$C$11/'Z1'!$AL$2120*'Z1'!AL132,0)</f>
        <v>63695</v>
      </c>
      <c r="AS132" s="26">
        <f t="shared" ca="1" si="70"/>
        <v>11</v>
      </c>
      <c r="AT132" s="26">
        <f ca="1">IF(AS132=0,0,COUNTIF($AS$19:AS132,C132*10+1))</f>
        <v>78</v>
      </c>
      <c r="AU132" s="21">
        <f t="shared" ca="1" si="71"/>
        <v>0</v>
      </c>
      <c r="AV132" s="33">
        <f t="shared" ca="1" si="69"/>
        <v>63695</v>
      </c>
    </row>
    <row r="133" spans="1:48" x14ac:dyDescent="0.2">
      <c r="A133" s="15">
        <f>Daten!A133</f>
        <v>10804</v>
      </c>
      <c r="B133" s="8" t="str">
        <f>Daten!B133</f>
        <v>Großwarasdorf</v>
      </c>
      <c r="C133" s="15">
        <f t="shared" si="44"/>
        <v>1</v>
      </c>
      <c r="D133" s="10">
        <f>Daten!D133</f>
        <v>0</v>
      </c>
      <c r="E133" s="9">
        <f>Daten!E133</f>
        <v>1389</v>
      </c>
      <c r="F133" s="9">
        <f>Daten!F133</f>
        <v>1411</v>
      </c>
      <c r="G133" s="27">
        <f t="shared" si="45"/>
        <v>-22</v>
      </c>
      <c r="H133" s="29">
        <f t="shared" si="46"/>
        <v>-1.559177888022679E-2</v>
      </c>
      <c r="I133" s="21">
        <f t="shared" si="47"/>
        <v>22.644379662713412</v>
      </c>
      <c r="J133" s="21">
        <f t="shared" si="48"/>
        <v>-44.644379662713412</v>
      </c>
      <c r="K133" s="27">
        <f t="shared" si="49"/>
        <v>22322.189831356707</v>
      </c>
      <c r="L133" s="16">
        <f>Daten!G133</f>
        <v>126</v>
      </c>
      <c r="M133" s="16">
        <f>Daten!H133</f>
        <v>846</v>
      </c>
      <c r="N133" s="16">
        <f>Daten!I133</f>
        <v>417</v>
      </c>
      <c r="O133" s="28">
        <f t="shared" si="50"/>
        <v>0.64184397163120566</v>
      </c>
      <c r="P133" s="16">
        <f t="shared" si="51"/>
        <v>464.48402432827942</v>
      </c>
      <c r="Q133" s="21">
        <f t="shared" si="52"/>
        <v>78.515975671720582</v>
      </c>
      <c r="R133" s="27">
        <f t="shared" si="53"/>
        <v>15703.195134344116</v>
      </c>
      <c r="S133" s="9">
        <f ca="1">Daten!K133</f>
        <v>35321</v>
      </c>
      <c r="T133" s="9">
        <f ca="1">Daten!L133</f>
        <v>88511</v>
      </c>
      <c r="U133" s="9">
        <f ca="1">Daten!M133</f>
        <v>82690</v>
      </c>
      <c r="V133" s="9">
        <f ca="1">Daten!N133</f>
        <v>500</v>
      </c>
      <c r="W133" s="9">
        <f ca="1">Daten!O133</f>
        <v>500</v>
      </c>
      <c r="X133" s="23">
        <f t="shared" ca="1" si="54"/>
        <v>206522</v>
      </c>
      <c r="Y133" s="9">
        <f t="shared" ca="1" si="55"/>
        <v>472991.26321980479</v>
      </c>
      <c r="Z133" s="21">
        <f t="shared" ca="1" si="56"/>
        <v>-266469.26321980479</v>
      </c>
      <c r="AA133" s="27">
        <f t="shared" ca="1" si="57"/>
        <v>26646.926321980482</v>
      </c>
      <c r="AB133" s="32">
        <f t="shared" ca="1" si="58"/>
        <v>64672.31128768131</v>
      </c>
      <c r="AC133" s="31">
        <f t="shared" ca="1" si="59"/>
        <v>64672.31128768131</v>
      </c>
      <c r="AG133" s="26">
        <f t="shared" ca="1" si="60"/>
        <v>22322.189831356707</v>
      </c>
      <c r="AH133" s="26">
        <f t="shared" ca="1" si="61"/>
        <v>26646.926321980482</v>
      </c>
      <c r="AI133" s="26">
        <f t="shared" ca="1" si="62"/>
        <v>48969.116153337192</v>
      </c>
      <c r="AJ133" s="26">
        <f t="shared" ca="1" si="63"/>
        <v>1</v>
      </c>
      <c r="AK133" s="26">
        <f t="shared" ca="1" si="64"/>
        <v>48969.116153337192</v>
      </c>
      <c r="AL133" s="26">
        <f t="shared" ca="1" si="65"/>
        <v>67535</v>
      </c>
      <c r="AM133" s="26">
        <f t="shared" ca="1" si="66"/>
        <v>11</v>
      </c>
      <c r="AN133" s="26">
        <f ca="1">IF(AM133=0,0,COUNTIF($AM$19:AM133,C133*10+1))</f>
        <v>79</v>
      </c>
      <c r="AO133" s="21">
        <f t="shared" ca="1" si="67"/>
        <v>0</v>
      </c>
      <c r="AP133" s="33">
        <f t="shared" ca="1" si="68"/>
        <v>67535</v>
      </c>
      <c r="AQ133" s="24"/>
      <c r="AR133" s="155">
        <f ca="1">ROUND(Zsfg!$C$11/'Z1'!$AL$2120*'Z1'!AL133,0)</f>
        <v>56331</v>
      </c>
      <c r="AS133" s="26">
        <f t="shared" ca="1" si="70"/>
        <v>11</v>
      </c>
      <c r="AT133" s="26">
        <f ca="1">IF(AS133=0,0,COUNTIF($AS$19:AS133,C133*10+1))</f>
        <v>79</v>
      </c>
      <c r="AU133" s="21">
        <f t="shared" ca="1" si="71"/>
        <v>0</v>
      </c>
      <c r="AV133" s="33">
        <f t="shared" ca="1" si="69"/>
        <v>56331</v>
      </c>
    </row>
    <row r="134" spans="1:48" x14ac:dyDescent="0.2">
      <c r="A134" s="15">
        <f>Daten!A134</f>
        <v>10805</v>
      </c>
      <c r="B134" s="8" t="str">
        <f>Daten!B134</f>
        <v>Horitschon</v>
      </c>
      <c r="C134" s="15">
        <f t="shared" si="44"/>
        <v>1</v>
      </c>
      <c r="D134" s="10">
        <f>Daten!D134</f>
        <v>0</v>
      </c>
      <c r="E134" s="9">
        <f>Daten!E134</f>
        <v>1832</v>
      </c>
      <c r="F134" s="9">
        <f>Daten!F134</f>
        <v>1924</v>
      </c>
      <c r="G134" s="27">
        <f t="shared" si="45"/>
        <v>-92</v>
      </c>
      <c r="H134" s="29">
        <f t="shared" si="46"/>
        <v>-4.781704781704782E-2</v>
      </c>
      <c r="I134" s="21">
        <f t="shared" si="47"/>
        <v>30.877240588986965</v>
      </c>
      <c r="J134" s="21">
        <f t="shared" si="48"/>
        <v>-122.87724058898696</v>
      </c>
      <c r="K134" s="27">
        <f t="shared" si="49"/>
        <v>61438.620294493485</v>
      </c>
      <c r="L134" s="16">
        <f>Daten!G134</f>
        <v>249</v>
      </c>
      <c r="M134" s="16">
        <f>Daten!H134</f>
        <v>1191</v>
      </c>
      <c r="N134" s="16">
        <f>Daten!I134</f>
        <v>392</v>
      </c>
      <c r="O134" s="28">
        <f t="shared" si="50"/>
        <v>0.53820319059613775</v>
      </c>
      <c r="P134" s="16">
        <f t="shared" si="51"/>
        <v>653.90126829193946</v>
      </c>
      <c r="Q134" s="21">
        <f t="shared" si="52"/>
        <v>-12.901268291939459</v>
      </c>
      <c r="R134" s="27">
        <f t="shared" si="53"/>
        <v>-2580.2536583878918</v>
      </c>
      <c r="S134" s="9">
        <f ca="1">Daten!K134</f>
        <v>16599</v>
      </c>
      <c r="T134" s="9">
        <f ca="1">Daten!L134</f>
        <v>127528</v>
      </c>
      <c r="U134" s="9">
        <f ca="1">Daten!M134</f>
        <v>462791</v>
      </c>
      <c r="V134" s="9">
        <f ca="1">Daten!N134</f>
        <v>500</v>
      </c>
      <c r="W134" s="9">
        <f ca="1">Daten!O134</f>
        <v>500</v>
      </c>
      <c r="X134" s="23">
        <f t="shared" ca="1" si="54"/>
        <v>606918</v>
      </c>
      <c r="Y134" s="9">
        <f t="shared" ca="1" si="55"/>
        <v>623844.48827838898</v>
      </c>
      <c r="Z134" s="21">
        <f t="shared" ca="1" si="56"/>
        <v>-16926.488278388977</v>
      </c>
      <c r="AA134" s="27">
        <f t="shared" ca="1" si="57"/>
        <v>1692.6488278388979</v>
      </c>
      <c r="AB134" s="32">
        <f t="shared" ca="1" si="58"/>
        <v>60551.015463944495</v>
      </c>
      <c r="AC134" s="31">
        <f t="shared" ca="1" si="59"/>
        <v>60551.015463944495</v>
      </c>
      <c r="AG134" s="26">
        <f t="shared" ca="1" si="60"/>
        <v>61438.620294493485</v>
      </c>
      <c r="AH134" s="26">
        <f t="shared" ca="1" si="61"/>
        <v>1692.6488278388979</v>
      </c>
      <c r="AI134" s="26">
        <f t="shared" ca="1" si="62"/>
        <v>63131.269122332385</v>
      </c>
      <c r="AJ134" s="26">
        <f t="shared" ca="1" si="63"/>
        <v>1</v>
      </c>
      <c r="AK134" s="26">
        <f t="shared" ca="1" si="64"/>
        <v>63131.269122332385</v>
      </c>
      <c r="AL134" s="26">
        <f t="shared" ca="1" si="65"/>
        <v>87067</v>
      </c>
      <c r="AM134" s="26">
        <f t="shared" ca="1" si="66"/>
        <v>11</v>
      </c>
      <c r="AN134" s="26">
        <f ca="1">IF(AM134=0,0,COUNTIF($AM$19:AM134,C134*10+1))</f>
        <v>80</v>
      </c>
      <c r="AO134" s="21">
        <f t="shared" ca="1" si="67"/>
        <v>0</v>
      </c>
      <c r="AP134" s="33">
        <f t="shared" ca="1" si="68"/>
        <v>87067</v>
      </c>
      <c r="AQ134" s="24"/>
      <c r="AR134" s="155">
        <f ca="1">ROUND(Zsfg!$C$11/'Z1'!$AL$2120*'Z1'!AL134,0)</f>
        <v>72623</v>
      </c>
      <c r="AS134" s="26">
        <f t="shared" ca="1" si="70"/>
        <v>11</v>
      </c>
      <c r="AT134" s="26">
        <f ca="1">IF(AS134=0,0,COUNTIF($AS$19:AS134,C134*10+1))</f>
        <v>80</v>
      </c>
      <c r="AU134" s="21">
        <f t="shared" ca="1" si="71"/>
        <v>0</v>
      </c>
      <c r="AV134" s="33">
        <f t="shared" ca="1" si="69"/>
        <v>72623</v>
      </c>
    </row>
    <row r="135" spans="1:48" x14ac:dyDescent="0.2">
      <c r="A135" s="15">
        <f>Daten!A135</f>
        <v>10806</v>
      </c>
      <c r="B135" s="8" t="str">
        <f>Daten!B135</f>
        <v>Kaisersdorf</v>
      </c>
      <c r="C135" s="15">
        <f t="shared" si="44"/>
        <v>1</v>
      </c>
      <c r="D135" s="10">
        <f>Daten!D135</f>
        <v>0</v>
      </c>
      <c r="E135" s="9">
        <f>Daten!E135</f>
        <v>617</v>
      </c>
      <c r="F135" s="9">
        <f>Daten!F135</f>
        <v>637</v>
      </c>
      <c r="G135" s="27">
        <f t="shared" si="45"/>
        <v>-20</v>
      </c>
      <c r="H135" s="29">
        <f t="shared" si="46"/>
        <v>-3.1397174254317109E-2</v>
      </c>
      <c r="I135" s="21">
        <f t="shared" si="47"/>
        <v>10.222870195002441</v>
      </c>
      <c r="J135" s="21">
        <f t="shared" si="48"/>
        <v>-30.222870195002443</v>
      </c>
      <c r="K135" s="27">
        <f t="shared" si="49"/>
        <v>15111.435097501222</v>
      </c>
      <c r="L135" s="16">
        <f>Daten!G135</f>
        <v>101</v>
      </c>
      <c r="M135" s="16">
        <f>Daten!H135</f>
        <v>370</v>
      </c>
      <c r="N135" s="16">
        <f>Daten!I135</f>
        <v>146</v>
      </c>
      <c r="O135" s="28">
        <f t="shared" si="50"/>
        <v>0.66756756756756752</v>
      </c>
      <c r="P135" s="16">
        <f t="shared" si="51"/>
        <v>203.14313120740351</v>
      </c>
      <c r="Q135" s="21">
        <f t="shared" si="52"/>
        <v>43.856868792596487</v>
      </c>
      <c r="R135" s="27">
        <f t="shared" si="53"/>
        <v>8771.3737585192976</v>
      </c>
      <c r="S135" s="9">
        <f ca="1">Daten!K135</f>
        <v>3647</v>
      </c>
      <c r="T135" s="9">
        <f ca="1">Daten!L135</f>
        <v>32395</v>
      </c>
      <c r="U135" s="9">
        <f ca="1">Daten!M135</f>
        <v>17467</v>
      </c>
      <c r="V135" s="9">
        <f ca="1">Daten!N135</f>
        <v>500</v>
      </c>
      <c r="W135" s="9">
        <f ca="1">Daten!O135</f>
        <v>500</v>
      </c>
      <c r="X135" s="23">
        <f t="shared" ca="1" si="54"/>
        <v>53509</v>
      </c>
      <c r="Y135" s="9">
        <f t="shared" ca="1" si="55"/>
        <v>210104.83038633518</v>
      </c>
      <c r="Z135" s="21">
        <f t="shared" ca="1" si="56"/>
        <v>-156595.83038633518</v>
      </c>
      <c r="AA135" s="27">
        <f t="shared" ca="1" si="57"/>
        <v>15659.583038633518</v>
      </c>
      <c r="AB135" s="32">
        <f t="shared" ca="1" si="58"/>
        <v>39542.391894654036</v>
      </c>
      <c r="AC135" s="31">
        <f t="shared" ca="1" si="59"/>
        <v>39542.391894654036</v>
      </c>
      <c r="AG135" s="26">
        <f t="shared" ca="1" si="60"/>
        <v>15111.435097501222</v>
      </c>
      <c r="AH135" s="26">
        <f t="shared" ca="1" si="61"/>
        <v>15659.583038633518</v>
      </c>
      <c r="AI135" s="26">
        <f t="shared" ca="1" si="62"/>
        <v>30771.018136134742</v>
      </c>
      <c r="AJ135" s="26">
        <f t="shared" ca="1" si="63"/>
        <v>1</v>
      </c>
      <c r="AK135" s="26">
        <f t="shared" ca="1" si="64"/>
        <v>30771.018136134742</v>
      </c>
      <c r="AL135" s="26">
        <f t="shared" ca="1" si="65"/>
        <v>42437</v>
      </c>
      <c r="AM135" s="26">
        <f t="shared" ca="1" si="66"/>
        <v>11</v>
      </c>
      <c r="AN135" s="26">
        <f ca="1">IF(AM135=0,0,COUNTIF($AM$19:AM135,C135*10+1))</f>
        <v>81</v>
      </c>
      <c r="AO135" s="21">
        <f t="shared" ca="1" si="67"/>
        <v>0</v>
      </c>
      <c r="AP135" s="33">
        <f t="shared" ca="1" si="68"/>
        <v>42437</v>
      </c>
      <c r="AQ135" s="24"/>
      <c r="AR135" s="155">
        <f ca="1">ROUND(Zsfg!$C$11/'Z1'!$AL$2120*'Z1'!AL135,0)</f>
        <v>35397</v>
      </c>
      <c r="AS135" s="26">
        <f t="shared" ca="1" si="70"/>
        <v>11</v>
      </c>
      <c r="AT135" s="26">
        <f ca="1">IF(AS135=0,0,COUNTIF($AS$19:AS135,C135*10+1))</f>
        <v>81</v>
      </c>
      <c r="AU135" s="21">
        <f t="shared" ca="1" si="71"/>
        <v>0</v>
      </c>
      <c r="AV135" s="33">
        <f t="shared" ca="1" si="69"/>
        <v>35397</v>
      </c>
    </row>
    <row r="136" spans="1:48" x14ac:dyDescent="0.2">
      <c r="A136" s="15">
        <f>Daten!A136</f>
        <v>10807</v>
      </c>
      <c r="B136" s="8" t="str">
        <f>Daten!B136</f>
        <v>Kobersdorf</v>
      </c>
      <c r="C136" s="15">
        <f t="shared" si="44"/>
        <v>1</v>
      </c>
      <c r="D136" s="10">
        <f>Daten!D136</f>
        <v>0</v>
      </c>
      <c r="E136" s="9">
        <f>Daten!E136</f>
        <v>1877</v>
      </c>
      <c r="F136" s="9">
        <f>Daten!F136</f>
        <v>1915</v>
      </c>
      <c r="G136" s="27">
        <f t="shared" si="45"/>
        <v>-38</v>
      </c>
      <c r="H136" s="29">
        <f t="shared" si="46"/>
        <v>-1.9843342036553524E-2</v>
      </c>
      <c r="I136" s="21">
        <f t="shared" si="47"/>
        <v>30.732804432385674</v>
      </c>
      <c r="J136" s="21">
        <f t="shared" si="48"/>
        <v>-68.732804432385677</v>
      </c>
      <c r="K136" s="27">
        <f t="shared" si="49"/>
        <v>34366.402216192837</v>
      </c>
      <c r="L136" s="16">
        <f>Daten!G136</f>
        <v>259</v>
      </c>
      <c r="M136" s="16">
        <f>Daten!H136</f>
        <v>1237</v>
      </c>
      <c r="N136" s="16">
        <f>Daten!I136</f>
        <v>381</v>
      </c>
      <c r="O136" s="28">
        <f t="shared" si="50"/>
        <v>0.51738075990299115</v>
      </c>
      <c r="P136" s="16">
        <f t="shared" si="51"/>
        <v>679.1569008204275</v>
      </c>
      <c r="Q136" s="21">
        <f t="shared" si="52"/>
        <v>-39.156900820427495</v>
      </c>
      <c r="R136" s="27">
        <f t="shared" si="53"/>
        <v>-7831.380164085499</v>
      </c>
      <c r="S136" s="9">
        <f ca="1">Daten!K136</f>
        <v>7808</v>
      </c>
      <c r="T136" s="9">
        <f ca="1">Daten!L136</f>
        <v>108813</v>
      </c>
      <c r="U136" s="9">
        <f ca="1">Daten!M136</f>
        <v>228311</v>
      </c>
      <c r="V136" s="9">
        <f ca="1">Daten!N136</f>
        <v>500</v>
      </c>
      <c r="W136" s="9">
        <f ca="1">Daten!O136</f>
        <v>500</v>
      </c>
      <c r="X136" s="23">
        <f t="shared" ca="1" si="54"/>
        <v>344932</v>
      </c>
      <c r="Y136" s="9">
        <f t="shared" ca="1" si="55"/>
        <v>639168.1793114281</v>
      </c>
      <c r="Z136" s="21">
        <f t="shared" ca="1" si="56"/>
        <v>-294236.1793114281</v>
      </c>
      <c r="AA136" s="27">
        <f t="shared" ca="1" si="57"/>
        <v>29423.617931142813</v>
      </c>
      <c r="AB136" s="32">
        <f t="shared" ca="1" si="58"/>
        <v>55958.639983250148</v>
      </c>
      <c r="AC136" s="31">
        <f t="shared" ca="1" si="59"/>
        <v>55958.639983250148</v>
      </c>
      <c r="AG136" s="26">
        <f t="shared" ca="1" si="60"/>
        <v>34366.402216192837</v>
      </c>
      <c r="AH136" s="26">
        <f t="shared" ca="1" si="61"/>
        <v>29423.617931142813</v>
      </c>
      <c r="AI136" s="26">
        <f t="shared" ca="1" si="62"/>
        <v>63790.02014733565</v>
      </c>
      <c r="AJ136" s="26">
        <f t="shared" ca="1" si="63"/>
        <v>1</v>
      </c>
      <c r="AK136" s="26">
        <f t="shared" ca="1" si="64"/>
        <v>63790.02014733565</v>
      </c>
      <c r="AL136" s="26">
        <f t="shared" ca="1" si="65"/>
        <v>87975</v>
      </c>
      <c r="AM136" s="26">
        <f t="shared" ca="1" si="66"/>
        <v>11</v>
      </c>
      <c r="AN136" s="26">
        <f ca="1">IF(AM136=0,0,COUNTIF($AM$19:AM136,C136*10+1))</f>
        <v>82</v>
      </c>
      <c r="AO136" s="21">
        <f t="shared" ca="1" si="67"/>
        <v>0</v>
      </c>
      <c r="AP136" s="33">
        <f t="shared" ca="1" si="68"/>
        <v>87975</v>
      </c>
      <c r="AQ136" s="24"/>
      <c r="AR136" s="155">
        <f ca="1">ROUND(Zsfg!$C$11/'Z1'!$AL$2120*'Z1'!AL136,0)</f>
        <v>73380</v>
      </c>
      <c r="AS136" s="26">
        <f t="shared" ca="1" si="70"/>
        <v>11</v>
      </c>
      <c r="AT136" s="26">
        <f ca="1">IF(AS136=0,0,COUNTIF($AS$19:AS136,C136*10+1))</f>
        <v>82</v>
      </c>
      <c r="AU136" s="21">
        <f t="shared" ca="1" si="71"/>
        <v>0</v>
      </c>
      <c r="AV136" s="33">
        <f t="shared" ca="1" si="69"/>
        <v>73380</v>
      </c>
    </row>
    <row r="137" spans="1:48" x14ac:dyDescent="0.2">
      <c r="A137" s="15">
        <f>Daten!A137</f>
        <v>10808</v>
      </c>
      <c r="B137" s="8" t="str">
        <f>Daten!B137</f>
        <v>Lackenbach</v>
      </c>
      <c r="C137" s="15">
        <f t="shared" si="44"/>
        <v>1</v>
      </c>
      <c r="D137" s="10">
        <f>Daten!D137</f>
        <v>0</v>
      </c>
      <c r="E137" s="9">
        <f>Daten!E137</f>
        <v>1143</v>
      </c>
      <c r="F137" s="9">
        <f>Daten!F137</f>
        <v>1153</v>
      </c>
      <c r="G137" s="27">
        <f t="shared" si="45"/>
        <v>-10</v>
      </c>
      <c r="H137" s="29">
        <f t="shared" si="46"/>
        <v>-8.6730268863833473E-3</v>
      </c>
      <c r="I137" s="21">
        <f t="shared" si="47"/>
        <v>18.503876506809757</v>
      </c>
      <c r="J137" s="21">
        <f t="shared" si="48"/>
        <v>-28.503876506809757</v>
      </c>
      <c r="K137" s="27">
        <f t="shared" si="49"/>
        <v>14251.938253404878</v>
      </c>
      <c r="L137" s="16">
        <f>Daten!G137</f>
        <v>138</v>
      </c>
      <c r="M137" s="16">
        <f>Daten!H137</f>
        <v>712</v>
      </c>
      <c r="N137" s="16">
        <f>Daten!I137</f>
        <v>293</v>
      </c>
      <c r="O137" s="28">
        <f t="shared" si="50"/>
        <v>0.6053370786516854</v>
      </c>
      <c r="P137" s="16">
        <f t="shared" si="51"/>
        <v>390.91326870181433</v>
      </c>
      <c r="Q137" s="21">
        <f t="shared" si="52"/>
        <v>40.086731298185668</v>
      </c>
      <c r="R137" s="27">
        <f t="shared" si="53"/>
        <v>8017.3462596371337</v>
      </c>
      <c r="S137" s="9">
        <f ca="1">Daten!K137</f>
        <v>6226</v>
      </c>
      <c r="T137" s="9">
        <f ca="1">Daten!L137</f>
        <v>55277</v>
      </c>
      <c r="U137" s="9">
        <f ca="1">Daten!M137</f>
        <v>101936</v>
      </c>
      <c r="V137" s="9">
        <f ca="1">Daten!N137</f>
        <v>500</v>
      </c>
      <c r="W137" s="9">
        <f ca="1">Daten!O137</f>
        <v>500</v>
      </c>
      <c r="X137" s="23">
        <f t="shared" ca="1" si="54"/>
        <v>163439</v>
      </c>
      <c r="Y137" s="9">
        <f t="shared" ca="1" si="55"/>
        <v>389221.75223919138</v>
      </c>
      <c r="Z137" s="21">
        <f t="shared" ca="1" si="56"/>
        <v>-225782.75223919138</v>
      </c>
      <c r="AA137" s="27">
        <f t="shared" ca="1" si="57"/>
        <v>22578.27522391914</v>
      </c>
      <c r="AB137" s="32">
        <f t="shared" ca="1" si="58"/>
        <v>44847.55973696115</v>
      </c>
      <c r="AC137" s="31">
        <f t="shared" ca="1" si="59"/>
        <v>44847.55973696115</v>
      </c>
      <c r="AG137" s="26">
        <f t="shared" ca="1" si="60"/>
        <v>14251.938253404878</v>
      </c>
      <c r="AH137" s="26">
        <f t="shared" ca="1" si="61"/>
        <v>22578.27522391914</v>
      </c>
      <c r="AI137" s="26">
        <f t="shared" ca="1" si="62"/>
        <v>36830.213477324018</v>
      </c>
      <c r="AJ137" s="26">
        <f t="shared" ca="1" si="63"/>
        <v>1</v>
      </c>
      <c r="AK137" s="26">
        <f t="shared" ca="1" si="64"/>
        <v>36830.213477324018</v>
      </c>
      <c r="AL137" s="26">
        <f t="shared" ca="1" si="65"/>
        <v>50794</v>
      </c>
      <c r="AM137" s="26">
        <f t="shared" ca="1" si="66"/>
        <v>11</v>
      </c>
      <c r="AN137" s="26">
        <f ca="1">IF(AM137=0,0,COUNTIF($AM$19:AM137,C137*10+1))</f>
        <v>83</v>
      </c>
      <c r="AO137" s="21">
        <f t="shared" ca="1" si="67"/>
        <v>0</v>
      </c>
      <c r="AP137" s="33">
        <f t="shared" ca="1" si="68"/>
        <v>50794</v>
      </c>
      <c r="AQ137" s="24"/>
      <c r="AR137" s="155">
        <f ca="1">ROUND(Zsfg!$C$11/'Z1'!$AL$2120*'Z1'!AL137,0)</f>
        <v>42367</v>
      </c>
      <c r="AS137" s="26">
        <f t="shared" ca="1" si="70"/>
        <v>11</v>
      </c>
      <c r="AT137" s="26">
        <f ca="1">IF(AS137=0,0,COUNTIF($AS$19:AS137,C137*10+1))</f>
        <v>83</v>
      </c>
      <c r="AU137" s="21">
        <f t="shared" ca="1" si="71"/>
        <v>0</v>
      </c>
      <c r="AV137" s="33">
        <f t="shared" ca="1" si="69"/>
        <v>42367</v>
      </c>
    </row>
    <row r="138" spans="1:48" x14ac:dyDescent="0.2">
      <c r="A138" s="15">
        <f>Daten!A138</f>
        <v>10809</v>
      </c>
      <c r="B138" s="8" t="str">
        <f>Daten!B138</f>
        <v>Lockenhaus</v>
      </c>
      <c r="C138" s="15">
        <f t="shared" si="44"/>
        <v>1</v>
      </c>
      <c r="D138" s="10">
        <f>Daten!D138</f>
        <v>0</v>
      </c>
      <c r="E138" s="9">
        <f>Daten!E138</f>
        <v>2049</v>
      </c>
      <c r="F138" s="9">
        <f>Daten!F138</f>
        <v>1995</v>
      </c>
      <c r="G138" s="27">
        <f t="shared" si="45"/>
        <v>54</v>
      </c>
      <c r="H138" s="29">
        <f t="shared" si="46"/>
        <v>2.7067669172932331E-2</v>
      </c>
      <c r="I138" s="21">
        <f t="shared" si="47"/>
        <v>32.016681379952701</v>
      </c>
      <c r="J138" s="21">
        <f t="shared" si="48"/>
        <v>21.983318620047299</v>
      </c>
      <c r="K138" s="27">
        <f t="shared" si="49"/>
        <v>-10991.65931002365</v>
      </c>
      <c r="L138" s="16">
        <f>Daten!G138</f>
        <v>282</v>
      </c>
      <c r="M138" s="16">
        <f>Daten!H138</f>
        <v>1285</v>
      </c>
      <c r="N138" s="16">
        <f>Daten!I138</f>
        <v>482</v>
      </c>
      <c r="O138" s="28">
        <f t="shared" si="50"/>
        <v>0.59455252918287937</v>
      </c>
      <c r="P138" s="16">
        <f t="shared" si="51"/>
        <v>705.51060432841496</v>
      </c>
      <c r="Q138" s="21">
        <f t="shared" si="52"/>
        <v>58.489395671585044</v>
      </c>
      <c r="R138" s="27">
        <f t="shared" si="53"/>
        <v>11697.879134317009</v>
      </c>
      <c r="S138" s="9">
        <f ca="1">Daten!K138</f>
        <v>11038</v>
      </c>
      <c r="T138" s="9">
        <f ca="1">Daten!L138</f>
        <v>116874</v>
      </c>
      <c r="U138" s="9">
        <f ca="1">Daten!M138</f>
        <v>737097</v>
      </c>
      <c r="V138" s="9">
        <f ca="1">Daten!N138</f>
        <v>500</v>
      </c>
      <c r="W138" s="9">
        <f ca="1">Daten!O138</f>
        <v>500</v>
      </c>
      <c r="X138" s="23">
        <f t="shared" ca="1" si="54"/>
        <v>865009</v>
      </c>
      <c r="Y138" s="9">
        <f t="shared" ca="1" si="55"/>
        <v>697738.73170437722</v>
      </c>
      <c r="Z138" s="21">
        <f t="shared" ca="1" si="56"/>
        <v>167270.26829562278</v>
      </c>
      <c r="AA138" s="27">
        <f t="shared" ca="1" si="57"/>
        <v>-16727.026829562277</v>
      </c>
      <c r="AB138" s="32">
        <f t="shared" ca="1" si="58"/>
        <v>-16020.807005268918</v>
      </c>
      <c r="AC138" s="31">
        <f t="shared" ca="1" si="59"/>
        <v>0</v>
      </c>
      <c r="AG138" s="26">
        <f t="shared" ca="1" si="60"/>
        <v>0</v>
      </c>
      <c r="AH138" s="26">
        <f t="shared" ca="1" si="61"/>
        <v>0</v>
      </c>
      <c r="AI138" s="26">
        <f t="shared" ca="1" si="62"/>
        <v>0</v>
      </c>
      <c r="AJ138" s="26">
        <f t="shared" ca="1" si="63"/>
        <v>1</v>
      </c>
      <c r="AK138" s="26">
        <f t="shared" ca="1" si="64"/>
        <v>0</v>
      </c>
      <c r="AL138" s="26">
        <f t="shared" ca="1" si="65"/>
        <v>0</v>
      </c>
      <c r="AM138" s="26">
        <f t="shared" ca="1" si="66"/>
        <v>0</v>
      </c>
      <c r="AN138" s="26">
        <f ca="1">IF(AM138=0,0,COUNTIF($AM$19:AM138,C138*10+1))</f>
        <v>0</v>
      </c>
      <c r="AO138" s="21">
        <f t="shared" ca="1" si="67"/>
        <v>0</v>
      </c>
      <c r="AP138" s="33">
        <f t="shared" ca="1" si="68"/>
        <v>0</v>
      </c>
      <c r="AQ138" s="24"/>
      <c r="AR138" s="155">
        <f ca="1">ROUND(Zsfg!$C$11/'Z1'!$AL$2120*'Z1'!AL138,0)</f>
        <v>0</v>
      </c>
      <c r="AS138" s="26">
        <f t="shared" ca="1" si="70"/>
        <v>0</v>
      </c>
      <c r="AT138" s="26">
        <f ca="1">IF(AS138=0,0,COUNTIF($AS$19:AS138,C138*10+1))</f>
        <v>0</v>
      </c>
      <c r="AU138" s="21">
        <f t="shared" ca="1" si="71"/>
        <v>0</v>
      </c>
      <c r="AV138" s="33">
        <f t="shared" ca="1" si="69"/>
        <v>0</v>
      </c>
    </row>
    <row r="139" spans="1:48" x14ac:dyDescent="0.2">
      <c r="A139" s="15">
        <f>Daten!A139</f>
        <v>10810</v>
      </c>
      <c r="B139" s="8" t="str">
        <f>Daten!B139</f>
        <v>Lutzmannsburg</v>
      </c>
      <c r="C139" s="15">
        <f t="shared" si="44"/>
        <v>1</v>
      </c>
      <c r="D139" s="10">
        <f>Daten!D139</f>
        <v>0</v>
      </c>
      <c r="E139" s="9">
        <f>Daten!E139</f>
        <v>875</v>
      </c>
      <c r="F139" s="9">
        <f>Daten!F139</f>
        <v>863</v>
      </c>
      <c r="G139" s="27">
        <f t="shared" si="45"/>
        <v>12</v>
      </c>
      <c r="H139" s="29">
        <f t="shared" si="46"/>
        <v>1.3904982618771726E-2</v>
      </c>
      <c r="I139" s="21">
        <f t="shared" si="47"/>
        <v>13.849822571879288</v>
      </c>
      <c r="J139" s="21">
        <f t="shared" si="48"/>
        <v>-1.8498225718792884</v>
      </c>
      <c r="K139" s="27">
        <f t="shared" si="49"/>
        <v>924.91128593964424</v>
      </c>
      <c r="L139" s="16">
        <f>Daten!G139</f>
        <v>86</v>
      </c>
      <c r="M139" s="16">
        <f>Daten!H139</f>
        <v>556</v>
      </c>
      <c r="N139" s="16">
        <f>Daten!I139</f>
        <v>233</v>
      </c>
      <c r="O139" s="28">
        <f t="shared" si="50"/>
        <v>0.57374100719424459</v>
      </c>
      <c r="P139" s="16">
        <f t="shared" si="51"/>
        <v>305.26373230085505</v>
      </c>
      <c r="Q139" s="21">
        <f t="shared" si="52"/>
        <v>13.736267699144946</v>
      </c>
      <c r="R139" s="27">
        <f t="shared" si="53"/>
        <v>2747.2535398289892</v>
      </c>
      <c r="S139" s="9">
        <f ca="1">Daten!K139</f>
        <v>19458</v>
      </c>
      <c r="T139" s="9">
        <f ca="1">Daten!L139</f>
        <v>118073</v>
      </c>
      <c r="U139" s="9">
        <f ca="1">Daten!M139</f>
        <v>155796</v>
      </c>
      <c r="V139" s="9">
        <f ca="1">Daten!N139</f>
        <v>500</v>
      </c>
      <c r="W139" s="9">
        <f ca="1">Daten!O139</f>
        <v>500</v>
      </c>
      <c r="X139" s="23">
        <f t="shared" ca="1" si="54"/>
        <v>293327</v>
      </c>
      <c r="Y139" s="9">
        <f t="shared" ca="1" si="55"/>
        <v>297960.65897575894</v>
      </c>
      <c r="Z139" s="21">
        <f t="shared" ca="1" si="56"/>
        <v>-4633.6589757589391</v>
      </c>
      <c r="AA139" s="27">
        <f t="shared" ca="1" si="57"/>
        <v>463.36589757589394</v>
      </c>
      <c r="AB139" s="32">
        <f t="shared" ca="1" si="58"/>
        <v>4135.5307233445274</v>
      </c>
      <c r="AC139" s="31">
        <f t="shared" ca="1" si="59"/>
        <v>4135.5307233445274</v>
      </c>
      <c r="AG139" s="26">
        <f t="shared" ca="1" si="60"/>
        <v>924.91128593964424</v>
      </c>
      <c r="AH139" s="26">
        <f t="shared" ca="1" si="61"/>
        <v>463.36589757589394</v>
      </c>
      <c r="AI139" s="26">
        <f t="shared" ca="1" si="62"/>
        <v>1388.2771835155381</v>
      </c>
      <c r="AJ139" s="26">
        <f t="shared" ca="1" si="63"/>
        <v>1</v>
      </c>
      <c r="AK139" s="26">
        <f t="shared" ca="1" si="64"/>
        <v>0</v>
      </c>
      <c r="AL139" s="26">
        <f t="shared" ca="1" si="65"/>
        <v>0</v>
      </c>
      <c r="AM139" s="26">
        <f t="shared" ca="1" si="66"/>
        <v>0</v>
      </c>
      <c r="AN139" s="26">
        <f ca="1">IF(AM139=0,0,COUNTIF($AM$19:AM139,C139*10+1))</f>
        <v>0</v>
      </c>
      <c r="AO139" s="21">
        <f t="shared" ca="1" si="67"/>
        <v>0</v>
      </c>
      <c r="AP139" s="33">
        <f t="shared" ca="1" si="68"/>
        <v>0</v>
      </c>
      <c r="AQ139" s="24"/>
      <c r="AR139" s="155">
        <f ca="1">ROUND(Zsfg!$C$11/'Z1'!$AL$2120*'Z1'!AL139,0)</f>
        <v>0</v>
      </c>
      <c r="AS139" s="26">
        <f t="shared" ca="1" si="70"/>
        <v>0</v>
      </c>
      <c r="AT139" s="26">
        <f ca="1">IF(AS139=0,0,COUNTIF($AS$19:AS139,C139*10+1))</f>
        <v>0</v>
      </c>
      <c r="AU139" s="21">
        <f t="shared" ca="1" si="71"/>
        <v>0</v>
      </c>
      <c r="AV139" s="33">
        <f t="shared" ca="1" si="69"/>
        <v>0</v>
      </c>
    </row>
    <row r="140" spans="1:48" x14ac:dyDescent="0.2">
      <c r="A140" s="15">
        <f>Daten!A140</f>
        <v>10811</v>
      </c>
      <c r="B140" s="8" t="str">
        <f>Daten!B140</f>
        <v>Mannersdorf an der Rabnitz</v>
      </c>
      <c r="C140" s="15">
        <f t="shared" si="44"/>
        <v>1</v>
      </c>
      <c r="D140" s="10">
        <f>Daten!D140</f>
        <v>0</v>
      </c>
      <c r="E140" s="9">
        <f>Daten!E140</f>
        <v>1795</v>
      </c>
      <c r="F140" s="9">
        <f>Daten!F140</f>
        <v>1803</v>
      </c>
      <c r="G140" s="27">
        <f t="shared" si="45"/>
        <v>-8</v>
      </c>
      <c r="H140" s="29">
        <f t="shared" si="46"/>
        <v>-4.4370493621741546E-3</v>
      </c>
      <c r="I140" s="21">
        <f t="shared" si="47"/>
        <v>28.935376705791839</v>
      </c>
      <c r="J140" s="21">
        <f t="shared" si="48"/>
        <v>-36.935376705791839</v>
      </c>
      <c r="K140" s="27">
        <f t="shared" si="49"/>
        <v>18467.688352895919</v>
      </c>
      <c r="L140" s="16">
        <f>Daten!G140</f>
        <v>222</v>
      </c>
      <c r="M140" s="16">
        <f>Daten!H140</f>
        <v>1146</v>
      </c>
      <c r="N140" s="16">
        <f>Daten!I140</f>
        <v>427</v>
      </c>
      <c r="O140" s="28">
        <f t="shared" si="50"/>
        <v>0.56631762652705064</v>
      </c>
      <c r="P140" s="16">
        <f t="shared" si="51"/>
        <v>629.19467125320114</v>
      </c>
      <c r="Q140" s="21">
        <f t="shared" si="52"/>
        <v>19.805328746798864</v>
      </c>
      <c r="R140" s="27">
        <f t="shared" si="53"/>
        <v>3961.0657493597728</v>
      </c>
      <c r="S140" s="9">
        <f ca="1">Daten!K140</f>
        <v>19632</v>
      </c>
      <c r="T140" s="9">
        <f ca="1">Daten!L140</f>
        <v>92219</v>
      </c>
      <c r="U140" s="9">
        <f ca="1">Daten!M140</f>
        <v>103477</v>
      </c>
      <c r="V140" s="9">
        <f ca="1">Daten!N140</f>
        <v>500</v>
      </c>
      <c r="W140" s="9">
        <f ca="1">Daten!O140</f>
        <v>500</v>
      </c>
      <c r="X140" s="23">
        <f t="shared" ca="1" si="54"/>
        <v>215328</v>
      </c>
      <c r="Y140" s="9">
        <f t="shared" ca="1" si="55"/>
        <v>611245.00898455689</v>
      </c>
      <c r="Z140" s="21">
        <f t="shared" ca="1" si="56"/>
        <v>-395917.00898455689</v>
      </c>
      <c r="AA140" s="27">
        <f t="shared" ca="1" si="57"/>
        <v>39591.700898455689</v>
      </c>
      <c r="AB140" s="32">
        <f t="shared" ca="1" si="58"/>
        <v>62020.455000711379</v>
      </c>
      <c r="AC140" s="31">
        <f t="shared" ca="1" si="59"/>
        <v>62020.455000711379</v>
      </c>
      <c r="AG140" s="26">
        <f t="shared" ca="1" si="60"/>
        <v>18467.688352895919</v>
      </c>
      <c r="AH140" s="26">
        <f t="shared" ca="1" si="61"/>
        <v>39591.700898455689</v>
      </c>
      <c r="AI140" s="26">
        <f t="shared" ca="1" si="62"/>
        <v>58059.389251351604</v>
      </c>
      <c r="AJ140" s="26">
        <f t="shared" ca="1" si="63"/>
        <v>1</v>
      </c>
      <c r="AK140" s="26">
        <f t="shared" ca="1" si="64"/>
        <v>58059.389251351604</v>
      </c>
      <c r="AL140" s="26">
        <f t="shared" ca="1" si="65"/>
        <v>80072</v>
      </c>
      <c r="AM140" s="26">
        <f t="shared" ca="1" si="66"/>
        <v>11</v>
      </c>
      <c r="AN140" s="26">
        <f ca="1">IF(AM140=0,0,COUNTIF($AM$19:AM140,C140*10+1))</f>
        <v>84</v>
      </c>
      <c r="AO140" s="21">
        <f t="shared" ca="1" si="67"/>
        <v>0</v>
      </c>
      <c r="AP140" s="33">
        <f t="shared" ca="1" si="68"/>
        <v>80072</v>
      </c>
      <c r="AQ140" s="24"/>
      <c r="AR140" s="155">
        <f ca="1">ROUND(Zsfg!$C$11/'Z1'!$AL$2120*'Z1'!AL140,0)</f>
        <v>66788</v>
      </c>
      <c r="AS140" s="26">
        <f t="shared" ca="1" si="70"/>
        <v>11</v>
      </c>
      <c r="AT140" s="26">
        <f ca="1">IF(AS140=0,0,COUNTIF($AS$19:AS140,C140*10+1))</f>
        <v>84</v>
      </c>
      <c r="AU140" s="21">
        <f t="shared" ca="1" si="71"/>
        <v>0</v>
      </c>
      <c r="AV140" s="33">
        <f t="shared" ca="1" si="69"/>
        <v>66788</v>
      </c>
    </row>
    <row r="141" spans="1:48" x14ac:dyDescent="0.2">
      <c r="A141" s="15">
        <f>Daten!A141</f>
        <v>10812</v>
      </c>
      <c r="B141" s="8" t="str">
        <f>Daten!B141</f>
        <v>Markt Sankt Martin</v>
      </c>
      <c r="C141" s="15">
        <f t="shared" si="44"/>
        <v>1</v>
      </c>
      <c r="D141" s="10">
        <f>Daten!D141</f>
        <v>0</v>
      </c>
      <c r="E141" s="9">
        <f>Daten!E141</f>
        <v>1212</v>
      </c>
      <c r="F141" s="9">
        <f>Daten!F141</f>
        <v>1157</v>
      </c>
      <c r="G141" s="27">
        <f t="shared" si="45"/>
        <v>55</v>
      </c>
      <c r="H141" s="29">
        <f t="shared" si="46"/>
        <v>4.753673292999136E-2</v>
      </c>
      <c r="I141" s="21">
        <f t="shared" si="47"/>
        <v>18.568070354188109</v>
      </c>
      <c r="J141" s="21">
        <f t="shared" si="48"/>
        <v>36.431929645811891</v>
      </c>
      <c r="K141" s="27">
        <f t="shared" si="49"/>
        <v>-18215.964822905946</v>
      </c>
      <c r="L141" s="16">
        <f>Daten!G141</f>
        <v>169</v>
      </c>
      <c r="M141" s="16">
        <f>Daten!H141</f>
        <v>776</v>
      </c>
      <c r="N141" s="16">
        <f>Daten!I141</f>
        <v>267</v>
      </c>
      <c r="O141" s="28">
        <f t="shared" si="50"/>
        <v>0.56185567010309279</v>
      </c>
      <c r="P141" s="16">
        <f t="shared" si="51"/>
        <v>426.05154004579765</v>
      </c>
      <c r="Q141" s="21">
        <f t="shared" si="52"/>
        <v>9.9484599542023489</v>
      </c>
      <c r="R141" s="27">
        <f t="shared" si="53"/>
        <v>1989.6919908404698</v>
      </c>
      <c r="S141" s="9">
        <f ca="1">Daten!K141</f>
        <v>7045</v>
      </c>
      <c r="T141" s="9">
        <f ca="1">Daten!L141</f>
        <v>69524</v>
      </c>
      <c r="U141" s="9">
        <f ca="1">Daten!M141</f>
        <v>249337</v>
      </c>
      <c r="V141" s="9">
        <f ca="1">Daten!N141</f>
        <v>500</v>
      </c>
      <c r="W141" s="9">
        <f ca="1">Daten!O141</f>
        <v>500</v>
      </c>
      <c r="X141" s="23">
        <f t="shared" ca="1" si="54"/>
        <v>325906</v>
      </c>
      <c r="Y141" s="9">
        <f t="shared" ca="1" si="55"/>
        <v>412718.07848985126</v>
      </c>
      <c r="Z141" s="21">
        <f t="shared" ca="1" si="56"/>
        <v>-86812.078489851265</v>
      </c>
      <c r="AA141" s="27">
        <f t="shared" ca="1" si="57"/>
        <v>8681.2078489851265</v>
      </c>
      <c r="AB141" s="32">
        <f t="shared" ca="1" si="58"/>
        <v>-7545.0649830803486</v>
      </c>
      <c r="AC141" s="31">
        <f t="shared" ca="1" si="59"/>
        <v>0</v>
      </c>
      <c r="AG141" s="26">
        <f t="shared" ca="1" si="60"/>
        <v>0</v>
      </c>
      <c r="AH141" s="26">
        <f t="shared" ca="1" si="61"/>
        <v>0</v>
      </c>
      <c r="AI141" s="26">
        <f t="shared" ca="1" si="62"/>
        <v>0</v>
      </c>
      <c r="AJ141" s="26">
        <f t="shared" ca="1" si="63"/>
        <v>1</v>
      </c>
      <c r="AK141" s="26">
        <f t="shared" ca="1" si="64"/>
        <v>0</v>
      </c>
      <c r="AL141" s="26">
        <f t="shared" ca="1" si="65"/>
        <v>0</v>
      </c>
      <c r="AM141" s="26">
        <f t="shared" ca="1" si="66"/>
        <v>0</v>
      </c>
      <c r="AN141" s="26">
        <f ca="1">IF(AM141=0,0,COUNTIF($AM$19:AM141,C141*10+1))</f>
        <v>0</v>
      </c>
      <c r="AO141" s="21">
        <f t="shared" ca="1" si="67"/>
        <v>0</v>
      </c>
      <c r="AP141" s="33">
        <f t="shared" ca="1" si="68"/>
        <v>0</v>
      </c>
      <c r="AQ141" s="24"/>
      <c r="AR141" s="155">
        <f ca="1">ROUND(Zsfg!$C$11/'Z1'!$AL$2120*'Z1'!AL141,0)</f>
        <v>0</v>
      </c>
      <c r="AS141" s="26">
        <f t="shared" ca="1" si="70"/>
        <v>0</v>
      </c>
      <c r="AT141" s="26">
        <f ca="1">IF(AS141=0,0,COUNTIF($AS$19:AS141,C141*10+1))</f>
        <v>0</v>
      </c>
      <c r="AU141" s="21">
        <f t="shared" ca="1" si="71"/>
        <v>0</v>
      </c>
      <c r="AV141" s="33">
        <f t="shared" ca="1" si="69"/>
        <v>0</v>
      </c>
    </row>
    <row r="142" spans="1:48" x14ac:dyDescent="0.2">
      <c r="A142" s="15">
        <f>Daten!A142</f>
        <v>10813</v>
      </c>
      <c r="B142" s="8" t="str">
        <f>Daten!B142</f>
        <v>Neckenmarkt</v>
      </c>
      <c r="C142" s="15">
        <f t="shared" si="44"/>
        <v>1</v>
      </c>
      <c r="D142" s="10">
        <f>Daten!D142</f>
        <v>0</v>
      </c>
      <c r="E142" s="9">
        <f>Daten!E142</f>
        <v>1684</v>
      </c>
      <c r="F142" s="9">
        <f>Daten!F142</f>
        <v>1671</v>
      </c>
      <c r="G142" s="27">
        <f t="shared" si="45"/>
        <v>13</v>
      </c>
      <c r="H142" s="29">
        <f t="shared" si="46"/>
        <v>7.7797725912627166E-3</v>
      </c>
      <c r="I142" s="21">
        <f t="shared" si="47"/>
        <v>26.816979742306248</v>
      </c>
      <c r="J142" s="21">
        <f t="shared" si="48"/>
        <v>-13.816979742306248</v>
      </c>
      <c r="K142" s="27">
        <f t="shared" si="49"/>
        <v>6908.4898711531241</v>
      </c>
      <c r="L142" s="16">
        <f>Daten!G142</f>
        <v>221</v>
      </c>
      <c r="M142" s="16">
        <f>Daten!H142</f>
        <v>1085</v>
      </c>
      <c r="N142" s="16">
        <f>Daten!I142</f>
        <v>378</v>
      </c>
      <c r="O142" s="28">
        <f t="shared" si="50"/>
        <v>0.55207373271889404</v>
      </c>
      <c r="P142" s="16">
        <f t="shared" si="51"/>
        <v>595.70350637846707</v>
      </c>
      <c r="Q142" s="21">
        <f t="shared" si="52"/>
        <v>3.2964936215329317</v>
      </c>
      <c r="R142" s="27">
        <f t="shared" si="53"/>
        <v>659.29872430658634</v>
      </c>
      <c r="S142" s="9">
        <f ca="1">Daten!K142</f>
        <v>17160</v>
      </c>
      <c r="T142" s="9">
        <f ca="1">Daten!L142</f>
        <v>119335</v>
      </c>
      <c r="U142" s="9">
        <f ca="1">Daten!M142</f>
        <v>275341</v>
      </c>
      <c r="V142" s="9">
        <f ca="1">Daten!N142</f>
        <v>500</v>
      </c>
      <c r="W142" s="9">
        <f ca="1">Daten!O142</f>
        <v>500</v>
      </c>
      <c r="X142" s="23">
        <f t="shared" ca="1" si="54"/>
        <v>411836</v>
      </c>
      <c r="Y142" s="9">
        <f t="shared" ca="1" si="55"/>
        <v>573446.57110306062</v>
      </c>
      <c r="Z142" s="21">
        <f t="shared" ca="1" si="56"/>
        <v>-161610.57110306062</v>
      </c>
      <c r="AA142" s="27">
        <f t="shared" ca="1" si="57"/>
        <v>16161.057110306063</v>
      </c>
      <c r="AB142" s="32">
        <f t="shared" ca="1" si="58"/>
        <v>23728.845705765772</v>
      </c>
      <c r="AC142" s="31">
        <f t="shared" ca="1" si="59"/>
        <v>23728.845705765772</v>
      </c>
      <c r="AG142" s="26">
        <f t="shared" ca="1" si="60"/>
        <v>6908.4898711531241</v>
      </c>
      <c r="AH142" s="26">
        <f t="shared" ca="1" si="61"/>
        <v>16161.057110306063</v>
      </c>
      <c r="AI142" s="26">
        <f t="shared" ca="1" si="62"/>
        <v>23069.546981459185</v>
      </c>
      <c r="AJ142" s="26">
        <f t="shared" ca="1" si="63"/>
        <v>1</v>
      </c>
      <c r="AK142" s="26">
        <f t="shared" ca="1" si="64"/>
        <v>23069.546981459185</v>
      </c>
      <c r="AL142" s="26">
        <f t="shared" ca="1" si="65"/>
        <v>31816</v>
      </c>
      <c r="AM142" s="26">
        <f t="shared" ca="1" si="66"/>
        <v>11</v>
      </c>
      <c r="AN142" s="26">
        <f ca="1">IF(AM142=0,0,COUNTIF($AM$19:AM142,C142*10+1))</f>
        <v>85</v>
      </c>
      <c r="AO142" s="21">
        <f t="shared" ca="1" si="67"/>
        <v>0</v>
      </c>
      <c r="AP142" s="33">
        <f t="shared" ca="1" si="68"/>
        <v>31816</v>
      </c>
      <c r="AQ142" s="24"/>
      <c r="AR142" s="155">
        <f ca="1">ROUND(Zsfg!$C$11/'Z1'!$AL$2120*'Z1'!AL142,0)</f>
        <v>26538</v>
      </c>
      <c r="AS142" s="26">
        <f t="shared" ca="1" si="70"/>
        <v>11</v>
      </c>
      <c r="AT142" s="26">
        <f ca="1">IF(AS142=0,0,COUNTIF($AS$19:AS142,C142*10+1))</f>
        <v>85</v>
      </c>
      <c r="AU142" s="21">
        <f t="shared" ca="1" si="71"/>
        <v>0</v>
      </c>
      <c r="AV142" s="33">
        <f t="shared" ca="1" si="69"/>
        <v>26538</v>
      </c>
    </row>
    <row r="143" spans="1:48" x14ac:dyDescent="0.2">
      <c r="A143" s="15">
        <f>Daten!A143</f>
        <v>10814</v>
      </c>
      <c r="B143" s="8" t="str">
        <f>Daten!B143</f>
        <v>Neutal</v>
      </c>
      <c r="C143" s="15">
        <f t="shared" si="44"/>
        <v>1</v>
      </c>
      <c r="D143" s="10">
        <f>Daten!D143</f>
        <v>0</v>
      </c>
      <c r="E143" s="9">
        <f>Daten!E143</f>
        <v>1114</v>
      </c>
      <c r="F143" s="9">
        <f>Daten!F143</f>
        <v>1082</v>
      </c>
      <c r="G143" s="27">
        <f t="shared" si="45"/>
        <v>32</v>
      </c>
      <c r="H143" s="29">
        <f t="shared" si="46"/>
        <v>2.9574861367837338E-2</v>
      </c>
      <c r="I143" s="21">
        <f t="shared" si="47"/>
        <v>17.364435715844021</v>
      </c>
      <c r="J143" s="21">
        <f t="shared" si="48"/>
        <v>14.635564284155979</v>
      </c>
      <c r="K143" s="27">
        <f t="shared" si="49"/>
        <v>-7317.7821420779892</v>
      </c>
      <c r="L143" s="16">
        <f>Daten!G143</f>
        <v>162</v>
      </c>
      <c r="M143" s="16">
        <f>Daten!H143</f>
        <v>703</v>
      </c>
      <c r="N143" s="16">
        <f>Daten!I143</f>
        <v>249</v>
      </c>
      <c r="O143" s="28">
        <f t="shared" si="50"/>
        <v>0.58463726884779521</v>
      </c>
      <c r="P143" s="16">
        <f t="shared" si="51"/>
        <v>385.97194929406669</v>
      </c>
      <c r="Q143" s="21">
        <f t="shared" si="52"/>
        <v>25.02805070593331</v>
      </c>
      <c r="R143" s="27">
        <f t="shared" si="53"/>
        <v>5005.6101411866621</v>
      </c>
      <c r="S143" s="9">
        <f ca="1">Daten!K143</f>
        <v>3777</v>
      </c>
      <c r="T143" s="9">
        <f ca="1">Daten!L143</f>
        <v>119757</v>
      </c>
      <c r="U143" s="9">
        <f ca="1">Daten!M143</f>
        <v>1046189</v>
      </c>
      <c r="V143" s="9">
        <f ca="1">Daten!N143</f>
        <v>500</v>
      </c>
      <c r="W143" s="9">
        <f ca="1">Daten!O143</f>
        <v>500</v>
      </c>
      <c r="X143" s="23">
        <f t="shared" ca="1" si="54"/>
        <v>1169723</v>
      </c>
      <c r="Y143" s="9">
        <f t="shared" ca="1" si="55"/>
        <v>379346.48468456627</v>
      </c>
      <c r="Z143" s="21">
        <f t="shared" ca="1" si="56"/>
        <v>790376.51531543373</v>
      </c>
      <c r="AA143" s="27">
        <f t="shared" ca="1" si="57"/>
        <v>-79037.651531543379</v>
      </c>
      <c r="AB143" s="32">
        <f t="shared" ca="1" si="58"/>
        <v>-81349.823532434704</v>
      </c>
      <c r="AC143" s="31">
        <f t="shared" ca="1" si="59"/>
        <v>0</v>
      </c>
      <c r="AG143" s="26">
        <f t="shared" ca="1" si="60"/>
        <v>0</v>
      </c>
      <c r="AH143" s="26">
        <f t="shared" ca="1" si="61"/>
        <v>0</v>
      </c>
      <c r="AI143" s="26">
        <f t="shared" ca="1" si="62"/>
        <v>0</v>
      </c>
      <c r="AJ143" s="26">
        <f t="shared" ca="1" si="63"/>
        <v>1</v>
      </c>
      <c r="AK143" s="26">
        <f t="shared" ca="1" si="64"/>
        <v>0</v>
      </c>
      <c r="AL143" s="26">
        <f t="shared" ca="1" si="65"/>
        <v>0</v>
      </c>
      <c r="AM143" s="26">
        <f t="shared" ca="1" si="66"/>
        <v>0</v>
      </c>
      <c r="AN143" s="26">
        <f ca="1">IF(AM143=0,0,COUNTIF($AM$19:AM143,C143*10+1))</f>
        <v>0</v>
      </c>
      <c r="AO143" s="21">
        <f t="shared" ca="1" si="67"/>
        <v>0</v>
      </c>
      <c r="AP143" s="33">
        <f t="shared" ca="1" si="68"/>
        <v>0</v>
      </c>
      <c r="AQ143" s="24"/>
      <c r="AR143" s="155">
        <f ca="1">ROUND(Zsfg!$C$11/'Z1'!$AL$2120*'Z1'!AL143,0)</f>
        <v>0</v>
      </c>
      <c r="AS143" s="26">
        <f t="shared" ca="1" si="70"/>
        <v>0</v>
      </c>
      <c r="AT143" s="26">
        <f ca="1">IF(AS143=0,0,COUNTIF($AS$19:AS143,C143*10+1))</f>
        <v>0</v>
      </c>
      <c r="AU143" s="21">
        <f t="shared" ca="1" si="71"/>
        <v>0</v>
      </c>
      <c r="AV143" s="33">
        <f t="shared" ca="1" si="69"/>
        <v>0</v>
      </c>
    </row>
    <row r="144" spans="1:48" x14ac:dyDescent="0.2">
      <c r="A144" s="15">
        <f>Daten!A144</f>
        <v>10815</v>
      </c>
      <c r="B144" s="8" t="str">
        <f>Daten!B144</f>
        <v>Nikitsch</v>
      </c>
      <c r="C144" s="15">
        <f t="shared" si="44"/>
        <v>1</v>
      </c>
      <c r="D144" s="10">
        <f>Daten!D144</f>
        <v>0</v>
      </c>
      <c r="E144" s="9">
        <f>Daten!E144</f>
        <v>1381</v>
      </c>
      <c r="F144" s="9">
        <f>Daten!F144</f>
        <v>1427</v>
      </c>
      <c r="G144" s="27">
        <f t="shared" si="45"/>
        <v>-46</v>
      </c>
      <c r="H144" s="29">
        <f t="shared" si="46"/>
        <v>-3.2235459004905397E-2</v>
      </c>
      <c r="I144" s="21">
        <f t="shared" si="47"/>
        <v>22.901155052226819</v>
      </c>
      <c r="J144" s="21">
        <f t="shared" si="48"/>
        <v>-68.901155052226812</v>
      </c>
      <c r="K144" s="27">
        <f t="shared" si="49"/>
        <v>34450.577526113404</v>
      </c>
      <c r="L144" s="16">
        <f>Daten!G144</f>
        <v>142</v>
      </c>
      <c r="M144" s="16">
        <f>Daten!H144</f>
        <v>767</v>
      </c>
      <c r="N144" s="16">
        <f>Daten!I144</f>
        <v>472</v>
      </c>
      <c r="O144" s="28">
        <f t="shared" si="50"/>
        <v>0.80052151238591918</v>
      </c>
      <c r="P144" s="16">
        <f t="shared" si="51"/>
        <v>421.11022063805001</v>
      </c>
      <c r="Q144" s="21">
        <f t="shared" si="52"/>
        <v>192.88977936194999</v>
      </c>
      <c r="R144" s="27">
        <f t="shared" si="53"/>
        <v>38577.955872389997</v>
      </c>
      <c r="S144" s="9">
        <f ca="1">Daten!K144</f>
        <v>40708</v>
      </c>
      <c r="T144" s="9">
        <f ca="1">Daten!L144</f>
        <v>76734</v>
      </c>
      <c r="U144" s="9">
        <f ca="1">Daten!M144</f>
        <v>54107</v>
      </c>
      <c r="V144" s="9">
        <f ca="1">Daten!N144</f>
        <v>500</v>
      </c>
      <c r="W144" s="9">
        <f ca="1">Daten!O144</f>
        <v>500</v>
      </c>
      <c r="X144" s="23">
        <f t="shared" ca="1" si="54"/>
        <v>171549</v>
      </c>
      <c r="Y144" s="9">
        <f t="shared" ca="1" si="55"/>
        <v>470267.05148059782</v>
      </c>
      <c r="Z144" s="21">
        <f t="shared" ca="1" si="56"/>
        <v>-298718.05148059782</v>
      </c>
      <c r="AA144" s="27">
        <f t="shared" ca="1" si="57"/>
        <v>29871.805148059782</v>
      </c>
      <c r="AB144" s="32">
        <f t="shared" ca="1" si="58"/>
        <v>102900.33854656319</v>
      </c>
      <c r="AC144" s="31">
        <f t="shared" ca="1" si="59"/>
        <v>102900.33854656319</v>
      </c>
      <c r="AG144" s="26">
        <f t="shared" ca="1" si="60"/>
        <v>34450.577526113404</v>
      </c>
      <c r="AH144" s="26">
        <f t="shared" ca="1" si="61"/>
        <v>29871.805148059782</v>
      </c>
      <c r="AI144" s="26">
        <f t="shared" ca="1" si="62"/>
        <v>64322.38267417319</v>
      </c>
      <c r="AJ144" s="26">
        <f t="shared" ca="1" si="63"/>
        <v>1</v>
      </c>
      <c r="AK144" s="26">
        <f t="shared" ca="1" si="64"/>
        <v>64322.38267417319</v>
      </c>
      <c r="AL144" s="26">
        <f t="shared" ca="1" si="65"/>
        <v>88709</v>
      </c>
      <c r="AM144" s="26">
        <f t="shared" ca="1" si="66"/>
        <v>11</v>
      </c>
      <c r="AN144" s="26">
        <f ca="1">IF(AM144=0,0,COUNTIF($AM$19:AM144,C144*10+1))</f>
        <v>86</v>
      </c>
      <c r="AO144" s="21">
        <f t="shared" ca="1" si="67"/>
        <v>0</v>
      </c>
      <c r="AP144" s="33">
        <f t="shared" ca="1" si="68"/>
        <v>88709</v>
      </c>
      <c r="AQ144" s="24"/>
      <c r="AR144" s="155">
        <f ca="1">ROUND(Zsfg!$C$11/'Z1'!$AL$2120*'Z1'!AL144,0)</f>
        <v>73992</v>
      </c>
      <c r="AS144" s="26">
        <f t="shared" ca="1" si="70"/>
        <v>11</v>
      </c>
      <c r="AT144" s="26">
        <f ca="1">IF(AS144=0,0,COUNTIF($AS$19:AS144,C144*10+1))</f>
        <v>86</v>
      </c>
      <c r="AU144" s="21">
        <f t="shared" ca="1" si="71"/>
        <v>0</v>
      </c>
      <c r="AV144" s="33">
        <f t="shared" ca="1" si="69"/>
        <v>73992</v>
      </c>
    </row>
    <row r="145" spans="1:48" x14ac:dyDescent="0.2">
      <c r="A145" s="15">
        <f>Daten!A145</f>
        <v>10816</v>
      </c>
      <c r="B145" s="8" t="str">
        <f>Daten!B145</f>
        <v>Oberpullendorf</v>
      </c>
      <c r="C145" s="15">
        <f t="shared" si="44"/>
        <v>1</v>
      </c>
      <c r="D145" s="10">
        <f>Daten!D145</f>
        <v>0</v>
      </c>
      <c r="E145" s="9">
        <f>Daten!E145</f>
        <v>3194</v>
      </c>
      <c r="F145" s="9">
        <f>Daten!F145</f>
        <v>3124</v>
      </c>
      <c r="G145" s="27">
        <f t="shared" si="45"/>
        <v>70</v>
      </c>
      <c r="H145" s="29">
        <f t="shared" si="46"/>
        <v>2.2407170294494239E-2</v>
      </c>
      <c r="I145" s="21">
        <f t="shared" si="47"/>
        <v>50.13539480249235</v>
      </c>
      <c r="J145" s="21">
        <f t="shared" si="48"/>
        <v>19.86460519750765</v>
      </c>
      <c r="K145" s="27">
        <f t="shared" si="49"/>
        <v>-9932.3025987538258</v>
      </c>
      <c r="L145" s="16">
        <f>Daten!G145</f>
        <v>396</v>
      </c>
      <c r="M145" s="16">
        <f>Daten!H145</f>
        <v>2110</v>
      </c>
      <c r="N145" s="16">
        <f>Daten!I145</f>
        <v>688</v>
      </c>
      <c r="O145" s="28">
        <f t="shared" si="50"/>
        <v>0.51374407582938386</v>
      </c>
      <c r="P145" s="16">
        <f t="shared" si="51"/>
        <v>1158.4648833719498</v>
      </c>
      <c r="Q145" s="21">
        <f t="shared" si="52"/>
        <v>-74.464883371949782</v>
      </c>
      <c r="R145" s="27">
        <f t="shared" si="53"/>
        <v>-14892.976674389956</v>
      </c>
      <c r="S145" s="9">
        <f ca="1">Daten!K145</f>
        <v>5001</v>
      </c>
      <c r="T145" s="9">
        <f ca="1">Daten!L145</f>
        <v>363955</v>
      </c>
      <c r="U145" s="9">
        <f ca="1">Daten!M145</f>
        <v>1707244</v>
      </c>
      <c r="V145" s="9">
        <f ca="1">Daten!N145</f>
        <v>500</v>
      </c>
      <c r="W145" s="9">
        <f ca="1">Daten!O145</f>
        <v>500</v>
      </c>
      <c r="X145" s="23">
        <f t="shared" ca="1" si="54"/>
        <v>2076200</v>
      </c>
      <c r="Y145" s="9">
        <f t="shared" ca="1" si="55"/>
        <v>1087641.5368783704</v>
      </c>
      <c r="Z145" s="21">
        <f t="shared" ca="1" si="56"/>
        <v>988558.46312162955</v>
      </c>
      <c r="AA145" s="27">
        <f t="shared" ca="1" si="57"/>
        <v>-98855.846312162961</v>
      </c>
      <c r="AB145" s="32">
        <f t="shared" ca="1" si="58"/>
        <v>-123681.12558530674</v>
      </c>
      <c r="AC145" s="31">
        <f t="shared" ca="1" si="59"/>
        <v>0</v>
      </c>
      <c r="AG145" s="26">
        <f t="shared" ca="1" si="60"/>
        <v>0</v>
      </c>
      <c r="AH145" s="26">
        <f t="shared" ca="1" si="61"/>
        <v>0</v>
      </c>
      <c r="AI145" s="26">
        <f t="shared" ca="1" si="62"/>
        <v>0</v>
      </c>
      <c r="AJ145" s="26">
        <f t="shared" ca="1" si="63"/>
        <v>1</v>
      </c>
      <c r="AK145" s="26">
        <f t="shared" ca="1" si="64"/>
        <v>0</v>
      </c>
      <c r="AL145" s="26">
        <f t="shared" ca="1" si="65"/>
        <v>0</v>
      </c>
      <c r="AM145" s="26">
        <f t="shared" ca="1" si="66"/>
        <v>0</v>
      </c>
      <c r="AN145" s="26">
        <f ca="1">IF(AM145=0,0,COUNTIF($AM$19:AM145,C145*10+1))</f>
        <v>0</v>
      </c>
      <c r="AO145" s="21">
        <f t="shared" ca="1" si="67"/>
        <v>0</v>
      </c>
      <c r="AP145" s="33">
        <f t="shared" ca="1" si="68"/>
        <v>0</v>
      </c>
      <c r="AQ145" s="24"/>
      <c r="AR145" s="155">
        <f ca="1">ROUND(Zsfg!$C$11/'Z1'!$AL$2120*'Z1'!AL145,0)</f>
        <v>0</v>
      </c>
      <c r="AS145" s="26">
        <f t="shared" ca="1" si="70"/>
        <v>0</v>
      </c>
      <c r="AT145" s="26">
        <f ca="1">IF(AS145=0,0,COUNTIF($AS$19:AS145,C145*10+1))</f>
        <v>0</v>
      </c>
      <c r="AU145" s="21">
        <f t="shared" ca="1" si="71"/>
        <v>0</v>
      </c>
      <c r="AV145" s="33">
        <f t="shared" ca="1" si="69"/>
        <v>0</v>
      </c>
    </row>
    <row r="146" spans="1:48" x14ac:dyDescent="0.2">
      <c r="A146" s="15">
        <f>Daten!A146</f>
        <v>10817</v>
      </c>
      <c r="B146" s="8" t="str">
        <f>Daten!B146</f>
        <v>Pilgersdorf</v>
      </c>
      <c r="C146" s="15">
        <f t="shared" si="44"/>
        <v>1</v>
      </c>
      <c r="D146" s="10">
        <f>Daten!D146</f>
        <v>0</v>
      </c>
      <c r="E146" s="9">
        <f>Daten!E146</f>
        <v>1647</v>
      </c>
      <c r="F146" s="9">
        <f>Daten!F146</f>
        <v>1664</v>
      </c>
      <c r="G146" s="27">
        <f t="shared" si="45"/>
        <v>-17</v>
      </c>
      <c r="H146" s="29">
        <f t="shared" si="46"/>
        <v>-1.0216346153846154E-2</v>
      </c>
      <c r="I146" s="21">
        <f t="shared" si="47"/>
        <v>26.704640509394132</v>
      </c>
      <c r="J146" s="21">
        <f t="shared" si="48"/>
        <v>-43.704640509394132</v>
      </c>
      <c r="K146" s="27">
        <f t="shared" si="49"/>
        <v>21852.320254697064</v>
      </c>
      <c r="L146" s="16">
        <f>Daten!G146</f>
        <v>201</v>
      </c>
      <c r="M146" s="16">
        <f>Daten!H146</f>
        <v>1108</v>
      </c>
      <c r="N146" s="16">
        <f>Daten!I146</f>
        <v>338</v>
      </c>
      <c r="O146" s="28">
        <f t="shared" si="50"/>
        <v>0.48646209386281586</v>
      </c>
      <c r="P146" s="16">
        <f t="shared" si="51"/>
        <v>608.33132264271114</v>
      </c>
      <c r="Q146" s="21">
        <f t="shared" si="52"/>
        <v>-69.331322642711143</v>
      </c>
      <c r="R146" s="27">
        <f t="shared" si="53"/>
        <v>-13866.26452854223</v>
      </c>
      <c r="S146" s="9">
        <f ca="1">Daten!K146</f>
        <v>11760</v>
      </c>
      <c r="T146" s="9">
        <f ca="1">Daten!L146</f>
        <v>81926</v>
      </c>
      <c r="U146" s="9">
        <f ca="1">Daten!M146</f>
        <v>100494</v>
      </c>
      <c r="V146" s="9">
        <f ca="1">Daten!N146</f>
        <v>500</v>
      </c>
      <c r="W146" s="9">
        <f ca="1">Daten!O146</f>
        <v>500</v>
      </c>
      <c r="X146" s="23">
        <f t="shared" ca="1" si="54"/>
        <v>194180</v>
      </c>
      <c r="Y146" s="9">
        <f t="shared" ca="1" si="55"/>
        <v>560847.09180922853</v>
      </c>
      <c r="Z146" s="21">
        <f t="shared" ca="1" si="56"/>
        <v>-366667.09180922853</v>
      </c>
      <c r="AA146" s="27">
        <f t="shared" ca="1" si="57"/>
        <v>36666.709180922851</v>
      </c>
      <c r="AB146" s="32">
        <f t="shared" ca="1" si="58"/>
        <v>44652.764907077682</v>
      </c>
      <c r="AC146" s="31">
        <f t="shared" ca="1" si="59"/>
        <v>44652.764907077682</v>
      </c>
      <c r="AG146" s="26">
        <f t="shared" ca="1" si="60"/>
        <v>21852.320254697064</v>
      </c>
      <c r="AH146" s="26">
        <f t="shared" ca="1" si="61"/>
        <v>36666.709180922851</v>
      </c>
      <c r="AI146" s="26">
        <f t="shared" ca="1" si="62"/>
        <v>58519.029435619916</v>
      </c>
      <c r="AJ146" s="26">
        <f t="shared" ca="1" si="63"/>
        <v>1</v>
      </c>
      <c r="AK146" s="26">
        <f t="shared" ca="1" si="64"/>
        <v>58519.029435619916</v>
      </c>
      <c r="AL146" s="26">
        <f t="shared" ca="1" si="65"/>
        <v>80706</v>
      </c>
      <c r="AM146" s="26">
        <f t="shared" ca="1" si="66"/>
        <v>11</v>
      </c>
      <c r="AN146" s="26">
        <f ca="1">IF(AM146=0,0,COUNTIF($AM$19:AM146,C146*10+1))</f>
        <v>87</v>
      </c>
      <c r="AO146" s="21">
        <f t="shared" ca="1" si="67"/>
        <v>0</v>
      </c>
      <c r="AP146" s="33">
        <f t="shared" ca="1" si="68"/>
        <v>80706</v>
      </c>
      <c r="AQ146" s="24"/>
      <c r="AR146" s="155">
        <f ca="1">ROUND(Zsfg!$C$11/'Z1'!$AL$2120*'Z1'!AL146,0)</f>
        <v>67317</v>
      </c>
      <c r="AS146" s="26">
        <f t="shared" ca="1" si="70"/>
        <v>11</v>
      </c>
      <c r="AT146" s="26">
        <f ca="1">IF(AS146=0,0,COUNTIF($AS$19:AS146,C146*10+1))</f>
        <v>87</v>
      </c>
      <c r="AU146" s="21">
        <f t="shared" ca="1" si="71"/>
        <v>0</v>
      </c>
      <c r="AV146" s="33">
        <f t="shared" ca="1" si="69"/>
        <v>67317</v>
      </c>
    </row>
    <row r="147" spans="1:48" x14ac:dyDescent="0.2">
      <c r="A147" s="15">
        <f>Daten!A147</f>
        <v>10818</v>
      </c>
      <c r="B147" s="8" t="str">
        <f>Daten!B147</f>
        <v>Piringsdorf</v>
      </c>
      <c r="C147" s="15">
        <f t="shared" ref="C147:C210" si="72">INT(A147/10000)</f>
        <v>1</v>
      </c>
      <c r="D147" s="10">
        <f>Daten!D147</f>
        <v>0</v>
      </c>
      <c r="E147" s="9">
        <f>Daten!E147</f>
        <v>842</v>
      </c>
      <c r="F147" s="9">
        <f>Daten!F147</f>
        <v>853</v>
      </c>
      <c r="G147" s="27">
        <f t="shared" ref="G147:G210" si="73">E147-F147</f>
        <v>-11</v>
      </c>
      <c r="H147" s="29">
        <f t="shared" ref="H147:H210" si="74">G147/F147</f>
        <v>-1.2895662368112544E-2</v>
      </c>
      <c r="I147" s="21">
        <f t="shared" ref="I147:I210" si="75">F147*$I$6</f>
        <v>13.689337953433411</v>
      </c>
      <c r="J147" s="21">
        <f t="shared" ref="J147:J210" si="76">G147-I147</f>
        <v>-24.689337953433409</v>
      </c>
      <c r="K147" s="27">
        <f t="shared" ref="K147:K210" si="77">-J147*$K$5</f>
        <v>12344.668976716704</v>
      </c>
      <c r="L147" s="16">
        <f>Daten!G147</f>
        <v>109</v>
      </c>
      <c r="M147" s="16">
        <f>Daten!H147</f>
        <v>553</v>
      </c>
      <c r="N147" s="16">
        <f>Daten!I147</f>
        <v>180</v>
      </c>
      <c r="O147" s="28">
        <f t="shared" ref="O147:O210" si="78">(L147+N147)/M147</f>
        <v>0.52260397830018079</v>
      </c>
      <c r="P147" s="16">
        <f t="shared" ref="P147:P210" si="79">M147*$P$6</f>
        <v>303.6166258316058</v>
      </c>
      <c r="Q147" s="21">
        <f t="shared" ref="Q147:Q210" si="80">L147+N147-P147</f>
        <v>-14.616625831605802</v>
      </c>
      <c r="R147" s="27">
        <f t="shared" ref="R147:R210" si="81">Q147*$R$5</f>
        <v>-2923.3251663211604</v>
      </c>
      <c r="S147" s="9">
        <f ca="1">Daten!K147</f>
        <v>3541</v>
      </c>
      <c r="T147" s="9">
        <f ca="1">Daten!L147</f>
        <v>51880</v>
      </c>
      <c r="U147" s="9">
        <f ca="1">Daten!M147</f>
        <v>43877</v>
      </c>
      <c r="V147" s="9">
        <f ca="1">Daten!N147</f>
        <v>500</v>
      </c>
      <c r="W147" s="9">
        <f ca="1">Daten!O147</f>
        <v>500</v>
      </c>
      <c r="X147" s="23">
        <f t="shared" ref="X147:X210" ca="1" si="82">S147/V147*500+T147/W147*500+U147</f>
        <v>99298</v>
      </c>
      <c r="Y147" s="9">
        <f t="shared" ref="Y147:Y210" ca="1" si="83">E147*$Y$6</f>
        <v>286723.28555153031</v>
      </c>
      <c r="Z147" s="21">
        <f t="shared" ref="Z147:Z210" ca="1" si="84">X147-Y147</f>
        <v>-187425.28555153031</v>
      </c>
      <c r="AA147" s="27">
        <f t="shared" ref="AA147:AA210" ca="1" si="85">-Z147*$AA$5</f>
        <v>18742.528555153032</v>
      </c>
      <c r="AB147" s="32">
        <f t="shared" ref="AB147:AB210" ca="1" si="86">K147+R147+AA147</f>
        <v>28163.872365548577</v>
      </c>
      <c r="AC147" s="31">
        <f t="shared" ref="AC147:AC210" ca="1" si="87">MAX(0,AB147)</f>
        <v>28163.872365548577</v>
      </c>
      <c r="AG147" s="26">
        <f t="shared" ref="AG147:AG210" ca="1" si="88">IF(AB147&gt;0,K147,0)</f>
        <v>12344.668976716704</v>
      </c>
      <c r="AH147" s="26">
        <f t="shared" ref="AH147:AH210" ca="1" si="89">IF(AB147&gt;0,AA147,0)</f>
        <v>18742.528555153032</v>
      </c>
      <c r="AI147" s="26">
        <f t="shared" ref="AI147:AI210" ca="1" si="90">AG147+AH147</f>
        <v>31087.197531869737</v>
      </c>
      <c r="AJ147" s="26">
        <f t="shared" ref="AJ147:AJ210" ca="1" si="91">IF(AND(V147=500,W147=500),1,0)</f>
        <v>1</v>
      </c>
      <c r="AK147" s="26">
        <f t="shared" ref="AK147:AK210" ca="1" si="92">IF(AND(AJ147=1,AI147&gt;=E147*$AK$5),AI147,0)</f>
        <v>31087.197531869737</v>
      </c>
      <c r="AL147" s="26">
        <f t="shared" ref="AL147:AL210" ca="1" si="93">IF(OFFSET($AK$6,C147,0)=0,0,ROUND(AK147*OFFSET($AF$6,C147,0)/OFFSET($AK$6,C147,0),0))</f>
        <v>42873</v>
      </c>
      <c r="AM147" s="26">
        <f t="shared" ref="AM147:AM210" ca="1" si="94">IF(AL147&gt;0,C147*10+1,0)</f>
        <v>11</v>
      </c>
      <c r="AN147" s="26">
        <f ca="1">IF(AM147=0,0,COUNTIF($AM$19:AM147,C147*10+1))</f>
        <v>88</v>
      </c>
      <c r="AO147" s="21">
        <f t="shared" ref="AO147:AO210" ca="1" si="95">IF(AN147=1,OFFSET($AF$6,C147,0)-OFFSET($AL$6,C147,0),0)</f>
        <v>0</v>
      </c>
      <c r="AP147" s="33">
        <f t="shared" ref="AP147:AP210" ca="1" si="96">AL147+AO147</f>
        <v>42873</v>
      </c>
      <c r="AQ147" s="24"/>
      <c r="AR147" s="155">
        <f ca="1">ROUND(Zsfg!$C$11/'Z1'!$AL$2120*'Z1'!AL147,0)</f>
        <v>35760</v>
      </c>
      <c r="AS147" s="26">
        <f t="shared" ca="1" si="70"/>
        <v>11</v>
      </c>
      <c r="AT147" s="26">
        <f ca="1">IF(AS147=0,0,COUNTIF($AS$19:AS147,C147*10+1))</f>
        <v>88</v>
      </c>
      <c r="AU147" s="21">
        <f t="shared" ca="1" si="71"/>
        <v>0</v>
      </c>
      <c r="AV147" s="33">
        <f t="shared" ref="AV147:AV210" ca="1" si="97">AR147+AU147</f>
        <v>35760</v>
      </c>
    </row>
    <row r="148" spans="1:48" x14ac:dyDescent="0.2">
      <c r="A148" s="15">
        <f>Daten!A148</f>
        <v>10819</v>
      </c>
      <c r="B148" s="8" t="str">
        <f>Daten!B148</f>
        <v>Raiding</v>
      </c>
      <c r="C148" s="15">
        <f t="shared" si="72"/>
        <v>1</v>
      </c>
      <c r="D148" s="10">
        <f>Daten!D148</f>
        <v>0</v>
      </c>
      <c r="E148" s="9">
        <f>Daten!E148</f>
        <v>873</v>
      </c>
      <c r="F148" s="9">
        <f>Daten!F148</f>
        <v>829</v>
      </c>
      <c r="G148" s="27">
        <f t="shared" si="73"/>
        <v>44</v>
      </c>
      <c r="H148" s="29">
        <f t="shared" si="74"/>
        <v>5.3075995174909532E-2</v>
      </c>
      <c r="I148" s="21">
        <f t="shared" si="75"/>
        <v>13.304174869163303</v>
      </c>
      <c r="J148" s="21">
        <f t="shared" si="76"/>
        <v>30.695825130836695</v>
      </c>
      <c r="K148" s="27">
        <f t="shared" si="77"/>
        <v>-15347.912565418348</v>
      </c>
      <c r="L148" s="16">
        <f>Daten!G148</f>
        <v>120</v>
      </c>
      <c r="M148" s="16">
        <f>Daten!H148</f>
        <v>502</v>
      </c>
      <c r="N148" s="16">
        <f>Daten!I148</f>
        <v>251</v>
      </c>
      <c r="O148" s="28">
        <f t="shared" si="78"/>
        <v>0.73904382470119523</v>
      </c>
      <c r="P148" s="16">
        <f t="shared" si="79"/>
        <v>275.61581585436909</v>
      </c>
      <c r="Q148" s="21">
        <f t="shared" si="80"/>
        <v>95.384184145630911</v>
      </c>
      <c r="R148" s="27">
        <f t="shared" si="81"/>
        <v>19076.836829126183</v>
      </c>
      <c r="S148" s="9">
        <f ca="1">Daten!K148</f>
        <v>9791</v>
      </c>
      <c r="T148" s="9">
        <f ca="1">Daten!L148</f>
        <v>47942</v>
      </c>
      <c r="U148" s="9">
        <f ca="1">Daten!M148</f>
        <v>142356</v>
      </c>
      <c r="V148" s="9">
        <f ca="1">Daten!N148</f>
        <v>500</v>
      </c>
      <c r="W148" s="9">
        <f ca="1">Daten!O148</f>
        <v>500</v>
      </c>
      <c r="X148" s="23">
        <f t="shared" ca="1" si="82"/>
        <v>200089</v>
      </c>
      <c r="Y148" s="9">
        <f t="shared" ca="1" si="83"/>
        <v>297279.60604095721</v>
      </c>
      <c r="Z148" s="21">
        <f t="shared" ca="1" si="84"/>
        <v>-97190.606040957209</v>
      </c>
      <c r="AA148" s="27">
        <f t="shared" ca="1" si="85"/>
        <v>9719.0606040957209</v>
      </c>
      <c r="AB148" s="32">
        <f t="shared" ca="1" si="86"/>
        <v>13447.984867803556</v>
      </c>
      <c r="AC148" s="31">
        <f t="shared" ca="1" si="87"/>
        <v>13447.984867803556</v>
      </c>
      <c r="AG148" s="26">
        <f t="shared" ca="1" si="88"/>
        <v>-15347.912565418348</v>
      </c>
      <c r="AH148" s="26">
        <f t="shared" ca="1" si="89"/>
        <v>9719.0606040957209</v>
      </c>
      <c r="AI148" s="26">
        <f t="shared" ca="1" si="90"/>
        <v>-5628.8519613226272</v>
      </c>
      <c r="AJ148" s="26">
        <f t="shared" ca="1" si="91"/>
        <v>1</v>
      </c>
      <c r="AK148" s="26">
        <f t="shared" ca="1" si="92"/>
        <v>0</v>
      </c>
      <c r="AL148" s="26">
        <f t="shared" ca="1" si="93"/>
        <v>0</v>
      </c>
      <c r="AM148" s="26">
        <f t="shared" ca="1" si="94"/>
        <v>0</v>
      </c>
      <c r="AN148" s="26">
        <f ca="1">IF(AM148=0,0,COUNTIF($AM$19:AM148,C148*10+1))</f>
        <v>0</v>
      </c>
      <c r="AO148" s="21">
        <f t="shared" ca="1" si="95"/>
        <v>0</v>
      </c>
      <c r="AP148" s="33">
        <f t="shared" ca="1" si="96"/>
        <v>0</v>
      </c>
      <c r="AQ148" s="24"/>
      <c r="AR148" s="155">
        <f ca="1">ROUND(Zsfg!$C$11/'Z1'!$AL$2120*'Z1'!AL148,0)</f>
        <v>0</v>
      </c>
      <c r="AS148" s="26">
        <f t="shared" ref="AS148:AS211" ca="1" si="98">IF(AR148&gt;0,C148*10+1,0)</f>
        <v>0</v>
      </c>
      <c r="AT148" s="26">
        <f ca="1">IF(AS148=0,0,COUNTIF($AS$19:AS148,C148*10+1))</f>
        <v>0</v>
      </c>
      <c r="AU148" s="21">
        <f t="shared" ref="AU148:AU211" ca="1" si="99">IF(AT148=1,OFFSET($AQ$6,C148,0)-OFFSET($AR$6,C148,0),0)</f>
        <v>0</v>
      </c>
      <c r="AV148" s="33">
        <f t="shared" ca="1" si="97"/>
        <v>0</v>
      </c>
    </row>
    <row r="149" spans="1:48" x14ac:dyDescent="0.2">
      <c r="A149" s="15">
        <f>Daten!A149</f>
        <v>10820</v>
      </c>
      <c r="B149" s="8" t="str">
        <f>Daten!B149</f>
        <v>Ritzing</v>
      </c>
      <c r="C149" s="15">
        <f t="shared" si="72"/>
        <v>1</v>
      </c>
      <c r="D149" s="10">
        <f>Daten!D149</f>
        <v>0</v>
      </c>
      <c r="E149" s="9">
        <f>Daten!E149</f>
        <v>891</v>
      </c>
      <c r="F149" s="9">
        <f>Daten!F149</f>
        <v>897</v>
      </c>
      <c r="G149" s="27">
        <f t="shared" si="73"/>
        <v>-6</v>
      </c>
      <c r="H149" s="29">
        <f t="shared" si="74"/>
        <v>-6.688963210702341E-3</v>
      </c>
      <c r="I149" s="21">
        <f t="shared" si="75"/>
        <v>14.395470274595274</v>
      </c>
      <c r="J149" s="21">
        <f t="shared" si="76"/>
        <v>-20.395470274595276</v>
      </c>
      <c r="K149" s="27">
        <f t="shared" si="77"/>
        <v>10197.735137297637</v>
      </c>
      <c r="L149" s="16">
        <f>Daten!G149</f>
        <v>101</v>
      </c>
      <c r="M149" s="16">
        <f>Daten!H149</f>
        <v>541</v>
      </c>
      <c r="N149" s="16">
        <f>Daten!I149</f>
        <v>249</v>
      </c>
      <c r="O149" s="28">
        <f t="shared" si="78"/>
        <v>0.64695009242144175</v>
      </c>
      <c r="P149" s="16">
        <f t="shared" si="79"/>
        <v>297.02819995460897</v>
      </c>
      <c r="Q149" s="21">
        <f t="shared" si="80"/>
        <v>52.971800045391035</v>
      </c>
      <c r="R149" s="27">
        <f t="shared" si="81"/>
        <v>10594.360009078207</v>
      </c>
      <c r="S149" s="9">
        <f ca="1">Daten!K149</f>
        <v>5958</v>
      </c>
      <c r="T149" s="9">
        <f ca="1">Daten!L149</f>
        <v>59408</v>
      </c>
      <c r="U149" s="9">
        <f ca="1">Daten!M149</f>
        <v>71903</v>
      </c>
      <c r="V149" s="9">
        <f ca="1">Daten!N149</f>
        <v>500</v>
      </c>
      <c r="W149" s="9">
        <f ca="1">Daten!O149</f>
        <v>500</v>
      </c>
      <c r="X149" s="23">
        <f t="shared" ca="1" si="82"/>
        <v>137269</v>
      </c>
      <c r="Y149" s="9">
        <f t="shared" ca="1" si="83"/>
        <v>303409.08245417284</v>
      </c>
      <c r="Z149" s="21">
        <f t="shared" ca="1" si="84"/>
        <v>-166140.08245417284</v>
      </c>
      <c r="AA149" s="27">
        <f t="shared" ca="1" si="85"/>
        <v>16614.008245417284</v>
      </c>
      <c r="AB149" s="32">
        <f t="shared" ca="1" si="86"/>
        <v>37406.103391793135</v>
      </c>
      <c r="AC149" s="31">
        <f t="shared" ca="1" si="87"/>
        <v>37406.103391793135</v>
      </c>
      <c r="AG149" s="26">
        <f t="shared" ca="1" si="88"/>
        <v>10197.735137297637</v>
      </c>
      <c r="AH149" s="26">
        <f t="shared" ca="1" si="89"/>
        <v>16614.008245417284</v>
      </c>
      <c r="AI149" s="26">
        <f t="shared" ca="1" si="90"/>
        <v>26811.743382714922</v>
      </c>
      <c r="AJ149" s="26">
        <f t="shared" ca="1" si="91"/>
        <v>1</v>
      </c>
      <c r="AK149" s="26">
        <f t="shared" ca="1" si="92"/>
        <v>26811.743382714922</v>
      </c>
      <c r="AL149" s="26">
        <f t="shared" ca="1" si="93"/>
        <v>36977</v>
      </c>
      <c r="AM149" s="26">
        <f t="shared" ca="1" si="94"/>
        <v>11</v>
      </c>
      <c r="AN149" s="26">
        <f ca="1">IF(AM149=0,0,COUNTIF($AM$19:AM149,C149*10+1))</f>
        <v>89</v>
      </c>
      <c r="AO149" s="21">
        <f t="shared" ca="1" si="95"/>
        <v>0</v>
      </c>
      <c r="AP149" s="33">
        <f t="shared" ca="1" si="96"/>
        <v>36977</v>
      </c>
      <c r="AQ149" s="24"/>
      <c r="AR149" s="155">
        <f ca="1">ROUND(Zsfg!$C$11/'Z1'!$AL$2120*'Z1'!AL149,0)</f>
        <v>30843</v>
      </c>
      <c r="AS149" s="26">
        <f t="shared" ca="1" si="98"/>
        <v>11</v>
      </c>
      <c r="AT149" s="26">
        <f ca="1">IF(AS149=0,0,COUNTIF($AS$19:AS149,C149*10+1))</f>
        <v>89</v>
      </c>
      <c r="AU149" s="21">
        <f t="shared" ca="1" si="99"/>
        <v>0</v>
      </c>
      <c r="AV149" s="33">
        <f t="shared" ca="1" si="97"/>
        <v>30843</v>
      </c>
    </row>
    <row r="150" spans="1:48" x14ac:dyDescent="0.2">
      <c r="A150" s="15">
        <f>Daten!A150</f>
        <v>10821</v>
      </c>
      <c r="B150" s="8" t="str">
        <f>Daten!B150</f>
        <v>Steinberg-Dörfl</v>
      </c>
      <c r="C150" s="15">
        <f t="shared" si="72"/>
        <v>1</v>
      </c>
      <c r="D150" s="10">
        <f>Daten!D150</f>
        <v>0</v>
      </c>
      <c r="E150" s="9">
        <f>Daten!E150</f>
        <v>1281</v>
      </c>
      <c r="F150" s="9">
        <f>Daten!F150</f>
        <v>1294</v>
      </c>
      <c r="G150" s="27">
        <f t="shared" si="73"/>
        <v>-13</v>
      </c>
      <c r="H150" s="29">
        <f t="shared" si="74"/>
        <v>-1.0046367851622875E-2</v>
      </c>
      <c r="I150" s="21">
        <f t="shared" si="75"/>
        <v>20.766709626896638</v>
      </c>
      <c r="J150" s="21">
        <f t="shared" si="76"/>
        <v>-33.766709626896642</v>
      </c>
      <c r="K150" s="27">
        <f t="shared" si="77"/>
        <v>16883.354813448321</v>
      </c>
      <c r="L150" s="16">
        <f>Daten!G150</f>
        <v>176</v>
      </c>
      <c r="M150" s="16">
        <f>Daten!H150</f>
        <v>824</v>
      </c>
      <c r="N150" s="16">
        <f>Daten!I150</f>
        <v>281</v>
      </c>
      <c r="O150" s="28">
        <f t="shared" si="78"/>
        <v>0.55461165048543692</v>
      </c>
      <c r="P150" s="16">
        <f t="shared" si="79"/>
        <v>452.40524355378517</v>
      </c>
      <c r="Q150" s="21">
        <f t="shared" si="80"/>
        <v>4.5947564462148307</v>
      </c>
      <c r="R150" s="27">
        <f t="shared" si="81"/>
        <v>918.95128924296614</v>
      </c>
      <c r="S150" s="9">
        <f ca="1">Daten!K150</f>
        <v>11158</v>
      </c>
      <c r="T150" s="9">
        <f ca="1">Daten!L150</f>
        <v>86980</v>
      </c>
      <c r="U150" s="9">
        <f ca="1">Daten!M150</f>
        <v>266980</v>
      </c>
      <c r="V150" s="9">
        <f ca="1">Daten!N150</f>
        <v>500</v>
      </c>
      <c r="W150" s="9">
        <f ca="1">Daten!O150</f>
        <v>500</v>
      </c>
      <c r="X150" s="23">
        <f t="shared" ca="1" si="82"/>
        <v>365118</v>
      </c>
      <c r="Y150" s="9">
        <f t="shared" ca="1" si="83"/>
        <v>436214.40474051109</v>
      </c>
      <c r="Z150" s="21">
        <f t="shared" ca="1" si="84"/>
        <v>-71096.40474051109</v>
      </c>
      <c r="AA150" s="27">
        <f t="shared" ca="1" si="85"/>
        <v>7109.6404740511098</v>
      </c>
      <c r="AB150" s="32">
        <f t="shared" ca="1" si="86"/>
        <v>24911.946576742397</v>
      </c>
      <c r="AC150" s="31">
        <f t="shared" ca="1" si="87"/>
        <v>24911.946576742397</v>
      </c>
      <c r="AG150" s="26">
        <f t="shared" ca="1" si="88"/>
        <v>16883.354813448321</v>
      </c>
      <c r="AH150" s="26">
        <f t="shared" ca="1" si="89"/>
        <v>7109.6404740511098</v>
      </c>
      <c r="AI150" s="26">
        <f t="shared" ca="1" si="90"/>
        <v>23992.995287499431</v>
      </c>
      <c r="AJ150" s="26">
        <f t="shared" ca="1" si="91"/>
        <v>1</v>
      </c>
      <c r="AK150" s="26">
        <f t="shared" ca="1" si="92"/>
        <v>23992.995287499431</v>
      </c>
      <c r="AL150" s="26">
        <f t="shared" ca="1" si="93"/>
        <v>33090</v>
      </c>
      <c r="AM150" s="26">
        <f t="shared" ca="1" si="94"/>
        <v>11</v>
      </c>
      <c r="AN150" s="26">
        <f ca="1">IF(AM150=0,0,COUNTIF($AM$19:AM150,C150*10+1))</f>
        <v>90</v>
      </c>
      <c r="AO150" s="21">
        <f t="shared" ca="1" si="95"/>
        <v>0</v>
      </c>
      <c r="AP150" s="33">
        <f t="shared" ca="1" si="96"/>
        <v>33090</v>
      </c>
      <c r="AQ150" s="24"/>
      <c r="AR150" s="155">
        <f ca="1">ROUND(Zsfg!$C$11/'Z1'!$AL$2120*'Z1'!AL150,0)</f>
        <v>27600</v>
      </c>
      <c r="AS150" s="26">
        <f t="shared" ca="1" si="98"/>
        <v>11</v>
      </c>
      <c r="AT150" s="26">
        <f ca="1">IF(AS150=0,0,COUNTIF($AS$19:AS150,C150*10+1))</f>
        <v>90</v>
      </c>
      <c r="AU150" s="21">
        <f t="shared" ca="1" si="99"/>
        <v>0</v>
      </c>
      <c r="AV150" s="33">
        <f t="shared" ca="1" si="97"/>
        <v>27600</v>
      </c>
    </row>
    <row r="151" spans="1:48" x14ac:dyDescent="0.2">
      <c r="A151" s="15">
        <f>Daten!A151</f>
        <v>10822</v>
      </c>
      <c r="B151" s="8" t="str">
        <f>Daten!B151</f>
        <v>Stoob</v>
      </c>
      <c r="C151" s="15">
        <f t="shared" si="72"/>
        <v>1</v>
      </c>
      <c r="D151" s="10">
        <f>Daten!D151</f>
        <v>0</v>
      </c>
      <c r="E151" s="9">
        <f>Daten!E151</f>
        <v>1395</v>
      </c>
      <c r="F151" s="9">
        <f>Daten!F151</f>
        <v>1413</v>
      </c>
      <c r="G151" s="27">
        <f t="shared" si="73"/>
        <v>-18</v>
      </c>
      <c r="H151" s="29">
        <f t="shared" si="74"/>
        <v>-1.2738853503184714E-2</v>
      </c>
      <c r="I151" s="21">
        <f t="shared" si="75"/>
        <v>22.67647658640259</v>
      </c>
      <c r="J151" s="21">
        <f t="shared" si="76"/>
        <v>-40.676476586402586</v>
      </c>
      <c r="K151" s="27">
        <f t="shared" si="77"/>
        <v>20338.238293201292</v>
      </c>
      <c r="L151" s="16">
        <f>Daten!G151</f>
        <v>159</v>
      </c>
      <c r="M151" s="16">
        <f>Daten!H151</f>
        <v>938</v>
      </c>
      <c r="N151" s="16">
        <f>Daten!I151</f>
        <v>298</v>
      </c>
      <c r="O151" s="28">
        <f t="shared" si="78"/>
        <v>0.48720682302771856</v>
      </c>
      <c r="P151" s="16">
        <f t="shared" si="79"/>
        <v>514.99528938525543</v>
      </c>
      <c r="Q151" s="21">
        <f t="shared" si="80"/>
        <v>-57.995289385255433</v>
      </c>
      <c r="R151" s="27">
        <f t="shared" si="81"/>
        <v>-11599.057877051087</v>
      </c>
      <c r="S151" s="9">
        <f ca="1">Daten!K151</f>
        <v>4988</v>
      </c>
      <c r="T151" s="9">
        <f ca="1">Daten!L151</f>
        <v>143848</v>
      </c>
      <c r="U151" s="9">
        <f ca="1">Daten!M151</f>
        <v>723779</v>
      </c>
      <c r="V151" s="9">
        <f ca="1">Daten!N151</f>
        <v>500</v>
      </c>
      <c r="W151" s="9">
        <f ca="1">Daten!O151</f>
        <v>500</v>
      </c>
      <c r="X151" s="23">
        <f t="shared" ca="1" si="82"/>
        <v>872615</v>
      </c>
      <c r="Y151" s="9">
        <f t="shared" ca="1" si="83"/>
        <v>475034.42202420998</v>
      </c>
      <c r="Z151" s="21">
        <f t="shared" ca="1" si="84"/>
        <v>397580.57797579002</v>
      </c>
      <c r="AA151" s="27">
        <f t="shared" ca="1" si="85"/>
        <v>-39758.057797579007</v>
      </c>
      <c r="AB151" s="32">
        <f t="shared" ca="1" si="86"/>
        <v>-31018.877381428803</v>
      </c>
      <c r="AC151" s="31">
        <f t="shared" ca="1" si="87"/>
        <v>0</v>
      </c>
      <c r="AG151" s="26">
        <f t="shared" ca="1" si="88"/>
        <v>0</v>
      </c>
      <c r="AH151" s="26">
        <f t="shared" ca="1" si="89"/>
        <v>0</v>
      </c>
      <c r="AI151" s="26">
        <f t="shared" ca="1" si="90"/>
        <v>0</v>
      </c>
      <c r="AJ151" s="26">
        <f t="shared" ca="1" si="91"/>
        <v>1</v>
      </c>
      <c r="AK151" s="26">
        <f t="shared" ca="1" si="92"/>
        <v>0</v>
      </c>
      <c r="AL151" s="26">
        <f t="shared" ca="1" si="93"/>
        <v>0</v>
      </c>
      <c r="AM151" s="26">
        <f t="shared" ca="1" si="94"/>
        <v>0</v>
      </c>
      <c r="AN151" s="26">
        <f ca="1">IF(AM151=0,0,COUNTIF($AM$19:AM151,C151*10+1))</f>
        <v>0</v>
      </c>
      <c r="AO151" s="21">
        <f t="shared" ca="1" si="95"/>
        <v>0</v>
      </c>
      <c r="AP151" s="33">
        <f t="shared" ca="1" si="96"/>
        <v>0</v>
      </c>
      <c r="AQ151" s="24"/>
      <c r="AR151" s="155">
        <f ca="1">ROUND(Zsfg!$C$11/'Z1'!$AL$2120*'Z1'!AL151,0)</f>
        <v>0</v>
      </c>
      <c r="AS151" s="26">
        <f t="shared" ca="1" si="98"/>
        <v>0</v>
      </c>
      <c r="AT151" s="26">
        <f ca="1">IF(AS151=0,0,COUNTIF($AS$19:AS151,C151*10+1))</f>
        <v>0</v>
      </c>
      <c r="AU151" s="21">
        <f t="shared" ca="1" si="99"/>
        <v>0</v>
      </c>
      <c r="AV151" s="33">
        <f t="shared" ca="1" si="97"/>
        <v>0</v>
      </c>
    </row>
    <row r="152" spans="1:48" x14ac:dyDescent="0.2">
      <c r="A152" s="15">
        <f>Daten!A152</f>
        <v>10823</v>
      </c>
      <c r="B152" s="8" t="str">
        <f>Daten!B152</f>
        <v>Weppersdorf</v>
      </c>
      <c r="C152" s="15">
        <f t="shared" si="72"/>
        <v>1</v>
      </c>
      <c r="D152" s="10">
        <f>Daten!D152</f>
        <v>0</v>
      </c>
      <c r="E152" s="9">
        <f>Daten!E152</f>
        <v>1820</v>
      </c>
      <c r="F152" s="9">
        <f>Daten!F152</f>
        <v>1806</v>
      </c>
      <c r="G152" s="27">
        <f t="shared" si="73"/>
        <v>14</v>
      </c>
      <c r="H152" s="29">
        <f t="shared" si="74"/>
        <v>7.7519379844961239E-3</v>
      </c>
      <c r="I152" s="21">
        <f t="shared" si="75"/>
        <v>28.983522091325604</v>
      </c>
      <c r="J152" s="21">
        <f t="shared" si="76"/>
        <v>-14.983522091325604</v>
      </c>
      <c r="K152" s="27">
        <f t="shared" si="77"/>
        <v>7491.7610456628017</v>
      </c>
      <c r="L152" s="16">
        <f>Daten!G152</f>
        <v>262</v>
      </c>
      <c r="M152" s="16">
        <f>Daten!H152</f>
        <v>1141</v>
      </c>
      <c r="N152" s="16">
        <f>Daten!I152</f>
        <v>417</v>
      </c>
      <c r="O152" s="28">
        <f t="shared" si="78"/>
        <v>0.59509202453987731</v>
      </c>
      <c r="P152" s="16">
        <f t="shared" si="79"/>
        <v>626.44949380445246</v>
      </c>
      <c r="Q152" s="21">
        <f t="shared" si="80"/>
        <v>52.550506195547541</v>
      </c>
      <c r="R152" s="27">
        <f t="shared" si="81"/>
        <v>10510.101239109508</v>
      </c>
      <c r="S152" s="9">
        <f ca="1">Daten!K152</f>
        <v>8501</v>
      </c>
      <c r="T152" s="9">
        <f ca="1">Daten!L152</f>
        <v>114735</v>
      </c>
      <c r="U152" s="9">
        <f ca="1">Daten!M152</f>
        <v>346746</v>
      </c>
      <c r="V152" s="9">
        <f ca="1">Daten!N152</f>
        <v>500</v>
      </c>
      <c r="W152" s="9">
        <f ca="1">Daten!O152</f>
        <v>500</v>
      </c>
      <c r="X152" s="23">
        <f t="shared" ca="1" si="82"/>
        <v>469982</v>
      </c>
      <c r="Y152" s="9">
        <f t="shared" ca="1" si="83"/>
        <v>619758.1706695786</v>
      </c>
      <c r="Z152" s="21">
        <f t="shared" ca="1" si="84"/>
        <v>-149776.1706695786</v>
      </c>
      <c r="AA152" s="27">
        <f t="shared" ca="1" si="85"/>
        <v>14977.617066957861</v>
      </c>
      <c r="AB152" s="32">
        <f t="shared" ca="1" si="86"/>
        <v>32979.479351730173</v>
      </c>
      <c r="AC152" s="31">
        <f t="shared" ca="1" si="87"/>
        <v>32979.479351730173</v>
      </c>
      <c r="AG152" s="26">
        <f t="shared" ca="1" si="88"/>
        <v>7491.7610456628017</v>
      </c>
      <c r="AH152" s="26">
        <f t="shared" ca="1" si="89"/>
        <v>14977.617066957861</v>
      </c>
      <c r="AI152" s="26">
        <f t="shared" ca="1" si="90"/>
        <v>22469.378112620663</v>
      </c>
      <c r="AJ152" s="26">
        <f t="shared" ca="1" si="91"/>
        <v>1</v>
      </c>
      <c r="AK152" s="26">
        <f t="shared" ca="1" si="92"/>
        <v>22469.378112620663</v>
      </c>
      <c r="AL152" s="26">
        <f t="shared" ca="1" si="93"/>
        <v>30988</v>
      </c>
      <c r="AM152" s="26">
        <f t="shared" ca="1" si="94"/>
        <v>11</v>
      </c>
      <c r="AN152" s="26">
        <f ca="1">IF(AM152=0,0,COUNTIF($AM$19:AM152,C152*10+1))</f>
        <v>91</v>
      </c>
      <c r="AO152" s="21">
        <f t="shared" ca="1" si="95"/>
        <v>0</v>
      </c>
      <c r="AP152" s="33">
        <f t="shared" ca="1" si="96"/>
        <v>30988</v>
      </c>
      <c r="AQ152" s="24"/>
      <c r="AR152" s="155">
        <f ca="1">ROUND(Zsfg!$C$11/'Z1'!$AL$2120*'Z1'!AL152,0)</f>
        <v>25847</v>
      </c>
      <c r="AS152" s="26">
        <f t="shared" ca="1" si="98"/>
        <v>11</v>
      </c>
      <c r="AT152" s="26">
        <f ca="1">IF(AS152=0,0,COUNTIF($AS$19:AS152,C152*10+1))</f>
        <v>91</v>
      </c>
      <c r="AU152" s="21">
        <f t="shared" ca="1" si="99"/>
        <v>0</v>
      </c>
      <c r="AV152" s="33">
        <f t="shared" ca="1" si="97"/>
        <v>25847</v>
      </c>
    </row>
    <row r="153" spans="1:48" x14ac:dyDescent="0.2">
      <c r="A153" s="15">
        <f>Daten!A153</f>
        <v>10824</v>
      </c>
      <c r="B153" s="8" t="str">
        <f>Daten!B153</f>
        <v>Lackendorf</v>
      </c>
      <c r="C153" s="15">
        <f t="shared" si="72"/>
        <v>1</v>
      </c>
      <c r="D153" s="10">
        <f>Daten!D153</f>
        <v>0</v>
      </c>
      <c r="E153" s="9">
        <f>Daten!E153</f>
        <v>601</v>
      </c>
      <c r="F153" s="9">
        <f>Daten!F153</f>
        <v>572</v>
      </c>
      <c r="G153" s="27">
        <f t="shared" si="73"/>
        <v>29</v>
      </c>
      <c r="H153" s="29">
        <f t="shared" si="74"/>
        <v>5.0699300699300696E-2</v>
      </c>
      <c r="I153" s="21">
        <f t="shared" si="75"/>
        <v>9.179720175104233</v>
      </c>
      <c r="J153" s="21">
        <f t="shared" si="76"/>
        <v>19.820279824895767</v>
      </c>
      <c r="K153" s="27">
        <f t="shared" si="77"/>
        <v>-9910.139912447883</v>
      </c>
      <c r="L153" s="16">
        <f>Daten!G153</f>
        <v>73</v>
      </c>
      <c r="M153" s="16">
        <f>Daten!H153</f>
        <v>397</v>
      </c>
      <c r="N153" s="16">
        <f>Daten!I153</f>
        <v>131</v>
      </c>
      <c r="O153" s="28">
        <f t="shared" si="78"/>
        <v>0.51385390428211586</v>
      </c>
      <c r="P153" s="16">
        <f t="shared" si="79"/>
        <v>217.9670894306465</v>
      </c>
      <c r="Q153" s="21">
        <f t="shared" si="80"/>
        <v>-13.967089430646496</v>
      </c>
      <c r="R153" s="27">
        <f t="shared" si="81"/>
        <v>-2793.4178861292994</v>
      </c>
      <c r="S153" s="9">
        <f ca="1">Daten!K153</f>
        <v>9571</v>
      </c>
      <c r="T153" s="9">
        <f ca="1">Daten!L153</f>
        <v>36457</v>
      </c>
      <c r="U153" s="9">
        <f ca="1">Daten!M153</f>
        <v>41026</v>
      </c>
      <c r="V153" s="9">
        <f ca="1">Daten!N153</f>
        <v>500</v>
      </c>
      <c r="W153" s="9">
        <f ca="1">Daten!O153</f>
        <v>500</v>
      </c>
      <c r="X153" s="23">
        <f t="shared" ca="1" si="82"/>
        <v>87054</v>
      </c>
      <c r="Y153" s="9">
        <f t="shared" ca="1" si="83"/>
        <v>204656.40690792128</v>
      </c>
      <c r="Z153" s="21">
        <f t="shared" ca="1" si="84"/>
        <v>-117602.40690792128</v>
      </c>
      <c r="AA153" s="27">
        <f t="shared" ca="1" si="85"/>
        <v>11760.240690792129</v>
      </c>
      <c r="AB153" s="32">
        <f t="shared" ca="1" si="86"/>
        <v>-943.31710778505294</v>
      </c>
      <c r="AC153" s="31">
        <f t="shared" ca="1" si="87"/>
        <v>0</v>
      </c>
      <c r="AG153" s="26">
        <f t="shared" ca="1" si="88"/>
        <v>0</v>
      </c>
      <c r="AH153" s="26">
        <f t="shared" ca="1" si="89"/>
        <v>0</v>
      </c>
      <c r="AI153" s="26">
        <f t="shared" ca="1" si="90"/>
        <v>0</v>
      </c>
      <c r="AJ153" s="26">
        <f t="shared" ca="1" si="91"/>
        <v>1</v>
      </c>
      <c r="AK153" s="26">
        <f t="shared" ca="1" si="92"/>
        <v>0</v>
      </c>
      <c r="AL153" s="26">
        <f t="shared" ca="1" si="93"/>
        <v>0</v>
      </c>
      <c r="AM153" s="26">
        <f t="shared" ca="1" si="94"/>
        <v>0</v>
      </c>
      <c r="AN153" s="26">
        <f ca="1">IF(AM153=0,0,COUNTIF($AM$19:AM153,C153*10+1))</f>
        <v>0</v>
      </c>
      <c r="AO153" s="21">
        <f t="shared" ca="1" si="95"/>
        <v>0</v>
      </c>
      <c r="AP153" s="33">
        <f t="shared" ca="1" si="96"/>
        <v>0</v>
      </c>
      <c r="AQ153" s="24"/>
      <c r="AR153" s="155">
        <f ca="1">ROUND(Zsfg!$C$11/'Z1'!$AL$2120*'Z1'!AL153,0)</f>
        <v>0</v>
      </c>
      <c r="AS153" s="26">
        <f t="shared" ca="1" si="98"/>
        <v>0</v>
      </c>
      <c r="AT153" s="26">
        <f ca="1">IF(AS153=0,0,COUNTIF($AS$19:AS153,C153*10+1))</f>
        <v>0</v>
      </c>
      <c r="AU153" s="21">
        <f t="shared" ca="1" si="99"/>
        <v>0</v>
      </c>
      <c r="AV153" s="33">
        <f t="shared" ca="1" si="97"/>
        <v>0</v>
      </c>
    </row>
    <row r="154" spans="1:48" x14ac:dyDescent="0.2">
      <c r="A154" s="15">
        <f>Daten!A154</f>
        <v>10825</v>
      </c>
      <c r="B154" s="8" t="str">
        <f>Daten!B154</f>
        <v>Unterfrauenhaid</v>
      </c>
      <c r="C154" s="15">
        <f t="shared" si="72"/>
        <v>1</v>
      </c>
      <c r="D154" s="10">
        <f>Daten!D154</f>
        <v>0</v>
      </c>
      <c r="E154" s="9">
        <f>Daten!E154</f>
        <v>663</v>
      </c>
      <c r="F154" s="9">
        <f>Daten!F154</f>
        <v>677</v>
      </c>
      <c r="G154" s="27">
        <f t="shared" si="73"/>
        <v>-14</v>
      </c>
      <c r="H154" s="29">
        <f t="shared" si="74"/>
        <v>-2.0679468242245199E-2</v>
      </c>
      <c r="I154" s="21">
        <f t="shared" si="75"/>
        <v>10.864808668785955</v>
      </c>
      <c r="J154" s="21">
        <f t="shared" si="76"/>
        <v>-24.864808668785955</v>
      </c>
      <c r="K154" s="27">
        <f t="shared" si="77"/>
        <v>12432.404334392977</v>
      </c>
      <c r="L154" s="16">
        <f>Daten!G154</f>
        <v>90</v>
      </c>
      <c r="M154" s="16">
        <f>Daten!H154</f>
        <v>444</v>
      </c>
      <c r="N154" s="16">
        <f>Daten!I154</f>
        <v>129</v>
      </c>
      <c r="O154" s="28">
        <f t="shared" si="78"/>
        <v>0.49324324324324326</v>
      </c>
      <c r="P154" s="16">
        <f t="shared" si="79"/>
        <v>243.77175744888424</v>
      </c>
      <c r="Q154" s="21">
        <f t="shared" si="80"/>
        <v>-24.771757448884244</v>
      </c>
      <c r="R154" s="27">
        <f t="shared" si="81"/>
        <v>-4954.3514897768491</v>
      </c>
      <c r="S154" s="9">
        <f ca="1">Daten!K154</f>
        <v>3645</v>
      </c>
      <c r="T154" s="9">
        <f ca="1">Daten!L154</f>
        <v>36018</v>
      </c>
      <c r="U154" s="9">
        <f ca="1">Daten!M154</f>
        <v>66345</v>
      </c>
      <c r="V154" s="9">
        <f ca="1">Daten!N154</f>
        <v>500</v>
      </c>
      <c r="W154" s="9">
        <f ca="1">Daten!O154</f>
        <v>500</v>
      </c>
      <c r="X154" s="23">
        <f t="shared" ca="1" si="82"/>
        <v>106008</v>
      </c>
      <c r="Y154" s="9">
        <f t="shared" ca="1" si="83"/>
        <v>225769.04788677508</v>
      </c>
      <c r="Z154" s="21">
        <f t="shared" ca="1" si="84"/>
        <v>-119761.04788677508</v>
      </c>
      <c r="AA154" s="27">
        <f t="shared" ca="1" si="85"/>
        <v>11976.104788677509</v>
      </c>
      <c r="AB154" s="32">
        <f t="shared" ca="1" si="86"/>
        <v>19454.157633293638</v>
      </c>
      <c r="AC154" s="31">
        <f t="shared" ca="1" si="87"/>
        <v>19454.157633293638</v>
      </c>
      <c r="AG154" s="26">
        <f t="shared" ca="1" si="88"/>
        <v>12432.404334392977</v>
      </c>
      <c r="AH154" s="26">
        <f t="shared" ca="1" si="89"/>
        <v>11976.104788677509</v>
      </c>
      <c r="AI154" s="26">
        <f t="shared" ca="1" si="90"/>
        <v>24408.509123070486</v>
      </c>
      <c r="AJ154" s="26">
        <f t="shared" ca="1" si="91"/>
        <v>1</v>
      </c>
      <c r="AK154" s="26">
        <f t="shared" ca="1" si="92"/>
        <v>24408.509123070486</v>
      </c>
      <c r="AL154" s="26">
        <f t="shared" ca="1" si="93"/>
        <v>33663</v>
      </c>
      <c r="AM154" s="26">
        <f t="shared" ca="1" si="94"/>
        <v>11</v>
      </c>
      <c r="AN154" s="26">
        <f ca="1">IF(AM154=0,0,COUNTIF($AM$19:AM154,C154*10+1))</f>
        <v>92</v>
      </c>
      <c r="AO154" s="21">
        <f t="shared" ca="1" si="95"/>
        <v>0</v>
      </c>
      <c r="AP154" s="33">
        <f t="shared" ca="1" si="96"/>
        <v>33663</v>
      </c>
      <c r="AQ154" s="24"/>
      <c r="AR154" s="155">
        <f ca="1">ROUND(Zsfg!$C$11/'Z1'!$AL$2120*'Z1'!AL154,0)</f>
        <v>28078</v>
      </c>
      <c r="AS154" s="26">
        <f t="shared" ca="1" si="98"/>
        <v>11</v>
      </c>
      <c r="AT154" s="26">
        <f ca="1">IF(AS154=0,0,COUNTIF($AS$19:AS154,C154*10+1))</f>
        <v>92</v>
      </c>
      <c r="AU154" s="21">
        <f t="shared" ca="1" si="99"/>
        <v>0</v>
      </c>
      <c r="AV154" s="33">
        <f t="shared" ca="1" si="97"/>
        <v>28078</v>
      </c>
    </row>
    <row r="155" spans="1:48" x14ac:dyDescent="0.2">
      <c r="A155" s="15">
        <f>Daten!A155</f>
        <v>10826</v>
      </c>
      <c r="B155" s="8" t="str">
        <f>Daten!B155</f>
        <v>Unterrabnitz-Schwendgraben</v>
      </c>
      <c r="C155" s="15">
        <f t="shared" si="72"/>
        <v>1</v>
      </c>
      <c r="D155" s="10">
        <f>Daten!D155</f>
        <v>0</v>
      </c>
      <c r="E155" s="9">
        <f>Daten!E155</f>
        <v>648</v>
      </c>
      <c r="F155" s="9">
        <f>Daten!F155</f>
        <v>648</v>
      </c>
      <c r="G155" s="27">
        <f t="shared" si="73"/>
        <v>0</v>
      </c>
      <c r="H155" s="29">
        <f t="shared" si="74"/>
        <v>0</v>
      </c>
      <c r="I155" s="21">
        <f t="shared" si="75"/>
        <v>10.399403275292908</v>
      </c>
      <c r="J155" s="21">
        <f t="shared" si="76"/>
        <v>-10.399403275292908</v>
      </c>
      <c r="K155" s="27">
        <f t="shared" si="77"/>
        <v>5199.7016376464544</v>
      </c>
      <c r="L155" s="16">
        <f>Daten!G155</f>
        <v>102</v>
      </c>
      <c r="M155" s="16">
        <f>Daten!H155</f>
        <v>437</v>
      </c>
      <c r="N155" s="16">
        <f>Daten!I155</f>
        <v>109</v>
      </c>
      <c r="O155" s="28">
        <f t="shared" si="78"/>
        <v>0.48283752860411899</v>
      </c>
      <c r="P155" s="16">
        <f t="shared" si="79"/>
        <v>239.92850902063606</v>
      </c>
      <c r="Q155" s="21">
        <f t="shared" si="80"/>
        <v>-28.928509020636056</v>
      </c>
      <c r="R155" s="27">
        <f t="shared" si="81"/>
        <v>-5785.7018041272113</v>
      </c>
      <c r="S155" s="9">
        <f ca="1">Daten!K155</f>
        <v>2665</v>
      </c>
      <c r="T155" s="9">
        <f ca="1">Daten!L155</f>
        <v>32634</v>
      </c>
      <c r="U155" s="9">
        <f ca="1">Daten!M155</f>
        <v>86689</v>
      </c>
      <c r="V155" s="9">
        <f ca="1">Daten!N155</f>
        <v>500</v>
      </c>
      <c r="W155" s="9">
        <f ca="1">Daten!O155</f>
        <v>500</v>
      </c>
      <c r="X155" s="23">
        <f t="shared" ca="1" si="82"/>
        <v>121988</v>
      </c>
      <c r="Y155" s="9">
        <f t="shared" ca="1" si="83"/>
        <v>220661.15087576205</v>
      </c>
      <c r="Z155" s="21">
        <f t="shared" ca="1" si="84"/>
        <v>-98673.150875762047</v>
      </c>
      <c r="AA155" s="27">
        <f t="shared" ca="1" si="85"/>
        <v>9867.3150875762058</v>
      </c>
      <c r="AB155" s="32">
        <f t="shared" ca="1" si="86"/>
        <v>9281.3149210954489</v>
      </c>
      <c r="AC155" s="31">
        <f t="shared" ca="1" si="87"/>
        <v>9281.3149210954489</v>
      </c>
      <c r="AG155" s="26">
        <f t="shared" ca="1" si="88"/>
        <v>5199.7016376464544</v>
      </c>
      <c r="AH155" s="26">
        <f t="shared" ca="1" si="89"/>
        <v>9867.3150875762058</v>
      </c>
      <c r="AI155" s="26">
        <f t="shared" ca="1" si="90"/>
        <v>15067.01672522266</v>
      </c>
      <c r="AJ155" s="26">
        <f t="shared" ca="1" si="91"/>
        <v>1</v>
      </c>
      <c r="AK155" s="26">
        <f t="shared" ca="1" si="92"/>
        <v>15067.01672522266</v>
      </c>
      <c r="AL155" s="26">
        <f t="shared" ca="1" si="93"/>
        <v>20779</v>
      </c>
      <c r="AM155" s="26">
        <f t="shared" ca="1" si="94"/>
        <v>11</v>
      </c>
      <c r="AN155" s="26">
        <f ca="1">IF(AM155=0,0,COUNTIF($AM$19:AM155,C155*10+1))</f>
        <v>93</v>
      </c>
      <c r="AO155" s="21">
        <f t="shared" ca="1" si="95"/>
        <v>0</v>
      </c>
      <c r="AP155" s="33">
        <f t="shared" ca="1" si="96"/>
        <v>20779</v>
      </c>
      <c r="AQ155" s="24"/>
      <c r="AR155" s="155">
        <f ca="1">ROUND(Zsfg!$C$11/'Z1'!$AL$2120*'Z1'!AL155,0)</f>
        <v>17332</v>
      </c>
      <c r="AS155" s="26">
        <f t="shared" ca="1" si="98"/>
        <v>11</v>
      </c>
      <c r="AT155" s="26">
        <f ca="1">IF(AS155=0,0,COUNTIF($AS$19:AS155,C155*10+1))</f>
        <v>93</v>
      </c>
      <c r="AU155" s="21">
        <f t="shared" ca="1" si="99"/>
        <v>0</v>
      </c>
      <c r="AV155" s="33">
        <f t="shared" ca="1" si="97"/>
        <v>17332</v>
      </c>
    </row>
    <row r="156" spans="1:48" x14ac:dyDescent="0.2">
      <c r="A156" s="15">
        <f>Daten!A156</f>
        <v>10827</v>
      </c>
      <c r="B156" s="8" t="str">
        <f>Daten!B156</f>
        <v>Weingraben</v>
      </c>
      <c r="C156" s="15">
        <f t="shared" si="72"/>
        <v>1</v>
      </c>
      <c r="D156" s="10">
        <f>Daten!D156</f>
        <v>0</v>
      </c>
      <c r="E156" s="9">
        <f>Daten!E156</f>
        <v>366</v>
      </c>
      <c r="F156" s="9">
        <f>Daten!F156</f>
        <v>361</v>
      </c>
      <c r="G156" s="27">
        <f t="shared" si="73"/>
        <v>5</v>
      </c>
      <c r="H156" s="29">
        <f t="shared" si="74"/>
        <v>1.3850415512465374E-2</v>
      </c>
      <c r="I156" s="21">
        <f t="shared" si="75"/>
        <v>5.7934947258962026</v>
      </c>
      <c r="J156" s="21">
        <f t="shared" si="76"/>
        <v>-0.79349472589620262</v>
      </c>
      <c r="K156" s="27">
        <f t="shared" si="77"/>
        <v>396.74736294810134</v>
      </c>
      <c r="L156" s="16">
        <f>Daten!G156</f>
        <v>44</v>
      </c>
      <c r="M156" s="16">
        <f>Daten!H156</f>
        <v>223</v>
      </c>
      <c r="N156" s="16">
        <f>Daten!I156</f>
        <v>99</v>
      </c>
      <c r="O156" s="28">
        <f t="shared" si="78"/>
        <v>0.64125560538116588</v>
      </c>
      <c r="P156" s="16">
        <f t="shared" si="79"/>
        <v>122.43491421419185</v>
      </c>
      <c r="Q156" s="21">
        <f t="shared" si="80"/>
        <v>20.565085785808151</v>
      </c>
      <c r="R156" s="27">
        <f t="shared" si="81"/>
        <v>4113.0171571616302</v>
      </c>
      <c r="S156" s="9">
        <f ca="1">Daten!K156</f>
        <v>7006</v>
      </c>
      <c r="T156" s="9">
        <f ca="1">Daten!L156</f>
        <v>19453</v>
      </c>
      <c r="U156" s="9">
        <f ca="1">Daten!M156</f>
        <v>18384</v>
      </c>
      <c r="V156" s="9">
        <f ca="1">Daten!N156</f>
        <v>500</v>
      </c>
      <c r="W156" s="9">
        <f ca="1">Daten!O156</f>
        <v>500</v>
      </c>
      <c r="X156" s="23">
        <f t="shared" ca="1" si="82"/>
        <v>44843</v>
      </c>
      <c r="Y156" s="9">
        <f t="shared" ca="1" si="83"/>
        <v>124632.68706871745</v>
      </c>
      <c r="Z156" s="21">
        <f t="shared" ca="1" si="84"/>
        <v>-79789.687068717452</v>
      </c>
      <c r="AA156" s="27">
        <f t="shared" ca="1" si="85"/>
        <v>7978.9687068717458</v>
      </c>
      <c r="AB156" s="32">
        <f t="shared" ca="1" si="86"/>
        <v>12488.733226981476</v>
      </c>
      <c r="AC156" s="31">
        <f t="shared" ca="1" si="87"/>
        <v>12488.733226981476</v>
      </c>
      <c r="AG156" s="26">
        <f t="shared" ca="1" si="88"/>
        <v>396.74736294810134</v>
      </c>
      <c r="AH156" s="26">
        <f t="shared" ca="1" si="89"/>
        <v>7978.9687068717458</v>
      </c>
      <c r="AI156" s="26">
        <f t="shared" ca="1" si="90"/>
        <v>8375.7160698198477</v>
      </c>
      <c r="AJ156" s="26">
        <f t="shared" ca="1" si="91"/>
        <v>1</v>
      </c>
      <c r="AK156" s="26">
        <f t="shared" ca="1" si="92"/>
        <v>8375.7160698198477</v>
      </c>
      <c r="AL156" s="26">
        <f t="shared" ca="1" si="93"/>
        <v>11551</v>
      </c>
      <c r="AM156" s="26">
        <f t="shared" ca="1" si="94"/>
        <v>11</v>
      </c>
      <c r="AN156" s="26">
        <f ca="1">IF(AM156=0,0,COUNTIF($AM$19:AM156,C156*10+1))</f>
        <v>94</v>
      </c>
      <c r="AO156" s="21">
        <f t="shared" ca="1" si="95"/>
        <v>0</v>
      </c>
      <c r="AP156" s="33">
        <f t="shared" ca="1" si="96"/>
        <v>11551</v>
      </c>
      <c r="AQ156" s="24"/>
      <c r="AR156" s="155">
        <f ca="1">ROUND(Zsfg!$C$11/'Z1'!$AL$2120*'Z1'!AL156,0)</f>
        <v>9635</v>
      </c>
      <c r="AS156" s="26">
        <f t="shared" ca="1" si="98"/>
        <v>11</v>
      </c>
      <c r="AT156" s="26">
        <f ca="1">IF(AS156=0,0,COUNTIF($AS$19:AS156,C156*10+1))</f>
        <v>94</v>
      </c>
      <c r="AU156" s="21">
        <f t="shared" ca="1" si="99"/>
        <v>0</v>
      </c>
      <c r="AV156" s="33">
        <f t="shared" ca="1" si="97"/>
        <v>9635</v>
      </c>
    </row>
    <row r="157" spans="1:48" x14ac:dyDescent="0.2">
      <c r="A157" s="15">
        <f>Daten!A157</f>
        <v>10828</v>
      </c>
      <c r="B157" s="8" t="str">
        <f>Daten!B157</f>
        <v>Oberloisdorf</v>
      </c>
      <c r="C157" s="15">
        <f t="shared" si="72"/>
        <v>1</v>
      </c>
      <c r="D157" s="10">
        <f>Daten!D157</f>
        <v>0</v>
      </c>
      <c r="E157" s="9">
        <f>Daten!E157</f>
        <v>797</v>
      </c>
      <c r="F157" s="9">
        <f>Daten!F157</f>
        <v>800</v>
      </c>
      <c r="G157" s="27">
        <f t="shared" si="73"/>
        <v>-3</v>
      </c>
      <c r="H157" s="29">
        <f t="shared" si="74"/>
        <v>-3.7499999999999999E-3</v>
      </c>
      <c r="I157" s="21">
        <f t="shared" si="75"/>
        <v>12.838769475670256</v>
      </c>
      <c r="J157" s="21">
        <f t="shared" si="76"/>
        <v>-15.838769475670256</v>
      </c>
      <c r="K157" s="27">
        <f t="shared" si="77"/>
        <v>7919.3847378351284</v>
      </c>
      <c r="L157" s="16">
        <f>Daten!G157</f>
        <v>109</v>
      </c>
      <c r="M157" s="16">
        <f>Daten!H157</f>
        <v>526</v>
      </c>
      <c r="N157" s="16">
        <f>Daten!I157</f>
        <v>162</v>
      </c>
      <c r="O157" s="28">
        <f t="shared" si="78"/>
        <v>0.51520912547528519</v>
      </c>
      <c r="P157" s="16">
        <f t="shared" si="79"/>
        <v>288.79266760836288</v>
      </c>
      <c r="Q157" s="21">
        <f t="shared" si="80"/>
        <v>-17.792667608362876</v>
      </c>
      <c r="R157" s="27">
        <f t="shared" si="81"/>
        <v>-3558.5335216725753</v>
      </c>
      <c r="S157" s="9">
        <f ca="1">Daten!K157</f>
        <v>8587</v>
      </c>
      <c r="T157" s="9">
        <f ca="1">Daten!L157</f>
        <v>32905</v>
      </c>
      <c r="U157" s="9">
        <f ca="1">Daten!M157</f>
        <v>90845</v>
      </c>
      <c r="V157" s="9">
        <f ca="1">Daten!N157</f>
        <v>500</v>
      </c>
      <c r="W157" s="9">
        <f ca="1">Daten!O157</f>
        <v>500</v>
      </c>
      <c r="X157" s="23">
        <f t="shared" ca="1" si="82"/>
        <v>132337</v>
      </c>
      <c r="Y157" s="9">
        <f t="shared" ca="1" si="83"/>
        <v>271399.5945184913</v>
      </c>
      <c r="Z157" s="21">
        <f t="shared" ca="1" si="84"/>
        <v>-139062.5945184913</v>
      </c>
      <c r="AA157" s="27">
        <f t="shared" ca="1" si="85"/>
        <v>13906.259451849131</v>
      </c>
      <c r="AB157" s="32">
        <f t="shared" ca="1" si="86"/>
        <v>18267.110668011686</v>
      </c>
      <c r="AC157" s="31">
        <f t="shared" ca="1" si="87"/>
        <v>18267.110668011686</v>
      </c>
      <c r="AG157" s="26">
        <f t="shared" ca="1" si="88"/>
        <v>7919.3847378351284</v>
      </c>
      <c r="AH157" s="26">
        <f t="shared" ca="1" si="89"/>
        <v>13906.259451849131</v>
      </c>
      <c r="AI157" s="26">
        <f t="shared" ca="1" si="90"/>
        <v>21825.644189684259</v>
      </c>
      <c r="AJ157" s="26">
        <f t="shared" ca="1" si="91"/>
        <v>1</v>
      </c>
      <c r="AK157" s="26">
        <f t="shared" ca="1" si="92"/>
        <v>21825.644189684259</v>
      </c>
      <c r="AL157" s="26">
        <f t="shared" ca="1" si="93"/>
        <v>30101</v>
      </c>
      <c r="AM157" s="26">
        <f t="shared" ca="1" si="94"/>
        <v>11</v>
      </c>
      <c r="AN157" s="26">
        <f ca="1">IF(AM157=0,0,COUNTIF($AM$19:AM157,C157*10+1))</f>
        <v>95</v>
      </c>
      <c r="AO157" s="21">
        <f t="shared" ca="1" si="95"/>
        <v>0</v>
      </c>
      <c r="AP157" s="33">
        <f t="shared" ca="1" si="96"/>
        <v>30101</v>
      </c>
      <c r="AQ157" s="24"/>
      <c r="AR157" s="155">
        <f ca="1">ROUND(Zsfg!$C$11/'Z1'!$AL$2120*'Z1'!AL157,0)</f>
        <v>25107</v>
      </c>
      <c r="AS157" s="26">
        <f t="shared" ca="1" si="98"/>
        <v>11</v>
      </c>
      <c r="AT157" s="26">
        <f ca="1">IF(AS157=0,0,COUNTIF($AS$19:AS157,C157*10+1))</f>
        <v>95</v>
      </c>
      <c r="AU157" s="21">
        <f t="shared" ca="1" si="99"/>
        <v>0</v>
      </c>
      <c r="AV157" s="33">
        <f t="shared" ca="1" si="97"/>
        <v>25107</v>
      </c>
    </row>
    <row r="158" spans="1:48" x14ac:dyDescent="0.2">
      <c r="A158" s="15">
        <f>Daten!A158</f>
        <v>10901</v>
      </c>
      <c r="B158" s="8" t="str">
        <f>Daten!B158</f>
        <v>Bad Tatzmannsdorf</v>
      </c>
      <c r="C158" s="15">
        <f t="shared" si="72"/>
        <v>1</v>
      </c>
      <c r="D158" s="10">
        <f>Daten!D158</f>
        <v>0</v>
      </c>
      <c r="E158" s="9">
        <f>Daten!E158</f>
        <v>1574</v>
      </c>
      <c r="F158" s="9">
        <f>Daten!F158</f>
        <v>1477</v>
      </c>
      <c r="G158" s="27">
        <f t="shared" si="73"/>
        <v>97</v>
      </c>
      <c r="H158" s="29">
        <f t="shared" si="74"/>
        <v>6.567366283006093E-2</v>
      </c>
      <c r="I158" s="21">
        <f t="shared" si="75"/>
        <v>23.703578144456209</v>
      </c>
      <c r="J158" s="21">
        <f t="shared" si="76"/>
        <v>73.296421855543798</v>
      </c>
      <c r="K158" s="27">
        <f t="shared" si="77"/>
        <v>-36648.210927771899</v>
      </c>
      <c r="L158" s="16">
        <f>Daten!G158</f>
        <v>192</v>
      </c>
      <c r="M158" s="16">
        <f>Daten!H158</f>
        <v>999</v>
      </c>
      <c r="N158" s="16">
        <f>Daten!I158</f>
        <v>383</v>
      </c>
      <c r="O158" s="28">
        <f t="shared" si="78"/>
        <v>0.57557557557557559</v>
      </c>
      <c r="P158" s="16">
        <f t="shared" si="79"/>
        <v>548.4864542599895</v>
      </c>
      <c r="Q158" s="21">
        <f t="shared" si="80"/>
        <v>26.5135457400105</v>
      </c>
      <c r="R158" s="27">
        <f t="shared" si="81"/>
        <v>5302.7091480020999</v>
      </c>
      <c r="S158" s="9">
        <f ca="1">Daten!K158</f>
        <v>3051</v>
      </c>
      <c r="T158" s="9">
        <f ca="1">Daten!L158</f>
        <v>324207</v>
      </c>
      <c r="U158" s="9">
        <f ca="1">Daten!M158</f>
        <v>746817</v>
      </c>
      <c r="V158" s="9">
        <f ca="1">Daten!N158</f>
        <v>500</v>
      </c>
      <c r="W158" s="9">
        <f ca="1">Daten!O158</f>
        <v>500</v>
      </c>
      <c r="X158" s="23">
        <f t="shared" ca="1" si="82"/>
        <v>1074075</v>
      </c>
      <c r="Y158" s="9">
        <f t="shared" ca="1" si="83"/>
        <v>535988.6596889653</v>
      </c>
      <c r="Z158" s="21">
        <f t="shared" ca="1" si="84"/>
        <v>538086.3403110347</v>
      </c>
      <c r="AA158" s="27">
        <f t="shared" ca="1" si="85"/>
        <v>-53808.634031103473</v>
      </c>
      <c r="AB158" s="32">
        <f t="shared" ca="1" si="86"/>
        <v>-85154.135810873267</v>
      </c>
      <c r="AC158" s="31">
        <f t="shared" ca="1" si="87"/>
        <v>0</v>
      </c>
      <c r="AG158" s="26">
        <f t="shared" ca="1" si="88"/>
        <v>0</v>
      </c>
      <c r="AH158" s="26">
        <f t="shared" ca="1" si="89"/>
        <v>0</v>
      </c>
      <c r="AI158" s="26">
        <f t="shared" ca="1" si="90"/>
        <v>0</v>
      </c>
      <c r="AJ158" s="26">
        <f t="shared" ca="1" si="91"/>
        <v>1</v>
      </c>
      <c r="AK158" s="26">
        <f t="shared" ca="1" si="92"/>
        <v>0</v>
      </c>
      <c r="AL158" s="26">
        <f t="shared" ca="1" si="93"/>
        <v>0</v>
      </c>
      <c r="AM158" s="26">
        <f t="shared" ca="1" si="94"/>
        <v>0</v>
      </c>
      <c r="AN158" s="26">
        <f ca="1">IF(AM158=0,0,COUNTIF($AM$19:AM158,C158*10+1))</f>
        <v>0</v>
      </c>
      <c r="AO158" s="21">
        <f t="shared" ca="1" si="95"/>
        <v>0</v>
      </c>
      <c r="AP158" s="33">
        <f t="shared" ca="1" si="96"/>
        <v>0</v>
      </c>
      <c r="AQ158" s="24"/>
      <c r="AR158" s="155">
        <f ca="1">ROUND(Zsfg!$C$11/'Z1'!$AL$2120*'Z1'!AL158,0)</f>
        <v>0</v>
      </c>
      <c r="AS158" s="26">
        <f t="shared" ca="1" si="98"/>
        <v>0</v>
      </c>
      <c r="AT158" s="26">
        <f ca="1">IF(AS158=0,0,COUNTIF($AS$19:AS158,C158*10+1))</f>
        <v>0</v>
      </c>
      <c r="AU158" s="21">
        <f t="shared" ca="1" si="99"/>
        <v>0</v>
      </c>
      <c r="AV158" s="33">
        <f t="shared" ca="1" si="97"/>
        <v>0</v>
      </c>
    </row>
    <row r="159" spans="1:48" x14ac:dyDescent="0.2">
      <c r="A159" s="15">
        <f>Daten!A159</f>
        <v>10902</v>
      </c>
      <c r="B159" s="8" t="str">
        <f>Daten!B159</f>
        <v>Bernstein</v>
      </c>
      <c r="C159" s="15">
        <f t="shared" si="72"/>
        <v>1</v>
      </c>
      <c r="D159" s="10">
        <f>Daten!D159</f>
        <v>0</v>
      </c>
      <c r="E159" s="9">
        <f>Daten!E159</f>
        <v>2121</v>
      </c>
      <c r="F159" s="9">
        <f>Daten!F159</f>
        <v>2201</v>
      </c>
      <c r="G159" s="27">
        <f t="shared" si="73"/>
        <v>-80</v>
      </c>
      <c r="H159" s="29">
        <f t="shared" si="74"/>
        <v>-3.6347114947751023E-2</v>
      </c>
      <c r="I159" s="21">
        <f t="shared" si="75"/>
        <v>35.322664519937788</v>
      </c>
      <c r="J159" s="21">
        <f t="shared" si="76"/>
        <v>-115.32266451993779</v>
      </c>
      <c r="K159" s="27">
        <f t="shared" si="77"/>
        <v>57661.332259968891</v>
      </c>
      <c r="L159" s="16">
        <f>Daten!G159</f>
        <v>226</v>
      </c>
      <c r="M159" s="16">
        <f>Daten!H159</f>
        <v>1336</v>
      </c>
      <c r="N159" s="16">
        <f>Daten!I159</f>
        <v>559</v>
      </c>
      <c r="O159" s="28">
        <f t="shared" si="78"/>
        <v>0.58757485029940115</v>
      </c>
      <c r="P159" s="16">
        <f t="shared" si="79"/>
        <v>733.51141430565167</v>
      </c>
      <c r="Q159" s="21">
        <f t="shared" si="80"/>
        <v>51.48858569434833</v>
      </c>
      <c r="R159" s="27">
        <f t="shared" si="81"/>
        <v>10297.717138869666</v>
      </c>
      <c r="S159" s="9">
        <f ca="1">Daten!K159</f>
        <v>5899</v>
      </c>
      <c r="T159" s="9">
        <f ca="1">Daten!L159</f>
        <v>130685</v>
      </c>
      <c r="U159" s="9">
        <f ca="1">Daten!M159</f>
        <v>228703</v>
      </c>
      <c r="V159" s="9">
        <f ca="1">Daten!N159</f>
        <v>500</v>
      </c>
      <c r="W159" s="9">
        <f ca="1">Daten!O159</f>
        <v>500</v>
      </c>
      <c r="X159" s="23">
        <f t="shared" ca="1" si="82"/>
        <v>365287</v>
      </c>
      <c r="Y159" s="9">
        <f t="shared" ca="1" si="83"/>
        <v>722256.63735723973</v>
      </c>
      <c r="Z159" s="21">
        <f t="shared" ca="1" si="84"/>
        <v>-356969.63735723973</v>
      </c>
      <c r="AA159" s="27">
        <f t="shared" ca="1" si="85"/>
        <v>35696.963735723977</v>
      </c>
      <c r="AB159" s="32">
        <f t="shared" ca="1" si="86"/>
        <v>103656.01313456253</v>
      </c>
      <c r="AC159" s="31">
        <f t="shared" ca="1" si="87"/>
        <v>103656.01313456253</v>
      </c>
      <c r="AG159" s="26">
        <f t="shared" ca="1" si="88"/>
        <v>57661.332259968891</v>
      </c>
      <c r="AH159" s="26">
        <f t="shared" ca="1" si="89"/>
        <v>35696.963735723977</v>
      </c>
      <c r="AI159" s="26">
        <f t="shared" ca="1" si="90"/>
        <v>93358.295995692868</v>
      </c>
      <c r="AJ159" s="26">
        <f t="shared" ca="1" si="91"/>
        <v>1</v>
      </c>
      <c r="AK159" s="26">
        <f t="shared" ca="1" si="92"/>
        <v>93358.295995692868</v>
      </c>
      <c r="AL159" s="26">
        <f t="shared" ca="1" si="93"/>
        <v>128754</v>
      </c>
      <c r="AM159" s="26">
        <f t="shared" ca="1" si="94"/>
        <v>11</v>
      </c>
      <c r="AN159" s="26">
        <f ca="1">IF(AM159=0,0,COUNTIF($AM$19:AM159,C159*10+1))</f>
        <v>96</v>
      </c>
      <c r="AO159" s="21">
        <f t="shared" ca="1" si="95"/>
        <v>0</v>
      </c>
      <c r="AP159" s="33">
        <f t="shared" ca="1" si="96"/>
        <v>128754</v>
      </c>
      <c r="AQ159" s="24"/>
      <c r="AR159" s="155">
        <f ca="1">ROUND(Zsfg!$C$11/'Z1'!$AL$2120*'Z1'!AL159,0)</f>
        <v>107394</v>
      </c>
      <c r="AS159" s="26">
        <f t="shared" ca="1" si="98"/>
        <v>11</v>
      </c>
      <c r="AT159" s="26">
        <f ca="1">IF(AS159=0,0,COUNTIF($AS$19:AS159,C159*10+1))</f>
        <v>96</v>
      </c>
      <c r="AU159" s="21">
        <f t="shared" ca="1" si="99"/>
        <v>0</v>
      </c>
      <c r="AV159" s="33">
        <f t="shared" ca="1" si="97"/>
        <v>107394</v>
      </c>
    </row>
    <row r="160" spans="1:48" x14ac:dyDescent="0.2">
      <c r="A160" s="15">
        <f>Daten!A160</f>
        <v>10903</v>
      </c>
      <c r="B160" s="8" t="str">
        <f>Daten!B160</f>
        <v>Deutsch Schützen-Eisenberg</v>
      </c>
      <c r="C160" s="15">
        <f t="shared" si="72"/>
        <v>1</v>
      </c>
      <c r="D160" s="10">
        <f>Daten!D160</f>
        <v>0</v>
      </c>
      <c r="E160" s="9">
        <f>Daten!E160</f>
        <v>1120</v>
      </c>
      <c r="F160" s="9">
        <f>Daten!F160</f>
        <v>1138</v>
      </c>
      <c r="G160" s="27">
        <f t="shared" si="73"/>
        <v>-18</v>
      </c>
      <c r="H160" s="29">
        <f t="shared" si="74"/>
        <v>-1.5817223198594025E-2</v>
      </c>
      <c r="I160" s="21">
        <f t="shared" si="75"/>
        <v>18.26314957914094</v>
      </c>
      <c r="J160" s="21">
        <f t="shared" si="76"/>
        <v>-36.263149579140944</v>
      </c>
      <c r="K160" s="27">
        <f t="shared" si="77"/>
        <v>18131.574789570474</v>
      </c>
      <c r="L160" s="16">
        <f>Daten!G160</f>
        <v>102</v>
      </c>
      <c r="M160" s="16">
        <f>Daten!H160</f>
        <v>690</v>
      </c>
      <c r="N160" s="16">
        <f>Daten!I160</f>
        <v>328</v>
      </c>
      <c r="O160" s="28">
        <f t="shared" si="78"/>
        <v>0.62318840579710144</v>
      </c>
      <c r="P160" s="16">
        <f t="shared" si="79"/>
        <v>378.83448792732008</v>
      </c>
      <c r="Q160" s="21">
        <f t="shared" si="80"/>
        <v>51.165512072679917</v>
      </c>
      <c r="R160" s="27">
        <f t="shared" si="81"/>
        <v>10233.102414535984</v>
      </c>
      <c r="S160" s="9">
        <f ca="1">Daten!K160</f>
        <v>22620</v>
      </c>
      <c r="T160" s="9">
        <f ca="1">Daten!L160</f>
        <v>53044</v>
      </c>
      <c r="U160" s="9">
        <f ca="1">Daten!M160</f>
        <v>44191</v>
      </c>
      <c r="V160" s="9">
        <f ca="1">Daten!N160</f>
        <v>500</v>
      </c>
      <c r="W160" s="9">
        <f ca="1">Daten!O160</f>
        <v>500</v>
      </c>
      <c r="X160" s="23">
        <f t="shared" ca="1" si="82"/>
        <v>119855</v>
      </c>
      <c r="Y160" s="9">
        <f t="shared" ca="1" si="83"/>
        <v>381389.64348897146</v>
      </c>
      <c r="Z160" s="21">
        <f t="shared" ca="1" si="84"/>
        <v>-261534.64348897146</v>
      </c>
      <c r="AA160" s="27">
        <f t="shared" ca="1" si="85"/>
        <v>26153.464348897149</v>
      </c>
      <c r="AB160" s="32">
        <f t="shared" ca="1" si="86"/>
        <v>54518.141553003603</v>
      </c>
      <c r="AC160" s="31">
        <f t="shared" ca="1" si="87"/>
        <v>54518.141553003603</v>
      </c>
      <c r="AG160" s="26">
        <f t="shared" ca="1" si="88"/>
        <v>18131.574789570474</v>
      </c>
      <c r="AH160" s="26">
        <f t="shared" ca="1" si="89"/>
        <v>26153.464348897149</v>
      </c>
      <c r="AI160" s="26">
        <f t="shared" ca="1" si="90"/>
        <v>44285.039138467619</v>
      </c>
      <c r="AJ160" s="26">
        <f t="shared" ca="1" si="91"/>
        <v>1</v>
      </c>
      <c r="AK160" s="26">
        <f t="shared" ca="1" si="92"/>
        <v>44285.039138467619</v>
      </c>
      <c r="AL160" s="26">
        <f t="shared" ca="1" si="93"/>
        <v>61075</v>
      </c>
      <c r="AM160" s="26">
        <f t="shared" ca="1" si="94"/>
        <v>11</v>
      </c>
      <c r="AN160" s="26">
        <f ca="1">IF(AM160=0,0,COUNTIF($AM$19:AM160,C160*10+1))</f>
        <v>97</v>
      </c>
      <c r="AO160" s="21">
        <f t="shared" ca="1" si="95"/>
        <v>0</v>
      </c>
      <c r="AP160" s="33">
        <f t="shared" ca="1" si="96"/>
        <v>61075</v>
      </c>
      <c r="AQ160" s="24"/>
      <c r="AR160" s="155">
        <f ca="1">ROUND(Zsfg!$C$11/'Z1'!$AL$2120*'Z1'!AL160,0)</f>
        <v>50943</v>
      </c>
      <c r="AS160" s="26">
        <f t="shared" ca="1" si="98"/>
        <v>11</v>
      </c>
      <c r="AT160" s="26">
        <f ca="1">IF(AS160=0,0,COUNTIF($AS$19:AS160,C160*10+1))</f>
        <v>97</v>
      </c>
      <c r="AU160" s="21">
        <f t="shared" ca="1" si="99"/>
        <v>0</v>
      </c>
      <c r="AV160" s="33">
        <f t="shared" ca="1" si="97"/>
        <v>50943</v>
      </c>
    </row>
    <row r="161" spans="1:48" x14ac:dyDescent="0.2">
      <c r="A161" s="15">
        <f>Daten!A161</f>
        <v>10904</v>
      </c>
      <c r="B161" s="8" t="str">
        <f>Daten!B161</f>
        <v>Grafenschachen</v>
      </c>
      <c r="C161" s="15">
        <f t="shared" si="72"/>
        <v>1</v>
      </c>
      <c r="D161" s="10">
        <f>Daten!D161</f>
        <v>0</v>
      </c>
      <c r="E161" s="9">
        <f>Daten!E161</f>
        <v>1238</v>
      </c>
      <c r="F161" s="9">
        <f>Daten!F161</f>
        <v>1254</v>
      </c>
      <c r="G161" s="27">
        <f t="shared" si="73"/>
        <v>-16</v>
      </c>
      <c r="H161" s="29">
        <f t="shared" si="74"/>
        <v>-1.2759170653907496E-2</v>
      </c>
      <c r="I161" s="21">
        <f t="shared" si="75"/>
        <v>20.124771153113127</v>
      </c>
      <c r="J161" s="21">
        <f t="shared" si="76"/>
        <v>-36.12477115311313</v>
      </c>
      <c r="K161" s="27">
        <f t="shared" si="77"/>
        <v>18062.385576556564</v>
      </c>
      <c r="L161" s="16">
        <f>Daten!G161</f>
        <v>152</v>
      </c>
      <c r="M161" s="16">
        <f>Daten!H161</f>
        <v>861</v>
      </c>
      <c r="N161" s="16">
        <f>Daten!I161</f>
        <v>225</v>
      </c>
      <c r="O161" s="28">
        <f t="shared" si="78"/>
        <v>0.43786295005807202</v>
      </c>
      <c r="P161" s="16">
        <f t="shared" si="79"/>
        <v>472.71955667452551</v>
      </c>
      <c r="Q161" s="21">
        <f t="shared" si="80"/>
        <v>-95.719556674525506</v>
      </c>
      <c r="R161" s="27">
        <f t="shared" si="81"/>
        <v>-19143.9113349051</v>
      </c>
      <c r="S161" s="9">
        <f ca="1">Daten!K161</f>
        <v>3664</v>
      </c>
      <c r="T161" s="9">
        <f ca="1">Daten!L161</f>
        <v>66283</v>
      </c>
      <c r="U161" s="9">
        <f ca="1">Daten!M161</f>
        <v>438615</v>
      </c>
      <c r="V161" s="9">
        <f ca="1">Daten!N161</f>
        <v>500</v>
      </c>
      <c r="W161" s="9">
        <f ca="1">Daten!O161</f>
        <v>500</v>
      </c>
      <c r="X161" s="23">
        <f t="shared" ca="1" si="82"/>
        <v>508562</v>
      </c>
      <c r="Y161" s="9">
        <f t="shared" ca="1" si="83"/>
        <v>421571.76664227381</v>
      </c>
      <c r="Z161" s="21">
        <f t="shared" ca="1" si="84"/>
        <v>86990.233357726189</v>
      </c>
      <c r="AA161" s="27">
        <f t="shared" ca="1" si="85"/>
        <v>-8699.0233357726192</v>
      </c>
      <c r="AB161" s="32">
        <f t="shared" ca="1" si="86"/>
        <v>-9780.5490941211556</v>
      </c>
      <c r="AC161" s="31">
        <f t="shared" ca="1" si="87"/>
        <v>0</v>
      </c>
      <c r="AG161" s="26">
        <f t="shared" ca="1" si="88"/>
        <v>0</v>
      </c>
      <c r="AH161" s="26">
        <f t="shared" ca="1" si="89"/>
        <v>0</v>
      </c>
      <c r="AI161" s="26">
        <f t="shared" ca="1" si="90"/>
        <v>0</v>
      </c>
      <c r="AJ161" s="26">
        <f t="shared" ca="1" si="91"/>
        <v>1</v>
      </c>
      <c r="AK161" s="26">
        <f t="shared" ca="1" si="92"/>
        <v>0</v>
      </c>
      <c r="AL161" s="26">
        <f t="shared" ca="1" si="93"/>
        <v>0</v>
      </c>
      <c r="AM161" s="26">
        <f t="shared" ca="1" si="94"/>
        <v>0</v>
      </c>
      <c r="AN161" s="26">
        <f ca="1">IF(AM161=0,0,COUNTIF($AM$19:AM161,C161*10+1))</f>
        <v>0</v>
      </c>
      <c r="AO161" s="21">
        <f t="shared" ca="1" si="95"/>
        <v>0</v>
      </c>
      <c r="AP161" s="33">
        <f t="shared" ca="1" si="96"/>
        <v>0</v>
      </c>
      <c r="AQ161" s="24"/>
      <c r="AR161" s="155">
        <f ca="1">ROUND(Zsfg!$C$11/'Z1'!$AL$2120*'Z1'!AL161,0)</f>
        <v>0</v>
      </c>
      <c r="AS161" s="26">
        <f t="shared" ca="1" si="98"/>
        <v>0</v>
      </c>
      <c r="AT161" s="26">
        <f ca="1">IF(AS161=0,0,COUNTIF($AS$19:AS161,C161*10+1))</f>
        <v>0</v>
      </c>
      <c r="AU161" s="21">
        <f t="shared" ca="1" si="99"/>
        <v>0</v>
      </c>
      <c r="AV161" s="33">
        <f t="shared" ca="1" si="97"/>
        <v>0</v>
      </c>
    </row>
    <row r="162" spans="1:48" x14ac:dyDescent="0.2">
      <c r="A162" s="15">
        <f>Daten!A162</f>
        <v>10905</v>
      </c>
      <c r="B162" s="8" t="str">
        <f>Daten!B162</f>
        <v>Großpetersdorf</v>
      </c>
      <c r="C162" s="15">
        <f t="shared" si="72"/>
        <v>1</v>
      </c>
      <c r="D162" s="10">
        <f>Daten!D162</f>
        <v>0</v>
      </c>
      <c r="E162" s="9">
        <f>Daten!E162</f>
        <v>3544</v>
      </c>
      <c r="F162" s="9">
        <f>Daten!F162</f>
        <v>3515</v>
      </c>
      <c r="G162" s="27">
        <f t="shared" si="73"/>
        <v>29</v>
      </c>
      <c r="H162" s="29">
        <f t="shared" si="74"/>
        <v>8.2503556187766714E-3</v>
      </c>
      <c r="I162" s="21">
        <f t="shared" si="75"/>
        <v>56.410343383726186</v>
      </c>
      <c r="J162" s="21">
        <f t="shared" si="76"/>
        <v>-27.410343383726186</v>
      </c>
      <c r="K162" s="27">
        <f t="shared" si="77"/>
        <v>13705.171691863094</v>
      </c>
      <c r="L162" s="16">
        <f>Daten!G162</f>
        <v>437</v>
      </c>
      <c r="M162" s="16">
        <f>Daten!H162</f>
        <v>2288</v>
      </c>
      <c r="N162" s="16">
        <f>Daten!I162</f>
        <v>819</v>
      </c>
      <c r="O162" s="28">
        <f t="shared" si="78"/>
        <v>0.54895104895104896</v>
      </c>
      <c r="P162" s="16">
        <f t="shared" si="79"/>
        <v>1256.1932005474034</v>
      </c>
      <c r="Q162" s="21">
        <f t="shared" si="80"/>
        <v>-0.1932005474034213</v>
      </c>
      <c r="R162" s="27">
        <f t="shared" si="81"/>
        <v>-38.640109480684259</v>
      </c>
      <c r="S162" s="9">
        <f ca="1">Daten!K162</f>
        <v>21596</v>
      </c>
      <c r="T162" s="9">
        <f ca="1">Daten!L162</f>
        <v>221130</v>
      </c>
      <c r="U162" s="9">
        <f ca="1">Daten!M162</f>
        <v>1272150</v>
      </c>
      <c r="V162" s="9">
        <f ca="1">Daten!N162</f>
        <v>500</v>
      </c>
      <c r="W162" s="9">
        <f ca="1">Daten!O162</f>
        <v>500</v>
      </c>
      <c r="X162" s="23">
        <f t="shared" ca="1" si="82"/>
        <v>1514876</v>
      </c>
      <c r="Y162" s="9">
        <f t="shared" ca="1" si="83"/>
        <v>1206825.8004686739</v>
      </c>
      <c r="Z162" s="21">
        <f t="shared" ca="1" si="84"/>
        <v>308050.19953132607</v>
      </c>
      <c r="AA162" s="27">
        <f t="shared" ca="1" si="85"/>
        <v>-30805.019953132607</v>
      </c>
      <c r="AB162" s="32">
        <f t="shared" ca="1" si="86"/>
        <v>-17138.488370750198</v>
      </c>
      <c r="AC162" s="31">
        <f t="shared" ca="1" si="87"/>
        <v>0</v>
      </c>
      <c r="AG162" s="26">
        <f t="shared" ca="1" si="88"/>
        <v>0</v>
      </c>
      <c r="AH162" s="26">
        <f t="shared" ca="1" si="89"/>
        <v>0</v>
      </c>
      <c r="AI162" s="26">
        <f t="shared" ca="1" si="90"/>
        <v>0</v>
      </c>
      <c r="AJ162" s="26">
        <f t="shared" ca="1" si="91"/>
        <v>1</v>
      </c>
      <c r="AK162" s="26">
        <f t="shared" ca="1" si="92"/>
        <v>0</v>
      </c>
      <c r="AL162" s="26">
        <f t="shared" ca="1" si="93"/>
        <v>0</v>
      </c>
      <c r="AM162" s="26">
        <f t="shared" ca="1" si="94"/>
        <v>0</v>
      </c>
      <c r="AN162" s="26">
        <f ca="1">IF(AM162=0,0,COUNTIF($AM$19:AM162,C162*10+1))</f>
        <v>0</v>
      </c>
      <c r="AO162" s="21">
        <f t="shared" ca="1" si="95"/>
        <v>0</v>
      </c>
      <c r="AP162" s="33">
        <f t="shared" ca="1" si="96"/>
        <v>0</v>
      </c>
      <c r="AQ162" s="24"/>
      <c r="AR162" s="155">
        <f ca="1">ROUND(Zsfg!$C$11/'Z1'!$AL$2120*'Z1'!AL162,0)</f>
        <v>0</v>
      </c>
      <c r="AS162" s="26">
        <f t="shared" ca="1" si="98"/>
        <v>0</v>
      </c>
      <c r="AT162" s="26">
        <f ca="1">IF(AS162=0,0,COUNTIF($AS$19:AS162,C162*10+1))</f>
        <v>0</v>
      </c>
      <c r="AU162" s="21">
        <f t="shared" ca="1" si="99"/>
        <v>0</v>
      </c>
      <c r="AV162" s="33">
        <f t="shared" ca="1" si="97"/>
        <v>0</v>
      </c>
    </row>
    <row r="163" spans="1:48" x14ac:dyDescent="0.2">
      <c r="A163" s="15">
        <f>Daten!A163</f>
        <v>10906</v>
      </c>
      <c r="B163" s="8" t="str">
        <f>Daten!B163</f>
        <v>Hannersdorf</v>
      </c>
      <c r="C163" s="15">
        <f t="shared" si="72"/>
        <v>1</v>
      </c>
      <c r="D163" s="10">
        <f>Daten!D163</f>
        <v>0</v>
      </c>
      <c r="E163" s="9">
        <f>Daten!E163</f>
        <v>746</v>
      </c>
      <c r="F163" s="9">
        <f>Daten!F163</f>
        <v>773</v>
      </c>
      <c r="G163" s="27">
        <f t="shared" si="73"/>
        <v>-27</v>
      </c>
      <c r="H163" s="29">
        <f t="shared" si="74"/>
        <v>-3.4928848641655887E-2</v>
      </c>
      <c r="I163" s="21">
        <f t="shared" si="75"/>
        <v>12.405461005866385</v>
      </c>
      <c r="J163" s="21">
        <f t="shared" si="76"/>
        <v>-39.405461005866385</v>
      </c>
      <c r="K163" s="27">
        <f t="shared" si="77"/>
        <v>19702.730502933191</v>
      </c>
      <c r="L163" s="16">
        <f>Daten!G163</f>
        <v>67</v>
      </c>
      <c r="M163" s="16">
        <f>Daten!H163</f>
        <v>462</v>
      </c>
      <c r="N163" s="16">
        <f>Daten!I163</f>
        <v>217</v>
      </c>
      <c r="O163" s="28">
        <f t="shared" si="78"/>
        <v>0.61471861471861466</v>
      </c>
      <c r="P163" s="16">
        <f t="shared" si="79"/>
        <v>253.65439626437953</v>
      </c>
      <c r="Q163" s="21">
        <f t="shared" si="80"/>
        <v>30.345603735620472</v>
      </c>
      <c r="R163" s="27">
        <f t="shared" si="81"/>
        <v>6069.1207471240941</v>
      </c>
      <c r="S163" s="9">
        <f ca="1">Daten!K163</f>
        <v>9618</v>
      </c>
      <c r="T163" s="9">
        <f ca="1">Daten!L163</f>
        <v>35946</v>
      </c>
      <c r="U163" s="9">
        <f ca="1">Daten!M163</f>
        <v>139770</v>
      </c>
      <c r="V163" s="9">
        <f ca="1">Daten!N163</f>
        <v>500</v>
      </c>
      <c r="W163" s="9">
        <f ca="1">Daten!O163</f>
        <v>500</v>
      </c>
      <c r="X163" s="23">
        <f t="shared" ca="1" si="82"/>
        <v>185334</v>
      </c>
      <c r="Y163" s="9">
        <f t="shared" ca="1" si="83"/>
        <v>254032.74468104707</v>
      </c>
      <c r="Z163" s="21">
        <f t="shared" ca="1" si="84"/>
        <v>-68698.744681047072</v>
      </c>
      <c r="AA163" s="27">
        <f t="shared" ca="1" si="85"/>
        <v>6869.8744681047074</v>
      </c>
      <c r="AB163" s="32">
        <f t="shared" ca="1" si="86"/>
        <v>32641.72571816199</v>
      </c>
      <c r="AC163" s="31">
        <f t="shared" ca="1" si="87"/>
        <v>32641.72571816199</v>
      </c>
      <c r="AG163" s="26">
        <f t="shared" ca="1" si="88"/>
        <v>19702.730502933191</v>
      </c>
      <c r="AH163" s="26">
        <f t="shared" ca="1" si="89"/>
        <v>6869.8744681047074</v>
      </c>
      <c r="AI163" s="26">
        <f t="shared" ca="1" si="90"/>
        <v>26572.604971037897</v>
      </c>
      <c r="AJ163" s="26">
        <f t="shared" ca="1" si="91"/>
        <v>1</v>
      </c>
      <c r="AK163" s="26">
        <f t="shared" ca="1" si="92"/>
        <v>26572.604971037897</v>
      </c>
      <c r="AL163" s="26">
        <f t="shared" ca="1" si="93"/>
        <v>36647</v>
      </c>
      <c r="AM163" s="26">
        <f t="shared" ca="1" si="94"/>
        <v>11</v>
      </c>
      <c r="AN163" s="26">
        <f ca="1">IF(AM163=0,0,COUNTIF($AM$19:AM163,C163*10+1))</f>
        <v>98</v>
      </c>
      <c r="AO163" s="21">
        <f t="shared" ca="1" si="95"/>
        <v>0</v>
      </c>
      <c r="AP163" s="33">
        <f t="shared" ca="1" si="96"/>
        <v>36647</v>
      </c>
      <c r="AQ163" s="24"/>
      <c r="AR163" s="155">
        <f ca="1">ROUND(Zsfg!$C$11/'Z1'!$AL$2120*'Z1'!AL163,0)</f>
        <v>30567</v>
      </c>
      <c r="AS163" s="26">
        <f t="shared" ca="1" si="98"/>
        <v>11</v>
      </c>
      <c r="AT163" s="26">
        <f ca="1">IF(AS163=0,0,COUNTIF($AS$19:AS163,C163*10+1))</f>
        <v>98</v>
      </c>
      <c r="AU163" s="21">
        <f t="shared" ca="1" si="99"/>
        <v>0</v>
      </c>
      <c r="AV163" s="33">
        <f t="shared" ca="1" si="97"/>
        <v>30567</v>
      </c>
    </row>
    <row r="164" spans="1:48" x14ac:dyDescent="0.2">
      <c r="A164" s="15">
        <f>Daten!A164</f>
        <v>10907</v>
      </c>
      <c r="B164" s="8" t="str">
        <f>Daten!B164</f>
        <v>Kemeten</v>
      </c>
      <c r="C164" s="15">
        <f t="shared" si="72"/>
        <v>1</v>
      </c>
      <c r="D164" s="10">
        <f>Daten!D164</f>
        <v>0</v>
      </c>
      <c r="E164" s="9">
        <f>Daten!E164</f>
        <v>1511</v>
      </c>
      <c r="F164" s="9">
        <f>Daten!F164</f>
        <v>1485</v>
      </c>
      <c r="G164" s="27">
        <f t="shared" si="73"/>
        <v>26</v>
      </c>
      <c r="H164" s="29">
        <f t="shared" si="74"/>
        <v>1.7508417508417508E-2</v>
      </c>
      <c r="I164" s="21">
        <f t="shared" si="75"/>
        <v>23.831965839212913</v>
      </c>
      <c r="J164" s="21">
        <f t="shared" si="76"/>
        <v>2.1680341607870872</v>
      </c>
      <c r="K164" s="27">
        <f t="shared" si="77"/>
        <v>-1084.0170803935437</v>
      </c>
      <c r="L164" s="16">
        <f>Daten!G164</f>
        <v>188</v>
      </c>
      <c r="M164" s="16">
        <f>Daten!H164</f>
        <v>1025</v>
      </c>
      <c r="N164" s="16">
        <f>Daten!I164</f>
        <v>298</v>
      </c>
      <c r="O164" s="28">
        <f t="shared" si="78"/>
        <v>0.47414634146341461</v>
      </c>
      <c r="P164" s="16">
        <f t="shared" si="79"/>
        <v>562.76137699348271</v>
      </c>
      <c r="Q164" s="21">
        <f t="shared" si="80"/>
        <v>-76.761376993482713</v>
      </c>
      <c r="R164" s="27">
        <f t="shared" si="81"/>
        <v>-15352.275398696544</v>
      </c>
      <c r="S164" s="9">
        <f ca="1">Daten!K164</f>
        <v>3803</v>
      </c>
      <c r="T164" s="9">
        <f ca="1">Daten!L164</f>
        <v>83551</v>
      </c>
      <c r="U164" s="9">
        <f ca="1">Daten!M164</f>
        <v>236207</v>
      </c>
      <c r="V164" s="9">
        <f ca="1">Daten!N164</f>
        <v>500</v>
      </c>
      <c r="W164" s="9">
        <f ca="1">Daten!O164</f>
        <v>500</v>
      </c>
      <c r="X164" s="23">
        <f t="shared" ca="1" si="82"/>
        <v>323561</v>
      </c>
      <c r="Y164" s="9">
        <f t="shared" ca="1" si="83"/>
        <v>514535.49224271061</v>
      </c>
      <c r="Z164" s="21">
        <f t="shared" ca="1" si="84"/>
        <v>-190974.49224271061</v>
      </c>
      <c r="AA164" s="27">
        <f t="shared" ca="1" si="85"/>
        <v>19097.449224271062</v>
      </c>
      <c r="AB164" s="32">
        <f t="shared" ca="1" si="86"/>
        <v>2661.1567451809751</v>
      </c>
      <c r="AC164" s="31">
        <f t="shared" ca="1" si="87"/>
        <v>2661.1567451809751</v>
      </c>
      <c r="AG164" s="26">
        <f t="shared" ca="1" si="88"/>
        <v>-1084.0170803935437</v>
      </c>
      <c r="AH164" s="26">
        <f t="shared" ca="1" si="89"/>
        <v>19097.449224271062</v>
      </c>
      <c r="AI164" s="26">
        <f t="shared" ca="1" si="90"/>
        <v>18013.432143877519</v>
      </c>
      <c r="AJ164" s="26">
        <f t="shared" ca="1" si="91"/>
        <v>1</v>
      </c>
      <c r="AK164" s="26">
        <f t="shared" ca="1" si="92"/>
        <v>18013.432143877519</v>
      </c>
      <c r="AL164" s="26">
        <f t="shared" ca="1" si="93"/>
        <v>24843</v>
      </c>
      <c r="AM164" s="26">
        <f t="shared" ca="1" si="94"/>
        <v>11</v>
      </c>
      <c r="AN164" s="26">
        <f ca="1">IF(AM164=0,0,COUNTIF($AM$19:AM164,C164*10+1))</f>
        <v>99</v>
      </c>
      <c r="AO164" s="21">
        <f t="shared" ca="1" si="95"/>
        <v>0</v>
      </c>
      <c r="AP164" s="33">
        <f t="shared" ca="1" si="96"/>
        <v>24843</v>
      </c>
      <c r="AQ164" s="24"/>
      <c r="AR164" s="155">
        <f ca="1">ROUND(Zsfg!$C$11/'Z1'!$AL$2120*'Z1'!AL164,0)</f>
        <v>20722</v>
      </c>
      <c r="AS164" s="26">
        <f t="shared" ca="1" si="98"/>
        <v>11</v>
      </c>
      <c r="AT164" s="26">
        <f ca="1">IF(AS164=0,0,COUNTIF($AS$19:AS164,C164*10+1))</f>
        <v>99</v>
      </c>
      <c r="AU164" s="21">
        <f t="shared" ca="1" si="99"/>
        <v>0</v>
      </c>
      <c r="AV164" s="33">
        <f t="shared" ca="1" si="97"/>
        <v>20722</v>
      </c>
    </row>
    <row r="165" spans="1:48" x14ac:dyDescent="0.2">
      <c r="A165" s="15">
        <f>Daten!A165</f>
        <v>10908</v>
      </c>
      <c r="B165" s="8" t="str">
        <f>Daten!B165</f>
        <v>Kohfidisch</v>
      </c>
      <c r="C165" s="15">
        <f t="shared" si="72"/>
        <v>1</v>
      </c>
      <c r="D165" s="10">
        <f>Daten!D165</f>
        <v>0</v>
      </c>
      <c r="E165" s="9">
        <f>Daten!E165</f>
        <v>1430</v>
      </c>
      <c r="F165" s="9">
        <f>Daten!F165</f>
        <v>1437</v>
      </c>
      <c r="G165" s="27">
        <f t="shared" si="73"/>
        <v>-7</v>
      </c>
      <c r="H165" s="29">
        <f t="shared" si="74"/>
        <v>-4.8712595685455815E-3</v>
      </c>
      <c r="I165" s="21">
        <f t="shared" si="75"/>
        <v>23.061639670672697</v>
      </c>
      <c r="J165" s="21">
        <f t="shared" si="76"/>
        <v>-30.061639670672697</v>
      </c>
      <c r="K165" s="27">
        <f t="shared" si="77"/>
        <v>15030.81983533635</v>
      </c>
      <c r="L165" s="16">
        <f>Daten!G165</f>
        <v>170</v>
      </c>
      <c r="M165" s="16">
        <f>Daten!H165</f>
        <v>927</v>
      </c>
      <c r="N165" s="16">
        <f>Daten!I165</f>
        <v>333</v>
      </c>
      <c r="O165" s="28">
        <f t="shared" si="78"/>
        <v>0.54261057173678529</v>
      </c>
      <c r="P165" s="16">
        <f t="shared" si="79"/>
        <v>508.95589899800831</v>
      </c>
      <c r="Q165" s="21">
        <f t="shared" si="80"/>
        <v>-5.9558989980083084</v>
      </c>
      <c r="R165" s="27">
        <f t="shared" si="81"/>
        <v>-1191.1797996016617</v>
      </c>
      <c r="S165" s="9">
        <f ca="1">Daten!K165</f>
        <v>14665</v>
      </c>
      <c r="T165" s="9">
        <f ca="1">Daten!L165</f>
        <v>82647</v>
      </c>
      <c r="U165" s="9">
        <f ca="1">Daten!M165</f>
        <v>110290</v>
      </c>
      <c r="V165" s="9">
        <f ca="1">Daten!N165</f>
        <v>500</v>
      </c>
      <c r="W165" s="9">
        <f ca="1">Daten!O165</f>
        <v>500</v>
      </c>
      <c r="X165" s="23">
        <f t="shared" ca="1" si="82"/>
        <v>207602</v>
      </c>
      <c r="Y165" s="9">
        <f t="shared" ca="1" si="83"/>
        <v>486952.84838324034</v>
      </c>
      <c r="Z165" s="21">
        <f t="shared" ca="1" si="84"/>
        <v>-279350.84838324034</v>
      </c>
      <c r="AA165" s="27">
        <f t="shared" ca="1" si="85"/>
        <v>27935.084838324037</v>
      </c>
      <c r="AB165" s="32">
        <f t="shared" ca="1" si="86"/>
        <v>41774.724874058724</v>
      </c>
      <c r="AC165" s="31">
        <f t="shared" ca="1" si="87"/>
        <v>41774.724874058724</v>
      </c>
      <c r="AG165" s="26">
        <f t="shared" ca="1" si="88"/>
        <v>15030.81983533635</v>
      </c>
      <c r="AH165" s="26">
        <f t="shared" ca="1" si="89"/>
        <v>27935.084838324037</v>
      </c>
      <c r="AI165" s="26">
        <f t="shared" ca="1" si="90"/>
        <v>42965.904673660385</v>
      </c>
      <c r="AJ165" s="26">
        <f t="shared" ca="1" si="91"/>
        <v>1</v>
      </c>
      <c r="AK165" s="26">
        <f t="shared" ca="1" si="92"/>
        <v>42965.904673660385</v>
      </c>
      <c r="AL165" s="26">
        <f t="shared" ca="1" si="93"/>
        <v>59256</v>
      </c>
      <c r="AM165" s="26">
        <f t="shared" ca="1" si="94"/>
        <v>11</v>
      </c>
      <c r="AN165" s="26">
        <f ca="1">IF(AM165=0,0,COUNTIF($AM$19:AM165,C165*10+1))</f>
        <v>100</v>
      </c>
      <c r="AO165" s="21">
        <f t="shared" ca="1" si="95"/>
        <v>0</v>
      </c>
      <c r="AP165" s="33">
        <f t="shared" ca="1" si="96"/>
        <v>59256</v>
      </c>
      <c r="AQ165" s="24"/>
      <c r="AR165" s="155">
        <f ca="1">ROUND(Zsfg!$C$11/'Z1'!$AL$2120*'Z1'!AL165,0)</f>
        <v>49425</v>
      </c>
      <c r="AS165" s="26">
        <f t="shared" ca="1" si="98"/>
        <v>11</v>
      </c>
      <c r="AT165" s="26">
        <f ca="1">IF(AS165=0,0,COUNTIF($AS$19:AS165,C165*10+1))</f>
        <v>100</v>
      </c>
      <c r="AU165" s="21">
        <f t="shared" ca="1" si="99"/>
        <v>0</v>
      </c>
      <c r="AV165" s="33">
        <f t="shared" ca="1" si="97"/>
        <v>49425</v>
      </c>
    </row>
    <row r="166" spans="1:48" x14ac:dyDescent="0.2">
      <c r="A166" s="15">
        <f>Daten!A166</f>
        <v>10909</v>
      </c>
      <c r="B166" s="8" t="str">
        <f>Daten!B166</f>
        <v>Litzelsdorf</v>
      </c>
      <c r="C166" s="15">
        <f t="shared" si="72"/>
        <v>1</v>
      </c>
      <c r="D166" s="10">
        <f>Daten!D166</f>
        <v>0</v>
      </c>
      <c r="E166" s="9">
        <f>Daten!E166</f>
        <v>1177</v>
      </c>
      <c r="F166" s="9">
        <f>Daten!F166</f>
        <v>1149</v>
      </c>
      <c r="G166" s="27">
        <f t="shared" si="73"/>
        <v>28</v>
      </c>
      <c r="H166" s="29">
        <f t="shared" si="74"/>
        <v>2.4369016536118365E-2</v>
      </c>
      <c r="I166" s="21">
        <f t="shared" si="75"/>
        <v>18.439682659431405</v>
      </c>
      <c r="J166" s="21">
        <f t="shared" si="76"/>
        <v>9.5603173405685951</v>
      </c>
      <c r="K166" s="27">
        <f t="shared" si="77"/>
        <v>-4780.1586702842978</v>
      </c>
      <c r="L166" s="16">
        <f>Daten!G166</f>
        <v>156</v>
      </c>
      <c r="M166" s="16">
        <f>Daten!H166</f>
        <v>771</v>
      </c>
      <c r="N166" s="16">
        <f>Daten!I166</f>
        <v>250</v>
      </c>
      <c r="O166" s="28">
        <f t="shared" si="78"/>
        <v>0.52658884565499353</v>
      </c>
      <c r="P166" s="16">
        <f t="shared" si="79"/>
        <v>423.30636259704897</v>
      </c>
      <c r="Q166" s="21">
        <f t="shared" si="80"/>
        <v>-17.306362597048974</v>
      </c>
      <c r="R166" s="27">
        <f t="shared" si="81"/>
        <v>-3461.2725194097948</v>
      </c>
      <c r="S166" s="9">
        <f ca="1">Daten!K166</f>
        <v>6623</v>
      </c>
      <c r="T166" s="9">
        <f ca="1">Daten!L166</f>
        <v>51581</v>
      </c>
      <c r="U166" s="9">
        <f ca="1">Daten!M166</f>
        <v>134457</v>
      </c>
      <c r="V166" s="9">
        <f ca="1">Daten!N166</f>
        <v>500</v>
      </c>
      <c r="W166" s="9">
        <f ca="1">Daten!O166</f>
        <v>500</v>
      </c>
      <c r="X166" s="23">
        <f t="shared" ca="1" si="82"/>
        <v>192661</v>
      </c>
      <c r="Y166" s="9">
        <f t="shared" ca="1" si="83"/>
        <v>400799.6521308209</v>
      </c>
      <c r="Z166" s="21">
        <f t="shared" ca="1" si="84"/>
        <v>-208138.6521308209</v>
      </c>
      <c r="AA166" s="27">
        <f t="shared" ca="1" si="85"/>
        <v>20813.865213082092</v>
      </c>
      <c r="AB166" s="32">
        <f t="shared" ca="1" si="86"/>
        <v>12572.434023387999</v>
      </c>
      <c r="AC166" s="31">
        <f t="shared" ca="1" si="87"/>
        <v>12572.434023387999</v>
      </c>
      <c r="AG166" s="26">
        <f t="shared" ca="1" si="88"/>
        <v>-4780.1586702842978</v>
      </c>
      <c r="AH166" s="26">
        <f t="shared" ca="1" si="89"/>
        <v>20813.865213082092</v>
      </c>
      <c r="AI166" s="26">
        <f t="shared" ca="1" si="90"/>
        <v>16033.706542797794</v>
      </c>
      <c r="AJ166" s="26">
        <f t="shared" ca="1" si="91"/>
        <v>1</v>
      </c>
      <c r="AK166" s="26">
        <f t="shared" ca="1" si="92"/>
        <v>16033.706542797794</v>
      </c>
      <c r="AL166" s="26">
        <f t="shared" ca="1" si="93"/>
        <v>22113</v>
      </c>
      <c r="AM166" s="26">
        <f t="shared" ca="1" si="94"/>
        <v>11</v>
      </c>
      <c r="AN166" s="26">
        <f ca="1">IF(AM166=0,0,COUNTIF($AM$19:AM166,C166*10+1))</f>
        <v>101</v>
      </c>
      <c r="AO166" s="21">
        <f t="shared" ca="1" si="95"/>
        <v>0</v>
      </c>
      <c r="AP166" s="33">
        <f t="shared" ca="1" si="96"/>
        <v>22113</v>
      </c>
      <c r="AQ166" s="24"/>
      <c r="AR166" s="155">
        <f ca="1">ROUND(Zsfg!$C$11/'Z1'!$AL$2120*'Z1'!AL166,0)</f>
        <v>18444</v>
      </c>
      <c r="AS166" s="26">
        <f t="shared" ca="1" si="98"/>
        <v>11</v>
      </c>
      <c r="AT166" s="26">
        <f ca="1">IF(AS166=0,0,COUNTIF($AS$19:AS166,C166*10+1))</f>
        <v>101</v>
      </c>
      <c r="AU166" s="21">
        <f t="shared" ca="1" si="99"/>
        <v>0</v>
      </c>
      <c r="AV166" s="33">
        <f t="shared" ca="1" si="97"/>
        <v>18444</v>
      </c>
    </row>
    <row r="167" spans="1:48" x14ac:dyDescent="0.2">
      <c r="A167" s="15">
        <f>Daten!A167</f>
        <v>10910</v>
      </c>
      <c r="B167" s="8" t="str">
        <f>Daten!B167</f>
        <v>Loipersdorf-Kitzladen</v>
      </c>
      <c r="C167" s="15">
        <f t="shared" si="72"/>
        <v>1</v>
      </c>
      <c r="D167" s="10">
        <f>Daten!D167</f>
        <v>0</v>
      </c>
      <c r="E167" s="9">
        <f>Daten!E167</f>
        <v>1312</v>
      </c>
      <c r="F167" s="9">
        <f>Daten!F167</f>
        <v>1282</v>
      </c>
      <c r="G167" s="27">
        <f t="shared" si="73"/>
        <v>30</v>
      </c>
      <c r="H167" s="29">
        <f t="shared" si="74"/>
        <v>2.3400936037441498E-2</v>
      </c>
      <c r="I167" s="21">
        <f t="shared" si="75"/>
        <v>20.574128084761586</v>
      </c>
      <c r="J167" s="21">
        <f t="shared" si="76"/>
        <v>9.4258719152384138</v>
      </c>
      <c r="K167" s="27">
        <f t="shared" si="77"/>
        <v>-4712.9359576192073</v>
      </c>
      <c r="L167" s="16">
        <f>Daten!G167</f>
        <v>227</v>
      </c>
      <c r="M167" s="16">
        <f>Daten!H167</f>
        <v>894</v>
      </c>
      <c r="N167" s="16">
        <f>Daten!I167</f>
        <v>191</v>
      </c>
      <c r="O167" s="28">
        <f t="shared" si="78"/>
        <v>0.46756152125279643</v>
      </c>
      <c r="P167" s="16">
        <f t="shared" si="79"/>
        <v>490.83772783626688</v>
      </c>
      <c r="Q167" s="21">
        <f t="shared" si="80"/>
        <v>-72.837727836266879</v>
      </c>
      <c r="R167" s="27">
        <f t="shared" si="81"/>
        <v>-14567.545567253375</v>
      </c>
      <c r="S167" s="9">
        <f ca="1">Daten!K167</f>
        <v>7486</v>
      </c>
      <c r="T167" s="9">
        <f ca="1">Daten!L167</f>
        <v>66390</v>
      </c>
      <c r="U167" s="9">
        <f ca="1">Daten!M167</f>
        <v>290722</v>
      </c>
      <c r="V167" s="9">
        <f ca="1">Daten!N167</f>
        <v>500</v>
      </c>
      <c r="W167" s="9">
        <f ca="1">Daten!O167</f>
        <v>500</v>
      </c>
      <c r="X167" s="23">
        <f t="shared" ca="1" si="82"/>
        <v>364598</v>
      </c>
      <c r="Y167" s="9">
        <f t="shared" ca="1" si="83"/>
        <v>446770.72522993799</v>
      </c>
      <c r="Z167" s="21">
        <f t="shared" ca="1" si="84"/>
        <v>-82172.725229937991</v>
      </c>
      <c r="AA167" s="27">
        <f t="shared" ca="1" si="85"/>
        <v>8217.2725229937987</v>
      </c>
      <c r="AB167" s="32">
        <f t="shared" ca="1" si="86"/>
        <v>-11063.209001878784</v>
      </c>
      <c r="AC167" s="31">
        <f t="shared" ca="1" si="87"/>
        <v>0</v>
      </c>
      <c r="AG167" s="26">
        <f t="shared" ca="1" si="88"/>
        <v>0</v>
      </c>
      <c r="AH167" s="26">
        <f t="shared" ca="1" si="89"/>
        <v>0</v>
      </c>
      <c r="AI167" s="26">
        <f t="shared" ca="1" si="90"/>
        <v>0</v>
      </c>
      <c r="AJ167" s="26">
        <f t="shared" ca="1" si="91"/>
        <v>1</v>
      </c>
      <c r="AK167" s="26">
        <f t="shared" ca="1" si="92"/>
        <v>0</v>
      </c>
      <c r="AL167" s="26">
        <f t="shared" ca="1" si="93"/>
        <v>0</v>
      </c>
      <c r="AM167" s="26">
        <f t="shared" ca="1" si="94"/>
        <v>0</v>
      </c>
      <c r="AN167" s="26">
        <f ca="1">IF(AM167=0,0,COUNTIF($AM$19:AM167,C167*10+1))</f>
        <v>0</v>
      </c>
      <c r="AO167" s="21">
        <f t="shared" ca="1" si="95"/>
        <v>0</v>
      </c>
      <c r="AP167" s="33">
        <f t="shared" ca="1" si="96"/>
        <v>0</v>
      </c>
      <c r="AQ167" s="24"/>
      <c r="AR167" s="155">
        <f ca="1">ROUND(Zsfg!$C$11/'Z1'!$AL$2120*'Z1'!AL167,0)</f>
        <v>0</v>
      </c>
      <c r="AS167" s="26">
        <f t="shared" ca="1" si="98"/>
        <v>0</v>
      </c>
      <c r="AT167" s="26">
        <f ca="1">IF(AS167=0,0,COUNTIF($AS$19:AS167,C167*10+1))</f>
        <v>0</v>
      </c>
      <c r="AU167" s="21">
        <f t="shared" ca="1" si="99"/>
        <v>0</v>
      </c>
      <c r="AV167" s="33">
        <f t="shared" ca="1" si="97"/>
        <v>0</v>
      </c>
    </row>
    <row r="168" spans="1:48" x14ac:dyDescent="0.2">
      <c r="A168" s="15">
        <f>Daten!A168</f>
        <v>10911</v>
      </c>
      <c r="B168" s="8" t="str">
        <f>Daten!B168</f>
        <v>Mariasdorf</v>
      </c>
      <c r="C168" s="15">
        <f t="shared" si="72"/>
        <v>1</v>
      </c>
      <c r="D168" s="10">
        <f>Daten!D168</f>
        <v>0</v>
      </c>
      <c r="E168" s="9">
        <f>Daten!E168</f>
        <v>1152</v>
      </c>
      <c r="F168" s="9">
        <f>Daten!F168</f>
        <v>1157</v>
      </c>
      <c r="G168" s="27">
        <f t="shared" si="73"/>
        <v>-5</v>
      </c>
      <c r="H168" s="29">
        <f t="shared" si="74"/>
        <v>-4.3215211754537601E-3</v>
      </c>
      <c r="I168" s="21">
        <f t="shared" si="75"/>
        <v>18.568070354188109</v>
      </c>
      <c r="J168" s="21">
        <f t="shared" si="76"/>
        <v>-23.568070354188109</v>
      </c>
      <c r="K168" s="27">
        <f t="shared" si="77"/>
        <v>11784.035177094054</v>
      </c>
      <c r="L168" s="16">
        <f>Daten!G168</f>
        <v>124</v>
      </c>
      <c r="M168" s="16">
        <f>Daten!H168</f>
        <v>768</v>
      </c>
      <c r="N168" s="16">
        <f>Daten!I168</f>
        <v>260</v>
      </c>
      <c r="O168" s="28">
        <f t="shared" si="78"/>
        <v>0.5</v>
      </c>
      <c r="P168" s="16">
        <f t="shared" si="79"/>
        <v>421.65925612779972</v>
      </c>
      <c r="Q168" s="21">
        <f t="shared" si="80"/>
        <v>-37.659256127799722</v>
      </c>
      <c r="R168" s="27">
        <f t="shared" si="81"/>
        <v>-7531.8512255599444</v>
      </c>
      <c r="S168" s="9">
        <f ca="1">Daten!K168</f>
        <v>5803</v>
      </c>
      <c r="T168" s="9">
        <f ca="1">Daten!L168</f>
        <v>62444</v>
      </c>
      <c r="U168" s="9">
        <f ca="1">Daten!M168</f>
        <v>84382</v>
      </c>
      <c r="V168" s="9">
        <f ca="1">Daten!N168</f>
        <v>500</v>
      </c>
      <c r="W168" s="9">
        <f ca="1">Daten!O168</f>
        <v>500</v>
      </c>
      <c r="X168" s="23">
        <f t="shared" ca="1" si="82"/>
        <v>152629</v>
      </c>
      <c r="Y168" s="9">
        <f t="shared" ca="1" si="83"/>
        <v>392286.49044579919</v>
      </c>
      <c r="Z168" s="21">
        <f t="shared" ca="1" si="84"/>
        <v>-239657.49044579919</v>
      </c>
      <c r="AA168" s="27">
        <f t="shared" ca="1" si="85"/>
        <v>23965.749044579919</v>
      </c>
      <c r="AB168" s="32">
        <f t="shared" ca="1" si="86"/>
        <v>28217.932996114028</v>
      </c>
      <c r="AC168" s="31">
        <f t="shared" ca="1" si="87"/>
        <v>28217.932996114028</v>
      </c>
      <c r="AG168" s="26">
        <f t="shared" ca="1" si="88"/>
        <v>11784.035177094054</v>
      </c>
      <c r="AH168" s="26">
        <f t="shared" ca="1" si="89"/>
        <v>23965.749044579919</v>
      </c>
      <c r="AI168" s="26">
        <f t="shared" ca="1" si="90"/>
        <v>35749.784221673974</v>
      </c>
      <c r="AJ168" s="26">
        <f t="shared" ca="1" si="91"/>
        <v>1</v>
      </c>
      <c r="AK168" s="26">
        <f t="shared" ca="1" si="92"/>
        <v>35749.784221673974</v>
      </c>
      <c r="AL168" s="26">
        <f t="shared" ca="1" si="93"/>
        <v>49304</v>
      </c>
      <c r="AM168" s="26">
        <f t="shared" ca="1" si="94"/>
        <v>11</v>
      </c>
      <c r="AN168" s="26">
        <f ca="1">IF(AM168=0,0,COUNTIF($AM$19:AM168,C168*10+1))</f>
        <v>102</v>
      </c>
      <c r="AO168" s="21">
        <f t="shared" ca="1" si="95"/>
        <v>0</v>
      </c>
      <c r="AP168" s="33">
        <f t="shared" ca="1" si="96"/>
        <v>49304</v>
      </c>
      <c r="AQ168" s="24"/>
      <c r="AR168" s="155">
        <f ca="1">ROUND(Zsfg!$C$11/'Z1'!$AL$2120*'Z1'!AL168,0)</f>
        <v>41124</v>
      </c>
      <c r="AS168" s="26">
        <f t="shared" ca="1" si="98"/>
        <v>11</v>
      </c>
      <c r="AT168" s="26">
        <f ca="1">IF(AS168=0,0,COUNTIF($AS$19:AS168,C168*10+1))</f>
        <v>102</v>
      </c>
      <c r="AU168" s="21">
        <f t="shared" ca="1" si="99"/>
        <v>0</v>
      </c>
      <c r="AV168" s="33">
        <f t="shared" ca="1" si="97"/>
        <v>41124</v>
      </c>
    </row>
    <row r="169" spans="1:48" x14ac:dyDescent="0.2">
      <c r="A169" s="15">
        <f>Daten!A169</f>
        <v>10912</v>
      </c>
      <c r="B169" s="8" t="str">
        <f>Daten!B169</f>
        <v>Markt Allhau</v>
      </c>
      <c r="C169" s="15">
        <f t="shared" si="72"/>
        <v>1</v>
      </c>
      <c r="D169" s="10">
        <f>Daten!D169</f>
        <v>0</v>
      </c>
      <c r="E169" s="9">
        <f>Daten!E169</f>
        <v>1836</v>
      </c>
      <c r="F169" s="9">
        <f>Daten!F169</f>
        <v>1878</v>
      </c>
      <c r="G169" s="27">
        <f t="shared" si="73"/>
        <v>-42</v>
      </c>
      <c r="H169" s="29">
        <f t="shared" si="74"/>
        <v>-2.2364217252396165E-2</v>
      </c>
      <c r="I169" s="21">
        <f t="shared" si="75"/>
        <v>30.139011344135927</v>
      </c>
      <c r="J169" s="21">
        <f t="shared" si="76"/>
        <v>-72.139011344135923</v>
      </c>
      <c r="K169" s="27">
        <f t="shared" si="77"/>
        <v>36069.505672067964</v>
      </c>
      <c r="L169" s="16">
        <f>Daten!G169</f>
        <v>265</v>
      </c>
      <c r="M169" s="16">
        <f>Daten!H169</f>
        <v>1180</v>
      </c>
      <c r="N169" s="16">
        <f>Daten!I169</f>
        <v>391</v>
      </c>
      <c r="O169" s="28">
        <f t="shared" si="78"/>
        <v>0.55593220338983051</v>
      </c>
      <c r="P169" s="16">
        <f t="shared" si="79"/>
        <v>647.86187790469228</v>
      </c>
      <c r="Q169" s="21">
        <f t="shared" si="80"/>
        <v>8.1381220953077218</v>
      </c>
      <c r="R169" s="27">
        <f t="shared" si="81"/>
        <v>1627.6244190615444</v>
      </c>
      <c r="S169" s="9">
        <f ca="1">Daten!K169</f>
        <v>13211</v>
      </c>
      <c r="T169" s="9">
        <f ca="1">Daten!L169</f>
        <v>122802</v>
      </c>
      <c r="U169" s="9">
        <f ca="1">Daten!M169</f>
        <v>493297</v>
      </c>
      <c r="V169" s="9">
        <f ca="1">Daten!N169</f>
        <v>500</v>
      </c>
      <c r="W169" s="9">
        <f ca="1">Daten!O169</f>
        <v>500</v>
      </c>
      <c r="X169" s="23">
        <f t="shared" ca="1" si="82"/>
        <v>629310</v>
      </c>
      <c r="Y169" s="9">
        <f t="shared" ca="1" si="83"/>
        <v>625206.59414799255</v>
      </c>
      <c r="Z169" s="21">
        <f t="shared" ca="1" si="84"/>
        <v>4103.4058520074468</v>
      </c>
      <c r="AA169" s="27">
        <f t="shared" ca="1" si="85"/>
        <v>-410.34058520074473</v>
      </c>
      <c r="AB169" s="32">
        <f t="shared" ca="1" si="86"/>
        <v>37286.789505928769</v>
      </c>
      <c r="AC169" s="31">
        <f t="shared" ca="1" si="87"/>
        <v>37286.789505928769</v>
      </c>
      <c r="AG169" s="26">
        <f t="shared" ca="1" si="88"/>
        <v>36069.505672067964</v>
      </c>
      <c r="AH169" s="26">
        <f t="shared" ca="1" si="89"/>
        <v>-410.34058520074473</v>
      </c>
      <c r="AI169" s="26">
        <f t="shared" ca="1" si="90"/>
        <v>35659.165086867222</v>
      </c>
      <c r="AJ169" s="26">
        <f t="shared" ca="1" si="91"/>
        <v>1</v>
      </c>
      <c r="AK169" s="26">
        <f t="shared" ca="1" si="92"/>
        <v>35659.165086867222</v>
      </c>
      <c r="AL169" s="26">
        <f t="shared" ca="1" si="93"/>
        <v>49179</v>
      </c>
      <c r="AM169" s="26">
        <f t="shared" ca="1" si="94"/>
        <v>11</v>
      </c>
      <c r="AN169" s="26">
        <f ca="1">IF(AM169=0,0,COUNTIF($AM$19:AM169,C169*10+1))</f>
        <v>103</v>
      </c>
      <c r="AO169" s="21">
        <f t="shared" ca="1" si="95"/>
        <v>0</v>
      </c>
      <c r="AP169" s="33">
        <f t="shared" ca="1" si="96"/>
        <v>49179</v>
      </c>
      <c r="AQ169" s="24"/>
      <c r="AR169" s="155">
        <f ca="1">ROUND(Zsfg!$C$11/'Z1'!$AL$2120*'Z1'!AL169,0)</f>
        <v>41020</v>
      </c>
      <c r="AS169" s="26">
        <f t="shared" ca="1" si="98"/>
        <v>11</v>
      </c>
      <c r="AT169" s="26">
        <f ca="1">IF(AS169=0,0,COUNTIF($AS$19:AS169,C169*10+1))</f>
        <v>103</v>
      </c>
      <c r="AU169" s="21">
        <f t="shared" ca="1" si="99"/>
        <v>0</v>
      </c>
      <c r="AV169" s="33">
        <f t="shared" ca="1" si="97"/>
        <v>41020</v>
      </c>
    </row>
    <row r="170" spans="1:48" x14ac:dyDescent="0.2">
      <c r="A170" s="15">
        <f>Daten!A170</f>
        <v>10913</v>
      </c>
      <c r="B170" s="8" t="str">
        <f>Daten!B170</f>
        <v>Markt Neuhodis</v>
      </c>
      <c r="C170" s="15">
        <f t="shared" si="72"/>
        <v>1</v>
      </c>
      <c r="D170" s="10">
        <f>Daten!D170</f>
        <v>0</v>
      </c>
      <c r="E170" s="9">
        <f>Daten!E170</f>
        <v>654</v>
      </c>
      <c r="F170" s="9">
        <f>Daten!F170</f>
        <v>644</v>
      </c>
      <c r="G170" s="27">
        <f t="shared" si="73"/>
        <v>10</v>
      </c>
      <c r="H170" s="29">
        <f t="shared" si="74"/>
        <v>1.5527950310559006E-2</v>
      </c>
      <c r="I170" s="21">
        <f t="shared" si="75"/>
        <v>10.335209427914556</v>
      </c>
      <c r="J170" s="21">
        <f t="shared" si="76"/>
        <v>-0.3352094279145561</v>
      </c>
      <c r="K170" s="27">
        <f t="shared" si="77"/>
        <v>167.60471395727805</v>
      </c>
      <c r="L170" s="16">
        <f>Daten!G170</f>
        <v>66</v>
      </c>
      <c r="M170" s="16">
        <f>Daten!H170</f>
        <v>429</v>
      </c>
      <c r="N170" s="16">
        <f>Daten!I170</f>
        <v>159</v>
      </c>
      <c r="O170" s="28">
        <f t="shared" si="78"/>
        <v>0.52447552447552448</v>
      </c>
      <c r="P170" s="16">
        <f t="shared" si="79"/>
        <v>235.53622510263816</v>
      </c>
      <c r="Q170" s="21">
        <f t="shared" si="80"/>
        <v>-10.536225102638156</v>
      </c>
      <c r="R170" s="27">
        <f t="shared" si="81"/>
        <v>-2107.2450205276309</v>
      </c>
      <c r="S170" s="9">
        <f ca="1">Daten!K170</f>
        <v>11306</v>
      </c>
      <c r="T170" s="9">
        <f ca="1">Daten!L170</f>
        <v>30476</v>
      </c>
      <c r="U170" s="9">
        <f ca="1">Daten!M170</f>
        <v>26707</v>
      </c>
      <c r="V170" s="9">
        <f ca="1">Daten!N170</f>
        <v>500</v>
      </c>
      <c r="W170" s="9">
        <f ca="1">Daten!O170</f>
        <v>500</v>
      </c>
      <c r="X170" s="23">
        <f t="shared" ca="1" si="82"/>
        <v>68489</v>
      </c>
      <c r="Y170" s="9">
        <f t="shared" ca="1" si="83"/>
        <v>222704.30968016727</v>
      </c>
      <c r="Z170" s="21">
        <f t="shared" ca="1" si="84"/>
        <v>-154215.30968016727</v>
      </c>
      <c r="AA170" s="27">
        <f t="shared" ca="1" si="85"/>
        <v>15421.530968016727</v>
      </c>
      <c r="AB170" s="32">
        <f t="shared" ca="1" si="86"/>
        <v>13481.890661446374</v>
      </c>
      <c r="AC170" s="31">
        <f t="shared" ca="1" si="87"/>
        <v>13481.890661446374</v>
      </c>
      <c r="AG170" s="26">
        <f t="shared" ca="1" si="88"/>
        <v>167.60471395727805</v>
      </c>
      <c r="AH170" s="26">
        <f t="shared" ca="1" si="89"/>
        <v>15421.530968016727</v>
      </c>
      <c r="AI170" s="26">
        <f t="shared" ca="1" si="90"/>
        <v>15589.135681974005</v>
      </c>
      <c r="AJ170" s="26">
        <f t="shared" ca="1" si="91"/>
        <v>1</v>
      </c>
      <c r="AK170" s="26">
        <f t="shared" ca="1" si="92"/>
        <v>15589.135681974005</v>
      </c>
      <c r="AL170" s="26">
        <f t="shared" ca="1" si="93"/>
        <v>21500</v>
      </c>
      <c r="AM170" s="26">
        <f t="shared" ca="1" si="94"/>
        <v>11</v>
      </c>
      <c r="AN170" s="26">
        <f ca="1">IF(AM170=0,0,COUNTIF($AM$19:AM170,C170*10+1))</f>
        <v>104</v>
      </c>
      <c r="AO170" s="21">
        <f t="shared" ca="1" si="95"/>
        <v>0</v>
      </c>
      <c r="AP170" s="33">
        <f t="shared" ca="1" si="96"/>
        <v>21500</v>
      </c>
      <c r="AQ170" s="24"/>
      <c r="AR170" s="155">
        <f ca="1">ROUND(Zsfg!$C$11/'Z1'!$AL$2120*'Z1'!AL170,0)</f>
        <v>17933</v>
      </c>
      <c r="AS170" s="26">
        <f t="shared" ca="1" si="98"/>
        <v>11</v>
      </c>
      <c r="AT170" s="26">
        <f ca="1">IF(AS170=0,0,COUNTIF($AS$19:AS170,C170*10+1))</f>
        <v>104</v>
      </c>
      <c r="AU170" s="21">
        <f t="shared" ca="1" si="99"/>
        <v>0</v>
      </c>
      <c r="AV170" s="33">
        <f t="shared" ca="1" si="97"/>
        <v>17933</v>
      </c>
    </row>
    <row r="171" spans="1:48" x14ac:dyDescent="0.2">
      <c r="A171" s="15">
        <f>Daten!A171</f>
        <v>10914</v>
      </c>
      <c r="B171" s="8" t="str">
        <f>Daten!B171</f>
        <v>Mischendorf</v>
      </c>
      <c r="C171" s="15">
        <f t="shared" si="72"/>
        <v>1</v>
      </c>
      <c r="D171" s="10">
        <f>Daten!D171</f>
        <v>0</v>
      </c>
      <c r="E171" s="9">
        <f>Daten!E171</f>
        <v>1585</v>
      </c>
      <c r="F171" s="9">
        <f>Daten!F171</f>
        <v>1633</v>
      </c>
      <c r="G171" s="27">
        <f t="shared" si="73"/>
        <v>-48</v>
      </c>
      <c r="H171" s="29">
        <f t="shared" si="74"/>
        <v>-2.9393753827311696E-2</v>
      </c>
      <c r="I171" s="21">
        <f t="shared" si="75"/>
        <v>26.207138192211911</v>
      </c>
      <c r="J171" s="21">
        <f t="shared" si="76"/>
        <v>-74.207138192211914</v>
      </c>
      <c r="K171" s="27">
        <f t="shared" si="77"/>
        <v>37103.569096105959</v>
      </c>
      <c r="L171" s="16">
        <f>Daten!G171</f>
        <v>184</v>
      </c>
      <c r="M171" s="16">
        <f>Daten!H171</f>
        <v>994</v>
      </c>
      <c r="N171" s="16">
        <f>Daten!I171</f>
        <v>407</v>
      </c>
      <c r="O171" s="28">
        <f t="shared" si="78"/>
        <v>0.59456740442655931</v>
      </c>
      <c r="P171" s="16">
        <f t="shared" si="79"/>
        <v>545.74127681124082</v>
      </c>
      <c r="Q171" s="21">
        <f t="shared" si="80"/>
        <v>45.258723188759177</v>
      </c>
      <c r="R171" s="27">
        <f t="shared" si="81"/>
        <v>9051.7446377518354</v>
      </c>
      <c r="S171" s="9">
        <f ca="1">Daten!K171</f>
        <v>16015</v>
      </c>
      <c r="T171" s="9">
        <f ca="1">Daten!L171</f>
        <v>61118</v>
      </c>
      <c r="U171" s="9">
        <f ca="1">Daten!M171</f>
        <v>64269</v>
      </c>
      <c r="V171" s="9">
        <f ca="1">Daten!N171</f>
        <v>500</v>
      </c>
      <c r="W171" s="9">
        <f ca="1">Daten!O171</f>
        <v>500</v>
      </c>
      <c r="X171" s="23">
        <f t="shared" ca="1" si="82"/>
        <v>141402</v>
      </c>
      <c r="Y171" s="9">
        <f t="shared" ca="1" si="83"/>
        <v>539734.45083037484</v>
      </c>
      <c r="Z171" s="21">
        <f t="shared" ca="1" si="84"/>
        <v>-398332.45083037484</v>
      </c>
      <c r="AA171" s="27">
        <f t="shared" ca="1" si="85"/>
        <v>39833.245083037487</v>
      </c>
      <c r="AB171" s="32">
        <f t="shared" ca="1" si="86"/>
        <v>85988.558816895282</v>
      </c>
      <c r="AC171" s="31">
        <f t="shared" ca="1" si="87"/>
        <v>85988.558816895282</v>
      </c>
      <c r="AG171" s="26">
        <f t="shared" ca="1" si="88"/>
        <v>37103.569096105959</v>
      </c>
      <c r="AH171" s="26">
        <f t="shared" ca="1" si="89"/>
        <v>39833.245083037487</v>
      </c>
      <c r="AI171" s="26">
        <f t="shared" ca="1" si="90"/>
        <v>76936.814179143446</v>
      </c>
      <c r="AJ171" s="26">
        <f t="shared" ca="1" si="91"/>
        <v>1</v>
      </c>
      <c r="AK171" s="26">
        <f t="shared" ca="1" si="92"/>
        <v>76936.814179143446</v>
      </c>
      <c r="AL171" s="26">
        <f t="shared" ca="1" si="93"/>
        <v>106106</v>
      </c>
      <c r="AM171" s="26">
        <f t="shared" ca="1" si="94"/>
        <v>11</v>
      </c>
      <c r="AN171" s="26">
        <f ca="1">IF(AM171=0,0,COUNTIF($AM$19:AM171,C171*10+1))</f>
        <v>105</v>
      </c>
      <c r="AO171" s="21">
        <f t="shared" ca="1" si="95"/>
        <v>0</v>
      </c>
      <c r="AP171" s="33">
        <f t="shared" ca="1" si="96"/>
        <v>106106</v>
      </c>
      <c r="AQ171" s="24"/>
      <c r="AR171" s="155">
        <f ca="1">ROUND(Zsfg!$C$11/'Z1'!$AL$2120*'Z1'!AL171,0)</f>
        <v>88503</v>
      </c>
      <c r="AS171" s="26">
        <f t="shared" ca="1" si="98"/>
        <v>11</v>
      </c>
      <c r="AT171" s="26">
        <f ca="1">IF(AS171=0,0,COUNTIF($AS$19:AS171,C171*10+1))</f>
        <v>105</v>
      </c>
      <c r="AU171" s="21">
        <f t="shared" ca="1" si="99"/>
        <v>0</v>
      </c>
      <c r="AV171" s="33">
        <f t="shared" ca="1" si="97"/>
        <v>88503</v>
      </c>
    </row>
    <row r="172" spans="1:48" x14ac:dyDescent="0.2">
      <c r="A172" s="15">
        <f>Daten!A172</f>
        <v>10915</v>
      </c>
      <c r="B172" s="8" t="str">
        <f>Daten!B172</f>
        <v>Oberdorf im Burgenland</v>
      </c>
      <c r="C172" s="15">
        <f t="shared" si="72"/>
        <v>1</v>
      </c>
      <c r="D172" s="10">
        <f>Daten!D172</f>
        <v>0</v>
      </c>
      <c r="E172" s="9">
        <f>Daten!E172</f>
        <v>1000</v>
      </c>
      <c r="F172" s="9">
        <f>Daten!F172</f>
        <v>998</v>
      </c>
      <c r="G172" s="27">
        <f t="shared" si="73"/>
        <v>2</v>
      </c>
      <c r="H172" s="29">
        <f t="shared" si="74"/>
        <v>2.004008016032064E-3</v>
      </c>
      <c r="I172" s="21">
        <f t="shared" si="75"/>
        <v>16.016364920898646</v>
      </c>
      <c r="J172" s="21">
        <f t="shared" si="76"/>
        <v>-14.016364920898646</v>
      </c>
      <c r="K172" s="27">
        <f t="shared" si="77"/>
        <v>7008.1824604493231</v>
      </c>
      <c r="L172" s="16">
        <f>Daten!G172</f>
        <v>108</v>
      </c>
      <c r="M172" s="16">
        <f>Daten!H172</f>
        <v>674</v>
      </c>
      <c r="N172" s="16">
        <f>Daten!I172</f>
        <v>218</v>
      </c>
      <c r="O172" s="28">
        <f t="shared" si="78"/>
        <v>0.48367952522255192</v>
      </c>
      <c r="P172" s="16">
        <f t="shared" si="79"/>
        <v>370.04992009132428</v>
      </c>
      <c r="Q172" s="21">
        <f t="shared" si="80"/>
        <v>-44.049920091324282</v>
      </c>
      <c r="R172" s="27">
        <f t="shared" si="81"/>
        <v>-8809.9840182648568</v>
      </c>
      <c r="S172" s="9">
        <f ca="1">Daten!K172</f>
        <v>2486</v>
      </c>
      <c r="T172" s="9">
        <f ca="1">Daten!L172</f>
        <v>43744</v>
      </c>
      <c r="U172" s="9">
        <f ca="1">Daten!M172</f>
        <v>35686</v>
      </c>
      <c r="V172" s="9">
        <f ca="1">Daten!N172</f>
        <v>500</v>
      </c>
      <c r="W172" s="9">
        <f ca="1">Daten!O172</f>
        <v>500</v>
      </c>
      <c r="X172" s="23">
        <f t="shared" ca="1" si="82"/>
        <v>81916</v>
      </c>
      <c r="Y172" s="9">
        <f t="shared" ca="1" si="83"/>
        <v>340526.46740086738</v>
      </c>
      <c r="Z172" s="21">
        <f t="shared" ca="1" si="84"/>
        <v>-258610.46740086738</v>
      </c>
      <c r="AA172" s="27">
        <f t="shared" ca="1" si="85"/>
        <v>25861.046740086738</v>
      </c>
      <c r="AB172" s="32">
        <f t="shared" ca="1" si="86"/>
        <v>24059.245182271203</v>
      </c>
      <c r="AC172" s="31">
        <f t="shared" ca="1" si="87"/>
        <v>24059.245182271203</v>
      </c>
      <c r="AG172" s="26">
        <f t="shared" ca="1" si="88"/>
        <v>7008.1824604493231</v>
      </c>
      <c r="AH172" s="26">
        <f t="shared" ca="1" si="89"/>
        <v>25861.046740086738</v>
      </c>
      <c r="AI172" s="26">
        <f t="shared" ca="1" si="90"/>
        <v>32869.229200536065</v>
      </c>
      <c r="AJ172" s="26">
        <f t="shared" ca="1" si="91"/>
        <v>1</v>
      </c>
      <c r="AK172" s="26">
        <f t="shared" ca="1" si="92"/>
        <v>32869.229200536065</v>
      </c>
      <c r="AL172" s="26">
        <f t="shared" ca="1" si="93"/>
        <v>45331</v>
      </c>
      <c r="AM172" s="26">
        <f t="shared" ca="1" si="94"/>
        <v>11</v>
      </c>
      <c r="AN172" s="26">
        <f ca="1">IF(AM172=0,0,COUNTIF($AM$19:AM172,C172*10+1))</f>
        <v>106</v>
      </c>
      <c r="AO172" s="21">
        <f t="shared" ca="1" si="95"/>
        <v>0</v>
      </c>
      <c r="AP172" s="33">
        <f t="shared" ca="1" si="96"/>
        <v>45331</v>
      </c>
      <c r="AQ172" s="24"/>
      <c r="AR172" s="155">
        <f ca="1">ROUND(Zsfg!$C$11/'Z1'!$AL$2120*'Z1'!AL172,0)</f>
        <v>37811</v>
      </c>
      <c r="AS172" s="26">
        <f t="shared" ca="1" si="98"/>
        <v>11</v>
      </c>
      <c r="AT172" s="26">
        <f ca="1">IF(AS172=0,0,COUNTIF($AS$19:AS172,C172*10+1))</f>
        <v>106</v>
      </c>
      <c r="AU172" s="21">
        <f t="shared" ca="1" si="99"/>
        <v>0</v>
      </c>
      <c r="AV172" s="33">
        <f t="shared" ca="1" si="97"/>
        <v>37811</v>
      </c>
    </row>
    <row r="173" spans="1:48" x14ac:dyDescent="0.2">
      <c r="A173" s="15">
        <f>Daten!A173</f>
        <v>10916</v>
      </c>
      <c r="B173" s="8" t="str">
        <f>Daten!B173</f>
        <v>Oberschützen</v>
      </c>
      <c r="C173" s="15">
        <f t="shared" si="72"/>
        <v>1</v>
      </c>
      <c r="D173" s="10">
        <f>Daten!D173</f>
        <v>0</v>
      </c>
      <c r="E173" s="9">
        <f>Daten!E173</f>
        <v>2409</v>
      </c>
      <c r="F173" s="9">
        <f>Daten!F173</f>
        <v>2419</v>
      </c>
      <c r="G173" s="27">
        <f t="shared" si="73"/>
        <v>-10</v>
      </c>
      <c r="H173" s="29">
        <f t="shared" si="74"/>
        <v>-4.1339396444811903E-3</v>
      </c>
      <c r="I173" s="21">
        <f t="shared" si="75"/>
        <v>38.821229202057935</v>
      </c>
      <c r="J173" s="21">
        <f t="shared" si="76"/>
        <v>-48.821229202057935</v>
      </c>
      <c r="K173" s="27">
        <f t="shared" si="77"/>
        <v>24410.614601028967</v>
      </c>
      <c r="L173" s="16">
        <f>Daten!G173</f>
        <v>357</v>
      </c>
      <c r="M173" s="16">
        <f>Daten!H173</f>
        <v>1484</v>
      </c>
      <c r="N173" s="16">
        <f>Daten!I173</f>
        <v>568</v>
      </c>
      <c r="O173" s="28">
        <f t="shared" si="78"/>
        <v>0.62331536388140163</v>
      </c>
      <c r="P173" s="16">
        <f t="shared" si="79"/>
        <v>814.76866678861302</v>
      </c>
      <c r="Q173" s="21">
        <f t="shared" si="80"/>
        <v>110.23133321138698</v>
      </c>
      <c r="R173" s="27">
        <f t="shared" si="81"/>
        <v>22046.266642277398</v>
      </c>
      <c r="S173" s="9">
        <f ca="1">Daten!K173</f>
        <v>17045</v>
      </c>
      <c r="T173" s="9">
        <f ca="1">Daten!L173</f>
        <v>154187</v>
      </c>
      <c r="U173" s="9">
        <f ca="1">Daten!M173</f>
        <v>290238</v>
      </c>
      <c r="V173" s="9">
        <f ca="1">Daten!N173</f>
        <v>500</v>
      </c>
      <c r="W173" s="9">
        <f ca="1">Daten!O173</f>
        <v>500</v>
      </c>
      <c r="X173" s="23">
        <f t="shared" ca="1" si="82"/>
        <v>461470</v>
      </c>
      <c r="Y173" s="9">
        <f t="shared" ca="1" si="83"/>
        <v>820328.25996868953</v>
      </c>
      <c r="Z173" s="21">
        <f t="shared" ca="1" si="84"/>
        <v>-358858.25996868953</v>
      </c>
      <c r="AA173" s="27">
        <f t="shared" ca="1" si="85"/>
        <v>35885.825996868953</v>
      </c>
      <c r="AB173" s="32">
        <f t="shared" ca="1" si="86"/>
        <v>82342.70724017531</v>
      </c>
      <c r="AC173" s="31">
        <f t="shared" ca="1" si="87"/>
        <v>82342.70724017531</v>
      </c>
      <c r="AG173" s="26">
        <f t="shared" ca="1" si="88"/>
        <v>24410.614601028967</v>
      </c>
      <c r="AH173" s="26">
        <f t="shared" ca="1" si="89"/>
        <v>35885.825996868953</v>
      </c>
      <c r="AI173" s="26">
        <f t="shared" ca="1" si="90"/>
        <v>60296.440597897919</v>
      </c>
      <c r="AJ173" s="26">
        <f t="shared" ca="1" si="91"/>
        <v>1</v>
      </c>
      <c r="AK173" s="26">
        <f t="shared" ca="1" si="92"/>
        <v>60296.440597897919</v>
      </c>
      <c r="AL173" s="26">
        <f t="shared" ca="1" si="93"/>
        <v>83157</v>
      </c>
      <c r="AM173" s="26">
        <f t="shared" ca="1" si="94"/>
        <v>11</v>
      </c>
      <c r="AN173" s="26">
        <f ca="1">IF(AM173=0,0,COUNTIF($AM$19:AM173,C173*10+1))</f>
        <v>107</v>
      </c>
      <c r="AO173" s="21">
        <f t="shared" ca="1" si="95"/>
        <v>0</v>
      </c>
      <c r="AP173" s="33">
        <f t="shared" ca="1" si="96"/>
        <v>83157</v>
      </c>
      <c r="AQ173" s="24"/>
      <c r="AR173" s="155">
        <f ca="1">ROUND(Zsfg!$C$11/'Z1'!$AL$2120*'Z1'!AL173,0)</f>
        <v>69361</v>
      </c>
      <c r="AS173" s="26">
        <f t="shared" ca="1" si="98"/>
        <v>11</v>
      </c>
      <c r="AT173" s="26">
        <f ca="1">IF(AS173=0,0,COUNTIF($AS$19:AS173,C173*10+1))</f>
        <v>107</v>
      </c>
      <c r="AU173" s="21">
        <f t="shared" ca="1" si="99"/>
        <v>0</v>
      </c>
      <c r="AV173" s="33">
        <f t="shared" ca="1" si="97"/>
        <v>69361</v>
      </c>
    </row>
    <row r="174" spans="1:48" x14ac:dyDescent="0.2">
      <c r="A174" s="15">
        <f>Daten!A174</f>
        <v>10917</v>
      </c>
      <c r="B174" s="8" t="str">
        <f>Daten!B174</f>
        <v>Oberwart</v>
      </c>
      <c r="C174" s="15">
        <f t="shared" si="72"/>
        <v>1</v>
      </c>
      <c r="D174" s="10">
        <f>Daten!D174</f>
        <v>0</v>
      </c>
      <c r="E174" s="9">
        <f>Daten!E174</f>
        <v>7614</v>
      </c>
      <c r="F174" s="9">
        <f>Daten!F174</f>
        <v>7293</v>
      </c>
      <c r="G174" s="27">
        <f t="shared" si="73"/>
        <v>321</v>
      </c>
      <c r="H174" s="29">
        <f t="shared" si="74"/>
        <v>4.4014808720691072E-2</v>
      </c>
      <c r="I174" s="21">
        <f t="shared" si="75"/>
        <v>117.04143223257897</v>
      </c>
      <c r="J174" s="21">
        <f t="shared" si="76"/>
        <v>203.95856776742102</v>
      </c>
      <c r="K174" s="27">
        <f t="shared" si="77"/>
        <v>-101979.28388371051</v>
      </c>
      <c r="L174" s="16">
        <f>Daten!G174</f>
        <v>1090</v>
      </c>
      <c r="M174" s="16">
        <f>Daten!H174</f>
        <v>4960</v>
      </c>
      <c r="N174" s="16">
        <f>Daten!I174</f>
        <v>1564</v>
      </c>
      <c r="O174" s="28">
        <f t="shared" si="78"/>
        <v>0.53508064516129028</v>
      </c>
      <c r="P174" s="16">
        <f t="shared" si="79"/>
        <v>2723.2160291587065</v>
      </c>
      <c r="Q174" s="21">
        <f t="shared" si="80"/>
        <v>-69.216029158706533</v>
      </c>
      <c r="R174" s="27">
        <f t="shared" si="81"/>
        <v>-13843.205831741307</v>
      </c>
      <c r="S174" s="9">
        <f ca="1">Daten!K174</f>
        <v>55706</v>
      </c>
      <c r="T174" s="9">
        <f ca="1">Daten!L174</f>
        <v>801864</v>
      </c>
      <c r="U174" s="9">
        <f ca="1">Daten!M174</f>
        <v>4501952</v>
      </c>
      <c r="V174" s="9">
        <f ca="1">Daten!N174</f>
        <v>500</v>
      </c>
      <c r="W174" s="9">
        <f ca="1">Daten!O174</f>
        <v>500</v>
      </c>
      <c r="X174" s="23">
        <f t="shared" ca="1" si="82"/>
        <v>5359522</v>
      </c>
      <c r="Y174" s="9">
        <f t="shared" ca="1" si="83"/>
        <v>2592768.5227902043</v>
      </c>
      <c r="Z174" s="21">
        <f t="shared" ca="1" si="84"/>
        <v>2766753.4772097957</v>
      </c>
      <c r="AA174" s="27">
        <f t="shared" ca="1" si="85"/>
        <v>-276675.3477209796</v>
      </c>
      <c r="AB174" s="32">
        <f t="shared" ca="1" si="86"/>
        <v>-392497.83743643144</v>
      </c>
      <c r="AC174" s="31">
        <f t="shared" ca="1" si="87"/>
        <v>0</v>
      </c>
      <c r="AG174" s="26">
        <f t="shared" ca="1" si="88"/>
        <v>0</v>
      </c>
      <c r="AH174" s="26">
        <f t="shared" ca="1" si="89"/>
        <v>0</v>
      </c>
      <c r="AI174" s="26">
        <f t="shared" ca="1" si="90"/>
        <v>0</v>
      </c>
      <c r="AJ174" s="26">
        <f t="shared" ca="1" si="91"/>
        <v>1</v>
      </c>
      <c r="AK174" s="26">
        <f t="shared" ca="1" si="92"/>
        <v>0</v>
      </c>
      <c r="AL174" s="26">
        <f t="shared" ca="1" si="93"/>
        <v>0</v>
      </c>
      <c r="AM174" s="26">
        <f t="shared" ca="1" si="94"/>
        <v>0</v>
      </c>
      <c r="AN174" s="26">
        <f ca="1">IF(AM174=0,0,COUNTIF($AM$19:AM174,C174*10+1))</f>
        <v>0</v>
      </c>
      <c r="AO174" s="21">
        <f t="shared" ca="1" si="95"/>
        <v>0</v>
      </c>
      <c r="AP174" s="33">
        <f t="shared" ca="1" si="96"/>
        <v>0</v>
      </c>
      <c r="AQ174" s="24"/>
      <c r="AR174" s="155">
        <f ca="1">ROUND(Zsfg!$C$11/'Z1'!$AL$2120*'Z1'!AL174,0)</f>
        <v>0</v>
      </c>
      <c r="AS174" s="26">
        <f t="shared" ca="1" si="98"/>
        <v>0</v>
      </c>
      <c r="AT174" s="26">
        <f ca="1">IF(AS174=0,0,COUNTIF($AS$19:AS174,C174*10+1))</f>
        <v>0</v>
      </c>
      <c r="AU174" s="21">
        <f t="shared" ca="1" si="99"/>
        <v>0</v>
      </c>
      <c r="AV174" s="33">
        <f t="shared" ca="1" si="97"/>
        <v>0</v>
      </c>
    </row>
    <row r="175" spans="1:48" x14ac:dyDescent="0.2">
      <c r="A175" s="15">
        <f>Daten!A175</f>
        <v>10918</v>
      </c>
      <c r="B175" s="8" t="str">
        <f>Daten!B175</f>
        <v>Pinkafeld</v>
      </c>
      <c r="C175" s="15">
        <f t="shared" si="72"/>
        <v>1</v>
      </c>
      <c r="D175" s="10">
        <f>Daten!D175</f>
        <v>0</v>
      </c>
      <c r="E175" s="9">
        <f>Daten!E175</f>
        <v>5817</v>
      </c>
      <c r="F175" s="9">
        <f>Daten!F175</f>
        <v>5566</v>
      </c>
      <c r="G175" s="27">
        <f t="shared" si="73"/>
        <v>251</v>
      </c>
      <c r="H175" s="29">
        <f t="shared" si="74"/>
        <v>4.5095220984549045E-2</v>
      </c>
      <c r="I175" s="21">
        <f t="shared" si="75"/>
        <v>89.325738626975806</v>
      </c>
      <c r="J175" s="21">
        <f t="shared" si="76"/>
        <v>161.67426137302419</v>
      </c>
      <c r="K175" s="27">
        <f t="shared" si="77"/>
        <v>-80837.130686512101</v>
      </c>
      <c r="L175" s="16">
        <f>Daten!G175</f>
        <v>848</v>
      </c>
      <c r="M175" s="16">
        <f>Daten!H175</f>
        <v>3760</v>
      </c>
      <c r="N175" s="16">
        <f>Daten!I175</f>
        <v>1209</v>
      </c>
      <c r="O175" s="28">
        <f t="shared" si="78"/>
        <v>0.5470744680851064</v>
      </c>
      <c r="P175" s="16">
        <f t="shared" si="79"/>
        <v>2064.3734414590194</v>
      </c>
      <c r="Q175" s="21">
        <f t="shared" si="80"/>
        <v>-7.3734414590194319</v>
      </c>
      <c r="R175" s="27">
        <f t="shared" si="81"/>
        <v>-1474.6882918038864</v>
      </c>
      <c r="S175" s="9">
        <f ca="1">Daten!K175</f>
        <v>7250</v>
      </c>
      <c r="T175" s="9">
        <f ca="1">Daten!L175</f>
        <v>391786</v>
      </c>
      <c r="U175" s="9">
        <f ca="1">Daten!M175</f>
        <v>2015481</v>
      </c>
      <c r="V175" s="9">
        <f ca="1">Daten!N175</f>
        <v>500</v>
      </c>
      <c r="W175" s="9">
        <f ca="1">Daten!O175</f>
        <v>500</v>
      </c>
      <c r="X175" s="23">
        <f t="shared" ca="1" si="82"/>
        <v>2414517</v>
      </c>
      <c r="Y175" s="9">
        <f t="shared" ca="1" si="83"/>
        <v>1980842.4608708455</v>
      </c>
      <c r="Z175" s="21">
        <f t="shared" ca="1" si="84"/>
        <v>433674.53912915452</v>
      </c>
      <c r="AA175" s="27">
        <f t="shared" ca="1" si="85"/>
        <v>-43367.453912915458</v>
      </c>
      <c r="AB175" s="32">
        <f t="shared" ca="1" si="86"/>
        <v>-125679.27289123145</v>
      </c>
      <c r="AC175" s="31">
        <f t="shared" ca="1" si="87"/>
        <v>0</v>
      </c>
      <c r="AG175" s="26">
        <f t="shared" ca="1" si="88"/>
        <v>0</v>
      </c>
      <c r="AH175" s="26">
        <f t="shared" ca="1" si="89"/>
        <v>0</v>
      </c>
      <c r="AI175" s="26">
        <f t="shared" ca="1" si="90"/>
        <v>0</v>
      </c>
      <c r="AJ175" s="26">
        <f t="shared" ca="1" si="91"/>
        <v>1</v>
      </c>
      <c r="AK175" s="26">
        <f t="shared" ca="1" si="92"/>
        <v>0</v>
      </c>
      <c r="AL175" s="26">
        <f t="shared" ca="1" si="93"/>
        <v>0</v>
      </c>
      <c r="AM175" s="26">
        <f t="shared" ca="1" si="94"/>
        <v>0</v>
      </c>
      <c r="AN175" s="26">
        <f ca="1">IF(AM175=0,0,COUNTIF($AM$19:AM175,C175*10+1))</f>
        <v>0</v>
      </c>
      <c r="AO175" s="21">
        <f t="shared" ca="1" si="95"/>
        <v>0</v>
      </c>
      <c r="AP175" s="33">
        <f t="shared" ca="1" si="96"/>
        <v>0</v>
      </c>
      <c r="AQ175" s="24"/>
      <c r="AR175" s="155">
        <f ca="1">ROUND(Zsfg!$C$11/'Z1'!$AL$2120*'Z1'!AL175,0)</f>
        <v>0</v>
      </c>
      <c r="AS175" s="26">
        <f t="shared" ca="1" si="98"/>
        <v>0</v>
      </c>
      <c r="AT175" s="26">
        <f ca="1">IF(AS175=0,0,COUNTIF($AS$19:AS175,C175*10+1))</f>
        <v>0</v>
      </c>
      <c r="AU175" s="21">
        <f t="shared" ca="1" si="99"/>
        <v>0</v>
      </c>
      <c r="AV175" s="33">
        <f t="shared" ca="1" si="97"/>
        <v>0</v>
      </c>
    </row>
    <row r="176" spans="1:48" x14ac:dyDescent="0.2">
      <c r="A176" s="15">
        <f>Daten!A176</f>
        <v>10919</v>
      </c>
      <c r="B176" s="8" t="str">
        <f>Daten!B176</f>
        <v>Rechnitz</v>
      </c>
      <c r="C176" s="15">
        <f t="shared" si="72"/>
        <v>1</v>
      </c>
      <c r="D176" s="10">
        <f>Daten!D176</f>
        <v>0</v>
      </c>
      <c r="E176" s="9">
        <f>Daten!E176</f>
        <v>3029</v>
      </c>
      <c r="F176" s="9">
        <f>Daten!F176</f>
        <v>3163</v>
      </c>
      <c r="G176" s="27">
        <f t="shared" si="73"/>
        <v>-134</v>
      </c>
      <c r="H176" s="29">
        <f t="shared" si="74"/>
        <v>-4.2364843503003478E-2</v>
      </c>
      <c r="I176" s="21">
        <f t="shared" si="75"/>
        <v>50.761284814431271</v>
      </c>
      <c r="J176" s="21">
        <f t="shared" si="76"/>
        <v>-184.76128481443126</v>
      </c>
      <c r="K176" s="27">
        <f t="shared" si="77"/>
        <v>92380.642407215637</v>
      </c>
      <c r="L176" s="16">
        <f>Daten!G176</f>
        <v>394</v>
      </c>
      <c r="M176" s="16">
        <f>Daten!H176</f>
        <v>1856</v>
      </c>
      <c r="N176" s="16">
        <f>Daten!I176</f>
        <v>779</v>
      </c>
      <c r="O176" s="28">
        <f t="shared" si="78"/>
        <v>0.63200431034482762</v>
      </c>
      <c r="P176" s="16">
        <f t="shared" si="79"/>
        <v>1019.009868975516</v>
      </c>
      <c r="Q176" s="21">
        <f t="shared" si="80"/>
        <v>153.99013102448396</v>
      </c>
      <c r="R176" s="27">
        <f t="shared" si="81"/>
        <v>30798.026204896792</v>
      </c>
      <c r="S176" s="9">
        <f ca="1">Daten!K176</f>
        <v>30098</v>
      </c>
      <c r="T176" s="9">
        <f ca="1">Daten!L176</f>
        <v>212285</v>
      </c>
      <c r="U176" s="9">
        <f ca="1">Daten!M176</f>
        <v>333715</v>
      </c>
      <c r="V176" s="9">
        <f ca="1">Daten!N176</f>
        <v>500</v>
      </c>
      <c r="W176" s="9">
        <f ca="1">Daten!O176</f>
        <v>500</v>
      </c>
      <c r="X176" s="23">
        <f t="shared" ca="1" si="82"/>
        <v>576098</v>
      </c>
      <c r="Y176" s="9">
        <f t="shared" ca="1" si="83"/>
        <v>1031454.6697572273</v>
      </c>
      <c r="Z176" s="21">
        <f t="shared" ca="1" si="84"/>
        <v>-455356.6697572273</v>
      </c>
      <c r="AA176" s="27">
        <f t="shared" ca="1" si="85"/>
        <v>45535.666975722736</v>
      </c>
      <c r="AB176" s="32">
        <f t="shared" ca="1" si="86"/>
        <v>168714.33558783517</v>
      </c>
      <c r="AC176" s="31">
        <f t="shared" ca="1" si="87"/>
        <v>168714.33558783517</v>
      </c>
      <c r="AG176" s="26">
        <f t="shared" ca="1" si="88"/>
        <v>92380.642407215637</v>
      </c>
      <c r="AH176" s="26">
        <f t="shared" ca="1" si="89"/>
        <v>45535.666975722736</v>
      </c>
      <c r="AI176" s="26">
        <f t="shared" ca="1" si="90"/>
        <v>137916.30938293837</v>
      </c>
      <c r="AJ176" s="26">
        <f t="shared" ca="1" si="91"/>
        <v>1</v>
      </c>
      <c r="AK176" s="26">
        <f t="shared" ca="1" si="92"/>
        <v>137916.30938293837</v>
      </c>
      <c r="AL176" s="26">
        <f t="shared" ca="1" si="93"/>
        <v>190205</v>
      </c>
      <c r="AM176" s="26">
        <f t="shared" ca="1" si="94"/>
        <v>11</v>
      </c>
      <c r="AN176" s="26">
        <f ca="1">IF(AM176=0,0,COUNTIF($AM$19:AM176,C176*10+1))</f>
        <v>108</v>
      </c>
      <c r="AO176" s="21">
        <f t="shared" ca="1" si="95"/>
        <v>0</v>
      </c>
      <c r="AP176" s="33">
        <f t="shared" ca="1" si="96"/>
        <v>190205</v>
      </c>
      <c r="AQ176" s="24"/>
      <c r="AR176" s="155">
        <f ca="1">ROUND(Zsfg!$C$11/'Z1'!$AL$2120*'Z1'!AL176,0)</f>
        <v>158650</v>
      </c>
      <c r="AS176" s="26">
        <f t="shared" ca="1" si="98"/>
        <v>11</v>
      </c>
      <c r="AT176" s="26">
        <f ca="1">IF(AS176=0,0,COUNTIF($AS$19:AS176,C176*10+1))</f>
        <v>108</v>
      </c>
      <c r="AU176" s="21">
        <f t="shared" ca="1" si="99"/>
        <v>0</v>
      </c>
      <c r="AV176" s="33">
        <f t="shared" ca="1" si="97"/>
        <v>158650</v>
      </c>
    </row>
    <row r="177" spans="1:48" x14ac:dyDescent="0.2">
      <c r="A177" s="15">
        <f>Daten!A177</f>
        <v>10920</v>
      </c>
      <c r="B177" s="8" t="str">
        <f>Daten!B177</f>
        <v>Riedlingsdorf</v>
      </c>
      <c r="C177" s="15">
        <f t="shared" si="72"/>
        <v>1</v>
      </c>
      <c r="D177" s="10">
        <f>Daten!D177</f>
        <v>0</v>
      </c>
      <c r="E177" s="9">
        <f>Daten!E177</f>
        <v>1634</v>
      </c>
      <c r="F177" s="9">
        <f>Daten!F177</f>
        <v>1645</v>
      </c>
      <c r="G177" s="27">
        <f t="shared" si="73"/>
        <v>-11</v>
      </c>
      <c r="H177" s="29">
        <f t="shared" si="74"/>
        <v>-6.6869300911854106E-3</v>
      </c>
      <c r="I177" s="21">
        <f t="shared" si="75"/>
        <v>26.399719734346963</v>
      </c>
      <c r="J177" s="21">
        <f t="shared" si="76"/>
        <v>-37.399719734346959</v>
      </c>
      <c r="K177" s="27">
        <f t="shared" si="77"/>
        <v>18699.85986717348</v>
      </c>
      <c r="L177" s="16">
        <f>Daten!G177</f>
        <v>192</v>
      </c>
      <c r="M177" s="16">
        <f>Daten!H177</f>
        <v>1081</v>
      </c>
      <c r="N177" s="16">
        <f>Daten!I177</f>
        <v>361</v>
      </c>
      <c r="O177" s="28">
        <f t="shared" si="78"/>
        <v>0.51156336725254392</v>
      </c>
      <c r="P177" s="16">
        <f t="shared" si="79"/>
        <v>593.5073644194681</v>
      </c>
      <c r="Q177" s="21">
        <f t="shared" si="80"/>
        <v>-40.507364419468104</v>
      </c>
      <c r="R177" s="27">
        <f t="shared" si="81"/>
        <v>-8101.4728838936207</v>
      </c>
      <c r="S177" s="9">
        <f ca="1">Daten!K177</f>
        <v>6267</v>
      </c>
      <c r="T177" s="9">
        <f ca="1">Daten!L177</f>
        <v>98367</v>
      </c>
      <c r="U177" s="9">
        <f ca="1">Daten!M177</f>
        <v>169332</v>
      </c>
      <c r="V177" s="9">
        <f ca="1">Daten!N177</f>
        <v>500</v>
      </c>
      <c r="W177" s="9">
        <f ca="1">Daten!O177</f>
        <v>500</v>
      </c>
      <c r="X177" s="23">
        <f t="shared" ca="1" si="82"/>
        <v>273966</v>
      </c>
      <c r="Y177" s="9">
        <f t="shared" ca="1" si="83"/>
        <v>556420.24773301731</v>
      </c>
      <c r="Z177" s="21">
        <f t="shared" ca="1" si="84"/>
        <v>-282454.24773301731</v>
      </c>
      <c r="AA177" s="27">
        <f t="shared" ca="1" si="85"/>
        <v>28245.424773301733</v>
      </c>
      <c r="AB177" s="32">
        <f t="shared" ca="1" si="86"/>
        <v>38843.811756581592</v>
      </c>
      <c r="AC177" s="31">
        <f t="shared" ca="1" si="87"/>
        <v>38843.811756581592</v>
      </c>
      <c r="AG177" s="26">
        <f t="shared" ca="1" si="88"/>
        <v>18699.85986717348</v>
      </c>
      <c r="AH177" s="26">
        <f t="shared" ca="1" si="89"/>
        <v>28245.424773301733</v>
      </c>
      <c r="AI177" s="26">
        <f t="shared" ca="1" si="90"/>
        <v>46945.284640475213</v>
      </c>
      <c r="AJ177" s="26">
        <f t="shared" ca="1" si="91"/>
        <v>1</v>
      </c>
      <c r="AK177" s="26">
        <f t="shared" ca="1" si="92"/>
        <v>46945.284640475213</v>
      </c>
      <c r="AL177" s="26">
        <f t="shared" ca="1" si="93"/>
        <v>64744</v>
      </c>
      <c r="AM177" s="26">
        <f t="shared" ca="1" si="94"/>
        <v>11</v>
      </c>
      <c r="AN177" s="26">
        <f ca="1">IF(AM177=0,0,COUNTIF($AM$19:AM177,C177*10+1))</f>
        <v>109</v>
      </c>
      <c r="AO177" s="21">
        <f t="shared" ca="1" si="95"/>
        <v>0</v>
      </c>
      <c r="AP177" s="33">
        <f t="shared" ca="1" si="96"/>
        <v>64744</v>
      </c>
      <c r="AQ177" s="24"/>
      <c r="AR177" s="155">
        <f ca="1">ROUND(Zsfg!$C$11/'Z1'!$AL$2120*'Z1'!AL177,0)</f>
        <v>54003</v>
      </c>
      <c r="AS177" s="26">
        <f t="shared" ca="1" si="98"/>
        <v>11</v>
      </c>
      <c r="AT177" s="26">
        <f ca="1">IF(AS177=0,0,COUNTIF($AS$19:AS177,C177*10+1))</f>
        <v>109</v>
      </c>
      <c r="AU177" s="21">
        <f t="shared" ca="1" si="99"/>
        <v>0</v>
      </c>
      <c r="AV177" s="33">
        <f t="shared" ca="1" si="97"/>
        <v>54003</v>
      </c>
    </row>
    <row r="178" spans="1:48" x14ac:dyDescent="0.2">
      <c r="A178" s="15">
        <f>Daten!A178</f>
        <v>10921</v>
      </c>
      <c r="B178" s="8" t="str">
        <f>Daten!B178</f>
        <v>Rotenturm an der Pinka</v>
      </c>
      <c r="C178" s="15">
        <f t="shared" si="72"/>
        <v>1</v>
      </c>
      <c r="D178" s="10">
        <f>Daten!D178</f>
        <v>0</v>
      </c>
      <c r="E178" s="9">
        <f>Daten!E178</f>
        <v>1427</v>
      </c>
      <c r="F178" s="9">
        <f>Daten!F178</f>
        <v>1443</v>
      </c>
      <c r="G178" s="27">
        <f t="shared" si="73"/>
        <v>-16</v>
      </c>
      <c r="H178" s="29">
        <f t="shared" si="74"/>
        <v>-1.1088011088011088E-2</v>
      </c>
      <c r="I178" s="21">
        <f t="shared" si="75"/>
        <v>23.157930441740223</v>
      </c>
      <c r="J178" s="21">
        <f t="shared" si="76"/>
        <v>-39.15793044174022</v>
      </c>
      <c r="K178" s="27">
        <f t="shared" si="77"/>
        <v>19578.965220870108</v>
      </c>
      <c r="L178" s="16">
        <f>Daten!G178</f>
        <v>189</v>
      </c>
      <c r="M178" s="16">
        <f>Daten!H178</f>
        <v>951</v>
      </c>
      <c r="N178" s="16">
        <f>Daten!I178</f>
        <v>287</v>
      </c>
      <c r="O178" s="28">
        <f t="shared" si="78"/>
        <v>0.50052576235541535</v>
      </c>
      <c r="P178" s="16">
        <f t="shared" si="79"/>
        <v>522.13275075200204</v>
      </c>
      <c r="Q178" s="21">
        <f t="shared" si="80"/>
        <v>-46.132750752002039</v>
      </c>
      <c r="R178" s="27">
        <f t="shared" si="81"/>
        <v>-9226.5501504004078</v>
      </c>
      <c r="S178" s="9">
        <f ca="1">Daten!K178</f>
        <v>6907</v>
      </c>
      <c r="T178" s="9">
        <f ca="1">Daten!L178</f>
        <v>70166</v>
      </c>
      <c r="U178" s="9">
        <f ca="1">Daten!M178</f>
        <v>173636</v>
      </c>
      <c r="V178" s="9">
        <f ca="1">Daten!N178</f>
        <v>500</v>
      </c>
      <c r="W178" s="9">
        <f ca="1">Daten!O178</f>
        <v>500</v>
      </c>
      <c r="X178" s="23">
        <f t="shared" ca="1" si="82"/>
        <v>250709</v>
      </c>
      <c r="Y178" s="9">
        <f t="shared" ca="1" si="83"/>
        <v>485931.26898103772</v>
      </c>
      <c r="Z178" s="21">
        <f t="shared" ca="1" si="84"/>
        <v>-235222.26898103772</v>
      </c>
      <c r="AA178" s="27">
        <f t="shared" ca="1" si="85"/>
        <v>23522.226898103774</v>
      </c>
      <c r="AB178" s="32">
        <f t="shared" ca="1" si="86"/>
        <v>33874.641968573473</v>
      </c>
      <c r="AC178" s="31">
        <f t="shared" ca="1" si="87"/>
        <v>33874.641968573473</v>
      </c>
      <c r="AG178" s="26">
        <f t="shared" ca="1" si="88"/>
        <v>19578.965220870108</v>
      </c>
      <c r="AH178" s="26">
        <f t="shared" ca="1" si="89"/>
        <v>23522.226898103774</v>
      </c>
      <c r="AI178" s="26">
        <f t="shared" ca="1" si="90"/>
        <v>43101.192118973879</v>
      </c>
      <c r="AJ178" s="26">
        <f t="shared" ca="1" si="91"/>
        <v>1</v>
      </c>
      <c r="AK178" s="26">
        <f t="shared" ca="1" si="92"/>
        <v>43101.192118973879</v>
      </c>
      <c r="AL178" s="26">
        <f t="shared" ca="1" si="93"/>
        <v>59442</v>
      </c>
      <c r="AM178" s="26">
        <f t="shared" ca="1" si="94"/>
        <v>11</v>
      </c>
      <c r="AN178" s="26">
        <f ca="1">IF(AM178=0,0,COUNTIF($AM$19:AM178,C178*10+1))</f>
        <v>110</v>
      </c>
      <c r="AO178" s="21">
        <f t="shared" ca="1" si="95"/>
        <v>0</v>
      </c>
      <c r="AP178" s="33">
        <f t="shared" ca="1" si="96"/>
        <v>59442</v>
      </c>
      <c r="AQ178" s="24"/>
      <c r="AR178" s="155">
        <f ca="1">ROUND(Zsfg!$C$11/'Z1'!$AL$2120*'Z1'!AL178,0)</f>
        <v>49581</v>
      </c>
      <c r="AS178" s="26">
        <f t="shared" ca="1" si="98"/>
        <v>11</v>
      </c>
      <c r="AT178" s="26">
        <f ca="1">IF(AS178=0,0,COUNTIF($AS$19:AS178,C178*10+1))</f>
        <v>110</v>
      </c>
      <c r="AU178" s="21">
        <f t="shared" ca="1" si="99"/>
        <v>0</v>
      </c>
      <c r="AV178" s="33">
        <f t="shared" ca="1" si="97"/>
        <v>49581</v>
      </c>
    </row>
    <row r="179" spans="1:48" x14ac:dyDescent="0.2">
      <c r="A179" s="15">
        <f>Daten!A179</f>
        <v>10922</v>
      </c>
      <c r="B179" s="8" t="str">
        <f>Daten!B179</f>
        <v>Schachendorf</v>
      </c>
      <c r="C179" s="15">
        <f t="shared" si="72"/>
        <v>1</v>
      </c>
      <c r="D179" s="10">
        <f>Daten!D179</f>
        <v>0</v>
      </c>
      <c r="E179" s="9">
        <f>Daten!E179</f>
        <v>746</v>
      </c>
      <c r="F179" s="9">
        <f>Daten!F179</f>
        <v>757</v>
      </c>
      <c r="G179" s="27">
        <f t="shared" si="73"/>
        <v>-11</v>
      </c>
      <c r="H179" s="29">
        <f t="shared" si="74"/>
        <v>-1.4531043593130779E-2</v>
      </c>
      <c r="I179" s="21">
        <f t="shared" si="75"/>
        <v>12.14868561635298</v>
      </c>
      <c r="J179" s="21">
        <f t="shared" si="76"/>
        <v>-23.148685616352978</v>
      </c>
      <c r="K179" s="27">
        <f t="shared" si="77"/>
        <v>11574.342808176489</v>
      </c>
      <c r="L179" s="16">
        <f>Daten!G179</f>
        <v>94</v>
      </c>
      <c r="M179" s="16">
        <f>Daten!H179</f>
        <v>475</v>
      </c>
      <c r="N179" s="16">
        <f>Daten!I179</f>
        <v>177</v>
      </c>
      <c r="O179" s="28">
        <f t="shared" si="78"/>
        <v>0.57052631578947366</v>
      </c>
      <c r="P179" s="16">
        <f t="shared" si="79"/>
        <v>260.79185763112616</v>
      </c>
      <c r="Q179" s="21">
        <f t="shared" si="80"/>
        <v>10.208142368873837</v>
      </c>
      <c r="R179" s="27">
        <f t="shared" si="81"/>
        <v>2041.6284737747674</v>
      </c>
      <c r="S179" s="9">
        <f ca="1">Daten!K179</f>
        <v>23475</v>
      </c>
      <c r="T179" s="9">
        <f ca="1">Daten!L179</f>
        <v>32300</v>
      </c>
      <c r="U179" s="9">
        <f ca="1">Daten!M179</f>
        <v>21418</v>
      </c>
      <c r="V179" s="9">
        <f ca="1">Daten!N179</f>
        <v>500</v>
      </c>
      <c r="W179" s="9">
        <f ca="1">Daten!O179</f>
        <v>500</v>
      </c>
      <c r="X179" s="23">
        <f t="shared" ca="1" si="82"/>
        <v>77193</v>
      </c>
      <c r="Y179" s="9">
        <f t="shared" ca="1" si="83"/>
        <v>254032.74468104707</v>
      </c>
      <c r="Z179" s="21">
        <f t="shared" ca="1" si="84"/>
        <v>-176839.74468104707</v>
      </c>
      <c r="AA179" s="27">
        <f t="shared" ca="1" si="85"/>
        <v>17683.974468104709</v>
      </c>
      <c r="AB179" s="32">
        <f t="shared" ca="1" si="86"/>
        <v>31299.945750055966</v>
      </c>
      <c r="AC179" s="31">
        <f t="shared" ca="1" si="87"/>
        <v>31299.945750055966</v>
      </c>
      <c r="AG179" s="26">
        <f t="shared" ca="1" si="88"/>
        <v>11574.342808176489</v>
      </c>
      <c r="AH179" s="26">
        <f t="shared" ca="1" si="89"/>
        <v>17683.974468104709</v>
      </c>
      <c r="AI179" s="26">
        <f t="shared" ca="1" si="90"/>
        <v>29258.317276281196</v>
      </c>
      <c r="AJ179" s="26">
        <f t="shared" ca="1" si="91"/>
        <v>1</v>
      </c>
      <c r="AK179" s="26">
        <f t="shared" ca="1" si="92"/>
        <v>29258.317276281196</v>
      </c>
      <c r="AL179" s="26">
        <f t="shared" ca="1" si="93"/>
        <v>40351</v>
      </c>
      <c r="AM179" s="26">
        <f t="shared" ca="1" si="94"/>
        <v>11</v>
      </c>
      <c r="AN179" s="26">
        <f ca="1">IF(AM179=0,0,COUNTIF($AM$19:AM179,C179*10+1))</f>
        <v>111</v>
      </c>
      <c r="AO179" s="21">
        <f t="shared" ca="1" si="95"/>
        <v>0</v>
      </c>
      <c r="AP179" s="33">
        <f t="shared" ca="1" si="96"/>
        <v>40351</v>
      </c>
      <c r="AQ179" s="24"/>
      <c r="AR179" s="155">
        <f ca="1">ROUND(Zsfg!$C$11/'Z1'!$AL$2120*'Z1'!AL179,0)</f>
        <v>33657</v>
      </c>
      <c r="AS179" s="26">
        <f t="shared" ca="1" si="98"/>
        <v>11</v>
      </c>
      <c r="AT179" s="26">
        <f ca="1">IF(AS179=0,0,COUNTIF($AS$19:AS179,C179*10+1))</f>
        <v>111</v>
      </c>
      <c r="AU179" s="21">
        <f t="shared" ca="1" si="99"/>
        <v>0</v>
      </c>
      <c r="AV179" s="33">
        <f t="shared" ca="1" si="97"/>
        <v>33657</v>
      </c>
    </row>
    <row r="180" spans="1:48" x14ac:dyDescent="0.2">
      <c r="A180" s="15">
        <f>Daten!A180</f>
        <v>10923</v>
      </c>
      <c r="B180" s="8" t="str">
        <f>Daten!B180</f>
        <v>Stadtschlaining</v>
      </c>
      <c r="C180" s="15">
        <f t="shared" si="72"/>
        <v>1</v>
      </c>
      <c r="D180" s="10">
        <f>Daten!D180</f>
        <v>0</v>
      </c>
      <c r="E180" s="9">
        <f>Daten!E180</f>
        <v>1983</v>
      </c>
      <c r="F180" s="9">
        <f>Daten!F180</f>
        <v>1993</v>
      </c>
      <c r="G180" s="27">
        <f t="shared" si="73"/>
        <v>-10</v>
      </c>
      <c r="H180" s="29">
        <f t="shared" si="74"/>
        <v>-5.0175614651279477E-3</v>
      </c>
      <c r="I180" s="21">
        <f t="shared" si="75"/>
        <v>31.984584456263526</v>
      </c>
      <c r="J180" s="21">
        <f t="shared" si="76"/>
        <v>-41.984584456263526</v>
      </c>
      <c r="K180" s="27">
        <f t="shared" si="77"/>
        <v>20992.292228131762</v>
      </c>
      <c r="L180" s="16">
        <f>Daten!G180</f>
        <v>245</v>
      </c>
      <c r="M180" s="16">
        <f>Daten!H180</f>
        <v>1264</v>
      </c>
      <c r="N180" s="16">
        <f>Daten!I180</f>
        <v>474</v>
      </c>
      <c r="O180" s="28">
        <f t="shared" si="78"/>
        <v>0.56882911392405067</v>
      </c>
      <c r="P180" s="16">
        <f t="shared" si="79"/>
        <v>693.98085904367042</v>
      </c>
      <c r="Q180" s="21">
        <f t="shared" si="80"/>
        <v>25.019140956329579</v>
      </c>
      <c r="R180" s="27">
        <f t="shared" si="81"/>
        <v>5003.8281912659158</v>
      </c>
      <c r="S180" s="9">
        <f ca="1">Daten!K180</f>
        <v>14837</v>
      </c>
      <c r="T180" s="9">
        <f ca="1">Daten!L180</f>
        <v>92744</v>
      </c>
      <c r="U180" s="9">
        <f ca="1">Daten!M180</f>
        <v>119578</v>
      </c>
      <c r="V180" s="9">
        <f ca="1">Daten!N180</f>
        <v>500</v>
      </c>
      <c r="W180" s="9">
        <f ca="1">Daten!O180</f>
        <v>500</v>
      </c>
      <c r="X180" s="23">
        <f t="shared" ca="1" si="82"/>
        <v>227159</v>
      </c>
      <c r="Y180" s="9">
        <f t="shared" ca="1" si="83"/>
        <v>675263.98485591996</v>
      </c>
      <c r="Z180" s="21">
        <f t="shared" ca="1" si="84"/>
        <v>-448104.98485591996</v>
      </c>
      <c r="AA180" s="27">
        <f t="shared" ca="1" si="85"/>
        <v>44810.498485591997</v>
      </c>
      <c r="AB180" s="32">
        <f t="shared" ca="1" si="86"/>
        <v>70806.618904989678</v>
      </c>
      <c r="AC180" s="31">
        <f t="shared" ca="1" si="87"/>
        <v>70806.618904989678</v>
      </c>
      <c r="AG180" s="26">
        <f t="shared" ca="1" si="88"/>
        <v>20992.292228131762</v>
      </c>
      <c r="AH180" s="26">
        <f t="shared" ca="1" si="89"/>
        <v>44810.498485591997</v>
      </c>
      <c r="AI180" s="26">
        <f t="shared" ca="1" si="90"/>
        <v>65802.790713723763</v>
      </c>
      <c r="AJ180" s="26">
        <f t="shared" ca="1" si="91"/>
        <v>1</v>
      </c>
      <c r="AK180" s="26">
        <f t="shared" ca="1" si="92"/>
        <v>65802.790713723763</v>
      </c>
      <c r="AL180" s="26">
        <f t="shared" ca="1" si="93"/>
        <v>90751</v>
      </c>
      <c r="AM180" s="26">
        <f t="shared" ca="1" si="94"/>
        <v>11</v>
      </c>
      <c r="AN180" s="26">
        <f ca="1">IF(AM180=0,0,COUNTIF($AM$19:AM180,C180*10+1))</f>
        <v>112</v>
      </c>
      <c r="AO180" s="21">
        <f t="shared" ca="1" si="95"/>
        <v>0</v>
      </c>
      <c r="AP180" s="33">
        <f t="shared" ca="1" si="96"/>
        <v>90751</v>
      </c>
      <c r="AQ180" s="24"/>
      <c r="AR180" s="155">
        <f ca="1">ROUND(Zsfg!$C$11/'Z1'!$AL$2120*'Z1'!AL180,0)</f>
        <v>75695</v>
      </c>
      <c r="AS180" s="26">
        <f t="shared" ca="1" si="98"/>
        <v>11</v>
      </c>
      <c r="AT180" s="26">
        <f ca="1">IF(AS180=0,0,COUNTIF($AS$19:AS180,C180*10+1))</f>
        <v>112</v>
      </c>
      <c r="AU180" s="21">
        <f t="shared" ca="1" si="99"/>
        <v>0</v>
      </c>
      <c r="AV180" s="33">
        <f t="shared" ca="1" si="97"/>
        <v>75695</v>
      </c>
    </row>
    <row r="181" spans="1:48" x14ac:dyDescent="0.2">
      <c r="A181" s="15">
        <f>Daten!A181</f>
        <v>10924</v>
      </c>
      <c r="B181" s="8" t="str">
        <f>Daten!B181</f>
        <v>Unterkohlstätten</v>
      </c>
      <c r="C181" s="15">
        <f t="shared" si="72"/>
        <v>1</v>
      </c>
      <c r="D181" s="10">
        <f>Daten!D181</f>
        <v>0</v>
      </c>
      <c r="E181" s="9">
        <f>Daten!E181</f>
        <v>1010</v>
      </c>
      <c r="F181" s="9">
        <f>Daten!F181</f>
        <v>1024</v>
      </c>
      <c r="G181" s="27">
        <f t="shared" si="73"/>
        <v>-14</v>
      </c>
      <c r="H181" s="29">
        <f t="shared" si="74"/>
        <v>-1.3671875E-2</v>
      </c>
      <c r="I181" s="21">
        <f t="shared" si="75"/>
        <v>16.433624928857927</v>
      </c>
      <c r="J181" s="21">
        <f t="shared" si="76"/>
        <v>-30.433624928857927</v>
      </c>
      <c r="K181" s="27">
        <f t="shared" si="77"/>
        <v>15216.812464428964</v>
      </c>
      <c r="L181" s="16">
        <f>Daten!G181</f>
        <v>132</v>
      </c>
      <c r="M181" s="16">
        <f>Daten!H181</f>
        <v>663</v>
      </c>
      <c r="N181" s="16">
        <f>Daten!I181</f>
        <v>215</v>
      </c>
      <c r="O181" s="28">
        <f t="shared" si="78"/>
        <v>0.52337858220211164</v>
      </c>
      <c r="P181" s="16">
        <f t="shared" si="79"/>
        <v>364.0105297040771</v>
      </c>
      <c r="Q181" s="21">
        <f t="shared" si="80"/>
        <v>-17.010529704077101</v>
      </c>
      <c r="R181" s="27">
        <f t="shared" si="81"/>
        <v>-3402.1059408154201</v>
      </c>
      <c r="S181" s="9">
        <f ca="1">Daten!K181</f>
        <v>7759</v>
      </c>
      <c r="T181" s="9">
        <f ca="1">Daten!L181</f>
        <v>58163</v>
      </c>
      <c r="U181" s="9">
        <f ca="1">Daten!M181</f>
        <v>151765</v>
      </c>
      <c r="V181" s="9">
        <f ca="1">Daten!N181</f>
        <v>500</v>
      </c>
      <c r="W181" s="9">
        <f ca="1">Daten!O181</f>
        <v>500</v>
      </c>
      <c r="X181" s="23">
        <f t="shared" ca="1" si="82"/>
        <v>217687</v>
      </c>
      <c r="Y181" s="9">
        <f t="shared" ca="1" si="83"/>
        <v>343931.73207487602</v>
      </c>
      <c r="Z181" s="21">
        <f t="shared" ca="1" si="84"/>
        <v>-126244.73207487602</v>
      </c>
      <c r="AA181" s="27">
        <f t="shared" ca="1" si="85"/>
        <v>12624.473207487603</v>
      </c>
      <c r="AB181" s="32">
        <f t="shared" ca="1" si="86"/>
        <v>24439.179731101147</v>
      </c>
      <c r="AC181" s="31">
        <f t="shared" ca="1" si="87"/>
        <v>24439.179731101147</v>
      </c>
      <c r="AG181" s="26">
        <f t="shared" ca="1" si="88"/>
        <v>15216.812464428964</v>
      </c>
      <c r="AH181" s="26">
        <f t="shared" ca="1" si="89"/>
        <v>12624.473207487603</v>
      </c>
      <c r="AI181" s="26">
        <f t="shared" ca="1" si="90"/>
        <v>27841.285671916565</v>
      </c>
      <c r="AJ181" s="26">
        <f t="shared" ca="1" si="91"/>
        <v>1</v>
      </c>
      <c r="AK181" s="26">
        <f t="shared" ca="1" si="92"/>
        <v>27841.285671916565</v>
      </c>
      <c r="AL181" s="26">
        <f t="shared" ca="1" si="93"/>
        <v>38397</v>
      </c>
      <c r="AM181" s="26">
        <f t="shared" ca="1" si="94"/>
        <v>11</v>
      </c>
      <c r="AN181" s="26">
        <f ca="1">IF(AM181=0,0,COUNTIF($AM$19:AM181,C181*10+1))</f>
        <v>113</v>
      </c>
      <c r="AO181" s="21">
        <f t="shared" ca="1" si="95"/>
        <v>0</v>
      </c>
      <c r="AP181" s="33">
        <f t="shared" ca="1" si="96"/>
        <v>38397</v>
      </c>
      <c r="AQ181" s="24"/>
      <c r="AR181" s="155">
        <f ca="1">ROUND(Zsfg!$C$11/'Z1'!$AL$2120*'Z1'!AL181,0)</f>
        <v>32027</v>
      </c>
      <c r="AS181" s="26">
        <f t="shared" ca="1" si="98"/>
        <v>11</v>
      </c>
      <c r="AT181" s="26">
        <f ca="1">IF(AS181=0,0,COUNTIF($AS$19:AS181,C181*10+1))</f>
        <v>113</v>
      </c>
      <c r="AU181" s="21">
        <f t="shared" ca="1" si="99"/>
        <v>0</v>
      </c>
      <c r="AV181" s="33">
        <f t="shared" ca="1" si="97"/>
        <v>32027</v>
      </c>
    </row>
    <row r="182" spans="1:48" x14ac:dyDescent="0.2">
      <c r="A182" s="15">
        <f>Daten!A182</f>
        <v>10925</v>
      </c>
      <c r="B182" s="8" t="str">
        <f>Daten!B182</f>
        <v>Unterwart</v>
      </c>
      <c r="C182" s="15">
        <f t="shared" si="72"/>
        <v>1</v>
      </c>
      <c r="D182" s="10">
        <f>Daten!D182</f>
        <v>0</v>
      </c>
      <c r="E182" s="9">
        <f>Daten!E182</f>
        <v>967</v>
      </c>
      <c r="F182" s="9">
        <f>Daten!F182</f>
        <v>900</v>
      </c>
      <c r="G182" s="27">
        <f t="shared" si="73"/>
        <v>67</v>
      </c>
      <c r="H182" s="29">
        <f t="shared" si="74"/>
        <v>7.4444444444444438E-2</v>
      </c>
      <c r="I182" s="21">
        <f t="shared" si="75"/>
        <v>14.443615660129037</v>
      </c>
      <c r="J182" s="21">
        <f t="shared" si="76"/>
        <v>52.556384339870959</v>
      </c>
      <c r="K182" s="27">
        <f t="shared" si="77"/>
        <v>-26278.192169935479</v>
      </c>
      <c r="L182" s="16">
        <f>Daten!G182</f>
        <v>152</v>
      </c>
      <c r="M182" s="16">
        <f>Daten!H182</f>
        <v>639</v>
      </c>
      <c r="N182" s="16">
        <f>Daten!I182</f>
        <v>176</v>
      </c>
      <c r="O182" s="28">
        <f t="shared" si="78"/>
        <v>0.51330203442879496</v>
      </c>
      <c r="P182" s="16">
        <f t="shared" si="79"/>
        <v>350.83367795008337</v>
      </c>
      <c r="Q182" s="21">
        <f t="shared" si="80"/>
        <v>-22.83367795008337</v>
      </c>
      <c r="R182" s="27">
        <f t="shared" si="81"/>
        <v>-4566.735590016674</v>
      </c>
      <c r="S182" s="9">
        <f ca="1">Daten!K182</f>
        <v>8095</v>
      </c>
      <c r="T182" s="9">
        <f ca="1">Daten!L182</f>
        <v>141897</v>
      </c>
      <c r="U182" s="9">
        <f ca="1">Daten!M182</f>
        <v>460462</v>
      </c>
      <c r="V182" s="9">
        <f ca="1">Daten!N182</f>
        <v>500</v>
      </c>
      <c r="W182" s="9">
        <f ca="1">Daten!O182</f>
        <v>500</v>
      </c>
      <c r="X182" s="23">
        <f t="shared" ca="1" si="82"/>
        <v>610454</v>
      </c>
      <c r="Y182" s="9">
        <f t="shared" ca="1" si="83"/>
        <v>329289.09397663875</v>
      </c>
      <c r="Z182" s="21">
        <f t="shared" ca="1" si="84"/>
        <v>281164.90602336125</v>
      </c>
      <c r="AA182" s="27">
        <f t="shared" ca="1" si="85"/>
        <v>-28116.490602336125</v>
      </c>
      <c r="AB182" s="32">
        <f t="shared" ca="1" si="86"/>
        <v>-58961.418362288277</v>
      </c>
      <c r="AC182" s="31">
        <f t="shared" ca="1" si="87"/>
        <v>0</v>
      </c>
      <c r="AG182" s="26">
        <f t="shared" ca="1" si="88"/>
        <v>0</v>
      </c>
      <c r="AH182" s="26">
        <f t="shared" ca="1" si="89"/>
        <v>0</v>
      </c>
      <c r="AI182" s="26">
        <f t="shared" ca="1" si="90"/>
        <v>0</v>
      </c>
      <c r="AJ182" s="26">
        <f t="shared" ca="1" si="91"/>
        <v>1</v>
      </c>
      <c r="AK182" s="26">
        <f t="shared" ca="1" si="92"/>
        <v>0</v>
      </c>
      <c r="AL182" s="26">
        <f t="shared" ca="1" si="93"/>
        <v>0</v>
      </c>
      <c r="AM182" s="26">
        <f t="shared" ca="1" si="94"/>
        <v>0</v>
      </c>
      <c r="AN182" s="26">
        <f ca="1">IF(AM182=0,0,COUNTIF($AM$19:AM182,C182*10+1))</f>
        <v>0</v>
      </c>
      <c r="AO182" s="21">
        <f t="shared" ca="1" si="95"/>
        <v>0</v>
      </c>
      <c r="AP182" s="33">
        <f t="shared" ca="1" si="96"/>
        <v>0</v>
      </c>
      <c r="AQ182" s="24"/>
      <c r="AR182" s="155">
        <f ca="1">ROUND(Zsfg!$C$11/'Z1'!$AL$2120*'Z1'!AL182,0)</f>
        <v>0</v>
      </c>
      <c r="AS182" s="26">
        <f t="shared" ca="1" si="98"/>
        <v>0</v>
      </c>
      <c r="AT182" s="26">
        <f ca="1">IF(AS182=0,0,COUNTIF($AS$19:AS182,C182*10+1))</f>
        <v>0</v>
      </c>
      <c r="AU182" s="21">
        <f t="shared" ca="1" si="99"/>
        <v>0</v>
      </c>
      <c r="AV182" s="33">
        <f t="shared" ca="1" si="97"/>
        <v>0</v>
      </c>
    </row>
    <row r="183" spans="1:48" x14ac:dyDescent="0.2">
      <c r="A183" s="15">
        <f>Daten!A183</f>
        <v>10926</v>
      </c>
      <c r="B183" s="8" t="str">
        <f>Daten!B183</f>
        <v>Weiden bei Rechnitz</v>
      </c>
      <c r="C183" s="15">
        <f t="shared" si="72"/>
        <v>1</v>
      </c>
      <c r="D183" s="10">
        <f>Daten!D183</f>
        <v>0</v>
      </c>
      <c r="E183" s="9">
        <f>Daten!E183</f>
        <v>827</v>
      </c>
      <c r="F183" s="9">
        <f>Daten!F183</f>
        <v>805</v>
      </c>
      <c r="G183" s="27">
        <f t="shared" si="73"/>
        <v>22</v>
      </c>
      <c r="H183" s="29">
        <f t="shared" si="74"/>
        <v>2.732919254658385E-2</v>
      </c>
      <c r="I183" s="21">
        <f t="shared" si="75"/>
        <v>12.919011784893195</v>
      </c>
      <c r="J183" s="21">
        <f t="shared" si="76"/>
        <v>9.0809882151068049</v>
      </c>
      <c r="K183" s="27">
        <f t="shared" si="77"/>
        <v>-4540.4941075534025</v>
      </c>
      <c r="L183" s="16">
        <f>Daten!G183</f>
        <v>90</v>
      </c>
      <c r="M183" s="16">
        <f>Daten!H183</f>
        <v>521</v>
      </c>
      <c r="N183" s="16">
        <f>Daten!I183</f>
        <v>216</v>
      </c>
      <c r="O183" s="28">
        <f t="shared" si="78"/>
        <v>0.58733205374280228</v>
      </c>
      <c r="P183" s="16">
        <f t="shared" si="79"/>
        <v>286.04749015961414</v>
      </c>
      <c r="Q183" s="21">
        <f t="shared" si="80"/>
        <v>19.952509840385858</v>
      </c>
      <c r="R183" s="27">
        <f t="shared" si="81"/>
        <v>3990.5019680771716</v>
      </c>
      <c r="S183" s="9">
        <f ca="1">Daten!K183</f>
        <v>15774</v>
      </c>
      <c r="T183" s="9">
        <f ca="1">Daten!L183</f>
        <v>35639</v>
      </c>
      <c r="U183" s="9">
        <f ca="1">Daten!M183</f>
        <v>32721</v>
      </c>
      <c r="V183" s="9">
        <f ca="1">Daten!N183</f>
        <v>500</v>
      </c>
      <c r="W183" s="9">
        <f ca="1">Daten!O183</f>
        <v>500</v>
      </c>
      <c r="X183" s="23">
        <f t="shared" ca="1" si="82"/>
        <v>84134</v>
      </c>
      <c r="Y183" s="9">
        <f t="shared" ca="1" si="83"/>
        <v>281615.38854051731</v>
      </c>
      <c r="Z183" s="21">
        <f t="shared" ca="1" si="84"/>
        <v>-197481.38854051731</v>
      </c>
      <c r="AA183" s="27">
        <f t="shared" ca="1" si="85"/>
        <v>19748.138854051733</v>
      </c>
      <c r="AB183" s="32">
        <f t="shared" ca="1" si="86"/>
        <v>19198.146714575501</v>
      </c>
      <c r="AC183" s="31">
        <f t="shared" ca="1" si="87"/>
        <v>19198.146714575501</v>
      </c>
      <c r="AG183" s="26">
        <f t="shared" ca="1" si="88"/>
        <v>-4540.4941075534025</v>
      </c>
      <c r="AH183" s="26">
        <f t="shared" ca="1" si="89"/>
        <v>19748.138854051733</v>
      </c>
      <c r="AI183" s="26">
        <f t="shared" ca="1" si="90"/>
        <v>15207.64474649833</v>
      </c>
      <c r="AJ183" s="26">
        <f t="shared" ca="1" si="91"/>
        <v>1</v>
      </c>
      <c r="AK183" s="26">
        <f t="shared" ca="1" si="92"/>
        <v>15207.64474649833</v>
      </c>
      <c r="AL183" s="26">
        <f t="shared" ca="1" si="93"/>
        <v>20973</v>
      </c>
      <c r="AM183" s="26">
        <f t="shared" ca="1" si="94"/>
        <v>11</v>
      </c>
      <c r="AN183" s="26">
        <f ca="1">IF(AM183=0,0,COUNTIF($AM$19:AM183,C183*10+1))</f>
        <v>114</v>
      </c>
      <c r="AO183" s="21">
        <f t="shared" ca="1" si="95"/>
        <v>0</v>
      </c>
      <c r="AP183" s="33">
        <f t="shared" ca="1" si="96"/>
        <v>20973</v>
      </c>
      <c r="AQ183" s="24"/>
      <c r="AR183" s="155">
        <f ca="1">ROUND(Zsfg!$C$11/'Z1'!$AL$2120*'Z1'!AL183,0)</f>
        <v>17494</v>
      </c>
      <c r="AS183" s="26">
        <f t="shared" ca="1" si="98"/>
        <v>11</v>
      </c>
      <c r="AT183" s="26">
        <f ca="1">IF(AS183=0,0,COUNTIF($AS$19:AS183,C183*10+1))</f>
        <v>114</v>
      </c>
      <c r="AU183" s="21">
        <f t="shared" ca="1" si="99"/>
        <v>0</v>
      </c>
      <c r="AV183" s="33">
        <f t="shared" ca="1" si="97"/>
        <v>17494</v>
      </c>
    </row>
    <row r="184" spans="1:48" x14ac:dyDescent="0.2">
      <c r="A184" s="15">
        <f>Daten!A184</f>
        <v>10927</v>
      </c>
      <c r="B184" s="8" t="str">
        <f>Daten!B184</f>
        <v>Wiesfleck</v>
      </c>
      <c r="C184" s="15">
        <f t="shared" si="72"/>
        <v>1</v>
      </c>
      <c r="D184" s="10">
        <f>Daten!D184</f>
        <v>0</v>
      </c>
      <c r="E184" s="9">
        <f>Daten!E184</f>
        <v>1150</v>
      </c>
      <c r="F184" s="9">
        <f>Daten!F184</f>
        <v>1129</v>
      </c>
      <c r="G184" s="27">
        <f t="shared" si="73"/>
        <v>21</v>
      </c>
      <c r="H184" s="29">
        <f t="shared" si="74"/>
        <v>1.8600531443755536E-2</v>
      </c>
      <c r="I184" s="21">
        <f t="shared" si="75"/>
        <v>18.118713422539649</v>
      </c>
      <c r="J184" s="21">
        <f t="shared" si="76"/>
        <v>2.8812865774603509</v>
      </c>
      <c r="K184" s="27">
        <f t="shared" si="77"/>
        <v>-1440.6432887301755</v>
      </c>
      <c r="L184" s="16">
        <f>Daten!G184</f>
        <v>167</v>
      </c>
      <c r="M184" s="16">
        <f>Daten!H184</f>
        <v>797</v>
      </c>
      <c r="N184" s="16">
        <f>Daten!I184</f>
        <v>186</v>
      </c>
      <c r="O184" s="28">
        <f t="shared" si="78"/>
        <v>0.44291091593475534</v>
      </c>
      <c r="P184" s="16">
        <f t="shared" si="79"/>
        <v>437.58128533054219</v>
      </c>
      <c r="Q184" s="21">
        <f t="shared" si="80"/>
        <v>-84.581285330542187</v>
      </c>
      <c r="R184" s="27">
        <f t="shared" si="81"/>
        <v>-16916.257066108439</v>
      </c>
      <c r="S184" s="9">
        <f ca="1">Daten!K184</f>
        <v>5582</v>
      </c>
      <c r="T184" s="9">
        <f ca="1">Daten!L184</f>
        <v>45363</v>
      </c>
      <c r="U184" s="9">
        <f ca="1">Daten!M184</f>
        <v>51382</v>
      </c>
      <c r="V184" s="9">
        <f ca="1">Daten!N184</f>
        <v>500</v>
      </c>
      <c r="W184" s="9">
        <f ca="1">Daten!O184</f>
        <v>500</v>
      </c>
      <c r="X184" s="23">
        <f t="shared" ca="1" si="82"/>
        <v>102327</v>
      </c>
      <c r="Y184" s="9">
        <f t="shared" ca="1" si="83"/>
        <v>391605.43751099746</v>
      </c>
      <c r="Z184" s="21">
        <f t="shared" ca="1" si="84"/>
        <v>-289278.43751099746</v>
      </c>
      <c r="AA184" s="27">
        <f t="shared" ca="1" si="85"/>
        <v>28927.843751099746</v>
      </c>
      <c r="AB184" s="32">
        <f t="shared" ca="1" si="86"/>
        <v>10570.943396261133</v>
      </c>
      <c r="AC184" s="31">
        <f t="shared" ca="1" si="87"/>
        <v>10570.943396261133</v>
      </c>
      <c r="AG184" s="26">
        <f t="shared" ca="1" si="88"/>
        <v>-1440.6432887301755</v>
      </c>
      <c r="AH184" s="26">
        <f t="shared" ca="1" si="89"/>
        <v>28927.843751099746</v>
      </c>
      <c r="AI184" s="26">
        <f t="shared" ca="1" si="90"/>
        <v>27487.200462369572</v>
      </c>
      <c r="AJ184" s="26">
        <f t="shared" ca="1" si="91"/>
        <v>1</v>
      </c>
      <c r="AK184" s="26">
        <f t="shared" ca="1" si="92"/>
        <v>27487.200462369572</v>
      </c>
      <c r="AL184" s="26">
        <f t="shared" ca="1" si="93"/>
        <v>37909</v>
      </c>
      <c r="AM184" s="26">
        <f t="shared" ca="1" si="94"/>
        <v>11</v>
      </c>
      <c r="AN184" s="26">
        <f ca="1">IF(AM184=0,0,COUNTIF($AM$19:AM184,C184*10+1))</f>
        <v>115</v>
      </c>
      <c r="AO184" s="21">
        <f t="shared" ca="1" si="95"/>
        <v>0</v>
      </c>
      <c r="AP184" s="33">
        <f t="shared" ca="1" si="96"/>
        <v>37909</v>
      </c>
      <c r="AQ184" s="24"/>
      <c r="AR184" s="155">
        <f ca="1">ROUND(Zsfg!$C$11/'Z1'!$AL$2120*'Z1'!AL184,0)</f>
        <v>31620</v>
      </c>
      <c r="AS184" s="26">
        <f t="shared" ca="1" si="98"/>
        <v>11</v>
      </c>
      <c r="AT184" s="26">
        <f ca="1">IF(AS184=0,0,COUNTIF($AS$19:AS184,C184*10+1))</f>
        <v>115</v>
      </c>
      <c r="AU184" s="21">
        <f t="shared" ca="1" si="99"/>
        <v>0</v>
      </c>
      <c r="AV184" s="33">
        <f t="shared" ca="1" si="97"/>
        <v>31620</v>
      </c>
    </row>
    <row r="185" spans="1:48" x14ac:dyDescent="0.2">
      <c r="A185" s="15">
        <f>Daten!A185</f>
        <v>10928</v>
      </c>
      <c r="B185" s="8" t="str">
        <f>Daten!B185</f>
        <v>Wolfau</v>
      </c>
      <c r="C185" s="15">
        <f t="shared" si="72"/>
        <v>1</v>
      </c>
      <c r="D185" s="10">
        <f>Daten!D185</f>
        <v>0</v>
      </c>
      <c r="E185" s="9">
        <f>Daten!E185</f>
        <v>1434</v>
      </c>
      <c r="F185" s="9">
        <f>Daten!F185</f>
        <v>1359</v>
      </c>
      <c r="G185" s="27">
        <f t="shared" si="73"/>
        <v>75</v>
      </c>
      <c r="H185" s="29">
        <f t="shared" si="74"/>
        <v>5.518763796909492E-2</v>
      </c>
      <c r="I185" s="21">
        <f t="shared" si="75"/>
        <v>21.809859646794848</v>
      </c>
      <c r="J185" s="21">
        <f t="shared" si="76"/>
        <v>53.190140353205152</v>
      </c>
      <c r="K185" s="27">
        <f t="shared" si="77"/>
        <v>-26595.070176602574</v>
      </c>
      <c r="L185" s="16">
        <f>Daten!G185</f>
        <v>224</v>
      </c>
      <c r="M185" s="16">
        <f>Daten!H185</f>
        <v>958</v>
      </c>
      <c r="N185" s="16">
        <f>Daten!I185</f>
        <v>252</v>
      </c>
      <c r="O185" s="28">
        <f t="shared" si="78"/>
        <v>0.49686847599164929</v>
      </c>
      <c r="P185" s="16">
        <f t="shared" si="79"/>
        <v>525.97599918025026</v>
      </c>
      <c r="Q185" s="21">
        <f t="shared" si="80"/>
        <v>-49.975999180250255</v>
      </c>
      <c r="R185" s="27">
        <f t="shared" si="81"/>
        <v>-9995.1998360500511</v>
      </c>
      <c r="S185" s="9">
        <f ca="1">Daten!K185</f>
        <v>5889</v>
      </c>
      <c r="T185" s="9">
        <f ca="1">Daten!L185</f>
        <v>91016</v>
      </c>
      <c r="U185" s="9">
        <f ca="1">Daten!M185</f>
        <v>214117</v>
      </c>
      <c r="V185" s="9">
        <f ca="1">Daten!N185</f>
        <v>500</v>
      </c>
      <c r="W185" s="9">
        <f ca="1">Daten!O185</f>
        <v>500</v>
      </c>
      <c r="X185" s="23">
        <f t="shared" ca="1" si="82"/>
        <v>311022</v>
      </c>
      <c r="Y185" s="9">
        <f t="shared" ca="1" si="83"/>
        <v>488314.9542528438</v>
      </c>
      <c r="Z185" s="21">
        <f t="shared" ca="1" si="84"/>
        <v>-177292.9542528438</v>
      </c>
      <c r="AA185" s="27">
        <f t="shared" ca="1" si="85"/>
        <v>17729.295425284381</v>
      </c>
      <c r="AB185" s="32">
        <f t="shared" ca="1" si="86"/>
        <v>-18860.974587368244</v>
      </c>
      <c r="AC185" s="31">
        <f t="shared" ca="1" si="87"/>
        <v>0</v>
      </c>
      <c r="AG185" s="26">
        <f t="shared" ca="1" si="88"/>
        <v>0</v>
      </c>
      <c r="AH185" s="26">
        <f t="shared" ca="1" si="89"/>
        <v>0</v>
      </c>
      <c r="AI185" s="26">
        <f t="shared" ca="1" si="90"/>
        <v>0</v>
      </c>
      <c r="AJ185" s="26">
        <f t="shared" ca="1" si="91"/>
        <v>1</v>
      </c>
      <c r="AK185" s="26">
        <f t="shared" ca="1" si="92"/>
        <v>0</v>
      </c>
      <c r="AL185" s="26">
        <f t="shared" ca="1" si="93"/>
        <v>0</v>
      </c>
      <c r="AM185" s="26">
        <f t="shared" ca="1" si="94"/>
        <v>0</v>
      </c>
      <c r="AN185" s="26">
        <f ca="1">IF(AM185=0,0,COUNTIF($AM$19:AM185,C185*10+1))</f>
        <v>0</v>
      </c>
      <c r="AO185" s="21">
        <f t="shared" ca="1" si="95"/>
        <v>0</v>
      </c>
      <c r="AP185" s="33">
        <f t="shared" ca="1" si="96"/>
        <v>0</v>
      </c>
      <c r="AQ185" s="24"/>
      <c r="AR185" s="155">
        <f ca="1">ROUND(Zsfg!$C$11/'Z1'!$AL$2120*'Z1'!AL185,0)</f>
        <v>0</v>
      </c>
      <c r="AS185" s="26">
        <f t="shared" ca="1" si="98"/>
        <v>0</v>
      </c>
      <c r="AT185" s="26">
        <f ca="1">IF(AS185=0,0,COUNTIF($AS$19:AS185,C185*10+1))</f>
        <v>0</v>
      </c>
      <c r="AU185" s="21">
        <f t="shared" ca="1" si="99"/>
        <v>0</v>
      </c>
      <c r="AV185" s="33">
        <f t="shared" ca="1" si="97"/>
        <v>0</v>
      </c>
    </row>
    <row r="186" spans="1:48" x14ac:dyDescent="0.2">
      <c r="A186" s="15">
        <f>Daten!A186</f>
        <v>10929</v>
      </c>
      <c r="B186" s="8" t="str">
        <f>Daten!B186</f>
        <v>Neustift an der Lafnitz</v>
      </c>
      <c r="C186" s="15">
        <f t="shared" si="72"/>
        <v>1</v>
      </c>
      <c r="D186" s="10">
        <f>Daten!D186</f>
        <v>0</v>
      </c>
      <c r="E186" s="9">
        <f>Daten!E186</f>
        <v>790</v>
      </c>
      <c r="F186" s="9">
        <f>Daten!F186</f>
        <v>782</v>
      </c>
      <c r="G186" s="27">
        <f t="shared" si="73"/>
        <v>8</v>
      </c>
      <c r="H186" s="29">
        <f t="shared" si="74"/>
        <v>1.0230179028132993E-2</v>
      </c>
      <c r="I186" s="21">
        <f t="shared" si="75"/>
        <v>12.549897162467675</v>
      </c>
      <c r="J186" s="21">
        <f t="shared" si="76"/>
        <v>-4.5498971624676745</v>
      </c>
      <c r="K186" s="27">
        <f t="shared" si="77"/>
        <v>2274.9485812338371</v>
      </c>
      <c r="L186" s="16">
        <f>Daten!G186</f>
        <v>133</v>
      </c>
      <c r="M186" s="16">
        <f>Daten!H186</f>
        <v>548</v>
      </c>
      <c r="N186" s="16">
        <f>Daten!I186</f>
        <v>109</v>
      </c>
      <c r="O186" s="28">
        <f t="shared" si="78"/>
        <v>0.44160583941605841</v>
      </c>
      <c r="P186" s="16">
        <f t="shared" si="79"/>
        <v>300.87144838285712</v>
      </c>
      <c r="Q186" s="21">
        <f t="shared" si="80"/>
        <v>-58.871448382857125</v>
      </c>
      <c r="R186" s="27">
        <f t="shared" si="81"/>
        <v>-11774.289676571425</v>
      </c>
      <c r="S186" s="9">
        <f ca="1">Daten!K186</f>
        <v>1398</v>
      </c>
      <c r="T186" s="9">
        <f ca="1">Daten!L186</f>
        <v>27948</v>
      </c>
      <c r="U186" s="9">
        <f ca="1">Daten!M186</f>
        <v>50895</v>
      </c>
      <c r="V186" s="9">
        <f ca="1">Daten!N186</f>
        <v>500</v>
      </c>
      <c r="W186" s="9">
        <f ca="1">Daten!O186</f>
        <v>500</v>
      </c>
      <c r="X186" s="23">
        <f t="shared" ca="1" si="82"/>
        <v>80241</v>
      </c>
      <c r="Y186" s="9">
        <f t="shared" ca="1" si="83"/>
        <v>269015.90924668522</v>
      </c>
      <c r="Z186" s="21">
        <f t="shared" ca="1" si="84"/>
        <v>-188774.90924668522</v>
      </c>
      <c r="AA186" s="27">
        <f t="shared" ca="1" si="85"/>
        <v>18877.490924668524</v>
      </c>
      <c r="AB186" s="32">
        <f t="shared" ca="1" si="86"/>
        <v>9378.149829330936</v>
      </c>
      <c r="AC186" s="31">
        <f t="shared" ca="1" si="87"/>
        <v>9378.149829330936</v>
      </c>
      <c r="AG186" s="26">
        <f t="shared" ca="1" si="88"/>
        <v>2274.9485812338371</v>
      </c>
      <c r="AH186" s="26">
        <f t="shared" ca="1" si="89"/>
        <v>18877.490924668524</v>
      </c>
      <c r="AI186" s="26">
        <f t="shared" ca="1" si="90"/>
        <v>21152.439505902359</v>
      </c>
      <c r="AJ186" s="26">
        <f t="shared" ca="1" si="91"/>
        <v>1</v>
      </c>
      <c r="AK186" s="26">
        <f t="shared" ca="1" si="92"/>
        <v>21152.439505902359</v>
      </c>
      <c r="AL186" s="26">
        <f t="shared" ca="1" si="93"/>
        <v>29172</v>
      </c>
      <c r="AM186" s="26">
        <f t="shared" ca="1" si="94"/>
        <v>11</v>
      </c>
      <c r="AN186" s="26">
        <f ca="1">IF(AM186=0,0,COUNTIF($AM$19:AM186,C186*10+1))</f>
        <v>116</v>
      </c>
      <c r="AO186" s="21">
        <f t="shared" ca="1" si="95"/>
        <v>0</v>
      </c>
      <c r="AP186" s="33">
        <f t="shared" ca="1" si="96"/>
        <v>29172</v>
      </c>
      <c r="AQ186" s="24"/>
      <c r="AR186" s="155">
        <f ca="1">ROUND(Zsfg!$C$11/'Z1'!$AL$2120*'Z1'!AL186,0)</f>
        <v>24332</v>
      </c>
      <c r="AS186" s="26">
        <f t="shared" ca="1" si="98"/>
        <v>11</v>
      </c>
      <c r="AT186" s="26">
        <f ca="1">IF(AS186=0,0,COUNTIF($AS$19:AS186,C186*10+1))</f>
        <v>116</v>
      </c>
      <c r="AU186" s="21">
        <f t="shared" ca="1" si="99"/>
        <v>0</v>
      </c>
      <c r="AV186" s="33">
        <f t="shared" ca="1" si="97"/>
        <v>24332</v>
      </c>
    </row>
    <row r="187" spans="1:48" x14ac:dyDescent="0.2">
      <c r="A187" s="15">
        <f>Daten!A187</f>
        <v>10930</v>
      </c>
      <c r="B187" s="8" t="str">
        <f>Daten!B187</f>
        <v>Jabing</v>
      </c>
      <c r="C187" s="15">
        <f t="shared" si="72"/>
        <v>1</v>
      </c>
      <c r="D187" s="10">
        <f>Daten!D187</f>
        <v>0</v>
      </c>
      <c r="E187" s="9">
        <f>Daten!E187</f>
        <v>736</v>
      </c>
      <c r="F187" s="9">
        <f>Daten!F187</f>
        <v>747</v>
      </c>
      <c r="G187" s="27">
        <f t="shared" si="73"/>
        <v>-11</v>
      </c>
      <c r="H187" s="29">
        <f t="shared" si="74"/>
        <v>-1.4725568942436412E-2</v>
      </c>
      <c r="I187" s="21">
        <f t="shared" si="75"/>
        <v>11.988200997907102</v>
      </c>
      <c r="J187" s="21">
        <f t="shared" si="76"/>
        <v>-22.9882009979071</v>
      </c>
      <c r="K187" s="27">
        <f t="shared" si="77"/>
        <v>11494.10049895355</v>
      </c>
      <c r="L187" s="16">
        <f>Daten!G187</f>
        <v>91</v>
      </c>
      <c r="M187" s="16">
        <f>Daten!H187</f>
        <v>480</v>
      </c>
      <c r="N187" s="16">
        <f>Daten!I187</f>
        <v>165</v>
      </c>
      <c r="O187" s="28">
        <f t="shared" si="78"/>
        <v>0.53333333333333333</v>
      </c>
      <c r="P187" s="16">
        <f t="shared" si="79"/>
        <v>263.53703507987484</v>
      </c>
      <c r="Q187" s="21">
        <f t="shared" si="80"/>
        <v>-7.5370350798748404</v>
      </c>
      <c r="R187" s="27">
        <f t="shared" si="81"/>
        <v>-1507.4070159749681</v>
      </c>
      <c r="S187" s="9">
        <f ca="1">Daten!K187</f>
        <v>3748</v>
      </c>
      <c r="T187" s="9">
        <f ca="1">Daten!L187</f>
        <v>28256</v>
      </c>
      <c r="U187" s="9">
        <f ca="1">Daten!M187</f>
        <v>11319</v>
      </c>
      <c r="V187" s="9">
        <f ca="1">Daten!N187</f>
        <v>500</v>
      </c>
      <c r="W187" s="9">
        <f ca="1">Daten!O187</f>
        <v>500</v>
      </c>
      <c r="X187" s="23">
        <f t="shared" ca="1" si="82"/>
        <v>43323</v>
      </c>
      <c r="Y187" s="9">
        <f t="shared" ca="1" si="83"/>
        <v>250627.48000703839</v>
      </c>
      <c r="Z187" s="21">
        <f t="shared" ca="1" si="84"/>
        <v>-207304.48000703839</v>
      </c>
      <c r="AA187" s="27">
        <f t="shared" ca="1" si="85"/>
        <v>20730.44800070384</v>
      </c>
      <c r="AB187" s="32">
        <f t="shared" ca="1" si="86"/>
        <v>30717.141483682422</v>
      </c>
      <c r="AC187" s="31">
        <f t="shared" ca="1" si="87"/>
        <v>30717.141483682422</v>
      </c>
      <c r="AG187" s="26">
        <f t="shared" ca="1" si="88"/>
        <v>11494.10049895355</v>
      </c>
      <c r="AH187" s="26">
        <f t="shared" ca="1" si="89"/>
        <v>20730.44800070384</v>
      </c>
      <c r="AI187" s="26">
        <f t="shared" ca="1" si="90"/>
        <v>32224.54849965739</v>
      </c>
      <c r="AJ187" s="26">
        <f t="shared" ca="1" si="91"/>
        <v>1</v>
      </c>
      <c r="AK187" s="26">
        <f t="shared" ca="1" si="92"/>
        <v>32224.54849965739</v>
      </c>
      <c r="AL187" s="26">
        <f t="shared" ca="1" si="93"/>
        <v>44442</v>
      </c>
      <c r="AM187" s="26">
        <f t="shared" ca="1" si="94"/>
        <v>11</v>
      </c>
      <c r="AN187" s="26">
        <f ca="1">IF(AM187=0,0,COUNTIF($AM$19:AM187,C187*10+1))</f>
        <v>117</v>
      </c>
      <c r="AO187" s="21">
        <f t="shared" ca="1" si="95"/>
        <v>0</v>
      </c>
      <c r="AP187" s="33">
        <f t="shared" ca="1" si="96"/>
        <v>44442</v>
      </c>
      <c r="AQ187" s="24"/>
      <c r="AR187" s="155">
        <f ca="1">ROUND(Zsfg!$C$11/'Z1'!$AL$2120*'Z1'!AL187,0)</f>
        <v>37069</v>
      </c>
      <c r="AS187" s="26">
        <f t="shared" ca="1" si="98"/>
        <v>11</v>
      </c>
      <c r="AT187" s="26">
        <f ca="1">IF(AS187=0,0,COUNTIF($AS$19:AS187,C187*10+1))</f>
        <v>117</v>
      </c>
      <c r="AU187" s="21">
        <f t="shared" ca="1" si="99"/>
        <v>0</v>
      </c>
      <c r="AV187" s="33">
        <f t="shared" ca="1" si="97"/>
        <v>37069</v>
      </c>
    </row>
    <row r="188" spans="1:48" x14ac:dyDescent="0.2">
      <c r="A188" s="15">
        <f>Daten!A188</f>
        <v>10931</v>
      </c>
      <c r="B188" s="8" t="str">
        <f>Daten!B188</f>
        <v>Badersdorf</v>
      </c>
      <c r="C188" s="15">
        <f t="shared" si="72"/>
        <v>1</v>
      </c>
      <c r="D188" s="10">
        <f>Daten!D188</f>
        <v>0</v>
      </c>
      <c r="E188" s="9">
        <f>Daten!E188</f>
        <v>289</v>
      </c>
      <c r="F188" s="9">
        <f>Daten!F188</f>
        <v>293</v>
      </c>
      <c r="G188" s="27">
        <f t="shared" si="73"/>
        <v>-4</v>
      </c>
      <c r="H188" s="29">
        <f t="shared" si="74"/>
        <v>-1.3651877133105802E-2</v>
      </c>
      <c r="I188" s="21">
        <f t="shared" si="75"/>
        <v>4.7021993204642314</v>
      </c>
      <c r="J188" s="21">
        <f t="shared" si="76"/>
        <v>-8.7021993204642314</v>
      </c>
      <c r="K188" s="27">
        <f t="shared" si="77"/>
        <v>4351.0996602321156</v>
      </c>
      <c r="L188" s="16">
        <f>Daten!G188</f>
        <v>40</v>
      </c>
      <c r="M188" s="16">
        <f>Daten!H188</f>
        <v>179</v>
      </c>
      <c r="N188" s="16">
        <f>Daten!I188</f>
        <v>70</v>
      </c>
      <c r="O188" s="28">
        <f t="shared" si="78"/>
        <v>0.61452513966480449</v>
      </c>
      <c r="P188" s="16">
        <f t="shared" si="79"/>
        <v>98.277352665203324</v>
      </c>
      <c r="Q188" s="21">
        <f t="shared" si="80"/>
        <v>11.722647334796676</v>
      </c>
      <c r="R188" s="27">
        <f t="shared" si="81"/>
        <v>2344.529466959335</v>
      </c>
      <c r="S188" s="9">
        <f ca="1">Daten!K188</f>
        <v>4973</v>
      </c>
      <c r="T188" s="9">
        <f ca="1">Daten!L188</f>
        <v>10022</v>
      </c>
      <c r="U188" s="9">
        <f ca="1">Daten!M188</f>
        <v>22013</v>
      </c>
      <c r="V188" s="9">
        <f ca="1">Daten!N188</f>
        <v>500</v>
      </c>
      <c r="W188" s="9">
        <f ca="1">Daten!O188</f>
        <v>500</v>
      </c>
      <c r="X188" s="23">
        <f t="shared" ca="1" si="82"/>
        <v>37008</v>
      </c>
      <c r="Y188" s="9">
        <f t="shared" ca="1" si="83"/>
        <v>98412.149078850678</v>
      </c>
      <c r="Z188" s="21">
        <f t="shared" ca="1" si="84"/>
        <v>-61404.149078850678</v>
      </c>
      <c r="AA188" s="27">
        <f t="shared" ca="1" si="85"/>
        <v>6140.4149078850678</v>
      </c>
      <c r="AB188" s="32">
        <f t="shared" ca="1" si="86"/>
        <v>12836.044035076518</v>
      </c>
      <c r="AC188" s="31">
        <f t="shared" ca="1" si="87"/>
        <v>12836.044035076518</v>
      </c>
      <c r="AG188" s="26">
        <f t="shared" ca="1" si="88"/>
        <v>4351.0996602321156</v>
      </c>
      <c r="AH188" s="26">
        <f t="shared" ca="1" si="89"/>
        <v>6140.4149078850678</v>
      </c>
      <c r="AI188" s="26">
        <f t="shared" ca="1" si="90"/>
        <v>10491.514568117183</v>
      </c>
      <c r="AJ188" s="26">
        <f t="shared" ca="1" si="91"/>
        <v>1</v>
      </c>
      <c r="AK188" s="26">
        <f t="shared" ca="1" si="92"/>
        <v>10491.514568117183</v>
      </c>
      <c r="AL188" s="26">
        <f t="shared" ca="1" si="93"/>
        <v>14469</v>
      </c>
      <c r="AM188" s="26">
        <f t="shared" ca="1" si="94"/>
        <v>11</v>
      </c>
      <c r="AN188" s="26">
        <f ca="1">IF(AM188=0,0,COUNTIF($AM$19:AM188,C188*10+1))</f>
        <v>118</v>
      </c>
      <c r="AO188" s="21">
        <f t="shared" ca="1" si="95"/>
        <v>0</v>
      </c>
      <c r="AP188" s="33">
        <f t="shared" ca="1" si="96"/>
        <v>14469</v>
      </c>
      <c r="AQ188" s="24"/>
      <c r="AR188" s="155">
        <f ca="1">ROUND(Zsfg!$C$11/'Z1'!$AL$2120*'Z1'!AL188,0)</f>
        <v>12069</v>
      </c>
      <c r="AS188" s="26">
        <f t="shared" ca="1" si="98"/>
        <v>11</v>
      </c>
      <c r="AT188" s="26">
        <f ca="1">IF(AS188=0,0,COUNTIF($AS$19:AS188,C188*10+1))</f>
        <v>118</v>
      </c>
      <c r="AU188" s="21">
        <f t="shared" ca="1" si="99"/>
        <v>0</v>
      </c>
      <c r="AV188" s="33">
        <f t="shared" ca="1" si="97"/>
        <v>12069</v>
      </c>
    </row>
    <row r="189" spans="1:48" x14ac:dyDescent="0.2">
      <c r="A189" s="15">
        <f>Daten!A189</f>
        <v>10932</v>
      </c>
      <c r="B189" s="8" t="str">
        <f>Daten!B189</f>
        <v>Schandorf</v>
      </c>
      <c r="C189" s="15">
        <f t="shared" si="72"/>
        <v>1</v>
      </c>
      <c r="D189" s="10">
        <f>Daten!D189</f>
        <v>0</v>
      </c>
      <c r="E189" s="9">
        <f>Daten!E189</f>
        <v>273</v>
      </c>
      <c r="F189" s="9">
        <f>Daten!F189</f>
        <v>284</v>
      </c>
      <c r="G189" s="27">
        <f t="shared" si="73"/>
        <v>-11</v>
      </c>
      <c r="H189" s="29">
        <f t="shared" si="74"/>
        <v>-3.873239436619718E-2</v>
      </c>
      <c r="I189" s="21">
        <f t="shared" si="75"/>
        <v>4.5577631638629406</v>
      </c>
      <c r="J189" s="21">
        <f t="shared" si="76"/>
        <v>-15.557763163862941</v>
      </c>
      <c r="K189" s="27">
        <f t="shared" si="77"/>
        <v>7778.8815819314705</v>
      </c>
      <c r="L189" s="16">
        <f>Daten!G189</f>
        <v>32</v>
      </c>
      <c r="M189" s="16">
        <f>Daten!H189</f>
        <v>155</v>
      </c>
      <c r="N189" s="16">
        <f>Daten!I189</f>
        <v>86</v>
      </c>
      <c r="O189" s="28">
        <f t="shared" si="78"/>
        <v>0.76129032258064511</v>
      </c>
      <c r="P189" s="16">
        <f t="shared" si="79"/>
        <v>85.100500911209579</v>
      </c>
      <c r="Q189" s="21">
        <f t="shared" si="80"/>
        <v>32.899499088790421</v>
      </c>
      <c r="R189" s="27">
        <f t="shared" si="81"/>
        <v>6579.8998177580843</v>
      </c>
      <c r="S189" s="9">
        <f ca="1">Daten!K189</f>
        <v>7628</v>
      </c>
      <c r="T189" s="9">
        <f ca="1">Daten!L189</f>
        <v>11553</v>
      </c>
      <c r="U189" s="9">
        <f ca="1">Daten!M189</f>
        <v>3398</v>
      </c>
      <c r="V189" s="9">
        <f ca="1">Daten!N189</f>
        <v>500</v>
      </c>
      <c r="W189" s="9">
        <f ca="1">Daten!O189</f>
        <v>500</v>
      </c>
      <c r="X189" s="23">
        <f t="shared" ca="1" si="82"/>
        <v>22579</v>
      </c>
      <c r="Y189" s="9">
        <f t="shared" ca="1" si="83"/>
        <v>92963.725600436796</v>
      </c>
      <c r="Z189" s="21">
        <f t="shared" ca="1" si="84"/>
        <v>-70384.725600436796</v>
      </c>
      <c r="AA189" s="27">
        <f t="shared" ca="1" si="85"/>
        <v>7038.4725600436796</v>
      </c>
      <c r="AB189" s="32">
        <f t="shared" ca="1" si="86"/>
        <v>21397.253959733236</v>
      </c>
      <c r="AC189" s="31">
        <f t="shared" ca="1" si="87"/>
        <v>21397.253959733236</v>
      </c>
      <c r="AG189" s="26">
        <f t="shared" ca="1" si="88"/>
        <v>7778.8815819314705</v>
      </c>
      <c r="AH189" s="26">
        <f t="shared" ca="1" si="89"/>
        <v>7038.4725600436796</v>
      </c>
      <c r="AI189" s="26">
        <f t="shared" ca="1" si="90"/>
        <v>14817.354141975149</v>
      </c>
      <c r="AJ189" s="26">
        <f t="shared" ca="1" si="91"/>
        <v>1</v>
      </c>
      <c r="AK189" s="26">
        <f t="shared" ca="1" si="92"/>
        <v>14817.354141975149</v>
      </c>
      <c r="AL189" s="26">
        <f t="shared" ca="1" si="93"/>
        <v>20435</v>
      </c>
      <c r="AM189" s="26">
        <f t="shared" ca="1" si="94"/>
        <v>11</v>
      </c>
      <c r="AN189" s="26">
        <f ca="1">IF(AM189=0,0,COUNTIF($AM$19:AM189,C189*10+1))</f>
        <v>119</v>
      </c>
      <c r="AO189" s="21">
        <f t="shared" ca="1" si="95"/>
        <v>0</v>
      </c>
      <c r="AP189" s="33">
        <f t="shared" ca="1" si="96"/>
        <v>20435</v>
      </c>
      <c r="AQ189" s="24"/>
      <c r="AR189" s="155">
        <f ca="1">ROUND(Zsfg!$C$11/'Z1'!$AL$2120*'Z1'!AL189,0)</f>
        <v>17045</v>
      </c>
      <c r="AS189" s="26">
        <f t="shared" ca="1" si="98"/>
        <v>11</v>
      </c>
      <c r="AT189" s="26">
        <f ca="1">IF(AS189=0,0,COUNTIF($AS$19:AS189,C189*10+1))</f>
        <v>119</v>
      </c>
      <c r="AU189" s="21">
        <f t="shared" ca="1" si="99"/>
        <v>0</v>
      </c>
      <c r="AV189" s="33">
        <f t="shared" ca="1" si="97"/>
        <v>17045</v>
      </c>
    </row>
    <row r="190" spans="1:48" x14ac:dyDescent="0.2">
      <c r="A190" s="15">
        <f>Daten!A190</f>
        <v>20101</v>
      </c>
      <c r="B190" s="8" t="str">
        <f>Daten!B190</f>
        <v>Klagenfurt am Wörthersee</v>
      </c>
      <c r="C190" s="15">
        <f t="shared" si="72"/>
        <v>2</v>
      </c>
      <c r="D190" s="10">
        <f>Daten!D190</f>
        <v>1</v>
      </c>
      <c r="E190" s="9">
        <f>Daten!E190</f>
        <v>100851</v>
      </c>
      <c r="F190" s="9">
        <f>Daten!F190</f>
        <v>97688</v>
      </c>
      <c r="G190" s="27">
        <f t="shared" si="73"/>
        <v>3163</v>
      </c>
      <c r="H190" s="29">
        <f t="shared" si="74"/>
        <v>3.2378593071820491E-2</v>
      </c>
      <c r="I190" s="21">
        <f t="shared" si="75"/>
        <v>1567.742140674095</v>
      </c>
      <c r="J190" s="21">
        <f t="shared" si="76"/>
        <v>1595.257859325905</v>
      </c>
      <c r="K190" s="27">
        <f t="shared" si="77"/>
        <v>-797628.92966295243</v>
      </c>
      <c r="L190" s="16">
        <f>Daten!G190</f>
        <v>13370</v>
      </c>
      <c r="M190" s="16">
        <f>Daten!H190</f>
        <v>67077</v>
      </c>
      <c r="N190" s="16">
        <f>Daten!I190</f>
        <v>20404</v>
      </c>
      <c r="O190" s="28">
        <f t="shared" si="78"/>
        <v>0.50351089046916231</v>
      </c>
      <c r="P190" s="16">
        <f t="shared" si="79"/>
        <v>36827.653545943263</v>
      </c>
      <c r="Q190" s="21">
        <f t="shared" si="80"/>
        <v>-3053.6535459432635</v>
      </c>
      <c r="R190" s="27">
        <f t="shared" si="81"/>
        <v>-610730.70918865269</v>
      </c>
      <c r="S190" s="9">
        <f ca="1">Daten!K190</f>
        <v>44522</v>
      </c>
      <c r="T190" s="9">
        <f ca="1">Daten!L190</f>
        <v>9816274</v>
      </c>
      <c r="U190" s="9">
        <f ca="1">Daten!M190</f>
        <v>44100215</v>
      </c>
      <c r="V190" s="9">
        <f ca="1">Daten!N190</f>
        <v>500</v>
      </c>
      <c r="W190" s="9">
        <f ca="1">Daten!O190</f>
        <v>500</v>
      </c>
      <c r="X190" s="23">
        <f t="shared" ca="1" si="82"/>
        <v>53961011</v>
      </c>
      <c r="Y190" s="9">
        <f t="shared" ca="1" si="83"/>
        <v>34342434.763844877</v>
      </c>
      <c r="Z190" s="21">
        <f t="shared" ca="1" si="84"/>
        <v>19618576.236155123</v>
      </c>
      <c r="AA190" s="27">
        <f t="shared" ca="1" si="85"/>
        <v>-1961857.6236155124</v>
      </c>
      <c r="AB190" s="32">
        <f t="shared" ca="1" si="86"/>
        <v>-3370217.2624671175</v>
      </c>
      <c r="AC190" s="31">
        <f t="shared" ca="1" si="87"/>
        <v>0</v>
      </c>
      <c r="AG190" s="26">
        <f t="shared" ca="1" si="88"/>
        <v>0</v>
      </c>
      <c r="AH190" s="26">
        <f t="shared" ca="1" si="89"/>
        <v>0</v>
      </c>
      <c r="AI190" s="26">
        <f t="shared" ca="1" si="90"/>
        <v>0</v>
      </c>
      <c r="AJ190" s="26">
        <f t="shared" ca="1" si="91"/>
        <v>1</v>
      </c>
      <c r="AK190" s="26">
        <f t="shared" ca="1" si="92"/>
        <v>0</v>
      </c>
      <c r="AL190" s="26">
        <f t="shared" ca="1" si="93"/>
        <v>0</v>
      </c>
      <c r="AM190" s="26">
        <f t="shared" ca="1" si="94"/>
        <v>0</v>
      </c>
      <c r="AN190" s="26">
        <f ca="1">IF(AM190=0,0,COUNTIF($AM$19:AM190,C190*10+1))</f>
        <v>0</v>
      </c>
      <c r="AO190" s="21">
        <f t="shared" ca="1" si="95"/>
        <v>0</v>
      </c>
      <c r="AP190" s="33">
        <f t="shared" ca="1" si="96"/>
        <v>0</v>
      </c>
      <c r="AQ190" s="24"/>
      <c r="AR190" s="155">
        <f ca="1">ROUND(Zsfg!$C$11/'Z1'!$AL$2120*'Z1'!AL190,0)</f>
        <v>0</v>
      </c>
      <c r="AS190" s="26">
        <f t="shared" ca="1" si="98"/>
        <v>0</v>
      </c>
      <c r="AT190" s="26">
        <f ca="1">IF(AS190=0,0,COUNTIF($AS$19:AS190,C190*10+1))</f>
        <v>0</v>
      </c>
      <c r="AU190" s="21">
        <f t="shared" ca="1" si="99"/>
        <v>0</v>
      </c>
      <c r="AV190" s="33">
        <f t="shared" ca="1" si="97"/>
        <v>0</v>
      </c>
    </row>
    <row r="191" spans="1:48" x14ac:dyDescent="0.2">
      <c r="A191" s="15">
        <f>Daten!A191</f>
        <v>20201</v>
      </c>
      <c r="B191" s="8" t="str">
        <f>Daten!B191</f>
        <v>Villach</v>
      </c>
      <c r="C191" s="15">
        <f t="shared" si="72"/>
        <v>2</v>
      </c>
      <c r="D191" s="10">
        <f>Daten!D191</f>
        <v>1</v>
      </c>
      <c r="E191" s="9">
        <f>Daten!E191</f>
        <v>62148</v>
      </c>
      <c r="F191" s="9">
        <f>Daten!F191</f>
        <v>60489</v>
      </c>
      <c r="G191" s="27">
        <f t="shared" si="73"/>
        <v>1659</v>
      </c>
      <c r="H191" s="29">
        <f t="shared" si="74"/>
        <v>2.7426474234984875E-2</v>
      </c>
      <c r="I191" s="21">
        <f t="shared" si="75"/>
        <v>970.7554085172726</v>
      </c>
      <c r="J191" s="21">
        <f t="shared" si="76"/>
        <v>688.2445914827274</v>
      </c>
      <c r="K191" s="27">
        <f t="shared" si="77"/>
        <v>-344122.29574136372</v>
      </c>
      <c r="L191" s="16">
        <f>Daten!G191</f>
        <v>8178</v>
      </c>
      <c r="M191" s="16">
        <f>Daten!H191</f>
        <v>40967</v>
      </c>
      <c r="N191" s="16">
        <f>Daten!I191</f>
        <v>13003</v>
      </c>
      <c r="O191" s="28">
        <f t="shared" si="78"/>
        <v>0.51702589889423189</v>
      </c>
      <c r="P191" s="16">
        <f t="shared" si="79"/>
        <v>22492.336908577567</v>
      </c>
      <c r="Q191" s="21">
        <f t="shared" si="80"/>
        <v>-1311.3369085775666</v>
      </c>
      <c r="R191" s="27">
        <f t="shared" si="81"/>
        <v>-262267.3817155133</v>
      </c>
      <c r="S191" s="9">
        <f ca="1">Daten!K191</f>
        <v>27028</v>
      </c>
      <c r="T191" s="9">
        <f ca="1">Daten!L191</f>
        <v>6659435</v>
      </c>
      <c r="U191" s="9">
        <f ca="1">Daten!M191</f>
        <v>30931440</v>
      </c>
      <c r="V191" s="9">
        <f ca="1">Daten!N191</f>
        <v>500</v>
      </c>
      <c r="W191" s="9">
        <f ca="1">Daten!O191</f>
        <v>500</v>
      </c>
      <c r="X191" s="23">
        <f t="shared" ca="1" si="82"/>
        <v>37617903</v>
      </c>
      <c r="Y191" s="9">
        <f t="shared" ca="1" si="83"/>
        <v>21163038.896029107</v>
      </c>
      <c r="Z191" s="21">
        <f t="shared" ca="1" si="84"/>
        <v>16454864.103970893</v>
      </c>
      <c r="AA191" s="27">
        <f t="shared" ca="1" si="85"/>
        <v>-1645486.4103970893</v>
      </c>
      <c r="AB191" s="32">
        <f t="shared" ca="1" si="86"/>
        <v>-2251876.0878539663</v>
      </c>
      <c r="AC191" s="31">
        <f t="shared" ca="1" si="87"/>
        <v>0</v>
      </c>
      <c r="AG191" s="26">
        <f t="shared" ca="1" si="88"/>
        <v>0</v>
      </c>
      <c r="AH191" s="26">
        <f t="shared" ca="1" si="89"/>
        <v>0</v>
      </c>
      <c r="AI191" s="26">
        <f t="shared" ca="1" si="90"/>
        <v>0</v>
      </c>
      <c r="AJ191" s="26">
        <f t="shared" ca="1" si="91"/>
        <v>1</v>
      </c>
      <c r="AK191" s="26">
        <f t="shared" ca="1" si="92"/>
        <v>0</v>
      </c>
      <c r="AL191" s="26">
        <f t="shared" ca="1" si="93"/>
        <v>0</v>
      </c>
      <c r="AM191" s="26">
        <f t="shared" ca="1" si="94"/>
        <v>0</v>
      </c>
      <c r="AN191" s="26">
        <f ca="1">IF(AM191=0,0,COUNTIF($AM$19:AM191,C191*10+1))</f>
        <v>0</v>
      </c>
      <c r="AO191" s="21">
        <f t="shared" ca="1" si="95"/>
        <v>0</v>
      </c>
      <c r="AP191" s="33">
        <f t="shared" ca="1" si="96"/>
        <v>0</v>
      </c>
      <c r="AQ191" s="24"/>
      <c r="AR191" s="155">
        <f ca="1">ROUND(Zsfg!$C$11/'Z1'!$AL$2120*'Z1'!AL191,0)</f>
        <v>0</v>
      </c>
      <c r="AS191" s="26">
        <f t="shared" ca="1" si="98"/>
        <v>0</v>
      </c>
      <c r="AT191" s="26">
        <f ca="1">IF(AS191=0,0,COUNTIF($AS$19:AS191,C191*10+1))</f>
        <v>0</v>
      </c>
      <c r="AU191" s="21">
        <f t="shared" ca="1" si="99"/>
        <v>0</v>
      </c>
      <c r="AV191" s="33">
        <f t="shared" ca="1" si="97"/>
        <v>0</v>
      </c>
    </row>
    <row r="192" spans="1:48" x14ac:dyDescent="0.2">
      <c r="A192" s="15">
        <f>Daten!A192</f>
        <v>20302</v>
      </c>
      <c r="B192" s="8" t="str">
        <f>Daten!B192</f>
        <v>Dellach</v>
      </c>
      <c r="C192" s="15">
        <f t="shared" si="72"/>
        <v>2</v>
      </c>
      <c r="D192" s="10">
        <f>Daten!D192</f>
        <v>0</v>
      </c>
      <c r="E192" s="9">
        <f>Daten!E192</f>
        <v>1234</v>
      </c>
      <c r="F192" s="9">
        <f>Daten!F192</f>
        <v>1238</v>
      </c>
      <c r="G192" s="27">
        <f t="shared" si="73"/>
        <v>-4</v>
      </c>
      <c r="H192" s="29">
        <f t="shared" si="74"/>
        <v>-3.2310177705977385E-3</v>
      </c>
      <c r="I192" s="21">
        <f t="shared" si="75"/>
        <v>19.867995763599723</v>
      </c>
      <c r="J192" s="21">
        <f t="shared" si="76"/>
        <v>-23.867995763599723</v>
      </c>
      <c r="K192" s="27">
        <f t="shared" si="77"/>
        <v>11933.997881799862</v>
      </c>
      <c r="L192" s="16">
        <f>Daten!G192</f>
        <v>152</v>
      </c>
      <c r="M192" s="16">
        <f>Daten!H192</f>
        <v>777</v>
      </c>
      <c r="N192" s="16">
        <f>Daten!I192</f>
        <v>305</v>
      </c>
      <c r="O192" s="28">
        <f t="shared" si="78"/>
        <v>0.58815958815958813</v>
      </c>
      <c r="P192" s="16">
        <f t="shared" si="79"/>
        <v>426.60057553554742</v>
      </c>
      <c r="Q192" s="21">
        <f t="shared" si="80"/>
        <v>30.399424464452579</v>
      </c>
      <c r="R192" s="27">
        <f t="shared" si="81"/>
        <v>6079.8848928905154</v>
      </c>
      <c r="S192" s="9">
        <f ca="1">Daten!K192</f>
        <v>4852</v>
      </c>
      <c r="T192" s="9">
        <f ca="1">Daten!L192</f>
        <v>67975</v>
      </c>
      <c r="U192" s="9">
        <f ca="1">Daten!M192</f>
        <v>115362</v>
      </c>
      <c r="V192" s="9">
        <f ca="1">Daten!N192</f>
        <v>500</v>
      </c>
      <c r="W192" s="9">
        <f ca="1">Daten!O192</f>
        <v>500</v>
      </c>
      <c r="X192" s="23">
        <f t="shared" ca="1" si="82"/>
        <v>188189</v>
      </c>
      <c r="Y192" s="9">
        <f t="shared" ca="1" si="83"/>
        <v>420209.66077267035</v>
      </c>
      <c r="Z192" s="21">
        <f t="shared" ca="1" si="84"/>
        <v>-232020.66077267035</v>
      </c>
      <c r="AA192" s="27">
        <f t="shared" ca="1" si="85"/>
        <v>23202.066077267038</v>
      </c>
      <c r="AB192" s="32">
        <f t="shared" ca="1" si="86"/>
        <v>41215.948851957415</v>
      </c>
      <c r="AC192" s="31">
        <f t="shared" ca="1" si="87"/>
        <v>41215.948851957415</v>
      </c>
      <c r="AG192" s="26">
        <f t="shared" ca="1" si="88"/>
        <v>11933.997881799862</v>
      </c>
      <c r="AH192" s="26">
        <f t="shared" ca="1" si="89"/>
        <v>23202.066077267038</v>
      </c>
      <c r="AI192" s="26">
        <f t="shared" ca="1" si="90"/>
        <v>35136.063959066902</v>
      </c>
      <c r="AJ192" s="26">
        <f t="shared" ca="1" si="91"/>
        <v>1</v>
      </c>
      <c r="AK192" s="26">
        <f t="shared" ca="1" si="92"/>
        <v>35136.063959066902</v>
      </c>
      <c r="AL192" s="26">
        <f t="shared" ca="1" si="93"/>
        <v>49907</v>
      </c>
      <c r="AM192" s="26">
        <f t="shared" ca="1" si="94"/>
        <v>21</v>
      </c>
      <c r="AN192" s="26">
        <f ca="1">IF(AM192=0,0,COUNTIF($AM$19:AM192,C192*10+1))</f>
        <v>1</v>
      </c>
      <c r="AO192" s="21">
        <f t="shared" ca="1" si="95"/>
        <v>-2</v>
      </c>
      <c r="AP192" s="33">
        <f t="shared" ca="1" si="96"/>
        <v>49905</v>
      </c>
      <c r="AQ192" s="24"/>
      <c r="AR192" s="155">
        <f ca="1">ROUND(Zsfg!$C$11/'Z1'!$AL$2120*'Z1'!AL192,0)</f>
        <v>41627</v>
      </c>
      <c r="AS192" s="26">
        <f t="shared" ca="1" si="98"/>
        <v>21</v>
      </c>
      <c r="AT192" s="26">
        <f ca="1">IF(AS192=0,0,COUNTIF($AS$19:AS192,C192*10+1))</f>
        <v>1</v>
      </c>
      <c r="AU192" s="21">
        <f t="shared" ca="1" si="99"/>
        <v>3</v>
      </c>
      <c r="AV192" s="33">
        <f t="shared" ca="1" si="97"/>
        <v>41630</v>
      </c>
    </row>
    <row r="193" spans="1:48" x14ac:dyDescent="0.2">
      <c r="A193" s="15">
        <f>Daten!A193</f>
        <v>20305</v>
      </c>
      <c r="B193" s="8" t="str">
        <f>Daten!B193</f>
        <v>Hermagor-Pressegger See</v>
      </c>
      <c r="C193" s="15">
        <f t="shared" si="72"/>
        <v>2</v>
      </c>
      <c r="D193" s="10">
        <f>Daten!D193</f>
        <v>0</v>
      </c>
      <c r="E193" s="9">
        <f>Daten!E193</f>
        <v>6891</v>
      </c>
      <c r="F193" s="9">
        <f>Daten!F193</f>
        <v>6895</v>
      </c>
      <c r="G193" s="27">
        <f t="shared" si="73"/>
        <v>-4</v>
      </c>
      <c r="H193" s="29">
        <f t="shared" si="74"/>
        <v>-5.80130529369108E-4</v>
      </c>
      <c r="I193" s="21">
        <f t="shared" si="75"/>
        <v>110.65414441843302</v>
      </c>
      <c r="J193" s="21">
        <f t="shared" si="76"/>
        <v>-114.65414441843302</v>
      </c>
      <c r="K193" s="27">
        <f t="shared" si="77"/>
        <v>57327.072209216509</v>
      </c>
      <c r="L193" s="16">
        <f>Daten!G193</f>
        <v>828</v>
      </c>
      <c r="M193" s="16">
        <f>Daten!H193</f>
        <v>4269</v>
      </c>
      <c r="N193" s="16">
        <f>Daten!I193</f>
        <v>1794</v>
      </c>
      <c r="O193" s="28">
        <f t="shared" si="78"/>
        <v>0.61419536191145463</v>
      </c>
      <c r="P193" s="16">
        <f t="shared" si="79"/>
        <v>2343.8325057416369</v>
      </c>
      <c r="Q193" s="21">
        <f t="shared" si="80"/>
        <v>278.16749425836315</v>
      </c>
      <c r="R193" s="27">
        <f t="shared" si="81"/>
        <v>55633.49885167263</v>
      </c>
      <c r="S193" s="9">
        <f ca="1">Daten!K193</f>
        <v>28302</v>
      </c>
      <c r="T193" s="9">
        <f ca="1">Daten!L193</f>
        <v>868399</v>
      </c>
      <c r="U193" s="9">
        <f ca="1">Daten!M193</f>
        <v>2098378</v>
      </c>
      <c r="V193" s="9">
        <f ca="1">Daten!N193</f>
        <v>500</v>
      </c>
      <c r="W193" s="9">
        <f ca="1">Daten!O193</f>
        <v>500</v>
      </c>
      <c r="X193" s="23">
        <f t="shared" ca="1" si="82"/>
        <v>2995079</v>
      </c>
      <c r="Y193" s="9">
        <f t="shared" ca="1" si="83"/>
        <v>2346567.8868593769</v>
      </c>
      <c r="Z193" s="21">
        <f t="shared" ca="1" si="84"/>
        <v>648511.11314062309</v>
      </c>
      <c r="AA193" s="27">
        <f t="shared" ca="1" si="85"/>
        <v>-64851.111314062313</v>
      </c>
      <c r="AB193" s="32">
        <f t="shared" ca="1" si="86"/>
        <v>48109.459746826826</v>
      </c>
      <c r="AC193" s="31">
        <f t="shared" ca="1" si="87"/>
        <v>48109.459746826826</v>
      </c>
      <c r="AG193" s="26">
        <f t="shared" ca="1" si="88"/>
        <v>57327.072209216509</v>
      </c>
      <c r="AH193" s="26">
        <f t="shared" ca="1" si="89"/>
        <v>-64851.111314062313</v>
      </c>
      <c r="AI193" s="26">
        <f t="shared" ca="1" si="90"/>
        <v>-7524.0391048458041</v>
      </c>
      <c r="AJ193" s="26">
        <f t="shared" ca="1" si="91"/>
        <v>1</v>
      </c>
      <c r="AK193" s="26">
        <f t="shared" ca="1" si="92"/>
        <v>0</v>
      </c>
      <c r="AL193" s="26">
        <f t="shared" ca="1" si="93"/>
        <v>0</v>
      </c>
      <c r="AM193" s="26">
        <f t="shared" ca="1" si="94"/>
        <v>0</v>
      </c>
      <c r="AN193" s="26">
        <f ca="1">IF(AM193=0,0,COUNTIF($AM$19:AM193,C193*10+1))</f>
        <v>0</v>
      </c>
      <c r="AO193" s="21">
        <f t="shared" ca="1" si="95"/>
        <v>0</v>
      </c>
      <c r="AP193" s="33">
        <f t="shared" ca="1" si="96"/>
        <v>0</v>
      </c>
      <c r="AQ193" s="24"/>
      <c r="AR193" s="155">
        <f ca="1">ROUND(Zsfg!$C$11/'Z1'!$AL$2120*'Z1'!AL193,0)</f>
        <v>0</v>
      </c>
      <c r="AS193" s="26">
        <f t="shared" ca="1" si="98"/>
        <v>0</v>
      </c>
      <c r="AT193" s="26">
        <f ca="1">IF(AS193=0,0,COUNTIF($AS$19:AS193,C193*10+1))</f>
        <v>0</v>
      </c>
      <c r="AU193" s="21">
        <f t="shared" ca="1" si="99"/>
        <v>0</v>
      </c>
      <c r="AV193" s="33">
        <f t="shared" ca="1" si="97"/>
        <v>0</v>
      </c>
    </row>
    <row r="194" spans="1:48" x14ac:dyDescent="0.2">
      <c r="A194" s="15">
        <f>Daten!A194</f>
        <v>20306</v>
      </c>
      <c r="B194" s="8" t="str">
        <f>Daten!B194</f>
        <v>Kirchbach</v>
      </c>
      <c r="C194" s="15">
        <f t="shared" si="72"/>
        <v>2</v>
      </c>
      <c r="D194" s="10">
        <f>Daten!D194</f>
        <v>0</v>
      </c>
      <c r="E194" s="9">
        <f>Daten!E194</f>
        <v>2578</v>
      </c>
      <c r="F194" s="9">
        <f>Daten!F194</f>
        <v>2648</v>
      </c>
      <c r="G194" s="27">
        <f t="shared" si="73"/>
        <v>-70</v>
      </c>
      <c r="H194" s="29">
        <f t="shared" si="74"/>
        <v>-2.6435045317220542E-2</v>
      </c>
      <c r="I194" s="21">
        <f t="shared" si="75"/>
        <v>42.496326964468544</v>
      </c>
      <c r="J194" s="21">
        <f t="shared" si="76"/>
        <v>-112.49632696446855</v>
      </c>
      <c r="K194" s="27">
        <f t="shared" si="77"/>
        <v>56248.163482234275</v>
      </c>
      <c r="L194" s="16">
        <f>Daten!G194</f>
        <v>353</v>
      </c>
      <c r="M194" s="16">
        <f>Daten!H194</f>
        <v>1616</v>
      </c>
      <c r="N194" s="16">
        <f>Daten!I194</f>
        <v>609</v>
      </c>
      <c r="O194" s="28">
        <f t="shared" si="78"/>
        <v>0.59529702970297027</v>
      </c>
      <c r="P194" s="16">
        <f t="shared" si="79"/>
        <v>887.24135143557862</v>
      </c>
      <c r="Q194" s="21">
        <f t="shared" si="80"/>
        <v>74.758648564421378</v>
      </c>
      <c r="R194" s="27">
        <f t="shared" si="81"/>
        <v>14951.729712884277</v>
      </c>
      <c r="S194" s="9">
        <f ca="1">Daten!K194</f>
        <v>11825</v>
      </c>
      <c r="T194" s="9">
        <f ca="1">Daten!L194</f>
        <v>151590</v>
      </c>
      <c r="U194" s="9">
        <f ca="1">Daten!M194</f>
        <v>283316</v>
      </c>
      <c r="V194" s="9">
        <f ca="1">Daten!N194</f>
        <v>500</v>
      </c>
      <c r="W194" s="9">
        <f ca="1">Daten!O194</f>
        <v>500</v>
      </c>
      <c r="X194" s="23">
        <f t="shared" ca="1" si="82"/>
        <v>446731</v>
      </c>
      <c r="Y194" s="9">
        <f t="shared" ca="1" si="83"/>
        <v>877877.23295943614</v>
      </c>
      <c r="Z194" s="21">
        <f t="shared" ca="1" si="84"/>
        <v>-431146.23295943614</v>
      </c>
      <c r="AA194" s="27">
        <f t="shared" ca="1" si="85"/>
        <v>43114.623295943617</v>
      </c>
      <c r="AB194" s="32">
        <f t="shared" ca="1" si="86"/>
        <v>114314.51649106217</v>
      </c>
      <c r="AC194" s="31">
        <f t="shared" ca="1" si="87"/>
        <v>114314.51649106217</v>
      </c>
      <c r="AG194" s="26">
        <f t="shared" ca="1" si="88"/>
        <v>56248.163482234275</v>
      </c>
      <c r="AH194" s="26">
        <f t="shared" ca="1" si="89"/>
        <v>43114.623295943617</v>
      </c>
      <c r="AI194" s="26">
        <f t="shared" ca="1" si="90"/>
        <v>99362.786778177891</v>
      </c>
      <c r="AJ194" s="26">
        <f t="shared" ca="1" si="91"/>
        <v>1</v>
      </c>
      <c r="AK194" s="26">
        <f t="shared" ca="1" si="92"/>
        <v>99362.786778177891</v>
      </c>
      <c r="AL194" s="26">
        <f t="shared" ca="1" si="93"/>
        <v>141134</v>
      </c>
      <c r="AM194" s="26">
        <f t="shared" ca="1" si="94"/>
        <v>21</v>
      </c>
      <c r="AN194" s="26">
        <f ca="1">IF(AM194=0,0,COUNTIF($AM$19:AM194,C194*10+1))</f>
        <v>2</v>
      </c>
      <c r="AO194" s="21">
        <f t="shared" ca="1" si="95"/>
        <v>0</v>
      </c>
      <c r="AP194" s="33">
        <f t="shared" ca="1" si="96"/>
        <v>141134</v>
      </c>
      <c r="AQ194" s="24"/>
      <c r="AR194" s="155">
        <f ca="1">ROUND(Zsfg!$C$11/'Z1'!$AL$2120*'Z1'!AL194,0)</f>
        <v>117720</v>
      </c>
      <c r="AS194" s="26">
        <f t="shared" ca="1" si="98"/>
        <v>21</v>
      </c>
      <c r="AT194" s="26">
        <f ca="1">IF(AS194=0,0,COUNTIF($AS$19:AS194,C194*10+1))</f>
        <v>2</v>
      </c>
      <c r="AU194" s="21">
        <f t="shared" ca="1" si="99"/>
        <v>0</v>
      </c>
      <c r="AV194" s="33">
        <f t="shared" ca="1" si="97"/>
        <v>117720</v>
      </c>
    </row>
    <row r="195" spans="1:48" x14ac:dyDescent="0.2">
      <c r="A195" s="15">
        <f>Daten!A195</f>
        <v>20307</v>
      </c>
      <c r="B195" s="8" t="str">
        <f>Daten!B195</f>
        <v>Kötschach-Mauthen</v>
      </c>
      <c r="C195" s="15">
        <f t="shared" si="72"/>
        <v>2</v>
      </c>
      <c r="D195" s="10">
        <f>Daten!D195</f>
        <v>0</v>
      </c>
      <c r="E195" s="9">
        <f>Daten!E195</f>
        <v>3354</v>
      </c>
      <c r="F195" s="9">
        <f>Daten!F195</f>
        <v>3423</v>
      </c>
      <c r="G195" s="27">
        <f t="shared" si="73"/>
        <v>-69</v>
      </c>
      <c r="H195" s="29">
        <f t="shared" si="74"/>
        <v>-2.0157756354075372E-2</v>
      </c>
      <c r="I195" s="21">
        <f t="shared" si="75"/>
        <v>54.933884894024111</v>
      </c>
      <c r="J195" s="21">
        <f t="shared" si="76"/>
        <v>-123.93388489402412</v>
      </c>
      <c r="K195" s="27">
        <f t="shared" si="77"/>
        <v>61966.942447012058</v>
      </c>
      <c r="L195" s="16">
        <f>Daten!G195</f>
        <v>402</v>
      </c>
      <c r="M195" s="16">
        <f>Daten!H195</f>
        <v>2099</v>
      </c>
      <c r="N195" s="16">
        <f>Daten!I195</f>
        <v>853</v>
      </c>
      <c r="O195" s="28">
        <f t="shared" si="78"/>
        <v>0.5979037636969986</v>
      </c>
      <c r="P195" s="16">
        <f t="shared" si="79"/>
        <v>1152.4254929847027</v>
      </c>
      <c r="Q195" s="21">
        <f t="shared" si="80"/>
        <v>102.57450701529729</v>
      </c>
      <c r="R195" s="27">
        <f t="shared" si="81"/>
        <v>20514.901403059455</v>
      </c>
      <c r="S195" s="9">
        <f ca="1">Daten!K195</f>
        <v>14216</v>
      </c>
      <c r="T195" s="9">
        <f ca="1">Daten!L195</f>
        <v>316113</v>
      </c>
      <c r="U195" s="9">
        <f ca="1">Daten!M195</f>
        <v>713516</v>
      </c>
      <c r="V195" s="9">
        <f ca="1">Daten!N195</f>
        <v>500</v>
      </c>
      <c r="W195" s="9">
        <f ca="1">Daten!O195</f>
        <v>500</v>
      </c>
      <c r="X195" s="23">
        <f t="shared" ca="1" si="82"/>
        <v>1043845</v>
      </c>
      <c r="Y195" s="9">
        <f t="shared" ca="1" si="83"/>
        <v>1142125.7716625091</v>
      </c>
      <c r="Z195" s="21">
        <f t="shared" ca="1" si="84"/>
        <v>-98280.771662509069</v>
      </c>
      <c r="AA195" s="27">
        <f t="shared" ca="1" si="85"/>
        <v>9828.0771662509069</v>
      </c>
      <c r="AB195" s="32">
        <f t="shared" ca="1" si="86"/>
        <v>92309.92101632242</v>
      </c>
      <c r="AC195" s="31">
        <f t="shared" ca="1" si="87"/>
        <v>92309.92101632242</v>
      </c>
      <c r="AG195" s="26">
        <f t="shared" ca="1" si="88"/>
        <v>61966.942447012058</v>
      </c>
      <c r="AH195" s="26">
        <f t="shared" ca="1" si="89"/>
        <v>9828.0771662509069</v>
      </c>
      <c r="AI195" s="26">
        <f t="shared" ca="1" si="90"/>
        <v>71795.019613262964</v>
      </c>
      <c r="AJ195" s="26">
        <f t="shared" ca="1" si="91"/>
        <v>1</v>
      </c>
      <c r="AK195" s="26">
        <f t="shared" ca="1" si="92"/>
        <v>71795.019613262964</v>
      </c>
      <c r="AL195" s="26">
        <f t="shared" ca="1" si="93"/>
        <v>101977</v>
      </c>
      <c r="AM195" s="26">
        <f t="shared" ca="1" si="94"/>
        <v>21</v>
      </c>
      <c r="AN195" s="26">
        <f ca="1">IF(AM195=0,0,COUNTIF($AM$19:AM195,C195*10+1))</f>
        <v>3</v>
      </c>
      <c r="AO195" s="21">
        <f t="shared" ca="1" si="95"/>
        <v>0</v>
      </c>
      <c r="AP195" s="33">
        <f t="shared" ca="1" si="96"/>
        <v>101977</v>
      </c>
      <c r="AQ195" s="24"/>
      <c r="AR195" s="155">
        <f ca="1">ROUND(Zsfg!$C$11/'Z1'!$AL$2120*'Z1'!AL195,0)</f>
        <v>85059</v>
      </c>
      <c r="AS195" s="26">
        <f t="shared" ca="1" si="98"/>
        <v>21</v>
      </c>
      <c r="AT195" s="26">
        <f ca="1">IF(AS195=0,0,COUNTIF($AS$19:AS195,C195*10+1))</f>
        <v>3</v>
      </c>
      <c r="AU195" s="21">
        <f t="shared" ca="1" si="99"/>
        <v>0</v>
      </c>
      <c r="AV195" s="33">
        <f t="shared" ca="1" si="97"/>
        <v>85059</v>
      </c>
    </row>
    <row r="196" spans="1:48" x14ac:dyDescent="0.2">
      <c r="A196" s="15">
        <f>Daten!A196</f>
        <v>20316</v>
      </c>
      <c r="B196" s="8" t="str">
        <f>Daten!B196</f>
        <v>St. Stefan im Gailtal</v>
      </c>
      <c r="C196" s="15">
        <f t="shared" si="72"/>
        <v>2</v>
      </c>
      <c r="D196" s="10">
        <f>Daten!D196</f>
        <v>0</v>
      </c>
      <c r="E196" s="9">
        <f>Daten!E196</f>
        <v>1594</v>
      </c>
      <c r="F196" s="9">
        <f>Daten!F196</f>
        <v>1595</v>
      </c>
      <c r="G196" s="27">
        <f t="shared" si="73"/>
        <v>-1</v>
      </c>
      <c r="H196" s="29">
        <f t="shared" si="74"/>
        <v>-6.2695924764890286E-4</v>
      </c>
      <c r="I196" s="21">
        <f t="shared" si="75"/>
        <v>25.597296642117573</v>
      </c>
      <c r="J196" s="21">
        <f t="shared" si="76"/>
        <v>-26.597296642117573</v>
      </c>
      <c r="K196" s="27">
        <f t="shared" si="77"/>
        <v>13298.648321058787</v>
      </c>
      <c r="L196" s="16">
        <f>Daten!G196</f>
        <v>195</v>
      </c>
      <c r="M196" s="16">
        <f>Daten!H196</f>
        <v>962</v>
      </c>
      <c r="N196" s="16">
        <f>Daten!I196</f>
        <v>437</v>
      </c>
      <c r="O196" s="28">
        <f t="shared" si="78"/>
        <v>0.656964656964657</v>
      </c>
      <c r="P196" s="16">
        <f t="shared" si="79"/>
        <v>528.17214113924922</v>
      </c>
      <c r="Q196" s="21">
        <f t="shared" si="80"/>
        <v>103.82785886075078</v>
      </c>
      <c r="R196" s="27">
        <f t="shared" si="81"/>
        <v>20765.571772150157</v>
      </c>
      <c r="S196" s="9">
        <f ca="1">Daten!K196</f>
        <v>9307</v>
      </c>
      <c r="T196" s="9">
        <f ca="1">Daten!L196</f>
        <v>77483</v>
      </c>
      <c r="U196" s="9">
        <f ca="1">Daten!M196</f>
        <v>60486</v>
      </c>
      <c r="V196" s="9">
        <f ca="1">Daten!N196</f>
        <v>500</v>
      </c>
      <c r="W196" s="9">
        <f ca="1">Daten!O196</f>
        <v>500</v>
      </c>
      <c r="X196" s="23">
        <f t="shared" ca="1" si="82"/>
        <v>147276</v>
      </c>
      <c r="Y196" s="9">
        <f t="shared" ca="1" si="83"/>
        <v>542799.1890369826</v>
      </c>
      <c r="Z196" s="21">
        <f t="shared" ca="1" si="84"/>
        <v>-395523.1890369826</v>
      </c>
      <c r="AA196" s="27">
        <f t="shared" ca="1" si="85"/>
        <v>39552.318903698266</v>
      </c>
      <c r="AB196" s="32">
        <f t="shared" ca="1" si="86"/>
        <v>73616.538996907213</v>
      </c>
      <c r="AC196" s="31">
        <f t="shared" ca="1" si="87"/>
        <v>73616.538996907213</v>
      </c>
      <c r="AG196" s="26">
        <f t="shared" ca="1" si="88"/>
        <v>13298.648321058787</v>
      </c>
      <c r="AH196" s="26">
        <f t="shared" ca="1" si="89"/>
        <v>39552.318903698266</v>
      </c>
      <c r="AI196" s="26">
        <f t="shared" ca="1" si="90"/>
        <v>52850.967224757056</v>
      </c>
      <c r="AJ196" s="26">
        <f t="shared" ca="1" si="91"/>
        <v>1</v>
      </c>
      <c r="AK196" s="26">
        <f t="shared" ca="1" si="92"/>
        <v>52850.967224757056</v>
      </c>
      <c r="AL196" s="26">
        <f t="shared" ca="1" si="93"/>
        <v>75069</v>
      </c>
      <c r="AM196" s="26">
        <f t="shared" ca="1" si="94"/>
        <v>21</v>
      </c>
      <c r="AN196" s="26">
        <f ca="1">IF(AM196=0,0,COUNTIF($AM$19:AM196,C196*10+1))</f>
        <v>4</v>
      </c>
      <c r="AO196" s="21">
        <f t="shared" ca="1" si="95"/>
        <v>0</v>
      </c>
      <c r="AP196" s="33">
        <f t="shared" ca="1" si="96"/>
        <v>75069</v>
      </c>
      <c r="AQ196" s="24"/>
      <c r="AR196" s="155">
        <f ca="1">ROUND(Zsfg!$C$11/'Z1'!$AL$2120*'Z1'!AL196,0)</f>
        <v>62615</v>
      </c>
      <c r="AS196" s="26">
        <f t="shared" ca="1" si="98"/>
        <v>21</v>
      </c>
      <c r="AT196" s="26">
        <f ca="1">IF(AS196=0,0,COUNTIF($AS$19:AS196,C196*10+1))</f>
        <v>4</v>
      </c>
      <c r="AU196" s="21">
        <f t="shared" ca="1" si="99"/>
        <v>0</v>
      </c>
      <c r="AV196" s="33">
        <f t="shared" ca="1" si="97"/>
        <v>62615</v>
      </c>
    </row>
    <row r="197" spans="1:48" x14ac:dyDescent="0.2">
      <c r="A197" s="15">
        <f>Daten!A197</f>
        <v>20320</v>
      </c>
      <c r="B197" s="8" t="str">
        <f>Daten!B197</f>
        <v>Gitschtal</v>
      </c>
      <c r="C197" s="15">
        <f t="shared" si="72"/>
        <v>2</v>
      </c>
      <c r="D197" s="10">
        <f>Daten!D197</f>
        <v>0</v>
      </c>
      <c r="E197" s="9">
        <f>Daten!E197</f>
        <v>1244</v>
      </c>
      <c r="F197" s="9">
        <f>Daten!F197</f>
        <v>1261</v>
      </c>
      <c r="G197" s="27">
        <f t="shared" si="73"/>
        <v>-17</v>
      </c>
      <c r="H197" s="29">
        <f t="shared" si="74"/>
        <v>-1.3481363996827915E-2</v>
      </c>
      <c r="I197" s="21">
        <f t="shared" si="75"/>
        <v>20.23711038602524</v>
      </c>
      <c r="J197" s="21">
        <f t="shared" si="76"/>
        <v>-37.237110386025236</v>
      </c>
      <c r="K197" s="27">
        <f t="shared" si="77"/>
        <v>18618.555193012617</v>
      </c>
      <c r="L197" s="16">
        <f>Daten!G197</f>
        <v>161</v>
      </c>
      <c r="M197" s="16">
        <f>Daten!H197</f>
        <v>781</v>
      </c>
      <c r="N197" s="16">
        <f>Daten!I197</f>
        <v>302</v>
      </c>
      <c r="O197" s="28">
        <f t="shared" si="78"/>
        <v>0.59282970550576186</v>
      </c>
      <c r="P197" s="16">
        <f t="shared" si="79"/>
        <v>428.79671749454639</v>
      </c>
      <c r="Q197" s="21">
        <f t="shared" si="80"/>
        <v>34.203282505453615</v>
      </c>
      <c r="R197" s="27">
        <f t="shared" si="81"/>
        <v>6840.6565010907234</v>
      </c>
      <c r="S197" s="9">
        <f ca="1">Daten!K197</f>
        <v>10437</v>
      </c>
      <c r="T197" s="9">
        <f ca="1">Daten!L197</f>
        <v>100464</v>
      </c>
      <c r="U197" s="9">
        <f ca="1">Daten!M197</f>
        <v>183168</v>
      </c>
      <c r="V197" s="9">
        <f ca="1">Daten!N197</f>
        <v>500</v>
      </c>
      <c r="W197" s="9">
        <f ca="1">Daten!O197</f>
        <v>500</v>
      </c>
      <c r="X197" s="23">
        <f t="shared" ca="1" si="82"/>
        <v>294069</v>
      </c>
      <c r="Y197" s="9">
        <f t="shared" ca="1" si="83"/>
        <v>423614.925446679</v>
      </c>
      <c r="Z197" s="21">
        <f t="shared" ca="1" si="84"/>
        <v>-129545.925446679</v>
      </c>
      <c r="AA197" s="27">
        <f t="shared" ca="1" si="85"/>
        <v>12954.592544667901</v>
      </c>
      <c r="AB197" s="32">
        <f t="shared" ca="1" si="86"/>
        <v>38413.804238771241</v>
      </c>
      <c r="AC197" s="31">
        <f t="shared" ca="1" si="87"/>
        <v>38413.804238771241</v>
      </c>
      <c r="AG197" s="26">
        <f t="shared" ca="1" si="88"/>
        <v>18618.555193012617</v>
      </c>
      <c r="AH197" s="26">
        <f t="shared" ca="1" si="89"/>
        <v>12954.592544667901</v>
      </c>
      <c r="AI197" s="26">
        <f t="shared" ca="1" si="90"/>
        <v>31573.14773768052</v>
      </c>
      <c r="AJ197" s="26">
        <f t="shared" ca="1" si="91"/>
        <v>1</v>
      </c>
      <c r="AK197" s="26">
        <f t="shared" ca="1" si="92"/>
        <v>31573.14773768052</v>
      </c>
      <c r="AL197" s="26">
        <f t="shared" ca="1" si="93"/>
        <v>44846</v>
      </c>
      <c r="AM197" s="26">
        <f t="shared" ca="1" si="94"/>
        <v>21</v>
      </c>
      <c r="AN197" s="26">
        <f ca="1">IF(AM197=0,0,COUNTIF($AM$19:AM197,C197*10+1))</f>
        <v>5</v>
      </c>
      <c r="AO197" s="21">
        <f t="shared" ca="1" si="95"/>
        <v>0</v>
      </c>
      <c r="AP197" s="33">
        <f t="shared" ca="1" si="96"/>
        <v>44846</v>
      </c>
      <c r="AQ197" s="24"/>
      <c r="AR197" s="155">
        <f ca="1">ROUND(Zsfg!$C$11/'Z1'!$AL$2120*'Z1'!AL197,0)</f>
        <v>37406</v>
      </c>
      <c r="AS197" s="26">
        <f t="shared" ca="1" si="98"/>
        <v>21</v>
      </c>
      <c r="AT197" s="26">
        <f ca="1">IF(AS197=0,0,COUNTIF($AS$19:AS197,C197*10+1))</f>
        <v>5</v>
      </c>
      <c r="AU197" s="21">
        <f t="shared" ca="1" si="99"/>
        <v>0</v>
      </c>
      <c r="AV197" s="33">
        <f t="shared" ca="1" si="97"/>
        <v>37406</v>
      </c>
    </row>
    <row r="198" spans="1:48" x14ac:dyDescent="0.2">
      <c r="A198" s="15">
        <f>Daten!A198</f>
        <v>20321</v>
      </c>
      <c r="B198" s="8" t="str">
        <f>Daten!B198</f>
        <v>Lesachtal</v>
      </c>
      <c r="C198" s="15">
        <f t="shared" si="72"/>
        <v>2</v>
      </c>
      <c r="D198" s="10">
        <f>Daten!D198</f>
        <v>0</v>
      </c>
      <c r="E198" s="9">
        <f>Daten!E198</f>
        <v>1316</v>
      </c>
      <c r="F198" s="9">
        <f>Daten!F198</f>
        <v>1366</v>
      </c>
      <c r="G198" s="27">
        <f t="shared" si="73"/>
        <v>-50</v>
      </c>
      <c r="H198" s="29">
        <f t="shared" si="74"/>
        <v>-3.6603221083455345E-2</v>
      </c>
      <c r="I198" s="21">
        <f t="shared" si="75"/>
        <v>21.922198879706961</v>
      </c>
      <c r="J198" s="21">
        <f t="shared" si="76"/>
        <v>-71.922198879706968</v>
      </c>
      <c r="K198" s="27">
        <f t="shared" si="77"/>
        <v>35961.099439853482</v>
      </c>
      <c r="L198" s="16">
        <f>Daten!G198</f>
        <v>200</v>
      </c>
      <c r="M198" s="16">
        <f>Daten!H198</f>
        <v>813</v>
      </c>
      <c r="N198" s="16">
        <f>Daten!I198</f>
        <v>303</v>
      </c>
      <c r="O198" s="28">
        <f t="shared" si="78"/>
        <v>0.61869618696186957</v>
      </c>
      <c r="P198" s="16">
        <f t="shared" si="79"/>
        <v>446.36585316653805</v>
      </c>
      <c r="Q198" s="21">
        <f t="shared" si="80"/>
        <v>56.634146833461955</v>
      </c>
      <c r="R198" s="27">
        <f t="shared" si="81"/>
        <v>11326.829366692391</v>
      </c>
      <c r="S198" s="9">
        <f ca="1">Daten!K198</f>
        <v>11267</v>
      </c>
      <c r="T198" s="9">
        <f ca="1">Daten!L198</f>
        <v>83301</v>
      </c>
      <c r="U198" s="9">
        <f ca="1">Daten!M198</f>
        <v>130703</v>
      </c>
      <c r="V198" s="9">
        <f ca="1">Daten!N198</f>
        <v>500</v>
      </c>
      <c r="W198" s="9">
        <f ca="1">Daten!O198</f>
        <v>500</v>
      </c>
      <c r="X198" s="23">
        <f t="shared" ca="1" si="82"/>
        <v>225271</v>
      </c>
      <c r="Y198" s="9">
        <f t="shared" ca="1" si="83"/>
        <v>448132.83109954145</v>
      </c>
      <c r="Z198" s="21">
        <f t="shared" ca="1" si="84"/>
        <v>-222861.83109954145</v>
      </c>
      <c r="AA198" s="27">
        <f t="shared" ca="1" si="85"/>
        <v>22286.183109954145</v>
      </c>
      <c r="AB198" s="32">
        <f t="shared" ca="1" si="86"/>
        <v>69574.111916500027</v>
      </c>
      <c r="AC198" s="31">
        <f t="shared" ca="1" si="87"/>
        <v>69574.111916500027</v>
      </c>
      <c r="AG198" s="26">
        <f t="shared" ca="1" si="88"/>
        <v>35961.099439853482</v>
      </c>
      <c r="AH198" s="26">
        <f t="shared" ca="1" si="89"/>
        <v>22286.183109954145</v>
      </c>
      <c r="AI198" s="26">
        <f t="shared" ca="1" si="90"/>
        <v>58247.282549807627</v>
      </c>
      <c r="AJ198" s="26">
        <f t="shared" ca="1" si="91"/>
        <v>1</v>
      </c>
      <c r="AK198" s="26">
        <f t="shared" ca="1" si="92"/>
        <v>58247.282549807627</v>
      </c>
      <c r="AL198" s="26">
        <f t="shared" ca="1" si="93"/>
        <v>82734</v>
      </c>
      <c r="AM198" s="26">
        <f t="shared" ca="1" si="94"/>
        <v>21</v>
      </c>
      <c r="AN198" s="26">
        <f ca="1">IF(AM198=0,0,COUNTIF($AM$19:AM198,C198*10+1))</f>
        <v>6</v>
      </c>
      <c r="AO198" s="21">
        <f t="shared" ca="1" si="95"/>
        <v>0</v>
      </c>
      <c r="AP198" s="33">
        <f t="shared" ca="1" si="96"/>
        <v>82734</v>
      </c>
      <c r="AQ198" s="24"/>
      <c r="AR198" s="155">
        <f ca="1">ROUND(Zsfg!$C$11/'Z1'!$AL$2120*'Z1'!AL198,0)</f>
        <v>69008</v>
      </c>
      <c r="AS198" s="26">
        <f t="shared" ca="1" si="98"/>
        <v>21</v>
      </c>
      <c r="AT198" s="26">
        <f ca="1">IF(AS198=0,0,COUNTIF($AS$19:AS198,C198*10+1))</f>
        <v>6</v>
      </c>
      <c r="AU198" s="21">
        <f t="shared" ca="1" si="99"/>
        <v>0</v>
      </c>
      <c r="AV198" s="33">
        <f t="shared" ca="1" si="97"/>
        <v>69008</v>
      </c>
    </row>
    <row r="199" spans="1:48" x14ac:dyDescent="0.2">
      <c r="A199" s="15">
        <f>Daten!A199</f>
        <v>20402</v>
      </c>
      <c r="B199" s="8" t="str">
        <f>Daten!B199</f>
        <v>Ebenthal in Kärnten</v>
      </c>
      <c r="C199" s="15">
        <f t="shared" si="72"/>
        <v>2</v>
      </c>
      <c r="D199" s="10">
        <f>Daten!D199</f>
        <v>0</v>
      </c>
      <c r="E199" s="9">
        <f>Daten!E199</f>
        <v>7991</v>
      </c>
      <c r="F199" s="9">
        <f>Daten!F199</f>
        <v>7670</v>
      </c>
      <c r="G199" s="27">
        <f t="shared" si="73"/>
        <v>321</v>
      </c>
      <c r="H199" s="29">
        <f t="shared" si="74"/>
        <v>4.1851368970013035E-2</v>
      </c>
      <c r="I199" s="21">
        <f t="shared" si="75"/>
        <v>123.09170234798857</v>
      </c>
      <c r="J199" s="21">
        <f t="shared" si="76"/>
        <v>197.90829765201141</v>
      </c>
      <c r="K199" s="27">
        <f t="shared" si="77"/>
        <v>-98954.148826005709</v>
      </c>
      <c r="L199" s="16">
        <f>Daten!G199</f>
        <v>1132</v>
      </c>
      <c r="M199" s="16">
        <f>Daten!H199</f>
        <v>5274</v>
      </c>
      <c r="N199" s="16">
        <f>Daten!I199</f>
        <v>1585</v>
      </c>
      <c r="O199" s="28">
        <f t="shared" si="78"/>
        <v>0.51516875237011761</v>
      </c>
      <c r="P199" s="16">
        <f t="shared" si="79"/>
        <v>2895.613172940125</v>
      </c>
      <c r="Q199" s="21">
        <f t="shared" si="80"/>
        <v>-178.61317294012497</v>
      </c>
      <c r="R199" s="27">
        <f t="shared" si="81"/>
        <v>-35722.634588024994</v>
      </c>
      <c r="S199" s="9">
        <f ca="1">Daten!K199</f>
        <v>17191</v>
      </c>
      <c r="T199" s="9">
        <f ca="1">Daten!L199</f>
        <v>433114</v>
      </c>
      <c r="U199" s="9">
        <f ca="1">Daten!M199</f>
        <v>736670</v>
      </c>
      <c r="V199" s="9">
        <f ca="1">Daten!N199</f>
        <v>500</v>
      </c>
      <c r="W199" s="9">
        <f ca="1">Daten!O199</f>
        <v>500</v>
      </c>
      <c r="X199" s="23">
        <f t="shared" ca="1" si="82"/>
        <v>1186975</v>
      </c>
      <c r="Y199" s="9">
        <f t="shared" ca="1" si="83"/>
        <v>2721147.0010003312</v>
      </c>
      <c r="Z199" s="21">
        <f t="shared" ca="1" si="84"/>
        <v>-1534172.0010003312</v>
      </c>
      <c r="AA199" s="27">
        <f t="shared" ca="1" si="85"/>
        <v>153417.20010003314</v>
      </c>
      <c r="AB199" s="32">
        <f t="shared" ca="1" si="86"/>
        <v>18740.416686002427</v>
      </c>
      <c r="AC199" s="31">
        <f t="shared" ca="1" si="87"/>
        <v>18740.416686002427</v>
      </c>
      <c r="AG199" s="26">
        <f t="shared" ca="1" si="88"/>
        <v>-98954.148826005709</v>
      </c>
      <c r="AH199" s="26">
        <f t="shared" ca="1" si="89"/>
        <v>153417.20010003314</v>
      </c>
      <c r="AI199" s="26">
        <f t="shared" ca="1" si="90"/>
        <v>54463.051274027428</v>
      </c>
      <c r="AJ199" s="26">
        <f t="shared" ca="1" si="91"/>
        <v>1</v>
      </c>
      <c r="AK199" s="26">
        <f t="shared" ca="1" si="92"/>
        <v>54463.051274027428</v>
      </c>
      <c r="AL199" s="26">
        <f t="shared" ca="1" si="93"/>
        <v>77359</v>
      </c>
      <c r="AM199" s="26">
        <f t="shared" ca="1" si="94"/>
        <v>21</v>
      </c>
      <c r="AN199" s="26">
        <f ca="1">IF(AM199=0,0,COUNTIF($AM$19:AM199,C199*10+1))</f>
        <v>7</v>
      </c>
      <c r="AO199" s="21">
        <f t="shared" ca="1" si="95"/>
        <v>0</v>
      </c>
      <c r="AP199" s="33">
        <f t="shared" ca="1" si="96"/>
        <v>77359</v>
      </c>
      <c r="AQ199" s="24"/>
      <c r="AR199" s="155">
        <f ca="1">ROUND(Zsfg!$C$11/'Z1'!$AL$2120*'Z1'!AL199,0)</f>
        <v>64525</v>
      </c>
      <c r="AS199" s="26">
        <f t="shared" ca="1" si="98"/>
        <v>21</v>
      </c>
      <c r="AT199" s="26">
        <f ca="1">IF(AS199=0,0,COUNTIF($AS$19:AS199,C199*10+1))</f>
        <v>7</v>
      </c>
      <c r="AU199" s="21">
        <f t="shared" ca="1" si="99"/>
        <v>0</v>
      </c>
      <c r="AV199" s="33">
        <f t="shared" ca="1" si="97"/>
        <v>64525</v>
      </c>
    </row>
    <row r="200" spans="1:48" x14ac:dyDescent="0.2">
      <c r="A200" s="15">
        <f>Daten!A200</f>
        <v>20403</v>
      </c>
      <c r="B200" s="8" t="str">
        <f>Daten!B200</f>
        <v>Feistritz im Rosental</v>
      </c>
      <c r="C200" s="15">
        <f t="shared" si="72"/>
        <v>2</v>
      </c>
      <c r="D200" s="10">
        <f>Daten!D200</f>
        <v>0</v>
      </c>
      <c r="E200" s="9">
        <f>Daten!E200</f>
        <v>2497</v>
      </c>
      <c r="F200" s="9">
        <f>Daten!F200</f>
        <v>2507</v>
      </c>
      <c r="G200" s="27">
        <f t="shared" si="73"/>
        <v>-10</v>
      </c>
      <c r="H200" s="29">
        <f t="shared" si="74"/>
        <v>-3.9888312724371761E-3</v>
      </c>
      <c r="I200" s="21">
        <f t="shared" si="75"/>
        <v>40.233493844381663</v>
      </c>
      <c r="J200" s="21">
        <f t="shared" si="76"/>
        <v>-50.233493844381663</v>
      </c>
      <c r="K200" s="27">
        <f t="shared" si="77"/>
        <v>25116.746922190832</v>
      </c>
      <c r="L200" s="16">
        <f>Daten!G200</f>
        <v>329</v>
      </c>
      <c r="M200" s="16">
        <f>Daten!H200</f>
        <v>1532</v>
      </c>
      <c r="N200" s="16">
        <f>Daten!I200</f>
        <v>636</v>
      </c>
      <c r="O200" s="28">
        <f t="shared" si="78"/>
        <v>0.6298955613577023</v>
      </c>
      <c r="P200" s="16">
        <f t="shared" si="79"/>
        <v>841.12237029660059</v>
      </c>
      <c r="Q200" s="21">
        <f t="shared" si="80"/>
        <v>123.87762970339941</v>
      </c>
      <c r="R200" s="27">
        <f t="shared" si="81"/>
        <v>24775.52594067988</v>
      </c>
      <c r="S200" s="9">
        <f ca="1">Daten!K200</f>
        <v>15682</v>
      </c>
      <c r="T200" s="9">
        <f ca="1">Daten!L200</f>
        <v>170242</v>
      </c>
      <c r="U200" s="9">
        <f ca="1">Daten!M200</f>
        <v>582201</v>
      </c>
      <c r="V200" s="9">
        <f ca="1">Daten!N200</f>
        <v>500</v>
      </c>
      <c r="W200" s="9">
        <f ca="1">Daten!O200</f>
        <v>500</v>
      </c>
      <c r="X200" s="23">
        <f t="shared" ca="1" si="82"/>
        <v>768125</v>
      </c>
      <c r="Y200" s="9">
        <f t="shared" ca="1" si="83"/>
        <v>850294.58909996587</v>
      </c>
      <c r="Z200" s="21">
        <f t="shared" ca="1" si="84"/>
        <v>-82169.589099965873</v>
      </c>
      <c r="AA200" s="27">
        <f t="shared" ca="1" si="85"/>
        <v>8216.958909996587</v>
      </c>
      <c r="AB200" s="32">
        <f t="shared" ca="1" si="86"/>
        <v>58109.231772867301</v>
      </c>
      <c r="AC200" s="31">
        <f t="shared" ca="1" si="87"/>
        <v>58109.231772867301</v>
      </c>
      <c r="AG200" s="26">
        <f t="shared" ca="1" si="88"/>
        <v>25116.746922190832</v>
      </c>
      <c r="AH200" s="26">
        <f t="shared" ca="1" si="89"/>
        <v>8216.958909996587</v>
      </c>
      <c r="AI200" s="26">
        <f t="shared" ca="1" si="90"/>
        <v>33333.705832187421</v>
      </c>
      <c r="AJ200" s="26">
        <f t="shared" ca="1" si="91"/>
        <v>1</v>
      </c>
      <c r="AK200" s="26">
        <f t="shared" ca="1" si="92"/>
        <v>33333.705832187421</v>
      </c>
      <c r="AL200" s="26">
        <f t="shared" ca="1" si="93"/>
        <v>47347</v>
      </c>
      <c r="AM200" s="26">
        <f t="shared" ca="1" si="94"/>
        <v>21</v>
      </c>
      <c r="AN200" s="26">
        <f ca="1">IF(AM200=0,0,COUNTIF($AM$19:AM200,C200*10+1))</f>
        <v>8</v>
      </c>
      <c r="AO200" s="21">
        <f t="shared" ca="1" si="95"/>
        <v>0</v>
      </c>
      <c r="AP200" s="33">
        <f t="shared" ca="1" si="96"/>
        <v>47347</v>
      </c>
      <c r="AQ200" s="24"/>
      <c r="AR200" s="155">
        <f ca="1">ROUND(Zsfg!$C$11/'Z1'!$AL$2120*'Z1'!AL200,0)</f>
        <v>39492</v>
      </c>
      <c r="AS200" s="26">
        <f t="shared" ca="1" si="98"/>
        <v>21</v>
      </c>
      <c r="AT200" s="26">
        <f ca="1">IF(AS200=0,0,COUNTIF($AS$19:AS200,C200*10+1))</f>
        <v>8</v>
      </c>
      <c r="AU200" s="21">
        <f t="shared" ca="1" si="99"/>
        <v>0</v>
      </c>
      <c r="AV200" s="33">
        <f t="shared" ca="1" si="97"/>
        <v>39492</v>
      </c>
    </row>
    <row r="201" spans="1:48" x14ac:dyDescent="0.2">
      <c r="A201" s="15">
        <f>Daten!A201</f>
        <v>20405</v>
      </c>
      <c r="B201" s="8" t="str">
        <f>Daten!B201</f>
        <v>Ferlach</v>
      </c>
      <c r="C201" s="15">
        <f t="shared" si="72"/>
        <v>2</v>
      </c>
      <c r="D201" s="10">
        <f>Daten!D201</f>
        <v>0</v>
      </c>
      <c r="E201" s="9">
        <f>Daten!E201</f>
        <v>7086</v>
      </c>
      <c r="F201" s="9">
        <f>Daten!F201</f>
        <v>7161</v>
      </c>
      <c r="G201" s="27">
        <f t="shared" si="73"/>
        <v>-75</v>
      </c>
      <c r="H201" s="29">
        <f t="shared" si="74"/>
        <v>-1.0473397570171765E-2</v>
      </c>
      <c r="I201" s="21">
        <f t="shared" si="75"/>
        <v>114.92303526909338</v>
      </c>
      <c r="J201" s="21">
        <f t="shared" si="76"/>
        <v>-189.92303526909336</v>
      </c>
      <c r="K201" s="27">
        <f t="shared" si="77"/>
        <v>94961.517634546675</v>
      </c>
      <c r="L201" s="16">
        <f>Daten!G201</f>
        <v>876</v>
      </c>
      <c r="M201" s="16">
        <f>Daten!H201</f>
        <v>4495</v>
      </c>
      <c r="N201" s="16">
        <f>Daten!I201</f>
        <v>1715</v>
      </c>
      <c r="O201" s="28">
        <f t="shared" si="78"/>
        <v>0.57641824249165741</v>
      </c>
      <c r="P201" s="16">
        <f t="shared" si="79"/>
        <v>2467.9145264250778</v>
      </c>
      <c r="Q201" s="21">
        <f t="shared" si="80"/>
        <v>123.08547357492216</v>
      </c>
      <c r="R201" s="27">
        <f t="shared" si="81"/>
        <v>24617.094714984432</v>
      </c>
      <c r="S201" s="9">
        <f ca="1">Daten!K201</f>
        <v>20399</v>
      </c>
      <c r="T201" s="9">
        <f ca="1">Daten!L201</f>
        <v>459224</v>
      </c>
      <c r="U201" s="9">
        <f ca="1">Daten!M201</f>
        <v>2291406</v>
      </c>
      <c r="V201" s="9">
        <f ca="1">Daten!N201</f>
        <v>500</v>
      </c>
      <c r="W201" s="9">
        <f ca="1">Daten!O201</f>
        <v>500</v>
      </c>
      <c r="X201" s="23">
        <f t="shared" ca="1" si="82"/>
        <v>2771029</v>
      </c>
      <c r="Y201" s="9">
        <f t="shared" ca="1" si="83"/>
        <v>2412970.5480025462</v>
      </c>
      <c r="Z201" s="21">
        <f t="shared" ca="1" si="84"/>
        <v>358058.45199745381</v>
      </c>
      <c r="AA201" s="27">
        <f t="shared" ca="1" si="85"/>
        <v>-35805.845199745381</v>
      </c>
      <c r="AB201" s="32">
        <f t="shared" ca="1" si="86"/>
        <v>83772.767149785723</v>
      </c>
      <c r="AC201" s="31">
        <f t="shared" ca="1" si="87"/>
        <v>83772.767149785723</v>
      </c>
      <c r="AG201" s="26">
        <f t="shared" ca="1" si="88"/>
        <v>94961.517634546675</v>
      </c>
      <c r="AH201" s="26">
        <f t="shared" ca="1" si="89"/>
        <v>-35805.845199745381</v>
      </c>
      <c r="AI201" s="26">
        <f t="shared" ca="1" si="90"/>
        <v>59155.672434801294</v>
      </c>
      <c r="AJ201" s="26">
        <f t="shared" ca="1" si="91"/>
        <v>1</v>
      </c>
      <c r="AK201" s="26">
        <f t="shared" ca="1" si="92"/>
        <v>59155.672434801294</v>
      </c>
      <c r="AL201" s="26">
        <f t="shared" ca="1" si="93"/>
        <v>84024</v>
      </c>
      <c r="AM201" s="26">
        <f t="shared" ca="1" si="94"/>
        <v>21</v>
      </c>
      <c r="AN201" s="26">
        <f ca="1">IF(AM201=0,0,COUNTIF($AM$19:AM201,C201*10+1))</f>
        <v>9</v>
      </c>
      <c r="AO201" s="21">
        <f t="shared" ca="1" si="95"/>
        <v>0</v>
      </c>
      <c r="AP201" s="33">
        <f t="shared" ca="1" si="96"/>
        <v>84024</v>
      </c>
      <c r="AQ201" s="24"/>
      <c r="AR201" s="155">
        <f ca="1">ROUND(Zsfg!$C$11/'Z1'!$AL$2120*'Z1'!AL201,0)</f>
        <v>70084</v>
      </c>
      <c r="AS201" s="26">
        <f t="shared" ca="1" si="98"/>
        <v>21</v>
      </c>
      <c r="AT201" s="26">
        <f ca="1">IF(AS201=0,0,COUNTIF($AS$19:AS201,C201*10+1))</f>
        <v>9</v>
      </c>
      <c r="AU201" s="21">
        <f t="shared" ca="1" si="99"/>
        <v>0</v>
      </c>
      <c r="AV201" s="33">
        <f t="shared" ca="1" si="97"/>
        <v>70084</v>
      </c>
    </row>
    <row r="202" spans="1:48" x14ac:dyDescent="0.2">
      <c r="A202" s="15">
        <f>Daten!A202</f>
        <v>20409</v>
      </c>
      <c r="B202" s="8" t="str">
        <f>Daten!B202</f>
        <v>Grafenstein</v>
      </c>
      <c r="C202" s="15">
        <f t="shared" si="72"/>
        <v>2</v>
      </c>
      <c r="D202" s="10">
        <f>Daten!D202</f>
        <v>0</v>
      </c>
      <c r="E202" s="9">
        <f>Daten!E202</f>
        <v>2914</v>
      </c>
      <c r="F202" s="9">
        <f>Daten!F202</f>
        <v>2836</v>
      </c>
      <c r="G202" s="27">
        <f t="shared" si="73"/>
        <v>78</v>
      </c>
      <c r="H202" s="29">
        <f t="shared" si="74"/>
        <v>2.7503526093088856E-2</v>
      </c>
      <c r="I202" s="21">
        <f t="shared" si="75"/>
        <v>45.513437791251057</v>
      </c>
      <c r="J202" s="21">
        <f t="shared" si="76"/>
        <v>32.486562208748943</v>
      </c>
      <c r="K202" s="27">
        <f t="shared" si="77"/>
        <v>-16243.281104374471</v>
      </c>
      <c r="L202" s="16">
        <f>Daten!G202</f>
        <v>444</v>
      </c>
      <c r="M202" s="16">
        <f>Daten!H202</f>
        <v>1938</v>
      </c>
      <c r="N202" s="16">
        <f>Daten!I202</f>
        <v>532</v>
      </c>
      <c r="O202" s="28">
        <f t="shared" si="78"/>
        <v>0.50361197110423117</v>
      </c>
      <c r="P202" s="16">
        <f t="shared" si="79"/>
        <v>1064.0307791349946</v>
      </c>
      <c r="Q202" s="21">
        <f t="shared" si="80"/>
        <v>-88.030779134994646</v>
      </c>
      <c r="R202" s="27">
        <f t="shared" si="81"/>
        <v>-17606.155826998929</v>
      </c>
      <c r="S202" s="9">
        <f ca="1">Daten!K202</f>
        <v>20186</v>
      </c>
      <c r="T202" s="9">
        <f ca="1">Daten!L202</f>
        <v>180288</v>
      </c>
      <c r="U202" s="9">
        <f ca="1">Daten!M202</f>
        <v>567483</v>
      </c>
      <c r="V202" s="9">
        <f ca="1">Daten!N202</f>
        <v>500</v>
      </c>
      <c r="W202" s="9">
        <f ca="1">Daten!O202</f>
        <v>500</v>
      </c>
      <c r="X202" s="23">
        <f t="shared" ca="1" si="82"/>
        <v>767957</v>
      </c>
      <c r="Y202" s="9">
        <f t="shared" ca="1" si="83"/>
        <v>992294.12600612757</v>
      </c>
      <c r="Z202" s="21">
        <f t="shared" ca="1" si="84"/>
        <v>-224337.12600612757</v>
      </c>
      <c r="AA202" s="27">
        <f t="shared" ca="1" si="85"/>
        <v>22433.712600612758</v>
      </c>
      <c r="AB202" s="32">
        <f t="shared" ca="1" si="86"/>
        <v>-11415.72433076064</v>
      </c>
      <c r="AC202" s="31">
        <f t="shared" ca="1" si="87"/>
        <v>0</v>
      </c>
      <c r="AG202" s="26">
        <f t="shared" ca="1" si="88"/>
        <v>0</v>
      </c>
      <c r="AH202" s="26">
        <f t="shared" ca="1" si="89"/>
        <v>0</v>
      </c>
      <c r="AI202" s="26">
        <f t="shared" ca="1" si="90"/>
        <v>0</v>
      </c>
      <c r="AJ202" s="26">
        <f t="shared" ca="1" si="91"/>
        <v>1</v>
      </c>
      <c r="AK202" s="26">
        <f t="shared" ca="1" si="92"/>
        <v>0</v>
      </c>
      <c r="AL202" s="26">
        <f t="shared" ca="1" si="93"/>
        <v>0</v>
      </c>
      <c r="AM202" s="26">
        <f t="shared" ca="1" si="94"/>
        <v>0</v>
      </c>
      <c r="AN202" s="26">
        <f ca="1">IF(AM202=0,0,COUNTIF($AM$19:AM202,C202*10+1))</f>
        <v>0</v>
      </c>
      <c r="AO202" s="21">
        <f t="shared" ca="1" si="95"/>
        <v>0</v>
      </c>
      <c r="AP202" s="33">
        <f t="shared" ca="1" si="96"/>
        <v>0</v>
      </c>
      <c r="AQ202" s="24"/>
      <c r="AR202" s="155">
        <f ca="1">ROUND(Zsfg!$C$11/'Z1'!$AL$2120*'Z1'!AL202,0)</f>
        <v>0</v>
      </c>
      <c r="AS202" s="26">
        <f t="shared" ca="1" si="98"/>
        <v>0</v>
      </c>
      <c r="AT202" s="26">
        <f ca="1">IF(AS202=0,0,COUNTIF($AS$19:AS202,C202*10+1))</f>
        <v>0</v>
      </c>
      <c r="AU202" s="21">
        <f t="shared" ca="1" si="99"/>
        <v>0</v>
      </c>
      <c r="AV202" s="33">
        <f t="shared" ca="1" si="97"/>
        <v>0</v>
      </c>
    </row>
    <row r="203" spans="1:48" x14ac:dyDescent="0.2">
      <c r="A203" s="15">
        <f>Daten!A203</f>
        <v>20412</v>
      </c>
      <c r="B203" s="8" t="str">
        <f>Daten!B203</f>
        <v>Keutschach am See</v>
      </c>
      <c r="C203" s="15">
        <f t="shared" si="72"/>
        <v>2</v>
      </c>
      <c r="D203" s="10">
        <f>Daten!D203</f>
        <v>0</v>
      </c>
      <c r="E203" s="9">
        <f>Daten!E203</f>
        <v>2445</v>
      </c>
      <c r="F203" s="9">
        <f>Daten!F203</f>
        <v>2449</v>
      </c>
      <c r="G203" s="27">
        <f t="shared" si="73"/>
        <v>-4</v>
      </c>
      <c r="H203" s="29">
        <f t="shared" si="74"/>
        <v>-1.6333197223356473E-3</v>
      </c>
      <c r="I203" s="21">
        <f t="shared" si="75"/>
        <v>39.302683057395569</v>
      </c>
      <c r="J203" s="21">
        <f t="shared" si="76"/>
        <v>-43.302683057395569</v>
      </c>
      <c r="K203" s="27">
        <f t="shared" si="77"/>
        <v>21651.341528697783</v>
      </c>
      <c r="L203" s="16">
        <f>Daten!G203</f>
        <v>326</v>
      </c>
      <c r="M203" s="16">
        <f>Daten!H203</f>
        <v>1576</v>
      </c>
      <c r="N203" s="16">
        <f>Daten!I203</f>
        <v>543</v>
      </c>
      <c r="O203" s="28">
        <f t="shared" si="78"/>
        <v>0.55139593908629436</v>
      </c>
      <c r="P203" s="16">
        <f t="shared" si="79"/>
        <v>865.27993184558909</v>
      </c>
      <c r="Q203" s="21">
        <f t="shared" si="80"/>
        <v>3.7200681544109102</v>
      </c>
      <c r="R203" s="27">
        <f t="shared" si="81"/>
        <v>744.01363088218204</v>
      </c>
      <c r="S203" s="9">
        <f ca="1">Daten!K203</f>
        <v>7095</v>
      </c>
      <c r="T203" s="9">
        <f ca="1">Daten!L203</f>
        <v>286524</v>
      </c>
      <c r="U203" s="9">
        <f ca="1">Daten!M203</f>
        <v>243474</v>
      </c>
      <c r="V203" s="9">
        <f ca="1">Daten!N203</f>
        <v>500</v>
      </c>
      <c r="W203" s="9">
        <f ca="1">Daten!O203</f>
        <v>500</v>
      </c>
      <c r="X203" s="23">
        <f t="shared" ca="1" si="82"/>
        <v>537093</v>
      </c>
      <c r="Y203" s="9">
        <f t="shared" ca="1" si="83"/>
        <v>832587.21279512078</v>
      </c>
      <c r="Z203" s="21">
        <f t="shared" ca="1" si="84"/>
        <v>-295494.21279512078</v>
      </c>
      <c r="AA203" s="27">
        <f t="shared" ca="1" si="85"/>
        <v>29549.42127951208</v>
      </c>
      <c r="AB203" s="32">
        <f t="shared" ca="1" si="86"/>
        <v>51944.776439092049</v>
      </c>
      <c r="AC203" s="31">
        <f t="shared" ca="1" si="87"/>
        <v>51944.776439092049</v>
      </c>
      <c r="AG203" s="26">
        <f t="shared" ca="1" si="88"/>
        <v>21651.341528697783</v>
      </c>
      <c r="AH203" s="26">
        <f t="shared" ca="1" si="89"/>
        <v>29549.42127951208</v>
      </c>
      <c r="AI203" s="26">
        <f t="shared" ca="1" si="90"/>
        <v>51200.762808209867</v>
      </c>
      <c r="AJ203" s="26">
        <f t="shared" ca="1" si="91"/>
        <v>1</v>
      </c>
      <c r="AK203" s="26">
        <f t="shared" ca="1" si="92"/>
        <v>51200.762808209867</v>
      </c>
      <c r="AL203" s="26">
        <f t="shared" ca="1" si="93"/>
        <v>72725</v>
      </c>
      <c r="AM203" s="26">
        <f t="shared" ca="1" si="94"/>
        <v>21</v>
      </c>
      <c r="AN203" s="26">
        <f ca="1">IF(AM203=0,0,COUNTIF($AM$19:AM203,C203*10+1))</f>
        <v>10</v>
      </c>
      <c r="AO203" s="21">
        <f t="shared" ca="1" si="95"/>
        <v>0</v>
      </c>
      <c r="AP203" s="33">
        <f t="shared" ca="1" si="96"/>
        <v>72725</v>
      </c>
      <c r="AQ203" s="24"/>
      <c r="AR203" s="155">
        <f ca="1">ROUND(Zsfg!$C$11/'Z1'!$AL$2120*'Z1'!AL203,0)</f>
        <v>60660</v>
      </c>
      <c r="AS203" s="26">
        <f t="shared" ca="1" si="98"/>
        <v>21</v>
      </c>
      <c r="AT203" s="26">
        <f ca="1">IF(AS203=0,0,COUNTIF($AS$19:AS203,C203*10+1))</f>
        <v>10</v>
      </c>
      <c r="AU203" s="21">
        <f t="shared" ca="1" si="99"/>
        <v>0</v>
      </c>
      <c r="AV203" s="33">
        <f t="shared" ca="1" si="97"/>
        <v>60660</v>
      </c>
    </row>
    <row r="204" spans="1:48" x14ac:dyDescent="0.2">
      <c r="A204" s="15">
        <f>Daten!A204</f>
        <v>20414</v>
      </c>
      <c r="B204" s="8" t="str">
        <f>Daten!B204</f>
        <v>Köttmannsdorf</v>
      </c>
      <c r="C204" s="15">
        <f t="shared" si="72"/>
        <v>2</v>
      </c>
      <c r="D204" s="10">
        <f>Daten!D204</f>
        <v>0</v>
      </c>
      <c r="E204" s="9">
        <f>Daten!E204</f>
        <v>3028</v>
      </c>
      <c r="F204" s="9">
        <f>Daten!F204</f>
        <v>2905</v>
      </c>
      <c r="G204" s="27">
        <f t="shared" si="73"/>
        <v>123</v>
      </c>
      <c r="H204" s="29">
        <f t="shared" si="74"/>
        <v>4.2340791738382101E-2</v>
      </c>
      <c r="I204" s="21">
        <f t="shared" si="75"/>
        <v>46.620781658527619</v>
      </c>
      <c r="J204" s="21">
        <f t="shared" si="76"/>
        <v>76.379218341472381</v>
      </c>
      <c r="K204" s="27">
        <f t="shared" si="77"/>
        <v>-38189.609170736192</v>
      </c>
      <c r="L204" s="16">
        <f>Daten!G204</f>
        <v>451</v>
      </c>
      <c r="M204" s="16">
        <f>Daten!H204</f>
        <v>1920</v>
      </c>
      <c r="N204" s="16">
        <f>Daten!I204</f>
        <v>657</v>
      </c>
      <c r="O204" s="28">
        <f t="shared" si="78"/>
        <v>0.57708333333333328</v>
      </c>
      <c r="P204" s="16">
        <f t="shared" si="79"/>
        <v>1054.1481403194994</v>
      </c>
      <c r="Q204" s="21">
        <f t="shared" si="80"/>
        <v>53.851859680500638</v>
      </c>
      <c r="R204" s="27">
        <f t="shared" si="81"/>
        <v>10770.371936100128</v>
      </c>
      <c r="S204" s="9">
        <f ca="1">Daten!K204</f>
        <v>9645</v>
      </c>
      <c r="T204" s="9">
        <f ca="1">Daten!L204</f>
        <v>186012</v>
      </c>
      <c r="U204" s="9">
        <f ca="1">Daten!M204</f>
        <v>211474</v>
      </c>
      <c r="V204" s="9">
        <f ca="1">Daten!N204</f>
        <v>500</v>
      </c>
      <c r="W204" s="9">
        <f ca="1">Daten!O204</f>
        <v>500</v>
      </c>
      <c r="X204" s="23">
        <f t="shared" ca="1" si="82"/>
        <v>407131</v>
      </c>
      <c r="Y204" s="9">
        <f t="shared" ca="1" si="83"/>
        <v>1031114.1432898265</v>
      </c>
      <c r="Z204" s="21">
        <f t="shared" ca="1" si="84"/>
        <v>-623983.14328982646</v>
      </c>
      <c r="AA204" s="27">
        <f t="shared" ca="1" si="85"/>
        <v>62398.314328982648</v>
      </c>
      <c r="AB204" s="32">
        <f t="shared" ca="1" si="86"/>
        <v>34979.077094346583</v>
      </c>
      <c r="AC204" s="31">
        <f t="shared" ca="1" si="87"/>
        <v>34979.077094346583</v>
      </c>
      <c r="AG204" s="26">
        <f t="shared" ca="1" si="88"/>
        <v>-38189.609170736192</v>
      </c>
      <c r="AH204" s="26">
        <f t="shared" ca="1" si="89"/>
        <v>62398.314328982648</v>
      </c>
      <c r="AI204" s="26">
        <f t="shared" ca="1" si="90"/>
        <v>24208.705158246456</v>
      </c>
      <c r="AJ204" s="26">
        <f t="shared" ca="1" si="91"/>
        <v>1</v>
      </c>
      <c r="AK204" s="26">
        <f t="shared" ca="1" si="92"/>
        <v>24208.705158246456</v>
      </c>
      <c r="AL204" s="26">
        <f t="shared" ca="1" si="93"/>
        <v>34386</v>
      </c>
      <c r="AM204" s="26">
        <f t="shared" ca="1" si="94"/>
        <v>21</v>
      </c>
      <c r="AN204" s="26">
        <f ca="1">IF(AM204=0,0,COUNTIF($AM$19:AM204,C204*10+1))</f>
        <v>11</v>
      </c>
      <c r="AO204" s="21">
        <f t="shared" ca="1" si="95"/>
        <v>0</v>
      </c>
      <c r="AP204" s="33">
        <f t="shared" ca="1" si="96"/>
        <v>34386</v>
      </c>
      <c r="AQ204" s="24"/>
      <c r="AR204" s="155">
        <f ca="1">ROUND(Zsfg!$C$11/'Z1'!$AL$2120*'Z1'!AL204,0)</f>
        <v>28681</v>
      </c>
      <c r="AS204" s="26">
        <f t="shared" ca="1" si="98"/>
        <v>21</v>
      </c>
      <c r="AT204" s="26">
        <f ca="1">IF(AS204=0,0,COUNTIF($AS$19:AS204,C204*10+1))</f>
        <v>11</v>
      </c>
      <c r="AU204" s="21">
        <f t="shared" ca="1" si="99"/>
        <v>0</v>
      </c>
      <c r="AV204" s="33">
        <f t="shared" ca="1" si="97"/>
        <v>28681</v>
      </c>
    </row>
    <row r="205" spans="1:48" x14ac:dyDescent="0.2">
      <c r="A205" s="15">
        <f>Daten!A205</f>
        <v>20415</v>
      </c>
      <c r="B205" s="8" t="str">
        <f>Daten!B205</f>
        <v>Krumpendorf am Wörthersee</v>
      </c>
      <c r="C205" s="15">
        <f t="shared" si="72"/>
        <v>2</v>
      </c>
      <c r="D205" s="10">
        <f>Daten!D205</f>
        <v>0</v>
      </c>
      <c r="E205" s="9">
        <f>Daten!E205</f>
        <v>3410</v>
      </c>
      <c r="F205" s="9">
        <f>Daten!F205</f>
        <v>3419</v>
      </c>
      <c r="G205" s="27">
        <f t="shared" si="73"/>
        <v>-9</v>
      </c>
      <c r="H205" s="29">
        <f t="shared" si="74"/>
        <v>-2.6323486399532025E-3</v>
      </c>
      <c r="I205" s="21">
        <f t="shared" si="75"/>
        <v>54.869691046645755</v>
      </c>
      <c r="J205" s="21">
        <f t="shared" si="76"/>
        <v>-63.869691046645755</v>
      </c>
      <c r="K205" s="27">
        <f t="shared" si="77"/>
        <v>31934.845523322878</v>
      </c>
      <c r="L205" s="16">
        <f>Daten!G205</f>
        <v>486</v>
      </c>
      <c r="M205" s="16">
        <f>Daten!H205</f>
        <v>2157</v>
      </c>
      <c r="N205" s="16">
        <f>Daten!I205</f>
        <v>767</v>
      </c>
      <c r="O205" s="28">
        <f t="shared" si="78"/>
        <v>0.5808993973110802</v>
      </c>
      <c r="P205" s="16">
        <f t="shared" si="79"/>
        <v>1184.2695513901876</v>
      </c>
      <c r="Q205" s="21">
        <f t="shared" si="80"/>
        <v>68.730448609812356</v>
      </c>
      <c r="R205" s="27">
        <f t="shared" si="81"/>
        <v>13746.089721962471</v>
      </c>
      <c r="S205" s="9">
        <f ca="1">Daten!K205</f>
        <v>2207</v>
      </c>
      <c r="T205" s="9">
        <f ca="1">Daten!L205</f>
        <v>571780</v>
      </c>
      <c r="U205" s="9">
        <f ca="1">Daten!M205</f>
        <v>563583</v>
      </c>
      <c r="V205" s="9">
        <f ca="1">Daten!N205</f>
        <v>500</v>
      </c>
      <c r="W205" s="9">
        <f ca="1">Daten!O205</f>
        <v>500</v>
      </c>
      <c r="X205" s="23">
        <f t="shared" ca="1" si="82"/>
        <v>1137570</v>
      </c>
      <c r="Y205" s="9">
        <f t="shared" ca="1" si="83"/>
        <v>1161195.2538369577</v>
      </c>
      <c r="Z205" s="21">
        <f t="shared" ca="1" si="84"/>
        <v>-23625.253836957738</v>
      </c>
      <c r="AA205" s="27">
        <f t="shared" ca="1" si="85"/>
        <v>2362.5253836957741</v>
      </c>
      <c r="AB205" s="32">
        <f t="shared" ca="1" si="86"/>
        <v>48043.46062898112</v>
      </c>
      <c r="AC205" s="31">
        <f t="shared" ca="1" si="87"/>
        <v>48043.46062898112</v>
      </c>
      <c r="AG205" s="26">
        <f t="shared" ca="1" si="88"/>
        <v>31934.845523322878</v>
      </c>
      <c r="AH205" s="26">
        <f t="shared" ca="1" si="89"/>
        <v>2362.5253836957741</v>
      </c>
      <c r="AI205" s="26">
        <f t="shared" ca="1" si="90"/>
        <v>34297.370907018652</v>
      </c>
      <c r="AJ205" s="26">
        <f t="shared" ca="1" si="91"/>
        <v>1</v>
      </c>
      <c r="AK205" s="26">
        <f t="shared" ca="1" si="92"/>
        <v>34297.370907018652</v>
      </c>
      <c r="AL205" s="26">
        <f t="shared" ca="1" si="93"/>
        <v>48716</v>
      </c>
      <c r="AM205" s="26">
        <f t="shared" ca="1" si="94"/>
        <v>21</v>
      </c>
      <c r="AN205" s="26">
        <f ca="1">IF(AM205=0,0,COUNTIF($AM$19:AM205,C205*10+1))</f>
        <v>12</v>
      </c>
      <c r="AO205" s="21">
        <f t="shared" ca="1" si="95"/>
        <v>0</v>
      </c>
      <c r="AP205" s="33">
        <f t="shared" ca="1" si="96"/>
        <v>48716</v>
      </c>
      <c r="AQ205" s="24"/>
      <c r="AR205" s="155">
        <f ca="1">ROUND(Zsfg!$C$11/'Z1'!$AL$2120*'Z1'!AL205,0)</f>
        <v>40634</v>
      </c>
      <c r="AS205" s="26">
        <f t="shared" ca="1" si="98"/>
        <v>21</v>
      </c>
      <c r="AT205" s="26">
        <f ca="1">IF(AS205=0,0,COUNTIF($AS$19:AS205,C205*10+1))</f>
        <v>12</v>
      </c>
      <c r="AU205" s="21">
        <f t="shared" ca="1" si="99"/>
        <v>0</v>
      </c>
      <c r="AV205" s="33">
        <f t="shared" ca="1" si="97"/>
        <v>40634</v>
      </c>
    </row>
    <row r="206" spans="1:48" x14ac:dyDescent="0.2">
      <c r="A206" s="15">
        <f>Daten!A206</f>
        <v>20416</v>
      </c>
      <c r="B206" s="8" t="str">
        <f>Daten!B206</f>
        <v>Ludmannsdorf</v>
      </c>
      <c r="C206" s="15">
        <f t="shared" si="72"/>
        <v>2</v>
      </c>
      <c r="D206" s="10">
        <f>Daten!D206</f>
        <v>0</v>
      </c>
      <c r="E206" s="9">
        <f>Daten!E206</f>
        <v>1793</v>
      </c>
      <c r="F206" s="9">
        <f>Daten!F206</f>
        <v>1796</v>
      </c>
      <c r="G206" s="27">
        <f t="shared" si="73"/>
        <v>-3</v>
      </c>
      <c r="H206" s="29">
        <f t="shared" si="74"/>
        <v>-1.6703786191536749E-3</v>
      </c>
      <c r="I206" s="21">
        <f t="shared" si="75"/>
        <v>28.823037472879726</v>
      </c>
      <c r="J206" s="21">
        <f t="shared" si="76"/>
        <v>-31.823037472879726</v>
      </c>
      <c r="K206" s="27">
        <f t="shared" si="77"/>
        <v>15911.518736439863</v>
      </c>
      <c r="L206" s="16">
        <f>Daten!G206</f>
        <v>256</v>
      </c>
      <c r="M206" s="16">
        <f>Daten!H206</f>
        <v>1160</v>
      </c>
      <c r="N206" s="16">
        <f>Daten!I206</f>
        <v>377</v>
      </c>
      <c r="O206" s="28">
        <f t="shared" si="78"/>
        <v>0.54568965517241375</v>
      </c>
      <c r="P206" s="16">
        <f t="shared" si="79"/>
        <v>636.88116810969757</v>
      </c>
      <c r="Q206" s="21">
        <f t="shared" si="80"/>
        <v>-3.881168109697569</v>
      </c>
      <c r="R206" s="27">
        <f t="shared" si="81"/>
        <v>-776.2336219395138</v>
      </c>
      <c r="S206" s="9">
        <f ca="1">Daten!K206</f>
        <v>5884</v>
      </c>
      <c r="T206" s="9">
        <f ca="1">Daten!L206</f>
        <v>96076</v>
      </c>
      <c r="U206" s="9">
        <f ca="1">Daten!M206</f>
        <v>163375</v>
      </c>
      <c r="V206" s="9">
        <f ca="1">Daten!N206</f>
        <v>500</v>
      </c>
      <c r="W206" s="9">
        <f ca="1">Daten!O206</f>
        <v>500</v>
      </c>
      <c r="X206" s="23">
        <f t="shared" ca="1" si="82"/>
        <v>265335</v>
      </c>
      <c r="Y206" s="9">
        <f t="shared" ca="1" si="83"/>
        <v>610563.95604975522</v>
      </c>
      <c r="Z206" s="21">
        <f t="shared" ca="1" si="84"/>
        <v>-345228.95604975522</v>
      </c>
      <c r="AA206" s="27">
        <f t="shared" ca="1" si="85"/>
        <v>34522.895604975522</v>
      </c>
      <c r="AB206" s="32">
        <f t="shared" ca="1" si="86"/>
        <v>49658.180719475873</v>
      </c>
      <c r="AC206" s="31">
        <f t="shared" ca="1" si="87"/>
        <v>49658.180719475873</v>
      </c>
      <c r="AG206" s="26">
        <f t="shared" ca="1" si="88"/>
        <v>15911.518736439863</v>
      </c>
      <c r="AH206" s="26">
        <f t="shared" ca="1" si="89"/>
        <v>34522.895604975522</v>
      </c>
      <c r="AI206" s="26">
        <f t="shared" ca="1" si="90"/>
        <v>50434.41434141538</v>
      </c>
      <c r="AJ206" s="26">
        <f t="shared" ca="1" si="91"/>
        <v>1</v>
      </c>
      <c r="AK206" s="26">
        <f t="shared" ca="1" si="92"/>
        <v>50434.41434141538</v>
      </c>
      <c r="AL206" s="26">
        <f t="shared" ca="1" si="93"/>
        <v>71637</v>
      </c>
      <c r="AM206" s="26">
        <f t="shared" ca="1" si="94"/>
        <v>21</v>
      </c>
      <c r="AN206" s="26">
        <f ca="1">IF(AM206=0,0,COUNTIF($AM$19:AM206,C206*10+1))</f>
        <v>13</v>
      </c>
      <c r="AO206" s="21">
        <f t="shared" ca="1" si="95"/>
        <v>0</v>
      </c>
      <c r="AP206" s="33">
        <f t="shared" ca="1" si="96"/>
        <v>71637</v>
      </c>
      <c r="AQ206" s="24"/>
      <c r="AR206" s="155">
        <f ca="1">ROUND(Zsfg!$C$11/'Z1'!$AL$2120*'Z1'!AL206,0)</f>
        <v>59752</v>
      </c>
      <c r="AS206" s="26">
        <f t="shared" ca="1" si="98"/>
        <v>21</v>
      </c>
      <c r="AT206" s="26">
        <f ca="1">IF(AS206=0,0,COUNTIF($AS$19:AS206,C206*10+1))</f>
        <v>13</v>
      </c>
      <c r="AU206" s="21">
        <f t="shared" ca="1" si="99"/>
        <v>0</v>
      </c>
      <c r="AV206" s="33">
        <f t="shared" ca="1" si="97"/>
        <v>59752</v>
      </c>
    </row>
    <row r="207" spans="1:48" x14ac:dyDescent="0.2">
      <c r="A207" s="15">
        <f>Daten!A207</f>
        <v>20417</v>
      </c>
      <c r="B207" s="8" t="str">
        <f>Daten!B207</f>
        <v>Maria Rain</v>
      </c>
      <c r="C207" s="15">
        <f t="shared" si="72"/>
        <v>2</v>
      </c>
      <c r="D207" s="10">
        <f>Daten!D207</f>
        <v>0</v>
      </c>
      <c r="E207" s="9">
        <f>Daten!E207</f>
        <v>2591</v>
      </c>
      <c r="F207" s="9">
        <f>Daten!F207</f>
        <v>2427</v>
      </c>
      <c r="G207" s="27">
        <f t="shared" si="73"/>
        <v>164</v>
      </c>
      <c r="H207" s="29">
        <f t="shared" si="74"/>
        <v>6.7573135558302425E-2</v>
      </c>
      <c r="I207" s="21">
        <f t="shared" si="75"/>
        <v>38.949616896814639</v>
      </c>
      <c r="J207" s="21">
        <f t="shared" si="76"/>
        <v>125.05038310318537</v>
      </c>
      <c r="K207" s="27">
        <f t="shared" si="77"/>
        <v>-62525.191551592681</v>
      </c>
      <c r="L207" s="16">
        <f>Daten!G207</f>
        <v>410</v>
      </c>
      <c r="M207" s="16">
        <f>Daten!H207</f>
        <v>1699</v>
      </c>
      <c r="N207" s="16">
        <f>Daten!I207</f>
        <v>482</v>
      </c>
      <c r="O207" s="28">
        <f t="shared" si="78"/>
        <v>0.52501471453796356</v>
      </c>
      <c r="P207" s="16">
        <f t="shared" si="79"/>
        <v>932.81129708480705</v>
      </c>
      <c r="Q207" s="21">
        <f t="shared" si="80"/>
        <v>-40.811297084807052</v>
      </c>
      <c r="R207" s="27">
        <f t="shared" si="81"/>
        <v>-8162.2594169614104</v>
      </c>
      <c r="S207" s="9">
        <f ca="1">Daten!K207</f>
        <v>7777</v>
      </c>
      <c r="T207" s="9">
        <f ca="1">Daten!L207</f>
        <v>160202</v>
      </c>
      <c r="U207" s="9">
        <f ca="1">Daten!M207</f>
        <v>145173</v>
      </c>
      <c r="V207" s="9">
        <f ca="1">Daten!N207</f>
        <v>500</v>
      </c>
      <c r="W207" s="9">
        <f ca="1">Daten!O207</f>
        <v>500</v>
      </c>
      <c r="X207" s="23">
        <f t="shared" ca="1" si="82"/>
        <v>313152</v>
      </c>
      <c r="Y207" s="9">
        <f t="shared" ca="1" si="83"/>
        <v>882304.07703564735</v>
      </c>
      <c r="Z207" s="21">
        <f t="shared" ca="1" si="84"/>
        <v>-569152.07703564735</v>
      </c>
      <c r="AA207" s="27">
        <f t="shared" ca="1" si="85"/>
        <v>56915.207703564738</v>
      </c>
      <c r="AB207" s="32">
        <f t="shared" ca="1" si="86"/>
        <v>-13772.24326498936</v>
      </c>
      <c r="AC207" s="31">
        <f t="shared" ca="1" si="87"/>
        <v>0</v>
      </c>
      <c r="AG207" s="26">
        <f t="shared" ca="1" si="88"/>
        <v>0</v>
      </c>
      <c r="AH207" s="26">
        <f t="shared" ca="1" si="89"/>
        <v>0</v>
      </c>
      <c r="AI207" s="26">
        <f t="shared" ca="1" si="90"/>
        <v>0</v>
      </c>
      <c r="AJ207" s="26">
        <f t="shared" ca="1" si="91"/>
        <v>1</v>
      </c>
      <c r="AK207" s="26">
        <f t="shared" ca="1" si="92"/>
        <v>0</v>
      </c>
      <c r="AL207" s="26">
        <f t="shared" ca="1" si="93"/>
        <v>0</v>
      </c>
      <c r="AM207" s="26">
        <f t="shared" ca="1" si="94"/>
        <v>0</v>
      </c>
      <c r="AN207" s="26">
        <f ca="1">IF(AM207=0,0,COUNTIF($AM$19:AM207,C207*10+1))</f>
        <v>0</v>
      </c>
      <c r="AO207" s="21">
        <f t="shared" ca="1" si="95"/>
        <v>0</v>
      </c>
      <c r="AP207" s="33">
        <f t="shared" ca="1" si="96"/>
        <v>0</v>
      </c>
      <c r="AQ207" s="24"/>
      <c r="AR207" s="155">
        <f ca="1">ROUND(Zsfg!$C$11/'Z1'!$AL$2120*'Z1'!AL207,0)</f>
        <v>0</v>
      </c>
      <c r="AS207" s="26">
        <f t="shared" ca="1" si="98"/>
        <v>0</v>
      </c>
      <c r="AT207" s="26">
        <f ca="1">IF(AS207=0,0,COUNTIF($AS$19:AS207,C207*10+1))</f>
        <v>0</v>
      </c>
      <c r="AU207" s="21">
        <f t="shared" ca="1" si="99"/>
        <v>0</v>
      </c>
      <c r="AV207" s="33">
        <f t="shared" ca="1" si="97"/>
        <v>0</v>
      </c>
    </row>
    <row r="208" spans="1:48" x14ac:dyDescent="0.2">
      <c r="A208" s="15">
        <f>Daten!A208</f>
        <v>20418</v>
      </c>
      <c r="B208" s="8" t="str">
        <f>Daten!B208</f>
        <v>Maria Saal</v>
      </c>
      <c r="C208" s="15">
        <f t="shared" si="72"/>
        <v>2</v>
      </c>
      <c r="D208" s="10">
        <f>Daten!D208</f>
        <v>0</v>
      </c>
      <c r="E208" s="9">
        <f>Daten!E208</f>
        <v>3843</v>
      </c>
      <c r="F208" s="9">
        <f>Daten!F208</f>
        <v>3835</v>
      </c>
      <c r="G208" s="27">
        <f t="shared" si="73"/>
        <v>8</v>
      </c>
      <c r="H208" s="29">
        <f t="shared" si="74"/>
        <v>2.0860495436766623E-3</v>
      </c>
      <c r="I208" s="21">
        <f t="shared" si="75"/>
        <v>61.545851173994286</v>
      </c>
      <c r="J208" s="21">
        <f t="shared" si="76"/>
        <v>-53.545851173994286</v>
      </c>
      <c r="K208" s="27">
        <f t="shared" si="77"/>
        <v>26772.925586997142</v>
      </c>
      <c r="L208" s="16">
        <f>Daten!G208</f>
        <v>537</v>
      </c>
      <c r="M208" s="16">
        <f>Daten!H208</f>
        <v>2440</v>
      </c>
      <c r="N208" s="16">
        <f>Daten!I208</f>
        <v>866</v>
      </c>
      <c r="O208" s="28">
        <f t="shared" si="78"/>
        <v>0.57499999999999996</v>
      </c>
      <c r="P208" s="16">
        <f t="shared" si="79"/>
        <v>1339.6465949893638</v>
      </c>
      <c r="Q208" s="21">
        <f t="shared" si="80"/>
        <v>63.353405010636152</v>
      </c>
      <c r="R208" s="27">
        <f t="shared" si="81"/>
        <v>12670.68100212723</v>
      </c>
      <c r="S208" s="9">
        <f ca="1">Daten!K208</f>
        <v>20287</v>
      </c>
      <c r="T208" s="9">
        <f ca="1">Daten!L208</f>
        <v>258381</v>
      </c>
      <c r="U208" s="9">
        <f ca="1">Daten!M208</f>
        <v>736766</v>
      </c>
      <c r="V208" s="9">
        <f ca="1">Daten!N208</f>
        <v>500</v>
      </c>
      <c r="W208" s="9">
        <f ca="1">Daten!O208</f>
        <v>500</v>
      </c>
      <c r="X208" s="23">
        <f t="shared" ca="1" si="82"/>
        <v>1015434</v>
      </c>
      <c r="Y208" s="9">
        <f t="shared" ca="1" si="83"/>
        <v>1308643.2142215334</v>
      </c>
      <c r="Z208" s="21">
        <f t="shared" ca="1" si="84"/>
        <v>-293209.21422153339</v>
      </c>
      <c r="AA208" s="27">
        <f t="shared" ca="1" si="85"/>
        <v>29320.92142215334</v>
      </c>
      <c r="AB208" s="32">
        <f t="shared" ca="1" si="86"/>
        <v>68764.528011277711</v>
      </c>
      <c r="AC208" s="31">
        <f t="shared" ca="1" si="87"/>
        <v>68764.528011277711</v>
      </c>
      <c r="AG208" s="26">
        <f t="shared" ca="1" si="88"/>
        <v>26772.925586997142</v>
      </c>
      <c r="AH208" s="26">
        <f t="shared" ca="1" si="89"/>
        <v>29320.92142215334</v>
      </c>
      <c r="AI208" s="26">
        <f t="shared" ca="1" si="90"/>
        <v>56093.847009150486</v>
      </c>
      <c r="AJ208" s="26">
        <f t="shared" ca="1" si="91"/>
        <v>1</v>
      </c>
      <c r="AK208" s="26">
        <f t="shared" ca="1" si="92"/>
        <v>56093.847009150486</v>
      </c>
      <c r="AL208" s="26">
        <f t="shared" ca="1" si="93"/>
        <v>79675</v>
      </c>
      <c r="AM208" s="26">
        <f t="shared" ca="1" si="94"/>
        <v>21</v>
      </c>
      <c r="AN208" s="26">
        <f ca="1">IF(AM208=0,0,COUNTIF($AM$19:AM208,C208*10+1))</f>
        <v>14</v>
      </c>
      <c r="AO208" s="21">
        <f t="shared" ca="1" si="95"/>
        <v>0</v>
      </c>
      <c r="AP208" s="33">
        <f t="shared" ca="1" si="96"/>
        <v>79675</v>
      </c>
      <c r="AQ208" s="24"/>
      <c r="AR208" s="155">
        <f ca="1">ROUND(Zsfg!$C$11/'Z1'!$AL$2120*'Z1'!AL208,0)</f>
        <v>66457</v>
      </c>
      <c r="AS208" s="26">
        <f t="shared" ca="1" si="98"/>
        <v>21</v>
      </c>
      <c r="AT208" s="26">
        <f ca="1">IF(AS208=0,0,COUNTIF($AS$19:AS208,C208*10+1))</f>
        <v>14</v>
      </c>
      <c r="AU208" s="21">
        <f t="shared" ca="1" si="99"/>
        <v>0</v>
      </c>
      <c r="AV208" s="33">
        <f t="shared" ca="1" si="97"/>
        <v>66457</v>
      </c>
    </row>
    <row r="209" spans="1:48" x14ac:dyDescent="0.2">
      <c r="A209" s="15">
        <f>Daten!A209</f>
        <v>20419</v>
      </c>
      <c r="B209" s="8" t="str">
        <f>Daten!B209</f>
        <v>Maria Wörth</v>
      </c>
      <c r="C209" s="15">
        <f t="shared" si="72"/>
        <v>2</v>
      </c>
      <c r="D209" s="10">
        <f>Daten!D209</f>
        <v>0</v>
      </c>
      <c r="E209" s="9">
        <f>Daten!E209</f>
        <v>1601</v>
      </c>
      <c r="F209" s="9">
        <f>Daten!F209</f>
        <v>1531</v>
      </c>
      <c r="G209" s="27">
        <f t="shared" si="73"/>
        <v>70</v>
      </c>
      <c r="H209" s="29">
        <f t="shared" si="74"/>
        <v>4.5721750489875895E-2</v>
      </c>
      <c r="I209" s="21">
        <f t="shared" si="75"/>
        <v>24.57019508406395</v>
      </c>
      <c r="J209" s="21">
        <f t="shared" si="76"/>
        <v>45.429804915936046</v>
      </c>
      <c r="K209" s="27">
        <f t="shared" si="77"/>
        <v>-22714.902457968023</v>
      </c>
      <c r="L209" s="16">
        <f>Daten!G209</f>
        <v>191</v>
      </c>
      <c r="M209" s="16">
        <f>Daten!H209</f>
        <v>1003</v>
      </c>
      <c r="N209" s="16">
        <f>Daten!I209</f>
        <v>407</v>
      </c>
      <c r="O209" s="28">
        <f t="shared" si="78"/>
        <v>0.59621136590229307</v>
      </c>
      <c r="P209" s="16">
        <f t="shared" si="79"/>
        <v>550.68259621898846</v>
      </c>
      <c r="Q209" s="21">
        <f t="shared" si="80"/>
        <v>47.317403781011535</v>
      </c>
      <c r="R209" s="27">
        <f t="shared" si="81"/>
        <v>9463.480756202307</v>
      </c>
      <c r="S209" s="9">
        <f ca="1">Daten!K209</f>
        <v>2533</v>
      </c>
      <c r="T209" s="9">
        <f ca="1">Daten!L209</f>
        <v>538504</v>
      </c>
      <c r="U209" s="9">
        <f ca="1">Daten!M209</f>
        <v>388378</v>
      </c>
      <c r="V209" s="9">
        <f ca="1">Daten!N209</f>
        <v>500</v>
      </c>
      <c r="W209" s="9">
        <f ca="1">Daten!O209</f>
        <v>500</v>
      </c>
      <c r="X209" s="23">
        <f t="shared" ca="1" si="82"/>
        <v>929415</v>
      </c>
      <c r="Y209" s="9">
        <f t="shared" ca="1" si="83"/>
        <v>545182.87430878868</v>
      </c>
      <c r="Z209" s="21">
        <f t="shared" ca="1" si="84"/>
        <v>384232.12569121132</v>
      </c>
      <c r="AA209" s="27">
        <f t="shared" ca="1" si="85"/>
        <v>-38423.212569121133</v>
      </c>
      <c r="AB209" s="32">
        <f t="shared" ca="1" si="86"/>
        <v>-51674.634270886847</v>
      </c>
      <c r="AC209" s="31">
        <f t="shared" ca="1" si="87"/>
        <v>0</v>
      </c>
      <c r="AG209" s="26">
        <f t="shared" ca="1" si="88"/>
        <v>0</v>
      </c>
      <c r="AH209" s="26">
        <f t="shared" ca="1" si="89"/>
        <v>0</v>
      </c>
      <c r="AI209" s="26">
        <f t="shared" ca="1" si="90"/>
        <v>0</v>
      </c>
      <c r="AJ209" s="26">
        <f t="shared" ca="1" si="91"/>
        <v>1</v>
      </c>
      <c r="AK209" s="26">
        <f t="shared" ca="1" si="92"/>
        <v>0</v>
      </c>
      <c r="AL209" s="26">
        <f t="shared" ca="1" si="93"/>
        <v>0</v>
      </c>
      <c r="AM209" s="26">
        <f t="shared" ca="1" si="94"/>
        <v>0</v>
      </c>
      <c r="AN209" s="26">
        <f ca="1">IF(AM209=0,0,COUNTIF($AM$19:AM209,C209*10+1))</f>
        <v>0</v>
      </c>
      <c r="AO209" s="21">
        <f t="shared" ca="1" si="95"/>
        <v>0</v>
      </c>
      <c r="AP209" s="33">
        <f t="shared" ca="1" si="96"/>
        <v>0</v>
      </c>
      <c r="AQ209" s="24"/>
      <c r="AR209" s="155">
        <f ca="1">ROUND(Zsfg!$C$11/'Z1'!$AL$2120*'Z1'!AL209,0)</f>
        <v>0</v>
      </c>
      <c r="AS209" s="26">
        <f t="shared" ca="1" si="98"/>
        <v>0</v>
      </c>
      <c r="AT209" s="26">
        <f ca="1">IF(AS209=0,0,COUNTIF($AS$19:AS209,C209*10+1))</f>
        <v>0</v>
      </c>
      <c r="AU209" s="21">
        <f t="shared" ca="1" si="99"/>
        <v>0</v>
      </c>
      <c r="AV209" s="33">
        <f t="shared" ca="1" si="97"/>
        <v>0</v>
      </c>
    </row>
    <row r="210" spans="1:48" x14ac:dyDescent="0.2">
      <c r="A210" s="15">
        <f>Daten!A210</f>
        <v>20421</v>
      </c>
      <c r="B210" s="8" t="str">
        <f>Daten!B210</f>
        <v>Moosburg</v>
      </c>
      <c r="C210" s="15">
        <f t="shared" si="72"/>
        <v>2</v>
      </c>
      <c r="D210" s="10">
        <f>Daten!D210</f>
        <v>0</v>
      </c>
      <c r="E210" s="9">
        <f>Daten!E210</f>
        <v>4470</v>
      </c>
      <c r="F210" s="9">
        <f>Daten!F210</f>
        <v>4501</v>
      </c>
      <c r="G210" s="27">
        <f t="shared" si="73"/>
        <v>-31</v>
      </c>
      <c r="H210" s="29">
        <f t="shared" si="74"/>
        <v>-6.8873583648078208E-3</v>
      </c>
      <c r="I210" s="21">
        <f t="shared" si="75"/>
        <v>72.23412676248978</v>
      </c>
      <c r="J210" s="21">
        <f t="shared" si="76"/>
        <v>-103.23412676248978</v>
      </c>
      <c r="K210" s="27">
        <f t="shared" si="77"/>
        <v>51617.063381244887</v>
      </c>
      <c r="L210" s="16">
        <f>Daten!G210</f>
        <v>683</v>
      </c>
      <c r="M210" s="16">
        <f>Daten!H210</f>
        <v>2760</v>
      </c>
      <c r="N210" s="16">
        <f>Daten!I210</f>
        <v>1027</v>
      </c>
      <c r="O210" s="28">
        <f t="shared" si="78"/>
        <v>0.61956521739130432</v>
      </c>
      <c r="P210" s="16">
        <f t="shared" si="79"/>
        <v>1515.3379517092803</v>
      </c>
      <c r="Q210" s="21">
        <f t="shared" si="80"/>
        <v>194.66204829071967</v>
      </c>
      <c r="R210" s="27">
        <f t="shared" si="81"/>
        <v>38932.409658143937</v>
      </c>
      <c r="S210" s="9">
        <f ca="1">Daten!K210</f>
        <v>17267</v>
      </c>
      <c r="T210" s="9">
        <f ca="1">Daten!L210</f>
        <v>282868</v>
      </c>
      <c r="U210" s="9">
        <f ca="1">Daten!M210</f>
        <v>376060</v>
      </c>
      <c r="V210" s="9">
        <f ca="1">Daten!N210</f>
        <v>500</v>
      </c>
      <c r="W210" s="9">
        <f ca="1">Daten!O210</f>
        <v>500</v>
      </c>
      <c r="X210" s="23">
        <f t="shared" ca="1" si="82"/>
        <v>676195</v>
      </c>
      <c r="Y210" s="9">
        <f t="shared" ca="1" si="83"/>
        <v>1522153.3092818772</v>
      </c>
      <c r="Z210" s="21">
        <f t="shared" ca="1" si="84"/>
        <v>-845958.30928187724</v>
      </c>
      <c r="AA210" s="27">
        <f t="shared" ca="1" si="85"/>
        <v>84595.83092818773</v>
      </c>
      <c r="AB210" s="32">
        <f t="shared" ca="1" si="86"/>
        <v>175145.30396757656</v>
      </c>
      <c r="AC210" s="31">
        <f t="shared" ca="1" si="87"/>
        <v>175145.30396757656</v>
      </c>
      <c r="AG210" s="26">
        <f t="shared" ca="1" si="88"/>
        <v>51617.063381244887</v>
      </c>
      <c r="AH210" s="26">
        <f t="shared" ca="1" si="89"/>
        <v>84595.83092818773</v>
      </c>
      <c r="AI210" s="26">
        <f t="shared" ca="1" si="90"/>
        <v>136212.89430943262</v>
      </c>
      <c r="AJ210" s="26">
        <f t="shared" ca="1" si="91"/>
        <v>1</v>
      </c>
      <c r="AK210" s="26">
        <f t="shared" ca="1" si="92"/>
        <v>136212.89430943262</v>
      </c>
      <c r="AL210" s="26">
        <f t="shared" ca="1" si="93"/>
        <v>193475</v>
      </c>
      <c r="AM210" s="26">
        <f t="shared" ca="1" si="94"/>
        <v>21</v>
      </c>
      <c r="AN210" s="26">
        <f ca="1">IF(AM210=0,0,COUNTIF($AM$19:AM210,C210*10+1))</f>
        <v>15</v>
      </c>
      <c r="AO210" s="21">
        <f t="shared" ca="1" si="95"/>
        <v>0</v>
      </c>
      <c r="AP210" s="33">
        <f t="shared" ca="1" si="96"/>
        <v>193475</v>
      </c>
      <c r="AQ210" s="24"/>
      <c r="AR210" s="155">
        <f ca="1">ROUND(Zsfg!$C$11/'Z1'!$AL$2120*'Z1'!AL210,0)</f>
        <v>161378</v>
      </c>
      <c r="AS210" s="26">
        <f t="shared" ca="1" si="98"/>
        <v>21</v>
      </c>
      <c r="AT210" s="26">
        <f ca="1">IF(AS210=0,0,COUNTIF($AS$19:AS210,C210*10+1))</f>
        <v>15</v>
      </c>
      <c r="AU210" s="21">
        <f t="shared" ca="1" si="99"/>
        <v>0</v>
      </c>
      <c r="AV210" s="33">
        <f t="shared" ca="1" si="97"/>
        <v>161378</v>
      </c>
    </row>
    <row r="211" spans="1:48" x14ac:dyDescent="0.2">
      <c r="A211" s="15">
        <f>Daten!A211</f>
        <v>20424</v>
      </c>
      <c r="B211" s="8" t="str">
        <f>Daten!B211</f>
        <v>Pörtschach am Wörther See</v>
      </c>
      <c r="C211" s="15">
        <f t="shared" ref="C211:C274" si="100">INT(A211/10000)</f>
        <v>2</v>
      </c>
      <c r="D211" s="10">
        <f>Daten!D211</f>
        <v>0</v>
      </c>
      <c r="E211" s="9">
        <f>Daten!E211</f>
        <v>2788</v>
      </c>
      <c r="F211" s="9">
        <f>Daten!F211</f>
        <v>2690</v>
      </c>
      <c r="G211" s="27">
        <f t="shared" ref="G211:G274" si="101">E211-F211</f>
        <v>98</v>
      </c>
      <c r="H211" s="29">
        <f t="shared" ref="H211:H274" si="102">G211/F211</f>
        <v>3.6431226765799254E-2</v>
      </c>
      <c r="I211" s="21">
        <f t="shared" ref="I211:I274" si="103">F211*$I$6</f>
        <v>43.170362361941237</v>
      </c>
      <c r="J211" s="21">
        <f t="shared" ref="J211:J274" si="104">G211-I211</f>
        <v>54.829637638058763</v>
      </c>
      <c r="K211" s="27">
        <f t="shared" ref="K211:K274" si="105">-J211*$K$5</f>
        <v>-27414.81881902938</v>
      </c>
      <c r="L211" s="16">
        <f>Daten!G211</f>
        <v>329</v>
      </c>
      <c r="M211" s="16">
        <f>Daten!H211</f>
        <v>1733</v>
      </c>
      <c r="N211" s="16">
        <f>Daten!I211</f>
        <v>726</v>
      </c>
      <c r="O211" s="28">
        <f t="shared" ref="O211:O274" si="106">(L211+N211)/M211</f>
        <v>0.60877091748413159</v>
      </c>
      <c r="P211" s="16">
        <f t="shared" ref="P211:P274" si="107">M211*$P$6</f>
        <v>951.47850373629808</v>
      </c>
      <c r="Q211" s="21">
        <f t="shared" ref="Q211:Q274" si="108">L211+N211-P211</f>
        <v>103.52149626370192</v>
      </c>
      <c r="R211" s="27">
        <f t="shared" ref="R211:R274" si="109">Q211*$R$5</f>
        <v>20704.299252740384</v>
      </c>
      <c r="S211" s="9">
        <f ca="1">Daten!K211</f>
        <v>1900</v>
      </c>
      <c r="T211" s="9">
        <f ca="1">Daten!L211</f>
        <v>731213</v>
      </c>
      <c r="U211" s="9">
        <f ca="1">Daten!M211</f>
        <v>724213</v>
      </c>
      <c r="V211" s="9">
        <f ca="1">Daten!N211</f>
        <v>500</v>
      </c>
      <c r="W211" s="9">
        <f ca="1">Daten!O211</f>
        <v>500</v>
      </c>
      <c r="X211" s="23">
        <f t="shared" ref="X211:X274" ca="1" si="110">S211/V211*500+T211/W211*500+U211</f>
        <v>1457326</v>
      </c>
      <c r="Y211" s="9">
        <f t="shared" ref="Y211:Y274" ca="1" si="111">E211*$Y$6</f>
        <v>949387.7911136183</v>
      </c>
      <c r="Z211" s="21">
        <f t="shared" ref="Z211:Z274" ca="1" si="112">X211-Y211</f>
        <v>507938.2088863817</v>
      </c>
      <c r="AA211" s="27">
        <f t="shared" ref="AA211:AA274" ca="1" si="113">-Z211*$AA$5</f>
        <v>-50793.820888638176</v>
      </c>
      <c r="AB211" s="32">
        <f t="shared" ref="AB211:AB274" ca="1" si="114">K211+R211+AA211</f>
        <v>-57504.340454927173</v>
      </c>
      <c r="AC211" s="31">
        <f t="shared" ref="AC211:AC274" ca="1" si="115">MAX(0,AB211)</f>
        <v>0</v>
      </c>
      <c r="AG211" s="26">
        <f t="shared" ref="AG211:AG274" ca="1" si="116">IF(AB211&gt;0,K211,0)</f>
        <v>0</v>
      </c>
      <c r="AH211" s="26">
        <f t="shared" ref="AH211:AH274" ca="1" si="117">IF(AB211&gt;0,AA211,0)</f>
        <v>0</v>
      </c>
      <c r="AI211" s="26">
        <f t="shared" ref="AI211:AI274" ca="1" si="118">AG211+AH211</f>
        <v>0</v>
      </c>
      <c r="AJ211" s="26">
        <f t="shared" ref="AJ211:AJ274" ca="1" si="119">IF(AND(V211=500,W211=500),1,0)</f>
        <v>1</v>
      </c>
      <c r="AK211" s="26">
        <f t="shared" ref="AK211:AK274" ca="1" si="120">IF(AND(AJ211=1,AI211&gt;=E211*$AK$5),AI211,0)</f>
        <v>0</v>
      </c>
      <c r="AL211" s="26">
        <f t="shared" ref="AL211:AL274" ca="1" si="121">IF(OFFSET($AK$6,C211,0)=0,0,ROUND(AK211*OFFSET($AF$6,C211,0)/OFFSET($AK$6,C211,0),0))</f>
        <v>0</v>
      </c>
      <c r="AM211" s="26">
        <f t="shared" ref="AM211:AM274" ca="1" si="122">IF(AL211&gt;0,C211*10+1,0)</f>
        <v>0</v>
      </c>
      <c r="AN211" s="26">
        <f ca="1">IF(AM211=0,0,COUNTIF($AM$19:AM211,C211*10+1))</f>
        <v>0</v>
      </c>
      <c r="AO211" s="21">
        <f t="shared" ref="AO211:AO274" ca="1" si="123">IF(AN211=1,OFFSET($AF$6,C211,0)-OFFSET($AL$6,C211,0),0)</f>
        <v>0</v>
      </c>
      <c r="AP211" s="33">
        <f t="shared" ref="AP211:AP274" ca="1" si="124">AL211+AO211</f>
        <v>0</v>
      </c>
      <c r="AQ211" s="24"/>
      <c r="AR211" s="155">
        <f ca="1">ROUND(Zsfg!$C$11/'Z1'!$AL$2120*'Z1'!AL211,0)</f>
        <v>0</v>
      </c>
      <c r="AS211" s="26">
        <f t="shared" ca="1" si="98"/>
        <v>0</v>
      </c>
      <c r="AT211" s="26">
        <f ca="1">IF(AS211=0,0,COUNTIF($AS$19:AS211,C211*10+1))</f>
        <v>0</v>
      </c>
      <c r="AU211" s="21">
        <f t="shared" ca="1" si="99"/>
        <v>0</v>
      </c>
      <c r="AV211" s="33">
        <f t="shared" ref="AV211:AV274" ca="1" si="125">AR211+AU211</f>
        <v>0</v>
      </c>
    </row>
    <row r="212" spans="1:48" x14ac:dyDescent="0.2">
      <c r="A212" s="15">
        <f>Daten!A212</f>
        <v>20425</v>
      </c>
      <c r="B212" s="8" t="str">
        <f>Daten!B212</f>
        <v>Poggersdorf</v>
      </c>
      <c r="C212" s="15">
        <f t="shared" si="100"/>
        <v>2</v>
      </c>
      <c r="D212" s="10">
        <f>Daten!D212</f>
        <v>0</v>
      </c>
      <c r="E212" s="9">
        <f>Daten!E212</f>
        <v>3211</v>
      </c>
      <c r="F212" s="9">
        <f>Daten!F212</f>
        <v>3109</v>
      </c>
      <c r="G212" s="27">
        <f t="shared" si="101"/>
        <v>102</v>
      </c>
      <c r="H212" s="29">
        <f t="shared" si="102"/>
        <v>3.280797684142811E-2</v>
      </c>
      <c r="I212" s="21">
        <f t="shared" si="103"/>
        <v>49.894667874823533</v>
      </c>
      <c r="J212" s="21">
        <f t="shared" si="104"/>
        <v>52.105332125176467</v>
      </c>
      <c r="K212" s="27">
        <f t="shared" si="105"/>
        <v>-26052.666062588232</v>
      </c>
      <c r="L212" s="16">
        <f>Daten!G212</f>
        <v>500</v>
      </c>
      <c r="M212" s="16">
        <f>Daten!H212</f>
        <v>2127</v>
      </c>
      <c r="N212" s="16">
        <f>Daten!I212</f>
        <v>584</v>
      </c>
      <c r="O212" s="28">
        <f t="shared" si="106"/>
        <v>0.50963798777621061</v>
      </c>
      <c r="P212" s="16">
        <f t="shared" si="107"/>
        <v>1167.7984866976954</v>
      </c>
      <c r="Q212" s="21">
        <f t="shared" si="108"/>
        <v>-83.798486697695353</v>
      </c>
      <c r="R212" s="27">
        <f t="shared" si="109"/>
        <v>-16759.697339539071</v>
      </c>
      <c r="S212" s="9">
        <f ca="1">Daten!K212</f>
        <v>18781</v>
      </c>
      <c r="T212" s="9">
        <f ca="1">Daten!L212</f>
        <v>208896</v>
      </c>
      <c r="U212" s="9">
        <f ca="1">Daten!M212</f>
        <v>577354</v>
      </c>
      <c r="V212" s="9">
        <f ca="1">Daten!N212</f>
        <v>500</v>
      </c>
      <c r="W212" s="9">
        <f ca="1">Daten!O212</f>
        <v>500</v>
      </c>
      <c r="X212" s="23">
        <f t="shared" ca="1" si="110"/>
        <v>805031</v>
      </c>
      <c r="Y212" s="9">
        <f t="shared" ca="1" si="111"/>
        <v>1093430.4868241851</v>
      </c>
      <c r="Z212" s="21">
        <f t="shared" ca="1" si="112"/>
        <v>-288399.48682418512</v>
      </c>
      <c r="AA212" s="27">
        <f t="shared" ca="1" si="113"/>
        <v>28839.948682418515</v>
      </c>
      <c r="AB212" s="32">
        <f t="shared" ca="1" si="114"/>
        <v>-13972.414719708788</v>
      </c>
      <c r="AC212" s="31">
        <f t="shared" ca="1" si="115"/>
        <v>0</v>
      </c>
      <c r="AG212" s="26">
        <f t="shared" ca="1" si="116"/>
        <v>0</v>
      </c>
      <c r="AH212" s="26">
        <f t="shared" ca="1" si="117"/>
        <v>0</v>
      </c>
      <c r="AI212" s="26">
        <f t="shared" ca="1" si="118"/>
        <v>0</v>
      </c>
      <c r="AJ212" s="26">
        <f t="shared" ca="1" si="119"/>
        <v>1</v>
      </c>
      <c r="AK212" s="26">
        <f t="shared" ca="1" si="120"/>
        <v>0</v>
      </c>
      <c r="AL212" s="26">
        <f t="shared" ca="1" si="121"/>
        <v>0</v>
      </c>
      <c r="AM212" s="26">
        <f t="shared" ca="1" si="122"/>
        <v>0</v>
      </c>
      <c r="AN212" s="26">
        <f ca="1">IF(AM212=0,0,COUNTIF($AM$19:AM212,C212*10+1))</f>
        <v>0</v>
      </c>
      <c r="AO212" s="21">
        <f t="shared" ca="1" si="123"/>
        <v>0</v>
      </c>
      <c r="AP212" s="33">
        <f t="shared" ca="1" si="124"/>
        <v>0</v>
      </c>
      <c r="AQ212" s="24"/>
      <c r="AR212" s="155">
        <f ca="1">ROUND(Zsfg!$C$11/'Z1'!$AL$2120*'Z1'!AL212,0)</f>
        <v>0</v>
      </c>
      <c r="AS212" s="26">
        <f t="shared" ref="AS212:AS275" ca="1" si="126">IF(AR212&gt;0,C212*10+1,0)</f>
        <v>0</v>
      </c>
      <c r="AT212" s="26">
        <f ca="1">IF(AS212=0,0,COUNTIF($AS$19:AS212,C212*10+1))</f>
        <v>0</v>
      </c>
      <c r="AU212" s="21">
        <f t="shared" ref="AU212:AU275" ca="1" si="127">IF(AT212=1,OFFSET($AQ$6,C212,0)-OFFSET($AR$6,C212,0),0)</f>
        <v>0</v>
      </c>
      <c r="AV212" s="33">
        <f t="shared" ca="1" si="125"/>
        <v>0</v>
      </c>
    </row>
    <row r="213" spans="1:48" x14ac:dyDescent="0.2">
      <c r="A213" s="15">
        <f>Daten!A213</f>
        <v>20428</v>
      </c>
      <c r="B213" s="8" t="str">
        <f>Daten!B213</f>
        <v>St. Margareten im Rosental</v>
      </c>
      <c r="C213" s="15">
        <f t="shared" si="100"/>
        <v>2</v>
      </c>
      <c r="D213" s="10">
        <f>Daten!D213</f>
        <v>0</v>
      </c>
      <c r="E213" s="9">
        <f>Daten!E213</f>
        <v>1107</v>
      </c>
      <c r="F213" s="9">
        <f>Daten!F213</f>
        <v>1070</v>
      </c>
      <c r="G213" s="27">
        <f t="shared" si="101"/>
        <v>37</v>
      </c>
      <c r="H213" s="29">
        <f t="shared" si="102"/>
        <v>3.4579439252336447E-2</v>
      </c>
      <c r="I213" s="21">
        <f t="shared" si="103"/>
        <v>17.171854173708969</v>
      </c>
      <c r="J213" s="21">
        <f t="shared" si="104"/>
        <v>19.828145826291031</v>
      </c>
      <c r="K213" s="27">
        <f t="shared" si="105"/>
        <v>-9914.0729131455155</v>
      </c>
      <c r="L213" s="16">
        <f>Daten!G213</f>
        <v>169</v>
      </c>
      <c r="M213" s="16">
        <f>Daten!H213</f>
        <v>686</v>
      </c>
      <c r="N213" s="16">
        <f>Daten!I213</f>
        <v>252</v>
      </c>
      <c r="O213" s="28">
        <f t="shared" si="106"/>
        <v>0.61370262390670549</v>
      </c>
      <c r="P213" s="16">
        <f t="shared" si="107"/>
        <v>376.63834596832112</v>
      </c>
      <c r="Q213" s="21">
        <f t="shared" si="108"/>
        <v>44.361654031678881</v>
      </c>
      <c r="R213" s="27">
        <f t="shared" si="109"/>
        <v>8872.3308063357763</v>
      </c>
      <c r="S213" s="9">
        <f ca="1">Daten!K213</f>
        <v>7463</v>
      </c>
      <c r="T213" s="9">
        <f ca="1">Daten!L213</f>
        <v>58291</v>
      </c>
      <c r="U213" s="9">
        <f ca="1">Daten!M213</f>
        <v>28984</v>
      </c>
      <c r="V213" s="9">
        <f ca="1">Daten!N213</f>
        <v>500</v>
      </c>
      <c r="W213" s="9">
        <f ca="1">Daten!O213</f>
        <v>500</v>
      </c>
      <c r="X213" s="23">
        <f t="shared" ca="1" si="110"/>
        <v>94738</v>
      </c>
      <c r="Y213" s="9">
        <f t="shared" ca="1" si="111"/>
        <v>376962.79941276019</v>
      </c>
      <c r="Z213" s="21">
        <f t="shared" ca="1" si="112"/>
        <v>-282224.79941276019</v>
      </c>
      <c r="AA213" s="27">
        <f t="shared" ca="1" si="113"/>
        <v>28222.479941276019</v>
      </c>
      <c r="AB213" s="32">
        <f t="shared" ca="1" si="114"/>
        <v>27180.737834466279</v>
      </c>
      <c r="AC213" s="31">
        <f t="shared" ca="1" si="115"/>
        <v>27180.737834466279</v>
      </c>
      <c r="AG213" s="26">
        <f t="shared" ca="1" si="116"/>
        <v>-9914.0729131455155</v>
      </c>
      <c r="AH213" s="26">
        <f t="shared" ca="1" si="117"/>
        <v>28222.479941276019</v>
      </c>
      <c r="AI213" s="26">
        <f t="shared" ca="1" si="118"/>
        <v>18308.407028130503</v>
      </c>
      <c r="AJ213" s="26">
        <f t="shared" ca="1" si="119"/>
        <v>1</v>
      </c>
      <c r="AK213" s="26">
        <f t="shared" ca="1" si="120"/>
        <v>18308.407028130503</v>
      </c>
      <c r="AL213" s="26">
        <f t="shared" ca="1" si="121"/>
        <v>26005</v>
      </c>
      <c r="AM213" s="26">
        <f t="shared" ca="1" si="122"/>
        <v>21</v>
      </c>
      <c r="AN213" s="26">
        <f ca="1">IF(AM213=0,0,COUNTIF($AM$19:AM213,C213*10+1))</f>
        <v>16</v>
      </c>
      <c r="AO213" s="21">
        <f t="shared" ca="1" si="123"/>
        <v>0</v>
      </c>
      <c r="AP213" s="33">
        <f t="shared" ca="1" si="124"/>
        <v>26005</v>
      </c>
      <c r="AQ213" s="24"/>
      <c r="AR213" s="155">
        <f ca="1">ROUND(Zsfg!$C$11/'Z1'!$AL$2120*'Z1'!AL213,0)</f>
        <v>21691</v>
      </c>
      <c r="AS213" s="26">
        <f t="shared" ca="1" si="126"/>
        <v>21</v>
      </c>
      <c r="AT213" s="26">
        <f ca="1">IF(AS213=0,0,COUNTIF($AS$19:AS213,C213*10+1))</f>
        <v>16</v>
      </c>
      <c r="AU213" s="21">
        <f t="shared" ca="1" si="127"/>
        <v>0</v>
      </c>
      <c r="AV213" s="33">
        <f t="shared" ca="1" si="125"/>
        <v>21691</v>
      </c>
    </row>
    <row r="214" spans="1:48" x14ac:dyDescent="0.2">
      <c r="A214" s="15">
        <f>Daten!A214</f>
        <v>20432</v>
      </c>
      <c r="B214" s="8" t="str">
        <f>Daten!B214</f>
        <v>Schiefling am Wörthersee</v>
      </c>
      <c r="C214" s="15">
        <f t="shared" si="100"/>
        <v>2</v>
      </c>
      <c r="D214" s="10">
        <f>Daten!D214</f>
        <v>0</v>
      </c>
      <c r="E214" s="9">
        <f>Daten!E214</f>
        <v>2672</v>
      </c>
      <c r="F214" s="9">
        <f>Daten!F214</f>
        <v>2614</v>
      </c>
      <c r="G214" s="27">
        <f t="shared" si="101"/>
        <v>58</v>
      </c>
      <c r="H214" s="29">
        <f t="shared" si="102"/>
        <v>2.2188217291507269E-2</v>
      </c>
      <c r="I214" s="21">
        <f t="shared" si="103"/>
        <v>41.950679261752562</v>
      </c>
      <c r="J214" s="21">
        <f t="shared" si="104"/>
        <v>16.049320738247438</v>
      </c>
      <c r="K214" s="27">
        <f t="shared" si="105"/>
        <v>-8024.6603691237187</v>
      </c>
      <c r="L214" s="16">
        <f>Daten!G214</f>
        <v>396</v>
      </c>
      <c r="M214" s="16">
        <f>Daten!H214</f>
        <v>1757</v>
      </c>
      <c r="N214" s="16">
        <f>Daten!I214</f>
        <v>519</v>
      </c>
      <c r="O214" s="28">
        <f t="shared" si="106"/>
        <v>0.52077404667046101</v>
      </c>
      <c r="P214" s="16">
        <f t="shared" si="107"/>
        <v>964.65535549029187</v>
      </c>
      <c r="Q214" s="21">
        <f t="shared" si="108"/>
        <v>-49.655355490291868</v>
      </c>
      <c r="R214" s="27">
        <f t="shared" si="109"/>
        <v>-9931.0710980583735</v>
      </c>
      <c r="S214" s="9">
        <f ca="1">Daten!K214</f>
        <v>7848</v>
      </c>
      <c r="T214" s="9">
        <f ca="1">Daten!L214</f>
        <v>268755</v>
      </c>
      <c r="U214" s="9">
        <f ca="1">Daten!M214</f>
        <v>504908</v>
      </c>
      <c r="V214" s="9">
        <f ca="1">Daten!N214</f>
        <v>500</v>
      </c>
      <c r="W214" s="9">
        <f ca="1">Daten!O214</f>
        <v>500</v>
      </c>
      <c r="X214" s="23">
        <f t="shared" ca="1" si="110"/>
        <v>781511</v>
      </c>
      <c r="Y214" s="9">
        <f t="shared" ca="1" si="111"/>
        <v>909886.72089511761</v>
      </c>
      <c r="Z214" s="21">
        <f t="shared" ca="1" si="112"/>
        <v>-128375.72089511761</v>
      </c>
      <c r="AA214" s="27">
        <f t="shared" ca="1" si="113"/>
        <v>12837.572089511763</v>
      </c>
      <c r="AB214" s="32">
        <f t="shared" ca="1" si="114"/>
        <v>-5118.1593776703303</v>
      </c>
      <c r="AC214" s="31">
        <f t="shared" ca="1" si="115"/>
        <v>0</v>
      </c>
      <c r="AG214" s="26">
        <f t="shared" ca="1" si="116"/>
        <v>0</v>
      </c>
      <c r="AH214" s="26">
        <f t="shared" ca="1" si="117"/>
        <v>0</v>
      </c>
      <c r="AI214" s="26">
        <f t="shared" ca="1" si="118"/>
        <v>0</v>
      </c>
      <c r="AJ214" s="26">
        <f t="shared" ca="1" si="119"/>
        <v>1</v>
      </c>
      <c r="AK214" s="26">
        <f t="shared" ca="1" si="120"/>
        <v>0</v>
      </c>
      <c r="AL214" s="26">
        <f t="shared" ca="1" si="121"/>
        <v>0</v>
      </c>
      <c r="AM214" s="26">
        <f t="shared" ca="1" si="122"/>
        <v>0</v>
      </c>
      <c r="AN214" s="26">
        <f ca="1">IF(AM214=0,0,COUNTIF($AM$19:AM214,C214*10+1))</f>
        <v>0</v>
      </c>
      <c r="AO214" s="21">
        <f t="shared" ca="1" si="123"/>
        <v>0</v>
      </c>
      <c r="AP214" s="33">
        <f t="shared" ca="1" si="124"/>
        <v>0</v>
      </c>
      <c r="AQ214" s="24"/>
      <c r="AR214" s="155">
        <f ca="1">ROUND(Zsfg!$C$11/'Z1'!$AL$2120*'Z1'!AL214,0)</f>
        <v>0</v>
      </c>
      <c r="AS214" s="26">
        <f t="shared" ca="1" si="126"/>
        <v>0</v>
      </c>
      <c r="AT214" s="26">
        <f ca="1">IF(AS214=0,0,COUNTIF($AS$19:AS214,C214*10+1))</f>
        <v>0</v>
      </c>
      <c r="AU214" s="21">
        <f t="shared" ca="1" si="127"/>
        <v>0</v>
      </c>
      <c r="AV214" s="33">
        <f t="shared" ca="1" si="125"/>
        <v>0</v>
      </c>
    </row>
    <row r="215" spans="1:48" x14ac:dyDescent="0.2">
      <c r="A215" s="15">
        <f>Daten!A215</f>
        <v>20435</v>
      </c>
      <c r="B215" s="8" t="str">
        <f>Daten!B215</f>
        <v>Techelsberg am Wörther See</v>
      </c>
      <c r="C215" s="15">
        <f t="shared" si="100"/>
        <v>2</v>
      </c>
      <c r="D215" s="10">
        <f>Daten!D215</f>
        <v>0</v>
      </c>
      <c r="E215" s="9">
        <f>Daten!E215</f>
        <v>2188</v>
      </c>
      <c r="F215" s="9">
        <f>Daten!F215</f>
        <v>2191</v>
      </c>
      <c r="G215" s="27">
        <f t="shared" si="101"/>
        <v>-3</v>
      </c>
      <c r="H215" s="29">
        <f t="shared" si="102"/>
        <v>-1.3692377909630307E-3</v>
      </c>
      <c r="I215" s="21">
        <f t="shared" si="103"/>
        <v>35.162179901491911</v>
      </c>
      <c r="J215" s="21">
        <f t="shared" si="104"/>
        <v>-38.162179901491911</v>
      </c>
      <c r="K215" s="27">
        <f t="shared" si="105"/>
        <v>19081.089950745954</v>
      </c>
      <c r="L215" s="16">
        <f>Daten!G215</f>
        <v>279</v>
      </c>
      <c r="M215" s="16">
        <f>Daten!H215</f>
        <v>1463</v>
      </c>
      <c r="N215" s="16">
        <f>Daten!I215</f>
        <v>446</v>
      </c>
      <c r="O215" s="28">
        <f t="shared" si="106"/>
        <v>0.49555707450444292</v>
      </c>
      <c r="P215" s="16">
        <f t="shared" si="107"/>
        <v>803.23892150386848</v>
      </c>
      <c r="Q215" s="21">
        <f t="shared" si="108"/>
        <v>-78.238921503868482</v>
      </c>
      <c r="R215" s="27">
        <f t="shared" si="109"/>
        <v>-15647.784300773696</v>
      </c>
      <c r="S215" s="9">
        <f ca="1">Daten!K215</f>
        <v>4891</v>
      </c>
      <c r="T215" s="9">
        <f ca="1">Daten!L215</f>
        <v>291695</v>
      </c>
      <c r="U215" s="9">
        <f ca="1">Daten!M215</f>
        <v>225986</v>
      </c>
      <c r="V215" s="9">
        <f ca="1">Daten!N215</f>
        <v>500</v>
      </c>
      <c r="W215" s="9">
        <f ca="1">Daten!O215</f>
        <v>500</v>
      </c>
      <c r="X215" s="23">
        <f t="shared" ca="1" si="110"/>
        <v>522572</v>
      </c>
      <c r="Y215" s="9">
        <f t="shared" ca="1" si="111"/>
        <v>745071.91067309782</v>
      </c>
      <c r="Z215" s="21">
        <f t="shared" ca="1" si="112"/>
        <v>-222499.91067309782</v>
      </c>
      <c r="AA215" s="27">
        <f t="shared" ca="1" si="113"/>
        <v>22249.991067309784</v>
      </c>
      <c r="AB215" s="32">
        <f t="shared" ca="1" si="114"/>
        <v>25683.296717282043</v>
      </c>
      <c r="AC215" s="31">
        <f t="shared" ca="1" si="115"/>
        <v>25683.296717282043</v>
      </c>
      <c r="AG215" s="26">
        <f t="shared" ca="1" si="116"/>
        <v>19081.089950745954</v>
      </c>
      <c r="AH215" s="26">
        <f t="shared" ca="1" si="117"/>
        <v>22249.991067309784</v>
      </c>
      <c r="AI215" s="26">
        <f t="shared" ca="1" si="118"/>
        <v>41331.081018055738</v>
      </c>
      <c r="AJ215" s="26">
        <f t="shared" ca="1" si="119"/>
        <v>1</v>
      </c>
      <c r="AK215" s="26">
        <f t="shared" ca="1" si="120"/>
        <v>41331.081018055738</v>
      </c>
      <c r="AL215" s="26">
        <f t="shared" ca="1" si="121"/>
        <v>58706</v>
      </c>
      <c r="AM215" s="26">
        <f t="shared" ca="1" si="122"/>
        <v>21</v>
      </c>
      <c r="AN215" s="26">
        <f ca="1">IF(AM215=0,0,COUNTIF($AM$19:AM215,C215*10+1))</f>
        <v>17</v>
      </c>
      <c r="AO215" s="21">
        <f t="shared" ca="1" si="123"/>
        <v>0</v>
      </c>
      <c r="AP215" s="33">
        <f t="shared" ca="1" si="124"/>
        <v>58706</v>
      </c>
      <c r="AQ215" s="24"/>
      <c r="AR215" s="155">
        <f ca="1">ROUND(Zsfg!$C$11/'Z1'!$AL$2120*'Z1'!AL215,0)</f>
        <v>48967</v>
      </c>
      <c r="AS215" s="26">
        <f t="shared" ca="1" si="126"/>
        <v>21</v>
      </c>
      <c r="AT215" s="26">
        <f ca="1">IF(AS215=0,0,COUNTIF($AS$19:AS215,C215*10+1))</f>
        <v>17</v>
      </c>
      <c r="AU215" s="21">
        <f t="shared" ca="1" si="127"/>
        <v>0</v>
      </c>
      <c r="AV215" s="33">
        <f t="shared" ca="1" si="125"/>
        <v>48967</v>
      </c>
    </row>
    <row r="216" spans="1:48" x14ac:dyDescent="0.2">
      <c r="A216" s="15">
        <f>Daten!A216</f>
        <v>20441</v>
      </c>
      <c r="B216" s="8" t="str">
        <f>Daten!B216</f>
        <v>Zell</v>
      </c>
      <c r="C216" s="15">
        <f t="shared" si="100"/>
        <v>2</v>
      </c>
      <c r="D216" s="10">
        <f>Daten!D216</f>
        <v>0</v>
      </c>
      <c r="E216" s="9">
        <f>Daten!E216</f>
        <v>607</v>
      </c>
      <c r="F216" s="9">
        <f>Daten!F216</f>
        <v>617</v>
      </c>
      <c r="G216" s="27">
        <f t="shared" si="101"/>
        <v>-10</v>
      </c>
      <c r="H216" s="29">
        <f t="shared" si="102"/>
        <v>-1.6207455429497569E-2</v>
      </c>
      <c r="I216" s="21">
        <f t="shared" si="103"/>
        <v>9.9019009581106854</v>
      </c>
      <c r="J216" s="21">
        <f t="shared" si="104"/>
        <v>-19.901900958110687</v>
      </c>
      <c r="K216" s="27">
        <f t="shared" si="105"/>
        <v>9950.9504790553437</v>
      </c>
      <c r="L216" s="16">
        <f>Daten!G216</f>
        <v>79</v>
      </c>
      <c r="M216" s="16">
        <f>Daten!H216</f>
        <v>385</v>
      </c>
      <c r="N216" s="16">
        <f>Daten!I216</f>
        <v>143</v>
      </c>
      <c r="O216" s="28">
        <f t="shared" si="106"/>
        <v>0.57662337662337659</v>
      </c>
      <c r="P216" s="16">
        <f t="shared" si="107"/>
        <v>211.3786635536496</v>
      </c>
      <c r="Q216" s="21">
        <f t="shared" si="108"/>
        <v>10.621336446350398</v>
      </c>
      <c r="R216" s="27">
        <f t="shared" si="109"/>
        <v>2124.2672892700793</v>
      </c>
      <c r="S216" s="9">
        <f ca="1">Daten!K216</f>
        <v>9656</v>
      </c>
      <c r="T216" s="9">
        <f ca="1">Daten!L216</f>
        <v>16034</v>
      </c>
      <c r="U216" s="9">
        <f ca="1">Daten!M216</f>
        <v>10606</v>
      </c>
      <c r="V216" s="9">
        <f ca="1">Daten!N216</f>
        <v>500</v>
      </c>
      <c r="W216" s="9">
        <f ca="1">Daten!O216</f>
        <v>500</v>
      </c>
      <c r="X216" s="23">
        <f t="shared" ca="1" si="110"/>
        <v>36296</v>
      </c>
      <c r="Y216" s="9">
        <f t="shared" ca="1" si="111"/>
        <v>206699.5657123265</v>
      </c>
      <c r="Z216" s="21">
        <f t="shared" ca="1" si="112"/>
        <v>-170403.5657123265</v>
      </c>
      <c r="AA216" s="27">
        <f t="shared" ca="1" si="113"/>
        <v>17040.356571232649</v>
      </c>
      <c r="AB216" s="32">
        <f t="shared" ca="1" si="114"/>
        <v>29115.574339558072</v>
      </c>
      <c r="AC216" s="31">
        <f t="shared" ca="1" si="115"/>
        <v>29115.574339558072</v>
      </c>
      <c r="AG216" s="26">
        <f t="shared" ca="1" si="116"/>
        <v>9950.9504790553437</v>
      </c>
      <c r="AH216" s="26">
        <f t="shared" ca="1" si="117"/>
        <v>17040.356571232649</v>
      </c>
      <c r="AI216" s="26">
        <f t="shared" ca="1" si="118"/>
        <v>26991.307050287993</v>
      </c>
      <c r="AJ216" s="26">
        <f t="shared" ca="1" si="119"/>
        <v>1</v>
      </c>
      <c r="AK216" s="26">
        <f t="shared" ca="1" si="120"/>
        <v>26991.307050287993</v>
      </c>
      <c r="AL216" s="26">
        <f t="shared" ca="1" si="121"/>
        <v>38338</v>
      </c>
      <c r="AM216" s="26">
        <f t="shared" ca="1" si="122"/>
        <v>21</v>
      </c>
      <c r="AN216" s="26">
        <f ca="1">IF(AM216=0,0,COUNTIF($AM$19:AM216,C216*10+1))</f>
        <v>18</v>
      </c>
      <c r="AO216" s="21">
        <f t="shared" ca="1" si="123"/>
        <v>0</v>
      </c>
      <c r="AP216" s="33">
        <f t="shared" ca="1" si="124"/>
        <v>38338</v>
      </c>
      <c r="AQ216" s="24"/>
      <c r="AR216" s="155">
        <f ca="1">ROUND(Zsfg!$C$11/'Z1'!$AL$2120*'Z1'!AL216,0)</f>
        <v>31978</v>
      </c>
      <c r="AS216" s="26">
        <f t="shared" ca="1" si="126"/>
        <v>21</v>
      </c>
      <c r="AT216" s="26">
        <f ca="1">IF(AS216=0,0,COUNTIF($AS$19:AS216,C216*10+1))</f>
        <v>18</v>
      </c>
      <c r="AU216" s="21">
        <f t="shared" ca="1" si="127"/>
        <v>0</v>
      </c>
      <c r="AV216" s="33">
        <f t="shared" ca="1" si="125"/>
        <v>31978</v>
      </c>
    </row>
    <row r="217" spans="1:48" x14ac:dyDescent="0.2">
      <c r="A217" s="15">
        <f>Daten!A217</f>
        <v>20442</v>
      </c>
      <c r="B217" s="8" t="str">
        <f>Daten!B217</f>
        <v>Magdalensberg</v>
      </c>
      <c r="C217" s="15">
        <f t="shared" si="100"/>
        <v>2</v>
      </c>
      <c r="D217" s="10">
        <f>Daten!D217</f>
        <v>0</v>
      </c>
      <c r="E217" s="9">
        <f>Daten!E217</f>
        <v>3481</v>
      </c>
      <c r="F217" s="9">
        <f>Daten!F217</f>
        <v>3327</v>
      </c>
      <c r="G217" s="27">
        <f t="shared" si="101"/>
        <v>154</v>
      </c>
      <c r="H217" s="29">
        <f t="shared" si="102"/>
        <v>4.6287947099489031E-2</v>
      </c>
      <c r="I217" s="21">
        <f t="shared" si="103"/>
        <v>53.39323255694368</v>
      </c>
      <c r="J217" s="21">
        <f t="shared" si="104"/>
        <v>100.60676744305633</v>
      </c>
      <c r="K217" s="27">
        <f t="shared" si="105"/>
        <v>-50303.38372152816</v>
      </c>
      <c r="L217" s="16">
        <f>Daten!G217</f>
        <v>547</v>
      </c>
      <c r="M217" s="16">
        <f>Daten!H217</f>
        <v>2212</v>
      </c>
      <c r="N217" s="16">
        <f>Daten!I217</f>
        <v>722</v>
      </c>
      <c r="O217" s="28">
        <f t="shared" si="106"/>
        <v>0.57368896925858948</v>
      </c>
      <c r="P217" s="16">
        <f t="shared" si="107"/>
        <v>1214.4665033264232</v>
      </c>
      <c r="Q217" s="21">
        <f t="shared" si="108"/>
        <v>54.533496673576792</v>
      </c>
      <c r="R217" s="27">
        <f t="shared" si="109"/>
        <v>10906.699334715358</v>
      </c>
      <c r="S217" s="9">
        <f ca="1">Daten!K217</f>
        <v>24699</v>
      </c>
      <c r="T217" s="9">
        <f ca="1">Daten!L217</f>
        <v>221832</v>
      </c>
      <c r="U217" s="9">
        <f ca="1">Daten!M217</f>
        <v>389680</v>
      </c>
      <c r="V217" s="9">
        <f ca="1">Daten!N217</f>
        <v>500</v>
      </c>
      <c r="W217" s="9">
        <f ca="1">Daten!O217</f>
        <v>500</v>
      </c>
      <c r="X217" s="23">
        <f t="shared" ca="1" si="110"/>
        <v>636211</v>
      </c>
      <c r="Y217" s="9">
        <f t="shared" ca="1" si="111"/>
        <v>1185372.6330224194</v>
      </c>
      <c r="Z217" s="21">
        <f t="shared" ca="1" si="112"/>
        <v>-549161.63302241941</v>
      </c>
      <c r="AA217" s="27">
        <f t="shared" ca="1" si="113"/>
        <v>54916.163302241941</v>
      </c>
      <c r="AB217" s="32">
        <f t="shared" ca="1" si="114"/>
        <v>15519.478915429136</v>
      </c>
      <c r="AC217" s="31">
        <f t="shared" ca="1" si="115"/>
        <v>15519.478915429136</v>
      </c>
      <c r="AG217" s="26">
        <f t="shared" ca="1" si="116"/>
        <v>-50303.38372152816</v>
      </c>
      <c r="AH217" s="26">
        <f t="shared" ca="1" si="117"/>
        <v>54916.163302241941</v>
      </c>
      <c r="AI217" s="26">
        <f t="shared" ca="1" si="118"/>
        <v>4612.7795807137809</v>
      </c>
      <c r="AJ217" s="26">
        <f t="shared" ca="1" si="119"/>
        <v>1</v>
      </c>
      <c r="AK217" s="26">
        <f t="shared" ca="1" si="120"/>
        <v>0</v>
      </c>
      <c r="AL217" s="26">
        <f t="shared" ca="1" si="121"/>
        <v>0</v>
      </c>
      <c r="AM217" s="26">
        <f t="shared" ca="1" si="122"/>
        <v>0</v>
      </c>
      <c r="AN217" s="26">
        <f ca="1">IF(AM217=0,0,COUNTIF($AM$19:AM217,C217*10+1))</f>
        <v>0</v>
      </c>
      <c r="AO217" s="21">
        <f t="shared" ca="1" si="123"/>
        <v>0</v>
      </c>
      <c r="AP217" s="33">
        <f t="shared" ca="1" si="124"/>
        <v>0</v>
      </c>
      <c r="AQ217" s="24"/>
      <c r="AR217" s="155">
        <f ca="1">ROUND(Zsfg!$C$11/'Z1'!$AL$2120*'Z1'!AL217,0)</f>
        <v>0</v>
      </c>
      <c r="AS217" s="26">
        <f t="shared" ca="1" si="126"/>
        <v>0</v>
      </c>
      <c r="AT217" s="26">
        <f ca="1">IF(AS217=0,0,COUNTIF($AS$19:AS217,C217*10+1))</f>
        <v>0</v>
      </c>
      <c r="AU217" s="21">
        <f t="shared" ca="1" si="127"/>
        <v>0</v>
      </c>
      <c r="AV217" s="33">
        <f t="shared" ca="1" si="125"/>
        <v>0</v>
      </c>
    </row>
    <row r="218" spans="1:48" x14ac:dyDescent="0.2">
      <c r="A218" s="15">
        <f>Daten!A218</f>
        <v>20501</v>
      </c>
      <c r="B218" s="8" t="str">
        <f>Daten!B218</f>
        <v>Althofen</v>
      </c>
      <c r="C218" s="15">
        <f t="shared" si="100"/>
        <v>2</v>
      </c>
      <c r="D218" s="10">
        <f>Daten!D218</f>
        <v>0</v>
      </c>
      <c r="E218" s="9">
        <f>Daten!E218</f>
        <v>4694</v>
      </c>
      <c r="F218" s="9">
        <f>Daten!F218</f>
        <v>4613</v>
      </c>
      <c r="G218" s="27">
        <f t="shared" si="101"/>
        <v>81</v>
      </c>
      <c r="H218" s="29">
        <f t="shared" si="102"/>
        <v>1.755907218729677E-2</v>
      </c>
      <c r="I218" s="21">
        <f t="shared" si="103"/>
        <v>74.031554489083618</v>
      </c>
      <c r="J218" s="21">
        <f t="shared" si="104"/>
        <v>6.9684455109163821</v>
      </c>
      <c r="K218" s="27">
        <f t="shared" si="105"/>
        <v>-3484.2227554581909</v>
      </c>
      <c r="L218" s="16">
        <f>Daten!G218</f>
        <v>629</v>
      </c>
      <c r="M218" s="16">
        <f>Daten!H218</f>
        <v>3115</v>
      </c>
      <c r="N218" s="16">
        <f>Daten!I218</f>
        <v>950</v>
      </c>
      <c r="O218" s="28">
        <f t="shared" si="106"/>
        <v>0.50690208667736758</v>
      </c>
      <c r="P218" s="16">
        <f t="shared" si="107"/>
        <v>1710.2455505704379</v>
      </c>
      <c r="Q218" s="21">
        <f t="shared" si="108"/>
        <v>-131.2455505704379</v>
      </c>
      <c r="R218" s="27">
        <f t="shared" si="109"/>
        <v>-26249.11011408758</v>
      </c>
      <c r="S218" s="9">
        <f ca="1">Daten!K218</f>
        <v>4314</v>
      </c>
      <c r="T218" s="9">
        <f ca="1">Daten!L218</f>
        <v>510959</v>
      </c>
      <c r="U218" s="9">
        <f ca="1">Daten!M218</f>
        <v>4256734</v>
      </c>
      <c r="V218" s="9">
        <f ca="1">Daten!N218</f>
        <v>500</v>
      </c>
      <c r="W218" s="9">
        <f ca="1">Daten!O218</f>
        <v>500</v>
      </c>
      <c r="X218" s="23">
        <f t="shared" ca="1" si="110"/>
        <v>4772007</v>
      </c>
      <c r="Y218" s="9">
        <f t="shared" ca="1" si="111"/>
        <v>1598431.2379796715</v>
      </c>
      <c r="Z218" s="21">
        <f t="shared" ca="1" si="112"/>
        <v>3173575.7620203285</v>
      </c>
      <c r="AA218" s="27">
        <f t="shared" ca="1" si="113"/>
        <v>-317357.57620203285</v>
      </c>
      <c r="AB218" s="32">
        <f t="shared" ca="1" si="114"/>
        <v>-347090.90907157864</v>
      </c>
      <c r="AC218" s="31">
        <f t="shared" ca="1" si="115"/>
        <v>0</v>
      </c>
      <c r="AG218" s="26">
        <f t="shared" ca="1" si="116"/>
        <v>0</v>
      </c>
      <c r="AH218" s="26">
        <f t="shared" ca="1" si="117"/>
        <v>0</v>
      </c>
      <c r="AI218" s="26">
        <f t="shared" ca="1" si="118"/>
        <v>0</v>
      </c>
      <c r="AJ218" s="26">
        <f t="shared" ca="1" si="119"/>
        <v>1</v>
      </c>
      <c r="AK218" s="26">
        <f t="shared" ca="1" si="120"/>
        <v>0</v>
      </c>
      <c r="AL218" s="26">
        <f t="shared" ca="1" si="121"/>
        <v>0</v>
      </c>
      <c r="AM218" s="26">
        <f t="shared" ca="1" si="122"/>
        <v>0</v>
      </c>
      <c r="AN218" s="26">
        <f ca="1">IF(AM218=0,0,COUNTIF($AM$19:AM218,C218*10+1))</f>
        <v>0</v>
      </c>
      <c r="AO218" s="21">
        <f t="shared" ca="1" si="123"/>
        <v>0</v>
      </c>
      <c r="AP218" s="33">
        <f t="shared" ca="1" si="124"/>
        <v>0</v>
      </c>
      <c r="AQ218" s="24"/>
      <c r="AR218" s="155">
        <f ca="1">ROUND(Zsfg!$C$11/'Z1'!$AL$2120*'Z1'!AL218,0)</f>
        <v>0</v>
      </c>
      <c r="AS218" s="26">
        <f t="shared" ca="1" si="126"/>
        <v>0</v>
      </c>
      <c r="AT218" s="26">
        <f ca="1">IF(AS218=0,0,COUNTIF($AS$19:AS218,C218*10+1))</f>
        <v>0</v>
      </c>
      <c r="AU218" s="21">
        <f t="shared" ca="1" si="127"/>
        <v>0</v>
      </c>
      <c r="AV218" s="33">
        <f t="shared" ca="1" si="125"/>
        <v>0</v>
      </c>
    </row>
    <row r="219" spans="1:48" x14ac:dyDescent="0.2">
      <c r="A219" s="15">
        <f>Daten!A219</f>
        <v>20502</v>
      </c>
      <c r="B219" s="8" t="str">
        <f>Daten!B219</f>
        <v>Brückl</v>
      </c>
      <c r="C219" s="15">
        <f t="shared" si="100"/>
        <v>2</v>
      </c>
      <c r="D219" s="10">
        <f>Daten!D219</f>
        <v>0</v>
      </c>
      <c r="E219" s="9">
        <f>Daten!E219</f>
        <v>2729</v>
      </c>
      <c r="F219" s="9">
        <f>Daten!F219</f>
        <v>2804</v>
      </c>
      <c r="G219" s="27">
        <f t="shared" si="101"/>
        <v>-75</v>
      </c>
      <c r="H219" s="29">
        <f t="shared" si="102"/>
        <v>-2.6747503566333809E-2</v>
      </c>
      <c r="I219" s="21">
        <f t="shared" si="103"/>
        <v>44.999887012224249</v>
      </c>
      <c r="J219" s="21">
        <f t="shared" si="104"/>
        <v>-119.99988701222425</v>
      </c>
      <c r="K219" s="27">
        <f t="shared" si="105"/>
        <v>59999.943506112126</v>
      </c>
      <c r="L219" s="16">
        <f>Daten!G219</f>
        <v>367</v>
      </c>
      <c r="M219" s="16">
        <f>Daten!H219</f>
        <v>1779</v>
      </c>
      <c r="N219" s="16">
        <f>Daten!I219</f>
        <v>583</v>
      </c>
      <c r="O219" s="28">
        <f t="shared" si="106"/>
        <v>0.53400786958965707</v>
      </c>
      <c r="P219" s="16">
        <f t="shared" si="107"/>
        <v>976.73413626478612</v>
      </c>
      <c r="Q219" s="21">
        <f t="shared" si="108"/>
        <v>-26.734136264786116</v>
      </c>
      <c r="R219" s="27">
        <f t="shared" si="109"/>
        <v>-5346.8272529572232</v>
      </c>
      <c r="S219" s="9">
        <f ca="1">Daten!K219</f>
        <v>12897</v>
      </c>
      <c r="T219" s="9">
        <f ca="1">Daten!L219</f>
        <v>154813</v>
      </c>
      <c r="U219" s="9">
        <f ca="1">Daten!M219</f>
        <v>605120</v>
      </c>
      <c r="V219" s="9">
        <f ca="1">Daten!N219</f>
        <v>500</v>
      </c>
      <c r="W219" s="9">
        <f ca="1">Daten!O219</f>
        <v>500</v>
      </c>
      <c r="X219" s="23">
        <f t="shared" ca="1" si="110"/>
        <v>772830</v>
      </c>
      <c r="Y219" s="9">
        <f t="shared" ca="1" si="111"/>
        <v>929296.72953696712</v>
      </c>
      <c r="Z219" s="21">
        <f t="shared" ca="1" si="112"/>
        <v>-156466.72953696712</v>
      </c>
      <c r="AA219" s="27">
        <f t="shared" ca="1" si="113"/>
        <v>15646.672953696712</v>
      </c>
      <c r="AB219" s="32">
        <f t="shared" ca="1" si="114"/>
        <v>70299.789206851623</v>
      </c>
      <c r="AC219" s="31">
        <f t="shared" ca="1" si="115"/>
        <v>70299.789206851623</v>
      </c>
      <c r="AG219" s="26">
        <f t="shared" ca="1" si="116"/>
        <v>59999.943506112126</v>
      </c>
      <c r="AH219" s="26">
        <f t="shared" ca="1" si="117"/>
        <v>15646.672953696712</v>
      </c>
      <c r="AI219" s="26">
        <f t="shared" ca="1" si="118"/>
        <v>75646.616459808836</v>
      </c>
      <c r="AJ219" s="26">
        <f t="shared" ca="1" si="119"/>
        <v>1</v>
      </c>
      <c r="AK219" s="26">
        <f t="shared" ca="1" si="120"/>
        <v>75646.616459808836</v>
      </c>
      <c r="AL219" s="26">
        <f t="shared" ca="1" si="121"/>
        <v>107448</v>
      </c>
      <c r="AM219" s="26">
        <f t="shared" ca="1" si="122"/>
        <v>21</v>
      </c>
      <c r="AN219" s="26">
        <f ca="1">IF(AM219=0,0,COUNTIF($AM$19:AM219,C219*10+1))</f>
        <v>19</v>
      </c>
      <c r="AO219" s="21">
        <f t="shared" ca="1" si="123"/>
        <v>0</v>
      </c>
      <c r="AP219" s="33">
        <f t="shared" ca="1" si="124"/>
        <v>107448</v>
      </c>
      <c r="AQ219" s="24"/>
      <c r="AR219" s="155">
        <f ca="1">ROUND(Zsfg!$C$11/'Z1'!$AL$2120*'Z1'!AL219,0)</f>
        <v>89622</v>
      </c>
      <c r="AS219" s="26">
        <f t="shared" ca="1" si="126"/>
        <v>21</v>
      </c>
      <c r="AT219" s="26">
        <f ca="1">IF(AS219=0,0,COUNTIF($AS$19:AS219,C219*10+1))</f>
        <v>19</v>
      </c>
      <c r="AU219" s="21">
        <f t="shared" ca="1" si="127"/>
        <v>0</v>
      </c>
      <c r="AV219" s="33">
        <f t="shared" ca="1" si="125"/>
        <v>89622</v>
      </c>
    </row>
    <row r="220" spans="1:48" x14ac:dyDescent="0.2">
      <c r="A220" s="15">
        <f>Daten!A220</f>
        <v>20503</v>
      </c>
      <c r="B220" s="8" t="str">
        <f>Daten!B220</f>
        <v>Deutsch-Griffen</v>
      </c>
      <c r="C220" s="15">
        <f t="shared" si="100"/>
        <v>2</v>
      </c>
      <c r="D220" s="10">
        <f>Daten!D220</f>
        <v>0</v>
      </c>
      <c r="E220" s="9">
        <f>Daten!E220</f>
        <v>894</v>
      </c>
      <c r="F220" s="9">
        <f>Daten!F220</f>
        <v>951</v>
      </c>
      <c r="G220" s="27">
        <f t="shared" si="101"/>
        <v>-57</v>
      </c>
      <c r="H220" s="29">
        <f t="shared" si="102"/>
        <v>-5.993690851735016E-2</v>
      </c>
      <c r="I220" s="21">
        <f t="shared" si="103"/>
        <v>15.262087214203017</v>
      </c>
      <c r="J220" s="21">
        <f t="shared" si="104"/>
        <v>-72.262087214203021</v>
      </c>
      <c r="K220" s="27">
        <f t="shared" si="105"/>
        <v>36131.043607101514</v>
      </c>
      <c r="L220" s="16">
        <f>Daten!G220</f>
        <v>119</v>
      </c>
      <c r="M220" s="16">
        <f>Daten!H220</f>
        <v>551</v>
      </c>
      <c r="N220" s="16">
        <f>Daten!I220</f>
        <v>224</v>
      </c>
      <c r="O220" s="28">
        <f t="shared" si="106"/>
        <v>0.6225045372050817</v>
      </c>
      <c r="P220" s="16">
        <f t="shared" si="107"/>
        <v>302.51855485210632</v>
      </c>
      <c r="Q220" s="21">
        <f t="shared" si="108"/>
        <v>40.48144514789368</v>
      </c>
      <c r="R220" s="27">
        <f t="shared" si="109"/>
        <v>8096.2890295787365</v>
      </c>
      <c r="S220" s="9">
        <f ca="1">Daten!K220</f>
        <v>9773</v>
      </c>
      <c r="T220" s="9">
        <f ca="1">Daten!L220</f>
        <v>39938</v>
      </c>
      <c r="U220" s="9">
        <f ca="1">Daten!M220</f>
        <v>46998</v>
      </c>
      <c r="V220" s="9">
        <f ca="1">Daten!N220</f>
        <v>500</v>
      </c>
      <c r="W220" s="9">
        <f ca="1">Daten!O220</f>
        <v>500</v>
      </c>
      <c r="X220" s="23">
        <f t="shared" ca="1" si="110"/>
        <v>96709</v>
      </c>
      <c r="Y220" s="9">
        <f t="shared" ca="1" si="111"/>
        <v>304430.66185637546</v>
      </c>
      <c r="Z220" s="21">
        <f t="shared" ca="1" si="112"/>
        <v>-207721.66185637546</v>
      </c>
      <c r="AA220" s="27">
        <f t="shared" ca="1" si="113"/>
        <v>20772.166185637547</v>
      </c>
      <c r="AB220" s="32">
        <f t="shared" ca="1" si="114"/>
        <v>64999.498822317793</v>
      </c>
      <c r="AC220" s="31">
        <f t="shared" ca="1" si="115"/>
        <v>64999.498822317793</v>
      </c>
      <c r="AG220" s="26">
        <f t="shared" ca="1" si="116"/>
        <v>36131.043607101514</v>
      </c>
      <c r="AH220" s="26">
        <f t="shared" ca="1" si="117"/>
        <v>20772.166185637547</v>
      </c>
      <c r="AI220" s="26">
        <f t="shared" ca="1" si="118"/>
        <v>56903.209792739057</v>
      </c>
      <c r="AJ220" s="26">
        <f t="shared" ca="1" si="119"/>
        <v>1</v>
      </c>
      <c r="AK220" s="26">
        <f t="shared" ca="1" si="120"/>
        <v>56903.209792739057</v>
      </c>
      <c r="AL220" s="26">
        <f t="shared" ca="1" si="121"/>
        <v>80825</v>
      </c>
      <c r="AM220" s="26">
        <f t="shared" ca="1" si="122"/>
        <v>21</v>
      </c>
      <c r="AN220" s="26">
        <f ca="1">IF(AM220=0,0,COUNTIF($AM$19:AM220,C220*10+1))</f>
        <v>20</v>
      </c>
      <c r="AO220" s="21">
        <f t="shared" ca="1" si="123"/>
        <v>0</v>
      </c>
      <c r="AP220" s="33">
        <f t="shared" ca="1" si="124"/>
        <v>80825</v>
      </c>
      <c r="AQ220" s="24"/>
      <c r="AR220" s="155">
        <f ca="1">ROUND(Zsfg!$C$11/'Z1'!$AL$2120*'Z1'!AL220,0)</f>
        <v>67416</v>
      </c>
      <c r="AS220" s="26">
        <f t="shared" ca="1" si="126"/>
        <v>21</v>
      </c>
      <c r="AT220" s="26">
        <f ca="1">IF(AS220=0,0,COUNTIF($AS$19:AS220,C220*10+1))</f>
        <v>20</v>
      </c>
      <c r="AU220" s="21">
        <f t="shared" ca="1" si="127"/>
        <v>0</v>
      </c>
      <c r="AV220" s="33">
        <f t="shared" ca="1" si="125"/>
        <v>67416</v>
      </c>
    </row>
    <row r="221" spans="1:48" x14ac:dyDescent="0.2">
      <c r="A221" s="15">
        <f>Daten!A221</f>
        <v>20504</v>
      </c>
      <c r="B221" s="8" t="str">
        <f>Daten!B221</f>
        <v>Eberstein</v>
      </c>
      <c r="C221" s="15">
        <f t="shared" si="100"/>
        <v>2</v>
      </c>
      <c r="D221" s="10">
        <f>Daten!D221</f>
        <v>0</v>
      </c>
      <c r="E221" s="9">
        <f>Daten!E221</f>
        <v>1250</v>
      </c>
      <c r="F221" s="9">
        <f>Daten!F221</f>
        <v>1335</v>
      </c>
      <c r="G221" s="27">
        <f t="shared" si="101"/>
        <v>-85</v>
      </c>
      <c r="H221" s="29">
        <f t="shared" si="102"/>
        <v>-6.3670411985018729E-2</v>
      </c>
      <c r="I221" s="21">
        <f t="shared" si="103"/>
        <v>21.424696562524741</v>
      </c>
      <c r="J221" s="21">
        <f t="shared" si="104"/>
        <v>-106.42469656252474</v>
      </c>
      <c r="K221" s="27">
        <f t="shared" si="105"/>
        <v>53212.34828126237</v>
      </c>
      <c r="L221" s="16">
        <f>Daten!G221</f>
        <v>145</v>
      </c>
      <c r="M221" s="16">
        <f>Daten!H221</f>
        <v>803</v>
      </c>
      <c r="N221" s="16">
        <f>Daten!I221</f>
        <v>302</v>
      </c>
      <c r="O221" s="28">
        <f t="shared" si="106"/>
        <v>0.55666251556662516</v>
      </c>
      <c r="P221" s="16">
        <f t="shared" si="107"/>
        <v>440.87549826904063</v>
      </c>
      <c r="Q221" s="21">
        <f t="shared" si="108"/>
        <v>6.1245017309593663</v>
      </c>
      <c r="R221" s="27">
        <f t="shared" si="109"/>
        <v>1224.9003461918733</v>
      </c>
      <c r="S221" s="9">
        <f ca="1">Daten!K221</f>
        <v>12733</v>
      </c>
      <c r="T221" s="9">
        <f ca="1">Daten!L221</f>
        <v>82633</v>
      </c>
      <c r="U221" s="9">
        <f ca="1">Daten!M221</f>
        <v>152698</v>
      </c>
      <c r="V221" s="9">
        <f ca="1">Daten!N221</f>
        <v>500</v>
      </c>
      <c r="W221" s="9">
        <f ca="1">Daten!O221</f>
        <v>500</v>
      </c>
      <c r="X221" s="23">
        <f t="shared" ca="1" si="110"/>
        <v>248064</v>
      </c>
      <c r="Y221" s="9">
        <f t="shared" ca="1" si="111"/>
        <v>425658.08425108419</v>
      </c>
      <c r="Z221" s="21">
        <f t="shared" ca="1" si="112"/>
        <v>-177594.08425108419</v>
      </c>
      <c r="AA221" s="27">
        <f t="shared" ca="1" si="113"/>
        <v>17759.40842510842</v>
      </c>
      <c r="AB221" s="32">
        <f t="shared" ca="1" si="114"/>
        <v>72196.657052562659</v>
      </c>
      <c r="AC221" s="31">
        <f t="shared" ca="1" si="115"/>
        <v>72196.657052562659</v>
      </c>
      <c r="AG221" s="26">
        <f t="shared" ca="1" si="116"/>
        <v>53212.34828126237</v>
      </c>
      <c r="AH221" s="26">
        <f t="shared" ca="1" si="117"/>
        <v>17759.40842510842</v>
      </c>
      <c r="AI221" s="26">
        <f t="shared" ca="1" si="118"/>
        <v>70971.756706370797</v>
      </c>
      <c r="AJ221" s="26">
        <f t="shared" ca="1" si="119"/>
        <v>1</v>
      </c>
      <c r="AK221" s="26">
        <f t="shared" ca="1" si="120"/>
        <v>70971.756706370797</v>
      </c>
      <c r="AL221" s="26">
        <f t="shared" ca="1" si="121"/>
        <v>100808</v>
      </c>
      <c r="AM221" s="26">
        <f t="shared" ca="1" si="122"/>
        <v>21</v>
      </c>
      <c r="AN221" s="26">
        <f ca="1">IF(AM221=0,0,COUNTIF($AM$19:AM221,C221*10+1))</f>
        <v>21</v>
      </c>
      <c r="AO221" s="21">
        <f t="shared" ca="1" si="123"/>
        <v>0</v>
      </c>
      <c r="AP221" s="33">
        <f t="shared" ca="1" si="124"/>
        <v>100808</v>
      </c>
      <c r="AQ221" s="24"/>
      <c r="AR221" s="155">
        <f ca="1">ROUND(Zsfg!$C$11/'Z1'!$AL$2120*'Z1'!AL221,0)</f>
        <v>84084</v>
      </c>
      <c r="AS221" s="26">
        <f t="shared" ca="1" si="126"/>
        <v>21</v>
      </c>
      <c r="AT221" s="26">
        <f ca="1">IF(AS221=0,0,COUNTIF($AS$19:AS221,C221*10+1))</f>
        <v>21</v>
      </c>
      <c r="AU221" s="21">
        <f t="shared" ca="1" si="127"/>
        <v>0</v>
      </c>
      <c r="AV221" s="33">
        <f t="shared" ca="1" si="125"/>
        <v>84084</v>
      </c>
    </row>
    <row r="222" spans="1:48" x14ac:dyDescent="0.2">
      <c r="A222" s="15">
        <f>Daten!A222</f>
        <v>20505</v>
      </c>
      <c r="B222" s="8" t="str">
        <f>Daten!B222</f>
        <v>Friesach</v>
      </c>
      <c r="C222" s="15">
        <f t="shared" si="100"/>
        <v>2</v>
      </c>
      <c r="D222" s="10">
        <f>Daten!D222</f>
        <v>0</v>
      </c>
      <c r="E222" s="9">
        <f>Daten!E222</f>
        <v>4946</v>
      </c>
      <c r="F222" s="9">
        <f>Daten!F222</f>
        <v>5049</v>
      </c>
      <c r="G222" s="27">
        <f t="shared" si="101"/>
        <v>-103</v>
      </c>
      <c r="H222" s="29">
        <f t="shared" si="102"/>
        <v>-2.0400079223608637E-2</v>
      </c>
      <c r="I222" s="21">
        <f t="shared" si="103"/>
        <v>81.028683853323898</v>
      </c>
      <c r="J222" s="21">
        <f t="shared" si="104"/>
        <v>-184.02868385332391</v>
      </c>
      <c r="K222" s="27">
        <f t="shared" si="105"/>
        <v>92014.34192666196</v>
      </c>
      <c r="L222" s="16">
        <f>Daten!G222</f>
        <v>610</v>
      </c>
      <c r="M222" s="16">
        <f>Daten!H222</f>
        <v>3094</v>
      </c>
      <c r="N222" s="16">
        <f>Daten!I222</f>
        <v>1242</v>
      </c>
      <c r="O222" s="28">
        <f t="shared" si="106"/>
        <v>0.59857789269553974</v>
      </c>
      <c r="P222" s="16">
        <f t="shared" si="107"/>
        <v>1698.7158052856932</v>
      </c>
      <c r="Q222" s="21">
        <f t="shared" si="108"/>
        <v>153.28419471430675</v>
      </c>
      <c r="R222" s="27">
        <f t="shared" si="109"/>
        <v>30656.838942861352</v>
      </c>
      <c r="S222" s="9">
        <f ca="1">Daten!K222</f>
        <v>28779</v>
      </c>
      <c r="T222" s="9">
        <f ca="1">Daten!L222</f>
        <v>330900</v>
      </c>
      <c r="U222" s="9">
        <f ca="1">Daten!M222</f>
        <v>895024</v>
      </c>
      <c r="V222" s="9">
        <f ca="1">Daten!N222</f>
        <v>500</v>
      </c>
      <c r="W222" s="9">
        <f ca="1">Daten!O222</f>
        <v>500</v>
      </c>
      <c r="X222" s="23">
        <f t="shared" ca="1" si="110"/>
        <v>1254703</v>
      </c>
      <c r="Y222" s="9">
        <f t="shared" ca="1" si="111"/>
        <v>1684243.90776469</v>
      </c>
      <c r="Z222" s="21">
        <f t="shared" ca="1" si="112"/>
        <v>-429540.90776469</v>
      </c>
      <c r="AA222" s="27">
        <f t="shared" ca="1" si="113"/>
        <v>42954.090776469006</v>
      </c>
      <c r="AB222" s="32">
        <f t="shared" ca="1" si="114"/>
        <v>165625.27164599232</v>
      </c>
      <c r="AC222" s="31">
        <f t="shared" ca="1" si="115"/>
        <v>165625.27164599232</v>
      </c>
      <c r="AG222" s="26">
        <f t="shared" ca="1" si="116"/>
        <v>92014.34192666196</v>
      </c>
      <c r="AH222" s="26">
        <f t="shared" ca="1" si="117"/>
        <v>42954.090776469006</v>
      </c>
      <c r="AI222" s="26">
        <f t="shared" ca="1" si="118"/>
        <v>134968.43270313097</v>
      </c>
      <c r="AJ222" s="26">
        <f t="shared" ca="1" si="119"/>
        <v>1</v>
      </c>
      <c r="AK222" s="26">
        <f t="shared" ca="1" si="120"/>
        <v>134968.43270313097</v>
      </c>
      <c r="AL222" s="26">
        <f t="shared" ca="1" si="121"/>
        <v>191708</v>
      </c>
      <c r="AM222" s="26">
        <f t="shared" ca="1" si="122"/>
        <v>21</v>
      </c>
      <c r="AN222" s="26">
        <f ca="1">IF(AM222=0,0,COUNTIF($AM$19:AM222,C222*10+1))</f>
        <v>22</v>
      </c>
      <c r="AO222" s="21">
        <f t="shared" ca="1" si="123"/>
        <v>0</v>
      </c>
      <c r="AP222" s="33">
        <f t="shared" ca="1" si="124"/>
        <v>191708</v>
      </c>
      <c r="AQ222" s="24"/>
      <c r="AR222" s="155">
        <f ca="1">ROUND(Zsfg!$C$11/'Z1'!$AL$2120*'Z1'!AL222,0)</f>
        <v>159904</v>
      </c>
      <c r="AS222" s="26">
        <f t="shared" ca="1" si="126"/>
        <v>21</v>
      </c>
      <c r="AT222" s="26">
        <f ca="1">IF(AS222=0,0,COUNTIF($AS$19:AS222,C222*10+1))</f>
        <v>22</v>
      </c>
      <c r="AU222" s="21">
        <f t="shared" ca="1" si="127"/>
        <v>0</v>
      </c>
      <c r="AV222" s="33">
        <f t="shared" ca="1" si="125"/>
        <v>159904</v>
      </c>
    </row>
    <row r="223" spans="1:48" x14ac:dyDescent="0.2">
      <c r="A223" s="15">
        <f>Daten!A223</f>
        <v>20506</v>
      </c>
      <c r="B223" s="8" t="str">
        <f>Daten!B223</f>
        <v>Glödnitz</v>
      </c>
      <c r="C223" s="15">
        <f t="shared" si="100"/>
        <v>2</v>
      </c>
      <c r="D223" s="10">
        <f>Daten!D223</f>
        <v>0</v>
      </c>
      <c r="E223" s="9">
        <f>Daten!E223</f>
        <v>789</v>
      </c>
      <c r="F223" s="9">
        <f>Daten!F223</f>
        <v>832</v>
      </c>
      <c r="G223" s="27">
        <f t="shared" si="101"/>
        <v>-43</v>
      </c>
      <c r="H223" s="29">
        <f t="shared" si="102"/>
        <v>-5.1682692307692304E-2</v>
      </c>
      <c r="I223" s="21">
        <f t="shared" si="103"/>
        <v>13.352320254697066</v>
      </c>
      <c r="J223" s="21">
        <f t="shared" si="104"/>
        <v>-56.352320254697062</v>
      </c>
      <c r="K223" s="27">
        <f t="shared" si="105"/>
        <v>28176.160127348532</v>
      </c>
      <c r="L223" s="16">
        <f>Daten!G223</f>
        <v>94</v>
      </c>
      <c r="M223" s="16">
        <f>Daten!H223</f>
        <v>498</v>
      </c>
      <c r="N223" s="16">
        <f>Daten!I223</f>
        <v>197</v>
      </c>
      <c r="O223" s="28">
        <f t="shared" si="106"/>
        <v>0.58433734939759041</v>
      </c>
      <c r="P223" s="16">
        <f t="shared" si="107"/>
        <v>273.41967389537012</v>
      </c>
      <c r="Q223" s="21">
        <f t="shared" si="108"/>
        <v>17.580326104629876</v>
      </c>
      <c r="R223" s="27">
        <f t="shared" si="109"/>
        <v>3516.0652209259752</v>
      </c>
      <c r="S223" s="9">
        <f ca="1">Daten!K223</f>
        <v>15000</v>
      </c>
      <c r="T223" s="9">
        <f ca="1">Daten!L223</f>
        <v>75657</v>
      </c>
      <c r="U223" s="9">
        <f ca="1">Daten!M223</f>
        <v>78927</v>
      </c>
      <c r="V223" s="9">
        <f ca="1">Daten!N223</f>
        <v>500</v>
      </c>
      <c r="W223" s="9">
        <f ca="1">Daten!O223</f>
        <v>500</v>
      </c>
      <c r="X223" s="23">
        <f t="shared" ca="1" si="110"/>
        <v>169584</v>
      </c>
      <c r="Y223" s="9">
        <f t="shared" ca="1" si="111"/>
        <v>268675.38277928438</v>
      </c>
      <c r="Z223" s="21">
        <f t="shared" ca="1" si="112"/>
        <v>-99091.38277928438</v>
      </c>
      <c r="AA223" s="27">
        <f t="shared" ca="1" si="113"/>
        <v>9909.1382779284395</v>
      </c>
      <c r="AB223" s="32">
        <f t="shared" ca="1" si="114"/>
        <v>41601.363626202947</v>
      </c>
      <c r="AC223" s="31">
        <f t="shared" ca="1" si="115"/>
        <v>41601.363626202947</v>
      </c>
      <c r="AG223" s="26">
        <f t="shared" ca="1" si="116"/>
        <v>28176.160127348532</v>
      </c>
      <c r="AH223" s="26">
        <f t="shared" ca="1" si="117"/>
        <v>9909.1382779284395</v>
      </c>
      <c r="AI223" s="26">
        <f t="shared" ca="1" si="118"/>
        <v>38085.298405276975</v>
      </c>
      <c r="AJ223" s="26">
        <f t="shared" ca="1" si="119"/>
        <v>1</v>
      </c>
      <c r="AK223" s="26">
        <f t="shared" ca="1" si="120"/>
        <v>38085.298405276975</v>
      </c>
      <c r="AL223" s="26">
        <f t="shared" ca="1" si="121"/>
        <v>54096</v>
      </c>
      <c r="AM223" s="26">
        <f t="shared" ca="1" si="122"/>
        <v>21</v>
      </c>
      <c r="AN223" s="26">
        <f ca="1">IF(AM223=0,0,COUNTIF($AM$19:AM223,C223*10+1))</f>
        <v>23</v>
      </c>
      <c r="AO223" s="21">
        <f t="shared" ca="1" si="123"/>
        <v>0</v>
      </c>
      <c r="AP223" s="33">
        <f t="shared" ca="1" si="124"/>
        <v>54096</v>
      </c>
      <c r="AQ223" s="24"/>
      <c r="AR223" s="155">
        <f ca="1">ROUND(Zsfg!$C$11/'Z1'!$AL$2120*'Z1'!AL223,0)</f>
        <v>45121</v>
      </c>
      <c r="AS223" s="26">
        <f t="shared" ca="1" si="126"/>
        <v>21</v>
      </c>
      <c r="AT223" s="26">
        <f ca="1">IF(AS223=0,0,COUNTIF($AS$19:AS223,C223*10+1))</f>
        <v>23</v>
      </c>
      <c r="AU223" s="21">
        <f t="shared" ca="1" si="127"/>
        <v>0</v>
      </c>
      <c r="AV223" s="33">
        <f t="shared" ca="1" si="125"/>
        <v>45121</v>
      </c>
    </row>
    <row r="224" spans="1:48" x14ac:dyDescent="0.2">
      <c r="A224" s="15">
        <f>Daten!A224</f>
        <v>20508</v>
      </c>
      <c r="B224" s="8" t="str">
        <f>Daten!B224</f>
        <v>Gurk</v>
      </c>
      <c r="C224" s="15">
        <f t="shared" si="100"/>
        <v>2</v>
      </c>
      <c r="D224" s="10">
        <f>Daten!D224</f>
        <v>0</v>
      </c>
      <c r="E224" s="9">
        <f>Daten!E224</f>
        <v>1210</v>
      </c>
      <c r="F224" s="9">
        <f>Daten!F224</f>
        <v>1281</v>
      </c>
      <c r="G224" s="27">
        <f t="shared" si="101"/>
        <v>-71</v>
      </c>
      <c r="H224" s="29">
        <f t="shared" si="102"/>
        <v>-5.5425448868071818E-2</v>
      </c>
      <c r="I224" s="21">
        <f t="shared" si="103"/>
        <v>20.558079622916996</v>
      </c>
      <c r="J224" s="21">
        <f t="shared" si="104"/>
        <v>-91.558079622916992</v>
      </c>
      <c r="K224" s="27">
        <f t="shared" si="105"/>
        <v>45779.039811458497</v>
      </c>
      <c r="L224" s="16">
        <f>Daten!G224</f>
        <v>170</v>
      </c>
      <c r="M224" s="16">
        <f>Daten!H224</f>
        <v>771</v>
      </c>
      <c r="N224" s="16">
        <f>Daten!I224</f>
        <v>269</v>
      </c>
      <c r="O224" s="28">
        <f t="shared" si="106"/>
        <v>0.56939040207522695</v>
      </c>
      <c r="P224" s="16">
        <f t="shared" si="107"/>
        <v>423.30636259704897</v>
      </c>
      <c r="Q224" s="21">
        <f t="shared" si="108"/>
        <v>15.693637402951026</v>
      </c>
      <c r="R224" s="27">
        <f t="shared" si="109"/>
        <v>3138.7274805902052</v>
      </c>
      <c r="S224" s="9">
        <f ca="1">Daten!K224</f>
        <v>10444</v>
      </c>
      <c r="T224" s="9">
        <f ca="1">Daten!L224</f>
        <v>56329</v>
      </c>
      <c r="U224" s="9">
        <f ca="1">Daten!M224</f>
        <v>113525</v>
      </c>
      <c r="V224" s="9">
        <f ca="1">Daten!N224</f>
        <v>500</v>
      </c>
      <c r="W224" s="9">
        <f ca="1">Daten!O224</f>
        <v>500</v>
      </c>
      <c r="X224" s="23">
        <f t="shared" ca="1" si="110"/>
        <v>180298</v>
      </c>
      <c r="Y224" s="9">
        <f t="shared" ca="1" si="111"/>
        <v>412037.02555504953</v>
      </c>
      <c r="Z224" s="21">
        <f t="shared" ca="1" si="112"/>
        <v>-231739.02555504953</v>
      </c>
      <c r="AA224" s="27">
        <f t="shared" ca="1" si="113"/>
        <v>23173.902555504956</v>
      </c>
      <c r="AB224" s="32">
        <f t="shared" ca="1" si="114"/>
        <v>72091.669847553654</v>
      </c>
      <c r="AC224" s="31">
        <f t="shared" ca="1" si="115"/>
        <v>72091.669847553654</v>
      </c>
      <c r="AG224" s="26">
        <f t="shared" ca="1" si="116"/>
        <v>45779.039811458497</v>
      </c>
      <c r="AH224" s="26">
        <f t="shared" ca="1" si="117"/>
        <v>23173.902555504956</v>
      </c>
      <c r="AI224" s="26">
        <f t="shared" ca="1" si="118"/>
        <v>68952.942366963456</v>
      </c>
      <c r="AJ224" s="26">
        <f t="shared" ca="1" si="119"/>
        <v>1</v>
      </c>
      <c r="AK224" s="26">
        <f t="shared" ca="1" si="120"/>
        <v>68952.942366963456</v>
      </c>
      <c r="AL224" s="26">
        <f t="shared" ca="1" si="121"/>
        <v>97940</v>
      </c>
      <c r="AM224" s="26">
        <f t="shared" ca="1" si="122"/>
        <v>21</v>
      </c>
      <c r="AN224" s="26">
        <f ca="1">IF(AM224=0,0,COUNTIF($AM$19:AM224,C224*10+1))</f>
        <v>24</v>
      </c>
      <c r="AO224" s="21">
        <f t="shared" ca="1" si="123"/>
        <v>0</v>
      </c>
      <c r="AP224" s="33">
        <f t="shared" ca="1" si="124"/>
        <v>97940</v>
      </c>
      <c r="AQ224" s="24"/>
      <c r="AR224" s="155">
        <f ca="1">ROUND(Zsfg!$C$11/'Z1'!$AL$2120*'Z1'!AL224,0)</f>
        <v>81692</v>
      </c>
      <c r="AS224" s="26">
        <f t="shared" ca="1" si="126"/>
        <v>21</v>
      </c>
      <c r="AT224" s="26">
        <f ca="1">IF(AS224=0,0,COUNTIF($AS$19:AS224,C224*10+1))</f>
        <v>24</v>
      </c>
      <c r="AU224" s="21">
        <f t="shared" ca="1" si="127"/>
        <v>0</v>
      </c>
      <c r="AV224" s="33">
        <f t="shared" ca="1" si="125"/>
        <v>81692</v>
      </c>
    </row>
    <row r="225" spans="1:48" x14ac:dyDescent="0.2">
      <c r="A225" s="15">
        <f>Daten!A225</f>
        <v>20509</v>
      </c>
      <c r="B225" s="8" t="str">
        <f>Daten!B225</f>
        <v>Guttaring</v>
      </c>
      <c r="C225" s="15">
        <f t="shared" si="100"/>
        <v>2</v>
      </c>
      <c r="D225" s="10">
        <f>Daten!D225</f>
        <v>0</v>
      </c>
      <c r="E225" s="9">
        <f>Daten!E225</f>
        <v>1487</v>
      </c>
      <c r="F225" s="9">
        <f>Daten!F225</f>
        <v>1480</v>
      </c>
      <c r="G225" s="27">
        <f t="shared" si="101"/>
        <v>7</v>
      </c>
      <c r="H225" s="29">
        <f t="shared" si="102"/>
        <v>4.72972972972973E-3</v>
      </c>
      <c r="I225" s="21">
        <f t="shared" si="103"/>
        <v>23.751723529989974</v>
      </c>
      <c r="J225" s="21">
        <f t="shared" si="104"/>
        <v>-16.751723529989974</v>
      </c>
      <c r="K225" s="27">
        <f t="shared" si="105"/>
        <v>8375.8617649949865</v>
      </c>
      <c r="L225" s="16">
        <f>Daten!G225</f>
        <v>218</v>
      </c>
      <c r="M225" s="16">
        <f>Daten!H225</f>
        <v>950</v>
      </c>
      <c r="N225" s="16">
        <f>Daten!I225</f>
        <v>319</v>
      </c>
      <c r="O225" s="28">
        <f t="shared" si="106"/>
        <v>0.5652631578947368</v>
      </c>
      <c r="P225" s="16">
        <f t="shared" si="107"/>
        <v>521.58371526225233</v>
      </c>
      <c r="Q225" s="21">
        <f t="shared" si="108"/>
        <v>15.416284737747674</v>
      </c>
      <c r="R225" s="27">
        <f t="shared" si="109"/>
        <v>3083.2569475495347</v>
      </c>
      <c r="S225" s="9">
        <f ca="1">Daten!K225</f>
        <v>18850</v>
      </c>
      <c r="T225" s="9">
        <f ca="1">Daten!L225</f>
        <v>78982</v>
      </c>
      <c r="U225" s="9">
        <f ca="1">Daten!M225</f>
        <v>204765</v>
      </c>
      <c r="V225" s="9">
        <f ca="1">Daten!N225</f>
        <v>500</v>
      </c>
      <c r="W225" s="9">
        <f ca="1">Daten!O225</f>
        <v>500</v>
      </c>
      <c r="X225" s="23">
        <f t="shared" ca="1" si="110"/>
        <v>302597</v>
      </c>
      <c r="Y225" s="9">
        <f t="shared" ca="1" si="111"/>
        <v>506362.85702508979</v>
      </c>
      <c r="Z225" s="21">
        <f t="shared" ca="1" si="112"/>
        <v>-203765.85702508979</v>
      </c>
      <c r="AA225" s="27">
        <f t="shared" ca="1" si="113"/>
        <v>20376.585702508979</v>
      </c>
      <c r="AB225" s="32">
        <f t="shared" ca="1" si="114"/>
        <v>31835.7044150535</v>
      </c>
      <c r="AC225" s="31">
        <f t="shared" ca="1" si="115"/>
        <v>31835.7044150535</v>
      </c>
      <c r="AG225" s="26">
        <f t="shared" ca="1" si="116"/>
        <v>8375.8617649949865</v>
      </c>
      <c r="AH225" s="26">
        <f t="shared" ca="1" si="117"/>
        <v>20376.585702508979</v>
      </c>
      <c r="AI225" s="26">
        <f t="shared" ca="1" si="118"/>
        <v>28752.447467503967</v>
      </c>
      <c r="AJ225" s="26">
        <f t="shared" ca="1" si="119"/>
        <v>1</v>
      </c>
      <c r="AK225" s="26">
        <f t="shared" ca="1" si="120"/>
        <v>28752.447467503967</v>
      </c>
      <c r="AL225" s="26">
        <f t="shared" ca="1" si="121"/>
        <v>40840</v>
      </c>
      <c r="AM225" s="26">
        <f t="shared" ca="1" si="122"/>
        <v>21</v>
      </c>
      <c r="AN225" s="26">
        <f ca="1">IF(AM225=0,0,COUNTIF($AM$19:AM225,C225*10+1))</f>
        <v>25</v>
      </c>
      <c r="AO225" s="21">
        <f t="shared" ca="1" si="123"/>
        <v>0</v>
      </c>
      <c r="AP225" s="33">
        <f t="shared" ca="1" si="124"/>
        <v>40840</v>
      </c>
      <c r="AQ225" s="24"/>
      <c r="AR225" s="155">
        <f ca="1">ROUND(Zsfg!$C$11/'Z1'!$AL$2120*'Z1'!AL225,0)</f>
        <v>34065</v>
      </c>
      <c r="AS225" s="26">
        <f t="shared" ca="1" si="126"/>
        <v>21</v>
      </c>
      <c r="AT225" s="26">
        <f ca="1">IF(AS225=0,0,COUNTIF($AS$19:AS225,C225*10+1))</f>
        <v>25</v>
      </c>
      <c r="AU225" s="21">
        <f t="shared" ca="1" si="127"/>
        <v>0</v>
      </c>
      <c r="AV225" s="33">
        <f t="shared" ca="1" si="125"/>
        <v>34065</v>
      </c>
    </row>
    <row r="226" spans="1:48" x14ac:dyDescent="0.2">
      <c r="A226" s="15">
        <f>Daten!A226</f>
        <v>20511</v>
      </c>
      <c r="B226" s="8" t="str">
        <f>Daten!B226</f>
        <v>Hüttenberg</v>
      </c>
      <c r="C226" s="15">
        <f t="shared" si="100"/>
        <v>2</v>
      </c>
      <c r="D226" s="10">
        <f>Daten!D226</f>
        <v>0</v>
      </c>
      <c r="E226" s="9">
        <f>Daten!E226</f>
        <v>1394</v>
      </c>
      <c r="F226" s="9">
        <f>Daten!F226</f>
        <v>1474</v>
      </c>
      <c r="G226" s="27">
        <f t="shared" si="101"/>
        <v>-80</v>
      </c>
      <c r="H226" s="29">
        <f t="shared" si="102"/>
        <v>-5.4274084124830396E-2</v>
      </c>
      <c r="I226" s="21">
        <f t="shared" si="103"/>
        <v>23.655432758922448</v>
      </c>
      <c r="J226" s="21">
        <f t="shared" si="104"/>
        <v>-103.65543275892244</v>
      </c>
      <c r="K226" s="27">
        <f t="shared" si="105"/>
        <v>51827.716379461221</v>
      </c>
      <c r="L226" s="16">
        <f>Daten!G226</f>
        <v>143</v>
      </c>
      <c r="M226" s="16">
        <f>Daten!H226</f>
        <v>882</v>
      </c>
      <c r="N226" s="16">
        <f>Daten!I226</f>
        <v>369</v>
      </c>
      <c r="O226" s="28">
        <f t="shared" si="106"/>
        <v>0.58049886621315194</v>
      </c>
      <c r="P226" s="16">
        <f t="shared" si="107"/>
        <v>484.24930195927004</v>
      </c>
      <c r="Q226" s="21">
        <f t="shared" si="108"/>
        <v>27.750698040729958</v>
      </c>
      <c r="R226" s="27">
        <f t="shared" si="109"/>
        <v>5550.1396081459916</v>
      </c>
      <c r="S226" s="9">
        <f ca="1">Daten!K226</f>
        <v>25940</v>
      </c>
      <c r="T226" s="9">
        <f ca="1">Daten!L226</f>
        <v>60145</v>
      </c>
      <c r="U226" s="9">
        <f ca="1">Daten!M226</f>
        <v>65103</v>
      </c>
      <c r="V226" s="9">
        <f ca="1">Daten!N226</f>
        <v>500</v>
      </c>
      <c r="W226" s="9">
        <f ca="1">Daten!O226</f>
        <v>500</v>
      </c>
      <c r="X226" s="23">
        <f t="shared" ca="1" si="110"/>
        <v>151188</v>
      </c>
      <c r="Y226" s="9">
        <f t="shared" ca="1" si="111"/>
        <v>474693.89555680915</v>
      </c>
      <c r="Z226" s="21">
        <f t="shared" ca="1" si="112"/>
        <v>-323505.89555680915</v>
      </c>
      <c r="AA226" s="27">
        <f t="shared" ca="1" si="113"/>
        <v>32350.589555680916</v>
      </c>
      <c r="AB226" s="32">
        <f t="shared" ca="1" si="114"/>
        <v>89728.445543288122</v>
      </c>
      <c r="AC226" s="31">
        <f t="shared" ca="1" si="115"/>
        <v>89728.445543288122</v>
      </c>
      <c r="AG226" s="26">
        <f t="shared" ca="1" si="116"/>
        <v>51827.716379461221</v>
      </c>
      <c r="AH226" s="26">
        <f t="shared" ca="1" si="117"/>
        <v>32350.589555680916</v>
      </c>
      <c r="AI226" s="26">
        <f t="shared" ca="1" si="118"/>
        <v>84178.30593514214</v>
      </c>
      <c r="AJ226" s="26">
        <f t="shared" ca="1" si="119"/>
        <v>1</v>
      </c>
      <c r="AK226" s="26">
        <f t="shared" ca="1" si="120"/>
        <v>84178.30593514214</v>
      </c>
      <c r="AL226" s="26">
        <f t="shared" ca="1" si="121"/>
        <v>119566</v>
      </c>
      <c r="AM226" s="26">
        <f t="shared" ca="1" si="122"/>
        <v>21</v>
      </c>
      <c r="AN226" s="26">
        <f ca="1">IF(AM226=0,0,COUNTIF($AM$19:AM226,C226*10+1))</f>
        <v>26</v>
      </c>
      <c r="AO226" s="21">
        <f t="shared" ca="1" si="123"/>
        <v>0</v>
      </c>
      <c r="AP226" s="33">
        <f t="shared" ca="1" si="124"/>
        <v>119566</v>
      </c>
      <c r="AQ226" s="24"/>
      <c r="AR226" s="155">
        <f ca="1">ROUND(Zsfg!$C$11/'Z1'!$AL$2120*'Z1'!AL226,0)</f>
        <v>99730</v>
      </c>
      <c r="AS226" s="26">
        <f t="shared" ca="1" si="126"/>
        <v>21</v>
      </c>
      <c r="AT226" s="26">
        <f ca="1">IF(AS226=0,0,COUNTIF($AS$19:AS226,C226*10+1))</f>
        <v>26</v>
      </c>
      <c r="AU226" s="21">
        <f t="shared" ca="1" si="127"/>
        <v>0</v>
      </c>
      <c r="AV226" s="33">
        <f t="shared" ca="1" si="125"/>
        <v>99730</v>
      </c>
    </row>
    <row r="227" spans="1:48" x14ac:dyDescent="0.2">
      <c r="A227" s="15">
        <f>Daten!A227</f>
        <v>20512</v>
      </c>
      <c r="B227" s="8" t="str">
        <f>Daten!B227</f>
        <v>Kappel am Krappfeld</v>
      </c>
      <c r="C227" s="15">
        <f t="shared" si="100"/>
        <v>2</v>
      </c>
      <c r="D227" s="10">
        <f>Daten!D227</f>
        <v>0</v>
      </c>
      <c r="E227" s="9">
        <f>Daten!E227</f>
        <v>1950</v>
      </c>
      <c r="F227" s="9">
        <f>Daten!F227</f>
        <v>1968</v>
      </c>
      <c r="G227" s="27">
        <f t="shared" si="101"/>
        <v>-18</v>
      </c>
      <c r="H227" s="29">
        <f t="shared" si="102"/>
        <v>-9.1463414634146336E-3</v>
      </c>
      <c r="I227" s="21">
        <f t="shared" si="103"/>
        <v>31.583372910148828</v>
      </c>
      <c r="J227" s="21">
        <f t="shared" si="104"/>
        <v>-49.583372910148825</v>
      </c>
      <c r="K227" s="27">
        <f t="shared" si="105"/>
        <v>24791.686455074414</v>
      </c>
      <c r="L227" s="16">
        <f>Daten!G227</f>
        <v>266</v>
      </c>
      <c r="M227" s="16">
        <f>Daten!H227</f>
        <v>1300</v>
      </c>
      <c r="N227" s="16">
        <f>Daten!I227</f>
        <v>384</v>
      </c>
      <c r="O227" s="28">
        <f t="shared" si="106"/>
        <v>0.5</v>
      </c>
      <c r="P227" s="16">
        <f t="shared" si="107"/>
        <v>713.74613667466099</v>
      </c>
      <c r="Q227" s="21">
        <f t="shared" si="108"/>
        <v>-63.746136674660988</v>
      </c>
      <c r="R227" s="27">
        <f t="shared" si="109"/>
        <v>-12749.227334932199</v>
      </c>
      <c r="S227" s="9">
        <f ca="1">Daten!K227</f>
        <v>30296</v>
      </c>
      <c r="T227" s="9">
        <f ca="1">Daten!L227</f>
        <v>112910</v>
      </c>
      <c r="U227" s="9">
        <f ca="1">Daten!M227</f>
        <v>130082</v>
      </c>
      <c r="V227" s="9">
        <f ca="1">Daten!N227</f>
        <v>500</v>
      </c>
      <c r="W227" s="9">
        <f ca="1">Daten!O227</f>
        <v>500</v>
      </c>
      <c r="X227" s="23">
        <f t="shared" ca="1" si="110"/>
        <v>273288</v>
      </c>
      <c r="Y227" s="9">
        <f t="shared" ca="1" si="111"/>
        <v>664026.61143169133</v>
      </c>
      <c r="Z227" s="21">
        <f t="shared" ca="1" si="112"/>
        <v>-390738.61143169133</v>
      </c>
      <c r="AA227" s="27">
        <f t="shared" ca="1" si="113"/>
        <v>39073.861143169132</v>
      </c>
      <c r="AB227" s="32">
        <f t="shared" ca="1" si="114"/>
        <v>51116.320263311347</v>
      </c>
      <c r="AC227" s="31">
        <f t="shared" ca="1" si="115"/>
        <v>51116.320263311347</v>
      </c>
      <c r="AG227" s="26">
        <f t="shared" ca="1" si="116"/>
        <v>24791.686455074414</v>
      </c>
      <c r="AH227" s="26">
        <f t="shared" ca="1" si="117"/>
        <v>39073.861143169132</v>
      </c>
      <c r="AI227" s="26">
        <f t="shared" ca="1" si="118"/>
        <v>63865.547598243546</v>
      </c>
      <c r="AJ227" s="26">
        <f t="shared" ca="1" si="119"/>
        <v>1</v>
      </c>
      <c r="AK227" s="26">
        <f t="shared" ca="1" si="120"/>
        <v>63865.547598243546</v>
      </c>
      <c r="AL227" s="26">
        <f t="shared" ca="1" si="121"/>
        <v>90714</v>
      </c>
      <c r="AM227" s="26">
        <f t="shared" ca="1" si="122"/>
        <v>21</v>
      </c>
      <c r="AN227" s="26">
        <f ca="1">IF(AM227=0,0,COUNTIF($AM$19:AM227,C227*10+1))</f>
        <v>27</v>
      </c>
      <c r="AO227" s="21">
        <f t="shared" ca="1" si="123"/>
        <v>0</v>
      </c>
      <c r="AP227" s="33">
        <f t="shared" ca="1" si="124"/>
        <v>90714</v>
      </c>
      <c r="AQ227" s="24"/>
      <c r="AR227" s="155">
        <f ca="1">ROUND(Zsfg!$C$11/'Z1'!$AL$2120*'Z1'!AL227,0)</f>
        <v>75665</v>
      </c>
      <c r="AS227" s="26">
        <f t="shared" ca="1" si="126"/>
        <v>21</v>
      </c>
      <c r="AT227" s="26">
        <f ca="1">IF(AS227=0,0,COUNTIF($AS$19:AS227,C227*10+1))</f>
        <v>27</v>
      </c>
      <c r="AU227" s="21">
        <f t="shared" ca="1" si="127"/>
        <v>0</v>
      </c>
      <c r="AV227" s="33">
        <f t="shared" ca="1" si="125"/>
        <v>75665</v>
      </c>
    </row>
    <row r="228" spans="1:48" x14ac:dyDescent="0.2">
      <c r="A228" s="15">
        <f>Daten!A228</f>
        <v>20513</v>
      </c>
      <c r="B228" s="8" t="str">
        <f>Daten!B228</f>
        <v>Klein St. Paul</v>
      </c>
      <c r="C228" s="15">
        <f t="shared" si="100"/>
        <v>2</v>
      </c>
      <c r="D228" s="10">
        <f>Daten!D228</f>
        <v>0</v>
      </c>
      <c r="E228" s="9">
        <f>Daten!E228</f>
        <v>1772</v>
      </c>
      <c r="F228" s="9">
        <f>Daten!F228</f>
        <v>1860</v>
      </c>
      <c r="G228" s="27">
        <f t="shared" si="101"/>
        <v>-88</v>
      </c>
      <c r="H228" s="29">
        <f t="shared" si="102"/>
        <v>-4.7311827956989246E-2</v>
      </c>
      <c r="I228" s="21">
        <f t="shared" si="103"/>
        <v>29.850139030933345</v>
      </c>
      <c r="J228" s="21">
        <f t="shared" si="104"/>
        <v>-117.85013903093335</v>
      </c>
      <c r="K228" s="27">
        <f t="shared" si="105"/>
        <v>58925.069515466676</v>
      </c>
      <c r="L228" s="16">
        <f>Daten!G228</f>
        <v>250</v>
      </c>
      <c r="M228" s="16">
        <f>Daten!H228</f>
        <v>1084</v>
      </c>
      <c r="N228" s="16">
        <f>Daten!I228</f>
        <v>438</v>
      </c>
      <c r="O228" s="28">
        <f t="shared" si="106"/>
        <v>0.63468634686346859</v>
      </c>
      <c r="P228" s="16">
        <f t="shared" si="107"/>
        <v>595.15447088871736</v>
      </c>
      <c r="Q228" s="21">
        <f t="shared" si="108"/>
        <v>92.845529111282644</v>
      </c>
      <c r="R228" s="27">
        <f t="shared" si="109"/>
        <v>18569.10582225653</v>
      </c>
      <c r="S228" s="9">
        <f ca="1">Daten!K228</f>
        <v>15142</v>
      </c>
      <c r="T228" s="9">
        <f ca="1">Daten!L228</f>
        <v>141392</v>
      </c>
      <c r="U228" s="9">
        <f ca="1">Daten!M228</f>
        <v>428770</v>
      </c>
      <c r="V228" s="9">
        <f ca="1">Daten!N228</f>
        <v>500</v>
      </c>
      <c r="W228" s="9">
        <f ca="1">Daten!O228</f>
        <v>500</v>
      </c>
      <c r="X228" s="23">
        <f t="shared" ca="1" si="110"/>
        <v>585304</v>
      </c>
      <c r="Y228" s="9">
        <f t="shared" ca="1" si="111"/>
        <v>603412.90023433696</v>
      </c>
      <c r="Z228" s="21">
        <f t="shared" ca="1" si="112"/>
        <v>-18108.900234336965</v>
      </c>
      <c r="AA228" s="27">
        <f t="shared" ca="1" si="113"/>
        <v>1810.8900234336966</v>
      </c>
      <c r="AB228" s="32">
        <f t="shared" ca="1" si="114"/>
        <v>79305.0653611569</v>
      </c>
      <c r="AC228" s="31">
        <f t="shared" ca="1" si="115"/>
        <v>79305.0653611569</v>
      </c>
      <c r="AG228" s="26">
        <f t="shared" ca="1" si="116"/>
        <v>58925.069515466676</v>
      </c>
      <c r="AH228" s="26">
        <f t="shared" ca="1" si="117"/>
        <v>1810.8900234336966</v>
      </c>
      <c r="AI228" s="26">
        <f t="shared" ca="1" si="118"/>
        <v>60735.959538900373</v>
      </c>
      <c r="AJ228" s="26">
        <f t="shared" ca="1" si="119"/>
        <v>1</v>
      </c>
      <c r="AK228" s="26">
        <f t="shared" ca="1" si="120"/>
        <v>60735.959538900373</v>
      </c>
      <c r="AL228" s="26">
        <f t="shared" ca="1" si="121"/>
        <v>86269</v>
      </c>
      <c r="AM228" s="26">
        <f t="shared" ca="1" si="122"/>
        <v>21</v>
      </c>
      <c r="AN228" s="26">
        <f ca="1">IF(AM228=0,0,COUNTIF($AM$19:AM228,C228*10+1))</f>
        <v>28</v>
      </c>
      <c r="AO228" s="21">
        <f t="shared" ca="1" si="123"/>
        <v>0</v>
      </c>
      <c r="AP228" s="33">
        <f t="shared" ca="1" si="124"/>
        <v>86269</v>
      </c>
      <c r="AQ228" s="24"/>
      <c r="AR228" s="155">
        <f ca="1">ROUND(Zsfg!$C$11/'Z1'!$AL$2120*'Z1'!AL228,0)</f>
        <v>71957</v>
      </c>
      <c r="AS228" s="26">
        <f t="shared" ca="1" si="126"/>
        <v>21</v>
      </c>
      <c r="AT228" s="26">
        <f ca="1">IF(AS228=0,0,COUNTIF($AS$19:AS228,C228*10+1))</f>
        <v>28</v>
      </c>
      <c r="AU228" s="21">
        <f t="shared" ca="1" si="127"/>
        <v>0</v>
      </c>
      <c r="AV228" s="33">
        <f t="shared" ca="1" si="125"/>
        <v>71957</v>
      </c>
    </row>
    <row r="229" spans="1:48" x14ac:dyDescent="0.2">
      <c r="A229" s="15">
        <f>Daten!A229</f>
        <v>20515</v>
      </c>
      <c r="B229" s="8" t="str">
        <f>Daten!B229</f>
        <v>Liebenfels</v>
      </c>
      <c r="C229" s="15">
        <f t="shared" si="100"/>
        <v>2</v>
      </c>
      <c r="D229" s="10">
        <f>Daten!D229</f>
        <v>0</v>
      </c>
      <c r="E229" s="9">
        <f>Daten!E229</f>
        <v>3323</v>
      </c>
      <c r="F229" s="9">
        <f>Daten!F229</f>
        <v>3279</v>
      </c>
      <c r="G229" s="27">
        <f t="shared" si="101"/>
        <v>44</v>
      </c>
      <c r="H229" s="29">
        <f t="shared" si="102"/>
        <v>1.3418725221103996E-2</v>
      </c>
      <c r="I229" s="21">
        <f t="shared" si="103"/>
        <v>52.622906388403464</v>
      </c>
      <c r="J229" s="21">
        <f t="shared" si="104"/>
        <v>-8.6229063884034645</v>
      </c>
      <c r="K229" s="27">
        <f t="shared" si="105"/>
        <v>4311.453194201732</v>
      </c>
      <c r="L229" s="16">
        <f>Daten!G229</f>
        <v>535</v>
      </c>
      <c r="M229" s="16">
        <f>Daten!H229</f>
        <v>2148</v>
      </c>
      <c r="N229" s="16">
        <f>Daten!I229</f>
        <v>640</v>
      </c>
      <c r="O229" s="28">
        <f t="shared" si="106"/>
        <v>0.54702048417132221</v>
      </c>
      <c r="P229" s="16">
        <f t="shared" si="107"/>
        <v>1179.32823198244</v>
      </c>
      <c r="Q229" s="21">
        <f t="shared" si="108"/>
        <v>-4.328231982440002</v>
      </c>
      <c r="R229" s="27">
        <f t="shared" si="109"/>
        <v>-865.64639648800039</v>
      </c>
      <c r="S229" s="9">
        <f ca="1">Daten!K229</f>
        <v>24801</v>
      </c>
      <c r="T229" s="9">
        <f ca="1">Daten!L229</f>
        <v>211602</v>
      </c>
      <c r="U229" s="9">
        <f ca="1">Daten!M229</f>
        <v>550432</v>
      </c>
      <c r="V229" s="9">
        <f ca="1">Daten!N229</f>
        <v>500</v>
      </c>
      <c r="W229" s="9">
        <f ca="1">Daten!O229</f>
        <v>500</v>
      </c>
      <c r="X229" s="23">
        <f t="shared" ca="1" si="110"/>
        <v>786835</v>
      </c>
      <c r="Y229" s="9">
        <f t="shared" ca="1" si="111"/>
        <v>1131569.4511730822</v>
      </c>
      <c r="Z229" s="21">
        <f t="shared" ca="1" si="112"/>
        <v>-344734.45117308223</v>
      </c>
      <c r="AA229" s="27">
        <f t="shared" ca="1" si="113"/>
        <v>34473.445117308227</v>
      </c>
      <c r="AB229" s="32">
        <f t="shared" ca="1" si="114"/>
        <v>37919.25191502196</v>
      </c>
      <c r="AC229" s="31">
        <f t="shared" ca="1" si="115"/>
        <v>37919.25191502196</v>
      </c>
      <c r="AG229" s="26">
        <f t="shared" ca="1" si="116"/>
        <v>4311.453194201732</v>
      </c>
      <c r="AH229" s="26">
        <f t="shared" ca="1" si="117"/>
        <v>34473.445117308227</v>
      </c>
      <c r="AI229" s="26">
        <f t="shared" ca="1" si="118"/>
        <v>38784.898311509962</v>
      </c>
      <c r="AJ229" s="26">
        <f t="shared" ca="1" si="119"/>
        <v>1</v>
      </c>
      <c r="AK229" s="26">
        <f t="shared" ca="1" si="120"/>
        <v>38784.898311509962</v>
      </c>
      <c r="AL229" s="26">
        <f t="shared" ca="1" si="121"/>
        <v>55090</v>
      </c>
      <c r="AM229" s="26">
        <f t="shared" ca="1" si="122"/>
        <v>21</v>
      </c>
      <c r="AN229" s="26">
        <f ca="1">IF(AM229=0,0,COUNTIF($AM$19:AM229,C229*10+1))</f>
        <v>29</v>
      </c>
      <c r="AO229" s="21">
        <f t="shared" ca="1" si="123"/>
        <v>0</v>
      </c>
      <c r="AP229" s="33">
        <f t="shared" ca="1" si="124"/>
        <v>55090</v>
      </c>
      <c r="AQ229" s="24"/>
      <c r="AR229" s="155">
        <f ca="1">ROUND(Zsfg!$C$11/'Z1'!$AL$2120*'Z1'!AL229,0)</f>
        <v>45951</v>
      </c>
      <c r="AS229" s="26">
        <f t="shared" ca="1" si="126"/>
        <v>21</v>
      </c>
      <c r="AT229" s="26">
        <f ca="1">IF(AS229=0,0,COUNTIF($AS$19:AS229,C229*10+1))</f>
        <v>29</v>
      </c>
      <c r="AU229" s="21">
        <f t="shared" ca="1" si="127"/>
        <v>0</v>
      </c>
      <c r="AV229" s="33">
        <f t="shared" ca="1" si="125"/>
        <v>45951</v>
      </c>
    </row>
    <row r="230" spans="1:48" x14ac:dyDescent="0.2">
      <c r="A230" s="15">
        <f>Daten!A230</f>
        <v>20518</v>
      </c>
      <c r="B230" s="8" t="str">
        <f>Daten!B230</f>
        <v>Metnitz</v>
      </c>
      <c r="C230" s="15">
        <f t="shared" si="100"/>
        <v>2</v>
      </c>
      <c r="D230" s="10">
        <f>Daten!D230</f>
        <v>0</v>
      </c>
      <c r="E230" s="9">
        <f>Daten!E230</f>
        <v>1978</v>
      </c>
      <c r="F230" s="9">
        <f>Daten!F230</f>
        <v>2062</v>
      </c>
      <c r="G230" s="27">
        <f t="shared" si="101"/>
        <v>-84</v>
      </c>
      <c r="H230" s="29">
        <f t="shared" si="102"/>
        <v>-4.0737148399612025E-2</v>
      </c>
      <c r="I230" s="21">
        <f t="shared" si="103"/>
        <v>33.091928323540081</v>
      </c>
      <c r="J230" s="21">
        <f t="shared" si="104"/>
        <v>-117.09192832354009</v>
      </c>
      <c r="K230" s="27">
        <f t="shared" si="105"/>
        <v>58545.964161770047</v>
      </c>
      <c r="L230" s="16">
        <f>Daten!G230</f>
        <v>281</v>
      </c>
      <c r="M230" s="16">
        <f>Daten!H230</f>
        <v>1229</v>
      </c>
      <c r="N230" s="16">
        <f>Daten!I230</f>
        <v>468</v>
      </c>
      <c r="O230" s="28">
        <f t="shared" si="106"/>
        <v>0.60943856794141582</v>
      </c>
      <c r="P230" s="16">
        <f t="shared" si="107"/>
        <v>674.76461690242957</v>
      </c>
      <c r="Q230" s="21">
        <f t="shared" si="108"/>
        <v>74.235383097570434</v>
      </c>
      <c r="R230" s="27">
        <f t="shared" si="109"/>
        <v>14847.076619514086</v>
      </c>
      <c r="S230" s="9">
        <f ca="1">Daten!K230</f>
        <v>31673</v>
      </c>
      <c r="T230" s="9">
        <f ca="1">Daten!L230</f>
        <v>88764</v>
      </c>
      <c r="U230" s="9">
        <f ca="1">Daten!M230</f>
        <v>64186</v>
      </c>
      <c r="V230" s="9">
        <f ca="1">Daten!N230</f>
        <v>500</v>
      </c>
      <c r="W230" s="9">
        <f ca="1">Daten!O230</f>
        <v>500</v>
      </c>
      <c r="X230" s="23">
        <f t="shared" ca="1" si="110"/>
        <v>184623</v>
      </c>
      <c r="Y230" s="9">
        <f t="shared" ca="1" si="111"/>
        <v>673561.35251891566</v>
      </c>
      <c r="Z230" s="21">
        <f t="shared" ca="1" si="112"/>
        <v>-488938.35251891566</v>
      </c>
      <c r="AA230" s="27">
        <f t="shared" ca="1" si="113"/>
        <v>48893.835251891571</v>
      </c>
      <c r="AB230" s="32">
        <f t="shared" ca="1" si="114"/>
        <v>122286.87603317571</v>
      </c>
      <c r="AC230" s="31">
        <f t="shared" ca="1" si="115"/>
        <v>122286.87603317571</v>
      </c>
      <c r="AG230" s="26">
        <f t="shared" ca="1" si="116"/>
        <v>58545.964161770047</v>
      </c>
      <c r="AH230" s="26">
        <f t="shared" ca="1" si="117"/>
        <v>48893.835251891571</v>
      </c>
      <c r="AI230" s="26">
        <f t="shared" ca="1" si="118"/>
        <v>107439.79941366162</v>
      </c>
      <c r="AJ230" s="26">
        <f t="shared" ca="1" si="119"/>
        <v>1</v>
      </c>
      <c r="AK230" s="26">
        <f t="shared" ca="1" si="120"/>
        <v>107439.79941366162</v>
      </c>
      <c r="AL230" s="26">
        <f t="shared" ca="1" si="121"/>
        <v>152606</v>
      </c>
      <c r="AM230" s="26">
        <f t="shared" ca="1" si="122"/>
        <v>21</v>
      </c>
      <c r="AN230" s="26">
        <f ca="1">IF(AM230=0,0,COUNTIF($AM$19:AM230,C230*10+1))</f>
        <v>30</v>
      </c>
      <c r="AO230" s="21">
        <f t="shared" ca="1" si="123"/>
        <v>0</v>
      </c>
      <c r="AP230" s="33">
        <f t="shared" ca="1" si="124"/>
        <v>152606</v>
      </c>
      <c r="AQ230" s="24"/>
      <c r="AR230" s="155">
        <f ca="1">ROUND(Zsfg!$C$11/'Z1'!$AL$2120*'Z1'!AL230,0)</f>
        <v>127289</v>
      </c>
      <c r="AS230" s="26">
        <f t="shared" ca="1" si="126"/>
        <v>21</v>
      </c>
      <c r="AT230" s="26">
        <f ca="1">IF(AS230=0,0,COUNTIF($AS$19:AS230,C230*10+1))</f>
        <v>30</v>
      </c>
      <c r="AU230" s="21">
        <f t="shared" ca="1" si="127"/>
        <v>0</v>
      </c>
      <c r="AV230" s="33">
        <f t="shared" ca="1" si="125"/>
        <v>127289</v>
      </c>
    </row>
    <row r="231" spans="1:48" x14ac:dyDescent="0.2">
      <c r="A231" s="15">
        <f>Daten!A231</f>
        <v>20519</v>
      </c>
      <c r="B231" s="8" t="str">
        <f>Daten!B231</f>
        <v>Micheldorf</v>
      </c>
      <c r="C231" s="15">
        <f t="shared" si="100"/>
        <v>2</v>
      </c>
      <c r="D231" s="10">
        <f>Daten!D231</f>
        <v>0</v>
      </c>
      <c r="E231" s="9">
        <f>Daten!E231</f>
        <v>1006</v>
      </c>
      <c r="F231" s="9">
        <f>Daten!F231</f>
        <v>1042</v>
      </c>
      <c r="G231" s="27">
        <f t="shared" si="101"/>
        <v>-36</v>
      </c>
      <c r="H231" s="29">
        <f t="shared" si="102"/>
        <v>-3.4548944337811902E-2</v>
      </c>
      <c r="I231" s="21">
        <f t="shared" si="103"/>
        <v>16.722497242060509</v>
      </c>
      <c r="J231" s="21">
        <f t="shared" si="104"/>
        <v>-52.722497242060513</v>
      </c>
      <c r="K231" s="27">
        <f t="shared" si="105"/>
        <v>26361.248621030256</v>
      </c>
      <c r="L231" s="16">
        <f>Daten!G231</f>
        <v>121</v>
      </c>
      <c r="M231" s="16">
        <f>Daten!H231</f>
        <v>649</v>
      </c>
      <c r="N231" s="16">
        <f>Daten!I231</f>
        <v>236</v>
      </c>
      <c r="O231" s="28">
        <f t="shared" si="106"/>
        <v>0.55007704160246529</v>
      </c>
      <c r="P231" s="16">
        <f t="shared" si="107"/>
        <v>356.32403284758078</v>
      </c>
      <c r="Q231" s="21">
        <f t="shared" si="108"/>
        <v>0.67596715241921856</v>
      </c>
      <c r="R231" s="27">
        <f t="shared" si="109"/>
        <v>135.19343048384371</v>
      </c>
      <c r="S231" s="9">
        <f ca="1">Daten!K231</f>
        <v>9388</v>
      </c>
      <c r="T231" s="9">
        <f ca="1">Daten!L231</f>
        <v>65575</v>
      </c>
      <c r="U231" s="9">
        <f ca="1">Daten!M231</f>
        <v>261067</v>
      </c>
      <c r="V231" s="9">
        <f ca="1">Daten!N231</f>
        <v>500</v>
      </c>
      <c r="W231" s="9">
        <f ca="1">Daten!O231</f>
        <v>500</v>
      </c>
      <c r="X231" s="23">
        <f t="shared" ca="1" si="110"/>
        <v>336030</v>
      </c>
      <c r="Y231" s="9">
        <f t="shared" ca="1" si="111"/>
        <v>342569.62620527257</v>
      </c>
      <c r="Z231" s="21">
        <f t="shared" ca="1" si="112"/>
        <v>-6539.6262052725651</v>
      </c>
      <c r="AA231" s="27">
        <f t="shared" ca="1" si="113"/>
        <v>653.9626205272566</v>
      </c>
      <c r="AB231" s="32">
        <f t="shared" ca="1" si="114"/>
        <v>27150.404672041357</v>
      </c>
      <c r="AC231" s="31">
        <f t="shared" ca="1" si="115"/>
        <v>27150.404672041357</v>
      </c>
      <c r="AG231" s="26">
        <f t="shared" ca="1" si="116"/>
        <v>26361.248621030256</v>
      </c>
      <c r="AH231" s="26">
        <f t="shared" ca="1" si="117"/>
        <v>653.9626205272566</v>
      </c>
      <c r="AI231" s="26">
        <f t="shared" ca="1" si="118"/>
        <v>27015.211241557514</v>
      </c>
      <c r="AJ231" s="26">
        <f t="shared" ca="1" si="119"/>
        <v>1</v>
      </c>
      <c r="AK231" s="26">
        <f t="shared" ca="1" si="120"/>
        <v>27015.211241557514</v>
      </c>
      <c r="AL231" s="26">
        <f t="shared" ca="1" si="121"/>
        <v>38372</v>
      </c>
      <c r="AM231" s="26">
        <f t="shared" ca="1" si="122"/>
        <v>21</v>
      </c>
      <c r="AN231" s="26">
        <f ca="1">IF(AM231=0,0,COUNTIF($AM$19:AM231,C231*10+1))</f>
        <v>31</v>
      </c>
      <c r="AO231" s="21">
        <f t="shared" ca="1" si="123"/>
        <v>0</v>
      </c>
      <c r="AP231" s="33">
        <f t="shared" ca="1" si="124"/>
        <v>38372</v>
      </c>
      <c r="AQ231" s="24"/>
      <c r="AR231" s="155">
        <f ca="1">ROUND(Zsfg!$C$11/'Z1'!$AL$2120*'Z1'!AL231,0)</f>
        <v>32006</v>
      </c>
      <c r="AS231" s="26">
        <f t="shared" ca="1" si="126"/>
        <v>21</v>
      </c>
      <c r="AT231" s="26">
        <f ca="1">IF(AS231=0,0,COUNTIF($AS$19:AS231,C231*10+1))</f>
        <v>31</v>
      </c>
      <c r="AU231" s="21">
        <f t="shared" ca="1" si="127"/>
        <v>0</v>
      </c>
      <c r="AV231" s="33">
        <f t="shared" ca="1" si="125"/>
        <v>32006</v>
      </c>
    </row>
    <row r="232" spans="1:48" x14ac:dyDescent="0.2">
      <c r="A232" s="15">
        <f>Daten!A232</f>
        <v>20520</v>
      </c>
      <c r="B232" s="8" t="str">
        <f>Daten!B232</f>
        <v>Mölbling</v>
      </c>
      <c r="C232" s="15">
        <f t="shared" si="100"/>
        <v>2</v>
      </c>
      <c r="D232" s="10">
        <f>Daten!D232</f>
        <v>0</v>
      </c>
      <c r="E232" s="9">
        <f>Daten!E232</f>
        <v>1318</v>
      </c>
      <c r="F232" s="9">
        <f>Daten!F232</f>
        <v>1330</v>
      </c>
      <c r="G232" s="27">
        <f t="shared" si="101"/>
        <v>-12</v>
      </c>
      <c r="H232" s="29">
        <f t="shared" si="102"/>
        <v>-9.0225563909774441E-3</v>
      </c>
      <c r="I232" s="21">
        <f t="shared" si="103"/>
        <v>21.344454253301802</v>
      </c>
      <c r="J232" s="21">
        <f t="shared" si="104"/>
        <v>-33.344454253301805</v>
      </c>
      <c r="K232" s="27">
        <f t="shared" si="105"/>
        <v>16672.227126650901</v>
      </c>
      <c r="L232" s="16">
        <f>Daten!G232</f>
        <v>201</v>
      </c>
      <c r="M232" s="16">
        <f>Daten!H232</f>
        <v>887</v>
      </c>
      <c r="N232" s="16">
        <f>Daten!I232</f>
        <v>230</v>
      </c>
      <c r="O232" s="28">
        <f t="shared" si="106"/>
        <v>0.4859075535512965</v>
      </c>
      <c r="P232" s="16">
        <f t="shared" si="107"/>
        <v>486.99447940801872</v>
      </c>
      <c r="Q232" s="21">
        <f t="shared" si="108"/>
        <v>-55.994479408018719</v>
      </c>
      <c r="R232" s="27">
        <f t="shared" si="109"/>
        <v>-11198.895881603745</v>
      </c>
      <c r="S232" s="9">
        <f ca="1">Daten!K232</f>
        <v>21093</v>
      </c>
      <c r="T232" s="9">
        <f ca="1">Daten!L232</f>
        <v>73880</v>
      </c>
      <c r="U232" s="9">
        <f ca="1">Daten!M232</f>
        <v>243650</v>
      </c>
      <c r="V232" s="9">
        <f ca="1">Daten!N232</f>
        <v>500</v>
      </c>
      <c r="W232" s="9">
        <f ca="1">Daten!O232</f>
        <v>500</v>
      </c>
      <c r="X232" s="23">
        <f t="shared" ca="1" si="110"/>
        <v>338623</v>
      </c>
      <c r="Y232" s="9">
        <f t="shared" ca="1" si="111"/>
        <v>448813.88403434318</v>
      </c>
      <c r="Z232" s="21">
        <f t="shared" ca="1" si="112"/>
        <v>-110190.88403434318</v>
      </c>
      <c r="AA232" s="27">
        <f t="shared" ca="1" si="113"/>
        <v>11019.088403434318</v>
      </c>
      <c r="AB232" s="32">
        <f t="shared" ca="1" si="114"/>
        <v>16492.419648481475</v>
      </c>
      <c r="AC232" s="31">
        <f t="shared" ca="1" si="115"/>
        <v>16492.419648481475</v>
      </c>
      <c r="AG232" s="26">
        <f t="shared" ca="1" si="116"/>
        <v>16672.227126650901</v>
      </c>
      <c r="AH232" s="26">
        <f t="shared" ca="1" si="117"/>
        <v>11019.088403434318</v>
      </c>
      <c r="AI232" s="26">
        <f t="shared" ca="1" si="118"/>
        <v>27691.31553008522</v>
      </c>
      <c r="AJ232" s="26">
        <f t="shared" ca="1" si="119"/>
        <v>1</v>
      </c>
      <c r="AK232" s="26">
        <f t="shared" ca="1" si="120"/>
        <v>27691.31553008522</v>
      </c>
      <c r="AL232" s="26">
        <f t="shared" ca="1" si="121"/>
        <v>39332</v>
      </c>
      <c r="AM232" s="26">
        <f t="shared" ca="1" si="122"/>
        <v>21</v>
      </c>
      <c r="AN232" s="26">
        <f ca="1">IF(AM232=0,0,COUNTIF($AM$19:AM232,C232*10+1))</f>
        <v>32</v>
      </c>
      <c r="AO232" s="21">
        <f t="shared" ca="1" si="123"/>
        <v>0</v>
      </c>
      <c r="AP232" s="33">
        <f t="shared" ca="1" si="124"/>
        <v>39332</v>
      </c>
      <c r="AQ232" s="24"/>
      <c r="AR232" s="155">
        <f ca="1">ROUND(Zsfg!$C$11/'Z1'!$AL$2120*'Z1'!AL232,0)</f>
        <v>32807</v>
      </c>
      <c r="AS232" s="26">
        <f t="shared" ca="1" si="126"/>
        <v>21</v>
      </c>
      <c r="AT232" s="26">
        <f ca="1">IF(AS232=0,0,COUNTIF($AS$19:AS232,C232*10+1))</f>
        <v>32</v>
      </c>
      <c r="AU232" s="21">
        <f t="shared" ca="1" si="127"/>
        <v>0</v>
      </c>
      <c r="AV232" s="33">
        <f t="shared" ca="1" si="125"/>
        <v>32807</v>
      </c>
    </row>
    <row r="233" spans="1:48" x14ac:dyDescent="0.2">
      <c r="A233" s="15">
        <f>Daten!A233</f>
        <v>20523</v>
      </c>
      <c r="B233" s="8" t="str">
        <f>Daten!B233</f>
        <v>St. Georgen am Längsee</v>
      </c>
      <c r="C233" s="15">
        <f t="shared" si="100"/>
        <v>2</v>
      </c>
      <c r="D233" s="10">
        <f>Daten!D233</f>
        <v>0</v>
      </c>
      <c r="E233" s="9">
        <f>Daten!E233</f>
        <v>3621</v>
      </c>
      <c r="F233" s="9">
        <f>Daten!F233</f>
        <v>3571</v>
      </c>
      <c r="G233" s="27">
        <f t="shared" si="101"/>
        <v>50</v>
      </c>
      <c r="H233" s="29">
        <f t="shared" si="102"/>
        <v>1.4001680201624195E-2</v>
      </c>
      <c r="I233" s="21">
        <f t="shared" si="103"/>
        <v>57.309057247023105</v>
      </c>
      <c r="J233" s="21">
        <f t="shared" si="104"/>
        <v>-7.3090572470231052</v>
      </c>
      <c r="K233" s="27">
        <f t="shared" si="105"/>
        <v>3654.5286235115527</v>
      </c>
      <c r="L233" s="16">
        <f>Daten!G233</f>
        <v>536</v>
      </c>
      <c r="M233" s="16">
        <f>Daten!H233</f>
        <v>2355</v>
      </c>
      <c r="N233" s="16">
        <f>Daten!I233</f>
        <v>730</v>
      </c>
      <c r="O233" s="28">
        <f t="shared" si="106"/>
        <v>0.5375796178343949</v>
      </c>
      <c r="P233" s="16">
        <f t="shared" si="107"/>
        <v>1292.978578360636</v>
      </c>
      <c r="Q233" s="21">
        <f t="shared" si="108"/>
        <v>-26.978578360635993</v>
      </c>
      <c r="R233" s="27">
        <f t="shared" si="109"/>
        <v>-5395.7156721271986</v>
      </c>
      <c r="S233" s="9">
        <f ca="1">Daten!K233</f>
        <v>31670</v>
      </c>
      <c r="T233" s="9">
        <f ca="1">Daten!L233</f>
        <v>251901</v>
      </c>
      <c r="U233" s="9">
        <f ca="1">Daten!M233</f>
        <v>413829</v>
      </c>
      <c r="V233" s="9">
        <f ca="1">Daten!N233</f>
        <v>500</v>
      </c>
      <c r="W233" s="9">
        <f ca="1">Daten!O233</f>
        <v>500</v>
      </c>
      <c r="X233" s="23">
        <f t="shared" ca="1" si="110"/>
        <v>697400</v>
      </c>
      <c r="Y233" s="9">
        <f t="shared" ca="1" si="111"/>
        <v>1233046.3384585408</v>
      </c>
      <c r="Z233" s="21">
        <f t="shared" ca="1" si="112"/>
        <v>-535646.33845854085</v>
      </c>
      <c r="AA233" s="27">
        <f t="shared" ca="1" si="113"/>
        <v>53564.633845854085</v>
      </c>
      <c r="AB233" s="32">
        <f t="shared" ca="1" si="114"/>
        <v>51823.446797238437</v>
      </c>
      <c r="AC233" s="31">
        <f t="shared" ca="1" si="115"/>
        <v>51823.446797238437</v>
      </c>
      <c r="AG233" s="26">
        <f t="shared" ca="1" si="116"/>
        <v>3654.5286235115527</v>
      </c>
      <c r="AH233" s="26">
        <f t="shared" ca="1" si="117"/>
        <v>53564.633845854085</v>
      </c>
      <c r="AI233" s="26">
        <f t="shared" ca="1" si="118"/>
        <v>57219.162469365634</v>
      </c>
      <c r="AJ233" s="26">
        <f t="shared" ca="1" si="119"/>
        <v>1</v>
      </c>
      <c r="AK233" s="26">
        <f t="shared" ca="1" si="120"/>
        <v>57219.162469365634</v>
      </c>
      <c r="AL233" s="26">
        <f t="shared" ca="1" si="121"/>
        <v>81274</v>
      </c>
      <c r="AM233" s="26">
        <f t="shared" ca="1" si="122"/>
        <v>21</v>
      </c>
      <c r="AN233" s="26">
        <f ca="1">IF(AM233=0,0,COUNTIF($AM$19:AM233,C233*10+1))</f>
        <v>33</v>
      </c>
      <c r="AO233" s="21">
        <f t="shared" ca="1" si="123"/>
        <v>0</v>
      </c>
      <c r="AP233" s="33">
        <f t="shared" ca="1" si="124"/>
        <v>81274</v>
      </c>
      <c r="AQ233" s="24"/>
      <c r="AR233" s="155">
        <f ca="1">ROUND(Zsfg!$C$11/'Z1'!$AL$2120*'Z1'!AL233,0)</f>
        <v>67791</v>
      </c>
      <c r="AS233" s="26">
        <f t="shared" ca="1" si="126"/>
        <v>21</v>
      </c>
      <c r="AT233" s="26">
        <f ca="1">IF(AS233=0,0,COUNTIF($AS$19:AS233,C233*10+1))</f>
        <v>33</v>
      </c>
      <c r="AU233" s="21">
        <f t="shared" ca="1" si="127"/>
        <v>0</v>
      </c>
      <c r="AV233" s="33">
        <f t="shared" ca="1" si="125"/>
        <v>67791</v>
      </c>
    </row>
    <row r="234" spans="1:48" x14ac:dyDescent="0.2">
      <c r="A234" s="15">
        <f>Daten!A234</f>
        <v>20527</v>
      </c>
      <c r="B234" s="8" t="str">
        <f>Daten!B234</f>
        <v>St. Veit an der Glan</v>
      </c>
      <c r="C234" s="15">
        <f t="shared" si="100"/>
        <v>2</v>
      </c>
      <c r="D234" s="10">
        <f>Daten!D234</f>
        <v>0</v>
      </c>
      <c r="E234" s="9">
        <f>Daten!E234</f>
        <v>12570</v>
      </c>
      <c r="F234" s="9">
        <f>Daten!F234</f>
        <v>12551</v>
      </c>
      <c r="G234" s="27">
        <f t="shared" si="101"/>
        <v>19</v>
      </c>
      <c r="H234" s="29">
        <f t="shared" si="102"/>
        <v>1.5138235997131703E-3</v>
      </c>
      <c r="I234" s="21">
        <f t="shared" si="103"/>
        <v>201.42424461142173</v>
      </c>
      <c r="J234" s="21">
        <f t="shared" si="104"/>
        <v>-182.42424461142173</v>
      </c>
      <c r="K234" s="27">
        <f t="shared" si="105"/>
        <v>91212.122305710858</v>
      </c>
      <c r="L234" s="16">
        <f>Daten!G234</f>
        <v>1598</v>
      </c>
      <c r="M234" s="16">
        <f>Daten!H234</f>
        <v>8230</v>
      </c>
      <c r="N234" s="16">
        <f>Daten!I234</f>
        <v>2742</v>
      </c>
      <c r="O234" s="28">
        <f t="shared" si="106"/>
        <v>0.52733900364520048</v>
      </c>
      <c r="P234" s="16">
        <f t="shared" si="107"/>
        <v>4518.562080640354</v>
      </c>
      <c r="Q234" s="21">
        <f t="shared" si="108"/>
        <v>-178.562080640354</v>
      </c>
      <c r="R234" s="27">
        <f t="shared" si="109"/>
        <v>-35712.416128070799</v>
      </c>
      <c r="S234" s="9">
        <f ca="1">Daten!K234</f>
        <v>28876</v>
      </c>
      <c r="T234" s="9">
        <f ca="1">Daten!L234</f>
        <v>1250880</v>
      </c>
      <c r="U234" s="9">
        <f ca="1">Daten!M234</f>
        <v>5666464</v>
      </c>
      <c r="V234" s="9">
        <f ca="1">Daten!N234</f>
        <v>500</v>
      </c>
      <c r="W234" s="9">
        <f ca="1">Daten!O234</f>
        <v>500</v>
      </c>
      <c r="X234" s="23">
        <f t="shared" ca="1" si="110"/>
        <v>6946220</v>
      </c>
      <c r="Y234" s="9">
        <f t="shared" ca="1" si="111"/>
        <v>4280417.6952289026</v>
      </c>
      <c r="Z234" s="21">
        <f t="shared" ca="1" si="112"/>
        <v>2665802.3047710974</v>
      </c>
      <c r="AA234" s="27">
        <f t="shared" ca="1" si="113"/>
        <v>-266580.23047710973</v>
      </c>
      <c r="AB234" s="32">
        <f t="shared" ca="1" si="114"/>
        <v>-211080.52429946966</v>
      </c>
      <c r="AC234" s="31">
        <f t="shared" ca="1" si="115"/>
        <v>0</v>
      </c>
      <c r="AG234" s="26">
        <f t="shared" ca="1" si="116"/>
        <v>0</v>
      </c>
      <c r="AH234" s="26">
        <f t="shared" ca="1" si="117"/>
        <v>0</v>
      </c>
      <c r="AI234" s="26">
        <f t="shared" ca="1" si="118"/>
        <v>0</v>
      </c>
      <c r="AJ234" s="26">
        <f t="shared" ca="1" si="119"/>
        <v>1</v>
      </c>
      <c r="AK234" s="26">
        <f t="shared" ca="1" si="120"/>
        <v>0</v>
      </c>
      <c r="AL234" s="26">
        <f t="shared" ca="1" si="121"/>
        <v>0</v>
      </c>
      <c r="AM234" s="26">
        <f t="shared" ca="1" si="122"/>
        <v>0</v>
      </c>
      <c r="AN234" s="26">
        <f ca="1">IF(AM234=0,0,COUNTIF($AM$19:AM234,C234*10+1))</f>
        <v>0</v>
      </c>
      <c r="AO234" s="21">
        <f t="shared" ca="1" si="123"/>
        <v>0</v>
      </c>
      <c r="AP234" s="33">
        <f t="shared" ca="1" si="124"/>
        <v>0</v>
      </c>
      <c r="AQ234" s="24"/>
      <c r="AR234" s="155">
        <f ca="1">ROUND(Zsfg!$C$11/'Z1'!$AL$2120*'Z1'!AL234,0)</f>
        <v>0</v>
      </c>
      <c r="AS234" s="26">
        <f t="shared" ca="1" si="126"/>
        <v>0</v>
      </c>
      <c r="AT234" s="26">
        <f ca="1">IF(AS234=0,0,COUNTIF($AS$19:AS234,C234*10+1))</f>
        <v>0</v>
      </c>
      <c r="AU234" s="21">
        <f t="shared" ca="1" si="127"/>
        <v>0</v>
      </c>
      <c r="AV234" s="33">
        <f t="shared" ca="1" si="125"/>
        <v>0</v>
      </c>
    </row>
    <row r="235" spans="1:48" x14ac:dyDescent="0.2">
      <c r="A235" s="15">
        <f>Daten!A235</f>
        <v>20530</v>
      </c>
      <c r="B235" s="8" t="str">
        <f>Daten!B235</f>
        <v>Straßburg</v>
      </c>
      <c r="C235" s="15">
        <f t="shared" si="100"/>
        <v>2</v>
      </c>
      <c r="D235" s="10">
        <f>Daten!D235</f>
        <v>0</v>
      </c>
      <c r="E235" s="9">
        <f>Daten!E235</f>
        <v>2054</v>
      </c>
      <c r="F235" s="9">
        <f>Daten!F235</f>
        <v>2142</v>
      </c>
      <c r="G235" s="27">
        <f t="shared" si="101"/>
        <v>-88</v>
      </c>
      <c r="H235" s="29">
        <f t="shared" si="102"/>
        <v>-4.1083099906629318E-2</v>
      </c>
      <c r="I235" s="21">
        <f t="shared" si="103"/>
        <v>34.375805271107112</v>
      </c>
      <c r="J235" s="21">
        <f t="shared" si="104"/>
        <v>-122.37580527110711</v>
      </c>
      <c r="K235" s="27">
        <f t="shared" si="105"/>
        <v>61187.902635553553</v>
      </c>
      <c r="L235" s="16">
        <f>Daten!G235</f>
        <v>324</v>
      </c>
      <c r="M235" s="16">
        <f>Daten!H235</f>
        <v>1245</v>
      </c>
      <c r="N235" s="16">
        <f>Daten!I235</f>
        <v>485</v>
      </c>
      <c r="O235" s="28">
        <f t="shared" si="106"/>
        <v>0.64979919678714859</v>
      </c>
      <c r="P235" s="16">
        <f t="shared" si="107"/>
        <v>683.54918473842542</v>
      </c>
      <c r="Q235" s="21">
        <f t="shared" si="108"/>
        <v>125.45081526157458</v>
      </c>
      <c r="R235" s="27">
        <f t="shared" si="109"/>
        <v>25090.163052314914</v>
      </c>
      <c r="S235" s="9">
        <f ca="1">Daten!K235</f>
        <v>23893</v>
      </c>
      <c r="T235" s="9">
        <f ca="1">Daten!L235</f>
        <v>103716</v>
      </c>
      <c r="U235" s="9">
        <f ca="1">Daten!M235</f>
        <v>313490</v>
      </c>
      <c r="V235" s="9">
        <f ca="1">Daten!N235</f>
        <v>500</v>
      </c>
      <c r="W235" s="9">
        <f ca="1">Daten!O235</f>
        <v>500</v>
      </c>
      <c r="X235" s="23">
        <f t="shared" ca="1" si="110"/>
        <v>441099</v>
      </c>
      <c r="Y235" s="9">
        <f t="shared" ca="1" si="111"/>
        <v>699441.36404138163</v>
      </c>
      <c r="Z235" s="21">
        <f t="shared" ca="1" si="112"/>
        <v>-258342.36404138163</v>
      </c>
      <c r="AA235" s="27">
        <f t="shared" ca="1" si="113"/>
        <v>25834.236404138166</v>
      </c>
      <c r="AB235" s="32">
        <f t="shared" ca="1" si="114"/>
        <v>112112.30209200663</v>
      </c>
      <c r="AC235" s="31">
        <f t="shared" ca="1" si="115"/>
        <v>112112.30209200663</v>
      </c>
      <c r="AG235" s="26">
        <f t="shared" ca="1" si="116"/>
        <v>61187.902635553553</v>
      </c>
      <c r="AH235" s="26">
        <f t="shared" ca="1" si="117"/>
        <v>25834.236404138166</v>
      </c>
      <c r="AI235" s="26">
        <f t="shared" ca="1" si="118"/>
        <v>87022.139039691712</v>
      </c>
      <c r="AJ235" s="26">
        <f t="shared" ca="1" si="119"/>
        <v>1</v>
      </c>
      <c r="AK235" s="26">
        <f t="shared" ca="1" si="120"/>
        <v>87022.139039691712</v>
      </c>
      <c r="AL235" s="26">
        <f t="shared" ca="1" si="121"/>
        <v>123605</v>
      </c>
      <c r="AM235" s="26">
        <f t="shared" ca="1" si="122"/>
        <v>21</v>
      </c>
      <c r="AN235" s="26">
        <f ca="1">IF(AM235=0,0,COUNTIF($AM$19:AM235,C235*10+1))</f>
        <v>34</v>
      </c>
      <c r="AO235" s="21">
        <f t="shared" ca="1" si="123"/>
        <v>0</v>
      </c>
      <c r="AP235" s="33">
        <f t="shared" ca="1" si="124"/>
        <v>123605</v>
      </c>
      <c r="AQ235" s="24"/>
      <c r="AR235" s="155">
        <f ca="1">ROUND(Zsfg!$C$11/'Z1'!$AL$2120*'Z1'!AL235,0)</f>
        <v>103099</v>
      </c>
      <c r="AS235" s="26">
        <f t="shared" ca="1" si="126"/>
        <v>21</v>
      </c>
      <c r="AT235" s="26">
        <f ca="1">IF(AS235=0,0,COUNTIF($AS$19:AS235,C235*10+1))</f>
        <v>34</v>
      </c>
      <c r="AU235" s="21">
        <f t="shared" ca="1" si="127"/>
        <v>0</v>
      </c>
      <c r="AV235" s="33">
        <f t="shared" ca="1" si="125"/>
        <v>103099</v>
      </c>
    </row>
    <row r="236" spans="1:48" x14ac:dyDescent="0.2">
      <c r="A236" s="15">
        <f>Daten!A236</f>
        <v>20531</v>
      </c>
      <c r="B236" s="8" t="str">
        <f>Daten!B236</f>
        <v>Weitensfeld im Gurktal</v>
      </c>
      <c r="C236" s="15">
        <f t="shared" si="100"/>
        <v>2</v>
      </c>
      <c r="D236" s="10">
        <f>Daten!D236</f>
        <v>0</v>
      </c>
      <c r="E236" s="9">
        <f>Daten!E236</f>
        <v>2067</v>
      </c>
      <c r="F236" s="9">
        <f>Daten!F236</f>
        <v>2116</v>
      </c>
      <c r="G236" s="27">
        <f t="shared" si="101"/>
        <v>-49</v>
      </c>
      <c r="H236" s="29">
        <f t="shared" si="102"/>
        <v>-2.3156899810964082E-2</v>
      </c>
      <c r="I236" s="21">
        <f t="shared" si="103"/>
        <v>33.958545263147826</v>
      </c>
      <c r="J236" s="21">
        <f t="shared" si="104"/>
        <v>-82.958545263147826</v>
      </c>
      <c r="K236" s="27">
        <f t="shared" si="105"/>
        <v>41479.272631573913</v>
      </c>
      <c r="L236" s="16">
        <f>Daten!G236</f>
        <v>250</v>
      </c>
      <c r="M236" s="16">
        <f>Daten!H236</f>
        <v>1314</v>
      </c>
      <c r="N236" s="16">
        <f>Daten!I236</f>
        <v>503</v>
      </c>
      <c r="O236" s="28">
        <f t="shared" si="106"/>
        <v>0.5730593607305936</v>
      </c>
      <c r="P236" s="16">
        <f t="shared" si="107"/>
        <v>721.43263353115742</v>
      </c>
      <c r="Q236" s="21">
        <f t="shared" si="108"/>
        <v>31.567366468842579</v>
      </c>
      <c r="R236" s="27">
        <f t="shared" si="109"/>
        <v>6313.4732937685158</v>
      </c>
      <c r="S236" s="9">
        <f ca="1">Daten!K236</f>
        <v>16129</v>
      </c>
      <c r="T236" s="9">
        <f ca="1">Daten!L236</f>
        <v>114773</v>
      </c>
      <c r="U236" s="9">
        <f ca="1">Daten!M236</f>
        <v>190862</v>
      </c>
      <c r="V236" s="9">
        <f ca="1">Daten!N236</f>
        <v>500</v>
      </c>
      <c r="W236" s="9">
        <f ca="1">Daten!O236</f>
        <v>500</v>
      </c>
      <c r="X236" s="23">
        <f t="shared" ca="1" si="110"/>
        <v>321764</v>
      </c>
      <c r="Y236" s="9">
        <f t="shared" ca="1" si="111"/>
        <v>703868.20811759285</v>
      </c>
      <c r="Z236" s="21">
        <f t="shared" ca="1" si="112"/>
        <v>-382104.20811759285</v>
      </c>
      <c r="AA236" s="27">
        <f t="shared" ca="1" si="113"/>
        <v>38210.420811759286</v>
      </c>
      <c r="AB236" s="32">
        <f t="shared" ca="1" si="114"/>
        <v>86003.16673710171</v>
      </c>
      <c r="AC236" s="31">
        <f t="shared" ca="1" si="115"/>
        <v>86003.16673710171</v>
      </c>
      <c r="AG236" s="26">
        <f t="shared" ca="1" si="116"/>
        <v>41479.272631573913</v>
      </c>
      <c r="AH236" s="26">
        <f t="shared" ca="1" si="117"/>
        <v>38210.420811759286</v>
      </c>
      <c r="AI236" s="26">
        <f t="shared" ca="1" si="118"/>
        <v>79689.693443333206</v>
      </c>
      <c r="AJ236" s="26">
        <f t="shared" ca="1" si="119"/>
        <v>1</v>
      </c>
      <c r="AK236" s="26">
        <f t="shared" ca="1" si="120"/>
        <v>79689.693443333206</v>
      </c>
      <c r="AL236" s="26">
        <f t="shared" ca="1" si="121"/>
        <v>113190</v>
      </c>
      <c r="AM236" s="26">
        <f t="shared" ca="1" si="122"/>
        <v>21</v>
      </c>
      <c r="AN236" s="26">
        <f ca="1">IF(AM236=0,0,COUNTIF($AM$19:AM236,C236*10+1))</f>
        <v>35</v>
      </c>
      <c r="AO236" s="21">
        <f t="shared" ca="1" si="123"/>
        <v>0</v>
      </c>
      <c r="AP236" s="33">
        <f t="shared" ca="1" si="124"/>
        <v>113190</v>
      </c>
      <c r="AQ236" s="24"/>
      <c r="AR236" s="155">
        <f ca="1">ROUND(Zsfg!$C$11/'Z1'!$AL$2120*'Z1'!AL236,0)</f>
        <v>94412</v>
      </c>
      <c r="AS236" s="26">
        <f t="shared" ca="1" si="126"/>
        <v>21</v>
      </c>
      <c r="AT236" s="26">
        <f ca="1">IF(AS236=0,0,COUNTIF($AS$19:AS236,C236*10+1))</f>
        <v>35</v>
      </c>
      <c r="AU236" s="21">
        <f t="shared" ca="1" si="127"/>
        <v>0</v>
      </c>
      <c r="AV236" s="33">
        <f t="shared" ca="1" si="125"/>
        <v>94412</v>
      </c>
    </row>
    <row r="237" spans="1:48" x14ac:dyDescent="0.2">
      <c r="A237" s="15">
        <f>Daten!A237</f>
        <v>20534</v>
      </c>
      <c r="B237" s="8" t="str">
        <f>Daten!B237</f>
        <v>Frauenstein</v>
      </c>
      <c r="C237" s="15">
        <f t="shared" si="100"/>
        <v>2</v>
      </c>
      <c r="D237" s="10">
        <f>Daten!D237</f>
        <v>0</v>
      </c>
      <c r="E237" s="9">
        <f>Daten!E237</f>
        <v>3565</v>
      </c>
      <c r="F237" s="9">
        <f>Daten!F237</f>
        <v>3633</v>
      </c>
      <c r="G237" s="27">
        <f t="shared" si="101"/>
        <v>-68</v>
      </c>
      <c r="H237" s="29">
        <f t="shared" si="102"/>
        <v>-1.8717313515001378E-2</v>
      </c>
      <c r="I237" s="21">
        <f t="shared" si="103"/>
        <v>58.304061881387547</v>
      </c>
      <c r="J237" s="21">
        <f t="shared" si="104"/>
        <v>-126.30406188138755</v>
      </c>
      <c r="K237" s="27">
        <f t="shared" si="105"/>
        <v>63152.030940693774</v>
      </c>
      <c r="L237" s="16">
        <f>Daten!G237</f>
        <v>537</v>
      </c>
      <c r="M237" s="16">
        <f>Daten!H237</f>
        <v>2310</v>
      </c>
      <c r="N237" s="16">
        <f>Daten!I237</f>
        <v>718</v>
      </c>
      <c r="O237" s="28">
        <f t="shared" si="106"/>
        <v>0.54329004329004327</v>
      </c>
      <c r="P237" s="16">
        <f t="shared" si="107"/>
        <v>1268.2719813218978</v>
      </c>
      <c r="Q237" s="21">
        <f t="shared" si="108"/>
        <v>-13.271981321897783</v>
      </c>
      <c r="R237" s="27">
        <f t="shared" si="109"/>
        <v>-2654.3962643795567</v>
      </c>
      <c r="S237" s="9">
        <f ca="1">Daten!K237</f>
        <v>34197</v>
      </c>
      <c r="T237" s="9">
        <f ca="1">Daten!L237</f>
        <v>214839</v>
      </c>
      <c r="U237" s="9">
        <f ca="1">Daten!M237</f>
        <v>231739</v>
      </c>
      <c r="V237" s="9">
        <f ca="1">Daten!N237</f>
        <v>500</v>
      </c>
      <c r="W237" s="9">
        <f ca="1">Daten!O237</f>
        <v>500</v>
      </c>
      <c r="X237" s="23">
        <f t="shared" ca="1" si="110"/>
        <v>480775</v>
      </c>
      <c r="Y237" s="9">
        <f t="shared" ca="1" si="111"/>
        <v>1213976.8562840922</v>
      </c>
      <c r="Z237" s="21">
        <f t="shared" ca="1" si="112"/>
        <v>-733201.85628409218</v>
      </c>
      <c r="AA237" s="27">
        <f t="shared" ca="1" si="113"/>
        <v>73320.185628409221</v>
      </c>
      <c r="AB237" s="32">
        <f t="shared" ca="1" si="114"/>
        <v>133817.82030472346</v>
      </c>
      <c r="AC237" s="31">
        <f t="shared" ca="1" si="115"/>
        <v>133817.82030472346</v>
      </c>
      <c r="AG237" s="26">
        <f t="shared" ca="1" si="116"/>
        <v>63152.030940693774</v>
      </c>
      <c r="AH237" s="26">
        <f t="shared" ca="1" si="117"/>
        <v>73320.185628409221</v>
      </c>
      <c r="AI237" s="26">
        <f t="shared" ca="1" si="118"/>
        <v>136472.21656910301</v>
      </c>
      <c r="AJ237" s="26">
        <f t="shared" ca="1" si="119"/>
        <v>1</v>
      </c>
      <c r="AK237" s="26">
        <f t="shared" ca="1" si="120"/>
        <v>136472.21656910301</v>
      </c>
      <c r="AL237" s="26">
        <f t="shared" ca="1" si="121"/>
        <v>193844</v>
      </c>
      <c r="AM237" s="26">
        <f t="shared" ca="1" si="122"/>
        <v>21</v>
      </c>
      <c r="AN237" s="26">
        <f ca="1">IF(AM237=0,0,COUNTIF($AM$19:AM237,C237*10+1))</f>
        <v>36</v>
      </c>
      <c r="AO237" s="21">
        <f t="shared" ca="1" si="123"/>
        <v>0</v>
      </c>
      <c r="AP237" s="33">
        <f t="shared" ca="1" si="124"/>
        <v>193844</v>
      </c>
      <c r="AQ237" s="24"/>
      <c r="AR237" s="155">
        <f ca="1">ROUND(Zsfg!$C$11/'Z1'!$AL$2120*'Z1'!AL237,0)</f>
        <v>161685</v>
      </c>
      <c r="AS237" s="26">
        <f t="shared" ca="1" si="126"/>
        <v>21</v>
      </c>
      <c r="AT237" s="26">
        <f ca="1">IF(AS237=0,0,COUNTIF($AS$19:AS237,C237*10+1))</f>
        <v>36</v>
      </c>
      <c r="AU237" s="21">
        <f t="shared" ca="1" si="127"/>
        <v>0</v>
      </c>
      <c r="AV237" s="33">
        <f t="shared" ca="1" si="125"/>
        <v>161685</v>
      </c>
    </row>
    <row r="238" spans="1:48" x14ac:dyDescent="0.2">
      <c r="A238" s="15">
        <f>Daten!A238</f>
        <v>20601</v>
      </c>
      <c r="B238" s="8" t="str">
        <f>Daten!B238</f>
        <v>Bad Kleinkirchheim</v>
      </c>
      <c r="C238" s="15">
        <f t="shared" si="100"/>
        <v>2</v>
      </c>
      <c r="D238" s="10">
        <f>Daten!D238</f>
        <v>0</v>
      </c>
      <c r="E238" s="9">
        <f>Daten!E238</f>
        <v>1719</v>
      </c>
      <c r="F238" s="9">
        <f>Daten!F238</f>
        <v>1660</v>
      </c>
      <c r="G238" s="27">
        <f t="shared" si="101"/>
        <v>59</v>
      </c>
      <c r="H238" s="29">
        <f t="shared" si="102"/>
        <v>3.5542168674698796E-2</v>
      </c>
      <c r="I238" s="21">
        <f t="shared" si="103"/>
        <v>26.64044666201578</v>
      </c>
      <c r="J238" s="21">
        <f t="shared" si="104"/>
        <v>32.359553337984224</v>
      </c>
      <c r="K238" s="27">
        <f t="shared" si="105"/>
        <v>-16179.776668992112</v>
      </c>
      <c r="L238" s="16">
        <f>Daten!G238</f>
        <v>170</v>
      </c>
      <c r="M238" s="16">
        <f>Daten!H238</f>
        <v>1097</v>
      </c>
      <c r="N238" s="16">
        <f>Daten!I238</f>
        <v>452</v>
      </c>
      <c r="O238" s="28">
        <f t="shared" si="106"/>
        <v>0.56700091157702825</v>
      </c>
      <c r="P238" s="16">
        <f t="shared" si="107"/>
        <v>602.29193225546396</v>
      </c>
      <c r="Q238" s="21">
        <f t="shared" si="108"/>
        <v>19.708067744536038</v>
      </c>
      <c r="R238" s="27">
        <f t="shared" si="109"/>
        <v>3941.6135489072076</v>
      </c>
      <c r="S238" s="9">
        <f ca="1">Daten!K238</f>
        <v>6363</v>
      </c>
      <c r="T238" s="9">
        <f ca="1">Daten!L238</f>
        <v>545403</v>
      </c>
      <c r="U238" s="9">
        <f ca="1">Daten!M238</f>
        <v>833921</v>
      </c>
      <c r="V238" s="9">
        <f ca="1">Daten!N238</f>
        <v>500</v>
      </c>
      <c r="W238" s="9">
        <f ca="1">Daten!O238</f>
        <v>500</v>
      </c>
      <c r="X238" s="23">
        <f t="shared" ca="1" si="110"/>
        <v>1385687</v>
      </c>
      <c r="Y238" s="9">
        <f t="shared" ca="1" si="111"/>
        <v>585364.99746209104</v>
      </c>
      <c r="Z238" s="21">
        <f t="shared" ca="1" si="112"/>
        <v>800322.00253790896</v>
      </c>
      <c r="AA238" s="27">
        <f t="shared" ca="1" si="113"/>
        <v>-80032.200253790899</v>
      </c>
      <c r="AB238" s="32">
        <f t="shared" ca="1" si="114"/>
        <v>-92270.363373875807</v>
      </c>
      <c r="AC238" s="31">
        <f t="shared" ca="1" si="115"/>
        <v>0</v>
      </c>
      <c r="AG238" s="26">
        <f t="shared" ca="1" si="116"/>
        <v>0</v>
      </c>
      <c r="AH238" s="26">
        <f t="shared" ca="1" si="117"/>
        <v>0</v>
      </c>
      <c r="AI238" s="26">
        <f t="shared" ca="1" si="118"/>
        <v>0</v>
      </c>
      <c r="AJ238" s="26">
        <f t="shared" ca="1" si="119"/>
        <v>1</v>
      </c>
      <c r="AK238" s="26">
        <f t="shared" ca="1" si="120"/>
        <v>0</v>
      </c>
      <c r="AL238" s="26">
        <f t="shared" ca="1" si="121"/>
        <v>0</v>
      </c>
      <c r="AM238" s="26">
        <f t="shared" ca="1" si="122"/>
        <v>0</v>
      </c>
      <c r="AN238" s="26">
        <f ca="1">IF(AM238=0,0,COUNTIF($AM$19:AM238,C238*10+1))</f>
        <v>0</v>
      </c>
      <c r="AO238" s="21">
        <f t="shared" ca="1" si="123"/>
        <v>0</v>
      </c>
      <c r="AP238" s="33">
        <f t="shared" ca="1" si="124"/>
        <v>0</v>
      </c>
      <c r="AQ238" s="24"/>
      <c r="AR238" s="155">
        <f ca="1">ROUND(Zsfg!$C$11/'Z1'!$AL$2120*'Z1'!AL238,0)</f>
        <v>0</v>
      </c>
      <c r="AS238" s="26">
        <f t="shared" ca="1" si="126"/>
        <v>0</v>
      </c>
      <c r="AT238" s="26">
        <f ca="1">IF(AS238=0,0,COUNTIF($AS$19:AS238,C238*10+1))</f>
        <v>0</v>
      </c>
      <c r="AU238" s="21">
        <f t="shared" ca="1" si="127"/>
        <v>0</v>
      </c>
      <c r="AV238" s="33">
        <f t="shared" ca="1" si="125"/>
        <v>0</v>
      </c>
    </row>
    <row r="239" spans="1:48" x14ac:dyDescent="0.2">
      <c r="A239" s="15">
        <f>Daten!A239</f>
        <v>20602</v>
      </c>
      <c r="B239" s="8" t="str">
        <f>Daten!B239</f>
        <v>Baldramsdorf</v>
      </c>
      <c r="C239" s="15">
        <f t="shared" si="100"/>
        <v>2</v>
      </c>
      <c r="D239" s="10">
        <f>Daten!D239</f>
        <v>0</v>
      </c>
      <c r="E239" s="9">
        <f>Daten!E239</f>
        <v>1888</v>
      </c>
      <c r="F239" s="9">
        <f>Daten!F239</f>
        <v>1859</v>
      </c>
      <c r="G239" s="27">
        <f t="shared" si="101"/>
        <v>29</v>
      </c>
      <c r="H239" s="29">
        <f t="shared" si="102"/>
        <v>1.5599784830554062E-2</v>
      </c>
      <c r="I239" s="21">
        <f t="shared" si="103"/>
        <v>29.834090569088758</v>
      </c>
      <c r="J239" s="21">
        <f t="shared" si="104"/>
        <v>-0.83409056908875812</v>
      </c>
      <c r="K239" s="27">
        <f t="shared" si="105"/>
        <v>417.04528454437906</v>
      </c>
      <c r="L239" s="16">
        <f>Daten!G239</f>
        <v>254</v>
      </c>
      <c r="M239" s="16">
        <f>Daten!H239</f>
        <v>1251</v>
      </c>
      <c r="N239" s="16">
        <f>Daten!I239</f>
        <v>383</v>
      </c>
      <c r="O239" s="28">
        <f t="shared" si="106"/>
        <v>0.50919264588329338</v>
      </c>
      <c r="P239" s="16">
        <f t="shared" si="107"/>
        <v>686.84339767692381</v>
      </c>
      <c r="Q239" s="21">
        <f t="shared" si="108"/>
        <v>-49.843397676923814</v>
      </c>
      <c r="R239" s="27">
        <f t="shared" si="109"/>
        <v>-9968.6795353847629</v>
      </c>
      <c r="S239" s="9">
        <f ca="1">Daten!K239</f>
        <v>8791</v>
      </c>
      <c r="T239" s="9">
        <f ca="1">Daten!L239</f>
        <v>81337</v>
      </c>
      <c r="U239" s="9">
        <f ca="1">Daten!M239</f>
        <v>57209</v>
      </c>
      <c r="V239" s="9">
        <f ca="1">Daten!N239</f>
        <v>500</v>
      </c>
      <c r="W239" s="9">
        <f ca="1">Daten!O239</f>
        <v>500</v>
      </c>
      <c r="X239" s="23">
        <f t="shared" ca="1" si="110"/>
        <v>147337</v>
      </c>
      <c r="Y239" s="9">
        <f t="shared" ca="1" si="111"/>
        <v>642913.97045283765</v>
      </c>
      <c r="Z239" s="21">
        <f t="shared" ca="1" si="112"/>
        <v>-495576.97045283765</v>
      </c>
      <c r="AA239" s="27">
        <f t="shared" ca="1" si="113"/>
        <v>49557.69704528377</v>
      </c>
      <c r="AB239" s="32">
        <f t="shared" ca="1" si="114"/>
        <v>40006.062794443387</v>
      </c>
      <c r="AC239" s="31">
        <f t="shared" ca="1" si="115"/>
        <v>40006.062794443387</v>
      </c>
      <c r="AG239" s="26">
        <f t="shared" ca="1" si="116"/>
        <v>417.04528454437906</v>
      </c>
      <c r="AH239" s="26">
        <f t="shared" ca="1" si="117"/>
        <v>49557.69704528377</v>
      </c>
      <c r="AI239" s="26">
        <f t="shared" ca="1" si="118"/>
        <v>49974.74232982815</v>
      </c>
      <c r="AJ239" s="26">
        <f t="shared" ca="1" si="119"/>
        <v>1</v>
      </c>
      <c r="AK239" s="26">
        <f t="shared" ca="1" si="120"/>
        <v>49974.74232982815</v>
      </c>
      <c r="AL239" s="26">
        <f t="shared" ca="1" si="121"/>
        <v>70984</v>
      </c>
      <c r="AM239" s="26">
        <f t="shared" ca="1" si="122"/>
        <v>21</v>
      </c>
      <c r="AN239" s="26">
        <f ca="1">IF(AM239=0,0,COUNTIF($AM$19:AM239,C239*10+1))</f>
        <v>37</v>
      </c>
      <c r="AO239" s="21">
        <f t="shared" ca="1" si="123"/>
        <v>0</v>
      </c>
      <c r="AP239" s="33">
        <f t="shared" ca="1" si="124"/>
        <v>70984</v>
      </c>
      <c r="AQ239" s="24"/>
      <c r="AR239" s="155">
        <f ca="1">ROUND(Zsfg!$C$11/'Z1'!$AL$2120*'Z1'!AL239,0)</f>
        <v>59208</v>
      </c>
      <c r="AS239" s="26">
        <f t="shared" ca="1" si="126"/>
        <v>21</v>
      </c>
      <c r="AT239" s="26">
        <f ca="1">IF(AS239=0,0,COUNTIF($AS$19:AS239,C239*10+1))</f>
        <v>37</v>
      </c>
      <c r="AU239" s="21">
        <f t="shared" ca="1" si="127"/>
        <v>0</v>
      </c>
      <c r="AV239" s="33">
        <f t="shared" ca="1" si="125"/>
        <v>59208</v>
      </c>
    </row>
    <row r="240" spans="1:48" x14ac:dyDescent="0.2">
      <c r="A240" s="15">
        <f>Daten!A240</f>
        <v>20603</v>
      </c>
      <c r="B240" s="8" t="str">
        <f>Daten!B240</f>
        <v>Berg im Drautal</v>
      </c>
      <c r="C240" s="15">
        <f t="shared" si="100"/>
        <v>2</v>
      </c>
      <c r="D240" s="10">
        <f>Daten!D240</f>
        <v>0</v>
      </c>
      <c r="E240" s="9">
        <f>Daten!E240</f>
        <v>1278</v>
      </c>
      <c r="F240" s="9">
        <f>Daten!F240</f>
        <v>1308</v>
      </c>
      <c r="G240" s="27">
        <f t="shared" si="101"/>
        <v>-30</v>
      </c>
      <c r="H240" s="29">
        <f t="shared" si="102"/>
        <v>-2.2935779816513763E-2</v>
      </c>
      <c r="I240" s="21">
        <f t="shared" si="103"/>
        <v>20.991388092720868</v>
      </c>
      <c r="J240" s="21">
        <f t="shared" si="104"/>
        <v>-50.991388092720868</v>
      </c>
      <c r="K240" s="27">
        <f t="shared" si="105"/>
        <v>25495.694046360433</v>
      </c>
      <c r="L240" s="16">
        <f>Daten!G240</f>
        <v>183</v>
      </c>
      <c r="M240" s="16">
        <f>Daten!H240</f>
        <v>799</v>
      </c>
      <c r="N240" s="16">
        <f>Daten!I240</f>
        <v>296</v>
      </c>
      <c r="O240" s="28">
        <f t="shared" si="106"/>
        <v>0.59949937421777222</v>
      </c>
      <c r="P240" s="16">
        <f t="shared" si="107"/>
        <v>438.67935631004167</v>
      </c>
      <c r="Q240" s="21">
        <f t="shared" si="108"/>
        <v>40.320643689958331</v>
      </c>
      <c r="R240" s="27">
        <f t="shared" si="109"/>
        <v>8064.1287379916666</v>
      </c>
      <c r="S240" s="9">
        <f ca="1">Daten!K240</f>
        <v>4711</v>
      </c>
      <c r="T240" s="9">
        <f ca="1">Daten!L240</f>
        <v>88161</v>
      </c>
      <c r="U240" s="9">
        <f ca="1">Daten!M240</f>
        <v>127522</v>
      </c>
      <c r="V240" s="9">
        <f ca="1">Daten!N240</f>
        <v>500</v>
      </c>
      <c r="W240" s="9">
        <f ca="1">Daten!O240</f>
        <v>500</v>
      </c>
      <c r="X240" s="23">
        <f t="shared" ca="1" si="110"/>
        <v>220394</v>
      </c>
      <c r="Y240" s="9">
        <f t="shared" ca="1" si="111"/>
        <v>435192.82533830852</v>
      </c>
      <c r="Z240" s="21">
        <f t="shared" ca="1" si="112"/>
        <v>-214798.82533830852</v>
      </c>
      <c r="AA240" s="27">
        <f t="shared" ca="1" si="113"/>
        <v>21479.882533830852</v>
      </c>
      <c r="AB240" s="32">
        <f t="shared" ca="1" si="114"/>
        <v>55039.705318182954</v>
      </c>
      <c r="AC240" s="31">
        <f t="shared" ca="1" si="115"/>
        <v>55039.705318182954</v>
      </c>
      <c r="AG240" s="26">
        <f t="shared" ca="1" si="116"/>
        <v>25495.694046360433</v>
      </c>
      <c r="AH240" s="26">
        <f t="shared" ca="1" si="117"/>
        <v>21479.882533830852</v>
      </c>
      <c r="AI240" s="26">
        <f t="shared" ca="1" si="118"/>
        <v>46975.576580191286</v>
      </c>
      <c r="AJ240" s="26">
        <f t="shared" ca="1" si="119"/>
        <v>1</v>
      </c>
      <c r="AK240" s="26">
        <f t="shared" ca="1" si="120"/>
        <v>46975.576580191286</v>
      </c>
      <c r="AL240" s="26">
        <f t="shared" ca="1" si="121"/>
        <v>66724</v>
      </c>
      <c r="AM240" s="26">
        <f t="shared" ca="1" si="122"/>
        <v>21</v>
      </c>
      <c r="AN240" s="26">
        <f ca="1">IF(AM240=0,0,COUNTIF($AM$19:AM240,C240*10+1))</f>
        <v>38</v>
      </c>
      <c r="AO240" s="21">
        <f t="shared" ca="1" si="123"/>
        <v>0</v>
      </c>
      <c r="AP240" s="33">
        <f t="shared" ca="1" si="124"/>
        <v>66724</v>
      </c>
      <c r="AQ240" s="24"/>
      <c r="AR240" s="155">
        <f ca="1">ROUND(Zsfg!$C$11/'Z1'!$AL$2120*'Z1'!AL240,0)</f>
        <v>55655</v>
      </c>
      <c r="AS240" s="26">
        <f t="shared" ca="1" si="126"/>
        <v>21</v>
      </c>
      <c r="AT240" s="26">
        <f ca="1">IF(AS240=0,0,COUNTIF($AS$19:AS240,C240*10+1))</f>
        <v>38</v>
      </c>
      <c r="AU240" s="21">
        <f t="shared" ca="1" si="127"/>
        <v>0</v>
      </c>
      <c r="AV240" s="33">
        <f t="shared" ca="1" si="125"/>
        <v>55655</v>
      </c>
    </row>
    <row r="241" spans="1:48" x14ac:dyDescent="0.2">
      <c r="A241" s="15">
        <f>Daten!A241</f>
        <v>20604</v>
      </c>
      <c r="B241" s="8" t="str">
        <f>Daten!B241</f>
        <v>Dellach im Drautal</v>
      </c>
      <c r="C241" s="15">
        <f t="shared" si="100"/>
        <v>2</v>
      </c>
      <c r="D241" s="10">
        <f>Daten!D241</f>
        <v>0</v>
      </c>
      <c r="E241" s="9">
        <f>Daten!E241</f>
        <v>1604</v>
      </c>
      <c r="F241" s="9">
        <f>Daten!F241</f>
        <v>1639</v>
      </c>
      <c r="G241" s="27">
        <f t="shared" si="101"/>
        <v>-35</v>
      </c>
      <c r="H241" s="29">
        <f t="shared" si="102"/>
        <v>-2.1354484441732765E-2</v>
      </c>
      <c r="I241" s="21">
        <f t="shared" si="103"/>
        <v>26.303428963279437</v>
      </c>
      <c r="J241" s="21">
        <f t="shared" si="104"/>
        <v>-61.303428963279437</v>
      </c>
      <c r="K241" s="27">
        <f t="shared" si="105"/>
        <v>30651.714481639719</v>
      </c>
      <c r="L241" s="16">
        <f>Daten!G241</f>
        <v>222</v>
      </c>
      <c r="M241" s="16">
        <f>Daten!H241</f>
        <v>992</v>
      </c>
      <c r="N241" s="16">
        <f>Daten!I241</f>
        <v>390</v>
      </c>
      <c r="O241" s="28">
        <f t="shared" si="106"/>
        <v>0.61693548387096775</v>
      </c>
      <c r="P241" s="16">
        <f t="shared" si="107"/>
        <v>544.6432058317414</v>
      </c>
      <c r="Q241" s="21">
        <f t="shared" si="108"/>
        <v>67.356794168258602</v>
      </c>
      <c r="R241" s="27">
        <f t="shared" si="109"/>
        <v>13471.35883365172</v>
      </c>
      <c r="S241" s="9">
        <f ca="1">Daten!K241</f>
        <v>6141</v>
      </c>
      <c r="T241" s="9">
        <f ca="1">Daten!L241</f>
        <v>97120</v>
      </c>
      <c r="U241" s="9">
        <f ca="1">Daten!M241</f>
        <v>344545</v>
      </c>
      <c r="V241" s="9">
        <f ca="1">Daten!N241</f>
        <v>500</v>
      </c>
      <c r="W241" s="9">
        <f ca="1">Daten!O241</f>
        <v>500</v>
      </c>
      <c r="X241" s="23">
        <f t="shared" ca="1" si="110"/>
        <v>447806</v>
      </c>
      <c r="Y241" s="9">
        <f t="shared" ca="1" si="111"/>
        <v>546204.45371099131</v>
      </c>
      <c r="Z241" s="21">
        <f t="shared" ca="1" si="112"/>
        <v>-98398.453710991307</v>
      </c>
      <c r="AA241" s="27">
        <f t="shared" ca="1" si="113"/>
        <v>9839.8453710991307</v>
      </c>
      <c r="AB241" s="32">
        <f t="shared" ca="1" si="114"/>
        <v>53962.918686390571</v>
      </c>
      <c r="AC241" s="31">
        <f t="shared" ca="1" si="115"/>
        <v>53962.918686390571</v>
      </c>
      <c r="AG241" s="26">
        <f t="shared" ca="1" si="116"/>
        <v>30651.714481639719</v>
      </c>
      <c r="AH241" s="26">
        <f t="shared" ca="1" si="117"/>
        <v>9839.8453710991307</v>
      </c>
      <c r="AI241" s="26">
        <f t="shared" ca="1" si="118"/>
        <v>40491.55985273885</v>
      </c>
      <c r="AJ241" s="26">
        <f t="shared" ca="1" si="119"/>
        <v>1</v>
      </c>
      <c r="AK241" s="26">
        <f t="shared" ca="1" si="120"/>
        <v>40491.55985273885</v>
      </c>
      <c r="AL241" s="26">
        <f t="shared" ca="1" si="121"/>
        <v>57514</v>
      </c>
      <c r="AM241" s="26">
        <f t="shared" ca="1" si="122"/>
        <v>21</v>
      </c>
      <c r="AN241" s="26">
        <f ca="1">IF(AM241=0,0,COUNTIF($AM$19:AM241,C241*10+1))</f>
        <v>39</v>
      </c>
      <c r="AO241" s="21">
        <f t="shared" ca="1" si="123"/>
        <v>0</v>
      </c>
      <c r="AP241" s="33">
        <f t="shared" ca="1" si="124"/>
        <v>57514</v>
      </c>
      <c r="AQ241" s="24"/>
      <c r="AR241" s="155">
        <f ca="1">ROUND(Zsfg!$C$11/'Z1'!$AL$2120*'Z1'!AL241,0)</f>
        <v>47972</v>
      </c>
      <c r="AS241" s="26">
        <f t="shared" ca="1" si="126"/>
        <v>21</v>
      </c>
      <c r="AT241" s="26">
        <f ca="1">IF(AS241=0,0,COUNTIF($AS$19:AS241,C241*10+1))</f>
        <v>39</v>
      </c>
      <c r="AU241" s="21">
        <f t="shared" ca="1" si="127"/>
        <v>0</v>
      </c>
      <c r="AV241" s="33">
        <f t="shared" ca="1" si="125"/>
        <v>47972</v>
      </c>
    </row>
    <row r="242" spans="1:48" x14ac:dyDescent="0.2">
      <c r="A242" s="15">
        <f>Daten!A242</f>
        <v>20605</v>
      </c>
      <c r="B242" s="8" t="str">
        <f>Daten!B242</f>
        <v>Großkirchheim</v>
      </c>
      <c r="C242" s="15">
        <f t="shared" si="100"/>
        <v>2</v>
      </c>
      <c r="D242" s="10">
        <f>Daten!D242</f>
        <v>0</v>
      </c>
      <c r="E242" s="9">
        <f>Daten!E242</f>
        <v>1337</v>
      </c>
      <c r="F242" s="9">
        <f>Daten!F242</f>
        <v>1390</v>
      </c>
      <c r="G242" s="27">
        <f t="shared" si="101"/>
        <v>-53</v>
      </c>
      <c r="H242" s="29">
        <f t="shared" si="102"/>
        <v>-3.8129496402877695E-2</v>
      </c>
      <c r="I242" s="21">
        <f t="shared" si="103"/>
        <v>22.307361963977069</v>
      </c>
      <c r="J242" s="21">
        <f t="shared" si="104"/>
        <v>-75.307361963977073</v>
      </c>
      <c r="K242" s="27">
        <f t="shared" si="105"/>
        <v>37653.680981988538</v>
      </c>
      <c r="L242" s="16">
        <f>Daten!G242</f>
        <v>190</v>
      </c>
      <c r="M242" s="16">
        <f>Daten!H242</f>
        <v>868</v>
      </c>
      <c r="N242" s="16">
        <f>Daten!I242</f>
        <v>279</v>
      </c>
      <c r="O242" s="28">
        <f t="shared" si="106"/>
        <v>0.54032258064516125</v>
      </c>
      <c r="P242" s="16">
        <f t="shared" si="107"/>
        <v>476.56280510277367</v>
      </c>
      <c r="Q242" s="21">
        <f t="shared" si="108"/>
        <v>-7.562805102773666</v>
      </c>
      <c r="R242" s="27">
        <f t="shared" si="109"/>
        <v>-1512.5610205547332</v>
      </c>
      <c r="S242" s="9">
        <f ca="1">Daten!K242</f>
        <v>3404</v>
      </c>
      <c r="T242" s="9">
        <f ca="1">Daten!L242</f>
        <v>75538</v>
      </c>
      <c r="U242" s="9">
        <f ca="1">Daten!M242</f>
        <v>93618</v>
      </c>
      <c r="V242" s="9">
        <f ca="1">Daten!N242</f>
        <v>500</v>
      </c>
      <c r="W242" s="9">
        <f ca="1">Daten!O242</f>
        <v>500</v>
      </c>
      <c r="X242" s="23">
        <f t="shared" ca="1" si="110"/>
        <v>172560</v>
      </c>
      <c r="Y242" s="9">
        <f t="shared" ca="1" si="111"/>
        <v>455283.8869149597</v>
      </c>
      <c r="Z242" s="21">
        <f t="shared" ca="1" si="112"/>
        <v>-282723.8869149597</v>
      </c>
      <c r="AA242" s="27">
        <f t="shared" ca="1" si="113"/>
        <v>28272.388691495973</v>
      </c>
      <c r="AB242" s="32">
        <f t="shared" ca="1" si="114"/>
        <v>64413.508652929777</v>
      </c>
      <c r="AC242" s="31">
        <f t="shared" ca="1" si="115"/>
        <v>64413.508652929777</v>
      </c>
      <c r="AG242" s="26">
        <f t="shared" ca="1" si="116"/>
        <v>37653.680981988538</v>
      </c>
      <c r="AH242" s="26">
        <f t="shared" ca="1" si="117"/>
        <v>28272.388691495973</v>
      </c>
      <c r="AI242" s="26">
        <f t="shared" ca="1" si="118"/>
        <v>65926.069673484511</v>
      </c>
      <c r="AJ242" s="26">
        <f t="shared" ca="1" si="119"/>
        <v>1</v>
      </c>
      <c r="AK242" s="26">
        <f t="shared" ca="1" si="120"/>
        <v>65926.069673484511</v>
      </c>
      <c r="AL242" s="26">
        <f t="shared" ca="1" si="121"/>
        <v>93641</v>
      </c>
      <c r="AM242" s="26">
        <f t="shared" ca="1" si="122"/>
        <v>21</v>
      </c>
      <c r="AN242" s="26">
        <f ca="1">IF(AM242=0,0,COUNTIF($AM$19:AM242,C242*10+1))</f>
        <v>40</v>
      </c>
      <c r="AO242" s="21">
        <f t="shared" ca="1" si="123"/>
        <v>0</v>
      </c>
      <c r="AP242" s="33">
        <f t="shared" ca="1" si="124"/>
        <v>93641</v>
      </c>
      <c r="AQ242" s="24"/>
      <c r="AR242" s="155">
        <f ca="1">ROUND(Zsfg!$C$11/'Z1'!$AL$2120*'Z1'!AL242,0)</f>
        <v>78106</v>
      </c>
      <c r="AS242" s="26">
        <f t="shared" ca="1" si="126"/>
        <v>21</v>
      </c>
      <c r="AT242" s="26">
        <f ca="1">IF(AS242=0,0,COUNTIF($AS$19:AS242,C242*10+1))</f>
        <v>40</v>
      </c>
      <c r="AU242" s="21">
        <f t="shared" ca="1" si="127"/>
        <v>0</v>
      </c>
      <c r="AV242" s="33">
        <f t="shared" ca="1" si="125"/>
        <v>78106</v>
      </c>
    </row>
    <row r="243" spans="1:48" x14ac:dyDescent="0.2">
      <c r="A243" s="15">
        <f>Daten!A243</f>
        <v>20607</v>
      </c>
      <c r="B243" s="8" t="str">
        <f>Daten!B243</f>
        <v>Flattach</v>
      </c>
      <c r="C243" s="15">
        <f t="shared" si="100"/>
        <v>2</v>
      </c>
      <c r="D243" s="10">
        <f>Daten!D243</f>
        <v>0</v>
      </c>
      <c r="E243" s="9">
        <f>Daten!E243</f>
        <v>1216</v>
      </c>
      <c r="F243" s="9">
        <f>Daten!F243</f>
        <v>1168</v>
      </c>
      <c r="G243" s="27">
        <f t="shared" si="101"/>
        <v>48</v>
      </c>
      <c r="H243" s="29">
        <f t="shared" si="102"/>
        <v>4.1095890410958902E-2</v>
      </c>
      <c r="I243" s="21">
        <f t="shared" si="103"/>
        <v>18.744603434478574</v>
      </c>
      <c r="J243" s="21">
        <f t="shared" si="104"/>
        <v>29.255396565521426</v>
      </c>
      <c r="K243" s="27">
        <f t="shared" si="105"/>
        <v>-14627.698282760713</v>
      </c>
      <c r="L243" s="16">
        <f>Daten!G243</f>
        <v>192</v>
      </c>
      <c r="M243" s="16">
        <f>Daten!H243</f>
        <v>795</v>
      </c>
      <c r="N243" s="16">
        <f>Daten!I243</f>
        <v>229</v>
      </c>
      <c r="O243" s="28">
        <f t="shared" si="106"/>
        <v>0.52955974842767295</v>
      </c>
      <c r="P243" s="16">
        <f t="shared" si="107"/>
        <v>436.4832143510427</v>
      </c>
      <c r="Q243" s="21">
        <f t="shared" si="108"/>
        <v>-15.483214351042704</v>
      </c>
      <c r="R243" s="27">
        <f t="shared" si="109"/>
        <v>-3096.6428702085409</v>
      </c>
      <c r="S243" s="9">
        <f ca="1">Daten!K243</f>
        <v>5462</v>
      </c>
      <c r="T243" s="9">
        <f ca="1">Daten!L243</f>
        <v>108669</v>
      </c>
      <c r="U243" s="9">
        <f ca="1">Daten!M243</f>
        <v>298053</v>
      </c>
      <c r="V243" s="9">
        <f ca="1">Daten!N243</f>
        <v>500</v>
      </c>
      <c r="W243" s="9">
        <f ca="1">Daten!O243</f>
        <v>500</v>
      </c>
      <c r="X243" s="23">
        <f t="shared" ca="1" si="110"/>
        <v>412184</v>
      </c>
      <c r="Y243" s="9">
        <f t="shared" ca="1" si="111"/>
        <v>414080.18435945472</v>
      </c>
      <c r="Z243" s="21">
        <f t="shared" ca="1" si="112"/>
        <v>-1896.1843594547245</v>
      </c>
      <c r="AA243" s="27">
        <f t="shared" ca="1" si="113"/>
        <v>189.61843594547247</v>
      </c>
      <c r="AB243" s="32">
        <f t="shared" ca="1" si="114"/>
        <v>-17534.722717023782</v>
      </c>
      <c r="AC243" s="31">
        <f t="shared" ca="1" si="115"/>
        <v>0</v>
      </c>
      <c r="AG243" s="26">
        <f t="shared" ca="1" si="116"/>
        <v>0</v>
      </c>
      <c r="AH243" s="26">
        <f t="shared" ca="1" si="117"/>
        <v>0</v>
      </c>
      <c r="AI243" s="26">
        <f t="shared" ca="1" si="118"/>
        <v>0</v>
      </c>
      <c r="AJ243" s="26">
        <f t="shared" ca="1" si="119"/>
        <v>1</v>
      </c>
      <c r="AK243" s="26">
        <f t="shared" ca="1" si="120"/>
        <v>0</v>
      </c>
      <c r="AL243" s="26">
        <f t="shared" ca="1" si="121"/>
        <v>0</v>
      </c>
      <c r="AM243" s="26">
        <f t="shared" ca="1" si="122"/>
        <v>0</v>
      </c>
      <c r="AN243" s="26">
        <f ca="1">IF(AM243=0,0,COUNTIF($AM$19:AM243,C243*10+1))</f>
        <v>0</v>
      </c>
      <c r="AO243" s="21">
        <f t="shared" ca="1" si="123"/>
        <v>0</v>
      </c>
      <c r="AP243" s="33">
        <f t="shared" ca="1" si="124"/>
        <v>0</v>
      </c>
      <c r="AQ243" s="24"/>
      <c r="AR243" s="155">
        <f ca="1">ROUND(Zsfg!$C$11/'Z1'!$AL$2120*'Z1'!AL243,0)</f>
        <v>0</v>
      </c>
      <c r="AS243" s="26">
        <f t="shared" ca="1" si="126"/>
        <v>0</v>
      </c>
      <c r="AT243" s="26">
        <f ca="1">IF(AS243=0,0,COUNTIF($AS$19:AS243,C243*10+1))</f>
        <v>0</v>
      </c>
      <c r="AU243" s="21">
        <f t="shared" ca="1" si="127"/>
        <v>0</v>
      </c>
      <c r="AV243" s="33">
        <f t="shared" ca="1" si="125"/>
        <v>0</v>
      </c>
    </row>
    <row r="244" spans="1:48" x14ac:dyDescent="0.2">
      <c r="A244" s="15">
        <f>Daten!A244</f>
        <v>20608</v>
      </c>
      <c r="B244" s="8" t="str">
        <f>Daten!B244</f>
        <v>Gmünd in Kärnten</v>
      </c>
      <c r="C244" s="15">
        <f t="shared" si="100"/>
        <v>2</v>
      </c>
      <c r="D244" s="10">
        <f>Daten!D244</f>
        <v>0</v>
      </c>
      <c r="E244" s="9">
        <f>Daten!E244</f>
        <v>2541</v>
      </c>
      <c r="F244" s="9">
        <f>Daten!F244</f>
        <v>2601</v>
      </c>
      <c r="G244" s="27">
        <f t="shared" si="101"/>
        <v>-60</v>
      </c>
      <c r="H244" s="29">
        <f t="shared" si="102"/>
        <v>-2.306805074971165E-2</v>
      </c>
      <c r="I244" s="21">
        <f t="shared" si="103"/>
        <v>41.742049257772919</v>
      </c>
      <c r="J244" s="21">
        <f t="shared" si="104"/>
        <v>-101.74204925777292</v>
      </c>
      <c r="K244" s="27">
        <f t="shared" si="105"/>
        <v>50871.024628886458</v>
      </c>
      <c r="L244" s="16">
        <f>Daten!G244</f>
        <v>345</v>
      </c>
      <c r="M244" s="16">
        <f>Daten!H244</f>
        <v>1608</v>
      </c>
      <c r="N244" s="16">
        <f>Daten!I244</f>
        <v>588</v>
      </c>
      <c r="O244" s="28">
        <f t="shared" si="106"/>
        <v>0.58022388059701491</v>
      </c>
      <c r="P244" s="16">
        <f t="shared" si="107"/>
        <v>882.84906751758069</v>
      </c>
      <c r="Q244" s="21">
        <f t="shared" si="108"/>
        <v>50.150932482419307</v>
      </c>
      <c r="R244" s="27">
        <f t="shared" si="109"/>
        <v>10030.186496483861</v>
      </c>
      <c r="S244" s="9">
        <f ca="1">Daten!K244</f>
        <v>2360</v>
      </c>
      <c r="T244" s="9">
        <f ca="1">Daten!L244</f>
        <v>128540</v>
      </c>
      <c r="U244" s="9">
        <f ca="1">Daten!M244</f>
        <v>463213</v>
      </c>
      <c r="V244" s="9">
        <f ca="1">Daten!N244</f>
        <v>500</v>
      </c>
      <c r="W244" s="9">
        <f ca="1">Daten!O244</f>
        <v>500</v>
      </c>
      <c r="X244" s="23">
        <f t="shared" ca="1" si="110"/>
        <v>594113</v>
      </c>
      <c r="Y244" s="9">
        <f t="shared" ca="1" si="111"/>
        <v>865277.75366560405</v>
      </c>
      <c r="Z244" s="21">
        <f t="shared" ca="1" si="112"/>
        <v>-271164.75366560405</v>
      </c>
      <c r="AA244" s="27">
        <f t="shared" ca="1" si="113"/>
        <v>27116.475366560408</v>
      </c>
      <c r="AB244" s="32">
        <f t="shared" ca="1" si="114"/>
        <v>88017.686491930726</v>
      </c>
      <c r="AC244" s="31">
        <f t="shared" ca="1" si="115"/>
        <v>88017.686491930726</v>
      </c>
      <c r="AG244" s="26">
        <f t="shared" ca="1" si="116"/>
        <v>50871.024628886458</v>
      </c>
      <c r="AH244" s="26">
        <f t="shared" ca="1" si="117"/>
        <v>27116.475366560408</v>
      </c>
      <c r="AI244" s="26">
        <f t="shared" ca="1" si="118"/>
        <v>77987.499995446866</v>
      </c>
      <c r="AJ244" s="26">
        <f t="shared" ca="1" si="119"/>
        <v>1</v>
      </c>
      <c r="AK244" s="26">
        <f t="shared" ca="1" si="120"/>
        <v>77987.499995446866</v>
      </c>
      <c r="AL244" s="26">
        <f t="shared" ca="1" si="121"/>
        <v>110773</v>
      </c>
      <c r="AM244" s="26">
        <f t="shared" ca="1" si="122"/>
        <v>21</v>
      </c>
      <c r="AN244" s="26">
        <f ca="1">IF(AM244=0,0,COUNTIF($AM$19:AM244,C244*10+1))</f>
        <v>41</v>
      </c>
      <c r="AO244" s="21">
        <f t="shared" ca="1" si="123"/>
        <v>0</v>
      </c>
      <c r="AP244" s="33">
        <f t="shared" ca="1" si="124"/>
        <v>110773</v>
      </c>
      <c r="AQ244" s="24"/>
      <c r="AR244" s="155">
        <f ca="1">ROUND(Zsfg!$C$11/'Z1'!$AL$2120*'Z1'!AL244,0)</f>
        <v>92396</v>
      </c>
      <c r="AS244" s="26">
        <f t="shared" ca="1" si="126"/>
        <v>21</v>
      </c>
      <c r="AT244" s="26">
        <f ca="1">IF(AS244=0,0,COUNTIF($AS$19:AS244,C244*10+1))</f>
        <v>41</v>
      </c>
      <c r="AU244" s="21">
        <f t="shared" ca="1" si="127"/>
        <v>0</v>
      </c>
      <c r="AV244" s="33">
        <f t="shared" ca="1" si="125"/>
        <v>92396</v>
      </c>
    </row>
    <row r="245" spans="1:48" x14ac:dyDescent="0.2">
      <c r="A245" s="15">
        <f>Daten!A245</f>
        <v>20609</v>
      </c>
      <c r="B245" s="8" t="str">
        <f>Daten!B245</f>
        <v>Greifenburg</v>
      </c>
      <c r="C245" s="15">
        <f t="shared" si="100"/>
        <v>2</v>
      </c>
      <c r="D245" s="10">
        <f>Daten!D245</f>
        <v>0</v>
      </c>
      <c r="E245" s="9">
        <f>Daten!E245</f>
        <v>1731</v>
      </c>
      <c r="F245" s="9">
        <f>Daten!F245</f>
        <v>1777</v>
      </c>
      <c r="G245" s="27">
        <f t="shared" si="101"/>
        <v>-46</v>
      </c>
      <c r="H245" s="29">
        <f t="shared" si="102"/>
        <v>-2.5886325267304444E-2</v>
      </c>
      <c r="I245" s="21">
        <f t="shared" si="103"/>
        <v>28.518116697832557</v>
      </c>
      <c r="J245" s="21">
        <f t="shared" si="104"/>
        <v>-74.518116697832554</v>
      </c>
      <c r="K245" s="27">
        <f t="shared" si="105"/>
        <v>37259.058348916275</v>
      </c>
      <c r="L245" s="16">
        <f>Daten!G245</f>
        <v>226</v>
      </c>
      <c r="M245" s="16">
        <f>Daten!H245</f>
        <v>1114</v>
      </c>
      <c r="N245" s="16">
        <f>Daten!I245</f>
        <v>391</v>
      </c>
      <c r="O245" s="28">
        <f t="shared" si="106"/>
        <v>0.55385996409335725</v>
      </c>
      <c r="P245" s="16">
        <f t="shared" si="107"/>
        <v>611.62553558120953</v>
      </c>
      <c r="Q245" s="21">
        <f t="shared" si="108"/>
        <v>5.3744644187904669</v>
      </c>
      <c r="R245" s="27">
        <f t="shared" si="109"/>
        <v>1074.8928837580934</v>
      </c>
      <c r="S245" s="9">
        <f ca="1">Daten!K245</f>
        <v>9842</v>
      </c>
      <c r="T245" s="9">
        <f ca="1">Daten!L245</f>
        <v>126737</v>
      </c>
      <c r="U245" s="9">
        <f ca="1">Daten!M245</f>
        <v>358138</v>
      </c>
      <c r="V245" s="9">
        <f ca="1">Daten!N245</f>
        <v>500</v>
      </c>
      <c r="W245" s="9">
        <f ca="1">Daten!O245</f>
        <v>500</v>
      </c>
      <c r="X245" s="23">
        <f t="shared" ca="1" si="110"/>
        <v>494717</v>
      </c>
      <c r="Y245" s="9">
        <f t="shared" ca="1" si="111"/>
        <v>589451.31507090142</v>
      </c>
      <c r="Z245" s="21">
        <f t="shared" ca="1" si="112"/>
        <v>-94734.315070901415</v>
      </c>
      <c r="AA245" s="27">
        <f t="shared" ca="1" si="113"/>
        <v>9473.4315070901412</v>
      </c>
      <c r="AB245" s="32">
        <f t="shared" ca="1" si="114"/>
        <v>47807.382739764515</v>
      </c>
      <c r="AC245" s="31">
        <f t="shared" ca="1" si="115"/>
        <v>47807.382739764515</v>
      </c>
      <c r="AG245" s="26">
        <f t="shared" ca="1" si="116"/>
        <v>37259.058348916275</v>
      </c>
      <c r="AH245" s="26">
        <f t="shared" ca="1" si="117"/>
        <v>9473.4315070901412</v>
      </c>
      <c r="AI245" s="26">
        <f t="shared" ca="1" si="118"/>
        <v>46732.489856006418</v>
      </c>
      <c r="AJ245" s="26">
        <f t="shared" ca="1" si="119"/>
        <v>1</v>
      </c>
      <c r="AK245" s="26">
        <f t="shared" ca="1" si="120"/>
        <v>46732.489856006418</v>
      </c>
      <c r="AL245" s="26">
        <f t="shared" ca="1" si="121"/>
        <v>66378</v>
      </c>
      <c r="AM245" s="26">
        <f t="shared" ca="1" si="122"/>
        <v>21</v>
      </c>
      <c r="AN245" s="26">
        <f ca="1">IF(AM245=0,0,COUNTIF($AM$19:AM245,C245*10+1))</f>
        <v>42</v>
      </c>
      <c r="AO245" s="21">
        <f t="shared" ca="1" si="123"/>
        <v>0</v>
      </c>
      <c r="AP245" s="33">
        <f t="shared" ca="1" si="124"/>
        <v>66378</v>
      </c>
      <c r="AQ245" s="24"/>
      <c r="AR245" s="155">
        <f ca="1">ROUND(Zsfg!$C$11/'Z1'!$AL$2120*'Z1'!AL245,0)</f>
        <v>55366</v>
      </c>
      <c r="AS245" s="26">
        <f t="shared" ca="1" si="126"/>
        <v>21</v>
      </c>
      <c r="AT245" s="26">
        <f ca="1">IF(AS245=0,0,COUNTIF($AS$19:AS245,C245*10+1))</f>
        <v>42</v>
      </c>
      <c r="AU245" s="21">
        <f t="shared" ca="1" si="127"/>
        <v>0</v>
      </c>
      <c r="AV245" s="33">
        <f t="shared" ca="1" si="125"/>
        <v>55366</v>
      </c>
    </row>
    <row r="246" spans="1:48" x14ac:dyDescent="0.2">
      <c r="A246" s="15">
        <f>Daten!A246</f>
        <v>20610</v>
      </c>
      <c r="B246" s="8" t="str">
        <f>Daten!B246</f>
        <v>Heiligenblut am Großglockner</v>
      </c>
      <c r="C246" s="15">
        <f t="shared" si="100"/>
        <v>2</v>
      </c>
      <c r="D246" s="10">
        <f>Daten!D246</f>
        <v>0</v>
      </c>
      <c r="E246" s="9">
        <f>Daten!E246</f>
        <v>1011</v>
      </c>
      <c r="F246" s="9">
        <f>Daten!F246</f>
        <v>1044</v>
      </c>
      <c r="G246" s="27">
        <f t="shared" si="101"/>
        <v>-33</v>
      </c>
      <c r="H246" s="29">
        <f t="shared" si="102"/>
        <v>-3.1609195402298854E-2</v>
      </c>
      <c r="I246" s="21">
        <f t="shared" si="103"/>
        <v>16.754594165749683</v>
      </c>
      <c r="J246" s="21">
        <f t="shared" si="104"/>
        <v>-49.75459416574968</v>
      </c>
      <c r="K246" s="27">
        <f t="shared" si="105"/>
        <v>24877.29708287484</v>
      </c>
      <c r="L246" s="16">
        <f>Daten!G246</f>
        <v>138</v>
      </c>
      <c r="M246" s="16">
        <f>Daten!H246</f>
        <v>626</v>
      </c>
      <c r="N246" s="16">
        <f>Daten!I246</f>
        <v>247</v>
      </c>
      <c r="O246" s="28">
        <f t="shared" si="106"/>
        <v>0.61501597444089462</v>
      </c>
      <c r="P246" s="16">
        <f t="shared" si="107"/>
        <v>343.69621658333676</v>
      </c>
      <c r="Q246" s="21">
        <f t="shared" si="108"/>
        <v>41.303783416663236</v>
      </c>
      <c r="R246" s="27">
        <f t="shared" si="109"/>
        <v>8260.7566833326473</v>
      </c>
      <c r="S246" s="9">
        <f ca="1">Daten!K246</f>
        <v>2257</v>
      </c>
      <c r="T246" s="9">
        <f ca="1">Daten!L246</f>
        <v>133289</v>
      </c>
      <c r="U246" s="9">
        <f ca="1">Daten!M246</f>
        <v>284873</v>
      </c>
      <c r="V246" s="9">
        <f ca="1">Daten!N246</f>
        <v>500</v>
      </c>
      <c r="W246" s="9">
        <f ca="1">Daten!O246</f>
        <v>500</v>
      </c>
      <c r="X246" s="23">
        <f t="shared" ca="1" si="110"/>
        <v>420419</v>
      </c>
      <c r="Y246" s="9">
        <f t="shared" ca="1" si="111"/>
        <v>344272.25854227692</v>
      </c>
      <c r="Z246" s="21">
        <f t="shared" ca="1" si="112"/>
        <v>76146.741457723081</v>
      </c>
      <c r="AA246" s="27">
        <f t="shared" ca="1" si="113"/>
        <v>-7614.6741457723083</v>
      </c>
      <c r="AB246" s="32">
        <f t="shared" ca="1" si="114"/>
        <v>25523.379620435178</v>
      </c>
      <c r="AC246" s="31">
        <f t="shared" ca="1" si="115"/>
        <v>25523.379620435178</v>
      </c>
      <c r="AG246" s="26">
        <f t="shared" ca="1" si="116"/>
        <v>24877.29708287484</v>
      </c>
      <c r="AH246" s="26">
        <f t="shared" ca="1" si="117"/>
        <v>-7614.6741457723083</v>
      </c>
      <c r="AI246" s="26">
        <f t="shared" ca="1" si="118"/>
        <v>17262.622937102533</v>
      </c>
      <c r="AJ246" s="26">
        <f t="shared" ca="1" si="119"/>
        <v>1</v>
      </c>
      <c r="AK246" s="26">
        <f t="shared" ca="1" si="120"/>
        <v>17262.622937102533</v>
      </c>
      <c r="AL246" s="26">
        <f t="shared" ca="1" si="121"/>
        <v>24520</v>
      </c>
      <c r="AM246" s="26">
        <f t="shared" ca="1" si="122"/>
        <v>21</v>
      </c>
      <c r="AN246" s="26">
        <f ca="1">IF(AM246=0,0,COUNTIF($AM$19:AM246,C246*10+1))</f>
        <v>43</v>
      </c>
      <c r="AO246" s="21">
        <f t="shared" ca="1" si="123"/>
        <v>0</v>
      </c>
      <c r="AP246" s="33">
        <f t="shared" ca="1" si="124"/>
        <v>24520</v>
      </c>
      <c r="AQ246" s="24"/>
      <c r="AR246" s="155">
        <f ca="1">ROUND(Zsfg!$C$11/'Z1'!$AL$2120*'Z1'!AL246,0)</f>
        <v>20452</v>
      </c>
      <c r="AS246" s="26">
        <f t="shared" ca="1" si="126"/>
        <v>21</v>
      </c>
      <c r="AT246" s="26">
        <f ca="1">IF(AS246=0,0,COUNTIF($AS$19:AS246,C246*10+1))</f>
        <v>43</v>
      </c>
      <c r="AU246" s="21">
        <f t="shared" ca="1" si="127"/>
        <v>0</v>
      </c>
      <c r="AV246" s="33">
        <f t="shared" ca="1" si="125"/>
        <v>20452</v>
      </c>
    </row>
    <row r="247" spans="1:48" x14ac:dyDescent="0.2">
      <c r="A247" s="15">
        <f>Daten!A247</f>
        <v>20611</v>
      </c>
      <c r="B247" s="8" t="str">
        <f>Daten!B247</f>
        <v>Irschen</v>
      </c>
      <c r="C247" s="15">
        <f t="shared" si="100"/>
        <v>2</v>
      </c>
      <c r="D247" s="10">
        <f>Daten!D247</f>
        <v>0</v>
      </c>
      <c r="E247" s="9">
        <f>Daten!E247</f>
        <v>1979</v>
      </c>
      <c r="F247" s="9">
        <f>Daten!F247</f>
        <v>2016</v>
      </c>
      <c r="G247" s="27">
        <f t="shared" si="101"/>
        <v>-37</v>
      </c>
      <c r="H247" s="29">
        <f t="shared" si="102"/>
        <v>-1.8353174603174604E-2</v>
      </c>
      <c r="I247" s="21">
        <f t="shared" si="103"/>
        <v>32.353699078689047</v>
      </c>
      <c r="J247" s="21">
        <f t="shared" si="104"/>
        <v>-69.353699078689047</v>
      </c>
      <c r="K247" s="27">
        <f t="shared" si="105"/>
        <v>34676.849539344526</v>
      </c>
      <c r="L247" s="16">
        <f>Daten!G247</f>
        <v>287</v>
      </c>
      <c r="M247" s="16">
        <f>Daten!H247</f>
        <v>1298</v>
      </c>
      <c r="N247" s="16">
        <f>Daten!I247</f>
        <v>394</v>
      </c>
      <c r="O247" s="28">
        <f t="shared" si="106"/>
        <v>0.52465331278890603</v>
      </c>
      <c r="P247" s="16">
        <f t="shared" si="107"/>
        <v>712.64806569516156</v>
      </c>
      <c r="Q247" s="21">
        <f t="shared" si="108"/>
        <v>-31.648065695161563</v>
      </c>
      <c r="R247" s="27">
        <f t="shared" si="109"/>
        <v>-6329.6131390323126</v>
      </c>
      <c r="S247" s="9">
        <f ca="1">Daten!K247</f>
        <v>4706</v>
      </c>
      <c r="T247" s="9">
        <f ca="1">Daten!L247</f>
        <v>106076</v>
      </c>
      <c r="U247" s="9">
        <f ca="1">Daten!M247</f>
        <v>96422</v>
      </c>
      <c r="V247" s="9">
        <f ca="1">Daten!N247</f>
        <v>500</v>
      </c>
      <c r="W247" s="9">
        <f ca="1">Daten!O247</f>
        <v>500</v>
      </c>
      <c r="X247" s="23">
        <f t="shared" ca="1" si="110"/>
        <v>207204</v>
      </c>
      <c r="Y247" s="9">
        <f t="shared" ca="1" si="111"/>
        <v>673901.8789863165</v>
      </c>
      <c r="Z247" s="21">
        <f t="shared" ca="1" si="112"/>
        <v>-466697.8789863165</v>
      </c>
      <c r="AA247" s="27">
        <f t="shared" ca="1" si="113"/>
        <v>46669.78789863165</v>
      </c>
      <c r="AB247" s="32">
        <f t="shared" ca="1" si="114"/>
        <v>75017.02429894387</v>
      </c>
      <c r="AC247" s="31">
        <f t="shared" ca="1" si="115"/>
        <v>75017.02429894387</v>
      </c>
      <c r="AG247" s="26">
        <f t="shared" ca="1" si="116"/>
        <v>34676.849539344526</v>
      </c>
      <c r="AH247" s="26">
        <f t="shared" ca="1" si="117"/>
        <v>46669.78789863165</v>
      </c>
      <c r="AI247" s="26">
        <f t="shared" ca="1" si="118"/>
        <v>81346.637437976169</v>
      </c>
      <c r="AJ247" s="26">
        <f t="shared" ca="1" si="119"/>
        <v>1</v>
      </c>
      <c r="AK247" s="26">
        <f t="shared" ca="1" si="120"/>
        <v>81346.637437976169</v>
      </c>
      <c r="AL247" s="26">
        <f t="shared" ca="1" si="121"/>
        <v>115544</v>
      </c>
      <c r="AM247" s="26">
        <f t="shared" ca="1" si="122"/>
        <v>21</v>
      </c>
      <c r="AN247" s="26">
        <f ca="1">IF(AM247=0,0,COUNTIF($AM$19:AM247,C247*10+1))</f>
        <v>44</v>
      </c>
      <c r="AO247" s="21">
        <f t="shared" ca="1" si="123"/>
        <v>0</v>
      </c>
      <c r="AP247" s="33">
        <f t="shared" ca="1" si="124"/>
        <v>115544</v>
      </c>
      <c r="AQ247" s="24"/>
      <c r="AR247" s="155">
        <f ca="1">ROUND(Zsfg!$C$11/'Z1'!$AL$2120*'Z1'!AL247,0)</f>
        <v>96375</v>
      </c>
      <c r="AS247" s="26">
        <f t="shared" ca="1" si="126"/>
        <v>21</v>
      </c>
      <c r="AT247" s="26">
        <f ca="1">IF(AS247=0,0,COUNTIF($AS$19:AS247,C247*10+1))</f>
        <v>44</v>
      </c>
      <c r="AU247" s="21">
        <f t="shared" ca="1" si="127"/>
        <v>0</v>
      </c>
      <c r="AV247" s="33">
        <f t="shared" ca="1" si="125"/>
        <v>96375</v>
      </c>
    </row>
    <row r="248" spans="1:48" x14ac:dyDescent="0.2">
      <c r="A248" s="15">
        <f>Daten!A248</f>
        <v>20613</v>
      </c>
      <c r="B248" s="8" t="str">
        <f>Daten!B248</f>
        <v>Kleblach-Lind</v>
      </c>
      <c r="C248" s="15">
        <f t="shared" si="100"/>
        <v>2</v>
      </c>
      <c r="D248" s="10">
        <f>Daten!D248</f>
        <v>0</v>
      </c>
      <c r="E248" s="9">
        <f>Daten!E248</f>
        <v>1171</v>
      </c>
      <c r="F248" s="9">
        <f>Daten!F248</f>
        <v>1184</v>
      </c>
      <c r="G248" s="27">
        <f t="shared" si="101"/>
        <v>-13</v>
      </c>
      <c r="H248" s="29">
        <f t="shared" si="102"/>
        <v>-1.097972972972973E-2</v>
      </c>
      <c r="I248" s="21">
        <f t="shared" si="103"/>
        <v>19.001378823991978</v>
      </c>
      <c r="J248" s="21">
        <f t="shared" si="104"/>
        <v>-32.001378823991978</v>
      </c>
      <c r="K248" s="27">
        <f t="shared" si="105"/>
        <v>16000.689411995989</v>
      </c>
      <c r="L248" s="16">
        <f>Daten!G248</f>
        <v>189</v>
      </c>
      <c r="M248" s="16">
        <f>Daten!H248</f>
        <v>728</v>
      </c>
      <c r="N248" s="16">
        <f>Daten!I248</f>
        <v>254</v>
      </c>
      <c r="O248" s="28">
        <f t="shared" si="106"/>
        <v>0.60851648351648346</v>
      </c>
      <c r="P248" s="16">
        <f t="shared" si="107"/>
        <v>399.69783653781019</v>
      </c>
      <c r="Q248" s="21">
        <f t="shared" si="108"/>
        <v>43.30216346218981</v>
      </c>
      <c r="R248" s="27">
        <f t="shared" si="109"/>
        <v>8660.432692437962</v>
      </c>
      <c r="S248" s="9">
        <f ca="1">Daten!K248</f>
        <v>9500</v>
      </c>
      <c r="T248" s="9">
        <f ca="1">Daten!L248</f>
        <v>41803</v>
      </c>
      <c r="U248" s="9">
        <f ca="1">Daten!M248</f>
        <v>59745</v>
      </c>
      <c r="V248" s="9">
        <f ca="1">Daten!N248</f>
        <v>500</v>
      </c>
      <c r="W248" s="9">
        <f ca="1">Daten!O248</f>
        <v>500</v>
      </c>
      <c r="X248" s="23">
        <f t="shared" ca="1" si="110"/>
        <v>111048</v>
      </c>
      <c r="Y248" s="9">
        <f t="shared" ca="1" si="111"/>
        <v>398756.49332641572</v>
      </c>
      <c r="Z248" s="21">
        <f t="shared" ca="1" si="112"/>
        <v>-287708.49332641572</v>
      </c>
      <c r="AA248" s="27">
        <f t="shared" ca="1" si="113"/>
        <v>28770.849332641574</v>
      </c>
      <c r="AB248" s="32">
        <f t="shared" ca="1" si="114"/>
        <v>53431.971437075525</v>
      </c>
      <c r="AC248" s="31">
        <f t="shared" ca="1" si="115"/>
        <v>53431.971437075525</v>
      </c>
      <c r="AG248" s="26">
        <f t="shared" ca="1" si="116"/>
        <v>16000.689411995989</v>
      </c>
      <c r="AH248" s="26">
        <f t="shared" ca="1" si="117"/>
        <v>28770.849332641574</v>
      </c>
      <c r="AI248" s="26">
        <f t="shared" ca="1" si="118"/>
        <v>44771.538744637561</v>
      </c>
      <c r="AJ248" s="26">
        <f t="shared" ca="1" si="119"/>
        <v>1</v>
      </c>
      <c r="AK248" s="26">
        <f t="shared" ca="1" si="120"/>
        <v>44771.538744637561</v>
      </c>
      <c r="AL248" s="26">
        <f t="shared" ca="1" si="121"/>
        <v>63593</v>
      </c>
      <c r="AM248" s="26">
        <f t="shared" ca="1" si="122"/>
        <v>21</v>
      </c>
      <c r="AN248" s="26">
        <f ca="1">IF(AM248=0,0,COUNTIF($AM$19:AM248,C248*10+1))</f>
        <v>45</v>
      </c>
      <c r="AO248" s="21">
        <f t="shared" ca="1" si="123"/>
        <v>0</v>
      </c>
      <c r="AP248" s="33">
        <f t="shared" ca="1" si="124"/>
        <v>63593</v>
      </c>
      <c r="AQ248" s="24"/>
      <c r="AR248" s="155">
        <f ca="1">ROUND(Zsfg!$C$11/'Z1'!$AL$2120*'Z1'!AL248,0)</f>
        <v>53043</v>
      </c>
      <c r="AS248" s="26">
        <f t="shared" ca="1" si="126"/>
        <v>21</v>
      </c>
      <c r="AT248" s="26">
        <f ca="1">IF(AS248=0,0,COUNTIF($AS$19:AS248,C248*10+1))</f>
        <v>45</v>
      </c>
      <c r="AU248" s="21">
        <f t="shared" ca="1" si="127"/>
        <v>0</v>
      </c>
      <c r="AV248" s="33">
        <f t="shared" ca="1" si="125"/>
        <v>53043</v>
      </c>
    </row>
    <row r="249" spans="1:48" x14ac:dyDescent="0.2">
      <c r="A249" s="15">
        <f>Daten!A249</f>
        <v>20616</v>
      </c>
      <c r="B249" s="8" t="str">
        <f>Daten!B249</f>
        <v>Lendorf</v>
      </c>
      <c r="C249" s="15">
        <f t="shared" si="100"/>
        <v>2</v>
      </c>
      <c r="D249" s="10">
        <f>Daten!D249</f>
        <v>0</v>
      </c>
      <c r="E249" s="9">
        <f>Daten!E249</f>
        <v>1699</v>
      </c>
      <c r="F249" s="9">
        <f>Daten!F249</f>
        <v>1725</v>
      </c>
      <c r="G249" s="27">
        <f t="shared" si="101"/>
        <v>-26</v>
      </c>
      <c r="H249" s="29">
        <f t="shared" si="102"/>
        <v>-1.5072463768115942E-2</v>
      </c>
      <c r="I249" s="21">
        <f t="shared" si="103"/>
        <v>27.68359668191399</v>
      </c>
      <c r="J249" s="21">
        <f t="shared" si="104"/>
        <v>-53.68359668191399</v>
      </c>
      <c r="K249" s="27">
        <f t="shared" si="105"/>
        <v>26841.798340956993</v>
      </c>
      <c r="L249" s="16">
        <f>Daten!G249</f>
        <v>225</v>
      </c>
      <c r="M249" s="16">
        <f>Daten!H249</f>
        <v>1161</v>
      </c>
      <c r="N249" s="16">
        <f>Daten!I249</f>
        <v>313</v>
      </c>
      <c r="O249" s="28">
        <f t="shared" si="106"/>
        <v>0.46339362618432384</v>
      </c>
      <c r="P249" s="16">
        <f t="shared" si="107"/>
        <v>637.43020359944728</v>
      </c>
      <c r="Q249" s="21">
        <f t="shared" si="108"/>
        <v>-99.430203599447282</v>
      </c>
      <c r="R249" s="27">
        <f t="shared" si="109"/>
        <v>-19886.040719889457</v>
      </c>
      <c r="S249" s="9">
        <f ca="1">Daten!K249</f>
        <v>6738</v>
      </c>
      <c r="T249" s="9">
        <f ca="1">Daten!L249</f>
        <v>108210</v>
      </c>
      <c r="U249" s="9">
        <f ca="1">Daten!M249</f>
        <v>255180</v>
      </c>
      <c r="V249" s="9">
        <f ca="1">Daten!N249</f>
        <v>500</v>
      </c>
      <c r="W249" s="9">
        <f ca="1">Daten!O249</f>
        <v>500</v>
      </c>
      <c r="X249" s="23">
        <f t="shared" ca="1" si="110"/>
        <v>370128</v>
      </c>
      <c r="Y249" s="9">
        <f t="shared" ca="1" si="111"/>
        <v>578554.46811407362</v>
      </c>
      <c r="Z249" s="21">
        <f t="shared" ca="1" si="112"/>
        <v>-208426.46811407362</v>
      </c>
      <c r="AA249" s="27">
        <f t="shared" ca="1" si="113"/>
        <v>20842.646811407365</v>
      </c>
      <c r="AB249" s="32">
        <f t="shared" ca="1" si="114"/>
        <v>27798.404432474901</v>
      </c>
      <c r="AC249" s="31">
        <f t="shared" ca="1" si="115"/>
        <v>27798.404432474901</v>
      </c>
      <c r="AG249" s="26">
        <f t="shared" ca="1" si="116"/>
        <v>26841.798340956993</v>
      </c>
      <c r="AH249" s="26">
        <f t="shared" ca="1" si="117"/>
        <v>20842.646811407365</v>
      </c>
      <c r="AI249" s="26">
        <f t="shared" ca="1" si="118"/>
        <v>47684.445152364358</v>
      </c>
      <c r="AJ249" s="26">
        <f t="shared" ca="1" si="119"/>
        <v>1</v>
      </c>
      <c r="AK249" s="26">
        <f t="shared" ca="1" si="120"/>
        <v>47684.445152364358</v>
      </c>
      <c r="AL249" s="26">
        <f t="shared" ca="1" si="121"/>
        <v>67731</v>
      </c>
      <c r="AM249" s="26">
        <f t="shared" ca="1" si="122"/>
        <v>21</v>
      </c>
      <c r="AN249" s="26">
        <f ca="1">IF(AM249=0,0,COUNTIF($AM$19:AM249,C249*10+1))</f>
        <v>46</v>
      </c>
      <c r="AO249" s="21">
        <f t="shared" ca="1" si="123"/>
        <v>0</v>
      </c>
      <c r="AP249" s="33">
        <f t="shared" ca="1" si="124"/>
        <v>67731</v>
      </c>
      <c r="AQ249" s="24"/>
      <c r="AR249" s="155">
        <f ca="1">ROUND(Zsfg!$C$11/'Z1'!$AL$2120*'Z1'!AL249,0)</f>
        <v>56494</v>
      </c>
      <c r="AS249" s="26">
        <f t="shared" ca="1" si="126"/>
        <v>21</v>
      </c>
      <c r="AT249" s="26">
        <f ca="1">IF(AS249=0,0,COUNTIF($AS$19:AS249,C249*10+1))</f>
        <v>46</v>
      </c>
      <c r="AU249" s="21">
        <f t="shared" ca="1" si="127"/>
        <v>0</v>
      </c>
      <c r="AV249" s="33">
        <f t="shared" ca="1" si="125"/>
        <v>56494</v>
      </c>
    </row>
    <row r="250" spans="1:48" x14ac:dyDescent="0.2">
      <c r="A250" s="15">
        <f>Daten!A250</f>
        <v>20618</v>
      </c>
      <c r="B250" s="8" t="str">
        <f>Daten!B250</f>
        <v>Mallnitz</v>
      </c>
      <c r="C250" s="15">
        <f t="shared" si="100"/>
        <v>2</v>
      </c>
      <c r="D250" s="10">
        <f>Daten!D250</f>
        <v>0</v>
      </c>
      <c r="E250" s="9">
        <f>Daten!E250</f>
        <v>761</v>
      </c>
      <c r="F250" s="9">
        <f>Daten!F250</f>
        <v>803</v>
      </c>
      <c r="G250" s="27">
        <f t="shared" si="101"/>
        <v>-42</v>
      </c>
      <c r="H250" s="29">
        <f t="shared" si="102"/>
        <v>-5.2303860523038606E-2</v>
      </c>
      <c r="I250" s="21">
        <f t="shared" si="103"/>
        <v>12.886914861204019</v>
      </c>
      <c r="J250" s="21">
        <f t="shared" si="104"/>
        <v>-54.886914861204019</v>
      </c>
      <c r="K250" s="27">
        <f t="shared" si="105"/>
        <v>27443.457430602011</v>
      </c>
      <c r="L250" s="16">
        <f>Daten!G250</f>
        <v>79</v>
      </c>
      <c r="M250" s="16">
        <f>Daten!H250</f>
        <v>469</v>
      </c>
      <c r="N250" s="16">
        <f>Daten!I250</f>
        <v>213</v>
      </c>
      <c r="O250" s="28">
        <f t="shared" si="106"/>
        <v>0.62260127931769726</v>
      </c>
      <c r="P250" s="16">
        <f t="shared" si="107"/>
        <v>257.49764469262772</v>
      </c>
      <c r="Q250" s="21">
        <f t="shared" si="108"/>
        <v>34.502355307372284</v>
      </c>
      <c r="R250" s="27">
        <f t="shared" si="109"/>
        <v>6900.4710614744563</v>
      </c>
      <c r="S250" s="9">
        <f ca="1">Daten!K250</f>
        <v>3870</v>
      </c>
      <c r="T250" s="9">
        <f ca="1">Daten!L250</f>
        <v>98389</v>
      </c>
      <c r="U250" s="9">
        <f ca="1">Daten!M250</f>
        <v>100955</v>
      </c>
      <c r="V250" s="9">
        <f ca="1">Daten!N250</f>
        <v>500</v>
      </c>
      <c r="W250" s="9">
        <f ca="1">Daten!O250</f>
        <v>500</v>
      </c>
      <c r="X250" s="23">
        <f t="shared" ca="1" si="110"/>
        <v>203214</v>
      </c>
      <c r="Y250" s="9">
        <f t="shared" ca="1" si="111"/>
        <v>259140.64169206008</v>
      </c>
      <c r="Z250" s="21">
        <f t="shared" ca="1" si="112"/>
        <v>-55926.641692060075</v>
      </c>
      <c r="AA250" s="27">
        <f t="shared" ca="1" si="113"/>
        <v>5592.6641692060075</v>
      </c>
      <c r="AB250" s="32">
        <f t="shared" ca="1" si="114"/>
        <v>39936.592661282477</v>
      </c>
      <c r="AC250" s="31">
        <f t="shared" ca="1" si="115"/>
        <v>39936.592661282477</v>
      </c>
      <c r="AG250" s="26">
        <f t="shared" ca="1" si="116"/>
        <v>27443.457430602011</v>
      </c>
      <c r="AH250" s="26">
        <f t="shared" ca="1" si="117"/>
        <v>5592.6641692060075</v>
      </c>
      <c r="AI250" s="26">
        <f t="shared" ca="1" si="118"/>
        <v>33036.121599808015</v>
      </c>
      <c r="AJ250" s="26">
        <f t="shared" ca="1" si="119"/>
        <v>1</v>
      </c>
      <c r="AK250" s="26">
        <f t="shared" ca="1" si="120"/>
        <v>33036.121599808015</v>
      </c>
      <c r="AL250" s="26">
        <f t="shared" ca="1" si="121"/>
        <v>46924</v>
      </c>
      <c r="AM250" s="26">
        <f t="shared" ca="1" si="122"/>
        <v>21</v>
      </c>
      <c r="AN250" s="26">
        <f ca="1">IF(AM250=0,0,COUNTIF($AM$19:AM250,C250*10+1))</f>
        <v>47</v>
      </c>
      <c r="AO250" s="21">
        <f t="shared" ca="1" si="123"/>
        <v>0</v>
      </c>
      <c r="AP250" s="33">
        <f t="shared" ca="1" si="124"/>
        <v>46924</v>
      </c>
      <c r="AQ250" s="24"/>
      <c r="AR250" s="155">
        <f ca="1">ROUND(Zsfg!$C$11/'Z1'!$AL$2120*'Z1'!AL250,0)</f>
        <v>39139</v>
      </c>
      <c r="AS250" s="26">
        <f t="shared" ca="1" si="126"/>
        <v>21</v>
      </c>
      <c r="AT250" s="26">
        <f ca="1">IF(AS250=0,0,COUNTIF($AS$19:AS250,C250*10+1))</f>
        <v>47</v>
      </c>
      <c r="AU250" s="21">
        <f t="shared" ca="1" si="127"/>
        <v>0</v>
      </c>
      <c r="AV250" s="33">
        <f t="shared" ca="1" si="125"/>
        <v>39139</v>
      </c>
    </row>
    <row r="251" spans="1:48" x14ac:dyDescent="0.2">
      <c r="A251" s="15">
        <f>Daten!A251</f>
        <v>20619</v>
      </c>
      <c r="B251" s="8" t="str">
        <f>Daten!B251</f>
        <v>Malta</v>
      </c>
      <c r="C251" s="15">
        <f t="shared" si="100"/>
        <v>2</v>
      </c>
      <c r="D251" s="10">
        <f>Daten!D251</f>
        <v>0</v>
      </c>
      <c r="E251" s="9">
        <f>Daten!E251</f>
        <v>1966</v>
      </c>
      <c r="F251" s="9">
        <f>Daten!F251</f>
        <v>2040</v>
      </c>
      <c r="G251" s="27">
        <f t="shared" si="101"/>
        <v>-74</v>
      </c>
      <c r="H251" s="29">
        <f t="shared" si="102"/>
        <v>-3.6274509803921572E-2</v>
      </c>
      <c r="I251" s="21">
        <f t="shared" si="103"/>
        <v>32.738862162959151</v>
      </c>
      <c r="J251" s="21">
        <f t="shared" si="104"/>
        <v>-106.73886216295915</v>
      </c>
      <c r="K251" s="27">
        <f t="shared" si="105"/>
        <v>53369.431081479575</v>
      </c>
      <c r="L251" s="16">
        <f>Daten!G251</f>
        <v>259</v>
      </c>
      <c r="M251" s="16">
        <f>Daten!H251</f>
        <v>1321</v>
      </c>
      <c r="N251" s="16">
        <f>Daten!I251</f>
        <v>386</v>
      </c>
      <c r="O251" s="28">
        <f t="shared" si="106"/>
        <v>0.4882664647993944</v>
      </c>
      <c r="P251" s="16">
        <f t="shared" si="107"/>
        <v>725.27588195940552</v>
      </c>
      <c r="Q251" s="21">
        <f t="shared" si="108"/>
        <v>-80.275881959405524</v>
      </c>
      <c r="R251" s="27">
        <f t="shared" si="109"/>
        <v>-16055.176391881105</v>
      </c>
      <c r="S251" s="9">
        <f ca="1">Daten!K251</f>
        <v>11574</v>
      </c>
      <c r="T251" s="9">
        <f ca="1">Daten!L251</f>
        <v>97868</v>
      </c>
      <c r="U251" s="9">
        <f ca="1">Daten!M251</f>
        <v>141044</v>
      </c>
      <c r="V251" s="9">
        <f ca="1">Daten!N251</f>
        <v>500</v>
      </c>
      <c r="W251" s="9">
        <f ca="1">Daten!O251</f>
        <v>500</v>
      </c>
      <c r="X251" s="23">
        <f t="shared" ca="1" si="110"/>
        <v>250486</v>
      </c>
      <c r="Y251" s="9">
        <f t="shared" ca="1" si="111"/>
        <v>669475.03491010529</v>
      </c>
      <c r="Z251" s="21">
        <f t="shared" ca="1" si="112"/>
        <v>-418989.03491010529</v>
      </c>
      <c r="AA251" s="27">
        <f t="shared" ca="1" si="113"/>
        <v>41898.903491010533</v>
      </c>
      <c r="AB251" s="32">
        <f t="shared" ca="1" si="114"/>
        <v>79213.158180608996</v>
      </c>
      <c r="AC251" s="31">
        <f t="shared" ca="1" si="115"/>
        <v>79213.158180608996</v>
      </c>
      <c r="AG251" s="26">
        <f t="shared" ca="1" si="116"/>
        <v>53369.431081479575</v>
      </c>
      <c r="AH251" s="26">
        <f t="shared" ca="1" si="117"/>
        <v>41898.903491010533</v>
      </c>
      <c r="AI251" s="26">
        <f t="shared" ca="1" si="118"/>
        <v>95268.334572490101</v>
      </c>
      <c r="AJ251" s="26">
        <f t="shared" ca="1" si="119"/>
        <v>1</v>
      </c>
      <c r="AK251" s="26">
        <f t="shared" ca="1" si="120"/>
        <v>95268.334572490101</v>
      </c>
      <c r="AL251" s="26">
        <f t="shared" ca="1" si="121"/>
        <v>135318</v>
      </c>
      <c r="AM251" s="26">
        <f t="shared" ca="1" si="122"/>
        <v>21</v>
      </c>
      <c r="AN251" s="26">
        <f ca="1">IF(AM251=0,0,COUNTIF($AM$19:AM251,C251*10+1))</f>
        <v>48</v>
      </c>
      <c r="AO251" s="21">
        <f t="shared" ca="1" si="123"/>
        <v>0</v>
      </c>
      <c r="AP251" s="33">
        <f t="shared" ca="1" si="124"/>
        <v>135318</v>
      </c>
      <c r="AQ251" s="24"/>
      <c r="AR251" s="155">
        <f ca="1">ROUND(Zsfg!$C$11/'Z1'!$AL$2120*'Z1'!AL251,0)</f>
        <v>112869</v>
      </c>
      <c r="AS251" s="26">
        <f t="shared" ca="1" si="126"/>
        <v>21</v>
      </c>
      <c r="AT251" s="26">
        <f ca="1">IF(AS251=0,0,COUNTIF($AS$19:AS251,C251*10+1))</f>
        <v>48</v>
      </c>
      <c r="AU251" s="21">
        <f t="shared" ca="1" si="127"/>
        <v>0</v>
      </c>
      <c r="AV251" s="33">
        <f t="shared" ca="1" si="125"/>
        <v>112869</v>
      </c>
    </row>
    <row r="252" spans="1:48" x14ac:dyDescent="0.2">
      <c r="A252" s="15">
        <f>Daten!A252</f>
        <v>20620</v>
      </c>
      <c r="B252" s="8" t="str">
        <f>Daten!B252</f>
        <v>Millstatt am See</v>
      </c>
      <c r="C252" s="15">
        <f t="shared" si="100"/>
        <v>2</v>
      </c>
      <c r="D252" s="10">
        <f>Daten!D252</f>
        <v>0</v>
      </c>
      <c r="E252" s="9">
        <f>Daten!E252</f>
        <v>3459</v>
      </c>
      <c r="F252" s="9">
        <f>Daten!F252</f>
        <v>3343</v>
      </c>
      <c r="G252" s="27">
        <f t="shared" si="101"/>
        <v>116</v>
      </c>
      <c r="H252" s="29">
        <f t="shared" si="102"/>
        <v>3.4699371821717021E-2</v>
      </c>
      <c r="I252" s="21">
        <f t="shared" si="103"/>
        <v>53.65000794645708</v>
      </c>
      <c r="J252" s="21">
        <f t="shared" si="104"/>
        <v>62.34999205354292</v>
      </c>
      <c r="K252" s="27">
        <f t="shared" si="105"/>
        <v>-31174.99602677146</v>
      </c>
      <c r="L252" s="16">
        <f>Daten!G252</f>
        <v>391</v>
      </c>
      <c r="M252" s="16">
        <f>Daten!H252</f>
        <v>2175</v>
      </c>
      <c r="N252" s="16">
        <f>Daten!I252</f>
        <v>893</v>
      </c>
      <c r="O252" s="28">
        <f t="shared" si="106"/>
        <v>0.59034482758620688</v>
      </c>
      <c r="P252" s="16">
        <f t="shared" si="107"/>
        <v>1194.1521902056829</v>
      </c>
      <c r="Q252" s="21">
        <f t="shared" si="108"/>
        <v>89.847809794317072</v>
      </c>
      <c r="R252" s="27">
        <f t="shared" si="109"/>
        <v>17969.561958863414</v>
      </c>
      <c r="S252" s="9">
        <f ca="1">Daten!K252</f>
        <v>9130</v>
      </c>
      <c r="T252" s="9">
        <f ca="1">Daten!L252</f>
        <v>443094</v>
      </c>
      <c r="U252" s="9">
        <f ca="1">Daten!M252</f>
        <v>381264</v>
      </c>
      <c r="V252" s="9">
        <f ca="1">Daten!N252</f>
        <v>500</v>
      </c>
      <c r="W252" s="9">
        <f ca="1">Daten!O252</f>
        <v>500</v>
      </c>
      <c r="X252" s="23">
        <f t="shared" ca="1" si="110"/>
        <v>833488</v>
      </c>
      <c r="Y252" s="9">
        <f t="shared" ca="1" si="111"/>
        <v>1177881.0507396003</v>
      </c>
      <c r="Z252" s="21">
        <f t="shared" ca="1" si="112"/>
        <v>-344393.05073960032</v>
      </c>
      <c r="AA252" s="27">
        <f t="shared" ca="1" si="113"/>
        <v>34439.305073960037</v>
      </c>
      <c r="AB252" s="32">
        <f t="shared" ca="1" si="114"/>
        <v>21233.871006051992</v>
      </c>
      <c r="AC252" s="31">
        <f t="shared" ca="1" si="115"/>
        <v>21233.871006051992</v>
      </c>
      <c r="AG252" s="26">
        <f t="shared" ca="1" si="116"/>
        <v>-31174.99602677146</v>
      </c>
      <c r="AH252" s="26">
        <f t="shared" ca="1" si="117"/>
        <v>34439.305073960037</v>
      </c>
      <c r="AI252" s="26">
        <f t="shared" ca="1" si="118"/>
        <v>3264.3090471885771</v>
      </c>
      <c r="AJ252" s="26">
        <f t="shared" ca="1" si="119"/>
        <v>1</v>
      </c>
      <c r="AK252" s="26">
        <f t="shared" ca="1" si="120"/>
        <v>0</v>
      </c>
      <c r="AL252" s="26">
        <f t="shared" ca="1" si="121"/>
        <v>0</v>
      </c>
      <c r="AM252" s="26">
        <f t="shared" ca="1" si="122"/>
        <v>0</v>
      </c>
      <c r="AN252" s="26">
        <f ca="1">IF(AM252=0,0,COUNTIF($AM$19:AM252,C252*10+1))</f>
        <v>0</v>
      </c>
      <c r="AO252" s="21">
        <f t="shared" ca="1" si="123"/>
        <v>0</v>
      </c>
      <c r="AP252" s="33">
        <f t="shared" ca="1" si="124"/>
        <v>0</v>
      </c>
      <c r="AQ252" s="24"/>
      <c r="AR252" s="155">
        <f ca="1">ROUND(Zsfg!$C$11/'Z1'!$AL$2120*'Z1'!AL252,0)</f>
        <v>0</v>
      </c>
      <c r="AS252" s="26">
        <f t="shared" ca="1" si="126"/>
        <v>0</v>
      </c>
      <c r="AT252" s="26">
        <f ca="1">IF(AS252=0,0,COUNTIF($AS$19:AS252,C252*10+1))</f>
        <v>0</v>
      </c>
      <c r="AU252" s="21">
        <f t="shared" ca="1" si="127"/>
        <v>0</v>
      </c>
      <c r="AV252" s="33">
        <f t="shared" ca="1" si="125"/>
        <v>0</v>
      </c>
    </row>
    <row r="253" spans="1:48" x14ac:dyDescent="0.2">
      <c r="A253" s="15">
        <f>Daten!A253</f>
        <v>20622</v>
      </c>
      <c r="B253" s="8" t="str">
        <f>Daten!B253</f>
        <v>Mörtschach</v>
      </c>
      <c r="C253" s="15">
        <f t="shared" si="100"/>
        <v>2</v>
      </c>
      <c r="D253" s="10">
        <f>Daten!D253</f>
        <v>0</v>
      </c>
      <c r="E253" s="9">
        <f>Daten!E253</f>
        <v>814</v>
      </c>
      <c r="F253" s="9">
        <f>Daten!F253</f>
        <v>800</v>
      </c>
      <c r="G253" s="27">
        <f t="shared" si="101"/>
        <v>14</v>
      </c>
      <c r="H253" s="29">
        <f t="shared" si="102"/>
        <v>1.7500000000000002E-2</v>
      </c>
      <c r="I253" s="21">
        <f t="shared" si="103"/>
        <v>12.838769475670256</v>
      </c>
      <c r="J253" s="21">
        <f t="shared" si="104"/>
        <v>1.1612305243297438</v>
      </c>
      <c r="K253" s="27">
        <f t="shared" si="105"/>
        <v>-580.61526216487187</v>
      </c>
      <c r="L253" s="16">
        <f>Daten!G253</f>
        <v>122</v>
      </c>
      <c r="M253" s="16">
        <f>Daten!H253</f>
        <v>563</v>
      </c>
      <c r="N253" s="16">
        <f>Daten!I253</f>
        <v>129</v>
      </c>
      <c r="O253" s="28">
        <f t="shared" si="106"/>
        <v>0.44582593250444047</v>
      </c>
      <c r="P253" s="16">
        <f t="shared" si="107"/>
        <v>309.10698072910321</v>
      </c>
      <c r="Q253" s="21">
        <f t="shared" si="108"/>
        <v>-58.106980729103213</v>
      </c>
      <c r="R253" s="27">
        <f t="shared" si="109"/>
        <v>-11621.396145820643</v>
      </c>
      <c r="S253" s="9">
        <f ca="1">Daten!K253</f>
        <v>3411</v>
      </c>
      <c r="T253" s="9">
        <f ca="1">Daten!L253</f>
        <v>33883</v>
      </c>
      <c r="U253" s="9">
        <f ca="1">Daten!M253</f>
        <v>34824</v>
      </c>
      <c r="V253" s="9">
        <f ca="1">Daten!N253</f>
        <v>500</v>
      </c>
      <c r="W253" s="9">
        <f ca="1">Daten!O253</f>
        <v>500</v>
      </c>
      <c r="X253" s="23">
        <f t="shared" ca="1" si="110"/>
        <v>72118</v>
      </c>
      <c r="Y253" s="9">
        <f t="shared" ca="1" si="111"/>
        <v>277188.54446430603</v>
      </c>
      <c r="Z253" s="21">
        <f t="shared" ca="1" si="112"/>
        <v>-205070.54446430603</v>
      </c>
      <c r="AA253" s="27">
        <f t="shared" ca="1" si="113"/>
        <v>20507.054446430604</v>
      </c>
      <c r="AB253" s="32">
        <f t="shared" ca="1" si="114"/>
        <v>8305.0430384450883</v>
      </c>
      <c r="AC253" s="31">
        <f t="shared" ca="1" si="115"/>
        <v>8305.0430384450883</v>
      </c>
      <c r="AG253" s="26">
        <f t="shared" ca="1" si="116"/>
        <v>-580.61526216487187</v>
      </c>
      <c r="AH253" s="26">
        <f t="shared" ca="1" si="117"/>
        <v>20507.054446430604</v>
      </c>
      <c r="AI253" s="26">
        <f t="shared" ca="1" si="118"/>
        <v>19926.439184265731</v>
      </c>
      <c r="AJ253" s="26">
        <f t="shared" ca="1" si="119"/>
        <v>1</v>
      </c>
      <c r="AK253" s="26">
        <f t="shared" ca="1" si="120"/>
        <v>19926.439184265731</v>
      </c>
      <c r="AL253" s="26">
        <f t="shared" ca="1" si="121"/>
        <v>28303</v>
      </c>
      <c r="AM253" s="26">
        <f t="shared" ca="1" si="122"/>
        <v>21</v>
      </c>
      <c r="AN253" s="26">
        <f ca="1">IF(AM253=0,0,COUNTIF($AM$19:AM253,C253*10+1))</f>
        <v>49</v>
      </c>
      <c r="AO253" s="21">
        <f t="shared" ca="1" si="123"/>
        <v>0</v>
      </c>
      <c r="AP253" s="33">
        <f t="shared" ca="1" si="124"/>
        <v>28303</v>
      </c>
      <c r="AQ253" s="24"/>
      <c r="AR253" s="155">
        <f ca="1">ROUND(Zsfg!$C$11/'Z1'!$AL$2120*'Z1'!AL253,0)</f>
        <v>23608</v>
      </c>
      <c r="AS253" s="26">
        <f t="shared" ca="1" si="126"/>
        <v>21</v>
      </c>
      <c r="AT253" s="26">
        <f ca="1">IF(AS253=0,0,COUNTIF($AS$19:AS253,C253*10+1))</f>
        <v>49</v>
      </c>
      <c r="AU253" s="21">
        <f t="shared" ca="1" si="127"/>
        <v>0</v>
      </c>
      <c r="AV253" s="33">
        <f t="shared" ca="1" si="125"/>
        <v>23608</v>
      </c>
    </row>
    <row r="254" spans="1:48" x14ac:dyDescent="0.2">
      <c r="A254" s="15">
        <f>Daten!A254</f>
        <v>20624</v>
      </c>
      <c r="B254" s="8" t="str">
        <f>Daten!B254</f>
        <v>Mühldorf</v>
      </c>
      <c r="C254" s="15">
        <f t="shared" si="100"/>
        <v>2</v>
      </c>
      <c r="D254" s="10">
        <f>Daten!D254</f>
        <v>0</v>
      </c>
      <c r="E254" s="9">
        <f>Daten!E254</f>
        <v>1018</v>
      </c>
      <c r="F254" s="9">
        <f>Daten!F254</f>
        <v>983</v>
      </c>
      <c r="G254" s="27">
        <f t="shared" si="101"/>
        <v>35</v>
      </c>
      <c r="H254" s="29">
        <f t="shared" si="102"/>
        <v>3.5605289928789419E-2</v>
      </c>
      <c r="I254" s="21">
        <f t="shared" si="103"/>
        <v>15.775637993229827</v>
      </c>
      <c r="J254" s="21">
        <f t="shared" si="104"/>
        <v>19.224362006770171</v>
      </c>
      <c r="K254" s="27">
        <f t="shared" si="105"/>
        <v>-9612.1810033850852</v>
      </c>
      <c r="L254" s="16">
        <f>Daten!G254</f>
        <v>148</v>
      </c>
      <c r="M254" s="16">
        <f>Daten!H254</f>
        <v>625</v>
      </c>
      <c r="N254" s="16">
        <f>Daten!I254</f>
        <v>245</v>
      </c>
      <c r="O254" s="28">
        <f t="shared" si="106"/>
        <v>0.62880000000000003</v>
      </c>
      <c r="P254" s="16">
        <f t="shared" si="107"/>
        <v>343.14718109358705</v>
      </c>
      <c r="Q254" s="21">
        <f t="shared" si="108"/>
        <v>49.852818906412949</v>
      </c>
      <c r="R254" s="27">
        <f t="shared" si="109"/>
        <v>9970.5637812825898</v>
      </c>
      <c r="S254" s="9">
        <f ca="1">Daten!K254</f>
        <v>4279</v>
      </c>
      <c r="T254" s="9">
        <f ca="1">Daten!L254</f>
        <v>63990</v>
      </c>
      <c r="U254" s="9">
        <f ca="1">Daten!M254</f>
        <v>155999</v>
      </c>
      <c r="V254" s="9">
        <f ca="1">Daten!N254</f>
        <v>500</v>
      </c>
      <c r="W254" s="9">
        <f ca="1">Daten!O254</f>
        <v>500</v>
      </c>
      <c r="X254" s="23">
        <f t="shared" ca="1" si="110"/>
        <v>224268</v>
      </c>
      <c r="Y254" s="9">
        <f t="shared" ca="1" si="111"/>
        <v>346655.943814083</v>
      </c>
      <c r="Z254" s="21">
        <f t="shared" ca="1" si="112"/>
        <v>-122387.943814083</v>
      </c>
      <c r="AA254" s="27">
        <f t="shared" ca="1" si="113"/>
        <v>12238.794381408301</v>
      </c>
      <c r="AB254" s="32">
        <f t="shared" ca="1" si="114"/>
        <v>12597.177159305806</v>
      </c>
      <c r="AC254" s="31">
        <f t="shared" ca="1" si="115"/>
        <v>12597.177159305806</v>
      </c>
      <c r="AG254" s="26">
        <f t="shared" ca="1" si="116"/>
        <v>-9612.1810033850852</v>
      </c>
      <c r="AH254" s="26">
        <f t="shared" ca="1" si="117"/>
        <v>12238.794381408301</v>
      </c>
      <c r="AI254" s="26">
        <f t="shared" ca="1" si="118"/>
        <v>2626.6133780232158</v>
      </c>
      <c r="AJ254" s="26">
        <f t="shared" ca="1" si="119"/>
        <v>1</v>
      </c>
      <c r="AK254" s="26">
        <f t="shared" ca="1" si="120"/>
        <v>0</v>
      </c>
      <c r="AL254" s="26">
        <f t="shared" ca="1" si="121"/>
        <v>0</v>
      </c>
      <c r="AM254" s="26">
        <f t="shared" ca="1" si="122"/>
        <v>0</v>
      </c>
      <c r="AN254" s="26">
        <f ca="1">IF(AM254=0,0,COUNTIF($AM$19:AM254,C254*10+1))</f>
        <v>0</v>
      </c>
      <c r="AO254" s="21">
        <f t="shared" ca="1" si="123"/>
        <v>0</v>
      </c>
      <c r="AP254" s="33">
        <f t="shared" ca="1" si="124"/>
        <v>0</v>
      </c>
      <c r="AQ254" s="24"/>
      <c r="AR254" s="155">
        <f ca="1">ROUND(Zsfg!$C$11/'Z1'!$AL$2120*'Z1'!AL254,0)</f>
        <v>0</v>
      </c>
      <c r="AS254" s="26">
        <f t="shared" ca="1" si="126"/>
        <v>0</v>
      </c>
      <c r="AT254" s="26">
        <f ca="1">IF(AS254=0,0,COUNTIF($AS$19:AS254,C254*10+1))</f>
        <v>0</v>
      </c>
      <c r="AU254" s="21">
        <f t="shared" ca="1" si="127"/>
        <v>0</v>
      </c>
      <c r="AV254" s="33">
        <f t="shared" ca="1" si="125"/>
        <v>0</v>
      </c>
    </row>
    <row r="255" spans="1:48" x14ac:dyDescent="0.2">
      <c r="A255" s="15">
        <f>Daten!A255</f>
        <v>20625</v>
      </c>
      <c r="B255" s="8" t="str">
        <f>Daten!B255</f>
        <v>Oberdrauburg</v>
      </c>
      <c r="C255" s="15">
        <f t="shared" si="100"/>
        <v>2</v>
      </c>
      <c r="D255" s="10">
        <f>Daten!D255</f>
        <v>0</v>
      </c>
      <c r="E255" s="9">
        <f>Daten!E255</f>
        <v>1189</v>
      </c>
      <c r="F255" s="9">
        <f>Daten!F255</f>
        <v>1186</v>
      </c>
      <c r="G255" s="27">
        <f t="shared" si="101"/>
        <v>3</v>
      </c>
      <c r="H255" s="29">
        <f t="shared" si="102"/>
        <v>2.5295109612141651E-3</v>
      </c>
      <c r="I255" s="21">
        <f t="shared" si="103"/>
        <v>19.033475747681155</v>
      </c>
      <c r="J255" s="21">
        <f t="shared" si="104"/>
        <v>-16.033475747681155</v>
      </c>
      <c r="K255" s="27">
        <f t="shared" si="105"/>
        <v>8016.7378738405778</v>
      </c>
      <c r="L255" s="16">
        <f>Daten!G255</f>
        <v>166</v>
      </c>
      <c r="M255" s="16">
        <f>Daten!H255</f>
        <v>753</v>
      </c>
      <c r="N255" s="16">
        <f>Daten!I255</f>
        <v>270</v>
      </c>
      <c r="O255" s="28">
        <f t="shared" si="106"/>
        <v>0.57901726427622846</v>
      </c>
      <c r="P255" s="16">
        <f t="shared" si="107"/>
        <v>413.42372378155363</v>
      </c>
      <c r="Q255" s="21">
        <f t="shared" si="108"/>
        <v>22.576276218446367</v>
      </c>
      <c r="R255" s="27">
        <f t="shared" si="109"/>
        <v>4515.2552436892729</v>
      </c>
      <c r="S255" s="9">
        <f ca="1">Daten!K255</f>
        <v>7780</v>
      </c>
      <c r="T255" s="9">
        <f ca="1">Daten!L255</f>
        <v>62582</v>
      </c>
      <c r="U255" s="9">
        <f ca="1">Daten!M255</f>
        <v>99769</v>
      </c>
      <c r="V255" s="9">
        <f ca="1">Daten!N255</f>
        <v>500</v>
      </c>
      <c r="W255" s="9">
        <f ca="1">Daten!O255</f>
        <v>500</v>
      </c>
      <c r="X255" s="23">
        <f t="shared" ca="1" si="110"/>
        <v>170131</v>
      </c>
      <c r="Y255" s="9">
        <f t="shared" ca="1" si="111"/>
        <v>404885.96973963128</v>
      </c>
      <c r="Z255" s="21">
        <f t="shared" ca="1" si="112"/>
        <v>-234754.96973963128</v>
      </c>
      <c r="AA255" s="27">
        <f t="shared" ca="1" si="113"/>
        <v>23475.496973963131</v>
      </c>
      <c r="AB255" s="32">
        <f t="shared" ca="1" si="114"/>
        <v>36007.490091492982</v>
      </c>
      <c r="AC255" s="31">
        <f t="shared" ca="1" si="115"/>
        <v>36007.490091492982</v>
      </c>
      <c r="AG255" s="26">
        <f t="shared" ca="1" si="116"/>
        <v>8016.7378738405778</v>
      </c>
      <c r="AH255" s="26">
        <f t="shared" ca="1" si="117"/>
        <v>23475.496973963131</v>
      </c>
      <c r="AI255" s="26">
        <f t="shared" ca="1" si="118"/>
        <v>31492.234847803709</v>
      </c>
      <c r="AJ255" s="26">
        <f t="shared" ca="1" si="119"/>
        <v>1</v>
      </c>
      <c r="AK255" s="26">
        <f t="shared" ca="1" si="120"/>
        <v>31492.234847803709</v>
      </c>
      <c r="AL255" s="26">
        <f t="shared" ca="1" si="121"/>
        <v>44731</v>
      </c>
      <c r="AM255" s="26">
        <f t="shared" ca="1" si="122"/>
        <v>21</v>
      </c>
      <c r="AN255" s="26">
        <f ca="1">IF(AM255=0,0,COUNTIF($AM$19:AM255,C255*10+1))</f>
        <v>50</v>
      </c>
      <c r="AO255" s="21">
        <f t="shared" ca="1" si="123"/>
        <v>0</v>
      </c>
      <c r="AP255" s="33">
        <f t="shared" ca="1" si="124"/>
        <v>44731</v>
      </c>
      <c r="AQ255" s="24"/>
      <c r="AR255" s="155">
        <f ca="1">ROUND(Zsfg!$C$11/'Z1'!$AL$2120*'Z1'!AL255,0)</f>
        <v>37310</v>
      </c>
      <c r="AS255" s="26">
        <f t="shared" ca="1" si="126"/>
        <v>21</v>
      </c>
      <c r="AT255" s="26">
        <f ca="1">IF(AS255=0,0,COUNTIF($AS$19:AS255,C255*10+1))</f>
        <v>50</v>
      </c>
      <c r="AU255" s="21">
        <f t="shared" ca="1" si="127"/>
        <v>0</v>
      </c>
      <c r="AV255" s="33">
        <f t="shared" ca="1" si="125"/>
        <v>37310</v>
      </c>
    </row>
    <row r="256" spans="1:48" x14ac:dyDescent="0.2">
      <c r="A256" s="15">
        <f>Daten!A256</f>
        <v>20627</v>
      </c>
      <c r="B256" s="8" t="str">
        <f>Daten!B256</f>
        <v>Obervellach</v>
      </c>
      <c r="C256" s="15">
        <f t="shared" si="100"/>
        <v>2</v>
      </c>
      <c r="D256" s="10">
        <f>Daten!D256</f>
        <v>0</v>
      </c>
      <c r="E256" s="9">
        <f>Daten!E256</f>
        <v>2192</v>
      </c>
      <c r="F256" s="9">
        <f>Daten!F256</f>
        <v>2260</v>
      </c>
      <c r="G256" s="27">
        <f t="shared" si="101"/>
        <v>-68</v>
      </c>
      <c r="H256" s="29">
        <f t="shared" si="102"/>
        <v>-3.0088495575221239E-2</v>
      </c>
      <c r="I256" s="21">
        <f t="shared" si="103"/>
        <v>36.269523768768472</v>
      </c>
      <c r="J256" s="21">
        <f t="shared" si="104"/>
        <v>-104.26952376876847</v>
      </c>
      <c r="K256" s="27">
        <f t="shared" si="105"/>
        <v>52134.761884384236</v>
      </c>
      <c r="L256" s="16">
        <f>Daten!G256</f>
        <v>312</v>
      </c>
      <c r="M256" s="16">
        <f>Daten!H256</f>
        <v>1362</v>
      </c>
      <c r="N256" s="16">
        <f>Daten!I256</f>
        <v>518</v>
      </c>
      <c r="O256" s="28">
        <f t="shared" si="106"/>
        <v>0.60939794419970628</v>
      </c>
      <c r="P256" s="16">
        <f t="shared" si="107"/>
        <v>747.78633703914488</v>
      </c>
      <c r="Q256" s="21">
        <f t="shared" si="108"/>
        <v>82.213662960855117</v>
      </c>
      <c r="R256" s="27">
        <f t="shared" si="109"/>
        <v>16442.732592171022</v>
      </c>
      <c r="S256" s="9">
        <f ca="1">Daten!K256</f>
        <v>8772</v>
      </c>
      <c r="T256" s="9">
        <f ca="1">Daten!L256</f>
        <v>139384</v>
      </c>
      <c r="U256" s="9">
        <f ca="1">Daten!M256</f>
        <v>400839</v>
      </c>
      <c r="V256" s="9">
        <f ca="1">Daten!N256</f>
        <v>500</v>
      </c>
      <c r="W256" s="9">
        <f ca="1">Daten!O256</f>
        <v>500</v>
      </c>
      <c r="X256" s="23">
        <f t="shared" ca="1" si="110"/>
        <v>548995</v>
      </c>
      <c r="Y256" s="9">
        <f t="shared" ca="1" si="111"/>
        <v>746434.01654270128</v>
      </c>
      <c r="Z256" s="21">
        <f t="shared" ca="1" si="112"/>
        <v>-197439.01654270128</v>
      </c>
      <c r="AA256" s="27">
        <f t="shared" ca="1" si="113"/>
        <v>19743.901654270128</v>
      </c>
      <c r="AB256" s="32">
        <f t="shared" ca="1" si="114"/>
        <v>88321.396130825393</v>
      </c>
      <c r="AC256" s="31">
        <f t="shared" ca="1" si="115"/>
        <v>88321.396130825393</v>
      </c>
      <c r="AG256" s="26">
        <f t="shared" ca="1" si="116"/>
        <v>52134.761884384236</v>
      </c>
      <c r="AH256" s="26">
        <f t="shared" ca="1" si="117"/>
        <v>19743.901654270128</v>
      </c>
      <c r="AI256" s="26">
        <f t="shared" ca="1" si="118"/>
        <v>71878.663538654364</v>
      </c>
      <c r="AJ256" s="26">
        <f t="shared" ca="1" si="119"/>
        <v>1</v>
      </c>
      <c r="AK256" s="26">
        <f t="shared" ca="1" si="120"/>
        <v>71878.663538654364</v>
      </c>
      <c r="AL256" s="26">
        <f t="shared" ca="1" si="121"/>
        <v>102096</v>
      </c>
      <c r="AM256" s="26">
        <f t="shared" ca="1" si="122"/>
        <v>21</v>
      </c>
      <c r="AN256" s="26">
        <f ca="1">IF(AM256=0,0,COUNTIF($AM$19:AM256,C256*10+1))</f>
        <v>51</v>
      </c>
      <c r="AO256" s="21">
        <f t="shared" ca="1" si="123"/>
        <v>0</v>
      </c>
      <c r="AP256" s="33">
        <f t="shared" ca="1" si="124"/>
        <v>102096</v>
      </c>
      <c r="AQ256" s="24"/>
      <c r="AR256" s="155">
        <f ca="1">ROUND(Zsfg!$C$11/'Z1'!$AL$2120*'Z1'!AL256,0)</f>
        <v>85158</v>
      </c>
      <c r="AS256" s="26">
        <f t="shared" ca="1" si="126"/>
        <v>21</v>
      </c>
      <c r="AT256" s="26">
        <f ca="1">IF(AS256=0,0,COUNTIF($AS$19:AS256,C256*10+1))</f>
        <v>51</v>
      </c>
      <c r="AU256" s="21">
        <f t="shared" ca="1" si="127"/>
        <v>0</v>
      </c>
      <c r="AV256" s="33">
        <f t="shared" ca="1" si="125"/>
        <v>85158</v>
      </c>
    </row>
    <row r="257" spans="1:48" x14ac:dyDescent="0.2">
      <c r="A257" s="15">
        <f>Daten!A257</f>
        <v>20630</v>
      </c>
      <c r="B257" s="8" t="str">
        <f>Daten!B257</f>
        <v>Radenthein</v>
      </c>
      <c r="C257" s="15">
        <f t="shared" si="100"/>
        <v>2</v>
      </c>
      <c r="D257" s="10">
        <f>Daten!D257</f>
        <v>0</v>
      </c>
      <c r="E257" s="9">
        <f>Daten!E257</f>
        <v>5781</v>
      </c>
      <c r="F257" s="9">
        <f>Daten!F257</f>
        <v>5967</v>
      </c>
      <c r="G257" s="27">
        <f t="shared" si="101"/>
        <v>-186</v>
      </c>
      <c r="H257" s="29">
        <f t="shared" si="102"/>
        <v>-3.1171442936148819E-2</v>
      </c>
      <c r="I257" s="21">
        <f t="shared" si="103"/>
        <v>95.761171826655527</v>
      </c>
      <c r="J257" s="21">
        <f t="shared" si="104"/>
        <v>-281.76117182665553</v>
      </c>
      <c r="K257" s="27">
        <f t="shared" si="105"/>
        <v>140880.58591332776</v>
      </c>
      <c r="L257" s="16">
        <f>Daten!G257</f>
        <v>640</v>
      </c>
      <c r="M257" s="16">
        <f>Daten!H257</f>
        <v>3602</v>
      </c>
      <c r="N257" s="16">
        <f>Daten!I257</f>
        <v>1539</v>
      </c>
      <c r="O257" s="28">
        <f t="shared" si="106"/>
        <v>0.60494169905607997</v>
      </c>
      <c r="P257" s="16">
        <f t="shared" si="107"/>
        <v>1977.6258340785607</v>
      </c>
      <c r="Q257" s="21">
        <f t="shared" si="108"/>
        <v>201.37416592143927</v>
      </c>
      <c r="R257" s="27">
        <f t="shared" si="109"/>
        <v>40274.833184287854</v>
      </c>
      <c r="S257" s="9">
        <f ca="1">Daten!K257</f>
        <v>8287</v>
      </c>
      <c r="T257" s="9">
        <f ca="1">Daten!L257</f>
        <v>427973</v>
      </c>
      <c r="U257" s="9">
        <f ca="1">Daten!M257</f>
        <v>1418192</v>
      </c>
      <c r="V257" s="9">
        <f ca="1">Daten!N257</f>
        <v>500</v>
      </c>
      <c r="W257" s="9">
        <f ca="1">Daten!O257</f>
        <v>500</v>
      </c>
      <c r="X257" s="23">
        <f t="shared" ca="1" si="110"/>
        <v>1854452</v>
      </c>
      <c r="Y257" s="9">
        <f t="shared" ca="1" si="111"/>
        <v>1968583.5080444142</v>
      </c>
      <c r="Z257" s="21">
        <f t="shared" ca="1" si="112"/>
        <v>-114131.50804441422</v>
      </c>
      <c r="AA257" s="27">
        <f t="shared" ca="1" si="113"/>
        <v>11413.150804441422</v>
      </c>
      <c r="AB257" s="32">
        <f t="shared" ca="1" si="114"/>
        <v>192568.56990205703</v>
      </c>
      <c r="AC257" s="31">
        <f t="shared" ca="1" si="115"/>
        <v>192568.56990205703</v>
      </c>
      <c r="AG257" s="26">
        <f t="shared" ca="1" si="116"/>
        <v>140880.58591332776</v>
      </c>
      <c r="AH257" s="26">
        <f t="shared" ca="1" si="117"/>
        <v>11413.150804441422</v>
      </c>
      <c r="AI257" s="26">
        <f t="shared" ca="1" si="118"/>
        <v>152293.73671776918</v>
      </c>
      <c r="AJ257" s="26">
        <f t="shared" ca="1" si="119"/>
        <v>1</v>
      </c>
      <c r="AK257" s="26">
        <f t="shared" ca="1" si="120"/>
        <v>152293.73671776918</v>
      </c>
      <c r="AL257" s="26">
        <f t="shared" ca="1" si="121"/>
        <v>216317</v>
      </c>
      <c r="AM257" s="26">
        <f t="shared" ca="1" si="122"/>
        <v>21</v>
      </c>
      <c r="AN257" s="26">
        <f ca="1">IF(AM257=0,0,COUNTIF($AM$19:AM257,C257*10+1))</f>
        <v>52</v>
      </c>
      <c r="AO257" s="21">
        <f t="shared" ca="1" si="123"/>
        <v>0</v>
      </c>
      <c r="AP257" s="33">
        <f t="shared" ca="1" si="124"/>
        <v>216317</v>
      </c>
      <c r="AQ257" s="24"/>
      <c r="AR257" s="155">
        <f ca="1">ROUND(Zsfg!$C$11/'Z1'!$AL$2120*'Z1'!AL257,0)</f>
        <v>180430</v>
      </c>
      <c r="AS257" s="26">
        <f t="shared" ca="1" si="126"/>
        <v>21</v>
      </c>
      <c r="AT257" s="26">
        <f ca="1">IF(AS257=0,0,COUNTIF($AS$19:AS257,C257*10+1))</f>
        <v>52</v>
      </c>
      <c r="AU257" s="21">
        <f t="shared" ca="1" si="127"/>
        <v>0</v>
      </c>
      <c r="AV257" s="33">
        <f t="shared" ca="1" si="125"/>
        <v>180430</v>
      </c>
    </row>
    <row r="258" spans="1:48" x14ac:dyDescent="0.2">
      <c r="A258" s="15">
        <f>Daten!A258</f>
        <v>20631</v>
      </c>
      <c r="B258" s="8" t="str">
        <f>Daten!B258</f>
        <v>Rangersdorf</v>
      </c>
      <c r="C258" s="15">
        <f t="shared" si="100"/>
        <v>2</v>
      </c>
      <c r="D258" s="10">
        <f>Daten!D258</f>
        <v>0</v>
      </c>
      <c r="E258" s="9">
        <f>Daten!E258</f>
        <v>1725</v>
      </c>
      <c r="F258" s="9">
        <f>Daten!F258</f>
        <v>1748</v>
      </c>
      <c r="G258" s="27">
        <f t="shared" si="101"/>
        <v>-23</v>
      </c>
      <c r="H258" s="29">
        <f t="shared" si="102"/>
        <v>-1.3157894736842105E-2</v>
      </c>
      <c r="I258" s="21">
        <f t="shared" si="103"/>
        <v>28.05271130433951</v>
      </c>
      <c r="J258" s="21">
        <f t="shared" si="104"/>
        <v>-51.05271130433951</v>
      </c>
      <c r="K258" s="27">
        <f t="shared" si="105"/>
        <v>25526.355652169754</v>
      </c>
      <c r="L258" s="16">
        <f>Daten!G258</f>
        <v>318</v>
      </c>
      <c r="M258" s="16">
        <f>Daten!H258</f>
        <v>1089</v>
      </c>
      <c r="N258" s="16">
        <f>Daten!I258</f>
        <v>318</v>
      </c>
      <c r="O258" s="28">
        <f t="shared" si="106"/>
        <v>0.58402203856749313</v>
      </c>
      <c r="P258" s="16">
        <f t="shared" si="107"/>
        <v>597.89964833746603</v>
      </c>
      <c r="Q258" s="21">
        <f t="shared" si="108"/>
        <v>38.100351662533967</v>
      </c>
      <c r="R258" s="27">
        <f t="shared" si="109"/>
        <v>7620.0703325067934</v>
      </c>
      <c r="S258" s="9">
        <f ca="1">Daten!K258</f>
        <v>5564</v>
      </c>
      <c r="T258" s="9">
        <f ca="1">Daten!L258</f>
        <v>99695</v>
      </c>
      <c r="U258" s="9">
        <f ca="1">Daten!M258</f>
        <v>248029</v>
      </c>
      <c r="V258" s="9">
        <f ca="1">Daten!N258</f>
        <v>500</v>
      </c>
      <c r="W258" s="9">
        <f ca="1">Daten!O258</f>
        <v>500</v>
      </c>
      <c r="X258" s="23">
        <f t="shared" ca="1" si="110"/>
        <v>353288</v>
      </c>
      <c r="Y258" s="9">
        <f t="shared" ca="1" si="111"/>
        <v>587408.15626649617</v>
      </c>
      <c r="Z258" s="21">
        <f t="shared" ca="1" si="112"/>
        <v>-234120.15626649617</v>
      </c>
      <c r="AA258" s="27">
        <f t="shared" ca="1" si="113"/>
        <v>23412.01562664962</v>
      </c>
      <c r="AB258" s="32">
        <f t="shared" ca="1" si="114"/>
        <v>56558.441611326169</v>
      </c>
      <c r="AC258" s="31">
        <f t="shared" ca="1" si="115"/>
        <v>56558.441611326169</v>
      </c>
      <c r="AG258" s="26">
        <f t="shared" ca="1" si="116"/>
        <v>25526.355652169754</v>
      </c>
      <c r="AH258" s="26">
        <f t="shared" ca="1" si="117"/>
        <v>23412.01562664962</v>
      </c>
      <c r="AI258" s="26">
        <f t="shared" ca="1" si="118"/>
        <v>48938.371278819373</v>
      </c>
      <c r="AJ258" s="26">
        <f t="shared" ca="1" si="119"/>
        <v>1</v>
      </c>
      <c r="AK258" s="26">
        <f t="shared" ca="1" si="120"/>
        <v>48938.371278819373</v>
      </c>
      <c r="AL258" s="26">
        <f t="shared" ca="1" si="121"/>
        <v>69512</v>
      </c>
      <c r="AM258" s="26">
        <f t="shared" ca="1" si="122"/>
        <v>21</v>
      </c>
      <c r="AN258" s="26">
        <f ca="1">IF(AM258=0,0,COUNTIF($AM$19:AM258,C258*10+1))</f>
        <v>53</v>
      </c>
      <c r="AO258" s="21">
        <f t="shared" ca="1" si="123"/>
        <v>0</v>
      </c>
      <c r="AP258" s="33">
        <f t="shared" ca="1" si="124"/>
        <v>69512</v>
      </c>
      <c r="AQ258" s="24"/>
      <c r="AR258" s="155">
        <f ca="1">ROUND(Zsfg!$C$11/'Z1'!$AL$2120*'Z1'!AL258,0)</f>
        <v>57980</v>
      </c>
      <c r="AS258" s="26">
        <f t="shared" ca="1" si="126"/>
        <v>21</v>
      </c>
      <c r="AT258" s="26">
        <f ca="1">IF(AS258=0,0,COUNTIF($AS$19:AS258,C258*10+1))</f>
        <v>53</v>
      </c>
      <c r="AU258" s="21">
        <f t="shared" ca="1" si="127"/>
        <v>0</v>
      </c>
      <c r="AV258" s="33">
        <f t="shared" ca="1" si="125"/>
        <v>57980</v>
      </c>
    </row>
    <row r="259" spans="1:48" x14ac:dyDescent="0.2">
      <c r="A259" s="15">
        <f>Daten!A259</f>
        <v>20632</v>
      </c>
      <c r="B259" s="8" t="str">
        <f>Daten!B259</f>
        <v>Rennweg am Katschberg</v>
      </c>
      <c r="C259" s="15">
        <f t="shared" si="100"/>
        <v>2</v>
      </c>
      <c r="D259" s="10">
        <f>Daten!D259</f>
        <v>0</v>
      </c>
      <c r="E259" s="9">
        <f>Daten!E259</f>
        <v>1758</v>
      </c>
      <c r="F259" s="9">
        <f>Daten!F259</f>
        <v>1758</v>
      </c>
      <c r="G259" s="27">
        <f t="shared" si="101"/>
        <v>0</v>
      </c>
      <c r="H259" s="29">
        <f t="shared" si="102"/>
        <v>0</v>
      </c>
      <c r="I259" s="21">
        <f t="shared" si="103"/>
        <v>28.213195922785388</v>
      </c>
      <c r="J259" s="21">
        <f t="shared" si="104"/>
        <v>-28.213195922785388</v>
      </c>
      <c r="K259" s="27">
        <f t="shared" si="105"/>
        <v>14106.597961392694</v>
      </c>
      <c r="L259" s="16">
        <f>Daten!G259</f>
        <v>227</v>
      </c>
      <c r="M259" s="16">
        <f>Daten!H259</f>
        <v>1170</v>
      </c>
      <c r="N259" s="16">
        <f>Daten!I259</f>
        <v>361</v>
      </c>
      <c r="O259" s="28">
        <f t="shared" si="106"/>
        <v>0.50256410256410255</v>
      </c>
      <c r="P259" s="16">
        <f t="shared" si="107"/>
        <v>642.37152300719492</v>
      </c>
      <c r="Q259" s="21">
        <f t="shared" si="108"/>
        <v>-54.371523007194924</v>
      </c>
      <c r="R259" s="27">
        <f t="shared" si="109"/>
        <v>-10874.304601438984</v>
      </c>
      <c r="S259" s="9">
        <f ca="1">Daten!K259</f>
        <v>4758</v>
      </c>
      <c r="T259" s="9">
        <f ca="1">Daten!L259</f>
        <v>158582</v>
      </c>
      <c r="U259" s="9">
        <f ca="1">Daten!M259</f>
        <v>382444</v>
      </c>
      <c r="V259" s="9">
        <f ca="1">Daten!N259</f>
        <v>500</v>
      </c>
      <c r="W259" s="9">
        <f ca="1">Daten!O259</f>
        <v>500</v>
      </c>
      <c r="X259" s="23">
        <f t="shared" ca="1" si="110"/>
        <v>545784</v>
      </c>
      <c r="Y259" s="9">
        <f t="shared" ca="1" si="111"/>
        <v>598645.5296907248</v>
      </c>
      <c r="Z259" s="21">
        <f t="shared" ca="1" si="112"/>
        <v>-52861.529690724798</v>
      </c>
      <c r="AA259" s="27">
        <f t="shared" ca="1" si="113"/>
        <v>5286.1529690724801</v>
      </c>
      <c r="AB259" s="32">
        <f t="shared" ca="1" si="114"/>
        <v>8518.4463290261901</v>
      </c>
      <c r="AC259" s="31">
        <f t="shared" ca="1" si="115"/>
        <v>8518.4463290261901</v>
      </c>
      <c r="AG259" s="26">
        <f t="shared" ca="1" si="116"/>
        <v>14106.597961392694</v>
      </c>
      <c r="AH259" s="26">
        <f t="shared" ca="1" si="117"/>
        <v>5286.1529690724801</v>
      </c>
      <c r="AI259" s="26">
        <f t="shared" ca="1" si="118"/>
        <v>19392.750930465176</v>
      </c>
      <c r="AJ259" s="26">
        <f t="shared" ca="1" si="119"/>
        <v>1</v>
      </c>
      <c r="AK259" s="26">
        <f t="shared" ca="1" si="120"/>
        <v>19392.750930465176</v>
      </c>
      <c r="AL259" s="26">
        <f t="shared" ca="1" si="121"/>
        <v>27545</v>
      </c>
      <c r="AM259" s="26">
        <f t="shared" ca="1" si="122"/>
        <v>21</v>
      </c>
      <c r="AN259" s="26">
        <f ca="1">IF(AM259=0,0,COUNTIF($AM$19:AM259,C259*10+1))</f>
        <v>54</v>
      </c>
      <c r="AO259" s="21">
        <f t="shared" ca="1" si="123"/>
        <v>0</v>
      </c>
      <c r="AP259" s="33">
        <f t="shared" ca="1" si="124"/>
        <v>27545</v>
      </c>
      <c r="AQ259" s="24"/>
      <c r="AR259" s="155">
        <f ca="1">ROUND(Zsfg!$C$11/'Z1'!$AL$2120*'Z1'!AL259,0)</f>
        <v>22975</v>
      </c>
      <c r="AS259" s="26">
        <f t="shared" ca="1" si="126"/>
        <v>21</v>
      </c>
      <c r="AT259" s="26">
        <f ca="1">IF(AS259=0,0,COUNTIF($AS$19:AS259,C259*10+1))</f>
        <v>54</v>
      </c>
      <c r="AU259" s="21">
        <f t="shared" ca="1" si="127"/>
        <v>0</v>
      </c>
      <c r="AV259" s="33">
        <f t="shared" ca="1" si="125"/>
        <v>22975</v>
      </c>
    </row>
    <row r="260" spans="1:48" x14ac:dyDescent="0.2">
      <c r="A260" s="15">
        <f>Daten!A260</f>
        <v>20633</v>
      </c>
      <c r="B260" s="8" t="str">
        <f>Daten!B260</f>
        <v>Sachsenburg</v>
      </c>
      <c r="C260" s="15">
        <f t="shared" si="100"/>
        <v>2</v>
      </c>
      <c r="D260" s="10">
        <f>Daten!D260</f>
        <v>0</v>
      </c>
      <c r="E260" s="9">
        <f>Daten!E260</f>
        <v>1331</v>
      </c>
      <c r="F260" s="9">
        <f>Daten!F260</f>
        <v>1296</v>
      </c>
      <c r="G260" s="27">
        <f t="shared" si="101"/>
        <v>35</v>
      </c>
      <c r="H260" s="29">
        <f t="shared" si="102"/>
        <v>2.7006172839506171E-2</v>
      </c>
      <c r="I260" s="21">
        <f t="shared" si="103"/>
        <v>20.798806550585816</v>
      </c>
      <c r="J260" s="21">
        <f t="shared" si="104"/>
        <v>14.201193449414184</v>
      </c>
      <c r="K260" s="27">
        <f t="shared" si="105"/>
        <v>-7100.5967247070921</v>
      </c>
      <c r="L260" s="16">
        <f>Daten!G260</f>
        <v>205</v>
      </c>
      <c r="M260" s="16">
        <f>Daten!H260</f>
        <v>865</v>
      </c>
      <c r="N260" s="16">
        <f>Daten!I260</f>
        <v>261</v>
      </c>
      <c r="O260" s="28">
        <f t="shared" si="106"/>
        <v>0.53872832369942192</v>
      </c>
      <c r="P260" s="16">
        <f t="shared" si="107"/>
        <v>474.91569863352447</v>
      </c>
      <c r="Q260" s="21">
        <f t="shared" si="108"/>
        <v>-8.915698633524471</v>
      </c>
      <c r="R260" s="27">
        <f t="shared" si="109"/>
        <v>-1783.1397267048942</v>
      </c>
      <c r="S260" s="9">
        <f ca="1">Daten!K260</f>
        <v>5065</v>
      </c>
      <c r="T260" s="9">
        <f ca="1">Daten!L260</f>
        <v>89493</v>
      </c>
      <c r="U260" s="9">
        <f ca="1">Daten!M260</f>
        <v>676634</v>
      </c>
      <c r="V260" s="9">
        <f ca="1">Daten!N260</f>
        <v>500</v>
      </c>
      <c r="W260" s="9">
        <f ca="1">Daten!O260</f>
        <v>500</v>
      </c>
      <c r="X260" s="23">
        <f t="shared" ca="1" si="110"/>
        <v>771192</v>
      </c>
      <c r="Y260" s="9">
        <f t="shared" ca="1" si="111"/>
        <v>453240.72811055445</v>
      </c>
      <c r="Z260" s="21">
        <f t="shared" ca="1" si="112"/>
        <v>317951.27188944555</v>
      </c>
      <c r="AA260" s="27">
        <f t="shared" ca="1" si="113"/>
        <v>-31795.127188944556</v>
      </c>
      <c r="AB260" s="32">
        <f t="shared" ca="1" si="114"/>
        <v>-40678.863640356547</v>
      </c>
      <c r="AC260" s="31">
        <f t="shared" ca="1" si="115"/>
        <v>0</v>
      </c>
      <c r="AG260" s="26">
        <f t="shared" ca="1" si="116"/>
        <v>0</v>
      </c>
      <c r="AH260" s="26">
        <f t="shared" ca="1" si="117"/>
        <v>0</v>
      </c>
      <c r="AI260" s="26">
        <f t="shared" ca="1" si="118"/>
        <v>0</v>
      </c>
      <c r="AJ260" s="26">
        <f t="shared" ca="1" si="119"/>
        <v>1</v>
      </c>
      <c r="AK260" s="26">
        <f t="shared" ca="1" si="120"/>
        <v>0</v>
      </c>
      <c r="AL260" s="26">
        <f t="shared" ca="1" si="121"/>
        <v>0</v>
      </c>
      <c r="AM260" s="26">
        <f t="shared" ca="1" si="122"/>
        <v>0</v>
      </c>
      <c r="AN260" s="26">
        <f ca="1">IF(AM260=0,0,COUNTIF($AM$19:AM260,C260*10+1))</f>
        <v>0</v>
      </c>
      <c r="AO260" s="21">
        <f t="shared" ca="1" si="123"/>
        <v>0</v>
      </c>
      <c r="AP260" s="33">
        <f t="shared" ca="1" si="124"/>
        <v>0</v>
      </c>
      <c r="AQ260" s="24"/>
      <c r="AR260" s="155">
        <f ca="1">ROUND(Zsfg!$C$11/'Z1'!$AL$2120*'Z1'!AL260,0)</f>
        <v>0</v>
      </c>
      <c r="AS260" s="26">
        <f t="shared" ca="1" si="126"/>
        <v>0</v>
      </c>
      <c r="AT260" s="26">
        <f ca="1">IF(AS260=0,0,COUNTIF($AS$19:AS260,C260*10+1))</f>
        <v>0</v>
      </c>
      <c r="AU260" s="21">
        <f t="shared" ca="1" si="127"/>
        <v>0</v>
      </c>
      <c r="AV260" s="33">
        <f t="shared" ca="1" si="125"/>
        <v>0</v>
      </c>
    </row>
    <row r="261" spans="1:48" x14ac:dyDescent="0.2">
      <c r="A261" s="15">
        <f>Daten!A261</f>
        <v>20634</v>
      </c>
      <c r="B261" s="8" t="str">
        <f>Daten!B261</f>
        <v>Seeboden am Millstätter See</v>
      </c>
      <c r="C261" s="15">
        <f t="shared" si="100"/>
        <v>2</v>
      </c>
      <c r="D261" s="10">
        <f>Daten!D261</f>
        <v>0</v>
      </c>
      <c r="E261" s="9">
        <f>Daten!E261</f>
        <v>6457</v>
      </c>
      <c r="F261" s="9">
        <f>Daten!F261</f>
        <v>6312</v>
      </c>
      <c r="G261" s="27">
        <f t="shared" si="101"/>
        <v>145</v>
      </c>
      <c r="H261" s="29">
        <f t="shared" si="102"/>
        <v>2.297211660329531E-2</v>
      </c>
      <c r="I261" s="21">
        <f t="shared" si="103"/>
        <v>101.29789116303832</v>
      </c>
      <c r="J261" s="21">
        <f t="shared" si="104"/>
        <v>43.702108836961685</v>
      </c>
      <c r="K261" s="27">
        <f t="shared" si="105"/>
        <v>-21851.054418480842</v>
      </c>
      <c r="L261" s="16">
        <f>Daten!G261</f>
        <v>827</v>
      </c>
      <c r="M261" s="16">
        <f>Daten!H261</f>
        <v>4007</v>
      </c>
      <c r="N261" s="16">
        <f>Daten!I261</f>
        <v>1623</v>
      </c>
      <c r="O261" s="28">
        <f t="shared" si="106"/>
        <v>0.61142999750436733</v>
      </c>
      <c r="P261" s="16">
        <f t="shared" si="107"/>
        <v>2199.9852074272053</v>
      </c>
      <c r="Q261" s="21">
        <f t="shared" si="108"/>
        <v>250.0147925727947</v>
      </c>
      <c r="R261" s="27">
        <f t="shared" si="109"/>
        <v>50002.958514558937</v>
      </c>
      <c r="S261" s="9">
        <f ca="1">Daten!K261</f>
        <v>7523</v>
      </c>
      <c r="T261" s="9">
        <f ca="1">Daten!L261</f>
        <v>620158</v>
      </c>
      <c r="U261" s="9">
        <f ca="1">Daten!M261</f>
        <v>1227167</v>
      </c>
      <c r="V261" s="9">
        <f ca="1">Daten!N261</f>
        <v>500</v>
      </c>
      <c r="W261" s="9">
        <f ca="1">Daten!O261</f>
        <v>500</v>
      </c>
      <c r="X261" s="23">
        <f t="shared" ca="1" si="110"/>
        <v>1854848</v>
      </c>
      <c r="Y261" s="9">
        <f t="shared" ca="1" si="111"/>
        <v>2198779.4000074007</v>
      </c>
      <c r="Z261" s="21">
        <f t="shared" ca="1" si="112"/>
        <v>-343931.40000740066</v>
      </c>
      <c r="AA261" s="27">
        <f t="shared" ca="1" si="113"/>
        <v>34393.140000740066</v>
      </c>
      <c r="AB261" s="32">
        <f t="shared" ca="1" si="114"/>
        <v>62545.044096818165</v>
      </c>
      <c r="AC261" s="31">
        <f t="shared" ca="1" si="115"/>
        <v>62545.044096818165</v>
      </c>
      <c r="AG261" s="26">
        <f t="shared" ca="1" si="116"/>
        <v>-21851.054418480842</v>
      </c>
      <c r="AH261" s="26">
        <f t="shared" ca="1" si="117"/>
        <v>34393.140000740066</v>
      </c>
      <c r="AI261" s="26">
        <f t="shared" ca="1" si="118"/>
        <v>12542.085582259224</v>
      </c>
      <c r="AJ261" s="26">
        <f t="shared" ca="1" si="119"/>
        <v>1</v>
      </c>
      <c r="AK261" s="26">
        <f t="shared" ca="1" si="120"/>
        <v>0</v>
      </c>
      <c r="AL261" s="26">
        <f t="shared" ca="1" si="121"/>
        <v>0</v>
      </c>
      <c r="AM261" s="26">
        <f t="shared" ca="1" si="122"/>
        <v>0</v>
      </c>
      <c r="AN261" s="26">
        <f ca="1">IF(AM261=0,0,COUNTIF($AM$19:AM261,C261*10+1))</f>
        <v>0</v>
      </c>
      <c r="AO261" s="21">
        <f t="shared" ca="1" si="123"/>
        <v>0</v>
      </c>
      <c r="AP261" s="33">
        <f t="shared" ca="1" si="124"/>
        <v>0</v>
      </c>
      <c r="AQ261" s="24"/>
      <c r="AR261" s="155">
        <f ca="1">ROUND(Zsfg!$C$11/'Z1'!$AL$2120*'Z1'!AL261,0)</f>
        <v>0</v>
      </c>
      <c r="AS261" s="26">
        <f t="shared" ca="1" si="126"/>
        <v>0</v>
      </c>
      <c r="AT261" s="26">
        <f ca="1">IF(AS261=0,0,COUNTIF($AS$19:AS261,C261*10+1))</f>
        <v>0</v>
      </c>
      <c r="AU261" s="21">
        <f t="shared" ca="1" si="127"/>
        <v>0</v>
      </c>
      <c r="AV261" s="33">
        <f t="shared" ca="1" si="125"/>
        <v>0</v>
      </c>
    </row>
    <row r="262" spans="1:48" x14ac:dyDescent="0.2">
      <c r="A262" s="15">
        <f>Daten!A262</f>
        <v>20635</v>
      </c>
      <c r="B262" s="8" t="str">
        <f>Daten!B262</f>
        <v>Spittal an der Drau</v>
      </c>
      <c r="C262" s="15">
        <f t="shared" si="100"/>
        <v>2</v>
      </c>
      <c r="D262" s="10">
        <f>Daten!D262</f>
        <v>0</v>
      </c>
      <c r="E262" s="9">
        <f>Daten!E262</f>
        <v>15405</v>
      </c>
      <c r="F262" s="9">
        <f>Daten!F262</f>
        <v>15564</v>
      </c>
      <c r="G262" s="27">
        <f t="shared" si="101"/>
        <v>-159</v>
      </c>
      <c r="H262" s="29">
        <f t="shared" si="102"/>
        <v>-1.0215882806476484E-2</v>
      </c>
      <c r="I262" s="21">
        <f t="shared" si="103"/>
        <v>249.77826014916482</v>
      </c>
      <c r="J262" s="21">
        <f t="shared" si="104"/>
        <v>-408.77826014916479</v>
      </c>
      <c r="K262" s="27">
        <f t="shared" si="105"/>
        <v>204389.13007458238</v>
      </c>
      <c r="L262" s="16">
        <f>Daten!G262</f>
        <v>1889</v>
      </c>
      <c r="M262" s="16">
        <f>Daten!H262</f>
        <v>10053</v>
      </c>
      <c r="N262" s="16">
        <f>Daten!I262</f>
        <v>3463</v>
      </c>
      <c r="O262" s="28">
        <f t="shared" si="106"/>
        <v>0.53237839450910174</v>
      </c>
      <c r="P262" s="16">
        <f t="shared" si="107"/>
        <v>5519.453778454129</v>
      </c>
      <c r="Q262" s="21">
        <f t="shared" si="108"/>
        <v>-167.45377845412895</v>
      </c>
      <c r="R262" s="27">
        <f t="shared" si="109"/>
        <v>-33490.75569082579</v>
      </c>
      <c r="S262" s="9">
        <f ca="1">Daten!K262</f>
        <v>12162</v>
      </c>
      <c r="T262" s="9">
        <f ca="1">Daten!L262</f>
        <v>1458699</v>
      </c>
      <c r="U262" s="9">
        <f ca="1">Daten!M262</f>
        <v>6944597</v>
      </c>
      <c r="V262" s="9">
        <f ca="1">Daten!N262</f>
        <v>500</v>
      </c>
      <c r="W262" s="9">
        <f ca="1">Daten!O262</f>
        <v>500</v>
      </c>
      <c r="X262" s="23">
        <f t="shared" ca="1" si="110"/>
        <v>8415458</v>
      </c>
      <c r="Y262" s="9">
        <f t="shared" ca="1" si="111"/>
        <v>5245810.2303103618</v>
      </c>
      <c r="Z262" s="21">
        <f t="shared" ca="1" si="112"/>
        <v>3169647.7696896382</v>
      </c>
      <c r="AA262" s="27">
        <f t="shared" ca="1" si="113"/>
        <v>-316964.77696896385</v>
      </c>
      <c r="AB262" s="32">
        <f t="shared" ca="1" si="114"/>
        <v>-146066.40258520725</v>
      </c>
      <c r="AC262" s="31">
        <f t="shared" ca="1" si="115"/>
        <v>0</v>
      </c>
      <c r="AG262" s="26">
        <f t="shared" ca="1" si="116"/>
        <v>0</v>
      </c>
      <c r="AH262" s="26">
        <f t="shared" ca="1" si="117"/>
        <v>0</v>
      </c>
      <c r="AI262" s="26">
        <f t="shared" ca="1" si="118"/>
        <v>0</v>
      </c>
      <c r="AJ262" s="26">
        <f t="shared" ca="1" si="119"/>
        <v>1</v>
      </c>
      <c r="AK262" s="26">
        <f t="shared" ca="1" si="120"/>
        <v>0</v>
      </c>
      <c r="AL262" s="26">
        <f t="shared" ca="1" si="121"/>
        <v>0</v>
      </c>
      <c r="AM262" s="26">
        <f t="shared" ca="1" si="122"/>
        <v>0</v>
      </c>
      <c r="AN262" s="26">
        <f ca="1">IF(AM262=0,0,COUNTIF($AM$19:AM262,C262*10+1))</f>
        <v>0</v>
      </c>
      <c r="AO262" s="21">
        <f t="shared" ca="1" si="123"/>
        <v>0</v>
      </c>
      <c r="AP262" s="33">
        <f t="shared" ca="1" si="124"/>
        <v>0</v>
      </c>
      <c r="AQ262" s="24"/>
      <c r="AR262" s="155">
        <f ca="1">ROUND(Zsfg!$C$11/'Z1'!$AL$2120*'Z1'!AL262,0)</f>
        <v>0</v>
      </c>
      <c r="AS262" s="26">
        <f t="shared" ca="1" si="126"/>
        <v>0</v>
      </c>
      <c r="AT262" s="26">
        <f ca="1">IF(AS262=0,0,COUNTIF($AS$19:AS262,C262*10+1))</f>
        <v>0</v>
      </c>
      <c r="AU262" s="21">
        <f t="shared" ca="1" si="127"/>
        <v>0</v>
      </c>
      <c r="AV262" s="33">
        <f t="shared" ca="1" si="125"/>
        <v>0</v>
      </c>
    </row>
    <row r="263" spans="1:48" x14ac:dyDescent="0.2">
      <c r="A263" s="15">
        <f>Daten!A263</f>
        <v>20636</v>
      </c>
      <c r="B263" s="8" t="str">
        <f>Daten!B263</f>
        <v>Stall</v>
      </c>
      <c r="C263" s="15">
        <f t="shared" si="100"/>
        <v>2</v>
      </c>
      <c r="D263" s="10">
        <f>Daten!D263</f>
        <v>0</v>
      </c>
      <c r="E263" s="9">
        <f>Daten!E263</f>
        <v>1561</v>
      </c>
      <c r="F263" s="9">
        <f>Daten!F263</f>
        <v>1614</v>
      </c>
      <c r="G263" s="27">
        <f t="shared" si="101"/>
        <v>-53</v>
      </c>
      <c r="H263" s="29">
        <f t="shared" si="102"/>
        <v>-3.2837670384138783E-2</v>
      </c>
      <c r="I263" s="21">
        <f t="shared" si="103"/>
        <v>25.902217417164742</v>
      </c>
      <c r="J263" s="21">
        <f t="shared" si="104"/>
        <v>-78.902217417164735</v>
      </c>
      <c r="K263" s="27">
        <f t="shared" si="105"/>
        <v>39451.108708582367</v>
      </c>
      <c r="L263" s="16">
        <f>Daten!G263</f>
        <v>228</v>
      </c>
      <c r="M263" s="16">
        <f>Daten!H263</f>
        <v>1050</v>
      </c>
      <c r="N263" s="16">
        <f>Daten!I263</f>
        <v>283</v>
      </c>
      <c r="O263" s="28">
        <f t="shared" si="106"/>
        <v>0.48666666666666669</v>
      </c>
      <c r="P263" s="16">
        <f t="shared" si="107"/>
        <v>576.48726423722621</v>
      </c>
      <c r="Q263" s="21">
        <f t="shared" si="108"/>
        <v>-65.487264237226213</v>
      </c>
      <c r="R263" s="27">
        <f t="shared" si="109"/>
        <v>-13097.452847445242</v>
      </c>
      <c r="S263" s="9">
        <f ca="1">Daten!K263</f>
        <v>3393</v>
      </c>
      <c r="T263" s="9">
        <f ca="1">Daten!L263</f>
        <v>61427</v>
      </c>
      <c r="U263" s="9">
        <f ca="1">Daten!M263</f>
        <v>147649</v>
      </c>
      <c r="V263" s="9">
        <f ca="1">Daten!N263</f>
        <v>500</v>
      </c>
      <c r="W263" s="9">
        <f ca="1">Daten!O263</f>
        <v>500</v>
      </c>
      <c r="X263" s="23">
        <f t="shared" ca="1" si="110"/>
        <v>212469</v>
      </c>
      <c r="Y263" s="9">
        <f t="shared" ca="1" si="111"/>
        <v>531561.81561275397</v>
      </c>
      <c r="Z263" s="21">
        <f t="shared" ca="1" si="112"/>
        <v>-319092.81561275397</v>
      </c>
      <c r="AA263" s="27">
        <f t="shared" ca="1" si="113"/>
        <v>31909.281561275398</v>
      </c>
      <c r="AB263" s="32">
        <f t="shared" ca="1" si="114"/>
        <v>58262.93742241252</v>
      </c>
      <c r="AC263" s="31">
        <f t="shared" ca="1" si="115"/>
        <v>58262.93742241252</v>
      </c>
      <c r="AG263" s="26">
        <f t="shared" ca="1" si="116"/>
        <v>39451.108708582367</v>
      </c>
      <c r="AH263" s="26">
        <f t="shared" ca="1" si="117"/>
        <v>31909.281561275398</v>
      </c>
      <c r="AI263" s="26">
        <f t="shared" ca="1" si="118"/>
        <v>71360.390269857773</v>
      </c>
      <c r="AJ263" s="26">
        <f t="shared" ca="1" si="119"/>
        <v>1</v>
      </c>
      <c r="AK263" s="26">
        <f t="shared" ca="1" si="120"/>
        <v>71360.390269857773</v>
      </c>
      <c r="AL263" s="26">
        <f t="shared" ca="1" si="121"/>
        <v>101360</v>
      </c>
      <c r="AM263" s="26">
        <f t="shared" ca="1" si="122"/>
        <v>21</v>
      </c>
      <c r="AN263" s="26">
        <f ca="1">IF(AM263=0,0,COUNTIF($AM$19:AM263,C263*10+1))</f>
        <v>55</v>
      </c>
      <c r="AO263" s="21">
        <f t="shared" ca="1" si="123"/>
        <v>0</v>
      </c>
      <c r="AP263" s="33">
        <f t="shared" ca="1" si="124"/>
        <v>101360</v>
      </c>
      <c r="AQ263" s="24"/>
      <c r="AR263" s="155">
        <f ca="1">ROUND(Zsfg!$C$11/'Z1'!$AL$2120*'Z1'!AL263,0)</f>
        <v>84544</v>
      </c>
      <c r="AS263" s="26">
        <f t="shared" ca="1" si="126"/>
        <v>21</v>
      </c>
      <c r="AT263" s="26">
        <f ca="1">IF(AS263=0,0,COUNTIF($AS$19:AS263,C263*10+1))</f>
        <v>55</v>
      </c>
      <c r="AU263" s="21">
        <f t="shared" ca="1" si="127"/>
        <v>0</v>
      </c>
      <c r="AV263" s="33">
        <f t="shared" ca="1" si="125"/>
        <v>84544</v>
      </c>
    </row>
    <row r="264" spans="1:48" x14ac:dyDescent="0.2">
      <c r="A264" s="15">
        <f>Daten!A264</f>
        <v>20637</v>
      </c>
      <c r="B264" s="8" t="str">
        <f>Daten!B264</f>
        <v>Steinfeld</v>
      </c>
      <c r="C264" s="15">
        <f t="shared" si="100"/>
        <v>2</v>
      </c>
      <c r="D264" s="10">
        <f>Daten!D264</f>
        <v>0</v>
      </c>
      <c r="E264" s="9">
        <f>Daten!E264</f>
        <v>2023</v>
      </c>
      <c r="F264" s="9">
        <f>Daten!F264</f>
        <v>2039</v>
      </c>
      <c r="G264" s="27">
        <f t="shared" si="101"/>
        <v>-16</v>
      </c>
      <c r="H264" s="29">
        <f t="shared" si="102"/>
        <v>-7.8469838155958808E-3</v>
      </c>
      <c r="I264" s="21">
        <f t="shared" si="103"/>
        <v>32.722813701114568</v>
      </c>
      <c r="J264" s="21">
        <f t="shared" si="104"/>
        <v>-48.722813701114568</v>
      </c>
      <c r="K264" s="27">
        <f t="shared" si="105"/>
        <v>24361.406850557283</v>
      </c>
      <c r="L264" s="16">
        <f>Daten!G264</f>
        <v>292</v>
      </c>
      <c r="M264" s="16">
        <f>Daten!H264</f>
        <v>1248</v>
      </c>
      <c r="N264" s="16">
        <f>Daten!I264</f>
        <v>483</v>
      </c>
      <c r="O264" s="28">
        <f t="shared" si="106"/>
        <v>0.62099358974358976</v>
      </c>
      <c r="P264" s="16">
        <f t="shared" si="107"/>
        <v>685.19629120767456</v>
      </c>
      <c r="Q264" s="21">
        <f t="shared" si="108"/>
        <v>89.803708792325438</v>
      </c>
      <c r="R264" s="27">
        <f t="shared" si="109"/>
        <v>17960.741758465087</v>
      </c>
      <c r="S264" s="9">
        <f ca="1">Daten!K264</f>
        <v>11410</v>
      </c>
      <c r="T264" s="9">
        <f ca="1">Daten!L264</f>
        <v>92604</v>
      </c>
      <c r="U264" s="9">
        <f ca="1">Daten!M264</f>
        <v>142663</v>
      </c>
      <c r="V264" s="9">
        <f ca="1">Daten!N264</f>
        <v>500</v>
      </c>
      <c r="W264" s="9">
        <f ca="1">Daten!O264</f>
        <v>500</v>
      </c>
      <c r="X264" s="23">
        <f t="shared" ca="1" si="110"/>
        <v>246677</v>
      </c>
      <c r="Y264" s="9">
        <f t="shared" ca="1" si="111"/>
        <v>688885.04355195467</v>
      </c>
      <c r="Z264" s="21">
        <f t="shared" ca="1" si="112"/>
        <v>-442208.04355195467</v>
      </c>
      <c r="AA264" s="27">
        <f t="shared" ca="1" si="113"/>
        <v>44220.804355195469</v>
      </c>
      <c r="AB264" s="32">
        <f t="shared" ca="1" si="114"/>
        <v>86542.952964217839</v>
      </c>
      <c r="AC264" s="31">
        <f t="shared" ca="1" si="115"/>
        <v>86542.952964217839</v>
      </c>
      <c r="AG264" s="26">
        <f t="shared" ca="1" si="116"/>
        <v>24361.406850557283</v>
      </c>
      <c r="AH264" s="26">
        <f t="shared" ca="1" si="117"/>
        <v>44220.804355195469</v>
      </c>
      <c r="AI264" s="26">
        <f t="shared" ca="1" si="118"/>
        <v>68582.211205752756</v>
      </c>
      <c r="AJ264" s="26">
        <f t="shared" ca="1" si="119"/>
        <v>1</v>
      </c>
      <c r="AK264" s="26">
        <f t="shared" ca="1" si="120"/>
        <v>68582.211205752756</v>
      </c>
      <c r="AL264" s="26">
        <f t="shared" ca="1" si="121"/>
        <v>97414</v>
      </c>
      <c r="AM264" s="26">
        <f t="shared" ca="1" si="122"/>
        <v>21</v>
      </c>
      <c r="AN264" s="26">
        <f ca="1">IF(AM264=0,0,COUNTIF($AM$19:AM264,C264*10+1))</f>
        <v>56</v>
      </c>
      <c r="AO264" s="21">
        <f t="shared" ca="1" si="123"/>
        <v>0</v>
      </c>
      <c r="AP264" s="33">
        <f t="shared" ca="1" si="124"/>
        <v>97414</v>
      </c>
      <c r="AQ264" s="24"/>
      <c r="AR264" s="155">
        <f ca="1">ROUND(Zsfg!$C$11/'Z1'!$AL$2120*'Z1'!AL264,0)</f>
        <v>81253</v>
      </c>
      <c r="AS264" s="26">
        <f t="shared" ca="1" si="126"/>
        <v>21</v>
      </c>
      <c r="AT264" s="26">
        <f ca="1">IF(AS264=0,0,COUNTIF($AS$19:AS264,C264*10+1))</f>
        <v>56</v>
      </c>
      <c r="AU264" s="21">
        <f t="shared" ca="1" si="127"/>
        <v>0</v>
      </c>
      <c r="AV264" s="33">
        <f t="shared" ca="1" si="125"/>
        <v>81253</v>
      </c>
    </row>
    <row r="265" spans="1:48" x14ac:dyDescent="0.2">
      <c r="A265" s="15">
        <f>Daten!A265</f>
        <v>20638</v>
      </c>
      <c r="B265" s="8" t="str">
        <f>Daten!B265</f>
        <v>Trebesing</v>
      </c>
      <c r="C265" s="15">
        <f t="shared" si="100"/>
        <v>2</v>
      </c>
      <c r="D265" s="10">
        <f>Daten!D265</f>
        <v>0</v>
      </c>
      <c r="E265" s="9">
        <f>Daten!E265</f>
        <v>1168</v>
      </c>
      <c r="F265" s="9">
        <f>Daten!F265</f>
        <v>1223</v>
      </c>
      <c r="G265" s="27">
        <f t="shared" si="101"/>
        <v>-55</v>
      </c>
      <c r="H265" s="29">
        <f t="shared" si="102"/>
        <v>-4.4971381847914965E-2</v>
      </c>
      <c r="I265" s="21">
        <f t="shared" si="103"/>
        <v>19.627268835930902</v>
      </c>
      <c r="J265" s="21">
        <f t="shared" si="104"/>
        <v>-74.627268835930906</v>
      </c>
      <c r="K265" s="27">
        <f t="shared" si="105"/>
        <v>37313.634417965455</v>
      </c>
      <c r="L265" s="16">
        <f>Daten!G265</f>
        <v>169</v>
      </c>
      <c r="M265" s="16">
        <f>Daten!H265</f>
        <v>776</v>
      </c>
      <c r="N265" s="16">
        <f>Daten!I265</f>
        <v>223</v>
      </c>
      <c r="O265" s="28">
        <f t="shared" si="106"/>
        <v>0.50515463917525771</v>
      </c>
      <c r="P265" s="16">
        <f t="shared" si="107"/>
        <v>426.05154004579765</v>
      </c>
      <c r="Q265" s="21">
        <f t="shared" si="108"/>
        <v>-34.051540045797651</v>
      </c>
      <c r="R265" s="27">
        <f t="shared" si="109"/>
        <v>-6810.3080091595302</v>
      </c>
      <c r="S265" s="9">
        <f ca="1">Daten!K265</f>
        <v>3969</v>
      </c>
      <c r="T265" s="9">
        <f ca="1">Daten!L265</f>
        <v>49303</v>
      </c>
      <c r="U265" s="9">
        <f ca="1">Daten!M265</f>
        <v>57021</v>
      </c>
      <c r="V265" s="9">
        <f ca="1">Daten!N265</f>
        <v>500</v>
      </c>
      <c r="W265" s="9">
        <f ca="1">Daten!O265</f>
        <v>500</v>
      </c>
      <c r="X265" s="23">
        <f t="shared" ca="1" si="110"/>
        <v>110293</v>
      </c>
      <c r="Y265" s="9">
        <f t="shared" ca="1" si="111"/>
        <v>397734.91392421309</v>
      </c>
      <c r="Z265" s="21">
        <f t="shared" ca="1" si="112"/>
        <v>-287441.91392421309</v>
      </c>
      <c r="AA265" s="27">
        <f t="shared" ca="1" si="113"/>
        <v>28744.191392421311</v>
      </c>
      <c r="AB265" s="32">
        <f t="shared" ca="1" si="114"/>
        <v>59247.517801227237</v>
      </c>
      <c r="AC265" s="31">
        <f t="shared" ca="1" si="115"/>
        <v>59247.517801227237</v>
      </c>
      <c r="AG265" s="26">
        <f t="shared" ca="1" si="116"/>
        <v>37313.634417965455</v>
      </c>
      <c r="AH265" s="26">
        <f t="shared" ca="1" si="117"/>
        <v>28744.191392421311</v>
      </c>
      <c r="AI265" s="26">
        <f t="shared" ca="1" si="118"/>
        <v>66057.82581038677</v>
      </c>
      <c r="AJ265" s="26">
        <f t="shared" ca="1" si="119"/>
        <v>1</v>
      </c>
      <c r="AK265" s="26">
        <f t="shared" ca="1" si="120"/>
        <v>66057.82581038677</v>
      </c>
      <c r="AL265" s="26">
        <f t="shared" ca="1" si="121"/>
        <v>93828</v>
      </c>
      <c r="AM265" s="26">
        <f t="shared" ca="1" si="122"/>
        <v>21</v>
      </c>
      <c r="AN265" s="26">
        <f ca="1">IF(AM265=0,0,COUNTIF($AM$19:AM265,C265*10+1))</f>
        <v>57</v>
      </c>
      <c r="AO265" s="21">
        <f t="shared" ca="1" si="123"/>
        <v>0</v>
      </c>
      <c r="AP265" s="33">
        <f t="shared" ca="1" si="124"/>
        <v>93828</v>
      </c>
      <c r="AQ265" s="24"/>
      <c r="AR265" s="155">
        <f ca="1">ROUND(Zsfg!$C$11/'Z1'!$AL$2120*'Z1'!AL265,0)</f>
        <v>78262</v>
      </c>
      <c r="AS265" s="26">
        <f t="shared" ca="1" si="126"/>
        <v>21</v>
      </c>
      <c r="AT265" s="26">
        <f ca="1">IF(AS265=0,0,COUNTIF($AS$19:AS265,C265*10+1))</f>
        <v>57</v>
      </c>
      <c r="AU265" s="21">
        <f t="shared" ca="1" si="127"/>
        <v>0</v>
      </c>
      <c r="AV265" s="33">
        <f t="shared" ca="1" si="125"/>
        <v>78262</v>
      </c>
    </row>
    <row r="266" spans="1:48" x14ac:dyDescent="0.2">
      <c r="A266" s="15">
        <f>Daten!A266</f>
        <v>20639</v>
      </c>
      <c r="B266" s="8" t="str">
        <f>Daten!B266</f>
        <v>Weißensee</v>
      </c>
      <c r="C266" s="15">
        <f t="shared" si="100"/>
        <v>2</v>
      </c>
      <c r="D266" s="10">
        <f>Daten!D266</f>
        <v>0</v>
      </c>
      <c r="E266" s="9">
        <f>Daten!E266</f>
        <v>756</v>
      </c>
      <c r="F266" s="9">
        <f>Daten!F266</f>
        <v>756</v>
      </c>
      <c r="G266" s="27">
        <f t="shared" si="101"/>
        <v>0</v>
      </c>
      <c r="H266" s="29">
        <f t="shared" si="102"/>
        <v>0</v>
      </c>
      <c r="I266" s="21">
        <f t="shared" si="103"/>
        <v>12.132637154508393</v>
      </c>
      <c r="J266" s="21">
        <f t="shared" si="104"/>
        <v>-12.132637154508393</v>
      </c>
      <c r="K266" s="27">
        <f t="shared" si="105"/>
        <v>6066.3185772541965</v>
      </c>
      <c r="L266" s="16">
        <f>Daten!G266</f>
        <v>98</v>
      </c>
      <c r="M266" s="16">
        <f>Daten!H266</f>
        <v>459</v>
      </c>
      <c r="N266" s="16">
        <f>Daten!I266</f>
        <v>199</v>
      </c>
      <c r="O266" s="28">
        <f t="shared" si="106"/>
        <v>0.6470588235294118</v>
      </c>
      <c r="P266" s="16">
        <f t="shared" si="107"/>
        <v>252.00728979513033</v>
      </c>
      <c r="Q266" s="21">
        <f t="shared" si="108"/>
        <v>44.992710204869667</v>
      </c>
      <c r="R266" s="27">
        <f t="shared" si="109"/>
        <v>8998.5420409739327</v>
      </c>
      <c r="S266" s="9">
        <f ca="1">Daten!K266</f>
        <v>11061</v>
      </c>
      <c r="T266" s="9">
        <f ca="1">Daten!L266</f>
        <v>235342</v>
      </c>
      <c r="U266" s="9">
        <f ca="1">Daten!M266</f>
        <v>275323</v>
      </c>
      <c r="V266" s="9">
        <f ca="1">Daten!N266</f>
        <v>500</v>
      </c>
      <c r="W266" s="9">
        <f ca="1">Daten!O266</f>
        <v>500</v>
      </c>
      <c r="X266" s="23">
        <f t="shared" ca="1" si="110"/>
        <v>521726</v>
      </c>
      <c r="Y266" s="9">
        <f t="shared" ca="1" si="111"/>
        <v>257438.00935505572</v>
      </c>
      <c r="Z266" s="21">
        <f t="shared" ca="1" si="112"/>
        <v>264287.99064494425</v>
      </c>
      <c r="AA266" s="27">
        <f t="shared" ca="1" si="113"/>
        <v>-26428.799064494426</v>
      </c>
      <c r="AB266" s="32">
        <f t="shared" ca="1" si="114"/>
        <v>-11363.938446266297</v>
      </c>
      <c r="AC266" s="31">
        <f t="shared" ca="1" si="115"/>
        <v>0</v>
      </c>
      <c r="AG266" s="26">
        <f t="shared" ca="1" si="116"/>
        <v>0</v>
      </c>
      <c r="AH266" s="26">
        <f t="shared" ca="1" si="117"/>
        <v>0</v>
      </c>
      <c r="AI266" s="26">
        <f t="shared" ca="1" si="118"/>
        <v>0</v>
      </c>
      <c r="AJ266" s="26">
        <f t="shared" ca="1" si="119"/>
        <v>1</v>
      </c>
      <c r="AK266" s="26">
        <f t="shared" ca="1" si="120"/>
        <v>0</v>
      </c>
      <c r="AL266" s="26">
        <f t="shared" ca="1" si="121"/>
        <v>0</v>
      </c>
      <c r="AM266" s="26">
        <f t="shared" ca="1" si="122"/>
        <v>0</v>
      </c>
      <c r="AN266" s="26">
        <f ca="1">IF(AM266=0,0,COUNTIF($AM$19:AM266,C266*10+1))</f>
        <v>0</v>
      </c>
      <c r="AO266" s="21">
        <f t="shared" ca="1" si="123"/>
        <v>0</v>
      </c>
      <c r="AP266" s="33">
        <f t="shared" ca="1" si="124"/>
        <v>0</v>
      </c>
      <c r="AQ266" s="24"/>
      <c r="AR266" s="155">
        <f ca="1">ROUND(Zsfg!$C$11/'Z1'!$AL$2120*'Z1'!AL266,0)</f>
        <v>0</v>
      </c>
      <c r="AS266" s="26">
        <f t="shared" ca="1" si="126"/>
        <v>0</v>
      </c>
      <c r="AT266" s="26">
        <f ca="1">IF(AS266=0,0,COUNTIF($AS$19:AS266,C266*10+1))</f>
        <v>0</v>
      </c>
      <c r="AU266" s="21">
        <f t="shared" ca="1" si="127"/>
        <v>0</v>
      </c>
      <c r="AV266" s="33">
        <f t="shared" ca="1" si="125"/>
        <v>0</v>
      </c>
    </row>
    <row r="267" spans="1:48" x14ac:dyDescent="0.2">
      <c r="A267" s="15">
        <f>Daten!A267</f>
        <v>20640</v>
      </c>
      <c r="B267" s="8" t="str">
        <f>Daten!B267</f>
        <v>Winklern</v>
      </c>
      <c r="C267" s="15">
        <f t="shared" si="100"/>
        <v>2</v>
      </c>
      <c r="D267" s="10">
        <f>Daten!D267</f>
        <v>0</v>
      </c>
      <c r="E267" s="9">
        <f>Daten!E267</f>
        <v>1199</v>
      </c>
      <c r="F267" s="9">
        <f>Daten!F267</f>
        <v>1204</v>
      </c>
      <c r="G267" s="27">
        <f t="shared" si="101"/>
        <v>-5</v>
      </c>
      <c r="H267" s="29">
        <f t="shared" si="102"/>
        <v>-4.152823920265781E-3</v>
      </c>
      <c r="I267" s="21">
        <f t="shared" si="103"/>
        <v>19.322348060883733</v>
      </c>
      <c r="J267" s="21">
        <f t="shared" si="104"/>
        <v>-24.322348060883733</v>
      </c>
      <c r="K267" s="27">
        <f t="shared" si="105"/>
        <v>12161.174030441867</v>
      </c>
      <c r="L267" s="16">
        <f>Daten!G267</f>
        <v>166</v>
      </c>
      <c r="M267" s="16">
        <f>Daten!H267</f>
        <v>765</v>
      </c>
      <c r="N267" s="16">
        <f>Daten!I267</f>
        <v>268</v>
      </c>
      <c r="O267" s="28">
        <f t="shared" si="106"/>
        <v>0.56732026143790848</v>
      </c>
      <c r="P267" s="16">
        <f t="shared" si="107"/>
        <v>420.01214965855053</v>
      </c>
      <c r="Q267" s="21">
        <f t="shared" si="108"/>
        <v>13.987850341449473</v>
      </c>
      <c r="R267" s="27">
        <f t="shared" si="109"/>
        <v>2797.5700682898946</v>
      </c>
      <c r="S267" s="9">
        <f ca="1">Daten!K267</f>
        <v>2299</v>
      </c>
      <c r="T267" s="9">
        <f ca="1">Daten!L267</f>
        <v>80538</v>
      </c>
      <c r="U267" s="9">
        <f ca="1">Daten!M267</f>
        <v>222734</v>
      </c>
      <c r="V267" s="9">
        <f ca="1">Daten!N267</f>
        <v>500</v>
      </c>
      <c r="W267" s="9">
        <f ca="1">Daten!O267</f>
        <v>500</v>
      </c>
      <c r="X267" s="23">
        <f t="shared" ca="1" si="110"/>
        <v>305571</v>
      </c>
      <c r="Y267" s="9">
        <f t="shared" ca="1" si="111"/>
        <v>408291.23441363999</v>
      </c>
      <c r="Z267" s="21">
        <f t="shared" ca="1" si="112"/>
        <v>-102720.23441363999</v>
      </c>
      <c r="AA267" s="27">
        <f t="shared" ca="1" si="113"/>
        <v>10272.023441363999</v>
      </c>
      <c r="AB267" s="32">
        <f t="shared" ca="1" si="114"/>
        <v>25230.76754009576</v>
      </c>
      <c r="AC267" s="31">
        <f t="shared" ca="1" si="115"/>
        <v>25230.76754009576</v>
      </c>
      <c r="AG267" s="26">
        <f t="shared" ca="1" si="116"/>
        <v>12161.174030441867</v>
      </c>
      <c r="AH267" s="26">
        <f t="shared" ca="1" si="117"/>
        <v>10272.023441363999</v>
      </c>
      <c r="AI267" s="26">
        <f t="shared" ca="1" si="118"/>
        <v>22433.197471805866</v>
      </c>
      <c r="AJ267" s="26">
        <f t="shared" ca="1" si="119"/>
        <v>1</v>
      </c>
      <c r="AK267" s="26">
        <f t="shared" ca="1" si="120"/>
        <v>22433.197471805866</v>
      </c>
      <c r="AL267" s="26">
        <f t="shared" ca="1" si="121"/>
        <v>31864</v>
      </c>
      <c r="AM267" s="26">
        <f t="shared" ca="1" si="122"/>
        <v>21</v>
      </c>
      <c r="AN267" s="26">
        <f ca="1">IF(AM267=0,0,COUNTIF($AM$19:AM267,C267*10+1))</f>
        <v>58</v>
      </c>
      <c r="AO267" s="21">
        <f t="shared" ca="1" si="123"/>
        <v>0</v>
      </c>
      <c r="AP267" s="33">
        <f t="shared" ca="1" si="124"/>
        <v>31864</v>
      </c>
      <c r="AQ267" s="24"/>
      <c r="AR267" s="155">
        <f ca="1">ROUND(Zsfg!$C$11/'Z1'!$AL$2120*'Z1'!AL267,0)</f>
        <v>26578</v>
      </c>
      <c r="AS267" s="26">
        <f t="shared" ca="1" si="126"/>
        <v>21</v>
      </c>
      <c r="AT267" s="26">
        <f ca="1">IF(AS267=0,0,COUNTIF($AS$19:AS267,C267*10+1))</f>
        <v>58</v>
      </c>
      <c r="AU267" s="21">
        <f t="shared" ca="1" si="127"/>
        <v>0</v>
      </c>
      <c r="AV267" s="33">
        <f t="shared" ca="1" si="125"/>
        <v>26578</v>
      </c>
    </row>
    <row r="268" spans="1:48" x14ac:dyDescent="0.2">
      <c r="A268" s="15">
        <f>Daten!A268</f>
        <v>20642</v>
      </c>
      <c r="B268" s="8" t="str">
        <f>Daten!B268</f>
        <v>Krems in Kärnten</v>
      </c>
      <c r="C268" s="15">
        <f t="shared" si="100"/>
        <v>2</v>
      </c>
      <c r="D268" s="10">
        <f>Daten!D268</f>
        <v>0</v>
      </c>
      <c r="E268" s="9">
        <f>Daten!E268</f>
        <v>1669</v>
      </c>
      <c r="F268" s="9">
        <f>Daten!F268</f>
        <v>1773</v>
      </c>
      <c r="G268" s="27">
        <f t="shared" si="101"/>
        <v>-104</v>
      </c>
      <c r="H268" s="29">
        <f t="shared" si="102"/>
        <v>-5.865764241398759E-2</v>
      </c>
      <c r="I268" s="21">
        <f t="shared" si="103"/>
        <v>28.453922850454205</v>
      </c>
      <c r="J268" s="21">
        <f t="shared" si="104"/>
        <v>-132.45392285045421</v>
      </c>
      <c r="K268" s="27">
        <f t="shared" si="105"/>
        <v>66226.961425227099</v>
      </c>
      <c r="L268" s="16">
        <f>Daten!G268</f>
        <v>184</v>
      </c>
      <c r="M268" s="16">
        <f>Daten!H268</f>
        <v>1097</v>
      </c>
      <c r="N268" s="16">
        <f>Daten!I268</f>
        <v>388</v>
      </c>
      <c r="O268" s="28">
        <f t="shared" si="106"/>
        <v>0.52142206016408388</v>
      </c>
      <c r="P268" s="16">
        <f t="shared" si="107"/>
        <v>602.29193225546396</v>
      </c>
      <c r="Q268" s="21">
        <f t="shared" si="108"/>
        <v>-30.291932255463962</v>
      </c>
      <c r="R268" s="27">
        <f t="shared" si="109"/>
        <v>-6058.3864510927924</v>
      </c>
      <c r="S268" s="9">
        <f ca="1">Daten!K268</f>
        <v>23502</v>
      </c>
      <c r="T268" s="9">
        <f ca="1">Daten!L268</f>
        <v>95793</v>
      </c>
      <c r="U268" s="9">
        <f ca="1">Daten!M268</f>
        <v>201393</v>
      </c>
      <c r="V268" s="9">
        <f ca="1">Daten!N268</f>
        <v>500</v>
      </c>
      <c r="W268" s="9">
        <f ca="1">Daten!O268</f>
        <v>500</v>
      </c>
      <c r="X268" s="23">
        <f t="shared" ca="1" si="110"/>
        <v>320688</v>
      </c>
      <c r="Y268" s="9">
        <f t="shared" ca="1" si="111"/>
        <v>568338.67409204761</v>
      </c>
      <c r="Z268" s="21">
        <f t="shared" ca="1" si="112"/>
        <v>-247650.67409204761</v>
      </c>
      <c r="AA268" s="27">
        <f t="shared" ca="1" si="113"/>
        <v>24765.067409204763</v>
      </c>
      <c r="AB268" s="32">
        <f t="shared" ca="1" si="114"/>
        <v>84933.642383339058</v>
      </c>
      <c r="AC268" s="31">
        <f t="shared" ca="1" si="115"/>
        <v>84933.642383339058</v>
      </c>
      <c r="AG268" s="26">
        <f t="shared" ca="1" si="116"/>
        <v>66226.961425227099</v>
      </c>
      <c r="AH268" s="26">
        <f t="shared" ca="1" si="117"/>
        <v>24765.067409204763</v>
      </c>
      <c r="AI268" s="26">
        <f t="shared" ca="1" si="118"/>
        <v>90992.028834431869</v>
      </c>
      <c r="AJ268" s="26">
        <f t="shared" ca="1" si="119"/>
        <v>1</v>
      </c>
      <c r="AK268" s="26">
        <f t="shared" ca="1" si="120"/>
        <v>90992.028834431869</v>
      </c>
      <c r="AL268" s="26">
        <f t="shared" ca="1" si="121"/>
        <v>129244</v>
      </c>
      <c r="AM268" s="26">
        <f t="shared" ca="1" si="122"/>
        <v>21</v>
      </c>
      <c r="AN268" s="26">
        <f ca="1">IF(AM268=0,0,COUNTIF($AM$19:AM268,C268*10+1))</f>
        <v>59</v>
      </c>
      <c r="AO268" s="21">
        <f t="shared" ca="1" si="123"/>
        <v>0</v>
      </c>
      <c r="AP268" s="33">
        <f t="shared" ca="1" si="124"/>
        <v>129244</v>
      </c>
      <c r="AQ268" s="24"/>
      <c r="AR268" s="155">
        <f ca="1">ROUND(Zsfg!$C$11/'Z1'!$AL$2120*'Z1'!AL268,0)</f>
        <v>107802</v>
      </c>
      <c r="AS268" s="26">
        <f t="shared" ca="1" si="126"/>
        <v>21</v>
      </c>
      <c r="AT268" s="26">
        <f ca="1">IF(AS268=0,0,COUNTIF($AS$19:AS268,C268*10+1))</f>
        <v>59</v>
      </c>
      <c r="AU268" s="21">
        <f t="shared" ca="1" si="127"/>
        <v>0</v>
      </c>
      <c r="AV268" s="33">
        <f t="shared" ca="1" si="125"/>
        <v>107802</v>
      </c>
    </row>
    <row r="269" spans="1:48" x14ac:dyDescent="0.2">
      <c r="A269" s="15">
        <f>Daten!A269</f>
        <v>20643</v>
      </c>
      <c r="B269" s="8" t="str">
        <f>Daten!B269</f>
        <v>Lurnfeld</v>
      </c>
      <c r="C269" s="15">
        <f t="shared" si="100"/>
        <v>2</v>
      </c>
      <c r="D269" s="10">
        <f>Daten!D269</f>
        <v>0</v>
      </c>
      <c r="E269" s="9">
        <f>Daten!E269</f>
        <v>2644</v>
      </c>
      <c r="F269" s="9">
        <f>Daten!F269</f>
        <v>2552</v>
      </c>
      <c r="G269" s="27">
        <f t="shared" si="101"/>
        <v>92</v>
      </c>
      <c r="H269" s="29">
        <f t="shared" si="102"/>
        <v>3.6050156739811913E-2</v>
      </c>
      <c r="I269" s="21">
        <f t="shared" si="103"/>
        <v>40.955674627388113</v>
      </c>
      <c r="J269" s="21">
        <f t="shared" si="104"/>
        <v>51.044325372611887</v>
      </c>
      <c r="K269" s="27">
        <f t="shared" si="105"/>
        <v>-25522.162686305943</v>
      </c>
      <c r="L269" s="16">
        <f>Daten!G269</f>
        <v>345</v>
      </c>
      <c r="M269" s="16">
        <f>Daten!H269</f>
        <v>1712</v>
      </c>
      <c r="N269" s="16">
        <f>Daten!I269</f>
        <v>587</v>
      </c>
      <c r="O269" s="28">
        <f t="shared" si="106"/>
        <v>0.54439252336448596</v>
      </c>
      <c r="P269" s="16">
        <f t="shared" si="107"/>
        <v>939.94875845155366</v>
      </c>
      <c r="Q269" s="21">
        <f t="shared" si="108"/>
        <v>-7.9487584515536582</v>
      </c>
      <c r="R269" s="27">
        <f t="shared" si="109"/>
        <v>-1589.7516903107316</v>
      </c>
      <c r="S269" s="9">
        <f ca="1">Daten!K269</f>
        <v>9203</v>
      </c>
      <c r="T269" s="9">
        <f ca="1">Daten!L269</f>
        <v>183727</v>
      </c>
      <c r="U269" s="9">
        <f ca="1">Daten!M269</f>
        <v>468698</v>
      </c>
      <c r="V269" s="9">
        <f ca="1">Daten!N269</f>
        <v>500</v>
      </c>
      <c r="W269" s="9">
        <f ca="1">Daten!O269</f>
        <v>500</v>
      </c>
      <c r="X269" s="23">
        <f t="shared" ca="1" si="110"/>
        <v>661628</v>
      </c>
      <c r="Y269" s="9">
        <f t="shared" ca="1" si="111"/>
        <v>900351.9798078934</v>
      </c>
      <c r="Z269" s="21">
        <f t="shared" ca="1" si="112"/>
        <v>-238723.9798078934</v>
      </c>
      <c r="AA269" s="27">
        <f t="shared" ca="1" si="113"/>
        <v>23872.397980789341</v>
      </c>
      <c r="AB269" s="32">
        <f t="shared" ca="1" si="114"/>
        <v>-3239.5163958273333</v>
      </c>
      <c r="AC269" s="31">
        <f t="shared" ca="1" si="115"/>
        <v>0</v>
      </c>
      <c r="AG269" s="26">
        <f t="shared" ca="1" si="116"/>
        <v>0</v>
      </c>
      <c r="AH269" s="26">
        <f t="shared" ca="1" si="117"/>
        <v>0</v>
      </c>
      <c r="AI269" s="26">
        <f t="shared" ca="1" si="118"/>
        <v>0</v>
      </c>
      <c r="AJ269" s="26">
        <f t="shared" ca="1" si="119"/>
        <v>1</v>
      </c>
      <c r="AK269" s="26">
        <f t="shared" ca="1" si="120"/>
        <v>0</v>
      </c>
      <c r="AL269" s="26">
        <f t="shared" ca="1" si="121"/>
        <v>0</v>
      </c>
      <c r="AM269" s="26">
        <f t="shared" ca="1" si="122"/>
        <v>0</v>
      </c>
      <c r="AN269" s="26">
        <f ca="1">IF(AM269=0,0,COUNTIF($AM$19:AM269,C269*10+1))</f>
        <v>0</v>
      </c>
      <c r="AO269" s="21">
        <f t="shared" ca="1" si="123"/>
        <v>0</v>
      </c>
      <c r="AP269" s="33">
        <f t="shared" ca="1" si="124"/>
        <v>0</v>
      </c>
      <c r="AQ269" s="24"/>
      <c r="AR269" s="155">
        <f ca="1">ROUND(Zsfg!$C$11/'Z1'!$AL$2120*'Z1'!AL269,0)</f>
        <v>0</v>
      </c>
      <c r="AS269" s="26">
        <f t="shared" ca="1" si="126"/>
        <v>0</v>
      </c>
      <c r="AT269" s="26">
        <f ca="1">IF(AS269=0,0,COUNTIF($AS$19:AS269,C269*10+1))</f>
        <v>0</v>
      </c>
      <c r="AU269" s="21">
        <f t="shared" ca="1" si="127"/>
        <v>0</v>
      </c>
      <c r="AV269" s="33">
        <f t="shared" ca="1" si="125"/>
        <v>0</v>
      </c>
    </row>
    <row r="270" spans="1:48" x14ac:dyDescent="0.2">
      <c r="A270" s="15">
        <f>Daten!A270</f>
        <v>20644</v>
      </c>
      <c r="B270" s="8" t="str">
        <f>Daten!B270</f>
        <v>Reißeck</v>
      </c>
      <c r="C270" s="15">
        <f t="shared" si="100"/>
        <v>2</v>
      </c>
      <c r="D270" s="10">
        <f>Daten!D270</f>
        <v>0</v>
      </c>
      <c r="E270" s="9">
        <f>Daten!E270</f>
        <v>2131</v>
      </c>
      <c r="F270" s="9">
        <f>Daten!F270</f>
        <v>2221</v>
      </c>
      <c r="G270" s="27">
        <f t="shared" si="101"/>
        <v>-90</v>
      </c>
      <c r="H270" s="29">
        <f t="shared" si="102"/>
        <v>-4.0522287257991896E-2</v>
      </c>
      <c r="I270" s="21">
        <f t="shared" si="103"/>
        <v>35.643633756829544</v>
      </c>
      <c r="J270" s="21">
        <f t="shared" si="104"/>
        <v>-125.64363375682954</v>
      </c>
      <c r="K270" s="27">
        <f t="shared" si="105"/>
        <v>62821.816878414771</v>
      </c>
      <c r="L270" s="16">
        <f>Daten!G270</f>
        <v>258</v>
      </c>
      <c r="M270" s="16">
        <f>Daten!H270</f>
        <v>1349</v>
      </c>
      <c r="N270" s="16">
        <f>Daten!I270</f>
        <v>524</v>
      </c>
      <c r="O270" s="28">
        <f t="shared" si="106"/>
        <v>0.57968865826538174</v>
      </c>
      <c r="P270" s="16">
        <f t="shared" si="107"/>
        <v>740.64887567239828</v>
      </c>
      <c r="Q270" s="21">
        <f t="shared" si="108"/>
        <v>41.351124327601724</v>
      </c>
      <c r="R270" s="27">
        <f t="shared" si="109"/>
        <v>8270.2248655203439</v>
      </c>
      <c r="S270" s="9">
        <f ca="1">Daten!K270</f>
        <v>9984</v>
      </c>
      <c r="T270" s="9">
        <f ca="1">Daten!L270</f>
        <v>146203</v>
      </c>
      <c r="U270" s="9">
        <f ca="1">Daten!M270</f>
        <v>499701</v>
      </c>
      <c r="V270" s="9">
        <f ca="1">Daten!N270</f>
        <v>500</v>
      </c>
      <c r="W270" s="9">
        <f ca="1">Daten!O270</f>
        <v>500</v>
      </c>
      <c r="X270" s="23">
        <f t="shared" ca="1" si="110"/>
        <v>655888</v>
      </c>
      <c r="Y270" s="9">
        <f t="shared" ca="1" si="111"/>
        <v>725661.90203124832</v>
      </c>
      <c r="Z270" s="21">
        <f t="shared" ca="1" si="112"/>
        <v>-69773.902031248319</v>
      </c>
      <c r="AA270" s="27">
        <f t="shared" ca="1" si="113"/>
        <v>6977.3902031248326</v>
      </c>
      <c r="AB270" s="32">
        <f t="shared" ca="1" si="114"/>
        <v>78069.431947059944</v>
      </c>
      <c r="AC270" s="31">
        <f t="shared" ca="1" si="115"/>
        <v>78069.431947059944</v>
      </c>
      <c r="AG270" s="26">
        <f t="shared" ca="1" si="116"/>
        <v>62821.816878414771</v>
      </c>
      <c r="AH270" s="26">
        <f t="shared" ca="1" si="117"/>
        <v>6977.3902031248326</v>
      </c>
      <c r="AI270" s="26">
        <f t="shared" ca="1" si="118"/>
        <v>69799.2070815396</v>
      </c>
      <c r="AJ270" s="26">
        <f t="shared" ca="1" si="119"/>
        <v>1</v>
      </c>
      <c r="AK270" s="26">
        <f t="shared" ca="1" si="120"/>
        <v>69799.2070815396</v>
      </c>
      <c r="AL270" s="26">
        <f t="shared" ca="1" si="121"/>
        <v>99142</v>
      </c>
      <c r="AM270" s="26">
        <f t="shared" ca="1" si="122"/>
        <v>21</v>
      </c>
      <c r="AN270" s="26">
        <f ca="1">IF(AM270=0,0,COUNTIF($AM$19:AM270,C270*10+1))</f>
        <v>60</v>
      </c>
      <c r="AO270" s="21">
        <f t="shared" ca="1" si="123"/>
        <v>0</v>
      </c>
      <c r="AP270" s="33">
        <f t="shared" ca="1" si="124"/>
        <v>99142</v>
      </c>
      <c r="AQ270" s="24"/>
      <c r="AR270" s="155">
        <f ca="1">ROUND(Zsfg!$C$11/'Z1'!$AL$2120*'Z1'!AL270,0)</f>
        <v>82694</v>
      </c>
      <c r="AS270" s="26">
        <f t="shared" ca="1" si="126"/>
        <v>21</v>
      </c>
      <c r="AT270" s="26">
        <f ca="1">IF(AS270=0,0,COUNTIF($AS$19:AS270,C270*10+1))</f>
        <v>60</v>
      </c>
      <c r="AU270" s="21">
        <f t="shared" ca="1" si="127"/>
        <v>0</v>
      </c>
      <c r="AV270" s="33">
        <f t="shared" ca="1" si="125"/>
        <v>82694</v>
      </c>
    </row>
    <row r="271" spans="1:48" x14ac:dyDescent="0.2">
      <c r="A271" s="15">
        <f>Daten!A271</f>
        <v>20701</v>
      </c>
      <c r="B271" s="8" t="str">
        <f>Daten!B271</f>
        <v>Afritz am See</v>
      </c>
      <c r="C271" s="15">
        <f t="shared" si="100"/>
        <v>2</v>
      </c>
      <c r="D271" s="10">
        <f>Daten!D271</f>
        <v>0</v>
      </c>
      <c r="E271" s="9">
        <f>Daten!E271</f>
        <v>1443</v>
      </c>
      <c r="F271" s="9">
        <f>Daten!F271</f>
        <v>1446</v>
      </c>
      <c r="G271" s="27">
        <f t="shared" si="101"/>
        <v>-3</v>
      </c>
      <c r="H271" s="29">
        <f t="shared" si="102"/>
        <v>-2.0746887966804979E-3</v>
      </c>
      <c r="I271" s="21">
        <f t="shared" si="103"/>
        <v>23.206075827273988</v>
      </c>
      <c r="J271" s="21">
        <f t="shared" si="104"/>
        <v>-26.206075827273988</v>
      </c>
      <c r="K271" s="27">
        <f t="shared" si="105"/>
        <v>13103.037913636994</v>
      </c>
      <c r="L271" s="16">
        <f>Daten!G271</f>
        <v>185</v>
      </c>
      <c r="M271" s="16">
        <f>Daten!H271</f>
        <v>888</v>
      </c>
      <c r="N271" s="16">
        <f>Daten!I271</f>
        <v>370</v>
      </c>
      <c r="O271" s="28">
        <f t="shared" si="106"/>
        <v>0.625</v>
      </c>
      <c r="P271" s="16">
        <f t="shared" si="107"/>
        <v>487.54351489776849</v>
      </c>
      <c r="Q271" s="21">
        <f t="shared" si="108"/>
        <v>67.456485102231511</v>
      </c>
      <c r="R271" s="27">
        <f t="shared" si="109"/>
        <v>13491.297020446302</v>
      </c>
      <c r="S271" s="9">
        <f ca="1">Daten!K271</f>
        <v>4852</v>
      </c>
      <c r="T271" s="9">
        <f ca="1">Daten!L271</f>
        <v>105114</v>
      </c>
      <c r="U271" s="9">
        <f ca="1">Daten!M271</f>
        <v>123764</v>
      </c>
      <c r="V271" s="9">
        <f ca="1">Daten!N271</f>
        <v>500</v>
      </c>
      <c r="W271" s="9">
        <f ca="1">Daten!O271</f>
        <v>500</v>
      </c>
      <c r="X271" s="23">
        <f t="shared" ca="1" si="110"/>
        <v>233730</v>
      </c>
      <c r="Y271" s="9">
        <f t="shared" ca="1" si="111"/>
        <v>491379.69245945162</v>
      </c>
      <c r="Z271" s="21">
        <f t="shared" ca="1" si="112"/>
        <v>-257649.69245945162</v>
      </c>
      <c r="AA271" s="27">
        <f t="shared" ca="1" si="113"/>
        <v>25764.969245945162</v>
      </c>
      <c r="AB271" s="32">
        <f t="shared" ca="1" si="114"/>
        <v>52359.304180028455</v>
      </c>
      <c r="AC271" s="31">
        <f t="shared" ca="1" si="115"/>
        <v>52359.304180028455</v>
      </c>
      <c r="AG271" s="26">
        <f t="shared" ca="1" si="116"/>
        <v>13103.037913636994</v>
      </c>
      <c r="AH271" s="26">
        <f t="shared" ca="1" si="117"/>
        <v>25764.969245945162</v>
      </c>
      <c r="AI271" s="26">
        <f t="shared" ca="1" si="118"/>
        <v>38868.007159582157</v>
      </c>
      <c r="AJ271" s="26">
        <f t="shared" ca="1" si="119"/>
        <v>1</v>
      </c>
      <c r="AK271" s="26">
        <f t="shared" ca="1" si="120"/>
        <v>38868.007159582157</v>
      </c>
      <c r="AL271" s="26">
        <f t="shared" ca="1" si="121"/>
        <v>55208</v>
      </c>
      <c r="AM271" s="26">
        <f t="shared" ca="1" si="122"/>
        <v>21</v>
      </c>
      <c r="AN271" s="26">
        <f ca="1">IF(AM271=0,0,COUNTIF($AM$19:AM271,C271*10+1))</f>
        <v>61</v>
      </c>
      <c r="AO271" s="21">
        <f t="shared" ca="1" si="123"/>
        <v>0</v>
      </c>
      <c r="AP271" s="33">
        <f t="shared" ca="1" si="124"/>
        <v>55208</v>
      </c>
      <c r="AQ271" s="24"/>
      <c r="AR271" s="155">
        <f ca="1">ROUND(Zsfg!$C$11/'Z1'!$AL$2120*'Z1'!AL271,0)</f>
        <v>46049</v>
      </c>
      <c r="AS271" s="26">
        <f t="shared" ca="1" si="126"/>
        <v>21</v>
      </c>
      <c r="AT271" s="26">
        <f ca="1">IF(AS271=0,0,COUNTIF($AS$19:AS271,C271*10+1))</f>
        <v>61</v>
      </c>
      <c r="AU271" s="21">
        <f t="shared" ca="1" si="127"/>
        <v>0</v>
      </c>
      <c r="AV271" s="33">
        <f t="shared" ca="1" si="125"/>
        <v>46049</v>
      </c>
    </row>
    <row r="272" spans="1:48" x14ac:dyDescent="0.2">
      <c r="A272" s="15">
        <f>Daten!A272</f>
        <v>20702</v>
      </c>
      <c r="B272" s="8" t="str">
        <f>Daten!B272</f>
        <v>Arnoldstein</v>
      </c>
      <c r="C272" s="15">
        <f t="shared" si="100"/>
        <v>2</v>
      </c>
      <c r="D272" s="10">
        <f>Daten!D272</f>
        <v>0</v>
      </c>
      <c r="E272" s="9">
        <f>Daten!E272</f>
        <v>7059</v>
      </c>
      <c r="F272" s="9">
        <f>Daten!F272</f>
        <v>6995</v>
      </c>
      <c r="G272" s="27">
        <f t="shared" si="101"/>
        <v>64</v>
      </c>
      <c r="H272" s="29">
        <f t="shared" si="102"/>
        <v>9.1493924231593991E-3</v>
      </c>
      <c r="I272" s="21">
        <f t="shared" si="103"/>
        <v>112.2589906028918</v>
      </c>
      <c r="J272" s="21">
        <f t="shared" si="104"/>
        <v>-48.258990602891799</v>
      </c>
      <c r="K272" s="27">
        <f t="shared" si="105"/>
        <v>24129.495301445899</v>
      </c>
      <c r="L272" s="16">
        <f>Daten!G272</f>
        <v>1043</v>
      </c>
      <c r="M272" s="16">
        <f>Daten!H272</f>
        <v>4597</v>
      </c>
      <c r="N272" s="16">
        <f>Daten!I272</f>
        <v>1419</v>
      </c>
      <c r="O272" s="28">
        <f t="shared" si="106"/>
        <v>0.53556667391777246</v>
      </c>
      <c r="P272" s="16">
        <f t="shared" si="107"/>
        <v>2523.9161463795513</v>
      </c>
      <c r="Q272" s="21">
        <f t="shared" si="108"/>
        <v>-61.916146379551265</v>
      </c>
      <c r="R272" s="27">
        <f t="shared" si="109"/>
        <v>-12383.229275910253</v>
      </c>
      <c r="S272" s="9">
        <f ca="1">Daten!K272</f>
        <v>16514</v>
      </c>
      <c r="T272" s="9">
        <f ca="1">Daten!L272</f>
        <v>477082</v>
      </c>
      <c r="U272" s="9">
        <f ca="1">Daten!M272</f>
        <v>1644097</v>
      </c>
      <c r="V272" s="9">
        <f ca="1">Daten!N272</f>
        <v>500</v>
      </c>
      <c r="W272" s="9">
        <f ca="1">Daten!O272</f>
        <v>500</v>
      </c>
      <c r="X272" s="23">
        <f t="shared" ca="1" si="110"/>
        <v>2137693</v>
      </c>
      <c r="Y272" s="9">
        <f t="shared" ca="1" si="111"/>
        <v>2403776.3333827229</v>
      </c>
      <c r="Z272" s="21">
        <f t="shared" ca="1" si="112"/>
        <v>-266083.33338272292</v>
      </c>
      <c r="AA272" s="27">
        <f t="shared" ca="1" si="113"/>
        <v>26608.333338272292</v>
      </c>
      <c r="AB272" s="32">
        <f t="shared" ca="1" si="114"/>
        <v>38354.599363807938</v>
      </c>
      <c r="AC272" s="31">
        <f t="shared" ca="1" si="115"/>
        <v>38354.599363807938</v>
      </c>
      <c r="AG272" s="26">
        <f t="shared" ca="1" si="116"/>
        <v>24129.495301445899</v>
      </c>
      <c r="AH272" s="26">
        <f t="shared" ca="1" si="117"/>
        <v>26608.333338272292</v>
      </c>
      <c r="AI272" s="26">
        <f t="shared" ca="1" si="118"/>
        <v>50737.828639718195</v>
      </c>
      <c r="AJ272" s="26">
        <f t="shared" ca="1" si="119"/>
        <v>1</v>
      </c>
      <c r="AK272" s="26">
        <f t="shared" ca="1" si="120"/>
        <v>50737.828639718195</v>
      </c>
      <c r="AL272" s="26">
        <f t="shared" ca="1" si="121"/>
        <v>72068</v>
      </c>
      <c r="AM272" s="26">
        <f t="shared" ca="1" si="122"/>
        <v>21</v>
      </c>
      <c r="AN272" s="26">
        <f ca="1">IF(AM272=0,0,COUNTIF($AM$19:AM272,C272*10+1))</f>
        <v>62</v>
      </c>
      <c r="AO272" s="21">
        <f t="shared" ca="1" si="123"/>
        <v>0</v>
      </c>
      <c r="AP272" s="33">
        <f t="shared" ca="1" si="124"/>
        <v>72068</v>
      </c>
      <c r="AQ272" s="24"/>
      <c r="AR272" s="155">
        <f ca="1">ROUND(Zsfg!$C$11/'Z1'!$AL$2120*'Z1'!AL272,0)</f>
        <v>60112</v>
      </c>
      <c r="AS272" s="26">
        <f t="shared" ca="1" si="126"/>
        <v>21</v>
      </c>
      <c r="AT272" s="26">
        <f ca="1">IF(AS272=0,0,COUNTIF($AS$19:AS272,C272*10+1))</f>
        <v>62</v>
      </c>
      <c r="AU272" s="21">
        <f t="shared" ca="1" si="127"/>
        <v>0</v>
      </c>
      <c r="AV272" s="33">
        <f t="shared" ca="1" si="125"/>
        <v>60112</v>
      </c>
    </row>
    <row r="273" spans="1:48" x14ac:dyDescent="0.2">
      <c r="A273" s="15">
        <f>Daten!A273</f>
        <v>20703</v>
      </c>
      <c r="B273" s="8" t="str">
        <f>Daten!B273</f>
        <v>Arriach</v>
      </c>
      <c r="C273" s="15">
        <f t="shared" si="100"/>
        <v>2</v>
      </c>
      <c r="D273" s="10">
        <f>Daten!D273</f>
        <v>0</v>
      </c>
      <c r="E273" s="9">
        <f>Daten!E273</f>
        <v>1324</v>
      </c>
      <c r="F273" s="9">
        <f>Daten!F273</f>
        <v>1376</v>
      </c>
      <c r="G273" s="27">
        <f t="shared" si="101"/>
        <v>-52</v>
      </c>
      <c r="H273" s="29">
        <f t="shared" si="102"/>
        <v>-3.7790697674418602E-2</v>
      </c>
      <c r="I273" s="21">
        <f t="shared" si="103"/>
        <v>22.082683498152839</v>
      </c>
      <c r="J273" s="21">
        <f t="shared" si="104"/>
        <v>-74.082683498152846</v>
      </c>
      <c r="K273" s="27">
        <f t="shared" si="105"/>
        <v>37041.341749076426</v>
      </c>
      <c r="L273" s="16">
        <f>Daten!G273</f>
        <v>161</v>
      </c>
      <c r="M273" s="16">
        <f>Daten!H273</f>
        <v>857</v>
      </c>
      <c r="N273" s="16">
        <f>Daten!I273</f>
        <v>306</v>
      </c>
      <c r="O273" s="28">
        <f t="shared" si="106"/>
        <v>0.54492415402567096</v>
      </c>
      <c r="P273" s="16">
        <f t="shared" si="107"/>
        <v>470.52341471552654</v>
      </c>
      <c r="Q273" s="21">
        <f t="shared" si="108"/>
        <v>-3.5234147155265418</v>
      </c>
      <c r="R273" s="27">
        <f t="shared" si="109"/>
        <v>-704.68294310530837</v>
      </c>
      <c r="S273" s="9">
        <f ca="1">Daten!K273</f>
        <v>10029</v>
      </c>
      <c r="T273" s="9">
        <f ca="1">Daten!L273</f>
        <v>74400</v>
      </c>
      <c r="U273" s="9">
        <f ca="1">Daten!M273</f>
        <v>79255</v>
      </c>
      <c r="V273" s="9">
        <f ca="1">Daten!N273</f>
        <v>500</v>
      </c>
      <c r="W273" s="9">
        <f ca="1">Daten!O273</f>
        <v>500</v>
      </c>
      <c r="X273" s="23">
        <f t="shared" ca="1" si="110"/>
        <v>163684</v>
      </c>
      <c r="Y273" s="9">
        <f t="shared" ca="1" si="111"/>
        <v>450857.04283874843</v>
      </c>
      <c r="Z273" s="21">
        <f t="shared" ca="1" si="112"/>
        <v>-287173.04283874843</v>
      </c>
      <c r="AA273" s="27">
        <f t="shared" ca="1" si="113"/>
        <v>28717.304283874844</v>
      </c>
      <c r="AB273" s="32">
        <f t="shared" ca="1" si="114"/>
        <v>65053.963089845965</v>
      </c>
      <c r="AC273" s="31">
        <f t="shared" ca="1" si="115"/>
        <v>65053.963089845965</v>
      </c>
      <c r="AG273" s="26">
        <f t="shared" ca="1" si="116"/>
        <v>37041.341749076426</v>
      </c>
      <c r="AH273" s="26">
        <f t="shared" ca="1" si="117"/>
        <v>28717.304283874844</v>
      </c>
      <c r="AI273" s="26">
        <f t="shared" ca="1" si="118"/>
        <v>65758.646032951277</v>
      </c>
      <c r="AJ273" s="26">
        <f t="shared" ca="1" si="119"/>
        <v>1</v>
      </c>
      <c r="AK273" s="26">
        <f t="shared" ca="1" si="120"/>
        <v>65758.646032951277</v>
      </c>
      <c r="AL273" s="26">
        <f t="shared" ca="1" si="121"/>
        <v>93403</v>
      </c>
      <c r="AM273" s="26">
        <f t="shared" ca="1" si="122"/>
        <v>21</v>
      </c>
      <c r="AN273" s="26">
        <f ca="1">IF(AM273=0,0,COUNTIF($AM$19:AM273,C273*10+1))</f>
        <v>63</v>
      </c>
      <c r="AO273" s="21">
        <f t="shared" ca="1" si="123"/>
        <v>0</v>
      </c>
      <c r="AP273" s="33">
        <f t="shared" ca="1" si="124"/>
        <v>93403</v>
      </c>
      <c r="AQ273" s="24"/>
      <c r="AR273" s="155">
        <f ca="1">ROUND(Zsfg!$C$11/'Z1'!$AL$2120*'Z1'!AL273,0)</f>
        <v>77907</v>
      </c>
      <c r="AS273" s="26">
        <f t="shared" ca="1" si="126"/>
        <v>21</v>
      </c>
      <c r="AT273" s="26">
        <f ca="1">IF(AS273=0,0,COUNTIF($AS$19:AS273,C273*10+1))</f>
        <v>63</v>
      </c>
      <c r="AU273" s="21">
        <f t="shared" ca="1" si="127"/>
        <v>0</v>
      </c>
      <c r="AV273" s="33">
        <f t="shared" ca="1" si="125"/>
        <v>77907</v>
      </c>
    </row>
    <row r="274" spans="1:48" x14ac:dyDescent="0.2">
      <c r="A274" s="15">
        <f>Daten!A274</f>
        <v>20705</v>
      </c>
      <c r="B274" s="8" t="str">
        <f>Daten!B274</f>
        <v>Bad Bleiberg</v>
      </c>
      <c r="C274" s="15">
        <f t="shared" si="100"/>
        <v>2</v>
      </c>
      <c r="D274" s="10">
        <f>Daten!D274</f>
        <v>0</v>
      </c>
      <c r="E274" s="9">
        <f>Daten!E274</f>
        <v>2255</v>
      </c>
      <c r="F274" s="9">
        <f>Daten!F274</f>
        <v>2329</v>
      </c>
      <c r="G274" s="27">
        <f t="shared" si="101"/>
        <v>-74</v>
      </c>
      <c r="H274" s="29">
        <f t="shared" si="102"/>
        <v>-3.1773293258909402E-2</v>
      </c>
      <c r="I274" s="21">
        <f t="shared" si="103"/>
        <v>37.376867636045034</v>
      </c>
      <c r="J274" s="21">
        <f t="shared" si="104"/>
        <v>-111.37686763604503</v>
      </c>
      <c r="K274" s="27">
        <f t="shared" si="105"/>
        <v>55688.433818022517</v>
      </c>
      <c r="L274" s="16">
        <f>Daten!G274</f>
        <v>264</v>
      </c>
      <c r="M274" s="16">
        <f>Daten!H274</f>
        <v>1385</v>
      </c>
      <c r="N274" s="16">
        <f>Daten!I274</f>
        <v>606</v>
      </c>
      <c r="O274" s="28">
        <f t="shared" si="106"/>
        <v>0.62815884476534301</v>
      </c>
      <c r="P274" s="16">
        <f t="shared" si="107"/>
        <v>760.41415330338884</v>
      </c>
      <c r="Q274" s="21">
        <f t="shared" si="108"/>
        <v>109.58584669661116</v>
      </c>
      <c r="R274" s="27">
        <f t="shared" si="109"/>
        <v>21917.16933932223</v>
      </c>
      <c r="S274" s="9">
        <f ca="1">Daten!K274</f>
        <v>6979</v>
      </c>
      <c r="T274" s="9">
        <f ca="1">Daten!L274</f>
        <v>202732</v>
      </c>
      <c r="U274" s="9">
        <f ca="1">Daten!M274</f>
        <v>346397</v>
      </c>
      <c r="V274" s="9">
        <f ca="1">Daten!N274</f>
        <v>500</v>
      </c>
      <c r="W274" s="9">
        <f ca="1">Daten!O274</f>
        <v>500</v>
      </c>
      <c r="X274" s="23">
        <f t="shared" ca="1" si="110"/>
        <v>556108</v>
      </c>
      <c r="Y274" s="9">
        <f t="shared" ca="1" si="111"/>
        <v>767887.18398895592</v>
      </c>
      <c r="Z274" s="21">
        <f t="shared" ca="1" si="112"/>
        <v>-211779.18398895592</v>
      </c>
      <c r="AA274" s="27">
        <f t="shared" ca="1" si="113"/>
        <v>21177.918398895592</v>
      </c>
      <c r="AB274" s="32">
        <f t="shared" ca="1" si="114"/>
        <v>98783.521556240332</v>
      </c>
      <c r="AC274" s="31">
        <f t="shared" ca="1" si="115"/>
        <v>98783.521556240332</v>
      </c>
      <c r="AG274" s="26">
        <f t="shared" ca="1" si="116"/>
        <v>55688.433818022517</v>
      </c>
      <c r="AH274" s="26">
        <f t="shared" ca="1" si="117"/>
        <v>21177.918398895592</v>
      </c>
      <c r="AI274" s="26">
        <f t="shared" ca="1" si="118"/>
        <v>76866.352216918109</v>
      </c>
      <c r="AJ274" s="26">
        <f t="shared" ca="1" si="119"/>
        <v>1</v>
      </c>
      <c r="AK274" s="26">
        <f t="shared" ca="1" si="120"/>
        <v>76866.352216918109</v>
      </c>
      <c r="AL274" s="26">
        <f t="shared" ca="1" si="121"/>
        <v>109180</v>
      </c>
      <c r="AM274" s="26">
        <f t="shared" ca="1" si="122"/>
        <v>21</v>
      </c>
      <c r="AN274" s="26">
        <f ca="1">IF(AM274=0,0,COUNTIF($AM$19:AM274,C274*10+1))</f>
        <v>64</v>
      </c>
      <c r="AO274" s="21">
        <f t="shared" ca="1" si="123"/>
        <v>0</v>
      </c>
      <c r="AP274" s="33">
        <f t="shared" ca="1" si="124"/>
        <v>109180</v>
      </c>
      <c r="AQ274" s="24"/>
      <c r="AR274" s="155">
        <f ca="1">ROUND(Zsfg!$C$11/'Z1'!$AL$2120*'Z1'!AL274,0)</f>
        <v>91067</v>
      </c>
      <c r="AS274" s="26">
        <f t="shared" ca="1" si="126"/>
        <v>21</v>
      </c>
      <c r="AT274" s="26">
        <f ca="1">IF(AS274=0,0,COUNTIF($AS$19:AS274,C274*10+1))</f>
        <v>64</v>
      </c>
      <c r="AU274" s="21">
        <f t="shared" ca="1" si="127"/>
        <v>0</v>
      </c>
      <c r="AV274" s="33">
        <f t="shared" ca="1" si="125"/>
        <v>91067</v>
      </c>
    </row>
    <row r="275" spans="1:48" x14ac:dyDescent="0.2">
      <c r="A275" s="15">
        <f>Daten!A275</f>
        <v>20707</v>
      </c>
      <c r="B275" s="8" t="str">
        <f>Daten!B275</f>
        <v>Feistritz an der Gail</v>
      </c>
      <c r="C275" s="15">
        <f t="shared" ref="C275:C338" si="128">INT(A275/10000)</f>
        <v>2</v>
      </c>
      <c r="D275" s="10">
        <f>Daten!D275</f>
        <v>0</v>
      </c>
      <c r="E275" s="9">
        <f>Daten!E275</f>
        <v>627</v>
      </c>
      <c r="F275" s="9">
        <f>Daten!F275</f>
        <v>623</v>
      </c>
      <c r="G275" s="27">
        <f t="shared" ref="G275:G338" si="129">E275-F275</f>
        <v>4</v>
      </c>
      <c r="H275" s="29">
        <f t="shared" ref="H275:H338" si="130">G275/F275</f>
        <v>6.420545746388443E-3</v>
      </c>
      <c r="I275" s="21">
        <f t="shared" ref="I275:I338" si="131">F275*$I$6</f>
        <v>9.9981917291782114</v>
      </c>
      <c r="J275" s="21">
        <f t="shared" ref="J275:J338" si="132">G275-I275</f>
        <v>-5.9981917291782114</v>
      </c>
      <c r="K275" s="27">
        <f t="shared" ref="K275:K338" si="133">-J275*$K$5</f>
        <v>2999.0958645891055</v>
      </c>
      <c r="L275" s="16">
        <f>Daten!G275</f>
        <v>91</v>
      </c>
      <c r="M275" s="16">
        <f>Daten!H275</f>
        <v>391</v>
      </c>
      <c r="N275" s="16">
        <f>Daten!I275</f>
        <v>145</v>
      </c>
      <c r="O275" s="28">
        <f t="shared" ref="O275:O338" si="134">(L275+N275)/M275</f>
        <v>0.6035805626598465</v>
      </c>
      <c r="P275" s="16">
        <f t="shared" ref="P275:P338" si="135">M275*$P$6</f>
        <v>214.67287649214805</v>
      </c>
      <c r="Q275" s="21">
        <f t="shared" ref="Q275:Q338" si="136">L275+N275-P275</f>
        <v>21.327123507851951</v>
      </c>
      <c r="R275" s="27">
        <f t="shared" ref="R275:R338" si="137">Q275*$R$5</f>
        <v>4265.4247015703904</v>
      </c>
      <c r="S275" s="9">
        <f ca="1">Daten!K275</f>
        <v>2991</v>
      </c>
      <c r="T275" s="9">
        <f ca="1">Daten!L275</f>
        <v>23619</v>
      </c>
      <c r="U275" s="9">
        <f ca="1">Daten!M275</f>
        <v>185436</v>
      </c>
      <c r="V275" s="9">
        <f ca="1">Daten!N275</f>
        <v>500</v>
      </c>
      <c r="W275" s="9">
        <f ca="1">Daten!O275</f>
        <v>500</v>
      </c>
      <c r="X275" s="23">
        <f t="shared" ref="X275:X338" ca="1" si="138">S275/V275*500+T275/W275*500+U275</f>
        <v>212046</v>
      </c>
      <c r="Y275" s="9">
        <f t="shared" ref="Y275:Y338" ca="1" si="139">E275*$Y$6</f>
        <v>213510.09506034385</v>
      </c>
      <c r="Z275" s="21">
        <f t="shared" ref="Z275:Z338" ca="1" si="140">X275-Y275</f>
        <v>-1464.0950603438541</v>
      </c>
      <c r="AA275" s="27">
        <f t="shared" ref="AA275:AA338" ca="1" si="141">-Z275*$AA$5</f>
        <v>146.40950603438543</v>
      </c>
      <c r="AB275" s="32">
        <f t="shared" ref="AB275:AB338" ca="1" si="142">K275+R275+AA275</f>
        <v>7410.9300721938807</v>
      </c>
      <c r="AC275" s="31">
        <f t="shared" ref="AC275:AC338" ca="1" si="143">MAX(0,AB275)</f>
        <v>7410.9300721938807</v>
      </c>
      <c r="AG275" s="26">
        <f t="shared" ref="AG275:AG338" ca="1" si="144">IF(AB275&gt;0,K275,0)</f>
        <v>2999.0958645891055</v>
      </c>
      <c r="AH275" s="26">
        <f t="shared" ref="AH275:AH338" ca="1" si="145">IF(AB275&gt;0,AA275,0)</f>
        <v>146.40950603438543</v>
      </c>
      <c r="AI275" s="26">
        <f t="shared" ref="AI275:AI338" ca="1" si="146">AG275+AH275</f>
        <v>3145.5053706234908</v>
      </c>
      <c r="AJ275" s="26">
        <f t="shared" ref="AJ275:AJ338" ca="1" si="147">IF(AND(V275=500,W275=500),1,0)</f>
        <v>1</v>
      </c>
      <c r="AK275" s="26">
        <f t="shared" ref="AK275:AK338" ca="1" si="148">IF(AND(AJ275=1,AI275&gt;=E275*$AK$5),AI275,0)</f>
        <v>3145.5053706234908</v>
      </c>
      <c r="AL275" s="26">
        <f t="shared" ref="AL275:AL338" ca="1" si="149">IF(OFFSET($AK$6,C275,0)=0,0,ROUND(AK275*OFFSET($AF$6,C275,0)/OFFSET($AK$6,C275,0),0))</f>
        <v>4468</v>
      </c>
      <c r="AM275" s="26">
        <f t="shared" ref="AM275:AM338" ca="1" si="150">IF(AL275&gt;0,C275*10+1,0)</f>
        <v>21</v>
      </c>
      <c r="AN275" s="26">
        <f ca="1">IF(AM275=0,0,COUNTIF($AM$19:AM275,C275*10+1))</f>
        <v>65</v>
      </c>
      <c r="AO275" s="21">
        <f t="shared" ref="AO275:AO338" ca="1" si="151">IF(AN275=1,OFFSET($AF$6,C275,0)-OFFSET($AL$6,C275,0),0)</f>
        <v>0</v>
      </c>
      <c r="AP275" s="33">
        <f t="shared" ref="AP275:AP338" ca="1" si="152">AL275+AO275</f>
        <v>4468</v>
      </c>
      <c r="AQ275" s="24"/>
      <c r="AR275" s="155">
        <f ca="1">ROUND(Zsfg!$C$11/'Z1'!$AL$2120*'Z1'!AL275,0)</f>
        <v>3727</v>
      </c>
      <c r="AS275" s="26">
        <f t="shared" ca="1" si="126"/>
        <v>21</v>
      </c>
      <c r="AT275" s="26">
        <f ca="1">IF(AS275=0,0,COUNTIF($AS$19:AS275,C275*10+1))</f>
        <v>65</v>
      </c>
      <c r="AU275" s="21">
        <f t="shared" ca="1" si="127"/>
        <v>0</v>
      </c>
      <c r="AV275" s="33">
        <f t="shared" ref="AV275:AV338" ca="1" si="153">AR275+AU275</f>
        <v>3727</v>
      </c>
    </row>
    <row r="276" spans="1:48" x14ac:dyDescent="0.2">
      <c r="A276" s="15">
        <f>Daten!A276</f>
        <v>20708</v>
      </c>
      <c r="B276" s="8" t="str">
        <f>Daten!B276</f>
        <v>Feld am See</v>
      </c>
      <c r="C276" s="15">
        <f t="shared" si="128"/>
        <v>2</v>
      </c>
      <c r="D276" s="10">
        <f>Daten!D276</f>
        <v>0</v>
      </c>
      <c r="E276" s="9">
        <f>Daten!E276</f>
        <v>1095</v>
      </c>
      <c r="F276" s="9">
        <f>Daten!F276</f>
        <v>1138</v>
      </c>
      <c r="G276" s="27">
        <f t="shared" si="129"/>
        <v>-43</v>
      </c>
      <c r="H276" s="29">
        <f t="shared" si="130"/>
        <v>-3.7785588752196834E-2</v>
      </c>
      <c r="I276" s="21">
        <f t="shared" si="131"/>
        <v>18.26314957914094</v>
      </c>
      <c r="J276" s="21">
        <f t="shared" si="132"/>
        <v>-61.263149579140944</v>
      </c>
      <c r="K276" s="27">
        <f t="shared" si="133"/>
        <v>30631.574789570474</v>
      </c>
      <c r="L276" s="16">
        <f>Daten!G276</f>
        <v>148</v>
      </c>
      <c r="M276" s="16">
        <f>Daten!H276</f>
        <v>697</v>
      </c>
      <c r="N276" s="16">
        <f>Daten!I276</f>
        <v>250</v>
      </c>
      <c r="O276" s="28">
        <f t="shared" si="134"/>
        <v>0.57101865136298424</v>
      </c>
      <c r="P276" s="16">
        <f t="shared" si="135"/>
        <v>382.67773635556824</v>
      </c>
      <c r="Q276" s="21">
        <f t="shared" si="136"/>
        <v>15.322263644431757</v>
      </c>
      <c r="R276" s="27">
        <f t="shared" si="137"/>
        <v>3064.4527288863515</v>
      </c>
      <c r="S276" s="9">
        <f ca="1">Daten!K276</f>
        <v>4271</v>
      </c>
      <c r="T276" s="9">
        <f ca="1">Daten!L276</f>
        <v>116669</v>
      </c>
      <c r="U276" s="9">
        <f ca="1">Daten!M276</f>
        <v>138539</v>
      </c>
      <c r="V276" s="9">
        <f ca="1">Daten!N276</f>
        <v>500</v>
      </c>
      <c r="W276" s="9">
        <f ca="1">Daten!O276</f>
        <v>500</v>
      </c>
      <c r="X276" s="23">
        <f t="shared" ca="1" si="138"/>
        <v>259479</v>
      </c>
      <c r="Y276" s="9">
        <f t="shared" ca="1" si="139"/>
        <v>372876.48180394975</v>
      </c>
      <c r="Z276" s="21">
        <f t="shared" ca="1" si="140"/>
        <v>-113397.48180394975</v>
      </c>
      <c r="AA276" s="27">
        <f t="shared" ca="1" si="141"/>
        <v>11339.748180394976</v>
      </c>
      <c r="AB276" s="32">
        <f t="shared" ca="1" si="142"/>
        <v>45035.775698851801</v>
      </c>
      <c r="AC276" s="31">
        <f t="shared" ca="1" si="143"/>
        <v>45035.775698851801</v>
      </c>
      <c r="AG276" s="26">
        <f t="shared" ca="1" si="144"/>
        <v>30631.574789570474</v>
      </c>
      <c r="AH276" s="26">
        <f t="shared" ca="1" si="145"/>
        <v>11339.748180394976</v>
      </c>
      <c r="AI276" s="26">
        <f t="shared" ca="1" si="146"/>
        <v>41971.322969965448</v>
      </c>
      <c r="AJ276" s="26">
        <f t="shared" ca="1" si="147"/>
        <v>1</v>
      </c>
      <c r="AK276" s="26">
        <f t="shared" ca="1" si="148"/>
        <v>41971.322969965448</v>
      </c>
      <c r="AL276" s="26">
        <f t="shared" ca="1" si="149"/>
        <v>59616</v>
      </c>
      <c r="AM276" s="26">
        <f t="shared" ca="1" si="150"/>
        <v>21</v>
      </c>
      <c r="AN276" s="26">
        <f ca="1">IF(AM276=0,0,COUNTIF($AM$19:AM276,C276*10+1))</f>
        <v>66</v>
      </c>
      <c r="AO276" s="21">
        <f t="shared" ca="1" si="151"/>
        <v>0</v>
      </c>
      <c r="AP276" s="33">
        <f t="shared" ca="1" si="152"/>
        <v>59616</v>
      </c>
      <c r="AQ276" s="24"/>
      <c r="AR276" s="155">
        <f ca="1">ROUND(Zsfg!$C$11/'Z1'!$AL$2120*'Z1'!AL276,0)</f>
        <v>49726</v>
      </c>
      <c r="AS276" s="26">
        <f t="shared" ref="AS276:AS339" ca="1" si="154">IF(AR276&gt;0,C276*10+1,0)</f>
        <v>21</v>
      </c>
      <c r="AT276" s="26">
        <f ca="1">IF(AS276=0,0,COUNTIF($AS$19:AS276,C276*10+1))</f>
        <v>66</v>
      </c>
      <c r="AU276" s="21">
        <f t="shared" ref="AU276:AU339" ca="1" si="155">IF(AT276=1,OFFSET($AQ$6,C276,0)-OFFSET($AR$6,C276,0),0)</f>
        <v>0</v>
      </c>
      <c r="AV276" s="33">
        <f t="shared" ca="1" si="153"/>
        <v>49726</v>
      </c>
    </row>
    <row r="277" spans="1:48" x14ac:dyDescent="0.2">
      <c r="A277" s="15">
        <f>Daten!A277</f>
        <v>20710</v>
      </c>
      <c r="B277" s="8" t="str">
        <f>Daten!B277</f>
        <v>Ferndorf</v>
      </c>
      <c r="C277" s="15">
        <f t="shared" si="128"/>
        <v>2</v>
      </c>
      <c r="D277" s="10">
        <f>Daten!D277</f>
        <v>0</v>
      </c>
      <c r="E277" s="9">
        <f>Daten!E277</f>
        <v>2122</v>
      </c>
      <c r="F277" s="9">
        <f>Daten!F277</f>
        <v>2226</v>
      </c>
      <c r="G277" s="27">
        <f t="shared" si="129"/>
        <v>-104</v>
      </c>
      <c r="H277" s="29">
        <f t="shared" si="130"/>
        <v>-4.6720575022461817E-2</v>
      </c>
      <c r="I277" s="21">
        <f t="shared" si="131"/>
        <v>35.72387606605249</v>
      </c>
      <c r="J277" s="21">
        <f t="shared" si="132"/>
        <v>-139.7238760660525</v>
      </c>
      <c r="K277" s="27">
        <f t="shared" si="133"/>
        <v>69861.93803302625</v>
      </c>
      <c r="L277" s="16">
        <f>Daten!G277</f>
        <v>246</v>
      </c>
      <c r="M277" s="16">
        <f>Daten!H277</f>
        <v>1380</v>
      </c>
      <c r="N277" s="16">
        <f>Daten!I277</f>
        <v>496</v>
      </c>
      <c r="O277" s="28">
        <f t="shared" si="134"/>
        <v>0.53768115942028982</v>
      </c>
      <c r="P277" s="16">
        <f t="shared" si="135"/>
        <v>757.66897585464017</v>
      </c>
      <c r="Q277" s="21">
        <f t="shared" si="136"/>
        <v>-15.668975854640166</v>
      </c>
      <c r="R277" s="27">
        <f t="shared" si="137"/>
        <v>-3133.7951709280333</v>
      </c>
      <c r="S277" s="9">
        <f ca="1">Daten!K277</f>
        <v>4357</v>
      </c>
      <c r="T277" s="9">
        <f ca="1">Daten!L277</f>
        <v>144788</v>
      </c>
      <c r="U277" s="9">
        <f ca="1">Daten!M277</f>
        <v>225822</v>
      </c>
      <c r="V277" s="9">
        <f ca="1">Daten!N277</f>
        <v>500</v>
      </c>
      <c r="W277" s="9">
        <f ca="1">Daten!O277</f>
        <v>500</v>
      </c>
      <c r="X277" s="23">
        <f t="shared" ca="1" si="138"/>
        <v>374967</v>
      </c>
      <c r="Y277" s="9">
        <f t="shared" ca="1" si="139"/>
        <v>722597.16382464056</v>
      </c>
      <c r="Z277" s="21">
        <f t="shared" ca="1" si="140"/>
        <v>-347630.16382464056</v>
      </c>
      <c r="AA277" s="27">
        <f t="shared" ca="1" si="141"/>
        <v>34763.016382464055</v>
      </c>
      <c r="AB277" s="32">
        <f t="shared" ca="1" si="142"/>
        <v>101491.15924456227</v>
      </c>
      <c r="AC277" s="31">
        <f t="shared" ca="1" si="143"/>
        <v>101491.15924456227</v>
      </c>
      <c r="AG277" s="26">
        <f t="shared" ca="1" si="144"/>
        <v>69861.93803302625</v>
      </c>
      <c r="AH277" s="26">
        <f t="shared" ca="1" si="145"/>
        <v>34763.016382464055</v>
      </c>
      <c r="AI277" s="26">
        <f t="shared" ca="1" si="146"/>
        <v>104624.9544154903</v>
      </c>
      <c r="AJ277" s="26">
        <f t="shared" ca="1" si="147"/>
        <v>1</v>
      </c>
      <c r="AK277" s="26">
        <f t="shared" ca="1" si="148"/>
        <v>104624.9544154903</v>
      </c>
      <c r="AL277" s="26">
        <f t="shared" ca="1" si="149"/>
        <v>148608</v>
      </c>
      <c r="AM277" s="26">
        <f t="shared" ca="1" si="150"/>
        <v>21</v>
      </c>
      <c r="AN277" s="26">
        <f ca="1">IF(AM277=0,0,COUNTIF($AM$19:AM277,C277*10+1))</f>
        <v>67</v>
      </c>
      <c r="AO277" s="21">
        <f t="shared" ca="1" si="151"/>
        <v>0</v>
      </c>
      <c r="AP277" s="33">
        <f t="shared" ca="1" si="152"/>
        <v>148608</v>
      </c>
      <c r="AQ277" s="24"/>
      <c r="AR277" s="155">
        <f ca="1">ROUND(Zsfg!$C$11/'Z1'!$AL$2120*'Z1'!AL277,0)</f>
        <v>123954</v>
      </c>
      <c r="AS277" s="26">
        <f t="shared" ca="1" si="154"/>
        <v>21</v>
      </c>
      <c r="AT277" s="26">
        <f ca="1">IF(AS277=0,0,COUNTIF($AS$19:AS277,C277*10+1))</f>
        <v>67</v>
      </c>
      <c r="AU277" s="21">
        <f t="shared" ca="1" si="155"/>
        <v>0</v>
      </c>
      <c r="AV277" s="33">
        <f t="shared" ca="1" si="153"/>
        <v>123954</v>
      </c>
    </row>
    <row r="278" spans="1:48" x14ac:dyDescent="0.2">
      <c r="A278" s="15">
        <f>Daten!A278</f>
        <v>20711</v>
      </c>
      <c r="B278" s="8" t="str">
        <f>Daten!B278</f>
        <v>Finkenstein am Faaker See</v>
      </c>
      <c r="C278" s="15">
        <f t="shared" si="128"/>
        <v>2</v>
      </c>
      <c r="D278" s="10">
        <f>Daten!D278</f>
        <v>0</v>
      </c>
      <c r="E278" s="9">
        <f>Daten!E278</f>
        <v>9052</v>
      </c>
      <c r="F278" s="9">
        <f>Daten!F278</f>
        <v>8641</v>
      </c>
      <c r="G278" s="27">
        <f t="shared" si="129"/>
        <v>411</v>
      </c>
      <c r="H278" s="29">
        <f t="shared" si="130"/>
        <v>4.7563939358870502E-2</v>
      </c>
      <c r="I278" s="21">
        <f t="shared" si="131"/>
        <v>138.67475879908335</v>
      </c>
      <c r="J278" s="21">
        <f t="shared" si="132"/>
        <v>272.32524120091665</v>
      </c>
      <c r="K278" s="27">
        <f t="shared" si="133"/>
        <v>-136162.62060045832</v>
      </c>
      <c r="L278" s="16">
        <f>Daten!G278</f>
        <v>1296</v>
      </c>
      <c r="M278" s="16">
        <f>Daten!H278</f>
        <v>5973</v>
      </c>
      <c r="N278" s="16">
        <f>Daten!I278</f>
        <v>1783</v>
      </c>
      <c r="O278" s="28">
        <f t="shared" si="134"/>
        <v>0.5154863552653608</v>
      </c>
      <c r="P278" s="16">
        <f t="shared" si="135"/>
        <v>3279.3889802751928</v>
      </c>
      <c r="Q278" s="21">
        <f t="shared" si="136"/>
        <v>-200.38898027519281</v>
      </c>
      <c r="R278" s="27">
        <f t="shared" si="137"/>
        <v>-40077.796055038561</v>
      </c>
      <c r="S278" s="9">
        <f ca="1">Daten!K278</f>
        <v>21038</v>
      </c>
      <c r="T278" s="9">
        <f ca="1">Daten!L278</f>
        <v>823421</v>
      </c>
      <c r="U278" s="9">
        <f ca="1">Daten!M278</f>
        <v>1973331</v>
      </c>
      <c r="V278" s="9">
        <f ca="1">Daten!N278</f>
        <v>500</v>
      </c>
      <c r="W278" s="9">
        <f ca="1">Daten!O278</f>
        <v>500</v>
      </c>
      <c r="X278" s="23">
        <f t="shared" ca="1" si="138"/>
        <v>2817790</v>
      </c>
      <c r="Y278" s="9">
        <f t="shared" ca="1" si="139"/>
        <v>3082445.5829126514</v>
      </c>
      <c r="Z278" s="21">
        <f t="shared" ca="1" si="140"/>
        <v>-264655.58291265136</v>
      </c>
      <c r="AA278" s="27">
        <f t="shared" ca="1" si="141"/>
        <v>26465.558291265137</v>
      </c>
      <c r="AB278" s="32">
        <f t="shared" ca="1" si="142"/>
        <v>-149774.85836423174</v>
      </c>
      <c r="AC278" s="31">
        <f t="shared" ca="1" si="143"/>
        <v>0</v>
      </c>
      <c r="AG278" s="26">
        <f t="shared" ca="1" si="144"/>
        <v>0</v>
      </c>
      <c r="AH278" s="26">
        <f t="shared" ca="1" si="145"/>
        <v>0</v>
      </c>
      <c r="AI278" s="26">
        <f t="shared" ca="1" si="146"/>
        <v>0</v>
      </c>
      <c r="AJ278" s="26">
        <f t="shared" ca="1" si="147"/>
        <v>1</v>
      </c>
      <c r="AK278" s="26">
        <f t="shared" ca="1" si="148"/>
        <v>0</v>
      </c>
      <c r="AL278" s="26">
        <f t="shared" ca="1" si="149"/>
        <v>0</v>
      </c>
      <c r="AM278" s="26">
        <f t="shared" ca="1" si="150"/>
        <v>0</v>
      </c>
      <c r="AN278" s="26">
        <f ca="1">IF(AM278=0,0,COUNTIF($AM$19:AM278,C278*10+1))</f>
        <v>0</v>
      </c>
      <c r="AO278" s="21">
        <f t="shared" ca="1" si="151"/>
        <v>0</v>
      </c>
      <c r="AP278" s="33">
        <f t="shared" ca="1" si="152"/>
        <v>0</v>
      </c>
      <c r="AQ278" s="24"/>
      <c r="AR278" s="155">
        <f ca="1">ROUND(Zsfg!$C$11/'Z1'!$AL$2120*'Z1'!AL278,0)</f>
        <v>0</v>
      </c>
      <c r="AS278" s="26">
        <f t="shared" ca="1" si="154"/>
        <v>0</v>
      </c>
      <c r="AT278" s="26">
        <f ca="1">IF(AS278=0,0,COUNTIF($AS$19:AS278,C278*10+1))</f>
        <v>0</v>
      </c>
      <c r="AU278" s="21">
        <f t="shared" ca="1" si="155"/>
        <v>0</v>
      </c>
      <c r="AV278" s="33">
        <f t="shared" ca="1" si="153"/>
        <v>0</v>
      </c>
    </row>
    <row r="279" spans="1:48" x14ac:dyDescent="0.2">
      <c r="A279" s="15">
        <f>Daten!A279</f>
        <v>20712</v>
      </c>
      <c r="B279" s="8" t="str">
        <f>Daten!B279</f>
        <v>Fresach</v>
      </c>
      <c r="C279" s="15">
        <f t="shared" si="128"/>
        <v>2</v>
      </c>
      <c r="D279" s="10">
        <f>Daten!D279</f>
        <v>0</v>
      </c>
      <c r="E279" s="9">
        <f>Daten!E279</f>
        <v>1216</v>
      </c>
      <c r="F279" s="9">
        <f>Daten!F279</f>
        <v>1251</v>
      </c>
      <c r="G279" s="27">
        <f t="shared" si="129"/>
        <v>-35</v>
      </c>
      <c r="H279" s="29">
        <f t="shared" si="130"/>
        <v>-2.7977617905675458E-2</v>
      </c>
      <c r="I279" s="21">
        <f t="shared" si="131"/>
        <v>20.076625767579362</v>
      </c>
      <c r="J279" s="21">
        <f t="shared" si="132"/>
        <v>-55.076625767579358</v>
      </c>
      <c r="K279" s="27">
        <f t="shared" si="133"/>
        <v>27538.31288378968</v>
      </c>
      <c r="L279" s="16">
        <f>Daten!G279</f>
        <v>152</v>
      </c>
      <c r="M279" s="16">
        <f>Daten!H279</f>
        <v>787</v>
      </c>
      <c r="N279" s="16">
        <f>Daten!I279</f>
        <v>277</v>
      </c>
      <c r="O279" s="28">
        <f t="shared" si="134"/>
        <v>0.54510800508259216</v>
      </c>
      <c r="P279" s="16">
        <f t="shared" si="135"/>
        <v>432.09093043304478</v>
      </c>
      <c r="Q279" s="21">
        <f t="shared" si="136"/>
        <v>-3.0909304330447753</v>
      </c>
      <c r="R279" s="27">
        <f t="shared" si="137"/>
        <v>-618.18608660895507</v>
      </c>
      <c r="S279" s="9">
        <f ca="1">Daten!K279</f>
        <v>5767</v>
      </c>
      <c r="T279" s="9">
        <f ca="1">Daten!L279</f>
        <v>64858</v>
      </c>
      <c r="U279" s="9">
        <f ca="1">Daten!M279</f>
        <v>25969</v>
      </c>
      <c r="V279" s="9">
        <f ca="1">Daten!N279</f>
        <v>500</v>
      </c>
      <c r="W279" s="9">
        <f ca="1">Daten!O279</f>
        <v>500</v>
      </c>
      <c r="X279" s="23">
        <f t="shared" ca="1" si="138"/>
        <v>96594</v>
      </c>
      <c r="Y279" s="9">
        <f t="shared" ca="1" si="139"/>
        <v>414080.18435945472</v>
      </c>
      <c r="Z279" s="21">
        <f t="shared" ca="1" si="140"/>
        <v>-317486.18435945472</v>
      </c>
      <c r="AA279" s="27">
        <f t="shared" ca="1" si="141"/>
        <v>31748.618435945475</v>
      </c>
      <c r="AB279" s="32">
        <f t="shared" ca="1" si="142"/>
        <v>58668.745233126203</v>
      </c>
      <c r="AC279" s="31">
        <f t="shared" ca="1" si="143"/>
        <v>58668.745233126203</v>
      </c>
      <c r="AG279" s="26">
        <f t="shared" ca="1" si="144"/>
        <v>27538.31288378968</v>
      </c>
      <c r="AH279" s="26">
        <f t="shared" ca="1" si="145"/>
        <v>31748.618435945475</v>
      </c>
      <c r="AI279" s="26">
        <f t="shared" ca="1" si="146"/>
        <v>59286.931319735158</v>
      </c>
      <c r="AJ279" s="26">
        <f t="shared" ca="1" si="147"/>
        <v>1</v>
      </c>
      <c r="AK279" s="26">
        <f t="shared" ca="1" si="148"/>
        <v>59286.931319735158</v>
      </c>
      <c r="AL279" s="26">
        <f t="shared" ca="1" si="149"/>
        <v>84211</v>
      </c>
      <c r="AM279" s="26">
        <f t="shared" ca="1" si="150"/>
        <v>21</v>
      </c>
      <c r="AN279" s="26">
        <f ca="1">IF(AM279=0,0,COUNTIF($AM$19:AM279,C279*10+1))</f>
        <v>68</v>
      </c>
      <c r="AO279" s="21">
        <f t="shared" ca="1" si="151"/>
        <v>0</v>
      </c>
      <c r="AP279" s="33">
        <f t="shared" ca="1" si="152"/>
        <v>84211</v>
      </c>
      <c r="AQ279" s="24"/>
      <c r="AR279" s="155">
        <f ca="1">ROUND(Zsfg!$C$11/'Z1'!$AL$2120*'Z1'!AL279,0)</f>
        <v>70240</v>
      </c>
      <c r="AS279" s="26">
        <f t="shared" ca="1" si="154"/>
        <v>21</v>
      </c>
      <c r="AT279" s="26">
        <f ca="1">IF(AS279=0,0,COUNTIF($AS$19:AS279,C279*10+1))</f>
        <v>68</v>
      </c>
      <c r="AU279" s="21">
        <f t="shared" ca="1" si="155"/>
        <v>0</v>
      </c>
      <c r="AV279" s="33">
        <f t="shared" ca="1" si="153"/>
        <v>70240</v>
      </c>
    </row>
    <row r="280" spans="1:48" x14ac:dyDescent="0.2">
      <c r="A280" s="15">
        <f>Daten!A280</f>
        <v>20713</v>
      </c>
      <c r="B280" s="8" t="str">
        <f>Daten!B280</f>
        <v>Hohenthurn</v>
      </c>
      <c r="C280" s="15">
        <f t="shared" si="128"/>
        <v>2</v>
      </c>
      <c r="D280" s="10">
        <f>Daten!D280</f>
        <v>0</v>
      </c>
      <c r="E280" s="9">
        <f>Daten!E280</f>
        <v>845</v>
      </c>
      <c r="F280" s="9">
        <f>Daten!F280</f>
        <v>831</v>
      </c>
      <c r="G280" s="27">
        <f t="shared" si="129"/>
        <v>14</v>
      </c>
      <c r="H280" s="29">
        <f t="shared" si="130"/>
        <v>1.684717208182912E-2</v>
      </c>
      <c r="I280" s="21">
        <f t="shared" si="131"/>
        <v>13.336271792852479</v>
      </c>
      <c r="J280" s="21">
        <f t="shared" si="132"/>
        <v>0.66372820714752123</v>
      </c>
      <c r="K280" s="27">
        <f t="shared" si="133"/>
        <v>-331.86410357376064</v>
      </c>
      <c r="L280" s="16">
        <f>Daten!G280</f>
        <v>100</v>
      </c>
      <c r="M280" s="16">
        <f>Daten!H280</f>
        <v>566</v>
      </c>
      <c r="N280" s="16">
        <f>Daten!I280</f>
        <v>179</v>
      </c>
      <c r="O280" s="28">
        <f t="shared" si="134"/>
        <v>0.49293286219081273</v>
      </c>
      <c r="P280" s="16">
        <f t="shared" si="135"/>
        <v>310.75408719835241</v>
      </c>
      <c r="Q280" s="21">
        <f t="shared" si="136"/>
        <v>-31.754087198352408</v>
      </c>
      <c r="R280" s="27">
        <f t="shared" si="137"/>
        <v>-6350.8174396704817</v>
      </c>
      <c r="S280" s="9">
        <f ca="1">Daten!K280</f>
        <v>5669</v>
      </c>
      <c r="T280" s="9">
        <f ca="1">Daten!L280</f>
        <v>59161</v>
      </c>
      <c r="U280" s="9">
        <f ca="1">Daten!M280</f>
        <v>95789</v>
      </c>
      <c r="V280" s="9">
        <f ca="1">Daten!N280</f>
        <v>500</v>
      </c>
      <c r="W280" s="9">
        <f ca="1">Daten!O280</f>
        <v>500</v>
      </c>
      <c r="X280" s="23">
        <f t="shared" ca="1" si="138"/>
        <v>160619</v>
      </c>
      <c r="Y280" s="9">
        <f t="shared" ca="1" si="139"/>
        <v>287744.86495373293</v>
      </c>
      <c r="Z280" s="21">
        <f t="shared" ca="1" si="140"/>
        <v>-127125.86495373293</v>
      </c>
      <c r="AA280" s="27">
        <f t="shared" ca="1" si="141"/>
        <v>12712.586495373294</v>
      </c>
      <c r="AB280" s="32">
        <f t="shared" ca="1" si="142"/>
        <v>6029.9049521290517</v>
      </c>
      <c r="AC280" s="31">
        <f t="shared" ca="1" si="143"/>
        <v>6029.9049521290517</v>
      </c>
      <c r="AG280" s="26">
        <f t="shared" ca="1" si="144"/>
        <v>-331.86410357376064</v>
      </c>
      <c r="AH280" s="26">
        <f t="shared" ca="1" si="145"/>
        <v>12712.586495373294</v>
      </c>
      <c r="AI280" s="26">
        <f t="shared" ca="1" si="146"/>
        <v>12380.722391799534</v>
      </c>
      <c r="AJ280" s="26">
        <f t="shared" ca="1" si="147"/>
        <v>1</v>
      </c>
      <c r="AK280" s="26">
        <f t="shared" ca="1" si="148"/>
        <v>12380.722391799534</v>
      </c>
      <c r="AL280" s="26">
        <f t="shared" ca="1" si="149"/>
        <v>17585</v>
      </c>
      <c r="AM280" s="26">
        <f t="shared" ca="1" si="150"/>
        <v>21</v>
      </c>
      <c r="AN280" s="26">
        <f ca="1">IF(AM280=0,0,COUNTIF($AM$19:AM280,C280*10+1))</f>
        <v>69</v>
      </c>
      <c r="AO280" s="21">
        <f t="shared" ca="1" si="151"/>
        <v>0</v>
      </c>
      <c r="AP280" s="33">
        <f t="shared" ca="1" si="152"/>
        <v>17585</v>
      </c>
      <c r="AQ280" s="24"/>
      <c r="AR280" s="155">
        <f ca="1">ROUND(Zsfg!$C$11/'Z1'!$AL$2120*'Z1'!AL280,0)</f>
        <v>14668</v>
      </c>
      <c r="AS280" s="26">
        <f t="shared" ca="1" si="154"/>
        <v>21</v>
      </c>
      <c r="AT280" s="26">
        <f ca="1">IF(AS280=0,0,COUNTIF($AS$19:AS280,C280*10+1))</f>
        <v>69</v>
      </c>
      <c r="AU280" s="21">
        <f t="shared" ca="1" si="155"/>
        <v>0</v>
      </c>
      <c r="AV280" s="33">
        <f t="shared" ca="1" si="153"/>
        <v>14668</v>
      </c>
    </row>
    <row r="281" spans="1:48" x14ac:dyDescent="0.2">
      <c r="A281" s="15">
        <f>Daten!A281</f>
        <v>20719</v>
      </c>
      <c r="B281" s="8" t="str">
        <f>Daten!B281</f>
        <v>Nötsch im Gailtal</v>
      </c>
      <c r="C281" s="15">
        <f t="shared" si="128"/>
        <v>2</v>
      </c>
      <c r="D281" s="10">
        <f>Daten!D281</f>
        <v>0</v>
      </c>
      <c r="E281" s="9">
        <f>Daten!E281</f>
        <v>2248</v>
      </c>
      <c r="F281" s="9">
        <f>Daten!F281</f>
        <v>2229</v>
      </c>
      <c r="G281" s="27">
        <f t="shared" si="129"/>
        <v>19</v>
      </c>
      <c r="H281" s="29">
        <f t="shared" si="130"/>
        <v>8.5240017945266942E-3</v>
      </c>
      <c r="I281" s="21">
        <f t="shared" si="131"/>
        <v>35.772021451586248</v>
      </c>
      <c r="J281" s="21">
        <f t="shared" si="132"/>
        <v>-16.772021451586248</v>
      </c>
      <c r="K281" s="27">
        <f t="shared" si="133"/>
        <v>8386.0107257931231</v>
      </c>
      <c r="L281" s="16">
        <f>Daten!G281</f>
        <v>302</v>
      </c>
      <c r="M281" s="16">
        <f>Daten!H281</f>
        <v>1441</v>
      </c>
      <c r="N281" s="16">
        <f>Daten!I281</f>
        <v>505</v>
      </c>
      <c r="O281" s="28">
        <f t="shared" si="134"/>
        <v>0.56002775850104092</v>
      </c>
      <c r="P281" s="16">
        <f t="shared" si="135"/>
        <v>791.16014072937423</v>
      </c>
      <c r="Q281" s="21">
        <f t="shared" si="136"/>
        <v>15.839859270625766</v>
      </c>
      <c r="R281" s="27">
        <f t="shared" si="137"/>
        <v>3167.9718541251532</v>
      </c>
      <c r="S281" s="9">
        <f ca="1">Daten!K281</f>
        <v>6060</v>
      </c>
      <c r="T281" s="9">
        <f ca="1">Daten!L281</f>
        <v>161965</v>
      </c>
      <c r="U281" s="9">
        <f ca="1">Daten!M281</f>
        <v>148957</v>
      </c>
      <c r="V281" s="9">
        <f ca="1">Daten!N281</f>
        <v>500</v>
      </c>
      <c r="W281" s="9">
        <f ca="1">Daten!O281</f>
        <v>500</v>
      </c>
      <c r="X281" s="23">
        <f t="shared" ca="1" si="138"/>
        <v>316982</v>
      </c>
      <c r="Y281" s="9">
        <f t="shared" ca="1" si="139"/>
        <v>765503.49871714984</v>
      </c>
      <c r="Z281" s="21">
        <f t="shared" ca="1" si="140"/>
        <v>-448521.49871714984</v>
      </c>
      <c r="AA281" s="27">
        <f t="shared" ca="1" si="141"/>
        <v>44852.149871714988</v>
      </c>
      <c r="AB281" s="32">
        <f t="shared" ca="1" si="142"/>
        <v>56406.132451633268</v>
      </c>
      <c r="AC281" s="31">
        <f t="shared" ca="1" si="143"/>
        <v>56406.132451633268</v>
      </c>
      <c r="AG281" s="26">
        <f t="shared" ca="1" si="144"/>
        <v>8386.0107257931231</v>
      </c>
      <c r="AH281" s="26">
        <f t="shared" ca="1" si="145"/>
        <v>44852.149871714988</v>
      </c>
      <c r="AI281" s="26">
        <f t="shared" ca="1" si="146"/>
        <v>53238.160597508111</v>
      </c>
      <c r="AJ281" s="26">
        <f t="shared" ca="1" si="147"/>
        <v>1</v>
      </c>
      <c r="AK281" s="26">
        <f t="shared" ca="1" si="148"/>
        <v>53238.160597508111</v>
      </c>
      <c r="AL281" s="26">
        <f t="shared" ca="1" si="149"/>
        <v>75619</v>
      </c>
      <c r="AM281" s="26">
        <f t="shared" ca="1" si="150"/>
        <v>21</v>
      </c>
      <c r="AN281" s="26">
        <f ca="1">IF(AM281=0,0,COUNTIF($AM$19:AM281,C281*10+1))</f>
        <v>70</v>
      </c>
      <c r="AO281" s="21">
        <f t="shared" ca="1" si="151"/>
        <v>0</v>
      </c>
      <c r="AP281" s="33">
        <f t="shared" ca="1" si="152"/>
        <v>75619</v>
      </c>
      <c r="AQ281" s="24"/>
      <c r="AR281" s="155">
        <f ca="1">ROUND(Zsfg!$C$11/'Z1'!$AL$2120*'Z1'!AL281,0)</f>
        <v>63074</v>
      </c>
      <c r="AS281" s="26">
        <f t="shared" ca="1" si="154"/>
        <v>21</v>
      </c>
      <c r="AT281" s="26">
        <f ca="1">IF(AS281=0,0,COUNTIF($AS$19:AS281,C281*10+1))</f>
        <v>70</v>
      </c>
      <c r="AU281" s="21">
        <f t="shared" ca="1" si="155"/>
        <v>0</v>
      </c>
      <c r="AV281" s="33">
        <f t="shared" ca="1" si="153"/>
        <v>63074</v>
      </c>
    </row>
    <row r="282" spans="1:48" x14ac:dyDescent="0.2">
      <c r="A282" s="15">
        <f>Daten!A282</f>
        <v>20720</v>
      </c>
      <c r="B282" s="8" t="str">
        <f>Daten!B282</f>
        <v>Paternion</v>
      </c>
      <c r="C282" s="15">
        <f t="shared" si="128"/>
        <v>2</v>
      </c>
      <c r="D282" s="10">
        <f>Daten!D282</f>
        <v>0</v>
      </c>
      <c r="E282" s="9">
        <f>Daten!E282</f>
        <v>5828</v>
      </c>
      <c r="F282" s="9">
        <f>Daten!F282</f>
        <v>5900</v>
      </c>
      <c r="G282" s="27">
        <f t="shared" si="129"/>
        <v>-72</v>
      </c>
      <c r="H282" s="29">
        <f t="shared" si="130"/>
        <v>-1.2203389830508475E-2</v>
      </c>
      <c r="I282" s="21">
        <f t="shared" si="131"/>
        <v>94.685924883068139</v>
      </c>
      <c r="J282" s="21">
        <f t="shared" si="132"/>
        <v>-166.68592488306814</v>
      </c>
      <c r="K282" s="27">
        <f t="shared" si="133"/>
        <v>83342.962441534066</v>
      </c>
      <c r="L282" s="16">
        <f>Daten!G282</f>
        <v>735</v>
      </c>
      <c r="M282" s="16">
        <f>Daten!H282</f>
        <v>3758</v>
      </c>
      <c r="N282" s="16">
        <f>Daten!I282</f>
        <v>1335</v>
      </c>
      <c r="O282" s="28">
        <f t="shared" si="134"/>
        <v>0.5508249068653539</v>
      </c>
      <c r="P282" s="16">
        <f t="shared" si="135"/>
        <v>2063.27537047952</v>
      </c>
      <c r="Q282" s="21">
        <f t="shared" si="136"/>
        <v>6.7246295204799935</v>
      </c>
      <c r="R282" s="27">
        <f t="shared" si="137"/>
        <v>1344.9259040959987</v>
      </c>
      <c r="S282" s="9">
        <f ca="1">Daten!K282</f>
        <v>21426</v>
      </c>
      <c r="T282" s="9">
        <f ca="1">Daten!L282</f>
        <v>334405</v>
      </c>
      <c r="U282" s="9">
        <f ca="1">Daten!M282</f>
        <v>1322260</v>
      </c>
      <c r="V282" s="9">
        <f ca="1">Daten!N282</f>
        <v>500</v>
      </c>
      <c r="W282" s="9">
        <f ca="1">Daten!O282</f>
        <v>500</v>
      </c>
      <c r="X282" s="23">
        <f t="shared" ca="1" si="138"/>
        <v>1678091</v>
      </c>
      <c r="Y282" s="9">
        <f t="shared" ca="1" si="139"/>
        <v>1984588.2520122551</v>
      </c>
      <c r="Z282" s="21">
        <f t="shared" ca="1" si="140"/>
        <v>-306497.25201225514</v>
      </c>
      <c r="AA282" s="27">
        <f t="shared" ca="1" si="141"/>
        <v>30649.725201225516</v>
      </c>
      <c r="AB282" s="32">
        <f t="shared" ca="1" si="142"/>
        <v>115337.61354685559</v>
      </c>
      <c r="AC282" s="31">
        <f t="shared" ca="1" si="143"/>
        <v>115337.61354685559</v>
      </c>
      <c r="AG282" s="26">
        <f t="shared" ca="1" si="144"/>
        <v>83342.962441534066</v>
      </c>
      <c r="AH282" s="26">
        <f t="shared" ca="1" si="145"/>
        <v>30649.725201225516</v>
      </c>
      <c r="AI282" s="26">
        <f t="shared" ca="1" si="146"/>
        <v>113992.68764275959</v>
      </c>
      <c r="AJ282" s="26">
        <f t="shared" ca="1" si="147"/>
        <v>1</v>
      </c>
      <c r="AK282" s="26">
        <f t="shared" ca="1" si="148"/>
        <v>113992.68764275959</v>
      </c>
      <c r="AL282" s="26">
        <f t="shared" ca="1" si="149"/>
        <v>161914</v>
      </c>
      <c r="AM282" s="26">
        <f t="shared" ca="1" si="150"/>
        <v>21</v>
      </c>
      <c r="AN282" s="26">
        <f ca="1">IF(AM282=0,0,COUNTIF($AM$19:AM282,C282*10+1))</f>
        <v>71</v>
      </c>
      <c r="AO282" s="21">
        <f t="shared" ca="1" si="151"/>
        <v>0</v>
      </c>
      <c r="AP282" s="33">
        <f t="shared" ca="1" si="152"/>
        <v>161914</v>
      </c>
      <c r="AQ282" s="24"/>
      <c r="AR282" s="155">
        <f ca="1">ROUND(Zsfg!$C$11/'Z1'!$AL$2120*'Z1'!AL282,0)</f>
        <v>135053</v>
      </c>
      <c r="AS282" s="26">
        <f t="shared" ca="1" si="154"/>
        <v>21</v>
      </c>
      <c r="AT282" s="26">
        <f ca="1">IF(AS282=0,0,COUNTIF($AS$19:AS282,C282*10+1))</f>
        <v>71</v>
      </c>
      <c r="AU282" s="21">
        <f t="shared" ca="1" si="155"/>
        <v>0</v>
      </c>
      <c r="AV282" s="33">
        <f t="shared" ca="1" si="153"/>
        <v>135053</v>
      </c>
    </row>
    <row r="283" spans="1:48" x14ac:dyDescent="0.2">
      <c r="A283" s="15">
        <f>Daten!A283</f>
        <v>20721</v>
      </c>
      <c r="B283" s="8" t="str">
        <f>Daten!B283</f>
        <v>Rosegg</v>
      </c>
      <c r="C283" s="15">
        <f t="shared" si="128"/>
        <v>2</v>
      </c>
      <c r="D283" s="10">
        <f>Daten!D283</f>
        <v>0</v>
      </c>
      <c r="E283" s="9">
        <f>Daten!E283</f>
        <v>1830</v>
      </c>
      <c r="F283" s="9">
        <f>Daten!F283</f>
        <v>1820</v>
      </c>
      <c r="G283" s="27">
        <f t="shared" si="129"/>
        <v>10</v>
      </c>
      <c r="H283" s="29">
        <f t="shared" si="130"/>
        <v>5.4945054945054949E-3</v>
      </c>
      <c r="I283" s="21">
        <f t="shared" si="131"/>
        <v>29.208200557149834</v>
      </c>
      <c r="J283" s="21">
        <f t="shared" si="132"/>
        <v>-19.208200557149834</v>
      </c>
      <c r="K283" s="27">
        <f t="shared" si="133"/>
        <v>9604.100278574917</v>
      </c>
      <c r="L283" s="16">
        <f>Daten!G283</f>
        <v>228</v>
      </c>
      <c r="M283" s="16">
        <f>Daten!H283</f>
        <v>1244</v>
      </c>
      <c r="N283" s="16">
        <f>Daten!I283</f>
        <v>358</v>
      </c>
      <c r="O283" s="28">
        <f t="shared" si="134"/>
        <v>0.47106109324758844</v>
      </c>
      <c r="P283" s="16">
        <f t="shared" si="135"/>
        <v>683.0001492486756</v>
      </c>
      <c r="Q283" s="21">
        <f t="shared" si="136"/>
        <v>-97.000149248675598</v>
      </c>
      <c r="R283" s="27">
        <f t="shared" si="137"/>
        <v>-19400.029849735118</v>
      </c>
      <c r="S283" s="9">
        <f ca="1">Daten!K283</f>
        <v>5812</v>
      </c>
      <c r="T283" s="9">
        <f ca="1">Daten!L283</f>
        <v>108414</v>
      </c>
      <c r="U283" s="9">
        <f ca="1">Daten!M283</f>
        <v>122434</v>
      </c>
      <c r="V283" s="9">
        <f ca="1">Daten!N283</f>
        <v>500</v>
      </c>
      <c r="W283" s="9">
        <f ca="1">Daten!O283</f>
        <v>500</v>
      </c>
      <c r="X283" s="23">
        <f t="shared" ca="1" si="138"/>
        <v>236660</v>
      </c>
      <c r="Y283" s="9">
        <f t="shared" ca="1" si="139"/>
        <v>623163.43534358731</v>
      </c>
      <c r="Z283" s="21">
        <f t="shared" ca="1" si="140"/>
        <v>-386503.43534358731</v>
      </c>
      <c r="AA283" s="27">
        <f t="shared" ca="1" si="141"/>
        <v>38650.343534358733</v>
      </c>
      <c r="AB283" s="32">
        <f t="shared" ca="1" si="142"/>
        <v>28854.413963198531</v>
      </c>
      <c r="AC283" s="31">
        <f t="shared" ca="1" si="143"/>
        <v>28854.413963198531</v>
      </c>
      <c r="AG283" s="26">
        <f t="shared" ca="1" si="144"/>
        <v>9604.100278574917</v>
      </c>
      <c r="AH283" s="26">
        <f t="shared" ca="1" si="145"/>
        <v>38650.343534358733</v>
      </c>
      <c r="AI283" s="26">
        <f t="shared" ca="1" si="146"/>
        <v>48254.443812933649</v>
      </c>
      <c r="AJ283" s="26">
        <f t="shared" ca="1" si="147"/>
        <v>1</v>
      </c>
      <c r="AK283" s="26">
        <f t="shared" ca="1" si="148"/>
        <v>48254.443812933649</v>
      </c>
      <c r="AL283" s="26">
        <f t="shared" ca="1" si="149"/>
        <v>68540</v>
      </c>
      <c r="AM283" s="26">
        <f t="shared" ca="1" si="150"/>
        <v>21</v>
      </c>
      <c r="AN283" s="26">
        <f ca="1">IF(AM283=0,0,COUNTIF($AM$19:AM283,C283*10+1))</f>
        <v>72</v>
      </c>
      <c r="AO283" s="21">
        <f t="shared" ca="1" si="151"/>
        <v>0</v>
      </c>
      <c r="AP283" s="33">
        <f t="shared" ca="1" si="152"/>
        <v>68540</v>
      </c>
      <c r="AQ283" s="24"/>
      <c r="AR283" s="155">
        <f ca="1">ROUND(Zsfg!$C$11/'Z1'!$AL$2120*'Z1'!AL283,0)</f>
        <v>57169</v>
      </c>
      <c r="AS283" s="26">
        <f t="shared" ca="1" si="154"/>
        <v>21</v>
      </c>
      <c r="AT283" s="26">
        <f ca="1">IF(AS283=0,0,COUNTIF($AS$19:AS283,C283*10+1))</f>
        <v>72</v>
      </c>
      <c r="AU283" s="21">
        <f t="shared" ca="1" si="155"/>
        <v>0</v>
      </c>
      <c r="AV283" s="33">
        <f t="shared" ca="1" si="153"/>
        <v>57169</v>
      </c>
    </row>
    <row r="284" spans="1:48" x14ac:dyDescent="0.2">
      <c r="A284" s="15">
        <f>Daten!A284</f>
        <v>20722</v>
      </c>
      <c r="B284" s="8" t="str">
        <f>Daten!B284</f>
        <v>St. Jakob im Rosental</v>
      </c>
      <c r="C284" s="15">
        <f t="shared" si="128"/>
        <v>2</v>
      </c>
      <c r="D284" s="10">
        <f>Daten!D284</f>
        <v>0</v>
      </c>
      <c r="E284" s="9">
        <f>Daten!E284</f>
        <v>4233</v>
      </c>
      <c r="F284" s="9">
        <f>Daten!F284</f>
        <v>4238</v>
      </c>
      <c r="G284" s="27">
        <f t="shared" si="129"/>
        <v>-5</v>
      </c>
      <c r="H284" s="29">
        <f t="shared" si="130"/>
        <v>-1.1798017932987258E-3</v>
      </c>
      <c r="I284" s="21">
        <f t="shared" si="131"/>
        <v>68.013381297363182</v>
      </c>
      <c r="J284" s="21">
        <f t="shared" si="132"/>
        <v>-73.013381297363182</v>
      </c>
      <c r="K284" s="27">
        <f t="shared" si="133"/>
        <v>36506.690648681593</v>
      </c>
      <c r="L284" s="16">
        <f>Daten!G284</f>
        <v>489</v>
      </c>
      <c r="M284" s="16">
        <f>Daten!H284</f>
        <v>2735</v>
      </c>
      <c r="N284" s="16">
        <f>Daten!I284</f>
        <v>1009</v>
      </c>
      <c r="O284" s="28">
        <f t="shared" si="134"/>
        <v>0.54771480804387573</v>
      </c>
      <c r="P284" s="16">
        <f t="shared" si="135"/>
        <v>1501.6120644655368</v>
      </c>
      <c r="Q284" s="21">
        <f t="shared" si="136"/>
        <v>-3.6120644655368324</v>
      </c>
      <c r="R284" s="27">
        <f t="shared" si="137"/>
        <v>-722.41289310736647</v>
      </c>
      <c r="S284" s="9">
        <f ca="1">Daten!K284</f>
        <v>14633</v>
      </c>
      <c r="T284" s="9">
        <f ca="1">Daten!L284</f>
        <v>313364</v>
      </c>
      <c r="U284" s="9">
        <f ca="1">Daten!M284</f>
        <v>485178</v>
      </c>
      <c r="V284" s="9">
        <f ca="1">Daten!N284</f>
        <v>500</v>
      </c>
      <c r="W284" s="9">
        <f ca="1">Daten!O284</f>
        <v>500</v>
      </c>
      <c r="X284" s="23">
        <f t="shared" ca="1" si="138"/>
        <v>813175</v>
      </c>
      <c r="Y284" s="9">
        <f t="shared" ca="1" si="139"/>
        <v>1441448.5365078717</v>
      </c>
      <c r="Z284" s="21">
        <f t="shared" ca="1" si="140"/>
        <v>-628273.5365078717</v>
      </c>
      <c r="AA284" s="27">
        <f t="shared" ca="1" si="141"/>
        <v>62827.353650787176</v>
      </c>
      <c r="AB284" s="32">
        <f t="shared" ca="1" si="142"/>
        <v>98611.631406361412</v>
      </c>
      <c r="AC284" s="31">
        <f t="shared" ca="1" si="143"/>
        <v>98611.631406361412</v>
      </c>
      <c r="AG284" s="26">
        <f t="shared" ca="1" si="144"/>
        <v>36506.690648681593</v>
      </c>
      <c r="AH284" s="26">
        <f t="shared" ca="1" si="145"/>
        <v>62827.353650787176</v>
      </c>
      <c r="AI284" s="26">
        <f t="shared" ca="1" si="146"/>
        <v>99334.044299468776</v>
      </c>
      <c r="AJ284" s="26">
        <f t="shared" ca="1" si="147"/>
        <v>1</v>
      </c>
      <c r="AK284" s="26">
        <f t="shared" ca="1" si="148"/>
        <v>99334.044299468776</v>
      </c>
      <c r="AL284" s="26">
        <f t="shared" ca="1" si="149"/>
        <v>141093</v>
      </c>
      <c r="AM284" s="26">
        <f t="shared" ca="1" si="150"/>
        <v>21</v>
      </c>
      <c r="AN284" s="26">
        <f ca="1">IF(AM284=0,0,COUNTIF($AM$19:AM284,C284*10+1))</f>
        <v>73</v>
      </c>
      <c r="AO284" s="21">
        <f t="shared" ca="1" si="151"/>
        <v>0</v>
      </c>
      <c r="AP284" s="33">
        <f t="shared" ca="1" si="152"/>
        <v>141093</v>
      </c>
      <c r="AQ284" s="24"/>
      <c r="AR284" s="155">
        <f ca="1">ROUND(Zsfg!$C$11/'Z1'!$AL$2120*'Z1'!AL284,0)</f>
        <v>117686</v>
      </c>
      <c r="AS284" s="26">
        <f t="shared" ca="1" si="154"/>
        <v>21</v>
      </c>
      <c r="AT284" s="26">
        <f ca="1">IF(AS284=0,0,COUNTIF($AS$19:AS284,C284*10+1))</f>
        <v>73</v>
      </c>
      <c r="AU284" s="21">
        <f t="shared" ca="1" si="155"/>
        <v>0</v>
      </c>
      <c r="AV284" s="33">
        <f t="shared" ca="1" si="153"/>
        <v>117686</v>
      </c>
    </row>
    <row r="285" spans="1:48" x14ac:dyDescent="0.2">
      <c r="A285" s="15">
        <f>Daten!A285</f>
        <v>20723</v>
      </c>
      <c r="B285" s="8" t="str">
        <f>Daten!B285</f>
        <v>Stockenboi</v>
      </c>
      <c r="C285" s="15">
        <f t="shared" si="128"/>
        <v>2</v>
      </c>
      <c r="D285" s="10">
        <f>Daten!D285</f>
        <v>0</v>
      </c>
      <c r="E285" s="9">
        <f>Daten!E285</f>
        <v>1608</v>
      </c>
      <c r="F285" s="9">
        <f>Daten!F285</f>
        <v>1641</v>
      </c>
      <c r="G285" s="27">
        <f t="shared" si="129"/>
        <v>-33</v>
      </c>
      <c r="H285" s="29">
        <f t="shared" si="130"/>
        <v>-2.0109689213893969E-2</v>
      </c>
      <c r="I285" s="21">
        <f t="shared" si="131"/>
        <v>26.335525886968611</v>
      </c>
      <c r="J285" s="21">
        <f t="shared" si="132"/>
        <v>-59.335525886968611</v>
      </c>
      <c r="K285" s="27">
        <f t="shared" si="133"/>
        <v>29667.762943484304</v>
      </c>
      <c r="L285" s="16">
        <f>Daten!G285</f>
        <v>251</v>
      </c>
      <c r="M285" s="16">
        <f>Daten!H285</f>
        <v>1013</v>
      </c>
      <c r="N285" s="16">
        <f>Daten!I285</f>
        <v>344</v>
      </c>
      <c r="O285" s="28">
        <f t="shared" si="134"/>
        <v>0.58736426456071078</v>
      </c>
      <c r="P285" s="16">
        <f t="shared" si="135"/>
        <v>556.17295111648582</v>
      </c>
      <c r="Q285" s="21">
        <f t="shared" si="136"/>
        <v>38.82704888351418</v>
      </c>
      <c r="R285" s="27">
        <f t="shared" si="137"/>
        <v>7765.4097767028361</v>
      </c>
      <c r="S285" s="9">
        <f ca="1">Daten!K285</f>
        <v>17044</v>
      </c>
      <c r="T285" s="9">
        <f ca="1">Daten!L285</f>
        <v>85578</v>
      </c>
      <c r="U285" s="9">
        <f ca="1">Daten!M285</f>
        <v>133190</v>
      </c>
      <c r="V285" s="9">
        <f ca="1">Daten!N285</f>
        <v>500</v>
      </c>
      <c r="W285" s="9">
        <f ca="1">Daten!O285</f>
        <v>500</v>
      </c>
      <c r="X285" s="23">
        <f t="shared" ca="1" si="138"/>
        <v>235812</v>
      </c>
      <c r="Y285" s="9">
        <f t="shared" ca="1" si="139"/>
        <v>547566.55958059477</v>
      </c>
      <c r="Z285" s="21">
        <f t="shared" ca="1" si="140"/>
        <v>-311754.55958059477</v>
      </c>
      <c r="AA285" s="27">
        <f t="shared" ca="1" si="141"/>
        <v>31175.45595805948</v>
      </c>
      <c r="AB285" s="32">
        <f t="shared" ca="1" si="142"/>
        <v>68608.62867824662</v>
      </c>
      <c r="AC285" s="31">
        <f t="shared" ca="1" si="143"/>
        <v>68608.62867824662</v>
      </c>
      <c r="AG285" s="26">
        <f t="shared" ca="1" si="144"/>
        <v>29667.762943484304</v>
      </c>
      <c r="AH285" s="26">
        <f t="shared" ca="1" si="145"/>
        <v>31175.45595805948</v>
      </c>
      <c r="AI285" s="26">
        <f t="shared" ca="1" si="146"/>
        <v>60843.218901543783</v>
      </c>
      <c r="AJ285" s="26">
        <f t="shared" ca="1" si="147"/>
        <v>1</v>
      </c>
      <c r="AK285" s="26">
        <f t="shared" ca="1" si="148"/>
        <v>60843.218901543783</v>
      </c>
      <c r="AL285" s="26">
        <f t="shared" ca="1" si="149"/>
        <v>86421</v>
      </c>
      <c r="AM285" s="26">
        <f t="shared" ca="1" si="150"/>
        <v>21</v>
      </c>
      <c r="AN285" s="26">
        <f ca="1">IF(AM285=0,0,COUNTIF($AM$19:AM285,C285*10+1))</f>
        <v>74</v>
      </c>
      <c r="AO285" s="21">
        <f t="shared" ca="1" si="151"/>
        <v>0</v>
      </c>
      <c r="AP285" s="33">
        <f t="shared" ca="1" si="152"/>
        <v>86421</v>
      </c>
      <c r="AQ285" s="24"/>
      <c r="AR285" s="155">
        <f ca="1">ROUND(Zsfg!$C$11/'Z1'!$AL$2120*'Z1'!AL285,0)</f>
        <v>72084</v>
      </c>
      <c r="AS285" s="26">
        <f t="shared" ca="1" si="154"/>
        <v>21</v>
      </c>
      <c r="AT285" s="26">
        <f ca="1">IF(AS285=0,0,COUNTIF($AS$19:AS285,C285*10+1))</f>
        <v>74</v>
      </c>
      <c r="AU285" s="21">
        <f t="shared" ca="1" si="155"/>
        <v>0</v>
      </c>
      <c r="AV285" s="33">
        <f t="shared" ca="1" si="153"/>
        <v>72084</v>
      </c>
    </row>
    <row r="286" spans="1:48" x14ac:dyDescent="0.2">
      <c r="A286" s="15">
        <f>Daten!A286</f>
        <v>20724</v>
      </c>
      <c r="B286" s="8" t="str">
        <f>Daten!B286</f>
        <v>Treffen am Ossiacher See</v>
      </c>
      <c r="C286" s="15">
        <f t="shared" si="128"/>
        <v>2</v>
      </c>
      <c r="D286" s="10">
        <f>Daten!D286</f>
        <v>0</v>
      </c>
      <c r="E286" s="9">
        <f>Daten!E286</f>
        <v>4453</v>
      </c>
      <c r="F286" s="9">
        <f>Daten!F286</f>
        <v>4325</v>
      </c>
      <c r="G286" s="27">
        <f t="shared" si="129"/>
        <v>128</v>
      </c>
      <c r="H286" s="29">
        <f t="shared" si="130"/>
        <v>2.9595375722543352E-2</v>
      </c>
      <c r="I286" s="21">
        <f t="shared" si="131"/>
        <v>69.409597477842325</v>
      </c>
      <c r="J286" s="21">
        <f t="shared" si="132"/>
        <v>58.590402522157675</v>
      </c>
      <c r="K286" s="27">
        <f t="shared" si="133"/>
        <v>-29295.201261078837</v>
      </c>
      <c r="L286" s="16">
        <f>Daten!G286</f>
        <v>542</v>
      </c>
      <c r="M286" s="16">
        <f>Daten!H286</f>
        <v>2737</v>
      </c>
      <c r="N286" s="16">
        <f>Daten!I286</f>
        <v>1174</v>
      </c>
      <c r="O286" s="28">
        <f t="shared" si="134"/>
        <v>0.6269638290098648</v>
      </c>
      <c r="P286" s="16">
        <f t="shared" si="135"/>
        <v>1502.7101354450363</v>
      </c>
      <c r="Q286" s="21">
        <f t="shared" si="136"/>
        <v>213.28986455496374</v>
      </c>
      <c r="R286" s="27">
        <f t="shared" si="137"/>
        <v>42657.97291099275</v>
      </c>
      <c r="S286" s="9">
        <f ca="1">Daten!K286</f>
        <v>13251</v>
      </c>
      <c r="T286" s="9">
        <f ca="1">Daten!L286</f>
        <v>536856</v>
      </c>
      <c r="U286" s="9">
        <f ca="1">Daten!M286</f>
        <v>1034937</v>
      </c>
      <c r="V286" s="9">
        <f ca="1">Daten!N286</f>
        <v>500</v>
      </c>
      <c r="W286" s="9">
        <f ca="1">Daten!O286</f>
        <v>500</v>
      </c>
      <c r="X286" s="23">
        <f t="shared" ca="1" si="138"/>
        <v>1585044</v>
      </c>
      <c r="Y286" s="9">
        <f t="shared" ca="1" si="139"/>
        <v>1516364.3593360623</v>
      </c>
      <c r="Z286" s="21">
        <f t="shared" ca="1" si="140"/>
        <v>68679.640663937666</v>
      </c>
      <c r="AA286" s="27">
        <f t="shared" ca="1" si="141"/>
        <v>-6867.9640663937671</v>
      </c>
      <c r="AB286" s="32">
        <f t="shared" ca="1" si="142"/>
        <v>6494.8075835201462</v>
      </c>
      <c r="AC286" s="31">
        <f t="shared" ca="1" si="143"/>
        <v>6494.8075835201462</v>
      </c>
      <c r="AG286" s="26">
        <f t="shared" ca="1" si="144"/>
        <v>-29295.201261078837</v>
      </c>
      <c r="AH286" s="26">
        <f t="shared" ca="1" si="145"/>
        <v>-6867.9640663937671</v>
      </c>
      <c r="AI286" s="26">
        <f t="shared" ca="1" si="146"/>
        <v>-36163.165327472605</v>
      </c>
      <c r="AJ286" s="26">
        <f t="shared" ca="1" si="147"/>
        <v>1</v>
      </c>
      <c r="AK286" s="26">
        <f t="shared" ca="1" si="148"/>
        <v>0</v>
      </c>
      <c r="AL286" s="26">
        <f t="shared" ca="1" si="149"/>
        <v>0</v>
      </c>
      <c r="AM286" s="26">
        <f t="shared" ca="1" si="150"/>
        <v>0</v>
      </c>
      <c r="AN286" s="26">
        <f ca="1">IF(AM286=0,0,COUNTIF($AM$19:AM286,C286*10+1))</f>
        <v>0</v>
      </c>
      <c r="AO286" s="21">
        <f t="shared" ca="1" si="151"/>
        <v>0</v>
      </c>
      <c r="AP286" s="33">
        <f t="shared" ca="1" si="152"/>
        <v>0</v>
      </c>
      <c r="AQ286" s="24"/>
      <c r="AR286" s="155">
        <f ca="1">ROUND(Zsfg!$C$11/'Z1'!$AL$2120*'Z1'!AL286,0)</f>
        <v>0</v>
      </c>
      <c r="AS286" s="26">
        <f t="shared" ca="1" si="154"/>
        <v>0</v>
      </c>
      <c r="AT286" s="26">
        <f ca="1">IF(AS286=0,0,COUNTIF($AS$19:AS286,C286*10+1))</f>
        <v>0</v>
      </c>
      <c r="AU286" s="21">
        <f t="shared" ca="1" si="155"/>
        <v>0</v>
      </c>
      <c r="AV286" s="33">
        <f t="shared" ca="1" si="153"/>
        <v>0</v>
      </c>
    </row>
    <row r="287" spans="1:48" x14ac:dyDescent="0.2">
      <c r="A287" s="15">
        <f>Daten!A287</f>
        <v>20725</v>
      </c>
      <c r="B287" s="8" t="str">
        <f>Daten!B287</f>
        <v>Velden am Wörther See</v>
      </c>
      <c r="C287" s="15">
        <f t="shared" si="128"/>
        <v>2</v>
      </c>
      <c r="D287" s="10">
        <f>Daten!D287</f>
        <v>0</v>
      </c>
      <c r="E287" s="9">
        <f>Daten!E287</f>
        <v>8929</v>
      </c>
      <c r="F287" s="9">
        <f>Daten!F287</f>
        <v>8791</v>
      </c>
      <c r="G287" s="27">
        <f t="shared" si="129"/>
        <v>138</v>
      </c>
      <c r="H287" s="29">
        <f t="shared" si="130"/>
        <v>1.569787282447958E-2</v>
      </c>
      <c r="I287" s="21">
        <f t="shared" si="131"/>
        <v>141.08202807577152</v>
      </c>
      <c r="J287" s="21">
        <f t="shared" si="132"/>
        <v>-3.0820280757715182</v>
      </c>
      <c r="K287" s="27">
        <f t="shared" si="133"/>
        <v>1541.0140378857591</v>
      </c>
      <c r="L287" s="16">
        <f>Daten!G287</f>
        <v>1100</v>
      </c>
      <c r="M287" s="16">
        <f>Daten!H287</f>
        <v>5696</v>
      </c>
      <c r="N287" s="16">
        <f>Daten!I287</f>
        <v>2133</v>
      </c>
      <c r="O287" s="28">
        <f t="shared" si="134"/>
        <v>0.5675912921348315</v>
      </c>
      <c r="P287" s="16">
        <f t="shared" si="135"/>
        <v>3127.3061496145147</v>
      </c>
      <c r="Q287" s="21">
        <f t="shared" si="136"/>
        <v>105.69385038548535</v>
      </c>
      <c r="R287" s="27">
        <f t="shared" si="137"/>
        <v>21138.77007709707</v>
      </c>
      <c r="S287" s="9">
        <f ca="1">Daten!K287</f>
        <v>19261</v>
      </c>
      <c r="T287" s="9">
        <f ca="1">Daten!L287</f>
        <v>1455627</v>
      </c>
      <c r="U287" s="9">
        <f ca="1">Daten!M287</f>
        <v>1987548</v>
      </c>
      <c r="V287" s="9">
        <f ca="1">Daten!N287</f>
        <v>500</v>
      </c>
      <c r="W287" s="9">
        <f ca="1">Daten!O287</f>
        <v>500</v>
      </c>
      <c r="X287" s="23">
        <f t="shared" ca="1" si="138"/>
        <v>3462436</v>
      </c>
      <c r="Y287" s="9">
        <f t="shared" ca="1" si="139"/>
        <v>3040560.8274223446</v>
      </c>
      <c r="Z287" s="21">
        <f t="shared" ca="1" si="140"/>
        <v>421875.17257765541</v>
      </c>
      <c r="AA287" s="27">
        <f t="shared" ca="1" si="141"/>
        <v>-42187.517257765547</v>
      </c>
      <c r="AB287" s="32">
        <f t="shared" ca="1" si="142"/>
        <v>-19507.733142782719</v>
      </c>
      <c r="AC287" s="31">
        <f t="shared" ca="1" si="143"/>
        <v>0</v>
      </c>
      <c r="AG287" s="26">
        <f t="shared" ca="1" si="144"/>
        <v>0</v>
      </c>
      <c r="AH287" s="26">
        <f t="shared" ca="1" si="145"/>
        <v>0</v>
      </c>
      <c r="AI287" s="26">
        <f t="shared" ca="1" si="146"/>
        <v>0</v>
      </c>
      <c r="AJ287" s="26">
        <f t="shared" ca="1" si="147"/>
        <v>1</v>
      </c>
      <c r="AK287" s="26">
        <f t="shared" ca="1" si="148"/>
        <v>0</v>
      </c>
      <c r="AL287" s="26">
        <f t="shared" ca="1" si="149"/>
        <v>0</v>
      </c>
      <c r="AM287" s="26">
        <f t="shared" ca="1" si="150"/>
        <v>0</v>
      </c>
      <c r="AN287" s="26">
        <f ca="1">IF(AM287=0,0,COUNTIF($AM$19:AM287,C287*10+1))</f>
        <v>0</v>
      </c>
      <c r="AO287" s="21">
        <f t="shared" ca="1" si="151"/>
        <v>0</v>
      </c>
      <c r="AP287" s="33">
        <f t="shared" ca="1" si="152"/>
        <v>0</v>
      </c>
      <c r="AQ287" s="24"/>
      <c r="AR287" s="155">
        <f ca="1">ROUND(Zsfg!$C$11/'Z1'!$AL$2120*'Z1'!AL287,0)</f>
        <v>0</v>
      </c>
      <c r="AS287" s="26">
        <f t="shared" ca="1" si="154"/>
        <v>0</v>
      </c>
      <c r="AT287" s="26">
        <f ca="1">IF(AS287=0,0,COUNTIF($AS$19:AS287,C287*10+1))</f>
        <v>0</v>
      </c>
      <c r="AU287" s="21">
        <f t="shared" ca="1" si="155"/>
        <v>0</v>
      </c>
      <c r="AV287" s="33">
        <f t="shared" ca="1" si="153"/>
        <v>0</v>
      </c>
    </row>
    <row r="288" spans="1:48" x14ac:dyDescent="0.2">
      <c r="A288" s="15">
        <f>Daten!A288</f>
        <v>20726</v>
      </c>
      <c r="B288" s="8" t="str">
        <f>Daten!B288</f>
        <v>Weißenstein</v>
      </c>
      <c r="C288" s="15">
        <f t="shared" si="128"/>
        <v>2</v>
      </c>
      <c r="D288" s="10">
        <f>Daten!D288</f>
        <v>0</v>
      </c>
      <c r="E288" s="9">
        <f>Daten!E288</f>
        <v>2938</v>
      </c>
      <c r="F288" s="9">
        <f>Daten!F288</f>
        <v>2963</v>
      </c>
      <c r="G288" s="27">
        <f t="shared" si="129"/>
        <v>-25</v>
      </c>
      <c r="H288" s="29">
        <f t="shared" si="130"/>
        <v>-8.4373945325683427E-3</v>
      </c>
      <c r="I288" s="21">
        <f t="shared" si="131"/>
        <v>47.551592445513712</v>
      </c>
      <c r="J288" s="21">
        <f t="shared" si="132"/>
        <v>-72.551592445513705</v>
      </c>
      <c r="K288" s="27">
        <f t="shared" si="133"/>
        <v>36275.79622275685</v>
      </c>
      <c r="L288" s="16">
        <f>Daten!G288</f>
        <v>383</v>
      </c>
      <c r="M288" s="16">
        <f>Daten!H288</f>
        <v>1890</v>
      </c>
      <c r="N288" s="16">
        <f>Daten!I288</f>
        <v>665</v>
      </c>
      <c r="O288" s="28">
        <f t="shared" si="134"/>
        <v>0.55449735449735449</v>
      </c>
      <c r="P288" s="16">
        <f t="shared" si="135"/>
        <v>1037.6770756270073</v>
      </c>
      <c r="Q288" s="21">
        <f t="shared" si="136"/>
        <v>10.322924372992702</v>
      </c>
      <c r="R288" s="27">
        <f t="shared" si="137"/>
        <v>2064.5848745985404</v>
      </c>
      <c r="S288" s="9">
        <f ca="1">Daten!K288</f>
        <v>13717</v>
      </c>
      <c r="T288" s="9">
        <f ca="1">Daten!L288</f>
        <v>282666</v>
      </c>
      <c r="U288" s="9">
        <f ca="1">Daten!M288</f>
        <v>1142154</v>
      </c>
      <c r="V288" s="9">
        <f ca="1">Daten!N288</f>
        <v>500</v>
      </c>
      <c r="W288" s="9">
        <f ca="1">Daten!O288</f>
        <v>500</v>
      </c>
      <c r="X288" s="23">
        <f t="shared" ca="1" si="138"/>
        <v>1438537</v>
      </c>
      <c r="Y288" s="9">
        <f t="shared" ca="1" si="139"/>
        <v>1000466.7612237483</v>
      </c>
      <c r="Z288" s="21">
        <f t="shared" ca="1" si="140"/>
        <v>438070.23877625167</v>
      </c>
      <c r="AA288" s="27">
        <f t="shared" ca="1" si="141"/>
        <v>-43807.023877625172</v>
      </c>
      <c r="AB288" s="32">
        <f t="shared" ca="1" si="142"/>
        <v>-5466.6427802697799</v>
      </c>
      <c r="AC288" s="31">
        <f t="shared" ca="1" si="143"/>
        <v>0</v>
      </c>
      <c r="AG288" s="26">
        <f t="shared" ca="1" si="144"/>
        <v>0</v>
      </c>
      <c r="AH288" s="26">
        <f t="shared" ca="1" si="145"/>
        <v>0</v>
      </c>
      <c r="AI288" s="26">
        <f t="shared" ca="1" si="146"/>
        <v>0</v>
      </c>
      <c r="AJ288" s="26">
        <f t="shared" ca="1" si="147"/>
        <v>1</v>
      </c>
      <c r="AK288" s="26">
        <f t="shared" ca="1" si="148"/>
        <v>0</v>
      </c>
      <c r="AL288" s="26">
        <f t="shared" ca="1" si="149"/>
        <v>0</v>
      </c>
      <c r="AM288" s="26">
        <f t="shared" ca="1" si="150"/>
        <v>0</v>
      </c>
      <c r="AN288" s="26">
        <f ca="1">IF(AM288=0,0,COUNTIF($AM$19:AM288,C288*10+1))</f>
        <v>0</v>
      </c>
      <c r="AO288" s="21">
        <f t="shared" ca="1" si="151"/>
        <v>0</v>
      </c>
      <c r="AP288" s="33">
        <f t="shared" ca="1" si="152"/>
        <v>0</v>
      </c>
      <c r="AQ288" s="24"/>
      <c r="AR288" s="155">
        <f ca="1">ROUND(Zsfg!$C$11/'Z1'!$AL$2120*'Z1'!AL288,0)</f>
        <v>0</v>
      </c>
      <c r="AS288" s="26">
        <f t="shared" ca="1" si="154"/>
        <v>0</v>
      </c>
      <c r="AT288" s="26">
        <f ca="1">IF(AS288=0,0,COUNTIF($AS$19:AS288,C288*10+1))</f>
        <v>0</v>
      </c>
      <c r="AU288" s="21">
        <f t="shared" ca="1" si="155"/>
        <v>0</v>
      </c>
      <c r="AV288" s="33">
        <f t="shared" ca="1" si="153"/>
        <v>0</v>
      </c>
    </row>
    <row r="289" spans="1:48" x14ac:dyDescent="0.2">
      <c r="A289" s="15">
        <f>Daten!A289</f>
        <v>20727</v>
      </c>
      <c r="B289" s="8" t="str">
        <f>Daten!B289</f>
        <v>Wernberg</v>
      </c>
      <c r="C289" s="15">
        <f t="shared" si="128"/>
        <v>2</v>
      </c>
      <c r="D289" s="10">
        <f>Daten!D289</f>
        <v>0</v>
      </c>
      <c r="E289" s="9">
        <f>Daten!E289</f>
        <v>5569</v>
      </c>
      <c r="F289" s="9">
        <f>Daten!F289</f>
        <v>5517</v>
      </c>
      <c r="G289" s="27">
        <f t="shared" si="129"/>
        <v>52</v>
      </c>
      <c r="H289" s="29">
        <f t="shared" si="130"/>
        <v>9.4254123617908275E-3</v>
      </c>
      <c r="I289" s="21">
        <f t="shared" si="131"/>
        <v>88.539363996591007</v>
      </c>
      <c r="J289" s="21">
        <f t="shared" si="132"/>
        <v>-36.539363996591007</v>
      </c>
      <c r="K289" s="27">
        <f t="shared" si="133"/>
        <v>18269.681998295502</v>
      </c>
      <c r="L289" s="16">
        <f>Daten!G289</f>
        <v>847</v>
      </c>
      <c r="M289" s="16">
        <f>Daten!H289</f>
        <v>3592</v>
      </c>
      <c r="N289" s="16">
        <f>Daten!I289</f>
        <v>1130</v>
      </c>
      <c r="O289" s="28">
        <f t="shared" si="134"/>
        <v>0.55038975501113585</v>
      </c>
      <c r="P289" s="16">
        <f t="shared" si="135"/>
        <v>1972.1354791810634</v>
      </c>
      <c r="Q289" s="21">
        <f t="shared" si="136"/>
        <v>4.8645208189366258</v>
      </c>
      <c r="R289" s="27">
        <f t="shared" si="137"/>
        <v>972.90416378732516</v>
      </c>
      <c r="S289" s="9">
        <f ca="1">Daten!K289</f>
        <v>6778</v>
      </c>
      <c r="T289" s="9">
        <f ca="1">Daten!L289</f>
        <v>402341</v>
      </c>
      <c r="U289" s="9">
        <f ca="1">Daten!M289</f>
        <v>1190067</v>
      </c>
      <c r="V289" s="9">
        <f ca="1">Daten!N289</f>
        <v>500</v>
      </c>
      <c r="W289" s="9">
        <f ca="1">Daten!O289</f>
        <v>500</v>
      </c>
      <c r="X289" s="23">
        <f t="shared" ca="1" si="138"/>
        <v>1599186</v>
      </c>
      <c r="Y289" s="9">
        <f t="shared" ca="1" si="139"/>
        <v>1896391.8969554305</v>
      </c>
      <c r="Z289" s="21">
        <f t="shared" ca="1" si="140"/>
        <v>-297205.89695543051</v>
      </c>
      <c r="AA289" s="27">
        <f t="shared" ca="1" si="141"/>
        <v>29720.589695543051</v>
      </c>
      <c r="AB289" s="32">
        <f t="shared" ca="1" si="142"/>
        <v>48963.17585762588</v>
      </c>
      <c r="AC289" s="31">
        <f t="shared" ca="1" si="143"/>
        <v>48963.17585762588</v>
      </c>
      <c r="AG289" s="26">
        <f t="shared" ca="1" si="144"/>
        <v>18269.681998295502</v>
      </c>
      <c r="AH289" s="26">
        <f t="shared" ca="1" si="145"/>
        <v>29720.589695543051</v>
      </c>
      <c r="AI289" s="26">
        <f t="shared" ca="1" si="146"/>
        <v>47990.271693838557</v>
      </c>
      <c r="AJ289" s="26">
        <f t="shared" ca="1" si="147"/>
        <v>1</v>
      </c>
      <c r="AK289" s="26">
        <f t="shared" ca="1" si="148"/>
        <v>47990.271693838557</v>
      </c>
      <c r="AL289" s="26">
        <f t="shared" ca="1" si="149"/>
        <v>68165</v>
      </c>
      <c r="AM289" s="26">
        <f t="shared" ca="1" si="150"/>
        <v>21</v>
      </c>
      <c r="AN289" s="26">
        <f ca="1">IF(AM289=0,0,COUNTIF($AM$19:AM289,C289*10+1))</f>
        <v>75</v>
      </c>
      <c r="AO289" s="21">
        <f t="shared" ca="1" si="151"/>
        <v>0</v>
      </c>
      <c r="AP289" s="33">
        <f t="shared" ca="1" si="152"/>
        <v>68165</v>
      </c>
      <c r="AQ289" s="24"/>
      <c r="AR289" s="155">
        <f ca="1">ROUND(Zsfg!$C$11/'Z1'!$AL$2120*'Z1'!AL289,0)</f>
        <v>56856</v>
      </c>
      <c r="AS289" s="26">
        <f t="shared" ca="1" si="154"/>
        <v>21</v>
      </c>
      <c r="AT289" s="26">
        <f ca="1">IF(AS289=0,0,COUNTIF($AS$19:AS289,C289*10+1))</f>
        <v>75</v>
      </c>
      <c r="AU289" s="21">
        <f t="shared" ca="1" si="155"/>
        <v>0</v>
      </c>
      <c r="AV289" s="33">
        <f t="shared" ca="1" si="153"/>
        <v>56856</v>
      </c>
    </row>
    <row r="290" spans="1:48" x14ac:dyDescent="0.2">
      <c r="A290" s="15">
        <f>Daten!A290</f>
        <v>20801</v>
      </c>
      <c r="B290" s="8" t="str">
        <f>Daten!B290</f>
        <v>Bleiburg</v>
      </c>
      <c r="C290" s="15">
        <f t="shared" si="128"/>
        <v>2</v>
      </c>
      <c r="D290" s="10">
        <f>Daten!D290</f>
        <v>0</v>
      </c>
      <c r="E290" s="9">
        <f>Daten!E290</f>
        <v>4081</v>
      </c>
      <c r="F290" s="9">
        <f>Daten!F290</f>
        <v>4019</v>
      </c>
      <c r="G290" s="27">
        <f t="shared" si="129"/>
        <v>62</v>
      </c>
      <c r="H290" s="29">
        <f t="shared" si="130"/>
        <v>1.5426723065439164E-2</v>
      </c>
      <c r="I290" s="21">
        <f t="shared" si="131"/>
        <v>64.498768153398444</v>
      </c>
      <c r="J290" s="21">
        <f t="shared" si="132"/>
        <v>-2.4987681533984443</v>
      </c>
      <c r="K290" s="27">
        <f t="shared" si="133"/>
        <v>1249.3840766992221</v>
      </c>
      <c r="L290" s="16">
        <f>Daten!G290</f>
        <v>579</v>
      </c>
      <c r="M290" s="16">
        <f>Daten!H290</f>
        <v>2692</v>
      </c>
      <c r="N290" s="16">
        <f>Daten!I290</f>
        <v>810</v>
      </c>
      <c r="O290" s="28">
        <f t="shared" si="134"/>
        <v>0.51597325408618133</v>
      </c>
      <c r="P290" s="16">
        <f t="shared" si="135"/>
        <v>1478.003538406298</v>
      </c>
      <c r="Q290" s="21">
        <f t="shared" si="136"/>
        <v>-89.003538406298048</v>
      </c>
      <c r="R290" s="27">
        <f t="shared" si="137"/>
        <v>-17800.70768125961</v>
      </c>
      <c r="S290" s="9">
        <f ca="1">Daten!K290</f>
        <v>20055</v>
      </c>
      <c r="T290" s="9">
        <f ca="1">Daten!L290</f>
        <v>262404</v>
      </c>
      <c r="U290" s="9">
        <f ca="1">Daten!M290</f>
        <v>844091</v>
      </c>
      <c r="V290" s="9">
        <f ca="1">Daten!N290</f>
        <v>500</v>
      </c>
      <c r="W290" s="9">
        <f ca="1">Daten!O290</f>
        <v>500</v>
      </c>
      <c r="X290" s="23">
        <f t="shared" ca="1" si="138"/>
        <v>1126550</v>
      </c>
      <c r="Y290" s="9">
        <f t="shared" ca="1" si="139"/>
        <v>1389688.5134629398</v>
      </c>
      <c r="Z290" s="21">
        <f t="shared" ca="1" si="140"/>
        <v>-263138.51346293977</v>
      </c>
      <c r="AA290" s="27">
        <f t="shared" ca="1" si="141"/>
        <v>26313.851346293977</v>
      </c>
      <c r="AB290" s="32">
        <f t="shared" ca="1" si="142"/>
        <v>9762.5277417335892</v>
      </c>
      <c r="AC290" s="31">
        <f t="shared" ca="1" si="143"/>
        <v>9762.5277417335892</v>
      </c>
      <c r="AG290" s="26">
        <f t="shared" ca="1" si="144"/>
        <v>1249.3840766992221</v>
      </c>
      <c r="AH290" s="26">
        <f t="shared" ca="1" si="145"/>
        <v>26313.851346293977</v>
      </c>
      <c r="AI290" s="26">
        <f t="shared" ca="1" si="146"/>
        <v>27563.235422993199</v>
      </c>
      <c r="AJ290" s="26">
        <f t="shared" ca="1" si="147"/>
        <v>1</v>
      </c>
      <c r="AK290" s="26">
        <f t="shared" ca="1" si="148"/>
        <v>27563.235422993199</v>
      </c>
      <c r="AL290" s="26">
        <f t="shared" ca="1" si="149"/>
        <v>39151</v>
      </c>
      <c r="AM290" s="26">
        <f t="shared" ca="1" si="150"/>
        <v>21</v>
      </c>
      <c r="AN290" s="26">
        <f ca="1">IF(AM290=0,0,COUNTIF($AM$19:AM290,C290*10+1))</f>
        <v>76</v>
      </c>
      <c r="AO290" s="21">
        <f t="shared" ca="1" si="151"/>
        <v>0</v>
      </c>
      <c r="AP290" s="33">
        <f t="shared" ca="1" si="152"/>
        <v>39151</v>
      </c>
      <c r="AQ290" s="24"/>
      <c r="AR290" s="155">
        <f ca="1">ROUND(Zsfg!$C$11/'Z1'!$AL$2120*'Z1'!AL290,0)</f>
        <v>32656</v>
      </c>
      <c r="AS290" s="26">
        <f t="shared" ca="1" si="154"/>
        <v>21</v>
      </c>
      <c r="AT290" s="26">
        <f ca="1">IF(AS290=0,0,COUNTIF($AS$19:AS290,C290*10+1))</f>
        <v>76</v>
      </c>
      <c r="AU290" s="21">
        <f t="shared" ca="1" si="155"/>
        <v>0</v>
      </c>
      <c r="AV290" s="33">
        <f t="shared" ca="1" si="153"/>
        <v>32656</v>
      </c>
    </row>
    <row r="291" spans="1:48" x14ac:dyDescent="0.2">
      <c r="A291" s="15">
        <f>Daten!A291</f>
        <v>20802</v>
      </c>
      <c r="B291" s="8" t="str">
        <f>Daten!B291</f>
        <v>Diex</v>
      </c>
      <c r="C291" s="15">
        <f t="shared" si="128"/>
        <v>2</v>
      </c>
      <c r="D291" s="10">
        <f>Daten!D291</f>
        <v>0</v>
      </c>
      <c r="E291" s="9">
        <f>Daten!E291</f>
        <v>790</v>
      </c>
      <c r="F291" s="9">
        <f>Daten!F291</f>
        <v>798</v>
      </c>
      <c r="G291" s="27">
        <f t="shared" si="129"/>
        <v>-8</v>
      </c>
      <c r="H291" s="29">
        <f t="shared" si="130"/>
        <v>-1.0025062656641603E-2</v>
      </c>
      <c r="I291" s="21">
        <f t="shared" si="131"/>
        <v>12.80667255198108</v>
      </c>
      <c r="J291" s="21">
        <f t="shared" si="132"/>
        <v>-20.80667255198108</v>
      </c>
      <c r="K291" s="27">
        <f t="shared" si="133"/>
        <v>10403.336275990539</v>
      </c>
      <c r="L291" s="16">
        <f>Daten!G291</f>
        <v>118</v>
      </c>
      <c r="M291" s="16">
        <f>Daten!H291</f>
        <v>492</v>
      </c>
      <c r="N291" s="16">
        <f>Daten!I291</f>
        <v>180</v>
      </c>
      <c r="O291" s="28">
        <f t="shared" si="134"/>
        <v>0.60569105691056913</v>
      </c>
      <c r="P291" s="16">
        <f t="shared" si="135"/>
        <v>270.12546095687173</v>
      </c>
      <c r="Q291" s="21">
        <f t="shared" si="136"/>
        <v>27.874539043128266</v>
      </c>
      <c r="R291" s="27">
        <f t="shared" si="137"/>
        <v>5574.9078086256532</v>
      </c>
      <c r="S291" s="9">
        <f ca="1">Daten!K291</f>
        <v>13425</v>
      </c>
      <c r="T291" s="9">
        <f ca="1">Daten!L291</f>
        <v>38908</v>
      </c>
      <c r="U291" s="9">
        <f ca="1">Daten!M291</f>
        <v>56724</v>
      </c>
      <c r="V291" s="9">
        <f ca="1">Daten!N291</f>
        <v>500</v>
      </c>
      <c r="W291" s="9">
        <f ca="1">Daten!O291</f>
        <v>500</v>
      </c>
      <c r="X291" s="23">
        <f t="shared" ca="1" si="138"/>
        <v>109057</v>
      </c>
      <c r="Y291" s="9">
        <f t="shared" ca="1" si="139"/>
        <v>269015.90924668522</v>
      </c>
      <c r="Z291" s="21">
        <f t="shared" ca="1" si="140"/>
        <v>-159958.90924668522</v>
      </c>
      <c r="AA291" s="27">
        <f t="shared" ca="1" si="141"/>
        <v>15995.890924668522</v>
      </c>
      <c r="AB291" s="32">
        <f t="shared" ca="1" si="142"/>
        <v>31974.135009284713</v>
      </c>
      <c r="AC291" s="31">
        <f t="shared" ca="1" si="143"/>
        <v>31974.135009284713</v>
      </c>
      <c r="AG291" s="26">
        <f t="shared" ca="1" si="144"/>
        <v>10403.336275990539</v>
      </c>
      <c r="AH291" s="26">
        <f t="shared" ca="1" si="145"/>
        <v>15995.890924668522</v>
      </c>
      <c r="AI291" s="26">
        <f t="shared" ca="1" si="146"/>
        <v>26399.227200659061</v>
      </c>
      <c r="AJ291" s="26">
        <f t="shared" ca="1" si="147"/>
        <v>1</v>
      </c>
      <c r="AK291" s="26">
        <f t="shared" ca="1" si="148"/>
        <v>26399.227200659061</v>
      </c>
      <c r="AL291" s="26">
        <f t="shared" ca="1" si="149"/>
        <v>37497</v>
      </c>
      <c r="AM291" s="26">
        <f t="shared" ca="1" si="150"/>
        <v>21</v>
      </c>
      <c r="AN291" s="26">
        <f ca="1">IF(AM291=0,0,COUNTIF($AM$19:AM291,C291*10+1))</f>
        <v>77</v>
      </c>
      <c r="AO291" s="21">
        <f t="shared" ca="1" si="151"/>
        <v>0</v>
      </c>
      <c r="AP291" s="33">
        <f t="shared" ca="1" si="152"/>
        <v>37497</v>
      </c>
      <c r="AQ291" s="24"/>
      <c r="AR291" s="155">
        <f ca="1">ROUND(Zsfg!$C$11/'Z1'!$AL$2120*'Z1'!AL291,0)</f>
        <v>31276</v>
      </c>
      <c r="AS291" s="26">
        <f t="shared" ca="1" si="154"/>
        <v>21</v>
      </c>
      <c r="AT291" s="26">
        <f ca="1">IF(AS291=0,0,COUNTIF($AS$19:AS291,C291*10+1))</f>
        <v>77</v>
      </c>
      <c r="AU291" s="21">
        <f t="shared" ca="1" si="155"/>
        <v>0</v>
      </c>
      <c r="AV291" s="33">
        <f t="shared" ca="1" si="153"/>
        <v>31276</v>
      </c>
    </row>
    <row r="292" spans="1:48" x14ac:dyDescent="0.2">
      <c r="A292" s="15">
        <f>Daten!A292</f>
        <v>20803</v>
      </c>
      <c r="B292" s="8" t="str">
        <f>Daten!B292</f>
        <v>Eberndorf</v>
      </c>
      <c r="C292" s="15">
        <f t="shared" si="128"/>
        <v>2</v>
      </c>
      <c r="D292" s="10">
        <f>Daten!D292</f>
        <v>0</v>
      </c>
      <c r="E292" s="9">
        <f>Daten!E292</f>
        <v>5874</v>
      </c>
      <c r="F292" s="9">
        <f>Daten!F292</f>
        <v>5865</v>
      </c>
      <c r="G292" s="27">
        <f t="shared" si="129"/>
        <v>9</v>
      </c>
      <c r="H292" s="29">
        <f t="shared" si="130"/>
        <v>1.5345268542199489E-3</v>
      </c>
      <c r="I292" s="21">
        <f t="shared" si="131"/>
        <v>94.124228718507567</v>
      </c>
      <c r="J292" s="21">
        <f t="shared" si="132"/>
        <v>-85.124228718507567</v>
      </c>
      <c r="K292" s="27">
        <f t="shared" si="133"/>
        <v>42562.114359253785</v>
      </c>
      <c r="L292" s="16">
        <f>Daten!G292</f>
        <v>804</v>
      </c>
      <c r="M292" s="16">
        <f>Daten!H292</f>
        <v>3781</v>
      </c>
      <c r="N292" s="16">
        <f>Daten!I292</f>
        <v>1289</v>
      </c>
      <c r="O292" s="28">
        <f t="shared" si="134"/>
        <v>0.55355725998413119</v>
      </c>
      <c r="P292" s="16">
        <f t="shared" si="135"/>
        <v>2075.9031867437643</v>
      </c>
      <c r="Q292" s="21">
        <f t="shared" si="136"/>
        <v>17.096813256235691</v>
      </c>
      <c r="R292" s="27">
        <f t="shared" si="137"/>
        <v>3419.3626512471383</v>
      </c>
      <c r="S292" s="9">
        <f ca="1">Daten!K292</f>
        <v>22037</v>
      </c>
      <c r="T292" s="9">
        <f ca="1">Daten!L292</f>
        <v>497894</v>
      </c>
      <c r="U292" s="9">
        <f ca="1">Daten!M292</f>
        <v>1039980</v>
      </c>
      <c r="V292" s="9">
        <f ca="1">Daten!N292</f>
        <v>500</v>
      </c>
      <c r="W292" s="9">
        <f ca="1">Daten!O292</f>
        <v>500</v>
      </c>
      <c r="X292" s="23">
        <f t="shared" ca="1" si="138"/>
        <v>1559911</v>
      </c>
      <c r="Y292" s="9">
        <f t="shared" ca="1" si="139"/>
        <v>2000252.469512695</v>
      </c>
      <c r="Z292" s="21">
        <f t="shared" ca="1" si="140"/>
        <v>-440341.46951269498</v>
      </c>
      <c r="AA292" s="27">
        <f t="shared" ca="1" si="141"/>
        <v>44034.146951269504</v>
      </c>
      <c r="AB292" s="32">
        <f t="shared" ca="1" si="142"/>
        <v>90015.623961770427</v>
      </c>
      <c r="AC292" s="31">
        <f t="shared" ca="1" si="143"/>
        <v>90015.623961770427</v>
      </c>
      <c r="AG292" s="26">
        <f t="shared" ca="1" si="144"/>
        <v>42562.114359253785</v>
      </c>
      <c r="AH292" s="26">
        <f t="shared" ca="1" si="145"/>
        <v>44034.146951269504</v>
      </c>
      <c r="AI292" s="26">
        <f t="shared" ca="1" si="146"/>
        <v>86596.261310523289</v>
      </c>
      <c r="AJ292" s="26">
        <f t="shared" ca="1" si="147"/>
        <v>1</v>
      </c>
      <c r="AK292" s="26">
        <f t="shared" ca="1" si="148"/>
        <v>86596.261310523289</v>
      </c>
      <c r="AL292" s="26">
        <f t="shared" ca="1" si="149"/>
        <v>123000</v>
      </c>
      <c r="AM292" s="26">
        <f t="shared" ca="1" si="150"/>
        <v>21</v>
      </c>
      <c r="AN292" s="26">
        <f ca="1">IF(AM292=0,0,COUNTIF($AM$19:AM292,C292*10+1))</f>
        <v>78</v>
      </c>
      <c r="AO292" s="21">
        <f t="shared" ca="1" si="151"/>
        <v>0</v>
      </c>
      <c r="AP292" s="33">
        <f t="shared" ca="1" si="152"/>
        <v>123000</v>
      </c>
      <c r="AQ292" s="24"/>
      <c r="AR292" s="155">
        <f ca="1">ROUND(Zsfg!$C$11/'Z1'!$AL$2120*'Z1'!AL292,0)</f>
        <v>102594</v>
      </c>
      <c r="AS292" s="26">
        <f t="shared" ca="1" si="154"/>
        <v>21</v>
      </c>
      <c r="AT292" s="26">
        <f ca="1">IF(AS292=0,0,COUNTIF($AS$19:AS292,C292*10+1))</f>
        <v>78</v>
      </c>
      <c r="AU292" s="21">
        <f t="shared" ca="1" si="155"/>
        <v>0</v>
      </c>
      <c r="AV292" s="33">
        <f t="shared" ca="1" si="153"/>
        <v>102594</v>
      </c>
    </row>
    <row r="293" spans="1:48" x14ac:dyDescent="0.2">
      <c r="A293" s="15">
        <f>Daten!A293</f>
        <v>20804</v>
      </c>
      <c r="B293" s="8" t="str">
        <f>Daten!B293</f>
        <v>Eisenkappel-Vellach</v>
      </c>
      <c r="C293" s="15">
        <f t="shared" si="128"/>
        <v>2</v>
      </c>
      <c r="D293" s="10">
        <f>Daten!D293</f>
        <v>0</v>
      </c>
      <c r="E293" s="9">
        <f>Daten!E293</f>
        <v>2297</v>
      </c>
      <c r="F293" s="9">
        <f>Daten!F293</f>
        <v>2388</v>
      </c>
      <c r="G293" s="27">
        <f t="shared" si="129"/>
        <v>-91</v>
      </c>
      <c r="H293" s="29">
        <f t="shared" si="130"/>
        <v>-3.8107202680067002E-2</v>
      </c>
      <c r="I293" s="21">
        <f t="shared" si="131"/>
        <v>38.323726884875711</v>
      </c>
      <c r="J293" s="21">
        <f t="shared" si="132"/>
        <v>-129.32372688487573</v>
      </c>
      <c r="K293" s="27">
        <f t="shared" si="133"/>
        <v>64661.863442437862</v>
      </c>
      <c r="L293" s="16">
        <f>Daten!G293</f>
        <v>295</v>
      </c>
      <c r="M293" s="16">
        <f>Daten!H293</f>
        <v>1408</v>
      </c>
      <c r="N293" s="16">
        <f>Daten!I293</f>
        <v>594</v>
      </c>
      <c r="O293" s="28">
        <f t="shared" si="134"/>
        <v>0.63139204545454541</v>
      </c>
      <c r="P293" s="16">
        <f t="shared" si="135"/>
        <v>773.04196956763292</v>
      </c>
      <c r="Q293" s="21">
        <f t="shared" si="136"/>
        <v>115.95803043236708</v>
      </c>
      <c r="R293" s="27">
        <f t="shared" si="137"/>
        <v>23191.606086473417</v>
      </c>
      <c r="S293" s="9">
        <f ca="1">Daten!K293</f>
        <v>31856</v>
      </c>
      <c r="T293" s="9">
        <f ca="1">Daten!L293</f>
        <v>142640</v>
      </c>
      <c r="U293" s="9">
        <f ca="1">Daten!M293</f>
        <v>215020</v>
      </c>
      <c r="V293" s="9">
        <f ca="1">Daten!N293</f>
        <v>500</v>
      </c>
      <c r="W293" s="9">
        <f ca="1">Daten!O293</f>
        <v>500</v>
      </c>
      <c r="X293" s="23">
        <f t="shared" ca="1" si="138"/>
        <v>389516</v>
      </c>
      <c r="Y293" s="9">
        <f t="shared" ca="1" si="139"/>
        <v>782189.2956197923</v>
      </c>
      <c r="Z293" s="21">
        <f t="shared" ca="1" si="140"/>
        <v>-392673.2956197923</v>
      </c>
      <c r="AA293" s="27">
        <f t="shared" ca="1" si="141"/>
        <v>39267.329561979233</v>
      </c>
      <c r="AB293" s="32">
        <f t="shared" ca="1" si="142"/>
        <v>127120.79909089052</v>
      </c>
      <c r="AC293" s="31">
        <f t="shared" ca="1" si="143"/>
        <v>127120.79909089052</v>
      </c>
      <c r="AG293" s="26">
        <f t="shared" ca="1" si="144"/>
        <v>64661.863442437862</v>
      </c>
      <c r="AH293" s="26">
        <f t="shared" ca="1" si="145"/>
        <v>39267.329561979233</v>
      </c>
      <c r="AI293" s="26">
        <f t="shared" ca="1" si="146"/>
        <v>103929.19300441709</v>
      </c>
      <c r="AJ293" s="26">
        <f t="shared" ca="1" si="147"/>
        <v>1</v>
      </c>
      <c r="AK293" s="26">
        <f t="shared" ca="1" si="148"/>
        <v>103929.19300441709</v>
      </c>
      <c r="AL293" s="26">
        <f t="shared" ca="1" si="149"/>
        <v>147620</v>
      </c>
      <c r="AM293" s="26">
        <f t="shared" ca="1" si="150"/>
        <v>21</v>
      </c>
      <c r="AN293" s="26">
        <f ca="1">IF(AM293=0,0,COUNTIF($AM$19:AM293,C293*10+1))</f>
        <v>79</v>
      </c>
      <c r="AO293" s="21">
        <f t="shared" ca="1" si="151"/>
        <v>0</v>
      </c>
      <c r="AP293" s="33">
        <f t="shared" ca="1" si="152"/>
        <v>147620</v>
      </c>
      <c r="AQ293" s="24"/>
      <c r="AR293" s="155">
        <f ca="1">ROUND(Zsfg!$C$11/'Z1'!$AL$2120*'Z1'!AL293,0)</f>
        <v>123130</v>
      </c>
      <c r="AS293" s="26">
        <f t="shared" ca="1" si="154"/>
        <v>21</v>
      </c>
      <c r="AT293" s="26">
        <f ca="1">IF(AS293=0,0,COUNTIF($AS$19:AS293,C293*10+1))</f>
        <v>79</v>
      </c>
      <c r="AU293" s="21">
        <f t="shared" ca="1" si="155"/>
        <v>0</v>
      </c>
      <c r="AV293" s="33">
        <f t="shared" ca="1" si="153"/>
        <v>123130</v>
      </c>
    </row>
    <row r="294" spans="1:48" x14ac:dyDescent="0.2">
      <c r="A294" s="15">
        <f>Daten!A294</f>
        <v>20805</v>
      </c>
      <c r="B294" s="8" t="str">
        <f>Daten!B294</f>
        <v>Feistritz ob Bleiburg</v>
      </c>
      <c r="C294" s="15">
        <f t="shared" si="128"/>
        <v>2</v>
      </c>
      <c r="D294" s="10">
        <f>Daten!D294</f>
        <v>0</v>
      </c>
      <c r="E294" s="9">
        <f>Daten!E294</f>
        <v>2196</v>
      </c>
      <c r="F294" s="9">
        <f>Daten!F294</f>
        <v>2117</v>
      </c>
      <c r="G294" s="27">
        <f t="shared" si="129"/>
        <v>79</v>
      </c>
      <c r="H294" s="29">
        <f t="shared" si="130"/>
        <v>3.7316957959376479E-2</v>
      </c>
      <c r="I294" s="21">
        <f t="shared" si="131"/>
        <v>33.974593724992417</v>
      </c>
      <c r="J294" s="21">
        <f t="shared" si="132"/>
        <v>45.025406275007583</v>
      </c>
      <c r="K294" s="27">
        <f t="shared" si="133"/>
        <v>-22512.703137503791</v>
      </c>
      <c r="L294" s="16">
        <f>Daten!G294</f>
        <v>353</v>
      </c>
      <c r="M294" s="16">
        <f>Daten!H294</f>
        <v>1461</v>
      </c>
      <c r="N294" s="16">
        <f>Daten!I294</f>
        <v>382</v>
      </c>
      <c r="O294" s="28">
        <f t="shared" si="134"/>
        <v>0.50308008213552358</v>
      </c>
      <c r="P294" s="16">
        <f t="shared" si="135"/>
        <v>802.14085052436906</v>
      </c>
      <c r="Q294" s="21">
        <f t="shared" si="136"/>
        <v>-67.140850524369057</v>
      </c>
      <c r="R294" s="27">
        <f t="shared" si="137"/>
        <v>-13428.17010487381</v>
      </c>
      <c r="S294" s="9">
        <f ca="1">Daten!K294</f>
        <v>13920</v>
      </c>
      <c r="T294" s="9">
        <f ca="1">Daten!L294</f>
        <v>188368</v>
      </c>
      <c r="U294" s="9">
        <f ca="1">Daten!M294</f>
        <v>3559334</v>
      </c>
      <c r="V294" s="9">
        <f ca="1">Daten!N294</f>
        <v>500</v>
      </c>
      <c r="W294" s="9">
        <f ca="1">Daten!O294</f>
        <v>500</v>
      </c>
      <c r="X294" s="23">
        <f t="shared" ca="1" si="138"/>
        <v>3761622</v>
      </c>
      <c r="Y294" s="9">
        <f t="shared" ca="1" si="139"/>
        <v>747796.12241230474</v>
      </c>
      <c r="Z294" s="21">
        <f t="shared" ca="1" si="140"/>
        <v>3013825.8775876951</v>
      </c>
      <c r="AA294" s="27">
        <f t="shared" ca="1" si="141"/>
        <v>-301382.58775876951</v>
      </c>
      <c r="AB294" s="32">
        <f t="shared" ca="1" si="142"/>
        <v>-337323.46100114711</v>
      </c>
      <c r="AC294" s="31">
        <f t="shared" ca="1" si="143"/>
        <v>0</v>
      </c>
      <c r="AG294" s="26">
        <f t="shared" ca="1" si="144"/>
        <v>0</v>
      </c>
      <c r="AH294" s="26">
        <f t="shared" ca="1" si="145"/>
        <v>0</v>
      </c>
      <c r="AI294" s="26">
        <f t="shared" ca="1" si="146"/>
        <v>0</v>
      </c>
      <c r="AJ294" s="26">
        <f t="shared" ca="1" si="147"/>
        <v>1</v>
      </c>
      <c r="AK294" s="26">
        <f t="shared" ca="1" si="148"/>
        <v>0</v>
      </c>
      <c r="AL294" s="26">
        <f t="shared" ca="1" si="149"/>
        <v>0</v>
      </c>
      <c r="AM294" s="26">
        <f t="shared" ca="1" si="150"/>
        <v>0</v>
      </c>
      <c r="AN294" s="26">
        <f ca="1">IF(AM294=0,0,COUNTIF($AM$19:AM294,C294*10+1))</f>
        <v>0</v>
      </c>
      <c r="AO294" s="21">
        <f t="shared" ca="1" si="151"/>
        <v>0</v>
      </c>
      <c r="AP294" s="33">
        <f t="shared" ca="1" si="152"/>
        <v>0</v>
      </c>
      <c r="AQ294" s="24"/>
      <c r="AR294" s="155">
        <f ca="1">ROUND(Zsfg!$C$11/'Z1'!$AL$2120*'Z1'!AL294,0)</f>
        <v>0</v>
      </c>
      <c r="AS294" s="26">
        <f t="shared" ca="1" si="154"/>
        <v>0</v>
      </c>
      <c r="AT294" s="26">
        <f ca="1">IF(AS294=0,0,COUNTIF($AS$19:AS294,C294*10+1))</f>
        <v>0</v>
      </c>
      <c r="AU294" s="21">
        <f t="shared" ca="1" si="155"/>
        <v>0</v>
      </c>
      <c r="AV294" s="33">
        <f t="shared" ca="1" si="153"/>
        <v>0</v>
      </c>
    </row>
    <row r="295" spans="1:48" x14ac:dyDescent="0.2">
      <c r="A295" s="15">
        <f>Daten!A295</f>
        <v>20806</v>
      </c>
      <c r="B295" s="8" t="str">
        <f>Daten!B295</f>
        <v>Gallizien</v>
      </c>
      <c r="C295" s="15">
        <f t="shared" si="128"/>
        <v>2</v>
      </c>
      <c r="D295" s="10">
        <f>Daten!D295</f>
        <v>0</v>
      </c>
      <c r="E295" s="9">
        <f>Daten!E295</f>
        <v>1738</v>
      </c>
      <c r="F295" s="9">
        <f>Daten!F295</f>
        <v>1782</v>
      </c>
      <c r="G295" s="27">
        <f t="shared" si="129"/>
        <v>-44</v>
      </c>
      <c r="H295" s="29">
        <f t="shared" si="130"/>
        <v>-2.4691358024691357E-2</v>
      </c>
      <c r="I295" s="21">
        <f t="shared" si="131"/>
        <v>28.598359007055496</v>
      </c>
      <c r="J295" s="21">
        <f t="shared" si="132"/>
        <v>-72.598359007055492</v>
      </c>
      <c r="K295" s="27">
        <f t="shared" si="133"/>
        <v>36299.179503527746</v>
      </c>
      <c r="L295" s="16">
        <f>Daten!G295</f>
        <v>226</v>
      </c>
      <c r="M295" s="16">
        <f>Daten!H295</f>
        <v>1157</v>
      </c>
      <c r="N295" s="16">
        <f>Daten!I295</f>
        <v>355</v>
      </c>
      <c r="O295" s="28">
        <f t="shared" si="134"/>
        <v>0.50216076058772685</v>
      </c>
      <c r="P295" s="16">
        <f t="shared" si="135"/>
        <v>635.23406164044832</v>
      </c>
      <c r="Q295" s="21">
        <f t="shared" si="136"/>
        <v>-54.234061640448317</v>
      </c>
      <c r="R295" s="27">
        <f t="shared" si="137"/>
        <v>-10846.812328089663</v>
      </c>
      <c r="S295" s="9">
        <f ca="1">Daten!K295</f>
        <v>9459</v>
      </c>
      <c r="T295" s="9">
        <f ca="1">Daten!L295</f>
        <v>99443</v>
      </c>
      <c r="U295" s="9">
        <f ca="1">Daten!M295</f>
        <v>84460</v>
      </c>
      <c r="V295" s="9">
        <f ca="1">Daten!N295</f>
        <v>500</v>
      </c>
      <c r="W295" s="9">
        <f ca="1">Daten!O295</f>
        <v>500</v>
      </c>
      <c r="X295" s="23">
        <f t="shared" ca="1" si="138"/>
        <v>193362</v>
      </c>
      <c r="Y295" s="9">
        <f t="shared" ca="1" si="139"/>
        <v>591835.0003427075</v>
      </c>
      <c r="Z295" s="21">
        <f t="shared" ca="1" si="140"/>
        <v>-398473.0003427075</v>
      </c>
      <c r="AA295" s="27">
        <f t="shared" ca="1" si="141"/>
        <v>39847.300034270753</v>
      </c>
      <c r="AB295" s="32">
        <f t="shared" ca="1" si="142"/>
        <v>65299.667209708838</v>
      </c>
      <c r="AC295" s="31">
        <f t="shared" ca="1" si="143"/>
        <v>65299.667209708838</v>
      </c>
      <c r="AG295" s="26">
        <f t="shared" ca="1" si="144"/>
        <v>36299.179503527746</v>
      </c>
      <c r="AH295" s="26">
        <f t="shared" ca="1" si="145"/>
        <v>39847.300034270753</v>
      </c>
      <c r="AI295" s="26">
        <f t="shared" ca="1" si="146"/>
        <v>76146.479537798499</v>
      </c>
      <c r="AJ295" s="26">
        <f t="shared" ca="1" si="147"/>
        <v>1</v>
      </c>
      <c r="AK295" s="26">
        <f t="shared" ca="1" si="148"/>
        <v>76146.479537798499</v>
      </c>
      <c r="AL295" s="26">
        <f t="shared" ca="1" si="149"/>
        <v>108158</v>
      </c>
      <c r="AM295" s="26">
        <f t="shared" ca="1" si="150"/>
        <v>21</v>
      </c>
      <c r="AN295" s="26">
        <f ca="1">IF(AM295=0,0,COUNTIF($AM$19:AM295,C295*10+1))</f>
        <v>80</v>
      </c>
      <c r="AO295" s="21">
        <f t="shared" ca="1" si="151"/>
        <v>0</v>
      </c>
      <c r="AP295" s="33">
        <f t="shared" ca="1" si="152"/>
        <v>108158</v>
      </c>
      <c r="AQ295" s="24"/>
      <c r="AR295" s="155">
        <f ca="1">ROUND(Zsfg!$C$11/'Z1'!$AL$2120*'Z1'!AL295,0)</f>
        <v>90215</v>
      </c>
      <c r="AS295" s="26">
        <f t="shared" ca="1" si="154"/>
        <v>21</v>
      </c>
      <c r="AT295" s="26">
        <f ca="1">IF(AS295=0,0,COUNTIF($AS$19:AS295,C295*10+1))</f>
        <v>80</v>
      </c>
      <c r="AU295" s="21">
        <f t="shared" ca="1" si="155"/>
        <v>0</v>
      </c>
      <c r="AV295" s="33">
        <f t="shared" ca="1" si="153"/>
        <v>90215</v>
      </c>
    </row>
    <row r="296" spans="1:48" x14ac:dyDescent="0.2">
      <c r="A296" s="15">
        <f>Daten!A296</f>
        <v>20807</v>
      </c>
      <c r="B296" s="8" t="str">
        <f>Daten!B296</f>
        <v>Globasnitz</v>
      </c>
      <c r="C296" s="15">
        <f t="shared" si="128"/>
        <v>2</v>
      </c>
      <c r="D296" s="10">
        <f>Daten!D296</f>
        <v>0</v>
      </c>
      <c r="E296" s="9">
        <f>Daten!E296</f>
        <v>1585</v>
      </c>
      <c r="F296" s="9">
        <f>Daten!F296</f>
        <v>1605</v>
      </c>
      <c r="G296" s="27">
        <f t="shared" si="129"/>
        <v>-20</v>
      </c>
      <c r="H296" s="29">
        <f t="shared" si="130"/>
        <v>-1.2461059190031152E-2</v>
      </c>
      <c r="I296" s="21">
        <f t="shared" si="131"/>
        <v>25.757781260563451</v>
      </c>
      <c r="J296" s="21">
        <f t="shared" si="132"/>
        <v>-45.757781260563448</v>
      </c>
      <c r="K296" s="27">
        <f t="shared" si="133"/>
        <v>22878.890630281723</v>
      </c>
      <c r="L296" s="16">
        <f>Daten!G296</f>
        <v>226</v>
      </c>
      <c r="M296" s="16">
        <f>Daten!H296</f>
        <v>1074</v>
      </c>
      <c r="N296" s="16">
        <f>Daten!I296</f>
        <v>285</v>
      </c>
      <c r="O296" s="28">
        <f t="shared" si="134"/>
        <v>0.47579143389199258</v>
      </c>
      <c r="P296" s="16">
        <f t="shared" si="135"/>
        <v>589.66411599122</v>
      </c>
      <c r="Q296" s="21">
        <f t="shared" si="136"/>
        <v>-78.664115991220001</v>
      </c>
      <c r="R296" s="27">
        <f t="shared" si="137"/>
        <v>-15732.823198244001</v>
      </c>
      <c r="S296" s="9">
        <f ca="1">Daten!K296</f>
        <v>8562</v>
      </c>
      <c r="T296" s="9">
        <f ca="1">Daten!L296</f>
        <v>82850</v>
      </c>
      <c r="U296" s="9">
        <f ca="1">Daten!M296</f>
        <v>80759</v>
      </c>
      <c r="V296" s="9">
        <f ca="1">Daten!N296</f>
        <v>500</v>
      </c>
      <c r="W296" s="9">
        <f ca="1">Daten!O296</f>
        <v>500</v>
      </c>
      <c r="X296" s="23">
        <f t="shared" ca="1" si="138"/>
        <v>172171</v>
      </c>
      <c r="Y296" s="9">
        <f t="shared" ca="1" si="139"/>
        <v>539734.45083037484</v>
      </c>
      <c r="Z296" s="21">
        <f t="shared" ca="1" si="140"/>
        <v>-367563.45083037484</v>
      </c>
      <c r="AA296" s="27">
        <f t="shared" ca="1" si="141"/>
        <v>36756.345083037486</v>
      </c>
      <c r="AB296" s="32">
        <f t="shared" ca="1" si="142"/>
        <v>43902.412515075208</v>
      </c>
      <c r="AC296" s="31">
        <f t="shared" ca="1" si="143"/>
        <v>43902.412515075208</v>
      </c>
      <c r="AG296" s="26">
        <f t="shared" ca="1" si="144"/>
        <v>22878.890630281723</v>
      </c>
      <c r="AH296" s="26">
        <f t="shared" ca="1" si="145"/>
        <v>36756.345083037486</v>
      </c>
      <c r="AI296" s="26">
        <f t="shared" ca="1" si="146"/>
        <v>59635.235713319213</v>
      </c>
      <c r="AJ296" s="26">
        <f t="shared" ca="1" si="147"/>
        <v>1</v>
      </c>
      <c r="AK296" s="26">
        <f t="shared" ca="1" si="148"/>
        <v>59635.235713319213</v>
      </c>
      <c r="AL296" s="26">
        <f t="shared" ca="1" si="149"/>
        <v>84705</v>
      </c>
      <c r="AM296" s="26">
        <f t="shared" ca="1" si="150"/>
        <v>21</v>
      </c>
      <c r="AN296" s="26">
        <f ca="1">IF(AM296=0,0,COUNTIF($AM$19:AM296,C296*10+1))</f>
        <v>81</v>
      </c>
      <c r="AO296" s="21">
        <f t="shared" ca="1" si="151"/>
        <v>0</v>
      </c>
      <c r="AP296" s="33">
        <f t="shared" ca="1" si="152"/>
        <v>84705</v>
      </c>
      <c r="AQ296" s="24"/>
      <c r="AR296" s="155">
        <f ca="1">ROUND(Zsfg!$C$11/'Z1'!$AL$2120*'Z1'!AL296,0)</f>
        <v>70652</v>
      </c>
      <c r="AS296" s="26">
        <f t="shared" ca="1" si="154"/>
        <v>21</v>
      </c>
      <c r="AT296" s="26">
        <f ca="1">IF(AS296=0,0,COUNTIF($AS$19:AS296,C296*10+1))</f>
        <v>81</v>
      </c>
      <c r="AU296" s="21">
        <f t="shared" ca="1" si="155"/>
        <v>0</v>
      </c>
      <c r="AV296" s="33">
        <f t="shared" ca="1" si="153"/>
        <v>70652</v>
      </c>
    </row>
    <row r="297" spans="1:48" x14ac:dyDescent="0.2">
      <c r="A297" s="15">
        <f>Daten!A297</f>
        <v>20808</v>
      </c>
      <c r="B297" s="8" t="str">
        <f>Daten!B297</f>
        <v>Griffen</v>
      </c>
      <c r="C297" s="15">
        <f t="shared" si="128"/>
        <v>2</v>
      </c>
      <c r="D297" s="10">
        <f>Daten!D297</f>
        <v>0</v>
      </c>
      <c r="E297" s="9">
        <f>Daten!E297</f>
        <v>3454</v>
      </c>
      <c r="F297" s="9">
        <f>Daten!F297</f>
        <v>3524</v>
      </c>
      <c r="G297" s="27">
        <f t="shared" si="129"/>
        <v>-70</v>
      </c>
      <c r="H297" s="29">
        <f t="shared" si="130"/>
        <v>-1.9863791146424517E-2</v>
      </c>
      <c r="I297" s="21">
        <f t="shared" si="131"/>
        <v>56.55477954032748</v>
      </c>
      <c r="J297" s="21">
        <f t="shared" si="132"/>
        <v>-126.55477954032747</v>
      </c>
      <c r="K297" s="27">
        <f t="shared" si="133"/>
        <v>63277.38977016374</v>
      </c>
      <c r="L297" s="16">
        <f>Daten!G297</f>
        <v>508</v>
      </c>
      <c r="M297" s="16">
        <f>Daten!H297</f>
        <v>2247</v>
      </c>
      <c r="N297" s="16">
        <f>Daten!I297</f>
        <v>699</v>
      </c>
      <c r="O297" s="28">
        <f t="shared" si="134"/>
        <v>0.53716065865598572</v>
      </c>
      <c r="P297" s="16">
        <f t="shared" si="135"/>
        <v>1233.6827454676641</v>
      </c>
      <c r="Q297" s="21">
        <f t="shared" si="136"/>
        <v>-26.682745467664063</v>
      </c>
      <c r="R297" s="27">
        <f t="shared" si="137"/>
        <v>-5336.5490935328125</v>
      </c>
      <c r="S297" s="9">
        <f ca="1">Daten!K297</f>
        <v>20979</v>
      </c>
      <c r="T297" s="9">
        <f ca="1">Daten!L297</f>
        <v>202223</v>
      </c>
      <c r="U297" s="9">
        <f ca="1">Daten!M297</f>
        <v>1067472</v>
      </c>
      <c r="V297" s="9">
        <f ca="1">Daten!N297</f>
        <v>500</v>
      </c>
      <c r="W297" s="9">
        <f ca="1">Daten!O297</f>
        <v>500</v>
      </c>
      <c r="X297" s="23">
        <f t="shared" ca="1" si="138"/>
        <v>1290674</v>
      </c>
      <c r="Y297" s="9">
        <f t="shared" ca="1" si="139"/>
        <v>1176178.4184025959</v>
      </c>
      <c r="Z297" s="21">
        <f t="shared" ca="1" si="140"/>
        <v>114495.58159740409</v>
      </c>
      <c r="AA297" s="27">
        <f t="shared" ca="1" si="141"/>
        <v>-11449.558159740409</v>
      </c>
      <c r="AB297" s="32">
        <f t="shared" ca="1" si="142"/>
        <v>46491.282516890518</v>
      </c>
      <c r="AC297" s="31">
        <f t="shared" ca="1" si="143"/>
        <v>46491.282516890518</v>
      </c>
      <c r="AG297" s="26">
        <f t="shared" ca="1" si="144"/>
        <v>63277.38977016374</v>
      </c>
      <c r="AH297" s="26">
        <f t="shared" ca="1" si="145"/>
        <v>-11449.558159740409</v>
      </c>
      <c r="AI297" s="26">
        <f t="shared" ca="1" si="146"/>
        <v>51827.831610423331</v>
      </c>
      <c r="AJ297" s="26">
        <f t="shared" ca="1" si="147"/>
        <v>1</v>
      </c>
      <c r="AK297" s="26">
        <f t="shared" ca="1" si="148"/>
        <v>51827.831610423331</v>
      </c>
      <c r="AL297" s="26">
        <f t="shared" ca="1" si="149"/>
        <v>73616</v>
      </c>
      <c r="AM297" s="26">
        <f t="shared" ca="1" si="150"/>
        <v>21</v>
      </c>
      <c r="AN297" s="26">
        <f ca="1">IF(AM297=0,0,COUNTIF($AM$19:AM297,C297*10+1))</f>
        <v>82</v>
      </c>
      <c r="AO297" s="21">
        <f t="shared" ca="1" si="151"/>
        <v>0</v>
      </c>
      <c r="AP297" s="33">
        <f t="shared" ca="1" si="152"/>
        <v>73616</v>
      </c>
      <c r="AQ297" s="24"/>
      <c r="AR297" s="155">
        <f ca="1">ROUND(Zsfg!$C$11/'Z1'!$AL$2120*'Z1'!AL297,0)</f>
        <v>61403</v>
      </c>
      <c r="AS297" s="26">
        <f t="shared" ca="1" si="154"/>
        <v>21</v>
      </c>
      <c r="AT297" s="26">
        <f ca="1">IF(AS297=0,0,COUNTIF($AS$19:AS297,C297*10+1))</f>
        <v>82</v>
      </c>
      <c r="AU297" s="21">
        <f t="shared" ca="1" si="155"/>
        <v>0</v>
      </c>
      <c r="AV297" s="33">
        <f t="shared" ca="1" si="153"/>
        <v>61403</v>
      </c>
    </row>
    <row r="298" spans="1:48" x14ac:dyDescent="0.2">
      <c r="A298" s="15">
        <f>Daten!A298</f>
        <v>20810</v>
      </c>
      <c r="B298" s="8" t="str">
        <f>Daten!B298</f>
        <v>Neuhaus</v>
      </c>
      <c r="C298" s="15">
        <f t="shared" si="128"/>
        <v>2</v>
      </c>
      <c r="D298" s="10">
        <f>Daten!D298</f>
        <v>0</v>
      </c>
      <c r="E298" s="9">
        <f>Daten!E298</f>
        <v>1036</v>
      </c>
      <c r="F298" s="9">
        <f>Daten!F298</f>
        <v>1041</v>
      </c>
      <c r="G298" s="27">
        <f t="shared" si="129"/>
        <v>-5</v>
      </c>
      <c r="H298" s="29">
        <f t="shared" si="130"/>
        <v>-4.8030739673390974E-3</v>
      </c>
      <c r="I298" s="21">
        <f t="shared" si="131"/>
        <v>16.706448780215922</v>
      </c>
      <c r="J298" s="21">
        <f t="shared" si="132"/>
        <v>-21.706448780215922</v>
      </c>
      <c r="K298" s="27">
        <f t="shared" si="133"/>
        <v>10853.224390107962</v>
      </c>
      <c r="L298" s="16">
        <f>Daten!G298</f>
        <v>129</v>
      </c>
      <c r="M298" s="16">
        <f>Daten!H298</f>
        <v>663</v>
      </c>
      <c r="N298" s="16">
        <f>Daten!I298</f>
        <v>244</v>
      </c>
      <c r="O298" s="28">
        <f t="shared" si="134"/>
        <v>0.56259426847662142</v>
      </c>
      <c r="P298" s="16">
        <f t="shared" si="135"/>
        <v>364.0105297040771</v>
      </c>
      <c r="Q298" s="21">
        <f t="shared" si="136"/>
        <v>8.9894702959228994</v>
      </c>
      <c r="R298" s="27">
        <f t="shared" si="137"/>
        <v>1797.8940591845799</v>
      </c>
      <c r="S298" s="9">
        <f ca="1">Daten!K298</f>
        <v>8577</v>
      </c>
      <c r="T298" s="9">
        <f ca="1">Daten!L298</f>
        <v>48522</v>
      </c>
      <c r="U298" s="9">
        <f ca="1">Daten!M298</f>
        <v>46696</v>
      </c>
      <c r="V298" s="9">
        <f ca="1">Daten!N298</f>
        <v>500</v>
      </c>
      <c r="W298" s="9">
        <f ca="1">Daten!O298</f>
        <v>500</v>
      </c>
      <c r="X298" s="23">
        <f t="shared" ca="1" si="138"/>
        <v>103795</v>
      </c>
      <c r="Y298" s="9">
        <f t="shared" ca="1" si="139"/>
        <v>352785.42022729863</v>
      </c>
      <c r="Z298" s="21">
        <f t="shared" ca="1" si="140"/>
        <v>-248990.42022729863</v>
      </c>
      <c r="AA298" s="27">
        <f t="shared" ca="1" si="141"/>
        <v>24899.042022729864</v>
      </c>
      <c r="AB298" s="32">
        <f t="shared" ca="1" si="142"/>
        <v>37550.160472022406</v>
      </c>
      <c r="AC298" s="31">
        <f t="shared" ca="1" si="143"/>
        <v>37550.160472022406</v>
      </c>
      <c r="AG298" s="26">
        <f t="shared" ca="1" si="144"/>
        <v>10853.224390107962</v>
      </c>
      <c r="AH298" s="26">
        <f t="shared" ca="1" si="145"/>
        <v>24899.042022729864</v>
      </c>
      <c r="AI298" s="26">
        <f t="shared" ca="1" si="146"/>
        <v>35752.266412837824</v>
      </c>
      <c r="AJ298" s="26">
        <f t="shared" ca="1" si="147"/>
        <v>1</v>
      </c>
      <c r="AK298" s="26">
        <f t="shared" ca="1" si="148"/>
        <v>35752.266412837824</v>
      </c>
      <c r="AL298" s="26">
        <f t="shared" ca="1" si="149"/>
        <v>50782</v>
      </c>
      <c r="AM298" s="26">
        <f t="shared" ca="1" si="150"/>
        <v>21</v>
      </c>
      <c r="AN298" s="26">
        <f ca="1">IF(AM298=0,0,COUNTIF($AM$19:AM298,C298*10+1))</f>
        <v>83</v>
      </c>
      <c r="AO298" s="21">
        <f t="shared" ca="1" si="151"/>
        <v>0</v>
      </c>
      <c r="AP298" s="33">
        <f t="shared" ca="1" si="152"/>
        <v>50782</v>
      </c>
      <c r="AQ298" s="24"/>
      <c r="AR298" s="155">
        <f ca="1">ROUND(Zsfg!$C$11/'Z1'!$AL$2120*'Z1'!AL298,0)</f>
        <v>42357</v>
      </c>
      <c r="AS298" s="26">
        <f t="shared" ca="1" si="154"/>
        <v>21</v>
      </c>
      <c r="AT298" s="26">
        <f ca="1">IF(AS298=0,0,COUNTIF($AS$19:AS298,C298*10+1))</f>
        <v>83</v>
      </c>
      <c r="AU298" s="21">
        <f t="shared" ca="1" si="155"/>
        <v>0</v>
      </c>
      <c r="AV298" s="33">
        <f t="shared" ca="1" si="153"/>
        <v>42357</v>
      </c>
    </row>
    <row r="299" spans="1:48" x14ac:dyDescent="0.2">
      <c r="A299" s="15">
        <f>Daten!A299</f>
        <v>20812</v>
      </c>
      <c r="B299" s="8" t="str">
        <f>Daten!B299</f>
        <v>Ruden</v>
      </c>
      <c r="C299" s="15">
        <f t="shared" si="128"/>
        <v>2</v>
      </c>
      <c r="D299" s="10">
        <f>Daten!D299</f>
        <v>0</v>
      </c>
      <c r="E299" s="9">
        <f>Daten!E299</f>
        <v>1516</v>
      </c>
      <c r="F299" s="9">
        <f>Daten!F299</f>
        <v>1542</v>
      </c>
      <c r="G299" s="27">
        <f t="shared" si="129"/>
        <v>-26</v>
      </c>
      <c r="H299" s="29">
        <f t="shared" si="130"/>
        <v>-1.6861219195849545E-2</v>
      </c>
      <c r="I299" s="21">
        <f t="shared" si="131"/>
        <v>24.746728164354419</v>
      </c>
      <c r="J299" s="21">
        <f t="shared" si="132"/>
        <v>-50.746728164354423</v>
      </c>
      <c r="K299" s="27">
        <f t="shared" si="133"/>
        <v>25373.36408217721</v>
      </c>
      <c r="L299" s="16">
        <f>Daten!G299</f>
        <v>202</v>
      </c>
      <c r="M299" s="16">
        <f>Daten!H299</f>
        <v>1006</v>
      </c>
      <c r="N299" s="16">
        <f>Daten!I299</f>
        <v>308</v>
      </c>
      <c r="O299" s="28">
        <f t="shared" si="134"/>
        <v>0.50695825049701793</v>
      </c>
      <c r="P299" s="16">
        <f t="shared" si="135"/>
        <v>552.32970268823772</v>
      </c>
      <c r="Q299" s="21">
        <f t="shared" si="136"/>
        <v>-42.329702688237717</v>
      </c>
      <c r="R299" s="27">
        <f t="shared" si="137"/>
        <v>-8465.9405376475443</v>
      </c>
      <c r="S299" s="9">
        <f ca="1">Daten!K299</f>
        <v>18131</v>
      </c>
      <c r="T299" s="9">
        <f ca="1">Daten!L299</f>
        <v>83276</v>
      </c>
      <c r="U299" s="9">
        <f ca="1">Daten!M299</f>
        <v>540691</v>
      </c>
      <c r="V299" s="9">
        <f ca="1">Daten!N299</f>
        <v>500</v>
      </c>
      <c r="W299" s="9">
        <f ca="1">Daten!O299</f>
        <v>500</v>
      </c>
      <c r="X299" s="23">
        <f t="shared" ca="1" si="138"/>
        <v>642098</v>
      </c>
      <c r="Y299" s="9">
        <f t="shared" ca="1" si="139"/>
        <v>516238.12457971496</v>
      </c>
      <c r="Z299" s="21">
        <f t="shared" ca="1" si="140"/>
        <v>125859.87542028504</v>
      </c>
      <c r="AA299" s="27">
        <f t="shared" ca="1" si="141"/>
        <v>-12585.987542028504</v>
      </c>
      <c r="AB299" s="32">
        <f t="shared" ca="1" si="142"/>
        <v>4321.4360025011611</v>
      </c>
      <c r="AC299" s="31">
        <f t="shared" ca="1" si="143"/>
        <v>4321.4360025011611</v>
      </c>
      <c r="AG299" s="26">
        <f t="shared" ca="1" si="144"/>
        <v>25373.36408217721</v>
      </c>
      <c r="AH299" s="26">
        <f t="shared" ca="1" si="145"/>
        <v>-12585.987542028504</v>
      </c>
      <c r="AI299" s="26">
        <f t="shared" ca="1" si="146"/>
        <v>12787.376540148705</v>
      </c>
      <c r="AJ299" s="26">
        <f t="shared" ca="1" si="147"/>
        <v>1</v>
      </c>
      <c r="AK299" s="26">
        <f t="shared" ca="1" si="148"/>
        <v>12787.376540148705</v>
      </c>
      <c r="AL299" s="26">
        <f t="shared" ca="1" si="149"/>
        <v>18163</v>
      </c>
      <c r="AM299" s="26">
        <f t="shared" ca="1" si="150"/>
        <v>21</v>
      </c>
      <c r="AN299" s="26">
        <f ca="1">IF(AM299=0,0,COUNTIF($AM$19:AM299,C299*10+1))</f>
        <v>84</v>
      </c>
      <c r="AO299" s="21">
        <f t="shared" ca="1" si="151"/>
        <v>0</v>
      </c>
      <c r="AP299" s="33">
        <f t="shared" ca="1" si="152"/>
        <v>18163</v>
      </c>
      <c r="AQ299" s="24"/>
      <c r="AR299" s="155">
        <f ca="1">ROUND(Zsfg!$C$11/'Z1'!$AL$2120*'Z1'!AL299,0)</f>
        <v>15150</v>
      </c>
      <c r="AS299" s="26">
        <f t="shared" ca="1" si="154"/>
        <v>21</v>
      </c>
      <c r="AT299" s="26">
        <f ca="1">IF(AS299=0,0,COUNTIF($AS$19:AS299,C299*10+1))</f>
        <v>84</v>
      </c>
      <c r="AU299" s="21">
        <f t="shared" ca="1" si="155"/>
        <v>0</v>
      </c>
      <c r="AV299" s="33">
        <f t="shared" ca="1" si="153"/>
        <v>15150</v>
      </c>
    </row>
    <row r="300" spans="1:48" x14ac:dyDescent="0.2">
      <c r="A300" s="15">
        <f>Daten!A300</f>
        <v>20813</v>
      </c>
      <c r="B300" s="8" t="str">
        <f>Daten!B300</f>
        <v>St. Kanzian am Klopeiner See</v>
      </c>
      <c r="C300" s="15">
        <f t="shared" si="128"/>
        <v>2</v>
      </c>
      <c r="D300" s="10">
        <f>Daten!D300</f>
        <v>0</v>
      </c>
      <c r="E300" s="9">
        <f>Daten!E300</f>
        <v>4463</v>
      </c>
      <c r="F300" s="9">
        <f>Daten!F300</f>
        <v>4413</v>
      </c>
      <c r="G300" s="27">
        <f t="shared" si="129"/>
        <v>50</v>
      </c>
      <c r="H300" s="29">
        <f t="shared" si="130"/>
        <v>1.1330160888284613E-2</v>
      </c>
      <c r="I300" s="21">
        <f t="shared" si="131"/>
        <v>70.821862120166045</v>
      </c>
      <c r="J300" s="21">
        <f t="shared" si="132"/>
        <v>-20.821862120166045</v>
      </c>
      <c r="K300" s="27">
        <f t="shared" si="133"/>
        <v>10410.931060083023</v>
      </c>
      <c r="L300" s="16">
        <f>Daten!G300</f>
        <v>611</v>
      </c>
      <c r="M300" s="16">
        <f>Daten!H300</f>
        <v>2872</v>
      </c>
      <c r="N300" s="16">
        <f>Daten!I300</f>
        <v>980</v>
      </c>
      <c r="O300" s="28">
        <f t="shared" si="134"/>
        <v>0.55396935933147629</v>
      </c>
      <c r="P300" s="16">
        <f t="shared" si="135"/>
        <v>1576.8299265612511</v>
      </c>
      <c r="Q300" s="21">
        <f t="shared" si="136"/>
        <v>14.170073438748886</v>
      </c>
      <c r="R300" s="27">
        <f t="shared" si="137"/>
        <v>2834.0146877497773</v>
      </c>
      <c r="S300" s="9">
        <f ca="1">Daten!K300</f>
        <v>13270</v>
      </c>
      <c r="T300" s="9">
        <f ca="1">Daten!L300</f>
        <v>662057</v>
      </c>
      <c r="U300" s="9">
        <f ca="1">Daten!M300</f>
        <v>717313</v>
      </c>
      <c r="V300" s="9">
        <f ca="1">Daten!N300</f>
        <v>500</v>
      </c>
      <c r="W300" s="9">
        <f ca="1">Daten!O300</f>
        <v>500</v>
      </c>
      <c r="X300" s="23">
        <f t="shared" ca="1" si="138"/>
        <v>1392640</v>
      </c>
      <c r="Y300" s="9">
        <f t="shared" ca="1" si="139"/>
        <v>1519769.6240100712</v>
      </c>
      <c r="Z300" s="21">
        <f t="shared" ca="1" si="140"/>
        <v>-127129.62401007116</v>
      </c>
      <c r="AA300" s="27">
        <f t="shared" ca="1" si="141"/>
        <v>12712.962401007117</v>
      </c>
      <c r="AB300" s="32">
        <f t="shared" ca="1" si="142"/>
        <v>25957.908148839917</v>
      </c>
      <c r="AC300" s="31">
        <f t="shared" ca="1" si="143"/>
        <v>25957.908148839917</v>
      </c>
      <c r="AG300" s="26">
        <f t="shared" ca="1" si="144"/>
        <v>10410.931060083023</v>
      </c>
      <c r="AH300" s="26">
        <f t="shared" ca="1" si="145"/>
        <v>12712.962401007117</v>
      </c>
      <c r="AI300" s="26">
        <f t="shared" ca="1" si="146"/>
        <v>23123.893461090141</v>
      </c>
      <c r="AJ300" s="26">
        <f t="shared" ca="1" si="147"/>
        <v>1</v>
      </c>
      <c r="AK300" s="26">
        <f t="shared" ca="1" si="148"/>
        <v>23123.893461090141</v>
      </c>
      <c r="AL300" s="26">
        <f t="shared" ca="1" si="149"/>
        <v>32845</v>
      </c>
      <c r="AM300" s="26">
        <f t="shared" ca="1" si="150"/>
        <v>21</v>
      </c>
      <c r="AN300" s="26">
        <f ca="1">IF(AM300=0,0,COUNTIF($AM$19:AM300,C300*10+1))</f>
        <v>85</v>
      </c>
      <c r="AO300" s="21">
        <f t="shared" ca="1" si="151"/>
        <v>0</v>
      </c>
      <c r="AP300" s="33">
        <f t="shared" ca="1" si="152"/>
        <v>32845</v>
      </c>
      <c r="AQ300" s="24"/>
      <c r="AR300" s="155">
        <f ca="1">ROUND(Zsfg!$C$11/'Z1'!$AL$2120*'Z1'!AL300,0)</f>
        <v>27396</v>
      </c>
      <c r="AS300" s="26">
        <f t="shared" ca="1" si="154"/>
        <v>21</v>
      </c>
      <c r="AT300" s="26">
        <f ca="1">IF(AS300=0,0,COUNTIF($AS$19:AS300,C300*10+1))</f>
        <v>85</v>
      </c>
      <c r="AU300" s="21">
        <f t="shared" ca="1" si="155"/>
        <v>0</v>
      </c>
      <c r="AV300" s="33">
        <f t="shared" ca="1" si="153"/>
        <v>27396</v>
      </c>
    </row>
    <row r="301" spans="1:48" x14ac:dyDescent="0.2">
      <c r="A301" s="15">
        <f>Daten!A301</f>
        <v>20815</v>
      </c>
      <c r="B301" s="8" t="str">
        <f>Daten!B301</f>
        <v>Sittersdorf</v>
      </c>
      <c r="C301" s="15">
        <f t="shared" si="128"/>
        <v>2</v>
      </c>
      <c r="D301" s="10">
        <f>Daten!D301</f>
        <v>0</v>
      </c>
      <c r="E301" s="9">
        <f>Daten!E301</f>
        <v>1986</v>
      </c>
      <c r="F301" s="9">
        <f>Daten!F301</f>
        <v>2018</v>
      </c>
      <c r="G301" s="27">
        <f t="shared" si="129"/>
        <v>-32</v>
      </c>
      <c r="H301" s="29">
        <f t="shared" si="130"/>
        <v>-1.5857284440039643E-2</v>
      </c>
      <c r="I301" s="21">
        <f t="shared" si="131"/>
        <v>32.385796002378221</v>
      </c>
      <c r="J301" s="21">
        <f t="shared" si="132"/>
        <v>-64.385796002378214</v>
      </c>
      <c r="K301" s="27">
        <f t="shared" si="133"/>
        <v>32192.898001189107</v>
      </c>
      <c r="L301" s="16">
        <f>Daten!G301</f>
        <v>242</v>
      </c>
      <c r="M301" s="16">
        <f>Daten!H301</f>
        <v>1323</v>
      </c>
      <c r="N301" s="16">
        <f>Daten!I301</f>
        <v>421</v>
      </c>
      <c r="O301" s="28">
        <f t="shared" si="134"/>
        <v>0.50113378684807253</v>
      </c>
      <c r="P301" s="16">
        <f t="shared" si="135"/>
        <v>726.37395293890506</v>
      </c>
      <c r="Q301" s="21">
        <f t="shared" si="136"/>
        <v>-63.373952938905063</v>
      </c>
      <c r="R301" s="27">
        <f t="shared" si="137"/>
        <v>-12674.790587781012</v>
      </c>
      <c r="S301" s="9">
        <f ca="1">Daten!K301</f>
        <v>12834</v>
      </c>
      <c r="T301" s="9">
        <f ca="1">Daten!L301</f>
        <v>127147</v>
      </c>
      <c r="U301" s="9">
        <f ca="1">Daten!M301</f>
        <v>203407</v>
      </c>
      <c r="V301" s="9">
        <f ca="1">Daten!N301</f>
        <v>500</v>
      </c>
      <c r="W301" s="9">
        <f ca="1">Daten!O301</f>
        <v>500</v>
      </c>
      <c r="X301" s="23">
        <f t="shared" ca="1" si="138"/>
        <v>343388</v>
      </c>
      <c r="Y301" s="9">
        <f t="shared" ca="1" si="139"/>
        <v>676285.56425812258</v>
      </c>
      <c r="Z301" s="21">
        <f t="shared" ca="1" si="140"/>
        <v>-332897.56425812258</v>
      </c>
      <c r="AA301" s="27">
        <f t="shared" ca="1" si="141"/>
        <v>33289.756425812258</v>
      </c>
      <c r="AB301" s="32">
        <f t="shared" ca="1" si="142"/>
        <v>52807.863839220357</v>
      </c>
      <c r="AC301" s="31">
        <f t="shared" ca="1" si="143"/>
        <v>52807.863839220357</v>
      </c>
      <c r="AG301" s="26">
        <f t="shared" ca="1" si="144"/>
        <v>32192.898001189107</v>
      </c>
      <c r="AH301" s="26">
        <f t="shared" ca="1" si="145"/>
        <v>33289.756425812258</v>
      </c>
      <c r="AI301" s="26">
        <f t="shared" ca="1" si="146"/>
        <v>65482.654427001369</v>
      </c>
      <c r="AJ301" s="26">
        <f t="shared" ca="1" si="147"/>
        <v>1</v>
      </c>
      <c r="AK301" s="26">
        <f t="shared" ca="1" si="148"/>
        <v>65482.654427001369</v>
      </c>
      <c r="AL301" s="26">
        <f t="shared" ca="1" si="149"/>
        <v>93011</v>
      </c>
      <c r="AM301" s="26">
        <f t="shared" ca="1" si="150"/>
        <v>21</v>
      </c>
      <c r="AN301" s="26">
        <f ca="1">IF(AM301=0,0,COUNTIF($AM$19:AM301,C301*10+1))</f>
        <v>86</v>
      </c>
      <c r="AO301" s="21">
        <f t="shared" ca="1" si="151"/>
        <v>0</v>
      </c>
      <c r="AP301" s="33">
        <f t="shared" ca="1" si="152"/>
        <v>93011</v>
      </c>
      <c r="AQ301" s="24"/>
      <c r="AR301" s="155">
        <f ca="1">ROUND(Zsfg!$C$11/'Z1'!$AL$2120*'Z1'!AL301,0)</f>
        <v>77581</v>
      </c>
      <c r="AS301" s="26">
        <f t="shared" ca="1" si="154"/>
        <v>21</v>
      </c>
      <c r="AT301" s="26">
        <f ca="1">IF(AS301=0,0,COUNTIF($AS$19:AS301,C301*10+1))</f>
        <v>86</v>
      </c>
      <c r="AU301" s="21">
        <f t="shared" ca="1" si="155"/>
        <v>0</v>
      </c>
      <c r="AV301" s="33">
        <f t="shared" ca="1" si="153"/>
        <v>77581</v>
      </c>
    </row>
    <row r="302" spans="1:48" x14ac:dyDescent="0.2">
      <c r="A302" s="15">
        <f>Daten!A302</f>
        <v>20817</v>
      </c>
      <c r="B302" s="8" t="str">
        <f>Daten!B302</f>
        <v>Völkermarkt</v>
      </c>
      <c r="C302" s="15">
        <f t="shared" si="128"/>
        <v>2</v>
      </c>
      <c r="D302" s="10">
        <f>Daten!D302</f>
        <v>0</v>
      </c>
      <c r="E302" s="9">
        <f>Daten!E302</f>
        <v>10906</v>
      </c>
      <c r="F302" s="9">
        <f>Daten!F302</f>
        <v>10970</v>
      </c>
      <c r="G302" s="27">
        <f t="shared" si="129"/>
        <v>-64</v>
      </c>
      <c r="H302" s="29">
        <f t="shared" si="130"/>
        <v>-5.8340929808568826E-3</v>
      </c>
      <c r="I302" s="21">
        <f t="shared" si="131"/>
        <v>176.05162643512838</v>
      </c>
      <c r="J302" s="21">
        <f t="shared" si="132"/>
        <v>-240.05162643512838</v>
      </c>
      <c r="K302" s="27">
        <f t="shared" si="133"/>
        <v>120025.81321756419</v>
      </c>
      <c r="L302" s="16">
        <f>Daten!G302</f>
        <v>1560</v>
      </c>
      <c r="M302" s="16">
        <f>Daten!H302</f>
        <v>7099</v>
      </c>
      <c r="N302" s="16">
        <f>Daten!I302</f>
        <v>2247</v>
      </c>
      <c r="O302" s="28">
        <f t="shared" si="134"/>
        <v>0.53627271446682634</v>
      </c>
      <c r="P302" s="16">
        <f t="shared" si="135"/>
        <v>3897.6029417333989</v>
      </c>
      <c r="Q302" s="21">
        <f t="shared" si="136"/>
        <v>-90.602941733398893</v>
      </c>
      <c r="R302" s="27">
        <f t="shared" si="137"/>
        <v>-18120.588346679779</v>
      </c>
      <c r="S302" s="9">
        <f ca="1">Daten!K302</f>
        <v>54255</v>
      </c>
      <c r="T302" s="9">
        <f ca="1">Daten!L302</f>
        <v>835825</v>
      </c>
      <c r="U302" s="9">
        <f ca="1">Daten!M302</f>
        <v>3743917</v>
      </c>
      <c r="V302" s="9">
        <f ca="1">Daten!N302</f>
        <v>500</v>
      </c>
      <c r="W302" s="9">
        <f ca="1">Daten!O302</f>
        <v>500</v>
      </c>
      <c r="X302" s="23">
        <f t="shared" ca="1" si="138"/>
        <v>4633997</v>
      </c>
      <c r="Y302" s="9">
        <f t="shared" ca="1" si="139"/>
        <v>3713781.6534738597</v>
      </c>
      <c r="Z302" s="21">
        <f t="shared" ca="1" si="140"/>
        <v>920215.34652614035</v>
      </c>
      <c r="AA302" s="27">
        <f t="shared" ca="1" si="141"/>
        <v>-92021.534652614035</v>
      </c>
      <c r="AB302" s="32">
        <f t="shared" ca="1" si="142"/>
        <v>9883.690218270378</v>
      </c>
      <c r="AC302" s="31">
        <f t="shared" ca="1" si="143"/>
        <v>9883.690218270378</v>
      </c>
      <c r="AG302" s="26">
        <f t="shared" ca="1" si="144"/>
        <v>120025.81321756419</v>
      </c>
      <c r="AH302" s="26">
        <f t="shared" ca="1" si="145"/>
        <v>-92021.534652614035</v>
      </c>
      <c r="AI302" s="26">
        <f t="shared" ca="1" si="146"/>
        <v>28004.27856495016</v>
      </c>
      <c r="AJ302" s="26">
        <f t="shared" ca="1" si="147"/>
        <v>1</v>
      </c>
      <c r="AK302" s="26">
        <f t="shared" ca="1" si="148"/>
        <v>0</v>
      </c>
      <c r="AL302" s="26">
        <f t="shared" ca="1" si="149"/>
        <v>0</v>
      </c>
      <c r="AM302" s="26">
        <f t="shared" ca="1" si="150"/>
        <v>0</v>
      </c>
      <c r="AN302" s="26">
        <f ca="1">IF(AM302=0,0,COUNTIF($AM$19:AM302,C302*10+1))</f>
        <v>0</v>
      </c>
      <c r="AO302" s="21">
        <f t="shared" ca="1" si="151"/>
        <v>0</v>
      </c>
      <c r="AP302" s="33">
        <f t="shared" ca="1" si="152"/>
        <v>0</v>
      </c>
      <c r="AQ302" s="24"/>
      <c r="AR302" s="155">
        <f ca="1">ROUND(Zsfg!$C$11/'Z1'!$AL$2120*'Z1'!AL302,0)</f>
        <v>0</v>
      </c>
      <c r="AS302" s="26">
        <f t="shared" ca="1" si="154"/>
        <v>0</v>
      </c>
      <c r="AT302" s="26">
        <f ca="1">IF(AS302=0,0,COUNTIF($AS$19:AS302,C302*10+1))</f>
        <v>0</v>
      </c>
      <c r="AU302" s="21">
        <f t="shared" ca="1" si="155"/>
        <v>0</v>
      </c>
      <c r="AV302" s="33">
        <f t="shared" ca="1" si="153"/>
        <v>0</v>
      </c>
    </row>
    <row r="303" spans="1:48" x14ac:dyDescent="0.2">
      <c r="A303" s="15">
        <f>Daten!A303</f>
        <v>20901</v>
      </c>
      <c r="B303" s="8" t="str">
        <f>Daten!B303</f>
        <v>Bad St. Leonhard im Lavanttal</v>
      </c>
      <c r="C303" s="15">
        <f t="shared" si="128"/>
        <v>2</v>
      </c>
      <c r="D303" s="10">
        <f>Daten!D303</f>
        <v>0</v>
      </c>
      <c r="E303" s="9">
        <f>Daten!E303</f>
        <v>4386</v>
      </c>
      <c r="F303" s="9">
        <f>Daten!F303</f>
        <v>4388</v>
      </c>
      <c r="G303" s="27">
        <f t="shared" si="129"/>
        <v>-2</v>
      </c>
      <c r="H303" s="29">
        <f t="shared" si="130"/>
        <v>-4.5578851412944393E-4</v>
      </c>
      <c r="I303" s="21">
        <f t="shared" si="131"/>
        <v>70.420650574051351</v>
      </c>
      <c r="J303" s="21">
        <f t="shared" si="132"/>
        <v>-72.420650574051351</v>
      </c>
      <c r="K303" s="27">
        <f t="shared" si="133"/>
        <v>36210.325287025677</v>
      </c>
      <c r="L303" s="16">
        <f>Daten!G303</f>
        <v>597</v>
      </c>
      <c r="M303" s="16">
        <f>Daten!H303</f>
        <v>2818</v>
      </c>
      <c r="N303" s="16">
        <f>Daten!I303</f>
        <v>971</v>
      </c>
      <c r="O303" s="28">
        <f t="shared" si="134"/>
        <v>0.5564229950319376</v>
      </c>
      <c r="P303" s="16">
        <f t="shared" si="135"/>
        <v>1547.1820101147653</v>
      </c>
      <c r="Q303" s="21">
        <f t="shared" si="136"/>
        <v>20.817989885234738</v>
      </c>
      <c r="R303" s="27">
        <f t="shared" si="137"/>
        <v>4163.5979770469476</v>
      </c>
      <c r="S303" s="9">
        <f ca="1">Daten!K303</f>
        <v>18507</v>
      </c>
      <c r="T303" s="9">
        <f ca="1">Daten!L303</f>
        <v>332586</v>
      </c>
      <c r="U303" s="9">
        <f ca="1">Daten!M303</f>
        <v>2025283</v>
      </c>
      <c r="V303" s="9">
        <f ca="1">Daten!N303</f>
        <v>500</v>
      </c>
      <c r="W303" s="9">
        <f ca="1">Daten!O303</f>
        <v>500</v>
      </c>
      <c r="X303" s="23">
        <f t="shared" ca="1" si="138"/>
        <v>2376376</v>
      </c>
      <c r="Y303" s="9">
        <f t="shared" ca="1" si="139"/>
        <v>1493549.0860202042</v>
      </c>
      <c r="Z303" s="21">
        <f t="shared" ca="1" si="140"/>
        <v>882826.91397979576</v>
      </c>
      <c r="AA303" s="27">
        <f t="shared" ca="1" si="141"/>
        <v>-88282.691397979579</v>
      </c>
      <c r="AB303" s="32">
        <f t="shared" ca="1" si="142"/>
        <v>-47908.768133906953</v>
      </c>
      <c r="AC303" s="31">
        <f t="shared" ca="1" si="143"/>
        <v>0</v>
      </c>
      <c r="AG303" s="26">
        <f t="shared" ca="1" si="144"/>
        <v>0</v>
      </c>
      <c r="AH303" s="26">
        <f t="shared" ca="1" si="145"/>
        <v>0</v>
      </c>
      <c r="AI303" s="26">
        <f t="shared" ca="1" si="146"/>
        <v>0</v>
      </c>
      <c r="AJ303" s="26">
        <f t="shared" ca="1" si="147"/>
        <v>1</v>
      </c>
      <c r="AK303" s="26">
        <f t="shared" ca="1" si="148"/>
        <v>0</v>
      </c>
      <c r="AL303" s="26">
        <f t="shared" ca="1" si="149"/>
        <v>0</v>
      </c>
      <c r="AM303" s="26">
        <f t="shared" ca="1" si="150"/>
        <v>0</v>
      </c>
      <c r="AN303" s="26">
        <f ca="1">IF(AM303=0,0,COUNTIF($AM$19:AM303,C303*10+1))</f>
        <v>0</v>
      </c>
      <c r="AO303" s="21">
        <f t="shared" ca="1" si="151"/>
        <v>0</v>
      </c>
      <c r="AP303" s="33">
        <f t="shared" ca="1" si="152"/>
        <v>0</v>
      </c>
      <c r="AQ303" s="24"/>
      <c r="AR303" s="155">
        <f ca="1">ROUND(Zsfg!$C$11/'Z1'!$AL$2120*'Z1'!AL303,0)</f>
        <v>0</v>
      </c>
      <c r="AS303" s="26">
        <f t="shared" ca="1" si="154"/>
        <v>0</v>
      </c>
      <c r="AT303" s="26">
        <f ca="1">IF(AS303=0,0,COUNTIF($AS$19:AS303,C303*10+1))</f>
        <v>0</v>
      </c>
      <c r="AU303" s="21">
        <f t="shared" ca="1" si="155"/>
        <v>0</v>
      </c>
      <c r="AV303" s="33">
        <f t="shared" ca="1" si="153"/>
        <v>0</v>
      </c>
    </row>
    <row r="304" spans="1:48" x14ac:dyDescent="0.2">
      <c r="A304" s="15">
        <f>Daten!A304</f>
        <v>20905</v>
      </c>
      <c r="B304" s="8" t="str">
        <f>Daten!B304</f>
        <v>Frantschach-St. Gertraud</v>
      </c>
      <c r="C304" s="15">
        <f t="shared" si="128"/>
        <v>2</v>
      </c>
      <c r="D304" s="10">
        <f>Daten!D304</f>
        <v>0</v>
      </c>
      <c r="E304" s="9">
        <f>Daten!E304</f>
        <v>2570</v>
      </c>
      <c r="F304" s="9">
        <f>Daten!F304</f>
        <v>2686</v>
      </c>
      <c r="G304" s="27">
        <f t="shared" si="129"/>
        <v>-116</v>
      </c>
      <c r="H304" s="29">
        <f t="shared" si="130"/>
        <v>-4.3186895011169027E-2</v>
      </c>
      <c r="I304" s="21">
        <f t="shared" si="131"/>
        <v>43.106168514562881</v>
      </c>
      <c r="J304" s="21">
        <f t="shared" si="132"/>
        <v>-159.10616851456288</v>
      </c>
      <c r="K304" s="27">
        <f t="shared" si="133"/>
        <v>79553.084257281444</v>
      </c>
      <c r="L304" s="16">
        <f>Daten!G304</f>
        <v>335</v>
      </c>
      <c r="M304" s="16">
        <f>Daten!H304</f>
        <v>1616</v>
      </c>
      <c r="N304" s="16">
        <f>Daten!I304</f>
        <v>619</v>
      </c>
      <c r="O304" s="28">
        <f t="shared" si="134"/>
        <v>0.59034653465346532</v>
      </c>
      <c r="P304" s="16">
        <f t="shared" si="135"/>
        <v>887.24135143557862</v>
      </c>
      <c r="Q304" s="21">
        <f t="shared" si="136"/>
        <v>66.758648564421378</v>
      </c>
      <c r="R304" s="27">
        <f t="shared" si="137"/>
        <v>13351.729712884277</v>
      </c>
      <c r="S304" s="9">
        <f ca="1">Daten!K304</f>
        <v>18778</v>
      </c>
      <c r="T304" s="9">
        <f ca="1">Daten!L304</f>
        <v>201036</v>
      </c>
      <c r="U304" s="9">
        <f ca="1">Daten!M304</f>
        <v>1562217</v>
      </c>
      <c r="V304" s="9">
        <f ca="1">Daten!N304</f>
        <v>500</v>
      </c>
      <c r="W304" s="9">
        <f ca="1">Daten!O304</f>
        <v>500</v>
      </c>
      <c r="X304" s="23">
        <f t="shared" ca="1" si="138"/>
        <v>1782031</v>
      </c>
      <c r="Y304" s="9">
        <f t="shared" ca="1" si="139"/>
        <v>875153.0212202291</v>
      </c>
      <c r="Z304" s="21">
        <f t="shared" ca="1" si="140"/>
        <v>906877.9787797709</v>
      </c>
      <c r="AA304" s="27">
        <f t="shared" ca="1" si="141"/>
        <v>-90687.797877977093</v>
      </c>
      <c r="AB304" s="32">
        <f t="shared" ca="1" si="142"/>
        <v>2217.0160921886272</v>
      </c>
      <c r="AC304" s="31">
        <f t="shared" ca="1" si="143"/>
        <v>2217.0160921886272</v>
      </c>
      <c r="AG304" s="26">
        <f t="shared" ca="1" si="144"/>
        <v>79553.084257281444</v>
      </c>
      <c r="AH304" s="26">
        <f t="shared" ca="1" si="145"/>
        <v>-90687.797877977093</v>
      </c>
      <c r="AI304" s="26">
        <f t="shared" ca="1" si="146"/>
        <v>-11134.713620695649</v>
      </c>
      <c r="AJ304" s="26">
        <f t="shared" ca="1" si="147"/>
        <v>1</v>
      </c>
      <c r="AK304" s="26">
        <f t="shared" ca="1" si="148"/>
        <v>0</v>
      </c>
      <c r="AL304" s="26">
        <f t="shared" ca="1" si="149"/>
        <v>0</v>
      </c>
      <c r="AM304" s="26">
        <f t="shared" ca="1" si="150"/>
        <v>0</v>
      </c>
      <c r="AN304" s="26">
        <f ca="1">IF(AM304=0,0,COUNTIF($AM$19:AM304,C304*10+1))</f>
        <v>0</v>
      </c>
      <c r="AO304" s="21">
        <f t="shared" ca="1" si="151"/>
        <v>0</v>
      </c>
      <c r="AP304" s="33">
        <f t="shared" ca="1" si="152"/>
        <v>0</v>
      </c>
      <c r="AQ304" s="24"/>
      <c r="AR304" s="155">
        <f ca="1">ROUND(Zsfg!$C$11/'Z1'!$AL$2120*'Z1'!AL304,0)</f>
        <v>0</v>
      </c>
      <c r="AS304" s="26">
        <f t="shared" ca="1" si="154"/>
        <v>0</v>
      </c>
      <c r="AT304" s="26">
        <f ca="1">IF(AS304=0,0,COUNTIF($AS$19:AS304,C304*10+1))</f>
        <v>0</v>
      </c>
      <c r="AU304" s="21">
        <f t="shared" ca="1" si="155"/>
        <v>0</v>
      </c>
      <c r="AV304" s="33">
        <f t="shared" ca="1" si="153"/>
        <v>0</v>
      </c>
    </row>
    <row r="305" spans="1:48" x14ac:dyDescent="0.2">
      <c r="A305" s="15">
        <f>Daten!A305</f>
        <v>20909</v>
      </c>
      <c r="B305" s="8" t="str">
        <f>Daten!B305</f>
        <v>Lavamünd</v>
      </c>
      <c r="C305" s="15">
        <f t="shared" si="128"/>
        <v>2</v>
      </c>
      <c r="D305" s="10">
        <f>Daten!D305</f>
        <v>0</v>
      </c>
      <c r="E305" s="9">
        <f>Daten!E305</f>
        <v>2908</v>
      </c>
      <c r="F305" s="9">
        <f>Daten!F305</f>
        <v>3021</v>
      </c>
      <c r="G305" s="27">
        <f t="shared" si="129"/>
        <v>-113</v>
      </c>
      <c r="H305" s="29">
        <f t="shared" si="130"/>
        <v>-3.7404832836809003E-2</v>
      </c>
      <c r="I305" s="21">
        <f t="shared" si="131"/>
        <v>48.482403232499806</v>
      </c>
      <c r="J305" s="21">
        <f t="shared" si="132"/>
        <v>-161.48240323249979</v>
      </c>
      <c r="K305" s="27">
        <f t="shared" si="133"/>
        <v>80741.201616249891</v>
      </c>
      <c r="L305" s="16">
        <f>Daten!G305</f>
        <v>391</v>
      </c>
      <c r="M305" s="16">
        <f>Daten!H305</f>
        <v>1849</v>
      </c>
      <c r="N305" s="16">
        <f>Daten!I305</f>
        <v>668</v>
      </c>
      <c r="O305" s="28">
        <f t="shared" si="134"/>
        <v>0.57274202271498109</v>
      </c>
      <c r="P305" s="16">
        <f t="shared" si="135"/>
        <v>1015.1666205472679</v>
      </c>
      <c r="Q305" s="21">
        <f t="shared" si="136"/>
        <v>43.833379452732061</v>
      </c>
      <c r="R305" s="27">
        <f t="shared" si="137"/>
        <v>8766.6758905464121</v>
      </c>
      <c r="S305" s="9">
        <f ca="1">Daten!K305</f>
        <v>25430</v>
      </c>
      <c r="T305" s="9">
        <f ca="1">Daten!L305</f>
        <v>154236</v>
      </c>
      <c r="U305" s="9">
        <f ca="1">Daten!M305</f>
        <v>291439</v>
      </c>
      <c r="V305" s="9">
        <f ca="1">Daten!N305</f>
        <v>500</v>
      </c>
      <c r="W305" s="9">
        <f ca="1">Daten!O305</f>
        <v>500</v>
      </c>
      <c r="X305" s="23">
        <f t="shared" ca="1" si="138"/>
        <v>471105</v>
      </c>
      <c r="Y305" s="9">
        <f t="shared" ca="1" si="139"/>
        <v>990250.96720172232</v>
      </c>
      <c r="Z305" s="21">
        <f t="shared" ca="1" si="140"/>
        <v>-519145.96720172232</v>
      </c>
      <c r="AA305" s="27">
        <f t="shared" ca="1" si="141"/>
        <v>51914.596720172238</v>
      </c>
      <c r="AB305" s="32">
        <f t="shared" ca="1" si="142"/>
        <v>141422.47422696854</v>
      </c>
      <c r="AC305" s="31">
        <f t="shared" ca="1" si="143"/>
        <v>141422.47422696854</v>
      </c>
      <c r="AG305" s="26">
        <f t="shared" ca="1" si="144"/>
        <v>80741.201616249891</v>
      </c>
      <c r="AH305" s="26">
        <f t="shared" ca="1" si="145"/>
        <v>51914.596720172238</v>
      </c>
      <c r="AI305" s="26">
        <f t="shared" ca="1" si="146"/>
        <v>132655.79833642213</v>
      </c>
      <c r="AJ305" s="26">
        <f t="shared" ca="1" si="147"/>
        <v>1</v>
      </c>
      <c r="AK305" s="26">
        <f t="shared" ca="1" si="148"/>
        <v>132655.79833642213</v>
      </c>
      <c r="AL305" s="26">
        <f t="shared" ca="1" si="149"/>
        <v>188423</v>
      </c>
      <c r="AM305" s="26">
        <f t="shared" ca="1" si="150"/>
        <v>21</v>
      </c>
      <c r="AN305" s="26">
        <f ca="1">IF(AM305=0,0,COUNTIF($AM$19:AM305,C305*10+1))</f>
        <v>87</v>
      </c>
      <c r="AO305" s="21">
        <f t="shared" ca="1" si="151"/>
        <v>0</v>
      </c>
      <c r="AP305" s="33">
        <f t="shared" ca="1" si="152"/>
        <v>188423</v>
      </c>
      <c r="AQ305" s="24"/>
      <c r="AR305" s="155">
        <f ca="1">ROUND(Zsfg!$C$11/'Z1'!$AL$2120*'Z1'!AL305,0)</f>
        <v>157164</v>
      </c>
      <c r="AS305" s="26">
        <f t="shared" ca="1" si="154"/>
        <v>21</v>
      </c>
      <c r="AT305" s="26">
        <f ca="1">IF(AS305=0,0,COUNTIF($AS$19:AS305,C305*10+1))</f>
        <v>87</v>
      </c>
      <c r="AU305" s="21">
        <f t="shared" ca="1" si="155"/>
        <v>0</v>
      </c>
      <c r="AV305" s="33">
        <f t="shared" ca="1" si="153"/>
        <v>157164</v>
      </c>
    </row>
    <row r="306" spans="1:48" x14ac:dyDescent="0.2">
      <c r="A306" s="15">
        <f>Daten!A306</f>
        <v>20911</v>
      </c>
      <c r="B306" s="8" t="str">
        <f>Daten!B306</f>
        <v>Preitenegg</v>
      </c>
      <c r="C306" s="15">
        <f t="shared" si="128"/>
        <v>2</v>
      </c>
      <c r="D306" s="10">
        <f>Daten!D306</f>
        <v>0</v>
      </c>
      <c r="E306" s="9">
        <f>Daten!E306</f>
        <v>933</v>
      </c>
      <c r="F306" s="9">
        <f>Daten!F306</f>
        <v>968</v>
      </c>
      <c r="G306" s="27">
        <f t="shared" si="129"/>
        <v>-35</v>
      </c>
      <c r="H306" s="29">
        <f t="shared" si="130"/>
        <v>-3.6157024793388427E-2</v>
      </c>
      <c r="I306" s="21">
        <f t="shared" si="131"/>
        <v>15.53491106556101</v>
      </c>
      <c r="J306" s="21">
        <f t="shared" si="132"/>
        <v>-50.534911065561012</v>
      </c>
      <c r="K306" s="27">
        <f t="shared" si="133"/>
        <v>25267.455532780506</v>
      </c>
      <c r="L306" s="16">
        <f>Daten!G306</f>
        <v>123</v>
      </c>
      <c r="M306" s="16">
        <f>Daten!H306</f>
        <v>575</v>
      </c>
      <c r="N306" s="16">
        <f>Daten!I306</f>
        <v>235</v>
      </c>
      <c r="O306" s="28">
        <f t="shared" si="134"/>
        <v>0.62260869565217392</v>
      </c>
      <c r="P306" s="16">
        <f t="shared" si="135"/>
        <v>315.69540660610005</v>
      </c>
      <c r="Q306" s="21">
        <f t="shared" si="136"/>
        <v>42.30459339389995</v>
      </c>
      <c r="R306" s="27">
        <f t="shared" si="137"/>
        <v>8460.9186787799899</v>
      </c>
      <c r="S306" s="9">
        <f ca="1">Daten!K306</f>
        <v>11395</v>
      </c>
      <c r="T306" s="9">
        <f ca="1">Daten!L306</f>
        <v>54544</v>
      </c>
      <c r="U306" s="9">
        <f ca="1">Daten!M306</f>
        <v>197423</v>
      </c>
      <c r="V306" s="9">
        <f ca="1">Daten!N306</f>
        <v>500</v>
      </c>
      <c r="W306" s="9">
        <f ca="1">Daten!O306</f>
        <v>500</v>
      </c>
      <c r="X306" s="23">
        <f t="shared" ca="1" si="138"/>
        <v>263362</v>
      </c>
      <c r="Y306" s="9">
        <f t="shared" ca="1" si="139"/>
        <v>317711.19408500928</v>
      </c>
      <c r="Z306" s="21">
        <f t="shared" ca="1" si="140"/>
        <v>-54349.19408500928</v>
      </c>
      <c r="AA306" s="27">
        <f t="shared" ca="1" si="141"/>
        <v>5434.9194085009285</v>
      </c>
      <c r="AB306" s="32">
        <f t="shared" ca="1" si="142"/>
        <v>39163.293620061428</v>
      </c>
      <c r="AC306" s="31">
        <f t="shared" ca="1" si="143"/>
        <v>39163.293620061428</v>
      </c>
      <c r="AG306" s="26">
        <f t="shared" ca="1" si="144"/>
        <v>25267.455532780506</v>
      </c>
      <c r="AH306" s="26">
        <f t="shared" ca="1" si="145"/>
        <v>5434.9194085009285</v>
      </c>
      <c r="AI306" s="26">
        <f t="shared" ca="1" si="146"/>
        <v>30702.374941281436</v>
      </c>
      <c r="AJ306" s="26">
        <f t="shared" ca="1" si="147"/>
        <v>1</v>
      </c>
      <c r="AK306" s="26">
        <f t="shared" ca="1" si="148"/>
        <v>30702.374941281436</v>
      </c>
      <c r="AL306" s="26">
        <f t="shared" ca="1" si="149"/>
        <v>43609</v>
      </c>
      <c r="AM306" s="26">
        <f t="shared" ca="1" si="150"/>
        <v>21</v>
      </c>
      <c r="AN306" s="26">
        <f ca="1">IF(AM306=0,0,COUNTIF($AM$19:AM306,C306*10+1))</f>
        <v>88</v>
      </c>
      <c r="AO306" s="21">
        <f t="shared" ca="1" si="151"/>
        <v>0</v>
      </c>
      <c r="AP306" s="33">
        <f t="shared" ca="1" si="152"/>
        <v>43609</v>
      </c>
      <c r="AQ306" s="24"/>
      <c r="AR306" s="155">
        <f ca="1">ROUND(Zsfg!$C$11/'Z1'!$AL$2120*'Z1'!AL306,0)</f>
        <v>36374</v>
      </c>
      <c r="AS306" s="26">
        <f t="shared" ca="1" si="154"/>
        <v>21</v>
      </c>
      <c r="AT306" s="26">
        <f ca="1">IF(AS306=0,0,COUNTIF($AS$19:AS306,C306*10+1))</f>
        <v>88</v>
      </c>
      <c r="AU306" s="21">
        <f t="shared" ca="1" si="155"/>
        <v>0</v>
      </c>
      <c r="AV306" s="33">
        <f t="shared" ca="1" si="153"/>
        <v>36374</v>
      </c>
    </row>
    <row r="307" spans="1:48" x14ac:dyDescent="0.2">
      <c r="A307" s="15">
        <f>Daten!A307</f>
        <v>20912</v>
      </c>
      <c r="B307" s="8" t="str">
        <f>Daten!B307</f>
        <v>Reichenfels</v>
      </c>
      <c r="C307" s="15">
        <f t="shared" si="128"/>
        <v>2</v>
      </c>
      <c r="D307" s="10">
        <f>Daten!D307</f>
        <v>0</v>
      </c>
      <c r="E307" s="9">
        <f>Daten!E307</f>
        <v>1798</v>
      </c>
      <c r="F307" s="9">
        <f>Daten!F307</f>
        <v>1857</v>
      </c>
      <c r="G307" s="27">
        <f t="shared" si="129"/>
        <v>-59</v>
      </c>
      <c r="H307" s="29">
        <f t="shared" si="130"/>
        <v>-3.1771674744211095E-2</v>
      </c>
      <c r="I307" s="21">
        <f t="shared" si="131"/>
        <v>29.80199364539958</v>
      </c>
      <c r="J307" s="21">
        <f t="shared" si="132"/>
        <v>-88.801993645399577</v>
      </c>
      <c r="K307" s="27">
        <f t="shared" si="133"/>
        <v>44400.996822699788</v>
      </c>
      <c r="L307" s="16">
        <f>Daten!G307</f>
        <v>261</v>
      </c>
      <c r="M307" s="16">
        <f>Daten!H307</f>
        <v>1175</v>
      </c>
      <c r="N307" s="16">
        <f>Daten!I307</f>
        <v>362</v>
      </c>
      <c r="O307" s="28">
        <f t="shared" si="134"/>
        <v>0.53021276595744682</v>
      </c>
      <c r="P307" s="16">
        <f t="shared" si="135"/>
        <v>645.1167004559436</v>
      </c>
      <c r="Q307" s="21">
        <f t="shared" si="136"/>
        <v>-22.116700455943601</v>
      </c>
      <c r="R307" s="27">
        <f t="shared" si="137"/>
        <v>-4423.3400911887202</v>
      </c>
      <c r="S307" s="9">
        <f ca="1">Daten!K307</f>
        <v>14274</v>
      </c>
      <c r="T307" s="9">
        <f ca="1">Daten!L307</f>
        <v>112129</v>
      </c>
      <c r="U307" s="9">
        <f ca="1">Daten!M307</f>
        <v>178052</v>
      </c>
      <c r="V307" s="9">
        <f ca="1">Daten!N307</f>
        <v>500</v>
      </c>
      <c r="W307" s="9">
        <f ca="1">Daten!O307</f>
        <v>500</v>
      </c>
      <c r="X307" s="23">
        <f t="shared" ca="1" si="138"/>
        <v>304455</v>
      </c>
      <c r="Y307" s="9">
        <f t="shared" ca="1" si="139"/>
        <v>612266.58838675951</v>
      </c>
      <c r="Z307" s="21">
        <f t="shared" ca="1" si="140"/>
        <v>-307811.58838675951</v>
      </c>
      <c r="AA307" s="27">
        <f t="shared" ca="1" si="141"/>
        <v>30781.158838675954</v>
      </c>
      <c r="AB307" s="32">
        <f t="shared" ca="1" si="142"/>
        <v>70758.815570187027</v>
      </c>
      <c r="AC307" s="31">
        <f t="shared" ca="1" si="143"/>
        <v>70758.815570187027</v>
      </c>
      <c r="AG307" s="26">
        <f t="shared" ca="1" si="144"/>
        <v>44400.996822699788</v>
      </c>
      <c r="AH307" s="26">
        <f t="shared" ca="1" si="145"/>
        <v>30781.158838675954</v>
      </c>
      <c r="AI307" s="26">
        <f t="shared" ca="1" si="146"/>
        <v>75182.155661375742</v>
      </c>
      <c r="AJ307" s="26">
        <f t="shared" ca="1" si="147"/>
        <v>1</v>
      </c>
      <c r="AK307" s="26">
        <f t="shared" ca="1" si="148"/>
        <v>75182.155661375742</v>
      </c>
      <c r="AL307" s="26">
        <f t="shared" ca="1" si="149"/>
        <v>106788</v>
      </c>
      <c r="AM307" s="26">
        <f t="shared" ca="1" si="150"/>
        <v>21</v>
      </c>
      <c r="AN307" s="26">
        <f ca="1">IF(AM307=0,0,COUNTIF($AM$19:AM307,C307*10+1))</f>
        <v>89</v>
      </c>
      <c r="AO307" s="21">
        <f t="shared" ca="1" si="151"/>
        <v>0</v>
      </c>
      <c r="AP307" s="33">
        <f t="shared" ca="1" si="152"/>
        <v>106788</v>
      </c>
      <c r="AQ307" s="24"/>
      <c r="AR307" s="155">
        <f ca="1">ROUND(Zsfg!$C$11/'Z1'!$AL$2120*'Z1'!AL307,0)</f>
        <v>89072</v>
      </c>
      <c r="AS307" s="26">
        <f t="shared" ca="1" si="154"/>
        <v>21</v>
      </c>
      <c r="AT307" s="26">
        <f ca="1">IF(AS307=0,0,COUNTIF($AS$19:AS307,C307*10+1))</f>
        <v>89</v>
      </c>
      <c r="AU307" s="21">
        <f t="shared" ca="1" si="155"/>
        <v>0</v>
      </c>
      <c r="AV307" s="33">
        <f t="shared" ca="1" si="153"/>
        <v>89072</v>
      </c>
    </row>
    <row r="308" spans="1:48" x14ac:dyDescent="0.2">
      <c r="A308" s="15">
        <f>Daten!A308</f>
        <v>20913</v>
      </c>
      <c r="B308" s="8" t="str">
        <f>Daten!B308</f>
        <v>St. Andrä</v>
      </c>
      <c r="C308" s="15">
        <f t="shared" si="128"/>
        <v>2</v>
      </c>
      <c r="D308" s="10">
        <f>Daten!D308</f>
        <v>0</v>
      </c>
      <c r="E308" s="9">
        <f>Daten!E308</f>
        <v>9946</v>
      </c>
      <c r="F308" s="9">
        <f>Daten!F308</f>
        <v>10089</v>
      </c>
      <c r="G308" s="27">
        <f t="shared" si="129"/>
        <v>-143</v>
      </c>
      <c r="H308" s="29">
        <f t="shared" si="130"/>
        <v>-1.4173852710873229E-2</v>
      </c>
      <c r="I308" s="21">
        <f t="shared" si="131"/>
        <v>161.91293155004652</v>
      </c>
      <c r="J308" s="21">
        <f t="shared" si="132"/>
        <v>-304.91293155004655</v>
      </c>
      <c r="K308" s="27">
        <f t="shared" si="133"/>
        <v>152456.46577502327</v>
      </c>
      <c r="L308" s="16">
        <f>Daten!G308</f>
        <v>1328</v>
      </c>
      <c r="M308" s="16">
        <f>Daten!H308</f>
        <v>6498</v>
      </c>
      <c r="N308" s="16">
        <f>Daten!I308</f>
        <v>2120</v>
      </c>
      <c r="O308" s="28">
        <f t="shared" si="134"/>
        <v>0.53062480763311792</v>
      </c>
      <c r="P308" s="16">
        <f t="shared" si="135"/>
        <v>3567.6326123938056</v>
      </c>
      <c r="Q308" s="21">
        <f t="shared" si="136"/>
        <v>-119.63261239380563</v>
      </c>
      <c r="R308" s="27">
        <f t="shared" si="137"/>
        <v>-23926.522478761126</v>
      </c>
      <c r="S308" s="9">
        <f ca="1">Daten!K308</f>
        <v>49858</v>
      </c>
      <c r="T308" s="9">
        <f ca="1">Daten!L308</f>
        <v>674398</v>
      </c>
      <c r="U308" s="9">
        <f ca="1">Daten!M308</f>
        <v>3420921</v>
      </c>
      <c r="V308" s="9">
        <f ca="1">Daten!N308</f>
        <v>500</v>
      </c>
      <c r="W308" s="9">
        <f ca="1">Daten!O308</f>
        <v>500</v>
      </c>
      <c r="X308" s="23">
        <f t="shared" ca="1" si="138"/>
        <v>4145177</v>
      </c>
      <c r="Y308" s="9">
        <f t="shared" ca="1" si="139"/>
        <v>3386876.244769027</v>
      </c>
      <c r="Z308" s="21">
        <f t="shared" ca="1" si="140"/>
        <v>758300.75523097301</v>
      </c>
      <c r="AA308" s="27">
        <f t="shared" ca="1" si="141"/>
        <v>-75830.075523097301</v>
      </c>
      <c r="AB308" s="32">
        <f t="shared" ca="1" si="142"/>
        <v>52699.867773164849</v>
      </c>
      <c r="AC308" s="31">
        <f t="shared" ca="1" si="143"/>
        <v>52699.867773164849</v>
      </c>
      <c r="AG308" s="26">
        <f t="shared" ca="1" si="144"/>
        <v>152456.46577502327</v>
      </c>
      <c r="AH308" s="26">
        <f t="shared" ca="1" si="145"/>
        <v>-75830.075523097301</v>
      </c>
      <c r="AI308" s="26">
        <f t="shared" ca="1" si="146"/>
        <v>76626.390251925972</v>
      </c>
      <c r="AJ308" s="26">
        <f t="shared" ca="1" si="147"/>
        <v>1</v>
      </c>
      <c r="AK308" s="26">
        <f t="shared" ca="1" si="148"/>
        <v>76626.390251925972</v>
      </c>
      <c r="AL308" s="26">
        <f t="shared" ca="1" si="149"/>
        <v>108839</v>
      </c>
      <c r="AM308" s="26">
        <f t="shared" ca="1" si="150"/>
        <v>21</v>
      </c>
      <c r="AN308" s="26">
        <f ca="1">IF(AM308=0,0,COUNTIF($AM$19:AM308,C308*10+1))</f>
        <v>90</v>
      </c>
      <c r="AO308" s="21">
        <f t="shared" ca="1" si="151"/>
        <v>0</v>
      </c>
      <c r="AP308" s="33">
        <f t="shared" ca="1" si="152"/>
        <v>108839</v>
      </c>
      <c r="AQ308" s="24"/>
      <c r="AR308" s="155">
        <f ca="1">ROUND(Zsfg!$C$11/'Z1'!$AL$2120*'Z1'!AL308,0)</f>
        <v>90783</v>
      </c>
      <c r="AS308" s="26">
        <f t="shared" ca="1" si="154"/>
        <v>21</v>
      </c>
      <c r="AT308" s="26">
        <f ca="1">IF(AS308=0,0,COUNTIF($AS$19:AS308,C308*10+1))</f>
        <v>90</v>
      </c>
      <c r="AU308" s="21">
        <f t="shared" ca="1" si="155"/>
        <v>0</v>
      </c>
      <c r="AV308" s="33">
        <f t="shared" ca="1" si="153"/>
        <v>90783</v>
      </c>
    </row>
    <row r="309" spans="1:48" x14ac:dyDescent="0.2">
      <c r="A309" s="15">
        <f>Daten!A309</f>
        <v>20914</v>
      </c>
      <c r="B309" s="8" t="str">
        <f>Daten!B309</f>
        <v>St. Georgen im Lavanttal</v>
      </c>
      <c r="C309" s="15">
        <f t="shared" si="128"/>
        <v>2</v>
      </c>
      <c r="D309" s="10">
        <f>Daten!D309</f>
        <v>0</v>
      </c>
      <c r="E309" s="9">
        <f>Daten!E309</f>
        <v>1960</v>
      </c>
      <c r="F309" s="9">
        <f>Daten!F309</f>
        <v>2012</v>
      </c>
      <c r="G309" s="27">
        <f t="shared" si="129"/>
        <v>-52</v>
      </c>
      <c r="H309" s="29">
        <f t="shared" si="130"/>
        <v>-2.584493041749503E-2</v>
      </c>
      <c r="I309" s="21">
        <f t="shared" si="131"/>
        <v>32.289505231310692</v>
      </c>
      <c r="J309" s="21">
        <f t="shared" si="132"/>
        <v>-84.289505231310699</v>
      </c>
      <c r="K309" s="27">
        <f t="shared" si="133"/>
        <v>42144.75261565535</v>
      </c>
      <c r="L309" s="16">
        <f>Daten!G309</f>
        <v>276</v>
      </c>
      <c r="M309" s="16">
        <f>Daten!H309</f>
        <v>1341</v>
      </c>
      <c r="N309" s="16">
        <f>Daten!I309</f>
        <v>343</v>
      </c>
      <c r="O309" s="28">
        <f t="shared" si="134"/>
        <v>0.46159582401193139</v>
      </c>
      <c r="P309" s="16">
        <f t="shared" si="135"/>
        <v>736.25659175440035</v>
      </c>
      <c r="Q309" s="21">
        <f t="shared" si="136"/>
        <v>-117.25659175440035</v>
      </c>
      <c r="R309" s="27">
        <f t="shared" si="137"/>
        <v>-23451.318350880068</v>
      </c>
      <c r="S309" s="9">
        <f ca="1">Daten!K309</f>
        <v>14538</v>
      </c>
      <c r="T309" s="9">
        <f ca="1">Daten!L309</f>
        <v>86048</v>
      </c>
      <c r="U309" s="9">
        <f ca="1">Daten!M309</f>
        <v>255186</v>
      </c>
      <c r="V309" s="9">
        <f ca="1">Daten!N309</f>
        <v>500</v>
      </c>
      <c r="W309" s="9">
        <f ca="1">Daten!O309</f>
        <v>500</v>
      </c>
      <c r="X309" s="23">
        <f t="shared" ca="1" si="138"/>
        <v>355772</v>
      </c>
      <c r="Y309" s="9">
        <f t="shared" ca="1" si="139"/>
        <v>667431.87610570004</v>
      </c>
      <c r="Z309" s="21">
        <f t="shared" ca="1" si="140"/>
        <v>-311659.87610570004</v>
      </c>
      <c r="AA309" s="27">
        <f t="shared" ca="1" si="141"/>
        <v>31165.987610570006</v>
      </c>
      <c r="AB309" s="32">
        <f t="shared" ca="1" si="142"/>
        <v>49859.421875345288</v>
      </c>
      <c r="AC309" s="31">
        <f t="shared" ca="1" si="143"/>
        <v>49859.421875345288</v>
      </c>
      <c r="AG309" s="26">
        <f t="shared" ca="1" si="144"/>
        <v>42144.75261565535</v>
      </c>
      <c r="AH309" s="26">
        <f t="shared" ca="1" si="145"/>
        <v>31165.987610570006</v>
      </c>
      <c r="AI309" s="26">
        <f t="shared" ca="1" si="146"/>
        <v>73310.74022622536</v>
      </c>
      <c r="AJ309" s="26">
        <f t="shared" ca="1" si="147"/>
        <v>1</v>
      </c>
      <c r="AK309" s="26">
        <f t="shared" ca="1" si="148"/>
        <v>73310.74022622536</v>
      </c>
      <c r="AL309" s="26">
        <f t="shared" ca="1" si="149"/>
        <v>104130</v>
      </c>
      <c r="AM309" s="26">
        <f t="shared" ca="1" si="150"/>
        <v>21</v>
      </c>
      <c r="AN309" s="26">
        <f ca="1">IF(AM309=0,0,COUNTIF($AM$19:AM309,C309*10+1))</f>
        <v>91</v>
      </c>
      <c r="AO309" s="21">
        <f t="shared" ca="1" si="151"/>
        <v>0</v>
      </c>
      <c r="AP309" s="33">
        <f t="shared" ca="1" si="152"/>
        <v>104130</v>
      </c>
      <c r="AQ309" s="24"/>
      <c r="AR309" s="155">
        <f ca="1">ROUND(Zsfg!$C$11/'Z1'!$AL$2120*'Z1'!AL309,0)</f>
        <v>86855</v>
      </c>
      <c r="AS309" s="26">
        <f t="shared" ca="1" si="154"/>
        <v>21</v>
      </c>
      <c r="AT309" s="26">
        <f ca="1">IF(AS309=0,0,COUNTIF($AS$19:AS309,C309*10+1))</f>
        <v>91</v>
      </c>
      <c r="AU309" s="21">
        <f t="shared" ca="1" si="155"/>
        <v>0</v>
      </c>
      <c r="AV309" s="33">
        <f t="shared" ca="1" si="153"/>
        <v>86855</v>
      </c>
    </row>
    <row r="310" spans="1:48" x14ac:dyDescent="0.2">
      <c r="A310" s="15">
        <f>Daten!A310</f>
        <v>20918</v>
      </c>
      <c r="B310" s="8" t="str">
        <f>Daten!B310</f>
        <v>St. Paul im Lavanttal</v>
      </c>
      <c r="C310" s="15">
        <f t="shared" si="128"/>
        <v>2</v>
      </c>
      <c r="D310" s="10">
        <f>Daten!D310</f>
        <v>0</v>
      </c>
      <c r="E310" s="9">
        <f>Daten!E310</f>
        <v>3282</v>
      </c>
      <c r="F310" s="9">
        <f>Daten!F310</f>
        <v>3398</v>
      </c>
      <c r="G310" s="27">
        <f t="shared" si="129"/>
        <v>-116</v>
      </c>
      <c r="H310" s="29">
        <f t="shared" si="130"/>
        <v>-3.4137728075338436E-2</v>
      </c>
      <c r="I310" s="21">
        <f t="shared" si="131"/>
        <v>54.532673347909409</v>
      </c>
      <c r="J310" s="21">
        <f t="shared" si="132"/>
        <v>-170.53267334790939</v>
      </c>
      <c r="K310" s="27">
        <f t="shared" si="133"/>
        <v>85266.336673954691</v>
      </c>
      <c r="L310" s="16">
        <f>Daten!G310</f>
        <v>435</v>
      </c>
      <c r="M310" s="16">
        <f>Daten!H310</f>
        <v>2057</v>
      </c>
      <c r="N310" s="16">
        <f>Daten!I310</f>
        <v>790</v>
      </c>
      <c r="O310" s="28">
        <f t="shared" si="134"/>
        <v>0.5955274671852212</v>
      </c>
      <c r="P310" s="16">
        <f t="shared" si="135"/>
        <v>1129.3660024152136</v>
      </c>
      <c r="Q310" s="21">
        <f t="shared" si="136"/>
        <v>95.633997584786357</v>
      </c>
      <c r="R310" s="27">
        <f t="shared" si="137"/>
        <v>19126.799516957271</v>
      </c>
      <c r="S310" s="9">
        <f ca="1">Daten!K310</f>
        <v>23791</v>
      </c>
      <c r="T310" s="9">
        <f ca="1">Daten!L310</f>
        <v>207831</v>
      </c>
      <c r="U310" s="9">
        <f ca="1">Daten!M310</f>
        <v>1616030</v>
      </c>
      <c r="V310" s="9">
        <f ca="1">Daten!N310</f>
        <v>500</v>
      </c>
      <c r="W310" s="9">
        <f ca="1">Daten!O310</f>
        <v>500</v>
      </c>
      <c r="X310" s="23">
        <f t="shared" ca="1" si="138"/>
        <v>1847652</v>
      </c>
      <c r="Y310" s="9">
        <f t="shared" ca="1" si="139"/>
        <v>1117607.8660096468</v>
      </c>
      <c r="Z310" s="21">
        <f t="shared" ca="1" si="140"/>
        <v>730044.13399035321</v>
      </c>
      <c r="AA310" s="27">
        <f t="shared" ca="1" si="141"/>
        <v>-73004.413399035329</v>
      </c>
      <c r="AB310" s="32">
        <f t="shared" ca="1" si="142"/>
        <v>31388.722791876629</v>
      </c>
      <c r="AC310" s="31">
        <f t="shared" ca="1" si="143"/>
        <v>31388.722791876629</v>
      </c>
      <c r="AG310" s="26">
        <f t="shared" ca="1" si="144"/>
        <v>85266.336673954691</v>
      </c>
      <c r="AH310" s="26">
        <f t="shared" ca="1" si="145"/>
        <v>-73004.413399035329</v>
      </c>
      <c r="AI310" s="26">
        <f t="shared" ca="1" si="146"/>
        <v>12261.923274919362</v>
      </c>
      <c r="AJ310" s="26">
        <f t="shared" ca="1" si="147"/>
        <v>1</v>
      </c>
      <c r="AK310" s="26">
        <f t="shared" ca="1" si="148"/>
        <v>12261.923274919362</v>
      </c>
      <c r="AL310" s="26">
        <f t="shared" ca="1" si="149"/>
        <v>17417</v>
      </c>
      <c r="AM310" s="26">
        <f t="shared" ca="1" si="150"/>
        <v>21</v>
      </c>
      <c r="AN310" s="26">
        <f ca="1">IF(AM310=0,0,COUNTIF($AM$19:AM310,C310*10+1))</f>
        <v>92</v>
      </c>
      <c r="AO310" s="21">
        <f t="shared" ca="1" si="151"/>
        <v>0</v>
      </c>
      <c r="AP310" s="33">
        <f t="shared" ca="1" si="152"/>
        <v>17417</v>
      </c>
      <c r="AQ310" s="24"/>
      <c r="AR310" s="155">
        <f ca="1">ROUND(Zsfg!$C$11/'Z1'!$AL$2120*'Z1'!AL310,0)</f>
        <v>14528</v>
      </c>
      <c r="AS310" s="26">
        <f t="shared" ca="1" si="154"/>
        <v>21</v>
      </c>
      <c r="AT310" s="26">
        <f ca="1">IF(AS310=0,0,COUNTIF($AS$19:AS310,C310*10+1))</f>
        <v>92</v>
      </c>
      <c r="AU310" s="21">
        <f t="shared" ca="1" si="155"/>
        <v>0</v>
      </c>
      <c r="AV310" s="33">
        <f t="shared" ca="1" si="153"/>
        <v>14528</v>
      </c>
    </row>
    <row r="311" spans="1:48" x14ac:dyDescent="0.2">
      <c r="A311" s="15">
        <f>Daten!A311</f>
        <v>20923</v>
      </c>
      <c r="B311" s="8" t="str">
        <f>Daten!B311</f>
        <v>Wolfsberg</v>
      </c>
      <c r="C311" s="15">
        <f t="shared" si="128"/>
        <v>2</v>
      </c>
      <c r="D311" s="10">
        <f>Daten!D311</f>
        <v>0</v>
      </c>
      <c r="E311" s="9">
        <f>Daten!E311</f>
        <v>24992</v>
      </c>
      <c r="F311" s="9">
        <f>Daten!F311</f>
        <v>25105</v>
      </c>
      <c r="G311" s="27">
        <f t="shared" si="129"/>
        <v>-113</v>
      </c>
      <c r="H311" s="29">
        <f t="shared" si="130"/>
        <v>-4.501095399322844E-3</v>
      </c>
      <c r="I311" s="21">
        <f t="shared" si="131"/>
        <v>402.89663460837721</v>
      </c>
      <c r="J311" s="21">
        <f t="shared" si="132"/>
        <v>-515.89663460837721</v>
      </c>
      <c r="K311" s="27">
        <f t="shared" si="133"/>
        <v>257948.31730418862</v>
      </c>
      <c r="L311" s="16">
        <f>Daten!G311</f>
        <v>3437</v>
      </c>
      <c r="M311" s="16">
        <f>Daten!H311</f>
        <v>16149</v>
      </c>
      <c r="N311" s="16">
        <f>Daten!I311</f>
        <v>5406</v>
      </c>
      <c r="O311" s="28">
        <f t="shared" si="134"/>
        <v>0.54758808594959441</v>
      </c>
      <c r="P311" s="16">
        <f t="shared" si="135"/>
        <v>8866.3741239685387</v>
      </c>
      <c r="Q311" s="21">
        <f t="shared" si="136"/>
        <v>-23.374123968538697</v>
      </c>
      <c r="R311" s="27">
        <f t="shared" si="137"/>
        <v>-4674.8247937077394</v>
      </c>
      <c r="S311" s="9">
        <f ca="1">Daten!K311</f>
        <v>65076</v>
      </c>
      <c r="T311" s="9">
        <f ca="1">Daten!L311</f>
        <v>2215172</v>
      </c>
      <c r="U311" s="9">
        <f ca="1">Daten!M311</f>
        <v>8497527</v>
      </c>
      <c r="V311" s="9">
        <f ca="1">Daten!N311</f>
        <v>500</v>
      </c>
      <c r="W311" s="9">
        <f ca="1">Daten!O311</f>
        <v>500</v>
      </c>
      <c r="X311" s="23">
        <f t="shared" ca="1" si="138"/>
        <v>10777775</v>
      </c>
      <c r="Y311" s="9">
        <f t="shared" ca="1" si="139"/>
        <v>8510437.4732824769</v>
      </c>
      <c r="Z311" s="21">
        <f t="shared" ca="1" si="140"/>
        <v>2267337.5267175231</v>
      </c>
      <c r="AA311" s="27">
        <f t="shared" ca="1" si="141"/>
        <v>-226733.75267175233</v>
      </c>
      <c r="AB311" s="32">
        <f t="shared" ca="1" si="142"/>
        <v>26539.739838728536</v>
      </c>
      <c r="AC311" s="31">
        <f t="shared" ca="1" si="143"/>
        <v>26539.739838728536</v>
      </c>
      <c r="AG311" s="26">
        <f t="shared" ca="1" si="144"/>
        <v>257948.31730418862</v>
      </c>
      <c r="AH311" s="26">
        <f t="shared" ca="1" si="145"/>
        <v>-226733.75267175233</v>
      </c>
      <c r="AI311" s="26">
        <f t="shared" ca="1" si="146"/>
        <v>31214.56463243629</v>
      </c>
      <c r="AJ311" s="26">
        <f t="shared" ca="1" si="147"/>
        <v>1</v>
      </c>
      <c r="AK311" s="26">
        <f t="shared" ca="1" si="148"/>
        <v>0</v>
      </c>
      <c r="AL311" s="26">
        <f t="shared" ca="1" si="149"/>
        <v>0</v>
      </c>
      <c r="AM311" s="26">
        <f t="shared" ca="1" si="150"/>
        <v>0</v>
      </c>
      <c r="AN311" s="26">
        <f ca="1">IF(AM311=0,0,COUNTIF($AM$19:AM311,C311*10+1))</f>
        <v>0</v>
      </c>
      <c r="AO311" s="21">
        <f t="shared" ca="1" si="151"/>
        <v>0</v>
      </c>
      <c r="AP311" s="33">
        <f t="shared" ca="1" si="152"/>
        <v>0</v>
      </c>
      <c r="AQ311" s="24"/>
      <c r="AR311" s="155">
        <f ca="1">ROUND(Zsfg!$C$11/'Z1'!$AL$2120*'Z1'!AL311,0)</f>
        <v>0</v>
      </c>
      <c r="AS311" s="26">
        <f t="shared" ca="1" si="154"/>
        <v>0</v>
      </c>
      <c r="AT311" s="26">
        <f ca="1">IF(AS311=0,0,COUNTIF($AS$19:AS311,C311*10+1))</f>
        <v>0</v>
      </c>
      <c r="AU311" s="21">
        <f t="shared" ca="1" si="155"/>
        <v>0</v>
      </c>
      <c r="AV311" s="33">
        <f t="shared" ca="1" si="153"/>
        <v>0</v>
      </c>
    </row>
    <row r="312" spans="1:48" x14ac:dyDescent="0.2">
      <c r="A312" s="15">
        <f>Daten!A312</f>
        <v>21001</v>
      </c>
      <c r="B312" s="8" t="str">
        <f>Daten!B312</f>
        <v>Albeck</v>
      </c>
      <c r="C312" s="15">
        <f t="shared" si="128"/>
        <v>2</v>
      </c>
      <c r="D312" s="10">
        <f>Daten!D312</f>
        <v>0</v>
      </c>
      <c r="E312" s="9">
        <f>Daten!E312</f>
        <v>1000</v>
      </c>
      <c r="F312" s="9">
        <f>Daten!F312</f>
        <v>1031</v>
      </c>
      <c r="G312" s="27">
        <f t="shared" si="129"/>
        <v>-31</v>
      </c>
      <c r="H312" s="29">
        <f t="shared" si="130"/>
        <v>-3.0067895247332686E-2</v>
      </c>
      <c r="I312" s="21">
        <f t="shared" si="131"/>
        <v>16.545964161770041</v>
      </c>
      <c r="J312" s="21">
        <f t="shared" si="132"/>
        <v>-47.545964161770044</v>
      </c>
      <c r="K312" s="27">
        <f t="shared" si="133"/>
        <v>23772.982080885024</v>
      </c>
      <c r="L312" s="16">
        <f>Daten!G312</f>
        <v>150</v>
      </c>
      <c r="M312" s="16">
        <f>Daten!H312</f>
        <v>613</v>
      </c>
      <c r="N312" s="16">
        <f>Daten!I312</f>
        <v>237</v>
      </c>
      <c r="O312" s="28">
        <f t="shared" si="134"/>
        <v>0.63132137030995106</v>
      </c>
      <c r="P312" s="16">
        <f t="shared" si="135"/>
        <v>336.55875521659016</v>
      </c>
      <c r="Q312" s="21">
        <f t="shared" si="136"/>
        <v>50.441244783409843</v>
      </c>
      <c r="R312" s="27">
        <f t="shared" si="137"/>
        <v>10088.248956681968</v>
      </c>
      <c r="S312" s="9">
        <f ca="1">Daten!K312</f>
        <v>14611</v>
      </c>
      <c r="T312" s="9">
        <f ca="1">Daten!L312</f>
        <v>77982</v>
      </c>
      <c r="U312" s="9">
        <f ca="1">Daten!M312</f>
        <v>77937</v>
      </c>
      <c r="V312" s="9">
        <f ca="1">Daten!N312</f>
        <v>500</v>
      </c>
      <c r="W312" s="9">
        <f ca="1">Daten!O312</f>
        <v>500</v>
      </c>
      <c r="X312" s="23">
        <f t="shared" ca="1" si="138"/>
        <v>170530</v>
      </c>
      <c r="Y312" s="9">
        <f t="shared" ca="1" si="139"/>
        <v>340526.46740086738</v>
      </c>
      <c r="Z312" s="21">
        <f t="shared" ca="1" si="140"/>
        <v>-169996.46740086738</v>
      </c>
      <c r="AA312" s="27">
        <f t="shared" ca="1" si="141"/>
        <v>16999.646740086737</v>
      </c>
      <c r="AB312" s="32">
        <f t="shared" ca="1" si="142"/>
        <v>50860.877777653732</v>
      </c>
      <c r="AC312" s="31">
        <f t="shared" ca="1" si="143"/>
        <v>50860.877777653732</v>
      </c>
      <c r="AG312" s="26">
        <f t="shared" ca="1" si="144"/>
        <v>23772.982080885024</v>
      </c>
      <c r="AH312" s="26">
        <f t="shared" ca="1" si="145"/>
        <v>16999.646740086737</v>
      </c>
      <c r="AI312" s="26">
        <f t="shared" ca="1" si="146"/>
        <v>40772.62882097176</v>
      </c>
      <c r="AJ312" s="26">
        <f t="shared" ca="1" si="147"/>
        <v>1</v>
      </c>
      <c r="AK312" s="26">
        <f t="shared" ca="1" si="148"/>
        <v>40772.62882097176</v>
      </c>
      <c r="AL312" s="26">
        <f t="shared" ca="1" si="149"/>
        <v>57913</v>
      </c>
      <c r="AM312" s="26">
        <f t="shared" ca="1" si="150"/>
        <v>21</v>
      </c>
      <c r="AN312" s="26">
        <f ca="1">IF(AM312=0,0,COUNTIF($AM$19:AM312,C312*10+1))</f>
        <v>93</v>
      </c>
      <c r="AO312" s="21">
        <f t="shared" ca="1" si="151"/>
        <v>0</v>
      </c>
      <c r="AP312" s="33">
        <f t="shared" ca="1" si="152"/>
        <v>57913</v>
      </c>
      <c r="AQ312" s="24"/>
      <c r="AR312" s="155">
        <f ca="1">ROUND(Zsfg!$C$11/'Z1'!$AL$2120*'Z1'!AL312,0)</f>
        <v>48305</v>
      </c>
      <c r="AS312" s="26">
        <f t="shared" ca="1" si="154"/>
        <v>21</v>
      </c>
      <c r="AT312" s="26">
        <f ca="1">IF(AS312=0,0,COUNTIF($AS$19:AS312,C312*10+1))</f>
        <v>93</v>
      </c>
      <c r="AU312" s="21">
        <f t="shared" ca="1" si="155"/>
        <v>0</v>
      </c>
      <c r="AV312" s="33">
        <f t="shared" ca="1" si="153"/>
        <v>48305</v>
      </c>
    </row>
    <row r="313" spans="1:48" x14ac:dyDescent="0.2">
      <c r="A313" s="15">
        <f>Daten!A313</f>
        <v>21002</v>
      </c>
      <c r="B313" s="8" t="str">
        <f>Daten!B313</f>
        <v>Feldkirchen in Kärnten</v>
      </c>
      <c r="C313" s="15">
        <f t="shared" si="128"/>
        <v>2</v>
      </c>
      <c r="D313" s="10">
        <f>Daten!D313</f>
        <v>0</v>
      </c>
      <c r="E313" s="9">
        <f>Daten!E313</f>
        <v>14289</v>
      </c>
      <c r="F313" s="9">
        <f>Daten!F313</f>
        <v>14289</v>
      </c>
      <c r="G313" s="27">
        <f t="shared" si="129"/>
        <v>0</v>
      </c>
      <c r="H313" s="29">
        <f t="shared" si="130"/>
        <v>0</v>
      </c>
      <c r="I313" s="21">
        <f t="shared" si="131"/>
        <v>229.31647129731536</v>
      </c>
      <c r="J313" s="21">
        <f t="shared" si="132"/>
        <v>-229.31647129731536</v>
      </c>
      <c r="K313" s="27">
        <f t="shared" si="133"/>
        <v>114658.23564865768</v>
      </c>
      <c r="L313" s="16">
        <f>Daten!G313</f>
        <v>1963</v>
      </c>
      <c r="M313" s="16">
        <f>Daten!H313</f>
        <v>9325</v>
      </c>
      <c r="N313" s="16">
        <f>Daten!I313</f>
        <v>3001</v>
      </c>
      <c r="O313" s="28">
        <f t="shared" si="134"/>
        <v>0.53233243967828414</v>
      </c>
      <c r="P313" s="16">
        <f t="shared" si="135"/>
        <v>5119.755941916319</v>
      </c>
      <c r="Q313" s="21">
        <f t="shared" si="136"/>
        <v>-155.75594191631899</v>
      </c>
      <c r="R313" s="27">
        <f t="shared" si="137"/>
        <v>-31151.188383263798</v>
      </c>
      <c r="S313" s="9">
        <f ca="1">Daten!K313</f>
        <v>27988</v>
      </c>
      <c r="T313" s="9">
        <f ca="1">Daten!L313</f>
        <v>1002159</v>
      </c>
      <c r="U313" s="9">
        <f ca="1">Daten!M313</f>
        <v>3778290</v>
      </c>
      <c r="V313" s="9">
        <f ca="1">Daten!N313</f>
        <v>500</v>
      </c>
      <c r="W313" s="9">
        <f ca="1">Daten!O313</f>
        <v>500</v>
      </c>
      <c r="X313" s="23">
        <f t="shared" ca="1" si="138"/>
        <v>4808437</v>
      </c>
      <c r="Y313" s="9">
        <f t="shared" ca="1" si="139"/>
        <v>4865782.6926909937</v>
      </c>
      <c r="Z313" s="21">
        <f t="shared" ca="1" si="140"/>
        <v>-57345.692690993659</v>
      </c>
      <c r="AA313" s="27">
        <f t="shared" ca="1" si="141"/>
        <v>5734.5692690993665</v>
      </c>
      <c r="AB313" s="32">
        <f t="shared" ca="1" si="142"/>
        <v>89241.616534493238</v>
      </c>
      <c r="AC313" s="31">
        <f t="shared" ca="1" si="143"/>
        <v>89241.616534493238</v>
      </c>
      <c r="AG313" s="26">
        <f t="shared" ca="1" si="144"/>
        <v>114658.23564865768</v>
      </c>
      <c r="AH313" s="26">
        <f t="shared" ca="1" si="145"/>
        <v>5734.5692690993665</v>
      </c>
      <c r="AI313" s="26">
        <f t="shared" ca="1" si="146"/>
        <v>120392.80491775704</v>
      </c>
      <c r="AJ313" s="26">
        <f t="shared" ca="1" si="147"/>
        <v>1</v>
      </c>
      <c r="AK313" s="26">
        <f t="shared" ca="1" si="148"/>
        <v>120392.80491775704</v>
      </c>
      <c r="AL313" s="26">
        <f t="shared" ca="1" si="149"/>
        <v>171005</v>
      </c>
      <c r="AM313" s="26">
        <f t="shared" ca="1" si="150"/>
        <v>21</v>
      </c>
      <c r="AN313" s="26">
        <f ca="1">IF(AM313=0,0,COUNTIF($AM$19:AM313,C313*10+1))</f>
        <v>94</v>
      </c>
      <c r="AO313" s="21">
        <f t="shared" ca="1" si="151"/>
        <v>0</v>
      </c>
      <c r="AP313" s="33">
        <f t="shared" ca="1" si="152"/>
        <v>171005</v>
      </c>
      <c r="AQ313" s="24"/>
      <c r="AR313" s="155">
        <f ca="1">ROUND(Zsfg!$C$11/'Z1'!$AL$2120*'Z1'!AL313,0)</f>
        <v>142635</v>
      </c>
      <c r="AS313" s="26">
        <f t="shared" ca="1" si="154"/>
        <v>21</v>
      </c>
      <c r="AT313" s="26">
        <f ca="1">IF(AS313=0,0,COUNTIF($AS$19:AS313,C313*10+1))</f>
        <v>94</v>
      </c>
      <c r="AU313" s="21">
        <f t="shared" ca="1" si="155"/>
        <v>0</v>
      </c>
      <c r="AV313" s="33">
        <f t="shared" ca="1" si="153"/>
        <v>142635</v>
      </c>
    </row>
    <row r="314" spans="1:48" x14ac:dyDescent="0.2">
      <c r="A314" s="15">
        <f>Daten!A314</f>
        <v>21003</v>
      </c>
      <c r="B314" s="8" t="str">
        <f>Daten!B314</f>
        <v>Glanegg</v>
      </c>
      <c r="C314" s="15">
        <f t="shared" si="128"/>
        <v>2</v>
      </c>
      <c r="D314" s="10">
        <f>Daten!D314</f>
        <v>0</v>
      </c>
      <c r="E314" s="9">
        <f>Daten!E314</f>
        <v>1842</v>
      </c>
      <c r="F314" s="9">
        <f>Daten!F314</f>
        <v>1902</v>
      </c>
      <c r="G314" s="27">
        <f t="shared" si="129"/>
        <v>-60</v>
      </c>
      <c r="H314" s="29">
        <f t="shared" si="130"/>
        <v>-3.1545741324921134E-2</v>
      </c>
      <c r="I314" s="21">
        <f t="shared" si="131"/>
        <v>30.524174428406035</v>
      </c>
      <c r="J314" s="21">
        <f t="shared" si="132"/>
        <v>-90.524174428406042</v>
      </c>
      <c r="K314" s="27">
        <f t="shared" si="133"/>
        <v>45262.08721420302</v>
      </c>
      <c r="L314" s="16">
        <f>Daten!G314</f>
        <v>225</v>
      </c>
      <c r="M314" s="16">
        <f>Daten!H314</f>
        <v>1213</v>
      </c>
      <c r="N314" s="16">
        <f>Daten!I314</f>
        <v>404</v>
      </c>
      <c r="O314" s="28">
        <f t="shared" si="134"/>
        <v>0.51854905193734546</v>
      </c>
      <c r="P314" s="16">
        <f t="shared" si="135"/>
        <v>665.98004906643371</v>
      </c>
      <c r="Q314" s="21">
        <f t="shared" si="136"/>
        <v>-36.980049066433708</v>
      </c>
      <c r="R314" s="27">
        <f t="shared" si="137"/>
        <v>-7396.0098132867415</v>
      </c>
      <c r="S314" s="9">
        <f ca="1">Daten!K314</f>
        <v>12723</v>
      </c>
      <c r="T314" s="9">
        <f ca="1">Daten!L314</f>
        <v>134952</v>
      </c>
      <c r="U314" s="9">
        <f ca="1">Daten!M314</f>
        <v>627984</v>
      </c>
      <c r="V314" s="9">
        <f ca="1">Daten!N314</f>
        <v>500</v>
      </c>
      <c r="W314" s="9">
        <f ca="1">Daten!O314</f>
        <v>500</v>
      </c>
      <c r="X314" s="23">
        <f t="shared" ca="1" si="138"/>
        <v>775659</v>
      </c>
      <c r="Y314" s="9">
        <f t="shared" ca="1" si="139"/>
        <v>627249.75295239768</v>
      </c>
      <c r="Z314" s="21">
        <f t="shared" ca="1" si="140"/>
        <v>148409.24704760232</v>
      </c>
      <c r="AA314" s="27">
        <f t="shared" ca="1" si="141"/>
        <v>-14840.924704760233</v>
      </c>
      <c r="AB314" s="32">
        <f t="shared" ca="1" si="142"/>
        <v>23025.152696156045</v>
      </c>
      <c r="AC314" s="31">
        <f t="shared" ca="1" si="143"/>
        <v>23025.152696156045</v>
      </c>
      <c r="AG314" s="26">
        <f t="shared" ca="1" si="144"/>
        <v>45262.08721420302</v>
      </c>
      <c r="AH314" s="26">
        <f t="shared" ca="1" si="145"/>
        <v>-14840.924704760233</v>
      </c>
      <c r="AI314" s="26">
        <f t="shared" ca="1" si="146"/>
        <v>30421.162509442787</v>
      </c>
      <c r="AJ314" s="26">
        <f t="shared" ca="1" si="147"/>
        <v>1</v>
      </c>
      <c r="AK314" s="26">
        <f t="shared" ca="1" si="148"/>
        <v>30421.162509442787</v>
      </c>
      <c r="AL314" s="26">
        <f t="shared" ca="1" si="149"/>
        <v>43210</v>
      </c>
      <c r="AM314" s="26">
        <f t="shared" ca="1" si="150"/>
        <v>21</v>
      </c>
      <c r="AN314" s="26">
        <f ca="1">IF(AM314=0,0,COUNTIF($AM$19:AM314,C314*10+1))</f>
        <v>95</v>
      </c>
      <c r="AO314" s="21">
        <f t="shared" ca="1" si="151"/>
        <v>0</v>
      </c>
      <c r="AP314" s="33">
        <f t="shared" ca="1" si="152"/>
        <v>43210</v>
      </c>
      <c r="AQ314" s="24"/>
      <c r="AR314" s="155">
        <f ca="1">ROUND(Zsfg!$C$11/'Z1'!$AL$2120*'Z1'!AL314,0)</f>
        <v>36041</v>
      </c>
      <c r="AS314" s="26">
        <f t="shared" ca="1" si="154"/>
        <v>21</v>
      </c>
      <c r="AT314" s="26">
        <f ca="1">IF(AS314=0,0,COUNTIF($AS$19:AS314,C314*10+1))</f>
        <v>95</v>
      </c>
      <c r="AU314" s="21">
        <f t="shared" ca="1" si="155"/>
        <v>0</v>
      </c>
      <c r="AV314" s="33">
        <f t="shared" ca="1" si="153"/>
        <v>36041</v>
      </c>
    </row>
    <row r="315" spans="1:48" x14ac:dyDescent="0.2">
      <c r="A315" s="15">
        <f>Daten!A315</f>
        <v>21004</v>
      </c>
      <c r="B315" s="8" t="str">
        <f>Daten!B315</f>
        <v>Gnesau</v>
      </c>
      <c r="C315" s="15">
        <f t="shared" si="128"/>
        <v>2</v>
      </c>
      <c r="D315" s="10">
        <f>Daten!D315</f>
        <v>0</v>
      </c>
      <c r="E315" s="9">
        <f>Daten!E315</f>
        <v>1035</v>
      </c>
      <c r="F315" s="9">
        <f>Daten!F315</f>
        <v>1091</v>
      </c>
      <c r="G315" s="27">
        <f t="shared" si="129"/>
        <v>-56</v>
      </c>
      <c r="H315" s="29">
        <f t="shared" si="130"/>
        <v>-5.1329055912007336E-2</v>
      </c>
      <c r="I315" s="21">
        <f t="shared" si="131"/>
        <v>17.508871872445312</v>
      </c>
      <c r="J315" s="21">
        <f t="shared" si="132"/>
        <v>-73.508871872445312</v>
      </c>
      <c r="K315" s="27">
        <f t="shared" si="133"/>
        <v>36754.435936222653</v>
      </c>
      <c r="L315" s="16">
        <f>Daten!G315</f>
        <v>143</v>
      </c>
      <c r="M315" s="16">
        <f>Daten!H315</f>
        <v>674</v>
      </c>
      <c r="N315" s="16">
        <f>Daten!I315</f>
        <v>218</v>
      </c>
      <c r="O315" s="28">
        <f t="shared" si="134"/>
        <v>0.53560830860534125</v>
      </c>
      <c r="P315" s="16">
        <f t="shared" si="135"/>
        <v>370.04992009132428</v>
      </c>
      <c r="Q315" s="21">
        <f t="shared" si="136"/>
        <v>-9.0499200913242817</v>
      </c>
      <c r="R315" s="27">
        <f t="shared" si="137"/>
        <v>-1809.9840182648563</v>
      </c>
      <c r="S315" s="9">
        <f ca="1">Daten!K315</f>
        <v>13230</v>
      </c>
      <c r="T315" s="9">
        <f ca="1">Daten!L315</f>
        <v>48970</v>
      </c>
      <c r="U315" s="9">
        <f ca="1">Daten!M315</f>
        <v>324894</v>
      </c>
      <c r="V315" s="9">
        <f ca="1">Daten!N315</f>
        <v>500</v>
      </c>
      <c r="W315" s="9">
        <f ca="1">Daten!O315</f>
        <v>500</v>
      </c>
      <c r="X315" s="23">
        <f t="shared" ca="1" si="138"/>
        <v>387094</v>
      </c>
      <c r="Y315" s="9">
        <f t="shared" ca="1" si="139"/>
        <v>352444.89375989774</v>
      </c>
      <c r="Z315" s="21">
        <f t="shared" ca="1" si="140"/>
        <v>34649.106240102265</v>
      </c>
      <c r="AA315" s="27">
        <f t="shared" ca="1" si="141"/>
        <v>-3464.9106240102265</v>
      </c>
      <c r="AB315" s="32">
        <f t="shared" ca="1" si="142"/>
        <v>31479.541293947572</v>
      </c>
      <c r="AC315" s="31">
        <f t="shared" ca="1" si="143"/>
        <v>31479.541293947572</v>
      </c>
      <c r="AG315" s="26">
        <f t="shared" ca="1" si="144"/>
        <v>36754.435936222653</v>
      </c>
      <c r="AH315" s="26">
        <f t="shared" ca="1" si="145"/>
        <v>-3464.9106240102265</v>
      </c>
      <c r="AI315" s="26">
        <f t="shared" ca="1" si="146"/>
        <v>33289.525312212427</v>
      </c>
      <c r="AJ315" s="26">
        <f t="shared" ca="1" si="147"/>
        <v>1</v>
      </c>
      <c r="AK315" s="26">
        <f t="shared" ca="1" si="148"/>
        <v>33289.525312212427</v>
      </c>
      <c r="AL315" s="26">
        <f t="shared" ca="1" si="149"/>
        <v>47284</v>
      </c>
      <c r="AM315" s="26">
        <f t="shared" ca="1" si="150"/>
        <v>21</v>
      </c>
      <c r="AN315" s="26">
        <f ca="1">IF(AM315=0,0,COUNTIF($AM$19:AM315,C315*10+1))</f>
        <v>96</v>
      </c>
      <c r="AO315" s="21">
        <f t="shared" ca="1" si="151"/>
        <v>0</v>
      </c>
      <c r="AP315" s="33">
        <f t="shared" ca="1" si="152"/>
        <v>47284</v>
      </c>
      <c r="AQ315" s="24"/>
      <c r="AR315" s="155">
        <f ca="1">ROUND(Zsfg!$C$11/'Z1'!$AL$2120*'Z1'!AL315,0)</f>
        <v>39440</v>
      </c>
      <c r="AS315" s="26">
        <f t="shared" ca="1" si="154"/>
        <v>21</v>
      </c>
      <c r="AT315" s="26">
        <f ca="1">IF(AS315=0,0,COUNTIF($AS$19:AS315,C315*10+1))</f>
        <v>96</v>
      </c>
      <c r="AU315" s="21">
        <f t="shared" ca="1" si="155"/>
        <v>0</v>
      </c>
      <c r="AV315" s="33">
        <f t="shared" ca="1" si="153"/>
        <v>39440</v>
      </c>
    </row>
    <row r="316" spans="1:48" x14ac:dyDescent="0.2">
      <c r="A316" s="15">
        <f>Daten!A316</f>
        <v>21005</v>
      </c>
      <c r="B316" s="8" t="str">
        <f>Daten!B316</f>
        <v>Himmelberg</v>
      </c>
      <c r="C316" s="15">
        <f t="shared" si="128"/>
        <v>2</v>
      </c>
      <c r="D316" s="10">
        <f>Daten!D316</f>
        <v>0</v>
      </c>
      <c r="E316" s="9">
        <f>Daten!E316</f>
        <v>2295</v>
      </c>
      <c r="F316" s="9">
        <f>Daten!F316</f>
        <v>2325</v>
      </c>
      <c r="G316" s="27">
        <f t="shared" si="129"/>
        <v>-30</v>
      </c>
      <c r="H316" s="29">
        <f t="shared" si="130"/>
        <v>-1.2903225806451613E-2</v>
      </c>
      <c r="I316" s="21">
        <f t="shared" si="131"/>
        <v>37.312673788666679</v>
      </c>
      <c r="J316" s="21">
        <f t="shared" si="132"/>
        <v>-67.312673788666672</v>
      </c>
      <c r="K316" s="27">
        <f t="shared" si="133"/>
        <v>33656.336894333333</v>
      </c>
      <c r="L316" s="16">
        <f>Daten!G316</f>
        <v>347</v>
      </c>
      <c r="M316" s="16">
        <f>Daten!H316</f>
        <v>1488</v>
      </c>
      <c r="N316" s="16">
        <f>Daten!I316</f>
        <v>460</v>
      </c>
      <c r="O316" s="28">
        <f t="shared" si="134"/>
        <v>0.54233870967741937</v>
      </c>
      <c r="P316" s="16">
        <f t="shared" si="135"/>
        <v>816.96480874761198</v>
      </c>
      <c r="Q316" s="21">
        <f t="shared" si="136"/>
        <v>-9.9648087476119827</v>
      </c>
      <c r="R316" s="27">
        <f t="shared" si="137"/>
        <v>-1992.9617495223965</v>
      </c>
      <c r="S316" s="9">
        <f ca="1">Daten!K316</f>
        <v>13872</v>
      </c>
      <c r="T316" s="9">
        <f ca="1">Daten!L316</f>
        <v>105433</v>
      </c>
      <c r="U316" s="9">
        <f ca="1">Daten!M316</f>
        <v>203725</v>
      </c>
      <c r="V316" s="9">
        <f ca="1">Daten!N316</f>
        <v>500</v>
      </c>
      <c r="W316" s="9">
        <f ca="1">Daten!O316</f>
        <v>500</v>
      </c>
      <c r="X316" s="23">
        <f t="shared" ca="1" si="138"/>
        <v>323030</v>
      </c>
      <c r="Y316" s="9">
        <f t="shared" ca="1" si="139"/>
        <v>781508.24268499063</v>
      </c>
      <c r="Z316" s="21">
        <f t="shared" ca="1" si="140"/>
        <v>-458478.24268499063</v>
      </c>
      <c r="AA316" s="27">
        <f t="shared" ca="1" si="141"/>
        <v>45847.824268499069</v>
      </c>
      <c r="AB316" s="32">
        <f t="shared" ca="1" si="142"/>
        <v>77511.199413310009</v>
      </c>
      <c r="AC316" s="31">
        <f t="shared" ca="1" si="143"/>
        <v>77511.199413310009</v>
      </c>
      <c r="AG316" s="26">
        <f t="shared" ca="1" si="144"/>
        <v>33656.336894333333</v>
      </c>
      <c r="AH316" s="26">
        <f t="shared" ca="1" si="145"/>
        <v>45847.824268499069</v>
      </c>
      <c r="AI316" s="26">
        <f t="shared" ca="1" si="146"/>
        <v>79504.161162832403</v>
      </c>
      <c r="AJ316" s="26">
        <f t="shared" ca="1" si="147"/>
        <v>1</v>
      </c>
      <c r="AK316" s="26">
        <f t="shared" ca="1" si="148"/>
        <v>79504.161162832403</v>
      </c>
      <c r="AL316" s="26">
        <f t="shared" ca="1" si="149"/>
        <v>112927</v>
      </c>
      <c r="AM316" s="26">
        <f t="shared" ca="1" si="150"/>
        <v>21</v>
      </c>
      <c r="AN316" s="26">
        <f ca="1">IF(AM316=0,0,COUNTIF($AM$19:AM316,C316*10+1))</f>
        <v>97</v>
      </c>
      <c r="AO316" s="21">
        <f t="shared" ca="1" si="151"/>
        <v>0</v>
      </c>
      <c r="AP316" s="33">
        <f t="shared" ca="1" si="152"/>
        <v>112927</v>
      </c>
      <c r="AQ316" s="24"/>
      <c r="AR316" s="155">
        <f ca="1">ROUND(Zsfg!$C$11/'Z1'!$AL$2120*'Z1'!AL316,0)</f>
        <v>94192</v>
      </c>
      <c r="AS316" s="26">
        <f t="shared" ca="1" si="154"/>
        <v>21</v>
      </c>
      <c r="AT316" s="26">
        <f ca="1">IF(AS316=0,0,COUNTIF($AS$19:AS316,C316*10+1))</f>
        <v>97</v>
      </c>
      <c r="AU316" s="21">
        <f t="shared" ca="1" si="155"/>
        <v>0</v>
      </c>
      <c r="AV316" s="33">
        <f t="shared" ca="1" si="153"/>
        <v>94192</v>
      </c>
    </row>
    <row r="317" spans="1:48" x14ac:dyDescent="0.2">
      <c r="A317" s="15">
        <f>Daten!A317</f>
        <v>21006</v>
      </c>
      <c r="B317" s="8" t="str">
        <f>Daten!B317</f>
        <v>Ossiach</v>
      </c>
      <c r="C317" s="15">
        <f t="shared" si="128"/>
        <v>2</v>
      </c>
      <c r="D317" s="10">
        <f>Daten!D317</f>
        <v>0</v>
      </c>
      <c r="E317" s="9">
        <f>Daten!E317</f>
        <v>770</v>
      </c>
      <c r="F317" s="9">
        <f>Daten!F317</f>
        <v>724</v>
      </c>
      <c r="G317" s="27">
        <f t="shared" si="129"/>
        <v>46</v>
      </c>
      <c r="H317" s="29">
        <f t="shared" si="130"/>
        <v>6.3535911602209949E-2</v>
      </c>
      <c r="I317" s="21">
        <f t="shared" si="131"/>
        <v>11.619086375481581</v>
      </c>
      <c r="J317" s="21">
        <f t="shared" si="132"/>
        <v>34.380913624518421</v>
      </c>
      <c r="K317" s="27">
        <f t="shared" si="133"/>
        <v>-17190.45681225921</v>
      </c>
      <c r="L317" s="16">
        <f>Daten!G317</f>
        <v>112</v>
      </c>
      <c r="M317" s="16">
        <f>Daten!H317</f>
        <v>475</v>
      </c>
      <c r="N317" s="16">
        <f>Daten!I317</f>
        <v>183</v>
      </c>
      <c r="O317" s="28">
        <f t="shared" si="134"/>
        <v>0.62105263157894741</v>
      </c>
      <c r="P317" s="16">
        <f t="shared" si="135"/>
        <v>260.79185763112616</v>
      </c>
      <c r="Q317" s="21">
        <f t="shared" si="136"/>
        <v>34.208142368873837</v>
      </c>
      <c r="R317" s="27">
        <f t="shared" si="137"/>
        <v>6841.6284737747674</v>
      </c>
      <c r="S317" s="9">
        <f ca="1">Daten!K317</f>
        <v>4660</v>
      </c>
      <c r="T317" s="9">
        <f ca="1">Daten!L317</f>
        <v>211843</v>
      </c>
      <c r="U317" s="9">
        <f ca="1">Daten!M317</f>
        <v>186227</v>
      </c>
      <c r="V317" s="9">
        <f ca="1">Daten!N317</f>
        <v>500</v>
      </c>
      <c r="W317" s="9">
        <f ca="1">Daten!O317</f>
        <v>500</v>
      </c>
      <c r="X317" s="23">
        <f t="shared" ca="1" si="138"/>
        <v>402730</v>
      </c>
      <c r="Y317" s="9">
        <f t="shared" ca="1" si="139"/>
        <v>262205.37989866786</v>
      </c>
      <c r="Z317" s="21">
        <f t="shared" ca="1" si="140"/>
        <v>140524.62010133214</v>
      </c>
      <c r="AA317" s="27">
        <f t="shared" ca="1" si="141"/>
        <v>-14052.462010133215</v>
      </c>
      <c r="AB317" s="32">
        <f t="shared" ca="1" si="142"/>
        <v>-24401.290348617658</v>
      </c>
      <c r="AC317" s="31">
        <f t="shared" ca="1" si="143"/>
        <v>0</v>
      </c>
      <c r="AG317" s="26">
        <f t="shared" ca="1" si="144"/>
        <v>0</v>
      </c>
      <c r="AH317" s="26">
        <f t="shared" ca="1" si="145"/>
        <v>0</v>
      </c>
      <c r="AI317" s="26">
        <f t="shared" ca="1" si="146"/>
        <v>0</v>
      </c>
      <c r="AJ317" s="26">
        <f t="shared" ca="1" si="147"/>
        <v>1</v>
      </c>
      <c r="AK317" s="26">
        <f t="shared" ca="1" si="148"/>
        <v>0</v>
      </c>
      <c r="AL317" s="26">
        <f t="shared" ca="1" si="149"/>
        <v>0</v>
      </c>
      <c r="AM317" s="26">
        <f t="shared" ca="1" si="150"/>
        <v>0</v>
      </c>
      <c r="AN317" s="26">
        <f ca="1">IF(AM317=0,0,COUNTIF($AM$19:AM317,C317*10+1))</f>
        <v>0</v>
      </c>
      <c r="AO317" s="21">
        <f t="shared" ca="1" si="151"/>
        <v>0</v>
      </c>
      <c r="AP317" s="33">
        <f t="shared" ca="1" si="152"/>
        <v>0</v>
      </c>
      <c r="AQ317" s="24"/>
      <c r="AR317" s="155">
        <f ca="1">ROUND(Zsfg!$C$11/'Z1'!$AL$2120*'Z1'!AL317,0)</f>
        <v>0</v>
      </c>
      <c r="AS317" s="26">
        <f t="shared" ca="1" si="154"/>
        <v>0</v>
      </c>
      <c r="AT317" s="26">
        <f ca="1">IF(AS317=0,0,COUNTIF($AS$19:AS317,C317*10+1))</f>
        <v>0</v>
      </c>
      <c r="AU317" s="21">
        <f t="shared" ca="1" si="155"/>
        <v>0</v>
      </c>
      <c r="AV317" s="33">
        <f t="shared" ca="1" si="153"/>
        <v>0</v>
      </c>
    </row>
    <row r="318" spans="1:48" x14ac:dyDescent="0.2">
      <c r="A318" s="15">
        <f>Daten!A318</f>
        <v>21007</v>
      </c>
      <c r="B318" s="8" t="str">
        <f>Daten!B318</f>
        <v>Reichenau</v>
      </c>
      <c r="C318" s="15">
        <f t="shared" si="128"/>
        <v>2</v>
      </c>
      <c r="D318" s="10">
        <f>Daten!D318</f>
        <v>0</v>
      </c>
      <c r="E318" s="9">
        <f>Daten!E318</f>
        <v>1819</v>
      </c>
      <c r="F318" s="9">
        <f>Daten!F318</f>
        <v>1849</v>
      </c>
      <c r="G318" s="27">
        <f t="shared" si="129"/>
        <v>-30</v>
      </c>
      <c r="H318" s="29">
        <f t="shared" si="130"/>
        <v>-1.6224986479177934E-2</v>
      </c>
      <c r="I318" s="21">
        <f t="shared" si="131"/>
        <v>29.67360595064288</v>
      </c>
      <c r="J318" s="21">
        <f t="shared" si="132"/>
        <v>-59.67360595064288</v>
      </c>
      <c r="K318" s="27">
        <f t="shared" si="133"/>
        <v>29836.80297532144</v>
      </c>
      <c r="L318" s="16">
        <f>Daten!G318</f>
        <v>234</v>
      </c>
      <c r="M318" s="16">
        <f>Daten!H318</f>
        <v>1144</v>
      </c>
      <c r="N318" s="16">
        <f>Daten!I318</f>
        <v>441</v>
      </c>
      <c r="O318" s="28">
        <f t="shared" si="134"/>
        <v>0.590034965034965</v>
      </c>
      <c r="P318" s="16">
        <f t="shared" si="135"/>
        <v>628.09660027370171</v>
      </c>
      <c r="Q318" s="21">
        <f t="shared" si="136"/>
        <v>46.903399726298289</v>
      </c>
      <c r="R318" s="27">
        <f t="shared" si="137"/>
        <v>9380.679945259657</v>
      </c>
      <c r="S318" s="9">
        <f ca="1">Daten!K318</f>
        <v>10867</v>
      </c>
      <c r="T318" s="9">
        <f ca="1">Daten!L318</f>
        <v>163685</v>
      </c>
      <c r="U318" s="9">
        <f ca="1">Daten!M318</f>
        <v>357788</v>
      </c>
      <c r="V318" s="9">
        <f ca="1">Daten!N318</f>
        <v>500</v>
      </c>
      <c r="W318" s="9">
        <f ca="1">Daten!O318</f>
        <v>500</v>
      </c>
      <c r="X318" s="23">
        <f t="shared" ca="1" si="138"/>
        <v>532340</v>
      </c>
      <c r="Y318" s="9">
        <f t="shared" ca="1" si="139"/>
        <v>619417.64420217776</v>
      </c>
      <c r="Z318" s="21">
        <f t="shared" ca="1" si="140"/>
        <v>-87077.644202177762</v>
      </c>
      <c r="AA318" s="27">
        <f t="shared" ca="1" si="141"/>
        <v>8707.7644202177762</v>
      </c>
      <c r="AB318" s="32">
        <f t="shared" ca="1" si="142"/>
        <v>47925.247340798873</v>
      </c>
      <c r="AC318" s="31">
        <f t="shared" ca="1" si="143"/>
        <v>47925.247340798873</v>
      </c>
      <c r="AG318" s="26">
        <f t="shared" ca="1" si="144"/>
        <v>29836.80297532144</v>
      </c>
      <c r="AH318" s="26">
        <f t="shared" ca="1" si="145"/>
        <v>8707.7644202177762</v>
      </c>
      <c r="AI318" s="26">
        <f t="shared" ca="1" si="146"/>
        <v>38544.567395539212</v>
      </c>
      <c r="AJ318" s="26">
        <f t="shared" ca="1" si="147"/>
        <v>1</v>
      </c>
      <c r="AK318" s="26">
        <f t="shared" ca="1" si="148"/>
        <v>38544.567395539212</v>
      </c>
      <c r="AL318" s="26">
        <f t="shared" ca="1" si="149"/>
        <v>54748</v>
      </c>
      <c r="AM318" s="26">
        <f t="shared" ca="1" si="150"/>
        <v>21</v>
      </c>
      <c r="AN318" s="26">
        <f ca="1">IF(AM318=0,0,COUNTIF($AM$19:AM318,C318*10+1))</f>
        <v>98</v>
      </c>
      <c r="AO318" s="21">
        <f t="shared" ca="1" si="151"/>
        <v>0</v>
      </c>
      <c r="AP318" s="33">
        <f t="shared" ca="1" si="152"/>
        <v>54748</v>
      </c>
      <c r="AQ318" s="24"/>
      <c r="AR318" s="155">
        <f ca="1">ROUND(Zsfg!$C$11/'Z1'!$AL$2120*'Z1'!AL318,0)</f>
        <v>45665</v>
      </c>
      <c r="AS318" s="26">
        <f t="shared" ca="1" si="154"/>
        <v>21</v>
      </c>
      <c r="AT318" s="26">
        <f ca="1">IF(AS318=0,0,COUNTIF($AS$19:AS318,C318*10+1))</f>
        <v>98</v>
      </c>
      <c r="AU318" s="21">
        <f t="shared" ca="1" si="155"/>
        <v>0</v>
      </c>
      <c r="AV318" s="33">
        <f t="shared" ca="1" si="153"/>
        <v>45665</v>
      </c>
    </row>
    <row r="319" spans="1:48" x14ac:dyDescent="0.2">
      <c r="A319" s="15">
        <f>Daten!A319</f>
        <v>21008</v>
      </c>
      <c r="B319" s="8" t="str">
        <f>Daten!B319</f>
        <v>St. Urban</v>
      </c>
      <c r="C319" s="15">
        <f t="shared" si="128"/>
        <v>2</v>
      </c>
      <c r="D319" s="10">
        <f>Daten!D319</f>
        <v>0</v>
      </c>
      <c r="E319" s="9">
        <f>Daten!E319</f>
        <v>1533</v>
      </c>
      <c r="F319" s="9">
        <f>Daten!F319</f>
        <v>1523</v>
      </c>
      <c r="G319" s="27">
        <f t="shared" si="129"/>
        <v>10</v>
      </c>
      <c r="H319" s="29">
        <f t="shared" si="130"/>
        <v>6.5659881812212741E-3</v>
      </c>
      <c r="I319" s="21">
        <f t="shared" si="131"/>
        <v>24.44180738930725</v>
      </c>
      <c r="J319" s="21">
        <f t="shared" si="132"/>
        <v>-14.44180738930725</v>
      </c>
      <c r="K319" s="27">
        <f t="shared" si="133"/>
        <v>7220.9036946536253</v>
      </c>
      <c r="L319" s="16">
        <f>Daten!G319</f>
        <v>221</v>
      </c>
      <c r="M319" s="16">
        <f>Daten!H319</f>
        <v>1007</v>
      </c>
      <c r="N319" s="16">
        <f>Daten!I319</f>
        <v>305</v>
      </c>
      <c r="O319" s="28">
        <f t="shared" si="134"/>
        <v>0.52234359483614701</v>
      </c>
      <c r="P319" s="16">
        <f t="shared" si="135"/>
        <v>552.87873817798743</v>
      </c>
      <c r="Q319" s="21">
        <f t="shared" si="136"/>
        <v>-26.878738177987429</v>
      </c>
      <c r="R319" s="27">
        <f t="shared" si="137"/>
        <v>-5375.7476355974859</v>
      </c>
      <c r="S319" s="9">
        <f ca="1">Daten!K319</f>
        <v>9199</v>
      </c>
      <c r="T319" s="9">
        <f ca="1">Daten!L319</f>
        <v>117172</v>
      </c>
      <c r="U319" s="9">
        <f ca="1">Daten!M319</f>
        <v>197178</v>
      </c>
      <c r="V319" s="9">
        <f ca="1">Daten!N319</f>
        <v>500</v>
      </c>
      <c r="W319" s="9">
        <f ca="1">Daten!O319</f>
        <v>500</v>
      </c>
      <c r="X319" s="23">
        <f t="shared" ca="1" si="138"/>
        <v>323549</v>
      </c>
      <c r="Y319" s="9">
        <f t="shared" ca="1" si="139"/>
        <v>522027.07452552969</v>
      </c>
      <c r="Z319" s="21">
        <f t="shared" ca="1" si="140"/>
        <v>-198478.07452552969</v>
      </c>
      <c r="AA319" s="27">
        <f t="shared" ca="1" si="141"/>
        <v>19847.80745255297</v>
      </c>
      <c r="AB319" s="32">
        <f t="shared" ca="1" si="142"/>
        <v>21692.963511609109</v>
      </c>
      <c r="AC319" s="31">
        <f t="shared" ca="1" si="143"/>
        <v>21692.963511609109</v>
      </c>
      <c r="AG319" s="26">
        <f t="shared" ca="1" si="144"/>
        <v>7220.9036946536253</v>
      </c>
      <c r="AH319" s="26">
        <f t="shared" ca="1" si="145"/>
        <v>19847.80745255297</v>
      </c>
      <c r="AI319" s="26">
        <f t="shared" ca="1" si="146"/>
        <v>27068.711147206595</v>
      </c>
      <c r="AJ319" s="26">
        <f t="shared" ca="1" si="147"/>
        <v>1</v>
      </c>
      <c r="AK319" s="26">
        <f t="shared" ca="1" si="148"/>
        <v>27068.711147206595</v>
      </c>
      <c r="AL319" s="26">
        <f t="shared" ca="1" si="149"/>
        <v>38448</v>
      </c>
      <c r="AM319" s="26">
        <f t="shared" ca="1" si="150"/>
        <v>21</v>
      </c>
      <c r="AN319" s="26">
        <f ca="1">IF(AM319=0,0,COUNTIF($AM$19:AM319,C319*10+1))</f>
        <v>99</v>
      </c>
      <c r="AO319" s="21">
        <f t="shared" ca="1" si="151"/>
        <v>0</v>
      </c>
      <c r="AP319" s="33">
        <f t="shared" ca="1" si="152"/>
        <v>38448</v>
      </c>
      <c r="AQ319" s="24"/>
      <c r="AR319" s="155">
        <f ca="1">ROUND(Zsfg!$C$11/'Z1'!$AL$2120*'Z1'!AL319,0)</f>
        <v>32069</v>
      </c>
      <c r="AS319" s="26">
        <f t="shared" ca="1" si="154"/>
        <v>21</v>
      </c>
      <c r="AT319" s="26">
        <f ca="1">IF(AS319=0,0,COUNTIF($AS$19:AS319,C319*10+1))</f>
        <v>99</v>
      </c>
      <c r="AU319" s="21">
        <f t="shared" ca="1" si="155"/>
        <v>0</v>
      </c>
      <c r="AV319" s="33">
        <f t="shared" ca="1" si="153"/>
        <v>32069</v>
      </c>
    </row>
    <row r="320" spans="1:48" x14ac:dyDescent="0.2">
      <c r="A320" s="15">
        <f>Daten!A320</f>
        <v>21009</v>
      </c>
      <c r="B320" s="8" t="str">
        <f>Daten!B320</f>
        <v>Steindorf am Ossiacher See</v>
      </c>
      <c r="C320" s="15">
        <f t="shared" si="128"/>
        <v>2</v>
      </c>
      <c r="D320" s="10">
        <f>Daten!D320</f>
        <v>0</v>
      </c>
      <c r="E320" s="9">
        <f>Daten!E320</f>
        <v>3721</v>
      </c>
      <c r="F320" s="9">
        <f>Daten!F320</f>
        <v>3714</v>
      </c>
      <c r="G320" s="27">
        <f t="shared" si="129"/>
        <v>7</v>
      </c>
      <c r="H320" s="29">
        <f t="shared" si="130"/>
        <v>1.884760366182014E-3</v>
      </c>
      <c r="I320" s="21">
        <f t="shared" si="131"/>
        <v>59.603987290799161</v>
      </c>
      <c r="J320" s="21">
        <f t="shared" si="132"/>
        <v>-52.603987290799161</v>
      </c>
      <c r="K320" s="27">
        <f t="shared" si="133"/>
        <v>26301.99364539958</v>
      </c>
      <c r="L320" s="16">
        <f>Daten!G320</f>
        <v>520</v>
      </c>
      <c r="M320" s="16">
        <f>Daten!H320</f>
        <v>2303</v>
      </c>
      <c r="N320" s="16">
        <f>Daten!I320</f>
        <v>898</v>
      </c>
      <c r="O320" s="28">
        <f t="shared" si="134"/>
        <v>0.61571862787668263</v>
      </c>
      <c r="P320" s="16">
        <f t="shared" si="135"/>
        <v>1264.4287328936496</v>
      </c>
      <c r="Q320" s="21">
        <f t="shared" si="136"/>
        <v>153.57126710635043</v>
      </c>
      <c r="R320" s="27">
        <f t="shared" si="137"/>
        <v>30714.253421270085</v>
      </c>
      <c r="S320" s="9">
        <f ca="1">Daten!K320</f>
        <v>7375</v>
      </c>
      <c r="T320" s="9">
        <f ca="1">Daten!L320</f>
        <v>481111</v>
      </c>
      <c r="U320" s="9">
        <f ca="1">Daten!M320</f>
        <v>501738</v>
      </c>
      <c r="V320" s="9">
        <f ca="1">Daten!N320</f>
        <v>500</v>
      </c>
      <c r="W320" s="9">
        <f ca="1">Daten!O320</f>
        <v>500</v>
      </c>
      <c r="X320" s="23">
        <f t="shared" ca="1" si="138"/>
        <v>990224</v>
      </c>
      <c r="Y320" s="9">
        <f t="shared" ca="1" si="139"/>
        <v>1267098.9851986275</v>
      </c>
      <c r="Z320" s="21">
        <f t="shared" ca="1" si="140"/>
        <v>-276874.98519862746</v>
      </c>
      <c r="AA320" s="27">
        <f t="shared" ca="1" si="141"/>
        <v>27687.498519862747</v>
      </c>
      <c r="AB320" s="32">
        <f t="shared" ca="1" si="142"/>
        <v>84703.745586532401</v>
      </c>
      <c r="AC320" s="31">
        <f t="shared" ca="1" si="143"/>
        <v>84703.745586532401</v>
      </c>
      <c r="AG320" s="26">
        <f t="shared" ca="1" si="144"/>
        <v>26301.99364539958</v>
      </c>
      <c r="AH320" s="26">
        <f t="shared" ca="1" si="145"/>
        <v>27687.498519862747</v>
      </c>
      <c r="AI320" s="26">
        <f t="shared" ca="1" si="146"/>
        <v>53989.492165262331</v>
      </c>
      <c r="AJ320" s="26">
        <f t="shared" ca="1" si="147"/>
        <v>1</v>
      </c>
      <c r="AK320" s="26">
        <f t="shared" ca="1" si="148"/>
        <v>53989.492165262331</v>
      </c>
      <c r="AL320" s="26">
        <f t="shared" ca="1" si="149"/>
        <v>76686</v>
      </c>
      <c r="AM320" s="26">
        <f t="shared" ca="1" si="150"/>
        <v>21</v>
      </c>
      <c r="AN320" s="26">
        <f ca="1">IF(AM320=0,0,COUNTIF($AM$19:AM320,C320*10+1))</f>
        <v>100</v>
      </c>
      <c r="AO320" s="21">
        <f t="shared" ca="1" si="151"/>
        <v>0</v>
      </c>
      <c r="AP320" s="33">
        <f t="shared" ca="1" si="152"/>
        <v>76686</v>
      </c>
      <c r="AQ320" s="24"/>
      <c r="AR320" s="155">
        <f ca="1">ROUND(Zsfg!$C$11/'Z1'!$AL$2120*'Z1'!AL320,0)</f>
        <v>63964</v>
      </c>
      <c r="AS320" s="26">
        <f t="shared" ca="1" si="154"/>
        <v>21</v>
      </c>
      <c r="AT320" s="26">
        <f ca="1">IF(AS320=0,0,COUNTIF($AS$19:AS320,C320*10+1))</f>
        <v>100</v>
      </c>
      <c r="AU320" s="21">
        <f t="shared" ca="1" si="155"/>
        <v>0</v>
      </c>
      <c r="AV320" s="33">
        <f t="shared" ca="1" si="153"/>
        <v>63964</v>
      </c>
    </row>
    <row r="321" spans="1:48" x14ac:dyDescent="0.2">
      <c r="A321" s="15">
        <f>Daten!A321</f>
        <v>21010</v>
      </c>
      <c r="B321" s="8" t="str">
        <f>Daten!B321</f>
        <v>Steuerberg</v>
      </c>
      <c r="C321" s="15">
        <f t="shared" si="128"/>
        <v>2</v>
      </c>
      <c r="D321" s="10">
        <f>Daten!D321</f>
        <v>0</v>
      </c>
      <c r="E321" s="9">
        <f>Daten!E321</f>
        <v>1624</v>
      </c>
      <c r="F321" s="9">
        <f>Daten!F321</f>
        <v>1640</v>
      </c>
      <c r="G321" s="27">
        <f t="shared" si="129"/>
        <v>-16</v>
      </c>
      <c r="H321" s="29">
        <f t="shared" si="130"/>
        <v>-9.7560975609756097E-3</v>
      </c>
      <c r="I321" s="21">
        <f t="shared" si="131"/>
        <v>26.319477425124024</v>
      </c>
      <c r="J321" s="21">
        <f t="shared" si="132"/>
        <v>-42.31947742512402</v>
      </c>
      <c r="K321" s="27">
        <f t="shared" si="133"/>
        <v>21159.738712562012</v>
      </c>
      <c r="L321" s="16">
        <f>Daten!G321</f>
        <v>219</v>
      </c>
      <c r="M321" s="16">
        <f>Daten!H321</f>
        <v>1109</v>
      </c>
      <c r="N321" s="16">
        <f>Daten!I321</f>
        <v>296</v>
      </c>
      <c r="O321" s="28">
        <f t="shared" si="134"/>
        <v>0.46438232642019839</v>
      </c>
      <c r="P321" s="16">
        <f t="shared" si="135"/>
        <v>608.88035813246086</v>
      </c>
      <c r="Q321" s="21">
        <f t="shared" si="136"/>
        <v>-93.880358132460856</v>
      </c>
      <c r="R321" s="27">
        <f t="shared" si="137"/>
        <v>-18776.071626492172</v>
      </c>
      <c r="S321" s="9">
        <f ca="1">Daten!K321</f>
        <v>8947</v>
      </c>
      <c r="T321" s="9">
        <f ca="1">Daten!L321</f>
        <v>83631</v>
      </c>
      <c r="U321" s="9">
        <f ca="1">Daten!M321</f>
        <v>88572</v>
      </c>
      <c r="V321" s="9">
        <f ca="1">Daten!N321</f>
        <v>500</v>
      </c>
      <c r="W321" s="9">
        <f ca="1">Daten!O321</f>
        <v>500</v>
      </c>
      <c r="X321" s="23">
        <f t="shared" ca="1" si="138"/>
        <v>181150</v>
      </c>
      <c r="Y321" s="9">
        <f t="shared" ca="1" si="139"/>
        <v>553014.98305900861</v>
      </c>
      <c r="Z321" s="21">
        <f t="shared" ca="1" si="140"/>
        <v>-371864.98305900861</v>
      </c>
      <c r="AA321" s="27">
        <f t="shared" ca="1" si="141"/>
        <v>37186.498305900859</v>
      </c>
      <c r="AB321" s="32">
        <f t="shared" ca="1" si="142"/>
        <v>39570.165391970702</v>
      </c>
      <c r="AC321" s="31">
        <f t="shared" ca="1" si="143"/>
        <v>39570.165391970702</v>
      </c>
      <c r="AG321" s="26">
        <f t="shared" ca="1" si="144"/>
        <v>21159.738712562012</v>
      </c>
      <c r="AH321" s="26">
        <f t="shared" ca="1" si="145"/>
        <v>37186.498305900859</v>
      </c>
      <c r="AI321" s="26">
        <f t="shared" ca="1" si="146"/>
        <v>58346.237018462867</v>
      </c>
      <c r="AJ321" s="26">
        <f t="shared" ca="1" si="147"/>
        <v>1</v>
      </c>
      <c r="AK321" s="26">
        <f t="shared" ca="1" si="148"/>
        <v>58346.237018462867</v>
      </c>
      <c r="AL321" s="26">
        <f t="shared" ca="1" si="149"/>
        <v>82874</v>
      </c>
      <c r="AM321" s="26">
        <f t="shared" ca="1" si="150"/>
        <v>21</v>
      </c>
      <c r="AN321" s="26">
        <f ca="1">IF(AM321=0,0,COUNTIF($AM$19:AM321,C321*10+1))</f>
        <v>101</v>
      </c>
      <c r="AO321" s="21">
        <f t="shared" ca="1" si="151"/>
        <v>0</v>
      </c>
      <c r="AP321" s="33">
        <f t="shared" ca="1" si="152"/>
        <v>82874</v>
      </c>
      <c r="AQ321" s="24"/>
      <c r="AR321" s="155">
        <f ca="1">ROUND(Zsfg!$C$11/'Z1'!$AL$2120*'Z1'!AL321,0)</f>
        <v>69125</v>
      </c>
      <c r="AS321" s="26">
        <f t="shared" ca="1" si="154"/>
        <v>21</v>
      </c>
      <c r="AT321" s="26">
        <f ca="1">IF(AS321=0,0,COUNTIF($AS$19:AS321,C321*10+1))</f>
        <v>101</v>
      </c>
      <c r="AU321" s="21">
        <f t="shared" ca="1" si="155"/>
        <v>0</v>
      </c>
      <c r="AV321" s="33">
        <f t="shared" ca="1" si="153"/>
        <v>69125</v>
      </c>
    </row>
    <row r="322" spans="1:48" x14ac:dyDescent="0.2">
      <c r="A322" s="15">
        <f>Daten!A322</f>
        <v>30101</v>
      </c>
      <c r="B322" s="8" t="str">
        <f>Daten!B322</f>
        <v>Krems an der Donau</v>
      </c>
      <c r="C322" s="15">
        <f t="shared" si="128"/>
        <v>3</v>
      </c>
      <c r="D322" s="10">
        <f>Daten!D322</f>
        <v>1</v>
      </c>
      <c r="E322" s="9">
        <f>Daten!E322</f>
        <v>24846</v>
      </c>
      <c r="F322" s="9">
        <f>Daten!F322</f>
        <v>24097</v>
      </c>
      <c r="G322" s="27">
        <f t="shared" si="129"/>
        <v>749</v>
      </c>
      <c r="H322" s="29">
        <f t="shared" si="130"/>
        <v>3.1082707390961532E-2</v>
      </c>
      <c r="I322" s="21">
        <f t="shared" si="131"/>
        <v>386.7197850690327</v>
      </c>
      <c r="J322" s="21">
        <f t="shared" si="132"/>
        <v>362.2802149309673</v>
      </c>
      <c r="K322" s="27">
        <f t="shared" si="133"/>
        <v>-181140.10746548366</v>
      </c>
      <c r="L322" s="16">
        <f>Daten!G322</f>
        <v>3078</v>
      </c>
      <c r="M322" s="16">
        <f>Daten!H322</f>
        <v>16399</v>
      </c>
      <c r="N322" s="16">
        <f>Daten!I322</f>
        <v>5369</v>
      </c>
      <c r="O322" s="28">
        <f t="shared" si="134"/>
        <v>0.51509238368193178</v>
      </c>
      <c r="P322" s="16">
        <f t="shared" si="135"/>
        <v>9003.6329964059732</v>
      </c>
      <c r="Q322" s="21">
        <f t="shared" si="136"/>
        <v>-556.63299640597324</v>
      </c>
      <c r="R322" s="27">
        <f t="shared" si="137"/>
        <v>-111326.59928119465</v>
      </c>
      <c r="S322" s="9">
        <f ca="1">Daten!K322</f>
        <v>29838</v>
      </c>
      <c r="T322" s="9">
        <f ca="1">Daten!L322</f>
        <v>2235312</v>
      </c>
      <c r="U322" s="9">
        <f ca="1">Daten!M322</f>
        <v>13141037.710000001</v>
      </c>
      <c r="V322" s="9">
        <f ca="1">Daten!N322</f>
        <v>500</v>
      </c>
      <c r="W322" s="9">
        <f ca="1">Daten!O322</f>
        <v>500</v>
      </c>
      <c r="X322" s="23">
        <f t="shared" ca="1" si="138"/>
        <v>15406187.710000001</v>
      </c>
      <c r="Y322" s="9">
        <f t="shared" ca="1" si="139"/>
        <v>8460720.6090419516</v>
      </c>
      <c r="Z322" s="21">
        <f t="shared" ca="1" si="140"/>
        <v>6945467.1009580493</v>
      </c>
      <c r="AA322" s="27">
        <f t="shared" ca="1" si="141"/>
        <v>-694546.710095805</v>
      </c>
      <c r="AB322" s="32">
        <f t="shared" ca="1" si="142"/>
        <v>-987013.41684248333</v>
      </c>
      <c r="AC322" s="31">
        <f t="shared" ca="1" si="143"/>
        <v>0</v>
      </c>
      <c r="AG322" s="26">
        <f t="shared" ca="1" si="144"/>
        <v>0</v>
      </c>
      <c r="AH322" s="26">
        <f t="shared" ca="1" si="145"/>
        <v>0</v>
      </c>
      <c r="AI322" s="26">
        <f t="shared" ca="1" si="146"/>
        <v>0</v>
      </c>
      <c r="AJ322" s="26">
        <f t="shared" ca="1" si="147"/>
        <v>1</v>
      </c>
      <c r="AK322" s="26">
        <f t="shared" ca="1" si="148"/>
        <v>0</v>
      </c>
      <c r="AL322" s="26">
        <f t="shared" ca="1" si="149"/>
        <v>0</v>
      </c>
      <c r="AM322" s="26">
        <f t="shared" ca="1" si="150"/>
        <v>0</v>
      </c>
      <c r="AN322" s="26">
        <f ca="1">IF(AM322=0,0,COUNTIF($AM$19:AM322,C322*10+1))</f>
        <v>0</v>
      </c>
      <c r="AO322" s="21">
        <f t="shared" ca="1" si="151"/>
        <v>0</v>
      </c>
      <c r="AP322" s="33">
        <f t="shared" ca="1" si="152"/>
        <v>0</v>
      </c>
      <c r="AQ322" s="24"/>
      <c r="AR322" s="155">
        <f ca="1">ROUND(Zsfg!$C$11/'Z1'!$AL$2120*'Z1'!AL322,0)</f>
        <v>0</v>
      </c>
      <c r="AS322" s="26">
        <f t="shared" ca="1" si="154"/>
        <v>0</v>
      </c>
      <c r="AT322" s="26">
        <f ca="1">IF(AS322=0,0,COUNTIF($AS$19:AS322,C322*10+1))</f>
        <v>0</v>
      </c>
      <c r="AU322" s="21">
        <f t="shared" ca="1" si="155"/>
        <v>0</v>
      </c>
      <c r="AV322" s="33">
        <f t="shared" ca="1" si="153"/>
        <v>0</v>
      </c>
    </row>
    <row r="323" spans="1:48" x14ac:dyDescent="0.2">
      <c r="A323" s="15">
        <f>Daten!A323</f>
        <v>30201</v>
      </c>
      <c r="B323" s="8" t="str">
        <f>Daten!B323</f>
        <v>St. Pölten</v>
      </c>
      <c r="C323" s="15">
        <f t="shared" si="128"/>
        <v>3</v>
      </c>
      <c r="D323" s="10">
        <f>Daten!D323</f>
        <v>1</v>
      </c>
      <c r="E323" s="9">
        <f>Daten!E323</f>
        <v>54989</v>
      </c>
      <c r="F323" s="9">
        <f>Daten!F323</f>
        <v>52739</v>
      </c>
      <c r="G323" s="27">
        <f t="shared" si="129"/>
        <v>2250</v>
      </c>
      <c r="H323" s="29">
        <f t="shared" si="130"/>
        <v>4.2662924970135956E-2</v>
      </c>
      <c r="I323" s="21">
        <f t="shared" si="131"/>
        <v>846.37982922171705</v>
      </c>
      <c r="J323" s="21">
        <f t="shared" si="132"/>
        <v>1403.620170778283</v>
      </c>
      <c r="K323" s="27">
        <f t="shared" si="133"/>
        <v>-701810.08538914146</v>
      </c>
      <c r="L323" s="16">
        <f>Daten!G323</f>
        <v>7816</v>
      </c>
      <c r="M323" s="16">
        <f>Daten!H323</f>
        <v>36268</v>
      </c>
      <c r="N323" s="16">
        <f>Daten!I323</f>
        <v>10905</v>
      </c>
      <c r="O323" s="28">
        <f t="shared" si="134"/>
        <v>0.51618506672548803</v>
      </c>
      <c r="P323" s="16">
        <f t="shared" si="135"/>
        <v>19912.419142243543</v>
      </c>
      <c r="Q323" s="21">
        <f t="shared" si="136"/>
        <v>-1191.4191422435433</v>
      </c>
      <c r="R323" s="27">
        <f t="shared" si="137"/>
        <v>-238283.82844870866</v>
      </c>
      <c r="S323" s="9">
        <f ca="1">Daten!K323</f>
        <v>95463</v>
      </c>
      <c r="T323" s="9">
        <f ca="1">Daten!L323</f>
        <v>6382518</v>
      </c>
      <c r="U323" s="9">
        <f ca="1">Daten!M323</f>
        <v>30028344.699999999</v>
      </c>
      <c r="V323" s="9">
        <f ca="1">Daten!N323</f>
        <v>500</v>
      </c>
      <c r="W323" s="9">
        <f ca="1">Daten!O323</f>
        <v>500</v>
      </c>
      <c r="X323" s="23">
        <f t="shared" ca="1" si="138"/>
        <v>36506325.700000003</v>
      </c>
      <c r="Y323" s="9">
        <f t="shared" ca="1" si="139"/>
        <v>18725209.915906295</v>
      </c>
      <c r="Z323" s="21">
        <f t="shared" ca="1" si="140"/>
        <v>17781115.784093708</v>
      </c>
      <c r="AA323" s="27">
        <f t="shared" ca="1" si="141"/>
        <v>-1778111.578409371</v>
      </c>
      <c r="AB323" s="32">
        <f t="shared" ca="1" si="142"/>
        <v>-2718205.4922472211</v>
      </c>
      <c r="AC323" s="31">
        <f t="shared" ca="1" si="143"/>
        <v>0</v>
      </c>
      <c r="AG323" s="26">
        <f t="shared" ca="1" si="144"/>
        <v>0</v>
      </c>
      <c r="AH323" s="26">
        <f t="shared" ca="1" si="145"/>
        <v>0</v>
      </c>
      <c r="AI323" s="26">
        <f t="shared" ca="1" si="146"/>
        <v>0</v>
      </c>
      <c r="AJ323" s="26">
        <f t="shared" ca="1" si="147"/>
        <v>1</v>
      </c>
      <c r="AK323" s="26">
        <f t="shared" ca="1" si="148"/>
        <v>0</v>
      </c>
      <c r="AL323" s="26">
        <f t="shared" ca="1" si="149"/>
        <v>0</v>
      </c>
      <c r="AM323" s="26">
        <f t="shared" ca="1" si="150"/>
        <v>0</v>
      </c>
      <c r="AN323" s="26">
        <f ca="1">IF(AM323=0,0,COUNTIF($AM$19:AM323,C323*10+1))</f>
        <v>0</v>
      </c>
      <c r="AO323" s="21">
        <f t="shared" ca="1" si="151"/>
        <v>0</v>
      </c>
      <c r="AP323" s="33">
        <f t="shared" ca="1" si="152"/>
        <v>0</v>
      </c>
      <c r="AQ323" s="24"/>
      <c r="AR323" s="155">
        <f ca="1">ROUND(Zsfg!$C$11/'Z1'!$AL$2120*'Z1'!AL323,0)</f>
        <v>0</v>
      </c>
      <c r="AS323" s="26">
        <f t="shared" ca="1" si="154"/>
        <v>0</v>
      </c>
      <c r="AT323" s="26">
        <f ca="1">IF(AS323=0,0,COUNTIF($AS$19:AS323,C323*10+1))</f>
        <v>0</v>
      </c>
      <c r="AU323" s="21">
        <f t="shared" ca="1" si="155"/>
        <v>0</v>
      </c>
      <c r="AV323" s="33">
        <f t="shared" ca="1" si="153"/>
        <v>0</v>
      </c>
    </row>
    <row r="324" spans="1:48" x14ac:dyDescent="0.2">
      <c r="A324" s="15">
        <f>Daten!A324</f>
        <v>30301</v>
      </c>
      <c r="B324" s="8" t="str">
        <f>Daten!B324</f>
        <v>Waidhofen an der Ybbs</v>
      </c>
      <c r="C324" s="15">
        <f t="shared" si="128"/>
        <v>3</v>
      </c>
      <c r="D324" s="10">
        <f>Daten!D324</f>
        <v>1</v>
      </c>
      <c r="E324" s="9">
        <f>Daten!E324</f>
        <v>11287</v>
      </c>
      <c r="F324" s="9">
        <f>Daten!F324</f>
        <v>11274</v>
      </c>
      <c r="G324" s="27">
        <f t="shared" si="129"/>
        <v>13</v>
      </c>
      <c r="H324" s="29">
        <f t="shared" si="130"/>
        <v>1.1530956182366507E-3</v>
      </c>
      <c r="I324" s="21">
        <f t="shared" si="131"/>
        <v>180.93035883588308</v>
      </c>
      <c r="J324" s="21">
        <f t="shared" si="132"/>
        <v>-167.93035883588308</v>
      </c>
      <c r="K324" s="27">
        <f t="shared" si="133"/>
        <v>83965.179417941545</v>
      </c>
      <c r="L324" s="16">
        <f>Daten!G324</f>
        <v>1698</v>
      </c>
      <c r="M324" s="16">
        <f>Daten!H324</f>
        <v>7204</v>
      </c>
      <c r="N324" s="16">
        <f>Daten!I324</f>
        <v>2385</v>
      </c>
      <c r="O324" s="28">
        <f t="shared" si="134"/>
        <v>0.56676846196557473</v>
      </c>
      <c r="P324" s="16">
        <f t="shared" si="135"/>
        <v>3955.2516681571215</v>
      </c>
      <c r="Q324" s="21">
        <f t="shared" si="136"/>
        <v>127.74833184287854</v>
      </c>
      <c r="R324" s="27">
        <f t="shared" si="137"/>
        <v>25549.666368575708</v>
      </c>
      <c r="S324" s="9">
        <f ca="1">Daten!K324</f>
        <v>28207</v>
      </c>
      <c r="T324" s="9">
        <f ca="1">Daten!L324</f>
        <v>762103</v>
      </c>
      <c r="U324" s="9">
        <f ca="1">Daten!M324</f>
        <v>3572811.7</v>
      </c>
      <c r="V324" s="9">
        <f ca="1">Daten!N324</f>
        <v>500</v>
      </c>
      <c r="W324" s="9">
        <f ca="1">Daten!O324</f>
        <v>500</v>
      </c>
      <c r="X324" s="23">
        <f t="shared" ca="1" si="138"/>
        <v>4363121.7</v>
      </c>
      <c r="Y324" s="9">
        <f t="shared" ca="1" si="139"/>
        <v>3843522.23755359</v>
      </c>
      <c r="Z324" s="21">
        <f t="shared" ca="1" si="140"/>
        <v>519599.46244641021</v>
      </c>
      <c r="AA324" s="27">
        <f t="shared" ca="1" si="141"/>
        <v>-51959.946244641025</v>
      </c>
      <c r="AB324" s="32">
        <f t="shared" ca="1" si="142"/>
        <v>57554.899541876228</v>
      </c>
      <c r="AC324" s="31">
        <f t="shared" ca="1" si="143"/>
        <v>57554.899541876228</v>
      </c>
      <c r="AG324" s="26">
        <f t="shared" ca="1" si="144"/>
        <v>83965.179417941545</v>
      </c>
      <c r="AH324" s="26">
        <f t="shared" ca="1" si="145"/>
        <v>-51959.946244641025</v>
      </c>
      <c r="AI324" s="26">
        <f t="shared" ca="1" si="146"/>
        <v>32005.233173300519</v>
      </c>
      <c r="AJ324" s="26">
        <f t="shared" ca="1" si="147"/>
        <v>1</v>
      </c>
      <c r="AK324" s="26">
        <f t="shared" ca="1" si="148"/>
        <v>0</v>
      </c>
      <c r="AL324" s="26">
        <f t="shared" ca="1" si="149"/>
        <v>0</v>
      </c>
      <c r="AM324" s="26">
        <f t="shared" ca="1" si="150"/>
        <v>0</v>
      </c>
      <c r="AN324" s="26">
        <f ca="1">IF(AM324=0,0,COUNTIF($AM$19:AM324,C324*10+1))</f>
        <v>0</v>
      </c>
      <c r="AO324" s="21">
        <f t="shared" ca="1" si="151"/>
        <v>0</v>
      </c>
      <c r="AP324" s="33">
        <f t="shared" ca="1" si="152"/>
        <v>0</v>
      </c>
      <c r="AQ324" s="24"/>
      <c r="AR324" s="155">
        <f ca="1">ROUND(Zsfg!$C$11/'Z1'!$AL$2120*'Z1'!AL324,0)</f>
        <v>0</v>
      </c>
      <c r="AS324" s="26">
        <f t="shared" ca="1" si="154"/>
        <v>0</v>
      </c>
      <c r="AT324" s="26">
        <f ca="1">IF(AS324=0,0,COUNTIF($AS$19:AS324,C324*10+1))</f>
        <v>0</v>
      </c>
      <c r="AU324" s="21">
        <f t="shared" ca="1" si="155"/>
        <v>0</v>
      </c>
      <c r="AV324" s="33">
        <f t="shared" ca="1" si="153"/>
        <v>0</v>
      </c>
    </row>
    <row r="325" spans="1:48" x14ac:dyDescent="0.2">
      <c r="A325" s="15">
        <f>Daten!A325</f>
        <v>30401</v>
      </c>
      <c r="B325" s="8" t="str">
        <f>Daten!B325</f>
        <v>Wiener Neustadt</v>
      </c>
      <c r="C325" s="15">
        <f t="shared" si="128"/>
        <v>3</v>
      </c>
      <c r="D325" s="10">
        <f>Daten!D325</f>
        <v>1</v>
      </c>
      <c r="E325" s="9">
        <f>Daten!E325</f>
        <v>45165</v>
      </c>
      <c r="F325" s="9">
        <f>Daten!F325</f>
        <v>42885</v>
      </c>
      <c r="G325" s="27">
        <f t="shared" si="129"/>
        <v>2280</v>
      </c>
      <c r="H325" s="29">
        <f t="shared" si="130"/>
        <v>5.3165442462399438E-2</v>
      </c>
      <c r="I325" s="21">
        <f t="shared" si="131"/>
        <v>688.2382862051486</v>
      </c>
      <c r="J325" s="21">
        <f t="shared" si="132"/>
        <v>1591.7617137948514</v>
      </c>
      <c r="K325" s="27">
        <f t="shared" si="133"/>
        <v>-795880.85689742572</v>
      </c>
      <c r="L325" s="16">
        <f>Daten!G325</f>
        <v>7119</v>
      </c>
      <c r="M325" s="16">
        <f>Daten!H325</f>
        <v>30303</v>
      </c>
      <c r="N325" s="16">
        <f>Daten!I325</f>
        <v>7743</v>
      </c>
      <c r="O325" s="28">
        <f t="shared" si="134"/>
        <v>0.49044649044649047</v>
      </c>
      <c r="P325" s="16">
        <f t="shared" si="135"/>
        <v>16637.42244588635</v>
      </c>
      <c r="Q325" s="21">
        <f t="shared" si="136"/>
        <v>-1775.42244588635</v>
      </c>
      <c r="R325" s="27">
        <f t="shared" si="137"/>
        <v>-355084.48917726998</v>
      </c>
      <c r="S325" s="9">
        <f ca="1">Daten!K325</f>
        <v>13246</v>
      </c>
      <c r="T325" s="9">
        <f ca="1">Daten!L325</f>
        <v>4077432</v>
      </c>
      <c r="U325" s="9">
        <f ca="1">Daten!M325</f>
        <v>19349141.109999999</v>
      </c>
      <c r="V325" s="9">
        <f ca="1">Daten!N325</f>
        <v>500</v>
      </c>
      <c r="W325" s="9">
        <f ca="1">Daten!O325</f>
        <v>500</v>
      </c>
      <c r="X325" s="23">
        <f t="shared" ca="1" si="138"/>
        <v>23439819.109999999</v>
      </c>
      <c r="Y325" s="9">
        <f t="shared" ca="1" si="139"/>
        <v>15379877.900160175</v>
      </c>
      <c r="Z325" s="21">
        <f t="shared" ca="1" si="140"/>
        <v>8059941.2098398246</v>
      </c>
      <c r="AA325" s="27">
        <f t="shared" ca="1" si="141"/>
        <v>-805994.12098398246</v>
      </c>
      <c r="AB325" s="32">
        <f t="shared" ca="1" si="142"/>
        <v>-1956959.4670586782</v>
      </c>
      <c r="AC325" s="31">
        <f t="shared" ca="1" si="143"/>
        <v>0</v>
      </c>
      <c r="AG325" s="26">
        <f t="shared" ca="1" si="144"/>
        <v>0</v>
      </c>
      <c r="AH325" s="26">
        <f t="shared" ca="1" si="145"/>
        <v>0</v>
      </c>
      <c r="AI325" s="26">
        <f t="shared" ca="1" si="146"/>
        <v>0</v>
      </c>
      <c r="AJ325" s="26">
        <f t="shared" ca="1" si="147"/>
        <v>1</v>
      </c>
      <c r="AK325" s="26">
        <f t="shared" ca="1" si="148"/>
        <v>0</v>
      </c>
      <c r="AL325" s="26">
        <f t="shared" ca="1" si="149"/>
        <v>0</v>
      </c>
      <c r="AM325" s="26">
        <f t="shared" ca="1" si="150"/>
        <v>0</v>
      </c>
      <c r="AN325" s="26">
        <f ca="1">IF(AM325=0,0,COUNTIF($AM$19:AM325,C325*10+1))</f>
        <v>0</v>
      </c>
      <c r="AO325" s="21">
        <f t="shared" ca="1" si="151"/>
        <v>0</v>
      </c>
      <c r="AP325" s="33">
        <f t="shared" ca="1" si="152"/>
        <v>0</v>
      </c>
      <c r="AQ325" s="24"/>
      <c r="AR325" s="155">
        <f ca="1">ROUND(Zsfg!$C$11/'Z1'!$AL$2120*'Z1'!AL325,0)</f>
        <v>0</v>
      </c>
      <c r="AS325" s="26">
        <f t="shared" ca="1" si="154"/>
        <v>0</v>
      </c>
      <c r="AT325" s="26">
        <f ca="1">IF(AS325=0,0,COUNTIF($AS$19:AS325,C325*10+1))</f>
        <v>0</v>
      </c>
      <c r="AU325" s="21">
        <f t="shared" ca="1" si="155"/>
        <v>0</v>
      </c>
      <c r="AV325" s="33">
        <f t="shared" ca="1" si="153"/>
        <v>0</v>
      </c>
    </row>
    <row r="326" spans="1:48" x14ac:dyDescent="0.2">
      <c r="A326" s="15">
        <f>Daten!A326</f>
        <v>30501</v>
      </c>
      <c r="B326" s="8" t="str">
        <f>Daten!B326</f>
        <v>Allhartsberg</v>
      </c>
      <c r="C326" s="15">
        <f t="shared" si="128"/>
        <v>3</v>
      </c>
      <c r="D326" s="10">
        <f>Daten!D326</f>
        <v>0</v>
      </c>
      <c r="E326" s="9">
        <f>Daten!E326</f>
        <v>2143</v>
      </c>
      <c r="F326" s="9">
        <f>Daten!F326</f>
        <v>2090</v>
      </c>
      <c r="G326" s="27">
        <f t="shared" si="129"/>
        <v>53</v>
      </c>
      <c r="H326" s="29">
        <f t="shared" si="130"/>
        <v>2.5358851674641147E-2</v>
      </c>
      <c r="I326" s="21">
        <f t="shared" si="131"/>
        <v>33.541285255188541</v>
      </c>
      <c r="J326" s="21">
        <f t="shared" si="132"/>
        <v>19.458714744811459</v>
      </c>
      <c r="K326" s="27">
        <f t="shared" si="133"/>
        <v>-9729.3573724057296</v>
      </c>
      <c r="L326" s="16">
        <f>Daten!G326</f>
        <v>386</v>
      </c>
      <c r="M326" s="16">
        <f>Daten!H326</f>
        <v>1418</v>
      </c>
      <c r="N326" s="16">
        <f>Daten!I326</f>
        <v>339</v>
      </c>
      <c r="O326" s="28">
        <f t="shared" si="134"/>
        <v>0.51128349788434413</v>
      </c>
      <c r="P326" s="16">
        <f t="shared" si="135"/>
        <v>778.53232446513027</v>
      </c>
      <c r="Q326" s="21">
        <f t="shared" si="136"/>
        <v>-53.532324465130273</v>
      </c>
      <c r="R326" s="27">
        <f t="shared" si="137"/>
        <v>-10706.464893026056</v>
      </c>
      <c r="S326" s="9">
        <f ca="1">Daten!K326</f>
        <v>10127</v>
      </c>
      <c r="T326" s="9">
        <f ca="1">Daten!L326</f>
        <v>118326</v>
      </c>
      <c r="U326" s="9">
        <f ca="1">Daten!M326</f>
        <v>464330.54</v>
      </c>
      <c r="V326" s="9">
        <f ca="1">Daten!N326</f>
        <v>500</v>
      </c>
      <c r="W326" s="9">
        <f ca="1">Daten!O326</f>
        <v>500</v>
      </c>
      <c r="X326" s="23">
        <f t="shared" ca="1" si="138"/>
        <v>592783.54</v>
      </c>
      <c r="Y326" s="9">
        <f t="shared" ca="1" si="139"/>
        <v>729748.21964005881</v>
      </c>
      <c r="Z326" s="21">
        <f t="shared" ca="1" si="140"/>
        <v>-136964.67964005878</v>
      </c>
      <c r="AA326" s="27">
        <f t="shared" ca="1" si="141"/>
        <v>13696.467964005878</v>
      </c>
      <c r="AB326" s="32">
        <f t="shared" ca="1" si="142"/>
        <v>-6739.3543014259085</v>
      </c>
      <c r="AC326" s="31">
        <f t="shared" ca="1" si="143"/>
        <v>0</v>
      </c>
      <c r="AG326" s="26">
        <f t="shared" ca="1" si="144"/>
        <v>0</v>
      </c>
      <c r="AH326" s="26">
        <f t="shared" ca="1" si="145"/>
        <v>0</v>
      </c>
      <c r="AI326" s="26">
        <f t="shared" ca="1" si="146"/>
        <v>0</v>
      </c>
      <c r="AJ326" s="26">
        <f t="shared" ca="1" si="147"/>
        <v>1</v>
      </c>
      <c r="AK326" s="26">
        <f t="shared" ca="1" si="148"/>
        <v>0</v>
      </c>
      <c r="AL326" s="26">
        <f t="shared" ca="1" si="149"/>
        <v>0</v>
      </c>
      <c r="AM326" s="26">
        <f t="shared" ca="1" si="150"/>
        <v>0</v>
      </c>
      <c r="AN326" s="26">
        <f ca="1">IF(AM326=0,0,COUNTIF($AM$19:AM326,C326*10+1))</f>
        <v>0</v>
      </c>
      <c r="AO326" s="21">
        <f t="shared" ca="1" si="151"/>
        <v>0</v>
      </c>
      <c r="AP326" s="33">
        <f t="shared" ca="1" si="152"/>
        <v>0</v>
      </c>
      <c r="AQ326" s="24"/>
      <c r="AR326" s="155">
        <f ca="1">ROUND(Zsfg!$C$11/'Z1'!$AL$2120*'Z1'!AL326,0)</f>
        <v>0</v>
      </c>
      <c r="AS326" s="26">
        <f t="shared" ca="1" si="154"/>
        <v>0</v>
      </c>
      <c r="AT326" s="26">
        <f ca="1">IF(AS326=0,0,COUNTIF($AS$19:AS326,C326*10+1))</f>
        <v>0</v>
      </c>
      <c r="AU326" s="21">
        <f t="shared" ca="1" si="155"/>
        <v>0</v>
      </c>
      <c r="AV326" s="33">
        <f t="shared" ca="1" si="153"/>
        <v>0</v>
      </c>
    </row>
    <row r="327" spans="1:48" x14ac:dyDescent="0.2">
      <c r="A327" s="15">
        <f>Daten!A327</f>
        <v>30502</v>
      </c>
      <c r="B327" s="8" t="str">
        <f>Daten!B327</f>
        <v>Amstetten</v>
      </c>
      <c r="C327" s="15">
        <f t="shared" si="128"/>
        <v>3</v>
      </c>
      <c r="D327" s="10">
        <f>Daten!D327</f>
        <v>0</v>
      </c>
      <c r="E327" s="9">
        <f>Daten!E327</f>
        <v>23714</v>
      </c>
      <c r="F327" s="9">
        <f>Daten!F327</f>
        <v>23202</v>
      </c>
      <c r="G327" s="27">
        <f t="shared" si="129"/>
        <v>512</v>
      </c>
      <c r="H327" s="29">
        <f t="shared" si="130"/>
        <v>2.2067063184208258E-2</v>
      </c>
      <c r="I327" s="21">
        <f t="shared" si="131"/>
        <v>372.35641171812659</v>
      </c>
      <c r="J327" s="21">
        <f t="shared" si="132"/>
        <v>139.64358828187341</v>
      </c>
      <c r="K327" s="27">
        <f t="shared" si="133"/>
        <v>-69821.794140936705</v>
      </c>
      <c r="L327" s="16">
        <f>Daten!G327</f>
        <v>3477</v>
      </c>
      <c r="M327" s="16">
        <f>Daten!H327</f>
        <v>15722</v>
      </c>
      <c r="N327" s="16">
        <f>Daten!I327</f>
        <v>4515</v>
      </c>
      <c r="O327" s="28">
        <f t="shared" si="134"/>
        <v>0.50833227324767838</v>
      </c>
      <c r="P327" s="16">
        <f t="shared" si="135"/>
        <v>8631.9359698454009</v>
      </c>
      <c r="Q327" s="21">
        <f t="shared" si="136"/>
        <v>-639.9359698454009</v>
      </c>
      <c r="R327" s="27">
        <f t="shared" si="137"/>
        <v>-127987.19396908018</v>
      </c>
      <c r="S327" s="9">
        <f ca="1">Daten!K327</f>
        <v>25203</v>
      </c>
      <c r="T327" s="9">
        <f ca="1">Daten!L327</f>
        <v>2241798</v>
      </c>
      <c r="U327" s="9">
        <f ca="1">Daten!M327</f>
        <v>14200677.57</v>
      </c>
      <c r="V327" s="9">
        <f ca="1">Daten!N327</f>
        <v>500</v>
      </c>
      <c r="W327" s="9">
        <f ca="1">Daten!O327</f>
        <v>500</v>
      </c>
      <c r="X327" s="23">
        <f t="shared" ca="1" si="138"/>
        <v>16467678.57</v>
      </c>
      <c r="Y327" s="9">
        <f t="shared" ca="1" si="139"/>
        <v>8075244.6479441691</v>
      </c>
      <c r="Z327" s="21">
        <f t="shared" ca="1" si="140"/>
        <v>8392433.9220558312</v>
      </c>
      <c r="AA327" s="27">
        <f t="shared" ca="1" si="141"/>
        <v>-839243.39220558316</v>
      </c>
      <c r="AB327" s="32">
        <f t="shared" ca="1" si="142"/>
        <v>-1037052.3803156001</v>
      </c>
      <c r="AC327" s="31">
        <f t="shared" ca="1" si="143"/>
        <v>0</v>
      </c>
      <c r="AG327" s="26">
        <f t="shared" ca="1" si="144"/>
        <v>0</v>
      </c>
      <c r="AH327" s="26">
        <f t="shared" ca="1" si="145"/>
        <v>0</v>
      </c>
      <c r="AI327" s="26">
        <f t="shared" ca="1" si="146"/>
        <v>0</v>
      </c>
      <c r="AJ327" s="26">
        <f t="shared" ca="1" si="147"/>
        <v>1</v>
      </c>
      <c r="AK327" s="26">
        <f t="shared" ca="1" si="148"/>
        <v>0</v>
      </c>
      <c r="AL327" s="26">
        <f t="shared" ca="1" si="149"/>
        <v>0</v>
      </c>
      <c r="AM327" s="26">
        <f t="shared" ca="1" si="150"/>
        <v>0</v>
      </c>
      <c r="AN327" s="26">
        <f ca="1">IF(AM327=0,0,COUNTIF($AM$19:AM327,C327*10+1))</f>
        <v>0</v>
      </c>
      <c r="AO327" s="21">
        <f t="shared" ca="1" si="151"/>
        <v>0</v>
      </c>
      <c r="AP327" s="33">
        <f t="shared" ca="1" si="152"/>
        <v>0</v>
      </c>
      <c r="AQ327" s="24"/>
      <c r="AR327" s="155">
        <f ca="1">ROUND(Zsfg!$C$11/'Z1'!$AL$2120*'Z1'!AL327,0)</f>
        <v>0</v>
      </c>
      <c r="AS327" s="26">
        <f t="shared" ca="1" si="154"/>
        <v>0</v>
      </c>
      <c r="AT327" s="26">
        <f ca="1">IF(AS327=0,0,COUNTIF($AS$19:AS327,C327*10+1))</f>
        <v>0</v>
      </c>
      <c r="AU327" s="21">
        <f t="shared" ca="1" si="155"/>
        <v>0</v>
      </c>
      <c r="AV327" s="33">
        <f t="shared" ca="1" si="153"/>
        <v>0</v>
      </c>
    </row>
    <row r="328" spans="1:48" x14ac:dyDescent="0.2">
      <c r="A328" s="15">
        <f>Daten!A328</f>
        <v>30503</v>
      </c>
      <c r="B328" s="8" t="str">
        <f>Daten!B328</f>
        <v>Ardagger</v>
      </c>
      <c r="C328" s="15">
        <f t="shared" si="128"/>
        <v>3</v>
      </c>
      <c r="D328" s="10">
        <f>Daten!D328</f>
        <v>0</v>
      </c>
      <c r="E328" s="9">
        <f>Daten!E328</f>
        <v>3549</v>
      </c>
      <c r="F328" s="9">
        <f>Daten!F328</f>
        <v>3419</v>
      </c>
      <c r="G328" s="27">
        <f t="shared" si="129"/>
        <v>130</v>
      </c>
      <c r="H328" s="29">
        <f t="shared" si="130"/>
        <v>3.8022813688212927E-2</v>
      </c>
      <c r="I328" s="21">
        <f t="shared" si="131"/>
        <v>54.869691046645755</v>
      </c>
      <c r="J328" s="21">
        <f t="shared" si="132"/>
        <v>75.130308953354245</v>
      </c>
      <c r="K328" s="27">
        <f t="shared" si="133"/>
        <v>-37565.154476677126</v>
      </c>
      <c r="L328" s="16">
        <f>Daten!G328</f>
        <v>630</v>
      </c>
      <c r="M328" s="16">
        <f>Daten!H328</f>
        <v>2338</v>
      </c>
      <c r="N328" s="16">
        <f>Daten!I328</f>
        <v>581</v>
      </c>
      <c r="O328" s="28">
        <f t="shared" si="134"/>
        <v>0.51796407185628746</v>
      </c>
      <c r="P328" s="16">
        <f t="shared" si="135"/>
        <v>1283.6449750348904</v>
      </c>
      <c r="Q328" s="21">
        <f t="shared" si="136"/>
        <v>-72.644975034890422</v>
      </c>
      <c r="R328" s="27">
        <f t="shared" si="137"/>
        <v>-14528.995006978084</v>
      </c>
      <c r="S328" s="9">
        <f ca="1">Daten!K328</f>
        <v>32603</v>
      </c>
      <c r="T328" s="9">
        <f ca="1">Daten!L328</f>
        <v>159868</v>
      </c>
      <c r="U328" s="9">
        <f ca="1">Daten!M328</f>
        <v>351832.16</v>
      </c>
      <c r="V328" s="9">
        <f ca="1">Daten!N328</f>
        <v>500</v>
      </c>
      <c r="W328" s="9">
        <f ca="1">Daten!O328</f>
        <v>500</v>
      </c>
      <c r="X328" s="23">
        <f t="shared" ca="1" si="138"/>
        <v>544303.15999999992</v>
      </c>
      <c r="Y328" s="9">
        <f t="shared" ca="1" si="139"/>
        <v>1208528.4328056783</v>
      </c>
      <c r="Z328" s="21">
        <f t="shared" ca="1" si="140"/>
        <v>-664225.27280567843</v>
      </c>
      <c r="AA328" s="27">
        <f t="shared" ca="1" si="141"/>
        <v>66422.52728056784</v>
      </c>
      <c r="AB328" s="32">
        <f t="shared" ca="1" si="142"/>
        <v>14328.377796912631</v>
      </c>
      <c r="AC328" s="31">
        <f t="shared" ca="1" si="143"/>
        <v>14328.377796912631</v>
      </c>
      <c r="AG328" s="26">
        <f t="shared" ca="1" si="144"/>
        <v>-37565.154476677126</v>
      </c>
      <c r="AH328" s="26">
        <f t="shared" ca="1" si="145"/>
        <v>66422.52728056784</v>
      </c>
      <c r="AI328" s="26">
        <f t="shared" ca="1" si="146"/>
        <v>28857.372803890714</v>
      </c>
      <c r="AJ328" s="26">
        <f t="shared" ca="1" si="147"/>
        <v>1</v>
      </c>
      <c r="AK328" s="26">
        <f t="shared" ca="1" si="148"/>
        <v>28857.372803890714</v>
      </c>
      <c r="AL328" s="26">
        <f t="shared" ca="1" si="149"/>
        <v>38111</v>
      </c>
      <c r="AM328" s="26">
        <f t="shared" ca="1" si="150"/>
        <v>31</v>
      </c>
      <c r="AN328" s="26">
        <f ca="1">IF(AM328=0,0,COUNTIF($AM$19:AM328,C328*10+1))</f>
        <v>1</v>
      </c>
      <c r="AO328" s="21">
        <f t="shared" ca="1" si="151"/>
        <v>-3</v>
      </c>
      <c r="AP328" s="33">
        <f t="shared" ca="1" si="152"/>
        <v>38108</v>
      </c>
      <c r="AQ328" s="24"/>
      <c r="AR328" s="155">
        <f ca="1">ROUND(Zsfg!$C$11/'Z1'!$AL$2120*'Z1'!AL328,0)</f>
        <v>31788</v>
      </c>
      <c r="AS328" s="26">
        <f t="shared" ca="1" si="154"/>
        <v>31</v>
      </c>
      <c r="AT328" s="26">
        <f ca="1">IF(AS328=0,0,COUNTIF($AS$19:AS328,C328*10+1))</f>
        <v>1</v>
      </c>
      <c r="AU328" s="21">
        <f t="shared" ca="1" si="155"/>
        <v>-11</v>
      </c>
      <c r="AV328" s="33">
        <f t="shared" ca="1" si="153"/>
        <v>31777</v>
      </c>
    </row>
    <row r="329" spans="1:48" x14ac:dyDescent="0.2">
      <c r="A329" s="15">
        <f>Daten!A329</f>
        <v>30504</v>
      </c>
      <c r="B329" s="8" t="str">
        <f>Daten!B329</f>
        <v>Aschbach-Markt</v>
      </c>
      <c r="C329" s="15">
        <f t="shared" si="128"/>
        <v>3</v>
      </c>
      <c r="D329" s="10">
        <f>Daten!D329</f>
        <v>0</v>
      </c>
      <c r="E329" s="9">
        <f>Daten!E329</f>
        <v>3810</v>
      </c>
      <c r="F329" s="9">
        <f>Daten!F329</f>
        <v>3670</v>
      </c>
      <c r="G329" s="27">
        <f t="shared" si="129"/>
        <v>140</v>
      </c>
      <c r="H329" s="29">
        <f t="shared" si="130"/>
        <v>3.8147138964577658E-2</v>
      </c>
      <c r="I329" s="21">
        <f t="shared" si="131"/>
        <v>58.897854969637301</v>
      </c>
      <c r="J329" s="21">
        <f t="shared" si="132"/>
        <v>81.102145030362692</v>
      </c>
      <c r="K329" s="27">
        <f t="shared" si="133"/>
        <v>-40551.072515181346</v>
      </c>
      <c r="L329" s="16">
        <f>Daten!G329</f>
        <v>633</v>
      </c>
      <c r="M329" s="16">
        <f>Daten!H329</f>
        <v>2530</v>
      </c>
      <c r="N329" s="16">
        <f>Daten!I329</f>
        <v>647</v>
      </c>
      <c r="O329" s="28">
        <f t="shared" si="134"/>
        <v>0.50592885375494068</v>
      </c>
      <c r="P329" s="16">
        <f t="shared" si="135"/>
        <v>1389.0597890668403</v>
      </c>
      <c r="Q329" s="21">
        <f t="shared" si="136"/>
        <v>-109.05978906684027</v>
      </c>
      <c r="R329" s="27">
        <f t="shared" si="137"/>
        <v>-21811.957813368055</v>
      </c>
      <c r="S329" s="9">
        <f ca="1">Daten!K329</f>
        <v>28223</v>
      </c>
      <c r="T329" s="9">
        <f ca="1">Daten!L329</f>
        <v>439655</v>
      </c>
      <c r="U329" s="9">
        <f ca="1">Daten!M329</f>
        <v>1613859.8400000001</v>
      </c>
      <c r="V329" s="9">
        <f ca="1">Daten!N329</f>
        <v>500</v>
      </c>
      <c r="W329" s="9">
        <f ca="1">Daten!O329</f>
        <v>500</v>
      </c>
      <c r="X329" s="23">
        <f t="shared" ca="1" si="138"/>
        <v>2081737.84</v>
      </c>
      <c r="Y329" s="9">
        <f t="shared" ca="1" si="139"/>
        <v>1297405.8407973046</v>
      </c>
      <c r="Z329" s="21">
        <f t="shared" ca="1" si="140"/>
        <v>784331.99920269544</v>
      </c>
      <c r="AA329" s="27">
        <f t="shared" ca="1" si="141"/>
        <v>-78433.199920269544</v>
      </c>
      <c r="AB329" s="32">
        <f t="shared" ca="1" si="142"/>
        <v>-140796.23024881893</v>
      </c>
      <c r="AC329" s="31">
        <f t="shared" ca="1" si="143"/>
        <v>0</v>
      </c>
      <c r="AG329" s="26">
        <f t="shared" ca="1" si="144"/>
        <v>0</v>
      </c>
      <c r="AH329" s="26">
        <f t="shared" ca="1" si="145"/>
        <v>0</v>
      </c>
      <c r="AI329" s="26">
        <f t="shared" ca="1" si="146"/>
        <v>0</v>
      </c>
      <c r="AJ329" s="26">
        <f t="shared" ca="1" si="147"/>
        <v>1</v>
      </c>
      <c r="AK329" s="26">
        <f t="shared" ca="1" si="148"/>
        <v>0</v>
      </c>
      <c r="AL329" s="26">
        <f t="shared" ca="1" si="149"/>
        <v>0</v>
      </c>
      <c r="AM329" s="26">
        <f t="shared" ca="1" si="150"/>
        <v>0</v>
      </c>
      <c r="AN329" s="26">
        <f ca="1">IF(AM329=0,0,COUNTIF($AM$19:AM329,C329*10+1))</f>
        <v>0</v>
      </c>
      <c r="AO329" s="21">
        <f t="shared" ca="1" si="151"/>
        <v>0</v>
      </c>
      <c r="AP329" s="33">
        <f t="shared" ca="1" si="152"/>
        <v>0</v>
      </c>
      <c r="AQ329" s="24"/>
      <c r="AR329" s="155">
        <f ca="1">ROUND(Zsfg!$C$11/'Z1'!$AL$2120*'Z1'!AL329,0)</f>
        <v>0</v>
      </c>
      <c r="AS329" s="26">
        <f t="shared" ca="1" si="154"/>
        <v>0</v>
      </c>
      <c r="AT329" s="26">
        <f ca="1">IF(AS329=0,0,COUNTIF($AS$19:AS329,C329*10+1))</f>
        <v>0</v>
      </c>
      <c r="AU329" s="21">
        <f t="shared" ca="1" si="155"/>
        <v>0</v>
      </c>
      <c r="AV329" s="33">
        <f t="shared" ca="1" si="153"/>
        <v>0</v>
      </c>
    </row>
    <row r="330" spans="1:48" x14ac:dyDescent="0.2">
      <c r="A330" s="15">
        <f>Daten!A330</f>
        <v>30506</v>
      </c>
      <c r="B330" s="8" t="str">
        <f>Daten!B330</f>
        <v>Behamberg</v>
      </c>
      <c r="C330" s="15">
        <f t="shared" si="128"/>
        <v>3</v>
      </c>
      <c r="D330" s="10">
        <f>Daten!D330</f>
        <v>0</v>
      </c>
      <c r="E330" s="9">
        <f>Daten!E330</f>
        <v>3419</v>
      </c>
      <c r="F330" s="9">
        <f>Daten!F330</f>
        <v>3240</v>
      </c>
      <c r="G330" s="27">
        <f t="shared" si="129"/>
        <v>179</v>
      </c>
      <c r="H330" s="29">
        <f t="shared" si="130"/>
        <v>5.5246913580246915E-2</v>
      </c>
      <c r="I330" s="21">
        <f t="shared" si="131"/>
        <v>51.997016376464536</v>
      </c>
      <c r="J330" s="21">
        <f t="shared" si="132"/>
        <v>127.00298362353547</v>
      </c>
      <c r="K330" s="27">
        <f t="shared" si="133"/>
        <v>-63501.491811767737</v>
      </c>
      <c r="L330" s="16">
        <f>Daten!G330</f>
        <v>598</v>
      </c>
      <c r="M330" s="16">
        <f>Daten!H330</f>
        <v>2247</v>
      </c>
      <c r="N330" s="16">
        <f>Daten!I330</f>
        <v>574</v>
      </c>
      <c r="O330" s="28">
        <f t="shared" si="134"/>
        <v>0.52158433466844678</v>
      </c>
      <c r="P330" s="16">
        <f t="shared" si="135"/>
        <v>1233.6827454676641</v>
      </c>
      <c r="Q330" s="21">
        <f t="shared" si="136"/>
        <v>-61.682745467664063</v>
      </c>
      <c r="R330" s="27">
        <f t="shared" si="137"/>
        <v>-12336.549093532813</v>
      </c>
      <c r="S330" s="9">
        <f ca="1">Daten!K330</f>
        <v>12475</v>
      </c>
      <c r="T330" s="9">
        <f ca="1">Daten!L330</f>
        <v>222832</v>
      </c>
      <c r="U330" s="9">
        <f ca="1">Daten!M330</f>
        <v>420080.03</v>
      </c>
      <c r="V330" s="9">
        <f ca="1">Daten!N330</f>
        <v>500</v>
      </c>
      <c r="W330" s="9">
        <f ca="1">Daten!O330</f>
        <v>500</v>
      </c>
      <c r="X330" s="23">
        <f t="shared" ca="1" si="138"/>
        <v>655387.03</v>
      </c>
      <c r="Y330" s="9">
        <f t="shared" ca="1" si="139"/>
        <v>1164259.9920435655</v>
      </c>
      <c r="Z330" s="21">
        <f t="shared" ca="1" si="140"/>
        <v>-508872.96204356547</v>
      </c>
      <c r="AA330" s="27">
        <f t="shared" ca="1" si="141"/>
        <v>50887.296204356549</v>
      </c>
      <c r="AB330" s="32">
        <f t="shared" ca="1" si="142"/>
        <v>-24950.744700944007</v>
      </c>
      <c r="AC330" s="31">
        <f t="shared" ca="1" si="143"/>
        <v>0</v>
      </c>
      <c r="AG330" s="26">
        <f t="shared" ca="1" si="144"/>
        <v>0</v>
      </c>
      <c r="AH330" s="26">
        <f t="shared" ca="1" si="145"/>
        <v>0</v>
      </c>
      <c r="AI330" s="26">
        <f t="shared" ca="1" si="146"/>
        <v>0</v>
      </c>
      <c r="AJ330" s="26">
        <f t="shared" ca="1" si="147"/>
        <v>1</v>
      </c>
      <c r="AK330" s="26">
        <f t="shared" ca="1" si="148"/>
        <v>0</v>
      </c>
      <c r="AL330" s="26">
        <f t="shared" ca="1" si="149"/>
        <v>0</v>
      </c>
      <c r="AM330" s="26">
        <f t="shared" ca="1" si="150"/>
        <v>0</v>
      </c>
      <c r="AN330" s="26">
        <f ca="1">IF(AM330=0,0,COUNTIF($AM$19:AM330,C330*10+1))</f>
        <v>0</v>
      </c>
      <c r="AO330" s="21">
        <f t="shared" ca="1" si="151"/>
        <v>0</v>
      </c>
      <c r="AP330" s="33">
        <f t="shared" ca="1" si="152"/>
        <v>0</v>
      </c>
      <c r="AQ330" s="24"/>
      <c r="AR330" s="155">
        <f ca="1">ROUND(Zsfg!$C$11/'Z1'!$AL$2120*'Z1'!AL330,0)</f>
        <v>0</v>
      </c>
      <c r="AS330" s="26">
        <f t="shared" ca="1" si="154"/>
        <v>0</v>
      </c>
      <c r="AT330" s="26">
        <f ca="1">IF(AS330=0,0,COUNTIF($AS$19:AS330,C330*10+1))</f>
        <v>0</v>
      </c>
      <c r="AU330" s="21">
        <f t="shared" ca="1" si="155"/>
        <v>0</v>
      </c>
      <c r="AV330" s="33">
        <f t="shared" ca="1" si="153"/>
        <v>0</v>
      </c>
    </row>
    <row r="331" spans="1:48" x14ac:dyDescent="0.2">
      <c r="A331" s="15">
        <f>Daten!A331</f>
        <v>30507</v>
      </c>
      <c r="B331" s="8" t="str">
        <f>Daten!B331</f>
        <v>Biberbach</v>
      </c>
      <c r="C331" s="15">
        <f t="shared" si="128"/>
        <v>3</v>
      </c>
      <c r="D331" s="10">
        <f>Daten!D331</f>
        <v>0</v>
      </c>
      <c r="E331" s="9">
        <f>Daten!E331</f>
        <v>2246</v>
      </c>
      <c r="F331" s="9">
        <f>Daten!F331</f>
        <v>2253</v>
      </c>
      <c r="G331" s="27">
        <f t="shared" si="129"/>
        <v>-7</v>
      </c>
      <c r="H331" s="29">
        <f t="shared" si="130"/>
        <v>-3.1069684864624943E-3</v>
      </c>
      <c r="I331" s="21">
        <f t="shared" si="131"/>
        <v>36.157184535856359</v>
      </c>
      <c r="J331" s="21">
        <f t="shared" si="132"/>
        <v>-43.157184535856359</v>
      </c>
      <c r="K331" s="27">
        <f t="shared" si="133"/>
        <v>21578.592267928179</v>
      </c>
      <c r="L331" s="16">
        <f>Daten!G331</f>
        <v>370</v>
      </c>
      <c r="M331" s="16">
        <f>Daten!H331</f>
        <v>1541</v>
      </c>
      <c r="N331" s="16">
        <f>Daten!I331</f>
        <v>335</v>
      </c>
      <c r="O331" s="28">
        <f t="shared" si="134"/>
        <v>0.45749513303049966</v>
      </c>
      <c r="P331" s="16">
        <f t="shared" si="135"/>
        <v>846.06368970434823</v>
      </c>
      <c r="Q331" s="21">
        <f t="shared" si="136"/>
        <v>-141.06368970434823</v>
      </c>
      <c r="R331" s="27">
        <f t="shared" si="137"/>
        <v>-28212.737940869647</v>
      </c>
      <c r="S331" s="9">
        <f ca="1">Daten!K331</f>
        <v>17477</v>
      </c>
      <c r="T331" s="9">
        <f ca="1">Daten!L331</f>
        <v>97224</v>
      </c>
      <c r="U331" s="9">
        <f ca="1">Daten!M331</f>
        <v>197561.85</v>
      </c>
      <c r="V331" s="9">
        <f ca="1">Daten!N331</f>
        <v>500</v>
      </c>
      <c r="W331" s="9">
        <f ca="1">Daten!O331</f>
        <v>500</v>
      </c>
      <c r="X331" s="23">
        <f t="shared" ca="1" si="138"/>
        <v>312262.84999999998</v>
      </c>
      <c r="Y331" s="9">
        <f t="shared" ca="1" si="139"/>
        <v>764822.44578234816</v>
      </c>
      <c r="Z331" s="21">
        <f t="shared" ca="1" si="140"/>
        <v>-452559.59578234819</v>
      </c>
      <c r="AA331" s="27">
        <f t="shared" ca="1" si="141"/>
        <v>45255.959578234819</v>
      </c>
      <c r="AB331" s="32">
        <f t="shared" ca="1" si="142"/>
        <v>38621.813905293355</v>
      </c>
      <c r="AC331" s="31">
        <f t="shared" ca="1" si="143"/>
        <v>38621.813905293355</v>
      </c>
      <c r="AG331" s="26">
        <f t="shared" ca="1" si="144"/>
        <v>21578.592267928179</v>
      </c>
      <c r="AH331" s="26">
        <f t="shared" ca="1" si="145"/>
        <v>45255.959578234819</v>
      </c>
      <c r="AI331" s="26">
        <f t="shared" ca="1" si="146"/>
        <v>66834.551846162998</v>
      </c>
      <c r="AJ331" s="26">
        <f t="shared" ca="1" si="147"/>
        <v>1</v>
      </c>
      <c r="AK331" s="26">
        <f t="shared" ca="1" si="148"/>
        <v>66834.551846162998</v>
      </c>
      <c r="AL331" s="26">
        <f t="shared" ca="1" si="149"/>
        <v>88266</v>
      </c>
      <c r="AM331" s="26">
        <f t="shared" ca="1" si="150"/>
        <v>31</v>
      </c>
      <c r="AN331" s="26">
        <f ca="1">IF(AM331=0,0,COUNTIF($AM$19:AM331,C331*10+1))</f>
        <v>2</v>
      </c>
      <c r="AO331" s="21">
        <f t="shared" ca="1" si="151"/>
        <v>0</v>
      </c>
      <c r="AP331" s="33">
        <f t="shared" ca="1" si="152"/>
        <v>88266</v>
      </c>
      <c r="AQ331" s="24"/>
      <c r="AR331" s="155">
        <f ca="1">ROUND(Zsfg!$C$11/'Z1'!$AL$2120*'Z1'!AL331,0)</f>
        <v>73623</v>
      </c>
      <c r="AS331" s="26">
        <f t="shared" ca="1" si="154"/>
        <v>31</v>
      </c>
      <c r="AT331" s="26">
        <f ca="1">IF(AS331=0,0,COUNTIF($AS$19:AS331,C331*10+1))</f>
        <v>2</v>
      </c>
      <c r="AU331" s="21">
        <f t="shared" ca="1" si="155"/>
        <v>0</v>
      </c>
      <c r="AV331" s="33">
        <f t="shared" ca="1" si="153"/>
        <v>73623</v>
      </c>
    </row>
    <row r="332" spans="1:48" x14ac:dyDescent="0.2">
      <c r="A332" s="15">
        <f>Daten!A332</f>
        <v>30508</v>
      </c>
      <c r="B332" s="8" t="str">
        <f>Daten!B332</f>
        <v>Ennsdorf</v>
      </c>
      <c r="C332" s="15">
        <f t="shared" si="128"/>
        <v>3</v>
      </c>
      <c r="D332" s="10">
        <f>Daten!D332</f>
        <v>0</v>
      </c>
      <c r="E332" s="9">
        <f>Daten!E332</f>
        <v>3009</v>
      </c>
      <c r="F332" s="9">
        <f>Daten!F332</f>
        <v>2979</v>
      </c>
      <c r="G332" s="27">
        <f t="shared" si="129"/>
        <v>30</v>
      </c>
      <c r="H332" s="29">
        <f t="shared" si="130"/>
        <v>1.0070493454179255E-2</v>
      </c>
      <c r="I332" s="21">
        <f t="shared" si="131"/>
        <v>47.808367835027113</v>
      </c>
      <c r="J332" s="21">
        <f t="shared" si="132"/>
        <v>-17.808367835027113</v>
      </c>
      <c r="K332" s="27">
        <f t="shared" si="133"/>
        <v>8904.1839175135556</v>
      </c>
      <c r="L332" s="16">
        <f>Daten!G332</f>
        <v>494</v>
      </c>
      <c r="M332" s="16">
        <f>Daten!H332</f>
        <v>2051</v>
      </c>
      <c r="N332" s="16">
        <f>Daten!I332</f>
        <v>464</v>
      </c>
      <c r="O332" s="28">
        <f t="shared" si="134"/>
        <v>0.46708922476840564</v>
      </c>
      <c r="P332" s="16">
        <f t="shared" si="135"/>
        <v>1126.0717894767151</v>
      </c>
      <c r="Q332" s="21">
        <f t="shared" si="136"/>
        <v>-168.07178947671514</v>
      </c>
      <c r="R332" s="27">
        <f t="shared" si="137"/>
        <v>-33614.357895343026</v>
      </c>
      <c r="S332" s="9">
        <f ca="1">Daten!K332</f>
        <v>3026</v>
      </c>
      <c r="T332" s="9">
        <f ca="1">Daten!L332</f>
        <v>271282</v>
      </c>
      <c r="U332" s="9">
        <f ca="1">Daten!M332</f>
        <v>1552638.01</v>
      </c>
      <c r="V332" s="9">
        <f ca="1">Daten!N332</f>
        <v>500</v>
      </c>
      <c r="W332" s="9">
        <f ca="1">Daten!O332</f>
        <v>500</v>
      </c>
      <c r="X332" s="23">
        <f t="shared" ca="1" si="138"/>
        <v>1826946.01</v>
      </c>
      <c r="Y332" s="9">
        <f t="shared" ca="1" si="139"/>
        <v>1024644.1404092099</v>
      </c>
      <c r="Z332" s="21">
        <f t="shared" ca="1" si="140"/>
        <v>802301.86959079013</v>
      </c>
      <c r="AA332" s="27">
        <f t="shared" ca="1" si="141"/>
        <v>-80230.186959079016</v>
      </c>
      <c r="AB332" s="32">
        <f t="shared" ca="1" si="142"/>
        <v>-104940.36093690849</v>
      </c>
      <c r="AC332" s="31">
        <f t="shared" ca="1" si="143"/>
        <v>0</v>
      </c>
      <c r="AG332" s="26">
        <f t="shared" ca="1" si="144"/>
        <v>0</v>
      </c>
      <c r="AH332" s="26">
        <f t="shared" ca="1" si="145"/>
        <v>0</v>
      </c>
      <c r="AI332" s="26">
        <f t="shared" ca="1" si="146"/>
        <v>0</v>
      </c>
      <c r="AJ332" s="26">
        <f t="shared" ca="1" si="147"/>
        <v>1</v>
      </c>
      <c r="AK332" s="26">
        <f t="shared" ca="1" si="148"/>
        <v>0</v>
      </c>
      <c r="AL332" s="26">
        <f t="shared" ca="1" si="149"/>
        <v>0</v>
      </c>
      <c r="AM332" s="26">
        <f t="shared" ca="1" si="150"/>
        <v>0</v>
      </c>
      <c r="AN332" s="26">
        <f ca="1">IF(AM332=0,0,COUNTIF($AM$19:AM332,C332*10+1))</f>
        <v>0</v>
      </c>
      <c r="AO332" s="21">
        <f t="shared" ca="1" si="151"/>
        <v>0</v>
      </c>
      <c r="AP332" s="33">
        <f t="shared" ca="1" si="152"/>
        <v>0</v>
      </c>
      <c r="AQ332" s="24"/>
      <c r="AR332" s="155">
        <f ca="1">ROUND(Zsfg!$C$11/'Z1'!$AL$2120*'Z1'!AL332,0)</f>
        <v>0</v>
      </c>
      <c r="AS332" s="26">
        <f t="shared" ca="1" si="154"/>
        <v>0</v>
      </c>
      <c r="AT332" s="26">
        <f ca="1">IF(AS332=0,0,COUNTIF($AS$19:AS332,C332*10+1))</f>
        <v>0</v>
      </c>
      <c r="AU332" s="21">
        <f t="shared" ca="1" si="155"/>
        <v>0</v>
      </c>
      <c r="AV332" s="33">
        <f t="shared" ca="1" si="153"/>
        <v>0</v>
      </c>
    </row>
    <row r="333" spans="1:48" x14ac:dyDescent="0.2">
      <c r="A333" s="15">
        <f>Daten!A333</f>
        <v>30509</v>
      </c>
      <c r="B333" s="8" t="str">
        <f>Daten!B333</f>
        <v>Ernsthofen</v>
      </c>
      <c r="C333" s="15">
        <f t="shared" si="128"/>
        <v>3</v>
      </c>
      <c r="D333" s="10">
        <f>Daten!D333</f>
        <v>0</v>
      </c>
      <c r="E333" s="9">
        <f>Daten!E333</f>
        <v>2238</v>
      </c>
      <c r="F333" s="9">
        <f>Daten!F333</f>
        <v>2164</v>
      </c>
      <c r="G333" s="27">
        <f t="shared" si="129"/>
        <v>74</v>
      </c>
      <c r="H333" s="29">
        <f t="shared" si="130"/>
        <v>3.4195933456561925E-2</v>
      </c>
      <c r="I333" s="21">
        <f t="shared" si="131"/>
        <v>34.728871431688042</v>
      </c>
      <c r="J333" s="21">
        <f t="shared" si="132"/>
        <v>39.271128568311958</v>
      </c>
      <c r="K333" s="27">
        <f t="shared" si="133"/>
        <v>-19635.564284155978</v>
      </c>
      <c r="L333" s="16">
        <f>Daten!G333</f>
        <v>313</v>
      </c>
      <c r="M333" s="16">
        <f>Daten!H333</f>
        <v>1529</v>
      </c>
      <c r="N333" s="16">
        <f>Daten!I333</f>
        <v>396</v>
      </c>
      <c r="O333" s="28">
        <f t="shared" si="134"/>
        <v>0.46370176586003925</v>
      </c>
      <c r="P333" s="16">
        <f t="shared" si="135"/>
        <v>839.47526382735134</v>
      </c>
      <c r="Q333" s="21">
        <f t="shared" si="136"/>
        <v>-130.47526382735134</v>
      </c>
      <c r="R333" s="27">
        <f t="shared" si="137"/>
        <v>-26095.052765470267</v>
      </c>
      <c r="S333" s="9">
        <f ca="1">Daten!K333</f>
        <v>13896</v>
      </c>
      <c r="T333" s="9">
        <f ca="1">Daten!L333</f>
        <v>116395</v>
      </c>
      <c r="U333" s="9">
        <f ca="1">Daten!M333</f>
        <v>439131.66</v>
      </c>
      <c r="V333" s="9">
        <f ca="1">Daten!N333</f>
        <v>500</v>
      </c>
      <c r="W333" s="9">
        <f ca="1">Daten!O333</f>
        <v>500</v>
      </c>
      <c r="X333" s="23">
        <f t="shared" ca="1" si="138"/>
        <v>569422.65999999992</v>
      </c>
      <c r="Y333" s="9">
        <f t="shared" ca="1" si="139"/>
        <v>762098.23404314113</v>
      </c>
      <c r="Z333" s="21">
        <f t="shared" ca="1" si="140"/>
        <v>-192675.57404314121</v>
      </c>
      <c r="AA333" s="27">
        <f t="shared" ca="1" si="141"/>
        <v>19267.557404314121</v>
      </c>
      <c r="AB333" s="32">
        <f t="shared" ca="1" si="142"/>
        <v>-26463.059645312129</v>
      </c>
      <c r="AC333" s="31">
        <f t="shared" ca="1" si="143"/>
        <v>0</v>
      </c>
      <c r="AG333" s="26">
        <f t="shared" ca="1" si="144"/>
        <v>0</v>
      </c>
      <c r="AH333" s="26">
        <f t="shared" ca="1" si="145"/>
        <v>0</v>
      </c>
      <c r="AI333" s="26">
        <f t="shared" ca="1" si="146"/>
        <v>0</v>
      </c>
      <c r="AJ333" s="26">
        <f t="shared" ca="1" si="147"/>
        <v>1</v>
      </c>
      <c r="AK333" s="26">
        <f t="shared" ca="1" si="148"/>
        <v>0</v>
      </c>
      <c r="AL333" s="26">
        <f t="shared" ca="1" si="149"/>
        <v>0</v>
      </c>
      <c r="AM333" s="26">
        <f t="shared" ca="1" si="150"/>
        <v>0</v>
      </c>
      <c r="AN333" s="26">
        <f ca="1">IF(AM333=0,0,COUNTIF($AM$19:AM333,C333*10+1))</f>
        <v>0</v>
      </c>
      <c r="AO333" s="21">
        <f t="shared" ca="1" si="151"/>
        <v>0</v>
      </c>
      <c r="AP333" s="33">
        <f t="shared" ca="1" si="152"/>
        <v>0</v>
      </c>
      <c r="AQ333" s="24"/>
      <c r="AR333" s="155">
        <f ca="1">ROUND(Zsfg!$C$11/'Z1'!$AL$2120*'Z1'!AL333,0)</f>
        <v>0</v>
      </c>
      <c r="AS333" s="26">
        <f t="shared" ca="1" si="154"/>
        <v>0</v>
      </c>
      <c r="AT333" s="26">
        <f ca="1">IF(AS333=0,0,COUNTIF($AS$19:AS333,C333*10+1))</f>
        <v>0</v>
      </c>
      <c r="AU333" s="21">
        <f t="shared" ca="1" si="155"/>
        <v>0</v>
      </c>
      <c r="AV333" s="33">
        <f t="shared" ca="1" si="153"/>
        <v>0</v>
      </c>
    </row>
    <row r="334" spans="1:48" x14ac:dyDescent="0.2">
      <c r="A334" s="15">
        <f>Daten!A334</f>
        <v>30510</v>
      </c>
      <c r="B334" s="8" t="str">
        <f>Daten!B334</f>
        <v>Ertl</v>
      </c>
      <c r="C334" s="15">
        <f t="shared" si="128"/>
        <v>3</v>
      </c>
      <c r="D334" s="10">
        <f>Daten!D334</f>
        <v>0</v>
      </c>
      <c r="E334" s="9">
        <f>Daten!E334</f>
        <v>1260</v>
      </c>
      <c r="F334" s="9">
        <f>Daten!F334</f>
        <v>1276</v>
      </c>
      <c r="G334" s="27">
        <f t="shared" si="129"/>
        <v>-16</v>
      </c>
      <c r="H334" s="29">
        <f t="shared" si="130"/>
        <v>-1.2539184952978056E-2</v>
      </c>
      <c r="I334" s="21">
        <f t="shared" si="131"/>
        <v>20.477837313694057</v>
      </c>
      <c r="J334" s="21">
        <f t="shared" si="132"/>
        <v>-36.477837313694053</v>
      </c>
      <c r="K334" s="27">
        <f t="shared" si="133"/>
        <v>18238.918656847025</v>
      </c>
      <c r="L334" s="16">
        <f>Daten!G334</f>
        <v>223</v>
      </c>
      <c r="M334" s="16">
        <f>Daten!H334</f>
        <v>865</v>
      </c>
      <c r="N334" s="16">
        <f>Daten!I334</f>
        <v>172</v>
      </c>
      <c r="O334" s="28">
        <f t="shared" si="134"/>
        <v>0.45664739884393063</v>
      </c>
      <c r="P334" s="16">
        <f t="shared" si="135"/>
        <v>474.91569863352447</v>
      </c>
      <c r="Q334" s="21">
        <f t="shared" si="136"/>
        <v>-79.915698633524471</v>
      </c>
      <c r="R334" s="27">
        <f t="shared" si="137"/>
        <v>-15983.139726704894</v>
      </c>
      <c r="S334" s="9">
        <f ca="1">Daten!K334</f>
        <v>5621</v>
      </c>
      <c r="T334" s="9">
        <f ca="1">Daten!L334</f>
        <v>47687</v>
      </c>
      <c r="U334" s="9">
        <f ca="1">Daten!M334</f>
        <v>65384.95</v>
      </c>
      <c r="V334" s="9">
        <f ca="1">Daten!N334</f>
        <v>500</v>
      </c>
      <c r="W334" s="9">
        <f ca="1">Daten!O334</f>
        <v>500</v>
      </c>
      <c r="X334" s="23">
        <f t="shared" ca="1" si="138"/>
        <v>118692.95</v>
      </c>
      <c r="Y334" s="9">
        <f t="shared" ca="1" si="139"/>
        <v>429063.3489250929</v>
      </c>
      <c r="Z334" s="21">
        <f t="shared" ca="1" si="140"/>
        <v>-310370.39892509289</v>
      </c>
      <c r="AA334" s="27">
        <f t="shared" ca="1" si="141"/>
        <v>31037.039892509289</v>
      </c>
      <c r="AB334" s="32">
        <f t="shared" ca="1" si="142"/>
        <v>33292.818822651418</v>
      </c>
      <c r="AC334" s="31">
        <f t="shared" ca="1" si="143"/>
        <v>33292.818822651418</v>
      </c>
      <c r="AG334" s="26">
        <f t="shared" ca="1" si="144"/>
        <v>18238.918656847025</v>
      </c>
      <c r="AH334" s="26">
        <f t="shared" ca="1" si="145"/>
        <v>31037.039892509289</v>
      </c>
      <c r="AI334" s="26">
        <f t="shared" ca="1" si="146"/>
        <v>49275.958549356314</v>
      </c>
      <c r="AJ334" s="26">
        <f t="shared" ca="1" si="147"/>
        <v>1</v>
      </c>
      <c r="AK334" s="26">
        <f t="shared" ca="1" si="148"/>
        <v>49275.958549356314</v>
      </c>
      <c r="AL334" s="26">
        <f t="shared" ca="1" si="149"/>
        <v>65077</v>
      </c>
      <c r="AM334" s="26">
        <f t="shared" ca="1" si="150"/>
        <v>31</v>
      </c>
      <c r="AN334" s="26">
        <f ca="1">IF(AM334=0,0,COUNTIF($AM$19:AM334,C334*10+1))</f>
        <v>3</v>
      </c>
      <c r="AO334" s="21">
        <f t="shared" ca="1" si="151"/>
        <v>0</v>
      </c>
      <c r="AP334" s="33">
        <f t="shared" ca="1" si="152"/>
        <v>65077</v>
      </c>
      <c r="AQ334" s="24"/>
      <c r="AR334" s="155">
        <f ca="1">ROUND(Zsfg!$C$11/'Z1'!$AL$2120*'Z1'!AL334,0)</f>
        <v>54281</v>
      </c>
      <c r="AS334" s="26">
        <f t="shared" ca="1" si="154"/>
        <v>31</v>
      </c>
      <c r="AT334" s="26">
        <f ca="1">IF(AS334=0,0,COUNTIF($AS$19:AS334,C334*10+1))</f>
        <v>3</v>
      </c>
      <c r="AU334" s="21">
        <f t="shared" ca="1" si="155"/>
        <v>0</v>
      </c>
      <c r="AV334" s="33">
        <f t="shared" ca="1" si="153"/>
        <v>54281</v>
      </c>
    </row>
    <row r="335" spans="1:48" x14ac:dyDescent="0.2">
      <c r="A335" s="15">
        <f>Daten!A335</f>
        <v>30511</v>
      </c>
      <c r="B335" s="8" t="str">
        <f>Daten!B335</f>
        <v>Euratsfeld</v>
      </c>
      <c r="C335" s="15">
        <f t="shared" si="128"/>
        <v>3</v>
      </c>
      <c r="D335" s="10">
        <f>Daten!D335</f>
        <v>0</v>
      </c>
      <c r="E335" s="9">
        <f>Daten!E335</f>
        <v>2667</v>
      </c>
      <c r="F335" s="9">
        <f>Daten!F335</f>
        <v>2536</v>
      </c>
      <c r="G335" s="27">
        <f t="shared" si="129"/>
        <v>131</v>
      </c>
      <c r="H335" s="29">
        <f t="shared" si="130"/>
        <v>5.1656151419558358E-2</v>
      </c>
      <c r="I335" s="21">
        <f t="shared" si="131"/>
        <v>40.698899237874713</v>
      </c>
      <c r="J335" s="21">
        <f t="shared" si="132"/>
        <v>90.301100762125287</v>
      </c>
      <c r="K335" s="27">
        <f t="shared" si="133"/>
        <v>-45150.550381062647</v>
      </c>
      <c r="L335" s="16">
        <f>Daten!G335</f>
        <v>503</v>
      </c>
      <c r="M335" s="16">
        <f>Daten!H335</f>
        <v>1810</v>
      </c>
      <c r="N335" s="16">
        <f>Daten!I335</f>
        <v>354</v>
      </c>
      <c r="O335" s="28">
        <f t="shared" si="134"/>
        <v>0.47348066298342539</v>
      </c>
      <c r="P335" s="16">
        <f t="shared" si="135"/>
        <v>993.75423644702801</v>
      </c>
      <c r="Q335" s="21">
        <f t="shared" si="136"/>
        <v>-136.75423644702801</v>
      </c>
      <c r="R335" s="27">
        <f t="shared" si="137"/>
        <v>-27350.847289405603</v>
      </c>
      <c r="S335" s="9">
        <f ca="1">Daten!K335</f>
        <v>22189</v>
      </c>
      <c r="T335" s="9">
        <f ca="1">Daten!L335</f>
        <v>114463</v>
      </c>
      <c r="U335" s="9">
        <f ca="1">Daten!M335</f>
        <v>237086.78</v>
      </c>
      <c r="V335" s="9">
        <f ca="1">Daten!N335</f>
        <v>500</v>
      </c>
      <c r="W335" s="9">
        <f ca="1">Daten!O335</f>
        <v>500</v>
      </c>
      <c r="X335" s="23">
        <f t="shared" ca="1" si="138"/>
        <v>373738.78</v>
      </c>
      <c r="Y335" s="9">
        <f t="shared" ca="1" si="139"/>
        <v>908184.08855811332</v>
      </c>
      <c r="Z335" s="21">
        <f t="shared" ca="1" si="140"/>
        <v>-534445.30855811329</v>
      </c>
      <c r="AA335" s="27">
        <f t="shared" ca="1" si="141"/>
        <v>53444.530855811332</v>
      </c>
      <c r="AB335" s="32">
        <f t="shared" ca="1" si="142"/>
        <v>-19056.866814656925</v>
      </c>
      <c r="AC335" s="31">
        <f t="shared" ca="1" si="143"/>
        <v>0</v>
      </c>
      <c r="AG335" s="26">
        <f t="shared" ca="1" si="144"/>
        <v>0</v>
      </c>
      <c r="AH335" s="26">
        <f t="shared" ca="1" si="145"/>
        <v>0</v>
      </c>
      <c r="AI335" s="26">
        <f t="shared" ca="1" si="146"/>
        <v>0</v>
      </c>
      <c r="AJ335" s="26">
        <f t="shared" ca="1" si="147"/>
        <v>1</v>
      </c>
      <c r="AK335" s="26">
        <f t="shared" ca="1" si="148"/>
        <v>0</v>
      </c>
      <c r="AL335" s="26">
        <f t="shared" ca="1" si="149"/>
        <v>0</v>
      </c>
      <c r="AM335" s="26">
        <f t="shared" ca="1" si="150"/>
        <v>0</v>
      </c>
      <c r="AN335" s="26">
        <f ca="1">IF(AM335=0,0,COUNTIF($AM$19:AM335,C335*10+1))</f>
        <v>0</v>
      </c>
      <c r="AO335" s="21">
        <f t="shared" ca="1" si="151"/>
        <v>0</v>
      </c>
      <c r="AP335" s="33">
        <f t="shared" ca="1" si="152"/>
        <v>0</v>
      </c>
      <c r="AQ335" s="24"/>
      <c r="AR335" s="155">
        <f ca="1">ROUND(Zsfg!$C$11/'Z1'!$AL$2120*'Z1'!AL335,0)</f>
        <v>0</v>
      </c>
      <c r="AS335" s="26">
        <f t="shared" ca="1" si="154"/>
        <v>0</v>
      </c>
      <c r="AT335" s="26">
        <f ca="1">IF(AS335=0,0,COUNTIF($AS$19:AS335,C335*10+1))</f>
        <v>0</v>
      </c>
      <c r="AU335" s="21">
        <f t="shared" ca="1" si="155"/>
        <v>0</v>
      </c>
      <c r="AV335" s="33">
        <f t="shared" ca="1" si="153"/>
        <v>0</v>
      </c>
    </row>
    <row r="336" spans="1:48" x14ac:dyDescent="0.2">
      <c r="A336" s="15">
        <f>Daten!A336</f>
        <v>30512</v>
      </c>
      <c r="B336" s="8" t="str">
        <f>Daten!B336</f>
        <v>Ferschnitz</v>
      </c>
      <c r="C336" s="15">
        <f t="shared" si="128"/>
        <v>3</v>
      </c>
      <c r="D336" s="10">
        <f>Daten!D336</f>
        <v>0</v>
      </c>
      <c r="E336" s="9">
        <f>Daten!E336</f>
        <v>1789</v>
      </c>
      <c r="F336" s="9">
        <f>Daten!F336</f>
        <v>1698</v>
      </c>
      <c r="G336" s="27">
        <f t="shared" si="129"/>
        <v>91</v>
      </c>
      <c r="H336" s="29">
        <f t="shared" si="130"/>
        <v>5.3592461719670199E-2</v>
      </c>
      <c r="I336" s="21">
        <f t="shared" si="131"/>
        <v>27.250288212110117</v>
      </c>
      <c r="J336" s="21">
        <f t="shared" si="132"/>
        <v>63.749711787889879</v>
      </c>
      <c r="K336" s="27">
        <f t="shared" si="133"/>
        <v>-31874.855893944939</v>
      </c>
      <c r="L336" s="16">
        <f>Daten!G336</f>
        <v>302</v>
      </c>
      <c r="M336" s="16">
        <f>Daten!H336</f>
        <v>1218</v>
      </c>
      <c r="N336" s="16">
        <f>Daten!I336</f>
        <v>269</v>
      </c>
      <c r="O336" s="28">
        <f t="shared" si="134"/>
        <v>0.46880131362889982</v>
      </c>
      <c r="P336" s="16">
        <f t="shared" si="135"/>
        <v>668.72522651518238</v>
      </c>
      <c r="Q336" s="21">
        <f t="shared" si="136"/>
        <v>-97.725226515182385</v>
      </c>
      <c r="R336" s="27">
        <f t="shared" si="137"/>
        <v>-19545.045303036477</v>
      </c>
      <c r="S336" s="9">
        <f ca="1">Daten!K336</f>
        <v>12319</v>
      </c>
      <c r="T336" s="9">
        <f ca="1">Daten!L336</f>
        <v>80570</v>
      </c>
      <c r="U336" s="9">
        <f ca="1">Daten!M336</f>
        <v>206642.97</v>
      </c>
      <c r="V336" s="9">
        <f ca="1">Daten!N336</f>
        <v>500</v>
      </c>
      <c r="W336" s="9">
        <f ca="1">Daten!O336</f>
        <v>500</v>
      </c>
      <c r="X336" s="23">
        <f t="shared" ca="1" si="138"/>
        <v>299531.96999999997</v>
      </c>
      <c r="Y336" s="9">
        <f t="shared" ca="1" si="139"/>
        <v>609201.85018015176</v>
      </c>
      <c r="Z336" s="21">
        <f t="shared" ca="1" si="140"/>
        <v>-309669.88018015178</v>
      </c>
      <c r="AA336" s="27">
        <f t="shared" ca="1" si="141"/>
        <v>30966.988018015181</v>
      </c>
      <c r="AB336" s="32">
        <f t="shared" ca="1" si="142"/>
        <v>-20452.913178966235</v>
      </c>
      <c r="AC336" s="31">
        <f t="shared" ca="1" si="143"/>
        <v>0</v>
      </c>
      <c r="AG336" s="26">
        <f t="shared" ca="1" si="144"/>
        <v>0</v>
      </c>
      <c r="AH336" s="26">
        <f t="shared" ca="1" si="145"/>
        <v>0</v>
      </c>
      <c r="AI336" s="26">
        <f t="shared" ca="1" si="146"/>
        <v>0</v>
      </c>
      <c r="AJ336" s="26">
        <f t="shared" ca="1" si="147"/>
        <v>1</v>
      </c>
      <c r="AK336" s="26">
        <f t="shared" ca="1" si="148"/>
        <v>0</v>
      </c>
      <c r="AL336" s="26">
        <f t="shared" ca="1" si="149"/>
        <v>0</v>
      </c>
      <c r="AM336" s="26">
        <f t="shared" ca="1" si="150"/>
        <v>0</v>
      </c>
      <c r="AN336" s="26">
        <f ca="1">IF(AM336=0,0,COUNTIF($AM$19:AM336,C336*10+1))</f>
        <v>0</v>
      </c>
      <c r="AO336" s="21">
        <f t="shared" ca="1" si="151"/>
        <v>0</v>
      </c>
      <c r="AP336" s="33">
        <f t="shared" ca="1" si="152"/>
        <v>0</v>
      </c>
      <c r="AQ336" s="24"/>
      <c r="AR336" s="155">
        <f ca="1">ROUND(Zsfg!$C$11/'Z1'!$AL$2120*'Z1'!AL336,0)</f>
        <v>0</v>
      </c>
      <c r="AS336" s="26">
        <f t="shared" ca="1" si="154"/>
        <v>0</v>
      </c>
      <c r="AT336" s="26">
        <f ca="1">IF(AS336=0,0,COUNTIF($AS$19:AS336,C336*10+1))</f>
        <v>0</v>
      </c>
      <c r="AU336" s="21">
        <f t="shared" ca="1" si="155"/>
        <v>0</v>
      </c>
      <c r="AV336" s="33">
        <f t="shared" ca="1" si="153"/>
        <v>0</v>
      </c>
    </row>
    <row r="337" spans="1:48" x14ac:dyDescent="0.2">
      <c r="A337" s="15">
        <f>Daten!A337</f>
        <v>30514</v>
      </c>
      <c r="B337" s="8" t="str">
        <f>Daten!B337</f>
        <v>Haag</v>
      </c>
      <c r="C337" s="15">
        <f t="shared" si="128"/>
        <v>3</v>
      </c>
      <c r="D337" s="10">
        <f>Daten!D337</f>
        <v>0</v>
      </c>
      <c r="E337" s="9">
        <f>Daten!E337</f>
        <v>5568</v>
      </c>
      <c r="F337" s="9">
        <f>Daten!F337</f>
        <v>5498</v>
      </c>
      <c r="G337" s="27">
        <f t="shared" si="129"/>
        <v>70</v>
      </c>
      <c r="H337" s="29">
        <f t="shared" si="130"/>
        <v>1.2731902510003638E-2</v>
      </c>
      <c r="I337" s="21">
        <f t="shared" si="131"/>
        <v>88.234443221543827</v>
      </c>
      <c r="J337" s="21">
        <f t="shared" si="132"/>
        <v>-18.234443221543827</v>
      </c>
      <c r="K337" s="27">
        <f t="shared" si="133"/>
        <v>9117.2216107719141</v>
      </c>
      <c r="L337" s="16">
        <f>Daten!G337</f>
        <v>837</v>
      </c>
      <c r="M337" s="16">
        <f>Daten!H337</f>
        <v>3724</v>
      </c>
      <c r="N337" s="16">
        <f>Daten!I337</f>
        <v>1007</v>
      </c>
      <c r="O337" s="28">
        <f t="shared" si="134"/>
        <v>0.49516648764769067</v>
      </c>
      <c r="P337" s="16">
        <f t="shared" si="135"/>
        <v>2044.6081638280291</v>
      </c>
      <c r="Q337" s="21">
        <f t="shared" si="136"/>
        <v>-200.60816382802909</v>
      </c>
      <c r="R337" s="27">
        <f t="shared" si="137"/>
        <v>-40121.63276560582</v>
      </c>
      <c r="S337" s="9">
        <f ca="1">Daten!K337</f>
        <v>41925</v>
      </c>
      <c r="T337" s="9">
        <f ca="1">Daten!L337</f>
        <v>286932</v>
      </c>
      <c r="U337" s="9">
        <f ca="1">Daten!M337</f>
        <v>1310807.97</v>
      </c>
      <c r="V337" s="9">
        <f ca="1">Daten!N337</f>
        <v>500</v>
      </c>
      <c r="W337" s="9">
        <f ca="1">Daten!O337</f>
        <v>500</v>
      </c>
      <c r="X337" s="23">
        <f t="shared" ca="1" si="138"/>
        <v>1639664.97</v>
      </c>
      <c r="Y337" s="9">
        <f t="shared" ca="1" si="139"/>
        <v>1896051.3704880294</v>
      </c>
      <c r="Z337" s="21">
        <f t="shared" ca="1" si="140"/>
        <v>-256386.40048802947</v>
      </c>
      <c r="AA337" s="27">
        <f t="shared" ca="1" si="141"/>
        <v>25638.640048802947</v>
      </c>
      <c r="AB337" s="32">
        <f t="shared" ca="1" si="142"/>
        <v>-5365.7711060309593</v>
      </c>
      <c r="AC337" s="31">
        <f t="shared" ca="1" si="143"/>
        <v>0</v>
      </c>
      <c r="AG337" s="26">
        <f t="shared" ca="1" si="144"/>
        <v>0</v>
      </c>
      <c r="AH337" s="26">
        <f t="shared" ca="1" si="145"/>
        <v>0</v>
      </c>
      <c r="AI337" s="26">
        <f t="shared" ca="1" si="146"/>
        <v>0</v>
      </c>
      <c r="AJ337" s="26">
        <f t="shared" ca="1" si="147"/>
        <v>1</v>
      </c>
      <c r="AK337" s="26">
        <f t="shared" ca="1" si="148"/>
        <v>0</v>
      </c>
      <c r="AL337" s="26">
        <f t="shared" ca="1" si="149"/>
        <v>0</v>
      </c>
      <c r="AM337" s="26">
        <f t="shared" ca="1" si="150"/>
        <v>0</v>
      </c>
      <c r="AN337" s="26">
        <f ca="1">IF(AM337=0,0,COUNTIF($AM$19:AM337,C337*10+1))</f>
        <v>0</v>
      </c>
      <c r="AO337" s="21">
        <f t="shared" ca="1" si="151"/>
        <v>0</v>
      </c>
      <c r="AP337" s="33">
        <f t="shared" ca="1" si="152"/>
        <v>0</v>
      </c>
      <c r="AQ337" s="24"/>
      <c r="AR337" s="155">
        <f ca="1">ROUND(Zsfg!$C$11/'Z1'!$AL$2120*'Z1'!AL337,0)</f>
        <v>0</v>
      </c>
      <c r="AS337" s="26">
        <f t="shared" ca="1" si="154"/>
        <v>0</v>
      </c>
      <c r="AT337" s="26">
        <f ca="1">IF(AS337=0,0,COUNTIF($AS$19:AS337,C337*10+1))</f>
        <v>0</v>
      </c>
      <c r="AU337" s="21">
        <f t="shared" ca="1" si="155"/>
        <v>0</v>
      </c>
      <c r="AV337" s="33">
        <f t="shared" ca="1" si="153"/>
        <v>0</v>
      </c>
    </row>
    <row r="338" spans="1:48" x14ac:dyDescent="0.2">
      <c r="A338" s="15">
        <f>Daten!A338</f>
        <v>30515</v>
      </c>
      <c r="B338" s="8" t="str">
        <f>Daten!B338</f>
        <v>Haidershofen</v>
      </c>
      <c r="C338" s="15">
        <f t="shared" si="128"/>
        <v>3</v>
      </c>
      <c r="D338" s="10">
        <f>Daten!D338</f>
        <v>0</v>
      </c>
      <c r="E338" s="9">
        <f>Daten!E338</f>
        <v>3689</v>
      </c>
      <c r="F338" s="9">
        <f>Daten!F338</f>
        <v>3578</v>
      </c>
      <c r="G338" s="27">
        <f t="shared" si="129"/>
        <v>111</v>
      </c>
      <c r="H338" s="29">
        <f t="shared" si="130"/>
        <v>3.102291783119061E-2</v>
      </c>
      <c r="I338" s="21">
        <f t="shared" si="131"/>
        <v>57.421396479935218</v>
      </c>
      <c r="J338" s="21">
        <f t="shared" si="132"/>
        <v>53.578603520064782</v>
      </c>
      <c r="K338" s="27">
        <f t="shared" si="133"/>
        <v>-26789.301760032391</v>
      </c>
      <c r="L338" s="16">
        <f>Daten!G338</f>
        <v>586</v>
      </c>
      <c r="M338" s="16">
        <f>Daten!H338</f>
        <v>2464</v>
      </c>
      <c r="N338" s="16">
        <f>Daten!I338</f>
        <v>639</v>
      </c>
      <c r="O338" s="28">
        <f t="shared" si="134"/>
        <v>0.49715909090909088</v>
      </c>
      <c r="P338" s="16">
        <f t="shared" si="135"/>
        <v>1352.8234467433576</v>
      </c>
      <c r="Q338" s="21">
        <f t="shared" si="136"/>
        <v>-127.82344674335764</v>
      </c>
      <c r="R338" s="27">
        <f t="shared" si="137"/>
        <v>-25564.689348671527</v>
      </c>
      <c r="S338" s="9">
        <f ca="1">Daten!K338</f>
        <v>23006</v>
      </c>
      <c r="T338" s="9">
        <f ca="1">Daten!L338</f>
        <v>185386</v>
      </c>
      <c r="U338" s="9">
        <f ca="1">Daten!M338</f>
        <v>302622.46999999997</v>
      </c>
      <c r="V338" s="9">
        <f ca="1">Daten!N338</f>
        <v>500</v>
      </c>
      <c r="W338" s="9">
        <f ca="1">Daten!O338</f>
        <v>500</v>
      </c>
      <c r="X338" s="23">
        <f t="shared" ca="1" si="138"/>
        <v>511014.47</v>
      </c>
      <c r="Y338" s="9">
        <f t="shared" ca="1" si="139"/>
        <v>1256202.1382417998</v>
      </c>
      <c r="Z338" s="21">
        <f t="shared" ca="1" si="140"/>
        <v>-745187.66824179981</v>
      </c>
      <c r="AA338" s="27">
        <f t="shared" ca="1" si="141"/>
        <v>74518.766824179984</v>
      </c>
      <c r="AB338" s="32">
        <f t="shared" ca="1" si="142"/>
        <v>22164.775715476062</v>
      </c>
      <c r="AC338" s="31">
        <f t="shared" ca="1" si="143"/>
        <v>22164.775715476062</v>
      </c>
      <c r="AG338" s="26">
        <f t="shared" ca="1" si="144"/>
        <v>-26789.301760032391</v>
      </c>
      <c r="AH338" s="26">
        <f t="shared" ca="1" si="145"/>
        <v>74518.766824179984</v>
      </c>
      <c r="AI338" s="26">
        <f t="shared" ca="1" si="146"/>
        <v>47729.465064147589</v>
      </c>
      <c r="AJ338" s="26">
        <f t="shared" ca="1" si="147"/>
        <v>1</v>
      </c>
      <c r="AK338" s="26">
        <f t="shared" ca="1" si="148"/>
        <v>47729.465064147589</v>
      </c>
      <c r="AL338" s="26">
        <f t="shared" ca="1" si="149"/>
        <v>63035</v>
      </c>
      <c r="AM338" s="26">
        <f t="shared" ca="1" si="150"/>
        <v>31</v>
      </c>
      <c r="AN338" s="26">
        <f ca="1">IF(AM338=0,0,COUNTIF($AM$19:AM338,C338*10+1))</f>
        <v>4</v>
      </c>
      <c r="AO338" s="21">
        <f t="shared" ca="1" si="151"/>
        <v>0</v>
      </c>
      <c r="AP338" s="33">
        <f t="shared" ca="1" si="152"/>
        <v>63035</v>
      </c>
      <c r="AQ338" s="24"/>
      <c r="AR338" s="155">
        <f ca="1">ROUND(Zsfg!$C$11/'Z1'!$AL$2120*'Z1'!AL338,0)</f>
        <v>52578</v>
      </c>
      <c r="AS338" s="26">
        <f t="shared" ca="1" si="154"/>
        <v>31</v>
      </c>
      <c r="AT338" s="26">
        <f ca="1">IF(AS338=0,0,COUNTIF($AS$19:AS338,C338*10+1))</f>
        <v>4</v>
      </c>
      <c r="AU338" s="21">
        <f t="shared" ca="1" si="155"/>
        <v>0</v>
      </c>
      <c r="AV338" s="33">
        <f t="shared" ca="1" si="153"/>
        <v>52578</v>
      </c>
    </row>
    <row r="339" spans="1:48" x14ac:dyDescent="0.2">
      <c r="A339" s="15">
        <f>Daten!A339</f>
        <v>30516</v>
      </c>
      <c r="B339" s="8" t="str">
        <f>Daten!B339</f>
        <v>Hollenstein an der Ybbs</v>
      </c>
      <c r="C339" s="15">
        <f t="shared" ref="C339:C402" si="156">INT(A339/10000)</f>
        <v>3</v>
      </c>
      <c r="D339" s="10">
        <f>Daten!D339</f>
        <v>0</v>
      </c>
      <c r="E339" s="9">
        <f>Daten!E339</f>
        <v>1698</v>
      </c>
      <c r="F339" s="9">
        <f>Daten!F339</f>
        <v>1705</v>
      </c>
      <c r="G339" s="27">
        <f t="shared" ref="G339:G402" si="157">E339-F339</f>
        <v>-7</v>
      </c>
      <c r="H339" s="29">
        <f t="shared" ref="H339:H402" si="158">G339/F339</f>
        <v>-4.1055718475073314E-3</v>
      </c>
      <c r="I339" s="21">
        <f t="shared" ref="I339:I402" si="159">F339*$I$6</f>
        <v>27.362627445022234</v>
      </c>
      <c r="J339" s="21">
        <f t="shared" ref="J339:J402" si="160">G339-I339</f>
        <v>-34.362627445022234</v>
      </c>
      <c r="K339" s="27">
        <f t="shared" ref="K339:K402" si="161">-J339*$K$5</f>
        <v>17181.313722511117</v>
      </c>
      <c r="L339" s="16">
        <f>Daten!G339</f>
        <v>270</v>
      </c>
      <c r="M339" s="16">
        <f>Daten!H339</f>
        <v>1042</v>
      </c>
      <c r="N339" s="16">
        <f>Daten!I339</f>
        <v>386</v>
      </c>
      <c r="O339" s="28">
        <f t="shared" ref="O339:O402" si="162">(L339+N339)/M339</f>
        <v>0.62955854126679467</v>
      </c>
      <c r="P339" s="16">
        <f t="shared" ref="P339:P402" si="163">M339*$P$6</f>
        <v>572.09498031922828</v>
      </c>
      <c r="Q339" s="21">
        <f t="shared" ref="Q339:Q402" si="164">L339+N339-P339</f>
        <v>83.905019680771716</v>
      </c>
      <c r="R339" s="27">
        <f t="shared" ref="R339:R402" si="165">Q339*$R$5</f>
        <v>16781.003936154342</v>
      </c>
      <c r="S339" s="9">
        <f ca="1">Daten!K339</f>
        <v>23407</v>
      </c>
      <c r="T339" s="9">
        <f ca="1">Daten!L339</f>
        <v>94978</v>
      </c>
      <c r="U339" s="9">
        <f ca="1">Daten!M339</f>
        <v>200301.8</v>
      </c>
      <c r="V339" s="9">
        <f ca="1">Daten!N339</f>
        <v>500</v>
      </c>
      <c r="W339" s="9">
        <f ca="1">Daten!O339</f>
        <v>500</v>
      </c>
      <c r="X339" s="23">
        <f t="shared" ref="X339:X402" ca="1" si="166">S339/V339*500+T339/W339*500+U339</f>
        <v>318686.8</v>
      </c>
      <c r="Y339" s="9">
        <f t="shared" ref="Y339:Y402" ca="1" si="167">E339*$Y$6</f>
        <v>578213.94164667279</v>
      </c>
      <c r="Z339" s="21">
        <f t="shared" ref="Z339:Z402" ca="1" si="168">X339-Y339</f>
        <v>-259527.1416466728</v>
      </c>
      <c r="AA339" s="27">
        <f t="shared" ref="AA339:AA402" ca="1" si="169">-Z339*$AA$5</f>
        <v>25952.714164667283</v>
      </c>
      <c r="AB339" s="32">
        <f t="shared" ref="AB339:AB402" ca="1" si="170">K339+R339+AA339</f>
        <v>59915.031823332742</v>
      </c>
      <c r="AC339" s="31">
        <f t="shared" ref="AC339:AC402" ca="1" si="171">MAX(0,AB339)</f>
        <v>59915.031823332742</v>
      </c>
      <c r="AG339" s="26">
        <f t="shared" ref="AG339:AG402" ca="1" si="172">IF(AB339&gt;0,K339,0)</f>
        <v>17181.313722511117</v>
      </c>
      <c r="AH339" s="26">
        <f t="shared" ref="AH339:AH402" ca="1" si="173">IF(AB339&gt;0,AA339,0)</f>
        <v>25952.714164667283</v>
      </c>
      <c r="AI339" s="26">
        <f t="shared" ref="AI339:AI402" ca="1" si="174">AG339+AH339</f>
        <v>43134.027887178396</v>
      </c>
      <c r="AJ339" s="26">
        <f t="shared" ref="AJ339:AJ402" ca="1" si="175">IF(AND(V339=500,W339=500),1,0)</f>
        <v>1</v>
      </c>
      <c r="AK339" s="26">
        <f t="shared" ref="AK339:AK402" ca="1" si="176">IF(AND(AJ339=1,AI339&gt;=E339*$AK$5),AI339,0)</f>
        <v>43134.027887178396</v>
      </c>
      <c r="AL339" s="26">
        <f t="shared" ref="AL339:AL402" ca="1" si="177">IF(OFFSET($AK$6,C339,0)=0,0,ROUND(AK339*OFFSET($AF$6,C339,0)/OFFSET($AK$6,C339,0),0))</f>
        <v>56965</v>
      </c>
      <c r="AM339" s="26">
        <f t="shared" ref="AM339:AM402" ca="1" si="178">IF(AL339&gt;0,C339*10+1,0)</f>
        <v>31</v>
      </c>
      <c r="AN339" s="26">
        <f ca="1">IF(AM339=0,0,COUNTIF($AM$19:AM339,C339*10+1))</f>
        <v>5</v>
      </c>
      <c r="AO339" s="21">
        <f t="shared" ref="AO339:AO402" ca="1" si="179">IF(AN339=1,OFFSET($AF$6,C339,0)-OFFSET($AL$6,C339,0),0)</f>
        <v>0</v>
      </c>
      <c r="AP339" s="33">
        <f t="shared" ref="AP339:AP402" ca="1" si="180">AL339+AO339</f>
        <v>56965</v>
      </c>
      <c r="AQ339" s="24"/>
      <c r="AR339" s="155">
        <f ca="1">ROUND(Zsfg!$C$11/'Z1'!$AL$2120*'Z1'!AL339,0)</f>
        <v>47515</v>
      </c>
      <c r="AS339" s="26">
        <f t="shared" ca="1" si="154"/>
        <v>31</v>
      </c>
      <c r="AT339" s="26">
        <f ca="1">IF(AS339=0,0,COUNTIF($AS$19:AS339,C339*10+1))</f>
        <v>5</v>
      </c>
      <c r="AU339" s="21">
        <f t="shared" ca="1" si="155"/>
        <v>0</v>
      </c>
      <c r="AV339" s="33">
        <f t="shared" ref="AV339:AV402" ca="1" si="181">AR339+AU339</f>
        <v>47515</v>
      </c>
    </row>
    <row r="340" spans="1:48" x14ac:dyDescent="0.2">
      <c r="A340" s="15">
        <f>Daten!A340</f>
        <v>30517</v>
      </c>
      <c r="B340" s="8" t="str">
        <f>Daten!B340</f>
        <v>Kematen an der Ybbs</v>
      </c>
      <c r="C340" s="15">
        <f t="shared" si="156"/>
        <v>3</v>
      </c>
      <c r="D340" s="10">
        <f>Daten!D340</f>
        <v>0</v>
      </c>
      <c r="E340" s="9">
        <f>Daten!E340</f>
        <v>2626</v>
      </c>
      <c r="F340" s="9">
        <f>Daten!F340</f>
        <v>2521</v>
      </c>
      <c r="G340" s="27">
        <f t="shared" si="157"/>
        <v>105</v>
      </c>
      <c r="H340" s="29">
        <f t="shared" si="158"/>
        <v>4.1650138833796112E-2</v>
      </c>
      <c r="I340" s="21">
        <f t="shared" si="159"/>
        <v>40.458172310205896</v>
      </c>
      <c r="J340" s="21">
        <f t="shared" si="160"/>
        <v>64.541827689794104</v>
      </c>
      <c r="K340" s="27">
        <f t="shared" si="161"/>
        <v>-32270.913844897052</v>
      </c>
      <c r="L340" s="16">
        <f>Daten!G340</f>
        <v>408</v>
      </c>
      <c r="M340" s="16">
        <f>Daten!H340</f>
        <v>1721</v>
      </c>
      <c r="N340" s="16">
        <f>Daten!I340</f>
        <v>497</v>
      </c>
      <c r="O340" s="28">
        <f t="shared" si="162"/>
        <v>0.52585705984892506</v>
      </c>
      <c r="P340" s="16">
        <f t="shared" si="163"/>
        <v>944.8900778593013</v>
      </c>
      <c r="Q340" s="21">
        <f t="shared" si="164"/>
        <v>-39.8900778593013</v>
      </c>
      <c r="R340" s="27">
        <f t="shared" si="165"/>
        <v>-7978.01557186026</v>
      </c>
      <c r="S340" s="9">
        <f ca="1">Daten!K340</f>
        <v>4592</v>
      </c>
      <c r="T340" s="9">
        <f ca="1">Daten!L340</f>
        <v>242883</v>
      </c>
      <c r="U340" s="9">
        <f ca="1">Daten!M340</f>
        <v>1906789.65</v>
      </c>
      <c r="V340" s="9">
        <f ca="1">Daten!N340</f>
        <v>500</v>
      </c>
      <c r="W340" s="9">
        <f ca="1">Daten!O340</f>
        <v>500</v>
      </c>
      <c r="X340" s="23">
        <f t="shared" ca="1" si="166"/>
        <v>2154264.65</v>
      </c>
      <c r="Y340" s="9">
        <f t="shared" ca="1" si="167"/>
        <v>894222.50339467777</v>
      </c>
      <c r="Z340" s="21">
        <f t="shared" ca="1" si="168"/>
        <v>1260042.1466053221</v>
      </c>
      <c r="AA340" s="27">
        <f t="shared" ca="1" si="169"/>
        <v>-126004.21466053222</v>
      </c>
      <c r="AB340" s="32">
        <f t="shared" ca="1" si="170"/>
        <v>-166253.14407728953</v>
      </c>
      <c r="AC340" s="31">
        <f t="shared" ca="1" si="171"/>
        <v>0</v>
      </c>
      <c r="AG340" s="26">
        <f t="shared" ca="1" si="172"/>
        <v>0</v>
      </c>
      <c r="AH340" s="26">
        <f t="shared" ca="1" si="173"/>
        <v>0</v>
      </c>
      <c r="AI340" s="26">
        <f t="shared" ca="1" si="174"/>
        <v>0</v>
      </c>
      <c r="AJ340" s="26">
        <f t="shared" ca="1" si="175"/>
        <v>1</v>
      </c>
      <c r="AK340" s="26">
        <f t="shared" ca="1" si="176"/>
        <v>0</v>
      </c>
      <c r="AL340" s="26">
        <f t="shared" ca="1" si="177"/>
        <v>0</v>
      </c>
      <c r="AM340" s="26">
        <f t="shared" ca="1" si="178"/>
        <v>0</v>
      </c>
      <c r="AN340" s="26">
        <f ca="1">IF(AM340=0,0,COUNTIF($AM$19:AM340,C340*10+1))</f>
        <v>0</v>
      </c>
      <c r="AO340" s="21">
        <f t="shared" ca="1" si="179"/>
        <v>0</v>
      </c>
      <c r="AP340" s="33">
        <f t="shared" ca="1" si="180"/>
        <v>0</v>
      </c>
      <c r="AQ340" s="24"/>
      <c r="AR340" s="155">
        <f ca="1">ROUND(Zsfg!$C$11/'Z1'!$AL$2120*'Z1'!AL340,0)</f>
        <v>0</v>
      </c>
      <c r="AS340" s="26">
        <f t="shared" ref="AS340:AS403" ca="1" si="182">IF(AR340&gt;0,C340*10+1,0)</f>
        <v>0</v>
      </c>
      <c r="AT340" s="26">
        <f ca="1">IF(AS340=0,0,COUNTIF($AS$19:AS340,C340*10+1))</f>
        <v>0</v>
      </c>
      <c r="AU340" s="21">
        <f t="shared" ref="AU340:AU403" ca="1" si="183">IF(AT340=1,OFFSET($AQ$6,C340,0)-OFFSET($AR$6,C340,0),0)</f>
        <v>0</v>
      </c>
      <c r="AV340" s="33">
        <f t="shared" ca="1" si="181"/>
        <v>0</v>
      </c>
    </row>
    <row r="341" spans="1:48" x14ac:dyDescent="0.2">
      <c r="A341" s="15">
        <f>Daten!A341</f>
        <v>30520</v>
      </c>
      <c r="B341" s="8" t="str">
        <f>Daten!B341</f>
        <v>Neuhofen an der Ybbs</v>
      </c>
      <c r="C341" s="15">
        <f t="shared" si="156"/>
        <v>3</v>
      </c>
      <c r="D341" s="10">
        <f>Daten!D341</f>
        <v>0</v>
      </c>
      <c r="E341" s="9">
        <f>Daten!E341</f>
        <v>2976</v>
      </c>
      <c r="F341" s="9">
        <f>Daten!F341</f>
        <v>2911</v>
      </c>
      <c r="G341" s="27">
        <f t="shared" si="157"/>
        <v>65</v>
      </c>
      <c r="H341" s="29">
        <f t="shared" si="158"/>
        <v>2.2329096530401923E-2</v>
      </c>
      <c r="I341" s="21">
        <f t="shared" si="159"/>
        <v>46.717072429595142</v>
      </c>
      <c r="J341" s="21">
        <f t="shared" si="160"/>
        <v>18.282927570404858</v>
      </c>
      <c r="K341" s="27">
        <f t="shared" si="161"/>
        <v>-9141.4637852024298</v>
      </c>
      <c r="L341" s="16">
        <f>Daten!G341</f>
        <v>584</v>
      </c>
      <c r="M341" s="16">
        <f>Daten!H341</f>
        <v>1957</v>
      </c>
      <c r="N341" s="16">
        <f>Daten!I341</f>
        <v>435</v>
      </c>
      <c r="O341" s="28">
        <f t="shared" si="162"/>
        <v>0.52069494123658666</v>
      </c>
      <c r="P341" s="16">
        <f t="shared" si="163"/>
        <v>1074.4624534402396</v>
      </c>
      <c r="Q341" s="21">
        <f t="shared" si="164"/>
        <v>-55.462453440239642</v>
      </c>
      <c r="R341" s="27">
        <f t="shared" si="165"/>
        <v>-11092.490688047928</v>
      </c>
      <c r="S341" s="9">
        <f ca="1">Daten!K341</f>
        <v>22742</v>
      </c>
      <c r="T341" s="9">
        <f ca="1">Daten!L341</f>
        <v>127113</v>
      </c>
      <c r="U341" s="9">
        <f ca="1">Daten!M341</f>
        <v>246483.87</v>
      </c>
      <c r="V341" s="9">
        <f ca="1">Daten!N341</f>
        <v>500</v>
      </c>
      <c r="W341" s="9">
        <f ca="1">Daten!O341</f>
        <v>500</v>
      </c>
      <c r="X341" s="23">
        <f t="shared" ca="1" si="166"/>
        <v>396338.87</v>
      </c>
      <c r="Y341" s="9">
        <f t="shared" ca="1" si="167"/>
        <v>1013406.7669849813</v>
      </c>
      <c r="Z341" s="21">
        <f t="shared" ca="1" si="168"/>
        <v>-617067.89698498126</v>
      </c>
      <c r="AA341" s="27">
        <f t="shared" ca="1" si="169"/>
        <v>61706.789698498127</v>
      </c>
      <c r="AB341" s="32">
        <f t="shared" ca="1" si="170"/>
        <v>41472.835225247771</v>
      </c>
      <c r="AC341" s="31">
        <f t="shared" ca="1" si="171"/>
        <v>41472.835225247771</v>
      </c>
      <c r="AG341" s="26">
        <f t="shared" ca="1" si="172"/>
        <v>-9141.4637852024298</v>
      </c>
      <c r="AH341" s="26">
        <f t="shared" ca="1" si="173"/>
        <v>61706.789698498127</v>
      </c>
      <c r="AI341" s="26">
        <f t="shared" ca="1" si="174"/>
        <v>52565.325913295695</v>
      </c>
      <c r="AJ341" s="26">
        <f t="shared" ca="1" si="175"/>
        <v>1</v>
      </c>
      <c r="AK341" s="26">
        <f t="shared" ca="1" si="176"/>
        <v>52565.325913295695</v>
      </c>
      <c r="AL341" s="26">
        <f t="shared" ca="1" si="177"/>
        <v>69421</v>
      </c>
      <c r="AM341" s="26">
        <f t="shared" ca="1" si="178"/>
        <v>31</v>
      </c>
      <c r="AN341" s="26">
        <f ca="1">IF(AM341=0,0,COUNTIF($AM$19:AM341,C341*10+1))</f>
        <v>6</v>
      </c>
      <c r="AO341" s="21">
        <f t="shared" ca="1" si="179"/>
        <v>0</v>
      </c>
      <c r="AP341" s="33">
        <f t="shared" ca="1" si="180"/>
        <v>69421</v>
      </c>
      <c r="AQ341" s="24"/>
      <c r="AR341" s="155">
        <f ca="1">ROUND(Zsfg!$C$11/'Z1'!$AL$2120*'Z1'!AL341,0)</f>
        <v>57904</v>
      </c>
      <c r="AS341" s="26">
        <f t="shared" ca="1" si="182"/>
        <v>31</v>
      </c>
      <c r="AT341" s="26">
        <f ca="1">IF(AS341=0,0,COUNTIF($AS$19:AS341,C341*10+1))</f>
        <v>6</v>
      </c>
      <c r="AU341" s="21">
        <f t="shared" ca="1" si="183"/>
        <v>0</v>
      </c>
      <c r="AV341" s="33">
        <f t="shared" ca="1" si="181"/>
        <v>57904</v>
      </c>
    </row>
    <row r="342" spans="1:48" x14ac:dyDescent="0.2">
      <c r="A342" s="15">
        <f>Daten!A342</f>
        <v>30521</v>
      </c>
      <c r="B342" s="8" t="str">
        <f>Daten!B342</f>
        <v>Neustadtl an der Donau</v>
      </c>
      <c r="C342" s="15">
        <f t="shared" si="156"/>
        <v>3</v>
      </c>
      <c r="D342" s="10">
        <f>Daten!D342</f>
        <v>0</v>
      </c>
      <c r="E342" s="9">
        <f>Daten!E342</f>
        <v>2127</v>
      </c>
      <c r="F342" s="9">
        <f>Daten!F342</f>
        <v>2124</v>
      </c>
      <c r="G342" s="27">
        <f t="shared" si="157"/>
        <v>3</v>
      </c>
      <c r="H342" s="29">
        <f t="shared" si="158"/>
        <v>1.4124293785310734E-3</v>
      </c>
      <c r="I342" s="21">
        <f t="shared" si="159"/>
        <v>34.08693295790453</v>
      </c>
      <c r="J342" s="21">
        <f t="shared" si="160"/>
        <v>-31.08693295790453</v>
      </c>
      <c r="K342" s="27">
        <f t="shared" si="161"/>
        <v>15543.466478952265</v>
      </c>
      <c r="L342" s="16">
        <f>Daten!G342</f>
        <v>364</v>
      </c>
      <c r="M342" s="16">
        <f>Daten!H342</f>
        <v>1391</v>
      </c>
      <c r="N342" s="16">
        <f>Daten!I342</f>
        <v>372</v>
      </c>
      <c r="O342" s="28">
        <f t="shared" si="162"/>
        <v>0.52911574406901507</v>
      </c>
      <c r="P342" s="16">
        <f t="shared" si="163"/>
        <v>763.70836624188735</v>
      </c>
      <c r="Q342" s="21">
        <f t="shared" si="164"/>
        <v>-27.708366241887347</v>
      </c>
      <c r="R342" s="27">
        <f t="shared" si="165"/>
        <v>-5541.6732483774695</v>
      </c>
      <c r="S342" s="9">
        <f ca="1">Daten!K342</f>
        <v>17953</v>
      </c>
      <c r="T342" s="9">
        <f ca="1">Daten!L342</f>
        <v>76922</v>
      </c>
      <c r="U342" s="9">
        <f ca="1">Daten!M342</f>
        <v>192385.46</v>
      </c>
      <c r="V342" s="9">
        <f ca="1">Daten!N342</f>
        <v>500</v>
      </c>
      <c r="W342" s="9">
        <f ca="1">Daten!O342</f>
        <v>500</v>
      </c>
      <c r="X342" s="23">
        <f t="shared" ca="1" si="166"/>
        <v>287260.45999999996</v>
      </c>
      <c r="Y342" s="9">
        <f t="shared" ca="1" si="167"/>
        <v>724299.79616164486</v>
      </c>
      <c r="Z342" s="21">
        <f t="shared" ca="1" si="168"/>
        <v>-437039.3361616449</v>
      </c>
      <c r="AA342" s="27">
        <f t="shared" ca="1" si="169"/>
        <v>43703.93361616449</v>
      </c>
      <c r="AB342" s="32">
        <f t="shared" ca="1" si="170"/>
        <v>53705.726846739286</v>
      </c>
      <c r="AC342" s="31">
        <f t="shared" ca="1" si="171"/>
        <v>53705.726846739286</v>
      </c>
      <c r="AG342" s="26">
        <f t="shared" ca="1" si="172"/>
        <v>15543.466478952265</v>
      </c>
      <c r="AH342" s="26">
        <f t="shared" ca="1" si="173"/>
        <v>43703.93361616449</v>
      </c>
      <c r="AI342" s="26">
        <f t="shared" ca="1" si="174"/>
        <v>59247.400095116755</v>
      </c>
      <c r="AJ342" s="26">
        <f t="shared" ca="1" si="175"/>
        <v>1</v>
      </c>
      <c r="AK342" s="26">
        <f t="shared" ca="1" si="176"/>
        <v>59247.400095116755</v>
      </c>
      <c r="AL342" s="26">
        <f t="shared" ca="1" si="177"/>
        <v>78246</v>
      </c>
      <c r="AM342" s="26">
        <f t="shared" ca="1" si="178"/>
        <v>31</v>
      </c>
      <c r="AN342" s="26">
        <f ca="1">IF(AM342=0,0,COUNTIF($AM$19:AM342,C342*10+1))</f>
        <v>7</v>
      </c>
      <c r="AO342" s="21">
        <f t="shared" ca="1" si="179"/>
        <v>0</v>
      </c>
      <c r="AP342" s="33">
        <f t="shared" ca="1" si="180"/>
        <v>78246</v>
      </c>
      <c r="AQ342" s="24"/>
      <c r="AR342" s="155">
        <f ca="1">ROUND(Zsfg!$C$11/'Z1'!$AL$2120*'Z1'!AL342,0)</f>
        <v>65265</v>
      </c>
      <c r="AS342" s="26">
        <f t="shared" ca="1" si="182"/>
        <v>31</v>
      </c>
      <c r="AT342" s="26">
        <f ca="1">IF(AS342=0,0,COUNTIF($AS$19:AS342,C342*10+1))</f>
        <v>7</v>
      </c>
      <c r="AU342" s="21">
        <f t="shared" ca="1" si="183"/>
        <v>0</v>
      </c>
      <c r="AV342" s="33">
        <f t="shared" ca="1" si="181"/>
        <v>65265</v>
      </c>
    </row>
    <row r="343" spans="1:48" x14ac:dyDescent="0.2">
      <c r="A343" s="15">
        <f>Daten!A343</f>
        <v>30522</v>
      </c>
      <c r="B343" s="8" t="str">
        <f>Daten!B343</f>
        <v>Oed-Oehling</v>
      </c>
      <c r="C343" s="15">
        <f t="shared" si="156"/>
        <v>3</v>
      </c>
      <c r="D343" s="10">
        <f>Daten!D343</f>
        <v>0</v>
      </c>
      <c r="E343" s="9">
        <f>Daten!E343</f>
        <v>1927</v>
      </c>
      <c r="F343" s="9">
        <f>Daten!F343</f>
        <v>1824</v>
      </c>
      <c r="G343" s="27">
        <f t="shared" si="157"/>
        <v>103</v>
      </c>
      <c r="H343" s="29">
        <f t="shared" si="158"/>
        <v>5.6469298245614037E-2</v>
      </c>
      <c r="I343" s="21">
        <f t="shared" si="159"/>
        <v>29.272394404528182</v>
      </c>
      <c r="J343" s="21">
        <f t="shared" si="160"/>
        <v>73.727605595471815</v>
      </c>
      <c r="K343" s="27">
        <f t="shared" si="161"/>
        <v>-36863.802797735909</v>
      </c>
      <c r="L343" s="16">
        <f>Daten!G343</f>
        <v>321</v>
      </c>
      <c r="M343" s="16">
        <f>Daten!H343</f>
        <v>1350</v>
      </c>
      <c r="N343" s="16">
        <f>Daten!I343</f>
        <v>256</v>
      </c>
      <c r="O343" s="28">
        <f t="shared" si="162"/>
        <v>0.4274074074074074</v>
      </c>
      <c r="P343" s="16">
        <f t="shared" si="163"/>
        <v>741.19791116214799</v>
      </c>
      <c r="Q343" s="21">
        <f t="shared" si="164"/>
        <v>-164.19791116214799</v>
      </c>
      <c r="R343" s="27">
        <f t="shared" si="165"/>
        <v>-32839.582232429595</v>
      </c>
      <c r="S343" s="9">
        <f ca="1">Daten!K343</f>
        <v>7105</v>
      </c>
      <c r="T343" s="9">
        <f ca="1">Daten!L343</f>
        <v>88130</v>
      </c>
      <c r="U343" s="9">
        <f ca="1">Daten!M343</f>
        <v>252967.5</v>
      </c>
      <c r="V343" s="9">
        <f ca="1">Daten!N343</f>
        <v>500</v>
      </c>
      <c r="W343" s="9">
        <f ca="1">Daten!O343</f>
        <v>500</v>
      </c>
      <c r="X343" s="23">
        <f t="shared" ca="1" si="166"/>
        <v>348202.5</v>
      </c>
      <c r="Y343" s="9">
        <f t="shared" ca="1" si="167"/>
        <v>656194.50268147141</v>
      </c>
      <c r="Z343" s="21">
        <f t="shared" ca="1" si="168"/>
        <v>-307992.00268147141</v>
      </c>
      <c r="AA343" s="27">
        <f t="shared" ca="1" si="169"/>
        <v>30799.200268147142</v>
      </c>
      <c r="AB343" s="32">
        <f t="shared" ca="1" si="170"/>
        <v>-38904.184762018362</v>
      </c>
      <c r="AC343" s="31">
        <f t="shared" ca="1" si="171"/>
        <v>0</v>
      </c>
      <c r="AG343" s="26">
        <f t="shared" ca="1" si="172"/>
        <v>0</v>
      </c>
      <c r="AH343" s="26">
        <f t="shared" ca="1" si="173"/>
        <v>0</v>
      </c>
      <c r="AI343" s="26">
        <f t="shared" ca="1" si="174"/>
        <v>0</v>
      </c>
      <c r="AJ343" s="26">
        <f t="shared" ca="1" si="175"/>
        <v>1</v>
      </c>
      <c r="AK343" s="26">
        <f t="shared" ca="1" si="176"/>
        <v>0</v>
      </c>
      <c r="AL343" s="26">
        <f t="shared" ca="1" si="177"/>
        <v>0</v>
      </c>
      <c r="AM343" s="26">
        <f t="shared" ca="1" si="178"/>
        <v>0</v>
      </c>
      <c r="AN343" s="26">
        <f ca="1">IF(AM343=0,0,COUNTIF($AM$19:AM343,C343*10+1))</f>
        <v>0</v>
      </c>
      <c r="AO343" s="21">
        <f t="shared" ca="1" si="179"/>
        <v>0</v>
      </c>
      <c r="AP343" s="33">
        <f t="shared" ca="1" si="180"/>
        <v>0</v>
      </c>
      <c r="AQ343" s="24"/>
      <c r="AR343" s="155">
        <f ca="1">ROUND(Zsfg!$C$11/'Z1'!$AL$2120*'Z1'!AL343,0)</f>
        <v>0</v>
      </c>
      <c r="AS343" s="26">
        <f t="shared" ca="1" si="182"/>
        <v>0</v>
      </c>
      <c r="AT343" s="26">
        <f ca="1">IF(AS343=0,0,COUNTIF($AS$19:AS343,C343*10+1))</f>
        <v>0</v>
      </c>
      <c r="AU343" s="21">
        <f t="shared" ca="1" si="183"/>
        <v>0</v>
      </c>
      <c r="AV343" s="33">
        <f t="shared" ca="1" si="181"/>
        <v>0</v>
      </c>
    </row>
    <row r="344" spans="1:48" x14ac:dyDescent="0.2">
      <c r="A344" s="15">
        <f>Daten!A344</f>
        <v>30524</v>
      </c>
      <c r="B344" s="8" t="str">
        <f>Daten!B344</f>
        <v>Opponitz</v>
      </c>
      <c r="C344" s="15">
        <f t="shared" si="156"/>
        <v>3</v>
      </c>
      <c r="D344" s="10">
        <f>Daten!D344</f>
        <v>0</v>
      </c>
      <c r="E344" s="9">
        <f>Daten!E344</f>
        <v>908</v>
      </c>
      <c r="F344" s="9">
        <f>Daten!F344</f>
        <v>963</v>
      </c>
      <c r="G344" s="27">
        <f t="shared" si="157"/>
        <v>-55</v>
      </c>
      <c r="H344" s="29">
        <f t="shared" si="158"/>
        <v>-5.7113187954309447E-2</v>
      </c>
      <c r="I344" s="21">
        <f t="shared" si="159"/>
        <v>15.454668756338071</v>
      </c>
      <c r="J344" s="21">
        <f t="shared" si="160"/>
        <v>-70.454668756338066</v>
      </c>
      <c r="K344" s="27">
        <f t="shared" si="161"/>
        <v>35227.334378169035</v>
      </c>
      <c r="L344" s="16">
        <f>Daten!G344</f>
        <v>158</v>
      </c>
      <c r="M344" s="16">
        <f>Daten!H344</f>
        <v>594</v>
      </c>
      <c r="N344" s="16">
        <f>Daten!I344</f>
        <v>156</v>
      </c>
      <c r="O344" s="28">
        <f t="shared" si="162"/>
        <v>0.52861952861952866</v>
      </c>
      <c r="P344" s="16">
        <f t="shared" si="163"/>
        <v>326.1270809113451</v>
      </c>
      <c r="Q344" s="21">
        <f t="shared" si="164"/>
        <v>-12.127080911345104</v>
      </c>
      <c r="R344" s="27">
        <f t="shared" si="165"/>
        <v>-2425.4161822690207</v>
      </c>
      <c r="S344" s="9">
        <f ca="1">Daten!K344</f>
        <v>4166</v>
      </c>
      <c r="T344" s="9">
        <f ca="1">Daten!L344</f>
        <v>37804</v>
      </c>
      <c r="U344" s="9">
        <f ca="1">Daten!M344</f>
        <v>86271.86</v>
      </c>
      <c r="V344" s="9">
        <f ca="1">Daten!N344</f>
        <v>500</v>
      </c>
      <c r="W344" s="9">
        <f ca="1">Daten!O344</f>
        <v>500</v>
      </c>
      <c r="X344" s="23">
        <f t="shared" ca="1" si="166"/>
        <v>128241.86</v>
      </c>
      <c r="Y344" s="9">
        <f t="shared" ca="1" si="167"/>
        <v>309198.03239998757</v>
      </c>
      <c r="Z344" s="21">
        <f t="shared" ca="1" si="168"/>
        <v>-180956.17239998758</v>
      </c>
      <c r="AA344" s="27">
        <f t="shared" ca="1" si="169"/>
        <v>18095.617239998759</v>
      </c>
      <c r="AB344" s="32">
        <f t="shared" ca="1" si="170"/>
        <v>50897.535435898768</v>
      </c>
      <c r="AC344" s="31">
        <f t="shared" ca="1" si="171"/>
        <v>50897.535435898768</v>
      </c>
      <c r="AG344" s="26">
        <f t="shared" ca="1" si="172"/>
        <v>35227.334378169035</v>
      </c>
      <c r="AH344" s="26">
        <f t="shared" ca="1" si="173"/>
        <v>18095.617239998759</v>
      </c>
      <c r="AI344" s="26">
        <f t="shared" ca="1" si="174"/>
        <v>53322.95161816779</v>
      </c>
      <c r="AJ344" s="26">
        <f t="shared" ca="1" si="175"/>
        <v>1</v>
      </c>
      <c r="AK344" s="26">
        <f t="shared" ca="1" si="176"/>
        <v>53322.95161816779</v>
      </c>
      <c r="AL344" s="26">
        <f t="shared" ca="1" si="177"/>
        <v>70422</v>
      </c>
      <c r="AM344" s="26">
        <f t="shared" ca="1" si="178"/>
        <v>31</v>
      </c>
      <c r="AN344" s="26">
        <f ca="1">IF(AM344=0,0,COUNTIF($AM$19:AM344,C344*10+1))</f>
        <v>8</v>
      </c>
      <c r="AO344" s="21">
        <f t="shared" ca="1" si="179"/>
        <v>0</v>
      </c>
      <c r="AP344" s="33">
        <f t="shared" ca="1" si="180"/>
        <v>70422</v>
      </c>
      <c r="AQ344" s="24"/>
      <c r="AR344" s="155">
        <f ca="1">ROUND(Zsfg!$C$11/'Z1'!$AL$2120*'Z1'!AL344,0)</f>
        <v>58739</v>
      </c>
      <c r="AS344" s="26">
        <f t="shared" ca="1" si="182"/>
        <v>31</v>
      </c>
      <c r="AT344" s="26">
        <f ca="1">IF(AS344=0,0,COUNTIF($AS$19:AS344,C344*10+1))</f>
        <v>8</v>
      </c>
      <c r="AU344" s="21">
        <f t="shared" ca="1" si="183"/>
        <v>0</v>
      </c>
      <c r="AV344" s="33">
        <f t="shared" ca="1" si="181"/>
        <v>58739</v>
      </c>
    </row>
    <row r="345" spans="1:48" x14ac:dyDescent="0.2">
      <c r="A345" s="15">
        <f>Daten!A345</f>
        <v>30526</v>
      </c>
      <c r="B345" s="8" t="str">
        <f>Daten!B345</f>
        <v>St. Georgen am Reith</v>
      </c>
      <c r="C345" s="15">
        <f t="shared" si="156"/>
        <v>3</v>
      </c>
      <c r="D345" s="10">
        <f>Daten!D345</f>
        <v>0</v>
      </c>
      <c r="E345" s="9">
        <f>Daten!E345</f>
        <v>551</v>
      </c>
      <c r="F345" s="9">
        <f>Daten!F345</f>
        <v>559</v>
      </c>
      <c r="G345" s="27">
        <f t="shared" si="157"/>
        <v>-8</v>
      </c>
      <c r="H345" s="29">
        <f t="shared" si="158"/>
        <v>-1.4311270125223614E-2</v>
      </c>
      <c r="I345" s="21">
        <f t="shared" si="159"/>
        <v>8.9710901711245921</v>
      </c>
      <c r="J345" s="21">
        <f t="shared" si="160"/>
        <v>-16.971090171124594</v>
      </c>
      <c r="K345" s="27">
        <f t="shared" si="161"/>
        <v>8485.5450855622967</v>
      </c>
      <c r="L345" s="16">
        <f>Daten!G345</f>
        <v>95</v>
      </c>
      <c r="M345" s="16">
        <f>Daten!H345</f>
        <v>339</v>
      </c>
      <c r="N345" s="16">
        <f>Daten!I345</f>
        <v>117</v>
      </c>
      <c r="O345" s="28">
        <f t="shared" si="162"/>
        <v>0.62536873156342188</v>
      </c>
      <c r="P345" s="16">
        <f t="shared" si="163"/>
        <v>186.12303102516159</v>
      </c>
      <c r="Q345" s="21">
        <f t="shared" si="164"/>
        <v>25.876968974838405</v>
      </c>
      <c r="R345" s="27">
        <f t="shared" si="165"/>
        <v>5175.3937949676811</v>
      </c>
      <c r="S345" s="9">
        <f ca="1">Daten!K345</f>
        <v>6907</v>
      </c>
      <c r="T345" s="9">
        <f ca="1">Daten!L345</f>
        <v>21199</v>
      </c>
      <c r="U345" s="9">
        <f ca="1">Daten!M345</f>
        <v>23716.66</v>
      </c>
      <c r="V345" s="9">
        <f ca="1">Daten!N345</f>
        <v>500</v>
      </c>
      <c r="W345" s="9">
        <f ca="1">Daten!O345</f>
        <v>500</v>
      </c>
      <c r="X345" s="23">
        <f t="shared" ca="1" si="166"/>
        <v>51822.66</v>
      </c>
      <c r="Y345" s="9">
        <f t="shared" ca="1" si="167"/>
        <v>187630.08353787792</v>
      </c>
      <c r="Z345" s="21">
        <f t="shared" ca="1" si="168"/>
        <v>-135807.42353787791</v>
      </c>
      <c r="AA345" s="27">
        <f t="shared" ca="1" si="169"/>
        <v>13580.742353787791</v>
      </c>
      <c r="AB345" s="32">
        <f t="shared" ca="1" si="170"/>
        <v>27241.68123431777</v>
      </c>
      <c r="AC345" s="31">
        <f t="shared" ca="1" si="171"/>
        <v>27241.68123431777</v>
      </c>
      <c r="AG345" s="26">
        <f t="shared" ca="1" si="172"/>
        <v>8485.5450855622967</v>
      </c>
      <c r="AH345" s="26">
        <f t="shared" ca="1" si="173"/>
        <v>13580.742353787791</v>
      </c>
      <c r="AI345" s="26">
        <f t="shared" ca="1" si="174"/>
        <v>22066.28743935009</v>
      </c>
      <c r="AJ345" s="26">
        <f t="shared" ca="1" si="175"/>
        <v>1</v>
      </c>
      <c r="AK345" s="26">
        <f t="shared" ca="1" si="176"/>
        <v>22066.28743935009</v>
      </c>
      <c r="AL345" s="26">
        <f t="shared" ca="1" si="177"/>
        <v>29142</v>
      </c>
      <c r="AM345" s="26">
        <f t="shared" ca="1" si="178"/>
        <v>31</v>
      </c>
      <c r="AN345" s="26">
        <f ca="1">IF(AM345=0,0,COUNTIF($AM$19:AM345,C345*10+1))</f>
        <v>9</v>
      </c>
      <c r="AO345" s="21">
        <f t="shared" ca="1" si="179"/>
        <v>0</v>
      </c>
      <c r="AP345" s="33">
        <f t="shared" ca="1" si="180"/>
        <v>29142</v>
      </c>
      <c r="AQ345" s="24"/>
      <c r="AR345" s="155">
        <f ca="1">ROUND(Zsfg!$C$11/'Z1'!$AL$2120*'Z1'!AL345,0)</f>
        <v>24307</v>
      </c>
      <c r="AS345" s="26">
        <f t="shared" ca="1" si="182"/>
        <v>31</v>
      </c>
      <c r="AT345" s="26">
        <f ca="1">IF(AS345=0,0,COUNTIF($AS$19:AS345,C345*10+1))</f>
        <v>9</v>
      </c>
      <c r="AU345" s="21">
        <f t="shared" ca="1" si="183"/>
        <v>0</v>
      </c>
      <c r="AV345" s="33">
        <f t="shared" ca="1" si="181"/>
        <v>24307</v>
      </c>
    </row>
    <row r="346" spans="1:48" x14ac:dyDescent="0.2">
      <c r="A346" s="15">
        <f>Daten!A346</f>
        <v>30527</v>
      </c>
      <c r="B346" s="8" t="str">
        <f>Daten!B346</f>
        <v>St. Georgen am Ybbsfelde</v>
      </c>
      <c r="C346" s="15">
        <f t="shared" si="156"/>
        <v>3</v>
      </c>
      <c r="D346" s="10">
        <f>Daten!D346</f>
        <v>0</v>
      </c>
      <c r="E346" s="9">
        <f>Daten!E346</f>
        <v>2877</v>
      </c>
      <c r="F346" s="9">
        <f>Daten!F346</f>
        <v>2778</v>
      </c>
      <c r="G346" s="27">
        <f t="shared" si="157"/>
        <v>99</v>
      </c>
      <c r="H346" s="29">
        <f t="shared" si="158"/>
        <v>3.5637149028077755E-2</v>
      </c>
      <c r="I346" s="21">
        <f t="shared" si="159"/>
        <v>44.582627004264964</v>
      </c>
      <c r="J346" s="21">
        <f t="shared" si="160"/>
        <v>54.417372995735036</v>
      </c>
      <c r="K346" s="27">
        <f t="shared" si="161"/>
        <v>-27208.686497867518</v>
      </c>
      <c r="L346" s="16">
        <f>Daten!G346</f>
        <v>488</v>
      </c>
      <c r="M346" s="16">
        <f>Daten!H346</f>
        <v>1921</v>
      </c>
      <c r="N346" s="16">
        <f>Daten!I346</f>
        <v>468</v>
      </c>
      <c r="O346" s="28">
        <f t="shared" si="162"/>
        <v>0.49765747006767308</v>
      </c>
      <c r="P346" s="16">
        <f t="shared" si="163"/>
        <v>1054.6971758092491</v>
      </c>
      <c r="Q346" s="21">
        <f t="shared" si="164"/>
        <v>-98.697175809249075</v>
      </c>
      <c r="R346" s="27">
        <f t="shared" si="165"/>
        <v>-19739.435161849815</v>
      </c>
      <c r="S346" s="9">
        <f ca="1">Daten!K346</f>
        <v>17816</v>
      </c>
      <c r="T346" s="9">
        <f ca="1">Daten!L346</f>
        <v>154421</v>
      </c>
      <c r="U346" s="9">
        <f ca="1">Daten!M346</f>
        <v>748182.88</v>
      </c>
      <c r="V346" s="9">
        <f ca="1">Daten!N346</f>
        <v>500</v>
      </c>
      <c r="W346" s="9">
        <f ca="1">Daten!O346</f>
        <v>500</v>
      </c>
      <c r="X346" s="23">
        <f t="shared" ca="1" si="166"/>
        <v>920419.88</v>
      </c>
      <c r="Y346" s="9">
        <f t="shared" ca="1" si="167"/>
        <v>979694.64671229548</v>
      </c>
      <c r="Z346" s="21">
        <f t="shared" ca="1" si="168"/>
        <v>-59274.766712295474</v>
      </c>
      <c r="AA346" s="27">
        <f t="shared" ca="1" si="169"/>
        <v>5927.4766712295477</v>
      </c>
      <c r="AB346" s="32">
        <f t="shared" ca="1" si="170"/>
        <v>-41020.644988487787</v>
      </c>
      <c r="AC346" s="31">
        <f t="shared" ca="1" si="171"/>
        <v>0</v>
      </c>
      <c r="AG346" s="26">
        <f t="shared" ca="1" si="172"/>
        <v>0</v>
      </c>
      <c r="AH346" s="26">
        <f t="shared" ca="1" si="173"/>
        <v>0</v>
      </c>
      <c r="AI346" s="26">
        <f t="shared" ca="1" si="174"/>
        <v>0</v>
      </c>
      <c r="AJ346" s="26">
        <f t="shared" ca="1" si="175"/>
        <v>1</v>
      </c>
      <c r="AK346" s="26">
        <f t="shared" ca="1" si="176"/>
        <v>0</v>
      </c>
      <c r="AL346" s="26">
        <f t="shared" ca="1" si="177"/>
        <v>0</v>
      </c>
      <c r="AM346" s="26">
        <f t="shared" ca="1" si="178"/>
        <v>0</v>
      </c>
      <c r="AN346" s="26">
        <f ca="1">IF(AM346=0,0,COUNTIF($AM$19:AM346,C346*10+1))</f>
        <v>0</v>
      </c>
      <c r="AO346" s="21">
        <f t="shared" ca="1" si="179"/>
        <v>0</v>
      </c>
      <c r="AP346" s="33">
        <f t="shared" ca="1" si="180"/>
        <v>0</v>
      </c>
      <c r="AQ346" s="24"/>
      <c r="AR346" s="155">
        <f ca="1">ROUND(Zsfg!$C$11/'Z1'!$AL$2120*'Z1'!AL346,0)</f>
        <v>0</v>
      </c>
      <c r="AS346" s="26">
        <f t="shared" ca="1" si="182"/>
        <v>0</v>
      </c>
      <c r="AT346" s="26">
        <f ca="1">IF(AS346=0,0,COUNTIF($AS$19:AS346,C346*10+1))</f>
        <v>0</v>
      </c>
      <c r="AU346" s="21">
        <f t="shared" ca="1" si="183"/>
        <v>0</v>
      </c>
      <c r="AV346" s="33">
        <f t="shared" ca="1" si="181"/>
        <v>0</v>
      </c>
    </row>
    <row r="347" spans="1:48" x14ac:dyDescent="0.2">
      <c r="A347" s="15">
        <f>Daten!A347</f>
        <v>30529</v>
      </c>
      <c r="B347" s="8" t="str">
        <f>Daten!B347</f>
        <v>St. Pantaleon-Erla</v>
      </c>
      <c r="C347" s="15">
        <f t="shared" si="156"/>
        <v>3</v>
      </c>
      <c r="D347" s="10">
        <f>Daten!D347</f>
        <v>0</v>
      </c>
      <c r="E347" s="9">
        <f>Daten!E347</f>
        <v>2608</v>
      </c>
      <c r="F347" s="9">
        <f>Daten!F347</f>
        <v>2581</v>
      </c>
      <c r="G347" s="27">
        <f t="shared" si="157"/>
        <v>27</v>
      </c>
      <c r="H347" s="29">
        <f t="shared" si="158"/>
        <v>1.0461061604029445E-2</v>
      </c>
      <c r="I347" s="21">
        <f t="shared" si="159"/>
        <v>41.421080020881163</v>
      </c>
      <c r="J347" s="21">
        <f t="shared" si="160"/>
        <v>-14.421080020881163</v>
      </c>
      <c r="K347" s="27">
        <f t="shared" si="161"/>
        <v>7210.5400104405817</v>
      </c>
      <c r="L347" s="16">
        <f>Daten!G347</f>
        <v>372</v>
      </c>
      <c r="M347" s="16">
        <f>Daten!H347</f>
        <v>1826</v>
      </c>
      <c r="N347" s="16">
        <f>Daten!I347</f>
        <v>410</v>
      </c>
      <c r="O347" s="28">
        <f t="shared" si="162"/>
        <v>0.42825848849945236</v>
      </c>
      <c r="P347" s="16">
        <f t="shared" si="163"/>
        <v>1002.5388042830239</v>
      </c>
      <c r="Q347" s="21">
        <f t="shared" si="164"/>
        <v>-220.53880428302386</v>
      </c>
      <c r="R347" s="27">
        <f t="shared" si="165"/>
        <v>-44107.760856604771</v>
      </c>
      <c r="S347" s="9">
        <f ca="1">Daten!K347</f>
        <v>14805</v>
      </c>
      <c r="T347" s="9">
        <f ca="1">Daten!L347</f>
        <v>139717</v>
      </c>
      <c r="U347" s="9">
        <f ca="1">Daten!M347</f>
        <v>610377.27</v>
      </c>
      <c r="V347" s="9">
        <f ca="1">Daten!N347</f>
        <v>500</v>
      </c>
      <c r="W347" s="9">
        <f ca="1">Daten!O347</f>
        <v>500</v>
      </c>
      <c r="X347" s="23">
        <f t="shared" ca="1" si="166"/>
        <v>764899.27</v>
      </c>
      <c r="Y347" s="9">
        <f t="shared" ca="1" si="167"/>
        <v>888093.02698146214</v>
      </c>
      <c r="Z347" s="21">
        <f t="shared" ca="1" si="168"/>
        <v>-123193.75698146212</v>
      </c>
      <c r="AA347" s="27">
        <f t="shared" ca="1" si="169"/>
        <v>12319.375698146214</v>
      </c>
      <c r="AB347" s="32">
        <f t="shared" ca="1" si="170"/>
        <v>-24577.845148017972</v>
      </c>
      <c r="AC347" s="31">
        <f t="shared" ca="1" si="171"/>
        <v>0</v>
      </c>
      <c r="AG347" s="26">
        <f t="shared" ca="1" si="172"/>
        <v>0</v>
      </c>
      <c r="AH347" s="26">
        <f t="shared" ca="1" si="173"/>
        <v>0</v>
      </c>
      <c r="AI347" s="26">
        <f t="shared" ca="1" si="174"/>
        <v>0</v>
      </c>
      <c r="AJ347" s="26">
        <f t="shared" ca="1" si="175"/>
        <v>1</v>
      </c>
      <c r="AK347" s="26">
        <f t="shared" ca="1" si="176"/>
        <v>0</v>
      </c>
      <c r="AL347" s="26">
        <f t="shared" ca="1" si="177"/>
        <v>0</v>
      </c>
      <c r="AM347" s="26">
        <f t="shared" ca="1" si="178"/>
        <v>0</v>
      </c>
      <c r="AN347" s="26">
        <f ca="1">IF(AM347=0,0,COUNTIF($AM$19:AM347,C347*10+1))</f>
        <v>0</v>
      </c>
      <c r="AO347" s="21">
        <f t="shared" ca="1" si="179"/>
        <v>0</v>
      </c>
      <c r="AP347" s="33">
        <f t="shared" ca="1" si="180"/>
        <v>0</v>
      </c>
      <c r="AQ347" s="24"/>
      <c r="AR347" s="155">
        <f ca="1">ROUND(Zsfg!$C$11/'Z1'!$AL$2120*'Z1'!AL347,0)</f>
        <v>0</v>
      </c>
      <c r="AS347" s="26">
        <f t="shared" ca="1" si="182"/>
        <v>0</v>
      </c>
      <c r="AT347" s="26">
        <f ca="1">IF(AS347=0,0,COUNTIF($AS$19:AS347,C347*10+1))</f>
        <v>0</v>
      </c>
      <c r="AU347" s="21">
        <f t="shared" ca="1" si="183"/>
        <v>0</v>
      </c>
      <c r="AV347" s="33">
        <f t="shared" ca="1" si="181"/>
        <v>0</v>
      </c>
    </row>
    <row r="348" spans="1:48" x14ac:dyDescent="0.2">
      <c r="A348" s="15">
        <f>Daten!A348</f>
        <v>30530</v>
      </c>
      <c r="B348" s="8" t="str">
        <f>Daten!B348</f>
        <v>St. Peter in der Au</v>
      </c>
      <c r="C348" s="15">
        <f t="shared" si="156"/>
        <v>3</v>
      </c>
      <c r="D348" s="10">
        <f>Daten!D348</f>
        <v>0</v>
      </c>
      <c r="E348" s="9">
        <f>Daten!E348</f>
        <v>5195</v>
      </c>
      <c r="F348" s="9">
        <f>Daten!F348</f>
        <v>5049</v>
      </c>
      <c r="G348" s="27">
        <f t="shared" si="157"/>
        <v>146</v>
      </c>
      <c r="H348" s="29">
        <f t="shared" si="158"/>
        <v>2.891661715191127E-2</v>
      </c>
      <c r="I348" s="21">
        <f t="shared" si="159"/>
        <v>81.028683853323898</v>
      </c>
      <c r="J348" s="21">
        <f t="shared" si="160"/>
        <v>64.971316146676102</v>
      </c>
      <c r="K348" s="27">
        <f t="shared" si="161"/>
        <v>-32485.658073338051</v>
      </c>
      <c r="L348" s="16">
        <f>Daten!G348</f>
        <v>902</v>
      </c>
      <c r="M348" s="16">
        <f>Daten!H348</f>
        <v>3354</v>
      </c>
      <c r="N348" s="16">
        <f>Daten!I348</f>
        <v>939</v>
      </c>
      <c r="O348" s="28">
        <f t="shared" si="162"/>
        <v>0.54889683959451396</v>
      </c>
      <c r="P348" s="16">
        <f t="shared" si="163"/>
        <v>1841.4650326206254</v>
      </c>
      <c r="Q348" s="21">
        <f t="shared" si="164"/>
        <v>-0.46503262062537942</v>
      </c>
      <c r="R348" s="27">
        <f t="shared" si="165"/>
        <v>-93.006524125075885</v>
      </c>
      <c r="S348" s="9">
        <f ca="1">Daten!K348</f>
        <v>27155</v>
      </c>
      <c r="T348" s="9">
        <f ca="1">Daten!L348</f>
        <v>232662</v>
      </c>
      <c r="U348" s="9">
        <f ca="1">Daten!M348</f>
        <v>983713.66</v>
      </c>
      <c r="V348" s="9">
        <f ca="1">Daten!N348</f>
        <v>500</v>
      </c>
      <c r="W348" s="9">
        <f ca="1">Daten!O348</f>
        <v>500</v>
      </c>
      <c r="X348" s="23">
        <f t="shared" ca="1" si="166"/>
        <v>1243530.6600000001</v>
      </c>
      <c r="Y348" s="9">
        <f t="shared" ca="1" si="167"/>
        <v>1769034.998147506</v>
      </c>
      <c r="Z348" s="21">
        <f t="shared" ca="1" si="168"/>
        <v>-525504.33814750588</v>
      </c>
      <c r="AA348" s="27">
        <f t="shared" ca="1" si="169"/>
        <v>52550.433814750591</v>
      </c>
      <c r="AB348" s="32">
        <f t="shared" ca="1" si="170"/>
        <v>19971.769217287467</v>
      </c>
      <c r="AC348" s="31">
        <f t="shared" ca="1" si="171"/>
        <v>19971.769217287467</v>
      </c>
      <c r="AG348" s="26">
        <f t="shared" ca="1" si="172"/>
        <v>-32485.658073338051</v>
      </c>
      <c r="AH348" s="26">
        <f t="shared" ca="1" si="173"/>
        <v>52550.433814750591</v>
      </c>
      <c r="AI348" s="26">
        <f t="shared" ca="1" si="174"/>
        <v>20064.775741412541</v>
      </c>
      <c r="AJ348" s="26">
        <f t="shared" ca="1" si="175"/>
        <v>1</v>
      </c>
      <c r="AK348" s="26">
        <f t="shared" ca="1" si="176"/>
        <v>20064.775741412541</v>
      </c>
      <c r="AL348" s="26">
        <f t="shared" ca="1" si="177"/>
        <v>26499</v>
      </c>
      <c r="AM348" s="26">
        <f t="shared" ca="1" si="178"/>
        <v>31</v>
      </c>
      <c r="AN348" s="26">
        <f ca="1">IF(AM348=0,0,COUNTIF($AM$19:AM348,C348*10+1))</f>
        <v>10</v>
      </c>
      <c r="AO348" s="21">
        <f t="shared" ca="1" si="179"/>
        <v>0</v>
      </c>
      <c r="AP348" s="33">
        <f t="shared" ca="1" si="180"/>
        <v>26499</v>
      </c>
      <c r="AQ348" s="24"/>
      <c r="AR348" s="155">
        <f ca="1">ROUND(Zsfg!$C$11/'Z1'!$AL$2120*'Z1'!AL348,0)</f>
        <v>22103</v>
      </c>
      <c r="AS348" s="26">
        <f t="shared" ca="1" si="182"/>
        <v>31</v>
      </c>
      <c r="AT348" s="26">
        <f ca="1">IF(AS348=0,0,COUNTIF($AS$19:AS348,C348*10+1))</f>
        <v>10</v>
      </c>
      <c r="AU348" s="21">
        <f t="shared" ca="1" si="183"/>
        <v>0</v>
      </c>
      <c r="AV348" s="33">
        <f t="shared" ca="1" si="181"/>
        <v>22103</v>
      </c>
    </row>
    <row r="349" spans="1:48" x14ac:dyDescent="0.2">
      <c r="A349" s="15">
        <f>Daten!A349</f>
        <v>30531</v>
      </c>
      <c r="B349" s="8" t="str">
        <f>Daten!B349</f>
        <v>St. Valentin</v>
      </c>
      <c r="C349" s="15">
        <f t="shared" si="156"/>
        <v>3</v>
      </c>
      <c r="D349" s="10">
        <f>Daten!D349</f>
        <v>0</v>
      </c>
      <c r="E349" s="9">
        <f>Daten!E349</f>
        <v>9299</v>
      </c>
      <c r="F349" s="9">
        <f>Daten!F349</f>
        <v>9225</v>
      </c>
      <c r="G349" s="27">
        <f t="shared" si="157"/>
        <v>74</v>
      </c>
      <c r="H349" s="29">
        <f t="shared" si="158"/>
        <v>8.021680216802168E-3</v>
      </c>
      <c r="I349" s="21">
        <f t="shared" si="159"/>
        <v>148.04706051632263</v>
      </c>
      <c r="J349" s="21">
        <f t="shared" si="160"/>
        <v>-74.047060516322631</v>
      </c>
      <c r="K349" s="27">
        <f t="shared" si="161"/>
        <v>37023.530258161314</v>
      </c>
      <c r="L349" s="16">
        <f>Daten!G349</f>
        <v>1227</v>
      </c>
      <c r="M349" s="16">
        <f>Daten!H349</f>
        <v>6218</v>
      </c>
      <c r="N349" s="16">
        <f>Daten!I349</f>
        <v>1854</v>
      </c>
      <c r="O349" s="28">
        <f t="shared" si="162"/>
        <v>0.49549694435509811</v>
      </c>
      <c r="P349" s="16">
        <f t="shared" si="163"/>
        <v>3413.9026752638788</v>
      </c>
      <c r="Q349" s="21">
        <f t="shared" si="164"/>
        <v>-332.90267526387879</v>
      </c>
      <c r="R349" s="27">
        <f t="shared" si="165"/>
        <v>-66580.535052775755</v>
      </c>
      <c r="S349" s="9">
        <f ca="1">Daten!K349</f>
        <v>34791</v>
      </c>
      <c r="T349" s="9">
        <f ca="1">Daten!L349</f>
        <v>679358</v>
      </c>
      <c r="U349" s="9">
        <f ca="1">Daten!M349</f>
        <v>6747775.9400000004</v>
      </c>
      <c r="V349" s="9">
        <f ca="1">Daten!N349</f>
        <v>500</v>
      </c>
      <c r="W349" s="9">
        <f ca="1">Daten!O349</f>
        <v>500</v>
      </c>
      <c r="X349" s="23">
        <f t="shared" ca="1" si="166"/>
        <v>7461924.9400000004</v>
      </c>
      <c r="Y349" s="9">
        <f t="shared" ca="1" si="167"/>
        <v>3166555.6203606655</v>
      </c>
      <c r="Z349" s="21">
        <f t="shared" ca="1" si="168"/>
        <v>4295369.3196393345</v>
      </c>
      <c r="AA349" s="27">
        <f t="shared" ca="1" si="169"/>
        <v>-429536.93196393346</v>
      </c>
      <c r="AB349" s="32">
        <f t="shared" ca="1" si="170"/>
        <v>-459093.9367585479</v>
      </c>
      <c r="AC349" s="31">
        <f t="shared" ca="1" si="171"/>
        <v>0</v>
      </c>
      <c r="AG349" s="26">
        <f t="shared" ca="1" si="172"/>
        <v>0</v>
      </c>
      <c r="AH349" s="26">
        <f t="shared" ca="1" si="173"/>
        <v>0</v>
      </c>
      <c r="AI349" s="26">
        <f t="shared" ca="1" si="174"/>
        <v>0</v>
      </c>
      <c r="AJ349" s="26">
        <f t="shared" ca="1" si="175"/>
        <v>1</v>
      </c>
      <c r="AK349" s="26">
        <f t="shared" ca="1" si="176"/>
        <v>0</v>
      </c>
      <c r="AL349" s="26">
        <f t="shared" ca="1" si="177"/>
        <v>0</v>
      </c>
      <c r="AM349" s="26">
        <f t="shared" ca="1" si="178"/>
        <v>0</v>
      </c>
      <c r="AN349" s="26">
        <f ca="1">IF(AM349=0,0,COUNTIF($AM$19:AM349,C349*10+1))</f>
        <v>0</v>
      </c>
      <c r="AO349" s="21">
        <f t="shared" ca="1" si="179"/>
        <v>0</v>
      </c>
      <c r="AP349" s="33">
        <f t="shared" ca="1" si="180"/>
        <v>0</v>
      </c>
      <c r="AQ349" s="24"/>
      <c r="AR349" s="155">
        <f ca="1">ROUND(Zsfg!$C$11/'Z1'!$AL$2120*'Z1'!AL349,0)</f>
        <v>0</v>
      </c>
      <c r="AS349" s="26">
        <f t="shared" ca="1" si="182"/>
        <v>0</v>
      </c>
      <c r="AT349" s="26">
        <f ca="1">IF(AS349=0,0,COUNTIF($AS$19:AS349,C349*10+1))</f>
        <v>0</v>
      </c>
      <c r="AU349" s="21">
        <f t="shared" ca="1" si="183"/>
        <v>0</v>
      </c>
      <c r="AV349" s="33">
        <f t="shared" ca="1" si="181"/>
        <v>0</v>
      </c>
    </row>
    <row r="350" spans="1:48" x14ac:dyDescent="0.2">
      <c r="A350" s="15">
        <f>Daten!A350</f>
        <v>30532</v>
      </c>
      <c r="B350" s="8" t="str">
        <f>Daten!B350</f>
        <v>Seitenstetten</v>
      </c>
      <c r="C350" s="15">
        <f t="shared" si="156"/>
        <v>3</v>
      </c>
      <c r="D350" s="10">
        <f>Daten!D350</f>
        <v>0</v>
      </c>
      <c r="E350" s="9">
        <f>Daten!E350</f>
        <v>3463</v>
      </c>
      <c r="F350" s="9">
        <f>Daten!F350</f>
        <v>3330</v>
      </c>
      <c r="G350" s="27">
        <f t="shared" si="157"/>
        <v>133</v>
      </c>
      <c r="H350" s="29">
        <f t="shared" si="158"/>
        <v>3.9939939939939939E-2</v>
      </c>
      <c r="I350" s="21">
        <f t="shared" si="159"/>
        <v>53.441377942477438</v>
      </c>
      <c r="J350" s="21">
        <f t="shared" si="160"/>
        <v>79.55862205752257</v>
      </c>
      <c r="K350" s="27">
        <f t="shared" si="161"/>
        <v>-39779.311028761287</v>
      </c>
      <c r="L350" s="16">
        <f>Daten!G350</f>
        <v>628</v>
      </c>
      <c r="M350" s="16">
        <f>Daten!H350</f>
        <v>2250</v>
      </c>
      <c r="N350" s="16">
        <f>Daten!I350</f>
        <v>585</v>
      </c>
      <c r="O350" s="28">
        <f t="shared" si="162"/>
        <v>0.5391111111111111</v>
      </c>
      <c r="P350" s="16">
        <f t="shared" si="163"/>
        <v>1235.3298519369134</v>
      </c>
      <c r="Q350" s="21">
        <f t="shared" si="164"/>
        <v>-22.329851936913428</v>
      </c>
      <c r="R350" s="27">
        <f t="shared" si="165"/>
        <v>-4465.9703873826857</v>
      </c>
      <c r="S350" s="9">
        <f ca="1">Daten!K350</f>
        <v>18274</v>
      </c>
      <c r="T350" s="9">
        <f ca="1">Daten!L350</f>
        <v>158321</v>
      </c>
      <c r="U350" s="9">
        <f ca="1">Daten!M350</f>
        <v>1453261.12</v>
      </c>
      <c r="V350" s="9">
        <f ca="1">Daten!N350</f>
        <v>500</v>
      </c>
      <c r="W350" s="9">
        <f ca="1">Daten!O350</f>
        <v>500</v>
      </c>
      <c r="X350" s="23">
        <f t="shared" ca="1" si="166"/>
        <v>1629856.12</v>
      </c>
      <c r="Y350" s="9">
        <f t="shared" ca="1" si="167"/>
        <v>1179243.1566092037</v>
      </c>
      <c r="Z350" s="21">
        <f t="shared" ca="1" si="168"/>
        <v>450612.96339079645</v>
      </c>
      <c r="AA350" s="27">
        <f t="shared" ca="1" si="169"/>
        <v>-45061.29633907965</v>
      </c>
      <c r="AB350" s="32">
        <f t="shared" ca="1" si="170"/>
        <v>-89306.577755223625</v>
      </c>
      <c r="AC350" s="31">
        <f t="shared" ca="1" si="171"/>
        <v>0</v>
      </c>
      <c r="AG350" s="26">
        <f t="shared" ca="1" si="172"/>
        <v>0</v>
      </c>
      <c r="AH350" s="26">
        <f t="shared" ca="1" si="173"/>
        <v>0</v>
      </c>
      <c r="AI350" s="26">
        <f t="shared" ca="1" si="174"/>
        <v>0</v>
      </c>
      <c r="AJ350" s="26">
        <f t="shared" ca="1" si="175"/>
        <v>1</v>
      </c>
      <c r="AK350" s="26">
        <f t="shared" ca="1" si="176"/>
        <v>0</v>
      </c>
      <c r="AL350" s="26">
        <f t="shared" ca="1" si="177"/>
        <v>0</v>
      </c>
      <c r="AM350" s="26">
        <f t="shared" ca="1" si="178"/>
        <v>0</v>
      </c>
      <c r="AN350" s="26">
        <f ca="1">IF(AM350=0,0,COUNTIF($AM$19:AM350,C350*10+1))</f>
        <v>0</v>
      </c>
      <c r="AO350" s="21">
        <f t="shared" ca="1" si="179"/>
        <v>0</v>
      </c>
      <c r="AP350" s="33">
        <f t="shared" ca="1" si="180"/>
        <v>0</v>
      </c>
      <c r="AQ350" s="24"/>
      <c r="AR350" s="155">
        <f ca="1">ROUND(Zsfg!$C$11/'Z1'!$AL$2120*'Z1'!AL350,0)</f>
        <v>0</v>
      </c>
      <c r="AS350" s="26">
        <f t="shared" ca="1" si="182"/>
        <v>0</v>
      </c>
      <c r="AT350" s="26">
        <f ca="1">IF(AS350=0,0,COUNTIF($AS$19:AS350,C350*10+1))</f>
        <v>0</v>
      </c>
      <c r="AU350" s="21">
        <f t="shared" ca="1" si="183"/>
        <v>0</v>
      </c>
      <c r="AV350" s="33">
        <f t="shared" ca="1" si="181"/>
        <v>0</v>
      </c>
    </row>
    <row r="351" spans="1:48" x14ac:dyDescent="0.2">
      <c r="A351" s="15">
        <f>Daten!A351</f>
        <v>30533</v>
      </c>
      <c r="B351" s="8" t="str">
        <f>Daten!B351</f>
        <v>Sonntagberg</v>
      </c>
      <c r="C351" s="15">
        <f t="shared" si="156"/>
        <v>3</v>
      </c>
      <c r="D351" s="10">
        <f>Daten!D351</f>
        <v>0</v>
      </c>
      <c r="E351" s="9">
        <f>Daten!E351</f>
        <v>3851</v>
      </c>
      <c r="F351" s="9">
        <f>Daten!F351</f>
        <v>3807</v>
      </c>
      <c r="G351" s="27">
        <f t="shared" si="157"/>
        <v>44</v>
      </c>
      <c r="H351" s="29">
        <f t="shared" si="158"/>
        <v>1.155765694772787E-2</v>
      </c>
      <c r="I351" s="21">
        <f t="shared" si="159"/>
        <v>61.096494242345827</v>
      </c>
      <c r="J351" s="21">
        <f t="shared" si="160"/>
        <v>-17.096494242345827</v>
      </c>
      <c r="K351" s="27">
        <f t="shared" si="161"/>
        <v>8548.2471211729135</v>
      </c>
      <c r="L351" s="16">
        <f>Daten!G351</f>
        <v>571</v>
      </c>
      <c r="M351" s="16">
        <f>Daten!H351</f>
        <v>2420</v>
      </c>
      <c r="N351" s="16">
        <f>Daten!I351</f>
        <v>860</v>
      </c>
      <c r="O351" s="28">
        <f t="shared" si="162"/>
        <v>0.59132231404958679</v>
      </c>
      <c r="P351" s="16">
        <f t="shared" si="163"/>
        <v>1328.6658851943689</v>
      </c>
      <c r="Q351" s="21">
        <f t="shared" si="164"/>
        <v>102.33411480563109</v>
      </c>
      <c r="R351" s="27">
        <f t="shared" si="165"/>
        <v>20466.822961126218</v>
      </c>
      <c r="S351" s="9">
        <f ca="1">Daten!K351</f>
        <v>5206</v>
      </c>
      <c r="T351" s="9">
        <f ca="1">Daten!L351</f>
        <v>240025</v>
      </c>
      <c r="U351" s="9">
        <f ca="1">Daten!M351</f>
        <v>1869395.33</v>
      </c>
      <c r="V351" s="9">
        <f ca="1">Daten!N351</f>
        <v>500</v>
      </c>
      <c r="W351" s="9">
        <f ca="1">Daten!O351</f>
        <v>500</v>
      </c>
      <c r="X351" s="23">
        <f t="shared" ca="1" si="166"/>
        <v>2114626.33</v>
      </c>
      <c r="Y351" s="9">
        <f t="shared" ca="1" si="167"/>
        <v>1311367.4259607403</v>
      </c>
      <c r="Z351" s="21">
        <f t="shared" ca="1" si="168"/>
        <v>803258.90403925977</v>
      </c>
      <c r="AA351" s="27">
        <f t="shared" ca="1" si="169"/>
        <v>-80325.89040392598</v>
      </c>
      <c r="AB351" s="32">
        <f t="shared" ca="1" si="170"/>
        <v>-51310.820321626845</v>
      </c>
      <c r="AC351" s="31">
        <f t="shared" ca="1" si="171"/>
        <v>0</v>
      </c>
      <c r="AG351" s="26">
        <f t="shared" ca="1" si="172"/>
        <v>0</v>
      </c>
      <c r="AH351" s="26">
        <f t="shared" ca="1" si="173"/>
        <v>0</v>
      </c>
      <c r="AI351" s="26">
        <f t="shared" ca="1" si="174"/>
        <v>0</v>
      </c>
      <c r="AJ351" s="26">
        <f t="shared" ca="1" si="175"/>
        <v>1</v>
      </c>
      <c r="AK351" s="26">
        <f t="shared" ca="1" si="176"/>
        <v>0</v>
      </c>
      <c r="AL351" s="26">
        <f t="shared" ca="1" si="177"/>
        <v>0</v>
      </c>
      <c r="AM351" s="26">
        <f t="shared" ca="1" si="178"/>
        <v>0</v>
      </c>
      <c r="AN351" s="26">
        <f ca="1">IF(AM351=0,0,COUNTIF($AM$19:AM351,C351*10+1))</f>
        <v>0</v>
      </c>
      <c r="AO351" s="21">
        <f t="shared" ca="1" si="179"/>
        <v>0</v>
      </c>
      <c r="AP351" s="33">
        <f t="shared" ca="1" si="180"/>
        <v>0</v>
      </c>
      <c r="AQ351" s="24"/>
      <c r="AR351" s="155">
        <f ca="1">ROUND(Zsfg!$C$11/'Z1'!$AL$2120*'Z1'!AL351,0)</f>
        <v>0</v>
      </c>
      <c r="AS351" s="26">
        <f t="shared" ca="1" si="182"/>
        <v>0</v>
      </c>
      <c r="AT351" s="26">
        <f ca="1">IF(AS351=0,0,COUNTIF($AS$19:AS351,C351*10+1))</f>
        <v>0</v>
      </c>
      <c r="AU351" s="21">
        <f t="shared" ca="1" si="183"/>
        <v>0</v>
      </c>
      <c r="AV351" s="33">
        <f t="shared" ca="1" si="181"/>
        <v>0</v>
      </c>
    </row>
    <row r="352" spans="1:48" x14ac:dyDescent="0.2">
      <c r="A352" s="15">
        <f>Daten!A352</f>
        <v>30534</v>
      </c>
      <c r="B352" s="8" t="str">
        <f>Daten!B352</f>
        <v>Strengberg</v>
      </c>
      <c r="C352" s="15">
        <f t="shared" si="156"/>
        <v>3</v>
      </c>
      <c r="D352" s="10">
        <f>Daten!D352</f>
        <v>0</v>
      </c>
      <c r="E352" s="9">
        <f>Daten!E352</f>
        <v>2081</v>
      </c>
      <c r="F352" s="9">
        <f>Daten!F352</f>
        <v>1994</v>
      </c>
      <c r="G352" s="27">
        <f t="shared" si="157"/>
        <v>87</v>
      </c>
      <c r="H352" s="29">
        <f t="shared" si="158"/>
        <v>4.3630892678034106E-2</v>
      </c>
      <c r="I352" s="21">
        <f t="shared" si="159"/>
        <v>32.00063291810811</v>
      </c>
      <c r="J352" s="21">
        <f t="shared" si="160"/>
        <v>54.99936708189189</v>
      </c>
      <c r="K352" s="27">
        <f t="shared" si="161"/>
        <v>-27499.683540945945</v>
      </c>
      <c r="L352" s="16">
        <f>Daten!G352</f>
        <v>362</v>
      </c>
      <c r="M352" s="16">
        <f>Daten!H352</f>
        <v>1353</v>
      </c>
      <c r="N352" s="16">
        <f>Daten!I352</f>
        <v>366</v>
      </c>
      <c r="O352" s="28">
        <f t="shared" si="162"/>
        <v>0.53806356245380638</v>
      </c>
      <c r="P352" s="16">
        <f t="shared" si="163"/>
        <v>742.84501763139724</v>
      </c>
      <c r="Q352" s="21">
        <f t="shared" si="164"/>
        <v>-14.845017631397241</v>
      </c>
      <c r="R352" s="27">
        <f t="shared" si="165"/>
        <v>-2969.0035262794481</v>
      </c>
      <c r="S352" s="9">
        <f ca="1">Daten!K352</f>
        <v>21267</v>
      </c>
      <c r="T352" s="9">
        <f ca="1">Daten!L352</f>
        <v>100709</v>
      </c>
      <c r="U352" s="9">
        <f ca="1">Daten!M352</f>
        <v>174785.34</v>
      </c>
      <c r="V352" s="9">
        <f ca="1">Daten!N352</f>
        <v>500</v>
      </c>
      <c r="W352" s="9">
        <f ca="1">Daten!O352</f>
        <v>500</v>
      </c>
      <c r="X352" s="23">
        <f t="shared" ca="1" si="166"/>
        <v>296761.33999999997</v>
      </c>
      <c r="Y352" s="9">
        <f t="shared" ca="1" si="167"/>
        <v>708635.57866120501</v>
      </c>
      <c r="Z352" s="21">
        <f t="shared" ca="1" si="168"/>
        <v>-411874.23866120505</v>
      </c>
      <c r="AA352" s="27">
        <f t="shared" ca="1" si="169"/>
        <v>41187.423866120509</v>
      </c>
      <c r="AB352" s="32">
        <f t="shared" ca="1" si="170"/>
        <v>10718.736798895115</v>
      </c>
      <c r="AC352" s="31">
        <f t="shared" ca="1" si="171"/>
        <v>10718.736798895115</v>
      </c>
      <c r="AG352" s="26">
        <f t="shared" ca="1" si="172"/>
        <v>-27499.683540945945</v>
      </c>
      <c r="AH352" s="26">
        <f t="shared" ca="1" si="173"/>
        <v>41187.423866120509</v>
      </c>
      <c r="AI352" s="26">
        <f t="shared" ca="1" si="174"/>
        <v>13687.740325174564</v>
      </c>
      <c r="AJ352" s="26">
        <f t="shared" ca="1" si="175"/>
        <v>1</v>
      </c>
      <c r="AK352" s="26">
        <f t="shared" ca="1" si="176"/>
        <v>13687.740325174564</v>
      </c>
      <c r="AL352" s="26">
        <f t="shared" ca="1" si="177"/>
        <v>18077</v>
      </c>
      <c r="AM352" s="26">
        <f t="shared" ca="1" si="178"/>
        <v>31</v>
      </c>
      <c r="AN352" s="26">
        <f ca="1">IF(AM352=0,0,COUNTIF($AM$19:AM352,C352*10+1))</f>
        <v>11</v>
      </c>
      <c r="AO352" s="21">
        <f t="shared" ca="1" si="179"/>
        <v>0</v>
      </c>
      <c r="AP352" s="33">
        <f t="shared" ca="1" si="180"/>
        <v>18077</v>
      </c>
      <c r="AQ352" s="24"/>
      <c r="AR352" s="155">
        <f ca="1">ROUND(Zsfg!$C$11/'Z1'!$AL$2120*'Z1'!AL352,0)</f>
        <v>15078</v>
      </c>
      <c r="AS352" s="26">
        <f t="shared" ca="1" si="182"/>
        <v>31</v>
      </c>
      <c r="AT352" s="26">
        <f ca="1">IF(AS352=0,0,COUNTIF($AS$19:AS352,C352*10+1))</f>
        <v>11</v>
      </c>
      <c r="AU352" s="21">
        <f t="shared" ca="1" si="183"/>
        <v>0</v>
      </c>
      <c r="AV352" s="33">
        <f t="shared" ca="1" si="181"/>
        <v>15078</v>
      </c>
    </row>
    <row r="353" spans="1:48" x14ac:dyDescent="0.2">
      <c r="A353" s="15">
        <f>Daten!A353</f>
        <v>30536</v>
      </c>
      <c r="B353" s="8" t="str">
        <f>Daten!B353</f>
        <v>Viehdorf</v>
      </c>
      <c r="C353" s="15">
        <f t="shared" si="156"/>
        <v>3</v>
      </c>
      <c r="D353" s="10">
        <f>Daten!D353</f>
        <v>0</v>
      </c>
      <c r="E353" s="9">
        <f>Daten!E353</f>
        <v>1359</v>
      </c>
      <c r="F353" s="9">
        <f>Daten!F353</f>
        <v>1390</v>
      </c>
      <c r="G353" s="27">
        <f t="shared" si="157"/>
        <v>-31</v>
      </c>
      <c r="H353" s="29">
        <f t="shared" si="158"/>
        <v>-2.2302158273381296E-2</v>
      </c>
      <c r="I353" s="21">
        <f t="shared" si="159"/>
        <v>22.307361963977069</v>
      </c>
      <c r="J353" s="21">
        <f t="shared" si="160"/>
        <v>-53.307361963977073</v>
      </c>
      <c r="K353" s="27">
        <f t="shared" si="161"/>
        <v>26653.680981988535</v>
      </c>
      <c r="L353" s="16">
        <f>Daten!G353</f>
        <v>241</v>
      </c>
      <c r="M353" s="16">
        <f>Daten!H353</f>
        <v>841</v>
      </c>
      <c r="N353" s="16">
        <f>Daten!I353</f>
        <v>277</v>
      </c>
      <c r="O353" s="28">
        <f t="shared" si="162"/>
        <v>0.61593341260404277</v>
      </c>
      <c r="P353" s="16">
        <f t="shared" si="163"/>
        <v>461.73884687953074</v>
      </c>
      <c r="Q353" s="21">
        <f t="shared" si="164"/>
        <v>56.26115312046926</v>
      </c>
      <c r="R353" s="27">
        <f t="shared" si="165"/>
        <v>11252.230624093852</v>
      </c>
      <c r="S353" s="9">
        <f ca="1">Daten!K353</f>
        <v>13663</v>
      </c>
      <c r="T353" s="9">
        <f ca="1">Daten!L353</f>
        <v>57112</v>
      </c>
      <c r="U353" s="9">
        <f ca="1">Daten!M353</f>
        <v>176245.41</v>
      </c>
      <c r="V353" s="9">
        <f ca="1">Daten!N353</f>
        <v>500</v>
      </c>
      <c r="W353" s="9">
        <f ca="1">Daten!O353</f>
        <v>500</v>
      </c>
      <c r="X353" s="23">
        <f t="shared" ca="1" si="166"/>
        <v>247020.41</v>
      </c>
      <c r="Y353" s="9">
        <f t="shared" ca="1" si="167"/>
        <v>462775.46919777879</v>
      </c>
      <c r="Z353" s="21">
        <f t="shared" ca="1" si="168"/>
        <v>-215755.05919777878</v>
      </c>
      <c r="AA353" s="27">
        <f t="shared" ca="1" si="169"/>
        <v>21575.505919777879</v>
      </c>
      <c r="AB353" s="32">
        <f t="shared" ca="1" si="170"/>
        <v>59481.417525860263</v>
      </c>
      <c r="AC353" s="31">
        <f t="shared" ca="1" si="171"/>
        <v>59481.417525860263</v>
      </c>
      <c r="AG353" s="26">
        <f t="shared" ca="1" si="172"/>
        <v>26653.680981988535</v>
      </c>
      <c r="AH353" s="26">
        <f t="shared" ca="1" si="173"/>
        <v>21575.505919777879</v>
      </c>
      <c r="AI353" s="26">
        <f t="shared" ca="1" si="174"/>
        <v>48229.186901766414</v>
      </c>
      <c r="AJ353" s="26">
        <f t="shared" ca="1" si="175"/>
        <v>1</v>
      </c>
      <c r="AK353" s="26">
        <f t="shared" ca="1" si="176"/>
        <v>48229.186901766414</v>
      </c>
      <c r="AL353" s="26">
        <f t="shared" ca="1" si="177"/>
        <v>63694</v>
      </c>
      <c r="AM353" s="26">
        <f t="shared" ca="1" si="178"/>
        <v>31</v>
      </c>
      <c r="AN353" s="26">
        <f ca="1">IF(AM353=0,0,COUNTIF($AM$19:AM353,C353*10+1))</f>
        <v>12</v>
      </c>
      <c r="AO353" s="21">
        <f t="shared" ca="1" si="179"/>
        <v>0</v>
      </c>
      <c r="AP353" s="33">
        <f t="shared" ca="1" si="180"/>
        <v>63694</v>
      </c>
      <c r="AQ353" s="24"/>
      <c r="AR353" s="155">
        <f ca="1">ROUND(Zsfg!$C$11/'Z1'!$AL$2120*'Z1'!AL353,0)</f>
        <v>53127</v>
      </c>
      <c r="AS353" s="26">
        <f t="shared" ca="1" si="182"/>
        <v>31</v>
      </c>
      <c r="AT353" s="26">
        <f ca="1">IF(AS353=0,0,COUNTIF($AS$19:AS353,C353*10+1))</f>
        <v>12</v>
      </c>
      <c r="AU353" s="21">
        <f t="shared" ca="1" si="183"/>
        <v>0</v>
      </c>
      <c r="AV353" s="33">
        <f t="shared" ca="1" si="181"/>
        <v>53127</v>
      </c>
    </row>
    <row r="354" spans="1:48" x14ac:dyDescent="0.2">
      <c r="A354" s="15">
        <f>Daten!A354</f>
        <v>30538</v>
      </c>
      <c r="B354" s="8" t="str">
        <f>Daten!B354</f>
        <v>Wallsee-Sindelburg</v>
      </c>
      <c r="C354" s="15">
        <f t="shared" si="156"/>
        <v>3</v>
      </c>
      <c r="D354" s="10">
        <f>Daten!D354</f>
        <v>0</v>
      </c>
      <c r="E354" s="9">
        <f>Daten!E354</f>
        <v>2176</v>
      </c>
      <c r="F354" s="9">
        <f>Daten!F354</f>
        <v>2170</v>
      </c>
      <c r="G354" s="27">
        <f t="shared" si="157"/>
        <v>6</v>
      </c>
      <c r="H354" s="29">
        <f t="shared" si="158"/>
        <v>2.7649769585253456E-3</v>
      </c>
      <c r="I354" s="21">
        <f t="shared" si="159"/>
        <v>34.825162202755571</v>
      </c>
      <c r="J354" s="21">
        <f t="shared" si="160"/>
        <v>-28.825162202755571</v>
      </c>
      <c r="K354" s="27">
        <f t="shared" si="161"/>
        <v>14412.581101377786</v>
      </c>
      <c r="L354" s="16">
        <f>Daten!G354</f>
        <v>359</v>
      </c>
      <c r="M354" s="16">
        <f>Daten!H354</f>
        <v>1380</v>
      </c>
      <c r="N354" s="16">
        <f>Daten!I354</f>
        <v>437</v>
      </c>
      <c r="O354" s="28">
        <f t="shared" si="162"/>
        <v>0.57681159420289851</v>
      </c>
      <c r="P354" s="16">
        <f t="shared" si="163"/>
        <v>757.66897585464017</v>
      </c>
      <c r="Q354" s="21">
        <f t="shared" si="164"/>
        <v>38.331024145359834</v>
      </c>
      <c r="R354" s="27">
        <f t="shared" si="165"/>
        <v>7666.2048290719667</v>
      </c>
      <c r="S354" s="9">
        <f ca="1">Daten!K354</f>
        <v>17632</v>
      </c>
      <c r="T354" s="9">
        <f ca="1">Daten!L354</f>
        <v>121721</v>
      </c>
      <c r="U354" s="9">
        <f ca="1">Daten!M354</f>
        <v>239934.3</v>
      </c>
      <c r="V354" s="9">
        <f ca="1">Daten!N354</f>
        <v>500</v>
      </c>
      <c r="W354" s="9">
        <f ca="1">Daten!O354</f>
        <v>500</v>
      </c>
      <c r="X354" s="23">
        <f t="shared" ca="1" si="166"/>
        <v>379287.3</v>
      </c>
      <c r="Y354" s="9">
        <f t="shared" ca="1" si="167"/>
        <v>740985.59306428744</v>
      </c>
      <c r="Z354" s="21">
        <f t="shared" ca="1" si="168"/>
        <v>-361698.29306428746</v>
      </c>
      <c r="AA354" s="27">
        <f t="shared" ca="1" si="169"/>
        <v>36169.82930642875</v>
      </c>
      <c r="AB354" s="32">
        <f t="shared" ca="1" si="170"/>
        <v>58248.615236878504</v>
      </c>
      <c r="AC354" s="31">
        <f t="shared" ca="1" si="171"/>
        <v>58248.615236878504</v>
      </c>
      <c r="AG354" s="26">
        <f t="shared" ca="1" si="172"/>
        <v>14412.581101377786</v>
      </c>
      <c r="AH354" s="26">
        <f t="shared" ca="1" si="173"/>
        <v>36169.82930642875</v>
      </c>
      <c r="AI354" s="26">
        <f t="shared" ca="1" si="174"/>
        <v>50582.410407806536</v>
      </c>
      <c r="AJ354" s="26">
        <f t="shared" ca="1" si="175"/>
        <v>1</v>
      </c>
      <c r="AK354" s="26">
        <f t="shared" ca="1" si="176"/>
        <v>50582.410407806536</v>
      </c>
      <c r="AL354" s="26">
        <f t="shared" ca="1" si="177"/>
        <v>66802</v>
      </c>
      <c r="AM354" s="26">
        <f t="shared" ca="1" si="178"/>
        <v>31</v>
      </c>
      <c r="AN354" s="26">
        <f ca="1">IF(AM354=0,0,COUNTIF($AM$19:AM354,C354*10+1))</f>
        <v>13</v>
      </c>
      <c r="AO354" s="21">
        <f t="shared" ca="1" si="179"/>
        <v>0</v>
      </c>
      <c r="AP354" s="33">
        <f t="shared" ca="1" si="180"/>
        <v>66802</v>
      </c>
      <c r="AQ354" s="24"/>
      <c r="AR354" s="155">
        <f ca="1">ROUND(Zsfg!$C$11/'Z1'!$AL$2120*'Z1'!AL354,0)</f>
        <v>55720</v>
      </c>
      <c r="AS354" s="26">
        <f t="shared" ca="1" si="182"/>
        <v>31</v>
      </c>
      <c r="AT354" s="26">
        <f ca="1">IF(AS354=0,0,COUNTIF($AS$19:AS354,C354*10+1))</f>
        <v>13</v>
      </c>
      <c r="AU354" s="21">
        <f t="shared" ca="1" si="183"/>
        <v>0</v>
      </c>
      <c r="AV354" s="33">
        <f t="shared" ca="1" si="181"/>
        <v>55720</v>
      </c>
    </row>
    <row r="355" spans="1:48" x14ac:dyDescent="0.2">
      <c r="A355" s="15">
        <f>Daten!A355</f>
        <v>30539</v>
      </c>
      <c r="B355" s="8" t="str">
        <f>Daten!B355</f>
        <v>Weistrach</v>
      </c>
      <c r="C355" s="15">
        <f t="shared" si="156"/>
        <v>3</v>
      </c>
      <c r="D355" s="10">
        <f>Daten!D355</f>
        <v>0</v>
      </c>
      <c r="E355" s="9">
        <f>Daten!E355</f>
        <v>2207</v>
      </c>
      <c r="F355" s="9">
        <f>Daten!F355</f>
        <v>2212</v>
      </c>
      <c r="G355" s="27">
        <f t="shared" si="157"/>
        <v>-5</v>
      </c>
      <c r="H355" s="29">
        <f t="shared" si="158"/>
        <v>-2.2603978300180833E-3</v>
      </c>
      <c r="I355" s="21">
        <f t="shared" si="159"/>
        <v>35.499197600228257</v>
      </c>
      <c r="J355" s="21">
        <f t="shared" si="160"/>
        <v>-40.499197600228257</v>
      </c>
      <c r="K355" s="27">
        <f t="shared" si="161"/>
        <v>20249.598800114127</v>
      </c>
      <c r="L355" s="16">
        <f>Daten!G355</f>
        <v>354</v>
      </c>
      <c r="M355" s="16">
        <f>Daten!H355</f>
        <v>1494</v>
      </c>
      <c r="N355" s="16">
        <f>Daten!I355</f>
        <v>359</v>
      </c>
      <c r="O355" s="28">
        <f t="shared" si="162"/>
        <v>0.47724230254350736</v>
      </c>
      <c r="P355" s="16">
        <f t="shared" si="163"/>
        <v>820.25902168611049</v>
      </c>
      <c r="Q355" s="21">
        <f t="shared" si="164"/>
        <v>-107.25902168611049</v>
      </c>
      <c r="R355" s="27">
        <f t="shared" si="165"/>
        <v>-21451.804337222096</v>
      </c>
      <c r="S355" s="9">
        <f ca="1">Daten!K355</f>
        <v>25012</v>
      </c>
      <c r="T355" s="9">
        <f ca="1">Daten!L355</f>
        <v>104512</v>
      </c>
      <c r="U355" s="9">
        <f ca="1">Daten!M355</f>
        <v>279312.23</v>
      </c>
      <c r="V355" s="9">
        <f ca="1">Daten!N355</f>
        <v>500</v>
      </c>
      <c r="W355" s="9">
        <f ca="1">Daten!O355</f>
        <v>500</v>
      </c>
      <c r="X355" s="23">
        <f t="shared" ca="1" si="166"/>
        <v>408836.23</v>
      </c>
      <c r="Y355" s="9">
        <f t="shared" ca="1" si="167"/>
        <v>751541.91355371429</v>
      </c>
      <c r="Z355" s="21">
        <f t="shared" ca="1" si="168"/>
        <v>-342705.68355371431</v>
      </c>
      <c r="AA355" s="27">
        <f t="shared" ca="1" si="169"/>
        <v>34270.568355371433</v>
      </c>
      <c r="AB355" s="32">
        <f t="shared" ca="1" si="170"/>
        <v>33068.362818263464</v>
      </c>
      <c r="AC355" s="31">
        <f t="shared" ca="1" si="171"/>
        <v>33068.362818263464</v>
      </c>
      <c r="AG355" s="26">
        <f t="shared" ca="1" si="172"/>
        <v>20249.598800114127</v>
      </c>
      <c r="AH355" s="26">
        <f t="shared" ca="1" si="173"/>
        <v>34270.568355371433</v>
      </c>
      <c r="AI355" s="26">
        <f t="shared" ca="1" si="174"/>
        <v>54520.167155485557</v>
      </c>
      <c r="AJ355" s="26">
        <f t="shared" ca="1" si="175"/>
        <v>1</v>
      </c>
      <c r="AK355" s="26">
        <f t="shared" ca="1" si="176"/>
        <v>54520.167155485557</v>
      </c>
      <c r="AL355" s="26">
        <f t="shared" ca="1" si="177"/>
        <v>72003</v>
      </c>
      <c r="AM355" s="26">
        <f t="shared" ca="1" si="178"/>
        <v>31</v>
      </c>
      <c r="AN355" s="26">
        <f ca="1">IF(AM355=0,0,COUNTIF($AM$19:AM355,C355*10+1))</f>
        <v>14</v>
      </c>
      <c r="AO355" s="21">
        <f t="shared" ca="1" si="179"/>
        <v>0</v>
      </c>
      <c r="AP355" s="33">
        <f t="shared" ca="1" si="180"/>
        <v>72003</v>
      </c>
      <c r="AQ355" s="24"/>
      <c r="AR355" s="155">
        <f ca="1">ROUND(Zsfg!$C$11/'Z1'!$AL$2120*'Z1'!AL355,0)</f>
        <v>60058</v>
      </c>
      <c r="AS355" s="26">
        <f t="shared" ca="1" si="182"/>
        <v>31</v>
      </c>
      <c r="AT355" s="26">
        <f ca="1">IF(AS355=0,0,COUNTIF($AS$19:AS355,C355*10+1))</f>
        <v>14</v>
      </c>
      <c r="AU355" s="21">
        <f t="shared" ca="1" si="183"/>
        <v>0</v>
      </c>
      <c r="AV355" s="33">
        <f t="shared" ca="1" si="181"/>
        <v>60058</v>
      </c>
    </row>
    <row r="356" spans="1:48" x14ac:dyDescent="0.2">
      <c r="A356" s="15">
        <f>Daten!A356</f>
        <v>30541</v>
      </c>
      <c r="B356" s="8" t="str">
        <f>Daten!B356</f>
        <v>Winklarn</v>
      </c>
      <c r="C356" s="15">
        <f t="shared" si="156"/>
        <v>3</v>
      </c>
      <c r="D356" s="10">
        <f>Daten!D356</f>
        <v>0</v>
      </c>
      <c r="E356" s="9">
        <f>Daten!E356</f>
        <v>1702</v>
      </c>
      <c r="F356" s="9">
        <f>Daten!F356</f>
        <v>1575</v>
      </c>
      <c r="G356" s="27">
        <f t="shared" si="157"/>
        <v>127</v>
      </c>
      <c r="H356" s="29">
        <f t="shared" si="158"/>
        <v>8.0634920634920629E-2</v>
      </c>
      <c r="I356" s="21">
        <f t="shared" si="159"/>
        <v>25.276327405225818</v>
      </c>
      <c r="J356" s="21">
        <f t="shared" si="160"/>
        <v>101.72367259477419</v>
      </c>
      <c r="K356" s="27">
        <f t="shared" si="161"/>
        <v>-50861.83629738709</v>
      </c>
      <c r="L356" s="16">
        <f>Daten!G356</f>
        <v>286</v>
      </c>
      <c r="M356" s="16">
        <f>Daten!H356</f>
        <v>1149</v>
      </c>
      <c r="N356" s="16">
        <f>Daten!I356</f>
        <v>267</v>
      </c>
      <c r="O356" s="28">
        <f t="shared" si="162"/>
        <v>0.48128807658833767</v>
      </c>
      <c r="P356" s="16">
        <f t="shared" si="163"/>
        <v>630.84177772245039</v>
      </c>
      <c r="Q356" s="21">
        <f t="shared" si="164"/>
        <v>-77.841777722450388</v>
      </c>
      <c r="R356" s="27">
        <f t="shared" si="165"/>
        <v>-15568.355544490078</v>
      </c>
      <c r="S356" s="9">
        <f ca="1">Daten!K356</f>
        <v>8269</v>
      </c>
      <c r="T356" s="9">
        <f ca="1">Daten!L356</f>
        <v>74223</v>
      </c>
      <c r="U356" s="9">
        <f ca="1">Daten!M356</f>
        <v>118218.01</v>
      </c>
      <c r="V356" s="9">
        <f ca="1">Daten!N356</f>
        <v>500</v>
      </c>
      <c r="W356" s="9">
        <f ca="1">Daten!O356</f>
        <v>500</v>
      </c>
      <c r="X356" s="23">
        <f t="shared" ca="1" si="166"/>
        <v>200710.01</v>
      </c>
      <c r="Y356" s="9">
        <f t="shared" ca="1" si="167"/>
        <v>579576.04751627625</v>
      </c>
      <c r="Z356" s="21">
        <f t="shared" ca="1" si="168"/>
        <v>-378866.03751627624</v>
      </c>
      <c r="AA356" s="27">
        <f t="shared" ca="1" si="169"/>
        <v>37886.603751627626</v>
      </c>
      <c r="AB356" s="32">
        <f t="shared" ca="1" si="170"/>
        <v>-28543.588090249541</v>
      </c>
      <c r="AC356" s="31">
        <f t="shared" ca="1" si="171"/>
        <v>0</v>
      </c>
      <c r="AG356" s="26">
        <f t="shared" ca="1" si="172"/>
        <v>0</v>
      </c>
      <c r="AH356" s="26">
        <f t="shared" ca="1" si="173"/>
        <v>0</v>
      </c>
      <c r="AI356" s="26">
        <f t="shared" ca="1" si="174"/>
        <v>0</v>
      </c>
      <c r="AJ356" s="26">
        <f t="shared" ca="1" si="175"/>
        <v>1</v>
      </c>
      <c r="AK356" s="26">
        <f t="shared" ca="1" si="176"/>
        <v>0</v>
      </c>
      <c r="AL356" s="26">
        <f t="shared" ca="1" si="177"/>
        <v>0</v>
      </c>
      <c r="AM356" s="26">
        <f t="shared" ca="1" si="178"/>
        <v>0</v>
      </c>
      <c r="AN356" s="26">
        <f ca="1">IF(AM356=0,0,COUNTIF($AM$19:AM356,C356*10+1))</f>
        <v>0</v>
      </c>
      <c r="AO356" s="21">
        <f t="shared" ca="1" si="179"/>
        <v>0</v>
      </c>
      <c r="AP356" s="33">
        <f t="shared" ca="1" si="180"/>
        <v>0</v>
      </c>
      <c r="AQ356" s="24"/>
      <c r="AR356" s="155">
        <f ca="1">ROUND(Zsfg!$C$11/'Z1'!$AL$2120*'Z1'!AL356,0)</f>
        <v>0</v>
      </c>
      <c r="AS356" s="26">
        <f t="shared" ca="1" si="182"/>
        <v>0</v>
      </c>
      <c r="AT356" s="26">
        <f ca="1">IF(AS356=0,0,COUNTIF($AS$19:AS356,C356*10+1))</f>
        <v>0</v>
      </c>
      <c r="AU356" s="21">
        <f t="shared" ca="1" si="183"/>
        <v>0</v>
      </c>
      <c r="AV356" s="33">
        <f t="shared" ca="1" si="181"/>
        <v>0</v>
      </c>
    </row>
    <row r="357" spans="1:48" x14ac:dyDescent="0.2">
      <c r="A357" s="15">
        <f>Daten!A357</f>
        <v>30542</v>
      </c>
      <c r="B357" s="8" t="str">
        <f>Daten!B357</f>
        <v>Wolfsbach</v>
      </c>
      <c r="C357" s="15">
        <f t="shared" si="156"/>
        <v>3</v>
      </c>
      <c r="D357" s="10">
        <f>Daten!D357</f>
        <v>0</v>
      </c>
      <c r="E357" s="9">
        <f>Daten!E357</f>
        <v>2019</v>
      </c>
      <c r="F357" s="9">
        <f>Daten!F357</f>
        <v>1912</v>
      </c>
      <c r="G357" s="27">
        <f t="shared" si="157"/>
        <v>107</v>
      </c>
      <c r="H357" s="29">
        <f t="shared" si="158"/>
        <v>5.596234309623431E-2</v>
      </c>
      <c r="I357" s="21">
        <f t="shared" si="159"/>
        <v>30.684659046851912</v>
      </c>
      <c r="J357" s="21">
        <f t="shared" si="160"/>
        <v>76.31534095314808</v>
      </c>
      <c r="K357" s="27">
        <f t="shared" si="161"/>
        <v>-38157.670476574043</v>
      </c>
      <c r="L357" s="16">
        <f>Daten!G357</f>
        <v>356</v>
      </c>
      <c r="M357" s="16">
        <f>Daten!H357</f>
        <v>1350</v>
      </c>
      <c r="N357" s="16">
        <f>Daten!I357</f>
        <v>313</v>
      </c>
      <c r="O357" s="28">
        <f t="shared" si="162"/>
        <v>0.49555555555555558</v>
      </c>
      <c r="P357" s="16">
        <f t="shared" si="163"/>
        <v>741.19791116214799</v>
      </c>
      <c r="Q357" s="21">
        <f t="shared" si="164"/>
        <v>-72.197911162147989</v>
      </c>
      <c r="R357" s="27">
        <f t="shared" si="165"/>
        <v>-14439.582232429599</v>
      </c>
      <c r="S357" s="9">
        <f ca="1">Daten!K357</f>
        <v>28099</v>
      </c>
      <c r="T357" s="9">
        <f ca="1">Daten!L357</f>
        <v>80511</v>
      </c>
      <c r="U357" s="9">
        <f ca="1">Daten!M357</f>
        <v>163589.19</v>
      </c>
      <c r="V357" s="9">
        <f ca="1">Daten!N357</f>
        <v>500</v>
      </c>
      <c r="W357" s="9">
        <f ca="1">Daten!O357</f>
        <v>500</v>
      </c>
      <c r="X357" s="23">
        <f t="shared" ca="1" si="166"/>
        <v>272199.19</v>
      </c>
      <c r="Y357" s="9">
        <f t="shared" ca="1" si="167"/>
        <v>687522.93768235121</v>
      </c>
      <c r="Z357" s="21">
        <f t="shared" ca="1" si="168"/>
        <v>-415323.74768235121</v>
      </c>
      <c r="AA357" s="27">
        <f t="shared" ca="1" si="169"/>
        <v>41532.374768235124</v>
      </c>
      <c r="AB357" s="32">
        <f t="shared" ca="1" si="170"/>
        <v>-11064.877940768522</v>
      </c>
      <c r="AC357" s="31">
        <f t="shared" ca="1" si="171"/>
        <v>0</v>
      </c>
      <c r="AG357" s="26">
        <f t="shared" ca="1" si="172"/>
        <v>0</v>
      </c>
      <c r="AH357" s="26">
        <f t="shared" ca="1" si="173"/>
        <v>0</v>
      </c>
      <c r="AI357" s="26">
        <f t="shared" ca="1" si="174"/>
        <v>0</v>
      </c>
      <c r="AJ357" s="26">
        <f t="shared" ca="1" si="175"/>
        <v>1</v>
      </c>
      <c r="AK357" s="26">
        <f t="shared" ca="1" si="176"/>
        <v>0</v>
      </c>
      <c r="AL357" s="26">
        <f t="shared" ca="1" si="177"/>
        <v>0</v>
      </c>
      <c r="AM357" s="26">
        <f t="shared" ca="1" si="178"/>
        <v>0</v>
      </c>
      <c r="AN357" s="26">
        <f ca="1">IF(AM357=0,0,COUNTIF($AM$19:AM357,C357*10+1))</f>
        <v>0</v>
      </c>
      <c r="AO357" s="21">
        <f t="shared" ca="1" si="179"/>
        <v>0</v>
      </c>
      <c r="AP357" s="33">
        <f t="shared" ca="1" si="180"/>
        <v>0</v>
      </c>
      <c r="AQ357" s="24"/>
      <c r="AR357" s="155">
        <f ca="1">ROUND(Zsfg!$C$11/'Z1'!$AL$2120*'Z1'!AL357,0)</f>
        <v>0</v>
      </c>
      <c r="AS357" s="26">
        <f t="shared" ca="1" si="182"/>
        <v>0</v>
      </c>
      <c r="AT357" s="26">
        <f ca="1">IF(AS357=0,0,COUNTIF($AS$19:AS357,C357*10+1))</f>
        <v>0</v>
      </c>
      <c r="AU357" s="21">
        <f t="shared" ca="1" si="183"/>
        <v>0</v>
      </c>
      <c r="AV357" s="33">
        <f t="shared" ca="1" si="181"/>
        <v>0</v>
      </c>
    </row>
    <row r="358" spans="1:48" x14ac:dyDescent="0.2">
      <c r="A358" s="15">
        <f>Daten!A358</f>
        <v>30543</v>
      </c>
      <c r="B358" s="8" t="str">
        <f>Daten!B358</f>
        <v>Ybbsitz</v>
      </c>
      <c r="C358" s="15">
        <f t="shared" si="156"/>
        <v>3</v>
      </c>
      <c r="D358" s="10">
        <f>Daten!D358</f>
        <v>0</v>
      </c>
      <c r="E358" s="9">
        <f>Daten!E358</f>
        <v>3421</v>
      </c>
      <c r="F358" s="9">
        <f>Daten!F358</f>
        <v>3521</v>
      </c>
      <c r="G358" s="27">
        <f t="shared" si="157"/>
        <v>-100</v>
      </c>
      <c r="H358" s="29">
        <f t="shared" si="158"/>
        <v>-2.8401022436807723E-2</v>
      </c>
      <c r="I358" s="21">
        <f t="shared" si="159"/>
        <v>56.506634154793716</v>
      </c>
      <c r="J358" s="21">
        <f t="shared" si="160"/>
        <v>-156.50663415479372</v>
      </c>
      <c r="K358" s="27">
        <f t="shared" si="161"/>
        <v>78253.31707739686</v>
      </c>
      <c r="L358" s="16">
        <f>Daten!G358</f>
        <v>526</v>
      </c>
      <c r="M358" s="16">
        <f>Daten!H358</f>
        <v>2216</v>
      </c>
      <c r="N358" s="16">
        <f>Daten!I358</f>
        <v>679</v>
      </c>
      <c r="O358" s="28">
        <f t="shared" si="162"/>
        <v>0.54377256317689526</v>
      </c>
      <c r="P358" s="16">
        <f t="shared" si="163"/>
        <v>1216.6626452854223</v>
      </c>
      <c r="Q358" s="21">
        <f t="shared" si="164"/>
        <v>-11.662645285422286</v>
      </c>
      <c r="R358" s="27">
        <f t="shared" si="165"/>
        <v>-2332.5290570844572</v>
      </c>
      <c r="S358" s="9">
        <f ca="1">Daten!K358</f>
        <v>18292</v>
      </c>
      <c r="T358" s="9">
        <f ca="1">Daten!L358</f>
        <v>247885</v>
      </c>
      <c r="U358" s="9">
        <f ca="1">Daten!M358</f>
        <v>1220470.5900000001</v>
      </c>
      <c r="V358" s="9">
        <f ca="1">Daten!N358</f>
        <v>500</v>
      </c>
      <c r="W358" s="9">
        <f ca="1">Daten!O358</f>
        <v>500</v>
      </c>
      <c r="X358" s="23">
        <f t="shared" ca="1" si="166"/>
        <v>1486647.59</v>
      </c>
      <c r="Y358" s="9">
        <f t="shared" ca="1" si="167"/>
        <v>1164941.0449783674</v>
      </c>
      <c r="Z358" s="21">
        <f t="shared" ca="1" si="168"/>
        <v>321706.54502163269</v>
      </c>
      <c r="AA358" s="27">
        <f t="shared" ca="1" si="169"/>
        <v>-32170.65450216327</v>
      </c>
      <c r="AB358" s="32">
        <f t="shared" ca="1" si="170"/>
        <v>43750.133518149138</v>
      </c>
      <c r="AC358" s="31">
        <f t="shared" ca="1" si="171"/>
        <v>43750.133518149138</v>
      </c>
      <c r="AG358" s="26">
        <f t="shared" ca="1" si="172"/>
        <v>78253.31707739686</v>
      </c>
      <c r="AH358" s="26">
        <f t="shared" ca="1" si="173"/>
        <v>-32170.65450216327</v>
      </c>
      <c r="AI358" s="26">
        <f t="shared" ca="1" si="174"/>
        <v>46082.662575233589</v>
      </c>
      <c r="AJ358" s="26">
        <f t="shared" ca="1" si="175"/>
        <v>1</v>
      </c>
      <c r="AK358" s="26">
        <f t="shared" ca="1" si="176"/>
        <v>46082.662575233589</v>
      </c>
      <c r="AL358" s="26">
        <f t="shared" ca="1" si="177"/>
        <v>60860</v>
      </c>
      <c r="AM358" s="26">
        <f t="shared" ca="1" si="178"/>
        <v>31</v>
      </c>
      <c r="AN358" s="26">
        <f ca="1">IF(AM358=0,0,COUNTIF($AM$19:AM358,C358*10+1))</f>
        <v>15</v>
      </c>
      <c r="AO358" s="21">
        <f t="shared" ca="1" si="179"/>
        <v>0</v>
      </c>
      <c r="AP358" s="33">
        <f t="shared" ca="1" si="180"/>
        <v>60860</v>
      </c>
      <c r="AQ358" s="24"/>
      <c r="AR358" s="155">
        <f ca="1">ROUND(Zsfg!$C$11/'Z1'!$AL$2120*'Z1'!AL358,0)</f>
        <v>50763</v>
      </c>
      <c r="AS358" s="26">
        <f t="shared" ca="1" si="182"/>
        <v>31</v>
      </c>
      <c r="AT358" s="26">
        <f ca="1">IF(AS358=0,0,COUNTIF($AS$19:AS358,C358*10+1))</f>
        <v>15</v>
      </c>
      <c r="AU358" s="21">
        <f t="shared" ca="1" si="183"/>
        <v>0</v>
      </c>
      <c r="AV358" s="33">
        <f t="shared" ca="1" si="181"/>
        <v>50763</v>
      </c>
    </row>
    <row r="359" spans="1:48" x14ac:dyDescent="0.2">
      <c r="A359" s="15">
        <f>Daten!A359</f>
        <v>30544</v>
      </c>
      <c r="B359" s="8" t="str">
        <f>Daten!B359</f>
        <v>Zeillern</v>
      </c>
      <c r="C359" s="15">
        <f t="shared" si="156"/>
        <v>3</v>
      </c>
      <c r="D359" s="10">
        <f>Daten!D359</f>
        <v>0</v>
      </c>
      <c r="E359" s="9">
        <f>Daten!E359</f>
        <v>1894</v>
      </c>
      <c r="F359" s="9">
        <f>Daten!F359</f>
        <v>1808</v>
      </c>
      <c r="G359" s="27">
        <f t="shared" si="157"/>
        <v>86</v>
      </c>
      <c r="H359" s="29">
        <f t="shared" si="158"/>
        <v>4.7566371681415927E-2</v>
      </c>
      <c r="I359" s="21">
        <f t="shared" si="159"/>
        <v>29.015619015014778</v>
      </c>
      <c r="J359" s="21">
        <f t="shared" si="160"/>
        <v>56.984380984985222</v>
      </c>
      <c r="K359" s="27">
        <f t="shared" si="161"/>
        <v>-28492.190492492609</v>
      </c>
      <c r="L359" s="16">
        <f>Daten!G359</f>
        <v>344</v>
      </c>
      <c r="M359" s="16">
        <f>Daten!H359</f>
        <v>1247</v>
      </c>
      <c r="N359" s="16">
        <f>Daten!I359</f>
        <v>303</v>
      </c>
      <c r="O359" s="28">
        <f t="shared" si="162"/>
        <v>0.51884522854851645</v>
      </c>
      <c r="P359" s="16">
        <f t="shared" si="163"/>
        <v>684.64725571792485</v>
      </c>
      <c r="Q359" s="21">
        <f t="shared" si="164"/>
        <v>-37.64725571792485</v>
      </c>
      <c r="R359" s="27">
        <f t="shared" si="165"/>
        <v>-7529.4511435849699</v>
      </c>
      <c r="S359" s="9">
        <f ca="1">Daten!K359</f>
        <v>15602</v>
      </c>
      <c r="T359" s="9">
        <f ca="1">Daten!L359</f>
        <v>65971</v>
      </c>
      <c r="U359" s="9">
        <f ca="1">Daten!M359</f>
        <v>115831.48</v>
      </c>
      <c r="V359" s="9">
        <f ca="1">Daten!N359</f>
        <v>500</v>
      </c>
      <c r="W359" s="9">
        <f ca="1">Daten!O359</f>
        <v>500</v>
      </c>
      <c r="X359" s="23">
        <f t="shared" ca="1" si="166"/>
        <v>197404.47999999998</v>
      </c>
      <c r="Y359" s="9">
        <f t="shared" ca="1" si="167"/>
        <v>644957.12925724278</v>
      </c>
      <c r="Z359" s="21">
        <f t="shared" ca="1" si="168"/>
        <v>-447552.6492572428</v>
      </c>
      <c r="AA359" s="27">
        <f t="shared" ca="1" si="169"/>
        <v>44755.264925724281</v>
      </c>
      <c r="AB359" s="32">
        <f t="shared" ca="1" si="170"/>
        <v>8733.6232896467045</v>
      </c>
      <c r="AC359" s="31">
        <f t="shared" ca="1" si="171"/>
        <v>8733.6232896467045</v>
      </c>
      <c r="AG359" s="26">
        <f t="shared" ca="1" si="172"/>
        <v>-28492.190492492609</v>
      </c>
      <c r="AH359" s="26">
        <f t="shared" ca="1" si="173"/>
        <v>44755.264925724281</v>
      </c>
      <c r="AI359" s="26">
        <f t="shared" ca="1" si="174"/>
        <v>16263.074433231672</v>
      </c>
      <c r="AJ359" s="26">
        <f t="shared" ca="1" si="175"/>
        <v>1</v>
      </c>
      <c r="AK359" s="26">
        <f t="shared" ca="1" si="176"/>
        <v>16263.074433231672</v>
      </c>
      <c r="AL359" s="26">
        <f t="shared" ca="1" si="177"/>
        <v>21478</v>
      </c>
      <c r="AM359" s="26">
        <f t="shared" ca="1" si="178"/>
        <v>31</v>
      </c>
      <c r="AN359" s="26">
        <f ca="1">IF(AM359=0,0,COUNTIF($AM$19:AM359,C359*10+1))</f>
        <v>16</v>
      </c>
      <c r="AO359" s="21">
        <f t="shared" ca="1" si="179"/>
        <v>0</v>
      </c>
      <c r="AP359" s="33">
        <f t="shared" ca="1" si="180"/>
        <v>21478</v>
      </c>
      <c r="AQ359" s="24"/>
      <c r="AR359" s="155">
        <f ca="1">ROUND(Zsfg!$C$11/'Z1'!$AL$2120*'Z1'!AL359,0)</f>
        <v>17915</v>
      </c>
      <c r="AS359" s="26">
        <f t="shared" ca="1" si="182"/>
        <v>31</v>
      </c>
      <c r="AT359" s="26">
        <f ca="1">IF(AS359=0,0,COUNTIF($AS$19:AS359,C359*10+1))</f>
        <v>16</v>
      </c>
      <c r="AU359" s="21">
        <f t="shared" ca="1" si="183"/>
        <v>0</v>
      </c>
      <c r="AV359" s="33">
        <f t="shared" ca="1" si="181"/>
        <v>17915</v>
      </c>
    </row>
    <row r="360" spans="1:48" x14ac:dyDescent="0.2">
      <c r="A360" s="15">
        <f>Daten!A360</f>
        <v>30601</v>
      </c>
      <c r="B360" s="8" t="str">
        <f>Daten!B360</f>
        <v>Alland</v>
      </c>
      <c r="C360" s="15">
        <f t="shared" si="156"/>
        <v>3</v>
      </c>
      <c r="D360" s="10">
        <f>Daten!D360</f>
        <v>0</v>
      </c>
      <c r="E360" s="9">
        <f>Daten!E360</f>
        <v>2550</v>
      </c>
      <c r="F360" s="9">
        <f>Daten!F360</f>
        <v>2521</v>
      </c>
      <c r="G360" s="27">
        <f t="shared" si="157"/>
        <v>29</v>
      </c>
      <c r="H360" s="29">
        <f t="shared" si="158"/>
        <v>1.1503371677905593E-2</v>
      </c>
      <c r="I360" s="21">
        <f t="shared" si="159"/>
        <v>40.458172310205896</v>
      </c>
      <c r="J360" s="21">
        <f t="shared" si="160"/>
        <v>-11.458172310205896</v>
      </c>
      <c r="K360" s="27">
        <f t="shared" si="161"/>
        <v>5729.0861551029484</v>
      </c>
      <c r="L360" s="16">
        <f>Daten!G360</f>
        <v>321</v>
      </c>
      <c r="M360" s="16">
        <f>Daten!H360</f>
        <v>1731</v>
      </c>
      <c r="N360" s="16">
        <f>Daten!I360</f>
        <v>498</v>
      </c>
      <c r="O360" s="28">
        <f t="shared" si="162"/>
        <v>0.47313691507798961</v>
      </c>
      <c r="P360" s="16">
        <f t="shared" si="163"/>
        <v>950.38043275679865</v>
      </c>
      <c r="Q360" s="21">
        <f t="shared" si="164"/>
        <v>-131.38043275679865</v>
      </c>
      <c r="R360" s="27">
        <f t="shared" si="165"/>
        <v>-26276.086551359731</v>
      </c>
      <c r="S360" s="9">
        <f ca="1">Daten!K360</f>
        <v>11556</v>
      </c>
      <c r="T360" s="9">
        <f ca="1">Daten!L360</f>
        <v>218185</v>
      </c>
      <c r="U360" s="9">
        <f ca="1">Daten!M360</f>
        <v>410055.22</v>
      </c>
      <c r="V360" s="9">
        <f ca="1">Daten!N360</f>
        <v>500</v>
      </c>
      <c r="W360" s="9">
        <f ca="1">Daten!O360</f>
        <v>500</v>
      </c>
      <c r="X360" s="23">
        <f t="shared" ca="1" si="166"/>
        <v>639796.22</v>
      </c>
      <c r="Y360" s="9">
        <f t="shared" ca="1" si="167"/>
        <v>868342.4918722118</v>
      </c>
      <c r="Z360" s="21">
        <f t="shared" ca="1" si="168"/>
        <v>-228546.27187221183</v>
      </c>
      <c r="AA360" s="27">
        <f t="shared" ca="1" si="169"/>
        <v>22854.627187221184</v>
      </c>
      <c r="AB360" s="32">
        <f t="shared" ca="1" si="170"/>
        <v>2307.6267909644012</v>
      </c>
      <c r="AC360" s="31">
        <f t="shared" ca="1" si="171"/>
        <v>2307.6267909644012</v>
      </c>
      <c r="AG360" s="26">
        <f t="shared" ca="1" si="172"/>
        <v>5729.0861551029484</v>
      </c>
      <c r="AH360" s="26">
        <f t="shared" ca="1" si="173"/>
        <v>22854.627187221184</v>
      </c>
      <c r="AI360" s="26">
        <f t="shared" ca="1" si="174"/>
        <v>28583.713342324132</v>
      </c>
      <c r="AJ360" s="26">
        <f t="shared" ca="1" si="175"/>
        <v>1</v>
      </c>
      <c r="AK360" s="26">
        <f t="shared" ca="1" si="176"/>
        <v>28583.713342324132</v>
      </c>
      <c r="AL360" s="26">
        <f t="shared" ca="1" si="177"/>
        <v>37749</v>
      </c>
      <c r="AM360" s="26">
        <f t="shared" ca="1" si="178"/>
        <v>31</v>
      </c>
      <c r="AN360" s="26">
        <f ca="1">IF(AM360=0,0,COUNTIF($AM$19:AM360,C360*10+1))</f>
        <v>17</v>
      </c>
      <c r="AO360" s="21">
        <f t="shared" ca="1" si="179"/>
        <v>0</v>
      </c>
      <c r="AP360" s="33">
        <f t="shared" ca="1" si="180"/>
        <v>37749</v>
      </c>
      <c r="AQ360" s="24"/>
      <c r="AR360" s="155">
        <f ca="1">ROUND(Zsfg!$C$11/'Z1'!$AL$2120*'Z1'!AL360,0)</f>
        <v>31486</v>
      </c>
      <c r="AS360" s="26">
        <f t="shared" ca="1" si="182"/>
        <v>31</v>
      </c>
      <c r="AT360" s="26">
        <f ca="1">IF(AS360=0,0,COUNTIF($AS$19:AS360,C360*10+1))</f>
        <v>17</v>
      </c>
      <c r="AU360" s="21">
        <f t="shared" ca="1" si="183"/>
        <v>0</v>
      </c>
      <c r="AV360" s="33">
        <f t="shared" ca="1" si="181"/>
        <v>31486</v>
      </c>
    </row>
    <row r="361" spans="1:48" x14ac:dyDescent="0.2">
      <c r="A361" s="15">
        <f>Daten!A361</f>
        <v>30602</v>
      </c>
      <c r="B361" s="8" t="str">
        <f>Daten!B361</f>
        <v>Altenmarkt an der Triesting</v>
      </c>
      <c r="C361" s="15">
        <f t="shared" si="156"/>
        <v>3</v>
      </c>
      <c r="D361" s="10">
        <f>Daten!D361</f>
        <v>0</v>
      </c>
      <c r="E361" s="9">
        <f>Daten!E361</f>
        <v>2096</v>
      </c>
      <c r="F361" s="9">
        <f>Daten!F361</f>
        <v>2164</v>
      </c>
      <c r="G361" s="27">
        <f t="shared" si="157"/>
        <v>-68</v>
      </c>
      <c r="H361" s="29">
        <f t="shared" si="158"/>
        <v>-3.1423290203327174E-2</v>
      </c>
      <c r="I361" s="21">
        <f t="shared" si="159"/>
        <v>34.728871431688042</v>
      </c>
      <c r="J361" s="21">
        <f t="shared" si="160"/>
        <v>-102.72887143168805</v>
      </c>
      <c r="K361" s="27">
        <f t="shared" si="161"/>
        <v>51364.435715844025</v>
      </c>
      <c r="L361" s="16">
        <f>Daten!G361</f>
        <v>327</v>
      </c>
      <c r="M361" s="16">
        <f>Daten!H361</f>
        <v>1360</v>
      </c>
      <c r="N361" s="16">
        <f>Daten!I361</f>
        <v>409</v>
      </c>
      <c r="O361" s="28">
        <f t="shared" si="162"/>
        <v>0.54117647058823526</v>
      </c>
      <c r="P361" s="16">
        <f t="shared" si="163"/>
        <v>746.68826605964534</v>
      </c>
      <c r="Q361" s="21">
        <f t="shared" si="164"/>
        <v>-10.688266059645343</v>
      </c>
      <c r="R361" s="27">
        <f t="shared" si="165"/>
        <v>-2137.6532119290687</v>
      </c>
      <c r="S361" s="9">
        <f ca="1">Daten!K361</f>
        <v>19245</v>
      </c>
      <c r="T361" s="9">
        <f ca="1">Daten!L361</f>
        <v>139544</v>
      </c>
      <c r="U361" s="9">
        <f ca="1">Daten!M361</f>
        <v>202059.55</v>
      </c>
      <c r="V361" s="9">
        <f ca="1">Daten!N361</f>
        <v>500</v>
      </c>
      <c r="W361" s="9">
        <f ca="1">Daten!O361</f>
        <v>500</v>
      </c>
      <c r="X361" s="23">
        <f t="shared" ca="1" si="166"/>
        <v>360848.55</v>
      </c>
      <c r="Y361" s="9">
        <f t="shared" ca="1" si="167"/>
        <v>713743.47567221802</v>
      </c>
      <c r="Z361" s="21">
        <f t="shared" ca="1" si="168"/>
        <v>-352894.92567221803</v>
      </c>
      <c r="AA361" s="27">
        <f t="shared" ca="1" si="169"/>
        <v>35289.492567221801</v>
      </c>
      <c r="AB361" s="32">
        <f t="shared" ca="1" si="170"/>
        <v>84516.275071136755</v>
      </c>
      <c r="AC361" s="31">
        <f t="shared" ca="1" si="171"/>
        <v>84516.275071136755</v>
      </c>
      <c r="AG361" s="26">
        <f t="shared" ca="1" si="172"/>
        <v>51364.435715844025</v>
      </c>
      <c r="AH361" s="26">
        <f t="shared" ca="1" si="173"/>
        <v>35289.492567221801</v>
      </c>
      <c r="AI361" s="26">
        <f t="shared" ca="1" si="174"/>
        <v>86653.928283065819</v>
      </c>
      <c r="AJ361" s="26">
        <f t="shared" ca="1" si="175"/>
        <v>1</v>
      </c>
      <c r="AK361" s="26">
        <f t="shared" ca="1" si="176"/>
        <v>86653.928283065819</v>
      </c>
      <c r="AL361" s="26">
        <f t="shared" ca="1" si="177"/>
        <v>114441</v>
      </c>
      <c r="AM361" s="26">
        <f t="shared" ca="1" si="178"/>
        <v>31</v>
      </c>
      <c r="AN361" s="26">
        <f ca="1">IF(AM361=0,0,COUNTIF($AM$19:AM361,C361*10+1))</f>
        <v>18</v>
      </c>
      <c r="AO361" s="21">
        <f t="shared" ca="1" si="179"/>
        <v>0</v>
      </c>
      <c r="AP361" s="33">
        <f t="shared" ca="1" si="180"/>
        <v>114441</v>
      </c>
      <c r="AQ361" s="24"/>
      <c r="AR361" s="155">
        <f ca="1">ROUND(Zsfg!$C$11/'Z1'!$AL$2120*'Z1'!AL361,0)</f>
        <v>95455</v>
      </c>
      <c r="AS361" s="26">
        <f t="shared" ca="1" si="182"/>
        <v>31</v>
      </c>
      <c r="AT361" s="26">
        <f ca="1">IF(AS361=0,0,COUNTIF($AS$19:AS361,C361*10+1))</f>
        <v>18</v>
      </c>
      <c r="AU361" s="21">
        <f t="shared" ca="1" si="183"/>
        <v>0</v>
      </c>
      <c r="AV361" s="33">
        <f t="shared" ca="1" si="181"/>
        <v>95455</v>
      </c>
    </row>
    <row r="362" spans="1:48" x14ac:dyDescent="0.2">
      <c r="A362" s="15">
        <f>Daten!A362</f>
        <v>30603</v>
      </c>
      <c r="B362" s="8" t="str">
        <f>Daten!B362</f>
        <v>Bad Vöslau</v>
      </c>
      <c r="C362" s="15">
        <f t="shared" si="156"/>
        <v>3</v>
      </c>
      <c r="D362" s="10">
        <f>Daten!D362</f>
        <v>0</v>
      </c>
      <c r="E362" s="9">
        <f>Daten!E362</f>
        <v>12059</v>
      </c>
      <c r="F362" s="9">
        <f>Daten!F362</f>
        <v>11452</v>
      </c>
      <c r="G362" s="27">
        <f t="shared" si="157"/>
        <v>607</v>
      </c>
      <c r="H362" s="29">
        <f t="shared" si="158"/>
        <v>5.3003842123646526E-2</v>
      </c>
      <c r="I362" s="21">
        <f t="shared" si="159"/>
        <v>183.7869850442197</v>
      </c>
      <c r="J362" s="21">
        <f t="shared" si="160"/>
        <v>423.2130149557803</v>
      </c>
      <c r="K362" s="27">
        <f t="shared" si="161"/>
        <v>-211606.50747789015</v>
      </c>
      <c r="L362" s="16">
        <f>Daten!G362</f>
        <v>1646</v>
      </c>
      <c r="M362" s="16">
        <f>Daten!H362</f>
        <v>7740</v>
      </c>
      <c r="N362" s="16">
        <f>Daten!I362</f>
        <v>2673</v>
      </c>
      <c r="O362" s="28">
        <f t="shared" si="162"/>
        <v>0.55801033591731264</v>
      </c>
      <c r="P362" s="16">
        <f t="shared" si="163"/>
        <v>4249.534690662982</v>
      </c>
      <c r="Q362" s="21">
        <f t="shared" si="164"/>
        <v>69.46530933701797</v>
      </c>
      <c r="R362" s="27">
        <f t="shared" si="165"/>
        <v>13893.061867403594</v>
      </c>
      <c r="S362" s="9">
        <f ca="1">Daten!K362</f>
        <v>17816</v>
      </c>
      <c r="T362" s="9">
        <f ca="1">Daten!L362</f>
        <v>888319</v>
      </c>
      <c r="U362" s="9">
        <f ca="1">Daten!M362</f>
        <v>2152144.41</v>
      </c>
      <c r="V362" s="9">
        <f ca="1">Daten!N362</f>
        <v>500</v>
      </c>
      <c r="W362" s="9">
        <f ca="1">Daten!O362</f>
        <v>500</v>
      </c>
      <c r="X362" s="23">
        <f t="shared" ca="1" si="166"/>
        <v>3058279.41</v>
      </c>
      <c r="Y362" s="9">
        <f t="shared" ca="1" si="167"/>
        <v>4106408.6703870595</v>
      </c>
      <c r="Z362" s="21">
        <f t="shared" ca="1" si="168"/>
        <v>-1048129.2603870593</v>
      </c>
      <c r="AA362" s="27">
        <f t="shared" ca="1" si="169"/>
        <v>104812.92603870593</v>
      </c>
      <c r="AB362" s="32">
        <f t="shared" ca="1" si="170"/>
        <v>-92900.51957178062</v>
      </c>
      <c r="AC362" s="31">
        <f t="shared" ca="1" si="171"/>
        <v>0</v>
      </c>
      <c r="AG362" s="26">
        <f t="shared" ca="1" si="172"/>
        <v>0</v>
      </c>
      <c r="AH362" s="26">
        <f t="shared" ca="1" si="173"/>
        <v>0</v>
      </c>
      <c r="AI362" s="26">
        <f t="shared" ca="1" si="174"/>
        <v>0</v>
      </c>
      <c r="AJ362" s="26">
        <f t="shared" ca="1" si="175"/>
        <v>1</v>
      </c>
      <c r="AK362" s="26">
        <f t="shared" ca="1" si="176"/>
        <v>0</v>
      </c>
      <c r="AL362" s="26">
        <f t="shared" ca="1" si="177"/>
        <v>0</v>
      </c>
      <c r="AM362" s="26">
        <f t="shared" ca="1" si="178"/>
        <v>0</v>
      </c>
      <c r="AN362" s="26">
        <f ca="1">IF(AM362=0,0,COUNTIF($AM$19:AM362,C362*10+1))</f>
        <v>0</v>
      </c>
      <c r="AO362" s="21">
        <f t="shared" ca="1" si="179"/>
        <v>0</v>
      </c>
      <c r="AP362" s="33">
        <f t="shared" ca="1" si="180"/>
        <v>0</v>
      </c>
      <c r="AQ362" s="24"/>
      <c r="AR362" s="155">
        <f ca="1">ROUND(Zsfg!$C$11/'Z1'!$AL$2120*'Z1'!AL362,0)</f>
        <v>0</v>
      </c>
      <c r="AS362" s="26">
        <f t="shared" ca="1" si="182"/>
        <v>0</v>
      </c>
      <c r="AT362" s="26">
        <f ca="1">IF(AS362=0,0,COUNTIF($AS$19:AS362,C362*10+1))</f>
        <v>0</v>
      </c>
      <c r="AU362" s="21">
        <f t="shared" ca="1" si="183"/>
        <v>0</v>
      </c>
      <c r="AV362" s="33">
        <f t="shared" ca="1" si="181"/>
        <v>0</v>
      </c>
    </row>
    <row r="363" spans="1:48" x14ac:dyDescent="0.2">
      <c r="A363" s="15">
        <f>Daten!A363</f>
        <v>30604</v>
      </c>
      <c r="B363" s="8" t="str">
        <f>Daten!B363</f>
        <v>Baden</v>
      </c>
      <c r="C363" s="15">
        <f t="shared" si="156"/>
        <v>3</v>
      </c>
      <c r="D363" s="10">
        <f>Daten!D363</f>
        <v>0</v>
      </c>
      <c r="E363" s="9">
        <f>Daten!E363</f>
        <v>25993</v>
      </c>
      <c r="F363" s="9">
        <f>Daten!F363</f>
        <v>25288</v>
      </c>
      <c r="G363" s="27">
        <f t="shared" si="157"/>
        <v>705</v>
      </c>
      <c r="H363" s="29">
        <f t="shared" si="158"/>
        <v>2.7878835811452073E-2</v>
      </c>
      <c r="I363" s="21">
        <f t="shared" si="159"/>
        <v>405.83350312593677</v>
      </c>
      <c r="J363" s="21">
        <f t="shared" si="160"/>
        <v>299.16649687406323</v>
      </c>
      <c r="K363" s="27">
        <f t="shared" si="161"/>
        <v>-149583.24843703161</v>
      </c>
      <c r="L363" s="16">
        <f>Daten!G363</f>
        <v>3408</v>
      </c>
      <c r="M363" s="16">
        <f>Daten!H363</f>
        <v>16139</v>
      </c>
      <c r="N363" s="16">
        <f>Daten!I363</f>
        <v>6446</v>
      </c>
      <c r="O363" s="28">
        <f t="shared" si="162"/>
        <v>0.61057066732759158</v>
      </c>
      <c r="P363" s="16">
        <f t="shared" si="163"/>
        <v>8860.8837690710425</v>
      </c>
      <c r="Q363" s="21">
        <f t="shared" si="164"/>
        <v>993.11623092895752</v>
      </c>
      <c r="R363" s="27">
        <f t="shared" si="165"/>
        <v>198623.2461857915</v>
      </c>
      <c r="S363" s="9">
        <f ca="1">Daten!K363</f>
        <v>15170</v>
      </c>
      <c r="T363" s="9">
        <f ca="1">Daten!L363</f>
        <v>2726371</v>
      </c>
      <c r="U363" s="9">
        <f ca="1">Daten!M363</f>
        <v>7301683.3899999997</v>
      </c>
      <c r="V363" s="9">
        <f ca="1">Daten!N363</f>
        <v>500</v>
      </c>
      <c r="W363" s="9">
        <f ca="1">Daten!O363</f>
        <v>500</v>
      </c>
      <c r="X363" s="23">
        <f t="shared" ca="1" si="166"/>
        <v>10043224.390000001</v>
      </c>
      <c r="Y363" s="9">
        <f t="shared" ca="1" si="167"/>
        <v>8851304.4671507459</v>
      </c>
      <c r="Z363" s="21">
        <f t="shared" ca="1" si="168"/>
        <v>1191919.9228492547</v>
      </c>
      <c r="AA363" s="27">
        <f t="shared" ca="1" si="169"/>
        <v>-119191.99228492548</v>
      </c>
      <c r="AB363" s="32">
        <f t="shared" ca="1" si="170"/>
        <v>-70151.994536165585</v>
      </c>
      <c r="AC363" s="31">
        <f t="shared" ca="1" si="171"/>
        <v>0</v>
      </c>
      <c r="AG363" s="26">
        <f t="shared" ca="1" si="172"/>
        <v>0</v>
      </c>
      <c r="AH363" s="26">
        <f t="shared" ca="1" si="173"/>
        <v>0</v>
      </c>
      <c r="AI363" s="26">
        <f t="shared" ca="1" si="174"/>
        <v>0</v>
      </c>
      <c r="AJ363" s="26">
        <f t="shared" ca="1" si="175"/>
        <v>1</v>
      </c>
      <c r="AK363" s="26">
        <f t="shared" ca="1" si="176"/>
        <v>0</v>
      </c>
      <c r="AL363" s="26">
        <f t="shared" ca="1" si="177"/>
        <v>0</v>
      </c>
      <c r="AM363" s="26">
        <f t="shared" ca="1" si="178"/>
        <v>0</v>
      </c>
      <c r="AN363" s="26">
        <f ca="1">IF(AM363=0,0,COUNTIF($AM$19:AM363,C363*10+1))</f>
        <v>0</v>
      </c>
      <c r="AO363" s="21">
        <f t="shared" ca="1" si="179"/>
        <v>0</v>
      </c>
      <c r="AP363" s="33">
        <f t="shared" ca="1" si="180"/>
        <v>0</v>
      </c>
      <c r="AQ363" s="24"/>
      <c r="AR363" s="155">
        <f ca="1">ROUND(Zsfg!$C$11/'Z1'!$AL$2120*'Z1'!AL363,0)</f>
        <v>0</v>
      </c>
      <c r="AS363" s="26">
        <f t="shared" ca="1" si="182"/>
        <v>0</v>
      </c>
      <c r="AT363" s="26">
        <f ca="1">IF(AS363=0,0,COUNTIF($AS$19:AS363,C363*10+1))</f>
        <v>0</v>
      </c>
      <c r="AU363" s="21">
        <f t="shared" ca="1" si="183"/>
        <v>0</v>
      </c>
      <c r="AV363" s="33">
        <f t="shared" ca="1" si="181"/>
        <v>0</v>
      </c>
    </row>
    <row r="364" spans="1:48" x14ac:dyDescent="0.2">
      <c r="A364" s="15">
        <f>Daten!A364</f>
        <v>30605</v>
      </c>
      <c r="B364" s="8" t="str">
        <f>Daten!B364</f>
        <v>Berndorf</v>
      </c>
      <c r="C364" s="15">
        <f t="shared" si="156"/>
        <v>3</v>
      </c>
      <c r="D364" s="10">
        <f>Daten!D364</f>
        <v>0</v>
      </c>
      <c r="E364" s="9">
        <f>Daten!E364</f>
        <v>9072</v>
      </c>
      <c r="F364" s="9">
        <f>Daten!F364</f>
        <v>8977</v>
      </c>
      <c r="G364" s="27">
        <f t="shared" si="157"/>
        <v>95</v>
      </c>
      <c r="H364" s="29">
        <f t="shared" si="158"/>
        <v>1.0582599977720842E-2</v>
      </c>
      <c r="I364" s="21">
        <f t="shared" si="159"/>
        <v>144.06704197886486</v>
      </c>
      <c r="J364" s="21">
        <f t="shared" si="160"/>
        <v>-49.067041978864864</v>
      </c>
      <c r="K364" s="27">
        <f t="shared" si="161"/>
        <v>24533.520989432433</v>
      </c>
      <c r="L364" s="16">
        <f>Daten!G364</f>
        <v>1327</v>
      </c>
      <c r="M364" s="16">
        <f>Daten!H364</f>
        <v>5838</v>
      </c>
      <c r="N364" s="16">
        <f>Daten!I364</f>
        <v>1907</v>
      </c>
      <c r="O364" s="28">
        <f t="shared" si="162"/>
        <v>0.5539568345323741</v>
      </c>
      <c r="P364" s="16">
        <f t="shared" si="163"/>
        <v>3205.269189158978</v>
      </c>
      <c r="Q364" s="21">
        <f t="shared" si="164"/>
        <v>28.730810841022048</v>
      </c>
      <c r="R364" s="27">
        <f t="shared" si="165"/>
        <v>5746.1621682044097</v>
      </c>
      <c r="S364" s="9">
        <f ca="1">Daten!K364</f>
        <v>5524</v>
      </c>
      <c r="T364" s="9">
        <f ca="1">Daten!L364</f>
        <v>524331</v>
      </c>
      <c r="U364" s="9">
        <f ca="1">Daten!M364</f>
        <v>2909808.38</v>
      </c>
      <c r="V364" s="9">
        <f ca="1">Daten!N364</f>
        <v>500</v>
      </c>
      <c r="W364" s="9">
        <f ca="1">Daten!O364</f>
        <v>500</v>
      </c>
      <c r="X364" s="23">
        <f t="shared" ca="1" si="166"/>
        <v>3439663.38</v>
      </c>
      <c r="Y364" s="9">
        <f t="shared" ca="1" si="167"/>
        <v>3089256.112260669</v>
      </c>
      <c r="Z364" s="21">
        <f t="shared" ca="1" si="168"/>
        <v>350407.26773933088</v>
      </c>
      <c r="AA364" s="27">
        <f t="shared" ca="1" si="169"/>
        <v>-35040.726773933093</v>
      </c>
      <c r="AB364" s="32">
        <f t="shared" ca="1" si="170"/>
        <v>-4761.0436162962505</v>
      </c>
      <c r="AC364" s="31">
        <f t="shared" ca="1" si="171"/>
        <v>0</v>
      </c>
      <c r="AG364" s="26">
        <f t="shared" ca="1" si="172"/>
        <v>0</v>
      </c>
      <c r="AH364" s="26">
        <f t="shared" ca="1" si="173"/>
        <v>0</v>
      </c>
      <c r="AI364" s="26">
        <f t="shared" ca="1" si="174"/>
        <v>0</v>
      </c>
      <c r="AJ364" s="26">
        <f t="shared" ca="1" si="175"/>
        <v>1</v>
      </c>
      <c r="AK364" s="26">
        <f t="shared" ca="1" si="176"/>
        <v>0</v>
      </c>
      <c r="AL364" s="26">
        <f t="shared" ca="1" si="177"/>
        <v>0</v>
      </c>
      <c r="AM364" s="26">
        <f t="shared" ca="1" si="178"/>
        <v>0</v>
      </c>
      <c r="AN364" s="26">
        <f ca="1">IF(AM364=0,0,COUNTIF($AM$19:AM364,C364*10+1))</f>
        <v>0</v>
      </c>
      <c r="AO364" s="21">
        <f t="shared" ca="1" si="179"/>
        <v>0</v>
      </c>
      <c r="AP364" s="33">
        <f t="shared" ca="1" si="180"/>
        <v>0</v>
      </c>
      <c r="AQ364" s="24"/>
      <c r="AR364" s="155">
        <f ca="1">ROUND(Zsfg!$C$11/'Z1'!$AL$2120*'Z1'!AL364,0)</f>
        <v>0</v>
      </c>
      <c r="AS364" s="26">
        <f t="shared" ca="1" si="182"/>
        <v>0</v>
      </c>
      <c r="AT364" s="26">
        <f ca="1">IF(AS364=0,0,COUNTIF($AS$19:AS364,C364*10+1))</f>
        <v>0</v>
      </c>
      <c r="AU364" s="21">
        <f t="shared" ca="1" si="183"/>
        <v>0</v>
      </c>
      <c r="AV364" s="33">
        <f t="shared" ca="1" si="181"/>
        <v>0</v>
      </c>
    </row>
    <row r="365" spans="1:48" x14ac:dyDescent="0.2">
      <c r="A365" s="15">
        <f>Daten!A365</f>
        <v>30607</v>
      </c>
      <c r="B365" s="8" t="str">
        <f>Daten!B365</f>
        <v>Ebreichsdorf</v>
      </c>
      <c r="C365" s="15">
        <f t="shared" si="156"/>
        <v>3</v>
      </c>
      <c r="D365" s="10">
        <f>Daten!D365</f>
        <v>0</v>
      </c>
      <c r="E365" s="9">
        <f>Daten!E365</f>
        <v>11051</v>
      </c>
      <c r="F365" s="9">
        <f>Daten!F365</f>
        <v>10490</v>
      </c>
      <c r="G365" s="27">
        <f t="shared" si="157"/>
        <v>561</v>
      </c>
      <c r="H365" s="29">
        <f t="shared" si="158"/>
        <v>5.3479504289799806E-2</v>
      </c>
      <c r="I365" s="21">
        <f t="shared" si="159"/>
        <v>168.34836474972622</v>
      </c>
      <c r="J365" s="21">
        <f t="shared" si="160"/>
        <v>392.65163525027378</v>
      </c>
      <c r="K365" s="27">
        <f t="shared" si="161"/>
        <v>-196325.8176251369</v>
      </c>
      <c r="L365" s="16">
        <f>Daten!G365</f>
        <v>1794</v>
      </c>
      <c r="M365" s="16">
        <f>Daten!H365</f>
        <v>7445</v>
      </c>
      <c r="N365" s="16">
        <f>Daten!I365</f>
        <v>1812</v>
      </c>
      <c r="O365" s="28">
        <f t="shared" si="162"/>
        <v>0.48435191403626593</v>
      </c>
      <c r="P365" s="16">
        <f t="shared" si="163"/>
        <v>4087.5692211868086</v>
      </c>
      <c r="Q365" s="21">
        <f t="shared" si="164"/>
        <v>-481.56922118680859</v>
      </c>
      <c r="R365" s="27">
        <f t="shared" si="165"/>
        <v>-96313.844237361714</v>
      </c>
      <c r="S365" s="9">
        <f ca="1">Daten!K365</f>
        <v>34780</v>
      </c>
      <c r="T365" s="9">
        <f ca="1">Daten!L365</f>
        <v>830418</v>
      </c>
      <c r="U365" s="9">
        <f ca="1">Daten!M365</f>
        <v>2049716.87</v>
      </c>
      <c r="V365" s="9">
        <f ca="1">Daten!N365</f>
        <v>500</v>
      </c>
      <c r="W365" s="9">
        <f ca="1">Daten!O365</f>
        <v>500</v>
      </c>
      <c r="X365" s="23">
        <f t="shared" ca="1" si="166"/>
        <v>2914914.87</v>
      </c>
      <c r="Y365" s="9">
        <f t="shared" ca="1" si="167"/>
        <v>3763157.9912469853</v>
      </c>
      <c r="Z365" s="21">
        <f t="shared" ca="1" si="168"/>
        <v>-848243.12124698516</v>
      </c>
      <c r="AA365" s="27">
        <f t="shared" ca="1" si="169"/>
        <v>84824.312124698525</v>
      </c>
      <c r="AB365" s="32">
        <f t="shared" ca="1" si="170"/>
        <v>-207815.34973780008</v>
      </c>
      <c r="AC365" s="31">
        <f t="shared" ca="1" si="171"/>
        <v>0</v>
      </c>
      <c r="AG365" s="26">
        <f t="shared" ca="1" si="172"/>
        <v>0</v>
      </c>
      <c r="AH365" s="26">
        <f t="shared" ca="1" si="173"/>
        <v>0</v>
      </c>
      <c r="AI365" s="26">
        <f t="shared" ca="1" si="174"/>
        <v>0</v>
      </c>
      <c r="AJ365" s="26">
        <f t="shared" ca="1" si="175"/>
        <v>1</v>
      </c>
      <c r="AK365" s="26">
        <f t="shared" ca="1" si="176"/>
        <v>0</v>
      </c>
      <c r="AL365" s="26">
        <f t="shared" ca="1" si="177"/>
        <v>0</v>
      </c>
      <c r="AM365" s="26">
        <f t="shared" ca="1" si="178"/>
        <v>0</v>
      </c>
      <c r="AN365" s="26">
        <f ca="1">IF(AM365=0,0,COUNTIF($AM$19:AM365,C365*10+1))</f>
        <v>0</v>
      </c>
      <c r="AO365" s="21">
        <f t="shared" ca="1" si="179"/>
        <v>0</v>
      </c>
      <c r="AP365" s="33">
        <f t="shared" ca="1" si="180"/>
        <v>0</v>
      </c>
      <c r="AQ365" s="24"/>
      <c r="AR365" s="155">
        <f ca="1">ROUND(Zsfg!$C$11/'Z1'!$AL$2120*'Z1'!AL365,0)</f>
        <v>0</v>
      </c>
      <c r="AS365" s="26">
        <f t="shared" ca="1" si="182"/>
        <v>0</v>
      </c>
      <c r="AT365" s="26">
        <f ca="1">IF(AS365=0,0,COUNTIF($AS$19:AS365,C365*10+1))</f>
        <v>0</v>
      </c>
      <c r="AU365" s="21">
        <f t="shared" ca="1" si="183"/>
        <v>0</v>
      </c>
      <c r="AV365" s="33">
        <f t="shared" ca="1" si="181"/>
        <v>0</v>
      </c>
    </row>
    <row r="366" spans="1:48" x14ac:dyDescent="0.2">
      <c r="A366" s="15">
        <f>Daten!A366</f>
        <v>30608</v>
      </c>
      <c r="B366" s="8" t="str">
        <f>Daten!B366</f>
        <v>Enzesfeld-Lindabrunn</v>
      </c>
      <c r="C366" s="15">
        <f t="shared" si="156"/>
        <v>3</v>
      </c>
      <c r="D366" s="10">
        <f>Daten!D366</f>
        <v>0</v>
      </c>
      <c r="E366" s="9">
        <f>Daten!E366</f>
        <v>4169</v>
      </c>
      <c r="F366" s="9">
        <f>Daten!F366</f>
        <v>4175</v>
      </c>
      <c r="G366" s="27">
        <f t="shared" si="157"/>
        <v>-6</v>
      </c>
      <c r="H366" s="29">
        <f t="shared" si="158"/>
        <v>-1.437125748502994E-3</v>
      </c>
      <c r="I366" s="21">
        <f t="shared" si="159"/>
        <v>67.002328201154143</v>
      </c>
      <c r="J366" s="21">
        <f t="shared" si="160"/>
        <v>-73.002328201154143</v>
      </c>
      <c r="K366" s="27">
        <f t="shared" si="161"/>
        <v>36501.164100577073</v>
      </c>
      <c r="L366" s="16">
        <f>Daten!G366</f>
        <v>554</v>
      </c>
      <c r="M366" s="16">
        <f>Daten!H366</f>
        <v>2741</v>
      </c>
      <c r="N366" s="16">
        <f>Daten!I366</f>
        <v>874</v>
      </c>
      <c r="O366" s="28">
        <f t="shared" si="162"/>
        <v>0.52097774534841301</v>
      </c>
      <c r="P366" s="16">
        <f t="shared" si="163"/>
        <v>1504.9062774040353</v>
      </c>
      <c r="Q366" s="21">
        <f t="shared" si="164"/>
        <v>-76.906277404035336</v>
      </c>
      <c r="R366" s="27">
        <f t="shared" si="165"/>
        <v>-15381.255480807067</v>
      </c>
      <c r="S366" s="9">
        <f ca="1">Daten!K366</f>
        <v>4573</v>
      </c>
      <c r="T366" s="9">
        <f ca="1">Daten!L366</f>
        <v>262670</v>
      </c>
      <c r="U366" s="9">
        <f ca="1">Daten!M366</f>
        <v>1542070.15</v>
      </c>
      <c r="V366" s="9">
        <f ca="1">Daten!N366</f>
        <v>500</v>
      </c>
      <c r="W366" s="9">
        <f ca="1">Daten!O366</f>
        <v>500</v>
      </c>
      <c r="X366" s="23">
        <f t="shared" ca="1" si="166"/>
        <v>1809313.15</v>
      </c>
      <c r="Y366" s="9">
        <f t="shared" ca="1" si="167"/>
        <v>1419654.8425942161</v>
      </c>
      <c r="Z366" s="21">
        <f t="shared" ca="1" si="168"/>
        <v>389658.30740578379</v>
      </c>
      <c r="AA366" s="27">
        <f t="shared" ca="1" si="169"/>
        <v>-38965.830740578378</v>
      </c>
      <c r="AB366" s="32">
        <f t="shared" ca="1" si="170"/>
        <v>-17845.922120808373</v>
      </c>
      <c r="AC366" s="31">
        <f t="shared" ca="1" si="171"/>
        <v>0</v>
      </c>
      <c r="AG366" s="26">
        <f t="shared" ca="1" si="172"/>
        <v>0</v>
      </c>
      <c r="AH366" s="26">
        <f t="shared" ca="1" si="173"/>
        <v>0</v>
      </c>
      <c r="AI366" s="26">
        <f t="shared" ca="1" si="174"/>
        <v>0</v>
      </c>
      <c r="AJ366" s="26">
        <f t="shared" ca="1" si="175"/>
        <v>1</v>
      </c>
      <c r="AK366" s="26">
        <f t="shared" ca="1" si="176"/>
        <v>0</v>
      </c>
      <c r="AL366" s="26">
        <f t="shared" ca="1" si="177"/>
        <v>0</v>
      </c>
      <c r="AM366" s="26">
        <f t="shared" ca="1" si="178"/>
        <v>0</v>
      </c>
      <c r="AN366" s="26">
        <f ca="1">IF(AM366=0,0,COUNTIF($AM$19:AM366,C366*10+1))</f>
        <v>0</v>
      </c>
      <c r="AO366" s="21">
        <f t="shared" ca="1" si="179"/>
        <v>0</v>
      </c>
      <c r="AP366" s="33">
        <f t="shared" ca="1" si="180"/>
        <v>0</v>
      </c>
      <c r="AQ366" s="24"/>
      <c r="AR366" s="155">
        <f ca="1">ROUND(Zsfg!$C$11/'Z1'!$AL$2120*'Z1'!AL366,0)</f>
        <v>0</v>
      </c>
      <c r="AS366" s="26">
        <f t="shared" ca="1" si="182"/>
        <v>0</v>
      </c>
      <c r="AT366" s="26">
        <f ca="1">IF(AS366=0,0,COUNTIF($AS$19:AS366,C366*10+1))</f>
        <v>0</v>
      </c>
      <c r="AU366" s="21">
        <f t="shared" ca="1" si="183"/>
        <v>0</v>
      </c>
      <c r="AV366" s="33">
        <f t="shared" ca="1" si="181"/>
        <v>0</v>
      </c>
    </row>
    <row r="367" spans="1:48" x14ac:dyDescent="0.2">
      <c r="A367" s="15">
        <f>Daten!A367</f>
        <v>30609</v>
      </c>
      <c r="B367" s="8" t="str">
        <f>Daten!B367</f>
        <v>Furth an der Triesting</v>
      </c>
      <c r="C367" s="15">
        <f t="shared" si="156"/>
        <v>3</v>
      </c>
      <c r="D367" s="10">
        <f>Daten!D367</f>
        <v>0</v>
      </c>
      <c r="E367" s="9">
        <f>Daten!E367</f>
        <v>869</v>
      </c>
      <c r="F367" s="9">
        <f>Daten!F367</f>
        <v>817</v>
      </c>
      <c r="G367" s="27">
        <f t="shared" si="157"/>
        <v>52</v>
      </c>
      <c r="H367" s="29">
        <f t="shared" si="158"/>
        <v>6.3647490820073441E-2</v>
      </c>
      <c r="I367" s="21">
        <f t="shared" si="159"/>
        <v>13.111593327028249</v>
      </c>
      <c r="J367" s="21">
        <f t="shared" si="160"/>
        <v>38.888406672971755</v>
      </c>
      <c r="K367" s="27">
        <f t="shared" si="161"/>
        <v>-19444.203336485876</v>
      </c>
      <c r="L367" s="16">
        <f>Daten!G367</f>
        <v>152</v>
      </c>
      <c r="M367" s="16">
        <f>Daten!H367</f>
        <v>565</v>
      </c>
      <c r="N367" s="16">
        <f>Daten!I367</f>
        <v>152</v>
      </c>
      <c r="O367" s="28">
        <f t="shared" si="162"/>
        <v>0.53805309734513274</v>
      </c>
      <c r="P367" s="16">
        <f t="shared" si="163"/>
        <v>310.2050517086027</v>
      </c>
      <c r="Q367" s="21">
        <f t="shared" si="164"/>
        <v>-6.2050517086026957</v>
      </c>
      <c r="R367" s="27">
        <f t="shared" si="165"/>
        <v>-1241.0103417205391</v>
      </c>
      <c r="S367" s="9">
        <f ca="1">Daten!K367</f>
        <v>9279</v>
      </c>
      <c r="T367" s="9">
        <f ca="1">Daten!L367</f>
        <v>49035</v>
      </c>
      <c r="U367" s="9">
        <f ca="1">Daten!M367</f>
        <v>33476.050000000003</v>
      </c>
      <c r="V367" s="9">
        <f ca="1">Daten!N367</f>
        <v>500</v>
      </c>
      <c r="W367" s="9">
        <f ca="1">Daten!O367</f>
        <v>500</v>
      </c>
      <c r="X367" s="23">
        <f t="shared" ca="1" si="166"/>
        <v>91790.05</v>
      </c>
      <c r="Y367" s="9">
        <f t="shared" ca="1" si="167"/>
        <v>295917.50017135375</v>
      </c>
      <c r="Z367" s="21">
        <f t="shared" ca="1" si="168"/>
        <v>-204127.45017135376</v>
      </c>
      <c r="AA367" s="27">
        <f t="shared" ca="1" si="169"/>
        <v>20412.745017135378</v>
      </c>
      <c r="AB367" s="32">
        <f t="shared" ca="1" si="170"/>
        <v>-272.46866107103779</v>
      </c>
      <c r="AC367" s="31">
        <f t="shared" ca="1" si="171"/>
        <v>0</v>
      </c>
      <c r="AG367" s="26">
        <f t="shared" ca="1" si="172"/>
        <v>0</v>
      </c>
      <c r="AH367" s="26">
        <f t="shared" ca="1" si="173"/>
        <v>0</v>
      </c>
      <c r="AI367" s="26">
        <f t="shared" ca="1" si="174"/>
        <v>0</v>
      </c>
      <c r="AJ367" s="26">
        <f t="shared" ca="1" si="175"/>
        <v>1</v>
      </c>
      <c r="AK367" s="26">
        <f t="shared" ca="1" si="176"/>
        <v>0</v>
      </c>
      <c r="AL367" s="26">
        <f t="shared" ca="1" si="177"/>
        <v>0</v>
      </c>
      <c r="AM367" s="26">
        <f t="shared" ca="1" si="178"/>
        <v>0</v>
      </c>
      <c r="AN367" s="26">
        <f ca="1">IF(AM367=0,0,COUNTIF($AM$19:AM367,C367*10+1))</f>
        <v>0</v>
      </c>
      <c r="AO367" s="21">
        <f t="shared" ca="1" si="179"/>
        <v>0</v>
      </c>
      <c r="AP367" s="33">
        <f t="shared" ca="1" si="180"/>
        <v>0</v>
      </c>
      <c r="AQ367" s="24"/>
      <c r="AR367" s="155">
        <f ca="1">ROUND(Zsfg!$C$11/'Z1'!$AL$2120*'Z1'!AL367,0)</f>
        <v>0</v>
      </c>
      <c r="AS367" s="26">
        <f t="shared" ca="1" si="182"/>
        <v>0</v>
      </c>
      <c r="AT367" s="26">
        <f ca="1">IF(AS367=0,0,COUNTIF($AS$19:AS367,C367*10+1))</f>
        <v>0</v>
      </c>
      <c r="AU367" s="21">
        <f t="shared" ca="1" si="183"/>
        <v>0</v>
      </c>
      <c r="AV367" s="33">
        <f t="shared" ca="1" si="181"/>
        <v>0</v>
      </c>
    </row>
    <row r="368" spans="1:48" x14ac:dyDescent="0.2">
      <c r="A368" s="15">
        <f>Daten!A368</f>
        <v>30612</v>
      </c>
      <c r="B368" s="8" t="str">
        <f>Daten!B368</f>
        <v>Günselsdorf</v>
      </c>
      <c r="C368" s="15">
        <f t="shared" si="156"/>
        <v>3</v>
      </c>
      <c r="D368" s="10">
        <f>Daten!D368</f>
        <v>0</v>
      </c>
      <c r="E368" s="9">
        <f>Daten!E368</f>
        <v>1722</v>
      </c>
      <c r="F368" s="9">
        <f>Daten!F368</f>
        <v>1734</v>
      </c>
      <c r="G368" s="27">
        <f t="shared" si="157"/>
        <v>-12</v>
      </c>
      <c r="H368" s="29">
        <f t="shared" si="158"/>
        <v>-6.920415224913495E-3</v>
      </c>
      <c r="I368" s="21">
        <f t="shared" si="159"/>
        <v>27.828032838515281</v>
      </c>
      <c r="J368" s="21">
        <f t="shared" si="160"/>
        <v>-39.828032838515284</v>
      </c>
      <c r="K368" s="27">
        <f t="shared" si="161"/>
        <v>19914.016419257641</v>
      </c>
      <c r="L368" s="16">
        <f>Daten!G368</f>
        <v>218</v>
      </c>
      <c r="M368" s="16">
        <f>Daten!H368</f>
        <v>1191</v>
      </c>
      <c r="N368" s="16">
        <f>Daten!I368</f>
        <v>313</v>
      </c>
      <c r="O368" s="28">
        <f t="shared" si="162"/>
        <v>0.44584382871536526</v>
      </c>
      <c r="P368" s="16">
        <f t="shared" si="163"/>
        <v>653.90126829193946</v>
      </c>
      <c r="Q368" s="21">
        <f t="shared" si="164"/>
        <v>-122.90126829193946</v>
      </c>
      <c r="R368" s="27">
        <f t="shared" si="165"/>
        <v>-24580.25365838789</v>
      </c>
      <c r="S368" s="9">
        <f ca="1">Daten!K368</f>
        <v>4308</v>
      </c>
      <c r="T368" s="9">
        <f ca="1">Daten!L368</f>
        <v>96396</v>
      </c>
      <c r="U368" s="9">
        <f ca="1">Daten!M368</f>
        <v>510707.75</v>
      </c>
      <c r="V368" s="9">
        <f ca="1">Daten!N368</f>
        <v>500</v>
      </c>
      <c r="W368" s="9">
        <f ca="1">Daten!O368</f>
        <v>500</v>
      </c>
      <c r="X368" s="23">
        <f t="shared" ca="1" si="166"/>
        <v>611411.75</v>
      </c>
      <c r="Y368" s="9">
        <f t="shared" ca="1" si="167"/>
        <v>586386.57686429366</v>
      </c>
      <c r="Z368" s="21">
        <f t="shared" ca="1" si="168"/>
        <v>25025.17313570634</v>
      </c>
      <c r="AA368" s="27">
        <f t="shared" ca="1" si="169"/>
        <v>-2502.5173135706341</v>
      </c>
      <c r="AB368" s="32">
        <f t="shared" ca="1" si="170"/>
        <v>-7168.7545527008824</v>
      </c>
      <c r="AC368" s="31">
        <f t="shared" ca="1" si="171"/>
        <v>0</v>
      </c>
      <c r="AG368" s="26">
        <f t="shared" ca="1" si="172"/>
        <v>0</v>
      </c>
      <c r="AH368" s="26">
        <f t="shared" ca="1" si="173"/>
        <v>0</v>
      </c>
      <c r="AI368" s="26">
        <f t="shared" ca="1" si="174"/>
        <v>0</v>
      </c>
      <c r="AJ368" s="26">
        <f t="shared" ca="1" si="175"/>
        <v>1</v>
      </c>
      <c r="AK368" s="26">
        <f t="shared" ca="1" si="176"/>
        <v>0</v>
      </c>
      <c r="AL368" s="26">
        <f t="shared" ca="1" si="177"/>
        <v>0</v>
      </c>
      <c r="AM368" s="26">
        <f t="shared" ca="1" si="178"/>
        <v>0</v>
      </c>
      <c r="AN368" s="26">
        <f ca="1">IF(AM368=0,0,COUNTIF($AM$19:AM368,C368*10+1))</f>
        <v>0</v>
      </c>
      <c r="AO368" s="21">
        <f t="shared" ca="1" si="179"/>
        <v>0</v>
      </c>
      <c r="AP368" s="33">
        <f t="shared" ca="1" si="180"/>
        <v>0</v>
      </c>
      <c r="AQ368" s="24"/>
      <c r="AR368" s="155">
        <f ca="1">ROUND(Zsfg!$C$11/'Z1'!$AL$2120*'Z1'!AL368,0)</f>
        <v>0</v>
      </c>
      <c r="AS368" s="26">
        <f t="shared" ca="1" si="182"/>
        <v>0</v>
      </c>
      <c r="AT368" s="26">
        <f ca="1">IF(AS368=0,0,COUNTIF($AS$19:AS368,C368*10+1))</f>
        <v>0</v>
      </c>
      <c r="AU368" s="21">
        <f t="shared" ca="1" si="183"/>
        <v>0</v>
      </c>
      <c r="AV368" s="33">
        <f t="shared" ca="1" si="181"/>
        <v>0</v>
      </c>
    </row>
    <row r="369" spans="1:48" x14ac:dyDescent="0.2">
      <c r="A369" s="15">
        <f>Daten!A369</f>
        <v>30613</v>
      </c>
      <c r="B369" s="8" t="str">
        <f>Daten!B369</f>
        <v>Heiligenkreuz</v>
      </c>
      <c r="C369" s="15">
        <f t="shared" si="156"/>
        <v>3</v>
      </c>
      <c r="D369" s="10">
        <f>Daten!D369</f>
        <v>0</v>
      </c>
      <c r="E369" s="9">
        <f>Daten!E369</f>
        <v>1519</v>
      </c>
      <c r="F369" s="9">
        <f>Daten!F369</f>
        <v>1554</v>
      </c>
      <c r="G369" s="27">
        <f t="shared" si="157"/>
        <v>-35</v>
      </c>
      <c r="H369" s="29">
        <f t="shared" si="158"/>
        <v>-2.2522522522522521E-2</v>
      </c>
      <c r="I369" s="21">
        <f t="shared" si="159"/>
        <v>24.939309706489471</v>
      </c>
      <c r="J369" s="21">
        <f t="shared" si="160"/>
        <v>-59.939309706489468</v>
      </c>
      <c r="K369" s="27">
        <f t="shared" si="161"/>
        <v>29969.654853244734</v>
      </c>
      <c r="L369" s="16">
        <f>Daten!G369</f>
        <v>209</v>
      </c>
      <c r="M369" s="16">
        <f>Daten!H369</f>
        <v>999</v>
      </c>
      <c r="N369" s="16">
        <f>Daten!I369</f>
        <v>311</v>
      </c>
      <c r="O369" s="28">
        <f t="shared" si="162"/>
        <v>0.52052052052052056</v>
      </c>
      <c r="P369" s="16">
        <f t="shared" si="163"/>
        <v>548.4864542599895</v>
      </c>
      <c r="Q369" s="21">
        <f t="shared" si="164"/>
        <v>-28.4864542599895</v>
      </c>
      <c r="R369" s="27">
        <f t="shared" si="165"/>
        <v>-5697.2908519979001</v>
      </c>
      <c r="S369" s="9">
        <f ca="1">Daten!K369</f>
        <v>9518</v>
      </c>
      <c r="T369" s="9">
        <f ca="1">Daten!L369</f>
        <v>119096</v>
      </c>
      <c r="U369" s="9">
        <f ca="1">Daten!M369</f>
        <v>181434.75</v>
      </c>
      <c r="V369" s="9">
        <f ca="1">Daten!N369</f>
        <v>500</v>
      </c>
      <c r="W369" s="9">
        <f ca="1">Daten!O369</f>
        <v>500</v>
      </c>
      <c r="X369" s="23">
        <f t="shared" ca="1" si="166"/>
        <v>310048.75</v>
      </c>
      <c r="Y369" s="9">
        <f t="shared" ca="1" si="167"/>
        <v>517259.70398191753</v>
      </c>
      <c r="Z369" s="21">
        <f t="shared" ca="1" si="168"/>
        <v>-207210.95398191753</v>
      </c>
      <c r="AA369" s="27">
        <f t="shared" ca="1" si="169"/>
        <v>20721.095398191756</v>
      </c>
      <c r="AB369" s="32">
        <f t="shared" ca="1" si="170"/>
        <v>44993.459399438594</v>
      </c>
      <c r="AC369" s="31">
        <f t="shared" ca="1" si="171"/>
        <v>44993.459399438594</v>
      </c>
      <c r="AG369" s="26">
        <f t="shared" ca="1" si="172"/>
        <v>29969.654853244734</v>
      </c>
      <c r="AH369" s="26">
        <f t="shared" ca="1" si="173"/>
        <v>20721.095398191756</v>
      </c>
      <c r="AI369" s="26">
        <f t="shared" ca="1" si="174"/>
        <v>50690.75025143649</v>
      </c>
      <c r="AJ369" s="26">
        <f t="shared" ca="1" si="175"/>
        <v>1</v>
      </c>
      <c r="AK369" s="26">
        <f t="shared" ca="1" si="176"/>
        <v>50690.75025143649</v>
      </c>
      <c r="AL369" s="26">
        <f t="shared" ca="1" si="177"/>
        <v>66945</v>
      </c>
      <c r="AM369" s="26">
        <f t="shared" ca="1" si="178"/>
        <v>31</v>
      </c>
      <c r="AN369" s="26">
        <f ca="1">IF(AM369=0,0,COUNTIF($AM$19:AM369,C369*10+1))</f>
        <v>19</v>
      </c>
      <c r="AO369" s="21">
        <f t="shared" ca="1" si="179"/>
        <v>0</v>
      </c>
      <c r="AP369" s="33">
        <f t="shared" ca="1" si="180"/>
        <v>66945</v>
      </c>
      <c r="AQ369" s="24"/>
      <c r="AR369" s="155">
        <f ca="1">ROUND(Zsfg!$C$11/'Z1'!$AL$2120*'Z1'!AL369,0)</f>
        <v>55839</v>
      </c>
      <c r="AS369" s="26">
        <f t="shared" ca="1" si="182"/>
        <v>31</v>
      </c>
      <c r="AT369" s="26">
        <f ca="1">IF(AS369=0,0,COUNTIF($AS$19:AS369,C369*10+1))</f>
        <v>19</v>
      </c>
      <c r="AU369" s="21">
        <f t="shared" ca="1" si="183"/>
        <v>0</v>
      </c>
      <c r="AV369" s="33">
        <f t="shared" ca="1" si="181"/>
        <v>55839</v>
      </c>
    </row>
    <row r="370" spans="1:48" x14ac:dyDescent="0.2">
      <c r="A370" s="15">
        <f>Daten!A370</f>
        <v>30614</v>
      </c>
      <c r="B370" s="8" t="str">
        <f>Daten!B370</f>
        <v>Hernstein</v>
      </c>
      <c r="C370" s="15">
        <f t="shared" si="156"/>
        <v>3</v>
      </c>
      <c r="D370" s="10">
        <f>Daten!D370</f>
        <v>0</v>
      </c>
      <c r="E370" s="9">
        <f>Daten!E370</f>
        <v>1554</v>
      </c>
      <c r="F370" s="9">
        <f>Daten!F370</f>
        <v>1504</v>
      </c>
      <c r="G370" s="27">
        <f t="shared" si="157"/>
        <v>50</v>
      </c>
      <c r="H370" s="29">
        <f t="shared" si="158"/>
        <v>3.3244680851063829E-2</v>
      </c>
      <c r="I370" s="21">
        <f t="shared" si="159"/>
        <v>24.136886614260082</v>
      </c>
      <c r="J370" s="21">
        <f t="shared" si="160"/>
        <v>25.863113385739918</v>
      </c>
      <c r="K370" s="27">
        <f t="shared" si="161"/>
        <v>-12931.556692869959</v>
      </c>
      <c r="L370" s="16">
        <f>Daten!G370</f>
        <v>216</v>
      </c>
      <c r="M370" s="16">
        <f>Daten!H370</f>
        <v>1012</v>
      </c>
      <c r="N370" s="16">
        <f>Daten!I370</f>
        <v>326</v>
      </c>
      <c r="O370" s="28">
        <f t="shared" si="162"/>
        <v>0.53557312252964429</v>
      </c>
      <c r="P370" s="16">
        <f t="shared" si="163"/>
        <v>555.62391562673611</v>
      </c>
      <c r="Q370" s="21">
        <f t="shared" si="164"/>
        <v>-13.623915626736107</v>
      </c>
      <c r="R370" s="27">
        <f t="shared" si="165"/>
        <v>-2724.7831253472214</v>
      </c>
      <c r="S370" s="9">
        <f ca="1">Daten!K370</f>
        <v>7735</v>
      </c>
      <c r="T370" s="9">
        <f ca="1">Daten!L370</f>
        <v>116270</v>
      </c>
      <c r="U370" s="9">
        <f ca="1">Daten!M370</f>
        <v>105598.04</v>
      </c>
      <c r="V370" s="9">
        <f ca="1">Daten!N370</f>
        <v>500</v>
      </c>
      <c r="W370" s="9">
        <f ca="1">Daten!O370</f>
        <v>500</v>
      </c>
      <c r="X370" s="23">
        <f t="shared" ca="1" si="166"/>
        <v>229603.03999999998</v>
      </c>
      <c r="Y370" s="9">
        <f t="shared" ca="1" si="167"/>
        <v>529178.13034094789</v>
      </c>
      <c r="Z370" s="21">
        <f t="shared" ca="1" si="168"/>
        <v>-299575.09034094791</v>
      </c>
      <c r="AA370" s="27">
        <f t="shared" ca="1" si="169"/>
        <v>29957.509034094794</v>
      </c>
      <c r="AB370" s="32">
        <f t="shared" ca="1" si="170"/>
        <v>14301.169215877613</v>
      </c>
      <c r="AC370" s="31">
        <f t="shared" ca="1" si="171"/>
        <v>14301.169215877613</v>
      </c>
      <c r="AG370" s="26">
        <f t="shared" ca="1" si="172"/>
        <v>-12931.556692869959</v>
      </c>
      <c r="AH370" s="26">
        <f t="shared" ca="1" si="173"/>
        <v>29957.509034094794</v>
      </c>
      <c r="AI370" s="26">
        <f t="shared" ca="1" si="174"/>
        <v>17025.952341224835</v>
      </c>
      <c r="AJ370" s="26">
        <f t="shared" ca="1" si="175"/>
        <v>1</v>
      </c>
      <c r="AK370" s="26">
        <f t="shared" ca="1" si="176"/>
        <v>17025.952341224835</v>
      </c>
      <c r="AL370" s="26">
        <f t="shared" ca="1" si="177"/>
        <v>22486</v>
      </c>
      <c r="AM370" s="26">
        <f t="shared" ca="1" si="178"/>
        <v>31</v>
      </c>
      <c r="AN370" s="26">
        <f ca="1">IF(AM370=0,0,COUNTIF($AM$19:AM370,C370*10+1))</f>
        <v>20</v>
      </c>
      <c r="AO370" s="21">
        <f t="shared" ca="1" si="179"/>
        <v>0</v>
      </c>
      <c r="AP370" s="33">
        <f t="shared" ca="1" si="180"/>
        <v>22486</v>
      </c>
      <c r="AQ370" s="24"/>
      <c r="AR370" s="155">
        <f ca="1">ROUND(Zsfg!$C$11/'Z1'!$AL$2120*'Z1'!AL370,0)</f>
        <v>18756</v>
      </c>
      <c r="AS370" s="26">
        <f t="shared" ca="1" si="182"/>
        <v>31</v>
      </c>
      <c r="AT370" s="26">
        <f ca="1">IF(AS370=0,0,COUNTIF($AS$19:AS370,C370*10+1))</f>
        <v>20</v>
      </c>
      <c r="AU370" s="21">
        <f t="shared" ca="1" si="183"/>
        <v>0</v>
      </c>
      <c r="AV370" s="33">
        <f t="shared" ca="1" si="181"/>
        <v>18756</v>
      </c>
    </row>
    <row r="371" spans="1:48" x14ac:dyDescent="0.2">
      <c r="A371" s="15">
        <f>Daten!A371</f>
        <v>30615</v>
      </c>
      <c r="B371" s="8" t="str">
        <f>Daten!B371</f>
        <v>Hirtenberg</v>
      </c>
      <c r="C371" s="15">
        <f t="shared" si="156"/>
        <v>3</v>
      </c>
      <c r="D371" s="10">
        <f>Daten!D371</f>
        <v>0</v>
      </c>
      <c r="E371" s="9">
        <f>Daten!E371</f>
        <v>2643</v>
      </c>
      <c r="F371" s="9">
        <f>Daten!F371</f>
        <v>2553</v>
      </c>
      <c r="G371" s="27">
        <f t="shared" si="157"/>
        <v>90</v>
      </c>
      <c r="H371" s="29">
        <f t="shared" si="158"/>
        <v>3.5252643948296122E-2</v>
      </c>
      <c r="I371" s="21">
        <f t="shared" si="159"/>
        <v>40.971723089232704</v>
      </c>
      <c r="J371" s="21">
        <f t="shared" si="160"/>
        <v>49.028276910767296</v>
      </c>
      <c r="K371" s="27">
        <f t="shared" si="161"/>
        <v>-24514.138455383647</v>
      </c>
      <c r="L371" s="16">
        <f>Daten!G371</f>
        <v>329</v>
      </c>
      <c r="M371" s="16">
        <f>Daten!H371</f>
        <v>1866</v>
      </c>
      <c r="N371" s="16">
        <f>Daten!I371</f>
        <v>448</v>
      </c>
      <c r="O371" s="28">
        <f t="shared" si="162"/>
        <v>0.41639871382636656</v>
      </c>
      <c r="P371" s="16">
        <f t="shared" si="163"/>
        <v>1024.5002238730135</v>
      </c>
      <c r="Q371" s="21">
        <f t="shared" si="164"/>
        <v>-247.50022387301351</v>
      </c>
      <c r="R371" s="27">
        <f t="shared" si="165"/>
        <v>-49500.044774602706</v>
      </c>
      <c r="S371" s="9">
        <f ca="1">Daten!K371</f>
        <v>184</v>
      </c>
      <c r="T371" s="9">
        <f ca="1">Daten!L371</f>
        <v>103338</v>
      </c>
      <c r="U371" s="9">
        <f ca="1">Daten!M371</f>
        <v>1123144.72</v>
      </c>
      <c r="V371" s="9">
        <f ca="1">Daten!N371</f>
        <v>500</v>
      </c>
      <c r="W371" s="9">
        <f ca="1">Daten!O371</f>
        <v>500</v>
      </c>
      <c r="X371" s="23">
        <f t="shared" ca="1" si="166"/>
        <v>1226666.72</v>
      </c>
      <c r="Y371" s="9">
        <f t="shared" ca="1" si="167"/>
        <v>900011.45334049244</v>
      </c>
      <c r="Z371" s="21">
        <f t="shared" ca="1" si="168"/>
        <v>326655.26665950753</v>
      </c>
      <c r="AA371" s="27">
        <f t="shared" ca="1" si="169"/>
        <v>-32665.526665950754</v>
      </c>
      <c r="AB371" s="32">
        <f t="shared" ca="1" si="170"/>
        <v>-106679.70989593709</v>
      </c>
      <c r="AC371" s="31">
        <f t="shared" ca="1" si="171"/>
        <v>0</v>
      </c>
      <c r="AG371" s="26">
        <f t="shared" ca="1" si="172"/>
        <v>0</v>
      </c>
      <c r="AH371" s="26">
        <f t="shared" ca="1" si="173"/>
        <v>0</v>
      </c>
      <c r="AI371" s="26">
        <f t="shared" ca="1" si="174"/>
        <v>0</v>
      </c>
      <c r="AJ371" s="26">
        <f t="shared" ca="1" si="175"/>
        <v>1</v>
      </c>
      <c r="AK371" s="26">
        <f t="shared" ca="1" si="176"/>
        <v>0</v>
      </c>
      <c r="AL371" s="26">
        <f t="shared" ca="1" si="177"/>
        <v>0</v>
      </c>
      <c r="AM371" s="26">
        <f t="shared" ca="1" si="178"/>
        <v>0</v>
      </c>
      <c r="AN371" s="26">
        <f ca="1">IF(AM371=0,0,COUNTIF($AM$19:AM371,C371*10+1))</f>
        <v>0</v>
      </c>
      <c r="AO371" s="21">
        <f t="shared" ca="1" si="179"/>
        <v>0</v>
      </c>
      <c r="AP371" s="33">
        <f t="shared" ca="1" si="180"/>
        <v>0</v>
      </c>
      <c r="AQ371" s="24"/>
      <c r="AR371" s="155">
        <f ca="1">ROUND(Zsfg!$C$11/'Z1'!$AL$2120*'Z1'!AL371,0)</f>
        <v>0</v>
      </c>
      <c r="AS371" s="26">
        <f t="shared" ca="1" si="182"/>
        <v>0</v>
      </c>
      <c r="AT371" s="26">
        <f ca="1">IF(AS371=0,0,COUNTIF($AS$19:AS371,C371*10+1))</f>
        <v>0</v>
      </c>
      <c r="AU371" s="21">
        <f t="shared" ca="1" si="183"/>
        <v>0</v>
      </c>
      <c r="AV371" s="33">
        <f t="shared" ca="1" si="181"/>
        <v>0</v>
      </c>
    </row>
    <row r="372" spans="1:48" x14ac:dyDescent="0.2">
      <c r="A372" s="15">
        <f>Daten!A372</f>
        <v>30616</v>
      </c>
      <c r="B372" s="8" t="str">
        <f>Daten!B372</f>
        <v>Klausen-Leopoldsdorf</v>
      </c>
      <c r="C372" s="15">
        <f t="shared" si="156"/>
        <v>3</v>
      </c>
      <c r="D372" s="10">
        <f>Daten!D372</f>
        <v>0</v>
      </c>
      <c r="E372" s="9">
        <f>Daten!E372</f>
        <v>1689</v>
      </c>
      <c r="F372" s="9">
        <f>Daten!F372</f>
        <v>1650</v>
      </c>
      <c r="G372" s="27">
        <f t="shared" si="157"/>
        <v>39</v>
      </c>
      <c r="H372" s="29">
        <f t="shared" si="158"/>
        <v>2.3636363636363636E-2</v>
      </c>
      <c r="I372" s="21">
        <f t="shared" si="159"/>
        <v>26.479962043569902</v>
      </c>
      <c r="J372" s="21">
        <f t="shared" si="160"/>
        <v>12.520037956430098</v>
      </c>
      <c r="K372" s="27">
        <f t="shared" si="161"/>
        <v>-6260.0189782150492</v>
      </c>
      <c r="L372" s="16">
        <f>Daten!G372</f>
        <v>243</v>
      </c>
      <c r="M372" s="16">
        <f>Daten!H372</f>
        <v>1162</v>
      </c>
      <c r="N372" s="16">
        <f>Daten!I372</f>
        <v>284</v>
      </c>
      <c r="O372" s="28">
        <f t="shared" si="162"/>
        <v>0.45352839931153183</v>
      </c>
      <c r="P372" s="16">
        <f t="shared" si="163"/>
        <v>637.97923908919699</v>
      </c>
      <c r="Q372" s="21">
        <f t="shared" si="164"/>
        <v>-110.97923908919699</v>
      </c>
      <c r="R372" s="27">
        <f t="shared" si="165"/>
        <v>-22195.8478178394</v>
      </c>
      <c r="S372" s="9">
        <f ca="1">Daten!K372</f>
        <v>13101</v>
      </c>
      <c r="T372" s="9">
        <f ca="1">Daten!L372</f>
        <v>115452</v>
      </c>
      <c r="U372" s="9">
        <f ca="1">Daten!M372</f>
        <v>121281.64</v>
      </c>
      <c r="V372" s="9">
        <f ca="1">Daten!N372</f>
        <v>500</v>
      </c>
      <c r="W372" s="9">
        <f ca="1">Daten!O372</f>
        <v>500</v>
      </c>
      <c r="X372" s="23">
        <f t="shared" ca="1" si="166"/>
        <v>249834.64</v>
      </c>
      <c r="Y372" s="9">
        <f t="shared" ca="1" si="167"/>
        <v>575149.20344006503</v>
      </c>
      <c r="Z372" s="21">
        <f t="shared" ca="1" si="168"/>
        <v>-325314.56344006502</v>
      </c>
      <c r="AA372" s="27">
        <f t="shared" ca="1" si="169"/>
        <v>32531.456344006503</v>
      </c>
      <c r="AB372" s="32">
        <f t="shared" ca="1" si="170"/>
        <v>4075.589547952055</v>
      </c>
      <c r="AC372" s="31">
        <f t="shared" ca="1" si="171"/>
        <v>4075.589547952055</v>
      </c>
      <c r="AG372" s="26">
        <f t="shared" ca="1" si="172"/>
        <v>-6260.0189782150492</v>
      </c>
      <c r="AH372" s="26">
        <f t="shared" ca="1" si="173"/>
        <v>32531.456344006503</v>
      </c>
      <c r="AI372" s="26">
        <f t="shared" ca="1" si="174"/>
        <v>26271.437365791455</v>
      </c>
      <c r="AJ372" s="26">
        <f t="shared" ca="1" si="175"/>
        <v>1</v>
      </c>
      <c r="AK372" s="26">
        <f t="shared" ca="1" si="176"/>
        <v>26271.437365791455</v>
      </c>
      <c r="AL372" s="26">
        <f t="shared" ca="1" si="177"/>
        <v>34696</v>
      </c>
      <c r="AM372" s="26">
        <f t="shared" ca="1" si="178"/>
        <v>31</v>
      </c>
      <c r="AN372" s="26">
        <f ca="1">IF(AM372=0,0,COUNTIF($AM$19:AM372,C372*10+1))</f>
        <v>21</v>
      </c>
      <c r="AO372" s="21">
        <f t="shared" ca="1" si="179"/>
        <v>0</v>
      </c>
      <c r="AP372" s="33">
        <f t="shared" ca="1" si="180"/>
        <v>34696</v>
      </c>
      <c r="AQ372" s="24"/>
      <c r="AR372" s="155">
        <f ca="1">ROUND(Zsfg!$C$11/'Z1'!$AL$2120*'Z1'!AL372,0)</f>
        <v>28940</v>
      </c>
      <c r="AS372" s="26">
        <f t="shared" ca="1" si="182"/>
        <v>31</v>
      </c>
      <c r="AT372" s="26">
        <f ca="1">IF(AS372=0,0,COUNTIF($AS$19:AS372,C372*10+1))</f>
        <v>21</v>
      </c>
      <c r="AU372" s="21">
        <f t="shared" ca="1" si="183"/>
        <v>0</v>
      </c>
      <c r="AV372" s="33">
        <f t="shared" ca="1" si="181"/>
        <v>28940</v>
      </c>
    </row>
    <row r="373" spans="1:48" x14ac:dyDescent="0.2">
      <c r="A373" s="15">
        <f>Daten!A373</f>
        <v>30618</v>
      </c>
      <c r="B373" s="8" t="str">
        <f>Daten!B373</f>
        <v>Kottingbrunn</v>
      </c>
      <c r="C373" s="15">
        <f t="shared" si="156"/>
        <v>3</v>
      </c>
      <c r="D373" s="10">
        <f>Daten!D373</f>
        <v>0</v>
      </c>
      <c r="E373" s="9">
        <f>Daten!E373</f>
        <v>7313</v>
      </c>
      <c r="F373" s="9">
        <f>Daten!F373</f>
        <v>7424</v>
      </c>
      <c r="G373" s="27">
        <f t="shared" si="157"/>
        <v>-111</v>
      </c>
      <c r="H373" s="29">
        <f t="shared" si="158"/>
        <v>-1.4951508620689655E-2</v>
      </c>
      <c r="I373" s="21">
        <f t="shared" si="159"/>
        <v>119.14378073421997</v>
      </c>
      <c r="J373" s="21">
        <f t="shared" si="160"/>
        <v>-230.14378073421997</v>
      </c>
      <c r="K373" s="27">
        <f t="shared" si="161"/>
        <v>115071.89036710998</v>
      </c>
      <c r="L373" s="16">
        <f>Daten!G373</f>
        <v>957</v>
      </c>
      <c r="M373" s="16">
        <f>Daten!H373</f>
        <v>4887</v>
      </c>
      <c r="N373" s="16">
        <f>Daten!I373</f>
        <v>1469</v>
      </c>
      <c r="O373" s="28">
        <f t="shared" si="162"/>
        <v>0.49641907100470639</v>
      </c>
      <c r="P373" s="16">
        <f t="shared" si="163"/>
        <v>2683.1364384069757</v>
      </c>
      <c r="Q373" s="21">
        <f t="shared" si="164"/>
        <v>-257.13643840697569</v>
      </c>
      <c r="R373" s="27">
        <f t="shared" si="165"/>
        <v>-51427.287681395137</v>
      </c>
      <c r="S373" s="9">
        <f ca="1">Daten!K373</f>
        <v>4377</v>
      </c>
      <c r="T373" s="9">
        <f ca="1">Daten!L373</f>
        <v>477055</v>
      </c>
      <c r="U373" s="9">
        <f ca="1">Daten!M373</f>
        <v>3017267.09</v>
      </c>
      <c r="V373" s="9">
        <f ca="1">Daten!N373</f>
        <v>500</v>
      </c>
      <c r="W373" s="9">
        <f ca="1">Daten!O373</f>
        <v>500</v>
      </c>
      <c r="X373" s="23">
        <f t="shared" ca="1" si="166"/>
        <v>3498699.09</v>
      </c>
      <c r="Y373" s="9">
        <f t="shared" ca="1" si="167"/>
        <v>2490270.0561025431</v>
      </c>
      <c r="Z373" s="21">
        <f t="shared" ca="1" si="168"/>
        <v>1008429.0338974567</v>
      </c>
      <c r="AA373" s="27">
        <f t="shared" ca="1" si="169"/>
        <v>-100842.90338974568</v>
      </c>
      <c r="AB373" s="32">
        <f t="shared" ca="1" si="170"/>
        <v>-37198.300704030837</v>
      </c>
      <c r="AC373" s="31">
        <f t="shared" ca="1" si="171"/>
        <v>0</v>
      </c>
      <c r="AG373" s="26">
        <f t="shared" ca="1" si="172"/>
        <v>0</v>
      </c>
      <c r="AH373" s="26">
        <f t="shared" ca="1" si="173"/>
        <v>0</v>
      </c>
      <c r="AI373" s="26">
        <f t="shared" ca="1" si="174"/>
        <v>0</v>
      </c>
      <c r="AJ373" s="26">
        <f t="shared" ca="1" si="175"/>
        <v>1</v>
      </c>
      <c r="AK373" s="26">
        <f t="shared" ca="1" si="176"/>
        <v>0</v>
      </c>
      <c r="AL373" s="26">
        <f t="shared" ca="1" si="177"/>
        <v>0</v>
      </c>
      <c r="AM373" s="26">
        <f t="shared" ca="1" si="178"/>
        <v>0</v>
      </c>
      <c r="AN373" s="26">
        <f ca="1">IF(AM373=0,0,COUNTIF($AM$19:AM373,C373*10+1))</f>
        <v>0</v>
      </c>
      <c r="AO373" s="21">
        <f t="shared" ca="1" si="179"/>
        <v>0</v>
      </c>
      <c r="AP373" s="33">
        <f t="shared" ca="1" si="180"/>
        <v>0</v>
      </c>
      <c r="AQ373" s="24"/>
      <c r="AR373" s="155">
        <f ca="1">ROUND(Zsfg!$C$11/'Z1'!$AL$2120*'Z1'!AL373,0)</f>
        <v>0</v>
      </c>
      <c r="AS373" s="26">
        <f t="shared" ca="1" si="182"/>
        <v>0</v>
      </c>
      <c r="AT373" s="26">
        <f ca="1">IF(AS373=0,0,COUNTIF($AS$19:AS373,C373*10+1))</f>
        <v>0</v>
      </c>
      <c r="AU373" s="21">
        <f t="shared" ca="1" si="183"/>
        <v>0</v>
      </c>
      <c r="AV373" s="33">
        <f t="shared" ca="1" si="181"/>
        <v>0</v>
      </c>
    </row>
    <row r="374" spans="1:48" x14ac:dyDescent="0.2">
      <c r="A374" s="15">
        <f>Daten!A374</f>
        <v>30620</v>
      </c>
      <c r="B374" s="8" t="str">
        <f>Daten!B374</f>
        <v>Leobersdorf</v>
      </c>
      <c r="C374" s="15">
        <f t="shared" si="156"/>
        <v>3</v>
      </c>
      <c r="D374" s="10">
        <f>Daten!D374</f>
        <v>0</v>
      </c>
      <c r="E374" s="9">
        <f>Daten!E374</f>
        <v>4912</v>
      </c>
      <c r="F374" s="9">
        <f>Daten!F374</f>
        <v>4899</v>
      </c>
      <c r="G374" s="27">
        <f t="shared" si="157"/>
        <v>13</v>
      </c>
      <c r="H374" s="29">
        <f t="shared" si="158"/>
        <v>2.6536027760767503E-3</v>
      </c>
      <c r="I374" s="21">
        <f t="shared" si="159"/>
        <v>78.621414576635729</v>
      </c>
      <c r="J374" s="21">
        <f t="shared" si="160"/>
        <v>-65.621414576635729</v>
      </c>
      <c r="K374" s="27">
        <f t="shared" si="161"/>
        <v>32810.707288317863</v>
      </c>
      <c r="L374" s="16">
        <f>Daten!G374</f>
        <v>725</v>
      </c>
      <c r="M374" s="16">
        <f>Daten!H374</f>
        <v>3324</v>
      </c>
      <c r="N374" s="16">
        <f>Daten!I374</f>
        <v>863</v>
      </c>
      <c r="O374" s="28">
        <f t="shared" si="162"/>
        <v>0.47773766546329721</v>
      </c>
      <c r="P374" s="16">
        <f t="shared" si="163"/>
        <v>1824.9939679281333</v>
      </c>
      <c r="Q374" s="21">
        <f t="shared" si="164"/>
        <v>-236.99396792813332</v>
      </c>
      <c r="R374" s="27">
        <f t="shared" si="165"/>
        <v>-47398.793585626663</v>
      </c>
      <c r="S374" s="9">
        <f ca="1">Daten!K374</f>
        <v>9935</v>
      </c>
      <c r="T374" s="9">
        <f ca="1">Daten!L374</f>
        <v>424561</v>
      </c>
      <c r="U374" s="9">
        <f ca="1">Daten!M374</f>
        <v>2608226.42</v>
      </c>
      <c r="V374" s="9">
        <f ca="1">Daten!N374</f>
        <v>500</v>
      </c>
      <c r="W374" s="9">
        <f ca="1">Daten!O374</f>
        <v>500</v>
      </c>
      <c r="X374" s="23">
        <f t="shared" ca="1" si="166"/>
        <v>3042722.42</v>
      </c>
      <c r="Y374" s="9">
        <f t="shared" ca="1" si="167"/>
        <v>1672666.0078730606</v>
      </c>
      <c r="Z374" s="21">
        <f t="shared" ca="1" si="168"/>
        <v>1370056.4121269393</v>
      </c>
      <c r="AA374" s="27">
        <f t="shared" ca="1" si="169"/>
        <v>-137005.64121269394</v>
      </c>
      <c r="AB374" s="32">
        <f t="shared" ca="1" si="170"/>
        <v>-151593.72751000273</v>
      </c>
      <c r="AC374" s="31">
        <f t="shared" ca="1" si="171"/>
        <v>0</v>
      </c>
      <c r="AG374" s="26">
        <f t="shared" ca="1" si="172"/>
        <v>0</v>
      </c>
      <c r="AH374" s="26">
        <f t="shared" ca="1" si="173"/>
        <v>0</v>
      </c>
      <c r="AI374" s="26">
        <f t="shared" ca="1" si="174"/>
        <v>0</v>
      </c>
      <c r="AJ374" s="26">
        <f t="shared" ca="1" si="175"/>
        <v>1</v>
      </c>
      <c r="AK374" s="26">
        <f t="shared" ca="1" si="176"/>
        <v>0</v>
      </c>
      <c r="AL374" s="26">
        <f t="shared" ca="1" si="177"/>
        <v>0</v>
      </c>
      <c r="AM374" s="26">
        <f t="shared" ca="1" si="178"/>
        <v>0</v>
      </c>
      <c r="AN374" s="26">
        <f ca="1">IF(AM374=0,0,COUNTIF($AM$19:AM374,C374*10+1))</f>
        <v>0</v>
      </c>
      <c r="AO374" s="21">
        <f t="shared" ca="1" si="179"/>
        <v>0</v>
      </c>
      <c r="AP374" s="33">
        <f t="shared" ca="1" si="180"/>
        <v>0</v>
      </c>
      <c r="AQ374" s="24"/>
      <c r="AR374" s="155">
        <f ca="1">ROUND(Zsfg!$C$11/'Z1'!$AL$2120*'Z1'!AL374,0)</f>
        <v>0</v>
      </c>
      <c r="AS374" s="26">
        <f t="shared" ca="1" si="182"/>
        <v>0</v>
      </c>
      <c r="AT374" s="26">
        <f ca="1">IF(AS374=0,0,COUNTIF($AS$19:AS374,C374*10+1))</f>
        <v>0</v>
      </c>
      <c r="AU374" s="21">
        <f t="shared" ca="1" si="183"/>
        <v>0</v>
      </c>
      <c r="AV374" s="33">
        <f t="shared" ca="1" si="181"/>
        <v>0</v>
      </c>
    </row>
    <row r="375" spans="1:48" x14ac:dyDescent="0.2">
      <c r="A375" s="15">
        <f>Daten!A375</f>
        <v>30621</v>
      </c>
      <c r="B375" s="8" t="str">
        <f>Daten!B375</f>
        <v>Mitterndorf an der Fischa</v>
      </c>
      <c r="C375" s="15">
        <f t="shared" si="156"/>
        <v>3</v>
      </c>
      <c r="D375" s="10">
        <f>Daten!D375</f>
        <v>0</v>
      </c>
      <c r="E375" s="9">
        <f>Daten!E375</f>
        <v>2786</v>
      </c>
      <c r="F375" s="9">
        <f>Daten!F375</f>
        <v>2284</v>
      </c>
      <c r="G375" s="27">
        <f t="shared" si="157"/>
        <v>502</v>
      </c>
      <c r="H375" s="29">
        <f t="shared" si="158"/>
        <v>0.21978984238178634</v>
      </c>
      <c r="I375" s="21">
        <f t="shared" si="159"/>
        <v>36.654686853038584</v>
      </c>
      <c r="J375" s="21">
        <f t="shared" si="160"/>
        <v>465.34531314696142</v>
      </c>
      <c r="K375" s="27">
        <f t="shared" si="161"/>
        <v>-232672.65657348069</v>
      </c>
      <c r="L375" s="16">
        <f>Daten!G375</f>
        <v>548</v>
      </c>
      <c r="M375" s="16">
        <f>Daten!H375</f>
        <v>1913</v>
      </c>
      <c r="N375" s="16">
        <f>Daten!I375</f>
        <v>325</v>
      </c>
      <c r="O375" s="28">
        <f t="shared" si="162"/>
        <v>0.45635128071092523</v>
      </c>
      <c r="P375" s="16">
        <f t="shared" si="163"/>
        <v>1050.3048918912511</v>
      </c>
      <c r="Q375" s="21">
        <f t="shared" si="164"/>
        <v>-177.30489189125115</v>
      </c>
      <c r="R375" s="27">
        <f t="shared" si="165"/>
        <v>-35460.978378250227</v>
      </c>
      <c r="S375" s="9">
        <f ca="1">Daten!K375</f>
        <v>7513</v>
      </c>
      <c r="T375" s="9">
        <f ca="1">Daten!L375</f>
        <v>111503</v>
      </c>
      <c r="U375" s="9">
        <f ca="1">Daten!M375</f>
        <v>97422.33</v>
      </c>
      <c r="V375" s="9">
        <f ca="1">Daten!N375</f>
        <v>500</v>
      </c>
      <c r="W375" s="9">
        <f ca="1">Daten!O375</f>
        <v>500</v>
      </c>
      <c r="X375" s="23">
        <f t="shared" ca="1" si="166"/>
        <v>216438.33000000002</v>
      </c>
      <c r="Y375" s="9">
        <f t="shared" ca="1" si="167"/>
        <v>948706.73817881651</v>
      </c>
      <c r="Z375" s="21">
        <f t="shared" ca="1" si="168"/>
        <v>-732268.40817881655</v>
      </c>
      <c r="AA375" s="27">
        <f t="shared" ca="1" si="169"/>
        <v>73226.840817881661</v>
      </c>
      <c r="AB375" s="32">
        <f t="shared" ca="1" si="170"/>
        <v>-194906.79413384924</v>
      </c>
      <c r="AC375" s="31">
        <f t="shared" ca="1" si="171"/>
        <v>0</v>
      </c>
      <c r="AG375" s="26">
        <f t="shared" ca="1" si="172"/>
        <v>0</v>
      </c>
      <c r="AH375" s="26">
        <f t="shared" ca="1" si="173"/>
        <v>0</v>
      </c>
      <c r="AI375" s="26">
        <f t="shared" ca="1" si="174"/>
        <v>0</v>
      </c>
      <c r="AJ375" s="26">
        <f t="shared" ca="1" si="175"/>
        <v>1</v>
      </c>
      <c r="AK375" s="26">
        <f t="shared" ca="1" si="176"/>
        <v>0</v>
      </c>
      <c r="AL375" s="26">
        <f t="shared" ca="1" si="177"/>
        <v>0</v>
      </c>
      <c r="AM375" s="26">
        <f t="shared" ca="1" si="178"/>
        <v>0</v>
      </c>
      <c r="AN375" s="26">
        <f ca="1">IF(AM375=0,0,COUNTIF($AM$19:AM375,C375*10+1))</f>
        <v>0</v>
      </c>
      <c r="AO375" s="21">
        <f t="shared" ca="1" si="179"/>
        <v>0</v>
      </c>
      <c r="AP375" s="33">
        <f t="shared" ca="1" si="180"/>
        <v>0</v>
      </c>
      <c r="AQ375" s="24"/>
      <c r="AR375" s="155">
        <f ca="1">ROUND(Zsfg!$C$11/'Z1'!$AL$2120*'Z1'!AL375,0)</f>
        <v>0</v>
      </c>
      <c r="AS375" s="26">
        <f t="shared" ca="1" si="182"/>
        <v>0</v>
      </c>
      <c r="AT375" s="26">
        <f ca="1">IF(AS375=0,0,COUNTIF($AS$19:AS375,C375*10+1))</f>
        <v>0</v>
      </c>
      <c r="AU375" s="21">
        <f t="shared" ca="1" si="183"/>
        <v>0</v>
      </c>
      <c r="AV375" s="33">
        <f t="shared" ca="1" si="181"/>
        <v>0</v>
      </c>
    </row>
    <row r="376" spans="1:48" x14ac:dyDescent="0.2">
      <c r="A376" s="15">
        <f>Daten!A376</f>
        <v>30623</v>
      </c>
      <c r="B376" s="8" t="str">
        <f>Daten!B376</f>
        <v>Oberwaltersdorf</v>
      </c>
      <c r="C376" s="15">
        <f t="shared" si="156"/>
        <v>3</v>
      </c>
      <c r="D376" s="10">
        <f>Daten!D376</f>
        <v>0</v>
      </c>
      <c r="E376" s="9">
        <f>Daten!E376</f>
        <v>4671</v>
      </c>
      <c r="F376" s="9">
        <f>Daten!F376</f>
        <v>4262</v>
      </c>
      <c r="G376" s="27">
        <f t="shared" si="157"/>
        <v>409</v>
      </c>
      <c r="H376" s="29">
        <f t="shared" si="158"/>
        <v>9.5964335992491781E-2</v>
      </c>
      <c r="I376" s="21">
        <f t="shared" si="159"/>
        <v>68.398544381633286</v>
      </c>
      <c r="J376" s="21">
        <f t="shared" si="160"/>
        <v>340.60145561836669</v>
      </c>
      <c r="K376" s="27">
        <f t="shared" si="161"/>
        <v>-170300.72780918333</v>
      </c>
      <c r="L376" s="16">
        <f>Daten!G376</f>
        <v>834</v>
      </c>
      <c r="M376" s="16">
        <f>Daten!H376</f>
        <v>3149</v>
      </c>
      <c r="N376" s="16">
        <f>Daten!I376</f>
        <v>688</v>
      </c>
      <c r="O376" s="28">
        <f t="shared" si="162"/>
        <v>0.4833280406478247</v>
      </c>
      <c r="P376" s="16">
        <f t="shared" si="163"/>
        <v>1728.9127572219288</v>
      </c>
      <c r="Q376" s="21">
        <f t="shared" si="164"/>
        <v>-206.91275722192881</v>
      </c>
      <c r="R376" s="27">
        <f t="shared" si="165"/>
        <v>-41382.551444385761</v>
      </c>
      <c r="S376" s="9">
        <f ca="1">Daten!K376</f>
        <v>6973</v>
      </c>
      <c r="T376" s="9">
        <f ca="1">Daten!L376</f>
        <v>468145</v>
      </c>
      <c r="U376" s="9">
        <f ca="1">Daten!M376</f>
        <v>859198.68</v>
      </c>
      <c r="V376" s="9">
        <f ca="1">Daten!N376</f>
        <v>500</v>
      </c>
      <c r="W376" s="9">
        <f ca="1">Daten!O376</f>
        <v>500</v>
      </c>
      <c r="X376" s="23">
        <f t="shared" ca="1" si="166"/>
        <v>1334316.6800000002</v>
      </c>
      <c r="Y376" s="9">
        <f t="shared" ca="1" si="167"/>
        <v>1590599.1292294515</v>
      </c>
      <c r="Z376" s="21">
        <f t="shared" ca="1" si="168"/>
        <v>-256282.44922945136</v>
      </c>
      <c r="AA376" s="27">
        <f t="shared" ca="1" si="169"/>
        <v>25628.244922945138</v>
      </c>
      <c r="AB376" s="32">
        <f t="shared" ca="1" si="170"/>
        <v>-186055.03433062395</v>
      </c>
      <c r="AC376" s="31">
        <f t="shared" ca="1" si="171"/>
        <v>0</v>
      </c>
      <c r="AG376" s="26">
        <f t="shared" ca="1" si="172"/>
        <v>0</v>
      </c>
      <c r="AH376" s="26">
        <f t="shared" ca="1" si="173"/>
        <v>0</v>
      </c>
      <c r="AI376" s="26">
        <f t="shared" ca="1" si="174"/>
        <v>0</v>
      </c>
      <c r="AJ376" s="26">
        <f t="shared" ca="1" si="175"/>
        <v>1</v>
      </c>
      <c r="AK376" s="26">
        <f t="shared" ca="1" si="176"/>
        <v>0</v>
      </c>
      <c r="AL376" s="26">
        <f t="shared" ca="1" si="177"/>
        <v>0</v>
      </c>
      <c r="AM376" s="26">
        <f t="shared" ca="1" si="178"/>
        <v>0</v>
      </c>
      <c r="AN376" s="26">
        <f ca="1">IF(AM376=0,0,COUNTIF($AM$19:AM376,C376*10+1))</f>
        <v>0</v>
      </c>
      <c r="AO376" s="21">
        <f t="shared" ca="1" si="179"/>
        <v>0</v>
      </c>
      <c r="AP376" s="33">
        <f t="shared" ca="1" si="180"/>
        <v>0</v>
      </c>
      <c r="AQ376" s="24"/>
      <c r="AR376" s="155">
        <f ca="1">ROUND(Zsfg!$C$11/'Z1'!$AL$2120*'Z1'!AL376,0)</f>
        <v>0</v>
      </c>
      <c r="AS376" s="26">
        <f t="shared" ca="1" si="182"/>
        <v>0</v>
      </c>
      <c r="AT376" s="26">
        <f ca="1">IF(AS376=0,0,COUNTIF($AS$19:AS376,C376*10+1))</f>
        <v>0</v>
      </c>
      <c r="AU376" s="21">
        <f t="shared" ca="1" si="183"/>
        <v>0</v>
      </c>
      <c r="AV376" s="33">
        <f t="shared" ca="1" si="181"/>
        <v>0</v>
      </c>
    </row>
    <row r="377" spans="1:48" x14ac:dyDescent="0.2">
      <c r="A377" s="15">
        <f>Daten!A377</f>
        <v>30625</v>
      </c>
      <c r="B377" s="8" t="str">
        <f>Daten!B377</f>
        <v>Pfaffstätten</v>
      </c>
      <c r="C377" s="15">
        <f t="shared" si="156"/>
        <v>3</v>
      </c>
      <c r="D377" s="10">
        <f>Daten!D377</f>
        <v>0</v>
      </c>
      <c r="E377" s="9">
        <f>Daten!E377</f>
        <v>3565</v>
      </c>
      <c r="F377" s="9">
        <f>Daten!F377</f>
        <v>3509</v>
      </c>
      <c r="G377" s="27">
        <f t="shared" si="157"/>
        <v>56</v>
      </c>
      <c r="H377" s="29">
        <f t="shared" si="158"/>
        <v>1.5958962667426618E-2</v>
      </c>
      <c r="I377" s="21">
        <f t="shared" si="159"/>
        <v>56.314052612658656</v>
      </c>
      <c r="J377" s="21">
        <f t="shared" si="160"/>
        <v>-0.31405261265865647</v>
      </c>
      <c r="K377" s="27">
        <f t="shared" si="161"/>
        <v>157.02630632932824</v>
      </c>
      <c r="L377" s="16">
        <f>Daten!G377</f>
        <v>573</v>
      </c>
      <c r="M377" s="16">
        <f>Daten!H377</f>
        <v>2328</v>
      </c>
      <c r="N377" s="16">
        <f>Daten!I377</f>
        <v>664</v>
      </c>
      <c r="O377" s="28">
        <f t="shared" si="162"/>
        <v>0.5313573883161512</v>
      </c>
      <c r="P377" s="16">
        <f t="shared" si="163"/>
        <v>1278.1546201373931</v>
      </c>
      <c r="Q377" s="21">
        <f t="shared" si="164"/>
        <v>-41.154620137393067</v>
      </c>
      <c r="R377" s="27">
        <f t="shared" si="165"/>
        <v>-8230.9240274786134</v>
      </c>
      <c r="S377" s="9">
        <f ca="1">Daten!K377</f>
        <v>7136</v>
      </c>
      <c r="T377" s="9">
        <f ca="1">Daten!L377</f>
        <v>217417</v>
      </c>
      <c r="U377" s="9">
        <f ca="1">Daten!M377</f>
        <v>443677.38</v>
      </c>
      <c r="V377" s="9">
        <f ca="1">Daten!N377</f>
        <v>500</v>
      </c>
      <c r="W377" s="9">
        <f ca="1">Daten!O377</f>
        <v>500</v>
      </c>
      <c r="X377" s="23">
        <f t="shared" ca="1" si="166"/>
        <v>668230.38</v>
      </c>
      <c r="Y377" s="9">
        <f t="shared" ca="1" si="167"/>
        <v>1213976.8562840922</v>
      </c>
      <c r="Z377" s="21">
        <f t="shared" ca="1" si="168"/>
        <v>-545746.47628409218</v>
      </c>
      <c r="AA377" s="27">
        <f t="shared" ca="1" si="169"/>
        <v>54574.64762840922</v>
      </c>
      <c r="AB377" s="32">
        <f t="shared" ca="1" si="170"/>
        <v>46500.749907259931</v>
      </c>
      <c r="AC377" s="31">
        <f t="shared" ca="1" si="171"/>
        <v>46500.749907259931</v>
      </c>
      <c r="AG377" s="26">
        <f t="shared" ca="1" si="172"/>
        <v>157.02630632932824</v>
      </c>
      <c r="AH377" s="26">
        <f t="shared" ca="1" si="173"/>
        <v>54574.64762840922</v>
      </c>
      <c r="AI377" s="26">
        <f t="shared" ca="1" si="174"/>
        <v>54731.673934738552</v>
      </c>
      <c r="AJ377" s="26">
        <f t="shared" ca="1" si="175"/>
        <v>1</v>
      </c>
      <c r="AK377" s="26">
        <f t="shared" ca="1" si="176"/>
        <v>54731.673934738552</v>
      </c>
      <c r="AL377" s="26">
        <f t="shared" ca="1" si="177"/>
        <v>72282</v>
      </c>
      <c r="AM377" s="26">
        <f t="shared" ca="1" si="178"/>
        <v>31</v>
      </c>
      <c r="AN377" s="26">
        <f ca="1">IF(AM377=0,0,COUNTIF($AM$19:AM377,C377*10+1))</f>
        <v>22</v>
      </c>
      <c r="AO377" s="21">
        <f t="shared" ca="1" si="179"/>
        <v>0</v>
      </c>
      <c r="AP377" s="33">
        <f t="shared" ca="1" si="180"/>
        <v>72282</v>
      </c>
      <c r="AQ377" s="24"/>
      <c r="AR377" s="155">
        <f ca="1">ROUND(Zsfg!$C$11/'Z1'!$AL$2120*'Z1'!AL377,0)</f>
        <v>60290</v>
      </c>
      <c r="AS377" s="26">
        <f t="shared" ca="1" si="182"/>
        <v>31</v>
      </c>
      <c r="AT377" s="26">
        <f ca="1">IF(AS377=0,0,COUNTIF($AS$19:AS377,C377*10+1))</f>
        <v>22</v>
      </c>
      <c r="AU377" s="21">
        <f t="shared" ca="1" si="183"/>
        <v>0</v>
      </c>
      <c r="AV377" s="33">
        <f t="shared" ca="1" si="181"/>
        <v>60290</v>
      </c>
    </row>
    <row r="378" spans="1:48" x14ac:dyDescent="0.2">
      <c r="A378" s="15">
        <f>Daten!A378</f>
        <v>30626</v>
      </c>
      <c r="B378" s="8" t="str">
        <f>Daten!B378</f>
        <v>Pottendorf</v>
      </c>
      <c r="C378" s="15">
        <f t="shared" si="156"/>
        <v>3</v>
      </c>
      <c r="D378" s="10">
        <f>Daten!D378</f>
        <v>0</v>
      </c>
      <c r="E378" s="9">
        <f>Daten!E378</f>
        <v>7129</v>
      </c>
      <c r="F378" s="9">
        <f>Daten!F378</f>
        <v>6547</v>
      </c>
      <c r="G378" s="27">
        <f t="shared" si="157"/>
        <v>582</v>
      </c>
      <c r="H378" s="29">
        <f t="shared" si="158"/>
        <v>8.8895677409500537E-2</v>
      </c>
      <c r="I378" s="21">
        <f t="shared" si="159"/>
        <v>105.06927969651646</v>
      </c>
      <c r="J378" s="21">
        <f t="shared" si="160"/>
        <v>476.93072030348355</v>
      </c>
      <c r="K378" s="27">
        <f t="shared" si="161"/>
        <v>-238465.36015174177</v>
      </c>
      <c r="L378" s="16">
        <f>Daten!G378</f>
        <v>1096</v>
      </c>
      <c r="M378" s="16">
        <f>Daten!H378</f>
        <v>4756</v>
      </c>
      <c r="N378" s="16">
        <f>Daten!I378</f>
        <v>1277</v>
      </c>
      <c r="O378" s="28">
        <f t="shared" si="162"/>
        <v>0.49894869638351558</v>
      </c>
      <c r="P378" s="16">
        <f t="shared" si="163"/>
        <v>2611.2127892497601</v>
      </c>
      <c r="Q378" s="21">
        <f t="shared" si="164"/>
        <v>-238.21278924976014</v>
      </c>
      <c r="R378" s="27">
        <f t="shared" si="165"/>
        <v>-47642.557849952027</v>
      </c>
      <c r="S378" s="9">
        <f ca="1">Daten!K378</f>
        <v>26249</v>
      </c>
      <c r="T378" s="9">
        <f ca="1">Daten!L378</f>
        <v>421444</v>
      </c>
      <c r="U378" s="9">
        <f ca="1">Daten!M378</f>
        <v>709897.82</v>
      </c>
      <c r="V378" s="9">
        <f ca="1">Daten!N378</f>
        <v>500</v>
      </c>
      <c r="W378" s="9">
        <f ca="1">Daten!O378</f>
        <v>500</v>
      </c>
      <c r="X378" s="23">
        <f t="shared" ca="1" si="166"/>
        <v>1157590.8199999998</v>
      </c>
      <c r="Y378" s="9">
        <f t="shared" ca="1" si="167"/>
        <v>2427613.1861007833</v>
      </c>
      <c r="Z378" s="21">
        <f t="shared" ca="1" si="168"/>
        <v>-1270022.3661007835</v>
      </c>
      <c r="AA378" s="27">
        <f t="shared" ca="1" si="169"/>
        <v>127002.23661007835</v>
      </c>
      <c r="AB378" s="32">
        <f t="shared" ca="1" si="170"/>
        <v>-159105.68139161542</v>
      </c>
      <c r="AC378" s="31">
        <f t="shared" ca="1" si="171"/>
        <v>0</v>
      </c>
      <c r="AG378" s="26">
        <f t="shared" ca="1" si="172"/>
        <v>0</v>
      </c>
      <c r="AH378" s="26">
        <f t="shared" ca="1" si="173"/>
        <v>0</v>
      </c>
      <c r="AI378" s="26">
        <f t="shared" ca="1" si="174"/>
        <v>0</v>
      </c>
      <c r="AJ378" s="26">
        <f t="shared" ca="1" si="175"/>
        <v>1</v>
      </c>
      <c r="AK378" s="26">
        <f t="shared" ca="1" si="176"/>
        <v>0</v>
      </c>
      <c r="AL378" s="26">
        <f t="shared" ca="1" si="177"/>
        <v>0</v>
      </c>
      <c r="AM378" s="26">
        <f t="shared" ca="1" si="178"/>
        <v>0</v>
      </c>
      <c r="AN378" s="26">
        <f ca="1">IF(AM378=0,0,COUNTIF($AM$19:AM378,C378*10+1))</f>
        <v>0</v>
      </c>
      <c r="AO378" s="21">
        <f t="shared" ca="1" si="179"/>
        <v>0</v>
      </c>
      <c r="AP378" s="33">
        <f t="shared" ca="1" si="180"/>
        <v>0</v>
      </c>
      <c r="AQ378" s="24"/>
      <c r="AR378" s="155">
        <f ca="1">ROUND(Zsfg!$C$11/'Z1'!$AL$2120*'Z1'!AL378,0)</f>
        <v>0</v>
      </c>
      <c r="AS378" s="26">
        <f t="shared" ca="1" si="182"/>
        <v>0</v>
      </c>
      <c r="AT378" s="26">
        <f ca="1">IF(AS378=0,0,COUNTIF($AS$19:AS378,C378*10+1))</f>
        <v>0</v>
      </c>
      <c r="AU378" s="21">
        <f t="shared" ca="1" si="183"/>
        <v>0</v>
      </c>
      <c r="AV378" s="33">
        <f t="shared" ca="1" si="181"/>
        <v>0</v>
      </c>
    </row>
    <row r="379" spans="1:48" x14ac:dyDescent="0.2">
      <c r="A379" s="15">
        <f>Daten!A379</f>
        <v>30627</v>
      </c>
      <c r="B379" s="8" t="str">
        <f>Daten!B379</f>
        <v>Pottenstein</v>
      </c>
      <c r="C379" s="15">
        <f t="shared" si="156"/>
        <v>3</v>
      </c>
      <c r="D379" s="10">
        <f>Daten!D379</f>
        <v>0</v>
      </c>
      <c r="E379" s="9">
        <f>Daten!E379</f>
        <v>2946</v>
      </c>
      <c r="F379" s="9">
        <f>Daten!F379</f>
        <v>2959</v>
      </c>
      <c r="G379" s="27">
        <f t="shared" si="157"/>
        <v>-13</v>
      </c>
      <c r="H379" s="29">
        <f t="shared" si="158"/>
        <v>-4.3933761405880369E-3</v>
      </c>
      <c r="I379" s="21">
        <f t="shared" si="159"/>
        <v>47.487398598135357</v>
      </c>
      <c r="J379" s="21">
        <f t="shared" si="160"/>
        <v>-60.487398598135357</v>
      </c>
      <c r="K379" s="27">
        <f t="shared" si="161"/>
        <v>30243.699299067677</v>
      </c>
      <c r="L379" s="16">
        <f>Daten!G379</f>
        <v>442</v>
      </c>
      <c r="M379" s="16">
        <f>Daten!H379</f>
        <v>1905</v>
      </c>
      <c r="N379" s="16">
        <f>Daten!I379</f>
        <v>599</v>
      </c>
      <c r="O379" s="28">
        <f t="shared" si="162"/>
        <v>0.54645669291338583</v>
      </c>
      <c r="P379" s="16">
        <f t="shared" si="163"/>
        <v>1045.9126079732532</v>
      </c>
      <c r="Q379" s="21">
        <f t="shared" si="164"/>
        <v>-4.9126079732532162</v>
      </c>
      <c r="R379" s="27">
        <f t="shared" si="165"/>
        <v>-982.52159465064324</v>
      </c>
      <c r="S379" s="9">
        <f ca="1">Daten!K379</f>
        <v>5704</v>
      </c>
      <c r="T379" s="9">
        <f ca="1">Daten!L379</f>
        <v>175764</v>
      </c>
      <c r="U379" s="9">
        <f ca="1">Daten!M379</f>
        <v>622051.41</v>
      </c>
      <c r="V379" s="9">
        <f ca="1">Daten!N379</f>
        <v>500</v>
      </c>
      <c r="W379" s="9">
        <f ca="1">Daten!O379</f>
        <v>500</v>
      </c>
      <c r="X379" s="23">
        <f t="shared" ca="1" si="166"/>
        <v>803519.41</v>
      </c>
      <c r="Y379" s="9">
        <f t="shared" ca="1" si="167"/>
        <v>1003190.9729629552</v>
      </c>
      <c r="Z379" s="21">
        <f t="shared" ca="1" si="168"/>
        <v>-199671.56296295521</v>
      </c>
      <c r="AA379" s="27">
        <f t="shared" ca="1" si="169"/>
        <v>19967.156296295521</v>
      </c>
      <c r="AB379" s="32">
        <f t="shared" ca="1" si="170"/>
        <v>49228.334000712552</v>
      </c>
      <c r="AC379" s="31">
        <f t="shared" ca="1" si="171"/>
        <v>49228.334000712552</v>
      </c>
      <c r="AG379" s="26">
        <f t="shared" ca="1" si="172"/>
        <v>30243.699299067677</v>
      </c>
      <c r="AH379" s="26">
        <f t="shared" ca="1" si="173"/>
        <v>19967.156296295521</v>
      </c>
      <c r="AI379" s="26">
        <f t="shared" ca="1" si="174"/>
        <v>50210.855595363202</v>
      </c>
      <c r="AJ379" s="26">
        <f t="shared" ca="1" si="175"/>
        <v>1</v>
      </c>
      <c r="AK379" s="26">
        <f t="shared" ca="1" si="176"/>
        <v>50210.855595363202</v>
      </c>
      <c r="AL379" s="26">
        <f t="shared" ca="1" si="177"/>
        <v>66312</v>
      </c>
      <c r="AM379" s="26">
        <f t="shared" ca="1" si="178"/>
        <v>31</v>
      </c>
      <c r="AN379" s="26">
        <f ca="1">IF(AM379=0,0,COUNTIF($AM$19:AM379,C379*10+1))</f>
        <v>23</v>
      </c>
      <c r="AO379" s="21">
        <f t="shared" ca="1" si="179"/>
        <v>0</v>
      </c>
      <c r="AP379" s="33">
        <f t="shared" ca="1" si="180"/>
        <v>66312</v>
      </c>
      <c r="AQ379" s="24"/>
      <c r="AR379" s="155">
        <f ca="1">ROUND(Zsfg!$C$11/'Z1'!$AL$2120*'Z1'!AL379,0)</f>
        <v>55311</v>
      </c>
      <c r="AS379" s="26">
        <f t="shared" ca="1" si="182"/>
        <v>31</v>
      </c>
      <c r="AT379" s="26">
        <f ca="1">IF(AS379=0,0,COUNTIF($AS$19:AS379,C379*10+1))</f>
        <v>23</v>
      </c>
      <c r="AU379" s="21">
        <f t="shared" ca="1" si="183"/>
        <v>0</v>
      </c>
      <c r="AV379" s="33">
        <f t="shared" ca="1" si="181"/>
        <v>55311</v>
      </c>
    </row>
    <row r="380" spans="1:48" x14ac:dyDescent="0.2">
      <c r="A380" s="15">
        <f>Daten!A380</f>
        <v>30629</v>
      </c>
      <c r="B380" s="8" t="str">
        <f>Daten!B380</f>
        <v>Reisenberg</v>
      </c>
      <c r="C380" s="15">
        <f t="shared" si="156"/>
        <v>3</v>
      </c>
      <c r="D380" s="10">
        <f>Daten!D380</f>
        <v>0</v>
      </c>
      <c r="E380" s="9">
        <f>Daten!E380</f>
        <v>1718</v>
      </c>
      <c r="F380" s="9">
        <f>Daten!F380</f>
        <v>1632</v>
      </c>
      <c r="G380" s="27">
        <f t="shared" si="157"/>
        <v>86</v>
      </c>
      <c r="H380" s="29">
        <f t="shared" si="158"/>
        <v>5.2696078431372549E-2</v>
      </c>
      <c r="I380" s="21">
        <f t="shared" si="159"/>
        <v>26.19108973036732</v>
      </c>
      <c r="J380" s="21">
        <f t="shared" si="160"/>
        <v>59.808910269632676</v>
      </c>
      <c r="K380" s="27">
        <f t="shared" si="161"/>
        <v>-29904.455134816337</v>
      </c>
      <c r="L380" s="16">
        <f>Daten!G380</f>
        <v>246</v>
      </c>
      <c r="M380" s="16">
        <f>Daten!H380</f>
        <v>1156</v>
      </c>
      <c r="N380" s="16">
        <f>Daten!I380</f>
        <v>316</v>
      </c>
      <c r="O380" s="28">
        <f t="shared" si="162"/>
        <v>0.48615916955017302</v>
      </c>
      <c r="P380" s="16">
        <f t="shared" si="163"/>
        <v>634.6850261506986</v>
      </c>
      <c r="Q380" s="21">
        <f t="shared" si="164"/>
        <v>-72.685026150698604</v>
      </c>
      <c r="R380" s="27">
        <f t="shared" si="165"/>
        <v>-14537.005230139721</v>
      </c>
      <c r="S380" s="9">
        <f ca="1">Daten!K380</f>
        <v>12876</v>
      </c>
      <c r="T380" s="9">
        <f ca="1">Daten!L380</f>
        <v>106647</v>
      </c>
      <c r="U380" s="9">
        <f ca="1">Daten!M380</f>
        <v>178872.6</v>
      </c>
      <c r="V380" s="9">
        <f ca="1">Daten!N380</f>
        <v>500</v>
      </c>
      <c r="W380" s="9">
        <f ca="1">Daten!O380</f>
        <v>500</v>
      </c>
      <c r="X380" s="23">
        <f t="shared" ca="1" si="166"/>
        <v>298395.59999999998</v>
      </c>
      <c r="Y380" s="9">
        <f t="shared" ca="1" si="167"/>
        <v>585024.4709946902</v>
      </c>
      <c r="Z380" s="21">
        <f t="shared" ca="1" si="168"/>
        <v>-286628.87099469022</v>
      </c>
      <c r="AA380" s="27">
        <f t="shared" ca="1" si="169"/>
        <v>28662.887099469022</v>
      </c>
      <c r="AB380" s="32">
        <f t="shared" ca="1" si="170"/>
        <v>-15778.573265487037</v>
      </c>
      <c r="AC380" s="31">
        <f t="shared" ca="1" si="171"/>
        <v>0</v>
      </c>
      <c r="AG380" s="26">
        <f t="shared" ca="1" si="172"/>
        <v>0</v>
      </c>
      <c r="AH380" s="26">
        <f t="shared" ca="1" si="173"/>
        <v>0</v>
      </c>
      <c r="AI380" s="26">
        <f t="shared" ca="1" si="174"/>
        <v>0</v>
      </c>
      <c r="AJ380" s="26">
        <f t="shared" ca="1" si="175"/>
        <v>1</v>
      </c>
      <c r="AK380" s="26">
        <f t="shared" ca="1" si="176"/>
        <v>0</v>
      </c>
      <c r="AL380" s="26">
        <f t="shared" ca="1" si="177"/>
        <v>0</v>
      </c>
      <c r="AM380" s="26">
        <f t="shared" ca="1" si="178"/>
        <v>0</v>
      </c>
      <c r="AN380" s="26">
        <f ca="1">IF(AM380=0,0,COUNTIF($AM$19:AM380,C380*10+1))</f>
        <v>0</v>
      </c>
      <c r="AO380" s="21">
        <f t="shared" ca="1" si="179"/>
        <v>0</v>
      </c>
      <c r="AP380" s="33">
        <f t="shared" ca="1" si="180"/>
        <v>0</v>
      </c>
      <c r="AQ380" s="24"/>
      <c r="AR380" s="155">
        <f ca="1">ROUND(Zsfg!$C$11/'Z1'!$AL$2120*'Z1'!AL380,0)</f>
        <v>0</v>
      </c>
      <c r="AS380" s="26">
        <f t="shared" ca="1" si="182"/>
        <v>0</v>
      </c>
      <c r="AT380" s="26">
        <f ca="1">IF(AS380=0,0,COUNTIF($AS$19:AS380,C380*10+1))</f>
        <v>0</v>
      </c>
      <c r="AU380" s="21">
        <f t="shared" ca="1" si="183"/>
        <v>0</v>
      </c>
      <c r="AV380" s="33">
        <f t="shared" ca="1" si="181"/>
        <v>0</v>
      </c>
    </row>
    <row r="381" spans="1:48" x14ac:dyDescent="0.2">
      <c r="A381" s="15">
        <f>Daten!A381</f>
        <v>30631</v>
      </c>
      <c r="B381" s="8" t="str">
        <f>Daten!B381</f>
        <v>Schönau an der Triesting</v>
      </c>
      <c r="C381" s="15">
        <f t="shared" si="156"/>
        <v>3</v>
      </c>
      <c r="D381" s="10">
        <f>Daten!D381</f>
        <v>0</v>
      </c>
      <c r="E381" s="9">
        <f>Daten!E381</f>
        <v>2124</v>
      </c>
      <c r="F381" s="9">
        <f>Daten!F381</f>
        <v>2120</v>
      </c>
      <c r="G381" s="27">
        <f t="shared" si="157"/>
        <v>4</v>
      </c>
      <c r="H381" s="29">
        <f t="shared" si="158"/>
        <v>1.8867924528301887E-3</v>
      </c>
      <c r="I381" s="21">
        <f t="shared" si="159"/>
        <v>34.022739110526174</v>
      </c>
      <c r="J381" s="21">
        <f t="shared" si="160"/>
        <v>-30.022739110526174</v>
      </c>
      <c r="K381" s="27">
        <f t="shared" si="161"/>
        <v>15011.369555263087</v>
      </c>
      <c r="L381" s="16">
        <f>Daten!G381</f>
        <v>342</v>
      </c>
      <c r="M381" s="16">
        <f>Daten!H381</f>
        <v>1442</v>
      </c>
      <c r="N381" s="16">
        <f>Daten!I381</f>
        <v>340</v>
      </c>
      <c r="O381" s="28">
        <f t="shared" si="162"/>
        <v>0.47295423023578365</v>
      </c>
      <c r="P381" s="16">
        <f t="shared" si="163"/>
        <v>791.70917621912406</v>
      </c>
      <c r="Q381" s="21">
        <f t="shared" si="164"/>
        <v>-109.70917621912406</v>
      </c>
      <c r="R381" s="27">
        <f t="shared" si="165"/>
        <v>-21941.835243824811</v>
      </c>
      <c r="S381" s="9">
        <f ca="1">Daten!K381</f>
        <v>5722</v>
      </c>
      <c r="T381" s="9">
        <f ca="1">Daten!L381</f>
        <v>155390</v>
      </c>
      <c r="U381" s="9">
        <f ca="1">Daten!M381</f>
        <v>599330.02</v>
      </c>
      <c r="V381" s="9">
        <f ca="1">Daten!N381</f>
        <v>500</v>
      </c>
      <c r="W381" s="9">
        <f ca="1">Daten!O381</f>
        <v>500</v>
      </c>
      <c r="X381" s="23">
        <f t="shared" ca="1" si="166"/>
        <v>760442.02</v>
      </c>
      <c r="Y381" s="9">
        <f t="shared" ca="1" si="167"/>
        <v>723278.21675944235</v>
      </c>
      <c r="Z381" s="21">
        <f t="shared" ca="1" si="168"/>
        <v>37163.803240557667</v>
      </c>
      <c r="AA381" s="27">
        <f t="shared" ca="1" si="169"/>
        <v>-3716.3803240557668</v>
      </c>
      <c r="AB381" s="32">
        <f t="shared" ca="1" si="170"/>
        <v>-10646.84601261749</v>
      </c>
      <c r="AC381" s="31">
        <f t="shared" ca="1" si="171"/>
        <v>0</v>
      </c>
      <c r="AG381" s="26">
        <f t="shared" ca="1" si="172"/>
        <v>0</v>
      </c>
      <c r="AH381" s="26">
        <f t="shared" ca="1" si="173"/>
        <v>0</v>
      </c>
      <c r="AI381" s="26">
        <f t="shared" ca="1" si="174"/>
        <v>0</v>
      </c>
      <c r="AJ381" s="26">
        <f t="shared" ca="1" si="175"/>
        <v>1</v>
      </c>
      <c r="AK381" s="26">
        <f t="shared" ca="1" si="176"/>
        <v>0</v>
      </c>
      <c r="AL381" s="26">
        <f t="shared" ca="1" si="177"/>
        <v>0</v>
      </c>
      <c r="AM381" s="26">
        <f t="shared" ca="1" si="178"/>
        <v>0</v>
      </c>
      <c r="AN381" s="26">
        <f ca="1">IF(AM381=0,0,COUNTIF($AM$19:AM381,C381*10+1))</f>
        <v>0</v>
      </c>
      <c r="AO381" s="21">
        <f t="shared" ca="1" si="179"/>
        <v>0</v>
      </c>
      <c r="AP381" s="33">
        <f t="shared" ca="1" si="180"/>
        <v>0</v>
      </c>
      <c r="AQ381" s="24"/>
      <c r="AR381" s="155">
        <f ca="1">ROUND(Zsfg!$C$11/'Z1'!$AL$2120*'Z1'!AL381,0)</f>
        <v>0</v>
      </c>
      <c r="AS381" s="26">
        <f t="shared" ca="1" si="182"/>
        <v>0</v>
      </c>
      <c r="AT381" s="26">
        <f ca="1">IF(AS381=0,0,COUNTIF($AS$19:AS381,C381*10+1))</f>
        <v>0</v>
      </c>
      <c r="AU381" s="21">
        <f t="shared" ca="1" si="183"/>
        <v>0</v>
      </c>
      <c r="AV381" s="33">
        <f t="shared" ca="1" si="181"/>
        <v>0</v>
      </c>
    </row>
    <row r="382" spans="1:48" x14ac:dyDescent="0.2">
      <c r="A382" s="15">
        <f>Daten!A382</f>
        <v>30633</v>
      </c>
      <c r="B382" s="8" t="str">
        <f>Daten!B382</f>
        <v>Seibersdorf</v>
      </c>
      <c r="C382" s="15">
        <f t="shared" si="156"/>
        <v>3</v>
      </c>
      <c r="D382" s="10">
        <f>Daten!D382</f>
        <v>0</v>
      </c>
      <c r="E382" s="9">
        <f>Daten!E382</f>
        <v>1501</v>
      </c>
      <c r="F382" s="9">
        <f>Daten!F382</f>
        <v>1437</v>
      </c>
      <c r="G382" s="27">
        <f t="shared" si="157"/>
        <v>64</v>
      </c>
      <c r="H382" s="29">
        <f t="shared" si="158"/>
        <v>4.4537230340988172E-2</v>
      </c>
      <c r="I382" s="21">
        <f t="shared" si="159"/>
        <v>23.061639670672697</v>
      </c>
      <c r="J382" s="21">
        <f t="shared" si="160"/>
        <v>40.938360329327303</v>
      </c>
      <c r="K382" s="27">
        <f t="shared" si="161"/>
        <v>-20469.180164663652</v>
      </c>
      <c r="L382" s="16">
        <f>Daten!G382</f>
        <v>231</v>
      </c>
      <c r="M382" s="16">
        <f>Daten!H382</f>
        <v>994</v>
      </c>
      <c r="N382" s="16">
        <f>Daten!I382</f>
        <v>275</v>
      </c>
      <c r="O382" s="28">
        <f t="shared" si="162"/>
        <v>0.50905432595573441</v>
      </c>
      <c r="P382" s="16">
        <f t="shared" si="163"/>
        <v>545.74127681124082</v>
      </c>
      <c r="Q382" s="21">
        <f t="shared" si="164"/>
        <v>-39.741276811240823</v>
      </c>
      <c r="R382" s="27">
        <f t="shared" si="165"/>
        <v>-7948.2553622481646</v>
      </c>
      <c r="S382" s="9">
        <f ca="1">Daten!K382</f>
        <v>14097</v>
      </c>
      <c r="T382" s="9">
        <f ca="1">Daten!L382</f>
        <v>110310</v>
      </c>
      <c r="U382" s="9">
        <f ca="1">Daten!M382</f>
        <v>881703.93</v>
      </c>
      <c r="V382" s="9">
        <f ca="1">Daten!N382</f>
        <v>500</v>
      </c>
      <c r="W382" s="9">
        <f ca="1">Daten!O382</f>
        <v>500</v>
      </c>
      <c r="X382" s="23">
        <f t="shared" ca="1" si="166"/>
        <v>1006110.93</v>
      </c>
      <c r="Y382" s="9">
        <f t="shared" ca="1" si="167"/>
        <v>511130.22756870196</v>
      </c>
      <c r="Z382" s="21">
        <f t="shared" ca="1" si="168"/>
        <v>494980.70243129809</v>
      </c>
      <c r="AA382" s="27">
        <f t="shared" ca="1" si="169"/>
        <v>-49498.070243129812</v>
      </c>
      <c r="AB382" s="32">
        <f t="shared" ca="1" si="170"/>
        <v>-77915.505770041636</v>
      </c>
      <c r="AC382" s="31">
        <f t="shared" ca="1" si="171"/>
        <v>0</v>
      </c>
      <c r="AG382" s="26">
        <f t="shared" ca="1" si="172"/>
        <v>0</v>
      </c>
      <c r="AH382" s="26">
        <f t="shared" ca="1" si="173"/>
        <v>0</v>
      </c>
      <c r="AI382" s="26">
        <f t="shared" ca="1" si="174"/>
        <v>0</v>
      </c>
      <c r="AJ382" s="26">
        <f t="shared" ca="1" si="175"/>
        <v>1</v>
      </c>
      <c r="AK382" s="26">
        <f t="shared" ca="1" si="176"/>
        <v>0</v>
      </c>
      <c r="AL382" s="26">
        <f t="shared" ca="1" si="177"/>
        <v>0</v>
      </c>
      <c r="AM382" s="26">
        <f t="shared" ca="1" si="178"/>
        <v>0</v>
      </c>
      <c r="AN382" s="26">
        <f ca="1">IF(AM382=0,0,COUNTIF($AM$19:AM382,C382*10+1))</f>
        <v>0</v>
      </c>
      <c r="AO382" s="21">
        <f t="shared" ca="1" si="179"/>
        <v>0</v>
      </c>
      <c r="AP382" s="33">
        <f t="shared" ca="1" si="180"/>
        <v>0</v>
      </c>
      <c r="AQ382" s="24"/>
      <c r="AR382" s="155">
        <f ca="1">ROUND(Zsfg!$C$11/'Z1'!$AL$2120*'Z1'!AL382,0)</f>
        <v>0</v>
      </c>
      <c r="AS382" s="26">
        <f t="shared" ca="1" si="182"/>
        <v>0</v>
      </c>
      <c r="AT382" s="26">
        <f ca="1">IF(AS382=0,0,COUNTIF($AS$19:AS382,C382*10+1))</f>
        <v>0</v>
      </c>
      <c r="AU382" s="21">
        <f t="shared" ca="1" si="183"/>
        <v>0</v>
      </c>
      <c r="AV382" s="33">
        <f t="shared" ca="1" si="181"/>
        <v>0</v>
      </c>
    </row>
    <row r="383" spans="1:48" x14ac:dyDescent="0.2">
      <c r="A383" s="15">
        <f>Daten!A383</f>
        <v>30635</v>
      </c>
      <c r="B383" s="8" t="str">
        <f>Daten!B383</f>
        <v>Sooß</v>
      </c>
      <c r="C383" s="15">
        <f t="shared" si="156"/>
        <v>3</v>
      </c>
      <c r="D383" s="10">
        <f>Daten!D383</f>
        <v>0</v>
      </c>
      <c r="E383" s="9">
        <f>Daten!E383</f>
        <v>1030</v>
      </c>
      <c r="F383" s="9">
        <f>Daten!F383</f>
        <v>1070</v>
      </c>
      <c r="G383" s="27">
        <f t="shared" si="157"/>
        <v>-40</v>
      </c>
      <c r="H383" s="29">
        <f t="shared" si="158"/>
        <v>-3.7383177570093455E-2</v>
      </c>
      <c r="I383" s="21">
        <f t="shared" si="159"/>
        <v>17.171854173708969</v>
      </c>
      <c r="J383" s="21">
        <f t="shared" si="160"/>
        <v>-57.171854173708965</v>
      </c>
      <c r="K383" s="27">
        <f t="shared" si="161"/>
        <v>28585.927086854481</v>
      </c>
      <c r="L383" s="16">
        <f>Daten!G383</f>
        <v>126</v>
      </c>
      <c r="M383" s="16">
        <f>Daten!H383</f>
        <v>681</v>
      </c>
      <c r="N383" s="16">
        <f>Daten!I383</f>
        <v>223</v>
      </c>
      <c r="O383" s="28">
        <f t="shared" si="162"/>
        <v>0.51248164464023493</v>
      </c>
      <c r="P383" s="16">
        <f t="shared" si="163"/>
        <v>373.89316851957244</v>
      </c>
      <c r="Q383" s="21">
        <f t="shared" si="164"/>
        <v>-24.893168519572441</v>
      </c>
      <c r="R383" s="27">
        <f t="shared" si="165"/>
        <v>-4978.6337039144883</v>
      </c>
      <c r="S383" s="9">
        <f ca="1">Daten!K383</f>
        <v>10294</v>
      </c>
      <c r="T383" s="9">
        <f ca="1">Daten!L383</f>
        <v>86434</v>
      </c>
      <c r="U383" s="9">
        <f ca="1">Daten!M383</f>
        <v>171740.53</v>
      </c>
      <c r="V383" s="9">
        <f ca="1">Daten!N383</f>
        <v>500</v>
      </c>
      <c r="W383" s="9">
        <f ca="1">Daten!O383</f>
        <v>500</v>
      </c>
      <c r="X383" s="23">
        <f t="shared" ca="1" si="166"/>
        <v>268468.53000000003</v>
      </c>
      <c r="Y383" s="9">
        <f t="shared" ca="1" si="167"/>
        <v>350742.26142289338</v>
      </c>
      <c r="Z383" s="21">
        <f t="shared" ca="1" si="168"/>
        <v>-82273.731422893354</v>
      </c>
      <c r="AA383" s="27">
        <f t="shared" ca="1" si="169"/>
        <v>8227.3731422893361</v>
      </c>
      <c r="AB383" s="32">
        <f t="shared" ca="1" si="170"/>
        <v>31834.666525229328</v>
      </c>
      <c r="AC383" s="31">
        <f t="shared" ca="1" si="171"/>
        <v>31834.666525229328</v>
      </c>
      <c r="AG383" s="26">
        <f t="shared" ca="1" si="172"/>
        <v>28585.927086854481</v>
      </c>
      <c r="AH383" s="26">
        <f t="shared" ca="1" si="173"/>
        <v>8227.3731422893361</v>
      </c>
      <c r="AI383" s="26">
        <f t="shared" ca="1" si="174"/>
        <v>36813.300229143817</v>
      </c>
      <c r="AJ383" s="26">
        <f t="shared" ca="1" si="175"/>
        <v>1</v>
      </c>
      <c r="AK383" s="26">
        <f t="shared" ca="1" si="176"/>
        <v>36813.300229143817</v>
      </c>
      <c r="AL383" s="26">
        <f t="shared" ca="1" si="177"/>
        <v>48618</v>
      </c>
      <c r="AM383" s="26">
        <f t="shared" ca="1" si="178"/>
        <v>31</v>
      </c>
      <c r="AN383" s="26">
        <f ca="1">IF(AM383=0,0,COUNTIF($AM$19:AM383,C383*10+1))</f>
        <v>24</v>
      </c>
      <c r="AO383" s="21">
        <f t="shared" ca="1" si="179"/>
        <v>0</v>
      </c>
      <c r="AP383" s="33">
        <f t="shared" ca="1" si="180"/>
        <v>48618</v>
      </c>
      <c r="AQ383" s="24"/>
      <c r="AR383" s="155">
        <f ca="1">ROUND(Zsfg!$C$11/'Z1'!$AL$2120*'Z1'!AL383,0)</f>
        <v>40552</v>
      </c>
      <c r="AS383" s="26">
        <f t="shared" ca="1" si="182"/>
        <v>31</v>
      </c>
      <c r="AT383" s="26">
        <f ca="1">IF(AS383=0,0,COUNTIF($AS$19:AS383,C383*10+1))</f>
        <v>24</v>
      </c>
      <c r="AU383" s="21">
        <f t="shared" ca="1" si="183"/>
        <v>0</v>
      </c>
      <c r="AV383" s="33">
        <f t="shared" ca="1" si="181"/>
        <v>40552</v>
      </c>
    </row>
    <row r="384" spans="1:48" x14ac:dyDescent="0.2">
      <c r="A384" s="15">
        <f>Daten!A384</f>
        <v>30636</v>
      </c>
      <c r="B384" s="8" t="str">
        <f>Daten!B384</f>
        <v>Tattendorf</v>
      </c>
      <c r="C384" s="15">
        <f t="shared" si="156"/>
        <v>3</v>
      </c>
      <c r="D384" s="10">
        <f>Daten!D384</f>
        <v>0</v>
      </c>
      <c r="E384" s="9">
        <f>Daten!E384</f>
        <v>1453</v>
      </c>
      <c r="F384" s="9">
        <f>Daten!F384</f>
        <v>1413</v>
      </c>
      <c r="G384" s="27">
        <f t="shared" si="157"/>
        <v>40</v>
      </c>
      <c r="H384" s="29">
        <f t="shared" si="158"/>
        <v>2.8308563340410473E-2</v>
      </c>
      <c r="I384" s="21">
        <f t="shared" si="159"/>
        <v>22.67647658640259</v>
      </c>
      <c r="J384" s="21">
        <f t="shared" si="160"/>
        <v>17.32352341359741</v>
      </c>
      <c r="K384" s="27">
        <f t="shared" si="161"/>
        <v>-8661.7617067987048</v>
      </c>
      <c r="L384" s="16">
        <f>Daten!G384</f>
        <v>217</v>
      </c>
      <c r="M384" s="16">
        <f>Daten!H384</f>
        <v>967</v>
      </c>
      <c r="N384" s="16">
        <f>Daten!I384</f>
        <v>269</v>
      </c>
      <c r="O384" s="28">
        <f t="shared" si="162"/>
        <v>0.50258531540847984</v>
      </c>
      <c r="P384" s="16">
        <f t="shared" si="163"/>
        <v>530.9173185879979</v>
      </c>
      <c r="Q384" s="21">
        <f t="shared" si="164"/>
        <v>-44.917318587997897</v>
      </c>
      <c r="R384" s="27">
        <f t="shared" si="165"/>
        <v>-8983.4637175995795</v>
      </c>
      <c r="S384" s="9">
        <f ca="1">Daten!K384</f>
        <v>14255</v>
      </c>
      <c r="T384" s="9">
        <f ca="1">Daten!L384</f>
        <v>128280</v>
      </c>
      <c r="U384" s="9">
        <f ca="1">Daten!M384</f>
        <v>411213.5</v>
      </c>
      <c r="V384" s="9">
        <f ca="1">Daten!N384</f>
        <v>500</v>
      </c>
      <c r="W384" s="9">
        <f ca="1">Daten!O384</f>
        <v>500</v>
      </c>
      <c r="X384" s="23">
        <f t="shared" ca="1" si="166"/>
        <v>553748.5</v>
      </c>
      <c r="Y384" s="9">
        <f t="shared" ca="1" si="167"/>
        <v>494784.95713346032</v>
      </c>
      <c r="Z384" s="21">
        <f t="shared" ca="1" si="168"/>
        <v>58963.542866539676</v>
      </c>
      <c r="AA384" s="27">
        <f t="shared" ca="1" si="169"/>
        <v>-5896.3542866539683</v>
      </c>
      <c r="AB384" s="32">
        <f t="shared" ca="1" si="170"/>
        <v>-23541.579711052251</v>
      </c>
      <c r="AC384" s="31">
        <f t="shared" ca="1" si="171"/>
        <v>0</v>
      </c>
      <c r="AG384" s="26">
        <f t="shared" ca="1" si="172"/>
        <v>0</v>
      </c>
      <c r="AH384" s="26">
        <f t="shared" ca="1" si="173"/>
        <v>0</v>
      </c>
      <c r="AI384" s="26">
        <f t="shared" ca="1" si="174"/>
        <v>0</v>
      </c>
      <c r="AJ384" s="26">
        <f t="shared" ca="1" si="175"/>
        <v>1</v>
      </c>
      <c r="AK384" s="26">
        <f t="shared" ca="1" si="176"/>
        <v>0</v>
      </c>
      <c r="AL384" s="26">
        <f t="shared" ca="1" si="177"/>
        <v>0</v>
      </c>
      <c r="AM384" s="26">
        <f t="shared" ca="1" si="178"/>
        <v>0</v>
      </c>
      <c r="AN384" s="26">
        <f ca="1">IF(AM384=0,0,COUNTIF($AM$19:AM384,C384*10+1))</f>
        <v>0</v>
      </c>
      <c r="AO384" s="21">
        <f t="shared" ca="1" si="179"/>
        <v>0</v>
      </c>
      <c r="AP384" s="33">
        <f t="shared" ca="1" si="180"/>
        <v>0</v>
      </c>
      <c r="AQ384" s="24"/>
      <c r="AR384" s="155">
        <f ca="1">ROUND(Zsfg!$C$11/'Z1'!$AL$2120*'Z1'!AL384,0)</f>
        <v>0</v>
      </c>
      <c r="AS384" s="26">
        <f t="shared" ca="1" si="182"/>
        <v>0</v>
      </c>
      <c r="AT384" s="26">
        <f ca="1">IF(AS384=0,0,COUNTIF($AS$19:AS384,C384*10+1))</f>
        <v>0</v>
      </c>
      <c r="AU384" s="21">
        <f t="shared" ca="1" si="183"/>
        <v>0</v>
      </c>
      <c r="AV384" s="33">
        <f t="shared" ca="1" si="181"/>
        <v>0</v>
      </c>
    </row>
    <row r="385" spans="1:48" x14ac:dyDescent="0.2">
      <c r="A385" s="15">
        <f>Daten!A385</f>
        <v>30637</v>
      </c>
      <c r="B385" s="8" t="str">
        <f>Daten!B385</f>
        <v>Teesdorf</v>
      </c>
      <c r="C385" s="15">
        <f t="shared" si="156"/>
        <v>3</v>
      </c>
      <c r="D385" s="10">
        <f>Daten!D385</f>
        <v>0</v>
      </c>
      <c r="E385" s="9">
        <f>Daten!E385</f>
        <v>1810</v>
      </c>
      <c r="F385" s="9">
        <f>Daten!F385</f>
        <v>1759</v>
      </c>
      <c r="G385" s="27">
        <f t="shared" si="157"/>
        <v>51</v>
      </c>
      <c r="H385" s="29">
        <f t="shared" si="158"/>
        <v>2.8993746446844798E-2</v>
      </c>
      <c r="I385" s="21">
        <f t="shared" si="159"/>
        <v>28.229244384629975</v>
      </c>
      <c r="J385" s="21">
        <f t="shared" si="160"/>
        <v>22.770755615370025</v>
      </c>
      <c r="K385" s="27">
        <f t="shared" si="161"/>
        <v>-11385.377807685012</v>
      </c>
      <c r="L385" s="16">
        <f>Daten!G385</f>
        <v>243</v>
      </c>
      <c r="M385" s="16">
        <f>Daten!H385</f>
        <v>1307</v>
      </c>
      <c r="N385" s="16">
        <f>Daten!I385</f>
        <v>260</v>
      </c>
      <c r="O385" s="28">
        <f t="shared" si="162"/>
        <v>0.38485080336648814</v>
      </c>
      <c r="P385" s="16">
        <f t="shared" si="163"/>
        <v>717.5893851029092</v>
      </c>
      <c r="Q385" s="21">
        <f t="shared" si="164"/>
        <v>-214.5893851029092</v>
      </c>
      <c r="R385" s="27">
        <f t="shared" si="165"/>
        <v>-42917.877020581844</v>
      </c>
      <c r="S385" s="9">
        <f ca="1">Daten!K385</f>
        <v>5742</v>
      </c>
      <c r="T385" s="9">
        <f ca="1">Daten!L385</f>
        <v>125706</v>
      </c>
      <c r="U385" s="9">
        <f ca="1">Daten!M385</f>
        <v>626254.53</v>
      </c>
      <c r="V385" s="9">
        <f ca="1">Daten!N385</f>
        <v>500</v>
      </c>
      <c r="W385" s="9">
        <f ca="1">Daten!O385</f>
        <v>500</v>
      </c>
      <c r="X385" s="23">
        <f t="shared" ca="1" si="166"/>
        <v>757702.53</v>
      </c>
      <c r="Y385" s="9">
        <f t="shared" ca="1" si="167"/>
        <v>616352.90599557001</v>
      </c>
      <c r="Z385" s="21">
        <f t="shared" ca="1" si="168"/>
        <v>141349.62400443002</v>
      </c>
      <c r="AA385" s="27">
        <f t="shared" ca="1" si="169"/>
        <v>-14134.962400443002</v>
      </c>
      <c r="AB385" s="32">
        <f t="shared" ca="1" si="170"/>
        <v>-68438.217228709866</v>
      </c>
      <c r="AC385" s="31">
        <f t="shared" ca="1" si="171"/>
        <v>0</v>
      </c>
      <c r="AG385" s="26">
        <f t="shared" ca="1" si="172"/>
        <v>0</v>
      </c>
      <c r="AH385" s="26">
        <f t="shared" ca="1" si="173"/>
        <v>0</v>
      </c>
      <c r="AI385" s="26">
        <f t="shared" ca="1" si="174"/>
        <v>0</v>
      </c>
      <c r="AJ385" s="26">
        <f t="shared" ca="1" si="175"/>
        <v>1</v>
      </c>
      <c r="AK385" s="26">
        <f t="shared" ca="1" si="176"/>
        <v>0</v>
      </c>
      <c r="AL385" s="26">
        <f t="shared" ca="1" si="177"/>
        <v>0</v>
      </c>
      <c r="AM385" s="26">
        <f t="shared" ca="1" si="178"/>
        <v>0</v>
      </c>
      <c r="AN385" s="26">
        <f ca="1">IF(AM385=0,0,COUNTIF($AM$19:AM385,C385*10+1))</f>
        <v>0</v>
      </c>
      <c r="AO385" s="21">
        <f t="shared" ca="1" si="179"/>
        <v>0</v>
      </c>
      <c r="AP385" s="33">
        <f t="shared" ca="1" si="180"/>
        <v>0</v>
      </c>
      <c r="AQ385" s="24"/>
      <c r="AR385" s="155">
        <f ca="1">ROUND(Zsfg!$C$11/'Z1'!$AL$2120*'Z1'!AL385,0)</f>
        <v>0</v>
      </c>
      <c r="AS385" s="26">
        <f t="shared" ca="1" si="182"/>
        <v>0</v>
      </c>
      <c r="AT385" s="26">
        <f ca="1">IF(AS385=0,0,COUNTIF($AS$19:AS385,C385*10+1))</f>
        <v>0</v>
      </c>
      <c r="AU385" s="21">
        <f t="shared" ca="1" si="183"/>
        <v>0</v>
      </c>
      <c r="AV385" s="33">
        <f t="shared" ca="1" si="181"/>
        <v>0</v>
      </c>
    </row>
    <row r="386" spans="1:48" x14ac:dyDescent="0.2">
      <c r="A386" s="15">
        <f>Daten!A386</f>
        <v>30639</v>
      </c>
      <c r="B386" s="8" t="str">
        <f>Daten!B386</f>
        <v>Traiskirchen</v>
      </c>
      <c r="C386" s="15">
        <f t="shared" si="156"/>
        <v>3</v>
      </c>
      <c r="D386" s="10">
        <f>Daten!D386</f>
        <v>0</v>
      </c>
      <c r="E386" s="9">
        <f>Daten!E386</f>
        <v>19127</v>
      </c>
      <c r="F386" s="9">
        <f>Daten!F386</f>
        <v>18948</v>
      </c>
      <c r="G386" s="27">
        <f t="shared" si="157"/>
        <v>179</v>
      </c>
      <c r="H386" s="29">
        <f t="shared" si="158"/>
        <v>9.4469073253113777E-3</v>
      </c>
      <c r="I386" s="21">
        <f t="shared" si="159"/>
        <v>304.08625503125</v>
      </c>
      <c r="J386" s="21">
        <f t="shared" si="160"/>
        <v>-125.08625503125</v>
      </c>
      <c r="K386" s="27">
        <f t="shared" si="161"/>
        <v>62543.127515625005</v>
      </c>
      <c r="L386" s="16">
        <f>Daten!G386</f>
        <v>2898</v>
      </c>
      <c r="M386" s="16">
        <f>Daten!H386</f>
        <v>12994</v>
      </c>
      <c r="N386" s="16">
        <f>Daten!I386</f>
        <v>3235</v>
      </c>
      <c r="O386" s="28">
        <f t="shared" si="162"/>
        <v>0.47198707095582576</v>
      </c>
      <c r="P386" s="16">
        <f t="shared" si="163"/>
        <v>7134.1671538081118</v>
      </c>
      <c r="Q386" s="21">
        <f t="shared" si="164"/>
        <v>-1001.1671538081118</v>
      </c>
      <c r="R386" s="27">
        <f t="shared" si="165"/>
        <v>-200233.43076162238</v>
      </c>
      <c r="S386" s="9">
        <f ca="1">Daten!K386</f>
        <v>27424</v>
      </c>
      <c r="T386" s="9">
        <f ca="1">Daten!L386</f>
        <v>1615046</v>
      </c>
      <c r="U386" s="9">
        <f ca="1">Daten!M386</f>
        <v>5676565.6200000001</v>
      </c>
      <c r="V386" s="9">
        <f ca="1">Daten!N386</f>
        <v>500</v>
      </c>
      <c r="W386" s="9">
        <f ca="1">Daten!O386</f>
        <v>500</v>
      </c>
      <c r="X386" s="23">
        <f t="shared" ca="1" si="166"/>
        <v>7319035.6200000001</v>
      </c>
      <c r="Y386" s="9">
        <f t="shared" ca="1" si="167"/>
        <v>6513249.7419763906</v>
      </c>
      <c r="Z386" s="21">
        <f t="shared" ca="1" si="168"/>
        <v>805785.87802360952</v>
      </c>
      <c r="AA386" s="27">
        <f t="shared" ca="1" si="169"/>
        <v>-80578.587802360955</v>
      </c>
      <c r="AB386" s="32">
        <f t="shared" ca="1" si="170"/>
        <v>-218268.89104835835</v>
      </c>
      <c r="AC386" s="31">
        <f t="shared" ca="1" si="171"/>
        <v>0</v>
      </c>
      <c r="AG386" s="26">
        <f t="shared" ca="1" si="172"/>
        <v>0</v>
      </c>
      <c r="AH386" s="26">
        <f t="shared" ca="1" si="173"/>
        <v>0</v>
      </c>
      <c r="AI386" s="26">
        <f t="shared" ca="1" si="174"/>
        <v>0</v>
      </c>
      <c r="AJ386" s="26">
        <f t="shared" ca="1" si="175"/>
        <v>1</v>
      </c>
      <c r="AK386" s="26">
        <f t="shared" ca="1" si="176"/>
        <v>0</v>
      </c>
      <c r="AL386" s="26">
        <f t="shared" ca="1" si="177"/>
        <v>0</v>
      </c>
      <c r="AM386" s="26">
        <f t="shared" ca="1" si="178"/>
        <v>0</v>
      </c>
      <c r="AN386" s="26">
        <f ca="1">IF(AM386=0,0,COUNTIF($AM$19:AM386,C386*10+1))</f>
        <v>0</v>
      </c>
      <c r="AO386" s="21">
        <f t="shared" ca="1" si="179"/>
        <v>0</v>
      </c>
      <c r="AP386" s="33">
        <f t="shared" ca="1" si="180"/>
        <v>0</v>
      </c>
      <c r="AQ386" s="24"/>
      <c r="AR386" s="155">
        <f ca="1">ROUND(Zsfg!$C$11/'Z1'!$AL$2120*'Z1'!AL386,0)</f>
        <v>0</v>
      </c>
      <c r="AS386" s="26">
        <f t="shared" ca="1" si="182"/>
        <v>0</v>
      </c>
      <c r="AT386" s="26">
        <f ca="1">IF(AS386=0,0,COUNTIF($AS$19:AS386,C386*10+1))</f>
        <v>0</v>
      </c>
      <c r="AU386" s="21">
        <f t="shared" ca="1" si="183"/>
        <v>0</v>
      </c>
      <c r="AV386" s="33">
        <f t="shared" ca="1" si="181"/>
        <v>0</v>
      </c>
    </row>
    <row r="387" spans="1:48" x14ac:dyDescent="0.2">
      <c r="A387" s="15">
        <f>Daten!A387</f>
        <v>30641</v>
      </c>
      <c r="B387" s="8" t="str">
        <f>Daten!B387</f>
        <v>Trumau</v>
      </c>
      <c r="C387" s="15">
        <f t="shared" si="156"/>
        <v>3</v>
      </c>
      <c r="D387" s="10">
        <f>Daten!D387</f>
        <v>0</v>
      </c>
      <c r="E387" s="9">
        <f>Daten!E387</f>
        <v>3707</v>
      </c>
      <c r="F387" s="9">
        <f>Daten!F387</f>
        <v>3575</v>
      </c>
      <c r="G387" s="27">
        <f t="shared" si="157"/>
        <v>132</v>
      </c>
      <c r="H387" s="29">
        <f t="shared" si="158"/>
        <v>3.6923076923076927E-2</v>
      </c>
      <c r="I387" s="21">
        <f t="shared" si="159"/>
        <v>57.373251094401454</v>
      </c>
      <c r="J387" s="21">
        <f t="shared" si="160"/>
        <v>74.626748905598546</v>
      </c>
      <c r="K387" s="27">
        <f t="shared" si="161"/>
        <v>-37313.374452799275</v>
      </c>
      <c r="L387" s="16">
        <f>Daten!G387</f>
        <v>586</v>
      </c>
      <c r="M387" s="16">
        <f>Daten!H387</f>
        <v>2525</v>
      </c>
      <c r="N387" s="16">
        <f>Daten!I387</f>
        <v>596</v>
      </c>
      <c r="O387" s="28">
        <f t="shared" si="162"/>
        <v>0.46811881188118815</v>
      </c>
      <c r="P387" s="16">
        <f t="shared" si="163"/>
        <v>1386.3146116180917</v>
      </c>
      <c r="Q387" s="21">
        <f t="shared" si="164"/>
        <v>-204.3146116180917</v>
      </c>
      <c r="R387" s="27">
        <f t="shared" si="165"/>
        <v>-40862.922323618339</v>
      </c>
      <c r="S387" s="9">
        <f ca="1">Daten!K387</f>
        <v>16861</v>
      </c>
      <c r="T387" s="9">
        <f ca="1">Daten!L387</f>
        <v>74655</v>
      </c>
      <c r="U387" s="9">
        <f ca="1">Daten!M387</f>
        <v>1339045</v>
      </c>
      <c r="V387" s="9">
        <f ca="1">Daten!N387</f>
        <v>500</v>
      </c>
      <c r="W387" s="9">
        <f ca="1">Daten!O387</f>
        <v>500</v>
      </c>
      <c r="X387" s="23">
        <f t="shared" ca="1" si="166"/>
        <v>1430561</v>
      </c>
      <c r="Y387" s="9">
        <f t="shared" ca="1" si="167"/>
        <v>1262331.6146550153</v>
      </c>
      <c r="Z387" s="21">
        <f t="shared" ca="1" si="168"/>
        <v>168229.38534498471</v>
      </c>
      <c r="AA387" s="27">
        <f t="shared" ca="1" si="169"/>
        <v>-16822.938534498473</v>
      </c>
      <c r="AB387" s="32">
        <f t="shared" ca="1" si="170"/>
        <v>-94999.23531091609</v>
      </c>
      <c r="AC387" s="31">
        <f t="shared" ca="1" si="171"/>
        <v>0</v>
      </c>
      <c r="AG387" s="26">
        <f t="shared" ca="1" si="172"/>
        <v>0</v>
      </c>
      <c r="AH387" s="26">
        <f t="shared" ca="1" si="173"/>
        <v>0</v>
      </c>
      <c r="AI387" s="26">
        <f t="shared" ca="1" si="174"/>
        <v>0</v>
      </c>
      <c r="AJ387" s="26">
        <f t="shared" ca="1" si="175"/>
        <v>1</v>
      </c>
      <c r="AK387" s="26">
        <f t="shared" ca="1" si="176"/>
        <v>0</v>
      </c>
      <c r="AL387" s="26">
        <f t="shared" ca="1" si="177"/>
        <v>0</v>
      </c>
      <c r="AM387" s="26">
        <f t="shared" ca="1" si="178"/>
        <v>0</v>
      </c>
      <c r="AN387" s="26">
        <f ca="1">IF(AM387=0,0,COUNTIF($AM$19:AM387,C387*10+1))</f>
        <v>0</v>
      </c>
      <c r="AO387" s="21">
        <f t="shared" ca="1" si="179"/>
        <v>0</v>
      </c>
      <c r="AP387" s="33">
        <f t="shared" ca="1" si="180"/>
        <v>0</v>
      </c>
      <c r="AQ387" s="24"/>
      <c r="AR387" s="155">
        <f ca="1">ROUND(Zsfg!$C$11/'Z1'!$AL$2120*'Z1'!AL387,0)</f>
        <v>0</v>
      </c>
      <c r="AS387" s="26">
        <f t="shared" ca="1" si="182"/>
        <v>0</v>
      </c>
      <c r="AT387" s="26">
        <f ca="1">IF(AS387=0,0,COUNTIF($AS$19:AS387,C387*10+1))</f>
        <v>0</v>
      </c>
      <c r="AU387" s="21">
        <f t="shared" ca="1" si="183"/>
        <v>0</v>
      </c>
      <c r="AV387" s="33">
        <f t="shared" ca="1" si="181"/>
        <v>0</v>
      </c>
    </row>
    <row r="388" spans="1:48" x14ac:dyDescent="0.2">
      <c r="A388" s="15">
        <f>Daten!A388</f>
        <v>30645</v>
      </c>
      <c r="B388" s="8" t="str">
        <f>Daten!B388</f>
        <v>Weissenbach an der Triesting</v>
      </c>
      <c r="C388" s="15">
        <f t="shared" si="156"/>
        <v>3</v>
      </c>
      <c r="D388" s="10">
        <f>Daten!D388</f>
        <v>0</v>
      </c>
      <c r="E388" s="9">
        <f>Daten!E388</f>
        <v>1743</v>
      </c>
      <c r="F388" s="9">
        <f>Daten!F388</f>
        <v>1706</v>
      </c>
      <c r="G388" s="27">
        <f t="shared" si="157"/>
        <v>37</v>
      </c>
      <c r="H388" s="29">
        <f t="shared" si="158"/>
        <v>2.1688159437280186E-2</v>
      </c>
      <c r="I388" s="21">
        <f t="shared" si="159"/>
        <v>27.378675906866821</v>
      </c>
      <c r="J388" s="21">
        <f t="shared" si="160"/>
        <v>9.6213240931331789</v>
      </c>
      <c r="K388" s="27">
        <f t="shared" si="161"/>
        <v>-4810.6620465665892</v>
      </c>
      <c r="L388" s="16">
        <f>Daten!G388</f>
        <v>271</v>
      </c>
      <c r="M388" s="16">
        <f>Daten!H388</f>
        <v>1143</v>
      </c>
      <c r="N388" s="16">
        <f>Daten!I388</f>
        <v>329</v>
      </c>
      <c r="O388" s="28">
        <f t="shared" si="162"/>
        <v>0.52493438320209973</v>
      </c>
      <c r="P388" s="16">
        <f t="shared" si="163"/>
        <v>627.547564783952</v>
      </c>
      <c r="Q388" s="21">
        <f t="shared" si="164"/>
        <v>-27.547564783951998</v>
      </c>
      <c r="R388" s="27">
        <f t="shared" si="165"/>
        <v>-5509.5129567903996</v>
      </c>
      <c r="S388" s="9">
        <f ca="1">Daten!K388</f>
        <v>9071</v>
      </c>
      <c r="T388" s="9">
        <f ca="1">Daten!L388</f>
        <v>129105</v>
      </c>
      <c r="U388" s="9">
        <f ca="1">Daten!M388</f>
        <v>1061423.03</v>
      </c>
      <c r="V388" s="9">
        <f ca="1">Daten!N388</f>
        <v>500</v>
      </c>
      <c r="W388" s="9">
        <f ca="1">Daten!O388</f>
        <v>500</v>
      </c>
      <c r="X388" s="23">
        <f t="shared" ca="1" si="166"/>
        <v>1199599.03</v>
      </c>
      <c r="Y388" s="9">
        <f t="shared" ca="1" si="167"/>
        <v>593537.63267971179</v>
      </c>
      <c r="Z388" s="21">
        <f t="shared" ca="1" si="168"/>
        <v>606061.39732028823</v>
      </c>
      <c r="AA388" s="27">
        <f t="shared" ca="1" si="169"/>
        <v>-60606.139732028823</v>
      </c>
      <c r="AB388" s="32">
        <f t="shared" ca="1" si="170"/>
        <v>-70926.314735385808</v>
      </c>
      <c r="AC388" s="31">
        <f t="shared" ca="1" si="171"/>
        <v>0</v>
      </c>
      <c r="AG388" s="26">
        <f t="shared" ca="1" si="172"/>
        <v>0</v>
      </c>
      <c r="AH388" s="26">
        <f t="shared" ca="1" si="173"/>
        <v>0</v>
      </c>
      <c r="AI388" s="26">
        <f t="shared" ca="1" si="174"/>
        <v>0</v>
      </c>
      <c r="AJ388" s="26">
        <f t="shared" ca="1" si="175"/>
        <v>1</v>
      </c>
      <c r="AK388" s="26">
        <f t="shared" ca="1" si="176"/>
        <v>0</v>
      </c>
      <c r="AL388" s="26">
        <f t="shared" ca="1" si="177"/>
        <v>0</v>
      </c>
      <c r="AM388" s="26">
        <f t="shared" ca="1" si="178"/>
        <v>0</v>
      </c>
      <c r="AN388" s="26">
        <f ca="1">IF(AM388=0,0,COUNTIF($AM$19:AM388,C388*10+1))</f>
        <v>0</v>
      </c>
      <c r="AO388" s="21">
        <f t="shared" ca="1" si="179"/>
        <v>0</v>
      </c>
      <c r="AP388" s="33">
        <f t="shared" ca="1" si="180"/>
        <v>0</v>
      </c>
      <c r="AQ388" s="24"/>
      <c r="AR388" s="155">
        <f ca="1">ROUND(Zsfg!$C$11/'Z1'!$AL$2120*'Z1'!AL388,0)</f>
        <v>0</v>
      </c>
      <c r="AS388" s="26">
        <f t="shared" ca="1" si="182"/>
        <v>0</v>
      </c>
      <c r="AT388" s="26">
        <f ca="1">IF(AS388=0,0,COUNTIF($AS$19:AS388,C388*10+1))</f>
        <v>0</v>
      </c>
      <c r="AU388" s="21">
        <f t="shared" ca="1" si="183"/>
        <v>0</v>
      </c>
      <c r="AV388" s="33">
        <f t="shared" ca="1" si="181"/>
        <v>0</v>
      </c>
    </row>
    <row r="389" spans="1:48" x14ac:dyDescent="0.2">
      <c r="A389" s="15">
        <f>Daten!A389</f>
        <v>30646</v>
      </c>
      <c r="B389" s="8" t="str">
        <f>Daten!B389</f>
        <v>Blumau-Neurißhof</v>
      </c>
      <c r="C389" s="15">
        <f t="shared" si="156"/>
        <v>3</v>
      </c>
      <c r="D389" s="10">
        <f>Daten!D389</f>
        <v>0</v>
      </c>
      <c r="E389" s="9">
        <f>Daten!E389</f>
        <v>1833</v>
      </c>
      <c r="F389" s="9">
        <f>Daten!F389</f>
        <v>1831</v>
      </c>
      <c r="G389" s="27">
        <f t="shared" si="157"/>
        <v>2</v>
      </c>
      <c r="H389" s="29">
        <f t="shared" si="158"/>
        <v>1.0922992900054614E-3</v>
      </c>
      <c r="I389" s="21">
        <f t="shared" si="159"/>
        <v>29.384733637440299</v>
      </c>
      <c r="J389" s="21">
        <f t="shared" si="160"/>
        <v>-27.384733637440299</v>
      </c>
      <c r="K389" s="27">
        <f t="shared" si="161"/>
        <v>13692.366818720149</v>
      </c>
      <c r="L389" s="16">
        <f>Daten!G389</f>
        <v>265</v>
      </c>
      <c r="M389" s="16">
        <f>Daten!H389</f>
        <v>1265</v>
      </c>
      <c r="N389" s="16">
        <f>Daten!I389</f>
        <v>303</v>
      </c>
      <c r="O389" s="28">
        <f t="shared" si="162"/>
        <v>0.4490118577075099</v>
      </c>
      <c r="P389" s="16">
        <f t="shared" si="163"/>
        <v>694.52989453342013</v>
      </c>
      <c r="Q389" s="21">
        <f t="shared" si="164"/>
        <v>-126.52989453342013</v>
      </c>
      <c r="R389" s="27">
        <f t="shared" si="165"/>
        <v>-25305.978906684028</v>
      </c>
      <c r="S389" s="9">
        <f ca="1">Daten!K389</f>
        <v>1177</v>
      </c>
      <c r="T389" s="9">
        <f ca="1">Daten!L389</f>
        <v>90109</v>
      </c>
      <c r="U389" s="9">
        <f ca="1">Daten!M389</f>
        <v>174280.59</v>
      </c>
      <c r="V389" s="9">
        <f ca="1">Daten!N389</f>
        <v>500</v>
      </c>
      <c r="W389" s="9">
        <f ca="1">Daten!O389</f>
        <v>500</v>
      </c>
      <c r="X389" s="23">
        <f t="shared" ca="1" si="166"/>
        <v>265566.58999999997</v>
      </c>
      <c r="Y389" s="9">
        <f t="shared" ca="1" si="167"/>
        <v>624185.01474578993</v>
      </c>
      <c r="Z389" s="21">
        <f t="shared" ca="1" si="168"/>
        <v>-358618.42474578996</v>
      </c>
      <c r="AA389" s="27">
        <f t="shared" ca="1" si="169"/>
        <v>35861.842474578996</v>
      </c>
      <c r="AB389" s="32">
        <f t="shared" ca="1" si="170"/>
        <v>24248.23038661512</v>
      </c>
      <c r="AC389" s="31">
        <f t="shared" ca="1" si="171"/>
        <v>24248.23038661512</v>
      </c>
      <c r="AG389" s="26">
        <f t="shared" ca="1" si="172"/>
        <v>13692.366818720149</v>
      </c>
      <c r="AH389" s="26">
        <f t="shared" ca="1" si="173"/>
        <v>35861.842474578996</v>
      </c>
      <c r="AI389" s="26">
        <f t="shared" ca="1" si="174"/>
        <v>49554.209293299144</v>
      </c>
      <c r="AJ389" s="26">
        <f t="shared" ca="1" si="175"/>
        <v>1</v>
      </c>
      <c r="AK389" s="26">
        <f t="shared" ca="1" si="176"/>
        <v>49554.209293299144</v>
      </c>
      <c r="AL389" s="26">
        <f t="shared" ca="1" si="177"/>
        <v>65444</v>
      </c>
      <c r="AM389" s="26">
        <f t="shared" ca="1" si="178"/>
        <v>31</v>
      </c>
      <c r="AN389" s="26">
        <f ca="1">IF(AM389=0,0,COUNTIF($AM$19:AM389,C389*10+1))</f>
        <v>25</v>
      </c>
      <c r="AO389" s="21">
        <f t="shared" ca="1" si="179"/>
        <v>0</v>
      </c>
      <c r="AP389" s="33">
        <f t="shared" ca="1" si="180"/>
        <v>65444</v>
      </c>
      <c r="AQ389" s="24"/>
      <c r="AR389" s="155">
        <f ca="1">ROUND(Zsfg!$C$11/'Z1'!$AL$2120*'Z1'!AL389,0)</f>
        <v>54587</v>
      </c>
      <c r="AS389" s="26">
        <f t="shared" ca="1" si="182"/>
        <v>31</v>
      </c>
      <c r="AT389" s="26">
        <f ca="1">IF(AS389=0,0,COUNTIF($AS$19:AS389,C389*10+1))</f>
        <v>25</v>
      </c>
      <c r="AU389" s="21">
        <f t="shared" ca="1" si="183"/>
        <v>0</v>
      </c>
      <c r="AV389" s="33">
        <f t="shared" ca="1" si="181"/>
        <v>54587</v>
      </c>
    </row>
    <row r="390" spans="1:48" x14ac:dyDescent="0.2">
      <c r="A390" s="15">
        <f>Daten!A390</f>
        <v>30701</v>
      </c>
      <c r="B390" s="8" t="str">
        <f>Daten!B390</f>
        <v>Au am Leithaberge</v>
      </c>
      <c r="C390" s="15">
        <f t="shared" si="156"/>
        <v>3</v>
      </c>
      <c r="D390" s="10">
        <f>Daten!D390</f>
        <v>0</v>
      </c>
      <c r="E390" s="9">
        <f>Daten!E390</f>
        <v>936</v>
      </c>
      <c r="F390" s="9">
        <f>Daten!F390</f>
        <v>901</v>
      </c>
      <c r="G390" s="27">
        <f t="shared" si="157"/>
        <v>35</v>
      </c>
      <c r="H390" s="29">
        <f t="shared" si="158"/>
        <v>3.8845726970033294E-2</v>
      </c>
      <c r="I390" s="21">
        <f t="shared" si="159"/>
        <v>14.459664121973626</v>
      </c>
      <c r="J390" s="21">
        <f t="shared" si="160"/>
        <v>20.540335878026376</v>
      </c>
      <c r="K390" s="27">
        <f t="shared" si="161"/>
        <v>-10270.167939013189</v>
      </c>
      <c r="L390" s="16">
        <f>Daten!G390</f>
        <v>118</v>
      </c>
      <c r="M390" s="16">
        <f>Daten!H390</f>
        <v>609</v>
      </c>
      <c r="N390" s="16">
        <f>Daten!I390</f>
        <v>209</v>
      </c>
      <c r="O390" s="28">
        <f t="shared" si="162"/>
        <v>0.53694581280788178</v>
      </c>
      <c r="P390" s="16">
        <f t="shared" si="163"/>
        <v>334.36261325759119</v>
      </c>
      <c r="Q390" s="21">
        <f t="shared" si="164"/>
        <v>-7.3626132575911925</v>
      </c>
      <c r="R390" s="27">
        <f t="shared" si="165"/>
        <v>-1472.5226515182385</v>
      </c>
      <c r="S390" s="9">
        <f ca="1">Daten!K390</f>
        <v>7357</v>
      </c>
      <c r="T390" s="9">
        <f ca="1">Daten!L390</f>
        <v>65536</v>
      </c>
      <c r="U390" s="9">
        <f ca="1">Daten!M390</f>
        <v>101829.36</v>
      </c>
      <c r="V390" s="9">
        <f ca="1">Daten!N390</f>
        <v>500</v>
      </c>
      <c r="W390" s="9">
        <f ca="1">Daten!O390</f>
        <v>500</v>
      </c>
      <c r="X390" s="23">
        <f t="shared" ca="1" si="166"/>
        <v>174722.36</v>
      </c>
      <c r="Y390" s="9">
        <f t="shared" ca="1" si="167"/>
        <v>318732.77348721185</v>
      </c>
      <c r="Z390" s="21">
        <f t="shared" ca="1" si="168"/>
        <v>-144010.41348721186</v>
      </c>
      <c r="AA390" s="27">
        <f t="shared" ca="1" si="169"/>
        <v>14401.041348721186</v>
      </c>
      <c r="AB390" s="32">
        <f t="shared" ca="1" si="170"/>
        <v>2658.3507581897593</v>
      </c>
      <c r="AC390" s="31">
        <f t="shared" ca="1" si="171"/>
        <v>2658.3507581897593</v>
      </c>
      <c r="AG390" s="26">
        <f t="shared" ca="1" si="172"/>
        <v>-10270.167939013189</v>
      </c>
      <c r="AH390" s="26">
        <f t="shared" ca="1" si="173"/>
        <v>14401.041348721186</v>
      </c>
      <c r="AI390" s="26">
        <f t="shared" ca="1" si="174"/>
        <v>4130.8734097079978</v>
      </c>
      <c r="AJ390" s="26">
        <f t="shared" ca="1" si="175"/>
        <v>1</v>
      </c>
      <c r="AK390" s="26">
        <f t="shared" ca="1" si="176"/>
        <v>4130.8734097079978</v>
      </c>
      <c r="AL390" s="26">
        <f t="shared" ca="1" si="177"/>
        <v>5455</v>
      </c>
      <c r="AM390" s="26">
        <f t="shared" ca="1" si="178"/>
        <v>31</v>
      </c>
      <c r="AN390" s="26">
        <f ca="1">IF(AM390=0,0,COUNTIF($AM$19:AM390,C390*10+1))</f>
        <v>26</v>
      </c>
      <c r="AO390" s="21">
        <f t="shared" ca="1" si="179"/>
        <v>0</v>
      </c>
      <c r="AP390" s="33">
        <f t="shared" ca="1" si="180"/>
        <v>5455</v>
      </c>
      <c r="AQ390" s="24"/>
      <c r="AR390" s="155">
        <f ca="1">ROUND(Zsfg!$C$11/'Z1'!$AL$2120*'Z1'!AL390,0)</f>
        <v>4550</v>
      </c>
      <c r="AS390" s="26">
        <f t="shared" ca="1" si="182"/>
        <v>31</v>
      </c>
      <c r="AT390" s="26">
        <f ca="1">IF(AS390=0,0,COUNTIF($AS$19:AS390,C390*10+1))</f>
        <v>26</v>
      </c>
      <c r="AU390" s="21">
        <f t="shared" ca="1" si="183"/>
        <v>0</v>
      </c>
      <c r="AV390" s="33">
        <f t="shared" ca="1" si="181"/>
        <v>4550</v>
      </c>
    </row>
    <row r="391" spans="1:48" x14ac:dyDescent="0.2">
      <c r="A391" s="15">
        <f>Daten!A391</f>
        <v>30702</v>
      </c>
      <c r="B391" s="8" t="str">
        <f>Daten!B391</f>
        <v>Bad Deutsch-Altenburg</v>
      </c>
      <c r="C391" s="15">
        <f t="shared" si="156"/>
        <v>3</v>
      </c>
      <c r="D391" s="10">
        <f>Daten!D391</f>
        <v>0</v>
      </c>
      <c r="E391" s="9">
        <f>Daten!E391</f>
        <v>1760</v>
      </c>
      <c r="F391" s="9">
        <f>Daten!F391</f>
        <v>1534</v>
      </c>
      <c r="G391" s="27">
        <f t="shared" si="157"/>
        <v>226</v>
      </c>
      <c r="H391" s="29">
        <f t="shared" si="158"/>
        <v>0.14732724902216426</v>
      </c>
      <c r="I391" s="21">
        <f t="shared" si="159"/>
        <v>24.618340469597715</v>
      </c>
      <c r="J391" s="21">
        <f t="shared" si="160"/>
        <v>201.38165953040229</v>
      </c>
      <c r="K391" s="27">
        <f t="shared" si="161"/>
        <v>-100690.82976520114</v>
      </c>
      <c r="L391" s="16">
        <f>Daten!G391</f>
        <v>262</v>
      </c>
      <c r="M391" s="16">
        <f>Daten!H391</f>
        <v>1144</v>
      </c>
      <c r="N391" s="16">
        <f>Daten!I391</f>
        <v>354</v>
      </c>
      <c r="O391" s="28">
        <f t="shared" si="162"/>
        <v>0.53846153846153844</v>
      </c>
      <c r="P391" s="16">
        <f t="shared" si="163"/>
        <v>628.09660027370171</v>
      </c>
      <c r="Q391" s="21">
        <f t="shared" si="164"/>
        <v>-12.096600273701711</v>
      </c>
      <c r="R391" s="27">
        <f t="shared" si="165"/>
        <v>-2419.3200547403421</v>
      </c>
      <c r="S391" s="9">
        <f ca="1">Daten!K391</f>
        <v>13550</v>
      </c>
      <c r="T391" s="9">
        <f ca="1">Daten!L391</f>
        <v>153008</v>
      </c>
      <c r="U391" s="9">
        <f ca="1">Daten!M391</f>
        <v>294693.88</v>
      </c>
      <c r="V391" s="9">
        <f ca="1">Daten!N391</f>
        <v>500</v>
      </c>
      <c r="W391" s="9">
        <f ca="1">Daten!O391</f>
        <v>500</v>
      </c>
      <c r="X391" s="23">
        <f t="shared" ca="1" si="166"/>
        <v>461251.88</v>
      </c>
      <c r="Y391" s="9">
        <f t="shared" ca="1" si="167"/>
        <v>599326.58262552659</v>
      </c>
      <c r="Z391" s="21">
        <f t="shared" ca="1" si="168"/>
        <v>-138074.70262552658</v>
      </c>
      <c r="AA391" s="27">
        <f t="shared" ca="1" si="169"/>
        <v>13807.470262552659</v>
      </c>
      <c r="AB391" s="32">
        <f t="shared" ca="1" si="170"/>
        <v>-89302.679557388823</v>
      </c>
      <c r="AC391" s="31">
        <f t="shared" ca="1" si="171"/>
        <v>0</v>
      </c>
      <c r="AG391" s="26">
        <f t="shared" ca="1" si="172"/>
        <v>0</v>
      </c>
      <c r="AH391" s="26">
        <f t="shared" ca="1" si="173"/>
        <v>0</v>
      </c>
      <c r="AI391" s="26">
        <f t="shared" ca="1" si="174"/>
        <v>0</v>
      </c>
      <c r="AJ391" s="26">
        <f t="shared" ca="1" si="175"/>
        <v>1</v>
      </c>
      <c r="AK391" s="26">
        <f t="shared" ca="1" si="176"/>
        <v>0</v>
      </c>
      <c r="AL391" s="26">
        <f t="shared" ca="1" si="177"/>
        <v>0</v>
      </c>
      <c r="AM391" s="26">
        <f t="shared" ca="1" si="178"/>
        <v>0</v>
      </c>
      <c r="AN391" s="26">
        <f ca="1">IF(AM391=0,0,COUNTIF($AM$19:AM391,C391*10+1))</f>
        <v>0</v>
      </c>
      <c r="AO391" s="21">
        <f t="shared" ca="1" si="179"/>
        <v>0</v>
      </c>
      <c r="AP391" s="33">
        <f t="shared" ca="1" si="180"/>
        <v>0</v>
      </c>
      <c r="AQ391" s="24"/>
      <c r="AR391" s="155">
        <f ca="1">ROUND(Zsfg!$C$11/'Z1'!$AL$2120*'Z1'!AL391,0)</f>
        <v>0</v>
      </c>
      <c r="AS391" s="26">
        <f t="shared" ca="1" si="182"/>
        <v>0</v>
      </c>
      <c r="AT391" s="26">
        <f ca="1">IF(AS391=0,0,COUNTIF($AS$19:AS391,C391*10+1))</f>
        <v>0</v>
      </c>
      <c r="AU391" s="21">
        <f t="shared" ca="1" si="183"/>
        <v>0</v>
      </c>
      <c r="AV391" s="33">
        <f t="shared" ca="1" si="181"/>
        <v>0</v>
      </c>
    </row>
    <row r="392" spans="1:48" x14ac:dyDescent="0.2">
      <c r="A392" s="15">
        <f>Daten!A392</f>
        <v>30703</v>
      </c>
      <c r="B392" s="8" t="str">
        <f>Daten!B392</f>
        <v>Berg</v>
      </c>
      <c r="C392" s="15">
        <f t="shared" si="156"/>
        <v>3</v>
      </c>
      <c r="D392" s="10">
        <f>Daten!D392</f>
        <v>0</v>
      </c>
      <c r="E392" s="9">
        <f>Daten!E392</f>
        <v>879</v>
      </c>
      <c r="F392" s="9">
        <f>Daten!F392</f>
        <v>793</v>
      </c>
      <c r="G392" s="27">
        <f t="shared" si="157"/>
        <v>86</v>
      </c>
      <c r="H392" s="29">
        <f t="shared" si="158"/>
        <v>0.10844892812105927</v>
      </c>
      <c r="I392" s="21">
        <f t="shared" si="159"/>
        <v>12.726430242758141</v>
      </c>
      <c r="J392" s="21">
        <f t="shared" si="160"/>
        <v>73.273569757241859</v>
      </c>
      <c r="K392" s="27">
        <f t="shared" si="161"/>
        <v>-36636.784878620929</v>
      </c>
      <c r="L392" s="16">
        <f>Daten!G392</f>
        <v>164</v>
      </c>
      <c r="M392" s="16">
        <f>Daten!H392</f>
        <v>532</v>
      </c>
      <c r="N392" s="16">
        <f>Daten!I392</f>
        <v>183</v>
      </c>
      <c r="O392" s="28">
        <f t="shared" si="162"/>
        <v>0.65225563909774431</v>
      </c>
      <c r="P392" s="16">
        <f t="shared" si="163"/>
        <v>292.08688054686127</v>
      </c>
      <c r="Q392" s="21">
        <f t="shared" si="164"/>
        <v>54.913119453138734</v>
      </c>
      <c r="R392" s="27">
        <f t="shared" si="165"/>
        <v>10982.623890627747</v>
      </c>
      <c r="S392" s="9">
        <f ca="1">Daten!K392</f>
        <v>6093</v>
      </c>
      <c r="T392" s="9">
        <f ca="1">Daten!L392</f>
        <v>57892</v>
      </c>
      <c r="U392" s="9">
        <f ca="1">Daten!M392</f>
        <v>24294.39</v>
      </c>
      <c r="V392" s="9">
        <f ca="1">Daten!N392</f>
        <v>500</v>
      </c>
      <c r="W392" s="9">
        <f ca="1">Daten!O392</f>
        <v>500</v>
      </c>
      <c r="X392" s="23">
        <f t="shared" ca="1" si="166"/>
        <v>88279.39</v>
      </c>
      <c r="Y392" s="9">
        <f t="shared" ca="1" si="167"/>
        <v>299322.7648453624</v>
      </c>
      <c r="Z392" s="21">
        <f t="shared" ca="1" si="168"/>
        <v>-211043.37484536238</v>
      </c>
      <c r="AA392" s="27">
        <f t="shared" ca="1" si="169"/>
        <v>21104.337484536241</v>
      </c>
      <c r="AB392" s="32">
        <f t="shared" ca="1" si="170"/>
        <v>-4549.8235034569407</v>
      </c>
      <c r="AC392" s="31">
        <f t="shared" ca="1" si="171"/>
        <v>0</v>
      </c>
      <c r="AG392" s="26">
        <f t="shared" ca="1" si="172"/>
        <v>0</v>
      </c>
      <c r="AH392" s="26">
        <f t="shared" ca="1" si="173"/>
        <v>0</v>
      </c>
      <c r="AI392" s="26">
        <f t="shared" ca="1" si="174"/>
        <v>0</v>
      </c>
      <c r="AJ392" s="26">
        <f t="shared" ca="1" si="175"/>
        <v>1</v>
      </c>
      <c r="AK392" s="26">
        <f t="shared" ca="1" si="176"/>
        <v>0</v>
      </c>
      <c r="AL392" s="26">
        <f t="shared" ca="1" si="177"/>
        <v>0</v>
      </c>
      <c r="AM392" s="26">
        <f t="shared" ca="1" si="178"/>
        <v>0</v>
      </c>
      <c r="AN392" s="26">
        <f ca="1">IF(AM392=0,0,COUNTIF($AM$19:AM392,C392*10+1))</f>
        <v>0</v>
      </c>
      <c r="AO392" s="21">
        <f t="shared" ca="1" si="179"/>
        <v>0</v>
      </c>
      <c r="AP392" s="33">
        <f t="shared" ca="1" si="180"/>
        <v>0</v>
      </c>
      <c r="AQ392" s="24"/>
      <c r="AR392" s="155">
        <f ca="1">ROUND(Zsfg!$C$11/'Z1'!$AL$2120*'Z1'!AL392,0)</f>
        <v>0</v>
      </c>
      <c r="AS392" s="26">
        <f t="shared" ca="1" si="182"/>
        <v>0</v>
      </c>
      <c r="AT392" s="26">
        <f ca="1">IF(AS392=0,0,COUNTIF($AS$19:AS392,C392*10+1))</f>
        <v>0</v>
      </c>
      <c r="AU392" s="21">
        <f t="shared" ca="1" si="183"/>
        <v>0</v>
      </c>
      <c r="AV392" s="33">
        <f t="shared" ca="1" si="181"/>
        <v>0</v>
      </c>
    </row>
    <row r="393" spans="1:48" x14ac:dyDescent="0.2">
      <c r="A393" s="15">
        <f>Daten!A393</f>
        <v>30704</v>
      </c>
      <c r="B393" s="8" t="str">
        <f>Daten!B393</f>
        <v>Bruck an der Leitha</v>
      </c>
      <c r="C393" s="15">
        <f t="shared" si="156"/>
        <v>3</v>
      </c>
      <c r="D393" s="10">
        <f>Daten!D393</f>
        <v>0</v>
      </c>
      <c r="E393" s="9">
        <f>Daten!E393</f>
        <v>7994</v>
      </c>
      <c r="F393" s="9">
        <f>Daten!F393</f>
        <v>7732</v>
      </c>
      <c r="G393" s="27">
        <f t="shared" si="157"/>
        <v>262</v>
      </c>
      <c r="H393" s="29">
        <f t="shared" si="158"/>
        <v>3.3885152612519398E-2</v>
      </c>
      <c r="I393" s="21">
        <f t="shared" si="159"/>
        <v>124.08670698235302</v>
      </c>
      <c r="J393" s="21">
        <f t="shared" si="160"/>
        <v>137.91329301764699</v>
      </c>
      <c r="K393" s="27">
        <f t="shared" si="161"/>
        <v>-68956.646508823498</v>
      </c>
      <c r="L393" s="16">
        <f>Daten!G393</f>
        <v>1149</v>
      </c>
      <c r="M393" s="16">
        <f>Daten!H393</f>
        <v>5109</v>
      </c>
      <c r="N393" s="16">
        <f>Daten!I393</f>
        <v>1736</v>
      </c>
      <c r="O393" s="28">
        <f t="shared" si="162"/>
        <v>0.56468976316304564</v>
      </c>
      <c r="P393" s="16">
        <f t="shared" si="163"/>
        <v>2805.0223171314178</v>
      </c>
      <c r="Q393" s="21">
        <f t="shared" si="164"/>
        <v>79.977682868582178</v>
      </c>
      <c r="R393" s="27">
        <f t="shared" si="165"/>
        <v>15995.536573716436</v>
      </c>
      <c r="S393" s="9">
        <f ca="1">Daten!K393</f>
        <v>29553</v>
      </c>
      <c r="T393" s="9">
        <f ca="1">Daten!L393</f>
        <v>720198</v>
      </c>
      <c r="U393" s="9">
        <f ca="1">Daten!M393</f>
        <v>2929320.69</v>
      </c>
      <c r="V393" s="9">
        <f ca="1">Daten!N393</f>
        <v>500</v>
      </c>
      <c r="W393" s="9">
        <f ca="1">Daten!O393</f>
        <v>500</v>
      </c>
      <c r="X393" s="23">
        <f t="shared" ca="1" si="166"/>
        <v>3679071.69</v>
      </c>
      <c r="Y393" s="9">
        <f t="shared" ca="1" si="167"/>
        <v>2722168.580402534</v>
      </c>
      <c r="Z393" s="21">
        <f t="shared" ca="1" si="168"/>
        <v>956903.10959746595</v>
      </c>
      <c r="AA393" s="27">
        <f t="shared" ca="1" si="169"/>
        <v>-95690.310959746595</v>
      </c>
      <c r="AB393" s="32">
        <f t="shared" ca="1" si="170"/>
        <v>-148651.42089485365</v>
      </c>
      <c r="AC393" s="31">
        <f t="shared" ca="1" si="171"/>
        <v>0</v>
      </c>
      <c r="AG393" s="26">
        <f t="shared" ca="1" si="172"/>
        <v>0</v>
      </c>
      <c r="AH393" s="26">
        <f t="shared" ca="1" si="173"/>
        <v>0</v>
      </c>
      <c r="AI393" s="26">
        <f t="shared" ca="1" si="174"/>
        <v>0</v>
      </c>
      <c r="AJ393" s="26">
        <f t="shared" ca="1" si="175"/>
        <v>1</v>
      </c>
      <c r="AK393" s="26">
        <f t="shared" ca="1" si="176"/>
        <v>0</v>
      </c>
      <c r="AL393" s="26">
        <f t="shared" ca="1" si="177"/>
        <v>0</v>
      </c>
      <c r="AM393" s="26">
        <f t="shared" ca="1" si="178"/>
        <v>0</v>
      </c>
      <c r="AN393" s="26">
        <f ca="1">IF(AM393=0,0,COUNTIF($AM$19:AM393,C393*10+1))</f>
        <v>0</v>
      </c>
      <c r="AO393" s="21">
        <f t="shared" ca="1" si="179"/>
        <v>0</v>
      </c>
      <c r="AP393" s="33">
        <f t="shared" ca="1" si="180"/>
        <v>0</v>
      </c>
      <c r="AQ393" s="24"/>
      <c r="AR393" s="155">
        <f ca="1">ROUND(Zsfg!$C$11/'Z1'!$AL$2120*'Z1'!AL393,0)</f>
        <v>0</v>
      </c>
      <c r="AS393" s="26">
        <f t="shared" ca="1" si="182"/>
        <v>0</v>
      </c>
      <c r="AT393" s="26">
        <f ca="1">IF(AS393=0,0,COUNTIF($AS$19:AS393,C393*10+1))</f>
        <v>0</v>
      </c>
      <c r="AU393" s="21">
        <f t="shared" ca="1" si="183"/>
        <v>0</v>
      </c>
      <c r="AV393" s="33">
        <f t="shared" ca="1" si="181"/>
        <v>0</v>
      </c>
    </row>
    <row r="394" spans="1:48" x14ac:dyDescent="0.2">
      <c r="A394" s="15">
        <f>Daten!A394</f>
        <v>30706</v>
      </c>
      <c r="B394" s="8" t="str">
        <f>Daten!B394</f>
        <v>Enzersdorf an der Fischa</v>
      </c>
      <c r="C394" s="15">
        <f t="shared" si="156"/>
        <v>3</v>
      </c>
      <c r="D394" s="10">
        <f>Daten!D394</f>
        <v>0</v>
      </c>
      <c r="E394" s="9">
        <f>Daten!E394</f>
        <v>3204</v>
      </c>
      <c r="F394" s="9">
        <f>Daten!F394</f>
        <v>3077</v>
      </c>
      <c r="G394" s="27">
        <f t="shared" si="157"/>
        <v>127</v>
      </c>
      <c r="H394" s="29">
        <f t="shared" si="158"/>
        <v>4.1273968150796231E-2</v>
      </c>
      <c r="I394" s="21">
        <f t="shared" si="159"/>
        <v>49.381117095796725</v>
      </c>
      <c r="J394" s="21">
        <f t="shared" si="160"/>
        <v>77.618882904203275</v>
      </c>
      <c r="K394" s="27">
        <f t="shared" si="161"/>
        <v>-38809.441452101637</v>
      </c>
      <c r="L394" s="16">
        <f>Daten!G394</f>
        <v>428</v>
      </c>
      <c r="M394" s="16">
        <f>Daten!H394</f>
        <v>2146</v>
      </c>
      <c r="N394" s="16">
        <f>Daten!I394</f>
        <v>630</v>
      </c>
      <c r="O394" s="28">
        <f t="shared" si="162"/>
        <v>0.49301025163094131</v>
      </c>
      <c r="P394" s="16">
        <f t="shared" si="163"/>
        <v>1178.2301610029403</v>
      </c>
      <c r="Q394" s="21">
        <f t="shared" si="164"/>
        <v>-120.23016100294035</v>
      </c>
      <c r="R394" s="27">
        <f t="shared" si="165"/>
        <v>-24046.03220058807</v>
      </c>
      <c r="S394" s="9">
        <f ca="1">Daten!K394</f>
        <v>21914</v>
      </c>
      <c r="T394" s="9">
        <f ca="1">Daten!L394</f>
        <v>289481</v>
      </c>
      <c r="U394" s="9">
        <f ca="1">Daten!M394</f>
        <v>1056037.55</v>
      </c>
      <c r="V394" s="9">
        <f ca="1">Daten!N394</f>
        <v>500</v>
      </c>
      <c r="W394" s="9">
        <f ca="1">Daten!O394</f>
        <v>500</v>
      </c>
      <c r="X394" s="23">
        <f t="shared" ca="1" si="166"/>
        <v>1367432.55</v>
      </c>
      <c r="Y394" s="9">
        <f t="shared" ca="1" si="167"/>
        <v>1091046.801552379</v>
      </c>
      <c r="Z394" s="21">
        <f t="shared" ca="1" si="168"/>
        <v>276385.74844762101</v>
      </c>
      <c r="AA394" s="27">
        <f t="shared" ca="1" si="169"/>
        <v>-27638.574844762101</v>
      </c>
      <c r="AB394" s="32">
        <f t="shared" ca="1" si="170"/>
        <v>-90494.048497451804</v>
      </c>
      <c r="AC394" s="31">
        <f t="shared" ca="1" si="171"/>
        <v>0</v>
      </c>
      <c r="AG394" s="26">
        <f t="shared" ca="1" si="172"/>
        <v>0</v>
      </c>
      <c r="AH394" s="26">
        <f t="shared" ca="1" si="173"/>
        <v>0</v>
      </c>
      <c r="AI394" s="26">
        <f t="shared" ca="1" si="174"/>
        <v>0</v>
      </c>
      <c r="AJ394" s="26">
        <f t="shared" ca="1" si="175"/>
        <v>1</v>
      </c>
      <c r="AK394" s="26">
        <f t="shared" ca="1" si="176"/>
        <v>0</v>
      </c>
      <c r="AL394" s="26">
        <f t="shared" ca="1" si="177"/>
        <v>0</v>
      </c>
      <c r="AM394" s="26">
        <f t="shared" ca="1" si="178"/>
        <v>0</v>
      </c>
      <c r="AN394" s="26">
        <f ca="1">IF(AM394=0,0,COUNTIF($AM$19:AM394,C394*10+1))</f>
        <v>0</v>
      </c>
      <c r="AO394" s="21">
        <f t="shared" ca="1" si="179"/>
        <v>0</v>
      </c>
      <c r="AP394" s="33">
        <f t="shared" ca="1" si="180"/>
        <v>0</v>
      </c>
      <c r="AQ394" s="24"/>
      <c r="AR394" s="155">
        <f ca="1">ROUND(Zsfg!$C$11/'Z1'!$AL$2120*'Z1'!AL394,0)</f>
        <v>0</v>
      </c>
      <c r="AS394" s="26">
        <f t="shared" ca="1" si="182"/>
        <v>0</v>
      </c>
      <c r="AT394" s="26">
        <f ca="1">IF(AS394=0,0,COUNTIF($AS$19:AS394,C394*10+1))</f>
        <v>0</v>
      </c>
      <c r="AU394" s="21">
        <f t="shared" ca="1" si="183"/>
        <v>0</v>
      </c>
      <c r="AV394" s="33">
        <f t="shared" ca="1" si="181"/>
        <v>0</v>
      </c>
    </row>
    <row r="395" spans="1:48" x14ac:dyDescent="0.2">
      <c r="A395" s="15">
        <f>Daten!A395</f>
        <v>30708</v>
      </c>
      <c r="B395" s="8" t="str">
        <f>Daten!B395</f>
        <v>Göttlesbrunn-Arbesthal</v>
      </c>
      <c r="C395" s="15">
        <f t="shared" si="156"/>
        <v>3</v>
      </c>
      <c r="D395" s="10">
        <f>Daten!D395</f>
        <v>0</v>
      </c>
      <c r="E395" s="9">
        <f>Daten!E395</f>
        <v>1425</v>
      </c>
      <c r="F395" s="9">
        <f>Daten!F395</f>
        <v>1389</v>
      </c>
      <c r="G395" s="27">
        <f t="shared" si="157"/>
        <v>36</v>
      </c>
      <c r="H395" s="29">
        <f t="shared" si="158"/>
        <v>2.591792656587473E-2</v>
      </c>
      <c r="I395" s="21">
        <f t="shared" si="159"/>
        <v>22.291313502132482</v>
      </c>
      <c r="J395" s="21">
        <f t="shared" si="160"/>
        <v>13.708686497867518</v>
      </c>
      <c r="K395" s="27">
        <f t="shared" si="161"/>
        <v>-6854.3432489337592</v>
      </c>
      <c r="L395" s="16">
        <f>Daten!G395</f>
        <v>217</v>
      </c>
      <c r="M395" s="16">
        <f>Daten!H395</f>
        <v>930</v>
      </c>
      <c r="N395" s="16">
        <f>Daten!I395</f>
        <v>278</v>
      </c>
      <c r="O395" s="28">
        <f t="shared" si="162"/>
        <v>0.532258064516129</v>
      </c>
      <c r="P395" s="16">
        <f t="shared" si="163"/>
        <v>510.6030054672575</v>
      </c>
      <c r="Q395" s="21">
        <f t="shared" si="164"/>
        <v>-15.603005467257503</v>
      </c>
      <c r="R395" s="27">
        <f t="shared" si="165"/>
        <v>-3120.6010934515007</v>
      </c>
      <c r="S395" s="9">
        <f ca="1">Daten!K395</f>
        <v>27856</v>
      </c>
      <c r="T395" s="9">
        <f ca="1">Daten!L395</f>
        <v>126155</v>
      </c>
      <c r="U395" s="9">
        <f ca="1">Daten!M395</f>
        <v>416321.68</v>
      </c>
      <c r="V395" s="9">
        <f ca="1">Daten!N395</f>
        <v>500</v>
      </c>
      <c r="W395" s="9">
        <f ca="1">Daten!O395</f>
        <v>500</v>
      </c>
      <c r="X395" s="23">
        <f t="shared" ca="1" si="166"/>
        <v>570332.67999999993</v>
      </c>
      <c r="Y395" s="9">
        <f t="shared" ca="1" si="167"/>
        <v>485250.21604623599</v>
      </c>
      <c r="Z395" s="21">
        <f t="shared" ca="1" si="168"/>
        <v>85082.463953763945</v>
      </c>
      <c r="AA395" s="27">
        <f t="shared" ca="1" si="169"/>
        <v>-8508.2463953763945</v>
      </c>
      <c r="AB395" s="32">
        <f t="shared" ca="1" si="170"/>
        <v>-18483.190737761655</v>
      </c>
      <c r="AC395" s="31">
        <f t="shared" ca="1" si="171"/>
        <v>0</v>
      </c>
      <c r="AG395" s="26">
        <f t="shared" ca="1" si="172"/>
        <v>0</v>
      </c>
      <c r="AH395" s="26">
        <f t="shared" ca="1" si="173"/>
        <v>0</v>
      </c>
      <c r="AI395" s="26">
        <f t="shared" ca="1" si="174"/>
        <v>0</v>
      </c>
      <c r="AJ395" s="26">
        <f t="shared" ca="1" si="175"/>
        <v>1</v>
      </c>
      <c r="AK395" s="26">
        <f t="shared" ca="1" si="176"/>
        <v>0</v>
      </c>
      <c r="AL395" s="26">
        <f t="shared" ca="1" si="177"/>
        <v>0</v>
      </c>
      <c r="AM395" s="26">
        <f t="shared" ca="1" si="178"/>
        <v>0</v>
      </c>
      <c r="AN395" s="26">
        <f ca="1">IF(AM395=0,0,COUNTIF($AM$19:AM395,C395*10+1))</f>
        <v>0</v>
      </c>
      <c r="AO395" s="21">
        <f t="shared" ca="1" si="179"/>
        <v>0</v>
      </c>
      <c r="AP395" s="33">
        <f t="shared" ca="1" si="180"/>
        <v>0</v>
      </c>
      <c r="AQ395" s="24"/>
      <c r="AR395" s="155">
        <f ca="1">ROUND(Zsfg!$C$11/'Z1'!$AL$2120*'Z1'!AL395,0)</f>
        <v>0</v>
      </c>
      <c r="AS395" s="26">
        <f t="shared" ca="1" si="182"/>
        <v>0</v>
      </c>
      <c r="AT395" s="26">
        <f ca="1">IF(AS395=0,0,COUNTIF($AS$19:AS395,C395*10+1))</f>
        <v>0</v>
      </c>
      <c r="AU395" s="21">
        <f t="shared" ca="1" si="183"/>
        <v>0</v>
      </c>
      <c r="AV395" s="33">
        <f t="shared" ca="1" si="181"/>
        <v>0</v>
      </c>
    </row>
    <row r="396" spans="1:48" x14ac:dyDescent="0.2">
      <c r="A396" s="15">
        <f>Daten!A396</f>
        <v>30709</v>
      </c>
      <c r="B396" s="8" t="str">
        <f>Daten!B396</f>
        <v>Götzendorf an der Leitha</v>
      </c>
      <c r="C396" s="15">
        <f t="shared" si="156"/>
        <v>3</v>
      </c>
      <c r="D396" s="10">
        <f>Daten!D396</f>
        <v>0</v>
      </c>
      <c r="E396" s="9">
        <f>Daten!E396</f>
        <v>2090</v>
      </c>
      <c r="F396" s="9">
        <f>Daten!F396</f>
        <v>2086</v>
      </c>
      <c r="G396" s="27">
        <f t="shared" si="157"/>
        <v>4</v>
      </c>
      <c r="H396" s="29">
        <f t="shared" si="158"/>
        <v>1.9175455417066154E-3</v>
      </c>
      <c r="I396" s="21">
        <f t="shared" si="159"/>
        <v>33.477091407810192</v>
      </c>
      <c r="J396" s="21">
        <f t="shared" si="160"/>
        <v>-29.477091407810192</v>
      </c>
      <c r="K396" s="27">
        <f t="shared" si="161"/>
        <v>14738.545703905096</v>
      </c>
      <c r="L396" s="16">
        <f>Daten!G396</f>
        <v>317</v>
      </c>
      <c r="M396" s="16">
        <f>Daten!H396</f>
        <v>1372</v>
      </c>
      <c r="N396" s="16">
        <f>Daten!I396</f>
        <v>401</v>
      </c>
      <c r="O396" s="28">
        <f t="shared" si="162"/>
        <v>0.52332361516034986</v>
      </c>
      <c r="P396" s="16">
        <f t="shared" si="163"/>
        <v>753.27669193664224</v>
      </c>
      <c r="Q396" s="21">
        <f t="shared" si="164"/>
        <v>-35.276691936642237</v>
      </c>
      <c r="R396" s="27">
        <f t="shared" si="165"/>
        <v>-7055.3383873284474</v>
      </c>
      <c r="S396" s="9">
        <f ca="1">Daten!K396</f>
        <v>21232</v>
      </c>
      <c r="T396" s="9">
        <f ca="1">Daten!L396</f>
        <v>137889</v>
      </c>
      <c r="U396" s="9">
        <f ca="1">Daten!M396</f>
        <v>215018.99</v>
      </c>
      <c r="V396" s="9">
        <f ca="1">Daten!N396</f>
        <v>500</v>
      </c>
      <c r="W396" s="9">
        <f ca="1">Daten!O396</f>
        <v>500</v>
      </c>
      <c r="X396" s="23">
        <f t="shared" ca="1" si="166"/>
        <v>374139.99</v>
      </c>
      <c r="Y396" s="9">
        <f t="shared" ca="1" si="167"/>
        <v>711700.31686781277</v>
      </c>
      <c r="Z396" s="21">
        <f t="shared" ca="1" si="168"/>
        <v>-337560.32686781278</v>
      </c>
      <c r="AA396" s="27">
        <f t="shared" ca="1" si="169"/>
        <v>33756.032686781276</v>
      </c>
      <c r="AB396" s="32">
        <f t="shared" ca="1" si="170"/>
        <v>41439.240003357925</v>
      </c>
      <c r="AC396" s="31">
        <f t="shared" ca="1" si="171"/>
        <v>41439.240003357925</v>
      </c>
      <c r="AG396" s="26">
        <f t="shared" ca="1" si="172"/>
        <v>14738.545703905096</v>
      </c>
      <c r="AH396" s="26">
        <f t="shared" ca="1" si="173"/>
        <v>33756.032686781276</v>
      </c>
      <c r="AI396" s="26">
        <f t="shared" ca="1" si="174"/>
        <v>48494.578390686373</v>
      </c>
      <c r="AJ396" s="26">
        <f t="shared" ca="1" si="175"/>
        <v>1</v>
      </c>
      <c r="AK396" s="26">
        <f t="shared" ca="1" si="176"/>
        <v>48494.578390686373</v>
      </c>
      <c r="AL396" s="26">
        <f t="shared" ca="1" si="177"/>
        <v>64045</v>
      </c>
      <c r="AM396" s="26">
        <f t="shared" ca="1" si="178"/>
        <v>31</v>
      </c>
      <c r="AN396" s="26">
        <f ca="1">IF(AM396=0,0,COUNTIF($AM$19:AM396,C396*10+1))</f>
        <v>27</v>
      </c>
      <c r="AO396" s="21">
        <f t="shared" ca="1" si="179"/>
        <v>0</v>
      </c>
      <c r="AP396" s="33">
        <f t="shared" ca="1" si="180"/>
        <v>64045</v>
      </c>
      <c r="AQ396" s="24"/>
      <c r="AR396" s="155">
        <f ca="1">ROUND(Zsfg!$C$11/'Z1'!$AL$2120*'Z1'!AL396,0)</f>
        <v>53420</v>
      </c>
      <c r="AS396" s="26">
        <f t="shared" ca="1" si="182"/>
        <v>31</v>
      </c>
      <c r="AT396" s="26">
        <f ca="1">IF(AS396=0,0,COUNTIF($AS$19:AS396,C396*10+1))</f>
        <v>27</v>
      </c>
      <c r="AU396" s="21">
        <f t="shared" ca="1" si="183"/>
        <v>0</v>
      </c>
      <c r="AV396" s="33">
        <f t="shared" ca="1" si="181"/>
        <v>53420</v>
      </c>
    </row>
    <row r="397" spans="1:48" x14ac:dyDescent="0.2">
      <c r="A397" s="15">
        <f>Daten!A397</f>
        <v>30710</v>
      </c>
      <c r="B397" s="8" t="str">
        <f>Daten!B397</f>
        <v>Hainburg a.d. Donau</v>
      </c>
      <c r="C397" s="15">
        <f t="shared" si="156"/>
        <v>3</v>
      </c>
      <c r="D397" s="10">
        <f>Daten!D397</f>
        <v>0</v>
      </c>
      <c r="E397" s="9">
        <f>Daten!E397</f>
        <v>6728</v>
      </c>
      <c r="F397" s="9">
        <f>Daten!F397</f>
        <v>6204</v>
      </c>
      <c r="G397" s="27">
        <f t="shared" si="157"/>
        <v>524</v>
      </c>
      <c r="H397" s="29">
        <f t="shared" si="158"/>
        <v>8.4461637653127017E-2</v>
      </c>
      <c r="I397" s="21">
        <f t="shared" si="159"/>
        <v>99.564657283822839</v>
      </c>
      <c r="J397" s="21">
        <f t="shared" si="160"/>
        <v>424.43534271617716</v>
      </c>
      <c r="K397" s="27">
        <f t="shared" si="161"/>
        <v>-212217.67135808858</v>
      </c>
      <c r="L397" s="16">
        <f>Daten!G397</f>
        <v>1241</v>
      </c>
      <c r="M397" s="16">
        <f>Daten!H397</f>
        <v>4165</v>
      </c>
      <c r="N397" s="16">
        <f>Daten!I397</f>
        <v>1322</v>
      </c>
      <c r="O397" s="28">
        <f t="shared" si="162"/>
        <v>0.61536614645858345</v>
      </c>
      <c r="P397" s="16">
        <f t="shared" si="163"/>
        <v>2286.732814807664</v>
      </c>
      <c r="Q397" s="21">
        <f t="shared" si="164"/>
        <v>276.267185192336</v>
      </c>
      <c r="R397" s="27">
        <f t="shared" si="165"/>
        <v>55253.4370384672</v>
      </c>
      <c r="S397" s="9">
        <f ca="1">Daten!K397</f>
        <v>7429</v>
      </c>
      <c r="T397" s="9">
        <f ca="1">Daten!L397</f>
        <v>416141</v>
      </c>
      <c r="U397" s="9">
        <f ca="1">Daten!M397</f>
        <v>800180.09</v>
      </c>
      <c r="V397" s="9">
        <f ca="1">Daten!N397</f>
        <v>500</v>
      </c>
      <c r="W397" s="9">
        <f ca="1">Daten!O397</f>
        <v>500</v>
      </c>
      <c r="X397" s="23">
        <f t="shared" ca="1" si="166"/>
        <v>1223750.0899999999</v>
      </c>
      <c r="Y397" s="9">
        <f t="shared" ca="1" si="167"/>
        <v>2291062.0726730358</v>
      </c>
      <c r="Z397" s="21">
        <f t="shared" ca="1" si="168"/>
        <v>-1067311.9826730359</v>
      </c>
      <c r="AA397" s="27">
        <f t="shared" ca="1" si="169"/>
        <v>106731.1982673036</v>
      </c>
      <c r="AB397" s="32">
        <f t="shared" ca="1" si="170"/>
        <v>-50233.036052317781</v>
      </c>
      <c r="AC397" s="31">
        <f t="shared" ca="1" si="171"/>
        <v>0</v>
      </c>
      <c r="AG397" s="26">
        <f t="shared" ca="1" si="172"/>
        <v>0</v>
      </c>
      <c r="AH397" s="26">
        <f t="shared" ca="1" si="173"/>
        <v>0</v>
      </c>
      <c r="AI397" s="26">
        <f t="shared" ca="1" si="174"/>
        <v>0</v>
      </c>
      <c r="AJ397" s="26">
        <f t="shared" ca="1" si="175"/>
        <v>1</v>
      </c>
      <c r="AK397" s="26">
        <f t="shared" ca="1" si="176"/>
        <v>0</v>
      </c>
      <c r="AL397" s="26">
        <f t="shared" ca="1" si="177"/>
        <v>0</v>
      </c>
      <c r="AM397" s="26">
        <f t="shared" ca="1" si="178"/>
        <v>0</v>
      </c>
      <c r="AN397" s="26">
        <f ca="1">IF(AM397=0,0,COUNTIF($AM$19:AM397,C397*10+1))</f>
        <v>0</v>
      </c>
      <c r="AO397" s="21">
        <f t="shared" ca="1" si="179"/>
        <v>0</v>
      </c>
      <c r="AP397" s="33">
        <f t="shared" ca="1" si="180"/>
        <v>0</v>
      </c>
      <c r="AQ397" s="24"/>
      <c r="AR397" s="155">
        <f ca="1">ROUND(Zsfg!$C$11/'Z1'!$AL$2120*'Z1'!AL397,0)</f>
        <v>0</v>
      </c>
      <c r="AS397" s="26">
        <f t="shared" ca="1" si="182"/>
        <v>0</v>
      </c>
      <c r="AT397" s="26">
        <f ca="1">IF(AS397=0,0,COUNTIF($AS$19:AS397,C397*10+1))</f>
        <v>0</v>
      </c>
      <c r="AU397" s="21">
        <f t="shared" ca="1" si="183"/>
        <v>0</v>
      </c>
      <c r="AV397" s="33">
        <f t="shared" ca="1" si="181"/>
        <v>0</v>
      </c>
    </row>
    <row r="398" spans="1:48" x14ac:dyDescent="0.2">
      <c r="A398" s="15">
        <f>Daten!A398</f>
        <v>30711</v>
      </c>
      <c r="B398" s="8" t="str">
        <f>Daten!B398</f>
        <v>Haslau-Maria Ellend</v>
      </c>
      <c r="C398" s="15">
        <f t="shared" si="156"/>
        <v>3</v>
      </c>
      <c r="D398" s="10">
        <f>Daten!D398</f>
        <v>0</v>
      </c>
      <c r="E398" s="9">
        <f>Daten!E398</f>
        <v>2008</v>
      </c>
      <c r="F398" s="9">
        <f>Daten!F398</f>
        <v>1931</v>
      </c>
      <c r="G398" s="27">
        <f t="shared" si="157"/>
        <v>77</v>
      </c>
      <c r="H398" s="29">
        <f t="shared" si="158"/>
        <v>3.98757120662869E-2</v>
      </c>
      <c r="I398" s="21">
        <f t="shared" si="159"/>
        <v>30.989579821899081</v>
      </c>
      <c r="J398" s="21">
        <f t="shared" si="160"/>
        <v>46.010420178100915</v>
      </c>
      <c r="K398" s="27">
        <f t="shared" si="161"/>
        <v>-23005.210089050459</v>
      </c>
      <c r="L398" s="16">
        <f>Daten!G398</f>
        <v>351</v>
      </c>
      <c r="M398" s="16">
        <f>Daten!H398</f>
        <v>1366</v>
      </c>
      <c r="N398" s="16">
        <f>Daten!I398</f>
        <v>291</v>
      </c>
      <c r="O398" s="28">
        <f t="shared" si="162"/>
        <v>0.4699853587115666</v>
      </c>
      <c r="P398" s="16">
        <f t="shared" si="163"/>
        <v>749.98247899814385</v>
      </c>
      <c r="Q398" s="21">
        <f t="shared" si="164"/>
        <v>-107.98247899814385</v>
      </c>
      <c r="R398" s="27">
        <f t="shared" si="165"/>
        <v>-21596.49579962877</v>
      </c>
      <c r="S398" s="9">
        <f ca="1">Daten!K398</f>
        <v>11266</v>
      </c>
      <c r="T398" s="9">
        <f ca="1">Daten!L398</f>
        <v>108670</v>
      </c>
      <c r="U398" s="9">
        <f ca="1">Daten!M398</f>
        <v>114180.48</v>
      </c>
      <c r="V398" s="9">
        <f ca="1">Daten!N398</f>
        <v>500</v>
      </c>
      <c r="W398" s="9">
        <f ca="1">Daten!O398</f>
        <v>500</v>
      </c>
      <c r="X398" s="23">
        <f t="shared" ca="1" si="166"/>
        <v>234116.47999999998</v>
      </c>
      <c r="Y398" s="9">
        <f t="shared" ca="1" si="167"/>
        <v>683777.14654094167</v>
      </c>
      <c r="Z398" s="21">
        <f t="shared" ca="1" si="168"/>
        <v>-449660.66654094169</v>
      </c>
      <c r="AA398" s="27">
        <f t="shared" ca="1" si="169"/>
        <v>44966.066654094175</v>
      </c>
      <c r="AB398" s="32">
        <f t="shared" ca="1" si="170"/>
        <v>364.36076541494549</v>
      </c>
      <c r="AC398" s="31">
        <f t="shared" ca="1" si="171"/>
        <v>364.36076541494549</v>
      </c>
      <c r="AG398" s="26">
        <f t="shared" ca="1" si="172"/>
        <v>-23005.210089050459</v>
      </c>
      <c r="AH398" s="26">
        <f t="shared" ca="1" si="173"/>
        <v>44966.066654094175</v>
      </c>
      <c r="AI398" s="26">
        <f t="shared" ca="1" si="174"/>
        <v>21960.856565043716</v>
      </c>
      <c r="AJ398" s="26">
        <f t="shared" ca="1" si="175"/>
        <v>1</v>
      </c>
      <c r="AK398" s="26">
        <f t="shared" ca="1" si="176"/>
        <v>21960.856565043716</v>
      </c>
      <c r="AL398" s="26">
        <f t="shared" ca="1" si="177"/>
        <v>29003</v>
      </c>
      <c r="AM398" s="26">
        <f t="shared" ca="1" si="178"/>
        <v>31</v>
      </c>
      <c r="AN398" s="26">
        <f ca="1">IF(AM398=0,0,COUNTIF($AM$19:AM398,C398*10+1))</f>
        <v>28</v>
      </c>
      <c r="AO398" s="21">
        <f t="shared" ca="1" si="179"/>
        <v>0</v>
      </c>
      <c r="AP398" s="33">
        <f t="shared" ca="1" si="180"/>
        <v>29003</v>
      </c>
      <c r="AQ398" s="24"/>
      <c r="AR398" s="155">
        <f ca="1">ROUND(Zsfg!$C$11/'Z1'!$AL$2120*'Z1'!AL398,0)</f>
        <v>24191</v>
      </c>
      <c r="AS398" s="26">
        <f t="shared" ca="1" si="182"/>
        <v>31</v>
      </c>
      <c r="AT398" s="26">
        <f ca="1">IF(AS398=0,0,COUNTIF($AS$19:AS398,C398*10+1))</f>
        <v>28</v>
      </c>
      <c r="AU398" s="21">
        <f t="shared" ca="1" si="183"/>
        <v>0</v>
      </c>
      <c r="AV398" s="33">
        <f t="shared" ca="1" si="181"/>
        <v>24191</v>
      </c>
    </row>
    <row r="399" spans="1:48" x14ac:dyDescent="0.2">
      <c r="A399" s="15">
        <f>Daten!A399</f>
        <v>30712</v>
      </c>
      <c r="B399" s="8" t="str">
        <f>Daten!B399</f>
        <v>Höflein</v>
      </c>
      <c r="C399" s="15">
        <f t="shared" si="156"/>
        <v>3</v>
      </c>
      <c r="D399" s="10">
        <f>Daten!D399</f>
        <v>0</v>
      </c>
      <c r="E399" s="9">
        <f>Daten!E399</f>
        <v>1238</v>
      </c>
      <c r="F399" s="9">
        <f>Daten!F399</f>
        <v>1220</v>
      </c>
      <c r="G399" s="27">
        <f t="shared" si="157"/>
        <v>18</v>
      </c>
      <c r="H399" s="29">
        <f t="shared" si="158"/>
        <v>1.4754098360655738E-2</v>
      </c>
      <c r="I399" s="21">
        <f t="shared" si="159"/>
        <v>19.579123450397141</v>
      </c>
      <c r="J399" s="21">
        <f t="shared" si="160"/>
        <v>-1.579123450397141</v>
      </c>
      <c r="K399" s="27">
        <f t="shared" si="161"/>
        <v>789.56172519857046</v>
      </c>
      <c r="L399" s="16">
        <f>Daten!G399</f>
        <v>192</v>
      </c>
      <c r="M399" s="16">
        <f>Daten!H399</f>
        <v>838</v>
      </c>
      <c r="N399" s="16">
        <f>Daten!I399</f>
        <v>208</v>
      </c>
      <c r="O399" s="28">
        <f t="shared" si="162"/>
        <v>0.47732696897374699</v>
      </c>
      <c r="P399" s="16">
        <f t="shared" si="163"/>
        <v>460.09174041028149</v>
      </c>
      <c r="Q399" s="21">
        <f t="shared" si="164"/>
        <v>-60.091740410281488</v>
      </c>
      <c r="R399" s="27">
        <f t="shared" si="165"/>
        <v>-12018.348082056298</v>
      </c>
      <c r="S399" s="9">
        <f ca="1">Daten!K399</f>
        <v>31177</v>
      </c>
      <c r="T399" s="9">
        <f ca="1">Daten!L399</f>
        <v>79172</v>
      </c>
      <c r="U399" s="9">
        <f ca="1">Daten!M399</f>
        <v>67254.66</v>
      </c>
      <c r="V399" s="9">
        <f ca="1">Daten!N399</f>
        <v>500</v>
      </c>
      <c r="W399" s="9">
        <f ca="1">Daten!O399</f>
        <v>500</v>
      </c>
      <c r="X399" s="23">
        <f t="shared" ca="1" si="166"/>
        <v>177603.66</v>
      </c>
      <c r="Y399" s="9">
        <f t="shared" ca="1" si="167"/>
        <v>421571.76664227381</v>
      </c>
      <c r="Z399" s="21">
        <f t="shared" ca="1" si="168"/>
        <v>-243968.10664227381</v>
      </c>
      <c r="AA399" s="27">
        <f t="shared" ca="1" si="169"/>
        <v>24396.810664227381</v>
      </c>
      <c r="AB399" s="32">
        <f t="shared" ca="1" si="170"/>
        <v>13168.024307369655</v>
      </c>
      <c r="AC399" s="31">
        <f t="shared" ca="1" si="171"/>
        <v>13168.024307369655</v>
      </c>
      <c r="AG399" s="26">
        <f t="shared" ca="1" si="172"/>
        <v>789.56172519857046</v>
      </c>
      <c r="AH399" s="26">
        <f t="shared" ca="1" si="173"/>
        <v>24396.810664227381</v>
      </c>
      <c r="AI399" s="26">
        <f t="shared" ca="1" si="174"/>
        <v>25186.372389425953</v>
      </c>
      <c r="AJ399" s="26">
        <f t="shared" ca="1" si="175"/>
        <v>1</v>
      </c>
      <c r="AK399" s="26">
        <f t="shared" ca="1" si="176"/>
        <v>25186.372389425953</v>
      </c>
      <c r="AL399" s="26">
        <f t="shared" ca="1" si="177"/>
        <v>33263</v>
      </c>
      <c r="AM399" s="26">
        <f t="shared" ca="1" si="178"/>
        <v>31</v>
      </c>
      <c r="AN399" s="26">
        <f ca="1">IF(AM399=0,0,COUNTIF($AM$19:AM399,C399*10+1))</f>
        <v>29</v>
      </c>
      <c r="AO399" s="21">
        <f t="shared" ca="1" si="179"/>
        <v>0</v>
      </c>
      <c r="AP399" s="33">
        <f t="shared" ca="1" si="180"/>
        <v>33263</v>
      </c>
      <c r="AQ399" s="24"/>
      <c r="AR399" s="155">
        <f ca="1">ROUND(Zsfg!$C$11/'Z1'!$AL$2120*'Z1'!AL399,0)</f>
        <v>27745</v>
      </c>
      <c r="AS399" s="26">
        <f t="shared" ca="1" si="182"/>
        <v>31</v>
      </c>
      <c r="AT399" s="26">
        <f ca="1">IF(AS399=0,0,COUNTIF($AS$19:AS399,C399*10+1))</f>
        <v>29</v>
      </c>
      <c r="AU399" s="21">
        <f t="shared" ca="1" si="183"/>
        <v>0</v>
      </c>
      <c r="AV399" s="33">
        <f t="shared" ca="1" si="181"/>
        <v>27745</v>
      </c>
    </row>
    <row r="400" spans="1:48" x14ac:dyDescent="0.2">
      <c r="A400" s="15">
        <f>Daten!A400</f>
        <v>30713</v>
      </c>
      <c r="B400" s="8" t="str">
        <f>Daten!B400</f>
        <v>Hof am Leithaberge</v>
      </c>
      <c r="C400" s="15">
        <f t="shared" si="156"/>
        <v>3</v>
      </c>
      <c r="D400" s="10">
        <f>Daten!D400</f>
        <v>0</v>
      </c>
      <c r="E400" s="9">
        <f>Daten!E400</f>
        <v>1539</v>
      </c>
      <c r="F400" s="9">
        <f>Daten!F400</f>
        <v>1514</v>
      </c>
      <c r="G400" s="27">
        <f t="shared" si="157"/>
        <v>25</v>
      </c>
      <c r="H400" s="29">
        <f t="shared" si="158"/>
        <v>1.6512549537648614E-2</v>
      </c>
      <c r="I400" s="21">
        <f t="shared" si="159"/>
        <v>24.297371232705959</v>
      </c>
      <c r="J400" s="21">
        <f t="shared" si="160"/>
        <v>0.70262876729404056</v>
      </c>
      <c r="K400" s="27">
        <f t="shared" si="161"/>
        <v>-351.31438364702029</v>
      </c>
      <c r="L400" s="16">
        <f>Daten!G400</f>
        <v>221</v>
      </c>
      <c r="M400" s="16">
        <f>Daten!H400</f>
        <v>1020</v>
      </c>
      <c r="N400" s="16">
        <f>Daten!I400</f>
        <v>298</v>
      </c>
      <c r="O400" s="28">
        <f t="shared" si="162"/>
        <v>0.50882352941176467</v>
      </c>
      <c r="P400" s="16">
        <f t="shared" si="163"/>
        <v>560.01619954473404</v>
      </c>
      <c r="Q400" s="21">
        <f t="shared" si="164"/>
        <v>-41.016199544734036</v>
      </c>
      <c r="R400" s="27">
        <f t="shared" si="165"/>
        <v>-8203.2399089468072</v>
      </c>
      <c r="S400" s="9">
        <f ca="1">Daten!K400</f>
        <v>11047</v>
      </c>
      <c r="T400" s="9">
        <f ca="1">Daten!L400</f>
        <v>134704</v>
      </c>
      <c r="U400" s="9">
        <f ca="1">Daten!M400</f>
        <v>336082.17</v>
      </c>
      <c r="V400" s="9">
        <f ca="1">Daten!N400</f>
        <v>500</v>
      </c>
      <c r="W400" s="9">
        <f ca="1">Daten!O400</f>
        <v>500</v>
      </c>
      <c r="X400" s="23">
        <f t="shared" ca="1" si="166"/>
        <v>481833.17</v>
      </c>
      <c r="Y400" s="9">
        <f t="shared" ca="1" si="167"/>
        <v>524070.23332993488</v>
      </c>
      <c r="Z400" s="21">
        <f t="shared" ca="1" si="168"/>
        <v>-42237.063329934899</v>
      </c>
      <c r="AA400" s="27">
        <f t="shared" ca="1" si="169"/>
        <v>4223.7063329934899</v>
      </c>
      <c r="AB400" s="32">
        <f t="shared" ca="1" si="170"/>
        <v>-4330.8479596003381</v>
      </c>
      <c r="AC400" s="31">
        <f t="shared" ca="1" si="171"/>
        <v>0</v>
      </c>
      <c r="AG400" s="26">
        <f t="shared" ca="1" si="172"/>
        <v>0</v>
      </c>
      <c r="AH400" s="26">
        <f t="shared" ca="1" si="173"/>
        <v>0</v>
      </c>
      <c r="AI400" s="26">
        <f t="shared" ca="1" si="174"/>
        <v>0</v>
      </c>
      <c r="AJ400" s="26">
        <f t="shared" ca="1" si="175"/>
        <v>1</v>
      </c>
      <c r="AK400" s="26">
        <f t="shared" ca="1" si="176"/>
        <v>0</v>
      </c>
      <c r="AL400" s="26">
        <f t="shared" ca="1" si="177"/>
        <v>0</v>
      </c>
      <c r="AM400" s="26">
        <f t="shared" ca="1" si="178"/>
        <v>0</v>
      </c>
      <c r="AN400" s="26">
        <f ca="1">IF(AM400=0,0,COUNTIF($AM$19:AM400,C400*10+1))</f>
        <v>0</v>
      </c>
      <c r="AO400" s="21">
        <f t="shared" ca="1" si="179"/>
        <v>0</v>
      </c>
      <c r="AP400" s="33">
        <f t="shared" ca="1" si="180"/>
        <v>0</v>
      </c>
      <c r="AQ400" s="24"/>
      <c r="AR400" s="155">
        <f ca="1">ROUND(Zsfg!$C$11/'Z1'!$AL$2120*'Z1'!AL400,0)</f>
        <v>0</v>
      </c>
      <c r="AS400" s="26">
        <f t="shared" ca="1" si="182"/>
        <v>0</v>
      </c>
      <c r="AT400" s="26">
        <f ca="1">IF(AS400=0,0,COUNTIF($AS$19:AS400,C400*10+1))</f>
        <v>0</v>
      </c>
      <c r="AU400" s="21">
        <f t="shared" ca="1" si="183"/>
        <v>0</v>
      </c>
      <c r="AV400" s="33">
        <f t="shared" ca="1" si="181"/>
        <v>0</v>
      </c>
    </row>
    <row r="401" spans="1:48" x14ac:dyDescent="0.2">
      <c r="A401" s="15">
        <f>Daten!A401</f>
        <v>30715</v>
      </c>
      <c r="B401" s="8" t="str">
        <f>Daten!B401</f>
        <v>Hundsheim</v>
      </c>
      <c r="C401" s="15">
        <f t="shared" si="156"/>
        <v>3</v>
      </c>
      <c r="D401" s="10">
        <f>Daten!D401</f>
        <v>0</v>
      </c>
      <c r="E401" s="9">
        <f>Daten!E401</f>
        <v>604</v>
      </c>
      <c r="F401" s="9">
        <f>Daten!F401</f>
        <v>590</v>
      </c>
      <c r="G401" s="27">
        <f t="shared" si="157"/>
        <v>14</v>
      </c>
      <c r="H401" s="29">
        <f t="shared" si="158"/>
        <v>2.3728813559322035E-2</v>
      </c>
      <c r="I401" s="21">
        <f t="shared" si="159"/>
        <v>9.4685924883068129</v>
      </c>
      <c r="J401" s="21">
        <f t="shared" si="160"/>
        <v>4.5314075116931871</v>
      </c>
      <c r="K401" s="27">
        <f t="shared" si="161"/>
        <v>-2265.7037558465936</v>
      </c>
      <c r="L401" s="16">
        <f>Daten!G401</f>
        <v>85</v>
      </c>
      <c r="M401" s="16">
        <f>Daten!H401</f>
        <v>374</v>
      </c>
      <c r="N401" s="16">
        <f>Daten!I401</f>
        <v>145</v>
      </c>
      <c r="O401" s="28">
        <f t="shared" si="162"/>
        <v>0.61497326203208558</v>
      </c>
      <c r="P401" s="16">
        <f t="shared" si="163"/>
        <v>205.33927316640248</v>
      </c>
      <c r="Q401" s="21">
        <f t="shared" si="164"/>
        <v>24.660726833597522</v>
      </c>
      <c r="R401" s="27">
        <f t="shared" si="165"/>
        <v>4932.1453667195046</v>
      </c>
      <c r="S401" s="9">
        <f ca="1">Daten!K401</f>
        <v>8192</v>
      </c>
      <c r="T401" s="9">
        <f ca="1">Daten!L401</f>
        <v>39187</v>
      </c>
      <c r="U401" s="9">
        <f ca="1">Daten!M401</f>
        <v>15844.37</v>
      </c>
      <c r="V401" s="9">
        <f ca="1">Daten!N401</f>
        <v>500</v>
      </c>
      <c r="W401" s="9">
        <f ca="1">Daten!O401</f>
        <v>500</v>
      </c>
      <c r="X401" s="23">
        <f t="shared" ca="1" si="166"/>
        <v>63223.37</v>
      </c>
      <c r="Y401" s="9">
        <f t="shared" ca="1" si="167"/>
        <v>205677.9863101239</v>
      </c>
      <c r="Z401" s="21">
        <f t="shared" ca="1" si="168"/>
        <v>-142454.61631012391</v>
      </c>
      <c r="AA401" s="27">
        <f t="shared" ca="1" si="169"/>
        <v>14245.461631012391</v>
      </c>
      <c r="AB401" s="32">
        <f t="shared" ca="1" si="170"/>
        <v>16911.903241885302</v>
      </c>
      <c r="AC401" s="31">
        <f t="shared" ca="1" si="171"/>
        <v>16911.903241885302</v>
      </c>
      <c r="AG401" s="26">
        <f t="shared" ca="1" si="172"/>
        <v>-2265.7037558465936</v>
      </c>
      <c r="AH401" s="26">
        <f t="shared" ca="1" si="173"/>
        <v>14245.461631012391</v>
      </c>
      <c r="AI401" s="26">
        <f t="shared" ca="1" si="174"/>
        <v>11979.757875165797</v>
      </c>
      <c r="AJ401" s="26">
        <f t="shared" ca="1" si="175"/>
        <v>1</v>
      </c>
      <c r="AK401" s="26">
        <f t="shared" ca="1" si="176"/>
        <v>11979.757875165797</v>
      </c>
      <c r="AL401" s="26">
        <f t="shared" ca="1" si="177"/>
        <v>15821</v>
      </c>
      <c r="AM401" s="26">
        <f t="shared" ca="1" si="178"/>
        <v>31</v>
      </c>
      <c r="AN401" s="26">
        <f ca="1">IF(AM401=0,0,COUNTIF($AM$19:AM401,C401*10+1))</f>
        <v>30</v>
      </c>
      <c r="AO401" s="21">
        <f t="shared" ca="1" si="179"/>
        <v>0</v>
      </c>
      <c r="AP401" s="33">
        <f t="shared" ca="1" si="180"/>
        <v>15821</v>
      </c>
      <c r="AQ401" s="24"/>
      <c r="AR401" s="155">
        <f ca="1">ROUND(Zsfg!$C$11/'Z1'!$AL$2120*'Z1'!AL401,0)</f>
        <v>13196</v>
      </c>
      <c r="AS401" s="26">
        <f t="shared" ca="1" si="182"/>
        <v>31</v>
      </c>
      <c r="AT401" s="26">
        <f ca="1">IF(AS401=0,0,COUNTIF($AS$19:AS401,C401*10+1))</f>
        <v>30</v>
      </c>
      <c r="AU401" s="21">
        <f t="shared" ca="1" si="183"/>
        <v>0</v>
      </c>
      <c r="AV401" s="33">
        <f t="shared" ca="1" si="181"/>
        <v>13196</v>
      </c>
    </row>
    <row r="402" spans="1:48" x14ac:dyDescent="0.2">
      <c r="A402" s="15">
        <f>Daten!A402</f>
        <v>30716</v>
      </c>
      <c r="B402" s="8" t="str">
        <f>Daten!B402</f>
        <v>Mannersdorf am Leithagebirge</v>
      </c>
      <c r="C402" s="15">
        <f t="shared" si="156"/>
        <v>3</v>
      </c>
      <c r="D402" s="10">
        <f>Daten!D402</f>
        <v>0</v>
      </c>
      <c r="E402" s="9">
        <f>Daten!E402</f>
        <v>4132</v>
      </c>
      <c r="F402" s="9">
        <f>Daten!F402</f>
        <v>3949</v>
      </c>
      <c r="G402" s="27">
        <f t="shared" si="157"/>
        <v>183</v>
      </c>
      <c r="H402" s="29">
        <f t="shared" si="158"/>
        <v>4.6340845783742722E-2</v>
      </c>
      <c r="I402" s="21">
        <f t="shared" si="159"/>
        <v>63.375375824277299</v>
      </c>
      <c r="J402" s="21">
        <f t="shared" si="160"/>
        <v>119.6246241757227</v>
      </c>
      <c r="K402" s="27">
        <f t="shared" si="161"/>
        <v>-59812.312087861348</v>
      </c>
      <c r="L402" s="16">
        <f>Daten!G402</f>
        <v>606</v>
      </c>
      <c r="M402" s="16">
        <f>Daten!H402</f>
        <v>2714</v>
      </c>
      <c r="N402" s="16">
        <f>Daten!I402</f>
        <v>812</v>
      </c>
      <c r="O402" s="28">
        <f t="shared" si="162"/>
        <v>0.52247605011053799</v>
      </c>
      <c r="P402" s="16">
        <f t="shared" si="163"/>
        <v>1490.0823191807924</v>
      </c>
      <c r="Q402" s="21">
        <f t="shared" si="164"/>
        <v>-72.08231918079241</v>
      </c>
      <c r="R402" s="27">
        <f t="shared" si="165"/>
        <v>-14416.463836158482</v>
      </c>
      <c r="S402" s="9">
        <f ca="1">Daten!K402</f>
        <v>15313</v>
      </c>
      <c r="T402" s="9">
        <f ca="1">Daten!L402</f>
        <v>337327</v>
      </c>
      <c r="U402" s="9">
        <f ca="1">Daten!M402</f>
        <v>780001.41</v>
      </c>
      <c r="V402" s="9">
        <f ca="1">Daten!N402</f>
        <v>500</v>
      </c>
      <c r="W402" s="9">
        <f ca="1">Daten!O402</f>
        <v>500</v>
      </c>
      <c r="X402" s="23">
        <f t="shared" ca="1" si="166"/>
        <v>1132641.4100000001</v>
      </c>
      <c r="Y402" s="9">
        <f t="shared" ca="1" si="167"/>
        <v>1407055.363300384</v>
      </c>
      <c r="Z402" s="21">
        <f t="shared" ca="1" si="168"/>
        <v>-274413.95330038387</v>
      </c>
      <c r="AA402" s="27">
        <f t="shared" ca="1" si="169"/>
        <v>27441.395330038387</v>
      </c>
      <c r="AB402" s="32">
        <f t="shared" ca="1" si="170"/>
        <v>-46787.380593981448</v>
      </c>
      <c r="AC402" s="31">
        <f t="shared" ca="1" si="171"/>
        <v>0</v>
      </c>
      <c r="AG402" s="26">
        <f t="shared" ca="1" si="172"/>
        <v>0</v>
      </c>
      <c r="AH402" s="26">
        <f t="shared" ca="1" si="173"/>
        <v>0</v>
      </c>
      <c r="AI402" s="26">
        <f t="shared" ca="1" si="174"/>
        <v>0</v>
      </c>
      <c r="AJ402" s="26">
        <f t="shared" ca="1" si="175"/>
        <v>1</v>
      </c>
      <c r="AK402" s="26">
        <f t="shared" ca="1" si="176"/>
        <v>0</v>
      </c>
      <c r="AL402" s="26">
        <f t="shared" ca="1" si="177"/>
        <v>0</v>
      </c>
      <c r="AM402" s="26">
        <f t="shared" ca="1" si="178"/>
        <v>0</v>
      </c>
      <c r="AN402" s="26">
        <f ca="1">IF(AM402=0,0,COUNTIF($AM$19:AM402,C402*10+1))</f>
        <v>0</v>
      </c>
      <c r="AO402" s="21">
        <f t="shared" ca="1" si="179"/>
        <v>0</v>
      </c>
      <c r="AP402" s="33">
        <f t="shared" ca="1" si="180"/>
        <v>0</v>
      </c>
      <c r="AQ402" s="24"/>
      <c r="AR402" s="155">
        <f ca="1">ROUND(Zsfg!$C$11/'Z1'!$AL$2120*'Z1'!AL402,0)</f>
        <v>0</v>
      </c>
      <c r="AS402" s="26">
        <f t="shared" ca="1" si="182"/>
        <v>0</v>
      </c>
      <c r="AT402" s="26">
        <f ca="1">IF(AS402=0,0,COUNTIF($AS$19:AS402,C402*10+1))</f>
        <v>0</v>
      </c>
      <c r="AU402" s="21">
        <f t="shared" ca="1" si="183"/>
        <v>0</v>
      </c>
      <c r="AV402" s="33">
        <f t="shared" ca="1" si="181"/>
        <v>0</v>
      </c>
    </row>
    <row r="403" spans="1:48" x14ac:dyDescent="0.2">
      <c r="A403" s="15">
        <f>Daten!A403</f>
        <v>30718</v>
      </c>
      <c r="B403" s="8" t="str">
        <f>Daten!B403</f>
        <v>Petronell-Carnuntum</v>
      </c>
      <c r="C403" s="15">
        <f t="shared" ref="C403:C466" si="184">INT(A403/10000)</f>
        <v>3</v>
      </c>
      <c r="D403" s="10">
        <f>Daten!D403</f>
        <v>0</v>
      </c>
      <c r="E403" s="9">
        <f>Daten!E403</f>
        <v>1235</v>
      </c>
      <c r="F403" s="9">
        <f>Daten!F403</f>
        <v>1214</v>
      </c>
      <c r="G403" s="27">
        <f t="shared" ref="G403:G466" si="185">E403-F403</f>
        <v>21</v>
      </c>
      <c r="H403" s="29">
        <f t="shared" ref="H403:H466" si="186">G403/F403</f>
        <v>1.729818780889621E-2</v>
      </c>
      <c r="I403" s="21">
        <f t="shared" ref="I403:I466" si="187">F403*$I$6</f>
        <v>19.482832679329615</v>
      </c>
      <c r="J403" s="21">
        <f t="shared" ref="J403:J466" si="188">G403-I403</f>
        <v>1.5171673206703851</v>
      </c>
      <c r="K403" s="27">
        <f t="shared" ref="K403:K466" si="189">-J403*$K$5</f>
        <v>-758.58366033519258</v>
      </c>
      <c r="L403" s="16">
        <f>Daten!G403</f>
        <v>156</v>
      </c>
      <c r="M403" s="16">
        <f>Daten!H403</f>
        <v>806</v>
      </c>
      <c r="N403" s="16">
        <f>Daten!I403</f>
        <v>273</v>
      </c>
      <c r="O403" s="28">
        <f t="shared" ref="O403:O466" si="190">(L403+N403)/M403</f>
        <v>0.532258064516129</v>
      </c>
      <c r="P403" s="16">
        <f t="shared" ref="P403:P466" si="191">M403*$P$6</f>
        <v>442.52260473828983</v>
      </c>
      <c r="Q403" s="21">
        <f t="shared" ref="Q403:Q466" si="192">L403+N403-P403</f>
        <v>-13.522604738289829</v>
      </c>
      <c r="R403" s="27">
        <f t="shared" ref="R403:R466" si="193">Q403*$R$5</f>
        <v>-2704.5209476579657</v>
      </c>
      <c r="S403" s="9">
        <f ca="1">Daten!K403</f>
        <v>16919</v>
      </c>
      <c r="T403" s="9">
        <f ca="1">Daten!L403</f>
        <v>93896</v>
      </c>
      <c r="U403" s="9">
        <f ca="1">Daten!M403</f>
        <v>132387.37</v>
      </c>
      <c r="V403" s="9">
        <f ca="1">Daten!N403</f>
        <v>500</v>
      </c>
      <c r="W403" s="9">
        <f ca="1">Daten!O403</f>
        <v>500</v>
      </c>
      <c r="X403" s="23">
        <f t="shared" ref="X403:X466" ca="1" si="194">S403/V403*500+T403/W403*500+U403</f>
        <v>243202.37</v>
      </c>
      <c r="Y403" s="9">
        <f t="shared" ref="Y403:Y466" ca="1" si="195">E403*$Y$6</f>
        <v>420550.18724007119</v>
      </c>
      <c r="Z403" s="21">
        <f t="shared" ref="Z403:Z466" ca="1" si="196">X403-Y403</f>
        <v>-177347.81724007119</v>
      </c>
      <c r="AA403" s="27">
        <f t="shared" ref="AA403:AA466" ca="1" si="197">-Z403*$AA$5</f>
        <v>17734.78172400712</v>
      </c>
      <c r="AB403" s="32">
        <f t="shared" ref="AB403:AB466" ca="1" si="198">K403+R403+AA403</f>
        <v>14271.677116013961</v>
      </c>
      <c r="AC403" s="31">
        <f t="shared" ref="AC403:AC466" ca="1" si="199">MAX(0,AB403)</f>
        <v>14271.677116013961</v>
      </c>
      <c r="AG403" s="26">
        <f t="shared" ref="AG403:AG466" ca="1" si="200">IF(AB403&gt;0,K403,0)</f>
        <v>-758.58366033519258</v>
      </c>
      <c r="AH403" s="26">
        <f t="shared" ref="AH403:AH466" ca="1" si="201">IF(AB403&gt;0,AA403,0)</f>
        <v>17734.78172400712</v>
      </c>
      <c r="AI403" s="26">
        <f t="shared" ref="AI403:AI466" ca="1" si="202">AG403+AH403</f>
        <v>16976.198063671927</v>
      </c>
      <c r="AJ403" s="26">
        <f t="shared" ref="AJ403:AJ466" ca="1" si="203">IF(AND(V403=500,W403=500),1,0)</f>
        <v>1</v>
      </c>
      <c r="AK403" s="26">
        <f t="shared" ref="AK403:AK466" ca="1" si="204">IF(AND(AJ403=1,AI403&gt;=E403*$AK$5),AI403,0)</f>
        <v>16976.198063671927</v>
      </c>
      <c r="AL403" s="26">
        <f t="shared" ref="AL403:AL466" ca="1" si="205">IF(OFFSET($AK$6,C403,0)=0,0,ROUND(AK403*OFFSET($AF$6,C403,0)/OFFSET($AK$6,C403,0),0))</f>
        <v>22420</v>
      </c>
      <c r="AM403" s="26">
        <f t="shared" ref="AM403:AM466" ca="1" si="206">IF(AL403&gt;0,C403*10+1,0)</f>
        <v>31</v>
      </c>
      <c r="AN403" s="26">
        <f ca="1">IF(AM403=0,0,COUNTIF($AM$19:AM403,C403*10+1))</f>
        <v>31</v>
      </c>
      <c r="AO403" s="21">
        <f t="shared" ref="AO403:AO466" ca="1" si="207">IF(AN403=1,OFFSET($AF$6,C403,0)-OFFSET($AL$6,C403,0),0)</f>
        <v>0</v>
      </c>
      <c r="AP403" s="33">
        <f t="shared" ref="AP403:AP466" ca="1" si="208">AL403+AO403</f>
        <v>22420</v>
      </c>
      <c r="AQ403" s="24"/>
      <c r="AR403" s="155">
        <f ca="1">ROUND(Zsfg!$C$11/'Z1'!$AL$2120*'Z1'!AL403,0)</f>
        <v>18701</v>
      </c>
      <c r="AS403" s="26">
        <f t="shared" ca="1" si="182"/>
        <v>31</v>
      </c>
      <c r="AT403" s="26">
        <f ca="1">IF(AS403=0,0,COUNTIF($AS$19:AS403,C403*10+1))</f>
        <v>31</v>
      </c>
      <c r="AU403" s="21">
        <f t="shared" ca="1" si="183"/>
        <v>0</v>
      </c>
      <c r="AV403" s="33">
        <f t="shared" ref="AV403:AV466" ca="1" si="209">AR403+AU403</f>
        <v>18701</v>
      </c>
    </row>
    <row r="404" spans="1:48" x14ac:dyDescent="0.2">
      <c r="A404" s="15">
        <f>Daten!A404</f>
        <v>30719</v>
      </c>
      <c r="B404" s="8" t="str">
        <f>Daten!B404</f>
        <v>Prellenkirchen</v>
      </c>
      <c r="C404" s="15">
        <f t="shared" si="184"/>
        <v>3</v>
      </c>
      <c r="D404" s="10">
        <f>Daten!D404</f>
        <v>0</v>
      </c>
      <c r="E404" s="9">
        <f>Daten!E404</f>
        <v>1602</v>
      </c>
      <c r="F404" s="9">
        <f>Daten!F404</f>
        <v>1486</v>
      </c>
      <c r="G404" s="27">
        <f t="shared" si="185"/>
        <v>116</v>
      </c>
      <c r="H404" s="29">
        <f t="shared" si="186"/>
        <v>7.8061911170928672E-2</v>
      </c>
      <c r="I404" s="21">
        <f t="shared" si="187"/>
        <v>23.8480143010575</v>
      </c>
      <c r="J404" s="21">
        <f t="shared" si="188"/>
        <v>92.151985698942497</v>
      </c>
      <c r="K404" s="27">
        <f t="shared" si="189"/>
        <v>-46075.992849471251</v>
      </c>
      <c r="L404" s="16">
        <f>Daten!G404</f>
        <v>241</v>
      </c>
      <c r="M404" s="16">
        <f>Daten!H404</f>
        <v>1029</v>
      </c>
      <c r="N404" s="16">
        <f>Daten!I404</f>
        <v>332</v>
      </c>
      <c r="O404" s="28">
        <f t="shared" si="190"/>
        <v>0.5568513119533528</v>
      </c>
      <c r="P404" s="16">
        <f t="shared" si="191"/>
        <v>564.95751895248168</v>
      </c>
      <c r="Q404" s="21">
        <f t="shared" si="192"/>
        <v>8.0424810475183222</v>
      </c>
      <c r="R404" s="27">
        <f t="shared" si="193"/>
        <v>1608.4962095036644</v>
      </c>
      <c r="S404" s="9">
        <f ca="1">Daten!K404</f>
        <v>28400</v>
      </c>
      <c r="T404" s="9">
        <f ca="1">Daten!L404</f>
        <v>111917</v>
      </c>
      <c r="U404" s="9">
        <f ca="1">Daten!M404</f>
        <v>82999.81</v>
      </c>
      <c r="V404" s="9">
        <f ca="1">Daten!N404</f>
        <v>500</v>
      </c>
      <c r="W404" s="9">
        <f ca="1">Daten!O404</f>
        <v>500</v>
      </c>
      <c r="X404" s="23">
        <f t="shared" ca="1" si="194"/>
        <v>223316.81</v>
      </c>
      <c r="Y404" s="9">
        <f t="shared" ca="1" si="195"/>
        <v>545523.40077618952</v>
      </c>
      <c r="Z404" s="21">
        <f t="shared" ca="1" si="196"/>
        <v>-322206.59077618952</v>
      </c>
      <c r="AA404" s="27">
        <f t="shared" ca="1" si="197"/>
        <v>32220.659077618955</v>
      </c>
      <c r="AB404" s="32">
        <f t="shared" ca="1" si="198"/>
        <v>-12246.837562348635</v>
      </c>
      <c r="AC404" s="31">
        <f t="shared" ca="1" si="199"/>
        <v>0</v>
      </c>
      <c r="AG404" s="26">
        <f t="shared" ca="1" si="200"/>
        <v>0</v>
      </c>
      <c r="AH404" s="26">
        <f t="shared" ca="1" si="201"/>
        <v>0</v>
      </c>
      <c r="AI404" s="26">
        <f t="shared" ca="1" si="202"/>
        <v>0</v>
      </c>
      <c r="AJ404" s="26">
        <f t="shared" ca="1" si="203"/>
        <v>1</v>
      </c>
      <c r="AK404" s="26">
        <f t="shared" ca="1" si="204"/>
        <v>0</v>
      </c>
      <c r="AL404" s="26">
        <f t="shared" ca="1" si="205"/>
        <v>0</v>
      </c>
      <c r="AM404" s="26">
        <f t="shared" ca="1" si="206"/>
        <v>0</v>
      </c>
      <c r="AN404" s="26">
        <f ca="1">IF(AM404=0,0,COUNTIF($AM$19:AM404,C404*10+1))</f>
        <v>0</v>
      </c>
      <c r="AO404" s="21">
        <f t="shared" ca="1" si="207"/>
        <v>0</v>
      </c>
      <c r="AP404" s="33">
        <f t="shared" ca="1" si="208"/>
        <v>0</v>
      </c>
      <c r="AQ404" s="24"/>
      <c r="AR404" s="155">
        <f ca="1">ROUND(Zsfg!$C$11/'Z1'!$AL$2120*'Z1'!AL404,0)</f>
        <v>0</v>
      </c>
      <c r="AS404" s="26">
        <f t="shared" ref="AS404:AS467" ca="1" si="210">IF(AR404&gt;0,C404*10+1,0)</f>
        <v>0</v>
      </c>
      <c r="AT404" s="26">
        <f ca="1">IF(AS404=0,0,COUNTIF($AS$19:AS404,C404*10+1))</f>
        <v>0</v>
      </c>
      <c r="AU404" s="21">
        <f t="shared" ref="AU404:AU467" ca="1" si="211">IF(AT404=1,OFFSET($AQ$6,C404,0)-OFFSET($AR$6,C404,0),0)</f>
        <v>0</v>
      </c>
      <c r="AV404" s="33">
        <f t="shared" ca="1" si="209"/>
        <v>0</v>
      </c>
    </row>
    <row r="405" spans="1:48" x14ac:dyDescent="0.2">
      <c r="A405" s="15">
        <f>Daten!A405</f>
        <v>30721</v>
      </c>
      <c r="B405" s="8" t="str">
        <f>Daten!B405</f>
        <v>Rohrau</v>
      </c>
      <c r="C405" s="15">
        <f t="shared" si="184"/>
        <v>3</v>
      </c>
      <c r="D405" s="10">
        <f>Daten!D405</f>
        <v>0</v>
      </c>
      <c r="E405" s="9">
        <f>Daten!E405</f>
        <v>1596</v>
      </c>
      <c r="F405" s="9">
        <f>Daten!F405</f>
        <v>1571</v>
      </c>
      <c r="G405" s="27">
        <f t="shared" si="185"/>
        <v>25</v>
      </c>
      <c r="H405" s="29">
        <f t="shared" si="186"/>
        <v>1.5913430935709738E-2</v>
      </c>
      <c r="I405" s="21">
        <f t="shared" si="187"/>
        <v>25.212133557847466</v>
      </c>
      <c r="J405" s="21">
        <f t="shared" si="188"/>
        <v>-0.21213355784746568</v>
      </c>
      <c r="K405" s="27">
        <f t="shared" si="189"/>
        <v>106.06677892373284</v>
      </c>
      <c r="L405" s="16">
        <f>Daten!G405</f>
        <v>249</v>
      </c>
      <c r="M405" s="16">
        <f>Daten!H405</f>
        <v>1073</v>
      </c>
      <c r="N405" s="16">
        <f>Daten!I405</f>
        <v>274</v>
      </c>
      <c r="O405" s="28">
        <f t="shared" si="190"/>
        <v>0.4874184529356943</v>
      </c>
      <c r="P405" s="16">
        <f t="shared" si="191"/>
        <v>589.11508050147017</v>
      </c>
      <c r="Q405" s="21">
        <f t="shared" si="192"/>
        <v>-66.115080501470175</v>
      </c>
      <c r="R405" s="27">
        <f t="shared" si="193"/>
        <v>-13223.016100294035</v>
      </c>
      <c r="S405" s="9">
        <f ca="1">Daten!K405</f>
        <v>25573</v>
      </c>
      <c r="T405" s="9">
        <f ca="1">Daten!L405</f>
        <v>84029</v>
      </c>
      <c r="U405" s="9">
        <f ca="1">Daten!M405</f>
        <v>136479.03</v>
      </c>
      <c r="V405" s="9">
        <f ca="1">Daten!N405</f>
        <v>500</v>
      </c>
      <c r="W405" s="9">
        <f ca="1">Daten!O405</f>
        <v>500</v>
      </c>
      <c r="X405" s="23">
        <f t="shared" ca="1" si="194"/>
        <v>246081.03</v>
      </c>
      <c r="Y405" s="9">
        <f t="shared" ca="1" si="195"/>
        <v>543480.24197178439</v>
      </c>
      <c r="Z405" s="21">
        <f t="shared" ca="1" si="196"/>
        <v>-297399.21197178436</v>
      </c>
      <c r="AA405" s="27">
        <f t="shared" ca="1" si="197"/>
        <v>29739.921197178439</v>
      </c>
      <c r="AB405" s="32">
        <f t="shared" ca="1" si="198"/>
        <v>16622.971875808136</v>
      </c>
      <c r="AC405" s="31">
        <f t="shared" ca="1" si="199"/>
        <v>16622.971875808136</v>
      </c>
      <c r="AG405" s="26">
        <f t="shared" ca="1" si="200"/>
        <v>106.06677892373284</v>
      </c>
      <c r="AH405" s="26">
        <f t="shared" ca="1" si="201"/>
        <v>29739.921197178439</v>
      </c>
      <c r="AI405" s="26">
        <f t="shared" ca="1" si="202"/>
        <v>29845.987976102173</v>
      </c>
      <c r="AJ405" s="26">
        <f t="shared" ca="1" si="203"/>
        <v>1</v>
      </c>
      <c r="AK405" s="26">
        <f t="shared" ca="1" si="204"/>
        <v>29845.987976102173</v>
      </c>
      <c r="AL405" s="26">
        <f t="shared" ca="1" si="205"/>
        <v>39416</v>
      </c>
      <c r="AM405" s="26">
        <f t="shared" ca="1" si="206"/>
        <v>31</v>
      </c>
      <c r="AN405" s="26">
        <f ca="1">IF(AM405=0,0,COUNTIF($AM$19:AM405,C405*10+1))</f>
        <v>32</v>
      </c>
      <c r="AO405" s="21">
        <f t="shared" ca="1" si="207"/>
        <v>0</v>
      </c>
      <c r="AP405" s="33">
        <f t="shared" ca="1" si="208"/>
        <v>39416</v>
      </c>
      <c r="AQ405" s="24"/>
      <c r="AR405" s="155">
        <f ca="1">ROUND(Zsfg!$C$11/'Z1'!$AL$2120*'Z1'!AL405,0)</f>
        <v>32877</v>
      </c>
      <c r="AS405" s="26">
        <f t="shared" ca="1" si="210"/>
        <v>31</v>
      </c>
      <c r="AT405" s="26">
        <f ca="1">IF(AS405=0,0,COUNTIF($AS$19:AS405,C405*10+1))</f>
        <v>32</v>
      </c>
      <c r="AU405" s="21">
        <f t="shared" ca="1" si="211"/>
        <v>0</v>
      </c>
      <c r="AV405" s="33">
        <f t="shared" ca="1" si="209"/>
        <v>32877</v>
      </c>
    </row>
    <row r="406" spans="1:48" x14ac:dyDescent="0.2">
      <c r="A406" s="15">
        <f>Daten!A406</f>
        <v>30722</v>
      </c>
      <c r="B406" s="8" t="str">
        <f>Daten!B406</f>
        <v>Scharndorf</v>
      </c>
      <c r="C406" s="15">
        <f t="shared" si="184"/>
        <v>3</v>
      </c>
      <c r="D406" s="10">
        <f>Daten!D406</f>
        <v>0</v>
      </c>
      <c r="E406" s="9">
        <f>Daten!E406</f>
        <v>1185</v>
      </c>
      <c r="F406" s="9">
        <f>Daten!F406</f>
        <v>1171</v>
      </c>
      <c r="G406" s="27">
        <f t="shared" si="185"/>
        <v>14</v>
      </c>
      <c r="H406" s="29">
        <f t="shared" si="186"/>
        <v>1.1955593509820665E-2</v>
      </c>
      <c r="I406" s="21">
        <f t="shared" si="187"/>
        <v>18.792748820012338</v>
      </c>
      <c r="J406" s="21">
        <f t="shared" si="188"/>
        <v>-4.7927488200123385</v>
      </c>
      <c r="K406" s="27">
        <f t="shared" si="189"/>
        <v>2396.3744100061695</v>
      </c>
      <c r="L406" s="16">
        <f>Daten!G406</f>
        <v>149</v>
      </c>
      <c r="M406" s="16">
        <f>Daten!H406</f>
        <v>792</v>
      </c>
      <c r="N406" s="16">
        <f>Daten!I406</f>
        <v>244</v>
      </c>
      <c r="O406" s="28">
        <f t="shared" si="190"/>
        <v>0.49621212121212122</v>
      </c>
      <c r="P406" s="16">
        <f t="shared" si="191"/>
        <v>434.83610788179351</v>
      </c>
      <c r="Q406" s="21">
        <f t="shared" si="192"/>
        <v>-41.836107881793509</v>
      </c>
      <c r="R406" s="27">
        <f t="shared" si="193"/>
        <v>-8367.221576358701</v>
      </c>
      <c r="S406" s="9">
        <f ca="1">Daten!K406</f>
        <v>25764</v>
      </c>
      <c r="T406" s="9">
        <f ca="1">Daten!L406</f>
        <v>72437</v>
      </c>
      <c r="U406" s="9">
        <f ca="1">Daten!M406</f>
        <v>59577.81</v>
      </c>
      <c r="V406" s="9">
        <f ca="1">Daten!N406</f>
        <v>500</v>
      </c>
      <c r="W406" s="9">
        <f ca="1">Daten!O406</f>
        <v>500</v>
      </c>
      <c r="X406" s="23">
        <f t="shared" ca="1" si="194"/>
        <v>157778.81</v>
      </c>
      <c r="Y406" s="9">
        <f t="shared" ca="1" si="195"/>
        <v>403523.86387002782</v>
      </c>
      <c r="Z406" s="21">
        <f t="shared" ca="1" si="196"/>
        <v>-245745.05387002783</v>
      </c>
      <c r="AA406" s="27">
        <f t="shared" ca="1" si="197"/>
        <v>24574.505387002784</v>
      </c>
      <c r="AB406" s="32">
        <f t="shared" ca="1" si="198"/>
        <v>18603.658220650253</v>
      </c>
      <c r="AC406" s="31">
        <f t="shared" ca="1" si="199"/>
        <v>18603.658220650253</v>
      </c>
      <c r="AG406" s="26">
        <f t="shared" ca="1" si="200"/>
        <v>2396.3744100061695</v>
      </c>
      <c r="AH406" s="26">
        <f t="shared" ca="1" si="201"/>
        <v>24574.505387002784</v>
      </c>
      <c r="AI406" s="26">
        <f t="shared" ca="1" si="202"/>
        <v>26970.879797008954</v>
      </c>
      <c r="AJ406" s="26">
        <f t="shared" ca="1" si="203"/>
        <v>1</v>
      </c>
      <c r="AK406" s="26">
        <f t="shared" ca="1" si="204"/>
        <v>26970.879797008954</v>
      </c>
      <c r="AL406" s="26">
        <f t="shared" ca="1" si="205"/>
        <v>35619</v>
      </c>
      <c r="AM406" s="26">
        <f t="shared" ca="1" si="206"/>
        <v>31</v>
      </c>
      <c r="AN406" s="26">
        <f ca="1">IF(AM406=0,0,COUNTIF($AM$19:AM406,C406*10+1))</f>
        <v>33</v>
      </c>
      <c r="AO406" s="21">
        <f t="shared" ca="1" si="207"/>
        <v>0</v>
      </c>
      <c r="AP406" s="33">
        <f t="shared" ca="1" si="208"/>
        <v>35619</v>
      </c>
      <c r="AQ406" s="24"/>
      <c r="AR406" s="155">
        <f ca="1">ROUND(Zsfg!$C$11/'Z1'!$AL$2120*'Z1'!AL406,0)</f>
        <v>29710</v>
      </c>
      <c r="AS406" s="26">
        <f t="shared" ca="1" si="210"/>
        <v>31</v>
      </c>
      <c r="AT406" s="26">
        <f ca="1">IF(AS406=0,0,COUNTIF($AS$19:AS406,C406*10+1))</f>
        <v>33</v>
      </c>
      <c r="AU406" s="21">
        <f t="shared" ca="1" si="211"/>
        <v>0</v>
      </c>
      <c r="AV406" s="33">
        <f t="shared" ca="1" si="209"/>
        <v>29710</v>
      </c>
    </row>
    <row r="407" spans="1:48" x14ac:dyDescent="0.2">
      <c r="A407" s="15">
        <f>Daten!A407</f>
        <v>30724</v>
      </c>
      <c r="B407" s="8" t="str">
        <f>Daten!B407</f>
        <v>Sommerein</v>
      </c>
      <c r="C407" s="15">
        <f t="shared" si="184"/>
        <v>3</v>
      </c>
      <c r="D407" s="10">
        <f>Daten!D407</f>
        <v>0</v>
      </c>
      <c r="E407" s="9">
        <f>Daten!E407</f>
        <v>1990</v>
      </c>
      <c r="F407" s="9">
        <f>Daten!F407</f>
        <v>1937</v>
      </c>
      <c r="G407" s="27">
        <f t="shared" si="185"/>
        <v>53</v>
      </c>
      <c r="H407" s="29">
        <f t="shared" si="186"/>
        <v>2.7361899845121322E-2</v>
      </c>
      <c r="I407" s="21">
        <f t="shared" si="187"/>
        <v>31.085870592966607</v>
      </c>
      <c r="J407" s="21">
        <f t="shared" si="188"/>
        <v>21.914129407033393</v>
      </c>
      <c r="K407" s="27">
        <f t="shared" si="189"/>
        <v>-10957.064703516697</v>
      </c>
      <c r="L407" s="16">
        <f>Daten!G407</f>
        <v>278</v>
      </c>
      <c r="M407" s="16">
        <f>Daten!H407</f>
        <v>1351</v>
      </c>
      <c r="N407" s="16">
        <f>Daten!I407</f>
        <v>361</v>
      </c>
      <c r="O407" s="28">
        <f t="shared" si="190"/>
        <v>0.47298297557364916</v>
      </c>
      <c r="P407" s="16">
        <f t="shared" si="191"/>
        <v>741.7469466518977</v>
      </c>
      <c r="Q407" s="21">
        <f t="shared" si="192"/>
        <v>-102.7469466518977</v>
      </c>
      <c r="R407" s="27">
        <f t="shared" si="193"/>
        <v>-20549.389330379541</v>
      </c>
      <c r="S407" s="9">
        <f ca="1">Daten!K407</f>
        <v>26712</v>
      </c>
      <c r="T407" s="9">
        <f ca="1">Daten!L407</f>
        <v>136232</v>
      </c>
      <c r="U407" s="9">
        <f ca="1">Daten!M407</f>
        <v>168313.28</v>
      </c>
      <c r="V407" s="9">
        <f ca="1">Daten!N407</f>
        <v>500</v>
      </c>
      <c r="W407" s="9">
        <f ca="1">Daten!O407</f>
        <v>500</v>
      </c>
      <c r="X407" s="23">
        <f t="shared" ca="1" si="194"/>
        <v>331257.28000000003</v>
      </c>
      <c r="Y407" s="9">
        <f t="shared" ca="1" si="195"/>
        <v>677647.67012772604</v>
      </c>
      <c r="Z407" s="21">
        <f t="shared" ca="1" si="196"/>
        <v>-346390.39012772602</v>
      </c>
      <c r="AA407" s="27">
        <f t="shared" ca="1" si="197"/>
        <v>34639.039012772606</v>
      </c>
      <c r="AB407" s="32">
        <f t="shared" ca="1" si="198"/>
        <v>3132.5849788763662</v>
      </c>
      <c r="AC407" s="31">
        <f t="shared" ca="1" si="199"/>
        <v>3132.5849788763662</v>
      </c>
      <c r="AG407" s="26">
        <f t="shared" ca="1" si="200"/>
        <v>-10957.064703516697</v>
      </c>
      <c r="AH407" s="26">
        <f t="shared" ca="1" si="201"/>
        <v>34639.039012772606</v>
      </c>
      <c r="AI407" s="26">
        <f t="shared" ca="1" si="202"/>
        <v>23681.974309255907</v>
      </c>
      <c r="AJ407" s="26">
        <f t="shared" ca="1" si="203"/>
        <v>1</v>
      </c>
      <c r="AK407" s="26">
        <f t="shared" ca="1" si="204"/>
        <v>23681.974309255907</v>
      </c>
      <c r="AL407" s="26">
        <f t="shared" ca="1" si="205"/>
        <v>31276</v>
      </c>
      <c r="AM407" s="26">
        <f t="shared" ca="1" si="206"/>
        <v>31</v>
      </c>
      <c r="AN407" s="26">
        <f ca="1">IF(AM407=0,0,COUNTIF($AM$19:AM407,C407*10+1))</f>
        <v>34</v>
      </c>
      <c r="AO407" s="21">
        <f t="shared" ca="1" si="207"/>
        <v>0</v>
      </c>
      <c r="AP407" s="33">
        <f t="shared" ca="1" si="208"/>
        <v>31276</v>
      </c>
      <c r="AQ407" s="24"/>
      <c r="AR407" s="155">
        <f ca="1">ROUND(Zsfg!$C$11/'Z1'!$AL$2120*'Z1'!AL407,0)</f>
        <v>26087</v>
      </c>
      <c r="AS407" s="26">
        <f t="shared" ca="1" si="210"/>
        <v>31</v>
      </c>
      <c r="AT407" s="26">
        <f ca="1">IF(AS407=0,0,COUNTIF($AS$19:AS407,C407*10+1))</f>
        <v>34</v>
      </c>
      <c r="AU407" s="21">
        <f t="shared" ca="1" si="211"/>
        <v>0</v>
      </c>
      <c r="AV407" s="33">
        <f t="shared" ca="1" si="209"/>
        <v>26087</v>
      </c>
    </row>
    <row r="408" spans="1:48" x14ac:dyDescent="0.2">
      <c r="A408" s="15">
        <f>Daten!A408</f>
        <v>30726</v>
      </c>
      <c r="B408" s="8" t="str">
        <f>Daten!B408</f>
        <v>Trautmannsdorf an der Leitha</v>
      </c>
      <c r="C408" s="15">
        <f t="shared" si="184"/>
        <v>3</v>
      </c>
      <c r="D408" s="10">
        <f>Daten!D408</f>
        <v>0</v>
      </c>
      <c r="E408" s="9">
        <f>Daten!E408</f>
        <v>2911</v>
      </c>
      <c r="F408" s="9">
        <f>Daten!F408</f>
        <v>2824</v>
      </c>
      <c r="G408" s="27">
        <f t="shared" si="185"/>
        <v>87</v>
      </c>
      <c r="H408" s="29">
        <f t="shared" si="186"/>
        <v>3.0807365439093484E-2</v>
      </c>
      <c r="I408" s="21">
        <f t="shared" si="187"/>
        <v>45.320856249116005</v>
      </c>
      <c r="J408" s="21">
        <f t="shared" si="188"/>
        <v>41.679143750883995</v>
      </c>
      <c r="K408" s="27">
        <f t="shared" si="189"/>
        <v>-20839.571875441998</v>
      </c>
      <c r="L408" s="16">
        <f>Daten!G408</f>
        <v>396</v>
      </c>
      <c r="M408" s="16">
        <f>Daten!H408</f>
        <v>1910</v>
      </c>
      <c r="N408" s="16">
        <f>Daten!I408</f>
        <v>605</v>
      </c>
      <c r="O408" s="28">
        <f t="shared" si="190"/>
        <v>0.52408376963350789</v>
      </c>
      <c r="P408" s="16">
        <f t="shared" si="191"/>
        <v>1048.657785422002</v>
      </c>
      <c r="Q408" s="21">
        <f t="shared" si="192"/>
        <v>-47.657785422002007</v>
      </c>
      <c r="R408" s="27">
        <f t="shared" si="193"/>
        <v>-9531.5570844004014</v>
      </c>
      <c r="S408" s="9">
        <f ca="1">Daten!K408</f>
        <v>37998</v>
      </c>
      <c r="T408" s="9">
        <f ca="1">Daten!L408</f>
        <v>205243</v>
      </c>
      <c r="U408" s="9">
        <f ca="1">Daten!M408</f>
        <v>233768.57</v>
      </c>
      <c r="V408" s="9">
        <f ca="1">Daten!N408</f>
        <v>500</v>
      </c>
      <c r="W408" s="9">
        <f ca="1">Daten!O408</f>
        <v>500</v>
      </c>
      <c r="X408" s="23">
        <f t="shared" ca="1" si="194"/>
        <v>477009.57</v>
      </c>
      <c r="Y408" s="9">
        <f t="shared" ca="1" si="195"/>
        <v>991272.54660392494</v>
      </c>
      <c r="Z408" s="21">
        <f t="shared" ca="1" si="196"/>
        <v>-514262.97660392494</v>
      </c>
      <c r="AA408" s="27">
        <f t="shared" ca="1" si="197"/>
        <v>51426.297660392498</v>
      </c>
      <c r="AB408" s="32">
        <f t="shared" ca="1" si="198"/>
        <v>21055.168700550101</v>
      </c>
      <c r="AC408" s="31">
        <f t="shared" ca="1" si="199"/>
        <v>21055.168700550101</v>
      </c>
      <c r="AG408" s="26">
        <f t="shared" ca="1" si="200"/>
        <v>-20839.571875441998</v>
      </c>
      <c r="AH408" s="26">
        <f t="shared" ca="1" si="201"/>
        <v>51426.297660392498</v>
      </c>
      <c r="AI408" s="26">
        <f t="shared" ca="1" si="202"/>
        <v>30586.7257849505</v>
      </c>
      <c r="AJ408" s="26">
        <f t="shared" ca="1" si="203"/>
        <v>1</v>
      </c>
      <c r="AK408" s="26">
        <f t="shared" ca="1" si="204"/>
        <v>30586.7257849505</v>
      </c>
      <c r="AL408" s="26">
        <f t="shared" ca="1" si="205"/>
        <v>40395</v>
      </c>
      <c r="AM408" s="26">
        <f t="shared" ca="1" si="206"/>
        <v>31</v>
      </c>
      <c r="AN408" s="26">
        <f ca="1">IF(AM408=0,0,COUNTIF($AM$19:AM408,C408*10+1))</f>
        <v>35</v>
      </c>
      <c r="AO408" s="21">
        <f t="shared" ca="1" si="207"/>
        <v>0</v>
      </c>
      <c r="AP408" s="33">
        <f t="shared" ca="1" si="208"/>
        <v>40395</v>
      </c>
      <c r="AQ408" s="24"/>
      <c r="AR408" s="155">
        <f ca="1">ROUND(Zsfg!$C$11/'Z1'!$AL$2120*'Z1'!AL408,0)</f>
        <v>33693</v>
      </c>
      <c r="AS408" s="26">
        <f t="shared" ca="1" si="210"/>
        <v>31</v>
      </c>
      <c r="AT408" s="26">
        <f ca="1">IF(AS408=0,0,COUNTIF($AS$19:AS408,C408*10+1))</f>
        <v>35</v>
      </c>
      <c r="AU408" s="21">
        <f t="shared" ca="1" si="211"/>
        <v>0</v>
      </c>
      <c r="AV408" s="33">
        <f t="shared" ca="1" si="209"/>
        <v>33693</v>
      </c>
    </row>
    <row r="409" spans="1:48" x14ac:dyDescent="0.2">
      <c r="A409" s="15">
        <f>Daten!A409</f>
        <v>30728</v>
      </c>
      <c r="B409" s="8" t="str">
        <f>Daten!B409</f>
        <v>Wolfsthal</v>
      </c>
      <c r="C409" s="15">
        <f t="shared" si="184"/>
        <v>3</v>
      </c>
      <c r="D409" s="10">
        <f>Daten!D409</f>
        <v>0</v>
      </c>
      <c r="E409" s="9">
        <f>Daten!E409</f>
        <v>1094</v>
      </c>
      <c r="F409" s="9">
        <f>Daten!F409</f>
        <v>964</v>
      </c>
      <c r="G409" s="27">
        <f t="shared" si="185"/>
        <v>130</v>
      </c>
      <c r="H409" s="29">
        <f t="shared" si="186"/>
        <v>0.13485477178423236</v>
      </c>
      <c r="I409" s="21">
        <f t="shared" si="187"/>
        <v>15.470717218182658</v>
      </c>
      <c r="J409" s="21">
        <f t="shared" si="188"/>
        <v>114.52928278181734</v>
      </c>
      <c r="K409" s="27">
        <f t="shared" si="189"/>
        <v>-57264.64139090867</v>
      </c>
      <c r="L409" s="16">
        <f>Daten!G409</f>
        <v>226</v>
      </c>
      <c r="M409" s="16">
        <f>Daten!H409</f>
        <v>694</v>
      </c>
      <c r="N409" s="16">
        <f>Daten!I409</f>
        <v>174</v>
      </c>
      <c r="O409" s="28">
        <f t="shared" si="190"/>
        <v>0.57636887608069165</v>
      </c>
      <c r="P409" s="16">
        <f t="shared" si="191"/>
        <v>381.03062988631905</v>
      </c>
      <c r="Q409" s="21">
        <f t="shared" si="192"/>
        <v>18.969370113680952</v>
      </c>
      <c r="R409" s="27">
        <f t="shared" si="193"/>
        <v>3793.8740227361905</v>
      </c>
      <c r="S409" s="9">
        <f ca="1">Daten!K409</f>
        <v>13450</v>
      </c>
      <c r="T409" s="9">
        <f ca="1">Daten!L409</f>
        <v>67408</v>
      </c>
      <c r="U409" s="9">
        <f ca="1">Daten!M409</f>
        <v>125518.86</v>
      </c>
      <c r="V409" s="9">
        <f ca="1">Daten!N409</f>
        <v>500</v>
      </c>
      <c r="W409" s="9">
        <f ca="1">Daten!O409</f>
        <v>500</v>
      </c>
      <c r="X409" s="23">
        <f t="shared" ca="1" si="194"/>
        <v>206376.86</v>
      </c>
      <c r="Y409" s="9">
        <f t="shared" ca="1" si="195"/>
        <v>372535.95533654891</v>
      </c>
      <c r="Z409" s="21">
        <f t="shared" ca="1" si="196"/>
        <v>-166159.09533654893</v>
      </c>
      <c r="AA409" s="27">
        <f t="shared" ca="1" si="197"/>
        <v>16615.909533654893</v>
      </c>
      <c r="AB409" s="32">
        <f t="shared" ca="1" si="198"/>
        <v>-36854.857834517585</v>
      </c>
      <c r="AC409" s="31">
        <f t="shared" ca="1" si="199"/>
        <v>0</v>
      </c>
      <c r="AG409" s="26">
        <f t="shared" ca="1" si="200"/>
        <v>0</v>
      </c>
      <c r="AH409" s="26">
        <f t="shared" ca="1" si="201"/>
        <v>0</v>
      </c>
      <c r="AI409" s="26">
        <f t="shared" ca="1" si="202"/>
        <v>0</v>
      </c>
      <c r="AJ409" s="26">
        <f t="shared" ca="1" si="203"/>
        <v>1</v>
      </c>
      <c r="AK409" s="26">
        <f t="shared" ca="1" si="204"/>
        <v>0</v>
      </c>
      <c r="AL409" s="26">
        <f t="shared" ca="1" si="205"/>
        <v>0</v>
      </c>
      <c r="AM409" s="26">
        <f t="shared" ca="1" si="206"/>
        <v>0</v>
      </c>
      <c r="AN409" s="26">
        <f ca="1">IF(AM409=0,0,COUNTIF($AM$19:AM409,C409*10+1))</f>
        <v>0</v>
      </c>
      <c r="AO409" s="21">
        <f t="shared" ca="1" si="207"/>
        <v>0</v>
      </c>
      <c r="AP409" s="33">
        <f t="shared" ca="1" si="208"/>
        <v>0</v>
      </c>
      <c r="AQ409" s="24"/>
      <c r="AR409" s="155">
        <f ca="1">ROUND(Zsfg!$C$11/'Z1'!$AL$2120*'Z1'!AL409,0)</f>
        <v>0</v>
      </c>
      <c r="AS409" s="26">
        <f t="shared" ca="1" si="210"/>
        <v>0</v>
      </c>
      <c r="AT409" s="26">
        <f ca="1">IF(AS409=0,0,COUNTIF($AS$19:AS409,C409*10+1))</f>
        <v>0</v>
      </c>
      <c r="AU409" s="21">
        <f t="shared" ca="1" si="211"/>
        <v>0</v>
      </c>
      <c r="AV409" s="33">
        <f t="shared" ca="1" si="209"/>
        <v>0</v>
      </c>
    </row>
    <row r="410" spans="1:48" x14ac:dyDescent="0.2">
      <c r="A410" s="15">
        <f>Daten!A410</f>
        <v>30729</v>
      </c>
      <c r="B410" s="8" t="str">
        <f>Daten!B410</f>
        <v>Ebergassing</v>
      </c>
      <c r="C410" s="15">
        <f t="shared" si="184"/>
        <v>3</v>
      </c>
      <c r="D410" s="10">
        <f>Daten!D410</f>
        <v>0</v>
      </c>
      <c r="E410" s="9">
        <f>Daten!E410</f>
        <v>3937</v>
      </c>
      <c r="F410" s="9">
        <f>Daten!F410</f>
        <v>3928</v>
      </c>
      <c r="G410" s="27">
        <f t="shared" si="185"/>
        <v>9</v>
      </c>
      <c r="H410" s="29">
        <f t="shared" si="186"/>
        <v>2.2912423625254582E-3</v>
      </c>
      <c r="I410" s="21">
        <f t="shared" si="187"/>
        <v>63.03835812554096</v>
      </c>
      <c r="J410" s="21">
        <f t="shared" si="188"/>
        <v>-54.03835812554096</v>
      </c>
      <c r="K410" s="27">
        <f t="shared" si="189"/>
        <v>27019.17906277048</v>
      </c>
      <c r="L410" s="16">
        <f>Daten!G410</f>
        <v>610</v>
      </c>
      <c r="M410" s="16">
        <f>Daten!H410</f>
        <v>2685</v>
      </c>
      <c r="N410" s="16">
        <f>Daten!I410</f>
        <v>642</v>
      </c>
      <c r="O410" s="28">
        <f t="shared" si="190"/>
        <v>0.46629422718808194</v>
      </c>
      <c r="P410" s="16">
        <f t="shared" si="191"/>
        <v>1474.1602899780498</v>
      </c>
      <c r="Q410" s="21">
        <f t="shared" si="192"/>
        <v>-222.16028997804983</v>
      </c>
      <c r="R410" s="27">
        <f t="shared" si="193"/>
        <v>-44432.057995609968</v>
      </c>
      <c r="S410" s="9">
        <f ca="1">Daten!K410</f>
        <v>13120</v>
      </c>
      <c r="T410" s="9">
        <f ca="1">Daten!L410</f>
        <v>214790</v>
      </c>
      <c r="U410" s="9">
        <f ca="1">Daten!M410</f>
        <v>1586074.76</v>
      </c>
      <c r="V410" s="9">
        <f ca="1">Daten!N410</f>
        <v>500</v>
      </c>
      <c r="W410" s="9">
        <f ca="1">Daten!O410</f>
        <v>500</v>
      </c>
      <c r="X410" s="23">
        <f t="shared" ca="1" si="194"/>
        <v>1813984.76</v>
      </c>
      <c r="Y410" s="9">
        <f t="shared" ca="1" si="195"/>
        <v>1340652.7021572147</v>
      </c>
      <c r="Z410" s="21">
        <f t="shared" ca="1" si="196"/>
        <v>473332.05784278526</v>
      </c>
      <c r="AA410" s="27">
        <f t="shared" ca="1" si="197"/>
        <v>-47333.205784278529</v>
      </c>
      <c r="AB410" s="32">
        <f t="shared" ca="1" si="198"/>
        <v>-64746.084717118021</v>
      </c>
      <c r="AC410" s="31">
        <f t="shared" ca="1" si="199"/>
        <v>0</v>
      </c>
      <c r="AG410" s="26">
        <f t="shared" ca="1" si="200"/>
        <v>0</v>
      </c>
      <c r="AH410" s="26">
        <f t="shared" ca="1" si="201"/>
        <v>0</v>
      </c>
      <c r="AI410" s="26">
        <f t="shared" ca="1" si="202"/>
        <v>0</v>
      </c>
      <c r="AJ410" s="26">
        <f t="shared" ca="1" si="203"/>
        <v>1</v>
      </c>
      <c r="AK410" s="26">
        <f t="shared" ca="1" si="204"/>
        <v>0</v>
      </c>
      <c r="AL410" s="26">
        <f t="shared" ca="1" si="205"/>
        <v>0</v>
      </c>
      <c r="AM410" s="26">
        <f t="shared" ca="1" si="206"/>
        <v>0</v>
      </c>
      <c r="AN410" s="26">
        <f ca="1">IF(AM410=0,0,COUNTIF($AM$19:AM410,C410*10+1))</f>
        <v>0</v>
      </c>
      <c r="AO410" s="21">
        <f t="shared" ca="1" si="207"/>
        <v>0</v>
      </c>
      <c r="AP410" s="33">
        <f t="shared" ca="1" si="208"/>
        <v>0</v>
      </c>
      <c r="AQ410" s="24"/>
      <c r="AR410" s="155">
        <f ca="1">ROUND(Zsfg!$C$11/'Z1'!$AL$2120*'Z1'!AL410,0)</f>
        <v>0</v>
      </c>
      <c r="AS410" s="26">
        <f t="shared" ca="1" si="210"/>
        <v>0</v>
      </c>
      <c r="AT410" s="26">
        <f ca="1">IF(AS410=0,0,COUNTIF($AS$19:AS410,C410*10+1))</f>
        <v>0</v>
      </c>
      <c r="AU410" s="21">
        <f t="shared" ca="1" si="211"/>
        <v>0</v>
      </c>
      <c r="AV410" s="33">
        <f t="shared" ca="1" si="209"/>
        <v>0</v>
      </c>
    </row>
    <row r="411" spans="1:48" x14ac:dyDescent="0.2">
      <c r="A411" s="15">
        <f>Daten!A411</f>
        <v>30730</v>
      </c>
      <c r="B411" s="8" t="str">
        <f>Daten!B411</f>
        <v>Fischamend</v>
      </c>
      <c r="C411" s="15">
        <f t="shared" si="184"/>
        <v>3</v>
      </c>
      <c r="D411" s="10">
        <f>Daten!D411</f>
        <v>0</v>
      </c>
      <c r="E411" s="9">
        <f>Daten!E411</f>
        <v>5642</v>
      </c>
      <c r="F411" s="9">
        <f>Daten!F411</f>
        <v>5267</v>
      </c>
      <c r="G411" s="27">
        <f t="shared" si="185"/>
        <v>375</v>
      </c>
      <c r="H411" s="29">
        <f t="shared" si="186"/>
        <v>7.1198025441427754E-2</v>
      </c>
      <c r="I411" s="21">
        <f t="shared" si="187"/>
        <v>84.527248535444045</v>
      </c>
      <c r="J411" s="21">
        <f t="shared" si="188"/>
        <v>290.47275146455593</v>
      </c>
      <c r="K411" s="27">
        <f t="shared" si="189"/>
        <v>-145236.37573227796</v>
      </c>
      <c r="L411" s="16">
        <f>Daten!G411</f>
        <v>805</v>
      </c>
      <c r="M411" s="16">
        <f>Daten!H411</f>
        <v>3851</v>
      </c>
      <c r="N411" s="16">
        <f>Daten!I411</f>
        <v>986</v>
      </c>
      <c r="O411" s="28">
        <f t="shared" si="190"/>
        <v>0.46507400675149313</v>
      </c>
      <c r="P411" s="16">
        <f t="shared" si="191"/>
        <v>2114.335671026246</v>
      </c>
      <c r="Q411" s="21">
        <f t="shared" si="192"/>
        <v>-323.33567102624602</v>
      </c>
      <c r="R411" s="27">
        <f t="shared" si="193"/>
        <v>-64667.134205249204</v>
      </c>
      <c r="S411" s="9">
        <f ca="1">Daten!K411</f>
        <v>14534</v>
      </c>
      <c r="T411" s="9">
        <f ca="1">Daten!L411</f>
        <v>374475</v>
      </c>
      <c r="U411" s="9">
        <f ca="1">Daten!M411</f>
        <v>3017706.6</v>
      </c>
      <c r="V411" s="9">
        <f ca="1">Daten!N411</f>
        <v>500</v>
      </c>
      <c r="W411" s="9">
        <f ca="1">Daten!O411</f>
        <v>500</v>
      </c>
      <c r="X411" s="23">
        <f t="shared" ca="1" si="194"/>
        <v>3406715.6</v>
      </c>
      <c r="Y411" s="9">
        <f t="shared" ca="1" si="195"/>
        <v>1921250.3290756936</v>
      </c>
      <c r="Z411" s="21">
        <f t="shared" ca="1" si="196"/>
        <v>1485465.2709243065</v>
      </c>
      <c r="AA411" s="27">
        <f t="shared" ca="1" si="197"/>
        <v>-148546.52709243065</v>
      </c>
      <c r="AB411" s="32">
        <f t="shared" ca="1" si="198"/>
        <v>-358450.03702995781</v>
      </c>
      <c r="AC411" s="31">
        <f t="shared" ca="1" si="199"/>
        <v>0</v>
      </c>
      <c r="AG411" s="26">
        <f t="shared" ca="1" si="200"/>
        <v>0</v>
      </c>
      <c r="AH411" s="26">
        <f t="shared" ca="1" si="201"/>
        <v>0</v>
      </c>
      <c r="AI411" s="26">
        <f t="shared" ca="1" si="202"/>
        <v>0</v>
      </c>
      <c r="AJ411" s="26">
        <f t="shared" ca="1" si="203"/>
        <v>1</v>
      </c>
      <c r="AK411" s="26">
        <f t="shared" ca="1" si="204"/>
        <v>0</v>
      </c>
      <c r="AL411" s="26">
        <f t="shared" ca="1" si="205"/>
        <v>0</v>
      </c>
      <c r="AM411" s="26">
        <f t="shared" ca="1" si="206"/>
        <v>0</v>
      </c>
      <c r="AN411" s="26">
        <f ca="1">IF(AM411=0,0,COUNTIF($AM$19:AM411,C411*10+1))</f>
        <v>0</v>
      </c>
      <c r="AO411" s="21">
        <f t="shared" ca="1" si="207"/>
        <v>0</v>
      </c>
      <c r="AP411" s="33">
        <f t="shared" ca="1" si="208"/>
        <v>0</v>
      </c>
      <c r="AQ411" s="24"/>
      <c r="AR411" s="155">
        <f ca="1">ROUND(Zsfg!$C$11/'Z1'!$AL$2120*'Z1'!AL411,0)</f>
        <v>0</v>
      </c>
      <c r="AS411" s="26">
        <f t="shared" ca="1" si="210"/>
        <v>0</v>
      </c>
      <c r="AT411" s="26">
        <f ca="1">IF(AS411=0,0,COUNTIF($AS$19:AS411,C411*10+1))</f>
        <v>0</v>
      </c>
      <c r="AU411" s="21">
        <f t="shared" ca="1" si="211"/>
        <v>0</v>
      </c>
      <c r="AV411" s="33">
        <f t="shared" ca="1" si="209"/>
        <v>0</v>
      </c>
    </row>
    <row r="412" spans="1:48" x14ac:dyDescent="0.2">
      <c r="A412" s="15">
        <f>Daten!A412</f>
        <v>30731</v>
      </c>
      <c r="B412" s="8" t="str">
        <f>Daten!B412</f>
        <v>Gramatneusiedl</v>
      </c>
      <c r="C412" s="15">
        <f t="shared" si="184"/>
        <v>3</v>
      </c>
      <c r="D412" s="10">
        <f>Daten!D412</f>
        <v>0</v>
      </c>
      <c r="E412" s="9">
        <f>Daten!E412</f>
        <v>3540</v>
      </c>
      <c r="F412" s="9">
        <f>Daten!F412</f>
        <v>3052</v>
      </c>
      <c r="G412" s="27">
        <f t="shared" si="185"/>
        <v>488</v>
      </c>
      <c r="H412" s="29">
        <f t="shared" si="186"/>
        <v>0.15989515072083879</v>
      </c>
      <c r="I412" s="21">
        <f t="shared" si="187"/>
        <v>48.979905549682023</v>
      </c>
      <c r="J412" s="21">
        <f t="shared" si="188"/>
        <v>439.02009445031797</v>
      </c>
      <c r="K412" s="27">
        <f t="shared" si="189"/>
        <v>-219510.04722515898</v>
      </c>
      <c r="L412" s="16">
        <f>Daten!G412</f>
        <v>694</v>
      </c>
      <c r="M412" s="16">
        <f>Daten!H412</f>
        <v>2384</v>
      </c>
      <c r="N412" s="16">
        <f>Daten!I412</f>
        <v>462</v>
      </c>
      <c r="O412" s="28">
        <f t="shared" si="190"/>
        <v>0.4848993288590604</v>
      </c>
      <c r="P412" s="16">
        <f t="shared" si="191"/>
        <v>1308.9006075633783</v>
      </c>
      <c r="Q412" s="21">
        <f t="shared" si="192"/>
        <v>-152.90060756337834</v>
      </c>
      <c r="R412" s="27">
        <f t="shared" si="193"/>
        <v>-30580.121512675669</v>
      </c>
      <c r="S412" s="9">
        <f ca="1">Daten!K412</f>
        <v>5057</v>
      </c>
      <c r="T412" s="9">
        <f ca="1">Daten!L412</f>
        <v>180713</v>
      </c>
      <c r="U412" s="9">
        <f ca="1">Daten!M412</f>
        <v>299050.94</v>
      </c>
      <c r="V412" s="9">
        <f ca="1">Daten!N412</f>
        <v>500</v>
      </c>
      <c r="W412" s="9">
        <f ca="1">Daten!O412</f>
        <v>500</v>
      </c>
      <c r="X412" s="23">
        <f t="shared" ca="1" si="194"/>
        <v>484820.94</v>
      </c>
      <c r="Y412" s="9">
        <f t="shared" ca="1" si="195"/>
        <v>1205463.6945990706</v>
      </c>
      <c r="Z412" s="21">
        <f t="shared" ca="1" si="196"/>
        <v>-720642.75459907064</v>
      </c>
      <c r="AA412" s="27">
        <f t="shared" ca="1" si="197"/>
        <v>72064.275459907061</v>
      </c>
      <c r="AB412" s="32">
        <f t="shared" ca="1" si="198"/>
        <v>-178025.89327792759</v>
      </c>
      <c r="AC412" s="31">
        <f t="shared" ca="1" si="199"/>
        <v>0</v>
      </c>
      <c r="AG412" s="26">
        <f t="shared" ca="1" si="200"/>
        <v>0</v>
      </c>
      <c r="AH412" s="26">
        <f t="shared" ca="1" si="201"/>
        <v>0</v>
      </c>
      <c r="AI412" s="26">
        <f t="shared" ca="1" si="202"/>
        <v>0</v>
      </c>
      <c r="AJ412" s="26">
        <f t="shared" ca="1" si="203"/>
        <v>1</v>
      </c>
      <c r="AK412" s="26">
        <f t="shared" ca="1" si="204"/>
        <v>0</v>
      </c>
      <c r="AL412" s="26">
        <f t="shared" ca="1" si="205"/>
        <v>0</v>
      </c>
      <c r="AM412" s="26">
        <f t="shared" ca="1" si="206"/>
        <v>0</v>
      </c>
      <c r="AN412" s="26">
        <f ca="1">IF(AM412=0,0,COUNTIF($AM$19:AM412,C412*10+1))</f>
        <v>0</v>
      </c>
      <c r="AO412" s="21">
        <f t="shared" ca="1" si="207"/>
        <v>0</v>
      </c>
      <c r="AP412" s="33">
        <f t="shared" ca="1" si="208"/>
        <v>0</v>
      </c>
      <c r="AQ412" s="24"/>
      <c r="AR412" s="155">
        <f ca="1">ROUND(Zsfg!$C$11/'Z1'!$AL$2120*'Z1'!AL412,0)</f>
        <v>0</v>
      </c>
      <c r="AS412" s="26">
        <f t="shared" ca="1" si="210"/>
        <v>0</v>
      </c>
      <c r="AT412" s="26">
        <f ca="1">IF(AS412=0,0,COUNTIF($AS$19:AS412,C412*10+1))</f>
        <v>0</v>
      </c>
      <c r="AU412" s="21">
        <f t="shared" ca="1" si="211"/>
        <v>0</v>
      </c>
      <c r="AV412" s="33">
        <f t="shared" ca="1" si="209"/>
        <v>0</v>
      </c>
    </row>
    <row r="413" spans="1:48" x14ac:dyDescent="0.2">
      <c r="A413" s="15">
        <f>Daten!A413</f>
        <v>30732</v>
      </c>
      <c r="B413" s="8" t="str">
        <f>Daten!B413</f>
        <v>Himberg</v>
      </c>
      <c r="C413" s="15">
        <f t="shared" si="184"/>
        <v>3</v>
      </c>
      <c r="D413" s="10">
        <f>Daten!D413</f>
        <v>0</v>
      </c>
      <c r="E413" s="9">
        <f>Daten!E413</f>
        <v>7399</v>
      </c>
      <c r="F413" s="9">
        <f>Daten!F413</f>
        <v>6961</v>
      </c>
      <c r="G413" s="27">
        <f t="shared" si="185"/>
        <v>438</v>
      </c>
      <c r="H413" s="29">
        <f t="shared" si="186"/>
        <v>6.2921993966384135E-2</v>
      </c>
      <c r="I413" s="21">
        <f t="shared" si="187"/>
        <v>111.71334290017582</v>
      </c>
      <c r="J413" s="21">
        <f t="shared" si="188"/>
        <v>326.2866570998242</v>
      </c>
      <c r="K413" s="27">
        <f t="shared" si="189"/>
        <v>-163143.32854991211</v>
      </c>
      <c r="L413" s="16">
        <f>Daten!G413</f>
        <v>1066</v>
      </c>
      <c r="M413" s="16">
        <f>Daten!H413</f>
        <v>4872</v>
      </c>
      <c r="N413" s="16">
        <f>Daten!I413</f>
        <v>1461</v>
      </c>
      <c r="O413" s="28">
        <f t="shared" si="190"/>
        <v>0.51867816091954022</v>
      </c>
      <c r="P413" s="16">
        <f t="shared" si="191"/>
        <v>2674.9009060607295</v>
      </c>
      <c r="Q413" s="21">
        <f t="shared" si="192"/>
        <v>-147.90090606072954</v>
      </c>
      <c r="R413" s="27">
        <f t="shared" si="193"/>
        <v>-29580.181212145908</v>
      </c>
      <c r="S413" s="9">
        <f ca="1">Daten!K413</f>
        <v>46105</v>
      </c>
      <c r="T413" s="9">
        <f ca="1">Daten!L413</f>
        <v>762956</v>
      </c>
      <c r="U413" s="9">
        <f ca="1">Daten!M413</f>
        <v>2262309.35</v>
      </c>
      <c r="V413" s="9">
        <f ca="1">Daten!N413</f>
        <v>500</v>
      </c>
      <c r="W413" s="9">
        <f ca="1">Daten!O413</f>
        <v>500</v>
      </c>
      <c r="X413" s="23">
        <f t="shared" ca="1" si="194"/>
        <v>3071370.35</v>
      </c>
      <c r="Y413" s="9">
        <f t="shared" ca="1" si="195"/>
        <v>2519555.3322990178</v>
      </c>
      <c r="Z413" s="21">
        <f t="shared" ca="1" si="196"/>
        <v>551815.01770098228</v>
      </c>
      <c r="AA413" s="27">
        <f t="shared" ca="1" si="197"/>
        <v>-55181.501770098228</v>
      </c>
      <c r="AB413" s="32">
        <f t="shared" ca="1" si="198"/>
        <v>-247905.01153215626</v>
      </c>
      <c r="AC413" s="31">
        <f t="shared" ca="1" si="199"/>
        <v>0</v>
      </c>
      <c r="AG413" s="26">
        <f t="shared" ca="1" si="200"/>
        <v>0</v>
      </c>
      <c r="AH413" s="26">
        <f t="shared" ca="1" si="201"/>
        <v>0</v>
      </c>
      <c r="AI413" s="26">
        <f t="shared" ca="1" si="202"/>
        <v>0</v>
      </c>
      <c r="AJ413" s="26">
        <f t="shared" ca="1" si="203"/>
        <v>1</v>
      </c>
      <c r="AK413" s="26">
        <f t="shared" ca="1" si="204"/>
        <v>0</v>
      </c>
      <c r="AL413" s="26">
        <f t="shared" ca="1" si="205"/>
        <v>0</v>
      </c>
      <c r="AM413" s="26">
        <f t="shared" ca="1" si="206"/>
        <v>0</v>
      </c>
      <c r="AN413" s="26">
        <f ca="1">IF(AM413=0,0,COUNTIF($AM$19:AM413,C413*10+1))</f>
        <v>0</v>
      </c>
      <c r="AO413" s="21">
        <f t="shared" ca="1" si="207"/>
        <v>0</v>
      </c>
      <c r="AP413" s="33">
        <f t="shared" ca="1" si="208"/>
        <v>0</v>
      </c>
      <c r="AQ413" s="24"/>
      <c r="AR413" s="155">
        <f ca="1">ROUND(Zsfg!$C$11/'Z1'!$AL$2120*'Z1'!AL413,0)</f>
        <v>0</v>
      </c>
      <c r="AS413" s="26">
        <f t="shared" ca="1" si="210"/>
        <v>0</v>
      </c>
      <c r="AT413" s="26">
        <f ca="1">IF(AS413=0,0,COUNTIF($AS$19:AS413,C413*10+1))</f>
        <v>0</v>
      </c>
      <c r="AU413" s="21">
        <f t="shared" ca="1" si="211"/>
        <v>0</v>
      </c>
      <c r="AV413" s="33">
        <f t="shared" ca="1" si="209"/>
        <v>0</v>
      </c>
    </row>
    <row r="414" spans="1:48" x14ac:dyDescent="0.2">
      <c r="A414" s="15">
        <f>Daten!A414</f>
        <v>30733</v>
      </c>
      <c r="B414" s="8" t="str">
        <f>Daten!B414</f>
        <v>Klein-Neusiedl</v>
      </c>
      <c r="C414" s="15">
        <f t="shared" si="184"/>
        <v>3</v>
      </c>
      <c r="D414" s="10">
        <f>Daten!D414</f>
        <v>0</v>
      </c>
      <c r="E414" s="9">
        <f>Daten!E414</f>
        <v>916</v>
      </c>
      <c r="F414" s="9">
        <f>Daten!F414</f>
        <v>889</v>
      </c>
      <c r="G414" s="27">
        <f t="shared" si="185"/>
        <v>27</v>
      </c>
      <c r="H414" s="29">
        <f t="shared" si="186"/>
        <v>3.0371203599550055E-2</v>
      </c>
      <c r="I414" s="21">
        <f t="shared" si="187"/>
        <v>14.267082579838572</v>
      </c>
      <c r="J414" s="21">
        <f t="shared" si="188"/>
        <v>12.732917420161428</v>
      </c>
      <c r="K414" s="27">
        <f t="shared" si="189"/>
        <v>-6366.4587100807139</v>
      </c>
      <c r="L414" s="16">
        <f>Daten!G414</f>
        <v>138</v>
      </c>
      <c r="M414" s="16">
        <f>Daten!H414</f>
        <v>585</v>
      </c>
      <c r="N414" s="16">
        <f>Daten!I414</f>
        <v>193</v>
      </c>
      <c r="O414" s="28">
        <f t="shared" si="190"/>
        <v>0.5658119658119658</v>
      </c>
      <c r="P414" s="16">
        <f t="shared" si="191"/>
        <v>321.18576150359746</v>
      </c>
      <c r="Q414" s="21">
        <f t="shared" si="192"/>
        <v>9.8142384964025382</v>
      </c>
      <c r="R414" s="27">
        <f t="shared" si="193"/>
        <v>1962.8476992805076</v>
      </c>
      <c r="S414" s="9">
        <f ca="1">Daten!K414</f>
        <v>4398</v>
      </c>
      <c r="T414" s="9">
        <f ca="1">Daten!L414</f>
        <v>80264</v>
      </c>
      <c r="U414" s="9">
        <f ca="1">Daten!M414</f>
        <v>1234218.1200000001</v>
      </c>
      <c r="V414" s="9">
        <f ca="1">Daten!N414</f>
        <v>500</v>
      </c>
      <c r="W414" s="9">
        <f ca="1">Daten!O414</f>
        <v>500</v>
      </c>
      <c r="X414" s="23">
        <f t="shared" ca="1" si="194"/>
        <v>1318880.1200000001</v>
      </c>
      <c r="Y414" s="9">
        <f t="shared" ca="1" si="195"/>
        <v>311922.24413919449</v>
      </c>
      <c r="Z414" s="21">
        <f t="shared" ca="1" si="196"/>
        <v>1006957.8758608056</v>
      </c>
      <c r="AA414" s="27">
        <f t="shared" ca="1" si="197"/>
        <v>-100695.78758608057</v>
      </c>
      <c r="AB414" s="32">
        <f t="shared" ca="1" si="198"/>
        <v>-105099.39859688077</v>
      </c>
      <c r="AC414" s="31">
        <f t="shared" ca="1" si="199"/>
        <v>0</v>
      </c>
      <c r="AG414" s="26">
        <f t="shared" ca="1" si="200"/>
        <v>0</v>
      </c>
      <c r="AH414" s="26">
        <f t="shared" ca="1" si="201"/>
        <v>0</v>
      </c>
      <c r="AI414" s="26">
        <f t="shared" ca="1" si="202"/>
        <v>0</v>
      </c>
      <c r="AJ414" s="26">
        <f t="shared" ca="1" si="203"/>
        <v>1</v>
      </c>
      <c r="AK414" s="26">
        <f t="shared" ca="1" si="204"/>
        <v>0</v>
      </c>
      <c r="AL414" s="26">
        <f t="shared" ca="1" si="205"/>
        <v>0</v>
      </c>
      <c r="AM414" s="26">
        <f t="shared" ca="1" si="206"/>
        <v>0</v>
      </c>
      <c r="AN414" s="26">
        <f ca="1">IF(AM414=0,0,COUNTIF($AM$19:AM414,C414*10+1))</f>
        <v>0</v>
      </c>
      <c r="AO414" s="21">
        <f t="shared" ca="1" si="207"/>
        <v>0</v>
      </c>
      <c r="AP414" s="33">
        <f t="shared" ca="1" si="208"/>
        <v>0</v>
      </c>
      <c r="AQ414" s="24"/>
      <c r="AR414" s="155">
        <f ca="1">ROUND(Zsfg!$C$11/'Z1'!$AL$2120*'Z1'!AL414,0)</f>
        <v>0</v>
      </c>
      <c r="AS414" s="26">
        <f t="shared" ca="1" si="210"/>
        <v>0</v>
      </c>
      <c r="AT414" s="26">
        <f ca="1">IF(AS414=0,0,COUNTIF($AS$19:AS414,C414*10+1))</f>
        <v>0</v>
      </c>
      <c r="AU414" s="21">
        <f t="shared" ca="1" si="211"/>
        <v>0</v>
      </c>
      <c r="AV414" s="33">
        <f t="shared" ca="1" si="209"/>
        <v>0</v>
      </c>
    </row>
    <row r="415" spans="1:48" x14ac:dyDescent="0.2">
      <c r="A415" s="15">
        <f>Daten!A415</f>
        <v>30734</v>
      </c>
      <c r="B415" s="8" t="str">
        <f>Daten!B415</f>
        <v>Lanzendorf</v>
      </c>
      <c r="C415" s="15">
        <f t="shared" si="184"/>
        <v>3</v>
      </c>
      <c r="D415" s="10">
        <f>Daten!D415</f>
        <v>0</v>
      </c>
      <c r="E415" s="9">
        <f>Daten!E415</f>
        <v>1924</v>
      </c>
      <c r="F415" s="9">
        <f>Daten!F415</f>
        <v>1682</v>
      </c>
      <c r="G415" s="27">
        <f t="shared" si="185"/>
        <v>242</v>
      </c>
      <c r="H415" s="29">
        <f t="shared" si="186"/>
        <v>0.14387633769322236</v>
      </c>
      <c r="I415" s="21">
        <f t="shared" si="187"/>
        <v>26.993512822596713</v>
      </c>
      <c r="J415" s="21">
        <f t="shared" si="188"/>
        <v>215.0064871774033</v>
      </c>
      <c r="K415" s="27">
        <f t="shared" si="189"/>
        <v>-107503.24358870165</v>
      </c>
      <c r="L415" s="16">
        <f>Daten!G415</f>
        <v>311</v>
      </c>
      <c r="M415" s="16">
        <f>Daten!H415</f>
        <v>1285</v>
      </c>
      <c r="N415" s="16">
        <f>Daten!I415</f>
        <v>328</v>
      </c>
      <c r="O415" s="28">
        <f t="shared" si="190"/>
        <v>0.4972762645914397</v>
      </c>
      <c r="P415" s="16">
        <f t="shared" si="191"/>
        <v>705.51060432841496</v>
      </c>
      <c r="Q415" s="21">
        <f t="shared" si="192"/>
        <v>-66.510604328414956</v>
      </c>
      <c r="R415" s="27">
        <f t="shared" si="193"/>
        <v>-13302.120865682991</v>
      </c>
      <c r="S415" s="9">
        <f ca="1">Daten!K415</f>
        <v>5639</v>
      </c>
      <c r="T415" s="9">
        <f ca="1">Daten!L415</f>
        <v>141456</v>
      </c>
      <c r="U415" s="9">
        <f ca="1">Daten!M415</f>
        <v>878256.78</v>
      </c>
      <c r="V415" s="9">
        <f ca="1">Daten!N415</f>
        <v>500</v>
      </c>
      <c r="W415" s="9">
        <f ca="1">Daten!O415</f>
        <v>500</v>
      </c>
      <c r="X415" s="23">
        <f t="shared" ca="1" si="194"/>
        <v>1025351.78</v>
      </c>
      <c r="Y415" s="9">
        <f t="shared" ca="1" si="195"/>
        <v>655172.92327926878</v>
      </c>
      <c r="Z415" s="21">
        <f t="shared" ca="1" si="196"/>
        <v>370178.85672073124</v>
      </c>
      <c r="AA415" s="27">
        <f t="shared" ca="1" si="197"/>
        <v>-37017.885672073127</v>
      </c>
      <c r="AB415" s="32">
        <f t="shared" ca="1" si="198"/>
        <v>-157823.25012645777</v>
      </c>
      <c r="AC415" s="31">
        <f t="shared" ca="1" si="199"/>
        <v>0</v>
      </c>
      <c r="AG415" s="26">
        <f t="shared" ca="1" si="200"/>
        <v>0</v>
      </c>
      <c r="AH415" s="26">
        <f t="shared" ca="1" si="201"/>
        <v>0</v>
      </c>
      <c r="AI415" s="26">
        <f t="shared" ca="1" si="202"/>
        <v>0</v>
      </c>
      <c r="AJ415" s="26">
        <f t="shared" ca="1" si="203"/>
        <v>1</v>
      </c>
      <c r="AK415" s="26">
        <f t="shared" ca="1" si="204"/>
        <v>0</v>
      </c>
      <c r="AL415" s="26">
        <f t="shared" ca="1" si="205"/>
        <v>0</v>
      </c>
      <c r="AM415" s="26">
        <f t="shared" ca="1" si="206"/>
        <v>0</v>
      </c>
      <c r="AN415" s="26">
        <f ca="1">IF(AM415=0,0,COUNTIF($AM$19:AM415,C415*10+1))</f>
        <v>0</v>
      </c>
      <c r="AO415" s="21">
        <f t="shared" ca="1" si="207"/>
        <v>0</v>
      </c>
      <c r="AP415" s="33">
        <f t="shared" ca="1" si="208"/>
        <v>0</v>
      </c>
      <c r="AQ415" s="24"/>
      <c r="AR415" s="155">
        <f ca="1">ROUND(Zsfg!$C$11/'Z1'!$AL$2120*'Z1'!AL415,0)</f>
        <v>0</v>
      </c>
      <c r="AS415" s="26">
        <f t="shared" ca="1" si="210"/>
        <v>0</v>
      </c>
      <c r="AT415" s="26">
        <f ca="1">IF(AS415=0,0,COUNTIF($AS$19:AS415,C415*10+1))</f>
        <v>0</v>
      </c>
      <c r="AU415" s="21">
        <f t="shared" ca="1" si="211"/>
        <v>0</v>
      </c>
      <c r="AV415" s="33">
        <f t="shared" ca="1" si="209"/>
        <v>0</v>
      </c>
    </row>
    <row r="416" spans="1:48" x14ac:dyDescent="0.2">
      <c r="A416" s="15">
        <f>Daten!A416</f>
        <v>30735</v>
      </c>
      <c r="B416" s="8" t="str">
        <f>Daten!B416</f>
        <v>Leopoldsdorf</v>
      </c>
      <c r="C416" s="15">
        <f t="shared" si="184"/>
        <v>3</v>
      </c>
      <c r="D416" s="10">
        <f>Daten!D416</f>
        <v>0</v>
      </c>
      <c r="E416" s="9">
        <f>Daten!E416</f>
        <v>5167</v>
      </c>
      <c r="F416" s="9">
        <f>Daten!F416</f>
        <v>4981</v>
      </c>
      <c r="G416" s="27">
        <f t="shared" si="185"/>
        <v>186</v>
      </c>
      <c r="H416" s="29">
        <f t="shared" si="186"/>
        <v>3.7341899217024695E-2</v>
      </c>
      <c r="I416" s="21">
        <f t="shared" si="187"/>
        <v>79.937388447891934</v>
      </c>
      <c r="J416" s="21">
        <f t="shared" si="188"/>
        <v>106.06261155210807</v>
      </c>
      <c r="K416" s="27">
        <f t="shared" si="189"/>
        <v>-53031.305776054032</v>
      </c>
      <c r="L416" s="16">
        <f>Daten!G416</f>
        <v>764</v>
      </c>
      <c r="M416" s="16">
        <f>Daten!H416</f>
        <v>3563</v>
      </c>
      <c r="N416" s="16">
        <f>Daten!I416</f>
        <v>840</v>
      </c>
      <c r="O416" s="28">
        <f t="shared" si="190"/>
        <v>0.4501824305360651</v>
      </c>
      <c r="P416" s="16">
        <f t="shared" si="191"/>
        <v>1956.213449978321</v>
      </c>
      <c r="Q416" s="21">
        <f t="shared" si="192"/>
        <v>-352.21344997832102</v>
      </c>
      <c r="R416" s="27">
        <f t="shared" si="193"/>
        <v>-70442.689995664201</v>
      </c>
      <c r="S416" s="9">
        <f ca="1">Daten!K416</f>
        <v>4999</v>
      </c>
      <c r="T416" s="9">
        <f ca="1">Daten!L416</f>
        <v>548129</v>
      </c>
      <c r="U416" s="9">
        <f ca="1">Daten!M416</f>
        <v>2139238.08</v>
      </c>
      <c r="V416" s="9">
        <f ca="1">Daten!N416</f>
        <v>500</v>
      </c>
      <c r="W416" s="9">
        <f ca="1">Daten!O416</f>
        <v>500</v>
      </c>
      <c r="X416" s="23">
        <f t="shared" ca="1" si="194"/>
        <v>2692366.08</v>
      </c>
      <c r="Y416" s="9">
        <f t="shared" ca="1" si="195"/>
        <v>1759500.2570602817</v>
      </c>
      <c r="Z416" s="21">
        <f t="shared" ca="1" si="196"/>
        <v>932865.82293971837</v>
      </c>
      <c r="AA416" s="27">
        <f t="shared" ca="1" si="197"/>
        <v>-93286.582293971849</v>
      </c>
      <c r="AB416" s="32">
        <f t="shared" ca="1" si="198"/>
        <v>-216760.57806569009</v>
      </c>
      <c r="AC416" s="31">
        <f t="shared" ca="1" si="199"/>
        <v>0</v>
      </c>
      <c r="AG416" s="26">
        <f t="shared" ca="1" si="200"/>
        <v>0</v>
      </c>
      <c r="AH416" s="26">
        <f t="shared" ca="1" si="201"/>
        <v>0</v>
      </c>
      <c r="AI416" s="26">
        <f t="shared" ca="1" si="202"/>
        <v>0</v>
      </c>
      <c r="AJ416" s="26">
        <f t="shared" ca="1" si="203"/>
        <v>1</v>
      </c>
      <c r="AK416" s="26">
        <f t="shared" ca="1" si="204"/>
        <v>0</v>
      </c>
      <c r="AL416" s="26">
        <f t="shared" ca="1" si="205"/>
        <v>0</v>
      </c>
      <c r="AM416" s="26">
        <f t="shared" ca="1" si="206"/>
        <v>0</v>
      </c>
      <c r="AN416" s="26">
        <f ca="1">IF(AM416=0,0,COUNTIF($AM$19:AM416,C416*10+1))</f>
        <v>0</v>
      </c>
      <c r="AO416" s="21">
        <f t="shared" ca="1" si="207"/>
        <v>0</v>
      </c>
      <c r="AP416" s="33">
        <f t="shared" ca="1" si="208"/>
        <v>0</v>
      </c>
      <c r="AQ416" s="24"/>
      <c r="AR416" s="155">
        <f ca="1">ROUND(Zsfg!$C$11/'Z1'!$AL$2120*'Z1'!AL416,0)</f>
        <v>0</v>
      </c>
      <c r="AS416" s="26">
        <f t="shared" ca="1" si="210"/>
        <v>0</v>
      </c>
      <c r="AT416" s="26">
        <f ca="1">IF(AS416=0,0,COUNTIF($AS$19:AS416,C416*10+1))</f>
        <v>0</v>
      </c>
      <c r="AU416" s="21">
        <f t="shared" ca="1" si="211"/>
        <v>0</v>
      </c>
      <c r="AV416" s="33">
        <f t="shared" ca="1" si="209"/>
        <v>0</v>
      </c>
    </row>
    <row r="417" spans="1:48" x14ac:dyDescent="0.2">
      <c r="A417" s="15">
        <f>Daten!A417</f>
        <v>30736</v>
      </c>
      <c r="B417" s="8" t="str">
        <f>Daten!B417</f>
        <v>Maria-Lanzendorf</v>
      </c>
      <c r="C417" s="15">
        <f t="shared" si="184"/>
        <v>3</v>
      </c>
      <c r="D417" s="10">
        <f>Daten!D417</f>
        <v>0</v>
      </c>
      <c r="E417" s="9">
        <f>Daten!E417</f>
        <v>2186</v>
      </c>
      <c r="F417" s="9">
        <f>Daten!F417</f>
        <v>2076</v>
      </c>
      <c r="G417" s="27">
        <f t="shared" si="185"/>
        <v>110</v>
      </c>
      <c r="H417" s="29">
        <f t="shared" si="186"/>
        <v>5.2986512524084775E-2</v>
      </c>
      <c r="I417" s="21">
        <f t="shared" si="187"/>
        <v>33.316606789364315</v>
      </c>
      <c r="J417" s="21">
        <f t="shared" si="188"/>
        <v>76.683393210635685</v>
      </c>
      <c r="K417" s="27">
        <f t="shared" si="189"/>
        <v>-38341.69660531784</v>
      </c>
      <c r="L417" s="16">
        <f>Daten!G417</f>
        <v>328</v>
      </c>
      <c r="M417" s="16">
        <f>Daten!H417</f>
        <v>1384</v>
      </c>
      <c r="N417" s="16">
        <f>Daten!I417</f>
        <v>474</v>
      </c>
      <c r="O417" s="28">
        <f t="shared" si="190"/>
        <v>0.57947976878612717</v>
      </c>
      <c r="P417" s="16">
        <f t="shared" si="191"/>
        <v>759.86511781363913</v>
      </c>
      <c r="Q417" s="21">
        <f t="shared" si="192"/>
        <v>42.134882186360869</v>
      </c>
      <c r="R417" s="27">
        <f t="shared" si="193"/>
        <v>8426.9764372721729</v>
      </c>
      <c r="S417" s="9">
        <f ca="1">Daten!K417</f>
        <v>1902</v>
      </c>
      <c r="T417" s="9">
        <f ca="1">Daten!L417</f>
        <v>192363</v>
      </c>
      <c r="U417" s="9">
        <f ca="1">Daten!M417</f>
        <v>1081696.68</v>
      </c>
      <c r="V417" s="9">
        <f ca="1">Daten!N417</f>
        <v>500</v>
      </c>
      <c r="W417" s="9">
        <f ca="1">Daten!O417</f>
        <v>500</v>
      </c>
      <c r="X417" s="23">
        <f t="shared" ca="1" si="194"/>
        <v>1275961.68</v>
      </c>
      <c r="Y417" s="9">
        <f t="shared" ca="1" si="195"/>
        <v>744390.85773829604</v>
      </c>
      <c r="Z417" s="21">
        <f t="shared" ca="1" si="196"/>
        <v>531570.8222617039</v>
      </c>
      <c r="AA417" s="27">
        <f t="shared" ca="1" si="197"/>
        <v>-53157.082226170394</v>
      </c>
      <c r="AB417" s="32">
        <f t="shared" ca="1" si="198"/>
        <v>-83071.802394216065</v>
      </c>
      <c r="AC417" s="31">
        <f t="shared" ca="1" si="199"/>
        <v>0</v>
      </c>
      <c r="AG417" s="26">
        <f t="shared" ca="1" si="200"/>
        <v>0</v>
      </c>
      <c r="AH417" s="26">
        <f t="shared" ca="1" si="201"/>
        <v>0</v>
      </c>
      <c r="AI417" s="26">
        <f t="shared" ca="1" si="202"/>
        <v>0</v>
      </c>
      <c r="AJ417" s="26">
        <f t="shared" ca="1" si="203"/>
        <v>1</v>
      </c>
      <c r="AK417" s="26">
        <f t="shared" ca="1" si="204"/>
        <v>0</v>
      </c>
      <c r="AL417" s="26">
        <f t="shared" ca="1" si="205"/>
        <v>0</v>
      </c>
      <c r="AM417" s="26">
        <f t="shared" ca="1" si="206"/>
        <v>0</v>
      </c>
      <c r="AN417" s="26">
        <f ca="1">IF(AM417=0,0,COUNTIF($AM$19:AM417,C417*10+1))</f>
        <v>0</v>
      </c>
      <c r="AO417" s="21">
        <f t="shared" ca="1" si="207"/>
        <v>0</v>
      </c>
      <c r="AP417" s="33">
        <f t="shared" ca="1" si="208"/>
        <v>0</v>
      </c>
      <c r="AQ417" s="24"/>
      <c r="AR417" s="155">
        <f ca="1">ROUND(Zsfg!$C$11/'Z1'!$AL$2120*'Z1'!AL417,0)</f>
        <v>0</v>
      </c>
      <c r="AS417" s="26">
        <f t="shared" ca="1" si="210"/>
        <v>0</v>
      </c>
      <c r="AT417" s="26">
        <f ca="1">IF(AS417=0,0,COUNTIF($AS$19:AS417,C417*10+1))</f>
        <v>0</v>
      </c>
      <c r="AU417" s="21">
        <f t="shared" ca="1" si="211"/>
        <v>0</v>
      </c>
      <c r="AV417" s="33">
        <f t="shared" ca="1" si="209"/>
        <v>0</v>
      </c>
    </row>
    <row r="418" spans="1:48" x14ac:dyDescent="0.2">
      <c r="A418" s="15">
        <f>Daten!A418</f>
        <v>30737</v>
      </c>
      <c r="B418" s="8" t="str">
        <f>Daten!B418</f>
        <v>Moosbrunn</v>
      </c>
      <c r="C418" s="15">
        <f t="shared" si="184"/>
        <v>3</v>
      </c>
      <c r="D418" s="10">
        <f>Daten!D418</f>
        <v>0</v>
      </c>
      <c r="E418" s="9">
        <f>Daten!E418</f>
        <v>1796</v>
      </c>
      <c r="F418" s="9">
        <f>Daten!F418</f>
        <v>1677</v>
      </c>
      <c r="G418" s="27">
        <f t="shared" si="185"/>
        <v>119</v>
      </c>
      <c r="H418" s="29">
        <f t="shared" si="186"/>
        <v>7.0960047704233753E-2</v>
      </c>
      <c r="I418" s="21">
        <f t="shared" si="187"/>
        <v>26.913270513373774</v>
      </c>
      <c r="J418" s="21">
        <f t="shared" si="188"/>
        <v>92.086729486626226</v>
      </c>
      <c r="K418" s="27">
        <f t="shared" si="189"/>
        <v>-46043.364743313112</v>
      </c>
      <c r="L418" s="16">
        <f>Daten!G418</f>
        <v>275</v>
      </c>
      <c r="M418" s="16">
        <f>Daten!H418</f>
        <v>1198</v>
      </c>
      <c r="N418" s="16">
        <f>Daten!I418</f>
        <v>323</v>
      </c>
      <c r="O418" s="28">
        <f t="shared" si="190"/>
        <v>0.4991652754590985</v>
      </c>
      <c r="P418" s="16">
        <f t="shared" si="191"/>
        <v>657.74451672018768</v>
      </c>
      <c r="Q418" s="21">
        <f t="shared" si="192"/>
        <v>-59.744516720187676</v>
      </c>
      <c r="R418" s="27">
        <f t="shared" si="193"/>
        <v>-11948.903344037535</v>
      </c>
      <c r="S418" s="9">
        <f ca="1">Daten!K418</f>
        <v>13391</v>
      </c>
      <c r="T418" s="9">
        <f ca="1">Daten!L418</f>
        <v>120038</v>
      </c>
      <c r="U418" s="9">
        <f ca="1">Daten!M418</f>
        <v>220234.43</v>
      </c>
      <c r="V418" s="9">
        <f ca="1">Daten!N418</f>
        <v>500</v>
      </c>
      <c r="W418" s="9">
        <f ca="1">Daten!O418</f>
        <v>500</v>
      </c>
      <c r="X418" s="23">
        <f t="shared" ca="1" si="194"/>
        <v>353663.43</v>
      </c>
      <c r="Y418" s="9">
        <f t="shared" ca="1" si="195"/>
        <v>611585.53545195784</v>
      </c>
      <c r="Z418" s="21">
        <f t="shared" ca="1" si="196"/>
        <v>-257922.10545195785</v>
      </c>
      <c r="AA418" s="27">
        <f t="shared" ca="1" si="197"/>
        <v>25792.210545195787</v>
      </c>
      <c r="AB418" s="32">
        <f t="shared" ca="1" si="198"/>
        <v>-32200.05754215486</v>
      </c>
      <c r="AC418" s="31">
        <f t="shared" ca="1" si="199"/>
        <v>0</v>
      </c>
      <c r="AG418" s="26">
        <f t="shared" ca="1" si="200"/>
        <v>0</v>
      </c>
      <c r="AH418" s="26">
        <f t="shared" ca="1" si="201"/>
        <v>0</v>
      </c>
      <c r="AI418" s="26">
        <f t="shared" ca="1" si="202"/>
        <v>0</v>
      </c>
      <c r="AJ418" s="26">
        <f t="shared" ca="1" si="203"/>
        <v>1</v>
      </c>
      <c r="AK418" s="26">
        <f t="shared" ca="1" si="204"/>
        <v>0</v>
      </c>
      <c r="AL418" s="26">
        <f t="shared" ca="1" si="205"/>
        <v>0</v>
      </c>
      <c r="AM418" s="26">
        <f t="shared" ca="1" si="206"/>
        <v>0</v>
      </c>
      <c r="AN418" s="26">
        <f ca="1">IF(AM418=0,0,COUNTIF($AM$19:AM418,C418*10+1))</f>
        <v>0</v>
      </c>
      <c r="AO418" s="21">
        <f t="shared" ca="1" si="207"/>
        <v>0</v>
      </c>
      <c r="AP418" s="33">
        <f t="shared" ca="1" si="208"/>
        <v>0</v>
      </c>
      <c r="AQ418" s="24"/>
      <c r="AR418" s="155">
        <f ca="1">ROUND(Zsfg!$C$11/'Z1'!$AL$2120*'Z1'!AL418,0)</f>
        <v>0</v>
      </c>
      <c r="AS418" s="26">
        <f t="shared" ca="1" si="210"/>
        <v>0</v>
      </c>
      <c r="AT418" s="26">
        <f ca="1">IF(AS418=0,0,COUNTIF($AS$19:AS418,C418*10+1))</f>
        <v>0</v>
      </c>
      <c r="AU418" s="21">
        <f t="shared" ca="1" si="211"/>
        <v>0</v>
      </c>
      <c r="AV418" s="33">
        <f t="shared" ca="1" si="209"/>
        <v>0</v>
      </c>
    </row>
    <row r="419" spans="1:48" x14ac:dyDescent="0.2">
      <c r="A419" s="15">
        <f>Daten!A419</f>
        <v>30738</v>
      </c>
      <c r="B419" s="8" t="str">
        <f>Daten!B419</f>
        <v>Rauchenwarth</v>
      </c>
      <c r="C419" s="15">
        <f t="shared" si="184"/>
        <v>3</v>
      </c>
      <c r="D419" s="10">
        <f>Daten!D419</f>
        <v>0</v>
      </c>
      <c r="E419" s="9">
        <f>Daten!E419</f>
        <v>755</v>
      </c>
      <c r="F419" s="9">
        <f>Daten!F419</f>
        <v>679</v>
      </c>
      <c r="G419" s="27">
        <f t="shared" si="185"/>
        <v>76</v>
      </c>
      <c r="H419" s="29">
        <f t="shared" si="186"/>
        <v>0.11192930780559647</v>
      </c>
      <c r="I419" s="21">
        <f t="shared" si="187"/>
        <v>10.896905592475129</v>
      </c>
      <c r="J419" s="21">
        <f t="shared" si="188"/>
        <v>65.103094407524878</v>
      </c>
      <c r="K419" s="27">
        <f t="shared" si="189"/>
        <v>-32551.547203762439</v>
      </c>
      <c r="L419" s="16">
        <f>Daten!G419</f>
        <v>116</v>
      </c>
      <c r="M419" s="16">
        <f>Daten!H419</f>
        <v>530</v>
      </c>
      <c r="N419" s="16">
        <f>Daten!I419</f>
        <v>109</v>
      </c>
      <c r="O419" s="28">
        <f t="shared" si="190"/>
        <v>0.42452830188679247</v>
      </c>
      <c r="P419" s="16">
        <f t="shared" si="191"/>
        <v>290.98880956736178</v>
      </c>
      <c r="Q419" s="21">
        <f t="shared" si="192"/>
        <v>-65.988809567361784</v>
      </c>
      <c r="R419" s="27">
        <f t="shared" si="193"/>
        <v>-13197.761913472357</v>
      </c>
      <c r="S419" s="9">
        <f ca="1">Daten!K419</f>
        <v>16504</v>
      </c>
      <c r="T419" s="9">
        <f ca="1">Daten!L419</f>
        <v>59916</v>
      </c>
      <c r="U419" s="9">
        <f ca="1">Daten!M419</f>
        <v>293690.53999999998</v>
      </c>
      <c r="V419" s="9">
        <f ca="1">Daten!N419</f>
        <v>500</v>
      </c>
      <c r="W419" s="9">
        <f ca="1">Daten!O419</f>
        <v>500</v>
      </c>
      <c r="X419" s="23">
        <f t="shared" ca="1" si="194"/>
        <v>370110.54</v>
      </c>
      <c r="Y419" s="9">
        <f t="shared" ca="1" si="195"/>
        <v>257097.48288765486</v>
      </c>
      <c r="Z419" s="21">
        <f t="shared" ca="1" si="196"/>
        <v>113013.05711234512</v>
      </c>
      <c r="AA419" s="27">
        <f t="shared" ca="1" si="197"/>
        <v>-11301.305711234512</v>
      </c>
      <c r="AB419" s="32">
        <f t="shared" ca="1" si="198"/>
        <v>-57050.614828469304</v>
      </c>
      <c r="AC419" s="31">
        <f t="shared" ca="1" si="199"/>
        <v>0</v>
      </c>
      <c r="AG419" s="26">
        <f t="shared" ca="1" si="200"/>
        <v>0</v>
      </c>
      <c r="AH419" s="26">
        <f t="shared" ca="1" si="201"/>
        <v>0</v>
      </c>
      <c r="AI419" s="26">
        <f t="shared" ca="1" si="202"/>
        <v>0</v>
      </c>
      <c r="AJ419" s="26">
        <f t="shared" ca="1" si="203"/>
        <v>1</v>
      </c>
      <c r="AK419" s="26">
        <f t="shared" ca="1" si="204"/>
        <v>0</v>
      </c>
      <c r="AL419" s="26">
        <f t="shared" ca="1" si="205"/>
        <v>0</v>
      </c>
      <c r="AM419" s="26">
        <f t="shared" ca="1" si="206"/>
        <v>0</v>
      </c>
      <c r="AN419" s="26">
        <f ca="1">IF(AM419=0,0,COUNTIF($AM$19:AM419,C419*10+1))</f>
        <v>0</v>
      </c>
      <c r="AO419" s="21">
        <f t="shared" ca="1" si="207"/>
        <v>0</v>
      </c>
      <c r="AP419" s="33">
        <f t="shared" ca="1" si="208"/>
        <v>0</v>
      </c>
      <c r="AQ419" s="24"/>
      <c r="AR419" s="155">
        <f ca="1">ROUND(Zsfg!$C$11/'Z1'!$AL$2120*'Z1'!AL419,0)</f>
        <v>0</v>
      </c>
      <c r="AS419" s="26">
        <f t="shared" ca="1" si="210"/>
        <v>0</v>
      </c>
      <c r="AT419" s="26">
        <f ca="1">IF(AS419=0,0,COUNTIF($AS$19:AS419,C419*10+1))</f>
        <v>0</v>
      </c>
      <c r="AU419" s="21">
        <f t="shared" ca="1" si="211"/>
        <v>0</v>
      </c>
      <c r="AV419" s="33">
        <f t="shared" ca="1" si="209"/>
        <v>0</v>
      </c>
    </row>
    <row r="420" spans="1:48" x14ac:dyDescent="0.2">
      <c r="A420" s="15">
        <f>Daten!A420</f>
        <v>30739</v>
      </c>
      <c r="B420" s="8" t="str">
        <f>Daten!B420</f>
        <v>Schwadorf</v>
      </c>
      <c r="C420" s="15">
        <f t="shared" si="184"/>
        <v>3</v>
      </c>
      <c r="D420" s="10">
        <f>Daten!D420</f>
        <v>0</v>
      </c>
      <c r="E420" s="9">
        <f>Daten!E420</f>
        <v>2188</v>
      </c>
      <c r="F420" s="9">
        <f>Daten!F420</f>
        <v>1998</v>
      </c>
      <c r="G420" s="27">
        <f t="shared" si="185"/>
        <v>190</v>
      </c>
      <c r="H420" s="29">
        <f t="shared" si="186"/>
        <v>9.5095095095095089E-2</v>
      </c>
      <c r="I420" s="21">
        <f t="shared" si="187"/>
        <v>32.064826765486465</v>
      </c>
      <c r="J420" s="21">
        <f t="shared" si="188"/>
        <v>157.93517323451354</v>
      </c>
      <c r="K420" s="27">
        <f t="shared" si="189"/>
        <v>-78967.586617256777</v>
      </c>
      <c r="L420" s="16">
        <f>Daten!G420</f>
        <v>351</v>
      </c>
      <c r="M420" s="16">
        <f>Daten!H420</f>
        <v>1491</v>
      </c>
      <c r="N420" s="16">
        <f>Daten!I420</f>
        <v>346</v>
      </c>
      <c r="O420" s="28">
        <f t="shared" si="190"/>
        <v>0.46747149564050972</v>
      </c>
      <c r="P420" s="16">
        <f t="shared" si="191"/>
        <v>818.61191521686123</v>
      </c>
      <c r="Q420" s="21">
        <f t="shared" si="192"/>
        <v>-121.61191521686123</v>
      </c>
      <c r="R420" s="27">
        <f t="shared" si="193"/>
        <v>-24322.383043372247</v>
      </c>
      <c r="S420" s="9">
        <f ca="1">Daten!K420</f>
        <v>11016</v>
      </c>
      <c r="T420" s="9">
        <f ca="1">Daten!L420</f>
        <v>160452</v>
      </c>
      <c r="U420" s="9">
        <f ca="1">Daten!M420</f>
        <v>3091244.7</v>
      </c>
      <c r="V420" s="9">
        <f ca="1">Daten!N420</f>
        <v>500</v>
      </c>
      <c r="W420" s="9">
        <f ca="1">Daten!O420</f>
        <v>500</v>
      </c>
      <c r="X420" s="23">
        <f t="shared" ca="1" si="194"/>
        <v>3262712.7</v>
      </c>
      <c r="Y420" s="9">
        <f t="shared" ca="1" si="195"/>
        <v>745071.91067309782</v>
      </c>
      <c r="Z420" s="21">
        <f t="shared" ca="1" si="196"/>
        <v>2517640.7893269025</v>
      </c>
      <c r="AA420" s="27">
        <f t="shared" ca="1" si="197"/>
        <v>-251764.07893269026</v>
      </c>
      <c r="AB420" s="32">
        <f t="shared" ca="1" si="198"/>
        <v>-355054.04859331925</v>
      </c>
      <c r="AC420" s="31">
        <f t="shared" ca="1" si="199"/>
        <v>0</v>
      </c>
      <c r="AG420" s="26">
        <f t="shared" ca="1" si="200"/>
        <v>0</v>
      </c>
      <c r="AH420" s="26">
        <f t="shared" ca="1" si="201"/>
        <v>0</v>
      </c>
      <c r="AI420" s="26">
        <f t="shared" ca="1" si="202"/>
        <v>0</v>
      </c>
      <c r="AJ420" s="26">
        <f t="shared" ca="1" si="203"/>
        <v>1</v>
      </c>
      <c r="AK420" s="26">
        <f t="shared" ca="1" si="204"/>
        <v>0</v>
      </c>
      <c r="AL420" s="26">
        <f t="shared" ca="1" si="205"/>
        <v>0</v>
      </c>
      <c r="AM420" s="26">
        <f t="shared" ca="1" si="206"/>
        <v>0</v>
      </c>
      <c r="AN420" s="26">
        <f ca="1">IF(AM420=0,0,COUNTIF($AM$19:AM420,C420*10+1))</f>
        <v>0</v>
      </c>
      <c r="AO420" s="21">
        <f t="shared" ca="1" si="207"/>
        <v>0</v>
      </c>
      <c r="AP420" s="33">
        <f t="shared" ca="1" si="208"/>
        <v>0</v>
      </c>
      <c r="AQ420" s="24"/>
      <c r="AR420" s="155">
        <f ca="1">ROUND(Zsfg!$C$11/'Z1'!$AL$2120*'Z1'!AL420,0)</f>
        <v>0</v>
      </c>
      <c r="AS420" s="26">
        <f t="shared" ca="1" si="210"/>
        <v>0</v>
      </c>
      <c r="AT420" s="26">
        <f ca="1">IF(AS420=0,0,COUNTIF($AS$19:AS420,C420*10+1))</f>
        <v>0</v>
      </c>
      <c r="AU420" s="21">
        <f t="shared" ca="1" si="211"/>
        <v>0</v>
      </c>
      <c r="AV420" s="33">
        <f t="shared" ca="1" si="209"/>
        <v>0</v>
      </c>
    </row>
    <row r="421" spans="1:48" x14ac:dyDescent="0.2">
      <c r="A421" s="15">
        <f>Daten!A421</f>
        <v>30740</v>
      </c>
      <c r="B421" s="8" t="str">
        <f>Daten!B421</f>
        <v>Schwechat</v>
      </c>
      <c r="C421" s="15">
        <f t="shared" si="184"/>
        <v>3</v>
      </c>
      <c r="D421" s="10">
        <f>Daten!D421</f>
        <v>0</v>
      </c>
      <c r="E421" s="9">
        <f>Daten!E421</f>
        <v>18414</v>
      </c>
      <c r="F421" s="9">
        <f>Daten!F421</f>
        <v>17133</v>
      </c>
      <c r="G421" s="27">
        <f t="shared" si="185"/>
        <v>1281</v>
      </c>
      <c r="H421" s="29">
        <f t="shared" si="186"/>
        <v>7.4767991595167227E-2</v>
      </c>
      <c r="I421" s="21">
        <f t="shared" si="187"/>
        <v>274.95829678332314</v>
      </c>
      <c r="J421" s="21">
        <f t="shared" si="188"/>
        <v>1006.0417032166769</v>
      </c>
      <c r="K421" s="27">
        <f t="shared" si="189"/>
        <v>-503020.85160833842</v>
      </c>
      <c r="L421" s="16">
        <f>Daten!G421</f>
        <v>2577</v>
      </c>
      <c r="M421" s="16">
        <f>Daten!H421</f>
        <v>12460</v>
      </c>
      <c r="N421" s="16">
        <f>Daten!I421</f>
        <v>3377</v>
      </c>
      <c r="O421" s="28">
        <f t="shared" si="190"/>
        <v>0.47784911717495987</v>
      </c>
      <c r="P421" s="16">
        <f t="shared" si="191"/>
        <v>6840.9822022817516</v>
      </c>
      <c r="Q421" s="21">
        <f t="shared" si="192"/>
        <v>-886.9822022817516</v>
      </c>
      <c r="R421" s="27">
        <f t="shared" si="193"/>
        <v>-177396.44045635033</v>
      </c>
      <c r="S421" s="9">
        <f ca="1">Daten!K421</f>
        <v>17925</v>
      </c>
      <c r="T421" s="9">
        <f ca="1">Daten!L421</f>
        <v>1968041</v>
      </c>
      <c r="U421" s="9">
        <f ca="1">Daten!M421</f>
        <v>34959778.759999998</v>
      </c>
      <c r="V421" s="9">
        <f ca="1">Daten!N421</f>
        <v>500</v>
      </c>
      <c r="W421" s="9">
        <f ca="1">Daten!O421</f>
        <v>500</v>
      </c>
      <c r="X421" s="23">
        <f t="shared" ca="1" si="194"/>
        <v>36945744.759999998</v>
      </c>
      <c r="Y421" s="9">
        <f t="shared" ca="1" si="195"/>
        <v>6270454.3707195716</v>
      </c>
      <c r="Z421" s="21">
        <f t="shared" ca="1" si="196"/>
        <v>30675290.389280427</v>
      </c>
      <c r="AA421" s="27">
        <f t="shared" ca="1" si="197"/>
        <v>-3067529.0389280431</v>
      </c>
      <c r="AB421" s="32">
        <f t="shared" ca="1" si="198"/>
        <v>-3747946.3309927317</v>
      </c>
      <c r="AC421" s="31">
        <f t="shared" ca="1" si="199"/>
        <v>0</v>
      </c>
      <c r="AG421" s="26">
        <f t="shared" ca="1" si="200"/>
        <v>0</v>
      </c>
      <c r="AH421" s="26">
        <f t="shared" ca="1" si="201"/>
        <v>0</v>
      </c>
      <c r="AI421" s="26">
        <f t="shared" ca="1" si="202"/>
        <v>0</v>
      </c>
      <c r="AJ421" s="26">
        <f t="shared" ca="1" si="203"/>
        <v>1</v>
      </c>
      <c r="AK421" s="26">
        <f t="shared" ca="1" si="204"/>
        <v>0</v>
      </c>
      <c r="AL421" s="26">
        <f t="shared" ca="1" si="205"/>
        <v>0</v>
      </c>
      <c r="AM421" s="26">
        <f t="shared" ca="1" si="206"/>
        <v>0</v>
      </c>
      <c r="AN421" s="26">
        <f ca="1">IF(AM421=0,0,COUNTIF($AM$19:AM421,C421*10+1))</f>
        <v>0</v>
      </c>
      <c r="AO421" s="21">
        <f t="shared" ca="1" si="207"/>
        <v>0</v>
      </c>
      <c r="AP421" s="33">
        <f t="shared" ca="1" si="208"/>
        <v>0</v>
      </c>
      <c r="AQ421" s="24"/>
      <c r="AR421" s="155">
        <f ca="1">ROUND(Zsfg!$C$11/'Z1'!$AL$2120*'Z1'!AL421,0)</f>
        <v>0</v>
      </c>
      <c r="AS421" s="26">
        <f t="shared" ca="1" si="210"/>
        <v>0</v>
      </c>
      <c r="AT421" s="26">
        <f ca="1">IF(AS421=0,0,COUNTIF($AS$19:AS421,C421*10+1))</f>
        <v>0</v>
      </c>
      <c r="AU421" s="21">
        <f t="shared" ca="1" si="211"/>
        <v>0</v>
      </c>
      <c r="AV421" s="33">
        <f t="shared" ca="1" si="209"/>
        <v>0</v>
      </c>
    </row>
    <row r="422" spans="1:48" x14ac:dyDescent="0.2">
      <c r="A422" s="15">
        <f>Daten!A422</f>
        <v>30741</v>
      </c>
      <c r="B422" s="8" t="str">
        <f>Daten!B422</f>
        <v>Zwölfaxing</v>
      </c>
      <c r="C422" s="15">
        <f t="shared" si="184"/>
        <v>3</v>
      </c>
      <c r="D422" s="10">
        <f>Daten!D422</f>
        <v>0</v>
      </c>
      <c r="E422" s="9">
        <f>Daten!E422</f>
        <v>1741</v>
      </c>
      <c r="F422" s="9">
        <f>Daten!F422</f>
        <v>1618</v>
      </c>
      <c r="G422" s="27">
        <f t="shared" si="185"/>
        <v>123</v>
      </c>
      <c r="H422" s="29">
        <f t="shared" si="186"/>
        <v>7.6019777503090233E-2</v>
      </c>
      <c r="I422" s="21">
        <f t="shared" si="187"/>
        <v>25.966411264543094</v>
      </c>
      <c r="J422" s="21">
        <f t="shared" si="188"/>
        <v>97.033588735456902</v>
      </c>
      <c r="K422" s="27">
        <f t="shared" si="189"/>
        <v>-48516.794367728449</v>
      </c>
      <c r="L422" s="16">
        <f>Daten!G422</f>
        <v>260</v>
      </c>
      <c r="M422" s="16">
        <f>Daten!H422</f>
        <v>1167</v>
      </c>
      <c r="N422" s="16">
        <f>Daten!I422</f>
        <v>314</v>
      </c>
      <c r="O422" s="28">
        <f t="shared" si="190"/>
        <v>0.49185946872322195</v>
      </c>
      <c r="P422" s="16">
        <f t="shared" si="191"/>
        <v>640.72441653794567</v>
      </c>
      <c r="Q422" s="21">
        <f t="shared" si="192"/>
        <v>-66.724416537945672</v>
      </c>
      <c r="R422" s="27">
        <f t="shared" si="193"/>
        <v>-13344.883307589134</v>
      </c>
      <c r="S422" s="9">
        <f ca="1">Daten!K422</f>
        <v>6783</v>
      </c>
      <c r="T422" s="9">
        <f ca="1">Daten!L422</f>
        <v>121883</v>
      </c>
      <c r="U422" s="9">
        <f ca="1">Daten!M422</f>
        <v>336194.82</v>
      </c>
      <c r="V422" s="9">
        <f ca="1">Daten!N422</f>
        <v>500</v>
      </c>
      <c r="W422" s="9">
        <f ca="1">Daten!O422</f>
        <v>500</v>
      </c>
      <c r="X422" s="23">
        <f t="shared" ca="1" si="194"/>
        <v>464860.82</v>
      </c>
      <c r="Y422" s="9">
        <f t="shared" ca="1" si="195"/>
        <v>592856.57974491012</v>
      </c>
      <c r="Z422" s="21">
        <f t="shared" ca="1" si="196"/>
        <v>-127995.75974491012</v>
      </c>
      <c r="AA422" s="27">
        <f t="shared" ca="1" si="197"/>
        <v>12799.575974491012</v>
      </c>
      <c r="AB422" s="32">
        <f t="shared" ca="1" si="198"/>
        <v>-49062.10170082657</v>
      </c>
      <c r="AC422" s="31">
        <f t="shared" ca="1" si="199"/>
        <v>0</v>
      </c>
      <c r="AG422" s="26">
        <f t="shared" ca="1" si="200"/>
        <v>0</v>
      </c>
      <c r="AH422" s="26">
        <f t="shared" ca="1" si="201"/>
        <v>0</v>
      </c>
      <c r="AI422" s="26">
        <f t="shared" ca="1" si="202"/>
        <v>0</v>
      </c>
      <c r="AJ422" s="26">
        <f t="shared" ca="1" si="203"/>
        <v>1</v>
      </c>
      <c r="AK422" s="26">
        <f t="shared" ca="1" si="204"/>
        <v>0</v>
      </c>
      <c r="AL422" s="26">
        <f t="shared" ca="1" si="205"/>
        <v>0</v>
      </c>
      <c r="AM422" s="26">
        <f t="shared" ca="1" si="206"/>
        <v>0</v>
      </c>
      <c r="AN422" s="26">
        <f ca="1">IF(AM422=0,0,COUNTIF($AM$19:AM422,C422*10+1))</f>
        <v>0</v>
      </c>
      <c r="AO422" s="21">
        <f t="shared" ca="1" si="207"/>
        <v>0</v>
      </c>
      <c r="AP422" s="33">
        <f t="shared" ca="1" si="208"/>
        <v>0</v>
      </c>
      <c r="AQ422" s="24"/>
      <c r="AR422" s="155">
        <f ca="1">ROUND(Zsfg!$C$11/'Z1'!$AL$2120*'Z1'!AL422,0)</f>
        <v>0</v>
      </c>
      <c r="AS422" s="26">
        <f t="shared" ca="1" si="210"/>
        <v>0</v>
      </c>
      <c r="AT422" s="26">
        <f ca="1">IF(AS422=0,0,COUNTIF($AS$19:AS422,C422*10+1))</f>
        <v>0</v>
      </c>
      <c r="AU422" s="21">
        <f t="shared" ca="1" si="211"/>
        <v>0</v>
      </c>
      <c r="AV422" s="33">
        <f t="shared" ca="1" si="209"/>
        <v>0</v>
      </c>
    </row>
    <row r="423" spans="1:48" x14ac:dyDescent="0.2">
      <c r="A423" s="15">
        <f>Daten!A423</f>
        <v>30801</v>
      </c>
      <c r="B423" s="8" t="str">
        <f>Daten!B423</f>
        <v>Aderklaa</v>
      </c>
      <c r="C423" s="15">
        <f t="shared" si="184"/>
        <v>3</v>
      </c>
      <c r="D423" s="10">
        <f>Daten!D423</f>
        <v>0</v>
      </c>
      <c r="E423" s="9">
        <f>Daten!E423</f>
        <v>207</v>
      </c>
      <c r="F423" s="9">
        <f>Daten!F423</f>
        <v>203</v>
      </c>
      <c r="G423" s="27">
        <f t="shared" si="185"/>
        <v>4</v>
      </c>
      <c r="H423" s="29">
        <f t="shared" si="186"/>
        <v>1.9704433497536946E-2</v>
      </c>
      <c r="I423" s="21">
        <f t="shared" si="187"/>
        <v>3.2578377544513275</v>
      </c>
      <c r="J423" s="21">
        <f t="shared" si="188"/>
        <v>0.74216224554867249</v>
      </c>
      <c r="K423" s="27">
        <f t="shared" si="189"/>
        <v>-371.08112277433622</v>
      </c>
      <c r="L423" s="16">
        <f>Daten!G423</f>
        <v>31</v>
      </c>
      <c r="M423" s="16">
        <f>Daten!H423</f>
        <v>146</v>
      </c>
      <c r="N423" s="16">
        <f>Daten!I423</f>
        <v>30</v>
      </c>
      <c r="O423" s="28">
        <f t="shared" si="190"/>
        <v>0.4178082191780822</v>
      </c>
      <c r="P423" s="16">
        <f t="shared" si="191"/>
        <v>80.159181503461937</v>
      </c>
      <c r="Q423" s="21">
        <f t="shared" si="192"/>
        <v>-19.159181503461937</v>
      </c>
      <c r="R423" s="27">
        <f t="shared" si="193"/>
        <v>-3831.8363006923873</v>
      </c>
      <c r="S423" s="9">
        <f ca="1">Daten!K423</f>
        <v>10378</v>
      </c>
      <c r="T423" s="9">
        <f ca="1">Daten!L423</f>
        <v>17255</v>
      </c>
      <c r="U423" s="9">
        <f ca="1">Daten!M423</f>
        <v>207429.41</v>
      </c>
      <c r="V423" s="9">
        <f ca="1">Daten!N423</f>
        <v>500</v>
      </c>
      <c r="W423" s="9">
        <f ca="1">Daten!O423</f>
        <v>500</v>
      </c>
      <c r="X423" s="23">
        <f t="shared" ca="1" si="194"/>
        <v>235062.41</v>
      </c>
      <c r="Y423" s="9">
        <f t="shared" ca="1" si="195"/>
        <v>70488.97875197955</v>
      </c>
      <c r="Z423" s="21">
        <f t="shared" ca="1" si="196"/>
        <v>164573.43124802044</v>
      </c>
      <c r="AA423" s="27">
        <f t="shared" ca="1" si="197"/>
        <v>-16457.343124802046</v>
      </c>
      <c r="AB423" s="32">
        <f t="shared" ca="1" si="198"/>
        <v>-20660.260548268769</v>
      </c>
      <c r="AC423" s="31">
        <f t="shared" ca="1" si="199"/>
        <v>0</v>
      </c>
      <c r="AG423" s="26">
        <f t="shared" ca="1" si="200"/>
        <v>0</v>
      </c>
      <c r="AH423" s="26">
        <f t="shared" ca="1" si="201"/>
        <v>0</v>
      </c>
      <c r="AI423" s="26">
        <f t="shared" ca="1" si="202"/>
        <v>0</v>
      </c>
      <c r="AJ423" s="26">
        <f t="shared" ca="1" si="203"/>
        <v>1</v>
      </c>
      <c r="AK423" s="26">
        <f t="shared" ca="1" si="204"/>
        <v>0</v>
      </c>
      <c r="AL423" s="26">
        <f t="shared" ca="1" si="205"/>
        <v>0</v>
      </c>
      <c r="AM423" s="26">
        <f t="shared" ca="1" si="206"/>
        <v>0</v>
      </c>
      <c r="AN423" s="26">
        <f ca="1">IF(AM423=0,0,COUNTIF($AM$19:AM423,C423*10+1))</f>
        <v>0</v>
      </c>
      <c r="AO423" s="21">
        <f t="shared" ca="1" si="207"/>
        <v>0</v>
      </c>
      <c r="AP423" s="33">
        <f t="shared" ca="1" si="208"/>
        <v>0</v>
      </c>
      <c r="AQ423" s="24"/>
      <c r="AR423" s="155">
        <f ca="1">ROUND(Zsfg!$C$11/'Z1'!$AL$2120*'Z1'!AL423,0)</f>
        <v>0</v>
      </c>
      <c r="AS423" s="26">
        <f t="shared" ca="1" si="210"/>
        <v>0</v>
      </c>
      <c r="AT423" s="26">
        <f ca="1">IF(AS423=0,0,COUNTIF($AS$19:AS423,C423*10+1))</f>
        <v>0</v>
      </c>
      <c r="AU423" s="21">
        <f t="shared" ca="1" si="211"/>
        <v>0</v>
      </c>
      <c r="AV423" s="33">
        <f t="shared" ca="1" si="209"/>
        <v>0</v>
      </c>
    </row>
    <row r="424" spans="1:48" x14ac:dyDescent="0.2">
      <c r="A424" s="15">
        <f>Daten!A424</f>
        <v>30802</v>
      </c>
      <c r="B424" s="8" t="str">
        <f>Daten!B424</f>
        <v>Andlersdorf</v>
      </c>
      <c r="C424" s="15">
        <f t="shared" si="184"/>
        <v>3</v>
      </c>
      <c r="D424" s="10">
        <f>Daten!D424</f>
        <v>0</v>
      </c>
      <c r="E424" s="9">
        <f>Daten!E424</f>
        <v>155</v>
      </c>
      <c r="F424" s="9">
        <f>Daten!F424</f>
        <v>181</v>
      </c>
      <c r="G424" s="27">
        <f t="shared" si="185"/>
        <v>-26</v>
      </c>
      <c r="H424" s="29">
        <f t="shared" si="186"/>
        <v>-0.143646408839779</v>
      </c>
      <c r="I424" s="21">
        <f t="shared" si="187"/>
        <v>2.9047715938703953</v>
      </c>
      <c r="J424" s="21">
        <f t="shared" si="188"/>
        <v>-28.904771593870397</v>
      </c>
      <c r="K424" s="27">
        <f t="shared" si="189"/>
        <v>14452.385796935198</v>
      </c>
      <c r="L424" s="16">
        <f>Daten!G424</f>
        <v>24</v>
      </c>
      <c r="M424" s="16">
        <f>Daten!H424</f>
        <v>98</v>
      </c>
      <c r="N424" s="16">
        <f>Daten!I424</f>
        <v>33</v>
      </c>
      <c r="O424" s="28">
        <f t="shared" si="190"/>
        <v>0.58163265306122447</v>
      </c>
      <c r="P424" s="16">
        <f t="shared" si="191"/>
        <v>53.805477995474448</v>
      </c>
      <c r="Q424" s="21">
        <f t="shared" si="192"/>
        <v>3.1945220045255525</v>
      </c>
      <c r="R424" s="27">
        <f t="shared" si="193"/>
        <v>638.90440090511049</v>
      </c>
      <c r="S424" s="9">
        <f ca="1">Daten!K424</f>
        <v>7537</v>
      </c>
      <c r="T424" s="9">
        <f ca="1">Daten!L424</f>
        <v>7508</v>
      </c>
      <c r="U424" s="9">
        <f ca="1">Daten!M424</f>
        <v>2724.57</v>
      </c>
      <c r="V424" s="9">
        <f ca="1">Daten!N424</f>
        <v>500</v>
      </c>
      <c r="W424" s="9">
        <f ca="1">Daten!O424</f>
        <v>500</v>
      </c>
      <c r="X424" s="23">
        <f t="shared" ca="1" si="194"/>
        <v>17769.57</v>
      </c>
      <c r="Y424" s="9">
        <f t="shared" ca="1" si="195"/>
        <v>52781.602447134443</v>
      </c>
      <c r="Z424" s="21">
        <f t="shared" ca="1" si="196"/>
        <v>-35012.032447134443</v>
      </c>
      <c r="AA424" s="27">
        <f t="shared" ca="1" si="197"/>
        <v>3501.2032447134443</v>
      </c>
      <c r="AB424" s="32">
        <f t="shared" ca="1" si="198"/>
        <v>18592.49344255375</v>
      </c>
      <c r="AC424" s="31">
        <f t="shared" ca="1" si="199"/>
        <v>18592.49344255375</v>
      </c>
      <c r="AG424" s="26">
        <f t="shared" ca="1" si="200"/>
        <v>14452.385796935198</v>
      </c>
      <c r="AH424" s="26">
        <f t="shared" ca="1" si="201"/>
        <v>3501.2032447134443</v>
      </c>
      <c r="AI424" s="26">
        <f t="shared" ca="1" si="202"/>
        <v>17953.589041648644</v>
      </c>
      <c r="AJ424" s="26">
        <f t="shared" ca="1" si="203"/>
        <v>1</v>
      </c>
      <c r="AK424" s="26">
        <f t="shared" ca="1" si="204"/>
        <v>17953.589041648644</v>
      </c>
      <c r="AL424" s="26">
        <f t="shared" ca="1" si="205"/>
        <v>23711</v>
      </c>
      <c r="AM424" s="26">
        <f t="shared" ca="1" si="206"/>
        <v>31</v>
      </c>
      <c r="AN424" s="26">
        <f ca="1">IF(AM424=0,0,COUNTIF($AM$19:AM424,C424*10+1))</f>
        <v>36</v>
      </c>
      <c r="AO424" s="21">
        <f t="shared" ca="1" si="207"/>
        <v>0</v>
      </c>
      <c r="AP424" s="33">
        <f t="shared" ca="1" si="208"/>
        <v>23711</v>
      </c>
      <c r="AQ424" s="24"/>
      <c r="AR424" s="155">
        <f ca="1">ROUND(Zsfg!$C$11/'Z1'!$AL$2120*'Z1'!AL424,0)</f>
        <v>19777</v>
      </c>
      <c r="AS424" s="26">
        <f t="shared" ca="1" si="210"/>
        <v>31</v>
      </c>
      <c r="AT424" s="26">
        <f ca="1">IF(AS424=0,0,COUNTIF($AS$19:AS424,C424*10+1))</f>
        <v>36</v>
      </c>
      <c r="AU424" s="21">
        <f t="shared" ca="1" si="211"/>
        <v>0</v>
      </c>
      <c r="AV424" s="33">
        <f t="shared" ca="1" si="209"/>
        <v>19777</v>
      </c>
    </row>
    <row r="425" spans="1:48" x14ac:dyDescent="0.2">
      <c r="A425" s="15">
        <f>Daten!A425</f>
        <v>30803</v>
      </c>
      <c r="B425" s="8" t="str">
        <f>Daten!B425</f>
        <v>Angern an der March</v>
      </c>
      <c r="C425" s="15">
        <f t="shared" si="184"/>
        <v>3</v>
      </c>
      <c r="D425" s="10">
        <f>Daten!D425</f>
        <v>0</v>
      </c>
      <c r="E425" s="9">
        <f>Daten!E425</f>
        <v>3370</v>
      </c>
      <c r="F425" s="9">
        <f>Daten!F425</f>
        <v>3356</v>
      </c>
      <c r="G425" s="27">
        <f t="shared" si="185"/>
        <v>14</v>
      </c>
      <c r="H425" s="29">
        <f t="shared" si="186"/>
        <v>4.1716328963051254E-3</v>
      </c>
      <c r="I425" s="21">
        <f t="shared" si="187"/>
        <v>53.858637950436723</v>
      </c>
      <c r="J425" s="21">
        <f t="shared" si="188"/>
        <v>-39.858637950436723</v>
      </c>
      <c r="K425" s="27">
        <f t="shared" si="189"/>
        <v>19929.318975218361</v>
      </c>
      <c r="L425" s="16">
        <f>Daten!G425</f>
        <v>481</v>
      </c>
      <c r="M425" s="16">
        <f>Daten!H425</f>
        <v>2204</v>
      </c>
      <c r="N425" s="16">
        <f>Daten!I425</f>
        <v>685</v>
      </c>
      <c r="O425" s="28">
        <f t="shared" si="190"/>
        <v>0.52903811252268607</v>
      </c>
      <c r="P425" s="16">
        <f t="shared" si="191"/>
        <v>1210.0742194084253</v>
      </c>
      <c r="Q425" s="21">
        <f t="shared" si="192"/>
        <v>-44.074219408425279</v>
      </c>
      <c r="R425" s="27">
        <f t="shared" si="193"/>
        <v>-8814.8438816850557</v>
      </c>
      <c r="S425" s="9">
        <f ca="1">Daten!K425</f>
        <v>31569</v>
      </c>
      <c r="T425" s="9">
        <f ca="1">Daten!L425</f>
        <v>126111</v>
      </c>
      <c r="U425" s="9">
        <f ca="1">Daten!M425</f>
        <v>301629.52</v>
      </c>
      <c r="V425" s="9">
        <f ca="1">Daten!N425</f>
        <v>500</v>
      </c>
      <c r="W425" s="9">
        <f ca="1">Daten!O425</f>
        <v>500</v>
      </c>
      <c r="X425" s="23">
        <f t="shared" ca="1" si="194"/>
        <v>459309.52</v>
      </c>
      <c r="Y425" s="9">
        <f t="shared" ca="1" si="195"/>
        <v>1147574.1951409231</v>
      </c>
      <c r="Z425" s="21">
        <f t="shared" ca="1" si="196"/>
        <v>-688264.67514092312</v>
      </c>
      <c r="AA425" s="27">
        <f t="shared" ca="1" si="197"/>
        <v>68826.467514092321</v>
      </c>
      <c r="AB425" s="32">
        <f t="shared" ca="1" si="198"/>
        <v>79940.94260762562</v>
      </c>
      <c r="AC425" s="31">
        <f t="shared" ca="1" si="199"/>
        <v>79940.94260762562</v>
      </c>
      <c r="AG425" s="26">
        <f t="shared" ca="1" si="200"/>
        <v>19929.318975218361</v>
      </c>
      <c r="AH425" s="26">
        <f t="shared" ca="1" si="201"/>
        <v>68826.467514092321</v>
      </c>
      <c r="AI425" s="26">
        <f t="shared" ca="1" si="202"/>
        <v>88755.786489310674</v>
      </c>
      <c r="AJ425" s="26">
        <f t="shared" ca="1" si="203"/>
        <v>1</v>
      </c>
      <c r="AK425" s="26">
        <f t="shared" ca="1" si="204"/>
        <v>88755.786489310674</v>
      </c>
      <c r="AL425" s="26">
        <f t="shared" ca="1" si="205"/>
        <v>117216</v>
      </c>
      <c r="AM425" s="26">
        <f t="shared" ca="1" si="206"/>
        <v>31</v>
      </c>
      <c r="AN425" s="26">
        <f ca="1">IF(AM425=0,0,COUNTIF($AM$19:AM425,C425*10+1))</f>
        <v>37</v>
      </c>
      <c r="AO425" s="21">
        <f t="shared" ca="1" si="207"/>
        <v>0</v>
      </c>
      <c r="AP425" s="33">
        <f t="shared" ca="1" si="208"/>
        <v>117216</v>
      </c>
      <c r="AQ425" s="24"/>
      <c r="AR425" s="155">
        <f ca="1">ROUND(Zsfg!$C$11/'Z1'!$AL$2120*'Z1'!AL425,0)</f>
        <v>97770</v>
      </c>
      <c r="AS425" s="26">
        <f t="shared" ca="1" si="210"/>
        <v>31</v>
      </c>
      <c r="AT425" s="26">
        <f ca="1">IF(AS425=0,0,COUNTIF($AS$19:AS425,C425*10+1))</f>
        <v>37</v>
      </c>
      <c r="AU425" s="21">
        <f t="shared" ca="1" si="211"/>
        <v>0</v>
      </c>
      <c r="AV425" s="33">
        <f t="shared" ca="1" si="209"/>
        <v>97770</v>
      </c>
    </row>
    <row r="426" spans="1:48" x14ac:dyDescent="0.2">
      <c r="A426" s="15">
        <f>Daten!A426</f>
        <v>30804</v>
      </c>
      <c r="B426" s="8" t="str">
        <f>Daten!B426</f>
        <v>Auersthal</v>
      </c>
      <c r="C426" s="15">
        <f t="shared" si="184"/>
        <v>3</v>
      </c>
      <c r="D426" s="10">
        <f>Daten!D426</f>
        <v>0</v>
      </c>
      <c r="E426" s="9">
        <f>Daten!E426</f>
        <v>1960</v>
      </c>
      <c r="F426" s="9">
        <f>Daten!F426</f>
        <v>1874</v>
      </c>
      <c r="G426" s="27">
        <f t="shared" si="185"/>
        <v>86</v>
      </c>
      <c r="H426" s="29">
        <f t="shared" si="186"/>
        <v>4.5891141942369262E-2</v>
      </c>
      <c r="I426" s="21">
        <f t="shared" si="187"/>
        <v>30.074817496757575</v>
      </c>
      <c r="J426" s="21">
        <f t="shared" si="188"/>
        <v>55.925182503242425</v>
      </c>
      <c r="K426" s="27">
        <f t="shared" si="189"/>
        <v>-27962.591251621212</v>
      </c>
      <c r="L426" s="16">
        <f>Daten!G426</f>
        <v>288</v>
      </c>
      <c r="M426" s="16">
        <f>Daten!H426</f>
        <v>1277</v>
      </c>
      <c r="N426" s="16">
        <f>Daten!I426</f>
        <v>395</v>
      </c>
      <c r="O426" s="28">
        <f t="shared" si="190"/>
        <v>0.53484729835552081</v>
      </c>
      <c r="P426" s="16">
        <f t="shared" si="191"/>
        <v>701.11832041041703</v>
      </c>
      <c r="Q426" s="21">
        <f t="shared" si="192"/>
        <v>-18.118320410417027</v>
      </c>
      <c r="R426" s="27">
        <f t="shared" si="193"/>
        <v>-3623.6640820834054</v>
      </c>
      <c r="S426" s="9">
        <f ca="1">Daten!K426</f>
        <v>15825</v>
      </c>
      <c r="T426" s="9">
        <f ca="1">Daten!L426</f>
        <v>135905</v>
      </c>
      <c r="U426" s="9">
        <f ca="1">Daten!M426</f>
        <v>468290.36</v>
      </c>
      <c r="V426" s="9">
        <f ca="1">Daten!N426</f>
        <v>500</v>
      </c>
      <c r="W426" s="9">
        <f ca="1">Daten!O426</f>
        <v>500</v>
      </c>
      <c r="X426" s="23">
        <f t="shared" ca="1" si="194"/>
        <v>620020.36</v>
      </c>
      <c r="Y426" s="9">
        <f t="shared" ca="1" si="195"/>
        <v>667431.87610570004</v>
      </c>
      <c r="Z426" s="21">
        <f t="shared" ca="1" si="196"/>
        <v>-47411.516105700051</v>
      </c>
      <c r="AA426" s="27">
        <f t="shared" ca="1" si="197"/>
        <v>4741.1516105700057</v>
      </c>
      <c r="AB426" s="32">
        <f t="shared" ca="1" si="198"/>
        <v>-26845.103723134613</v>
      </c>
      <c r="AC426" s="31">
        <f t="shared" ca="1" si="199"/>
        <v>0</v>
      </c>
      <c r="AG426" s="26">
        <f t="shared" ca="1" si="200"/>
        <v>0</v>
      </c>
      <c r="AH426" s="26">
        <f t="shared" ca="1" si="201"/>
        <v>0</v>
      </c>
      <c r="AI426" s="26">
        <f t="shared" ca="1" si="202"/>
        <v>0</v>
      </c>
      <c r="AJ426" s="26">
        <f t="shared" ca="1" si="203"/>
        <v>1</v>
      </c>
      <c r="AK426" s="26">
        <f t="shared" ca="1" si="204"/>
        <v>0</v>
      </c>
      <c r="AL426" s="26">
        <f t="shared" ca="1" si="205"/>
        <v>0</v>
      </c>
      <c r="AM426" s="26">
        <f t="shared" ca="1" si="206"/>
        <v>0</v>
      </c>
      <c r="AN426" s="26">
        <f ca="1">IF(AM426=0,0,COUNTIF($AM$19:AM426,C426*10+1))</f>
        <v>0</v>
      </c>
      <c r="AO426" s="21">
        <f t="shared" ca="1" si="207"/>
        <v>0</v>
      </c>
      <c r="AP426" s="33">
        <f t="shared" ca="1" si="208"/>
        <v>0</v>
      </c>
      <c r="AQ426" s="24"/>
      <c r="AR426" s="155">
        <f ca="1">ROUND(Zsfg!$C$11/'Z1'!$AL$2120*'Z1'!AL426,0)</f>
        <v>0</v>
      </c>
      <c r="AS426" s="26">
        <f t="shared" ca="1" si="210"/>
        <v>0</v>
      </c>
      <c r="AT426" s="26">
        <f ca="1">IF(AS426=0,0,COUNTIF($AS$19:AS426,C426*10+1))</f>
        <v>0</v>
      </c>
      <c r="AU426" s="21">
        <f t="shared" ca="1" si="211"/>
        <v>0</v>
      </c>
      <c r="AV426" s="33">
        <f t="shared" ca="1" si="209"/>
        <v>0</v>
      </c>
    </row>
    <row r="427" spans="1:48" x14ac:dyDescent="0.2">
      <c r="A427" s="15">
        <f>Daten!A427</f>
        <v>30805</v>
      </c>
      <c r="B427" s="8" t="str">
        <f>Daten!B427</f>
        <v>Bad Pirawarth</v>
      </c>
      <c r="C427" s="15">
        <f t="shared" si="184"/>
        <v>3</v>
      </c>
      <c r="D427" s="10">
        <f>Daten!D427</f>
        <v>0</v>
      </c>
      <c r="E427" s="9">
        <f>Daten!E427</f>
        <v>1671</v>
      </c>
      <c r="F427" s="9">
        <f>Daten!F427</f>
        <v>1642</v>
      </c>
      <c r="G427" s="27">
        <f t="shared" si="185"/>
        <v>29</v>
      </c>
      <c r="H427" s="29">
        <f t="shared" si="186"/>
        <v>1.7661388550548111E-2</v>
      </c>
      <c r="I427" s="21">
        <f t="shared" si="187"/>
        <v>26.351574348813202</v>
      </c>
      <c r="J427" s="21">
        <f t="shared" si="188"/>
        <v>2.6484256511867983</v>
      </c>
      <c r="K427" s="27">
        <f t="shared" si="189"/>
        <v>-1324.2128255933992</v>
      </c>
      <c r="L427" s="16">
        <f>Daten!G427</f>
        <v>250</v>
      </c>
      <c r="M427" s="16">
        <f>Daten!H427</f>
        <v>1073</v>
      </c>
      <c r="N427" s="16">
        <f>Daten!I427</f>
        <v>348</v>
      </c>
      <c r="O427" s="28">
        <f t="shared" si="190"/>
        <v>0.55731593662628143</v>
      </c>
      <c r="P427" s="16">
        <f t="shared" si="191"/>
        <v>589.11508050147017</v>
      </c>
      <c r="Q427" s="21">
        <f t="shared" si="192"/>
        <v>8.8849194985298254</v>
      </c>
      <c r="R427" s="27">
        <f t="shared" si="193"/>
        <v>1776.9838997059651</v>
      </c>
      <c r="S427" s="9">
        <f ca="1">Daten!K427</f>
        <v>26038</v>
      </c>
      <c r="T427" s="9">
        <f ca="1">Daten!L427</f>
        <v>80138</v>
      </c>
      <c r="U427" s="9">
        <f ca="1">Daten!M427</f>
        <v>513271.25</v>
      </c>
      <c r="V427" s="9">
        <f ca="1">Daten!N427</f>
        <v>500</v>
      </c>
      <c r="W427" s="9">
        <f ca="1">Daten!O427</f>
        <v>500</v>
      </c>
      <c r="X427" s="23">
        <f t="shared" ca="1" si="194"/>
        <v>619447.25</v>
      </c>
      <c r="Y427" s="9">
        <f t="shared" ca="1" si="195"/>
        <v>569019.7270268494</v>
      </c>
      <c r="Z427" s="21">
        <f t="shared" ca="1" si="196"/>
        <v>50427.522973150597</v>
      </c>
      <c r="AA427" s="27">
        <f t="shared" ca="1" si="197"/>
        <v>-5042.7522973150599</v>
      </c>
      <c r="AB427" s="32">
        <f t="shared" ca="1" si="198"/>
        <v>-4589.9812232024942</v>
      </c>
      <c r="AC427" s="31">
        <f t="shared" ca="1" si="199"/>
        <v>0</v>
      </c>
      <c r="AG427" s="26">
        <f t="shared" ca="1" si="200"/>
        <v>0</v>
      </c>
      <c r="AH427" s="26">
        <f t="shared" ca="1" si="201"/>
        <v>0</v>
      </c>
      <c r="AI427" s="26">
        <f t="shared" ca="1" si="202"/>
        <v>0</v>
      </c>
      <c r="AJ427" s="26">
        <f t="shared" ca="1" si="203"/>
        <v>1</v>
      </c>
      <c r="AK427" s="26">
        <f t="shared" ca="1" si="204"/>
        <v>0</v>
      </c>
      <c r="AL427" s="26">
        <f t="shared" ca="1" si="205"/>
        <v>0</v>
      </c>
      <c r="AM427" s="26">
        <f t="shared" ca="1" si="206"/>
        <v>0</v>
      </c>
      <c r="AN427" s="26">
        <f ca="1">IF(AM427=0,0,COUNTIF($AM$19:AM427,C427*10+1))</f>
        <v>0</v>
      </c>
      <c r="AO427" s="21">
        <f t="shared" ca="1" si="207"/>
        <v>0</v>
      </c>
      <c r="AP427" s="33">
        <f t="shared" ca="1" si="208"/>
        <v>0</v>
      </c>
      <c r="AQ427" s="24"/>
      <c r="AR427" s="155">
        <f ca="1">ROUND(Zsfg!$C$11/'Z1'!$AL$2120*'Z1'!AL427,0)</f>
        <v>0</v>
      </c>
      <c r="AS427" s="26">
        <f t="shared" ca="1" si="210"/>
        <v>0</v>
      </c>
      <c r="AT427" s="26">
        <f ca="1">IF(AS427=0,0,COUNTIF($AS$19:AS427,C427*10+1))</f>
        <v>0</v>
      </c>
      <c r="AU427" s="21">
        <f t="shared" ca="1" si="211"/>
        <v>0</v>
      </c>
      <c r="AV427" s="33">
        <f t="shared" ca="1" si="209"/>
        <v>0</v>
      </c>
    </row>
    <row r="428" spans="1:48" x14ac:dyDescent="0.2">
      <c r="A428" s="15">
        <f>Daten!A428</f>
        <v>30808</v>
      </c>
      <c r="B428" s="8" t="str">
        <f>Daten!B428</f>
        <v>Deutsch-Wagram</v>
      </c>
      <c r="C428" s="15">
        <f t="shared" si="184"/>
        <v>3</v>
      </c>
      <c r="D428" s="10">
        <f>Daten!D428</f>
        <v>0</v>
      </c>
      <c r="E428" s="9">
        <f>Daten!E428</f>
        <v>8781</v>
      </c>
      <c r="F428" s="9">
        <f>Daten!F428</f>
        <v>8185</v>
      </c>
      <c r="G428" s="27">
        <f t="shared" si="185"/>
        <v>596</v>
      </c>
      <c r="H428" s="29">
        <f t="shared" si="186"/>
        <v>7.2816127061698224E-2</v>
      </c>
      <c r="I428" s="21">
        <f t="shared" si="187"/>
        <v>131.3566601979513</v>
      </c>
      <c r="J428" s="21">
        <f t="shared" si="188"/>
        <v>464.64333980204867</v>
      </c>
      <c r="K428" s="27">
        <f t="shared" si="189"/>
        <v>-232321.66990102435</v>
      </c>
      <c r="L428" s="16">
        <f>Daten!G428</f>
        <v>1284</v>
      </c>
      <c r="M428" s="16">
        <f>Daten!H428</f>
        <v>5973</v>
      </c>
      <c r="N428" s="16">
        <f>Daten!I428</f>
        <v>1524</v>
      </c>
      <c r="O428" s="28">
        <f t="shared" si="190"/>
        <v>0.47011551983927674</v>
      </c>
      <c r="P428" s="16">
        <f t="shared" si="191"/>
        <v>3279.3889802751928</v>
      </c>
      <c r="Q428" s="21">
        <f t="shared" si="192"/>
        <v>-471.38898027519281</v>
      </c>
      <c r="R428" s="27">
        <f t="shared" si="193"/>
        <v>-94277.796055038561</v>
      </c>
      <c r="S428" s="9">
        <f ca="1">Daten!K428</f>
        <v>21510</v>
      </c>
      <c r="T428" s="9">
        <f ca="1">Daten!L428</f>
        <v>519486</v>
      </c>
      <c r="U428" s="9">
        <f ca="1">Daten!M428</f>
        <v>1951244.47</v>
      </c>
      <c r="V428" s="9">
        <f ca="1">Daten!N428</f>
        <v>500</v>
      </c>
      <c r="W428" s="9">
        <f ca="1">Daten!O428</f>
        <v>500</v>
      </c>
      <c r="X428" s="23">
        <f t="shared" ca="1" si="194"/>
        <v>2492240.4699999997</v>
      </c>
      <c r="Y428" s="9">
        <f t="shared" ca="1" si="195"/>
        <v>2990162.9102470162</v>
      </c>
      <c r="Z428" s="21">
        <f t="shared" ca="1" si="196"/>
        <v>-497922.44024701649</v>
      </c>
      <c r="AA428" s="27">
        <f t="shared" ca="1" si="197"/>
        <v>49792.244024701649</v>
      </c>
      <c r="AB428" s="32">
        <f t="shared" ca="1" si="198"/>
        <v>-276807.22193136124</v>
      </c>
      <c r="AC428" s="31">
        <f t="shared" ca="1" si="199"/>
        <v>0</v>
      </c>
      <c r="AG428" s="26">
        <f t="shared" ca="1" si="200"/>
        <v>0</v>
      </c>
      <c r="AH428" s="26">
        <f t="shared" ca="1" si="201"/>
        <v>0</v>
      </c>
      <c r="AI428" s="26">
        <f t="shared" ca="1" si="202"/>
        <v>0</v>
      </c>
      <c r="AJ428" s="26">
        <f t="shared" ca="1" si="203"/>
        <v>1</v>
      </c>
      <c r="AK428" s="26">
        <f t="shared" ca="1" si="204"/>
        <v>0</v>
      </c>
      <c r="AL428" s="26">
        <f t="shared" ca="1" si="205"/>
        <v>0</v>
      </c>
      <c r="AM428" s="26">
        <f t="shared" ca="1" si="206"/>
        <v>0</v>
      </c>
      <c r="AN428" s="26">
        <f ca="1">IF(AM428=0,0,COUNTIF($AM$19:AM428,C428*10+1))</f>
        <v>0</v>
      </c>
      <c r="AO428" s="21">
        <f t="shared" ca="1" si="207"/>
        <v>0</v>
      </c>
      <c r="AP428" s="33">
        <f t="shared" ca="1" si="208"/>
        <v>0</v>
      </c>
      <c r="AQ428" s="24"/>
      <c r="AR428" s="155">
        <f ca="1">ROUND(Zsfg!$C$11/'Z1'!$AL$2120*'Z1'!AL428,0)</f>
        <v>0</v>
      </c>
      <c r="AS428" s="26">
        <f t="shared" ca="1" si="210"/>
        <v>0</v>
      </c>
      <c r="AT428" s="26">
        <f ca="1">IF(AS428=0,0,COUNTIF($AS$19:AS428,C428*10+1))</f>
        <v>0</v>
      </c>
      <c r="AU428" s="21">
        <f t="shared" ca="1" si="211"/>
        <v>0</v>
      </c>
      <c r="AV428" s="33">
        <f t="shared" ca="1" si="209"/>
        <v>0</v>
      </c>
    </row>
    <row r="429" spans="1:48" x14ac:dyDescent="0.2">
      <c r="A429" s="15">
        <f>Daten!A429</f>
        <v>30810</v>
      </c>
      <c r="B429" s="8" t="str">
        <f>Daten!B429</f>
        <v>Drösing</v>
      </c>
      <c r="C429" s="15">
        <f t="shared" si="184"/>
        <v>3</v>
      </c>
      <c r="D429" s="10">
        <f>Daten!D429</f>
        <v>0</v>
      </c>
      <c r="E429" s="9">
        <f>Daten!E429</f>
        <v>1114</v>
      </c>
      <c r="F429" s="9">
        <f>Daten!F429</f>
        <v>1114</v>
      </c>
      <c r="G429" s="27">
        <f t="shared" si="185"/>
        <v>0</v>
      </c>
      <c r="H429" s="29">
        <f t="shared" si="186"/>
        <v>0</v>
      </c>
      <c r="I429" s="21">
        <f t="shared" si="187"/>
        <v>17.877986494870832</v>
      </c>
      <c r="J429" s="21">
        <f t="shared" si="188"/>
        <v>-17.877986494870832</v>
      </c>
      <c r="K429" s="27">
        <f t="shared" si="189"/>
        <v>8938.9932474354155</v>
      </c>
      <c r="L429" s="16">
        <f>Daten!G429</f>
        <v>123</v>
      </c>
      <c r="M429" s="16">
        <f>Daten!H429</f>
        <v>732</v>
      </c>
      <c r="N429" s="16">
        <f>Daten!I429</f>
        <v>259</v>
      </c>
      <c r="O429" s="28">
        <f t="shared" si="190"/>
        <v>0.52185792349726778</v>
      </c>
      <c r="P429" s="16">
        <f t="shared" si="191"/>
        <v>401.89397849680915</v>
      </c>
      <c r="Q429" s="21">
        <f t="shared" si="192"/>
        <v>-19.893978496809154</v>
      </c>
      <c r="R429" s="27">
        <f t="shared" si="193"/>
        <v>-3978.7956993618309</v>
      </c>
      <c r="S429" s="9">
        <f ca="1">Daten!K429</f>
        <v>21015</v>
      </c>
      <c r="T429" s="9">
        <f ca="1">Daten!L429</f>
        <v>45653</v>
      </c>
      <c r="U429" s="9">
        <f ca="1">Daten!M429</f>
        <v>63820.6</v>
      </c>
      <c r="V429" s="9">
        <f ca="1">Daten!N429</f>
        <v>500</v>
      </c>
      <c r="W429" s="9">
        <f ca="1">Daten!O429</f>
        <v>500</v>
      </c>
      <c r="X429" s="23">
        <f t="shared" ca="1" si="194"/>
        <v>130488.6</v>
      </c>
      <c r="Y429" s="9">
        <f t="shared" ca="1" si="195"/>
        <v>379346.48468456627</v>
      </c>
      <c r="Z429" s="21">
        <f t="shared" ca="1" si="196"/>
        <v>-248857.88468456626</v>
      </c>
      <c r="AA429" s="27">
        <f t="shared" ca="1" si="197"/>
        <v>24885.788468456627</v>
      </c>
      <c r="AB429" s="32">
        <f t="shared" ca="1" si="198"/>
        <v>29845.986016530213</v>
      </c>
      <c r="AC429" s="31">
        <f t="shared" ca="1" si="199"/>
        <v>29845.986016530213</v>
      </c>
      <c r="AG429" s="26">
        <f t="shared" ca="1" si="200"/>
        <v>8938.9932474354155</v>
      </c>
      <c r="AH429" s="26">
        <f t="shared" ca="1" si="201"/>
        <v>24885.788468456627</v>
      </c>
      <c r="AI429" s="26">
        <f t="shared" ca="1" si="202"/>
        <v>33824.781715892044</v>
      </c>
      <c r="AJ429" s="26">
        <f t="shared" ca="1" si="203"/>
        <v>1</v>
      </c>
      <c r="AK429" s="26">
        <f t="shared" ca="1" si="204"/>
        <v>33824.781715892044</v>
      </c>
      <c r="AL429" s="26">
        <f t="shared" ca="1" si="205"/>
        <v>44671</v>
      </c>
      <c r="AM429" s="26">
        <f t="shared" ca="1" si="206"/>
        <v>31</v>
      </c>
      <c r="AN429" s="26">
        <f ca="1">IF(AM429=0,0,COUNTIF($AM$19:AM429,C429*10+1))</f>
        <v>38</v>
      </c>
      <c r="AO429" s="21">
        <f t="shared" ca="1" si="207"/>
        <v>0</v>
      </c>
      <c r="AP429" s="33">
        <f t="shared" ca="1" si="208"/>
        <v>44671</v>
      </c>
      <c r="AQ429" s="24"/>
      <c r="AR429" s="155">
        <f ca="1">ROUND(Zsfg!$C$11/'Z1'!$AL$2120*'Z1'!AL429,0)</f>
        <v>37260</v>
      </c>
      <c r="AS429" s="26">
        <f t="shared" ca="1" si="210"/>
        <v>31</v>
      </c>
      <c r="AT429" s="26">
        <f ca="1">IF(AS429=0,0,COUNTIF($AS$19:AS429,C429*10+1))</f>
        <v>38</v>
      </c>
      <c r="AU429" s="21">
        <f t="shared" ca="1" si="211"/>
        <v>0</v>
      </c>
      <c r="AV429" s="33">
        <f t="shared" ca="1" si="209"/>
        <v>37260</v>
      </c>
    </row>
    <row r="430" spans="1:48" x14ac:dyDescent="0.2">
      <c r="A430" s="15">
        <f>Daten!A430</f>
        <v>30811</v>
      </c>
      <c r="B430" s="8" t="str">
        <f>Daten!B430</f>
        <v>Dürnkrut</v>
      </c>
      <c r="C430" s="15">
        <f t="shared" si="184"/>
        <v>3</v>
      </c>
      <c r="D430" s="10">
        <f>Daten!D430</f>
        <v>0</v>
      </c>
      <c r="E430" s="9">
        <f>Daten!E430</f>
        <v>2225</v>
      </c>
      <c r="F430" s="9">
        <f>Daten!F430</f>
        <v>2255</v>
      </c>
      <c r="G430" s="27">
        <f t="shared" si="185"/>
        <v>-30</v>
      </c>
      <c r="H430" s="29">
        <f t="shared" si="186"/>
        <v>-1.3303769401330377E-2</v>
      </c>
      <c r="I430" s="21">
        <f t="shared" si="187"/>
        <v>36.189281459545533</v>
      </c>
      <c r="J430" s="21">
        <f t="shared" si="188"/>
        <v>-66.189281459545526</v>
      </c>
      <c r="K430" s="27">
        <f t="shared" si="189"/>
        <v>33094.640729772764</v>
      </c>
      <c r="L430" s="16">
        <f>Daten!G430</f>
        <v>302</v>
      </c>
      <c r="M430" s="16">
        <f>Daten!H430</f>
        <v>1438</v>
      </c>
      <c r="N430" s="16">
        <f>Daten!I430</f>
        <v>485</v>
      </c>
      <c r="O430" s="28">
        <f t="shared" si="190"/>
        <v>0.54728789986091797</v>
      </c>
      <c r="P430" s="16">
        <f t="shared" si="191"/>
        <v>789.5130342601251</v>
      </c>
      <c r="Q430" s="21">
        <f t="shared" si="192"/>
        <v>-2.5130342601250959</v>
      </c>
      <c r="R430" s="27">
        <f t="shared" si="193"/>
        <v>-502.60685202501918</v>
      </c>
      <c r="S430" s="9">
        <f ca="1">Daten!K430</f>
        <v>30603</v>
      </c>
      <c r="T430" s="9">
        <f ca="1">Daten!L430</f>
        <v>105641</v>
      </c>
      <c r="U430" s="9">
        <f ca="1">Daten!M430</f>
        <v>257876.61</v>
      </c>
      <c r="V430" s="9">
        <f ca="1">Daten!N430</f>
        <v>500</v>
      </c>
      <c r="W430" s="9">
        <f ca="1">Daten!O430</f>
        <v>500</v>
      </c>
      <c r="X430" s="23">
        <f t="shared" ca="1" si="194"/>
        <v>394120.61</v>
      </c>
      <c r="Y430" s="9">
        <f t="shared" ca="1" si="195"/>
        <v>757671.38996692991</v>
      </c>
      <c r="Z430" s="21">
        <f t="shared" ca="1" si="196"/>
        <v>-363550.77996692993</v>
      </c>
      <c r="AA430" s="27">
        <f t="shared" ca="1" si="197"/>
        <v>36355.077996692991</v>
      </c>
      <c r="AB430" s="32">
        <f t="shared" ca="1" si="198"/>
        <v>68947.111874440743</v>
      </c>
      <c r="AC430" s="31">
        <f t="shared" ca="1" si="199"/>
        <v>68947.111874440743</v>
      </c>
      <c r="AG430" s="26">
        <f t="shared" ca="1" si="200"/>
        <v>33094.640729772764</v>
      </c>
      <c r="AH430" s="26">
        <f t="shared" ca="1" si="201"/>
        <v>36355.077996692991</v>
      </c>
      <c r="AI430" s="26">
        <f t="shared" ca="1" si="202"/>
        <v>69449.718726465755</v>
      </c>
      <c r="AJ430" s="26">
        <f t="shared" ca="1" si="203"/>
        <v>1</v>
      </c>
      <c r="AK430" s="26">
        <f t="shared" ca="1" si="204"/>
        <v>69449.718726465755</v>
      </c>
      <c r="AL430" s="26">
        <f t="shared" ca="1" si="205"/>
        <v>91720</v>
      </c>
      <c r="AM430" s="26">
        <f t="shared" ca="1" si="206"/>
        <v>31</v>
      </c>
      <c r="AN430" s="26">
        <f ca="1">IF(AM430=0,0,COUNTIF($AM$19:AM430,C430*10+1))</f>
        <v>39</v>
      </c>
      <c r="AO430" s="21">
        <f t="shared" ca="1" si="207"/>
        <v>0</v>
      </c>
      <c r="AP430" s="33">
        <f t="shared" ca="1" si="208"/>
        <v>91720</v>
      </c>
      <c r="AQ430" s="24"/>
      <c r="AR430" s="155">
        <f ca="1">ROUND(Zsfg!$C$11/'Z1'!$AL$2120*'Z1'!AL430,0)</f>
        <v>76504</v>
      </c>
      <c r="AS430" s="26">
        <f t="shared" ca="1" si="210"/>
        <v>31</v>
      </c>
      <c r="AT430" s="26">
        <f ca="1">IF(AS430=0,0,COUNTIF($AS$19:AS430,C430*10+1))</f>
        <v>39</v>
      </c>
      <c r="AU430" s="21">
        <f t="shared" ca="1" si="211"/>
        <v>0</v>
      </c>
      <c r="AV430" s="33">
        <f t="shared" ca="1" si="209"/>
        <v>76504</v>
      </c>
    </row>
    <row r="431" spans="1:48" x14ac:dyDescent="0.2">
      <c r="A431" s="15">
        <f>Daten!A431</f>
        <v>30812</v>
      </c>
      <c r="B431" s="8" t="str">
        <f>Daten!B431</f>
        <v>Ebenthal</v>
      </c>
      <c r="C431" s="15">
        <f t="shared" si="184"/>
        <v>3</v>
      </c>
      <c r="D431" s="10">
        <f>Daten!D431</f>
        <v>0</v>
      </c>
      <c r="E431" s="9">
        <f>Daten!E431</f>
        <v>911</v>
      </c>
      <c r="F431" s="9">
        <f>Daten!F431</f>
        <v>867</v>
      </c>
      <c r="G431" s="27">
        <f t="shared" si="185"/>
        <v>44</v>
      </c>
      <c r="H431" s="29">
        <f t="shared" si="186"/>
        <v>5.0749711649365627E-2</v>
      </c>
      <c r="I431" s="21">
        <f t="shared" si="187"/>
        <v>13.91401641925764</v>
      </c>
      <c r="J431" s="21">
        <f t="shared" si="188"/>
        <v>30.085983580742358</v>
      </c>
      <c r="K431" s="27">
        <f t="shared" si="189"/>
        <v>-15042.991790371179</v>
      </c>
      <c r="L431" s="16">
        <f>Daten!G431</f>
        <v>148</v>
      </c>
      <c r="M431" s="16">
        <f>Daten!H431</f>
        <v>611</v>
      </c>
      <c r="N431" s="16">
        <f>Daten!I431</f>
        <v>152</v>
      </c>
      <c r="O431" s="28">
        <f t="shared" si="190"/>
        <v>0.49099836333878888</v>
      </c>
      <c r="P431" s="16">
        <f t="shared" si="191"/>
        <v>335.46068423709067</v>
      </c>
      <c r="Q431" s="21">
        <f t="shared" si="192"/>
        <v>-35.460684237090675</v>
      </c>
      <c r="R431" s="27">
        <f t="shared" si="193"/>
        <v>-7092.1368474181345</v>
      </c>
      <c r="S431" s="9">
        <f ca="1">Daten!K431</f>
        <v>13138</v>
      </c>
      <c r="T431" s="9">
        <f ca="1">Daten!L431</f>
        <v>32071</v>
      </c>
      <c r="U431" s="9">
        <f ca="1">Daten!M431</f>
        <v>34694.15</v>
      </c>
      <c r="V431" s="9">
        <f ca="1">Daten!N431</f>
        <v>500</v>
      </c>
      <c r="W431" s="9">
        <f ca="1">Daten!O431</f>
        <v>500</v>
      </c>
      <c r="X431" s="23">
        <f t="shared" ca="1" si="194"/>
        <v>79903.149999999994</v>
      </c>
      <c r="Y431" s="9">
        <f t="shared" ca="1" si="195"/>
        <v>310219.61180219019</v>
      </c>
      <c r="Z431" s="21">
        <f t="shared" ca="1" si="196"/>
        <v>-230316.4618021902</v>
      </c>
      <c r="AA431" s="27">
        <f t="shared" ca="1" si="197"/>
        <v>23031.646180219021</v>
      </c>
      <c r="AB431" s="32">
        <f t="shared" ca="1" si="198"/>
        <v>896.51754242970856</v>
      </c>
      <c r="AC431" s="31">
        <f t="shared" ca="1" si="199"/>
        <v>896.51754242970856</v>
      </c>
      <c r="AG431" s="26">
        <f t="shared" ca="1" si="200"/>
        <v>-15042.991790371179</v>
      </c>
      <c r="AH431" s="26">
        <f t="shared" ca="1" si="201"/>
        <v>23031.646180219021</v>
      </c>
      <c r="AI431" s="26">
        <f t="shared" ca="1" si="202"/>
        <v>7988.6543898478412</v>
      </c>
      <c r="AJ431" s="26">
        <f t="shared" ca="1" si="203"/>
        <v>1</v>
      </c>
      <c r="AK431" s="26">
        <f t="shared" ca="1" si="204"/>
        <v>7988.6543898478412</v>
      </c>
      <c r="AL431" s="26">
        <f t="shared" ca="1" si="205"/>
        <v>10550</v>
      </c>
      <c r="AM431" s="26">
        <f t="shared" ca="1" si="206"/>
        <v>31</v>
      </c>
      <c r="AN431" s="26">
        <f ca="1">IF(AM431=0,0,COUNTIF($AM$19:AM431,C431*10+1))</f>
        <v>40</v>
      </c>
      <c r="AO431" s="21">
        <f t="shared" ca="1" si="207"/>
        <v>0</v>
      </c>
      <c r="AP431" s="33">
        <f t="shared" ca="1" si="208"/>
        <v>10550</v>
      </c>
      <c r="AQ431" s="24"/>
      <c r="AR431" s="155">
        <f ca="1">ROUND(Zsfg!$C$11/'Z1'!$AL$2120*'Z1'!AL431,0)</f>
        <v>8800</v>
      </c>
      <c r="AS431" s="26">
        <f t="shared" ca="1" si="210"/>
        <v>31</v>
      </c>
      <c r="AT431" s="26">
        <f ca="1">IF(AS431=0,0,COUNTIF($AS$19:AS431,C431*10+1))</f>
        <v>40</v>
      </c>
      <c r="AU431" s="21">
        <f t="shared" ca="1" si="211"/>
        <v>0</v>
      </c>
      <c r="AV431" s="33">
        <f t="shared" ca="1" si="209"/>
        <v>8800</v>
      </c>
    </row>
    <row r="432" spans="1:48" x14ac:dyDescent="0.2">
      <c r="A432" s="15">
        <f>Daten!A432</f>
        <v>30813</v>
      </c>
      <c r="B432" s="8" t="str">
        <f>Daten!B432</f>
        <v>Eckartsau</v>
      </c>
      <c r="C432" s="15">
        <f t="shared" si="184"/>
        <v>3</v>
      </c>
      <c r="D432" s="10">
        <f>Daten!D432</f>
        <v>0</v>
      </c>
      <c r="E432" s="9">
        <f>Daten!E432</f>
        <v>1271</v>
      </c>
      <c r="F432" s="9">
        <f>Daten!F432</f>
        <v>1224</v>
      </c>
      <c r="G432" s="27">
        <f t="shared" si="185"/>
        <v>47</v>
      </c>
      <c r="H432" s="29">
        <f t="shared" si="186"/>
        <v>3.8398692810457519E-2</v>
      </c>
      <c r="I432" s="21">
        <f t="shared" si="187"/>
        <v>19.643317297775493</v>
      </c>
      <c r="J432" s="21">
        <f t="shared" si="188"/>
        <v>27.356682702224507</v>
      </c>
      <c r="K432" s="27">
        <f t="shared" si="189"/>
        <v>-13678.341351112254</v>
      </c>
      <c r="L432" s="16">
        <f>Daten!G432</f>
        <v>160</v>
      </c>
      <c r="M432" s="16">
        <f>Daten!H432</f>
        <v>845</v>
      </c>
      <c r="N432" s="16">
        <f>Daten!I432</f>
        <v>266</v>
      </c>
      <c r="O432" s="28">
        <f t="shared" si="190"/>
        <v>0.5041420118343195</v>
      </c>
      <c r="P432" s="16">
        <f t="shared" si="191"/>
        <v>463.93498883852965</v>
      </c>
      <c r="Q432" s="21">
        <f t="shared" si="192"/>
        <v>-37.934988838529648</v>
      </c>
      <c r="R432" s="27">
        <f t="shared" si="193"/>
        <v>-7586.9977677059296</v>
      </c>
      <c r="S432" s="9">
        <f ca="1">Daten!K432</f>
        <v>42586</v>
      </c>
      <c r="T432" s="9">
        <f ca="1">Daten!L432</f>
        <v>56988</v>
      </c>
      <c r="U432" s="9">
        <f ca="1">Daten!M432</f>
        <v>97336.7</v>
      </c>
      <c r="V432" s="9">
        <f ca="1">Daten!N432</f>
        <v>500</v>
      </c>
      <c r="W432" s="9">
        <f ca="1">Daten!O432</f>
        <v>500</v>
      </c>
      <c r="X432" s="23">
        <f t="shared" ca="1" si="194"/>
        <v>196910.7</v>
      </c>
      <c r="Y432" s="9">
        <f t="shared" ca="1" si="195"/>
        <v>432809.14006650244</v>
      </c>
      <c r="Z432" s="21">
        <f t="shared" ca="1" si="196"/>
        <v>-235898.44006650243</v>
      </c>
      <c r="AA432" s="27">
        <f t="shared" ca="1" si="197"/>
        <v>23589.844006650244</v>
      </c>
      <c r="AB432" s="32">
        <f t="shared" ca="1" si="198"/>
        <v>2324.5048878320595</v>
      </c>
      <c r="AC432" s="31">
        <f t="shared" ca="1" si="199"/>
        <v>2324.5048878320595</v>
      </c>
      <c r="AG432" s="26">
        <f t="shared" ca="1" si="200"/>
        <v>-13678.341351112254</v>
      </c>
      <c r="AH432" s="26">
        <f t="shared" ca="1" si="201"/>
        <v>23589.844006650244</v>
      </c>
      <c r="AI432" s="26">
        <f t="shared" ca="1" si="202"/>
        <v>9911.50265553799</v>
      </c>
      <c r="AJ432" s="26">
        <f t="shared" ca="1" si="203"/>
        <v>1</v>
      </c>
      <c r="AK432" s="26">
        <f t="shared" ca="1" si="204"/>
        <v>9911.50265553799</v>
      </c>
      <c r="AL432" s="26">
        <f t="shared" ca="1" si="205"/>
        <v>13090</v>
      </c>
      <c r="AM432" s="26">
        <f t="shared" ca="1" si="206"/>
        <v>31</v>
      </c>
      <c r="AN432" s="26">
        <f ca="1">IF(AM432=0,0,COUNTIF($AM$19:AM432,C432*10+1))</f>
        <v>41</v>
      </c>
      <c r="AO432" s="21">
        <f t="shared" ca="1" si="207"/>
        <v>0</v>
      </c>
      <c r="AP432" s="33">
        <f t="shared" ca="1" si="208"/>
        <v>13090</v>
      </c>
      <c r="AQ432" s="24"/>
      <c r="AR432" s="155">
        <f ca="1">ROUND(Zsfg!$C$11/'Z1'!$AL$2120*'Z1'!AL432,0)</f>
        <v>10918</v>
      </c>
      <c r="AS432" s="26">
        <f t="shared" ca="1" si="210"/>
        <v>31</v>
      </c>
      <c r="AT432" s="26">
        <f ca="1">IF(AS432=0,0,COUNTIF($AS$19:AS432,C432*10+1))</f>
        <v>41</v>
      </c>
      <c r="AU432" s="21">
        <f t="shared" ca="1" si="211"/>
        <v>0</v>
      </c>
      <c r="AV432" s="33">
        <f t="shared" ca="1" si="209"/>
        <v>10918</v>
      </c>
    </row>
    <row r="433" spans="1:48" x14ac:dyDescent="0.2">
      <c r="A433" s="15">
        <f>Daten!A433</f>
        <v>30814</v>
      </c>
      <c r="B433" s="8" t="str">
        <f>Daten!B433</f>
        <v>Engelhartstetten</v>
      </c>
      <c r="C433" s="15">
        <f t="shared" si="184"/>
        <v>3</v>
      </c>
      <c r="D433" s="10">
        <f>Daten!D433</f>
        <v>0</v>
      </c>
      <c r="E433" s="9">
        <f>Daten!E433</f>
        <v>2072</v>
      </c>
      <c r="F433" s="9">
        <f>Daten!F433</f>
        <v>1952</v>
      </c>
      <c r="G433" s="27">
        <f t="shared" si="185"/>
        <v>120</v>
      </c>
      <c r="H433" s="29">
        <f t="shared" si="186"/>
        <v>6.1475409836065573E-2</v>
      </c>
      <c r="I433" s="21">
        <f t="shared" si="187"/>
        <v>31.326597520635424</v>
      </c>
      <c r="J433" s="21">
        <f t="shared" si="188"/>
        <v>88.673402479364569</v>
      </c>
      <c r="K433" s="27">
        <f t="shared" si="189"/>
        <v>-44336.701239682283</v>
      </c>
      <c r="L433" s="16">
        <f>Daten!G433</f>
        <v>304</v>
      </c>
      <c r="M433" s="16">
        <f>Daten!H433</f>
        <v>1363</v>
      </c>
      <c r="N433" s="16">
        <f>Daten!I433</f>
        <v>405</v>
      </c>
      <c r="O433" s="28">
        <f t="shared" si="190"/>
        <v>0.5201760821716801</v>
      </c>
      <c r="P433" s="16">
        <f t="shared" si="191"/>
        <v>748.3353725288946</v>
      </c>
      <c r="Q433" s="21">
        <f t="shared" si="192"/>
        <v>-39.335372528894595</v>
      </c>
      <c r="R433" s="27">
        <f t="shared" si="193"/>
        <v>-7867.074505778919</v>
      </c>
      <c r="S433" s="9">
        <f ca="1">Daten!K433</f>
        <v>49917</v>
      </c>
      <c r="T433" s="9">
        <f ca="1">Daten!L433</f>
        <v>104572</v>
      </c>
      <c r="U433" s="9">
        <f ca="1">Daten!M433</f>
        <v>324662.63</v>
      </c>
      <c r="V433" s="9">
        <f ca="1">Daten!N433</f>
        <v>500</v>
      </c>
      <c r="W433" s="9">
        <f ca="1">Daten!O433</f>
        <v>500</v>
      </c>
      <c r="X433" s="23">
        <f t="shared" ca="1" si="194"/>
        <v>479151.63</v>
      </c>
      <c r="Y433" s="9">
        <f t="shared" ca="1" si="195"/>
        <v>705570.84045459726</v>
      </c>
      <c r="Z433" s="21">
        <f t="shared" ca="1" si="196"/>
        <v>-226419.21045459725</v>
      </c>
      <c r="AA433" s="27">
        <f t="shared" ca="1" si="197"/>
        <v>22641.921045459727</v>
      </c>
      <c r="AB433" s="32">
        <f t="shared" ca="1" si="198"/>
        <v>-29561.854700001473</v>
      </c>
      <c r="AC433" s="31">
        <f t="shared" ca="1" si="199"/>
        <v>0</v>
      </c>
      <c r="AG433" s="26">
        <f t="shared" ca="1" si="200"/>
        <v>0</v>
      </c>
      <c r="AH433" s="26">
        <f t="shared" ca="1" si="201"/>
        <v>0</v>
      </c>
      <c r="AI433" s="26">
        <f t="shared" ca="1" si="202"/>
        <v>0</v>
      </c>
      <c r="AJ433" s="26">
        <f t="shared" ca="1" si="203"/>
        <v>1</v>
      </c>
      <c r="AK433" s="26">
        <f t="shared" ca="1" si="204"/>
        <v>0</v>
      </c>
      <c r="AL433" s="26">
        <f t="shared" ca="1" si="205"/>
        <v>0</v>
      </c>
      <c r="AM433" s="26">
        <f t="shared" ca="1" si="206"/>
        <v>0</v>
      </c>
      <c r="AN433" s="26">
        <f ca="1">IF(AM433=0,0,COUNTIF($AM$19:AM433,C433*10+1))</f>
        <v>0</v>
      </c>
      <c r="AO433" s="21">
        <f t="shared" ca="1" si="207"/>
        <v>0</v>
      </c>
      <c r="AP433" s="33">
        <f t="shared" ca="1" si="208"/>
        <v>0</v>
      </c>
      <c r="AQ433" s="24"/>
      <c r="AR433" s="155">
        <f ca="1">ROUND(Zsfg!$C$11/'Z1'!$AL$2120*'Z1'!AL433,0)</f>
        <v>0</v>
      </c>
      <c r="AS433" s="26">
        <f t="shared" ca="1" si="210"/>
        <v>0</v>
      </c>
      <c r="AT433" s="26">
        <f ca="1">IF(AS433=0,0,COUNTIF($AS$19:AS433,C433*10+1))</f>
        <v>0</v>
      </c>
      <c r="AU433" s="21">
        <f t="shared" ca="1" si="211"/>
        <v>0</v>
      </c>
      <c r="AV433" s="33">
        <f t="shared" ca="1" si="209"/>
        <v>0</v>
      </c>
    </row>
    <row r="434" spans="1:48" x14ac:dyDescent="0.2">
      <c r="A434" s="15">
        <f>Daten!A434</f>
        <v>30817</v>
      </c>
      <c r="B434" s="8" t="str">
        <f>Daten!B434</f>
        <v>Gänserndorf</v>
      </c>
      <c r="C434" s="15">
        <f t="shared" si="184"/>
        <v>3</v>
      </c>
      <c r="D434" s="10">
        <f>Daten!D434</f>
        <v>0</v>
      </c>
      <c r="E434" s="9">
        <f>Daten!E434</f>
        <v>11569</v>
      </c>
      <c r="F434" s="9">
        <f>Daten!F434</f>
        <v>10818</v>
      </c>
      <c r="G434" s="27">
        <f t="shared" si="185"/>
        <v>751</v>
      </c>
      <c r="H434" s="29">
        <f t="shared" si="186"/>
        <v>6.9421334812349786E-2</v>
      </c>
      <c r="I434" s="21">
        <f t="shared" si="187"/>
        <v>173.61226023475103</v>
      </c>
      <c r="J434" s="21">
        <f t="shared" si="188"/>
        <v>577.38773976524897</v>
      </c>
      <c r="K434" s="27">
        <f t="shared" si="189"/>
        <v>-288693.86988262448</v>
      </c>
      <c r="L434" s="16">
        <f>Daten!G434</f>
        <v>1908</v>
      </c>
      <c r="M434" s="16">
        <f>Daten!H434</f>
        <v>7752</v>
      </c>
      <c r="N434" s="16">
        <f>Daten!I434</f>
        <v>1909</v>
      </c>
      <c r="O434" s="28">
        <f t="shared" si="190"/>
        <v>0.49238906088751289</v>
      </c>
      <c r="P434" s="16">
        <f t="shared" si="191"/>
        <v>4256.1231165399786</v>
      </c>
      <c r="Q434" s="21">
        <f t="shared" si="192"/>
        <v>-439.12311653997858</v>
      </c>
      <c r="R434" s="27">
        <f t="shared" si="193"/>
        <v>-87824.623307995716</v>
      </c>
      <c r="S434" s="9">
        <f ca="1">Daten!K434</f>
        <v>19894</v>
      </c>
      <c r="T434" s="9">
        <f ca="1">Daten!L434</f>
        <v>849641</v>
      </c>
      <c r="U434" s="9">
        <f ca="1">Daten!M434</f>
        <v>2974353.52</v>
      </c>
      <c r="V434" s="9">
        <f ca="1">Daten!N434</f>
        <v>500</v>
      </c>
      <c r="W434" s="9">
        <f ca="1">Daten!O434</f>
        <v>500</v>
      </c>
      <c r="X434" s="23">
        <f t="shared" ca="1" si="194"/>
        <v>3843888.52</v>
      </c>
      <c r="Y434" s="9">
        <f t="shared" ca="1" si="195"/>
        <v>3939550.7013606345</v>
      </c>
      <c r="Z434" s="21">
        <f t="shared" ca="1" si="196"/>
        <v>-95662.181360634509</v>
      </c>
      <c r="AA434" s="27">
        <f t="shared" ca="1" si="197"/>
        <v>9566.2181360634513</v>
      </c>
      <c r="AB434" s="32">
        <f t="shared" ca="1" si="198"/>
        <v>-366952.27505455678</v>
      </c>
      <c r="AC434" s="31">
        <f t="shared" ca="1" si="199"/>
        <v>0</v>
      </c>
      <c r="AG434" s="26">
        <f t="shared" ca="1" si="200"/>
        <v>0</v>
      </c>
      <c r="AH434" s="26">
        <f t="shared" ca="1" si="201"/>
        <v>0</v>
      </c>
      <c r="AI434" s="26">
        <f t="shared" ca="1" si="202"/>
        <v>0</v>
      </c>
      <c r="AJ434" s="26">
        <f t="shared" ca="1" si="203"/>
        <v>1</v>
      </c>
      <c r="AK434" s="26">
        <f t="shared" ca="1" si="204"/>
        <v>0</v>
      </c>
      <c r="AL434" s="26">
        <f t="shared" ca="1" si="205"/>
        <v>0</v>
      </c>
      <c r="AM434" s="26">
        <f t="shared" ca="1" si="206"/>
        <v>0</v>
      </c>
      <c r="AN434" s="26">
        <f ca="1">IF(AM434=0,0,COUNTIF($AM$19:AM434,C434*10+1))</f>
        <v>0</v>
      </c>
      <c r="AO434" s="21">
        <f t="shared" ca="1" si="207"/>
        <v>0</v>
      </c>
      <c r="AP434" s="33">
        <f t="shared" ca="1" si="208"/>
        <v>0</v>
      </c>
      <c r="AQ434" s="24"/>
      <c r="AR434" s="155">
        <f ca="1">ROUND(Zsfg!$C$11/'Z1'!$AL$2120*'Z1'!AL434,0)</f>
        <v>0</v>
      </c>
      <c r="AS434" s="26">
        <f t="shared" ca="1" si="210"/>
        <v>0</v>
      </c>
      <c r="AT434" s="26">
        <f ca="1">IF(AS434=0,0,COUNTIF($AS$19:AS434,C434*10+1))</f>
        <v>0</v>
      </c>
      <c r="AU434" s="21">
        <f t="shared" ca="1" si="211"/>
        <v>0</v>
      </c>
      <c r="AV434" s="33">
        <f t="shared" ca="1" si="209"/>
        <v>0</v>
      </c>
    </row>
    <row r="435" spans="1:48" x14ac:dyDescent="0.2">
      <c r="A435" s="15">
        <f>Daten!A435</f>
        <v>30819</v>
      </c>
      <c r="B435" s="8" t="str">
        <f>Daten!B435</f>
        <v>Glinzendorf</v>
      </c>
      <c r="C435" s="15">
        <f t="shared" si="184"/>
        <v>3</v>
      </c>
      <c r="D435" s="10">
        <f>Daten!D435</f>
        <v>0</v>
      </c>
      <c r="E435" s="9">
        <f>Daten!E435</f>
        <v>301</v>
      </c>
      <c r="F435" s="9">
        <f>Daten!F435</f>
        <v>272</v>
      </c>
      <c r="G435" s="27">
        <f t="shared" si="185"/>
        <v>29</v>
      </c>
      <c r="H435" s="29">
        <f t="shared" si="186"/>
        <v>0.10661764705882353</v>
      </c>
      <c r="I435" s="21">
        <f t="shared" si="187"/>
        <v>4.3651816217278867</v>
      </c>
      <c r="J435" s="21">
        <f t="shared" si="188"/>
        <v>24.634818378272115</v>
      </c>
      <c r="K435" s="27">
        <f t="shared" si="189"/>
        <v>-12317.409189136057</v>
      </c>
      <c r="L435" s="16">
        <f>Daten!G435</f>
        <v>52</v>
      </c>
      <c r="M435" s="16">
        <f>Daten!H435</f>
        <v>194</v>
      </c>
      <c r="N435" s="16">
        <f>Daten!I435</f>
        <v>55</v>
      </c>
      <c r="O435" s="28">
        <f t="shared" si="190"/>
        <v>0.55154639175257736</v>
      </c>
      <c r="P435" s="16">
        <f t="shared" si="191"/>
        <v>106.51288501144941</v>
      </c>
      <c r="Q435" s="21">
        <f t="shared" si="192"/>
        <v>0.48711498855058721</v>
      </c>
      <c r="R435" s="27">
        <f t="shared" si="193"/>
        <v>97.422997710117443</v>
      </c>
      <c r="S435" s="9">
        <f ca="1">Daten!K435</f>
        <v>12485</v>
      </c>
      <c r="T435" s="9">
        <f ca="1">Daten!L435</f>
        <v>18715</v>
      </c>
      <c r="U435" s="9">
        <f ca="1">Daten!M435</f>
        <v>107324.85</v>
      </c>
      <c r="V435" s="9">
        <f ca="1">Daten!N435</f>
        <v>500</v>
      </c>
      <c r="W435" s="9">
        <f ca="1">Daten!O435</f>
        <v>500</v>
      </c>
      <c r="X435" s="23">
        <f t="shared" ca="1" si="194"/>
        <v>138524.85</v>
      </c>
      <c r="Y435" s="9">
        <f t="shared" ca="1" si="195"/>
        <v>102498.46668766109</v>
      </c>
      <c r="Z435" s="21">
        <f t="shared" ca="1" si="196"/>
        <v>36026.383312338919</v>
      </c>
      <c r="AA435" s="27">
        <f t="shared" ca="1" si="197"/>
        <v>-3602.6383312338921</v>
      </c>
      <c r="AB435" s="32">
        <f t="shared" ca="1" si="198"/>
        <v>-15822.624522659833</v>
      </c>
      <c r="AC435" s="31">
        <f t="shared" ca="1" si="199"/>
        <v>0</v>
      </c>
      <c r="AG435" s="26">
        <f t="shared" ca="1" si="200"/>
        <v>0</v>
      </c>
      <c r="AH435" s="26">
        <f t="shared" ca="1" si="201"/>
        <v>0</v>
      </c>
      <c r="AI435" s="26">
        <f t="shared" ca="1" si="202"/>
        <v>0</v>
      </c>
      <c r="AJ435" s="26">
        <f t="shared" ca="1" si="203"/>
        <v>1</v>
      </c>
      <c r="AK435" s="26">
        <f t="shared" ca="1" si="204"/>
        <v>0</v>
      </c>
      <c r="AL435" s="26">
        <f t="shared" ca="1" si="205"/>
        <v>0</v>
      </c>
      <c r="AM435" s="26">
        <f t="shared" ca="1" si="206"/>
        <v>0</v>
      </c>
      <c r="AN435" s="26">
        <f ca="1">IF(AM435=0,0,COUNTIF($AM$19:AM435,C435*10+1))</f>
        <v>0</v>
      </c>
      <c r="AO435" s="21">
        <f t="shared" ca="1" si="207"/>
        <v>0</v>
      </c>
      <c r="AP435" s="33">
        <f t="shared" ca="1" si="208"/>
        <v>0</v>
      </c>
      <c r="AQ435" s="24"/>
      <c r="AR435" s="155">
        <f ca="1">ROUND(Zsfg!$C$11/'Z1'!$AL$2120*'Z1'!AL435,0)</f>
        <v>0</v>
      </c>
      <c r="AS435" s="26">
        <f t="shared" ca="1" si="210"/>
        <v>0</v>
      </c>
      <c r="AT435" s="26">
        <f ca="1">IF(AS435=0,0,COUNTIF($AS$19:AS435,C435*10+1))</f>
        <v>0</v>
      </c>
      <c r="AU435" s="21">
        <f t="shared" ca="1" si="211"/>
        <v>0</v>
      </c>
      <c r="AV435" s="33">
        <f t="shared" ca="1" si="209"/>
        <v>0</v>
      </c>
    </row>
    <row r="436" spans="1:48" x14ac:dyDescent="0.2">
      <c r="A436" s="15">
        <f>Daten!A436</f>
        <v>30821</v>
      </c>
      <c r="B436" s="8" t="str">
        <f>Daten!B436</f>
        <v>Groß-Enzersdorf</v>
      </c>
      <c r="C436" s="15">
        <f t="shared" si="184"/>
        <v>3</v>
      </c>
      <c r="D436" s="10">
        <f>Daten!D436</f>
        <v>0</v>
      </c>
      <c r="E436" s="9">
        <f>Daten!E436</f>
        <v>11366</v>
      </c>
      <c r="F436" s="9">
        <f>Daten!F436</f>
        <v>10256</v>
      </c>
      <c r="G436" s="27">
        <f t="shared" si="185"/>
        <v>1110</v>
      </c>
      <c r="H436" s="29">
        <f t="shared" si="186"/>
        <v>0.10822932917316692</v>
      </c>
      <c r="I436" s="21">
        <f t="shared" si="187"/>
        <v>164.59302467809269</v>
      </c>
      <c r="J436" s="21">
        <f t="shared" si="188"/>
        <v>945.40697532190734</v>
      </c>
      <c r="K436" s="27">
        <f t="shared" si="189"/>
        <v>-472703.48766095366</v>
      </c>
      <c r="L436" s="16">
        <f>Daten!G436</f>
        <v>1799</v>
      </c>
      <c r="M436" s="16">
        <f>Daten!H436</f>
        <v>7606</v>
      </c>
      <c r="N436" s="16">
        <f>Daten!I436</f>
        <v>1961</v>
      </c>
      <c r="O436" s="28">
        <f t="shared" si="190"/>
        <v>0.4943465684985538</v>
      </c>
      <c r="P436" s="16">
        <f t="shared" si="191"/>
        <v>4175.9639350365169</v>
      </c>
      <c r="Q436" s="21">
        <f t="shared" si="192"/>
        <v>-415.96393503651689</v>
      </c>
      <c r="R436" s="27">
        <f t="shared" si="193"/>
        <v>-83192.787007303385</v>
      </c>
      <c r="S436" s="9">
        <f ca="1">Daten!K436</f>
        <v>96860</v>
      </c>
      <c r="T436" s="9">
        <f ca="1">Daten!L436</f>
        <v>724337</v>
      </c>
      <c r="U436" s="9">
        <f ca="1">Daten!M436</f>
        <v>2492127.7799999998</v>
      </c>
      <c r="V436" s="9">
        <f ca="1">Daten!N436</f>
        <v>500</v>
      </c>
      <c r="W436" s="9">
        <f ca="1">Daten!O436</f>
        <v>500</v>
      </c>
      <c r="X436" s="23">
        <f t="shared" ca="1" si="194"/>
        <v>3313324.78</v>
      </c>
      <c r="Y436" s="9">
        <f t="shared" ca="1" si="195"/>
        <v>3870423.8284782586</v>
      </c>
      <c r="Z436" s="21">
        <f t="shared" ca="1" si="196"/>
        <v>-557099.04847825877</v>
      </c>
      <c r="AA436" s="27">
        <f t="shared" ca="1" si="197"/>
        <v>55709.904847825877</v>
      </c>
      <c r="AB436" s="32">
        <f t="shared" ca="1" si="198"/>
        <v>-500186.36982043111</v>
      </c>
      <c r="AC436" s="31">
        <f t="shared" ca="1" si="199"/>
        <v>0</v>
      </c>
      <c r="AG436" s="26">
        <f t="shared" ca="1" si="200"/>
        <v>0</v>
      </c>
      <c r="AH436" s="26">
        <f t="shared" ca="1" si="201"/>
        <v>0</v>
      </c>
      <c r="AI436" s="26">
        <f t="shared" ca="1" si="202"/>
        <v>0</v>
      </c>
      <c r="AJ436" s="26">
        <f t="shared" ca="1" si="203"/>
        <v>1</v>
      </c>
      <c r="AK436" s="26">
        <f t="shared" ca="1" si="204"/>
        <v>0</v>
      </c>
      <c r="AL436" s="26">
        <f t="shared" ca="1" si="205"/>
        <v>0</v>
      </c>
      <c r="AM436" s="26">
        <f t="shared" ca="1" si="206"/>
        <v>0</v>
      </c>
      <c r="AN436" s="26">
        <f ca="1">IF(AM436=0,0,COUNTIF($AM$19:AM436,C436*10+1))</f>
        <v>0</v>
      </c>
      <c r="AO436" s="21">
        <f t="shared" ca="1" si="207"/>
        <v>0</v>
      </c>
      <c r="AP436" s="33">
        <f t="shared" ca="1" si="208"/>
        <v>0</v>
      </c>
      <c r="AQ436" s="24"/>
      <c r="AR436" s="155">
        <f ca="1">ROUND(Zsfg!$C$11/'Z1'!$AL$2120*'Z1'!AL436,0)</f>
        <v>0</v>
      </c>
      <c r="AS436" s="26">
        <f t="shared" ca="1" si="210"/>
        <v>0</v>
      </c>
      <c r="AT436" s="26">
        <f ca="1">IF(AS436=0,0,COUNTIF($AS$19:AS436,C436*10+1))</f>
        <v>0</v>
      </c>
      <c r="AU436" s="21">
        <f t="shared" ca="1" si="211"/>
        <v>0</v>
      </c>
      <c r="AV436" s="33">
        <f t="shared" ca="1" si="209"/>
        <v>0</v>
      </c>
    </row>
    <row r="437" spans="1:48" x14ac:dyDescent="0.2">
      <c r="A437" s="15">
        <f>Daten!A437</f>
        <v>30822</v>
      </c>
      <c r="B437" s="8" t="str">
        <f>Daten!B437</f>
        <v>Großhofen</v>
      </c>
      <c r="C437" s="15">
        <f t="shared" si="184"/>
        <v>3</v>
      </c>
      <c r="D437" s="10">
        <f>Daten!D437</f>
        <v>0</v>
      </c>
      <c r="E437" s="9">
        <f>Daten!E437</f>
        <v>98</v>
      </c>
      <c r="F437" s="9">
        <f>Daten!F437</f>
        <v>93</v>
      </c>
      <c r="G437" s="27">
        <f t="shared" si="185"/>
        <v>5</v>
      </c>
      <c r="H437" s="29">
        <f t="shared" si="186"/>
        <v>5.3763440860215055E-2</v>
      </c>
      <c r="I437" s="21">
        <f t="shared" si="187"/>
        <v>1.4925069515466673</v>
      </c>
      <c r="J437" s="21">
        <f t="shared" si="188"/>
        <v>3.5074930484533327</v>
      </c>
      <c r="K437" s="27">
        <f t="shared" si="189"/>
        <v>-1753.7465242266662</v>
      </c>
      <c r="L437" s="16">
        <f>Daten!G437</f>
        <v>17</v>
      </c>
      <c r="M437" s="16">
        <f>Daten!H437</f>
        <v>64</v>
      </c>
      <c r="N437" s="16">
        <f>Daten!I437</f>
        <v>17</v>
      </c>
      <c r="O437" s="28">
        <f t="shared" si="190"/>
        <v>0.53125</v>
      </c>
      <c r="P437" s="16">
        <f t="shared" si="191"/>
        <v>35.138271343983313</v>
      </c>
      <c r="Q437" s="21">
        <f t="shared" si="192"/>
        <v>-1.1382713439833125</v>
      </c>
      <c r="R437" s="27">
        <f t="shared" si="193"/>
        <v>-227.65426879666251</v>
      </c>
      <c r="S437" s="9">
        <f ca="1">Daten!K437</f>
        <v>6198</v>
      </c>
      <c r="T437" s="9">
        <f ca="1">Daten!L437</f>
        <v>1495</v>
      </c>
      <c r="U437" s="9">
        <f ca="1">Daten!M437</f>
        <v>28232.01</v>
      </c>
      <c r="V437" s="9">
        <f ca="1">Daten!N437</f>
        <v>500</v>
      </c>
      <c r="W437" s="9">
        <f ca="1">Daten!O437</f>
        <v>500</v>
      </c>
      <c r="X437" s="23">
        <f t="shared" ca="1" si="194"/>
        <v>35925.009999999995</v>
      </c>
      <c r="Y437" s="9">
        <f t="shared" ca="1" si="195"/>
        <v>33371.593805285003</v>
      </c>
      <c r="Z437" s="21">
        <f t="shared" ca="1" si="196"/>
        <v>2553.4161947149914</v>
      </c>
      <c r="AA437" s="27">
        <f t="shared" ca="1" si="197"/>
        <v>-255.34161947149914</v>
      </c>
      <c r="AB437" s="32">
        <f t="shared" ca="1" si="198"/>
        <v>-2236.7424124948279</v>
      </c>
      <c r="AC437" s="31">
        <f t="shared" ca="1" si="199"/>
        <v>0</v>
      </c>
      <c r="AG437" s="26">
        <f t="shared" ca="1" si="200"/>
        <v>0</v>
      </c>
      <c r="AH437" s="26">
        <f t="shared" ca="1" si="201"/>
        <v>0</v>
      </c>
      <c r="AI437" s="26">
        <f t="shared" ca="1" si="202"/>
        <v>0</v>
      </c>
      <c r="AJ437" s="26">
        <f t="shared" ca="1" si="203"/>
        <v>1</v>
      </c>
      <c r="AK437" s="26">
        <f t="shared" ca="1" si="204"/>
        <v>0</v>
      </c>
      <c r="AL437" s="26">
        <f t="shared" ca="1" si="205"/>
        <v>0</v>
      </c>
      <c r="AM437" s="26">
        <f t="shared" ca="1" si="206"/>
        <v>0</v>
      </c>
      <c r="AN437" s="26">
        <f ca="1">IF(AM437=0,0,COUNTIF($AM$19:AM437,C437*10+1))</f>
        <v>0</v>
      </c>
      <c r="AO437" s="21">
        <f t="shared" ca="1" si="207"/>
        <v>0</v>
      </c>
      <c r="AP437" s="33">
        <f t="shared" ca="1" si="208"/>
        <v>0</v>
      </c>
      <c r="AQ437" s="24"/>
      <c r="AR437" s="155">
        <f ca="1">ROUND(Zsfg!$C$11/'Z1'!$AL$2120*'Z1'!AL437,0)</f>
        <v>0</v>
      </c>
      <c r="AS437" s="26">
        <f t="shared" ca="1" si="210"/>
        <v>0</v>
      </c>
      <c r="AT437" s="26">
        <f ca="1">IF(AS437=0,0,COUNTIF($AS$19:AS437,C437*10+1))</f>
        <v>0</v>
      </c>
      <c r="AU437" s="21">
        <f t="shared" ca="1" si="211"/>
        <v>0</v>
      </c>
      <c r="AV437" s="33">
        <f t="shared" ca="1" si="209"/>
        <v>0</v>
      </c>
    </row>
    <row r="438" spans="1:48" x14ac:dyDescent="0.2">
      <c r="A438" s="15">
        <f>Daten!A438</f>
        <v>30824</v>
      </c>
      <c r="B438" s="8" t="str">
        <f>Daten!B438</f>
        <v>Groß-Schweinbarth</v>
      </c>
      <c r="C438" s="15">
        <f t="shared" si="184"/>
        <v>3</v>
      </c>
      <c r="D438" s="10">
        <f>Daten!D438</f>
        <v>0</v>
      </c>
      <c r="E438" s="9">
        <f>Daten!E438</f>
        <v>1270</v>
      </c>
      <c r="F438" s="9">
        <f>Daten!F438</f>
        <v>1281</v>
      </c>
      <c r="G438" s="27">
        <f t="shared" si="185"/>
        <v>-11</v>
      </c>
      <c r="H438" s="29">
        <f t="shared" si="186"/>
        <v>-8.5870413739266207E-3</v>
      </c>
      <c r="I438" s="21">
        <f t="shared" si="187"/>
        <v>20.558079622916996</v>
      </c>
      <c r="J438" s="21">
        <f t="shared" si="188"/>
        <v>-31.558079622916996</v>
      </c>
      <c r="K438" s="27">
        <f t="shared" si="189"/>
        <v>15779.039811458499</v>
      </c>
      <c r="L438" s="16">
        <f>Daten!G438</f>
        <v>172</v>
      </c>
      <c r="M438" s="16">
        <f>Daten!H438</f>
        <v>883</v>
      </c>
      <c r="N438" s="16">
        <f>Daten!I438</f>
        <v>215</v>
      </c>
      <c r="O438" s="28">
        <f t="shared" si="190"/>
        <v>0.43827859569648925</v>
      </c>
      <c r="P438" s="16">
        <f t="shared" si="191"/>
        <v>484.79833744901975</v>
      </c>
      <c r="Q438" s="21">
        <f t="shared" si="192"/>
        <v>-97.798337449019755</v>
      </c>
      <c r="R438" s="27">
        <f t="shared" si="193"/>
        <v>-19559.667489803949</v>
      </c>
      <c r="S438" s="9">
        <f ca="1">Daten!K438</f>
        <v>16686</v>
      </c>
      <c r="T438" s="9">
        <f ca="1">Daten!L438</f>
        <v>59701</v>
      </c>
      <c r="U438" s="9">
        <f ca="1">Daten!M438</f>
        <v>175305.22</v>
      </c>
      <c r="V438" s="9">
        <f ca="1">Daten!N438</f>
        <v>500</v>
      </c>
      <c r="W438" s="9">
        <f ca="1">Daten!O438</f>
        <v>500</v>
      </c>
      <c r="X438" s="23">
        <f t="shared" ca="1" si="194"/>
        <v>251692.22</v>
      </c>
      <c r="Y438" s="9">
        <f t="shared" ca="1" si="195"/>
        <v>432468.61359910155</v>
      </c>
      <c r="Z438" s="21">
        <f t="shared" ca="1" si="196"/>
        <v>-180776.39359910155</v>
      </c>
      <c r="AA438" s="27">
        <f t="shared" ca="1" si="197"/>
        <v>18077.639359910154</v>
      </c>
      <c r="AB438" s="32">
        <f t="shared" ca="1" si="198"/>
        <v>14297.011681564703</v>
      </c>
      <c r="AC438" s="31">
        <f t="shared" ca="1" si="199"/>
        <v>14297.011681564703</v>
      </c>
      <c r="AG438" s="26">
        <f t="shared" ca="1" si="200"/>
        <v>15779.039811458499</v>
      </c>
      <c r="AH438" s="26">
        <f t="shared" ca="1" si="201"/>
        <v>18077.639359910154</v>
      </c>
      <c r="AI438" s="26">
        <f t="shared" ca="1" si="202"/>
        <v>33856.679171368654</v>
      </c>
      <c r="AJ438" s="26">
        <f t="shared" ca="1" si="203"/>
        <v>1</v>
      </c>
      <c r="AK438" s="26">
        <f t="shared" ca="1" si="204"/>
        <v>33856.679171368654</v>
      </c>
      <c r="AL438" s="26">
        <f t="shared" ca="1" si="205"/>
        <v>44713</v>
      </c>
      <c r="AM438" s="26">
        <f t="shared" ca="1" si="206"/>
        <v>31</v>
      </c>
      <c r="AN438" s="26">
        <f ca="1">IF(AM438=0,0,COUNTIF($AM$19:AM438,C438*10+1))</f>
        <v>42</v>
      </c>
      <c r="AO438" s="21">
        <f t="shared" ca="1" si="207"/>
        <v>0</v>
      </c>
      <c r="AP438" s="33">
        <f t="shared" ca="1" si="208"/>
        <v>44713</v>
      </c>
      <c r="AQ438" s="24"/>
      <c r="AR438" s="155">
        <f ca="1">ROUND(Zsfg!$C$11/'Z1'!$AL$2120*'Z1'!AL438,0)</f>
        <v>37295</v>
      </c>
      <c r="AS438" s="26">
        <f t="shared" ca="1" si="210"/>
        <v>31</v>
      </c>
      <c r="AT438" s="26">
        <f ca="1">IF(AS438=0,0,COUNTIF($AS$19:AS438,C438*10+1))</f>
        <v>42</v>
      </c>
      <c r="AU438" s="21">
        <f t="shared" ca="1" si="211"/>
        <v>0</v>
      </c>
      <c r="AV438" s="33">
        <f t="shared" ca="1" si="209"/>
        <v>37295</v>
      </c>
    </row>
    <row r="439" spans="1:48" x14ac:dyDescent="0.2">
      <c r="A439" s="15">
        <f>Daten!A439</f>
        <v>30825</v>
      </c>
      <c r="B439" s="8" t="str">
        <f>Daten!B439</f>
        <v>Haringsee</v>
      </c>
      <c r="C439" s="15">
        <f t="shared" si="184"/>
        <v>3</v>
      </c>
      <c r="D439" s="10">
        <f>Daten!D439</f>
        <v>0</v>
      </c>
      <c r="E439" s="9">
        <f>Daten!E439</f>
        <v>1181</v>
      </c>
      <c r="F439" s="9">
        <f>Daten!F439</f>
        <v>1166</v>
      </c>
      <c r="G439" s="27">
        <f t="shared" si="185"/>
        <v>15</v>
      </c>
      <c r="H439" s="29">
        <f t="shared" si="186"/>
        <v>1.2864493996569469E-2</v>
      </c>
      <c r="I439" s="21">
        <f t="shared" si="187"/>
        <v>18.7125065107894</v>
      </c>
      <c r="J439" s="21">
        <f t="shared" si="188"/>
        <v>-3.7125065107893995</v>
      </c>
      <c r="K439" s="27">
        <f t="shared" si="189"/>
        <v>1856.2532553946999</v>
      </c>
      <c r="L439" s="16">
        <f>Daten!G439</f>
        <v>183</v>
      </c>
      <c r="M439" s="16">
        <f>Daten!H439</f>
        <v>771</v>
      </c>
      <c r="N439" s="16">
        <f>Daten!I439</f>
        <v>227</v>
      </c>
      <c r="O439" s="28">
        <f t="shared" si="190"/>
        <v>0.5317769130998703</v>
      </c>
      <c r="P439" s="16">
        <f t="shared" si="191"/>
        <v>423.30636259704897</v>
      </c>
      <c r="Q439" s="21">
        <f t="shared" si="192"/>
        <v>-13.306362597048974</v>
      </c>
      <c r="R439" s="27">
        <f t="shared" si="193"/>
        <v>-2661.2725194097948</v>
      </c>
      <c r="S439" s="9">
        <f ca="1">Daten!K439</f>
        <v>32820</v>
      </c>
      <c r="T439" s="9">
        <f ca="1">Daten!L439</f>
        <v>94697</v>
      </c>
      <c r="U439" s="9">
        <f ca="1">Daten!M439</f>
        <v>91109.63</v>
      </c>
      <c r="V439" s="9">
        <f ca="1">Daten!N439</f>
        <v>500</v>
      </c>
      <c r="W439" s="9">
        <f ca="1">Daten!O439</f>
        <v>500</v>
      </c>
      <c r="X439" s="23">
        <f t="shared" ca="1" si="194"/>
        <v>218626.63</v>
      </c>
      <c r="Y439" s="9">
        <f t="shared" ca="1" si="195"/>
        <v>402161.75800042436</v>
      </c>
      <c r="Z439" s="21">
        <f t="shared" ca="1" si="196"/>
        <v>-183535.12800042436</v>
      </c>
      <c r="AA439" s="27">
        <f t="shared" ca="1" si="197"/>
        <v>18353.512800042437</v>
      </c>
      <c r="AB439" s="32">
        <f t="shared" ca="1" si="198"/>
        <v>17548.493536027341</v>
      </c>
      <c r="AC439" s="31">
        <f t="shared" ca="1" si="199"/>
        <v>17548.493536027341</v>
      </c>
      <c r="AG439" s="26">
        <f t="shared" ca="1" si="200"/>
        <v>1856.2532553946999</v>
      </c>
      <c r="AH439" s="26">
        <f t="shared" ca="1" si="201"/>
        <v>18353.512800042437</v>
      </c>
      <c r="AI439" s="26">
        <f t="shared" ca="1" si="202"/>
        <v>20209.766055437136</v>
      </c>
      <c r="AJ439" s="26">
        <f t="shared" ca="1" si="203"/>
        <v>1</v>
      </c>
      <c r="AK439" s="26">
        <f t="shared" ca="1" si="204"/>
        <v>20209.766055437136</v>
      </c>
      <c r="AL439" s="26">
        <f t="shared" ca="1" si="205"/>
        <v>26690</v>
      </c>
      <c r="AM439" s="26">
        <f t="shared" ca="1" si="206"/>
        <v>31</v>
      </c>
      <c r="AN439" s="26">
        <f ca="1">IF(AM439=0,0,COUNTIF($AM$19:AM439,C439*10+1))</f>
        <v>43</v>
      </c>
      <c r="AO439" s="21">
        <f t="shared" ca="1" si="207"/>
        <v>0</v>
      </c>
      <c r="AP439" s="33">
        <f t="shared" ca="1" si="208"/>
        <v>26690</v>
      </c>
      <c r="AQ439" s="24"/>
      <c r="AR439" s="155">
        <f ca="1">ROUND(Zsfg!$C$11/'Z1'!$AL$2120*'Z1'!AL439,0)</f>
        <v>22262</v>
      </c>
      <c r="AS439" s="26">
        <f t="shared" ca="1" si="210"/>
        <v>31</v>
      </c>
      <c r="AT439" s="26">
        <f ca="1">IF(AS439=0,0,COUNTIF($AS$19:AS439,C439*10+1))</f>
        <v>43</v>
      </c>
      <c r="AU439" s="21">
        <f t="shared" ca="1" si="211"/>
        <v>0</v>
      </c>
      <c r="AV439" s="33">
        <f t="shared" ca="1" si="209"/>
        <v>22262</v>
      </c>
    </row>
    <row r="440" spans="1:48" x14ac:dyDescent="0.2">
      <c r="A440" s="15">
        <f>Daten!A440</f>
        <v>30826</v>
      </c>
      <c r="B440" s="8" t="str">
        <f>Daten!B440</f>
        <v>Hauskirchen</v>
      </c>
      <c r="C440" s="15">
        <f t="shared" si="184"/>
        <v>3</v>
      </c>
      <c r="D440" s="10">
        <f>Daten!D440</f>
        <v>0</v>
      </c>
      <c r="E440" s="9">
        <f>Daten!E440</f>
        <v>1267</v>
      </c>
      <c r="F440" s="9">
        <f>Daten!F440</f>
        <v>1243</v>
      </c>
      <c r="G440" s="27">
        <f t="shared" si="185"/>
        <v>24</v>
      </c>
      <c r="H440" s="29">
        <f t="shared" si="186"/>
        <v>1.9308125502815767E-2</v>
      </c>
      <c r="I440" s="21">
        <f t="shared" si="187"/>
        <v>19.948238072822662</v>
      </c>
      <c r="J440" s="21">
        <f t="shared" si="188"/>
        <v>4.0517619271773384</v>
      </c>
      <c r="K440" s="27">
        <f t="shared" si="189"/>
        <v>-2025.8809635886691</v>
      </c>
      <c r="L440" s="16">
        <f>Daten!G440</f>
        <v>161</v>
      </c>
      <c r="M440" s="16">
        <f>Daten!H440</f>
        <v>815</v>
      </c>
      <c r="N440" s="16">
        <f>Daten!I440</f>
        <v>291</v>
      </c>
      <c r="O440" s="28">
        <f t="shared" si="190"/>
        <v>0.55460122699386505</v>
      </c>
      <c r="P440" s="16">
        <f t="shared" si="191"/>
        <v>447.46392414603747</v>
      </c>
      <c r="Q440" s="21">
        <f t="shared" si="192"/>
        <v>4.5360758539625294</v>
      </c>
      <c r="R440" s="27">
        <f t="shared" si="193"/>
        <v>907.21517079250589</v>
      </c>
      <c r="S440" s="9">
        <f ca="1">Daten!K440</f>
        <v>20333</v>
      </c>
      <c r="T440" s="9">
        <f ca="1">Daten!L440</f>
        <v>49713</v>
      </c>
      <c r="U440" s="9">
        <f ca="1">Daten!M440</f>
        <v>57365.02</v>
      </c>
      <c r="V440" s="9">
        <f ca="1">Daten!N440</f>
        <v>500</v>
      </c>
      <c r="W440" s="9">
        <f ca="1">Daten!O440</f>
        <v>500</v>
      </c>
      <c r="X440" s="23">
        <f t="shared" ca="1" si="194"/>
        <v>127411.01999999999</v>
      </c>
      <c r="Y440" s="9">
        <f t="shared" ca="1" si="195"/>
        <v>431447.03419689898</v>
      </c>
      <c r="Z440" s="21">
        <f t="shared" ca="1" si="196"/>
        <v>-304036.01419689902</v>
      </c>
      <c r="AA440" s="27">
        <f t="shared" ca="1" si="197"/>
        <v>30403.601419689905</v>
      </c>
      <c r="AB440" s="32">
        <f t="shared" ca="1" si="198"/>
        <v>29284.935626893741</v>
      </c>
      <c r="AC440" s="31">
        <f t="shared" ca="1" si="199"/>
        <v>29284.935626893741</v>
      </c>
      <c r="AG440" s="26">
        <f t="shared" ca="1" si="200"/>
        <v>-2025.8809635886691</v>
      </c>
      <c r="AH440" s="26">
        <f t="shared" ca="1" si="201"/>
        <v>30403.601419689905</v>
      </c>
      <c r="AI440" s="26">
        <f t="shared" ca="1" si="202"/>
        <v>28377.720456101237</v>
      </c>
      <c r="AJ440" s="26">
        <f t="shared" ca="1" si="203"/>
        <v>1</v>
      </c>
      <c r="AK440" s="26">
        <f t="shared" ca="1" si="204"/>
        <v>28377.720456101237</v>
      </c>
      <c r="AL440" s="26">
        <f t="shared" ca="1" si="205"/>
        <v>37477</v>
      </c>
      <c r="AM440" s="26">
        <f t="shared" ca="1" si="206"/>
        <v>31</v>
      </c>
      <c r="AN440" s="26">
        <f ca="1">IF(AM440=0,0,COUNTIF($AM$19:AM440,C440*10+1))</f>
        <v>44</v>
      </c>
      <c r="AO440" s="21">
        <f t="shared" ca="1" si="207"/>
        <v>0</v>
      </c>
      <c r="AP440" s="33">
        <f t="shared" ca="1" si="208"/>
        <v>37477</v>
      </c>
      <c r="AQ440" s="24"/>
      <c r="AR440" s="155">
        <f ca="1">ROUND(Zsfg!$C$11/'Z1'!$AL$2120*'Z1'!AL440,0)</f>
        <v>31260</v>
      </c>
      <c r="AS440" s="26">
        <f t="shared" ca="1" si="210"/>
        <v>31</v>
      </c>
      <c r="AT440" s="26">
        <f ca="1">IF(AS440=0,0,COUNTIF($AS$19:AS440,C440*10+1))</f>
        <v>44</v>
      </c>
      <c r="AU440" s="21">
        <f t="shared" ca="1" si="211"/>
        <v>0</v>
      </c>
      <c r="AV440" s="33">
        <f t="shared" ca="1" si="209"/>
        <v>31260</v>
      </c>
    </row>
    <row r="441" spans="1:48" x14ac:dyDescent="0.2">
      <c r="A441" s="15">
        <f>Daten!A441</f>
        <v>30827</v>
      </c>
      <c r="B441" s="8" t="str">
        <f>Daten!B441</f>
        <v>Hohenau an der March</v>
      </c>
      <c r="C441" s="15">
        <f t="shared" si="184"/>
        <v>3</v>
      </c>
      <c r="D441" s="10">
        <f>Daten!D441</f>
        <v>0</v>
      </c>
      <c r="E441" s="9">
        <f>Daten!E441</f>
        <v>2738</v>
      </c>
      <c r="F441" s="9">
        <f>Daten!F441</f>
        <v>2688</v>
      </c>
      <c r="G441" s="27">
        <f t="shared" si="185"/>
        <v>50</v>
      </c>
      <c r="H441" s="29">
        <f t="shared" si="186"/>
        <v>1.8601190476190476E-2</v>
      </c>
      <c r="I441" s="21">
        <f t="shared" si="187"/>
        <v>43.138265438252063</v>
      </c>
      <c r="J441" s="21">
        <f t="shared" si="188"/>
        <v>6.8617345617479373</v>
      </c>
      <c r="K441" s="27">
        <f t="shared" si="189"/>
        <v>-3430.8672808739684</v>
      </c>
      <c r="L441" s="16">
        <f>Daten!G441</f>
        <v>332</v>
      </c>
      <c r="M441" s="16">
        <f>Daten!H441</f>
        <v>1724</v>
      </c>
      <c r="N441" s="16">
        <f>Daten!I441</f>
        <v>682</v>
      </c>
      <c r="O441" s="28">
        <f t="shared" si="190"/>
        <v>0.58816705336426911</v>
      </c>
      <c r="P441" s="16">
        <f t="shared" si="191"/>
        <v>946.53718432855044</v>
      </c>
      <c r="Q441" s="21">
        <f t="shared" si="192"/>
        <v>67.462815671449562</v>
      </c>
      <c r="R441" s="27">
        <f t="shared" si="193"/>
        <v>13492.563134289912</v>
      </c>
      <c r="S441" s="9">
        <f ca="1">Daten!K441</f>
        <v>19403</v>
      </c>
      <c r="T441" s="9">
        <f ca="1">Daten!L441</f>
        <v>110699</v>
      </c>
      <c r="U441" s="9">
        <f ca="1">Daten!M441</f>
        <v>246140.18</v>
      </c>
      <c r="V441" s="9">
        <f ca="1">Daten!N441</f>
        <v>500</v>
      </c>
      <c r="W441" s="9">
        <f ca="1">Daten!O441</f>
        <v>500</v>
      </c>
      <c r="X441" s="23">
        <f t="shared" ca="1" si="194"/>
        <v>376242.18</v>
      </c>
      <c r="Y441" s="9">
        <f t="shared" ca="1" si="195"/>
        <v>932361.46774357487</v>
      </c>
      <c r="Z441" s="21">
        <f t="shared" ca="1" si="196"/>
        <v>-556119.28774357494</v>
      </c>
      <c r="AA441" s="27">
        <f t="shared" ca="1" si="197"/>
        <v>55611.928774357497</v>
      </c>
      <c r="AB441" s="32">
        <f t="shared" ca="1" si="198"/>
        <v>65673.624627773446</v>
      </c>
      <c r="AC441" s="31">
        <f t="shared" ca="1" si="199"/>
        <v>65673.624627773446</v>
      </c>
      <c r="AG441" s="26">
        <f t="shared" ca="1" si="200"/>
        <v>-3430.8672808739684</v>
      </c>
      <c r="AH441" s="26">
        <f t="shared" ca="1" si="201"/>
        <v>55611.928774357497</v>
      </c>
      <c r="AI441" s="26">
        <f t="shared" ca="1" si="202"/>
        <v>52181.061493483532</v>
      </c>
      <c r="AJ441" s="26">
        <f t="shared" ca="1" si="203"/>
        <v>1</v>
      </c>
      <c r="AK441" s="26">
        <f t="shared" ca="1" si="204"/>
        <v>52181.061493483532</v>
      </c>
      <c r="AL441" s="26">
        <f t="shared" ca="1" si="205"/>
        <v>68914</v>
      </c>
      <c r="AM441" s="26">
        <f t="shared" ca="1" si="206"/>
        <v>31</v>
      </c>
      <c r="AN441" s="26">
        <f ca="1">IF(AM441=0,0,COUNTIF($AM$19:AM441,C441*10+1))</f>
        <v>45</v>
      </c>
      <c r="AO441" s="21">
        <f t="shared" ca="1" si="207"/>
        <v>0</v>
      </c>
      <c r="AP441" s="33">
        <f t="shared" ca="1" si="208"/>
        <v>68914</v>
      </c>
      <c r="AQ441" s="24"/>
      <c r="AR441" s="155">
        <f ca="1">ROUND(Zsfg!$C$11/'Z1'!$AL$2120*'Z1'!AL441,0)</f>
        <v>57481</v>
      </c>
      <c r="AS441" s="26">
        <f t="shared" ca="1" si="210"/>
        <v>31</v>
      </c>
      <c r="AT441" s="26">
        <f ca="1">IF(AS441=0,0,COUNTIF($AS$19:AS441,C441*10+1))</f>
        <v>45</v>
      </c>
      <c r="AU441" s="21">
        <f t="shared" ca="1" si="211"/>
        <v>0</v>
      </c>
      <c r="AV441" s="33">
        <f t="shared" ca="1" si="209"/>
        <v>57481</v>
      </c>
    </row>
    <row r="442" spans="1:48" x14ac:dyDescent="0.2">
      <c r="A442" s="15">
        <f>Daten!A442</f>
        <v>30828</v>
      </c>
      <c r="B442" s="8" t="str">
        <f>Daten!B442</f>
        <v>Hohenruppersdorf</v>
      </c>
      <c r="C442" s="15">
        <f t="shared" si="184"/>
        <v>3</v>
      </c>
      <c r="D442" s="10">
        <f>Daten!D442</f>
        <v>0</v>
      </c>
      <c r="E442" s="9">
        <f>Daten!E442</f>
        <v>912</v>
      </c>
      <c r="F442" s="9">
        <f>Daten!F442</f>
        <v>916</v>
      </c>
      <c r="G442" s="27">
        <f t="shared" si="185"/>
        <v>-4</v>
      </c>
      <c r="H442" s="29">
        <f t="shared" si="186"/>
        <v>-4.3668122270742356E-3</v>
      </c>
      <c r="I442" s="21">
        <f t="shared" si="187"/>
        <v>14.700391049642443</v>
      </c>
      <c r="J442" s="21">
        <f t="shared" si="188"/>
        <v>-18.700391049642441</v>
      </c>
      <c r="K442" s="27">
        <f t="shared" si="189"/>
        <v>9350.1955248212198</v>
      </c>
      <c r="L442" s="16">
        <f>Daten!G442</f>
        <v>126</v>
      </c>
      <c r="M442" s="16">
        <f>Daten!H442</f>
        <v>598</v>
      </c>
      <c r="N442" s="16">
        <f>Daten!I442</f>
        <v>188</v>
      </c>
      <c r="O442" s="28">
        <f t="shared" si="190"/>
        <v>0.52508361204013376</v>
      </c>
      <c r="P442" s="16">
        <f t="shared" si="191"/>
        <v>328.32322287034407</v>
      </c>
      <c r="Q442" s="21">
        <f t="shared" si="192"/>
        <v>-14.323222870344068</v>
      </c>
      <c r="R442" s="27">
        <f t="shared" si="193"/>
        <v>-2864.6445740688137</v>
      </c>
      <c r="S442" s="9">
        <f ca="1">Daten!K442</f>
        <v>19432</v>
      </c>
      <c r="T442" s="9">
        <f ca="1">Daten!L442</f>
        <v>51139</v>
      </c>
      <c r="U442" s="9">
        <f ca="1">Daten!M442</f>
        <v>109441.4</v>
      </c>
      <c r="V442" s="9">
        <f ca="1">Daten!N442</f>
        <v>500</v>
      </c>
      <c r="W442" s="9">
        <f ca="1">Daten!O442</f>
        <v>500</v>
      </c>
      <c r="X442" s="23">
        <f t="shared" ca="1" si="194"/>
        <v>180012.4</v>
      </c>
      <c r="Y442" s="9">
        <f t="shared" ca="1" si="195"/>
        <v>310560.13826959103</v>
      </c>
      <c r="Z442" s="21">
        <f t="shared" ca="1" si="196"/>
        <v>-130547.73826959103</v>
      </c>
      <c r="AA442" s="27">
        <f t="shared" ca="1" si="197"/>
        <v>13054.773826959105</v>
      </c>
      <c r="AB442" s="32">
        <f t="shared" ca="1" si="198"/>
        <v>19540.32477771151</v>
      </c>
      <c r="AC442" s="31">
        <f t="shared" ca="1" si="199"/>
        <v>19540.32477771151</v>
      </c>
      <c r="AG442" s="26">
        <f t="shared" ca="1" si="200"/>
        <v>9350.1955248212198</v>
      </c>
      <c r="AH442" s="26">
        <f t="shared" ca="1" si="201"/>
        <v>13054.773826959105</v>
      </c>
      <c r="AI442" s="26">
        <f t="shared" ca="1" si="202"/>
        <v>22404.969351780324</v>
      </c>
      <c r="AJ442" s="26">
        <f t="shared" ca="1" si="203"/>
        <v>1</v>
      </c>
      <c r="AK442" s="26">
        <f t="shared" ca="1" si="204"/>
        <v>22404.969351780324</v>
      </c>
      <c r="AL442" s="26">
        <f t="shared" ca="1" si="205"/>
        <v>29589</v>
      </c>
      <c r="AM442" s="26">
        <f t="shared" ca="1" si="206"/>
        <v>31</v>
      </c>
      <c r="AN442" s="26">
        <f ca="1">IF(AM442=0,0,COUNTIF($AM$19:AM442,C442*10+1))</f>
        <v>46</v>
      </c>
      <c r="AO442" s="21">
        <f t="shared" ca="1" si="207"/>
        <v>0</v>
      </c>
      <c r="AP442" s="33">
        <f t="shared" ca="1" si="208"/>
        <v>29589</v>
      </c>
      <c r="AQ442" s="24"/>
      <c r="AR442" s="155">
        <f ca="1">ROUND(Zsfg!$C$11/'Z1'!$AL$2120*'Z1'!AL442,0)</f>
        <v>24680</v>
      </c>
      <c r="AS442" s="26">
        <f t="shared" ca="1" si="210"/>
        <v>31</v>
      </c>
      <c r="AT442" s="26">
        <f ca="1">IF(AS442=0,0,COUNTIF($AS$19:AS442,C442*10+1))</f>
        <v>46</v>
      </c>
      <c r="AU442" s="21">
        <f t="shared" ca="1" si="211"/>
        <v>0</v>
      </c>
      <c r="AV442" s="33">
        <f t="shared" ca="1" si="209"/>
        <v>24680</v>
      </c>
    </row>
    <row r="443" spans="1:48" x14ac:dyDescent="0.2">
      <c r="A443" s="15">
        <f>Daten!A443</f>
        <v>30829</v>
      </c>
      <c r="B443" s="8" t="str">
        <f>Daten!B443</f>
        <v>Jedenspeigen</v>
      </c>
      <c r="C443" s="15">
        <f t="shared" si="184"/>
        <v>3</v>
      </c>
      <c r="D443" s="10">
        <f>Daten!D443</f>
        <v>0</v>
      </c>
      <c r="E443" s="9">
        <f>Daten!E443</f>
        <v>1087</v>
      </c>
      <c r="F443" s="9">
        <f>Daten!F443</f>
        <v>1079</v>
      </c>
      <c r="G443" s="27">
        <f t="shared" si="185"/>
        <v>8</v>
      </c>
      <c r="H443" s="29">
        <f t="shared" si="186"/>
        <v>7.4142724745134385E-3</v>
      </c>
      <c r="I443" s="21">
        <f t="shared" si="187"/>
        <v>17.316290330310256</v>
      </c>
      <c r="J443" s="21">
        <f t="shared" si="188"/>
        <v>-9.316290330310256</v>
      </c>
      <c r="K443" s="27">
        <f t="shared" si="189"/>
        <v>4658.1451651551279</v>
      </c>
      <c r="L443" s="16">
        <f>Daten!G443</f>
        <v>120</v>
      </c>
      <c r="M443" s="16">
        <f>Daten!H443</f>
        <v>701</v>
      </c>
      <c r="N443" s="16">
        <f>Daten!I443</f>
        <v>266</v>
      </c>
      <c r="O443" s="28">
        <f t="shared" si="190"/>
        <v>0.55064194008559197</v>
      </c>
      <c r="P443" s="16">
        <f t="shared" si="191"/>
        <v>384.87387831456721</v>
      </c>
      <c r="Q443" s="21">
        <f t="shared" si="192"/>
        <v>1.1261216854327927</v>
      </c>
      <c r="R443" s="27">
        <f t="shared" si="193"/>
        <v>225.22433708655853</v>
      </c>
      <c r="S443" s="9">
        <f ca="1">Daten!K443</f>
        <v>23411</v>
      </c>
      <c r="T443" s="9">
        <f ca="1">Daten!L443</f>
        <v>36128</v>
      </c>
      <c r="U443" s="9">
        <f ca="1">Daten!M443</f>
        <v>47954.52</v>
      </c>
      <c r="V443" s="9">
        <f ca="1">Daten!N443</f>
        <v>500</v>
      </c>
      <c r="W443" s="9">
        <f ca="1">Daten!O443</f>
        <v>500</v>
      </c>
      <c r="X443" s="23">
        <f t="shared" ca="1" si="194"/>
        <v>107493.51999999999</v>
      </c>
      <c r="Y443" s="9">
        <f t="shared" ca="1" si="195"/>
        <v>370152.27006474283</v>
      </c>
      <c r="Z443" s="21">
        <f t="shared" ca="1" si="196"/>
        <v>-262658.75006474287</v>
      </c>
      <c r="AA443" s="27">
        <f t="shared" ca="1" si="197"/>
        <v>26265.875006474289</v>
      </c>
      <c r="AB443" s="32">
        <f t="shared" ca="1" si="198"/>
        <v>31149.244508715976</v>
      </c>
      <c r="AC443" s="31">
        <f t="shared" ca="1" si="199"/>
        <v>31149.244508715976</v>
      </c>
      <c r="AG443" s="26">
        <f t="shared" ca="1" si="200"/>
        <v>4658.1451651551279</v>
      </c>
      <c r="AH443" s="26">
        <f t="shared" ca="1" si="201"/>
        <v>26265.875006474289</v>
      </c>
      <c r="AI443" s="26">
        <f t="shared" ca="1" si="202"/>
        <v>30924.020171629418</v>
      </c>
      <c r="AJ443" s="26">
        <f t="shared" ca="1" si="203"/>
        <v>1</v>
      </c>
      <c r="AK443" s="26">
        <f t="shared" ca="1" si="204"/>
        <v>30924.020171629418</v>
      </c>
      <c r="AL443" s="26">
        <f t="shared" ca="1" si="205"/>
        <v>40840</v>
      </c>
      <c r="AM443" s="26">
        <f t="shared" ca="1" si="206"/>
        <v>31</v>
      </c>
      <c r="AN443" s="26">
        <f ca="1">IF(AM443=0,0,COUNTIF($AM$19:AM443,C443*10+1))</f>
        <v>47</v>
      </c>
      <c r="AO443" s="21">
        <f t="shared" ca="1" si="207"/>
        <v>0</v>
      </c>
      <c r="AP443" s="33">
        <f t="shared" ca="1" si="208"/>
        <v>40840</v>
      </c>
      <c r="AQ443" s="24"/>
      <c r="AR443" s="155">
        <f ca="1">ROUND(Zsfg!$C$11/'Z1'!$AL$2120*'Z1'!AL443,0)</f>
        <v>34065</v>
      </c>
      <c r="AS443" s="26">
        <f t="shared" ca="1" si="210"/>
        <v>31</v>
      </c>
      <c r="AT443" s="26">
        <f ca="1">IF(AS443=0,0,COUNTIF($AS$19:AS443,C443*10+1))</f>
        <v>47</v>
      </c>
      <c r="AU443" s="21">
        <f t="shared" ca="1" si="211"/>
        <v>0</v>
      </c>
      <c r="AV443" s="33">
        <f t="shared" ca="1" si="209"/>
        <v>34065</v>
      </c>
    </row>
    <row r="444" spans="1:48" x14ac:dyDescent="0.2">
      <c r="A444" s="15">
        <f>Daten!A444</f>
        <v>30830</v>
      </c>
      <c r="B444" s="8" t="str">
        <f>Daten!B444</f>
        <v>Lassee</v>
      </c>
      <c r="C444" s="15">
        <f t="shared" si="184"/>
        <v>3</v>
      </c>
      <c r="D444" s="10">
        <f>Daten!D444</f>
        <v>0</v>
      </c>
      <c r="E444" s="9">
        <f>Daten!E444</f>
        <v>2844</v>
      </c>
      <c r="F444" s="9">
        <f>Daten!F444</f>
        <v>2631</v>
      </c>
      <c r="G444" s="27">
        <f t="shared" si="185"/>
        <v>213</v>
      </c>
      <c r="H444" s="29">
        <f t="shared" si="186"/>
        <v>8.0957810718358045E-2</v>
      </c>
      <c r="I444" s="21">
        <f t="shared" si="187"/>
        <v>42.223503113110553</v>
      </c>
      <c r="J444" s="21">
        <f t="shared" si="188"/>
        <v>170.77649688688945</v>
      </c>
      <c r="K444" s="27">
        <f t="shared" si="189"/>
        <v>-85388.248443444725</v>
      </c>
      <c r="L444" s="16">
        <f>Daten!G444</f>
        <v>423</v>
      </c>
      <c r="M444" s="16">
        <f>Daten!H444</f>
        <v>1933</v>
      </c>
      <c r="N444" s="16">
        <f>Daten!I444</f>
        <v>488</v>
      </c>
      <c r="O444" s="28">
        <f t="shared" si="190"/>
        <v>0.47128815312984995</v>
      </c>
      <c r="P444" s="16">
        <f t="shared" si="191"/>
        <v>1061.2856016862461</v>
      </c>
      <c r="Q444" s="21">
        <f t="shared" si="192"/>
        <v>-150.28560168624608</v>
      </c>
      <c r="R444" s="27">
        <f t="shared" si="193"/>
        <v>-30057.120337249216</v>
      </c>
      <c r="S444" s="9">
        <f ca="1">Daten!K444</f>
        <v>50939</v>
      </c>
      <c r="T444" s="9">
        <f ca="1">Daten!L444</f>
        <v>194333</v>
      </c>
      <c r="U444" s="9">
        <f ca="1">Daten!M444</f>
        <v>416579.5</v>
      </c>
      <c r="V444" s="9">
        <f ca="1">Daten!N444</f>
        <v>500</v>
      </c>
      <c r="W444" s="9">
        <f ca="1">Daten!O444</f>
        <v>500</v>
      </c>
      <c r="X444" s="23">
        <f t="shared" ca="1" si="194"/>
        <v>661851.5</v>
      </c>
      <c r="Y444" s="9">
        <f t="shared" ca="1" si="195"/>
        <v>968457.27328806685</v>
      </c>
      <c r="Z444" s="21">
        <f t="shared" ca="1" si="196"/>
        <v>-306605.77328806685</v>
      </c>
      <c r="AA444" s="27">
        <f t="shared" ca="1" si="197"/>
        <v>30660.577328806685</v>
      </c>
      <c r="AB444" s="32">
        <f t="shared" ca="1" si="198"/>
        <v>-84784.791451887257</v>
      </c>
      <c r="AC444" s="31">
        <f t="shared" ca="1" si="199"/>
        <v>0</v>
      </c>
      <c r="AG444" s="26">
        <f t="shared" ca="1" si="200"/>
        <v>0</v>
      </c>
      <c r="AH444" s="26">
        <f t="shared" ca="1" si="201"/>
        <v>0</v>
      </c>
      <c r="AI444" s="26">
        <f t="shared" ca="1" si="202"/>
        <v>0</v>
      </c>
      <c r="AJ444" s="26">
        <f t="shared" ca="1" si="203"/>
        <v>1</v>
      </c>
      <c r="AK444" s="26">
        <f t="shared" ca="1" si="204"/>
        <v>0</v>
      </c>
      <c r="AL444" s="26">
        <f t="shared" ca="1" si="205"/>
        <v>0</v>
      </c>
      <c r="AM444" s="26">
        <f t="shared" ca="1" si="206"/>
        <v>0</v>
      </c>
      <c r="AN444" s="26">
        <f ca="1">IF(AM444=0,0,COUNTIF($AM$19:AM444,C444*10+1))</f>
        <v>0</v>
      </c>
      <c r="AO444" s="21">
        <f t="shared" ca="1" si="207"/>
        <v>0</v>
      </c>
      <c r="AP444" s="33">
        <f t="shared" ca="1" si="208"/>
        <v>0</v>
      </c>
      <c r="AQ444" s="24"/>
      <c r="AR444" s="155">
        <f ca="1">ROUND(Zsfg!$C$11/'Z1'!$AL$2120*'Z1'!AL444,0)</f>
        <v>0</v>
      </c>
      <c r="AS444" s="26">
        <f t="shared" ca="1" si="210"/>
        <v>0</v>
      </c>
      <c r="AT444" s="26">
        <f ca="1">IF(AS444=0,0,COUNTIF($AS$19:AS444,C444*10+1))</f>
        <v>0</v>
      </c>
      <c r="AU444" s="21">
        <f t="shared" ca="1" si="211"/>
        <v>0</v>
      </c>
      <c r="AV444" s="33">
        <f t="shared" ca="1" si="209"/>
        <v>0</v>
      </c>
    </row>
    <row r="445" spans="1:48" x14ac:dyDescent="0.2">
      <c r="A445" s="15">
        <f>Daten!A445</f>
        <v>30831</v>
      </c>
      <c r="B445" s="8" t="str">
        <f>Daten!B445</f>
        <v>Leopoldsdorf im Marchfelde</v>
      </c>
      <c r="C445" s="15">
        <f t="shared" si="184"/>
        <v>3</v>
      </c>
      <c r="D445" s="10">
        <f>Daten!D445</f>
        <v>0</v>
      </c>
      <c r="E445" s="9">
        <f>Daten!E445</f>
        <v>2870</v>
      </c>
      <c r="F445" s="9">
        <f>Daten!F445</f>
        <v>2653</v>
      </c>
      <c r="G445" s="27">
        <f t="shared" si="185"/>
        <v>217</v>
      </c>
      <c r="H445" s="29">
        <f t="shared" si="186"/>
        <v>8.1794195250659632E-2</v>
      </c>
      <c r="I445" s="21">
        <f t="shared" si="187"/>
        <v>42.576569273691483</v>
      </c>
      <c r="J445" s="21">
        <f t="shared" si="188"/>
        <v>174.42343072630851</v>
      </c>
      <c r="K445" s="27">
        <f t="shared" si="189"/>
        <v>-87211.715363154261</v>
      </c>
      <c r="L445" s="16">
        <f>Daten!G445</f>
        <v>454</v>
      </c>
      <c r="M445" s="16">
        <f>Daten!H445</f>
        <v>1891</v>
      </c>
      <c r="N445" s="16">
        <f>Daten!I445</f>
        <v>525</v>
      </c>
      <c r="O445" s="28">
        <f t="shared" si="190"/>
        <v>0.5177154944473823</v>
      </c>
      <c r="P445" s="16">
        <f t="shared" si="191"/>
        <v>1038.226111116757</v>
      </c>
      <c r="Q445" s="21">
        <f t="shared" si="192"/>
        <v>-59.226111116757011</v>
      </c>
      <c r="R445" s="27">
        <f t="shared" si="193"/>
        <v>-11845.222223351402</v>
      </c>
      <c r="S445" s="9">
        <f ca="1">Daten!K445</f>
        <v>32236</v>
      </c>
      <c r="T445" s="9">
        <f ca="1">Daten!L445</f>
        <v>171901</v>
      </c>
      <c r="U445" s="9">
        <f ca="1">Daten!M445</f>
        <v>549181.9</v>
      </c>
      <c r="V445" s="9">
        <f ca="1">Daten!N445</f>
        <v>500</v>
      </c>
      <c r="W445" s="9">
        <f ca="1">Daten!O445</f>
        <v>500</v>
      </c>
      <c r="X445" s="23">
        <f t="shared" ca="1" si="194"/>
        <v>753318.9</v>
      </c>
      <c r="Y445" s="9">
        <f t="shared" ca="1" si="195"/>
        <v>977310.96144048939</v>
      </c>
      <c r="Z445" s="21">
        <f t="shared" ca="1" si="196"/>
        <v>-223992.06144048937</v>
      </c>
      <c r="AA445" s="27">
        <f t="shared" ca="1" si="197"/>
        <v>22399.206144048938</v>
      </c>
      <c r="AB445" s="32">
        <f t="shared" ca="1" si="198"/>
        <v>-76657.73144245673</v>
      </c>
      <c r="AC445" s="31">
        <f t="shared" ca="1" si="199"/>
        <v>0</v>
      </c>
      <c r="AG445" s="26">
        <f t="shared" ca="1" si="200"/>
        <v>0</v>
      </c>
      <c r="AH445" s="26">
        <f t="shared" ca="1" si="201"/>
        <v>0</v>
      </c>
      <c r="AI445" s="26">
        <f t="shared" ca="1" si="202"/>
        <v>0</v>
      </c>
      <c r="AJ445" s="26">
        <f t="shared" ca="1" si="203"/>
        <v>1</v>
      </c>
      <c r="AK445" s="26">
        <f t="shared" ca="1" si="204"/>
        <v>0</v>
      </c>
      <c r="AL445" s="26">
        <f t="shared" ca="1" si="205"/>
        <v>0</v>
      </c>
      <c r="AM445" s="26">
        <f t="shared" ca="1" si="206"/>
        <v>0</v>
      </c>
      <c r="AN445" s="26">
        <f ca="1">IF(AM445=0,0,COUNTIF($AM$19:AM445,C445*10+1))</f>
        <v>0</v>
      </c>
      <c r="AO445" s="21">
        <f t="shared" ca="1" si="207"/>
        <v>0</v>
      </c>
      <c r="AP445" s="33">
        <f t="shared" ca="1" si="208"/>
        <v>0</v>
      </c>
      <c r="AQ445" s="24"/>
      <c r="AR445" s="155">
        <f ca="1">ROUND(Zsfg!$C$11/'Z1'!$AL$2120*'Z1'!AL445,0)</f>
        <v>0</v>
      </c>
      <c r="AS445" s="26">
        <f t="shared" ca="1" si="210"/>
        <v>0</v>
      </c>
      <c r="AT445" s="26">
        <f ca="1">IF(AS445=0,0,COUNTIF($AS$19:AS445,C445*10+1))</f>
        <v>0</v>
      </c>
      <c r="AU445" s="21">
        <f t="shared" ca="1" si="211"/>
        <v>0</v>
      </c>
      <c r="AV445" s="33">
        <f t="shared" ca="1" si="209"/>
        <v>0</v>
      </c>
    </row>
    <row r="446" spans="1:48" x14ac:dyDescent="0.2">
      <c r="A446" s="15">
        <f>Daten!A446</f>
        <v>30834</v>
      </c>
      <c r="B446" s="8" t="str">
        <f>Daten!B446</f>
        <v>Mannsdorf an der Donau</v>
      </c>
      <c r="C446" s="15">
        <f t="shared" si="184"/>
        <v>3</v>
      </c>
      <c r="D446" s="10">
        <f>Daten!D446</f>
        <v>0</v>
      </c>
      <c r="E446" s="9">
        <f>Daten!E446</f>
        <v>364</v>
      </c>
      <c r="F446" s="9">
        <f>Daten!F446</f>
        <v>384</v>
      </c>
      <c r="G446" s="27">
        <f t="shared" si="185"/>
        <v>-20</v>
      </c>
      <c r="H446" s="29">
        <f t="shared" si="186"/>
        <v>-5.2083333333333336E-2</v>
      </c>
      <c r="I446" s="21">
        <f t="shared" si="187"/>
        <v>6.1626093483217232</v>
      </c>
      <c r="J446" s="21">
        <f t="shared" si="188"/>
        <v>-26.162609348321723</v>
      </c>
      <c r="K446" s="27">
        <f t="shared" si="189"/>
        <v>13081.304674160861</v>
      </c>
      <c r="L446" s="16">
        <f>Daten!G446</f>
        <v>39</v>
      </c>
      <c r="M446" s="16">
        <f>Daten!H446</f>
        <v>252</v>
      </c>
      <c r="N446" s="16">
        <f>Daten!I446</f>
        <v>73</v>
      </c>
      <c r="O446" s="28">
        <f t="shared" si="190"/>
        <v>0.44444444444444442</v>
      </c>
      <c r="P446" s="16">
        <f t="shared" si="191"/>
        <v>138.35694341693429</v>
      </c>
      <c r="Q446" s="21">
        <f t="shared" si="192"/>
        <v>-26.356943416934286</v>
      </c>
      <c r="R446" s="27">
        <f t="shared" si="193"/>
        <v>-5271.3886833868573</v>
      </c>
      <c r="S446" s="9">
        <f ca="1">Daten!K446</f>
        <v>9429</v>
      </c>
      <c r="T446" s="9">
        <f ca="1">Daten!L446</f>
        <v>16532</v>
      </c>
      <c r="U446" s="9">
        <f ca="1">Daten!M446</f>
        <v>104587.11</v>
      </c>
      <c r="V446" s="9">
        <f ca="1">Daten!N446</f>
        <v>500</v>
      </c>
      <c r="W446" s="9">
        <f ca="1">Daten!O446</f>
        <v>500</v>
      </c>
      <c r="X446" s="23">
        <f t="shared" ca="1" si="194"/>
        <v>130548.11</v>
      </c>
      <c r="Y446" s="9">
        <f t="shared" ca="1" si="195"/>
        <v>123951.63413391572</v>
      </c>
      <c r="Z446" s="21">
        <f t="shared" ca="1" si="196"/>
        <v>6596.4758660842781</v>
      </c>
      <c r="AA446" s="27">
        <f t="shared" ca="1" si="197"/>
        <v>-659.6475866084279</v>
      </c>
      <c r="AB446" s="32">
        <f t="shared" ca="1" si="198"/>
        <v>7150.2684041655757</v>
      </c>
      <c r="AC446" s="31">
        <f t="shared" ca="1" si="199"/>
        <v>7150.2684041655757</v>
      </c>
      <c r="AG446" s="26">
        <f t="shared" ca="1" si="200"/>
        <v>13081.304674160861</v>
      </c>
      <c r="AH446" s="26">
        <f t="shared" ca="1" si="201"/>
        <v>-659.6475866084279</v>
      </c>
      <c r="AI446" s="26">
        <f t="shared" ca="1" si="202"/>
        <v>12421.657087552434</v>
      </c>
      <c r="AJ446" s="26">
        <f t="shared" ca="1" si="203"/>
        <v>1</v>
      </c>
      <c r="AK446" s="26">
        <f t="shared" ca="1" si="204"/>
        <v>12421.657087552434</v>
      </c>
      <c r="AL446" s="26">
        <f t="shared" ca="1" si="205"/>
        <v>16405</v>
      </c>
      <c r="AM446" s="26">
        <f t="shared" ca="1" si="206"/>
        <v>31</v>
      </c>
      <c r="AN446" s="26">
        <f ca="1">IF(AM446=0,0,COUNTIF($AM$19:AM446,C446*10+1))</f>
        <v>48</v>
      </c>
      <c r="AO446" s="21">
        <f t="shared" ca="1" si="207"/>
        <v>0</v>
      </c>
      <c r="AP446" s="33">
        <f t="shared" ca="1" si="208"/>
        <v>16405</v>
      </c>
      <c r="AQ446" s="24"/>
      <c r="AR446" s="155">
        <f ca="1">ROUND(Zsfg!$C$11/'Z1'!$AL$2120*'Z1'!AL446,0)</f>
        <v>13683</v>
      </c>
      <c r="AS446" s="26">
        <f t="shared" ca="1" si="210"/>
        <v>31</v>
      </c>
      <c r="AT446" s="26">
        <f ca="1">IF(AS446=0,0,COUNTIF($AS$19:AS446,C446*10+1))</f>
        <v>48</v>
      </c>
      <c r="AU446" s="21">
        <f t="shared" ca="1" si="211"/>
        <v>0</v>
      </c>
      <c r="AV446" s="33">
        <f t="shared" ca="1" si="209"/>
        <v>13683</v>
      </c>
    </row>
    <row r="447" spans="1:48" x14ac:dyDescent="0.2">
      <c r="A447" s="15">
        <f>Daten!A447</f>
        <v>30835</v>
      </c>
      <c r="B447" s="8" t="str">
        <f>Daten!B447</f>
        <v>Marchegg</v>
      </c>
      <c r="C447" s="15">
        <f t="shared" si="184"/>
        <v>3</v>
      </c>
      <c r="D447" s="10">
        <f>Daten!D447</f>
        <v>0</v>
      </c>
      <c r="E447" s="9">
        <f>Daten!E447</f>
        <v>2973</v>
      </c>
      <c r="F447" s="9">
        <f>Daten!F447</f>
        <v>2950</v>
      </c>
      <c r="G447" s="27">
        <f t="shared" si="185"/>
        <v>23</v>
      </c>
      <c r="H447" s="29">
        <f t="shared" si="186"/>
        <v>7.7966101694915257E-3</v>
      </c>
      <c r="I447" s="21">
        <f t="shared" si="187"/>
        <v>47.34296244153407</v>
      </c>
      <c r="J447" s="21">
        <f t="shared" si="188"/>
        <v>-24.34296244153407</v>
      </c>
      <c r="K447" s="27">
        <f t="shared" si="189"/>
        <v>12171.481220767035</v>
      </c>
      <c r="L447" s="16">
        <f>Daten!G447</f>
        <v>456</v>
      </c>
      <c r="M447" s="16">
        <f>Daten!H447</f>
        <v>1876</v>
      </c>
      <c r="N447" s="16">
        <f>Daten!I447</f>
        <v>641</v>
      </c>
      <c r="O447" s="28">
        <f t="shared" si="190"/>
        <v>0.5847547974413646</v>
      </c>
      <c r="P447" s="16">
        <f t="shared" si="191"/>
        <v>1029.9905787705109</v>
      </c>
      <c r="Q447" s="21">
        <f t="shared" si="192"/>
        <v>67.009421229489135</v>
      </c>
      <c r="R447" s="27">
        <f t="shared" si="193"/>
        <v>13401.884245897827</v>
      </c>
      <c r="S447" s="9">
        <f ca="1">Daten!K447</f>
        <v>32397</v>
      </c>
      <c r="T447" s="9">
        <f ca="1">Daten!L447</f>
        <v>132082</v>
      </c>
      <c r="U447" s="9">
        <f ca="1">Daten!M447</f>
        <v>156194.63</v>
      </c>
      <c r="V447" s="9">
        <f ca="1">Daten!N447</f>
        <v>500</v>
      </c>
      <c r="W447" s="9">
        <f ca="1">Daten!O447</f>
        <v>500</v>
      </c>
      <c r="X447" s="23">
        <f t="shared" ca="1" si="194"/>
        <v>320673.63</v>
      </c>
      <c r="Y447" s="9">
        <f t="shared" ca="1" si="195"/>
        <v>1012385.1875827787</v>
      </c>
      <c r="Z447" s="21">
        <f t="shared" ca="1" si="196"/>
        <v>-691711.55758277874</v>
      </c>
      <c r="AA447" s="27">
        <f t="shared" ca="1" si="197"/>
        <v>69171.155758277877</v>
      </c>
      <c r="AB447" s="32">
        <f t="shared" ca="1" si="198"/>
        <v>94744.521224942742</v>
      </c>
      <c r="AC447" s="31">
        <f t="shared" ca="1" si="199"/>
        <v>94744.521224942742</v>
      </c>
      <c r="AG447" s="26">
        <f t="shared" ca="1" si="200"/>
        <v>12171.481220767035</v>
      </c>
      <c r="AH447" s="26">
        <f t="shared" ca="1" si="201"/>
        <v>69171.155758277877</v>
      </c>
      <c r="AI447" s="26">
        <f t="shared" ca="1" si="202"/>
        <v>81342.63697904491</v>
      </c>
      <c r="AJ447" s="26">
        <f t="shared" ca="1" si="203"/>
        <v>1</v>
      </c>
      <c r="AK447" s="26">
        <f t="shared" ca="1" si="204"/>
        <v>81342.63697904491</v>
      </c>
      <c r="AL447" s="26">
        <f t="shared" ca="1" si="205"/>
        <v>107426</v>
      </c>
      <c r="AM447" s="26">
        <f t="shared" ca="1" si="206"/>
        <v>31</v>
      </c>
      <c r="AN447" s="26">
        <f ca="1">IF(AM447=0,0,COUNTIF($AM$19:AM447,C447*10+1))</f>
        <v>49</v>
      </c>
      <c r="AO447" s="21">
        <f t="shared" ca="1" si="207"/>
        <v>0</v>
      </c>
      <c r="AP447" s="33">
        <f t="shared" ca="1" si="208"/>
        <v>107426</v>
      </c>
      <c r="AQ447" s="24"/>
      <c r="AR447" s="155">
        <f ca="1">ROUND(Zsfg!$C$11/'Z1'!$AL$2120*'Z1'!AL447,0)</f>
        <v>89604</v>
      </c>
      <c r="AS447" s="26">
        <f t="shared" ca="1" si="210"/>
        <v>31</v>
      </c>
      <c r="AT447" s="26">
        <f ca="1">IF(AS447=0,0,COUNTIF($AS$19:AS447,C447*10+1))</f>
        <v>49</v>
      </c>
      <c r="AU447" s="21">
        <f t="shared" ca="1" si="211"/>
        <v>0</v>
      </c>
      <c r="AV447" s="33">
        <f t="shared" ca="1" si="209"/>
        <v>89604</v>
      </c>
    </row>
    <row r="448" spans="1:48" x14ac:dyDescent="0.2">
      <c r="A448" s="15">
        <f>Daten!A448</f>
        <v>30836</v>
      </c>
      <c r="B448" s="8" t="str">
        <f>Daten!B448</f>
        <v>Markgrafneusiedl</v>
      </c>
      <c r="C448" s="15">
        <f t="shared" si="184"/>
        <v>3</v>
      </c>
      <c r="D448" s="10">
        <f>Daten!D448</f>
        <v>0</v>
      </c>
      <c r="E448" s="9">
        <f>Daten!E448</f>
        <v>888</v>
      </c>
      <c r="F448" s="9">
        <f>Daten!F448</f>
        <v>831</v>
      </c>
      <c r="G448" s="27">
        <f t="shared" si="185"/>
        <v>57</v>
      </c>
      <c r="H448" s="29">
        <f t="shared" si="186"/>
        <v>6.8592057761732855E-2</v>
      </c>
      <c r="I448" s="21">
        <f t="shared" si="187"/>
        <v>13.336271792852479</v>
      </c>
      <c r="J448" s="21">
        <f t="shared" si="188"/>
        <v>43.663728207147521</v>
      </c>
      <c r="K448" s="27">
        <f t="shared" si="189"/>
        <v>-21831.86410357376</v>
      </c>
      <c r="L448" s="16">
        <f>Daten!G448</f>
        <v>112</v>
      </c>
      <c r="M448" s="16">
        <f>Daten!H448</f>
        <v>606</v>
      </c>
      <c r="N448" s="16">
        <f>Daten!I448</f>
        <v>170</v>
      </c>
      <c r="O448" s="28">
        <f t="shared" si="190"/>
        <v>0.46534653465346537</v>
      </c>
      <c r="P448" s="16">
        <f t="shared" si="191"/>
        <v>332.715506788342</v>
      </c>
      <c r="Q448" s="21">
        <f t="shared" si="192"/>
        <v>-50.715506788341997</v>
      </c>
      <c r="R448" s="27">
        <f t="shared" si="193"/>
        <v>-10143.1013576684</v>
      </c>
      <c r="S448" s="9">
        <f ca="1">Daten!K448</f>
        <v>9442</v>
      </c>
      <c r="T448" s="9">
        <f ca="1">Daten!L448</f>
        <v>133313</v>
      </c>
      <c r="U448" s="9">
        <f ca="1">Daten!M448</f>
        <v>462607.23</v>
      </c>
      <c r="V448" s="9">
        <f ca="1">Daten!N448</f>
        <v>500</v>
      </c>
      <c r="W448" s="9">
        <f ca="1">Daten!O448</f>
        <v>500</v>
      </c>
      <c r="X448" s="23">
        <f t="shared" ca="1" si="194"/>
        <v>605362.23</v>
      </c>
      <c r="Y448" s="9">
        <f t="shared" ca="1" si="195"/>
        <v>302387.50305197021</v>
      </c>
      <c r="Z448" s="21">
        <f t="shared" ca="1" si="196"/>
        <v>302974.72694802977</v>
      </c>
      <c r="AA448" s="27">
        <f t="shared" ca="1" si="197"/>
        <v>-30297.472694802978</v>
      </c>
      <c r="AB448" s="32">
        <f t="shared" ca="1" si="198"/>
        <v>-62272.438156045137</v>
      </c>
      <c r="AC448" s="31">
        <f t="shared" ca="1" si="199"/>
        <v>0</v>
      </c>
      <c r="AG448" s="26">
        <f t="shared" ca="1" si="200"/>
        <v>0</v>
      </c>
      <c r="AH448" s="26">
        <f t="shared" ca="1" si="201"/>
        <v>0</v>
      </c>
      <c r="AI448" s="26">
        <f t="shared" ca="1" si="202"/>
        <v>0</v>
      </c>
      <c r="AJ448" s="26">
        <f t="shared" ca="1" si="203"/>
        <v>1</v>
      </c>
      <c r="AK448" s="26">
        <f t="shared" ca="1" si="204"/>
        <v>0</v>
      </c>
      <c r="AL448" s="26">
        <f t="shared" ca="1" si="205"/>
        <v>0</v>
      </c>
      <c r="AM448" s="26">
        <f t="shared" ca="1" si="206"/>
        <v>0</v>
      </c>
      <c r="AN448" s="26">
        <f ca="1">IF(AM448=0,0,COUNTIF($AM$19:AM448,C448*10+1))</f>
        <v>0</v>
      </c>
      <c r="AO448" s="21">
        <f t="shared" ca="1" si="207"/>
        <v>0</v>
      </c>
      <c r="AP448" s="33">
        <f t="shared" ca="1" si="208"/>
        <v>0</v>
      </c>
      <c r="AQ448" s="24"/>
      <c r="AR448" s="155">
        <f ca="1">ROUND(Zsfg!$C$11/'Z1'!$AL$2120*'Z1'!AL448,0)</f>
        <v>0</v>
      </c>
      <c r="AS448" s="26">
        <f t="shared" ca="1" si="210"/>
        <v>0</v>
      </c>
      <c r="AT448" s="26">
        <f ca="1">IF(AS448=0,0,COUNTIF($AS$19:AS448,C448*10+1))</f>
        <v>0</v>
      </c>
      <c r="AU448" s="21">
        <f t="shared" ca="1" si="211"/>
        <v>0</v>
      </c>
      <c r="AV448" s="33">
        <f t="shared" ca="1" si="209"/>
        <v>0</v>
      </c>
    </row>
    <row r="449" spans="1:48" x14ac:dyDescent="0.2">
      <c r="A449" s="15">
        <f>Daten!A449</f>
        <v>30838</v>
      </c>
      <c r="B449" s="8" t="str">
        <f>Daten!B449</f>
        <v>Matzen-Raggendorf</v>
      </c>
      <c r="C449" s="15">
        <f t="shared" si="184"/>
        <v>3</v>
      </c>
      <c r="D449" s="10">
        <f>Daten!D449</f>
        <v>0</v>
      </c>
      <c r="E449" s="9">
        <f>Daten!E449</f>
        <v>2812</v>
      </c>
      <c r="F449" s="9">
        <f>Daten!F449</f>
        <v>2776</v>
      </c>
      <c r="G449" s="27">
        <f t="shared" si="185"/>
        <v>36</v>
      </c>
      <c r="H449" s="29">
        <f t="shared" si="186"/>
        <v>1.2968299711815562E-2</v>
      </c>
      <c r="I449" s="21">
        <f t="shared" si="187"/>
        <v>44.55053008057579</v>
      </c>
      <c r="J449" s="21">
        <f t="shared" si="188"/>
        <v>-8.5505300805757898</v>
      </c>
      <c r="K449" s="27">
        <f t="shared" si="189"/>
        <v>4275.2650402878953</v>
      </c>
      <c r="L449" s="16">
        <f>Daten!G449</f>
        <v>443</v>
      </c>
      <c r="M449" s="16">
        <f>Daten!H449</f>
        <v>1852</v>
      </c>
      <c r="N449" s="16">
        <f>Daten!I449</f>
        <v>517</v>
      </c>
      <c r="O449" s="28">
        <f t="shared" si="190"/>
        <v>0.51835853131749465</v>
      </c>
      <c r="P449" s="16">
        <f t="shared" si="191"/>
        <v>1016.8137270165171</v>
      </c>
      <c r="Q449" s="21">
        <f t="shared" si="192"/>
        <v>-56.813727016517078</v>
      </c>
      <c r="R449" s="27">
        <f t="shared" si="193"/>
        <v>-11362.745403303416</v>
      </c>
      <c r="S449" s="9">
        <f ca="1">Daten!K449</f>
        <v>26950</v>
      </c>
      <c r="T449" s="9">
        <f ca="1">Daten!L449</f>
        <v>123815</v>
      </c>
      <c r="U449" s="9">
        <f ca="1">Daten!M449</f>
        <v>271803.55</v>
      </c>
      <c r="V449" s="9">
        <f ca="1">Daten!N449</f>
        <v>500</v>
      </c>
      <c r="W449" s="9">
        <f ca="1">Daten!O449</f>
        <v>500</v>
      </c>
      <c r="X449" s="23">
        <f t="shared" ca="1" si="194"/>
        <v>422568.55</v>
      </c>
      <c r="Y449" s="9">
        <f t="shared" ca="1" si="195"/>
        <v>957560.42633123905</v>
      </c>
      <c r="Z449" s="21">
        <f t="shared" ca="1" si="196"/>
        <v>-534991.87633123901</v>
      </c>
      <c r="AA449" s="27">
        <f t="shared" ca="1" si="197"/>
        <v>53499.187633123904</v>
      </c>
      <c r="AB449" s="32">
        <f t="shared" ca="1" si="198"/>
        <v>46411.707270108382</v>
      </c>
      <c r="AC449" s="31">
        <f t="shared" ca="1" si="199"/>
        <v>46411.707270108382</v>
      </c>
      <c r="AG449" s="26">
        <f t="shared" ca="1" si="200"/>
        <v>4275.2650402878953</v>
      </c>
      <c r="AH449" s="26">
        <f t="shared" ca="1" si="201"/>
        <v>53499.187633123904</v>
      </c>
      <c r="AI449" s="26">
        <f t="shared" ca="1" si="202"/>
        <v>57774.452673411797</v>
      </c>
      <c r="AJ449" s="26">
        <f t="shared" ca="1" si="203"/>
        <v>1</v>
      </c>
      <c r="AK449" s="26">
        <f t="shared" ca="1" si="204"/>
        <v>57774.452673411797</v>
      </c>
      <c r="AL449" s="26">
        <f t="shared" ca="1" si="205"/>
        <v>76301</v>
      </c>
      <c r="AM449" s="26">
        <f t="shared" ca="1" si="206"/>
        <v>31</v>
      </c>
      <c r="AN449" s="26">
        <f ca="1">IF(AM449=0,0,COUNTIF($AM$19:AM449,C449*10+1))</f>
        <v>50</v>
      </c>
      <c r="AO449" s="21">
        <f t="shared" ca="1" si="207"/>
        <v>0</v>
      </c>
      <c r="AP449" s="33">
        <f t="shared" ca="1" si="208"/>
        <v>76301</v>
      </c>
      <c r="AQ449" s="24"/>
      <c r="AR449" s="155">
        <f ca="1">ROUND(Zsfg!$C$11/'Z1'!$AL$2120*'Z1'!AL449,0)</f>
        <v>63643</v>
      </c>
      <c r="AS449" s="26">
        <f t="shared" ca="1" si="210"/>
        <v>31</v>
      </c>
      <c r="AT449" s="26">
        <f ca="1">IF(AS449=0,0,COUNTIF($AS$19:AS449,C449*10+1))</f>
        <v>50</v>
      </c>
      <c r="AU449" s="21">
        <f t="shared" ca="1" si="211"/>
        <v>0</v>
      </c>
      <c r="AV449" s="33">
        <f t="shared" ca="1" si="209"/>
        <v>63643</v>
      </c>
    </row>
    <row r="450" spans="1:48" x14ac:dyDescent="0.2">
      <c r="A450" s="15">
        <f>Daten!A450</f>
        <v>30841</v>
      </c>
      <c r="B450" s="8" t="str">
        <f>Daten!B450</f>
        <v>Neusiedl an der Zaya</v>
      </c>
      <c r="C450" s="15">
        <f t="shared" si="184"/>
        <v>3</v>
      </c>
      <c r="D450" s="10">
        <f>Daten!D450</f>
        <v>0</v>
      </c>
      <c r="E450" s="9">
        <f>Daten!E450</f>
        <v>1252</v>
      </c>
      <c r="F450" s="9">
        <f>Daten!F450</f>
        <v>1238</v>
      </c>
      <c r="G450" s="27">
        <f t="shared" si="185"/>
        <v>14</v>
      </c>
      <c r="H450" s="29">
        <f t="shared" si="186"/>
        <v>1.1308562197092083E-2</v>
      </c>
      <c r="I450" s="21">
        <f t="shared" si="187"/>
        <v>19.867995763599723</v>
      </c>
      <c r="J450" s="21">
        <f t="shared" si="188"/>
        <v>-5.8679957635997226</v>
      </c>
      <c r="K450" s="27">
        <f t="shared" si="189"/>
        <v>2933.9978817998613</v>
      </c>
      <c r="L450" s="16">
        <f>Daten!G450</f>
        <v>162</v>
      </c>
      <c r="M450" s="16">
        <f>Daten!H450</f>
        <v>798</v>
      </c>
      <c r="N450" s="16">
        <f>Daten!I450</f>
        <v>292</v>
      </c>
      <c r="O450" s="28">
        <f t="shared" si="190"/>
        <v>0.56892230576441105</v>
      </c>
      <c r="P450" s="16">
        <f t="shared" si="191"/>
        <v>438.13032082029196</v>
      </c>
      <c r="Q450" s="21">
        <f t="shared" si="192"/>
        <v>15.869679179708044</v>
      </c>
      <c r="R450" s="27">
        <f t="shared" si="193"/>
        <v>3173.9358359416087</v>
      </c>
      <c r="S450" s="9">
        <f ca="1">Daten!K450</f>
        <v>12109</v>
      </c>
      <c r="T450" s="9">
        <f ca="1">Daten!L450</f>
        <v>59699</v>
      </c>
      <c r="U450" s="9">
        <f ca="1">Daten!M450</f>
        <v>228785.71</v>
      </c>
      <c r="V450" s="9">
        <f ca="1">Daten!N450</f>
        <v>500</v>
      </c>
      <c r="W450" s="9">
        <f ca="1">Daten!O450</f>
        <v>500</v>
      </c>
      <c r="X450" s="23">
        <f t="shared" ca="1" si="194"/>
        <v>300593.70999999996</v>
      </c>
      <c r="Y450" s="9">
        <f t="shared" ca="1" si="195"/>
        <v>426339.13718588598</v>
      </c>
      <c r="Z450" s="21">
        <f t="shared" ca="1" si="196"/>
        <v>-125745.42718588602</v>
      </c>
      <c r="AA450" s="27">
        <f t="shared" ca="1" si="197"/>
        <v>12574.542718588602</v>
      </c>
      <c r="AB450" s="32">
        <f t="shared" ca="1" si="198"/>
        <v>18682.476436330071</v>
      </c>
      <c r="AC450" s="31">
        <f t="shared" ca="1" si="199"/>
        <v>18682.476436330071</v>
      </c>
      <c r="AG450" s="26">
        <f t="shared" ca="1" si="200"/>
        <v>2933.9978817998613</v>
      </c>
      <c r="AH450" s="26">
        <f t="shared" ca="1" si="201"/>
        <v>12574.542718588602</v>
      </c>
      <c r="AI450" s="26">
        <f t="shared" ca="1" si="202"/>
        <v>15508.540600388464</v>
      </c>
      <c r="AJ450" s="26">
        <f t="shared" ca="1" si="203"/>
        <v>1</v>
      </c>
      <c r="AK450" s="26">
        <f t="shared" ca="1" si="204"/>
        <v>15508.540600388464</v>
      </c>
      <c r="AL450" s="26">
        <f t="shared" ca="1" si="205"/>
        <v>20482</v>
      </c>
      <c r="AM450" s="26">
        <f t="shared" ca="1" si="206"/>
        <v>31</v>
      </c>
      <c r="AN450" s="26">
        <f ca="1">IF(AM450=0,0,COUNTIF($AM$19:AM450,C450*10+1))</f>
        <v>51</v>
      </c>
      <c r="AO450" s="21">
        <f t="shared" ca="1" si="207"/>
        <v>0</v>
      </c>
      <c r="AP450" s="33">
        <f t="shared" ca="1" si="208"/>
        <v>20482</v>
      </c>
      <c r="AQ450" s="24"/>
      <c r="AR450" s="155">
        <f ca="1">ROUND(Zsfg!$C$11/'Z1'!$AL$2120*'Z1'!AL450,0)</f>
        <v>17084</v>
      </c>
      <c r="AS450" s="26">
        <f t="shared" ca="1" si="210"/>
        <v>31</v>
      </c>
      <c r="AT450" s="26">
        <f ca="1">IF(AS450=0,0,COUNTIF($AS$19:AS450,C450*10+1))</f>
        <v>51</v>
      </c>
      <c r="AU450" s="21">
        <f t="shared" ca="1" si="211"/>
        <v>0</v>
      </c>
      <c r="AV450" s="33">
        <f t="shared" ca="1" si="209"/>
        <v>17084</v>
      </c>
    </row>
    <row r="451" spans="1:48" x14ac:dyDescent="0.2">
      <c r="A451" s="15">
        <f>Daten!A451</f>
        <v>30842</v>
      </c>
      <c r="B451" s="8" t="str">
        <f>Daten!B451</f>
        <v>Obersiebenbrunn</v>
      </c>
      <c r="C451" s="15">
        <f t="shared" si="184"/>
        <v>3</v>
      </c>
      <c r="D451" s="10">
        <f>Daten!D451</f>
        <v>0</v>
      </c>
      <c r="E451" s="9">
        <f>Daten!E451</f>
        <v>1687</v>
      </c>
      <c r="F451" s="9">
        <f>Daten!F451</f>
        <v>1677</v>
      </c>
      <c r="G451" s="27">
        <f t="shared" si="185"/>
        <v>10</v>
      </c>
      <c r="H451" s="29">
        <f t="shared" si="186"/>
        <v>5.9630292188431726E-3</v>
      </c>
      <c r="I451" s="21">
        <f t="shared" si="187"/>
        <v>26.913270513373774</v>
      </c>
      <c r="J451" s="21">
        <f t="shared" si="188"/>
        <v>-16.913270513373774</v>
      </c>
      <c r="K451" s="27">
        <f t="shared" si="189"/>
        <v>8456.6352566868864</v>
      </c>
      <c r="L451" s="16">
        <f>Daten!G451</f>
        <v>227</v>
      </c>
      <c r="M451" s="16">
        <f>Daten!H451</f>
        <v>1178</v>
      </c>
      <c r="N451" s="16">
        <f>Daten!I451</f>
        <v>282</v>
      </c>
      <c r="O451" s="28">
        <f t="shared" si="190"/>
        <v>0.43208828522920206</v>
      </c>
      <c r="P451" s="16">
        <f t="shared" si="191"/>
        <v>646.76380692519285</v>
      </c>
      <c r="Q451" s="21">
        <f t="shared" si="192"/>
        <v>-137.76380692519285</v>
      </c>
      <c r="R451" s="27">
        <f t="shared" si="193"/>
        <v>-27552.761385038571</v>
      </c>
      <c r="S451" s="9">
        <f ca="1">Daten!K451</f>
        <v>31528</v>
      </c>
      <c r="T451" s="9">
        <f ca="1">Daten!L451</f>
        <v>85901</v>
      </c>
      <c r="U451" s="9">
        <f ca="1">Daten!M451</f>
        <v>350865.44</v>
      </c>
      <c r="V451" s="9">
        <f ca="1">Daten!N451</f>
        <v>500</v>
      </c>
      <c r="W451" s="9">
        <f ca="1">Daten!O451</f>
        <v>500</v>
      </c>
      <c r="X451" s="23">
        <f t="shared" ca="1" si="194"/>
        <v>468294.44</v>
      </c>
      <c r="Y451" s="9">
        <f t="shared" ca="1" si="195"/>
        <v>574468.15050526324</v>
      </c>
      <c r="Z451" s="21">
        <f t="shared" ca="1" si="196"/>
        <v>-106173.71050526324</v>
      </c>
      <c r="AA451" s="27">
        <f t="shared" ca="1" si="197"/>
        <v>10617.371050526324</v>
      </c>
      <c r="AB451" s="32">
        <f t="shared" ca="1" si="198"/>
        <v>-8478.7550778253626</v>
      </c>
      <c r="AC451" s="31">
        <f t="shared" ca="1" si="199"/>
        <v>0</v>
      </c>
      <c r="AG451" s="26">
        <f t="shared" ca="1" si="200"/>
        <v>0</v>
      </c>
      <c r="AH451" s="26">
        <f t="shared" ca="1" si="201"/>
        <v>0</v>
      </c>
      <c r="AI451" s="26">
        <f t="shared" ca="1" si="202"/>
        <v>0</v>
      </c>
      <c r="AJ451" s="26">
        <f t="shared" ca="1" si="203"/>
        <v>1</v>
      </c>
      <c r="AK451" s="26">
        <f t="shared" ca="1" si="204"/>
        <v>0</v>
      </c>
      <c r="AL451" s="26">
        <f t="shared" ca="1" si="205"/>
        <v>0</v>
      </c>
      <c r="AM451" s="26">
        <f t="shared" ca="1" si="206"/>
        <v>0</v>
      </c>
      <c r="AN451" s="26">
        <f ca="1">IF(AM451=0,0,COUNTIF($AM$19:AM451,C451*10+1))</f>
        <v>0</v>
      </c>
      <c r="AO451" s="21">
        <f t="shared" ca="1" si="207"/>
        <v>0</v>
      </c>
      <c r="AP451" s="33">
        <f t="shared" ca="1" si="208"/>
        <v>0</v>
      </c>
      <c r="AQ451" s="24"/>
      <c r="AR451" s="155">
        <f ca="1">ROUND(Zsfg!$C$11/'Z1'!$AL$2120*'Z1'!AL451,0)</f>
        <v>0</v>
      </c>
      <c r="AS451" s="26">
        <f t="shared" ca="1" si="210"/>
        <v>0</v>
      </c>
      <c r="AT451" s="26">
        <f ca="1">IF(AS451=0,0,COUNTIF($AS$19:AS451,C451*10+1))</f>
        <v>0</v>
      </c>
      <c r="AU451" s="21">
        <f t="shared" ca="1" si="211"/>
        <v>0</v>
      </c>
      <c r="AV451" s="33">
        <f t="shared" ca="1" si="209"/>
        <v>0</v>
      </c>
    </row>
    <row r="452" spans="1:48" x14ac:dyDescent="0.2">
      <c r="A452" s="15">
        <f>Daten!A452</f>
        <v>30844</v>
      </c>
      <c r="B452" s="8" t="str">
        <f>Daten!B452</f>
        <v>Orth an der Donau</v>
      </c>
      <c r="C452" s="15">
        <f t="shared" si="184"/>
        <v>3</v>
      </c>
      <c r="D452" s="10">
        <f>Daten!D452</f>
        <v>0</v>
      </c>
      <c r="E452" s="9">
        <f>Daten!E452</f>
        <v>2115</v>
      </c>
      <c r="F452" s="9">
        <f>Daten!F452</f>
        <v>2042</v>
      </c>
      <c r="G452" s="27">
        <f t="shared" si="185"/>
        <v>73</v>
      </c>
      <c r="H452" s="29">
        <f t="shared" si="186"/>
        <v>3.574926542605289E-2</v>
      </c>
      <c r="I452" s="21">
        <f t="shared" si="187"/>
        <v>32.770959086648325</v>
      </c>
      <c r="J452" s="21">
        <f t="shared" si="188"/>
        <v>40.229040913351675</v>
      </c>
      <c r="K452" s="27">
        <f t="shared" si="189"/>
        <v>-20114.520456675837</v>
      </c>
      <c r="L452" s="16">
        <f>Daten!G452</f>
        <v>300</v>
      </c>
      <c r="M452" s="16">
        <f>Daten!H452</f>
        <v>1329</v>
      </c>
      <c r="N452" s="16">
        <f>Daten!I452</f>
        <v>486</v>
      </c>
      <c r="O452" s="28">
        <f t="shared" si="190"/>
        <v>0.5914221218961625</v>
      </c>
      <c r="P452" s="16">
        <f t="shared" si="191"/>
        <v>729.66816587740345</v>
      </c>
      <c r="Q452" s="21">
        <f t="shared" si="192"/>
        <v>56.331834122596547</v>
      </c>
      <c r="R452" s="27">
        <f t="shared" si="193"/>
        <v>11266.366824519309</v>
      </c>
      <c r="S452" s="9">
        <f ca="1">Daten!K452</f>
        <v>25401</v>
      </c>
      <c r="T452" s="9">
        <f ca="1">Daten!L452</f>
        <v>281070</v>
      </c>
      <c r="U452" s="9">
        <f ca="1">Daten!M452</f>
        <v>1642757.88</v>
      </c>
      <c r="V452" s="9">
        <f ca="1">Daten!N452</f>
        <v>500</v>
      </c>
      <c r="W452" s="9">
        <f ca="1">Daten!O452</f>
        <v>500</v>
      </c>
      <c r="X452" s="23">
        <f t="shared" ca="1" si="194"/>
        <v>1949228.88</v>
      </c>
      <c r="Y452" s="9">
        <f t="shared" ca="1" si="195"/>
        <v>720213.47855283448</v>
      </c>
      <c r="Z452" s="21">
        <f t="shared" ca="1" si="196"/>
        <v>1229015.4014471653</v>
      </c>
      <c r="AA452" s="27">
        <f t="shared" ca="1" si="197"/>
        <v>-122901.54014471653</v>
      </c>
      <c r="AB452" s="32">
        <f t="shared" ca="1" si="198"/>
        <v>-131749.69377687306</v>
      </c>
      <c r="AC452" s="31">
        <f t="shared" ca="1" si="199"/>
        <v>0</v>
      </c>
      <c r="AG452" s="26">
        <f t="shared" ca="1" si="200"/>
        <v>0</v>
      </c>
      <c r="AH452" s="26">
        <f t="shared" ca="1" si="201"/>
        <v>0</v>
      </c>
      <c r="AI452" s="26">
        <f t="shared" ca="1" si="202"/>
        <v>0</v>
      </c>
      <c r="AJ452" s="26">
        <f t="shared" ca="1" si="203"/>
        <v>1</v>
      </c>
      <c r="AK452" s="26">
        <f t="shared" ca="1" si="204"/>
        <v>0</v>
      </c>
      <c r="AL452" s="26">
        <f t="shared" ca="1" si="205"/>
        <v>0</v>
      </c>
      <c r="AM452" s="26">
        <f t="shared" ca="1" si="206"/>
        <v>0</v>
      </c>
      <c r="AN452" s="26">
        <f ca="1">IF(AM452=0,0,COUNTIF($AM$19:AM452,C452*10+1))</f>
        <v>0</v>
      </c>
      <c r="AO452" s="21">
        <f t="shared" ca="1" si="207"/>
        <v>0</v>
      </c>
      <c r="AP452" s="33">
        <f t="shared" ca="1" si="208"/>
        <v>0</v>
      </c>
      <c r="AQ452" s="24"/>
      <c r="AR452" s="155">
        <f ca="1">ROUND(Zsfg!$C$11/'Z1'!$AL$2120*'Z1'!AL452,0)</f>
        <v>0</v>
      </c>
      <c r="AS452" s="26">
        <f t="shared" ca="1" si="210"/>
        <v>0</v>
      </c>
      <c r="AT452" s="26">
        <f ca="1">IF(AS452=0,0,COUNTIF($AS$19:AS452,C452*10+1))</f>
        <v>0</v>
      </c>
      <c r="AU452" s="21">
        <f t="shared" ca="1" si="211"/>
        <v>0</v>
      </c>
      <c r="AV452" s="33">
        <f t="shared" ca="1" si="209"/>
        <v>0</v>
      </c>
    </row>
    <row r="453" spans="1:48" x14ac:dyDescent="0.2">
      <c r="A453" s="15">
        <f>Daten!A453</f>
        <v>30845</v>
      </c>
      <c r="B453" s="8" t="str">
        <f>Daten!B453</f>
        <v>Palterndorf-Dobermannsdorf</v>
      </c>
      <c r="C453" s="15">
        <f t="shared" si="184"/>
        <v>3</v>
      </c>
      <c r="D453" s="10">
        <f>Daten!D453</f>
        <v>0</v>
      </c>
      <c r="E453" s="9">
        <f>Daten!E453</f>
        <v>1347</v>
      </c>
      <c r="F453" s="9">
        <f>Daten!F453</f>
        <v>1275</v>
      </c>
      <c r="G453" s="27">
        <f t="shared" si="185"/>
        <v>72</v>
      </c>
      <c r="H453" s="29">
        <f t="shared" si="186"/>
        <v>5.647058823529412E-2</v>
      </c>
      <c r="I453" s="21">
        <f t="shared" si="187"/>
        <v>20.461788851849469</v>
      </c>
      <c r="J453" s="21">
        <f t="shared" si="188"/>
        <v>51.538211148150531</v>
      </c>
      <c r="K453" s="27">
        <f t="shared" si="189"/>
        <v>-25769.105574075264</v>
      </c>
      <c r="L453" s="16">
        <f>Daten!G453</f>
        <v>197</v>
      </c>
      <c r="M453" s="16">
        <f>Daten!H453</f>
        <v>853</v>
      </c>
      <c r="N453" s="16">
        <f>Daten!I453</f>
        <v>297</v>
      </c>
      <c r="O453" s="28">
        <f t="shared" si="190"/>
        <v>0.57913247362250875</v>
      </c>
      <c r="P453" s="16">
        <f t="shared" si="191"/>
        <v>468.32727275652758</v>
      </c>
      <c r="Q453" s="21">
        <f t="shared" si="192"/>
        <v>25.672727243472423</v>
      </c>
      <c r="R453" s="27">
        <f t="shared" si="193"/>
        <v>5134.5454486944845</v>
      </c>
      <c r="S453" s="9">
        <f ca="1">Daten!K453</f>
        <v>17617</v>
      </c>
      <c r="T453" s="9">
        <f ca="1">Daten!L453</f>
        <v>69105</v>
      </c>
      <c r="U453" s="9">
        <f ca="1">Daten!M453</f>
        <v>83072.160000000003</v>
      </c>
      <c r="V453" s="9">
        <f ca="1">Daten!N453</f>
        <v>500</v>
      </c>
      <c r="W453" s="9">
        <f ca="1">Daten!O453</f>
        <v>500</v>
      </c>
      <c r="X453" s="23">
        <f t="shared" ca="1" si="194"/>
        <v>169794.16</v>
      </c>
      <c r="Y453" s="9">
        <f t="shared" ca="1" si="195"/>
        <v>458689.15158896835</v>
      </c>
      <c r="Z453" s="21">
        <f t="shared" ca="1" si="196"/>
        <v>-288894.99158896832</v>
      </c>
      <c r="AA453" s="27">
        <f t="shared" ca="1" si="197"/>
        <v>28889.499158896833</v>
      </c>
      <c r="AB453" s="32">
        <f t="shared" ca="1" si="198"/>
        <v>8254.9390335160533</v>
      </c>
      <c r="AC453" s="31">
        <f t="shared" ca="1" si="199"/>
        <v>8254.9390335160533</v>
      </c>
      <c r="AG453" s="26">
        <f t="shared" ca="1" si="200"/>
        <v>-25769.105574075264</v>
      </c>
      <c r="AH453" s="26">
        <f t="shared" ca="1" si="201"/>
        <v>28889.499158896833</v>
      </c>
      <c r="AI453" s="26">
        <f t="shared" ca="1" si="202"/>
        <v>3120.3935848215697</v>
      </c>
      <c r="AJ453" s="26">
        <f t="shared" ca="1" si="203"/>
        <v>1</v>
      </c>
      <c r="AK453" s="26">
        <f t="shared" ca="1" si="204"/>
        <v>0</v>
      </c>
      <c r="AL453" s="26">
        <f t="shared" ca="1" si="205"/>
        <v>0</v>
      </c>
      <c r="AM453" s="26">
        <f t="shared" ca="1" si="206"/>
        <v>0</v>
      </c>
      <c r="AN453" s="26">
        <f ca="1">IF(AM453=0,0,COUNTIF($AM$19:AM453,C453*10+1))</f>
        <v>0</v>
      </c>
      <c r="AO453" s="21">
        <f t="shared" ca="1" si="207"/>
        <v>0</v>
      </c>
      <c r="AP453" s="33">
        <f t="shared" ca="1" si="208"/>
        <v>0</v>
      </c>
      <c r="AQ453" s="24"/>
      <c r="AR453" s="155">
        <f ca="1">ROUND(Zsfg!$C$11/'Z1'!$AL$2120*'Z1'!AL453,0)</f>
        <v>0</v>
      </c>
      <c r="AS453" s="26">
        <f t="shared" ca="1" si="210"/>
        <v>0</v>
      </c>
      <c r="AT453" s="26">
        <f ca="1">IF(AS453=0,0,COUNTIF($AS$19:AS453,C453*10+1))</f>
        <v>0</v>
      </c>
      <c r="AU453" s="21">
        <f t="shared" ca="1" si="211"/>
        <v>0</v>
      </c>
      <c r="AV453" s="33">
        <f t="shared" ca="1" si="209"/>
        <v>0</v>
      </c>
    </row>
    <row r="454" spans="1:48" x14ac:dyDescent="0.2">
      <c r="A454" s="15">
        <f>Daten!A454</f>
        <v>30846</v>
      </c>
      <c r="B454" s="8" t="str">
        <f>Daten!B454</f>
        <v>Parbasdorf</v>
      </c>
      <c r="C454" s="15">
        <f t="shared" si="184"/>
        <v>3</v>
      </c>
      <c r="D454" s="10">
        <f>Daten!D454</f>
        <v>0</v>
      </c>
      <c r="E454" s="9">
        <f>Daten!E454</f>
        <v>166</v>
      </c>
      <c r="F454" s="9">
        <f>Daten!F454</f>
        <v>155</v>
      </c>
      <c r="G454" s="27">
        <f t="shared" si="185"/>
        <v>11</v>
      </c>
      <c r="H454" s="29">
        <f t="shared" si="186"/>
        <v>7.0967741935483872E-2</v>
      </c>
      <c r="I454" s="21">
        <f t="shared" si="187"/>
        <v>2.4875115859111121</v>
      </c>
      <c r="J454" s="21">
        <f t="shared" si="188"/>
        <v>8.5124884140888888</v>
      </c>
      <c r="K454" s="27">
        <f t="shared" si="189"/>
        <v>-4256.244207044444</v>
      </c>
      <c r="L454" s="16">
        <f>Daten!G454</f>
        <v>30</v>
      </c>
      <c r="M454" s="16">
        <f>Daten!H454</f>
        <v>111</v>
      </c>
      <c r="N454" s="16">
        <f>Daten!I454</f>
        <v>25</v>
      </c>
      <c r="O454" s="28">
        <f t="shared" si="190"/>
        <v>0.49549549549549549</v>
      </c>
      <c r="P454" s="16">
        <f t="shared" si="191"/>
        <v>60.942939362221061</v>
      </c>
      <c r="Q454" s="21">
        <f t="shared" si="192"/>
        <v>-5.9429393622210611</v>
      </c>
      <c r="R454" s="27">
        <f t="shared" si="193"/>
        <v>-1188.5878724442123</v>
      </c>
      <c r="S454" s="9">
        <f ca="1">Daten!K454</f>
        <v>10477</v>
      </c>
      <c r="T454" s="9">
        <f ca="1">Daten!L454</f>
        <v>8026</v>
      </c>
      <c r="U454" s="9">
        <f ca="1">Daten!M454</f>
        <v>35602.53</v>
      </c>
      <c r="V454" s="9">
        <f ca="1">Daten!N454</f>
        <v>500</v>
      </c>
      <c r="W454" s="9">
        <f ca="1">Daten!O454</f>
        <v>500</v>
      </c>
      <c r="X454" s="23">
        <f t="shared" ca="1" si="194"/>
        <v>54105.53</v>
      </c>
      <c r="Y454" s="9">
        <f t="shared" ca="1" si="195"/>
        <v>56527.393588543986</v>
      </c>
      <c r="Z454" s="21">
        <f t="shared" ca="1" si="196"/>
        <v>-2421.8635885439871</v>
      </c>
      <c r="AA454" s="27">
        <f t="shared" ca="1" si="197"/>
        <v>242.18635885439872</v>
      </c>
      <c r="AB454" s="32">
        <f t="shared" ca="1" si="198"/>
        <v>-5202.6457206342584</v>
      </c>
      <c r="AC454" s="31">
        <f t="shared" ca="1" si="199"/>
        <v>0</v>
      </c>
      <c r="AG454" s="26">
        <f t="shared" ca="1" si="200"/>
        <v>0</v>
      </c>
      <c r="AH454" s="26">
        <f t="shared" ca="1" si="201"/>
        <v>0</v>
      </c>
      <c r="AI454" s="26">
        <f t="shared" ca="1" si="202"/>
        <v>0</v>
      </c>
      <c r="AJ454" s="26">
        <f t="shared" ca="1" si="203"/>
        <v>1</v>
      </c>
      <c r="AK454" s="26">
        <f t="shared" ca="1" si="204"/>
        <v>0</v>
      </c>
      <c r="AL454" s="26">
        <f t="shared" ca="1" si="205"/>
        <v>0</v>
      </c>
      <c r="AM454" s="26">
        <f t="shared" ca="1" si="206"/>
        <v>0</v>
      </c>
      <c r="AN454" s="26">
        <f ca="1">IF(AM454=0,0,COUNTIF($AM$19:AM454,C454*10+1))</f>
        <v>0</v>
      </c>
      <c r="AO454" s="21">
        <f t="shared" ca="1" si="207"/>
        <v>0</v>
      </c>
      <c r="AP454" s="33">
        <f t="shared" ca="1" si="208"/>
        <v>0</v>
      </c>
      <c r="AQ454" s="24"/>
      <c r="AR454" s="155">
        <f ca="1">ROUND(Zsfg!$C$11/'Z1'!$AL$2120*'Z1'!AL454,0)</f>
        <v>0</v>
      </c>
      <c r="AS454" s="26">
        <f t="shared" ca="1" si="210"/>
        <v>0</v>
      </c>
      <c r="AT454" s="26">
        <f ca="1">IF(AS454=0,0,COUNTIF($AS$19:AS454,C454*10+1))</f>
        <v>0</v>
      </c>
      <c r="AU454" s="21">
        <f t="shared" ca="1" si="211"/>
        <v>0</v>
      </c>
      <c r="AV454" s="33">
        <f t="shared" ca="1" si="209"/>
        <v>0</v>
      </c>
    </row>
    <row r="455" spans="1:48" x14ac:dyDescent="0.2">
      <c r="A455" s="15">
        <f>Daten!A455</f>
        <v>30848</v>
      </c>
      <c r="B455" s="8" t="str">
        <f>Daten!B455</f>
        <v>Prottes</v>
      </c>
      <c r="C455" s="15">
        <f t="shared" si="184"/>
        <v>3</v>
      </c>
      <c r="D455" s="10">
        <f>Daten!D455</f>
        <v>0</v>
      </c>
      <c r="E455" s="9">
        <f>Daten!E455</f>
        <v>1419</v>
      </c>
      <c r="F455" s="9">
        <f>Daten!F455</f>
        <v>1381</v>
      </c>
      <c r="G455" s="27">
        <f t="shared" si="185"/>
        <v>38</v>
      </c>
      <c r="H455" s="29">
        <f t="shared" si="186"/>
        <v>2.7516292541636494E-2</v>
      </c>
      <c r="I455" s="21">
        <f t="shared" si="187"/>
        <v>22.162925807375778</v>
      </c>
      <c r="J455" s="21">
        <f t="shared" si="188"/>
        <v>15.837074192624222</v>
      </c>
      <c r="K455" s="27">
        <f t="shared" si="189"/>
        <v>-7918.5370963121113</v>
      </c>
      <c r="L455" s="16">
        <f>Daten!G455</f>
        <v>197</v>
      </c>
      <c r="M455" s="16">
        <f>Daten!H455</f>
        <v>938</v>
      </c>
      <c r="N455" s="16">
        <f>Daten!I455</f>
        <v>284</v>
      </c>
      <c r="O455" s="28">
        <f t="shared" si="190"/>
        <v>0.51279317697228144</v>
      </c>
      <c r="P455" s="16">
        <f t="shared" si="191"/>
        <v>514.99528938525543</v>
      </c>
      <c r="Q455" s="21">
        <f t="shared" si="192"/>
        <v>-33.995289385255433</v>
      </c>
      <c r="R455" s="27">
        <f t="shared" si="193"/>
        <v>-6799.0578770510865</v>
      </c>
      <c r="S455" s="9">
        <f ca="1">Daten!K455</f>
        <v>12459</v>
      </c>
      <c r="T455" s="9">
        <f ca="1">Daten!L455</f>
        <v>69847</v>
      </c>
      <c r="U455" s="9">
        <f ca="1">Daten!M455</f>
        <v>351821.79</v>
      </c>
      <c r="V455" s="9">
        <f ca="1">Daten!N455</f>
        <v>500</v>
      </c>
      <c r="W455" s="9">
        <f ca="1">Daten!O455</f>
        <v>500</v>
      </c>
      <c r="X455" s="23">
        <f t="shared" ca="1" si="194"/>
        <v>434127.79</v>
      </c>
      <c r="Y455" s="9">
        <f t="shared" ca="1" si="195"/>
        <v>483207.0572418308</v>
      </c>
      <c r="Z455" s="21">
        <f t="shared" ca="1" si="196"/>
        <v>-49079.267241830821</v>
      </c>
      <c r="AA455" s="27">
        <f t="shared" ca="1" si="197"/>
        <v>4907.9267241830821</v>
      </c>
      <c r="AB455" s="32">
        <f t="shared" ca="1" si="198"/>
        <v>-9809.6682491801148</v>
      </c>
      <c r="AC455" s="31">
        <f t="shared" ca="1" si="199"/>
        <v>0</v>
      </c>
      <c r="AG455" s="26">
        <f t="shared" ca="1" si="200"/>
        <v>0</v>
      </c>
      <c r="AH455" s="26">
        <f t="shared" ca="1" si="201"/>
        <v>0</v>
      </c>
      <c r="AI455" s="26">
        <f t="shared" ca="1" si="202"/>
        <v>0</v>
      </c>
      <c r="AJ455" s="26">
        <f t="shared" ca="1" si="203"/>
        <v>1</v>
      </c>
      <c r="AK455" s="26">
        <f t="shared" ca="1" si="204"/>
        <v>0</v>
      </c>
      <c r="AL455" s="26">
        <f t="shared" ca="1" si="205"/>
        <v>0</v>
      </c>
      <c r="AM455" s="26">
        <f t="shared" ca="1" si="206"/>
        <v>0</v>
      </c>
      <c r="AN455" s="26">
        <f ca="1">IF(AM455=0,0,COUNTIF($AM$19:AM455,C455*10+1))</f>
        <v>0</v>
      </c>
      <c r="AO455" s="21">
        <f t="shared" ca="1" si="207"/>
        <v>0</v>
      </c>
      <c r="AP455" s="33">
        <f t="shared" ca="1" si="208"/>
        <v>0</v>
      </c>
      <c r="AQ455" s="24"/>
      <c r="AR455" s="155">
        <f ca="1">ROUND(Zsfg!$C$11/'Z1'!$AL$2120*'Z1'!AL455,0)</f>
        <v>0</v>
      </c>
      <c r="AS455" s="26">
        <f t="shared" ca="1" si="210"/>
        <v>0</v>
      </c>
      <c r="AT455" s="26">
        <f ca="1">IF(AS455=0,0,COUNTIF($AS$19:AS455,C455*10+1))</f>
        <v>0</v>
      </c>
      <c r="AU455" s="21">
        <f t="shared" ca="1" si="211"/>
        <v>0</v>
      </c>
      <c r="AV455" s="33">
        <f t="shared" ca="1" si="209"/>
        <v>0</v>
      </c>
    </row>
    <row r="456" spans="1:48" x14ac:dyDescent="0.2">
      <c r="A456" s="15">
        <f>Daten!A456</f>
        <v>30849</v>
      </c>
      <c r="B456" s="8" t="str">
        <f>Daten!B456</f>
        <v>Raasdorf</v>
      </c>
      <c r="C456" s="15">
        <f t="shared" si="184"/>
        <v>3</v>
      </c>
      <c r="D456" s="10">
        <f>Daten!D456</f>
        <v>0</v>
      </c>
      <c r="E456" s="9">
        <f>Daten!E456</f>
        <v>647</v>
      </c>
      <c r="F456" s="9">
        <f>Daten!F456</f>
        <v>659</v>
      </c>
      <c r="G456" s="27">
        <f t="shared" si="185"/>
        <v>-12</v>
      </c>
      <c r="H456" s="29">
        <f t="shared" si="186"/>
        <v>-1.8209408194233688E-2</v>
      </c>
      <c r="I456" s="21">
        <f t="shared" si="187"/>
        <v>10.575936355583373</v>
      </c>
      <c r="J456" s="21">
        <f t="shared" si="188"/>
        <v>-22.575936355583373</v>
      </c>
      <c r="K456" s="27">
        <f t="shared" si="189"/>
        <v>11287.968177791687</v>
      </c>
      <c r="L456" s="16">
        <f>Daten!G456</f>
        <v>89</v>
      </c>
      <c r="M456" s="16">
        <f>Daten!H456</f>
        <v>442</v>
      </c>
      <c r="N456" s="16">
        <f>Daten!I456</f>
        <v>116</v>
      </c>
      <c r="O456" s="28">
        <f t="shared" si="190"/>
        <v>0.46380090497737558</v>
      </c>
      <c r="P456" s="16">
        <f t="shared" si="191"/>
        <v>242.67368646938476</v>
      </c>
      <c r="Q456" s="21">
        <f t="shared" si="192"/>
        <v>-37.673686469384762</v>
      </c>
      <c r="R456" s="27">
        <f t="shared" si="193"/>
        <v>-7534.7372938769522</v>
      </c>
      <c r="S456" s="9">
        <f ca="1">Daten!K456</f>
        <v>26216</v>
      </c>
      <c r="T456" s="9">
        <f ca="1">Daten!L456</f>
        <v>60266</v>
      </c>
      <c r="U456" s="9">
        <f ca="1">Daten!M456</f>
        <v>400648.48</v>
      </c>
      <c r="V456" s="9">
        <f ca="1">Daten!N456</f>
        <v>500</v>
      </c>
      <c r="W456" s="9">
        <f ca="1">Daten!O456</f>
        <v>500</v>
      </c>
      <c r="X456" s="23">
        <f t="shared" ca="1" si="194"/>
        <v>487130.48</v>
      </c>
      <c r="Y456" s="9">
        <f t="shared" ca="1" si="195"/>
        <v>220320.62440836118</v>
      </c>
      <c r="Z456" s="21">
        <f t="shared" ca="1" si="196"/>
        <v>266809.85559163883</v>
      </c>
      <c r="AA456" s="27">
        <f t="shared" ca="1" si="197"/>
        <v>-26680.985559163884</v>
      </c>
      <c r="AB456" s="32">
        <f t="shared" ca="1" si="198"/>
        <v>-22927.754675249151</v>
      </c>
      <c r="AC456" s="31">
        <f t="shared" ca="1" si="199"/>
        <v>0</v>
      </c>
      <c r="AG456" s="26">
        <f t="shared" ca="1" si="200"/>
        <v>0</v>
      </c>
      <c r="AH456" s="26">
        <f t="shared" ca="1" si="201"/>
        <v>0</v>
      </c>
      <c r="AI456" s="26">
        <f t="shared" ca="1" si="202"/>
        <v>0</v>
      </c>
      <c r="AJ456" s="26">
        <f t="shared" ca="1" si="203"/>
        <v>1</v>
      </c>
      <c r="AK456" s="26">
        <f t="shared" ca="1" si="204"/>
        <v>0</v>
      </c>
      <c r="AL456" s="26">
        <f t="shared" ca="1" si="205"/>
        <v>0</v>
      </c>
      <c r="AM456" s="26">
        <f t="shared" ca="1" si="206"/>
        <v>0</v>
      </c>
      <c r="AN456" s="26">
        <f ca="1">IF(AM456=0,0,COUNTIF($AM$19:AM456,C456*10+1))</f>
        <v>0</v>
      </c>
      <c r="AO456" s="21">
        <f t="shared" ca="1" si="207"/>
        <v>0</v>
      </c>
      <c r="AP456" s="33">
        <f t="shared" ca="1" si="208"/>
        <v>0</v>
      </c>
      <c r="AQ456" s="24"/>
      <c r="AR456" s="155">
        <f ca="1">ROUND(Zsfg!$C$11/'Z1'!$AL$2120*'Z1'!AL456,0)</f>
        <v>0</v>
      </c>
      <c r="AS456" s="26">
        <f t="shared" ca="1" si="210"/>
        <v>0</v>
      </c>
      <c r="AT456" s="26">
        <f ca="1">IF(AS456=0,0,COUNTIF($AS$19:AS456,C456*10+1))</f>
        <v>0</v>
      </c>
      <c r="AU456" s="21">
        <f t="shared" ca="1" si="211"/>
        <v>0</v>
      </c>
      <c r="AV456" s="33">
        <f t="shared" ca="1" si="209"/>
        <v>0</v>
      </c>
    </row>
    <row r="457" spans="1:48" x14ac:dyDescent="0.2">
      <c r="A457" s="15">
        <f>Daten!A457</f>
        <v>30850</v>
      </c>
      <c r="B457" s="8" t="str">
        <f>Daten!B457</f>
        <v>Ringelsdorf-Niederabsdorf</v>
      </c>
      <c r="C457" s="15">
        <f t="shared" si="184"/>
        <v>3</v>
      </c>
      <c r="D457" s="10">
        <f>Daten!D457</f>
        <v>0</v>
      </c>
      <c r="E457" s="9">
        <f>Daten!E457</f>
        <v>1257</v>
      </c>
      <c r="F457" s="9">
        <f>Daten!F457</f>
        <v>1300</v>
      </c>
      <c r="G457" s="27">
        <f t="shared" si="185"/>
        <v>-43</v>
      </c>
      <c r="H457" s="29">
        <f t="shared" si="186"/>
        <v>-3.307692307692308E-2</v>
      </c>
      <c r="I457" s="21">
        <f t="shared" si="187"/>
        <v>20.863000397964164</v>
      </c>
      <c r="J457" s="21">
        <f t="shared" si="188"/>
        <v>-63.863000397964164</v>
      </c>
      <c r="K457" s="27">
        <f t="shared" si="189"/>
        <v>31931.500198982081</v>
      </c>
      <c r="L457" s="16">
        <f>Daten!G457</f>
        <v>143</v>
      </c>
      <c r="M457" s="16">
        <f>Daten!H457</f>
        <v>820</v>
      </c>
      <c r="N457" s="16">
        <f>Daten!I457</f>
        <v>294</v>
      </c>
      <c r="O457" s="28">
        <f t="shared" si="190"/>
        <v>0.53292682926829271</v>
      </c>
      <c r="P457" s="16">
        <f t="shared" si="191"/>
        <v>450.2091015947862</v>
      </c>
      <c r="Q457" s="21">
        <f t="shared" si="192"/>
        <v>-13.209101594786205</v>
      </c>
      <c r="R457" s="27">
        <f t="shared" si="193"/>
        <v>-2641.8203189572409</v>
      </c>
      <c r="S457" s="9">
        <f ca="1">Daten!K457</f>
        <v>24651</v>
      </c>
      <c r="T457" s="9">
        <f ca="1">Daten!L457</f>
        <v>48391</v>
      </c>
      <c r="U457" s="9">
        <f ca="1">Daten!M457</f>
        <v>69145.850000000006</v>
      </c>
      <c r="V457" s="9">
        <f ca="1">Daten!N457</f>
        <v>500</v>
      </c>
      <c r="W457" s="9">
        <f ca="1">Daten!O457</f>
        <v>500</v>
      </c>
      <c r="X457" s="23">
        <f t="shared" ca="1" si="194"/>
        <v>142187.85</v>
      </c>
      <c r="Y457" s="9">
        <f t="shared" ca="1" si="195"/>
        <v>428041.76952289027</v>
      </c>
      <c r="Z457" s="21">
        <f t="shared" ca="1" si="196"/>
        <v>-285853.91952289024</v>
      </c>
      <c r="AA457" s="27">
        <f t="shared" ca="1" si="197"/>
        <v>28585.391952289025</v>
      </c>
      <c r="AB457" s="32">
        <f t="shared" ca="1" si="198"/>
        <v>57875.071832313864</v>
      </c>
      <c r="AC457" s="31">
        <f t="shared" ca="1" si="199"/>
        <v>57875.071832313864</v>
      </c>
      <c r="AG457" s="26">
        <f t="shared" ca="1" si="200"/>
        <v>31931.500198982081</v>
      </c>
      <c r="AH457" s="26">
        <f t="shared" ca="1" si="201"/>
        <v>28585.391952289025</v>
      </c>
      <c r="AI457" s="26">
        <f t="shared" ca="1" si="202"/>
        <v>60516.892151271109</v>
      </c>
      <c r="AJ457" s="26">
        <f t="shared" ca="1" si="203"/>
        <v>1</v>
      </c>
      <c r="AK457" s="26">
        <f t="shared" ca="1" si="204"/>
        <v>60516.892151271109</v>
      </c>
      <c r="AL457" s="26">
        <f t="shared" ca="1" si="205"/>
        <v>79922</v>
      </c>
      <c r="AM457" s="26">
        <f t="shared" ca="1" si="206"/>
        <v>31</v>
      </c>
      <c r="AN457" s="26">
        <f ca="1">IF(AM457=0,0,COUNTIF($AM$19:AM457,C457*10+1))</f>
        <v>52</v>
      </c>
      <c r="AO457" s="21">
        <f t="shared" ca="1" si="207"/>
        <v>0</v>
      </c>
      <c r="AP457" s="33">
        <f t="shared" ca="1" si="208"/>
        <v>79922</v>
      </c>
      <c r="AQ457" s="24"/>
      <c r="AR457" s="155">
        <f ca="1">ROUND(Zsfg!$C$11/'Z1'!$AL$2120*'Z1'!AL457,0)</f>
        <v>66663</v>
      </c>
      <c r="AS457" s="26">
        <f t="shared" ca="1" si="210"/>
        <v>31</v>
      </c>
      <c r="AT457" s="26">
        <f ca="1">IF(AS457=0,0,COUNTIF($AS$19:AS457,C457*10+1))</f>
        <v>52</v>
      </c>
      <c r="AU457" s="21">
        <f t="shared" ca="1" si="211"/>
        <v>0</v>
      </c>
      <c r="AV457" s="33">
        <f t="shared" ca="1" si="209"/>
        <v>66663</v>
      </c>
    </row>
    <row r="458" spans="1:48" x14ac:dyDescent="0.2">
      <c r="A458" s="15">
        <f>Daten!A458</f>
        <v>30852</v>
      </c>
      <c r="B458" s="8" t="str">
        <f>Daten!B458</f>
        <v>Schönkirchen-Reyersdorf</v>
      </c>
      <c r="C458" s="15">
        <f t="shared" si="184"/>
        <v>3</v>
      </c>
      <c r="D458" s="10">
        <f>Daten!D458</f>
        <v>0</v>
      </c>
      <c r="E458" s="9">
        <f>Daten!E458</f>
        <v>1951</v>
      </c>
      <c r="F458" s="9">
        <f>Daten!F458</f>
        <v>1976</v>
      </c>
      <c r="G458" s="27">
        <f t="shared" si="185"/>
        <v>-25</v>
      </c>
      <c r="H458" s="29">
        <f t="shared" si="186"/>
        <v>-1.2651821862348178E-2</v>
      </c>
      <c r="I458" s="21">
        <f t="shared" si="187"/>
        <v>31.711760604905532</v>
      </c>
      <c r="J458" s="21">
        <f t="shared" si="188"/>
        <v>-56.711760604905535</v>
      </c>
      <c r="K458" s="27">
        <f t="shared" si="189"/>
        <v>28355.880302452766</v>
      </c>
      <c r="L458" s="16">
        <f>Daten!G458</f>
        <v>283</v>
      </c>
      <c r="M458" s="16">
        <f>Daten!H458</f>
        <v>1296</v>
      </c>
      <c r="N458" s="16">
        <f>Daten!I458</f>
        <v>372</v>
      </c>
      <c r="O458" s="28">
        <f t="shared" si="190"/>
        <v>0.5054012345679012</v>
      </c>
      <c r="P458" s="16">
        <f t="shared" si="191"/>
        <v>711.54999471566202</v>
      </c>
      <c r="Q458" s="21">
        <f t="shared" si="192"/>
        <v>-56.549994715662024</v>
      </c>
      <c r="R458" s="27">
        <f t="shared" si="193"/>
        <v>-11309.998943132405</v>
      </c>
      <c r="S458" s="9">
        <f ca="1">Daten!K458</f>
        <v>20294</v>
      </c>
      <c r="T458" s="9">
        <f ca="1">Daten!L458</f>
        <v>120913</v>
      </c>
      <c r="U458" s="9">
        <f ca="1">Daten!M458</f>
        <v>438242.52</v>
      </c>
      <c r="V458" s="9">
        <f ca="1">Daten!N458</f>
        <v>500</v>
      </c>
      <c r="W458" s="9">
        <f ca="1">Daten!O458</f>
        <v>500</v>
      </c>
      <c r="X458" s="23">
        <f t="shared" ca="1" si="194"/>
        <v>579449.52</v>
      </c>
      <c r="Y458" s="9">
        <f t="shared" ca="1" si="195"/>
        <v>664367.13789909228</v>
      </c>
      <c r="Z458" s="21">
        <f t="shared" ca="1" si="196"/>
        <v>-84917.617899092264</v>
      </c>
      <c r="AA458" s="27">
        <f t="shared" ca="1" si="197"/>
        <v>8491.7617899092274</v>
      </c>
      <c r="AB458" s="32">
        <f t="shared" ca="1" si="198"/>
        <v>25537.643149229589</v>
      </c>
      <c r="AC458" s="31">
        <f t="shared" ca="1" si="199"/>
        <v>25537.643149229589</v>
      </c>
      <c r="AG458" s="26">
        <f t="shared" ca="1" si="200"/>
        <v>28355.880302452766</v>
      </c>
      <c r="AH458" s="26">
        <f t="shared" ca="1" si="201"/>
        <v>8491.7617899092274</v>
      </c>
      <c r="AI458" s="26">
        <f t="shared" ca="1" si="202"/>
        <v>36847.642092361995</v>
      </c>
      <c r="AJ458" s="26">
        <f t="shared" ca="1" si="203"/>
        <v>1</v>
      </c>
      <c r="AK458" s="26">
        <f t="shared" ca="1" si="204"/>
        <v>36847.642092361995</v>
      </c>
      <c r="AL458" s="26">
        <f t="shared" ca="1" si="205"/>
        <v>48663</v>
      </c>
      <c r="AM458" s="26">
        <f t="shared" ca="1" si="206"/>
        <v>31</v>
      </c>
      <c r="AN458" s="26">
        <f ca="1">IF(AM458=0,0,COUNTIF($AM$19:AM458,C458*10+1))</f>
        <v>53</v>
      </c>
      <c r="AO458" s="21">
        <f t="shared" ca="1" si="207"/>
        <v>0</v>
      </c>
      <c r="AP458" s="33">
        <f t="shared" ca="1" si="208"/>
        <v>48663</v>
      </c>
      <c r="AQ458" s="24"/>
      <c r="AR458" s="155">
        <f ca="1">ROUND(Zsfg!$C$11/'Z1'!$AL$2120*'Z1'!AL458,0)</f>
        <v>40590</v>
      </c>
      <c r="AS458" s="26">
        <f t="shared" ca="1" si="210"/>
        <v>31</v>
      </c>
      <c r="AT458" s="26">
        <f ca="1">IF(AS458=0,0,COUNTIF($AS$19:AS458,C458*10+1))</f>
        <v>53</v>
      </c>
      <c r="AU458" s="21">
        <f t="shared" ca="1" si="211"/>
        <v>0</v>
      </c>
      <c r="AV458" s="33">
        <f t="shared" ca="1" si="209"/>
        <v>40590</v>
      </c>
    </row>
    <row r="459" spans="1:48" x14ac:dyDescent="0.2">
      <c r="A459" s="15">
        <f>Daten!A459</f>
        <v>30854</v>
      </c>
      <c r="B459" s="8" t="str">
        <f>Daten!B459</f>
        <v>Spannberg</v>
      </c>
      <c r="C459" s="15">
        <f t="shared" si="184"/>
        <v>3</v>
      </c>
      <c r="D459" s="10">
        <f>Daten!D459</f>
        <v>0</v>
      </c>
      <c r="E459" s="9">
        <f>Daten!E459</f>
        <v>1011</v>
      </c>
      <c r="F459" s="9">
        <f>Daten!F459</f>
        <v>943</v>
      </c>
      <c r="G459" s="27">
        <f t="shared" si="185"/>
        <v>68</v>
      </c>
      <c r="H459" s="29">
        <f t="shared" si="186"/>
        <v>7.2110286320254513E-2</v>
      </c>
      <c r="I459" s="21">
        <f t="shared" si="187"/>
        <v>15.133699519446314</v>
      </c>
      <c r="J459" s="21">
        <f t="shared" si="188"/>
        <v>52.86630048055369</v>
      </c>
      <c r="K459" s="27">
        <f t="shared" si="189"/>
        <v>-26433.150240276846</v>
      </c>
      <c r="L459" s="16">
        <f>Daten!G459</f>
        <v>165</v>
      </c>
      <c r="M459" s="16">
        <f>Daten!H459</f>
        <v>671</v>
      </c>
      <c r="N459" s="16">
        <f>Daten!I459</f>
        <v>175</v>
      </c>
      <c r="O459" s="28">
        <f t="shared" si="190"/>
        <v>0.50670640834575265</v>
      </c>
      <c r="P459" s="16">
        <f t="shared" si="191"/>
        <v>368.40281362207503</v>
      </c>
      <c r="Q459" s="21">
        <f t="shared" si="192"/>
        <v>-28.40281362207503</v>
      </c>
      <c r="R459" s="27">
        <f t="shared" si="193"/>
        <v>-5680.5627244150055</v>
      </c>
      <c r="S459" s="9">
        <f ca="1">Daten!K459</f>
        <v>15822</v>
      </c>
      <c r="T459" s="9">
        <f ca="1">Daten!L459</f>
        <v>43745</v>
      </c>
      <c r="U459" s="9">
        <f ca="1">Daten!M459</f>
        <v>133796.17000000001</v>
      </c>
      <c r="V459" s="9">
        <f ca="1">Daten!N459</f>
        <v>500</v>
      </c>
      <c r="W459" s="9">
        <f ca="1">Daten!O459</f>
        <v>500</v>
      </c>
      <c r="X459" s="23">
        <f t="shared" ca="1" si="194"/>
        <v>193363.17</v>
      </c>
      <c r="Y459" s="9">
        <f t="shared" ca="1" si="195"/>
        <v>344272.25854227692</v>
      </c>
      <c r="Z459" s="21">
        <f t="shared" ca="1" si="196"/>
        <v>-150909.08854227691</v>
      </c>
      <c r="AA459" s="27">
        <f t="shared" ca="1" si="197"/>
        <v>15090.908854227691</v>
      </c>
      <c r="AB459" s="32">
        <f t="shared" ca="1" si="198"/>
        <v>-17022.80411046416</v>
      </c>
      <c r="AC459" s="31">
        <f t="shared" ca="1" si="199"/>
        <v>0</v>
      </c>
      <c r="AG459" s="26">
        <f t="shared" ca="1" si="200"/>
        <v>0</v>
      </c>
      <c r="AH459" s="26">
        <f t="shared" ca="1" si="201"/>
        <v>0</v>
      </c>
      <c r="AI459" s="26">
        <f t="shared" ca="1" si="202"/>
        <v>0</v>
      </c>
      <c r="AJ459" s="26">
        <f t="shared" ca="1" si="203"/>
        <v>1</v>
      </c>
      <c r="AK459" s="26">
        <f t="shared" ca="1" si="204"/>
        <v>0</v>
      </c>
      <c r="AL459" s="26">
        <f t="shared" ca="1" si="205"/>
        <v>0</v>
      </c>
      <c r="AM459" s="26">
        <f t="shared" ca="1" si="206"/>
        <v>0</v>
      </c>
      <c r="AN459" s="26">
        <f ca="1">IF(AM459=0,0,COUNTIF($AM$19:AM459,C459*10+1))</f>
        <v>0</v>
      </c>
      <c r="AO459" s="21">
        <f t="shared" ca="1" si="207"/>
        <v>0</v>
      </c>
      <c r="AP459" s="33">
        <f t="shared" ca="1" si="208"/>
        <v>0</v>
      </c>
      <c r="AQ459" s="24"/>
      <c r="AR459" s="155">
        <f ca="1">ROUND(Zsfg!$C$11/'Z1'!$AL$2120*'Z1'!AL459,0)</f>
        <v>0</v>
      </c>
      <c r="AS459" s="26">
        <f t="shared" ca="1" si="210"/>
        <v>0</v>
      </c>
      <c r="AT459" s="26">
        <f ca="1">IF(AS459=0,0,COUNTIF($AS$19:AS459,C459*10+1))</f>
        <v>0</v>
      </c>
      <c r="AU459" s="21">
        <f t="shared" ca="1" si="211"/>
        <v>0</v>
      </c>
      <c r="AV459" s="33">
        <f t="shared" ca="1" si="209"/>
        <v>0</v>
      </c>
    </row>
    <row r="460" spans="1:48" x14ac:dyDescent="0.2">
      <c r="A460" s="15">
        <f>Daten!A460</f>
        <v>30856</v>
      </c>
      <c r="B460" s="8" t="str">
        <f>Daten!B460</f>
        <v>Strasshof an der Nordbahn</v>
      </c>
      <c r="C460" s="15">
        <f t="shared" si="184"/>
        <v>3</v>
      </c>
      <c r="D460" s="10">
        <f>Daten!D460</f>
        <v>0</v>
      </c>
      <c r="E460" s="9">
        <f>Daten!E460</f>
        <v>10332</v>
      </c>
      <c r="F460" s="9">
        <f>Daten!F460</f>
        <v>9104</v>
      </c>
      <c r="G460" s="27">
        <f t="shared" si="185"/>
        <v>1228</v>
      </c>
      <c r="H460" s="29">
        <f t="shared" si="186"/>
        <v>0.13488576449912126</v>
      </c>
      <c r="I460" s="21">
        <f t="shared" si="187"/>
        <v>146.10519663312752</v>
      </c>
      <c r="J460" s="21">
        <f t="shared" si="188"/>
        <v>1081.8948033668726</v>
      </c>
      <c r="K460" s="27">
        <f t="shared" si="189"/>
        <v>-540947.40168343624</v>
      </c>
      <c r="L460" s="16">
        <f>Daten!G460</f>
        <v>1698</v>
      </c>
      <c r="M460" s="16">
        <f>Daten!H460</f>
        <v>6804</v>
      </c>
      <c r="N460" s="16">
        <f>Daten!I460</f>
        <v>1830</v>
      </c>
      <c r="O460" s="28">
        <f t="shared" si="190"/>
        <v>0.51851851851851849</v>
      </c>
      <c r="P460" s="16">
        <f t="shared" si="191"/>
        <v>3735.6374722572259</v>
      </c>
      <c r="Q460" s="21">
        <f t="shared" si="192"/>
        <v>-207.63747225722591</v>
      </c>
      <c r="R460" s="27">
        <f t="shared" si="193"/>
        <v>-41527.494451445178</v>
      </c>
      <c r="S460" s="9">
        <f ca="1">Daten!K460</f>
        <v>1196</v>
      </c>
      <c r="T460" s="9">
        <f ca="1">Daten!L460</f>
        <v>655883</v>
      </c>
      <c r="U460" s="9">
        <f ca="1">Daten!M460</f>
        <v>1020872.13</v>
      </c>
      <c r="V460" s="9">
        <f ca="1">Daten!N460</f>
        <v>500</v>
      </c>
      <c r="W460" s="9">
        <f ca="1">Daten!O460</f>
        <v>500</v>
      </c>
      <c r="X460" s="23">
        <f t="shared" ca="1" si="194"/>
        <v>1677951.13</v>
      </c>
      <c r="Y460" s="9">
        <f t="shared" ca="1" si="195"/>
        <v>3518319.4611857617</v>
      </c>
      <c r="Z460" s="21">
        <f t="shared" ca="1" si="196"/>
        <v>-1840368.3311857618</v>
      </c>
      <c r="AA460" s="27">
        <f t="shared" ca="1" si="197"/>
        <v>184036.83311857621</v>
      </c>
      <c r="AB460" s="32">
        <f t="shared" ca="1" si="198"/>
        <v>-398438.06301630521</v>
      </c>
      <c r="AC460" s="31">
        <f t="shared" ca="1" si="199"/>
        <v>0</v>
      </c>
      <c r="AG460" s="26">
        <f t="shared" ca="1" si="200"/>
        <v>0</v>
      </c>
      <c r="AH460" s="26">
        <f t="shared" ca="1" si="201"/>
        <v>0</v>
      </c>
      <c r="AI460" s="26">
        <f t="shared" ca="1" si="202"/>
        <v>0</v>
      </c>
      <c r="AJ460" s="26">
        <f t="shared" ca="1" si="203"/>
        <v>1</v>
      </c>
      <c r="AK460" s="26">
        <f t="shared" ca="1" si="204"/>
        <v>0</v>
      </c>
      <c r="AL460" s="26">
        <f t="shared" ca="1" si="205"/>
        <v>0</v>
      </c>
      <c r="AM460" s="26">
        <f t="shared" ca="1" si="206"/>
        <v>0</v>
      </c>
      <c r="AN460" s="26">
        <f ca="1">IF(AM460=0,0,COUNTIF($AM$19:AM460,C460*10+1))</f>
        <v>0</v>
      </c>
      <c r="AO460" s="21">
        <f t="shared" ca="1" si="207"/>
        <v>0</v>
      </c>
      <c r="AP460" s="33">
        <f t="shared" ca="1" si="208"/>
        <v>0</v>
      </c>
      <c r="AQ460" s="24"/>
      <c r="AR460" s="155">
        <f ca="1">ROUND(Zsfg!$C$11/'Z1'!$AL$2120*'Z1'!AL460,0)</f>
        <v>0</v>
      </c>
      <c r="AS460" s="26">
        <f t="shared" ca="1" si="210"/>
        <v>0</v>
      </c>
      <c r="AT460" s="26">
        <f ca="1">IF(AS460=0,0,COUNTIF($AS$19:AS460,C460*10+1))</f>
        <v>0</v>
      </c>
      <c r="AU460" s="21">
        <f t="shared" ca="1" si="211"/>
        <v>0</v>
      </c>
      <c r="AV460" s="33">
        <f t="shared" ca="1" si="209"/>
        <v>0</v>
      </c>
    </row>
    <row r="461" spans="1:48" x14ac:dyDescent="0.2">
      <c r="A461" s="15">
        <f>Daten!A461</f>
        <v>30857</v>
      </c>
      <c r="B461" s="8" t="str">
        <f>Daten!B461</f>
        <v>Sulz im Weinviertel</v>
      </c>
      <c r="C461" s="15">
        <f t="shared" si="184"/>
        <v>3</v>
      </c>
      <c r="D461" s="10">
        <f>Daten!D461</f>
        <v>0</v>
      </c>
      <c r="E461" s="9">
        <f>Daten!E461</f>
        <v>1203</v>
      </c>
      <c r="F461" s="9">
        <f>Daten!F461</f>
        <v>1197</v>
      </c>
      <c r="G461" s="27">
        <f t="shared" si="185"/>
        <v>6</v>
      </c>
      <c r="H461" s="29">
        <f t="shared" si="186"/>
        <v>5.0125313283208017E-3</v>
      </c>
      <c r="I461" s="21">
        <f t="shared" si="187"/>
        <v>19.21000882797162</v>
      </c>
      <c r="J461" s="21">
        <f t="shared" si="188"/>
        <v>-13.21000882797162</v>
      </c>
      <c r="K461" s="27">
        <f t="shared" si="189"/>
        <v>6605.0044139858101</v>
      </c>
      <c r="L461" s="16">
        <f>Daten!G461</f>
        <v>146</v>
      </c>
      <c r="M461" s="16">
        <f>Daten!H461</f>
        <v>804</v>
      </c>
      <c r="N461" s="16">
        <f>Daten!I461</f>
        <v>253</v>
      </c>
      <c r="O461" s="28">
        <f t="shared" si="190"/>
        <v>0.4962686567164179</v>
      </c>
      <c r="P461" s="16">
        <f t="shared" si="191"/>
        <v>441.42453375879035</v>
      </c>
      <c r="Q461" s="21">
        <f t="shared" si="192"/>
        <v>-42.424533758790346</v>
      </c>
      <c r="R461" s="27">
        <f t="shared" si="193"/>
        <v>-8484.9067517580697</v>
      </c>
      <c r="S461" s="9">
        <f ca="1">Daten!K461</f>
        <v>32297</v>
      </c>
      <c r="T461" s="9">
        <f ca="1">Daten!L461</f>
        <v>58501</v>
      </c>
      <c r="U461" s="9">
        <f ca="1">Daten!M461</f>
        <v>128197.39</v>
      </c>
      <c r="V461" s="9">
        <f ca="1">Daten!N461</f>
        <v>500</v>
      </c>
      <c r="W461" s="9">
        <f ca="1">Daten!O461</f>
        <v>500</v>
      </c>
      <c r="X461" s="23">
        <f t="shared" ca="1" si="194"/>
        <v>218995.39</v>
      </c>
      <c r="Y461" s="9">
        <f t="shared" ca="1" si="195"/>
        <v>409653.34028324345</v>
      </c>
      <c r="Z461" s="21">
        <f t="shared" ca="1" si="196"/>
        <v>-190657.95028324344</v>
      </c>
      <c r="AA461" s="27">
        <f t="shared" ca="1" si="197"/>
        <v>19065.795028324344</v>
      </c>
      <c r="AB461" s="32">
        <f t="shared" ca="1" si="198"/>
        <v>17185.892690552086</v>
      </c>
      <c r="AC461" s="31">
        <f t="shared" ca="1" si="199"/>
        <v>17185.892690552086</v>
      </c>
      <c r="AG461" s="26">
        <f t="shared" ca="1" si="200"/>
        <v>6605.0044139858101</v>
      </c>
      <c r="AH461" s="26">
        <f t="shared" ca="1" si="201"/>
        <v>19065.795028324344</v>
      </c>
      <c r="AI461" s="26">
        <f t="shared" ca="1" si="202"/>
        <v>25670.799442310155</v>
      </c>
      <c r="AJ461" s="26">
        <f t="shared" ca="1" si="203"/>
        <v>1</v>
      </c>
      <c r="AK461" s="26">
        <f t="shared" ca="1" si="204"/>
        <v>25670.799442310155</v>
      </c>
      <c r="AL461" s="26">
        <f t="shared" ca="1" si="205"/>
        <v>33902</v>
      </c>
      <c r="AM461" s="26">
        <f t="shared" ca="1" si="206"/>
        <v>31</v>
      </c>
      <c r="AN461" s="26">
        <f ca="1">IF(AM461=0,0,COUNTIF($AM$19:AM461,C461*10+1))</f>
        <v>54</v>
      </c>
      <c r="AO461" s="21">
        <f t="shared" ca="1" si="207"/>
        <v>0</v>
      </c>
      <c r="AP461" s="33">
        <f t="shared" ca="1" si="208"/>
        <v>33902</v>
      </c>
      <c r="AQ461" s="24"/>
      <c r="AR461" s="155">
        <f ca="1">ROUND(Zsfg!$C$11/'Z1'!$AL$2120*'Z1'!AL461,0)</f>
        <v>28278</v>
      </c>
      <c r="AS461" s="26">
        <f t="shared" ca="1" si="210"/>
        <v>31</v>
      </c>
      <c r="AT461" s="26">
        <f ca="1">IF(AS461=0,0,COUNTIF($AS$19:AS461,C461*10+1))</f>
        <v>54</v>
      </c>
      <c r="AU461" s="21">
        <f t="shared" ca="1" si="211"/>
        <v>0</v>
      </c>
      <c r="AV461" s="33">
        <f t="shared" ca="1" si="209"/>
        <v>28278</v>
      </c>
    </row>
    <row r="462" spans="1:48" x14ac:dyDescent="0.2">
      <c r="A462" s="15">
        <f>Daten!A462</f>
        <v>30858</v>
      </c>
      <c r="B462" s="8" t="str">
        <f>Daten!B462</f>
        <v>Untersiebenbrunn</v>
      </c>
      <c r="C462" s="15">
        <f t="shared" si="184"/>
        <v>3</v>
      </c>
      <c r="D462" s="10">
        <f>Daten!D462</f>
        <v>0</v>
      </c>
      <c r="E462" s="9">
        <f>Daten!E462</f>
        <v>1761</v>
      </c>
      <c r="F462" s="9">
        <f>Daten!F462</f>
        <v>1617</v>
      </c>
      <c r="G462" s="27">
        <f t="shared" si="185"/>
        <v>144</v>
      </c>
      <c r="H462" s="29">
        <f t="shared" si="186"/>
        <v>8.9053803339517623E-2</v>
      </c>
      <c r="I462" s="21">
        <f t="shared" si="187"/>
        <v>25.950362802698503</v>
      </c>
      <c r="J462" s="21">
        <f t="shared" si="188"/>
        <v>118.04963719730149</v>
      </c>
      <c r="K462" s="27">
        <f t="shared" si="189"/>
        <v>-59024.818598650745</v>
      </c>
      <c r="L462" s="16">
        <f>Daten!G462</f>
        <v>263</v>
      </c>
      <c r="M462" s="16">
        <f>Daten!H462</f>
        <v>1208</v>
      </c>
      <c r="N462" s="16">
        <f>Daten!I462</f>
        <v>290</v>
      </c>
      <c r="O462" s="28">
        <f t="shared" si="190"/>
        <v>0.45778145695364236</v>
      </c>
      <c r="P462" s="16">
        <f t="shared" si="191"/>
        <v>663.23487161768503</v>
      </c>
      <c r="Q462" s="21">
        <f t="shared" si="192"/>
        <v>-110.23487161768503</v>
      </c>
      <c r="R462" s="27">
        <f t="shared" si="193"/>
        <v>-22046.974323537004</v>
      </c>
      <c r="S462" s="9">
        <f ca="1">Daten!K462</f>
        <v>22531</v>
      </c>
      <c r="T462" s="9">
        <f ca="1">Daten!L462</f>
        <v>99604</v>
      </c>
      <c r="U462" s="9">
        <f ca="1">Daten!M462</f>
        <v>279267.37</v>
      </c>
      <c r="V462" s="9">
        <f ca="1">Daten!N462</f>
        <v>500</v>
      </c>
      <c r="W462" s="9">
        <f ca="1">Daten!O462</f>
        <v>500</v>
      </c>
      <c r="X462" s="23">
        <f t="shared" ca="1" si="194"/>
        <v>401402.37</v>
      </c>
      <c r="Y462" s="9">
        <f t="shared" ca="1" si="195"/>
        <v>599667.10909292742</v>
      </c>
      <c r="Z462" s="21">
        <f t="shared" ca="1" si="196"/>
        <v>-198264.73909292743</v>
      </c>
      <c r="AA462" s="27">
        <f t="shared" ca="1" si="197"/>
        <v>19826.473909292745</v>
      </c>
      <c r="AB462" s="32">
        <f t="shared" ca="1" si="198"/>
        <v>-61245.319012894994</v>
      </c>
      <c r="AC462" s="31">
        <f t="shared" ca="1" si="199"/>
        <v>0</v>
      </c>
      <c r="AG462" s="26">
        <f t="shared" ca="1" si="200"/>
        <v>0</v>
      </c>
      <c r="AH462" s="26">
        <f t="shared" ca="1" si="201"/>
        <v>0</v>
      </c>
      <c r="AI462" s="26">
        <f t="shared" ca="1" si="202"/>
        <v>0</v>
      </c>
      <c r="AJ462" s="26">
        <f t="shared" ca="1" si="203"/>
        <v>1</v>
      </c>
      <c r="AK462" s="26">
        <f t="shared" ca="1" si="204"/>
        <v>0</v>
      </c>
      <c r="AL462" s="26">
        <f t="shared" ca="1" si="205"/>
        <v>0</v>
      </c>
      <c r="AM462" s="26">
        <f t="shared" ca="1" si="206"/>
        <v>0</v>
      </c>
      <c r="AN462" s="26">
        <f ca="1">IF(AM462=0,0,COUNTIF($AM$19:AM462,C462*10+1))</f>
        <v>0</v>
      </c>
      <c r="AO462" s="21">
        <f t="shared" ca="1" si="207"/>
        <v>0</v>
      </c>
      <c r="AP462" s="33">
        <f t="shared" ca="1" si="208"/>
        <v>0</v>
      </c>
      <c r="AQ462" s="24"/>
      <c r="AR462" s="155">
        <f ca="1">ROUND(Zsfg!$C$11/'Z1'!$AL$2120*'Z1'!AL462,0)</f>
        <v>0</v>
      </c>
      <c r="AS462" s="26">
        <f t="shared" ca="1" si="210"/>
        <v>0</v>
      </c>
      <c r="AT462" s="26">
        <f ca="1">IF(AS462=0,0,COUNTIF($AS$19:AS462,C462*10+1))</f>
        <v>0</v>
      </c>
      <c r="AU462" s="21">
        <f t="shared" ca="1" si="211"/>
        <v>0</v>
      </c>
      <c r="AV462" s="33">
        <f t="shared" ca="1" si="209"/>
        <v>0</v>
      </c>
    </row>
    <row r="463" spans="1:48" x14ac:dyDescent="0.2">
      <c r="A463" s="15">
        <f>Daten!A463</f>
        <v>30859</v>
      </c>
      <c r="B463" s="8" t="str">
        <f>Daten!B463</f>
        <v>Velm-Götzendorf</v>
      </c>
      <c r="C463" s="15">
        <f t="shared" si="184"/>
        <v>3</v>
      </c>
      <c r="D463" s="10">
        <f>Daten!D463</f>
        <v>0</v>
      </c>
      <c r="E463" s="9">
        <f>Daten!E463</f>
        <v>753</v>
      </c>
      <c r="F463" s="9">
        <f>Daten!F463</f>
        <v>748</v>
      </c>
      <c r="G463" s="27">
        <f t="shared" si="185"/>
        <v>5</v>
      </c>
      <c r="H463" s="29">
        <f t="shared" si="186"/>
        <v>6.6844919786096255E-3</v>
      </c>
      <c r="I463" s="21">
        <f t="shared" si="187"/>
        <v>12.004249459751689</v>
      </c>
      <c r="J463" s="21">
        <f t="shared" si="188"/>
        <v>-7.0042494597516889</v>
      </c>
      <c r="K463" s="27">
        <f t="shared" si="189"/>
        <v>3502.1247298758444</v>
      </c>
      <c r="L463" s="16">
        <f>Daten!G463</f>
        <v>93</v>
      </c>
      <c r="M463" s="16">
        <f>Daten!H463</f>
        <v>476</v>
      </c>
      <c r="N463" s="16">
        <f>Daten!I463</f>
        <v>184</v>
      </c>
      <c r="O463" s="28">
        <f t="shared" si="190"/>
        <v>0.58193277310924374</v>
      </c>
      <c r="P463" s="16">
        <f t="shared" si="191"/>
        <v>261.34089312087588</v>
      </c>
      <c r="Q463" s="21">
        <f t="shared" si="192"/>
        <v>15.659106879124124</v>
      </c>
      <c r="R463" s="27">
        <f t="shared" si="193"/>
        <v>3131.8213758248248</v>
      </c>
      <c r="S463" s="9">
        <f ca="1">Daten!K463</f>
        <v>18893</v>
      </c>
      <c r="T463" s="9">
        <f ca="1">Daten!L463</f>
        <v>28384</v>
      </c>
      <c r="U463" s="9">
        <f ca="1">Daten!M463</f>
        <v>42765.19</v>
      </c>
      <c r="V463" s="9">
        <f ca="1">Daten!N463</f>
        <v>500</v>
      </c>
      <c r="W463" s="9">
        <f ca="1">Daten!O463</f>
        <v>500</v>
      </c>
      <c r="X463" s="23">
        <f t="shared" ca="1" si="194"/>
        <v>90042.19</v>
      </c>
      <c r="Y463" s="9">
        <f t="shared" ca="1" si="195"/>
        <v>256416.42995285313</v>
      </c>
      <c r="Z463" s="21">
        <f t="shared" ca="1" si="196"/>
        <v>-166374.23995285312</v>
      </c>
      <c r="AA463" s="27">
        <f t="shared" ca="1" si="197"/>
        <v>16637.423995285313</v>
      </c>
      <c r="AB463" s="32">
        <f t="shared" ca="1" si="198"/>
        <v>23271.370100985983</v>
      </c>
      <c r="AC463" s="31">
        <f t="shared" ca="1" si="199"/>
        <v>23271.370100985983</v>
      </c>
      <c r="AG463" s="26">
        <f t="shared" ca="1" si="200"/>
        <v>3502.1247298758444</v>
      </c>
      <c r="AH463" s="26">
        <f t="shared" ca="1" si="201"/>
        <v>16637.423995285313</v>
      </c>
      <c r="AI463" s="26">
        <f t="shared" ca="1" si="202"/>
        <v>20139.548725161156</v>
      </c>
      <c r="AJ463" s="26">
        <f t="shared" ca="1" si="203"/>
        <v>1</v>
      </c>
      <c r="AK463" s="26">
        <f t="shared" ca="1" si="204"/>
        <v>20139.548725161156</v>
      </c>
      <c r="AL463" s="26">
        <f t="shared" ca="1" si="205"/>
        <v>26598</v>
      </c>
      <c r="AM463" s="26">
        <f t="shared" ca="1" si="206"/>
        <v>31</v>
      </c>
      <c r="AN463" s="26">
        <f ca="1">IF(AM463=0,0,COUNTIF($AM$19:AM463,C463*10+1))</f>
        <v>55</v>
      </c>
      <c r="AO463" s="21">
        <f t="shared" ca="1" si="207"/>
        <v>0</v>
      </c>
      <c r="AP463" s="33">
        <f t="shared" ca="1" si="208"/>
        <v>26598</v>
      </c>
      <c r="AQ463" s="24"/>
      <c r="AR463" s="155">
        <f ca="1">ROUND(Zsfg!$C$11/'Z1'!$AL$2120*'Z1'!AL463,0)</f>
        <v>22185</v>
      </c>
      <c r="AS463" s="26">
        <f t="shared" ca="1" si="210"/>
        <v>31</v>
      </c>
      <c r="AT463" s="26">
        <f ca="1">IF(AS463=0,0,COUNTIF($AS$19:AS463,C463*10+1))</f>
        <v>55</v>
      </c>
      <c r="AU463" s="21">
        <f t="shared" ca="1" si="211"/>
        <v>0</v>
      </c>
      <c r="AV463" s="33">
        <f t="shared" ca="1" si="209"/>
        <v>22185</v>
      </c>
    </row>
    <row r="464" spans="1:48" x14ac:dyDescent="0.2">
      <c r="A464" s="15">
        <f>Daten!A464</f>
        <v>30860</v>
      </c>
      <c r="B464" s="8" t="str">
        <f>Daten!B464</f>
        <v>Weikendorf</v>
      </c>
      <c r="C464" s="15">
        <f t="shared" si="184"/>
        <v>3</v>
      </c>
      <c r="D464" s="10">
        <f>Daten!D464</f>
        <v>0</v>
      </c>
      <c r="E464" s="9">
        <f>Daten!E464</f>
        <v>2026</v>
      </c>
      <c r="F464" s="9">
        <f>Daten!F464</f>
        <v>1969</v>
      </c>
      <c r="G464" s="27">
        <f t="shared" si="185"/>
        <v>57</v>
      </c>
      <c r="H464" s="29">
        <f t="shared" si="186"/>
        <v>2.8948704926358558E-2</v>
      </c>
      <c r="I464" s="21">
        <f t="shared" si="187"/>
        <v>31.599421371993419</v>
      </c>
      <c r="J464" s="21">
        <f t="shared" si="188"/>
        <v>25.400578628006581</v>
      </c>
      <c r="K464" s="27">
        <f t="shared" si="189"/>
        <v>-12700.28931400329</v>
      </c>
      <c r="L464" s="16">
        <f>Daten!G464</f>
        <v>315</v>
      </c>
      <c r="M464" s="16">
        <f>Daten!H464</f>
        <v>1311</v>
      </c>
      <c r="N464" s="16">
        <f>Daten!I464</f>
        <v>400</v>
      </c>
      <c r="O464" s="28">
        <f t="shared" si="190"/>
        <v>0.54538520213577424</v>
      </c>
      <c r="P464" s="16">
        <f t="shared" si="191"/>
        <v>719.78552706190817</v>
      </c>
      <c r="Q464" s="21">
        <f t="shared" si="192"/>
        <v>-4.7855270619081693</v>
      </c>
      <c r="R464" s="27">
        <f t="shared" si="193"/>
        <v>-957.10541238163387</v>
      </c>
      <c r="S464" s="9">
        <f ca="1">Daten!K464</f>
        <v>51208</v>
      </c>
      <c r="T464" s="9">
        <f ca="1">Daten!L464</f>
        <v>81996</v>
      </c>
      <c r="U464" s="9">
        <f ca="1">Daten!M464</f>
        <v>116853.91</v>
      </c>
      <c r="V464" s="9">
        <f ca="1">Daten!N464</f>
        <v>500</v>
      </c>
      <c r="W464" s="9">
        <f ca="1">Daten!O464</f>
        <v>500</v>
      </c>
      <c r="X464" s="23">
        <f t="shared" ca="1" si="194"/>
        <v>250057.91</v>
      </c>
      <c r="Y464" s="9">
        <f t="shared" ca="1" si="195"/>
        <v>689906.6229541573</v>
      </c>
      <c r="Z464" s="21">
        <f t="shared" ca="1" si="196"/>
        <v>-439848.71295415726</v>
      </c>
      <c r="AA464" s="27">
        <f t="shared" ca="1" si="197"/>
        <v>43984.871295415731</v>
      </c>
      <c r="AB464" s="32">
        <f t="shared" ca="1" si="198"/>
        <v>30327.476569030805</v>
      </c>
      <c r="AC464" s="31">
        <f t="shared" ca="1" si="199"/>
        <v>30327.476569030805</v>
      </c>
      <c r="AG464" s="26">
        <f t="shared" ca="1" si="200"/>
        <v>-12700.28931400329</v>
      </c>
      <c r="AH464" s="26">
        <f t="shared" ca="1" si="201"/>
        <v>43984.871295415731</v>
      </c>
      <c r="AI464" s="26">
        <f t="shared" ca="1" si="202"/>
        <v>31284.581981412441</v>
      </c>
      <c r="AJ464" s="26">
        <f t="shared" ca="1" si="203"/>
        <v>1</v>
      </c>
      <c r="AK464" s="26">
        <f t="shared" ca="1" si="204"/>
        <v>31284.581981412441</v>
      </c>
      <c r="AL464" s="26">
        <f t="shared" ca="1" si="205"/>
        <v>41316</v>
      </c>
      <c r="AM464" s="26">
        <f t="shared" ca="1" si="206"/>
        <v>31</v>
      </c>
      <c r="AN464" s="26">
        <f ca="1">IF(AM464=0,0,COUNTIF($AM$19:AM464,C464*10+1))</f>
        <v>56</v>
      </c>
      <c r="AO464" s="21">
        <f t="shared" ca="1" si="207"/>
        <v>0</v>
      </c>
      <c r="AP464" s="33">
        <f t="shared" ca="1" si="208"/>
        <v>41316</v>
      </c>
      <c r="AQ464" s="24"/>
      <c r="AR464" s="155">
        <f ca="1">ROUND(Zsfg!$C$11/'Z1'!$AL$2120*'Z1'!AL464,0)</f>
        <v>34462</v>
      </c>
      <c r="AS464" s="26">
        <f t="shared" ca="1" si="210"/>
        <v>31</v>
      </c>
      <c r="AT464" s="26">
        <f ca="1">IF(AS464=0,0,COUNTIF($AS$19:AS464,C464*10+1))</f>
        <v>56</v>
      </c>
      <c r="AU464" s="21">
        <f t="shared" ca="1" si="211"/>
        <v>0</v>
      </c>
      <c r="AV464" s="33">
        <f t="shared" ca="1" si="209"/>
        <v>34462</v>
      </c>
    </row>
    <row r="465" spans="1:48" x14ac:dyDescent="0.2">
      <c r="A465" s="15">
        <f>Daten!A465</f>
        <v>30863</v>
      </c>
      <c r="B465" s="8" t="str">
        <f>Daten!B465</f>
        <v>Zistersdorf</v>
      </c>
      <c r="C465" s="15">
        <f t="shared" si="184"/>
        <v>3</v>
      </c>
      <c r="D465" s="10">
        <f>Daten!D465</f>
        <v>0</v>
      </c>
      <c r="E465" s="9">
        <f>Daten!E465</f>
        <v>5399</v>
      </c>
      <c r="F465" s="9">
        <f>Daten!F465</f>
        <v>5417</v>
      </c>
      <c r="G465" s="27">
        <f t="shared" si="185"/>
        <v>-18</v>
      </c>
      <c r="H465" s="29">
        <f t="shared" si="186"/>
        <v>-3.322872438619162E-3</v>
      </c>
      <c r="I465" s="21">
        <f t="shared" si="187"/>
        <v>86.934517812132214</v>
      </c>
      <c r="J465" s="21">
        <f t="shared" si="188"/>
        <v>-104.93451781213221</v>
      </c>
      <c r="K465" s="27">
        <f t="shared" si="189"/>
        <v>52467.258906066105</v>
      </c>
      <c r="L465" s="16">
        <f>Daten!G465</f>
        <v>658</v>
      </c>
      <c r="M465" s="16">
        <f>Daten!H465</f>
        <v>3441</v>
      </c>
      <c r="N465" s="16">
        <f>Daten!I465</f>
        <v>1300</v>
      </c>
      <c r="O465" s="28">
        <f t="shared" si="190"/>
        <v>0.56902063353676258</v>
      </c>
      <c r="P465" s="16">
        <f t="shared" si="191"/>
        <v>1889.2311202288529</v>
      </c>
      <c r="Q465" s="21">
        <f t="shared" si="192"/>
        <v>68.768879771147112</v>
      </c>
      <c r="R465" s="27">
        <f t="shared" si="193"/>
        <v>13753.775954229422</v>
      </c>
      <c r="S465" s="9">
        <f ca="1">Daten!K465</f>
        <v>82784</v>
      </c>
      <c r="T465" s="9">
        <f ca="1">Daten!L465</f>
        <v>371225</v>
      </c>
      <c r="U465" s="9">
        <f ca="1">Daten!M465</f>
        <v>868093.7</v>
      </c>
      <c r="V465" s="9">
        <f ca="1">Daten!N465</f>
        <v>500</v>
      </c>
      <c r="W465" s="9">
        <f ca="1">Daten!O465</f>
        <v>500</v>
      </c>
      <c r="X465" s="23">
        <f t="shared" ca="1" si="194"/>
        <v>1322102.7</v>
      </c>
      <c r="Y465" s="9">
        <f t="shared" ca="1" si="195"/>
        <v>1838502.3974972831</v>
      </c>
      <c r="Z465" s="21">
        <f t="shared" ca="1" si="196"/>
        <v>-516399.69749728311</v>
      </c>
      <c r="AA465" s="27">
        <f t="shared" ca="1" si="197"/>
        <v>51639.969749728312</v>
      </c>
      <c r="AB465" s="32">
        <f t="shared" ca="1" si="198"/>
        <v>117861.00461002384</v>
      </c>
      <c r="AC465" s="31">
        <f t="shared" ca="1" si="199"/>
        <v>117861.00461002384</v>
      </c>
      <c r="AG465" s="26">
        <f t="shared" ca="1" si="200"/>
        <v>52467.258906066105</v>
      </c>
      <c r="AH465" s="26">
        <f t="shared" ca="1" si="201"/>
        <v>51639.969749728312</v>
      </c>
      <c r="AI465" s="26">
        <f t="shared" ca="1" si="202"/>
        <v>104107.22865579442</v>
      </c>
      <c r="AJ465" s="26">
        <f t="shared" ca="1" si="203"/>
        <v>1</v>
      </c>
      <c r="AK465" s="26">
        <f t="shared" ca="1" si="204"/>
        <v>104107.22865579442</v>
      </c>
      <c r="AL465" s="26">
        <f t="shared" ca="1" si="205"/>
        <v>137490</v>
      </c>
      <c r="AM465" s="26">
        <f t="shared" ca="1" si="206"/>
        <v>31</v>
      </c>
      <c r="AN465" s="26">
        <f ca="1">IF(AM465=0,0,COUNTIF($AM$19:AM465,C465*10+1))</f>
        <v>57</v>
      </c>
      <c r="AO465" s="21">
        <f t="shared" ca="1" si="207"/>
        <v>0</v>
      </c>
      <c r="AP465" s="33">
        <f t="shared" ca="1" si="208"/>
        <v>137490</v>
      </c>
      <c r="AQ465" s="24"/>
      <c r="AR465" s="155">
        <f ca="1">ROUND(Zsfg!$C$11/'Z1'!$AL$2120*'Z1'!AL465,0)</f>
        <v>114680</v>
      </c>
      <c r="AS465" s="26">
        <f t="shared" ca="1" si="210"/>
        <v>31</v>
      </c>
      <c r="AT465" s="26">
        <f ca="1">IF(AS465=0,0,COUNTIF($AS$19:AS465,C465*10+1))</f>
        <v>57</v>
      </c>
      <c r="AU465" s="21">
        <f t="shared" ca="1" si="211"/>
        <v>0</v>
      </c>
      <c r="AV465" s="33">
        <f t="shared" ca="1" si="209"/>
        <v>114680</v>
      </c>
    </row>
    <row r="466" spans="1:48" x14ac:dyDescent="0.2">
      <c r="A466" s="15">
        <f>Daten!A466</f>
        <v>30865</v>
      </c>
      <c r="B466" s="8" t="str">
        <f>Daten!B466</f>
        <v>Weiden an der March</v>
      </c>
      <c r="C466" s="15">
        <f t="shared" si="184"/>
        <v>3</v>
      </c>
      <c r="D466" s="10">
        <f>Daten!D466</f>
        <v>0</v>
      </c>
      <c r="E466" s="9">
        <f>Daten!E466</f>
        <v>992</v>
      </c>
      <c r="F466" s="9">
        <f>Daten!F466</f>
        <v>1011</v>
      </c>
      <c r="G466" s="27">
        <f t="shared" si="185"/>
        <v>-19</v>
      </c>
      <c r="H466" s="29">
        <f t="shared" si="186"/>
        <v>-1.8793273986152326E-2</v>
      </c>
      <c r="I466" s="21">
        <f t="shared" si="187"/>
        <v>16.224994924878285</v>
      </c>
      <c r="J466" s="21">
        <f t="shared" si="188"/>
        <v>-35.224994924878288</v>
      </c>
      <c r="K466" s="27">
        <f t="shared" si="189"/>
        <v>17612.497462439143</v>
      </c>
      <c r="L466" s="16">
        <f>Daten!G466</f>
        <v>134</v>
      </c>
      <c r="M466" s="16">
        <f>Daten!H466</f>
        <v>665</v>
      </c>
      <c r="N466" s="16">
        <f>Daten!I466</f>
        <v>193</v>
      </c>
      <c r="O466" s="28">
        <f t="shared" si="190"/>
        <v>0.49172932330827068</v>
      </c>
      <c r="P466" s="16">
        <f t="shared" si="191"/>
        <v>365.10860068357658</v>
      </c>
      <c r="Q466" s="21">
        <f t="shared" si="192"/>
        <v>-38.108600683576583</v>
      </c>
      <c r="R466" s="27">
        <f t="shared" si="193"/>
        <v>-7621.7201367153166</v>
      </c>
      <c r="S466" s="9">
        <f ca="1">Daten!K466</f>
        <v>43046</v>
      </c>
      <c r="T466" s="9">
        <f ca="1">Daten!L466</f>
        <v>64440</v>
      </c>
      <c r="U466" s="9">
        <f ca="1">Daten!M466</f>
        <v>209818.82</v>
      </c>
      <c r="V466" s="9">
        <f ca="1">Daten!N466</f>
        <v>500</v>
      </c>
      <c r="W466" s="9">
        <f ca="1">Daten!O466</f>
        <v>500</v>
      </c>
      <c r="X466" s="23">
        <f t="shared" ca="1" si="194"/>
        <v>317304.82</v>
      </c>
      <c r="Y466" s="9">
        <f t="shared" ca="1" si="195"/>
        <v>337802.25566166046</v>
      </c>
      <c r="Z466" s="21">
        <f t="shared" ca="1" si="196"/>
        <v>-20497.435661660449</v>
      </c>
      <c r="AA466" s="27">
        <f t="shared" ca="1" si="197"/>
        <v>2049.7435661660452</v>
      </c>
      <c r="AB466" s="32">
        <f t="shared" ca="1" si="198"/>
        <v>12040.520891889872</v>
      </c>
      <c r="AC466" s="31">
        <f t="shared" ca="1" si="199"/>
        <v>12040.520891889872</v>
      </c>
      <c r="AG466" s="26">
        <f t="shared" ca="1" si="200"/>
        <v>17612.497462439143</v>
      </c>
      <c r="AH466" s="26">
        <f t="shared" ca="1" si="201"/>
        <v>2049.7435661660452</v>
      </c>
      <c r="AI466" s="26">
        <f t="shared" ca="1" si="202"/>
        <v>19662.241028605189</v>
      </c>
      <c r="AJ466" s="26">
        <f t="shared" ca="1" si="203"/>
        <v>1</v>
      </c>
      <c r="AK466" s="26">
        <f t="shared" ca="1" si="204"/>
        <v>19662.241028605189</v>
      </c>
      <c r="AL466" s="26">
        <f t="shared" ca="1" si="205"/>
        <v>25967</v>
      </c>
      <c r="AM466" s="26">
        <f t="shared" ca="1" si="206"/>
        <v>31</v>
      </c>
      <c r="AN466" s="26">
        <f ca="1">IF(AM466=0,0,COUNTIF($AM$19:AM466,C466*10+1))</f>
        <v>58</v>
      </c>
      <c r="AO466" s="21">
        <f t="shared" ca="1" si="207"/>
        <v>0</v>
      </c>
      <c r="AP466" s="33">
        <f t="shared" ca="1" si="208"/>
        <v>25967</v>
      </c>
      <c r="AQ466" s="24"/>
      <c r="AR466" s="155">
        <f ca="1">ROUND(Zsfg!$C$11/'Z1'!$AL$2120*'Z1'!AL466,0)</f>
        <v>21659</v>
      </c>
      <c r="AS466" s="26">
        <f t="shared" ca="1" si="210"/>
        <v>31</v>
      </c>
      <c r="AT466" s="26">
        <f ca="1">IF(AS466=0,0,COUNTIF($AS$19:AS466,C466*10+1))</f>
        <v>58</v>
      </c>
      <c r="AU466" s="21">
        <f t="shared" ca="1" si="211"/>
        <v>0</v>
      </c>
      <c r="AV466" s="33">
        <f t="shared" ca="1" si="209"/>
        <v>21659</v>
      </c>
    </row>
    <row r="467" spans="1:48" x14ac:dyDescent="0.2">
      <c r="A467" s="15">
        <f>Daten!A467</f>
        <v>30902</v>
      </c>
      <c r="B467" s="8" t="str">
        <f>Daten!B467</f>
        <v>Amaliendorf-Aalfang</v>
      </c>
      <c r="C467" s="15">
        <f t="shared" ref="C467:C530" si="212">INT(A467/10000)</f>
        <v>3</v>
      </c>
      <c r="D467" s="10">
        <f>Daten!D467</f>
        <v>0</v>
      </c>
      <c r="E467" s="9">
        <f>Daten!E467</f>
        <v>1109</v>
      </c>
      <c r="F467" s="9">
        <f>Daten!F467</f>
        <v>1116</v>
      </c>
      <c r="G467" s="27">
        <f t="shared" ref="G467:G530" si="213">E467-F467</f>
        <v>-7</v>
      </c>
      <c r="H467" s="29">
        <f t="shared" ref="H467:H530" si="214">G467/F467</f>
        <v>-6.2724014336917565E-3</v>
      </c>
      <c r="I467" s="21">
        <f t="shared" ref="I467:I530" si="215">F467*$I$6</f>
        <v>17.910083418560006</v>
      </c>
      <c r="J467" s="21">
        <f t="shared" ref="J467:J530" si="216">G467-I467</f>
        <v>-24.910083418560006</v>
      </c>
      <c r="K467" s="27">
        <f t="shared" ref="K467:K530" si="217">-J467*$K$5</f>
        <v>12455.041709280003</v>
      </c>
      <c r="L467" s="16">
        <f>Daten!G467</f>
        <v>136</v>
      </c>
      <c r="M467" s="16">
        <f>Daten!H467</f>
        <v>711</v>
      </c>
      <c r="N467" s="16">
        <f>Daten!I467</f>
        <v>262</v>
      </c>
      <c r="O467" s="28">
        <f t="shared" ref="O467:O530" si="218">(L467+N467)/M467</f>
        <v>0.55977496483825595</v>
      </c>
      <c r="P467" s="16">
        <f t="shared" ref="P467:P530" si="219">M467*$P$6</f>
        <v>390.36423321206462</v>
      </c>
      <c r="Q467" s="21">
        <f t="shared" ref="Q467:Q530" si="220">L467+N467-P467</f>
        <v>7.6357667879353812</v>
      </c>
      <c r="R467" s="27">
        <f t="shared" ref="R467:R530" si="221">Q467*$R$5</f>
        <v>1527.1533575870762</v>
      </c>
      <c r="S467" s="9">
        <f ca="1">Daten!K467</f>
        <v>4591</v>
      </c>
      <c r="T467" s="9">
        <f ca="1">Daten!L467</f>
        <v>59506</v>
      </c>
      <c r="U467" s="9">
        <f ca="1">Daten!M467</f>
        <v>150960.4</v>
      </c>
      <c r="V467" s="9">
        <f ca="1">Daten!N467</f>
        <v>500</v>
      </c>
      <c r="W467" s="9">
        <f ca="1">Daten!O467</f>
        <v>500</v>
      </c>
      <c r="X467" s="23">
        <f t="shared" ref="X467:X530" ca="1" si="222">S467/V467*500+T467/W467*500+U467</f>
        <v>215057.4</v>
      </c>
      <c r="Y467" s="9">
        <f t="shared" ref="Y467:Y530" ca="1" si="223">E467*$Y$6</f>
        <v>377643.85234756191</v>
      </c>
      <c r="Z467" s="21">
        <f t="shared" ref="Z467:Z530" ca="1" si="224">X467-Y467</f>
        <v>-162586.45234756192</v>
      </c>
      <c r="AA467" s="27">
        <f t="shared" ref="AA467:AA530" ca="1" si="225">-Z467*$AA$5</f>
        <v>16258.645234756194</v>
      </c>
      <c r="AB467" s="32">
        <f t="shared" ref="AB467:AB530" ca="1" si="226">K467+R467+AA467</f>
        <v>30240.840301623273</v>
      </c>
      <c r="AC467" s="31">
        <f t="shared" ref="AC467:AC530" ca="1" si="227">MAX(0,AB467)</f>
        <v>30240.840301623273</v>
      </c>
      <c r="AG467" s="26">
        <f t="shared" ref="AG467:AG530" ca="1" si="228">IF(AB467&gt;0,K467,0)</f>
        <v>12455.041709280003</v>
      </c>
      <c r="AH467" s="26">
        <f t="shared" ref="AH467:AH530" ca="1" si="229">IF(AB467&gt;0,AA467,0)</f>
        <v>16258.645234756194</v>
      </c>
      <c r="AI467" s="26">
        <f t="shared" ref="AI467:AI530" ca="1" si="230">AG467+AH467</f>
        <v>28713.686944036199</v>
      </c>
      <c r="AJ467" s="26">
        <f t="shared" ref="AJ467:AJ530" ca="1" si="231">IF(AND(V467=500,W467=500),1,0)</f>
        <v>1</v>
      </c>
      <c r="AK467" s="26">
        <f t="shared" ref="AK467:AK530" ca="1" si="232">IF(AND(AJ467=1,AI467&gt;=E467*$AK$5),AI467,0)</f>
        <v>28713.686944036199</v>
      </c>
      <c r="AL467" s="26">
        <f t="shared" ref="AL467:AL530" ca="1" si="233">IF(OFFSET($AK$6,C467,0)=0,0,ROUND(AK467*OFFSET($AF$6,C467,0)/OFFSET($AK$6,C467,0),0))</f>
        <v>37921</v>
      </c>
      <c r="AM467" s="26">
        <f t="shared" ref="AM467:AM530" ca="1" si="234">IF(AL467&gt;0,C467*10+1,0)</f>
        <v>31</v>
      </c>
      <c r="AN467" s="26">
        <f ca="1">IF(AM467=0,0,COUNTIF($AM$19:AM467,C467*10+1))</f>
        <v>59</v>
      </c>
      <c r="AO467" s="21">
        <f t="shared" ref="AO467:AO530" ca="1" si="235">IF(AN467=1,OFFSET($AF$6,C467,0)-OFFSET($AL$6,C467,0),0)</f>
        <v>0</v>
      </c>
      <c r="AP467" s="33">
        <f t="shared" ref="AP467:AP530" ca="1" si="236">AL467+AO467</f>
        <v>37921</v>
      </c>
      <c r="AQ467" s="24"/>
      <c r="AR467" s="155">
        <f ca="1">ROUND(Zsfg!$C$11/'Z1'!$AL$2120*'Z1'!AL467,0)</f>
        <v>31630</v>
      </c>
      <c r="AS467" s="26">
        <f t="shared" ca="1" si="210"/>
        <v>31</v>
      </c>
      <c r="AT467" s="26">
        <f ca="1">IF(AS467=0,0,COUNTIF($AS$19:AS467,C467*10+1))</f>
        <v>59</v>
      </c>
      <c r="AU467" s="21">
        <f t="shared" ca="1" si="211"/>
        <v>0</v>
      </c>
      <c r="AV467" s="33">
        <f t="shared" ref="AV467:AV530" ca="1" si="237">AR467+AU467</f>
        <v>31630</v>
      </c>
    </row>
    <row r="468" spans="1:48" x14ac:dyDescent="0.2">
      <c r="A468" s="15">
        <f>Daten!A468</f>
        <v>30903</v>
      </c>
      <c r="B468" s="8" t="str">
        <f>Daten!B468</f>
        <v>Brand-Nagelberg</v>
      </c>
      <c r="C468" s="15">
        <f t="shared" si="212"/>
        <v>3</v>
      </c>
      <c r="D468" s="10">
        <f>Daten!D468</f>
        <v>0</v>
      </c>
      <c r="E468" s="9">
        <f>Daten!E468</f>
        <v>1531</v>
      </c>
      <c r="F468" s="9">
        <f>Daten!F468</f>
        <v>1623</v>
      </c>
      <c r="G468" s="27">
        <f t="shared" si="213"/>
        <v>-92</v>
      </c>
      <c r="H468" s="29">
        <f t="shared" si="214"/>
        <v>-5.6685150955021565E-2</v>
      </c>
      <c r="I468" s="21">
        <f t="shared" si="215"/>
        <v>26.046653573766033</v>
      </c>
      <c r="J468" s="21">
        <f t="shared" si="216"/>
        <v>-118.04665357376604</v>
      </c>
      <c r="K468" s="27">
        <f t="shared" si="217"/>
        <v>59023.326786883015</v>
      </c>
      <c r="L468" s="16">
        <f>Daten!G468</f>
        <v>150</v>
      </c>
      <c r="M468" s="16">
        <f>Daten!H468</f>
        <v>966</v>
      </c>
      <c r="N468" s="16">
        <f>Daten!I468</f>
        <v>415</v>
      </c>
      <c r="O468" s="28">
        <f t="shared" si="218"/>
        <v>0.58488612836438925</v>
      </c>
      <c r="P468" s="16">
        <f t="shared" si="219"/>
        <v>530.36828309824807</v>
      </c>
      <c r="Q468" s="21">
        <f t="shared" si="220"/>
        <v>34.631716901751929</v>
      </c>
      <c r="R468" s="27">
        <f t="shared" si="221"/>
        <v>6926.3433803503858</v>
      </c>
      <c r="S468" s="9">
        <f ca="1">Daten!K468</f>
        <v>6194</v>
      </c>
      <c r="T468" s="9">
        <f ca="1">Daten!L468</f>
        <v>104471</v>
      </c>
      <c r="U468" s="9">
        <f ca="1">Daten!M468</f>
        <v>87737.41</v>
      </c>
      <c r="V468" s="9">
        <f ca="1">Daten!N468</f>
        <v>500</v>
      </c>
      <c r="W468" s="9">
        <f ca="1">Daten!O468</f>
        <v>500</v>
      </c>
      <c r="X468" s="23">
        <f t="shared" ca="1" si="222"/>
        <v>198402.41</v>
      </c>
      <c r="Y468" s="9">
        <f t="shared" ca="1" si="223"/>
        <v>521346.02159072796</v>
      </c>
      <c r="Z468" s="21">
        <f t="shared" ca="1" si="224"/>
        <v>-322943.61159072793</v>
      </c>
      <c r="AA468" s="27">
        <f t="shared" ca="1" si="225"/>
        <v>32294.361159072796</v>
      </c>
      <c r="AB468" s="32">
        <f t="shared" ca="1" si="226"/>
        <v>98244.031326306198</v>
      </c>
      <c r="AC468" s="31">
        <f t="shared" ca="1" si="227"/>
        <v>98244.031326306198</v>
      </c>
      <c r="AG468" s="26">
        <f t="shared" ca="1" si="228"/>
        <v>59023.326786883015</v>
      </c>
      <c r="AH468" s="26">
        <f t="shared" ca="1" si="229"/>
        <v>32294.361159072796</v>
      </c>
      <c r="AI468" s="26">
        <f t="shared" ca="1" si="230"/>
        <v>91317.687945955811</v>
      </c>
      <c r="AJ468" s="26">
        <f t="shared" ca="1" si="231"/>
        <v>1</v>
      </c>
      <c r="AK468" s="26">
        <f t="shared" ca="1" si="232"/>
        <v>91317.687945955811</v>
      </c>
      <c r="AL468" s="26">
        <f t="shared" ca="1" si="233"/>
        <v>120600</v>
      </c>
      <c r="AM468" s="26">
        <f t="shared" ca="1" si="234"/>
        <v>31</v>
      </c>
      <c r="AN468" s="26">
        <f ca="1">IF(AM468=0,0,COUNTIF($AM$19:AM468,C468*10+1))</f>
        <v>60</v>
      </c>
      <c r="AO468" s="21">
        <f t="shared" ca="1" si="235"/>
        <v>0</v>
      </c>
      <c r="AP468" s="33">
        <f t="shared" ca="1" si="236"/>
        <v>120600</v>
      </c>
      <c r="AQ468" s="24"/>
      <c r="AR468" s="155">
        <f ca="1">ROUND(Zsfg!$C$11/'Z1'!$AL$2120*'Z1'!AL468,0)</f>
        <v>100593</v>
      </c>
      <c r="AS468" s="26">
        <f t="shared" ref="AS468:AS531" ca="1" si="238">IF(AR468&gt;0,C468*10+1,0)</f>
        <v>31</v>
      </c>
      <c r="AT468" s="26">
        <f ca="1">IF(AS468=0,0,COUNTIF($AS$19:AS468,C468*10+1))</f>
        <v>60</v>
      </c>
      <c r="AU468" s="21">
        <f t="shared" ref="AU468:AU531" ca="1" si="239">IF(AT468=1,OFFSET($AQ$6,C468,0)-OFFSET($AR$6,C468,0),0)</f>
        <v>0</v>
      </c>
      <c r="AV468" s="33">
        <f t="shared" ca="1" si="237"/>
        <v>100593</v>
      </c>
    </row>
    <row r="469" spans="1:48" x14ac:dyDescent="0.2">
      <c r="A469" s="15">
        <f>Daten!A469</f>
        <v>30904</v>
      </c>
      <c r="B469" s="8" t="str">
        <f>Daten!B469</f>
        <v>Eggern</v>
      </c>
      <c r="C469" s="15">
        <f t="shared" si="212"/>
        <v>3</v>
      </c>
      <c r="D469" s="10">
        <f>Daten!D469</f>
        <v>0</v>
      </c>
      <c r="E469" s="9">
        <f>Daten!E469</f>
        <v>688</v>
      </c>
      <c r="F469" s="9">
        <f>Daten!F469</f>
        <v>713</v>
      </c>
      <c r="G469" s="27">
        <f t="shared" si="213"/>
        <v>-25</v>
      </c>
      <c r="H469" s="29">
        <f t="shared" si="214"/>
        <v>-3.5063113604488078E-2</v>
      </c>
      <c r="I469" s="21">
        <f t="shared" si="215"/>
        <v>11.442553295191116</v>
      </c>
      <c r="J469" s="21">
        <f t="shared" si="216"/>
        <v>-36.442553295191118</v>
      </c>
      <c r="K469" s="27">
        <f t="shared" si="217"/>
        <v>18221.276647595558</v>
      </c>
      <c r="L469" s="16">
        <f>Daten!G469</f>
        <v>97</v>
      </c>
      <c r="M469" s="16">
        <f>Daten!H469</f>
        <v>441</v>
      </c>
      <c r="N469" s="16">
        <f>Daten!I469</f>
        <v>150</v>
      </c>
      <c r="O469" s="28">
        <f t="shared" si="218"/>
        <v>0.5600907029478458</v>
      </c>
      <c r="P469" s="16">
        <f t="shared" si="219"/>
        <v>242.12465097963502</v>
      </c>
      <c r="Q469" s="21">
        <f t="shared" si="220"/>
        <v>4.875349020364979</v>
      </c>
      <c r="R469" s="27">
        <f t="shared" si="221"/>
        <v>975.06980407299579</v>
      </c>
      <c r="S469" s="9">
        <f ca="1">Daten!K469</f>
        <v>5069</v>
      </c>
      <c r="T469" s="9">
        <f ca="1">Daten!L469</f>
        <v>41070</v>
      </c>
      <c r="U469" s="9">
        <f ca="1">Daten!M469</f>
        <v>21238.67</v>
      </c>
      <c r="V469" s="9">
        <f ca="1">Daten!N469</f>
        <v>500</v>
      </c>
      <c r="W469" s="9">
        <f ca="1">Daten!O469</f>
        <v>500</v>
      </c>
      <c r="X469" s="23">
        <f t="shared" ca="1" si="222"/>
        <v>67377.67</v>
      </c>
      <c r="Y469" s="9">
        <f t="shared" ca="1" si="223"/>
        <v>234282.20957179676</v>
      </c>
      <c r="Z469" s="21">
        <f t="shared" ca="1" si="224"/>
        <v>-166904.53957179678</v>
      </c>
      <c r="AA469" s="27">
        <f t="shared" ca="1" si="225"/>
        <v>16690.453957179678</v>
      </c>
      <c r="AB469" s="32">
        <f t="shared" ca="1" si="226"/>
        <v>35886.800408848227</v>
      </c>
      <c r="AC469" s="31">
        <f t="shared" ca="1" si="227"/>
        <v>35886.800408848227</v>
      </c>
      <c r="AG469" s="26">
        <f t="shared" ca="1" si="228"/>
        <v>18221.276647595558</v>
      </c>
      <c r="AH469" s="26">
        <f t="shared" ca="1" si="229"/>
        <v>16690.453957179678</v>
      </c>
      <c r="AI469" s="26">
        <f t="shared" ca="1" si="230"/>
        <v>34911.730604775235</v>
      </c>
      <c r="AJ469" s="26">
        <f t="shared" ca="1" si="231"/>
        <v>1</v>
      </c>
      <c r="AK469" s="26">
        <f t="shared" ca="1" si="232"/>
        <v>34911.730604775235</v>
      </c>
      <c r="AL469" s="26">
        <f t="shared" ca="1" si="233"/>
        <v>46107</v>
      </c>
      <c r="AM469" s="26">
        <f t="shared" ca="1" si="234"/>
        <v>31</v>
      </c>
      <c r="AN469" s="26">
        <f ca="1">IF(AM469=0,0,COUNTIF($AM$19:AM469,C469*10+1))</f>
        <v>61</v>
      </c>
      <c r="AO469" s="21">
        <f t="shared" ca="1" si="235"/>
        <v>0</v>
      </c>
      <c r="AP469" s="33">
        <f t="shared" ca="1" si="236"/>
        <v>46107</v>
      </c>
      <c r="AQ469" s="24"/>
      <c r="AR469" s="155">
        <f ca="1">ROUND(Zsfg!$C$11/'Z1'!$AL$2120*'Z1'!AL469,0)</f>
        <v>38458</v>
      </c>
      <c r="AS469" s="26">
        <f t="shared" ca="1" si="238"/>
        <v>31</v>
      </c>
      <c r="AT469" s="26">
        <f ca="1">IF(AS469=0,0,COUNTIF($AS$19:AS469,C469*10+1))</f>
        <v>61</v>
      </c>
      <c r="AU469" s="21">
        <f t="shared" ca="1" si="239"/>
        <v>0</v>
      </c>
      <c r="AV469" s="33">
        <f t="shared" ca="1" si="237"/>
        <v>38458</v>
      </c>
    </row>
    <row r="470" spans="1:48" x14ac:dyDescent="0.2">
      <c r="A470" s="15">
        <f>Daten!A470</f>
        <v>30906</v>
      </c>
      <c r="B470" s="8" t="str">
        <f>Daten!B470</f>
        <v>Eisgarn</v>
      </c>
      <c r="C470" s="15">
        <f t="shared" si="212"/>
        <v>3</v>
      </c>
      <c r="D470" s="10">
        <f>Daten!D470</f>
        <v>0</v>
      </c>
      <c r="E470" s="9">
        <f>Daten!E470</f>
        <v>675</v>
      </c>
      <c r="F470" s="9">
        <f>Daten!F470</f>
        <v>681</v>
      </c>
      <c r="G470" s="27">
        <f t="shared" si="213"/>
        <v>-6</v>
      </c>
      <c r="H470" s="29">
        <f t="shared" si="214"/>
        <v>-8.8105726872246704E-3</v>
      </c>
      <c r="I470" s="21">
        <f t="shared" si="215"/>
        <v>10.929002516164305</v>
      </c>
      <c r="J470" s="21">
        <f t="shared" si="216"/>
        <v>-16.929002516164303</v>
      </c>
      <c r="K470" s="27">
        <f t="shared" si="217"/>
        <v>8464.5012580821513</v>
      </c>
      <c r="L470" s="16">
        <f>Daten!G470</f>
        <v>96</v>
      </c>
      <c r="M470" s="16">
        <f>Daten!H470</f>
        <v>397</v>
      </c>
      <c r="N470" s="16">
        <f>Daten!I470</f>
        <v>182</v>
      </c>
      <c r="O470" s="28">
        <f t="shared" si="218"/>
        <v>0.7002518891687658</v>
      </c>
      <c r="P470" s="16">
        <f t="shared" si="219"/>
        <v>217.9670894306465</v>
      </c>
      <c r="Q470" s="21">
        <f t="shared" si="220"/>
        <v>60.032910569353504</v>
      </c>
      <c r="R470" s="27">
        <f t="shared" si="221"/>
        <v>12006.582113870702</v>
      </c>
      <c r="S470" s="9">
        <f ca="1">Daten!K470</f>
        <v>8463</v>
      </c>
      <c r="T470" s="9">
        <f ca="1">Daten!L470</f>
        <v>36161</v>
      </c>
      <c r="U470" s="9">
        <f ca="1">Daten!M470</f>
        <v>38150.699999999997</v>
      </c>
      <c r="V470" s="9">
        <f ca="1">Daten!N470</f>
        <v>500</v>
      </c>
      <c r="W470" s="9">
        <f ca="1">Daten!O470</f>
        <v>500</v>
      </c>
      <c r="X470" s="23">
        <f t="shared" ca="1" si="222"/>
        <v>82774.7</v>
      </c>
      <c r="Y470" s="9">
        <f t="shared" ca="1" si="223"/>
        <v>229855.36549558549</v>
      </c>
      <c r="Z470" s="21">
        <f t="shared" ca="1" si="224"/>
        <v>-147080.66549558548</v>
      </c>
      <c r="AA470" s="27">
        <f t="shared" ca="1" si="225"/>
        <v>14708.066549558549</v>
      </c>
      <c r="AB470" s="32">
        <f t="shared" ca="1" si="226"/>
        <v>35179.149921511402</v>
      </c>
      <c r="AC470" s="31">
        <f t="shared" ca="1" si="227"/>
        <v>35179.149921511402</v>
      </c>
      <c r="AG470" s="26">
        <f t="shared" ca="1" si="228"/>
        <v>8464.5012580821513</v>
      </c>
      <c r="AH470" s="26">
        <f t="shared" ca="1" si="229"/>
        <v>14708.066549558549</v>
      </c>
      <c r="AI470" s="26">
        <f t="shared" ca="1" si="230"/>
        <v>23172.567807640698</v>
      </c>
      <c r="AJ470" s="26">
        <f t="shared" ca="1" si="231"/>
        <v>1</v>
      </c>
      <c r="AK470" s="26">
        <f t="shared" ca="1" si="232"/>
        <v>23172.567807640698</v>
      </c>
      <c r="AL470" s="26">
        <f t="shared" ca="1" si="233"/>
        <v>30603</v>
      </c>
      <c r="AM470" s="26">
        <f t="shared" ca="1" si="234"/>
        <v>31</v>
      </c>
      <c r="AN470" s="26">
        <f ca="1">IF(AM470=0,0,COUNTIF($AM$19:AM470,C470*10+1))</f>
        <v>62</v>
      </c>
      <c r="AO470" s="21">
        <f t="shared" ca="1" si="235"/>
        <v>0</v>
      </c>
      <c r="AP470" s="33">
        <f t="shared" ca="1" si="236"/>
        <v>30603</v>
      </c>
      <c r="AQ470" s="24"/>
      <c r="AR470" s="155">
        <f ca="1">ROUND(Zsfg!$C$11/'Z1'!$AL$2120*'Z1'!AL470,0)</f>
        <v>25526</v>
      </c>
      <c r="AS470" s="26">
        <f t="shared" ca="1" si="238"/>
        <v>31</v>
      </c>
      <c r="AT470" s="26">
        <f ca="1">IF(AS470=0,0,COUNTIF($AS$19:AS470,C470*10+1))</f>
        <v>62</v>
      </c>
      <c r="AU470" s="21">
        <f t="shared" ca="1" si="239"/>
        <v>0</v>
      </c>
      <c r="AV470" s="33">
        <f t="shared" ca="1" si="237"/>
        <v>25526</v>
      </c>
    </row>
    <row r="471" spans="1:48" x14ac:dyDescent="0.2">
      <c r="A471" s="15">
        <f>Daten!A471</f>
        <v>30908</v>
      </c>
      <c r="B471" s="8" t="str">
        <f>Daten!B471</f>
        <v>Gmünd</v>
      </c>
      <c r="C471" s="15">
        <f t="shared" si="212"/>
        <v>3</v>
      </c>
      <c r="D471" s="10">
        <f>Daten!D471</f>
        <v>0</v>
      </c>
      <c r="E471" s="9">
        <f>Daten!E471</f>
        <v>5377</v>
      </c>
      <c r="F471" s="9">
        <f>Daten!F471</f>
        <v>5391</v>
      </c>
      <c r="G471" s="27">
        <f t="shared" si="213"/>
        <v>-14</v>
      </c>
      <c r="H471" s="29">
        <f t="shared" si="214"/>
        <v>-2.5969207939157855E-3</v>
      </c>
      <c r="I471" s="21">
        <f t="shared" si="215"/>
        <v>86.517257804172942</v>
      </c>
      <c r="J471" s="21">
        <f t="shared" si="216"/>
        <v>-100.51725780417294</v>
      </c>
      <c r="K471" s="27">
        <f t="shared" si="217"/>
        <v>50258.628902086471</v>
      </c>
      <c r="L471" s="16">
        <f>Daten!G471</f>
        <v>665</v>
      </c>
      <c r="M471" s="16">
        <f>Daten!H471</f>
        <v>3343</v>
      </c>
      <c r="N471" s="16">
        <f>Daten!I471</f>
        <v>1369</v>
      </c>
      <c r="O471" s="28">
        <f t="shared" si="218"/>
        <v>0.60843553694286567</v>
      </c>
      <c r="P471" s="16">
        <f t="shared" si="219"/>
        <v>1835.4256422333783</v>
      </c>
      <c r="Q471" s="21">
        <f t="shared" si="220"/>
        <v>198.57435776662169</v>
      </c>
      <c r="R471" s="27">
        <f t="shared" si="221"/>
        <v>39714.871553324338</v>
      </c>
      <c r="S471" s="9">
        <f ca="1">Daten!K471</f>
        <v>5015</v>
      </c>
      <c r="T471" s="9">
        <f ca="1">Daten!L471</f>
        <v>532214</v>
      </c>
      <c r="U471" s="9">
        <f ca="1">Daten!M471</f>
        <v>3319357.09</v>
      </c>
      <c r="V471" s="9">
        <f ca="1">Daten!N471</f>
        <v>500</v>
      </c>
      <c r="W471" s="9">
        <f ca="1">Daten!O471</f>
        <v>500</v>
      </c>
      <c r="X471" s="23">
        <f t="shared" ca="1" si="222"/>
        <v>3856586.09</v>
      </c>
      <c r="Y471" s="9">
        <f t="shared" ca="1" si="223"/>
        <v>1831010.815214464</v>
      </c>
      <c r="Z471" s="21">
        <f t="shared" ca="1" si="224"/>
        <v>2025575.2747855359</v>
      </c>
      <c r="AA471" s="27">
        <f t="shared" ca="1" si="225"/>
        <v>-202557.52747855359</v>
      </c>
      <c r="AB471" s="32">
        <f t="shared" ca="1" si="226"/>
        <v>-112584.02702314279</v>
      </c>
      <c r="AC471" s="31">
        <f t="shared" ca="1" si="227"/>
        <v>0</v>
      </c>
      <c r="AG471" s="26">
        <f t="shared" ca="1" si="228"/>
        <v>0</v>
      </c>
      <c r="AH471" s="26">
        <f t="shared" ca="1" si="229"/>
        <v>0</v>
      </c>
      <c r="AI471" s="26">
        <f t="shared" ca="1" si="230"/>
        <v>0</v>
      </c>
      <c r="AJ471" s="26">
        <f t="shared" ca="1" si="231"/>
        <v>1</v>
      </c>
      <c r="AK471" s="26">
        <f t="shared" ca="1" si="232"/>
        <v>0</v>
      </c>
      <c r="AL471" s="26">
        <f t="shared" ca="1" si="233"/>
        <v>0</v>
      </c>
      <c r="AM471" s="26">
        <f t="shared" ca="1" si="234"/>
        <v>0</v>
      </c>
      <c r="AN471" s="26">
        <f ca="1">IF(AM471=0,0,COUNTIF($AM$19:AM471,C471*10+1))</f>
        <v>0</v>
      </c>
      <c r="AO471" s="21">
        <f t="shared" ca="1" si="235"/>
        <v>0</v>
      </c>
      <c r="AP471" s="33">
        <f t="shared" ca="1" si="236"/>
        <v>0</v>
      </c>
      <c r="AQ471" s="24"/>
      <c r="AR471" s="155">
        <f ca="1">ROUND(Zsfg!$C$11/'Z1'!$AL$2120*'Z1'!AL471,0)</f>
        <v>0</v>
      </c>
      <c r="AS471" s="26">
        <f t="shared" ca="1" si="238"/>
        <v>0</v>
      </c>
      <c r="AT471" s="26">
        <f ca="1">IF(AS471=0,0,COUNTIF($AS$19:AS471,C471*10+1))</f>
        <v>0</v>
      </c>
      <c r="AU471" s="21">
        <f t="shared" ca="1" si="239"/>
        <v>0</v>
      </c>
      <c r="AV471" s="33">
        <f t="shared" ca="1" si="237"/>
        <v>0</v>
      </c>
    </row>
    <row r="472" spans="1:48" x14ac:dyDescent="0.2">
      <c r="A472" s="15">
        <f>Daten!A472</f>
        <v>30909</v>
      </c>
      <c r="B472" s="8" t="str">
        <f>Daten!B472</f>
        <v>Großdietmanns</v>
      </c>
      <c r="C472" s="15">
        <f t="shared" si="212"/>
        <v>3</v>
      </c>
      <c r="D472" s="10">
        <f>Daten!D472</f>
        <v>0</v>
      </c>
      <c r="E472" s="9">
        <f>Daten!E472</f>
        <v>2197</v>
      </c>
      <c r="F472" s="9">
        <f>Daten!F472</f>
        <v>2273</v>
      </c>
      <c r="G472" s="27">
        <f t="shared" si="213"/>
        <v>-76</v>
      </c>
      <c r="H472" s="29">
        <f t="shared" si="214"/>
        <v>-3.3435987681478221E-2</v>
      </c>
      <c r="I472" s="21">
        <f t="shared" si="215"/>
        <v>36.478153772748115</v>
      </c>
      <c r="J472" s="21">
        <f t="shared" si="216"/>
        <v>-112.47815377274812</v>
      </c>
      <c r="K472" s="27">
        <f t="shared" si="217"/>
        <v>56239.07688637406</v>
      </c>
      <c r="L472" s="16">
        <f>Daten!G472</f>
        <v>290</v>
      </c>
      <c r="M472" s="16">
        <f>Daten!H472</f>
        <v>1449</v>
      </c>
      <c r="N472" s="16">
        <f>Daten!I472</f>
        <v>458</v>
      </c>
      <c r="O472" s="28">
        <f t="shared" si="218"/>
        <v>0.51621808143547276</v>
      </c>
      <c r="P472" s="16">
        <f t="shared" si="219"/>
        <v>795.55242464737216</v>
      </c>
      <c r="Q472" s="21">
        <f t="shared" si="220"/>
        <v>-47.552424647372163</v>
      </c>
      <c r="R472" s="27">
        <f t="shared" si="221"/>
        <v>-9510.4849294744326</v>
      </c>
      <c r="S472" s="9">
        <f ca="1">Daten!K472</f>
        <v>13010</v>
      </c>
      <c r="T472" s="9">
        <f ca="1">Daten!L472</f>
        <v>112206</v>
      </c>
      <c r="U472" s="9">
        <f ca="1">Daten!M472</f>
        <v>100568.36</v>
      </c>
      <c r="V472" s="9">
        <f ca="1">Daten!N472</f>
        <v>500</v>
      </c>
      <c r="W472" s="9">
        <f ca="1">Daten!O472</f>
        <v>500</v>
      </c>
      <c r="X472" s="23">
        <f t="shared" ca="1" si="222"/>
        <v>225784.36</v>
      </c>
      <c r="Y472" s="9">
        <f t="shared" ca="1" si="223"/>
        <v>748136.64887970558</v>
      </c>
      <c r="Z472" s="21">
        <f t="shared" ca="1" si="224"/>
        <v>-522352.28887970559</v>
      </c>
      <c r="AA472" s="27">
        <f t="shared" ca="1" si="225"/>
        <v>52235.228887970559</v>
      </c>
      <c r="AB472" s="32">
        <f t="shared" ca="1" si="226"/>
        <v>98963.820844870177</v>
      </c>
      <c r="AC472" s="31">
        <f t="shared" ca="1" si="227"/>
        <v>98963.820844870177</v>
      </c>
      <c r="AG472" s="26">
        <f t="shared" ca="1" si="228"/>
        <v>56239.07688637406</v>
      </c>
      <c r="AH472" s="26">
        <f t="shared" ca="1" si="229"/>
        <v>52235.228887970559</v>
      </c>
      <c r="AI472" s="26">
        <f t="shared" ca="1" si="230"/>
        <v>108474.30577434463</v>
      </c>
      <c r="AJ472" s="26">
        <f t="shared" ca="1" si="231"/>
        <v>1</v>
      </c>
      <c r="AK472" s="26">
        <f t="shared" ca="1" si="232"/>
        <v>108474.30577434463</v>
      </c>
      <c r="AL472" s="26">
        <f t="shared" ca="1" si="233"/>
        <v>143258</v>
      </c>
      <c r="AM472" s="26">
        <f t="shared" ca="1" si="234"/>
        <v>31</v>
      </c>
      <c r="AN472" s="26">
        <f ca="1">IF(AM472=0,0,COUNTIF($AM$19:AM472,C472*10+1))</f>
        <v>63</v>
      </c>
      <c r="AO472" s="21">
        <f t="shared" ca="1" si="235"/>
        <v>0</v>
      </c>
      <c r="AP472" s="33">
        <f t="shared" ca="1" si="236"/>
        <v>143258</v>
      </c>
      <c r="AQ472" s="24"/>
      <c r="AR472" s="155">
        <f ca="1">ROUND(Zsfg!$C$11/'Z1'!$AL$2120*'Z1'!AL472,0)</f>
        <v>119492</v>
      </c>
      <c r="AS472" s="26">
        <f t="shared" ca="1" si="238"/>
        <v>31</v>
      </c>
      <c r="AT472" s="26">
        <f ca="1">IF(AS472=0,0,COUNTIF($AS$19:AS472,C472*10+1))</f>
        <v>63</v>
      </c>
      <c r="AU472" s="21">
        <f t="shared" ca="1" si="239"/>
        <v>0</v>
      </c>
      <c r="AV472" s="33">
        <f t="shared" ca="1" si="237"/>
        <v>119492</v>
      </c>
    </row>
    <row r="473" spans="1:48" x14ac:dyDescent="0.2">
      <c r="A473" s="15">
        <f>Daten!A473</f>
        <v>30910</v>
      </c>
      <c r="B473" s="8" t="str">
        <f>Daten!B473</f>
        <v>Bad Großpertholz</v>
      </c>
      <c r="C473" s="15">
        <f t="shared" si="212"/>
        <v>3</v>
      </c>
      <c r="D473" s="10">
        <f>Daten!D473</f>
        <v>0</v>
      </c>
      <c r="E473" s="9">
        <f>Daten!E473</f>
        <v>1328</v>
      </c>
      <c r="F473" s="9">
        <f>Daten!F473</f>
        <v>1331</v>
      </c>
      <c r="G473" s="27">
        <f t="shared" si="213"/>
        <v>-3</v>
      </c>
      <c r="H473" s="29">
        <f t="shared" si="214"/>
        <v>-2.2539444027047332E-3</v>
      </c>
      <c r="I473" s="21">
        <f t="shared" si="215"/>
        <v>21.360502715146389</v>
      </c>
      <c r="J473" s="21">
        <f t="shared" si="216"/>
        <v>-24.360502715146389</v>
      </c>
      <c r="K473" s="27">
        <f t="shared" si="217"/>
        <v>12180.251357573194</v>
      </c>
      <c r="L473" s="16">
        <f>Daten!G473</f>
        <v>168</v>
      </c>
      <c r="M473" s="16">
        <f>Daten!H473</f>
        <v>833</v>
      </c>
      <c r="N473" s="16">
        <f>Daten!I473</f>
        <v>327</v>
      </c>
      <c r="O473" s="28">
        <f t="shared" si="218"/>
        <v>0.59423769507803126</v>
      </c>
      <c r="P473" s="16">
        <f t="shared" si="219"/>
        <v>457.34656296153281</v>
      </c>
      <c r="Q473" s="21">
        <f t="shared" si="220"/>
        <v>37.653437038467189</v>
      </c>
      <c r="R473" s="27">
        <f t="shared" si="221"/>
        <v>7530.6874076934382</v>
      </c>
      <c r="S473" s="9">
        <f ca="1">Daten!K473</f>
        <v>29650</v>
      </c>
      <c r="T473" s="9">
        <f ca="1">Daten!L473</f>
        <v>79005</v>
      </c>
      <c r="U473" s="9">
        <f ca="1">Daten!M473</f>
        <v>111799.16</v>
      </c>
      <c r="V473" s="9">
        <f ca="1">Daten!N473</f>
        <v>500</v>
      </c>
      <c r="W473" s="9">
        <f ca="1">Daten!O473</f>
        <v>500</v>
      </c>
      <c r="X473" s="23">
        <f t="shared" ca="1" si="222"/>
        <v>220454.16</v>
      </c>
      <c r="Y473" s="9">
        <f t="shared" ca="1" si="223"/>
        <v>452219.14870835189</v>
      </c>
      <c r="Z473" s="21">
        <f t="shared" ca="1" si="224"/>
        <v>-231764.98870835188</v>
      </c>
      <c r="AA473" s="27">
        <f t="shared" ca="1" si="225"/>
        <v>23176.498870835188</v>
      </c>
      <c r="AB473" s="32">
        <f t="shared" ca="1" si="226"/>
        <v>42887.437636101822</v>
      </c>
      <c r="AC473" s="31">
        <f t="shared" ca="1" si="227"/>
        <v>42887.437636101822</v>
      </c>
      <c r="AG473" s="26">
        <f t="shared" ca="1" si="228"/>
        <v>12180.251357573194</v>
      </c>
      <c r="AH473" s="26">
        <f t="shared" ca="1" si="229"/>
        <v>23176.498870835188</v>
      </c>
      <c r="AI473" s="26">
        <f t="shared" ca="1" si="230"/>
        <v>35356.750228408382</v>
      </c>
      <c r="AJ473" s="26">
        <f t="shared" ca="1" si="231"/>
        <v>1</v>
      </c>
      <c r="AK473" s="26">
        <f t="shared" ca="1" si="232"/>
        <v>35356.750228408382</v>
      </c>
      <c r="AL473" s="26">
        <f t="shared" ca="1" si="233"/>
        <v>46694</v>
      </c>
      <c r="AM473" s="26">
        <f t="shared" ca="1" si="234"/>
        <v>31</v>
      </c>
      <c r="AN473" s="26">
        <f ca="1">IF(AM473=0,0,COUNTIF($AM$19:AM473,C473*10+1))</f>
        <v>64</v>
      </c>
      <c r="AO473" s="21">
        <f t="shared" ca="1" si="235"/>
        <v>0</v>
      </c>
      <c r="AP473" s="33">
        <f t="shared" ca="1" si="236"/>
        <v>46694</v>
      </c>
      <c r="AQ473" s="24"/>
      <c r="AR473" s="155">
        <f ca="1">ROUND(Zsfg!$C$11/'Z1'!$AL$2120*'Z1'!AL473,0)</f>
        <v>38947</v>
      </c>
      <c r="AS473" s="26">
        <f t="shared" ca="1" si="238"/>
        <v>31</v>
      </c>
      <c r="AT473" s="26">
        <f ca="1">IF(AS473=0,0,COUNTIF($AS$19:AS473,C473*10+1))</f>
        <v>64</v>
      </c>
      <c r="AU473" s="21">
        <f t="shared" ca="1" si="239"/>
        <v>0</v>
      </c>
      <c r="AV473" s="33">
        <f t="shared" ca="1" si="237"/>
        <v>38947</v>
      </c>
    </row>
    <row r="474" spans="1:48" x14ac:dyDescent="0.2">
      <c r="A474" s="15">
        <f>Daten!A474</f>
        <v>30912</v>
      </c>
      <c r="B474" s="8" t="str">
        <f>Daten!B474</f>
        <v>Großschönau</v>
      </c>
      <c r="C474" s="15">
        <f t="shared" si="212"/>
        <v>3</v>
      </c>
      <c r="D474" s="10">
        <f>Daten!D474</f>
        <v>0</v>
      </c>
      <c r="E474" s="9">
        <f>Daten!E474</f>
        <v>1216</v>
      </c>
      <c r="F474" s="9">
        <f>Daten!F474</f>
        <v>1228</v>
      </c>
      <c r="G474" s="27">
        <f t="shared" si="213"/>
        <v>-12</v>
      </c>
      <c r="H474" s="29">
        <f t="shared" si="214"/>
        <v>-9.7719869706840382E-3</v>
      </c>
      <c r="I474" s="21">
        <f t="shared" si="215"/>
        <v>19.707511145153841</v>
      </c>
      <c r="J474" s="21">
        <f t="shared" si="216"/>
        <v>-31.707511145153841</v>
      </c>
      <c r="K474" s="27">
        <f t="shared" si="217"/>
        <v>15853.75557257692</v>
      </c>
      <c r="L474" s="16">
        <f>Daten!G474</f>
        <v>195</v>
      </c>
      <c r="M474" s="16">
        <f>Daten!H474</f>
        <v>789</v>
      </c>
      <c r="N474" s="16">
        <f>Daten!I474</f>
        <v>232</v>
      </c>
      <c r="O474" s="28">
        <f t="shared" si="218"/>
        <v>0.54119138149556401</v>
      </c>
      <c r="P474" s="16">
        <f t="shared" si="219"/>
        <v>433.18900141254426</v>
      </c>
      <c r="Q474" s="21">
        <f t="shared" si="220"/>
        <v>-6.1890014125442576</v>
      </c>
      <c r="R474" s="27">
        <f t="shared" si="221"/>
        <v>-1237.8002825088515</v>
      </c>
      <c r="S474" s="9">
        <f ca="1">Daten!K474</f>
        <v>10767</v>
      </c>
      <c r="T474" s="9">
        <f ca="1">Daten!L474</f>
        <v>83199</v>
      </c>
      <c r="U474" s="9">
        <f ca="1">Daten!M474</f>
        <v>153738.87</v>
      </c>
      <c r="V474" s="9">
        <f ca="1">Daten!N474</f>
        <v>500</v>
      </c>
      <c r="W474" s="9">
        <f ca="1">Daten!O474</f>
        <v>500</v>
      </c>
      <c r="X474" s="23">
        <f t="shared" ca="1" si="222"/>
        <v>247704.87</v>
      </c>
      <c r="Y474" s="9">
        <f t="shared" ca="1" si="223"/>
        <v>414080.18435945472</v>
      </c>
      <c r="Z474" s="21">
        <f t="shared" ca="1" si="224"/>
        <v>-166375.31435945473</v>
      </c>
      <c r="AA474" s="27">
        <f t="shared" ca="1" si="225"/>
        <v>16637.531435945475</v>
      </c>
      <c r="AB474" s="32">
        <f t="shared" ca="1" si="226"/>
        <v>31253.486726013543</v>
      </c>
      <c r="AC474" s="31">
        <f t="shared" ca="1" si="227"/>
        <v>31253.486726013543</v>
      </c>
      <c r="AG474" s="26">
        <f t="shared" ca="1" si="228"/>
        <v>15853.75557257692</v>
      </c>
      <c r="AH474" s="26">
        <f t="shared" ca="1" si="229"/>
        <v>16637.531435945475</v>
      </c>
      <c r="AI474" s="26">
        <f t="shared" ca="1" si="230"/>
        <v>32491.287008522395</v>
      </c>
      <c r="AJ474" s="26">
        <f t="shared" ca="1" si="231"/>
        <v>1</v>
      </c>
      <c r="AK474" s="26">
        <f t="shared" ca="1" si="232"/>
        <v>32491.287008522395</v>
      </c>
      <c r="AL474" s="26">
        <f t="shared" ca="1" si="233"/>
        <v>42910</v>
      </c>
      <c r="AM474" s="26">
        <f t="shared" ca="1" si="234"/>
        <v>31</v>
      </c>
      <c r="AN474" s="26">
        <f ca="1">IF(AM474=0,0,COUNTIF($AM$19:AM474,C474*10+1))</f>
        <v>65</v>
      </c>
      <c r="AO474" s="21">
        <f t="shared" ca="1" si="235"/>
        <v>0</v>
      </c>
      <c r="AP474" s="33">
        <f t="shared" ca="1" si="236"/>
        <v>42910</v>
      </c>
      <c r="AQ474" s="24"/>
      <c r="AR474" s="155">
        <f ca="1">ROUND(Zsfg!$C$11/'Z1'!$AL$2120*'Z1'!AL474,0)</f>
        <v>35791</v>
      </c>
      <c r="AS474" s="26">
        <f t="shared" ca="1" si="238"/>
        <v>31</v>
      </c>
      <c r="AT474" s="26">
        <f ca="1">IF(AS474=0,0,COUNTIF($AS$19:AS474,C474*10+1))</f>
        <v>65</v>
      </c>
      <c r="AU474" s="21">
        <f t="shared" ca="1" si="239"/>
        <v>0</v>
      </c>
      <c r="AV474" s="33">
        <f t="shared" ca="1" si="237"/>
        <v>35791</v>
      </c>
    </row>
    <row r="475" spans="1:48" x14ac:dyDescent="0.2">
      <c r="A475" s="15">
        <f>Daten!A475</f>
        <v>30913</v>
      </c>
      <c r="B475" s="8" t="str">
        <f>Daten!B475</f>
        <v>Moorbad Harbach</v>
      </c>
      <c r="C475" s="15">
        <f t="shared" si="212"/>
        <v>3</v>
      </c>
      <c r="D475" s="10">
        <f>Daten!D475</f>
        <v>0</v>
      </c>
      <c r="E475" s="9">
        <f>Daten!E475</f>
        <v>721</v>
      </c>
      <c r="F475" s="9">
        <f>Daten!F475</f>
        <v>683</v>
      </c>
      <c r="G475" s="27">
        <f t="shared" si="213"/>
        <v>38</v>
      </c>
      <c r="H475" s="29">
        <f t="shared" si="214"/>
        <v>5.5636896046852125E-2</v>
      </c>
      <c r="I475" s="21">
        <f t="shared" si="215"/>
        <v>10.961099439853481</v>
      </c>
      <c r="J475" s="21">
        <f t="shared" si="216"/>
        <v>27.038900560146519</v>
      </c>
      <c r="K475" s="27">
        <f t="shared" si="217"/>
        <v>-13519.450280073259</v>
      </c>
      <c r="L475" s="16">
        <f>Daten!G475</f>
        <v>92</v>
      </c>
      <c r="M475" s="16">
        <f>Daten!H475</f>
        <v>482</v>
      </c>
      <c r="N475" s="16">
        <f>Daten!I475</f>
        <v>147</v>
      </c>
      <c r="O475" s="28">
        <f t="shared" si="218"/>
        <v>0.49585062240663902</v>
      </c>
      <c r="P475" s="16">
        <f t="shared" si="219"/>
        <v>264.63510605937432</v>
      </c>
      <c r="Q475" s="21">
        <f t="shared" si="220"/>
        <v>-25.635106059374323</v>
      </c>
      <c r="R475" s="27">
        <f t="shared" si="221"/>
        <v>-5127.0212118748641</v>
      </c>
      <c r="S475" s="9">
        <f ca="1">Daten!K475</f>
        <v>22122</v>
      </c>
      <c r="T475" s="9">
        <f ca="1">Daten!L475</f>
        <v>76819</v>
      </c>
      <c r="U475" s="9">
        <f ca="1">Daten!M475</f>
        <v>484040.37</v>
      </c>
      <c r="V475" s="9">
        <f ca="1">Daten!N475</f>
        <v>500</v>
      </c>
      <c r="W475" s="9">
        <f ca="1">Daten!O475</f>
        <v>500</v>
      </c>
      <c r="X475" s="23">
        <f t="shared" ca="1" si="222"/>
        <v>582981.37</v>
      </c>
      <c r="Y475" s="9">
        <f t="shared" ca="1" si="223"/>
        <v>245519.58299602539</v>
      </c>
      <c r="Z475" s="21">
        <f t="shared" ca="1" si="224"/>
        <v>337461.7870039746</v>
      </c>
      <c r="AA475" s="27">
        <f t="shared" ca="1" si="225"/>
        <v>-33746.17870039746</v>
      </c>
      <c r="AB475" s="32">
        <f t="shared" ca="1" si="226"/>
        <v>-52392.65019234558</v>
      </c>
      <c r="AC475" s="31">
        <f t="shared" ca="1" si="227"/>
        <v>0</v>
      </c>
      <c r="AG475" s="26">
        <f t="shared" ca="1" si="228"/>
        <v>0</v>
      </c>
      <c r="AH475" s="26">
        <f t="shared" ca="1" si="229"/>
        <v>0</v>
      </c>
      <c r="AI475" s="26">
        <f t="shared" ca="1" si="230"/>
        <v>0</v>
      </c>
      <c r="AJ475" s="26">
        <f t="shared" ca="1" si="231"/>
        <v>1</v>
      </c>
      <c r="AK475" s="26">
        <f t="shared" ca="1" si="232"/>
        <v>0</v>
      </c>
      <c r="AL475" s="26">
        <f t="shared" ca="1" si="233"/>
        <v>0</v>
      </c>
      <c r="AM475" s="26">
        <f t="shared" ca="1" si="234"/>
        <v>0</v>
      </c>
      <c r="AN475" s="26">
        <f ca="1">IF(AM475=0,0,COUNTIF($AM$19:AM475,C475*10+1))</f>
        <v>0</v>
      </c>
      <c r="AO475" s="21">
        <f t="shared" ca="1" si="235"/>
        <v>0</v>
      </c>
      <c r="AP475" s="33">
        <f t="shared" ca="1" si="236"/>
        <v>0</v>
      </c>
      <c r="AQ475" s="24"/>
      <c r="AR475" s="155">
        <f ca="1">ROUND(Zsfg!$C$11/'Z1'!$AL$2120*'Z1'!AL475,0)</f>
        <v>0</v>
      </c>
      <c r="AS475" s="26">
        <f t="shared" ca="1" si="238"/>
        <v>0</v>
      </c>
      <c r="AT475" s="26">
        <f ca="1">IF(AS475=0,0,COUNTIF($AS$19:AS475,C475*10+1))</f>
        <v>0</v>
      </c>
      <c r="AU475" s="21">
        <f t="shared" ca="1" si="239"/>
        <v>0</v>
      </c>
      <c r="AV475" s="33">
        <f t="shared" ca="1" si="237"/>
        <v>0</v>
      </c>
    </row>
    <row r="476" spans="1:48" x14ac:dyDescent="0.2">
      <c r="A476" s="15">
        <f>Daten!A476</f>
        <v>30915</v>
      </c>
      <c r="B476" s="8" t="str">
        <f>Daten!B476</f>
        <v>Haugschlag</v>
      </c>
      <c r="C476" s="15">
        <f t="shared" si="212"/>
        <v>3</v>
      </c>
      <c r="D476" s="10">
        <f>Daten!D476</f>
        <v>0</v>
      </c>
      <c r="E476" s="9">
        <f>Daten!E476</f>
        <v>489</v>
      </c>
      <c r="F476" s="9">
        <f>Daten!F476</f>
        <v>493</v>
      </c>
      <c r="G476" s="27">
        <f t="shared" si="213"/>
        <v>-4</v>
      </c>
      <c r="H476" s="29">
        <f t="shared" si="214"/>
        <v>-8.1135902636916835E-3</v>
      </c>
      <c r="I476" s="21">
        <f t="shared" si="215"/>
        <v>7.911891689381795</v>
      </c>
      <c r="J476" s="21">
        <f t="shared" si="216"/>
        <v>-11.911891689381795</v>
      </c>
      <c r="K476" s="27">
        <f t="shared" si="217"/>
        <v>5955.9458446908975</v>
      </c>
      <c r="L476" s="16">
        <f>Daten!G476</f>
        <v>78</v>
      </c>
      <c r="M476" s="16">
        <f>Daten!H476</f>
        <v>284</v>
      </c>
      <c r="N476" s="16">
        <f>Daten!I476</f>
        <v>127</v>
      </c>
      <c r="O476" s="28">
        <f t="shared" si="218"/>
        <v>0.721830985915493</v>
      </c>
      <c r="P476" s="16">
        <f t="shared" si="219"/>
        <v>155.92607908892595</v>
      </c>
      <c r="Q476" s="21">
        <f t="shared" si="220"/>
        <v>49.073920911074055</v>
      </c>
      <c r="R476" s="27">
        <f t="shared" si="221"/>
        <v>9814.7841822148112</v>
      </c>
      <c r="S476" s="9">
        <f ca="1">Daten!K476</f>
        <v>4584</v>
      </c>
      <c r="T476" s="9">
        <f ca="1">Daten!L476</f>
        <v>44346</v>
      </c>
      <c r="U476" s="9">
        <f ca="1">Daten!M476</f>
        <v>26833.11</v>
      </c>
      <c r="V476" s="9">
        <f ca="1">Daten!N476</f>
        <v>500</v>
      </c>
      <c r="W476" s="9">
        <f ca="1">Daten!O476</f>
        <v>500</v>
      </c>
      <c r="X476" s="23">
        <f t="shared" ca="1" si="222"/>
        <v>75763.11</v>
      </c>
      <c r="Y476" s="9">
        <f t="shared" ca="1" si="223"/>
        <v>166517.44255902414</v>
      </c>
      <c r="Z476" s="21">
        <f t="shared" ca="1" si="224"/>
        <v>-90754.332559024144</v>
      </c>
      <c r="AA476" s="27">
        <f t="shared" ca="1" si="225"/>
        <v>9075.4332559024151</v>
      </c>
      <c r="AB476" s="32">
        <f t="shared" ca="1" si="226"/>
        <v>24846.163282808124</v>
      </c>
      <c r="AC476" s="31">
        <f t="shared" ca="1" si="227"/>
        <v>24846.163282808124</v>
      </c>
      <c r="AG476" s="26">
        <f t="shared" ca="1" si="228"/>
        <v>5955.9458446908975</v>
      </c>
      <c r="AH476" s="26">
        <f t="shared" ca="1" si="229"/>
        <v>9075.4332559024151</v>
      </c>
      <c r="AI476" s="26">
        <f t="shared" ca="1" si="230"/>
        <v>15031.379100593313</v>
      </c>
      <c r="AJ476" s="26">
        <f t="shared" ca="1" si="231"/>
        <v>1</v>
      </c>
      <c r="AK476" s="26">
        <f t="shared" ca="1" si="232"/>
        <v>15031.379100593313</v>
      </c>
      <c r="AL476" s="26">
        <f t="shared" ca="1" si="233"/>
        <v>19851</v>
      </c>
      <c r="AM476" s="26">
        <f t="shared" ca="1" si="234"/>
        <v>31</v>
      </c>
      <c r="AN476" s="26">
        <f ca="1">IF(AM476=0,0,COUNTIF($AM$19:AM476,C476*10+1))</f>
        <v>66</v>
      </c>
      <c r="AO476" s="21">
        <f t="shared" ca="1" si="235"/>
        <v>0</v>
      </c>
      <c r="AP476" s="33">
        <f t="shared" ca="1" si="236"/>
        <v>19851</v>
      </c>
      <c r="AQ476" s="24"/>
      <c r="AR476" s="155">
        <f ca="1">ROUND(Zsfg!$C$11/'Z1'!$AL$2120*'Z1'!AL476,0)</f>
        <v>16558</v>
      </c>
      <c r="AS476" s="26">
        <f t="shared" ca="1" si="238"/>
        <v>31</v>
      </c>
      <c r="AT476" s="26">
        <f ca="1">IF(AS476=0,0,COUNTIF($AS$19:AS476,C476*10+1))</f>
        <v>66</v>
      </c>
      <c r="AU476" s="21">
        <f t="shared" ca="1" si="239"/>
        <v>0</v>
      </c>
      <c r="AV476" s="33">
        <f t="shared" ca="1" si="237"/>
        <v>16558</v>
      </c>
    </row>
    <row r="477" spans="1:48" x14ac:dyDescent="0.2">
      <c r="A477" s="15">
        <f>Daten!A477</f>
        <v>30916</v>
      </c>
      <c r="B477" s="8" t="str">
        <f>Daten!B477</f>
        <v>Heidenreichstein</v>
      </c>
      <c r="C477" s="15">
        <f t="shared" si="212"/>
        <v>3</v>
      </c>
      <c r="D477" s="10">
        <f>Daten!D477</f>
        <v>0</v>
      </c>
      <c r="E477" s="9">
        <f>Daten!E477</f>
        <v>3961</v>
      </c>
      <c r="F477" s="9">
        <f>Daten!F477</f>
        <v>4030</v>
      </c>
      <c r="G477" s="27">
        <f t="shared" si="213"/>
        <v>-69</v>
      </c>
      <c r="H477" s="29">
        <f t="shared" si="214"/>
        <v>-1.7121588089330026E-2</v>
      </c>
      <c r="I477" s="21">
        <f t="shared" si="215"/>
        <v>64.675301233688913</v>
      </c>
      <c r="J477" s="21">
        <f t="shared" si="216"/>
        <v>-133.67530123368891</v>
      </c>
      <c r="K477" s="27">
        <f t="shared" si="217"/>
        <v>66837.650616844461</v>
      </c>
      <c r="L477" s="16">
        <f>Daten!G477</f>
        <v>426</v>
      </c>
      <c r="M477" s="16">
        <f>Daten!H477</f>
        <v>2442</v>
      </c>
      <c r="N477" s="16">
        <f>Daten!I477</f>
        <v>1093</v>
      </c>
      <c r="O477" s="28">
        <f t="shared" si="218"/>
        <v>0.62203112203112199</v>
      </c>
      <c r="P477" s="16">
        <f t="shared" si="219"/>
        <v>1340.7446659688633</v>
      </c>
      <c r="Q477" s="21">
        <f t="shared" si="220"/>
        <v>178.25533403113673</v>
      </c>
      <c r="R477" s="27">
        <f t="shared" si="221"/>
        <v>35651.066806227347</v>
      </c>
      <c r="S477" s="9">
        <f ca="1">Daten!K477</f>
        <v>18680</v>
      </c>
      <c r="T477" s="9">
        <f ca="1">Daten!L477</f>
        <v>324700</v>
      </c>
      <c r="U477" s="9">
        <f ca="1">Daten!M477</f>
        <v>1162316.21</v>
      </c>
      <c r="V477" s="9">
        <f ca="1">Daten!N477</f>
        <v>500</v>
      </c>
      <c r="W477" s="9">
        <f ca="1">Daten!O477</f>
        <v>500</v>
      </c>
      <c r="X477" s="23">
        <f t="shared" ca="1" si="222"/>
        <v>1505696.21</v>
      </c>
      <c r="Y477" s="9">
        <f t="shared" ca="1" si="223"/>
        <v>1348825.3373748357</v>
      </c>
      <c r="Z477" s="21">
        <f t="shared" ca="1" si="224"/>
        <v>156870.87262516422</v>
      </c>
      <c r="AA477" s="27">
        <f t="shared" ca="1" si="225"/>
        <v>-15687.087262516423</v>
      </c>
      <c r="AB477" s="32">
        <f t="shared" ca="1" si="226"/>
        <v>86801.630160555389</v>
      </c>
      <c r="AC477" s="31">
        <f t="shared" ca="1" si="227"/>
        <v>86801.630160555389</v>
      </c>
      <c r="AG477" s="26">
        <f t="shared" ca="1" si="228"/>
        <v>66837.650616844461</v>
      </c>
      <c r="AH477" s="26">
        <f t="shared" ca="1" si="229"/>
        <v>-15687.087262516423</v>
      </c>
      <c r="AI477" s="26">
        <f t="shared" ca="1" si="230"/>
        <v>51150.563354328042</v>
      </c>
      <c r="AJ477" s="26">
        <f t="shared" ca="1" si="231"/>
        <v>1</v>
      </c>
      <c r="AK477" s="26">
        <f t="shared" ca="1" si="232"/>
        <v>51150.563354328042</v>
      </c>
      <c r="AL477" s="26">
        <f t="shared" ca="1" si="233"/>
        <v>67553</v>
      </c>
      <c r="AM477" s="26">
        <f t="shared" ca="1" si="234"/>
        <v>31</v>
      </c>
      <c r="AN477" s="26">
        <f ca="1">IF(AM477=0,0,COUNTIF($AM$19:AM477,C477*10+1))</f>
        <v>67</v>
      </c>
      <c r="AO477" s="21">
        <f t="shared" ca="1" si="235"/>
        <v>0</v>
      </c>
      <c r="AP477" s="33">
        <f t="shared" ca="1" si="236"/>
        <v>67553</v>
      </c>
      <c r="AQ477" s="24"/>
      <c r="AR477" s="155">
        <f ca="1">ROUND(Zsfg!$C$11/'Z1'!$AL$2120*'Z1'!AL477,0)</f>
        <v>56346</v>
      </c>
      <c r="AS477" s="26">
        <f t="shared" ca="1" si="238"/>
        <v>31</v>
      </c>
      <c r="AT477" s="26">
        <f ca="1">IF(AS477=0,0,COUNTIF($AS$19:AS477,C477*10+1))</f>
        <v>67</v>
      </c>
      <c r="AU477" s="21">
        <f t="shared" ca="1" si="239"/>
        <v>0</v>
      </c>
      <c r="AV477" s="33">
        <f t="shared" ca="1" si="237"/>
        <v>56346</v>
      </c>
    </row>
    <row r="478" spans="1:48" x14ac:dyDescent="0.2">
      <c r="A478" s="15">
        <f>Daten!A478</f>
        <v>30917</v>
      </c>
      <c r="B478" s="8" t="str">
        <f>Daten!B478</f>
        <v>Hirschbach</v>
      </c>
      <c r="C478" s="15">
        <f t="shared" si="212"/>
        <v>3</v>
      </c>
      <c r="D478" s="10">
        <f>Daten!D478</f>
        <v>0</v>
      </c>
      <c r="E478" s="9">
        <f>Daten!E478</f>
        <v>583</v>
      </c>
      <c r="F478" s="9">
        <f>Daten!F478</f>
        <v>568</v>
      </c>
      <c r="G478" s="27">
        <f t="shared" si="213"/>
        <v>15</v>
      </c>
      <c r="H478" s="29">
        <f t="shared" si="214"/>
        <v>2.6408450704225352E-2</v>
      </c>
      <c r="I478" s="21">
        <f t="shared" si="215"/>
        <v>9.1155263277258811</v>
      </c>
      <c r="J478" s="21">
        <f t="shared" si="216"/>
        <v>5.8844736722741189</v>
      </c>
      <c r="K478" s="27">
        <f t="shared" si="217"/>
        <v>-2942.2368361370595</v>
      </c>
      <c r="L478" s="16">
        <f>Daten!G478</f>
        <v>73</v>
      </c>
      <c r="M478" s="16">
        <f>Daten!H478</f>
        <v>394</v>
      </c>
      <c r="N478" s="16">
        <f>Daten!I478</f>
        <v>116</v>
      </c>
      <c r="O478" s="28">
        <f t="shared" si="218"/>
        <v>0.47969543147208121</v>
      </c>
      <c r="P478" s="16">
        <f t="shared" si="219"/>
        <v>216.31998296139727</v>
      </c>
      <c r="Q478" s="21">
        <f t="shared" si="220"/>
        <v>-27.319982961397272</v>
      </c>
      <c r="R478" s="27">
        <f t="shared" si="221"/>
        <v>-5463.9965922794545</v>
      </c>
      <c r="S478" s="9">
        <f ca="1">Daten!K478</f>
        <v>2862</v>
      </c>
      <c r="T478" s="9">
        <f ca="1">Daten!L478</f>
        <v>26990</v>
      </c>
      <c r="U478" s="9">
        <f ca="1">Daten!M478</f>
        <v>26177.87</v>
      </c>
      <c r="V478" s="9">
        <f ca="1">Daten!N478</f>
        <v>500</v>
      </c>
      <c r="W478" s="9">
        <f ca="1">Daten!O478</f>
        <v>500</v>
      </c>
      <c r="X478" s="23">
        <f t="shared" ca="1" si="222"/>
        <v>56029.869999999995</v>
      </c>
      <c r="Y478" s="9">
        <f t="shared" ca="1" si="223"/>
        <v>198526.93049470568</v>
      </c>
      <c r="Z478" s="21">
        <f t="shared" ca="1" si="224"/>
        <v>-142497.06049470569</v>
      </c>
      <c r="AA478" s="27">
        <f t="shared" ca="1" si="225"/>
        <v>14249.706049470569</v>
      </c>
      <c r="AB478" s="32">
        <f t="shared" ca="1" si="226"/>
        <v>5843.4726210540557</v>
      </c>
      <c r="AC478" s="31">
        <f t="shared" ca="1" si="227"/>
        <v>5843.4726210540557</v>
      </c>
      <c r="AG478" s="26">
        <f t="shared" ca="1" si="228"/>
        <v>-2942.2368361370595</v>
      </c>
      <c r="AH478" s="26">
        <f t="shared" ca="1" si="229"/>
        <v>14249.706049470569</v>
      </c>
      <c r="AI478" s="26">
        <f t="shared" ca="1" si="230"/>
        <v>11307.46921333351</v>
      </c>
      <c r="AJ478" s="26">
        <f t="shared" ca="1" si="231"/>
        <v>1</v>
      </c>
      <c r="AK478" s="26">
        <f t="shared" ca="1" si="232"/>
        <v>11307.46921333351</v>
      </c>
      <c r="AL478" s="26">
        <f t="shared" ca="1" si="233"/>
        <v>14933</v>
      </c>
      <c r="AM478" s="26">
        <f t="shared" ca="1" si="234"/>
        <v>31</v>
      </c>
      <c r="AN478" s="26">
        <f ca="1">IF(AM478=0,0,COUNTIF($AM$19:AM478,C478*10+1))</f>
        <v>68</v>
      </c>
      <c r="AO478" s="21">
        <f t="shared" ca="1" si="235"/>
        <v>0</v>
      </c>
      <c r="AP478" s="33">
        <f t="shared" ca="1" si="236"/>
        <v>14933</v>
      </c>
      <c r="AQ478" s="24"/>
      <c r="AR478" s="155">
        <f ca="1">ROUND(Zsfg!$C$11/'Z1'!$AL$2120*'Z1'!AL478,0)</f>
        <v>12456</v>
      </c>
      <c r="AS478" s="26">
        <f t="shared" ca="1" si="238"/>
        <v>31</v>
      </c>
      <c r="AT478" s="26">
        <f ca="1">IF(AS478=0,0,COUNTIF($AS$19:AS478,C478*10+1))</f>
        <v>68</v>
      </c>
      <c r="AU478" s="21">
        <f t="shared" ca="1" si="239"/>
        <v>0</v>
      </c>
      <c r="AV478" s="33">
        <f t="shared" ca="1" si="237"/>
        <v>12456</v>
      </c>
    </row>
    <row r="479" spans="1:48" x14ac:dyDescent="0.2">
      <c r="A479" s="15">
        <f>Daten!A479</f>
        <v>30920</v>
      </c>
      <c r="B479" s="8" t="str">
        <f>Daten!B479</f>
        <v>Hoheneich</v>
      </c>
      <c r="C479" s="15">
        <f t="shared" si="212"/>
        <v>3</v>
      </c>
      <c r="D479" s="10">
        <f>Daten!D479</f>
        <v>0</v>
      </c>
      <c r="E479" s="9">
        <f>Daten!E479</f>
        <v>1412</v>
      </c>
      <c r="F479" s="9">
        <f>Daten!F479</f>
        <v>1399</v>
      </c>
      <c r="G479" s="27">
        <f t="shared" si="213"/>
        <v>13</v>
      </c>
      <c r="H479" s="29">
        <f t="shared" si="214"/>
        <v>9.2923516797712644E-3</v>
      </c>
      <c r="I479" s="21">
        <f t="shared" si="215"/>
        <v>22.45179812057836</v>
      </c>
      <c r="J479" s="21">
        <f t="shared" si="216"/>
        <v>-9.4517981205783599</v>
      </c>
      <c r="K479" s="27">
        <f t="shared" si="217"/>
        <v>4725.8990602891799</v>
      </c>
      <c r="L479" s="16">
        <f>Daten!G479</f>
        <v>145</v>
      </c>
      <c r="M479" s="16">
        <f>Daten!H479</f>
        <v>896</v>
      </c>
      <c r="N479" s="16">
        <f>Daten!I479</f>
        <v>371</v>
      </c>
      <c r="O479" s="28">
        <f t="shared" si="218"/>
        <v>0.5758928571428571</v>
      </c>
      <c r="P479" s="16">
        <f t="shared" si="219"/>
        <v>491.93579881576636</v>
      </c>
      <c r="Q479" s="21">
        <f t="shared" si="220"/>
        <v>24.064201184233639</v>
      </c>
      <c r="R479" s="27">
        <f t="shared" si="221"/>
        <v>4812.8402368467277</v>
      </c>
      <c r="S479" s="9">
        <f ca="1">Daten!K479</f>
        <v>3432</v>
      </c>
      <c r="T479" s="9">
        <f ca="1">Daten!L479</f>
        <v>115278</v>
      </c>
      <c r="U479" s="9">
        <f ca="1">Daten!M479</f>
        <v>188519.96</v>
      </c>
      <c r="V479" s="9">
        <f ca="1">Daten!N479</f>
        <v>500</v>
      </c>
      <c r="W479" s="9">
        <f ca="1">Daten!O479</f>
        <v>500</v>
      </c>
      <c r="X479" s="23">
        <f t="shared" ca="1" si="222"/>
        <v>307229.95999999996</v>
      </c>
      <c r="Y479" s="9">
        <f t="shared" ca="1" si="223"/>
        <v>480823.37197002472</v>
      </c>
      <c r="Z479" s="21">
        <f t="shared" ca="1" si="224"/>
        <v>-173593.41197002475</v>
      </c>
      <c r="AA479" s="27">
        <f t="shared" ca="1" si="225"/>
        <v>17359.341197002475</v>
      </c>
      <c r="AB479" s="32">
        <f t="shared" ca="1" si="226"/>
        <v>26898.080494138383</v>
      </c>
      <c r="AC479" s="31">
        <f t="shared" ca="1" si="227"/>
        <v>26898.080494138383</v>
      </c>
      <c r="AG479" s="26">
        <f t="shared" ca="1" si="228"/>
        <v>4725.8990602891799</v>
      </c>
      <c r="AH479" s="26">
        <f t="shared" ca="1" si="229"/>
        <v>17359.341197002475</v>
      </c>
      <c r="AI479" s="26">
        <f t="shared" ca="1" si="230"/>
        <v>22085.240257291654</v>
      </c>
      <c r="AJ479" s="26">
        <f t="shared" ca="1" si="231"/>
        <v>1</v>
      </c>
      <c r="AK479" s="26">
        <f t="shared" ca="1" si="232"/>
        <v>22085.240257291654</v>
      </c>
      <c r="AL479" s="26">
        <f t="shared" ca="1" si="233"/>
        <v>29167</v>
      </c>
      <c r="AM479" s="26">
        <f t="shared" ca="1" si="234"/>
        <v>31</v>
      </c>
      <c r="AN479" s="26">
        <f ca="1">IF(AM479=0,0,COUNTIF($AM$19:AM479,C479*10+1))</f>
        <v>69</v>
      </c>
      <c r="AO479" s="21">
        <f t="shared" ca="1" si="235"/>
        <v>0</v>
      </c>
      <c r="AP479" s="33">
        <f t="shared" ca="1" si="236"/>
        <v>29167</v>
      </c>
      <c r="AQ479" s="24"/>
      <c r="AR479" s="155">
        <f ca="1">ROUND(Zsfg!$C$11/'Z1'!$AL$2120*'Z1'!AL479,0)</f>
        <v>24328</v>
      </c>
      <c r="AS479" s="26">
        <f t="shared" ca="1" si="238"/>
        <v>31</v>
      </c>
      <c r="AT479" s="26">
        <f ca="1">IF(AS479=0,0,COUNTIF($AS$19:AS479,C479*10+1))</f>
        <v>69</v>
      </c>
      <c r="AU479" s="21">
        <f t="shared" ca="1" si="239"/>
        <v>0</v>
      </c>
      <c r="AV479" s="33">
        <f t="shared" ca="1" si="237"/>
        <v>24328</v>
      </c>
    </row>
    <row r="480" spans="1:48" x14ac:dyDescent="0.2">
      <c r="A480" s="15">
        <f>Daten!A480</f>
        <v>30921</v>
      </c>
      <c r="B480" s="8" t="str">
        <f>Daten!B480</f>
        <v>Kirchberg am Walde</v>
      </c>
      <c r="C480" s="15">
        <f t="shared" si="212"/>
        <v>3</v>
      </c>
      <c r="D480" s="10">
        <f>Daten!D480</f>
        <v>0</v>
      </c>
      <c r="E480" s="9">
        <f>Daten!E480</f>
        <v>1309</v>
      </c>
      <c r="F480" s="9">
        <f>Daten!F480</f>
        <v>1345</v>
      </c>
      <c r="G480" s="27">
        <f t="shared" si="213"/>
        <v>-36</v>
      </c>
      <c r="H480" s="29">
        <f t="shared" si="214"/>
        <v>-2.6765799256505577E-2</v>
      </c>
      <c r="I480" s="21">
        <f t="shared" si="215"/>
        <v>21.585181180970618</v>
      </c>
      <c r="J480" s="21">
        <f t="shared" si="216"/>
        <v>-57.585181180970622</v>
      </c>
      <c r="K480" s="27">
        <f t="shared" si="217"/>
        <v>28792.59059048531</v>
      </c>
      <c r="L480" s="16">
        <f>Daten!G480</f>
        <v>189</v>
      </c>
      <c r="M480" s="16">
        <f>Daten!H480</f>
        <v>815</v>
      </c>
      <c r="N480" s="16">
        <f>Daten!I480</f>
        <v>305</v>
      </c>
      <c r="O480" s="28">
        <f t="shared" si="218"/>
        <v>0.60613496932515343</v>
      </c>
      <c r="P480" s="16">
        <f t="shared" si="219"/>
        <v>447.46392414603747</v>
      </c>
      <c r="Q480" s="21">
        <f t="shared" si="220"/>
        <v>46.536075853962529</v>
      </c>
      <c r="R480" s="27">
        <f t="shared" si="221"/>
        <v>9307.2151707925059</v>
      </c>
      <c r="S480" s="9">
        <f ca="1">Daten!K480</f>
        <v>14175</v>
      </c>
      <c r="T480" s="9">
        <f ca="1">Daten!L480</f>
        <v>51878</v>
      </c>
      <c r="U480" s="9">
        <f ca="1">Daten!M480</f>
        <v>85631.02</v>
      </c>
      <c r="V480" s="9">
        <f ca="1">Daten!N480</f>
        <v>500</v>
      </c>
      <c r="W480" s="9">
        <f ca="1">Daten!O480</f>
        <v>500</v>
      </c>
      <c r="X480" s="23">
        <f t="shared" ca="1" si="222"/>
        <v>151684.02000000002</v>
      </c>
      <c r="Y480" s="9">
        <f t="shared" ca="1" si="223"/>
        <v>445749.14582773537</v>
      </c>
      <c r="Z480" s="21">
        <f t="shared" ca="1" si="224"/>
        <v>-294065.12582773535</v>
      </c>
      <c r="AA480" s="27">
        <f t="shared" ca="1" si="225"/>
        <v>29406.512582773536</v>
      </c>
      <c r="AB480" s="32">
        <f t="shared" ca="1" si="226"/>
        <v>67506.318344051353</v>
      </c>
      <c r="AC480" s="31">
        <f t="shared" ca="1" si="227"/>
        <v>67506.318344051353</v>
      </c>
      <c r="AG480" s="26">
        <f t="shared" ca="1" si="228"/>
        <v>28792.59059048531</v>
      </c>
      <c r="AH480" s="26">
        <f t="shared" ca="1" si="229"/>
        <v>29406.512582773536</v>
      </c>
      <c r="AI480" s="26">
        <f t="shared" ca="1" si="230"/>
        <v>58199.103173258845</v>
      </c>
      <c r="AJ480" s="26">
        <f t="shared" ca="1" si="231"/>
        <v>1</v>
      </c>
      <c r="AK480" s="26">
        <f t="shared" ca="1" si="232"/>
        <v>58199.103173258845</v>
      </c>
      <c r="AL480" s="26">
        <f t="shared" ca="1" si="233"/>
        <v>76861</v>
      </c>
      <c r="AM480" s="26">
        <f t="shared" ca="1" si="234"/>
        <v>31</v>
      </c>
      <c r="AN480" s="26">
        <f ca="1">IF(AM480=0,0,COUNTIF($AM$19:AM480,C480*10+1))</f>
        <v>70</v>
      </c>
      <c r="AO480" s="21">
        <f t="shared" ca="1" si="235"/>
        <v>0</v>
      </c>
      <c r="AP480" s="33">
        <f t="shared" ca="1" si="236"/>
        <v>76861</v>
      </c>
      <c r="AQ480" s="24"/>
      <c r="AR480" s="155">
        <f ca="1">ROUND(Zsfg!$C$11/'Z1'!$AL$2120*'Z1'!AL480,0)</f>
        <v>64110</v>
      </c>
      <c r="AS480" s="26">
        <f t="shared" ca="1" si="238"/>
        <v>31</v>
      </c>
      <c r="AT480" s="26">
        <f ca="1">IF(AS480=0,0,COUNTIF($AS$19:AS480,C480*10+1))</f>
        <v>70</v>
      </c>
      <c r="AU480" s="21">
        <f t="shared" ca="1" si="239"/>
        <v>0</v>
      </c>
      <c r="AV480" s="33">
        <f t="shared" ca="1" si="237"/>
        <v>64110</v>
      </c>
    </row>
    <row r="481" spans="1:48" x14ac:dyDescent="0.2">
      <c r="A481" s="15">
        <f>Daten!A481</f>
        <v>30925</v>
      </c>
      <c r="B481" s="8" t="str">
        <f>Daten!B481</f>
        <v>Litschau</v>
      </c>
      <c r="C481" s="15">
        <f t="shared" si="212"/>
        <v>3</v>
      </c>
      <c r="D481" s="10">
        <f>Daten!D481</f>
        <v>0</v>
      </c>
      <c r="E481" s="9">
        <f>Daten!E481</f>
        <v>2251</v>
      </c>
      <c r="F481" s="9">
        <f>Daten!F481</f>
        <v>2283</v>
      </c>
      <c r="G481" s="27">
        <f t="shared" si="213"/>
        <v>-32</v>
      </c>
      <c r="H481" s="29">
        <f t="shared" si="214"/>
        <v>-1.401664476565922E-2</v>
      </c>
      <c r="I481" s="21">
        <f t="shared" si="215"/>
        <v>36.638638391193993</v>
      </c>
      <c r="J481" s="21">
        <f t="shared" si="216"/>
        <v>-68.638638391193993</v>
      </c>
      <c r="K481" s="27">
        <f t="shared" si="217"/>
        <v>34319.319195596996</v>
      </c>
      <c r="L481" s="16">
        <f>Daten!G481</f>
        <v>209</v>
      </c>
      <c r="M481" s="16">
        <f>Daten!H481</f>
        <v>1353</v>
      </c>
      <c r="N481" s="16">
        <f>Daten!I481</f>
        <v>689</v>
      </c>
      <c r="O481" s="28">
        <f t="shared" si="218"/>
        <v>0.66371027346637101</v>
      </c>
      <c r="P481" s="16">
        <f t="shared" si="219"/>
        <v>742.84501763139724</v>
      </c>
      <c r="Q481" s="21">
        <f t="shared" si="220"/>
        <v>155.15498236860276</v>
      </c>
      <c r="R481" s="27">
        <f t="shared" si="221"/>
        <v>31030.996473720552</v>
      </c>
      <c r="S481" s="9">
        <f ca="1">Daten!K481</f>
        <v>20152</v>
      </c>
      <c r="T481" s="9">
        <f ca="1">Daten!L481</f>
        <v>179974</v>
      </c>
      <c r="U481" s="9">
        <f ca="1">Daten!M481</f>
        <v>312698.69</v>
      </c>
      <c r="V481" s="9">
        <f ca="1">Daten!N481</f>
        <v>500</v>
      </c>
      <c r="W481" s="9">
        <f ca="1">Daten!O481</f>
        <v>500</v>
      </c>
      <c r="X481" s="23">
        <f t="shared" ca="1" si="222"/>
        <v>512824.69</v>
      </c>
      <c r="Y481" s="9">
        <f t="shared" ca="1" si="223"/>
        <v>766525.07811935246</v>
      </c>
      <c r="Z481" s="21">
        <f t="shared" ca="1" si="224"/>
        <v>-253700.38811935246</v>
      </c>
      <c r="AA481" s="27">
        <f t="shared" ca="1" si="225"/>
        <v>25370.038811935246</v>
      </c>
      <c r="AB481" s="32">
        <f t="shared" ca="1" si="226"/>
        <v>90720.354481252798</v>
      </c>
      <c r="AC481" s="31">
        <f t="shared" ca="1" si="227"/>
        <v>90720.354481252798</v>
      </c>
      <c r="AG481" s="26">
        <f t="shared" ca="1" si="228"/>
        <v>34319.319195596996</v>
      </c>
      <c r="AH481" s="26">
        <f t="shared" ca="1" si="229"/>
        <v>25370.038811935246</v>
      </c>
      <c r="AI481" s="26">
        <f t="shared" ca="1" si="230"/>
        <v>59689.358007532239</v>
      </c>
      <c r="AJ481" s="26">
        <f t="shared" ca="1" si="231"/>
        <v>1</v>
      </c>
      <c r="AK481" s="26">
        <f t="shared" ca="1" si="232"/>
        <v>59689.358007532239</v>
      </c>
      <c r="AL481" s="26">
        <f t="shared" ca="1" si="233"/>
        <v>78829</v>
      </c>
      <c r="AM481" s="26">
        <f t="shared" ca="1" si="234"/>
        <v>31</v>
      </c>
      <c r="AN481" s="26">
        <f ca="1">IF(AM481=0,0,COUNTIF($AM$19:AM481,C481*10+1))</f>
        <v>71</v>
      </c>
      <c r="AO481" s="21">
        <f t="shared" ca="1" si="235"/>
        <v>0</v>
      </c>
      <c r="AP481" s="33">
        <f t="shared" ca="1" si="236"/>
        <v>78829</v>
      </c>
      <c r="AQ481" s="24"/>
      <c r="AR481" s="155">
        <f ca="1">ROUND(Zsfg!$C$11/'Z1'!$AL$2120*'Z1'!AL481,0)</f>
        <v>65751</v>
      </c>
      <c r="AS481" s="26">
        <f t="shared" ca="1" si="238"/>
        <v>31</v>
      </c>
      <c r="AT481" s="26">
        <f ca="1">IF(AS481=0,0,COUNTIF($AS$19:AS481,C481*10+1))</f>
        <v>71</v>
      </c>
      <c r="AU481" s="21">
        <f t="shared" ca="1" si="239"/>
        <v>0</v>
      </c>
      <c r="AV481" s="33">
        <f t="shared" ca="1" si="237"/>
        <v>65751</v>
      </c>
    </row>
    <row r="482" spans="1:48" x14ac:dyDescent="0.2">
      <c r="A482" s="15">
        <f>Daten!A482</f>
        <v>30929</v>
      </c>
      <c r="B482" s="8" t="str">
        <f>Daten!B482</f>
        <v>Reingers</v>
      </c>
      <c r="C482" s="15">
        <f t="shared" si="212"/>
        <v>3</v>
      </c>
      <c r="D482" s="10">
        <f>Daten!D482</f>
        <v>0</v>
      </c>
      <c r="E482" s="9">
        <f>Daten!E482</f>
        <v>631</v>
      </c>
      <c r="F482" s="9">
        <f>Daten!F482</f>
        <v>660</v>
      </c>
      <c r="G482" s="27">
        <f t="shared" si="213"/>
        <v>-29</v>
      </c>
      <c r="H482" s="29">
        <f t="shared" si="214"/>
        <v>-4.3939393939393938E-2</v>
      </c>
      <c r="I482" s="21">
        <f t="shared" si="215"/>
        <v>10.591984817427962</v>
      </c>
      <c r="J482" s="21">
        <f t="shared" si="216"/>
        <v>-39.591984817427964</v>
      </c>
      <c r="K482" s="27">
        <f t="shared" si="217"/>
        <v>19795.992408713981</v>
      </c>
      <c r="L482" s="16">
        <f>Daten!G482</f>
        <v>81</v>
      </c>
      <c r="M482" s="16">
        <f>Daten!H482</f>
        <v>414</v>
      </c>
      <c r="N482" s="16">
        <f>Daten!I482</f>
        <v>136</v>
      </c>
      <c r="O482" s="28">
        <f t="shared" si="218"/>
        <v>0.52415458937198067</v>
      </c>
      <c r="P482" s="16">
        <f t="shared" si="219"/>
        <v>227.30069275639207</v>
      </c>
      <c r="Q482" s="21">
        <f t="shared" si="220"/>
        <v>-10.300692756392067</v>
      </c>
      <c r="R482" s="27">
        <f t="shared" si="221"/>
        <v>-2060.1385512784136</v>
      </c>
      <c r="S482" s="9">
        <f ca="1">Daten!K482</f>
        <v>6550</v>
      </c>
      <c r="T482" s="9">
        <f ca="1">Daten!L482</f>
        <v>33684</v>
      </c>
      <c r="U482" s="9">
        <f ca="1">Daten!M482</f>
        <v>47903.01</v>
      </c>
      <c r="V482" s="9">
        <f ca="1">Daten!N482</f>
        <v>500</v>
      </c>
      <c r="W482" s="9">
        <f ca="1">Daten!O482</f>
        <v>500</v>
      </c>
      <c r="X482" s="23">
        <f t="shared" ca="1" si="222"/>
        <v>88137.010000000009</v>
      </c>
      <c r="Y482" s="9">
        <f t="shared" ca="1" si="223"/>
        <v>214872.20092994731</v>
      </c>
      <c r="Z482" s="21">
        <f t="shared" ca="1" si="224"/>
        <v>-126735.1909299473</v>
      </c>
      <c r="AA482" s="27">
        <f t="shared" ca="1" si="225"/>
        <v>12673.519092994731</v>
      </c>
      <c r="AB482" s="32">
        <f t="shared" ca="1" si="226"/>
        <v>30409.372950430297</v>
      </c>
      <c r="AC482" s="31">
        <f t="shared" ca="1" si="227"/>
        <v>30409.372950430297</v>
      </c>
      <c r="AG482" s="26">
        <f t="shared" ca="1" si="228"/>
        <v>19795.992408713981</v>
      </c>
      <c r="AH482" s="26">
        <f t="shared" ca="1" si="229"/>
        <v>12673.519092994731</v>
      </c>
      <c r="AI482" s="26">
        <f t="shared" ca="1" si="230"/>
        <v>32469.511501708712</v>
      </c>
      <c r="AJ482" s="26">
        <f t="shared" ca="1" si="231"/>
        <v>1</v>
      </c>
      <c r="AK482" s="26">
        <f t="shared" ca="1" si="232"/>
        <v>32469.511501708712</v>
      </c>
      <c r="AL482" s="26">
        <f t="shared" ca="1" si="233"/>
        <v>42881</v>
      </c>
      <c r="AM482" s="26">
        <f t="shared" ca="1" si="234"/>
        <v>31</v>
      </c>
      <c r="AN482" s="26">
        <f ca="1">IF(AM482=0,0,COUNTIF($AM$19:AM482,C482*10+1))</f>
        <v>72</v>
      </c>
      <c r="AO482" s="21">
        <f t="shared" ca="1" si="235"/>
        <v>0</v>
      </c>
      <c r="AP482" s="33">
        <f t="shared" ca="1" si="236"/>
        <v>42881</v>
      </c>
      <c r="AQ482" s="24"/>
      <c r="AR482" s="155">
        <f ca="1">ROUND(Zsfg!$C$11/'Z1'!$AL$2120*'Z1'!AL482,0)</f>
        <v>35767</v>
      </c>
      <c r="AS482" s="26">
        <f t="shared" ca="1" si="238"/>
        <v>31</v>
      </c>
      <c r="AT482" s="26">
        <f ca="1">IF(AS482=0,0,COUNTIF($AS$19:AS482,C482*10+1))</f>
        <v>72</v>
      </c>
      <c r="AU482" s="21">
        <f t="shared" ca="1" si="239"/>
        <v>0</v>
      </c>
      <c r="AV482" s="33">
        <f t="shared" ca="1" si="237"/>
        <v>35767</v>
      </c>
    </row>
    <row r="483" spans="1:48" x14ac:dyDescent="0.2">
      <c r="A483" s="15">
        <f>Daten!A483</f>
        <v>30932</v>
      </c>
      <c r="B483" s="8" t="str">
        <f>Daten!B483</f>
        <v>St. Martin</v>
      </c>
      <c r="C483" s="15">
        <f t="shared" si="212"/>
        <v>3</v>
      </c>
      <c r="D483" s="10">
        <f>Daten!D483</f>
        <v>0</v>
      </c>
      <c r="E483" s="9">
        <f>Daten!E483</f>
        <v>1122</v>
      </c>
      <c r="F483" s="9">
        <f>Daten!F483</f>
        <v>1120</v>
      </c>
      <c r="G483" s="27">
        <f t="shared" si="213"/>
        <v>2</v>
      </c>
      <c r="H483" s="29">
        <f t="shared" si="214"/>
        <v>1.7857142857142857E-3</v>
      </c>
      <c r="I483" s="21">
        <f t="shared" si="215"/>
        <v>17.974277265938358</v>
      </c>
      <c r="J483" s="21">
        <f t="shared" si="216"/>
        <v>-15.974277265938358</v>
      </c>
      <c r="K483" s="27">
        <f t="shared" si="217"/>
        <v>7987.1386329691795</v>
      </c>
      <c r="L483" s="16">
        <f>Daten!G483</f>
        <v>155</v>
      </c>
      <c r="M483" s="16">
        <f>Daten!H483</f>
        <v>722</v>
      </c>
      <c r="N483" s="16">
        <f>Daten!I483</f>
        <v>245</v>
      </c>
      <c r="O483" s="28">
        <f t="shared" si="218"/>
        <v>0.554016620498615</v>
      </c>
      <c r="P483" s="16">
        <f t="shared" si="219"/>
        <v>396.40362359931174</v>
      </c>
      <c r="Q483" s="21">
        <f t="shared" si="220"/>
        <v>3.596376400688257</v>
      </c>
      <c r="R483" s="27">
        <f t="shared" si="221"/>
        <v>719.27528013765141</v>
      </c>
      <c r="S483" s="9">
        <f ca="1">Daten!K483</f>
        <v>12536</v>
      </c>
      <c r="T483" s="9">
        <f ca="1">Daten!L483</f>
        <v>57097</v>
      </c>
      <c r="U483" s="9">
        <f ca="1">Daten!M483</f>
        <v>83677.02</v>
      </c>
      <c r="V483" s="9">
        <f ca="1">Daten!N483</f>
        <v>500</v>
      </c>
      <c r="W483" s="9">
        <f ca="1">Daten!O483</f>
        <v>500</v>
      </c>
      <c r="X483" s="23">
        <f t="shared" ca="1" si="222"/>
        <v>153310.02000000002</v>
      </c>
      <c r="Y483" s="9">
        <f t="shared" ca="1" si="223"/>
        <v>382070.69642377319</v>
      </c>
      <c r="Z483" s="21">
        <f t="shared" ca="1" si="224"/>
        <v>-228760.67642377317</v>
      </c>
      <c r="AA483" s="27">
        <f t="shared" ca="1" si="225"/>
        <v>22876.067642377318</v>
      </c>
      <c r="AB483" s="32">
        <f t="shared" ca="1" si="226"/>
        <v>31582.481555484148</v>
      </c>
      <c r="AC483" s="31">
        <f t="shared" ca="1" si="227"/>
        <v>31582.481555484148</v>
      </c>
      <c r="AG483" s="26">
        <f t="shared" ca="1" si="228"/>
        <v>7987.1386329691795</v>
      </c>
      <c r="AH483" s="26">
        <f t="shared" ca="1" si="229"/>
        <v>22876.067642377318</v>
      </c>
      <c r="AI483" s="26">
        <f t="shared" ca="1" si="230"/>
        <v>30863.2062753465</v>
      </c>
      <c r="AJ483" s="26">
        <f t="shared" ca="1" si="231"/>
        <v>1</v>
      </c>
      <c r="AK483" s="26">
        <f t="shared" ca="1" si="232"/>
        <v>30863.2062753465</v>
      </c>
      <c r="AL483" s="26">
        <f t="shared" ca="1" si="233"/>
        <v>40760</v>
      </c>
      <c r="AM483" s="26">
        <f t="shared" ca="1" si="234"/>
        <v>31</v>
      </c>
      <c r="AN483" s="26">
        <f ca="1">IF(AM483=0,0,COUNTIF($AM$19:AM483,C483*10+1))</f>
        <v>73</v>
      </c>
      <c r="AO483" s="21">
        <f t="shared" ca="1" si="235"/>
        <v>0</v>
      </c>
      <c r="AP483" s="33">
        <f t="shared" ca="1" si="236"/>
        <v>40760</v>
      </c>
      <c r="AQ483" s="24"/>
      <c r="AR483" s="155">
        <f ca="1">ROUND(Zsfg!$C$11/'Z1'!$AL$2120*'Z1'!AL483,0)</f>
        <v>33998</v>
      </c>
      <c r="AS483" s="26">
        <f t="shared" ca="1" si="238"/>
        <v>31</v>
      </c>
      <c r="AT483" s="26">
        <f ca="1">IF(AS483=0,0,COUNTIF($AS$19:AS483,C483*10+1))</f>
        <v>73</v>
      </c>
      <c r="AU483" s="21">
        <f t="shared" ca="1" si="239"/>
        <v>0</v>
      </c>
      <c r="AV483" s="33">
        <f t="shared" ca="1" si="237"/>
        <v>33998</v>
      </c>
    </row>
    <row r="484" spans="1:48" x14ac:dyDescent="0.2">
      <c r="A484" s="15">
        <f>Daten!A484</f>
        <v>30935</v>
      </c>
      <c r="B484" s="8" t="str">
        <f>Daten!B484</f>
        <v>Schrems</v>
      </c>
      <c r="C484" s="15">
        <f t="shared" si="212"/>
        <v>3</v>
      </c>
      <c r="D484" s="10">
        <f>Daten!D484</f>
        <v>0</v>
      </c>
      <c r="E484" s="9">
        <f>Daten!E484</f>
        <v>5417</v>
      </c>
      <c r="F484" s="9">
        <f>Daten!F484</f>
        <v>5548</v>
      </c>
      <c r="G484" s="27">
        <f t="shared" si="213"/>
        <v>-131</v>
      </c>
      <c r="H484" s="29">
        <f t="shared" si="214"/>
        <v>-2.3612112472963229E-2</v>
      </c>
      <c r="I484" s="21">
        <f t="shared" si="215"/>
        <v>89.036866313773231</v>
      </c>
      <c r="J484" s="21">
        <f t="shared" si="216"/>
        <v>-220.03686631377323</v>
      </c>
      <c r="K484" s="27">
        <f t="shared" si="217"/>
        <v>110018.43315688662</v>
      </c>
      <c r="L484" s="16">
        <f>Daten!G484</f>
        <v>657</v>
      </c>
      <c r="M484" s="16">
        <f>Daten!H484</f>
        <v>3388</v>
      </c>
      <c r="N484" s="16">
        <f>Daten!I484</f>
        <v>1372</v>
      </c>
      <c r="O484" s="28">
        <f t="shared" si="218"/>
        <v>0.59887839433293977</v>
      </c>
      <c r="P484" s="16">
        <f t="shared" si="219"/>
        <v>1860.1322392721165</v>
      </c>
      <c r="Q484" s="21">
        <f t="shared" si="220"/>
        <v>168.86776072788348</v>
      </c>
      <c r="R484" s="27">
        <f t="shared" si="221"/>
        <v>33773.552145576694</v>
      </c>
      <c r="S484" s="9">
        <f ca="1">Daten!K484</f>
        <v>15643</v>
      </c>
      <c r="T484" s="9">
        <f ca="1">Daten!L484</f>
        <v>388097</v>
      </c>
      <c r="U484" s="9">
        <f ca="1">Daten!M484</f>
        <v>2752307.69</v>
      </c>
      <c r="V484" s="9">
        <f ca="1">Daten!N484</f>
        <v>500</v>
      </c>
      <c r="W484" s="9">
        <f ca="1">Daten!O484</f>
        <v>500</v>
      </c>
      <c r="X484" s="23">
        <f t="shared" ca="1" si="222"/>
        <v>3156047.69</v>
      </c>
      <c r="Y484" s="9">
        <f t="shared" ca="1" si="223"/>
        <v>1844631.8739104986</v>
      </c>
      <c r="Z484" s="21">
        <f t="shared" ca="1" si="224"/>
        <v>1311415.8160895014</v>
      </c>
      <c r="AA484" s="27">
        <f t="shared" ca="1" si="225"/>
        <v>-131141.58160895013</v>
      </c>
      <c r="AB484" s="32">
        <f t="shared" ca="1" si="226"/>
        <v>12650.403693513188</v>
      </c>
      <c r="AC484" s="31">
        <f t="shared" ca="1" si="227"/>
        <v>12650.403693513188</v>
      </c>
      <c r="AG484" s="26">
        <f t="shared" ca="1" si="228"/>
        <v>110018.43315688662</v>
      </c>
      <c r="AH484" s="26">
        <f t="shared" ca="1" si="229"/>
        <v>-131141.58160895013</v>
      </c>
      <c r="AI484" s="26">
        <f t="shared" ca="1" si="230"/>
        <v>-21123.148452063513</v>
      </c>
      <c r="AJ484" s="26">
        <f t="shared" ca="1" si="231"/>
        <v>1</v>
      </c>
      <c r="AK484" s="26">
        <f t="shared" ca="1" si="232"/>
        <v>0</v>
      </c>
      <c r="AL484" s="26">
        <f t="shared" ca="1" si="233"/>
        <v>0</v>
      </c>
      <c r="AM484" s="26">
        <f t="shared" ca="1" si="234"/>
        <v>0</v>
      </c>
      <c r="AN484" s="26">
        <f ca="1">IF(AM484=0,0,COUNTIF($AM$19:AM484,C484*10+1))</f>
        <v>0</v>
      </c>
      <c r="AO484" s="21">
        <f t="shared" ca="1" si="235"/>
        <v>0</v>
      </c>
      <c r="AP484" s="33">
        <f t="shared" ca="1" si="236"/>
        <v>0</v>
      </c>
      <c r="AQ484" s="24"/>
      <c r="AR484" s="155">
        <f ca="1">ROUND(Zsfg!$C$11/'Z1'!$AL$2120*'Z1'!AL484,0)</f>
        <v>0</v>
      </c>
      <c r="AS484" s="26">
        <f t="shared" ca="1" si="238"/>
        <v>0</v>
      </c>
      <c r="AT484" s="26">
        <f ca="1">IF(AS484=0,0,COUNTIF($AS$19:AS484,C484*10+1))</f>
        <v>0</v>
      </c>
      <c r="AU484" s="21">
        <f t="shared" ca="1" si="239"/>
        <v>0</v>
      </c>
      <c r="AV484" s="33">
        <f t="shared" ca="1" si="237"/>
        <v>0</v>
      </c>
    </row>
    <row r="485" spans="1:48" x14ac:dyDescent="0.2">
      <c r="A485" s="15">
        <f>Daten!A485</f>
        <v>30939</v>
      </c>
      <c r="B485" s="8" t="str">
        <f>Daten!B485</f>
        <v>Unserfrau-Altweitra</v>
      </c>
      <c r="C485" s="15">
        <f t="shared" si="212"/>
        <v>3</v>
      </c>
      <c r="D485" s="10">
        <f>Daten!D485</f>
        <v>0</v>
      </c>
      <c r="E485" s="9">
        <f>Daten!E485</f>
        <v>1002</v>
      </c>
      <c r="F485" s="9">
        <f>Daten!F485</f>
        <v>992</v>
      </c>
      <c r="G485" s="27">
        <f t="shared" si="213"/>
        <v>10</v>
      </c>
      <c r="H485" s="29">
        <f t="shared" si="214"/>
        <v>1.0080645161290322E-2</v>
      </c>
      <c r="I485" s="21">
        <f t="shared" si="215"/>
        <v>15.920074149831118</v>
      </c>
      <c r="J485" s="21">
        <f t="shared" si="216"/>
        <v>-5.9200741498311178</v>
      </c>
      <c r="K485" s="27">
        <f t="shared" si="217"/>
        <v>2960.0370749155591</v>
      </c>
      <c r="L485" s="16">
        <f>Daten!G485</f>
        <v>147</v>
      </c>
      <c r="M485" s="16">
        <f>Daten!H485</f>
        <v>643</v>
      </c>
      <c r="N485" s="16">
        <f>Daten!I485</f>
        <v>212</v>
      </c>
      <c r="O485" s="28">
        <f t="shared" si="218"/>
        <v>0.55832037325038886</v>
      </c>
      <c r="P485" s="16">
        <f t="shared" si="219"/>
        <v>353.02981990908233</v>
      </c>
      <c r="Q485" s="21">
        <f t="shared" si="220"/>
        <v>5.9701800909176654</v>
      </c>
      <c r="R485" s="27">
        <f t="shared" si="221"/>
        <v>1194.0360181835331</v>
      </c>
      <c r="S485" s="9">
        <f ca="1">Daten!K485</f>
        <v>10298</v>
      </c>
      <c r="T485" s="9">
        <f ca="1">Daten!L485</f>
        <v>44608</v>
      </c>
      <c r="U485" s="9">
        <f ca="1">Daten!M485</f>
        <v>78652.94</v>
      </c>
      <c r="V485" s="9">
        <f ca="1">Daten!N485</f>
        <v>500</v>
      </c>
      <c r="W485" s="9">
        <f ca="1">Daten!O485</f>
        <v>500</v>
      </c>
      <c r="X485" s="23">
        <f t="shared" ca="1" si="222"/>
        <v>133558.94</v>
      </c>
      <c r="Y485" s="9">
        <f t="shared" ca="1" si="223"/>
        <v>341207.52033566911</v>
      </c>
      <c r="Z485" s="21">
        <f t="shared" ca="1" si="224"/>
        <v>-207648.5803356691</v>
      </c>
      <c r="AA485" s="27">
        <f t="shared" ca="1" si="225"/>
        <v>20764.85803356691</v>
      </c>
      <c r="AB485" s="32">
        <f t="shared" ca="1" si="226"/>
        <v>24918.931126666001</v>
      </c>
      <c r="AC485" s="31">
        <f t="shared" ca="1" si="227"/>
        <v>24918.931126666001</v>
      </c>
      <c r="AG485" s="26">
        <f t="shared" ca="1" si="228"/>
        <v>2960.0370749155591</v>
      </c>
      <c r="AH485" s="26">
        <f t="shared" ca="1" si="229"/>
        <v>20764.85803356691</v>
      </c>
      <c r="AI485" s="26">
        <f t="shared" ca="1" si="230"/>
        <v>23724.895108482469</v>
      </c>
      <c r="AJ485" s="26">
        <f t="shared" ca="1" si="231"/>
        <v>1</v>
      </c>
      <c r="AK485" s="26">
        <f t="shared" ca="1" si="232"/>
        <v>23724.895108482469</v>
      </c>
      <c r="AL485" s="26">
        <f t="shared" ca="1" si="233"/>
        <v>31333</v>
      </c>
      <c r="AM485" s="26">
        <f t="shared" ca="1" si="234"/>
        <v>31</v>
      </c>
      <c r="AN485" s="26">
        <f ca="1">IF(AM485=0,0,COUNTIF($AM$19:AM485,C485*10+1))</f>
        <v>74</v>
      </c>
      <c r="AO485" s="21">
        <f t="shared" ca="1" si="235"/>
        <v>0</v>
      </c>
      <c r="AP485" s="33">
        <f t="shared" ca="1" si="236"/>
        <v>31333</v>
      </c>
      <c r="AQ485" s="24"/>
      <c r="AR485" s="155">
        <f ca="1">ROUND(Zsfg!$C$11/'Z1'!$AL$2120*'Z1'!AL485,0)</f>
        <v>26135</v>
      </c>
      <c r="AS485" s="26">
        <f t="shared" ca="1" si="238"/>
        <v>31</v>
      </c>
      <c r="AT485" s="26">
        <f ca="1">IF(AS485=0,0,COUNTIF($AS$19:AS485,C485*10+1))</f>
        <v>74</v>
      </c>
      <c r="AU485" s="21">
        <f t="shared" ca="1" si="239"/>
        <v>0</v>
      </c>
      <c r="AV485" s="33">
        <f t="shared" ca="1" si="237"/>
        <v>26135</v>
      </c>
    </row>
    <row r="486" spans="1:48" x14ac:dyDescent="0.2">
      <c r="A486" s="15">
        <f>Daten!A486</f>
        <v>30940</v>
      </c>
      <c r="B486" s="8" t="str">
        <f>Daten!B486</f>
        <v>Waldenstein</v>
      </c>
      <c r="C486" s="15">
        <f t="shared" si="212"/>
        <v>3</v>
      </c>
      <c r="D486" s="10">
        <f>Daten!D486</f>
        <v>0</v>
      </c>
      <c r="E486" s="9">
        <f>Daten!E486</f>
        <v>1196</v>
      </c>
      <c r="F486" s="9">
        <f>Daten!F486</f>
        <v>1207</v>
      </c>
      <c r="G486" s="27">
        <f t="shared" si="213"/>
        <v>-11</v>
      </c>
      <c r="H486" s="29">
        <f t="shared" si="214"/>
        <v>-9.1135045567522777E-3</v>
      </c>
      <c r="I486" s="21">
        <f t="shared" si="215"/>
        <v>19.370493446417498</v>
      </c>
      <c r="J486" s="21">
        <f t="shared" si="216"/>
        <v>-30.370493446417498</v>
      </c>
      <c r="K486" s="27">
        <f t="shared" si="217"/>
        <v>15185.246723208749</v>
      </c>
      <c r="L486" s="16">
        <f>Daten!G486</f>
        <v>177</v>
      </c>
      <c r="M486" s="16">
        <f>Daten!H486</f>
        <v>816</v>
      </c>
      <c r="N486" s="16">
        <f>Daten!I486</f>
        <v>203</v>
      </c>
      <c r="O486" s="28">
        <f t="shared" si="218"/>
        <v>0.46568627450980393</v>
      </c>
      <c r="P486" s="16">
        <f t="shared" si="219"/>
        <v>448.01295963578724</v>
      </c>
      <c r="Q486" s="21">
        <f t="shared" si="220"/>
        <v>-68.01295963578724</v>
      </c>
      <c r="R486" s="27">
        <f t="shared" si="221"/>
        <v>-13602.591927157448</v>
      </c>
      <c r="S486" s="9">
        <f ca="1">Daten!K486</f>
        <v>9343</v>
      </c>
      <c r="T486" s="9">
        <f ca="1">Daten!L486</f>
        <v>58388</v>
      </c>
      <c r="U486" s="9">
        <f ca="1">Daten!M486</f>
        <v>15852.12</v>
      </c>
      <c r="V486" s="9">
        <f ca="1">Daten!N486</f>
        <v>500</v>
      </c>
      <c r="W486" s="9">
        <f ca="1">Daten!O486</f>
        <v>500</v>
      </c>
      <c r="X486" s="23">
        <f t="shared" ca="1" si="222"/>
        <v>83583.12</v>
      </c>
      <c r="Y486" s="9">
        <f t="shared" ca="1" si="223"/>
        <v>407269.65501143737</v>
      </c>
      <c r="Z486" s="21">
        <f t="shared" ca="1" si="224"/>
        <v>-323686.53501143737</v>
      </c>
      <c r="AA486" s="27">
        <f t="shared" ca="1" si="225"/>
        <v>32368.653501143737</v>
      </c>
      <c r="AB486" s="32">
        <f t="shared" ca="1" si="226"/>
        <v>33951.308297195035</v>
      </c>
      <c r="AC486" s="31">
        <f t="shared" ca="1" si="227"/>
        <v>33951.308297195035</v>
      </c>
      <c r="AG486" s="26">
        <f t="shared" ca="1" si="228"/>
        <v>15185.246723208749</v>
      </c>
      <c r="AH486" s="26">
        <f t="shared" ca="1" si="229"/>
        <v>32368.653501143737</v>
      </c>
      <c r="AI486" s="26">
        <f t="shared" ca="1" si="230"/>
        <v>47553.900224352488</v>
      </c>
      <c r="AJ486" s="26">
        <f t="shared" ca="1" si="231"/>
        <v>1</v>
      </c>
      <c r="AK486" s="26">
        <f t="shared" ca="1" si="232"/>
        <v>47553.900224352488</v>
      </c>
      <c r="AL486" s="26">
        <f t="shared" ca="1" si="233"/>
        <v>62803</v>
      </c>
      <c r="AM486" s="26">
        <f t="shared" ca="1" si="234"/>
        <v>31</v>
      </c>
      <c r="AN486" s="26">
        <f ca="1">IF(AM486=0,0,COUNTIF($AM$19:AM486,C486*10+1))</f>
        <v>75</v>
      </c>
      <c r="AO486" s="21">
        <f t="shared" ca="1" si="235"/>
        <v>0</v>
      </c>
      <c r="AP486" s="33">
        <f t="shared" ca="1" si="236"/>
        <v>62803</v>
      </c>
      <c r="AQ486" s="24"/>
      <c r="AR486" s="155">
        <f ca="1">ROUND(Zsfg!$C$11/'Z1'!$AL$2120*'Z1'!AL486,0)</f>
        <v>52384</v>
      </c>
      <c r="AS486" s="26">
        <f t="shared" ca="1" si="238"/>
        <v>31</v>
      </c>
      <c r="AT486" s="26">
        <f ca="1">IF(AS486=0,0,COUNTIF($AS$19:AS486,C486*10+1))</f>
        <v>75</v>
      </c>
      <c r="AU486" s="21">
        <f t="shared" ca="1" si="239"/>
        <v>0</v>
      </c>
      <c r="AV486" s="33">
        <f t="shared" ca="1" si="237"/>
        <v>52384</v>
      </c>
    </row>
    <row r="487" spans="1:48" x14ac:dyDescent="0.2">
      <c r="A487" s="15">
        <f>Daten!A487</f>
        <v>30942</v>
      </c>
      <c r="B487" s="8" t="str">
        <f>Daten!B487</f>
        <v>Weitra</v>
      </c>
      <c r="C487" s="15">
        <f t="shared" si="212"/>
        <v>3</v>
      </c>
      <c r="D487" s="10">
        <f>Daten!D487</f>
        <v>0</v>
      </c>
      <c r="E487" s="9">
        <f>Daten!E487</f>
        <v>2665</v>
      </c>
      <c r="F487" s="9">
        <f>Daten!F487</f>
        <v>2710</v>
      </c>
      <c r="G487" s="27">
        <f t="shared" si="213"/>
        <v>-45</v>
      </c>
      <c r="H487" s="29">
        <f t="shared" si="214"/>
        <v>-1.6605166051660517E-2</v>
      </c>
      <c r="I487" s="21">
        <f t="shared" si="215"/>
        <v>43.491331598832993</v>
      </c>
      <c r="J487" s="21">
        <f t="shared" si="216"/>
        <v>-88.491331598833</v>
      </c>
      <c r="K487" s="27">
        <f t="shared" si="217"/>
        <v>44245.6657994165</v>
      </c>
      <c r="L487" s="16">
        <f>Daten!G487</f>
        <v>332</v>
      </c>
      <c r="M487" s="16">
        <f>Daten!H487</f>
        <v>1624</v>
      </c>
      <c r="N487" s="16">
        <f>Daten!I487</f>
        <v>709</v>
      </c>
      <c r="O487" s="28">
        <f t="shared" si="218"/>
        <v>0.64100985221674878</v>
      </c>
      <c r="P487" s="16">
        <f t="shared" si="219"/>
        <v>891.63363535357655</v>
      </c>
      <c r="Q487" s="21">
        <f t="shared" si="220"/>
        <v>149.36636464642345</v>
      </c>
      <c r="R487" s="27">
        <f t="shared" si="221"/>
        <v>29873.272929284689</v>
      </c>
      <c r="S487" s="9">
        <f ca="1">Daten!K487</f>
        <v>15109</v>
      </c>
      <c r="T487" s="9">
        <f ca="1">Daten!L487</f>
        <v>191541</v>
      </c>
      <c r="U487" s="9">
        <f ca="1">Daten!M487</f>
        <v>546360.77</v>
      </c>
      <c r="V487" s="9">
        <f ca="1">Daten!N487</f>
        <v>500</v>
      </c>
      <c r="W487" s="9">
        <f ca="1">Daten!O487</f>
        <v>500</v>
      </c>
      <c r="X487" s="23">
        <f t="shared" ca="1" si="222"/>
        <v>753010.77</v>
      </c>
      <c r="Y487" s="9">
        <f t="shared" ca="1" si="223"/>
        <v>907503.03562331153</v>
      </c>
      <c r="Z487" s="21">
        <f t="shared" ca="1" si="224"/>
        <v>-154492.26562331151</v>
      </c>
      <c r="AA487" s="27">
        <f t="shared" ca="1" si="225"/>
        <v>15449.226562331152</v>
      </c>
      <c r="AB487" s="32">
        <f t="shared" ca="1" si="226"/>
        <v>89568.165291032346</v>
      </c>
      <c r="AC487" s="31">
        <f t="shared" ca="1" si="227"/>
        <v>89568.165291032346</v>
      </c>
      <c r="AG487" s="26">
        <f t="shared" ca="1" si="228"/>
        <v>44245.6657994165</v>
      </c>
      <c r="AH487" s="26">
        <f t="shared" ca="1" si="229"/>
        <v>15449.226562331152</v>
      </c>
      <c r="AI487" s="26">
        <f t="shared" ca="1" si="230"/>
        <v>59694.892361747654</v>
      </c>
      <c r="AJ487" s="26">
        <f t="shared" ca="1" si="231"/>
        <v>1</v>
      </c>
      <c r="AK487" s="26">
        <f t="shared" ca="1" si="232"/>
        <v>59694.892361747654</v>
      </c>
      <c r="AL487" s="26">
        <f t="shared" ca="1" si="233"/>
        <v>78837</v>
      </c>
      <c r="AM487" s="26">
        <f t="shared" ca="1" si="234"/>
        <v>31</v>
      </c>
      <c r="AN487" s="26">
        <f ca="1">IF(AM487=0,0,COUNTIF($AM$19:AM487,C487*10+1))</f>
        <v>76</v>
      </c>
      <c r="AO487" s="21">
        <f t="shared" ca="1" si="235"/>
        <v>0</v>
      </c>
      <c r="AP487" s="33">
        <f t="shared" ca="1" si="236"/>
        <v>78837</v>
      </c>
      <c r="AQ487" s="24"/>
      <c r="AR487" s="155">
        <f ca="1">ROUND(Zsfg!$C$11/'Z1'!$AL$2120*'Z1'!AL487,0)</f>
        <v>65758</v>
      </c>
      <c r="AS487" s="26">
        <f t="shared" ca="1" si="238"/>
        <v>31</v>
      </c>
      <c r="AT487" s="26">
        <f ca="1">IF(AS487=0,0,COUNTIF($AS$19:AS487,C487*10+1))</f>
        <v>76</v>
      </c>
      <c r="AU487" s="21">
        <f t="shared" ca="1" si="239"/>
        <v>0</v>
      </c>
      <c r="AV487" s="33">
        <f t="shared" ca="1" si="237"/>
        <v>65758</v>
      </c>
    </row>
    <row r="488" spans="1:48" x14ac:dyDescent="0.2">
      <c r="A488" s="15">
        <f>Daten!A488</f>
        <v>31001</v>
      </c>
      <c r="B488" s="8" t="str">
        <f>Daten!B488</f>
        <v>Alberndorf im Pulkautal</v>
      </c>
      <c r="C488" s="15">
        <f t="shared" si="212"/>
        <v>3</v>
      </c>
      <c r="D488" s="10">
        <f>Daten!D488</f>
        <v>0</v>
      </c>
      <c r="E488" s="9">
        <f>Daten!E488</f>
        <v>737</v>
      </c>
      <c r="F488" s="9">
        <f>Daten!F488</f>
        <v>706</v>
      </c>
      <c r="G488" s="27">
        <f t="shared" si="213"/>
        <v>31</v>
      </c>
      <c r="H488" s="29">
        <f t="shared" si="214"/>
        <v>4.3909348441926344E-2</v>
      </c>
      <c r="I488" s="21">
        <f t="shared" si="215"/>
        <v>11.330214062279001</v>
      </c>
      <c r="J488" s="21">
        <f t="shared" si="216"/>
        <v>19.669785937720999</v>
      </c>
      <c r="K488" s="27">
        <f t="shared" si="217"/>
        <v>-9834.8929688604985</v>
      </c>
      <c r="L488" s="16">
        <f>Daten!G488</f>
        <v>103</v>
      </c>
      <c r="M488" s="16">
        <f>Daten!H488</f>
        <v>464</v>
      </c>
      <c r="N488" s="16">
        <f>Daten!I488</f>
        <v>170</v>
      </c>
      <c r="O488" s="28">
        <f t="shared" si="218"/>
        <v>0.58836206896551724</v>
      </c>
      <c r="P488" s="16">
        <f t="shared" si="219"/>
        <v>254.75246724387901</v>
      </c>
      <c r="Q488" s="21">
        <f t="shared" si="220"/>
        <v>18.247532756120989</v>
      </c>
      <c r="R488" s="27">
        <f t="shared" si="221"/>
        <v>3649.5065512241981</v>
      </c>
      <c r="S488" s="9">
        <f ca="1">Daten!K488</f>
        <v>11036</v>
      </c>
      <c r="T488" s="9">
        <f ca="1">Daten!L488</f>
        <v>34043</v>
      </c>
      <c r="U488" s="9">
        <f ca="1">Daten!M488</f>
        <v>27431.51</v>
      </c>
      <c r="V488" s="9">
        <f ca="1">Daten!N488</f>
        <v>500</v>
      </c>
      <c r="W488" s="9">
        <f ca="1">Daten!O488</f>
        <v>500</v>
      </c>
      <c r="X488" s="23">
        <f t="shared" ca="1" si="222"/>
        <v>72510.509999999995</v>
      </c>
      <c r="Y488" s="9">
        <f t="shared" ca="1" si="223"/>
        <v>250968.00647443926</v>
      </c>
      <c r="Z488" s="21">
        <f t="shared" ca="1" si="224"/>
        <v>-178457.49647443928</v>
      </c>
      <c r="AA488" s="27">
        <f t="shared" ca="1" si="225"/>
        <v>17845.749647443929</v>
      </c>
      <c r="AB488" s="32">
        <f t="shared" ca="1" si="226"/>
        <v>11660.363229807628</v>
      </c>
      <c r="AC488" s="31">
        <f t="shared" ca="1" si="227"/>
        <v>11660.363229807628</v>
      </c>
      <c r="AG488" s="26">
        <f t="shared" ca="1" si="228"/>
        <v>-9834.8929688604985</v>
      </c>
      <c r="AH488" s="26">
        <f t="shared" ca="1" si="229"/>
        <v>17845.749647443929</v>
      </c>
      <c r="AI488" s="26">
        <f t="shared" ca="1" si="230"/>
        <v>8010.85667858343</v>
      </c>
      <c r="AJ488" s="26">
        <f t="shared" ca="1" si="231"/>
        <v>1</v>
      </c>
      <c r="AK488" s="26">
        <f t="shared" ca="1" si="232"/>
        <v>8010.85667858343</v>
      </c>
      <c r="AL488" s="26">
        <f t="shared" ca="1" si="233"/>
        <v>10580</v>
      </c>
      <c r="AM488" s="26">
        <f t="shared" ca="1" si="234"/>
        <v>31</v>
      </c>
      <c r="AN488" s="26">
        <f ca="1">IF(AM488=0,0,COUNTIF($AM$19:AM488,C488*10+1))</f>
        <v>77</v>
      </c>
      <c r="AO488" s="21">
        <f t="shared" ca="1" si="235"/>
        <v>0</v>
      </c>
      <c r="AP488" s="33">
        <f t="shared" ca="1" si="236"/>
        <v>10580</v>
      </c>
      <c r="AQ488" s="24"/>
      <c r="AR488" s="155">
        <f ca="1">ROUND(Zsfg!$C$11/'Z1'!$AL$2120*'Z1'!AL488,0)</f>
        <v>8825</v>
      </c>
      <c r="AS488" s="26">
        <f t="shared" ca="1" si="238"/>
        <v>31</v>
      </c>
      <c r="AT488" s="26">
        <f ca="1">IF(AS488=0,0,COUNTIF($AS$19:AS488,C488*10+1))</f>
        <v>77</v>
      </c>
      <c r="AU488" s="21">
        <f t="shared" ca="1" si="239"/>
        <v>0</v>
      </c>
      <c r="AV488" s="33">
        <f t="shared" ca="1" si="237"/>
        <v>8825</v>
      </c>
    </row>
    <row r="489" spans="1:48" x14ac:dyDescent="0.2">
      <c r="A489" s="15">
        <f>Daten!A489</f>
        <v>31008</v>
      </c>
      <c r="B489" s="8" t="str">
        <f>Daten!B489</f>
        <v>Göllersdorf</v>
      </c>
      <c r="C489" s="15">
        <f t="shared" si="212"/>
        <v>3</v>
      </c>
      <c r="D489" s="10">
        <f>Daten!D489</f>
        <v>0</v>
      </c>
      <c r="E489" s="9">
        <f>Daten!E489</f>
        <v>3011</v>
      </c>
      <c r="F489" s="9">
        <f>Daten!F489</f>
        <v>2965</v>
      </c>
      <c r="G489" s="27">
        <f t="shared" si="213"/>
        <v>46</v>
      </c>
      <c r="H489" s="29">
        <f t="shared" si="214"/>
        <v>1.551433389544688E-2</v>
      </c>
      <c r="I489" s="21">
        <f t="shared" si="215"/>
        <v>47.583689369202887</v>
      </c>
      <c r="J489" s="21">
        <f t="shared" si="216"/>
        <v>-1.5836893692028866</v>
      </c>
      <c r="K489" s="27">
        <f t="shared" si="217"/>
        <v>791.8446846014433</v>
      </c>
      <c r="L489" s="16">
        <f>Daten!G489</f>
        <v>396</v>
      </c>
      <c r="M489" s="16">
        <f>Daten!H489</f>
        <v>2060</v>
      </c>
      <c r="N489" s="16">
        <f>Daten!I489</f>
        <v>555</v>
      </c>
      <c r="O489" s="28">
        <f t="shared" si="218"/>
        <v>0.46165048543689319</v>
      </c>
      <c r="P489" s="16">
        <f t="shared" si="219"/>
        <v>1131.0131088844628</v>
      </c>
      <c r="Q489" s="21">
        <f t="shared" si="220"/>
        <v>-180.01310888446278</v>
      </c>
      <c r="R489" s="27">
        <f t="shared" si="221"/>
        <v>-36002.621776892556</v>
      </c>
      <c r="S489" s="9">
        <f ca="1">Daten!K489</f>
        <v>45932</v>
      </c>
      <c r="T489" s="9">
        <f ca="1">Daten!L489</f>
        <v>180056</v>
      </c>
      <c r="U489" s="9">
        <f ca="1">Daten!M489</f>
        <v>430950.5</v>
      </c>
      <c r="V489" s="9">
        <f ca="1">Daten!N489</f>
        <v>500</v>
      </c>
      <c r="W489" s="9">
        <f ca="1">Daten!O489</f>
        <v>500</v>
      </c>
      <c r="X489" s="23">
        <f t="shared" ca="1" si="222"/>
        <v>656938.5</v>
      </c>
      <c r="Y489" s="9">
        <f t="shared" ca="1" si="223"/>
        <v>1025325.1933440117</v>
      </c>
      <c r="Z489" s="21">
        <f t="shared" ca="1" si="224"/>
        <v>-368386.69334401167</v>
      </c>
      <c r="AA489" s="27">
        <f t="shared" ca="1" si="225"/>
        <v>36838.669334401166</v>
      </c>
      <c r="AB489" s="32">
        <f t="shared" ca="1" si="226"/>
        <v>1627.8922421100506</v>
      </c>
      <c r="AC489" s="31">
        <f t="shared" ca="1" si="227"/>
        <v>1627.8922421100506</v>
      </c>
      <c r="AG489" s="26">
        <f t="shared" ca="1" si="228"/>
        <v>791.8446846014433</v>
      </c>
      <c r="AH489" s="26">
        <f t="shared" ca="1" si="229"/>
        <v>36838.669334401166</v>
      </c>
      <c r="AI489" s="26">
        <f t="shared" ca="1" si="230"/>
        <v>37630.514019002607</v>
      </c>
      <c r="AJ489" s="26">
        <f t="shared" ca="1" si="231"/>
        <v>1</v>
      </c>
      <c r="AK489" s="26">
        <f t="shared" ca="1" si="232"/>
        <v>37630.514019002607</v>
      </c>
      <c r="AL489" s="26">
        <f t="shared" ca="1" si="233"/>
        <v>49697</v>
      </c>
      <c r="AM489" s="26">
        <f t="shared" ca="1" si="234"/>
        <v>31</v>
      </c>
      <c r="AN489" s="26">
        <f ca="1">IF(AM489=0,0,COUNTIF($AM$19:AM489,C489*10+1))</f>
        <v>78</v>
      </c>
      <c r="AO489" s="21">
        <f t="shared" ca="1" si="235"/>
        <v>0</v>
      </c>
      <c r="AP489" s="33">
        <f t="shared" ca="1" si="236"/>
        <v>49697</v>
      </c>
      <c r="AQ489" s="24"/>
      <c r="AR489" s="155">
        <f ca="1">ROUND(Zsfg!$C$11/'Z1'!$AL$2120*'Z1'!AL489,0)</f>
        <v>41452</v>
      </c>
      <c r="AS489" s="26">
        <f t="shared" ca="1" si="238"/>
        <v>31</v>
      </c>
      <c r="AT489" s="26">
        <f ca="1">IF(AS489=0,0,COUNTIF($AS$19:AS489,C489*10+1))</f>
        <v>78</v>
      </c>
      <c r="AU489" s="21">
        <f t="shared" ca="1" si="239"/>
        <v>0</v>
      </c>
      <c r="AV489" s="33">
        <f t="shared" ca="1" si="237"/>
        <v>41452</v>
      </c>
    </row>
    <row r="490" spans="1:48" x14ac:dyDescent="0.2">
      <c r="A490" s="15">
        <f>Daten!A490</f>
        <v>31009</v>
      </c>
      <c r="B490" s="8" t="str">
        <f>Daten!B490</f>
        <v>Grabern</v>
      </c>
      <c r="C490" s="15">
        <f t="shared" si="212"/>
        <v>3</v>
      </c>
      <c r="D490" s="10">
        <f>Daten!D490</f>
        <v>0</v>
      </c>
      <c r="E490" s="9">
        <f>Daten!E490</f>
        <v>1666</v>
      </c>
      <c r="F490" s="9">
        <f>Daten!F490</f>
        <v>1474</v>
      </c>
      <c r="G490" s="27">
        <f t="shared" si="213"/>
        <v>192</v>
      </c>
      <c r="H490" s="29">
        <f t="shared" si="214"/>
        <v>0.13025780189959293</v>
      </c>
      <c r="I490" s="21">
        <f t="shared" si="215"/>
        <v>23.655432758922448</v>
      </c>
      <c r="J490" s="21">
        <f t="shared" si="216"/>
        <v>168.34456724107756</v>
      </c>
      <c r="K490" s="27">
        <f t="shared" si="217"/>
        <v>-84172.283620538772</v>
      </c>
      <c r="L490" s="16">
        <f>Daten!G490</f>
        <v>286</v>
      </c>
      <c r="M490" s="16">
        <f>Daten!H490</f>
        <v>1123</v>
      </c>
      <c r="N490" s="16">
        <f>Daten!I490</f>
        <v>257</v>
      </c>
      <c r="O490" s="28">
        <f t="shared" si="218"/>
        <v>0.48352626892252892</v>
      </c>
      <c r="P490" s="16">
        <f t="shared" si="219"/>
        <v>616.56685498895718</v>
      </c>
      <c r="Q490" s="21">
        <f t="shared" si="220"/>
        <v>-73.566854988957175</v>
      </c>
      <c r="R490" s="27">
        <f t="shared" si="221"/>
        <v>-14713.370997791435</v>
      </c>
      <c r="S490" s="9">
        <f ca="1">Daten!K490</f>
        <v>36236</v>
      </c>
      <c r="T490" s="9">
        <f ca="1">Daten!L490</f>
        <v>78351</v>
      </c>
      <c r="U490" s="9">
        <f ca="1">Daten!M490</f>
        <v>56261.46</v>
      </c>
      <c r="V490" s="9">
        <f ca="1">Daten!N490</f>
        <v>500</v>
      </c>
      <c r="W490" s="9">
        <f ca="1">Daten!O490</f>
        <v>500</v>
      </c>
      <c r="X490" s="23">
        <f t="shared" ca="1" si="222"/>
        <v>170848.46</v>
      </c>
      <c r="Y490" s="9">
        <f t="shared" ca="1" si="223"/>
        <v>567317.09468984499</v>
      </c>
      <c r="Z490" s="21">
        <f t="shared" ca="1" si="224"/>
        <v>-396468.63468984503</v>
      </c>
      <c r="AA490" s="27">
        <f t="shared" ca="1" si="225"/>
        <v>39646.863468984506</v>
      </c>
      <c r="AB490" s="32">
        <f t="shared" ca="1" si="226"/>
        <v>-59238.791149345707</v>
      </c>
      <c r="AC490" s="31">
        <f t="shared" ca="1" si="227"/>
        <v>0</v>
      </c>
      <c r="AG490" s="26">
        <f t="shared" ca="1" si="228"/>
        <v>0</v>
      </c>
      <c r="AH490" s="26">
        <f t="shared" ca="1" si="229"/>
        <v>0</v>
      </c>
      <c r="AI490" s="26">
        <f t="shared" ca="1" si="230"/>
        <v>0</v>
      </c>
      <c r="AJ490" s="26">
        <f t="shared" ca="1" si="231"/>
        <v>1</v>
      </c>
      <c r="AK490" s="26">
        <f t="shared" ca="1" si="232"/>
        <v>0</v>
      </c>
      <c r="AL490" s="26">
        <f t="shared" ca="1" si="233"/>
        <v>0</v>
      </c>
      <c r="AM490" s="26">
        <f t="shared" ca="1" si="234"/>
        <v>0</v>
      </c>
      <c r="AN490" s="26">
        <f ca="1">IF(AM490=0,0,COUNTIF($AM$19:AM490,C490*10+1))</f>
        <v>0</v>
      </c>
      <c r="AO490" s="21">
        <f t="shared" ca="1" si="235"/>
        <v>0</v>
      </c>
      <c r="AP490" s="33">
        <f t="shared" ca="1" si="236"/>
        <v>0</v>
      </c>
      <c r="AQ490" s="24"/>
      <c r="AR490" s="155">
        <f ca="1">ROUND(Zsfg!$C$11/'Z1'!$AL$2120*'Z1'!AL490,0)</f>
        <v>0</v>
      </c>
      <c r="AS490" s="26">
        <f t="shared" ca="1" si="238"/>
        <v>0</v>
      </c>
      <c r="AT490" s="26">
        <f ca="1">IF(AS490=0,0,COUNTIF($AS$19:AS490,C490*10+1))</f>
        <v>0</v>
      </c>
      <c r="AU490" s="21">
        <f t="shared" ca="1" si="239"/>
        <v>0</v>
      </c>
      <c r="AV490" s="33">
        <f t="shared" ca="1" si="237"/>
        <v>0</v>
      </c>
    </row>
    <row r="491" spans="1:48" x14ac:dyDescent="0.2">
      <c r="A491" s="15">
        <f>Daten!A491</f>
        <v>31014</v>
      </c>
      <c r="B491" s="8" t="str">
        <f>Daten!B491</f>
        <v>Guntersdorf</v>
      </c>
      <c r="C491" s="15">
        <f t="shared" si="212"/>
        <v>3</v>
      </c>
      <c r="D491" s="10">
        <f>Daten!D491</f>
        <v>0</v>
      </c>
      <c r="E491" s="9">
        <f>Daten!E491</f>
        <v>1146</v>
      </c>
      <c r="F491" s="9">
        <f>Daten!F491</f>
        <v>1159</v>
      </c>
      <c r="G491" s="27">
        <f t="shared" si="213"/>
        <v>-13</v>
      </c>
      <c r="H491" s="29">
        <f t="shared" si="214"/>
        <v>-1.1216566005176877E-2</v>
      </c>
      <c r="I491" s="21">
        <f t="shared" si="215"/>
        <v>18.600167277877283</v>
      </c>
      <c r="J491" s="21">
        <f t="shared" si="216"/>
        <v>-31.600167277877283</v>
      </c>
      <c r="K491" s="27">
        <f t="shared" si="217"/>
        <v>15800.083638938642</v>
      </c>
      <c r="L491" s="16">
        <f>Daten!G491</f>
        <v>161</v>
      </c>
      <c r="M491" s="16">
        <f>Daten!H491</f>
        <v>754</v>
      </c>
      <c r="N491" s="16">
        <f>Daten!I491</f>
        <v>231</v>
      </c>
      <c r="O491" s="28">
        <f t="shared" si="218"/>
        <v>0.519893899204244</v>
      </c>
      <c r="P491" s="16">
        <f t="shared" si="219"/>
        <v>413.9727592713034</v>
      </c>
      <c r="Q491" s="21">
        <f t="shared" si="220"/>
        <v>-21.972759271303403</v>
      </c>
      <c r="R491" s="27">
        <f t="shared" si="221"/>
        <v>-4394.5518542606806</v>
      </c>
      <c r="S491" s="9">
        <f ca="1">Daten!K491</f>
        <v>35167</v>
      </c>
      <c r="T491" s="9">
        <f ca="1">Daten!L491</f>
        <v>52630</v>
      </c>
      <c r="U491" s="9">
        <f ca="1">Daten!M491</f>
        <v>86266.5</v>
      </c>
      <c r="V491" s="9">
        <f ca="1">Daten!N491</f>
        <v>500</v>
      </c>
      <c r="W491" s="9">
        <f ca="1">Daten!O491</f>
        <v>500</v>
      </c>
      <c r="X491" s="23">
        <f t="shared" ca="1" si="222"/>
        <v>174063.5</v>
      </c>
      <c r="Y491" s="9">
        <f t="shared" ca="1" si="223"/>
        <v>390243.331641394</v>
      </c>
      <c r="Z491" s="21">
        <f t="shared" ca="1" si="224"/>
        <v>-216179.831641394</v>
      </c>
      <c r="AA491" s="27">
        <f t="shared" ca="1" si="225"/>
        <v>21617.983164139401</v>
      </c>
      <c r="AB491" s="32">
        <f t="shared" ca="1" si="226"/>
        <v>33023.514948817363</v>
      </c>
      <c r="AC491" s="31">
        <f t="shared" ca="1" si="227"/>
        <v>33023.514948817363</v>
      </c>
      <c r="AG491" s="26">
        <f t="shared" ca="1" si="228"/>
        <v>15800.083638938642</v>
      </c>
      <c r="AH491" s="26">
        <f t="shared" ca="1" si="229"/>
        <v>21617.983164139401</v>
      </c>
      <c r="AI491" s="26">
        <f t="shared" ca="1" si="230"/>
        <v>37418.066803078043</v>
      </c>
      <c r="AJ491" s="26">
        <f t="shared" ca="1" si="231"/>
        <v>1</v>
      </c>
      <c r="AK491" s="26">
        <f t="shared" ca="1" si="232"/>
        <v>37418.066803078043</v>
      </c>
      <c r="AL491" s="26">
        <f t="shared" ca="1" si="233"/>
        <v>49417</v>
      </c>
      <c r="AM491" s="26">
        <f t="shared" ca="1" si="234"/>
        <v>31</v>
      </c>
      <c r="AN491" s="26">
        <f ca="1">IF(AM491=0,0,COUNTIF($AM$19:AM491,C491*10+1))</f>
        <v>79</v>
      </c>
      <c r="AO491" s="21">
        <f t="shared" ca="1" si="235"/>
        <v>0</v>
      </c>
      <c r="AP491" s="33">
        <f t="shared" ca="1" si="236"/>
        <v>49417</v>
      </c>
      <c r="AQ491" s="24"/>
      <c r="AR491" s="155">
        <f ca="1">ROUND(Zsfg!$C$11/'Z1'!$AL$2120*'Z1'!AL491,0)</f>
        <v>41219</v>
      </c>
      <c r="AS491" s="26">
        <f t="shared" ca="1" si="238"/>
        <v>31</v>
      </c>
      <c r="AT491" s="26">
        <f ca="1">IF(AS491=0,0,COUNTIF($AS$19:AS491,C491*10+1))</f>
        <v>79</v>
      </c>
      <c r="AU491" s="21">
        <f t="shared" ca="1" si="239"/>
        <v>0</v>
      </c>
      <c r="AV491" s="33">
        <f t="shared" ca="1" si="237"/>
        <v>41219</v>
      </c>
    </row>
    <row r="492" spans="1:48" x14ac:dyDescent="0.2">
      <c r="A492" s="15">
        <f>Daten!A492</f>
        <v>31015</v>
      </c>
      <c r="B492" s="8" t="str">
        <f>Daten!B492</f>
        <v>Hadres</v>
      </c>
      <c r="C492" s="15">
        <f t="shared" si="212"/>
        <v>3</v>
      </c>
      <c r="D492" s="10">
        <f>Daten!D492</f>
        <v>0</v>
      </c>
      <c r="E492" s="9">
        <f>Daten!E492</f>
        <v>1695</v>
      </c>
      <c r="F492" s="9">
        <f>Daten!F492</f>
        <v>1690</v>
      </c>
      <c r="G492" s="27">
        <f t="shared" si="213"/>
        <v>5</v>
      </c>
      <c r="H492" s="29">
        <f t="shared" si="214"/>
        <v>2.9585798816568047E-3</v>
      </c>
      <c r="I492" s="21">
        <f t="shared" si="215"/>
        <v>27.121900517353417</v>
      </c>
      <c r="J492" s="21">
        <f t="shared" si="216"/>
        <v>-22.121900517353417</v>
      </c>
      <c r="K492" s="27">
        <f t="shared" si="217"/>
        <v>11060.950258676708</v>
      </c>
      <c r="L492" s="16">
        <f>Daten!G492</f>
        <v>199</v>
      </c>
      <c r="M492" s="16">
        <f>Daten!H492</f>
        <v>1109</v>
      </c>
      <c r="N492" s="16">
        <f>Daten!I492</f>
        <v>387</v>
      </c>
      <c r="O492" s="28">
        <f t="shared" si="218"/>
        <v>0.52840396753832286</v>
      </c>
      <c r="P492" s="16">
        <f t="shared" si="219"/>
        <v>608.88035813246086</v>
      </c>
      <c r="Q492" s="21">
        <f t="shared" si="220"/>
        <v>-22.880358132460856</v>
      </c>
      <c r="R492" s="27">
        <f t="shared" si="221"/>
        <v>-4576.0716264921712</v>
      </c>
      <c r="S492" s="9">
        <f ca="1">Daten!K492</f>
        <v>42723</v>
      </c>
      <c r="T492" s="9">
        <f ca="1">Daten!L492</f>
        <v>54029</v>
      </c>
      <c r="U492" s="9">
        <f ca="1">Daten!M492</f>
        <v>92444.39</v>
      </c>
      <c r="V492" s="9">
        <f ca="1">Daten!N492</f>
        <v>500</v>
      </c>
      <c r="W492" s="9">
        <f ca="1">Daten!O492</f>
        <v>500</v>
      </c>
      <c r="X492" s="23">
        <f t="shared" ca="1" si="222"/>
        <v>189196.39</v>
      </c>
      <c r="Y492" s="9">
        <f t="shared" ca="1" si="223"/>
        <v>577192.36224447016</v>
      </c>
      <c r="Z492" s="21">
        <f t="shared" ca="1" si="224"/>
        <v>-387995.97224447015</v>
      </c>
      <c r="AA492" s="27">
        <f t="shared" ca="1" si="225"/>
        <v>38799.597224447018</v>
      </c>
      <c r="AB492" s="32">
        <f t="shared" ca="1" si="226"/>
        <v>45284.475856631558</v>
      </c>
      <c r="AC492" s="31">
        <f t="shared" ca="1" si="227"/>
        <v>45284.475856631558</v>
      </c>
      <c r="AG492" s="26">
        <f t="shared" ca="1" si="228"/>
        <v>11060.950258676708</v>
      </c>
      <c r="AH492" s="26">
        <f t="shared" ca="1" si="229"/>
        <v>38799.597224447018</v>
      </c>
      <c r="AI492" s="26">
        <f t="shared" ca="1" si="230"/>
        <v>49860.547483123722</v>
      </c>
      <c r="AJ492" s="26">
        <f t="shared" ca="1" si="231"/>
        <v>1</v>
      </c>
      <c r="AK492" s="26">
        <f t="shared" ca="1" si="232"/>
        <v>49860.547483123722</v>
      </c>
      <c r="AL492" s="26">
        <f t="shared" ca="1" si="233"/>
        <v>65849</v>
      </c>
      <c r="AM492" s="26">
        <f t="shared" ca="1" si="234"/>
        <v>31</v>
      </c>
      <c r="AN492" s="26">
        <f ca="1">IF(AM492=0,0,COUNTIF($AM$19:AM492,C492*10+1))</f>
        <v>80</v>
      </c>
      <c r="AO492" s="21">
        <f t="shared" ca="1" si="235"/>
        <v>0</v>
      </c>
      <c r="AP492" s="33">
        <f t="shared" ca="1" si="236"/>
        <v>65849</v>
      </c>
      <c r="AQ492" s="24"/>
      <c r="AR492" s="155">
        <f ca="1">ROUND(Zsfg!$C$11/'Z1'!$AL$2120*'Z1'!AL492,0)</f>
        <v>54925</v>
      </c>
      <c r="AS492" s="26">
        <f t="shared" ca="1" si="238"/>
        <v>31</v>
      </c>
      <c r="AT492" s="26">
        <f ca="1">IF(AS492=0,0,COUNTIF($AS$19:AS492,C492*10+1))</f>
        <v>80</v>
      </c>
      <c r="AU492" s="21">
        <f t="shared" ca="1" si="239"/>
        <v>0</v>
      </c>
      <c r="AV492" s="33">
        <f t="shared" ca="1" si="237"/>
        <v>54925</v>
      </c>
    </row>
    <row r="493" spans="1:48" x14ac:dyDescent="0.2">
      <c r="A493" s="15">
        <f>Daten!A493</f>
        <v>31016</v>
      </c>
      <c r="B493" s="8" t="str">
        <f>Daten!B493</f>
        <v>Hardegg</v>
      </c>
      <c r="C493" s="15">
        <f t="shared" si="212"/>
        <v>3</v>
      </c>
      <c r="D493" s="10">
        <f>Daten!D493</f>
        <v>0</v>
      </c>
      <c r="E493" s="9">
        <f>Daten!E493</f>
        <v>1303</v>
      </c>
      <c r="F493" s="9">
        <f>Daten!F493</f>
        <v>1304</v>
      </c>
      <c r="G493" s="27">
        <f t="shared" si="213"/>
        <v>-1</v>
      </c>
      <c r="H493" s="29">
        <f t="shared" si="214"/>
        <v>-7.668711656441718E-4</v>
      </c>
      <c r="I493" s="21">
        <f t="shared" si="215"/>
        <v>20.927194245342516</v>
      </c>
      <c r="J493" s="21">
        <f t="shared" si="216"/>
        <v>-21.927194245342516</v>
      </c>
      <c r="K493" s="27">
        <f t="shared" si="217"/>
        <v>10963.597122671257</v>
      </c>
      <c r="L493" s="16">
        <f>Daten!G493</f>
        <v>147</v>
      </c>
      <c r="M493" s="16">
        <f>Daten!H493</f>
        <v>814</v>
      </c>
      <c r="N493" s="16">
        <f>Daten!I493</f>
        <v>342</v>
      </c>
      <c r="O493" s="28">
        <f t="shared" si="218"/>
        <v>0.60073710073710074</v>
      </c>
      <c r="P493" s="16">
        <f t="shared" si="219"/>
        <v>446.91488865628776</v>
      </c>
      <c r="Q493" s="21">
        <f t="shared" si="220"/>
        <v>42.085111343712242</v>
      </c>
      <c r="R493" s="27">
        <f t="shared" si="221"/>
        <v>8417.0222687424484</v>
      </c>
      <c r="S493" s="9">
        <f ca="1">Daten!K493</f>
        <v>31730</v>
      </c>
      <c r="T493" s="9">
        <f ca="1">Daten!L493</f>
        <v>76156</v>
      </c>
      <c r="U493" s="9">
        <f ca="1">Daten!M493</f>
        <v>122741.97</v>
      </c>
      <c r="V493" s="9">
        <f ca="1">Daten!N493</f>
        <v>500</v>
      </c>
      <c r="W493" s="9">
        <f ca="1">Daten!O493</f>
        <v>500</v>
      </c>
      <c r="X493" s="23">
        <f t="shared" ca="1" si="222"/>
        <v>230627.97</v>
      </c>
      <c r="Y493" s="9">
        <f t="shared" ca="1" si="223"/>
        <v>443705.98702333018</v>
      </c>
      <c r="Z493" s="21">
        <f t="shared" ca="1" si="224"/>
        <v>-213078.01702333018</v>
      </c>
      <c r="AA493" s="27">
        <f t="shared" ca="1" si="225"/>
        <v>21307.801702333018</v>
      </c>
      <c r="AB493" s="32">
        <f t="shared" ca="1" si="226"/>
        <v>40688.421093746721</v>
      </c>
      <c r="AC493" s="31">
        <f t="shared" ca="1" si="227"/>
        <v>40688.421093746721</v>
      </c>
      <c r="AG493" s="26">
        <f t="shared" ca="1" si="228"/>
        <v>10963.597122671257</v>
      </c>
      <c r="AH493" s="26">
        <f t="shared" ca="1" si="229"/>
        <v>21307.801702333018</v>
      </c>
      <c r="AI493" s="26">
        <f t="shared" ca="1" si="230"/>
        <v>32271.398825004275</v>
      </c>
      <c r="AJ493" s="26">
        <f t="shared" ca="1" si="231"/>
        <v>1</v>
      </c>
      <c r="AK493" s="26">
        <f t="shared" ca="1" si="232"/>
        <v>32271.398825004275</v>
      </c>
      <c r="AL493" s="26">
        <f t="shared" ca="1" si="233"/>
        <v>42620</v>
      </c>
      <c r="AM493" s="26">
        <f t="shared" ca="1" si="234"/>
        <v>31</v>
      </c>
      <c r="AN493" s="26">
        <f ca="1">IF(AM493=0,0,COUNTIF($AM$19:AM493,C493*10+1))</f>
        <v>81</v>
      </c>
      <c r="AO493" s="21">
        <f t="shared" ca="1" si="235"/>
        <v>0</v>
      </c>
      <c r="AP493" s="33">
        <f t="shared" ca="1" si="236"/>
        <v>42620</v>
      </c>
      <c r="AQ493" s="24"/>
      <c r="AR493" s="155">
        <f ca="1">ROUND(Zsfg!$C$11/'Z1'!$AL$2120*'Z1'!AL493,0)</f>
        <v>35549</v>
      </c>
      <c r="AS493" s="26">
        <f t="shared" ca="1" si="238"/>
        <v>31</v>
      </c>
      <c r="AT493" s="26">
        <f ca="1">IF(AS493=0,0,COUNTIF($AS$19:AS493,C493*10+1))</f>
        <v>81</v>
      </c>
      <c r="AU493" s="21">
        <f t="shared" ca="1" si="239"/>
        <v>0</v>
      </c>
      <c r="AV493" s="33">
        <f t="shared" ca="1" si="237"/>
        <v>35549</v>
      </c>
    </row>
    <row r="494" spans="1:48" x14ac:dyDescent="0.2">
      <c r="A494" s="15">
        <f>Daten!A494</f>
        <v>31018</v>
      </c>
      <c r="B494" s="8" t="str">
        <f>Daten!B494</f>
        <v>Haugsdorf</v>
      </c>
      <c r="C494" s="15">
        <f t="shared" si="212"/>
        <v>3</v>
      </c>
      <c r="D494" s="10">
        <f>Daten!D494</f>
        <v>0</v>
      </c>
      <c r="E494" s="9">
        <f>Daten!E494</f>
        <v>1571</v>
      </c>
      <c r="F494" s="9">
        <f>Daten!F494</f>
        <v>1573</v>
      </c>
      <c r="G494" s="27">
        <f t="shared" si="213"/>
        <v>-2</v>
      </c>
      <c r="H494" s="29">
        <f t="shared" si="214"/>
        <v>-1.2714558169103624E-3</v>
      </c>
      <c r="I494" s="21">
        <f t="shared" si="215"/>
        <v>25.24423048153664</v>
      </c>
      <c r="J494" s="21">
        <f t="shared" si="216"/>
        <v>-27.24423048153664</v>
      </c>
      <c r="K494" s="27">
        <f t="shared" si="217"/>
        <v>13622.11524076832</v>
      </c>
      <c r="L494" s="16">
        <f>Daten!G494</f>
        <v>205</v>
      </c>
      <c r="M494" s="16">
        <f>Daten!H494</f>
        <v>947</v>
      </c>
      <c r="N494" s="16">
        <f>Daten!I494</f>
        <v>419</v>
      </c>
      <c r="O494" s="28">
        <f t="shared" si="218"/>
        <v>0.65892291446673712</v>
      </c>
      <c r="P494" s="16">
        <f t="shared" si="219"/>
        <v>519.93660879300307</v>
      </c>
      <c r="Q494" s="21">
        <f t="shared" si="220"/>
        <v>104.06339120699693</v>
      </c>
      <c r="R494" s="27">
        <f t="shared" si="221"/>
        <v>20812.678241399386</v>
      </c>
      <c r="S494" s="9">
        <f ca="1">Daten!K494</f>
        <v>23408</v>
      </c>
      <c r="T494" s="9">
        <f ca="1">Daten!L494</f>
        <v>78005</v>
      </c>
      <c r="U494" s="9">
        <f ca="1">Daten!M494</f>
        <v>170660.69</v>
      </c>
      <c r="V494" s="9">
        <f ca="1">Daten!N494</f>
        <v>500</v>
      </c>
      <c r="W494" s="9">
        <f ca="1">Daten!O494</f>
        <v>500</v>
      </c>
      <c r="X494" s="23">
        <f t="shared" ca="1" si="222"/>
        <v>272073.69</v>
      </c>
      <c r="Y494" s="9">
        <f t="shared" ca="1" si="223"/>
        <v>534967.08028676268</v>
      </c>
      <c r="Z494" s="21">
        <f t="shared" ca="1" si="224"/>
        <v>-262893.39028676267</v>
      </c>
      <c r="AA494" s="27">
        <f t="shared" ca="1" si="225"/>
        <v>26289.33902867627</v>
      </c>
      <c r="AB494" s="32">
        <f t="shared" ca="1" si="226"/>
        <v>60724.132510843978</v>
      </c>
      <c r="AC494" s="31">
        <f t="shared" ca="1" si="227"/>
        <v>60724.132510843978</v>
      </c>
      <c r="AG494" s="26">
        <f t="shared" ca="1" si="228"/>
        <v>13622.11524076832</v>
      </c>
      <c r="AH494" s="26">
        <f t="shared" ca="1" si="229"/>
        <v>26289.33902867627</v>
      </c>
      <c r="AI494" s="26">
        <f t="shared" ca="1" si="230"/>
        <v>39911.454269444592</v>
      </c>
      <c r="AJ494" s="26">
        <f t="shared" ca="1" si="231"/>
        <v>1</v>
      </c>
      <c r="AK494" s="26">
        <f t="shared" ca="1" si="232"/>
        <v>39911.454269444592</v>
      </c>
      <c r="AL494" s="26">
        <f t="shared" ca="1" si="233"/>
        <v>52710</v>
      </c>
      <c r="AM494" s="26">
        <f t="shared" ca="1" si="234"/>
        <v>31</v>
      </c>
      <c r="AN494" s="26">
        <f ca="1">IF(AM494=0,0,COUNTIF($AM$19:AM494,C494*10+1))</f>
        <v>82</v>
      </c>
      <c r="AO494" s="21">
        <f t="shared" ca="1" si="235"/>
        <v>0</v>
      </c>
      <c r="AP494" s="33">
        <f t="shared" ca="1" si="236"/>
        <v>52710</v>
      </c>
      <c r="AQ494" s="24"/>
      <c r="AR494" s="155">
        <f ca="1">ROUND(Zsfg!$C$11/'Z1'!$AL$2120*'Z1'!AL494,0)</f>
        <v>43965</v>
      </c>
      <c r="AS494" s="26">
        <f t="shared" ca="1" si="238"/>
        <v>31</v>
      </c>
      <c r="AT494" s="26">
        <f ca="1">IF(AS494=0,0,COUNTIF($AS$19:AS494,C494*10+1))</f>
        <v>82</v>
      </c>
      <c r="AU494" s="21">
        <f t="shared" ca="1" si="239"/>
        <v>0</v>
      </c>
      <c r="AV494" s="33">
        <f t="shared" ca="1" si="237"/>
        <v>43965</v>
      </c>
    </row>
    <row r="495" spans="1:48" x14ac:dyDescent="0.2">
      <c r="A495" s="15">
        <f>Daten!A495</f>
        <v>31019</v>
      </c>
      <c r="B495" s="8" t="str">
        <f>Daten!B495</f>
        <v>Heldenberg</v>
      </c>
      <c r="C495" s="15">
        <f t="shared" si="212"/>
        <v>3</v>
      </c>
      <c r="D495" s="10">
        <f>Daten!D495</f>
        <v>0</v>
      </c>
      <c r="E495" s="9">
        <f>Daten!E495</f>
        <v>1317</v>
      </c>
      <c r="F495" s="9">
        <f>Daten!F495</f>
        <v>1241</v>
      </c>
      <c r="G495" s="27">
        <f t="shared" si="213"/>
        <v>76</v>
      </c>
      <c r="H495" s="29">
        <f t="shared" si="214"/>
        <v>6.1240934730056408E-2</v>
      </c>
      <c r="I495" s="21">
        <f t="shared" si="215"/>
        <v>19.916141149133484</v>
      </c>
      <c r="J495" s="21">
        <f t="shared" si="216"/>
        <v>56.08385885086652</v>
      </c>
      <c r="K495" s="27">
        <f t="shared" si="217"/>
        <v>-28041.92942543326</v>
      </c>
      <c r="L495" s="16">
        <f>Daten!G495</f>
        <v>212</v>
      </c>
      <c r="M495" s="16">
        <f>Daten!H495</f>
        <v>865</v>
      </c>
      <c r="N495" s="16">
        <f>Daten!I495</f>
        <v>240</v>
      </c>
      <c r="O495" s="28">
        <f t="shared" si="218"/>
        <v>0.52254335260115603</v>
      </c>
      <c r="P495" s="16">
        <f t="shared" si="219"/>
        <v>474.91569863352447</v>
      </c>
      <c r="Q495" s="21">
        <f t="shared" si="220"/>
        <v>-22.915698633524471</v>
      </c>
      <c r="R495" s="27">
        <f t="shared" si="221"/>
        <v>-4583.1397267048942</v>
      </c>
      <c r="S495" s="9">
        <f ca="1">Daten!K495</f>
        <v>21487</v>
      </c>
      <c r="T495" s="9">
        <f ca="1">Daten!L495</f>
        <v>58301</v>
      </c>
      <c r="U495" s="9">
        <f ca="1">Daten!M495</f>
        <v>63975.09</v>
      </c>
      <c r="V495" s="9">
        <f ca="1">Daten!N495</f>
        <v>500</v>
      </c>
      <c r="W495" s="9">
        <f ca="1">Daten!O495</f>
        <v>500</v>
      </c>
      <c r="X495" s="23">
        <f t="shared" ca="1" si="222"/>
        <v>143763.09</v>
      </c>
      <c r="Y495" s="9">
        <f t="shared" ca="1" si="223"/>
        <v>448473.35756694234</v>
      </c>
      <c r="Z495" s="21">
        <f t="shared" ca="1" si="224"/>
        <v>-304710.26756694238</v>
      </c>
      <c r="AA495" s="27">
        <f t="shared" ca="1" si="225"/>
        <v>30471.026756694238</v>
      </c>
      <c r="AB495" s="32">
        <f t="shared" ca="1" si="226"/>
        <v>-2154.0423954439138</v>
      </c>
      <c r="AC495" s="31">
        <f t="shared" ca="1" si="227"/>
        <v>0</v>
      </c>
      <c r="AG495" s="26">
        <f t="shared" ca="1" si="228"/>
        <v>0</v>
      </c>
      <c r="AH495" s="26">
        <f t="shared" ca="1" si="229"/>
        <v>0</v>
      </c>
      <c r="AI495" s="26">
        <f t="shared" ca="1" si="230"/>
        <v>0</v>
      </c>
      <c r="AJ495" s="26">
        <f t="shared" ca="1" si="231"/>
        <v>1</v>
      </c>
      <c r="AK495" s="26">
        <f t="shared" ca="1" si="232"/>
        <v>0</v>
      </c>
      <c r="AL495" s="26">
        <f t="shared" ca="1" si="233"/>
        <v>0</v>
      </c>
      <c r="AM495" s="26">
        <f t="shared" ca="1" si="234"/>
        <v>0</v>
      </c>
      <c r="AN495" s="26">
        <f ca="1">IF(AM495=0,0,COUNTIF($AM$19:AM495,C495*10+1))</f>
        <v>0</v>
      </c>
      <c r="AO495" s="21">
        <f t="shared" ca="1" si="235"/>
        <v>0</v>
      </c>
      <c r="AP495" s="33">
        <f t="shared" ca="1" si="236"/>
        <v>0</v>
      </c>
      <c r="AQ495" s="24"/>
      <c r="AR495" s="155">
        <f ca="1">ROUND(Zsfg!$C$11/'Z1'!$AL$2120*'Z1'!AL495,0)</f>
        <v>0</v>
      </c>
      <c r="AS495" s="26">
        <f t="shared" ca="1" si="238"/>
        <v>0</v>
      </c>
      <c r="AT495" s="26">
        <f ca="1">IF(AS495=0,0,COUNTIF($AS$19:AS495,C495*10+1))</f>
        <v>0</v>
      </c>
      <c r="AU495" s="21">
        <f t="shared" ca="1" si="239"/>
        <v>0</v>
      </c>
      <c r="AV495" s="33">
        <f t="shared" ca="1" si="237"/>
        <v>0</v>
      </c>
    </row>
    <row r="496" spans="1:48" x14ac:dyDescent="0.2">
      <c r="A496" s="15">
        <f>Daten!A496</f>
        <v>31021</v>
      </c>
      <c r="B496" s="8" t="str">
        <f>Daten!B496</f>
        <v>Hohenwarth-Mühlbach a.M.</v>
      </c>
      <c r="C496" s="15">
        <f t="shared" si="212"/>
        <v>3</v>
      </c>
      <c r="D496" s="10">
        <f>Daten!D496</f>
        <v>0</v>
      </c>
      <c r="E496" s="9">
        <f>Daten!E496</f>
        <v>1305</v>
      </c>
      <c r="F496" s="9">
        <f>Daten!F496</f>
        <v>1281</v>
      </c>
      <c r="G496" s="27">
        <f t="shared" si="213"/>
        <v>24</v>
      </c>
      <c r="H496" s="29">
        <f t="shared" si="214"/>
        <v>1.873536299765808E-2</v>
      </c>
      <c r="I496" s="21">
        <f t="shared" si="215"/>
        <v>20.558079622916996</v>
      </c>
      <c r="J496" s="21">
        <f t="shared" si="216"/>
        <v>3.4419203770830045</v>
      </c>
      <c r="K496" s="27">
        <f t="shared" si="217"/>
        <v>-1720.9601885415022</v>
      </c>
      <c r="L496" s="16">
        <f>Daten!G496</f>
        <v>169</v>
      </c>
      <c r="M496" s="16">
        <f>Daten!H496</f>
        <v>840</v>
      </c>
      <c r="N496" s="16">
        <f>Daten!I496</f>
        <v>296</v>
      </c>
      <c r="O496" s="28">
        <f t="shared" si="218"/>
        <v>0.5535714285714286</v>
      </c>
      <c r="P496" s="16">
        <f t="shared" si="219"/>
        <v>461.18981138978097</v>
      </c>
      <c r="Q496" s="21">
        <f t="shared" si="220"/>
        <v>3.8101886102190292</v>
      </c>
      <c r="R496" s="27">
        <f t="shared" si="221"/>
        <v>762.03772204380584</v>
      </c>
      <c r="S496" s="9">
        <f ca="1">Daten!K496</f>
        <v>33373</v>
      </c>
      <c r="T496" s="9">
        <f ca="1">Daten!L496</f>
        <v>62517</v>
      </c>
      <c r="U496" s="9">
        <f ca="1">Daten!M496</f>
        <v>59492.93</v>
      </c>
      <c r="V496" s="9">
        <f ca="1">Daten!N496</f>
        <v>500</v>
      </c>
      <c r="W496" s="9">
        <f ca="1">Daten!O496</f>
        <v>500</v>
      </c>
      <c r="X496" s="23">
        <f t="shared" ca="1" si="222"/>
        <v>155382.93</v>
      </c>
      <c r="Y496" s="9">
        <f t="shared" ca="1" si="223"/>
        <v>444387.03995813191</v>
      </c>
      <c r="Z496" s="21">
        <f t="shared" ca="1" si="224"/>
        <v>-289004.10995813191</v>
      </c>
      <c r="AA496" s="27">
        <f t="shared" ca="1" si="225"/>
        <v>28900.410995813192</v>
      </c>
      <c r="AB496" s="32">
        <f t="shared" ca="1" si="226"/>
        <v>27941.488529315495</v>
      </c>
      <c r="AC496" s="31">
        <f t="shared" ca="1" si="227"/>
        <v>27941.488529315495</v>
      </c>
      <c r="AG496" s="26">
        <f t="shared" ca="1" si="228"/>
        <v>-1720.9601885415022</v>
      </c>
      <c r="AH496" s="26">
        <f t="shared" ca="1" si="229"/>
        <v>28900.410995813192</v>
      </c>
      <c r="AI496" s="26">
        <f t="shared" ca="1" si="230"/>
        <v>27179.450807271689</v>
      </c>
      <c r="AJ496" s="26">
        <f t="shared" ca="1" si="231"/>
        <v>1</v>
      </c>
      <c r="AK496" s="26">
        <f t="shared" ca="1" si="232"/>
        <v>27179.450807271689</v>
      </c>
      <c r="AL496" s="26">
        <f t="shared" ca="1" si="233"/>
        <v>35895</v>
      </c>
      <c r="AM496" s="26">
        <f t="shared" ca="1" si="234"/>
        <v>31</v>
      </c>
      <c r="AN496" s="26">
        <f ca="1">IF(AM496=0,0,COUNTIF($AM$19:AM496,C496*10+1))</f>
        <v>83</v>
      </c>
      <c r="AO496" s="21">
        <f t="shared" ca="1" si="235"/>
        <v>0</v>
      </c>
      <c r="AP496" s="33">
        <f t="shared" ca="1" si="236"/>
        <v>35895</v>
      </c>
      <c r="AQ496" s="24"/>
      <c r="AR496" s="155">
        <f ca="1">ROUND(Zsfg!$C$11/'Z1'!$AL$2120*'Z1'!AL496,0)</f>
        <v>29940</v>
      </c>
      <c r="AS496" s="26">
        <f t="shared" ca="1" si="238"/>
        <v>31</v>
      </c>
      <c r="AT496" s="26">
        <f ca="1">IF(AS496=0,0,COUNTIF($AS$19:AS496,C496*10+1))</f>
        <v>83</v>
      </c>
      <c r="AU496" s="21">
        <f t="shared" ca="1" si="239"/>
        <v>0</v>
      </c>
      <c r="AV496" s="33">
        <f t="shared" ca="1" si="237"/>
        <v>29940</v>
      </c>
    </row>
    <row r="497" spans="1:48" x14ac:dyDescent="0.2">
      <c r="A497" s="15">
        <f>Daten!A497</f>
        <v>31022</v>
      </c>
      <c r="B497" s="8" t="str">
        <f>Daten!B497</f>
        <v>Hollabrunn</v>
      </c>
      <c r="C497" s="15">
        <f t="shared" si="212"/>
        <v>3</v>
      </c>
      <c r="D497" s="10">
        <f>Daten!D497</f>
        <v>0</v>
      </c>
      <c r="E497" s="9">
        <f>Daten!E497</f>
        <v>11751</v>
      </c>
      <c r="F497" s="9">
        <f>Daten!F497</f>
        <v>11593</v>
      </c>
      <c r="G497" s="27">
        <f t="shared" si="213"/>
        <v>158</v>
      </c>
      <c r="H497" s="29">
        <f t="shared" si="214"/>
        <v>1.3628913999827482E-2</v>
      </c>
      <c r="I497" s="21">
        <f t="shared" si="215"/>
        <v>186.0498181643066</v>
      </c>
      <c r="J497" s="21">
        <f t="shared" si="216"/>
        <v>-28.0498181643066</v>
      </c>
      <c r="K497" s="27">
        <f t="shared" si="217"/>
        <v>14024.909082153301</v>
      </c>
      <c r="L497" s="16">
        <f>Daten!G497</f>
        <v>1586</v>
      </c>
      <c r="M497" s="16">
        <f>Daten!H497</f>
        <v>7793</v>
      </c>
      <c r="N497" s="16">
        <f>Daten!I497</f>
        <v>2372</v>
      </c>
      <c r="O497" s="28">
        <f t="shared" si="218"/>
        <v>0.50789169767740283</v>
      </c>
      <c r="P497" s="16">
        <f t="shared" si="219"/>
        <v>4278.6335716197182</v>
      </c>
      <c r="Q497" s="21">
        <f t="shared" si="220"/>
        <v>-320.63357161971817</v>
      </c>
      <c r="R497" s="27">
        <f t="shared" si="221"/>
        <v>-64126.714323943634</v>
      </c>
      <c r="S497" s="9">
        <f ca="1">Daten!K497</f>
        <v>102194</v>
      </c>
      <c r="T497" s="9">
        <f ca="1">Daten!L497</f>
        <v>906105</v>
      </c>
      <c r="U497" s="9">
        <f ca="1">Daten!M497</f>
        <v>3322020.48</v>
      </c>
      <c r="V497" s="9">
        <f ca="1">Daten!N497</f>
        <v>500</v>
      </c>
      <c r="W497" s="9">
        <f ca="1">Daten!O497</f>
        <v>500</v>
      </c>
      <c r="X497" s="23">
        <f t="shared" ca="1" si="222"/>
        <v>4330319.4800000004</v>
      </c>
      <c r="Y497" s="9">
        <f t="shared" ca="1" si="223"/>
        <v>4001526.5184275927</v>
      </c>
      <c r="Z497" s="21">
        <f t="shared" ca="1" si="224"/>
        <v>328792.96157240774</v>
      </c>
      <c r="AA497" s="27">
        <f t="shared" ca="1" si="225"/>
        <v>-32879.296157240773</v>
      </c>
      <c r="AB497" s="32">
        <f t="shared" ca="1" si="226"/>
        <v>-82981.101399031104</v>
      </c>
      <c r="AC497" s="31">
        <f t="shared" ca="1" si="227"/>
        <v>0</v>
      </c>
      <c r="AG497" s="26">
        <f t="shared" ca="1" si="228"/>
        <v>0</v>
      </c>
      <c r="AH497" s="26">
        <f t="shared" ca="1" si="229"/>
        <v>0</v>
      </c>
      <c r="AI497" s="26">
        <f t="shared" ca="1" si="230"/>
        <v>0</v>
      </c>
      <c r="AJ497" s="26">
        <f t="shared" ca="1" si="231"/>
        <v>1</v>
      </c>
      <c r="AK497" s="26">
        <f t="shared" ca="1" si="232"/>
        <v>0</v>
      </c>
      <c r="AL497" s="26">
        <f t="shared" ca="1" si="233"/>
        <v>0</v>
      </c>
      <c r="AM497" s="26">
        <f t="shared" ca="1" si="234"/>
        <v>0</v>
      </c>
      <c r="AN497" s="26">
        <f ca="1">IF(AM497=0,0,COUNTIF($AM$19:AM497,C497*10+1))</f>
        <v>0</v>
      </c>
      <c r="AO497" s="21">
        <f t="shared" ca="1" si="235"/>
        <v>0</v>
      </c>
      <c r="AP497" s="33">
        <f t="shared" ca="1" si="236"/>
        <v>0</v>
      </c>
      <c r="AQ497" s="24"/>
      <c r="AR497" s="155">
        <f ca="1">ROUND(Zsfg!$C$11/'Z1'!$AL$2120*'Z1'!AL497,0)</f>
        <v>0</v>
      </c>
      <c r="AS497" s="26">
        <f t="shared" ca="1" si="238"/>
        <v>0</v>
      </c>
      <c r="AT497" s="26">
        <f ca="1">IF(AS497=0,0,COUNTIF($AS$19:AS497,C497*10+1))</f>
        <v>0</v>
      </c>
      <c r="AU497" s="21">
        <f t="shared" ca="1" si="239"/>
        <v>0</v>
      </c>
      <c r="AV497" s="33">
        <f t="shared" ca="1" si="237"/>
        <v>0</v>
      </c>
    </row>
    <row r="498" spans="1:48" x14ac:dyDescent="0.2">
      <c r="A498" s="15">
        <f>Daten!A498</f>
        <v>31025</v>
      </c>
      <c r="B498" s="8" t="str">
        <f>Daten!B498</f>
        <v>Mailberg</v>
      </c>
      <c r="C498" s="15">
        <f t="shared" si="212"/>
        <v>3</v>
      </c>
      <c r="D498" s="10">
        <f>Daten!D498</f>
        <v>0</v>
      </c>
      <c r="E498" s="9">
        <f>Daten!E498</f>
        <v>563</v>
      </c>
      <c r="F498" s="9">
        <f>Daten!F498</f>
        <v>575</v>
      </c>
      <c r="G498" s="27">
        <f t="shared" si="213"/>
        <v>-12</v>
      </c>
      <c r="H498" s="29">
        <f t="shared" si="214"/>
        <v>-2.0869565217391306E-2</v>
      </c>
      <c r="I498" s="21">
        <f t="shared" si="215"/>
        <v>9.227865560637996</v>
      </c>
      <c r="J498" s="21">
        <f t="shared" si="216"/>
        <v>-21.227865560637994</v>
      </c>
      <c r="K498" s="27">
        <f t="shared" si="217"/>
        <v>10613.932780318997</v>
      </c>
      <c r="L498" s="16">
        <f>Daten!G498</f>
        <v>65</v>
      </c>
      <c r="M498" s="16">
        <f>Daten!H498</f>
        <v>357</v>
      </c>
      <c r="N498" s="16">
        <f>Daten!I498</f>
        <v>141</v>
      </c>
      <c r="O498" s="28">
        <f t="shared" si="218"/>
        <v>0.57703081232492992</v>
      </c>
      <c r="P498" s="16">
        <f t="shared" si="219"/>
        <v>196.00566984065691</v>
      </c>
      <c r="Q498" s="21">
        <f t="shared" si="220"/>
        <v>9.9943301593430931</v>
      </c>
      <c r="R498" s="27">
        <f t="shared" si="221"/>
        <v>1998.8660318686186</v>
      </c>
      <c r="S498" s="9">
        <f ca="1">Daten!K498</f>
        <v>14542</v>
      </c>
      <c r="T498" s="9">
        <f ca="1">Daten!L498</f>
        <v>24829</v>
      </c>
      <c r="U498" s="9">
        <f ca="1">Daten!M498</f>
        <v>49721.79</v>
      </c>
      <c r="V498" s="9">
        <f ca="1">Daten!N498</f>
        <v>500</v>
      </c>
      <c r="W498" s="9">
        <f ca="1">Daten!O498</f>
        <v>500</v>
      </c>
      <c r="X498" s="23">
        <f t="shared" ca="1" si="222"/>
        <v>89092.790000000008</v>
      </c>
      <c r="Y498" s="9">
        <f t="shared" ca="1" si="223"/>
        <v>191716.40114668832</v>
      </c>
      <c r="Z498" s="21">
        <f t="shared" ca="1" si="224"/>
        <v>-102623.61114668832</v>
      </c>
      <c r="AA498" s="27">
        <f t="shared" ca="1" si="225"/>
        <v>10262.361114668833</v>
      </c>
      <c r="AB498" s="32">
        <f t="shared" ca="1" si="226"/>
        <v>22875.159926856446</v>
      </c>
      <c r="AC498" s="31">
        <f t="shared" ca="1" si="227"/>
        <v>22875.159926856446</v>
      </c>
      <c r="AG498" s="26">
        <f t="shared" ca="1" si="228"/>
        <v>10613.932780318997</v>
      </c>
      <c r="AH498" s="26">
        <f t="shared" ca="1" si="229"/>
        <v>10262.361114668833</v>
      </c>
      <c r="AI498" s="26">
        <f t="shared" ca="1" si="230"/>
        <v>20876.29389498783</v>
      </c>
      <c r="AJ498" s="26">
        <f t="shared" ca="1" si="231"/>
        <v>1</v>
      </c>
      <c r="AK498" s="26">
        <f t="shared" ca="1" si="232"/>
        <v>20876.29389498783</v>
      </c>
      <c r="AL498" s="26">
        <f t="shared" ca="1" si="233"/>
        <v>27571</v>
      </c>
      <c r="AM498" s="26">
        <f t="shared" ca="1" si="234"/>
        <v>31</v>
      </c>
      <c r="AN498" s="26">
        <f ca="1">IF(AM498=0,0,COUNTIF($AM$19:AM498,C498*10+1))</f>
        <v>84</v>
      </c>
      <c r="AO498" s="21">
        <f t="shared" ca="1" si="235"/>
        <v>0</v>
      </c>
      <c r="AP498" s="33">
        <f t="shared" ca="1" si="236"/>
        <v>27571</v>
      </c>
      <c r="AQ498" s="24"/>
      <c r="AR498" s="155">
        <f ca="1">ROUND(Zsfg!$C$11/'Z1'!$AL$2120*'Z1'!AL498,0)</f>
        <v>22997</v>
      </c>
      <c r="AS498" s="26">
        <f t="shared" ca="1" si="238"/>
        <v>31</v>
      </c>
      <c r="AT498" s="26">
        <f ca="1">IF(AS498=0,0,COUNTIF($AS$19:AS498,C498*10+1))</f>
        <v>84</v>
      </c>
      <c r="AU498" s="21">
        <f t="shared" ca="1" si="239"/>
        <v>0</v>
      </c>
      <c r="AV498" s="33">
        <f t="shared" ca="1" si="237"/>
        <v>22997</v>
      </c>
    </row>
    <row r="499" spans="1:48" x14ac:dyDescent="0.2">
      <c r="A499" s="15">
        <f>Daten!A499</f>
        <v>31026</v>
      </c>
      <c r="B499" s="8" t="str">
        <f>Daten!B499</f>
        <v>Maissau</v>
      </c>
      <c r="C499" s="15">
        <f t="shared" si="212"/>
        <v>3</v>
      </c>
      <c r="D499" s="10">
        <f>Daten!D499</f>
        <v>0</v>
      </c>
      <c r="E499" s="9">
        <f>Daten!E499</f>
        <v>1937</v>
      </c>
      <c r="F499" s="9">
        <f>Daten!F499</f>
        <v>1890</v>
      </c>
      <c r="G499" s="27">
        <f t="shared" si="213"/>
        <v>47</v>
      </c>
      <c r="H499" s="29">
        <f t="shared" si="214"/>
        <v>2.4867724867724868E-2</v>
      </c>
      <c r="I499" s="21">
        <f t="shared" si="215"/>
        <v>30.331592886270979</v>
      </c>
      <c r="J499" s="21">
        <f t="shared" si="216"/>
        <v>16.668407113729021</v>
      </c>
      <c r="K499" s="27">
        <f t="shared" si="217"/>
        <v>-8334.2035568645097</v>
      </c>
      <c r="L499" s="16">
        <f>Daten!G499</f>
        <v>244</v>
      </c>
      <c r="M499" s="16">
        <f>Daten!H499</f>
        <v>1234</v>
      </c>
      <c r="N499" s="16">
        <f>Daten!I499</f>
        <v>459</v>
      </c>
      <c r="O499" s="28">
        <f t="shared" si="218"/>
        <v>0.56969205834683956</v>
      </c>
      <c r="P499" s="16">
        <f t="shared" si="219"/>
        <v>677.50979435117824</v>
      </c>
      <c r="Q499" s="21">
        <f t="shared" si="220"/>
        <v>25.490205648821757</v>
      </c>
      <c r="R499" s="27">
        <f t="shared" si="221"/>
        <v>5098.0411297643514</v>
      </c>
      <c r="S499" s="9">
        <f ca="1">Daten!K499</f>
        <v>34305</v>
      </c>
      <c r="T499" s="9">
        <f ca="1">Daten!L499</f>
        <v>121478</v>
      </c>
      <c r="U499" s="9">
        <f ca="1">Daten!M499</f>
        <v>289975.23</v>
      </c>
      <c r="V499" s="9">
        <f ca="1">Daten!N499</f>
        <v>500</v>
      </c>
      <c r="W499" s="9">
        <f ca="1">Daten!O499</f>
        <v>500</v>
      </c>
      <c r="X499" s="23">
        <f t="shared" ca="1" si="222"/>
        <v>445758.23</v>
      </c>
      <c r="Y499" s="9">
        <f t="shared" ca="1" si="223"/>
        <v>659599.76735548011</v>
      </c>
      <c r="Z499" s="21">
        <f t="shared" ca="1" si="224"/>
        <v>-213841.53735548013</v>
      </c>
      <c r="AA499" s="27">
        <f t="shared" ca="1" si="225"/>
        <v>21384.153735548014</v>
      </c>
      <c r="AB499" s="32">
        <f t="shared" ca="1" si="226"/>
        <v>18147.991308447854</v>
      </c>
      <c r="AC499" s="31">
        <f t="shared" ca="1" si="227"/>
        <v>18147.991308447854</v>
      </c>
      <c r="AG499" s="26">
        <f t="shared" ca="1" si="228"/>
        <v>-8334.2035568645097</v>
      </c>
      <c r="AH499" s="26">
        <f t="shared" ca="1" si="229"/>
        <v>21384.153735548014</v>
      </c>
      <c r="AI499" s="26">
        <f t="shared" ca="1" si="230"/>
        <v>13049.950178683504</v>
      </c>
      <c r="AJ499" s="26">
        <f t="shared" ca="1" si="231"/>
        <v>1</v>
      </c>
      <c r="AK499" s="26">
        <f t="shared" ca="1" si="232"/>
        <v>13049.950178683504</v>
      </c>
      <c r="AL499" s="26">
        <f t="shared" ca="1" si="233"/>
        <v>17235</v>
      </c>
      <c r="AM499" s="26">
        <f t="shared" ca="1" si="234"/>
        <v>31</v>
      </c>
      <c r="AN499" s="26">
        <f ca="1">IF(AM499=0,0,COUNTIF($AM$19:AM499,C499*10+1))</f>
        <v>85</v>
      </c>
      <c r="AO499" s="21">
        <f t="shared" ca="1" si="235"/>
        <v>0</v>
      </c>
      <c r="AP499" s="33">
        <f t="shared" ca="1" si="236"/>
        <v>17235</v>
      </c>
      <c r="AQ499" s="24"/>
      <c r="AR499" s="155">
        <f ca="1">ROUND(Zsfg!$C$11/'Z1'!$AL$2120*'Z1'!AL499,0)</f>
        <v>14376</v>
      </c>
      <c r="AS499" s="26">
        <f t="shared" ca="1" si="238"/>
        <v>31</v>
      </c>
      <c r="AT499" s="26">
        <f ca="1">IF(AS499=0,0,COUNTIF($AS$19:AS499,C499*10+1))</f>
        <v>85</v>
      </c>
      <c r="AU499" s="21">
        <f t="shared" ca="1" si="239"/>
        <v>0</v>
      </c>
      <c r="AV499" s="33">
        <f t="shared" ca="1" si="237"/>
        <v>14376</v>
      </c>
    </row>
    <row r="500" spans="1:48" x14ac:dyDescent="0.2">
      <c r="A500" s="15">
        <f>Daten!A500</f>
        <v>31028</v>
      </c>
      <c r="B500" s="8" t="str">
        <f>Daten!B500</f>
        <v>Nappersdorf-Kammersdorf</v>
      </c>
      <c r="C500" s="15">
        <f t="shared" si="212"/>
        <v>3</v>
      </c>
      <c r="D500" s="10">
        <f>Daten!D500</f>
        <v>0</v>
      </c>
      <c r="E500" s="9">
        <f>Daten!E500</f>
        <v>1227</v>
      </c>
      <c r="F500" s="9">
        <f>Daten!F500</f>
        <v>1240</v>
      </c>
      <c r="G500" s="27">
        <f t="shared" si="213"/>
        <v>-13</v>
      </c>
      <c r="H500" s="29">
        <f t="shared" si="214"/>
        <v>-1.0483870967741936E-2</v>
      </c>
      <c r="I500" s="21">
        <f t="shared" si="215"/>
        <v>19.900092687288897</v>
      </c>
      <c r="J500" s="21">
        <f t="shared" si="216"/>
        <v>-32.900092687288897</v>
      </c>
      <c r="K500" s="27">
        <f t="shared" si="217"/>
        <v>16450.046343644448</v>
      </c>
      <c r="L500" s="16">
        <f>Daten!G500</f>
        <v>145</v>
      </c>
      <c r="M500" s="16">
        <f>Daten!H500</f>
        <v>796</v>
      </c>
      <c r="N500" s="16">
        <f>Daten!I500</f>
        <v>286</v>
      </c>
      <c r="O500" s="28">
        <f t="shared" si="218"/>
        <v>0.54145728643216084</v>
      </c>
      <c r="P500" s="16">
        <f t="shared" si="219"/>
        <v>437.03224984079247</v>
      </c>
      <c r="Q500" s="21">
        <f t="shared" si="220"/>
        <v>-6.0322498407924741</v>
      </c>
      <c r="R500" s="27">
        <f t="shared" si="221"/>
        <v>-1206.4499681584948</v>
      </c>
      <c r="S500" s="9">
        <f ca="1">Daten!K500</f>
        <v>36806</v>
      </c>
      <c r="T500" s="9">
        <f ca="1">Daten!L500</f>
        <v>64154</v>
      </c>
      <c r="U500" s="9">
        <f ca="1">Daten!M500</f>
        <v>107589.47</v>
      </c>
      <c r="V500" s="9">
        <f ca="1">Daten!N500</f>
        <v>500</v>
      </c>
      <c r="W500" s="9">
        <f ca="1">Daten!O500</f>
        <v>500</v>
      </c>
      <c r="X500" s="23">
        <f t="shared" ca="1" si="222"/>
        <v>208549.47</v>
      </c>
      <c r="Y500" s="9">
        <f t="shared" ca="1" si="223"/>
        <v>417825.97550086427</v>
      </c>
      <c r="Z500" s="21">
        <f t="shared" ca="1" si="224"/>
        <v>-209276.50550086427</v>
      </c>
      <c r="AA500" s="27">
        <f t="shared" ca="1" si="225"/>
        <v>20927.65055008643</v>
      </c>
      <c r="AB500" s="32">
        <f t="shared" ca="1" si="226"/>
        <v>36171.246925572384</v>
      </c>
      <c r="AC500" s="31">
        <f t="shared" ca="1" si="227"/>
        <v>36171.246925572384</v>
      </c>
      <c r="AG500" s="26">
        <f t="shared" ca="1" si="228"/>
        <v>16450.046343644448</v>
      </c>
      <c r="AH500" s="26">
        <f t="shared" ca="1" si="229"/>
        <v>20927.65055008643</v>
      </c>
      <c r="AI500" s="26">
        <f t="shared" ca="1" si="230"/>
        <v>37377.696893730877</v>
      </c>
      <c r="AJ500" s="26">
        <f t="shared" ca="1" si="231"/>
        <v>1</v>
      </c>
      <c r="AK500" s="26">
        <f t="shared" ca="1" si="232"/>
        <v>37377.696893730877</v>
      </c>
      <c r="AL500" s="26">
        <f t="shared" ca="1" si="233"/>
        <v>49363</v>
      </c>
      <c r="AM500" s="26">
        <f t="shared" ca="1" si="234"/>
        <v>31</v>
      </c>
      <c r="AN500" s="26">
        <f ca="1">IF(AM500=0,0,COUNTIF($AM$19:AM500,C500*10+1))</f>
        <v>86</v>
      </c>
      <c r="AO500" s="21">
        <f t="shared" ca="1" si="235"/>
        <v>0</v>
      </c>
      <c r="AP500" s="33">
        <f t="shared" ca="1" si="236"/>
        <v>49363</v>
      </c>
      <c r="AQ500" s="24"/>
      <c r="AR500" s="155">
        <f ca="1">ROUND(Zsfg!$C$11/'Z1'!$AL$2120*'Z1'!AL500,0)</f>
        <v>41174</v>
      </c>
      <c r="AS500" s="26">
        <f t="shared" ca="1" si="238"/>
        <v>31</v>
      </c>
      <c r="AT500" s="26">
        <f ca="1">IF(AS500=0,0,COUNTIF($AS$19:AS500,C500*10+1))</f>
        <v>86</v>
      </c>
      <c r="AU500" s="21">
        <f t="shared" ca="1" si="239"/>
        <v>0</v>
      </c>
      <c r="AV500" s="33">
        <f t="shared" ca="1" si="237"/>
        <v>41174</v>
      </c>
    </row>
    <row r="501" spans="1:48" x14ac:dyDescent="0.2">
      <c r="A501" s="15">
        <f>Daten!A501</f>
        <v>31033</v>
      </c>
      <c r="B501" s="8" t="str">
        <f>Daten!B501</f>
        <v>Pernersdorf</v>
      </c>
      <c r="C501" s="15">
        <f t="shared" si="212"/>
        <v>3</v>
      </c>
      <c r="D501" s="10">
        <f>Daten!D501</f>
        <v>0</v>
      </c>
      <c r="E501" s="9">
        <f>Daten!E501</f>
        <v>1023</v>
      </c>
      <c r="F501" s="9">
        <f>Daten!F501</f>
        <v>1009</v>
      </c>
      <c r="G501" s="27">
        <f t="shared" si="213"/>
        <v>14</v>
      </c>
      <c r="H501" s="29">
        <f t="shared" si="214"/>
        <v>1.3875123885034688E-2</v>
      </c>
      <c r="I501" s="21">
        <f t="shared" si="215"/>
        <v>16.192898001189111</v>
      </c>
      <c r="J501" s="21">
        <f t="shared" si="216"/>
        <v>-2.1928980011891106</v>
      </c>
      <c r="K501" s="27">
        <f t="shared" si="217"/>
        <v>1096.4490005945554</v>
      </c>
      <c r="L501" s="16">
        <f>Daten!G501</f>
        <v>142</v>
      </c>
      <c r="M501" s="16">
        <f>Daten!H501</f>
        <v>643</v>
      </c>
      <c r="N501" s="16">
        <f>Daten!I501</f>
        <v>238</v>
      </c>
      <c r="O501" s="28">
        <f t="shared" si="218"/>
        <v>0.59097978227060655</v>
      </c>
      <c r="P501" s="16">
        <f t="shared" si="219"/>
        <v>353.02981990908233</v>
      </c>
      <c r="Q501" s="21">
        <f t="shared" si="220"/>
        <v>26.970180090917665</v>
      </c>
      <c r="R501" s="27">
        <f t="shared" si="221"/>
        <v>5394.0360181835331</v>
      </c>
      <c r="S501" s="9">
        <f ca="1">Daten!K501</f>
        <v>27376</v>
      </c>
      <c r="T501" s="9">
        <f ca="1">Daten!L501</f>
        <v>39125</v>
      </c>
      <c r="U501" s="9">
        <f ca="1">Daten!M501</f>
        <v>38965.71</v>
      </c>
      <c r="V501" s="9">
        <f ca="1">Daten!N501</f>
        <v>500</v>
      </c>
      <c r="W501" s="9">
        <f ca="1">Daten!O501</f>
        <v>500</v>
      </c>
      <c r="X501" s="23">
        <f t="shared" ca="1" si="222"/>
        <v>105466.70999999999</v>
      </c>
      <c r="Y501" s="9">
        <f t="shared" ca="1" si="223"/>
        <v>348358.5761510873</v>
      </c>
      <c r="Z501" s="21">
        <f t="shared" ca="1" si="224"/>
        <v>-242891.86615108731</v>
      </c>
      <c r="AA501" s="27">
        <f t="shared" ca="1" si="225"/>
        <v>24289.186615108731</v>
      </c>
      <c r="AB501" s="32">
        <f t="shared" ca="1" si="226"/>
        <v>30779.671633886821</v>
      </c>
      <c r="AC501" s="31">
        <f t="shared" ca="1" si="227"/>
        <v>30779.671633886821</v>
      </c>
      <c r="AG501" s="26">
        <f t="shared" ca="1" si="228"/>
        <v>1096.4490005945554</v>
      </c>
      <c r="AH501" s="26">
        <f t="shared" ca="1" si="229"/>
        <v>24289.186615108731</v>
      </c>
      <c r="AI501" s="26">
        <f t="shared" ca="1" si="230"/>
        <v>25385.635615703286</v>
      </c>
      <c r="AJ501" s="26">
        <f t="shared" ca="1" si="231"/>
        <v>1</v>
      </c>
      <c r="AK501" s="26">
        <f t="shared" ca="1" si="232"/>
        <v>25385.635615703286</v>
      </c>
      <c r="AL501" s="26">
        <f t="shared" ca="1" si="233"/>
        <v>33526</v>
      </c>
      <c r="AM501" s="26">
        <f t="shared" ca="1" si="234"/>
        <v>31</v>
      </c>
      <c r="AN501" s="26">
        <f ca="1">IF(AM501=0,0,COUNTIF($AM$19:AM501,C501*10+1))</f>
        <v>87</v>
      </c>
      <c r="AO501" s="21">
        <f t="shared" ca="1" si="235"/>
        <v>0</v>
      </c>
      <c r="AP501" s="33">
        <f t="shared" ca="1" si="236"/>
        <v>33526</v>
      </c>
      <c r="AQ501" s="24"/>
      <c r="AR501" s="155">
        <f ca="1">ROUND(Zsfg!$C$11/'Z1'!$AL$2120*'Z1'!AL501,0)</f>
        <v>27964</v>
      </c>
      <c r="AS501" s="26">
        <f t="shared" ca="1" si="238"/>
        <v>31</v>
      </c>
      <c r="AT501" s="26">
        <f ca="1">IF(AS501=0,0,COUNTIF($AS$19:AS501,C501*10+1))</f>
        <v>87</v>
      </c>
      <c r="AU501" s="21">
        <f t="shared" ca="1" si="239"/>
        <v>0</v>
      </c>
      <c r="AV501" s="33">
        <f t="shared" ca="1" si="237"/>
        <v>27964</v>
      </c>
    </row>
    <row r="502" spans="1:48" x14ac:dyDescent="0.2">
      <c r="A502" s="15">
        <f>Daten!A502</f>
        <v>31035</v>
      </c>
      <c r="B502" s="8" t="str">
        <f>Daten!B502</f>
        <v>Pulkau</v>
      </c>
      <c r="C502" s="15">
        <f t="shared" si="212"/>
        <v>3</v>
      </c>
      <c r="D502" s="10">
        <f>Daten!D502</f>
        <v>0</v>
      </c>
      <c r="E502" s="9">
        <f>Daten!E502</f>
        <v>1550</v>
      </c>
      <c r="F502" s="9">
        <f>Daten!F502</f>
        <v>1561</v>
      </c>
      <c r="G502" s="27">
        <f t="shared" si="213"/>
        <v>-11</v>
      </c>
      <c r="H502" s="29">
        <f t="shared" si="214"/>
        <v>-7.0467648942985264E-3</v>
      </c>
      <c r="I502" s="21">
        <f t="shared" si="215"/>
        <v>25.051648939401588</v>
      </c>
      <c r="J502" s="21">
        <f t="shared" si="216"/>
        <v>-36.051648939401588</v>
      </c>
      <c r="K502" s="27">
        <f t="shared" si="217"/>
        <v>18025.824469700794</v>
      </c>
      <c r="L502" s="16">
        <f>Daten!G502</f>
        <v>216</v>
      </c>
      <c r="M502" s="16">
        <f>Daten!H502</f>
        <v>913</v>
      </c>
      <c r="N502" s="16">
        <f>Daten!I502</f>
        <v>421</v>
      </c>
      <c r="O502" s="28">
        <f t="shared" si="218"/>
        <v>0.6976998904709748</v>
      </c>
      <c r="P502" s="16">
        <f t="shared" si="219"/>
        <v>501.26940214151193</v>
      </c>
      <c r="Q502" s="21">
        <f t="shared" si="220"/>
        <v>135.73059785848807</v>
      </c>
      <c r="R502" s="27">
        <f t="shared" si="221"/>
        <v>27146.119571697614</v>
      </c>
      <c r="S502" s="9">
        <f ca="1">Daten!K502</f>
        <v>25980</v>
      </c>
      <c r="T502" s="9">
        <f ca="1">Daten!L502</f>
        <v>80680</v>
      </c>
      <c r="U502" s="9">
        <f ca="1">Daten!M502</f>
        <v>225844.07</v>
      </c>
      <c r="V502" s="9">
        <f ca="1">Daten!N502</f>
        <v>500</v>
      </c>
      <c r="W502" s="9">
        <f ca="1">Daten!O502</f>
        <v>500</v>
      </c>
      <c r="X502" s="23">
        <f t="shared" ca="1" si="222"/>
        <v>332504.07</v>
      </c>
      <c r="Y502" s="9">
        <f t="shared" ca="1" si="223"/>
        <v>527816.02447134443</v>
      </c>
      <c r="Z502" s="21">
        <f t="shared" ca="1" si="224"/>
        <v>-195311.95447134442</v>
      </c>
      <c r="AA502" s="27">
        <f t="shared" ca="1" si="225"/>
        <v>19531.195447134443</v>
      </c>
      <c r="AB502" s="32">
        <f t="shared" ca="1" si="226"/>
        <v>64703.139488532855</v>
      </c>
      <c r="AC502" s="31">
        <f t="shared" ca="1" si="227"/>
        <v>64703.139488532855</v>
      </c>
      <c r="AG502" s="26">
        <f t="shared" ca="1" si="228"/>
        <v>18025.824469700794</v>
      </c>
      <c r="AH502" s="26">
        <f t="shared" ca="1" si="229"/>
        <v>19531.195447134443</v>
      </c>
      <c r="AI502" s="26">
        <f t="shared" ca="1" si="230"/>
        <v>37557.019916835241</v>
      </c>
      <c r="AJ502" s="26">
        <f t="shared" ca="1" si="231"/>
        <v>1</v>
      </c>
      <c r="AK502" s="26">
        <f t="shared" ca="1" si="232"/>
        <v>37557.019916835241</v>
      </c>
      <c r="AL502" s="26">
        <f t="shared" ca="1" si="233"/>
        <v>49600</v>
      </c>
      <c r="AM502" s="26">
        <f t="shared" ca="1" si="234"/>
        <v>31</v>
      </c>
      <c r="AN502" s="26">
        <f ca="1">IF(AM502=0,0,COUNTIF($AM$19:AM502,C502*10+1))</f>
        <v>88</v>
      </c>
      <c r="AO502" s="21">
        <f t="shared" ca="1" si="235"/>
        <v>0</v>
      </c>
      <c r="AP502" s="33">
        <f t="shared" ca="1" si="236"/>
        <v>49600</v>
      </c>
      <c r="AQ502" s="24"/>
      <c r="AR502" s="155">
        <f ca="1">ROUND(Zsfg!$C$11/'Z1'!$AL$2120*'Z1'!AL502,0)</f>
        <v>41371</v>
      </c>
      <c r="AS502" s="26">
        <f t="shared" ca="1" si="238"/>
        <v>31</v>
      </c>
      <c r="AT502" s="26">
        <f ca="1">IF(AS502=0,0,COUNTIF($AS$19:AS502,C502*10+1))</f>
        <v>88</v>
      </c>
      <c r="AU502" s="21">
        <f t="shared" ca="1" si="239"/>
        <v>0</v>
      </c>
      <c r="AV502" s="33">
        <f t="shared" ca="1" si="237"/>
        <v>41371</v>
      </c>
    </row>
    <row r="503" spans="1:48" x14ac:dyDescent="0.2">
      <c r="A503" s="15">
        <f>Daten!A503</f>
        <v>31036</v>
      </c>
      <c r="B503" s="8" t="str">
        <f>Daten!B503</f>
        <v>Ravelsbach</v>
      </c>
      <c r="C503" s="15">
        <f t="shared" si="212"/>
        <v>3</v>
      </c>
      <c r="D503" s="10">
        <f>Daten!D503</f>
        <v>0</v>
      </c>
      <c r="E503" s="9">
        <f>Daten!E503</f>
        <v>1584</v>
      </c>
      <c r="F503" s="9">
        <f>Daten!F503</f>
        <v>1611</v>
      </c>
      <c r="G503" s="27">
        <f t="shared" si="213"/>
        <v>-27</v>
      </c>
      <c r="H503" s="29">
        <f t="shared" si="214"/>
        <v>-1.6759776536312849E-2</v>
      </c>
      <c r="I503" s="21">
        <f t="shared" si="215"/>
        <v>25.854072031630977</v>
      </c>
      <c r="J503" s="21">
        <f t="shared" si="216"/>
        <v>-52.854072031630977</v>
      </c>
      <c r="K503" s="27">
        <f t="shared" si="217"/>
        <v>26427.036015815487</v>
      </c>
      <c r="L503" s="16">
        <f>Daten!G503</f>
        <v>189</v>
      </c>
      <c r="M503" s="16">
        <f>Daten!H503</f>
        <v>1050</v>
      </c>
      <c r="N503" s="16">
        <f>Daten!I503</f>
        <v>345</v>
      </c>
      <c r="O503" s="28">
        <f t="shared" si="218"/>
        <v>0.50857142857142856</v>
      </c>
      <c r="P503" s="16">
        <f t="shared" si="219"/>
        <v>576.48726423722621</v>
      </c>
      <c r="Q503" s="21">
        <f t="shared" si="220"/>
        <v>-42.487264237226213</v>
      </c>
      <c r="R503" s="27">
        <f t="shared" si="221"/>
        <v>-8497.4528474452418</v>
      </c>
      <c r="S503" s="9">
        <f ca="1">Daten!K503</f>
        <v>25652</v>
      </c>
      <c r="T503" s="9">
        <f ca="1">Daten!L503</f>
        <v>80352</v>
      </c>
      <c r="U503" s="9">
        <f ca="1">Daten!M503</f>
        <v>84681.2</v>
      </c>
      <c r="V503" s="9">
        <f ca="1">Daten!N503</f>
        <v>500</v>
      </c>
      <c r="W503" s="9">
        <f ca="1">Daten!O503</f>
        <v>500</v>
      </c>
      <c r="X503" s="23">
        <f t="shared" ca="1" si="222"/>
        <v>190685.2</v>
      </c>
      <c r="Y503" s="9">
        <f t="shared" ca="1" si="223"/>
        <v>539393.92436297389</v>
      </c>
      <c r="Z503" s="21">
        <f t="shared" ca="1" si="224"/>
        <v>-348708.72436297388</v>
      </c>
      <c r="AA503" s="27">
        <f t="shared" ca="1" si="225"/>
        <v>34870.872436297388</v>
      </c>
      <c r="AB503" s="32">
        <f t="shared" ca="1" si="226"/>
        <v>52800.45560466763</v>
      </c>
      <c r="AC503" s="31">
        <f t="shared" ca="1" si="227"/>
        <v>52800.45560466763</v>
      </c>
      <c r="AG503" s="26">
        <f t="shared" ca="1" si="228"/>
        <v>26427.036015815487</v>
      </c>
      <c r="AH503" s="26">
        <f t="shared" ca="1" si="229"/>
        <v>34870.872436297388</v>
      </c>
      <c r="AI503" s="26">
        <f t="shared" ca="1" si="230"/>
        <v>61297.908452112875</v>
      </c>
      <c r="AJ503" s="26">
        <f t="shared" ca="1" si="231"/>
        <v>1</v>
      </c>
      <c r="AK503" s="26">
        <f t="shared" ca="1" si="232"/>
        <v>61297.908452112875</v>
      </c>
      <c r="AL503" s="26">
        <f t="shared" ca="1" si="233"/>
        <v>80954</v>
      </c>
      <c r="AM503" s="26">
        <f t="shared" ca="1" si="234"/>
        <v>31</v>
      </c>
      <c r="AN503" s="26">
        <f ca="1">IF(AM503=0,0,COUNTIF($AM$19:AM503,C503*10+1))</f>
        <v>89</v>
      </c>
      <c r="AO503" s="21">
        <f t="shared" ca="1" si="235"/>
        <v>0</v>
      </c>
      <c r="AP503" s="33">
        <f t="shared" ca="1" si="236"/>
        <v>80954</v>
      </c>
      <c r="AQ503" s="24"/>
      <c r="AR503" s="155">
        <f ca="1">ROUND(Zsfg!$C$11/'Z1'!$AL$2120*'Z1'!AL503,0)</f>
        <v>67524</v>
      </c>
      <c r="AS503" s="26">
        <f t="shared" ca="1" si="238"/>
        <v>31</v>
      </c>
      <c r="AT503" s="26">
        <f ca="1">IF(AS503=0,0,COUNTIF($AS$19:AS503,C503*10+1))</f>
        <v>89</v>
      </c>
      <c r="AU503" s="21">
        <f t="shared" ca="1" si="239"/>
        <v>0</v>
      </c>
      <c r="AV503" s="33">
        <f t="shared" ca="1" si="237"/>
        <v>67524</v>
      </c>
    </row>
    <row r="504" spans="1:48" x14ac:dyDescent="0.2">
      <c r="A504" s="15">
        <f>Daten!A504</f>
        <v>31037</v>
      </c>
      <c r="B504" s="8" t="str">
        <f>Daten!B504</f>
        <v>Retz</v>
      </c>
      <c r="C504" s="15">
        <f t="shared" si="212"/>
        <v>3</v>
      </c>
      <c r="D504" s="10">
        <f>Daten!D504</f>
        <v>0</v>
      </c>
      <c r="E504" s="9">
        <f>Daten!E504</f>
        <v>4239</v>
      </c>
      <c r="F504" s="9">
        <f>Daten!F504</f>
        <v>4226</v>
      </c>
      <c r="G504" s="27">
        <f t="shared" si="213"/>
        <v>13</v>
      </c>
      <c r="H504" s="29">
        <f t="shared" si="214"/>
        <v>3.0761949834358731E-3</v>
      </c>
      <c r="I504" s="21">
        <f t="shared" si="215"/>
        <v>67.820799755228123</v>
      </c>
      <c r="J504" s="21">
        <f t="shared" si="216"/>
        <v>-54.820799755228123</v>
      </c>
      <c r="K504" s="27">
        <f t="shared" si="217"/>
        <v>27410.399877614062</v>
      </c>
      <c r="L504" s="16">
        <f>Daten!G504</f>
        <v>495</v>
      </c>
      <c r="M504" s="16">
        <f>Daten!H504</f>
        <v>2692</v>
      </c>
      <c r="N504" s="16">
        <f>Daten!I504</f>
        <v>1052</v>
      </c>
      <c r="O504" s="28">
        <f t="shared" si="218"/>
        <v>0.57466567607726593</v>
      </c>
      <c r="P504" s="16">
        <f t="shared" si="219"/>
        <v>1478.003538406298</v>
      </c>
      <c r="Q504" s="21">
        <f t="shared" si="220"/>
        <v>68.996461593701952</v>
      </c>
      <c r="R504" s="27">
        <f t="shared" si="221"/>
        <v>13799.29231874039</v>
      </c>
      <c r="S504" s="9">
        <f ca="1">Daten!K504</f>
        <v>46058</v>
      </c>
      <c r="T504" s="9">
        <f ca="1">Daten!L504</f>
        <v>268994</v>
      </c>
      <c r="U504" s="9">
        <f ca="1">Daten!M504</f>
        <v>1019184.7</v>
      </c>
      <c r="V504" s="9">
        <f ca="1">Daten!N504</f>
        <v>500</v>
      </c>
      <c r="W504" s="9">
        <f ca="1">Daten!O504</f>
        <v>500</v>
      </c>
      <c r="X504" s="23">
        <f t="shared" ca="1" si="222"/>
        <v>1334236.7</v>
      </c>
      <c r="Y504" s="9">
        <f t="shared" ca="1" si="223"/>
        <v>1443491.6953122767</v>
      </c>
      <c r="Z504" s="21">
        <f t="shared" ca="1" si="224"/>
        <v>-109254.99531227676</v>
      </c>
      <c r="AA504" s="27">
        <f t="shared" ca="1" si="225"/>
        <v>10925.499531227677</v>
      </c>
      <c r="AB504" s="32">
        <f t="shared" ca="1" si="226"/>
        <v>52135.191727582132</v>
      </c>
      <c r="AC504" s="31">
        <f t="shared" ca="1" si="227"/>
        <v>52135.191727582132</v>
      </c>
      <c r="AG504" s="26">
        <f t="shared" ca="1" si="228"/>
        <v>27410.399877614062</v>
      </c>
      <c r="AH504" s="26">
        <f t="shared" ca="1" si="229"/>
        <v>10925.499531227677</v>
      </c>
      <c r="AI504" s="26">
        <f t="shared" ca="1" si="230"/>
        <v>38335.899408841738</v>
      </c>
      <c r="AJ504" s="26">
        <f t="shared" ca="1" si="231"/>
        <v>1</v>
      </c>
      <c r="AK504" s="26">
        <f t="shared" ca="1" si="232"/>
        <v>38335.899408841738</v>
      </c>
      <c r="AL504" s="26">
        <f t="shared" ca="1" si="233"/>
        <v>50629</v>
      </c>
      <c r="AM504" s="26">
        <f t="shared" ca="1" si="234"/>
        <v>31</v>
      </c>
      <c r="AN504" s="26">
        <f ca="1">IF(AM504=0,0,COUNTIF($AM$19:AM504,C504*10+1))</f>
        <v>90</v>
      </c>
      <c r="AO504" s="21">
        <f t="shared" ca="1" si="235"/>
        <v>0</v>
      </c>
      <c r="AP504" s="33">
        <f t="shared" ca="1" si="236"/>
        <v>50629</v>
      </c>
      <c r="AQ504" s="24"/>
      <c r="AR504" s="155">
        <f ca="1">ROUND(Zsfg!$C$11/'Z1'!$AL$2120*'Z1'!AL504,0)</f>
        <v>42230</v>
      </c>
      <c r="AS504" s="26">
        <f t="shared" ca="1" si="238"/>
        <v>31</v>
      </c>
      <c r="AT504" s="26">
        <f ca="1">IF(AS504=0,0,COUNTIF($AS$19:AS504,C504*10+1))</f>
        <v>90</v>
      </c>
      <c r="AU504" s="21">
        <f t="shared" ca="1" si="239"/>
        <v>0</v>
      </c>
      <c r="AV504" s="33">
        <f t="shared" ca="1" si="237"/>
        <v>42230</v>
      </c>
    </row>
    <row r="505" spans="1:48" x14ac:dyDescent="0.2">
      <c r="A505" s="15">
        <f>Daten!A505</f>
        <v>31038</v>
      </c>
      <c r="B505" s="8" t="str">
        <f>Daten!B505</f>
        <v>Retzbach</v>
      </c>
      <c r="C505" s="15">
        <f t="shared" si="212"/>
        <v>3</v>
      </c>
      <c r="D505" s="10">
        <f>Daten!D505</f>
        <v>0</v>
      </c>
      <c r="E505" s="9">
        <f>Daten!E505</f>
        <v>988</v>
      </c>
      <c r="F505" s="9">
        <f>Daten!F505</f>
        <v>982</v>
      </c>
      <c r="G505" s="27">
        <f t="shared" si="213"/>
        <v>6</v>
      </c>
      <c r="H505" s="29">
        <f t="shared" si="214"/>
        <v>6.1099796334012219E-3</v>
      </c>
      <c r="I505" s="21">
        <f t="shared" si="215"/>
        <v>15.75958953138524</v>
      </c>
      <c r="J505" s="21">
        <f t="shared" si="216"/>
        <v>-9.7595895313852399</v>
      </c>
      <c r="K505" s="27">
        <f t="shared" si="217"/>
        <v>4879.7947656926199</v>
      </c>
      <c r="L505" s="16">
        <f>Daten!G505</f>
        <v>114</v>
      </c>
      <c r="M505" s="16">
        <f>Daten!H505</f>
        <v>615</v>
      </c>
      <c r="N505" s="16">
        <f>Daten!I505</f>
        <v>259</v>
      </c>
      <c r="O505" s="28">
        <f t="shared" si="218"/>
        <v>0.60650406504065035</v>
      </c>
      <c r="P505" s="16">
        <f t="shared" si="219"/>
        <v>337.65682619608964</v>
      </c>
      <c r="Q505" s="21">
        <f t="shared" si="220"/>
        <v>35.343173803910361</v>
      </c>
      <c r="R505" s="27">
        <f t="shared" si="221"/>
        <v>7068.6347607820717</v>
      </c>
      <c r="S505" s="9">
        <f ca="1">Daten!K505</f>
        <v>19837</v>
      </c>
      <c r="T505" s="9">
        <f ca="1">Daten!L505</f>
        <v>40262</v>
      </c>
      <c r="U505" s="9">
        <f ca="1">Daten!M505</f>
        <v>56183.94</v>
      </c>
      <c r="V505" s="9">
        <f ca="1">Daten!N505</f>
        <v>500</v>
      </c>
      <c r="W505" s="9">
        <f ca="1">Daten!O505</f>
        <v>500</v>
      </c>
      <c r="X505" s="23">
        <f t="shared" ca="1" si="222"/>
        <v>116282.94</v>
      </c>
      <c r="Y505" s="9">
        <f t="shared" ca="1" si="223"/>
        <v>336440.14979205694</v>
      </c>
      <c r="Z505" s="21">
        <f t="shared" ca="1" si="224"/>
        <v>-220157.20979205694</v>
      </c>
      <c r="AA505" s="27">
        <f t="shared" ca="1" si="225"/>
        <v>22015.720979205696</v>
      </c>
      <c r="AB505" s="32">
        <f t="shared" ca="1" si="226"/>
        <v>33964.150505680387</v>
      </c>
      <c r="AC505" s="31">
        <f t="shared" ca="1" si="227"/>
        <v>33964.150505680387</v>
      </c>
      <c r="AG505" s="26">
        <f t="shared" ca="1" si="228"/>
        <v>4879.7947656926199</v>
      </c>
      <c r="AH505" s="26">
        <f t="shared" ca="1" si="229"/>
        <v>22015.720979205696</v>
      </c>
      <c r="AI505" s="26">
        <f t="shared" ca="1" si="230"/>
        <v>26895.515744898315</v>
      </c>
      <c r="AJ505" s="26">
        <f t="shared" ca="1" si="231"/>
        <v>1</v>
      </c>
      <c r="AK505" s="26">
        <f t="shared" ca="1" si="232"/>
        <v>26895.515744898315</v>
      </c>
      <c r="AL505" s="26">
        <f t="shared" ca="1" si="233"/>
        <v>35520</v>
      </c>
      <c r="AM505" s="26">
        <f t="shared" ca="1" si="234"/>
        <v>31</v>
      </c>
      <c r="AN505" s="26">
        <f ca="1">IF(AM505=0,0,COUNTIF($AM$19:AM505,C505*10+1))</f>
        <v>91</v>
      </c>
      <c r="AO505" s="21">
        <f t="shared" ca="1" si="235"/>
        <v>0</v>
      </c>
      <c r="AP505" s="33">
        <f t="shared" ca="1" si="236"/>
        <v>35520</v>
      </c>
      <c r="AQ505" s="24"/>
      <c r="AR505" s="155">
        <f ca="1">ROUND(Zsfg!$C$11/'Z1'!$AL$2120*'Z1'!AL505,0)</f>
        <v>29627</v>
      </c>
      <c r="AS505" s="26">
        <f t="shared" ca="1" si="238"/>
        <v>31</v>
      </c>
      <c r="AT505" s="26">
        <f ca="1">IF(AS505=0,0,COUNTIF($AS$19:AS505,C505*10+1))</f>
        <v>91</v>
      </c>
      <c r="AU505" s="21">
        <f t="shared" ca="1" si="239"/>
        <v>0</v>
      </c>
      <c r="AV505" s="33">
        <f t="shared" ca="1" si="237"/>
        <v>29627</v>
      </c>
    </row>
    <row r="506" spans="1:48" x14ac:dyDescent="0.2">
      <c r="A506" s="15">
        <f>Daten!A506</f>
        <v>31041</v>
      </c>
      <c r="B506" s="8" t="str">
        <f>Daten!B506</f>
        <v>Schrattenthal</v>
      </c>
      <c r="C506" s="15">
        <f t="shared" si="212"/>
        <v>3</v>
      </c>
      <c r="D506" s="10">
        <f>Daten!D506</f>
        <v>0</v>
      </c>
      <c r="E506" s="9">
        <f>Daten!E506</f>
        <v>871</v>
      </c>
      <c r="F506" s="9">
        <f>Daten!F506</f>
        <v>865</v>
      </c>
      <c r="G506" s="27">
        <f t="shared" si="213"/>
        <v>6</v>
      </c>
      <c r="H506" s="29">
        <f t="shared" si="214"/>
        <v>6.9364161849710983E-3</v>
      </c>
      <c r="I506" s="21">
        <f t="shared" si="215"/>
        <v>13.881919495568464</v>
      </c>
      <c r="J506" s="21">
        <f t="shared" si="216"/>
        <v>-7.8819194955684644</v>
      </c>
      <c r="K506" s="27">
        <f t="shared" si="217"/>
        <v>3940.9597477842321</v>
      </c>
      <c r="L506" s="16">
        <f>Daten!G506</f>
        <v>112</v>
      </c>
      <c r="M506" s="16">
        <f>Daten!H506</f>
        <v>537</v>
      </c>
      <c r="N506" s="16">
        <f>Daten!I506</f>
        <v>222</v>
      </c>
      <c r="O506" s="28">
        <f t="shared" si="218"/>
        <v>0.62197392923649908</v>
      </c>
      <c r="P506" s="16">
        <f t="shared" si="219"/>
        <v>294.83205799561</v>
      </c>
      <c r="Q506" s="21">
        <f t="shared" si="220"/>
        <v>39.16794200439</v>
      </c>
      <c r="R506" s="27">
        <f t="shared" si="221"/>
        <v>7833.5884008779994</v>
      </c>
      <c r="S506" s="9">
        <f ca="1">Daten!K506</f>
        <v>21334</v>
      </c>
      <c r="T506" s="9">
        <f ca="1">Daten!L506</f>
        <v>31807</v>
      </c>
      <c r="U506" s="9">
        <f ca="1">Daten!M506</f>
        <v>30963.48</v>
      </c>
      <c r="V506" s="9">
        <f ca="1">Daten!N506</f>
        <v>500</v>
      </c>
      <c r="W506" s="9">
        <f ca="1">Daten!O506</f>
        <v>500</v>
      </c>
      <c r="X506" s="23">
        <f t="shared" ca="1" si="222"/>
        <v>84104.48</v>
      </c>
      <c r="Y506" s="9">
        <f t="shared" ca="1" si="223"/>
        <v>296598.55310615548</v>
      </c>
      <c r="Z506" s="21">
        <f t="shared" ca="1" si="224"/>
        <v>-212494.0731061555</v>
      </c>
      <c r="AA506" s="27">
        <f t="shared" ca="1" si="225"/>
        <v>21249.407310615552</v>
      </c>
      <c r="AB506" s="32">
        <f t="shared" ca="1" si="226"/>
        <v>33023.955459277786</v>
      </c>
      <c r="AC506" s="31">
        <f t="shared" ca="1" si="227"/>
        <v>33023.955459277786</v>
      </c>
      <c r="AG506" s="26">
        <f t="shared" ca="1" si="228"/>
        <v>3940.9597477842321</v>
      </c>
      <c r="AH506" s="26">
        <f t="shared" ca="1" si="229"/>
        <v>21249.407310615552</v>
      </c>
      <c r="AI506" s="26">
        <f t="shared" ca="1" si="230"/>
        <v>25190.367058399785</v>
      </c>
      <c r="AJ506" s="26">
        <f t="shared" ca="1" si="231"/>
        <v>1</v>
      </c>
      <c r="AK506" s="26">
        <f t="shared" ca="1" si="232"/>
        <v>25190.367058399785</v>
      </c>
      <c r="AL506" s="26">
        <f t="shared" ca="1" si="233"/>
        <v>33268</v>
      </c>
      <c r="AM506" s="26">
        <f t="shared" ca="1" si="234"/>
        <v>31</v>
      </c>
      <c r="AN506" s="26">
        <f ca="1">IF(AM506=0,0,COUNTIF($AM$19:AM506,C506*10+1))</f>
        <v>92</v>
      </c>
      <c r="AO506" s="21">
        <f t="shared" ca="1" si="235"/>
        <v>0</v>
      </c>
      <c r="AP506" s="33">
        <f t="shared" ca="1" si="236"/>
        <v>33268</v>
      </c>
      <c r="AQ506" s="24"/>
      <c r="AR506" s="155">
        <f ca="1">ROUND(Zsfg!$C$11/'Z1'!$AL$2120*'Z1'!AL506,0)</f>
        <v>27749</v>
      </c>
      <c r="AS506" s="26">
        <f t="shared" ca="1" si="238"/>
        <v>31</v>
      </c>
      <c r="AT506" s="26">
        <f ca="1">IF(AS506=0,0,COUNTIF($AS$19:AS506,C506*10+1))</f>
        <v>92</v>
      </c>
      <c r="AU506" s="21">
        <f t="shared" ca="1" si="239"/>
        <v>0</v>
      </c>
      <c r="AV506" s="33">
        <f t="shared" ca="1" si="237"/>
        <v>27749</v>
      </c>
    </row>
    <row r="507" spans="1:48" x14ac:dyDescent="0.2">
      <c r="A507" s="15">
        <f>Daten!A507</f>
        <v>31042</v>
      </c>
      <c r="B507" s="8" t="str">
        <f>Daten!B507</f>
        <v>Seefeld-Kadolz</v>
      </c>
      <c r="C507" s="15">
        <f t="shared" si="212"/>
        <v>3</v>
      </c>
      <c r="D507" s="10">
        <f>Daten!D507</f>
        <v>0</v>
      </c>
      <c r="E507" s="9">
        <f>Daten!E507</f>
        <v>935</v>
      </c>
      <c r="F507" s="9">
        <f>Daten!F507</f>
        <v>919</v>
      </c>
      <c r="G507" s="27">
        <f t="shared" si="213"/>
        <v>16</v>
      </c>
      <c r="H507" s="29">
        <f t="shared" si="214"/>
        <v>1.7410228509249184E-2</v>
      </c>
      <c r="I507" s="21">
        <f t="shared" si="215"/>
        <v>14.748536435176206</v>
      </c>
      <c r="J507" s="21">
        <f t="shared" si="216"/>
        <v>1.2514635648237942</v>
      </c>
      <c r="K507" s="27">
        <f t="shared" si="217"/>
        <v>-625.73178241189703</v>
      </c>
      <c r="L507" s="16">
        <f>Daten!G507</f>
        <v>104</v>
      </c>
      <c r="M507" s="16">
        <f>Daten!H507</f>
        <v>581</v>
      </c>
      <c r="N507" s="16">
        <f>Daten!I507</f>
        <v>250</v>
      </c>
      <c r="O507" s="28">
        <f t="shared" si="218"/>
        <v>0.60929432013769358</v>
      </c>
      <c r="P507" s="16">
        <f t="shared" si="219"/>
        <v>318.9896195445985</v>
      </c>
      <c r="Q507" s="21">
        <f t="shared" si="220"/>
        <v>35.010380455401503</v>
      </c>
      <c r="R507" s="27">
        <f t="shared" si="221"/>
        <v>7002.0760910803001</v>
      </c>
      <c r="S507" s="9">
        <f ca="1">Daten!K507</f>
        <v>30755</v>
      </c>
      <c r="T507" s="9">
        <f ca="1">Daten!L507</f>
        <v>45261</v>
      </c>
      <c r="U507" s="9">
        <f ca="1">Daten!M507</f>
        <v>99810.21</v>
      </c>
      <c r="V507" s="9">
        <f ca="1">Daten!N507</f>
        <v>500</v>
      </c>
      <c r="W507" s="9">
        <f ca="1">Daten!O507</f>
        <v>500</v>
      </c>
      <c r="X507" s="23">
        <f t="shared" ca="1" si="222"/>
        <v>175826.21000000002</v>
      </c>
      <c r="Y507" s="9">
        <f t="shared" ca="1" si="223"/>
        <v>318392.24701981101</v>
      </c>
      <c r="Z507" s="21">
        <f t="shared" ca="1" si="224"/>
        <v>-142566.03701981099</v>
      </c>
      <c r="AA507" s="27">
        <f t="shared" ca="1" si="225"/>
        <v>14256.603701981099</v>
      </c>
      <c r="AB507" s="32">
        <f t="shared" ca="1" si="226"/>
        <v>20632.948010649503</v>
      </c>
      <c r="AC507" s="31">
        <f t="shared" ca="1" si="227"/>
        <v>20632.948010649503</v>
      </c>
      <c r="AG507" s="26">
        <f t="shared" ca="1" si="228"/>
        <v>-625.73178241189703</v>
      </c>
      <c r="AH507" s="26">
        <f t="shared" ca="1" si="229"/>
        <v>14256.603701981099</v>
      </c>
      <c r="AI507" s="26">
        <f t="shared" ca="1" si="230"/>
        <v>13630.871919569203</v>
      </c>
      <c r="AJ507" s="26">
        <f t="shared" ca="1" si="231"/>
        <v>1</v>
      </c>
      <c r="AK507" s="26">
        <f t="shared" ca="1" si="232"/>
        <v>13630.871919569203</v>
      </c>
      <c r="AL507" s="26">
        <f t="shared" ca="1" si="233"/>
        <v>18002</v>
      </c>
      <c r="AM507" s="26">
        <f t="shared" ca="1" si="234"/>
        <v>31</v>
      </c>
      <c r="AN507" s="26">
        <f ca="1">IF(AM507=0,0,COUNTIF($AM$19:AM507,C507*10+1))</f>
        <v>93</v>
      </c>
      <c r="AO507" s="21">
        <f t="shared" ca="1" si="235"/>
        <v>0</v>
      </c>
      <c r="AP507" s="33">
        <f t="shared" ca="1" si="236"/>
        <v>18002</v>
      </c>
      <c r="AQ507" s="24"/>
      <c r="AR507" s="155">
        <f ca="1">ROUND(Zsfg!$C$11/'Z1'!$AL$2120*'Z1'!AL507,0)</f>
        <v>15015</v>
      </c>
      <c r="AS507" s="26">
        <f t="shared" ca="1" si="238"/>
        <v>31</v>
      </c>
      <c r="AT507" s="26">
        <f ca="1">IF(AS507=0,0,COUNTIF($AS$19:AS507,C507*10+1))</f>
        <v>93</v>
      </c>
      <c r="AU507" s="21">
        <f t="shared" ca="1" si="239"/>
        <v>0</v>
      </c>
      <c r="AV507" s="33">
        <f t="shared" ca="1" si="237"/>
        <v>15015</v>
      </c>
    </row>
    <row r="508" spans="1:48" x14ac:dyDescent="0.2">
      <c r="A508" s="15">
        <f>Daten!A508</f>
        <v>31043</v>
      </c>
      <c r="B508" s="8" t="str">
        <f>Daten!B508</f>
        <v>Sitzendorf an der Schmida</v>
      </c>
      <c r="C508" s="15">
        <f t="shared" si="212"/>
        <v>3</v>
      </c>
      <c r="D508" s="10">
        <f>Daten!D508</f>
        <v>0</v>
      </c>
      <c r="E508" s="9">
        <f>Daten!E508</f>
        <v>2154</v>
      </c>
      <c r="F508" s="9">
        <f>Daten!F508</f>
        <v>2159</v>
      </c>
      <c r="G508" s="27">
        <f t="shared" si="213"/>
        <v>-5</v>
      </c>
      <c r="H508" s="29">
        <f t="shared" si="214"/>
        <v>-2.3158869847151459E-3</v>
      </c>
      <c r="I508" s="21">
        <f t="shared" si="215"/>
        <v>34.648629122465103</v>
      </c>
      <c r="J508" s="21">
        <f t="shared" si="216"/>
        <v>-39.648629122465103</v>
      </c>
      <c r="K508" s="27">
        <f t="shared" si="217"/>
        <v>19824.31456123255</v>
      </c>
      <c r="L508" s="16">
        <f>Daten!G508</f>
        <v>276</v>
      </c>
      <c r="M508" s="16">
        <f>Daten!H508</f>
        <v>1373</v>
      </c>
      <c r="N508" s="16">
        <f>Daten!I508</f>
        <v>505</v>
      </c>
      <c r="O508" s="28">
        <f t="shared" si="218"/>
        <v>0.56882738528769117</v>
      </c>
      <c r="P508" s="16">
        <f t="shared" si="219"/>
        <v>753.82572742639195</v>
      </c>
      <c r="Q508" s="21">
        <f t="shared" si="220"/>
        <v>27.17427257360805</v>
      </c>
      <c r="R508" s="27">
        <f t="shared" si="221"/>
        <v>5434.85451472161</v>
      </c>
      <c r="S508" s="9">
        <f ca="1">Daten!K508</f>
        <v>69148</v>
      </c>
      <c r="T508" s="9">
        <f ca="1">Daten!L508</f>
        <v>107817</v>
      </c>
      <c r="U508" s="9">
        <f ca="1">Daten!M508</f>
        <v>155503.67000000001</v>
      </c>
      <c r="V508" s="9">
        <f ca="1">Daten!N508</f>
        <v>500</v>
      </c>
      <c r="W508" s="9">
        <f ca="1">Daten!O508</f>
        <v>500</v>
      </c>
      <c r="X508" s="23">
        <f t="shared" ca="1" si="222"/>
        <v>332468.67000000004</v>
      </c>
      <c r="Y508" s="9">
        <f t="shared" ca="1" si="223"/>
        <v>733494.01078146836</v>
      </c>
      <c r="Z508" s="21">
        <f t="shared" ca="1" si="224"/>
        <v>-401025.34078146832</v>
      </c>
      <c r="AA508" s="27">
        <f t="shared" ca="1" si="225"/>
        <v>40102.534078146833</v>
      </c>
      <c r="AB508" s="32">
        <f t="shared" ca="1" si="226"/>
        <v>65361.703154100993</v>
      </c>
      <c r="AC508" s="31">
        <f t="shared" ca="1" si="227"/>
        <v>65361.703154100993</v>
      </c>
      <c r="AG508" s="26">
        <f t="shared" ca="1" si="228"/>
        <v>19824.31456123255</v>
      </c>
      <c r="AH508" s="26">
        <f t="shared" ca="1" si="229"/>
        <v>40102.534078146833</v>
      </c>
      <c r="AI508" s="26">
        <f t="shared" ca="1" si="230"/>
        <v>59926.848639379386</v>
      </c>
      <c r="AJ508" s="26">
        <f t="shared" ca="1" si="231"/>
        <v>1</v>
      </c>
      <c r="AK508" s="26">
        <f t="shared" ca="1" si="232"/>
        <v>59926.848639379386</v>
      </c>
      <c r="AL508" s="26">
        <f t="shared" ca="1" si="233"/>
        <v>79143</v>
      </c>
      <c r="AM508" s="26">
        <f t="shared" ca="1" si="234"/>
        <v>31</v>
      </c>
      <c r="AN508" s="26">
        <f ca="1">IF(AM508=0,0,COUNTIF($AM$19:AM508,C508*10+1))</f>
        <v>94</v>
      </c>
      <c r="AO508" s="21">
        <f t="shared" ca="1" si="235"/>
        <v>0</v>
      </c>
      <c r="AP508" s="33">
        <f t="shared" ca="1" si="236"/>
        <v>79143</v>
      </c>
      <c r="AQ508" s="24"/>
      <c r="AR508" s="155">
        <f ca="1">ROUND(Zsfg!$C$11/'Z1'!$AL$2120*'Z1'!AL508,0)</f>
        <v>66013</v>
      </c>
      <c r="AS508" s="26">
        <f t="shared" ca="1" si="238"/>
        <v>31</v>
      </c>
      <c r="AT508" s="26">
        <f ca="1">IF(AS508=0,0,COUNTIF($AS$19:AS508,C508*10+1))</f>
        <v>94</v>
      </c>
      <c r="AU508" s="21">
        <f t="shared" ca="1" si="239"/>
        <v>0</v>
      </c>
      <c r="AV508" s="33">
        <f t="shared" ca="1" si="237"/>
        <v>66013</v>
      </c>
    </row>
    <row r="509" spans="1:48" x14ac:dyDescent="0.2">
      <c r="A509" s="15">
        <f>Daten!A509</f>
        <v>31051</v>
      </c>
      <c r="B509" s="8" t="str">
        <f>Daten!B509</f>
        <v>Wullersdorf</v>
      </c>
      <c r="C509" s="15">
        <f t="shared" si="212"/>
        <v>3</v>
      </c>
      <c r="D509" s="10">
        <f>Daten!D509</f>
        <v>0</v>
      </c>
      <c r="E509" s="9">
        <f>Daten!E509</f>
        <v>2375</v>
      </c>
      <c r="F509" s="9">
        <f>Daten!F509</f>
        <v>2363</v>
      </c>
      <c r="G509" s="27">
        <f t="shared" si="213"/>
        <v>12</v>
      </c>
      <c r="H509" s="29">
        <f t="shared" si="214"/>
        <v>5.0782903089293275E-3</v>
      </c>
      <c r="I509" s="21">
        <f t="shared" si="215"/>
        <v>37.922515338761016</v>
      </c>
      <c r="J509" s="21">
        <f t="shared" si="216"/>
        <v>-25.922515338761016</v>
      </c>
      <c r="K509" s="27">
        <f t="shared" si="217"/>
        <v>12961.257669380508</v>
      </c>
      <c r="L509" s="16">
        <f>Daten!G509</f>
        <v>312</v>
      </c>
      <c r="M509" s="16">
        <f>Daten!H509</f>
        <v>1570</v>
      </c>
      <c r="N509" s="16">
        <f>Daten!I509</f>
        <v>493</v>
      </c>
      <c r="O509" s="28">
        <f t="shared" si="218"/>
        <v>0.51273885350318471</v>
      </c>
      <c r="P509" s="16">
        <f t="shared" si="219"/>
        <v>861.98571890709059</v>
      </c>
      <c r="Q509" s="21">
        <f t="shared" si="220"/>
        <v>-56.985718907090586</v>
      </c>
      <c r="R509" s="27">
        <f t="shared" si="221"/>
        <v>-11397.143781418117</v>
      </c>
      <c r="S509" s="9">
        <f ca="1">Daten!K509</f>
        <v>74664</v>
      </c>
      <c r="T509" s="9">
        <f ca="1">Daten!L509</f>
        <v>118097</v>
      </c>
      <c r="U509" s="9">
        <f ca="1">Daten!M509</f>
        <v>208974.82</v>
      </c>
      <c r="V509" s="9">
        <f ca="1">Daten!N509</f>
        <v>500</v>
      </c>
      <c r="W509" s="9">
        <f ca="1">Daten!O509</f>
        <v>500</v>
      </c>
      <c r="X509" s="23">
        <f t="shared" ca="1" si="222"/>
        <v>401735.82</v>
      </c>
      <c r="Y509" s="9">
        <f t="shared" ca="1" si="223"/>
        <v>808750.36007706006</v>
      </c>
      <c r="Z509" s="21">
        <f t="shared" ca="1" si="224"/>
        <v>-407014.54007706005</v>
      </c>
      <c r="AA509" s="27">
        <f t="shared" ca="1" si="225"/>
        <v>40701.454007706008</v>
      </c>
      <c r="AB509" s="32">
        <f t="shared" ca="1" si="226"/>
        <v>42265.567895668399</v>
      </c>
      <c r="AC509" s="31">
        <f t="shared" ca="1" si="227"/>
        <v>42265.567895668399</v>
      </c>
      <c r="AG509" s="26">
        <f t="shared" ca="1" si="228"/>
        <v>12961.257669380508</v>
      </c>
      <c r="AH509" s="26">
        <f t="shared" ca="1" si="229"/>
        <v>40701.454007706008</v>
      </c>
      <c r="AI509" s="26">
        <f t="shared" ca="1" si="230"/>
        <v>53662.711677086518</v>
      </c>
      <c r="AJ509" s="26">
        <f t="shared" ca="1" si="231"/>
        <v>1</v>
      </c>
      <c r="AK509" s="26">
        <f t="shared" ca="1" si="232"/>
        <v>53662.711677086518</v>
      </c>
      <c r="AL509" s="26">
        <f t="shared" ca="1" si="233"/>
        <v>70870</v>
      </c>
      <c r="AM509" s="26">
        <f t="shared" ca="1" si="234"/>
        <v>31</v>
      </c>
      <c r="AN509" s="26">
        <f ca="1">IF(AM509=0,0,COUNTIF($AM$19:AM509,C509*10+1))</f>
        <v>95</v>
      </c>
      <c r="AO509" s="21">
        <f t="shared" ca="1" si="235"/>
        <v>0</v>
      </c>
      <c r="AP509" s="33">
        <f t="shared" ca="1" si="236"/>
        <v>70870</v>
      </c>
      <c r="AQ509" s="24"/>
      <c r="AR509" s="155">
        <f ca="1">ROUND(Zsfg!$C$11/'Z1'!$AL$2120*'Z1'!AL509,0)</f>
        <v>59113</v>
      </c>
      <c r="AS509" s="26">
        <f t="shared" ca="1" si="238"/>
        <v>31</v>
      </c>
      <c r="AT509" s="26">
        <f ca="1">IF(AS509=0,0,COUNTIF($AS$19:AS509,C509*10+1))</f>
        <v>95</v>
      </c>
      <c r="AU509" s="21">
        <f t="shared" ca="1" si="239"/>
        <v>0</v>
      </c>
      <c r="AV509" s="33">
        <f t="shared" ca="1" si="237"/>
        <v>59113</v>
      </c>
    </row>
    <row r="510" spans="1:48" x14ac:dyDescent="0.2">
      <c r="A510" s="15">
        <f>Daten!A510</f>
        <v>31052</v>
      </c>
      <c r="B510" s="8" t="str">
        <f>Daten!B510</f>
        <v>Zellerndorf</v>
      </c>
      <c r="C510" s="15">
        <f t="shared" si="212"/>
        <v>3</v>
      </c>
      <c r="D510" s="10">
        <f>Daten!D510</f>
        <v>0</v>
      </c>
      <c r="E510" s="9">
        <f>Daten!E510</f>
        <v>2445</v>
      </c>
      <c r="F510" s="9">
        <f>Daten!F510</f>
        <v>2463</v>
      </c>
      <c r="G510" s="27">
        <f t="shared" si="213"/>
        <v>-18</v>
      </c>
      <c r="H510" s="29">
        <f t="shared" si="214"/>
        <v>-7.3081607795371494E-3</v>
      </c>
      <c r="I510" s="21">
        <f t="shared" si="215"/>
        <v>39.527361523219803</v>
      </c>
      <c r="J510" s="21">
        <f t="shared" si="216"/>
        <v>-57.527361523219803</v>
      </c>
      <c r="K510" s="27">
        <f t="shared" si="217"/>
        <v>28763.680761609899</v>
      </c>
      <c r="L510" s="16">
        <f>Daten!G510</f>
        <v>309</v>
      </c>
      <c r="M510" s="16">
        <f>Daten!H510</f>
        <v>1591</v>
      </c>
      <c r="N510" s="16">
        <f>Daten!I510</f>
        <v>545</v>
      </c>
      <c r="O510" s="28">
        <f t="shared" si="218"/>
        <v>0.5367693274670019</v>
      </c>
      <c r="P510" s="16">
        <f t="shared" si="219"/>
        <v>873.51546419183512</v>
      </c>
      <c r="Q510" s="21">
        <f t="shared" si="220"/>
        <v>-19.515464191835122</v>
      </c>
      <c r="R510" s="27">
        <f t="shared" si="221"/>
        <v>-3903.0928383670243</v>
      </c>
      <c r="S510" s="9">
        <f ca="1">Daten!K510</f>
        <v>48717</v>
      </c>
      <c r="T510" s="9">
        <f ca="1">Daten!L510</f>
        <v>109890</v>
      </c>
      <c r="U510" s="9">
        <f ca="1">Daten!M510</f>
        <v>108459.14</v>
      </c>
      <c r="V510" s="9">
        <f ca="1">Daten!N510</f>
        <v>500</v>
      </c>
      <c r="W510" s="9">
        <f ca="1">Daten!O510</f>
        <v>500</v>
      </c>
      <c r="X510" s="23">
        <f t="shared" ca="1" si="222"/>
        <v>267066.14</v>
      </c>
      <c r="Y510" s="9">
        <f t="shared" ca="1" si="223"/>
        <v>832587.21279512078</v>
      </c>
      <c r="Z510" s="21">
        <f t="shared" ca="1" si="224"/>
        <v>-565521.07279512077</v>
      </c>
      <c r="AA510" s="27">
        <f t="shared" ca="1" si="225"/>
        <v>56552.107279512078</v>
      </c>
      <c r="AB510" s="32">
        <f t="shared" ca="1" si="226"/>
        <v>81412.695202754956</v>
      </c>
      <c r="AC510" s="31">
        <f t="shared" ca="1" si="227"/>
        <v>81412.695202754956</v>
      </c>
      <c r="AG510" s="26">
        <f t="shared" ca="1" si="228"/>
        <v>28763.680761609899</v>
      </c>
      <c r="AH510" s="26">
        <f t="shared" ca="1" si="229"/>
        <v>56552.107279512078</v>
      </c>
      <c r="AI510" s="26">
        <f t="shared" ca="1" si="230"/>
        <v>85315.788041121981</v>
      </c>
      <c r="AJ510" s="26">
        <f t="shared" ca="1" si="231"/>
        <v>1</v>
      </c>
      <c r="AK510" s="26">
        <f t="shared" ca="1" si="232"/>
        <v>85315.788041121981</v>
      </c>
      <c r="AL510" s="26">
        <f t="shared" ca="1" si="233"/>
        <v>112673</v>
      </c>
      <c r="AM510" s="26">
        <f t="shared" ca="1" si="234"/>
        <v>31</v>
      </c>
      <c r="AN510" s="26">
        <f ca="1">IF(AM510=0,0,COUNTIF($AM$19:AM510,C510*10+1))</f>
        <v>96</v>
      </c>
      <c r="AO510" s="21">
        <f t="shared" ca="1" si="235"/>
        <v>0</v>
      </c>
      <c r="AP510" s="33">
        <f t="shared" ca="1" si="236"/>
        <v>112673</v>
      </c>
      <c r="AQ510" s="24"/>
      <c r="AR510" s="155">
        <f ca="1">ROUND(Zsfg!$C$11/'Z1'!$AL$2120*'Z1'!AL510,0)</f>
        <v>93981</v>
      </c>
      <c r="AS510" s="26">
        <f t="shared" ca="1" si="238"/>
        <v>31</v>
      </c>
      <c r="AT510" s="26">
        <f ca="1">IF(AS510=0,0,COUNTIF($AS$19:AS510,C510*10+1))</f>
        <v>96</v>
      </c>
      <c r="AU510" s="21">
        <f t="shared" ca="1" si="239"/>
        <v>0</v>
      </c>
      <c r="AV510" s="33">
        <f t="shared" ca="1" si="237"/>
        <v>93981</v>
      </c>
    </row>
    <row r="511" spans="1:48" x14ac:dyDescent="0.2">
      <c r="A511" s="15">
        <f>Daten!A511</f>
        <v>31053</v>
      </c>
      <c r="B511" s="8" t="str">
        <f>Daten!B511</f>
        <v>Ziersdorf</v>
      </c>
      <c r="C511" s="15">
        <f t="shared" si="212"/>
        <v>3</v>
      </c>
      <c r="D511" s="10">
        <f>Daten!D511</f>
        <v>0</v>
      </c>
      <c r="E511" s="9">
        <f>Daten!E511</f>
        <v>3421</v>
      </c>
      <c r="F511" s="9">
        <f>Daten!F511</f>
        <v>3361</v>
      </c>
      <c r="G511" s="27">
        <f t="shared" si="213"/>
        <v>60</v>
      </c>
      <c r="H511" s="29">
        <f t="shared" si="214"/>
        <v>1.7851829812555786E-2</v>
      </c>
      <c r="I511" s="21">
        <f t="shared" si="215"/>
        <v>53.938880259659662</v>
      </c>
      <c r="J511" s="21">
        <f t="shared" si="216"/>
        <v>6.0611197403403381</v>
      </c>
      <c r="K511" s="27">
        <f t="shared" si="217"/>
        <v>-3030.5598701701692</v>
      </c>
      <c r="L511" s="16">
        <f>Daten!G511</f>
        <v>472</v>
      </c>
      <c r="M511" s="16">
        <f>Daten!H511</f>
        <v>2289</v>
      </c>
      <c r="N511" s="16">
        <f>Daten!I511</f>
        <v>660</v>
      </c>
      <c r="O511" s="28">
        <f t="shared" si="218"/>
        <v>0.49453910004368717</v>
      </c>
      <c r="P511" s="16">
        <f t="shared" si="219"/>
        <v>1256.7422360371531</v>
      </c>
      <c r="Q511" s="21">
        <f t="shared" si="220"/>
        <v>-124.74223603715313</v>
      </c>
      <c r="R511" s="27">
        <f t="shared" si="221"/>
        <v>-24948.447207430625</v>
      </c>
      <c r="S511" s="9">
        <f ca="1">Daten!K511</f>
        <v>42105</v>
      </c>
      <c r="T511" s="9">
        <f ca="1">Daten!L511</f>
        <v>213653</v>
      </c>
      <c r="U511" s="9">
        <f ca="1">Daten!M511</f>
        <v>258695.91</v>
      </c>
      <c r="V511" s="9">
        <f ca="1">Daten!N511</f>
        <v>500</v>
      </c>
      <c r="W511" s="9">
        <f ca="1">Daten!O511</f>
        <v>500</v>
      </c>
      <c r="X511" s="23">
        <f t="shared" ca="1" si="222"/>
        <v>514453.91000000003</v>
      </c>
      <c r="Y511" s="9">
        <f t="shared" ca="1" si="223"/>
        <v>1164941.0449783674</v>
      </c>
      <c r="Z511" s="21">
        <f t="shared" ca="1" si="224"/>
        <v>-650487.13497836736</v>
      </c>
      <c r="AA511" s="27">
        <f t="shared" ca="1" si="225"/>
        <v>65048.713497836739</v>
      </c>
      <c r="AB511" s="32">
        <f t="shared" ca="1" si="226"/>
        <v>37069.706420235947</v>
      </c>
      <c r="AC511" s="31">
        <f t="shared" ca="1" si="227"/>
        <v>37069.706420235947</v>
      </c>
      <c r="AG511" s="26">
        <f t="shared" ca="1" si="228"/>
        <v>-3030.5598701701692</v>
      </c>
      <c r="AH511" s="26">
        <f t="shared" ca="1" si="229"/>
        <v>65048.713497836739</v>
      </c>
      <c r="AI511" s="26">
        <f t="shared" ca="1" si="230"/>
        <v>62018.153627666572</v>
      </c>
      <c r="AJ511" s="26">
        <f t="shared" ca="1" si="231"/>
        <v>1</v>
      </c>
      <c r="AK511" s="26">
        <f t="shared" ca="1" si="232"/>
        <v>62018.153627666572</v>
      </c>
      <c r="AL511" s="26">
        <f t="shared" ca="1" si="233"/>
        <v>81905</v>
      </c>
      <c r="AM511" s="26">
        <f t="shared" ca="1" si="234"/>
        <v>31</v>
      </c>
      <c r="AN511" s="26">
        <f ca="1">IF(AM511=0,0,COUNTIF($AM$19:AM511,C511*10+1))</f>
        <v>97</v>
      </c>
      <c r="AO511" s="21">
        <f t="shared" ca="1" si="235"/>
        <v>0</v>
      </c>
      <c r="AP511" s="33">
        <f t="shared" ca="1" si="236"/>
        <v>81905</v>
      </c>
      <c r="AQ511" s="24"/>
      <c r="AR511" s="155">
        <f ca="1">ROUND(Zsfg!$C$11/'Z1'!$AL$2120*'Z1'!AL511,0)</f>
        <v>68317</v>
      </c>
      <c r="AS511" s="26">
        <f t="shared" ca="1" si="238"/>
        <v>31</v>
      </c>
      <c r="AT511" s="26">
        <f ca="1">IF(AS511=0,0,COUNTIF($AS$19:AS511,C511*10+1))</f>
        <v>97</v>
      </c>
      <c r="AU511" s="21">
        <f t="shared" ca="1" si="239"/>
        <v>0</v>
      </c>
      <c r="AV511" s="33">
        <f t="shared" ca="1" si="237"/>
        <v>68317</v>
      </c>
    </row>
    <row r="512" spans="1:48" x14ac:dyDescent="0.2">
      <c r="A512" s="15">
        <f>Daten!A512</f>
        <v>31101</v>
      </c>
      <c r="B512" s="8" t="str">
        <f>Daten!B512</f>
        <v>Altenburg</v>
      </c>
      <c r="C512" s="15">
        <f t="shared" si="212"/>
        <v>3</v>
      </c>
      <c r="D512" s="10">
        <f>Daten!D512</f>
        <v>0</v>
      </c>
      <c r="E512" s="9">
        <f>Daten!E512</f>
        <v>823</v>
      </c>
      <c r="F512" s="9">
        <f>Daten!F512</f>
        <v>796</v>
      </c>
      <c r="G512" s="27">
        <f t="shared" si="213"/>
        <v>27</v>
      </c>
      <c r="H512" s="29">
        <f t="shared" si="214"/>
        <v>3.391959798994975E-2</v>
      </c>
      <c r="I512" s="21">
        <f t="shared" si="215"/>
        <v>12.774575628291904</v>
      </c>
      <c r="J512" s="21">
        <f t="shared" si="216"/>
        <v>14.225424371708096</v>
      </c>
      <c r="K512" s="27">
        <f t="shared" si="217"/>
        <v>-7112.7121858540477</v>
      </c>
      <c r="L512" s="16">
        <f>Daten!G512</f>
        <v>132</v>
      </c>
      <c r="M512" s="16">
        <f>Daten!H512</f>
        <v>539</v>
      </c>
      <c r="N512" s="16">
        <f>Daten!I512</f>
        <v>152</v>
      </c>
      <c r="O512" s="28">
        <f t="shared" si="218"/>
        <v>0.52690166975881259</v>
      </c>
      <c r="P512" s="16">
        <f t="shared" si="219"/>
        <v>295.93012897510948</v>
      </c>
      <c r="Q512" s="21">
        <f t="shared" si="220"/>
        <v>-11.930128975109483</v>
      </c>
      <c r="R512" s="27">
        <f t="shared" si="221"/>
        <v>-2386.0257950218966</v>
      </c>
      <c r="S512" s="9">
        <f ca="1">Daten!K512</f>
        <v>15130</v>
      </c>
      <c r="T512" s="9">
        <f ca="1">Daten!L512</f>
        <v>41481</v>
      </c>
      <c r="U512" s="9">
        <f ca="1">Daten!M512</f>
        <v>72896.45</v>
      </c>
      <c r="V512" s="9">
        <f ca="1">Daten!N512</f>
        <v>500</v>
      </c>
      <c r="W512" s="9">
        <f ca="1">Daten!O512</f>
        <v>500</v>
      </c>
      <c r="X512" s="23">
        <f t="shared" ca="1" si="222"/>
        <v>129507.45</v>
      </c>
      <c r="Y512" s="9">
        <f t="shared" ca="1" si="223"/>
        <v>280253.28267091385</v>
      </c>
      <c r="Z512" s="21">
        <f t="shared" ca="1" si="224"/>
        <v>-150745.83267091383</v>
      </c>
      <c r="AA512" s="27">
        <f t="shared" ca="1" si="225"/>
        <v>15074.583267091384</v>
      </c>
      <c r="AB512" s="32">
        <f t="shared" ca="1" si="226"/>
        <v>5575.8452862154409</v>
      </c>
      <c r="AC512" s="31">
        <f t="shared" ca="1" si="227"/>
        <v>5575.8452862154409</v>
      </c>
      <c r="AG512" s="26">
        <f t="shared" ca="1" si="228"/>
        <v>-7112.7121858540477</v>
      </c>
      <c r="AH512" s="26">
        <f t="shared" ca="1" si="229"/>
        <v>15074.583267091384</v>
      </c>
      <c r="AI512" s="26">
        <f t="shared" ca="1" si="230"/>
        <v>7961.8710812373365</v>
      </c>
      <c r="AJ512" s="26">
        <f t="shared" ca="1" si="231"/>
        <v>1</v>
      </c>
      <c r="AK512" s="26">
        <f t="shared" ca="1" si="232"/>
        <v>7961.8710812373365</v>
      </c>
      <c r="AL512" s="26">
        <f t="shared" ca="1" si="233"/>
        <v>10515</v>
      </c>
      <c r="AM512" s="26">
        <f t="shared" ca="1" si="234"/>
        <v>31</v>
      </c>
      <c r="AN512" s="26">
        <f ca="1">IF(AM512=0,0,COUNTIF($AM$19:AM512,C512*10+1))</f>
        <v>98</v>
      </c>
      <c r="AO512" s="21">
        <f t="shared" ca="1" si="235"/>
        <v>0</v>
      </c>
      <c r="AP512" s="33">
        <f t="shared" ca="1" si="236"/>
        <v>10515</v>
      </c>
      <c r="AQ512" s="24"/>
      <c r="AR512" s="155">
        <f ca="1">ROUND(Zsfg!$C$11/'Z1'!$AL$2120*'Z1'!AL512,0)</f>
        <v>8771</v>
      </c>
      <c r="AS512" s="26">
        <f t="shared" ca="1" si="238"/>
        <v>31</v>
      </c>
      <c r="AT512" s="26">
        <f ca="1">IF(AS512=0,0,COUNTIF($AS$19:AS512,C512*10+1))</f>
        <v>98</v>
      </c>
      <c r="AU512" s="21">
        <f t="shared" ca="1" si="239"/>
        <v>0</v>
      </c>
      <c r="AV512" s="33">
        <f t="shared" ca="1" si="237"/>
        <v>8771</v>
      </c>
    </row>
    <row r="513" spans="1:48" x14ac:dyDescent="0.2">
      <c r="A513" s="15">
        <f>Daten!A513</f>
        <v>31102</v>
      </c>
      <c r="B513" s="8" t="str">
        <f>Daten!B513</f>
        <v>Brunn an der Wild</v>
      </c>
      <c r="C513" s="15">
        <f t="shared" si="212"/>
        <v>3</v>
      </c>
      <c r="D513" s="10">
        <f>Daten!D513</f>
        <v>0</v>
      </c>
      <c r="E513" s="9">
        <f>Daten!E513</f>
        <v>831</v>
      </c>
      <c r="F513" s="9">
        <f>Daten!F513</f>
        <v>841</v>
      </c>
      <c r="G513" s="27">
        <f t="shared" si="213"/>
        <v>-10</v>
      </c>
      <c r="H513" s="29">
        <f t="shared" si="214"/>
        <v>-1.1890606420927468E-2</v>
      </c>
      <c r="I513" s="21">
        <f t="shared" si="215"/>
        <v>13.496756411298357</v>
      </c>
      <c r="J513" s="21">
        <f t="shared" si="216"/>
        <v>-23.496756411298357</v>
      </c>
      <c r="K513" s="27">
        <f t="shared" si="217"/>
        <v>11748.378205649178</v>
      </c>
      <c r="L513" s="16">
        <f>Daten!G513</f>
        <v>112</v>
      </c>
      <c r="M513" s="16">
        <f>Daten!H513</f>
        <v>536</v>
      </c>
      <c r="N513" s="16">
        <f>Daten!I513</f>
        <v>183</v>
      </c>
      <c r="O513" s="28">
        <f t="shared" si="218"/>
        <v>0.55037313432835822</v>
      </c>
      <c r="P513" s="16">
        <f t="shared" si="219"/>
        <v>294.28302250586023</v>
      </c>
      <c r="Q513" s="21">
        <f t="shared" si="220"/>
        <v>0.71697749413976908</v>
      </c>
      <c r="R513" s="27">
        <f t="shared" si="221"/>
        <v>143.39549882795382</v>
      </c>
      <c r="S513" s="9">
        <f ca="1">Daten!K513</f>
        <v>15439</v>
      </c>
      <c r="T513" s="9">
        <f ca="1">Daten!L513</f>
        <v>47870</v>
      </c>
      <c r="U513" s="9">
        <f ca="1">Daten!M513</f>
        <v>170258.82</v>
      </c>
      <c r="V513" s="9">
        <f ca="1">Daten!N513</f>
        <v>500</v>
      </c>
      <c r="W513" s="9">
        <f ca="1">Daten!O513</f>
        <v>500</v>
      </c>
      <c r="X513" s="23">
        <f t="shared" ca="1" si="222"/>
        <v>233567.82</v>
      </c>
      <c r="Y513" s="9">
        <f t="shared" ca="1" si="223"/>
        <v>282977.49441012077</v>
      </c>
      <c r="Z513" s="21">
        <f t="shared" ca="1" si="224"/>
        <v>-49409.674410120759</v>
      </c>
      <c r="AA513" s="27">
        <f t="shared" ca="1" si="225"/>
        <v>4940.9674410120761</v>
      </c>
      <c r="AB513" s="32">
        <f t="shared" ca="1" si="226"/>
        <v>16832.741145489206</v>
      </c>
      <c r="AC513" s="31">
        <f t="shared" ca="1" si="227"/>
        <v>16832.741145489206</v>
      </c>
      <c r="AG513" s="26">
        <f t="shared" ca="1" si="228"/>
        <v>11748.378205649178</v>
      </c>
      <c r="AH513" s="26">
        <f t="shared" ca="1" si="229"/>
        <v>4940.9674410120761</v>
      </c>
      <c r="AI513" s="26">
        <f t="shared" ca="1" si="230"/>
        <v>16689.345646661255</v>
      </c>
      <c r="AJ513" s="26">
        <f t="shared" ca="1" si="231"/>
        <v>1</v>
      </c>
      <c r="AK513" s="26">
        <f t="shared" ca="1" si="232"/>
        <v>16689.345646661255</v>
      </c>
      <c r="AL513" s="26">
        <f t="shared" ca="1" si="233"/>
        <v>22041</v>
      </c>
      <c r="AM513" s="26">
        <f t="shared" ca="1" si="234"/>
        <v>31</v>
      </c>
      <c r="AN513" s="26">
        <f ca="1">IF(AM513=0,0,COUNTIF($AM$19:AM513,C513*10+1))</f>
        <v>99</v>
      </c>
      <c r="AO513" s="21">
        <f t="shared" ca="1" si="235"/>
        <v>0</v>
      </c>
      <c r="AP513" s="33">
        <f t="shared" ca="1" si="236"/>
        <v>22041</v>
      </c>
      <c r="AQ513" s="24"/>
      <c r="AR513" s="155">
        <f ca="1">ROUND(Zsfg!$C$11/'Z1'!$AL$2120*'Z1'!AL513,0)</f>
        <v>18384</v>
      </c>
      <c r="AS513" s="26">
        <f t="shared" ca="1" si="238"/>
        <v>31</v>
      </c>
      <c r="AT513" s="26">
        <f ca="1">IF(AS513=0,0,COUNTIF($AS$19:AS513,C513*10+1))</f>
        <v>99</v>
      </c>
      <c r="AU513" s="21">
        <f t="shared" ca="1" si="239"/>
        <v>0</v>
      </c>
      <c r="AV513" s="33">
        <f t="shared" ca="1" si="237"/>
        <v>18384</v>
      </c>
    </row>
    <row r="514" spans="1:48" x14ac:dyDescent="0.2">
      <c r="A514" s="15">
        <f>Daten!A514</f>
        <v>31103</v>
      </c>
      <c r="B514" s="8" t="str">
        <f>Daten!B514</f>
        <v>Burgschleinitz-Kühnring</v>
      </c>
      <c r="C514" s="15">
        <f t="shared" si="212"/>
        <v>3</v>
      </c>
      <c r="D514" s="10">
        <f>Daten!D514</f>
        <v>0</v>
      </c>
      <c r="E514" s="9">
        <f>Daten!E514</f>
        <v>1349</v>
      </c>
      <c r="F514" s="9">
        <f>Daten!F514</f>
        <v>1361</v>
      </c>
      <c r="G514" s="27">
        <f t="shared" si="213"/>
        <v>-12</v>
      </c>
      <c r="H514" s="29">
        <f t="shared" si="214"/>
        <v>-8.8170462894930201E-3</v>
      </c>
      <c r="I514" s="21">
        <f t="shared" si="215"/>
        <v>21.841956570484022</v>
      </c>
      <c r="J514" s="21">
        <f t="shared" si="216"/>
        <v>-33.841956570484022</v>
      </c>
      <c r="K514" s="27">
        <f t="shared" si="217"/>
        <v>16920.97828524201</v>
      </c>
      <c r="L514" s="16">
        <f>Daten!G514</f>
        <v>176</v>
      </c>
      <c r="M514" s="16">
        <f>Daten!H514</f>
        <v>925</v>
      </c>
      <c r="N514" s="16">
        <f>Daten!I514</f>
        <v>248</v>
      </c>
      <c r="O514" s="28">
        <f t="shared" si="218"/>
        <v>0.45837837837837836</v>
      </c>
      <c r="P514" s="16">
        <f t="shared" si="219"/>
        <v>507.85782801850883</v>
      </c>
      <c r="Q514" s="21">
        <f t="shared" si="220"/>
        <v>-83.857828018508826</v>
      </c>
      <c r="R514" s="27">
        <f t="shared" si="221"/>
        <v>-16771.565603701765</v>
      </c>
      <c r="S514" s="9">
        <f ca="1">Daten!K514</f>
        <v>36006</v>
      </c>
      <c r="T514" s="9">
        <f ca="1">Daten!L514</f>
        <v>69228</v>
      </c>
      <c r="U514" s="9">
        <f ca="1">Daten!M514</f>
        <v>120703.63</v>
      </c>
      <c r="V514" s="9">
        <f ca="1">Daten!N514</f>
        <v>500</v>
      </c>
      <c r="W514" s="9">
        <f ca="1">Daten!O514</f>
        <v>500</v>
      </c>
      <c r="X514" s="23">
        <f t="shared" ca="1" si="222"/>
        <v>225937.63</v>
      </c>
      <c r="Y514" s="9">
        <f t="shared" ca="1" si="223"/>
        <v>459370.20452377008</v>
      </c>
      <c r="Z514" s="21">
        <f t="shared" ca="1" si="224"/>
        <v>-233432.57452377008</v>
      </c>
      <c r="AA514" s="27">
        <f t="shared" ca="1" si="225"/>
        <v>23343.257452377009</v>
      </c>
      <c r="AB514" s="32">
        <f t="shared" ca="1" si="226"/>
        <v>23492.670133917254</v>
      </c>
      <c r="AC514" s="31">
        <f t="shared" ca="1" si="227"/>
        <v>23492.670133917254</v>
      </c>
      <c r="AG514" s="26">
        <f t="shared" ca="1" si="228"/>
        <v>16920.97828524201</v>
      </c>
      <c r="AH514" s="26">
        <f t="shared" ca="1" si="229"/>
        <v>23343.257452377009</v>
      </c>
      <c r="AI514" s="26">
        <f t="shared" ca="1" si="230"/>
        <v>40264.235737619019</v>
      </c>
      <c r="AJ514" s="26">
        <f t="shared" ca="1" si="231"/>
        <v>1</v>
      </c>
      <c r="AK514" s="26">
        <f t="shared" ca="1" si="232"/>
        <v>40264.235737619019</v>
      </c>
      <c r="AL514" s="26">
        <f t="shared" ca="1" si="233"/>
        <v>53175</v>
      </c>
      <c r="AM514" s="26">
        <f t="shared" ca="1" si="234"/>
        <v>31</v>
      </c>
      <c r="AN514" s="26">
        <f ca="1">IF(AM514=0,0,COUNTIF($AM$19:AM514,C514*10+1))</f>
        <v>100</v>
      </c>
      <c r="AO514" s="21">
        <f t="shared" ca="1" si="235"/>
        <v>0</v>
      </c>
      <c r="AP514" s="33">
        <f t="shared" ca="1" si="236"/>
        <v>53175</v>
      </c>
      <c r="AQ514" s="24"/>
      <c r="AR514" s="155">
        <f ca="1">ROUND(Zsfg!$C$11/'Z1'!$AL$2120*'Z1'!AL514,0)</f>
        <v>44353</v>
      </c>
      <c r="AS514" s="26">
        <f t="shared" ca="1" si="238"/>
        <v>31</v>
      </c>
      <c r="AT514" s="26">
        <f ca="1">IF(AS514=0,0,COUNTIF($AS$19:AS514,C514*10+1))</f>
        <v>100</v>
      </c>
      <c r="AU514" s="21">
        <f t="shared" ca="1" si="239"/>
        <v>0</v>
      </c>
      <c r="AV514" s="33">
        <f t="shared" ca="1" si="237"/>
        <v>44353</v>
      </c>
    </row>
    <row r="515" spans="1:48" x14ac:dyDescent="0.2">
      <c r="A515" s="15">
        <f>Daten!A515</f>
        <v>31104</v>
      </c>
      <c r="B515" s="8" t="str">
        <f>Daten!B515</f>
        <v>Drosendorf-Zissersdorf</v>
      </c>
      <c r="C515" s="15">
        <f t="shared" si="212"/>
        <v>3</v>
      </c>
      <c r="D515" s="10">
        <f>Daten!D515</f>
        <v>0</v>
      </c>
      <c r="E515" s="9">
        <f>Daten!E515</f>
        <v>1204</v>
      </c>
      <c r="F515" s="9">
        <f>Daten!F515</f>
        <v>1215</v>
      </c>
      <c r="G515" s="27">
        <f t="shared" si="213"/>
        <v>-11</v>
      </c>
      <c r="H515" s="29">
        <f t="shared" si="214"/>
        <v>-9.0534979423868307E-3</v>
      </c>
      <c r="I515" s="21">
        <f t="shared" si="215"/>
        <v>19.498881141174202</v>
      </c>
      <c r="J515" s="21">
        <f t="shared" si="216"/>
        <v>-30.498881141174202</v>
      </c>
      <c r="K515" s="27">
        <f t="shared" si="217"/>
        <v>15249.440570587101</v>
      </c>
      <c r="L515" s="16">
        <f>Daten!G515</f>
        <v>163</v>
      </c>
      <c r="M515" s="16">
        <f>Daten!H515</f>
        <v>708</v>
      </c>
      <c r="N515" s="16">
        <f>Daten!I515</f>
        <v>333</v>
      </c>
      <c r="O515" s="28">
        <f t="shared" si="218"/>
        <v>0.70056497175141241</v>
      </c>
      <c r="P515" s="16">
        <f t="shared" si="219"/>
        <v>388.71712674281537</v>
      </c>
      <c r="Q515" s="21">
        <f t="shared" si="220"/>
        <v>107.28287325718463</v>
      </c>
      <c r="R515" s="27">
        <f t="shared" si="221"/>
        <v>21456.574651436928</v>
      </c>
      <c r="S515" s="9">
        <f ca="1">Daten!K515</f>
        <v>27902</v>
      </c>
      <c r="T515" s="9">
        <f ca="1">Daten!L515</f>
        <v>88199</v>
      </c>
      <c r="U515" s="9">
        <f ca="1">Daten!M515</f>
        <v>113148.49</v>
      </c>
      <c r="V515" s="9">
        <f ca="1">Daten!N515</f>
        <v>500</v>
      </c>
      <c r="W515" s="9">
        <f ca="1">Daten!O515</f>
        <v>500</v>
      </c>
      <c r="X515" s="23">
        <f t="shared" ca="1" si="222"/>
        <v>229249.49</v>
      </c>
      <c r="Y515" s="9">
        <f t="shared" ca="1" si="223"/>
        <v>409993.86675064435</v>
      </c>
      <c r="Z515" s="21">
        <f t="shared" ca="1" si="224"/>
        <v>-180744.37675064435</v>
      </c>
      <c r="AA515" s="27">
        <f t="shared" ca="1" si="225"/>
        <v>18074.437675064437</v>
      </c>
      <c r="AB515" s="32">
        <f t="shared" ca="1" si="226"/>
        <v>54780.452897088464</v>
      </c>
      <c r="AC515" s="31">
        <f t="shared" ca="1" si="227"/>
        <v>54780.452897088464</v>
      </c>
      <c r="AG515" s="26">
        <f t="shared" ca="1" si="228"/>
        <v>15249.440570587101</v>
      </c>
      <c r="AH515" s="26">
        <f t="shared" ca="1" si="229"/>
        <v>18074.437675064437</v>
      </c>
      <c r="AI515" s="26">
        <f t="shared" ca="1" si="230"/>
        <v>33323.87824565154</v>
      </c>
      <c r="AJ515" s="26">
        <f t="shared" ca="1" si="231"/>
        <v>1</v>
      </c>
      <c r="AK515" s="26">
        <f t="shared" ca="1" si="232"/>
        <v>33323.87824565154</v>
      </c>
      <c r="AL515" s="26">
        <f t="shared" ca="1" si="233"/>
        <v>44010</v>
      </c>
      <c r="AM515" s="26">
        <f t="shared" ca="1" si="234"/>
        <v>31</v>
      </c>
      <c r="AN515" s="26">
        <f ca="1">IF(AM515=0,0,COUNTIF($AM$19:AM515,C515*10+1))</f>
        <v>101</v>
      </c>
      <c r="AO515" s="21">
        <f t="shared" ca="1" si="235"/>
        <v>0</v>
      </c>
      <c r="AP515" s="33">
        <f t="shared" ca="1" si="236"/>
        <v>44010</v>
      </c>
      <c r="AQ515" s="24"/>
      <c r="AR515" s="155">
        <f ca="1">ROUND(Zsfg!$C$11/'Z1'!$AL$2120*'Z1'!AL515,0)</f>
        <v>36709</v>
      </c>
      <c r="AS515" s="26">
        <f t="shared" ca="1" si="238"/>
        <v>31</v>
      </c>
      <c r="AT515" s="26">
        <f ca="1">IF(AS515=0,0,COUNTIF($AS$19:AS515,C515*10+1))</f>
        <v>101</v>
      </c>
      <c r="AU515" s="21">
        <f t="shared" ca="1" si="239"/>
        <v>0</v>
      </c>
      <c r="AV515" s="33">
        <f t="shared" ca="1" si="237"/>
        <v>36709</v>
      </c>
    </row>
    <row r="516" spans="1:48" x14ac:dyDescent="0.2">
      <c r="A516" s="15">
        <f>Daten!A516</f>
        <v>31105</v>
      </c>
      <c r="B516" s="8" t="str">
        <f>Daten!B516</f>
        <v>Eggenburg</v>
      </c>
      <c r="C516" s="15">
        <f t="shared" si="212"/>
        <v>3</v>
      </c>
      <c r="D516" s="10">
        <f>Daten!D516</f>
        <v>0</v>
      </c>
      <c r="E516" s="9">
        <f>Daten!E516</f>
        <v>3510</v>
      </c>
      <c r="F516" s="9">
        <f>Daten!F516</f>
        <v>3518</v>
      </c>
      <c r="G516" s="27">
        <f t="shared" si="213"/>
        <v>-8</v>
      </c>
      <c r="H516" s="29">
        <f t="shared" si="214"/>
        <v>-2.2740193291642978E-3</v>
      </c>
      <c r="I516" s="21">
        <f t="shared" si="215"/>
        <v>56.458488769259951</v>
      </c>
      <c r="J516" s="21">
        <f t="shared" si="216"/>
        <v>-64.458488769259958</v>
      </c>
      <c r="K516" s="27">
        <f t="shared" si="217"/>
        <v>32229.244384629979</v>
      </c>
      <c r="L516" s="16">
        <f>Daten!G516</f>
        <v>447</v>
      </c>
      <c r="M516" s="16">
        <f>Daten!H516</f>
        <v>2175</v>
      </c>
      <c r="N516" s="16">
        <f>Daten!I516</f>
        <v>888</v>
      </c>
      <c r="O516" s="28">
        <f t="shared" si="218"/>
        <v>0.61379310344827587</v>
      </c>
      <c r="P516" s="16">
        <f t="shared" si="219"/>
        <v>1194.1521902056829</v>
      </c>
      <c r="Q516" s="21">
        <f t="shared" si="220"/>
        <v>140.84780979431707</v>
      </c>
      <c r="R516" s="27">
        <f t="shared" si="221"/>
        <v>28169.561958863414</v>
      </c>
      <c r="S516" s="9">
        <f ca="1">Daten!K516</f>
        <v>18336</v>
      </c>
      <c r="T516" s="9">
        <f ca="1">Daten!L516</f>
        <v>272543</v>
      </c>
      <c r="U516" s="9">
        <f ca="1">Daten!M516</f>
        <v>1158186.3700000001</v>
      </c>
      <c r="V516" s="9">
        <f ca="1">Daten!N516</f>
        <v>500</v>
      </c>
      <c r="W516" s="9">
        <f ca="1">Daten!O516</f>
        <v>500</v>
      </c>
      <c r="X516" s="23">
        <f t="shared" ca="1" si="222"/>
        <v>1449065.37</v>
      </c>
      <c r="Y516" s="9">
        <f t="shared" ca="1" si="223"/>
        <v>1195247.9005770446</v>
      </c>
      <c r="Z516" s="21">
        <f t="shared" ca="1" si="224"/>
        <v>253817.46942295553</v>
      </c>
      <c r="AA516" s="27">
        <f t="shared" ca="1" si="225"/>
        <v>-25381.746942295555</v>
      </c>
      <c r="AB516" s="32">
        <f t="shared" ca="1" si="226"/>
        <v>35017.059401197839</v>
      </c>
      <c r="AC516" s="31">
        <f t="shared" ca="1" si="227"/>
        <v>35017.059401197839</v>
      </c>
      <c r="AG516" s="26">
        <f t="shared" ca="1" si="228"/>
        <v>32229.244384629979</v>
      </c>
      <c r="AH516" s="26">
        <f t="shared" ca="1" si="229"/>
        <v>-25381.746942295555</v>
      </c>
      <c r="AI516" s="26">
        <f t="shared" ca="1" si="230"/>
        <v>6847.4974423344247</v>
      </c>
      <c r="AJ516" s="26">
        <f t="shared" ca="1" si="231"/>
        <v>1</v>
      </c>
      <c r="AK516" s="26">
        <f t="shared" ca="1" si="232"/>
        <v>0</v>
      </c>
      <c r="AL516" s="26">
        <f t="shared" ca="1" si="233"/>
        <v>0</v>
      </c>
      <c r="AM516" s="26">
        <f t="shared" ca="1" si="234"/>
        <v>0</v>
      </c>
      <c r="AN516" s="26">
        <f ca="1">IF(AM516=0,0,COUNTIF($AM$19:AM516,C516*10+1))</f>
        <v>0</v>
      </c>
      <c r="AO516" s="21">
        <f t="shared" ca="1" si="235"/>
        <v>0</v>
      </c>
      <c r="AP516" s="33">
        <f t="shared" ca="1" si="236"/>
        <v>0</v>
      </c>
      <c r="AQ516" s="24"/>
      <c r="AR516" s="155">
        <f ca="1">ROUND(Zsfg!$C$11/'Z1'!$AL$2120*'Z1'!AL516,0)</f>
        <v>0</v>
      </c>
      <c r="AS516" s="26">
        <f t="shared" ca="1" si="238"/>
        <v>0</v>
      </c>
      <c r="AT516" s="26">
        <f ca="1">IF(AS516=0,0,COUNTIF($AS$19:AS516,C516*10+1))</f>
        <v>0</v>
      </c>
      <c r="AU516" s="21">
        <f t="shared" ca="1" si="239"/>
        <v>0</v>
      </c>
      <c r="AV516" s="33">
        <f t="shared" ca="1" si="237"/>
        <v>0</v>
      </c>
    </row>
    <row r="517" spans="1:48" x14ac:dyDescent="0.2">
      <c r="A517" s="15">
        <f>Daten!A517</f>
        <v>31106</v>
      </c>
      <c r="B517" s="8" t="str">
        <f>Daten!B517</f>
        <v>Gars am Kamp</v>
      </c>
      <c r="C517" s="15">
        <f t="shared" si="212"/>
        <v>3</v>
      </c>
      <c r="D517" s="10">
        <f>Daten!D517</f>
        <v>0</v>
      </c>
      <c r="E517" s="9">
        <f>Daten!E517</f>
        <v>3528</v>
      </c>
      <c r="F517" s="9">
        <f>Daten!F517</f>
        <v>3528</v>
      </c>
      <c r="G517" s="27">
        <f t="shared" si="213"/>
        <v>0</v>
      </c>
      <c r="H517" s="29">
        <f t="shared" si="214"/>
        <v>0</v>
      </c>
      <c r="I517" s="21">
        <f t="shared" si="215"/>
        <v>56.618973387705829</v>
      </c>
      <c r="J517" s="21">
        <f t="shared" si="216"/>
        <v>-56.618973387705829</v>
      </c>
      <c r="K517" s="27">
        <f t="shared" si="217"/>
        <v>28309.486693852916</v>
      </c>
      <c r="L517" s="16">
        <f>Daten!G517</f>
        <v>421</v>
      </c>
      <c r="M517" s="16">
        <f>Daten!H517</f>
        <v>2234</v>
      </c>
      <c r="N517" s="16">
        <f>Daten!I517</f>
        <v>873</v>
      </c>
      <c r="O517" s="28">
        <f t="shared" si="218"/>
        <v>0.57923008057296332</v>
      </c>
      <c r="P517" s="16">
        <f t="shared" si="219"/>
        <v>1226.5452841009176</v>
      </c>
      <c r="Q517" s="21">
        <f t="shared" si="220"/>
        <v>67.45471589908243</v>
      </c>
      <c r="R517" s="27">
        <f t="shared" si="221"/>
        <v>13490.943179816486</v>
      </c>
      <c r="S517" s="9">
        <f ca="1">Daten!K517</f>
        <v>25905</v>
      </c>
      <c r="T517" s="9">
        <f ca="1">Daten!L517</f>
        <v>314736</v>
      </c>
      <c r="U517" s="9">
        <f ca="1">Daten!M517</f>
        <v>1158657.8600000001</v>
      </c>
      <c r="V517" s="9">
        <f ca="1">Daten!N517</f>
        <v>500</v>
      </c>
      <c r="W517" s="9">
        <f ca="1">Daten!O517</f>
        <v>500</v>
      </c>
      <c r="X517" s="23">
        <f t="shared" ca="1" si="222"/>
        <v>1499298.86</v>
      </c>
      <c r="Y517" s="9">
        <f t="shared" ca="1" si="223"/>
        <v>1201377.3769902601</v>
      </c>
      <c r="Z517" s="21">
        <f t="shared" ca="1" si="224"/>
        <v>297921.48300974001</v>
      </c>
      <c r="AA517" s="27">
        <f t="shared" ca="1" si="225"/>
        <v>-29792.148300974004</v>
      </c>
      <c r="AB517" s="32">
        <f t="shared" ca="1" si="226"/>
        <v>12008.2815726954</v>
      </c>
      <c r="AC517" s="31">
        <f t="shared" ca="1" si="227"/>
        <v>12008.2815726954</v>
      </c>
      <c r="AG517" s="26">
        <f t="shared" ca="1" si="228"/>
        <v>28309.486693852916</v>
      </c>
      <c r="AH517" s="26">
        <f t="shared" ca="1" si="229"/>
        <v>-29792.148300974004</v>
      </c>
      <c r="AI517" s="26">
        <f t="shared" ca="1" si="230"/>
        <v>-1482.6616071210883</v>
      </c>
      <c r="AJ517" s="26">
        <f t="shared" ca="1" si="231"/>
        <v>1</v>
      </c>
      <c r="AK517" s="26">
        <f t="shared" ca="1" si="232"/>
        <v>0</v>
      </c>
      <c r="AL517" s="26">
        <f t="shared" ca="1" si="233"/>
        <v>0</v>
      </c>
      <c r="AM517" s="26">
        <f t="shared" ca="1" si="234"/>
        <v>0</v>
      </c>
      <c r="AN517" s="26">
        <f ca="1">IF(AM517=0,0,COUNTIF($AM$19:AM517,C517*10+1))</f>
        <v>0</v>
      </c>
      <c r="AO517" s="21">
        <f t="shared" ca="1" si="235"/>
        <v>0</v>
      </c>
      <c r="AP517" s="33">
        <f t="shared" ca="1" si="236"/>
        <v>0</v>
      </c>
      <c r="AQ517" s="24"/>
      <c r="AR517" s="155">
        <f ca="1">ROUND(Zsfg!$C$11/'Z1'!$AL$2120*'Z1'!AL517,0)</f>
        <v>0</v>
      </c>
      <c r="AS517" s="26">
        <f t="shared" ca="1" si="238"/>
        <v>0</v>
      </c>
      <c r="AT517" s="26">
        <f ca="1">IF(AS517=0,0,COUNTIF($AS$19:AS517,C517*10+1))</f>
        <v>0</v>
      </c>
      <c r="AU517" s="21">
        <f t="shared" ca="1" si="239"/>
        <v>0</v>
      </c>
      <c r="AV517" s="33">
        <f t="shared" ca="1" si="237"/>
        <v>0</v>
      </c>
    </row>
    <row r="518" spans="1:48" x14ac:dyDescent="0.2">
      <c r="A518" s="15">
        <f>Daten!A518</f>
        <v>31107</v>
      </c>
      <c r="B518" s="8" t="str">
        <f>Daten!B518</f>
        <v>Geras</v>
      </c>
      <c r="C518" s="15">
        <f t="shared" si="212"/>
        <v>3</v>
      </c>
      <c r="D518" s="10">
        <f>Daten!D518</f>
        <v>0</v>
      </c>
      <c r="E518" s="9">
        <f>Daten!E518</f>
        <v>1330</v>
      </c>
      <c r="F518" s="9">
        <f>Daten!F518</f>
        <v>1365</v>
      </c>
      <c r="G518" s="27">
        <f t="shared" si="213"/>
        <v>-35</v>
      </c>
      <c r="H518" s="29">
        <f t="shared" si="214"/>
        <v>-2.564102564102564E-2</v>
      </c>
      <c r="I518" s="21">
        <f t="shared" si="215"/>
        <v>21.906150417862374</v>
      </c>
      <c r="J518" s="21">
        <f t="shared" si="216"/>
        <v>-56.906150417862378</v>
      </c>
      <c r="K518" s="27">
        <f t="shared" si="217"/>
        <v>28453.07520893119</v>
      </c>
      <c r="L518" s="16">
        <f>Daten!G518</f>
        <v>177</v>
      </c>
      <c r="M518" s="16">
        <f>Daten!H518</f>
        <v>821</v>
      </c>
      <c r="N518" s="16">
        <f>Daten!I518</f>
        <v>332</v>
      </c>
      <c r="O518" s="28">
        <f t="shared" si="218"/>
        <v>0.6199756394640682</v>
      </c>
      <c r="P518" s="16">
        <f t="shared" si="219"/>
        <v>450.75813708453592</v>
      </c>
      <c r="Q518" s="21">
        <f t="shared" si="220"/>
        <v>58.241862915464083</v>
      </c>
      <c r="R518" s="27">
        <f t="shared" si="221"/>
        <v>11648.372583092816</v>
      </c>
      <c r="S518" s="9">
        <f ca="1">Daten!K518</f>
        <v>39320</v>
      </c>
      <c r="T518" s="9">
        <f ca="1">Daten!L518</f>
        <v>79768</v>
      </c>
      <c r="U518" s="9">
        <f ca="1">Daten!M518</f>
        <v>233199.05</v>
      </c>
      <c r="V518" s="9">
        <f ca="1">Daten!N518</f>
        <v>500</v>
      </c>
      <c r="W518" s="9">
        <f ca="1">Daten!O518</f>
        <v>500</v>
      </c>
      <c r="X518" s="23">
        <f t="shared" ca="1" si="222"/>
        <v>352287.05</v>
      </c>
      <c r="Y518" s="9">
        <f t="shared" ca="1" si="223"/>
        <v>452900.20164315362</v>
      </c>
      <c r="Z518" s="21">
        <f t="shared" ca="1" si="224"/>
        <v>-100613.15164315363</v>
      </c>
      <c r="AA518" s="27">
        <f t="shared" ca="1" si="225"/>
        <v>10061.315164315363</v>
      </c>
      <c r="AB518" s="32">
        <f t="shared" ca="1" si="226"/>
        <v>50162.762956339364</v>
      </c>
      <c r="AC518" s="31">
        <f t="shared" ca="1" si="227"/>
        <v>50162.762956339364</v>
      </c>
      <c r="AG518" s="26">
        <f t="shared" ca="1" si="228"/>
        <v>28453.07520893119</v>
      </c>
      <c r="AH518" s="26">
        <f t="shared" ca="1" si="229"/>
        <v>10061.315164315363</v>
      </c>
      <c r="AI518" s="26">
        <f t="shared" ca="1" si="230"/>
        <v>38514.390373246555</v>
      </c>
      <c r="AJ518" s="26">
        <f t="shared" ca="1" si="231"/>
        <v>1</v>
      </c>
      <c r="AK518" s="26">
        <f t="shared" ca="1" si="232"/>
        <v>38514.390373246555</v>
      </c>
      <c r="AL518" s="26">
        <f t="shared" ca="1" si="233"/>
        <v>50865</v>
      </c>
      <c r="AM518" s="26">
        <f t="shared" ca="1" si="234"/>
        <v>31</v>
      </c>
      <c r="AN518" s="26">
        <f ca="1">IF(AM518=0,0,COUNTIF($AM$19:AM518,C518*10+1))</f>
        <v>102</v>
      </c>
      <c r="AO518" s="21">
        <f t="shared" ca="1" si="235"/>
        <v>0</v>
      </c>
      <c r="AP518" s="33">
        <f t="shared" ca="1" si="236"/>
        <v>50865</v>
      </c>
      <c r="AQ518" s="24"/>
      <c r="AR518" s="155">
        <f ca="1">ROUND(Zsfg!$C$11/'Z1'!$AL$2120*'Z1'!AL518,0)</f>
        <v>42427</v>
      </c>
      <c r="AS518" s="26">
        <f t="shared" ca="1" si="238"/>
        <v>31</v>
      </c>
      <c r="AT518" s="26">
        <f ca="1">IF(AS518=0,0,COUNTIF($AS$19:AS518,C518*10+1))</f>
        <v>102</v>
      </c>
      <c r="AU518" s="21">
        <f t="shared" ca="1" si="239"/>
        <v>0</v>
      </c>
      <c r="AV518" s="33">
        <f t="shared" ca="1" si="237"/>
        <v>42427</v>
      </c>
    </row>
    <row r="519" spans="1:48" x14ac:dyDescent="0.2">
      <c r="A519" s="15">
        <f>Daten!A519</f>
        <v>31109</v>
      </c>
      <c r="B519" s="8" t="str">
        <f>Daten!B519</f>
        <v>Horn</v>
      </c>
      <c r="C519" s="15">
        <f t="shared" si="212"/>
        <v>3</v>
      </c>
      <c r="D519" s="10">
        <f>Daten!D519</f>
        <v>0</v>
      </c>
      <c r="E519" s="9">
        <f>Daten!E519</f>
        <v>6465</v>
      </c>
      <c r="F519" s="9">
        <f>Daten!F519</f>
        <v>6448</v>
      </c>
      <c r="G519" s="27">
        <f t="shared" si="213"/>
        <v>17</v>
      </c>
      <c r="H519" s="29">
        <f t="shared" si="214"/>
        <v>2.6364764267990076E-3</v>
      </c>
      <c r="I519" s="21">
        <f t="shared" si="215"/>
        <v>103.48048197390226</v>
      </c>
      <c r="J519" s="21">
        <f t="shared" si="216"/>
        <v>-86.480481973902258</v>
      </c>
      <c r="K519" s="27">
        <f t="shared" si="217"/>
        <v>43240.240986951132</v>
      </c>
      <c r="L519" s="16">
        <f>Daten!G519</f>
        <v>856</v>
      </c>
      <c r="M519" s="16">
        <f>Daten!H519</f>
        <v>4086</v>
      </c>
      <c r="N519" s="16">
        <f>Daten!I519</f>
        <v>1523</v>
      </c>
      <c r="O519" s="28">
        <f t="shared" si="218"/>
        <v>0.58223201174743022</v>
      </c>
      <c r="P519" s="16">
        <f t="shared" si="219"/>
        <v>2243.3590111174344</v>
      </c>
      <c r="Q519" s="21">
        <f t="shared" si="220"/>
        <v>135.64098888256558</v>
      </c>
      <c r="R519" s="27">
        <f t="shared" si="221"/>
        <v>27128.197776513116</v>
      </c>
      <c r="S519" s="9">
        <f ca="1">Daten!K519</f>
        <v>21672</v>
      </c>
      <c r="T519" s="9">
        <f ca="1">Daten!L519</f>
        <v>782512</v>
      </c>
      <c r="U519" s="9">
        <f ca="1">Daten!M519</f>
        <v>3200867.02</v>
      </c>
      <c r="V519" s="9">
        <f ca="1">Daten!N519</f>
        <v>500</v>
      </c>
      <c r="W519" s="9">
        <f ca="1">Daten!O519</f>
        <v>500</v>
      </c>
      <c r="X519" s="23">
        <f t="shared" ca="1" si="222"/>
        <v>4005051.02</v>
      </c>
      <c r="Y519" s="9">
        <f t="shared" ca="1" si="223"/>
        <v>2201503.6117466073</v>
      </c>
      <c r="Z519" s="21">
        <f t="shared" ca="1" si="224"/>
        <v>1803547.4082533927</v>
      </c>
      <c r="AA519" s="27">
        <f t="shared" ca="1" si="225"/>
        <v>-180354.74082533928</v>
      </c>
      <c r="AB519" s="32">
        <f t="shared" ca="1" si="226"/>
        <v>-109986.30206187503</v>
      </c>
      <c r="AC519" s="31">
        <f t="shared" ca="1" si="227"/>
        <v>0</v>
      </c>
      <c r="AG519" s="26">
        <f t="shared" ca="1" si="228"/>
        <v>0</v>
      </c>
      <c r="AH519" s="26">
        <f t="shared" ca="1" si="229"/>
        <v>0</v>
      </c>
      <c r="AI519" s="26">
        <f t="shared" ca="1" si="230"/>
        <v>0</v>
      </c>
      <c r="AJ519" s="26">
        <f t="shared" ca="1" si="231"/>
        <v>1</v>
      </c>
      <c r="AK519" s="26">
        <f t="shared" ca="1" si="232"/>
        <v>0</v>
      </c>
      <c r="AL519" s="26">
        <f t="shared" ca="1" si="233"/>
        <v>0</v>
      </c>
      <c r="AM519" s="26">
        <f t="shared" ca="1" si="234"/>
        <v>0</v>
      </c>
      <c r="AN519" s="26">
        <f ca="1">IF(AM519=0,0,COUNTIF($AM$19:AM519,C519*10+1))</f>
        <v>0</v>
      </c>
      <c r="AO519" s="21">
        <f t="shared" ca="1" si="235"/>
        <v>0</v>
      </c>
      <c r="AP519" s="33">
        <f t="shared" ca="1" si="236"/>
        <v>0</v>
      </c>
      <c r="AQ519" s="24"/>
      <c r="AR519" s="155">
        <f ca="1">ROUND(Zsfg!$C$11/'Z1'!$AL$2120*'Z1'!AL519,0)</f>
        <v>0</v>
      </c>
      <c r="AS519" s="26">
        <f t="shared" ca="1" si="238"/>
        <v>0</v>
      </c>
      <c r="AT519" s="26">
        <f ca="1">IF(AS519=0,0,COUNTIF($AS$19:AS519,C519*10+1))</f>
        <v>0</v>
      </c>
      <c r="AU519" s="21">
        <f t="shared" ca="1" si="239"/>
        <v>0</v>
      </c>
      <c r="AV519" s="33">
        <f t="shared" ca="1" si="237"/>
        <v>0</v>
      </c>
    </row>
    <row r="520" spans="1:48" x14ac:dyDescent="0.2">
      <c r="A520" s="15">
        <f>Daten!A520</f>
        <v>31110</v>
      </c>
      <c r="B520" s="8" t="str">
        <f>Daten!B520</f>
        <v>Irnfritz-Messern</v>
      </c>
      <c r="C520" s="15">
        <f t="shared" si="212"/>
        <v>3</v>
      </c>
      <c r="D520" s="10">
        <f>Daten!D520</f>
        <v>0</v>
      </c>
      <c r="E520" s="9">
        <f>Daten!E520</f>
        <v>1422</v>
      </c>
      <c r="F520" s="9">
        <f>Daten!F520</f>
        <v>1436</v>
      </c>
      <c r="G520" s="27">
        <f t="shared" si="213"/>
        <v>-14</v>
      </c>
      <c r="H520" s="29">
        <f t="shared" si="214"/>
        <v>-9.7493036211699167E-3</v>
      </c>
      <c r="I520" s="21">
        <f t="shared" si="215"/>
        <v>23.04559120882811</v>
      </c>
      <c r="J520" s="21">
        <f t="shared" si="216"/>
        <v>-37.045591208828114</v>
      </c>
      <c r="K520" s="27">
        <f t="shared" si="217"/>
        <v>18522.795604414056</v>
      </c>
      <c r="L520" s="16">
        <f>Daten!G520</f>
        <v>214</v>
      </c>
      <c r="M520" s="16">
        <f>Daten!H520</f>
        <v>925</v>
      </c>
      <c r="N520" s="16">
        <f>Daten!I520</f>
        <v>283</v>
      </c>
      <c r="O520" s="28">
        <f t="shared" si="218"/>
        <v>0.53729729729729725</v>
      </c>
      <c r="P520" s="16">
        <f t="shared" si="219"/>
        <v>507.85782801850883</v>
      </c>
      <c r="Q520" s="21">
        <f t="shared" si="220"/>
        <v>-10.857828018508826</v>
      </c>
      <c r="R520" s="27">
        <f t="shared" si="221"/>
        <v>-2171.5656037017652</v>
      </c>
      <c r="S520" s="9">
        <f ca="1">Daten!K520</f>
        <v>25633</v>
      </c>
      <c r="T520" s="9">
        <f ca="1">Daten!L520</f>
        <v>68125</v>
      </c>
      <c r="U520" s="9">
        <f ca="1">Daten!M520</f>
        <v>164131.18</v>
      </c>
      <c r="V520" s="9">
        <f ca="1">Daten!N520</f>
        <v>500</v>
      </c>
      <c r="W520" s="9">
        <f ca="1">Daten!O520</f>
        <v>500</v>
      </c>
      <c r="X520" s="23">
        <f t="shared" ca="1" si="222"/>
        <v>257889.18</v>
      </c>
      <c r="Y520" s="9">
        <f t="shared" ca="1" si="223"/>
        <v>484228.63664403342</v>
      </c>
      <c r="Z520" s="21">
        <f t="shared" ca="1" si="224"/>
        <v>-226339.45664403343</v>
      </c>
      <c r="AA520" s="27">
        <f t="shared" ca="1" si="225"/>
        <v>22633.945664403345</v>
      </c>
      <c r="AB520" s="32">
        <f t="shared" ca="1" si="226"/>
        <v>38985.175665115632</v>
      </c>
      <c r="AC520" s="31">
        <f t="shared" ca="1" si="227"/>
        <v>38985.175665115632</v>
      </c>
      <c r="AG520" s="26">
        <f t="shared" ca="1" si="228"/>
        <v>18522.795604414056</v>
      </c>
      <c r="AH520" s="26">
        <f t="shared" ca="1" si="229"/>
        <v>22633.945664403345</v>
      </c>
      <c r="AI520" s="26">
        <f t="shared" ca="1" si="230"/>
        <v>41156.741268817401</v>
      </c>
      <c r="AJ520" s="26">
        <f t="shared" ca="1" si="231"/>
        <v>1</v>
      </c>
      <c r="AK520" s="26">
        <f t="shared" ca="1" si="232"/>
        <v>41156.741268817401</v>
      </c>
      <c r="AL520" s="26">
        <f t="shared" ca="1" si="233"/>
        <v>54354</v>
      </c>
      <c r="AM520" s="26">
        <f t="shared" ca="1" si="234"/>
        <v>31</v>
      </c>
      <c r="AN520" s="26">
        <f ca="1">IF(AM520=0,0,COUNTIF($AM$19:AM520,C520*10+1))</f>
        <v>103</v>
      </c>
      <c r="AO520" s="21">
        <f t="shared" ca="1" si="235"/>
        <v>0</v>
      </c>
      <c r="AP520" s="33">
        <f t="shared" ca="1" si="236"/>
        <v>54354</v>
      </c>
      <c r="AQ520" s="24"/>
      <c r="AR520" s="155">
        <f ca="1">ROUND(Zsfg!$C$11/'Z1'!$AL$2120*'Z1'!AL520,0)</f>
        <v>45337</v>
      </c>
      <c r="AS520" s="26">
        <f t="shared" ca="1" si="238"/>
        <v>31</v>
      </c>
      <c r="AT520" s="26">
        <f ca="1">IF(AS520=0,0,COUNTIF($AS$19:AS520,C520*10+1))</f>
        <v>103</v>
      </c>
      <c r="AU520" s="21">
        <f t="shared" ca="1" si="239"/>
        <v>0</v>
      </c>
      <c r="AV520" s="33">
        <f t="shared" ca="1" si="237"/>
        <v>45337</v>
      </c>
    </row>
    <row r="521" spans="1:48" x14ac:dyDescent="0.2">
      <c r="A521" s="15">
        <f>Daten!A521</f>
        <v>31111</v>
      </c>
      <c r="B521" s="8" t="str">
        <f>Daten!B521</f>
        <v>Japons</v>
      </c>
      <c r="C521" s="15">
        <f t="shared" si="212"/>
        <v>3</v>
      </c>
      <c r="D521" s="10">
        <f>Daten!D521</f>
        <v>0</v>
      </c>
      <c r="E521" s="9">
        <f>Daten!E521</f>
        <v>724</v>
      </c>
      <c r="F521" s="9">
        <f>Daten!F521</f>
        <v>733</v>
      </c>
      <c r="G521" s="27">
        <f t="shared" si="213"/>
        <v>-9</v>
      </c>
      <c r="H521" s="29">
        <f t="shared" si="214"/>
        <v>-1.227830832196453E-2</v>
      </c>
      <c r="I521" s="21">
        <f t="shared" si="215"/>
        <v>11.763522532082872</v>
      </c>
      <c r="J521" s="21">
        <f t="shared" si="216"/>
        <v>-20.763522532082874</v>
      </c>
      <c r="K521" s="27">
        <f t="shared" si="217"/>
        <v>10381.761266041436</v>
      </c>
      <c r="L521" s="16">
        <f>Daten!G521</f>
        <v>100</v>
      </c>
      <c r="M521" s="16">
        <f>Daten!H521</f>
        <v>461</v>
      </c>
      <c r="N521" s="16">
        <f>Daten!I521</f>
        <v>163</v>
      </c>
      <c r="O521" s="28">
        <f t="shared" si="218"/>
        <v>0.57049891540130149</v>
      </c>
      <c r="P521" s="16">
        <f t="shared" si="219"/>
        <v>253.10536077462979</v>
      </c>
      <c r="Q521" s="21">
        <f t="shared" si="220"/>
        <v>9.8946392253702129</v>
      </c>
      <c r="R521" s="27">
        <f t="shared" si="221"/>
        <v>1978.9278450740426</v>
      </c>
      <c r="S521" s="9">
        <f ca="1">Daten!K521</f>
        <v>19655</v>
      </c>
      <c r="T521" s="9">
        <f ca="1">Daten!L521</f>
        <v>27972</v>
      </c>
      <c r="U521" s="9">
        <f ca="1">Daten!M521</f>
        <v>25047.63</v>
      </c>
      <c r="V521" s="9">
        <f ca="1">Daten!N521</f>
        <v>500</v>
      </c>
      <c r="W521" s="9">
        <f ca="1">Daten!O521</f>
        <v>500</v>
      </c>
      <c r="X521" s="23">
        <f t="shared" ca="1" si="222"/>
        <v>72674.63</v>
      </c>
      <c r="Y521" s="9">
        <f t="shared" ca="1" si="223"/>
        <v>246541.16239822799</v>
      </c>
      <c r="Z521" s="21">
        <f t="shared" ca="1" si="224"/>
        <v>-173866.53239822798</v>
      </c>
      <c r="AA521" s="27">
        <f t="shared" ca="1" si="225"/>
        <v>17386.653239822797</v>
      </c>
      <c r="AB521" s="32">
        <f t="shared" ca="1" si="226"/>
        <v>29747.342350938277</v>
      </c>
      <c r="AC521" s="31">
        <f t="shared" ca="1" si="227"/>
        <v>29747.342350938277</v>
      </c>
      <c r="AG521" s="26">
        <f t="shared" ca="1" si="228"/>
        <v>10381.761266041436</v>
      </c>
      <c r="AH521" s="26">
        <f t="shared" ca="1" si="229"/>
        <v>17386.653239822797</v>
      </c>
      <c r="AI521" s="26">
        <f t="shared" ca="1" si="230"/>
        <v>27768.414505864232</v>
      </c>
      <c r="AJ521" s="26">
        <f t="shared" ca="1" si="231"/>
        <v>1</v>
      </c>
      <c r="AK521" s="26">
        <f t="shared" ca="1" si="232"/>
        <v>27768.414505864232</v>
      </c>
      <c r="AL521" s="26">
        <f t="shared" ca="1" si="233"/>
        <v>36673</v>
      </c>
      <c r="AM521" s="26">
        <f t="shared" ca="1" si="234"/>
        <v>31</v>
      </c>
      <c r="AN521" s="26">
        <f ca="1">IF(AM521=0,0,COUNTIF($AM$19:AM521,C521*10+1))</f>
        <v>104</v>
      </c>
      <c r="AO521" s="21">
        <f t="shared" ca="1" si="235"/>
        <v>0</v>
      </c>
      <c r="AP521" s="33">
        <f t="shared" ca="1" si="236"/>
        <v>36673</v>
      </c>
      <c r="AQ521" s="24"/>
      <c r="AR521" s="155">
        <f ca="1">ROUND(Zsfg!$C$11/'Z1'!$AL$2120*'Z1'!AL521,0)</f>
        <v>30589</v>
      </c>
      <c r="AS521" s="26">
        <f t="shared" ca="1" si="238"/>
        <v>31</v>
      </c>
      <c r="AT521" s="26">
        <f ca="1">IF(AS521=0,0,COUNTIF($AS$19:AS521,C521*10+1))</f>
        <v>104</v>
      </c>
      <c r="AU521" s="21">
        <f t="shared" ca="1" si="239"/>
        <v>0</v>
      </c>
      <c r="AV521" s="33">
        <f t="shared" ca="1" si="237"/>
        <v>30589</v>
      </c>
    </row>
    <row r="522" spans="1:48" x14ac:dyDescent="0.2">
      <c r="A522" s="15">
        <f>Daten!A522</f>
        <v>31113</v>
      </c>
      <c r="B522" s="8" t="str">
        <f>Daten!B522</f>
        <v>Langau</v>
      </c>
      <c r="C522" s="15">
        <f t="shared" si="212"/>
        <v>3</v>
      </c>
      <c r="D522" s="10">
        <f>Daten!D522</f>
        <v>0</v>
      </c>
      <c r="E522" s="9">
        <f>Daten!E522</f>
        <v>671</v>
      </c>
      <c r="F522" s="9">
        <f>Daten!F522</f>
        <v>666</v>
      </c>
      <c r="G522" s="27">
        <f t="shared" si="213"/>
        <v>5</v>
      </c>
      <c r="H522" s="29">
        <f t="shared" si="214"/>
        <v>7.5075075075075074E-3</v>
      </c>
      <c r="I522" s="21">
        <f t="shared" si="215"/>
        <v>10.688275588495488</v>
      </c>
      <c r="J522" s="21">
        <f t="shared" si="216"/>
        <v>-5.6882755884954879</v>
      </c>
      <c r="K522" s="27">
        <f t="shared" si="217"/>
        <v>2844.1377942477438</v>
      </c>
      <c r="L522" s="16">
        <f>Daten!G522</f>
        <v>63</v>
      </c>
      <c r="M522" s="16">
        <f>Daten!H522</f>
        <v>403</v>
      </c>
      <c r="N522" s="16">
        <f>Daten!I522</f>
        <v>205</v>
      </c>
      <c r="O522" s="28">
        <f t="shared" si="218"/>
        <v>0.66501240694789077</v>
      </c>
      <c r="P522" s="16">
        <f t="shared" si="219"/>
        <v>221.26130236914491</v>
      </c>
      <c r="Q522" s="21">
        <f t="shared" si="220"/>
        <v>46.738697630855086</v>
      </c>
      <c r="R522" s="27">
        <f t="shared" si="221"/>
        <v>9347.7395261710171</v>
      </c>
      <c r="S522" s="9">
        <f ca="1">Daten!K522</f>
        <v>13396</v>
      </c>
      <c r="T522" s="9">
        <f ca="1">Daten!L522</f>
        <v>38372</v>
      </c>
      <c r="U522" s="9">
        <f ca="1">Daten!M522</f>
        <v>52787.76</v>
      </c>
      <c r="V522" s="9">
        <f ca="1">Daten!N522</f>
        <v>500</v>
      </c>
      <c r="W522" s="9">
        <f ca="1">Daten!O522</f>
        <v>500</v>
      </c>
      <c r="X522" s="23">
        <f t="shared" ca="1" si="222"/>
        <v>104555.76000000001</v>
      </c>
      <c r="Y522" s="9">
        <f t="shared" ca="1" si="223"/>
        <v>228493.259625982</v>
      </c>
      <c r="Z522" s="21">
        <f t="shared" ca="1" si="224"/>
        <v>-123937.49962598199</v>
      </c>
      <c r="AA522" s="27">
        <f t="shared" ca="1" si="225"/>
        <v>12393.7499625982</v>
      </c>
      <c r="AB522" s="32">
        <f t="shared" ca="1" si="226"/>
        <v>24585.627283016962</v>
      </c>
      <c r="AC522" s="31">
        <f t="shared" ca="1" si="227"/>
        <v>24585.627283016962</v>
      </c>
      <c r="AG522" s="26">
        <f t="shared" ca="1" si="228"/>
        <v>2844.1377942477438</v>
      </c>
      <c r="AH522" s="26">
        <f t="shared" ca="1" si="229"/>
        <v>12393.7499625982</v>
      </c>
      <c r="AI522" s="26">
        <f t="shared" ca="1" si="230"/>
        <v>15237.887756845943</v>
      </c>
      <c r="AJ522" s="26">
        <f t="shared" ca="1" si="231"/>
        <v>1</v>
      </c>
      <c r="AK522" s="26">
        <f t="shared" ca="1" si="232"/>
        <v>15237.887756845943</v>
      </c>
      <c r="AL522" s="26">
        <f t="shared" ca="1" si="233"/>
        <v>20124</v>
      </c>
      <c r="AM522" s="26">
        <f t="shared" ca="1" si="234"/>
        <v>31</v>
      </c>
      <c r="AN522" s="26">
        <f ca="1">IF(AM522=0,0,COUNTIF($AM$19:AM522,C522*10+1))</f>
        <v>105</v>
      </c>
      <c r="AO522" s="21">
        <f t="shared" ca="1" si="235"/>
        <v>0</v>
      </c>
      <c r="AP522" s="33">
        <f t="shared" ca="1" si="236"/>
        <v>20124</v>
      </c>
      <c r="AQ522" s="24"/>
      <c r="AR522" s="155">
        <f ca="1">ROUND(Zsfg!$C$11/'Z1'!$AL$2120*'Z1'!AL522,0)</f>
        <v>16785</v>
      </c>
      <c r="AS522" s="26">
        <f t="shared" ca="1" si="238"/>
        <v>31</v>
      </c>
      <c r="AT522" s="26">
        <f ca="1">IF(AS522=0,0,COUNTIF($AS$19:AS522,C522*10+1))</f>
        <v>105</v>
      </c>
      <c r="AU522" s="21">
        <f t="shared" ca="1" si="239"/>
        <v>0</v>
      </c>
      <c r="AV522" s="33">
        <f t="shared" ca="1" si="237"/>
        <v>16785</v>
      </c>
    </row>
    <row r="523" spans="1:48" x14ac:dyDescent="0.2">
      <c r="A523" s="15">
        <f>Daten!A523</f>
        <v>31114</v>
      </c>
      <c r="B523" s="8" t="str">
        <f>Daten!B523</f>
        <v>Meiseldorf</v>
      </c>
      <c r="C523" s="15">
        <f t="shared" si="212"/>
        <v>3</v>
      </c>
      <c r="D523" s="10">
        <f>Daten!D523</f>
        <v>0</v>
      </c>
      <c r="E523" s="9">
        <f>Daten!E523</f>
        <v>873</v>
      </c>
      <c r="F523" s="9">
        <f>Daten!F523</f>
        <v>885</v>
      </c>
      <c r="G523" s="27">
        <f t="shared" si="213"/>
        <v>-12</v>
      </c>
      <c r="H523" s="29">
        <f t="shared" si="214"/>
        <v>-1.3559322033898305E-2</v>
      </c>
      <c r="I523" s="21">
        <f t="shared" si="215"/>
        <v>14.20288873246022</v>
      </c>
      <c r="J523" s="21">
        <f t="shared" si="216"/>
        <v>-26.20288873246022</v>
      </c>
      <c r="K523" s="27">
        <f t="shared" si="217"/>
        <v>13101.444366230111</v>
      </c>
      <c r="L523" s="16">
        <f>Daten!G523</f>
        <v>108</v>
      </c>
      <c r="M523" s="16">
        <f>Daten!H523</f>
        <v>582</v>
      </c>
      <c r="N523" s="16">
        <f>Daten!I523</f>
        <v>183</v>
      </c>
      <c r="O523" s="28">
        <f t="shared" si="218"/>
        <v>0.5</v>
      </c>
      <c r="P523" s="16">
        <f t="shared" si="219"/>
        <v>319.53865503434827</v>
      </c>
      <c r="Q523" s="21">
        <f t="shared" si="220"/>
        <v>-28.538655034348267</v>
      </c>
      <c r="R523" s="27">
        <f t="shared" si="221"/>
        <v>-5707.7310068696534</v>
      </c>
      <c r="S523" s="9">
        <f ca="1">Daten!K523</f>
        <v>28457</v>
      </c>
      <c r="T523" s="9">
        <f ca="1">Daten!L523</f>
        <v>36987</v>
      </c>
      <c r="U523" s="9">
        <f ca="1">Daten!M523</f>
        <v>83348.479999999996</v>
      </c>
      <c r="V523" s="9">
        <f ca="1">Daten!N523</f>
        <v>500</v>
      </c>
      <c r="W523" s="9">
        <f ca="1">Daten!O523</f>
        <v>500</v>
      </c>
      <c r="X523" s="23">
        <f t="shared" ca="1" si="222"/>
        <v>148792.47999999998</v>
      </c>
      <c r="Y523" s="9">
        <f t="shared" ca="1" si="223"/>
        <v>297279.60604095721</v>
      </c>
      <c r="Z523" s="21">
        <f t="shared" ca="1" si="224"/>
        <v>-148487.12604095723</v>
      </c>
      <c r="AA523" s="27">
        <f t="shared" ca="1" si="225"/>
        <v>14848.712604095723</v>
      </c>
      <c r="AB523" s="32">
        <f t="shared" ca="1" si="226"/>
        <v>22242.425963456182</v>
      </c>
      <c r="AC523" s="31">
        <f t="shared" ca="1" si="227"/>
        <v>22242.425963456182</v>
      </c>
      <c r="AG523" s="26">
        <f t="shared" ca="1" si="228"/>
        <v>13101.444366230111</v>
      </c>
      <c r="AH523" s="26">
        <f t="shared" ca="1" si="229"/>
        <v>14848.712604095723</v>
      </c>
      <c r="AI523" s="26">
        <f t="shared" ca="1" si="230"/>
        <v>27950.156970325836</v>
      </c>
      <c r="AJ523" s="26">
        <f t="shared" ca="1" si="231"/>
        <v>1</v>
      </c>
      <c r="AK523" s="26">
        <f t="shared" ca="1" si="232"/>
        <v>27950.156970325836</v>
      </c>
      <c r="AL523" s="26">
        <f t="shared" ca="1" si="233"/>
        <v>36913</v>
      </c>
      <c r="AM523" s="26">
        <f t="shared" ca="1" si="234"/>
        <v>31</v>
      </c>
      <c r="AN523" s="26">
        <f ca="1">IF(AM523=0,0,COUNTIF($AM$19:AM523,C523*10+1))</f>
        <v>106</v>
      </c>
      <c r="AO523" s="21">
        <f t="shared" ca="1" si="235"/>
        <v>0</v>
      </c>
      <c r="AP523" s="33">
        <f t="shared" ca="1" si="236"/>
        <v>36913</v>
      </c>
      <c r="AQ523" s="24"/>
      <c r="AR523" s="155">
        <f ca="1">ROUND(Zsfg!$C$11/'Z1'!$AL$2120*'Z1'!AL523,0)</f>
        <v>30789</v>
      </c>
      <c r="AS523" s="26">
        <f t="shared" ca="1" si="238"/>
        <v>31</v>
      </c>
      <c r="AT523" s="26">
        <f ca="1">IF(AS523=0,0,COUNTIF($AS$19:AS523,C523*10+1))</f>
        <v>106</v>
      </c>
      <c r="AU523" s="21">
        <f t="shared" ca="1" si="239"/>
        <v>0</v>
      </c>
      <c r="AV523" s="33">
        <f t="shared" ca="1" si="237"/>
        <v>30789</v>
      </c>
    </row>
    <row r="524" spans="1:48" x14ac:dyDescent="0.2">
      <c r="A524" s="15">
        <f>Daten!A524</f>
        <v>31117</v>
      </c>
      <c r="B524" s="8" t="str">
        <f>Daten!B524</f>
        <v>Pernegg</v>
      </c>
      <c r="C524" s="15">
        <f t="shared" si="212"/>
        <v>3</v>
      </c>
      <c r="D524" s="10">
        <f>Daten!D524</f>
        <v>0</v>
      </c>
      <c r="E524" s="9">
        <f>Daten!E524</f>
        <v>706</v>
      </c>
      <c r="F524" s="9">
        <f>Daten!F524</f>
        <v>714</v>
      </c>
      <c r="G524" s="27">
        <f t="shared" si="213"/>
        <v>-8</v>
      </c>
      <c r="H524" s="29">
        <f t="shared" si="214"/>
        <v>-1.1204481792717087E-2</v>
      </c>
      <c r="I524" s="21">
        <f t="shared" si="215"/>
        <v>11.458601757035703</v>
      </c>
      <c r="J524" s="21">
        <f t="shared" si="216"/>
        <v>-19.458601757035701</v>
      </c>
      <c r="K524" s="27">
        <f t="shared" si="217"/>
        <v>9729.3008785178499</v>
      </c>
      <c r="L524" s="16">
        <f>Daten!G524</f>
        <v>85</v>
      </c>
      <c r="M524" s="16">
        <f>Daten!H524</f>
        <v>450</v>
      </c>
      <c r="N524" s="16">
        <f>Daten!I524</f>
        <v>171</v>
      </c>
      <c r="O524" s="28">
        <f t="shared" si="218"/>
        <v>0.56888888888888889</v>
      </c>
      <c r="P524" s="16">
        <f t="shared" si="219"/>
        <v>247.06597038738266</v>
      </c>
      <c r="Q524" s="21">
        <f t="shared" si="220"/>
        <v>8.9340296126173371</v>
      </c>
      <c r="R524" s="27">
        <f t="shared" si="221"/>
        <v>1786.8059225234674</v>
      </c>
      <c r="S524" s="9">
        <f ca="1">Daten!K524</f>
        <v>15331</v>
      </c>
      <c r="T524" s="9">
        <f ca="1">Daten!L524</f>
        <v>23817</v>
      </c>
      <c r="U524" s="9">
        <f ca="1">Daten!M524</f>
        <v>64492.44</v>
      </c>
      <c r="V524" s="9">
        <f ca="1">Daten!N524</f>
        <v>500</v>
      </c>
      <c r="W524" s="9">
        <f ca="1">Daten!O524</f>
        <v>500</v>
      </c>
      <c r="X524" s="23">
        <f t="shared" ca="1" si="222"/>
        <v>103640.44</v>
      </c>
      <c r="Y524" s="9">
        <f t="shared" ca="1" si="223"/>
        <v>240411.68598501236</v>
      </c>
      <c r="Z524" s="21">
        <f t="shared" ca="1" si="224"/>
        <v>-136771.24598501236</v>
      </c>
      <c r="AA524" s="27">
        <f t="shared" ca="1" si="225"/>
        <v>13677.124598501236</v>
      </c>
      <c r="AB524" s="32">
        <f t="shared" ca="1" si="226"/>
        <v>25193.231399542554</v>
      </c>
      <c r="AC524" s="31">
        <f t="shared" ca="1" si="227"/>
        <v>25193.231399542554</v>
      </c>
      <c r="AG524" s="26">
        <f t="shared" ca="1" si="228"/>
        <v>9729.3008785178499</v>
      </c>
      <c r="AH524" s="26">
        <f t="shared" ca="1" si="229"/>
        <v>13677.124598501236</v>
      </c>
      <c r="AI524" s="26">
        <f t="shared" ca="1" si="230"/>
        <v>23406.425477019086</v>
      </c>
      <c r="AJ524" s="26">
        <f t="shared" ca="1" si="231"/>
        <v>1</v>
      </c>
      <c r="AK524" s="26">
        <f t="shared" ca="1" si="232"/>
        <v>23406.425477019086</v>
      </c>
      <c r="AL524" s="26">
        <f t="shared" ca="1" si="233"/>
        <v>30912</v>
      </c>
      <c r="AM524" s="26">
        <f t="shared" ca="1" si="234"/>
        <v>31</v>
      </c>
      <c r="AN524" s="26">
        <f ca="1">IF(AM524=0,0,COUNTIF($AM$19:AM524,C524*10+1))</f>
        <v>107</v>
      </c>
      <c r="AO524" s="21">
        <f t="shared" ca="1" si="235"/>
        <v>0</v>
      </c>
      <c r="AP524" s="33">
        <f t="shared" ca="1" si="236"/>
        <v>30912</v>
      </c>
      <c r="AQ524" s="24"/>
      <c r="AR524" s="155">
        <f ca="1">ROUND(Zsfg!$C$11/'Z1'!$AL$2120*'Z1'!AL524,0)</f>
        <v>25784</v>
      </c>
      <c r="AS524" s="26">
        <f t="shared" ca="1" si="238"/>
        <v>31</v>
      </c>
      <c r="AT524" s="26">
        <f ca="1">IF(AS524=0,0,COUNTIF($AS$19:AS524,C524*10+1))</f>
        <v>107</v>
      </c>
      <c r="AU524" s="21">
        <f t="shared" ca="1" si="239"/>
        <v>0</v>
      </c>
      <c r="AV524" s="33">
        <f t="shared" ca="1" si="237"/>
        <v>25784</v>
      </c>
    </row>
    <row r="525" spans="1:48" x14ac:dyDescent="0.2">
      <c r="A525" s="15">
        <f>Daten!A525</f>
        <v>31119</v>
      </c>
      <c r="B525" s="8" t="str">
        <f>Daten!B525</f>
        <v>Röhrenbach</v>
      </c>
      <c r="C525" s="15">
        <f t="shared" si="212"/>
        <v>3</v>
      </c>
      <c r="D525" s="10">
        <f>Daten!D525</f>
        <v>0</v>
      </c>
      <c r="E525" s="9">
        <f>Daten!E525</f>
        <v>523</v>
      </c>
      <c r="F525" s="9">
        <f>Daten!F525</f>
        <v>533</v>
      </c>
      <c r="G525" s="27">
        <f t="shared" si="213"/>
        <v>-10</v>
      </c>
      <c r="H525" s="29">
        <f t="shared" si="214"/>
        <v>-1.8761726078799251E-2</v>
      </c>
      <c r="I525" s="21">
        <f t="shared" si="215"/>
        <v>8.5538301631653084</v>
      </c>
      <c r="J525" s="21">
        <f t="shared" si="216"/>
        <v>-18.553830163165308</v>
      </c>
      <c r="K525" s="27">
        <f t="shared" si="217"/>
        <v>9276.9150815826542</v>
      </c>
      <c r="L525" s="16">
        <f>Daten!G525</f>
        <v>70</v>
      </c>
      <c r="M525" s="16">
        <f>Daten!H525</f>
        <v>333</v>
      </c>
      <c r="N525" s="16">
        <f>Daten!I525</f>
        <v>120</v>
      </c>
      <c r="O525" s="28">
        <f t="shared" si="218"/>
        <v>0.57057057057057059</v>
      </c>
      <c r="P525" s="16">
        <f t="shared" si="219"/>
        <v>182.82881808666318</v>
      </c>
      <c r="Q525" s="21">
        <f t="shared" si="220"/>
        <v>7.1711819133368238</v>
      </c>
      <c r="R525" s="27">
        <f t="shared" si="221"/>
        <v>1434.2363826673648</v>
      </c>
      <c r="S525" s="9">
        <f ca="1">Daten!K525</f>
        <v>16518</v>
      </c>
      <c r="T525" s="9">
        <f ca="1">Daten!L525</f>
        <v>17724</v>
      </c>
      <c r="U525" s="9">
        <f ca="1">Daten!M525</f>
        <v>14090.53</v>
      </c>
      <c r="V525" s="9">
        <f ca="1">Daten!N525</f>
        <v>500</v>
      </c>
      <c r="W525" s="9">
        <f ca="1">Daten!O525</f>
        <v>500</v>
      </c>
      <c r="X525" s="23">
        <f t="shared" ca="1" si="222"/>
        <v>48332.53</v>
      </c>
      <c r="Y525" s="9">
        <f t="shared" ca="1" si="223"/>
        <v>178095.34245065364</v>
      </c>
      <c r="Z525" s="21">
        <f t="shared" ca="1" si="224"/>
        <v>-129762.81245065364</v>
      </c>
      <c r="AA525" s="27">
        <f t="shared" ca="1" si="225"/>
        <v>12976.281245065366</v>
      </c>
      <c r="AB525" s="32">
        <f t="shared" ca="1" si="226"/>
        <v>23687.432709315384</v>
      </c>
      <c r="AC525" s="31">
        <f t="shared" ca="1" si="227"/>
        <v>23687.432709315384</v>
      </c>
      <c r="AG525" s="26">
        <f t="shared" ca="1" si="228"/>
        <v>9276.9150815826542</v>
      </c>
      <c r="AH525" s="26">
        <f t="shared" ca="1" si="229"/>
        <v>12976.281245065366</v>
      </c>
      <c r="AI525" s="26">
        <f t="shared" ca="1" si="230"/>
        <v>22253.19632664802</v>
      </c>
      <c r="AJ525" s="26">
        <f t="shared" ca="1" si="231"/>
        <v>1</v>
      </c>
      <c r="AK525" s="26">
        <f t="shared" ca="1" si="232"/>
        <v>22253.19632664802</v>
      </c>
      <c r="AL525" s="26">
        <f t="shared" ca="1" si="233"/>
        <v>29389</v>
      </c>
      <c r="AM525" s="26">
        <f t="shared" ca="1" si="234"/>
        <v>31</v>
      </c>
      <c r="AN525" s="26">
        <f ca="1">IF(AM525=0,0,COUNTIF($AM$19:AM525,C525*10+1))</f>
        <v>108</v>
      </c>
      <c r="AO525" s="21">
        <f t="shared" ca="1" si="235"/>
        <v>0</v>
      </c>
      <c r="AP525" s="33">
        <f t="shared" ca="1" si="236"/>
        <v>29389</v>
      </c>
      <c r="AQ525" s="24"/>
      <c r="AR525" s="155">
        <f ca="1">ROUND(Zsfg!$C$11/'Z1'!$AL$2120*'Z1'!AL525,0)</f>
        <v>24513</v>
      </c>
      <c r="AS525" s="26">
        <f t="shared" ca="1" si="238"/>
        <v>31</v>
      </c>
      <c r="AT525" s="26">
        <f ca="1">IF(AS525=0,0,COUNTIF($AS$19:AS525,C525*10+1))</f>
        <v>108</v>
      </c>
      <c r="AU525" s="21">
        <f t="shared" ca="1" si="239"/>
        <v>0</v>
      </c>
      <c r="AV525" s="33">
        <f t="shared" ca="1" si="237"/>
        <v>24513</v>
      </c>
    </row>
    <row r="526" spans="1:48" x14ac:dyDescent="0.2">
      <c r="A526" s="15">
        <f>Daten!A526</f>
        <v>31120</v>
      </c>
      <c r="B526" s="8" t="str">
        <f>Daten!B526</f>
        <v>Röschitz</v>
      </c>
      <c r="C526" s="15">
        <f t="shared" si="212"/>
        <v>3</v>
      </c>
      <c r="D526" s="10">
        <f>Daten!D526</f>
        <v>0</v>
      </c>
      <c r="E526" s="9">
        <f>Daten!E526</f>
        <v>1047</v>
      </c>
      <c r="F526" s="9">
        <f>Daten!F526</f>
        <v>1031</v>
      </c>
      <c r="G526" s="27">
        <f t="shared" si="213"/>
        <v>16</v>
      </c>
      <c r="H526" s="29">
        <f t="shared" si="214"/>
        <v>1.5518913676042677E-2</v>
      </c>
      <c r="I526" s="21">
        <f t="shared" si="215"/>
        <v>16.545964161770041</v>
      </c>
      <c r="J526" s="21">
        <f t="shared" si="216"/>
        <v>-0.54596416177004059</v>
      </c>
      <c r="K526" s="27">
        <f t="shared" si="217"/>
        <v>272.98208088502031</v>
      </c>
      <c r="L526" s="16">
        <f>Daten!G526</f>
        <v>130</v>
      </c>
      <c r="M526" s="16">
        <f>Daten!H526</f>
        <v>675</v>
      </c>
      <c r="N526" s="16">
        <f>Daten!I526</f>
        <v>242</v>
      </c>
      <c r="O526" s="28">
        <f t="shared" si="218"/>
        <v>0.55111111111111111</v>
      </c>
      <c r="P526" s="16">
        <f t="shared" si="219"/>
        <v>370.59895558107399</v>
      </c>
      <c r="Q526" s="21">
        <f t="shared" si="220"/>
        <v>1.4010444189260056</v>
      </c>
      <c r="R526" s="27">
        <f t="shared" si="221"/>
        <v>280.20888378520112</v>
      </c>
      <c r="S526" s="9">
        <f ca="1">Daten!K526</f>
        <v>24398</v>
      </c>
      <c r="T526" s="9">
        <f ca="1">Daten!L526</f>
        <v>46238</v>
      </c>
      <c r="U526" s="9">
        <f ca="1">Daten!M526</f>
        <v>80217.509999999995</v>
      </c>
      <c r="V526" s="9">
        <f ca="1">Daten!N526</f>
        <v>500</v>
      </c>
      <c r="W526" s="9">
        <f ca="1">Daten!O526</f>
        <v>500</v>
      </c>
      <c r="X526" s="23">
        <f t="shared" ca="1" si="222"/>
        <v>150853.51</v>
      </c>
      <c r="Y526" s="9">
        <f t="shared" ca="1" si="223"/>
        <v>356531.21136870811</v>
      </c>
      <c r="Z526" s="21">
        <f t="shared" ca="1" si="224"/>
        <v>-205677.70136870811</v>
      </c>
      <c r="AA526" s="27">
        <f t="shared" ca="1" si="225"/>
        <v>20567.770136870811</v>
      </c>
      <c r="AB526" s="32">
        <f t="shared" ca="1" si="226"/>
        <v>21120.961101541034</v>
      </c>
      <c r="AC526" s="31">
        <f t="shared" ca="1" si="227"/>
        <v>21120.961101541034</v>
      </c>
      <c r="AG526" s="26">
        <f t="shared" ca="1" si="228"/>
        <v>272.98208088502031</v>
      </c>
      <c r="AH526" s="26">
        <f t="shared" ca="1" si="229"/>
        <v>20567.770136870811</v>
      </c>
      <c r="AI526" s="26">
        <f t="shared" ca="1" si="230"/>
        <v>20840.752217755831</v>
      </c>
      <c r="AJ526" s="26">
        <f t="shared" ca="1" si="231"/>
        <v>1</v>
      </c>
      <c r="AK526" s="26">
        <f t="shared" ca="1" si="232"/>
        <v>20840.752217755831</v>
      </c>
      <c r="AL526" s="26">
        <f t="shared" ca="1" si="233"/>
        <v>27524</v>
      </c>
      <c r="AM526" s="26">
        <f t="shared" ca="1" si="234"/>
        <v>31</v>
      </c>
      <c r="AN526" s="26">
        <f ca="1">IF(AM526=0,0,COUNTIF($AM$19:AM526,C526*10+1))</f>
        <v>109</v>
      </c>
      <c r="AO526" s="21">
        <f t="shared" ca="1" si="235"/>
        <v>0</v>
      </c>
      <c r="AP526" s="33">
        <f t="shared" ca="1" si="236"/>
        <v>27524</v>
      </c>
      <c r="AQ526" s="24"/>
      <c r="AR526" s="155">
        <f ca="1">ROUND(Zsfg!$C$11/'Z1'!$AL$2120*'Z1'!AL526,0)</f>
        <v>22958</v>
      </c>
      <c r="AS526" s="26">
        <f t="shared" ca="1" si="238"/>
        <v>31</v>
      </c>
      <c r="AT526" s="26">
        <f ca="1">IF(AS526=0,0,COUNTIF($AS$19:AS526,C526*10+1))</f>
        <v>109</v>
      </c>
      <c r="AU526" s="21">
        <f t="shared" ca="1" si="239"/>
        <v>0</v>
      </c>
      <c r="AV526" s="33">
        <f t="shared" ca="1" si="237"/>
        <v>22958</v>
      </c>
    </row>
    <row r="527" spans="1:48" x14ac:dyDescent="0.2">
      <c r="A527" s="15">
        <f>Daten!A527</f>
        <v>31121</v>
      </c>
      <c r="B527" s="8" t="str">
        <f>Daten!B527</f>
        <v>Rosenburg-Mold</v>
      </c>
      <c r="C527" s="15">
        <f t="shared" si="212"/>
        <v>3</v>
      </c>
      <c r="D527" s="10">
        <f>Daten!D527</f>
        <v>0</v>
      </c>
      <c r="E527" s="9">
        <f>Daten!E527</f>
        <v>846</v>
      </c>
      <c r="F527" s="9">
        <f>Daten!F527</f>
        <v>816</v>
      </c>
      <c r="G527" s="27">
        <f t="shared" si="213"/>
        <v>30</v>
      </c>
      <c r="H527" s="29">
        <f t="shared" si="214"/>
        <v>3.6764705882352942E-2</v>
      </c>
      <c r="I527" s="21">
        <f t="shared" si="215"/>
        <v>13.09554486518366</v>
      </c>
      <c r="J527" s="21">
        <f t="shared" si="216"/>
        <v>16.904455134816338</v>
      </c>
      <c r="K527" s="27">
        <f t="shared" si="217"/>
        <v>-8452.2275674081684</v>
      </c>
      <c r="L527" s="16">
        <f>Daten!G527</f>
        <v>97</v>
      </c>
      <c r="M527" s="16">
        <f>Daten!H527</f>
        <v>550</v>
      </c>
      <c r="N527" s="16">
        <f>Daten!I527</f>
        <v>199</v>
      </c>
      <c r="O527" s="28">
        <f t="shared" si="218"/>
        <v>0.53818181818181821</v>
      </c>
      <c r="P527" s="16">
        <f t="shared" si="219"/>
        <v>301.96951936235661</v>
      </c>
      <c r="Q527" s="21">
        <f t="shared" si="220"/>
        <v>-5.969519362356607</v>
      </c>
      <c r="R527" s="27">
        <f t="shared" si="221"/>
        <v>-1193.9038724713214</v>
      </c>
      <c r="S527" s="9">
        <f ca="1">Daten!K527</f>
        <v>18270</v>
      </c>
      <c r="T527" s="9">
        <f ca="1">Daten!L527</f>
        <v>64304</v>
      </c>
      <c r="U527" s="9">
        <f ca="1">Daten!M527</f>
        <v>258394.94</v>
      </c>
      <c r="V527" s="9">
        <f ca="1">Daten!N527</f>
        <v>500</v>
      </c>
      <c r="W527" s="9">
        <f ca="1">Daten!O527</f>
        <v>500</v>
      </c>
      <c r="X527" s="23">
        <f t="shared" ca="1" si="222"/>
        <v>340968.94</v>
      </c>
      <c r="Y527" s="9">
        <f t="shared" ca="1" si="223"/>
        <v>288085.39142113383</v>
      </c>
      <c r="Z527" s="21">
        <f t="shared" ca="1" si="224"/>
        <v>52883.548578866175</v>
      </c>
      <c r="AA527" s="27">
        <f t="shared" ca="1" si="225"/>
        <v>-5288.3548578866175</v>
      </c>
      <c r="AB527" s="32">
        <f t="shared" ca="1" si="226"/>
        <v>-14934.486297766107</v>
      </c>
      <c r="AC527" s="31">
        <f t="shared" ca="1" si="227"/>
        <v>0</v>
      </c>
      <c r="AG527" s="26">
        <f t="shared" ca="1" si="228"/>
        <v>0</v>
      </c>
      <c r="AH527" s="26">
        <f t="shared" ca="1" si="229"/>
        <v>0</v>
      </c>
      <c r="AI527" s="26">
        <f t="shared" ca="1" si="230"/>
        <v>0</v>
      </c>
      <c r="AJ527" s="26">
        <f t="shared" ca="1" si="231"/>
        <v>1</v>
      </c>
      <c r="AK527" s="26">
        <f t="shared" ca="1" si="232"/>
        <v>0</v>
      </c>
      <c r="AL527" s="26">
        <f t="shared" ca="1" si="233"/>
        <v>0</v>
      </c>
      <c r="AM527" s="26">
        <f t="shared" ca="1" si="234"/>
        <v>0</v>
      </c>
      <c r="AN527" s="26">
        <f ca="1">IF(AM527=0,0,COUNTIF($AM$19:AM527,C527*10+1))</f>
        <v>0</v>
      </c>
      <c r="AO527" s="21">
        <f t="shared" ca="1" si="235"/>
        <v>0</v>
      </c>
      <c r="AP527" s="33">
        <f t="shared" ca="1" si="236"/>
        <v>0</v>
      </c>
      <c r="AQ527" s="24"/>
      <c r="AR527" s="155">
        <f ca="1">ROUND(Zsfg!$C$11/'Z1'!$AL$2120*'Z1'!AL527,0)</f>
        <v>0</v>
      </c>
      <c r="AS527" s="26">
        <f t="shared" ca="1" si="238"/>
        <v>0</v>
      </c>
      <c r="AT527" s="26">
        <f ca="1">IF(AS527=0,0,COUNTIF($AS$19:AS527,C527*10+1))</f>
        <v>0</v>
      </c>
      <c r="AU527" s="21">
        <f t="shared" ca="1" si="239"/>
        <v>0</v>
      </c>
      <c r="AV527" s="33">
        <f t="shared" ca="1" si="237"/>
        <v>0</v>
      </c>
    </row>
    <row r="528" spans="1:48" x14ac:dyDescent="0.2">
      <c r="A528" s="15">
        <f>Daten!A528</f>
        <v>31123</v>
      </c>
      <c r="B528" s="8" t="str">
        <f>Daten!B528</f>
        <v>St. Bernhard-Frauenhofen</v>
      </c>
      <c r="C528" s="15">
        <f t="shared" si="212"/>
        <v>3</v>
      </c>
      <c r="D528" s="10">
        <f>Daten!D528</f>
        <v>0</v>
      </c>
      <c r="E528" s="9">
        <f>Daten!E528</f>
        <v>1301</v>
      </c>
      <c r="F528" s="9">
        <f>Daten!F528</f>
        <v>1262</v>
      </c>
      <c r="G528" s="27">
        <f t="shared" si="213"/>
        <v>39</v>
      </c>
      <c r="H528" s="29">
        <f t="shared" si="214"/>
        <v>3.0903328050713153E-2</v>
      </c>
      <c r="I528" s="21">
        <f t="shared" si="215"/>
        <v>20.25315884786983</v>
      </c>
      <c r="J528" s="21">
        <f t="shared" si="216"/>
        <v>18.74684115213017</v>
      </c>
      <c r="K528" s="27">
        <f t="shared" si="217"/>
        <v>-9373.4205760650857</v>
      </c>
      <c r="L528" s="16">
        <f>Daten!G528</f>
        <v>204</v>
      </c>
      <c r="M528" s="16">
        <f>Daten!H528</f>
        <v>855</v>
      </c>
      <c r="N528" s="16">
        <f>Daten!I528</f>
        <v>242</v>
      </c>
      <c r="O528" s="28">
        <f t="shared" si="218"/>
        <v>0.52163742690058479</v>
      </c>
      <c r="P528" s="16">
        <f t="shared" si="219"/>
        <v>469.42534373602706</v>
      </c>
      <c r="Q528" s="21">
        <f t="shared" si="220"/>
        <v>-23.42534373602706</v>
      </c>
      <c r="R528" s="27">
        <f t="shared" si="221"/>
        <v>-4685.0687472054124</v>
      </c>
      <c r="S528" s="9">
        <f ca="1">Daten!K528</f>
        <v>20612</v>
      </c>
      <c r="T528" s="9">
        <f ca="1">Daten!L528</f>
        <v>95664</v>
      </c>
      <c r="U528" s="9">
        <f ca="1">Daten!M528</f>
        <v>420252.15</v>
      </c>
      <c r="V528" s="9">
        <f ca="1">Daten!N528</f>
        <v>500</v>
      </c>
      <c r="W528" s="9">
        <f ca="1">Daten!O528</f>
        <v>500</v>
      </c>
      <c r="X528" s="23">
        <f t="shared" ca="1" si="222"/>
        <v>536528.15</v>
      </c>
      <c r="Y528" s="9">
        <f t="shared" ca="1" si="223"/>
        <v>443024.93408852845</v>
      </c>
      <c r="Z528" s="21">
        <f t="shared" ca="1" si="224"/>
        <v>93503.215911471576</v>
      </c>
      <c r="AA528" s="27">
        <f t="shared" ca="1" si="225"/>
        <v>-9350.321591147158</v>
      </c>
      <c r="AB528" s="32">
        <f t="shared" ca="1" si="226"/>
        <v>-23408.810914417656</v>
      </c>
      <c r="AC528" s="31">
        <f t="shared" ca="1" si="227"/>
        <v>0</v>
      </c>
      <c r="AG528" s="26">
        <f t="shared" ca="1" si="228"/>
        <v>0</v>
      </c>
      <c r="AH528" s="26">
        <f t="shared" ca="1" si="229"/>
        <v>0</v>
      </c>
      <c r="AI528" s="26">
        <f t="shared" ca="1" si="230"/>
        <v>0</v>
      </c>
      <c r="AJ528" s="26">
        <f t="shared" ca="1" si="231"/>
        <v>1</v>
      </c>
      <c r="AK528" s="26">
        <f t="shared" ca="1" si="232"/>
        <v>0</v>
      </c>
      <c r="AL528" s="26">
        <f t="shared" ca="1" si="233"/>
        <v>0</v>
      </c>
      <c r="AM528" s="26">
        <f t="shared" ca="1" si="234"/>
        <v>0</v>
      </c>
      <c r="AN528" s="26">
        <f ca="1">IF(AM528=0,0,COUNTIF($AM$19:AM528,C528*10+1))</f>
        <v>0</v>
      </c>
      <c r="AO528" s="21">
        <f t="shared" ca="1" si="235"/>
        <v>0</v>
      </c>
      <c r="AP528" s="33">
        <f t="shared" ca="1" si="236"/>
        <v>0</v>
      </c>
      <c r="AQ528" s="24"/>
      <c r="AR528" s="155">
        <f ca="1">ROUND(Zsfg!$C$11/'Z1'!$AL$2120*'Z1'!AL528,0)</f>
        <v>0</v>
      </c>
      <c r="AS528" s="26">
        <f t="shared" ca="1" si="238"/>
        <v>0</v>
      </c>
      <c r="AT528" s="26">
        <f ca="1">IF(AS528=0,0,COUNTIF($AS$19:AS528,C528*10+1))</f>
        <v>0</v>
      </c>
      <c r="AU528" s="21">
        <f t="shared" ca="1" si="239"/>
        <v>0</v>
      </c>
      <c r="AV528" s="33">
        <f t="shared" ca="1" si="237"/>
        <v>0</v>
      </c>
    </row>
    <row r="529" spans="1:48" x14ac:dyDescent="0.2">
      <c r="A529" s="15">
        <f>Daten!A529</f>
        <v>31124</v>
      </c>
      <c r="B529" s="8" t="str">
        <f>Daten!B529</f>
        <v>Sigmundsherberg</v>
      </c>
      <c r="C529" s="15">
        <f t="shared" si="212"/>
        <v>3</v>
      </c>
      <c r="D529" s="10">
        <f>Daten!D529</f>
        <v>0</v>
      </c>
      <c r="E529" s="9">
        <f>Daten!E529</f>
        <v>1628</v>
      </c>
      <c r="F529" s="9">
        <f>Daten!F529</f>
        <v>1688</v>
      </c>
      <c r="G529" s="27">
        <f t="shared" si="213"/>
        <v>-60</v>
      </c>
      <c r="H529" s="29">
        <f t="shared" si="214"/>
        <v>-3.5545023696682464E-2</v>
      </c>
      <c r="I529" s="21">
        <f t="shared" si="215"/>
        <v>27.089803593664239</v>
      </c>
      <c r="J529" s="21">
        <f t="shared" si="216"/>
        <v>-87.089803593664243</v>
      </c>
      <c r="K529" s="27">
        <f t="shared" si="217"/>
        <v>43544.90179683212</v>
      </c>
      <c r="L529" s="16">
        <f>Daten!G529</f>
        <v>211</v>
      </c>
      <c r="M529" s="16">
        <f>Daten!H529</f>
        <v>1026</v>
      </c>
      <c r="N529" s="16">
        <f>Daten!I529</f>
        <v>391</v>
      </c>
      <c r="O529" s="28">
        <f t="shared" si="218"/>
        <v>0.58674463937621835</v>
      </c>
      <c r="P529" s="16">
        <f t="shared" si="219"/>
        <v>563.31041248323243</v>
      </c>
      <c r="Q529" s="21">
        <f t="shared" si="220"/>
        <v>38.689587516767574</v>
      </c>
      <c r="R529" s="27">
        <f t="shared" si="221"/>
        <v>7737.9175033535148</v>
      </c>
      <c r="S529" s="9">
        <f ca="1">Daten!K529</f>
        <v>33879</v>
      </c>
      <c r="T529" s="9">
        <f ca="1">Daten!L529</f>
        <v>88336</v>
      </c>
      <c r="U529" s="9">
        <f ca="1">Daten!M529</f>
        <v>147403.56</v>
      </c>
      <c r="V529" s="9">
        <f ca="1">Daten!N529</f>
        <v>500</v>
      </c>
      <c r="W529" s="9">
        <f ca="1">Daten!O529</f>
        <v>500</v>
      </c>
      <c r="X529" s="23">
        <f t="shared" ca="1" si="222"/>
        <v>269618.56</v>
      </c>
      <c r="Y529" s="9">
        <f t="shared" ca="1" si="223"/>
        <v>554377.08892861207</v>
      </c>
      <c r="Z529" s="21">
        <f t="shared" ca="1" si="224"/>
        <v>-284758.52892861207</v>
      </c>
      <c r="AA529" s="27">
        <f t="shared" ca="1" si="225"/>
        <v>28475.852892861207</v>
      </c>
      <c r="AB529" s="32">
        <f t="shared" ca="1" si="226"/>
        <v>79758.672193046834</v>
      </c>
      <c r="AC529" s="31">
        <f t="shared" ca="1" si="227"/>
        <v>79758.672193046834</v>
      </c>
      <c r="AG529" s="26">
        <f t="shared" ca="1" si="228"/>
        <v>43544.90179683212</v>
      </c>
      <c r="AH529" s="26">
        <f t="shared" ca="1" si="229"/>
        <v>28475.852892861207</v>
      </c>
      <c r="AI529" s="26">
        <f t="shared" ca="1" si="230"/>
        <v>72020.754689693335</v>
      </c>
      <c r="AJ529" s="26">
        <f t="shared" ca="1" si="231"/>
        <v>1</v>
      </c>
      <c r="AK529" s="26">
        <f t="shared" ca="1" si="232"/>
        <v>72020.754689693335</v>
      </c>
      <c r="AL529" s="26">
        <f t="shared" ca="1" si="233"/>
        <v>95115</v>
      </c>
      <c r="AM529" s="26">
        <f t="shared" ca="1" si="234"/>
        <v>31</v>
      </c>
      <c r="AN529" s="26">
        <f ca="1">IF(AM529=0,0,COUNTIF($AM$19:AM529,C529*10+1))</f>
        <v>110</v>
      </c>
      <c r="AO529" s="21">
        <f t="shared" ca="1" si="235"/>
        <v>0</v>
      </c>
      <c r="AP529" s="33">
        <f t="shared" ca="1" si="236"/>
        <v>95115</v>
      </c>
      <c r="AQ529" s="24"/>
      <c r="AR529" s="155">
        <f ca="1">ROUND(Zsfg!$C$11/'Z1'!$AL$2120*'Z1'!AL529,0)</f>
        <v>79335</v>
      </c>
      <c r="AS529" s="26">
        <f t="shared" ca="1" si="238"/>
        <v>31</v>
      </c>
      <c r="AT529" s="26">
        <f ca="1">IF(AS529=0,0,COUNTIF($AS$19:AS529,C529*10+1))</f>
        <v>110</v>
      </c>
      <c r="AU529" s="21">
        <f t="shared" ca="1" si="239"/>
        <v>0</v>
      </c>
      <c r="AV529" s="33">
        <f t="shared" ca="1" si="237"/>
        <v>79335</v>
      </c>
    </row>
    <row r="530" spans="1:48" x14ac:dyDescent="0.2">
      <c r="A530" s="15">
        <f>Daten!A530</f>
        <v>31129</v>
      </c>
      <c r="B530" s="8" t="str">
        <f>Daten!B530</f>
        <v>Weitersfeld</v>
      </c>
      <c r="C530" s="15">
        <f t="shared" si="212"/>
        <v>3</v>
      </c>
      <c r="D530" s="10">
        <f>Daten!D530</f>
        <v>0</v>
      </c>
      <c r="E530" s="9">
        <f>Daten!E530</f>
        <v>1594</v>
      </c>
      <c r="F530" s="9">
        <f>Daten!F530</f>
        <v>1616</v>
      </c>
      <c r="G530" s="27">
        <f t="shared" si="213"/>
        <v>-22</v>
      </c>
      <c r="H530" s="29">
        <f t="shared" si="214"/>
        <v>-1.3613861386138614E-2</v>
      </c>
      <c r="I530" s="21">
        <f t="shared" si="215"/>
        <v>25.934314340853916</v>
      </c>
      <c r="J530" s="21">
        <f t="shared" si="216"/>
        <v>-47.934314340853916</v>
      </c>
      <c r="K530" s="27">
        <f t="shared" si="217"/>
        <v>23967.157170426959</v>
      </c>
      <c r="L530" s="16">
        <f>Daten!G530</f>
        <v>210</v>
      </c>
      <c r="M530" s="16">
        <f>Daten!H530</f>
        <v>989</v>
      </c>
      <c r="N530" s="16">
        <f>Daten!I530</f>
        <v>395</v>
      </c>
      <c r="O530" s="28">
        <f t="shared" si="218"/>
        <v>0.61172901921132461</v>
      </c>
      <c r="P530" s="16">
        <f t="shared" si="219"/>
        <v>542.99609936249215</v>
      </c>
      <c r="Q530" s="21">
        <f t="shared" si="220"/>
        <v>62.003900637507854</v>
      </c>
      <c r="R530" s="27">
        <f t="shared" si="221"/>
        <v>12400.78012750157</v>
      </c>
      <c r="S530" s="9">
        <f ca="1">Daten!K530</f>
        <v>66906</v>
      </c>
      <c r="T530" s="9">
        <f ca="1">Daten!L530</f>
        <v>89722</v>
      </c>
      <c r="U530" s="9">
        <f ca="1">Daten!M530</f>
        <v>161239.1</v>
      </c>
      <c r="V530" s="9">
        <f ca="1">Daten!N530</f>
        <v>500</v>
      </c>
      <c r="W530" s="9">
        <f ca="1">Daten!O530</f>
        <v>500</v>
      </c>
      <c r="X530" s="23">
        <f t="shared" ca="1" si="222"/>
        <v>317867.09999999998</v>
      </c>
      <c r="Y530" s="9">
        <f t="shared" ca="1" si="223"/>
        <v>542799.1890369826</v>
      </c>
      <c r="Z530" s="21">
        <f t="shared" ca="1" si="224"/>
        <v>-224932.08903698262</v>
      </c>
      <c r="AA530" s="27">
        <f t="shared" ca="1" si="225"/>
        <v>22493.208903698265</v>
      </c>
      <c r="AB530" s="32">
        <f t="shared" ca="1" si="226"/>
        <v>58861.146201626791</v>
      </c>
      <c r="AC530" s="31">
        <f t="shared" ca="1" si="227"/>
        <v>58861.146201626791</v>
      </c>
      <c r="AG530" s="26">
        <f t="shared" ca="1" si="228"/>
        <v>23967.157170426959</v>
      </c>
      <c r="AH530" s="26">
        <f t="shared" ca="1" si="229"/>
        <v>22493.208903698265</v>
      </c>
      <c r="AI530" s="26">
        <f t="shared" ca="1" si="230"/>
        <v>46460.366074125224</v>
      </c>
      <c r="AJ530" s="26">
        <f t="shared" ca="1" si="231"/>
        <v>1</v>
      </c>
      <c r="AK530" s="26">
        <f t="shared" ca="1" si="232"/>
        <v>46460.366074125224</v>
      </c>
      <c r="AL530" s="26">
        <f t="shared" ca="1" si="233"/>
        <v>61358</v>
      </c>
      <c r="AM530" s="26">
        <f t="shared" ca="1" si="234"/>
        <v>31</v>
      </c>
      <c r="AN530" s="26">
        <f ca="1">IF(AM530=0,0,COUNTIF($AM$19:AM530,C530*10+1))</f>
        <v>111</v>
      </c>
      <c r="AO530" s="21">
        <f t="shared" ca="1" si="235"/>
        <v>0</v>
      </c>
      <c r="AP530" s="33">
        <f t="shared" ca="1" si="236"/>
        <v>61358</v>
      </c>
      <c r="AQ530" s="24"/>
      <c r="AR530" s="155">
        <f ca="1">ROUND(Zsfg!$C$11/'Z1'!$AL$2120*'Z1'!AL530,0)</f>
        <v>51179</v>
      </c>
      <c r="AS530" s="26">
        <f t="shared" ca="1" si="238"/>
        <v>31</v>
      </c>
      <c r="AT530" s="26">
        <f ca="1">IF(AS530=0,0,COUNTIF($AS$19:AS530,C530*10+1))</f>
        <v>111</v>
      </c>
      <c r="AU530" s="21">
        <f t="shared" ca="1" si="239"/>
        <v>0</v>
      </c>
      <c r="AV530" s="33">
        <f t="shared" ca="1" si="237"/>
        <v>51179</v>
      </c>
    </row>
    <row r="531" spans="1:48" x14ac:dyDescent="0.2">
      <c r="A531" s="15">
        <f>Daten!A531</f>
        <v>31130</v>
      </c>
      <c r="B531" s="8" t="str">
        <f>Daten!B531</f>
        <v>Straning-Grafenberg</v>
      </c>
      <c r="C531" s="15">
        <f t="shared" ref="C531:C594" si="240">INT(A531/10000)</f>
        <v>3</v>
      </c>
      <c r="D531" s="10">
        <f>Daten!D531</f>
        <v>0</v>
      </c>
      <c r="E531" s="9">
        <f>Daten!E531</f>
        <v>763</v>
      </c>
      <c r="F531" s="9">
        <f>Daten!F531</f>
        <v>744</v>
      </c>
      <c r="G531" s="27">
        <f t="shared" ref="G531:G594" si="241">E531-F531</f>
        <v>19</v>
      </c>
      <c r="H531" s="29">
        <f t="shared" ref="H531:H594" si="242">G531/F531</f>
        <v>2.5537634408602152E-2</v>
      </c>
      <c r="I531" s="21">
        <f t="shared" ref="I531:I594" si="243">F531*$I$6</f>
        <v>11.940055612373339</v>
      </c>
      <c r="J531" s="21">
        <f t="shared" ref="J531:J594" si="244">G531-I531</f>
        <v>7.0599443876266612</v>
      </c>
      <c r="K531" s="27">
        <f t="shared" ref="K531:K594" si="245">-J531*$K$5</f>
        <v>-3529.9721938133307</v>
      </c>
      <c r="L531" s="16">
        <f>Daten!G531</f>
        <v>111</v>
      </c>
      <c r="M531" s="16">
        <f>Daten!H531</f>
        <v>471</v>
      </c>
      <c r="N531" s="16">
        <f>Daten!I531</f>
        <v>181</v>
      </c>
      <c r="O531" s="28">
        <f t="shared" ref="O531:O594" si="246">(L531+N531)/M531</f>
        <v>0.61995753715498936</v>
      </c>
      <c r="P531" s="16">
        <f t="shared" ref="P531:P594" si="247">M531*$P$6</f>
        <v>258.5957156721272</v>
      </c>
      <c r="Q531" s="21">
        <f t="shared" ref="Q531:Q594" si="248">L531+N531-P531</f>
        <v>33.404284327872801</v>
      </c>
      <c r="R531" s="27">
        <f t="shared" ref="R531:R594" si="249">Q531*$R$5</f>
        <v>6680.8568655745603</v>
      </c>
      <c r="S531" s="9">
        <f ca="1">Daten!K531</f>
        <v>25727</v>
      </c>
      <c r="T531" s="9">
        <f ca="1">Daten!L531</f>
        <v>19843</v>
      </c>
      <c r="U531" s="9">
        <f ca="1">Daten!M531</f>
        <v>17829.080000000002</v>
      </c>
      <c r="V531" s="9">
        <f ca="1">Daten!N531</f>
        <v>500</v>
      </c>
      <c r="W531" s="9">
        <f ca="1">Daten!O531</f>
        <v>500</v>
      </c>
      <c r="X531" s="23">
        <f t="shared" ref="X531:X594" ca="1" si="250">S531/V531*500+T531/W531*500+U531</f>
        <v>63399.08</v>
      </c>
      <c r="Y531" s="9">
        <f t="shared" ref="Y531:Y594" ca="1" si="251">E531*$Y$6</f>
        <v>259821.6946268618</v>
      </c>
      <c r="Z531" s="21">
        <f t="shared" ref="Z531:Z594" ca="1" si="252">X531-Y531</f>
        <v>-196422.61462686182</v>
      </c>
      <c r="AA531" s="27">
        <f t="shared" ref="AA531:AA594" ca="1" si="253">-Z531*$AA$5</f>
        <v>19642.261462686183</v>
      </c>
      <c r="AB531" s="32">
        <f t="shared" ref="AB531:AB594" ca="1" si="254">K531+R531+AA531</f>
        <v>22793.146134447412</v>
      </c>
      <c r="AC531" s="31">
        <f t="shared" ref="AC531:AC594" ca="1" si="255">MAX(0,AB531)</f>
        <v>22793.146134447412</v>
      </c>
      <c r="AG531" s="26">
        <f t="shared" ref="AG531:AG594" ca="1" si="256">IF(AB531&gt;0,K531,0)</f>
        <v>-3529.9721938133307</v>
      </c>
      <c r="AH531" s="26">
        <f t="shared" ref="AH531:AH594" ca="1" si="257">IF(AB531&gt;0,AA531,0)</f>
        <v>19642.261462686183</v>
      </c>
      <c r="AI531" s="26">
        <f t="shared" ref="AI531:AI594" ca="1" si="258">AG531+AH531</f>
        <v>16112.289268872853</v>
      </c>
      <c r="AJ531" s="26">
        <f t="shared" ref="AJ531:AJ594" ca="1" si="259">IF(AND(V531=500,W531=500),1,0)</f>
        <v>1</v>
      </c>
      <c r="AK531" s="26">
        <f t="shared" ref="AK531:AK594" ca="1" si="260">IF(AND(AJ531=1,AI531&gt;=E531*$AK$5),AI531,0)</f>
        <v>16112.289268872853</v>
      </c>
      <c r="AL531" s="26">
        <f t="shared" ref="AL531:AL594" ca="1" si="261">IF(OFFSET($AK$6,C531,0)=0,0,ROUND(AK531*OFFSET($AF$6,C531,0)/OFFSET($AK$6,C531,0),0))</f>
        <v>21279</v>
      </c>
      <c r="AM531" s="26">
        <f t="shared" ref="AM531:AM594" ca="1" si="262">IF(AL531&gt;0,C531*10+1,0)</f>
        <v>31</v>
      </c>
      <c r="AN531" s="26">
        <f ca="1">IF(AM531=0,0,COUNTIF($AM$19:AM531,C531*10+1))</f>
        <v>112</v>
      </c>
      <c r="AO531" s="21">
        <f t="shared" ref="AO531:AO594" ca="1" si="263">IF(AN531=1,OFFSET($AF$6,C531,0)-OFFSET($AL$6,C531,0),0)</f>
        <v>0</v>
      </c>
      <c r="AP531" s="33">
        <f t="shared" ref="AP531:AP594" ca="1" si="264">AL531+AO531</f>
        <v>21279</v>
      </c>
      <c r="AQ531" s="24"/>
      <c r="AR531" s="155">
        <f ca="1">ROUND(Zsfg!$C$11/'Z1'!$AL$2120*'Z1'!AL531,0)</f>
        <v>17749</v>
      </c>
      <c r="AS531" s="26">
        <f t="shared" ca="1" si="238"/>
        <v>31</v>
      </c>
      <c r="AT531" s="26">
        <f ca="1">IF(AS531=0,0,COUNTIF($AS$19:AS531,C531*10+1))</f>
        <v>112</v>
      </c>
      <c r="AU531" s="21">
        <f t="shared" ca="1" si="239"/>
        <v>0</v>
      </c>
      <c r="AV531" s="33">
        <f t="shared" ref="AV531:AV594" ca="1" si="265">AR531+AU531</f>
        <v>17749</v>
      </c>
    </row>
    <row r="532" spans="1:48" x14ac:dyDescent="0.2">
      <c r="A532" s="15">
        <f>Daten!A532</f>
        <v>31201</v>
      </c>
      <c r="B532" s="8" t="str">
        <f>Daten!B532</f>
        <v>Bisamberg</v>
      </c>
      <c r="C532" s="15">
        <f t="shared" si="240"/>
        <v>3</v>
      </c>
      <c r="D532" s="10">
        <f>Daten!D532</f>
        <v>0</v>
      </c>
      <c r="E532" s="9">
        <f>Daten!E532</f>
        <v>4755</v>
      </c>
      <c r="F532" s="9">
        <f>Daten!F532</f>
        <v>4566</v>
      </c>
      <c r="G532" s="27">
        <f t="shared" si="241"/>
        <v>189</v>
      </c>
      <c r="H532" s="29">
        <f t="shared" si="242"/>
        <v>4.1392904073587387E-2</v>
      </c>
      <c r="I532" s="21">
        <f t="shared" si="243"/>
        <v>73.277276782387986</v>
      </c>
      <c r="J532" s="21">
        <f t="shared" si="244"/>
        <v>115.72272321761201</v>
      </c>
      <c r="K532" s="27">
        <f t="shared" si="245"/>
        <v>-57861.361608806008</v>
      </c>
      <c r="L532" s="16">
        <f>Daten!G532</f>
        <v>758</v>
      </c>
      <c r="M532" s="16">
        <f>Daten!H532</f>
        <v>2990</v>
      </c>
      <c r="N532" s="16">
        <f>Daten!I532</f>
        <v>1007</v>
      </c>
      <c r="O532" s="28">
        <f t="shared" si="246"/>
        <v>0.59030100334448166</v>
      </c>
      <c r="P532" s="16">
        <f t="shared" si="247"/>
        <v>1641.6161143517204</v>
      </c>
      <c r="Q532" s="21">
        <f t="shared" si="248"/>
        <v>123.3838856482796</v>
      </c>
      <c r="R532" s="27">
        <f t="shared" si="249"/>
        <v>24676.777129655922</v>
      </c>
      <c r="S532" s="9">
        <f ca="1">Daten!K532</f>
        <v>6656</v>
      </c>
      <c r="T532" s="9">
        <f ca="1">Daten!L532</f>
        <v>429903</v>
      </c>
      <c r="U532" s="9">
        <f ca="1">Daten!M532</f>
        <v>757706.28</v>
      </c>
      <c r="V532" s="9">
        <f ca="1">Daten!N532</f>
        <v>500</v>
      </c>
      <c r="W532" s="9">
        <f ca="1">Daten!O532</f>
        <v>500</v>
      </c>
      <c r="X532" s="23">
        <f t="shared" ca="1" si="250"/>
        <v>1194265.28</v>
      </c>
      <c r="Y532" s="9">
        <f t="shared" ca="1" si="251"/>
        <v>1619203.3524911243</v>
      </c>
      <c r="Z532" s="21">
        <f t="shared" ca="1" si="252"/>
        <v>-424938.07249112427</v>
      </c>
      <c r="AA532" s="27">
        <f t="shared" ca="1" si="253"/>
        <v>42493.807249112433</v>
      </c>
      <c r="AB532" s="32">
        <f t="shared" ca="1" si="254"/>
        <v>9309.2227699623472</v>
      </c>
      <c r="AC532" s="31">
        <f t="shared" ca="1" si="255"/>
        <v>9309.2227699623472</v>
      </c>
      <c r="AG532" s="26">
        <f t="shared" ca="1" si="256"/>
        <v>-57861.361608806008</v>
      </c>
      <c r="AH532" s="26">
        <f t="shared" ca="1" si="257"/>
        <v>42493.807249112433</v>
      </c>
      <c r="AI532" s="26">
        <f t="shared" ca="1" si="258"/>
        <v>-15367.554359693575</v>
      </c>
      <c r="AJ532" s="26">
        <f t="shared" ca="1" si="259"/>
        <v>1</v>
      </c>
      <c r="AK532" s="26">
        <f t="shared" ca="1" si="260"/>
        <v>0</v>
      </c>
      <c r="AL532" s="26">
        <f t="shared" ca="1" si="261"/>
        <v>0</v>
      </c>
      <c r="AM532" s="26">
        <f t="shared" ca="1" si="262"/>
        <v>0</v>
      </c>
      <c r="AN532" s="26">
        <f ca="1">IF(AM532=0,0,COUNTIF($AM$19:AM532,C532*10+1))</f>
        <v>0</v>
      </c>
      <c r="AO532" s="21">
        <f t="shared" ca="1" si="263"/>
        <v>0</v>
      </c>
      <c r="AP532" s="33">
        <f t="shared" ca="1" si="264"/>
        <v>0</v>
      </c>
      <c r="AQ532" s="24"/>
      <c r="AR532" s="155">
        <f ca="1">ROUND(Zsfg!$C$11/'Z1'!$AL$2120*'Z1'!AL532,0)</f>
        <v>0</v>
      </c>
      <c r="AS532" s="26">
        <f t="shared" ref="AS532:AS595" ca="1" si="266">IF(AR532&gt;0,C532*10+1,0)</f>
        <v>0</v>
      </c>
      <c r="AT532" s="26">
        <f ca="1">IF(AS532=0,0,COUNTIF($AS$19:AS532,C532*10+1))</f>
        <v>0</v>
      </c>
      <c r="AU532" s="21">
        <f t="shared" ref="AU532:AU595" ca="1" si="267">IF(AT532=1,OFFSET($AQ$6,C532,0)-OFFSET($AR$6,C532,0),0)</f>
        <v>0</v>
      </c>
      <c r="AV532" s="33">
        <f t="shared" ca="1" si="265"/>
        <v>0</v>
      </c>
    </row>
    <row r="533" spans="1:48" x14ac:dyDescent="0.2">
      <c r="A533" s="15">
        <f>Daten!A533</f>
        <v>31202</v>
      </c>
      <c r="B533" s="8" t="str">
        <f>Daten!B533</f>
        <v>Enzersfeld im Weinviertel</v>
      </c>
      <c r="C533" s="15">
        <f t="shared" si="240"/>
        <v>3</v>
      </c>
      <c r="D533" s="10">
        <f>Daten!D533</f>
        <v>0</v>
      </c>
      <c r="E533" s="9">
        <f>Daten!E533</f>
        <v>1729</v>
      </c>
      <c r="F533" s="9">
        <f>Daten!F533</f>
        <v>1674</v>
      </c>
      <c r="G533" s="27">
        <f t="shared" si="241"/>
        <v>55</v>
      </c>
      <c r="H533" s="29">
        <f t="shared" si="242"/>
        <v>3.2855436081242535E-2</v>
      </c>
      <c r="I533" s="21">
        <f t="shared" si="243"/>
        <v>26.86512512784001</v>
      </c>
      <c r="J533" s="21">
        <f t="shared" si="244"/>
        <v>28.13487487215999</v>
      </c>
      <c r="K533" s="27">
        <f t="shared" si="245"/>
        <v>-14067.437436079996</v>
      </c>
      <c r="L533" s="16">
        <f>Daten!G533</f>
        <v>243</v>
      </c>
      <c r="M533" s="16">
        <f>Daten!H533</f>
        <v>1138</v>
      </c>
      <c r="N533" s="16">
        <f>Daten!I533</f>
        <v>348</v>
      </c>
      <c r="O533" s="28">
        <f t="shared" si="246"/>
        <v>0.51933216168717045</v>
      </c>
      <c r="P533" s="16">
        <f t="shared" si="247"/>
        <v>624.80238733520332</v>
      </c>
      <c r="Q533" s="21">
        <f t="shared" si="248"/>
        <v>-33.802387335203321</v>
      </c>
      <c r="R533" s="27">
        <f t="shared" si="249"/>
        <v>-6760.4774670406641</v>
      </c>
      <c r="S533" s="9">
        <f ca="1">Daten!K533</f>
        <v>8276</v>
      </c>
      <c r="T533" s="9">
        <f ca="1">Daten!L533</f>
        <v>139218</v>
      </c>
      <c r="U533" s="9">
        <f ca="1">Daten!M533</f>
        <v>202086.74</v>
      </c>
      <c r="V533" s="9">
        <f ca="1">Daten!N533</f>
        <v>500</v>
      </c>
      <c r="W533" s="9">
        <f ca="1">Daten!O533</f>
        <v>500</v>
      </c>
      <c r="X533" s="23">
        <f t="shared" ca="1" si="250"/>
        <v>349580.74</v>
      </c>
      <c r="Y533" s="9">
        <f t="shared" ca="1" si="251"/>
        <v>588770.26213609974</v>
      </c>
      <c r="Z533" s="21">
        <f t="shared" ca="1" si="252"/>
        <v>-239189.52213609975</v>
      </c>
      <c r="AA533" s="27">
        <f t="shared" ca="1" si="253"/>
        <v>23918.952213609977</v>
      </c>
      <c r="AB533" s="32">
        <f t="shared" ca="1" si="254"/>
        <v>3091.0373104893151</v>
      </c>
      <c r="AC533" s="31">
        <f t="shared" ca="1" si="255"/>
        <v>3091.0373104893151</v>
      </c>
      <c r="AG533" s="26">
        <f t="shared" ca="1" si="256"/>
        <v>-14067.437436079996</v>
      </c>
      <c r="AH533" s="26">
        <f t="shared" ca="1" si="257"/>
        <v>23918.952213609977</v>
      </c>
      <c r="AI533" s="26">
        <f t="shared" ca="1" si="258"/>
        <v>9851.5147775299811</v>
      </c>
      <c r="AJ533" s="26">
        <f t="shared" ca="1" si="259"/>
        <v>1</v>
      </c>
      <c r="AK533" s="26">
        <f t="shared" ca="1" si="260"/>
        <v>9851.5147775299811</v>
      </c>
      <c r="AL533" s="26">
        <f t="shared" ca="1" si="261"/>
        <v>13011</v>
      </c>
      <c r="AM533" s="26">
        <f t="shared" ca="1" si="262"/>
        <v>31</v>
      </c>
      <c r="AN533" s="26">
        <f ca="1">IF(AM533=0,0,COUNTIF($AM$19:AM533,C533*10+1))</f>
        <v>113</v>
      </c>
      <c r="AO533" s="21">
        <f t="shared" ca="1" si="263"/>
        <v>0</v>
      </c>
      <c r="AP533" s="33">
        <f t="shared" ca="1" si="264"/>
        <v>13011</v>
      </c>
      <c r="AQ533" s="24"/>
      <c r="AR533" s="155">
        <f ca="1">ROUND(Zsfg!$C$11/'Z1'!$AL$2120*'Z1'!AL533,0)</f>
        <v>10852</v>
      </c>
      <c r="AS533" s="26">
        <f t="shared" ca="1" si="266"/>
        <v>31</v>
      </c>
      <c r="AT533" s="26">
        <f ca="1">IF(AS533=0,0,COUNTIF($AS$19:AS533,C533*10+1))</f>
        <v>113</v>
      </c>
      <c r="AU533" s="21">
        <f t="shared" ca="1" si="267"/>
        <v>0</v>
      </c>
      <c r="AV533" s="33">
        <f t="shared" ca="1" si="265"/>
        <v>10852</v>
      </c>
    </row>
    <row r="534" spans="1:48" x14ac:dyDescent="0.2">
      <c r="A534" s="15">
        <f>Daten!A534</f>
        <v>31203</v>
      </c>
      <c r="B534" s="8" t="str">
        <f>Daten!B534</f>
        <v>Ernstbrunn</v>
      </c>
      <c r="C534" s="15">
        <f t="shared" si="240"/>
        <v>3</v>
      </c>
      <c r="D534" s="10">
        <f>Daten!D534</f>
        <v>0</v>
      </c>
      <c r="E534" s="9">
        <f>Daten!E534</f>
        <v>3189</v>
      </c>
      <c r="F534" s="9">
        <f>Daten!F534</f>
        <v>3110</v>
      </c>
      <c r="G534" s="27">
        <f t="shared" si="241"/>
        <v>79</v>
      </c>
      <c r="H534" s="29">
        <f t="shared" si="242"/>
        <v>2.5401929260450162E-2</v>
      </c>
      <c r="I534" s="21">
        <f t="shared" si="243"/>
        <v>49.910716336668116</v>
      </c>
      <c r="J534" s="21">
        <f t="shared" si="244"/>
        <v>29.089283663331884</v>
      </c>
      <c r="K534" s="27">
        <f t="shared" si="245"/>
        <v>-14544.641831665942</v>
      </c>
      <c r="L534" s="16">
        <f>Daten!G534</f>
        <v>427</v>
      </c>
      <c r="M534" s="16">
        <f>Daten!H534</f>
        <v>2129</v>
      </c>
      <c r="N534" s="16">
        <f>Daten!I534</f>
        <v>633</v>
      </c>
      <c r="O534" s="28">
        <f t="shared" si="246"/>
        <v>0.49788633161108503</v>
      </c>
      <c r="P534" s="16">
        <f t="shared" si="247"/>
        <v>1168.8965576771948</v>
      </c>
      <c r="Q534" s="21">
        <f t="shared" si="248"/>
        <v>-108.89655767719478</v>
      </c>
      <c r="R534" s="27">
        <f t="shared" si="249"/>
        <v>-21779.311535438956</v>
      </c>
      <c r="S534" s="9">
        <f ca="1">Daten!K534</f>
        <v>56794</v>
      </c>
      <c r="T534" s="9">
        <f ca="1">Daten!L534</f>
        <v>231416</v>
      </c>
      <c r="U534" s="9">
        <f ca="1">Daten!M534</f>
        <v>690075.22</v>
      </c>
      <c r="V534" s="9">
        <f ca="1">Daten!N534</f>
        <v>500</v>
      </c>
      <c r="W534" s="9">
        <f ca="1">Daten!O534</f>
        <v>500</v>
      </c>
      <c r="X534" s="23">
        <f t="shared" ca="1" si="250"/>
        <v>978285.22</v>
      </c>
      <c r="Y534" s="9">
        <f t="shared" ca="1" si="251"/>
        <v>1085938.904541366</v>
      </c>
      <c r="Z534" s="21">
        <f t="shared" ca="1" si="252"/>
        <v>-107653.68454136606</v>
      </c>
      <c r="AA534" s="27">
        <f t="shared" ca="1" si="253"/>
        <v>10765.368454136607</v>
      </c>
      <c r="AB534" s="32">
        <f t="shared" ca="1" si="254"/>
        <v>-25558.58491296829</v>
      </c>
      <c r="AC534" s="31">
        <f t="shared" ca="1" si="255"/>
        <v>0</v>
      </c>
      <c r="AG534" s="26">
        <f t="shared" ca="1" si="256"/>
        <v>0</v>
      </c>
      <c r="AH534" s="26">
        <f t="shared" ca="1" si="257"/>
        <v>0</v>
      </c>
      <c r="AI534" s="26">
        <f t="shared" ca="1" si="258"/>
        <v>0</v>
      </c>
      <c r="AJ534" s="26">
        <f t="shared" ca="1" si="259"/>
        <v>1</v>
      </c>
      <c r="AK534" s="26">
        <f t="shared" ca="1" si="260"/>
        <v>0</v>
      </c>
      <c r="AL534" s="26">
        <f t="shared" ca="1" si="261"/>
        <v>0</v>
      </c>
      <c r="AM534" s="26">
        <f t="shared" ca="1" si="262"/>
        <v>0</v>
      </c>
      <c r="AN534" s="26">
        <f ca="1">IF(AM534=0,0,COUNTIF($AM$19:AM534,C534*10+1))</f>
        <v>0</v>
      </c>
      <c r="AO534" s="21">
        <f t="shared" ca="1" si="263"/>
        <v>0</v>
      </c>
      <c r="AP534" s="33">
        <f t="shared" ca="1" si="264"/>
        <v>0</v>
      </c>
      <c r="AQ534" s="24"/>
      <c r="AR534" s="155">
        <f ca="1">ROUND(Zsfg!$C$11/'Z1'!$AL$2120*'Z1'!AL534,0)</f>
        <v>0</v>
      </c>
      <c r="AS534" s="26">
        <f t="shared" ca="1" si="266"/>
        <v>0</v>
      </c>
      <c r="AT534" s="26">
        <f ca="1">IF(AS534=0,0,COUNTIF($AS$19:AS534,C534*10+1))</f>
        <v>0</v>
      </c>
      <c r="AU534" s="21">
        <f t="shared" ca="1" si="267"/>
        <v>0</v>
      </c>
      <c r="AV534" s="33">
        <f t="shared" ca="1" si="265"/>
        <v>0</v>
      </c>
    </row>
    <row r="535" spans="1:48" x14ac:dyDescent="0.2">
      <c r="A535" s="15">
        <f>Daten!A535</f>
        <v>31204</v>
      </c>
      <c r="B535" s="8" t="str">
        <f>Daten!B535</f>
        <v>Großmugl</v>
      </c>
      <c r="C535" s="15">
        <f t="shared" si="240"/>
        <v>3</v>
      </c>
      <c r="D535" s="10">
        <f>Daten!D535</f>
        <v>0</v>
      </c>
      <c r="E535" s="9">
        <f>Daten!E535</f>
        <v>1597</v>
      </c>
      <c r="F535" s="9">
        <f>Daten!F535</f>
        <v>1577</v>
      </c>
      <c r="G535" s="27">
        <f t="shared" si="241"/>
        <v>20</v>
      </c>
      <c r="H535" s="29">
        <f t="shared" si="242"/>
        <v>1.2682308180088777E-2</v>
      </c>
      <c r="I535" s="21">
        <f t="shared" si="243"/>
        <v>25.308424328914992</v>
      </c>
      <c r="J535" s="21">
        <f t="shared" si="244"/>
        <v>-5.3084243289149917</v>
      </c>
      <c r="K535" s="27">
        <f t="shared" si="245"/>
        <v>2654.2121644574959</v>
      </c>
      <c r="L535" s="16">
        <f>Daten!G535</f>
        <v>215</v>
      </c>
      <c r="M535" s="16">
        <f>Daten!H535</f>
        <v>1065</v>
      </c>
      <c r="N535" s="16">
        <f>Daten!I535</f>
        <v>317</v>
      </c>
      <c r="O535" s="28">
        <f t="shared" si="246"/>
        <v>0.49953051643192486</v>
      </c>
      <c r="P535" s="16">
        <f t="shared" si="247"/>
        <v>584.72279658347236</v>
      </c>
      <c r="Q535" s="21">
        <f t="shared" si="248"/>
        <v>-52.722796583472359</v>
      </c>
      <c r="R535" s="27">
        <f t="shared" si="249"/>
        <v>-10544.559316694471</v>
      </c>
      <c r="S535" s="9">
        <f ca="1">Daten!K535</f>
        <v>50091</v>
      </c>
      <c r="T535" s="9">
        <f ca="1">Daten!L535</f>
        <v>87027</v>
      </c>
      <c r="U535" s="9">
        <f ca="1">Daten!M535</f>
        <v>81109.37</v>
      </c>
      <c r="V535" s="9">
        <f ca="1">Daten!N535</f>
        <v>500</v>
      </c>
      <c r="W535" s="9">
        <f ca="1">Daten!O535</f>
        <v>500</v>
      </c>
      <c r="X535" s="23">
        <f t="shared" ca="1" si="250"/>
        <v>218227.37</v>
      </c>
      <c r="Y535" s="9">
        <f t="shared" ca="1" si="251"/>
        <v>543820.76843918522</v>
      </c>
      <c r="Z535" s="21">
        <f t="shared" ca="1" si="252"/>
        <v>-325593.39843918523</v>
      </c>
      <c r="AA535" s="27">
        <f t="shared" ca="1" si="253"/>
        <v>32559.339843918526</v>
      </c>
      <c r="AB535" s="32">
        <f t="shared" ca="1" si="254"/>
        <v>24668.992691681553</v>
      </c>
      <c r="AC535" s="31">
        <f t="shared" ca="1" si="255"/>
        <v>24668.992691681553</v>
      </c>
      <c r="AG535" s="26">
        <f t="shared" ca="1" si="256"/>
        <v>2654.2121644574959</v>
      </c>
      <c r="AH535" s="26">
        <f t="shared" ca="1" si="257"/>
        <v>32559.339843918526</v>
      </c>
      <c r="AI535" s="26">
        <f t="shared" ca="1" si="258"/>
        <v>35213.55200837602</v>
      </c>
      <c r="AJ535" s="26">
        <f t="shared" ca="1" si="259"/>
        <v>1</v>
      </c>
      <c r="AK535" s="26">
        <f t="shared" ca="1" si="260"/>
        <v>35213.55200837602</v>
      </c>
      <c r="AL535" s="26">
        <f t="shared" ca="1" si="261"/>
        <v>46505</v>
      </c>
      <c r="AM535" s="26">
        <f t="shared" ca="1" si="262"/>
        <v>31</v>
      </c>
      <c r="AN535" s="26">
        <f ca="1">IF(AM535=0,0,COUNTIF($AM$19:AM535,C535*10+1))</f>
        <v>114</v>
      </c>
      <c r="AO535" s="21">
        <f t="shared" ca="1" si="263"/>
        <v>0</v>
      </c>
      <c r="AP535" s="33">
        <f t="shared" ca="1" si="264"/>
        <v>46505</v>
      </c>
      <c r="AQ535" s="24"/>
      <c r="AR535" s="155">
        <f ca="1">ROUND(Zsfg!$C$11/'Z1'!$AL$2120*'Z1'!AL535,0)</f>
        <v>38790</v>
      </c>
      <c r="AS535" s="26">
        <f t="shared" ca="1" si="266"/>
        <v>31</v>
      </c>
      <c r="AT535" s="26">
        <f ca="1">IF(AS535=0,0,COUNTIF($AS$19:AS535,C535*10+1))</f>
        <v>114</v>
      </c>
      <c r="AU535" s="21">
        <f t="shared" ca="1" si="267"/>
        <v>0</v>
      </c>
      <c r="AV535" s="33">
        <f t="shared" ca="1" si="265"/>
        <v>38790</v>
      </c>
    </row>
    <row r="536" spans="1:48" x14ac:dyDescent="0.2">
      <c r="A536" s="15">
        <f>Daten!A536</f>
        <v>31205</v>
      </c>
      <c r="B536" s="8" t="str">
        <f>Daten!B536</f>
        <v>Großrußbach</v>
      </c>
      <c r="C536" s="15">
        <f t="shared" si="240"/>
        <v>3</v>
      </c>
      <c r="D536" s="10">
        <f>Daten!D536</f>
        <v>0</v>
      </c>
      <c r="E536" s="9">
        <f>Daten!E536</f>
        <v>2224</v>
      </c>
      <c r="F536" s="9">
        <f>Daten!F536</f>
        <v>2137</v>
      </c>
      <c r="G536" s="27">
        <f t="shared" si="241"/>
        <v>87</v>
      </c>
      <c r="H536" s="29">
        <f t="shared" si="242"/>
        <v>4.071127749181095E-2</v>
      </c>
      <c r="I536" s="21">
        <f t="shared" si="243"/>
        <v>34.295562961884173</v>
      </c>
      <c r="J536" s="21">
        <f t="shared" si="244"/>
        <v>52.704437038115827</v>
      </c>
      <c r="K536" s="27">
        <f t="shared" si="245"/>
        <v>-26352.218519057915</v>
      </c>
      <c r="L536" s="16">
        <f>Daten!G536</f>
        <v>341</v>
      </c>
      <c r="M536" s="16">
        <f>Daten!H536</f>
        <v>1461</v>
      </c>
      <c r="N536" s="16">
        <f>Daten!I536</f>
        <v>422</v>
      </c>
      <c r="O536" s="28">
        <f t="shared" si="246"/>
        <v>0.52224503764544827</v>
      </c>
      <c r="P536" s="16">
        <f t="shared" si="247"/>
        <v>802.14085052436906</v>
      </c>
      <c r="Q536" s="21">
        <f t="shared" si="248"/>
        <v>-39.140850524369057</v>
      </c>
      <c r="R536" s="27">
        <f t="shared" si="249"/>
        <v>-7828.1701048738114</v>
      </c>
      <c r="S536" s="9">
        <f ca="1">Daten!K536</f>
        <v>35593</v>
      </c>
      <c r="T536" s="9">
        <f ca="1">Daten!L536</f>
        <v>144601</v>
      </c>
      <c r="U536" s="9">
        <f ca="1">Daten!M536</f>
        <v>126934.47</v>
      </c>
      <c r="V536" s="9">
        <f ca="1">Daten!N536</f>
        <v>500</v>
      </c>
      <c r="W536" s="9">
        <f ca="1">Daten!O536</f>
        <v>500</v>
      </c>
      <c r="X536" s="23">
        <f t="shared" ca="1" si="250"/>
        <v>307128.46999999997</v>
      </c>
      <c r="Y536" s="9">
        <f t="shared" ca="1" si="251"/>
        <v>757330.86349952908</v>
      </c>
      <c r="Z536" s="21">
        <f t="shared" ca="1" si="252"/>
        <v>-450202.39349952911</v>
      </c>
      <c r="AA536" s="27">
        <f t="shared" ca="1" si="253"/>
        <v>45020.239349952913</v>
      </c>
      <c r="AB536" s="32">
        <f t="shared" ca="1" si="254"/>
        <v>10839.850726021185</v>
      </c>
      <c r="AC536" s="31">
        <f t="shared" ca="1" si="255"/>
        <v>10839.850726021185</v>
      </c>
      <c r="AG536" s="26">
        <f t="shared" ca="1" si="256"/>
        <v>-26352.218519057915</v>
      </c>
      <c r="AH536" s="26">
        <f t="shared" ca="1" si="257"/>
        <v>45020.239349952913</v>
      </c>
      <c r="AI536" s="26">
        <f t="shared" ca="1" si="258"/>
        <v>18668.020830894999</v>
      </c>
      <c r="AJ536" s="26">
        <f t="shared" ca="1" si="259"/>
        <v>1</v>
      </c>
      <c r="AK536" s="26">
        <f t="shared" ca="1" si="260"/>
        <v>18668.020830894999</v>
      </c>
      <c r="AL536" s="26">
        <f t="shared" ca="1" si="261"/>
        <v>24654</v>
      </c>
      <c r="AM536" s="26">
        <f t="shared" ca="1" si="262"/>
        <v>31</v>
      </c>
      <c r="AN536" s="26">
        <f ca="1">IF(AM536=0,0,COUNTIF($AM$19:AM536,C536*10+1))</f>
        <v>115</v>
      </c>
      <c r="AO536" s="21">
        <f t="shared" ca="1" si="263"/>
        <v>0</v>
      </c>
      <c r="AP536" s="33">
        <f t="shared" ca="1" si="264"/>
        <v>24654</v>
      </c>
      <c r="AQ536" s="24"/>
      <c r="AR536" s="155">
        <f ca="1">ROUND(Zsfg!$C$11/'Z1'!$AL$2120*'Z1'!AL536,0)</f>
        <v>20564</v>
      </c>
      <c r="AS536" s="26">
        <f t="shared" ca="1" si="266"/>
        <v>31</v>
      </c>
      <c r="AT536" s="26">
        <f ca="1">IF(AS536=0,0,COUNTIF($AS$19:AS536,C536*10+1))</f>
        <v>115</v>
      </c>
      <c r="AU536" s="21">
        <f t="shared" ca="1" si="267"/>
        <v>0</v>
      </c>
      <c r="AV536" s="33">
        <f t="shared" ca="1" si="265"/>
        <v>20564</v>
      </c>
    </row>
    <row r="537" spans="1:48" x14ac:dyDescent="0.2">
      <c r="A537" s="15">
        <f>Daten!A537</f>
        <v>31206</v>
      </c>
      <c r="B537" s="8" t="str">
        <f>Daten!B537</f>
        <v>Hagenbrunn</v>
      </c>
      <c r="C537" s="15">
        <f t="shared" si="240"/>
        <v>3</v>
      </c>
      <c r="D537" s="10">
        <f>Daten!D537</f>
        <v>0</v>
      </c>
      <c r="E537" s="9">
        <f>Daten!E537</f>
        <v>2196</v>
      </c>
      <c r="F537" s="9">
        <f>Daten!F537</f>
        <v>2101</v>
      </c>
      <c r="G537" s="27">
        <f t="shared" si="241"/>
        <v>95</v>
      </c>
      <c r="H537" s="29">
        <f t="shared" si="242"/>
        <v>4.5216563541170873E-2</v>
      </c>
      <c r="I537" s="21">
        <f t="shared" si="243"/>
        <v>33.717818335479009</v>
      </c>
      <c r="J537" s="21">
        <f t="shared" si="244"/>
        <v>61.282181664520991</v>
      </c>
      <c r="K537" s="27">
        <f t="shared" si="245"/>
        <v>-30641.090832260496</v>
      </c>
      <c r="L537" s="16">
        <f>Daten!G537</f>
        <v>319</v>
      </c>
      <c r="M537" s="16">
        <f>Daten!H537</f>
        <v>1505</v>
      </c>
      <c r="N537" s="16">
        <f>Daten!I537</f>
        <v>372</v>
      </c>
      <c r="O537" s="28">
        <f t="shared" si="246"/>
        <v>0.45913621262458471</v>
      </c>
      <c r="P537" s="16">
        <f t="shared" si="247"/>
        <v>826.29841207335755</v>
      </c>
      <c r="Q537" s="21">
        <f t="shared" si="248"/>
        <v>-135.29841207335755</v>
      </c>
      <c r="R537" s="27">
        <f t="shared" si="249"/>
        <v>-27059.682414671512</v>
      </c>
      <c r="S537" s="9">
        <f ca="1">Daten!K537</f>
        <v>14085</v>
      </c>
      <c r="T537" s="9">
        <f ca="1">Daten!L537</f>
        <v>287505</v>
      </c>
      <c r="U537" s="9">
        <f ca="1">Daten!M537</f>
        <v>1894599.12</v>
      </c>
      <c r="V537" s="9">
        <f ca="1">Daten!N537</f>
        <v>500</v>
      </c>
      <c r="W537" s="9">
        <f ca="1">Daten!O537</f>
        <v>500</v>
      </c>
      <c r="X537" s="23">
        <f t="shared" ca="1" si="250"/>
        <v>2196189.12</v>
      </c>
      <c r="Y537" s="9">
        <f t="shared" ca="1" si="251"/>
        <v>747796.12241230474</v>
      </c>
      <c r="Z537" s="21">
        <f t="shared" ca="1" si="252"/>
        <v>1448392.9975876953</v>
      </c>
      <c r="AA537" s="27">
        <f t="shared" ca="1" si="253"/>
        <v>-144839.29975876954</v>
      </c>
      <c r="AB537" s="32">
        <f t="shared" ca="1" si="254"/>
        <v>-202540.07300570153</v>
      </c>
      <c r="AC537" s="31">
        <f t="shared" ca="1" si="255"/>
        <v>0</v>
      </c>
      <c r="AG537" s="26">
        <f t="shared" ca="1" si="256"/>
        <v>0</v>
      </c>
      <c r="AH537" s="26">
        <f t="shared" ca="1" si="257"/>
        <v>0</v>
      </c>
      <c r="AI537" s="26">
        <f t="shared" ca="1" si="258"/>
        <v>0</v>
      </c>
      <c r="AJ537" s="26">
        <f t="shared" ca="1" si="259"/>
        <v>1</v>
      </c>
      <c r="AK537" s="26">
        <f t="shared" ca="1" si="260"/>
        <v>0</v>
      </c>
      <c r="AL537" s="26">
        <f t="shared" ca="1" si="261"/>
        <v>0</v>
      </c>
      <c r="AM537" s="26">
        <f t="shared" ca="1" si="262"/>
        <v>0</v>
      </c>
      <c r="AN537" s="26">
        <f ca="1">IF(AM537=0,0,COUNTIF($AM$19:AM537,C537*10+1))</f>
        <v>0</v>
      </c>
      <c r="AO537" s="21">
        <f t="shared" ca="1" si="263"/>
        <v>0</v>
      </c>
      <c r="AP537" s="33">
        <f t="shared" ca="1" si="264"/>
        <v>0</v>
      </c>
      <c r="AQ537" s="24"/>
      <c r="AR537" s="155">
        <f ca="1">ROUND(Zsfg!$C$11/'Z1'!$AL$2120*'Z1'!AL537,0)</f>
        <v>0</v>
      </c>
      <c r="AS537" s="26">
        <f t="shared" ca="1" si="266"/>
        <v>0</v>
      </c>
      <c r="AT537" s="26">
        <f ca="1">IF(AS537=0,0,COUNTIF($AS$19:AS537,C537*10+1))</f>
        <v>0</v>
      </c>
      <c r="AU537" s="21">
        <f t="shared" ca="1" si="267"/>
        <v>0</v>
      </c>
      <c r="AV537" s="33">
        <f t="shared" ca="1" si="265"/>
        <v>0</v>
      </c>
    </row>
    <row r="538" spans="1:48" x14ac:dyDescent="0.2">
      <c r="A538" s="15">
        <f>Daten!A538</f>
        <v>31207</v>
      </c>
      <c r="B538" s="8" t="str">
        <f>Daten!B538</f>
        <v>Harmannsdorf</v>
      </c>
      <c r="C538" s="15">
        <f t="shared" si="240"/>
        <v>3</v>
      </c>
      <c r="D538" s="10">
        <f>Daten!D538</f>
        <v>0</v>
      </c>
      <c r="E538" s="9">
        <f>Daten!E538</f>
        <v>4004</v>
      </c>
      <c r="F538" s="9">
        <f>Daten!F538</f>
        <v>3943</v>
      </c>
      <c r="G538" s="27">
        <f t="shared" si="241"/>
        <v>61</v>
      </c>
      <c r="H538" s="29">
        <f t="shared" si="242"/>
        <v>1.5470453969059092E-2</v>
      </c>
      <c r="I538" s="21">
        <f t="shared" si="243"/>
        <v>63.279085053209776</v>
      </c>
      <c r="J538" s="21">
        <f t="shared" si="244"/>
        <v>-2.2790850532097764</v>
      </c>
      <c r="K538" s="27">
        <f t="shared" si="245"/>
        <v>1139.5425266048883</v>
      </c>
      <c r="L538" s="16">
        <f>Daten!G538</f>
        <v>599</v>
      </c>
      <c r="M538" s="16">
        <f>Daten!H538</f>
        <v>2564</v>
      </c>
      <c r="N538" s="16">
        <f>Daten!I538</f>
        <v>841</v>
      </c>
      <c r="O538" s="28">
        <f t="shared" si="246"/>
        <v>0.56162246489859591</v>
      </c>
      <c r="P538" s="16">
        <f t="shared" si="247"/>
        <v>1407.7269957183314</v>
      </c>
      <c r="Q538" s="21">
        <f t="shared" si="248"/>
        <v>32.273004281668591</v>
      </c>
      <c r="R538" s="27">
        <f t="shared" si="249"/>
        <v>6454.6008563337182</v>
      </c>
      <c r="S538" s="9">
        <f ca="1">Daten!K538</f>
        <v>44667</v>
      </c>
      <c r="T538" s="9">
        <f ca="1">Daten!L538</f>
        <v>299482</v>
      </c>
      <c r="U538" s="9">
        <f ca="1">Daten!M538</f>
        <v>608007.43000000005</v>
      </c>
      <c r="V538" s="9">
        <f ca="1">Daten!N538</f>
        <v>500</v>
      </c>
      <c r="W538" s="9">
        <f ca="1">Daten!O538</f>
        <v>500</v>
      </c>
      <c r="X538" s="23">
        <f t="shared" ca="1" si="250"/>
        <v>952156.43</v>
      </c>
      <c r="Y538" s="9">
        <f t="shared" ca="1" si="251"/>
        <v>1363467.9754730731</v>
      </c>
      <c r="Z538" s="21">
        <f t="shared" ca="1" si="252"/>
        <v>-411311.54547307303</v>
      </c>
      <c r="AA538" s="27">
        <f t="shared" ca="1" si="253"/>
        <v>41131.154547307306</v>
      </c>
      <c r="AB538" s="32">
        <f t="shared" ca="1" si="254"/>
        <v>48725.297930245913</v>
      </c>
      <c r="AC538" s="31">
        <f t="shared" ca="1" si="255"/>
        <v>48725.297930245913</v>
      </c>
      <c r="AG538" s="26">
        <f t="shared" ca="1" si="256"/>
        <v>1139.5425266048883</v>
      </c>
      <c r="AH538" s="26">
        <f t="shared" ca="1" si="257"/>
        <v>41131.154547307306</v>
      </c>
      <c r="AI538" s="26">
        <f t="shared" ca="1" si="258"/>
        <v>42270.697073912197</v>
      </c>
      <c r="AJ538" s="26">
        <f t="shared" ca="1" si="259"/>
        <v>1</v>
      </c>
      <c r="AK538" s="26">
        <f t="shared" ca="1" si="260"/>
        <v>42270.697073912197</v>
      </c>
      <c r="AL538" s="26">
        <f t="shared" ca="1" si="261"/>
        <v>55825</v>
      </c>
      <c r="AM538" s="26">
        <f t="shared" ca="1" si="262"/>
        <v>31</v>
      </c>
      <c r="AN538" s="26">
        <f ca="1">IF(AM538=0,0,COUNTIF($AM$19:AM538,C538*10+1))</f>
        <v>116</v>
      </c>
      <c r="AO538" s="21">
        <f t="shared" ca="1" si="263"/>
        <v>0</v>
      </c>
      <c r="AP538" s="33">
        <f t="shared" ca="1" si="264"/>
        <v>55825</v>
      </c>
      <c r="AQ538" s="24"/>
      <c r="AR538" s="155">
        <f ca="1">ROUND(Zsfg!$C$11/'Z1'!$AL$2120*'Z1'!AL538,0)</f>
        <v>46564</v>
      </c>
      <c r="AS538" s="26">
        <f t="shared" ca="1" si="266"/>
        <v>31</v>
      </c>
      <c r="AT538" s="26">
        <f ca="1">IF(AS538=0,0,COUNTIF($AS$19:AS538,C538*10+1))</f>
        <v>116</v>
      </c>
      <c r="AU538" s="21">
        <f t="shared" ca="1" si="267"/>
        <v>0</v>
      </c>
      <c r="AV538" s="33">
        <f t="shared" ca="1" si="265"/>
        <v>46564</v>
      </c>
    </row>
    <row r="539" spans="1:48" x14ac:dyDescent="0.2">
      <c r="A539" s="15">
        <f>Daten!A539</f>
        <v>31208</v>
      </c>
      <c r="B539" s="8" t="str">
        <f>Daten!B539</f>
        <v>Hausleiten</v>
      </c>
      <c r="C539" s="15">
        <f t="shared" si="240"/>
        <v>3</v>
      </c>
      <c r="D539" s="10">
        <f>Daten!D539</f>
        <v>0</v>
      </c>
      <c r="E539" s="9">
        <f>Daten!E539</f>
        <v>3752</v>
      </c>
      <c r="F539" s="9">
        <f>Daten!F539</f>
        <v>3677</v>
      </c>
      <c r="G539" s="27">
        <f t="shared" si="241"/>
        <v>75</v>
      </c>
      <c r="H539" s="29">
        <f t="shared" si="242"/>
        <v>2.0397062822953494E-2</v>
      </c>
      <c r="I539" s="21">
        <f t="shared" si="243"/>
        <v>59.010194202549414</v>
      </c>
      <c r="J539" s="21">
        <f t="shared" si="244"/>
        <v>15.989805797450586</v>
      </c>
      <c r="K539" s="27">
        <f t="shared" si="245"/>
        <v>-7994.9028987252932</v>
      </c>
      <c r="L539" s="16">
        <f>Daten!G539</f>
        <v>613</v>
      </c>
      <c r="M539" s="16">
        <f>Daten!H539</f>
        <v>2576</v>
      </c>
      <c r="N539" s="16">
        <f>Daten!I539</f>
        <v>563</v>
      </c>
      <c r="O539" s="28">
        <f t="shared" si="246"/>
        <v>0.45652173913043476</v>
      </c>
      <c r="P539" s="16">
        <f t="shared" si="247"/>
        <v>1414.3154215953284</v>
      </c>
      <c r="Q539" s="21">
        <f t="shared" si="248"/>
        <v>-238.31542159532842</v>
      </c>
      <c r="R539" s="27">
        <f t="shared" si="249"/>
        <v>-47663.084319065681</v>
      </c>
      <c r="S539" s="9">
        <f ca="1">Daten!K539</f>
        <v>71865</v>
      </c>
      <c r="T539" s="9">
        <f ca="1">Daten!L539</f>
        <v>226586</v>
      </c>
      <c r="U539" s="9">
        <f ca="1">Daten!M539</f>
        <v>365305.63</v>
      </c>
      <c r="V539" s="9">
        <f ca="1">Daten!N539</f>
        <v>500</v>
      </c>
      <c r="W539" s="9">
        <f ca="1">Daten!O539</f>
        <v>500</v>
      </c>
      <c r="X539" s="23">
        <f t="shared" ca="1" si="250"/>
        <v>663756.63</v>
      </c>
      <c r="Y539" s="9">
        <f t="shared" ca="1" si="251"/>
        <v>1277655.3056880543</v>
      </c>
      <c r="Z539" s="21">
        <f t="shared" ca="1" si="252"/>
        <v>-613898.6756880543</v>
      </c>
      <c r="AA539" s="27">
        <f t="shared" ca="1" si="253"/>
        <v>61389.867568805435</v>
      </c>
      <c r="AB539" s="32">
        <f t="shared" ca="1" si="254"/>
        <v>5731.8803510144644</v>
      </c>
      <c r="AC539" s="31">
        <f t="shared" ca="1" si="255"/>
        <v>5731.8803510144644</v>
      </c>
      <c r="AG539" s="26">
        <f t="shared" ca="1" si="256"/>
        <v>-7994.9028987252932</v>
      </c>
      <c r="AH539" s="26">
        <f t="shared" ca="1" si="257"/>
        <v>61389.867568805435</v>
      </c>
      <c r="AI539" s="26">
        <f t="shared" ca="1" si="258"/>
        <v>53394.964670080139</v>
      </c>
      <c r="AJ539" s="26">
        <f t="shared" ca="1" si="259"/>
        <v>1</v>
      </c>
      <c r="AK539" s="26">
        <f t="shared" ca="1" si="260"/>
        <v>53394.964670080139</v>
      </c>
      <c r="AL539" s="26">
        <f t="shared" ca="1" si="261"/>
        <v>70517</v>
      </c>
      <c r="AM539" s="26">
        <f t="shared" ca="1" si="262"/>
        <v>31</v>
      </c>
      <c r="AN539" s="26">
        <f ca="1">IF(AM539=0,0,COUNTIF($AM$19:AM539,C539*10+1))</f>
        <v>117</v>
      </c>
      <c r="AO539" s="21">
        <f t="shared" ca="1" si="263"/>
        <v>0</v>
      </c>
      <c r="AP539" s="33">
        <f t="shared" ca="1" si="264"/>
        <v>70517</v>
      </c>
      <c r="AQ539" s="24"/>
      <c r="AR539" s="155">
        <f ca="1">ROUND(Zsfg!$C$11/'Z1'!$AL$2120*'Z1'!AL539,0)</f>
        <v>58818</v>
      </c>
      <c r="AS539" s="26">
        <f t="shared" ca="1" si="266"/>
        <v>31</v>
      </c>
      <c r="AT539" s="26">
        <f ca="1">IF(AS539=0,0,COUNTIF($AS$19:AS539,C539*10+1))</f>
        <v>117</v>
      </c>
      <c r="AU539" s="21">
        <f t="shared" ca="1" si="267"/>
        <v>0</v>
      </c>
      <c r="AV539" s="33">
        <f t="shared" ca="1" si="265"/>
        <v>58818</v>
      </c>
    </row>
    <row r="540" spans="1:48" x14ac:dyDescent="0.2">
      <c r="A540" s="15">
        <f>Daten!A540</f>
        <v>31213</v>
      </c>
      <c r="B540" s="8" t="str">
        <f>Daten!B540</f>
        <v>Korneuburg</v>
      </c>
      <c r="C540" s="15">
        <f t="shared" si="240"/>
        <v>3</v>
      </c>
      <c r="D540" s="10">
        <f>Daten!D540</f>
        <v>0</v>
      </c>
      <c r="E540" s="9">
        <f>Daten!E540</f>
        <v>13231</v>
      </c>
      <c r="F540" s="9">
        <f>Daten!F540</f>
        <v>12544</v>
      </c>
      <c r="G540" s="27">
        <f t="shared" si="241"/>
        <v>687</v>
      </c>
      <c r="H540" s="29">
        <f t="shared" si="242"/>
        <v>5.4767219387755105E-2</v>
      </c>
      <c r="I540" s="21">
        <f t="shared" si="243"/>
        <v>201.31190537850961</v>
      </c>
      <c r="J540" s="21">
        <f t="shared" si="244"/>
        <v>485.68809462149039</v>
      </c>
      <c r="K540" s="27">
        <f t="shared" si="245"/>
        <v>-242844.0473107452</v>
      </c>
      <c r="L540" s="16">
        <f>Daten!G540</f>
        <v>1785</v>
      </c>
      <c r="M540" s="16">
        <f>Daten!H540</f>
        <v>9137</v>
      </c>
      <c r="N540" s="16">
        <f>Daten!I540</f>
        <v>2309</v>
      </c>
      <c r="O540" s="28">
        <f t="shared" si="246"/>
        <v>0.44806829375068402</v>
      </c>
      <c r="P540" s="16">
        <f t="shared" si="247"/>
        <v>5016.5372698433675</v>
      </c>
      <c r="Q540" s="21">
        <f t="shared" si="248"/>
        <v>-922.53726984336754</v>
      </c>
      <c r="R540" s="27">
        <f t="shared" si="249"/>
        <v>-184507.45396867351</v>
      </c>
      <c r="S540" s="9">
        <f ca="1">Daten!K540</f>
        <v>3158</v>
      </c>
      <c r="T540" s="9">
        <f ca="1">Daten!L540</f>
        <v>1198292</v>
      </c>
      <c r="U540" s="9">
        <f ca="1">Daten!M540</f>
        <v>5436833.0700000003</v>
      </c>
      <c r="V540" s="9">
        <f ca="1">Daten!N540</f>
        <v>500</v>
      </c>
      <c r="W540" s="9">
        <f ca="1">Daten!O540</f>
        <v>500</v>
      </c>
      <c r="X540" s="23">
        <f t="shared" ca="1" si="250"/>
        <v>6638283.0700000003</v>
      </c>
      <c r="Y540" s="9">
        <f t="shared" ca="1" si="251"/>
        <v>4505505.6901808763</v>
      </c>
      <c r="Z540" s="21">
        <f t="shared" ca="1" si="252"/>
        <v>2132777.379819124</v>
      </c>
      <c r="AA540" s="27">
        <f t="shared" ca="1" si="253"/>
        <v>-213277.73798191242</v>
      </c>
      <c r="AB540" s="32">
        <f t="shared" ca="1" si="254"/>
        <v>-640629.23926133115</v>
      </c>
      <c r="AC540" s="31">
        <f t="shared" ca="1" si="255"/>
        <v>0</v>
      </c>
      <c r="AG540" s="26">
        <f t="shared" ca="1" si="256"/>
        <v>0</v>
      </c>
      <c r="AH540" s="26">
        <f t="shared" ca="1" si="257"/>
        <v>0</v>
      </c>
      <c r="AI540" s="26">
        <f t="shared" ca="1" si="258"/>
        <v>0</v>
      </c>
      <c r="AJ540" s="26">
        <f t="shared" ca="1" si="259"/>
        <v>1</v>
      </c>
      <c r="AK540" s="26">
        <f t="shared" ca="1" si="260"/>
        <v>0</v>
      </c>
      <c r="AL540" s="26">
        <f t="shared" ca="1" si="261"/>
        <v>0</v>
      </c>
      <c r="AM540" s="26">
        <f t="shared" ca="1" si="262"/>
        <v>0</v>
      </c>
      <c r="AN540" s="26">
        <f ca="1">IF(AM540=0,0,COUNTIF($AM$19:AM540,C540*10+1))</f>
        <v>0</v>
      </c>
      <c r="AO540" s="21">
        <f t="shared" ca="1" si="263"/>
        <v>0</v>
      </c>
      <c r="AP540" s="33">
        <f t="shared" ca="1" si="264"/>
        <v>0</v>
      </c>
      <c r="AQ540" s="24"/>
      <c r="AR540" s="155">
        <f ca="1">ROUND(Zsfg!$C$11/'Z1'!$AL$2120*'Z1'!AL540,0)</f>
        <v>0</v>
      </c>
      <c r="AS540" s="26">
        <f t="shared" ca="1" si="266"/>
        <v>0</v>
      </c>
      <c r="AT540" s="26">
        <f ca="1">IF(AS540=0,0,COUNTIF($AS$19:AS540,C540*10+1))</f>
        <v>0</v>
      </c>
      <c r="AU540" s="21">
        <f t="shared" ca="1" si="267"/>
        <v>0</v>
      </c>
      <c r="AV540" s="33">
        <f t="shared" ca="1" si="265"/>
        <v>0</v>
      </c>
    </row>
    <row r="541" spans="1:48" x14ac:dyDescent="0.2">
      <c r="A541" s="15">
        <f>Daten!A541</f>
        <v>31214</v>
      </c>
      <c r="B541" s="8" t="str">
        <f>Daten!B541</f>
        <v>Langenzersdorf</v>
      </c>
      <c r="C541" s="15">
        <f t="shared" si="240"/>
        <v>3</v>
      </c>
      <c r="D541" s="10">
        <f>Daten!D541</f>
        <v>0</v>
      </c>
      <c r="E541" s="9">
        <f>Daten!E541</f>
        <v>8133</v>
      </c>
      <c r="F541" s="9">
        <f>Daten!F541</f>
        <v>8004</v>
      </c>
      <c r="G541" s="27">
        <f t="shared" si="241"/>
        <v>129</v>
      </c>
      <c r="H541" s="29">
        <f t="shared" si="242"/>
        <v>1.6116941529235384E-2</v>
      </c>
      <c r="I541" s="21">
        <f t="shared" si="243"/>
        <v>128.45188860408092</v>
      </c>
      <c r="J541" s="21">
        <f t="shared" si="244"/>
        <v>0.54811139591907931</v>
      </c>
      <c r="K541" s="27">
        <f t="shared" si="245"/>
        <v>-274.05569795953966</v>
      </c>
      <c r="L541" s="16">
        <f>Daten!G541</f>
        <v>1104</v>
      </c>
      <c r="M541" s="16">
        <f>Daten!H541</f>
        <v>5200</v>
      </c>
      <c r="N541" s="16">
        <f>Daten!I541</f>
        <v>1829</v>
      </c>
      <c r="O541" s="28">
        <f t="shared" si="246"/>
        <v>0.56403846153846149</v>
      </c>
      <c r="P541" s="16">
        <f t="shared" si="247"/>
        <v>2854.984546698644</v>
      </c>
      <c r="Q541" s="21">
        <f t="shared" si="248"/>
        <v>78.015453301356047</v>
      </c>
      <c r="R541" s="27">
        <f t="shared" si="249"/>
        <v>15603.090660271209</v>
      </c>
      <c r="S541" s="9">
        <f ca="1">Daten!K541</f>
        <v>8461</v>
      </c>
      <c r="T541" s="9">
        <f ca="1">Daten!L541</f>
        <v>792254</v>
      </c>
      <c r="U541" s="9">
        <f ca="1">Daten!M541</f>
        <v>1777452.89</v>
      </c>
      <c r="V541" s="9">
        <f ca="1">Daten!N541</f>
        <v>500</v>
      </c>
      <c r="W541" s="9">
        <f ca="1">Daten!O541</f>
        <v>500</v>
      </c>
      <c r="X541" s="23">
        <f t="shared" ca="1" si="250"/>
        <v>2578167.8899999997</v>
      </c>
      <c r="Y541" s="9">
        <f t="shared" ca="1" si="251"/>
        <v>2769501.7593712546</v>
      </c>
      <c r="Z541" s="21">
        <f t="shared" ca="1" si="252"/>
        <v>-191333.86937125493</v>
      </c>
      <c r="AA541" s="27">
        <f t="shared" ca="1" si="253"/>
        <v>19133.386937125495</v>
      </c>
      <c r="AB541" s="32">
        <f t="shared" ca="1" si="254"/>
        <v>34462.421899437162</v>
      </c>
      <c r="AC541" s="31">
        <f t="shared" ca="1" si="255"/>
        <v>34462.421899437162</v>
      </c>
      <c r="AG541" s="26">
        <f t="shared" ca="1" si="256"/>
        <v>-274.05569795953966</v>
      </c>
      <c r="AH541" s="26">
        <f t="shared" ca="1" si="257"/>
        <v>19133.386937125495</v>
      </c>
      <c r="AI541" s="26">
        <f t="shared" ca="1" si="258"/>
        <v>18859.331239165957</v>
      </c>
      <c r="AJ541" s="26">
        <f t="shared" ca="1" si="259"/>
        <v>1</v>
      </c>
      <c r="AK541" s="26">
        <f t="shared" ca="1" si="260"/>
        <v>0</v>
      </c>
      <c r="AL541" s="26">
        <f t="shared" ca="1" si="261"/>
        <v>0</v>
      </c>
      <c r="AM541" s="26">
        <f t="shared" ca="1" si="262"/>
        <v>0</v>
      </c>
      <c r="AN541" s="26">
        <f ca="1">IF(AM541=0,0,COUNTIF($AM$19:AM541,C541*10+1))</f>
        <v>0</v>
      </c>
      <c r="AO541" s="21">
        <f t="shared" ca="1" si="263"/>
        <v>0</v>
      </c>
      <c r="AP541" s="33">
        <f t="shared" ca="1" si="264"/>
        <v>0</v>
      </c>
      <c r="AQ541" s="24"/>
      <c r="AR541" s="155">
        <f ca="1">ROUND(Zsfg!$C$11/'Z1'!$AL$2120*'Z1'!AL541,0)</f>
        <v>0</v>
      </c>
      <c r="AS541" s="26">
        <f t="shared" ca="1" si="266"/>
        <v>0</v>
      </c>
      <c r="AT541" s="26">
        <f ca="1">IF(AS541=0,0,COUNTIF($AS$19:AS541,C541*10+1))</f>
        <v>0</v>
      </c>
      <c r="AU541" s="21">
        <f t="shared" ca="1" si="267"/>
        <v>0</v>
      </c>
      <c r="AV541" s="33">
        <f t="shared" ca="1" si="265"/>
        <v>0</v>
      </c>
    </row>
    <row r="542" spans="1:48" x14ac:dyDescent="0.2">
      <c r="A542" s="15">
        <f>Daten!A542</f>
        <v>31215</v>
      </c>
      <c r="B542" s="8" t="str">
        <f>Daten!B542</f>
        <v>Leitzersdorf</v>
      </c>
      <c r="C542" s="15">
        <f t="shared" si="240"/>
        <v>3</v>
      </c>
      <c r="D542" s="10">
        <f>Daten!D542</f>
        <v>0</v>
      </c>
      <c r="E542" s="9">
        <f>Daten!E542</f>
        <v>1192</v>
      </c>
      <c r="F542" s="9">
        <f>Daten!F542</f>
        <v>1242</v>
      </c>
      <c r="G542" s="27">
        <f t="shared" si="241"/>
        <v>-50</v>
      </c>
      <c r="H542" s="29">
        <f t="shared" si="242"/>
        <v>-4.0257648953301126E-2</v>
      </c>
      <c r="I542" s="21">
        <f t="shared" si="243"/>
        <v>19.932189610978071</v>
      </c>
      <c r="J542" s="21">
        <f t="shared" si="244"/>
        <v>-69.932189610978071</v>
      </c>
      <c r="K542" s="27">
        <f t="shared" si="245"/>
        <v>34966.094805489032</v>
      </c>
      <c r="L542" s="16">
        <f>Daten!G542</f>
        <v>153</v>
      </c>
      <c r="M542" s="16">
        <f>Daten!H542</f>
        <v>814</v>
      </c>
      <c r="N542" s="16">
        <f>Daten!I542</f>
        <v>225</v>
      </c>
      <c r="O542" s="28">
        <f t="shared" si="246"/>
        <v>0.46437346437346438</v>
      </c>
      <c r="P542" s="16">
        <f t="shared" si="247"/>
        <v>446.91488865628776</v>
      </c>
      <c r="Q542" s="21">
        <f t="shared" si="248"/>
        <v>-68.914888656287758</v>
      </c>
      <c r="R542" s="27">
        <f t="shared" si="249"/>
        <v>-13782.977731257552</v>
      </c>
      <c r="S542" s="9">
        <f ca="1">Daten!K542</f>
        <v>30611</v>
      </c>
      <c r="T542" s="9">
        <f ca="1">Daten!L542</f>
        <v>86491</v>
      </c>
      <c r="U542" s="9">
        <f ca="1">Daten!M542</f>
        <v>67430.44</v>
      </c>
      <c r="V542" s="9">
        <f ca="1">Daten!N542</f>
        <v>500</v>
      </c>
      <c r="W542" s="9">
        <f ca="1">Daten!O542</f>
        <v>500</v>
      </c>
      <c r="X542" s="23">
        <f t="shared" ca="1" si="250"/>
        <v>184532.44</v>
      </c>
      <c r="Y542" s="9">
        <f t="shared" ca="1" si="251"/>
        <v>405907.54914183391</v>
      </c>
      <c r="Z542" s="21">
        <f t="shared" ca="1" si="252"/>
        <v>-221375.10914183391</v>
      </c>
      <c r="AA542" s="27">
        <f t="shared" ca="1" si="253"/>
        <v>22137.510914183393</v>
      </c>
      <c r="AB542" s="32">
        <f t="shared" ca="1" si="254"/>
        <v>43320.627988414868</v>
      </c>
      <c r="AC542" s="31">
        <f t="shared" ca="1" si="255"/>
        <v>43320.627988414868</v>
      </c>
      <c r="AG542" s="26">
        <f t="shared" ca="1" si="256"/>
        <v>34966.094805489032</v>
      </c>
      <c r="AH542" s="26">
        <f t="shared" ca="1" si="257"/>
        <v>22137.510914183393</v>
      </c>
      <c r="AI542" s="26">
        <f t="shared" ca="1" si="258"/>
        <v>57103.605719672429</v>
      </c>
      <c r="AJ542" s="26">
        <f t="shared" ca="1" si="259"/>
        <v>1</v>
      </c>
      <c r="AK542" s="26">
        <f t="shared" ca="1" si="260"/>
        <v>57103.605719672429</v>
      </c>
      <c r="AL542" s="26">
        <f t="shared" ca="1" si="261"/>
        <v>75415</v>
      </c>
      <c r="AM542" s="26">
        <f t="shared" ca="1" si="262"/>
        <v>31</v>
      </c>
      <c r="AN542" s="26">
        <f ca="1">IF(AM542=0,0,COUNTIF($AM$19:AM542,C542*10+1))</f>
        <v>118</v>
      </c>
      <c r="AO542" s="21">
        <f t="shared" ca="1" si="263"/>
        <v>0</v>
      </c>
      <c r="AP542" s="33">
        <f t="shared" ca="1" si="264"/>
        <v>75415</v>
      </c>
      <c r="AQ542" s="24"/>
      <c r="AR542" s="155">
        <f ca="1">ROUND(Zsfg!$C$11/'Z1'!$AL$2120*'Z1'!AL542,0)</f>
        <v>62904</v>
      </c>
      <c r="AS542" s="26">
        <f t="shared" ca="1" si="266"/>
        <v>31</v>
      </c>
      <c r="AT542" s="26">
        <f ca="1">IF(AS542=0,0,COUNTIF($AS$19:AS542,C542*10+1))</f>
        <v>118</v>
      </c>
      <c r="AU542" s="21">
        <f t="shared" ca="1" si="267"/>
        <v>0</v>
      </c>
      <c r="AV542" s="33">
        <f t="shared" ca="1" si="265"/>
        <v>62904</v>
      </c>
    </row>
    <row r="543" spans="1:48" x14ac:dyDescent="0.2">
      <c r="A543" s="15">
        <f>Daten!A543</f>
        <v>31216</v>
      </c>
      <c r="B543" s="8" t="str">
        <f>Daten!B543</f>
        <v>Leobendorf</v>
      </c>
      <c r="C543" s="15">
        <f t="shared" si="240"/>
        <v>3</v>
      </c>
      <c r="D543" s="10">
        <f>Daten!D543</f>
        <v>0</v>
      </c>
      <c r="E543" s="9">
        <f>Daten!E543</f>
        <v>4876</v>
      </c>
      <c r="F543" s="9">
        <f>Daten!F543</f>
        <v>4854</v>
      </c>
      <c r="G543" s="27">
        <f t="shared" si="241"/>
        <v>22</v>
      </c>
      <c r="H543" s="29">
        <f t="shared" si="242"/>
        <v>4.5323444581788219E-3</v>
      </c>
      <c r="I543" s="21">
        <f t="shared" si="243"/>
        <v>77.899233793629278</v>
      </c>
      <c r="J543" s="21">
        <f t="shared" si="244"/>
        <v>-55.899233793629278</v>
      </c>
      <c r="K543" s="27">
        <f t="shared" si="245"/>
        <v>27949.616896814638</v>
      </c>
      <c r="L543" s="16">
        <f>Daten!G543</f>
        <v>696</v>
      </c>
      <c r="M543" s="16">
        <f>Daten!H543</f>
        <v>3242</v>
      </c>
      <c r="N543" s="16">
        <f>Daten!I543</f>
        <v>938</v>
      </c>
      <c r="O543" s="28">
        <f t="shared" si="246"/>
        <v>0.50400987045033929</v>
      </c>
      <c r="P543" s="16">
        <f t="shared" si="247"/>
        <v>1779.9730577686546</v>
      </c>
      <c r="Q543" s="21">
        <f t="shared" si="248"/>
        <v>-145.9730577686546</v>
      </c>
      <c r="R543" s="27">
        <f t="shared" si="249"/>
        <v>-29194.61155373092</v>
      </c>
      <c r="S543" s="9">
        <f ca="1">Daten!K543</f>
        <v>23716</v>
      </c>
      <c r="T543" s="9">
        <f ca="1">Daten!L543</f>
        <v>417526</v>
      </c>
      <c r="U543" s="9">
        <f ca="1">Daten!M543</f>
        <v>3471467.71</v>
      </c>
      <c r="V543" s="9">
        <f ca="1">Daten!N543</f>
        <v>500</v>
      </c>
      <c r="W543" s="9">
        <f ca="1">Daten!O543</f>
        <v>500</v>
      </c>
      <c r="X543" s="23">
        <f t="shared" ca="1" si="250"/>
        <v>3912709.71</v>
      </c>
      <c r="Y543" s="9">
        <f t="shared" ca="1" si="251"/>
        <v>1660407.0550466294</v>
      </c>
      <c r="Z543" s="21">
        <f t="shared" ca="1" si="252"/>
        <v>2252302.6549533708</v>
      </c>
      <c r="AA543" s="27">
        <f t="shared" ca="1" si="253"/>
        <v>-225230.26549533708</v>
      </c>
      <c r="AB543" s="32">
        <f t="shared" ca="1" si="254"/>
        <v>-226475.26015225335</v>
      </c>
      <c r="AC543" s="31">
        <f t="shared" ca="1" si="255"/>
        <v>0</v>
      </c>
      <c r="AG543" s="26">
        <f t="shared" ca="1" si="256"/>
        <v>0</v>
      </c>
      <c r="AH543" s="26">
        <f t="shared" ca="1" si="257"/>
        <v>0</v>
      </c>
      <c r="AI543" s="26">
        <f t="shared" ca="1" si="258"/>
        <v>0</v>
      </c>
      <c r="AJ543" s="26">
        <f t="shared" ca="1" si="259"/>
        <v>1</v>
      </c>
      <c r="AK543" s="26">
        <f t="shared" ca="1" si="260"/>
        <v>0</v>
      </c>
      <c r="AL543" s="26">
        <f t="shared" ca="1" si="261"/>
        <v>0</v>
      </c>
      <c r="AM543" s="26">
        <f t="shared" ca="1" si="262"/>
        <v>0</v>
      </c>
      <c r="AN543" s="26">
        <f ca="1">IF(AM543=0,0,COUNTIF($AM$19:AM543,C543*10+1))</f>
        <v>0</v>
      </c>
      <c r="AO543" s="21">
        <f t="shared" ca="1" si="263"/>
        <v>0</v>
      </c>
      <c r="AP543" s="33">
        <f t="shared" ca="1" si="264"/>
        <v>0</v>
      </c>
      <c r="AQ543" s="24"/>
      <c r="AR543" s="155">
        <f ca="1">ROUND(Zsfg!$C$11/'Z1'!$AL$2120*'Z1'!AL543,0)</f>
        <v>0</v>
      </c>
      <c r="AS543" s="26">
        <f t="shared" ca="1" si="266"/>
        <v>0</v>
      </c>
      <c r="AT543" s="26">
        <f ca="1">IF(AS543=0,0,COUNTIF($AS$19:AS543,C543*10+1))</f>
        <v>0</v>
      </c>
      <c r="AU543" s="21">
        <f t="shared" ca="1" si="267"/>
        <v>0</v>
      </c>
      <c r="AV543" s="33">
        <f t="shared" ca="1" si="265"/>
        <v>0</v>
      </c>
    </row>
    <row r="544" spans="1:48" x14ac:dyDescent="0.2">
      <c r="A544" s="15">
        <f>Daten!A544</f>
        <v>31224</v>
      </c>
      <c r="B544" s="8" t="str">
        <f>Daten!B544</f>
        <v>Rußbach</v>
      </c>
      <c r="C544" s="15">
        <f t="shared" si="240"/>
        <v>3</v>
      </c>
      <c r="D544" s="10">
        <f>Daten!D544</f>
        <v>0</v>
      </c>
      <c r="E544" s="9">
        <f>Daten!E544</f>
        <v>1445</v>
      </c>
      <c r="F544" s="9">
        <f>Daten!F544</f>
        <v>1400</v>
      </c>
      <c r="G544" s="27">
        <f t="shared" si="241"/>
        <v>45</v>
      </c>
      <c r="H544" s="29">
        <f t="shared" si="242"/>
        <v>3.214285714285714E-2</v>
      </c>
      <c r="I544" s="21">
        <f t="shared" si="243"/>
        <v>22.467846582422947</v>
      </c>
      <c r="J544" s="21">
        <f t="shared" si="244"/>
        <v>22.532153417577053</v>
      </c>
      <c r="K544" s="27">
        <f t="shared" si="245"/>
        <v>-11266.076708788527</v>
      </c>
      <c r="L544" s="16">
        <f>Daten!G544</f>
        <v>236</v>
      </c>
      <c r="M544" s="16">
        <f>Daten!H544</f>
        <v>946</v>
      </c>
      <c r="N544" s="16">
        <f>Daten!I544</f>
        <v>263</v>
      </c>
      <c r="O544" s="28">
        <f t="shared" si="246"/>
        <v>0.52748414376321351</v>
      </c>
      <c r="P544" s="16">
        <f t="shared" si="247"/>
        <v>519.38757330325336</v>
      </c>
      <c r="Q544" s="21">
        <f t="shared" si="248"/>
        <v>-20.387573303253362</v>
      </c>
      <c r="R544" s="27">
        <f t="shared" si="249"/>
        <v>-4077.5146606506723</v>
      </c>
      <c r="S544" s="9">
        <f ca="1">Daten!K544</f>
        <v>29060</v>
      </c>
      <c r="T544" s="9">
        <f ca="1">Daten!L544</f>
        <v>62847</v>
      </c>
      <c r="U544" s="9">
        <f ca="1">Daten!M544</f>
        <v>96275.34</v>
      </c>
      <c r="V544" s="9">
        <f ca="1">Daten!N544</f>
        <v>500</v>
      </c>
      <c r="W544" s="9">
        <f ca="1">Daten!O544</f>
        <v>500</v>
      </c>
      <c r="X544" s="23">
        <f t="shared" ca="1" si="250"/>
        <v>188182.34</v>
      </c>
      <c r="Y544" s="9">
        <f t="shared" ca="1" si="251"/>
        <v>492060.74539425335</v>
      </c>
      <c r="Z544" s="21">
        <f t="shared" ca="1" si="252"/>
        <v>-303878.40539425332</v>
      </c>
      <c r="AA544" s="27">
        <f t="shared" ca="1" si="253"/>
        <v>30387.840539425335</v>
      </c>
      <c r="AB544" s="32">
        <f t="shared" ca="1" si="254"/>
        <v>15044.249169986135</v>
      </c>
      <c r="AC544" s="31">
        <f t="shared" ca="1" si="255"/>
        <v>15044.249169986135</v>
      </c>
      <c r="AG544" s="26">
        <f t="shared" ca="1" si="256"/>
        <v>-11266.076708788527</v>
      </c>
      <c r="AH544" s="26">
        <f t="shared" ca="1" si="257"/>
        <v>30387.840539425335</v>
      </c>
      <c r="AI544" s="26">
        <f t="shared" ca="1" si="258"/>
        <v>19121.76383063681</v>
      </c>
      <c r="AJ544" s="26">
        <f t="shared" ca="1" si="259"/>
        <v>1</v>
      </c>
      <c r="AK544" s="26">
        <f t="shared" ca="1" si="260"/>
        <v>19121.76383063681</v>
      </c>
      <c r="AL544" s="26">
        <f t="shared" ca="1" si="261"/>
        <v>25253</v>
      </c>
      <c r="AM544" s="26">
        <f t="shared" ca="1" si="262"/>
        <v>31</v>
      </c>
      <c r="AN544" s="26">
        <f ca="1">IF(AM544=0,0,COUNTIF($AM$19:AM544,C544*10+1))</f>
        <v>119</v>
      </c>
      <c r="AO544" s="21">
        <f t="shared" ca="1" si="263"/>
        <v>0</v>
      </c>
      <c r="AP544" s="33">
        <f t="shared" ca="1" si="264"/>
        <v>25253</v>
      </c>
      <c r="AQ544" s="24"/>
      <c r="AR544" s="155">
        <f ca="1">ROUND(Zsfg!$C$11/'Z1'!$AL$2120*'Z1'!AL544,0)</f>
        <v>21064</v>
      </c>
      <c r="AS544" s="26">
        <f t="shared" ca="1" si="266"/>
        <v>31</v>
      </c>
      <c r="AT544" s="26">
        <f ca="1">IF(AS544=0,0,COUNTIF($AS$19:AS544,C544*10+1))</f>
        <v>119</v>
      </c>
      <c r="AU544" s="21">
        <f t="shared" ca="1" si="267"/>
        <v>0</v>
      </c>
      <c r="AV544" s="33">
        <f t="shared" ca="1" si="265"/>
        <v>21064</v>
      </c>
    </row>
    <row r="545" spans="1:48" x14ac:dyDescent="0.2">
      <c r="A545" s="15">
        <f>Daten!A545</f>
        <v>31226</v>
      </c>
      <c r="B545" s="8" t="str">
        <f>Daten!B545</f>
        <v>Sierndorf</v>
      </c>
      <c r="C545" s="15">
        <f t="shared" si="240"/>
        <v>3</v>
      </c>
      <c r="D545" s="10">
        <f>Daten!D545</f>
        <v>0</v>
      </c>
      <c r="E545" s="9">
        <f>Daten!E545</f>
        <v>3949</v>
      </c>
      <c r="F545" s="9">
        <f>Daten!F545</f>
        <v>3766</v>
      </c>
      <c r="G545" s="27">
        <f t="shared" si="241"/>
        <v>183</v>
      </c>
      <c r="H545" s="29">
        <f t="shared" si="242"/>
        <v>4.8592671269251195E-2</v>
      </c>
      <c r="I545" s="21">
        <f t="shared" si="243"/>
        <v>60.438507306717732</v>
      </c>
      <c r="J545" s="21">
        <f t="shared" si="244"/>
        <v>122.56149269328228</v>
      </c>
      <c r="K545" s="27">
        <f t="shared" si="245"/>
        <v>-61280.746346641135</v>
      </c>
      <c r="L545" s="16">
        <f>Daten!G545</f>
        <v>609</v>
      </c>
      <c r="M545" s="16">
        <f>Daten!H545</f>
        <v>2644</v>
      </c>
      <c r="N545" s="16">
        <f>Daten!I545</f>
        <v>696</v>
      </c>
      <c r="O545" s="28">
        <f t="shared" si="246"/>
        <v>0.49357034795763993</v>
      </c>
      <c r="P545" s="16">
        <f t="shared" si="247"/>
        <v>1451.6498348983107</v>
      </c>
      <c r="Q545" s="21">
        <f t="shared" si="248"/>
        <v>-146.6498348983107</v>
      </c>
      <c r="R545" s="27">
        <f t="shared" si="249"/>
        <v>-29329.966979662138</v>
      </c>
      <c r="S545" s="9">
        <f ca="1">Daten!K545</f>
        <v>67650</v>
      </c>
      <c r="T545" s="9">
        <f ca="1">Daten!L545</f>
        <v>200338</v>
      </c>
      <c r="U545" s="9">
        <f ca="1">Daten!M545</f>
        <v>347563.37</v>
      </c>
      <c r="V545" s="9">
        <f ca="1">Daten!N545</f>
        <v>500</v>
      </c>
      <c r="W545" s="9">
        <f ca="1">Daten!O545</f>
        <v>500</v>
      </c>
      <c r="X545" s="23">
        <f t="shared" ca="1" si="250"/>
        <v>615551.37</v>
      </c>
      <c r="Y545" s="9">
        <f t="shared" ca="1" si="251"/>
        <v>1344739.0197660252</v>
      </c>
      <c r="Z545" s="21">
        <f t="shared" ca="1" si="252"/>
        <v>-729187.64976602525</v>
      </c>
      <c r="AA545" s="27">
        <f t="shared" ca="1" si="253"/>
        <v>72918.764976602528</v>
      </c>
      <c r="AB545" s="32">
        <f t="shared" ca="1" si="254"/>
        <v>-17691.948349700746</v>
      </c>
      <c r="AC545" s="31">
        <f t="shared" ca="1" si="255"/>
        <v>0</v>
      </c>
      <c r="AG545" s="26">
        <f t="shared" ca="1" si="256"/>
        <v>0</v>
      </c>
      <c r="AH545" s="26">
        <f t="shared" ca="1" si="257"/>
        <v>0</v>
      </c>
      <c r="AI545" s="26">
        <f t="shared" ca="1" si="258"/>
        <v>0</v>
      </c>
      <c r="AJ545" s="26">
        <f t="shared" ca="1" si="259"/>
        <v>1</v>
      </c>
      <c r="AK545" s="26">
        <f t="shared" ca="1" si="260"/>
        <v>0</v>
      </c>
      <c r="AL545" s="26">
        <f t="shared" ca="1" si="261"/>
        <v>0</v>
      </c>
      <c r="AM545" s="26">
        <f t="shared" ca="1" si="262"/>
        <v>0</v>
      </c>
      <c r="AN545" s="26">
        <f ca="1">IF(AM545=0,0,COUNTIF($AM$19:AM545,C545*10+1))</f>
        <v>0</v>
      </c>
      <c r="AO545" s="21">
        <f t="shared" ca="1" si="263"/>
        <v>0</v>
      </c>
      <c r="AP545" s="33">
        <f t="shared" ca="1" si="264"/>
        <v>0</v>
      </c>
      <c r="AQ545" s="24"/>
      <c r="AR545" s="155">
        <f ca="1">ROUND(Zsfg!$C$11/'Z1'!$AL$2120*'Z1'!AL545,0)</f>
        <v>0</v>
      </c>
      <c r="AS545" s="26">
        <f t="shared" ca="1" si="266"/>
        <v>0</v>
      </c>
      <c r="AT545" s="26">
        <f ca="1">IF(AS545=0,0,COUNTIF($AS$19:AS545,C545*10+1))</f>
        <v>0</v>
      </c>
      <c r="AU545" s="21">
        <f t="shared" ca="1" si="267"/>
        <v>0</v>
      </c>
      <c r="AV545" s="33">
        <f t="shared" ca="1" si="265"/>
        <v>0</v>
      </c>
    </row>
    <row r="546" spans="1:48" x14ac:dyDescent="0.2">
      <c r="A546" s="15">
        <f>Daten!A546</f>
        <v>31227</v>
      </c>
      <c r="B546" s="8" t="str">
        <f>Daten!B546</f>
        <v>Spillern</v>
      </c>
      <c r="C546" s="15">
        <f t="shared" si="240"/>
        <v>3</v>
      </c>
      <c r="D546" s="10">
        <f>Daten!D546</f>
        <v>0</v>
      </c>
      <c r="E546" s="9">
        <f>Daten!E546</f>
        <v>2278</v>
      </c>
      <c r="F546" s="9">
        <f>Daten!F546</f>
        <v>2138</v>
      </c>
      <c r="G546" s="27">
        <f t="shared" si="241"/>
        <v>140</v>
      </c>
      <c r="H546" s="29">
        <f t="shared" si="242"/>
        <v>6.5481758652946684E-2</v>
      </c>
      <c r="I546" s="21">
        <f t="shared" si="243"/>
        <v>34.311611423728756</v>
      </c>
      <c r="J546" s="21">
        <f t="shared" si="244"/>
        <v>105.68838857627125</v>
      </c>
      <c r="K546" s="27">
        <f t="shared" si="245"/>
        <v>-52844.194288135623</v>
      </c>
      <c r="L546" s="16">
        <f>Daten!G546</f>
        <v>335</v>
      </c>
      <c r="M546" s="16">
        <f>Daten!H546</f>
        <v>1569</v>
      </c>
      <c r="N546" s="16">
        <f>Daten!I546</f>
        <v>374</v>
      </c>
      <c r="O546" s="28">
        <f t="shared" si="246"/>
        <v>0.4518801784576163</v>
      </c>
      <c r="P546" s="16">
        <f t="shared" si="247"/>
        <v>861.43668341734087</v>
      </c>
      <c r="Q546" s="21">
        <f t="shared" si="248"/>
        <v>-152.43668341734087</v>
      </c>
      <c r="R546" s="27">
        <f t="shared" si="249"/>
        <v>-30487.336683468173</v>
      </c>
      <c r="S546" s="9">
        <f ca="1">Daten!K546</f>
        <v>6404</v>
      </c>
      <c r="T546" s="9">
        <f ca="1">Daten!L546</f>
        <v>151688</v>
      </c>
      <c r="U546" s="9">
        <f ca="1">Daten!M546</f>
        <v>515154.56</v>
      </c>
      <c r="V546" s="9">
        <f ca="1">Daten!N546</f>
        <v>500</v>
      </c>
      <c r="W546" s="9">
        <f ca="1">Daten!O546</f>
        <v>500</v>
      </c>
      <c r="X546" s="23">
        <f t="shared" ca="1" si="250"/>
        <v>673246.56</v>
      </c>
      <c r="Y546" s="9">
        <f t="shared" ca="1" si="251"/>
        <v>775719.29273917584</v>
      </c>
      <c r="Z546" s="21">
        <f t="shared" ca="1" si="252"/>
        <v>-102472.73273917579</v>
      </c>
      <c r="AA546" s="27">
        <f t="shared" ca="1" si="253"/>
        <v>10247.273273917579</v>
      </c>
      <c r="AB546" s="32">
        <f t="shared" ca="1" si="254"/>
        <v>-73084.257697686204</v>
      </c>
      <c r="AC546" s="31">
        <f t="shared" ca="1" si="255"/>
        <v>0</v>
      </c>
      <c r="AG546" s="26">
        <f t="shared" ca="1" si="256"/>
        <v>0</v>
      </c>
      <c r="AH546" s="26">
        <f t="shared" ca="1" si="257"/>
        <v>0</v>
      </c>
      <c r="AI546" s="26">
        <f t="shared" ca="1" si="258"/>
        <v>0</v>
      </c>
      <c r="AJ546" s="26">
        <f t="shared" ca="1" si="259"/>
        <v>1</v>
      </c>
      <c r="AK546" s="26">
        <f t="shared" ca="1" si="260"/>
        <v>0</v>
      </c>
      <c r="AL546" s="26">
        <f t="shared" ca="1" si="261"/>
        <v>0</v>
      </c>
      <c r="AM546" s="26">
        <f t="shared" ca="1" si="262"/>
        <v>0</v>
      </c>
      <c r="AN546" s="26">
        <f ca="1">IF(AM546=0,0,COUNTIF($AM$19:AM546,C546*10+1))</f>
        <v>0</v>
      </c>
      <c r="AO546" s="21">
        <f t="shared" ca="1" si="263"/>
        <v>0</v>
      </c>
      <c r="AP546" s="33">
        <f t="shared" ca="1" si="264"/>
        <v>0</v>
      </c>
      <c r="AQ546" s="24"/>
      <c r="AR546" s="155">
        <f ca="1">ROUND(Zsfg!$C$11/'Z1'!$AL$2120*'Z1'!AL546,0)</f>
        <v>0</v>
      </c>
      <c r="AS546" s="26">
        <f t="shared" ca="1" si="266"/>
        <v>0</v>
      </c>
      <c r="AT546" s="26">
        <f ca="1">IF(AS546=0,0,COUNTIF($AS$19:AS546,C546*10+1))</f>
        <v>0</v>
      </c>
      <c r="AU546" s="21">
        <f t="shared" ca="1" si="267"/>
        <v>0</v>
      </c>
      <c r="AV546" s="33">
        <f t="shared" ca="1" si="265"/>
        <v>0</v>
      </c>
    </row>
    <row r="547" spans="1:48" x14ac:dyDescent="0.2">
      <c r="A547" s="15">
        <f>Daten!A547</f>
        <v>31228</v>
      </c>
      <c r="B547" s="8" t="str">
        <f>Daten!B547</f>
        <v>Stetteldorf am Wagram</v>
      </c>
      <c r="C547" s="15">
        <f t="shared" si="240"/>
        <v>3</v>
      </c>
      <c r="D547" s="10">
        <f>Daten!D547</f>
        <v>0</v>
      </c>
      <c r="E547" s="9">
        <f>Daten!E547</f>
        <v>1030</v>
      </c>
      <c r="F547" s="9">
        <f>Daten!F547</f>
        <v>1039</v>
      </c>
      <c r="G547" s="27">
        <f t="shared" si="241"/>
        <v>-9</v>
      </c>
      <c r="H547" s="29">
        <f t="shared" si="242"/>
        <v>-8.6621751684311833E-3</v>
      </c>
      <c r="I547" s="21">
        <f t="shared" si="243"/>
        <v>16.674351856526744</v>
      </c>
      <c r="J547" s="21">
        <f t="shared" si="244"/>
        <v>-25.674351856526744</v>
      </c>
      <c r="K547" s="27">
        <f t="shared" si="245"/>
        <v>12837.175928263372</v>
      </c>
      <c r="L547" s="16">
        <f>Daten!G547</f>
        <v>152</v>
      </c>
      <c r="M547" s="16">
        <f>Daten!H547</f>
        <v>680</v>
      </c>
      <c r="N547" s="16">
        <f>Daten!I547</f>
        <v>198</v>
      </c>
      <c r="O547" s="28">
        <f t="shared" si="246"/>
        <v>0.51470588235294112</v>
      </c>
      <c r="P547" s="16">
        <f t="shared" si="247"/>
        <v>373.34413302982267</v>
      </c>
      <c r="Q547" s="21">
        <f t="shared" si="248"/>
        <v>-23.344133029822672</v>
      </c>
      <c r="R547" s="27">
        <f t="shared" si="249"/>
        <v>-4668.8266059645339</v>
      </c>
      <c r="S547" s="9">
        <f ca="1">Daten!K547</f>
        <v>33873</v>
      </c>
      <c r="T547" s="9">
        <f ca="1">Daten!L547</f>
        <v>47297</v>
      </c>
      <c r="U547" s="9">
        <f ca="1">Daten!M547</f>
        <v>60510.63</v>
      </c>
      <c r="V547" s="9">
        <f ca="1">Daten!N547</f>
        <v>500</v>
      </c>
      <c r="W547" s="9">
        <f ca="1">Daten!O547</f>
        <v>500</v>
      </c>
      <c r="X547" s="23">
        <f t="shared" ca="1" si="250"/>
        <v>141680.63</v>
      </c>
      <c r="Y547" s="9">
        <f t="shared" ca="1" si="251"/>
        <v>350742.26142289338</v>
      </c>
      <c r="Z547" s="21">
        <f t="shared" ca="1" si="252"/>
        <v>-209061.63142289338</v>
      </c>
      <c r="AA547" s="27">
        <f t="shared" ca="1" si="253"/>
        <v>20906.163142289341</v>
      </c>
      <c r="AB547" s="32">
        <f t="shared" ca="1" si="254"/>
        <v>29074.512464588181</v>
      </c>
      <c r="AC547" s="31">
        <f t="shared" ca="1" si="255"/>
        <v>29074.512464588181</v>
      </c>
      <c r="AG547" s="26">
        <f t="shared" ca="1" si="256"/>
        <v>12837.175928263372</v>
      </c>
      <c r="AH547" s="26">
        <f t="shared" ca="1" si="257"/>
        <v>20906.163142289341</v>
      </c>
      <c r="AI547" s="26">
        <f t="shared" ca="1" si="258"/>
        <v>33743.339070552713</v>
      </c>
      <c r="AJ547" s="26">
        <f t="shared" ca="1" si="259"/>
        <v>1</v>
      </c>
      <c r="AK547" s="26">
        <f t="shared" ca="1" si="260"/>
        <v>33743.339070552713</v>
      </c>
      <c r="AL547" s="26">
        <f t="shared" ca="1" si="261"/>
        <v>44564</v>
      </c>
      <c r="AM547" s="26">
        <f t="shared" ca="1" si="262"/>
        <v>31</v>
      </c>
      <c r="AN547" s="26">
        <f ca="1">IF(AM547=0,0,COUNTIF($AM$19:AM547,C547*10+1))</f>
        <v>120</v>
      </c>
      <c r="AO547" s="21">
        <f t="shared" ca="1" si="263"/>
        <v>0</v>
      </c>
      <c r="AP547" s="33">
        <f t="shared" ca="1" si="264"/>
        <v>44564</v>
      </c>
      <c r="AQ547" s="24"/>
      <c r="AR547" s="155">
        <f ca="1">ROUND(Zsfg!$C$11/'Z1'!$AL$2120*'Z1'!AL547,0)</f>
        <v>37171</v>
      </c>
      <c r="AS547" s="26">
        <f t="shared" ca="1" si="266"/>
        <v>31</v>
      </c>
      <c r="AT547" s="26">
        <f ca="1">IF(AS547=0,0,COUNTIF($AS$19:AS547,C547*10+1))</f>
        <v>120</v>
      </c>
      <c r="AU547" s="21">
        <f t="shared" ca="1" si="267"/>
        <v>0</v>
      </c>
      <c r="AV547" s="33">
        <f t="shared" ca="1" si="265"/>
        <v>37171</v>
      </c>
    </row>
    <row r="548" spans="1:48" x14ac:dyDescent="0.2">
      <c r="A548" s="15">
        <f>Daten!A548</f>
        <v>31229</v>
      </c>
      <c r="B548" s="8" t="str">
        <f>Daten!B548</f>
        <v>Stetten</v>
      </c>
      <c r="C548" s="15">
        <f t="shared" si="240"/>
        <v>3</v>
      </c>
      <c r="D548" s="10">
        <f>Daten!D548</f>
        <v>0</v>
      </c>
      <c r="E548" s="9">
        <f>Daten!E548</f>
        <v>1361</v>
      </c>
      <c r="F548" s="9">
        <f>Daten!F548</f>
        <v>1330</v>
      </c>
      <c r="G548" s="27">
        <f t="shared" si="241"/>
        <v>31</v>
      </c>
      <c r="H548" s="29">
        <f t="shared" si="242"/>
        <v>2.3308270676691729E-2</v>
      </c>
      <c r="I548" s="21">
        <f t="shared" si="243"/>
        <v>21.344454253301802</v>
      </c>
      <c r="J548" s="21">
        <f t="shared" si="244"/>
        <v>9.6555457466981984</v>
      </c>
      <c r="K548" s="27">
        <f t="shared" si="245"/>
        <v>-4827.7728733490994</v>
      </c>
      <c r="L548" s="16">
        <f>Daten!G548</f>
        <v>232</v>
      </c>
      <c r="M548" s="16">
        <f>Daten!H548</f>
        <v>891</v>
      </c>
      <c r="N548" s="16">
        <f>Daten!I548</f>
        <v>238</v>
      </c>
      <c r="O548" s="28">
        <f t="shared" si="246"/>
        <v>0.52749719416386087</v>
      </c>
      <c r="P548" s="16">
        <f t="shared" si="247"/>
        <v>489.19062136701768</v>
      </c>
      <c r="Q548" s="21">
        <f t="shared" si="248"/>
        <v>-19.190621367017684</v>
      </c>
      <c r="R548" s="27">
        <f t="shared" si="249"/>
        <v>-3838.1242734035368</v>
      </c>
      <c r="S548" s="9">
        <f ca="1">Daten!K548</f>
        <v>7583</v>
      </c>
      <c r="T548" s="9">
        <f ca="1">Daten!L548</f>
        <v>105191</v>
      </c>
      <c r="U548" s="9">
        <f ca="1">Daten!M548</f>
        <v>492520.94</v>
      </c>
      <c r="V548" s="9">
        <f ca="1">Daten!N548</f>
        <v>500</v>
      </c>
      <c r="W548" s="9">
        <f ca="1">Daten!O548</f>
        <v>500</v>
      </c>
      <c r="X548" s="23">
        <f t="shared" ca="1" si="250"/>
        <v>605294.93999999994</v>
      </c>
      <c r="Y548" s="9">
        <f t="shared" ca="1" si="251"/>
        <v>463456.52213258052</v>
      </c>
      <c r="Z548" s="21">
        <f t="shared" ca="1" si="252"/>
        <v>141838.41786741943</v>
      </c>
      <c r="AA548" s="27">
        <f t="shared" ca="1" si="253"/>
        <v>-14183.841786741943</v>
      </c>
      <c r="AB548" s="32">
        <f t="shared" ca="1" si="254"/>
        <v>-22849.738933494576</v>
      </c>
      <c r="AC548" s="31">
        <f t="shared" ca="1" si="255"/>
        <v>0</v>
      </c>
      <c r="AG548" s="26">
        <f t="shared" ca="1" si="256"/>
        <v>0</v>
      </c>
      <c r="AH548" s="26">
        <f t="shared" ca="1" si="257"/>
        <v>0</v>
      </c>
      <c r="AI548" s="26">
        <f t="shared" ca="1" si="258"/>
        <v>0</v>
      </c>
      <c r="AJ548" s="26">
        <f t="shared" ca="1" si="259"/>
        <v>1</v>
      </c>
      <c r="AK548" s="26">
        <f t="shared" ca="1" si="260"/>
        <v>0</v>
      </c>
      <c r="AL548" s="26">
        <f t="shared" ca="1" si="261"/>
        <v>0</v>
      </c>
      <c r="AM548" s="26">
        <f t="shared" ca="1" si="262"/>
        <v>0</v>
      </c>
      <c r="AN548" s="26">
        <f ca="1">IF(AM548=0,0,COUNTIF($AM$19:AM548,C548*10+1))</f>
        <v>0</v>
      </c>
      <c r="AO548" s="21">
        <f t="shared" ca="1" si="263"/>
        <v>0</v>
      </c>
      <c r="AP548" s="33">
        <f t="shared" ca="1" si="264"/>
        <v>0</v>
      </c>
      <c r="AQ548" s="24"/>
      <c r="AR548" s="155">
        <f ca="1">ROUND(Zsfg!$C$11/'Z1'!$AL$2120*'Z1'!AL548,0)</f>
        <v>0</v>
      </c>
      <c r="AS548" s="26">
        <f t="shared" ca="1" si="266"/>
        <v>0</v>
      </c>
      <c r="AT548" s="26">
        <f ca="1">IF(AS548=0,0,COUNTIF($AS$19:AS548,C548*10+1))</f>
        <v>0</v>
      </c>
      <c r="AU548" s="21">
        <f t="shared" ca="1" si="267"/>
        <v>0</v>
      </c>
      <c r="AV548" s="33">
        <f t="shared" ca="1" si="265"/>
        <v>0</v>
      </c>
    </row>
    <row r="549" spans="1:48" x14ac:dyDescent="0.2">
      <c r="A549" s="15">
        <f>Daten!A549</f>
        <v>31230</v>
      </c>
      <c r="B549" s="8" t="str">
        <f>Daten!B549</f>
        <v>Stockerau</v>
      </c>
      <c r="C549" s="15">
        <f t="shared" si="240"/>
        <v>3</v>
      </c>
      <c r="D549" s="10">
        <f>Daten!D549</f>
        <v>0</v>
      </c>
      <c r="E549" s="9">
        <f>Daten!E549</f>
        <v>16987</v>
      </c>
      <c r="F549" s="9">
        <f>Daten!F549</f>
        <v>16224</v>
      </c>
      <c r="G549" s="27">
        <f t="shared" si="241"/>
        <v>763</v>
      </c>
      <c r="H549" s="29">
        <f t="shared" si="242"/>
        <v>4.7029092702169623E-2</v>
      </c>
      <c r="I549" s="21">
        <f t="shared" si="243"/>
        <v>260.37024496659279</v>
      </c>
      <c r="J549" s="21">
        <f t="shared" si="244"/>
        <v>502.62975503340721</v>
      </c>
      <c r="K549" s="27">
        <f t="shared" si="245"/>
        <v>-251314.87751670359</v>
      </c>
      <c r="L549" s="16">
        <f>Daten!G549</f>
        <v>2280</v>
      </c>
      <c r="M549" s="16">
        <f>Daten!H549</f>
        <v>11420</v>
      </c>
      <c r="N549" s="16">
        <f>Daten!I549</f>
        <v>3287</v>
      </c>
      <c r="O549" s="28">
        <f t="shared" si="246"/>
        <v>0.48747810858143609</v>
      </c>
      <c r="P549" s="16">
        <f t="shared" si="247"/>
        <v>6269.9852929420222</v>
      </c>
      <c r="Q549" s="21">
        <f t="shared" si="248"/>
        <v>-702.98529294202217</v>
      </c>
      <c r="R549" s="27">
        <f t="shared" si="249"/>
        <v>-140597.05858840444</v>
      </c>
      <c r="S549" s="9">
        <f ca="1">Daten!K549</f>
        <v>20896</v>
      </c>
      <c r="T549" s="9">
        <f ca="1">Daten!L549</f>
        <v>1391006</v>
      </c>
      <c r="U549" s="9">
        <f ca="1">Daten!M549</f>
        <v>5913425.6500000004</v>
      </c>
      <c r="V549" s="9">
        <f ca="1">Daten!N549</f>
        <v>500</v>
      </c>
      <c r="W549" s="9">
        <f ca="1">Daten!O549</f>
        <v>500</v>
      </c>
      <c r="X549" s="23">
        <f t="shared" ca="1" si="250"/>
        <v>7325327.6500000004</v>
      </c>
      <c r="Y549" s="9">
        <f t="shared" ca="1" si="251"/>
        <v>5784523.1017385339</v>
      </c>
      <c r="Z549" s="21">
        <f t="shared" ca="1" si="252"/>
        <v>1540804.5482614664</v>
      </c>
      <c r="AA549" s="27">
        <f t="shared" ca="1" si="253"/>
        <v>-154080.45482614666</v>
      </c>
      <c r="AB549" s="32">
        <f t="shared" ca="1" si="254"/>
        <v>-545992.39093125472</v>
      </c>
      <c r="AC549" s="31">
        <f t="shared" ca="1" si="255"/>
        <v>0</v>
      </c>
      <c r="AG549" s="26">
        <f t="shared" ca="1" si="256"/>
        <v>0</v>
      </c>
      <c r="AH549" s="26">
        <f t="shared" ca="1" si="257"/>
        <v>0</v>
      </c>
      <c r="AI549" s="26">
        <f t="shared" ca="1" si="258"/>
        <v>0</v>
      </c>
      <c r="AJ549" s="26">
        <f t="shared" ca="1" si="259"/>
        <v>1</v>
      </c>
      <c r="AK549" s="26">
        <f t="shared" ca="1" si="260"/>
        <v>0</v>
      </c>
      <c r="AL549" s="26">
        <f t="shared" ca="1" si="261"/>
        <v>0</v>
      </c>
      <c r="AM549" s="26">
        <f t="shared" ca="1" si="262"/>
        <v>0</v>
      </c>
      <c r="AN549" s="26">
        <f ca="1">IF(AM549=0,0,COUNTIF($AM$19:AM549,C549*10+1))</f>
        <v>0</v>
      </c>
      <c r="AO549" s="21">
        <f t="shared" ca="1" si="263"/>
        <v>0</v>
      </c>
      <c r="AP549" s="33">
        <f t="shared" ca="1" si="264"/>
        <v>0</v>
      </c>
      <c r="AQ549" s="24"/>
      <c r="AR549" s="155">
        <f ca="1">ROUND(Zsfg!$C$11/'Z1'!$AL$2120*'Z1'!AL549,0)</f>
        <v>0</v>
      </c>
      <c r="AS549" s="26">
        <f t="shared" ca="1" si="266"/>
        <v>0</v>
      </c>
      <c r="AT549" s="26">
        <f ca="1">IF(AS549=0,0,COUNTIF($AS$19:AS549,C549*10+1))</f>
        <v>0</v>
      </c>
      <c r="AU549" s="21">
        <f t="shared" ca="1" si="267"/>
        <v>0</v>
      </c>
      <c r="AV549" s="33">
        <f t="shared" ca="1" si="265"/>
        <v>0</v>
      </c>
    </row>
    <row r="550" spans="1:48" x14ac:dyDescent="0.2">
      <c r="A550" s="15">
        <f>Daten!A550</f>
        <v>31234</v>
      </c>
      <c r="B550" s="8" t="str">
        <f>Daten!B550</f>
        <v>Niederhollabrunn</v>
      </c>
      <c r="C550" s="15">
        <f t="shared" si="240"/>
        <v>3</v>
      </c>
      <c r="D550" s="10">
        <f>Daten!D550</f>
        <v>0</v>
      </c>
      <c r="E550" s="9">
        <f>Daten!E550</f>
        <v>1542</v>
      </c>
      <c r="F550" s="9">
        <f>Daten!F550</f>
        <v>1571</v>
      </c>
      <c r="G550" s="27">
        <f t="shared" si="241"/>
        <v>-29</v>
      </c>
      <c r="H550" s="29">
        <f t="shared" si="242"/>
        <v>-1.8459579885423297E-2</v>
      </c>
      <c r="I550" s="21">
        <f t="shared" si="243"/>
        <v>25.212133557847466</v>
      </c>
      <c r="J550" s="21">
        <f t="shared" si="244"/>
        <v>-54.212133557847466</v>
      </c>
      <c r="K550" s="27">
        <f t="shared" si="245"/>
        <v>27106.066778923734</v>
      </c>
      <c r="L550" s="16">
        <f>Daten!G550</f>
        <v>215</v>
      </c>
      <c r="M550" s="16">
        <f>Daten!H550</f>
        <v>1062</v>
      </c>
      <c r="N550" s="16">
        <f>Daten!I550</f>
        <v>265</v>
      </c>
      <c r="O550" s="28">
        <f t="shared" si="246"/>
        <v>0.4519774011299435</v>
      </c>
      <c r="P550" s="16">
        <f t="shared" si="247"/>
        <v>583.07569011422311</v>
      </c>
      <c r="Q550" s="21">
        <f t="shared" si="248"/>
        <v>-103.07569011422311</v>
      </c>
      <c r="R550" s="27">
        <f t="shared" si="249"/>
        <v>-20615.138022844621</v>
      </c>
      <c r="S550" s="9">
        <f ca="1">Daten!K550</f>
        <v>48786</v>
      </c>
      <c r="T550" s="9">
        <f ca="1">Daten!L550</f>
        <v>106133</v>
      </c>
      <c r="U550" s="9">
        <f ca="1">Daten!M550</f>
        <v>155526.37</v>
      </c>
      <c r="V550" s="9">
        <f ca="1">Daten!N550</f>
        <v>500</v>
      </c>
      <c r="W550" s="9">
        <f ca="1">Daten!O550</f>
        <v>500</v>
      </c>
      <c r="X550" s="23">
        <f t="shared" ca="1" si="250"/>
        <v>310445.37</v>
      </c>
      <c r="Y550" s="9">
        <f t="shared" ca="1" si="251"/>
        <v>525091.81273213751</v>
      </c>
      <c r="Z550" s="21">
        <f t="shared" ca="1" si="252"/>
        <v>-214646.44273213751</v>
      </c>
      <c r="AA550" s="27">
        <f t="shared" ca="1" si="253"/>
        <v>21464.644273213751</v>
      </c>
      <c r="AB550" s="32">
        <f t="shared" ca="1" si="254"/>
        <v>27955.573029292864</v>
      </c>
      <c r="AC550" s="31">
        <f t="shared" ca="1" si="255"/>
        <v>27955.573029292864</v>
      </c>
      <c r="AG550" s="26">
        <f t="shared" ca="1" si="256"/>
        <v>27106.066778923734</v>
      </c>
      <c r="AH550" s="26">
        <f t="shared" ca="1" si="257"/>
        <v>21464.644273213751</v>
      </c>
      <c r="AI550" s="26">
        <f t="shared" ca="1" si="258"/>
        <v>48570.711052137485</v>
      </c>
      <c r="AJ550" s="26">
        <f t="shared" ca="1" si="259"/>
        <v>1</v>
      </c>
      <c r="AK550" s="26">
        <f t="shared" ca="1" si="260"/>
        <v>48570.711052137485</v>
      </c>
      <c r="AL550" s="26">
        <f t="shared" ca="1" si="261"/>
        <v>64146</v>
      </c>
      <c r="AM550" s="26">
        <f t="shared" ca="1" si="262"/>
        <v>31</v>
      </c>
      <c r="AN550" s="26">
        <f ca="1">IF(AM550=0,0,COUNTIF($AM$19:AM550,C550*10+1))</f>
        <v>121</v>
      </c>
      <c r="AO550" s="21">
        <f t="shared" ca="1" si="263"/>
        <v>0</v>
      </c>
      <c r="AP550" s="33">
        <f t="shared" ca="1" si="264"/>
        <v>64146</v>
      </c>
      <c r="AQ550" s="24"/>
      <c r="AR550" s="155">
        <f ca="1">ROUND(Zsfg!$C$11/'Z1'!$AL$2120*'Z1'!AL550,0)</f>
        <v>53504</v>
      </c>
      <c r="AS550" s="26">
        <f t="shared" ca="1" si="266"/>
        <v>31</v>
      </c>
      <c r="AT550" s="26">
        <f ca="1">IF(AS550=0,0,COUNTIF($AS$19:AS550,C550*10+1))</f>
        <v>121</v>
      </c>
      <c r="AU550" s="21">
        <f t="shared" ca="1" si="267"/>
        <v>0</v>
      </c>
      <c r="AV550" s="33">
        <f t="shared" ca="1" si="265"/>
        <v>53504</v>
      </c>
    </row>
    <row r="551" spans="1:48" x14ac:dyDescent="0.2">
      <c r="A551" s="15">
        <f>Daten!A551</f>
        <v>31235</v>
      </c>
      <c r="B551" s="8" t="str">
        <f>Daten!B551</f>
        <v>Gerasdorf bei Wien</v>
      </c>
      <c r="C551" s="15">
        <f t="shared" si="240"/>
        <v>3</v>
      </c>
      <c r="D551" s="10">
        <f>Daten!D551</f>
        <v>0</v>
      </c>
      <c r="E551" s="9">
        <f>Daten!E551</f>
        <v>11259</v>
      </c>
      <c r="F551" s="9">
        <f>Daten!F551</f>
        <v>10583</v>
      </c>
      <c r="G551" s="27">
        <f t="shared" si="241"/>
        <v>676</v>
      </c>
      <c r="H551" s="29">
        <f t="shared" si="242"/>
        <v>6.3876027591420206E-2</v>
      </c>
      <c r="I551" s="21">
        <f t="shared" si="243"/>
        <v>169.8408717012729</v>
      </c>
      <c r="J551" s="21">
        <f t="shared" si="244"/>
        <v>506.15912829872707</v>
      </c>
      <c r="K551" s="27">
        <f t="shared" si="245"/>
        <v>-253079.56414936355</v>
      </c>
      <c r="L551" s="16">
        <f>Daten!G551</f>
        <v>1677</v>
      </c>
      <c r="M551" s="16">
        <f>Daten!H551</f>
        <v>7454</v>
      </c>
      <c r="N551" s="16">
        <f>Daten!I551</f>
        <v>2128</v>
      </c>
      <c r="O551" s="28">
        <f t="shared" si="246"/>
        <v>0.51046418030587604</v>
      </c>
      <c r="P551" s="16">
        <f t="shared" si="247"/>
        <v>4092.5105405945565</v>
      </c>
      <c r="Q551" s="21">
        <f t="shared" si="248"/>
        <v>-287.51054059455646</v>
      </c>
      <c r="R551" s="27">
        <f t="shared" si="249"/>
        <v>-57502.108118911288</v>
      </c>
      <c r="S551" s="9">
        <f ca="1">Daten!K551</f>
        <v>22937</v>
      </c>
      <c r="T551" s="9">
        <f ca="1">Daten!L551</f>
        <v>1298545</v>
      </c>
      <c r="U551" s="9">
        <f ca="1">Daten!M551</f>
        <v>3690443.03</v>
      </c>
      <c r="V551" s="9">
        <f ca="1">Daten!N551</f>
        <v>500</v>
      </c>
      <c r="W551" s="9">
        <f ca="1">Daten!O551</f>
        <v>500</v>
      </c>
      <c r="X551" s="23">
        <f t="shared" ca="1" si="250"/>
        <v>5011925.0299999993</v>
      </c>
      <c r="Y551" s="9">
        <f t="shared" ca="1" si="251"/>
        <v>3833987.4964663656</v>
      </c>
      <c r="Z551" s="21">
        <f t="shared" ca="1" si="252"/>
        <v>1177937.5335336337</v>
      </c>
      <c r="AA551" s="27">
        <f t="shared" ca="1" si="253"/>
        <v>-117793.75335336337</v>
      </c>
      <c r="AB551" s="32">
        <f t="shared" ca="1" si="254"/>
        <v>-428375.42562163819</v>
      </c>
      <c r="AC551" s="31">
        <f t="shared" ca="1" si="255"/>
        <v>0</v>
      </c>
      <c r="AG551" s="26">
        <f t="shared" ca="1" si="256"/>
        <v>0</v>
      </c>
      <c r="AH551" s="26">
        <f t="shared" ca="1" si="257"/>
        <v>0</v>
      </c>
      <c r="AI551" s="26">
        <f t="shared" ca="1" si="258"/>
        <v>0</v>
      </c>
      <c r="AJ551" s="26">
        <f t="shared" ca="1" si="259"/>
        <v>1</v>
      </c>
      <c r="AK551" s="26">
        <f t="shared" ca="1" si="260"/>
        <v>0</v>
      </c>
      <c r="AL551" s="26">
        <f t="shared" ca="1" si="261"/>
        <v>0</v>
      </c>
      <c r="AM551" s="26">
        <f t="shared" ca="1" si="262"/>
        <v>0</v>
      </c>
      <c r="AN551" s="26">
        <f ca="1">IF(AM551=0,0,COUNTIF($AM$19:AM551,C551*10+1))</f>
        <v>0</v>
      </c>
      <c r="AO551" s="21">
        <f t="shared" ca="1" si="263"/>
        <v>0</v>
      </c>
      <c r="AP551" s="33">
        <f t="shared" ca="1" si="264"/>
        <v>0</v>
      </c>
      <c r="AQ551" s="24"/>
      <c r="AR551" s="155">
        <f ca="1">ROUND(Zsfg!$C$11/'Z1'!$AL$2120*'Z1'!AL551,0)</f>
        <v>0</v>
      </c>
      <c r="AS551" s="26">
        <f t="shared" ca="1" si="266"/>
        <v>0</v>
      </c>
      <c r="AT551" s="26">
        <f ca="1">IF(AS551=0,0,COUNTIF($AS$19:AS551,C551*10+1))</f>
        <v>0</v>
      </c>
      <c r="AU551" s="21">
        <f t="shared" ca="1" si="267"/>
        <v>0</v>
      </c>
      <c r="AV551" s="33">
        <f t="shared" ca="1" si="265"/>
        <v>0</v>
      </c>
    </row>
    <row r="552" spans="1:48" x14ac:dyDescent="0.2">
      <c r="A552" s="15">
        <f>Daten!A552</f>
        <v>31301</v>
      </c>
      <c r="B552" s="8" t="str">
        <f>Daten!B552</f>
        <v>Aggsbach</v>
      </c>
      <c r="C552" s="15">
        <f t="shared" si="240"/>
        <v>3</v>
      </c>
      <c r="D552" s="10">
        <f>Daten!D552</f>
        <v>0</v>
      </c>
      <c r="E552" s="9">
        <f>Daten!E552</f>
        <v>647</v>
      </c>
      <c r="F552" s="9">
        <f>Daten!F552</f>
        <v>672</v>
      </c>
      <c r="G552" s="27">
        <f t="shared" si="241"/>
        <v>-25</v>
      </c>
      <c r="H552" s="29">
        <f t="shared" si="242"/>
        <v>-3.7202380952380952E-2</v>
      </c>
      <c r="I552" s="21">
        <f t="shared" si="243"/>
        <v>10.784566359563016</v>
      </c>
      <c r="J552" s="21">
        <f t="shared" si="244"/>
        <v>-35.784566359563016</v>
      </c>
      <c r="K552" s="27">
        <f t="shared" si="245"/>
        <v>17892.283179781509</v>
      </c>
      <c r="L552" s="16">
        <f>Daten!G552</f>
        <v>75</v>
      </c>
      <c r="M552" s="16">
        <f>Daten!H552</f>
        <v>404</v>
      </c>
      <c r="N552" s="16">
        <f>Daten!I552</f>
        <v>168</v>
      </c>
      <c r="O552" s="28">
        <f t="shared" si="246"/>
        <v>0.60148514851485146</v>
      </c>
      <c r="P552" s="16">
        <f t="shared" si="247"/>
        <v>221.81033785889466</v>
      </c>
      <c r="Q552" s="21">
        <f t="shared" si="248"/>
        <v>21.189662141105345</v>
      </c>
      <c r="R552" s="27">
        <f t="shared" si="249"/>
        <v>4237.9324282210691</v>
      </c>
      <c r="S552" s="9">
        <f ca="1">Daten!K552</f>
        <v>2996</v>
      </c>
      <c r="T552" s="9">
        <f ca="1">Daten!L552</f>
        <v>40652</v>
      </c>
      <c r="U552" s="9">
        <f ca="1">Daten!M552</f>
        <v>29152.85</v>
      </c>
      <c r="V552" s="9">
        <f ca="1">Daten!N552</f>
        <v>500</v>
      </c>
      <c r="W552" s="9">
        <f ca="1">Daten!O552</f>
        <v>500</v>
      </c>
      <c r="X552" s="23">
        <f t="shared" ca="1" si="250"/>
        <v>72800.850000000006</v>
      </c>
      <c r="Y552" s="9">
        <f t="shared" ca="1" si="251"/>
        <v>220320.62440836118</v>
      </c>
      <c r="Z552" s="21">
        <f t="shared" ca="1" si="252"/>
        <v>-147519.77440836118</v>
      </c>
      <c r="AA552" s="27">
        <f t="shared" ca="1" si="253"/>
        <v>14751.977440836119</v>
      </c>
      <c r="AB552" s="32">
        <f t="shared" ca="1" si="254"/>
        <v>36882.193048838701</v>
      </c>
      <c r="AC552" s="31">
        <f t="shared" ca="1" si="255"/>
        <v>36882.193048838701</v>
      </c>
      <c r="AG552" s="26">
        <f t="shared" ca="1" si="256"/>
        <v>17892.283179781509</v>
      </c>
      <c r="AH552" s="26">
        <f t="shared" ca="1" si="257"/>
        <v>14751.977440836119</v>
      </c>
      <c r="AI552" s="26">
        <f t="shared" ca="1" si="258"/>
        <v>32644.260620617628</v>
      </c>
      <c r="AJ552" s="26">
        <f t="shared" ca="1" si="259"/>
        <v>1</v>
      </c>
      <c r="AK552" s="26">
        <f t="shared" ca="1" si="260"/>
        <v>32644.260620617628</v>
      </c>
      <c r="AL552" s="26">
        <f t="shared" ca="1" si="261"/>
        <v>43112</v>
      </c>
      <c r="AM552" s="26">
        <f t="shared" ca="1" si="262"/>
        <v>31</v>
      </c>
      <c r="AN552" s="26">
        <f ca="1">IF(AM552=0,0,COUNTIF($AM$19:AM552,C552*10+1))</f>
        <v>122</v>
      </c>
      <c r="AO552" s="21">
        <f t="shared" ca="1" si="263"/>
        <v>0</v>
      </c>
      <c r="AP552" s="33">
        <f t="shared" ca="1" si="264"/>
        <v>43112</v>
      </c>
      <c r="AQ552" s="24"/>
      <c r="AR552" s="155">
        <f ca="1">ROUND(Zsfg!$C$11/'Z1'!$AL$2120*'Z1'!AL552,0)</f>
        <v>35960</v>
      </c>
      <c r="AS552" s="26">
        <f t="shared" ca="1" si="266"/>
        <v>31</v>
      </c>
      <c r="AT552" s="26">
        <f ca="1">IF(AS552=0,0,COUNTIF($AS$19:AS552,C552*10+1))</f>
        <v>122</v>
      </c>
      <c r="AU552" s="21">
        <f t="shared" ca="1" si="267"/>
        <v>0</v>
      </c>
      <c r="AV552" s="33">
        <f t="shared" ca="1" si="265"/>
        <v>35960</v>
      </c>
    </row>
    <row r="553" spans="1:48" x14ac:dyDescent="0.2">
      <c r="A553" s="15">
        <f>Daten!A553</f>
        <v>31302</v>
      </c>
      <c r="B553" s="8" t="str">
        <f>Daten!B553</f>
        <v>Albrechtsberg an der Großen Krems</v>
      </c>
      <c r="C553" s="15">
        <f t="shared" si="240"/>
        <v>3</v>
      </c>
      <c r="D553" s="10">
        <f>Daten!D553</f>
        <v>0</v>
      </c>
      <c r="E553" s="9">
        <f>Daten!E553</f>
        <v>1022</v>
      </c>
      <c r="F553" s="9">
        <f>Daten!F553</f>
        <v>1046</v>
      </c>
      <c r="G553" s="27">
        <f t="shared" si="241"/>
        <v>-24</v>
      </c>
      <c r="H553" s="29">
        <f t="shared" si="242"/>
        <v>-2.2944550669216062E-2</v>
      </c>
      <c r="I553" s="21">
        <f t="shared" si="243"/>
        <v>16.786691089438861</v>
      </c>
      <c r="J553" s="21">
        <f t="shared" si="244"/>
        <v>-40.786691089438861</v>
      </c>
      <c r="K553" s="27">
        <f t="shared" si="245"/>
        <v>20393.345544719432</v>
      </c>
      <c r="L553" s="16">
        <f>Daten!G553</f>
        <v>140</v>
      </c>
      <c r="M553" s="16">
        <f>Daten!H553</f>
        <v>654</v>
      </c>
      <c r="N553" s="16">
        <f>Daten!I553</f>
        <v>228</v>
      </c>
      <c r="O553" s="28">
        <f t="shared" si="246"/>
        <v>0.56269113149847094</v>
      </c>
      <c r="P553" s="16">
        <f t="shared" si="247"/>
        <v>359.06921029632946</v>
      </c>
      <c r="Q553" s="21">
        <f t="shared" si="248"/>
        <v>8.9307897036705413</v>
      </c>
      <c r="R553" s="27">
        <f t="shared" si="249"/>
        <v>1786.1579407341083</v>
      </c>
      <c r="S553" s="9">
        <f ca="1">Daten!K553</f>
        <v>8156</v>
      </c>
      <c r="T553" s="9">
        <f ca="1">Daten!L553</f>
        <v>51854</v>
      </c>
      <c r="U553" s="9">
        <f ca="1">Daten!M553</f>
        <v>77283.55</v>
      </c>
      <c r="V553" s="9">
        <f ca="1">Daten!N553</f>
        <v>500</v>
      </c>
      <c r="W553" s="9">
        <f ca="1">Daten!O553</f>
        <v>500</v>
      </c>
      <c r="X553" s="23">
        <f t="shared" ca="1" si="250"/>
        <v>137293.54999999999</v>
      </c>
      <c r="Y553" s="9">
        <f t="shared" ca="1" si="251"/>
        <v>348018.04968368646</v>
      </c>
      <c r="Z553" s="21">
        <f t="shared" ca="1" si="252"/>
        <v>-210724.49968368647</v>
      </c>
      <c r="AA553" s="27">
        <f t="shared" ca="1" si="253"/>
        <v>21072.449968368648</v>
      </c>
      <c r="AB553" s="32">
        <f t="shared" ca="1" si="254"/>
        <v>43251.953453822192</v>
      </c>
      <c r="AC553" s="31">
        <f t="shared" ca="1" si="255"/>
        <v>43251.953453822192</v>
      </c>
      <c r="AG553" s="26">
        <f t="shared" ca="1" si="256"/>
        <v>20393.345544719432</v>
      </c>
      <c r="AH553" s="26">
        <f t="shared" ca="1" si="257"/>
        <v>21072.449968368648</v>
      </c>
      <c r="AI553" s="26">
        <f t="shared" ca="1" si="258"/>
        <v>41465.79551308808</v>
      </c>
      <c r="AJ553" s="26">
        <f t="shared" ca="1" si="259"/>
        <v>1</v>
      </c>
      <c r="AK553" s="26">
        <f t="shared" ca="1" si="260"/>
        <v>41465.79551308808</v>
      </c>
      <c r="AL553" s="26">
        <f t="shared" ca="1" si="261"/>
        <v>54762</v>
      </c>
      <c r="AM553" s="26">
        <f t="shared" ca="1" si="262"/>
        <v>31</v>
      </c>
      <c r="AN553" s="26">
        <f ca="1">IF(AM553=0,0,COUNTIF($AM$19:AM553,C553*10+1))</f>
        <v>123</v>
      </c>
      <c r="AO553" s="21">
        <f t="shared" ca="1" si="263"/>
        <v>0</v>
      </c>
      <c r="AP553" s="33">
        <f t="shared" ca="1" si="264"/>
        <v>54762</v>
      </c>
      <c r="AQ553" s="24"/>
      <c r="AR553" s="155">
        <f ca="1">ROUND(Zsfg!$C$11/'Z1'!$AL$2120*'Z1'!AL553,0)</f>
        <v>45677</v>
      </c>
      <c r="AS553" s="26">
        <f t="shared" ca="1" si="266"/>
        <v>31</v>
      </c>
      <c r="AT553" s="26">
        <f ca="1">IF(AS553=0,0,COUNTIF($AS$19:AS553,C553*10+1))</f>
        <v>123</v>
      </c>
      <c r="AU553" s="21">
        <f t="shared" ca="1" si="267"/>
        <v>0</v>
      </c>
      <c r="AV553" s="33">
        <f t="shared" ca="1" si="265"/>
        <v>45677</v>
      </c>
    </row>
    <row r="554" spans="1:48" x14ac:dyDescent="0.2">
      <c r="A554" s="15">
        <f>Daten!A554</f>
        <v>31303</v>
      </c>
      <c r="B554" s="8" t="str">
        <f>Daten!B554</f>
        <v>Bergern im Dunkelsteinerwald</v>
      </c>
      <c r="C554" s="15">
        <f t="shared" si="240"/>
        <v>3</v>
      </c>
      <c r="D554" s="10">
        <f>Daten!D554</f>
        <v>0</v>
      </c>
      <c r="E554" s="9">
        <f>Daten!E554</f>
        <v>1261</v>
      </c>
      <c r="F554" s="9">
        <f>Daten!F554</f>
        <v>1232</v>
      </c>
      <c r="G554" s="27">
        <f t="shared" si="241"/>
        <v>29</v>
      </c>
      <c r="H554" s="29">
        <f t="shared" si="242"/>
        <v>2.353896103896104E-2</v>
      </c>
      <c r="I554" s="21">
        <f t="shared" si="243"/>
        <v>19.771704992532193</v>
      </c>
      <c r="J554" s="21">
        <f t="shared" si="244"/>
        <v>9.228295007467807</v>
      </c>
      <c r="K554" s="27">
        <f t="shared" si="245"/>
        <v>-4614.1475037339032</v>
      </c>
      <c r="L554" s="16">
        <f>Daten!G554</f>
        <v>181</v>
      </c>
      <c r="M554" s="16">
        <f>Daten!H554</f>
        <v>828</v>
      </c>
      <c r="N554" s="16">
        <f>Daten!I554</f>
        <v>252</v>
      </c>
      <c r="O554" s="28">
        <f t="shared" si="246"/>
        <v>0.52294685990338163</v>
      </c>
      <c r="P554" s="16">
        <f t="shared" si="247"/>
        <v>454.60138551278413</v>
      </c>
      <c r="Q554" s="21">
        <f t="shared" si="248"/>
        <v>-21.601385512784134</v>
      </c>
      <c r="R554" s="27">
        <f t="shared" si="249"/>
        <v>-4320.2771025568272</v>
      </c>
      <c r="S554" s="9">
        <f ca="1">Daten!K554</f>
        <v>8924</v>
      </c>
      <c r="T554" s="9">
        <f ca="1">Daten!L554</f>
        <v>70607</v>
      </c>
      <c r="U554" s="9">
        <f ca="1">Daten!M554</f>
        <v>63639.6</v>
      </c>
      <c r="V554" s="9">
        <f ca="1">Daten!N554</f>
        <v>500</v>
      </c>
      <c r="W554" s="9">
        <f ca="1">Daten!O554</f>
        <v>500</v>
      </c>
      <c r="X554" s="23">
        <f t="shared" ca="1" si="250"/>
        <v>143170.6</v>
      </c>
      <c r="Y554" s="9">
        <f t="shared" ca="1" si="251"/>
        <v>429403.87539249373</v>
      </c>
      <c r="Z554" s="21">
        <f t="shared" ca="1" si="252"/>
        <v>-286233.2753924937</v>
      </c>
      <c r="AA554" s="27">
        <f t="shared" ca="1" si="253"/>
        <v>28623.327539249371</v>
      </c>
      <c r="AB554" s="32">
        <f t="shared" ca="1" si="254"/>
        <v>19688.902932958641</v>
      </c>
      <c r="AC554" s="31">
        <f t="shared" ca="1" si="255"/>
        <v>19688.902932958641</v>
      </c>
      <c r="AG554" s="26">
        <f t="shared" ca="1" si="256"/>
        <v>-4614.1475037339032</v>
      </c>
      <c r="AH554" s="26">
        <f t="shared" ca="1" si="257"/>
        <v>28623.327539249371</v>
      </c>
      <c r="AI554" s="26">
        <f t="shared" ca="1" si="258"/>
        <v>24009.180035515466</v>
      </c>
      <c r="AJ554" s="26">
        <f t="shared" ca="1" si="259"/>
        <v>1</v>
      </c>
      <c r="AK554" s="26">
        <f t="shared" ca="1" si="260"/>
        <v>24009.180035515466</v>
      </c>
      <c r="AL554" s="26">
        <f t="shared" ca="1" si="261"/>
        <v>31708</v>
      </c>
      <c r="AM554" s="26">
        <f t="shared" ca="1" si="262"/>
        <v>31</v>
      </c>
      <c r="AN554" s="26">
        <f ca="1">IF(AM554=0,0,COUNTIF($AM$19:AM554,C554*10+1))</f>
        <v>124</v>
      </c>
      <c r="AO554" s="21">
        <f t="shared" ca="1" si="263"/>
        <v>0</v>
      </c>
      <c r="AP554" s="33">
        <f t="shared" ca="1" si="264"/>
        <v>31708</v>
      </c>
      <c r="AQ554" s="24"/>
      <c r="AR554" s="155">
        <f ca="1">ROUND(Zsfg!$C$11/'Z1'!$AL$2120*'Z1'!AL554,0)</f>
        <v>26448</v>
      </c>
      <c r="AS554" s="26">
        <f t="shared" ca="1" si="266"/>
        <v>31</v>
      </c>
      <c r="AT554" s="26">
        <f ca="1">IF(AS554=0,0,COUNTIF($AS$19:AS554,C554*10+1))</f>
        <v>124</v>
      </c>
      <c r="AU554" s="21">
        <f t="shared" ca="1" si="267"/>
        <v>0</v>
      </c>
      <c r="AV554" s="33">
        <f t="shared" ca="1" si="265"/>
        <v>26448</v>
      </c>
    </row>
    <row r="555" spans="1:48" x14ac:dyDescent="0.2">
      <c r="A555" s="15">
        <f>Daten!A555</f>
        <v>31304</v>
      </c>
      <c r="B555" s="8" t="str">
        <f>Daten!B555</f>
        <v>Dürnstein</v>
      </c>
      <c r="C555" s="15">
        <f t="shared" si="240"/>
        <v>3</v>
      </c>
      <c r="D555" s="10">
        <f>Daten!D555</f>
        <v>0</v>
      </c>
      <c r="E555" s="9">
        <f>Daten!E555</f>
        <v>854</v>
      </c>
      <c r="F555" s="9">
        <f>Daten!F555</f>
        <v>873</v>
      </c>
      <c r="G555" s="27">
        <f t="shared" si="241"/>
        <v>-19</v>
      </c>
      <c r="H555" s="29">
        <f t="shared" si="242"/>
        <v>-2.1764032073310423E-2</v>
      </c>
      <c r="I555" s="21">
        <f t="shared" si="243"/>
        <v>14.010307190325166</v>
      </c>
      <c r="J555" s="21">
        <f t="shared" si="244"/>
        <v>-33.010307190325165</v>
      </c>
      <c r="K555" s="27">
        <f t="shared" si="245"/>
        <v>16505.153595162581</v>
      </c>
      <c r="L555" s="16">
        <f>Daten!G555</f>
        <v>108</v>
      </c>
      <c r="M555" s="16">
        <f>Daten!H555</f>
        <v>535</v>
      </c>
      <c r="N555" s="16">
        <f>Daten!I555</f>
        <v>211</v>
      </c>
      <c r="O555" s="28">
        <f t="shared" si="246"/>
        <v>0.5962616822429907</v>
      </c>
      <c r="P555" s="16">
        <f t="shared" si="247"/>
        <v>293.73398701611052</v>
      </c>
      <c r="Q555" s="21">
        <f t="shared" si="248"/>
        <v>25.266012983889482</v>
      </c>
      <c r="R555" s="27">
        <f t="shared" si="249"/>
        <v>5053.2025967778964</v>
      </c>
      <c r="S555" s="9">
        <f ca="1">Daten!K555</f>
        <v>2961</v>
      </c>
      <c r="T555" s="9">
        <f ca="1">Daten!L555</f>
        <v>70903</v>
      </c>
      <c r="U555" s="9">
        <f ca="1">Daten!M555</f>
        <v>303571.17</v>
      </c>
      <c r="V555" s="9">
        <f ca="1">Daten!N555</f>
        <v>500</v>
      </c>
      <c r="W555" s="9">
        <f ca="1">Daten!O555</f>
        <v>500</v>
      </c>
      <c r="X555" s="23">
        <f t="shared" ca="1" si="250"/>
        <v>377435.17</v>
      </c>
      <c r="Y555" s="9">
        <f t="shared" ca="1" si="251"/>
        <v>290809.60316034075</v>
      </c>
      <c r="Z555" s="21">
        <f t="shared" ca="1" si="252"/>
        <v>86625.566839659237</v>
      </c>
      <c r="AA555" s="27">
        <f t="shared" ca="1" si="253"/>
        <v>-8662.5566839659241</v>
      </c>
      <c r="AB555" s="32">
        <f t="shared" ca="1" si="254"/>
        <v>12895.799507974554</v>
      </c>
      <c r="AC555" s="31">
        <f t="shared" ca="1" si="255"/>
        <v>12895.799507974554</v>
      </c>
      <c r="AG555" s="26">
        <f t="shared" ca="1" si="256"/>
        <v>16505.153595162581</v>
      </c>
      <c r="AH555" s="26">
        <f t="shared" ca="1" si="257"/>
        <v>-8662.5566839659241</v>
      </c>
      <c r="AI555" s="26">
        <f t="shared" ca="1" si="258"/>
        <v>7842.5969111966569</v>
      </c>
      <c r="AJ555" s="26">
        <f t="shared" ca="1" si="259"/>
        <v>1</v>
      </c>
      <c r="AK555" s="26">
        <f t="shared" ca="1" si="260"/>
        <v>7842.5969111966569</v>
      </c>
      <c r="AL555" s="26">
        <f t="shared" ca="1" si="261"/>
        <v>10357</v>
      </c>
      <c r="AM555" s="26">
        <f t="shared" ca="1" si="262"/>
        <v>31</v>
      </c>
      <c r="AN555" s="26">
        <f ca="1">IF(AM555=0,0,COUNTIF($AM$19:AM555,C555*10+1))</f>
        <v>125</v>
      </c>
      <c r="AO555" s="21">
        <f t="shared" ca="1" si="263"/>
        <v>0</v>
      </c>
      <c r="AP555" s="33">
        <f t="shared" ca="1" si="264"/>
        <v>10357</v>
      </c>
      <c r="AQ555" s="24"/>
      <c r="AR555" s="155">
        <f ca="1">ROUND(Zsfg!$C$11/'Z1'!$AL$2120*'Z1'!AL555,0)</f>
        <v>8639</v>
      </c>
      <c r="AS555" s="26">
        <f t="shared" ca="1" si="266"/>
        <v>31</v>
      </c>
      <c r="AT555" s="26">
        <f ca="1">IF(AS555=0,0,COUNTIF($AS$19:AS555,C555*10+1))</f>
        <v>125</v>
      </c>
      <c r="AU555" s="21">
        <f t="shared" ca="1" si="267"/>
        <v>0</v>
      </c>
      <c r="AV555" s="33">
        <f t="shared" ca="1" si="265"/>
        <v>8639</v>
      </c>
    </row>
    <row r="556" spans="1:48" x14ac:dyDescent="0.2">
      <c r="A556" s="15">
        <f>Daten!A556</f>
        <v>31308</v>
      </c>
      <c r="B556" s="8" t="str">
        <f>Daten!B556</f>
        <v>Grafenegg</v>
      </c>
      <c r="C556" s="15">
        <f t="shared" si="240"/>
        <v>3</v>
      </c>
      <c r="D556" s="10">
        <f>Daten!D556</f>
        <v>0</v>
      </c>
      <c r="E556" s="9">
        <f>Daten!E556</f>
        <v>3088</v>
      </c>
      <c r="F556" s="9">
        <f>Daten!F556</f>
        <v>3001</v>
      </c>
      <c r="G556" s="27">
        <f t="shared" si="241"/>
        <v>87</v>
      </c>
      <c r="H556" s="29">
        <f t="shared" si="242"/>
        <v>2.8990336554481841E-2</v>
      </c>
      <c r="I556" s="21">
        <f t="shared" si="243"/>
        <v>48.16143399560805</v>
      </c>
      <c r="J556" s="21">
        <f t="shared" si="244"/>
        <v>38.83856600439195</v>
      </c>
      <c r="K556" s="27">
        <f t="shared" si="245"/>
        <v>-19419.283002195974</v>
      </c>
      <c r="L556" s="16">
        <f>Daten!G556</f>
        <v>480</v>
      </c>
      <c r="M556" s="16">
        <f>Daten!H556</f>
        <v>2052</v>
      </c>
      <c r="N556" s="16">
        <f>Daten!I556</f>
        <v>556</v>
      </c>
      <c r="O556" s="28">
        <f t="shared" si="246"/>
        <v>0.50487329434697858</v>
      </c>
      <c r="P556" s="16">
        <f t="shared" si="247"/>
        <v>1126.6208249664649</v>
      </c>
      <c r="Q556" s="21">
        <f t="shared" si="248"/>
        <v>-90.620824966464852</v>
      </c>
      <c r="R556" s="27">
        <f t="shared" si="249"/>
        <v>-18124.164993292972</v>
      </c>
      <c r="S556" s="9">
        <f ca="1">Daten!K556</f>
        <v>27025</v>
      </c>
      <c r="T556" s="9">
        <f ca="1">Daten!L556</f>
        <v>154149</v>
      </c>
      <c r="U556" s="9">
        <f ca="1">Daten!M556</f>
        <v>547314.87</v>
      </c>
      <c r="V556" s="9">
        <f ca="1">Daten!N556</f>
        <v>500</v>
      </c>
      <c r="W556" s="9">
        <f ca="1">Daten!O556</f>
        <v>500</v>
      </c>
      <c r="X556" s="23">
        <f t="shared" ca="1" si="250"/>
        <v>728488.87</v>
      </c>
      <c r="Y556" s="9">
        <f t="shared" ca="1" si="251"/>
        <v>1051545.7313338784</v>
      </c>
      <c r="Z556" s="21">
        <f t="shared" ca="1" si="252"/>
        <v>-323056.86133387836</v>
      </c>
      <c r="AA556" s="27">
        <f t="shared" ca="1" si="253"/>
        <v>32305.686133387837</v>
      </c>
      <c r="AB556" s="32">
        <f t="shared" ca="1" si="254"/>
        <v>-5237.7618621011097</v>
      </c>
      <c r="AC556" s="31">
        <f t="shared" ca="1" si="255"/>
        <v>0</v>
      </c>
      <c r="AG556" s="26">
        <f t="shared" ca="1" si="256"/>
        <v>0</v>
      </c>
      <c r="AH556" s="26">
        <f t="shared" ca="1" si="257"/>
        <v>0</v>
      </c>
      <c r="AI556" s="26">
        <f t="shared" ca="1" si="258"/>
        <v>0</v>
      </c>
      <c r="AJ556" s="26">
        <f t="shared" ca="1" si="259"/>
        <v>1</v>
      </c>
      <c r="AK556" s="26">
        <f t="shared" ca="1" si="260"/>
        <v>0</v>
      </c>
      <c r="AL556" s="26">
        <f t="shared" ca="1" si="261"/>
        <v>0</v>
      </c>
      <c r="AM556" s="26">
        <f t="shared" ca="1" si="262"/>
        <v>0</v>
      </c>
      <c r="AN556" s="26">
        <f ca="1">IF(AM556=0,0,COUNTIF($AM$19:AM556,C556*10+1))</f>
        <v>0</v>
      </c>
      <c r="AO556" s="21">
        <f t="shared" ca="1" si="263"/>
        <v>0</v>
      </c>
      <c r="AP556" s="33">
        <f t="shared" ca="1" si="264"/>
        <v>0</v>
      </c>
      <c r="AQ556" s="24"/>
      <c r="AR556" s="155">
        <f ca="1">ROUND(Zsfg!$C$11/'Z1'!$AL$2120*'Z1'!AL556,0)</f>
        <v>0</v>
      </c>
      <c r="AS556" s="26">
        <f t="shared" ca="1" si="266"/>
        <v>0</v>
      </c>
      <c r="AT556" s="26">
        <f ca="1">IF(AS556=0,0,COUNTIF($AS$19:AS556,C556*10+1))</f>
        <v>0</v>
      </c>
      <c r="AU556" s="21">
        <f t="shared" ca="1" si="267"/>
        <v>0</v>
      </c>
      <c r="AV556" s="33">
        <f t="shared" ca="1" si="265"/>
        <v>0</v>
      </c>
    </row>
    <row r="557" spans="1:48" x14ac:dyDescent="0.2">
      <c r="A557" s="15">
        <f>Daten!A557</f>
        <v>31309</v>
      </c>
      <c r="B557" s="8" t="str">
        <f>Daten!B557</f>
        <v>Furth bei Göttweig</v>
      </c>
      <c r="C557" s="15">
        <f t="shared" si="240"/>
        <v>3</v>
      </c>
      <c r="D557" s="10">
        <f>Daten!D557</f>
        <v>0</v>
      </c>
      <c r="E557" s="9">
        <f>Daten!E557</f>
        <v>2952</v>
      </c>
      <c r="F557" s="9">
        <f>Daten!F557</f>
        <v>2983</v>
      </c>
      <c r="G557" s="27">
        <f t="shared" si="241"/>
        <v>-31</v>
      </c>
      <c r="H557" s="29">
        <f t="shared" si="242"/>
        <v>-1.0392222594703319E-2</v>
      </c>
      <c r="I557" s="21">
        <f t="shared" si="243"/>
        <v>47.872561682405468</v>
      </c>
      <c r="J557" s="21">
        <f t="shared" si="244"/>
        <v>-78.872561682405461</v>
      </c>
      <c r="K557" s="27">
        <f t="shared" si="245"/>
        <v>39436.28084120273</v>
      </c>
      <c r="L557" s="16">
        <f>Daten!G557</f>
        <v>435</v>
      </c>
      <c r="M557" s="16">
        <f>Daten!H557</f>
        <v>1943</v>
      </c>
      <c r="N557" s="16">
        <f>Daten!I557</f>
        <v>574</v>
      </c>
      <c r="O557" s="28">
        <f t="shared" si="246"/>
        <v>0.51930005146680391</v>
      </c>
      <c r="P557" s="16">
        <f t="shared" si="247"/>
        <v>1066.7759565837434</v>
      </c>
      <c r="Q557" s="21">
        <f t="shared" si="248"/>
        <v>-57.775956583743437</v>
      </c>
      <c r="R557" s="27">
        <f t="shared" si="249"/>
        <v>-11555.191316748687</v>
      </c>
      <c r="S557" s="9">
        <f ca="1">Daten!K557</f>
        <v>26029</v>
      </c>
      <c r="T557" s="9">
        <f ca="1">Daten!L557</f>
        <v>180346</v>
      </c>
      <c r="U557" s="9">
        <f ca="1">Daten!M557</f>
        <v>295480.09999999998</v>
      </c>
      <c r="V557" s="9">
        <f ca="1">Daten!N557</f>
        <v>500</v>
      </c>
      <c r="W557" s="9">
        <f ca="1">Daten!O557</f>
        <v>500</v>
      </c>
      <c r="X557" s="23">
        <f t="shared" ca="1" si="250"/>
        <v>501855.1</v>
      </c>
      <c r="Y557" s="9">
        <f t="shared" ca="1" si="251"/>
        <v>1005234.1317673605</v>
      </c>
      <c r="Z557" s="21">
        <f t="shared" ca="1" si="252"/>
        <v>-503379.03176736052</v>
      </c>
      <c r="AA557" s="27">
        <f t="shared" ca="1" si="253"/>
        <v>50337.903176736058</v>
      </c>
      <c r="AB557" s="32">
        <f t="shared" ca="1" si="254"/>
        <v>78218.992701190102</v>
      </c>
      <c r="AC557" s="31">
        <f t="shared" ca="1" si="255"/>
        <v>78218.992701190102</v>
      </c>
      <c r="AG557" s="26">
        <f t="shared" ca="1" si="256"/>
        <v>39436.28084120273</v>
      </c>
      <c r="AH557" s="26">
        <f t="shared" ca="1" si="257"/>
        <v>50337.903176736058</v>
      </c>
      <c r="AI557" s="26">
        <f t="shared" ca="1" si="258"/>
        <v>89774.184017938795</v>
      </c>
      <c r="AJ557" s="26">
        <f t="shared" ca="1" si="259"/>
        <v>1</v>
      </c>
      <c r="AK557" s="26">
        <f t="shared" ca="1" si="260"/>
        <v>89774.184017938795</v>
      </c>
      <c r="AL557" s="26">
        <f t="shared" ca="1" si="261"/>
        <v>118561</v>
      </c>
      <c r="AM557" s="26">
        <f t="shared" ca="1" si="262"/>
        <v>31</v>
      </c>
      <c r="AN557" s="26">
        <f ca="1">IF(AM557=0,0,COUNTIF($AM$19:AM557,C557*10+1))</f>
        <v>126</v>
      </c>
      <c r="AO557" s="21">
        <f t="shared" ca="1" si="263"/>
        <v>0</v>
      </c>
      <c r="AP557" s="33">
        <f t="shared" ca="1" si="264"/>
        <v>118561</v>
      </c>
      <c r="AQ557" s="24"/>
      <c r="AR557" s="155">
        <f ca="1">ROUND(Zsfg!$C$11/'Z1'!$AL$2120*'Z1'!AL557,0)</f>
        <v>98892</v>
      </c>
      <c r="AS557" s="26">
        <f t="shared" ca="1" si="266"/>
        <v>31</v>
      </c>
      <c r="AT557" s="26">
        <f ca="1">IF(AS557=0,0,COUNTIF($AS$19:AS557,C557*10+1))</f>
        <v>126</v>
      </c>
      <c r="AU557" s="21">
        <f t="shared" ca="1" si="267"/>
        <v>0</v>
      </c>
      <c r="AV557" s="33">
        <f t="shared" ca="1" si="265"/>
        <v>98892</v>
      </c>
    </row>
    <row r="558" spans="1:48" x14ac:dyDescent="0.2">
      <c r="A558" s="15">
        <f>Daten!A558</f>
        <v>31310</v>
      </c>
      <c r="B558" s="8" t="str">
        <f>Daten!B558</f>
        <v>Gedersdorf</v>
      </c>
      <c r="C558" s="15">
        <f t="shared" si="240"/>
        <v>3</v>
      </c>
      <c r="D558" s="10">
        <f>Daten!D558</f>
        <v>0</v>
      </c>
      <c r="E558" s="9">
        <f>Daten!E558</f>
        <v>2174</v>
      </c>
      <c r="F558" s="9">
        <f>Daten!F558</f>
        <v>2149</v>
      </c>
      <c r="G558" s="27">
        <f t="shared" si="241"/>
        <v>25</v>
      </c>
      <c r="H558" s="29">
        <f t="shared" si="242"/>
        <v>1.1633317822242903E-2</v>
      </c>
      <c r="I558" s="21">
        <f t="shared" si="243"/>
        <v>34.488144504019225</v>
      </c>
      <c r="J558" s="21">
        <f t="shared" si="244"/>
        <v>-9.4881445040192247</v>
      </c>
      <c r="K558" s="27">
        <f t="shared" si="245"/>
        <v>4744.0722520096124</v>
      </c>
      <c r="L558" s="16">
        <f>Daten!G558</f>
        <v>284</v>
      </c>
      <c r="M558" s="16">
        <f>Daten!H558</f>
        <v>1467</v>
      </c>
      <c r="N558" s="16">
        <f>Daten!I558</f>
        <v>423</v>
      </c>
      <c r="O558" s="28">
        <f t="shared" si="246"/>
        <v>0.48193592365371507</v>
      </c>
      <c r="P558" s="16">
        <f t="shared" si="247"/>
        <v>805.43506346286745</v>
      </c>
      <c r="Q558" s="21">
        <f t="shared" si="248"/>
        <v>-98.435063462867447</v>
      </c>
      <c r="R558" s="27">
        <f t="shared" si="249"/>
        <v>-19687.012692573488</v>
      </c>
      <c r="S558" s="9">
        <f ca="1">Daten!K558</f>
        <v>18491</v>
      </c>
      <c r="T558" s="9">
        <f ca="1">Daten!L558</f>
        <v>153885</v>
      </c>
      <c r="U558" s="9">
        <f ca="1">Daten!M558</f>
        <v>477756.53</v>
      </c>
      <c r="V558" s="9">
        <f ca="1">Daten!N558</f>
        <v>500</v>
      </c>
      <c r="W558" s="9">
        <f ca="1">Daten!O558</f>
        <v>500</v>
      </c>
      <c r="X558" s="23">
        <f t="shared" ca="1" si="250"/>
        <v>650132.53</v>
      </c>
      <c r="Y558" s="9">
        <f t="shared" ca="1" si="251"/>
        <v>740304.54012948566</v>
      </c>
      <c r="Z558" s="21">
        <f t="shared" ca="1" si="252"/>
        <v>-90172.010129485629</v>
      </c>
      <c r="AA558" s="27">
        <f t="shared" ca="1" si="253"/>
        <v>9017.2010129485625</v>
      </c>
      <c r="AB558" s="32">
        <f t="shared" ca="1" si="254"/>
        <v>-5925.7394276153118</v>
      </c>
      <c r="AC558" s="31">
        <f t="shared" ca="1" si="255"/>
        <v>0</v>
      </c>
      <c r="AG558" s="26">
        <f t="shared" ca="1" si="256"/>
        <v>0</v>
      </c>
      <c r="AH558" s="26">
        <f t="shared" ca="1" si="257"/>
        <v>0</v>
      </c>
      <c r="AI558" s="26">
        <f t="shared" ca="1" si="258"/>
        <v>0</v>
      </c>
      <c r="AJ558" s="26">
        <f t="shared" ca="1" si="259"/>
        <v>1</v>
      </c>
      <c r="AK558" s="26">
        <f t="shared" ca="1" si="260"/>
        <v>0</v>
      </c>
      <c r="AL558" s="26">
        <f t="shared" ca="1" si="261"/>
        <v>0</v>
      </c>
      <c r="AM558" s="26">
        <f t="shared" ca="1" si="262"/>
        <v>0</v>
      </c>
      <c r="AN558" s="26">
        <f ca="1">IF(AM558=0,0,COUNTIF($AM$19:AM558,C558*10+1))</f>
        <v>0</v>
      </c>
      <c r="AO558" s="21">
        <f t="shared" ca="1" si="263"/>
        <v>0</v>
      </c>
      <c r="AP558" s="33">
        <f t="shared" ca="1" si="264"/>
        <v>0</v>
      </c>
      <c r="AQ558" s="24"/>
      <c r="AR558" s="155">
        <f ca="1">ROUND(Zsfg!$C$11/'Z1'!$AL$2120*'Z1'!AL558,0)</f>
        <v>0</v>
      </c>
      <c r="AS558" s="26">
        <f t="shared" ca="1" si="266"/>
        <v>0</v>
      </c>
      <c r="AT558" s="26">
        <f ca="1">IF(AS558=0,0,COUNTIF($AS$19:AS558,C558*10+1))</f>
        <v>0</v>
      </c>
      <c r="AU558" s="21">
        <f t="shared" ca="1" si="267"/>
        <v>0</v>
      </c>
      <c r="AV558" s="33">
        <f t="shared" ca="1" si="265"/>
        <v>0</v>
      </c>
    </row>
    <row r="559" spans="1:48" x14ac:dyDescent="0.2">
      <c r="A559" s="15">
        <f>Daten!A559</f>
        <v>31311</v>
      </c>
      <c r="B559" s="8" t="str">
        <f>Daten!B559</f>
        <v>Gföhl</v>
      </c>
      <c r="C559" s="15">
        <f t="shared" si="240"/>
        <v>3</v>
      </c>
      <c r="D559" s="10">
        <f>Daten!D559</f>
        <v>0</v>
      </c>
      <c r="E559" s="9">
        <f>Daten!E559</f>
        <v>3782</v>
      </c>
      <c r="F559" s="9">
        <f>Daten!F559</f>
        <v>3688</v>
      </c>
      <c r="G559" s="27">
        <f t="shared" si="241"/>
        <v>94</v>
      </c>
      <c r="H559" s="29">
        <f t="shared" si="242"/>
        <v>2.5488069414316701E-2</v>
      </c>
      <c r="I559" s="21">
        <f t="shared" si="243"/>
        <v>59.186727282839882</v>
      </c>
      <c r="J559" s="21">
        <f t="shared" si="244"/>
        <v>34.813272717160118</v>
      </c>
      <c r="K559" s="27">
        <f t="shared" si="245"/>
        <v>-17406.636358580057</v>
      </c>
      <c r="L559" s="16">
        <f>Daten!G559</f>
        <v>522</v>
      </c>
      <c r="M559" s="16">
        <f>Daten!H559</f>
        <v>2476</v>
      </c>
      <c r="N559" s="16">
        <f>Daten!I559</f>
        <v>784</v>
      </c>
      <c r="O559" s="28">
        <f t="shared" si="246"/>
        <v>0.52746365105008075</v>
      </c>
      <c r="P559" s="16">
        <f t="shared" si="247"/>
        <v>1359.4118726203544</v>
      </c>
      <c r="Q559" s="21">
        <f t="shared" si="248"/>
        <v>-53.411872620354416</v>
      </c>
      <c r="R559" s="27">
        <f t="shared" si="249"/>
        <v>-10682.374524070883</v>
      </c>
      <c r="S559" s="9">
        <f ca="1">Daten!K559</f>
        <v>32438</v>
      </c>
      <c r="T559" s="9">
        <f ca="1">Daten!L559</f>
        <v>195856</v>
      </c>
      <c r="U559" s="9">
        <f ca="1">Daten!M559</f>
        <v>500355.04</v>
      </c>
      <c r="V559" s="9">
        <f ca="1">Daten!N559</f>
        <v>500</v>
      </c>
      <c r="W559" s="9">
        <f ca="1">Daten!O559</f>
        <v>500</v>
      </c>
      <c r="X559" s="23">
        <f t="shared" ca="1" si="250"/>
        <v>728649.04</v>
      </c>
      <c r="Y559" s="9">
        <f t="shared" ca="1" si="251"/>
        <v>1287871.0997100803</v>
      </c>
      <c r="Z559" s="21">
        <f t="shared" ca="1" si="252"/>
        <v>-559222.05971008027</v>
      </c>
      <c r="AA559" s="27">
        <f t="shared" ca="1" si="253"/>
        <v>55922.205971008028</v>
      </c>
      <c r="AB559" s="32">
        <f t="shared" ca="1" si="254"/>
        <v>27833.19508835709</v>
      </c>
      <c r="AC559" s="31">
        <f t="shared" ca="1" si="255"/>
        <v>27833.19508835709</v>
      </c>
      <c r="AG559" s="26">
        <f t="shared" ca="1" si="256"/>
        <v>-17406.636358580057</v>
      </c>
      <c r="AH559" s="26">
        <f t="shared" ca="1" si="257"/>
        <v>55922.205971008028</v>
      </c>
      <c r="AI559" s="26">
        <f t="shared" ca="1" si="258"/>
        <v>38515.569612427971</v>
      </c>
      <c r="AJ559" s="26">
        <f t="shared" ca="1" si="259"/>
        <v>1</v>
      </c>
      <c r="AK559" s="26">
        <f t="shared" ca="1" si="260"/>
        <v>38515.569612427971</v>
      </c>
      <c r="AL559" s="26">
        <f t="shared" ca="1" si="261"/>
        <v>50866</v>
      </c>
      <c r="AM559" s="26">
        <f t="shared" ca="1" si="262"/>
        <v>31</v>
      </c>
      <c r="AN559" s="26">
        <f ca="1">IF(AM559=0,0,COUNTIF($AM$19:AM559,C559*10+1))</f>
        <v>127</v>
      </c>
      <c r="AO559" s="21">
        <f t="shared" ca="1" si="263"/>
        <v>0</v>
      </c>
      <c r="AP559" s="33">
        <f t="shared" ca="1" si="264"/>
        <v>50866</v>
      </c>
      <c r="AQ559" s="24"/>
      <c r="AR559" s="155">
        <f ca="1">ROUND(Zsfg!$C$11/'Z1'!$AL$2120*'Z1'!AL559,0)</f>
        <v>42427</v>
      </c>
      <c r="AS559" s="26">
        <f t="shared" ca="1" si="266"/>
        <v>31</v>
      </c>
      <c r="AT559" s="26">
        <f ca="1">IF(AS559=0,0,COUNTIF($AS$19:AS559,C559*10+1))</f>
        <v>127</v>
      </c>
      <c r="AU559" s="21">
        <f t="shared" ca="1" si="267"/>
        <v>0</v>
      </c>
      <c r="AV559" s="33">
        <f t="shared" ca="1" si="265"/>
        <v>42427</v>
      </c>
    </row>
    <row r="560" spans="1:48" x14ac:dyDescent="0.2">
      <c r="A560" s="15">
        <f>Daten!A560</f>
        <v>31315</v>
      </c>
      <c r="B560" s="8" t="str">
        <f>Daten!B560</f>
        <v>Hadersdorf-Kammern</v>
      </c>
      <c r="C560" s="15">
        <f t="shared" si="240"/>
        <v>3</v>
      </c>
      <c r="D560" s="10">
        <f>Daten!D560</f>
        <v>0</v>
      </c>
      <c r="E560" s="9">
        <f>Daten!E560</f>
        <v>1988</v>
      </c>
      <c r="F560" s="9">
        <f>Daten!F560</f>
        <v>2023</v>
      </c>
      <c r="G560" s="27">
        <f t="shared" si="241"/>
        <v>-35</v>
      </c>
      <c r="H560" s="29">
        <f t="shared" si="242"/>
        <v>-1.7301038062283738E-2</v>
      </c>
      <c r="I560" s="21">
        <f t="shared" si="243"/>
        <v>32.46603831160116</v>
      </c>
      <c r="J560" s="21">
        <f t="shared" si="244"/>
        <v>-67.466038311601153</v>
      </c>
      <c r="K560" s="27">
        <f t="shared" si="245"/>
        <v>33733.019155800575</v>
      </c>
      <c r="L560" s="16">
        <f>Daten!G560</f>
        <v>247</v>
      </c>
      <c r="M560" s="16">
        <f>Daten!H560</f>
        <v>1312</v>
      </c>
      <c r="N560" s="16">
        <f>Daten!I560</f>
        <v>429</v>
      </c>
      <c r="O560" s="28">
        <f t="shared" si="246"/>
        <v>0.5152439024390244</v>
      </c>
      <c r="P560" s="16">
        <f t="shared" si="247"/>
        <v>720.33456255165788</v>
      </c>
      <c r="Q560" s="21">
        <f t="shared" si="248"/>
        <v>-44.334562551657882</v>
      </c>
      <c r="R560" s="27">
        <f t="shared" si="249"/>
        <v>-8866.9125103315764</v>
      </c>
      <c r="S560" s="9">
        <f ca="1">Daten!K560</f>
        <v>2495</v>
      </c>
      <c r="T560" s="9">
        <f ca="1">Daten!L560</f>
        <v>121387</v>
      </c>
      <c r="U560" s="9">
        <f ca="1">Daten!M560</f>
        <v>340941.8</v>
      </c>
      <c r="V560" s="9">
        <f ca="1">Daten!N560</f>
        <v>500</v>
      </c>
      <c r="W560" s="9">
        <f ca="1">Daten!O560</f>
        <v>500</v>
      </c>
      <c r="X560" s="23">
        <f t="shared" ca="1" si="250"/>
        <v>464823.8</v>
      </c>
      <c r="Y560" s="9">
        <f t="shared" ca="1" si="251"/>
        <v>676966.61719292437</v>
      </c>
      <c r="Z560" s="21">
        <f t="shared" ca="1" si="252"/>
        <v>-212142.81719292438</v>
      </c>
      <c r="AA560" s="27">
        <f t="shared" ca="1" si="253"/>
        <v>21214.281719292441</v>
      </c>
      <c r="AB560" s="32">
        <f t="shared" ca="1" si="254"/>
        <v>46080.388364761442</v>
      </c>
      <c r="AC560" s="31">
        <f t="shared" ca="1" si="255"/>
        <v>46080.388364761442</v>
      </c>
      <c r="AG560" s="26">
        <f t="shared" ca="1" si="256"/>
        <v>33733.019155800575</v>
      </c>
      <c r="AH560" s="26">
        <f t="shared" ca="1" si="257"/>
        <v>21214.281719292441</v>
      </c>
      <c r="AI560" s="26">
        <f t="shared" ca="1" si="258"/>
        <v>54947.300875093017</v>
      </c>
      <c r="AJ560" s="26">
        <f t="shared" ca="1" si="259"/>
        <v>1</v>
      </c>
      <c r="AK560" s="26">
        <f t="shared" ca="1" si="260"/>
        <v>54947.300875093017</v>
      </c>
      <c r="AL560" s="26">
        <f t="shared" ca="1" si="261"/>
        <v>72567</v>
      </c>
      <c r="AM560" s="26">
        <f t="shared" ca="1" si="262"/>
        <v>31</v>
      </c>
      <c r="AN560" s="26">
        <f ca="1">IF(AM560=0,0,COUNTIF($AM$19:AM560,C560*10+1))</f>
        <v>128</v>
      </c>
      <c r="AO560" s="21">
        <f t="shared" ca="1" si="263"/>
        <v>0</v>
      </c>
      <c r="AP560" s="33">
        <f t="shared" ca="1" si="264"/>
        <v>72567</v>
      </c>
      <c r="AQ560" s="24"/>
      <c r="AR560" s="155">
        <f ca="1">ROUND(Zsfg!$C$11/'Z1'!$AL$2120*'Z1'!AL560,0)</f>
        <v>60528</v>
      </c>
      <c r="AS560" s="26">
        <f t="shared" ca="1" si="266"/>
        <v>31</v>
      </c>
      <c r="AT560" s="26">
        <f ca="1">IF(AS560=0,0,COUNTIF($AS$19:AS560,C560*10+1))</f>
        <v>128</v>
      </c>
      <c r="AU560" s="21">
        <f t="shared" ca="1" si="267"/>
        <v>0</v>
      </c>
      <c r="AV560" s="33">
        <f t="shared" ca="1" si="265"/>
        <v>60528</v>
      </c>
    </row>
    <row r="561" spans="1:48" x14ac:dyDescent="0.2">
      <c r="A561" s="15">
        <f>Daten!A561</f>
        <v>31319</v>
      </c>
      <c r="B561" s="8" t="str">
        <f>Daten!B561</f>
        <v>Jaidhof</v>
      </c>
      <c r="C561" s="15">
        <f t="shared" si="240"/>
        <v>3</v>
      </c>
      <c r="D561" s="10">
        <f>Daten!D561</f>
        <v>0</v>
      </c>
      <c r="E561" s="9">
        <f>Daten!E561</f>
        <v>1222</v>
      </c>
      <c r="F561" s="9">
        <f>Daten!F561</f>
        <v>1182</v>
      </c>
      <c r="G561" s="27">
        <f t="shared" si="241"/>
        <v>40</v>
      </c>
      <c r="H561" s="29">
        <f t="shared" si="242"/>
        <v>3.3840947546531303E-2</v>
      </c>
      <c r="I561" s="21">
        <f t="shared" si="243"/>
        <v>18.969281900302803</v>
      </c>
      <c r="J561" s="21">
        <f t="shared" si="244"/>
        <v>21.030718099697197</v>
      </c>
      <c r="K561" s="27">
        <f t="shared" si="245"/>
        <v>-10515.359049848597</v>
      </c>
      <c r="L561" s="16">
        <f>Daten!G561</f>
        <v>227</v>
      </c>
      <c r="M561" s="16">
        <f>Daten!H561</f>
        <v>823</v>
      </c>
      <c r="N561" s="16">
        <f>Daten!I561</f>
        <v>172</v>
      </c>
      <c r="O561" s="28">
        <f t="shared" si="246"/>
        <v>0.48481166464155528</v>
      </c>
      <c r="P561" s="16">
        <f t="shared" si="247"/>
        <v>451.8562080640354</v>
      </c>
      <c r="Q561" s="21">
        <f t="shared" si="248"/>
        <v>-52.8562080640354</v>
      </c>
      <c r="R561" s="27">
        <f t="shared" si="249"/>
        <v>-10571.24161280708</v>
      </c>
      <c r="S561" s="9">
        <f ca="1">Daten!K561</f>
        <v>22775</v>
      </c>
      <c r="T561" s="9">
        <f ca="1">Daten!L561</f>
        <v>43931</v>
      </c>
      <c r="U561" s="9">
        <f ca="1">Daten!M561</f>
        <v>82913.77</v>
      </c>
      <c r="V561" s="9">
        <f ca="1">Daten!N561</f>
        <v>500</v>
      </c>
      <c r="W561" s="9">
        <f ca="1">Daten!O561</f>
        <v>500</v>
      </c>
      <c r="X561" s="23">
        <f t="shared" ca="1" si="250"/>
        <v>149619.77000000002</v>
      </c>
      <c r="Y561" s="9">
        <f t="shared" ca="1" si="251"/>
        <v>416123.34316385991</v>
      </c>
      <c r="Z561" s="21">
        <f t="shared" ca="1" si="252"/>
        <v>-266503.5731638599</v>
      </c>
      <c r="AA561" s="27">
        <f t="shared" ca="1" si="253"/>
        <v>26650.357316385991</v>
      </c>
      <c r="AB561" s="32">
        <f t="shared" ca="1" si="254"/>
        <v>5563.7566537303137</v>
      </c>
      <c r="AC561" s="31">
        <f t="shared" ca="1" si="255"/>
        <v>5563.7566537303137</v>
      </c>
      <c r="AG561" s="26">
        <f t="shared" ca="1" si="256"/>
        <v>-10515.359049848597</v>
      </c>
      <c r="AH561" s="26">
        <f t="shared" ca="1" si="257"/>
        <v>26650.357316385991</v>
      </c>
      <c r="AI561" s="26">
        <f t="shared" ca="1" si="258"/>
        <v>16134.998266537394</v>
      </c>
      <c r="AJ561" s="26">
        <f t="shared" ca="1" si="259"/>
        <v>1</v>
      </c>
      <c r="AK561" s="26">
        <f t="shared" ca="1" si="260"/>
        <v>16134.998266537394</v>
      </c>
      <c r="AL561" s="26">
        <f t="shared" ca="1" si="261"/>
        <v>21309</v>
      </c>
      <c r="AM561" s="26">
        <f t="shared" ca="1" si="262"/>
        <v>31</v>
      </c>
      <c r="AN561" s="26">
        <f ca="1">IF(AM561=0,0,COUNTIF($AM$19:AM561,C561*10+1))</f>
        <v>129</v>
      </c>
      <c r="AO561" s="21">
        <f t="shared" ca="1" si="263"/>
        <v>0</v>
      </c>
      <c r="AP561" s="33">
        <f t="shared" ca="1" si="264"/>
        <v>21309</v>
      </c>
      <c r="AQ561" s="24"/>
      <c r="AR561" s="155">
        <f ca="1">ROUND(Zsfg!$C$11/'Z1'!$AL$2120*'Z1'!AL561,0)</f>
        <v>17774</v>
      </c>
      <c r="AS561" s="26">
        <f t="shared" ca="1" si="266"/>
        <v>31</v>
      </c>
      <c r="AT561" s="26">
        <f ca="1">IF(AS561=0,0,COUNTIF($AS$19:AS561,C561*10+1))</f>
        <v>129</v>
      </c>
      <c r="AU561" s="21">
        <f t="shared" ca="1" si="267"/>
        <v>0</v>
      </c>
      <c r="AV561" s="33">
        <f t="shared" ca="1" si="265"/>
        <v>17774</v>
      </c>
    </row>
    <row r="562" spans="1:48" x14ac:dyDescent="0.2">
      <c r="A562" s="15">
        <f>Daten!A562</f>
        <v>31321</v>
      </c>
      <c r="B562" s="8" t="str">
        <f>Daten!B562</f>
        <v>Krumau am Kamp</v>
      </c>
      <c r="C562" s="15">
        <f t="shared" si="240"/>
        <v>3</v>
      </c>
      <c r="D562" s="10">
        <f>Daten!D562</f>
        <v>0</v>
      </c>
      <c r="E562" s="9">
        <f>Daten!E562</f>
        <v>758</v>
      </c>
      <c r="F562" s="9">
        <f>Daten!F562</f>
        <v>766</v>
      </c>
      <c r="G562" s="27">
        <f t="shared" si="241"/>
        <v>-8</v>
      </c>
      <c r="H562" s="29">
        <f t="shared" si="242"/>
        <v>-1.0443864229765013E-2</v>
      </c>
      <c r="I562" s="21">
        <f t="shared" si="243"/>
        <v>12.293121772954271</v>
      </c>
      <c r="J562" s="21">
        <f t="shared" si="244"/>
        <v>-20.293121772954272</v>
      </c>
      <c r="K562" s="27">
        <f t="shared" si="245"/>
        <v>10146.560886477137</v>
      </c>
      <c r="L562" s="16">
        <f>Daten!G562</f>
        <v>95</v>
      </c>
      <c r="M562" s="16">
        <f>Daten!H562</f>
        <v>454</v>
      </c>
      <c r="N562" s="16">
        <f>Daten!I562</f>
        <v>209</v>
      </c>
      <c r="O562" s="28">
        <f t="shared" si="246"/>
        <v>0.66960352422907488</v>
      </c>
      <c r="P562" s="16">
        <f t="shared" si="247"/>
        <v>249.26211234638163</v>
      </c>
      <c r="Q562" s="21">
        <f t="shared" si="248"/>
        <v>54.737887653618372</v>
      </c>
      <c r="R562" s="27">
        <f t="shared" si="249"/>
        <v>10947.577530723674</v>
      </c>
      <c r="S562" s="9">
        <f ca="1">Daten!K562</f>
        <v>12245</v>
      </c>
      <c r="T562" s="9">
        <f ca="1">Daten!L562</f>
        <v>44616</v>
      </c>
      <c r="U562" s="9">
        <f ca="1">Daten!M562</f>
        <v>15173.7</v>
      </c>
      <c r="V562" s="9">
        <f ca="1">Daten!N562</f>
        <v>500</v>
      </c>
      <c r="W562" s="9">
        <f ca="1">Daten!O562</f>
        <v>500</v>
      </c>
      <c r="X562" s="23">
        <f t="shared" ca="1" si="250"/>
        <v>72034.7</v>
      </c>
      <c r="Y562" s="9">
        <f t="shared" ca="1" si="251"/>
        <v>258119.06228985748</v>
      </c>
      <c r="Z562" s="21">
        <f t="shared" ca="1" si="252"/>
        <v>-186084.36228985747</v>
      </c>
      <c r="AA562" s="27">
        <f t="shared" ca="1" si="253"/>
        <v>18608.436228985749</v>
      </c>
      <c r="AB562" s="32">
        <f t="shared" ca="1" si="254"/>
        <v>39702.574646186564</v>
      </c>
      <c r="AC562" s="31">
        <f t="shared" ca="1" si="255"/>
        <v>39702.574646186564</v>
      </c>
      <c r="AG562" s="26">
        <f t="shared" ca="1" si="256"/>
        <v>10146.560886477137</v>
      </c>
      <c r="AH562" s="26">
        <f t="shared" ca="1" si="257"/>
        <v>18608.436228985749</v>
      </c>
      <c r="AI562" s="26">
        <f t="shared" ca="1" si="258"/>
        <v>28754.997115462887</v>
      </c>
      <c r="AJ562" s="26">
        <f t="shared" ca="1" si="259"/>
        <v>1</v>
      </c>
      <c r="AK562" s="26">
        <f t="shared" ca="1" si="260"/>
        <v>28754.997115462887</v>
      </c>
      <c r="AL562" s="26">
        <f t="shared" ca="1" si="261"/>
        <v>37976</v>
      </c>
      <c r="AM562" s="26">
        <f t="shared" ca="1" si="262"/>
        <v>31</v>
      </c>
      <c r="AN562" s="26">
        <f ca="1">IF(AM562=0,0,COUNTIF($AM$19:AM562,C562*10+1))</f>
        <v>130</v>
      </c>
      <c r="AO562" s="21">
        <f t="shared" ca="1" si="263"/>
        <v>0</v>
      </c>
      <c r="AP562" s="33">
        <f t="shared" ca="1" si="264"/>
        <v>37976</v>
      </c>
      <c r="AQ562" s="24"/>
      <c r="AR562" s="155">
        <f ca="1">ROUND(Zsfg!$C$11/'Z1'!$AL$2120*'Z1'!AL562,0)</f>
        <v>31676</v>
      </c>
      <c r="AS562" s="26">
        <f t="shared" ca="1" si="266"/>
        <v>31</v>
      </c>
      <c r="AT562" s="26">
        <f ca="1">IF(AS562=0,0,COUNTIF($AS$19:AS562,C562*10+1))</f>
        <v>130</v>
      </c>
      <c r="AU562" s="21">
        <f t="shared" ca="1" si="267"/>
        <v>0</v>
      </c>
      <c r="AV562" s="33">
        <f t="shared" ca="1" si="265"/>
        <v>31676</v>
      </c>
    </row>
    <row r="563" spans="1:48" x14ac:dyDescent="0.2">
      <c r="A563" s="15">
        <f>Daten!A563</f>
        <v>31322</v>
      </c>
      <c r="B563" s="8" t="str">
        <f>Daten!B563</f>
        <v>Langenlois</v>
      </c>
      <c r="C563" s="15">
        <f t="shared" si="240"/>
        <v>3</v>
      </c>
      <c r="D563" s="10">
        <f>Daten!D563</f>
        <v>0</v>
      </c>
      <c r="E563" s="9">
        <f>Daten!E563</f>
        <v>7631</v>
      </c>
      <c r="F563" s="9">
        <f>Daten!F563</f>
        <v>7572</v>
      </c>
      <c r="G563" s="27">
        <f t="shared" si="241"/>
        <v>59</v>
      </c>
      <c r="H563" s="29">
        <f t="shared" si="242"/>
        <v>7.7918647649234023E-3</v>
      </c>
      <c r="I563" s="21">
        <f t="shared" si="243"/>
        <v>121.51895308721897</v>
      </c>
      <c r="J563" s="21">
        <f t="shared" si="244"/>
        <v>-62.518953087218975</v>
      </c>
      <c r="K563" s="27">
        <f t="shared" si="245"/>
        <v>31259.476543609486</v>
      </c>
      <c r="L563" s="16">
        <f>Daten!G563</f>
        <v>1054</v>
      </c>
      <c r="M563" s="16">
        <f>Daten!H563</f>
        <v>4982</v>
      </c>
      <c r="N563" s="16">
        <f>Daten!I563</f>
        <v>1595</v>
      </c>
      <c r="O563" s="28">
        <f t="shared" si="246"/>
        <v>0.53171417101565632</v>
      </c>
      <c r="P563" s="16">
        <f t="shared" si="247"/>
        <v>2735.2948099332011</v>
      </c>
      <c r="Q563" s="21">
        <f t="shared" si="248"/>
        <v>-86.294809933201122</v>
      </c>
      <c r="R563" s="27">
        <f t="shared" si="249"/>
        <v>-17258.961986640224</v>
      </c>
      <c r="S563" s="9">
        <f ca="1">Daten!K563</f>
        <v>75576</v>
      </c>
      <c r="T563" s="9">
        <f ca="1">Daten!L563</f>
        <v>431934</v>
      </c>
      <c r="U563" s="9">
        <f ca="1">Daten!M563</f>
        <v>1795814.31</v>
      </c>
      <c r="V563" s="9">
        <f ca="1">Daten!N563</f>
        <v>500</v>
      </c>
      <c r="W563" s="9">
        <f ca="1">Daten!O563</f>
        <v>500</v>
      </c>
      <c r="X563" s="23">
        <f t="shared" ca="1" si="250"/>
        <v>2303324.31</v>
      </c>
      <c r="Y563" s="9">
        <f t="shared" ca="1" si="251"/>
        <v>2598557.4727360187</v>
      </c>
      <c r="Z563" s="21">
        <f t="shared" ca="1" si="252"/>
        <v>-295233.16273601865</v>
      </c>
      <c r="AA563" s="27">
        <f t="shared" ca="1" si="253"/>
        <v>29523.316273601868</v>
      </c>
      <c r="AB563" s="32">
        <f t="shared" ca="1" si="254"/>
        <v>43523.830830571125</v>
      </c>
      <c r="AC563" s="31">
        <f t="shared" ca="1" si="255"/>
        <v>43523.830830571125</v>
      </c>
      <c r="AG563" s="26">
        <f t="shared" ca="1" si="256"/>
        <v>31259.476543609486</v>
      </c>
      <c r="AH563" s="26">
        <f t="shared" ca="1" si="257"/>
        <v>29523.316273601868</v>
      </c>
      <c r="AI563" s="26">
        <f t="shared" ca="1" si="258"/>
        <v>60782.792817211353</v>
      </c>
      <c r="AJ563" s="26">
        <f t="shared" ca="1" si="259"/>
        <v>1</v>
      </c>
      <c r="AK563" s="26">
        <f t="shared" ca="1" si="260"/>
        <v>60782.792817211353</v>
      </c>
      <c r="AL563" s="26">
        <f t="shared" ca="1" si="261"/>
        <v>80274</v>
      </c>
      <c r="AM563" s="26">
        <f t="shared" ca="1" si="262"/>
        <v>31</v>
      </c>
      <c r="AN563" s="26">
        <f ca="1">IF(AM563=0,0,COUNTIF($AM$19:AM563,C563*10+1))</f>
        <v>131</v>
      </c>
      <c r="AO563" s="21">
        <f t="shared" ca="1" si="263"/>
        <v>0</v>
      </c>
      <c r="AP563" s="33">
        <f t="shared" ca="1" si="264"/>
        <v>80274</v>
      </c>
      <c r="AQ563" s="24"/>
      <c r="AR563" s="155">
        <f ca="1">ROUND(Zsfg!$C$11/'Z1'!$AL$2120*'Z1'!AL563,0)</f>
        <v>66957</v>
      </c>
      <c r="AS563" s="26">
        <f t="shared" ca="1" si="266"/>
        <v>31</v>
      </c>
      <c r="AT563" s="26">
        <f ca="1">IF(AS563=0,0,COUNTIF($AS$19:AS563,C563*10+1))</f>
        <v>131</v>
      </c>
      <c r="AU563" s="21">
        <f t="shared" ca="1" si="267"/>
        <v>0</v>
      </c>
      <c r="AV563" s="33">
        <f t="shared" ca="1" si="265"/>
        <v>66957</v>
      </c>
    </row>
    <row r="564" spans="1:48" x14ac:dyDescent="0.2">
      <c r="A564" s="15">
        <f>Daten!A564</f>
        <v>31323</v>
      </c>
      <c r="B564" s="8" t="str">
        <f>Daten!B564</f>
        <v>Lengenfeld</v>
      </c>
      <c r="C564" s="15">
        <f t="shared" si="240"/>
        <v>3</v>
      </c>
      <c r="D564" s="10">
        <f>Daten!D564</f>
        <v>0</v>
      </c>
      <c r="E564" s="9">
        <f>Daten!E564</f>
        <v>1412</v>
      </c>
      <c r="F564" s="9">
        <f>Daten!F564</f>
        <v>1424</v>
      </c>
      <c r="G564" s="27">
        <f t="shared" si="241"/>
        <v>-12</v>
      </c>
      <c r="H564" s="29">
        <f t="shared" si="242"/>
        <v>-8.4269662921348312E-3</v>
      </c>
      <c r="I564" s="21">
        <f t="shared" si="243"/>
        <v>22.853009666693055</v>
      </c>
      <c r="J564" s="21">
        <f t="shared" si="244"/>
        <v>-34.853009666693055</v>
      </c>
      <c r="K564" s="27">
        <f t="shared" si="245"/>
        <v>17426.504833346527</v>
      </c>
      <c r="L564" s="16">
        <f>Daten!G564</f>
        <v>213</v>
      </c>
      <c r="M564" s="16">
        <f>Daten!H564</f>
        <v>943</v>
      </c>
      <c r="N564" s="16">
        <f>Daten!I564</f>
        <v>256</v>
      </c>
      <c r="O564" s="28">
        <f t="shared" si="246"/>
        <v>0.4973488865323436</v>
      </c>
      <c r="P564" s="16">
        <f t="shared" si="247"/>
        <v>517.74046683400411</v>
      </c>
      <c r="Q564" s="21">
        <f t="shared" si="248"/>
        <v>-48.74046683400411</v>
      </c>
      <c r="R564" s="27">
        <f t="shared" si="249"/>
        <v>-9748.093366800822</v>
      </c>
      <c r="S564" s="9">
        <f ca="1">Daten!K564</f>
        <v>15536</v>
      </c>
      <c r="T564" s="9">
        <f ca="1">Daten!L564</f>
        <v>67416</v>
      </c>
      <c r="U564" s="9">
        <f ca="1">Daten!M564</f>
        <v>78890.899999999994</v>
      </c>
      <c r="V564" s="9">
        <f ca="1">Daten!N564</f>
        <v>500</v>
      </c>
      <c r="W564" s="9">
        <f ca="1">Daten!O564</f>
        <v>500</v>
      </c>
      <c r="X564" s="23">
        <f t="shared" ca="1" si="250"/>
        <v>161842.9</v>
      </c>
      <c r="Y564" s="9">
        <f t="shared" ca="1" si="251"/>
        <v>480823.37197002472</v>
      </c>
      <c r="Z564" s="21">
        <f t="shared" ca="1" si="252"/>
        <v>-318980.47197002475</v>
      </c>
      <c r="AA564" s="27">
        <f t="shared" ca="1" si="253"/>
        <v>31898.047197002477</v>
      </c>
      <c r="AB564" s="32">
        <f t="shared" ca="1" si="254"/>
        <v>39576.458663548183</v>
      </c>
      <c r="AC564" s="31">
        <f t="shared" ca="1" si="255"/>
        <v>39576.458663548183</v>
      </c>
      <c r="AG564" s="26">
        <f t="shared" ca="1" si="256"/>
        <v>17426.504833346527</v>
      </c>
      <c r="AH564" s="26">
        <f t="shared" ca="1" si="257"/>
        <v>31898.047197002477</v>
      </c>
      <c r="AI564" s="26">
        <f t="shared" ca="1" si="258"/>
        <v>49324.552030349005</v>
      </c>
      <c r="AJ564" s="26">
        <f t="shared" ca="1" si="259"/>
        <v>1</v>
      </c>
      <c r="AK564" s="26">
        <f t="shared" ca="1" si="260"/>
        <v>49324.552030349005</v>
      </c>
      <c r="AL564" s="26">
        <f t="shared" ca="1" si="261"/>
        <v>65141</v>
      </c>
      <c r="AM564" s="26">
        <f t="shared" ca="1" si="262"/>
        <v>31</v>
      </c>
      <c r="AN564" s="26">
        <f ca="1">IF(AM564=0,0,COUNTIF($AM$19:AM564,C564*10+1))</f>
        <v>132</v>
      </c>
      <c r="AO564" s="21">
        <f t="shared" ca="1" si="263"/>
        <v>0</v>
      </c>
      <c r="AP564" s="33">
        <f t="shared" ca="1" si="264"/>
        <v>65141</v>
      </c>
      <c r="AQ564" s="24"/>
      <c r="AR564" s="155">
        <f ca="1">ROUND(Zsfg!$C$11/'Z1'!$AL$2120*'Z1'!AL564,0)</f>
        <v>54334</v>
      </c>
      <c r="AS564" s="26">
        <f t="shared" ca="1" si="266"/>
        <v>31</v>
      </c>
      <c r="AT564" s="26">
        <f ca="1">IF(AS564=0,0,COUNTIF($AS$19:AS564,C564*10+1))</f>
        <v>132</v>
      </c>
      <c r="AU564" s="21">
        <f t="shared" ca="1" si="267"/>
        <v>0</v>
      </c>
      <c r="AV564" s="33">
        <f t="shared" ca="1" si="265"/>
        <v>54334</v>
      </c>
    </row>
    <row r="565" spans="1:48" x14ac:dyDescent="0.2">
      <c r="A565" s="15">
        <f>Daten!A565</f>
        <v>31324</v>
      </c>
      <c r="B565" s="8" t="str">
        <f>Daten!B565</f>
        <v>Lichtenau im Waldviertel</v>
      </c>
      <c r="C565" s="15">
        <f t="shared" si="240"/>
        <v>3</v>
      </c>
      <c r="D565" s="10">
        <f>Daten!D565</f>
        <v>0</v>
      </c>
      <c r="E565" s="9">
        <f>Daten!E565</f>
        <v>2040</v>
      </c>
      <c r="F565" s="9">
        <f>Daten!F565</f>
        <v>2054</v>
      </c>
      <c r="G565" s="27">
        <f t="shared" si="241"/>
        <v>-14</v>
      </c>
      <c r="H565" s="29">
        <f t="shared" si="242"/>
        <v>-6.815968841285297E-3</v>
      </c>
      <c r="I565" s="21">
        <f t="shared" si="243"/>
        <v>32.963540628783385</v>
      </c>
      <c r="J565" s="21">
        <f t="shared" si="244"/>
        <v>-46.963540628783385</v>
      </c>
      <c r="K565" s="27">
        <f t="shared" si="245"/>
        <v>23481.770314391691</v>
      </c>
      <c r="L565" s="16">
        <f>Daten!G565</f>
        <v>293</v>
      </c>
      <c r="M565" s="16">
        <f>Daten!H565</f>
        <v>1341</v>
      </c>
      <c r="N565" s="16">
        <f>Daten!I565</f>
        <v>406</v>
      </c>
      <c r="O565" s="28">
        <f t="shared" si="246"/>
        <v>0.52125279642058164</v>
      </c>
      <c r="P565" s="16">
        <f t="shared" si="247"/>
        <v>736.25659175440035</v>
      </c>
      <c r="Q565" s="21">
        <f t="shared" si="248"/>
        <v>-37.256591754400347</v>
      </c>
      <c r="R565" s="27">
        <f t="shared" si="249"/>
        <v>-7451.3183508800694</v>
      </c>
      <c r="S565" s="9">
        <f ca="1">Daten!K565</f>
        <v>22971</v>
      </c>
      <c r="T565" s="9">
        <f ca="1">Daten!L565</f>
        <v>80213</v>
      </c>
      <c r="U565" s="9">
        <f ca="1">Daten!M565</f>
        <v>254958.29</v>
      </c>
      <c r="V565" s="9">
        <f ca="1">Daten!N565</f>
        <v>500</v>
      </c>
      <c r="W565" s="9">
        <f ca="1">Daten!O565</f>
        <v>500</v>
      </c>
      <c r="X565" s="23">
        <f t="shared" ca="1" si="250"/>
        <v>358142.29000000004</v>
      </c>
      <c r="Y565" s="9">
        <f t="shared" ca="1" si="251"/>
        <v>694673.99349776946</v>
      </c>
      <c r="Z565" s="21">
        <f t="shared" ca="1" si="252"/>
        <v>-336531.70349776943</v>
      </c>
      <c r="AA565" s="27">
        <f t="shared" ca="1" si="253"/>
        <v>33653.170349776941</v>
      </c>
      <c r="AB565" s="32">
        <f t="shared" ca="1" si="254"/>
        <v>49683.622313288564</v>
      </c>
      <c r="AC565" s="31">
        <f t="shared" ca="1" si="255"/>
        <v>49683.622313288564</v>
      </c>
      <c r="AG565" s="26">
        <f t="shared" ca="1" si="256"/>
        <v>23481.770314391691</v>
      </c>
      <c r="AH565" s="26">
        <f t="shared" ca="1" si="257"/>
        <v>33653.170349776941</v>
      </c>
      <c r="AI565" s="26">
        <f t="shared" ca="1" si="258"/>
        <v>57134.940664168636</v>
      </c>
      <c r="AJ565" s="26">
        <f t="shared" ca="1" si="259"/>
        <v>1</v>
      </c>
      <c r="AK565" s="26">
        <f t="shared" ca="1" si="260"/>
        <v>57134.940664168636</v>
      </c>
      <c r="AL565" s="26">
        <f t="shared" ca="1" si="261"/>
        <v>75456</v>
      </c>
      <c r="AM565" s="26">
        <f t="shared" ca="1" si="262"/>
        <v>31</v>
      </c>
      <c r="AN565" s="26">
        <f ca="1">IF(AM565=0,0,COUNTIF($AM$19:AM565,C565*10+1))</f>
        <v>133</v>
      </c>
      <c r="AO565" s="21">
        <f t="shared" ca="1" si="263"/>
        <v>0</v>
      </c>
      <c r="AP565" s="33">
        <f t="shared" ca="1" si="264"/>
        <v>75456</v>
      </c>
      <c r="AQ565" s="24"/>
      <c r="AR565" s="155">
        <f ca="1">ROUND(Zsfg!$C$11/'Z1'!$AL$2120*'Z1'!AL565,0)</f>
        <v>62938</v>
      </c>
      <c r="AS565" s="26">
        <f t="shared" ca="1" si="266"/>
        <v>31</v>
      </c>
      <c r="AT565" s="26">
        <f ca="1">IF(AS565=0,0,COUNTIF($AS$19:AS565,C565*10+1))</f>
        <v>133</v>
      </c>
      <c r="AU565" s="21">
        <f t="shared" ca="1" si="267"/>
        <v>0</v>
      </c>
      <c r="AV565" s="33">
        <f t="shared" ca="1" si="265"/>
        <v>62938</v>
      </c>
    </row>
    <row r="566" spans="1:48" x14ac:dyDescent="0.2">
      <c r="A566" s="15">
        <f>Daten!A566</f>
        <v>31326</v>
      </c>
      <c r="B566" s="8" t="str">
        <f>Daten!B566</f>
        <v>Maria Laach am Jauerling</v>
      </c>
      <c r="C566" s="15">
        <f t="shared" si="240"/>
        <v>3</v>
      </c>
      <c r="D566" s="10">
        <f>Daten!D566</f>
        <v>0</v>
      </c>
      <c r="E566" s="9">
        <f>Daten!E566</f>
        <v>915</v>
      </c>
      <c r="F566" s="9">
        <f>Daten!F566</f>
        <v>915</v>
      </c>
      <c r="G566" s="27">
        <f t="shared" si="241"/>
        <v>0</v>
      </c>
      <c r="H566" s="29">
        <f t="shared" si="242"/>
        <v>0</v>
      </c>
      <c r="I566" s="21">
        <f t="shared" si="243"/>
        <v>14.684342587797856</v>
      </c>
      <c r="J566" s="21">
        <f t="shared" si="244"/>
        <v>-14.684342587797856</v>
      </c>
      <c r="K566" s="27">
        <f t="shared" si="245"/>
        <v>7342.1712938989276</v>
      </c>
      <c r="L566" s="16">
        <f>Daten!G566</f>
        <v>134</v>
      </c>
      <c r="M566" s="16">
        <f>Daten!H566</f>
        <v>587</v>
      </c>
      <c r="N566" s="16">
        <f>Daten!I566</f>
        <v>194</v>
      </c>
      <c r="O566" s="28">
        <f t="shared" si="246"/>
        <v>0.55877342419080067</v>
      </c>
      <c r="P566" s="16">
        <f t="shared" si="247"/>
        <v>322.28383248309694</v>
      </c>
      <c r="Q566" s="21">
        <f t="shared" si="248"/>
        <v>5.7161675169030559</v>
      </c>
      <c r="R566" s="27">
        <f t="shared" si="249"/>
        <v>1143.2335033806112</v>
      </c>
      <c r="S566" s="9">
        <f ca="1">Daten!K566</f>
        <v>13801</v>
      </c>
      <c r="T566" s="9">
        <f ca="1">Daten!L566</f>
        <v>41518</v>
      </c>
      <c r="U566" s="9">
        <f ca="1">Daten!M566</f>
        <v>54628.55</v>
      </c>
      <c r="V566" s="9">
        <f ca="1">Daten!N566</f>
        <v>500</v>
      </c>
      <c r="W566" s="9">
        <f ca="1">Daten!O566</f>
        <v>500</v>
      </c>
      <c r="X566" s="23">
        <f t="shared" ca="1" si="250"/>
        <v>109947.55</v>
      </c>
      <c r="Y566" s="9">
        <f t="shared" ca="1" si="251"/>
        <v>311581.71767179365</v>
      </c>
      <c r="Z566" s="21">
        <f t="shared" ca="1" si="252"/>
        <v>-201634.16767179366</v>
      </c>
      <c r="AA566" s="27">
        <f t="shared" ca="1" si="253"/>
        <v>20163.416767179369</v>
      </c>
      <c r="AB566" s="32">
        <f t="shared" ca="1" si="254"/>
        <v>28648.821564458907</v>
      </c>
      <c r="AC566" s="31">
        <f t="shared" ca="1" si="255"/>
        <v>28648.821564458907</v>
      </c>
      <c r="AG566" s="26">
        <f t="shared" ca="1" si="256"/>
        <v>7342.1712938989276</v>
      </c>
      <c r="AH566" s="26">
        <f t="shared" ca="1" si="257"/>
        <v>20163.416767179369</v>
      </c>
      <c r="AI566" s="26">
        <f t="shared" ca="1" si="258"/>
        <v>27505.588061078299</v>
      </c>
      <c r="AJ566" s="26">
        <f t="shared" ca="1" si="259"/>
        <v>1</v>
      </c>
      <c r="AK566" s="26">
        <f t="shared" ca="1" si="260"/>
        <v>27505.588061078299</v>
      </c>
      <c r="AL566" s="26">
        <f t="shared" ca="1" si="261"/>
        <v>36326</v>
      </c>
      <c r="AM566" s="26">
        <f t="shared" ca="1" si="262"/>
        <v>31</v>
      </c>
      <c r="AN566" s="26">
        <f ca="1">IF(AM566=0,0,COUNTIF($AM$19:AM566,C566*10+1))</f>
        <v>134</v>
      </c>
      <c r="AO566" s="21">
        <f t="shared" ca="1" si="263"/>
        <v>0</v>
      </c>
      <c r="AP566" s="33">
        <f t="shared" ca="1" si="264"/>
        <v>36326</v>
      </c>
      <c r="AQ566" s="24"/>
      <c r="AR566" s="155">
        <f ca="1">ROUND(Zsfg!$C$11/'Z1'!$AL$2120*'Z1'!AL566,0)</f>
        <v>30300</v>
      </c>
      <c r="AS566" s="26">
        <f t="shared" ca="1" si="266"/>
        <v>31</v>
      </c>
      <c r="AT566" s="26">
        <f ca="1">IF(AS566=0,0,COUNTIF($AS$19:AS566,C566*10+1))</f>
        <v>134</v>
      </c>
      <c r="AU566" s="21">
        <f t="shared" ca="1" si="267"/>
        <v>0</v>
      </c>
      <c r="AV566" s="33">
        <f t="shared" ca="1" si="265"/>
        <v>30300</v>
      </c>
    </row>
    <row r="567" spans="1:48" x14ac:dyDescent="0.2">
      <c r="A567" s="15">
        <f>Daten!A567</f>
        <v>31327</v>
      </c>
      <c r="B567" s="8" t="str">
        <f>Daten!B567</f>
        <v>Mautern an der Donau</v>
      </c>
      <c r="C567" s="15">
        <f t="shared" si="240"/>
        <v>3</v>
      </c>
      <c r="D567" s="10">
        <f>Daten!D567</f>
        <v>0</v>
      </c>
      <c r="E567" s="9">
        <f>Daten!E567</f>
        <v>3566</v>
      </c>
      <c r="F567" s="9">
        <f>Daten!F567</f>
        <v>3552</v>
      </c>
      <c r="G567" s="27">
        <f t="shared" si="241"/>
        <v>14</v>
      </c>
      <c r="H567" s="29">
        <f t="shared" si="242"/>
        <v>3.9414414414414411E-3</v>
      </c>
      <c r="I567" s="21">
        <f t="shared" si="243"/>
        <v>57.004136471975933</v>
      </c>
      <c r="J567" s="21">
        <f t="shared" si="244"/>
        <v>-43.004136471975933</v>
      </c>
      <c r="K567" s="27">
        <f t="shared" si="245"/>
        <v>21502.068235987965</v>
      </c>
      <c r="L567" s="16">
        <f>Daten!G567</f>
        <v>466</v>
      </c>
      <c r="M567" s="16">
        <f>Daten!H567</f>
        <v>2292</v>
      </c>
      <c r="N567" s="16">
        <f>Daten!I567</f>
        <v>808</v>
      </c>
      <c r="O567" s="28">
        <f t="shared" si="246"/>
        <v>0.55584642233856896</v>
      </c>
      <c r="P567" s="16">
        <f t="shared" si="247"/>
        <v>1258.3893425064023</v>
      </c>
      <c r="Q567" s="21">
        <f t="shared" si="248"/>
        <v>15.610657493597728</v>
      </c>
      <c r="R567" s="27">
        <f t="shared" si="249"/>
        <v>3122.1314987195456</v>
      </c>
      <c r="S567" s="9">
        <f ca="1">Daten!K567</f>
        <v>7340</v>
      </c>
      <c r="T567" s="9">
        <f ca="1">Daten!L567</f>
        <v>191925</v>
      </c>
      <c r="U567" s="9">
        <f ca="1">Daten!M567</f>
        <v>412173.77</v>
      </c>
      <c r="V567" s="9">
        <f ca="1">Daten!N567</f>
        <v>500</v>
      </c>
      <c r="W567" s="9">
        <f ca="1">Daten!O567</f>
        <v>500</v>
      </c>
      <c r="X567" s="23">
        <f t="shared" ca="1" si="250"/>
        <v>611438.77</v>
      </c>
      <c r="Y567" s="9">
        <f t="shared" ca="1" si="251"/>
        <v>1214317.382751493</v>
      </c>
      <c r="Z567" s="21">
        <f t="shared" ca="1" si="252"/>
        <v>-602878.612751493</v>
      </c>
      <c r="AA567" s="27">
        <f t="shared" ca="1" si="253"/>
        <v>60287.861275149306</v>
      </c>
      <c r="AB567" s="32">
        <f t="shared" ca="1" si="254"/>
        <v>84912.061009856814</v>
      </c>
      <c r="AC567" s="31">
        <f t="shared" ca="1" si="255"/>
        <v>84912.061009856814</v>
      </c>
      <c r="AG567" s="26">
        <f t="shared" ca="1" si="256"/>
        <v>21502.068235987965</v>
      </c>
      <c r="AH567" s="26">
        <f t="shared" ca="1" si="257"/>
        <v>60287.861275149306</v>
      </c>
      <c r="AI567" s="26">
        <f t="shared" ca="1" si="258"/>
        <v>81789.929511137278</v>
      </c>
      <c r="AJ567" s="26">
        <f t="shared" ca="1" si="259"/>
        <v>1</v>
      </c>
      <c r="AK567" s="26">
        <f t="shared" ca="1" si="260"/>
        <v>81789.929511137278</v>
      </c>
      <c r="AL567" s="26">
        <f t="shared" ca="1" si="261"/>
        <v>108017</v>
      </c>
      <c r="AM567" s="26">
        <f t="shared" ca="1" si="262"/>
        <v>31</v>
      </c>
      <c r="AN567" s="26">
        <f ca="1">IF(AM567=0,0,COUNTIF($AM$19:AM567,C567*10+1))</f>
        <v>135</v>
      </c>
      <c r="AO567" s="21">
        <f t="shared" ca="1" si="263"/>
        <v>0</v>
      </c>
      <c r="AP567" s="33">
        <f t="shared" ca="1" si="264"/>
        <v>108017</v>
      </c>
      <c r="AQ567" s="24"/>
      <c r="AR567" s="155">
        <f ca="1">ROUND(Zsfg!$C$11/'Z1'!$AL$2120*'Z1'!AL567,0)</f>
        <v>90097</v>
      </c>
      <c r="AS567" s="26">
        <f t="shared" ca="1" si="266"/>
        <v>31</v>
      </c>
      <c r="AT567" s="26">
        <f ca="1">IF(AS567=0,0,COUNTIF($AS$19:AS567,C567*10+1))</f>
        <v>135</v>
      </c>
      <c r="AU567" s="21">
        <f t="shared" ca="1" si="267"/>
        <v>0</v>
      </c>
      <c r="AV567" s="33">
        <f t="shared" ca="1" si="265"/>
        <v>90097</v>
      </c>
    </row>
    <row r="568" spans="1:48" x14ac:dyDescent="0.2">
      <c r="A568" s="15">
        <f>Daten!A568</f>
        <v>31330</v>
      </c>
      <c r="B568" s="8" t="str">
        <f>Daten!B568</f>
        <v>Mühldorf</v>
      </c>
      <c r="C568" s="15">
        <f t="shared" si="240"/>
        <v>3</v>
      </c>
      <c r="D568" s="10">
        <f>Daten!D568</f>
        <v>0</v>
      </c>
      <c r="E568" s="9">
        <f>Daten!E568</f>
        <v>1301</v>
      </c>
      <c r="F568" s="9">
        <f>Daten!F568</f>
        <v>1368</v>
      </c>
      <c r="G568" s="27">
        <f t="shared" si="241"/>
        <v>-67</v>
      </c>
      <c r="H568" s="29">
        <f t="shared" si="242"/>
        <v>-4.89766081871345E-2</v>
      </c>
      <c r="I568" s="21">
        <f t="shared" si="243"/>
        <v>21.954295803396139</v>
      </c>
      <c r="J568" s="21">
        <f t="shared" si="244"/>
        <v>-88.954295803396136</v>
      </c>
      <c r="K568" s="27">
        <f t="shared" si="245"/>
        <v>44477.147901698067</v>
      </c>
      <c r="L568" s="16">
        <f>Daten!G568</f>
        <v>152</v>
      </c>
      <c r="M568" s="16">
        <f>Daten!H568</f>
        <v>828</v>
      </c>
      <c r="N568" s="16">
        <f>Daten!I568</f>
        <v>321</v>
      </c>
      <c r="O568" s="28">
        <f t="shared" si="246"/>
        <v>0.57125603864734298</v>
      </c>
      <c r="P568" s="16">
        <f t="shared" si="247"/>
        <v>454.60138551278413</v>
      </c>
      <c r="Q568" s="21">
        <f t="shared" si="248"/>
        <v>18.398614487215866</v>
      </c>
      <c r="R568" s="27">
        <f t="shared" si="249"/>
        <v>3679.7228974431732</v>
      </c>
      <c r="S568" s="9">
        <f ca="1">Daten!K568</f>
        <v>4789</v>
      </c>
      <c r="T568" s="9">
        <f ca="1">Daten!L568</f>
        <v>62854</v>
      </c>
      <c r="U568" s="9">
        <f ca="1">Daten!M568</f>
        <v>93534.25</v>
      </c>
      <c r="V568" s="9">
        <f ca="1">Daten!N568</f>
        <v>500</v>
      </c>
      <c r="W568" s="9">
        <f ca="1">Daten!O568</f>
        <v>500</v>
      </c>
      <c r="X568" s="23">
        <f t="shared" ca="1" si="250"/>
        <v>161177.25</v>
      </c>
      <c r="Y568" s="9">
        <f t="shared" ca="1" si="251"/>
        <v>443024.93408852845</v>
      </c>
      <c r="Z568" s="21">
        <f t="shared" ca="1" si="252"/>
        <v>-281847.68408852845</v>
      </c>
      <c r="AA568" s="27">
        <f t="shared" ca="1" si="253"/>
        <v>28184.768408852848</v>
      </c>
      <c r="AB568" s="32">
        <f t="shared" ca="1" si="254"/>
        <v>76341.639207994085</v>
      </c>
      <c r="AC568" s="31">
        <f t="shared" ca="1" si="255"/>
        <v>76341.639207994085</v>
      </c>
      <c r="AG568" s="26">
        <f t="shared" ca="1" si="256"/>
        <v>44477.147901698067</v>
      </c>
      <c r="AH568" s="26">
        <f t="shared" ca="1" si="257"/>
        <v>28184.768408852848</v>
      </c>
      <c r="AI568" s="26">
        <f t="shared" ca="1" si="258"/>
        <v>72661.916310550907</v>
      </c>
      <c r="AJ568" s="26">
        <f t="shared" ca="1" si="259"/>
        <v>1</v>
      </c>
      <c r="AK568" s="26">
        <f t="shared" ca="1" si="260"/>
        <v>72661.916310550907</v>
      </c>
      <c r="AL568" s="26">
        <f t="shared" ca="1" si="261"/>
        <v>95962</v>
      </c>
      <c r="AM568" s="26">
        <f t="shared" ca="1" si="262"/>
        <v>31</v>
      </c>
      <c r="AN568" s="26">
        <f ca="1">IF(AM568=0,0,COUNTIF($AM$19:AM568,C568*10+1))</f>
        <v>136</v>
      </c>
      <c r="AO568" s="21">
        <f t="shared" ca="1" si="263"/>
        <v>0</v>
      </c>
      <c r="AP568" s="33">
        <f t="shared" ca="1" si="264"/>
        <v>95962</v>
      </c>
      <c r="AQ568" s="24"/>
      <c r="AR568" s="155">
        <f ca="1">ROUND(Zsfg!$C$11/'Z1'!$AL$2120*'Z1'!AL568,0)</f>
        <v>80042</v>
      </c>
      <c r="AS568" s="26">
        <f t="shared" ca="1" si="266"/>
        <v>31</v>
      </c>
      <c r="AT568" s="26">
        <f ca="1">IF(AS568=0,0,COUNTIF($AS$19:AS568,C568*10+1))</f>
        <v>136</v>
      </c>
      <c r="AU568" s="21">
        <f t="shared" ca="1" si="267"/>
        <v>0</v>
      </c>
      <c r="AV568" s="33">
        <f t="shared" ca="1" si="265"/>
        <v>80042</v>
      </c>
    </row>
    <row r="569" spans="1:48" x14ac:dyDescent="0.2">
      <c r="A569" s="15">
        <f>Daten!A569</f>
        <v>31333</v>
      </c>
      <c r="B569" s="8" t="str">
        <f>Daten!B569</f>
        <v>Paudorf</v>
      </c>
      <c r="C569" s="15">
        <f t="shared" si="240"/>
        <v>3</v>
      </c>
      <c r="D569" s="10">
        <f>Daten!D569</f>
        <v>0</v>
      </c>
      <c r="E569" s="9">
        <f>Daten!E569</f>
        <v>2592</v>
      </c>
      <c r="F569" s="9">
        <f>Daten!F569</f>
        <v>2545</v>
      </c>
      <c r="G569" s="27">
        <f t="shared" si="241"/>
        <v>47</v>
      </c>
      <c r="H569" s="29">
        <f t="shared" si="242"/>
        <v>1.8467583497053044E-2</v>
      </c>
      <c r="I569" s="21">
        <f t="shared" si="243"/>
        <v>40.843335394476</v>
      </c>
      <c r="J569" s="21">
        <f t="shared" si="244"/>
        <v>6.156664605524</v>
      </c>
      <c r="K569" s="27">
        <f t="shared" si="245"/>
        <v>-3078.3323027619999</v>
      </c>
      <c r="L569" s="16">
        <f>Daten!G569</f>
        <v>378</v>
      </c>
      <c r="M569" s="16">
        <f>Daten!H569</f>
        <v>1673</v>
      </c>
      <c r="N569" s="16">
        <f>Daten!I569</f>
        <v>541</v>
      </c>
      <c r="O569" s="28">
        <f t="shared" si="246"/>
        <v>0.5493126120741183</v>
      </c>
      <c r="P569" s="16">
        <f t="shared" si="247"/>
        <v>918.53637435131373</v>
      </c>
      <c r="Q569" s="21">
        <f t="shared" si="248"/>
        <v>0.46362564868627487</v>
      </c>
      <c r="R569" s="27">
        <f t="shared" si="249"/>
        <v>92.725129737254974</v>
      </c>
      <c r="S569" s="9">
        <f ca="1">Daten!K569</f>
        <v>26753</v>
      </c>
      <c r="T569" s="9">
        <f ca="1">Daten!L569</f>
        <v>129575</v>
      </c>
      <c r="U569" s="9">
        <f ca="1">Daten!M569</f>
        <v>184068.82</v>
      </c>
      <c r="V569" s="9">
        <f ca="1">Daten!N569</f>
        <v>500</v>
      </c>
      <c r="W569" s="9">
        <f ca="1">Daten!O569</f>
        <v>500</v>
      </c>
      <c r="X569" s="23">
        <f t="shared" ca="1" si="250"/>
        <v>340396.82</v>
      </c>
      <c r="Y569" s="9">
        <f t="shared" ca="1" si="251"/>
        <v>882644.60350304819</v>
      </c>
      <c r="Z569" s="21">
        <f t="shared" ca="1" si="252"/>
        <v>-542247.78350304812</v>
      </c>
      <c r="AA569" s="27">
        <f t="shared" ca="1" si="253"/>
        <v>54224.778350304812</v>
      </c>
      <c r="AB569" s="32">
        <f t="shared" ca="1" si="254"/>
        <v>51239.17117728007</v>
      </c>
      <c r="AC569" s="31">
        <f t="shared" ca="1" si="255"/>
        <v>51239.17117728007</v>
      </c>
      <c r="AG569" s="26">
        <f t="shared" ca="1" si="256"/>
        <v>-3078.3323027619999</v>
      </c>
      <c r="AH569" s="26">
        <f t="shared" ca="1" si="257"/>
        <v>54224.778350304812</v>
      </c>
      <c r="AI569" s="26">
        <f t="shared" ca="1" si="258"/>
        <v>51146.446047542813</v>
      </c>
      <c r="AJ569" s="26">
        <f t="shared" ca="1" si="259"/>
        <v>1</v>
      </c>
      <c r="AK569" s="26">
        <f t="shared" ca="1" si="260"/>
        <v>51146.446047542813</v>
      </c>
      <c r="AL569" s="26">
        <f t="shared" ca="1" si="261"/>
        <v>67547</v>
      </c>
      <c r="AM569" s="26">
        <f t="shared" ca="1" si="262"/>
        <v>31</v>
      </c>
      <c r="AN569" s="26">
        <f ca="1">IF(AM569=0,0,COUNTIF($AM$19:AM569,C569*10+1))</f>
        <v>137</v>
      </c>
      <c r="AO569" s="21">
        <f t="shared" ca="1" si="263"/>
        <v>0</v>
      </c>
      <c r="AP569" s="33">
        <f t="shared" ca="1" si="264"/>
        <v>67547</v>
      </c>
      <c r="AQ569" s="24"/>
      <c r="AR569" s="155">
        <f ca="1">ROUND(Zsfg!$C$11/'Z1'!$AL$2120*'Z1'!AL569,0)</f>
        <v>56341</v>
      </c>
      <c r="AS569" s="26">
        <f t="shared" ca="1" si="266"/>
        <v>31</v>
      </c>
      <c r="AT569" s="26">
        <f ca="1">IF(AS569=0,0,COUNTIF($AS$19:AS569,C569*10+1))</f>
        <v>137</v>
      </c>
      <c r="AU569" s="21">
        <f t="shared" ca="1" si="267"/>
        <v>0</v>
      </c>
      <c r="AV569" s="33">
        <f t="shared" ca="1" si="265"/>
        <v>56341</v>
      </c>
    </row>
    <row r="570" spans="1:48" x14ac:dyDescent="0.2">
      <c r="A570" s="15">
        <f>Daten!A570</f>
        <v>31336</v>
      </c>
      <c r="B570" s="8" t="str">
        <f>Daten!B570</f>
        <v>Rastenfeld</v>
      </c>
      <c r="C570" s="15">
        <f t="shared" si="240"/>
        <v>3</v>
      </c>
      <c r="D570" s="10">
        <f>Daten!D570</f>
        <v>0</v>
      </c>
      <c r="E570" s="9">
        <f>Daten!E570</f>
        <v>1537</v>
      </c>
      <c r="F570" s="9">
        <f>Daten!F570</f>
        <v>1465</v>
      </c>
      <c r="G570" s="27">
        <f t="shared" si="241"/>
        <v>72</v>
      </c>
      <c r="H570" s="29">
        <f t="shared" si="242"/>
        <v>4.9146757679180884E-2</v>
      </c>
      <c r="I570" s="21">
        <f t="shared" si="243"/>
        <v>23.510996602321157</v>
      </c>
      <c r="J570" s="21">
        <f t="shared" si="244"/>
        <v>48.489003397678843</v>
      </c>
      <c r="K570" s="27">
        <f t="shared" si="245"/>
        <v>-24244.50169883942</v>
      </c>
      <c r="L570" s="16">
        <f>Daten!G570</f>
        <v>264</v>
      </c>
      <c r="M570" s="16">
        <f>Daten!H570</f>
        <v>988</v>
      </c>
      <c r="N570" s="16">
        <f>Daten!I570</f>
        <v>285</v>
      </c>
      <c r="O570" s="28">
        <f t="shared" si="246"/>
        <v>0.55566801619433204</v>
      </c>
      <c r="P570" s="16">
        <f t="shared" si="247"/>
        <v>542.44706387274243</v>
      </c>
      <c r="Q570" s="21">
        <f t="shared" si="248"/>
        <v>6.552936127257567</v>
      </c>
      <c r="R570" s="27">
        <f t="shared" si="249"/>
        <v>1310.5872254515134</v>
      </c>
      <c r="S570" s="9">
        <f ca="1">Daten!K570</f>
        <v>15872</v>
      </c>
      <c r="T570" s="9">
        <f ca="1">Daten!L570</f>
        <v>105665</v>
      </c>
      <c r="U570" s="9">
        <f ca="1">Daten!M570</f>
        <v>597246.19999999995</v>
      </c>
      <c r="V570" s="9">
        <f ca="1">Daten!N570</f>
        <v>500</v>
      </c>
      <c r="W570" s="9">
        <f ca="1">Daten!O570</f>
        <v>500</v>
      </c>
      <c r="X570" s="23">
        <f t="shared" ca="1" si="250"/>
        <v>718783.2</v>
      </c>
      <c r="Y570" s="9">
        <f t="shared" ca="1" si="251"/>
        <v>523389.18039513315</v>
      </c>
      <c r="Z570" s="21">
        <f t="shared" ca="1" si="252"/>
        <v>195394.0196048668</v>
      </c>
      <c r="AA570" s="27">
        <f t="shared" ca="1" si="253"/>
        <v>-19539.401960486681</v>
      </c>
      <c r="AB570" s="32">
        <f t="shared" ca="1" si="254"/>
        <v>-42473.316433874585</v>
      </c>
      <c r="AC570" s="31">
        <f t="shared" ca="1" si="255"/>
        <v>0</v>
      </c>
      <c r="AG570" s="26">
        <f t="shared" ca="1" si="256"/>
        <v>0</v>
      </c>
      <c r="AH570" s="26">
        <f t="shared" ca="1" si="257"/>
        <v>0</v>
      </c>
      <c r="AI570" s="26">
        <f t="shared" ca="1" si="258"/>
        <v>0</v>
      </c>
      <c r="AJ570" s="26">
        <f t="shared" ca="1" si="259"/>
        <v>1</v>
      </c>
      <c r="AK570" s="26">
        <f t="shared" ca="1" si="260"/>
        <v>0</v>
      </c>
      <c r="AL570" s="26">
        <f t="shared" ca="1" si="261"/>
        <v>0</v>
      </c>
      <c r="AM570" s="26">
        <f t="shared" ca="1" si="262"/>
        <v>0</v>
      </c>
      <c r="AN570" s="26">
        <f ca="1">IF(AM570=0,0,COUNTIF($AM$19:AM570,C570*10+1))</f>
        <v>0</v>
      </c>
      <c r="AO570" s="21">
        <f t="shared" ca="1" si="263"/>
        <v>0</v>
      </c>
      <c r="AP570" s="33">
        <f t="shared" ca="1" si="264"/>
        <v>0</v>
      </c>
      <c r="AQ570" s="24"/>
      <c r="AR570" s="155">
        <f ca="1">ROUND(Zsfg!$C$11/'Z1'!$AL$2120*'Z1'!AL570,0)</f>
        <v>0</v>
      </c>
      <c r="AS570" s="26">
        <f t="shared" ca="1" si="266"/>
        <v>0</v>
      </c>
      <c r="AT570" s="26">
        <f ca="1">IF(AS570=0,0,COUNTIF($AS$19:AS570,C570*10+1))</f>
        <v>0</v>
      </c>
      <c r="AU570" s="21">
        <f t="shared" ca="1" si="267"/>
        <v>0</v>
      </c>
      <c r="AV570" s="33">
        <f t="shared" ca="1" si="265"/>
        <v>0</v>
      </c>
    </row>
    <row r="571" spans="1:48" x14ac:dyDescent="0.2">
      <c r="A571" s="15">
        <f>Daten!A571</f>
        <v>31337</v>
      </c>
      <c r="B571" s="8" t="str">
        <f>Daten!B571</f>
        <v>Rohrendorf bei Krems</v>
      </c>
      <c r="C571" s="15">
        <f t="shared" si="240"/>
        <v>3</v>
      </c>
      <c r="D571" s="10">
        <f>Daten!D571</f>
        <v>0</v>
      </c>
      <c r="E571" s="9">
        <f>Daten!E571</f>
        <v>2087</v>
      </c>
      <c r="F571" s="9">
        <f>Daten!F571</f>
        <v>2059</v>
      </c>
      <c r="G571" s="27">
        <f t="shared" si="241"/>
        <v>28</v>
      </c>
      <c r="H571" s="29">
        <f t="shared" si="242"/>
        <v>1.3598834385624089E-2</v>
      </c>
      <c r="I571" s="21">
        <f t="shared" si="243"/>
        <v>33.043782938006323</v>
      </c>
      <c r="J571" s="21">
        <f t="shared" si="244"/>
        <v>-5.0437829380063235</v>
      </c>
      <c r="K571" s="27">
        <f t="shared" si="245"/>
        <v>2521.8914690031615</v>
      </c>
      <c r="L571" s="16">
        <f>Daten!G571</f>
        <v>332</v>
      </c>
      <c r="M571" s="16">
        <f>Daten!H571</f>
        <v>1372</v>
      </c>
      <c r="N571" s="16">
        <f>Daten!I571</f>
        <v>383</v>
      </c>
      <c r="O571" s="28">
        <f t="shared" si="246"/>
        <v>0.5211370262390671</v>
      </c>
      <c r="P571" s="16">
        <f t="shared" si="247"/>
        <v>753.27669193664224</v>
      </c>
      <c r="Q571" s="21">
        <f t="shared" si="248"/>
        <v>-38.276691936642237</v>
      </c>
      <c r="R571" s="27">
        <f t="shared" si="249"/>
        <v>-7655.3383873284474</v>
      </c>
      <c r="S571" s="9">
        <f ca="1">Daten!K571</f>
        <v>15014</v>
      </c>
      <c r="T571" s="9">
        <f ca="1">Daten!L571</f>
        <v>120284</v>
      </c>
      <c r="U571" s="9">
        <f ca="1">Daten!M571</f>
        <v>286586.58</v>
      </c>
      <c r="V571" s="9">
        <f ca="1">Daten!N571</f>
        <v>500</v>
      </c>
      <c r="W571" s="9">
        <f ca="1">Daten!O571</f>
        <v>500</v>
      </c>
      <c r="X571" s="23">
        <f t="shared" ca="1" si="250"/>
        <v>421884.58</v>
      </c>
      <c r="Y571" s="9">
        <f t="shared" ca="1" si="251"/>
        <v>710678.73746561026</v>
      </c>
      <c r="Z571" s="21">
        <f t="shared" ca="1" si="252"/>
        <v>-288794.15746561025</v>
      </c>
      <c r="AA571" s="27">
        <f t="shared" ca="1" si="253"/>
        <v>28879.415746561026</v>
      </c>
      <c r="AB571" s="32">
        <f t="shared" ca="1" si="254"/>
        <v>23745.968828235738</v>
      </c>
      <c r="AC571" s="31">
        <f t="shared" ca="1" si="255"/>
        <v>23745.968828235738</v>
      </c>
      <c r="AG571" s="26">
        <f t="shared" ca="1" si="256"/>
        <v>2521.8914690031615</v>
      </c>
      <c r="AH571" s="26">
        <f t="shared" ca="1" si="257"/>
        <v>28879.415746561026</v>
      </c>
      <c r="AI571" s="26">
        <f t="shared" ca="1" si="258"/>
        <v>31401.307215564186</v>
      </c>
      <c r="AJ571" s="26">
        <f t="shared" ca="1" si="259"/>
        <v>1</v>
      </c>
      <c r="AK571" s="26">
        <f t="shared" ca="1" si="260"/>
        <v>31401.307215564186</v>
      </c>
      <c r="AL571" s="26">
        <f t="shared" ca="1" si="261"/>
        <v>41471</v>
      </c>
      <c r="AM571" s="26">
        <f t="shared" ca="1" si="262"/>
        <v>31</v>
      </c>
      <c r="AN571" s="26">
        <f ca="1">IF(AM571=0,0,COUNTIF($AM$19:AM571,C571*10+1))</f>
        <v>138</v>
      </c>
      <c r="AO571" s="21">
        <f t="shared" ca="1" si="263"/>
        <v>0</v>
      </c>
      <c r="AP571" s="33">
        <f t="shared" ca="1" si="264"/>
        <v>41471</v>
      </c>
      <c r="AQ571" s="24"/>
      <c r="AR571" s="155">
        <f ca="1">ROUND(Zsfg!$C$11/'Z1'!$AL$2120*'Z1'!AL571,0)</f>
        <v>34591</v>
      </c>
      <c r="AS571" s="26">
        <f t="shared" ca="1" si="266"/>
        <v>31</v>
      </c>
      <c r="AT571" s="26">
        <f ca="1">IF(AS571=0,0,COUNTIF($AS$19:AS571,C571*10+1))</f>
        <v>138</v>
      </c>
      <c r="AU571" s="21">
        <f t="shared" ca="1" si="267"/>
        <v>0</v>
      </c>
      <c r="AV571" s="33">
        <f t="shared" ca="1" si="265"/>
        <v>34591</v>
      </c>
    </row>
    <row r="572" spans="1:48" x14ac:dyDescent="0.2">
      <c r="A572" s="15">
        <f>Daten!A572</f>
        <v>31338</v>
      </c>
      <c r="B572" s="8" t="str">
        <f>Daten!B572</f>
        <v>Rossatz-Arnsdorf</v>
      </c>
      <c r="C572" s="15">
        <f t="shared" si="240"/>
        <v>3</v>
      </c>
      <c r="D572" s="10">
        <f>Daten!D572</f>
        <v>0</v>
      </c>
      <c r="E572" s="9">
        <f>Daten!E572</f>
        <v>1067</v>
      </c>
      <c r="F572" s="9">
        <f>Daten!F572</f>
        <v>1043</v>
      </c>
      <c r="G572" s="27">
        <f t="shared" si="241"/>
        <v>24</v>
      </c>
      <c r="H572" s="29">
        <f t="shared" si="242"/>
        <v>2.3010546500479387E-2</v>
      </c>
      <c r="I572" s="21">
        <f t="shared" si="243"/>
        <v>16.738545703905096</v>
      </c>
      <c r="J572" s="21">
        <f t="shared" si="244"/>
        <v>7.2614542960949038</v>
      </c>
      <c r="K572" s="27">
        <f t="shared" si="245"/>
        <v>-3630.7271480474519</v>
      </c>
      <c r="L572" s="16">
        <f>Daten!G572</f>
        <v>113</v>
      </c>
      <c r="M572" s="16">
        <f>Daten!H572</f>
        <v>669</v>
      </c>
      <c r="N572" s="16">
        <f>Daten!I572</f>
        <v>285</v>
      </c>
      <c r="O572" s="28">
        <f t="shared" si="246"/>
        <v>0.59491778774289983</v>
      </c>
      <c r="P572" s="16">
        <f t="shared" si="247"/>
        <v>367.30474264257555</v>
      </c>
      <c r="Q572" s="21">
        <f t="shared" si="248"/>
        <v>30.695257357424452</v>
      </c>
      <c r="R572" s="27">
        <f t="shared" si="249"/>
        <v>6139.0514714848905</v>
      </c>
      <c r="S572" s="9">
        <f ca="1">Daten!K572</f>
        <v>12864</v>
      </c>
      <c r="T572" s="9">
        <f ca="1">Daten!L572</f>
        <v>61254</v>
      </c>
      <c r="U572" s="9">
        <f ca="1">Daten!M572</f>
        <v>57053.63</v>
      </c>
      <c r="V572" s="9">
        <f ca="1">Daten!N572</f>
        <v>500</v>
      </c>
      <c r="W572" s="9">
        <f ca="1">Daten!O572</f>
        <v>500</v>
      </c>
      <c r="X572" s="23">
        <f t="shared" ca="1" si="250"/>
        <v>131171.63</v>
      </c>
      <c r="Y572" s="9">
        <f t="shared" ca="1" si="251"/>
        <v>363341.74071672547</v>
      </c>
      <c r="Z572" s="21">
        <f t="shared" ca="1" si="252"/>
        <v>-232170.11071672547</v>
      </c>
      <c r="AA572" s="27">
        <f t="shared" ca="1" si="253"/>
        <v>23217.011071672547</v>
      </c>
      <c r="AB572" s="32">
        <f t="shared" ca="1" si="254"/>
        <v>25725.335395109985</v>
      </c>
      <c r="AC572" s="31">
        <f t="shared" ca="1" si="255"/>
        <v>25725.335395109985</v>
      </c>
      <c r="AG572" s="26">
        <f t="shared" ca="1" si="256"/>
        <v>-3630.7271480474519</v>
      </c>
      <c r="AH572" s="26">
        <f t="shared" ca="1" si="257"/>
        <v>23217.011071672547</v>
      </c>
      <c r="AI572" s="26">
        <f t="shared" ca="1" si="258"/>
        <v>19586.283923625095</v>
      </c>
      <c r="AJ572" s="26">
        <f t="shared" ca="1" si="259"/>
        <v>1</v>
      </c>
      <c r="AK572" s="26">
        <f t="shared" ca="1" si="260"/>
        <v>19586.283923625095</v>
      </c>
      <c r="AL572" s="26">
        <f t="shared" ca="1" si="261"/>
        <v>25867</v>
      </c>
      <c r="AM572" s="26">
        <f t="shared" ca="1" si="262"/>
        <v>31</v>
      </c>
      <c r="AN572" s="26">
        <f ca="1">IF(AM572=0,0,COUNTIF($AM$19:AM572,C572*10+1))</f>
        <v>139</v>
      </c>
      <c r="AO572" s="21">
        <f t="shared" ca="1" si="263"/>
        <v>0</v>
      </c>
      <c r="AP572" s="33">
        <f t="shared" ca="1" si="264"/>
        <v>25867</v>
      </c>
      <c r="AQ572" s="24"/>
      <c r="AR572" s="155">
        <f ca="1">ROUND(Zsfg!$C$11/'Z1'!$AL$2120*'Z1'!AL572,0)</f>
        <v>21576</v>
      </c>
      <c r="AS572" s="26">
        <f t="shared" ca="1" si="266"/>
        <v>31</v>
      </c>
      <c r="AT572" s="26">
        <f ca="1">IF(AS572=0,0,COUNTIF($AS$19:AS572,C572*10+1))</f>
        <v>139</v>
      </c>
      <c r="AU572" s="21">
        <f t="shared" ca="1" si="267"/>
        <v>0</v>
      </c>
      <c r="AV572" s="33">
        <f t="shared" ca="1" si="265"/>
        <v>21576</v>
      </c>
    </row>
    <row r="573" spans="1:48" x14ac:dyDescent="0.2">
      <c r="A573" s="15">
        <f>Daten!A573</f>
        <v>31340</v>
      </c>
      <c r="B573" s="8" t="str">
        <f>Daten!B573</f>
        <v>St. Leonhard am Hornerwald</v>
      </c>
      <c r="C573" s="15">
        <f t="shared" si="240"/>
        <v>3</v>
      </c>
      <c r="D573" s="10">
        <f>Daten!D573</f>
        <v>0</v>
      </c>
      <c r="E573" s="9">
        <f>Daten!E573</f>
        <v>1109</v>
      </c>
      <c r="F573" s="9">
        <f>Daten!F573</f>
        <v>1145</v>
      </c>
      <c r="G573" s="27">
        <f t="shared" si="241"/>
        <v>-36</v>
      </c>
      <c r="H573" s="29">
        <f t="shared" si="242"/>
        <v>-3.1441048034934499E-2</v>
      </c>
      <c r="I573" s="21">
        <f t="shared" si="243"/>
        <v>18.375488812053053</v>
      </c>
      <c r="J573" s="21">
        <f t="shared" si="244"/>
        <v>-54.37548881205305</v>
      </c>
      <c r="K573" s="27">
        <f t="shared" si="245"/>
        <v>27187.744406026526</v>
      </c>
      <c r="L573" s="16">
        <f>Daten!G573</f>
        <v>162</v>
      </c>
      <c r="M573" s="16">
        <f>Daten!H573</f>
        <v>715</v>
      </c>
      <c r="N573" s="16">
        <f>Daten!I573</f>
        <v>232</v>
      </c>
      <c r="O573" s="28">
        <f t="shared" si="246"/>
        <v>0.55104895104895102</v>
      </c>
      <c r="P573" s="16">
        <f t="shared" si="247"/>
        <v>392.56037517106358</v>
      </c>
      <c r="Q573" s="21">
        <f t="shared" si="248"/>
        <v>1.4396248289364166</v>
      </c>
      <c r="R573" s="27">
        <f t="shared" si="249"/>
        <v>287.92496578728333</v>
      </c>
      <c r="S573" s="9">
        <f ca="1">Daten!K573</f>
        <v>20921</v>
      </c>
      <c r="T573" s="9">
        <f ca="1">Daten!L573</f>
        <v>39332</v>
      </c>
      <c r="U573" s="9">
        <f ca="1">Daten!M573</f>
        <v>111851.28</v>
      </c>
      <c r="V573" s="9">
        <f ca="1">Daten!N573</f>
        <v>500</v>
      </c>
      <c r="W573" s="9">
        <f ca="1">Daten!O573</f>
        <v>500</v>
      </c>
      <c r="X573" s="23">
        <f t="shared" ca="1" si="250"/>
        <v>172104.28</v>
      </c>
      <c r="Y573" s="9">
        <f t="shared" ca="1" si="251"/>
        <v>377643.85234756191</v>
      </c>
      <c r="Z573" s="21">
        <f t="shared" ca="1" si="252"/>
        <v>-205539.57234756192</v>
      </c>
      <c r="AA573" s="27">
        <f t="shared" ca="1" si="253"/>
        <v>20553.957234756192</v>
      </c>
      <c r="AB573" s="32">
        <f t="shared" ca="1" si="254"/>
        <v>48029.626606570004</v>
      </c>
      <c r="AC573" s="31">
        <f t="shared" ca="1" si="255"/>
        <v>48029.626606570004</v>
      </c>
      <c r="AG573" s="26">
        <f t="shared" ca="1" si="256"/>
        <v>27187.744406026526</v>
      </c>
      <c r="AH573" s="26">
        <f t="shared" ca="1" si="257"/>
        <v>20553.957234756192</v>
      </c>
      <c r="AI573" s="26">
        <f t="shared" ca="1" si="258"/>
        <v>47741.701640782718</v>
      </c>
      <c r="AJ573" s="26">
        <f t="shared" ca="1" si="259"/>
        <v>1</v>
      </c>
      <c r="AK573" s="26">
        <f t="shared" ca="1" si="260"/>
        <v>47741.701640782718</v>
      </c>
      <c r="AL573" s="26">
        <f t="shared" ca="1" si="261"/>
        <v>63051</v>
      </c>
      <c r="AM573" s="26">
        <f t="shared" ca="1" si="262"/>
        <v>31</v>
      </c>
      <c r="AN573" s="26">
        <f ca="1">IF(AM573=0,0,COUNTIF($AM$19:AM573,C573*10+1))</f>
        <v>140</v>
      </c>
      <c r="AO573" s="21">
        <f t="shared" ca="1" si="263"/>
        <v>0</v>
      </c>
      <c r="AP573" s="33">
        <f t="shared" ca="1" si="264"/>
        <v>63051</v>
      </c>
      <c r="AQ573" s="24"/>
      <c r="AR573" s="155">
        <f ca="1">ROUND(Zsfg!$C$11/'Z1'!$AL$2120*'Z1'!AL573,0)</f>
        <v>52591</v>
      </c>
      <c r="AS573" s="26">
        <f t="shared" ca="1" si="266"/>
        <v>31</v>
      </c>
      <c r="AT573" s="26">
        <f ca="1">IF(AS573=0,0,COUNTIF($AS$19:AS573,C573*10+1))</f>
        <v>140</v>
      </c>
      <c r="AU573" s="21">
        <f t="shared" ca="1" si="267"/>
        <v>0</v>
      </c>
      <c r="AV573" s="33">
        <f t="shared" ca="1" si="265"/>
        <v>52591</v>
      </c>
    </row>
    <row r="574" spans="1:48" x14ac:dyDescent="0.2">
      <c r="A574" s="15">
        <f>Daten!A574</f>
        <v>31343</v>
      </c>
      <c r="B574" s="8" t="str">
        <f>Daten!B574</f>
        <v>Senftenberg</v>
      </c>
      <c r="C574" s="15">
        <f t="shared" si="240"/>
        <v>3</v>
      </c>
      <c r="D574" s="10">
        <f>Daten!D574</f>
        <v>0</v>
      </c>
      <c r="E574" s="9">
        <f>Daten!E574</f>
        <v>1985</v>
      </c>
      <c r="F574" s="9">
        <f>Daten!F574</f>
        <v>1904</v>
      </c>
      <c r="G574" s="27">
        <f t="shared" si="241"/>
        <v>81</v>
      </c>
      <c r="H574" s="29">
        <f t="shared" si="242"/>
        <v>4.2542016806722691E-2</v>
      </c>
      <c r="I574" s="21">
        <f t="shared" si="243"/>
        <v>30.556271352095209</v>
      </c>
      <c r="J574" s="21">
        <f t="shared" si="244"/>
        <v>50.443728647904791</v>
      </c>
      <c r="K574" s="27">
        <f t="shared" si="245"/>
        <v>-25221.864323952395</v>
      </c>
      <c r="L574" s="16">
        <f>Daten!G574</f>
        <v>255</v>
      </c>
      <c r="M574" s="16">
        <f>Daten!H574</f>
        <v>1258</v>
      </c>
      <c r="N574" s="16">
        <f>Daten!I574</f>
        <v>472</v>
      </c>
      <c r="O574" s="28">
        <f t="shared" si="246"/>
        <v>0.57790143084260737</v>
      </c>
      <c r="P574" s="16">
        <f t="shared" si="247"/>
        <v>690.68664610517203</v>
      </c>
      <c r="Q574" s="21">
        <f t="shared" si="248"/>
        <v>36.313353894827969</v>
      </c>
      <c r="R574" s="27">
        <f t="shared" si="249"/>
        <v>7262.6707789655939</v>
      </c>
      <c r="S574" s="9">
        <f ca="1">Daten!K574</f>
        <v>6872</v>
      </c>
      <c r="T574" s="9">
        <f ca="1">Daten!L574</f>
        <v>127248</v>
      </c>
      <c r="U574" s="9">
        <f ca="1">Daten!M574</f>
        <v>264080.34999999998</v>
      </c>
      <c r="V574" s="9">
        <f ca="1">Daten!N574</f>
        <v>500</v>
      </c>
      <c r="W574" s="9">
        <f ca="1">Daten!O574</f>
        <v>500</v>
      </c>
      <c r="X574" s="23">
        <f t="shared" ca="1" si="250"/>
        <v>398200.35</v>
      </c>
      <c r="Y574" s="9">
        <f t="shared" ca="1" si="251"/>
        <v>675945.03779072175</v>
      </c>
      <c r="Z574" s="21">
        <f t="shared" ca="1" si="252"/>
        <v>-277744.68779072177</v>
      </c>
      <c r="AA574" s="27">
        <f t="shared" ca="1" si="253"/>
        <v>27774.46877907218</v>
      </c>
      <c r="AB574" s="32">
        <f t="shared" ca="1" si="254"/>
        <v>9815.2752340853767</v>
      </c>
      <c r="AC574" s="31">
        <f t="shared" ca="1" si="255"/>
        <v>9815.2752340853767</v>
      </c>
      <c r="AG574" s="26">
        <f t="shared" ca="1" si="256"/>
        <v>-25221.864323952395</v>
      </c>
      <c r="AH574" s="26">
        <f t="shared" ca="1" si="257"/>
        <v>27774.46877907218</v>
      </c>
      <c r="AI574" s="26">
        <f t="shared" ca="1" si="258"/>
        <v>2552.6044551197847</v>
      </c>
      <c r="AJ574" s="26">
        <f t="shared" ca="1" si="259"/>
        <v>1</v>
      </c>
      <c r="AK574" s="26">
        <f t="shared" ca="1" si="260"/>
        <v>0</v>
      </c>
      <c r="AL574" s="26">
        <f t="shared" ca="1" si="261"/>
        <v>0</v>
      </c>
      <c r="AM574" s="26">
        <f t="shared" ca="1" si="262"/>
        <v>0</v>
      </c>
      <c r="AN574" s="26">
        <f ca="1">IF(AM574=0,0,COUNTIF($AM$19:AM574,C574*10+1))</f>
        <v>0</v>
      </c>
      <c r="AO574" s="21">
        <f t="shared" ca="1" si="263"/>
        <v>0</v>
      </c>
      <c r="AP574" s="33">
        <f t="shared" ca="1" si="264"/>
        <v>0</v>
      </c>
      <c r="AQ574" s="24"/>
      <c r="AR574" s="155">
        <f ca="1">ROUND(Zsfg!$C$11/'Z1'!$AL$2120*'Z1'!AL574,0)</f>
        <v>0</v>
      </c>
      <c r="AS574" s="26">
        <f t="shared" ca="1" si="266"/>
        <v>0</v>
      </c>
      <c r="AT574" s="26">
        <f ca="1">IF(AS574=0,0,COUNTIF($AS$19:AS574,C574*10+1))</f>
        <v>0</v>
      </c>
      <c r="AU574" s="21">
        <f t="shared" ca="1" si="267"/>
        <v>0</v>
      </c>
      <c r="AV574" s="33">
        <f t="shared" ca="1" si="265"/>
        <v>0</v>
      </c>
    </row>
    <row r="575" spans="1:48" x14ac:dyDescent="0.2">
      <c r="A575" s="15">
        <f>Daten!A575</f>
        <v>31344</v>
      </c>
      <c r="B575" s="8" t="str">
        <f>Daten!B575</f>
        <v>Spitz</v>
      </c>
      <c r="C575" s="15">
        <f t="shared" si="240"/>
        <v>3</v>
      </c>
      <c r="D575" s="10">
        <f>Daten!D575</f>
        <v>0</v>
      </c>
      <c r="E575" s="9">
        <f>Daten!E575</f>
        <v>1581</v>
      </c>
      <c r="F575" s="9">
        <f>Daten!F575</f>
        <v>1629</v>
      </c>
      <c r="G575" s="27">
        <f t="shared" si="241"/>
        <v>-48</v>
      </c>
      <c r="H575" s="29">
        <f t="shared" si="242"/>
        <v>-2.9465930018416207E-2</v>
      </c>
      <c r="I575" s="21">
        <f t="shared" si="243"/>
        <v>26.142944344833559</v>
      </c>
      <c r="J575" s="21">
        <f t="shared" si="244"/>
        <v>-74.142944344833552</v>
      </c>
      <c r="K575" s="27">
        <f t="shared" si="245"/>
        <v>37071.472172416776</v>
      </c>
      <c r="L575" s="16">
        <f>Daten!G575</f>
        <v>173</v>
      </c>
      <c r="M575" s="16">
        <f>Daten!H575</f>
        <v>1022</v>
      </c>
      <c r="N575" s="16">
        <f>Daten!I575</f>
        <v>386</v>
      </c>
      <c r="O575" s="28">
        <f t="shared" si="246"/>
        <v>0.54696673189823874</v>
      </c>
      <c r="P575" s="16">
        <f t="shared" si="247"/>
        <v>561.11427052423358</v>
      </c>
      <c r="Q575" s="21">
        <f t="shared" si="248"/>
        <v>-2.1142705242335751</v>
      </c>
      <c r="R575" s="27">
        <f t="shared" si="249"/>
        <v>-422.85410484671502</v>
      </c>
      <c r="S575" s="9">
        <f ca="1">Daten!K575</f>
        <v>7829</v>
      </c>
      <c r="T575" s="9">
        <f ca="1">Daten!L575</f>
        <v>83390</v>
      </c>
      <c r="U575" s="9">
        <f ca="1">Daten!M575</f>
        <v>300322.84000000003</v>
      </c>
      <c r="V575" s="9">
        <f ca="1">Daten!N575</f>
        <v>500</v>
      </c>
      <c r="W575" s="9">
        <f ca="1">Daten!O575</f>
        <v>500</v>
      </c>
      <c r="X575" s="23">
        <f t="shared" ca="1" si="250"/>
        <v>391541.84</v>
      </c>
      <c r="Y575" s="9">
        <f t="shared" ca="1" si="251"/>
        <v>538372.34496077127</v>
      </c>
      <c r="Z575" s="21">
        <f t="shared" ca="1" si="252"/>
        <v>-146830.50496077124</v>
      </c>
      <c r="AA575" s="27">
        <f t="shared" ca="1" si="253"/>
        <v>14683.050496077125</v>
      </c>
      <c r="AB575" s="32">
        <f t="shared" ca="1" si="254"/>
        <v>51331.668563647181</v>
      </c>
      <c r="AC575" s="31">
        <f t="shared" ca="1" si="255"/>
        <v>51331.668563647181</v>
      </c>
      <c r="AG575" s="26">
        <f t="shared" ca="1" si="256"/>
        <v>37071.472172416776</v>
      </c>
      <c r="AH575" s="26">
        <f t="shared" ca="1" si="257"/>
        <v>14683.050496077125</v>
      </c>
      <c r="AI575" s="26">
        <f t="shared" ca="1" si="258"/>
        <v>51754.522668493897</v>
      </c>
      <c r="AJ575" s="26">
        <f t="shared" ca="1" si="259"/>
        <v>1</v>
      </c>
      <c r="AK575" s="26">
        <f t="shared" ca="1" si="260"/>
        <v>51754.522668493897</v>
      </c>
      <c r="AL575" s="26">
        <f t="shared" ca="1" si="261"/>
        <v>68350</v>
      </c>
      <c r="AM575" s="26">
        <f t="shared" ca="1" si="262"/>
        <v>31</v>
      </c>
      <c r="AN575" s="26">
        <f ca="1">IF(AM575=0,0,COUNTIF($AM$19:AM575,C575*10+1))</f>
        <v>141</v>
      </c>
      <c r="AO575" s="21">
        <f t="shared" ca="1" si="263"/>
        <v>0</v>
      </c>
      <c r="AP575" s="33">
        <f t="shared" ca="1" si="264"/>
        <v>68350</v>
      </c>
      <c r="AQ575" s="24"/>
      <c r="AR575" s="155">
        <f ca="1">ROUND(Zsfg!$C$11/'Z1'!$AL$2120*'Z1'!AL575,0)</f>
        <v>57011</v>
      </c>
      <c r="AS575" s="26">
        <f t="shared" ca="1" si="266"/>
        <v>31</v>
      </c>
      <c r="AT575" s="26">
        <f ca="1">IF(AS575=0,0,COUNTIF($AS$19:AS575,C575*10+1))</f>
        <v>141</v>
      </c>
      <c r="AU575" s="21">
        <f t="shared" ca="1" si="267"/>
        <v>0</v>
      </c>
      <c r="AV575" s="33">
        <f t="shared" ca="1" si="265"/>
        <v>57011</v>
      </c>
    </row>
    <row r="576" spans="1:48" x14ac:dyDescent="0.2">
      <c r="A576" s="15">
        <f>Daten!A576</f>
        <v>31346</v>
      </c>
      <c r="B576" s="8" t="str">
        <f>Daten!B576</f>
        <v>Straß im Straßertale</v>
      </c>
      <c r="C576" s="15">
        <f t="shared" si="240"/>
        <v>3</v>
      </c>
      <c r="D576" s="10">
        <f>Daten!D576</f>
        <v>0</v>
      </c>
      <c r="E576" s="9">
        <f>Daten!E576</f>
        <v>1717</v>
      </c>
      <c r="F576" s="9">
        <f>Daten!F576</f>
        <v>1624</v>
      </c>
      <c r="G576" s="27">
        <f t="shared" si="241"/>
        <v>93</v>
      </c>
      <c r="H576" s="29">
        <f t="shared" si="242"/>
        <v>5.7266009852216748E-2</v>
      </c>
      <c r="I576" s="21">
        <f t="shared" si="243"/>
        <v>26.06270203561062</v>
      </c>
      <c r="J576" s="21">
        <f t="shared" si="244"/>
        <v>66.937297964389387</v>
      </c>
      <c r="K576" s="27">
        <f t="shared" si="245"/>
        <v>-33468.648982194696</v>
      </c>
      <c r="L576" s="16">
        <f>Daten!G576</f>
        <v>258</v>
      </c>
      <c r="M576" s="16">
        <f>Daten!H576</f>
        <v>1100</v>
      </c>
      <c r="N576" s="16">
        <f>Daten!I576</f>
        <v>359</v>
      </c>
      <c r="O576" s="28">
        <f t="shared" si="246"/>
        <v>0.56090909090909091</v>
      </c>
      <c r="P576" s="16">
        <f t="shared" si="247"/>
        <v>603.93903872471321</v>
      </c>
      <c r="Q576" s="21">
        <f t="shared" si="248"/>
        <v>13.060961275286786</v>
      </c>
      <c r="R576" s="27">
        <f t="shared" si="249"/>
        <v>2612.1922550573572</v>
      </c>
      <c r="S576" s="9">
        <f ca="1">Daten!K576</f>
        <v>20772</v>
      </c>
      <c r="T576" s="9">
        <f ca="1">Daten!L576</f>
        <v>87807</v>
      </c>
      <c r="U576" s="9">
        <f ca="1">Daten!M576</f>
        <v>88043.69</v>
      </c>
      <c r="V576" s="9">
        <f ca="1">Daten!N576</f>
        <v>500</v>
      </c>
      <c r="W576" s="9">
        <f ca="1">Daten!O576</f>
        <v>500</v>
      </c>
      <c r="X576" s="23">
        <f t="shared" ca="1" si="250"/>
        <v>196622.69</v>
      </c>
      <c r="Y576" s="9">
        <f t="shared" ca="1" si="251"/>
        <v>584683.94452728925</v>
      </c>
      <c r="Z576" s="21">
        <f t="shared" ca="1" si="252"/>
        <v>-388061.25452728925</v>
      </c>
      <c r="AA576" s="27">
        <f t="shared" ca="1" si="253"/>
        <v>38806.125452728927</v>
      </c>
      <c r="AB576" s="32">
        <f t="shared" ca="1" si="254"/>
        <v>7949.6687255915895</v>
      </c>
      <c r="AC576" s="31">
        <f t="shared" ca="1" si="255"/>
        <v>7949.6687255915895</v>
      </c>
      <c r="AG576" s="26">
        <f t="shared" ca="1" si="256"/>
        <v>-33468.648982194696</v>
      </c>
      <c r="AH576" s="26">
        <f t="shared" ca="1" si="257"/>
        <v>38806.125452728927</v>
      </c>
      <c r="AI576" s="26">
        <f t="shared" ca="1" si="258"/>
        <v>5337.4764705342313</v>
      </c>
      <c r="AJ576" s="26">
        <f t="shared" ca="1" si="259"/>
        <v>1</v>
      </c>
      <c r="AK576" s="26">
        <f t="shared" ca="1" si="260"/>
        <v>5337.4764705342313</v>
      </c>
      <c r="AL576" s="26">
        <f t="shared" ca="1" si="261"/>
        <v>7049</v>
      </c>
      <c r="AM576" s="26">
        <f t="shared" ca="1" si="262"/>
        <v>31</v>
      </c>
      <c r="AN576" s="26">
        <f ca="1">IF(AM576=0,0,COUNTIF($AM$19:AM576,C576*10+1))</f>
        <v>142</v>
      </c>
      <c r="AO576" s="21">
        <f t="shared" ca="1" si="263"/>
        <v>0</v>
      </c>
      <c r="AP576" s="33">
        <f t="shared" ca="1" si="264"/>
        <v>7049</v>
      </c>
      <c r="AQ576" s="24"/>
      <c r="AR576" s="155">
        <f ca="1">ROUND(Zsfg!$C$11/'Z1'!$AL$2120*'Z1'!AL576,0)</f>
        <v>5880</v>
      </c>
      <c r="AS576" s="26">
        <f t="shared" ca="1" si="266"/>
        <v>31</v>
      </c>
      <c r="AT576" s="26">
        <f ca="1">IF(AS576=0,0,COUNTIF($AS$19:AS576,C576*10+1))</f>
        <v>142</v>
      </c>
      <c r="AU576" s="21">
        <f t="shared" ca="1" si="267"/>
        <v>0</v>
      </c>
      <c r="AV576" s="33">
        <f t="shared" ca="1" si="265"/>
        <v>5880</v>
      </c>
    </row>
    <row r="577" spans="1:48" x14ac:dyDescent="0.2">
      <c r="A577" s="15">
        <f>Daten!A577</f>
        <v>31347</v>
      </c>
      <c r="B577" s="8" t="str">
        <f>Daten!B577</f>
        <v>Stratzing</v>
      </c>
      <c r="C577" s="15">
        <f t="shared" si="240"/>
        <v>3</v>
      </c>
      <c r="D577" s="10">
        <f>Daten!D577</f>
        <v>0</v>
      </c>
      <c r="E577" s="9">
        <f>Daten!E577</f>
        <v>837</v>
      </c>
      <c r="F577" s="9">
        <f>Daten!F577</f>
        <v>847</v>
      </c>
      <c r="G577" s="27">
        <f t="shared" si="241"/>
        <v>-10</v>
      </c>
      <c r="H577" s="29">
        <f t="shared" si="242"/>
        <v>-1.1806375442739079E-2</v>
      </c>
      <c r="I577" s="21">
        <f t="shared" si="243"/>
        <v>13.593047182365883</v>
      </c>
      <c r="J577" s="21">
        <f t="shared" si="244"/>
        <v>-23.593047182365883</v>
      </c>
      <c r="K577" s="27">
        <f t="shared" si="245"/>
        <v>11796.523591182942</v>
      </c>
      <c r="L577" s="16">
        <f>Daten!G577</f>
        <v>101</v>
      </c>
      <c r="M577" s="16">
        <f>Daten!H577</f>
        <v>589</v>
      </c>
      <c r="N577" s="16">
        <f>Daten!I577</f>
        <v>147</v>
      </c>
      <c r="O577" s="28">
        <f t="shared" si="246"/>
        <v>0.42105263157894735</v>
      </c>
      <c r="P577" s="16">
        <f t="shared" si="247"/>
        <v>323.38190346259643</v>
      </c>
      <c r="Q577" s="21">
        <f t="shared" si="248"/>
        <v>-75.381903462596426</v>
      </c>
      <c r="R577" s="27">
        <f t="shared" si="249"/>
        <v>-15076.380692519286</v>
      </c>
      <c r="S577" s="9">
        <f ca="1">Daten!K577</f>
        <v>5746</v>
      </c>
      <c r="T577" s="9">
        <f ca="1">Daten!L577</f>
        <v>48091</v>
      </c>
      <c r="U577" s="9">
        <f ca="1">Daten!M577</f>
        <v>42121.62</v>
      </c>
      <c r="V577" s="9">
        <f ca="1">Daten!N577</f>
        <v>500</v>
      </c>
      <c r="W577" s="9">
        <f ca="1">Daten!O577</f>
        <v>500</v>
      </c>
      <c r="X577" s="23">
        <f t="shared" ca="1" si="250"/>
        <v>95958.62</v>
      </c>
      <c r="Y577" s="9">
        <f t="shared" ca="1" si="251"/>
        <v>285020.65321452601</v>
      </c>
      <c r="Z577" s="21">
        <f t="shared" ca="1" si="252"/>
        <v>-189062.03321452602</v>
      </c>
      <c r="AA577" s="27">
        <f t="shared" ca="1" si="253"/>
        <v>18906.203321452602</v>
      </c>
      <c r="AB577" s="32">
        <f t="shared" ca="1" si="254"/>
        <v>15626.346220116258</v>
      </c>
      <c r="AC577" s="31">
        <f t="shared" ca="1" si="255"/>
        <v>15626.346220116258</v>
      </c>
      <c r="AG577" s="26">
        <f t="shared" ca="1" si="256"/>
        <v>11796.523591182942</v>
      </c>
      <c r="AH577" s="26">
        <f t="shared" ca="1" si="257"/>
        <v>18906.203321452602</v>
      </c>
      <c r="AI577" s="26">
        <f t="shared" ca="1" si="258"/>
        <v>30702.726912635546</v>
      </c>
      <c r="AJ577" s="26">
        <f t="shared" ca="1" si="259"/>
        <v>1</v>
      </c>
      <c r="AK577" s="26">
        <f t="shared" ca="1" si="260"/>
        <v>30702.726912635546</v>
      </c>
      <c r="AL577" s="26">
        <f t="shared" ca="1" si="261"/>
        <v>40548</v>
      </c>
      <c r="AM577" s="26">
        <f t="shared" ca="1" si="262"/>
        <v>31</v>
      </c>
      <c r="AN577" s="26">
        <f ca="1">IF(AM577=0,0,COUNTIF($AM$19:AM577,C577*10+1))</f>
        <v>143</v>
      </c>
      <c r="AO577" s="21">
        <f t="shared" ca="1" si="263"/>
        <v>0</v>
      </c>
      <c r="AP577" s="33">
        <f t="shared" ca="1" si="264"/>
        <v>40548</v>
      </c>
      <c r="AQ577" s="24"/>
      <c r="AR577" s="155">
        <f ca="1">ROUND(Zsfg!$C$11/'Z1'!$AL$2120*'Z1'!AL577,0)</f>
        <v>33821</v>
      </c>
      <c r="AS577" s="26">
        <f t="shared" ca="1" si="266"/>
        <v>31</v>
      </c>
      <c r="AT577" s="26">
        <f ca="1">IF(AS577=0,0,COUNTIF($AS$19:AS577,C577*10+1))</f>
        <v>143</v>
      </c>
      <c r="AU577" s="21">
        <f t="shared" ca="1" si="267"/>
        <v>0</v>
      </c>
      <c r="AV577" s="33">
        <f t="shared" ca="1" si="265"/>
        <v>33821</v>
      </c>
    </row>
    <row r="578" spans="1:48" x14ac:dyDescent="0.2">
      <c r="A578" s="15">
        <f>Daten!A578</f>
        <v>31350</v>
      </c>
      <c r="B578" s="8" t="str">
        <f>Daten!B578</f>
        <v>Weinzierl am Walde</v>
      </c>
      <c r="C578" s="15">
        <f t="shared" si="240"/>
        <v>3</v>
      </c>
      <c r="D578" s="10">
        <f>Daten!D578</f>
        <v>0</v>
      </c>
      <c r="E578" s="9">
        <f>Daten!E578</f>
        <v>1247</v>
      </c>
      <c r="F578" s="9">
        <f>Daten!F578</f>
        <v>1259</v>
      </c>
      <c r="G578" s="27">
        <f t="shared" si="241"/>
        <v>-12</v>
      </c>
      <c r="H578" s="29">
        <f t="shared" si="242"/>
        <v>-9.5313741064336783E-3</v>
      </c>
      <c r="I578" s="21">
        <f t="shared" si="243"/>
        <v>20.205013462336066</v>
      </c>
      <c r="J578" s="21">
        <f t="shared" si="244"/>
        <v>-32.205013462336069</v>
      </c>
      <c r="K578" s="27">
        <f t="shared" si="245"/>
        <v>16102.506731168034</v>
      </c>
      <c r="L578" s="16">
        <f>Daten!G578</f>
        <v>165</v>
      </c>
      <c r="M578" s="16">
        <f>Daten!H578</f>
        <v>778</v>
      </c>
      <c r="N578" s="16">
        <f>Daten!I578</f>
        <v>304</v>
      </c>
      <c r="O578" s="28">
        <f t="shared" si="246"/>
        <v>0.60282776349614398</v>
      </c>
      <c r="P578" s="16">
        <f t="shared" si="247"/>
        <v>427.14961102529713</v>
      </c>
      <c r="Q578" s="21">
        <f t="shared" si="248"/>
        <v>41.850388974702867</v>
      </c>
      <c r="R578" s="27">
        <f t="shared" si="249"/>
        <v>8370.0777949405729</v>
      </c>
      <c r="S578" s="9">
        <f ca="1">Daten!K578</f>
        <v>14229</v>
      </c>
      <c r="T578" s="9">
        <f ca="1">Daten!L578</f>
        <v>48852</v>
      </c>
      <c r="U578" s="9">
        <f ca="1">Daten!M578</f>
        <v>50499.32</v>
      </c>
      <c r="V578" s="9">
        <f ca="1">Daten!N578</f>
        <v>500</v>
      </c>
      <c r="W578" s="9">
        <f ca="1">Daten!O578</f>
        <v>500</v>
      </c>
      <c r="X578" s="23">
        <f t="shared" ca="1" si="250"/>
        <v>113580.32</v>
      </c>
      <c r="Y578" s="9">
        <f t="shared" ca="1" si="251"/>
        <v>424636.50484888162</v>
      </c>
      <c r="Z578" s="21">
        <f t="shared" ca="1" si="252"/>
        <v>-311056.18484888162</v>
      </c>
      <c r="AA578" s="27">
        <f t="shared" ca="1" si="253"/>
        <v>31105.618484888164</v>
      </c>
      <c r="AB578" s="32">
        <f t="shared" ca="1" si="254"/>
        <v>55578.203010996775</v>
      </c>
      <c r="AC578" s="31">
        <f t="shared" ca="1" si="255"/>
        <v>55578.203010996775</v>
      </c>
      <c r="AG578" s="26">
        <f t="shared" ca="1" si="256"/>
        <v>16102.506731168034</v>
      </c>
      <c r="AH578" s="26">
        <f t="shared" ca="1" si="257"/>
        <v>31105.618484888164</v>
      </c>
      <c r="AI578" s="26">
        <f t="shared" ca="1" si="258"/>
        <v>47208.1252160562</v>
      </c>
      <c r="AJ578" s="26">
        <f t="shared" ca="1" si="259"/>
        <v>1</v>
      </c>
      <c r="AK578" s="26">
        <f t="shared" ca="1" si="260"/>
        <v>47208.1252160562</v>
      </c>
      <c r="AL578" s="26">
        <f t="shared" ca="1" si="261"/>
        <v>62346</v>
      </c>
      <c r="AM578" s="26">
        <f t="shared" ca="1" si="262"/>
        <v>31</v>
      </c>
      <c r="AN578" s="26">
        <f ca="1">IF(AM578=0,0,COUNTIF($AM$19:AM578,C578*10+1))</f>
        <v>144</v>
      </c>
      <c r="AO578" s="21">
        <f t="shared" ca="1" si="263"/>
        <v>0</v>
      </c>
      <c r="AP578" s="33">
        <f t="shared" ca="1" si="264"/>
        <v>62346</v>
      </c>
      <c r="AQ578" s="24"/>
      <c r="AR578" s="155">
        <f ca="1">ROUND(Zsfg!$C$11/'Z1'!$AL$2120*'Z1'!AL578,0)</f>
        <v>52003</v>
      </c>
      <c r="AS578" s="26">
        <f t="shared" ca="1" si="266"/>
        <v>31</v>
      </c>
      <c r="AT578" s="26">
        <f ca="1">IF(AS578=0,0,COUNTIF($AS$19:AS578,C578*10+1))</f>
        <v>144</v>
      </c>
      <c r="AU578" s="21">
        <f t="shared" ca="1" si="267"/>
        <v>0</v>
      </c>
      <c r="AV578" s="33">
        <f t="shared" ca="1" si="265"/>
        <v>52003</v>
      </c>
    </row>
    <row r="579" spans="1:48" x14ac:dyDescent="0.2">
      <c r="A579" s="15">
        <f>Daten!A579</f>
        <v>31351</v>
      </c>
      <c r="B579" s="8" t="str">
        <f>Daten!B579</f>
        <v>Weißenkirchen in der Wachau</v>
      </c>
      <c r="C579" s="15">
        <f t="shared" si="240"/>
        <v>3</v>
      </c>
      <c r="D579" s="10">
        <f>Daten!D579</f>
        <v>0</v>
      </c>
      <c r="E579" s="9">
        <f>Daten!E579</f>
        <v>1427</v>
      </c>
      <c r="F579" s="9">
        <f>Daten!F579</f>
        <v>1375</v>
      </c>
      <c r="G579" s="27">
        <f t="shared" si="241"/>
        <v>52</v>
      </c>
      <c r="H579" s="29">
        <f t="shared" si="242"/>
        <v>3.781818181818182E-2</v>
      </c>
      <c r="I579" s="21">
        <f t="shared" si="243"/>
        <v>22.066635036308252</v>
      </c>
      <c r="J579" s="21">
        <f t="shared" si="244"/>
        <v>29.933364963691748</v>
      </c>
      <c r="K579" s="27">
        <f t="shared" si="245"/>
        <v>-14966.682481845874</v>
      </c>
      <c r="L579" s="16">
        <f>Daten!G579</f>
        <v>166</v>
      </c>
      <c r="M579" s="16">
        <f>Daten!H579</f>
        <v>911</v>
      </c>
      <c r="N579" s="16">
        <f>Daten!I579</f>
        <v>350</v>
      </c>
      <c r="O579" s="28">
        <f t="shared" si="246"/>
        <v>0.56641053787047202</v>
      </c>
      <c r="P579" s="16">
        <f t="shared" si="247"/>
        <v>500.17133116201245</v>
      </c>
      <c r="Q579" s="21">
        <f t="shared" si="248"/>
        <v>15.82866883798755</v>
      </c>
      <c r="R579" s="27">
        <f t="shared" si="249"/>
        <v>3165.73376759751</v>
      </c>
      <c r="S579" s="9">
        <f ca="1">Daten!K579</f>
        <v>13351</v>
      </c>
      <c r="T579" s="9">
        <f ca="1">Daten!L579</f>
        <v>80869</v>
      </c>
      <c r="U579" s="9">
        <f ca="1">Daten!M579</f>
        <v>297878.46999999997</v>
      </c>
      <c r="V579" s="9">
        <f ca="1">Daten!N579</f>
        <v>500</v>
      </c>
      <c r="W579" s="9">
        <f ca="1">Daten!O579</f>
        <v>500</v>
      </c>
      <c r="X579" s="23">
        <f t="shared" ca="1" si="250"/>
        <v>392098.47</v>
      </c>
      <c r="Y579" s="9">
        <f t="shared" ca="1" si="251"/>
        <v>485931.26898103772</v>
      </c>
      <c r="Z579" s="21">
        <f t="shared" ca="1" si="252"/>
        <v>-93832.798981037748</v>
      </c>
      <c r="AA579" s="27">
        <f t="shared" ca="1" si="253"/>
        <v>9383.2798981037758</v>
      </c>
      <c r="AB579" s="32">
        <f t="shared" ca="1" si="254"/>
        <v>-2417.6688161445873</v>
      </c>
      <c r="AC579" s="31">
        <f t="shared" ca="1" si="255"/>
        <v>0</v>
      </c>
      <c r="AG579" s="26">
        <f t="shared" ca="1" si="256"/>
        <v>0</v>
      </c>
      <c r="AH579" s="26">
        <f t="shared" ca="1" si="257"/>
        <v>0</v>
      </c>
      <c r="AI579" s="26">
        <f t="shared" ca="1" si="258"/>
        <v>0</v>
      </c>
      <c r="AJ579" s="26">
        <f t="shared" ca="1" si="259"/>
        <v>1</v>
      </c>
      <c r="AK579" s="26">
        <f t="shared" ca="1" si="260"/>
        <v>0</v>
      </c>
      <c r="AL579" s="26">
        <f t="shared" ca="1" si="261"/>
        <v>0</v>
      </c>
      <c r="AM579" s="26">
        <f t="shared" ca="1" si="262"/>
        <v>0</v>
      </c>
      <c r="AN579" s="26">
        <f ca="1">IF(AM579=0,0,COUNTIF($AM$19:AM579,C579*10+1))</f>
        <v>0</v>
      </c>
      <c r="AO579" s="21">
        <f t="shared" ca="1" si="263"/>
        <v>0</v>
      </c>
      <c r="AP579" s="33">
        <f t="shared" ca="1" si="264"/>
        <v>0</v>
      </c>
      <c r="AQ579" s="24"/>
      <c r="AR579" s="155">
        <f ca="1">ROUND(Zsfg!$C$11/'Z1'!$AL$2120*'Z1'!AL579,0)</f>
        <v>0</v>
      </c>
      <c r="AS579" s="26">
        <f t="shared" ca="1" si="266"/>
        <v>0</v>
      </c>
      <c r="AT579" s="26">
        <f ca="1">IF(AS579=0,0,COUNTIF($AS$19:AS579,C579*10+1))</f>
        <v>0</v>
      </c>
      <c r="AU579" s="21">
        <f t="shared" ca="1" si="267"/>
        <v>0</v>
      </c>
      <c r="AV579" s="33">
        <f t="shared" ca="1" si="265"/>
        <v>0</v>
      </c>
    </row>
    <row r="580" spans="1:48" x14ac:dyDescent="0.2">
      <c r="A580" s="15">
        <f>Daten!A580</f>
        <v>31355</v>
      </c>
      <c r="B580" s="8" t="str">
        <f>Daten!B580</f>
        <v>Schönberg am Kamp</v>
      </c>
      <c r="C580" s="15">
        <f t="shared" si="240"/>
        <v>3</v>
      </c>
      <c r="D580" s="10">
        <f>Daten!D580</f>
        <v>0</v>
      </c>
      <c r="E580" s="9">
        <f>Daten!E580</f>
        <v>1876</v>
      </c>
      <c r="F580" s="9">
        <f>Daten!F580</f>
        <v>1857</v>
      </c>
      <c r="G580" s="27">
        <f t="shared" si="241"/>
        <v>19</v>
      </c>
      <c r="H580" s="29">
        <f t="shared" si="242"/>
        <v>1.0231556273559504E-2</v>
      </c>
      <c r="I580" s="21">
        <f t="shared" si="243"/>
        <v>29.80199364539958</v>
      </c>
      <c r="J580" s="21">
        <f t="shared" si="244"/>
        <v>-10.80199364539958</v>
      </c>
      <c r="K580" s="27">
        <f t="shared" si="245"/>
        <v>5400.9968226997898</v>
      </c>
      <c r="L580" s="16">
        <f>Daten!G580</f>
        <v>255</v>
      </c>
      <c r="M580" s="16">
        <f>Daten!H580</f>
        <v>1186</v>
      </c>
      <c r="N580" s="16">
        <f>Daten!I580</f>
        <v>435</v>
      </c>
      <c r="O580" s="28">
        <f t="shared" si="246"/>
        <v>0.58178752107925802</v>
      </c>
      <c r="P580" s="16">
        <f t="shared" si="247"/>
        <v>651.15609084319078</v>
      </c>
      <c r="Q580" s="21">
        <f t="shared" si="248"/>
        <v>38.843909156809218</v>
      </c>
      <c r="R580" s="27">
        <f t="shared" si="249"/>
        <v>7768.7818313618436</v>
      </c>
      <c r="S580" s="9">
        <f ca="1">Daten!K580</f>
        <v>30211</v>
      </c>
      <c r="T580" s="9">
        <f ca="1">Daten!L580</f>
        <v>93631</v>
      </c>
      <c r="U580" s="9">
        <f ca="1">Daten!M580</f>
        <v>145746.57999999999</v>
      </c>
      <c r="V580" s="9">
        <f ca="1">Daten!N580</f>
        <v>500</v>
      </c>
      <c r="W580" s="9">
        <f ca="1">Daten!O580</f>
        <v>500</v>
      </c>
      <c r="X580" s="23">
        <f t="shared" ca="1" si="250"/>
        <v>269588.57999999996</v>
      </c>
      <c r="Y580" s="9">
        <f t="shared" ca="1" si="251"/>
        <v>638827.65284402715</v>
      </c>
      <c r="Z580" s="21">
        <f t="shared" ca="1" si="252"/>
        <v>-369239.07284402719</v>
      </c>
      <c r="AA580" s="27">
        <f t="shared" ca="1" si="253"/>
        <v>36923.907284402718</v>
      </c>
      <c r="AB580" s="32">
        <f t="shared" ca="1" si="254"/>
        <v>50093.685938464347</v>
      </c>
      <c r="AC580" s="31">
        <f t="shared" ca="1" si="255"/>
        <v>50093.685938464347</v>
      </c>
      <c r="AG580" s="26">
        <f t="shared" ca="1" si="256"/>
        <v>5400.9968226997898</v>
      </c>
      <c r="AH580" s="26">
        <f t="shared" ca="1" si="257"/>
        <v>36923.907284402718</v>
      </c>
      <c r="AI580" s="26">
        <f t="shared" ca="1" si="258"/>
        <v>42324.904107102506</v>
      </c>
      <c r="AJ580" s="26">
        <f t="shared" ca="1" si="259"/>
        <v>1</v>
      </c>
      <c r="AK580" s="26">
        <f t="shared" ca="1" si="260"/>
        <v>42324.904107102506</v>
      </c>
      <c r="AL580" s="26">
        <f t="shared" ca="1" si="261"/>
        <v>55897</v>
      </c>
      <c r="AM580" s="26">
        <f t="shared" ca="1" si="262"/>
        <v>31</v>
      </c>
      <c r="AN580" s="26">
        <f ca="1">IF(AM580=0,0,COUNTIF($AM$19:AM580,C580*10+1))</f>
        <v>145</v>
      </c>
      <c r="AO580" s="21">
        <f t="shared" ca="1" si="263"/>
        <v>0</v>
      </c>
      <c r="AP580" s="33">
        <f t="shared" ca="1" si="264"/>
        <v>55897</v>
      </c>
      <c r="AQ580" s="24"/>
      <c r="AR580" s="155">
        <f ca="1">ROUND(Zsfg!$C$11/'Z1'!$AL$2120*'Z1'!AL580,0)</f>
        <v>46624</v>
      </c>
      <c r="AS580" s="26">
        <f t="shared" ca="1" si="266"/>
        <v>31</v>
      </c>
      <c r="AT580" s="26">
        <f ca="1">IF(AS580=0,0,COUNTIF($AS$19:AS580,C580*10+1))</f>
        <v>145</v>
      </c>
      <c r="AU580" s="21">
        <f t="shared" ca="1" si="267"/>
        <v>0</v>
      </c>
      <c r="AV580" s="33">
        <f t="shared" ca="1" si="265"/>
        <v>46624</v>
      </c>
    </row>
    <row r="581" spans="1:48" x14ac:dyDescent="0.2">
      <c r="A581" s="15">
        <f>Daten!A581</f>
        <v>31356</v>
      </c>
      <c r="B581" s="8" t="str">
        <f>Daten!B581</f>
        <v>Droß</v>
      </c>
      <c r="C581" s="15">
        <f t="shared" si="240"/>
        <v>3</v>
      </c>
      <c r="D581" s="10">
        <f>Daten!D581</f>
        <v>0</v>
      </c>
      <c r="E581" s="9">
        <f>Daten!E581</f>
        <v>1016</v>
      </c>
      <c r="F581" s="9">
        <f>Daten!F581</f>
        <v>947</v>
      </c>
      <c r="G581" s="27">
        <f t="shared" si="241"/>
        <v>69</v>
      </c>
      <c r="H581" s="29">
        <f t="shared" si="242"/>
        <v>7.2861668426610349E-2</v>
      </c>
      <c r="I581" s="21">
        <f t="shared" si="243"/>
        <v>15.197893366824665</v>
      </c>
      <c r="J581" s="21">
        <f t="shared" si="244"/>
        <v>53.802106633175335</v>
      </c>
      <c r="K581" s="27">
        <f t="shared" si="245"/>
        <v>-26901.053316587666</v>
      </c>
      <c r="L581" s="16">
        <f>Daten!G581</f>
        <v>172</v>
      </c>
      <c r="M581" s="16">
        <f>Daten!H581</f>
        <v>690</v>
      </c>
      <c r="N581" s="16">
        <f>Daten!I581</f>
        <v>154</v>
      </c>
      <c r="O581" s="28">
        <f t="shared" si="246"/>
        <v>0.47246376811594204</v>
      </c>
      <c r="P581" s="16">
        <f t="shared" si="247"/>
        <v>378.83448792732008</v>
      </c>
      <c r="Q581" s="21">
        <f t="shared" si="248"/>
        <v>-52.834487927320083</v>
      </c>
      <c r="R581" s="27">
        <f t="shared" si="249"/>
        <v>-10566.897585464016</v>
      </c>
      <c r="S581" s="9">
        <f ca="1">Daten!K581</f>
        <v>8489</v>
      </c>
      <c r="T581" s="9">
        <f ca="1">Daten!L581</f>
        <v>44352</v>
      </c>
      <c r="U581" s="9">
        <f ca="1">Daten!M581</f>
        <v>25835.27</v>
      </c>
      <c r="V581" s="9">
        <f ca="1">Daten!N581</f>
        <v>500</v>
      </c>
      <c r="W581" s="9">
        <f ca="1">Daten!O581</f>
        <v>500</v>
      </c>
      <c r="X581" s="23">
        <f t="shared" ca="1" si="250"/>
        <v>78676.27</v>
      </c>
      <c r="Y581" s="9">
        <f t="shared" ca="1" si="251"/>
        <v>345974.89087928127</v>
      </c>
      <c r="Z581" s="21">
        <f t="shared" ca="1" si="252"/>
        <v>-267298.62087928125</v>
      </c>
      <c r="AA581" s="27">
        <f t="shared" ca="1" si="253"/>
        <v>26729.862087928126</v>
      </c>
      <c r="AB581" s="32">
        <f t="shared" ca="1" si="254"/>
        <v>-10738.088814123559</v>
      </c>
      <c r="AC581" s="31">
        <f t="shared" ca="1" si="255"/>
        <v>0</v>
      </c>
      <c r="AG581" s="26">
        <f t="shared" ca="1" si="256"/>
        <v>0</v>
      </c>
      <c r="AH581" s="26">
        <f t="shared" ca="1" si="257"/>
        <v>0</v>
      </c>
      <c r="AI581" s="26">
        <f t="shared" ca="1" si="258"/>
        <v>0</v>
      </c>
      <c r="AJ581" s="26">
        <f t="shared" ca="1" si="259"/>
        <v>1</v>
      </c>
      <c r="AK581" s="26">
        <f t="shared" ca="1" si="260"/>
        <v>0</v>
      </c>
      <c r="AL581" s="26">
        <f t="shared" ca="1" si="261"/>
        <v>0</v>
      </c>
      <c r="AM581" s="26">
        <f t="shared" ca="1" si="262"/>
        <v>0</v>
      </c>
      <c r="AN581" s="26">
        <f ca="1">IF(AM581=0,0,COUNTIF($AM$19:AM581,C581*10+1))</f>
        <v>0</v>
      </c>
      <c r="AO581" s="21">
        <f t="shared" ca="1" si="263"/>
        <v>0</v>
      </c>
      <c r="AP581" s="33">
        <f t="shared" ca="1" si="264"/>
        <v>0</v>
      </c>
      <c r="AQ581" s="24"/>
      <c r="AR581" s="155">
        <f ca="1">ROUND(Zsfg!$C$11/'Z1'!$AL$2120*'Z1'!AL581,0)</f>
        <v>0</v>
      </c>
      <c r="AS581" s="26">
        <f t="shared" ca="1" si="266"/>
        <v>0</v>
      </c>
      <c r="AT581" s="26">
        <f ca="1">IF(AS581=0,0,COUNTIF($AS$19:AS581,C581*10+1))</f>
        <v>0</v>
      </c>
      <c r="AU581" s="21">
        <f t="shared" ca="1" si="267"/>
        <v>0</v>
      </c>
      <c r="AV581" s="33">
        <f t="shared" ca="1" si="265"/>
        <v>0</v>
      </c>
    </row>
    <row r="582" spans="1:48" x14ac:dyDescent="0.2">
      <c r="A582" s="15">
        <f>Daten!A582</f>
        <v>31401</v>
      </c>
      <c r="B582" s="8" t="str">
        <f>Daten!B582</f>
        <v>Annaberg</v>
      </c>
      <c r="C582" s="15">
        <f t="shared" si="240"/>
        <v>3</v>
      </c>
      <c r="D582" s="10">
        <f>Daten!D582</f>
        <v>0</v>
      </c>
      <c r="E582" s="9">
        <f>Daten!E582</f>
        <v>514</v>
      </c>
      <c r="F582" s="9">
        <f>Daten!F582</f>
        <v>542</v>
      </c>
      <c r="G582" s="27">
        <f t="shared" si="241"/>
        <v>-28</v>
      </c>
      <c r="H582" s="29">
        <f t="shared" si="242"/>
        <v>-5.1660516605166053E-2</v>
      </c>
      <c r="I582" s="21">
        <f t="shared" si="243"/>
        <v>8.6982663197665975</v>
      </c>
      <c r="J582" s="21">
        <f t="shared" si="244"/>
        <v>-36.698266319766596</v>
      </c>
      <c r="K582" s="27">
        <f t="shared" si="245"/>
        <v>18349.133159883299</v>
      </c>
      <c r="L582" s="16">
        <f>Daten!G582</f>
        <v>58</v>
      </c>
      <c r="M582" s="16">
        <f>Daten!H582</f>
        <v>295</v>
      </c>
      <c r="N582" s="16">
        <f>Daten!I582</f>
        <v>161</v>
      </c>
      <c r="O582" s="28">
        <f t="shared" si="246"/>
        <v>0.74237288135593216</v>
      </c>
      <c r="P582" s="16">
        <f t="shared" si="247"/>
        <v>161.96546947617307</v>
      </c>
      <c r="Q582" s="21">
        <f t="shared" si="248"/>
        <v>57.03453052382693</v>
      </c>
      <c r="R582" s="27">
        <f t="shared" si="249"/>
        <v>11406.906104765387</v>
      </c>
      <c r="S582" s="9">
        <f ca="1">Daten!K582</f>
        <v>14556</v>
      </c>
      <c r="T582" s="9">
        <f ca="1">Daten!L582</f>
        <v>43829</v>
      </c>
      <c r="U582" s="9">
        <f ca="1">Daten!M582</f>
        <v>90973.68</v>
      </c>
      <c r="V582" s="9">
        <f ca="1">Daten!N582</f>
        <v>500</v>
      </c>
      <c r="W582" s="9">
        <f ca="1">Daten!O582</f>
        <v>500</v>
      </c>
      <c r="X582" s="23">
        <f t="shared" ca="1" si="250"/>
        <v>149358.68</v>
      </c>
      <c r="Y582" s="9">
        <f t="shared" ca="1" si="251"/>
        <v>175030.60424404583</v>
      </c>
      <c r="Z582" s="21">
        <f t="shared" ca="1" si="252"/>
        <v>-25671.924244045833</v>
      </c>
      <c r="AA582" s="27">
        <f t="shared" ca="1" si="253"/>
        <v>2567.1924244045836</v>
      </c>
      <c r="AB582" s="32">
        <f t="shared" ca="1" si="254"/>
        <v>32323.231689053271</v>
      </c>
      <c r="AC582" s="31">
        <f t="shared" ca="1" si="255"/>
        <v>32323.231689053271</v>
      </c>
      <c r="AG582" s="26">
        <f t="shared" ca="1" si="256"/>
        <v>18349.133159883299</v>
      </c>
      <c r="AH582" s="26">
        <f t="shared" ca="1" si="257"/>
        <v>2567.1924244045836</v>
      </c>
      <c r="AI582" s="26">
        <f t="shared" ca="1" si="258"/>
        <v>20916.325584287883</v>
      </c>
      <c r="AJ582" s="26">
        <f t="shared" ca="1" si="259"/>
        <v>1</v>
      </c>
      <c r="AK582" s="26">
        <f t="shared" ca="1" si="260"/>
        <v>20916.325584287883</v>
      </c>
      <c r="AL582" s="26">
        <f t="shared" ca="1" si="261"/>
        <v>27623</v>
      </c>
      <c r="AM582" s="26">
        <f t="shared" ca="1" si="262"/>
        <v>31</v>
      </c>
      <c r="AN582" s="26">
        <f ca="1">IF(AM582=0,0,COUNTIF($AM$19:AM582,C582*10+1))</f>
        <v>146</v>
      </c>
      <c r="AO582" s="21">
        <f t="shared" ca="1" si="263"/>
        <v>0</v>
      </c>
      <c r="AP582" s="33">
        <f t="shared" ca="1" si="264"/>
        <v>27623</v>
      </c>
      <c r="AQ582" s="24"/>
      <c r="AR582" s="155">
        <f ca="1">ROUND(Zsfg!$C$11/'Z1'!$AL$2120*'Z1'!AL582,0)</f>
        <v>23040</v>
      </c>
      <c r="AS582" s="26">
        <f t="shared" ca="1" si="266"/>
        <v>31</v>
      </c>
      <c r="AT582" s="26">
        <f ca="1">IF(AS582=0,0,COUNTIF($AS$19:AS582,C582*10+1))</f>
        <v>146</v>
      </c>
      <c r="AU582" s="21">
        <f t="shared" ca="1" si="267"/>
        <v>0</v>
      </c>
      <c r="AV582" s="33">
        <f t="shared" ca="1" si="265"/>
        <v>23040</v>
      </c>
    </row>
    <row r="583" spans="1:48" x14ac:dyDescent="0.2">
      <c r="A583" s="15">
        <f>Daten!A583</f>
        <v>31402</v>
      </c>
      <c r="B583" s="8" t="str">
        <f>Daten!B583</f>
        <v>Eschenau</v>
      </c>
      <c r="C583" s="15">
        <f t="shared" si="240"/>
        <v>3</v>
      </c>
      <c r="D583" s="10">
        <f>Daten!D583</f>
        <v>0</v>
      </c>
      <c r="E583" s="9">
        <f>Daten!E583</f>
        <v>1330</v>
      </c>
      <c r="F583" s="9">
        <f>Daten!F583</f>
        <v>1347</v>
      </c>
      <c r="G583" s="27">
        <f t="shared" si="241"/>
        <v>-17</v>
      </c>
      <c r="H583" s="29">
        <f t="shared" si="242"/>
        <v>-1.2620638455827766E-2</v>
      </c>
      <c r="I583" s="21">
        <f t="shared" si="243"/>
        <v>21.617278104659793</v>
      </c>
      <c r="J583" s="21">
        <f t="shared" si="244"/>
        <v>-38.617278104659789</v>
      </c>
      <c r="K583" s="27">
        <f t="shared" si="245"/>
        <v>19308.639052329894</v>
      </c>
      <c r="L583" s="16">
        <f>Daten!G583</f>
        <v>218</v>
      </c>
      <c r="M583" s="16">
        <f>Daten!H583</f>
        <v>879</v>
      </c>
      <c r="N583" s="16">
        <f>Daten!I583</f>
        <v>233</v>
      </c>
      <c r="O583" s="28">
        <f t="shared" si="246"/>
        <v>0.5130830489192264</v>
      </c>
      <c r="P583" s="16">
        <f t="shared" si="247"/>
        <v>482.60219549002079</v>
      </c>
      <c r="Q583" s="21">
        <f t="shared" si="248"/>
        <v>-31.60219549002079</v>
      </c>
      <c r="R583" s="27">
        <f t="shared" si="249"/>
        <v>-6320.439098004158</v>
      </c>
      <c r="S583" s="9">
        <f ca="1">Daten!K583</f>
        <v>5161</v>
      </c>
      <c r="T583" s="9">
        <f ca="1">Daten!L583</f>
        <v>52952</v>
      </c>
      <c r="U583" s="9">
        <f ca="1">Daten!M583</f>
        <v>165784.82999999999</v>
      </c>
      <c r="V583" s="9">
        <f ca="1">Daten!N583</f>
        <v>500</v>
      </c>
      <c r="W583" s="9">
        <f ca="1">Daten!O583</f>
        <v>500</v>
      </c>
      <c r="X583" s="23">
        <f t="shared" ca="1" si="250"/>
        <v>223897.83</v>
      </c>
      <c r="Y583" s="9">
        <f t="shared" ca="1" si="251"/>
        <v>452900.20164315362</v>
      </c>
      <c r="Z583" s="21">
        <f t="shared" ca="1" si="252"/>
        <v>-229002.37164315363</v>
      </c>
      <c r="AA583" s="27">
        <f t="shared" ca="1" si="253"/>
        <v>22900.237164315364</v>
      </c>
      <c r="AB583" s="32">
        <f t="shared" ca="1" si="254"/>
        <v>35888.437118641101</v>
      </c>
      <c r="AC583" s="31">
        <f t="shared" ca="1" si="255"/>
        <v>35888.437118641101</v>
      </c>
      <c r="AG583" s="26">
        <f t="shared" ca="1" si="256"/>
        <v>19308.639052329894</v>
      </c>
      <c r="AH583" s="26">
        <f t="shared" ca="1" si="257"/>
        <v>22900.237164315364</v>
      </c>
      <c r="AI583" s="26">
        <f t="shared" ca="1" si="258"/>
        <v>42208.876216645258</v>
      </c>
      <c r="AJ583" s="26">
        <f t="shared" ca="1" si="259"/>
        <v>1</v>
      </c>
      <c r="AK583" s="26">
        <f t="shared" ca="1" si="260"/>
        <v>42208.876216645258</v>
      </c>
      <c r="AL583" s="26">
        <f t="shared" ca="1" si="261"/>
        <v>55744</v>
      </c>
      <c r="AM583" s="26">
        <f t="shared" ca="1" si="262"/>
        <v>31</v>
      </c>
      <c r="AN583" s="26">
        <f ca="1">IF(AM583=0,0,COUNTIF($AM$19:AM583,C583*10+1))</f>
        <v>147</v>
      </c>
      <c r="AO583" s="21">
        <f t="shared" ca="1" si="263"/>
        <v>0</v>
      </c>
      <c r="AP583" s="33">
        <f t="shared" ca="1" si="264"/>
        <v>55744</v>
      </c>
      <c r="AQ583" s="24"/>
      <c r="AR583" s="155">
        <f ca="1">ROUND(Zsfg!$C$11/'Z1'!$AL$2120*'Z1'!AL583,0)</f>
        <v>46496</v>
      </c>
      <c r="AS583" s="26">
        <f t="shared" ca="1" si="266"/>
        <v>31</v>
      </c>
      <c r="AT583" s="26">
        <f ca="1">IF(AS583=0,0,COUNTIF($AS$19:AS583,C583*10+1))</f>
        <v>147</v>
      </c>
      <c r="AU583" s="21">
        <f t="shared" ca="1" si="267"/>
        <v>0</v>
      </c>
      <c r="AV583" s="33">
        <f t="shared" ca="1" si="265"/>
        <v>46496</v>
      </c>
    </row>
    <row r="584" spans="1:48" x14ac:dyDescent="0.2">
      <c r="A584" s="15">
        <f>Daten!A584</f>
        <v>31403</v>
      </c>
      <c r="B584" s="8" t="str">
        <f>Daten!B584</f>
        <v>Hainfeld</v>
      </c>
      <c r="C584" s="15">
        <f t="shared" si="240"/>
        <v>3</v>
      </c>
      <c r="D584" s="10">
        <f>Daten!D584</f>
        <v>0</v>
      </c>
      <c r="E584" s="9">
        <f>Daten!E584</f>
        <v>3787</v>
      </c>
      <c r="F584" s="9">
        <f>Daten!F584</f>
        <v>3769</v>
      </c>
      <c r="G584" s="27">
        <f t="shared" si="241"/>
        <v>18</v>
      </c>
      <c r="H584" s="29">
        <f t="shared" si="242"/>
        <v>4.7758026001591932E-3</v>
      </c>
      <c r="I584" s="21">
        <f t="shared" si="243"/>
        <v>60.486652692251489</v>
      </c>
      <c r="J584" s="21">
        <f t="shared" si="244"/>
        <v>-42.486652692251489</v>
      </c>
      <c r="K584" s="27">
        <f t="shared" si="245"/>
        <v>21243.326346125745</v>
      </c>
      <c r="L584" s="16">
        <f>Daten!G584</f>
        <v>544</v>
      </c>
      <c r="M584" s="16">
        <f>Daten!H584</f>
        <v>2341</v>
      </c>
      <c r="N584" s="16">
        <f>Daten!I584</f>
        <v>902</v>
      </c>
      <c r="O584" s="28">
        <f t="shared" si="246"/>
        <v>0.61768475010679202</v>
      </c>
      <c r="P584" s="16">
        <f t="shared" si="247"/>
        <v>1285.2920815041396</v>
      </c>
      <c r="Q584" s="21">
        <f t="shared" si="248"/>
        <v>160.70791849586044</v>
      </c>
      <c r="R584" s="27">
        <f t="shared" si="249"/>
        <v>32141.583699172086</v>
      </c>
      <c r="S584" s="9">
        <f ca="1">Daten!K584</f>
        <v>13131</v>
      </c>
      <c r="T584" s="9">
        <f ca="1">Daten!L584</f>
        <v>219246</v>
      </c>
      <c r="U584" s="9">
        <f ca="1">Daten!M584</f>
        <v>2873335.58</v>
      </c>
      <c r="V584" s="9">
        <f ca="1">Daten!N584</f>
        <v>500</v>
      </c>
      <c r="W584" s="9">
        <f ca="1">Daten!O584</f>
        <v>500</v>
      </c>
      <c r="X584" s="23">
        <f t="shared" ca="1" si="250"/>
        <v>3105712.58</v>
      </c>
      <c r="Y584" s="9">
        <f t="shared" ca="1" si="251"/>
        <v>1289573.7320470847</v>
      </c>
      <c r="Z584" s="21">
        <f t="shared" ca="1" si="252"/>
        <v>1816138.8479529154</v>
      </c>
      <c r="AA584" s="27">
        <f t="shared" ca="1" si="253"/>
        <v>-181613.88479529155</v>
      </c>
      <c r="AB584" s="32">
        <f t="shared" ca="1" si="254"/>
        <v>-128228.97474999372</v>
      </c>
      <c r="AC584" s="31">
        <f t="shared" ca="1" si="255"/>
        <v>0</v>
      </c>
      <c r="AG584" s="26">
        <f t="shared" ca="1" si="256"/>
        <v>0</v>
      </c>
      <c r="AH584" s="26">
        <f t="shared" ca="1" si="257"/>
        <v>0</v>
      </c>
      <c r="AI584" s="26">
        <f t="shared" ca="1" si="258"/>
        <v>0</v>
      </c>
      <c r="AJ584" s="26">
        <f t="shared" ca="1" si="259"/>
        <v>1</v>
      </c>
      <c r="AK584" s="26">
        <f t="shared" ca="1" si="260"/>
        <v>0</v>
      </c>
      <c r="AL584" s="26">
        <f t="shared" ca="1" si="261"/>
        <v>0</v>
      </c>
      <c r="AM584" s="26">
        <f t="shared" ca="1" si="262"/>
        <v>0</v>
      </c>
      <c r="AN584" s="26">
        <f ca="1">IF(AM584=0,0,COUNTIF($AM$19:AM584,C584*10+1))</f>
        <v>0</v>
      </c>
      <c r="AO584" s="21">
        <f t="shared" ca="1" si="263"/>
        <v>0</v>
      </c>
      <c r="AP584" s="33">
        <f t="shared" ca="1" si="264"/>
        <v>0</v>
      </c>
      <c r="AQ584" s="24"/>
      <c r="AR584" s="155">
        <f ca="1">ROUND(Zsfg!$C$11/'Z1'!$AL$2120*'Z1'!AL584,0)</f>
        <v>0</v>
      </c>
      <c r="AS584" s="26">
        <f t="shared" ca="1" si="266"/>
        <v>0</v>
      </c>
      <c r="AT584" s="26">
        <f ca="1">IF(AS584=0,0,COUNTIF($AS$19:AS584,C584*10+1))</f>
        <v>0</v>
      </c>
      <c r="AU584" s="21">
        <f t="shared" ca="1" si="267"/>
        <v>0</v>
      </c>
      <c r="AV584" s="33">
        <f t="shared" ca="1" si="265"/>
        <v>0</v>
      </c>
    </row>
    <row r="585" spans="1:48" x14ac:dyDescent="0.2">
      <c r="A585" s="15">
        <f>Daten!A585</f>
        <v>31404</v>
      </c>
      <c r="B585" s="8" t="str">
        <f>Daten!B585</f>
        <v>Hohenberg</v>
      </c>
      <c r="C585" s="15">
        <f t="shared" si="240"/>
        <v>3</v>
      </c>
      <c r="D585" s="10">
        <f>Daten!D585</f>
        <v>0</v>
      </c>
      <c r="E585" s="9">
        <f>Daten!E585</f>
        <v>1512</v>
      </c>
      <c r="F585" s="9">
        <f>Daten!F585</f>
        <v>1483</v>
      </c>
      <c r="G585" s="27">
        <f t="shared" si="241"/>
        <v>29</v>
      </c>
      <c r="H585" s="29">
        <f t="shared" si="242"/>
        <v>1.9554956169925825E-2</v>
      </c>
      <c r="I585" s="21">
        <f t="shared" si="243"/>
        <v>23.799868915523735</v>
      </c>
      <c r="J585" s="21">
        <f t="shared" si="244"/>
        <v>5.2001310844762649</v>
      </c>
      <c r="K585" s="27">
        <f t="shared" si="245"/>
        <v>-2600.0655422381324</v>
      </c>
      <c r="L585" s="16">
        <f>Daten!G585</f>
        <v>208</v>
      </c>
      <c r="M585" s="16">
        <f>Daten!H585</f>
        <v>919</v>
      </c>
      <c r="N585" s="16">
        <f>Daten!I585</f>
        <v>385</v>
      </c>
      <c r="O585" s="28">
        <f t="shared" si="246"/>
        <v>0.64526659412404785</v>
      </c>
      <c r="P585" s="16">
        <f t="shared" si="247"/>
        <v>504.56361508001038</v>
      </c>
      <c r="Q585" s="21">
        <f t="shared" si="248"/>
        <v>88.436384919989621</v>
      </c>
      <c r="R585" s="27">
        <f t="shared" si="249"/>
        <v>17687.276983997923</v>
      </c>
      <c r="S585" s="9">
        <f ca="1">Daten!K585</f>
        <v>9288</v>
      </c>
      <c r="T585" s="9">
        <f ca="1">Daten!L585</f>
        <v>79981</v>
      </c>
      <c r="U585" s="9">
        <f ca="1">Daten!M585</f>
        <v>397949.41</v>
      </c>
      <c r="V585" s="9">
        <f ca="1">Daten!N585</f>
        <v>500</v>
      </c>
      <c r="W585" s="9">
        <f ca="1">Daten!O585</f>
        <v>500</v>
      </c>
      <c r="X585" s="23">
        <f t="shared" ca="1" si="250"/>
        <v>487218.41</v>
      </c>
      <c r="Y585" s="9">
        <f t="shared" ca="1" si="251"/>
        <v>514876.01871011144</v>
      </c>
      <c r="Z585" s="21">
        <f t="shared" ca="1" si="252"/>
        <v>-27657.608710111468</v>
      </c>
      <c r="AA585" s="27">
        <f t="shared" ca="1" si="253"/>
        <v>2765.7608710111472</v>
      </c>
      <c r="AB585" s="32">
        <f t="shared" ca="1" si="254"/>
        <v>17852.972312770937</v>
      </c>
      <c r="AC585" s="31">
        <f t="shared" ca="1" si="255"/>
        <v>17852.972312770937</v>
      </c>
      <c r="AG585" s="26">
        <f t="shared" ca="1" si="256"/>
        <v>-2600.0655422381324</v>
      </c>
      <c r="AH585" s="26">
        <f t="shared" ca="1" si="257"/>
        <v>2765.7608710111472</v>
      </c>
      <c r="AI585" s="26">
        <f t="shared" ca="1" si="258"/>
        <v>165.69532877301481</v>
      </c>
      <c r="AJ585" s="26">
        <f t="shared" ca="1" si="259"/>
        <v>1</v>
      </c>
      <c r="AK585" s="26">
        <f t="shared" ca="1" si="260"/>
        <v>0</v>
      </c>
      <c r="AL585" s="26">
        <f t="shared" ca="1" si="261"/>
        <v>0</v>
      </c>
      <c r="AM585" s="26">
        <f t="shared" ca="1" si="262"/>
        <v>0</v>
      </c>
      <c r="AN585" s="26">
        <f ca="1">IF(AM585=0,0,COUNTIF($AM$19:AM585,C585*10+1))</f>
        <v>0</v>
      </c>
      <c r="AO585" s="21">
        <f t="shared" ca="1" si="263"/>
        <v>0</v>
      </c>
      <c r="AP585" s="33">
        <f t="shared" ca="1" si="264"/>
        <v>0</v>
      </c>
      <c r="AQ585" s="24"/>
      <c r="AR585" s="155">
        <f ca="1">ROUND(Zsfg!$C$11/'Z1'!$AL$2120*'Z1'!AL585,0)</f>
        <v>0</v>
      </c>
      <c r="AS585" s="26">
        <f t="shared" ca="1" si="266"/>
        <v>0</v>
      </c>
      <c r="AT585" s="26">
        <f ca="1">IF(AS585=0,0,COUNTIF($AS$19:AS585,C585*10+1))</f>
        <v>0</v>
      </c>
      <c r="AU585" s="21">
        <f t="shared" ca="1" si="267"/>
        <v>0</v>
      </c>
      <c r="AV585" s="33">
        <f t="shared" ca="1" si="265"/>
        <v>0</v>
      </c>
    </row>
    <row r="586" spans="1:48" x14ac:dyDescent="0.2">
      <c r="A586" s="15">
        <f>Daten!A586</f>
        <v>31405</v>
      </c>
      <c r="B586" s="8" t="str">
        <f>Daten!B586</f>
        <v>Kaumberg</v>
      </c>
      <c r="C586" s="15">
        <f t="shared" si="240"/>
        <v>3</v>
      </c>
      <c r="D586" s="10">
        <f>Daten!D586</f>
        <v>0</v>
      </c>
      <c r="E586" s="9">
        <f>Daten!E586</f>
        <v>1046</v>
      </c>
      <c r="F586" s="9">
        <f>Daten!F586</f>
        <v>1003</v>
      </c>
      <c r="G586" s="27">
        <f t="shared" si="241"/>
        <v>43</v>
      </c>
      <c r="H586" s="29">
        <f t="shared" si="242"/>
        <v>4.2871385842472583E-2</v>
      </c>
      <c r="I586" s="21">
        <f t="shared" si="243"/>
        <v>16.096607230121585</v>
      </c>
      <c r="J586" s="21">
        <f t="shared" si="244"/>
        <v>26.903392769878415</v>
      </c>
      <c r="K586" s="27">
        <f t="shared" si="245"/>
        <v>-13451.696384939207</v>
      </c>
      <c r="L586" s="16">
        <f>Daten!G586</f>
        <v>154</v>
      </c>
      <c r="M586" s="16">
        <f>Daten!H586</f>
        <v>702</v>
      </c>
      <c r="N586" s="16">
        <f>Daten!I586</f>
        <v>190</v>
      </c>
      <c r="O586" s="28">
        <f t="shared" si="246"/>
        <v>0.49002849002849003</v>
      </c>
      <c r="P586" s="16">
        <f t="shared" si="247"/>
        <v>385.42291380431698</v>
      </c>
      <c r="Q586" s="21">
        <f t="shared" si="248"/>
        <v>-41.422913804316977</v>
      </c>
      <c r="R586" s="27">
        <f t="shared" si="249"/>
        <v>-8284.5827608633954</v>
      </c>
      <c r="S586" s="9">
        <f ca="1">Daten!K586</f>
        <v>16159</v>
      </c>
      <c r="T586" s="9">
        <f ca="1">Daten!L586</f>
        <v>62400</v>
      </c>
      <c r="U586" s="9">
        <f ca="1">Daten!M586</f>
        <v>71624.92</v>
      </c>
      <c r="V586" s="9">
        <f ca="1">Daten!N586</f>
        <v>500</v>
      </c>
      <c r="W586" s="9">
        <f ca="1">Daten!O586</f>
        <v>500</v>
      </c>
      <c r="X586" s="23">
        <f t="shared" ca="1" si="250"/>
        <v>150183.91999999998</v>
      </c>
      <c r="Y586" s="9">
        <f t="shared" ca="1" si="251"/>
        <v>356190.68490130728</v>
      </c>
      <c r="Z586" s="21">
        <f t="shared" ca="1" si="252"/>
        <v>-206006.7649013073</v>
      </c>
      <c r="AA586" s="27">
        <f t="shared" ca="1" si="253"/>
        <v>20600.676490130732</v>
      </c>
      <c r="AB586" s="32">
        <f t="shared" ca="1" si="254"/>
        <v>-1135.6026556718716</v>
      </c>
      <c r="AC586" s="31">
        <f t="shared" ca="1" si="255"/>
        <v>0</v>
      </c>
      <c r="AG586" s="26">
        <f t="shared" ca="1" si="256"/>
        <v>0</v>
      </c>
      <c r="AH586" s="26">
        <f t="shared" ca="1" si="257"/>
        <v>0</v>
      </c>
      <c r="AI586" s="26">
        <f t="shared" ca="1" si="258"/>
        <v>0</v>
      </c>
      <c r="AJ586" s="26">
        <f t="shared" ca="1" si="259"/>
        <v>1</v>
      </c>
      <c r="AK586" s="26">
        <f t="shared" ca="1" si="260"/>
        <v>0</v>
      </c>
      <c r="AL586" s="26">
        <f t="shared" ca="1" si="261"/>
        <v>0</v>
      </c>
      <c r="AM586" s="26">
        <f t="shared" ca="1" si="262"/>
        <v>0</v>
      </c>
      <c r="AN586" s="26">
        <f ca="1">IF(AM586=0,0,COUNTIF($AM$19:AM586,C586*10+1))</f>
        <v>0</v>
      </c>
      <c r="AO586" s="21">
        <f t="shared" ca="1" si="263"/>
        <v>0</v>
      </c>
      <c r="AP586" s="33">
        <f t="shared" ca="1" si="264"/>
        <v>0</v>
      </c>
      <c r="AQ586" s="24"/>
      <c r="AR586" s="155">
        <f ca="1">ROUND(Zsfg!$C$11/'Z1'!$AL$2120*'Z1'!AL586,0)</f>
        <v>0</v>
      </c>
      <c r="AS586" s="26">
        <f t="shared" ca="1" si="266"/>
        <v>0</v>
      </c>
      <c r="AT586" s="26">
        <f ca="1">IF(AS586=0,0,COUNTIF($AS$19:AS586,C586*10+1))</f>
        <v>0</v>
      </c>
      <c r="AU586" s="21">
        <f t="shared" ca="1" si="267"/>
        <v>0</v>
      </c>
      <c r="AV586" s="33">
        <f t="shared" ca="1" si="265"/>
        <v>0</v>
      </c>
    </row>
    <row r="587" spans="1:48" x14ac:dyDescent="0.2">
      <c r="A587" s="15">
        <f>Daten!A587</f>
        <v>31406</v>
      </c>
      <c r="B587" s="8" t="str">
        <f>Daten!B587</f>
        <v>Kleinzell</v>
      </c>
      <c r="C587" s="15">
        <f t="shared" si="240"/>
        <v>3</v>
      </c>
      <c r="D587" s="10">
        <f>Daten!D587</f>
        <v>0</v>
      </c>
      <c r="E587" s="9">
        <f>Daten!E587</f>
        <v>865</v>
      </c>
      <c r="F587" s="9">
        <f>Daten!F587</f>
        <v>835</v>
      </c>
      <c r="G587" s="27">
        <f t="shared" si="241"/>
        <v>30</v>
      </c>
      <c r="H587" s="29">
        <f t="shared" si="242"/>
        <v>3.5928143712574849E-2</v>
      </c>
      <c r="I587" s="21">
        <f t="shared" si="243"/>
        <v>13.400465640230829</v>
      </c>
      <c r="J587" s="21">
        <f t="shared" si="244"/>
        <v>16.599534359769173</v>
      </c>
      <c r="K587" s="27">
        <f t="shared" si="245"/>
        <v>-8299.7671798845859</v>
      </c>
      <c r="L587" s="16">
        <f>Daten!G587</f>
        <v>136</v>
      </c>
      <c r="M587" s="16">
        <f>Daten!H587</f>
        <v>540</v>
      </c>
      <c r="N587" s="16">
        <f>Daten!I587</f>
        <v>189</v>
      </c>
      <c r="O587" s="28">
        <f t="shared" si="246"/>
        <v>0.60185185185185186</v>
      </c>
      <c r="P587" s="16">
        <f t="shared" si="247"/>
        <v>296.4791644648592</v>
      </c>
      <c r="Q587" s="21">
        <f t="shared" si="248"/>
        <v>28.520835535140804</v>
      </c>
      <c r="R587" s="27">
        <f t="shared" si="249"/>
        <v>5704.1671070281609</v>
      </c>
      <c r="S587" s="9">
        <f ca="1">Daten!K587</f>
        <v>14471</v>
      </c>
      <c r="T587" s="9">
        <f ca="1">Daten!L587</f>
        <v>40281</v>
      </c>
      <c r="U587" s="9">
        <f ca="1">Daten!M587</f>
        <v>126459.3</v>
      </c>
      <c r="V587" s="9">
        <f ca="1">Daten!N587</f>
        <v>500</v>
      </c>
      <c r="W587" s="9">
        <f ca="1">Daten!O587</f>
        <v>500</v>
      </c>
      <c r="X587" s="23">
        <f t="shared" ca="1" si="250"/>
        <v>181211.3</v>
      </c>
      <c r="Y587" s="9">
        <f t="shared" ca="1" si="251"/>
        <v>294555.39430175029</v>
      </c>
      <c r="Z587" s="21">
        <f t="shared" ca="1" si="252"/>
        <v>-113344.0943017503</v>
      </c>
      <c r="AA587" s="27">
        <f t="shared" ca="1" si="253"/>
        <v>11334.40943017503</v>
      </c>
      <c r="AB587" s="32">
        <f t="shared" ca="1" si="254"/>
        <v>8738.8093573186052</v>
      </c>
      <c r="AC587" s="31">
        <f t="shared" ca="1" si="255"/>
        <v>8738.8093573186052</v>
      </c>
      <c r="AG587" s="26">
        <f t="shared" ca="1" si="256"/>
        <v>-8299.7671798845859</v>
      </c>
      <c r="AH587" s="26">
        <f t="shared" ca="1" si="257"/>
        <v>11334.40943017503</v>
      </c>
      <c r="AI587" s="26">
        <f t="shared" ca="1" si="258"/>
        <v>3034.6422502904443</v>
      </c>
      <c r="AJ587" s="26">
        <f t="shared" ca="1" si="259"/>
        <v>1</v>
      </c>
      <c r="AK587" s="26">
        <f t="shared" ca="1" si="260"/>
        <v>3034.6422502904443</v>
      </c>
      <c r="AL587" s="26">
        <f t="shared" ca="1" si="261"/>
        <v>4008</v>
      </c>
      <c r="AM587" s="26">
        <f t="shared" ca="1" si="262"/>
        <v>31</v>
      </c>
      <c r="AN587" s="26">
        <f ca="1">IF(AM587=0,0,COUNTIF($AM$19:AM587,C587*10+1))</f>
        <v>148</v>
      </c>
      <c r="AO587" s="21">
        <f t="shared" ca="1" si="263"/>
        <v>0</v>
      </c>
      <c r="AP587" s="33">
        <f t="shared" ca="1" si="264"/>
        <v>4008</v>
      </c>
      <c r="AQ587" s="24"/>
      <c r="AR587" s="155">
        <f ca="1">ROUND(Zsfg!$C$11/'Z1'!$AL$2120*'Z1'!AL587,0)</f>
        <v>3343</v>
      </c>
      <c r="AS587" s="26">
        <f t="shared" ca="1" si="266"/>
        <v>31</v>
      </c>
      <c r="AT587" s="26">
        <f ca="1">IF(AS587=0,0,COUNTIF($AS$19:AS587,C587*10+1))</f>
        <v>148</v>
      </c>
      <c r="AU587" s="21">
        <f t="shared" ca="1" si="267"/>
        <v>0</v>
      </c>
      <c r="AV587" s="33">
        <f t="shared" ca="1" si="265"/>
        <v>3343</v>
      </c>
    </row>
    <row r="588" spans="1:48" x14ac:dyDescent="0.2">
      <c r="A588" s="15">
        <f>Daten!A588</f>
        <v>31407</v>
      </c>
      <c r="B588" s="8" t="str">
        <f>Daten!B588</f>
        <v>Lilienfeld</v>
      </c>
      <c r="C588" s="15">
        <f t="shared" si="240"/>
        <v>3</v>
      </c>
      <c r="D588" s="10">
        <f>Daten!D588</f>
        <v>0</v>
      </c>
      <c r="E588" s="9">
        <f>Daten!E588</f>
        <v>2778</v>
      </c>
      <c r="F588" s="9">
        <f>Daten!F588</f>
        <v>2895</v>
      </c>
      <c r="G588" s="27">
        <f t="shared" si="241"/>
        <v>-117</v>
      </c>
      <c r="H588" s="29">
        <f t="shared" si="242"/>
        <v>-4.0414507772020727E-2</v>
      </c>
      <c r="I588" s="21">
        <f t="shared" si="243"/>
        <v>46.460297040081741</v>
      </c>
      <c r="J588" s="21">
        <f t="shared" si="244"/>
        <v>-163.46029704008174</v>
      </c>
      <c r="K588" s="27">
        <f t="shared" si="245"/>
        <v>81730.148520040864</v>
      </c>
      <c r="L588" s="16">
        <f>Daten!G588</f>
        <v>407</v>
      </c>
      <c r="M588" s="16">
        <f>Daten!H588</f>
        <v>1790</v>
      </c>
      <c r="N588" s="16">
        <f>Daten!I588</f>
        <v>581</v>
      </c>
      <c r="O588" s="28">
        <f t="shared" si="246"/>
        <v>0.55195530726256981</v>
      </c>
      <c r="P588" s="16">
        <f t="shared" si="247"/>
        <v>982.7735266520333</v>
      </c>
      <c r="Q588" s="21">
        <f t="shared" si="248"/>
        <v>5.2264733479667029</v>
      </c>
      <c r="R588" s="27">
        <f t="shared" si="249"/>
        <v>1045.2946695933406</v>
      </c>
      <c r="S588" s="9">
        <f ca="1">Daten!K588</f>
        <v>7105</v>
      </c>
      <c r="T588" s="9">
        <f ca="1">Daten!L588</f>
        <v>196137</v>
      </c>
      <c r="U588" s="9">
        <f ca="1">Daten!M588</f>
        <v>1718396.92</v>
      </c>
      <c r="V588" s="9">
        <f ca="1">Daten!N588</f>
        <v>500</v>
      </c>
      <c r="W588" s="9">
        <f ca="1">Daten!O588</f>
        <v>500</v>
      </c>
      <c r="X588" s="23">
        <f t="shared" ca="1" si="250"/>
        <v>1921638.92</v>
      </c>
      <c r="Y588" s="9">
        <f t="shared" ca="1" si="251"/>
        <v>945982.52643960959</v>
      </c>
      <c r="Z588" s="21">
        <f t="shared" ca="1" si="252"/>
        <v>975656.39356039034</v>
      </c>
      <c r="AA588" s="27">
        <f t="shared" ca="1" si="253"/>
        <v>-97565.639356039042</v>
      </c>
      <c r="AB588" s="32">
        <f t="shared" ca="1" si="254"/>
        <v>-14790.196166404843</v>
      </c>
      <c r="AC588" s="31">
        <f t="shared" ca="1" si="255"/>
        <v>0</v>
      </c>
      <c r="AG588" s="26">
        <f t="shared" ca="1" si="256"/>
        <v>0</v>
      </c>
      <c r="AH588" s="26">
        <f t="shared" ca="1" si="257"/>
        <v>0</v>
      </c>
      <c r="AI588" s="26">
        <f t="shared" ca="1" si="258"/>
        <v>0</v>
      </c>
      <c r="AJ588" s="26">
        <f t="shared" ca="1" si="259"/>
        <v>1</v>
      </c>
      <c r="AK588" s="26">
        <f t="shared" ca="1" si="260"/>
        <v>0</v>
      </c>
      <c r="AL588" s="26">
        <f t="shared" ca="1" si="261"/>
        <v>0</v>
      </c>
      <c r="AM588" s="26">
        <f t="shared" ca="1" si="262"/>
        <v>0</v>
      </c>
      <c r="AN588" s="26">
        <f ca="1">IF(AM588=0,0,COUNTIF($AM$19:AM588,C588*10+1))</f>
        <v>0</v>
      </c>
      <c r="AO588" s="21">
        <f t="shared" ca="1" si="263"/>
        <v>0</v>
      </c>
      <c r="AP588" s="33">
        <f t="shared" ca="1" si="264"/>
        <v>0</v>
      </c>
      <c r="AQ588" s="24"/>
      <c r="AR588" s="155">
        <f ca="1">ROUND(Zsfg!$C$11/'Z1'!$AL$2120*'Z1'!AL588,0)</f>
        <v>0</v>
      </c>
      <c r="AS588" s="26">
        <f t="shared" ca="1" si="266"/>
        <v>0</v>
      </c>
      <c r="AT588" s="26">
        <f ca="1">IF(AS588=0,0,COUNTIF($AS$19:AS588,C588*10+1))</f>
        <v>0</v>
      </c>
      <c r="AU588" s="21">
        <f t="shared" ca="1" si="267"/>
        <v>0</v>
      </c>
      <c r="AV588" s="33">
        <f t="shared" ca="1" si="265"/>
        <v>0</v>
      </c>
    </row>
    <row r="589" spans="1:48" x14ac:dyDescent="0.2">
      <c r="A589" s="15">
        <f>Daten!A589</f>
        <v>31408</v>
      </c>
      <c r="B589" s="8" t="str">
        <f>Daten!B589</f>
        <v>Mitterbach am Erlaufsee</v>
      </c>
      <c r="C589" s="15">
        <f t="shared" si="240"/>
        <v>3</v>
      </c>
      <c r="D589" s="10">
        <f>Daten!D589</f>
        <v>0</v>
      </c>
      <c r="E589" s="9">
        <f>Daten!E589</f>
        <v>485</v>
      </c>
      <c r="F589" s="9">
        <f>Daten!F589</f>
        <v>517</v>
      </c>
      <c r="G589" s="27">
        <f t="shared" si="241"/>
        <v>-32</v>
      </c>
      <c r="H589" s="29">
        <f t="shared" si="242"/>
        <v>-6.1895551257253385E-2</v>
      </c>
      <c r="I589" s="21">
        <f t="shared" si="243"/>
        <v>8.2970547736519027</v>
      </c>
      <c r="J589" s="21">
        <f t="shared" si="244"/>
        <v>-40.297054773651901</v>
      </c>
      <c r="K589" s="27">
        <f t="shared" si="245"/>
        <v>20148.52738682595</v>
      </c>
      <c r="L589" s="16">
        <f>Daten!G589</f>
        <v>51</v>
      </c>
      <c r="M589" s="16">
        <f>Daten!H589</f>
        <v>285</v>
      </c>
      <c r="N589" s="16">
        <f>Daten!I589</f>
        <v>149</v>
      </c>
      <c r="O589" s="28">
        <f t="shared" si="246"/>
        <v>0.70175438596491224</v>
      </c>
      <c r="P589" s="16">
        <f t="shared" si="247"/>
        <v>156.47511457867569</v>
      </c>
      <c r="Q589" s="21">
        <f t="shared" si="248"/>
        <v>43.524885421324313</v>
      </c>
      <c r="R589" s="27">
        <f t="shared" si="249"/>
        <v>8704.9770842648632</v>
      </c>
      <c r="S589" s="9">
        <f ca="1">Daten!K589</f>
        <v>13221</v>
      </c>
      <c r="T589" s="9">
        <f ca="1">Daten!L589</f>
        <v>42134</v>
      </c>
      <c r="U589" s="9">
        <f ca="1">Daten!M589</f>
        <v>99058.12</v>
      </c>
      <c r="V589" s="9">
        <f ca="1">Daten!N589</f>
        <v>500</v>
      </c>
      <c r="W589" s="9">
        <f ca="1">Daten!O589</f>
        <v>500</v>
      </c>
      <c r="X589" s="23">
        <f t="shared" ca="1" si="250"/>
        <v>154413.12</v>
      </c>
      <c r="Y589" s="9">
        <f t="shared" ca="1" si="251"/>
        <v>165155.33668942068</v>
      </c>
      <c r="Z589" s="21">
        <f t="shared" ca="1" si="252"/>
        <v>-10742.216689420689</v>
      </c>
      <c r="AA589" s="27">
        <f t="shared" ca="1" si="253"/>
        <v>1074.2216689420691</v>
      </c>
      <c r="AB589" s="32">
        <f t="shared" ca="1" si="254"/>
        <v>29927.726140032879</v>
      </c>
      <c r="AC589" s="31">
        <f t="shared" ca="1" si="255"/>
        <v>29927.726140032879</v>
      </c>
      <c r="AG589" s="26">
        <f t="shared" ca="1" si="256"/>
        <v>20148.52738682595</v>
      </c>
      <c r="AH589" s="26">
        <f t="shared" ca="1" si="257"/>
        <v>1074.2216689420691</v>
      </c>
      <c r="AI589" s="26">
        <f t="shared" ca="1" si="258"/>
        <v>21222.749055768018</v>
      </c>
      <c r="AJ589" s="26">
        <f t="shared" ca="1" si="259"/>
        <v>1</v>
      </c>
      <c r="AK589" s="26">
        <f t="shared" ca="1" si="260"/>
        <v>21222.749055768018</v>
      </c>
      <c r="AL589" s="26">
        <f t="shared" ca="1" si="261"/>
        <v>28028</v>
      </c>
      <c r="AM589" s="26">
        <f t="shared" ca="1" si="262"/>
        <v>31</v>
      </c>
      <c r="AN589" s="26">
        <f ca="1">IF(AM589=0,0,COUNTIF($AM$19:AM589,C589*10+1))</f>
        <v>149</v>
      </c>
      <c r="AO589" s="21">
        <f t="shared" ca="1" si="263"/>
        <v>0</v>
      </c>
      <c r="AP589" s="33">
        <f t="shared" ca="1" si="264"/>
        <v>28028</v>
      </c>
      <c r="AQ589" s="24"/>
      <c r="AR589" s="155">
        <f ca="1">ROUND(Zsfg!$C$11/'Z1'!$AL$2120*'Z1'!AL589,0)</f>
        <v>23378</v>
      </c>
      <c r="AS589" s="26">
        <f t="shared" ca="1" si="266"/>
        <v>31</v>
      </c>
      <c r="AT589" s="26">
        <f ca="1">IF(AS589=0,0,COUNTIF($AS$19:AS589,C589*10+1))</f>
        <v>149</v>
      </c>
      <c r="AU589" s="21">
        <f t="shared" ca="1" si="267"/>
        <v>0</v>
      </c>
      <c r="AV589" s="33">
        <f t="shared" ca="1" si="265"/>
        <v>23378</v>
      </c>
    </row>
    <row r="590" spans="1:48" x14ac:dyDescent="0.2">
      <c r="A590" s="15">
        <f>Daten!A590</f>
        <v>31409</v>
      </c>
      <c r="B590" s="8" t="str">
        <f>Daten!B590</f>
        <v>Ramsau</v>
      </c>
      <c r="C590" s="15">
        <f t="shared" si="240"/>
        <v>3</v>
      </c>
      <c r="D590" s="10">
        <f>Daten!D590</f>
        <v>0</v>
      </c>
      <c r="E590" s="9">
        <f>Daten!E590</f>
        <v>855</v>
      </c>
      <c r="F590" s="9">
        <f>Daten!F590</f>
        <v>825</v>
      </c>
      <c r="G590" s="27">
        <f t="shared" si="241"/>
        <v>30</v>
      </c>
      <c r="H590" s="29">
        <f t="shared" si="242"/>
        <v>3.6363636363636362E-2</v>
      </c>
      <c r="I590" s="21">
        <f t="shared" si="243"/>
        <v>13.239981021784951</v>
      </c>
      <c r="J590" s="21">
        <f t="shared" si="244"/>
        <v>16.760018978215051</v>
      </c>
      <c r="K590" s="27">
        <f t="shared" si="245"/>
        <v>-8380.009489107526</v>
      </c>
      <c r="L590" s="16">
        <f>Daten!G590</f>
        <v>122</v>
      </c>
      <c r="M590" s="16">
        <f>Daten!H590</f>
        <v>554</v>
      </c>
      <c r="N590" s="16">
        <f>Daten!I590</f>
        <v>179</v>
      </c>
      <c r="O590" s="28">
        <f t="shared" si="246"/>
        <v>0.54332129963898912</v>
      </c>
      <c r="P590" s="16">
        <f t="shared" si="247"/>
        <v>304.16566132135557</v>
      </c>
      <c r="Q590" s="21">
        <f t="shared" si="248"/>
        <v>-3.1656613213555715</v>
      </c>
      <c r="R590" s="27">
        <f t="shared" si="249"/>
        <v>-633.13226427111431</v>
      </c>
      <c r="S590" s="9">
        <f ca="1">Daten!K590</f>
        <v>12796</v>
      </c>
      <c r="T590" s="9">
        <f ca="1">Daten!L590</f>
        <v>52741</v>
      </c>
      <c r="U590" s="9">
        <f ca="1">Daten!M590</f>
        <v>217170.77</v>
      </c>
      <c r="V590" s="9">
        <f ca="1">Daten!N590</f>
        <v>500</v>
      </c>
      <c r="W590" s="9">
        <f ca="1">Daten!O590</f>
        <v>500</v>
      </c>
      <c r="X590" s="23">
        <f t="shared" ca="1" si="250"/>
        <v>282707.77</v>
      </c>
      <c r="Y590" s="9">
        <f t="shared" ca="1" si="251"/>
        <v>291150.12962774158</v>
      </c>
      <c r="Z590" s="21">
        <f t="shared" ca="1" si="252"/>
        <v>-8442.3596277415636</v>
      </c>
      <c r="AA590" s="27">
        <f t="shared" ca="1" si="253"/>
        <v>844.23596277415641</v>
      </c>
      <c r="AB590" s="32">
        <f t="shared" ca="1" si="254"/>
        <v>-8168.9057906044845</v>
      </c>
      <c r="AC590" s="31">
        <f t="shared" ca="1" si="255"/>
        <v>0</v>
      </c>
      <c r="AG590" s="26">
        <f t="shared" ca="1" si="256"/>
        <v>0</v>
      </c>
      <c r="AH590" s="26">
        <f t="shared" ca="1" si="257"/>
        <v>0</v>
      </c>
      <c r="AI590" s="26">
        <f t="shared" ca="1" si="258"/>
        <v>0</v>
      </c>
      <c r="AJ590" s="26">
        <f t="shared" ca="1" si="259"/>
        <v>1</v>
      </c>
      <c r="AK590" s="26">
        <f t="shared" ca="1" si="260"/>
        <v>0</v>
      </c>
      <c r="AL590" s="26">
        <f t="shared" ca="1" si="261"/>
        <v>0</v>
      </c>
      <c r="AM590" s="26">
        <f t="shared" ca="1" si="262"/>
        <v>0</v>
      </c>
      <c r="AN590" s="26">
        <f ca="1">IF(AM590=0,0,COUNTIF($AM$19:AM590,C590*10+1))</f>
        <v>0</v>
      </c>
      <c r="AO590" s="21">
        <f t="shared" ca="1" si="263"/>
        <v>0</v>
      </c>
      <c r="AP590" s="33">
        <f t="shared" ca="1" si="264"/>
        <v>0</v>
      </c>
      <c r="AQ590" s="24"/>
      <c r="AR590" s="155">
        <f ca="1">ROUND(Zsfg!$C$11/'Z1'!$AL$2120*'Z1'!AL590,0)</f>
        <v>0</v>
      </c>
      <c r="AS590" s="26">
        <f t="shared" ca="1" si="266"/>
        <v>0</v>
      </c>
      <c r="AT590" s="26">
        <f ca="1">IF(AS590=0,0,COUNTIF($AS$19:AS590,C590*10+1))</f>
        <v>0</v>
      </c>
      <c r="AU590" s="21">
        <f t="shared" ca="1" si="267"/>
        <v>0</v>
      </c>
      <c r="AV590" s="33">
        <f t="shared" ca="1" si="265"/>
        <v>0</v>
      </c>
    </row>
    <row r="591" spans="1:48" x14ac:dyDescent="0.2">
      <c r="A591" s="15">
        <f>Daten!A591</f>
        <v>31410</v>
      </c>
      <c r="B591" s="8" t="str">
        <f>Daten!B591</f>
        <v>Rohrbach an der Gölsen</v>
      </c>
      <c r="C591" s="15">
        <f t="shared" si="240"/>
        <v>3</v>
      </c>
      <c r="D591" s="10">
        <f>Daten!D591</f>
        <v>0</v>
      </c>
      <c r="E591" s="9">
        <f>Daten!E591</f>
        <v>1550</v>
      </c>
      <c r="F591" s="9">
        <f>Daten!F591</f>
        <v>1600</v>
      </c>
      <c r="G591" s="27">
        <f t="shared" si="241"/>
        <v>-50</v>
      </c>
      <c r="H591" s="29">
        <f t="shared" si="242"/>
        <v>-3.125E-2</v>
      </c>
      <c r="I591" s="21">
        <f t="shared" si="243"/>
        <v>25.677538951340512</v>
      </c>
      <c r="J591" s="21">
        <f t="shared" si="244"/>
        <v>-75.677538951340509</v>
      </c>
      <c r="K591" s="27">
        <f t="shared" si="245"/>
        <v>37838.769475670255</v>
      </c>
      <c r="L591" s="16">
        <f>Daten!G591</f>
        <v>226</v>
      </c>
      <c r="M591" s="16">
        <f>Daten!H591</f>
        <v>1012</v>
      </c>
      <c r="N591" s="16">
        <f>Daten!I591</f>
        <v>312</v>
      </c>
      <c r="O591" s="28">
        <f t="shared" si="246"/>
        <v>0.53162055335968383</v>
      </c>
      <c r="P591" s="16">
        <f t="shared" si="247"/>
        <v>555.62391562673611</v>
      </c>
      <c r="Q591" s="21">
        <f t="shared" si="248"/>
        <v>-17.623915626736107</v>
      </c>
      <c r="R591" s="27">
        <f t="shared" si="249"/>
        <v>-3524.7831253472214</v>
      </c>
      <c r="S591" s="9">
        <f ca="1">Daten!K591</f>
        <v>4713</v>
      </c>
      <c r="T591" s="9">
        <f ca="1">Daten!L591</f>
        <v>89655</v>
      </c>
      <c r="U591" s="9">
        <f ca="1">Daten!M591</f>
        <v>1007717.45</v>
      </c>
      <c r="V591" s="9">
        <f ca="1">Daten!N591</f>
        <v>500</v>
      </c>
      <c r="W591" s="9">
        <f ca="1">Daten!O591</f>
        <v>500</v>
      </c>
      <c r="X591" s="23">
        <f t="shared" ca="1" si="250"/>
        <v>1102085.45</v>
      </c>
      <c r="Y591" s="9">
        <f t="shared" ca="1" si="251"/>
        <v>527816.02447134443</v>
      </c>
      <c r="Z591" s="21">
        <f t="shared" ca="1" si="252"/>
        <v>574269.42552865553</v>
      </c>
      <c r="AA591" s="27">
        <f t="shared" ca="1" si="253"/>
        <v>-57426.942552865556</v>
      </c>
      <c r="AB591" s="32">
        <f t="shared" ca="1" si="254"/>
        <v>-23112.956202542526</v>
      </c>
      <c r="AC591" s="31">
        <f t="shared" ca="1" si="255"/>
        <v>0</v>
      </c>
      <c r="AG591" s="26">
        <f t="shared" ca="1" si="256"/>
        <v>0</v>
      </c>
      <c r="AH591" s="26">
        <f t="shared" ca="1" si="257"/>
        <v>0</v>
      </c>
      <c r="AI591" s="26">
        <f t="shared" ca="1" si="258"/>
        <v>0</v>
      </c>
      <c r="AJ591" s="26">
        <f t="shared" ca="1" si="259"/>
        <v>1</v>
      </c>
      <c r="AK591" s="26">
        <f t="shared" ca="1" si="260"/>
        <v>0</v>
      </c>
      <c r="AL591" s="26">
        <f t="shared" ca="1" si="261"/>
        <v>0</v>
      </c>
      <c r="AM591" s="26">
        <f t="shared" ca="1" si="262"/>
        <v>0</v>
      </c>
      <c r="AN591" s="26">
        <f ca="1">IF(AM591=0,0,COUNTIF($AM$19:AM591,C591*10+1))</f>
        <v>0</v>
      </c>
      <c r="AO591" s="21">
        <f t="shared" ca="1" si="263"/>
        <v>0</v>
      </c>
      <c r="AP591" s="33">
        <f t="shared" ca="1" si="264"/>
        <v>0</v>
      </c>
      <c r="AQ591" s="24"/>
      <c r="AR591" s="155">
        <f ca="1">ROUND(Zsfg!$C$11/'Z1'!$AL$2120*'Z1'!AL591,0)</f>
        <v>0</v>
      </c>
      <c r="AS591" s="26">
        <f t="shared" ca="1" si="266"/>
        <v>0</v>
      </c>
      <c r="AT591" s="26">
        <f ca="1">IF(AS591=0,0,COUNTIF($AS$19:AS591,C591*10+1))</f>
        <v>0</v>
      </c>
      <c r="AU591" s="21">
        <f t="shared" ca="1" si="267"/>
        <v>0</v>
      </c>
      <c r="AV591" s="33">
        <f t="shared" ca="1" si="265"/>
        <v>0</v>
      </c>
    </row>
    <row r="592" spans="1:48" x14ac:dyDescent="0.2">
      <c r="A592" s="15">
        <f>Daten!A592</f>
        <v>31411</v>
      </c>
      <c r="B592" s="8" t="str">
        <f>Daten!B592</f>
        <v>St. Aegyd am Neuwalde</v>
      </c>
      <c r="C592" s="15">
        <f t="shared" si="240"/>
        <v>3</v>
      </c>
      <c r="D592" s="10">
        <f>Daten!D592</f>
        <v>0</v>
      </c>
      <c r="E592" s="9">
        <f>Daten!E592</f>
        <v>1867</v>
      </c>
      <c r="F592" s="9">
        <f>Daten!F592</f>
        <v>1968</v>
      </c>
      <c r="G592" s="27">
        <f t="shared" si="241"/>
        <v>-101</v>
      </c>
      <c r="H592" s="29">
        <f t="shared" si="242"/>
        <v>-5.1321138211382115E-2</v>
      </c>
      <c r="I592" s="21">
        <f t="shared" si="243"/>
        <v>31.583372910148828</v>
      </c>
      <c r="J592" s="21">
        <f t="shared" si="244"/>
        <v>-132.58337291014882</v>
      </c>
      <c r="K592" s="27">
        <f t="shared" si="245"/>
        <v>66291.686455074407</v>
      </c>
      <c r="L592" s="16">
        <f>Daten!G592</f>
        <v>216</v>
      </c>
      <c r="M592" s="16">
        <f>Daten!H592</f>
        <v>1107</v>
      </c>
      <c r="N592" s="16">
        <f>Daten!I592</f>
        <v>544</v>
      </c>
      <c r="O592" s="28">
        <f t="shared" si="246"/>
        <v>0.68654019873532068</v>
      </c>
      <c r="P592" s="16">
        <f t="shared" si="247"/>
        <v>607.78228715296132</v>
      </c>
      <c r="Q592" s="21">
        <f t="shared" si="248"/>
        <v>152.21771284703868</v>
      </c>
      <c r="R592" s="27">
        <f t="shared" si="249"/>
        <v>30443.542569407735</v>
      </c>
      <c r="S592" s="9">
        <f ca="1">Daten!K592</f>
        <v>24728</v>
      </c>
      <c r="T592" s="9">
        <f ca="1">Daten!L592</f>
        <v>118162</v>
      </c>
      <c r="U592" s="9">
        <f ca="1">Daten!M592</f>
        <v>509834.54</v>
      </c>
      <c r="V592" s="9">
        <f ca="1">Daten!N592</f>
        <v>500</v>
      </c>
      <c r="W592" s="9">
        <f ca="1">Daten!O592</f>
        <v>500</v>
      </c>
      <c r="X592" s="23">
        <f t="shared" ca="1" si="250"/>
        <v>652724.54</v>
      </c>
      <c r="Y592" s="9">
        <f t="shared" ca="1" si="251"/>
        <v>635762.9146374194</v>
      </c>
      <c r="Z592" s="21">
        <f t="shared" ca="1" si="252"/>
        <v>16961.625362580642</v>
      </c>
      <c r="AA592" s="27">
        <f t="shared" ca="1" si="253"/>
        <v>-1696.1625362580644</v>
      </c>
      <c r="AB592" s="32">
        <f t="shared" ca="1" si="254"/>
        <v>95039.066488224067</v>
      </c>
      <c r="AC592" s="31">
        <f t="shared" ca="1" si="255"/>
        <v>95039.066488224067</v>
      </c>
      <c r="AG592" s="26">
        <f t="shared" ca="1" si="256"/>
        <v>66291.686455074407</v>
      </c>
      <c r="AH592" s="26">
        <f t="shared" ca="1" si="257"/>
        <v>-1696.1625362580644</v>
      </c>
      <c r="AI592" s="26">
        <f t="shared" ca="1" si="258"/>
        <v>64595.52391881634</v>
      </c>
      <c r="AJ592" s="26">
        <f t="shared" ca="1" si="259"/>
        <v>1</v>
      </c>
      <c r="AK592" s="26">
        <f t="shared" ca="1" si="260"/>
        <v>64595.52391881634</v>
      </c>
      <c r="AL592" s="26">
        <f t="shared" ca="1" si="261"/>
        <v>85309</v>
      </c>
      <c r="AM592" s="26">
        <f t="shared" ca="1" si="262"/>
        <v>31</v>
      </c>
      <c r="AN592" s="26">
        <f ca="1">IF(AM592=0,0,COUNTIF($AM$19:AM592,C592*10+1))</f>
        <v>150</v>
      </c>
      <c r="AO592" s="21">
        <f t="shared" ca="1" si="263"/>
        <v>0</v>
      </c>
      <c r="AP592" s="33">
        <f t="shared" ca="1" si="264"/>
        <v>85309</v>
      </c>
      <c r="AQ592" s="24"/>
      <c r="AR592" s="155">
        <f ca="1">ROUND(Zsfg!$C$11/'Z1'!$AL$2120*'Z1'!AL592,0)</f>
        <v>71156</v>
      </c>
      <c r="AS592" s="26">
        <f t="shared" ca="1" si="266"/>
        <v>31</v>
      </c>
      <c r="AT592" s="26">
        <f ca="1">IF(AS592=0,0,COUNTIF($AS$19:AS592,C592*10+1))</f>
        <v>150</v>
      </c>
      <c r="AU592" s="21">
        <f t="shared" ca="1" si="267"/>
        <v>0</v>
      </c>
      <c r="AV592" s="33">
        <f t="shared" ca="1" si="265"/>
        <v>71156</v>
      </c>
    </row>
    <row r="593" spans="1:48" x14ac:dyDescent="0.2">
      <c r="A593" s="15">
        <f>Daten!A593</f>
        <v>31412</v>
      </c>
      <c r="B593" s="8" t="str">
        <f>Daten!B593</f>
        <v>St. Veit an der Gölsen</v>
      </c>
      <c r="C593" s="15">
        <f t="shared" si="240"/>
        <v>3</v>
      </c>
      <c r="D593" s="10">
        <f>Daten!D593</f>
        <v>0</v>
      </c>
      <c r="E593" s="9">
        <f>Daten!E593</f>
        <v>3905</v>
      </c>
      <c r="F593" s="9">
        <f>Daten!F593</f>
        <v>3898</v>
      </c>
      <c r="G593" s="27">
        <f t="shared" si="241"/>
        <v>7</v>
      </c>
      <c r="H593" s="29">
        <f t="shared" si="242"/>
        <v>1.7957927142124167E-3</v>
      </c>
      <c r="I593" s="21">
        <f t="shared" si="243"/>
        <v>62.556904270203319</v>
      </c>
      <c r="J593" s="21">
        <f t="shared" si="244"/>
        <v>-55.556904270203319</v>
      </c>
      <c r="K593" s="27">
        <f t="shared" si="245"/>
        <v>27778.452135101659</v>
      </c>
      <c r="L593" s="16">
        <f>Daten!G593</f>
        <v>587</v>
      </c>
      <c r="M593" s="16">
        <f>Daten!H593</f>
        <v>2532</v>
      </c>
      <c r="N593" s="16">
        <f>Daten!I593</f>
        <v>786</v>
      </c>
      <c r="O593" s="28">
        <f t="shared" si="246"/>
        <v>0.54225908372827802</v>
      </c>
      <c r="P593" s="16">
        <f t="shared" si="247"/>
        <v>1390.1578600463397</v>
      </c>
      <c r="Q593" s="21">
        <f t="shared" si="248"/>
        <v>-17.157860046339692</v>
      </c>
      <c r="R593" s="27">
        <f t="shared" si="249"/>
        <v>-3431.5720092679385</v>
      </c>
      <c r="S593" s="9">
        <f ca="1">Daten!K593</f>
        <v>19219</v>
      </c>
      <c r="T593" s="9">
        <f ca="1">Daten!L593</f>
        <v>169140</v>
      </c>
      <c r="U593" s="9">
        <f ca="1">Daten!M593</f>
        <v>208787.09</v>
      </c>
      <c r="V593" s="9">
        <f ca="1">Daten!N593</f>
        <v>500</v>
      </c>
      <c r="W593" s="9">
        <f ca="1">Daten!O593</f>
        <v>500</v>
      </c>
      <c r="X593" s="23">
        <f t="shared" ca="1" si="250"/>
        <v>397146.08999999997</v>
      </c>
      <c r="Y593" s="9">
        <f t="shared" ca="1" si="251"/>
        <v>1329755.8552003871</v>
      </c>
      <c r="Z593" s="21">
        <f t="shared" ca="1" si="252"/>
        <v>-932609.7652003871</v>
      </c>
      <c r="AA593" s="27">
        <f t="shared" ca="1" si="253"/>
        <v>93260.976520038719</v>
      </c>
      <c r="AB593" s="32">
        <f t="shared" ca="1" si="254"/>
        <v>117607.85664587244</v>
      </c>
      <c r="AC593" s="31">
        <f t="shared" ca="1" si="255"/>
        <v>117607.85664587244</v>
      </c>
      <c r="AG593" s="26">
        <f t="shared" ca="1" si="256"/>
        <v>27778.452135101659</v>
      </c>
      <c r="AH593" s="26">
        <f t="shared" ca="1" si="257"/>
        <v>93260.976520038719</v>
      </c>
      <c r="AI593" s="26">
        <f t="shared" ca="1" si="258"/>
        <v>121039.42865514038</v>
      </c>
      <c r="AJ593" s="26">
        <f t="shared" ca="1" si="259"/>
        <v>1</v>
      </c>
      <c r="AK593" s="26">
        <f t="shared" ca="1" si="260"/>
        <v>121039.42865514038</v>
      </c>
      <c r="AL593" s="26">
        <f t="shared" ca="1" si="261"/>
        <v>159852</v>
      </c>
      <c r="AM593" s="26">
        <f t="shared" ca="1" si="262"/>
        <v>31</v>
      </c>
      <c r="AN593" s="26">
        <f ca="1">IF(AM593=0,0,COUNTIF($AM$19:AM593,C593*10+1))</f>
        <v>151</v>
      </c>
      <c r="AO593" s="21">
        <f t="shared" ca="1" si="263"/>
        <v>0</v>
      </c>
      <c r="AP593" s="33">
        <f t="shared" ca="1" si="264"/>
        <v>159852</v>
      </c>
      <c r="AQ593" s="24"/>
      <c r="AR593" s="155">
        <f ca="1">ROUND(Zsfg!$C$11/'Z1'!$AL$2120*'Z1'!AL593,0)</f>
        <v>133333</v>
      </c>
      <c r="AS593" s="26">
        <f t="shared" ca="1" si="266"/>
        <v>31</v>
      </c>
      <c r="AT593" s="26">
        <f ca="1">IF(AS593=0,0,COUNTIF($AS$19:AS593,C593*10+1))</f>
        <v>151</v>
      </c>
      <c r="AU593" s="21">
        <f t="shared" ca="1" si="267"/>
        <v>0</v>
      </c>
      <c r="AV593" s="33">
        <f t="shared" ca="1" si="265"/>
        <v>133333</v>
      </c>
    </row>
    <row r="594" spans="1:48" x14ac:dyDescent="0.2">
      <c r="A594" s="15">
        <f>Daten!A594</f>
        <v>31413</v>
      </c>
      <c r="B594" s="8" t="str">
        <f>Daten!B594</f>
        <v>Traisen</v>
      </c>
      <c r="C594" s="15">
        <f t="shared" si="240"/>
        <v>3</v>
      </c>
      <c r="D594" s="10">
        <f>Daten!D594</f>
        <v>0</v>
      </c>
      <c r="E594" s="9">
        <f>Daten!E594</f>
        <v>3416</v>
      </c>
      <c r="F594" s="9">
        <f>Daten!F594</f>
        <v>3471</v>
      </c>
      <c r="G594" s="27">
        <f t="shared" si="241"/>
        <v>-55</v>
      </c>
      <c r="H594" s="29">
        <f t="shared" si="242"/>
        <v>-1.5845577643330451E-2</v>
      </c>
      <c r="I594" s="21">
        <f t="shared" si="243"/>
        <v>55.704211062564319</v>
      </c>
      <c r="J594" s="21">
        <f t="shared" si="244"/>
        <v>-110.70421106256433</v>
      </c>
      <c r="K594" s="27">
        <f t="shared" si="245"/>
        <v>55352.105531282163</v>
      </c>
      <c r="L594" s="16">
        <f>Daten!G594</f>
        <v>428</v>
      </c>
      <c r="M594" s="16">
        <f>Daten!H594</f>
        <v>2212</v>
      </c>
      <c r="N594" s="16">
        <f>Daten!I594</f>
        <v>776</v>
      </c>
      <c r="O594" s="28">
        <f t="shared" si="246"/>
        <v>0.54430379746835444</v>
      </c>
      <c r="P594" s="16">
        <f t="shared" si="247"/>
        <v>1214.4665033264232</v>
      </c>
      <c r="Q594" s="21">
        <f t="shared" si="248"/>
        <v>-10.466503326423208</v>
      </c>
      <c r="R594" s="27">
        <f t="shared" si="249"/>
        <v>-2093.3006652846416</v>
      </c>
      <c r="S594" s="9">
        <f ca="1">Daten!K594</f>
        <v>1588</v>
      </c>
      <c r="T594" s="9">
        <f ca="1">Daten!L594</f>
        <v>198675</v>
      </c>
      <c r="U594" s="9">
        <f ca="1">Daten!M594</f>
        <v>1474995.94</v>
      </c>
      <c r="V594" s="9">
        <f ca="1">Daten!N594</f>
        <v>500</v>
      </c>
      <c r="W594" s="9">
        <f ca="1">Daten!O594</f>
        <v>500</v>
      </c>
      <c r="X594" s="23">
        <f t="shared" ca="1" si="250"/>
        <v>1675258.94</v>
      </c>
      <c r="Y594" s="9">
        <f t="shared" ca="1" si="251"/>
        <v>1163238.412641363</v>
      </c>
      <c r="Z594" s="21">
        <f t="shared" ca="1" si="252"/>
        <v>512020.52735863696</v>
      </c>
      <c r="AA594" s="27">
        <f t="shared" ca="1" si="253"/>
        <v>-51202.052735863697</v>
      </c>
      <c r="AB594" s="32">
        <f t="shared" ca="1" si="254"/>
        <v>2056.7521301338202</v>
      </c>
      <c r="AC594" s="31">
        <f t="shared" ca="1" si="255"/>
        <v>2056.7521301338202</v>
      </c>
      <c r="AG594" s="26">
        <f t="shared" ca="1" si="256"/>
        <v>55352.105531282163</v>
      </c>
      <c r="AH594" s="26">
        <f t="shared" ca="1" si="257"/>
        <v>-51202.052735863697</v>
      </c>
      <c r="AI594" s="26">
        <f t="shared" ca="1" si="258"/>
        <v>4150.0527954184654</v>
      </c>
      <c r="AJ594" s="26">
        <f t="shared" ca="1" si="259"/>
        <v>1</v>
      </c>
      <c r="AK594" s="26">
        <f t="shared" ca="1" si="260"/>
        <v>0</v>
      </c>
      <c r="AL594" s="26">
        <f t="shared" ca="1" si="261"/>
        <v>0</v>
      </c>
      <c r="AM594" s="26">
        <f t="shared" ca="1" si="262"/>
        <v>0</v>
      </c>
      <c r="AN594" s="26">
        <f ca="1">IF(AM594=0,0,COUNTIF($AM$19:AM594,C594*10+1))</f>
        <v>0</v>
      </c>
      <c r="AO594" s="21">
        <f t="shared" ca="1" si="263"/>
        <v>0</v>
      </c>
      <c r="AP594" s="33">
        <f t="shared" ca="1" si="264"/>
        <v>0</v>
      </c>
      <c r="AQ594" s="24"/>
      <c r="AR594" s="155">
        <f ca="1">ROUND(Zsfg!$C$11/'Z1'!$AL$2120*'Z1'!AL594,0)</f>
        <v>0</v>
      </c>
      <c r="AS594" s="26">
        <f t="shared" ca="1" si="266"/>
        <v>0</v>
      </c>
      <c r="AT594" s="26">
        <f ca="1">IF(AS594=0,0,COUNTIF($AS$19:AS594,C594*10+1))</f>
        <v>0</v>
      </c>
      <c r="AU594" s="21">
        <f t="shared" ca="1" si="267"/>
        <v>0</v>
      </c>
      <c r="AV594" s="33">
        <f t="shared" ca="1" si="265"/>
        <v>0</v>
      </c>
    </row>
    <row r="595" spans="1:48" x14ac:dyDescent="0.2">
      <c r="A595" s="15">
        <f>Daten!A595</f>
        <v>31414</v>
      </c>
      <c r="B595" s="8" t="str">
        <f>Daten!B595</f>
        <v>Türnitz</v>
      </c>
      <c r="C595" s="15">
        <f t="shared" ref="C595:C658" si="268">INT(A595/10000)</f>
        <v>3</v>
      </c>
      <c r="D595" s="10">
        <f>Daten!D595</f>
        <v>0</v>
      </c>
      <c r="E595" s="9">
        <f>Daten!E595</f>
        <v>1917</v>
      </c>
      <c r="F595" s="9">
        <f>Daten!F595</f>
        <v>1895</v>
      </c>
      <c r="G595" s="27">
        <f t="shared" ref="G595:G658" si="269">E595-F595</f>
        <v>22</v>
      </c>
      <c r="H595" s="29">
        <f t="shared" ref="H595:H658" si="270">G595/F595</f>
        <v>1.1609498680738786E-2</v>
      </c>
      <c r="I595" s="21">
        <f t="shared" ref="I595:I658" si="271">F595*$I$6</f>
        <v>30.411835195493918</v>
      </c>
      <c r="J595" s="21">
        <f t="shared" ref="J595:J658" si="272">G595-I595</f>
        <v>-8.4118351954939179</v>
      </c>
      <c r="K595" s="27">
        <f t="shared" ref="K595:K658" si="273">-J595*$K$5</f>
        <v>4205.9175977469586</v>
      </c>
      <c r="L595" s="16">
        <f>Daten!G595</f>
        <v>250</v>
      </c>
      <c r="M595" s="16">
        <f>Daten!H595</f>
        <v>1184</v>
      </c>
      <c r="N595" s="16">
        <f>Daten!I595</f>
        <v>483</v>
      </c>
      <c r="O595" s="28">
        <f t="shared" ref="O595:O658" si="274">(L595+N595)/M595</f>
        <v>0.61908783783783783</v>
      </c>
      <c r="P595" s="16">
        <f t="shared" ref="P595:P658" si="275">M595*$P$6</f>
        <v>650.05801986369124</v>
      </c>
      <c r="Q595" s="21">
        <f t="shared" ref="Q595:Q658" si="276">L595+N595-P595</f>
        <v>82.941980136308757</v>
      </c>
      <c r="R595" s="27">
        <f t="shared" ref="R595:R658" si="277">Q595*$R$5</f>
        <v>16588.396027261751</v>
      </c>
      <c r="S595" s="9">
        <f ca="1">Daten!K595</f>
        <v>32874</v>
      </c>
      <c r="T595" s="9">
        <f ca="1">Daten!L595</f>
        <v>123366</v>
      </c>
      <c r="U595" s="9">
        <f ca="1">Daten!M595</f>
        <v>148884.18</v>
      </c>
      <c r="V595" s="9">
        <f ca="1">Daten!N595</f>
        <v>500</v>
      </c>
      <c r="W595" s="9">
        <f ca="1">Daten!O595</f>
        <v>500</v>
      </c>
      <c r="X595" s="23">
        <f t="shared" ref="X595:X658" ca="1" si="278">S595/V595*500+T595/W595*500+U595</f>
        <v>305124.18</v>
      </c>
      <c r="Y595" s="9">
        <f t="shared" ref="Y595:Y658" ca="1" si="279">E595*$Y$6</f>
        <v>652789.2380074627</v>
      </c>
      <c r="Z595" s="21">
        <f t="shared" ref="Z595:Z658" ca="1" si="280">X595-Y595</f>
        <v>-347665.05800746271</v>
      </c>
      <c r="AA595" s="27">
        <f t="shared" ref="AA595:AA658" ca="1" si="281">-Z595*$AA$5</f>
        <v>34766.505800746272</v>
      </c>
      <c r="AB595" s="32">
        <f t="shared" ref="AB595:AB658" ca="1" si="282">K595+R595+AA595</f>
        <v>55560.819425754984</v>
      </c>
      <c r="AC595" s="31">
        <f t="shared" ref="AC595:AC658" ca="1" si="283">MAX(0,AB595)</f>
        <v>55560.819425754984</v>
      </c>
      <c r="AG595" s="26">
        <f t="shared" ref="AG595:AG658" ca="1" si="284">IF(AB595&gt;0,K595,0)</f>
        <v>4205.9175977469586</v>
      </c>
      <c r="AH595" s="26">
        <f t="shared" ref="AH595:AH658" ca="1" si="285">IF(AB595&gt;0,AA595,0)</f>
        <v>34766.505800746272</v>
      </c>
      <c r="AI595" s="26">
        <f t="shared" ref="AI595:AI658" ca="1" si="286">AG595+AH595</f>
        <v>38972.423398493229</v>
      </c>
      <c r="AJ595" s="26">
        <f t="shared" ref="AJ595:AJ658" ca="1" si="287">IF(AND(V595=500,W595=500),1,0)</f>
        <v>1</v>
      </c>
      <c r="AK595" s="26">
        <f t="shared" ref="AK595:AK658" ca="1" si="288">IF(AND(AJ595=1,AI595&gt;=E595*$AK$5),AI595,0)</f>
        <v>38972.423398493229</v>
      </c>
      <c r="AL595" s="26">
        <f t="shared" ref="AL595:AL658" ca="1" si="289">IF(OFFSET($AK$6,C595,0)=0,0,ROUND(AK595*OFFSET($AF$6,C595,0)/OFFSET($AK$6,C595,0),0))</f>
        <v>51469</v>
      </c>
      <c r="AM595" s="26">
        <f t="shared" ref="AM595:AM658" ca="1" si="290">IF(AL595&gt;0,C595*10+1,0)</f>
        <v>31</v>
      </c>
      <c r="AN595" s="26">
        <f ca="1">IF(AM595=0,0,COUNTIF($AM$19:AM595,C595*10+1))</f>
        <v>152</v>
      </c>
      <c r="AO595" s="21">
        <f t="shared" ref="AO595:AO658" ca="1" si="291">IF(AN595=1,OFFSET($AF$6,C595,0)-OFFSET($AL$6,C595,0),0)</f>
        <v>0</v>
      </c>
      <c r="AP595" s="33">
        <f t="shared" ref="AP595:AP658" ca="1" si="292">AL595+AO595</f>
        <v>51469</v>
      </c>
      <c r="AQ595" s="24"/>
      <c r="AR595" s="155">
        <f ca="1">ROUND(Zsfg!$C$11/'Z1'!$AL$2120*'Z1'!AL595,0)</f>
        <v>42930</v>
      </c>
      <c r="AS595" s="26">
        <f t="shared" ca="1" si="266"/>
        <v>31</v>
      </c>
      <c r="AT595" s="26">
        <f ca="1">IF(AS595=0,0,COUNTIF($AS$19:AS595,C595*10+1))</f>
        <v>152</v>
      </c>
      <c r="AU595" s="21">
        <f t="shared" ca="1" si="267"/>
        <v>0</v>
      </c>
      <c r="AV595" s="33">
        <f t="shared" ref="AV595:AV658" ca="1" si="293">AR595+AU595</f>
        <v>42930</v>
      </c>
    </row>
    <row r="596" spans="1:48" x14ac:dyDescent="0.2">
      <c r="A596" s="15">
        <f>Daten!A596</f>
        <v>31502</v>
      </c>
      <c r="B596" s="8" t="str">
        <f>Daten!B596</f>
        <v>Artstetten-Pöbring</v>
      </c>
      <c r="C596" s="15">
        <f t="shared" si="268"/>
        <v>3</v>
      </c>
      <c r="D596" s="10">
        <f>Daten!D596</f>
        <v>0</v>
      </c>
      <c r="E596" s="9">
        <f>Daten!E596</f>
        <v>1179</v>
      </c>
      <c r="F596" s="9">
        <f>Daten!F596</f>
        <v>1164</v>
      </c>
      <c r="G596" s="27">
        <f t="shared" si="269"/>
        <v>15</v>
      </c>
      <c r="H596" s="29">
        <f t="shared" si="270"/>
        <v>1.2886597938144329E-2</v>
      </c>
      <c r="I596" s="21">
        <f t="shared" si="271"/>
        <v>18.680409587100222</v>
      </c>
      <c r="J596" s="21">
        <f t="shared" si="272"/>
        <v>-3.6804095871002218</v>
      </c>
      <c r="K596" s="27">
        <f t="shared" si="273"/>
        <v>1840.2047935501109</v>
      </c>
      <c r="L596" s="16">
        <f>Daten!G596</f>
        <v>197</v>
      </c>
      <c r="M596" s="16">
        <f>Daten!H596</f>
        <v>761</v>
      </c>
      <c r="N596" s="16">
        <f>Daten!I596</f>
        <v>221</v>
      </c>
      <c r="O596" s="28">
        <f t="shared" si="274"/>
        <v>0.54927726675427069</v>
      </c>
      <c r="P596" s="16">
        <f t="shared" si="275"/>
        <v>417.81600769955156</v>
      </c>
      <c r="Q596" s="21">
        <f t="shared" si="276"/>
        <v>0.18399230044843762</v>
      </c>
      <c r="R596" s="27">
        <f t="shared" si="277"/>
        <v>36.798460089687524</v>
      </c>
      <c r="S596" s="9">
        <f ca="1">Daten!K596</f>
        <v>9634</v>
      </c>
      <c r="T596" s="9">
        <f ca="1">Daten!L596</f>
        <v>53439</v>
      </c>
      <c r="U596" s="9">
        <f ca="1">Daten!M596</f>
        <v>68251.59</v>
      </c>
      <c r="V596" s="9">
        <f ca="1">Daten!N596</f>
        <v>500</v>
      </c>
      <c r="W596" s="9">
        <f ca="1">Daten!O596</f>
        <v>500</v>
      </c>
      <c r="X596" s="23">
        <f t="shared" ca="1" si="278"/>
        <v>131324.59</v>
      </c>
      <c r="Y596" s="9">
        <f t="shared" ca="1" si="279"/>
        <v>401480.70506562263</v>
      </c>
      <c r="Z596" s="21">
        <f t="shared" ca="1" si="280"/>
        <v>-270156.11506562261</v>
      </c>
      <c r="AA596" s="27">
        <f t="shared" ca="1" si="281"/>
        <v>27015.611506562262</v>
      </c>
      <c r="AB596" s="32">
        <f t="shared" ca="1" si="282"/>
        <v>28892.614760202061</v>
      </c>
      <c r="AC596" s="31">
        <f t="shared" ca="1" si="283"/>
        <v>28892.614760202061</v>
      </c>
      <c r="AG596" s="26">
        <f t="shared" ca="1" si="284"/>
        <v>1840.2047935501109</v>
      </c>
      <c r="AH596" s="26">
        <f t="shared" ca="1" si="285"/>
        <v>27015.611506562262</v>
      </c>
      <c r="AI596" s="26">
        <f t="shared" ca="1" si="286"/>
        <v>28855.816300112372</v>
      </c>
      <c r="AJ596" s="26">
        <f t="shared" ca="1" si="287"/>
        <v>1</v>
      </c>
      <c r="AK596" s="26">
        <f t="shared" ca="1" si="288"/>
        <v>28855.816300112372</v>
      </c>
      <c r="AL596" s="26">
        <f t="shared" ca="1" si="289"/>
        <v>38109</v>
      </c>
      <c r="AM596" s="26">
        <f t="shared" ca="1" si="290"/>
        <v>31</v>
      </c>
      <c r="AN596" s="26">
        <f ca="1">IF(AM596=0,0,COUNTIF($AM$19:AM596,C596*10+1))</f>
        <v>153</v>
      </c>
      <c r="AO596" s="21">
        <f t="shared" ca="1" si="291"/>
        <v>0</v>
      </c>
      <c r="AP596" s="33">
        <f t="shared" ca="1" si="292"/>
        <v>38109</v>
      </c>
      <c r="AQ596" s="24"/>
      <c r="AR596" s="155">
        <f ca="1">ROUND(Zsfg!$C$11/'Z1'!$AL$2120*'Z1'!AL596,0)</f>
        <v>31787</v>
      </c>
      <c r="AS596" s="26">
        <f t="shared" ref="AS596:AS659" ca="1" si="294">IF(AR596&gt;0,C596*10+1,0)</f>
        <v>31</v>
      </c>
      <c r="AT596" s="26">
        <f ca="1">IF(AS596=0,0,COUNTIF($AS$19:AS596,C596*10+1))</f>
        <v>153</v>
      </c>
      <c r="AU596" s="21">
        <f t="shared" ref="AU596:AU659" ca="1" si="295">IF(AT596=1,OFFSET($AQ$6,C596,0)-OFFSET($AR$6,C596,0),0)</f>
        <v>0</v>
      </c>
      <c r="AV596" s="33">
        <f t="shared" ca="1" si="293"/>
        <v>31787</v>
      </c>
    </row>
    <row r="597" spans="1:48" x14ac:dyDescent="0.2">
      <c r="A597" s="15">
        <f>Daten!A597</f>
        <v>31503</v>
      </c>
      <c r="B597" s="8" t="str">
        <f>Daten!B597</f>
        <v>Bergland</v>
      </c>
      <c r="C597" s="15">
        <f t="shared" si="268"/>
        <v>3</v>
      </c>
      <c r="D597" s="10">
        <f>Daten!D597</f>
        <v>0</v>
      </c>
      <c r="E597" s="9">
        <f>Daten!E597</f>
        <v>1946</v>
      </c>
      <c r="F597" s="9">
        <f>Daten!F597</f>
        <v>1882</v>
      </c>
      <c r="G597" s="27">
        <f t="shared" si="269"/>
        <v>64</v>
      </c>
      <c r="H597" s="29">
        <f t="shared" si="270"/>
        <v>3.4006376195536661E-2</v>
      </c>
      <c r="I597" s="21">
        <f t="shared" si="271"/>
        <v>30.203205191514275</v>
      </c>
      <c r="J597" s="21">
        <f t="shared" si="272"/>
        <v>33.796794808485728</v>
      </c>
      <c r="K597" s="27">
        <f t="shared" si="273"/>
        <v>-16898.397404242864</v>
      </c>
      <c r="L597" s="16">
        <f>Daten!G597</f>
        <v>324</v>
      </c>
      <c r="M597" s="16">
        <f>Daten!H597</f>
        <v>1302</v>
      </c>
      <c r="N597" s="16">
        <f>Daten!I597</f>
        <v>320</v>
      </c>
      <c r="O597" s="28">
        <f t="shared" si="274"/>
        <v>0.4946236559139785</v>
      </c>
      <c r="P597" s="16">
        <f t="shared" si="275"/>
        <v>714.84420765416053</v>
      </c>
      <c r="Q597" s="21">
        <f t="shared" si="276"/>
        <v>-70.844207654160527</v>
      </c>
      <c r="R597" s="27">
        <f t="shared" si="277"/>
        <v>-14168.841530832105</v>
      </c>
      <c r="S597" s="9">
        <f ca="1">Daten!K597</f>
        <v>27862</v>
      </c>
      <c r="T597" s="9">
        <f ca="1">Daten!L597</f>
        <v>89361</v>
      </c>
      <c r="U597" s="9">
        <f ca="1">Daten!M597</f>
        <v>679594.43</v>
      </c>
      <c r="V597" s="9">
        <f ca="1">Daten!N597</f>
        <v>500</v>
      </c>
      <c r="W597" s="9">
        <f ca="1">Daten!O597</f>
        <v>500</v>
      </c>
      <c r="X597" s="23">
        <f t="shared" ca="1" si="278"/>
        <v>796817.43</v>
      </c>
      <c r="Y597" s="9">
        <f t="shared" ca="1" si="279"/>
        <v>662664.50556208787</v>
      </c>
      <c r="Z597" s="21">
        <f t="shared" ca="1" si="280"/>
        <v>134152.92443791218</v>
      </c>
      <c r="AA597" s="27">
        <f t="shared" ca="1" si="281"/>
        <v>-13415.292443791219</v>
      </c>
      <c r="AB597" s="32">
        <f t="shared" ca="1" si="282"/>
        <v>-44482.531378866188</v>
      </c>
      <c r="AC597" s="31">
        <f t="shared" ca="1" si="283"/>
        <v>0</v>
      </c>
      <c r="AG597" s="26">
        <f t="shared" ca="1" si="284"/>
        <v>0</v>
      </c>
      <c r="AH597" s="26">
        <f t="shared" ca="1" si="285"/>
        <v>0</v>
      </c>
      <c r="AI597" s="26">
        <f t="shared" ca="1" si="286"/>
        <v>0</v>
      </c>
      <c r="AJ597" s="26">
        <f t="shared" ca="1" si="287"/>
        <v>1</v>
      </c>
      <c r="AK597" s="26">
        <f t="shared" ca="1" si="288"/>
        <v>0</v>
      </c>
      <c r="AL597" s="26">
        <f t="shared" ca="1" si="289"/>
        <v>0</v>
      </c>
      <c r="AM597" s="26">
        <f t="shared" ca="1" si="290"/>
        <v>0</v>
      </c>
      <c r="AN597" s="26">
        <f ca="1">IF(AM597=0,0,COUNTIF($AM$19:AM597,C597*10+1))</f>
        <v>0</v>
      </c>
      <c r="AO597" s="21">
        <f t="shared" ca="1" si="291"/>
        <v>0</v>
      </c>
      <c r="AP597" s="33">
        <f t="shared" ca="1" si="292"/>
        <v>0</v>
      </c>
      <c r="AQ597" s="24"/>
      <c r="AR597" s="155">
        <f ca="1">ROUND(Zsfg!$C$11/'Z1'!$AL$2120*'Z1'!AL597,0)</f>
        <v>0</v>
      </c>
      <c r="AS597" s="26">
        <f t="shared" ca="1" si="294"/>
        <v>0</v>
      </c>
      <c r="AT597" s="26">
        <f ca="1">IF(AS597=0,0,COUNTIF($AS$19:AS597,C597*10+1))</f>
        <v>0</v>
      </c>
      <c r="AU597" s="21">
        <f t="shared" ca="1" si="295"/>
        <v>0</v>
      </c>
      <c r="AV597" s="33">
        <f t="shared" ca="1" si="293"/>
        <v>0</v>
      </c>
    </row>
    <row r="598" spans="1:48" x14ac:dyDescent="0.2">
      <c r="A598" s="15">
        <f>Daten!A598</f>
        <v>31504</v>
      </c>
      <c r="B598" s="8" t="str">
        <f>Daten!B598</f>
        <v>Bischofstetten</v>
      </c>
      <c r="C598" s="15">
        <f t="shared" si="268"/>
        <v>3</v>
      </c>
      <c r="D598" s="10">
        <f>Daten!D598</f>
        <v>0</v>
      </c>
      <c r="E598" s="9">
        <f>Daten!E598</f>
        <v>1202</v>
      </c>
      <c r="F598" s="9">
        <f>Daten!F598</f>
        <v>1177</v>
      </c>
      <c r="G598" s="27">
        <f t="shared" si="269"/>
        <v>25</v>
      </c>
      <c r="H598" s="29">
        <f t="shared" si="270"/>
        <v>2.1240441801189464E-2</v>
      </c>
      <c r="I598" s="21">
        <f t="shared" si="271"/>
        <v>18.889039591079865</v>
      </c>
      <c r="J598" s="21">
        <f t="shared" si="272"/>
        <v>6.1109604089201355</v>
      </c>
      <c r="K598" s="27">
        <f t="shared" si="273"/>
        <v>-3055.4802044600679</v>
      </c>
      <c r="L598" s="16">
        <f>Daten!G598</f>
        <v>165</v>
      </c>
      <c r="M598" s="16">
        <f>Daten!H598</f>
        <v>816</v>
      </c>
      <c r="N598" s="16">
        <f>Daten!I598</f>
        <v>221</v>
      </c>
      <c r="O598" s="28">
        <f t="shared" si="274"/>
        <v>0.47303921568627449</v>
      </c>
      <c r="P598" s="16">
        <f t="shared" si="275"/>
        <v>448.01295963578724</v>
      </c>
      <c r="Q598" s="21">
        <f t="shared" si="276"/>
        <v>-62.01295963578724</v>
      </c>
      <c r="R598" s="27">
        <f t="shared" si="277"/>
        <v>-12402.591927157448</v>
      </c>
      <c r="S598" s="9">
        <f ca="1">Daten!K598</f>
        <v>14585</v>
      </c>
      <c r="T598" s="9">
        <f ca="1">Daten!L598</f>
        <v>59421</v>
      </c>
      <c r="U598" s="9">
        <f ca="1">Daten!M598</f>
        <v>62221</v>
      </c>
      <c r="V598" s="9">
        <f ca="1">Daten!N598</f>
        <v>500</v>
      </c>
      <c r="W598" s="9">
        <f ca="1">Daten!O598</f>
        <v>500</v>
      </c>
      <c r="X598" s="23">
        <f t="shared" ca="1" si="278"/>
        <v>136227</v>
      </c>
      <c r="Y598" s="9">
        <f t="shared" ca="1" si="279"/>
        <v>409312.81381584256</v>
      </c>
      <c r="Z598" s="21">
        <f t="shared" ca="1" si="280"/>
        <v>-273085.81381584256</v>
      </c>
      <c r="AA598" s="27">
        <f t="shared" ca="1" si="281"/>
        <v>27308.581381584256</v>
      </c>
      <c r="AB598" s="32">
        <f t="shared" ca="1" si="282"/>
        <v>11850.509249966741</v>
      </c>
      <c r="AC598" s="31">
        <f t="shared" ca="1" si="283"/>
        <v>11850.509249966741</v>
      </c>
      <c r="AG598" s="26">
        <f t="shared" ca="1" si="284"/>
        <v>-3055.4802044600679</v>
      </c>
      <c r="AH598" s="26">
        <f t="shared" ca="1" si="285"/>
        <v>27308.581381584256</v>
      </c>
      <c r="AI598" s="26">
        <f t="shared" ca="1" si="286"/>
        <v>24253.101177124187</v>
      </c>
      <c r="AJ598" s="26">
        <f t="shared" ca="1" si="287"/>
        <v>1</v>
      </c>
      <c r="AK598" s="26">
        <f t="shared" ca="1" si="288"/>
        <v>24253.101177124187</v>
      </c>
      <c r="AL598" s="26">
        <f t="shared" ca="1" si="289"/>
        <v>32030</v>
      </c>
      <c r="AM598" s="26">
        <f t="shared" ca="1" si="290"/>
        <v>31</v>
      </c>
      <c r="AN598" s="26">
        <f ca="1">IF(AM598=0,0,COUNTIF($AM$19:AM598,C598*10+1))</f>
        <v>154</v>
      </c>
      <c r="AO598" s="21">
        <f t="shared" ca="1" si="291"/>
        <v>0</v>
      </c>
      <c r="AP598" s="33">
        <f t="shared" ca="1" si="292"/>
        <v>32030</v>
      </c>
      <c r="AQ598" s="24"/>
      <c r="AR598" s="155">
        <f ca="1">ROUND(Zsfg!$C$11/'Z1'!$AL$2120*'Z1'!AL598,0)</f>
        <v>26716</v>
      </c>
      <c r="AS598" s="26">
        <f t="shared" ca="1" si="294"/>
        <v>31</v>
      </c>
      <c r="AT598" s="26">
        <f ca="1">IF(AS598=0,0,COUNTIF($AS$19:AS598,C598*10+1))</f>
        <v>154</v>
      </c>
      <c r="AU598" s="21">
        <f t="shared" ca="1" si="295"/>
        <v>0</v>
      </c>
      <c r="AV598" s="33">
        <f t="shared" ca="1" si="293"/>
        <v>26716</v>
      </c>
    </row>
    <row r="599" spans="1:48" x14ac:dyDescent="0.2">
      <c r="A599" s="15">
        <f>Daten!A599</f>
        <v>31505</v>
      </c>
      <c r="B599" s="8" t="str">
        <f>Daten!B599</f>
        <v>Blindenmarkt</v>
      </c>
      <c r="C599" s="15">
        <f t="shared" si="268"/>
        <v>3</v>
      </c>
      <c r="D599" s="10">
        <f>Daten!D599</f>
        <v>0</v>
      </c>
      <c r="E599" s="9">
        <f>Daten!E599</f>
        <v>2729</v>
      </c>
      <c r="F599" s="9">
        <f>Daten!F599</f>
        <v>2605</v>
      </c>
      <c r="G599" s="27">
        <f t="shared" si="269"/>
        <v>124</v>
      </c>
      <c r="H599" s="29">
        <f t="shared" si="270"/>
        <v>4.7600767754318617E-2</v>
      </c>
      <c r="I599" s="21">
        <f t="shared" si="271"/>
        <v>41.806243105151268</v>
      </c>
      <c r="J599" s="21">
        <f t="shared" si="272"/>
        <v>82.193756894848732</v>
      </c>
      <c r="K599" s="27">
        <f t="shared" si="273"/>
        <v>-41096.878447424366</v>
      </c>
      <c r="L599" s="16">
        <f>Daten!G599</f>
        <v>473</v>
      </c>
      <c r="M599" s="16">
        <f>Daten!H599</f>
        <v>1838</v>
      </c>
      <c r="N599" s="16">
        <f>Daten!I599</f>
        <v>418</v>
      </c>
      <c r="O599" s="28">
        <f t="shared" si="274"/>
        <v>0.48476605005440698</v>
      </c>
      <c r="P599" s="16">
        <f t="shared" si="275"/>
        <v>1009.1272301600208</v>
      </c>
      <c r="Q599" s="21">
        <f t="shared" si="276"/>
        <v>-118.12723016002076</v>
      </c>
      <c r="R599" s="27">
        <f t="shared" si="277"/>
        <v>-23625.446032004151</v>
      </c>
      <c r="S599" s="9">
        <f ca="1">Daten!K599</f>
        <v>11405</v>
      </c>
      <c r="T599" s="9">
        <f ca="1">Daten!L599</f>
        <v>158779</v>
      </c>
      <c r="U599" s="9">
        <f ca="1">Daten!M599</f>
        <v>199171.01</v>
      </c>
      <c r="V599" s="9">
        <f ca="1">Daten!N599</f>
        <v>500</v>
      </c>
      <c r="W599" s="9">
        <f ca="1">Daten!O599</f>
        <v>500</v>
      </c>
      <c r="X599" s="23">
        <f t="shared" ca="1" si="278"/>
        <v>369355.01</v>
      </c>
      <c r="Y599" s="9">
        <f t="shared" ca="1" si="279"/>
        <v>929296.72953696712</v>
      </c>
      <c r="Z599" s="21">
        <f t="shared" ca="1" si="280"/>
        <v>-559941.71953696711</v>
      </c>
      <c r="AA599" s="27">
        <f t="shared" ca="1" si="281"/>
        <v>55994.171953696714</v>
      </c>
      <c r="AB599" s="32">
        <f t="shared" ca="1" si="282"/>
        <v>-8728.152525731799</v>
      </c>
      <c r="AC599" s="31">
        <f t="shared" ca="1" si="283"/>
        <v>0</v>
      </c>
      <c r="AG599" s="26">
        <f t="shared" ca="1" si="284"/>
        <v>0</v>
      </c>
      <c r="AH599" s="26">
        <f t="shared" ca="1" si="285"/>
        <v>0</v>
      </c>
      <c r="AI599" s="26">
        <f t="shared" ca="1" si="286"/>
        <v>0</v>
      </c>
      <c r="AJ599" s="26">
        <f t="shared" ca="1" si="287"/>
        <v>1</v>
      </c>
      <c r="AK599" s="26">
        <f t="shared" ca="1" si="288"/>
        <v>0</v>
      </c>
      <c r="AL599" s="26">
        <f t="shared" ca="1" si="289"/>
        <v>0</v>
      </c>
      <c r="AM599" s="26">
        <f t="shared" ca="1" si="290"/>
        <v>0</v>
      </c>
      <c r="AN599" s="26">
        <f ca="1">IF(AM599=0,0,COUNTIF($AM$19:AM599,C599*10+1))</f>
        <v>0</v>
      </c>
      <c r="AO599" s="21">
        <f t="shared" ca="1" si="291"/>
        <v>0</v>
      </c>
      <c r="AP599" s="33">
        <f t="shared" ca="1" si="292"/>
        <v>0</v>
      </c>
      <c r="AQ599" s="24"/>
      <c r="AR599" s="155">
        <f ca="1">ROUND(Zsfg!$C$11/'Z1'!$AL$2120*'Z1'!AL599,0)</f>
        <v>0</v>
      </c>
      <c r="AS599" s="26">
        <f t="shared" ca="1" si="294"/>
        <v>0</v>
      </c>
      <c r="AT599" s="26">
        <f ca="1">IF(AS599=0,0,COUNTIF($AS$19:AS599,C599*10+1))</f>
        <v>0</v>
      </c>
      <c r="AU599" s="21">
        <f t="shared" ca="1" si="295"/>
        <v>0</v>
      </c>
      <c r="AV599" s="33">
        <f t="shared" ca="1" si="293"/>
        <v>0</v>
      </c>
    </row>
    <row r="600" spans="1:48" x14ac:dyDescent="0.2">
      <c r="A600" s="15">
        <f>Daten!A600</f>
        <v>31506</v>
      </c>
      <c r="B600" s="8" t="str">
        <f>Daten!B600</f>
        <v>Dorfstetten</v>
      </c>
      <c r="C600" s="15">
        <f t="shared" si="268"/>
        <v>3</v>
      </c>
      <c r="D600" s="10">
        <f>Daten!D600</f>
        <v>0</v>
      </c>
      <c r="E600" s="9">
        <f>Daten!E600</f>
        <v>579</v>
      </c>
      <c r="F600" s="9">
        <f>Daten!F600</f>
        <v>573</v>
      </c>
      <c r="G600" s="27">
        <f t="shared" si="269"/>
        <v>6</v>
      </c>
      <c r="H600" s="29">
        <f t="shared" si="270"/>
        <v>1.0471204188481676E-2</v>
      </c>
      <c r="I600" s="21">
        <f t="shared" si="271"/>
        <v>9.1957686369488201</v>
      </c>
      <c r="J600" s="21">
        <f t="shared" si="272"/>
        <v>-3.1957686369488201</v>
      </c>
      <c r="K600" s="27">
        <f t="shared" si="273"/>
        <v>1597.8843184744101</v>
      </c>
      <c r="L600" s="16">
        <f>Daten!G600</f>
        <v>99</v>
      </c>
      <c r="M600" s="16">
        <f>Daten!H600</f>
        <v>397</v>
      </c>
      <c r="N600" s="16">
        <f>Daten!I600</f>
        <v>83</v>
      </c>
      <c r="O600" s="28">
        <f t="shared" si="274"/>
        <v>0.45843828715365237</v>
      </c>
      <c r="P600" s="16">
        <f t="shared" si="275"/>
        <v>217.9670894306465</v>
      </c>
      <c r="Q600" s="21">
        <f t="shared" si="276"/>
        <v>-35.967089430646496</v>
      </c>
      <c r="R600" s="27">
        <f t="shared" si="277"/>
        <v>-7193.4178861292994</v>
      </c>
      <c r="S600" s="9">
        <f ca="1">Daten!K600</f>
        <v>8568</v>
      </c>
      <c r="T600" s="9">
        <f ca="1">Daten!L600</f>
        <v>22820</v>
      </c>
      <c r="U600" s="9">
        <f ca="1">Daten!M600</f>
        <v>31030.93</v>
      </c>
      <c r="V600" s="9">
        <f ca="1">Daten!N600</f>
        <v>500</v>
      </c>
      <c r="W600" s="9">
        <f ca="1">Daten!O600</f>
        <v>500</v>
      </c>
      <c r="X600" s="23">
        <f t="shared" ca="1" si="278"/>
        <v>62418.93</v>
      </c>
      <c r="Y600" s="9">
        <f t="shared" ca="1" si="279"/>
        <v>197164.82462510222</v>
      </c>
      <c r="Z600" s="21">
        <f t="shared" ca="1" si="280"/>
        <v>-134745.89462510223</v>
      </c>
      <c r="AA600" s="27">
        <f t="shared" ca="1" si="281"/>
        <v>13474.589462510223</v>
      </c>
      <c r="AB600" s="32">
        <f t="shared" ca="1" si="282"/>
        <v>7879.0558948553335</v>
      </c>
      <c r="AC600" s="31">
        <f t="shared" ca="1" si="283"/>
        <v>7879.0558948553335</v>
      </c>
      <c r="AG600" s="26">
        <f t="shared" ca="1" si="284"/>
        <v>1597.8843184744101</v>
      </c>
      <c r="AH600" s="26">
        <f t="shared" ca="1" si="285"/>
        <v>13474.589462510223</v>
      </c>
      <c r="AI600" s="26">
        <f t="shared" ca="1" si="286"/>
        <v>15072.473780984634</v>
      </c>
      <c r="AJ600" s="26">
        <f t="shared" ca="1" si="287"/>
        <v>1</v>
      </c>
      <c r="AK600" s="26">
        <f t="shared" ca="1" si="288"/>
        <v>15072.473780984634</v>
      </c>
      <c r="AL600" s="26">
        <f t="shared" ca="1" si="289"/>
        <v>19906</v>
      </c>
      <c r="AM600" s="26">
        <f t="shared" ca="1" si="290"/>
        <v>31</v>
      </c>
      <c r="AN600" s="26">
        <f ca="1">IF(AM600=0,0,COUNTIF($AM$19:AM600,C600*10+1))</f>
        <v>155</v>
      </c>
      <c r="AO600" s="21">
        <f t="shared" ca="1" si="291"/>
        <v>0</v>
      </c>
      <c r="AP600" s="33">
        <f t="shared" ca="1" si="292"/>
        <v>19906</v>
      </c>
      <c r="AQ600" s="24"/>
      <c r="AR600" s="155">
        <f ca="1">ROUND(Zsfg!$C$11/'Z1'!$AL$2120*'Z1'!AL600,0)</f>
        <v>16604</v>
      </c>
      <c r="AS600" s="26">
        <f t="shared" ca="1" si="294"/>
        <v>31</v>
      </c>
      <c r="AT600" s="26">
        <f ca="1">IF(AS600=0,0,COUNTIF($AS$19:AS600,C600*10+1))</f>
        <v>155</v>
      </c>
      <c r="AU600" s="21">
        <f t="shared" ca="1" si="295"/>
        <v>0</v>
      </c>
      <c r="AV600" s="33">
        <f t="shared" ca="1" si="293"/>
        <v>16604</v>
      </c>
    </row>
    <row r="601" spans="1:48" x14ac:dyDescent="0.2">
      <c r="A601" s="15">
        <f>Daten!A601</f>
        <v>31507</v>
      </c>
      <c r="B601" s="8" t="str">
        <f>Daten!B601</f>
        <v>Dunkelsteinerwald</v>
      </c>
      <c r="C601" s="15">
        <f t="shared" si="268"/>
        <v>3</v>
      </c>
      <c r="D601" s="10">
        <f>Daten!D601</f>
        <v>0</v>
      </c>
      <c r="E601" s="9">
        <f>Daten!E601</f>
        <v>2399</v>
      </c>
      <c r="F601" s="9">
        <f>Daten!F601</f>
        <v>2349</v>
      </c>
      <c r="G601" s="27">
        <f t="shared" si="269"/>
        <v>50</v>
      </c>
      <c r="H601" s="29">
        <f t="shared" si="270"/>
        <v>2.1285653469561516E-2</v>
      </c>
      <c r="I601" s="21">
        <f t="shared" si="271"/>
        <v>37.69783687293679</v>
      </c>
      <c r="J601" s="21">
        <f t="shared" si="272"/>
        <v>12.30216312706321</v>
      </c>
      <c r="K601" s="27">
        <f t="shared" si="273"/>
        <v>-6151.0815635316048</v>
      </c>
      <c r="L601" s="16">
        <f>Daten!G601</f>
        <v>356</v>
      </c>
      <c r="M601" s="16">
        <f>Daten!H601</f>
        <v>1658</v>
      </c>
      <c r="N601" s="16">
        <f>Daten!I601</f>
        <v>385</v>
      </c>
      <c r="O601" s="28">
        <f t="shared" si="274"/>
        <v>0.44692400482509048</v>
      </c>
      <c r="P601" s="16">
        <f t="shared" si="275"/>
        <v>910.30084200506769</v>
      </c>
      <c r="Q601" s="21">
        <f t="shared" si="276"/>
        <v>-169.30084200506769</v>
      </c>
      <c r="R601" s="27">
        <f t="shared" si="277"/>
        <v>-33860.168401013536</v>
      </c>
      <c r="S601" s="9">
        <f ca="1">Daten!K601</f>
        <v>24218</v>
      </c>
      <c r="T601" s="9">
        <f ca="1">Daten!L601</f>
        <v>101475</v>
      </c>
      <c r="U601" s="9">
        <f ca="1">Daten!M601</f>
        <v>97371.23</v>
      </c>
      <c r="V601" s="9">
        <f ca="1">Daten!N601</f>
        <v>500</v>
      </c>
      <c r="W601" s="9">
        <f ca="1">Daten!O601</f>
        <v>500</v>
      </c>
      <c r="X601" s="23">
        <f t="shared" ca="1" si="278"/>
        <v>223064.22999999998</v>
      </c>
      <c r="Y601" s="9">
        <f t="shared" ca="1" si="279"/>
        <v>816922.99529468082</v>
      </c>
      <c r="Z601" s="21">
        <f t="shared" ca="1" si="280"/>
        <v>-593858.76529468084</v>
      </c>
      <c r="AA601" s="27">
        <f t="shared" ca="1" si="281"/>
        <v>59385.876529468085</v>
      </c>
      <c r="AB601" s="32">
        <f t="shared" ca="1" si="282"/>
        <v>19374.626564922946</v>
      </c>
      <c r="AC601" s="31">
        <f t="shared" ca="1" si="283"/>
        <v>19374.626564922946</v>
      </c>
      <c r="AG601" s="26">
        <f t="shared" ca="1" si="284"/>
        <v>-6151.0815635316048</v>
      </c>
      <c r="AH601" s="26">
        <f t="shared" ca="1" si="285"/>
        <v>59385.876529468085</v>
      </c>
      <c r="AI601" s="26">
        <f t="shared" ca="1" si="286"/>
        <v>53234.794965936482</v>
      </c>
      <c r="AJ601" s="26">
        <f t="shared" ca="1" si="287"/>
        <v>1</v>
      </c>
      <c r="AK601" s="26">
        <f t="shared" ca="1" si="288"/>
        <v>53234.794965936482</v>
      </c>
      <c r="AL601" s="26">
        <f t="shared" ca="1" si="289"/>
        <v>70305</v>
      </c>
      <c r="AM601" s="26">
        <f t="shared" ca="1" si="290"/>
        <v>31</v>
      </c>
      <c r="AN601" s="26">
        <f ca="1">IF(AM601=0,0,COUNTIF($AM$19:AM601,C601*10+1))</f>
        <v>156</v>
      </c>
      <c r="AO601" s="21">
        <f t="shared" ca="1" si="291"/>
        <v>0</v>
      </c>
      <c r="AP601" s="33">
        <f t="shared" ca="1" si="292"/>
        <v>70305</v>
      </c>
      <c r="AQ601" s="24"/>
      <c r="AR601" s="155">
        <f ca="1">ROUND(Zsfg!$C$11/'Z1'!$AL$2120*'Z1'!AL601,0)</f>
        <v>58641</v>
      </c>
      <c r="AS601" s="26">
        <f t="shared" ca="1" si="294"/>
        <v>31</v>
      </c>
      <c r="AT601" s="26">
        <f ca="1">IF(AS601=0,0,COUNTIF($AS$19:AS601,C601*10+1))</f>
        <v>156</v>
      </c>
      <c r="AU601" s="21">
        <f t="shared" ca="1" si="295"/>
        <v>0</v>
      </c>
      <c r="AV601" s="33">
        <f t="shared" ca="1" si="293"/>
        <v>58641</v>
      </c>
    </row>
    <row r="602" spans="1:48" x14ac:dyDescent="0.2">
      <c r="A602" s="15">
        <f>Daten!A602</f>
        <v>31508</v>
      </c>
      <c r="B602" s="8" t="str">
        <f>Daten!B602</f>
        <v>Erlauf</v>
      </c>
      <c r="C602" s="15">
        <f t="shared" si="268"/>
        <v>3</v>
      </c>
      <c r="D602" s="10">
        <f>Daten!D602</f>
        <v>0</v>
      </c>
      <c r="E602" s="9">
        <f>Daten!E602</f>
        <v>1096</v>
      </c>
      <c r="F602" s="9">
        <f>Daten!F602</f>
        <v>1092</v>
      </c>
      <c r="G602" s="27">
        <f t="shared" si="269"/>
        <v>4</v>
      </c>
      <c r="H602" s="29">
        <f t="shared" si="270"/>
        <v>3.663003663003663E-3</v>
      </c>
      <c r="I602" s="21">
        <f t="shared" si="271"/>
        <v>17.524920334289899</v>
      </c>
      <c r="J602" s="21">
        <f t="shared" si="272"/>
        <v>-13.524920334289899</v>
      </c>
      <c r="K602" s="27">
        <f t="shared" si="273"/>
        <v>6762.4601671449491</v>
      </c>
      <c r="L602" s="16">
        <f>Daten!G602</f>
        <v>175</v>
      </c>
      <c r="M602" s="16">
        <f>Daten!H602</f>
        <v>684</v>
      </c>
      <c r="N602" s="16">
        <f>Daten!I602</f>
        <v>237</v>
      </c>
      <c r="O602" s="28">
        <f t="shared" si="274"/>
        <v>0.60233918128654973</v>
      </c>
      <c r="P602" s="16">
        <f t="shared" si="275"/>
        <v>375.54027498882164</v>
      </c>
      <c r="Q602" s="21">
        <f t="shared" si="276"/>
        <v>36.459725011178364</v>
      </c>
      <c r="R602" s="27">
        <f t="shared" si="277"/>
        <v>7291.9450022356723</v>
      </c>
      <c r="S602" s="9">
        <f ca="1">Daten!K602</f>
        <v>7021</v>
      </c>
      <c r="T602" s="9">
        <f ca="1">Daten!L602</f>
        <v>54126</v>
      </c>
      <c r="U602" s="9">
        <f ca="1">Daten!M602</f>
        <v>85883.07</v>
      </c>
      <c r="V602" s="9">
        <f ca="1">Daten!N602</f>
        <v>500</v>
      </c>
      <c r="W602" s="9">
        <f ca="1">Daten!O602</f>
        <v>500</v>
      </c>
      <c r="X602" s="23">
        <f t="shared" ca="1" si="278"/>
        <v>147030.07</v>
      </c>
      <c r="Y602" s="9">
        <f t="shared" ca="1" si="279"/>
        <v>373217.00827135064</v>
      </c>
      <c r="Z602" s="21">
        <f t="shared" ca="1" si="280"/>
        <v>-226186.93827135063</v>
      </c>
      <c r="AA602" s="27">
        <f t="shared" ca="1" si="281"/>
        <v>22618.693827135066</v>
      </c>
      <c r="AB602" s="32">
        <f t="shared" ca="1" si="282"/>
        <v>36673.098996515691</v>
      </c>
      <c r="AC602" s="31">
        <f t="shared" ca="1" si="283"/>
        <v>36673.098996515691</v>
      </c>
      <c r="AG602" s="26">
        <f t="shared" ca="1" si="284"/>
        <v>6762.4601671449491</v>
      </c>
      <c r="AH602" s="26">
        <f t="shared" ca="1" si="285"/>
        <v>22618.693827135066</v>
      </c>
      <c r="AI602" s="26">
        <f t="shared" ca="1" si="286"/>
        <v>29381.153994280015</v>
      </c>
      <c r="AJ602" s="26">
        <f t="shared" ca="1" si="287"/>
        <v>1</v>
      </c>
      <c r="AK602" s="26">
        <f t="shared" ca="1" si="288"/>
        <v>29381.153994280015</v>
      </c>
      <c r="AL602" s="26">
        <f t="shared" ca="1" si="289"/>
        <v>38803</v>
      </c>
      <c r="AM602" s="26">
        <f t="shared" ca="1" si="290"/>
        <v>31</v>
      </c>
      <c r="AN602" s="26">
        <f ca="1">IF(AM602=0,0,COUNTIF($AM$19:AM602,C602*10+1))</f>
        <v>157</v>
      </c>
      <c r="AO602" s="21">
        <f t="shared" ca="1" si="291"/>
        <v>0</v>
      </c>
      <c r="AP602" s="33">
        <f t="shared" ca="1" si="292"/>
        <v>38803</v>
      </c>
      <c r="AQ602" s="24"/>
      <c r="AR602" s="155">
        <f ca="1">ROUND(Zsfg!$C$11/'Z1'!$AL$2120*'Z1'!AL602,0)</f>
        <v>32366</v>
      </c>
      <c r="AS602" s="26">
        <f t="shared" ca="1" si="294"/>
        <v>31</v>
      </c>
      <c r="AT602" s="26">
        <f ca="1">IF(AS602=0,0,COUNTIF($AS$19:AS602,C602*10+1))</f>
        <v>157</v>
      </c>
      <c r="AU602" s="21">
        <f t="shared" ca="1" si="295"/>
        <v>0</v>
      </c>
      <c r="AV602" s="33">
        <f t="shared" ca="1" si="293"/>
        <v>32366</v>
      </c>
    </row>
    <row r="603" spans="1:48" x14ac:dyDescent="0.2">
      <c r="A603" s="15">
        <f>Daten!A603</f>
        <v>31509</v>
      </c>
      <c r="B603" s="8" t="str">
        <f>Daten!B603</f>
        <v>Golling an der Erlauf</v>
      </c>
      <c r="C603" s="15">
        <f t="shared" si="268"/>
        <v>3</v>
      </c>
      <c r="D603" s="10">
        <f>Daten!D603</f>
        <v>0</v>
      </c>
      <c r="E603" s="9">
        <f>Daten!E603</f>
        <v>1511</v>
      </c>
      <c r="F603" s="9">
        <f>Daten!F603</f>
        <v>1494</v>
      </c>
      <c r="G603" s="27">
        <f t="shared" si="269"/>
        <v>17</v>
      </c>
      <c r="H603" s="29">
        <f t="shared" si="270"/>
        <v>1.1378848728246318E-2</v>
      </c>
      <c r="I603" s="21">
        <f t="shared" si="271"/>
        <v>23.976401995814204</v>
      </c>
      <c r="J603" s="21">
        <f t="shared" si="272"/>
        <v>-6.9764019958142036</v>
      </c>
      <c r="K603" s="27">
        <f t="shared" si="273"/>
        <v>3488.2009979071017</v>
      </c>
      <c r="L603" s="16">
        <f>Daten!G603</f>
        <v>203</v>
      </c>
      <c r="M603" s="16">
        <f>Daten!H603</f>
        <v>1029</v>
      </c>
      <c r="N603" s="16">
        <f>Daten!I603</f>
        <v>279</v>
      </c>
      <c r="O603" s="28">
        <f t="shared" si="274"/>
        <v>0.46841593780369289</v>
      </c>
      <c r="P603" s="16">
        <f t="shared" si="275"/>
        <v>564.95751895248168</v>
      </c>
      <c r="Q603" s="21">
        <f t="shared" si="276"/>
        <v>-82.957518952481678</v>
      </c>
      <c r="R603" s="27">
        <f t="shared" si="277"/>
        <v>-16591.503790496336</v>
      </c>
      <c r="S603" s="9">
        <f ca="1">Daten!K603</f>
        <v>864</v>
      </c>
      <c r="T603" s="9">
        <f ca="1">Daten!L603</f>
        <v>54566</v>
      </c>
      <c r="U603" s="9">
        <f ca="1">Daten!M603</f>
        <v>109478.22</v>
      </c>
      <c r="V603" s="9">
        <f ca="1">Daten!N603</f>
        <v>500</v>
      </c>
      <c r="W603" s="9">
        <f ca="1">Daten!O603</f>
        <v>500</v>
      </c>
      <c r="X603" s="23">
        <f t="shared" ca="1" si="278"/>
        <v>164908.22</v>
      </c>
      <c r="Y603" s="9">
        <f t="shared" ca="1" si="279"/>
        <v>514535.49224271061</v>
      </c>
      <c r="Z603" s="21">
        <f t="shared" ca="1" si="280"/>
        <v>-349627.27224271058</v>
      </c>
      <c r="AA603" s="27">
        <f t="shared" ca="1" si="281"/>
        <v>34962.727224271061</v>
      </c>
      <c r="AB603" s="32">
        <f t="shared" ca="1" si="282"/>
        <v>21859.424431681826</v>
      </c>
      <c r="AC603" s="31">
        <f t="shared" ca="1" si="283"/>
        <v>21859.424431681826</v>
      </c>
      <c r="AG603" s="26">
        <f t="shared" ca="1" si="284"/>
        <v>3488.2009979071017</v>
      </c>
      <c r="AH603" s="26">
        <f t="shared" ca="1" si="285"/>
        <v>34962.727224271061</v>
      </c>
      <c r="AI603" s="26">
        <f t="shared" ca="1" si="286"/>
        <v>38450.928222178161</v>
      </c>
      <c r="AJ603" s="26">
        <f t="shared" ca="1" si="287"/>
        <v>1</v>
      </c>
      <c r="AK603" s="26">
        <f t="shared" ca="1" si="288"/>
        <v>38450.928222178161</v>
      </c>
      <c r="AL603" s="26">
        <f t="shared" ca="1" si="289"/>
        <v>50781</v>
      </c>
      <c r="AM603" s="26">
        <f t="shared" ca="1" si="290"/>
        <v>31</v>
      </c>
      <c r="AN603" s="26">
        <f ca="1">IF(AM603=0,0,COUNTIF($AM$19:AM603,C603*10+1))</f>
        <v>158</v>
      </c>
      <c r="AO603" s="21">
        <f t="shared" ca="1" si="291"/>
        <v>0</v>
      </c>
      <c r="AP603" s="33">
        <f t="shared" ca="1" si="292"/>
        <v>50781</v>
      </c>
      <c r="AQ603" s="24"/>
      <c r="AR603" s="155">
        <f ca="1">ROUND(Zsfg!$C$11/'Z1'!$AL$2120*'Z1'!AL603,0)</f>
        <v>42356</v>
      </c>
      <c r="AS603" s="26">
        <f t="shared" ca="1" si="294"/>
        <v>31</v>
      </c>
      <c r="AT603" s="26">
        <f ca="1">IF(AS603=0,0,COUNTIF($AS$19:AS603,C603*10+1))</f>
        <v>158</v>
      </c>
      <c r="AU603" s="21">
        <f t="shared" ca="1" si="295"/>
        <v>0</v>
      </c>
      <c r="AV603" s="33">
        <f t="shared" ca="1" si="293"/>
        <v>42356</v>
      </c>
    </row>
    <row r="604" spans="1:48" x14ac:dyDescent="0.2">
      <c r="A604" s="15">
        <f>Daten!A604</f>
        <v>31511</v>
      </c>
      <c r="B604" s="8" t="str">
        <f>Daten!B604</f>
        <v>Hofamt Priel</v>
      </c>
      <c r="C604" s="15">
        <f t="shared" si="268"/>
        <v>3</v>
      </c>
      <c r="D604" s="10">
        <f>Daten!D604</f>
        <v>0</v>
      </c>
      <c r="E604" s="9">
        <f>Daten!E604</f>
        <v>1702</v>
      </c>
      <c r="F604" s="9">
        <f>Daten!F604</f>
        <v>1679</v>
      </c>
      <c r="G604" s="27">
        <f t="shared" si="269"/>
        <v>23</v>
      </c>
      <c r="H604" s="29">
        <f t="shared" si="270"/>
        <v>1.3698630136986301E-2</v>
      </c>
      <c r="I604" s="21">
        <f t="shared" si="271"/>
        <v>26.945367437062949</v>
      </c>
      <c r="J604" s="21">
        <f t="shared" si="272"/>
        <v>-3.9453674370629486</v>
      </c>
      <c r="K604" s="27">
        <f t="shared" si="273"/>
        <v>1972.6837185314744</v>
      </c>
      <c r="L604" s="16">
        <f>Daten!G604</f>
        <v>265</v>
      </c>
      <c r="M604" s="16">
        <f>Daten!H604</f>
        <v>1123</v>
      </c>
      <c r="N604" s="16">
        <f>Daten!I604</f>
        <v>314</v>
      </c>
      <c r="O604" s="28">
        <f t="shared" si="274"/>
        <v>0.51558325912733749</v>
      </c>
      <c r="P604" s="16">
        <f t="shared" si="275"/>
        <v>616.56685498895718</v>
      </c>
      <c r="Q604" s="21">
        <f t="shared" si="276"/>
        <v>-37.566854988957175</v>
      </c>
      <c r="R604" s="27">
        <f t="shared" si="277"/>
        <v>-7513.370997791435</v>
      </c>
      <c r="S604" s="9">
        <f ca="1">Daten!K604</f>
        <v>8985</v>
      </c>
      <c r="T604" s="9">
        <f ca="1">Daten!L604</f>
        <v>74938</v>
      </c>
      <c r="U604" s="9">
        <f ca="1">Daten!M604</f>
        <v>107586.64</v>
      </c>
      <c r="V604" s="9">
        <f ca="1">Daten!N604</f>
        <v>500</v>
      </c>
      <c r="W604" s="9">
        <f ca="1">Daten!O604</f>
        <v>500</v>
      </c>
      <c r="X604" s="23">
        <f t="shared" ca="1" si="278"/>
        <v>191509.64</v>
      </c>
      <c r="Y604" s="9">
        <f t="shared" ca="1" si="279"/>
        <v>579576.04751627625</v>
      </c>
      <c r="Z604" s="21">
        <f t="shared" ca="1" si="280"/>
        <v>-388066.40751627623</v>
      </c>
      <c r="AA604" s="27">
        <f t="shared" ca="1" si="281"/>
        <v>38806.640751627623</v>
      </c>
      <c r="AB604" s="32">
        <f t="shared" ca="1" si="282"/>
        <v>33265.953472367662</v>
      </c>
      <c r="AC604" s="31">
        <f t="shared" ca="1" si="283"/>
        <v>33265.953472367662</v>
      </c>
      <c r="AG604" s="26">
        <f t="shared" ca="1" si="284"/>
        <v>1972.6837185314744</v>
      </c>
      <c r="AH604" s="26">
        <f t="shared" ca="1" si="285"/>
        <v>38806.640751627623</v>
      </c>
      <c r="AI604" s="26">
        <f t="shared" ca="1" si="286"/>
        <v>40779.324470159096</v>
      </c>
      <c r="AJ604" s="26">
        <f t="shared" ca="1" si="287"/>
        <v>1</v>
      </c>
      <c r="AK604" s="26">
        <f t="shared" ca="1" si="288"/>
        <v>40779.324470159096</v>
      </c>
      <c r="AL604" s="26">
        <f t="shared" ca="1" si="289"/>
        <v>53856</v>
      </c>
      <c r="AM604" s="26">
        <f t="shared" ca="1" si="290"/>
        <v>31</v>
      </c>
      <c r="AN604" s="26">
        <f ca="1">IF(AM604=0,0,COUNTIF($AM$19:AM604,C604*10+1))</f>
        <v>159</v>
      </c>
      <c r="AO604" s="21">
        <f t="shared" ca="1" si="291"/>
        <v>0</v>
      </c>
      <c r="AP604" s="33">
        <f t="shared" ca="1" si="292"/>
        <v>53856</v>
      </c>
      <c r="AQ604" s="24"/>
      <c r="AR604" s="155">
        <f ca="1">ROUND(Zsfg!$C$11/'Z1'!$AL$2120*'Z1'!AL604,0)</f>
        <v>44921</v>
      </c>
      <c r="AS604" s="26">
        <f t="shared" ca="1" si="294"/>
        <v>31</v>
      </c>
      <c r="AT604" s="26">
        <f ca="1">IF(AS604=0,0,COUNTIF($AS$19:AS604,C604*10+1))</f>
        <v>159</v>
      </c>
      <c r="AU604" s="21">
        <f t="shared" ca="1" si="295"/>
        <v>0</v>
      </c>
      <c r="AV604" s="33">
        <f t="shared" ca="1" si="293"/>
        <v>44921</v>
      </c>
    </row>
    <row r="605" spans="1:48" x14ac:dyDescent="0.2">
      <c r="A605" s="15">
        <f>Daten!A605</f>
        <v>31513</v>
      </c>
      <c r="B605" s="8" t="str">
        <f>Daten!B605</f>
        <v>Hürm</v>
      </c>
      <c r="C605" s="15">
        <f t="shared" si="268"/>
        <v>3</v>
      </c>
      <c r="D605" s="10">
        <f>Daten!D605</f>
        <v>0</v>
      </c>
      <c r="E605" s="9">
        <f>Daten!E605</f>
        <v>1818</v>
      </c>
      <c r="F605" s="9">
        <f>Daten!F605</f>
        <v>1769</v>
      </c>
      <c r="G605" s="27">
        <f t="shared" si="269"/>
        <v>49</v>
      </c>
      <c r="H605" s="29">
        <f t="shared" si="270"/>
        <v>2.7699265121537593E-2</v>
      </c>
      <c r="I605" s="21">
        <f t="shared" si="271"/>
        <v>28.389729003075853</v>
      </c>
      <c r="J605" s="21">
        <f t="shared" si="272"/>
        <v>20.610270996924147</v>
      </c>
      <c r="K605" s="27">
        <f t="shared" si="273"/>
        <v>-10305.135498462074</v>
      </c>
      <c r="L605" s="16">
        <f>Daten!G605</f>
        <v>278</v>
      </c>
      <c r="M605" s="16">
        <f>Daten!H605</f>
        <v>1247</v>
      </c>
      <c r="N605" s="16">
        <f>Daten!I605</f>
        <v>293</v>
      </c>
      <c r="O605" s="28">
        <f t="shared" si="274"/>
        <v>0.4578989574979952</v>
      </c>
      <c r="P605" s="16">
        <f t="shared" si="275"/>
        <v>684.64725571792485</v>
      </c>
      <c r="Q605" s="21">
        <f t="shared" si="276"/>
        <v>-113.64725571792485</v>
      </c>
      <c r="R605" s="27">
        <f t="shared" si="277"/>
        <v>-22729.451143584971</v>
      </c>
      <c r="S605" s="9">
        <f ca="1">Daten!K605</f>
        <v>30678</v>
      </c>
      <c r="T605" s="9">
        <f ca="1">Daten!L605</f>
        <v>90261</v>
      </c>
      <c r="U605" s="9">
        <f ca="1">Daten!M605</f>
        <v>314619.06</v>
      </c>
      <c r="V605" s="9">
        <f ca="1">Daten!N605</f>
        <v>500</v>
      </c>
      <c r="W605" s="9">
        <f ca="1">Daten!O605</f>
        <v>500</v>
      </c>
      <c r="X605" s="23">
        <f t="shared" ca="1" si="278"/>
        <v>435558.06</v>
      </c>
      <c r="Y605" s="9">
        <f t="shared" ca="1" si="279"/>
        <v>619077.11773477693</v>
      </c>
      <c r="Z605" s="21">
        <f t="shared" ca="1" si="280"/>
        <v>-183519.05773477693</v>
      </c>
      <c r="AA605" s="27">
        <f t="shared" ca="1" si="281"/>
        <v>18351.905773477694</v>
      </c>
      <c r="AB605" s="32">
        <f t="shared" ca="1" si="282"/>
        <v>-14682.680868569347</v>
      </c>
      <c r="AC605" s="31">
        <f t="shared" ca="1" si="283"/>
        <v>0</v>
      </c>
      <c r="AG605" s="26">
        <f t="shared" ca="1" si="284"/>
        <v>0</v>
      </c>
      <c r="AH605" s="26">
        <f t="shared" ca="1" si="285"/>
        <v>0</v>
      </c>
      <c r="AI605" s="26">
        <f t="shared" ca="1" si="286"/>
        <v>0</v>
      </c>
      <c r="AJ605" s="26">
        <f t="shared" ca="1" si="287"/>
        <v>1</v>
      </c>
      <c r="AK605" s="26">
        <f t="shared" ca="1" si="288"/>
        <v>0</v>
      </c>
      <c r="AL605" s="26">
        <f t="shared" ca="1" si="289"/>
        <v>0</v>
      </c>
      <c r="AM605" s="26">
        <f t="shared" ca="1" si="290"/>
        <v>0</v>
      </c>
      <c r="AN605" s="26">
        <f ca="1">IF(AM605=0,0,COUNTIF($AM$19:AM605,C605*10+1))</f>
        <v>0</v>
      </c>
      <c r="AO605" s="21">
        <f t="shared" ca="1" si="291"/>
        <v>0</v>
      </c>
      <c r="AP605" s="33">
        <f t="shared" ca="1" si="292"/>
        <v>0</v>
      </c>
      <c r="AQ605" s="24"/>
      <c r="AR605" s="155">
        <f ca="1">ROUND(Zsfg!$C$11/'Z1'!$AL$2120*'Z1'!AL605,0)</f>
        <v>0</v>
      </c>
      <c r="AS605" s="26">
        <f t="shared" ca="1" si="294"/>
        <v>0</v>
      </c>
      <c r="AT605" s="26">
        <f ca="1">IF(AS605=0,0,COUNTIF($AS$19:AS605,C605*10+1))</f>
        <v>0</v>
      </c>
      <c r="AU605" s="21">
        <f t="shared" ca="1" si="295"/>
        <v>0</v>
      </c>
      <c r="AV605" s="33">
        <f t="shared" ca="1" si="293"/>
        <v>0</v>
      </c>
    </row>
    <row r="606" spans="1:48" x14ac:dyDescent="0.2">
      <c r="A606" s="15">
        <f>Daten!A606</f>
        <v>31514</v>
      </c>
      <c r="B606" s="8" t="str">
        <f>Daten!B606</f>
        <v>Kilb</v>
      </c>
      <c r="C606" s="15">
        <f t="shared" si="268"/>
        <v>3</v>
      </c>
      <c r="D606" s="10">
        <f>Daten!D606</f>
        <v>0</v>
      </c>
      <c r="E606" s="9">
        <f>Daten!E606</f>
        <v>2556</v>
      </c>
      <c r="F606" s="9">
        <f>Daten!F606</f>
        <v>2548</v>
      </c>
      <c r="G606" s="27">
        <f t="shared" si="269"/>
        <v>8</v>
      </c>
      <c r="H606" s="29">
        <f t="shared" si="270"/>
        <v>3.1397174254317113E-3</v>
      </c>
      <c r="I606" s="21">
        <f t="shared" si="271"/>
        <v>40.891480780009765</v>
      </c>
      <c r="J606" s="21">
        <f t="shared" si="272"/>
        <v>-32.891480780009765</v>
      </c>
      <c r="K606" s="27">
        <f t="shared" si="273"/>
        <v>16445.740390004881</v>
      </c>
      <c r="L606" s="16">
        <f>Daten!G606</f>
        <v>416</v>
      </c>
      <c r="M606" s="16">
        <f>Daten!H606</f>
        <v>1701</v>
      </c>
      <c r="N606" s="16">
        <f>Daten!I606</f>
        <v>439</v>
      </c>
      <c r="O606" s="28">
        <f t="shared" si="274"/>
        <v>0.50264550264550267</v>
      </c>
      <c r="P606" s="16">
        <f t="shared" si="275"/>
        <v>933.90936806430648</v>
      </c>
      <c r="Q606" s="21">
        <f t="shared" si="276"/>
        <v>-78.909368064306477</v>
      </c>
      <c r="R606" s="27">
        <f t="shared" si="277"/>
        <v>-15781.873612861295</v>
      </c>
      <c r="S606" s="9">
        <f ca="1">Daten!K606</f>
        <v>21678</v>
      </c>
      <c r="T606" s="9">
        <f ca="1">Daten!L606</f>
        <v>130489</v>
      </c>
      <c r="U606" s="9">
        <f ca="1">Daten!M606</f>
        <v>418539.01</v>
      </c>
      <c r="V606" s="9">
        <f ca="1">Daten!N606</f>
        <v>500</v>
      </c>
      <c r="W606" s="9">
        <f ca="1">Daten!O606</f>
        <v>500</v>
      </c>
      <c r="X606" s="23">
        <f t="shared" ca="1" si="278"/>
        <v>570706.01</v>
      </c>
      <c r="Y606" s="9">
        <f t="shared" ca="1" si="279"/>
        <v>870385.65067661705</v>
      </c>
      <c r="Z606" s="21">
        <f t="shared" ca="1" si="280"/>
        <v>-299679.64067661704</v>
      </c>
      <c r="AA606" s="27">
        <f t="shared" ca="1" si="281"/>
        <v>29967.964067661705</v>
      </c>
      <c r="AB606" s="32">
        <f t="shared" ca="1" si="282"/>
        <v>30631.830844805292</v>
      </c>
      <c r="AC606" s="31">
        <f t="shared" ca="1" si="283"/>
        <v>30631.830844805292</v>
      </c>
      <c r="AG606" s="26">
        <f t="shared" ca="1" si="284"/>
        <v>16445.740390004881</v>
      </c>
      <c r="AH606" s="26">
        <f t="shared" ca="1" si="285"/>
        <v>29967.964067661705</v>
      </c>
      <c r="AI606" s="26">
        <f t="shared" ca="1" si="286"/>
        <v>46413.704457666587</v>
      </c>
      <c r="AJ606" s="26">
        <f t="shared" ca="1" si="287"/>
        <v>1</v>
      </c>
      <c r="AK606" s="26">
        <f t="shared" ca="1" si="288"/>
        <v>46413.704457666587</v>
      </c>
      <c r="AL606" s="26">
        <f t="shared" ca="1" si="289"/>
        <v>61297</v>
      </c>
      <c r="AM606" s="26">
        <f t="shared" ca="1" si="290"/>
        <v>31</v>
      </c>
      <c r="AN606" s="26">
        <f ca="1">IF(AM606=0,0,COUNTIF($AM$19:AM606,C606*10+1))</f>
        <v>160</v>
      </c>
      <c r="AO606" s="21">
        <f t="shared" ca="1" si="291"/>
        <v>0</v>
      </c>
      <c r="AP606" s="33">
        <f t="shared" ca="1" si="292"/>
        <v>61297</v>
      </c>
      <c r="AQ606" s="24"/>
      <c r="AR606" s="155">
        <f ca="1">ROUND(Zsfg!$C$11/'Z1'!$AL$2120*'Z1'!AL606,0)</f>
        <v>51128</v>
      </c>
      <c r="AS606" s="26">
        <f t="shared" ca="1" si="294"/>
        <v>31</v>
      </c>
      <c r="AT606" s="26">
        <f ca="1">IF(AS606=0,0,COUNTIF($AS$19:AS606,C606*10+1))</f>
        <v>160</v>
      </c>
      <c r="AU606" s="21">
        <f t="shared" ca="1" si="295"/>
        <v>0</v>
      </c>
      <c r="AV606" s="33">
        <f t="shared" ca="1" si="293"/>
        <v>51128</v>
      </c>
    </row>
    <row r="607" spans="1:48" x14ac:dyDescent="0.2">
      <c r="A607" s="15">
        <f>Daten!A607</f>
        <v>31515</v>
      </c>
      <c r="B607" s="8" t="str">
        <f>Daten!B607</f>
        <v>Kirnberg an der Mank</v>
      </c>
      <c r="C607" s="15">
        <f t="shared" si="268"/>
        <v>3</v>
      </c>
      <c r="D607" s="10">
        <f>Daten!D607</f>
        <v>0</v>
      </c>
      <c r="E607" s="9">
        <f>Daten!E607</f>
        <v>1075</v>
      </c>
      <c r="F607" s="9">
        <f>Daten!F607</f>
        <v>1058</v>
      </c>
      <c r="G607" s="27">
        <f t="shared" si="269"/>
        <v>17</v>
      </c>
      <c r="H607" s="29">
        <f t="shared" si="270"/>
        <v>1.6068052930056712E-2</v>
      </c>
      <c r="I607" s="21">
        <f t="shared" si="271"/>
        <v>16.979272631573913</v>
      </c>
      <c r="J607" s="21">
        <f t="shared" si="272"/>
        <v>2.0727368426086912E-2</v>
      </c>
      <c r="K607" s="27">
        <f t="shared" si="273"/>
        <v>-10.363684213043456</v>
      </c>
      <c r="L607" s="16">
        <f>Daten!G607</f>
        <v>204</v>
      </c>
      <c r="M607" s="16">
        <f>Daten!H607</f>
        <v>711</v>
      </c>
      <c r="N607" s="16">
        <f>Daten!I607</f>
        <v>160</v>
      </c>
      <c r="O607" s="28">
        <f t="shared" si="274"/>
        <v>0.51195499296765123</v>
      </c>
      <c r="P607" s="16">
        <f t="shared" si="275"/>
        <v>390.36423321206462</v>
      </c>
      <c r="Q607" s="21">
        <f t="shared" si="276"/>
        <v>-26.364233212064619</v>
      </c>
      <c r="R607" s="27">
        <f t="shared" si="277"/>
        <v>-5272.8466424129238</v>
      </c>
      <c r="S607" s="9">
        <f ca="1">Daten!K607</f>
        <v>10846</v>
      </c>
      <c r="T607" s="9">
        <f ca="1">Daten!L607</f>
        <v>41536</v>
      </c>
      <c r="U607" s="9">
        <f ca="1">Daten!M607</f>
        <v>92199.26</v>
      </c>
      <c r="V607" s="9">
        <f ca="1">Daten!N607</f>
        <v>500</v>
      </c>
      <c r="W607" s="9">
        <f ca="1">Daten!O607</f>
        <v>500</v>
      </c>
      <c r="X607" s="23">
        <f t="shared" ca="1" si="278"/>
        <v>144581.26</v>
      </c>
      <c r="Y607" s="9">
        <f t="shared" ca="1" si="279"/>
        <v>366065.95245593245</v>
      </c>
      <c r="Z607" s="21">
        <f t="shared" ca="1" si="280"/>
        <v>-221484.69245593244</v>
      </c>
      <c r="AA607" s="27">
        <f t="shared" ca="1" si="281"/>
        <v>22148.469245593245</v>
      </c>
      <c r="AB607" s="32">
        <f t="shared" ca="1" si="282"/>
        <v>16865.25891896728</v>
      </c>
      <c r="AC607" s="31">
        <f t="shared" ca="1" si="283"/>
        <v>16865.25891896728</v>
      </c>
      <c r="AG607" s="26">
        <f t="shared" ca="1" si="284"/>
        <v>-10.363684213043456</v>
      </c>
      <c r="AH607" s="26">
        <f t="shared" ca="1" si="285"/>
        <v>22148.469245593245</v>
      </c>
      <c r="AI607" s="26">
        <f t="shared" ca="1" si="286"/>
        <v>22138.105561380202</v>
      </c>
      <c r="AJ607" s="26">
        <f t="shared" ca="1" si="287"/>
        <v>1</v>
      </c>
      <c r="AK607" s="26">
        <f t="shared" ca="1" si="288"/>
        <v>22138.105561380202</v>
      </c>
      <c r="AL607" s="26">
        <f t="shared" ca="1" si="289"/>
        <v>29237</v>
      </c>
      <c r="AM607" s="26">
        <f t="shared" ca="1" si="290"/>
        <v>31</v>
      </c>
      <c r="AN607" s="26">
        <f ca="1">IF(AM607=0,0,COUNTIF($AM$19:AM607,C607*10+1))</f>
        <v>161</v>
      </c>
      <c r="AO607" s="21">
        <f t="shared" ca="1" si="291"/>
        <v>0</v>
      </c>
      <c r="AP607" s="33">
        <f t="shared" ca="1" si="292"/>
        <v>29237</v>
      </c>
      <c r="AQ607" s="24"/>
      <c r="AR607" s="155">
        <f ca="1">ROUND(Zsfg!$C$11/'Z1'!$AL$2120*'Z1'!AL607,0)</f>
        <v>24387</v>
      </c>
      <c r="AS607" s="26">
        <f t="shared" ca="1" si="294"/>
        <v>31</v>
      </c>
      <c r="AT607" s="26">
        <f ca="1">IF(AS607=0,0,COUNTIF($AS$19:AS607,C607*10+1))</f>
        <v>161</v>
      </c>
      <c r="AU607" s="21">
        <f t="shared" ca="1" si="295"/>
        <v>0</v>
      </c>
      <c r="AV607" s="33">
        <f t="shared" ca="1" si="293"/>
        <v>24387</v>
      </c>
    </row>
    <row r="608" spans="1:48" x14ac:dyDescent="0.2">
      <c r="A608" s="15">
        <f>Daten!A608</f>
        <v>31516</v>
      </c>
      <c r="B608" s="8" t="str">
        <f>Daten!B608</f>
        <v>Klein-Pöchlarn</v>
      </c>
      <c r="C608" s="15">
        <f t="shared" si="268"/>
        <v>3</v>
      </c>
      <c r="D608" s="10">
        <f>Daten!D608</f>
        <v>0</v>
      </c>
      <c r="E608" s="9">
        <f>Daten!E608</f>
        <v>1007</v>
      </c>
      <c r="F608" s="9">
        <f>Daten!F608</f>
        <v>950</v>
      </c>
      <c r="G608" s="27">
        <f t="shared" si="269"/>
        <v>57</v>
      </c>
      <c r="H608" s="29">
        <f t="shared" si="270"/>
        <v>0.06</v>
      </c>
      <c r="I608" s="21">
        <f t="shared" si="271"/>
        <v>15.246038752358428</v>
      </c>
      <c r="J608" s="21">
        <f t="shared" si="272"/>
        <v>41.75396124764157</v>
      </c>
      <c r="K608" s="27">
        <f t="shared" si="273"/>
        <v>-20876.980623820786</v>
      </c>
      <c r="L608" s="16">
        <f>Daten!G608</f>
        <v>124</v>
      </c>
      <c r="M608" s="16">
        <f>Daten!H608</f>
        <v>667</v>
      </c>
      <c r="N608" s="16">
        <f>Daten!I608</f>
        <v>216</v>
      </c>
      <c r="O608" s="28">
        <f t="shared" si="274"/>
        <v>0.50974512743628186</v>
      </c>
      <c r="P608" s="16">
        <f t="shared" si="275"/>
        <v>366.20667166307607</v>
      </c>
      <c r="Q608" s="21">
        <f t="shared" si="276"/>
        <v>-26.206671663076065</v>
      </c>
      <c r="R608" s="27">
        <f t="shared" si="277"/>
        <v>-5241.3343326152135</v>
      </c>
      <c r="S608" s="9">
        <f ca="1">Daten!K608</f>
        <v>2046</v>
      </c>
      <c r="T608" s="9">
        <f ca="1">Daten!L608</f>
        <v>46615</v>
      </c>
      <c r="U608" s="9">
        <f ca="1">Daten!M608</f>
        <v>136757.19</v>
      </c>
      <c r="V608" s="9">
        <f ca="1">Daten!N608</f>
        <v>500</v>
      </c>
      <c r="W608" s="9">
        <f ca="1">Daten!O608</f>
        <v>500</v>
      </c>
      <c r="X608" s="23">
        <f t="shared" ca="1" si="278"/>
        <v>185418.19</v>
      </c>
      <c r="Y608" s="9">
        <f t="shared" ca="1" si="279"/>
        <v>342910.15267267346</v>
      </c>
      <c r="Z608" s="21">
        <f t="shared" ca="1" si="280"/>
        <v>-157491.96267267346</v>
      </c>
      <c r="AA608" s="27">
        <f t="shared" ca="1" si="281"/>
        <v>15749.196267267347</v>
      </c>
      <c r="AB608" s="32">
        <f t="shared" ca="1" si="282"/>
        <v>-10369.118689168652</v>
      </c>
      <c r="AC608" s="31">
        <f t="shared" ca="1" si="283"/>
        <v>0</v>
      </c>
      <c r="AG608" s="26">
        <f t="shared" ca="1" si="284"/>
        <v>0</v>
      </c>
      <c r="AH608" s="26">
        <f t="shared" ca="1" si="285"/>
        <v>0</v>
      </c>
      <c r="AI608" s="26">
        <f t="shared" ca="1" si="286"/>
        <v>0</v>
      </c>
      <c r="AJ608" s="26">
        <f t="shared" ca="1" si="287"/>
        <v>1</v>
      </c>
      <c r="AK608" s="26">
        <f t="shared" ca="1" si="288"/>
        <v>0</v>
      </c>
      <c r="AL608" s="26">
        <f t="shared" ca="1" si="289"/>
        <v>0</v>
      </c>
      <c r="AM608" s="26">
        <f t="shared" ca="1" si="290"/>
        <v>0</v>
      </c>
      <c r="AN608" s="26">
        <f ca="1">IF(AM608=0,0,COUNTIF($AM$19:AM608,C608*10+1))</f>
        <v>0</v>
      </c>
      <c r="AO608" s="21">
        <f t="shared" ca="1" si="291"/>
        <v>0</v>
      </c>
      <c r="AP608" s="33">
        <f t="shared" ca="1" si="292"/>
        <v>0</v>
      </c>
      <c r="AQ608" s="24"/>
      <c r="AR608" s="155">
        <f ca="1">ROUND(Zsfg!$C$11/'Z1'!$AL$2120*'Z1'!AL608,0)</f>
        <v>0</v>
      </c>
      <c r="AS608" s="26">
        <f t="shared" ca="1" si="294"/>
        <v>0</v>
      </c>
      <c r="AT608" s="26">
        <f ca="1">IF(AS608=0,0,COUNTIF($AS$19:AS608,C608*10+1))</f>
        <v>0</v>
      </c>
      <c r="AU608" s="21">
        <f t="shared" ca="1" si="295"/>
        <v>0</v>
      </c>
      <c r="AV608" s="33">
        <f t="shared" ca="1" si="293"/>
        <v>0</v>
      </c>
    </row>
    <row r="609" spans="1:48" x14ac:dyDescent="0.2">
      <c r="A609" s="15">
        <f>Daten!A609</f>
        <v>31517</v>
      </c>
      <c r="B609" s="8" t="str">
        <f>Daten!B609</f>
        <v>Krummnußbaum</v>
      </c>
      <c r="C609" s="15">
        <f t="shared" si="268"/>
        <v>3</v>
      </c>
      <c r="D609" s="10">
        <f>Daten!D609</f>
        <v>0</v>
      </c>
      <c r="E609" s="9">
        <f>Daten!E609</f>
        <v>1512</v>
      </c>
      <c r="F609" s="9">
        <f>Daten!F609</f>
        <v>1482</v>
      </c>
      <c r="G609" s="27">
        <f t="shared" si="269"/>
        <v>30</v>
      </c>
      <c r="H609" s="29">
        <f t="shared" si="270"/>
        <v>2.0242914979757085E-2</v>
      </c>
      <c r="I609" s="21">
        <f t="shared" si="271"/>
        <v>23.783820453679148</v>
      </c>
      <c r="J609" s="21">
        <f t="shared" si="272"/>
        <v>6.216179546320852</v>
      </c>
      <c r="K609" s="27">
        <f t="shared" si="273"/>
        <v>-3108.0897731604259</v>
      </c>
      <c r="L609" s="16">
        <f>Daten!G609</f>
        <v>237</v>
      </c>
      <c r="M609" s="16">
        <f>Daten!H609</f>
        <v>1007</v>
      </c>
      <c r="N609" s="16">
        <f>Daten!I609</f>
        <v>268</v>
      </c>
      <c r="O609" s="28">
        <f t="shared" si="274"/>
        <v>0.50148957298907648</v>
      </c>
      <c r="P609" s="16">
        <f t="shared" si="275"/>
        <v>552.87873817798743</v>
      </c>
      <c r="Q609" s="21">
        <f t="shared" si="276"/>
        <v>-47.878738177987429</v>
      </c>
      <c r="R609" s="27">
        <f t="shared" si="277"/>
        <v>-9575.7476355974868</v>
      </c>
      <c r="S609" s="9">
        <f ca="1">Daten!K609</f>
        <v>5303</v>
      </c>
      <c r="T609" s="9">
        <f ca="1">Daten!L609</f>
        <v>70815</v>
      </c>
      <c r="U609" s="9">
        <f ca="1">Daten!M609</f>
        <v>292274.93</v>
      </c>
      <c r="V609" s="9">
        <f ca="1">Daten!N609</f>
        <v>500</v>
      </c>
      <c r="W609" s="9">
        <f ca="1">Daten!O609</f>
        <v>500</v>
      </c>
      <c r="X609" s="23">
        <f t="shared" ca="1" si="278"/>
        <v>368392.93</v>
      </c>
      <c r="Y609" s="9">
        <f t="shared" ca="1" si="279"/>
        <v>514876.01871011144</v>
      </c>
      <c r="Z609" s="21">
        <f t="shared" ca="1" si="280"/>
        <v>-146483.08871011145</v>
      </c>
      <c r="AA609" s="27">
        <f t="shared" ca="1" si="281"/>
        <v>14648.308871011146</v>
      </c>
      <c r="AB609" s="32">
        <f t="shared" ca="1" si="282"/>
        <v>1964.4714622532338</v>
      </c>
      <c r="AC609" s="31">
        <f t="shared" ca="1" si="283"/>
        <v>1964.4714622532338</v>
      </c>
      <c r="AG609" s="26">
        <f t="shared" ca="1" si="284"/>
        <v>-3108.0897731604259</v>
      </c>
      <c r="AH609" s="26">
        <f t="shared" ca="1" si="285"/>
        <v>14648.308871011146</v>
      </c>
      <c r="AI609" s="26">
        <f t="shared" ca="1" si="286"/>
        <v>11540.219097850721</v>
      </c>
      <c r="AJ609" s="26">
        <f t="shared" ca="1" si="287"/>
        <v>1</v>
      </c>
      <c r="AK609" s="26">
        <f t="shared" ca="1" si="288"/>
        <v>11540.219097850721</v>
      </c>
      <c r="AL609" s="26">
        <f t="shared" ca="1" si="289"/>
        <v>15241</v>
      </c>
      <c r="AM609" s="26">
        <f t="shared" ca="1" si="290"/>
        <v>31</v>
      </c>
      <c r="AN609" s="26">
        <f ca="1">IF(AM609=0,0,COUNTIF($AM$19:AM609,C609*10+1))</f>
        <v>162</v>
      </c>
      <c r="AO609" s="21">
        <f t="shared" ca="1" si="291"/>
        <v>0</v>
      </c>
      <c r="AP609" s="33">
        <f t="shared" ca="1" si="292"/>
        <v>15241</v>
      </c>
      <c r="AQ609" s="24"/>
      <c r="AR609" s="155">
        <f ca="1">ROUND(Zsfg!$C$11/'Z1'!$AL$2120*'Z1'!AL609,0)</f>
        <v>12713</v>
      </c>
      <c r="AS609" s="26">
        <f t="shared" ca="1" si="294"/>
        <v>31</v>
      </c>
      <c r="AT609" s="26">
        <f ca="1">IF(AS609=0,0,COUNTIF($AS$19:AS609,C609*10+1))</f>
        <v>162</v>
      </c>
      <c r="AU609" s="21">
        <f t="shared" ca="1" si="295"/>
        <v>0</v>
      </c>
      <c r="AV609" s="33">
        <f t="shared" ca="1" si="293"/>
        <v>12713</v>
      </c>
    </row>
    <row r="610" spans="1:48" x14ac:dyDescent="0.2">
      <c r="A610" s="15">
        <f>Daten!A610</f>
        <v>31519</v>
      </c>
      <c r="B610" s="8" t="str">
        <f>Daten!B610</f>
        <v>Leiben</v>
      </c>
      <c r="C610" s="15">
        <f t="shared" si="268"/>
        <v>3</v>
      </c>
      <c r="D610" s="10">
        <f>Daten!D610</f>
        <v>0</v>
      </c>
      <c r="E610" s="9">
        <f>Daten!E610</f>
        <v>1357</v>
      </c>
      <c r="F610" s="9">
        <f>Daten!F610</f>
        <v>1357</v>
      </c>
      <c r="G610" s="27">
        <f t="shared" si="269"/>
        <v>0</v>
      </c>
      <c r="H610" s="29">
        <f t="shared" si="270"/>
        <v>0</v>
      </c>
      <c r="I610" s="21">
        <f t="shared" si="271"/>
        <v>21.777762723105671</v>
      </c>
      <c r="J610" s="21">
        <f t="shared" si="272"/>
        <v>-21.777762723105671</v>
      </c>
      <c r="K610" s="27">
        <f t="shared" si="273"/>
        <v>10888.881361552836</v>
      </c>
      <c r="L610" s="16">
        <f>Daten!G610</f>
        <v>191</v>
      </c>
      <c r="M610" s="16">
        <f>Daten!H610</f>
        <v>920</v>
      </c>
      <c r="N610" s="16">
        <f>Daten!I610</f>
        <v>246</v>
      </c>
      <c r="O610" s="28">
        <f t="shared" si="274"/>
        <v>0.47499999999999998</v>
      </c>
      <c r="P610" s="16">
        <f t="shared" si="275"/>
        <v>505.11265056976009</v>
      </c>
      <c r="Q610" s="21">
        <f t="shared" si="276"/>
        <v>-68.112650569760092</v>
      </c>
      <c r="R610" s="27">
        <f t="shared" si="277"/>
        <v>-13622.530113952018</v>
      </c>
      <c r="S610" s="9">
        <f ca="1">Daten!K610</f>
        <v>5671</v>
      </c>
      <c r="T610" s="9">
        <f ca="1">Daten!L610</f>
        <v>86707</v>
      </c>
      <c r="U610" s="9">
        <f ca="1">Daten!M610</f>
        <v>154499.79999999999</v>
      </c>
      <c r="V610" s="9">
        <f ca="1">Daten!N610</f>
        <v>500</v>
      </c>
      <c r="W610" s="9">
        <f ca="1">Daten!O610</f>
        <v>500</v>
      </c>
      <c r="X610" s="23">
        <f t="shared" ca="1" si="278"/>
        <v>246877.8</v>
      </c>
      <c r="Y610" s="9">
        <f t="shared" ca="1" si="279"/>
        <v>462094.416262977</v>
      </c>
      <c r="Z610" s="21">
        <f t="shared" ca="1" si="280"/>
        <v>-215216.61626297701</v>
      </c>
      <c r="AA610" s="27">
        <f t="shared" ca="1" si="281"/>
        <v>21521.661626297704</v>
      </c>
      <c r="AB610" s="32">
        <f t="shared" ca="1" si="282"/>
        <v>18788.012873898522</v>
      </c>
      <c r="AC610" s="31">
        <f t="shared" ca="1" si="283"/>
        <v>18788.012873898522</v>
      </c>
      <c r="AG610" s="26">
        <f t="shared" ca="1" si="284"/>
        <v>10888.881361552836</v>
      </c>
      <c r="AH610" s="26">
        <f t="shared" ca="1" si="285"/>
        <v>21521.661626297704</v>
      </c>
      <c r="AI610" s="26">
        <f t="shared" ca="1" si="286"/>
        <v>32410.542987850538</v>
      </c>
      <c r="AJ610" s="26">
        <f t="shared" ca="1" si="287"/>
        <v>1</v>
      </c>
      <c r="AK610" s="26">
        <f t="shared" ca="1" si="288"/>
        <v>32410.542987850538</v>
      </c>
      <c r="AL610" s="26">
        <f t="shared" ca="1" si="289"/>
        <v>42803</v>
      </c>
      <c r="AM610" s="26">
        <f t="shared" ca="1" si="290"/>
        <v>31</v>
      </c>
      <c r="AN610" s="26">
        <f ca="1">IF(AM610=0,0,COUNTIF($AM$19:AM610,C610*10+1))</f>
        <v>163</v>
      </c>
      <c r="AO610" s="21">
        <f t="shared" ca="1" si="291"/>
        <v>0</v>
      </c>
      <c r="AP610" s="33">
        <f t="shared" ca="1" si="292"/>
        <v>42803</v>
      </c>
      <c r="AQ610" s="24"/>
      <c r="AR610" s="155">
        <f ca="1">ROUND(Zsfg!$C$11/'Z1'!$AL$2120*'Z1'!AL610,0)</f>
        <v>35702</v>
      </c>
      <c r="AS610" s="26">
        <f t="shared" ca="1" si="294"/>
        <v>31</v>
      </c>
      <c r="AT610" s="26">
        <f ca="1">IF(AS610=0,0,COUNTIF($AS$19:AS610,C610*10+1))</f>
        <v>163</v>
      </c>
      <c r="AU610" s="21">
        <f t="shared" ca="1" si="295"/>
        <v>0</v>
      </c>
      <c r="AV610" s="33">
        <f t="shared" ca="1" si="293"/>
        <v>35702</v>
      </c>
    </row>
    <row r="611" spans="1:48" x14ac:dyDescent="0.2">
      <c r="A611" s="15">
        <f>Daten!A611</f>
        <v>31520</v>
      </c>
      <c r="B611" s="8" t="str">
        <f>Daten!B611</f>
        <v>Loosdorf</v>
      </c>
      <c r="C611" s="15">
        <f t="shared" si="268"/>
        <v>3</v>
      </c>
      <c r="D611" s="10">
        <f>Daten!D611</f>
        <v>0</v>
      </c>
      <c r="E611" s="9">
        <f>Daten!E611</f>
        <v>3788</v>
      </c>
      <c r="F611" s="9">
        <f>Daten!F611</f>
        <v>3799</v>
      </c>
      <c r="G611" s="27">
        <f t="shared" si="269"/>
        <v>-11</v>
      </c>
      <c r="H611" s="29">
        <f t="shared" si="270"/>
        <v>-2.8954988154777572E-3</v>
      </c>
      <c r="I611" s="21">
        <f t="shared" si="271"/>
        <v>60.96810654758913</v>
      </c>
      <c r="J611" s="21">
        <f t="shared" si="272"/>
        <v>-71.96810654758913</v>
      </c>
      <c r="K611" s="27">
        <f t="shared" si="273"/>
        <v>35984.053273794569</v>
      </c>
      <c r="L611" s="16">
        <f>Daten!G611</f>
        <v>601</v>
      </c>
      <c r="M611" s="16">
        <f>Daten!H611</f>
        <v>2505</v>
      </c>
      <c r="N611" s="16">
        <f>Daten!I611</f>
        <v>682</v>
      </c>
      <c r="O611" s="28">
        <f t="shared" si="274"/>
        <v>0.5121756487025948</v>
      </c>
      <c r="P611" s="16">
        <f t="shared" si="275"/>
        <v>1375.3339018230968</v>
      </c>
      <c r="Q611" s="21">
        <f t="shared" si="276"/>
        <v>-92.333901823096767</v>
      </c>
      <c r="R611" s="27">
        <f t="shared" si="277"/>
        <v>-18466.780364619353</v>
      </c>
      <c r="S611" s="9">
        <f ca="1">Daten!K611</f>
        <v>7405</v>
      </c>
      <c r="T611" s="9">
        <f ca="1">Daten!L611</f>
        <v>270475</v>
      </c>
      <c r="U611" s="9">
        <f ca="1">Daten!M611</f>
        <v>1894305</v>
      </c>
      <c r="V611" s="9">
        <f ca="1">Daten!N611</f>
        <v>500</v>
      </c>
      <c r="W611" s="9">
        <f ca="1">Daten!O611</f>
        <v>500</v>
      </c>
      <c r="X611" s="23">
        <f t="shared" ca="1" si="278"/>
        <v>2172185</v>
      </c>
      <c r="Y611" s="9">
        <f t="shared" ca="1" si="279"/>
        <v>1289914.2585144856</v>
      </c>
      <c r="Z611" s="21">
        <f t="shared" ca="1" si="280"/>
        <v>882270.74148551445</v>
      </c>
      <c r="AA611" s="27">
        <f t="shared" ca="1" si="281"/>
        <v>-88227.074148551445</v>
      </c>
      <c r="AB611" s="32">
        <f t="shared" ca="1" si="282"/>
        <v>-70709.801239376233</v>
      </c>
      <c r="AC611" s="31">
        <f t="shared" ca="1" si="283"/>
        <v>0</v>
      </c>
      <c r="AG611" s="26">
        <f t="shared" ca="1" si="284"/>
        <v>0</v>
      </c>
      <c r="AH611" s="26">
        <f t="shared" ca="1" si="285"/>
        <v>0</v>
      </c>
      <c r="AI611" s="26">
        <f t="shared" ca="1" si="286"/>
        <v>0</v>
      </c>
      <c r="AJ611" s="26">
        <f t="shared" ca="1" si="287"/>
        <v>1</v>
      </c>
      <c r="AK611" s="26">
        <f t="shared" ca="1" si="288"/>
        <v>0</v>
      </c>
      <c r="AL611" s="26">
        <f t="shared" ca="1" si="289"/>
        <v>0</v>
      </c>
      <c r="AM611" s="26">
        <f t="shared" ca="1" si="290"/>
        <v>0</v>
      </c>
      <c r="AN611" s="26">
        <f ca="1">IF(AM611=0,0,COUNTIF($AM$19:AM611,C611*10+1))</f>
        <v>0</v>
      </c>
      <c r="AO611" s="21">
        <f t="shared" ca="1" si="291"/>
        <v>0</v>
      </c>
      <c r="AP611" s="33">
        <f t="shared" ca="1" si="292"/>
        <v>0</v>
      </c>
      <c r="AQ611" s="24"/>
      <c r="AR611" s="155">
        <f ca="1">ROUND(Zsfg!$C$11/'Z1'!$AL$2120*'Z1'!AL611,0)</f>
        <v>0</v>
      </c>
      <c r="AS611" s="26">
        <f t="shared" ca="1" si="294"/>
        <v>0</v>
      </c>
      <c r="AT611" s="26">
        <f ca="1">IF(AS611=0,0,COUNTIF($AS$19:AS611,C611*10+1))</f>
        <v>0</v>
      </c>
      <c r="AU611" s="21">
        <f t="shared" ca="1" si="295"/>
        <v>0</v>
      </c>
      <c r="AV611" s="33">
        <f t="shared" ca="1" si="293"/>
        <v>0</v>
      </c>
    </row>
    <row r="612" spans="1:48" x14ac:dyDescent="0.2">
      <c r="A612" s="15">
        <f>Daten!A612</f>
        <v>31521</v>
      </c>
      <c r="B612" s="8" t="str">
        <f>Daten!B612</f>
        <v>Mank</v>
      </c>
      <c r="C612" s="15">
        <f t="shared" si="268"/>
        <v>3</v>
      </c>
      <c r="D612" s="10">
        <f>Daten!D612</f>
        <v>0</v>
      </c>
      <c r="E612" s="9">
        <f>Daten!E612</f>
        <v>3231</v>
      </c>
      <c r="F612" s="9">
        <f>Daten!F612</f>
        <v>3115</v>
      </c>
      <c r="G612" s="27">
        <f t="shared" si="269"/>
        <v>116</v>
      </c>
      <c r="H612" s="29">
        <f t="shared" si="270"/>
        <v>3.723916532905297E-2</v>
      </c>
      <c r="I612" s="21">
        <f t="shared" si="271"/>
        <v>49.990958645891055</v>
      </c>
      <c r="J612" s="21">
        <f t="shared" si="272"/>
        <v>66.009041354108945</v>
      </c>
      <c r="K612" s="27">
        <f t="shared" si="273"/>
        <v>-33004.520677054476</v>
      </c>
      <c r="L612" s="16">
        <f>Daten!G612</f>
        <v>496</v>
      </c>
      <c r="M612" s="16">
        <f>Daten!H612</f>
        <v>2058</v>
      </c>
      <c r="N612" s="16">
        <f>Daten!I612</f>
        <v>677</v>
      </c>
      <c r="O612" s="28">
        <f t="shared" si="274"/>
        <v>0.56997084548104959</v>
      </c>
      <c r="P612" s="16">
        <f t="shared" si="275"/>
        <v>1129.9150379049634</v>
      </c>
      <c r="Q612" s="21">
        <f t="shared" si="276"/>
        <v>43.084962095036644</v>
      </c>
      <c r="R612" s="27">
        <f t="shared" si="277"/>
        <v>8616.9924190073289</v>
      </c>
      <c r="S612" s="9">
        <f ca="1">Daten!K612</f>
        <v>28325</v>
      </c>
      <c r="T612" s="9">
        <f ca="1">Daten!L612</f>
        <v>191839</v>
      </c>
      <c r="U612" s="9">
        <f ca="1">Daten!M612</f>
        <v>800614.77</v>
      </c>
      <c r="V612" s="9">
        <f ca="1">Daten!N612</f>
        <v>500</v>
      </c>
      <c r="W612" s="9">
        <f ca="1">Daten!O612</f>
        <v>500</v>
      </c>
      <c r="X612" s="23">
        <f t="shared" ca="1" si="278"/>
        <v>1020778.77</v>
      </c>
      <c r="Y612" s="9">
        <f t="shared" ca="1" si="279"/>
        <v>1100241.0161722025</v>
      </c>
      <c r="Z612" s="21">
        <f t="shared" ca="1" si="280"/>
        <v>-79462.246172202518</v>
      </c>
      <c r="AA612" s="27">
        <f t="shared" ca="1" si="281"/>
        <v>7946.2246172202522</v>
      </c>
      <c r="AB612" s="32">
        <f t="shared" ca="1" si="282"/>
        <v>-16441.303640826896</v>
      </c>
      <c r="AC612" s="31">
        <f t="shared" ca="1" si="283"/>
        <v>0</v>
      </c>
      <c r="AG612" s="26">
        <f t="shared" ca="1" si="284"/>
        <v>0</v>
      </c>
      <c r="AH612" s="26">
        <f t="shared" ca="1" si="285"/>
        <v>0</v>
      </c>
      <c r="AI612" s="26">
        <f t="shared" ca="1" si="286"/>
        <v>0</v>
      </c>
      <c r="AJ612" s="26">
        <f t="shared" ca="1" si="287"/>
        <v>1</v>
      </c>
      <c r="AK612" s="26">
        <f t="shared" ca="1" si="288"/>
        <v>0</v>
      </c>
      <c r="AL612" s="26">
        <f t="shared" ca="1" si="289"/>
        <v>0</v>
      </c>
      <c r="AM612" s="26">
        <f t="shared" ca="1" si="290"/>
        <v>0</v>
      </c>
      <c r="AN612" s="26">
        <f ca="1">IF(AM612=0,0,COUNTIF($AM$19:AM612,C612*10+1))</f>
        <v>0</v>
      </c>
      <c r="AO612" s="21">
        <f t="shared" ca="1" si="291"/>
        <v>0</v>
      </c>
      <c r="AP612" s="33">
        <f t="shared" ca="1" si="292"/>
        <v>0</v>
      </c>
      <c r="AQ612" s="24"/>
      <c r="AR612" s="155">
        <f ca="1">ROUND(Zsfg!$C$11/'Z1'!$AL$2120*'Z1'!AL612,0)</f>
        <v>0</v>
      </c>
      <c r="AS612" s="26">
        <f t="shared" ca="1" si="294"/>
        <v>0</v>
      </c>
      <c r="AT612" s="26">
        <f ca="1">IF(AS612=0,0,COUNTIF($AS$19:AS612,C612*10+1))</f>
        <v>0</v>
      </c>
      <c r="AU612" s="21">
        <f t="shared" ca="1" si="295"/>
        <v>0</v>
      </c>
      <c r="AV612" s="33">
        <f t="shared" ca="1" si="293"/>
        <v>0</v>
      </c>
    </row>
    <row r="613" spans="1:48" x14ac:dyDescent="0.2">
      <c r="A613" s="15">
        <f>Daten!A613</f>
        <v>31522</v>
      </c>
      <c r="B613" s="8" t="str">
        <f>Daten!B613</f>
        <v>Marbach an der Donau</v>
      </c>
      <c r="C613" s="15">
        <f t="shared" si="268"/>
        <v>3</v>
      </c>
      <c r="D613" s="10">
        <f>Daten!D613</f>
        <v>0</v>
      </c>
      <c r="E613" s="9">
        <f>Daten!E613</f>
        <v>1709</v>
      </c>
      <c r="F613" s="9">
        <f>Daten!F613</f>
        <v>1680</v>
      </c>
      <c r="G613" s="27">
        <f t="shared" si="269"/>
        <v>29</v>
      </c>
      <c r="H613" s="29">
        <f t="shared" si="270"/>
        <v>1.7261904761904763E-2</v>
      </c>
      <c r="I613" s="21">
        <f t="shared" si="271"/>
        <v>26.961415898907536</v>
      </c>
      <c r="J613" s="21">
        <f t="shared" si="272"/>
        <v>2.0385841010924644</v>
      </c>
      <c r="K613" s="27">
        <f t="shared" si="273"/>
        <v>-1019.2920505462322</v>
      </c>
      <c r="L613" s="16">
        <f>Daten!G613</f>
        <v>253</v>
      </c>
      <c r="M613" s="16">
        <f>Daten!H613</f>
        <v>1139</v>
      </c>
      <c r="N613" s="16">
        <f>Daten!I613</f>
        <v>317</v>
      </c>
      <c r="O613" s="28">
        <f t="shared" si="274"/>
        <v>0.50043898156277433</v>
      </c>
      <c r="P613" s="16">
        <f t="shared" si="275"/>
        <v>625.35142282495303</v>
      </c>
      <c r="Q613" s="21">
        <f t="shared" si="276"/>
        <v>-55.351422824953033</v>
      </c>
      <c r="R613" s="27">
        <f t="shared" si="277"/>
        <v>-11070.284564990607</v>
      </c>
      <c r="S613" s="9">
        <f ca="1">Daten!K613</f>
        <v>2815</v>
      </c>
      <c r="T613" s="9">
        <f ca="1">Daten!L613</f>
        <v>113618</v>
      </c>
      <c r="U613" s="9">
        <f ca="1">Daten!M613</f>
        <v>214782.73</v>
      </c>
      <c r="V613" s="9">
        <f ca="1">Daten!N613</f>
        <v>500</v>
      </c>
      <c r="W613" s="9">
        <f ca="1">Daten!O613</f>
        <v>500</v>
      </c>
      <c r="X613" s="23">
        <f t="shared" ca="1" si="278"/>
        <v>331215.73</v>
      </c>
      <c r="Y613" s="9">
        <f t="shared" ca="1" si="279"/>
        <v>581959.73278808233</v>
      </c>
      <c r="Z613" s="21">
        <f t="shared" ca="1" si="280"/>
        <v>-250744.00278808235</v>
      </c>
      <c r="AA613" s="27">
        <f t="shared" ca="1" si="281"/>
        <v>25074.400278808236</v>
      </c>
      <c r="AB613" s="32">
        <f t="shared" ca="1" si="282"/>
        <v>12984.823663271398</v>
      </c>
      <c r="AC613" s="31">
        <f t="shared" ca="1" si="283"/>
        <v>12984.823663271398</v>
      </c>
      <c r="AG613" s="26">
        <f t="shared" ca="1" si="284"/>
        <v>-1019.2920505462322</v>
      </c>
      <c r="AH613" s="26">
        <f t="shared" ca="1" si="285"/>
        <v>25074.400278808236</v>
      </c>
      <c r="AI613" s="26">
        <f t="shared" ca="1" si="286"/>
        <v>24055.108228262005</v>
      </c>
      <c r="AJ613" s="26">
        <f t="shared" ca="1" si="287"/>
        <v>1</v>
      </c>
      <c r="AK613" s="26">
        <f t="shared" ca="1" si="288"/>
        <v>24055.108228262005</v>
      </c>
      <c r="AL613" s="26">
        <f t="shared" ca="1" si="289"/>
        <v>31769</v>
      </c>
      <c r="AM613" s="26">
        <f t="shared" ca="1" si="290"/>
        <v>31</v>
      </c>
      <c r="AN613" s="26">
        <f ca="1">IF(AM613=0,0,COUNTIF($AM$19:AM613,C613*10+1))</f>
        <v>164</v>
      </c>
      <c r="AO613" s="21">
        <f t="shared" ca="1" si="291"/>
        <v>0</v>
      </c>
      <c r="AP613" s="33">
        <f t="shared" ca="1" si="292"/>
        <v>31769</v>
      </c>
      <c r="AQ613" s="24"/>
      <c r="AR613" s="155">
        <f ca="1">ROUND(Zsfg!$C$11/'Z1'!$AL$2120*'Z1'!AL613,0)</f>
        <v>26499</v>
      </c>
      <c r="AS613" s="26">
        <f t="shared" ca="1" si="294"/>
        <v>31</v>
      </c>
      <c r="AT613" s="26">
        <f ca="1">IF(AS613=0,0,COUNTIF($AS$19:AS613,C613*10+1))</f>
        <v>164</v>
      </c>
      <c r="AU613" s="21">
        <f t="shared" ca="1" si="295"/>
        <v>0</v>
      </c>
      <c r="AV613" s="33">
        <f t="shared" ca="1" si="293"/>
        <v>26499</v>
      </c>
    </row>
    <row r="614" spans="1:48" x14ac:dyDescent="0.2">
      <c r="A614" s="15">
        <f>Daten!A614</f>
        <v>31523</v>
      </c>
      <c r="B614" s="8" t="str">
        <f>Daten!B614</f>
        <v>Maria Taferl</v>
      </c>
      <c r="C614" s="15">
        <f t="shared" si="268"/>
        <v>3</v>
      </c>
      <c r="D614" s="10">
        <f>Daten!D614</f>
        <v>0</v>
      </c>
      <c r="E614" s="9">
        <f>Daten!E614</f>
        <v>907</v>
      </c>
      <c r="F614" s="9">
        <f>Daten!F614</f>
        <v>886</v>
      </c>
      <c r="G614" s="27">
        <f t="shared" si="269"/>
        <v>21</v>
      </c>
      <c r="H614" s="29">
        <f t="shared" si="270"/>
        <v>2.3702031602708805E-2</v>
      </c>
      <c r="I614" s="21">
        <f t="shared" si="271"/>
        <v>14.218937194304809</v>
      </c>
      <c r="J614" s="21">
        <f t="shared" si="272"/>
        <v>6.7810628056951909</v>
      </c>
      <c r="K614" s="27">
        <f t="shared" si="273"/>
        <v>-3390.5314028475955</v>
      </c>
      <c r="L614" s="16">
        <f>Daten!G614</f>
        <v>159</v>
      </c>
      <c r="M614" s="16">
        <f>Daten!H614</f>
        <v>601</v>
      </c>
      <c r="N614" s="16">
        <f>Daten!I614</f>
        <v>147</v>
      </c>
      <c r="O614" s="28">
        <f t="shared" si="274"/>
        <v>0.50915141430948418</v>
      </c>
      <c r="P614" s="16">
        <f t="shared" si="275"/>
        <v>329.97032933959332</v>
      </c>
      <c r="Q614" s="21">
        <f t="shared" si="276"/>
        <v>-23.97032933959332</v>
      </c>
      <c r="R614" s="27">
        <f t="shared" si="277"/>
        <v>-4794.0658679186636</v>
      </c>
      <c r="S614" s="9">
        <f ca="1">Daten!K614</f>
        <v>3034</v>
      </c>
      <c r="T614" s="9">
        <f ca="1">Daten!L614</f>
        <v>61452</v>
      </c>
      <c r="U614" s="9">
        <f ca="1">Daten!M614</f>
        <v>69351.44</v>
      </c>
      <c r="V614" s="9">
        <f ca="1">Daten!N614</f>
        <v>500</v>
      </c>
      <c r="W614" s="9">
        <f ca="1">Daten!O614</f>
        <v>500</v>
      </c>
      <c r="X614" s="23">
        <f t="shared" ca="1" si="278"/>
        <v>133837.44</v>
      </c>
      <c r="Y614" s="9">
        <f t="shared" ca="1" si="279"/>
        <v>308857.50593258673</v>
      </c>
      <c r="Z614" s="21">
        <f t="shared" ca="1" si="280"/>
        <v>-175020.06593258673</v>
      </c>
      <c r="AA614" s="27">
        <f t="shared" ca="1" si="281"/>
        <v>17502.006593258673</v>
      </c>
      <c r="AB614" s="32">
        <f t="shared" ca="1" si="282"/>
        <v>9317.4093224924145</v>
      </c>
      <c r="AC614" s="31">
        <f t="shared" ca="1" si="283"/>
        <v>9317.4093224924145</v>
      </c>
      <c r="AG614" s="26">
        <f t="shared" ca="1" si="284"/>
        <v>-3390.5314028475955</v>
      </c>
      <c r="AH614" s="26">
        <f t="shared" ca="1" si="285"/>
        <v>17502.006593258673</v>
      </c>
      <c r="AI614" s="26">
        <f t="shared" ca="1" si="286"/>
        <v>14111.475190411078</v>
      </c>
      <c r="AJ614" s="26">
        <f t="shared" ca="1" si="287"/>
        <v>1</v>
      </c>
      <c r="AK614" s="26">
        <f t="shared" ca="1" si="288"/>
        <v>14111.475190411078</v>
      </c>
      <c r="AL614" s="26">
        <f t="shared" ca="1" si="289"/>
        <v>18636</v>
      </c>
      <c r="AM614" s="26">
        <f t="shared" ca="1" si="290"/>
        <v>31</v>
      </c>
      <c r="AN614" s="26">
        <f ca="1">IF(AM614=0,0,COUNTIF($AM$19:AM614,C614*10+1))</f>
        <v>165</v>
      </c>
      <c r="AO614" s="21">
        <f t="shared" ca="1" si="291"/>
        <v>0</v>
      </c>
      <c r="AP614" s="33">
        <f t="shared" ca="1" si="292"/>
        <v>18636</v>
      </c>
      <c r="AQ614" s="24"/>
      <c r="AR614" s="155">
        <f ca="1">ROUND(Zsfg!$C$11/'Z1'!$AL$2120*'Z1'!AL614,0)</f>
        <v>15544</v>
      </c>
      <c r="AS614" s="26">
        <f t="shared" ca="1" si="294"/>
        <v>31</v>
      </c>
      <c r="AT614" s="26">
        <f ca="1">IF(AS614=0,0,COUNTIF($AS$19:AS614,C614*10+1))</f>
        <v>165</v>
      </c>
      <c r="AU614" s="21">
        <f t="shared" ca="1" si="295"/>
        <v>0</v>
      </c>
      <c r="AV614" s="33">
        <f t="shared" ca="1" si="293"/>
        <v>15544</v>
      </c>
    </row>
    <row r="615" spans="1:48" x14ac:dyDescent="0.2">
      <c r="A615" s="15">
        <f>Daten!A615</f>
        <v>31524</v>
      </c>
      <c r="B615" s="8" t="str">
        <f>Daten!B615</f>
        <v>Melk</v>
      </c>
      <c r="C615" s="15">
        <f t="shared" si="268"/>
        <v>3</v>
      </c>
      <c r="D615" s="10">
        <f>Daten!D615</f>
        <v>0</v>
      </c>
      <c r="E615" s="9">
        <f>Daten!E615</f>
        <v>5594</v>
      </c>
      <c r="F615" s="9">
        <f>Daten!F615</f>
        <v>5262</v>
      </c>
      <c r="G615" s="27">
        <f t="shared" si="269"/>
        <v>332</v>
      </c>
      <c r="H615" s="29">
        <f t="shared" si="270"/>
        <v>6.3093880653743828E-2</v>
      </c>
      <c r="I615" s="21">
        <f t="shared" si="271"/>
        <v>84.447006226221106</v>
      </c>
      <c r="J615" s="21">
        <f t="shared" si="272"/>
        <v>247.55299377377889</v>
      </c>
      <c r="K615" s="27">
        <f t="shared" si="273"/>
        <v>-123776.49688688945</v>
      </c>
      <c r="L615" s="16">
        <f>Daten!G615</f>
        <v>825</v>
      </c>
      <c r="M615" s="16">
        <f>Daten!H615</f>
        <v>3610</v>
      </c>
      <c r="N615" s="16">
        <f>Daten!I615</f>
        <v>1159</v>
      </c>
      <c r="O615" s="28">
        <f t="shared" si="274"/>
        <v>0.54958448753462608</v>
      </c>
      <c r="P615" s="16">
        <f t="shared" si="275"/>
        <v>1982.0181179965587</v>
      </c>
      <c r="Q615" s="21">
        <f t="shared" si="276"/>
        <v>1.981882003441342</v>
      </c>
      <c r="R615" s="27">
        <f t="shared" si="277"/>
        <v>396.3764006882684</v>
      </c>
      <c r="S615" s="9">
        <f ca="1">Daten!K615</f>
        <v>8373</v>
      </c>
      <c r="T615" s="9">
        <f ca="1">Daten!L615</f>
        <v>524841</v>
      </c>
      <c r="U615" s="9">
        <f ca="1">Daten!M615</f>
        <v>2245218.9900000002</v>
      </c>
      <c r="V615" s="9">
        <f ca="1">Daten!N615</f>
        <v>500</v>
      </c>
      <c r="W615" s="9">
        <f ca="1">Daten!O615</f>
        <v>500</v>
      </c>
      <c r="X615" s="23">
        <f t="shared" ca="1" si="278"/>
        <v>2778432.99</v>
      </c>
      <c r="Y615" s="9">
        <f t="shared" ca="1" si="279"/>
        <v>1904905.0586404521</v>
      </c>
      <c r="Z615" s="21">
        <f t="shared" ca="1" si="280"/>
        <v>873527.93135954812</v>
      </c>
      <c r="AA615" s="27">
        <f t="shared" ca="1" si="281"/>
        <v>-87352.793135954824</v>
      </c>
      <c r="AB615" s="32">
        <f t="shared" ca="1" si="282"/>
        <v>-210732.91362215602</v>
      </c>
      <c r="AC615" s="31">
        <f t="shared" ca="1" si="283"/>
        <v>0</v>
      </c>
      <c r="AG615" s="26">
        <f t="shared" ca="1" si="284"/>
        <v>0</v>
      </c>
      <c r="AH615" s="26">
        <f t="shared" ca="1" si="285"/>
        <v>0</v>
      </c>
      <c r="AI615" s="26">
        <f t="shared" ca="1" si="286"/>
        <v>0</v>
      </c>
      <c r="AJ615" s="26">
        <f t="shared" ca="1" si="287"/>
        <v>1</v>
      </c>
      <c r="AK615" s="26">
        <f t="shared" ca="1" si="288"/>
        <v>0</v>
      </c>
      <c r="AL615" s="26">
        <f t="shared" ca="1" si="289"/>
        <v>0</v>
      </c>
      <c r="AM615" s="26">
        <f t="shared" ca="1" si="290"/>
        <v>0</v>
      </c>
      <c r="AN615" s="26">
        <f ca="1">IF(AM615=0,0,COUNTIF($AM$19:AM615,C615*10+1))</f>
        <v>0</v>
      </c>
      <c r="AO615" s="21">
        <f t="shared" ca="1" si="291"/>
        <v>0</v>
      </c>
      <c r="AP615" s="33">
        <f t="shared" ca="1" si="292"/>
        <v>0</v>
      </c>
      <c r="AQ615" s="24"/>
      <c r="AR615" s="155">
        <f ca="1">ROUND(Zsfg!$C$11/'Z1'!$AL$2120*'Z1'!AL615,0)</f>
        <v>0</v>
      </c>
      <c r="AS615" s="26">
        <f t="shared" ca="1" si="294"/>
        <v>0</v>
      </c>
      <c r="AT615" s="26">
        <f ca="1">IF(AS615=0,0,COUNTIF($AS$19:AS615,C615*10+1))</f>
        <v>0</v>
      </c>
      <c r="AU615" s="21">
        <f t="shared" ca="1" si="295"/>
        <v>0</v>
      </c>
      <c r="AV615" s="33">
        <f t="shared" ca="1" si="293"/>
        <v>0</v>
      </c>
    </row>
    <row r="616" spans="1:48" x14ac:dyDescent="0.2">
      <c r="A616" s="15">
        <f>Daten!A616</f>
        <v>31525</v>
      </c>
      <c r="B616" s="8" t="str">
        <f>Daten!B616</f>
        <v>Münichreith-Laimbach</v>
      </c>
      <c r="C616" s="15">
        <f t="shared" si="268"/>
        <v>3</v>
      </c>
      <c r="D616" s="10">
        <f>Daten!D616</f>
        <v>0</v>
      </c>
      <c r="E616" s="9">
        <f>Daten!E616</f>
        <v>1648</v>
      </c>
      <c r="F616" s="9">
        <f>Daten!F616</f>
        <v>1670</v>
      </c>
      <c r="G616" s="27">
        <f t="shared" si="269"/>
        <v>-22</v>
      </c>
      <c r="H616" s="29">
        <f t="shared" si="270"/>
        <v>-1.3173652694610778E-2</v>
      </c>
      <c r="I616" s="21">
        <f t="shared" si="271"/>
        <v>26.800931280461658</v>
      </c>
      <c r="J616" s="21">
        <f t="shared" si="272"/>
        <v>-48.800931280461654</v>
      </c>
      <c r="K616" s="27">
        <f t="shared" si="273"/>
        <v>24400.465640230828</v>
      </c>
      <c r="L616" s="16">
        <f>Daten!G616</f>
        <v>239</v>
      </c>
      <c r="M616" s="16">
        <f>Daten!H616</f>
        <v>1098</v>
      </c>
      <c r="N616" s="16">
        <f>Daten!I616</f>
        <v>311</v>
      </c>
      <c r="O616" s="28">
        <f t="shared" si="274"/>
        <v>0.50091074681238612</v>
      </c>
      <c r="P616" s="16">
        <f t="shared" si="275"/>
        <v>602.84096774521367</v>
      </c>
      <c r="Q616" s="21">
        <f t="shared" si="276"/>
        <v>-52.840967745213675</v>
      </c>
      <c r="R616" s="27">
        <f t="shared" si="277"/>
        <v>-10568.193549042735</v>
      </c>
      <c r="S616" s="9">
        <f ca="1">Daten!K616</f>
        <v>19343</v>
      </c>
      <c r="T616" s="9">
        <f ca="1">Daten!L616</f>
        <v>67231</v>
      </c>
      <c r="U616" s="9">
        <f ca="1">Daten!M616</f>
        <v>144324.56</v>
      </c>
      <c r="V616" s="9">
        <f ca="1">Daten!N616</f>
        <v>500</v>
      </c>
      <c r="W616" s="9">
        <f ca="1">Daten!O616</f>
        <v>500</v>
      </c>
      <c r="X616" s="23">
        <f t="shared" ca="1" si="278"/>
        <v>230898.56</v>
      </c>
      <c r="Y616" s="9">
        <f t="shared" ca="1" si="279"/>
        <v>561187.61827662948</v>
      </c>
      <c r="Z616" s="21">
        <f t="shared" ca="1" si="280"/>
        <v>-330289.05827662948</v>
      </c>
      <c r="AA616" s="27">
        <f t="shared" ca="1" si="281"/>
        <v>33028.905827662951</v>
      </c>
      <c r="AB616" s="32">
        <f t="shared" ca="1" si="282"/>
        <v>46861.177918851041</v>
      </c>
      <c r="AC616" s="31">
        <f t="shared" ca="1" si="283"/>
        <v>46861.177918851041</v>
      </c>
      <c r="AG616" s="26">
        <f t="shared" ca="1" si="284"/>
        <v>24400.465640230828</v>
      </c>
      <c r="AH616" s="26">
        <f t="shared" ca="1" si="285"/>
        <v>33028.905827662951</v>
      </c>
      <c r="AI616" s="26">
        <f t="shared" ca="1" si="286"/>
        <v>57429.371467893783</v>
      </c>
      <c r="AJ616" s="26">
        <f t="shared" ca="1" si="287"/>
        <v>1</v>
      </c>
      <c r="AK616" s="26">
        <f t="shared" ca="1" si="288"/>
        <v>57429.371467893783</v>
      </c>
      <c r="AL616" s="26">
        <f t="shared" ca="1" si="289"/>
        <v>75845</v>
      </c>
      <c r="AM616" s="26">
        <f t="shared" ca="1" si="290"/>
        <v>31</v>
      </c>
      <c r="AN616" s="26">
        <f ca="1">IF(AM616=0,0,COUNTIF($AM$19:AM616,C616*10+1))</f>
        <v>166</v>
      </c>
      <c r="AO616" s="21">
        <f t="shared" ca="1" si="291"/>
        <v>0</v>
      </c>
      <c r="AP616" s="33">
        <f t="shared" ca="1" si="292"/>
        <v>75845</v>
      </c>
      <c r="AQ616" s="24"/>
      <c r="AR616" s="155">
        <f ca="1">ROUND(Zsfg!$C$11/'Z1'!$AL$2120*'Z1'!AL616,0)</f>
        <v>63262</v>
      </c>
      <c r="AS616" s="26">
        <f t="shared" ca="1" si="294"/>
        <v>31</v>
      </c>
      <c r="AT616" s="26">
        <f ca="1">IF(AS616=0,0,COUNTIF($AS$19:AS616,C616*10+1))</f>
        <v>166</v>
      </c>
      <c r="AU616" s="21">
        <f t="shared" ca="1" si="295"/>
        <v>0</v>
      </c>
      <c r="AV616" s="33">
        <f t="shared" ca="1" si="293"/>
        <v>63262</v>
      </c>
    </row>
    <row r="617" spans="1:48" x14ac:dyDescent="0.2">
      <c r="A617" s="15">
        <f>Daten!A617</f>
        <v>31527</v>
      </c>
      <c r="B617" s="8" t="str">
        <f>Daten!B617</f>
        <v>Neumarkt an der Ybbs</v>
      </c>
      <c r="C617" s="15">
        <f t="shared" si="268"/>
        <v>3</v>
      </c>
      <c r="D617" s="10">
        <f>Daten!D617</f>
        <v>0</v>
      </c>
      <c r="E617" s="9">
        <f>Daten!E617</f>
        <v>1922</v>
      </c>
      <c r="F617" s="9">
        <f>Daten!F617</f>
        <v>1882</v>
      </c>
      <c r="G617" s="27">
        <f t="shared" si="269"/>
        <v>40</v>
      </c>
      <c r="H617" s="29">
        <f t="shared" si="270"/>
        <v>2.1253985122210415E-2</v>
      </c>
      <c r="I617" s="21">
        <f t="shared" si="271"/>
        <v>30.203205191514275</v>
      </c>
      <c r="J617" s="21">
        <f t="shared" si="272"/>
        <v>9.7967948084857248</v>
      </c>
      <c r="K617" s="27">
        <f t="shared" si="273"/>
        <v>-4898.3974042428626</v>
      </c>
      <c r="L617" s="16">
        <f>Daten!G617</f>
        <v>288</v>
      </c>
      <c r="M617" s="16">
        <f>Daten!H617</f>
        <v>1283</v>
      </c>
      <c r="N617" s="16">
        <f>Daten!I617</f>
        <v>351</v>
      </c>
      <c r="O617" s="28">
        <f t="shared" si="274"/>
        <v>0.49805144193296963</v>
      </c>
      <c r="P617" s="16">
        <f t="shared" si="275"/>
        <v>704.41253334891542</v>
      </c>
      <c r="Q617" s="21">
        <f t="shared" si="276"/>
        <v>-65.412533348915417</v>
      </c>
      <c r="R617" s="27">
        <f t="shared" si="277"/>
        <v>-13082.506669783084</v>
      </c>
      <c r="S617" s="9">
        <f ca="1">Daten!K617</f>
        <v>4138</v>
      </c>
      <c r="T617" s="9">
        <f ca="1">Daten!L617</f>
        <v>112794</v>
      </c>
      <c r="U617" s="9">
        <f ca="1">Daten!M617</f>
        <v>242380.82</v>
      </c>
      <c r="V617" s="9">
        <f ca="1">Daten!N617</f>
        <v>500</v>
      </c>
      <c r="W617" s="9">
        <f ca="1">Daten!O617</f>
        <v>500</v>
      </c>
      <c r="X617" s="23">
        <f t="shared" ca="1" si="278"/>
        <v>359312.82</v>
      </c>
      <c r="Y617" s="9">
        <f t="shared" ca="1" si="279"/>
        <v>654491.87034446711</v>
      </c>
      <c r="Z617" s="21">
        <f t="shared" ca="1" si="280"/>
        <v>-295179.0503444671</v>
      </c>
      <c r="AA617" s="27">
        <f t="shared" ca="1" si="281"/>
        <v>29517.90503444671</v>
      </c>
      <c r="AB617" s="32">
        <f t="shared" ca="1" si="282"/>
        <v>11537.000960420763</v>
      </c>
      <c r="AC617" s="31">
        <f t="shared" ca="1" si="283"/>
        <v>11537.000960420763</v>
      </c>
      <c r="AG617" s="26">
        <f t="shared" ca="1" si="284"/>
        <v>-4898.3974042428626</v>
      </c>
      <c r="AH617" s="26">
        <f t="shared" ca="1" si="285"/>
        <v>29517.90503444671</v>
      </c>
      <c r="AI617" s="26">
        <f t="shared" ca="1" si="286"/>
        <v>24619.507630203847</v>
      </c>
      <c r="AJ617" s="26">
        <f t="shared" ca="1" si="287"/>
        <v>1</v>
      </c>
      <c r="AK617" s="26">
        <f t="shared" ca="1" si="288"/>
        <v>24619.507630203847</v>
      </c>
      <c r="AL617" s="26">
        <f t="shared" ca="1" si="289"/>
        <v>32514</v>
      </c>
      <c r="AM617" s="26">
        <f t="shared" ca="1" si="290"/>
        <v>31</v>
      </c>
      <c r="AN617" s="26">
        <f ca="1">IF(AM617=0,0,COUNTIF($AM$19:AM617,C617*10+1))</f>
        <v>167</v>
      </c>
      <c r="AO617" s="21">
        <f t="shared" ca="1" si="291"/>
        <v>0</v>
      </c>
      <c r="AP617" s="33">
        <f t="shared" ca="1" si="292"/>
        <v>32514</v>
      </c>
      <c r="AQ617" s="24"/>
      <c r="AR617" s="155">
        <f ca="1">ROUND(Zsfg!$C$11/'Z1'!$AL$2120*'Z1'!AL617,0)</f>
        <v>27120</v>
      </c>
      <c r="AS617" s="26">
        <f t="shared" ca="1" si="294"/>
        <v>31</v>
      </c>
      <c r="AT617" s="26">
        <f ca="1">IF(AS617=0,0,COUNTIF($AS$19:AS617,C617*10+1))</f>
        <v>167</v>
      </c>
      <c r="AU617" s="21">
        <f t="shared" ca="1" si="295"/>
        <v>0</v>
      </c>
      <c r="AV617" s="33">
        <f t="shared" ca="1" si="293"/>
        <v>27120</v>
      </c>
    </row>
    <row r="618" spans="1:48" x14ac:dyDescent="0.2">
      <c r="A618" s="15">
        <f>Daten!A618</f>
        <v>31528</v>
      </c>
      <c r="B618" s="8" t="str">
        <f>Daten!B618</f>
        <v>Nöchling</v>
      </c>
      <c r="C618" s="15">
        <f t="shared" si="268"/>
        <v>3</v>
      </c>
      <c r="D618" s="10">
        <f>Daten!D618</f>
        <v>0</v>
      </c>
      <c r="E618" s="9">
        <f>Daten!E618</f>
        <v>1058</v>
      </c>
      <c r="F618" s="9">
        <f>Daten!F618</f>
        <v>1086</v>
      </c>
      <c r="G618" s="27">
        <f t="shared" si="269"/>
        <v>-28</v>
      </c>
      <c r="H618" s="29">
        <f t="shared" si="270"/>
        <v>-2.5782688766114181E-2</v>
      </c>
      <c r="I618" s="21">
        <f t="shared" si="271"/>
        <v>17.428629563222373</v>
      </c>
      <c r="J618" s="21">
        <f t="shared" si="272"/>
        <v>-45.428629563222373</v>
      </c>
      <c r="K618" s="27">
        <f t="shared" si="273"/>
        <v>22714.314781611185</v>
      </c>
      <c r="L618" s="16">
        <f>Daten!G618</f>
        <v>201</v>
      </c>
      <c r="M618" s="16">
        <f>Daten!H618</f>
        <v>697</v>
      </c>
      <c r="N618" s="16">
        <f>Daten!I618</f>
        <v>160</v>
      </c>
      <c r="O618" s="28">
        <f t="shared" si="274"/>
        <v>0.51793400286944047</v>
      </c>
      <c r="P618" s="16">
        <f t="shared" si="275"/>
        <v>382.67773635556824</v>
      </c>
      <c r="Q618" s="21">
        <f t="shared" si="276"/>
        <v>-21.677736355568243</v>
      </c>
      <c r="R618" s="27">
        <f t="shared" si="277"/>
        <v>-4335.5472711136481</v>
      </c>
      <c r="S618" s="9">
        <f ca="1">Daten!K618</f>
        <v>8217</v>
      </c>
      <c r="T618" s="9">
        <f ca="1">Daten!L618</f>
        <v>38935</v>
      </c>
      <c r="U618" s="9">
        <f ca="1">Daten!M618</f>
        <v>84183.01</v>
      </c>
      <c r="V618" s="9">
        <f ca="1">Daten!N618</f>
        <v>500</v>
      </c>
      <c r="W618" s="9">
        <f ca="1">Daten!O618</f>
        <v>500</v>
      </c>
      <c r="X618" s="23">
        <f t="shared" ca="1" si="278"/>
        <v>131335.01</v>
      </c>
      <c r="Y618" s="9">
        <f t="shared" ca="1" si="279"/>
        <v>360277.00251011766</v>
      </c>
      <c r="Z618" s="21">
        <f t="shared" ca="1" si="280"/>
        <v>-228941.99251011765</v>
      </c>
      <c r="AA618" s="27">
        <f t="shared" ca="1" si="281"/>
        <v>22894.199251011767</v>
      </c>
      <c r="AB618" s="32">
        <f t="shared" ca="1" si="282"/>
        <v>41272.966761509306</v>
      </c>
      <c r="AC618" s="31">
        <f t="shared" ca="1" si="283"/>
        <v>41272.966761509306</v>
      </c>
      <c r="AG618" s="26">
        <f t="shared" ca="1" si="284"/>
        <v>22714.314781611185</v>
      </c>
      <c r="AH618" s="26">
        <f t="shared" ca="1" si="285"/>
        <v>22894.199251011767</v>
      </c>
      <c r="AI618" s="26">
        <f t="shared" ca="1" si="286"/>
        <v>45608.514032622952</v>
      </c>
      <c r="AJ618" s="26">
        <f t="shared" ca="1" si="287"/>
        <v>1</v>
      </c>
      <c r="AK618" s="26">
        <f t="shared" ca="1" si="288"/>
        <v>45608.514032622952</v>
      </c>
      <c r="AL618" s="26">
        <f t="shared" ca="1" si="289"/>
        <v>60233</v>
      </c>
      <c r="AM618" s="26">
        <f t="shared" ca="1" si="290"/>
        <v>31</v>
      </c>
      <c r="AN618" s="26">
        <f ca="1">IF(AM618=0,0,COUNTIF($AM$19:AM618,C618*10+1))</f>
        <v>168</v>
      </c>
      <c r="AO618" s="21">
        <f t="shared" ca="1" si="291"/>
        <v>0</v>
      </c>
      <c r="AP618" s="33">
        <f t="shared" ca="1" si="292"/>
        <v>60233</v>
      </c>
      <c r="AQ618" s="24"/>
      <c r="AR618" s="155">
        <f ca="1">ROUND(Zsfg!$C$11/'Z1'!$AL$2120*'Z1'!AL618,0)</f>
        <v>50240</v>
      </c>
      <c r="AS618" s="26">
        <f t="shared" ca="1" si="294"/>
        <v>31</v>
      </c>
      <c r="AT618" s="26">
        <f ca="1">IF(AS618=0,0,COUNTIF($AS$19:AS618,C618*10+1))</f>
        <v>168</v>
      </c>
      <c r="AU618" s="21">
        <f t="shared" ca="1" si="295"/>
        <v>0</v>
      </c>
      <c r="AV618" s="33">
        <f t="shared" ca="1" si="293"/>
        <v>50240</v>
      </c>
    </row>
    <row r="619" spans="1:48" x14ac:dyDescent="0.2">
      <c r="A619" s="15">
        <f>Daten!A619</f>
        <v>31530</v>
      </c>
      <c r="B619" s="8" t="str">
        <f>Daten!B619</f>
        <v>Persenbeug-Gottsdorf</v>
      </c>
      <c r="C619" s="15">
        <f t="shared" si="268"/>
        <v>3</v>
      </c>
      <c r="D619" s="10">
        <f>Daten!D619</f>
        <v>0</v>
      </c>
      <c r="E619" s="9">
        <f>Daten!E619</f>
        <v>2168</v>
      </c>
      <c r="F619" s="9">
        <f>Daten!F619</f>
        <v>2226</v>
      </c>
      <c r="G619" s="27">
        <f t="shared" si="269"/>
        <v>-58</v>
      </c>
      <c r="H619" s="29">
        <f t="shared" si="270"/>
        <v>-2.605570530098832E-2</v>
      </c>
      <c r="I619" s="21">
        <f t="shared" si="271"/>
        <v>35.72387606605249</v>
      </c>
      <c r="J619" s="21">
        <f t="shared" si="272"/>
        <v>-93.723876066052497</v>
      </c>
      <c r="K619" s="27">
        <f t="shared" si="273"/>
        <v>46861.93803302625</v>
      </c>
      <c r="L619" s="16">
        <f>Daten!G619</f>
        <v>293</v>
      </c>
      <c r="M619" s="16">
        <f>Daten!H619</f>
        <v>1492</v>
      </c>
      <c r="N619" s="16">
        <f>Daten!I619</f>
        <v>383</v>
      </c>
      <c r="O619" s="28">
        <f t="shared" si="274"/>
        <v>0.45308310991957107</v>
      </c>
      <c r="P619" s="16">
        <f t="shared" si="275"/>
        <v>819.16095070661095</v>
      </c>
      <c r="Q619" s="21">
        <f t="shared" si="276"/>
        <v>-143.16095070661095</v>
      </c>
      <c r="R619" s="27">
        <f t="shared" si="277"/>
        <v>-28632.190141322189</v>
      </c>
      <c r="S619" s="9">
        <f ca="1">Daten!K619</f>
        <v>2679</v>
      </c>
      <c r="T619" s="9">
        <f ca="1">Daten!L619</f>
        <v>128727</v>
      </c>
      <c r="U619" s="9">
        <f ca="1">Daten!M619</f>
        <v>377552.23</v>
      </c>
      <c r="V619" s="9">
        <f ca="1">Daten!N619</f>
        <v>500</v>
      </c>
      <c r="W619" s="9">
        <f ca="1">Daten!O619</f>
        <v>500</v>
      </c>
      <c r="X619" s="23">
        <f t="shared" ca="1" si="278"/>
        <v>508958.23</v>
      </c>
      <c r="Y619" s="9">
        <f t="shared" ca="1" si="279"/>
        <v>738261.38132508053</v>
      </c>
      <c r="Z619" s="21">
        <f t="shared" ca="1" si="280"/>
        <v>-229303.15132508054</v>
      </c>
      <c r="AA619" s="27">
        <f t="shared" ca="1" si="281"/>
        <v>22930.315132508054</v>
      </c>
      <c r="AB619" s="32">
        <f t="shared" ca="1" si="282"/>
        <v>41160.063024212111</v>
      </c>
      <c r="AC619" s="31">
        <f t="shared" ca="1" si="283"/>
        <v>41160.063024212111</v>
      </c>
      <c r="AG619" s="26">
        <f t="shared" ca="1" si="284"/>
        <v>46861.93803302625</v>
      </c>
      <c r="AH619" s="26">
        <f t="shared" ca="1" si="285"/>
        <v>22930.315132508054</v>
      </c>
      <c r="AI619" s="26">
        <f t="shared" ca="1" si="286"/>
        <v>69792.253165534305</v>
      </c>
      <c r="AJ619" s="26">
        <f t="shared" ca="1" si="287"/>
        <v>1</v>
      </c>
      <c r="AK619" s="26">
        <f t="shared" ca="1" si="288"/>
        <v>69792.253165534305</v>
      </c>
      <c r="AL619" s="26">
        <f t="shared" ca="1" si="289"/>
        <v>92172</v>
      </c>
      <c r="AM619" s="26">
        <f t="shared" ca="1" si="290"/>
        <v>31</v>
      </c>
      <c r="AN619" s="26">
        <f ca="1">IF(AM619=0,0,COUNTIF($AM$19:AM619,C619*10+1))</f>
        <v>169</v>
      </c>
      <c r="AO619" s="21">
        <f t="shared" ca="1" si="291"/>
        <v>0</v>
      </c>
      <c r="AP619" s="33">
        <f t="shared" ca="1" si="292"/>
        <v>92172</v>
      </c>
      <c r="AQ619" s="24"/>
      <c r="AR619" s="155">
        <f ca="1">ROUND(Zsfg!$C$11/'Z1'!$AL$2120*'Z1'!AL619,0)</f>
        <v>76881</v>
      </c>
      <c r="AS619" s="26">
        <f t="shared" ca="1" si="294"/>
        <v>31</v>
      </c>
      <c r="AT619" s="26">
        <f ca="1">IF(AS619=0,0,COUNTIF($AS$19:AS619,C619*10+1))</f>
        <v>169</v>
      </c>
      <c r="AU619" s="21">
        <f t="shared" ca="1" si="295"/>
        <v>0</v>
      </c>
      <c r="AV619" s="33">
        <f t="shared" ca="1" si="293"/>
        <v>76881</v>
      </c>
    </row>
    <row r="620" spans="1:48" x14ac:dyDescent="0.2">
      <c r="A620" s="15">
        <f>Daten!A620</f>
        <v>31531</v>
      </c>
      <c r="B620" s="8" t="str">
        <f>Daten!B620</f>
        <v>Petzenkirchen</v>
      </c>
      <c r="C620" s="15">
        <f t="shared" si="268"/>
        <v>3</v>
      </c>
      <c r="D620" s="10">
        <f>Daten!D620</f>
        <v>0</v>
      </c>
      <c r="E620" s="9">
        <f>Daten!E620</f>
        <v>1374</v>
      </c>
      <c r="F620" s="9">
        <f>Daten!F620</f>
        <v>1301</v>
      </c>
      <c r="G620" s="27">
        <f t="shared" si="269"/>
        <v>73</v>
      </c>
      <c r="H620" s="29">
        <f t="shared" si="270"/>
        <v>5.6110684089162186E-2</v>
      </c>
      <c r="I620" s="21">
        <f t="shared" si="271"/>
        <v>20.879048859808755</v>
      </c>
      <c r="J620" s="21">
        <f t="shared" si="272"/>
        <v>52.120951140191245</v>
      </c>
      <c r="K620" s="27">
        <f t="shared" si="273"/>
        <v>-26060.475570095623</v>
      </c>
      <c r="L620" s="16">
        <f>Daten!G620</f>
        <v>180</v>
      </c>
      <c r="M620" s="16">
        <f>Daten!H620</f>
        <v>929</v>
      </c>
      <c r="N620" s="16">
        <f>Daten!I620</f>
        <v>265</v>
      </c>
      <c r="O620" s="28">
        <f t="shared" si="274"/>
        <v>0.4790096878363832</v>
      </c>
      <c r="P620" s="16">
        <f t="shared" si="275"/>
        <v>510.05396997750779</v>
      </c>
      <c r="Q620" s="21">
        <f t="shared" si="276"/>
        <v>-65.053969977507791</v>
      </c>
      <c r="R620" s="27">
        <f t="shared" si="277"/>
        <v>-13010.793995501557</v>
      </c>
      <c r="S620" s="9">
        <f ca="1">Daten!K620</f>
        <v>2529</v>
      </c>
      <c r="T620" s="9">
        <f ca="1">Daten!L620</f>
        <v>78069</v>
      </c>
      <c r="U620" s="9">
        <f ca="1">Daten!M620</f>
        <v>722659.73</v>
      </c>
      <c r="V620" s="9">
        <f ca="1">Daten!N620</f>
        <v>500</v>
      </c>
      <c r="W620" s="9">
        <f ca="1">Daten!O620</f>
        <v>500</v>
      </c>
      <c r="X620" s="23">
        <f t="shared" ca="1" si="278"/>
        <v>803257.73</v>
      </c>
      <c r="Y620" s="9">
        <f t="shared" ca="1" si="279"/>
        <v>467883.36620879179</v>
      </c>
      <c r="Z620" s="21">
        <f t="shared" ca="1" si="280"/>
        <v>335374.36379120819</v>
      </c>
      <c r="AA620" s="27">
        <f t="shared" ca="1" si="281"/>
        <v>-33537.436379120823</v>
      </c>
      <c r="AB620" s="32">
        <f t="shared" ca="1" si="282"/>
        <v>-72608.705944718007</v>
      </c>
      <c r="AC620" s="31">
        <f t="shared" ca="1" si="283"/>
        <v>0</v>
      </c>
      <c r="AG620" s="26">
        <f t="shared" ca="1" si="284"/>
        <v>0</v>
      </c>
      <c r="AH620" s="26">
        <f t="shared" ca="1" si="285"/>
        <v>0</v>
      </c>
      <c r="AI620" s="26">
        <f t="shared" ca="1" si="286"/>
        <v>0</v>
      </c>
      <c r="AJ620" s="26">
        <f t="shared" ca="1" si="287"/>
        <v>1</v>
      </c>
      <c r="AK620" s="26">
        <f t="shared" ca="1" si="288"/>
        <v>0</v>
      </c>
      <c r="AL620" s="26">
        <f t="shared" ca="1" si="289"/>
        <v>0</v>
      </c>
      <c r="AM620" s="26">
        <f t="shared" ca="1" si="290"/>
        <v>0</v>
      </c>
      <c r="AN620" s="26">
        <f ca="1">IF(AM620=0,0,COUNTIF($AM$19:AM620,C620*10+1))</f>
        <v>0</v>
      </c>
      <c r="AO620" s="21">
        <f t="shared" ca="1" si="291"/>
        <v>0</v>
      </c>
      <c r="AP620" s="33">
        <f t="shared" ca="1" si="292"/>
        <v>0</v>
      </c>
      <c r="AQ620" s="24"/>
      <c r="AR620" s="155">
        <f ca="1">ROUND(Zsfg!$C$11/'Z1'!$AL$2120*'Z1'!AL620,0)</f>
        <v>0</v>
      </c>
      <c r="AS620" s="26">
        <f t="shared" ca="1" si="294"/>
        <v>0</v>
      </c>
      <c r="AT620" s="26">
        <f ca="1">IF(AS620=0,0,COUNTIF($AS$19:AS620,C620*10+1))</f>
        <v>0</v>
      </c>
      <c r="AU620" s="21">
        <f t="shared" ca="1" si="295"/>
        <v>0</v>
      </c>
      <c r="AV620" s="33">
        <f t="shared" ca="1" si="293"/>
        <v>0</v>
      </c>
    </row>
    <row r="621" spans="1:48" x14ac:dyDescent="0.2">
      <c r="A621" s="15">
        <f>Daten!A621</f>
        <v>31533</v>
      </c>
      <c r="B621" s="8" t="str">
        <f>Daten!B621</f>
        <v>Pöchlarn</v>
      </c>
      <c r="C621" s="15">
        <f t="shared" si="268"/>
        <v>3</v>
      </c>
      <c r="D621" s="10">
        <f>Daten!D621</f>
        <v>0</v>
      </c>
      <c r="E621" s="9">
        <f>Daten!E621</f>
        <v>3941</v>
      </c>
      <c r="F621" s="9">
        <f>Daten!F621</f>
        <v>3933</v>
      </c>
      <c r="G621" s="27">
        <f t="shared" si="269"/>
        <v>8</v>
      </c>
      <c r="H621" s="29">
        <f t="shared" si="270"/>
        <v>2.0340706839562673E-3</v>
      </c>
      <c r="I621" s="21">
        <f t="shared" si="271"/>
        <v>63.118600434763898</v>
      </c>
      <c r="J621" s="21">
        <f t="shared" si="272"/>
        <v>-55.118600434763898</v>
      </c>
      <c r="K621" s="27">
        <f t="shared" si="273"/>
        <v>27559.300217381948</v>
      </c>
      <c r="L621" s="16">
        <f>Daten!G621</f>
        <v>509</v>
      </c>
      <c r="M621" s="16">
        <f>Daten!H621</f>
        <v>2570</v>
      </c>
      <c r="N621" s="16">
        <f>Daten!I621</f>
        <v>862</v>
      </c>
      <c r="O621" s="28">
        <f t="shared" si="274"/>
        <v>0.53346303501945525</v>
      </c>
      <c r="P621" s="16">
        <f t="shared" si="275"/>
        <v>1411.0212086568299</v>
      </c>
      <c r="Q621" s="21">
        <f t="shared" si="276"/>
        <v>-40.021208656829913</v>
      </c>
      <c r="R621" s="27">
        <f t="shared" si="277"/>
        <v>-8004.2417313659826</v>
      </c>
      <c r="S621" s="9">
        <f ca="1">Daten!K621</f>
        <v>10116</v>
      </c>
      <c r="T621" s="9">
        <f ca="1">Daten!L621</f>
        <v>339091</v>
      </c>
      <c r="U621" s="9">
        <f ca="1">Daten!M621</f>
        <v>2488498.31</v>
      </c>
      <c r="V621" s="9">
        <f ca="1">Daten!N621</f>
        <v>500</v>
      </c>
      <c r="W621" s="9">
        <f ca="1">Daten!O621</f>
        <v>500</v>
      </c>
      <c r="X621" s="23">
        <f t="shared" ca="1" si="278"/>
        <v>2837705.31</v>
      </c>
      <c r="Y621" s="9">
        <f t="shared" ca="1" si="279"/>
        <v>1342014.8080268183</v>
      </c>
      <c r="Z621" s="21">
        <f t="shared" ca="1" si="280"/>
        <v>1495690.5019731817</v>
      </c>
      <c r="AA621" s="27">
        <f t="shared" ca="1" si="281"/>
        <v>-149569.05019731817</v>
      </c>
      <c r="AB621" s="32">
        <f t="shared" ca="1" si="282"/>
        <v>-130013.99171130219</v>
      </c>
      <c r="AC621" s="31">
        <f t="shared" ca="1" si="283"/>
        <v>0</v>
      </c>
      <c r="AG621" s="26">
        <f t="shared" ca="1" si="284"/>
        <v>0</v>
      </c>
      <c r="AH621" s="26">
        <f t="shared" ca="1" si="285"/>
        <v>0</v>
      </c>
      <c r="AI621" s="26">
        <f t="shared" ca="1" si="286"/>
        <v>0</v>
      </c>
      <c r="AJ621" s="26">
        <f t="shared" ca="1" si="287"/>
        <v>1</v>
      </c>
      <c r="AK621" s="26">
        <f t="shared" ca="1" si="288"/>
        <v>0</v>
      </c>
      <c r="AL621" s="26">
        <f t="shared" ca="1" si="289"/>
        <v>0</v>
      </c>
      <c r="AM621" s="26">
        <f t="shared" ca="1" si="290"/>
        <v>0</v>
      </c>
      <c r="AN621" s="26">
        <f ca="1">IF(AM621=0,0,COUNTIF($AM$19:AM621,C621*10+1))</f>
        <v>0</v>
      </c>
      <c r="AO621" s="21">
        <f t="shared" ca="1" si="291"/>
        <v>0</v>
      </c>
      <c r="AP621" s="33">
        <f t="shared" ca="1" si="292"/>
        <v>0</v>
      </c>
      <c r="AQ621" s="24"/>
      <c r="AR621" s="155">
        <f ca="1">ROUND(Zsfg!$C$11/'Z1'!$AL$2120*'Z1'!AL621,0)</f>
        <v>0</v>
      </c>
      <c r="AS621" s="26">
        <f t="shared" ca="1" si="294"/>
        <v>0</v>
      </c>
      <c r="AT621" s="26">
        <f ca="1">IF(AS621=0,0,COUNTIF($AS$19:AS621,C621*10+1))</f>
        <v>0</v>
      </c>
      <c r="AU621" s="21">
        <f t="shared" ca="1" si="295"/>
        <v>0</v>
      </c>
      <c r="AV621" s="33">
        <f t="shared" ca="1" si="293"/>
        <v>0</v>
      </c>
    </row>
    <row r="622" spans="1:48" x14ac:dyDescent="0.2">
      <c r="A622" s="15">
        <f>Daten!A622</f>
        <v>31534</v>
      </c>
      <c r="B622" s="8" t="str">
        <f>Daten!B622</f>
        <v>Pöggstall</v>
      </c>
      <c r="C622" s="15">
        <f t="shared" si="268"/>
        <v>3</v>
      </c>
      <c r="D622" s="10">
        <f>Daten!D622</f>
        <v>0</v>
      </c>
      <c r="E622" s="9">
        <f>Daten!E622</f>
        <v>2449</v>
      </c>
      <c r="F622" s="9">
        <f>Daten!F622</f>
        <v>2431</v>
      </c>
      <c r="G622" s="27">
        <f t="shared" si="269"/>
        <v>18</v>
      </c>
      <c r="H622" s="29">
        <f t="shared" si="270"/>
        <v>7.4043603455368158E-3</v>
      </c>
      <c r="I622" s="21">
        <f t="shared" si="271"/>
        <v>39.013810744192988</v>
      </c>
      <c r="J622" s="21">
        <f t="shared" si="272"/>
        <v>-21.013810744192988</v>
      </c>
      <c r="K622" s="27">
        <f t="shared" si="273"/>
        <v>10506.905372096493</v>
      </c>
      <c r="L622" s="16">
        <f>Daten!G622</f>
        <v>363</v>
      </c>
      <c r="M622" s="16">
        <f>Daten!H622</f>
        <v>1531</v>
      </c>
      <c r="N622" s="16">
        <f>Daten!I622</f>
        <v>555</v>
      </c>
      <c r="O622" s="28">
        <f t="shared" si="274"/>
        <v>0.59960809928151537</v>
      </c>
      <c r="P622" s="16">
        <f t="shared" si="275"/>
        <v>840.57333480685077</v>
      </c>
      <c r="Q622" s="21">
        <f t="shared" si="276"/>
        <v>77.426665193149233</v>
      </c>
      <c r="R622" s="27">
        <f t="shared" si="277"/>
        <v>15485.333038629848</v>
      </c>
      <c r="S622" s="9">
        <f ca="1">Daten!K622</f>
        <v>16301</v>
      </c>
      <c r="T622" s="9">
        <f ca="1">Daten!L622</f>
        <v>121648</v>
      </c>
      <c r="U622" s="9">
        <f ca="1">Daten!M622</f>
        <v>486129.39</v>
      </c>
      <c r="V622" s="9">
        <f ca="1">Daten!N622</f>
        <v>500</v>
      </c>
      <c r="W622" s="9">
        <f ca="1">Daten!O622</f>
        <v>500</v>
      </c>
      <c r="X622" s="23">
        <f t="shared" ca="1" si="278"/>
        <v>624078.39</v>
      </c>
      <c r="Y622" s="9">
        <f t="shared" ca="1" si="279"/>
        <v>833949.31866472424</v>
      </c>
      <c r="Z622" s="21">
        <f t="shared" ca="1" si="280"/>
        <v>-209870.92866472423</v>
      </c>
      <c r="AA622" s="27">
        <f t="shared" ca="1" si="281"/>
        <v>20987.092866472423</v>
      </c>
      <c r="AB622" s="32">
        <f t="shared" ca="1" si="282"/>
        <v>46979.331277198769</v>
      </c>
      <c r="AC622" s="31">
        <f t="shared" ca="1" si="283"/>
        <v>46979.331277198769</v>
      </c>
      <c r="AG622" s="26">
        <f t="shared" ca="1" si="284"/>
        <v>10506.905372096493</v>
      </c>
      <c r="AH622" s="26">
        <f t="shared" ca="1" si="285"/>
        <v>20987.092866472423</v>
      </c>
      <c r="AI622" s="26">
        <f t="shared" ca="1" si="286"/>
        <v>31493.998238568915</v>
      </c>
      <c r="AJ622" s="26">
        <f t="shared" ca="1" si="287"/>
        <v>1</v>
      </c>
      <c r="AK622" s="26">
        <f t="shared" ca="1" si="288"/>
        <v>31493.998238568915</v>
      </c>
      <c r="AL622" s="26">
        <f t="shared" ca="1" si="289"/>
        <v>41593</v>
      </c>
      <c r="AM622" s="26">
        <f t="shared" ca="1" si="290"/>
        <v>31</v>
      </c>
      <c r="AN622" s="26">
        <f ca="1">IF(AM622=0,0,COUNTIF($AM$19:AM622,C622*10+1))</f>
        <v>170</v>
      </c>
      <c r="AO622" s="21">
        <f t="shared" ca="1" si="291"/>
        <v>0</v>
      </c>
      <c r="AP622" s="33">
        <f t="shared" ca="1" si="292"/>
        <v>41593</v>
      </c>
      <c r="AQ622" s="24"/>
      <c r="AR622" s="155">
        <f ca="1">ROUND(Zsfg!$C$11/'Z1'!$AL$2120*'Z1'!AL622,0)</f>
        <v>34693</v>
      </c>
      <c r="AS622" s="26">
        <f t="shared" ca="1" si="294"/>
        <v>31</v>
      </c>
      <c r="AT622" s="26">
        <f ca="1">IF(AS622=0,0,COUNTIF($AS$19:AS622,C622*10+1))</f>
        <v>170</v>
      </c>
      <c r="AU622" s="21">
        <f t="shared" ca="1" si="295"/>
        <v>0</v>
      </c>
      <c r="AV622" s="33">
        <f t="shared" ca="1" si="293"/>
        <v>34693</v>
      </c>
    </row>
    <row r="623" spans="1:48" x14ac:dyDescent="0.2">
      <c r="A623" s="15">
        <f>Daten!A623</f>
        <v>31535</v>
      </c>
      <c r="B623" s="8" t="str">
        <f>Daten!B623</f>
        <v>Raxendorf</v>
      </c>
      <c r="C623" s="15">
        <f t="shared" si="268"/>
        <v>3</v>
      </c>
      <c r="D623" s="10">
        <f>Daten!D623</f>
        <v>0</v>
      </c>
      <c r="E623" s="9">
        <f>Daten!E623</f>
        <v>1048</v>
      </c>
      <c r="F623" s="9">
        <f>Daten!F623</f>
        <v>1040</v>
      </c>
      <c r="G623" s="27">
        <f t="shared" si="269"/>
        <v>8</v>
      </c>
      <c r="H623" s="29">
        <f t="shared" si="270"/>
        <v>7.6923076923076927E-3</v>
      </c>
      <c r="I623" s="21">
        <f t="shared" si="271"/>
        <v>16.690400318371331</v>
      </c>
      <c r="J623" s="21">
        <f t="shared" si="272"/>
        <v>-8.6904003183713314</v>
      </c>
      <c r="K623" s="27">
        <f t="shared" si="273"/>
        <v>4345.2001591856661</v>
      </c>
      <c r="L623" s="16">
        <f>Daten!G623</f>
        <v>161</v>
      </c>
      <c r="M623" s="16">
        <f>Daten!H623</f>
        <v>714</v>
      </c>
      <c r="N623" s="16">
        <f>Daten!I623</f>
        <v>173</v>
      </c>
      <c r="O623" s="28">
        <f t="shared" si="274"/>
        <v>0.46778711484593838</v>
      </c>
      <c r="P623" s="16">
        <f t="shared" si="275"/>
        <v>392.01133968131381</v>
      </c>
      <c r="Q623" s="21">
        <f t="shared" si="276"/>
        <v>-58.011339681313814</v>
      </c>
      <c r="R623" s="27">
        <f t="shared" si="277"/>
        <v>-11602.267936262762</v>
      </c>
      <c r="S623" s="9">
        <f ca="1">Daten!K623</f>
        <v>7782</v>
      </c>
      <c r="T623" s="9">
        <f ca="1">Daten!L623</f>
        <v>34258</v>
      </c>
      <c r="U623" s="9">
        <f ca="1">Daten!M623</f>
        <v>31694.82</v>
      </c>
      <c r="V623" s="9">
        <f ca="1">Daten!N623</f>
        <v>500</v>
      </c>
      <c r="W623" s="9">
        <f ca="1">Daten!O623</f>
        <v>500</v>
      </c>
      <c r="X623" s="23">
        <f t="shared" ca="1" si="278"/>
        <v>73734.820000000007</v>
      </c>
      <c r="Y623" s="9">
        <f t="shared" ca="1" si="279"/>
        <v>356871.73783610901</v>
      </c>
      <c r="Z623" s="21">
        <f t="shared" ca="1" si="280"/>
        <v>-283136.917836109</v>
      </c>
      <c r="AA623" s="27">
        <f t="shared" ca="1" si="281"/>
        <v>28313.691783610902</v>
      </c>
      <c r="AB623" s="32">
        <f t="shared" ca="1" si="282"/>
        <v>21056.624006533806</v>
      </c>
      <c r="AC623" s="31">
        <f t="shared" ca="1" si="283"/>
        <v>21056.624006533806</v>
      </c>
      <c r="AG623" s="26">
        <f t="shared" ca="1" si="284"/>
        <v>4345.2001591856661</v>
      </c>
      <c r="AH623" s="26">
        <f t="shared" ca="1" si="285"/>
        <v>28313.691783610902</v>
      </c>
      <c r="AI623" s="26">
        <f t="shared" ca="1" si="286"/>
        <v>32658.891942796567</v>
      </c>
      <c r="AJ623" s="26">
        <f t="shared" ca="1" si="287"/>
        <v>1</v>
      </c>
      <c r="AK623" s="26">
        <f t="shared" ca="1" si="288"/>
        <v>32658.891942796567</v>
      </c>
      <c r="AL623" s="26">
        <f t="shared" ca="1" si="289"/>
        <v>43131</v>
      </c>
      <c r="AM623" s="26">
        <f t="shared" ca="1" si="290"/>
        <v>31</v>
      </c>
      <c r="AN623" s="26">
        <f ca="1">IF(AM623=0,0,COUNTIF($AM$19:AM623,C623*10+1))</f>
        <v>171</v>
      </c>
      <c r="AO623" s="21">
        <f t="shared" ca="1" si="291"/>
        <v>0</v>
      </c>
      <c r="AP623" s="33">
        <f t="shared" ca="1" si="292"/>
        <v>43131</v>
      </c>
      <c r="AQ623" s="24"/>
      <c r="AR623" s="155">
        <f ca="1">ROUND(Zsfg!$C$11/'Z1'!$AL$2120*'Z1'!AL623,0)</f>
        <v>35976</v>
      </c>
      <c r="AS623" s="26">
        <f t="shared" ca="1" si="294"/>
        <v>31</v>
      </c>
      <c r="AT623" s="26">
        <f ca="1">IF(AS623=0,0,COUNTIF($AS$19:AS623,C623*10+1))</f>
        <v>171</v>
      </c>
      <c r="AU623" s="21">
        <f t="shared" ca="1" si="295"/>
        <v>0</v>
      </c>
      <c r="AV623" s="33">
        <f t="shared" ca="1" si="293"/>
        <v>35976</v>
      </c>
    </row>
    <row r="624" spans="1:48" x14ac:dyDescent="0.2">
      <c r="A624" s="15">
        <f>Daten!A624</f>
        <v>31537</v>
      </c>
      <c r="B624" s="8" t="str">
        <f>Daten!B624</f>
        <v>Ruprechtshofen</v>
      </c>
      <c r="C624" s="15">
        <f t="shared" si="268"/>
        <v>3</v>
      </c>
      <c r="D624" s="10">
        <f>Daten!D624</f>
        <v>0</v>
      </c>
      <c r="E624" s="9">
        <f>Daten!E624</f>
        <v>2299</v>
      </c>
      <c r="F624" s="9">
        <f>Daten!F624</f>
        <v>2314</v>
      </c>
      <c r="G624" s="27">
        <f t="shared" si="269"/>
        <v>-15</v>
      </c>
      <c r="H624" s="29">
        <f t="shared" si="270"/>
        <v>-6.4822817631806397E-3</v>
      </c>
      <c r="I624" s="21">
        <f t="shared" si="271"/>
        <v>37.136140708376217</v>
      </c>
      <c r="J624" s="21">
        <f t="shared" si="272"/>
        <v>-52.136140708376217</v>
      </c>
      <c r="K624" s="27">
        <f t="shared" si="273"/>
        <v>26068.070354188108</v>
      </c>
      <c r="L624" s="16">
        <f>Daten!G624</f>
        <v>349</v>
      </c>
      <c r="M624" s="16">
        <f>Daten!H624</f>
        <v>1568</v>
      </c>
      <c r="N624" s="16">
        <f>Daten!I624</f>
        <v>382</v>
      </c>
      <c r="O624" s="28">
        <f t="shared" si="274"/>
        <v>0.46619897959183676</v>
      </c>
      <c r="P624" s="16">
        <f t="shared" si="275"/>
        <v>860.88764792759116</v>
      </c>
      <c r="Q624" s="21">
        <f t="shared" si="276"/>
        <v>-129.88764792759116</v>
      </c>
      <c r="R624" s="27">
        <f t="shared" si="277"/>
        <v>-25977.529585518234</v>
      </c>
      <c r="S624" s="9">
        <f ca="1">Daten!K624</f>
        <v>25005</v>
      </c>
      <c r="T624" s="9">
        <f ca="1">Daten!L624</f>
        <v>109343</v>
      </c>
      <c r="U624" s="9">
        <f ca="1">Daten!M624</f>
        <v>466342.39</v>
      </c>
      <c r="V624" s="9">
        <f ca="1">Daten!N624</f>
        <v>500</v>
      </c>
      <c r="W624" s="9">
        <f ca="1">Daten!O624</f>
        <v>500</v>
      </c>
      <c r="X624" s="23">
        <f t="shared" ca="1" si="278"/>
        <v>600690.39</v>
      </c>
      <c r="Y624" s="9">
        <f t="shared" ca="1" si="279"/>
        <v>782870.34855459409</v>
      </c>
      <c r="Z624" s="21">
        <f t="shared" ca="1" si="280"/>
        <v>-182179.95855459408</v>
      </c>
      <c r="AA624" s="27">
        <f t="shared" ca="1" si="281"/>
        <v>18217.995855459409</v>
      </c>
      <c r="AB624" s="32">
        <f t="shared" ca="1" si="282"/>
        <v>18308.536624129283</v>
      </c>
      <c r="AC624" s="31">
        <f t="shared" ca="1" si="283"/>
        <v>18308.536624129283</v>
      </c>
      <c r="AG624" s="26">
        <f t="shared" ca="1" si="284"/>
        <v>26068.070354188108</v>
      </c>
      <c r="AH624" s="26">
        <f t="shared" ca="1" si="285"/>
        <v>18217.995855459409</v>
      </c>
      <c r="AI624" s="26">
        <f t="shared" ca="1" si="286"/>
        <v>44286.066209647513</v>
      </c>
      <c r="AJ624" s="26">
        <f t="shared" ca="1" si="287"/>
        <v>1</v>
      </c>
      <c r="AK624" s="26">
        <f t="shared" ca="1" si="288"/>
        <v>44286.066209647513</v>
      </c>
      <c r="AL624" s="26">
        <f t="shared" ca="1" si="289"/>
        <v>58487</v>
      </c>
      <c r="AM624" s="26">
        <f t="shared" ca="1" si="290"/>
        <v>31</v>
      </c>
      <c r="AN624" s="26">
        <f ca="1">IF(AM624=0,0,COUNTIF($AM$19:AM624,C624*10+1))</f>
        <v>172</v>
      </c>
      <c r="AO624" s="21">
        <f t="shared" ca="1" si="291"/>
        <v>0</v>
      </c>
      <c r="AP624" s="33">
        <f t="shared" ca="1" si="292"/>
        <v>58487</v>
      </c>
      <c r="AQ624" s="24"/>
      <c r="AR624" s="155">
        <f ca="1">ROUND(Zsfg!$C$11/'Z1'!$AL$2120*'Z1'!AL624,0)</f>
        <v>48784</v>
      </c>
      <c r="AS624" s="26">
        <f t="shared" ca="1" si="294"/>
        <v>31</v>
      </c>
      <c r="AT624" s="26">
        <f ca="1">IF(AS624=0,0,COUNTIF($AS$19:AS624,C624*10+1))</f>
        <v>172</v>
      </c>
      <c r="AU624" s="21">
        <f t="shared" ca="1" si="295"/>
        <v>0</v>
      </c>
      <c r="AV624" s="33">
        <f t="shared" ca="1" si="293"/>
        <v>48784</v>
      </c>
    </row>
    <row r="625" spans="1:48" x14ac:dyDescent="0.2">
      <c r="A625" s="15">
        <f>Daten!A625</f>
        <v>31539</v>
      </c>
      <c r="B625" s="8" t="str">
        <f>Daten!B625</f>
        <v>St. Leonhard am Forst</v>
      </c>
      <c r="C625" s="15">
        <f t="shared" si="268"/>
        <v>3</v>
      </c>
      <c r="D625" s="10">
        <f>Daten!D625</f>
        <v>0</v>
      </c>
      <c r="E625" s="9">
        <f>Daten!E625</f>
        <v>2980</v>
      </c>
      <c r="F625" s="9">
        <f>Daten!F625</f>
        <v>2977</v>
      </c>
      <c r="G625" s="27">
        <f t="shared" si="269"/>
        <v>3</v>
      </c>
      <c r="H625" s="29">
        <f t="shared" si="270"/>
        <v>1.0077258985555929E-3</v>
      </c>
      <c r="I625" s="21">
        <f t="shared" si="271"/>
        <v>47.776270911337939</v>
      </c>
      <c r="J625" s="21">
        <f t="shared" si="272"/>
        <v>-44.776270911337939</v>
      </c>
      <c r="K625" s="27">
        <f t="shared" si="273"/>
        <v>22388.135455668969</v>
      </c>
      <c r="L625" s="16">
        <f>Daten!G625</f>
        <v>443</v>
      </c>
      <c r="M625" s="16">
        <f>Daten!H625</f>
        <v>1951</v>
      </c>
      <c r="N625" s="16">
        <f>Daten!I625</f>
        <v>586</v>
      </c>
      <c r="O625" s="28">
        <f t="shared" si="274"/>
        <v>0.52742183495643258</v>
      </c>
      <c r="P625" s="16">
        <f t="shared" si="275"/>
        <v>1071.1682405017414</v>
      </c>
      <c r="Q625" s="21">
        <f t="shared" si="276"/>
        <v>-42.168240501741366</v>
      </c>
      <c r="R625" s="27">
        <f t="shared" si="277"/>
        <v>-8433.6481003482731</v>
      </c>
      <c r="S625" s="9">
        <f ca="1">Daten!K625</f>
        <v>36328</v>
      </c>
      <c r="T625" s="9">
        <f ca="1">Daten!L625</f>
        <v>135728</v>
      </c>
      <c r="U625" s="9">
        <f ca="1">Daten!M625</f>
        <v>282668.18</v>
      </c>
      <c r="V625" s="9">
        <f ca="1">Daten!N625</f>
        <v>500</v>
      </c>
      <c r="W625" s="9">
        <f ca="1">Daten!O625</f>
        <v>500</v>
      </c>
      <c r="X625" s="23">
        <f t="shared" ca="1" si="278"/>
        <v>454724.18</v>
      </c>
      <c r="Y625" s="9">
        <f t="shared" ca="1" si="279"/>
        <v>1014768.8728545848</v>
      </c>
      <c r="Z625" s="21">
        <f t="shared" ca="1" si="280"/>
        <v>-560044.69285458489</v>
      </c>
      <c r="AA625" s="27">
        <f t="shared" ca="1" si="281"/>
        <v>56004.469285458494</v>
      </c>
      <c r="AB625" s="32">
        <f t="shared" ca="1" si="282"/>
        <v>69958.956640779186</v>
      </c>
      <c r="AC625" s="31">
        <f t="shared" ca="1" si="283"/>
        <v>69958.956640779186</v>
      </c>
      <c r="AG625" s="26">
        <f t="shared" ca="1" si="284"/>
        <v>22388.135455668969</v>
      </c>
      <c r="AH625" s="26">
        <f t="shared" ca="1" si="285"/>
        <v>56004.469285458494</v>
      </c>
      <c r="AI625" s="26">
        <f t="shared" ca="1" si="286"/>
        <v>78392.604741127463</v>
      </c>
      <c r="AJ625" s="26">
        <f t="shared" ca="1" si="287"/>
        <v>1</v>
      </c>
      <c r="AK625" s="26">
        <f t="shared" ca="1" si="288"/>
        <v>78392.604741127463</v>
      </c>
      <c r="AL625" s="26">
        <f t="shared" ca="1" si="289"/>
        <v>103530</v>
      </c>
      <c r="AM625" s="26">
        <f t="shared" ca="1" si="290"/>
        <v>31</v>
      </c>
      <c r="AN625" s="26">
        <f ca="1">IF(AM625=0,0,COUNTIF($AM$19:AM625,C625*10+1))</f>
        <v>173</v>
      </c>
      <c r="AO625" s="21">
        <f t="shared" ca="1" si="291"/>
        <v>0</v>
      </c>
      <c r="AP625" s="33">
        <f t="shared" ca="1" si="292"/>
        <v>103530</v>
      </c>
      <c r="AQ625" s="24"/>
      <c r="AR625" s="155">
        <f ca="1">ROUND(Zsfg!$C$11/'Z1'!$AL$2120*'Z1'!AL625,0)</f>
        <v>86354</v>
      </c>
      <c r="AS625" s="26">
        <f t="shared" ca="1" si="294"/>
        <v>31</v>
      </c>
      <c r="AT625" s="26">
        <f ca="1">IF(AS625=0,0,COUNTIF($AS$19:AS625,C625*10+1))</f>
        <v>173</v>
      </c>
      <c r="AU625" s="21">
        <f t="shared" ca="1" si="295"/>
        <v>0</v>
      </c>
      <c r="AV625" s="33">
        <f t="shared" ca="1" si="293"/>
        <v>86354</v>
      </c>
    </row>
    <row r="626" spans="1:48" x14ac:dyDescent="0.2">
      <c r="A626" s="15">
        <f>Daten!A626</f>
        <v>31540</v>
      </c>
      <c r="B626" s="8" t="str">
        <f>Daten!B626</f>
        <v>St. Martin-Karlsbach</v>
      </c>
      <c r="C626" s="15">
        <f t="shared" si="268"/>
        <v>3</v>
      </c>
      <c r="D626" s="10">
        <f>Daten!D626</f>
        <v>0</v>
      </c>
      <c r="E626" s="9">
        <f>Daten!E626</f>
        <v>1659</v>
      </c>
      <c r="F626" s="9">
        <f>Daten!F626</f>
        <v>1710</v>
      </c>
      <c r="G626" s="27">
        <f t="shared" si="269"/>
        <v>-51</v>
      </c>
      <c r="H626" s="29">
        <f t="shared" si="270"/>
        <v>-2.9824561403508771E-2</v>
      </c>
      <c r="I626" s="21">
        <f t="shared" si="271"/>
        <v>27.442869754245173</v>
      </c>
      <c r="J626" s="21">
        <f t="shared" si="272"/>
        <v>-78.44286975424518</v>
      </c>
      <c r="K626" s="27">
        <f t="shared" si="273"/>
        <v>39221.434877122592</v>
      </c>
      <c r="L626" s="16">
        <f>Daten!G626</f>
        <v>228</v>
      </c>
      <c r="M626" s="16">
        <f>Daten!H626</f>
        <v>1114</v>
      </c>
      <c r="N626" s="16">
        <f>Daten!I626</f>
        <v>317</v>
      </c>
      <c r="O626" s="28">
        <f t="shared" si="274"/>
        <v>0.48922800718132853</v>
      </c>
      <c r="P626" s="16">
        <f t="shared" si="275"/>
        <v>611.62553558120953</v>
      </c>
      <c r="Q626" s="21">
        <f t="shared" si="276"/>
        <v>-66.625535581209533</v>
      </c>
      <c r="R626" s="27">
        <f t="shared" si="277"/>
        <v>-13325.107116241907</v>
      </c>
      <c r="S626" s="9">
        <f ca="1">Daten!K626</f>
        <v>16587</v>
      </c>
      <c r="T626" s="9">
        <f ca="1">Daten!L626</f>
        <v>83256</v>
      </c>
      <c r="U626" s="9">
        <f ca="1">Daten!M626</f>
        <v>461405.31</v>
      </c>
      <c r="V626" s="9">
        <f ca="1">Daten!N626</f>
        <v>500</v>
      </c>
      <c r="W626" s="9">
        <f ca="1">Daten!O626</f>
        <v>500</v>
      </c>
      <c r="X626" s="23">
        <f t="shared" ca="1" si="278"/>
        <v>561248.31000000006</v>
      </c>
      <c r="Y626" s="9">
        <f t="shared" ca="1" si="279"/>
        <v>564933.40941803902</v>
      </c>
      <c r="Z626" s="21">
        <f t="shared" ca="1" si="280"/>
        <v>-3685.099418038968</v>
      </c>
      <c r="AA626" s="27">
        <f t="shared" ca="1" si="281"/>
        <v>368.50994180389682</v>
      </c>
      <c r="AB626" s="32">
        <f t="shared" ca="1" si="282"/>
        <v>26264.837702684581</v>
      </c>
      <c r="AC626" s="31">
        <f t="shared" ca="1" si="283"/>
        <v>26264.837702684581</v>
      </c>
      <c r="AG626" s="26">
        <f t="shared" ca="1" si="284"/>
        <v>39221.434877122592</v>
      </c>
      <c r="AH626" s="26">
        <f t="shared" ca="1" si="285"/>
        <v>368.50994180389682</v>
      </c>
      <c r="AI626" s="26">
        <f t="shared" ca="1" si="286"/>
        <v>39589.944818926488</v>
      </c>
      <c r="AJ626" s="26">
        <f t="shared" ca="1" si="287"/>
        <v>1</v>
      </c>
      <c r="AK626" s="26">
        <f t="shared" ca="1" si="288"/>
        <v>39589.944818926488</v>
      </c>
      <c r="AL626" s="26">
        <f t="shared" ca="1" si="289"/>
        <v>52285</v>
      </c>
      <c r="AM626" s="26">
        <f t="shared" ca="1" si="290"/>
        <v>31</v>
      </c>
      <c r="AN626" s="26">
        <f ca="1">IF(AM626=0,0,COUNTIF($AM$19:AM626,C626*10+1))</f>
        <v>174</v>
      </c>
      <c r="AO626" s="21">
        <f t="shared" ca="1" si="291"/>
        <v>0</v>
      </c>
      <c r="AP626" s="33">
        <f t="shared" ca="1" si="292"/>
        <v>52285</v>
      </c>
      <c r="AQ626" s="24"/>
      <c r="AR626" s="155">
        <f ca="1">ROUND(Zsfg!$C$11/'Z1'!$AL$2120*'Z1'!AL626,0)</f>
        <v>43611</v>
      </c>
      <c r="AS626" s="26">
        <f t="shared" ca="1" si="294"/>
        <v>31</v>
      </c>
      <c r="AT626" s="26">
        <f ca="1">IF(AS626=0,0,COUNTIF($AS$19:AS626,C626*10+1))</f>
        <v>174</v>
      </c>
      <c r="AU626" s="21">
        <f t="shared" ca="1" si="295"/>
        <v>0</v>
      </c>
      <c r="AV626" s="33">
        <f t="shared" ca="1" si="293"/>
        <v>43611</v>
      </c>
    </row>
    <row r="627" spans="1:48" x14ac:dyDescent="0.2">
      <c r="A627" s="15">
        <f>Daten!A627</f>
        <v>31541</v>
      </c>
      <c r="B627" s="8" t="str">
        <f>Daten!B627</f>
        <v>St. Oswald</v>
      </c>
      <c r="C627" s="15">
        <f t="shared" si="268"/>
        <v>3</v>
      </c>
      <c r="D627" s="10">
        <f>Daten!D627</f>
        <v>0</v>
      </c>
      <c r="E627" s="9">
        <f>Daten!E627</f>
        <v>1128</v>
      </c>
      <c r="F627" s="9">
        <f>Daten!F627</f>
        <v>1132</v>
      </c>
      <c r="G627" s="27">
        <f t="shared" si="269"/>
        <v>-4</v>
      </c>
      <c r="H627" s="29">
        <f t="shared" si="270"/>
        <v>-3.5335689045936395E-3</v>
      </c>
      <c r="I627" s="21">
        <f t="shared" si="271"/>
        <v>18.16685880807341</v>
      </c>
      <c r="J627" s="21">
        <f t="shared" si="272"/>
        <v>-22.16685880807341</v>
      </c>
      <c r="K627" s="27">
        <f t="shared" si="273"/>
        <v>11083.429404036706</v>
      </c>
      <c r="L627" s="16">
        <f>Daten!G627</f>
        <v>192</v>
      </c>
      <c r="M627" s="16">
        <f>Daten!H627</f>
        <v>751</v>
      </c>
      <c r="N627" s="16">
        <f>Daten!I627</f>
        <v>185</v>
      </c>
      <c r="O627" s="28">
        <f t="shared" si="274"/>
        <v>0.50199733688415449</v>
      </c>
      <c r="P627" s="16">
        <f t="shared" si="275"/>
        <v>412.32565280205421</v>
      </c>
      <c r="Q627" s="21">
        <f t="shared" si="276"/>
        <v>-35.325652802054208</v>
      </c>
      <c r="R627" s="27">
        <f t="shared" si="277"/>
        <v>-7065.130560410842</v>
      </c>
      <c r="S627" s="9">
        <f ca="1">Daten!K627</f>
        <v>6530</v>
      </c>
      <c r="T627" s="9">
        <f ca="1">Daten!L627</f>
        <v>46882</v>
      </c>
      <c r="U627" s="9">
        <f ca="1">Daten!M627</f>
        <v>46672.57</v>
      </c>
      <c r="V627" s="9">
        <f ca="1">Daten!N627</f>
        <v>500</v>
      </c>
      <c r="W627" s="9">
        <f ca="1">Daten!O627</f>
        <v>500</v>
      </c>
      <c r="X627" s="23">
        <f t="shared" ca="1" si="278"/>
        <v>100084.57</v>
      </c>
      <c r="Y627" s="9">
        <f t="shared" ca="1" si="279"/>
        <v>384113.85522817838</v>
      </c>
      <c r="Z627" s="21">
        <f t="shared" ca="1" si="280"/>
        <v>-284029.28522817837</v>
      </c>
      <c r="AA627" s="27">
        <f t="shared" ca="1" si="281"/>
        <v>28402.928522817838</v>
      </c>
      <c r="AB627" s="32">
        <f t="shared" ca="1" si="282"/>
        <v>32421.227366443702</v>
      </c>
      <c r="AC627" s="31">
        <f t="shared" ca="1" si="283"/>
        <v>32421.227366443702</v>
      </c>
      <c r="AG627" s="26">
        <f t="shared" ca="1" si="284"/>
        <v>11083.429404036706</v>
      </c>
      <c r="AH627" s="26">
        <f t="shared" ca="1" si="285"/>
        <v>28402.928522817838</v>
      </c>
      <c r="AI627" s="26">
        <f t="shared" ca="1" si="286"/>
        <v>39486.357926854544</v>
      </c>
      <c r="AJ627" s="26">
        <f t="shared" ca="1" si="287"/>
        <v>1</v>
      </c>
      <c r="AK627" s="26">
        <f t="shared" ca="1" si="288"/>
        <v>39486.357926854544</v>
      </c>
      <c r="AL627" s="26">
        <f t="shared" ca="1" si="289"/>
        <v>52148</v>
      </c>
      <c r="AM627" s="26">
        <f t="shared" ca="1" si="290"/>
        <v>31</v>
      </c>
      <c r="AN627" s="26">
        <f ca="1">IF(AM627=0,0,COUNTIF($AM$19:AM627,C627*10+1))</f>
        <v>175</v>
      </c>
      <c r="AO627" s="21">
        <f t="shared" ca="1" si="291"/>
        <v>0</v>
      </c>
      <c r="AP627" s="33">
        <f t="shared" ca="1" si="292"/>
        <v>52148</v>
      </c>
      <c r="AQ627" s="24"/>
      <c r="AR627" s="155">
        <f ca="1">ROUND(Zsfg!$C$11/'Z1'!$AL$2120*'Z1'!AL627,0)</f>
        <v>43497</v>
      </c>
      <c r="AS627" s="26">
        <f t="shared" ca="1" si="294"/>
        <v>31</v>
      </c>
      <c r="AT627" s="26">
        <f ca="1">IF(AS627=0,0,COUNTIF($AS$19:AS627,C627*10+1))</f>
        <v>175</v>
      </c>
      <c r="AU627" s="21">
        <f t="shared" ca="1" si="295"/>
        <v>0</v>
      </c>
      <c r="AV627" s="33">
        <f t="shared" ca="1" si="293"/>
        <v>43497</v>
      </c>
    </row>
    <row r="628" spans="1:48" x14ac:dyDescent="0.2">
      <c r="A628" s="15">
        <f>Daten!A628</f>
        <v>31542</v>
      </c>
      <c r="B628" s="8" t="str">
        <f>Daten!B628</f>
        <v>Schönbühel-Aggsbach</v>
      </c>
      <c r="C628" s="15">
        <f t="shared" si="268"/>
        <v>3</v>
      </c>
      <c r="D628" s="10">
        <f>Daten!D628</f>
        <v>0</v>
      </c>
      <c r="E628" s="9">
        <f>Daten!E628</f>
        <v>975</v>
      </c>
      <c r="F628" s="9">
        <f>Daten!F628</f>
        <v>996</v>
      </c>
      <c r="G628" s="27">
        <f t="shared" si="269"/>
        <v>-21</v>
      </c>
      <c r="H628" s="29">
        <f t="shared" si="270"/>
        <v>-2.1084337349397589E-2</v>
      </c>
      <c r="I628" s="21">
        <f t="shared" si="271"/>
        <v>15.984267997209468</v>
      </c>
      <c r="J628" s="21">
        <f t="shared" si="272"/>
        <v>-36.984267997209471</v>
      </c>
      <c r="K628" s="27">
        <f t="shared" si="273"/>
        <v>18492.133998604735</v>
      </c>
      <c r="L628" s="16">
        <f>Daten!G628</f>
        <v>100</v>
      </c>
      <c r="M628" s="16">
        <f>Daten!H628</f>
        <v>669</v>
      </c>
      <c r="N628" s="16">
        <f>Daten!I628</f>
        <v>206</v>
      </c>
      <c r="O628" s="28">
        <f t="shared" si="274"/>
        <v>0.45739910313901344</v>
      </c>
      <c r="P628" s="16">
        <f t="shared" si="275"/>
        <v>367.30474264257555</v>
      </c>
      <c r="Q628" s="21">
        <f t="shared" si="276"/>
        <v>-61.304742642575548</v>
      </c>
      <c r="R628" s="27">
        <f t="shared" si="277"/>
        <v>-12260.94852851511</v>
      </c>
      <c r="S628" s="9">
        <f ca="1">Daten!K628</f>
        <v>11564</v>
      </c>
      <c r="T628" s="9">
        <f ca="1">Daten!L628</f>
        <v>51335</v>
      </c>
      <c r="U628" s="9">
        <f ca="1">Daten!M628</f>
        <v>40354.46</v>
      </c>
      <c r="V628" s="9">
        <f ca="1">Daten!N628</f>
        <v>500</v>
      </c>
      <c r="W628" s="9">
        <f ca="1">Daten!O628</f>
        <v>500</v>
      </c>
      <c r="X628" s="23">
        <f t="shared" ca="1" si="278"/>
        <v>103253.45999999999</v>
      </c>
      <c r="Y628" s="9">
        <f t="shared" ca="1" si="279"/>
        <v>332013.30571584566</v>
      </c>
      <c r="Z628" s="21">
        <f t="shared" ca="1" si="280"/>
        <v>-228759.84571584567</v>
      </c>
      <c r="AA628" s="27">
        <f t="shared" ca="1" si="281"/>
        <v>22875.984571584569</v>
      </c>
      <c r="AB628" s="32">
        <f t="shared" ca="1" si="282"/>
        <v>29107.170041674195</v>
      </c>
      <c r="AC628" s="31">
        <f t="shared" ca="1" si="283"/>
        <v>29107.170041674195</v>
      </c>
      <c r="AG628" s="26">
        <f t="shared" ca="1" si="284"/>
        <v>18492.133998604735</v>
      </c>
      <c r="AH628" s="26">
        <f t="shared" ca="1" si="285"/>
        <v>22875.984571584569</v>
      </c>
      <c r="AI628" s="26">
        <f t="shared" ca="1" si="286"/>
        <v>41368.118570189305</v>
      </c>
      <c r="AJ628" s="26">
        <f t="shared" ca="1" si="287"/>
        <v>1</v>
      </c>
      <c r="AK628" s="26">
        <f t="shared" ca="1" si="288"/>
        <v>41368.118570189305</v>
      </c>
      <c r="AL628" s="26">
        <f t="shared" ca="1" si="289"/>
        <v>54633</v>
      </c>
      <c r="AM628" s="26">
        <f t="shared" ca="1" si="290"/>
        <v>31</v>
      </c>
      <c r="AN628" s="26">
        <f ca="1">IF(AM628=0,0,COUNTIF($AM$19:AM628,C628*10+1))</f>
        <v>176</v>
      </c>
      <c r="AO628" s="21">
        <f t="shared" ca="1" si="291"/>
        <v>0</v>
      </c>
      <c r="AP628" s="33">
        <f t="shared" ca="1" si="292"/>
        <v>54633</v>
      </c>
      <c r="AQ628" s="24"/>
      <c r="AR628" s="155">
        <f ca="1">ROUND(Zsfg!$C$11/'Z1'!$AL$2120*'Z1'!AL628,0)</f>
        <v>45569</v>
      </c>
      <c r="AS628" s="26">
        <f t="shared" ca="1" si="294"/>
        <v>31</v>
      </c>
      <c r="AT628" s="26">
        <f ca="1">IF(AS628=0,0,COUNTIF($AS$19:AS628,C628*10+1))</f>
        <v>176</v>
      </c>
      <c r="AU628" s="21">
        <f t="shared" ca="1" si="295"/>
        <v>0</v>
      </c>
      <c r="AV628" s="33">
        <f t="shared" ca="1" si="293"/>
        <v>45569</v>
      </c>
    </row>
    <row r="629" spans="1:48" x14ac:dyDescent="0.2">
      <c r="A629" s="15">
        <f>Daten!A629</f>
        <v>31543</v>
      </c>
      <c r="B629" s="8" t="str">
        <f>Daten!B629</f>
        <v>Schollach</v>
      </c>
      <c r="C629" s="15">
        <f t="shared" si="268"/>
        <v>3</v>
      </c>
      <c r="D629" s="10">
        <f>Daten!D629</f>
        <v>0</v>
      </c>
      <c r="E629" s="9">
        <f>Daten!E629</f>
        <v>988</v>
      </c>
      <c r="F629" s="9">
        <f>Daten!F629</f>
        <v>952</v>
      </c>
      <c r="G629" s="27">
        <f t="shared" si="269"/>
        <v>36</v>
      </c>
      <c r="H629" s="29">
        <f t="shared" si="270"/>
        <v>3.7815126050420166E-2</v>
      </c>
      <c r="I629" s="21">
        <f t="shared" si="271"/>
        <v>15.278135676047604</v>
      </c>
      <c r="J629" s="21">
        <f t="shared" si="272"/>
        <v>20.721864323952396</v>
      </c>
      <c r="K629" s="27">
        <f t="shared" si="273"/>
        <v>-10360.932161976198</v>
      </c>
      <c r="L629" s="16">
        <f>Daten!G629</f>
        <v>157</v>
      </c>
      <c r="M629" s="16">
        <f>Daten!H629</f>
        <v>687</v>
      </c>
      <c r="N629" s="16">
        <f>Daten!I629</f>
        <v>144</v>
      </c>
      <c r="O629" s="28">
        <f t="shared" si="274"/>
        <v>0.438136826783115</v>
      </c>
      <c r="P629" s="16">
        <f t="shared" si="275"/>
        <v>377.18738145807089</v>
      </c>
      <c r="Q629" s="21">
        <f t="shared" si="276"/>
        <v>-76.187381458070888</v>
      </c>
      <c r="R629" s="27">
        <f t="shared" si="277"/>
        <v>-15237.476291614177</v>
      </c>
      <c r="S629" s="9">
        <f ca="1">Daten!K629</f>
        <v>14045</v>
      </c>
      <c r="T629" s="9">
        <f ca="1">Daten!L629</f>
        <v>50237</v>
      </c>
      <c r="U629" s="9">
        <f ca="1">Daten!M629</f>
        <v>150528.95000000001</v>
      </c>
      <c r="V629" s="9">
        <f ca="1">Daten!N629</f>
        <v>500</v>
      </c>
      <c r="W629" s="9">
        <f ca="1">Daten!O629</f>
        <v>500</v>
      </c>
      <c r="X629" s="23">
        <f t="shared" ca="1" si="278"/>
        <v>214810.95</v>
      </c>
      <c r="Y629" s="9">
        <f t="shared" ca="1" si="279"/>
        <v>336440.14979205694</v>
      </c>
      <c r="Z629" s="21">
        <f t="shared" ca="1" si="280"/>
        <v>-121629.19979205693</v>
      </c>
      <c r="AA629" s="27">
        <f t="shared" ca="1" si="281"/>
        <v>12162.919979205693</v>
      </c>
      <c r="AB629" s="32">
        <f t="shared" ca="1" si="282"/>
        <v>-13435.488474384681</v>
      </c>
      <c r="AC629" s="31">
        <f t="shared" ca="1" si="283"/>
        <v>0</v>
      </c>
      <c r="AG629" s="26">
        <f t="shared" ca="1" si="284"/>
        <v>0</v>
      </c>
      <c r="AH629" s="26">
        <f t="shared" ca="1" si="285"/>
        <v>0</v>
      </c>
      <c r="AI629" s="26">
        <f t="shared" ca="1" si="286"/>
        <v>0</v>
      </c>
      <c r="AJ629" s="26">
        <f t="shared" ca="1" si="287"/>
        <v>1</v>
      </c>
      <c r="AK629" s="26">
        <f t="shared" ca="1" si="288"/>
        <v>0</v>
      </c>
      <c r="AL629" s="26">
        <f t="shared" ca="1" si="289"/>
        <v>0</v>
      </c>
      <c r="AM629" s="26">
        <f t="shared" ca="1" si="290"/>
        <v>0</v>
      </c>
      <c r="AN629" s="26">
        <f ca="1">IF(AM629=0,0,COUNTIF($AM$19:AM629,C629*10+1))</f>
        <v>0</v>
      </c>
      <c r="AO629" s="21">
        <f t="shared" ca="1" si="291"/>
        <v>0</v>
      </c>
      <c r="AP629" s="33">
        <f t="shared" ca="1" si="292"/>
        <v>0</v>
      </c>
      <c r="AQ629" s="24"/>
      <c r="AR629" s="155">
        <f ca="1">ROUND(Zsfg!$C$11/'Z1'!$AL$2120*'Z1'!AL629,0)</f>
        <v>0</v>
      </c>
      <c r="AS629" s="26">
        <f t="shared" ca="1" si="294"/>
        <v>0</v>
      </c>
      <c r="AT629" s="26">
        <f ca="1">IF(AS629=0,0,COUNTIF($AS$19:AS629,C629*10+1))</f>
        <v>0</v>
      </c>
      <c r="AU629" s="21">
        <f t="shared" ca="1" si="295"/>
        <v>0</v>
      </c>
      <c r="AV629" s="33">
        <f t="shared" ca="1" si="293"/>
        <v>0</v>
      </c>
    </row>
    <row r="630" spans="1:48" x14ac:dyDescent="0.2">
      <c r="A630" s="15">
        <f>Daten!A630</f>
        <v>31546</v>
      </c>
      <c r="B630" s="8" t="str">
        <f>Daten!B630</f>
        <v>Weiten</v>
      </c>
      <c r="C630" s="15">
        <f t="shared" si="268"/>
        <v>3</v>
      </c>
      <c r="D630" s="10">
        <f>Daten!D630</f>
        <v>0</v>
      </c>
      <c r="E630" s="9">
        <f>Daten!E630</f>
        <v>1104</v>
      </c>
      <c r="F630" s="9">
        <f>Daten!F630</f>
        <v>1105</v>
      </c>
      <c r="G630" s="27">
        <f t="shared" si="269"/>
        <v>-1</v>
      </c>
      <c r="H630" s="29">
        <f t="shared" si="270"/>
        <v>-9.049773755656109E-4</v>
      </c>
      <c r="I630" s="21">
        <f t="shared" si="271"/>
        <v>17.733550338269541</v>
      </c>
      <c r="J630" s="21">
        <f t="shared" si="272"/>
        <v>-18.733550338269541</v>
      </c>
      <c r="K630" s="27">
        <f t="shared" si="273"/>
        <v>9366.7751691347712</v>
      </c>
      <c r="L630" s="16">
        <f>Daten!G630</f>
        <v>164</v>
      </c>
      <c r="M630" s="16">
        <f>Daten!H630</f>
        <v>732</v>
      </c>
      <c r="N630" s="16">
        <f>Daten!I630</f>
        <v>208</v>
      </c>
      <c r="O630" s="28">
        <f t="shared" si="274"/>
        <v>0.50819672131147542</v>
      </c>
      <c r="P630" s="16">
        <f t="shared" si="275"/>
        <v>401.89397849680915</v>
      </c>
      <c r="Q630" s="21">
        <f t="shared" si="276"/>
        <v>-29.893978496809154</v>
      </c>
      <c r="R630" s="27">
        <f t="shared" si="277"/>
        <v>-5978.7956993618309</v>
      </c>
      <c r="S630" s="9">
        <f ca="1">Daten!K630</f>
        <v>10203</v>
      </c>
      <c r="T630" s="9">
        <f ca="1">Daten!L630</f>
        <v>49847</v>
      </c>
      <c r="U630" s="9">
        <f ca="1">Daten!M630</f>
        <v>142348.32999999999</v>
      </c>
      <c r="V630" s="9">
        <f ca="1">Daten!N630</f>
        <v>500</v>
      </c>
      <c r="W630" s="9">
        <f ca="1">Daten!O630</f>
        <v>500</v>
      </c>
      <c r="X630" s="23">
        <f t="shared" ca="1" si="278"/>
        <v>202398.33</v>
      </c>
      <c r="Y630" s="9">
        <f t="shared" ca="1" si="279"/>
        <v>375941.22001055756</v>
      </c>
      <c r="Z630" s="21">
        <f t="shared" ca="1" si="280"/>
        <v>-173542.89001055757</v>
      </c>
      <c r="AA630" s="27">
        <f t="shared" ca="1" si="281"/>
        <v>17354.289001055757</v>
      </c>
      <c r="AB630" s="32">
        <f t="shared" ca="1" si="282"/>
        <v>20742.268470828698</v>
      </c>
      <c r="AC630" s="31">
        <f t="shared" ca="1" si="283"/>
        <v>20742.268470828698</v>
      </c>
      <c r="AG630" s="26">
        <f t="shared" ca="1" si="284"/>
        <v>9366.7751691347712</v>
      </c>
      <c r="AH630" s="26">
        <f t="shared" ca="1" si="285"/>
        <v>17354.289001055757</v>
      </c>
      <c r="AI630" s="26">
        <f t="shared" ca="1" si="286"/>
        <v>26721.064170190526</v>
      </c>
      <c r="AJ630" s="26">
        <f t="shared" ca="1" si="287"/>
        <v>1</v>
      </c>
      <c r="AK630" s="26">
        <f t="shared" ca="1" si="288"/>
        <v>26721.064170190526</v>
      </c>
      <c r="AL630" s="26">
        <f t="shared" ca="1" si="289"/>
        <v>35290</v>
      </c>
      <c r="AM630" s="26">
        <f t="shared" ca="1" si="290"/>
        <v>31</v>
      </c>
      <c r="AN630" s="26">
        <f ca="1">IF(AM630=0,0,COUNTIF($AM$19:AM630,C630*10+1))</f>
        <v>177</v>
      </c>
      <c r="AO630" s="21">
        <f t="shared" ca="1" si="291"/>
        <v>0</v>
      </c>
      <c r="AP630" s="33">
        <f t="shared" ca="1" si="292"/>
        <v>35290</v>
      </c>
      <c r="AQ630" s="24"/>
      <c r="AR630" s="155">
        <f ca="1">ROUND(Zsfg!$C$11/'Z1'!$AL$2120*'Z1'!AL630,0)</f>
        <v>29435</v>
      </c>
      <c r="AS630" s="26">
        <f t="shared" ca="1" si="294"/>
        <v>31</v>
      </c>
      <c r="AT630" s="26">
        <f ca="1">IF(AS630=0,0,COUNTIF($AS$19:AS630,C630*10+1))</f>
        <v>177</v>
      </c>
      <c r="AU630" s="21">
        <f t="shared" ca="1" si="295"/>
        <v>0</v>
      </c>
      <c r="AV630" s="33">
        <f t="shared" ca="1" si="293"/>
        <v>29435</v>
      </c>
    </row>
    <row r="631" spans="1:48" x14ac:dyDescent="0.2">
      <c r="A631" s="15">
        <f>Daten!A631</f>
        <v>31549</v>
      </c>
      <c r="B631" s="8" t="str">
        <f>Daten!B631</f>
        <v>Ybbs an der Donau</v>
      </c>
      <c r="C631" s="15">
        <f t="shared" si="268"/>
        <v>3</v>
      </c>
      <c r="D631" s="10">
        <f>Daten!D631</f>
        <v>0</v>
      </c>
      <c r="E631" s="9">
        <f>Daten!E631</f>
        <v>5670</v>
      </c>
      <c r="F631" s="9">
        <f>Daten!F631</f>
        <v>5672</v>
      </c>
      <c r="G631" s="27">
        <f t="shared" si="269"/>
        <v>-2</v>
      </c>
      <c r="H631" s="29">
        <f t="shared" si="270"/>
        <v>-3.5260930888575458E-4</v>
      </c>
      <c r="I631" s="21">
        <f t="shared" si="271"/>
        <v>91.026875582502115</v>
      </c>
      <c r="J631" s="21">
        <f t="shared" si="272"/>
        <v>-93.026875582502115</v>
      </c>
      <c r="K631" s="27">
        <f t="shared" si="273"/>
        <v>46513.437791251061</v>
      </c>
      <c r="L631" s="16">
        <f>Daten!G631</f>
        <v>799</v>
      </c>
      <c r="M631" s="16">
        <f>Daten!H631</f>
        <v>3653</v>
      </c>
      <c r="N631" s="16">
        <f>Daten!I631</f>
        <v>1218</v>
      </c>
      <c r="O631" s="28">
        <f t="shared" si="274"/>
        <v>0.55214891869696137</v>
      </c>
      <c r="P631" s="16">
        <f t="shared" si="275"/>
        <v>2005.6266440557974</v>
      </c>
      <c r="Q631" s="21">
        <f t="shared" si="276"/>
        <v>11.373355944202558</v>
      </c>
      <c r="R631" s="27">
        <f t="shared" si="277"/>
        <v>2274.6711888405116</v>
      </c>
      <c r="S631" s="9">
        <f ca="1">Daten!K631</f>
        <v>13959</v>
      </c>
      <c r="T631" s="9">
        <f ca="1">Daten!L631</f>
        <v>396809</v>
      </c>
      <c r="U631" s="9">
        <f ca="1">Daten!M631</f>
        <v>2293674.54</v>
      </c>
      <c r="V631" s="9">
        <f ca="1">Daten!N631</f>
        <v>500</v>
      </c>
      <c r="W631" s="9">
        <f ca="1">Daten!O631</f>
        <v>500</v>
      </c>
      <c r="X631" s="23">
        <f t="shared" ca="1" si="278"/>
        <v>2704442.54</v>
      </c>
      <c r="Y631" s="9">
        <f t="shared" ca="1" si="279"/>
        <v>1930785.070162918</v>
      </c>
      <c r="Z631" s="21">
        <f t="shared" ca="1" si="280"/>
        <v>773657.46983708208</v>
      </c>
      <c r="AA631" s="27">
        <f t="shared" ca="1" si="281"/>
        <v>-77365.746983708217</v>
      </c>
      <c r="AB631" s="32">
        <f t="shared" ca="1" si="282"/>
        <v>-28577.638003616645</v>
      </c>
      <c r="AC631" s="31">
        <f t="shared" ca="1" si="283"/>
        <v>0</v>
      </c>
      <c r="AG631" s="26">
        <f t="shared" ca="1" si="284"/>
        <v>0</v>
      </c>
      <c r="AH631" s="26">
        <f t="shared" ca="1" si="285"/>
        <v>0</v>
      </c>
      <c r="AI631" s="26">
        <f t="shared" ca="1" si="286"/>
        <v>0</v>
      </c>
      <c r="AJ631" s="26">
        <f t="shared" ca="1" si="287"/>
        <v>1</v>
      </c>
      <c r="AK631" s="26">
        <f t="shared" ca="1" si="288"/>
        <v>0</v>
      </c>
      <c r="AL631" s="26">
        <f t="shared" ca="1" si="289"/>
        <v>0</v>
      </c>
      <c r="AM631" s="26">
        <f t="shared" ca="1" si="290"/>
        <v>0</v>
      </c>
      <c r="AN631" s="26">
        <f ca="1">IF(AM631=0,0,COUNTIF($AM$19:AM631,C631*10+1))</f>
        <v>0</v>
      </c>
      <c r="AO631" s="21">
        <f t="shared" ca="1" si="291"/>
        <v>0</v>
      </c>
      <c r="AP631" s="33">
        <f t="shared" ca="1" si="292"/>
        <v>0</v>
      </c>
      <c r="AQ631" s="24"/>
      <c r="AR631" s="155">
        <f ca="1">ROUND(Zsfg!$C$11/'Z1'!$AL$2120*'Z1'!AL631,0)</f>
        <v>0</v>
      </c>
      <c r="AS631" s="26">
        <f t="shared" ca="1" si="294"/>
        <v>0</v>
      </c>
      <c r="AT631" s="26">
        <f ca="1">IF(AS631=0,0,COUNTIF($AS$19:AS631,C631*10+1))</f>
        <v>0</v>
      </c>
      <c r="AU631" s="21">
        <f t="shared" ca="1" si="295"/>
        <v>0</v>
      </c>
      <c r="AV631" s="33">
        <f t="shared" ca="1" si="293"/>
        <v>0</v>
      </c>
    </row>
    <row r="632" spans="1:48" x14ac:dyDescent="0.2">
      <c r="A632" s="15">
        <f>Daten!A632</f>
        <v>31550</v>
      </c>
      <c r="B632" s="8" t="str">
        <f>Daten!B632</f>
        <v>Zelking-Matzleinsdorf</v>
      </c>
      <c r="C632" s="15">
        <f t="shared" si="268"/>
        <v>3</v>
      </c>
      <c r="D632" s="10">
        <f>Daten!D632</f>
        <v>0</v>
      </c>
      <c r="E632" s="9">
        <f>Daten!E632</f>
        <v>1222</v>
      </c>
      <c r="F632" s="9">
        <f>Daten!F632</f>
        <v>1232</v>
      </c>
      <c r="G632" s="27">
        <f t="shared" si="269"/>
        <v>-10</v>
      </c>
      <c r="H632" s="29">
        <f t="shared" si="270"/>
        <v>-8.1168831168831161E-3</v>
      </c>
      <c r="I632" s="21">
        <f t="shared" si="271"/>
        <v>19.771704992532193</v>
      </c>
      <c r="J632" s="21">
        <f t="shared" si="272"/>
        <v>-29.771704992532193</v>
      </c>
      <c r="K632" s="27">
        <f t="shared" si="273"/>
        <v>14885.852496266096</v>
      </c>
      <c r="L632" s="16">
        <f>Daten!G632</f>
        <v>175</v>
      </c>
      <c r="M632" s="16">
        <f>Daten!H632</f>
        <v>814</v>
      </c>
      <c r="N632" s="16">
        <f>Daten!I632</f>
        <v>233</v>
      </c>
      <c r="O632" s="28">
        <f t="shared" si="274"/>
        <v>0.50122850122850127</v>
      </c>
      <c r="P632" s="16">
        <f t="shared" si="275"/>
        <v>446.91488865628776</v>
      </c>
      <c r="Q632" s="21">
        <f t="shared" si="276"/>
        <v>-38.914888656287758</v>
      </c>
      <c r="R632" s="27">
        <f t="shared" si="277"/>
        <v>-7782.9777312575516</v>
      </c>
      <c r="S632" s="9">
        <f ca="1">Daten!K632</f>
        <v>11292</v>
      </c>
      <c r="T632" s="9">
        <f ca="1">Daten!L632</f>
        <v>48298</v>
      </c>
      <c r="U632" s="9">
        <f ca="1">Daten!M632</f>
        <v>44295.08</v>
      </c>
      <c r="V632" s="9">
        <f ca="1">Daten!N632</f>
        <v>500</v>
      </c>
      <c r="W632" s="9">
        <f ca="1">Daten!O632</f>
        <v>500</v>
      </c>
      <c r="X632" s="23">
        <f t="shared" ca="1" si="278"/>
        <v>103885.08</v>
      </c>
      <c r="Y632" s="9">
        <f t="shared" ca="1" si="279"/>
        <v>416123.34316385991</v>
      </c>
      <c r="Z632" s="21">
        <f t="shared" ca="1" si="280"/>
        <v>-312238.2631638599</v>
      </c>
      <c r="AA632" s="27">
        <f t="shared" ca="1" si="281"/>
        <v>31223.826316385992</v>
      </c>
      <c r="AB632" s="32">
        <f t="shared" ca="1" si="282"/>
        <v>38326.701081394538</v>
      </c>
      <c r="AC632" s="31">
        <f t="shared" ca="1" si="283"/>
        <v>38326.701081394538</v>
      </c>
      <c r="AG632" s="26">
        <f t="shared" ca="1" si="284"/>
        <v>14885.852496266096</v>
      </c>
      <c r="AH632" s="26">
        <f t="shared" ca="1" si="285"/>
        <v>31223.826316385992</v>
      </c>
      <c r="AI632" s="26">
        <f t="shared" ca="1" si="286"/>
        <v>46109.678812652084</v>
      </c>
      <c r="AJ632" s="26">
        <f t="shared" ca="1" si="287"/>
        <v>1</v>
      </c>
      <c r="AK632" s="26">
        <f t="shared" ca="1" si="288"/>
        <v>46109.678812652084</v>
      </c>
      <c r="AL632" s="26">
        <f t="shared" ca="1" si="289"/>
        <v>60895</v>
      </c>
      <c r="AM632" s="26">
        <f t="shared" ca="1" si="290"/>
        <v>31</v>
      </c>
      <c r="AN632" s="26">
        <f ca="1">IF(AM632=0,0,COUNTIF($AM$19:AM632,C632*10+1))</f>
        <v>178</v>
      </c>
      <c r="AO632" s="21">
        <f t="shared" ca="1" si="291"/>
        <v>0</v>
      </c>
      <c r="AP632" s="33">
        <f t="shared" ca="1" si="292"/>
        <v>60895</v>
      </c>
      <c r="AQ632" s="24"/>
      <c r="AR632" s="155">
        <f ca="1">ROUND(Zsfg!$C$11/'Z1'!$AL$2120*'Z1'!AL632,0)</f>
        <v>50793</v>
      </c>
      <c r="AS632" s="26">
        <f t="shared" ca="1" si="294"/>
        <v>31</v>
      </c>
      <c r="AT632" s="26">
        <f ca="1">IF(AS632=0,0,COUNTIF($AS$19:AS632,C632*10+1))</f>
        <v>178</v>
      </c>
      <c r="AU632" s="21">
        <f t="shared" ca="1" si="295"/>
        <v>0</v>
      </c>
      <c r="AV632" s="33">
        <f t="shared" ca="1" si="293"/>
        <v>50793</v>
      </c>
    </row>
    <row r="633" spans="1:48" x14ac:dyDescent="0.2">
      <c r="A633" s="15">
        <f>Daten!A633</f>
        <v>31551</v>
      </c>
      <c r="B633" s="8" t="str">
        <f>Daten!B633</f>
        <v>Texingtal</v>
      </c>
      <c r="C633" s="15">
        <f t="shared" si="268"/>
        <v>3</v>
      </c>
      <c r="D633" s="10">
        <f>Daten!D633</f>
        <v>0</v>
      </c>
      <c r="E633" s="9">
        <f>Daten!E633</f>
        <v>1641</v>
      </c>
      <c r="F633" s="9">
        <f>Daten!F633</f>
        <v>1607</v>
      </c>
      <c r="G633" s="27">
        <f t="shared" si="269"/>
        <v>34</v>
      </c>
      <c r="H633" s="29">
        <f t="shared" si="270"/>
        <v>2.1157436216552583E-2</v>
      </c>
      <c r="I633" s="21">
        <f t="shared" si="271"/>
        <v>25.789878184252625</v>
      </c>
      <c r="J633" s="21">
        <f t="shared" si="272"/>
        <v>8.2101218157473745</v>
      </c>
      <c r="K633" s="27">
        <f t="shared" si="273"/>
        <v>-4105.060907873687</v>
      </c>
      <c r="L633" s="16">
        <f>Daten!G633</f>
        <v>291</v>
      </c>
      <c r="M633" s="16">
        <f>Daten!H633</f>
        <v>1073</v>
      </c>
      <c r="N633" s="16">
        <f>Daten!I633</f>
        <v>277</v>
      </c>
      <c r="O633" s="28">
        <f t="shared" si="274"/>
        <v>0.52935694315004655</v>
      </c>
      <c r="P633" s="16">
        <f t="shared" si="275"/>
        <v>589.11508050147017</v>
      </c>
      <c r="Q633" s="21">
        <f t="shared" si="276"/>
        <v>-21.115080501470175</v>
      </c>
      <c r="R633" s="27">
        <f t="shared" si="277"/>
        <v>-4223.0161002940349</v>
      </c>
      <c r="S633" s="9">
        <f ca="1">Daten!K633</f>
        <v>9367</v>
      </c>
      <c r="T633" s="9">
        <f ca="1">Daten!L633</f>
        <v>62105</v>
      </c>
      <c r="U633" s="9">
        <f ca="1">Daten!M633</f>
        <v>231052.84</v>
      </c>
      <c r="V633" s="9">
        <f ca="1">Daten!N633</f>
        <v>500</v>
      </c>
      <c r="W633" s="9">
        <f ca="1">Daten!O633</f>
        <v>500</v>
      </c>
      <c r="X633" s="23">
        <f t="shared" ca="1" si="278"/>
        <v>302524.83999999997</v>
      </c>
      <c r="Y633" s="9">
        <f t="shared" ca="1" si="279"/>
        <v>558803.9330048234</v>
      </c>
      <c r="Z633" s="21">
        <f t="shared" ca="1" si="280"/>
        <v>-256279.09300482343</v>
      </c>
      <c r="AA633" s="27">
        <f t="shared" ca="1" si="281"/>
        <v>25627.909300482344</v>
      </c>
      <c r="AB633" s="32">
        <f t="shared" ca="1" si="282"/>
        <v>17299.832292314622</v>
      </c>
      <c r="AC633" s="31">
        <f t="shared" ca="1" si="283"/>
        <v>17299.832292314622</v>
      </c>
      <c r="AG633" s="26">
        <f t="shared" ca="1" si="284"/>
        <v>-4105.060907873687</v>
      </c>
      <c r="AH633" s="26">
        <f t="shared" ca="1" si="285"/>
        <v>25627.909300482344</v>
      </c>
      <c r="AI633" s="26">
        <f t="shared" ca="1" si="286"/>
        <v>21522.848392608656</v>
      </c>
      <c r="AJ633" s="26">
        <f t="shared" ca="1" si="287"/>
        <v>1</v>
      </c>
      <c r="AK633" s="26">
        <f t="shared" ca="1" si="288"/>
        <v>21522.848392608656</v>
      </c>
      <c r="AL633" s="26">
        <f t="shared" ca="1" si="289"/>
        <v>28424</v>
      </c>
      <c r="AM633" s="26">
        <f t="shared" ca="1" si="290"/>
        <v>31</v>
      </c>
      <c r="AN633" s="26">
        <f ca="1">IF(AM633=0,0,COUNTIF($AM$19:AM633,C633*10+1))</f>
        <v>179</v>
      </c>
      <c r="AO633" s="21">
        <f t="shared" ca="1" si="291"/>
        <v>0</v>
      </c>
      <c r="AP633" s="33">
        <f t="shared" ca="1" si="292"/>
        <v>28424</v>
      </c>
      <c r="AQ633" s="24"/>
      <c r="AR633" s="155">
        <f ca="1">ROUND(Zsfg!$C$11/'Z1'!$AL$2120*'Z1'!AL633,0)</f>
        <v>23708</v>
      </c>
      <c r="AS633" s="26">
        <f t="shared" ca="1" si="294"/>
        <v>31</v>
      </c>
      <c r="AT633" s="26">
        <f ca="1">IF(AS633=0,0,COUNTIF($AS$19:AS633,C633*10+1))</f>
        <v>179</v>
      </c>
      <c r="AU633" s="21">
        <f t="shared" ca="1" si="295"/>
        <v>0</v>
      </c>
      <c r="AV633" s="33">
        <f t="shared" ca="1" si="293"/>
        <v>23708</v>
      </c>
    </row>
    <row r="634" spans="1:48" x14ac:dyDescent="0.2">
      <c r="A634" s="15">
        <f>Daten!A634</f>
        <v>31552</v>
      </c>
      <c r="B634" s="8" t="str">
        <f>Daten!B634</f>
        <v>Yspertal</v>
      </c>
      <c r="C634" s="15">
        <f t="shared" si="268"/>
        <v>3</v>
      </c>
      <c r="D634" s="10">
        <f>Daten!D634</f>
        <v>0</v>
      </c>
      <c r="E634" s="9">
        <f>Daten!E634</f>
        <v>1989</v>
      </c>
      <c r="F634" s="9">
        <f>Daten!F634</f>
        <v>1888</v>
      </c>
      <c r="G634" s="27">
        <f t="shared" si="269"/>
        <v>101</v>
      </c>
      <c r="H634" s="29">
        <f t="shared" si="270"/>
        <v>5.349576271186441E-2</v>
      </c>
      <c r="I634" s="21">
        <f t="shared" si="271"/>
        <v>30.299495962581805</v>
      </c>
      <c r="J634" s="21">
        <f t="shared" si="272"/>
        <v>70.700504037418199</v>
      </c>
      <c r="K634" s="27">
        <f t="shared" si="273"/>
        <v>-35350.2520187091</v>
      </c>
      <c r="L634" s="16">
        <f>Daten!G634</f>
        <v>310</v>
      </c>
      <c r="M634" s="16">
        <f>Daten!H634</f>
        <v>1268</v>
      </c>
      <c r="N634" s="16">
        <f>Daten!I634</f>
        <v>411</v>
      </c>
      <c r="O634" s="28">
        <f t="shared" si="274"/>
        <v>0.56861198738170349</v>
      </c>
      <c r="P634" s="16">
        <f t="shared" si="275"/>
        <v>696.17700100266939</v>
      </c>
      <c r="Q634" s="21">
        <f t="shared" si="276"/>
        <v>24.822998997330615</v>
      </c>
      <c r="R634" s="27">
        <f t="shared" si="277"/>
        <v>4964.5997994661229</v>
      </c>
      <c r="S634" s="9">
        <f ca="1">Daten!K634</f>
        <v>11380</v>
      </c>
      <c r="T634" s="9">
        <f ca="1">Daten!L634</f>
        <v>108022</v>
      </c>
      <c r="U634" s="9">
        <f ca="1">Daten!M634</f>
        <v>217165.62</v>
      </c>
      <c r="V634" s="9">
        <f ca="1">Daten!N634</f>
        <v>500</v>
      </c>
      <c r="W634" s="9">
        <f ca="1">Daten!O634</f>
        <v>500</v>
      </c>
      <c r="X634" s="23">
        <f t="shared" ca="1" si="278"/>
        <v>336567.62</v>
      </c>
      <c r="Y634" s="9">
        <f t="shared" ca="1" si="279"/>
        <v>677307.14366032521</v>
      </c>
      <c r="Z634" s="21">
        <f t="shared" ca="1" si="280"/>
        <v>-340739.52366032521</v>
      </c>
      <c r="AA634" s="27">
        <f t="shared" ca="1" si="281"/>
        <v>34073.952366032521</v>
      </c>
      <c r="AB634" s="32">
        <f t="shared" ca="1" si="282"/>
        <v>3688.3001467895447</v>
      </c>
      <c r="AC634" s="31">
        <f t="shared" ca="1" si="283"/>
        <v>3688.3001467895447</v>
      </c>
      <c r="AG634" s="26">
        <f t="shared" ca="1" si="284"/>
        <v>-35350.2520187091</v>
      </c>
      <c r="AH634" s="26">
        <f t="shared" ca="1" si="285"/>
        <v>34073.952366032521</v>
      </c>
      <c r="AI634" s="26">
        <f t="shared" ca="1" si="286"/>
        <v>-1276.2996526765783</v>
      </c>
      <c r="AJ634" s="26">
        <f t="shared" ca="1" si="287"/>
        <v>1</v>
      </c>
      <c r="AK634" s="26">
        <f t="shared" ca="1" si="288"/>
        <v>0</v>
      </c>
      <c r="AL634" s="26">
        <f t="shared" ca="1" si="289"/>
        <v>0</v>
      </c>
      <c r="AM634" s="26">
        <f t="shared" ca="1" si="290"/>
        <v>0</v>
      </c>
      <c r="AN634" s="26">
        <f ca="1">IF(AM634=0,0,COUNTIF($AM$19:AM634,C634*10+1))</f>
        <v>0</v>
      </c>
      <c r="AO634" s="21">
        <f t="shared" ca="1" si="291"/>
        <v>0</v>
      </c>
      <c r="AP634" s="33">
        <f t="shared" ca="1" si="292"/>
        <v>0</v>
      </c>
      <c r="AQ634" s="24"/>
      <c r="AR634" s="155">
        <f ca="1">ROUND(Zsfg!$C$11/'Z1'!$AL$2120*'Z1'!AL634,0)</f>
        <v>0</v>
      </c>
      <c r="AS634" s="26">
        <f t="shared" ca="1" si="294"/>
        <v>0</v>
      </c>
      <c r="AT634" s="26">
        <f ca="1">IF(AS634=0,0,COUNTIF($AS$19:AS634,C634*10+1))</f>
        <v>0</v>
      </c>
      <c r="AU634" s="21">
        <f t="shared" ca="1" si="295"/>
        <v>0</v>
      </c>
      <c r="AV634" s="33">
        <f t="shared" ca="1" si="293"/>
        <v>0</v>
      </c>
    </row>
    <row r="635" spans="1:48" x14ac:dyDescent="0.2">
      <c r="A635" s="15">
        <f>Daten!A635</f>
        <v>31553</v>
      </c>
      <c r="B635" s="8" t="str">
        <f>Daten!B635</f>
        <v>Emmersdorf an der Donau</v>
      </c>
      <c r="C635" s="15">
        <f t="shared" si="268"/>
        <v>3</v>
      </c>
      <c r="D635" s="10">
        <f>Daten!D635</f>
        <v>0</v>
      </c>
      <c r="E635" s="9">
        <f>Daten!E635</f>
        <v>1759</v>
      </c>
      <c r="F635" s="9">
        <f>Daten!F635</f>
        <v>1718</v>
      </c>
      <c r="G635" s="27">
        <f t="shared" si="269"/>
        <v>41</v>
      </c>
      <c r="H635" s="29">
        <f t="shared" si="270"/>
        <v>2.3864959254947613E-2</v>
      </c>
      <c r="I635" s="21">
        <f t="shared" si="271"/>
        <v>27.571257449001873</v>
      </c>
      <c r="J635" s="21">
        <f t="shared" si="272"/>
        <v>13.428742550998127</v>
      </c>
      <c r="K635" s="27">
        <f t="shared" si="273"/>
        <v>-6714.3712754990638</v>
      </c>
      <c r="L635" s="16">
        <f>Daten!G635</f>
        <v>267</v>
      </c>
      <c r="M635" s="16">
        <f>Daten!H635</f>
        <v>1161</v>
      </c>
      <c r="N635" s="16">
        <f>Daten!I635</f>
        <v>331</v>
      </c>
      <c r="O635" s="28">
        <f t="shared" si="274"/>
        <v>0.5150732127476314</v>
      </c>
      <c r="P635" s="16">
        <f t="shared" si="275"/>
        <v>637.43020359944728</v>
      </c>
      <c r="Q635" s="21">
        <f t="shared" si="276"/>
        <v>-39.430203599447282</v>
      </c>
      <c r="R635" s="27">
        <f t="shared" si="277"/>
        <v>-7886.0407198894563</v>
      </c>
      <c r="S635" s="9">
        <f ca="1">Daten!K635</f>
        <v>9541</v>
      </c>
      <c r="T635" s="9">
        <f ca="1">Daten!L635</f>
        <v>79171</v>
      </c>
      <c r="U635" s="9">
        <f ca="1">Daten!M635</f>
        <v>125338.88</v>
      </c>
      <c r="V635" s="9">
        <f ca="1">Daten!N635</f>
        <v>500</v>
      </c>
      <c r="W635" s="9">
        <f ca="1">Daten!O635</f>
        <v>500</v>
      </c>
      <c r="X635" s="23">
        <f t="shared" ca="1" si="278"/>
        <v>214050.88</v>
      </c>
      <c r="Y635" s="9">
        <f t="shared" ca="1" si="279"/>
        <v>598986.05615812575</v>
      </c>
      <c r="Z635" s="21">
        <f t="shared" ca="1" si="280"/>
        <v>-384935.17615812575</v>
      </c>
      <c r="AA635" s="27">
        <f t="shared" ca="1" si="281"/>
        <v>38493.517615812576</v>
      </c>
      <c r="AB635" s="32">
        <f t="shared" ca="1" si="282"/>
        <v>23893.105620424056</v>
      </c>
      <c r="AC635" s="31">
        <f t="shared" ca="1" si="283"/>
        <v>23893.105620424056</v>
      </c>
      <c r="AG635" s="26">
        <f t="shared" ca="1" si="284"/>
        <v>-6714.3712754990638</v>
      </c>
      <c r="AH635" s="26">
        <f t="shared" ca="1" si="285"/>
        <v>38493.517615812576</v>
      </c>
      <c r="AI635" s="26">
        <f t="shared" ca="1" si="286"/>
        <v>31779.146340313513</v>
      </c>
      <c r="AJ635" s="26">
        <f t="shared" ca="1" si="287"/>
        <v>1</v>
      </c>
      <c r="AK635" s="26">
        <f t="shared" ca="1" si="288"/>
        <v>31779.146340313513</v>
      </c>
      <c r="AL635" s="26">
        <f t="shared" ca="1" si="289"/>
        <v>41970</v>
      </c>
      <c r="AM635" s="26">
        <f t="shared" ca="1" si="290"/>
        <v>31</v>
      </c>
      <c r="AN635" s="26">
        <f ca="1">IF(AM635=0,0,COUNTIF($AM$19:AM635,C635*10+1))</f>
        <v>180</v>
      </c>
      <c r="AO635" s="21">
        <f t="shared" ca="1" si="291"/>
        <v>0</v>
      </c>
      <c r="AP635" s="33">
        <f t="shared" ca="1" si="292"/>
        <v>41970</v>
      </c>
      <c r="AQ635" s="24"/>
      <c r="AR635" s="155">
        <f ca="1">ROUND(Zsfg!$C$11/'Z1'!$AL$2120*'Z1'!AL635,0)</f>
        <v>35007</v>
      </c>
      <c r="AS635" s="26">
        <f t="shared" ca="1" si="294"/>
        <v>31</v>
      </c>
      <c r="AT635" s="26">
        <f ca="1">IF(AS635=0,0,COUNTIF($AS$19:AS635,C635*10+1))</f>
        <v>180</v>
      </c>
      <c r="AU635" s="21">
        <f t="shared" ca="1" si="295"/>
        <v>0</v>
      </c>
      <c r="AV635" s="33">
        <f t="shared" ca="1" si="293"/>
        <v>35007</v>
      </c>
    </row>
    <row r="636" spans="1:48" x14ac:dyDescent="0.2">
      <c r="A636" s="15">
        <f>Daten!A636</f>
        <v>31601</v>
      </c>
      <c r="B636" s="8" t="str">
        <f>Daten!B636</f>
        <v>Altlichtenwarth</v>
      </c>
      <c r="C636" s="15">
        <f t="shared" si="268"/>
        <v>3</v>
      </c>
      <c r="D636" s="10">
        <f>Daten!D636</f>
        <v>0</v>
      </c>
      <c r="E636" s="9">
        <f>Daten!E636</f>
        <v>784</v>
      </c>
      <c r="F636" s="9">
        <f>Daten!F636</f>
        <v>749</v>
      </c>
      <c r="G636" s="27">
        <f t="shared" si="269"/>
        <v>35</v>
      </c>
      <c r="H636" s="29">
        <f t="shared" si="270"/>
        <v>4.6728971962616821E-2</v>
      </c>
      <c r="I636" s="21">
        <f t="shared" si="271"/>
        <v>12.020297921596278</v>
      </c>
      <c r="J636" s="21">
        <f t="shared" si="272"/>
        <v>22.979702078403722</v>
      </c>
      <c r="K636" s="27">
        <f t="shared" si="273"/>
        <v>-11489.851039201862</v>
      </c>
      <c r="L636" s="16">
        <f>Daten!G636</f>
        <v>98</v>
      </c>
      <c r="M636" s="16">
        <f>Daten!H636</f>
        <v>512</v>
      </c>
      <c r="N636" s="16">
        <f>Daten!I636</f>
        <v>174</v>
      </c>
      <c r="O636" s="28">
        <f t="shared" si="274"/>
        <v>0.53125</v>
      </c>
      <c r="P636" s="16">
        <f t="shared" si="275"/>
        <v>281.1061707518665</v>
      </c>
      <c r="Q636" s="21">
        <f t="shared" si="276"/>
        <v>-9.1061707518665003</v>
      </c>
      <c r="R636" s="27">
        <f t="shared" si="277"/>
        <v>-1821.2341503733001</v>
      </c>
      <c r="S636" s="9">
        <f ca="1">Daten!K636</f>
        <v>20861</v>
      </c>
      <c r="T636" s="9">
        <f ca="1">Daten!L636</f>
        <v>29537</v>
      </c>
      <c r="U636" s="9">
        <f ca="1">Daten!M636</f>
        <v>26917.06</v>
      </c>
      <c r="V636" s="9">
        <f ca="1">Daten!N636</f>
        <v>500</v>
      </c>
      <c r="W636" s="9">
        <f ca="1">Daten!O636</f>
        <v>500</v>
      </c>
      <c r="X636" s="23">
        <f t="shared" ca="1" si="278"/>
        <v>77315.06</v>
      </c>
      <c r="Y636" s="9">
        <f t="shared" ca="1" si="279"/>
        <v>266972.75044228003</v>
      </c>
      <c r="Z636" s="21">
        <f t="shared" ca="1" si="280"/>
        <v>-189657.69044228003</v>
      </c>
      <c r="AA636" s="27">
        <f t="shared" ca="1" si="281"/>
        <v>18965.769044228004</v>
      </c>
      <c r="AB636" s="32">
        <f t="shared" ca="1" si="282"/>
        <v>5654.6838546528415</v>
      </c>
      <c r="AC636" s="31">
        <f t="shared" ca="1" si="283"/>
        <v>5654.6838546528415</v>
      </c>
      <c r="AG636" s="26">
        <f t="shared" ca="1" si="284"/>
        <v>-11489.851039201862</v>
      </c>
      <c r="AH636" s="26">
        <f t="shared" ca="1" si="285"/>
        <v>18965.769044228004</v>
      </c>
      <c r="AI636" s="26">
        <f t="shared" ca="1" si="286"/>
        <v>7475.9180050261421</v>
      </c>
      <c r="AJ636" s="26">
        <f t="shared" ca="1" si="287"/>
        <v>1</v>
      </c>
      <c r="AK636" s="26">
        <f t="shared" ca="1" si="288"/>
        <v>7475.9180050261421</v>
      </c>
      <c r="AL636" s="26">
        <f t="shared" ca="1" si="289"/>
        <v>9873</v>
      </c>
      <c r="AM636" s="26">
        <f t="shared" ca="1" si="290"/>
        <v>31</v>
      </c>
      <c r="AN636" s="26">
        <f ca="1">IF(AM636=0,0,COUNTIF($AM$19:AM636,C636*10+1))</f>
        <v>181</v>
      </c>
      <c r="AO636" s="21">
        <f t="shared" ca="1" si="291"/>
        <v>0</v>
      </c>
      <c r="AP636" s="33">
        <f t="shared" ca="1" si="292"/>
        <v>9873</v>
      </c>
      <c r="AQ636" s="24"/>
      <c r="AR636" s="155">
        <f ca="1">ROUND(Zsfg!$C$11/'Z1'!$AL$2120*'Z1'!AL636,0)</f>
        <v>8235</v>
      </c>
      <c r="AS636" s="26">
        <f t="shared" ca="1" si="294"/>
        <v>31</v>
      </c>
      <c r="AT636" s="26">
        <f ca="1">IF(AS636=0,0,COUNTIF($AS$19:AS636,C636*10+1))</f>
        <v>181</v>
      </c>
      <c r="AU636" s="21">
        <f t="shared" ca="1" si="295"/>
        <v>0</v>
      </c>
      <c r="AV636" s="33">
        <f t="shared" ca="1" si="293"/>
        <v>8235</v>
      </c>
    </row>
    <row r="637" spans="1:48" x14ac:dyDescent="0.2">
      <c r="A637" s="15">
        <f>Daten!A637</f>
        <v>31603</v>
      </c>
      <c r="B637" s="8" t="str">
        <f>Daten!B637</f>
        <v>Asparn an der Zaya</v>
      </c>
      <c r="C637" s="15">
        <f t="shared" si="268"/>
        <v>3</v>
      </c>
      <c r="D637" s="10">
        <f>Daten!D637</f>
        <v>0</v>
      </c>
      <c r="E637" s="9">
        <f>Daten!E637</f>
        <v>1871</v>
      </c>
      <c r="F637" s="9">
        <f>Daten!F637</f>
        <v>1783</v>
      </c>
      <c r="G637" s="27">
        <f t="shared" si="269"/>
        <v>88</v>
      </c>
      <c r="H637" s="29">
        <f t="shared" si="270"/>
        <v>4.9355019629837356E-2</v>
      </c>
      <c r="I637" s="21">
        <f t="shared" si="271"/>
        <v>28.614407468900083</v>
      </c>
      <c r="J637" s="21">
        <f t="shared" si="272"/>
        <v>59.385592531099917</v>
      </c>
      <c r="K637" s="27">
        <f t="shared" si="273"/>
        <v>-29692.796265549958</v>
      </c>
      <c r="L637" s="16">
        <f>Daten!G637</f>
        <v>289</v>
      </c>
      <c r="M637" s="16">
        <f>Daten!H637</f>
        <v>1226</v>
      </c>
      <c r="N637" s="16">
        <f>Daten!I637</f>
        <v>356</v>
      </c>
      <c r="O637" s="28">
        <f t="shared" si="274"/>
        <v>0.52610114192495927</v>
      </c>
      <c r="P637" s="16">
        <f t="shared" si="275"/>
        <v>673.11751043318031</v>
      </c>
      <c r="Q637" s="21">
        <f t="shared" si="276"/>
        <v>-28.117510433180314</v>
      </c>
      <c r="R637" s="27">
        <f t="shared" si="277"/>
        <v>-5623.5020866360628</v>
      </c>
      <c r="S637" s="9">
        <f ca="1">Daten!K637</f>
        <v>27573</v>
      </c>
      <c r="T637" s="9">
        <f ca="1">Daten!L637</f>
        <v>108354</v>
      </c>
      <c r="U637" s="9">
        <f ca="1">Daten!M637</f>
        <v>141999.74</v>
      </c>
      <c r="V637" s="9">
        <f ca="1">Daten!N637</f>
        <v>500</v>
      </c>
      <c r="W637" s="9">
        <f ca="1">Daten!O637</f>
        <v>500</v>
      </c>
      <c r="X637" s="23">
        <f t="shared" ca="1" si="278"/>
        <v>277926.74</v>
      </c>
      <c r="Y637" s="9">
        <f t="shared" ca="1" si="279"/>
        <v>637125.02050702285</v>
      </c>
      <c r="Z637" s="21">
        <f t="shared" ca="1" si="280"/>
        <v>-359198.28050702286</v>
      </c>
      <c r="AA637" s="27">
        <f t="shared" ca="1" si="281"/>
        <v>35919.828050702286</v>
      </c>
      <c r="AB637" s="32">
        <f t="shared" ca="1" si="282"/>
        <v>603.52969851626403</v>
      </c>
      <c r="AC637" s="31">
        <f t="shared" ca="1" si="283"/>
        <v>603.52969851626403</v>
      </c>
      <c r="AG637" s="26">
        <f t="shared" ca="1" si="284"/>
        <v>-29692.796265549958</v>
      </c>
      <c r="AH637" s="26">
        <f t="shared" ca="1" si="285"/>
        <v>35919.828050702286</v>
      </c>
      <c r="AI637" s="26">
        <f t="shared" ca="1" si="286"/>
        <v>6227.0317851523287</v>
      </c>
      <c r="AJ637" s="26">
        <f t="shared" ca="1" si="287"/>
        <v>1</v>
      </c>
      <c r="AK637" s="26">
        <f t="shared" ca="1" si="288"/>
        <v>6227.0317851523287</v>
      </c>
      <c r="AL637" s="26">
        <f t="shared" ca="1" si="289"/>
        <v>8224</v>
      </c>
      <c r="AM637" s="26">
        <f t="shared" ca="1" si="290"/>
        <v>31</v>
      </c>
      <c r="AN637" s="26">
        <f ca="1">IF(AM637=0,0,COUNTIF($AM$19:AM637,C637*10+1))</f>
        <v>182</v>
      </c>
      <c r="AO637" s="21">
        <f t="shared" ca="1" si="291"/>
        <v>0</v>
      </c>
      <c r="AP637" s="33">
        <f t="shared" ca="1" si="292"/>
        <v>8224</v>
      </c>
      <c r="AQ637" s="24"/>
      <c r="AR637" s="155">
        <f ca="1">ROUND(Zsfg!$C$11/'Z1'!$AL$2120*'Z1'!AL637,0)</f>
        <v>6860</v>
      </c>
      <c r="AS637" s="26">
        <f t="shared" ca="1" si="294"/>
        <v>31</v>
      </c>
      <c r="AT637" s="26">
        <f ca="1">IF(AS637=0,0,COUNTIF($AS$19:AS637,C637*10+1))</f>
        <v>182</v>
      </c>
      <c r="AU637" s="21">
        <f t="shared" ca="1" si="295"/>
        <v>0</v>
      </c>
      <c r="AV637" s="33">
        <f t="shared" ca="1" si="293"/>
        <v>6860</v>
      </c>
    </row>
    <row r="638" spans="1:48" x14ac:dyDescent="0.2">
      <c r="A638" s="15">
        <f>Daten!A638</f>
        <v>31604</v>
      </c>
      <c r="B638" s="8" t="str">
        <f>Daten!B638</f>
        <v>Bernhardsthal</v>
      </c>
      <c r="C638" s="15">
        <f t="shared" si="268"/>
        <v>3</v>
      </c>
      <c r="D638" s="10">
        <f>Daten!D638</f>
        <v>0</v>
      </c>
      <c r="E638" s="9">
        <f>Daten!E638</f>
        <v>1598</v>
      </c>
      <c r="F638" s="9">
        <f>Daten!F638</f>
        <v>1621</v>
      </c>
      <c r="G638" s="27">
        <f t="shared" si="269"/>
        <v>-23</v>
      </c>
      <c r="H638" s="29">
        <f t="shared" si="270"/>
        <v>-1.4188772362739049E-2</v>
      </c>
      <c r="I638" s="21">
        <f t="shared" si="271"/>
        <v>26.014556650076855</v>
      </c>
      <c r="J638" s="21">
        <f t="shared" si="272"/>
        <v>-49.014556650076855</v>
      </c>
      <c r="K638" s="27">
        <f t="shared" si="273"/>
        <v>24507.278325038427</v>
      </c>
      <c r="L638" s="16">
        <f>Daten!G638</f>
        <v>158</v>
      </c>
      <c r="M638" s="16">
        <f>Daten!H638</f>
        <v>970</v>
      </c>
      <c r="N638" s="16">
        <f>Daten!I638</f>
        <v>470</v>
      </c>
      <c r="O638" s="28">
        <f t="shared" si="274"/>
        <v>0.64742268041237117</v>
      </c>
      <c r="P638" s="16">
        <f t="shared" si="275"/>
        <v>532.56442505724704</v>
      </c>
      <c r="Q638" s="21">
        <f t="shared" si="276"/>
        <v>95.435574942752964</v>
      </c>
      <c r="R638" s="27">
        <f t="shared" si="277"/>
        <v>19087.114988550595</v>
      </c>
      <c r="S638" s="9">
        <f ca="1">Daten!K638</f>
        <v>45758</v>
      </c>
      <c r="T638" s="9">
        <f ca="1">Daten!L638</f>
        <v>79346</v>
      </c>
      <c r="U638" s="9">
        <f ca="1">Daten!M638</f>
        <v>138879.59</v>
      </c>
      <c r="V638" s="9">
        <f ca="1">Daten!N638</f>
        <v>500</v>
      </c>
      <c r="W638" s="9">
        <f ca="1">Daten!O638</f>
        <v>500</v>
      </c>
      <c r="X638" s="23">
        <f t="shared" ca="1" si="278"/>
        <v>263983.58999999997</v>
      </c>
      <c r="Y638" s="9">
        <f t="shared" ca="1" si="279"/>
        <v>544161.29490658606</v>
      </c>
      <c r="Z638" s="21">
        <f t="shared" ca="1" si="280"/>
        <v>-280177.70490658609</v>
      </c>
      <c r="AA638" s="27">
        <f t="shared" ca="1" si="281"/>
        <v>28017.770490658611</v>
      </c>
      <c r="AB638" s="32">
        <f t="shared" ca="1" si="282"/>
        <v>71612.163804247641</v>
      </c>
      <c r="AC638" s="31">
        <f t="shared" ca="1" si="283"/>
        <v>71612.163804247641</v>
      </c>
      <c r="AG638" s="26">
        <f t="shared" ca="1" si="284"/>
        <v>24507.278325038427</v>
      </c>
      <c r="AH638" s="26">
        <f t="shared" ca="1" si="285"/>
        <v>28017.770490658611</v>
      </c>
      <c r="AI638" s="26">
        <f t="shared" ca="1" si="286"/>
        <v>52525.048815697039</v>
      </c>
      <c r="AJ638" s="26">
        <f t="shared" ca="1" si="287"/>
        <v>1</v>
      </c>
      <c r="AK638" s="26">
        <f t="shared" ca="1" si="288"/>
        <v>52525.048815697039</v>
      </c>
      <c r="AL638" s="26">
        <f t="shared" ca="1" si="289"/>
        <v>69368</v>
      </c>
      <c r="AM638" s="26">
        <f t="shared" ca="1" si="290"/>
        <v>31</v>
      </c>
      <c r="AN638" s="26">
        <f ca="1">IF(AM638=0,0,COUNTIF($AM$19:AM638,C638*10+1))</f>
        <v>183</v>
      </c>
      <c r="AO638" s="21">
        <f t="shared" ca="1" si="291"/>
        <v>0</v>
      </c>
      <c r="AP638" s="33">
        <f t="shared" ca="1" si="292"/>
        <v>69368</v>
      </c>
      <c r="AQ638" s="24"/>
      <c r="AR638" s="155">
        <f ca="1">ROUND(Zsfg!$C$11/'Z1'!$AL$2120*'Z1'!AL638,0)</f>
        <v>57860</v>
      </c>
      <c r="AS638" s="26">
        <f t="shared" ca="1" si="294"/>
        <v>31</v>
      </c>
      <c r="AT638" s="26">
        <f ca="1">IF(AS638=0,0,COUNTIF($AS$19:AS638,C638*10+1))</f>
        <v>183</v>
      </c>
      <c r="AU638" s="21">
        <f t="shared" ca="1" si="295"/>
        <v>0</v>
      </c>
      <c r="AV638" s="33">
        <f t="shared" ca="1" si="293"/>
        <v>57860</v>
      </c>
    </row>
    <row r="639" spans="1:48" x14ac:dyDescent="0.2">
      <c r="A639" s="15">
        <f>Daten!A639</f>
        <v>31605</v>
      </c>
      <c r="B639" s="8" t="str">
        <f>Daten!B639</f>
        <v>Bockfließ</v>
      </c>
      <c r="C639" s="15">
        <f t="shared" si="268"/>
        <v>3</v>
      </c>
      <c r="D639" s="10">
        <f>Daten!D639</f>
        <v>0</v>
      </c>
      <c r="E639" s="9">
        <f>Daten!E639</f>
        <v>1330</v>
      </c>
      <c r="F639" s="9">
        <f>Daten!F639</f>
        <v>1343</v>
      </c>
      <c r="G639" s="27">
        <f t="shared" si="269"/>
        <v>-13</v>
      </c>
      <c r="H639" s="29">
        <f t="shared" si="270"/>
        <v>-9.6798212956068497E-3</v>
      </c>
      <c r="I639" s="21">
        <f t="shared" si="271"/>
        <v>21.553084257281441</v>
      </c>
      <c r="J639" s="21">
        <f t="shared" si="272"/>
        <v>-34.553084257281441</v>
      </c>
      <c r="K639" s="27">
        <f t="shared" si="273"/>
        <v>17276.542128640722</v>
      </c>
      <c r="L639" s="16">
        <f>Daten!G639</f>
        <v>168</v>
      </c>
      <c r="M639" s="16">
        <f>Daten!H639</f>
        <v>887</v>
      </c>
      <c r="N639" s="16">
        <f>Daten!I639</f>
        <v>275</v>
      </c>
      <c r="O639" s="28">
        <f t="shared" si="274"/>
        <v>0.49943630214205187</v>
      </c>
      <c r="P639" s="16">
        <f t="shared" si="275"/>
        <v>486.99447940801872</v>
      </c>
      <c r="Q639" s="21">
        <f t="shared" si="276"/>
        <v>-43.994479408018719</v>
      </c>
      <c r="R639" s="27">
        <f t="shared" si="277"/>
        <v>-8798.8958816037448</v>
      </c>
      <c r="S639" s="9">
        <f ca="1">Daten!K639</f>
        <v>19414</v>
      </c>
      <c r="T639" s="9">
        <f ca="1">Daten!L639</f>
        <v>72212</v>
      </c>
      <c r="U639" s="9">
        <f ca="1">Daten!M639</f>
        <v>190288.77</v>
      </c>
      <c r="V639" s="9">
        <f ca="1">Daten!N639</f>
        <v>500</v>
      </c>
      <c r="W639" s="9">
        <f ca="1">Daten!O639</f>
        <v>500</v>
      </c>
      <c r="X639" s="23">
        <f t="shared" ca="1" si="278"/>
        <v>281914.77</v>
      </c>
      <c r="Y639" s="9">
        <f t="shared" ca="1" si="279"/>
        <v>452900.20164315362</v>
      </c>
      <c r="Z639" s="21">
        <f t="shared" ca="1" si="280"/>
        <v>-170985.4316431536</v>
      </c>
      <c r="AA639" s="27">
        <f t="shared" ca="1" si="281"/>
        <v>17098.543164315361</v>
      </c>
      <c r="AB639" s="32">
        <f t="shared" ca="1" si="282"/>
        <v>25576.189411352338</v>
      </c>
      <c r="AC639" s="31">
        <f t="shared" ca="1" si="283"/>
        <v>25576.189411352338</v>
      </c>
      <c r="AG639" s="26">
        <f t="shared" ca="1" si="284"/>
        <v>17276.542128640722</v>
      </c>
      <c r="AH639" s="26">
        <f t="shared" ca="1" si="285"/>
        <v>17098.543164315361</v>
      </c>
      <c r="AI639" s="26">
        <f t="shared" ca="1" si="286"/>
        <v>34375.085292956079</v>
      </c>
      <c r="AJ639" s="26">
        <f t="shared" ca="1" si="287"/>
        <v>1</v>
      </c>
      <c r="AK639" s="26">
        <f t="shared" ca="1" si="288"/>
        <v>34375.085292956079</v>
      </c>
      <c r="AL639" s="26">
        <f t="shared" ca="1" si="289"/>
        <v>45398</v>
      </c>
      <c r="AM639" s="26">
        <f t="shared" ca="1" si="290"/>
        <v>31</v>
      </c>
      <c r="AN639" s="26">
        <f ca="1">IF(AM639=0,0,COUNTIF($AM$19:AM639,C639*10+1))</f>
        <v>184</v>
      </c>
      <c r="AO639" s="21">
        <f t="shared" ca="1" si="291"/>
        <v>0</v>
      </c>
      <c r="AP639" s="33">
        <f t="shared" ca="1" si="292"/>
        <v>45398</v>
      </c>
      <c r="AQ639" s="24"/>
      <c r="AR639" s="155">
        <f ca="1">ROUND(Zsfg!$C$11/'Z1'!$AL$2120*'Z1'!AL639,0)</f>
        <v>37866</v>
      </c>
      <c r="AS639" s="26">
        <f t="shared" ca="1" si="294"/>
        <v>31</v>
      </c>
      <c r="AT639" s="26">
        <f ca="1">IF(AS639=0,0,COUNTIF($AS$19:AS639,C639*10+1))</f>
        <v>184</v>
      </c>
      <c r="AU639" s="21">
        <f t="shared" ca="1" si="295"/>
        <v>0</v>
      </c>
      <c r="AV639" s="33">
        <f t="shared" ca="1" si="293"/>
        <v>37866</v>
      </c>
    </row>
    <row r="640" spans="1:48" x14ac:dyDescent="0.2">
      <c r="A640" s="15">
        <f>Daten!A640</f>
        <v>31606</v>
      </c>
      <c r="B640" s="8" t="str">
        <f>Daten!B640</f>
        <v>Drasenhofen</v>
      </c>
      <c r="C640" s="15">
        <f t="shared" si="268"/>
        <v>3</v>
      </c>
      <c r="D640" s="10">
        <f>Daten!D640</f>
        <v>0</v>
      </c>
      <c r="E640" s="9">
        <f>Daten!E640</f>
        <v>1108</v>
      </c>
      <c r="F640" s="9">
        <f>Daten!F640</f>
        <v>1107</v>
      </c>
      <c r="G640" s="27">
        <f t="shared" si="269"/>
        <v>1</v>
      </c>
      <c r="H640" s="29">
        <f t="shared" si="270"/>
        <v>9.0334236675700087E-4</v>
      </c>
      <c r="I640" s="21">
        <f t="shared" si="271"/>
        <v>17.765647261958716</v>
      </c>
      <c r="J640" s="21">
        <f t="shared" si="272"/>
        <v>-16.765647261958716</v>
      </c>
      <c r="K640" s="27">
        <f t="shared" si="273"/>
        <v>8382.8236309793574</v>
      </c>
      <c r="L640" s="16">
        <f>Daten!G640</f>
        <v>136</v>
      </c>
      <c r="M640" s="16">
        <f>Daten!H640</f>
        <v>678</v>
      </c>
      <c r="N640" s="16">
        <f>Daten!I640</f>
        <v>294</v>
      </c>
      <c r="O640" s="28">
        <f t="shared" si="274"/>
        <v>0.63421828908554567</v>
      </c>
      <c r="P640" s="16">
        <f t="shared" si="275"/>
        <v>372.24606205032319</v>
      </c>
      <c r="Q640" s="21">
        <f t="shared" si="276"/>
        <v>57.753937949676811</v>
      </c>
      <c r="R640" s="27">
        <f t="shared" si="277"/>
        <v>11550.787589935362</v>
      </c>
      <c r="S640" s="9">
        <f ca="1">Daten!K640</f>
        <v>32822</v>
      </c>
      <c r="T640" s="9">
        <f ca="1">Daten!L640</f>
        <v>76037</v>
      </c>
      <c r="U640" s="9">
        <f ca="1">Daten!M640</f>
        <v>309079.76</v>
      </c>
      <c r="V640" s="9">
        <f ca="1">Daten!N640</f>
        <v>500</v>
      </c>
      <c r="W640" s="9">
        <f ca="1">Daten!O640</f>
        <v>500</v>
      </c>
      <c r="X640" s="23">
        <f t="shared" ca="1" si="278"/>
        <v>417938.76</v>
      </c>
      <c r="Y640" s="9">
        <f t="shared" ca="1" si="279"/>
        <v>377303.32588016108</v>
      </c>
      <c r="Z640" s="21">
        <f t="shared" ca="1" si="280"/>
        <v>40635.43411983893</v>
      </c>
      <c r="AA640" s="27">
        <f t="shared" ca="1" si="281"/>
        <v>-4063.5434119838933</v>
      </c>
      <c r="AB640" s="32">
        <f t="shared" ca="1" si="282"/>
        <v>15870.067808930824</v>
      </c>
      <c r="AC640" s="31">
        <f t="shared" ca="1" si="283"/>
        <v>15870.067808930824</v>
      </c>
      <c r="AG640" s="26">
        <f t="shared" ca="1" si="284"/>
        <v>8382.8236309793574</v>
      </c>
      <c r="AH640" s="26">
        <f t="shared" ca="1" si="285"/>
        <v>-4063.5434119838933</v>
      </c>
      <c r="AI640" s="26">
        <f t="shared" ca="1" si="286"/>
        <v>4319.2802189954637</v>
      </c>
      <c r="AJ640" s="26">
        <f t="shared" ca="1" si="287"/>
        <v>1</v>
      </c>
      <c r="AK640" s="26">
        <f t="shared" ca="1" si="288"/>
        <v>4319.2802189954637</v>
      </c>
      <c r="AL640" s="26">
        <f t="shared" ca="1" si="289"/>
        <v>5704</v>
      </c>
      <c r="AM640" s="26">
        <f t="shared" ca="1" si="290"/>
        <v>31</v>
      </c>
      <c r="AN640" s="26">
        <f ca="1">IF(AM640=0,0,COUNTIF($AM$19:AM640,C640*10+1))</f>
        <v>185</v>
      </c>
      <c r="AO640" s="21">
        <f t="shared" ca="1" si="291"/>
        <v>0</v>
      </c>
      <c r="AP640" s="33">
        <f t="shared" ca="1" si="292"/>
        <v>5704</v>
      </c>
      <c r="AQ640" s="24"/>
      <c r="AR640" s="155">
        <f ca="1">ROUND(Zsfg!$C$11/'Z1'!$AL$2120*'Z1'!AL640,0)</f>
        <v>4758</v>
      </c>
      <c r="AS640" s="26">
        <f t="shared" ca="1" si="294"/>
        <v>31</v>
      </c>
      <c r="AT640" s="26">
        <f ca="1">IF(AS640=0,0,COUNTIF($AS$19:AS640,C640*10+1))</f>
        <v>185</v>
      </c>
      <c r="AU640" s="21">
        <f t="shared" ca="1" si="295"/>
        <v>0</v>
      </c>
      <c r="AV640" s="33">
        <f t="shared" ca="1" si="293"/>
        <v>4758</v>
      </c>
    </row>
    <row r="641" spans="1:48" x14ac:dyDescent="0.2">
      <c r="A641" s="15">
        <f>Daten!A641</f>
        <v>31608</v>
      </c>
      <c r="B641" s="8" t="str">
        <f>Daten!B641</f>
        <v>Falkenstein</v>
      </c>
      <c r="C641" s="15">
        <f t="shared" si="268"/>
        <v>3</v>
      </c>
      <c r="D641" s="10">
        <f>Daten!D641</f>
        <v>0</v>
      </c>
      <c r="E641" s="9">
        <f>Daten!E641</f>
        <v>469</v>
      </c>
      <c r="F641" s="9">
        <f>Daten!F641</f>
        <v>436</v>
      </c>
      <c r="G641" s="27">
        <f t="shared" si="269"/>
        <v>33</v>
      </c>
      <c r="H641" s="29">
        <f t="shared" si="270"/>
        <v>7.5688073394495417E-2</v>
      </c>
      <c r="I641" s="21">
        <f t="shared" si="271"/>
        <v>6.9971293642402896</v>
      </c>
      <c r="J641" s="21">
        <f t="shared" si="272"/>
        <v>26.002870635759709</v>
      </c>
      <c r="K641" s="27">
        <f t="shared" si="273"/>
        <v>-13001.435317879856</v>
      </c>
      <c r="L641" s="16">
        <f>Daten!G641</f>
        <v>54</v>
      </c>
      <c r="M641" s="16">
        <f>Daten!H641</f>
        <v>293</v>
      </c>
      <c r="N641" s="16">
        <f>Daten!I641</f>
        <v>122</v>
      </c>
      <c r="O641" s="28">
        <f t="shared" si="274"/>
        <v>0.60068259385665534</v>
      </c>
      <c r="P641" s="16">
        <f t="shared" si="275"/>
        <v>160.86739849667362</v>
      </c>
      <c r="Q641" s="21">
        <f t="shared" si="276"/>
        <v>15.132601503326384</v>
      </c>
      <c r="R641" s="27">
        <f t="shared" si="277"/>
        <v>3026.5203006652769</v>
      </c>
      <c r="S641" s="9">
        <f ca="1">Daten!K641</f>
        <v>9901</v>
      </c>
      <c r="T641" s="9">
        <f ca="1">Daten!L641</f>
        <v>26690</v>
      </c>
      <c r="U641" s="9">
        <f ca="1">Daten!M641</f>
        <v>41953.33</v>
      </c>
      <c r="V641" s="9">
        <f ca="1">Daten!N641</f>
        <v>500</v>
      </c>
      <c r="W641" s="9">
        <f ca="1">Daten!O641</f>
        <v>500</v>
      </c>
      <c r="X641" s="23">
        <f t="shared" ca="1" si="278"/>
        <v>78544.33</v>
      </c>
      <c r="Y641" s="9">
        <f t="shared" ca="1" si="279"/>
        <v>159706.91321100679</v>
      </c>
      <c r="Z641" s="21">
        <f t="shared" ca="1" si="280"/>
        <v>-81162.583211006786</v>
      </c>
      <c r="AA641" s="27">
        <f t="shared" ca="1" si="281"/>
        <v>8116.2583211006786</v>
      </c>
      <c r="AB641" s="32">
        <f t="shared" ca="1" si="282"/>
        <v>-1858.6566961138997</v>
      </c>
      <c r="AC641" s="31">
        <f t="shared" ca="1" si="283"/>
        <v>0</v>
      </c>
      <c r="AG641" s="26">
        <f t="shared" ca="1" si="284"/>
        <v>0</v>
      </c>
      <c r="AH641" s="26">
        <f t="shared" ca="1" si="285"/>
        <v>0</v>
      </c>
      <c r="AI641" s="26">
        <f t="shared" ca="1" si="286"/>
        <v>0</v>
      </c>
      <c r="AJ641" s="26">
        <f t="shared" ca="1" si="287"/>
        <v>1</v>
      </c>
      <c r="AK641" s="26">
        <f t="shared" ca="1" si="288"/>
        <v>0</v>
      </c>
      <c r="AL641" s="26">
        <f t="shared" ca="1" si="289"/>
        <v>0</v>
      </c>
      <c r="AM641" s="26">
        <f t="shared" ca="1" si="290"/>
        <v>0</v>
      </c>
      <c r="AN641" s="26">
        <f ca="1">IF(AM641=0,0,COUNTIF($AM$19:AM641,C641*10+1))</f>
        <v>0</v>
      </c>
      <c r="AO641" s="21">
        <f t="shared" ca="1" si="291"/>
        <v>0</v>
      </c>
      <c r="AP641" s="33">
        <f t="shared" ca="1" si="292"/>
        <v>0</v>
      </c>
      <c r="AQ641" s="24"/>
      <c r="AR641" s="155">
        <f ca="1">ROUND(Zsfg!$C$11/'Z1'!$AL$2120*'Z1'!AL641,0)</f>
        <v>0</v>
      </c>
      <c r="AS641" s="26">
        <f t="shared" ca="1" si="294"/>
        <v>0</v>
      </c>
      <c r="AT641" s="26">
        <f ca="1">IF(AS641=0,0,COUNTIF($AS$19:AS641,C641*10+1))</f>
        <v>0</v>
      </c>
      <c r="AU641" s="21">
        <f t="shared" ca="1" si="295"/>
        <v>0</v>
      </c>
      <c r="AV641" s="33">
        <f t="shared" ca="1" si="293"/>
        <v>0</v>
      </c>
    </row>
    <row r="642" spans="1:48" x14ac:dyDescent="0.2">
      <c r="A642" s="15">
        <f>Daten!A642</f>
        <v>31609</v>
      </c>
      <c r="B642" s="8" t="str">
        <f>Daten!B642</f>
        <v>Fallbach</v>
      </c>
      <c r="C642" s="15">
        <f t="shared" si="268"/>
        <v>3</v>
      </c>
      <c r="D642" s="10">
        <f>Daten!D642</f>
        <v>0</v>
      </c>
      <c r="E642" s="9">
        <f>Daten!E642</f>
        <v>821</v>
      </c>
      <c r="F642" s="9">
        <f>Daten!F642</f>
        <v>821</v>
      </c>
      <c r="G642" s="27">
        <f t="shared" si="269"/>
        <v>0</v>
      </c>
      <c r="H642" s="29">
        <f t="shared" si="270"/>
        <v>0</v>
      </c>
      <c r="I642" s="21">
        <f t="shared" si="271"/>
        <v>13.175787174406601</v>
      </c>
      <c r="J642" s="21">
        <f t="shared" si="272"/>
        <v>-13.175787174406601</v>
      </c>
      <c r="K642" s="27">
        <f t="shared" si="273"/>
        <v>6587.8935872033007</v>
      </c>
      <c r="L642" s="16">
        <f>Daten!G642</f>
        <v>92</v>
      </c>
      <c r="M642" s="16">
        <f>Daten!H642</f>
        <v>534</v>
      </c>
      <c r="N642" s="16">
        <f>Daten!I642</f>
        <v>195</v>
      </c>
      <c r="O642" s="28">
        <f t="shared" si="274"/>
        <v>0.53745318352059923</v>
      </c>
      <c r="P642" s="16">
        <f t="shared" si="275"/>
        <v>293.18495152636075</v>
      </c>
      <c r="Q642" s="21">
        <f t="shared" si="276"/>
        <v>-6.1849515263607486</v>
      </c>
      <c r="R642" s="27">
        <f t="shared" si="277"/>
        <v>-1236.9903052721497</v>
      </c>
      <c r="S642" s="9">
        <f ca="1">Daten!K642</f>
        <v>23589</v>
      </c>
      <c r="T642" s="9">
        <f ca="1">Daten!L642</f>
        <v>32535</v>
      </c>
      <c r="U642" s="9">
        <f ca="1">Daten!M642</f>
        <v>29612.1</v>
      </c>
      <c r="V642" s="9">
        <f ca="1">Daten!N642</f>
        <v>500</v>
      </c>
      <c r="W642" s="9">
        <f ca="1">Daten!O642</f>
        <v>500</v>
      </c>
      <c r="X642" s="23">
        <f t="shared" ca="1" si="278"/>
        <v>85736.1</v>
      </c>
      <c r="Y642" s="9">
        <f t="shared" ca="1" si="279"/>
        <v>279572.22973611212</v>
      </c>
      <c r="Z642" s="21">
        <f t="shared" ca="1" si="280"/>
        <v>-193836.12973611211</v>
      </c>
      <c r="AA642" s="27">
        <f t="shared" ca="1" si="281"/>
        <v>19383.612973611213</v>
      </c>
      <c r="AB642" s="32">
        <f t="shared" ca="1" si="282"/>
        <v>24734.516255542363</v>
      </c>
      <c r="AC642" s="31">
        <f t="shared" ca="1" si="283"/>
        <v>24734.516255542363</v>
      </c>
      <c r="AG642" s="26">
        <f t="shared" ca="1" si="284"/>
        <v>6587.8935872033007</v>
      </c>
      <c r="AH642" s="26">
        <f t="shared" ca="1" si="285"/>
        <v>19383.612973611213</v>
      </c>
      <c r="AI642" s="26">
        <f t="shared" ca="1" si="286"/>
        <v>25971.506560814512</v>
      </c>
      <c r="AJ642" s="26">
        <f t="shared" ca="1" si="287"/>
        <v>1</v>
      </c>
      <c r="AK642" s="26">
        <f t="shared" ca="1" si="288"/>
        <v>25971.506560814512</v>
      </c>
      <c r="AL642" s="26">
        <f t="shared" ca="1" si="289"/>
        <v>34300</v>
      </c>
      <c r="AM642" s="26">
        <f t="shared" ca="1" si="290"/>
        <v>31</v>
      </c>
      <c r="AN642" s="26">
        <f ca="1">IF(AM642=0,0,COUNTIF($AM$19:AM642,C642*10+1))</f>
        <v>186</v>
      </c>
      <c r="AO642" s="21">
        <f t="shared" ca="1" si="291"/>
        <v>0</v>
      </c>
      <c r="AP642" s="33">
        <f t="shared" ca="1" si="292"/>
        <v>34300</v>
      </c>
      <c r="AQ642" s="24"/>
      <c r="AR642" s="155">
        <f ca="1">ROUND(Zsfg!$C$11/'Z1'!$AL$2120*'Z1'!AL642,0)</f>
        <v>28610</v>
      </c>
      <c r="AS642" s="26">
        <f t="shared" ca="1" si="294"/>
        <v>31</v>
      </c>
      <c r="AT642" s="26">
        <f ca="1">IF(AS642=0,0,COUNTIF($AS$19:AS642,C642*10+1))</f>
        <v>186</v>
      </c>
      <c r="AU642" s="21">
        <f t="shared" ca="1" si="295"/>
        <v>0</v>
      </c>
      <c r="AV642" s="33">
        <f t="shared" ca="1" si="293"/>
        <v>28610</v>
      </c>
    </row>
    <row r="643" spans="1:48" x14ac:dyDescent="0.2">
      <c r="A643" s="15">
        <f>Daten!A643</f>
        <v>31611</v>
      </c>
      <c r="B643" s="8" t="str">
        <f>Daten!B643</f>
        <v>Gaubitsch</v>
      </c>
      <c r="C643" s="15">
        <f t="shared" si="268"/>
        <v>3</v>
      </c>
      <c r="D643" s="10">
        <f>Daten!D643</f>
        <v>0</v>
      </c>
      <c r="E643" s="9">
        <f>Daten!E643</f>
        <v>885</v>
      </c>
      <c r="F643" s="9">
        <f>Daten!F643</f>
        <v>853</v>
      </c>
      <c r="G643" s="27">
        <f t="shared" si="269"/>
        <v>32</v>
      </c>
      <c r="H643" s="29">
        <f t="shared" si="270"/>
        <v>3.7514654161781943E-2</v>
      </c>
      <c r="I643" s="21">
        <f t="shared" si="271"/>
        <v>13.689337953433411</v>
      </c>
      <c r="J643" s="21">
        <f t="shared" si="272"/>
        <v>18.310662046566591</v>
      </c>
      <c r="K643" s="27">
        <f t="shared" si="273"/>
        <v>-9155.3310232832955</v>
      </c>
      <c r="L643" s="16">
        <f>Daten!G643</f>
        <v>126</v>
      </c>
      <c r="M643" s="16">
        <f>Daten!H643</f>
        <v>608</v>
      </c>
      <c r="N643" s="16">
        <f>Daten!I643</f>
        <v>151</v>
      </c>
      <c r="O643" s="28">
        <f t="shared" si="274"/>
        <v>0.45559210526315791</v>
      </c>
      <c r="P643" s="16">
        <f t="shared" si="275"/>
        <v>333.81357776784148</v>
      </c>
      <c r="Q643" s="21">
        <f t="shared" si="276"/>
        <v>-56.81357776784148</v>
      </c>
      <c r="R643" s="27">
        <f t="shared" si="277"/>
        <v>-11362.715553568296</v>
      </c>
      <c r="S643" s="9">
        <f ca="1">Daten!K643</f>
        <v>19677</v>
      </c>
      <c r="T643" s="9">
        <f ca="1">Daten!L643</f>
        <v>34629</v>
      </c>
      <c r="U643" s="9">
        <f ca="1">Daten!M643</f>
        <v>36855.279999999999</v>
      </c>
      <c r="V643" s="9">
        <f ca="1">Daten!N643</f>
        <v>500</v>
      </c>
      <c r="W643" s="9">
        <f ca="1">Daten!O643</f>
        <v>500</v>
      </c>
      <c r="X643" s="23">
        <f t="shared" ca="1" si="278"/>
        <v>91161.279999999999</v>
      </c>
      <c r="Y643" s="9">
        <f t="shared" ca="1" si="279"/>
        <v>301365.92364976765</v>
      </c>
      <c r="Z643" s="21">
        <f t="shared" ca="1" si="280"/>
        <v>-210204.64364976765</v>
      </c>
      <c r="AA643" s="27">
        <f t="shared" ca="1" si="281"/>
        <v>21020.464364976768</v>
      </c>
      <c r="AB643" s="32">
        <f t="shared" ca="1" si="282"/>
        <v>502.41778812517441</v>
      </c>
      <c r="AC643" s="31">
        <f t="shared" ca="1" si="283"/>
        <v>502.41778812517441</v>
      </c>
      <c r="AG643" s="26">
        <f t="shared" ca="1" si="284"/>
        <v>-9155.3310232832955</v>
      </c>
      <c r="AH643" s="26">
        <f t="shared" ca="1" si="285"/>
        <v>21020.464364976768</v>
      </c>
      <c r="AI643" s="26">
        <f t="shared" ca="1" si="286"/>
        <v>11865.133341693472</v>
      </c>
      <c r="AJ643" s="26">
        <f t="shared" ca="1" si="287"/>
        <v>1</v>
      </c>
      <c r="AK643" s="26">
        <f t="shared" ca="1" si="288"/>
        <v>11865.133341693472</v>
      </c>
      <c r="AL643" s="26">
        <f t="shared" ca="1" si="289"/>
        <v>15670</v>
      </c>
      <c r="AM643" s="26">
        <f t="shared" ca="1" si="290"/>
        <v>31</v>
      </c>
      <c r="AN643" s="26">
        <f ca="1">IF(AM643=0,0,COUNTIF($AM$19:AM643,C643*10+1))</f>
        <v>187</v>
      </c>
      <c r="AO643" s="21">
        <f t="shared" ca="1" si="291"/>
        <v>0</v>
      </c>
      <c r="AP643" s="33">
        <f t="shared" ca="1" si="292"/>
        <v>15670</v>
      </c>
      <c r="AQ643" s="24"/>
      <c r="AR643" s="155">
        <f ca="1">ROUND(Zsfg!$C$11/'Z1'!$AL$2120*'Z1'!AL643,0)</f>
        <v>13070</v>
      </c>
      <c r="AS643" s="26">
        <f t="shared" ca="1" si="294"/>
        <v>31</v>
      </c>
      <c r="AT643" s="26">
        <f ca="1">IF(AS643=0,0,COUNTIF($AS$19:AS643,C643*10+1))</f>
        <v>187</v>
      </c>
      <c r="AU643" s="21">
        <f t="shared" ca="1" si="295"/>
        <v>0</v>
      </c>
      <c r="AV643" s="33">
        <f t="shared" ca="1" si="293"/>
        <v>13070</v>
      </c>
    </row>
    <row r="644" spans="1:48" x14ac:dyDescent="0.2">
      <c r="A644" s="15">
        <f>Daten!A644</f>
        <v>31612</v>
      </c>
      <c r="B644" s="8" t="str">
        <f>Daten!B644</f>
        <v>Gaweinstal</v>
      </c>
      <c r="C644" s="15">
        <f t="shared" si="268"/>
        <v>3</v>
      </c>
      <c r="D644" s="10">
        <f>Daten!D644</f>
        <v>0</v>
      </c>
      <c r="E644" s="9">
        <f>Daten!E644</f>
        <v>3962</v>
      </c>
      <c r="F644" s="9">
        <f>Daten!F644</f>
        <v>3786</v>
      </c>
      <c r="G644" s="27">
        <f t="shared" si="269"/>
        <v>176</v>
      </c>
      <c r="H644" s="29">
        <f t="shared" si="270"/>
        <v>4.648705758055996E-2</v>
      </c>
      <c r="I644" s="21">
        <f t="shared" si="271"/>
        <v>60.759476543609487</v>
      </c>
      <c r="J644" s="21">
        <f t="shared" si="272"/>
        <v>115.24052345639052</v>
      </c>
      <c r="K644" s="27">
        <f t="shared" si="273"/>
        <v>-57620.261728195263</v>
      </c>
      <c r="L644" s="16">
        <f>Daten!G644</f>
        <v>574</v>
      </c>
      <c r="M644" s="16">
        <f>Daten!H644</f>
        <v>2630</v>
      </c>
      <c r="N644" s="16">
        <f>Daten!I644</f>
        <v>758</v>
      </c>
      <c r="O644" s="28">
        <f t="shared" si="274"/>
        <v>0.50646387832699624</v>
      </c>
      <c r="P644" s="16">
        <f t="shared" si="275"/>
        <v>1443.9633380418143</v>
      </c>
      <c r="Q644" s="21">
        <f t="shared" si="276"/>
        <v>-111.96333804181427</v>
      </c>
      <c r="R644" s="27">
        <f t="shared" si="277"/>
        <v>-22392.667608362855</v>
      </c>
      <c r="S644" s="9">
        <f ca="1">Daten!K644</f>
        <v>47536</v>
      </c>
      <c r="T644" s="9">
        <f ca="1">Daten!L644</f>
        <v>231230</v>
      </c>
      <c r="U644" s="9">
        <f ca="1">Daten!M644</f>
        <v>374768.65</v>
      </c>
      <c r="V644" s="9">
        <f ca="1">Daten!N644</f>
        <v>500</v>
      </c>
      <c r="W644" s="9">
        <f ca="1">Daten!O644</f>
        <v>500</v>
      </c>
      <c r="X644" s="23">
        <f t="shared" ca="1" si="278"/>
        <v>653534.65</v>
      </c>
      <c r="Y644" s="9">
        <f t="shared" ca="1" si="279"/>
        <v>1349165.8638422366</v>
      </c>
      <c r="Z644" s="21">
        <f t="shared" ca="1" si="280"/>
        <v>-695631.21384223655</v>
      </c>
      <c r="AA644" s="27">
        <f t="shared" ca="1" si="281"/>
        <v>69563.121384223661</v>
      </c>
      <c r="AB644" s="32">
        <f t="shared" ca="1" si="282"/>
        <v>-10449.807952334464</v>
      </c>
      <c r="AC644" s="31">
        <f t="shared" ca="1" si="283"/>
        <v>0</v>
      </c>
      <c r="AG644" s="26">
        <f t="shared" ca="1" si="284"/>
        <v>0</v>
      </c>
      <c r="AH644" s="26">
        <f t="shared" ca="1" si="285"/>
        <v>0</v>
      </c>
      <c r="AI644" s="26">
        <f t="shared" ca="1" si="286"/>
        <v>0</v>
      </c>
      <c r="AJ644" s="26">
        <f t="shared" ca="1" si="287"/>
        <v>1</v>
      </c>
      <c r="AK644" s="26">
        <f t="shared" ca="1" si="288"/>
        <v>0</v>
      </c>
      <c r="AL644" s="26">
        <f t="shared" ca="1" si="289"/>
        <v>0</v>
      </c>
      <c r="AM644" s="26">
        <f t="shared" ca="1" si="290"/>
        <v>0</v>
      </c>
      <c r="AN644" s="26">
        <f ca="1">IF(AM644=0,0,COUNTIF($AM$19:AM644,C644*10+1))</f>
        <v>0</v>
      </c>
      <c r="AO644" s="21">
        <f t="shared" ca="1" si="291"/>
        <v>0</v>
      </c>
      <c r="AP644" s="33">
        <f t="shared" ca="1" si="292"/>
        <v>0</v>
      </c>
      <c r="AQ644" s="24"/>
      <c r="AR644" s="155">
        <f ca="1">ROUND(Zsfg!$C$11/'Z1'!$AL$2120*'Z1'!AL644,0)</f>
        <v>0</v>
      </c>
      <c r="AS644" s="26">
        <f t="shared" ca="1" si="294"/>
        <v>0</v>
      </c>
      <c r="AT644" s="26">
        <f ca="1">IF(AS644=0,0,COUNTIF($AS$19:AS644,C644*10+1))</f>
        <v>0</v>
      </c>
      <c r="AU644" s="21">
        <f t="shared" ca="1" si="295"/>
        <v>0</v>
      </c>
      <c r="AV644" s="33">
        <f t="shared" ca="1" si="293"/>
        <v>0</v>
      </c>
    </row>
    <row r="645" spans="1:48" x14ac:dyDescent="0.2">
      <c r="A645" s="15">
        <f>Daten!A645</f>
        <v>31613</v>
      </c>
      <c r="B645" s="8" t="str">
        <f>Daten!B645</f>
        <v>Gnadendorf</v>
      </c>
      <c r="C645" s="15">
        <f t="shared" si="268"/>
        <v>3</v>
      </c>
      <c r="D645" s="10">
        <f>Daten!D645</f>
        <v>0</v>
      </c>
      <c r="E645" s="9">
        <f>Daten!E645</f>
        <v>1143</v>
      </c>
      <c r="F645" s="9">
        <f>Daten!F645</f>
        <v>1116</v>
      </c>
      <c r="G645" s="27">
        <f t="shared" si="269"/>
        <v>27</v>
      </c>
      <c r="H645" s="29">
        <f t="shared" si="270"/>
        <v>2.4193548387096774E-2</v>
      </c>
      <c r="I645" s="21">
        <f t="shared" si="271"/>
        <v>17.910083418560006</v>
      </c>
      <c r="J645" s="21">
        <f t="shared" si="272"/>
        <v>9.0899165814399936</v>
      </c>
      <c r="K645" s="27">
        <f t="shared" si="273"/>
        <v>-4544.9582907199965</v>
      </c>
      <c r="L645" s="16">
        <f>Daten!G645</f>
        <v>140</v>
      </c>
      <c r="M645" s="16">
        <f>Daten!H645</f>
        <v>739</v>
      </c>
      <c r="N645" s="16">
        <f>Daten!I645</f>
        <v>264</v>
      </c>
      <c r="O645" s="28">
        <f t="shared" si="274"/>
        <v>0.54668470906630584</v>
      </c>
      <c r="P645" s="16">
        <f t="shared" si="275"/>
        <v>405.73722692505731</v>
      </c>
      <c r="Q645" s="21">
        <f t="shared" si="276"/>
        <v>-1.737226925057314</v>
      </c>
      <c r="R645" s="27">
        <f t="shared" si="277"/>
        <v>-347.4453850114628</v>
      </c>
      <c r="S645" s="9">
        <f ca="1">Daten!K645</f>
        <v>26958</v>
      </c>
      <c r="T645" s="9">
        <f ca="1">Daten!L645</f>
        <v>59513</v>
      </c>
      <c r="U645" s="9">
        <f ca="1">Daten!M645</f>
        <v>54949.58</v>
      </c>
      <c r="V645" s="9">
        <f ca="1">Daten!N645</f>
        <v>500</v>
      </c>
      <c r="W645" s="9">
        <f ca="1">Daten!O645</f>
        <v>500</v>
      </c>
      <c r="X645" s="23">
        <f t="shared" ca="1" si="278"/>
        <v>141420.58000000002</v>
      </c>
      <c r="Y645" s="9">
        <f t="shared" ca="1" si="279"/>
        <v>389221.75223919138</v>
      </c>
      <c r="Z645" s="21">
        <f t="shared" ca="1" si="280"/>
        <v>-247801.17223919136</v>
      </c>
      <c r="AA645" s="27">
        <f t="shared" ca="1" si="281"/>
        <v>24780.117223919136</v>
      </c>
      <c r="AB645" s="32">
        <f t="shared" ca="1" si="282"/>
        <v>19887.713548187676</v>
      </c>
      <c r="AC645" s="31">
        <f t="shared" ca="1" si="283"/>
        <v>19887.713548187676</v>
      </c>
      <c r="AG645" s="26">
        <f t="shared" ca="1" si="284"/>
        <v>-4544.9582907199965</v>
      </c>
      <c r="AH645" s="26">
        <f t="shared" ca="1" si="285"/>
        <v>24780.117223919136</v>
      </c>
      <c r="AI645" s="26">
        <f t="shared" ca="1" si="286"/>
        <v>20235.158933199142</v>
      </c>
      <c r="AJ645" s="26">
        <f t="shared" ca="1" si="287"/>
        <v>1</v>
      </c>
      <c r="AK645" s="26">
        <f t="shared" ca="1" si="288"/>
        <v>20235.158933199142</v>
      </c>
      <c r="AL645" s="26">
        <f t="shared" ca="1" si="289"/>
        <v>26724</v>
      </c>
      <c r="AM645" s="26">
        <f t="shared" ca="1" si="290"/>
        <v>31</v>
      </c>
      <c r="AN645" s="26">
        <f ca="1">IF(AM645=0,0,COUNTIF($AM$19:AM645,C645*10+1))</f>
        <v>188</v>
      </c>
      <c r="AO645" s="21">
        <f t="shared" ca="1" si="291"/>
        <v>0</v>
      </c>
      <c r="AP645" s="33">
        <f t="shared" ca="1" si="292"/>
        <v>26724</v>
      </c>
      <c r="AQ645" s="24"/>
      <c r="AR645" s="155">
        <f ca="1">ROUND(Zsfg!$C$11/'Z1'!$AL$2120*'Z1'!AL645,0)</f>
        <v>22290</v>
      </c>
      <c r="AS645" s="26">
        <f t="shared" ca="1" si="294"/>
        <v>31</v>
      </c>
      <c r="AT645" s="26">
        <f ca="1">IF(AS645=0,0,COUNTIF($AS$19:AS645,C645*10+1))</f>
        <v>188</v>
      </c>
      <c r="AU645" s="21">
        <f t="shared" ca="1" si="295"/>
        <v>0</v>
      </c>
      <c r="AV645" s="33">
        <f t="shared" ca="1" si="293"/>
        <v>22290</v>
      </c>
    </row>
    <row r="646" spans="1:48" x14ac:dyDescent="0.2">
      <c r="A646" s="15">
        <f>Daten!A646</f>
        <v>31614</v>
      </c>
      <c r="B646" s="8" t="str">
        <f>Daten!B646</f>
        <v>Großebersdorf</v>
      </c>
      <c r="C646" s="15">
        <f t="shared" si="268"/>
        <v>3</v>
      </c>
      <c r="D646" s="10">
        <f>Daten!D646</f>
        <v>0</v>
      </c>
      <c r="E646" s="9">
        <f>Daten!E646</f>
        <v>2225</v>
      </c>
      <c r="F646" s="9">
        <f>Daten!F646</f>
        <v>2254</v>
      </c>
      <c r="G646" s="27">
        <f t="shared" si="269"/>
        <v>-29</v>
      </c>
      <c r="H646" s="29">
        <f t="shared" si="270"/>
        <v>-1.2866015971606033E-2</v>
      </c>
      <c r="I646" s="21">
        <f t="shared" si="271"/>
        <v>36.173232997700943</v>
      </c>
      <c r="J646" s="21">
        <f t="shared" si="272"/>
        <v>-65.17323299770095</v>
      </c>
      <c r="K646" s="27">
        <f t="shared" si="273"/>
        <v>32586.616498850475</v>
      </c>
      <c r="L646" s="16">
        <f>Daten!G646</f>
        <v>278</v>
      </c>
      <c r="M646" s="16">
        <f>Daten!H646</f>
        <v>1467</v>
      </c>
      <c r="N646" s="16">
        <f>Daten!I646</f>
        <v>480</v>
      </c>
      <c r="O646" s="28">
        <f t="shared" si="274"/>
        <v>0.51670074982958414</v>
      </c>
      <c r="P646" s="16">
        <f t="shared" si="275"/>
        <v>805.43506346286745</v>
      </c>
      <c r="Q646" s="21">
        <f t="shared" si="276"/>
        <v>-47.435063462867447</v>
      </c>
      <c r="R646" s="27">
        <f t="shared" si="277"/>
        <v>-9487.0126925734894</v>
      </c>
      <c r="S646" s="9">
        <f ca="1">Daten!K646</f>
        <v>13588</v>
      </c>
      <c r="T646" s="9">
        <f ca="1">Daten!L646</f>
        <v>151323</v>
      </c>
      <c r="U646" s="9">
        <f ca="1">Daten!M646</f>
        <v>569195.52000000002</v>
      </c>
      <c r="V646" s="9">
        <f ca="1">Daten!N646</f>
        <v>500</v>
      </c>
      <c r="W646" s="9">
        <f ca="1">Daten!O646</f>
        <v>500</v>
      </c>
      <c r="X646" s="23">
        <f t="shared" ca="1" si="278"/>
        <v>734106.52</v>
      </c>
      <c r="Y646" s="9">
        <f t="shared" ca="1" si="279"/>
        <v>757671.38996692991</v>
      </c>
      <c r="Z646" s="21">
        <f t="shared" ca="1" si="280"/>
        <v>-23564.869966929895</v>
      </c>
      <c r="AA646" s="27">
        <f t="shared" ca="1" si="281"/>
        <v>2356.4869966929896</v>
      </c>
      <c r="AB646" s="32">
        <f t="shared" ca="1" si="282"/>
        <v>25456.090802969979</v>
      </c>
      <c r="AC646" s="31">
        <f t="shared" ca="1" si="283"/>
        <v>25456.090802969979</v>
      </c>
      <c r="AG646" s="26">
        <f t="shared" ca="1" si="284"/>
        <v>32586.616498850475</v>
      </c>
      <c r="AH646" s="26">
        <f t="shared" ca="1" si="285"/>
        <v>2356.4869966929896</v>
      </c>
      <c r="AI646" s="26">
        <f t="shared" ca="1" si="286"/>
        <v>34943.103495543466</v>
      </c>
      <c r="AJ646" s="26">
        <f t="shared" ca="1" si="287"/>
        <v>1</v>
      </c>
      <c r="AK646" s="26">
        <f t="shared" ca="1" si="288"/>
        <v>34943.103495543466</v>
      </c>
      <c r="AL646" s="26">
        <f t="shared" ca="1" si="289"/>
        <v>46148</v>
      </c>
      <c r="AM646" s="26">
        <f t="shared" ca="1" si="290"/>
        <v>31</v>
      </c>
      <c r="AN646" s="26">
        <f ca="1">IF(AM646=0,0,COUNTIF($AM$19:AM646,C646*10+1))</f>
        <v>189</v>
      </c>
      <c r="AO646" s="21">
        <f t="shared" ca="1" si="291"/>
        <v>0</v>
      </c>
      <c r="AP646" s="33">
        <f t="shared" ca="1" si="292"/>
        <v>46148</v>
      </c>
      <c r="AQ646" s="24"/>
      <c r="AR646" s="155">
        <f ca="1">ROUND(Zsfg!$C$11/'Z1'!$AL$2120*'Z1'!AL646,0)</f>
        <v>38492</v>
      </c>
      <c r="AS646" s="26">
        <f t="shared" ca="1" si="294"/>
        <v>31</v>
      </c>
      <c r="AT646" s="26">
        <f ca="1">IF(AS646=0,0,COUNTIF($AS$19:AS646,C646*10+1))</f>
        <v>189</v>
      </c>
      <c r="AU646" s="21">
        <f t="shared" ca="1" si="295"/>
        <v>0</v>
      </c>
      <c r="AV646" s="33">
        <f t="shared" ca="1" si="293"/>
        <v>38492</v>
      </c>
    </row>
    <row r="647" spans="1:48" x14ac:dyDescent="0.2">
      <c r="A647" s="15">
        <f>Daten!A647</f>
        <v>31615</v>
      </c>
      <c r="B647" s="8" t="str">
        <f>Daten!B647</f>
        <v>Großengersdorf</v>
      </c>
      <c r="C647" s="15">
        <f t="shared" si="268"/>
        <v>3</v>
      </c>
      <c r="D647" s="10">
        <f>Daten!D647</f>
        <v>0</v>
      </c>
      <c r="E647" s="9">
        <f>Daten!E647</f>
        <v>1488</v>
      </c>
      <c r="F647" s="9">
        <f>Daten!F647</f>
        <v>1497</v>
      </c>
      <c r="G647" s="27">
        <f t="shared" si="269"/>
        <v>-9</v>
      </c>
      <c r="H647" s="29">
        <f t="shared" si="270"/>
        <v>-6.0120240480961923E-3</v>
      </c>
      <c r="I647" s="21">
        <f t="shared" si="271"/>
        <v>24.024547381347965</v>
      </c>
      <c r="J647" s="21">
        <f t="shared" si="272"/>
        <v>-33.024547381347965</v>
      </c>
      <c r="K647" s="27">
        <f t="shared" si="273"/>
        <v>16512.273690673981</v>
      </c>
      <c r="L647" s="16">
        <f>Daten!G647</f>
        <v>224</v>
      </c>
      <c r="M647" s="16">
        <f>Daten!H647</f>
        <v>992</v>
      </c>
      <c r="N647" s="16">
        <f>Daten!I647</f>
        <v>272</v>
      </c>
      <c r="O647" s="28">
        <f t="shared" si="274"/>
        <v>0.5</v>
      </c>
      <c r="P647" s="16">
        <f t="shared" si="275"/>
        <v>544.6432058317414</v>
      </c>
      <c r="Q647" s="21">
        <f t="shared" si="276"/>
        <v>-48.643205831741398</v>
      </c>
      <c r="R647" s="27">
        <f t="shared" si="277"/>
        <v>-9728.6411663482795</v>
      </c>
      <c r="S647" s="9">
        <f ca="1">Daten!K647</f>
        <v>13110</v>
      </c>
      <c r="T647" s="9">
        <f ca="1">Daten!L647</f>
        <v>78673</v>
      </c>
      <c r="U647" s="9">
        <f ca="1">Daten!M647</f>
        <v>156172.43</v>
      </c>
      <c r="V647" s="9">
        <f ca="1">Daten!N647</f>
        <v>500</v>
      </c>
      <c r="W647" s="9">
        <f ca="1">Daten!O647</f>
        <v>500</v>
      </c>
      <c r="X647" s="23">
        <f t="shared" ca="1" si="278"/>
        <v>247955.43</v>
      </c>
      <c r="Y647" s="9">
        <f t="shared" ca="1" si="279"/>
        <v>506703.38349249063</v>
      </c>
      <c r="Z647" s="21">
        <f t="shared" ca="1" si="280"/>
        <v>-258747.95349249063</v>
      </c>
      <c r="AA647" s="27">
        <f t="shared" ca="1" si="281"/>
        <v>25874.795349249063</v>
      </c>
      <c r="AB647" s="32">
        <f t="shared" ca="1" si="282"/>
        <v>32658.427873574765</v>
      </c>
      <c r="AC647" s="31">
        <f t="shared" ca="1" si="283"/>
        <v>32658.427873574765</v>
      </c>
      <c r="AG647" s="26">
        <f t="shared" ca="1" si="284"/>
        <v>16512.273690673981</v>
      </c>
      <c r="AH647" s="26">
        <f t="shared" ca="1" si="285"/>
        <v>25874.795349249063</v>
      </c>
      <c r="AI647" s="26">
        <f t="shared" ca="1" si="286"/>
        <v>42387.069039923044</v>
      </c>
      <c r="AJ647" s="26">
        <f t="shared" ca="1" si="287"/>
        <v>1</v>
      </c>
      <c r="AK647" s="26">
        <f t="shared" ca="1" si="288"/>
        <v>42387.069039923044</v>
      </c>
      <c r="AL647" s="26">
        <f t="shared" ca="1" si="289"/>
        <v>55979</v>
      </c>
      <c r="AM647" s="26">
        <f t="shared" ca="1" si="290"/>
        <v>31</v>
      </c>
      <c r="AN647" s="26">
        <f ca="1">IF(AM647=0,0,COUNTIF($AM$19:AM647,C647*10+1))</f>
        <v>190</v>
      </c>
      <c r="AO647" s="21">
        <f t="shared" ca="1" si="291"/>
        <v>0</v>
      </c>
      <c r="AP647" s="33">
        <f t="shared" ca="1" si="292"/>
        <v>55979</v>
      </c>
      <c r="AQ647" s="24"/>
      <c r="AR647" s="155">
        <f ca="1">ROUND(Zsfg!$C$11/'Z1'!$AL$2120*'Z1'!AL647,0)</f>
        <v>46692</v>
      </c>
      <c r="AS647" s="26">
        <f t="shared" ca="1" si="294"/>
        <v>31</v>
      </c>
      <c r="AT647" s="26">
        <f ca="1">IF(AS647=0,0,COUNTIF($AS$19:AS647,C647*10+1))</f>
        <v>190</v>
      </c>
      <c r="AU647" s="21">
        <f t="shared" ca="1" si="295"/>
        <v>0</v>
      </c>
      <c r="AV647" s="33">
        <f t="shared" ca="1" si="293"/>
        <v>46692</v>
      </c>
    </row>
    <row r="648" spans="1:48" x14ac:dyDescent="0.2">
      <c r="A648" s="15">
        <f>Daten!A648</f>
        <v>31616</v>
      </c>
      <c r="B648" s="8" t="str">
        <f>Daten!B648</f>
        <v>Großharras</v>
      </c>
      <c r="C648" s="15">
        <f t="shared" si="268"/>
        <v>3</v>
      </c>
      <c r="D648" s="10">
        <f>Daten!D648</f>
        <v>0</v>
      </c>
      <c r="E648" s="9">
        <f>Daten!E648</f>
        <v>1114</v>
      </c>
      <c r="F648" s="9">
        <f>Daten!F648</f>
        <v>1120</v>
      </c>
      <c r="G648" s="27">
        <f t="shared" si="269"/>
        <v>-6</v>
      </c>
      <c r="H648" s="29">
        <f t="shared" si="270"/>
        <v>-5.3571428571428572E-3</v>
      </c>
      <c r="I648" s="21">
        <f t="shared" si="271"/>
        <v>17.974277265938358</v>
      </c>
      <c r="J648" s="21">
        <f t="shared" si="272"/>
        <v>-23.974277265938358</v>
      </c>
      <c r="K648" s="27">
        <f t="shared" si="273"/>
        <v>11987.13863296918</v>
      </c>
      <c r="L648" s="16">
        <f>Daten!G648</f>
        <v>125</v>
      </c>
      <c r="M648" s="16">
        <f>Daten!H648</f>
        <v>729</v>
      </c>
      <c r="N648" s="16">
        <f>Daten!I648</f>
        <v>260</v>
      </c>
      <c r="O648" s="28">
        <f t="shared" si="274"/>
        <v>0.52812071330589849</v>
      </c>
      <c r="P648" s="16">
        <f t="shared" si="275"/>
        <v>400.2468720275599</v>
      </c>
      <c r="Q648" s="21">
        <f t="shared" si="276"/>
        <v>-15.246872027559903</v>
      </c>
      <c r="R648" s="27">
        <f t="shared" si="277"/>
        <v>-3049.3744055119805</v>
      </c>
      <c r="S648" s="9">
        <f ca="1">Daten!K648</f>
        <v>42204</v>
      </c>
      <c r="T648" s="9">
        <f ca="1">Daten!L648</f>
        <v>54134</v>
      </c>
      <c r="U648" s="9">
        <f ca="1">Daten!M648</f>
        <v>183456.89</v>
      </c>
      <c r="V648" s="9">
        <f ca="1">Daten!N648</f>
        <v>500</v>
      </c>
      <c r="W648" s="9">
        <f ca="1">Daten!O648</f>
        <v>500</v>
      </c>
      <c r="X648" s="23">
        <f t="shared" ca="1" si="278"/>
        <v>279794.89</v>
      </c>
      <c r="Y648" s="9">
        <f t="shared" ca="1" si="279"/>
        <v>379346.48468456627</v>
      </c>
      <c r="Z648" s="21">
        <f t="shared" ca="1" si="280"/>
        <v>-99551.594684566255</v>
      </c>
      <c r="AA648" s="27">
        <f t="shared" ca="1" si="281"/>
        <v>9955.1594684566262</v>
      </c>
      <c r="AB648" s="32">
        <f t="shared" ca="1" si="282"/>
        <v>18892.923695913825</v>
      </c>
      <c r="AC648" s="31">
        <f t="shared" ca="1" si="283"/>
        <v>18892.923695913825</v>
      </c>
      <c r="AG648" s="26">
        <f t="shared" ca="1" si="284"/>
        <v>11987.13863296918</v>
      </c>
      <c r="AH648" s="26">
        <f t="shared" ca="1" si="285"/>
        <v>9955.1594684566262</v>
      </c>
      <c r="AI648" s="26">
        <f t="shared" ca="1" si="286"/>
        <v>21942.298101425804</v>
      </c>
      <c r="AJ648" s="26">
        <f t="shared" ca="1" si="287"/>
        <v>1</v>
      </c>
      <c r="AK648" s="26">
        <f t="shared" ca="1" si="288"/>
        <v>21942.298101425804</v>
      </c>
      <c r="AL648" s="26">
        <f t="shared" ca="1" si="289"/>
        <v>28978</v>
      </c>
      <c r="AM648" s="26">
        <f t="shared" ca="1" si="290"/>
        <v>31</v>
      </c>
      <c r="AN648" s="26">
        <f ca="1">IF(AM648=0,0,COUNTIF($AM$19:AM648,C648*10+1))</f>
        <v>191</v>
      </c>
      <c r="AO648" s="21">
        <f t="shared" ca="1" si="291"/>
        <v>0</v>
      </c>
      <c r="AP648" s="33">
        <f t="shared" ca="1" si="292"/>
        <v>28978</v>
      </c>
      <c r="AQ648" s="24"/>
      <c r="AR648" s="155">
        <f ca="1">ROUND(Zsfg!$C$11/'Z1'!$AL$2120*'Z1'!AL648,0)</f>
        <v>24171</v>
      </c>
      <c r="AS648" s="26">
        <f t="shared" ca="1" si="294"/>
        <v>31</v>
      </c>
      <c r="AT648" s="26">
        <f ca="1">IF(AS648=0,0,COUNTIF($AS$19:AS648,C648*10+1))</f>
        <v>191</v>
      </c>
      <c r="AU648" s="21">
        <f t="shared" ca="1" si="295"/>
        <v>0</v>
      </c>
      <c r="AV648" s="33">
        <f t="shared" ca="1" si="293"/>
        <v>24171</v>
      </c>
    </row>
    <row r="649" spans="1:48" x14ac:dyDescent="0.2">
      <c r="A649" s="15">
        <f>Daten!A649</f>
        <v>31617</v>
      </c>
      <c r="B649" s="8" t="str">
        <f>Daten!B649</f>
        <v>Großkrut</v>
      </c>
      <c r="C649" s="15">
        <f t="shared" si="268"/>
        <v>3</v>
      </c>
      <c r="D649" s="10">
        <f>Daten!D649</f>
        <v>0</v>
      </c>
      <c r="E649" s="9">
        <f>Daten!E649</f>
        <v>1568</v>
      </c>
      <c r="F649" s="9">
        <f>Daten!F649</f>
        <v>1574</v>
      </c>
      <c r="G649" s="27">
        <f t="shared" si="269"/>
        <v>-6</v>
      </c>
      <c r="H649" s="29">
        <f t="shared" si="270"/>
        <v>-3.8119440914866584E-3</v>
      </c>
      <c r="I649" s="21">
        <f t="shared" si="271"/>
        <v>25.260278943381227</v>
      </c>
      <c r="J649" s="21">
        <f t="shared" si="272"/>
        <v>-31.260278943381227</v>
      </c>
      <c r="K649" s="27">
        <f t="shared" si="273"/>
        <v>15630.139471690614</v>
      </c>
      <c r="L649" s="16">
        <f>Daten!G649</f>
        <v>195</v>
      </c>
      <c r="M649" s="16">
        <f>Daten!H649</f>
        <v>1021</v>
      </c>
      <c r="N649" s="16">
        <f>Daten!I649</f>
        <v>352</v>
      </c>
      <c r="O649" s="28">
        <f t="shared" si="274"/>
        <v>0.53574926542605283</v>
      </c>
      <c r="P649" s="16">
        <f t="shared" si="275"/>
        <v>560.56523503448375</v>
      </c>
      <c r="Q649" s="21">
        <f t="shared" si="276"/>
        <v>-13.565235034483749</v>
      </c>
      <c r="R649" s="27">
        <f t="shared" si="277"/>
        <v>-2713.0470068967497</v>
      </c>
      <c r="S649" s="9">
        <f ca="1">Daten!K649</f>
        <v>40158</v>
      </c>
      <c r="T649" s="9">
        <f ca="1">Daten!L649</f>
        <v>82017</v>
      </c>
      <c r="U649" s="9">
        <f ca="1">Daten!M649</f>
        <v>164468.66</v>
      </c>
      <c r="V649" s="9">
        <f ca="1">Daten!N649</f>
        <v>500</v>
      </c>
      <c r="W649" s="9">
        <f ca="1">Daten!O649</f>
        <v>500</v>
      </c>
      <c r="X649" s="23">
        <f t="shared" ca="1" si="278"/>
        <v>286643.66000000003</v>
      </c>
      <c r="Y649" s="9">
        <f t="shared" ca="1" si="279"/>
        <v>533945.50088456005</v>
      </c>
      <c r="Z649" s="21">
        <f t="shared" ca="1" si="280"/>
        <v>-247301.84088456002</v>
      </c>
      <c r="AA649" s="27">
        <f t="shared" ca="1" si="281"/>
        <v>24730.184088456004</v>
      </c>
      <c r="AB649" s="32">
        <f t="shared" ca="1" si="282"/>
        <v>37647.276553249867</v>
      </c>
      <c r="AC649" s="31">
        <f t="shared" ca="1" si="283"/>
        <v>37647.276553249867</v>
      </c>
      <c r="AG649" s="26">
        <f t="shared" ca="1" si="284"/>
        <v>15630.139471690614</v>
      </c>
      <c r="AH649" s="26">
        <f t="shared" ca="1" si="285"/>
        <v>24730.184088456004</v>
      </c>
      <c r="AI649" s="26">
        <f t="shared" ca="1" si="286"/>
        <v>40360.323560146615</v>
      </c>
      <c r="AJ649" s="26">
        <f t="shared" ca="1" si="287"/>
        <v>1</v>
      </c>
      <c r="AK649" s="26">
        <f t="shared" ca="1" si="288"/>
        <v>40360.323560146615</v>
      </c>
      <c r="AL649" s="26">
        <f t="shared" ca="1" si="289"/>
        <v>53302</v>
      </c>
      <c r="AM649" s="26">
        <f t="shared" ca="1" si="290"/>
        <v>31</v>
      </c>
      <c r="AN649" s="26">
        <f ca="1">IF(AM649=0,0,COUNTIF($AM$19:AM649,C649*10+1))</f>
        <v>192</v>
      </c>
      <c r="AO649" s="21">
        <f t="shared" ca="1" si="291"/>
        <v>0</v>
      </c>
      <c r="AP649" s="33">
        <f t="shared" ca="1" si="292"/>
        <v>53302</v>
      </c>
      <c r="AQ649" s="24"/>
      <c r="AR649" s="155">
        <f ca="1">ROUND(Zsfg!$C$11/'Z1'!$AL$2120*'Z1'!AL649,0)</f>
        <v>44459</v>
      </c>
      <c r="AS649" s="26">
        <f t="shared" ca="1" si="294"/>
        <v>31</v>
      </c>
      <c r="AT649" s="26">
        <f ca="1">IF(AS649=0,0,COUNTIF($AS$19:AS649,C649*10+1))</f>
        <v>192</v>
      </c>
      <c r="AU649" s="21">
        <f t="shared" ca="1" si="295"/>
        <v>0</v>
      </c>
      <c r="AV649" s="33">
        <f t="shared" ca="1" si="293"/>
        <v>44459</v>
      </c>
    </row>
    <row r="650" spans="1:48" x14ac:dyDescent="0.2">
      <c r="A650" s="15">
        <f>Daten!A650</f>
        <v>31620</v>
      </c>
      <c r="B650" s="8" t="str">
        <f>Daten!B650</f>
        <v>Hausbrunn</v>
      </c>
      <c r="C650" s="15">
        <f t="shared" si="268"/>
        <v>3</v>
      </c>
      <c r="D650" s="10">
        <f>Daten!D650</f>
        <v>0</v>
      </c>
      <c r="E650" s="9">
        <f>Daten!E650</f>
        <v>864</v>
      </c>
      <c r="F650" s="9">
        <f>Daten!F650</f>
        <v>832</v>
      </c>
      <c r="G650" s="27">
        <f t="shared" si="269"/>
        <v>32</v>
      </c>
      <c r="H650" s="29">
        <f t="shared" si="270"/>
        <v>3.8461538461538464E-2</v>
      </c>
      <c r="I650" s="21">
        <f t="shared" si="271"/>
        <v>13.352320254697066</v>
      </c>
      <c r="J650" s="21">
        <f t="shared" si="272"/>
        <v>18.647679745302934</v>
      </c>
      <c r="K650" s="27">
        <f t="shared" si="273"/>
        <v>-9323.8398726514679</v>
      </c>
      <c r="L650" s="16">
        <f>Daten!G650</f>
        <v>99</v>
      </c>
      <c r="M650" s="16">
        <f>Daten!H650</f>
        <v>553</v>
      </c>
      <c r="N650" s="16">
        <f>Daten!I650</f>
        <v>212</v>
      </c>
      <c r="O650" s="28">
        <f t="shared" si="274"/>
        <v>0.56238698010849908</v>
      </c>
      <c r="P650" s="16">
        <f t="shared" si="275"/>
        <v>303.6166258316058</v>
      </c>
      <c r="Q650" s="21">
        <f t="shared" si="276"/>
        <v>7.383374168394198</v>
      </c>
      <c r="R650" s="27">
        <f t="shared" si="277"/>
        <v>1476.6748336788396</v>
      </c>
      <c r="S650" s="9">
        <f ca="1">Daten!K650</f>
        <v>15424</v>
      </c>
      <c r="T650" s="9">
        <f ca="1">Daten!L650</f>
        <v>33088</v>
      </c>
      <c r="U650" s="9">
        <f ca="1">Daten!M650</f>
        <v>16842.900000000001</v>
      </c>
      <c r="V650" s="9">
        <f ca="1">Daten!N650</f>
        <v>500</v>
      </c>
      <c r="W650" s="9">
        <f ca="1">Daten!O650</f>
        <v>500</v>
      </c>
      <c r="X650" s="23">
        <f t="shared" ca="1" si="278"/>
        <v>65354.9</v>
      </c>
      <c r="Y650" s="9">
        <f t="shared" ca="1" si="279"/>
        <v>294214.8678343494</v>
      </c>
      <c r="Z650" s="21">
        <f t="shared" ca="1" si="280"/>
        <v>-228859.9678343494</v>
      </c>
      <c r="AA650" s="27">
        <f t="shared" ca="1" si="281"/>
        <v>22885.996783434941</v>
      </c>
      <c r="AB650" s="32">
        <f t="shared" ca="1" si="282"/>
        <v>15038.831744462314</v>
      </c>
      <c r="AC650" s="31">
        <f t="shared" ca="1" si="283"/>
        <v>15038.831744462314</v>
      </c>
      <c r="AG650" s="26">
        <f t="shared" ca="1" si="284"/>
        <v>-9323.8398726514679</v>
      </c>
      <c r="AH650" s="26">
        <f t="shared" ca="1" si="285"/>
        <v>22885.996783434941</v>
      </c>
      <c r="AI650" s="26">
        <f t="shared" ca="1" si="286"/>
        <v>13562.156910783473</v>
      </c>
      <c r="AJ650" s="26">
        <f t="shared" ca="1" si="287"/>
        <v>1</v>
      </c>
      <c r="AK650" s="26">
        <f t="shared" ca="1" si="288"/>
        <v>13562.156910783473</v>
      </c>
      <c r="AL650" s="26">
        <f t="shared" ca="1" si="289"/>
        <v>17911</v>
      </c>
      <c r="AM650" s="26">
        <f t="shared" ca="1" si="290"/>
        <v>31</v>
      </c>
      <c r="AN650" s="26">
        <f ca="1">IF(AM650=0,0,COUNTIF($AM$19:AM650,C650*10+1))</f>
        <v>193</v>
      </c>
      <c r="AO650" s="21">
        <f t="shared" ca="1" si="291"/>
        <v>0</v>
      </c>
      <c r="AP650" s="33">
        <f t="shared" ca="1" si="292"/>
        <v>17911</v>
      </c>
      <c r="AQ650" s="24"/>
      <c r="AR650" s="155">
        <f ca="1">ROUND(Zsfg!$C$11/'Z1'!$AL$2120*'Z1'!AL650,0)</f>
        <v>14940</v>
      </c>
      <c r="AS650" s="26">
        <f t="shared" ca="1" si="294"/>
        <v>31</v>
      </c>
      <c r="AT650" s="26">
        <f ca="1">IF(AS650=0,0,COUNTIF($AS$19:AS650,C650*10+1))</f>
        <v>193</v>
      </c>
      <c r="AU650" s="21">
        <f t="shared" ca="1" si="295"/>
        <v>0</v>
      </c>
      <c r="AV650" s="33">
        <f t="shared" ca="1" si="293"/>
        <v>14940</v>
      </c>
    </row>
    <row r="651" spans="1:48" x14ac:dyDescent="0.2">
      <c r="A651" s="15">
        <f>Daten!A651</f>
        <v>31621</v>
      </c>
      <c r="B651" s="8" t="str">
        <f>Daten!B651</f>
        <v>Herrnbaumgarten</v>
      </c>
      <c r="C651" s="15">
        <f t="shared" si="268"/>
        <v>3</v>
      </c>
      <c r="D651" s="10">
        <f>Daten!D651</f>
        <v>0</v>
      </c>
      <c r="E651" s="9">
        <f>Daten!E651</f>
        <v>960</v>
      </c>
      <c r="F651" s="9">
        <f>Daten!F651</f>
        <v>971</v>
      </c>
      <c r="G651" s="27">
        <f t="shared" si="269"/>
        <v>-11</v>
      </c>
      <c r="H651" s="29">
        <f t="shared" si="270"/>
        <v>-1.132852729145211E-2</v>
      </c>
      <c r="I651" s="21">
        <f t="shared" si="271"/>
        <v>15.583056451094773</v>
      </c>
      <c r="J651" s="21">
        <f t="shared" si="272"/>
        <v>-26.583056451094773</v>
      </c>
      <c r="K651" s="27">
        <f t="shared" si="273"/>
        <v>13291.528225547387</v>
      </c>
      <c r="L651" s="16">
        <f>Daten!G651</f>
        <v>126</v>
      </c>
      <c r="M651" s="16">
        <f>Daten!H651</f>
        <v>604</v>
      </c>
      <c r="N651" s="16">
        <f>Daten!I651</f>
        <v>230</v>
      </c>
      <c r="O651" s="28">
        <f t="shared" si="274"/>
        <v>0.58940397350993379</v>
      </c>
      <c r="P651" s="16">
        <f t="shared" si="275"/>
        <v>331.61743580884252</v>
      </c>
      <c r="Q651" s="21">
        <f t="shared" si="276"/>
        <v>24.382564191157485</v>
      </c>
      <c r="R651" s="27">
        <f t="shared" si="277"/>
        <v>4876.512838231497</v>
      </c>
      <c r="S651" s="9">
        <f ca="1">Daten!K651</f>
        <v>18364</v>
      </c>
      <c r="T651" s="9">
        <f ca="1">Daten!L651</f>
        <v>43449</v>
      </c>
      <c r="U651" s="9">
        <f ca="1">Daten!M651</f>
        <v>72146.09</v>
      </c>
      <c r="V651" s="9">
        <f ca="1">Daten!N651</f>
        <v>500</v>
      </c>
      <c r="W651" s="9">
        <f ca="1">Daten!O651</f>
        <v>500</v>
      </c>
      <c r="X651" s="23">
        <f t="shared" ca="1" si="278"/>
        <v>133959.09</v>
      </c>
      <c r="Y651" s="9">
        <f t="shared" ca="1" si="279"/>
        <v>326905.40870483266</v>
      </c>
      <c r="Z651" s="21">
        <f t="shared" ca="1" si="280"/>
        <v>-192946.31870483267</v>
      </c>
      <c r="AA651" s="27">
        <f t="shared" ca="1" si="281"/>
        <v>19294.631870483267</v>
      </c>
      <c r="AB651" s="32">
        <f t="shared" ca="1" si="282"/>
        <v>37462.672934262155</v>
      </c>
      <c r="AC651" s="31">
        <f t="shared" ca="1" si="283"/>
        <v>37462.672934262155</v>
      </c>
      <c r="AG651" s="26">
        <f t="shared" ca="1" si="284"/>
        <v>13291.528225547387</v>
      </c>
      <c r="AH651" s="26">
        <f t="shared" ca="1" si="285"/>
        <v>19294.631870483267</v>
      </c>
      <c r="AI651" s="26">
        <f t="shared" ca="1" si="286"/>
        <v>32586.160096030653</v>
      </c>
      <c r="AJ651" s="26">
        <f t="shared" ca="1" si="287"/>
        <v>1</v>
      </c>
      <c r="AK651" s="26">
        <f t="shared" ca="1" si="288"/>
        <v>32586.160096030653</v>
      </c>
      <c r="AL651" s="26">
        <f t="shared" ca="1" si="289"/>
        <v>43035</v>
      </c>
      <c r="AM651" s="26">
        <f t="shared" ca="1" si="290"/>
        <v>31</v>
      </c>
      <c r="AN651" s="26">
        <f ca="1">IF(AM651=0,0,COUNTIF($AM$19:AM651,C651*10+1))</f>
        <v>194</v>
      </c>
      <c r="AO651" s="21">
        <f t="shared" ca="1" si="291"/>
        <v>0</v>
      </c>
      <c r="AP651" s="33">
        <f t="shared" ca="1" si="292"/>
        <v>43035</v>
      </c>
      <c r="AQ651" s="24"/>
      <c r="AR651" s="155">
        <f ca="1">ROUND(Zsfg!$C$11/'Z1'!$AL$2120*'Z1'!AL651,0)</f>
        <v>35896</v>
      </c>
      <c r="AS651" s="26">
        <f t="shared" ca="1" si="294"/>
        <v>31</v>
      </c>
      <c r="AT651" s="26">
        <f ca="1">IF(AS651=0,0,COUNTIF($AS$19:AS651,C651*10+1))</f>
        <v>194</v>
      </c>
      <c r="AU651" s="21">
        <f t="shared" ca="1" si="295"/>
        <v>0</v>
      </c>
      <c r="AV651" s="33">
        <f t="shared" ca="1" si="293"/>
        <v>35896</v>
      </c>
    </row>
    <row r="652" spans="1:48" x14ac:dyDescent="0.2">
      <c r="A652" s="15">
        <f>Daten!A652</f>
        <v>31622</v>
      </c>
      <c r="B652" s="8" t="str">
        <f>Daten!B652</f>
        <v>Hochleithen</v>
      </c>
      <c r="C652" s="15">
        <f t="shared" si="268"/>
        <v>3</v>
      </c>
      <c r="D652" s="10">
        <f>Daten!D652</f>
        <v>0</v>
      </c>
      <c r="E652" s="9">
        <f>Daten!E652</f>
        <v>1160</v>
      </c>
      <c r="F652" s="9">
        <f>Daten!F652</f>
        <v>1136</v>
      </c>
      <c r="G652" s="27">
        <f t="shared" si="269"/>
        <v>24</v>
      </c>
      <c r="H652" s="29">
        <f t="shared" si="270"/>
        <v>2.1126760563380281E-2</v>
      </c>
      <c r="I652" s="21">
        <f t="shared" si="271"/>
        <v>18.231052655451762</v>
      </c>
      <c r="J652" s="21">
        <f t="shared" si="272"/>
        <v>5.7689473445482378</v>
      </c>
      <c r="K652" s="27">
        <f t="shared" si="273"/>
        <v>-2884.4736722741191</v>
      </c>
      <c r="L652" s="16">
        <f>Daten!G652</f>
        <v>154</v>
      </c>
      <c r="M652" s="16">
        <f>Daten!H652</f>
        <v>761</v>
      </c>
      <c r="N652" s="16">
        <f>Daten!I652</f>
        <v>245</v>
      </c>
      <c r="O652" s="28">
        <f t="shared" si="274"/>
        <v>0.52431011826544016</v>
      </c>
      <c r="P652" s="16">
        <f t="shared" si="275"/>
        <v>417.81600769955156</v>
      </c>
      <c r="Q652" s="21">
        <f t="shared" si="276"/>
        <v>-18.816007699551562</v>
      </c>
      <c r="R652" s="27">
        <f t="shared" si="277"/>
        <v>-3763.2015399103125</v>
      </c>
      <c r="S652" s="9">
        <f ca="1">Daten!K652</f>
        <v>20838</v>
      </c>
      <c r="T652" s="9">
        <f ca="1">Daten!L652</f>
        <v>63986</v>
      </c>
      <c r="U652" s="9">
        <f ca="1">Daten!M652</f>
        <v>74455.77</v>
      </c>
      <c r="V652" s="9">
        <f ca="1">Daten!N652</f>
        <v>500</v>
      </c>
      <c r="W652" s="9">
        <f ca="1">Daten!O652</f>
        <v>500</v>
      </c>
      <c r="X652" s="23">
        <f t="shared" ca="1" si="278"/>
        <v>159279.77000000002</v>
      </c>
      <c r="Y652" s="9">
        <f t="shared" ca="1" si="279"/>
        <v>395010.70218500617</v>
      </c>
      <c r="Z652" s="21">
        <f t="shared" ca="1" si="280"/>
        <v>-235730.93218500615</v>
      </c>
      <c r="AA652" s="27">
        <f t="shared" ca="1" si="281"/>
        <v>23573.093218500617</v>
      </c>
      <c r="AB652" s="32">
        <f t="shared" ca="1" si="282"/>
        <v>16925.418006316184</v>
      </c>
      <c r="AC652" s="31">
        <f t="shared" ca="1" si="283"/>
        <v>16925.418006316184</v>
      </c>
      <c r="AG652" s="26">
        <f t="shared" ca="1" si="284"/>
        <v>-2884.4736722741191</v>
      </c>
      <c r="AH652" s="26">
        <f t="shared" ca="1" si="285"/>
        <v>23573.093218500617</v>
      </c>
      <c r="AI652" s="26">
        <f t="shared" ca="1" si="286"/>
        <v>20688.619546226499</v>
      </c>
      <c r="AJ652" s="26">
        <f t="shared" ca="1" si="287"/>
        <v>1</v>
      </c>
      <c r="AK652" s="26">
        <f t="shared" ca="1" si="288"/>
        <v>20688.619546226499</v>
      </c>
      <c r="AL652" s="26">
        <f t="shared" ca="1" si="289"/>
        <v>27323</v>
      </c>
      <c r="AM652" s="26">
        <f t="shared" ca="1" si="290"/>
        <v>31</v>
      </c>
      <c r="AN652" s="26">
        <f ca="1">IF(AM652=0,0,COUNTIF($AM$19:AM652,C652*10+1))</f>
        <v>195</v>
      </c>
      <c r="AO652" s="21">
        <f t="shared" ca="1" si="291"/>
        <v>0</v>
      </c>
      <c r="AP652" s="33">
        <f t="shared" ca="1" si="292"/>
        <v>27323</v>
      </c>
      <c r="AQ652" s="24"/>
      <c r="AR652" s="155">
        <f ca="1">ROUND(Zsfg!$C$11/'Z1'!$AL$2120*'Z1'!AL652,0)</f>
        <v>22790</v>
      </c>
      <c r="AS652" s="26">
        <f t="shared" ca="1" si="294"/>
        <v>31</v>
      </c>
      <c r="AT652" s="26">
        <f ca="1">IF(AS652=0,0,COUNTIF($AS$19:AS652,C652*10+1))</f>
        <v>195</v>
      </c>
      <c r="AU652" s="21">
        <f t="shared" ca="1" si="295"/>
        <v>0</v>
      </c>
      <c r="AV652" s="33">
        <f t="shared" ca="1" si="293"/>
        <v>22790</v>
      </c>
    </row>
    <row r="653" spans="1:48" x14ac:dyDescent="0.2">
      <c r="A653" s="15">
        <f>Daten!A653</f>
        <v>31627</v>
      </c>
      <c r="B653" s="8" t="str">
        <f>Daten!B653</f>
        <v>Kreuttal</v>
      </c>
      <c r="C653" s="15">
        <f t="shared" si="268"/>
        <v>3</v>
      </c>
      <c r="D653" s="10">
        <f>Daten!D653</f>
        <v>0</v>
      </c>
      <c r="E653" s="9">
        <f>Daten!E653</f>
        <v>1444</v>
      </c>
      <c r="F653" s="9">
        <f>Daten!F653</f>
        <v>1399</v>
      </c>
      <c r="G653" s="27">
        <f t="shared" si="269"/>
        <v>45</v>
      </c>
      <c r="H653" s="29">
        <f t="shared" si="270"/>
        <v>3.2165832737669764E-2</v>
      </c>
      <c r="I653" s="21">
        <f t="shared" si="271"/>
        <v>22.45179812057836</v>
      </c>
      <c r="J653" s="21">
        <f t="shared" si="272"/>
        <v>22.54820187942164</v>
      </c>
      <c r="K653" s="27">
        <f t="shared" si="273"/>
        <v>-11274.100939710821</v>
      </c>
      <c r="L653" s="16">
        <f>Daten!G653</f>
        <v>166</v>
      </c>
      <c r="M653" s="16">
        <f>Daten!H653</f>
        <v>938</v>
      </c>
      <c r="N653" s="16">
        <f>Daten!I653</f>
        <v>340</v>
      </c>
      <c r="O653" s="28">
        <f t="shared" si="274"/>
        <v>0.53944562899786785</v>
      </c>
      <c r="P653" s="16">
        <f t="shared" si="275"/>
        <v>514.99528938525543</v>
      </c>
      <c r="Q653" s="21">
        <f t="shared" si="276"/>
        <v>-8.9952893852554325</v>
      </c>
      <c r="R653" s="27">
        <f t="shared" si="277"/>
        <v>-1799.0578770510865</v>
      </c>
      <c r="S653" s="9">
        <f ca="1">Daten!K653</f>
        <v>11791</v>
      </c>
      <c r="T653" s="9">
        <f ca="1">Daten!L653</f>
        <v>84615</v>
      </c>
      <c r="U653" s="9">
        <f ca="1">Daten!M653</f>
        <v>36215.31</v>
      </c>
      <c r="V653" s="9">
        <f ca="1">Daten!N653</f>
        <v>500</v>
      </c>
      <c r="W653" s="9">
        <f ca="1">Daten!O653</f>
        <v>500</v>
      </c>
      <c r="X653" s="23">
        <f t="shared" ca="1" si="278"/>
        <v>132621.31</v>
      </c>
      <c r="Y653" s="9">
        <f t="shared" ca="1" si="279"/>
        <v>491720.21892685251</v>
      </c>
      <c r="Z653" s="21">
        <f t="shared" ca="1" si="280"/>
        <v>-359098.90892685251</v>
      </c>
      <c r="AA653" s="27">
        <f t="shared" ca="1" si="281"/>
        <v>35909.890892685253</v>
      </c>
      <c r="AB653" s="32">
        <f t="shared" ca="1" si="282"/>
        <v>22836.732075923344</v>
      </c>
      <c r="AC653" s="31">
        <f t="shared" ca="1" si="283"/>
        <v>22836.732075923344</v>
      </c>
      <c r="AG653" s="26">
        <f t="shared" ca="1" si="284"/>
        <v>-11274.100939710821</v>
      </c>
      <c r="AH653" s="26">
        <f t="shared" ca="1" si="285"/>
        <v>35909.890892685253</v>
      </c>
      <c r="AI653" s="26">
        <f t="shared" ca="1" si="286"/>
        <v>24635.789952974432</v>
      </c>
      <c r="AJ653" s="26">
        <f t="shared" ca="1" si="287"/>
        <v>1</v>
      </c>
      <c r="AK653" s="26">
        <f t="shared" ca="1" si="288"/>
        <v>24635.789952974432</v>
      </c>
      <c r="AL653" s="26">
        <f t="shared" ca="1" si="289"/>
        <v>32536</v>
      </c>
      <c r="AM653" s="26">
        <f t="shared" ca="1" si="290"/>
        <v>31</v>
      </c>
      <c r="AN653" s="26">
        <f ca="1">IF(AM653=0,0,COUNTIF($AM$19:AM653,C653*10+1))</f>
        <v>196</v>
      </c>
      <c r="AO653" s="21">
        <f t="shared" ca="1" si="291"/>
        <v>0</v>
      </c>
      <c r="AP653" s="33">
        <f t="shared" ca="1" si="292"/>
        <v>32536</v>
      </c>
      <c r="AQ653" s="24"/>
      <c r="AR653" s="155">
        <f ca="1">ROUND(Zsfg!$C$11/'Z1'!$AL$2120*'Z1'!AL653,0)</f>
        <v>27138</v>
      </c>
      <c r="AS653" s="26">
        <f t="shared" ca="1" si="294"/>
        <v>31</v>
      </c>
      <c r="AT653" s="26">
        <f ca="1">IF(AS653=0,0,COUNTIF($AS$19:AS653,C653*10+1))</f>
        <v>196</v>
      </c>
      <c r="AU653" s="21">
        <f t="shared" ca="1" si="295"/>
        <v>0</v>
      </c>
      <c r="AV653" s="33">
        <f t="shared" ca="1" si="293"/>
        <v>27138</v>
      </c>
    </row>
    <row r="654" spans="1:48" x14ac:dyDescent="0.2">
      <c r="A654" s="15">
        <f>Daten!A654</f>
        <v>31628</v>
      </c>
      <c r="B654" s="8" t="str">
        <f>Daten!B654</f>
        <v>Kreuzstetten</v>
      </c>
      <c r="C654" s="15">
        <f t="shared" si="268"/>
        <v>3</v>
      </c>
      <c r="D654" s="10">
        <f>Daten!D654</f>
        <v>0</v>
      </c>
      <c r="E654" s="9">
        <f>Daten!E654</f>
        <v>1524</v>
      </c>
      <c r="F654" s="9">
        <f>Daten!F654</f>
        <v>1545</v>
      </c>
      <c r="G654" s="27">
        <f t="shared" si="269"/>
        <v>-21</v>
      </c>
      <c r="H654" s="29">
        <f t="shared" si="270"/>
        <v>-1.3592233009708738E-2</v>
      </c>
      <c r="I654" s="21">
        <f t="shared" si="271"/>
        <v>24.79487354988818</v>
      </c>
      <c r="J654" s="21">
        <f t="shared" si="272"/>
        <v>-45.79487354988818</v>
      </c>
      <c r="K654" s="27">
        <f t="shared" si="273"/>
        <v>22897.43677494409</v>
      </c>
      <c r="L654" s="16">
        <f>Daten!G654</f>
        <v>209</v>
      </c>
      <c r="M654" s="16">
        <f>Daten!H654</f>
        <v>1016</v>
      </c>
      <c r="N654" s="16">
        <f>Daten!I654</f>
        <v>299</v>
      </c>
      <c r="O654" s="28">
        <f t="shared" si="274"/>
        <v>0.5</v>
      </c>
      <c r="P654" s="16">
        <f t="shared" si="275"/>
        <v>557.82005758573507</v>
      </c>
      <c r="Q654" s="21">
        <f t="shared" si="276"/>
        <v>-49.820057585735071</v>
      </c>
      <c r="R654" s="27">
        <f t="shared" si="277"/>
        <v>-9964.0115171470134</v>
      </c>
      <c r="S654" s="9">
        <f ca="1">Daten!K654</f>
        <v>20080</v>
      </c>
      <c r="T654" s="9">
        <f ca="1">Daten!L654</f>
        <v>84988</v>
      </c>
      <c r="U654" s="9">
        <f ca="1">Daten!M654</f>
        <v>95514.51</v>
      </c>
      <c r="V654" s="9">
        <f ca="1">Daten!N654</f>
        <v>500</v>
      </c>
      <c r="W654" s="9">
        <f ca="1">Daten!O654</f>
        <v>500</v>
      </c>
      <c r="X654" s="23">
        <f t="shared" ca="1" si="278"/>
        <v>200582.51</v>
      </c>
      <c r="Y654" s="9">
        <f t="shared" ca="1" si="279"/>
        <v>518962.33631892188</v>
      </c>
      <c r="Z654" s="21">
        <f t="shared" ca="1" si="280"/>
        <v>-318379.82631892187</v>
      </c>
      <c r="AA654" s="27">
        <f t="shared" ca="1" si="281"/>
        <v>31837.982631892188</v>
      </c>
      <c r="AB654" s="32">
        <f t="shared" ca="1" si="282"/>
        <v>44771.407889689261</v>
      </c>
      <c r="AC654" s="31">
        <f t="shared" ca="1" si="283"/>
        <v>44771.407889689261</v>
      </c>
      <c r="AG654" s="26">
        <f t="shared" ca="1" si="284"/>
        <v>22897.43677494409</v>
      </c>
      <c r="AH654" s="26">
        <f t="shared" ca="1" si="285"/>
        <v>31837.982631892188</v>
      </c>
      <c r="AI654" s="26">
        <f t="shared" ca="1" si="286"/>
        <v>54735.419406836278</v>
      </c>
      <c r="AJ654" s="26">
        <f t="shared" ca="1" si="287"/>
        <v>1</v>
      </c>
      <c r="AK654" s="26">
        <f t="shared" ca="1" si="288"/>
        <v>54735.419406836278</v>
      </c>
      <c r="AL654" s="26">
        <f t="shared" ca="1" si="289"/>
        <v>72287</v>
      </c>
      <c r="AM654" s="26">
        <f t="shared" ca="1" si="290"/>
        <v>31</v>
      </c>
      <c r="AN654" s="26">
        <f ca="1">IF(AM654=0,0,COUNTIF($AM$19:AM654,C654*10+1))</f>
        <v>197</v>
      </c>
      <c r="AO654" s="21">
        <f t="shared" ca="1" si="291"/>
        <v>0</v>
      </c>
      <c r="AP654" s="33">
        <f t="shared" ca="1" si="292"/>
        <v>72287</v>
      </c>
      <c r="AQ654" s="24"/>
      <c r="AR654" s="155">
        <f ca="1">ROUND(Zsfg!$C$11/'Z1'!$AL$2120*'Z1'!AL654,0)</f>
        <v>60295</v>
      </c>
      <c r="AS654" s="26">
        <f t="shared" ca="1" si="294"/>
        <v>31</v>
      </c>
      <c r="AT654" s="26">
        <f ca="1">IF(AS654=0,0,COUNTIF($AS$19:AS654,C654*10+1))</f>
        <v>197</v>
      </c>
      <c r="AU654" s="21">
        <f t="shared" ca="1" si="295"/>
        <v>0</v>
      </c>
      <c r="AV654" s="33">
        <f t="shared" ca="1" si="293"/>
        <v>60295</v>
      </c>
    </row>
    <row r="655" spans="1:48" x14ac:dyDescent="0.2">
      <c r="A655" s="15">
        <f>Daten!A655</f>
        <v>31629</v>
      </c>
      <c r="B655" s="8" t="str">
        <f>Daten!B655</f>
        <v>Laa an der Thaya</v>
      </c>
      <c r="C655" s="15">
        <f t="shared" si="268"/>
        <v>3</v>
      </c>
      <c r="D655" s="10">
        <f>Daten!D655</f>
        <v>0</v>
      </c>
      <c r="E655" s="9">
        <f>Daten!E655</f>
        <v>6251</v>
      </c>
      <c r="F655" s="9">
        <f>Daten!F655</f>
        <v>6226</v>
      </c>
      <c r="G655" s="27">
        <f t="shared" si="269"/>
        <v>25</v>
      </c>
      <c r="H655" s="29">
        <f t="shared" si="270"/>
        <v>4.0154192097654993E-3</v>
      </c>
      <c r="I655" s="21">
        <f t="shared" si="271"/>
        <v>99.917723444403762</v>
      </c>
      <c r="J655" s="21">
        <f t="shared" si="272"/>
        <v>-74.917723444403762</v>
      </c>
      <c r="K655" s="27">
        <f t="shared" si="273"/>
        <v>37458.86172220188</v>
      </c>
      <c r="L655" s="16">
        <f>Daten!G655</f>
        <v>820</v>
      </c>
      <c r="M655" s="16">
        <f>Daten!H655</f>
        <v>4094</v>
      </c>
      <c r="N655" s="16">
        <f>Daten!I655</f>
        <v>1337</v>
      </c>
      <c r="O655" s="28">
        <f t="shared" si="274"/>
        <v>0.52686858817782123</v>
      </c>
      <c r="P655" s="16">
        <f t="shared" si="275"/>
        <v>2247.7512950354326</v>
      </c>
      <c r="Q655" s="21">
        <f t="shared" si="276"/>
        <v>-90.751295035432577</v>
      </c>
      <c r="R655" s="27">
        <f t="shared" si="277"/>
        <v>-18150.259007086515</v>
      </c>
      <c r="S655" s="9">
        <f ca="1">Daten!K655</f>
        <v>70148</v>
      </c>
      <c r="T655" s="9">
        <f ca="1">Daten!L655</f>
        <v>484873</v>
      </c>
      <c r="U655" s="9">
        <f ca="1">Daten!M655</f>
        <v>2274687.5699999998</v>
      </c>
      <c r="V655" s="9">
        <f ca="1">Daten!N655</f>
        <v>500</v>
      </c>
      <c r="W655" s="9">
        <f ca="1">Daten!O655</f>
        <v>500</v>
      </c>
      <c r="X655" s="23">
        <f t="shared" ca="1" si="278"/>
        <v>2829708.57</v>
      </c>
      <c r="Y655" s="9">
        <f t="shared" ca="1" si="279"/>
        <v>2128630.947722822</v>
      </c>
      <c r="Z655" s="21">
        <f t="shared" ca="1" si="280"/>
        <v>701077.62227717787</v>
      </c>
      <c r="AA655" s="27">
        <f t="shared" ca="1" si="281"/>
        <v>-70107.762227717787</v>
      </c>
      <c r="AB655" s="32">
        <f t="shared" ca="1" si="282"/>
        <v>-50799.159512602419</v>
      </c>
      <c r="AC655" s="31">
        <f t="shared" ca="1" si="283"/>
        <v>0</v>
      </c>
      <c r="AG655" s="26">
        <f t="shared" ca="1" si="284"/>
        <v>0</v>
      </c>
      <c r="AH655" s="26">
        <f t="shared" ca="1" si="285"/>
        <v>0</v>
      </c>
      <c r="AI655" s="26">
        <f t="shared" ca="1" si="286"/>
        <v>0</v>
      </c>
      <c r="AJ655" s="26">
        <f t="shared" ca="1" si="287"/>
        <v>1</v>
      </c>
      <c r="AK655" s="26">
        <f t="shared" ca="1" si="288"/>
        <v>0</v>
      </c>
      <c r="AL655" s="26">
        <f t="shared" ca="1" si="289"/>
        <v>0</v>
      </c>
      <c r="AM655" s="26">
        <f t="shared" ca="1" si="290"/>
        <v>0</v>
      </c>
      <c r="AN655" s="26">
        <f ca="1">IF(AM655=0,0,COUNTIF($AM$19:AM655,C655*10+1))</f>
        <v>0</v>
      </c>
      <c r="AO655" s="21">
        <f t="shared" ca="1" si="291"/>
        <v>0</v>
      </c>
      <c r="AP655" s="33">
        <f t="shared" ca="1" si="292"/>
        <v>0</v>
      </c>
      <c r="AQ655" s="24"/>
      <c r="AR655" s="155">
        <f ca="1">ROUND(Zsfg!$C$11/'Z1'!$AL$2120*'Z1'!AL655,0)</f>
        <v>0</v>
      </c>
      <c r="AS655" s="26">
        <f t="shared" ca="1" si="294"/>
        <v>0</v>
      </c>
      <c r="AT655" s="26">
        <f ca="1">IF(AS655=0,0,COUNTIF($AS$19:AS655,C655*10+1))</f>
        <v>0</v>
      </c>
      <c r="AU655" s="21">
        <f t="shared" ca="1" si="295"/>
        <v>0</v>
      </c>
      <c r="AV655" s="33">
        <f t="shared" ca="1" si="293"/>
        <v>0</v>
      </c>
    </row>
    <row r="656" spans="1:48" x14ac:dyDescent="0.2">
      <c r="A656" s="15">
        <f>Daten!A656</f>
        <v>31630</v>
      </c>
      <c r="B656" s="8" t="str">
        <f>Daten!B656</f>
        <v>Ladendorf</v>
      </c>
      <c r="C656" s="15">
        <f t="shared" si="268"/>
        <v>3</v>
      </c>
      <c r="D656" s="10">
        <f>Daten!D656</f>
        <v>0</v>
      </c>
      <c r="E656" s="9">
        <f>Daten!E656</f>
        <v>2277</v>
      </c>
      <c r="F656" s="9">
        <f>Daten!F656</f>
        <v>2238</v>
      </c>
      <c r="G656" s="27">
        <f t="shared" si="269"/>
        <v>39</v>
      </c>
      <c r="H656" s="29">
        <f t="shared" si="270"/>
        <v>1.7426273458445041E-2</v>
      </c>
      <c r="I656" s="21">
        <f t="shared" si="271"/>
        <v>35.916457608187542</v>
      </c>
      <c r="J656" s="21">
        <f t="shared" si="272"/>
        <v>3.0835423918124576</v>
      </c>
      <c r="K656" s="27">
        <f t="shared" si="273"/>
        <v>-1541.7711959062287</v>
      </c>
      <c r="L656" s="16">
        <f>Daten!G656</f>
        <v>293</v>
      </c>
      <c r="M656" s="16">
        <f>Daten!H656</f>
        <v>1546</v>
      </c>
      <c r="N656" s="16">
        <f>Daten!I656</f>
        <v>438</v>
      </c>
      <c r="O656" s="28">
        <f t="shared" si="274"/>
        <v>0.47283311772315656</v>
      </c>
      <c r="P656" s="16">
        <f t="shared" si="275"/>
        <v>848.80886715309691</v>
      </c>
      <c r="Q656" s="21">
        <f t="shared" si="276"/>
        <v>-117.80886715309691</v>
      </c>
      <c r="R656" s="27">
        <f t="shared" si="277"/>
        <v>-23561.773430619382</v>
      </c>
      <c r="S656" s="9">
        <f ca="1">Daten!K656</f>
        <v>42879</v>
      </c>
      <c r="T656" s="9">
        <f ca="1">Daten!L656</f>
        <v>137378</v>
      </c>
      <c r="U656" s="9">
        <f ca="1">Daten!M656</f>
        <v>101653.67</v>
      </c>
      <c r="V656" s="9">
        <f ca="1">Daten!N656</f>
        <v>500</v>
      </c>
      <c r="W656" s="9">
        <f ca="1">Daten!O656</f>
        <v>500</v>
      </c>
      <c r="X656" s="23">
        <f t="shared" ca="1" si="278"/>
        <v>281910.67</v>
      </c>
      <c r="Y656" s="9">
        <f t="shared" ca="1" si="279"/>
        <v>775378.76627177501</v>
      </c>
      <c r="Z656" s="21">
        <f t="shared" ca="1" si="280"/>
        <v>-493468.09627177502</v>
      </c>
      <c r="AA656" s="27">
        <f t="shared" ca="1" si="281"/>
        <v>49346.809627177507</v>
      </c>
      <c r="AB656" s="32">
        <f t="shared" ca="1" si="282"/>
        <v>24243.265000651896</v>
      </c>
      <c r="AC656" s="31">
        <f t="shared" ca="1" si="283"/>
        <v>24243.265000651896</v>
      </c>
      <c r="AG656" s="26">
        <f t="shared" ca="1" si="284"/>
        <v>-1541.7711959062287</v>
      </c>
      <c r="AH656" s="26">
        <f t="shared" ca="1" si="285"/>
        <v>49346.809627177507</v>
      </c>
      <c r="AI656" s="26">
        <f t="shared" ca="1" si="286"/>
        <v>47805.038431271278</v>
      </c>
      <c r="AJ656" s="26">
        <f t="shared" ca="1" si="287"/>
        <v>1</v>
      </c>
      <c r="AK656" s="26">
        <f t="shared" ca="1" si="288"/>
        <v>47805.038431271278</v>
      </c>
      <c r="AL656" s="26">
        <f t="shared" ca="1" si="289"/>
        <v>63134</v>
      </c>
      <c r="AM656" s="26">
        <f t="shared" ca="1" si="290"/>
        <v>31</v>
      </c>
      <c r="AN656" s="26">
        <f ca="1">IF(AM656=0,0,COUNTIF($AM$19:AM656,C656*10+1))</f>
        <v>198</v>
      </c>
      <c r="AO656" s="21">
        <f t="shared" ca="1" si="291"/>
        <v>0</v>
      </c>
      <c r="AP656" s="33">
        <f t="shared" ca="1" si="292"/>
        <v>63134</v>
      </c>
      <c r="AQ656" s="24"/>
      <c r="AR656" s="155">
        <f ca="1">ROUND(Zsfg!$C$11/'Z1'!$AL$2120*'Z1'!AL656,0)</f>
        <v>52660</v>
      </c>
      <c r="AS656" s="26">
        <f t="shared" ca="1" si="294"/>
        <v>31</v>
      </c>
      <c r="AT656" s="26">
        <f ca="1">IF(AS656=0,0,COUNTIF($AS$19:AS656,C656*10+1))</f>
        <v>198</v>
      </c>
      <c r="AU656" s="21">
        <f t="shared" ca="1" si="295"/>
        <v>0</v>
      </c>
      <c r="AV656" s="33">
        <f t="shared" ca="1" si="293"/>
        <v>52660</v>
      </c>
    </row>
    <row r="657" spans="1:48" x14ac:dyDescent="0.2">
      <c r="A657" s="15">
        <f>Daten!A657</f>
        <v>31633</v>
      </c>
      <c r="B657" s="8" t="str">
        <f>Daten!B657</f>
        <v>Mistelbach</v>
      </c>
      <c r="C657" s="15">
        <f t="shared" si="268"/>
        <v>3</v>
      </c>
      <c r="D657" s="10">
        <f>Daten!D657</f>
        <v>0</v>
      </c>
      <c r="E657" s="9">
        <f>Daten!E657</f>
        <v>11461</v>
      </c>
      <c r="F657" s="9">
        <f>Daten!F657</f>
        <v>11145</v>
      </c>
      <c r="G657" s="27">
        <f t="shared" si="269"/>
        <v>316</v>
      </c>
      <c r="H657" s="29">
        <f t="shared" si="270"/>
        <v>2.835352175863616E-2</v>
      </c>
      <c r="I657" s="21">
        <f t="shared" si="271"/>
        <v>178.86010725793125</v>
      </c>
      <c r="J657" s="21">
        <f t="shared" si="272"/>
        <v>137.13989274206875</v>
      </c>
      <c r="K657" s="27">
        <f t="shared" si="273"/>
        <v>-68569.94637103437</v>
      </c>
      <c r="L657" s="16">
        <f>Daten!G657</f>
        <v>1491</v>
      </c>
      <c r="M657" s="16">
        <f>Daten!H657</f>
        <v>7575</v>
      </c>
      <c r="N657" s="16">
        <f>Daten!I657</f>
        <v>2394</v>
      </c>
      <c r="O657" s="28">
        <f t="shared" si="274"/>
        <v>0.51287128712871288</v>
      </c>
      <c r="P657" s="16">
        <f t="shared" si="275"/>
        <v>4158.9438348542744</v>
      </c>
      <c r="Q657" s="21">
        <f t="shared" si="276"/>
        <v>-273.94383485427443</v>
      </c>
      <c r="R657" s="27">
        <f t="shared" si="277"/>
        <v>-54788.766970854886</v>
      </c>
      <c r="S657" s="9">
        <f ca="1">Daten!K657</f>
        <v>103258</v>
      </c>
      <c r="T657" s="9">
        <f ca="1">Daten!L657</f>
        <v>937222</v>
      </c>
      <c r="U657" s="9">
        <f ca="1">Daten!M657</f>
        <v>2829037.87</v>
      </c>
      <c r="V657" s="9">
        <f ca="1">Daten!N657</f>
        <v>500</v>
      </c>
      <c r="W657" s="9">
        <f ca="1">Daten!O657</f>
        <v>500</v>
      </c>
      <c r="X657" s="23">
        <f t="shared" ca="1" si="278"/>
        <v>3869517.87</v>
      </c>
      <c r="Y657" s="9">
        <f t="shared" ca="1" si="279"/>
        <v>3902773.842881341</v>
      </c>
      <c r="Z657" s="21">
        <f t="shared" ca="1" si="280"/>
        <v>-33255.972881340887</v>
      </c>
      <c r="AA657" s="27">
        <f t="shared" ca="1" si="281"/>
        <v>3325.597288134089</v>
      </c>
      <c r="AB657" s="32">
        <f t="shared" ca="1" si="282"/>
        <v>-120033.11605375518</v>
      </c>
      <c r="AC657" s="31">
        <f t="shared" ca="1" si="283"/>
        <v>0</v>
      </c>
      <c r="AG657" s="26">
        <f t="shared" ca="1" si="284"/>
        <v>0</v>
      </c>
      <c r="AH657" s="26">
        <f t="shared" ca="1" si="285"/>
        <v>0</v>
      </c>
      <c r="AI657" s="26">
        <f t="shared" ca="1" si="286"/>
        <v>0</v>
      </c>
      <c r="AJ657" s="26">
        <f t="shared" ca="1" si="287"/>
        <v>1</v>
      </c>
      <c r="AK657" s="26">
        <f t="shared" ca="1" si="288"/>
        <v>0</v>
      </c>
      <c r="AL657" s="26">
        <f t="shared" ca="1" si="289"/>
        <v>0</v>
      </c>
      <c r="AM657" s="26">
        <f t="shared" ca="1" si="290"/>
        <v>0</v>
      </c>
      <c r="AN657" s="26">
        <f ca="1">IF(AM657=0,0,COUNTIF($AM$19:AM657,C657*10+1))</f>
        <v>0</v>
      </c>
      <c r="AO657" s="21">
        <f t="shared" ca="1" si="291"/>
        <v>0</v>
      </c>
      <c r="AP657" s="33">
        <f t="shared" ca="1" si="292"/>
        <v>0</v>
      </c>
      <c r="AQ657" s="24"/>
      <c r="AR657" s="155">
        <f ca="1">ROUND(Zsfg!$C$11/'Z1'!$AL$2120*'Z1'!AL657,0)</f>
        <v>0</v>
      </c>
      <c r="AS657" s="26">
        <f t="shared" ca="1" si="294"/>
        <v>0</v>
      </c>
      <c r="AT657" s="26">
        <f ca="1">IF(AS657=0,0,COUNTIF($AS$19:AS657,C657*10+1))</f>
        <v>0</v>
      </c>
      <c r="AU657" s="21">
        <f t="shared" ca="1" si="295"/>
        <v>0</v>
      </c>
      <c r="AV657" s="33">
        <f t="shared" ca="1" si="293"/>
        <v>0</v>
      </c>
    </row>
    <row r="658" spans="1:48" x14ac:dyDescent="0.2">
      <c r="A658" s="15">
        <f>Daten!A658</f>
        <v>31634</v>
      </c>
      <c r="B658" s="8" t="str">
        <f>Daten!B658</f>
        <v>Neudorf bei Staatz</v>
      </c>
      <c r="C658" s="15">
        <f t="shared" si="268"/>
        <v>3</v>
      </c>
      <c r="D658" s="10">
        <f>Daten!D658</f>
        <v>0</v>
      </c>
      <c r="E658" s="9">
        <f>Daten!E658</f>
        <v>1424</v>
      </c>
      <c r="F658" s="9">
        <f>Daten!F658</f>
        <v>1442</v>
      </c>
      <c r="G658" s="27">
        <f t="shared" si="269"/>
        <v>-18</v>
      </c>
      <c r="H658" s="29">
        <f t="shared" si="270"/>
        <v>-1.2482662968099861E-2</v>
      </c>
      <c r="I658" s="21">
        <f t="shared" si="271"/>
        <v>23.141881979895636</v>
      </c>
      <c r="J658" s="21">
        <f t="shared" si="272"/>
        <v>-41.141881979895636</v>
      </c>
      <c r="K658" s="27">
        <f t="shared" si="273"/>
        <v>20570.94098994782</v>
      </c>
      <c r="L658" s="16">
        <f>Daten!G658</f>
        <v>217</v>
      </c>
      <c r="M658" s="16">
        <f>Daten!H658</f>
        <v>969</v>
      </c>
      <c r="N658" s="16">
        <f>Daten!I658</f>
        <v>238</v>
      </c>
      <c r="O658" s="28">
        <f t="shared" si="274"/>
        <v>0.4695562435500516</v>
      </c>
      <c r="P658" s="16">
        <f t="shared" si="275"/>
        <v>532.01538956749732</v>
      </c>
      <c r="Q658" s="21">
        <f t="shared" si="276"/>
        <v>-77.015389567497323</v>
      </c>
      <c r="R658" s="27">
        <f t="shared" si="277"/>
        <v>-15403.077913499465</v>
      </c>
      <c r="S658" s="9">
        <f ca="1">Daten!K658</f>
        <v>28419</v>
      </c>
      <c r="T658" s="9">
        <f ca="1">Daten!L658</f>
        <v>59912</v>
      </c>
      <c r="U658" s="9">
        <f ca="1">Daten!M658</f>
        <v>69783.199999999997</v>
      </c>
      <c r="V658" s="9">
        <f ca="1">Daten!N658</f>
        <v>500</v>
      </c>
      <c r="W658" s="9">
        <f ca="1">Daten!O658</f>
        <v>500</v>
      </c>
      <c r="X658" s="23">
        <f t="shared" ca="1" si="278"/>
        <v>158114.20000000001</v>
      </c>
      <c r="Y658" s="9">
        <f t="shared" ca="1" si="279"/>
        <v>484909.68957883515</v>
      </c>
      <c r="Z658" s="21">
        <f t="shared" ca="1" si="280"/>
        <v>-326795.48957883514</v>
      </c>
      <c r="AA658" s="27">
        <f t="shared" ca="1" si="281"/>
        <v>32679.548957883515</v>
      </c>
      <c r="AB658" s="32">
        <f t="shared" ca="1" si="282"/>
        <v>37847.412034331872</v>
      </c>
      <c r="AC658" s="31">
        <f t="shared" ca="1" si="283"/>
        <v>37847.412034331872</v>
      </c>
      <c r="AG658" s="26">
        <f t="shared" ca="1" si="284"/>
        <v>20570.94098994782</v>
      </c>
      <c r="AH658" s="26">
        <f t="shared" ca="1" si="285"/>
        <v>32679.548957883515</v>
      </c>
      <c r="AI658" s="26">
        <f t="shared" ca="1" si="286"/>
        <v>53250.489947831331</v>
      </c>
      <c r="AJ658" s="26">
        <f t="shared" ca="1" si="287"/>
        <v>1</v>
      </c>
      <c r="AK658" s="26">
        <f t="shared" ca="1" si="288"/>
        <v>53250.489947831331</v>
      </c>
      <c r="AL658" s="26">
        <f t="shared" ca="1" si="289"/>
        <v>70326</v>
      </c>
      <c r="AM658" s="26">
        <f t="shared" ca="1" si="290"/>
        <v>31</v>
      </c>
      <c r="AN658" s="26">
        <f ca="1">IF(AM658=0,0,COUNTIF($AM$19:AM658,C658*10+1))</f>
        <v>199</v>
      </c>
      <c r="AO658" s="21">
        <f t="shared" ca="1" si="291"/>
        <v>0</v>
      </c>
      <c r="AP658" s="33">
        <f t="shared" ca="1" si="292"/>
        <v>70326</v>
      </c>
      <c r="AQ658" s="24"/>
      <c r="AR658" s="155">
        <f ca="1">ROUND(Zsfg!$C$11/'Z1'!$AL$2120*'Z1'!AL658,0)</f>
        <v>58659</v>
      </c>
      <c r="AS658" s="26">
        <f t="shared" ca="1" si="294"/>
        <v>31</v>
      </c>
      <c r="AT658" s="26">
        <f ca="1">IF(AS658=0,0,COUNTIF($AS$19:AS658,C658*10+1))</f>
        <v>199</v>
      </c>
      <c r="AU658" s="21">
        <f t="shared" ca="1" si="295"/>
        <v>0</v>
      </c>
      <c r="AV658" s="33">
        <f t="shared" ca="1" si="293"/>
        <v>58659</v>
      </c>
    </row>
    <row r="659" spans="1:48" x14ac:dyDescent="0.2">
      <c r="A659" s="15">
        <f>Daten!A659</f>
        <v>31636</v>
      </c>
      <c r="B659" s="8" t="str">
        <f>Daten!B659</f>
        <v>Niederleis</v>
      </c>
      <c r="C659" s="15">
        <f t="shared" ref="C659:C722" si="296">INT(A659/10000)</f>
        <v>3</v>
      </c>
      <c r="D659" s="10">
        <f>Daten!D659</f>
        <v>0</v>
      </c>
      <c r="E659" s="9">
        <f>Daten!E659</f>
        <v>884</v>
      </c>
      <c r="F659" s="9">
        <f>Daten!F659</f>
        <v>856</v>
      </c>
      <c r="G659" s="27">
        <f t="shared" ref="G659:G722" si="297">E659-F659</f>
        <v>28</v>
      </c>
      <c r="H659" s="29">
        <f t="shared" ref="H659:H722" si="298">G659/F659</f>
        <v>3.2710280373831772E-2</v>
      </c>
      <c r="I659" s="21">
        <f t="shared" ref="I659:I722" si="299">F659*$I$6</f>
        <v>13.737483338967174</v>
      </c>
      <c r="J659" s="21">
        <f t="shared" ref="J659:J722" si="300">G659-I659</f>
        <v>14.262516661032826</v>
      </c>
      <c r="K659" s="27">
        <f t="shared" ref="K659:K722" si="301">-J659*$K$5</f>
        <v>-7131.2583305164135</v>
      </c>
      <c r="L659" s="16">
        <f>Daten!G659</f>
        <v>114</v>
      </c>
      <c r="M659" s="16">
        <f>Daten!H659</f>
        <v>604</v>
      </c>
      <c r="N659" s="16">
        <f>Daten!I659</f>
        <v>166</v>
      </c>
      <c r="O659" s="28">
        <f t="shared" ref="O659:O722" si="302">(L659+N659)/M659</f>
        <v>0.46357615894039733</v>
      </c>
      <c r="P659" s="16">
        <f t="shared" ref="P659:P722" si="303">M659*$P$6</f>
        <v>331.61743580884252</v>
      </c>
      <c r="Q659" s="21">
        <f t="shared" ref="Q659:Q722" si="304">L659+N659-P659</f>
        <v>-51.617435808842515</v>
      </c>
      <c r="R659" s="27">
        <f t="shared" ref="R659:R722" si="305">Q659*$R$5</f>
        <v>-10323.487161768502</v>
      </c>
      <c r="S659" s="9">
        <f ca="1">Daten!K659</f>
        <v>14238</v>
      </c>
      <c r="T659" s="9">
        <f ca="1">Daten!L659</f>
        <v>48301</v>
      </c>
      <c r="U659" s="9">
        <f ca="1">Daten!M659</f>
        <v>35966.400000000001</v>
      </c>
      <c r="V659" s="9">
        <f ca="1">Daten!N659</f>
        <v>500</v>
      </c>
      <c r="W659" s="9">
        <f ca="1">Daten!O659</f>
        <v>500</v>
      </c>
      <c r="X659" s="23">
        <f t="shared" ref="X659:X722" ca="1" si="306">S659/V659*500+T659/W659*500+U659</f>
        <v>98505.4</v>
      </c>
      <c r="Y659" s="9">
        <f t="shared" ref="Y659:Y722" ca="1" si="307">E659*$Y$6</f>
        <v>301025.39718236675</v>
      </c>
      <c r="Z659" s="21">
        <f t="shared" ref="Z659:Z722" ca="1" si="308">X659-Y659</f>
        <v>-202519.99718236676</v>
      </c>
      <c r="AA659" s="27">
        <f t="shared" ref="AA659:AA722" ca="1" si="309">-Z659*$AA$5</f>
        <v>20251.999718236679</v>
      </c>
      <c r="AB659" s="32">
        <f t="shared" ref="AB659:AB722" ca="1" si="310">K659+R659+AA659</f>
        <v>2797.254225951765</v>
      </c>
      <c r="AC659" s="31">
        <f t="shared" ref="AC659:AC722" ca="1" si="311">MAX(0,AB659)</f>
        <v>2797.254225951765</v>
      </c>
      <c r="AG659" s="26">
        <f t="shared" ref="AG659:AG722" ca="1" si="312">IF(AB659&gt;0,K659,0)</f>
        <v>-7131.2583305164135</v>
      </c>
      <c r="AH659" s="26">
        <f t="shared" ref="AH659:AH722" ca="1" si="313">IF(AB659&gt;0,AA659,0)</f>
        <v>20251.999718236679</v>
      </c>
      <c r="AI659" s="26">
        <f t="shared" ref="AI659:AI722" ca="1" si="314">AG659+AH659</f>
        <v>13120.741387720265</v>
      </c>
      <c r="AJ659" s="26">
        <f t="shared" ref="AJ659:AJ722" ca="1" si="315">IF(AND(V659=500,W659=500),1,0)</f>
        <v>1</v>
      </c>
      <c r="AK659" s="26">
        <f t="shared" ref="AK659:AK722" ca="1" si="316">IF(AND(AJ659=1,AI659&gt;=E659*$AK$5),AI659,0)</f>
        <v>13120.741387720265</v>
      </c>
      <c r="AL659" s="26">
        <f t="shared" ref="AL659:AL722" ca="1" si="317">IF(OFFSET($AK$6,C659,0)=0,0,ROUND(AK659*OFFSET($AF$6,C659,0)/OFFSET($AK$6,C659,0),0))</f>
        <v>17328</v>
      </c>
      <c r="AM659" s="26">
        <f t="shared" ref="AM659:AM722" ca="1" si="318">IF(AL659&gt;0,C659*10+1,0)</f>
        <v>31</v>
      </c>
      <c r="AN659" s="26">
        <f ca="1">IF(AM659=0,0,COUNTIF($AM$19:AM659,C659*10+1))</f>
        <v>200</v>
      </c>
      <c r="AO659" s="21">
        <f t="shared" ref="AO659:AO722" ca="1" si="319">IF(AN659=1,OFFSET($AF$6,C659,0)-OFFSET($AL$6,C659,0),0)</f>
        <v>0</v>
      </c>
      <c r="AP659" s="33">
        <f t="shared" ref="AP659:AP722" ca="1" si="320">AL659+AO659</f>
        <v>17328</v>
      </c>
      <c r="AQ659" s="24"/>
      <c r="AR659" s="155">
        <f ca="1">ROUND(Zsfg!$C$11/'Z1'!$AL$2120*'Z1'!AL659,0)</f>
        <v>14453</v>
      </c>
      <c r="AS659" s="26">
        <f t="shared" ca="1" si="294"/>
        <v>31</v>
      </c>
      <c r="AT659" s="26">
        <f ca="1">IF(AS659=0,0,COUNTIF($AS$19:AS659,C659*10+1))</f>
        <v>200</v>
      </c>
      <c r="AU659" s="21">
        <f t="shared" ca="1" si="295"/>
        <v>0</v>
      </c>
      <c r="AV659" s="33">
        <f t="shared" ref="AV659:AV722" ca="1" si="321">AR659+AU659</f>
        <v>14453</v>
      </c>
    </row>
    <row r="660" spans="1:48" x14ac:dyDescent="0.2">
      <c r="A660" s="15">
        <f>Daten!A660</f>
        <v>31642</v>
      </c>
      <c r="B660" s="8" t="str">
        <f>Daten!B660</f>
        <v>Pillichsdorf</v>
      </c>
      <c r="C660" s="15">
        <f t="shared" si="296"/>
        <v>3</v>
      </c>
      <c r="D660" s="10">
        <f>Daten!D660</f>
        <v>0</v>
      </c>
      <c r="E660" s="9">
        <f>Daten!E660</f>
        <v>1154</v>
      </c>
      <c r="F660" s="9">
        <f>Daten!F660</f>
        <v>1147</v>
      </c>
      <c r="G660" s="27">
        <f t="shared" si="297"/>
        <v>7</v>
      </c>
      <c r="H660" s="29">
        <f t="shared" si="298"/>
        <v>6.1028770706190059E-3</v>
      </c>
      <c r="I660" s="21">
        <f t="shared" si="299"/>
        <v>18.407585735742231</v>
      </c>
      <c r="J660" s="21">
        <f t="shared" si="300"/>
        <v>-11.407585735742231</v>
      </c>
      <c r="K660" s="27">
        <f t="shared" si="301"/>
        <v>5703.792867871115</v>
      </c>
      <c r="L660" s="16">
        <f>Daten!G660</f>
        <v>172</v>
      </c>
      <c r="M660" s="16">
        <f>Daten!H660</f>
        <v>764</v>
      </c>
      <c r="N660" s="16">
        <f>Daten!I660</f>
        <v>218</v>
      </c>
      <c r="O660" s="28">
        <f t="shared" si="302"/>
        <v>0.51047120418848169</v>
      </c>
      <c r="P660" s="16">
        <f t="shared" si="303"/>
        <v>419.46311416880081</v>
      </c>
      <c r="Q660" s="21">
        <f t="shared" si="304"/>
        <v>-29.463114168800814</v>
      </c>
      <c r="R660" s="27">
        <f t="shared" si="305"/>
        <v>-5892.6228337601624</v>
      </c>
      <c r="S660" s="9">
        <f ca="1">Daten!K660</f>
        <v>10871</v>
      </c>
      <c r="T660" s="9">
        <f ca="1">Daten!L660</f>
        <v>69489</v>
      </c>
      <c r="U660" s="9">
        <f ca="1">Daten!M660</f>
        <v>86270.78</v>
      </c>
      <c r="V660" s="9">
        <f ca="1">Daten!N660</f>
        <v>500</v>
      </c>
      <c r="W660" s="9">
        <f ca="1">Daten!O660</f>
        <v>500</v>
      </c>
      <c r="X660" s="23">
        <f t="shared" ca="1" si="306"/>
        <v>166630.78</v>
      </c>
      <c r="Y660" s="9">
        <f t="shared" ca="1" si="307"/>
        <v>392967.54338060092</v>
      </c>
      <c r="Z660" s="21">
        <f t="shared" ca="1" si="308"/>
        <v>-226336.76338060093</v>
      </c>
      <c r="AA660" s="27">
        <f t="shared" ca="1" si="309"/>
        <v>22633.676338060093</v>
      </c>
      <c r="AB660" s="32">
        <f t="shared" ca="1" si="310"/>
        <v>22444.846372171047</v>
      </c>
      <c r="AC660" s="31">
        <f t="shared" ca="1" si="311"/>
        <v>22444.846372171047</v>
      </c>
      <c r="AG660" s="26">
        <f t="shared" ca="1" si="312"/>
        <v>5703.792867871115</v>
      </c>
      <c r="AH660" s="26">
        <f t="shared" ca="1" si="313"/>
        <v>22633.676338060093</v>
      </c>
      <c r="AI660" s="26">
        <f t="shared" ca="1" si="314"/>
        <v>28337.469205931207</v>
      </c>
      <c r="AJ660" s="26">
        <f t="shared" ca="1" si="315"/>
        <v>1</v>
      </c>
      <c r="AK660" s="26">
        <f t="shared" ca="1" si="316"/>
        <v>28337.469205931207</v>
      </c>
      <c r="AL660" s="26">
        <f t="shared" ca="1" si="317"/>
        <v>37424</v>
      </c>
      <c r="AM660" s="26">
        <f t="shared" ca="1" si="318"/>
        <v>31</v>
      </c>
      <c r="AN660" s="26">
        <f ca="1">IF(AM660=0,0,COUNTIF($AM$19:AM660,C660*10+1))</f>
        <v>201</v>
      </c>
      <c r="AO660" s="21">
        <f t="shared" ca="1" si="319"/>
        <v>0</v>
      </c>
      <c r="AP660" s="33">
        <f t="shared" ca="1" si="320"/>
        <v>37424</v>
      </c>
      <c r="AQ660" s="24"/>
      <c r="AR660" s="155">
        <f ca="1">ROUND(Zsfg!$C$11/'Z1'!$AL$2120*'Z1'!AL660,0)</f>
        <v>31215</v>
      </c>
      <c r="AS660" s="26">
        <f t="shared" ref="AS660:AS723" ca="1" si="322">IF(AR660&gt;0,C660*10+1,0)</f>
        <v>31</v>
      </c>
      <c r="AT660" s="26">
        <f ca="1">IF(AS660=0,0,COUNTIF($AS$19:AS660,C660*10+1))</f>
        <v>201</v>
      </c>
      <c r="AU660" s="21">
        <f t="shared" ref="AU660:AU723" ca="1" si="323">IF(AT660=1,OFFSET($AQ$6,C660,0)-OFFSET($AR$6,C660,0),0)</f>
        <v>0</v>
      </c>
      <c r="AV660" s="33">
        <f t="shared" ca="1" si="321"/>
        <v>31215</v>
      </c>
    </row>
    <row r="661" spans="1:48" x14ac:dyDescent="0.2">
      <c r="A661" s="15">
        <f>Daten!A661</f>
        <v>31644</v>
      </c>
      <c r="B661" s="8" t="str">
        <f>Daten!B661</f>
        <v>Poysdorf</v>
      </c>
      <c r="C661" s="15">
        <f t="shared" si="296"/>
        <v>3</v>
      </c>
      <c r="D661" s="10">
        <f>Daten!D661</f>
        <v>0</v>
      </c>
      <c r="E661" s="9">
        <f>Daten!E661</f>
        <v>5547</v>
      </c>
      <c r="F661" s="9">
        <f>Daten!F661</f>
        <v>5502</v>
      </c>
      <c r="G661" s="27">
        <f t="shared" si="297"/>
        <v>45</v>
      </c>
      <c r="H661" s="29">
        <f t="shared" si="298"/>
        <v>8.1788440567066526E-3</v>
      </c>
      <c r="I661" s="21">
        <f t="shared" si="299"/>
        <v>88.29863706892219</v>
      </c>
      <c r="J661" s="21">
        <f t="shared" si="300"/>
        <v>-43.29863706892219</v>
      </c>
      <c r="K661" s="27">
        <f t="shared" si="301"/>
        <v>21649.318534461094</v>
      </c>
      <c r="L661" s="16">
        <f>Daten!G661</f>
        <v>741</v>
      </c>
      <c r="M661" s="16">
        <f>Daten!H661</f>
        <v>3535</v>
      </c>
      <c r="N661" s="16">
        <f>Daten!I661</f>
        <v>1271</v>
      </c>
      <c r="O661" s="28">
        <f t="shared" si="302"/>
        <v>0.56916548797736921</v>
      </c>
      <c r="P661" s="16">
        <f t="shared" si="303"/>
        <v>1940.8404562653284</v>
      </c>
      <c r="Q661" s="21">
        <f t="shared" si="304"/>
        <v>71.159543734671615</v>
      </c>
      <c r="R661" s="27">
        <f t="shared" si="305"/>
        <v>14231.908746934323</v>
      </c>
      <c r="S661" s="9">
        <f ca="1">Daten!K661</f>
        <v>96509</v>
      </c>
      <c r="T661" s="9">
        <f ca="1">Daten!L661</f>
        <v>345020</v>
      </c>
      <c r="U661" s="9">
        <f ca="1">Daten!M661</f>
        <v>2088348.61</v>
      </c>
      <c r="V661" s="9">
        <f ca="1">Daten!N661</f>
        <v>500</v>
      </c>
      <c r="W661" s="9">
        <f ca="1">Daten!O661</f>
        <v>500</v>
      </c>
      <c r="X661" s="23">
        <f t="shared" ca="1" si="306"/>
        <v>2529877.6100000003</v>
      </c>
      <c r="Y661" s="9">
        <f t="shared" ca="1" si="307"/>
        <v>1888900.3146726114</v>
      </c>
      <c r="Z661" s="21">
        <f t="shared" ca="1" si="308"/>
        <v>640977.29532738891</v>
      </c>
      <c r="AA661" s="27">
        <f t="shared" ca="1" si="309"/>
        <v>-64097.729532738893</v>
      </c>
      <c r="AB661" s="32">
        <f t="shared" ca="1" si="310"/>
        <v>-28216.502251343474</v>
      </c>
      <c r="AC661" s="31">
        <f t="shared" ca="1" si="311"/>
        <v>0</v>
      </c>
      <c r="AG661" s="26">
        <f t="shared" ca="1" si="312"/>
        <v>0</v>
      </c>
      <c r="AH661" s="26">
        <f t="shared" ca="1" si="313"/>
        <v>0</v>
      </c>
      <c r="AI661" s="26">
        <f t="shared" ca="1" si="314"/>
        <v>0</v>
      </c>
      <c r="AJ661" s="26">
        <f t="shared" ca="1" si="315"/>
        <v>1</v>
      </c>
      <c r="AK661" s="26">
        <f t="shared" ca="1" si="316"/>
        <v>0</v>
      </c>
      <c r="AL661" s="26">
        <f t="shared" ca="1" si="317"/>
        <v>0</v>
      </c>
      <c r="AM661" s="26">
        <f t="shared" ca="1" si="318"/>
        <v>0</v>
      </c>
      <c r="AN661" s="26">
        <f ca="1">IF(AM661=0,0,COUNTIF($AM$19:AM661,C661*10+1))</f>
        <v>0</v>
      </c>
      <c r="AO661" s="21">
        <f t="shared" ca="1" si="319"/>
        <v>0</v>
      </c>
      <c r="AP661" s="33">
        <f t="shared" ca="1" si="320"/>
        <v>0</v>
      </c>
      <c r="AQ661" s="24"/>
      <c r="AR661" s="155">
        <f ca="1">ROUND(Zsfg!$C$11/'Z1'!$AL$2120*'Z1'!AL661,0)</f>
        <v>0</v>
      </c>
      <c r="AS661" s="26">
        <f t="shared" ca="1" si="322"/>
        <v>0</v>
      </c>
      <c r="AT661" s="26">
        <f ca="1">IF(AS661=0,0,COUNTIF($AS$19:AS661,C661*10+1))</f>
        <v>0</v>
      </c>
      <c r="AU661" s="21">
        <f t="shared" ca="1" si="323"/>
        <v>0</v>
      </c>
      <c r="AV661" s="33">
        <f t="shared" ca="1" si="321"/>
        <v>0</v>
      </c>
    </row>
    <row r="662" spans="1:48" x14ac:dyDescent="0.2">
      <c r="A662" s="15">
        <f>Daten!A662</f>
        <v>31645</v>
      </c>
      <c r="B662" s="8" t="str">
        <f>Daten!B662</f>
        <v>Rabensburg</v>
      </c>
      <c r="C662" s="15">
        <f t="shared" si="296"/>
        <v>3</v>
      </c>
      <c r="D662" s="10">
        <f>Daten!D662</f>
        <v>0</v>
      </c>
      <c r="E662" s="9">
        <f>Daten!E662</f>
        <v>1109</v>
      </c>
      <c r="F662" s="9">
        <f>Daten!F662</f>
        <v>1111</v>
      </c>
      <c r="G662" s="27">
        <f t="shared" si="297"/>
        <v>-2</v>
      </c>
      <c r="H662" s="29">
        <f t="shared" si="298"/>
        <v>-1.8001800180018001E-3</v>
      </c>
      <c r="I662" s="21">
        <f t="shared" si="299"/>
        <v>17.829841109337067</v>
      </c>
      <c r="J662" s="21">
        <f t="shared" si="300"/>
        <v>-19.829841109337067</v>
      </c>
      <c r="K662" s="27">
        <f t="shared" si="301"/>
        <v>9914.9205546685334</v>
      </c>
      <c r="L662" s="16">
        <f>Daten!G662</f>
        <v>151</v>
      </c>
      <c r="M662" s="16">
        <f>Daten!H662</f>
        <v>689</v>
      </c>
      <c r="N662" s="16">
        <f>Daten!I662</f>
        <v>269</v>
      </c>
      <c r="O662" s="28">
        <f t="shared" si="302"/>
        <v>0.60957910014513783</v>
      </c>
      <c r="P662" s="16">
        <f t="shared" si="303"/>
        <v>378.28545243757037</v>
      </c>
      <c r="Q662" s="21">
        <f t="shared" si="304"/>
        <v>41.71454756242963</v>
      </c>
      <c r="R662" s="27">
        <f t="shared" si="305"/>
        <v>8342.9095124859268</v>
      </c>
      <c r="S662" s="9">
        <f ca="1">Daten!K662</f>
        <v>19381</v>
      </c>
      <c r="T662" s="9">
        <f ca="1">Daten!L662</f>
        <v>31808</v>
      </c>
      <c r="U662" s="9">
        <f ca="1">Daten!M662</f>
        <v>18765.32</v>
      </c>
      <c r="V662" s="9">
        <f ca="1">Daten!N662</f>
        <v>500</v>
      </c>
      <c r="W662" s="9">
        <f ca="1">Daten!O662</f>
        <v>500</v>
      </c>
      <c r="X662" s="23">
        <f t="shared" ca="1" si="306"/>
        <v>69954.320000000007</v>
      </c>
      <c r="Y662" s="9">
        <f t="shared" ca="1" si="307"/>
        <v>377643.85234756191</v>
      </c>
      <c r="Z662" s="21">
        <f t="shared" ca="1" si="308"/>
        <v>-307689.53234756191</v>
      </c>
      <c r="AA662" s="27">
        <f t="shared" ca="1" si="309"/>
        <v>30768.953234756191</v>
      </c>
      <c r="AB662" s="32">
        <f t="shared" ca="1" si="310"/>
        <v>49026.783301910647</v>
      </c>
      <c r="AC662" s="31">
        <f t="shared" ca="1" si="311"/>
        <v>49026.783301910647</v>
      </c>
      <c r="AG662" s="26">
        <f t="shared" ca="1" si="312"/>
        <v>9914.9205546685334</v>
      </c>
      <c r="AH662" s="26">
        <f t="shared" ca="1" si="313"/>
        <v>30768.953234756191</v>
      </c>
      <c r="AI662" s="26">
        <f t="shared" ca="1" si="314"/>
        <v>40683.873789424724</v>
      </c>
      <c r="AJ662" s="26">
        <f t="shared" ca="1" si="315"/>
        <v>1</v>
      </c>
      <c r="AK662" s="26">
        <f t="shared" ca="1" si="316"/>
        <v>40683.873789424724</v>
      </c>
      <c r="AL662" s="26">
        <f t="shared" ca="1" si="317"/>
        <v>53730</v>
      </c>
      <c r="AM662" s="26">
        <f t="shared" ca="1" si="318"/>
        <v>31</v>
      </c>
      <c r="AN662" s="26">
        <f ca="1">IF(AM662=0,0,COUNTIF($AM$19:AM662,C662*10+1))</f>
        <v>202</v>
      </c>
      <c r="AO662" s="21">
        <f t="shared" ca="1" si="319"/>
        <v>0</v>
      </c>
      <c r="AP662" s="33">
        <f t="shared" ca="1" si="320"/>
        <v>53730</v>
      </c>
      <c r="AQ662" s="24"/>
      <c r="AR662" s="155">
        <f ca="1">ROUND(Zsfg!$C$11/'Z1'!$AL$2120*'Z1'!AL662,0)</f>
        <v>44816</v>
      </c>
      <c r="AS662" s="26">
        <f t="shared" ca="1" si="322"/>
        <v>31</v>
      </c>
      <c r="AT662" s="26">
        <f ca="1">IF(AS662=0,0,COUNTIF($AS$19:AS662,C662*10+1))</f>
        <v>202</v>
      </c>
      <c r="AU662" s="21">
        <f t="shared" ca="1" si="323"/>
        <v>0</v>
      </c>
      <c r="AV662" s="33">
        <f t="shared" ca="1" si="321"/>
        <v>44816</v>
      </c>
    </row>
    <row r="663" spans="1:48" x14ac:dyDescent="0.2">
      <c r="A663" s="15">
        <f>Daten!A663</f>
        <v>31646</v>
      </c>
      <c r="B663" s="8" t="str">
        <f>Daten!B663</f>
        <v>Schrattenberg</v>
      </c>
      <c r="C663" s="15">
        <f t="shared" si="296"/>
        <v>3</v>
      </c>
      <c r="D663" s="10">
        <f>Daten!D663</f>
        <v>0</v>
      </c>
      <c r="E663" s="9">
        <f>Daten!E663</f>
        <v>809</v>
      </c>
      <c r="F663" s="9">
        <f>Daten!F663</f>
        <v>808</v>
      </c>
      <c r="G663" s="27">
        <f t="shared" si="297"/>
        <v>1</v>
      </c>
      <c r="H663" s="29">
        <f t="shared" si="298"/>
        <v>1.2376237623762376E-3</v>
      </c>
      <c r="I663" s="21">
        <f t="shared" si="299"/>
        <v>12.967157170426958</v>
      </c>
      <c r="J663" s="21">
        <f t="shared" si="300"/>
        <v>-11.967157170426958</v>
      </c>
      <c r="K663" s="27">
        <f t="shared" si="301"/>
        <v>5983.5785852134795</v>
      </c>
      <c r="L663" s="16">
        <f>Daten!G663</f>
        <v>99</v>
      </c>
      <c r="M663" s="16">
        <f>Daten!H663</f>
        <v>497</v>
      </c>
      <c r="N663" s="16">
        <f>Daten!I663</f>
        <v>213</v>
      </c>
      <c r="O663" s="28">
        <f t="shared" si="302"/>
        <v>0.62776659959758552</v>
      </c>
      <c r="P663" s="16">
        <f t="shared" si="303"/>
        <v>272.87063840562041</v>
      </c>
      <c r="Q663" s="21">
        <f t="shared" si="304"/>
        <v>39.129361594379588</v>
      </c>
      <c r="R663" s="27">
        <f t="shared" si="305"/>
        <v>7825.8723188759177</v>
      </c>
      <c r="S663" s="9">
        <f ca="1">Daten!K663</f>
        <v>23576</v>
      </c>
      <c r="T663" s="9">
        <f ca="1">Daten!L663</f>
        <v>42301</v>
      </c>
      <c r="U663" s="9">
        <f ca="1">Daten!M663</f>
        <v>40640.36</v>
      </c>
      <c r="V663" s="9">
        <f ca="1">Daten!N663</f>
        <v>500</v>
      </c>
      <c r="W663" s="9">
        <f ca="1">Daten!O663</f>
        <v>500</v>
      </c>
      <c r="X663" s="23">
        <f t="shared" ca="1" si="306"/>
        <v>106517.36</v>
      </c>
      <c r="Y663" s="9">
        <f t="shared" ca="1" si="307"/>
        <v>275485.91212730168</v>
      </c>
      <c r="Z663" s="21">
        <f t="shared" ca="1" si="308"/>
        <v>-168968.55212730169</v>
      </c>
      <c r="AA663" s="27">
        <f t="shared" ca="1" si="309"/>
        <v>16896.85521273017</v>
      </c>
      <c r="AB663" s="32">
        <f t="shared" ca="1" si="310"/>
        <v>30706.306116819567</v>
      </c>
      <c r="AC663" s="31">
        <f t="shared" ca="1" si="311"/>
        <v>30706.306116819567</v>
      </c>
      <c r="AG663" s="26">
        <f t="shared" ca="1" si="312"/>
        <v>5983.5785852134795</v>
      </c>
      <c r="AH663" s="26">
        <f t="shared" ca="1" si="313"/>
        <v>16896.85521273017</v>
      </c>
      <c r="AI663" s="26">
        <f t="shared" ca="1" si="314"/>
        <v>22880.43379794365</v>
      </c>
      <c r="AJ663" s="26">
        <f t="shared" ca="1" si="315"/>
        <v>1</v>
      </c>
      <c r="AK663" s="26">
        <f t="shared" ca="1" si="316"/>
        <v>22880.43379794365</v>
      </c>
      <c r="AL663" s="26">
        <f t="shared" ca="1" si="317"/>
        <v>30217</v>
      </c>
      <c r="AM663" s="26">
        <f t="shared" ca="1" si="318"/>
        <v>31</v>
      </c>
      <c r="AN663" s="26">
        <f ca="1">IF(AM663=0,0,COUNTIF($AM$19:AM663,C663*10+1))</f>
        <v>203</v>
      </c>
      <c r="AO663" s="21">
        <f t="shared" ca="1" si="319"/>
        <v>0</v>
      </c>
      <c r="AP663" s="33">
        <f t="shared" ca="1" si="320"/>
        <v>30217</v>
      </c>
      <c r="AQ663" s="24"/>
      <c r="AR663" s="155">
        <f ca="1">ROUND(Zsfg!$C$11/'Z1'!$AL$2120*'Z1'!AL663,0)</f>
        <v>25204</v>
      </c>
      <c r="AS663" s="26">
        <f t="shared" ca="1" si="322"/>
        <v>31</v>
      </c>
      <c r="AT663" s="26">
        <f ca="1">IF(AS663=0,0,COUNTIF($AS$19:AS663,C663*10+1))</f>
        <v>203</v>
      </c>
      <c r="AU663" s="21">
        <f t="shared" ca="1" si="323"/>
        <v>0</v>
      </c>
      <c r="AV663" s="33">
        <f t="shared" ca="1" si="321"/>
        <v>25204</v>
      </c>
    </row>
    <row r="664" spans="1:48" x14ac:dyDescent="0.2">
      <c r="A664" s="15">
        <f>Daten!A664</f>
        <v>31649</v>
      </c>
      <c r="B664" s="8" t="str">
        <f>Daten!B664</f>
        <v>Staatz</v>
      </c>
      <c r="C664" s="15">
        <f t="shared" si="296"/>
        <v>3</v>
      </c>
      <c r="D664" s="10">
        <f>Daten!D664</f>
        <v>0</v>
      </c>
      <c r="E664" s="9">
        <f>Daten!E664</f>
        <v>1930</v>
      </c>
      <c r="F664" s="9">
        <f>Daten!F664</f>
        <v>1970</v>
      </c>
      <c r="G664" s="27">
        <f t="shared" si="297"/>
        <v>-40</v>
      </c>
      <c r="H664" s="29">
        <f t="shared" si="298"/>
        <v>-2.030456852791878E-2</v>
      </c>
      <c r="I664" s="21">
        <f t="shared" si="299"/>
        <v>31.615469833838006</v>
      </c>
      <c r="J664" s="21">
        <f t="shared" si="300"/>
        <v>-71.615469833838006</v>
      </c>
      <c r="K664" s="27">
        <f t="shared" si="301"/>
        <v>35807.734916919006</v>
      </c>
      <c r="L664" s="16">
        <f>Daten!G664</f>
        <v>233</v>
      </c>
      <c r="M664" s="16">
        <f>Daten!H664</f>
        <v>1292</v>
      </c>
      <c r="N664" s="16">
        <f>Daten!I664</f>
        <v>405</v>
      </c>
      <c r="O664" s="28">
        <f t="shared" si="302"/>
        <v>0.4938080495356037</v>
      </c>
      <c r="P664" s="16">
        <f t="shared" si="303"/>
        <v>709.35385275666317</v>
      </c>
      <c r="Q664" s="21">
        <f t="shared" si="304"/>
        <v>-71.353852756663173</v>
      </c>
      <c r="R664" s="27">
        <f t="shared" si="305"/>
        <v>-14270.770551332635</v>
      </c>
      <c r="S664" s="9">
        <f ca="1">Daten!K664</f>
        <v>31818</v>
      </c>
      <c r="T664" s="9">
        <f ca="1">Daten!L664</f>
        <v>85580</v>
      </c>
      <c r="U664" s="9">
        <f ca="1">Daten!M664</f>
        <v>73244.639999999999</v>
      </c>
      <c r="V664" s="9">
        <f ca="1">Daten!N664</f>
        <v>500</v>
      </c>
      <c r="W664" s="9">
        <f ca="1">Daten!O664</f>
        <v>500</v>
      </c>
      <c r="X664" s="23">
        <f t="shared" ca="1" si="306"/>
        <v>190642.64</v>
      </c>
      <c r="Y664" s="9">
        <f t="shared" ca="1" si="307"/>
        <v>657216.08208367403</v>
      </c>
      <c r="Z664" s="21">
        <f t="shared" ca="1" si="308"/>
        <v>-466573.44208367402</v>
      </c>
      <c r="AA664" s="27">
        <f t="shared" ca="1" si="309"/>
        <v>46657.344208367402</v>
      </c>
      <c r="AB664" s="32">
        <f t="shared" ca="1" si="310"/>
        <v>68194.308573953778</v>
      </c>
      <c r="AC664" s="31">
        <f t="shared" ca="1" si="311"/>
        <v>68194.308573953778</v>
      </c>
      <c r="AG664" s="26">
        <f t="shared" ca="1" si="312"/>
        <v>35807.734916919006</v>
      </c>
      <c r="AH664" s="26">
        <f t="shared" ca="1" si="313"/>
        <v>46657.344208367402</v>
      </c>
      <c r="AI664" s="26">
        <f t="shared" ca="1" si="314"/>
        <v>82465.0791252864</v>
      </c>
      <c r="AJ664" s="26">
        <f t="shared" ca="1" si="315"/>
        <v>1</v>
      </c>
      <c r="AK664" s="26">
        <f t="shared" ca="1" si="316"/>
        <v>82465.0791252864</v>
      </c>
      <c r="AL664" s="26">
        <f t="shared" ca="1" si="317"/>
        <v>108909</v>
      </c>
      <c r="AM664" s="26">
        <f t="shared" ca="1" si="318"/>
        <v>31</v>
      </c>
      <c r="AN664" s="26">
        <f ca="1">IF(AM664=0,0,COUNTIF($AM$19:AM664,C664*10+1))</f>
        <v>204</v>
      </c>
      <c r="AO664" s="21">
        <f t="shared" ca="1" si="319"/>
        <v>0</v>
      </c>
      <c r="AP664" s="33">
        <f t="shared" ca="1" si="320"/>
        <v>108909</v>
      </c>
      <c r="AQ664" s="24"/>
      <c r="AR664" s="155">
        <f ca="1">ROUND(Zsfg!$C$11/'Z1'!$AL$2120*'Z1'!AL664,0)</f>
        <v>90841</v>
      </c>
      <c r="AS664" s="26">
        <f t="shared" ca="1" si="322"/>
        <v>31</v>
      </c>
      <c r="AT664" s="26">
        <f ca="1">IF(AS664=0,0,COUNTIF($AS$19:AS664,C664*10+1))</f>
        <v>204</v>
      </c>
      <c r="AU664" s="21">
        <f t="shared" ca="1" si="323"/>
        <v>0</v>
      </c>
      <c r="AV664" s="33">
        <f t="shared" ca="1" si="321"/>
        <v>90841</v>
      </c>
    </row>
    <row r="665" spans="1:48" x14ac:dyDescent="0.2">
      <c r="A665" s="15">
        <f>Daten!A665</f>
        <v>31650</v>
      </c>
      <c r="B665" s="8" t="str">
        <f>Daten!B665</f>
        <v>Stronsdorf</v>
      </c>
      <c r="C665" s="15">
        <f t="shared" si="296"/>
        <v>3</v>
      </c>
      <c r="D665" s="10">
        <f>Daten!D665</f>
        <v>0</v>
      </c>
      <c r="E665" s="9">
        <f>Daten!E665</f>
        <v>1621</v>
      </c>
      <c r="F665" s="9">
        <f>Daten!F665</f>
        <v>1630</v>
      </c>
      <c r="G665" s="27">
        <f t="shared" si="297"/>
        <v>-9</v>
      </c>
      <c r="H665" s="29">
        <f t="shared" si="298"/>
        <v>-5.521472392638037E-3</v>
      </c>
      <c r="I665" s="21">
        <f t="shared" si="299"/>
        <v>26.158992806678146</v>
      </c>
      <c r="J665" s="21">
        <f t="shared" si="300"/>
        <v>-35.158992806678143</v>
      </c>
      <c r="K665" s="27">
        <f t="shared" si="301"/>
        <v>17579.496403339072</v>
      </c>
      <c r="L665" s="16">
        <f>Daten!G665</f>
        <v>196</v>
      </c>
      <c r="M665" s="16">
        <f>Daten!H665</f>
        <v>1097</v>
      </c>
      <c r="N665" s="16">
        <f>Daten!I665</f>
        <v>328</v>
      </c>
      <c r="O665" s="28">
        <f t="shared" si="302"/>
        <v>0.47766636280765723</v>
      </c>
      <c r="P665" s="16">
        <f t="shared" si="303"/>
        <v>602.29193225546396</v>
      </c>
      <c r="Q665" s="21">
        <f t="shared" si="304"/>
        <v>-78.291932255463962</v>
      </c>
      <c r="R665" s="27">
        <f t="shared" si="305"/>
        <v>-15658.386451092792</v>
      </c>
      <c r="S665" s="9">
        <f ca="1">Daten!K665</f>
        <v>38222</v>
      </c>
      <c r="T665" s="9">
        <f ca="1">Daten!L665</f>
        <v>80753</v>
      </c>
      <c r="U665" s="9">
        <f ca="1">Daten!M665</f>
        <v>222753.31</v>
      </c>
      <c r="V665" s="9">
        <f ca="1">Daten!N665</f>
        <v>500</v>
      </c>
      <c r="W665" s="9">
        <f ca="1">Daten!O665</f>
        <v>500</v>
      </c>
      <c r="X665" s="23">
        <f t="shared" ca="1" si="306"/>
        <v>341728.31</v>
      </c>
      <c r="Y665" s="9">
        <f t="shared" ca="1" si="307"/>
        <v>551993.40365680598</v>
      </c>
      <c r="Z665" s="21">
        <f t="shared" ca="1" si="308"/>
        <v>-210265.09365680598</v>
      </c>
      <c r="AA665" s="27">
        <f t="shared" ca="1" si="309"/>
        <v>21026.509365680598</v>
      </c>
      <c r="AB665" s="32">
        <f t="shared" ca="1" si="310"/>
        <v>22947.619317926878</v>
      </c>
      <c r="AC665" s="31">
        <f t="shared" ca="1" si="311"/>
        <v>22947.619317926878</v>
      </c>
      <c r="AG665" s="26">
        <f t="shared" ca="1" si="312"/>
        <v>17579.496403339072</v>
      </c>
      <c r="AH665" s="26">
        <f t="shared" ca="1" si="313"/>
        <v>21026.509365680598</v>
      </c>
      <c r="AI665" s="26">
        <f t="shared" ca="1" si="314"/>
        <v>38606.00576901967</v>
      </c>
      <c r="AJ665" s="26">
        <f t="shared" ca="1" si="315"/>
        <v>1</v>
      </c>
      <c r="AK665" s="26">
        <f t="shared" ca="1" si="316"/>
        <v>38606.00576901967</v>
      </c>
      <c r="AL665" s="26">
        <f t="shared" ca="1" si="317"/>
        <v>50985</v>
      </c>
      <c r="AM665" s="26">
        <f t="shared" ca="1" si="318"/>
        <v>31</v>
      </c>
      <c r="AN665" s="26">
        <f ca="1">IF(AM665=0,0,COUNTIF($AM$19:AM665,C665*10+1))</f>
        <v>205</v>
      </c>
      <c r="AO665" s="21">
        <f t="shared" ca="1" si="319"/>
        <v>0</v>
      </c>
      <c r="AP665" s="33">
        <f t="shared" ca="1" si="320"/>
        <v>50985</v>
      </c>
      <c r="AQ665" s="24"/>
      <c r="AR665" s="155">
        <f ca="1">ROUND(Zsfg!$C$11/'Z1'!$AL$2120*'Z1'!AL665,0)</f>
        <v>42527</v>
      </c>
      <c r="AS665" s="26">
        <f t="shared" ca="1" si="322"/>
        <v>31</v>
      </c>
      <c r="AT665" s="26">
        <f ca="1">IF(AS665=0,0,COUNTIF($AS$19:AS665,C665*10+1))</f>
        <v>205</v>
      </c>
      <c r="AU665" s="21">
        <f t="shared" ca="1" si="323"/>
        <v>0</v>
      </c>
      <c r="AV665" s="33">
        <f t="shared" ca="1" si="321"/>
        <v>42527</v>
      </c>
    </row>
    <row r="666" spans="1:48" x14ac:dyDescent="0.2">
      <c r="A666" s="15">
        <f>Daten!A666</f>
        <v>31651</v>
      </c>
      <c r="B666" s="8" t="str">
        <f>Daten!B666</f>
        <v>Ulrichskirchen-Schleinbach</v>
      </c>
      <c r="C666" s="15">
        <f t="shared" si="296"/>
        <v>3</v>
      </c>
      <c r="D666" s="10">
        <f>Daten!D666</f>
        <v>0</v>
      </c>
      <c r="E666" s="9">
        <f>Daten!E666</f>
        <v>2631</v>
      </c>
      <c r="F666" s="9">
        <f>Daten!F666</f>
        <v>2609</v>
      </c>
      <c r="G666" s="27">
        <f t="shared" si="297"/>
        <v>22</v>
      </c>
      <c r="H666" s="29">
        <f t="shared" si="298"/>
        <v>8.4323495592180907E-3</v>
      </c>
      <c r="I666" s="21">
        <f t="shared" si="299"/>
        <v>41.870436952529623</v>
      </c>
      <c r="J666" s="21">
        <f t="shared" si="300"/>
        <v>-19.870436952529623</v>
      </c>
      <c r="K666" s="27">
        <f t="shared" si="301"/>
        <v>9935.2184762648121</v>
      </c>
      <c r="L666" s="16">
        <f>Daten!G666</f>
        <v>348</v>
      </c>
      <c r="M666" s="16">
        <f>Daten!H666</f>
        <v>1740</v>
      </c>
      <c r="N666" s="16">
        <f>Daten!I666</f>
        <v>543</v>
      </c>
      <c r="O666" s="28">
        <f t="shared" si="302"/>
        <v>0.51206896551724135</v>
      </c>
      <c r="P666" s="16">
        <f t="shared" si="303"/>
        <v>955.3217521645463</v>
      </c>
      <c r="Q666" s="21">
        <f t="shared" si="304"/>
        <v>-64.321752164546297</v>
      </c>
      <c r="R666" s="27">
        <f t="shared" si="305"/>
        <v>-12864.350432909259</v>
      </c>
      <c r="S666" s="9">
        <f ca="1">Daten!K666</f>
        <v>17176</v>
      </c>
      <c r="T666" s="9">
        <f ca="1">Daten!L666</f>
        <v>148460</v>
      </c>
      <c r="U666" s="9">
        <f ca="1">Daten!M666</f>
        <v>78308.34</v>
      </c>
      <c r="V666" s="9">
        <f ca="1">Daten!N666</f>
        <v>500</v>
      </c>
      <c r="W666" s="9">
        <f ca="1">Daten!O666</f>
        <v>500</v>
      </c>
      <c r="X666" s="23">
        <f t="shared" ca="1" si="306"/>
        <v>243944.34</v>
      </c>
      <c r="Y666" s="9">
        <f t="shared" ca="1" si="307"/>
        <v>895925.13573168206</v>
      </c>
      <c r="Z666" s="21">
        <f t="shared" ca="1" si="308"/>
        <v>-651980.7957316821</v>
      </c>
      <c r="AA666" s="27">
        <f t="shared" ca="1" si="309"/>
        <v>65198.079573168216</v>
      </c>
      <c r="AB666" s="32">
        <f t="shared" ca="1" si="310"/>
        <v>62268.947616523772</v>
      </c>
      <c r="AC666" s="31">
        <f t="shared" ca="1" si="311"/>
        <v>62268.947616523772</v>
      </c>
      <c r="AG666" s="26">
        <f t="shared" ca="1" si="312"/>
        <v>9935.2184762648121</v>
      </c>
      <c r="AH666" s="26">
        <f t="shared" ca="1" si="313"/>
        <v>65198.079573168216</v>
      </c>
      <c r="AI666" s="26">
        <f t="shared" ca="1" si="314"/>
        <v>75133.298049433026</v>
      </c>
      <c r="AJ666" s="26">
        <f t="shared" ca="1" si="315"/>
        <v>1</v>
      </c>
      <c r="AK666" s="26">
        <f t="shared" ca="1" si="316"/>
        <v>75133.298049433026</v>
      </c>
      <c r="AL666" s="26">
        <f t="shared" ca="1" si="317"/>
        <v>99226</v>
      </c>
      <c r="AM666" s="26">
        <f t="shared" ca="1" si="318"/>
        <v>31</v>
      </c>
      <c r="AN666" s="26">
        <f ca="1">IF(AM666=0,0,COUNTIF($AM$19:AM666,C666*10+1))</f>
        <v>206</v>
      </c>
      <c r="AO666" s="21">
        <f t="shared" ca="1" si="319"/>
        <v>0</v>
      </c>
      <c r="AP666" s="33">
        <f t="shared" ca="1" si="320"/>
        <v>99226</v>
      </c>
      <c r="AQ666" s="24"/>
      <c r="AR666" s="155">
        <f ca="1">ROUND(Zsfg!$C$11/'Z1'!$AL$2120*'Z1'!AL666,0)</f>
        <v>82764</v>
      </c>
      <c r="AS666" s="26">
        <f t="shared" ca="1" si="322"/>
        <v>31</v>
      </c>
      <c r="AT666" s="26">
        <f ca="1">IF(AS666=0,0,COUNTIF($AS$19:AS666,C666*10+1))</f>
        <v>206</v>
      </c>
      <c r="AU666" s="21">
        <f t="shared" ca="1" si="323"/>
        <v>0</v>
      </c>
      <c r="AV666" s="33">
        <f t="shared" ca="1" si="321"/>
        <v>82764</v>
      </c>
    </row>
    <row r="667" spans="1:48" x14ac:dyDescent="0.2">
      <c r="A667" s="15">
        <f>Daten!A667</f>
        <v>31652</v>
      </c>
      <c r="B667" s="8" t="str">
        <f>Daten!B667</f>
        <v>Unterstinkenbrunn</v>
      </c>
      <c r="C667" s="15">
        <f t="shared" si="296"/>
        <v>3</v>
      </c>
      <c r="D667" s="10">
        <f>Daten!D667</f>
        <v>0</v>
      </c>
      <c r="E667" s="9">
        <f>Daten!E667</f>
        <v>556</v>
      </c>
      <c r="F667" s="9">
        <f>Daten!F667</f>
        <v>552</v>
      </c>
      <c r="G667" s="27">
        <f t="shared" si="297"/>
        <v>4</v>
      </c>
      <c r="H667" s="29">
        <f t="shared" si="298"/>
        <v>7.246376811594203E-3</v>
      </c>
      <c r="I667" s="21">
        <f t="shared" si="299"/>
        <v>8.8587509382124772</v>
      </c>
      <c r="J667" s="21">
        <f t="shared" si="300"/>
        <v>-4.8587509382124772</v>
      </c>
      <c r="K667" s="27">
        <f t="shared" si="301"/>
        <v>2429.3754691062386</v>
      </c>
      <c r="L667" s="16">
        <f>Daten!G667</f>
        <v>70</v>
      </c>
      <c r="M667" s="16">
        <f>Daten!H667</f>
        <v>370</v>
      </c>
      <c r="N667" s="16">
        <f>Daten!I667</f>
        <v>116</v>
      </c>
      <c r="O667" s="28">
        <f t="shared" si="302"/>
        <v>0.50270270270270268</v>
      </c>
      <c r="P667" s="16">
        <f t="shared" si="303"/>
        <v>203.14313120740351</v>
      </c>
      <c r="Q667" s="21">
        <f t="shared" si="304"/>
        <v>-17.143131207403513</v>
      </c>
      <c r="R667" s="27">
        <f t="shared" si="305"/>
        <v>-3428.6262414807024</v>
      </c>
      <c r="S667" s="9">
        <f ca="1">Daten!K667</f>
        <v>10073</v>
      </c>
      <c r="T667" s="9">
        <f ca="1">Daten!L667</f>
        <v>24273</v>
      </c>
      <c r="U667" s="9">
        <f ca="1">Daten!M667</f>
        <v>11957.05</v>
      </c>
      <c r="V667" s="9">
        <f ca="1">Daten!N667</f>
        <v>500</v>
      </c>
      <c r="W667" s="9">
        <f ca="1">Daten!O667</f>
        <v>500</v>
      </c>
      <c r="X667" s="23">
        <f t="shared" ca="1" si="306"/>
        <v>46303.05</v>
      </c>
      <c r="Y667" s="9">
        <f t="shared" ca="1" si="307"/>
        <v>189332.71587488227</v>
      </c>
      <c r="Z667" s="21">
        <f t="shared" ca="1" si="308"/>
        <v>-143029.66587488225</v>
      </c>
      <c r="AA667" s="27">
        <f t="shared" ca="1" si="309"/>
        <v>14302.966587488227</v>
      </c>
      <c r="AB667" s="32">
        <f t="shared" ca="1" si="310"/>
        <v>13303.715815113763</v>
      </c>
      <c r="AC667" s="31">
        <f t="shared" ca="1" si="311"/>
        <v>13303.715815113763</v>
      </c>
      <c r="AG667" s="26">
        <f t="shared" ca="1" si="312"/>
        <v>2429.3754691062386</v>
      </c>
      <c r="AH667" s="26">
        <f t="shared" ca="1" si="313"/>
        <v>14302.966587488227</v>
      </c>
      <c r="AI667" s="26">
        <f t="shared" ca="1" si="314"/>
        <v>16732.342056594465</v>
      </c>
      <c r="AJ667" s="26">
        <f t="shared" ca="1" si="315"/>
        <v>1</v>
      </c>
      <c r="AK667" s="26">
        <f t="shared" ca="1" si="316"/>
        <v>16732.342056594465</v>
      </c>
      <c r="AL667" s="26">
        <f t="shared" ca="1" si="317"/>
        <v>22098</v>
      </c>
      <c r="AM667" s="26">
        <f t="shared" ca="1" si="318"/>
        <v>31</v>
      </c>
      <c r="AN667" s="26">
        <f ca="1">IF(AM667=0,0,COUNTIF($AM$19:AM667,C667*10+1))</f>
        <v>207</v>
      </c>
      <c r="AO667" s="21">
        <f t="shared" ca="1" si="319"/>
        <v>0</v>
      </c>
      <c r="AP667" s="33">
        <f t="shared" ca="1" si="320"/>
        <v>22098</v>
      </c>
      <c r="AQ667" s="24"/>
      <c r="AR667" s="155">
        <f ca="1">ROUND(Zsfg!$C$11/'Z1'!$AL$2120*'Z1'!AL667,0)</f>
        <v>18432</v>
      </c>
      <c r="AS667" s="26">
        <f t="shared" ca="1" si="322"/>
        <v>31</v>
      </c>
      <c r="AT667" s="26">
        <f ca="1">IF(AS667=0,0,COUNTIF($AS$19:AS667,C667*10+1))</f>
        <v>207</v>
      </c>
      <c r="AU667" s="21">
        <f t="shared" ca="1" si="323"/>
        <v>0</v>
      </c>
      <c r="AV667" s="33">
        <f t="shared" ca="1" si="321"/>
        <v>18432</v>
      </c>
    </row>
    <row r="668" spans="1:48" x14ac:dyDescent="0.2">
      <c r="A668" s="15">
        <f>Daten!A668</f>
        <v>31653</v>
      </c>
      <c r="B668" s="8" t="str">
        <f>Daten!B668</f>
        <v>Wildendürnbach</v>
      </c>
      <c r="C668" s="15">
        <f t="shared" si="296"/>
        <v>3</v>
      </c>
      <c r="D668" s="10">
        <f>Daten!D668</f>
        <v>0</v>
      </c>
      <c r="E668" s="9">
        <f>Daten!E668</f>
        <v>1565</v>
      </c>
      <c r="F668" s="9">
        <f>Daten!F668</f>
        <v>1564</v>
      </c>
      <c r="G668" s="27">
        <f t="shared" si="297"/>
        <v>1</v>
      </c>
      <c r="H668" s="29">
        <f t="shared" si="298"/>
        <v>6.3938618925831207E-4</v>
      </c>
      <c r="I668" s="21">
        <f t="shared" si="299"/>
        <v>25.099794324935349</v>
      </c>
      <c r="J668" s="21">
        <f t="shared" si="300"/>
        <v>-24.099794324935349</v>
      </c>
      <c r="K668" s="27">
        <f t="shared" si="301"/>
        <v>12049.897162467674</v>
      </c>
      <c r="L668" s="16">
        <f>Daten!G668</f>
        <v>232</v>
      </c>
      <c r="M668" s="16">
        <f>Daten!H668</f>
        <v>1003</v>
      </c>
      <c r="N668" s="16">
        <f>Daten!I668</f>
        <v>330</v>
      </c>
      <c r="O668" s="28">
        <f t="shared" si="302"/>
        <v>0.5603190428713859</v>
      </c>
      <c r="P668" s="16">
        <f t="shared" si="303"/>
        <v>550.68259621898846</v>
      </c>
      <c r="Q668" s="21">
        <f t="shared" si="304"/>
        <v>11.317403781011535</v>
      </c>
      <c r="R668" s="27">
        <f t="shared" si="305"/>
        <v>2263.480756202307</v>
      </c>
      <c r="S668" s="9">
        <f ca="1">Daten!K668</f>
        <v>43702</v>
      </c>
      <c r="T668" s="9">
        <f ca="1">Daten!L668</f>
        <v>71668</v>
      </c>
      <c r="U668" s="9">
        <f ca="1">Daten!M668</f>
        <v>259350.72</v>
      </c>
      <c r="V668" s="9">
        <f ca="1">Daten!N668</f>
        <v>500</v>
      </c>
      <c r="W668" s="9">
        <f ca="1">Daten!O668</f>
        <v>500</v>
      </c>
      <c r="X668" s="23">
        <f t="shared" ca="1" si="306"/>
        <v>374720.72</v>
      </c>
      <c r="Y668" s="9">
        <f t="shared" ca="1" si="307"/>
        <v>532923.92148235743</v>
      </c>
      <c r="Z668" s="21">
        <f t="shared" ca="1" si="308"/>
        <v>-158203.20148235746</v>
      </c>
      <c r="AA668" s="27">
        <f t="shared" ca="1" si="309"/>
        <v>15820.320148235747</v>
      </c>
      <c r="AB668" s="32">
        <f t="shared" ca="1" si="310"/>
        <v>30133.69806690573</v>
      </c>
      <c r="AC668" s="31">
        <f t="shared" ca="1" si="311"/>
        <v>30133.69806690573</v>
      </c>
      <c r="AG668" s="26">
        <f t="shared" ca="1" si="312"/>
        <v>12049.897162467674</v>
      </c>
      <c r="AH668" s="26">
        <f t="shared" ca="1" si="313"/>
        <v>15820.320148235747</v>
      </c>
      <c r="AI668" s="26">
        <f t="shared" ca="1" si="314"/>
        <v>27870.217310703421</v>
      </c>
      <c r="AJ668" s="26">
        <f t="shared" ca="1" si="315"/>
        <v>1</v>
      </c>
      <c r="AK668" s="26">
        <f t="shared" ca="1" si="316"/>
        <v>27870.217310703421</v>
      </c>
      <c r="AL668" s="26">
        <f t="shared" ca="1" si="317"/>
        <v>36807</v>
      </c>
      <c r="AM668" s="26">
        <f t="shared" ca="1" si="318"/>
        <v>31</v>
      </c>
      <c r="AN668" s="26">
        <f ca="1">IF(AM668=0,0,COUNTIF($AM$19:AM668,C668*10+1))</f>
        <v>208</v>
      </c>
      <c r="AO668" s="21">
        <f t="shared" ca="1" si="319"/>
        <v>0</v>
      </c>
      <c r="AP668" s="33">
        <f t="shared" ca="1" si="320"/>
        <v>36807</v>
      </c>
      <c r="AQ668" s="24"/>
      <c r="AR668" s="155">
        <f ca="1">ROUND(Zsfg!$C$11/'Z1'!$AL$2120*'Z1'!AL668,0)</f>
        <v>30701</v>
      </c>
      <c r="AS668" s="26">
        <f t="shared" ca="1" si="322"/>
        <v>31</v>
      </c>
      <c r="AT668" s="26">
        <f ca="1">IF(AS668=0,0,COUNTIF($AS$19:AS668,C668*10+1))</f>
        <v>208</v>
      </c>
      <c r="AU668" s="21">
        <f t="shared" ca="1" si="323"/>
        <v>0</v>
      </c>
      <c r="AV668" s="33">
        <f t="shared" ca="1" si="321"/>
        <v>30701</v>
      </c>
    </row>
    <row r="669" spans="1:48" x14ac:dyDescent="0.2">
      <c r="A669" s="15">
        <f>Daten!A669</f>
        <v>31654</v>
      </c>
      <c r="B669" s="8" t="str">
        <f>Daten!B669</f>
        <v>Wilfersdorf</v>
      </c>
      <c r="C669" s="15">
        <f t="shared" si="296"/>
        <v>3</v>
      </c>
      <c r="D669" s="10">
        <f>Daten!D669</f>
        <v>0</v>
      </c>
      <c r="E669" s="9">
        <f>Daten!E669</f>
        <v>2158</v>
      </c>
      <c r="F669" s="9">
        <f>Daten!F669</f>
        <v>2089</v>
      </c>
      <c r="G669" s="27">
        <f t="shared" si="297"/>
        <v>69</v>
      </c>
      <c r="H669" s="29">
        <f t="shared" si="298"/>
        <v>3.3030157970320731E-2</v>
      </c>
      <c r="I669" s="21">
        <f t="shared" si="299"/>
        <v>33.525236793343957</v>
      </c>
      <c r="J669" s="21">
        <f t="shared" si="300"/>
        <v>35.474763206656043</v>
      </c>
      <c r="K669" s="27">
        <f t="shared" si="301"/>
        <v>-17737.38160332802</v>
      </c>
      <c r="L669" s="16">
        <f>Daten!G669</f>
        <v>292</v>
      </c>
      <c r="M669" s="16">
        <f>Daten!H669</f>
        <v>1464</v>
      </c>
      <c r="N669" s="16">
        <f>Daten!I669</f>
        <v>402</v>
      </c>
      <c r="O669" s="28">
        <f t="shared" si="302"/>
        <v>0.47404371584699456</v>
      </c>
      <c r="P669" s="16">
        <f t="shared" si="303"/>
        <v>803.78795699361831</v>
      </c>
      <c r="Q669" s="21">
        <f t="shared" si="304"/>
        <v>-109.78795699361831</v>
      </c>
      <c r="R669" s="27">
        <f t="shared" si="305"/>
        <v>-21957.591398723664</v>
      </c>
      <c r="S669" s="9">
        <f ca="1">Daten!K669</f>
        <v>32131</v>
      </c>
      <c r="T669" s="9">
        <f ca="1">Daten!L669</f>
        <v>137455</v>
      </c>
      <c r="U669" s="9">
        <f ca="1">Daten!M669</f>
        <v>418369.63</v>
      </c>
      <c r="V669" s="9">
        <f ca="1">Daten!N669</f>
        <v>500</v>
      </c>
      <c r="W669" s="9">
        <f ca="1">Daten!O669</f>
        <v>500</v>
      </c>
      <c r="X669" s="23">
        <f t="shared" ca="1" si="306"/>
        <v>587955.63</v>
      </c>
      <c r="Y669" s="9">
        <f t="shared" ca="1" si="307"/>
        <v>734856.11665107182</v>
      </c>
      <c r="Z669" s="21">
        <f t="shared" ca="1" si="308"/>
        <v>-146900.48665107181</v>
      </c>
      <c r="AA669" s="27">
        <f t="shared" ca="1" si="309"/>
        <v>14690.048665107182</v>
      </c>
      <c r="AB669" s="32">
        <f t="shared" ca="1" si="310"/>
        <v>-25004.924336944503</v>
      </c>
      <c r="AC669" s="31">
        <f t="shared" ca="1" si="311"/>
        <v>0</v>
      </c>
      <c r="AG669" s="26">
        <f t="shared" ca="1" si="312"/>
        <v>0</v>
      </c>
      <c r="AH669" s="26">
        <f t="shared" ca="1" si="313"/>
        <v>0</v>
      </c>
      <c r="AI669" s="26">
        <f t="shared" ca="1" si="314"/>
        <v>0</v>
      </c>
      <c r="AJ669" s="26">
        <f t="shared" ca="1" si="315"/>
        <v>1</v>
      </c>
      <c r="AK669" s="26">
        <f t="shared" ca="1" si="316"/>
        <v>0</v>
      </c>
      <c r="AL669" s="26">
        <f t="shared" ca="1" si="317"/>
        <v>0</v>
      </c>
      <c r="AM669" s="26">
        <f t="shared" ca="1" si="318"/>
        <v>0</v>
      </c>
      <c r="AN669" s="26">
        <f ca="1">IF(AM669=0,0,COUNTIF($AM$19:AM669,C669*10+1))</f>
        <v>0</v>
      </c>
      <c r="AO669" s="21">
        <f t="shared" ca="1" si="319"/>
        <v>0</v>
      </c>
      <c r="AP669" s="33">
        <f t="shared" ca="1" si="320"/>
        <v>0</v>
      </c>
      <c r="AQ669" s="24"/>
      <c r="AR669" s="155">
        <f ca="1">ROUND(Zsfg!$C$11/'Z1'!$AL$2120*'Z1'!AL669,0)</f>
        <v>0</v>
      </c>
      <c r="AS669" s="26">
        <f t="shared" ca="1" si="322"/>
        <v>0</v>
      </c>
      <c r="AT669" s="26">
        <f ca="1">IF(AS669=0,0,COUNTIF($AS$19:AS669,C669*10+1))</f>
        <v>0</v>
      </c>
      <c r="AU669" s="21">
        <f t="shared" ca="1" si="323"/>
        <v>0</v>
      </c>
      <c r="AV669" s="33">
        <f t="shared" ca="1" si="321"/>
        <v>0</v>
      </c>
    </row>
    <row r="670" spans="1:48" x14ac:dyDescent="0.2">
      <c r="A670" s="15">
        <f>Daten!A670</f>
        <v>31655</v>
      </c>
      <c r="B670" s="8" t="str">
        <f>Daten!B670</f>
        <v>Wolkersdorf im Weinviertel</v>
      </c>
      <c r="C670" s="15">
        <f t="shared" si="296"/>
        <v>3</v>
      </c>
      <c r="D670" s="10">
        <f>Daten!D670</f>
        <v>0</v>
      </c>
      <c r="E670" s="9">
        <f>Daten!E670</f>
        <v>7234</v>
      </c>
      <c r="F670" s="9">
        <f>Daten!F670</f>
        <v>6976</v>
      </c>
      <c r="G670" s="27">
        <f t="shared" si="297"/>
        <v>258</v>
      </c>
      <c r="H670" s="29">
        <f t="shared" si="298"/>
        <v>3.6983944954128441E-2</v>
      </c>
      <c r="I670" s="21">
        <f t="shared" si="299"/>
        <v>111.95406982784463</v>
      </c>
      <c r="J670" s="21">
        <f t="shared" si="300"/>
        <v>146.04593017215535</v>
      </c>
      <c r="K670" s="27">
        <f t="shared" si="301"/>
        <v>-73022.965086077675</v>
      </c>
      <c r="L670" s="16">
        <f>Daten!G670</f>
        <v>1094</v>
      </c>
      <c r="M670" s="16">
        <f>Daten!H670</f>
        <v>4753</v>
      </c>
      <c r="N670" s="16">
        <f>Daten!I670</f>
        <v>1387</v>
      </c>
      <c r="O670" s="28">
        <f t="shared" si="302"/>
        <v>0.52198611403324213</v>
      </c>
      <c r="P670" s="16">
        <f t="shared" si="303"/>
        <v>2609.5656827805105</v>
      </c>
      <c r="Q670" s="21">
        <f t="shared" si="304"/>
        <v>-128.56568278051054</v>
      </c>
      <c r="R670" s="27">
        <f t="shared" si="305"/>
        <v>-25713.136556102108</v>
      </c>
      <c r="S670" s="9">
        <f ca="1">Daten!K670</f>
        <v>19686</v>
      </c>
      <c r="T670" s="9">
        <f ca="1">Daten!L670</f>
        <v>679245</v>
      </c>
      <c r="U670" s="9">
        <f ca="1">Daten!M670</f>
        <v>3988931.32</v>
      </c>
      <c r="V670" s="9">
        <f ca="1">Daten!N670</f>
        <v>500</v>
      </c>
      <c r="W670" s="9">
        <f ca="1">Daten!O670</f>
        <v>500</v>
      </c>
      <c r="X670" s="23">
        <f t="shared" ca="1" si="306"/>
        <v>4687862.32</v>
      </c>
      <c r="Y670" s="9">
        <f t="shared" ca="1" si="307"/>
        <v>2463368.4651778745</v>
      </c>
      <c r="Z670" s="21">
        <f t="shared" ca="1" si="308"/>
        <v>2224493.8548221258</v>
      </c>
      <c r="AA670" s="27">
        <f t="shared" ca="1" si="309"/>
        <v>-222449.38548221259</v>
      </c>
      <c r="AB670" s="32">
        <f t="shared" ca="1" si="310"/>
        <v>-321185.48712439236</v>
      </c>
      <c r="AC670" s="31">
        <f t="shared" ca="1" si="311"/>
        <v>0</v>
      </c>
      <c r="AG670" s="26">
        <f t="shared" ca="1" si="312"/>
        <v>0</v>
      </c>
      <c r="AH670" s="26">
        <f t="shared" ca="1" si="313"/>
        <v>0</v>
      </c>
      <c r="AI670" s="26">
        <f t="shared" ca="1" si="314"/>
        <v>0</v>
      </c>
      <c r="AJ670" s="26">
        <f t="shared" ca="1" si="315"/>
        <v>1</v>
      </c>
      <c r="AK670" s="26">
        <f t="shared" ca="1" si="316"/>
        <v>0</v>
      </c>
      <c r="AL670" s="26">
        <f t="shared" ca="1" si="317"/>
        <v>0</v>
      </c>
      <c r="AM670" s="26">
        <f t="shared" ca="1" si="318"/>
        <v>0</v>
      </c>
      <c r="AN670" s="26">
        <f ca="1">IF(AM670=0,0,COUNTIF($AM$19:AM670,C670*10+1))</f>
        <v>0</v>
      </c>
      <c r="AO670" s="21">
        <f t="shared" ca="1" si="319"/>
        <v>0</v>
      </c>
      <c r="AP670" s="33">
        <f t="shared" ca="1" si="320"/>
        <v>0</v>
      </c>
      <c r="AQ670" s="24"/>
      <c r="AR670" s="155">
        <f ca="1">ROUND(Zsfg!$C$11/'Z1'!$AL$2120*'Z1'!AL670,0)</f>
        <v>0</v>
      </c>
      <c r="AS670" s="26">
        <f t="shared" ca="1" si="322"/>
        <v>0</v>
      </c>
      <c r="AT670" s="26">
        <f ca="1">IF(AS670=0,0,COUNTIF($AS$19:AS670,C670*10+1))</f>
        <v>0</v>
      </c>
      <c r="AU670" s="21">
        <f t="shared" ca="1" si="323"/>
        <v>0</v>
      </c>
      <c r="AV670" s="33">
        <f t="shared" ca="1" si="321"/>
        <v>0</v>
      </c>
    </row>
    <row r="671" spans="1:48" x14ac:dyDescent="0.2">
      <c r="A671" s="15">
        <f>Daten!A671</f>
        <v>31658</v>
      </c>
      <c r="B671" s="8" t="str">
        <f>Daten!B671</f>
        <v>Ottenthal</v>
      </c>
      <c r="C671" s="15">
        <f t="shared" si="296"/>
        <v>3</v>
      </c>
      <c r="D671" s="10">
        <f>Daten!D671</f>
        <v>0</v>
      </c>
      <c r="E671" s="9">
        <f>Daten!E671</f>
        <v>533</v>
      </c>
      <c r="F671" s="9">
        <f>Daten!F671</f>
        <v>587</v>
      </c>
      <c r="G671" s="27">
        <f t="shared" si="297"/>
        <v>-54</v>
      </c>
      <c r="H671" s="29">
        <f t="shared" si="298"/>
        <v>-9.1993185689948895E-2</v>
      </c>
      <c r="I671" s="21">
        <f t="shared" si="299"/>
        <v>9.4204471027730499</v>
      </c>
      <c r="J671" s="21">
        <f t="shared" si="300"/>
        <v>-63.420447102773053</v>
      </c>
      <c r="K671" s="27">
        <f t="shared" si="301"/>
        <v>31710.223551386527</v>
      </c>
      <c r="L671" s="16">
        <f>Daten!G671</f>
        <v>49</v>
      </c>
      <c r="M671" s="16">
        <f>Daten!H671</f>
        <v>363</v>
      </c>
      <c r="N671" s="16">
        <f>Daten!I671</f>
        <v>121</v>
      </c>
      <c r="O671" s="28">
        <f t="shared" si="302"/>
        <v>0.46831955922865015</v>
      </c>
      <c r="P671" s="16">
        <f t="shared" si="303"/>
        <v>199.29988277915535</v>
      </c>
      <c r="Q671" s="21">
        <f t="shared" si="304"/>
        <v>-29.299882779155354</v>
      </c>
      <c r="R671" s="27">
        <f t="shared" si="305"/>
        <v>-5859.976555831071</v>
      </c>
      <c r="S671" s="9">
        <f ca="1">Daten!K671</f>
        <v>12790</v>
      </c>
      <c r="T671" s="9">
        <f ca="1">Daten!L671</f>
        <v>23543</v>
      </c>
      <c r="U671" s="9">
        <f ca="1">Daten!M671</f>
        <v>8950.59</v>
      </c>
      <c r="V671" s="9">
        <f ca="1">Daten!N671</f>
        <v>500</v>
      </c>
      <c r="W671" s="9">
        <f ca="1">Daten!O671</f>
        <v>500</v>
      </c>
      <c r="X671" s="23">
        <f t="shared" ca="1" si="306"/>
        <v>45283.59</v>
      </c>
      <c r="Y671" s="9">
        <f t="shared" ca="1" si="307"/>
        <v>181500.60712466232</v>
      </c>
      <c r="Z671" s="21">
        <f t="shared" ca="1" si="308"/>
        <v>-136217.01712466232</v>
      </c>
      <c r="AA671" s="27">
        <f t="shared" ca="1" si="309"/>
        <v>13621.701712466232</v>
      </c>
      <c r="AB671" s="32">
        <f t="shared" ca="1" si="310"/>
        <v>39471.948708021686</v>
      </c>
      <c r="AC671" s="31">
        <f t="shared" ca="1" si="311"/>
        <v>39471.948708021686</v>
      </c>
      <c r="AG671" s="26">
        <f t="shared" ca="1" si="312"/>
        <v>31710.223551386527</v>
      </c>
      <c r="AH671" s="26">
        <f t="shared" ca="1" si="313"/>
        <v>13621.701712466232</v>
      </c>
      <c r="AI671" s="26">
        <f t="shared" ca="1" si="314"/>
        <v>45331.925263852761</v>
      </c>
      <c r="AJ671" s="26">
        <f t="shared" ca="1" si="315"/>
        <v>1</v>
      </c>
      <c r="AK671" s="26">
        <f t="shared" ca="1" si="316"/>
        <v>45331.925263852761</v>
      </c>
      <c r="AL671" s="26">
        <f t="shared" ca="1" si="317"/>
        <v>59868</v>
      </c>
      <c r="AM671" s="26">
        <f t="shared" ca="1" si="318"/>
        <v>31</v>
      </c>
      <c r="AN671" s="26">
        <f ca="1">IF(AM671=0,0,COUNTIF($AM$19:AM671,C671*10+1))</f>
        <v>209</v>
      </c>
      <c r="AO671" s="21">
        <f t="shared" ca="1" si="319"/>
        <v>0</v>
      </c>
      <c r="AP671" s="33">
        <f t="shared" ca="1" si="320"/>
        <v>59868</v>
      </c>
      <c r="AQ671" s="24"/>
      <c r="AR671" s="155">
        <f ca="1">ROUND(Zsfg!$C$11/'Z1'!$AL$2120*'Z1'!AL671,0)</f>
        <v>49936</v>
      </c>
      <c r="AS671" s="26">
        <f t="shared" ca="1" si="322"/>
        <v>31</v>
      </c>
      <c r="AT671" s="26">
        <f ca="1">IF(AS671=0,0,COUNTIF($AS$19:AS671,C671*10+1))</f>
        <v>209</v>
      </c>
      <c r="AU671" s="21">
        <f t="shared" ca="1" si="323"/>
        <v>0</v>
      </c>
      <c r="AV671" s="33">
        <f t="shared" ca="1" si="321"/>
        <v>49936</v>
      </c>
    </row>
    <row r="672" spans="1:48" x14ac:dyDescent="0.2">
      <c r="A672" s="15">
        <f>Daten!A672</f>
        <v>31701</v>
      </c>
      <c r="B672" s="8" t="str">
        <f>Daten!B672</f>
        <v>Achau</v>
      </c>
      <c r="C672" s="15">
        <f t="shared" si="296"/>
        <v>3</v>
      </c>
      <c r="D672" s="10">
        <f>Daten!D672</f>
        <v>0</v>
      </c>
      <c r="E672" s="9">
        <f>Daten!E672</f>
        <v>1422</v>
      </c>
      <c r="F672" s="9">
        <f>Daten!F672</f>
        <v>1351</v>
      </c>
      <c r="G672" s="27">
        <f t="shared" si="297"/>
        <v>71</v>
      </c>
      <c r="H672" s="29">
        <f t="shared" si="298"/>
        <v>5.2553663952627686E-2</v>
      </c>
      <c r="I672" s="21">
        <f t="shared" si="299"/>
        <v>21.681471952038144</v>
      </c>
      <c r="J672" s="21">
        <f t="shared" si="300"/>
        <v>49.318528047961856</v>
      </c>
      <c r="K672" s="27">
        <f t="shared" si="301"/>
        <v>-24659.264023980926</v>
      </c>
      <c r="L672" s="16">
        <f>Daten!G672</f>
        <v>234</v>
      </c>
      <c r="M672" s="16">
        <f>Daten!H672</f>
        <v>971</v>
      </c>
      <c r="N672" s="16">
        <f>Daten!I672</f>
        <v>217</v>
      </c>
      <c r="O672" s="28">
        <f t="shared" si="302"/>
        <v>0.46446961894953653</v>
      </c>
      <c r="P672" s="16">
        <f t="shared" si="303"/>
        <v>533.11346054699686</v>
      </c>
      <c r="Q672" s="21">
        <f t="shared" si="304"/>
        <v>-82.113460546996862</v>
      </c>
      <c r="R672" s="27">
        <f t="shared" si="305"/>
        <v>-16422.692109399373</v>
      </c>
      <c r="S672" s="9">
        <f ca="1">Daten!K672</f>
        <v>9353</v>
      </c>
      <c r="T672" s="9">
        <f ca="1">Daten!L672</f>
        <v>126252</v>
      </c>
      <c r="U672" s="9">
        <f ca="1">Daten!M672</f>
        <v>738090.13</v>
      </c>
      <c r="V672" s="9">
        <f ca="1">Daten!N672</f>
        <v>500</v>
      </c>
      <c r="W672" s="9">
        <f ca="1">Daten!O672</f>
        <v>500</v>
      </c>
      <c r="X672" s="23">
        <f t="shared" ca="1" si="306"/>
        <v>873695.13</v>
      </c>
      <c r="Y672" s="9">
        <f t="shared" ca="1" si="307"/>
        <v>484228.63664403342</v>
      </c>
      <c r="Z672" s="21">
        <f t="shared" ca="1" si="308"/>
        <v>389466.49335596658</v>
      </c>
      <c r="AA672" s="27">
        <f t="shared" ca="1" si="309"/>
        <v>-38946.64933559666</v>
      </c>
      <c r="AB672" s="32">
        <f t="shared" ca="1" si="310"/>
        <v>-80028.605468976952</v>
      </c>
      <c r="AC672" s="31">
        <f t="shared" ca="1" si="311"/>
        <v>0</v>
      </c>
      <c r="AG672" s="26">
        <f t="shared" ca="1" si="312"/>
        <v>0</v>
      </c>
      <c r="AH672" s="26">
        <f t="shared" ca="1" si="313"/>
        <v>0</v>
      </c>
      <c r="AI672" s="26">
        <f t="shared" ca="1" si="314"/>
        <v>0</v>
      </c>
      <c r="AJ672" s="26">
        <f t="shared" ca="1" si="315"/>
        <v>1</v>
      </c>
      <c r="AK672" s="26">
        <f t="shared" ca="1" si="316"/>
        <v>0</v>
      </c>
      <c r="AL672" s="26">
        <f t="shared" ca="1" si="317"/>
        <v>0</v>
      </c>
      <c r="AM672" s="26">
        <f t="shared" ca="1" si="318"/>
        <v>0</v>
      </c>
      <c r="AN672" s="26">
        <f ca="1">IF(AM672=0,0,COUNTIF($AM$19:AM672,C672*10+1))</f>
        <v>0</v>
      </c>
      <c r="AO672" s="21">
        <f t="shared" ca="1" si="319"/>
        <v>0</v>
      </c>
      <c r="AP672" s="33">
        <f t="shared" ca="1" si="320"/>
        <v>0</v>
      </c>
      <c r="AQ672" s="24"/>
      <c r="AR672" s="155">
        <f ca="1">ROUND(Zsfg!$C$11/'Z1'!$AL$2120*'Z1'!AL672,0)</f>
        <v>0</v>
      </c>
      <c r="AS672" s="26">
        <f t="shared" ca="1" si="322"/>
        <v>0</v>
      </c>
      <c r="AT672" s="26">
        <f ca="1">IF(AS672=0,0,COUNTIF($AS$19:AS672,C672*10+1))</f>
        <v>0</v>
      </c>
      <c r="AU672" s="21">
        <f t="shared" ca="1" si="323"/>
        <v>0</v>
      </c>
      <c r="AV672" s="33">
        <f t="shared" ca="1" si="321"/>
        <v>0</v>
      </c>
    </row>
    <row r="673" spans="1:48" x14ac:dyDescent="0.2">
      <c r="A673" s="15">
        <f>Daten!A673</f>
        <v>31702</v>
      </c>
      <c r="B673" s="8" t="str">
        <f>Daten!B673</f>
        <v>Biedermannsdorf</v>
      </c>
      <c r="C673" s="15">
        <f t="shared" si="296"/>
        <v>3</v>
      </c>
      <c r="D673" s="10">
        <f>Daten!D673</f>
        <v>0</v>
      </c>
      <c r="E673" s="9">
        <f>Daten!E673</f>
        <v>3112</v>
      </c>
      <c r="F673" s="9">
        <f>Daten!F673</f>
        <v>2899</v>
      </c>
      <c r="G673" s="27">
        <f t="shared" si="297"/>
        <v>213</v>
      </c>
      <c r="H673" s="29">
        <f t="shared" si="298"/>
        <v>7.3473611590203519E-2</v>
      </c>
      <c r="I673" s="21">
        <f t="shared" si="299"/>
        <v>46.52449088746009</v>
      </c>
      <c r="J673" s="21">
        <f t="shared" si="300"/>
        <v>166.4755091125399</v>
      </c>
      <c r="K673" s="27">
        <f t="shared" si="301"/>
        <v>-83237.754556269952</v>
      </c>
      <c r="L673" s="16">
        <f>Daten!G673</f>
        <v>399</v>
      </c>
      <c r="M673" s="16">
        <f>Daten!H673</f>
        <v>2013</v>
      </c>
      <c r="N673" s="16">
        <f>Daten!I673</f>
        <v>700</v>
      </c>
      <c r="O673" s="28">
        <f t="shared" si="302"/>
        <v>0.54595131644311967</v>
      </c>
      <c r="P673" s="16">
        <f t="shared" si="303"/>
        <v>1105.2084408662251</v>
      </c>
      <c r="Q673" s="21">
        <f t="shared" si="304"/>
        <v>-6.2084408662251462</v>
      </c>
      <c r="R673" s="27">
        <f t="shared" si="305"/>
        <v>-1241.6881732450292</v>
      </c>
      <c r="S673" s="9">
        <f ca="1">Daten!K673</f>
        <v>5884</v>
      </c>
      <c r="T673" s="9">
        <f ca="1">Daten!L673</f>
        <v>504532</v>
      </c>
      <c r="U673" s="9">
        <f ca="1">Daten!M673</f>
        <v>5673176.1399999997</v>
      </c>
      <c r="V673" s="9">
        <f ca="1">Daten!N673</f>
        <v>500</v>
      </c>
      <c r="W673" s="9">
        <f ca="1">Daten!O673</f>
        <v>500</v>
      </c>
      <c r="X673" s="23">
        <f t="shared" ca="1" si="306"/>
        <v>6183592.1399999997</v>
      </c>
      <c r="Y673" s="9">
        <f t="shared" ca="1" si="307"/>
        <v>1059718.3665514993</v>
      </c>
      <c r="Z673" s="21">
        <f t="shared" ca="1" si="308"/>
        <v>5123873.7734485008</v>
      </c>
      <c r="AA673" s="27">
        <f t="shared" ca="1" si="309"/>
        <v>-512387.3773448501</v>
      </c>
      <c r="AB673" s="32">
        <f t="shared" ca="1" si="310"/>
        <v>-596866.82007436513</v>
      </c>
      <c r="AC673" s="31">
        <f t="shared" ca="1" si="311"/>
        <v>0</v>
      </c>
      <c r="AG673" s="26">
        <f t="shared" ca="1" si="312"/>
        <v>0</v>
      </c>
      <c r="AH673" s="26">
        <f t="shared" ca="1" si="313"/>
        <v>0</v>
      </c>
      <c r="AI673" s="26">
        <f t="shared" ca="1" si="314"/>
        <v>0</v>
      </c>
      <c r="AJ673" s="26">
        <f t="shared" ca="1" si="315"/>
        <v>1</v>
      </c>
      <c r="AK673" s="26">
        <f t="shared" ca="1" si="316"/>
        <v>0</v>
      </c>
      <c r="AL673" s="26">
        <f t="shared" ca="1" si="317"/>
        <v>0</v>
      </c>
      <c r="AM673" s="26">
        <f t="shared" ca="1" si="318"/>
        <v>0</v>
      </c>
      <c r="AN673" s="26">
        <f ca="1">IF(AM673=0,0,COUNTIF($AM$19:AM673,C673*10+1))</f>
        <v>0</v>
      </c>
      <c r="AO673" s="21">
        <f t="shared" ca="1" si="319"/>
        <v>0</v>
      </c>
      <c r="AP673" s="33">
        <f t="shared" ca="1" si="320"/>
        <v>0</v>
      </c>
      <c r="AQ673" s="24"/>
      <c r="AR673" s="155">
        <f ca="1">ROUND(Zsfg!$C$11/'Z1'!$AL$2120*'Z1'!AL673,0)</f>
        <v>0</v>
      </c>
      <c r="AS673" s="26">
        <f t="shared" ca="1" si="322"/>
        <v>0</v>
      </c>
      <c r="AT673" s="26">
        <f ca="1">IF(AS673=0,0,COUNTIF($AS$19:AS673,C673*10+1))</f>
        <v>0</v>
      </c>
      <c r="AU673" s="21">
        <f t="shared" ca="1" si="323"/>
        <v>0</v>
      </c>
      <c r="AV673" s="33">
        <f t="shared" ca="1" si="321"/>
        <v>0</v>
      </c>
    </row>
    <row r="674" spans="1:48" x14ac:dyDescent="0.2">
      <c r="A674" s="15">
        <f>Daten!A674</f>
        <v>31703</v>
      </c>
      <c r="B674" s="8" t="str">
        <f>Daten!B674</f>
        <v>Breitenfurt bei Wien</v>
      </c>
      <c r="C674" s="15">
        <f t="shared" si="296"/>
        <v>3</v>
      </c>
      <c r="D674" s="10">
        <f>Daten!D674</f>
        <v>0</v>
      </c>
      <c r="E674" s="9">
        <f>Daten!E674</f>
        <v>5872</v>
      </c>
      <c r="F674" s="9">
        <f>Daten!F674</f>
        <v>5845</v>
      </c>
      <c r="G674" s="27">
        <f t="shared" si="297"/>
        <v>27</v>
      </c>
      <c r="H674" s="29">
        <f t="shared" si="298"/>
        <v>4.6193327630453382E-3</v>
      </c>
      <c r="I674" s="21">
        <f t="shared" si="299"/>
        <v>93.803259481615811</v>
      </c>
      <c r="J674" s="21">
        <f t="shared" si="300"/>
        <v>-66.803259481615811</v>
      </c>
      <c r="K674" s="27">
        <f t="shared" si="301"/>
        <v>33401.629740807904</v>
      </c>
      <c r="L674" s="16">
        <f>Daten!G674</f>
        <v>700</v>
      </c>
      <c r="M674" s="16">
        <f>Daten!H674</f>
        <v>3607</v>
      </c>
      <c r="N674" s="16">
        <f>Daten!I674</f>
        <v>1565</v>
      </c>
      <c r="O674" s="28">
        <f t="shared" si="302"/>
        <v>0.62794566121430551</v>
      </c>
      <c r="P674" s="16">
        <f t="shared" si="303"/>
        <v>1980.3710115273095</v>
      </c>
      <c r="Q674" s="21">
        <f t="shared" si="304"/>
        <v>284.62898847269048</v>
      </c>
      <c r="R674" s="27">
        <f t="shared" si="305"/>
        <v>56925.797694538094</v>
      </c>
      <c r="S674" s="9">
        <f ca="1">Daten!K674</f>
        <v>15603</v>
      </c>
      <c r="T674" s="9">
        <f ca="1">Daten!L674</f>
        <v>588429</v>
      </c>
      <c r="U674" s="9">
        <f ca="1">Daten!M674</f>
        <v>639980.51</v>
      </c>
      <c r="V674" s="9">
        <f ca="1">Daten!N674</f>
        <v>500</v>
      </c>
      <c r="W674" s="9">
        <f ca="1">Daten!O674</f>
        <v>500</v>
      </c>
      <c r="X674" s="23">
        <f t="shared" ca="1" si="306"/>
        <v>1244012.51</v>
      </c>
      <c r="Y674" s="9">
        <f t="shared" ca="1" si="307"/>
        <v>1999571.4165778933</v>
      </c>
      <c r="Z674" s="21">
        <f t="shared" ca="1" si="308"/>
        <v>-755558.9065778933</v>
      </c>
      <c r="AA674" s="27">
        <f t="shared" ca="1" si="309"/>
        <v>75555.890657789336</v>
      </c>
      <c r="AB674" s="32">
        <f t="shared" ca="1" si="310"/>
        <v>165883.31809313534</v>
      </c>
      <c r="AC674" s="31">
        <f t="shared" ca="1" si="311"/>
        <v>165883.31809313534</v>
      </c>
      <c r="AG674" s="26">
        <f t="shared" ca="1" si="312"/>
        <v>33401.629740807904</v>
      </c>
      <c r="AH674" s="26">
        <f t="shared" ca="1" si="313"/>
        <v>75555.890657789336</v>
      </c>
      <c r="AI674" s="26">
        <f t="shared" ca="1" si="314"/>
        <v>108957.52039859723</v>
      </c>
      <c r="AJ674" s="26">
        <f t="shared" ca="1" si="315"/>
        <v>1</v>
      </c>
      <c r="AK674" s="26">
        <f t="shared" ca="1" si="316"/>
        <v>108957.52039859723</v>
      </c>
      <c r="AL674" s="26">
        <f t="shared" ca="1" si="317"/>
        <v>143896</v>
      </c>
      <c r="AM674" s="26">
        <f t="shared" ca="1" si="318"/>
        <v>31</v>
      </c>
      <c r="AN674" s="26">
        <f ca="1">IF(AM674=0,0,COUNTIF($AM$19:AM674,C674*10+1))</f>
        <v>210</v>
      </c>
      <c r="AO674" s="21">
        <f t="shared" ca="1" si="319"/>
        <v>0</v>
      </c>
      <c r="AP674" s="33">
        <f t="shared" ca="1" si="320"/>
        <v>143896</v>
      </c>
      <c r="AQ674" s="24"/>
      <c r="AR674" s="155">
        <f ca="1">ROUND(Zsfg!$C$11/'Z1'!$AL$2120*'Z1'!AL674,0)</f>
        <v>120024</v>
      </c>
      <c r="AS674" s="26">
        <f t="shared" ca="1" si="322"/>
        <v>31</v>
      </c>
      <c r="AT674" s="26">
        <f ca="1">IF(AS674=0,0,COUNTIF($AS$19:AS674,C674*10+1))</f>
        <v>210</v>
      </c>
      <c r="AU674" s="21">
        <f t="shared" ca="1" si="323"/>
        <v>0</v>
      </c>
      <c r="AV674" s="33">
        <f t="shared" ca="1" si="321"/>
        <v>120024</v>
      </c>
    </row>
    <row r="675" spans="1:48" x14ac:dyDescent="0.2">
      <c r="A675" s="15">
        <f>Daten!A675</f>
        <v>31704</v>
      </c>
      <c r="B675" s="8" t="str">
        <f>Daten!B675</f>
        <v>Brunn am Gebirge</v>
      </c>
      <c r="C675" s="15">
        <f t="shared" si="296"/>
        <v>3</v>
      </c>
      <c r="D675" s="10">
        <f>Daten!D675</f>
        <v>0</v>
      </c>
      <c r="E675" s="9">
        <f>Daten!E675</f>
        <v>11892</v>
      </c>
      <c r="F675" s="9">
        <f>Daten!F675</f>
        <v>11581</v>
      </c>
      <c r="G675" s="27">
        <f t="shared" si="297"/>
        <v>311</v>
      </c>
      <c r="H675" s="29">
        <f t="shared" si="298"/>
        <v>2.6854330368707366E-2</v>
      </c>
      <c r="I675" s="21">
        <f t="shared" si="299"/>
        <v>185.85723662217154</v>
      </c>
      <c r="J675" s="21">
        <f t="shared" si="300"/>
        <v>125.14276337782846</v>
      </c>
      <c r="K675" s="27">
        <f t="shared" si="301"/>
        <v>-62571.381688914233</v>
      </c>
      <c r="L675" s="16">
        <f>Daten!G675</f>
        <v>1879</v>
      </c>
      <c r="M675" s="16">
        <f>Daten!H675</f>
        <v>7766</v>
      </c>
      <c r="N675" s="16">
        <f>Daten!I675</f>
        <v>2247</v>
      </c>
      <c r="O675" s="28">
        <f t="shared" si="302"/>
        <v>0.531290239505537</v>
      </c>
      <c r="P675" s="16">
        <f t="shared" si="303"/>
        <v>4263.8096133964755</v>
      </c>
      <c r="Q675" s="21">
        <f t="shared" si="304"/>
        <v>-137.80961339647547</v>
      </c>
      <c r="R675" s="27">
        <f t="shared" si="305"/>
        <v>-27561.922679295094</v>
      </c>
      <c r="S675" s="9">
        <f ca="1">Daten!K675</f>
        <v>2643</v>
      </c>
      <c r="T675" s="9">
        <f ca="1">Daten!L675</f>
        <v>1316584</v>
      </c>
      <c r="U675" s="9">
        <f ca="1">Daten!M675</f>
        <v>9696249.1899999995</v>
      </c>
      <c r="V675" s="9">
        <f ca="1">Daten!N675</f>
        <v>500</v>
      </c>
      <c r="W675" s="9">
        <f ca="1">Daten!O675</f>
        <v>500</v>
      </c>
      <c r="X675" s="23">
        <f t="shared" ca="1" si="306"/>
        <v>11015476.189999999</v>
      </c>
      <c r="Y675" s="9">
        <f t="shared" ca="1" si="307"/>
        <v>4049540.750331115</v>
      </c>
      <c r="Z675" s="21">
        <f t="shared" ca="1" si="308"/>
        <v>6965935.4396688845</v>
      </c>
      <c r="AA675" s="27">
        <f t="shared" ca="1" si="309"/>
        <v>-696593.54396688845</v>
      </c>
      <c r="AB675" s="32">
        <f t="shared" ca="1" si="310"/>
        <v>-786726.84833509778</v>
      </c>
      <c r="AC675" s="31">
        <f t="shared" ca="1" si="311"/>
        <v>0</v>
      </c>
      <c r="AG675" s="26">
        <f t="shared" ca="1" si="312"/>
        <v>0</v>
      </c>
      <c r="AH675" s="26">
        <f t="shared" ca="1" si="313"/>
        <v>0</v>
      </c>
      <c r="AI675" s="26">
        <f t="shared" ca="1" si="314"/>
        <v>0</v>
      </c>
      <c r="AJ675" s="26">
        <f t="shared" ca="1" si="315"/>
        <v>1</v>
      </c>
      <c r="AK675" s="26">
        <f t="shared" ca="1" si="316"/>
        <v>0</v>
      </c>
      <c r="AL675" s="26">
        <f t="shared" ca="1" si="317"/>
        <v>0</v>
      </c>
      <c r="AM675" s="26">
        <f t="shared" ca="1" si="318"/>
        <v>0</v>
      </c>
      <c r="AN675" s="26">
        <f ca="1">IF(AM675=0,0,COUNTIF($AM$19:AM675,C675*10+1))</f>
        <v>0</v>
      </c>
      <c r="AO675" s="21">
        <f t="shared" ca="1" si="319"/>
        <v>0</v>
      </c>
      <c r="AP675" s="33">
        <f t="shared" ca="1" si="320"/>
        <v>0</v>
      </c>
      <c r="AQ675" s="24"/>
      <c r="AR675" s="155">
        <f ca="1">ROUND(Zsfg!$C$11/'Z1'!$AL$2120*'Z1'!AL675,0)</f>
        <v>0</v>
      </c>
      <c r="AS675" s="26">
        <f t="shared" ca="1" si="322"/>
        <v>0</v>
      </c>
      <c r="AT675" s="26">
        <f ca="1">IF(AS675=0,0,COUNTIF($AS$19:AS675,C675*10+1))</f>
        <v>0</v>
      </c>
      <c r="AU675" s="21">
        <f t="shared" ca="1" si="323"/>
        <v>0</v>
      </c>
      <c r="AV675" s="33">
        <f t="shared" ca="1" si="321"/>
        <v>0</v>
      </c>
    </row>
    <row r="676" spans="1:48" x14ac:dyDescent="0.2">
      <c r="A676" s="15">
        <f>Daten!A676</f>
        <v>31706</v>
      </c>
      <c r="B676" s="8" t="str">
        <f>Daten!B676</f>
        <v>Gaaden</v>
      </c>
      <c r="C676" s="15">
        <f t="shared" si="296"/>
        <v>3</v>
      </c>
      <c r="D676" s="10">
        <f>Daten!D676</f>
        <v>0</v>
      </c>
      <c r="E676" s="9">
        <f>Daten!E676</f>
        <v>1646</v>
      </c>
      <c r="F676" s="9">
        <f>Daten!F676</f>
        <v>1592</v>
      </c>
      <c r="G676" s="27">
        <f t="shared" si="297"/>
        <v>54</v>
      </c>
      <c r="H676" s="29">
        <f t="shared" si="298"/>
        <v>3.391959798994975E-2</v>
      </c>
      <c r="I676" s="21">
        <f t="shared" si="299"/>
        <v>25.549151256583809</v>
      </c>
      <c r="J676" s="21">
        <f t="shared" si="300"/>
        <v>28.450848743416191</v>
      </c>
      <c r="K676" s="27">
        <f t="shared" si="301"/>
        <v>-14225.424371708095</v>
      </c>
      <c r="L676" s="16">
        <f>Daten!G676</f>
        <v>229</v>
      </c>
      <c r="M676" s="16">
        <f>Daten!H676</f>
        <v>1126</v>
      </c>
      <c r="N676" s="16">
        <f>Daten!I676</f>
        <v>291</v>
      </c>
      <c r="O676" s="28">
        <f t="shared" si="302"/>
        <v>0.46181172291296624</v>
      </c>
      <c r="P676" s="16">
        <f t="shared" si="303"/>
        <v>618.21396145820643</v>
      </c>
      <c r="Q676" s="21">
        <f t="shared" si="304"/>
        <v>-98.213961458206427</v>
      </c>
      <c r="R676" s="27">
        <f t="shared" si="305"/>
        <v>-19642.792291641286</v>
      </c>
      <c r="S676" s="9">
        <f ca="1">Daten!K676</f>
        <v>6284</v>
      </c>
      <c r="T676" s="9">
        <f ca="1">Daten!L676</f>
        <v>147984</v>
      </c>
      <c r="U676" s="9">
        <f ca="1">Daten!M676</f>
        <v>145173.93</v>
      </c>
      <c r="V676" s="9">
        <f ca="1">Daten!N676</f>
        <v>500</v>
      </c>
      <c r="W676" s="9">
        <f ca="1">Daten!O676</f>
        <v>500</v>
      </c>
      <c r="X676" s="23">
        <f t="shared" ca="1" si="306"/>
        <v>299441.93</v>
      </c>
      <c r="Y676" s="9">
        <f t="shared" ca="1" si="307"/>
        <v>560506.56534182769</v>
      </c>
      <c r="Z676" s="21">
        <f t="shared" ca="1" si="308"/>
        <v>-261064.6353418277</v>
      </c>
      <c r="AA676" s="27">
        <f t="shared" ca="1" si="309"/>
        <v>26106.463534182771</v>
      </c>
      <c r="AB676" s="32">
        <f t="shared" ca="1" si="310"/>
        <v>-7761.7531291666128</v>
      </c>
      <c r="AC676" s="31">
        <f t="shared" ca="1" si="311"/>
        <v>0</v>
      </c>
      <c r="AG676" s="26">
        <f t="shared" ca="1" si="312"/>
        <v>0</v>
      </c>
      <c r="AH676" s="26">
        <f t="shared" ca="1" si="313"/>
        <v>0</v>
      </c>
      <c r="AI676" s="26">
        <f t="shared" ca="1" si="314"/>
        <v>0</v>
      </c>
      <c r="AJ676" s="26">
        <f t="shared" ca="1" si="315"/>
        <v>1</v>
      </c>
      <c r="AK676" s="26">
        <f t="shared" ca="1" si="316"/>
        <v>0</v>
      </c>
      <c r="AL676" s="26">
        <f t="shared" ca="1" si="317"/>
        <v>0</v>
      </c>
      <c r="AM676" s="26">
        <f t="shared" ca="1" si="318"/>
        <v>0</v>
      </c>
      <c r="AN676" s="26">
        <f ca="1">IF(AM676=0,0,COUNTIF($AM$19:AM676,C676*10+1))</f>
        <v>0</v>
      </c>
      <c r="AO676" s="21">
        <f t="shared" ca="1" si="319"/>
        <v>0</v>
      </c>
      <c r="AP676" s="33">
        <f t="shared" ca="1" si="320"/>
        <v>0</v>
      </c>
      <c r="AQ676" s="24"/>
      <c r="AR676" s="155">
        <f ca="1">ROUND(Zsfg!$C$11/'Z1'!$AL$2120*'Z1'!AL676,0)</f>
        <v>0</v>
      </c>
      <c r="AS676" s="26">
        <f t="shared" ca="1" si="322"/>
        <v>0</v>
      </c>
      <c r="AT676" s="26">
        <f ca="1">IF(AS676=0,0,COUNTIF($AS$19:AS676,C676*10+1))</f>
        <v>0</v>
      </c>
      <c r="AU676" s="21">
        <f t="shared" ca="1" si="323"/>
        <v>0</v>
      </c>
      <c r="AV676" s="33">
        <f t="shared" ca="1" si="321"/>
        <v>0</v>
      </c>
    </row>
    <row r="677" spans="1:48" x14ac:dyDescent="0.2">
      <c r="A677" s="15">
        <f>Daten!A677</f>
        <v>31707</v>
      </c>
      <c r="B677" s="8" t="str">
        <f>Daten!B677</f>
        <v>Gießhübl</v>
      </c>
      <c r="C677" s="15">
        <f t="shared" si="296"/>
        <v>3</v>
      </c>
      <c r="D677" s="10">
        <f>Daten!D677</f>
        <v>0</v>
      </c>
      <c r="E677" s="9">
        <f>Daten!E677</f>
        <v>2367</v>
      </c>
      <c r="F677" s="9">
        <f>Daten!F677</f>
        <v>2292</v>
      </c>
      <c r="G677" s="27">
        <f t="shared" si="297"/>
        <v>75</v>
      </c>
      <c r="H677" s="29">
        <f t="shared" si="298"/>
        <v>3.2722513089005235E-2</v>
      </c>
      <c r="I677" s="21">
        <f t="shared" si="299"/>
        <v>36.78307454779528</v>
      </c>
      <c r="J677" s="21">
        <f t="shared" si="300"/>
        <v>38.21692545220472</v>
      </c>
      <c r="K677" s="27">
        <f t="shared" si="301"/>
        <v>-19108.46272610236</v>
      </c>
      <c r="L677" s="16">
        <f>Daten!G677</f>
        <v>467</v>
      </c>
      <c r="M677" s="16">
        <f>Daten!H677</f>
        <v>1469</v>
      </c>
      <c r="N677" s="16">
        <f>Daten!I677</f>
        <v>431</v>
      </c>
      <c r="O677" s="28">
        <f t="shared" si="302"/>
        <v>0.6113002042205582</v>
      </c>
      <c r="P677" s="16">
        <f t="shared" si="303"/>
        <v>806.53313444236699</v>
      </c>
      <c r="Q677" s="21">
        <f t="shared" si="304"/>
        <v>91.466865557633014</v>
      </c>
      <c r="R677" s="27">
        <f t="shared" si="305"/>
        <v>18293.373111526602</v>
      </c>
      <c r="S677" s="9">
        <f ca="1">Daten!K677</f>
        <v>6347</v>
      </c>
      <c r="T677" s="9">
        <f ca="1">Daten!L677</f>
        <v>243773</v>
      </c>
      <c r="U677" s="9">
        <f ca="1">Daten!M677</f>
        <v>286893.67</v>
      </c>
      <c r="V677" s="9">
        <f ca="1">Daten!N677</f>
        <v>500</v>
      </c>
      <c r="W677" s="9">
        <f ca="1">Daten!O677</f>
        <v>500</v>
      </c>
      <c r="X677" s="23">
        <f t="shared" ca="1" si="306"/>
        <v>537013.66999999993</v>
      </c>
      <c r="Y677" s="9">
        <f t="shared" ca="1" si="307"/>
        <v>806026.14833785302</v>
      </c>
      <c r="Z677" s="21">
        <f t="shared" ca="1" si="308"/>
        <v>-269012.4783378531</v>
      </c>
      <c r="AA677" s="27">
        <f t="shared" ca="1" si="309"/>
        <v>26901.24783378531</v>
      </c>
      <c r="AB677" s="32">
        <f t="shared" ca="1" si="310"/>
        <v>26086.158219209552</v>
      </c>
      <c r="AC677" s="31">
        <f t="shared" ca="1" si="311"/>
        <v>26086.158219209552</v>
      </c>
      <c r="AG677" s="26">
        <f t="shared" ca="1" si="312"/>
        <v>-19108.46272610236</v>
      </c>
      <c r="AH677" s="26">
        <f t="shared" ca="1" si="313"/>
        <v>26901.24783378531</v>
      </c>
      <c r="AI677" s="26">
        <f t="shared" ca="1" si="314"/>
        <v>7792.7851076829502</v>
      </c>
      <c r="AJ677" s="26">
        <f t="shared" ca="1" si="315"/>
        <v>1</v>
      </c>
      <c r="AK677" s="26">
        <f t="shared" ca="1" si="316"/>
        <v>7792.7851076829502</v>
      </c>
      <c r="AL677" s="26">
        <f t="shared" ca="1" si="317"/>
        <v>10292</v>
      </c>
      <c r="AM677" s="26">
        <f t="shared" ca="1" si="318"/>
        <v>31</v>
      </c>
      <c r="AN677" s="26">
        <f ca="1">IF(AM677=0,0,COUNTIF($AM$19:AM677,C677*10+1))</f>
        <v>211</v>
      </c>
      <c r="AO677" s="21">
        <f t="shared" ca="1" si="319"/>
        <v>0</v>
      </c>
      <c r="AP677" s="33">
        <f t="shared" ca="1" si="320"/>
        <v>10292</v>
      </c>
      <c r="AQ677" s="24"/>
      <c r="AR677" s="155">
        <f ca="1">ROUND(Zsfg!$C$11/'Z1'!$AL$2120*'Z1'!AL677,0)</f>
        <v>8585</v>
      </c>
      <c r="AS677" s="26">
        <f t="shared" ca="1" si="322"/>
        <v>31</v>
      </c>
      <c r="AT677" s="26">
        <f ca="1">IF(AS677=0,0,COUNTIF($AS$19:AS677,C677*10+1))</f>
        <v>211</v>
      </c>
      <c r="AU677" s="21">
        <f t="shared" ca="1" si="323"/>
        <v>0</v>
      </c>
      <c r="AV677" s="33">
        <f t="shared" ca="1" si="321"/>
        <v>8585</v>
      </c>
    </row>
    <row r="678" spans="1:48" x14ac:dyDescent="0.2">
      <c r="A678" s="15">
        <f>Daten!A678</f>
        <v>31709</v>
      </c>
      <c r="B678" s="8" t="str">
        <f>Daten!B678</f>
        <v>Gumpoldskirchen</v>
      </c>
      <c r="C678" s="15">
        <f t="shared" si="296"/>
        <v>3</v>
      </c>
      <c r="D678" s="10">
        <f>Daten!D678</f>
        <v>0</v>
      </c>
      <c r="E678" s="9">
        <f>Daten!E678</f>
        <v>3921</v>
      </c>
      <c r="F678" s="9">
        <f>Daten!F678</f>
        <v>3792</v>
      </c>
      <c r="G678" s="27">
        <f t="shared" si="297"/>
        <v>129</v>
      </c>
      <c r="H678" s="29">
        <f t="shared" si="298"/>
        <v>3.4018987341772153E-2</v>
      </c>
      <c r="I678" s="21">
        <f t="shared" si="299"/>
        <v>60.85576731467701</v>
      </c>
      <c r="J678" s="21">
        <f t="shared" si="300"/>
        <v>68.14423268532299</v>
      </c>
      <c r="K678" s="27">
        <f t="shared" si="301"/>
        <v>-34072.116342661495</v>
      </c>
      <c r="L678" s="16">
        <f>Daten!G678</f>
        <v>682</v>
      </c>
      <c r="M678" s="16">
        <f>Daten!H678</f>
        <v>2520</v>
      </c>
      <c r="N678" s="16">
        <f>Daten!I678</f>
        <v>719</v>
      </c>
      <c r="O678" s="28">
        <f t="shared" si="302"/>
        <v>0.55595238095238098</v>
      </c>
      <c r="P678" s="16">
        <f t="shared" si="303"/>
        <v>1383.5694341693429</v>
      </c>
      <c r="Q678" s="21">
        <f t="shared" si="304"/>
        <v>17.430565830657088</v>
      </c>
      <c r="R678" s="27">
        <f t="shared" si="305"/>
        <v>3486.1131661314175</v>
      </c>
      <c r="S678" s="9">
        <f ca="1">Daten!K678</f>
        <v>8284</v>
      </c>
      <c r="T678" s="9">
        <f ca="1">Daten!L678</f>
        <v>369914</v>
      </c>
      <c r="U678" s="9">
        <f ca="1">Daten!M678</f>
        <v>4124096.48</v>
      </c>
      <c r="V678" s="9">
        <f ca="1">Daten!N678</f>
        <v>500</v>
      </c>
      <c r="W678" s="9">
        <f ca="1">Daten!O678</f>
        <v>500</v>
      </c>
      <c r="X678" s="23">
        <f t="shared" ca="1" si="306"/>
        <v>4502294.4800000004</v>
      </c>
      <c r="Y678" s="9">
        <f t="shared" ca="1" si="307"/>
        <v>1335204.2786788009</v>
      </c>
      <c r="Z678" s="21">
        <f t="shared" ca="1" si="308"/>
        <v>3167090.2013211995</v>
      </c>
      <c r="AA678" s="27">
        <f t="shared" ca="1" si="309"/>
        <v>-316709.02013212</v>
      </c>
      <c r="AB678" s="32">
        <f t="shared" ca="1" si="310"/>
        <v>-347295.02330865007</v>
      </c>
      <c r="AC678" s="31">
        <f t="shared" ca="1" si="311"/>
        <v>0</v>
      </c>
      <c r="AG678" s="26">
        <f t="shared" ca="1" si="312"/>
        <v>0</v>
      </c>
      <c r="AH678" s="26">
        <f t="shared" ca="1" si="313"/>
        <v>0</v>
      </c>
      <c r="AI678" s="26">
        <f t="shared" ca="1" si="314"/>
        <v>0</v>
      </c>
      <c r="AJ678" s="26">
        <f t="shared" ca="1" si="315"/>
        <v>1</v>
      </c>
      <c r="AK678" s="26">
        <f t="shared" ca="1" si="316"/>
        <v>0</v>
      </c>
      <c r="AL678" s="26">
        <f t="shared" ca="1" si="317"/>
        <v>0</v>
      </c>
      <c r="AM678" s="26">
        <f t="shared" ca="1" si="318"/>
        <v>0</v>
      </c>
      <c r="AN678" s="26">
        <f ca="1">IF(AM678=0,0,COUNTIF($AM$19:AM678,C678*10+1))</f>
        <v>0</v>
      </c>
      <c r="AO678" s="21">
        <f t="shared" ca="1" si="319"/>
        <v>0</v>
      </c>
      <c r="AP678" s="33">
        <f t="shared" ca="1" si="320"/>
        <v>0</v>
      </c>
      <c r="AQ678" s="24"/>
      <c r="AR678" s="155">
        <f ca="1">ROUND(Zsfg!$C$11/'Z1'!$AL$2120*'Z1'!AL678,0)</f>
        <v>0</v>
      </c>
      <c r="AS678" s="26">
        <f t="shared" ca="1" si="322"/>
        <v>0</v>
      </c>
      <c r="AT678" s="26">
        <f ca="1">IF(AS678=0,0,COUNTIF($AS$19:AS678,C678*10+1))</f>
        <v>0</v>
      </c>
      <c r="AU678" s="21">
        <f t="shared" ca="1" si="323"/>
        <v>0</v>
      </c>
      <c r="AV678" s="33">
        <f t="shared" ca="1" si="321"/>
        <v>0</v>
      </c>
    </row>
    <row r="679" spans="1:48" x14ac:dyDescent="0.2">
      <c r="A679" s="15">
        <f>Daten!A679</f>
        <v>31710</v>
      </c>
      <c r="B679" s="8" t="str">
        <f>Daten!B679</f>
        <v>Guntramsdorf</v>
      </c>
      <c r="C679" s="15">
        <f t="shared" si="296"/>
        <v>3</v>
      </c>
      <c r="D679" s="10">
        <f>Daten!D679</f>
        <v>0</v>
      </c>
      <c r="E679" s="9">
        <f>Daten!E679</f>
        <v>9184</v>
      </c>
      <c r="F679" s="9">
        <f>Daten!F679</f>
        <v>9221</v>
      </c>
      <c r="G679" s="27">
        <f t="shared" si="297"/>
        <v>-37</v>
      </c>
      <c r="H679" s="29">
        <f t="shared" si="298"/>
        <v>-4.0125799804793406E-3</v>
      </c>
      <c r="I679" s="21">
        <f t="shared" si="299"/>
        <v>147.9828666689443</v>
      </c>
      <c r="J679" s="21">
        <f t="shared" si="300"/>
        <v>-184.9828666689443</v>
      </c>
      <c r="K679" s="27">
        <f t="shared" si="301"/>
        <v>92491.433334472153</v>
      </c>
      <c r="L679" s="16">
        <f>Daten!G679</f>
        <v>1244</v>
      </c>
      <c r="M679" s="16">
        <f>Daten!H679</f>
        <v>6123</v>
      </c>
      <c r="N679" s="16">
        <f>Daten!I679</f>
        <v>1817</v>
      </c>
      <c r="O679" s="28">
        <f t="shared" si="302"/>
        <v>0.49991834068267188</v>
      </c>
      <c r="P679" s="16">
        <f t="shared" si="303"/>
        <v>3361.7443037376534</v>
      </c>
      <c r="Q679" s="21">
        <f t="shared" si="304"/>
        <v>-300.74430373765335</v>
      </c>
      <c r="R679" s="27">
        <f t="shared" si="305"/>
        <v>-60148.860747530671</v>
      </c>
      <c r="S679" s="9">
        <f ca="1">Daten!K679</f>
        <v>22283</v>
      </c>
      <c r="T679" s="9">
        <f ca="1">Daten!L679</f>
        <v>916477</v>
      </c>
      <c r="U679" s="9">
        <f ca="1">Daten!M679</f>
        <v>6822190.2800000003</v>
      </c>
      <c r="V679" s="9">
        <f ca="1">Daten!N679</f>
        <v>500</v>
      </c>
      <c r="W679" s="9">
        <f ca="1">Daten!O679</f>
        <v>500</v>
      </c>
      <c r="X679" s="23">
        <f t="shared" ca="1" si="306"/>
        <v>7760950.2800000003</v>
      </c>
      <c r="Y679" s="9">
        <f t="shared" ca="1" si="307"/>
        <v>3127395.0766095659</v>
      </c>
      <c r="Z679" s="21">
        <f t="shared" ca="1" si="308"/>
        <v>4633555.2033904344</v>
      </c>
      <c r="AA679" s="27">
        <f t="shared" ca="1" si="309"/>
        <v>-463355.52033904346</v>
      </c>
      <c r="AB679" s="32">
        <f t="shared" ca="1" si="310"/>
        <v>-431012.94775210199</v>
      </c>
      <c r="AC679" s="31">
        <f t="shared" ca="1" si="311"/>
        <v>0</v>
      </c>
      <c r="AG679" s="26">
        <f t="shared" ca="1" si="312"/>
        <v>0</v>
      </c>
      <c r="AH679" s="26">
        <f t="shared" ca="1" si="313"/>
        <v>0</v>
      </c>
      <c r="AI679" s="26">
        <f t="shared" ca="1" si="314"/>
        <v>0</v>
      </c>
      <c r="AJ679" s="26">
        <f t="shared" ca="1" si="315"/>
        <v>1</v>
      </c>
      <c r="AK679" s="26">
        <f t="shared" ca="1" si="316"/>
        <v>0</v>
      </c>
      <c r="AL679" s="26">
        <f t="shared" ca="1" si="317"/>
        <v>0</v>
      </c>
      <c r="AM679" s="26">
        <f t="shared" ca="1" si="318"/>
        <v>0</v>
      </c>
      <c r="AN679" s="26">
        <f ca="1">IF(AM679=0,0,COUNTIF($AM$19:AM679,C679*10+1))</f>
        <v>0</v>
      </c>
      <c r="AO679" s="21">
        <f t="shared" ca="1" si="319"/>
        <v>0</v>
      </c>
      <c r="AP679" s="33">
        <f t="shared" ca="1" si="320"/>
        <v>0</v>
      </c>
      <c r="AQ679" s="24"/>
      <c r="AR679" s="155">
        <f ca="1">ROUND(Zsfg!$C$11/'Z1'!$AL$2120*'Z1'!AL679,0)</f>
        <v>0</v>
      </c>
      <c r="AS679" s="26">
        <f t="shared" ca="1" si="322"/>
        <v>0</v>
      </c>
      <c r="AT679" s="26">
        <f ca="1">IF(AS679=0,0,COUNTIF($AS$19:AS679,C679*10+1))</f>
        <v>0</v>
      </c>
      <c r="AU679" s="21">
        <f t="shared" ca="1" si="323"/>
        <v>0</v>
      </c>
      <c r="AV679" s="33">
        <f t="shared" ca="1" si="321"/>
        <v>0</v>
      </c>
    </row>
    <row r="680" spans="1:48" x14ac:dyDescent="0.2">
      <c r="A680" s="15">
        <f>Daten!A680</f>
        <v>31711</v>
      </c>
      <c r="B680" s="8" t="str">
        <f>Daten!B680</f>
        <v>Hennersdorf</v>
      </c>
      <c r="C680" s="15">
        <f t="shared" si="296"/>
        <v>3</v>
      </c>
      <c r="D680" s="10">
        <f>Daten!D680</f>
        <v>0</v>
      </c>
      <c r="E680" s="9">
        <f>Daten!E680</f>
        <v>1533</v>
      </c>
      <c r="F680" s="9">
        <f>Daten!F680</f>
        <v>1419</v>
      </c>
      <c r="G680" s="27">
        <f t="shared" si="297"/>
        <v>114</v>
      </c>
      <c r="H680" s="29">
        <f t="shared" si="298"/>
        <v>8.0338266384778007E-2</v>
      </c>
      <c r="I680" s="21">
        <f t="shared" si="299"/>
        <v>22.772767357470116</v>
      </c>
      <c r="J680" s="21">
        <f t="shared" si="300"/>
        <v>91.227232642529884</v>
      </c>
      <c r="K680" s="27">
        <f t="shared" si="301"/>
        <v>-45613.616321264941</v>
      </c>
      <c r="L680" s="16">
        <f>Daten!G680</f>
        <v>189</v>
      </c>
      <c r="M680" s="16">
        <f>Daten!H680</f>
        <v>1021</v>
      </c>
      <c r="N680" s="16">
        <f>Daten!I680</f>
        <v>323</v>
      </c>
      <c r="O680" s="28">
        <f t="shared" si="302"/>
        <v>0.50146914789422137</v>
      </c>
      <c r="P680" s="16">
        <f t="shared" si="303"/>
        <v>560.56523503448375</v>
      </c>
      <c r="Q680" s="21">
        <f t="shared" si="304"/>
        <v>-48.565235034483749</v>
      </c>
      <c r="R680" s="27">
        <f t="shared" si="305"/>
        <v>-9713.0470068967497</v>
      </c>
      <c r="S680" s="9">
        <f ca="1">Daten!K680</f>
        <v>5398</v>
      </c>
      <c r="T680" s="9">
        <f ca="1">Daten!L680</f>
        <v>136213</v>
      </c>
      <c r="U680" s="9">
        <f ca="1">Daten!M680</f>
        <v>411947.49</v>
      </c>
      <c r="V680" s="9">
        <f ca="1">Daten!N680</f>
        <v>500</v>
      </c>
      <c r="W680" s="9">
        <f ca="1">Daten!O680</f>
        <v>500</v>
      </c>
      <c r="X680" s="23">
        <f t="shared" ca="1" si="306"/>
        <v>553558.49</v>
      </c>
      <c r="Y680" s="9">
        <f t="shared" ca="1" si="307"/>
        <v>522027.07452552969</v>
      </c>
      <c r="Z680" s="21">
        <f t="shared" ca="1" si="308"/>
        <v>31531.415474470297</v>
      </c>
      <c r="AA680" s="27">
        <f t="shared" ca="1" si="309"/>
        <v>-3153.14154744703</v>
      </c>
      <c r="AB680" s="32">
        <f t="shared" ca="1" si="310"/>
        <v>-58479.804875608716</v>
      </c>
      <c r="AC680" s="31">
        <f t="shared" ca="1" si="311"/>
        <v>0</v>
      </c>
      <c r="AG680" s="26">
        <f t="shared" ca="1" si="312"/>
        <v>0</v>
      </c>
      <c r="AH680" s="26">
        <f t="shared" ca="1" si="313"/>
        <v>0</v>
      </c>
      <c r="AI680" s="26">
        <f t="shared" ca="1" si="314"/>
        <v>0</v>
      </c>
      <c r="AJ680" s="26">
        <f t="shared" ca="1" si="315"/>
        <v>1</v>
      </c>
      <c r="AK680" s="26">
        <f t="shared" ca="1" si="316"/>
        <v>0</v>
      </c>
      <c r="AL680" s="26">
        <f t="shared" ca="1" si="317"/>
        <v>0</v>
      </c>
      <c r="AM680" s="26">
        <f t="shared" ca="1" si="318"/>
        <v>0</v>
      </c>
      <c r="AN680" s="26">
        <f ca="1">IF(AM680=0,0,COUNTIF($AM$19:AM680,C680*10+1))</f>
        <v>0</v>
      </c>
      <c r="AO680" s="21">
        <f t="shared" ca="1" si="319"/>
        <v>0</v>
      </c>
      <c r="AP680" s="33">
        <f t="shared" ca="1" si="320"/>
        <v>0</v>
      </c>
      <c r="AQ680" s="24"/>
      <c r="AR680" s="155">
        <f ca="1">ROUND(Zsfg!$C$11/'Z1'!$AL$2120*'Z1'!AL680,0)</f>
        <v>0</v>
      </c>
      <c r="AS680" s="26">
        <f t="shared" ca="1" si="322"/>
        <v>0</v>
      </c>
      <c r="AT680" s="26">
        <f ca="1">IF(AS680=0,0,COUNTIF($AS$19:AS680,C680*10+1))</f>
        <v>0</v>
      </c>
      <c r="AU680" s="21">
        <f t="shared" ca="1" si="323"/>
        <v>0</v>
      </c>
      <c r="AV680" s="33">
        <f t="shared" ca="1" si="321"/>
        <v>0</v>
      </c>
    </row>
    <row r="681" spans="1:48" x14ac:dyDescent="0.2">
      <c r="A681" s="15">
        <f>Daten!A681</f>
        <v>31712</v>
      </c>
      <c r="B681" s="8" t="str">
        <f>Daten!B681</f>
        <v>Hinterbrühl</v>
      </c>
      <c r="C681" s="15">
        <f t="shared" si="296"/>
        <v>3</v>
      </c>
      <c r="D681" s="10">
        <f>Daten!D681</f>
        <v>0</v>
      </c>
      <c r="E681" s="9">
        <f>Daten!E681</f>
        <v>4001</v>
      </c>
      <c r="F681" s="9">
        <f>Daten!F681</f>
        <v>4001</v>
      </c>
      <c r="G681" s="27">
        <f t="shared" si="297"/>
        <v>0</v>
      </c>
      <c r="H681" s="29">
        <f t="shared" si="298"/>
        <v>0</v>
      </c>
      <c r="I681" s="21">
        <f t="shared" si="299"/>
        <v>64.20989584019587</v>
      </c>
      <c r="J681" s="21">
        <f t="shared" si="300"/>
        <v>-64.20989584019587</v>
      </c>
      <c r="K681" s="27">
        <f t="shared" si="301"/>
        <v>32104.947920097933</v>
      </c>
      <c r="L681" s="16">
        <f>Daten!G681</f>
        <v>641</v>
      </c>
      <c r="M681" s="16">
        <f>Daten!H681</f>
        <v>2448</v>
      </c>
      <c r="N681" s="16">
        <f>Daten!I681</f>
        <v>912</v>
      </c>
      <c r="O681" s="28">
        <f t="shared" si="302"/>
        <v>0.63439542483660127</v>
      </c>
      <c r="P681" s="16">
        <f t="shared" si="303"/>
        <v>1344.0388789073618</v>
      </c>
      <c r="Q681" s="21">
        <f t="shared" si="304"/>
        <v>208.96112109263822</v>
      </c>
      <c r="R681" s="27">
        <f t="shared" si="305"/>
        <v>41792.224218527641</v>
      </c>
      <c r="S681" s="9">
        <f ca="1">Daten!K681</f>
        <v>2993</v>
      </c>
      <c r="T681" s="9">
        <f ca="1">Daten!L681</f>
        <v>588502</v>
      </c>
      <c r="U681" s="9">
        <f ca="1">Daten!M681</f>
        <v>377364.22</v>
      </c>
      <c r="V681" s="9">
        <f ca="1">Daten!N681</f>
        <v>500</v>
      </c>
      <c r="W681" s="9">
        <f ca="1">Daten!O681</f>
        <v>500</v>
      </c>
      <c r="X681" s="23">
        <f t="shared" ca="1" si="306"/>
        <v>968859.22</v>
      </c>
      <c r="Y681" s="9">
        <f t="shared" ca="1" si="307"/>
        <v>1362446.3960708703</v>
      </c>
      <c r="Z681" s="21">
        <f t="shared" ca="1" si="308"/>
        <v>-393587.17607087037</v>
      </c>
      <c r="AA681" s="27">
        <f t="shared" ca="1" si="309"/>
        <v>39358.717607087041</v>
      </c>
      <c r="AB681" s="32">
        <f t="shared" ca="1" si="310"/>
        <v>113255.88974571263</v>
      </c>
      <c r="AC681" s="31">
        <f t="shared" ca="1" si="311"/>
        <v>113255.88974571263</v>
      </c>
      <c r="AG681" s="26">
        <f t="shared" ca="1" si="312"/>
        <v>32104.947920097933</v>
      </c>
      <c r="AH681" s="26">
        <f t="shared" ca="1" si="313"/>
        <v>39358.717607087041</v>
      </c>
      <c r="AI681" s="26">
        <f t="shared" ca="1" si="314"/>
        <v>71463.665527184974</v>
      </c>
      <c r="AJ681" s="26">
        <f t="shared" ca="1" si="315"/>
        <v>1</v>
      </c>
      <c r="AK681" s="26">
        <f t="shared" ca="1" si="316"/>
        <v>71463.665527184974</v>
      </c>
      <c r="AL681" s="26">
        <f t="shared" ca="1" si="317"/>
        <v>94379</v>
      </c>
      <c r="AM681" s="26">
        <f t="shared" ca="1" si="318"/>
        <v>31</v>
      </c>
      <c r="AN681" s="26">
        <f ca="1">IF(AM681=0,0,COUNTIF($AM$19:AM681,C681*10+1))</f>
        <v>212</v>
      </c>
      <c r="AO681" s="21">
        <f t="shared" ca="1" si="319"/>
        <v>0</v>
      </c>
      <c r="AP681" s="33">
        <f t="shared" ca="1" si="320"/>
        <v>94379</v>
      </c>
      <c r="AQ681" s="24"/>
      <c r="AR681" s="155">
        <f ca="1">ROUND(Zsfg!$C$11/'Z1'!$AL$2120*'Z1'!AL681,0)</f>
        <v>78722</v>
      </c>
      <c r="AS681" s="26">
        <f t="shared" ca="1" si="322"/>
        <v>31</v>
      </c>
      <c r="AT681" s="26">
        <f ca="1">IF(AS681=0,0,COUNTIF($AS$19:AS681,C681*10+1))</f>
        <v>212</v>
      </c>
      <c r="AU681" s="21">
        <f t="shared" ca="1" si="323"/>
        <v>0</v>
      </c>
      <c r="AV681" s="33">
        <f t="shared" ca="1" si="321"/>
        <v>78722</v>
      </c>
    </row>
    <row r="682" spans="1:48" x14ac:dyDescent="0.2">
      <c r="A682" s="15">
        <f>Daten!A682</f>
        <v>31713</v>
      </c>
      <c r="B682" s="8" t="str">
        <f>Daten!B682</f>
        <v>Kaltenleutgeben</v>
      </c>
      <c r="C682" s="15">
        <f t="shared" si="296"/>
        <v>3</v>
      </c>
      <c r="D682" s="10">
        <f>Daten!D682</f>
        <v>0</v>
      </c>
      <c r="E682" s="9">
        <f>Daten!E682</f>
        <v>3312</v>
      </c>
      <c r="F682" s="9">
        <f>Daten!F682</f>
        <v>3329</v>
      </c>
      <c r="G682" s="27">
        <f t="shared" si="297"/>
        <v>-17</v>
      </c>
      <c r="H682" s="29">
        <f t="shared" si="298"/>
        <v>-5.1066386302192849E-3</v>
      </c>
      <c r="I682" s="21">
        <f t="shared" si="299"/>
        <v>53.425329480632854</v>
      </c>
      <c r="J682" s="21">
        <f t="shared" si="300"/>
        <v>-70.425329480632854</v>
      </c>
      <c r="K682" s="27">
        <f t="shared" si="301"/>
        <v>35212.664740316424</v>
      </c>
      <c r="L682" s="16">
        <f>Daten!G682</f>
        <v>448</v>
      </c>
      <c r="M682" s="16">
        <f>Daten!H682</f>
        <v>2232</v>
      </c>
      <c r="N682" s="16">
        <f>Daten!I682</f>
        <v>632</v>
      </c>
      <c r="O682" s="28">
        <f t="shared" si="302"/>
        <v>0.4838709677419355</v>
      </c>
      <c r="P682" s="16">
        <f t="shared" si="303"/>
        <v>1225.4472131214179</v>
      </c>
      <c r="Q682" s="21">
        <f t="shared" si="304"/>
        <v>-145.44721312141792</v>
      </c>
      <c r="R682" s="27">
        <f t="shared" si="305"/>
        <v>-29089.442624283583</v>
      </c>
      <c r="S682" s="9">
        <f ca="1">Daten!K682</f>
        <v>3168</v>
      </c>
      <c r="T682" s="9">
        <f ca="1">Daten!L682</f>
        <v>214642</v>
      </c>
      <c r="U682" s="9">
        <f ca="1">Daten!M682</f>
        <v>104565.54</v>
      </c>
      <c r="V682" s="9">
        <f ca="1">Daten!N682</f>
        <v>500</v>
      </c>
      <c r="W682" s="9">
        <f ca="1">Daten!O682</f>
        <v>500</v>
      </c>
      <c r="X682" s="23">
        <f t="shared" ca="1" si="306"/>
        <v>322375.53999999998</v>
      </c>
      <c r="Y682" s="9">
        <f t="shared" ca="1" si="307"/>
        <v>1127823.6600316728</v>
      </c>
      <c r="Z682" s="21">
        <f t="shared" ca="1" si="308"/>
        <v>-805448.12003167276</v>
      </c>
      <c r="AA682" s="27">
        <f t="shared" ca="1" si="309"/>
        <v>80544.812003167288</v>
      </c>
      <c r="AB682" s="32">
        <f t="shared" ca="1" si="310"/>
        <v>86668.034119200136</v>
      </c>
      <c r="AC682" s="31">
        <f t="shared" ca="1" si="311"/>
        <v>86668.034119200136</v>
      </c>
      <c r="AG682" s="26">
        <f t="shared" ca="1" si="312"/>
        <v>35212.664740316424</v>
      </c>
      <c r="AH682" s="26">
        <f t="shared" ca="1" si="313"/>
        <v>80544.812003167288</v>
      </c>
      <c r="AI682" s="26">
        <f t="shared" ca="1" si="314"/>
        <v>115757.47674348371</v>
      </c>
      <c r="AJ682" s="26">
        <f t="shared" ca="1" si="315"/>
        <v>1</v>
      </c>
      <c r="AK682" s="26">
        <f t="shared" ca="1" si="316"/>
        <v>115757.47674348371</v>
      </c>
      <c r="AL682" s="26">
        <f t="shared" ca="1" si="317"/>
        <v>152877</v>
      </c>
      <c r="AM682" s="26">
        <f t="shared" ca="1" si="318"/>
        <v>31</v>
      </c>
      <c r="AN682" s="26">
        <f ca="1">IF(AM682=0,0,COUNTIF($AM$19:AM682,C682*10+1))</f>
        <v>213</v>
      </c>
      <c r="AO682" s="21">
        <f t="shared" ca="1" si="319"/>
        <v>0</v>
      </c>
      <c r="AP682" s="33">
        <f t="shared" ca="1" si="320"/>
        <v>152877</v>
      </c>
      <c r="AQ682" s="24"/>
      <c r="AR682" s="155">
        <f ca="1">ROUND(Zsfg!$C$11/'Z1'!$AL$2120*'Z1'!AL682,0)</f>
        <v>127515</v>
      </c>
      <c r="AS682" s="26">
        <f t="shared" ca="1" si="322"/>
        <v>31</v>
      </c>
      <c r="AT682" s="26">
        <f ca="1">IF(AS682=0,0,COUNTIF($AS$19:AS682,C682*10+1))</f>
        <v>213</v>
      </c>
      <c r="AU682" s="21">
        <f t="shared" ca="1" si="323"/>
        <v>0</v>
      </c>
      <c r="AV682" s="33">
        <f t="shared" ca="1" si="321"/>
        <v>127515</v>
      </c>
    </row>
    <row r="683" spans="1:48" x14ac:dyDescent="0.2">
      <c r="A683" s="15">
        <f>Daten!A683</f>
        <v>31714</v>
      </c>
      <c r="B683" s="8" t="str">
        <f>Daten!B683</f>
        <v>Laab im Walde</v>
      </c>
      <c r="C683" s="15">
        <f t="shared" si="296"/>
        <v>3</v>
      </c>
      <c r="D683" s="10">
        <f>Daten!D683</f>
        <v>0</v>
      </c>
      <c r="E683" s="9">
        <f>Daten!E683</f>
        <v>1130</v>
      </c>
      <c r="F683" s="9">
        <f>Daten!F683</f>
        <v>1146</v>
      </c>
      <c r="G683" s="27">
        <f t="shared" si="297"/>
        <v>-16</v>
      </c>
      <c r="H683" s="29">
        <f t="shared" si="298"/>
        <v>-1.3961605584642234E-2</v>
      </c>
      <c r="I683" s="21">
        <f t="shared" si="299"/>
        <v>18.39153727389764</v>
      </c>
      <c r="J683" s="21">
        <f t="shared" si="300"/>
        <v>-34.39153727389764</v>
      </c>
      <c r="K683" s="27">
        <f t="shared" si="301"/>
        <v>17195.768636948818</v>
      </c>
      <c r="L683" s="16">
        <f>Daten!G683</f>
        <v>146</v>
      </c>
      <c r="M683" s="16">
        <f>Daten!H683</f>
        <v>687</v>
      </c>
      <c r="N683" s="16">
        <f>Daten!I683</f>
        <v>297</v>
      </c>
      <c r="O683" s="28">
        <f t="shared" si="302"/>
        <v>0.64483260553129551</v>
      </c>
      <c r="P683" s="16">
        <f t="shared" si="303"/>
        <v>377.18738145807089</v>
      </c>
      <c r="Q683" s="21">
        <f t="shared" si="304"/>
        <v>65.812618541929112</v>
      </c>
      <c r="R683" s="27">
        <f t="shared" si="305"/>
        <v>13162.523708385823</v>
      </c>
      <c r="S683" s="9">
        <f ca="1">Daten!K683</f>
        <v>3406</v>
      </c>
      <c r="T683" s="9">
        <f ca="1">Daten!L683</f>
        <v>100983</v>
      </c>
      <c r="U683" s="9">
        <f ca="1">Daten!M683</f>
        <v>75338.91</v>
      </c>
      <c r="V683" s="9">
        <f ca="1">Daten!N683</f>
        <v>500</v>
      </c>
      <c r="W683" s="9">
        <f ca="1">Daten!O683</f>
        <v>500</v>
      </c>
      <c r="X683" s="23">
        <f t="shared" ca="1" si="306"/>
        <v>179727.91</v>
      </c>
      <c r="Y683" s="9">
        <f t="shared" ca="1" si="307"/>
        <v>384794.90816298011</v>
      </c>
      <c r="Z683" s="21">
        <f t="shared" ca="1" si="308"/>
        <v>-205066.9981629801</v>
      </c>
      <c r="AA683" s="27">
        <f t="shared" ca="1" si="309"/>
        <v>20506.699816298013</v>
      </c>
      <c r="AB683" s="32">
        <f t="shared" ca="1" si="310"/>
        <v>50864.992161632654</v>
      </c>
      <c r="AC683" s="31">
        <f t="shared" ca="1" si="311"/>
        <v>50864.992161632654</v>
      </c>
      <c r="AG683" s="26">
        <f t="shared" ca="1" si="312"/>
        <v>17195.768636948818</v>
      </c>
      <c r="AH683" s="26">
        <f t="shared" ca="1" si="313"/>
        <v>20506.699816298013</v>
      </c>
      <c r="AI683" s="26">
        <f t="shared" ca="1" si="314"/>
        <v>37702.468453246831</v>
      </c>
      <c r="AJ683" s="26">
        <f t="shared" ca="1" si="315"/>
        <v>1</v>
      </c>
      <c r="AK683" s="26">
        <f t="shared" ca="1" si="316"/>
        <v>37702.468453246831</v>
      </c>
      <c r="AL683" s="26">
        <f t="shared" ca="1" si="317"/>
        <v>49792</v>
      </c>
      <c r="AM683" s="26">
        <f t="shared" ca="1" si="318"/>
        <v>31</v>
      </c>
      <c r="AN683" s="26">
        <f ca="1">IF(AM683=0,0,COUNTIF($AM$19:AM683,C683*10+1))</f>
        <v>214</v>
      </c>
      <c r="AO683" s="21">
        <f t="shared" ca="1" si="319"/>
        <v>0</v>
      </c>
      <c r="AP683" s="33">
        <f t="shared" ca="1" si="320"/>
        <v>49792</v>
      </c>
      <c r="AQ683" s="24"/>
      <c r="AR683" s="155">
        <f ca="1">ROUND(Zsfg!$C$11/'Z1'!$AL$2120*'Z1'!AL683,0)</f>
        <v>41532</v>
      </c>
      <c r="AS683" s="26">
        <f t="shared" ca="1" si="322"/>
        <v>31</v>
      </c>
      <c r="AT683" s="26">
        <f ca="1">IF(AS683=0,0,COUNTIF($AS$19:AS683,C683*10+1))</f>
        <v>214</v>
      </c>
      <c r="AU683" s="21">
        <f t="shared" ca="1" si="323"/>
        <v>0</v>
      </c>
      <c r="AV683" s="33">
        <f t="shared" ca="1" si="321"/>
        <v>41532</v>
      </c>
    </row>
    <row r="684" spans="1:48" x14ac:dyDescent="0.2">
      <c r="A684" s="15">
        <f>Daten!A684</f>
        <v>31715</v>
      </c>
      <c r="B684" s="8" t="str">
        <f>Daten!B684</f>
        <v>Laxenburg</v>
      </c>
      <c r="C684" s="15">
        <f t="shared" si="296"/>
        <v>3</v>
      </c>
      <c r="D684" s="10">
        <f>Daten!D684</f>
        <v>0</v>
      </c>
      <c r="E684" s="9">
        <f>Daten!E684</f>
        <v>2850</v>
      </c>
      <c r="F684" s="9">
        <f>Daten!F684</f>
        <v>2858</v>
      </c>
      <c r="G684" s="27">
        <f t="shared" si="297"/>
        <v>-8</v>
      </c>
      <c r="H684" s="29">
        <f t="shared" si="298"/>
        <v>-2.7991602519244225E-3</v>
      </c>
      <c r="I684" s="21">
        <f t="shared" si="299"/>
        <v>45.866503951831987</v>
      </c>
      <c r="J684" s="21">
        <f t="shared" si="300"/>
        <v>-53.866503951831987</v>
      </c>
      <c r="K684" s="27">
        <f t="shared" si="301"/>
        <v>26933.251975915995</v>
      </c>
      <c r="L684" s="16">
        <f>Daten!G684</f>
        <v>365</v>
      </c>
      <c r="M684" s="16">
        <f>Daten!H684</f>
        <v>1773</v>
      </c>
      <c r="N684" s="16">
        <f>Daten!I684</f>
        <v>712</v>
      </c>
      <c r="O684" s="28">
        <f t="shared" si="302"/>
        <v>0.60744500846023686</v>
      </c>
      <c r="P684" s="16">
        <f t="shared" si="303"/>
        <v>973.43992332628773</v>
      </c>
      <c r="Q684" s="21">
        <f t="shared" si="304"/>
        <v>103.56007667371227</v>
      </c>
      <c r="R684" s="27">
        <f t="shared" si="305"/>
        <v>20712.015334742457</v>
      </c>
      <c r="S684" s="9">
        <f ca="1">Daten!K684</f>
        <v>8442</v>
      </c>
      <c r="T684" s="9">
        <f ca="1">Daten!L684</f>
        <v>425357</v>
      </c>
      <c r="U684" s="9">
        <f ca="1">Daten!M684</f>
        <v>4316278.09</v>
      </c>
      <c r="V684" s="9">
        <f ca="1">Daten!N684</f>
        <v>500</v>
      </c>
      <c r="W684" s="9">
        <f ca="1">Daten!O684</f>
        <v>500</v>
      </c>
      <c r="X684" s="23">
        <f t="shared" ca="1" si="306"/>
        <v>4750077.09</v>
      </c>
      <c r="Y684" s="9">
        <f t="shared" ca="1" si="307"/>
        <v>970500.43209247198</v>
      </c>
      <c r="Z684" s="21">
        <f t="shared" ca="1" si="308"/>
        <v>3779576.6579075279</v>
      </c>
      <c r="AA684" s="27">
        <f t="shared" ca="1" si="309"/>
        <v>-377957.6657907528</v>
      </c>
      <c r="AB684" s="32">
        <f t="shared" ca="1" si="310"/>
        <v>-330312.39848009433</v>
      </c>
      <c r="AC684" s="31">
        <f t="shared" ca="1" si="311"/>
        <v>0</v>
      </c>
      <c r="AG684" s="26">
        <f t="shared" ca="1" si="312"/>
        <v>0</v>
      </c>
      <c r="AH684" s="26">
        <f t="shared" ca="1" si="313"/>
        <v>0</v>
      </c>
      <c r="AI684" s="26">
        <f t="shared" ca="1" si="314"/>
        <v>0</v>
      </c>
      <c r="AJ684" s="26">
        <f t="shared" ca="1" si="315"/>
        <v>1</v>
      </c>
      <c r="AK684" s="26">
        <f t="shared" ca="1" si="316"/>
        <v>0</v>
      </c>
      <c r="AL684" s="26">
        <f t="shared" ca="1" si="317"/>
        <v>0</v>
      </c>
      <c r="AM684" s="26">
        <f t="shared" ca="1" si="318"/>
        <v>0</v>
      </c>
      <c r="AN684" s="26">
        <f ca="1">IF(AM684=0,0,COUNTIF($AM$19:AM684,C684*10+1))</f>
        <v>0</v>
      </c>
      <c r="AO684" s="21">
        <f t="shared" ca="1" si="319"/>
        <v>0</v>
      </c>
      <c r="AP684" s="33">
        <f t="shared" ca="1" si="320"/>
        <v>0</v>
      </c>
      <c r="AQ684" s="24"/>
      <c r="AR684" s="155">
        <f ca="1">ROUND(Zsfg!$C$11/'Z1'!$AL$2120*'Z1'!AL684,0)</f>
        <v>0</v>
      </c>
      <c r="AS684" s="26">
        <f t="shared" ca="1" si="322"/>
        <v>0</v>
      </c>
      <c r="AT684" s="26">
        <f ca="1">IF(AS684=0,0,COUNTIF($AS$19:AS684,C684*10+1))</f>
        <v>0</v>
      </c>
      <c r="AU684" s="21">
        <f t="shared" ca="1" si="323"/>
        <v>0</v>
      </c>
      <c r="AV684" s="33">
        <f t="shared" ca="1" si="321"/>
        <v>0</v>
      </c>
    </row>
    <row r="685" spans="1:48" x14ac:dyDescent="0.2">
      <c r="A685" s="15">
        <f>Daten!A685</f>
        <v>31716</v>
      </c>
      <c r="B685" s="8" t="str">
        <f>Daten!B685</f>
        <v>Maria Enzersdorf</v>
      </c>
      <c r="C685" s="15">
        <f t="shared" si="296"/>
        <v>3</v>
      </c>
      <c r="D685" s="10">
        <f>Daten!D685</f>
        <v>0</v>
      </c>
      <c r="E685" s="9">
        <f>Daten!E685</f>
        <v>8703</v>
      </c>
      <c r="F685" s="9">
        <f>Daten!F685</f>
        <v>8738</v>
      </c>
      <c r="G685" s="27">
        <f t="shared" si="297"/>
        <v>-35</v>
      </c>
      <c r="H685" s="29">
        <f t="shared" si="298"/>
        <v>-4.0054932478828104E-3</v>
      </c>
      <c r="I685" s="21">
        <f t="shared" si="299"/>
        <v>140.23145959800837</v>
      </c>
      <c r="J685" s="21">
        <f t="shared" si="300"/>
        <v>-175.23145959800837</v>
      </c>
      <c r="K685" s="27">
        <f t="shared" si="301"/>
        <v>87615.729799004184</v>
      </c>
      <c r="L685" s="16">
        <f>Daten!G685</f>
        <v>1247</v>
      </c>
      <c r="M685" s="16">
        <f>Daten!H685</f>
        <v>5207</v>
      </c>
      <c r="N685" s="16">
        <f>Daten!I685</f>
        <v>2249</v>
      </c>
      <c r="O685" s="28">
        <f t="shared" si="302"/>
        <v>0.67140387939312463</v>
      </c>
      <c r="P685" s="16">
        <f t="shared" si="303"/>
        <v>2858.8277951268924</v>
      </c>
      <c r="Q685" s="21">
        <f t="shared" si="304"/>
        <v>637.1722048731076</v>
      </c>
      <c r="R685" s="27">
        <f t="shared" si="305"/>
        <v>127434.44097462152</v>
      </c>
      <c r="S685" s="9">
        <f ca="1">Daten!K685</f>
        <v>1067</v>
      </c>
      <c r="T685" s="9">
        <f ca="1">Daten!L685</f>
        <v>800159</v>
      </c>
      <c r="U685" s="9">
        <f ca="1">Daten!M685</f>
        <v>4826670</v>
      </c>
      <c r="V685" s="9">
        <f ca="1">Daten!N685</f>
        <v>500</v>
      </c>
      <c r="W685" s="9">
        <f ca="1">Daten!O685</f>
        <v>500</v>
      </c>
      <c r="X685" s="23">
        <f t="shared" ca="1" si="306"/>
        <v>5627896</v>
      </c>
      <c r="Y685" s="9">
        <f t="shared" ca="1" si="307"/>
        <v>2963601.8457897487</v>
      </c>
      <c r="Z685" s="21">
        <f t="shared" ca="1" si="308"/>
        <v>2664294.1542102513</v>
      </c>
      <c r="AA685" s="27">
        <f t="shared" ca="1" si="309"/>
        <v>-266429.41542102513</v>
      </c>
      <c r="AB685" s="32">
        <f t="shared" ca="1" si="310"/>
        <v>-51379.244647399406</v>
      </c>
      <c r="AC685" s="31">
        <f t="shared" ca="1" si="311"/>
        <v>0</v>
      </c>
      <c r="AG685" s="26">
        <f t="shared" ca="1" si="312"/>
        <v>0</v>
      </c>
      <c r="AH685" s="26">
        <f t="shared" ca="1" si="313"/>
        <v>0</v>
      </c>
      <c r="AI685" s="26">
        <f t="shared" ca="1" si="314"/>
        <v>0</v>
      </c>
      <c r="AJ685" s="26">
        <f t="shared" ca="1" si="315"/>
        <v>1</v>
      </c>
      <c r="AK685" s="26">
        <f t="shared" ca="1" si="316"/>
        <v>0</v>
      </c>
      <c r="AL685" s="26">
        <f t="shared" ca="1" si="317"/>
        <v>0</v>
      </c>
      <c r="AM685" s="26">
        <f t="shared" ca="1" si="318"/>
        <v>0</v>
      </c>
      <c r="AN685" s="26">
        <f ca="1">IF(AM685=0,0,COUNTIF($AM$19:AM685,C685*10+1))</f>
        <v>0</v>
      </c>
      <c r="AO685" s="21">
        <f t="shared" ca="1" si="319"/>
        <v>0</v>
      </c>
      <c r="AP685" s="33">
        <f t="shared" ca="1" si="320"/>
        <v>0</v>
      </c>
      <c r="AQ685" s="24"/>
      <c r="AR685" s="155">
        <f ca="1">ROUND(Zsfg!$C$11/'Z1'!$AL$2120*'Z1'!AL685,0)</f>
        <v>0</v>
      </c>
      <c r="AS685" s="26">
        <f t="shared" ca="1" si="322"/>
        <v>0</v>
      </c>
      <c r="AT685" s="26">
        <f ca="1">IF(AS685=0,0,COUNTIF($AS$19:AS685,C685*10+1))</f>
        <v>0</v>
      </c>
      <c r="AU685" s="21">
        <f t="shared" ca="1" si="323"/>
        <v>0</v>
      </c>
      <c r="AV685" s="33">
        <f t="shared" ca="1" si="321"/>
        <v>0</v>
      </c>
    </row>
    <row r="686" spans="1:48" x14ac:dyDescent="0.2">
      <c r="A686" s="15">
        <f>Daten!A686</f>
        <v>31717</v>
      </c>
      <c r="B686" s="8" t="str">
        <f>Daten!B686</f>
        <v>Mödling</v>
      </c>
      <c r="C686" s="15">
        <f t="shared" si="296"/>
        <v>3</v>
      </c>
      <c r="D686" s="10">
        <f>Daten!D686</f>
        <v>0</v>
      </c>
      <c r="E686" s="9">
        <f>Daten!E686</f>
        <v>20540</v>
      </c>
      <c r="F686" s="9">
        <f>Daten!F686</f>
        <v>20601</v>
      </c>
      <c r="G686" s="27">
        <f t="shared" si="297"/>
        <v>-61</v>
      </c>
      <c r="H686" s="29">
        <f t="shared" si="298"/>
        <v>-2.9610213096451627E-3</v>
      </c>
      <c r="I686" s="21">
        <f t="shared" si="299"/>
        <v>330.61436246035368</v>
      </c>
      <c r="J686" s="21">
        <f t="shared" si="300"/>
        <v>-391.61436246035368</v>
      </c>
      <c r="K686" s="27">
        <f t="shared" si="301"/>
        <v>195807.18123017685</v>
      </c>
      <c r="L686" s="16">
        <f>Daten!G686</f>
        <v>2757</v>
      </c>
      <c r="M686" s="16">
        <f>Daten!H686</f>
        <v>13305</v>
      </c>
      <c r="N686" s="16">
        <f>Daten!I686</f>
        <v>4478</v>
      </c>
      <c r="O686" s="28">
        <f t="shared" si="302"/>
        <v>0.54378053363397216</v>
      </c>
      <c r="P686" s="16">
        <f t="shared" si="303"/>
        <v>7304.9171911202811</v>
      </c>
      <c r="Q686" s="21">
        <f t="shared" si="304"/>
        <v>-69.917191120281132</v>
      </c>
      <c r="R686" s="27">
        <f t="shared" si="305"/>
        <v>-13983.438224056226</v>
      </c>
      <c r="S686" s="9">
        <f ca="1">Daten!K686</f>
        <v>2485</v>
      </c>
      <c r="T686" s="9">
        <f ca="1">Daten!L686</f>
        <v>1719825</v>
      </c>
      <c r="U686" s="9">
        <f ca="1">Daten!M686</f>
        <v>6641770.75</v>
      </c>
      <c r="V686" s="9">
        <f ca="1">Daten!N686</f>
        <v>500</v>
      </c>
      <c r="W686" s="9">
        <f ca="1">Daten!O686</f>
        <v>500</v>
      </c>
      <c r="X686" s="23">
        <f t="shared" ca="1" si="306"/>
        <v>8364080.75</v>
      </c>
      <c r="Y686" s="9">
        <f t="shared" ca="1" si="307"/>
        <v>6994413.6404138161</v>
      </c>
      <c r="Z686" s="21">
        <f t="shared" ca="1" si="308"/>
        <v>1369667.1095861839</v>
      </c>
      <c r="AA686" s="27">
        <f t="shared" ca="1" si="309"/>
        <v>-136966.71095861841</v>
      </c>
      <c r="AB686" s="32">
        <f t="shared" ca="1" si="310"/>
        <v>44857.032047502202</v>
      </c>
      <c r="AC686" s="31">
        <f t="shared" ca="1" si="311"/>
        <v>44857.032047502202</v>
      </c>
      <c r="AG686" s="26">
        <f t="shared" ca="1" si="312"/>
        <v>195807.18123017685</v>
      </c>
      <c r="AH686" s="26">
        <f t="shared" ca="1" si="313"/>
        <v>-136966.71095861841</v>
      </c>
      <c r="AI686" s="26">
        <f t="shared" ca="1" si="314"/>
        <v>58840.470271558443</v>
      </c>
      <c r="AJ686" s="26">
        <f t="shared" ca="1" si="315"/>
        <v>1</v>
      </c>
      <c r="AK686" s="26">
        <f t="shared" ca="1" si="316"/>
        <v>0</v>
      </c>
      <c r="AL686" s="26">
        <f t="shared" ca="1" si="317"/>
        <v>0</v>
      </c>
      <c r="AM686" s="26">
        <f t="shared" ca="1" si="318"/>
        <v>0</v>
      </c>
      <c r="AN686" s="26">
        <f ca="1">IF(AM686=0,0,COUNTIF($AM$19:AM686,C686*10+1))</f>
        <v>0</v>
      </c>
      <c r="AO686" s="21">
        <f t="shared" ca="1" si="319"/>
        <v>0</v>
      </c>
      <c r="AP686" s="33">
        <f t="shared" ca="1" si="320"/>
        <v>0</v>
      </c>
      <c r="AQ686" s="24"/>
      <c r="AR686" s="155">
        <f ca="1">ROUND(Zsfg!$C$11/'Z1'!$AL$2120*'Z1'!AL686,0)</f>
        <v>0</v>
      </c>
      <c r="AS686" s="26">
        <f t="shared" ca="1" si="322"/>
        <v>0</v>
      </c>
      <c r="AT686" s="26">
        <f ca="1">IF(AS686=0,0,COUNTIF($AS$19:AS686,C686*10+1))</f>
        <v>0</v>
      </c>
      <c r="AU686" s="21">
        <f t="shared" ca="1" si="323"/>
        <v>0</v>
      </c>
      <c r="AV686" s="33">
        <f t="shared" ca="1" si="321"/>
        <v>0</v>
      </c>
    </row>
    <row r="687" spans="1:48" x14ac:dyDescent="0.2">
      <c r="A687" s="15">
        <f>Daten!A687</f>
        <v>31718</v>
      </c>
      <c r="B687" s="8" t="str">
        <f>Daten!B687</f>
        <v>Münchendorf</v>
      </c>
      <c r="C687" s="15">
        <f t="shared" si="296"/>
        <v>3</v>
      </c>
      <c r="D687" s="10">
        <f>Daten!D687</f>
        <v>0</v>
      </c>
      <c r="E687" s="9">
        <f>Daten!E687</f>
        <v>2978</v>
      </c>
      <c r="F687" s="9">
        <f>Daten!F687</f>
        <v>2864</v>
      </c>
      <c r="G687" s="27">
        <f t="shared" si="297"/>
        <v>114</v>
      </c>
      <c r="H687" s="29">
        <f t="shared" si="298"/>
        <v>3.9804469273743016E-2</v>
      </c>
      <c r="I687" s="21">
        <f t="shared" si="299"/>
        <v>45.962794722899517</v>
      </c>
      <c r="J687" s="21">
        <f t="shared" si="300"/>
        <v>68.037205277100483</v>
      </c>
      <c r="K687" s="27">
        <f t="shared" si="301"/>
        <v>-34018.602638550241</v>
      </c>
      <c r="L687" s="16">
        <f>Daten!G687</f>
        <v>500</v>
      </c>
      <c r="M687" s="16">
        <f>Daten!H687</f>
        <v>1966</v>
      </c>
      <c r="N687" s="16">
        <f>Daten!I687</f>
        <v>511</v>
      </c>
      <c r="O687" s="28">
        <f t="shared" si="302"/>
        <v>0.51424211597151581</v>
      </c>
      <c r="P687" s="16">
        <f t="shared" si="303"/>
        <v>1079.4037728479873</v>
      </c>
      <c r="Q687" s="21">
        <f t="shared" si="304"/>
        <v>-68.403772847987284</v>
      </c>
      <c r="R687" s="27">
        <f t="shared" si="305"/>
        <v>-13680.754569597457</v>
      </c>
      <c r="S687" s="9">
        <f ca="1">Daten!K687</f>
        <v>20779</v>
      </c>
      <c r="T687" s="9">
        <f ca="1">Daten!L687</f>
        <v>268445</v>
      </c>
      <c r="U687" s="9">
        <f ca="1">Daten!M687</f>
        <v>733755.03</v>
      </c>
      <c r="V687" s="9">
        <f ca="1">Daten!N687</f>
        <v>500</v>
      </c>
      <c r="W687" s="9">
        <f ca="1">Daten!O687</f>
        <v>500</v>
      </c>
      <c r="X687" s="23">
        <f t="shared" ca="1" si="306"/>
        <v>1022979.03</v>
      </c>
      <c r="Y687" s="9">
        <f t="shared" ca="1" si="307"/>
        <v>1014087.819919783</v>
      </c>
      <c r="Z687" s="21">
        <f t="shared" ca="1" si="308"/>
        <v>8891.210080216988</v>
      </c>
      <c r="AA687" s="27">
        <f t="shared" ca="1" si="309"/>
        <v>-889.1210080216988</v>
      </c>
      <c r="AB687" s="32">
        <f t="shared" ca="1" si="310"/>
        <v>-48588.478216169395</v>
      </c>
      <c r="AC687" s="31">
        <f t="shared" ca="1" si="311"/>
        <v>0</v>
      </c>
      <c r="AG687" s="26">
        <f t="shared" ca="1" si="312"/>
        <v>0</v>
      </c>
      <c r="AH687" s="26">
        <f t="shared" ca="1" si="313"/>
        <v>0</v>
      </c>
      <c r="AI687" s="26">
        <f t="shared" ca="1" si="314"/>
        <v>0</v>
      </c>
      <c r="AJ687" s="26">
        <f t="shared" ca="1" si="315"/>
        <v>1</v>
      </c>
      <c r="AK687" s="26">
        <f t="shared" ca="1" si="316"/>
        <v>0</v>
      </c>
      <c r="AL687" s="26">
        <f t="shared" ca="1" si="317"/>
        <v>0</v>
      </c>
      <c r="AM687" s="26">
        <f t="shared" ca="1" si="318"/>
        <v>0</v>
      </c>
      <c r="AN687" s="26">
        <f ca="1">IF(AM687=0,0,COUNTIF($AM$19:AM687,C687*10+1))</f>
        <v>0</v>
      </c>
      <c r="AO687" s="21">
        <f t="shared" ca="1" si="319"/>
        <v>0</v>
      </c>
      <c r="AP687" s="33">
        <f t="shared" ca="1" si="320"/>
        <v>0</v>
      </c>
      <c r="AQ687" s="24"/>
      <c r="AR687" s="155">
        <f ca="1">ROUND(Zsfg!$C$11/'Z1'!$AL$2120*'Z1'!AL687,0)</f>
        <v>0</v>
      </c>
      <c r="AS687" s="26">
        <f t="shared" ca="1" si="322"/>
        <v>0</v>
      </c>
      <c r="AT687" s="26">
        <f ca="1">IF(AS687=0,0,COUNTIF($AS$19:AS687,C687*10+1))</f>
        <v>0</v>
      </c>
      <c r="AU687" s="21">
        <f t="shared" ca="1" si="323"/>
        <v>0</v>
      </c>
      <c r="AV687" s="33">
        <f t="shared" ca="1" si="321"/>
        <v>0</v>
      </c>
    </row>
    <row r="688" spans="1:48" x14ac:dyDescent="0.2">
      <c r="A688" s="15">
        <f>Daten!A688</f>
        <v>31719</v>
      </c>
      <c r="B688" s="8" t="str">
        <f>Daten!B688</f>
        <v>Perchtoldsdorf</v>
      </c>
      <c r="C688" s="15">
        <f t="shared" si="296"/>
        <v>3</v>
      </c>
      <c r="D688" s="10">
        <f>Daten!D688</f>
        <v>0</v>
      </c>
      <c r="E688" s="9">
        <f>Daten!E688</f>
        <v>15035</v>
      </c>
      <c r="F688" s="9">
        <f>Daten!F688</f>
        <v>14880</v>
      </c>
      <c r="G688" s="27">
        <f t="shared" si="297"/>
        <v>155</v>
      </c>
      <c r="H688" s="29">
        <f t="shared" si="298"/>
        <v>1.0416666666666666E-2</v>
      </c>
      <c r="I688" s="21">
        <f t="shared" si="299"/>
        <v>238.80111224746676</v>
      </c>
      <c r="J688" s="21">
        <f t="shared" si="300"/>
        <v>-83.801112247466762</v>
      </c>
      <c r="K688" s="27">
        <f t="shared" si="301"/>
        <v>41900.556123733382</v>
      </c>
      <c r="L688" s="16">
        <f>Daten!G688</f>
        <v>2151</v>
      </c>
      <c r="M688" s="16">
        <f>Daten!H688</f>
        <v>9043</v>
      </c>
      <c r="N688" s="16">
        <f>Daten!I688</f>
        <v>3841</v>
      </c>
      <c r="O688" s="28">
        <f t="shared" si="302"/>
        <v>0.6626119650558443</v>
      </c>
      <c r="P688" s="16">
        <f t="shared" si="303"/>
        <v>4964.9279338068918</v>
      </c>
      <c r="Q688" s="21">
        <f t="shared" si="304"/>
        <v>1027.0720661931082</v>
      </c>
      <c r="R688" s="27">
        <f t="shared" si="305"/>
        <v>205414.41323862164</v>
      </c>
      <c r="S688" s="9">
        <f ca="1">Daten!K688</f>
        <v>19521</v>
      </c>
      <c r="T688" s="9">
        <f ca="1">Daten!L688</f>
        <v>1516575</v>
      </c>
      <c r="U688" s="9">
        <f ca="1">Daten!M688</f>
        <v>4768403.6399999997</v>
      </c>
      <c r="V688" s="9">
        <f ca="1">Daten!N688</f>
        <v>500</v>
      </c>
      <c r="W688" s="9">
        <f ca="1">Daten!O688</f>
        <v>500</v>
      </c>
      <c r="X688" s="23">
        <f t="shared" ca="1" si="306"/>
        <v>6304499.6399999997</v>
      </c>
      <c r="Y688" s="9">
        <f t="shared" ca="1" si="307"/>
        <v>5119815.4373720409</v>
      </c>
      <c r="Z688" s="21">
        <f t="shared" ca="1" si="308"/>
        <v>1184684.2026279587</v>
      </c>
      <c r="AA688" s="27">
        <f t="shared" ca="1" si="309"/>
        <v>-118468.42026279587</v>
      </c>
      <c r="AB688" s="32">
        <f t="shared" ca="1" si="310"/>
        <v>128846.54909955914</v>
      </c>
      <c r="AC688" s="31">
        <f t="shared" ca="1" si="311"/>
        <v>128846.54909955914</v>
      </c>
      <c r="AG688" s="26">
        <f t="shared" ca="1" si="312"/>
        <v>41900.556123733382</v>
      </c>
      <c r="AH688" s="26">
        <f t="shared" ca="1" si="313"/>
        <v>-118468.42026279587</v>
      </c>
      <c r="AI688" s="26">
        <f t="shared" ca="1" si="314"/>
        <v>-76567.864139062498</v>
      </c>
      <c r="AJ688" s="26">
        <f t="shared" ca="1" si="315"/>
        <v>1</v>
      </c>
      <c r="AK688" s="26">
        <f t="shared" ca="1" si="316"/>
        <v>0</v>
      </c>
      <c r="AL688" s="26">
        <f t="shared" ca="1" si="317"/>
        <v>0</v>
      </c>
      <c r="AM688" s="26">
        <f t="shared" ca="1" si="318"/>
        <v>0</v>
      </c>
      <c r="AN688" s="26">
        <f ca="1">IF(AM688=0,0,COUNTIF($AM$19:AM688,C688*10+1))</f>
        <v>0</v>
      </c>
      <c r="AO688" s="21">
        <f t="shared" ca="1" si="319"/>
        <v>0</v>
      </c>
      <c r="AP688" s="33">
        <f t="shared" ca="1" si="320"/>
        <v>0</v>
      </c>
      <c r="AQ688" s="24"/>
      <c r="AR688" s="155">
        <f ca="1">ROUND(Zsfg!$C$11/'Z1'!$AL$2120*'Z1'!AL688,0)</f>
        <v>0</v>
      </c>
      <c r="AS688" s="26">
        <f t="shared" ca="1" si="322"/>
        <v>0</v>
      </c>
      <c r="AT688" s="26">
        <f ca="1">IF(AS688=0,0,COUNTIF($AS$19:AS688,C688*10+1))</f>
        <v>0</v>
      </c>
      <c r="AU688" s="21">
        <f t="shared" ca="1" si="323"/>
        <v>0</v>
      </c>
      <c r="AV688" s="33">
        <f t="shared" ca="1" si="321"/>
        <v>0</v>
      </c>
    </row>
    <row r="689" spans="1:48" x14ac:dyDescent="0.2">
      <c r="A689" s="15">
        <f>Daten!A689</f>
        <v>31723</v>
      </c>
      <c r="B689" s="8" t="str">
        <f>Daten!B689</f>
        <v>Vösendorf</v>
      </c>
      <c r="C689" s="15">
        <f t="shared" si="296"/>
        <v>3</v>
      </c>
      <c r="D689" s="10">
        <f>Daten!D689</f>
        <v>0</v>
      </c>
      <c r="E689" s="9">
        <f>Daten!E689</f>
        <v>7171</v>
      </c>
      <c r="F689" s="9">
        <f>Daten!F689</f>
        <v>6698</v>
      </c>
      <c r="G689" s="27">
        <f t="shared" si="297"/>
        <v>473</v>
      </c>
      <c r="H689" s="29">
        <f t="shared" si="298"/>
        <v>7.0618094953717528E-2</v>
      </c>
      <c r="I689" s="21">
        <f t="shared" si="299"/>
        <v>107.49259743504922</v>
      </c>
      <c r="J689" s="21">
        <f t="shared" si="300"/>
        <v>365.50740256495078</v>
      </c>
      <c r="K689" s="27">
        <f t="shared" si="301"/>
        <v>-182753.70128247538</v>
      </c>
      <c r="L689" s="16">
        <f>Daten!G689</f>
        <v>959</v>
      </c>
      <c r="M689" s="16">
        <f>Daten!H689</f>
        <v>5071</v>
      </c>
      <c r="N689" s="16">
        <f>Daten!I689</f>
        <v>1141</v>
      </c>
      <c r="O689" s="28">
        <f t="shared" si="302"/>
        <v>0.41411950305659634</v>
      </c>
      <c r="P689" s="16">
        <f t="shared" si="303"/>
        <v>2784.1589685209278</v>
      </c>
      <c r="Q689" s="21">
        <f t="shared" si="304"/>
        <v>-684.15896852092783</v>
      </c>
      <c r="R689" s="27">
        <f t="shared" si="305"/>
        <v>-136831.79370418558</v>
      </c>
      <c r="S689" s="9">
        <f ca="1">Daten!K689</f>
        <v>7218</v>
      </c>
      <c r="T689" s="9">
        <f ca="1">Daten!L689</f>
        <v>1065121</v>
      </c>
      <c r="U689" s="9">
        <f ca="1">Daten!M689</f>
        <v>7445693.1799999997</v>
      </c>
      <c r="V689" s="9">
        <f ca="1">Daten!N689</f>
        <v>500</v>
      </c>
      <c r="W689" s="9">
        <f ca="1">Daten!O689</f>
        <v>500</v>
      </c>
      <c r="X689" s="23">
        <f t="shared" ca="1" si="306"/>
        <v>8518032.1799999997</v>
      </c>
      <c r="Y689" s="9">
        <f t="shared" ca="1" si="307"/>
        <v>2441915.2977316198</v>
      </c>
      <c r="Z689" s="21">
        <f t="shared" ca="1" si="308"/>
        <v>6076116.8822683804</v>
      </c>
      <c r="AA689" s="27">
        <f t="shared" ca="1" si="309"/>
        <v>-607611.68822683801</v>
      </c>
      <c r="AB689" s="32">
        <f t="shared" ca="1" si="310"/>
        <v>-927197.18321349891</v>
      </c>
      <c r="AC689" s="31">
        <f t="shared" ca="1" si="311"/>
        <v>0</v>
      </c>
      <c r="AG689" s="26">
        <f t="shared" ca="1" si="312"/>
        <v>0</v>
      </c>
      <c r="AH689" s="26">
        <f t="shared" ca="1" si="313"/>
        <v>0</v>
      </c>
      <c r="AI689" s="26">
        <f t="shared" ca="1" si="314"/>
        <v>0</v>
      </c>
      <c r="AJ689" s="26">
        <f t="shared" ca="1" si="315"/>
        <v>1</v>
      </c>
      <c r="AK689" s="26">
        <f t="shared" ca="1" si="316"/>
        <v>0</v>
      </c>
      <c r="AL689" s="26">
        <f t="shared" ca="1" si="317"/>
        <v>0</v>
      </c>
      <c r="AM689" s="26">
        <f t="shared" ca="1" si="318"/>
        <v>0</v>
      </c>
      <c r="AN689" s="26">
        <f ca="1">IF(AM689=0,0,COUNTIF($AM$19:AM689,C689*10+1))</f>
        <v>0</v>
      </c>
      <c r="AO689" s="21">
        <f t="shared" ca="1" si="319"/>
        <v>0</v>
      </c>
      <c r="AP689" s="33">
        <f t="shared" ca="1" si="320"/>
        <v>0</v>
      </c>
      <c r="AQ689" s="24"/>
      <c r="AR689" s="155">
        <f ca="1">ROUND(Zsfg!$C$11/'Z1'!$AL$2120*'Z1'!AL689,0)</f>
        <v>0</v>
      </c>
      <c r="AS689" s="26">
        <f t="shared" ca="1" si="322"/>
        <v>0</v>
      </c>
      <c r="AT689" s="26">
        <f ca="1">IF(AS689=0,0,COUNTIF($AS$19:AS689,C689*10+1))</f>
        <v>0</v>
      </c>
      <c r="AU689" s="21">
        <f t="shared" ca="1" si="323"/>
        <v>0</v>
      </c>
      <c r="AV689" s="33">
        <f t="shared" ca="1" si="321"/>
        <v>0</v>
      </c>
    </row>
    <row r="690" spans="1:48" x14ac:dyDescent="0.2">
      <c r="A690" s="15">
        <f>Daten!A690</f>
        <v>31725</v>
      </c>
      <c r="B690" s="8" t="str">
        <f>Daten!B690</f>
        <v>Wiener Neudorf</v>
      </c>
      <c r="C690" s="15">
        <f t="shared" si="296"/>
        <v>3</v>
      </c>
      <c r="D690" s="10">
        <f>Daten!D690</f>
        <v>0</v>
      </c>
      <c r="E690" s="9">
        <f>Daten!E690</f>
        <v>9448</v>
      </c>
      <c r="F690" s="9">
        <f>Daten!F690</f>
        <v>9046</v>
      </c>
      <c r="G690" s="27">
        <f t="shared" si="297"/>
        <v>402</v>
      </c>
      <c r="H690" s="29">
        <f t="shared" si="298"/>
        <v>4.4439531284545655E-2</v>
      </c>
      <c r="I690" s="21">
        <f t="shared" si="299"/>
        <v>145.1743858461414</v>
      </c>
      <c r="J690" s="21">
        <f t="shared" si="300"/>
        <v>256.82561415385862</v>
      </c>
      <c r="K690" s="27">
        <f t="shared" si="301"/>
        <v>-128412.80707692931</v>
      </c>
      <c r="L690" s="16">
        <f>Daten!G690</f>
        <v>1219</v>
      </c>
      <c r="M690" s="16">
        <f>Daten!H690</f>
        <v>6112</v>
      </c>
      <c r="N690" s="16">
        <f>Daten!I690</f>
        <v>2117</v>
      </c>
      <c r="O690" s="28">
        <f t="shared" si="302"/>
        <v>0.54581151832460728</v>
      </c>
      <c r="P690" s="16">
        <f t="shared" si="303"/>
        <v>3355.7049133504065</v>
      </c>
      <c r="Q690" s="21">
        <f t="shared" si="304"/>
        <v>-19.704913350406514</v>
      </c>
      <c r="R690" s="27">
        <f t="shared" si="305"/>
        <v>-3940.9826700813028</v>
      </c>
      <c r="S690" s="9">
        <f ca="1">Daten!K690</f>
        <v>613</v>
      </c>
      <c r="T690" s="9">
        <f ca="1">Daten!L690</f>
        <v>1413136</v>
      </c>
      <c r="U690" s="9">
        <f ca="1">Daten!M690</f>
        <v>15986555.970000001</v>
      </c>
      <c r="V690" s="9">
        <f ca="1">Daten!N690</f>
        <v>500</v>
      </c>
      <c r="W690" s="9">
        <f ca="1">Daten!O690</f>
        <v>500</v>
      </c>
      <c r="X690" s="23">
        <f t="shared" ca="1" si="306"/>
        <v>17400304.969999999</v>
      </c>
      <c r="Y690" s="9">
        <f t="shared" ca="1" si="307"/>
        <v>3217294.0640033949</v>
      </c>
      <c r="Z690" s="21">
        <f t="shared" ca="1" si="308"/>
        <v>14183010.905996604</v>
      </c>
      <c r="AA690" s="27">
        <f t="shared" ca="1" si="309"/>
        <v>-1418301.0905996605</v>
      </c>
      <c r="AB690" s="32">
        <f t="shared" ca="1" si="310"/>
        <v>-1550654.8803466712</v>
      </c>
      <c r="AC690" s="31">
        <f t="shared" ca="1" si="311"/>
        <v>0</v>
      </c>
      <c r="AG690" s="26">
        <f t="shared" ca="1" si="312"/>
        <v>0</v>
      </c>
      <c r="AH690" s="26">
        <f t="shared" ca="1" si="313"/>
        <v>0</v>
      </c>
      <c r="AI690" s="26">
        <f t="shared" ca="1" si="314"/>
        <v>0</v>
      </c>
      <c r="AJ690" s="26">
        <f t="shared" ca="1" si="315"/>
        <v>1</v>
      </c>
      <c r="AK690" s="26">
        <f t="shared" ca="1" si="316"/>
        <v>0</v>
      </c>
      <c r="AL690" s="26">
        <f t="shared" ca="1" si="317"/>
        <v>0</v>
      </c>
      <c r="AM690" s="26">
        <f t="shared" ca="1" si="318"/>
        <v>0</v>
      </c>
      <c r="AN690" s="26">
        <f ca="1">IF(AM690=0,0,COUNTIF($AM$19:AM690,C690*10+1))</f>
        <v>0</v>
      </c>
      <c r="AO690" s="21">
        <f t="shared" ca="1" si="319"/>
        <v>0</v>
      </c>
      <c r="AP690" s="33">
        <f t="shared" ca="1" si="320"/>
        <v>0</v>
      </c>
      <c r="AQ690" s="24"/>
      <c r="AR690" s="155">
        <f ca="1">ROUND(Zsfg!$C$11/'Z1'!$AL$2120*'Z1'!AL690,0)</f>
        <v>0</v>
      </c>
      <c r="AS690" s="26">
        <f t="shared" ca="1" si="322"/>
        <v>0</v>
      </c>
      <c r="AT690" s="26">
        <f ca="1">IF(AS690=0,0,COUNTIF($AS$19:AS690,C690*10+1))</f>
        <v>0</v>
      </c>
      <c r="AU690" s="21">
        <f t="shared" ca="1" si="323"/>
        <v>0</v>
      </c>
      <c r="AV690" s="33">
        <f t="shared" ca="1" si="321"/>
        <v>0</v>
      </c>
    </row>
    <row r="691" spans="1:48" x14ac:dyDescent="0.2">
      <c r="A691" s="15">
        <f>Daten!A691</f>
        <v>31726</v>
      </c>
      <c r="B691" s="8" t="str">
        <f>Daten!B691</f>
        <v>Wienerwald</v>
      </c>
      <c r="C691" s="15">
        <f t="shared" si="296"/>
        <v>3</v>
      </c>
      <c r="D691" s="10">
        <f>Daten!D691</f>
        <v>0</v>
      </c>
      <c r="E691" s="9">
        <f>Daten!E691</f>
        <v>2836</v>
      </c>
      <c r="F691" s="9">
        <f>Daten!F691</f>
        <v>2588</v>
      </c>
      <c r="G691" s="27">
        <f t="shared" si="297"/>
        <v>248</v>
      </c>
      <c r="H691" s="29">
        <f t="shared" si="298"/>
        <v>9.5826893353941262E-2</v>
      </c>
      <c r="I691" s="21">
        <f t="shared" si="299"/>
        <v>41.533419253793276</v>
      </c>
      <c r="J691" s="21">
        <f t="shared" si="300"/>
        <v>206.46658074620672</v>
      </c>
      <c r="K691" s="27">
        <f t="shared" si="301"/>
        <v>-103233.29037310336</v>
      </c>
      <c r="L691" s="16">
        <f>Daten!G691</f>
        <v>417</v>
      </c>
      <c r="M691" s="16">
        <f>Daten!H691</f>
        <v>1888</v>
      </c>
      <c r="N691" s="16">
        <f>Daten!I691</f>
        <v>531</v>
      </c>
      <c r="O691" s="28">
        <f t="shared" si="302"/>
        <v>0.5021186440677966</v>
      </c>
      <c r="P691" s="16">
        <f t="shared" si="303"/>
        <v>1036.5790046475076</v>
      </c>
      <c r="Q691" s="21">
        <f t="shared" si="304"/>
        <v>-88.579004647507645</v>
      </c>
      <c r="R691" s="27">
        <f t="shared" si="305"/>
        <v>-17715.800929501529</v>
      </c>
      <c r="S691" s="9">
        <f ca="1">Daten!K691</f>
        <v>14383</v>
      </c>
      <c r="T691" s="9">
        <f ca="1">Daten!L691</f>
        <v>238785</v>
      </c>
      <c r="U691" s="9">
        <f ca="1">Daten!M691</f>
        <v>197867.68</v>
      </c>
      <c r="V691" s="9">
        <f ca="1">Daten!N691</f>
        <v>500</v>
      </c>
      <c r="W691" s="9">
        <f ca="1">Daten!O691</f>
        <v>500</v>
      </c>
      <c r="X691" s="23">
        <f t="shared" ca="1" si="306"/>
        <v>451035.68</v>
      </c>
      <c r="Y691" s="9">
        <f t="shared" ca="1" si="307"/>
        <v>965733.06154885993</v>
      </c>
      <c r="Z691" s="21">
        <f t="shared" ca="1" si="308"/>
        <v>-514697.38154885994</v>
      </c>
      <c r="AA691" s="27">
        <f t="shared" ca="1" si="309"/>
        <v>51469.738154885999</v>
      </c>
      <c r="AB691" s="32">
        <f t="shared" ca="1" si="310"/>
        <v>-69479.353147718881</v>
      </c>
      <c r="AC691" s="31">
        <f t="shared" ca="1" si="311"/>
        <v>0</v>
      </c>
      <c r="AG691" s="26">
        <f t="shared" ca="1" si="312"/>
        <v>0</v>
      </c>
      <c r="AH691" s="26">
        <f t="shared" ca="1" si="313"/>
        <v>0</v>
      </c>
      <c r="AI691" s="26">
        <f t="shared" ca="1" si="314"/>
        <v>0</v>
      </c>
      <c r="AJ691" s="26">
        <f t="shared" ca="1" si="315"/>
        <v>1</v>
      </c>
      <c r="AK691" s="26">
        <f t="shared" ca="1" si="316"/>
        <v>0</v>
      </c>
      <c r="AL691" s="26">
        <f t="shared" ca="1" si="317"/>
        <v>0</v>
      </c>
      <c r="AM691" s="26">
        <f t="shared" ca="1" si="318"/>
        <v>0</v>
      </c>
      <c r="AN691" s="26">
        <f ca="1">IF(AM691=0,0,COUNTIF($AM$19:AM691,C691*10+1))</f>
        <v>0</v>
      </c>
      <c r="AO691" s="21">
        <f t="shared" ca="1" si="319"/>
        <v>0</v>
      </c>
      <c r="AP691" s="33">
        <f t="shared" ca="1" si="320"/>
        <v>0</v>
      </c>
      <c r="AQ691" s="24"/>
      <c r="AR691" s="155">
        <f ca="1">ROUND(Zsfg!$C$11/'Z1'!$AL$2120*'Z1'!AL691,0)</f>
        <v>0</v>
      </c>
      <c r="AS691" s="26">
        <f t="shared" ca="1" si="322"/>
        <v>0</v>
      </c>
      <c r="AT691" s="26">
        <f ca="1">IF(AS691=0,0,COUNTIF($AS$19:AS691,C691*10+1))</f>
        <v>0</v>
      </c>
      <c r="AU691" s="21">
        <f t="shared" ca="1" si="323"/>
        <v>0</v>
      </c>
      <c r="AV691" s="33">
        <f t="shared" ca="1" si="321"/>
        <v>0</v>
      </c>
    </row>
    <row r="692" spans="1:48" x14ac:dyDescent="0.2">
      <c r="A692" s="15">
        <f>Daten!A692</f>
        <v>31801</v>
      </c>
      <c r="B692" s="8" t="str">
        <f>Daten!B692</f>
        <v>Altendorf</v>
      </c>
      <c r="C692" s="15">
        <f t="shared" si="296"/>
        <v>3</v>
      </c>
      <c r="D692" s="10">
        <f>Daten!D692</f>
        <v>0</v>
      </c>
      <c r="E692" s="9">
        <f>Daten!E692</f>
        <v>336</v>
      </c>
      <c r="F692" s="9">
        <f>Daten!F692</f>
        <v>330</v>
      </c>
      <c r="G692" s="27">
        <f t="shared" si="297"/>
        <v>6</v>
      </c>
      <c r="H692" s="29">
        <f t="shared" si="298"/>
        <v>1.8181818181818181E-2</v>
      </c>
      <c r="I692" s="21">
        <f t="shared" si="299"/>
        <v>5.2959924087139809</v>
      </c>
      <c r="J692" s="21">
        <f t="shared" si="300"/>
        <v>0.70400759128601909</v>
      </c>
      <c r="K692" s="27">
        <f t="shared" si="301"/>
        <v>-352.00379564300954</v>
      </c>
      <c r="L692" s="16">
        <f>Daten!G692</f>
        <v>49</v>
      </c>
      <c r="M692" s="16">
        <f>Daten!H692</f>
        <v>228</v>
      </c>
      <c r="N692" s="16">
        <f>Daten!I692</f>
        <v>59</v>
      </c>
      <c r="O692" s="28">
        <f t="shared" si="302"/>
        <v>0.47368421052631576</v>
      </c>
      <c r="P692" s="16">
        <f t="shared" si="303"/>
        <v>125.18009166294055</v>
      </c>
      <c r="Q692" s="21">
        <f t="shared" si="304"/>
        <v>-17.180091662940555</v>
      </c>
      <c r="R692" s="27">
        <f t="shared" si="305"/>
        <v>-3436.0183325881108</v>
      </c>
      <c r="S692" s="9">
        <f ca="1">Daten!K692</f>
        <v>1852</v>
      </c>
      <c r="T692" s="9">
        <f ca="1">Daten!L692</f>
        <v>20379</v>
      </c>
      <c r="U692" s="9">
        <f ca="1">Daten!M692</f>
        <v>742.62</v>
      </c>
      <c r="V692" s="9">
        <f ca="1">Daten!N692</f>
        <v>500</v>
      </c>
      <c r="W692" s="9">
        <f ca="1">Daten!O692</f>
        <v>500</v>
      </c>
      <c r="X692" s="23">
        <f t="shared" ca="1" si="306"/>
        <v>22973.62</v>
      </c>
      <c r="Y692" s="9">
        <f t="shared" ca="1" si="307"/>
        <v>114416.89304669143</v>
      </c>
      <c r="Z692" s="21">
        <f t="shared" ca="1" si="308"/>
        <v>-91443.273046691436</v>
      </c>
      <c r="AA692" s="27">
        <f t="shared" ca="1" si="309"/>
        <v>9144.3273046691447</v>
      </c>
      <c r="AB692" s="32">
        <f t="shared" ca="1" si="310"/>
        <v>5356.3051764380243</v>
      </c>
      <c r="AC692" s="31">
        <f t="shared" ca="1" si="311"/>
        <v>5356.3051764380243</v>
      </c>
      <c r="AG692" s="26">
        <f t="shared" ca="1" si="312"/>
        <v>-352.00379564300954</v>
      </c>
      <c r="AH692" s="26">
        <f t="shared" ca="1" si="313"/>
        <v>9144.3273046691447</v>
      </c>
      <c r="AI692" s="26">
        <f t="shared" ca="1" si="314"/>
        <v>8792.3235090261351</v>
      </c>
      <c r="AJ692" s="26">
        <f t="shared" ca="1" si="315"/>
        <v>1</v>
      </c>
      <c r="AK692" s="26">
        <f t="shared" ca="1" si="316"/>
        <v>8792.3235090261351</v>
      </c>
      <c r="AL692" s="26">
        <f t="shared" ca="1" si="317"/>
        <v>11612</v>
      </c>
      <c r="AM692" s="26">
        <f t="shared" ca="1" si="318"/>
        <v>31</v>
      </c>
      <c r="AN692" s="26">
        <f ca="1">IF(AM692=0,0,COUNTIF($AM$19:AM692,C692*10+1))</f>
        <v>215</v>
      </c>
      <c r="AO692" s="21">
        <f t="shared" ca="1" si="319"/>
        <v>0</v>
      </c>
      <c r="AP692" s="33">
        <f t="shared" ca="1" si="320"/>
        <v>11612</v>
      </c>
      <c r="AQ692" s="24"/>
      <c r="AR692" s="155">
        <f ca="1">ROUND(Zsfg!$C$11/'Z1'!$AL$2120*'Z1'!AL692,0)</f>
        <v>9686</v>
      </c>
      <c r="AS692" s="26">
        <f t="shared" ca="1" si="322"/>
        <v>31</v>
      </c>
      <c r="AT692" s="26">
        <f ca="1">IF(AS692=0,0,COUNTIF($AS$19:AS692,C692*10+1))</f>
        <v>215</v>
      </c>
      <c r="AU692" s="21">
        <f t="shared" ca="1" si="323"/>
        <v>0</v>
      </c>
      <c r="AV692" s="33">
        <f t="shared" ca="1" si="321"/>
        <v>9686</v>
      </c>
    </row>
    <row r="693" spans="1:48" x14ac:dyDescent="0.2">
      <c r="A693" s="15">
        <f>Daten!A693</f>
        <v>31802</v>
      </c>
      <c r="B693" s="8" t="str">
        <f>Daten!B693</f>
        <v>Aspang-Markt</v>
      </c>
      <c r="C693" s="15">
        <f t="shared" si="296"/>
        <v>3</v>
      </c>
      <c r="D693" s="10">
        <f>Daten!D693</f>
        <v>0</v>
      </c>
      <c r="E693" s="9">
        <f>Daten!E693</f>
        <v>1795</v>
      </c>
      <c r="F693" s="9">
        <f>Daten!F693</f>
        <v>1786</v>
      </c>
      <c r="G693" s="27">
        <f t="shared" si="297"/>
        <v>9</v>
      </c>
      <c r="H693" s="29">
        <f t="shared" si="298"/>
        <v>5.0391937290033594E-3</v>
      </c>
      <c r="I693" s="21">
        <f t="shared" si="299"/>
        <v>28.662552854433848</v>
      </c>
      <c r="J693" s="21">
        <f t="shared" si="300"/>
        <v>-19.662552854433848</v>
      </c>
      <c r="K693" s="27">
        <f t="shared" si="301"/>
        <v>9831.2764272169243</v>
      </c>
      <c r="L693" s="16">
        <f>Daten!G693</f>
        <v>218</v>
      </c>
      <c r="M693" s="16">
        <f>Daten!H693</f>
        <v>1187</v>
      </c>
      <c r="N693" s="16">
        <f>Daten!I693</f>
        <v>390</v>
      </c>
      <c r="O693" s="28">
        <f t="shared" si="302"/>
        <v>0.51221566975568655</v>
      </c>
      <c r="P693" s="16">
        <f t="shared" si="303"/>
        <v>651.70512633294049</v>
      </c>
      <c r="Q693" s="21">
        <f t="shared" si="304"/>
        <v>-43.705126332940495</v>
      </c>
      <c r="R693" s="27">
        <f t="shared" si="305"/>
        <v>-8741.025266588098</v>
      </c>
      <c r="S693" s="9">
        <f ca="1">Daten!K693</f>
        <v>1632</v>
      </c>
      <c r="T693" s="9">
        <f ca="1">Daten!L693</f>
        <v>136010</v>
      </c>
      <c r="U693" s="9">
        <f ca="1">Daten!M693</f>
        <v>554060.68000000005</v>
      </c>
      <c r="V693" s="9">
        <f ca="1">Daten!N693</f>
        <v>500</v>
      </c>
      <c r="W693" s="9">
        <f ca="1">Daten!O693</f>
        <v>500</v>
      </c>
      <c r="X693" s="23">
        <f t="shared" ca="1" si="306"/>
        <v>691702.68</v>
      </c>
      <c r="Y693" s="9">
        <f t="shared" ca="1" si="307"/>
        <v>611245.00898455689</v>
      </c>
      <c r="Z693" s="21">
        <f t="shared" ca="1" si="308"/>
        <v>80457.671015443164</v>
      </c>
      <c r="AA693" s="27">
        <f t="shared" ca="1" si="309"/>
        <v>-8045.7671015443166</v>
      </c>
      <c r="AB693" s="32">
        <f t="shared" ca="1" si="310"/>
        <v>-6955.5159409154903</v>
      </c>
      <c r="AC693" s="31">
        <f t="shared" ca="1" si="311"/>
        <v>0</v>
      </c>
      <c r="AG693" s="26">
        <f t="shared" ca="1" si="312"/>
        <v>0</v>
      </c>
      <c r="AH693" s="26">
        <f t="shared" ca="1" si="313"/>
        <v>0</v>
      </c>
      <c r="AI693" s="26">
        <f t="shared" ca="1" si="314"/>
        <v>0</v>
      </c>
      <c r="AJ693" s="26">
        <f t="shared" ca="1" si="315"/>
        <v>1</v>
      </c>
      <c r="AK693" s="26">
        <f t="shared" ca="1" si="316"/>
        <v>0</v>
      </c>
      <c r="AL693" s="26">
        <f t="shared" ca="1" si="317"/>
        <v>0</v>
      </c>
      <c r="AM693" s="26">
        <f t="shared" ca="1" si="318"/>
        <v>0</v>
      </c>
      <c r="AN693" s="26">
        <f ca="1">IF(AM693=0,0,COUNTIF($AM$19:AM693,C693*10+1))</f>
        <v>0</v>
      </c>
      <c r="AO693" s="21">
        <f t="shared" ca="1" si="319"/>
        <v>0</v>
      </c>
      <c r="AP693" s="33">
        <f t="shared" ca="1" si="320"/>
        <v>0</v>
      </c>
      <c r="AQ693" s="24"/>
      <c r="AR693" s="155">
        <f ca="1">ROUND(Zsfg!$C$11/'Z1'!$AL$2120*'Z1'!AL693,0)</f>
        <v>0</v>
      </c>
      <c r="AS693" s="26">
        <f t="shared" ca="1" si="322"/>
        <v>0</v>
      </c>
      <c r="AT693" s="26">
        <f ca="1">IF(AS693=0,0,COUNTIF($AS$19:AS693,C693*10+1))</f>
        <v>0</v>
      </c>
      <c r="AU693" s="21">
        <f t="shared" ca="1" si="323"/>
        <v>0</v>
      </c>
      <c r="AV693" s="33">
        <f t="shared" ca="1" si="321"/>
        <v>0</v>
      </c>
    </row>
    <row r="694" spans="1:48" x14ac:dyDescent="0.2">
      <c r="A694" s="15">
        <f>Daten!A694</f>
        <v>31803</v>
      </c>
      <c r="B694" s="8" t="str">
        <f>Daten!B694</f>
        <v>Aspangberg-St. Peter</v>
      </c>
      <c r="C694" s="15">
        <f t="shared" si="296"/>
        <v>3</v>
      </c>
      <c r="D694" s="10">
        <f>Daten!D694</f>
        <v>0</v>
      </c>
      <c r="E694" s="9">
        <f>Daten!E694</f>
        <v>1904</v>
      </c>
      <c r="F694" s="9">
        <f>Daten!F694</f>
        <v>1911</v>
      </c>
      <c r="G694" s="27">
        <f t="shared" si="297"/>
        <v>-7</v>
      </c>
      <c r="H694" s="29">
        <f t="shared" si="298"/>
        <v>-3.663003663003663E-3</v>
      </c>
      <c r="I694" s="21">
        <f t="shared" si="299"/>
        <v>30.668610585007325</v>
      </c>
      <c r="J694" s="21">
        <f t="shared" si="300"/>
        <v>-37.668610585007329</v>
      </c>
      <c r="K694" s="27">
        <f t="shared" si="301"/>
        <v>18834.305292503665</v>
      </c>
      <c r="L694" s="16">
        <f>Daten!G694</f>
        <v>283</v>
      </c>
      <c r="M694" s="16">
        <f>Daten!H694</f>
        <v>1217</v>
      </c>
      <c r="N694" s="16">
        <f>Daten!I694</f>
        <v>404</v>
      </c>
      <c r="O694" s="28">
        <f t="shared" si="302"/>
        <v>0.56450287592440429</v>
      </c>
      <c r="P694" s="16">
        <f t="shared" si="303"/>
        <v>668.17619102543267</v>
      </c>
      <c r="Q694" s="21">
        <f t="shared" si="304"/>
        <v>18.823808974567328</v>
      </c>
      <c r="R694" s="27">
        <f t="shared" si="305"/>
        <v>3764.7617949134656</v>
      </c>
      <c r="S694" s="9">
        <f ca="1">Daten!K694</f>
        <v>11920</v>
      </c>
      <c r="T694" s="9">
        <f ca="1">Daten!L694</f>
        <v>115038</v>
      </c>
      <c r="U694" s="9">
        <f ca="1">Daten!M694</f>
        <v>309509.53000000003</v>
      </c>
      <c r="V694" s="9">
        <f ca="1">Daten!N694</f>
        <v>500</v>
      </c>
      <c r="W694" s="9">
        <f ca="1">Daten!O694</f>
        <v>500</v>
      </c>
      <c r="X694" s="23">
        <f t="shared" ca="1" si="306"/>
        <v>436467.53</v>
      </c>
      <c r="Y694" s="9">
        <f t="shared" ca="1" si="307"/>
        <v>648362.39393125148</v>
      </c>
      <c r="Z694" s="21">
        <f t="shared" ca="1" si="308"/>
        <v>-211894.86393125146</v>
      </c>
      <c r="AA694" s="27">
        <f t="shared" ca="1" si="309"/>
        <v>21189.486393125146</v>
      </c>
      <c r="AB694" s="32">
        <f t="shared" ca="1" si="310"/>
        <v>43788.553480542279</v>
      </c>
      <c r="AC694" s="31">
        <f t="shared" ca="1" si="311"/>
        <v>43788.553480542279</v>
      </c>
      <c r="AG694" s="26">
        <f t="shared" ca="1" si="312"/>
        <v>18834.305292503665</v>
      </c>
      <c r="AH694" s="26">
        <f t="shared" ca="1" si="313"/>
        <v>21189.486393125146</v>
      </c>
      <c r="AI694" s="26">
        <f t="shared" ca="1" si="314"/>
        <v>40023.791685628807</v>
      </c>
      <c r="AJ694" s="26">
        <f t="shared" ca="1" si="315"/>
        <v>1</v>
      </c>
      <c r="AK694" s="26">
        <f t="shared" ca="1" si="316"/>
        <v>40023.791685628807</v>
      </c>
      <c r="AL694" s="26">
        <f t="shared" ca="1" si="317"/>
        <v>52858</v>
      </c>
      <c r="AM694" s="26">
        <f t="shared" ca="1" si="318"/>
        <v>31</v>
      </c>
      <c r="AN694" s="26">
        <f ca="1">IF(AM694=0,0,COUNTIF($AM$19:AM694,C694*10+1))</f>
        <v>216</v>
      </c>
      <c r="AO694" s="21">
        <f t="shared" ca="1" si="319"/>
        <v>0</v>
      </c>
      <c r="AP694" s="33">
        <f t="shared" ca="1" si="320"/>
        <v>52858</v>
      </c>
      <c r="AQ694" s="24"/>
      <c r="AR694" s="155">
        <f ca="1">ROUND(Zsfg!$C$11/'Z1'!$AL$2120*'Z1'!AL694,0)</f>
        <v>44089</v>
      </c>
      <c r="AS694" s="26">
        <f t="shared" ca="1" si="322"/>
        <v>31</v>
      </c>
      <c r="AT694" s="26">
        <f ca="1">IF(AS694=0,0,COUNTIF($AS$19:AS694,C694*10+1))</f>
        <v>216</v>
      </c>
      <c r="AU694" s="21">
        <f t="shared" ca="1" si="323"/>
        <v>0</v>
      </c>
      <c r="AV694" s="33">
        <f t="shared" ca="1" si="321"/>
        <v>44089</v>
      </c>
    </row>
    <row r="695" spans="1:48" x14ac:dyDescent="0.2">
      <c r="A695" s="15">
        <f>Daten!A695</f>
        <v>31804</v>
      </c>
      <c r="B695" s="8" t="str">
        <f>Daten!B695</f>
        <v>Breitenau</v>
      </c>
      <c r="C695" s="15">
        <f t="shared" si="296"/>
        <v>3</v>
      </c>
      <c r="D695" s="10">
        <f>Daten!D695</f>
        <v>0</v>
      </c>
      <c r="E695" s="9">
        <f>Daten!E695</f>
        <v>1579</v>
      </c>
      <c r="F695" s="9">
        <f>Daten!F695</f>
        <v>1445</v>
      </c>
      <c r="G695" s="27">
        <f t="shared" si="297"/>
        <v>134</v>
      </c>
      <c r="H695" s="29">
        <f t="shared" si="298"/>
        <v>9.2733564013840836E-2</v>
      </c>
      <c r="I695" s="21">
        <f t="shared" si="299"/>
        <v>23.190027365429401</v>
      </c>
      <c r="J695" s="21">
        <f t="shared" si="300"/>
        <v>110.8099726345706</v>
      </c>
      <c r="K695" s="27">
        <f t="shared" si="301"/>
        <v>-55404.9863172853</v>
      </c>
      <c r="L695" s="16">
        <f>Daten!G695</f>
        <v>233</v>
      </c>
      <c r="M695" s="16">
        <f>Daten!H695</f>
        <v>1090</v>
      </c>
      <c r="N695" s="16">
        <f>Daten!I695</f>
        <v>256</v>
      </c>
      <c r="O695" s="28">
        <f t="shared" si="302"/>
        <v>0.44862385321100917</v>
      </c>
      <c r="P695" s="16">
        <f t="shared" si="303"/>
        <v>598.44868382721575</v>
      </c>
      <c r="Q695" s="21">
        <f t="shared" si="304"/>
        <v>-109.44868382721575</v>
      </c>
      <c r="R695" s="27">
        <f t="shared" si="305"/>
        <v>-21889.736765443151</v>
      </c>
      <c r="S695" s="9">
        <f ca="1">Daten!K695</f>
        <v>1959</v>
      </c>
      <c r="T695" s="9">
        <f ca="1">Daten!L695</f>
        <v>82348</v>
      </c>
      <c r="U695" s="9">
        <f ca="1">Daten!M695</f>
        <v>663022.48</v>
      </c>
      <c r="V695" s="9">
        <f ca="1">Daten!N695</f>
        <v>500</v>
      </c>
      <c r="W695" s="9">
        <f ca="1">Daten!O695</f>
        <v>500</v>
      </c>
      <c r="X695" s="23">
        <f t="shared" ca="1" si="306"/>
        <v>747329.48</v>
      </c>
      <c r="Y695" s="9">
        <f t="shared" ca="1" si="307"/>
        <v>537691.2920259696</v>
      </c>
      <c r="Z695" s="21">
        <f t="shared" ca="1" si="308"/>
        <v>209638.18797403038</v>
      </c>
      <c r="AA695" s="27">
        <f t="shared" ca="1" si="309"/>
        <v>-20963.818797403041</v>
      </c>
      <c r="AB695" s="32">
        <f t="shared" ca="1" si="310"/>
        <v>-98258.541880131495</v>
      </c>
      <c r="AC695" s="31">
        <f t="shared" ca="1" si="311"/>
        <v>0</v>
      </c>
      <c r="AG695" s="26">
        <f t="shared" ca="1" si="312"/>
        <v>0</v>
      </c>
      <c r="AH695" s="26">
        <f t="shared" ca="1" si="313"/>
        <v>0</v>
      </c>
      <c r="AI695" s="26">
        <f t="shared" ca="1" si="314"/>
        <v>0</v>
      </c>
      <c r="AJ695" s="26">
        <f t="shared" ca="1" si="315"/>
        <v>1</v>
      </c>
      <c r="AK695" s="26">
        <f t="shared" ca="1" si="316"/>
        <v>0</v>
      </c>
      <c r="AL695" s="26">
        <f t="shared" ca="1" si="317"/>
        <v>0</v>
      </c>
      <c r="AM695" s="26">
        <f t="shared" ca="1" si="318"/>
        <v>0</v>
      </c>
      <c r="AN695" s="26">
        <f ca="1">IF(AM695=0,0,COUNTIF($AM$19:AM695,C695*10+1))</f>
        <v>0</v>
      </c>
      <c r="AO695" s="21">
        <f t="shared" ca="1" si="319"/>
        <v>0</v>
      </c>
      <c r="AP695" s="33">
        <f t="shared" ca="1" si="320"/>
        <v>0</v>
      </c>
      <c r="AQ695" s="24"/>
      <c r="AR695" s="155">
        <f ca="1">ROUND(Zsfg!$C$11/'Z1'!$AL$2120*'Z1'!AL695,0)</f>
        <v>0</v>
      </c>
      <c r="AS695" s="26">
        <f t="shared" ca="1" si="322"/>
        <v>0</v>
      </c>
      <c r="AT695" s="26">
        <f ca="1">IF(AS695=0,0,COUNTIF($AS$19:AS695,C695*10+1))</f>
        <v>0</v>
      </c>
      <c r="AU695" s="21">
        <f t="shared" ca="1" si="323"/>
        <v>0</v>
      </c>
      <c r="AV695" s="33">
        <f t="shared" ca="1" si="321"/>
        <v>0</v>
      </c>
    </row>
    <row r="696" spans="1:48" x14ac:dyDescent="0.2">
      <c r="A696" s="15">
        <f>Daten!A696</f>
        <v>31805</v>
      </c>
      <c r="B696" s="8" t="str">
        <f>Daten!B696</f>
        <v>Breitenstein</v>
      </c>
      <c r="C696" s="15">
        <f t="shared" si="296"/>
        <v>3</v>
      </c>
      <c r="D696" s="10">
        <f>Daten!D696</f>
        <v>0</v>
      </c>
      <c r="E696" s="9">
        <f>Daten!E696</f>
        <v>328</v>
      </c>
      <c r="F696" s="9">
        <f>Daten!F696</f>
        <v>326</v>
      </c>
      <c r="G696" s="27">
        <f t="shared" si="297"/>
        <v>2</v>
      </c>
      <c r="H696" s="29">
        <f t="shared" si="298"/>
        <v>6.1349693251533744E-3</v>
      </c>
      <c r="I696" s="21">
        <f t="shared" si="299"/>
        <v>5.231798561335629</v>
      </c>
      <c r="J696" s="21">
        <f t="shared" si="300"/>
        <v>-3.231798561335629</v>
      </c>
      <c r="K696" s="27">
        <f t="shared" si="301"/>
        <v>1615.8992806678145</v>
      </c>
      <c r="L696" s="16">
        <f>Daten!G696</f>
        <v>28</v>
      </c>
      <c r="M696" s="16">
        <f>Daten!H696</f>
        <v>211</v>
      </c>
      <c r="N696" s="16">
        <f>Daten!I696</f>
        <v>89</v>
      </c>
      <c r="O696" s="28">
        <f t="shared" si="302"/>
        <v>0.5545023696682464</v>
      </c>
      <c r="P696" s="16">
        <f t="shared" si="303"/>
        <v>115.84648833719498</v>
      </c>
      <c r="Q696" s="21">
        <f t="shared" si="304"/>
        <v>1.1535116628050162</v>
      </c>
      <c r="R696" s="27">
        <f t="shared" si="305"/>
        <v>230.70233256100323</v>
      </c>
      <c r="S696" s="9">
        <f ca="1">Daten!K696</f>
        <v>3515</v>
      </c>
      <c r="T696" s="9">
        <f ca="1">Daten!L696</f>
        <v>36023</v>
      </c>
      <c r="U696" s="9">
        <f ca="1">Daten!M696</f>
        <v>10619.03</v>
      </c>
      <c r="V696" s="9">
        <f ca="1">Daten!N696</f>
        <v>500</v>
      </c>
      <c r="W696" s="9">
        <f ca="1">Daten!O696</f>
        <v>500</v>
      </c>
      <c r="X696" s="23">
        <f t="shared" ca="1" si="306"/>
        <v>50157.03</v>
      </c>
      <c r="Y696" s="9">
        <f t="shared" ca="1" si="307"/>
        <v>111692.6813074845</v>
      </c>
      <c r="Z696" s="21">
        <f t="shared" ca="1" si="308"/>
        <v>-61535.651307484499</v>
      </c>
      <c r="AA696" s="27">
        <f t="shared" ca="1" si="309"/>
        <v>6153.5651307484504</v>
      </c>
      <c r="AB696" s="32">
        <f t="shared" ca="1" si="310"/>
        <v>8000.1667439772682</v>
      </c>
      <c r="AC696" s="31">
        <f t="shared" ca="1" si="311"/>
        <v>8000.1667439772682</v>
      </c>
      <c r="AG696" s="26">
        <f t="shared" ca="1" si="312"/>
        <v>1615.8992806678145</v>
      </c>
      <c r="AH696" s="26">
        <f t="shared" ca="1" si="313"/>
        <v>6153.5651307484504</v>
      </c>
      <c r="AI696" s="26">
        <f t="shared" ca="1" si="314"/>
        <v>7769.4644114162647</v>
      </c>
      <c r="AJ696" s="26">
        <f t="shared" ca="1" si="315"/>
        <v>1</v>
      </c>
      <c r="AK696" s="26">
        <f t="shared" ca="1" si="316"/>
        <v>7769.4644114162647</v>
      </c>
      <c r="AL696" s="26">
        <f t="shared" ca="1" si="317"/>
        <v>10261</v>
      </c>
      <c r="AM696" s="26">
        <f t="shared" ca="1" si="318"/>
        <v>31</v>
      </c>
      <c r="AN696" s="26">
        <f ca="1">IF(AM696=0,0,COUNTIF($AM$19:AM696,C696*10+1))</f>
        <v>217</v>
      </c>
      <c r="AO696" s="21">
        <f t="shared" ca="1" si="319"/>
        <v>0</v>
      </c>
      <c r="AP696" s="33">
        <f t="shared" ca="1" si="320"/>
        <v>10261</v>
      </c>
      <c r="AQ696" s="24"/>
      <c r="AR696" s="155">
        <f ca="1">ROUND(Zsfg!$C$11/'Z1'!$AL$2120*'Z1'!AL696,0)</f>
        <v>8559</v>
      </c>
      <c r="AS696" s="26">
        <f t="shared" ca="1" si="322"/>
        <v>31</v>
      </c>
      <c r="AT696" s="26">
        <f ca="1">IF(AS696=0,0,COUNTIF($AS$19:AS696,C696*10+1))</f>
        <v>217</v>
      </c>
      <c r="AU696" s="21">
        <f t="shared" ca="1" si="323"/>
        <v>0</v>
      </c>
      <c r="AV696" s="33">
        <f t="shared" ca="1" si="321"/>
        <v>8559</v>
      </c>
    </row>
    <row r="697" spans="1:48" x14ac:dyDescent="0.2">
      <c r="A697" s="15">
        <f>Daten!A697</f>
        <v>31806</v>
      </c>
      <c r="B697" s="8" t="str">
        <f>Daten!B697</f>
        <v>Buchbach</v>
      </c>
      <c r="C697" s="15">
        <f t="shared" si="296"/>
        <v>3</v>
      </c>
      <c r="D697" s="10">
        <f>Daten!D697</f>
        <v>0</v>
      </c>
      <c r="E697" s="9">
        <f>Daten!E697</f>
        <v>337</v>
      </c>
      <c r="F697" s="9">
        <f>Daten!F697</f>
        <v>352</v>
      </c>
      <c r="G697" s="27">
        <f t="shared" si="297"/>
        <v>-15</v>
      </c>
      <c r="H697" s="29">
        <f t="shared" si="298"/>
        <v>-4.261363636363636E-2</v>
      </c>
      <c r="I697" s="21">
        <f t="shared" si="299"/>
        <v>5.6490585692949127</v>
      </c>
      <c r="J697" s="21">
        <f t="shared" si="300"/>
        <v>-20.649058569294912</v>
      </c>
      <c r="K697" s="27">
        <f t="shared" si="301"/>
        <v>10324.529284647457</v>
      </c>
      <c r="L697" s="16">
        <f>Daten!G697</f>
        <v>42</v>
      </c>
      <c r="M697" s="16">
        <f>Daten!H697</f>
        <v>206</v>
      </c>
      <c r="N697" s="16">
        <f>Daten!I697</f>
        <v>89</v>
      </c>
      <c r="O697" s="28">
        <f t="shared" si="302"/>
        <v>0.63592233009708743</v>
      </c>
      <c r="P697" s="16">
        <f t="shared" si="303"/>
        <v>113.10131088844629</v>
      </c>
      <c r="Q697" s="21">
        <f t="shared" si="304"/>
        <v>17.898689111553708</v>
      </c>
      <c r="R697" s="27">
        <f t="shared" si="305"/>
        <v>3579.7378223107416</v>
      </c>
      <c r="S697" s="9">
        <f ca="1">Daten!K697</f>
        <v>1053</v>
      </c>
      <c r="T697" s="9">
        <f ca="1">Daten!L697</f>
        <v>19762</v>
      </c>
      <c r="U697" s="9">
        <f ca="1">Daten!M697</f>
        <v>12035.98</v>
      </c>
      <c r="V697" s="9">
        <f ca="1">Daten!N697</f>
        <v>500</v>
      </c>
      <c r="W697" s="9">
        <f ca="1">Daten!O697</f>
        <v>500</v>
      </c>
      <c r="X697" s="23">
        <f t="shared" ca="1" si="306"/>
        <v>32850.979999999996</v>
      </c>
      <c r="Y697" s="9">
        <f t="shared" ca="1" si="307"/>
        <v>114757.41951409231</v>
      </c>
      <c r="Z697" s="21">
        <f t="shared" ca="1" si="308"/>
        <v>-81906.439514092315</v>
      </c>
      <c r="AA697" s="27">
        <f t="shared" ca="1" si="309"/>
        <v>8190.6439514092317</v>
      </c>
      <c r="AB697" s="32">
        <f t="shared" ca="1" si="310"/>
        <v>22094.91105836743</v>
      </c>
      <c r="AC697" s="31">
        <f t="shared" ca="1" si="311"/>
        <v>22094.91105836743</v>
      </c>
      <c r="AG697" s="26">
        <f t="shared" ca="1" si="312"/>
        <v>10324.529284647457</v>
      </c>
      <c r="AH697" s="26">
        <f t="shared" ca="1" si="313"/>
        <v>8190.6439514092317</v>
      </c>
      <c r="AI697" s="26">
        <f t="shared" ca="1" si="314"/>
        <v>18515.173236056689</v>
      </c>
      <c r="AJ697" s="26">
        <f t="shared" ca="1" si="315"/>
        <v>1</v>
      </c>
      <c r="AK697" s="26">
        <f t="shared" ca="1" si="316"/>
        <v>18515.173236056689</v>
      </c>
      <c r="AL697" s="26">
        <f t="shared" ca="1" si="317"/>
        <v>24452</v>
      </c>
      <c r="AM697" s="26">
        <f t="shared" ca="1" si="318"/>
        <v>31</v>
      </c>
      <c r="AN697" s="26">
        <f ca="1">IF(AM697=0,0,COUNTIF($AM$19:AM697,C697*10+1))</f>
        <v>218</v>
      </c>
      <c r="AO697" s="21">
        <f t="shared" ca="1" si="319"/>
        <v>0</v>
      </c>
      <c r="AP697" s="33">
        <f t="shared" ca="1" si="320"/>
        <v>24452</v>
      </c>
      <c r="AQ697" s="24"/>
      <c r="AR697" s="155">
        <f ca="1">ROUND(Zsfg!$C$11/'Z1'!$AL$2120*'Z1'!AL697,0)</f>
        <v>20395</v>
      </c>
      <c r="AS697" s="26">
        <f t="shared" ca="1" si="322"/>
        <v>31</v>
      </c>
      <c r="AT697" s="26">
        <f ca="1">IF(AS697=0,0,COUNTIF($AS$19:AS697,C697*10+1))</f>
        <v>218</v>
      </c>
      <c r="AU697" s="21">
        <f t="shared" ca="1" si="323"/>
        <v>0</v>
      </c>
      <c r="AV697" s="33">
        <f t="shared" ca="1" si="321"/>
        <v>20395</v>
      </c>
    </row>
    <row r="698" spans="1:48" x14ac:dyDescent="0.2">
      <c r="A698" s="15">
        <f>Daten!A698</f>
        <v>31807</v>
      </c>
      <c r="B698" s="8" t="str">
        <f>Daten!B698</f>
        <v>Edlitz</v>
      </c>
      <c r="C698" s="15">
        <f t="shared" si="296"/>
        <v>3</v>
      </c>
      <c r="D698" s="10">
        <f>Daten!D698</f>
        <v>0</v>
      </c>
      <c r="E698" s="9">
        <f>Daten!E698</f>
        <v>918</v>
      </c>
      <c r="F698" s="9">
        <f>Daten!F698</f>
        <v>923</v>
      </c>
      <c r="G698" s="27">
        <f t="shared" si="297"/>
        <v>-5</v>
      </c>
      <c r="H698" s="29">
        <f t="shared" si="298"/>
        <v>-5.4171180931744311E-3</v>
      </c>
      <c r="I698" s="21">
        <f t="shared" si="299"/>
        <v>14.812730282554558</v>
      </c>
      <c r="J698" s="21">
        <f t="shared" si="300"/>
        <v>-19.812730282554558</v>
      </c>
      <c r="K698" s="27">
        <f t="shared" si="301"/>
        <v>9906.3651412772797</v>
      </c>
      <c r="L698" s="16">
        <f>Daten!G698</f>
        <v>126</v>
      </c>
      <c r="M698" s="16">
        <f>Daten!H698</f>
        <v>597</v>
      </c>
      <c r="N698" s="16">
        <f>Daten!I698</f>
        <v>195</v>
      </c>
      <c r="O698" s="28">
        <f t="shared" si="302"/>
        <v>0.53768844221105527</v>
      </c>
      <c r="P698" s="16">
        <f t="shared" si="303"/>
        <v>327.77418738059436</v>
      </c>
      <c r="Q698" s="21">
        <f t="shared" si="304"/>
        <v>-6.7741873805943555</v>
      </c>
      <c r="R698" s="27">
        <f t="shared" si="305"/>
        <v>-1354.8374761188711</v>
      </c>
      <c r="S698" s="9">
        <f ca="1">Daten!K698</f>
        <v>2528</v>
      </c>
      <c r="T698" s="9">
        <f ca="1">Daten!L698</f>
        <v>43843</v>
      </c>
      <c r="U698" s="9">
        <f ca="1">Daten!M698</f>
        <v>78663.38</v>
      </c>
      <c r="V698" s="9">
        <f ca="1">Daten!N698</f>
        <v>500</v>
      </c>
      <c r="W698" s="9">
        <f ca="1">Daten!O698</f>
        <v>500</v>
      </c>
      <c r="X698" s="23">
        <f t="shared" ca="1" si="306"/>
        <v>125034.38</v>
      </c>
      <c r="Y698" s="9">
        <f t="shared" ca="1" si="307"/>
        <v>312603.29707399628</v>
      </c>
      <c r="Z698" s="21">
        <f t="shared" ca="1" si="308"/>
        <v>-187568.91707399627</v>
      </c>
      <c r="AA698" s="27">
        <f t="shared" ca="1" si="309"/>
        <v>18756.891707399627</v>
      </c>
      <c r="AB698" s="32">
        <f t="shared" ca="1" si="310"/>
        <v>27308.419372558034</v>
      </c>
      <c r="AC698" s="31">
        <f t="shared" ca="1" si="311"/>
        <v>27308.419372558034</v>
      </c>
      <c r="AG698" s="26">
        <f t="shared" ca="1" si="312"/>
        <v>9906.3651412772797</v>
      </c>
      <c r="AH698" s="26">
        <f t="shared" ca="1" si="313"/>
        <v>18756.891707399627</v>
      </c>
      <c r="AI698" s="26">
        <f t="shared" ca="1" si="314"/>
        <v>28663.256848676909</v>
      </c>
      <c r="AJ698" s="26">
        <f t="shared" ca="1" si="315"/>
        <v>1</v>
      </c>
      <c r="AK698" s="26">
        <f t="shared" ca="1" si="316"/>
        <v>28663.256848676909</v>
      </c>
      <c r="AL698" s="26">
        <f t="shared" ca="1" si="317"/>
        <v>37854</v>
      </c>
      <c r="AM698" s="26">
        <f t="shared" ca="1" si="318"/>
        <v>31</v>
      </c>
      <c r="AN698" s="26">
        <f ca="1">IF(AM698=0,0,COUNTIF($AM$19:AM698,C698*10+1))</f>
        <v>219</v>
      </c>
      <c r="AO698" s="21">
        <f t="shared" ca="1" si="319"/>
        <v>0</v>
      </c>
      <c r="AP698" s="33">
        <f t="shared" ca="1" si="320"/>
        <v>37854</v>
      </c>
      <c r="AQ698" s="24"/>
      <c r="AR698" s="155">
        <f ca="1">ROUND(Zsfg!$C$11/'Z1'!$AL$2120*'Z1'!AL698,0)</f>
        <v>31574</v>
      </c>
      <c r="AS698" s="26">
        <f t="shared" ca="1" si="322"/>
        <v>31</v>
      </c>
      <c r="AT698" s="26">
        <f ca="1">IF(AS698=0,0,COUNTIF($AS$19:AS698,C698*10+1))</f>
        <v>219</v>
      </c>
      <c r="AU698" s="21">
        <f t="shared" ca="1" si="323"/>
        <v>0</v>
      </c>
      <c r="AV698" s="33">
        <f t="shared" ca="1" si="321"/>
        <v>31574</v>
      </c>
    </row>
    <row r="699" spans="1:48" x14ac:dyDescent="0.2">
      <c r="A699" s="15">
        <f>Daten!A699</f>
        <v>31808</v>
      </c>
      <c r="B699" s="8" t="str">
        <f>Daten!B699</f>
        <v>Enzenreith</v>
      </c>
      <c r="C699" s="15">
        <f t="shared" si="296"/>
        <v>3</v>
      </c>
      <c r="D699" s="10">
        <f>Daten!D699</f>
        <v>0</v>
      </c>
      <c r="E699" s="9">
        <f>Daten!E699</f>
        <v>1950</v>
      </c>
      <c r="F699" s="9">
        <f>Daten!F699</f>
        <v>1929</v>
      </c>
      <c r="G699" s="27">
        <f t="shared" si="297"/>
        <v>21</v>
      </c>
      <c r="H699" s="29">
        <f t="shared" si="298"/>
        <v>1.088646967340591E-2</v>
      </c>
      <c r="I699" s="21">
        <f t="shared" si="299"/>
        <v>30.957482898209904</v>
      </c>
      <c r="J699" s="21">
        <f t="shared" si="300"/>
        <v>-9.9574828982099035</v>
      </c>
      <c r="K699" s="27">
        <f t="shared" si="301"/>
        <v>4978.7414491049522</v>
      </c>
      <c r="L699" s="16">
        <f>Daten!G699</f>
        <v>278</v>
      </c>
      <c r="M699" s="16">
        <f>Daten!H699</f>
        <v>1227</v>
      </c>
      <c r="N699" s="16">
        <f>Daten!I699</f>
        <v>445</v>
      </c>
      <c r="O699" s="28">
        <f t="shared" si="302"/>
        <v>0.58924205378973105</v>
      </c>
      <c r="P699" s="16">
        <f t="shared" si="303"/>
        <v>673.66654592293003</v>
      </c>
      <c r="Q699" s="21">
        <f t="shared" si="304"/>
        <v>49.333454077069973</v>
      </c>
      <c r="R699" s="27">
        <f t="shared" si="305"/>
        <v>9866.6908154139946</v>
      </c>
      <c r="S699" s="9">
        <f ca="1">Daten!K699</f>
        <v>1995</v>
      </c>
      <c r="T699" s="9">
        <f ca="1">Daten!L699</f>
        <v>117342</v>
      </c>
      <c r="U699" s="9">
        <f ca="1">Daten!M699</f>
        <v>224447.23</v>
      </c>
      <c r="V699" s="9">
        <f ca="1">Daten!N699</f>
        <v>500</v>
      </c>
      <c r="W699" s="9">
        <f ca="1">Daten!O699</f>
        <v>500</v>
      </c>
      <c r="X699" s="23">
        <f t="shared" ca="1" si="306"/>
        <v>343784.23</v>
      </c>
      <c r="Y699" s="9">
        <f t="shared" ca="1" si="307"/>
        <v>664026.61143169133</v>
      </c>
      <c r="Z699" s="21">
        <f t="shared" ca="1" si="308"/>
        <v>-320242.38143169135</v>
      </c>
      <c r="AA699" s="27">
        <f t="shared" ca="1" si="309"/>
        <v>32024.238143169136</v>
      </c>
      <c r="AB699" s="32">
        <f t="shared" ca="1" si="310"/>
        <v>46869.670407688085</v>
      </c>
      <c r="AC699" s="31">
        <f t="shared" ca="1" si="311"/>
        <v>46869.670407688085</v>
      </c>
      <c r="AG699" s="26">
        <f t="shared" ca="1" si="312"/>
        <v>4978.7414491049522</v>
      </c>
      <c r="AH699" s="26">
        <f t="shared" ca="1" si="313"/>
        <v>32024.238143169136</v>
      </c>
      <c r="AI699" s="26">
        <f t="shared" ca="1" si="314"/>
        <v>37002.979592274089</v>
      </c>
      <c r="AJ699" s="26">
        <f t="shared" ca="1" si="315"/>
        <v>1</v>
      </c>
      <c r="AK699" s="26">
        <f t="shared" ca="1" si="316"/>
        <v>37002.979592274089</v>
      </c>
      <c r="AL699" s="26">
        <f t="shared" ca="1" si="317"/>
        <v>48868</v>
      </c>
      <c r="AM699" s="26">
        <f t="shared" ca="1" si="318"/>
        <v>31</v>
      </c>
      <c r="AN699" s="26">
        <f ca="1">IF(AM699=0,0,COUNTIF($AM$19:AM699,C699*10+1))</f>
        <v>220</v>
      </c>
      <c r="AO699" s="21">
        <f t="shared" ca="1" si="319"/>
        <v>0</v>
      </c>
      <c r="AP699" s="33">
        <f t="shared" ca="1" si="320"/>
        <v>48868</v>
      </c>
      <c r="AQ699" s="24"/>
      <c r="AR699" s="155">
        <f ca="1">ROUND(Zsfg!$C$11/'Z1'!$AL$2120*'Z1'!AL699,0)</f>
        <v>40761</v>
      </c>
      <c r="AS699" s="26">
        <f t="shared" ca="1" si="322"/>
        <v>31</v>
      </c>
      <c r="AT699" s="26">
        <f ca="1">IF(AS699=0,0,COUNTIF($AS$19:AS699,C699*10+1))</f>
        <v>220</v>
      </c>
      <c r="AU699" s="21">
        <f t="shared" ca="1" si="323"/>
        <v>0</v>
      </c>
      <c r="AV699" s="33">
        <f t="shared" ca="1" si="321"/>
        <v>40761</v>
      </c>
    </row>
    <row r="700" spans="1:48" x14ac:dyDescent="0.2">
      <c r="A700" s="15">
        <f>Daten!A700</f>
        <v>31809</v>
      </c>
      <c r="B700" s="8" t="str">
        <f>Daten!B700</f>
        <v>Feistritz am Wechsel</v>
      </c>
      <c r="C700" s="15">
        <f t="shared" si="296"/>
        <v>3</v>
      </c>
      <c r="D700" s="10">
        <f>Daten!D700</f>
        <v>0</v>
      </c>
      <c r="E700" s="9">
        <f>Daten!E700</f>
        <v>1052</v>
      </c>
      <c r="F700" s="9">
        <f>Daten!F700</f>
        <v>1038</v>
      </c>
      <c r="G700" s="27">
        <f t="shared" si="297"/>
        <v>14</v>
      </c>
      <c r="H700" s="29">
        <f t="shared" si="298"/>
        <v>1.348747591522158E-2</v>
      </c>
      <c r="I700" s="21">
        <f t="shared" si="299"/>
        <v>16.658303394682157</v>
      </c>
      <c r="J700" s="21">
        <f t="shared" si="300"/>
        <v>-2.6583033946821573</v>
      </c>
      <c r="K700" s="27">
        <f t="shared" si="301"/>
        <v>1329.1516973410787</v>
      </c>
      <c r="L700" s="16">
        <f>Daten!G700</f>
        <v>153</v>
      </c>
      <c r="M700" s="16">
        <f>Daten!H700</f>
        <v>675</v>
      </c>
      <c r="N700" s="16">
        <f>Daten!I700</f>
        <v>224</v>
      </c>
      <c r="O700" s="28">
        <f t="shared" si="302"/>
        <v>0.55851851851851853</v>
      </c>
      <c r="P700" s="16">
        <f t="shared" si="303"/>
        <v>370.59895558107399</v>
      </c>
      <c r="Q700" s="21">
        <f t="shared" si="304"/>
        <v>6.4010444189260056</v>
      </c>
      <c r="R700" s="27">
        <f t="shared" si="305"/>
        <v>1280.2088837852011</v>
      </c>
      <c r="S700" s="9">
        <f ca="1">Daten!K700</f>
        <v>3807</v>
      </c>
      <c r="T700" s="9">
        <f ca="1">Daten!L700</f>
        <v>49584</v>
      </c>
      <c r="U700" s="9">
        <f ca="1">Daten!M700</f>
        <v>68177.279999999999</v>
      </c>
      <c r="V700" s="9">
        <f ca="1">Daten!N700</f>
        <v>500</v>
      </c>
      <c r="W700" s="9">
        <f ca="1">Daten!O700</f>
        <v>500</v>
      </c>
      <c r="X700" s="23">
        <f t="shared" ca="1" si="306"/>
        <v>121568.28</v>
      </c>
      <c r="Y700" s="9">
        <f t="shared" ca="1" si="307"/>
        <v>358233.84370571247</v>
      </c>
      <c r="Z700" s="21">
        <f t="shared" ca="1" si="308"/>
        <v>-236665.56370571247</v>
      </c>
      <c r="AA700" s="27">
        <f t="shared" ca="1" si="309"/>
        <v>23666.556370571248</v>
      </c>
      <c r="AB700" s="32">
        <f t="shared" ca="1" si="310"/>
        <v>26275.916951697527</v>
      </c>
      <c r="AC700" s="31">
        <f t="shared" ca="1" si="311"/>
        <v>26275.916951697527</v>
      </c>
      <c r="AG700" s="26">
        <f t="shared" ca="1" si="312"/>
        <v>1329.1516973410787</v>
      </c>
      <c r="AH700" s="26">
        <f t="shared" ca="1" si="313"/>
        <v>23666.556370571248</v>
      </c>
      <c r="AI700" s="26">
        <f t="shared" ca="1" si="314"/>
        <v>24995.708067912328</v>
      </c>
      <c r="AJ700" s="26">
        <f t="shared" ca="1" si="315"/>
        <v>1</v>
      </c>
      <c r="AK700" s="26">
        <f t="shared" ca="1" si="316"/>
        <v>24995.708067912328</v>
      </c>
      <c r="AL700" s="26">
        <f t="shared" ca="1" si="317"/>
        <v>33011</v>
      </c>
      <c r="AM700" s="26">
        <f t="shared" ca="1" si="318"/>
        <v>31</v>
      </c>
      <c r="AN700" s="26">
        <f ca="1">IF(AM700=0,0,COUNTIF($AM$19:AM700,C700*10+1))</f>
        <v>221</v>
      </c>
      <c r="AO700" s="21">
        <f t="shared" ca="1" si="319"/>
        <v>0</v>
      </c>
      <c r="AP700" s="33">
        <f t="shared" ca="1" si="320"/>
        <v>33011</v>
      </c>
      <c r="AQ700" s="24"/>
      <c r="AR700" s="155">
        <f ca="1">ROUND(Zsfg!$C$11/'Z1'!$AL$2120*'Z1'!AL700,0)</f>
        <v>27534</v>
      </c>
      <c r="AS700" s="26">
        <f t="shared" ca="1" si="322"/>
        <v>31</v>
      </c>
      <c r="AT700" s="26">
        <f ca="1">IF(AS700=0,0,COUNTIF($AS$19:AS700,C700*10+1))</f>
        <v>221</v>
      </c>
      <c r="AU700" s="21">
        <f t="shared" ca="1" si="323"/>
        <v>0</v>
      </c>
      <c r="AV700" s="33">
        <f t="shared" ca="1" si="321"/>
        <v>27534</v>
      </c>
    </row>
    <row r="701" spans="1:48" x14ac:dyDescent="0.2">
      <c r="A701" s="15">
        <f>Daten!A701</f>
        <v>31810</v>
      </c>
      <c r="B701" s="8" t="str">
        <f>Daten!B701</f>
        <v>Gloggnitz</v>
      </c>
      <c r="C701" s="15">
        <f t="shared" si="296"/>
        <v>3</v>
      </c>
      <c r="D701" s="10">
        <f>Daten!D701</f>
        <v>0</v>
      </c>
      <c r="E701" s="9">
        <f>Daten!E701</f>
        <v>5955</v>
      </c>
      <c r="F701" s="9">
        <f>Daten!F701</f>
        <v>5960</v>
      </c>
      <c r="G701" s="27">
        <f t="shared" si="297"/>
        <v>-5</v>
      </c>
      <c r="H701" s="29">
        <f t="shared" si="298"/>
        <v>-8.3892617449664428E-4</v>
      </c>
      <c r="I701" s="21">
        <f t="shared" si="299"/>
        <v>95.648832593743407</v>
      </c>
      <c r="J701" s="21">
        <f t="shared" si="300"/>
        <v>-100.64883259374341</v>
      </c>
      <c r="K701" s="27">
        <f t="shared" si="301"/>
        <v>50324.416296871706</v>
      </c>
      <c r="L701" s="16">
        <f>Daten!G701</f>
        <v>748</v>
      </c>
      <c r="M701" s="16">
        <f>Daten!H701</f>
        <v>3783</v>
      </c>
      <c r="N701" s="16">
        <f>Daten!I701</f>
        <v>1424</v>
      </c>
      <c r="O701" s="28">
        <f t="shared" si="302"/>
        <v>0.57414750198255349</v>
      </c>
      <c r="P701" s="16">
        <f t="shared" si="303"/>
        <v>2077.0012577232637</v>
      </c>
      <c r="Q701" s="21">
        <f t="shared" si="304"/>
        <v>94.998742276736266</v>
      </c>
      <c r="R701" s="27">
        <f t="shared" si="305"/>
        <v>18999.748455347253</v>
      </c>
      <c r="S701" s="9">
        <f ca="1">Daten!K701</f>
        <v>7262</v>
      </c>
      <c r="T701" s="9">
        <f ca="1">Daten!L701</f>
        <v>409509</v>
      </c>
      <c r="U701" s="9">
        <f ca="1">Daten!M701</f>
        <v>2382289.84</v>
      </c>
      <c r="V701" s="9">
        <f ca="1">Daten!N701</f>
        <v>500</v>
      </c>
      <c r="W701" s="9">
        <f ca="1">Daten!O701</f>
        <v>500</v>
      </c>
      <c r="X701" s="23">
        <f t="shared" ca="1" si="306"/>
        <v>2799060.84</v>
      </c>
      <c r="Y701" s="9">
        <f t="shared" ca="1" si="307"/>
        <v>2027835.1133721652</v>
      </c>
      <c r="Z701" s="21">
        <f t="shared" ca="1" si="308"/>
        <v>771225.72662783461</v>
      </c>
      <c r="AA701" s="27">
        <f t="shared" ca="1" si="309"/>
        <v>-77122.572662783467</v>
      </c>
      <c r="AB701" s="32">
        <f t="shared" ca="1" si="310"/>
        <v>-7798.4079105645069</v>
      </c>
      <c r="AC701" s="31">
        <f t="shared" ca="1" si="311"/>
        <v>0</v>
      </c>
      <c r="AG701" s="26">
        <f t="shared" ca="1" si="312"/>
        <v>0</v>
      </c>
      <c r="AH701" s="26">
        <f t="shared" ca="1" si="313"/>
        <v>0</v>
      </c>
      <c r="AI701" s="26">
        <f t="shared" ca="1" si="314"/>
        <v>0</v>
      </c>
      <c r="AJ701" s="26">
        <f t="shared" ca="1" si="315"/>
        <v>1</v>
      </c>
      <c r="AK701" s="26">
        <f t="shared" ca="1" si="316"/>
        <v>0</v>
      </c>
      <c r="AL701" s="26">
        <f t="shared" ca="1" si="317"/>
        <v>0</v>
      </c>
      <c r="AM701" s="26">
        <f t="shared" ca="1" si="318"/>
        <v>0</v>
      </c>
      <c r="AN701" s="26">
        <f ca="1">IF(AM701=0,0,COUNTIF($AM$19:AM701,C701*10+1))</f>
        <v>0</v>
      </c>
      <c r="AO701" s="21">
        <f t="shared" ca="1" si="319"/>
        <v>0</v>
      </c>
      <c r="AP701" s="33">
        <f t="shared" ca="1" si="320"/>
        <v>0</v>
      </c>
      <c r="AQ701" s="24"/>
      <c r="AR701" s="155">
        <f ca="1">ROUND(Zsfg!$C$11/'Z1'!$AL$2120*'Z1'!AL701,0)</f>
        <v>0</v>
      </c>
      <c r="AS701" s="26">
        <f t="shared" ca="1" si="322"/>
        <v>0</v>
      </c>
      <c r="AT701" s="26">
        <f ca="1">IF(AS701=0,0,COUNTIF($AS$19:AS701,C701*10+1))</f>
        <v>0</v>
      </c>
      <c r="AU701" s="21">
        <f t="shared" ca="1" si="323"/>
        <v>0</v>
      </c>
      <c r="AV701" s="33">
        <f t="shared" ca="1" si="321"/>
        <v>0</v>
      </c>
    </row>
    <row r="702" spans="1:48" x14ac:dyDescent="0.2">
      <c r="A702" s="15">
        <f>Daten!A702</f>
        <v>31811</v>
      </c>
      <c r="B702" s="8" t="str">
        <f>Daten!B702</f>
        <v>Grafenbach-St. Valentin</v>
      </c>
      <c r="C702" s="15">
        <f t="shared" si="296"/>
        <v>3</v>
      </c>
      <c r="D702" s="10">
        <f>Daten!D702</f>
        <v>0</v>
      </c>
      <c r="E702" s="9">
        <f>Daten!E702</f>
        <v>2202</v>
      </c>
      <c r="F702" s="9">
        <f>Daten!F702</f>
        <v>2262</v>
      </c>
      <c r="G702" s="27">
        <f t="shared" si="297"/>
        <v>-60</v>
      </c>
      <c r="H702" s="29">
        <f t="shared" si="298"/>
        <v>-2.6525198938992044E-2</v>
      </c>
      <c r="I702" s="21">
        <f t="shared" si="299"/>
        <v>36.301620692457647</v>
      </c>
      <c r="J702" s="21">
        <f t="shared" si="300"/>
        <v>-96.301620692457647</v>
      </c>
      <c r="K702" s="27">
        <f t="shared" si="301"/>
        <v>48150.81034622882</v>
      </c>
      <c r="L702" s="16">
        <f>Daten!G702</f>
        <v>299</v>
      </c>
      <c r="M702" s="16">
        <f>Daten!H702</f>
        <v>1464</v>
      </c>
      <c r="N702" s="16">
        <f>Daten!I702</f>
        <v>439</v>
      </c>
      <c r="O702" s="28">
        <f t="shared" si="302"/>
        <v>0.50409836065573765</v>
      </c>
      <c r="P702" s="16">
        <f t="shared" si="303"/>
        <v>803.78795699361831</v>
      </c>
      <c r="Q702" s="21">
        <f t="shared" si="304"/>
        <v>-65.787956993618309</v>
      </c>
      <c r="R702" s="27">
        <f t="shared" si="305"/>
        <v>-13157.591398723662</v>
      </c>
      <c r="S702" s="9">
        <f ca="1">Daten!K702</f>
        <v>4066</v>
      </c>
      <c r="T702" s="9">
        <f ca="1">Daten!L702</f>
        <v>104639</v>
      </c>
      <c r="U702" s="9">
        <f ca="1">Daten!M702</f>
        <v>129003.68</v>
      </c>
      <c r="V702" s="9">
        <f ca="1">Daten!N702</f>
        <v>500</v>
      </c>
      <c r="W702" s="9">
        <f ca="1">Daten!O702</f>
        <v>500</v>
      </c>
      <c r="X702" s="23">
        <f t="shared" ca="1" si="306"/>
        <v>237708.68</v>
      </c>
      <c r="Y702" s="9">
        <f t="shared" ca="1" si="307"/>
        <v>749839.28121670999</v>
      </c>
      <c r="Z702" s="21">
        <f t="shared" ca="1" si="308"/>
        <v>-512130.60121671</v>
      </c>
      <c r="AA702" s="27">
        <f t="shared" ca="1" si="309"/>
        <v>51213.060121671006</v>
      </c>
      <c r="AB702" s="32">
        <f t="shared" ca="1" si="310"/>
        <v>86206.279069176162</v>
      </c>
      <c r="AC702" s="31">
        <f t="shared" ca="1" si="311"/>
        <v>86206.279069176162</v>
      </c>
      <c r="AG702" s="26">
        <f t="shared" ca="1" si="312"/>
        <v>48150.81034622882</v>
      </c>
      <c r="AH702" s="26">
        <f t="shared" ca="1" si="313"/>
        <v>51213.060121671006</v>
      </c>
      <c r="AI702" s="26">
        <f t="shared" ca="1" si="314"/>
        <v>99363.870467899833</v>
      </c>
      <c r="AJ702" s="26">
        <f t="shared" ca="1" si="315"/>
        <v>1</v>
      </c>
      <c r="AK702" s="26">
        <f t="shared" ca="1" si="316"/>
        <v>99363.870467899833</v>
      </c>
      <c r="AL702" s="26">
        <f t="shared" ca="1" si="317"/>
        <v>131226</v>
      </c>
      <c r="AM702" s="26">
        <f t="shared" ca="1" si="318"/>
        <v>31</v>
      </c>
      <c r="AN702" s="26">
        <f ca="1">IF(AM702=0,0,COUNTIF($AM$19:AM702,C702*10+1))</f>
        <v>222</v>
      </c>
      <c r="AO702" s="21">
        <f t="shared" ca="1" si="319"/>
        <v>0</v>
      </c>
      <c r="AP702" s="33">
        <f t="shared" ca="1" si="320"/>
        <v>131226</v>
      </c>
      <c r="AQ702" s="24"/>
      <c r="AR702" s="155">
        <f ca="1">ROUND(Zsfg!$C$11/'Z1'!$AL$2120*'Z1'!AL702,0)</f>
        <v>109456</v>
      </c>
      <c r="AS702" s="26">
        <f t="shared" ca="1" si="322"/>
        <v>31</v>
      </c>
      <c r="AT702" s="26">
        <f ca="1">IF(AS702=0,0,COUNTIF($AS$19:AS702,C702*10+1))</f>
        <v>222</v>
      </c>
      <c r="AU702" s="21">
        <f t="shared" ca="1" si="323"/>
        <v>0</v>
      </c>
      <c r="AV702" s="33">
        <f t="shared" ca="1" si="321"/>
        <v>109456</v>
      </c>
    </row>
    <row r="703" spans="1:48" x14ac:dyDescent="0.2">
      <c r="A703" s="15">
        <f>Daten!A703</f>
        <v>31812</v>
      </c>
      <c r="B703" s="8" t="str">
        <f>Daten!B703</f>
        <v>Grimmenstein</v>
      </c>
      <c r="C703" s="15">
        <f t="shared" si="296"/>
        <v>3</v>
      </c>
      <c r="D703" s="10">
        <f>Daten!D703</f>
        <v>0</v>
      </c>
      <c r="E703" s="9">
        <f>Daten!E703</f>
        <v>1320</v>
      </c>
      <c r="F703" s="9">
        <f>Daten!F703</f>
        <v>1378</v>
      </c>
      <c r="G703" s="27">
        <f t="shared" si="297"/>
        <v>-58</v>
      </c>
      <c r="H703" s="29">
        <f t="shared" si="298"/>
        <v>-4.2089985486211901E-2</v>
      </c>
      <c r="I703" s="21">
        <f t="shared" si="299"/>
        <v>22.114780421842017</v>
      </c>
      <c r="J703" s="21">
        <f t="shared" si="300"/>
        <v>-80.114780421842013</v>
      </c>
      <c r="K703" s="27">
        <f t="shared" si="301"/>
        <v>40057.39021092101</v>
      </c>
      <c r="L703" s="16">
        <f>Daten!G703</f>
        <v>171</v>
      </c>
      <c r="M703" s="16">
        <f>Daten!H703</f>
        <v>838</v>
      </c>
      <c r="N703" s="16">
        <f>Daten!I703</f>
        <v>311</v>
      </c>
      <c r="O703" s="28">
        <f t="shared" si="302"/>
        <v>0.57517899761336511</v>
      </c>
      <c r="P703" s="16">
        <f t="shared" si="303"/>
        <v>460.09174041028149</v>
      </c>
      <c r="Q703" s="21">
        <f t="shared" si="304"/>
        <v>21.908259589718512</v>
      </c>
      <c r="R703" s="27">
        <f t="shared" si="305"/>
        <v>4381.6519179437018</v>
      </c>
      <c r="S703" s="9">
        <f ca="1">Daten!K703</f>
        <v>2630</v>
      </c>
      <c r="T703" s="9">
        <f ca="1">Daten!L703</f>
        <v>100619</v>
      </c>
      <c r="U703" s="9">
        <f ca="1">Daten!M703</f>
        <v>135561.44</v>
      </c>
      <c r="V703" s="9">
        <f ca="1">Daten!N703</f>
        <v>500</v>
      </c>
      <c r="W703" s="9">
        <f ca="1">Daten!O703</f>
        <v>500</v>
      </c>
      <c r="X703" s="23">
        <f t="shared" ca="1" si="306"/>
        <v>238810.44</v>
      </c>
      <c r="Y703" s="9">
        <f t="shared" ca="1" si="307"/>
        <v>449494.93696914491</v>
      </c>
      <c r="Z703" s="21">
        <f t="shared" ca="1" si="308"/>
        <v>-210684.49696914491</v>
      </c>
      <c r="AA703" s="27">
        <f t="shared" ca="1" si="309"/>
        <v>21068.449696914493</v>
      </c>
      <c r="AB703" s="32">
        <f t="shared" ca="1" si="310"/>
        <v>65507.491825779201</v>
      </c>
      <c r="AC703" s="31">
        <f t="shared" ca="1" si="311"/>
        <v>65507.491825779201</v>
      </c>
      <c r="AG703" s="26">
        <f t="shared" ca="1" si="312"/>
        <v>40057.39021092101</v>
      </c>
      <c r="AH703" s="26">
        <f t="shared" ca="1" si="313"/>
        <v>21068.449696914493</v>
      </c>
      <c r="AI703" s="26">
        <f t="shared" ca="1" si="314"/>
        <v>61125.8399078355</v>
      </c>
      <c r="AJ703" s="26">
        <f t="shared" ca="1" si="315"/>
        <v>1</v>
      </c>
      <c r="AK703" s="26">
        <f t="shared" ca="1" si="316"/>
        <v>61125.8399078355</v>
      </c>
      <c r="AL703" s="26">
        <f t="shared" ca="1" si="317"/>
        <v>80727</v>
      </c>
      <c r="AM703" s="26">
        <f t="shared" ca="1" si="318"/>
        <v>31</v>
      </c>
      <c r="AN703" s="26">
        <f ca="1">IF(AM703=0,0,COUNTIF($AM$19:AM703,C703*10+1))</f>
        <v>223</v>
      </c>
      <c r="AO703" s="21">
        <f t="shared" ca="1" si="319"/>
        <v>0</v>
      </c>
      <c r="AP703" s="33">
        <f t="shared" ca="1" si="320"/>
        <v>80727</v>
      </c>
      <c r="AQ703" s="24"/>
      <c r="AR703" s="155">
        <f ca="1">ROUND(Zsfg!$C$11/'Z1'!$AL$2120*'Z1'!AL703,0)</f>
        <v>67334</v>
      </c>
      <c r="AS703" s="26">
        <f t="shared" ca="1" si="322"/>
        <v>31</v>
      </c>
      <c r="AT703" s="26">
        <f ca="1">IF(AS703=0,0,COUNTIF($AS$19:AS703,C703*10+1))</f>
        <v>223</v>
      </c>
      <c r="AU703" s="21">
        <f t="shared" ca="1" si="323"/>
        <v>0</v>
      </c>
      <c r="AV703" s="33">
        <f t="shared" ca="1" si="321"/>
        <v>67334</v>
      </c>
    </row>
    <row r="704" spans="1:48" x14ac:dyDescent="0.2">
      <c r="A704" s="15">
        <f>Daten!A704</f>
        <v>31813</v>
      </c>
      <c r="B704" s="8" t="str">
        <f>Daten!B704</f>
        <v>Grünbach am Schneeberg</v>
      </c>
      <c r="C704" s="15">
        <f t="shared" si="296"/>
        <v>3</v>
      </c>
      <c r="D704" s="10">
        <f>Daten!D704</f>
        <v>0</v>
      </c>
      <c r="E704" s="9">
        <f>Daten!E704</f>
        <v>1567</v>
      </c>
      <c r="F704" s="9">
        <f>Daten!F704</f>
        <v>1658</v>
      </c>
      <c r="G704" s="27">
        <f t="shared" si="297"/>
        <v>-91</v>
      </c>
      <c r="H704" s="29">
        <f t="shared" si="298"/>
        <v>-5.4885404101326897E-2</v>
      </c>
      <c r="I704" s="21">
        <f t="shared" si="299"/>
        <v>26.608349738326606</v>
      </c>
      <c r="J704" s="21">
        <f t="shared" si="300"/>
        <v>-117.60834973832661</v>
      </c>
      <c r="K704" s="27">
        <f t="shared" si="301"/>
        <v>58804.174869163304</v>
      </c>
      <c r="L704" s="16">
        <f>Daten!G704</f>
        <v>234</v>
      </c>
      <c r="M704" s="16">
        <f>Daten!H704</f>
        <v>965</v>
      </c>
      <c r="N704" s="16">
        <f>Daten!I704</f>
        <v>368</v>
      </c>
      <c r="O704" s="28">
        <f t="shared" si="302"/>
        <v>0.62383419689119168</v>
      </c>
      <c r="P704" s="16">
        <f t="shared" si="303"/>
        <v>529.81924760849836</v>
      </c>
      <c r="Q704" s="21">
        <f t="shared" si="304"/>
        <v>72.180752391501642</v>
      </c>
      <c r="R704" s="27">
        <f t="shared" si="305"/>
        <v>14436.150478300329</v>
      </c>
      <c r="S704" s="9">
        <f ca="1">Daten!K704</f>
        <v>1156</v>
      </c>
      <c r="T704" s="9">
        <f ca="1">Daten!L704</f>
        <v>95490</v>
      </c>
      <c r="U704" s="9">
        <f ca="1">Daten!M704</f>
        <v>117457.84</v>
      </c>
      <c r="V704" s="9">
        <f ca="1">Daten!N704</f>
        <v>500</v>
      </c>
      <c r="W704" s="9">
        <f ca="1">Daten!O704</f>
        <v>500</v>
      </c>
      <c r="X704" s="23">
        <f t="shared" ca="1" si="306"/>
        <v>214103.84</v>
      </c>
      <c r="Y704" s="9">
        <f t="shared" ca="1" si="307"/>
        <v>533604.97441715922</v>
      </c>
      <c r="Z704" s="21">
        <f t="shared" ca="1" si="308"/>
        <v>-319501.13441715925</v>
      </c>
      <c r="AA704" s="27">
        <f t="shared" ca="1" si="309"/>
        <v>31950.113441715926</v>
      </c>
      <c r="AB704" s="32">
        <f t="shared" ca="1" si="310"/>
        <v>105190.43878917955</v>
      </c>
      <c r="AC704" s="31">
        <f t="shared" ca="1" si="311"/>
        <v>105190.43878917955</v>
      </c>
      <c r="AG704" s="26">
        <f t="shared" ca="1" si="312"/>
        <v>58804.174869163304</v>
      </c>
      <c r="AH704" s="26">
        <f t="shared" ca="1" si="313"/>
        <v>31950.113441715926</v>
      </c>
      <c r="AI704" s="26">
        <f t="shared" ca="1" si="314"/>
        <v>90754.28831087923</v>
      </c>
      <c r="AJ704" s="26">
        <f t="shared" ca="1" si="315"/>
        <v>1</v>
      </c>
      <c r="AK704" s="26">
        <f t="shared" ca="1" si="316"/>
        <v>90754.28831087923</v>
      </c>
      <c r="AL704" s="26">
        <f t="shared" ca="1" si="317"/>
        <v>119856</v>
      </c>
      <c r="AM704" s="26">
        <f t="shared" ca="1" si="318"/>
        <v>31</v>
      </c>
      <c r="AN704" s="26">
        <f ca="1">IF(AM704=0,0,COUNTIF($AM$19:AM704,C704*10+1))</f>
        <v>224</v>
      </c>
      <c r="AO704" s="21">
        <f t="shared" ca="1" si="319"/>
        <v>0</v>
      </c>
      <c r="AP704" s="33">
        <f t="shared" ca="1" si="320"/>
        <v>119856</v>
      </c>
      <c r="AQ704" s="24"/>
      <c r="AR704" s="155">
        <f ca="1">ROUND(Zsfg!$C$11/'Z1'!$AL$2120*'Z1'!AL704,0)</f>
        <v>99972</v>
      </c>
      <c r="AS704" s="26">
        <f t="shared" ca="1" si="322"/>
        <v>31</v>
      </c>
      <c r="AT704" s="26">
        <f ca="1">IF(AS704=0,0,COUNTIF($AS$19:AS704,C704*10+1))</f>
        <v>224</v>
      </c>
      <c r="AU704" s="21">
        <f t="shared" ca="1" si="323"/>
        <v>0</v>
      </c>
      <c r="AV704" s="33">
        <f t="shared" ca="1" si="321"/>
        <v>99972</v>
      </c>
    </row>
    <row r="705" spans="1:48" x14ac:dyDescent="0.2">
      <c r="A705" s="15">
        <f>Daten!A705</f>
        <v>31814</v>
      </c>
      <c r="B705" s="8" t="str">
        <f>Daten!B705</f>
        <v>Kirchberg am Wechsel</v>
      </c>
      <c r="C705" s="15">
        <f t="shared" si="296"/>
        <v>3</v>
      </c>
      <c r="D705" s="10">
        <f>Daten!D705</f>
        <v>0</v>
      </c>
      <c r="E705" s="9">
        <f>Daten!E705</f>
        <v>2511</v>
      </c>
      <c r="F705" s="9">
        <f>Daten!F705</f>
        <v>2426</v>
      </c>
      <c r="G705" s="27">
        <f t="shared" si="297"/>
        <v>85</v>
      </c>
      <c r="H705" s="29">
        <f t="shared" si="298"/>
        <v>3.5037098103874689E-2</v>
      </c>
      <c r="I705" s="21">
        <f t="shared" si="299"/>
        <v>38.933568434970049</v>
      </c>
      <c r="J705" s="21">
        <f t="shared" si="300"/>
        <v>46.066431565029951</v>
      </c>
      <c r="K705" s="27">
        <f t="shared" si="301"/>
        <v>-23033.215782514977</v>
      </c>
      <c r="L705" s="16">
        <f>Daten!G705</f>
        <v>385</v>
      </c>
      <c r="M705" s="16">
        <f>Daten!H705</f>
        <v>1563</v>
      </c>
      <c r="N705" s="16">
        <f>Daten!I705</f>
        <v>563</v>
      </c>
      <c r="O705" s="28">
        <f t="shared" si="302"/>
        <v>0.60652591170825332</v>
      </c>
      <c r="P705" s="16">
        <f t="shared" si="303"/>
        <v>858.14247047884248</v>
      </c>
      <c r="Q705" s="21">
        <f t="shared" si="304"/>
        <v>89.857529521157517</v>
      </c>
      <c r="R705" s="27">
        <f t="shared" si="305"/>
        <v>17971.505904231504</v>
      </c>
      <c r="S705" s="9">
        <f ca="1">Daten!K705</f>
        <v>8721</v>
      </c>
      <c r="T705" s="9">
        <f ca="1">Daten!L705</f>
        <v>160953</v>
      </c>
      <c r="U705" s="9">
        <f ca="1">Daten!M705</f>
        <v>351484.72</v>
      </c>
      <c r="V705" s="9">
        <f ca="1">Daten!N705</f>
        <v>500</v>
      </c>
      <c r="W705" s="9">
        <f ca="1">Daten!O705</f>
        <v>500</v>
      </c>
      <c r="X705" s="23">
        <f t="shared" ca="1" si="306"/>
        <v>521158.72</v>
      </c>
      <c r="Y705" s="9">
        <f t="shared" ca="1" si="307"/>
        <v>855061.95964357792</v>
      </c>
      <c r="Z705" s="21">
        <f t="shared" ca="1" si="308"/>
        <v>-333903.23964357795</v>
      </c>
      <c r="AA705" s="27">
        <f t="shared" ca="1" si="309"/>
        <v>33390.323964357798</v>
      </c>
      <c r="AB705" s="32">
        <f t="shared" ca="1" si="310"/>
        <v>28328.614086074325</v>
      </c>
      <c r="AC705" s="31">
        <f t="shared" ca="1" si="311"/>
        <v>28328.614086074325</v>
      </c>
      <c r="AG705" s="26">
        <f t="shared" ca="1" si="312"/>
        <v>-23033.215782514977</v>
      </c>
      <c r="AH705" s="26">
        <f t="shared" ca="1" si="313"/>
        <v>33390.323964357798</v>
      </c>
      <c r="AI705" s="26">
        <f t="shared" ca="1" si="314"/>
        <v>10357.108181842821</v>
      </c>
      <c r="AJ705" s="26">
        <f t="shared" ca="1" si="315"/>
        <v>1</v>
      </c>
      <c r="AK705" s="26">
        <f t="shared" ca="1" si="316"/>
        <v>10357.108181842821</v>
      </c>
      <c r="AL705" s="26">
        <f t="shared" ca="1" si="317"/>
        <v>13678</v>
      </c>
      <c r="AM705" s="26">
        <f t="shared" ca="1" si="318"/>
        <v>31</v>
      </c>
      <c r="AN705" s="26">
        <f ca="1">IF(AM705=0,0,COUNTIF($AM$19:AM705,C705*10+1))</f>
        <v>225</v>
      </c>
      <c r="AO705" s="21">
        <f t="shared" ca="1" si="319"/>
        <v>0</v>
      </c>
      <c r="AP705" s="33">
        <f t="shared" ca="1" si="320"/>
        <v>13678</v>
      </c>
      <c r="AQ705" s="24"/>
      <c r="AR705" s="155">
        <f ca="1">ROUND(Zsfg!$C$11/'Z1'!$AL$2120*'Z1'!AL705,0)</f>
        <v>11409</v>
      </c>
      <c r="AS705" s="26">
        <f t="shared" ca="1" si="322"/>
        <v>31</v>
      </c>
      <c r="AT705" s="26">
        <f ca="1">IF(AS705=0,0,COUNTIF($AS$19:AS705,C705*10+1))</f>
        <v>225</v>
      </c>
      <c r="AU705" s="21">
        <f t="shared" ca="1" si="323"/>
        <v>0</v>
      </c>
      <c r="AV705" s="33">
        <f t="shared" ca="1" si="321"/>
        <v>11409</v>
      </c>
    </row>
    <row r="706" spans="1:48" x14ac:dyDescent="0.2">
      <c r="A706" s="15">
        <f>Daten!A706</f>
        <v>31815</v>
      </c>
      <c r="B706" s="8" t="str">
        <f>Daten!B706</f>
        <v>Mönichkirchen</v>
      </c>
      <c r="C706" s="15">
        <f t="shared" si="296"/>
        <v>3</v>
      </c>
      <c r="D706" s="10">
        <f>Daten!D706</f>
        <v>0</v>
      </c>
      <c r="E706" s="9">
        <f>Daten!E706</f>
        <v>594</v>
      </c>
      <c r="F706" s="9">
        <f>Daten!F706</f>
        <v>613</v>
      </c>
      <c r="G706" s="27">
        <f t="shared" si="297"/>
        <v>-19</v>
      </c>
      <c r="H706" s="29">
        <f t="shared" si="298"/>
        <v>-3.0995106035889071E-2</v>
      </c>
      <c r="I706" s="21">
        <f t="shared" si="299"/>
        <v>9.8377071107323335</v>
      </c>
      <c r="J706" s="21">
        <f t="shared" si="300"/>
        <v>-28.837707110732332</v>
      </c>
      <c r="K706" s="27">
        <f t="shared" si="301"/>
        <v>14418.853555366166</v>
      </c>
      <c r="L706" s="16">
        <f>Daten!G706</f>
        <v>65</v>
      </c>
      <c r="M706" s="16">
        <f>Daten!H706</f>
        <v>379</v>
      </c>
      <c r="N706" s="16">
        <f>Daten!I706</f>
        <v>150</v>
      </c>
      <c r="O706" s="28">
        <f t="shared" si="302"/>
        <v>0.56728232189973615</v>
      </c>
      <c r="P706" s="16">
        <f t="shared" si="303"/>
        <v>208.08445061515118</v>
      </c>
      <c r="Q706" s="21">
        <f t="shared" si="304"/>
        <v>6.9155493848488163</v>
      </c>
      <c r="R706" s="27">
        <f t="shared" si="305"/>
        <v>1383.1098769697633</v>
      </c>
      <c r="S706" s="9">
        <f ca="1">Daten!K706</f>
        <v>2408</v>
      </c>
      <c r="T706" s="9">
        <f ca="1">Daten!L706</f>
        <v>65030</v>
      </c>
      <c r="U706" s="9">
        <f ca="1">Daten!M706</f>
        <v>78202.429999999993</v>
      </c>
      <c r="V706" s="9">
        <f ca="1">Daten!N706</f>
        <v>500</v>
      </c>
      <c r="W706" s="9">
        <f ca="1">Daten!O706</f>
        <v>500</v>
      </c>
      <c r="X706" s="23">
        <f t="shared" ca="1" si="306"/>
        <v>145640.43</v>
      </c>
      <c r="Y706" s="9">
        <f t="shared" ca="1" si="307"/>
        <v>202272.72163611522</v>
      </c>
      <c r="Z706" s="21">
        <f t="shared" ca="1" si="308"/>
        <v>-56632.291636115231</v>
      </c>
      <c r="AA706" s="27">
        <f t="shared" ca="1" si="309"/>
        <v>5663.2291636115233</v>
      </c>
      <c r="AB706" s="32">
        <f t="shared" ca="1" si="310"/>
        <v>21465.192595947454</v>
      </c>
      <c r="AC706" s="31">
        <f t="shared" ca="1" si="311"/>
        <v>21465.192595947454</v>
      </c>
      <c r="AG706" s="26">
        <f t="shared" ca="1" si="312"/>
        <v>14418.853555366166</v>
      </c>
      <c r="AH706" s="26">
        <f t="shared" ca="1" si="313"/>
        <v>5663.2291636115233</v>
      </c>
      <c r="AI706" s="26">
        <f t="shared" ca="1" si="314"/>
        <v>20082.08271897769</v>
      </c>
      <c r="AJ706" s="26">
        <f t="shared" ca="1" si="315"/>
        <v>1</v>
      </c>
      <c r="AK706" s="26">
        <f t="shared" ca="1" si="316"/>
        <v>20082.08271897769</v>
      </c>
      <c r="AL706" s="26">
        <f t="shared" ca="1" si="317"/>
        <v>26522</v>
      </c>
      <c r="AM706" s="26">
        <f t="shared" ca="1" si="318"/>
        <v>31</v>
      </c>
      <c r="AN706" s="26">
        <f ca="1">IF(AM706=0,0,COUNTIF($AM$19:AM706,C706*10+1))</f>
        <v>226</v>
      </c>
      <c r="AO706" s="21">
        <f t="shared" ca="1" si="319"/>
        <v>0</v>
      </c>
      <c r="AP706" s="33">
        <f t="shared" ca="1" si="320"/>
        <v>26522</v>
      </c>
      <c r="AQ706" s="24"/>
      <c r="AR706" s="155">
        <f ca="1">ROUND(Zsfg!$C$11/'Z1'!$AL$2120*'Z1'!AL706,0)</f>
        <v>22122</v>
      </c>
      <c r="AS706" s="26">
        <f t="shared" ca="1" si="322"/>
        <v>31</v>
      </c>
      <c r="AT706" s="26">
        <f ca="1">IF(AS706=0,0,COUNTIF($AS$19:AS706,C706*10+1))</f>
        <v>226</v>
      </c>
      <c r="AU706" s="21">
        <f t="shared" ca="1" si="323"/>
        <v>0</v>
      </c>
      <c r="AV706" s="33">
        <f t="shared" ca="1" si="321"/>
        <v>22122</v>
      </c>
    </row>
    <row r="707" spans="1:48" x14ac:dyDescent="0.2">
      <c r="A707" s="15">
        <f>Daten!A707</f>
        <v>31817</v>
      </c>
      <c r="B707" s="8" t="str">
        <f>Daten!B707</f>
        <v>Natschbach-Loipersbach</v>
      </c>
      <c r="C707" s="15">
        <f t="shared" si="296"/>
        <v>3</v>
      </c>
      <c r="D707" s="10">
        <f>Daten!D707</f>
        <v>0</v>
      </c>
      <c r="E707" s="9">
        <f>Daten!E707</f>
        <v>1718</v>
      </c>
      <c r="F707" s="9">
        <f>Daten!F707</f>
        <v>1715</v>
      </c>
      <c r="G707" s="27">
        <f t="shared" si="297"/>
        <v>3</v>
      </c>
      <c r="H707" s="29">
        <f t="shared" si="298"/>
        <v>1.749271137026239E-3</v>
      </c>
      <c r="I707" s="21">
        <f t="shared" si="299"/>
        <v>27.523112063468112</v>
      </c>
      <c r="J707" s="21">
        <f t="shared" si="300"/>
        <v>-24.523112063468112</v>
      </c>
      <c r="K707" s="27">
        <f t="shared" si="301"/>
        <v>12261.556031734055</v>
      </c>
      <c r="L707" s="16">
        <f>Daten!G707</f>
        <v>235</v>
      </c>
      <c r="M707" s="16">
        <f>Daten!H707</f>
        <v>1163</v>
      </c>
      <c r="N707" s="16">
        <f>Daten!I707</f>
        <v>320</v>
      </c>
      <c r="O707" s="28">
        <f t="shared" si="302"/>
        <v>0.47721410146173687</v>
      </c>
      <c r="P707" s="16">
        <f t="shared" si="303"/>
        <v>638.52827457894671</v>
      </c>
      <c r="Q707" s="21">
        <f t="shared" si="304"/>
        <v>-83.528274578946707</v>
      </c>
      <c r="R707" s="27">
        <f t="shared" si="305"/>
        <v>-16705.654915789342</v>
      </c>
      <c r="S707" s="9">
        <f ca="1">Daten!K707</f>
        <v>3373</v>
      </c>
      <c r="T707" s="9">
        <f ca="1">Daten!L707</f>
        <v>91357</v>
      </c>
      <c r="U707" s="9">
        <f ca="1">Daten!M707</f>
        <v>709221.03</v>
      </c>
      <c r="V707" s="9">
        <f ca="1">Daten!N707</f>
        <v>500</v>
      </c>
      <c r="W707" s="9">
        <f ca="1">Daten!O707</f>
        <v>500</v>
      </c>
      <c r="X707" s="23">
        <f t="shared" ca="1" si="306"/>
        <v>803951.03</v>
      </c>
      <c r="Y707" s="9">
        <f t="shared" ca="1" si="307"/>
        <v>585024.4709946902</v>
      </c>
      <c r="Z707" s="21">
        <f t="shared" ca="1" si="308"/>
        <v>218926.55900530983</v>
      </c>
      <c r="AA707" s="27">
        <f t="shared" ca="1" si="309"/>
        <v>-21892.655900530983</v>
      </c>
      <c r="AB707" s="32">
        <f t="shared" ca="1" si="310"/>
        <v>-26336.754784586272</v>
      </c>
      <c r="AC707" s="31">
        <f t="shared" ca="1" si="311"/>
        <v>0</v>
      </c>
      <c r="AG707" s="26">
        <f t="shared" ca="1" si="312"/>
        <v>0</v>
      </c>
      <c r="AH707" s="26">
        <f t="shared" ca="1" si="313"/>
        <v>0</v>
      </c>
      <c r="AI707" s="26">
        <f t="shared" ca="1" si="314"/>
        <v>0</v>
      </c>
      <c r="AJ707" s="26">
        <f t="shared" ca="1" si="315"/>
        <v>1</v>
      </c>
      <c r="AK707" s="26">
        <f t="shared" ca="1" si="316"/>
        <v>0</v>
      </c>
      <c r="AL707" s="26">
        <f t="shared" ca="1" si="317"/>
        <v>0</v>
      </c>
      <c r="AM707" s="26">
        <f t="shared" ca="1" si="318"/>
        <v>0</v>
      </c>
      <c r="AN707" s="26">
        <f ca="1">IF(AM707=0,0,COUNTIF($AM$19:AM707,C707*10+1))</f>
        <v>0</v>
      </c>
      <c r="AO707" s="21">
        <f t="shared" ca="1" si="319"/>
        <v>0</v>
      </c>
      <c r="AP707" s="33">
        <f t="shared" ca="1" si="320"/>
        <v>0</v>
      </c>
      <c r="AQ707" s="24"/>
      <c r="AR707" s="155">
        <f ca="1">ROUND(Zsfg!$C$11/'Z1'!$AL$2120*'Z1'!AL707,0)</f>
        <v>0</v>
      </c>
      <c r="AS707" s="26">
        <f t="shared" ca="1" si="322"/>
        <v>0</v>
      </c>
      <c r="AT707" s="26">
        <f ca="1">IF(AS707=0,0,COUNTIF($AS$19:AS707,C707*10+1))</f>
        <v>0</v>
      </c>
      <c r="AU707" s="21">
        <f t="shared" ca="1" si="323"/>
        <v>0</v>
      </c>
      <c r="AV707" s="33">
        <f t="shared" ca="1" si="321"/>
        <v>0</v>
      </c>
    </row>
    <row r="708" spans="1:48" x14ac:dyDescent="0.2">
      <c r="A708" s="15">
        <f>Daten!A708</f>
        <v>31818</v>
      </c>
      <c r="B708" s="8" t="str">
        <f>Daten!B708</f>
        <v>Neunkirchen</v>
      </c>
      <c r="C708" s="15">
        <f t="shared" si="296"/>
        <v>3</v>
      </c>
      <c r="D708" s="10">
        <f>Daten!D708</f>
        <v>0</v>
      </c>
      <c r="E708" s="9">
        <f>Daten!E708</f>
        <v>12784</v>
      </c>
      <c r="F708" s="9">
        <f>Daten!F708</f>
        <v>12397</v>
      </c>
      <c r="G708" s="27">
        <f t="shared" si="297"/>
        <v>387</v>
      </c>
      <c r="H708" s="29">
        <f t="shared" si="298"/>
        <v>3.1217229974993949E-2</v>
      </c>
      <c r="I708" s="21">
        <f t="shared" si="299"/>
        <v>198.9527814873552</v>
      </c>
      <c r="J708" s="21">
        <f t="shared" si="300"/>
        <v>188.0472185126448</v>
      </c>
      <c r="K708" s="27">
        <f t="shared" si="301"/>
        <v>-94023.609256322408</v>
      </c>
      <c r="L708" s="16">
        <f>Daten!G708</f>
        <v>2020</v>
      </c>
      <c r="M708" s="16">
        <f>Daten!H708</f>
        <v>8342</v>
      </c>
      <c r="N708" s="16">
        <f>Daten!I708</f>
        <v>2422</v>
      </c>
      <c r="O708" s="28">
        <f t="shared" si="302"/>
        <v>0.53248621433708943</v>
      </c>
      <c r="P708" s="16">
        <f t="shared" si="303"/>
        <v>4580.0540554923246</v>
      </c>
      <c r="Q708" s="21">
        <f t="shared" si="304"/>
        <v>-138.05405549232455</v>
      </c>
      <c r="R708" s="27">
        <f t="shared" si="305"/>
        <v>-27610.81109846491</v>
      </c>
      <c r="S708" s="9">
        <f ca="1">Daten!K708</f>
        <v>6168</v>
      </c>
      <c r="T708" s="9">
        <f ca="1">Daten!L708</f>
        <v>825922</v>
      </c>
      <c r="U708" s="9">
        <f ca="1">Daten!M708</f>
        <v>3442797.05</v>
      </c>
      <c r="V708" s="9">
        <f ca="1">Daten!N708</f>
        <v>500</v>
      </c>
      <c r="W708" s="9">
        <f ca="1">Daten!O708</f>
        <v>500</v>
      </c>
      <c r="X708" s="23">
        <f t="shared" ca="1" si="306"/>
        <v>4274887.05</v>
      </c>
      <c r="Y708" s="9">
        <f t="shared" ca="1" si="307"/>
        <v>4353290.3592526885</v>
      </c>
      <c r="Z708" s="21">
        <f t="shared" ca="1" si="308"/>
        <v>-78403.309252688661</v>
      </c>
      <c r="AA708" s="27">
        <f t="shared" ca="1" si="309"/>
        <v>7840.3309252688668</v>
      </c>
      <c r="AB708" s="32">
        <f t="shared" ca="1" si="310"/>
        <v>-113794.08942951846</v>
      </c>
      <c r="AC708" s="31">
        <f t="shared" ca="1" si="311"/>
        <v>0</v>
      </c>
      <c r="AG708" s="26">
        <f t="shared" ca="1" si="312"/>
        <v>0</v>
      </c>
      <c r="AH708" s="26">
        <f t="shared" ca="1" si="313"/>
        <v>0</v>
      </c>
      <c r="AI708" s="26">
        <f t="shared" ca="1" si="314"/>
        <v>0</v>
      </c>
      <c r="AJ708" s="26">
        <f t="shared" ca="1" si="315"/>
        <v>1</v>
      </c>
      <c r="AK708" s="26">
        <f t="shared" ca="1" si="316"/>
        <v>0</v>
      </c>
      <c r="AL708" s="26">
        <f t="shared" ca="1" si="317"/>
        <v>0</v>
      </c>
      <c r="AM708" s="26">
        <f t="shared" ca="1" si="318"/>
        <v>0</v>
      </c>
      <c r="AN708" s="26">
        <f ca="1">IF(AM708=0,0,COUNTIF($AM$19:AM708,C708*10+1))</f>
        <v>0</v>
      </c>
      <c r="AO708" s="21">
        <f t="shared" ca="1" si="319"/>
        <v>0</v>
      </c>
      <c r="AP708" s="33">
        <f t="shared" ca="1" si="320"/>
        <v>0</v>
      </c>
      <c r="AQ708" s="24"/>
      <c r="AR708" s="155">
        <f ca="1">ROUND(Zsfg!$C$11/'Z1'!$AL$2120*'Z1'!AL708,0)</f>
        <v>0</v>
      </c>
      <c r="AS708" s="26">
        <f t="shared" ca="1" si="322"/>
        <v>0</v>
      </c>
      <c r="AT708" s="26">
        <f ca="1">IF(AS708=0,0,COUNTIF($AS$19:AS708,C708*10+1))</f>
        <v>0</v>
      </c>
      <c r="AU708" s="21">
        <f t="shared" ca="1" si="323"/>
        <v>0</v>
      </c>
      <c r="AV708" s="33">
        <f t="shared" ca="1" si="321"/>
        <v>0</v>
      </c>
    </row>
    <row r="709" spans="1:48" x14ac:dyDescent="0.2">
      <c r="A709" s="15">
        <f>Daten!A709</f>
        <v>31820</v>
      </c>
      <c r="B709" s="8" t="str">
        <f>Daten!B709</f>
        <v>Otterthal</v>
      </c>
      <c r="C709" s="15">
        <f t="shared" si="296"/>
        <v>3</v>
      </c>
      <c r="D709" s="10">
        <f>Daten!D709</f>
        <v>0</v>
      </c>
      <c r="E709" s="9">
        <f>Daten!E709</f>
        <v>586</v>
      </c>
      <c r="F709" s="9">
        <f>Daten!F709</f>
        <v>601</v>
      </c>
      <c r="G709" s="27">
        <f t="shared" si="297"/>
        <v>-15</v>
      </c>
      <c r="H709" s="29">
        <f t="shared" si="298"/>
        <v>-2.4958402662229616E-2</v>
      </c>
      <c r="I709" s="21">
        <f t="shared" si="299"/>
        <v>9.6451255685972797</v>
      </c>
      <c r="J709" s="21">
        <f t="shared" si="300"/>
        <v>-24.64512556859728</v>
      </c>
      <c r="K709" s="27">
        <f t="shared" si="301"/>
        <v>12322.56278429864</v>
      </c>
      <c r="L709" s="16">
        <f>Daten!G709</f>
        <v>88</v>
      </c>
      <c r="M709" s="16">
        <f>Daten!H709</f>
        <v>402</v>
      </c>
      <c r="N709" s="16">
        <f>Daten!I709</f>
        <v>96</v>
      </c>
      <c r="O709" s="28">
        <f t="shared" si="302"/>
        <v>0.45771144278606968</v>
      </c>
      <c r="P709" s="16">
        <f t="shared" si="303"/>
        <v>220.71226687939517</v>
      </c>
      <c r="Q709" s="21">
        <f t="shared" si="304"/>
        <v>-36.712266879395173</v>
      </c>
      <c r="R709" s="27">
        <f t="shared" si="305"/>
        <v>-7342.4533758790349</v>
      </c>
      <c r="S709" s="9">
        <f ca="1">Daten!K709</f>
        <v>1193</v>
      </c>
      <c r="T709" s="9">
        <f ca="1">Daten!L709</f>
        <v>26410</v>
      </c>
      <c r="U709" s="9">
        <f ca="1">Daten!M709</f>
        <v>48711.03</v>
      </c>
      <c r="V709" s="9">
        <f ca="1">Daten!N709</f>
        <v>500</v>
      </c>
      <c r="W709" s="9">
        <f ca="1">Daten!O709</f>
        <v>500</v>
      </c>
      <c r="X709" s="23">
        <f t="shared" ca="1" si="306"/>
        <v>76314.03</v>
      </c>
      <c r="Y709" s="9">
        <f t="shared" ca="1" si="307"/>
        <v>199548.50989690828</v>
      </c>
      <c r="Z709" s="21">
        <f t="shared" ca="1" si="308"/>
        <v>-123234.47989690828</v>
      </c>
      <c r="AA709" s="27">
        <f t="shared" ca="1" si="309"/>
        <v>12323.447989690829</v>
      </c>
      <c r="AB709" s="32">
        <f t="shared" ca="1" si="310"/>
        <v>17303.557398110432</v>
      </c>
      <c r="AC709" s="31">
        <f t="shared" ca="1" si="311"/>
        <v>17303.557398110432</v>
      </c>
      <c r="AG709" s="26">
        <f t="shared" ca="1" si="312"/>
        <v>12322.56278429864</v>
      </c>
      <c r="AH709" s="26">
        <f t="shared" ca="1" si="313"/>
        <v>12323.447989690829</v>
      </c>
      <c r="AI709" s="26">
        <f t="shared" ca="1" si="314"/>
        <v>24646.010773989467</v>
      </c>
      <c r="AJ709" s="26">
        <f t="shared" ca="1" si="315"/>
        <v>1</v>
      </c>
      <c r="AK709" s="26">
        <f t="shared" ca="1" si="316"/>
        <v>24646.010773989467</v>
      </c>
      <c r="AL709" s="26">
        <f t="shared" ca="1" si="317"/>
        <v>32549</v>
      </c>
      <c r="AM709" s="26">
        <f t="shared" ca="1" si="318"/>
        <v>31</v>
      </c>
      <c r="AN709" s="26">
        <f ca="1">IF(AM709=0,0,COUNTIF($AM$19:AM709,C709*10+1))</f>
        <v>227</v>
      </c>
      <c r="AO709" s="21">
        <f t="shared" ca="1" si="319"/>
        <v>0</v>
      </c>
      <c r="AP709" s="33">
        <f t="shared" ca="1" si="320"/>
        <v>32549</v>
      </c>
      <c r="AQ709" s="24"/>
      <c r="AR709" s="155">
        <f ca="1">ROUND(Zsfg!$C$11/'Z1'!$AL$2120*'Z1'!AL709,0)</f>
        <v>27149</v>
      </c>
      <c r="AS709" s="26">
        <f t="shared" ca="1" si="322"/>
        <v>31</v>
      </c>
      <c r="AT709" s="26">
        <f ca="1">IF(AS709=0,0,COUNTIF($AS$19:AS709,C709*10+1))</f>
        <v>227</v>
      </c>
      <c r="AU709" s="21">
        <f t="shared" ca="1" si="323"/>
        <v>0</v>
      </c>
      <c r="AV709" s="33">
        <f t="shared" ca="1" si="321"/>
        <v>27149</v>
      </c>
    </row>
    <row r="710" spans="1:48" x14ac:dyDescent="0.2">
      <c r="A710" s="15">
        <f>Daten!A710</f>
        <v>31821</v>
      </c>
      <c r="B710" s="8" t="str">
        <f>Daten!B710</f>
        <v>Payerbach</v>
      </c>
      <c r="C710" s="15">
        <f t="shared" si="296"/>
        <v>3</v>
      </c>
      <c r="D710" s="10">
        <f>Daten!D710</f>
        <v>0</v>
      </c>
      <c r="E710" s="9">
        <f>Daten!E710</f>
        <v>2031</v>
      </c>
      <c r="F710" s="9">
        <f>Daten!F710</f>
        <v>2064</v>
      </c>
      <c r="G710" s="27">
        <f t="shared" si="297"/>
        <v>-33</v>
      </c>
      <c r="H710" s="29">
        <f t="shared" si="298"/>
        <v>-1.5988372093023256E-2</v>
      </c>
      <c r="I710" s="21">
        <f t="shared" si="299"/>
        <v>33.124025247229262</v>
      </c>
      <c r="J710" s="21">
        <f t="shared" si="300"/>
        <v>-66.12402524722927</v>
      </c>
      <c r="K710" s="27">
        <f t="shared" si="301"/>
        <v>33062.012623614632</v>
      </c>
      <c r="L710" s="16">
        <f>Daten!G710</f>
        <v>233</v>
      </c>
      <c r="M710" s="16">
        <f>Daten!H710</f>
        <v>1274</v>
      </c>
      <c r="N710" s="16">
        <f>Daten!I710</f>
        <v>524</v>
      </c>
      <c r="O710" s="28">
        <f t="shared" si="302"/>
        <v>0.59419152276295129</v>
      </c>
      <c r="P710" s="16">
        <f t="shared" si="303"/>
        <v>699.47121394116778</v>
      </c>
      <c r="Q710" s="21">
        <f t="shared" si="304"/>
        <v>57.528786058832225</v>
      </c>
      <c r="R710" s="27">
        <f t="shared" si="305"/>
        <v>11505.757211766446</v>
      </c>
      <c r="S710" s="9">
        <f ca="1">Daten!K710</f>
        <v>2628</v>
      </c>
      <c r="T710" s="9">
        <f ca="1">Daten!L710</f>
        <v>159019</v>
      </c>
      <c r="U710" s="9">
        <f ca="1">Daten!M710</f>
        <v>322996.06</v>
      </c>
      <c r="V710" s="9">
        <f ca="1">Daten!N710</f>
        <v>500</v>
      </c>
      <c r="W710" s="9">
        <f ca="1">Daten!O710</f>
        <v>500</v>
      </c>
      <c r="X710" s="23">
        <f t="shared" ca="1" si="306"/>
        <v>484643.06</v>
      </c>
      <c r="Y710" s="9">
        <f t="shared" ca="1" si="307"/>
        <v>691609.25529116159</v>
      </c>
      <c r="Z710" s="21">
        <f t="shared" ca="1" si="308"/>
        <v>-206966.1952911616</v>
      </c>
      <c r="AA710" s="27">
        <f t="shared" ca="1" si="309"/>
        <v>20696.61952911616</v>
      </c>
      <c r="AB710" s="32">
        <f t="shared" ca="1" si="310"/>
        <v>65264.389364497241</v>
      </c>
      <c r="AC710" s="31">
        <f t="shared" ca="1" si="311"/>
        <v>65264.389364497241</v>
      </c>
      <c r="AG710" s="26">
        <f t="shared" ca="1" si="312"/>
        <v>33062.012623614632</v>
      </c>
      <c r="AH710" s="26">
        <f t="shared" ca="1" si="313"/>
        <v>20696.61952911616</v>
      </c>
      <c r="AI710" s="26">
        <f t="shared" ca="1" si="314"/>
        <v>53758.632152730788</v>
      </c>
      <c r="AJ710" s="26">
        <f t="shared" ca="1" si="315"/>
        <v>1</v>
      </c>
      <c r="AK710" s="26">
        <f t="shared" ca="1" si="316"/>
        <v>53758.632152730788</v>
      </c>
      <c r="AL710" s="26">
        <f t="shared" ca="1" si="317"/>
        <v>70997</v>
      </c>
      <c r="AM710" s="26">
        <f t="shared" ca="1" si="318"/>
        <v>31</v>
      </c>
      <c r="AN710" s="26">
        <f ca="1">IF(AM710=0,0,COUNTIF($AM$19:AM710,C710*10+1))</f>
        <v>228</v>
      </c>
      <c r="AO710" s="21">
        <f t="shared" ca="1" si="319"/>
        <v>0</v>
      </c>
      <c r="AP710" s="33">
        <f t="shared" ca="1" si="320"/>
        <v>70997</v>
      </c>
      <c r="AQ710" s="24"/>
      <c r="AR710" s="155">
        <f ca="1">ROUND(Zsfg!$C$11/'Z1'!$AL$2120*'Z1'!AL710,0)</f>
        <v>59219</v>
      </c>
      <c r="AS710" s="26">
        <f t="shared" ca="1" si="322"/>
        <v>31</v>
      </c>
      <c r="AT710" s="26">
        <f ca="1">IF(AS710=0,0,COUNTIF($AS$19:AS710,C710*10+1))</f>
        <v>228</v>
      </c>
      <c r="AU710" s="21">
        <f t="shared" ca="1" si="323"/>
        <v>0</v>
      </c>
      <c r="AV710" s="33">
        <f t="shared" ca="1" si="321"/>
        <v>59219</v>
      </c>
    </row>
    <row r="711" spans="1:48" x14ac:dyDescent="0.2">
      <c r="A711" s="15">
        <f>Daten!A711</f>
        <v>31823</v>
      </c>
      <c r="B711" s="8" t="str">
        <f>Daten!B711</f>
        <v>Pitten</v>
      </c>
      <c r="C711" s="15">
        <f t="shared" si="296"/>
        <v>3</v>
      </c>
      <c r="D711" s="10">
        <f>Daten!D711</f>
        <v>0</v>
      </c>
      <c r="E711" s="9">
        <f>Daten!E711</f>
        <v>2781</v>
      </c>
      <c r="F711" s="9">
        <f>Daten!F711</f>
        <v>2572</v>
      </c>
      <c r="G711" s="27">
        <f t="shared" si="297"/>
        <v>209</v>
      </c>
      <c r="H711" s="29">
        <f t="shared" si="298"/>
        <v>8.1259720062208399E-2</v>
      </c>
      <c r="I711" s="21">
        <f t="shared" si="299"/>
        <v>41.276643864279869</v>
      </c>
      <c r="J711" s="21">
        <f t="shared" si="300"/>
        <v>167.72335613572014</v>
      </c>
      <c r="K711" s="27">
        <f t="shared" si="301"/>
        <v>-83861.678067860063</v>
      </c>
      <c r="L711" s="16">
        <f>Daten!G711</f>
        <v>390</v>
      </c>
      <c r="M711" s="16">
        <f>Daten!H711</f>
        <v>1775</v>
      </c>
      <c r="N711" s="16">
        <f>Daten!I711</f>
        <v>616</v>
      </c>
      <c r="O711" s="28">
        <f t="shared" si="302"/>
        <v>0.56676056338028169</v>
      </c>
      <c r="P711" s="16">
        <f t="shared" si="303"/>
        <v>974.53799430578715</v>
      </c>
      <c r="Q711" s="21">
        <f t="shared" si="304"/>
        <v>31.462005694212849</v>
      </c>
      <c r="R711" s="27">
        <f t="shared" si="305"/>
        <v>6292.4011388425697</v>
      </c>
      <c r="S711" s="9">
        <f ca="1">Daten!K711</f>
        <v>4396</v>
      </c>
      <c r="T711" s="9">
        <f ca="1">Daten!L711</f>
        <v>201016</v>
      </c>
      <c r="U711" s="9">
        <f ca="1">Daten!M711</f>
        <v>742264.4</v>
      </c>
      <c r="V711" s="9">
        <f ca="1">Daten!N711</f>
        <v>500</v>
      </c>
      <c r="W711" s="9">
        <f ca="1">Daten!O711</f>
        <v>500</v>
      </c>
      <c r="X711" s="23">
        <f t="shared" ca="1" si="306"/>
        <v>947676.4</v>
      </c>
      <c r="Y711" s="9">
        <f t="shared" ca="1" si="307"/>
        <v>947004.10584181221</v>
      </c>
      <c r="Z711" s="21">
        <f t="shared" ca="1" si="308"/>
        <v>672.29415818781126</v>
      </c>
      <c r="AA711" s="27">
        <f t="shared" ca="1" si="309"/>
        <v>-67.229415818781135</v>
      </c>
      <c r="AB711" s="32">
        <f t="shared" ca="1" si="310"/>
        <v>-77636.506344836278</v>
      </c>
      <c r="AC711" s="31">
        <f t="shared" ca="1" si="311"/>
        <v>0</v>
      </c>
      <c r="AG711" s="26">
        <f t="shared" ca="1" si="312"/>
        <v>0</v>
      </c>
      <c r="AH711" s="26">
        <f t="shared" ca="1" si="313"/>
        <v>0</v>
      </c>
      <c r="AI711" s="26">
        <f t="shared" ca="1" si="314"/>
        <v>0</v>
      </c>
      <c r="AJ711" s="26">
        <f t="shared" ca="1" si="315"/>
        <v>1</v>
      </c>
      <c r="AK711" s="26">
        <f t="shared" ca="1" si="316"/>
        <v>0</v>
      </c>
      <c r="AL711" s="26">
        <f t="shared" ca="1" si="317"/>
        <v>0</v>
      </c>
      <c r="AM711" s="26">
        <f t="shared" ca="1" si="318"/>
        <v>0</v>
      </c>
      <c r="AN711" s="26">
        <f ca="1">IF(AM711=0,0,COUNTIF($AM$19:AM711,C711*10+1))</f>
        <v>0</v>
      </c>
      <c r="AO711" s="21">
        <f t="shared" ca="1" si="319"/>
        <v>0</v>
      </c>
      <c r="AP711" s="33">
        <f t="shared" ca="1" si="320"/>
        <v>0</v>
      </c>
      <c r="AQ711" s="24"/>
      <c r="AR711" s="155">
        <f ca="1">ROUND(Zsfg!$C$11/'Z1'!$AL$2120*'Z1'!AL711,0)</f>
        <v>0</v>
      </c>
      <c r="AS711" s="26">
        <f t="shared" ca="1" si="322"/>
        <v>0</v>
      </c>
      <c r="AT711" s="26">
        <f ca="1">IF(AS711=0,0,COUNTIF($AS$19:AS711,C711*10+1))</f>
        <v>0</v>
      </c>
      <c r="AU711" s="21">
        <f t="shared" ca="1" si="323"/>
        <v>0</v>
      </c>
      <c r="AV711" s="33">
        <f t="shared" ca="1" si="321"/>
        <v>0</v>
      </c>
    </row>
    <row r="712" spans="1:48" x14ac:dyDescent="0.2">
      <c r="A712" s="15">
        <f>Daten!A712</f>
        <v>31825</v>
      </c>
      <c r="B712" s="8" t="str">
        <f>Daten!B712</f>
        <v>Prigglitz</v>
      </c>
      <c r="C712" s="15">
        <f t="shared" si="296"/>
        <v>3</v>
      </c>
      <c r="D712" s="10">
        <f>Daten!D712</f>
        <v>0</v>
      </c>
      <c r="E712" s="9">
        <f>Daten!E712</f>
        <v>431</v>
      </c>
      <c r="F712" s="9">
        <f>Daten!F712</f>
        <v>455</v>
      </c>
      <c r="G712" s="27">
        <f t="shared" si="297"/>
        <v>-24</v>
      </c>
      <c r="H712" s="29">
        <f t="shared" si="298"/>
        <v>-5.2747252747252747E-2</v>
      </c>
      <c r="I712" s="21">
        <f t="shared" si="299"/>
        <v>7.3020501392874584</v>
      </c>
      <c r="J712" s="21">
        <f t="shared" si="300"/>
        <v>-31.302050139287459</v>
      </c>
      <c r="K712" s="27">
        <f t="shared" si="301"/>
        <v>15651.025069643729</v>
      </c>
      <c r="L712" s="16">
        <f>Daten!G712</f>
        <v>44</v>
      </c>
      <c r="M712" s="16">
        <f>Daten!H712</f>
        <v>286</v>
      </c>
      <c r="N712" s="16">
        <f>Daten!I712</f>
        <v>101</v>
      </c>
      <c r="O712" s="28">
        <f t="shared" si="302"/>
        <v>0.50699300699300698</v>
      </c>
      <c r="P712" s="16">
        <f t="shared" si="303"/>
        <v>157.02415006842543</v>
      </c>
      <c r="Q712" s="21">
        <f t="shared" si="304"/>
        <v>-12.024150068425428</v>
      </c>
      <c r="R712" s="27">
        <f t="shared" si="305"/>
        <v>-2404.8300136850858</v>
      </c>
      <c r="S712" s="9">
        <f ca="1">Daten!K712</f>
        <v>11095</v>
      </c>
      <c r="T712" s="9">
        <f ca="1">Daten!L712</f>
        <v>27174</v>
      </c>
      <c r="U712" s="9">
        <f ca="1">Daten!M712</f>
        <v>48859.519999999997</v>
      </c>
      <c r="V712" s="9">
        <f ca="1">Daten!N712</f>
        <v>500</v>
      </c>
      <c r="W712" s="9">
        <f ca="1">Daten!O712</f>
        <v>500</v>
      </c>
      <c r="X712" s="23">
        <f t="shared" ca="1" si="306"/>
        <v>87128.51999999999</v>
      </c>
      <c r="Y712" s="9">
        <f t="shared" ca="1" si="307"/>
        <v>146766.90744977383</v>
      </c>
      <c r="Z712" s="21">
        <f t="shared" ca="1" si="308"/>
        <v>-59638.387449773843</v>
      </c>
      <c r="AA712" s="27">
        <f t="shared" ca="1" si="309"/>
        <v>5963.8387449773845</v>
      </c>
      <c r="AB712" s="32">
        <f t="shared" ca="1" si="310"/>
        <v>19210.033800936028</v>
      </c>
      <c r="AC712" s="31">
        <f t="shared" ca="1" si="311"/>
        <v>19210.033800936028</v>
      </c>
      <c r="AG712" s="26">
        <f t="shared" ca="1" si="312"/>
        <v>15651.025069643729</v>
      </c>
      <c r="AH712" s="26">
        <f t="shared" ca="1" si="313"/>
        <v>5963.8387449773845</v>
      </c>
      <c r="AI712" s="26">
        <f t="shared" ca="1" si="314"/>
        <v>21614.863814621112</v>
      </c>
      <c r="AJ712" s="26">
        <f t="shared" ca="1" si="315"/>
        <v>1</v>
      </c>
      <c r="AK712" s="26">
        <f t="shared" ca="1" si="316"/>
        <v>21614.863814621112</v>
      </c>
      <c r="AL712" s="26">
        <f t="shared" ca="1" si="317"/>
        <v>28546</v>
      </c>
      <c r="AM712" s="26">
        <f t="shared" ca="1" si="318"/>
        <v>31</v>
      </c>
      <c r="AN712" s="26">
        <f ca="1">IF(AM712=0,0,COUNTIF($AM$19:AM712,C712*10+1))</f>
        <v>229</v>
      </c>
      <c r="AO712" s="21">
        <f t="shared" ca="1" si="319"/>
        <v>0</v>
      </c>
      <c r="AP712" s="33">
        <f t="shared" ca="1" si="320"/>
        <v>28546</v>
      </c>
      <c r="AQ712" s="24"/>
      <c r="AR712" s="155">
        <f ca="1">ROUND(Zsfg!$C$11/'Z1'!$AL$2120*'Z1'!AL712,0)</f>
        <v>23810</v>
      </c>
      <c r="AS712" s="26">
        <f t="shared" ca="1" si="322"/>
        <v>31</v>
      </c>
      <c r="AT712" s="26">
        <f ca="1">IF(AS712=0,0,COUNTIF($AS$19:AS712,C712*10+1))</f>
        <v>229</v>
      </c>
      <c r="AU712" s="21">
        <f t="shared" ca="1" si="323"/>
        <v>0</v>
      </c>
      <c r="AV712" s="33">
        <f t="shared" ca="1" si="321"/>
        <v>23810</v>
      </c>
    </row>
    <row r="713" spans="1:48" x14ac:dyDescent="0.2">
      <c r="A713" s="15">
        <f>Daten!A713</f>
        <v>31826</v>
      </c>
      <c r="B713" s="8" t="str">
        <f>Daten!B713</f>
        <v>Puchberg am Schneeberg</v>
      </c>
      <c r="C713" s="15">
        <f t="shared" si="296"/>
        <v>3</v>
      </c>
      <c r="D713" s="10">
        <f>Daten!D713</f>
        <v>0</v>
      </c>
      <c r="E713" s="9">
        <f>Daten!E713</f>
        <v>2713</v>
      </c>
      <c r="F713" s="9">
        <f>Daten!F713</f>
        <v>2661</v>
      </c>
      <c r="G713" s="27">
        <f t="shared" si="297"/>
        <v>52</v>
      </c>
      <c r="H713" s="29">
        <f t="shared" si="298"/>
        <v>1.9541525742202179E-2</v>
      </c>
      <c r="I713" s="21">
        <f t="shared" si="299"/>
        <v>42.704956968448187</v>
      </c>
      <c r="J713" s="21">
        <f t="shared" si="300"/>
        <v>9.2950430315518133</v>
      </c>
      <c r="K713" s="27">
        <f t="shared" si="301"/>
        <v>-4647.5215157759067</v>
      </c>
      <c r="L713" s="16">
        <f>Daten!G713</f>
        <v>309</v>
      </c>
      <c r="M713" s="16">
        <f>Daten!H713</f>
        <v>1631</v>
      </c>
      <c r="N713" s="16">
        <f>Daten!I713</f>
        <v>773</v>
      </c>
      <c r="O713" s="28">
        <f t="shared" si="302"/>
        <v>0.66339668914776206</v>
      </c>
      <c r="P713" s="16">
        <f t="shared" si="303"/>
        <v>895.47688378182477</v>
      </c>
      <c r="Q713" s="21">
        <f t="shared" si="304"/>
        <v>186.52311621817523</v>
      </c>
      <c r="R713" s="27">
        <f t="shared" si="305"/>
        <v>37304.623243635047</v>
      </c>
      <c r="S713" s="9">
        <f ca="1">Daten!K713</f>
        <v>11760</v>
      </c>
      <c r="T713" s="9">
        <f ca="1">Daten!L713</f>
        <v>208255</v>
      </c>
      <c r="U713" s="9">
        <f ca="1">Daten!M713</f>
        <v>391073.12</v>
      </c>
      <c r="V713" s="9">
        <f ca="1">Daten!N713</f>
        <v>500</v>
      </c>
      <c r="W713" s="9">
        <f ca="1">Daten!O713</f>
        <v>500</v>
      </c>
      <c r="X713" s="23">
        <f t="shared" ca="1" si="306"/>
        <v>611088.12</v>
      </c>
      <c r="Y713" s="9">
        <f t="shared" ca="1" si="307"/>
        <v>923848.30605855316</v>
      </c>
      <c r="Z713" s="21">
        <f t="shared" ca="1" si="308"/>
        <v>-312760.18605855317</v>
      </c>
      <c r="AA713" s="27">
        <f t="shared" ca="1" si="309"/>
        <v>31276.018605855319</v>
      </c>
      <c r="AB713" s="32">
        <f t="shared" ca="1" si="310"/>
        <v>63933.120333714454</v>
      </c>
      <c r="AC713" s="31">
        <f t="shared" ca="1" si="311"/>
        <v>63933.120333714454</v>
      </c>
      <c r="AG713" s="26">
        <f t="shared" ca="1" si="312"/>
        <v>-4647.5215157759067</v>
      </c>
      <c r="AH713" s="26">
        <f t="shared" ca="1" si="313"/>
        <v>31276.018605855319</v>
      </c>
      <c r="AI713" s="26">
        <f t="shared" ca="1" si="314"/>
        <v>26628.497090079414</v>
      </c>
      <c r="AJ713" s="26">
        <f t="shared" ca="1" si="315"/>
        <v>1</v>
      </c>
      <c r="AK713" s="26">
        <f t="shared" ca="1" si="316"/>
        <v>26628.497090079414</v>
      </c>
      <c r="AL713" s="26">
        <f t="shared" ca="1" si="317"/>
        <v>35167</v>
      </c>
      <c r="AM713" s="26">
        <f t="shared" ca="1" si="318"/>
        <v>31</v>
      </c>
      <c r="AN713" s="26">
        <f ca="1">IF(AM713=0,0,COUNTIF($AM$19:AM713,C713*10+1))</f>
        <v>230</v>
      </c>
      <c r="AO713" s="21">
        <f t="shared" ca="1" si="319"/>
        <v>0</v>
      </c>
      <c r="AP713" s="33">
        <f t="shared" ca="1" si="320"/>
        <v>35167</v>
      </c>
      <c r="AQ713" s="24"/>
      <c r="AR713" s="155">
        <f ca="1">ROUND(Zsfg!$C$11/'Z1'!$AL$2120*'Z1'!AL713,0)</f>
        <v>29333</v>
      </c>
      <c r="AS713" s="26">
        <f t="shared" ca="1" si="322"/>
        <v>31</v>
      </c>
      <c r="AT713" s="26">
        <f ca="1">IF(AS713=0,0,COUNTIF($AS$19:AS713,C713*10+1))</f>
        <v>230</v>
      </c>
      <c r="AU713" s="21">
        <f t="shared" ca="1" si="323"/>
        <v>0</v>
      </c>
      <c r="AV713" s="33">
        <f t="shared" ca="1" si="321"/>
        <v>29333</v>
      </c>
    </row>
    <row r="714" spans="1:48" x14ac:dyDescent="0.2">
      <c r="A714" s="15">
        <f>Daten!A714</f>
        <v>31827</v>
      </c>
      <c r="B714" s="8" t="str">
        <f>Daten!B714</f>
        <v>Raach am Hochgebirge</v>
      </c>
      <c r="C714" s="15">
        <f t="shared" si="296"/>
        <v>3</v>
      </c>
      <c r="D714" s="10">
        <f>Daten!D714</f>
        <v>0</v>
      </c>
      <c r="E714" s="9">
        <f>Daten!E714</f>
        <v>309</v>
      </c>
      <c r="F714" s="9">
        <f>Daten!F714</f>
        <v>294</v>
      </c>
      <c r="G714" s="27">
        <f t="shared" si="297"/>
        <v>15</v>
      </c>
      <c r="H714" s="29">
        <f t="shared" si="298"/>
        <v>5.1020408163265307E-2</v>
      </c>
      <c r="I714" s="21">
        <f t="shared" si="299"/>
        <v>4.7182477823088194</v>
      </c>
      <c r="J714" s="21">
        <f t="shared" si="300"/>
        <v>10.281752217691182</v>
      </c>
      <c r="K714" s="27">
        <f t="shared" si="301"/>
        <v>-5140.8761088455904</v>
      </c>
      <c r="L714" s="16">
        <f>Daten!G714</f>
        <v>57</v>
      </c>
      <c r="M714" s="16">
        <f>Daten!H714</f>
        <v>190</v>
      </c>
      <c r="N714" s="16">
        <f>Daten!I714</f>
        <v>62</v>
      </c>
      <c r="O714" s="28">
        <f t="shared" si="302"/>
        <v>0.62631578947368416</v>
      </c>
      <c r="P714" s="16">
        <f t="shared" si="303"/>
        <v>104.31674305245046</v>
      </c>
      <c r="Q714" s="21">
        <f t="shared" si="304"/>
        <v>14.683256947549538</v>
      </c>
      <c r="R714" s="27">
        <f t="shared" si="305"/>
        <v>2936.6513895099074</v>
      </c>
      <c r="S714" s="9">
        <f ca="1">Daten!K714</f>
        <v>2202</v>
      </c>
      <c r="T714" s="9">
        <f ca="1">Daten!L714</f>
        <v>16653</v>
      </c>
      <c r="U714" s="9">
        <f ca="1">Daten!M714</f>
        <v>68991.199999999997</v>
      </c>
      <c r="V714" s="9">
        <f ca="1">Daten!N714</f>
        <v>500</v>
      </c>
      <c r="W714" s="9">
        <f ca="1">Daten!O714</f>
        <v>500</v>
      </c>
      <c r="X714" s="23">
        <f t="shared" ca="1" si="306"/>
        <v>87846.2</v>
      </c>
      <c r="Y714" s="9">
        <f t="shared" ca="1" si="307"/>
        <v>105222.67842686802</v>
      </c>
      <c r="Z714" s="21">
        <f t="shared" ca="1" si="308"/>
        <v>-17376.478426868023</v>
      </c>
      <c r="AA714" s="27">
        <f t="shared" ca="1" si="309"/>
        <v>1737.6478426868025</v>
      </c>
      <c r="AB714" s="32">
        <f t="shared" ca="1" si="310"/>
        <v>-466.57687664888044</v>
      </c>
      <c r="AC714" s="31">
        <f t="shared" ca="1" si="311"/>
        <v>0</v>
      </c>
      <c r="AG714" s="26">
        <f t="shared" ca="1" si="312"/>
        <v>0</v>
      </c>
      <c r="AH714" s="26">
        <f t="shared" ca="1" si="313"/>
        <v>0</v>
      </c>
      <c r="AI714" s="26">
        <f t="shared" ca="1" si="314"/>
        <v>0</v>
      </c>
      <c r="AJ714" s="26">
        <f t="shared" ca="1" si="315"/>
        <v>1</v>
      </c>
      <c r="AK714" s="26">
        <f t="shared" ca="1" si="316"/>
        <v>0</v>
      </c>
      <c r="AL714" s="26">
        <f t="shared" ca="1" si="317"/>
        <v>0</v>
      </c>
      <c r="AM714" s="26">
        <f t="shared" ca="1" si="318"/>
        <v>0</v>
      </c>
      <c r="AN714" s="26">
        <f ca="1">IF(AM714=0,0,COUNTIF($AM$19:AM714,C714*10+1))</f>
        <v>0</v>
      </c>
      <c r="AO714" s="21">
        <f t="shared" ca="1" si="319"/>
        <v>0</v>
      </c>
      <c r="AP714" s="33">
        <f t="shared" ca="1" si="320"/>
        <v>0</v>
      </c>
      <c r="AQ714" s="24"/>
      <c r="AR714" s="155">
        <f ca="1">ROUND(Zsfg!$C$11/'Z1'!$AL$2120*'Z1'!AL714,0)</f>
        <v>0</v>
      </c>
      <c r="AS714" s="26">
        <f t="shared" ca="1" si="322"/>
        <v>0</v>
      </c>
      <c r="AT714" s="26">
        <f ca="1">IF(AS714=0,0,COUNTIF($AS$19:AS714,C714*10+1))</f>
        <v>0</v>
      </c>
      <c r="AU714" s="21">
        <f t="shared" ca="1" si="323"/>
        <v>0</v>
      </c>
      <c r="AV714" s="33">
        <f t="shared" ca="1" si="321"/>
        <v>0</v>
      </c>
    </row>
    <row r="715" spans="1:48" x14ac:dyDescent="0.2">
      <c r="A715" s="15">
        <f>Daten!A715</f>
        <v>31829</v>
      </c>
      <c r="B715" s="8" t="str">
        <f>Daten!B715</f>
        <v>Reichenau an der Rax</v>
      </c>
      <c r="C715" s="15">
        <f t="shared" si="296"/>
        <v>3</v>
      </c>
      <c r="D715" s="10">
        <f>Daten!D715</f>
        <v>0</v>
      </c>
      <c r="E715" s="9">
        <f>Daten!E715</f>
        <v>2535</v>
      </c>
      <c r="F715" s="9">
        <f>Daten!F715</f>
        <v>2623</v>
      </c>
      <c r="G715" s="27">
        <f t="shared" si="297"/>
        <v>-88</v>
      </c>
      <c r="H715" s="29">
        <f t="shared" si="298"/>
        <v>-3.35493709492947E-2</v>
      </c>
      <c r="I715" s="21">
        <f t="shared" si="299"/>
        <v>42.095115418353849</v>
      </c>
      <c r="J715" s="21">
        <f t="shared" si="300"/>
        <v>-130.09511541835386</v>
      </c>
      <c r="K715" s="27">
        <f t="shared" si="301"/>
        <v>65047.55770917693</v>
      </c>
      <c r="L715" s="16">
        <f>Daten!G715</f>
        <v>285</v>
      </c>
      <c r="M715" s="16">
        <f>Daten!H715</f>
        <v>1522</v>
      </c>
      <c r="N715" s="16">
        <f>Daten!I715</f>
        <v>728</v>
      </c>
      <c r="O715" s="28">
        <f t="shared" si="302"/>
        <v>0.66557161629434958</v>
      </c>
      <c r="P715" s="16">
        <f t="shared" si="303"/>
        <v>835.63201539910312</v>
      </c>
      <c r="Q715" s="21">
        <f t="shared" si="304"/>
        <v>177.36798460089688</v>
      </c>
      <c r="R715" s="27">
        <f t="shared" si="305"/>
        <v>35473.596920179378</v>
      </c>
      <c r="S715" s="9">
        <f ca="1">Daten!K715</f>
        <v>11775</v>
      </c>
      <c r="T715" s="9">
        <f ca="1">Daten!L715</f>
        <v>321971</v>
      </c>
      <c r="U715" s="9">
        <f ca="1">Daten!M715</f>
        <v>1039529.85</v>
      </c>
      <c r="V715" s="9">
        <f ca="1">Daten!N715</f>
        <v>500</v>
      </c>
      <c r="W715" s="9">
        <f ca="1">Daten!O715</f>
        <v>500</v>
      </c>
      <c r="X715" s="23">
        <f t="shared" ca="1" si="306"/>
        <v>1373275.85</v>
      </c>
      <c r="Y715" s="9">
        <f t="shared" ca="1" si="307"/>
        <v>863234.5948611988</v>
      </c>
      <c r="Z715" s="21">
        <f t="shared" ca="1" si="308"/>
        <v>510041.25513880129</v>
      </c>
      <c r="AA715" s="27">
        <f t="shared" ca="1" si="309"/>
        <v>-51004.125513880135</v>
      </c>
      <c r="AB715" s="32">
        <f t="shared" ca="1" si="310"/>
        <v>49517.02911547618</v>
      </c>
      <c r="AC715" s="31">
        <f t="shared" ca="1" si="311"/>
        <v>49517.02911547618</v>
      </c>
      <c r="AG715" s="26">
        <f t="shared" ca="1" si="312"/>
        <v>65047.55770917693</v>
      </c>
      <c r="AH715" s="26">
        <f t="shared" ca="1" si="313"/>
        <v>-51004.125513880135</v>
      </c>
      <c r="AI715" s="26">
        <f t="shared" ca="1" si="314"/>
        <v>14043.432195296795</v>
      </c>
      <c r="AJ715" s="26">
        <f t="shared" ca="1" si="315"/>
        <v>1</v>
      </c>
      <c r="AK715" s="26">
        <f t="shared" ca="1" si="316"/>
        <v>14043.432195296795</v>
      </c>
      <c r="AL715" s="26">
        <f t="shared" ca="1" si="317"/>
        <v>18547</v>
      </c>
      <c r="AM715" s="26">
        <f t="shared" ca="1" si="318"/>
        <v>31</v>
      </c>
      <c r="AN715" s="26">
        <f ca="1">IF(AM715=0,0,COUNTIF($AM$19:AM715,C715*10+1))</f>
        <v>231</v>
      </c>
      <c r="AO715" s="21">
        <f t="shared" ca="1" si="319"/>
        <v>0</v>
      </c>
      <c r="AP715" s="33">
        <f t="shared" ca="1" si="320"/>
        <v>18547</v>
      </c>
      <c r="AQ715" s="24"/>
      <c r="AR715" s="155">
        <f ca="1">ROUND(Zsfg!$C$11/'Z1'!$AL$2120*'Z1'!AL715,0)</f>
        <v>15470</v>
      </c>
      <c r="AS715" s="26">
        <f t="shared" ca="1" si="322"/>
        <v>31</v>
      </c>
      <c r="AT715" s="26">
        <f ca="1">IF(AS715=0,0,COUNTIF($AS$19:AS715,C715*10+1))</f>
        <v>231</v>
      </c>
      <c r="AU715" s="21">
        <f t="shared" ca="1" si="323"/>
        <v>0</v>
      </c>
      <c r="AV715" s="33">
        <f t="shared" ca="1" si="321"/>
        <v>15470</v>
      </c>
    </row>
    <row r="716" spans="1:48" x14ac:dyDescent="0.2">
      <c r="A716" s="15">
        <f>Daten!A716</f>
        <v>31830</v>
      </c>
      <c r="B716" s="8" t="str">
        <f>Daten!B716</f>
        <v>St. Corona am Wechsel</v>
      </c>
      <c r="C716" s="15">
        <f t="shared" si="296"/>
        <v>3</v>
      </c>
      <c r="D716" s="10">
        <f>Daten!D716</f>
        <v>0</v>
      </c>
      <c r="E716" s="9">
        <f>Daten!E716</f>
        <v>386</v>
      </c>
      <c r="F716" s="9">
        <f>Daten!F716</f>
        <v>378</v>
      </c>
      <c r="G716" s="27">
        <f t="shared" si="297"/>
        <v>8</v>
      </c>
      <c r="H716" s="29">
        <f t="shared" si="298"/>
        <v>2.1164021164021163E-2</v>
      </c>
      <c r="I716" s="21">
        <f t="shared" si="299"/>
        <v>6.0663185772541963</v>
      </c>
      <c r="J716" s="21">
        <f t="shared" si="300"/>
        <v>1.9336814227458037</v>
      </c>
      <c r="K716" s="27">
        <f t="shared" si="301"/>
        <v>-966.84071137290186</v>
      </c>
      <c r="L716" s="16">
        <f>Daten!G716</f>
        <v>74</v>
      </c>
      <c r="M716" s="16">
        <f>Daten!H716</f>
        <v>230</v>
      </c>
      <c r="N716" s="16">
        <f>Daten!I716</f>
        <v>82</v>
      </c>
      <c r="O716" s="28">
        <f t="shared" si="302"/>
        <v>0.67826086956521736</v>
      </c>
      <c r="P716" s="16">
        <f t="shared" si="303"/>
        <v>126.27816264244002</v>
      </c>
      <c r="Q716" s="21">
        <f t="shared" si="304"/>
        <v>29.721837357559977</v>
      </c>
      <c r="R716" s="27">
        <f t="shared" si="305"/>
        <v>5944.3674715119951</v>
      </c>
      <c r="S716" s="9">
        <f ca="1">Daten!K716</f>
        <v>987</v>
      </c>
      <c r="T716" s="9">
        <f ca="1">Daten!L716</f>
        <v>29880</v>
      </c>
      <c r="U716" s="9">
        <f ca="1">Daten!M716</f>
        <v>52694.68</v>
      </c>
      <c r="V716" s="9">
        <f ca="1">Daten!N716</f>
        <v>500</v>
      </c>
      <c r="W716" s="9">
        <f ca="1">Daten!O716</f>
        <v>500</v>
      </c>
      <c r="X716" s="23">
        <f t="shared" ca="1" si="306"/>
        <v>83561.679999999993</v>
      </c>
      <c r="Y716" s="9">
        <f t="shared" ca="1" si="307"/>
        <v>131443.21641673479</v>
      </c>
      <c r="Z716" s="21">
        <f t="shared" ca="1" si="308"/>
        <v>-47881.536416734802</v>
      </c>
      <c r="AA716" s="27">
        <f t="shared" ca="1" si="309"/>
        <v>4788.1536416734807</v>
      </c>
      <c r="AB716" s="32">
        <f t="shared" ca="1" si="310"/>
        <v>9765.6804018125731</v>
      </c>
      <c r="AC716" s="31">
        <f t="shared" ca="1" si="311"/>
        <v>9765.6804018125731</v>
      </c>
      <c r="AG716" s="26">
        <f t="shared" ca="1" si="312"/>
        <v>-966.84071137290186</v>
      </c>
      <c r="AH716" s="26">
        <f t="shared" ca="1" si="313"/>
        <v>4788.1536416734807</v>
      </c>
      <c r="AI716" s="26">
        <f t="shared" ca="1" si="314"/>
        <v>3821.312930300579</v>
      </c>
      <c r="AJ716" s="26">
        <f t="shared" ca="1" si="315"/>
        <v>1</v>
      </c>
      <c r="AK716" s="26">
        <f t="shared" ca="1" si="316"/>
        <v>3821.312930300579</v>
      </c>
      <c r="AL716" s="26">
        <f t="shared" ca="1" si="317"/>
        <v>5047</v>
      </c>
      <c r="AM716" s="26">
        <f t="shared" ca="1" si="318"/>
        <v>31</v>
      </c>
      <c r="AN716" s="26">
        <f ca="1">IF(AM716=0,0,COUNTIF($AM$19:AM716,C716*10+1))</f>
        <v>232</v>
      </c>
      <c r="AO716" s="21">
        <f t="shared" ca="1" si="319"/>
        <v>0</v>
      </c>
      <c r="AP716" s="33">
        <f t="shared" ca="1" si="320"/>
        <v>5047</v>
      </c>
      <c r="AQ716" s="24"/>
      <c r="AR716" s="155">
        <f ca="1">ROUND(Zsfg!$C$11/'Z1'!$AL$2120*'Z1'!AL716,0)</f>
        <v>4210</v>
      </c>
      <c r="AS716" s="26">
        <f t="shared" ca="1" si="322"/>
        <v>31</v>
      </c>
      <c r="AT716" s="26">
        <f ca="1">IF(AS716=0,0,COUNTIF($AS$19:AS716,C716*10+1))</f>
        <v>232</v>
      </c>
      <c r="AU716" s="21">
        <f t="shared" ca="1" si="323"/>
        <v>0</v>
      </c>
      <c r="AV716" s="33">
        <f t="shared" ca="1" si="321"/>
        <v>4210</v>
      </c>
    </row>
    <row r="717" spans="1:48" x14ac:dyDescent="0.2">
      <c r="A717" s="15">
        <f>Daten!A717</f>
        <v>31831</v>
      </c>
      <c r="B717" s="8" t="str">
        <f>Daten!B717</f>
        <v>St. Egyden am Steinfeld</v>
      </c>
      <c r="C717" s="15">
        <f t="shared" si="296"/>
        <v>3</v>
      </c>
      <c r="D717" s="10">
        <f>Daten!D717</f>
        <v>0</v>
      </c>
      <c r="E717" s="9">
        <f>Daten!E717</f>
        <v>1981</v>
      </c>
      <c r="F717" s="9">
        <f>Daten!F717</f>
        <v>1894</v>
      </c>
      <c r="G717" s="27">
        <f t="shared" si="297"/>
        <v>87</v>
      </c>
      <c r="H717" s="29">
        <f t="shared" si="298"/>
        <v>4.5934530095036959E-2</v>
      </c>
      <c r="I717" s="21">
        <f t="shared" si="299"/>
        <v>30.395786733649331</v>
      </c>
      <c r="J717" s="21">
        <f t="shared" si="300"/>
        <v>56.604213266350669</v>
      </c>
      <c r="K717" s="27">
        <f t="shared" si="301"/>
        <v>-28302.106633175335</v>
      </c>
      <c r="L717" s="16">
        <f>Daten!G717</f>
        <v>325</v>
      </c>
      <c r="M717" s="16">
        <f>Daten!H717</f>
        <v>1285</v>
      </c>
      <c r="N717" s="16">
        <f>Daten!I717</f>
        <v>371</v>
      </c>
      <c r="O717" s="28">
        <f t="shared" si="302"/>
        <v>0.54163424124513615</v>
      </c>
      <c r="P717" s="16">
        <f t="shared" si="303"/>
        <v>705.51060432841496</v>
      </c>
      <c r="Q717" s="21">
        <f t="shared" si="304"/>
        <v>-9.5106043284149564</v>
      </c>
      <c r="R717" s="27">
        <f t="shared" si="305"/>
        <v>-1902.1208656829913</v>
      </c>
      <c r="S717" s="9">
        <f ca="1">Daten!K717</f>
        <v>7489</v>
      </c>
      <c r="T717" s="9">
        <f ca="1">Daten!L717</f>
        <v>100538</v>
      </c>
      <c r="U717" s="9">
        <f ca="1">Daten!M717</f>
        <v>96988.11</v>
      </c>
      <c r="V717" s="9">
        <f ca="1">Daten!N717</f>
        <v>500</v>
      </c>
      <c r="W717" s="9">
        <f ca="1">Daten!O717</f>
        <v>500</v>
      </c>
      <c r="X717" s="23">
        <f t="shared" ca="1" si="306"/>
        <v>205015.11</v>
      </c>
      <c r="Y717" s="9">
        <f t="shared" ca="1" si="307"/>
        <v>674582.93192111829</v>
      </c>
      <c r="Z717" s="21">
        <f t="shared" ca="1" si="308"/>
        <v>-469567.8219211183</v>
      </c>
      <c r="AA717" s="27">
        <f t="shared" ca="1" si="309"/>
        <v>46956.78219211183</v>
      </c>
      <c r="AB717" s="32">
        <f t="shared" ca="1" si="310"/>
        <v>16752.554693253504</v>
      </c>
      <c r="AC717" s="31">
        <f t="shared" ca="1" si="311"/>
        <v>16752.554693253504</v>
      </c>
      <c r="AG717" s="26">
        <f t="shared" ca="1" si="312"/>
        <v>-28302.106633175335</v>
      </c>
      <c r="AH717" s="26">
        <f t="shared" ca="1" si="313"/>
        <v>46956.78219211183</v>
      </c>
      <c r="AI717" s="26">
        <f t="shared" ca="1" si="314"/>
        <v>18654.675558936495</v>
      </c>
      <c r="AJ717" s="26">
        <f t="shared" ca="1" si="315"/>
        <v>1</v>
      </c>
      <c r="AK717" s="26">
        <f t="shared" ca="1" si="316"/>
        <v>18654.675558936495</v>
      </c>
      <c r="AL717" s="26">
        <f t="shared" ca="1" si="317"/>
        <v>24637</v>
      </c>
      <c r="AM717" s="26">
        <f t="shared" ca="1" si="318"/>
        <v>31</v>
      </c>
      <c r="AN717" s="26">
        <f ca="1">IF(AM717=0,0,COUNTIF($AM$19:AM717,C717*10+1))</f>
        <v>233</v>
      </c>
      <c r="AO717" s="21">
        <f t="shared" ca="1" si="319"/>
        <v>0</v>
      </c>
      <c r="AP717" s="33">
        <f t="shared" ca="1" si="320"/>
        <v>24637</v>
      </c>
      <c r="AQ717" s="24"/>
      <c r="AR717" s="155">
        <f ca="1">ROUND(Zsfg!$C$11/'Z1'!$AL$2120*'Z1'!AL717,0)</f>
        <v>20550</v>
      </c>
      <c r="AS717" s="26">
        <f t="shared" ca="1" si="322"/>
        <v>31</v>
      </c>
      <c r="AT717" s="26">
        <f ca="1">IF(AS717=0,0,COUNTIF($AS$19:AS717,C717*10+1))</f>
        <v>233</v>
      </c>
      <c r="AU717" s="21">
        <f t="shared" ca="1" si="323"/>
        <v>0</v>
      </c>
      <c r="AV717" s="33">
        <f t="shared" ca="1" si="321"/>
        <v>20550</v>
      </c>
    </row>
    <row r="718" spans="1:48" x14ac:dyDescent="0.2">
      <c r="A718" s="15">
        <f>Daten!A718</f>
        <v>31832</v>
      </c>
      <c r="B718" s="8" t="str">
        <f>Daten!B718</f>
        <v>Scheiblingkirchen-Thernberg</v>
      </c>
      <c r="C718" s="15">
        <f t="shared" si="296"/>
        <v>3</v>
      </c>
      <c r="D718" s="10">
        <f>Daten!D718</f>
        <v>0</v>
      </c>
      <c r="E718" s="9">
        <f>Daten!E718</f>
        <v>1873</v>
      </c>
      <c r="F718" s="9">
        <f>Daten!F718</f>
        <v>1889</v>
      </c>
      <c r="G718" s="27">
        <f t="shared" si="297"/>
        <v>-16</v>
      </c>
      <c r="H718" s="29">
        <f t="shared" si="298"/>
        <v>-8.4700899947061942E-3</v>
      </c>
      <c r="I718" s="21">
        <f t="shared" si="299"/>
        <v>30.315544424426392</v>
      </c>
      <c r="J718" s="21">
        <f t="shared" si="300"/>
        <v>-46.315544424426392</v>
      </c>
      <c r="K718" s="27">
        <f t="shared" si="301"/>
        <v>23157.772212213196</v>
      </c>
      <c r="L718" s="16">
        <f>Daten!G718</f>
        <v>248</v>
      </c>
      <c r="M718" s="16">
        <f>Daten!H718</f>
        <v>1241</v>
      </c>
      <c r="N718" s="16">
        <f>Daten!I718</f>
        <v>384</v>
      </c>
      <c r="O718" s="28">
        <f t="shared" si="302"/>
        <v>0.50926672038678489</v>
      </c>
      <c r="P718" s="16">
        <f t="shared" si="303"/>
        <v>681.35304277942646</v>
      </c>
      <c r="Q718" s="21">
        <f t="shared" si="304"/>
        <v>-49.35304277942646</v>
      </c>
      <c r="R718" s="27">
        <f t="shared" si="305"/>
        <v>-9870.6085558852919</v>
      </c>
      <c r="S718" s="9">
        <f ca="1">Daten!K718</f>
        <v>6305</v>
      </c>
      <c r="T718" s="9">
        <f ca="1">Daten!L718</f>
        <v>105762</v>
      </c>
      <c r="U718" s="9">
        <f ca="1">Daten!M718</f>
        <v>223342.98</v>
      </c>
      <c r="V718" s="9">
        <f ca="1">Daten!N718</f>
        <v>500</v>
      </c>
      <c r="W718" s="9">
        <f ca="1">Daten!O718</f>
        <v>500</v>
      </c>
      <c r="X718" s="23">
        <f t="shared" ca="1" si="306"/>
        <v>335409.98</v>
      </c>
      <c r="Y718" s="9">
        <f t="shared" ca="1" si="307"/>
        <v>637806.07344182464</v>
      </c>
      <c r="Z718" s="21">
        <f t="shared" ca="1" si="308"/>
        <v>-302396.09344182466</v>
      </c>
      <c r="AA718" s="27">
        <f t="shared" ca="1" si="309"/>
        <v>30239.609344182467</v>
      </c>
      <c r="AB718" s="32">
        <f t="shared" ca="1" si="310"/>
        <v>43526.773000510373</v>
      </c>
      <c r="AC718" s="31">
        <f t="shared" ca="1" si="311"/>
        <v>43526.773000510373</v>
      </c>
      <c r="AG718" s="26">
        <f t="shared" ca="1" si="312"/>
        <v>23157.772212213196</v>
      </c>
      <c r="AH718" s="26">
        <f t="shared" ca="1" si="313"/>
        <v>30239.609344182467</v>
      </c>
      <c r="AI718" s="26">
        <f t="shared" ca="1" si="314"/>
        <v>53397.38155639566</v>
      </c>
      <c r="AJ718" s="26">
        <f t="shared" ca="1" si="315"/>
        <v>1</v>
      </c>
      <c r="AK718" s="26">
        <f t="shared" ca="1" si="316"/>
        <v>53397.38155639566</v>
      </c>
      <c r="AL718" s="26">
        <f t="shared" ca="1" si="317"/>
        <v>70520</v>
      </c>
      <c r="AM718" s="26">
        <f t="shared" ca="1" si="318"/>
        <v>31</v>
      </c>
      <c r="AN718" s="26">
        <f ca="1">IF(AM718=0,0,COUNTIF($AM$19:AM718,C718*10+1))</f>
        <v>234</v>
      </c>
      <c r="AO718" s="21">
        <f t="shared" ca="1" si="319"/>
        <v>0</v>
      </c>
      <c r="AP718" s="33">
        <f t="shared" ca="1" si="320"/>
        <v>70520</v>
      </c>
      <c r="AQ718" s="24"/>
      <c r="AR718" s="155">
        <f ca="1">ROUND(Zsfg!$C$11/'Z1'!$AL$2120*'Z1'!AL718,0)</f>
        <v>58821</v>
      </c>
      <c r="AS718" s="26">
        <f t="shared" ca="1" si="322"/>
        <v>31</v>
      </c>
      <c r="AT718" s="26">
        <f ca="1">IF(AS718=0,0,COUNTIF($AS$19:AS718,C718*10+1))</f>
        <v>234</v>
      </c>
      <c r="AU718" s="21">
        <f t="shared" ca="1" si="323"/>
        <v>0</v>
      </c>
      <c r="AV718" s="33">
        <f t="shared" ca="1" si="321"/>
        <v>58821</v>
      </c>
    </row>
    <row r="719" spans="1:48" x14ac:dyDescent="0.2">
      <c r="A719" s="15">
        <f>Daten!A719</f>
        <v>31833</v>
      </c>
      <c r="B719" s="8" t="str">
        <f>Daten!B719</f>
        <v>Schottwien</v>
      </c>
      <c r="C719" s="15">
        <f t="shared" si="296"/>
        <v>3</v>
      </c>
      <c r="D719" s="10">
        <f>Daten!D719</f>
        <v>0</v>
      </c>
      <c r="E719" s="9">
        <f>Daten!E719</f>
        <v>678</v>
      </c>
      <c r="F719" s="9">
        <f>Daten!F719</f>
        <v>684</v>
      </c>
      <c r="G719" s="27">
        <f t="shared" si="297"/>
        <v>-6</v>
      </c>
      <c r="H719" s="29">
        <f t="shared" si="298"/>
        <v>-8.771929824561403E-3</v>
      </c>
      <c r="I719" s="21">
        <f t="shared" si="299"/>
        <v>10.97714790169807</v>
      </c>
      <c r="J719" s="21">
        <f t="shared" si="300"/>
        <v>-16.977147901698068</v>
      </c>
      <c r="K719" s="27">
        <f t="shared" si="301"/>
        <v>8488.5739508490333</v>
      </c>
      <c r="L719" s="16">
        <f>Daten!G719</f>
        <v>92</v>
      </c>
      <c r="M719" s="16">
        <f>Daten!H719</f>
        <v>447</v>
      </c>
      <c r="N719" s="16">
        <f>Daten!I719</f>
        <v>139</v>
      </c>
      <c r="O719" s="28">
        <f t="shared" si="302"/>
        <v>0.51677852348993292</v>
      </c>
      <c r="P719" s="16">
        <f t="shared" si="303"/>
        <v>245.41886391813344</v>
      </c>
      <c r="Q719" s="21">
        <f t="shared" si="304"/>
        <v>-14.418863918133439</v>
      </c>
      <c r="R719" s="27">
        <f t="shared" si="305"/>
        <v>-2883.7727836266877</v>
      </c>
      <c r="S719" s="9">
        <f ca="1">Daten!K719</f>
        <v>1834</v>
      </c>
      <c r="T719" s="9">
        <f ca="1">Daten!L719</f>
        <v>52327</v>
      </c>
      <c r="U719" s="9">
        <f ca="1">Daten!M719</f>
        <v>168993.14</v>
      </c>
      <c r="V719" s="9">
        <f ca="1">Daten!N719</f>
        <v>500</v>
      </c>
      <c r="W719" s="9">
        <f ca="1">Daten!O719</f>
        <v>500</v>
      </c>
      <c r="X719" s="23">
        <f t="shared" ca="1" si="306"/>
        <v>223154.14</v>
      </c>
      <c r="Y719" s="9">
        <f t="shared" ca="1" si="307"/>
        <v>230876.94489778808</v>
      </c>
      <c r="Z719" s="21">
        <f t="shared" ca="1" si="308"/>
        <v>-7722.804897788068</v>
      </c>
      <c r="AA719" s="27">
        <f t="shared" ca="1" si="309"/>
        <v>772.2804897788069</v>
      </c>
      <c r="AB719" s="32">
        <f t="shared" ca="1" si="310"/>
        <v>6377.0816570011521</v>
      </c>
      <c r="AC719" s="31">
        <f t="shared" ca="1" si="311"/>
        <v>6377.0816570011521</v>
      </c>
      <c r="AG719" s="26">
        <f t="shared" ca="1" si="312"/>
        <v>8488.5739508490333</v>
      </c>
      <c r="AH719" s="26">
        <f t="shared" ca="1" si="313"/>
        <v>772.2804897788069</v>
      </c>
      <c r="AI719" s="26">
        <f t="shared" ca="1" si="314"/>
        <v>9260.8544406278397</v>
      </c>
      <c r="AJ719" s="26">
        <f t="shared" ca="1" si="315"/>
        <v>1</v>
      </c>
      <c r="AK719" s="26">
        <f t="shared" ca="1" si="316"/>
        <v>9260.8544406278397</v>
      </c>
      <c r="AL719" s="26">
        <f t="shared" ca="1" si="317"/>
        <v>12230</v>
      </c>
      <c r="AM719" s="26">
        <f t="shared" ca="1" si="318"/>
        <v>31</v>
      </c>
      <c r="AN719" s="26">
        <f ca="1">IF(AM719=0,0,COUNTIF($AM$19:AM719,C719*10+1))</f>
        <v>235</v>
      </c>
      <c r="AO719" s="21">
        <f t="shared" ca="1" si="319"/>
        <v>0</v>
      </c>
      <c r="AP719" s="33">
        <f t="shared" ca="1" si="320"/>
        <v>12230</v>
      </c>
      <c r="AQ719" s="24"/>
      <c r="AR719" s="155">
        <f ca="1">ROUND(Zsfg!$C$11/'Z1'!$AL$2120*'Z1'!AL719,0)</f>
        <v>10201</v>
      </c>
      <c r="AS719" s="26">
        <f t="shared" ca="1" si="322"/>
        <v>31</v>
      </c>
      <c r="AT719" s="26">
        <f ca="1">IF(AS719=0,0,COUNTIF($AS$19:AS719,C719*10+1))</f>
        <v>235</v>
      </c>
      <c r="AU719" s="21">
        <f t="shared" ca="1" si="323"/>
        <v>0</v>
      </c>
      <c r="AV719" s="33">
        <f t="shared" ca="1" si="321"/>
        <v>10201</v>
      </c>
    </row>
    <row r="720" spans="1:48" x14ac:dyDescent="0.2">
      <c r="A720" s="15">
        <f>Daten!A720</f>
        <v>31834</v>
      </c>
      <c r="B720" s="8" t="str">
        <f>Daten!B720</f>
        <v>Schrattenbach</v>
      </c>
      <c r="C720" s="15">
        <f t="shared" si="296"/>
        <v>3</v>
      </c>
      <c r="D720" s="10">
        <f>Daten!D720</f>
        <v>0</v>
      </c>
      <c r="E720" s="9">
        <f>Daten!E720</f>
        <v>369</v>
      </c>
      <c r="F720" s="9">
        <f>Daten!F720</f>
        <v>361</v>
      </c>
      <c r="G720" s="27">
        <f t="shared" si="297"/>
        <v>8</v>
      </c>
      <c r="H720" s="29">
        <f t="shared" si="298"/>
        <v>2.2160664819944598E-2</v>
      </c>
      <c r="I720" s="21">
        <f t="shared" si="299"/>
        <v>5.7934947258962026</v>
      </c>
      <c r="J720" s="21">
        <f t="shared" si="300"/>
        <v>2.2065052741037974</v>
      </c>
      <c r="K720" s="27">
        <f t="shared" si="301"/>
        <v>-1103.2526370518988</v>
      </c>
      <c r="L720" s="16">
        <f>Daten!G720</f>
        <v>53</v>
      </c>
      <c r="M720" s="16">
        <f>Daten!H720</f>
        <v>234</v>
      </c>
      <c r="N720" s="16">
        <f>Daten!I720</f>
        <v>82</v>
      </c>
      <c r="O720" s="28">
        <f t="shared" si="302"/>
        <v>0.57692307692307687</v>
      </c>
      <c r="P720" s="16">
        <f t="shared" si="303"/>
        <v>128.47430460143897</v>
      </c>
      <c r="Q720" s="21">
        <f t="shared" si="304"/>
        <v>6.5256953985610266</v>
      </c>
      <c r="R720" s="27">
        <f t="shared" si="305"/>
        <v>1305.1390797122053</v>
      </c>
      <c r="S720" s="9">
        <f ca="1">Daten!K720</f>
        <v>2563</v>
      </c>
      <c r="T720" s="9">
        <f ca="1">Daten!L720</f>
        <v>17019</v>
      </c>
      <c r="U720" s="9">
        <f ca="1">Daten!M720</f>
        <v>64371.64</v>
      </c>
      <c r="V720" s="9">
        <f ca="1">Daten!N720</f>
        <v>500</v>
      </c>
      <c r="W720" s="9">
        <f ca="1">Daten!O720</f>
        <v>500</v>
      </c>
      <c r="X720" s="23">
        <f t="shared" ca="1" si="306"/>
        <v>83953.64</v>
      </c>
      <c r="Y720" s="9">
        <f t="shared" ca="1" si="307"/>
        <v>125654.26647092006</v>
      </c>
      <c r="Z720" s="21">
        <f t="shared" ca="1" si="308"/>
        <v>-41700.626470920062</v>
      </c>
      <c r="AA720" s="27">
        <f t="shared" ca="1" si="309"/>
        <v>4170.062647092006</v>
      </c>
      <c r="AB720" s="32">
        <f t="shared" ca="1" si="310"/>
        <v>4371.9490897523128</v>
      </c>
      <c r="AC720" s="31">
        <f t="shared" ca="1" si="311"/>
        <v>4371.9490897523128</v>
      </c>
      <c r="AG720" s="26">
        <f t="shared" ca="1" si="312"/>
        <v>-1103.2526370518988</v>
      </c>
      <c r="AH720" s="26">
        <f t="shared" ca="1" si="313"/>
        <v>4170.062647092006</v>
      </c>
      <c r="AI720" s="26">
        <f t="shared" ca="1" si="314"/>
        <v>3066.810010040107</v>
      </c>
      <c r="AJ720" s="26">
        <f t="shared" ca="1" si="315"/>
        <v>1</v>
      </c>
      <c r="AK720" s="26">
        <f t="shared" ca="1" si="316"/>
        <v>3066.810010040107</v>
      </c>
      <c r="AL720" s="26">
        <f t="shared" ca="1" si="317"/>
        <v>4050</v>
      </c>
      <c r="AM720" s="26">
        <f t="shared" ca="1" si="318"/>
        <v>31</v>
      </c>
      <c r="AN720" s="26">
        <f ca="1">IF(AM720=0,0,COUNTIF($AM$19:AM720,C720*10+1))</f>
        <v>236</v>
      </c>
      <c r="AO720" s="21">
        <f t="shared" ca="1" si="319"/>
        <v>0</v>
      </c>
      <c r="AP720" s="33">
        <f t="shared" ca="1" si="320"/>
        <v>4050</v>
      </c>
      <c r="AQ720" s="24"/>
      <c r="AR720" s="155">
        <f ca="1">ROUND(Zsfg!$C$11/'Z1'!$AL$2120*'Z1'!AL720,0)</f>
        <v>3378</v>
      </c>
      <c r="AS720" s="26">
        <f t="shared" ca="1" si="322"/>
        <v>31</v>
      </c>
      <c r="AT720" s="26">
        <f ca="1">IF(AS720=0,0,COUNTIF($AS$19:AS720,C720*10+1))</f>
        <v>236</v>
      </c>
      <c r="AU720" s="21">
        <f t="shared" ca="1" si="323"/>
        <v>0</v>
      </c>
      <c r="AV720" s="33">
        <f t="shared" ca="1" si="321"/>
        <v>3378</v>
      </c>
    </row>
    <row r="721" spans="1:48" x14ac:dyDescent="0.2">
      <c r="A721" s="15">
        <f>Daten!A721</f>
        <v>31835</v>
      </c>
      <c r="B721" s="8" t="str">
        <f>Daten!B721</f>
        <v>Schwarzau am Steinfeld</v>
      </c>
      <c r="C721" s="15">
        <f t="shared" si="296"/>
        <v>3</v>
      </c>
      <c r="D721" s="10">
        <f>Daten!D721</f>
        <v>0</v>
      </c>
      <c r="E721" s="9">
        <f>Daten!E721</f>
        <v>2004</v>
      </c>
      <c r="F721" s="9">
        <f>Daten!F721</f>
        <v>1853</v>
      </c>
      <c r="G721" s="27">
        <f t="shared" si="297"/>
        <v>151</v>
      </c>
      <c r="H721" s="29">
        <f t="shared" si="298"/>
        <v>8.148947652455478E-2</v>
      </c>
      <c r="I721" s="21">
        <f t="shared" si="299"/>
        <v>29.737799798021229</v>
      </c>
      <c r="J721" s="21">
        <f t="shared" si="300"/>
        <v>121.26220020197877</v>
      </c>
      <c r="K721" s="27">
        <f t="shared" si="301"/>
        <v>-60631.100100989388</v>
      </c>
      <c r="L721" s="16">
        <f>Daten!G721</f>
        <v>317</v>
      </c>
      <c r="M721" s="16">
        <f>Daten!H721</f>
        <v>1351</v>
      </c>
      <c r="N721" s="16">
        <f>Daten!I721</f>
        <v>336</v>
      </c>
      <c r="O721" s="28">
        <f t="shared" si="302"/>
        <v>0.48334566987416727</v>
      </c>
      <c r="P721" s="16">
        <f t="shared" si="303"/>
        <v>741.7469466518977</v>
      </c>
      <c r="Q721" s="21">
        <f t="shared" si="304"/>
        <v>-88.746946651897701</v>
      </c>
      <c r="R721" s="27">
        <f t="shared" si="305"/>
        <v>-17749.389330379541</v>
      </c>
      <c r="S721" s="9">
        <f ca="1">Daten!K721</f>
        <v>3394</v>
      </c>
      <c r="T721" s="9">
        <f ca="1">Daten!L721</f>
        <v>88095</v>
      </c>
      <c r="U721" s="9">
        <f ca="1">Daten!M721</f>
        <v>89258.17</v>
      </c>
      <c r="V721" s="9">
        <f ca="1">Daten!N721</f>
        <v>500</v>
      </c>
      <c r="W721" s="9">
        <f ca="1">Daten!O721</f>
        <v>500</v>
      </c>
      <c r="X721" s="23">
        <f t="shared" ca="1" si="306"/>
        <v>180747.16999999998</v>
      </c>
      <c r="Y721" s="9">
        <f t="shared" ca="1" si="307"/>
        <v>682415.04067133821</v>
      </c>
      <c r="Z721" s="21">
        <f t="shared" ca="1" si="308"/>
        <v>-501667.87067133823</v>
      </c>
      <c r="AA721" s="27">
        <f t="shared" ca="1" si="309"/>
        <v>50166.787067133824</v>
      </c>
      <c r="AB721" s="32">
        <f t="shared" ca="1" si="310"/>
        <v>-28213.702364235105</v>
      </c>
      <c r="AC721" s="31">
        <f t="shared" ca="1" si="311"/>
        <v>0</v>
      </c>
      <c r="AG721" s="26">
        <f t="shared" ca="1" si="312"/>
        <v>0</v>
      </c>
      <c r="AH721" s="26">
        <f t="shared" ca="1" si="313"/>
        <v>0</v>
      </c>
      <c r="AI721" s="26">
        <f t="shared" ca="1" si="314"/>
        <v>0</v>
      </c>
      <c r="AJ721" s="26">
        <f t="shared" ca="1" si="315"/>
        <v>1</v>
      </c>
      <c r="AK721" s="26">
        <f t="shared" ca="1" si="316"/>
        <v>0</v>
      </c>
      <c r="AL721" s="26">
        <f t="shared" ca="1" si="317"/>
        <v>0</v>
      </c>
      <c r="AM721" s="26">
        <f t="shared" ca="1" si="318"/>
        <v>0</v>
      </c>
      <c r="AN721" s="26">
        <f ca="1">IF(AM721=0,0,COUNTIF($AM$19:AM721,C721*10+1))</f>
        <v>0</v>
      </c>
      <c r="AO721" s="21">
        <f t="shared" ca="1" si="319"/>
        <v>0</v>
      </c>
      <c r="AP721" s="33">
        <f t="shared" ca="1" si="320"/>
        <v>0</v>
      </c>
      <c r="AQ721" s="24"/>
      <c r="AR721" s="155">
        <f ca="1">ROUND(Zsfg!$C$11/'Z1'!$AL$2120*'Z1'!AL721,0)</f>
        <v>0</v>
      </c>
      <c r="AS721" s="26">
        <f t="shared" ca="1" si="322"/>
        <v>0</v>
      </c>
      <c r="AT721" s="26">
        <f ca="1">IF(AS721=0,0,COUNTIF($AS$19:AS721,C721*10+1))</f>
        <v>0</v>
      </c>
      <c r="AU721" s="21">
        <f t="shared" ca="1" si="323"/>
        <v>0</v>
      </c>
      <c r="AV721" s="33">
        <f t="shared" ca="1" si="321"/>
        <v>0</v>
      </c>
    </row>
    <row r="722" spans="1:48" x14ac:dyDescent="0.2">
      <c r="A722" s="15">
        <f>Daten!A722</f>
        <v>31836</v>
      </c>
      <c r="B722" s="8" t="str">
        <f>Daten!B722</f>
        <v>Schwarzau im Gebirge</v>
      </c>
      <c r="C722" s="15">
        <f t="shared" si="296"/>
        <v>3</v>
      </c>
      <c r="D722" s="10">
        <f>Daten!D722</f>
        <v>0</v>
      </c>
      <c r="E722" s="9">
        <f>Daten!E722</f>
        <v>646</v>
      </c>
      <c r="F722" s="9">
        <f>Daten!F722</f>
        <v>669</v>
      </c>
      <c r="G722" s="27">
        <f t="shared" si="297"/>
        <v>-23</v>
      </c>
      <c r="H722" s="29">
        <f t="shared" si="298"/>
        <v>-3.4379671150971597E-2</v>
      </c>
      <c r="I722" s="21">
        <f t="shared" si="299"/>
        <v>10.736420974029251</v>
      </c>
      <c r="J722" s="21">
        <f t="shared" si="300"/>
        <v>-33.736420974029251</v>
      </c>
      <c r="K722" s="27">
        <f t="shared" si="301"/>
        <v>16868.210487014625</v>
      </c>
      <c r="L722" s="16">
        <f>Daten!G722</f>
        <v>82</v>
      </c>
      <c r="M722" s="16">
        <f>Daten!H722</f>
        <v>408</v>
      </c>
      <c r="N722" s="16">
        <f>Daten!I722</f>
        <v>156</v>
      </c>
      <c r="O722" s="28">
        <f t="shared" si="302"/>
        <v>0.58333333333333337</v>
      </c>
      <c r="P722" s="16">
        <f t="shared" si="303"/>
        <v>224.00647981789362</v>
      </c>
      <c r="Q722" s="21">
        <f t="shared" si="304"/>
        <v>13.99352018210638</v>
      </c>
      <c r="R722" s="27">
        <f t="shared" si="305"/>
        <v>2798.7040364212762</v>
      </c>
      <c r="S722" s="9">
        <f ca="1">Daten!K722</f>
        <v>27408</v>
      </c>
      <c r="T722" s="9">
        <f ca="1">Daten!L722</f>
        <v>36844</v>
      </c>
      <c r="U722" s="9">
        <f ca="1">Daten!M722</f>
        <v>124801.1</v>
      </c>
      <c r="V722" s="9">
        <f ca="1">Daten!N722</f>
        <v>500</v>
      </c>
      <c r="W722" s="9">
        <f ca="1">Daten!O722</f>
        <v>500</v>
      </c>
      <c r="X722" s="23">
        <f t="shared" ca="1" si="306"/>
        <v>189053.1</v>
      </c>
      <c r="Y722" s="9">
        <f t="shared" ca="1" si="307"/>
        <v>219980.09794096032</v>
      </c>
      <c r="Z722" s="21">
        <f t="shared" ca="1" si="308"/>
        <v>-30926.997940960311</v>
      </c>
      <c r="AA722" s="27">
        <f t="shared" ca="1" si="309"/>
        <v>3092.6997940960314</v>
      </c>
      <c r="AB722" s="32">
        <f t="shared" ca="1" si="310"/>
        <v>22759.614317531934</v>
      </c>
      <c r="AC722" s="31">
        <f t="shared" ca="1" si="311"/>
        <v>22759.614317531934</v>
      </c>
      <c r="AG722" s="26">
        <f t="shared" ca="1" si="312"/>
        <v>16868.210487014625</v>
      </c>
      <c r="AH722" s="26">
        <f t="shared" ca="1" si="313"/>
        <v>3092.6997940960314</v>
      </c>
      <c r="AI722" s="26">
        <f t="shared" ca="1" si="314"/>
        <v>19960.910281110657</v>
      </c>
      <c r="AJ722" s="26">
        <f t="shared" ca="1" si="315"/>
        <v>1</v>
      </c>
      <c r="AK722" s="26">
        <f t="shared" ca="1" si="316"/>
        <v>19960.910281110657</v>
      </c>
      <c r="AL722" s="26">
        <f t="shared" ca="1" si="317"/>
        <v>26362</v>
      </c>
      <c r="AM722" s="26">
        <f t="shared" ca="1" si="318"/>
        <v>31</v>
      </c>
      <c r="AN722" s="26">
        <f ca="1">IF(AM722=0,0,COUNTIF($AM$19:AM722,C722*10+1))</f>
        <v>237</v>
      </c>
      <c r="AO722" s="21">
        <f t="shared" ca="1" si="319"/>
        <v>0</v>
      </c>
      <c r="AP722" s="33">
        <f t="shared" ca="1" si="320"/>
        <v>26362</v>
      </c>
      <c r="AQ722" s="24"/>
      <c r="AR722" s="155">
        <f ca="1">ROUND(Zsfg!$C$11/'Z1'!$AL$2120*'Z1'!AL722,0)</f>
        <v>21989</v>
      </c>
      <c r="AS722" s="26">
        <f t="shared" ca="1" si="322"/>
        <v>31</v>
      </c>
      <c r="AT722" s="26">
        <f ca="1">IF(AS722=0,0,COUNTIF($AS$19:AS722,C722*10+1))</f>
        <v>237</v>
      </c>
      <c r="AU722" s="21">
        <f t="shared" ca="1" si="323"/>
        <v>0</v>
      </c>
      <c r="AV722" s="33">
        <f t="shared" ca="1" si="321"/>
        <v>21989</v>
      </c>
    </row>
    <row r="723" spans="1:48" x14ac:dyDescent="0.2">
      <c r="A723" s="15">
        <f>Daten!A723</f>
        <v>31837</v>
      </c>
      <c r="B723" s="8" t="str">
        <f>Daten!B723</f>
        <v>Seebenstein</v>
      </c>
      <c r="C723" s="15">
        <f t="shared" ref="C723:C786" si="324">INT(A723/10000)</f>
        <v>3</v>
      </c>
      <c r="D723" s="10">
        <f>Daten!D723</f>
        <v>0</v>
      </c>
      <c r="E723" s="9">
        <f>Daten!E723</f>
        <v>1454</v>
      </c>
      <c r="F723" s="9">
        <f>Daten!F723</f>
        <v>1379</v>
      </c>
      <c r="G723" s="27">
        <f t="shared" ref="G723:G786" si="325">E723-F723</f>
        <v>75</v>
      </c>
      <c r="H723" s="29">
        <f t="shared" ref="H723:H786" si="326">G723/F723</f>
        <v>5.4387237128353881E-2</v>
      </c>
      <c r="I723" s="21">
        <f t="shared" ref="I723:I786" si="327">F723*$I$6</f>
        <v>22.130828883686604</v>
      </c>
      <c r="J723" s="21">
        <f t="shared" ref="J723:J786" si="328">G723-I723</f>
        <v>52.869171116313396</v>
      </c>
      <c r="K723" s="27">
        <f t="shared" ref="K723:K786" si="329">-J723*$K$5</f>
        <v>-26434.585558156698</v>
      </c>
      <c r="L723" s="16">
        <f>Daten!G723</f>
        <v>213</v>
      </c>
      <c r="M723" s="16">
        <f>Daten!H723</f>
        <v>987</v>
      </c>
      <c r="N723" s="16">
        <f>Daten!I723</f>
        <v>254</v>
      </c>
      <c r="O723" s="28">
        <f t="shared" ref="O723:O786" si="330">(L723+N723)/M723</f>
        <v>0.47315096251266464</v>
      </c>
      <c r="P723" s="16">
        <f t="shared" ref="P723:P786" si="331">M723*$P$6</f>
        <v>541.89802838299261</v>
      </c>
      <c r="Q723" s="21">
        <f t="shared" ref="Q723:Q786" si="332">L723+N723-P723</f>
        <v>-74.898028382992607</v>
      </c>
      <c r="R723" s="27">
        <f t="shared" ref="R723:R786" si="333">Q723*$R$5</f>
        <v>-14979.605676598521</v>
      </c>
      <c r="S723" s="9">
        <f ca="1">Daten!K723</f>
        <v>2472</v>
      </c>
      <c r="T723" s="9">
        <f ca="1">Daten!L723</f>
        <v>88085</v>
      </c>
      <c r="U723" s="9">
        <f ca="1">Daten!M723</f>
        <v>146411.6</v>
      </c>
      <c r="V723" s="9">
        <f ca="1">Daten!N723</f>
        <v>500</v>
      </c>
      <c r="W723" s="9">
        <f ca="1">Daten!O723</f>
        <v>500</v>
      </c>
      <c r="X723" s="23">
        <f t="shared" ref="X723:X786" ca="1" si="334">S723/V723*500+T723/W723*500+U723</f>
        <v>236968.6</v>
      </c>
      <c r="Y723" s="9">
        <f t="shared" ref="Y723:Y786" ca="1" si="335">E723*$Y$6</f>
        <v>495125.48360086116</v>
      </c>
      <c r="Z723" s="21">
        <f t="shared" ref="Z723:Z786" ca="1" si="336">X723-Y723</f>
        <v>-258156.88360086115</v>
      </c>
      <c r="AA723" s="27">
        <f t="shared" ref="AA723:AA786" ca="1" si="337">-Z723*$AA$5</f>
        <v>25815.688360086118</v>
      </c>
      <c r="AB723" s="32">
        <f t="shared" ref="AB723:AB786" ca="1" si="338">K723+R723+AA723</f>
        <v>-15598.502874669102</v>
      </c>
      <c r="AC723" s="31">
        <f t="shared" ref="AC723:AC786" ca="1" si="339">MAX(0,AB723)</f>
        <v>0</v>
      </c>
      <c r="AG723" s="26">
        <f t="shared" ref="AG723:AG786" ca="1" si="340">IF(AB723&gt;0,K723,0)</f>
        <v>0</v>
      </c>
      <c r="AH723" s="26">
        <f t="shared" ref="AH723:AH786" ca="1" si="341">IF(AB723&gt;0,AA723,0)</f>
        <v>0</v>
      </c>
      <c r="AI723" s="26">
        <f t="shared" ref="AI723:AI786" ca="1" si="342">AG723+AH723</f>
        <v>0</v>
      </c>
      <c r="AJ723" s="26">
        <f t="shared" ref="AJ723:AJ786" ca="1" si="343">IF(AND(V723=500,W723=500),1,0)</f>
        <v>1</v>
      </c>
      <c r="AK723" s="26">
        <f t="shared" ref="AK723:AK786" ca="1" si="344">IF(AND(AJ723=1,AI723&gt;=E723*$AK$5),AI723,0)</f>
        <v>0</v>
      </c>
      <c r="AL723" s="26">
        <f t="shared" ref="AL723:AL786" ca="1" si="345">IF(OFFSET($AK$6,C723,0)=0,0,ROUND(AK723*OFFSET($AF$6,C723,0)/OFFSET($AK$6,C723,0),0))</f>
        <v>0</v>
      </c>
      <c r="AM723" s="26">
        <f t="shared" ref="AM723:AM786" ca="1" si="346">IF(AL723&gt;0,C723*10+1,0)</f>
        <v>0</v>
      </c>
      <c r="AN723" s="26">
        <f ca="1">IF(AM723=0,0,COUNTIF($AM$19:AM723,C723*10+1))</f>
        <v>0</v>
      </c>
      <c r="AO723" s="21">
        <f t="shared" ref="AO723:AO786" ca="1" si="347">IF(AN723=1,OFFSET($AF$6,C723,0)-OFFSET($AL$6,C723,0),0)</f>
        <v>0</v>
      </c>
      <c r="AP723" s="33">
        <f t="shared" ref="AP723:AP786" ca="1" si="348">AL723+AO723</f>
        <v>0</v>
      </c>
      <c r="AQ723" s="24"/>
      <c r="AR723" s="155">
        <f ca="1">ROUND(Zsfg!$C$11/'Z1'!$AL$2120*'Z1'!AL723,0)</f>
        <v>0</v>
      </c>
      <c r="AS723" s="26">
        <f t="shared" ca="1" si="322"/>
        <v>0</v>
      </c>
      <c r="AT723" s="26">
        <f ca="1">IF(AS723=0,0,COUNTIF($AS$19:AS723,C723*10+1))</f>
        <v>0</v>
      </c>
      <c r="AU723" s="21">
        <f t="shared" ca="1" si="323"/>
        <v>0</v>
      </c>
      <c r="AV723" s="33">
        <f t="shared" ref="AV723:AV786" ca="1" si="349">AR723+AU723</f>
        <v>0</v>
      </c>
    </row>
    <row r="724" spans="1:48" x14ac:dyDescent="0.2">
      <c r="A724" s="15">
        <f>Daten!A724</f>
        <v>31838</v>
      </c>
      <c r="B724" s="8" t="str">
        <f>Daten!B724</f>
        <v>Semmering</v>
      </c>
      <c r="C724" s="15">
        <f t="shared" si="324"/>
        <v>3</v>
      </c>
      <c r="D724" s="10">
        <f>Daten!D724</f>
        <v>0</v>
      </c>
      <c r="E724" s="9">
        <f>Daten!E724</f>
        <v>538</v>
      </c>
      <c r="F724" s="9">
        <f>Daten!F724</f>
        <v>581</v>
      </c>
      <c r="G724" s="27">
        <f t="shared" si="325"/>
        <v>-43</v>
      </c>
      <c r="H724" s="29">
        <f t="shared" si="326"/>
        <v>-7.4010327022375214E-2</v>
      </c>
      <c r="I724" s="21">
        <f t="shared" si="327"/>
        <v>9.3241563317055238</v>
      </c>
      <c r="J724" s="21">
        <f t="shared" si="328"/>
        <v>-52.324156331705524</v>
      </c>
      <c r="K724" s="27">
        <f t="shared" si="329"/>
        <v>26162.078165852763</v>
      </c>
      <c r="L724" s="16">
        <f>Daten!G724</f>
        <v>51</v>
      </c>
      <c r="M724" s="16">
        <f>Daten!H724</f>
        <v>320</v>
      </c>
      <c r="N724" s="16">
        <f>Daten!I724</f>
        <v>167</v>
      </c>
      <c r="O724" s="28">
        <f t="shared" si="330"/>
        <v>0.68125000000000002</v>
      </c>
      <c r="P724" s="16">
        <f t="shared" si="331"/>
        <v>175.69135671991657</v>
      </c>
      <c r="Q724" s="21">
        <f t="shared" si="332"/>
        <v>42.30864328008343</v>
      </c>
      <c r="R724" s="27">
        <f t="shared" si="333"/>
        <v>8461.7286560166867</v>
      </c>
      <c r="S724" s="9">
        <f ca="1">Daten!K724</f>
        <v>723</v>
      </c>
      <c r="T724" s="9">
        <f ca="1">Daten!L724</f>
        <v>112123</v>
      </c>
      <c r="U724" s="9">
        <f ca="1">Daten!M724</f>
        <v>172700.77</v>
      </c>
      <c r="V724" s="9">
        <f ca="1">Daten!N724</f>
        <v>500</v>
      </c>
      <c r="W724" s="9">
        <f ca="1">Daten!O724</f>
        <v>500</v>
      </c>
      <c r="X724" s="23">
        <f t="shared" ca="1" si="334"/>
        <v>285546.77</v>
      </c>
      <c r="Y724" s="9">
        <f t="shared" ca="1" si="335"/>
        <v>183203.23946166664</v>
      </c>
      <c r="Z724" s="21">
        <f t="shared" ca="1" si="336"/>
        <v>102343.53053833338</v>
      </c>
      <c r="AA724" s="27">
        <f t="shared" ca="1" si="337"/>
        <v>-10234.353053833338</v>
      </c>
      <c r="AB724" s="32">
        <f t="shared" ca="1" si="338"/>
        <v>24389.453768036117</v>
      </c>
      <c r="AC724" s="31">
        <f t="shared" ca="1" si="339"/>
        <v>24389.453768036117</v>
      </c>
      <c r="AG724" s="26">
        <f t="shared" ca="1" si="340"/>
        <v>26162.078165852763</v>
      </c>
      <c r="AH724" s="26">
        <f t="shared" ca="1" si="341"/>
        <v>-10234.353053833338</v>
      </c>
      <c r="AI724" s="26">
        <f t="shared" ca="1" si="342"/>
        <v>15927.725112019425</v>
      </c>
      <c r="AJ724" s="26">
        <f t="shared" ca="1" si="343"/>
        <v>1</v>
      </c>
      <c r="AK724" s="26">
        <f t="shared" ca="1" si="344"/>
        <v>15927.725112019425</v>
      </c>
      <c r="AL724" s="26">
        <f t="shared" ca="1" si="345"/>
        <v>21035</v>
      </c>
      <c r="AM724" s="26">
        <f t="shared" ca="1" si="346"/>
        <v>31</v>
      </c>
      <c r="AN724" s="26">
        <f ca="1">IF(AM724=0,0,COUNTIF($AM$19:AM724,C724*10+1))</f>
        <v>238</v>
      </c>
      <c r="AO724" s="21">
        <f t="shared" ca="1" si="347"/>
        <v>0</v>
      </c>
      <c r="AP724" s="33">
        <f t="shared" ca="1" si="348"/>
        <v>21035</v>
      </c>
      <c r="AQ724" s="24"/>
      <c r="AR724" s="155">
        <f ca="1">ROUND(Zsfg!$C$11/'Z1'!$AL$2120*'Z1'!AL724,0)</f>
        <v>17545</v>
      </c>
      <c r="AS724" s="26">
        <f t="shared" ref="AS724:AS787" ca="1" si="350">IF(AR724&gt;0,C724*10+1,0)</f>
        <v>31</v>
      </c>
      <c r="AT724" s="26">
        <f ca="1">IF(AS724=0,0,COUNTIF($AS$19:AS724,C724*10+1))</f>
        <v>238</v>
      </c>
      <c r="AU724" s="21">
        <f t="shared" ref="AU724:AU787" ca="1" si="351">IF(AT724=1,OFFSET($AQ$6,C724,0)-OFFSET($AR$6,C724,0),0)</f>
        <v>0</v>
      </c>
      <c r="AV724" s="33">
        <f t="shared" ca="1" si="349"/>
        <v>17545</v>
      </c>
    </row>
    <row r="725" spans="1:48" x14ac:dyDescent="0.2">
      <c r="A725" s="15">
        <f>Daten!A725</f>
        <v>31839</v>
      </c>
      <c r="B725" s="8" t="str">
        <f>Daten!B725</f>
        <v>Ternitz</v>
      </c>
      <c r="C725" s="15">
        <f t="shared" si="324"/>
        <v>3</v>
      </c>
      <c r="D725" s="10">
        <f>Daten!D725</f>
        <v>0</v>
      </c>
      <c r="E725" s="9">
        <f>Daten!E725</f>
        <v>14605</v>
      </c>
      <c r="F725" s="9">
        <f>Daten!F725</f>
        <v>14842</v>
      </c>
      <c r="G725" s="27">
        <f t="shared" si="325"/>
        <v>-237</v>
      </c>
      <c r="H725" s="29">
        <f t="shared" si="326"/>
        <v>-1.5968198356016709E-2</v>
      </c>
      <c r="I725" s="21">
        <f t="shared" si="327"/>
        <v>238.19127069737243</v>
      </c>
      <c r="J725" s="21">
        <f t="shared" si="328"/>
        <v>-475.19127069737243</v>
      </c>
      <c r="K725" s="27">
        <f t="shared" si="329"/>
        <v>237595.63534868622</v>
      </c>
      <c r="L725" s="16">
        <f>Daten!G725</f>
        <v>1917</v>
      </c>
      <c r="M725" s="16">
        <f>Daten!H725</f>
        <v>9306</v>
      </c>
      <c r="N725" s="16">
        <f>Daten!I725</f>
        <v>3382</v>
      </c>
      <c r="O725" s="28">
        <f t="shared" si="330"/>
        <v>0.56941758005587795</v>
      </c>
      <c r="P725" s="16">
        <f t="shared" si="331"/>
        <v>5109.324267611074</v>
      </c>
      <c r="Q725" s="21">
        <f t="shared" si="332"/>
        <v>189.67573238892601</v>
      </c>
      <c r="R725" s="27">
        <f t="shared" si="333"/>
        <v>37935.146477785202</v>
      </c>
      <c r="S725" s="9">
        <f ca="1">Daten!K725</f>
        <v>15682</v>
      </c>
      <c r="T725" s="9">
        <f ca="1">Daten!L725</f>
        <v>830402</v>
      </c>
      <c r="U725" s="9">
        <f ca="1">Daten!M725</f>
        <v>3377759.53</v>
      </c>
      <c r="V725" s="9">
        <f ca="1">Daten!N725</f>
        <v>500</v>
      </c>
      <c r="W725" s="9">
        <f ca="1">Daten!O725</f>
        <v>500</v>
      </c>
      <c r="X725" s="23">
        <f t="shared" ca="1" si="334"/>
        <v>4223843.5299999993</v>
      </c>
      <c r="Y725" s="9">
        <f t="shared" ca="1" si="335"/>
        <v>4973389.056389668</v>
      </c>
      <c r="Z725" s="21">
        <f t="shared" ca="1" si="336"/>
        <v>-749545.5263896687</v>
      </c>
      <c r="AA725" s="27">
        <f t="shared" ca="1" si="337"/>
        <v>74954.552638966867</v>
      </c>
      <c r="AB725" s="32">
        <f t="shared" ca="1" si="338"/>
        <v>350485.33446543833</v>
      </c>
      <c r="AC725" s="31">
        <f t="shared" ca="1" si="339"/>
        <v>350485.33446543833</v>
      </c>
      <c r="AG725" s="26">
        <f t="shared" ca="1" si="340"/>
        <v>237595.63534868622</v>
      </c>
      <c r="AH725" s="26">
        <f t="shared" ca="1" si="341"/>
        <v>74954.552638966867</v>
      </c>
      <c r="AI725" s="26">
        <f t="shared" ca="1" si="342"/>
        <v>312550.18798765307</v>
      </c>
      <c r="AJ725" s="26">
        <f t="shared" ca="1" si="343"/>
        <v>1</v>
      </c>
      <c r="AK725" s="26">
        <f t="shared" ca="1" si="344"/>
        <v>312550.18798765307</v>
      </c>
      <c r="AL725" s="26">
        <f t="shared" ca="1" si="345"/>
        <v>412773</v>
      </c>
      <c r="AM725" s="26">
        <f t="shared" ca="1" si="346"/>
        <v>31</v>
      </c>
      <c r="AN725" s="26">
        <f ca="1">IF(AM725=0,0,COUNTIF($AM$19:AM725,C725*10+1))</f>
        <v>239</v>
      </c>
      <c r="AO725" s="21">
        <f t="shared" ca="1" si="347"/>
        <v>0</v>
      </c>
      <c r="AP725" s="33">
        <f t="shared" ca="1" si="348"/>
        <v>412773</v>
      </c>
      <c r="AQ725" s="24"/>
      <c r="AR725" s="155">
        <f ca="1">ROUND(Zsfg!$C$11/'Z1'!$AL$2120*'Z1'!AL725,0)</f>
        <v>344294</v>
      </c>
      <c r="AS725" s="26">
        <f t="shared" ca="1" si="350"/>
        <v>31</v>
      </c>
      <c r="AT725" s="26">
        <f ca="1">IF(AS725=0,0,COUNTIF($AS$19:AS725,C725*10+1))</f>
        <v>239</v>
      </c>
      <c r="AU725" s="21">
        <f t="shared" ca="1" si="351"/>
        <v>0</v>
      </c>
      <c r="AV725" s="33">
        <f t="shared" ca="1" si="349"/>
        <v>344294</v>
      </c>
    </row>
    <row r="726" spans="1:48" x14ac:dyDescent="0.2">
      <c r="A726" s="15">
        <f>Daten!A726</f>
        <v>31840</v>
      </c>
      <c r="B726" s="8" t="str">
        <f>Daten!B726</f>
        <v>Thomasberg</v>
      </c>
      <c r="C726" s="15">
        <f t="shared" si="324"/>
        <v>3</v>
      </c>
      <c r="D726" s="10">
        <f>Daten!D726</f>
        <v>0</v>
      </c>
      <c r="E726" s="9">
        <f>Daten!E726</f>
        <v>1251</v>
      </c>
      <c r="F726" s="9">
        <f>Daten!F726</f>
        <v>1240</v>
      </c>
      <c r="G726" s="27">
        <f t="shared" si="325"/>
        <v>11</v>
      </c>
      <c r="H726" s="29">
        <f t="shared" si="326"/>
        <v>8.870967741935484E-3</v>
      </c>
      <c r="I726" s="21">
        <f t="shared" si="327"/>
        <v>19.900092687288897</v>
      </c>
      <c r="J726" s="21">
        <f t="shared" si="328"/>
        <v>-8.9000926872888968</v>
      </c>
      <c r="K726" s="27">
        <f t="shared" si="329"/>
        <v>4450.0463436444488</v>
      </c>
      <c r="L726" s="16">
        <f>Daten!G726</f>
        <v>206</v>
      </c>
      <c r="M726" s="16">
        <f>Daten!H726</f>
        <v>788</v>
      </c>
      <c r="N726" s="16">
        <f>Daten!I726</f>
        <v>257</v>
      </c>
      <c r="O726" s="28">
        <f t="shared" si="330"/>
        <v>0.5875634517766497</v>
      </c>
      <c r="P726" s="16">
        <f t="shared" si="331"/>
        <v>432.63996592279454</v>
      </c>
      <c r="Q726" s="21">
        <f t="shared" si="332"/>
        <v>30.360034077205455</v>
      </c>
      <c r="R726" s="27">
        <f t="shared" si="333"/>
        <v>6072.006815441091</v>
      </c>
      <c r="S726" s="9">
        <f ca="1">Daten!K726</f>
        <v>5439</v>
      </c>
      <c r="T726" s="9">
        <f ca="1">Daten!L726</f>
        <v>59922</v>
      </c>
      <c r="U726" s="9">
        <f ca="1">Daten!M726</f>
        <v>1040275.35</v>
      </c>
      <c r="V726" s="9">
        <f ca="1">Daten!N726</f>
        <v>500</v>
      </c>
      <c r="W726" s="9">
        <f ca="1">Daten!O726</f>
        <v>500</v>
      </c>
      <c r="X726" s="23">
        <f t="shared" ca="1" si="334"/>
        <v>1105636.3500000001</v>
      </c>
      <c r="Y726" s="9">
        <f t="shared" ca="1" si="335"/>
        <v>425998.61071848508</v>
      </c>
      <c r="Z726" s="21">
        <f t="shared" ca="1" si="336"/>
        <v>679637.73928151501</v>
      </c>
      <c r="AA726" s="27">
        <f t="shared" ca="1" si="337"/>
        <v>-67963.77392815151</v>
      </c>
      <c r="AB726" s="32">
        <f t="shared" ca="1" si="338"/>
        <v>-57441.720769065971</v>
      </c>
      <c r="AC726" s="31">
        <f t="shared" ca="1" si="339"/>
        <v>0</v>
      </c>
      <c r="AG726" s="26">
        <f t="shared" ca="1" si="340"/>
        <v>0</v>
      </c>
      <c r="AH726" s="26">
        <f t="shared" ca="1" si="341"/>
        <v>0</v>
      </c>
      <c r="AI726" s="26">
        <f t="shared" ca="1" si="342"/>
        <v>0</v>
      </c>
      <c r="AJ726" s="26">
        <f t="shared" ca="1" si="343"/>
        <v>1</v>
      </c>
      <c r="AK726" s="26">
        <f t="shared" ca="1" si="344"/>
        <v>0</v>
      </c>
      <c r="AL726" s="26">
        <f t="shared" ca="1" si="345"/>
        <v>0</v>
      </c>
      <c r="AM726" s="26">
        <f t="shared" ca="1" si="346"/>
        <v>0</v>
      </c>
      <c r="AN726" s="26">
        <f ca="1">IF(AM726=0,0,COUNTIF($AM$19:AM726,C726*10+1))</f>
        <v>0</v>
      </c>
      <c r="AO726" s="21">
        <f t="shared" ca="1" si="347"/>
        <v>0</v>
      </c>
      <c r="AP726" s="33">
        <f t="shared" ca="1" si="348"/>
        <v>0</v>
      </c>
      <c r="AQ726" s="24"/>
      <c r="AR726" s="155">
        <f ca="1">ROUND(Zsfg!$C$11/'Z1'!$AL$2120*'Z1'!AL726,0)</f>
        <v>0</v>
      </c>
      <c r="AS726" s="26">
        <f t="shared" ca="1" si="350"/>
        <v>0</v>
      </c>
      <c r="AT726" s="26">
        <f ca="1">IF(AS726=0,0,COUNTIF($AS$19:AS726,C726*10+1))</f>
        <v>0</v>
      </c>
      <c r="AU726" s="21">
        <f t="shared" ca="1" si="351"/>
        <v>0</v>
      </c>
      <c r="AV726" s="33">
        <f t="shared" ca="1" si="349"/>
        <v>0</v>
      </c>
    </row>
    <row r="727" spans="1:48" x14ac:dyDescent="0.2">
      <c r="A727" s="15">
        <f>Daten!A727</f>
        <v>31841</v>
      </c>
      <c r="B727" s="8" t="str">
        <f>Daten!B727</f>
        <v>Trattenbach</v>
      </c>
      <c r="C727" s="15">
        <f t="shared" si="324"/>
        <v>3</v>
      </c>
      <c r="D727" s="10">
        <f>Daten!D727</f>
        <v>0</v>
      </c>
      <c r="E727" s="9">
        <f>Daten!E727</f>
        <v>533</v>
      </c>
      <c r="F727" s="9">
        <f>Daten!F727</f>
        <v>547</v>
      </c>
      <c r="G727" s="27">
        <f t="shared" si="325"/>
        <v>-14</v>
      </c>
      <c r="H727" s="29">
        <f t="shared" si="326"/>
        <v>-2.5594149908592323E-2</v>
      </c>
      <c r="I727" s="21">
        <f t="shared" si="327"/>
        <v>8.7785086289895382</v>
      </c>
      <c r="J727" s="21">
        <f t="shared" si="328"/>
        <v>-22.778508628989538</v>
      </c>
      <c r="K727" s="27">
        <f t="shared" si="329"/>
        <v>11389.254314494769</v>
      </c>
      <c r="L727" s="16">
        <f>Daten!G727</f>
        <v>77</v>
      </c>
      <c r="M727" s="16">
        <f>Daten!H727</f>
        <v>353</v>
      </c>
      <c r="N727" s="16">
        <f>Daten!I727</f>
        <v>103</v>
      </c>
      <c r="O727" s="28">
        <f t="shared" si="330"/>
        <v>0.50991501416430596</v>
      </c>
      <c r="P727" s="16">
        <f t="shared" si="331"/>
        <v>193.80952788165797</v>
      </c>
      <c r="Q727" s="21">
        <f t="shared" si="332"/>
        <v>-13.809527881657971</v>
      </c>
      <c r="R727" s="27">
        <f t="shared" si="333"/>
        <v>-2761.9055763315941</v>
      </c>
      <c r="S727" s="9">
        <f ca="1">Daten!K727</f>
        <v>5820</v>
      </c>
      <c r="T727" s="9">
        <f ca="1">Daten!L727</f>
        <v>19939</v>
      </c>
      <c r="U727" s="9">
        <f ca="1">Daten!M727</f>
        <v>101192</v>
      </c>
      <c r="V727" s="9">
        <f ca="1">Daten!N727</f>
        <v>500</v>
      </c>
      <c r="W727" s="9">
        <f ca="1">Daten!O727</f>
        <v>500</v>
      </c>
      <c r="X727" s="23">
        <f t="shared" ca="1" si="334"/>
        <v>126951</v>
      </c>
      <c r="Y727" s="9">
        <f t="shared" ca="1" si="335"/>
        <v>181500.60712466232</v>
      </c>
      <c r="Z727" s="21">
        <f t="shared" ca="1" si="336"/>
        <v>-54549.607124662318</v>
      </c>
      <c r="AA727" s="27">
        <f t="shared" ca="1" si="337"/>
        <v>5454.9607124662325</v>
      </c>
      <c r="AB727" s="32">
        <f t="shared" ca="1" si="338"/>
        <v>14082.309450629407</v>
      </c>
      <c r="AC727" s="31">
        <f t="shared" ca="1" si="339"/>
        <v>14082.309450629407</v>
      </c>
      <c r="AG727" s="26">
        <f t="shared" ca="1" si="340"/>
        <v>11389.254314494769</v>
      </c>
      <c r="AH727" s="26">
        <f t="shared" ca="1" si="341"/>
        <v>5454.9607124662325</v>
      </c>
      <c r="AI727" s="26">
        <f t="shared" ca="1" si="342"/>
        <v>16844.215026960999</v>
      </c>
      <c r="AJ727" s="26">
        <f t="shared" ca="1" si="343"/>
        <v>1</v>
      </c>
      <c r="AK727" s="26">
        <f t="shared" ca="1" si="344"/>
        <v>16844.215026960999</v>
      </c>
      <c r="AL727" s="26">
        <f t="shared" ca="1" si="345"/>
        <v>22246</v>
      </c>
      <c r="AM727" s="26">
        <f t="shared" ca="1" si="346"/>
        <v>31</v>
      </c>
      <c r="AN727" s="26">
        <f ca="1">IF(AM727=0,0,COUNTIF($AM$19:AM727,C727*10+1))</f>
        <v>240</v>
      </c>
      <c r="AO727" s="21">
        <f t="shared" ca="1" si="347"/>
        <v>0</v>
      </c>
      <c r="AP727" s="33">
        <f t="shared" ca="1" si="348"/>
        <v>22246</v>
      </c>
      <c r="AQ727" s="24"/>
      <c r="AR727" s="155">
        <f ca="1">ROUND(Zsfg!$C$11/'Z1'!$AL$2120*'Z1'!AL727,0)</f>
        <v>18555</v>
      </c>
      <c r="AS727" s="26">
        <f t="shared" ca="1" si="350"/>
        <v>31</v>
      </c>
      <c r="AT727" s="26">
        <f ca="1">IF(AS727=0,0,COUNTIF($AS$19:AS727,C727*10+1))</f>
        <v>240</v>
      </c>
      <c r="AU727" s="21">
        <f t="shared" ca="1" si="351"/>
        <v>0</v>
      </c>
      <c r="AV727" s="33">
        <f t="shared" ca="1" si="349"/>
        <v>18555</v>
      </c>
    </row>
    <row r="728" spans="1:48" x14ac:dyDescent="0.2">
      <c r="A728" s="15">
        <f>Daten!A728</f>
        <v>31842</v>
      </c>
      <c r="B728" s="8" t="str">
        <f>Daten!B728</f>
        <v>Bürg-Vöstenhof</v>
      </c>
      <c r="C728" s="15">
        <f t="shared" si="324"/>
        <v>3</v>
      </c>
      <c r="D728" s="10">
        <f>Daten!D728</f>
        <v>0</v>
      </c>
      <c r="E728" s="9">
        <f>Daten!E728</f>
        <v>173</v>
      </c>
      <c r="F728" s="9">
        <f>Daten!F728</f>
        <v>171</v>
      </c>
      <c r="G728" s="27">
        <f t="shared" si="325"/>
        <v>2</v>
      </c>
      <c r="H728" s="29">
        <f t="shared" si="326"/>
        <v>1.1695906432748537E-2</v>
      </c>
      <c r="I728" s="21">
        <f t="shared" si="327"/>
        <v>2.7442869754245174</v>
      </c>
      <c r="J728" s="21">
        <f t="shared" si="328"/>
        <v>-0.74428697542451738</v>
      </c>
      <c r="K728" s="27">
        <f t="shared" si="329"/>
        <v>372.14348771225872</v>
      </c>
      <c r="L728" s="16">
        <f>Daten!G728</f>
        <v>32</v>
      </c>
      <c r="M728" s="16">
        <f>Daten!H728</f>
        <v>97</v>
      </c>
      <c r="N728" s="16">
        <f>Daten!I728</f>
        <v>44</v>
      </c>
      <c r="O728" s="28">
        <f t="shared" si="330"/>
        <v>0.78350515463917525</v>
      </c>
      <c r="P728" s="16">
        <f t="shared" si="331"/>
        <v>53.256442505724706</v>
      </c>
      <c r="Q728" s="21">
        <f t="shared" si="332"/>
        <v>22.743557494275294</v>
      </c>
      <c r="R728" s="27">
        <f t="shared" si="333"/>
        <v>4548.7114988550584</v>
      </c>
      <c r="S728" s="9">
        <f ca="1">Daten!K728</f>
        <v>6684</v>
      </c>
      <c r="T728" s="9">
        <f ca="1">Daten!L728</f>
        <v>8939</v>
      </c>
      <c r="U728" s="9">
        <f ca="1">Daten!M728</f>
        <v>14557.65</v>
      </c>
      <c r="V728" s="9">
        <f ca="1">Daten!N728</f>
        <v>500</v>
      </c>
      <c r="W728" s="9">
        <f ca="1">Daten!O728</f>
        <v>500</v>
      </c>
      <c r="X728" s="23">
        <f t="shared" ca="1" si="334"/>
        <v>30180.65</v>
      </c>
      <c r="Y728" s="9">
        <f t="shared" ca="1" si="335"/>
        <v>58911.078860350055</v>
      </c>
      <c r="Z728" s="21">
        <f t="shared" ca="1" si="336"/>
        <v>-28730.428860350054</v>
      </c>
      <c r="AA728" s="27">
        <f t="shared" ca="1" si="337"/>
        <v>2873.0428860350057</v>
      </c>
      <c r="AB728" s="32">
        <f t="shared" ca="1" si="338"/>
        <v>7793.8978726023224</v>
      </c>
      <c r="AC728" s="31">
        <f t="shared" ca="1" si="339"/>
        <v>7793.8978726023224</v>
      </c>
      <c r="AG728" s="26">
        <f t="shared" ca="1" si="340"/>
        <v>372.14348771225872</v>
      </c>
      <c r="AH728" s="26">
        <f t="shared" ca="1" si="341"/>
        <v>2873.0428860350057</v>
      </c>
      <c r="AI728" s="26">
        <f t="shared" ca="1" si="342"/>
        <v>3245.1863737472645</v>
      </c>
      <c r="AJ728" s="26">
        <f t="shared" ca="1" si="343"/>
        <v>1</v>
      </c>
      <c r="AK728" s="26">
        <f t="shared" ca="1" si="344"/>
        <v>3245.1863737472645</v>
      </c>
      <c r="AL728" s="26">
        <f t="shared" ca="1" si="345"/>
        <v>4286</v>
      </c>
      <c r="AM728" s="26">
        <f t="shared" ca="1" si="346"/>
        <v>31</v>
      </c>
      <c r="AN728" s="26">
        <f ca="1">IF(AM728=0,0,COUNTIF($AM$19:AM728,C728*10+1))</f>
        <v>241</v>
      </c>
      <c r="AO728" s="21">
        <f t="shared" ca="1" si="347"/>
        <v>0</v>
      </c>
      <c r="AP728" s="33">
        <f t="shared" ca="1" si="348"/>
        <v>4286</v>
      </c>
      <c r="AQ728" s="24"/>
      <c r="AR728" s="155">
        <f ca="1">ROUND(Zsfg!$C$11/'Z1'!$AL$2120*'Z1'!AL728,0)</f>
        <v>3575</v>
      </c>
      <c r="AS728" s="26">
        <f t="shared" ca="1" si="350"/>
        <v>31</v>
      </c>
      <c r="AT728" s="26">
        <f ca="1">IF(AS728=0,0,COUNTIF($AS$19:AS728,C728*10+1))</f>
        <v>241</v>
      </c>
      <c r="AU728" s="21">
        <f t="shared" ca="1" si="351"/>
        <v>0</v>
      </c>
      <c r="AV728" s="33">
        <f t="shared" ca="1" si="349"/>
        <v>3575</v>
      </c>
    </row>
    <row r="729" spans="1:48" x14ac:dyDescent="0.2">
      <c r="A729" s="15">
        <f>Daten!A729</f>
        <v>31843</v>
      </c>
      <c r="B729" s="8" t="str">
        <f>Daten!B729</f>
        <v>Warth</v>
      </c>
      <c r="C729" s="15">
        <f t="shared" si="324"/>
        <v>3</v>
      </c>
      <c r="D729" s="10">
        <f>Daten!D729</f>
        <v>0</v>
      </c>
      <c r="E729" s="9">
        <f>Daten!E729</f>
        <v>1511</v>
      </c>
      <c r="F729" s="9">
        <f>Daten!F729</f>
        <v>1504</v>
      </c>
      <c r="G729" s="27">
        <f t="shared" si="325"/>
        <v>7</v>
      </c>
      <c r="H729" s="29">
        <f t="shared" si="326"/>
        <v>4.6542553191489359E-3</v>
      </c>
      <c r="I729" s="21">
        <f t="shared" si="327"/>
        <v>24.136886614260082</v>
      </c>
      <c r="J729" s="21">
        <f t="shared" si="328"/>
        <v>-17.136886614260082</v>
      </c>
      <c r="K729" s="27">
        <f t="shared" si="329"/>
        <v>8568.4433071300409</v>
      </c>
      <c r="L729" s="16">
        <f>Daten!G729</f>
        <v>211</v>
      </c>
      <c r="M729" s="16">
        <f>Daten!H729</f>
        <v>967</v>
      </c>
      <c r="N729" s="16">
        <f>Daten!I729</f>
        <v>333</v>
      </c>
      <c r="O729" s="28">
        <f t="shared" si="330"/>
        <v>0.56256463288521197</v>
      </c>
      <c r="P729" s="16">
        <f t="shared" si="331"/>
        <v>530.9173185879979</v>
      </c>
      <c r="Q729" s="21">
        <f t="shared" si="332"/>
        <v>13.082681412002103</v>
      </c>
      <c r="R729" s="27">
        <f t="shared" si="333"/>
        <v>2616.5362824004205</v>
      </c>
      <c r="S729" s="9">
        <f ca="1">Daten!K729</f>
        <v>5626</v>
      </c>
      <c r="T729" s="9">
        <f ca="1">Daten!L729</f>
        <v>90538</v>
      </c>
      <c r="U729" s="9">
        <f ca="1">Daten!M729</f>
        <v>262799.46999999997</v>
      </c>
      <c r="V729" s="9">
        <f ca="1">Daten!N729</f>
        <v>500</v>
      </c>
      <c r="W729" s="9">
        <f ca="1">Daten!O729</f>
        <v>500</v>
      </c>
      <c r="X729" s="23">
        <f t="shared" ca="1" si="334"/>
        <v>358963.47</v>
      </c>
      <c r="Y729" s="9">
        <f t="shared" ca="1" si="335"/>
        <v>514535.49224271061</v>
      </c>
      <c r="Z729" s="21">
        <f t="shared" ca="1" si="336"/>
        <v>-155572.02224271063</v>
      </c>
      <c r="AA729" s="27">
        <f t="shared" ca="1" si="337"/>
        <v>15557.202224271065</v>
      </c>
      <c r="AB729" s="32">
        <f t="shared" ca="1" si="338"/>
        <v>26742.181813801526</v>
      </c>
      <c r="AC729" s="31">
        <f t="shared" ca="1" si="339"/>
        <v>26742.181813801526</v>
      </c>
      <c r="AG729" s="26">
        <f t="shared" ca="1" si="340"/>
        <v>8568.4433071300409</v>
      </c>
      <c r="AH729" s="26">
        <f t="shared" ca="1" si="341"/>
        <v>15557.202224271065</v>
      </c>
      <c r="AI729" s="26">
        <f t="shared" ca="1" si="342"/>
        <v>24125.645531401104</v>
      </c>
      <c r="AJ729" s="26">
        <f t="shared" ca="1" si="343"/>
        <v>1</v>
      </c>
      <c r="AK729" s="26">
        <f t="shared" ca="1" si="344"/>
        <v>24125.645531401104</v>
      </c>
      <c r="AL729" s="26">
        <f t="shared" ca="1" si="345"/>
        <v>31862</v>
      </c>
      <c r="AM729" s="26">
        <f t="shared" ca="1" si="346"/>
        <v>31</v>
      </c>
      <c r="AN729" s="26">
        <f ca="1">IF(AM729=0,0,COUNTIF($AM$19:AM729,C729*10+1))</f>
        <v>242</v>
      </c>
      <c r="AO729" s="21">
        <f t="shared" ca="1" si="347"/>
        <v>0</v>
      </c>
      <c r="AP729" s="33">
        <f t="shared" ca="1" si="348"/>
        <v>31862</v>
      </c>
      <c r="AQ729" s="24"/>
      <c r="AR729" s="155">
        <f ca="1">ROUND(Zsfg!$C$11/'Z1'!$AL$2120*'Z1'!AL729,0)</f>
        <v>26576</v>
      </c>
      <c r="AS729" s="26">
        <f t="shared" ca="1" si="350"/>
        <v>31</v>
      </c>
      <c r="AT729" s="26">
        <f ca="1">IF(AS729=0,0,COUNTIF($AS$19:AS729,C729*10+1))</f>
        <v>242</v>
      </c>
      <c r="AU729" s="21">
        <f t="shared" ca="1" si="351"/>
        <v>0</v>
      </c>
      <c r="AV729" s="33">
        <f t="shared" ca="1" si="349"/>
        <v>26576</v>
      </c>
    </row>
    <row r="730" spans="1:48" x14ac:dyDescent="0.2">
      <c r="A730" s="15">
        <f>Daten!A730</f>
        <v>31844</v>
      </c>
      <c r="B730" s="8" t="str">
        <f>Daten!B730</f>
        <v>Wartmannstetten</v>
      </c>
      <c r="C730" s="15">
        <f t="shared" si="324"/>
        <v>3</v>
      </c>
      <c r="D730" s="10">
        <f>Daten!D730</f>
        <v>0</v>
      </c>
      <c r="E730" s="9">
        <f>Daten!E730</f>
        <v>1634</v>
      </c>
      <c r="F730" s="9">
        <f>Daten!F730</f>
        <v>1588</v>
      </c>
      <c r="G730" s="27">
        <f t="shared" si="325"/>
        <v>46</v>
      </c>
      <c r="H730" s="29">
        <f t="shared" si="326"/>
        <v>2.8967254408060455E-2</v>
      </c>
      <c r="I730" s="21">
        <f t="shared" si="327"/>
        <v>25.484957409205457</v>
      </c>
      <c r="J730" s="21">
        <f t="shared" si="328"/>
        <v>20.515042590794543</v>
      </c>
      <c r="K730" s="27">
        <f t="shared" si="329"/>
        <v>-10257.521295397271</v>
      </c>
      <c r="L730" s="16">
        <f>Daten!G730</f>
        <v>241</v>
      </c>
      <c r="M730" s="16">
        <f>Daten!H730</f>
        <v>1073</v>
      </c>
      <c r="N730" s="16">
        <f>Daten!I730</f>
        <v>320</v>
      </c>
      <c r="O730" s="28">
        <f t="shared" si="330"/>
        <v>0.52283317800559181</v>
      </c>
      <c r="P730" s="16">
        <f t="shared" si="331"/>
        <v>589.11508050147017</v>
      </c>
      <c r="Q730" s="21">
        <f t="shared" si="332"/>
        <v>-28.115080501470175</v>
      </c>
      <c r="R730" s="27">
        <f t="shared" si="333"/>
        <v>-5623.0161002940349</v>
      </c>
      <c r="S730" s="9">
        <f ca="1">Daten!K730</f>
        <v>7558</v>
      </c>
      <c r="T730" s="9">
        <f ca="1">Daten!L730</f>
        <v>74438</v>
      </c>
      <c r="U730" s="9">
        <f ca="1">Daten!M730</f>
        <v>37889.99</v>
      </c>
      <c r="V730" s="9">
        <f ca="1">Daten!N730</f>
        <v>500</v>
      </c>
      <c r="W730" s="9">
        <f ca="1">Daten!O730</f>
        <v>500</v>
      </c>
      <c r="X730" s="23">
        <f t="shared" ca="1" si="334"/>
        <v>119885.98999999999</v>
      </c>
      <c r="Y730" s="9">
        <f t="shared" ca="1" si="335"/>
        <v>556420.24773301731</v>
      </c>
      <c r="Z730" s="21">
        <f t="shared" ca="1" si="336"/>
        <v>-436534.25773301732</v>
      </c>
      <c r="AA730" s="27">
        <f t="shared" ca="1" si="337"/>
        <v>43653.425773301737</v>
      </c>
      <c r="AB730" s="32">
        <f t="shared" ca="1" si="338"/>
        <v>27772.88837761043</v>
      </c>
      <c r="AC730" s="31">
        <f t="shared" ca="1" si="339"/>
        <v>27772.88837761043</v>
      </c>
      <c r="AG730" s="26">
        <f t="shared" ca="1" si="340"/>
        <v>-10257.521295397271</v>
      </c>
      <c r="AH730" s="26">
        <f t="shared" ca="1" si="341"/>
        <v>43653.425773301737</v>
      </c>
      <c r="AI730" s="26">
        <f t="shared" ca="1" si="342"/>
        <v>33395.904477904463</v>
      </c>
      <c r="AJ730" s="26">
        <f t="shared" ca="1" si="343"/>
        <v>1</v>
      </c>
      <c r="AK730" s="26">
        <f t="shared" ca="1" si="344"/>
        <v>33395.904477904463</v>
      </c>
      <c r="AL730" s="26">
        <f t="shared" ca="1" si="345"/>
        <v>44105</v>
      </c>
      <c r="AM730" s="26">
        <f t="shared" ca="1" si="346"/>
        <v>31</v>
      </c>
      <c r="AN730" s="26">
        <f ca="1">IF(AM730=0,0,COUNTIF($AM$19:AM730,C730*10+1))</f>
        <v>243</v>
      </c>
      <c r="AO730" s="21">
        <f t="shared" ca="1" si="347"/>
        <v>0</v>
      </c>
      <c r="AP730" s="33">
        <f t="shared" ca="1" si="348"/>
        <v>44105</v>
      </c>
      <c r="AQ730" s="24"/>
      <c r="AR730" s="155">
        <f ca="1">ROUND(Zsfg!$C$11/'Z1'!$AL$2120*'Z1'!AL730,0)</f>
        <v>36788</v>
      </c>
      <c r="AS730" s="26">
        <f t="shared" ca="1" si="350"/>
        <v>31</v>
      </c>
      <c r="AT730" s="26">
        <f ca="1">IF(AS730=0,0,COUNTIF($AS$19:AS730,C730*10+1))</f>
        <v>243</v>
      </c>
      <c r="AU730" s="21">
        <f t="shared" ca="1" si="351"/>
        <v>0</v>
      </c>
      <c r="AV730" s="33">
        <f t="shared" ca="1" si="349"/>
        <v>36788</v>
      </c>
    </row>
    <row r="731" spans="1:48" x14ac:dyDescent="0.2">
      <c r="A731" s="15">
        <f>Daten!A731</f>
        <v>31845</v>
      </c>
      <c r="B731" s="8" t="str">
        <f>Daten!B731</f>
        <v>Willendorf</v>
      </c>
      <c r="C731" s="15">
        <f t="shared" si="324"/>
        <v>3</v>
      </c>
      <c r="D731" s="10">
        <f>Daten!D731</f>
        <v>0</v>
      </c>
      <c r="E731" s="9">
        <f>Daten!E731</f>
        <v>977</v>
      </c>
      <c r="F731" s="9">
        <f>Daten!F731</f>
        <v>933</v>
      </c>
      <c r="G731" s="27">
        <f t="shared" si="325"/>
        <v>44</v>
      </c>
      <c r="H731" s="29">
        <f t="shared" si="326"/>
        <v>4.7159699892818867E-2</v>
      </c>
      <c r="I731" s="21">
        <f t="shared" si="327"/>
        <v>14.973214901000436</v>
      </c>
      <c r="J731" s="21">
        <f t="shared" si="328"/>
        <v>29.026785098999564</v>
      </c>
      <c r="K731" s="27">
        <f t="shared" si="329"/>
        <v>-14513.392549499782</v>
      </c>
      <c r="L731" s="16">
        <f>Daten!G731</f>
        <v>132</v>
      </c>
      <c r="M731" s="16">
        <f>Daten!H731</f>
        <v>682</v>
      </c>
      <c r="N731" s="16">
        <f>Daten!I731</f>
        <v>163</v>
      </c>
      <c r="O731" s="28">
        <f t="shared" si="330"/>
        <v>0.43255131964809385</v>
      </c>
      <c r="P731" s="16">
        <f t="shared" si="331"/>
        <v>374.44220400932215</v>
      </c>
      <c r="Q731" s="21">
        <f t="shared" si="332"/>
        <v>-79.442204009322154</v>
      </c>
      <c r="R731" s="27">
        <f t="shared" si="333"/>
        <v>-15888.440801864432</v>
      </c>
      <c r="S731" s="9">
        <f ca="1">Daten!K731</f>
        <v>2711</v>
      </c>
      <c r="T731" s="9">
        <f ca="1">Daten!L731</f>
        <v>46525</v>
      </c>
      <c r="U731" s="9">
        <f ca="1">Daten!M731</f>
        <v>79953.22</v>
      </c>
      <c r="V731" s="9">
        <f ca="1">Daten!N731</f>
        <v>500</v>
      </c>
      <c r="W731" s="9">
        <f ca="1">Daten!O731</f>
        <v>500</v>
      </c>
      <c r="X731" s="23">
        <f t="shared" ca="1" si="334"/>
        <v>129189.22</v>
      </c>
      <c r="Y731" s="9">
        <f t="shared" ca="1" si="335"/>
        <v>332694.35865064745</v>
      </c>
      <c r="Z731" s="21">
        <f t="shared" ca="1" si="336"/>
        <v>-203505.13865064745</v>
      </c>
      <c r="AA731" s="27">
        <f t="shared" ca="1" si="337"/>
        <v>20350.513865064746</v>
      </c>
      <c r="AB731" s="32">
        <f t="shared" ca="1" si="338"/>
        <v>-10051.319486299468</v>
      </c>
      <c r="AC731" s="31">
        <f t="shared" ca="1" si="339"/>
        <v>0</v>
      </c>
      <c r="AG731" s="26">
        <f t="shared" ca="1" si="340"/>
        <v>0</v>
      </c>
      <c r="AH731" s="26">
        <f t="shared" ca="1" si="341"/>
        <v>0</v>
      </c>
      <c r="AI731" s="26">
        <f t="shared" ca="1" si="342"/>
        <v>0</v>
      </c>
      <c r="AJ731" s="26">
        <f t="shared" ca="1" si="343"/>
        <v>1</v>
      </c>
      <c r="AK731" s="26">
        <f t="shared" ca="1" si="344"/>
        <v>0</v>
      </c>
      <c r="AL731" s="26">
        <f t="shared" ca="1" si="345"/>
        <v>0</v>
      </c>
      <c r="AM731" s="26">
        <f t="shared" ca="1" si="346"/>
        <v>0</v>
      </c>
      <c r="AN731" s="26">
        <f ca="1">IF(AM731=0,0,COUNTIF($AM$19:AM731,C731*10+1))</f>
        <v>0</v>
      </c>
      <c r="AO731" s="21">
        <f t="shared" ca="1" si="347"/>
        <v>0</v>
      </c>
      <c r="AP731" s="33">
        <f t="shared" ca="1" si="348"/>
        <v>0</v>
      </c>
      <c r="AQ731" s="24"/>
      <c r="AR731" s="155">
        <f ca="1">ROUND(Zsfg!$C$11/'Z1'!$AL$2120*'Z1'!AL731,0)</f>
        <v>0</v>
      </c>
      <c r="AS731" s="26">
        <f t="shared" ca="1" si="350"/>
        <v>0</v>
      </c>
      <c r="AT731" s="26">
        <f ca="1">IF(AS731=0,0,COUNTIF($AS$19:AS731,C731*10+1))</f>
        <v>0</v>
      </c>
      <c r="AU731" s="21">
        <f t="shared" ca="1" si="351"/>
        <v>0</v>
      </c>
      <c r="AV731" s="33">
        <f t="shared" ca="1" si="349"/>
        <v>0</v>
      </c>
    </row>
    <row r="732" spans="1:48" x14ac:dyDescent="0.2">
      <c r="A732" s="15">
        <f>Daten!A732</f>
        <v>31846</v>
      </c>
      <c r="B732" s="8" t="str">
        <f>Daten!B732</f>
        <v>Wimpassing im Schwarzatale</v>
      </c>
      <c r="C732" s="15">
        <f t="shared" si="324"/>
        <v>3</v>
      </c>
      <c r="D732" s="10">
        <f>Daten!D732</f>
        <v>0</v>
      </c>
      <c r="E732" s="9">
        <f>Daten!E732</f>
        <v>1630</v>
      </c>
      <c r="F732" s="9">
        <f>Daten!F732</f>
        <v>1635</v>
      </c>
      <c r="G732" s="27">
        <f t="shared" si="325"/>
        <v>-5</v>
      </c>
      <c r="H732" s="29">
        <f t="shared" si="326"/>
        <v>-3.0581039755351682E-3</v>
      </c>
      <c r="I732" s="21">
        <f t="shared" si="327"/>
        <v>26.239235115901085</v>
      </c>
      <c r="J732" s="21">
        <f t="shared" si="328"/>
        <v>-31.239235115901085</v>
      </c>
      <c r="K732" s="27">
        <f t="shared" si="329"/>
        <v>15619.617557950543</v>
      </c>
      <c r="L732" s="16">
        <f>Daten!G732</f>
        <v>226</v>
      </c>
      <c r="M732" s="16">
        <f>Daten!H732</f>
        <v>1051</v>
      </c>
      <c r="N732" s="16">
        <f>Daten!I732</f>
        <v>353</v>
      </c>
      <c r="O732" s="28">
        <f t="shared" si="330"/>
        <v>0.55090390104662224</v>
      </c>
      <c r="P732" s="16">
        <f t="shared" si="331"/>
        <v>577.03629972697593</v>
      </c>
      <c r="Q732" s="21">
        <f t="shared" si="332"/>
        <v>1.9637002730240738</v>
      </c>
      <c r="R732" s="27">
        <f t="shared" si="333"/>
        <v>392.74005460481476</v>
      </c>
      <c r="S732" s="9">
        <f ca="1">Daten!K732</f>
        <v>951</v>
      </c>
      <c r="T732" s="9">
        <f ca="1">Daten!L732</f>
        <v>157484</v>
      </c>
      <c r="U732" s="9">
        <f ca="1">Daten!M732</f>
        <v>1587577.32</v>
      </c>
      <c r="V732" s="9">
        <f ca="1">Daten!N732</f>
        <v>500</v>
      </c>
      <c r="W732" s="9">
        <f ca="1">Daten!O732</f>
        <v>500</v>
      </c>
      <c r="X732" s="23">
        <f t="shared" ca="1" si="334"/>
        <v>1746012.32</v>
      </c>
      <c r="Y732" s="9">
        <f t="shared" ca="1" si="335"/>
        <v>555058.14186341385</v>
      </c>
      <c r="Z732" s="21">
        <f t="shared" ca="1" si="336"/>
        <v>1190954.1781365862</v>
      </c>
      <c r="AA732" s="27">
        <f t="shared" ca="1" si="337"/>
        <v>-119095.41781365863</v>
      </c>
      <c r="AB732" s="32">
        <f t="shared" ca="1" si="338"/>
        <v>-103083.06020110328</v>
      </c>
      <c r="AC732" s="31">
        <f t="shared" ca="1" si="339"/>
        <v>0</v>
      </c>
      <c r="AG732" s="26">
        <f t="shared" ca="1" si="340"/>
        <v>0</v>
      </c>
      <c r="AH732" s="26">
        <f t="shared" ca="1" si="341"/>
        <v>0</v>
      </c>
      <c r="AI732" s="26">
        <f t="shared" ca="1" si="342"/>
        <v>0</v>
      </c>
      <c r="AJ732" s="26">
        <f t="shared" ca="1" si="343"/>
        <v>1</v>
      </c>
      <c r="AK732" s="26">
        <f t="shared" ca="1" si="344"/>
        <v>0</v>
      </c>
      <c r="AL732" s="26">
        <f t="shared" ca="1" si="345"/>
        <v>0</v>
      </c>
      <c r="AM732" s="26">
        <f t="shared" ca="1" si="346"/>
        <v>0</v>
      </c>
      <c r="AN732" s="26">
        <f ca="1">IF(AM732=0,0,COUNTIF($AM$19:AM732,C732*10+1))</f>
        <v>0</v>
      </c>
      <c r="AO732" s="21">
        <f t="shared" ca="1" si="347"/>
        <v>0</v>
      </c>
      <c r="AP732" s="33">
        <f t="shared" ca="1" si="348"/>
        <v>0</v>
      </c>
      <c r="AQ732" s="24"/>
      <c r="AR732" s="155">
        <f ca="1">ROUND(Zsfg!$C$11/'Z1'!$AL$2120*'Z1'!AL732,0)</f>
        <v>0</v>
      </c>
      <c r="AS732" s="26">
        <f t="shared" ca="1" si="350"/>
        <v>0</v>
      </c>
      <c r="AT732" s="26">
        <f ca="1">IF(AS732=0,0,COUNTIF($AS$19:AS732,C732*10+1))</f>
        <v>0</v>
      </c>
      <c r="AU732" s="21">
        <f t="shared" ca="1" si="351"/>
        <v>0</v>
      </c>
      <c r="AV732" s="33">
        <f t="shared" ca="1" si="349"/>
        <v>0</v>
      </c>
    </row>
    <row r="733" spans="1:48" x14ac:dyDescent="0.2">
      <c r="A733" s="15">
        <f>Daten!A733</f>
        <v>31847</v>
      </c>
      <c r="B733" s="8" t="str">
        <f>Daten!B733</f>
        <v>Würflach</v>
      </c>
      <c r="C733" s="15">
        <f t="shared" si="324"/>
        <v>3</v>
      </c>
      <c r="D733" s="10">
        <f>Daten!D733</f>
        <v>0</v>
      </c>
      <c r="E733" s="9">
        <f>Daten!E733</f>
        <v>1583</v>
      </c>
      <c r="F733" s="9">
        <f>Daten!F733</f>
        <v>1545</v>
      </c>
      <c r="G733" s="27">
        <f t="shared" si="325"/>
        <v>38</v>
      </c>
      <c r="H733" s="29">
        <f t="shared" si="326"/>
        <v>2.459546925566343E-2</v>
      </c>
      <c r="I733" s="21">
        <f t="shared" si="327"/>
        <v>24.79487354988818</v>
      </c>
      <c r="J733" s="21">
        <f t="shared" si="328"/>
        <v>13.20512645011182</v>
      </c>
      <c r="K733" s="27">
        <f t="shared" si="329"/>
        <v>-6602.5632250559102</v>
      </c>
      <c r="L733" s="16">
        <f>Daten!G733</f>
        <v>232</v>
      </c>
      <c r="M733" s="16">
        <f>Daten!H733</f>
        <v>1012</v>
      </c>
      <c r="N733" s="16">
        <f>Daten!I733</f>
        <v>339</v>
      </c>
      <c r="O733" s="28">
        <f t="shared" si="330"/>
        <v>0.56422924901185767</v>
      </c>
      <c r="P733" s="16">
        <f t="shared" si="331"/>
        <v>555.62391562673611</v>
      </c>
      <c r="Q733" s="21">
        <f t="shared" si="332"/>
        <v>15.376084373263893</v>
      </c>
      <c r="R733" s="27">
        <f t="shared" si="333"/>
        <v>3075.2168746527786</v>
      </c>
      <c r="S733" s="9">
        <f ca="1">Daten!K733</f>
        <v>3814</v>
      </c>
      <c r="T733" s="9">
        <f ca="1">Daten!L733</f>
        <v>76040</v>
      </c>
      <c r="U733" s="9">
        <f ca="1">Daten!M733</f>
        <v>57352.5</v>
      </c>
      <c r="V733" s="9">
        <f ca="1">Daten!N733</f>
        <v>500</v>
      </c>
      <c r="W733" s="9">
        <f ca="1">Daten!O733</f>
        <v>500</v>
      </c>
      <c r="X733" s="23">
        <f t="shared" ca="1" si="334"/>
        <v>137206.5</v>
      </c>
      <c r="Y733" s="9">
        <f t="shared" ca="1" si="335"/>
        <v>539053.39789557306</v>
      </c>
      <c r="Z733" s="21">
        <f t="shared" ca="1" si="336"/>
        <v>-401846.89789557306</v>
      </c>
      <c r="AA733" s="27">
        <f t="shared" ca="1" si="337"/>
        <v>40184.689789557306</v>
      </c>
      <c r="AB733" s="32">
        <f t="shared" ca="1" si="338"/>
        <v>36657.343439154174</v>
      </c>
      <c r="AC733" s="31">
        <f t="shared" ca="1" si="339"/>
        <v>36657.343439154174</v>
      </c>
      <c r="AG733" s="26">
        <f t="shared" ca="1" si="340"/>
        <v>-6602.5632250559102</v>
      </c>
      <c r="AH733" s="26">
        <f t="shared" ca="1" si="341"/>
        <v>40184.689789557306</v>
      </c>
      <c r="AI733" s="26">
        <f t="shared" ca="1" si="342"/>
        <v>33582.126564501392</v>
      </c>
      <c r="AJ733" s="26">
        <f t="shared" ca="1" si="343"/>
        <v>1</v>
      </c>
      <c r="AK733" s="26">
        <f t="shared" ca="1" si="344"/>
        <v>33582.126564501392</v>
      </c>
      <c r="AL733" s="26">
        <f t="shared" ca="1" si="345"/>
        <v>44351</v>
      </c>
      <c r="AM733" s="26">
        <f t="shared" ca="1" si="346"/>
        <v>31</v>
      </c>
      <c r="AN733" s="26">
        <f ca="1">IF(AM733=0,0,COUNTIF($AM$19:AM733,C733*10+1))</f>
        <v>244</v>
      </c>
      <c r="AO733" s="21">
        <f t="shared" ca="1" si="347"/>
        <v>0</v>
      </c>
      <c r="AP733" s="33">
        <f t="shared" ca="1" si="348"/>
        <v>44351</v>
      </c>
      <c r="AQ733" s="24"/>
      <c r="AR733" s="155">
        <f ca="1">ROUND(Zsfg!$C$11/'Z1'!$AL$2120*'Z1'!AL733,0)</f>
        <v>36993</v>
      </c>
      <c r="AS733" s="26">
        <f t="shared" ca="1" si="350"/>
        <v>31</v>
      </c>
      <c r="AT733" s="26">
        <f ca="1">IF(AS733=0,0,COUNTIF($AS$19:AS733,C733*10+1))</f>
        <v>244</v>
      </c>
      <c r="AU733" s="21">
        <f t="shared" ca="1" si="351"/>
        <v>0</v>
      </c>
      <c r="AV733" s="33">
        <f t="shared" ca="1" si="349"/>
        <v>36993</v>
      </c>
    </row>
    <row r="734" spans="1:48" x14ac:dyDescent="0.2">
      <c r="A734" s="15">
        <f>Daten!A734</f>
        <v>31848</v>
      </c>
      <c r="B734" s="8" t="str">
        <f>Daten!B734</f>
        <v>Zöbern</v>
      </c>
      <c r="C734" s="15">
        <f t="shared" si="324"/>
        <v>3</v>
      </c>
      <c r="D734" s="10">
        <f>Daten!D734</f>
        <v>0</v>
      </c>
      <c r="E734" s="9">
        <f>Daten!E734</f>
        <v>1397</v>
      </c>
      <c r="F734" s="9">
        <f>Daten!F734</f>
        <v>1387</v>
      </c>
      <c r="G734" s="27">
        <f t="shared" si="325"/>
        <v>10</v>
      </c>
      <c r="H734" s="29">
        <f t="shared" si="326"/>
        <v>7.2098053352559477E-3</v>
      </c>
      <c r="I734" s="21">
        <f t="shared" si="327"/>
        <v>22.259216578443308</v>
      </c>
      <c r="J734" s="21">
        <f t="shared" si="328"/>
        <v>-12.259216578443308</v>
      </c>
      <c r="K734" s="27">
        <f t="shared" si="329"/>
        <v>6129.6082892216536</v>
      </c>
      <c r="L734" s="16">
        <f>Daten!G734</f>
        <v>185</v>
      </c>
      <c r="M734" s="16">
        <f>Daten!H734</f>
        <v>951</v>
      </c>
      <c r="N734" s="16">
        <f>Daten!I734</f>
        <v>261</v>
      </c>
      <c r="O734" s="28">
        <f t="shared" si="330"/>
        <v>0.46898002103049424</v>
      </c>
      <c r="P734" s="16">
        <f t="shared" si="331"/>
        <v>522.13275075200204</v>
      </c>
      <c r="Q734" s="21">
        <f t="shared" si="332"/>
        <v>-76.132750752002039</v>
      </c>
      <c r="R734" s="27">
        <f t="shared" si="333"/>
        <v>-15226.550150400408</v>
      </c>
      <c r="S734" s="9">
        <f ca="1">Daten!K734</f>
        <v>5103</v>
      </c>
      <c r="T734" s="9">
        <f ca="1">Daten!L734</f>
        <v>71308</v>
      </c>
      <c r="U734" s="9">
        <f ca="1">Daten!M734</f>
        <v>136642.79</v>
      </c>
      <c r="V734" s="9">
        <f ca="1">Daten!N734</f>
        <v>500</v>
      </c>
      <c r="W734" s="9">
        <f ca="1">Daten!O734</f>
        <v>500</v>
      </c>
      <c r="X734" s="23">
        <f t="shared" ca="1" si="334"/>
        <v>213053.79</v>
      </c>
      <c r="Y734" s="9">
        <f t="shared" ca="1" si="335"/>
        <v>475715.47495901171</v>
      </c>
      <c r="Z734" s="21">
        <f t="shared" ca="1" si="336"/>
        <v>-262661.68495901173</v>
      </c>
      <c r="AA734" s="27">
        <f t="shared" ca="1" si="337"/>
        <v>26266.168495901176</v>
      </c>
      <c r="AB734" s="32">
        <f t="shared" ca="1" si="338"/>
        <v>17169.226634722421</v>
      </c>
      <c r="AC734" s="31">
        <f t="shared" ca="1" si="339"/>
        <v>17169.226634722421</v>
      </c>
      <c r="AG734" s="26">
        <f t="shared" ca="1" si="340"/>
        <v>6129.6082892216536</v>
      </c>
      <c r="AH734" s="26">
        <f t="shared" ca="1" si="341"/>
        <v>26266.168495901176</v>
      </c>
      <c r="AI734" s="26">
        <f t="shared" ca="1" si="342"/>
        <v>32395.776785122831</v>
      </c>
      <c r="AJ734" s="26">
        <f t="shared" ca="1" si="343"/>
        <v>1</v>
      </c>
      <c r="AK734" s="26">
        <f t="shared" ca="1" si="344"/>
        <v>32395.776785122831</v>
      </c>
      <c r="AL734" s="26">
        <f t="shared" ca="1" si="345"/>
        <v>42784</v>
      </c>
      <c r="AM734" s="26">
        <f t="shared" ca="1" si="346"/>
        <v>31</v>
      </c>
      <c r="AN734" s="26">
        <f ca="1">IF(AM734=0,0,COUNTIF($AM$19:AM734,C734*10+1))</f>
        <v>245</v>
      </c>
      <c r="AO734" s="21">
        <f t="shared" ca="1" si="347"/>
        <v>0</v>
      </c>
      <c r="AP734" s="33">
        <f t="shared" ca="1" si="348"/>
        <v>42784</v>
      </c>
      <c r="AQ734" s="24"/>
      <c r="AR734" s="155">
        <f ca="1">ROUND(Zsfg!$C$11/'Z1'!$AL$2120*'Z1'!AL734,0)</f>
        <v>35686</v>
      </c>
      <c r="AS734" s="26">
        <f t="shared" ca="1" si="350"/>
        <v>31</v>
      </c>
      <c r="AT734" s="26">
        <f ca="1">IF(AS734=0,0,COUNTIF($AS$19:AS734,C734*10+1))</f>
        <v>245</v>
      </c>
      <c r="AU734" s="21">
        <f t="shared" ca="1" si="351"/>
        <v>0</v>
      </c>
      <c r="AV734" s="33">
        <f t="shared" ca="1" si="349"/>
        <v>35686</v>
      </c>
    </row>
    <row r="735" spans="1:48" x14ac:dyDescent="0.2">
      <c r="A735" s="15">
        <f>Daten!A735</f>
        <v>31849</v>
      </c>
      <c r="B735" s="8" t="str">
        <f>Daten!B735</f>
        <v>Höflein an der Hohen Wand</v>
      </c>
      <c r="C735" s="15">
        <f t="shared" si="324"/>
        <v>3</v>
      </c>
      <c r="D735" s="10">
        <f>Daten!D735</f>
        <v>0</v>
      </c>
      <c r="E735" s="9">
        <f>Daten!E735</f>
        <v>879</v>
      </c>
      <c r="F735" s="9">
        <f>Daten!F735</f>
        <v>914</v>
      </c>
      <c r="G735" s="27">
        <f t="shared" si="325"/>
        <v>-35</v>
      </c>
      <c r="H735" s="29">
        <f t="shared" si="326"/>
        <v>-3.8293216630196934E-2</v>
      </c>
      <c r="I735" s="21">
        <f t="shared" si="327"/>
        <v>14.668294125953267</v>
      </c>
      <c r="J735" s="21">
        <f t="shared" si="328"/>
        <v>-49.668294125953267</v>
      </c>
      <c r="K735" s="27">
        <f t="shared" si="329"/>
        <v>24834.147062976634</v>
      </c>
      <c r="L735" s="16">
        <f>Daten!G735</f>
        <v>94</v>
      </c>
      <c r="M735" s="16">
        <f>Daten!H735</f>
        <v>588</v>
      </c>
      <c r="N735" s="16">
        <f>Daten!I735</f>
        <v>197</v>
      </c>
      <c r="O735" s="28">
        <f t="shared" si="330"/>
        <v>0.49489795918367346</v>
      </c>
      <c r="P735" s="16">
        <f t="shared" si="331"/>
        <v>322.83286797284666</v>
      </c>
      <c r="Q735" s="21">
        <f t="shared" si="332"/>
        <v>-31.832867972846657</v>
      </c>
      <c r="R735" s="27">
        <f t="shared" si="333"/>
        <v>-6366.5735945693314</v>
      </c>
      <c r="S735" s="9">
        <f ca="1">Daten!K735</f>
        <v>1965</v>
      </c>
      <c r="T735" s="9">
        <f ca="1">Daten!L735</f>
        <v>42105</v>
      </c>
      <c r="U735" s="9">
        <f ca="1">Daten!M735</f>
        <v>35956.74</v>
      </c>
      <c r="V735" s="9">
        <f ca="1">Daten!N735</f>
        <v>500</v>
      </c>
      <c r="W735" s="9">
        <f ca="1">Daten!O735</f>
        <v>500</v>
      </c>
      <c r="X735" s="23">
        <f t="shared" ca="1" si="334"/>
        <v>80026.739999999991</v>
      </c>
      <c r="Y735" s="9">
        <f t="shared" ca="1" si="335"/>
        <v>299322.7648453624</v>
      </c>
      <c r="Z735" s="21">
        <f t="shared" ca="1" si="336"/>
        <v>-219296.02484536241</v>
      </c>
      <c r="AA735" s="27">
        <f t="shared" ca="1" si="337"/>
        <v>21929.602484536241</v>
      </c>
      <c r="AB735" s="32">
        <f t="shared" ca="1" si="338"/>
        <v>40397.175952943544</v>
      </c>
      <c r="AC735" s="31">
        <f t="shared" ca="1" si="339"/>
        <v>40397.175952943544</v>
      </c>
      <c r="AG735" s="26">
        <f t="shared" ca="1" si="340"/>
        <v>24834.147062976634</v>
      </c>
      <c r="AH735" s="26">
        <f t="shared" ca="1" si="341"/>
        <v>21929.602484536241</v>
      </c>
      <c r="AI735" s="26">
        <f t="shared" ca="1" si="342"/>
        <v>46763.749547512874</v>
      </c>
      <c r="AJ735" s="26">
        <f t="shared" ca="1" si="343"/>
        <v>1</v>
      </c>
      <c r="AK735" s="26">
        <f t="shared" ca="1" si="344"/>
        <v>46763.749547512874</v>
      </c>
      <c r="AL735" s="26">
        <f t="shared" ca="1" si="345"/>
        <v>61759</v>
      </c>
      <c r="AM735" s="26">
        <f t="shared" ca="1" si="346"/>
        <v>31</v>
      </c>
      <c r="AN735" s="26">
        <f ca="1">IF(AM735=0,0,COUNTIF($AM$19:AM735,C735*10+1))</f>
        <v>246</v>
      </c>
      <c r="AO735" s="21">
        <f t="shared" ca="1" si="347"/>
        <v>0</v>
      </c>
      <c r="AP735" s="33">
        <f t="shared" ca="1" si="348"/>
        <v>61759</v>
      </c>
      <c r="AQ735" s="24"/>
      <c r="AR735" s="155">
        <f ca="1">ROUND(Zsfg!$C$11/'Z1'!$AL$2120*'Z1'!AL735,0)</f>
        <v>51513</v>
      </c>
      <c r="AS735" s="26">
        <f t="shared" ca="1" si="350"/>
        <v>31</v>
      </c>
      <c r="AT735" s="26">
        <f ca="1">IF(AS735=0,0,COUNTIF($AS$19:AS735,C735*10+1))</f>
        <v>246</v>
      </c>
      <c r="AU735" s="21">
        <f t="shared" ca="1" si="351"/>
        <v>0</v>
      </c>
      <c r="AV735" s="33">
        <f t="shared" ca="1" si="349"/>
        <v>51513</v>
      </c>
    </row>
    <row r="736" spans="1:48" x14ac:dyDescent="0.2">
      <c r="A736" s="15">
        <f>Daten!A736</f>
        <v>31901</v>
      </c>
      <c r="B736" s="8" t="str">
        <f>Daten!B736</f>
        <v>Altlengbach</v>
      </c>
      <c r="C736" s="15">
        <f t="shared" si="324"/>
        <v>3</v>
      </c>
      <c r="D736" s="10">
        <f>Daten!D736</f>
        <v>0</v>
      </c>
      <c r="E736" s="9">
        <f>Daten!E736</f>
        <v>2983</v>
      </c>
      <c r="F736" s="9">
        <f>Daten!F736</f>
        <v>2763</v>
      </c>
      <c r="G736" s="27">
        <f t="shared" si="325"/>
        <v>220</v>
      </c>
      <c r="H736" s="29">
        <f t="shared" si="326"/>
        <v>7.9623597538906979E-2</v>
      </c>
      <c r="I736" s="21">
        <f t="shared" si="327"/>
        <v>44.341900076596147</v>
      </c>
      <c r="J736" s="21">
        <f t="shared" si="328"/>
        <v>175.65809992340385</v>
      </c>
      <c r="K736" s="27">
        <f t="shared" si="329"/>
        <v>-87829.049961701923</v>
      </c>
      <c r="L736" s="16">
        <f>Daten!G736</f>
        <v>445</v>
      </c>
      <c r="M736" s="16">
        <f>Daten!H736</f>
        <v>1974</v>
      </c>
      <c r="N736" s="16">
        <f>Daten!I736</f>
        <v>564</v>
      </c>
      <c r="O736" s="28">
        <f t="shared" si="330"/>
        <v>0.51114488348530907</v>
      </c>
      <c r="P736" s="16">
        <f t="shared" si="331"/>
        <v>1083.7960567659852</v>
      </c>
      <c r="Q736" s="21">
        <f t="shared" si="332"/>
        <v>-74.796056765985213</v>
      </c>
      <c r="R736" s="27">
        <f t="shared" si="333"/>
        <v>-14959.211353197043</v>
      </c>
      <c r="S736" s="9">
        <f ca="1">Daten!K736</f>
        <v>11906</v>
      </c>
      <c r="T736" s="9">
        <f ca="1">Daten!L736</f>
        <v>234842</v>
      </c>
      <c r="U736" s="9">
        <f ca="1">Daten!M736</f>
        <v>573948</v>
      </c>
      <c r="V736" s="9">
        <f ca="1">Daten!N736</f>
        <v>500</v>
      </c>
      <c r="W736" s="9">
        <f ca="1">Daten!O736</f>
        <v>500</v>
      </c>
      <c r="X736" s="23">
        <f t="shared" ca="1" si="334"/>
        <v>820696</v>
      </c>
      <c r="Y736" s="9">
        <f t="shared" ca="1" si="335"/>
        <v>1015790.4522567873</v>
      </c>
      <c r="Z736" s="21">
        <f t="shared" ca="1" si="336"/>
        <v>-195094.45225678734</v>
      </c>
      <c r="AA736" s="27">
        <f t="shared" ca="1" si="337"/>
        <v>19509.445225678734</v>
      </c>
      <c r="AB736" s="32">
        <f t="shared" ca="1" si="338"/>
        <v>-83278.816089220229</v>
      </c>
      <c r="AC736" s="31">
        <f t="shared" ca="1" si="339"/>
        <v>0</v>
      </c>
      <c r="AG736" s="26">
        <f t="shared" ca="1" si="340"/>
        <v>0</v>
      </c>
      <c r="AH736" s="26">
        <f t="shared" ca="1" si="341"/>
        <v>0</v>
      </c>
      <c r="AI736" s="26">
        <f t="shared" ca="1" si="342"/>
        <v>0</v>
      </c>
      <c r="AJ736" s="26">
        <f t="shared" ca="1" si="343"/>
        <v>1</v>
      </c>
      <c r="AK736" s="26">
        <f t="shared" ca="1" si="344"/>
        <v>0</v>
      </c>
      <c r="AL736" s="26">
        <f t="shared" ca="1" si="345"/>
        <v>0</v>
      </c>
      <c r="AM736" s="26">
        <f t="shared" ca="1" si="346"/>
        <v>0</v>
      </c>
      <c r="AN736" s="26">
        <f ca="1">IF(AM736=0,0,COUNTIF($AM$19:AM736,C736*10+1))</f>
        <v>0</v>
      </c>
      <c r="AO736" s="21">
        <f t="shared" ca="1" si="347"/>
        <v>0</v>
      </c>
      <c r="AP736" s="33">
        <f t="shared" ca="1" si="348"/>
        <v>0</v>
      </c>
      <c r="AQ736" s="24"/>
      <c r="AR736" s="155">
        <f ca="1">ROUND(Zsfg!$C$11/'Z1'!$AL$2120*'Z1'!AL736,0)</f>
        <v>0</v>
      </c>
      <c r="AS736" s="26">
        <f t="shared" ca="1" si="350"/>
        <v>0</v>
      </c>
      <c r="AT736" s="26">
        <f ca="1">IF(AS736=0,0,COUNTIF($AS$19:AS736,C736*10+1))</f>
        <v>0</v>
      </c>
      <c r="AU736" s="21">
        <f t="shared" ca="1" si="351"/>
        <v>0</v>
      </c>
      <c r="AV736" s="33">
        <f t="shared" ca="1" si="349"/>
        <v>0</v>
      </c>
    </row>
    <row r="737" spans="1:48" x14ac:dyDescent="0.2">
      <c r="A737" s="15">
        <f>Daten!A737</f>
        <v>31902</v>
      </c>
      <c r="B737" s="8" t="str">
        <f>Daten!B737</f>
        <v>Asperhofen</v>
      </c>
      <c r="C737" s="15">
        <f t="shared" si="324"/>
        <v>3</v>
      </c>
      <c r="D737" s="10">
        <f>Daten!D737</f>
        <v>0</v>
      </c>
      <c r="E737" s="9">
        <f>Daten!E737</f>
        <v>2203</v>
      </c>
      <c r="F737" s="9">
        <f>Daten!F737</f>
        <v>2215</v>
      </c>
      <c r="G737" s="27">
        <f t="shared" si="325"/>
        <v>-12</v>
      </c>
      <c r="H737" s="29">
        <f t="shared" si="326"/>
        <v>-5.4176072234762979E-3</v>
      </c>
      <c r="I737" s="21">
        <f t="shared" si="327"/>
        <v>35.547342985762022</v>
      </c>
      <c r="J737" s="21">
        <f t="shared" si="328"/>
        <v>-47.547342985762022</v>
      </c>
      <c r="K737" s="27">
        <f t="shared" si="329"/>
        <v>23773.671492881011</v>
      </c>
      <c r="L737" s="16">
        <f>Daten!G737</f>
        <v>346</v>
      </c>
      <c r="M737" s="16">
        <f>Daten!H737</f>
        <v>1509</v>
      </c>
      <c r="N737" s="16">
        <f>Daten!I737</f>
        <v>348</v>
      </c>
      <c r="O737" s="28">
        <f t="shared" si="330"/>
        <v>0.45990722332670642</v>
      </c>
      <c r="P737" s="16">
        <f t="shared" si="331"/>
        <v>828.49455403235652</v>
      </c>
      <c r="Q737" s="21">
        <f t="shared" si="332"/>
        <v>-134.49455403235652</v>
      </c>
      <c r="R737" s="27">
        <f t="shared" si="333"/>
        <v>-26898.910806471304</v>
      </c>
      <c r="S737" s="9">
        <f ca="1">Daten!K737</f>
        <v>25806</v>
      </c>
      <c r="T737" s="9">
        <f ca="1">Daten!L737</f>
        <v>139224</v>
      </c>
      <c r="U737" s="9">
        <f ca="1">Daten!M737</f>
        <v>297850.71000000002</v>
      </c>
      <c r="V737" s="9">
        <f ca="1">Daten!N737</f>
        <v>500</v>
      </c>
      <c r="W737" s="9">
        <f ca="1">Daten!O737</f>
        <v>500</v>
      </c>
      <c r="X737" s="23">
        <f t="shared" ca="1" si="334"/>
        <v>462880.71</v>
      </c>
      <c r="Y737" s="9">
        <f t="shared" ca="1" si="335"/>
        <v>750179.80768411083</v>
      </c>
      <c r="Z737" s="21">
        <f t="shared" ca="1" si="336"/>
        <v>-287299.09768411081</v>
      </c>
      <c r="AA737" s="27">
        <f t="shared" ca="1" si="337"/>
        <v>28729.909768411082</v>
      </c>
      <c r="AB737" s="32">
        <f t="shared" ca="1" si="338"/>
        <v>25604.670454820789</v>
      </c>
      <c r="AC737" s="31">
        <f t="shared" ca="1" si="339"/>
        <v>25604.670454820789</v>
      </c>
      <c r="AG737" s="26">
        <f t="shared" ca="1" si="340"/>
        <v>23773.671492881011</v>
      </c>
      <c r="AH737" s="26">
        <f t="shared" ca="1" si="341"/>
        <v>28729.909768411082</v>
      </c>
      <c r="AI737" s="26">
        <f t="shared" ca="1" si="342"/>
        <v>52503.581261292093</v>
      </c>
      <c r="AJ737" s="26">
        <f t="shared" ca="1" si="343"/>
        <v>1</v>
      </c>
      <c r="AK737" s="26">
        <f t="shared" ca="1" si="344"/>
        <v>52503.581261292093</v>
      </c>
      <c r="AL737" s="26">
        <f t="shared" ca="1" si="345"/>
        <v>69340</v>
      </c>
      <c r="AM737" s="26">
        <f t="shared" ca="1" si="346"/>
        <v>31</v>
      </c>
      <c r="AN737" s="26">
        <f ca="1">IF(AM737=0,0,COUNTIF($AM$19:AM737,C737*10+1))</f>
        <v>247</v>
      </c>
      <c r="AO737" s="21">
        <f t="shared" ca="1" si="347"/>
        <v>0</v>
      </c>
      <c r="AP737" s="33">
        <f t="shared" ca="1" si="348"/>
        <v>69340</v>
      </c>
      <c r="AQ737" s="24"/>
      <c r="AR737" s="155">
        <f ca="1">ROUND(Zsfg!$C$11/'Z1'!$AL$2120*'Z1'!AL737,0)</f>
        <v>57837</v>
      </c>
      <c r="AS737" s="26">
        <f t="shared" ca="1" si="350"/>
        <v>31</v>
      </c>
      <c r="AT737" s="26">
        <f ca="1">IF(AS737=0,0,COUNTIF($AS$19:AS737,C737*10+1))</f>
        <v>247</v>
      </c>
      <c r="AU737" s="21">
        <f t="shared" ca="1" si="351"/>
        <v>0</v>
      </c>
      <c r="AV737" s="33">
        <f t="shared" ca="1" si="349"/>
        <v>57837</v>
      </c>
    </row>
    <row r="738" spans="1:48" x14ac:dyDescent="0.2">
      <c r="A738" s="15">
        <f>Daten!A738</f>
        <v>31903</v>
      </c>
      <c r="B738" s="8" t="str">
        <f>Daten!B738</f>
        <v>Böheimkirchen</v>
      </c>
      <c r="C738" s="15">
        <f t="shared" si="324"/>
        <v>3</v>
      </c>
      <c r="D738" s="10">
        <f>Daten!D738</f>
        <v>0</v>
      </c>
      <c r="E738" s="9">
        <f>Daten!E738</f>
        <v>5077</v>
      </c>
      <c r="F738" s="9">
        <f>Daten!F738</f>
        <v>4906</v>
      </c>
      <c r="G738" s="27">
        <f t="shared" si="325"/>
        <v>171</v>
      </c>
      <c r="H738" s="29">
        <f t="shared" si="326"/>
        <v>3.4855279249898084E-2</v>
      </c>
      <c r="I738" s="21">
        <f t="shared" si="327"/>
        <v>78.733753809547849</v>
      </c>
      <c r="J738" s="21">
        <f t="shared" si="328"/>
        <v>92.266246190452151</v>
      </c>
      <c r="K738" s="27">
        <f t="shared" si="329"/>
        <v>-46133.123095226074</v>
      </c>
      <c r="L738" s="16">
        <f>Daten!G738</f>
        <v>758</v>
      </c>
      <c r="M738" s="16">
        <f>Daten!H738</f>
        <v>3445</v>
      </c>
      <c r="N738" s="16">
        <f>Daten!I738</f>
        <v>874</v>
      </c>
      <c r="O738" s="28">
        <f t="shared" si="330"/>
        <v>0.47373004354136428</v>
      </c>
      <c r="P738" s="16">
        <f t="shared" si="331"/>
        <v>1891.4272621878517</v>
      </c>
      <c r="Q738" s="21">
        <f t="shared" si="332"/>
        <v>-259.42726218785174</v>
      </c>
      <c r="R738" s="27">
        <f t="shared" si="333"/>
        <v>-51885.452437570348</v>
      </c>
      <c r="S738" s="9">
        <f ca="1">Daten!K738</f>
        <v>35548</v>
      </c>
      <c r="T738" s="9">
        <f ca="1">Daten!L738</f>
        <v>408309</v>
      </c>
      <c r="U738" s="9">
        <f ca="1">Daten!M738</f>
        <v>2747095.28</v>
      </c>
      <c r="V738" s="9">
        <f ca="1">Daten!N738</f>
        <v>500</v>
      </c>
      <c r="W738" s="9">
        <f ca="1">Daten!O738</f>
        <v>500</v>
      </c>
      <c r="X738" s="23">
        <f t="shared" ca="1" si="334"/>
        <v>3190952.28</v>
      </c>
      <c r="Y738" s="9">
        <f t="shared" ca="1" si="335"/>
        <v>1728852.8749942037</v>
      </c>
      <c r="Z738" s="21">
        <f t="shared" ca="1" si="336"/>
        <v>1462099.4050057961</v>
      </c>
      <c r="AA738" s="27">
        <f t="shared" ca="1" si="337"/>
        <v>-146209.94050057963</v>
      </c>
      <c r="AB738" s="32">
        <f t="shared" ca="1" si="338"/>
        <v>-244228.51603337604</v>
      </c>
      <c r="AC738" s="31">
        <f t="shared" ca="1" si="339"/>
        <v>0</v>
      </c>
      <c r="AG738" s="26">
        <f t="shared" ca="1" si="340"/>
        <v>0</v>
      </c>
      <c r="AH738" s="26">
        <f t="shared" ca="1" si="341"/>
        <v>0</v>
      </c>
      <c r="AI738" s="26">
        <f t="shared" ca="1" si="342"/>
        <v>0</v>
      </c>
      <c r="AJ738" s="26">
        <f t="shared" ca="1" si="343"/>
        <v>1</v>
      </c>
      <c r="AK738" s="26">
        <f t="shared" ca="1" si="344"/>
        <v>0</v>
      </c>
      <c r="AL738" s="26">
        <f t="shared" ca="1" si="345"/>
        <v>0</v>
      </c>
      <c r="AM738" s="26">
        <f t="shared" ca="1" si="346"/>
        <v>0</v>
      </c>
      <c r="AN738" s="26">
        <f ca="1">IF(AM738=0,0,COUNTIF($AM$19:AM738,C738*10+1))</f>
        <v>0</v>
      </c>
      <c r="AO738" s="21">
        <f t="shared" ca="1" si="347"/>
        <v>0</v>
      </c>
      <c r="AP738" s="33">
        <f t="shared" ca="1" si="348"/>
        <v>0</v>
      </c>
      <c r="AQ738" s="24"/>
      <c r="AR738" s="155">
        <f ca="1">ROUND(Zsfg!$C$11/'Z1'!$AL$2120*'Z1'!AL738,0)</f>
        <v>0</v>
      </c>
      <c r="AS738" s="26">
        <f t="shared" ca="1" si="350"/>
        <v>0</v>
      </c>
      <c r="AT738" s="26">
        <f ca="1">IF(AS738=0,0,COUNTIF($AS$19:AS738,C738*10+1))</f>
        <v>0</v>
      </c>
      <c r="AU738" s="21">
        <f t="shared" ca="1" si="351"/>
        <v>0</v>
      </c>
      <c r="AV738" s="33">
        <f t="shared" ca="1" si="349"/>
        <v>0</v>
      </c>
    </row>
    <row r="739" spans="1:48" x14ac:dyDescent="0.2">
      <c r="A739" s="15">
        <f>Daten!A739</f>
        <v>31904</v>
      </c>
      <c r="B739" s="8" t="str">
        <f>Daten!B739</f>
        <v>Brand-Laaben</v>
      </c>
      <c r="C739" s="15">
        <f t="shared" si="324"/>
        <v>3</v>
      </c>
      <c r="D739" s="10">
        <f>Daten!D739</f>
        <v>0</v>
      </c>
      <c r="E739" s="9">
        <f>Daten!E739</f>
        <v>1226</v>
      </c>
      <c r="F739" s="9">
        <f>Daten!F739</f>
        <v>1196</v>
      </c>
      <c r="G739" s="27">
        <f t="shared" si="325"/>
        <v>30</v>
      </c>
      <c r="H739" s="29">
        <f t="shared" si="326"/>
        <v>2.508361204013378E-2</v>
      </c>
      <c r="I739" s="21">
        <f t="shared" si="327"/>
        <v>19.193960366127033</v>
      </c>
      <c r="J739" s="21">
        <f t="shared" si="328"/>
        <v>10.806039633872967</v>
      </c>
      <c r="K739" s="27">
        <f t="shared" si="329"/>
        <v>-5403.019816936483</v>
      </c>
      <c r="L739" s="16">
        <f>Daten!G739</f>
        <v>188</v>
      </c>
      <c r="M739" s="16">
        <f>Daten!H739</f>
        <v>817</v>
      </c>
      <c r="N739" s="16">
        <f>Daten!I739</f>
        <v>221</v>
      </c>
      <c r="O739" s="28">
        <f t="shared" si="330"/>
        <v>0.5006119951040392</v>
      </c>
      <c r="P739" s="16">
        <f t="shared" si="331"/>
        <v>448.56199512553695</v>
      </c>
      <c r="Q739" s="21">
        <f t="shared" si="332"/>
        <v>-39.561995125536953</v>
      </c>
      <c r="R739" s="27">
        <f t="shared" si="333"/>
        <v>-7912.3990251073901</v>
      </c>
      <c r="S739" s="9">
        <f ca="1">Daten!K739</f>
        <v>11375</v>
      </c>
      <c r="T739" s="9">
        <f ca="1">Daten!L739</f>
        <v>71458</v>
      </c>
      <c r="U739" s="9">
        <f ca="1">Daten!M739</f>
        <v>72818.09</v>
      </c>
      <c r="V739" s="9">
        <f ca="1">Daten!N739</f>
        <v>500</v>
      </c>
      <c r="W739" s="9">
        <f ca="1">Daten!O739</f>
        <v>500</v>
      </c>
      <c r="X739" s="23">
        <f t="shared" ca="1" si="334"/>
        <v>155651.09</v>
      </c>
      <c r="Y739" s="9">
        <f t="shared" ca="1" si="335"/>
        <v>417485.44903346337</v>
      </c>
      <c r="Z739" s="21">
        <f t="shared" ca="1" si="336"/>
        <v>-261834.35903346338</v>
      </c>
      <c r="AA739" s="27">
        <f t="shared" ca="1" si="337"/>
        <v>26183.435903346341</v>
      </c>
      <c r="AB739" s="32">
        <f t="shared" ca="1" si="338"/>
        <v>12868.017061302467</v>
      </c>
      <c r="AC739" s="31">
        <f t="shared" ca="1" si="339"/>
        <v>12868.017061302467</v>
      </c>
      <c r="AG739" s="26">
        <f t="shared" ca="1" si="340"/>
        <v>-5403.019816936483</v>
      </c>
      <c r="AH739" s="26">
        <f t="shared" ca="1" si="341"/>
        <v>26183.435903346341</v>
      </c>
      <c r="AI739" s="26">
        <f t="shared" ca="1" si="342"/>
        <v>20780.416086409859</v>
      </c>
      <c r="AJ739" s="26">
        <f t="shared" ca="1" si="343"/>
        <v>1</v>
      </c>
      <c r="AK739" s="26">
        <f t="shared" ca="1" si="344"/>
        <v>20780.416086409859</v>
      </c>
      <c r="AL739" s="26">
        <f t="shared" ca="1" si="345"/>
        <v>27444</v>
      </c>
      <c r="AM739" s="26">
        <f t="shared" ca="1" si="346"/>
        <v>31</v>
      </c>
      <c r="AN739" s="26">
        <f ca="1">IF(AM739=0,0,COUNTIF($AM$19:AM739,C739*10+1))</f>
        <v>248</v>
      </c>
      <c r="AO739" s="21">
        <f t="shared" ca="1" si="347"/>
        <v>0</v>
      </c>
      <c r="AP739" s="33">
        <f t="shared" ca="1" si="348"/>
        <v>27444</v>
      </c>
      <c r="AQ739" s="24"/>
      <c r="AR739" s="155">
        <f ca="1">ROUND(Zsfg!$C$11/'Z1'!$AL$2120*'Z1'!AL739,0)</f>
        <v>22891</v>
      </c>
      <c r="AS739" s="26">
        <f t="shared" ca="1" si="350"/>
        <v>31</v>
      </c>
      <c r="AT739" s="26">
        <f ca="1">IF(AS739=0,0,COUNTIF($AS$19:AS739,C739*10+1))</f>
        <v>248</v>
      </c>
      <c r="AU739" s="21">
        <f t="shared" ca="1" si="351"/>
        <v>0</v>
      </c>
      <c r="AV739" s="33">
        <f t="shared" ca="1" si="349"/>
        <v>22891</v>
      </c>
    </row>
    <row r="740" spans="1:48" x14ac:dyDescent="0.2">
      <c r="A740" s="15">
        <f>Daten!A740</f>
        <v>31905</v>
      </c>
      <c r="B740" s="8" t="str">
        <f>Daten!B740</f>
        <v>Eichgraben</v>
      </c>
      <c r="C740" s="15">
        <f t="shared" si="324"/>
        <v>3</v>
      </c>
      <c r="D740" s="10">
        <f>Daten!D740</f>
        <v>0</v>
      </c>
      <c r="E740" s="9">
        <f>Daten!E740</f>
        <v>4629</v>
      </c>
      <c r="F740" s="9">
        <f>Daten!F740</f>
        <v>4474</v>
      </c>
      <c r="G740" s="27">
        <f t="shared" si="325"/>
        <v>155</v>
      </c>
      <c r="H740" s="29">
        <f t="shared" si="326"/>
        <v>3.464461332141261E-2</v>
      </c>
      <c r="I740" s="21">
        <f t="shared" si="327"/>
        <v>71.800818292685904</v>
      </c>
      <c r="J740" s="21">
        <f t="shared" si="328"/>
        <v>83.199181707314096</v>
      </c>
      <c r="K740" s="27">
        <f t="shared" si="329"/>
        <v>-41599.59085365705</v>
      </c>
      <c r="L740" s="16">
        <f>Daten!G740</f>
        <v>728</v>
      </c>
      <c r="M740" s="16">
        <f>Daten!H740</f>
        <v>2948</v>
      </c>
      <c r="N740" s="16">
        <f>Daten!I740</f>
        <v>953</v>
      </c>
      <c r="O740" s="28">
        <f t="shared" si="330"/>
        <v>0.57021709633649931</v>
      </c>
      <c r="P740" s="16">
        <f t="shared" si="331"/>
        <v>1618.5566237822313</v>
      </c>
      <c r="Q740" s="21">
        <f t="shared" si="332"/>
        <v>62.443376217768673</v>
      </c>
      <c r="R740" s="27">
        <f t="shared" si="333"/>
        <v>12488.675243553735</v>
      </c>
      <c r="S740" s="9">
        <f ca="1">Daten!K740</f>
        <v>2150</v>
      </c>
      <c r="T740" s="9">
        <f ca="1">Daten!L740</f>
        <v>413867</v>
      </c>
      <c r="U740" s="9">
        <f ca="1">Daten!M740</f>
        <v>219762.34</v>
      </c>
      <c r="V740" s="9">
        <f ca="1">Daten!N740</f>
        <v>500</v>
      </c>
      <c r="W740" s="9">
        <f ca="1">Daten!O740</f>
        <v>500</v>
      </c>
      <c r="X740" s="23">
        <f t="shared" ca="1" si="334"/>
        <v>635779.34</v>
      </c>
      <c r="Y740" s="9">
        <f t="shared" ca="1" si="335"/>
        <v>1576297.017598615</v>
      </c>
      <c r="Z740" s="21">
        <f t="shared" ca="1" si="336"/>
        <v>-940517.67759861506</v>
      </c>
      <c r="AA740" s="27">
        <f t="shared" ca="1" si="337"/>
        <v>94051.767759861512</v>
      </c>
      <c r="AB740" s="32">
        <f t="shared" ca="1" si="338"/>
        <v>64940.852149758197</v>
      </c>
      <c r="AC740" s="31">
        <f t="shared" ca="1" si="339"/>
        <v>64940.852149758197</v>
      </c>
      <c r="AG740" s="26">
        <f t="shared" ca="1" si="340"/>
        <v>-41599.59085365705</v>
      </c>
      <c r="AH740" s="26">
        <f t="shared" ca="1" si="341"/>
        <v>94051.767759861512</v>
      </c>
      <c r="AI740" s="26">
        <f t="shared" ca="1" si="342"/>
        <v>52452.176906204462</v>
      </c>
      <c r="AJ740" s="26">
        <f t="shared" ca="1" si="343"/>
        <v>1</v>
      </c>
      <c r="AK740" s="26">
        <f t="shared" ca="1" si="344"/>
        <v>52452.176906204462</v>
      </c>
      <c r="AL740" s="26">
        <f t="shared" ca="1" si="345"/>
        <v>69272</v>
      </c>
      <c r="AM740" s="26">
        <f t="shared" ca="1" si="346"/>
        <v>31</v>
      </c>
      <c r="AN740" s="26">
        <f ca="1">IF(AM740=0,0,COUNTIF($AM$19:AM740,C740*10+1))</f>
        <v>249</v>
      </c>
      <c r="AO740" s="21">
        <f t="shared" ca="1" si="347"/>
        <v>0</v>
      </c>
      <c r="AP740" s="33">
        <f t="shared" ca="1" si="348"/>
        <v>69272</v>
      </c>
      <c r="AQ740" s="24"/>
      <c r="AR740" s="155">
        <f ca="1">ROUND(Zsfg!$C$11/'Z1'!$AL$2120*'Z1'!AL740,0)</f>
        <v>57780</v>
      </c>
      <c r="AS740" s="26">
        <f t="shared" ca="1" si="350"/>
        <v>31</v>
      </c>
      <c r="AT740" s="26">
        <f ca="1">IF(AS740=0,0,COUNTIF($AS$19:AS740,C740*10+1))</f>
        <v>249</v>
      </c>
      <c r="AU740" s="21">
        <f t="shared" ca="1" si="351"/>
        <v>0</v>
      </c>
      <c r="AV740" s="33">
        <f t="shared" ca="1" si="349"/>
        <v>57780</v>
      </c>
    </row>
    <row r="741" spans="1:48" x14ac:dyDescent="0.2">
      <c r="A741" s="15">
        <f>Daten!A741</f>
        <v>31906</v>
      </c>
      <c r="B741" s="8" t="str">
        <f>Daten!B741</f>
        <v>Frankenfels</v>
      </c>
      <c r="C741" s="15">
        <f t="shared" si="324"/>
        <v>3</v>
      </c>
      <c r="D741" s="10">
        <f>Daten!D741</f>
        <v>0</v>
      </c>
      <c r="E741" s="9">
        <f>Daten!E741</f>
        <v>1964</v>
      </c>
      <c r="F741" s="9">
        <f>Daten!F741</f>
        <v>2035</v>
      </c>
      <c r="G741" s="27">
        <f t="shared" si="325"/>
        <v>-71</v>
      </c>
      <c r="H741" s="29">
        <f t="shared" si="326"/>
        <v>-3.4889434889434891E-2</v>
      </c>
      <c r="I741" s="21">
        <f t="shared" si="327"/>
        <v>32.658619853736212</v>
      </c>
      <c r="J741" s="21">
        <f t="shared" si="328"/>
        <v>-103.65861985373621</v>
      </c>
      <c r="K741" s="27">
        <f t="shared" si="329"/>
        <v>51829.309926868104</v>
      </c>
      <c r="L741" s="16">
        <f>Daten!G741</f>
        <v>318</v>
      </c>
      <c r="M741" s="16">
        <f>Daten!H741</f>
        <v>1229</v>
      </c>
      <c r="N741" s="16">
        <f>Daten!I741</f>
        <v>417</v>
      </c>
      <c r="O741" s="28">
        <f t="shared" si="330"/>
        <v>0.59804719283970709</v>
      </c>
      <c r="P741" s="16">
        <f t="shared" si="331"/>
        <v>674.76461690242957</v>
      </c>
      <c r="Q741" s="21">
        <f t="shared" si="332"/>
        <v>60.235383097570434</v>
      </c>
      <c r="R741" s="27">
        <f t="shared" si="333"/>
        <v>12047.076619514086</v>
      </c>
      <c r="S741" s="9">
        <f ca="1">Daten!K741</f>
        <v>6256</v>
      </c>
      <c r="T741" s="9">
        <f ca="1">Daten!L741</f>
        <v>85360</v>
      </c>
      <c r="U741" s="9">
        <f ca="1">Daten!M741</f>
        <v>113948.32</v>
      </c>
      <c r="V741" s="9">
        <f ca="1">Daten!N741</f>
        <v>500</v>
      </c>
      <c r="W741" s="9">
        <f ca="1">Daten!O741</f>
        <v>500</v>
      </c>
      <c r="X741" s="23">
        <f t="shared" ca="1" si="334"/>
        <v>205564.32</v>
      </c>
      <c r="Y741" s="9">
        <f t="shared" ca="1" si="335"/>
        <v>668793.9819753035</v>
      </c>
      <c r="Z741" s="21">
        <f t="shared" ca="1" si="336"/>
        <v>-463229.66197530349</v>
      </c>
      <c r="AA741" s="27">
        <f t="shared" ca="1" si="337"/>
        <v>46322.966197530353</v>
      </c>
      <c r="AB741" s="32">
        <f t="shared" ca="1" si="338"/>
        <v>110199.35274391255</v>
      </c>
      <c r="AC741" s="31">
        <f t="shared" ca="1" si="339"/>
        <v>110199.35274391255</v>
      </c>
      <c r="AG741" s="26">
        <f t="shared" ca="1" si="340"/>
        <v>51829.309926868104</v>
      </c>
      <c r="AH741" s="26">
        <f t="shared" ca="1" si="341"/>
        <v>46322.966197530353</v>
      </c>
      <c r="AI741" s="26">
        <f t="shared" ca="1" si="342"/>
        <v>98152.276124398457</v>
      </c>
      <c r="AJ741" s="26">
        <f t="shared" ca="1" si="343"/>
        <v>1</v>
      </c>
      <c r="AK741" s="26">
        <f t="shared" ca="1" si="344"/>
        <v>98152.276124398457</v>
      </c>
      <c r="AL741" s="26">
        <f t="shared" ca="1" si="345"/>
        <v>129626</v>
      </c>
      <c r="AM741" s="26">
        <f t="shared" ca="1" si="346"/>
        <v>31</v>
      </c>
      <c r="AN741" s="26">
        <f ca="1">IF(AM741=0,0,COUNTIF($AM$19:AM741,C741*10+1))</f>
        <v>250</v>
      </c>
      <c r="AO741" s="21">
        <f t="shared" ca="1" si="347"/>
        <v>0</v>
      </c>
      <c r="AP741" s="33">
        <f t="shared" ca="1" si="348"/>
        <v>129626</v>
      </c>
      <c r="AQ741" s="24"/>
      <c r="AR741" s="155">
        <f ca="1">ROUND(Zsfg!$C$11/'Z1'!$AL$2120*'Z1'!AL741,0)</f>
        <v>108121</v>
      </c>
      <c r="AS741" s="26">
        <f t="shared" ca="1" si="350"/>
        <v>31</v>
      </c>
      <c r="AT741" s="26">
        <f ca="1">IF(AS741=0,0,COUNTIF($AS$19:AS741,C741*10+1))</f>
        <v>250</v>
      </c>
      <c r="AU741" s="21">
        <f t="shared" ca="1" si="351"/>
        <v>0</v>
      </c>
      <c r="AV741" s="33">
        <f t="shared" ca="1" si="349"/>
        <v>108121</v>
      </c>
    </row>
    <row r="742" spans="1:48" x14ac:dyDescent="0.2">
      <c r="A742" s="15">
        <f>Daten!A742</f>
        <v>31907</v>
      </c>
      <c r="B742" s="8" t="str">
        <f>Daten!B742</f>
        <v>Gerersdorf</v>
      </c>
      <c r="C742" s="15">
        <f t="shared" si="324"/>
        <v>3</v>
      </c>
      <c r="D742" s="10">
        <f>Daten!D742</f>
        <v>0</v>
      </c>
      <c r="E742" s="9">
        <f>Daten!E742</f>
        <v>968</v>
      </c>
      <c r="F742" s="9">
        <f>Daten!F742</f>
        <v>917</v>
      </c>
      <c r="G742" s="27">
        <f t="shared" si="325"/>
        <v>51</v>
      </c>
      <c r="H742" s="29">
        <f t="shared" si="326"/>
        <v>5.5616139585605233E-2</v>
      </c>
      <c r="I742" s="21">
        <f t="shared" si="327"/>
        <v>14.71643951148703</v>
      </c>
      <c r="J742" s="21">
        <f t="shared" si="328"/>
        <v>36.283560488512968</v>
      </c>
      <c r="K742" s="27">
        <f t="shared" si="329"/>
        <v>-18141.780244256483</v>
      </c>
      <c r="L742" s="16">
        <f>Daten!G742</f>
        <v>145</v>
      </c>
      <c r="M742" s="16">
        <f>Daten!H742</f>
        <v>605</v>
      </c>
      <c r="N742" s="16">
        <f>Daten!I742</f>
        <v>218</v>
      </c>
      <c r="O742" s="28">
        <f t="shared" si="330"/>
        <v>0.6</v>
      </c>
      <c r="P742" s="16">
        <f t="shared" si="331"/>
        <v>332.16647129859223</v>
      </c>
      <c r="Q742" s="21">
        <f t="shared" si="332"/>
        <v>30.833528701407772</v>
      </c>
      <c r="R742" s="27">
        <f t="shared" si="333"/>
        <v>6166.7057402815544</v>
      </c>
      <c r="S742" s="9">
        <f ca="1">Daten!K742</f>
        <v>16562</v>
      </c>
      <c r="T742" s="9">
        <f ca="1">Daten!L742</f>
        <v>70508</v>
      </c>
      <c r="U742" s="9">
        <f ca="1">Daten!M742</f>
        <v>189097.02</v>
      </c>
      <c r="V742" s="9">
        <f ca="1">Daten!N742</f>
        <v>500</v>
      </c>
      <c r="W742" s="9">
        <f ca="1">Daten!O742</f>
        <v>500</v>
      </c>
      <c r="X742" s="23">
        <f t="shared" ca="1" si="334"/>
        <v>276167.02</v>
      </c>
      <c r="Y742" s="9">
        <f t="shared" ca="1" si="335"/>
        <v>329629.62044403964</v>
      </c>
      <c r="Z742" s="21">
        <f t="shared" ca="1" si="336"/>
        <v>-53462.600444039621</v>
      </c>
      <c r="AA742" s="27">
        <f t="shared" ca="1" si="337"/>
        <v>5346.2600444039626</v>
      </c>
      <c r="AB742" s="32">
        <f t="shared" ca="1" si="338"/>
        <v>-6628.8144595709646</v>
      </c>
      <c r="AC742" s="31">
        <f t="shared" ca="1" si="339"/>
        <v>0</v>
      </c>
      <c r="AG742" s="26">
        <f t="shared" ca="1" si="340"/>
        <v>0</v>
      </c>
      <c r="AH742" s="26">
        <f t="shared" ca="1" si="341"/>
        <v>0</v>
      </c>
      <c r="AI742" s="26">
        <f t="shared" ca="1" si="342"/>
        <v>0</v>
      </c>
      <c r="AJ742" s="26">
        <f t="shared" ca="1" si="343"/>
        <v>1</v>
      </c>
      <c r="AK742" s="26">
        <f t="shared" ca="1" si="344"/>
        <v>0</v>
      </c>
      <c r="AL742" s="26">
        <f t="shared" ca="1" si="345"/>
        <v>0</v>
      </c>
      <c r="AM742" s="26">
        <f t="shared" ca="1" si="346"/>
        <v>0</v>
      </c>
      <c r="AN742" s="26">
        <f ca="1">IF(AM742=0,0,COUNTIF($AM$19:AM742,C742*10+1))</f>
        <v>0</v>
      </c>
      <c r="AO742" s="21">
        <f t="shared" ca="1" si="347"/>
        <v>0</v>
      </c>
      <c r="AP742" s="33">
        <f t="shared" ca="1" si="348"/>
        <v>0</v>
      </c>
      <c r="AQ742" s="24"/>
      <c r="AR742" s="155">
        <f ca="1">ROUND(Zsfg!$C$11/'Z1'!$AL$2120*'Z1'!AL742,0)</f>
        <v>0</v>
      </c>
      <c r="AS742" s="26">
        <f t="shared" ca="1" si="350"/>
        <v>0</v>
      </c>
      <c r="AT742" s="26">
        <f ca="1">IF(AS742=0,0,COUNTIF($AS$19:AS742,C742*10+1))</f>
        <v>0</v>
      </c>
      <c r="AU742" s="21">
        <f t="shared" ca="1" si="351"/>
        <v>0</v>
      </c>
      <c r="AV742" s="33">
        <f t="shared" ca="1" si="349"/>
        <v>0</v>
      </c>
    </row>
    <row r="743" spans="1:48" x14ac:dyDescent="0.2">
      <c r="A743" s="15">
        <f>Daten!A743</f>
        <v>31909</v>
      </c>
      <c r="B743" s="8" t="str">
        <f>Daten!B743</f>
        <v>Hofstetten-Grünau</v>
      </c>
      <c r="C743" s="15">
        <f t="shared" si="324"/>
        <v>3</v>
      </c>
      <c r="D743" s="10">
        <f>Daten!D743</f>
        <v>0</v>
      </c>
      <c r="E743" s="9">
        <f>Daten!E743</f>
        <v>2679</v>
      </c>
      <c r="F743" s="9">
        <f>Daten!F743</f>
        <v>2604</v>
      </c>
      <c r="G743" s="27">
        <f t="shared" si="325"/>
        <v>75</v>
      </c>
      <c r="H743" s="29">
        <f t="shared" si="326"/>
        <v>2.880184331797235E-2</v>
      </c>
      <c r="I743" s="21">
        <f t="shared" si="327"/>
        <v>41.790194643306684</v>
      </c>
      <c r="J743" s="21">
        <f t="shared" si="328"/>
        <v>33.209805356693316</v>
      </c>
      <c r="K743" s="27">
        <f t="shared" si="329"/>
        <v>-16604.902678346658</v>
      </c>
      <c r="L743" s="16">
        <f>Daten!G743</f>
        <v>458</v>
      </c>
      <c r="M743" s="16">
        <f>Daten!H743</f>
        <v>1772</v>
      </c>
      <c r="N743" s="16">
        <f>Daten!I743</f>
        <v>449</v>
      </c>
      <c r="O743" s="28">
        <f t="shared" si="330"/>
        <v>0.51185101580135439</v>
      </c>
      <c r="P743" s="16">
        <f t="shared" si="331"/>
        <v>972.89088783653801</v>
      </c>
      <c r="Q743" s="21">
        <f t="shared" si="332"/>
        <v>-65.890887836538013</v>
      </c>
      <c r="R743" s="27">
        <f t="shared" si="333"/>
        <v>-13178.177567307603</v>
      </c>
      <c r="S743" s="9">
        <f ca="1">Daten!K743</f>
        <v>13398</v>
      </c>
      <c r="T743" s="9">
        <f ca="1">Daten!L743</f>
        <v>109395</v>
      </c>
      <c r="U743" s="9">
        <f ca="1">Daten!M743</f>
        <v>193724.82</v>
      </c>
      <c r="V743" s="9">
        <f ca="1">Daten!N743</f>
        <v>500</v>
      </c>
      <c r="W743" s="9">
        <f ca="1">Daten!O743</f>
        <v>500</v>
      </c>
      <c r="X743" s="23">
        <f t="shared" ca="1" si="334"/>
        <v>316517.82</v>
      </c>
      <c r="Y743" s="9">
        <f t="shared" ca="1" si="335"/>
        <v>912270.4061669237</v>
      </c>
      <c r="Z743" s="21">
        <f t="shared" ca="1" si="336"/>
        <v>-595752.58616692363</v>
      </c>
      <c r="AA743" s="27">
        <f t="shared" ca="1" si="337"/>
        <v>59575.258616692365</v>
      </c>
      <c r="AB743" s="32">
        <f t="shared" ca="1" si="338"/>
        <v>29792.178371038106</v>
      </c>
      <c r="AC743" s="31">
        <f t="shared" ca="1" si="339"/>
        <v>29792.178371038106</v>
      </c>
      <c r="AG743" s="26">
        <f t="shared" ca="1" si="340"/>
        <v>-16604.902678346658</v>
      </c>
      <c r="AH743" s="26">
        <f t="shared" ca="1" si="341"/>
        <v>59575.258616692365</v>
      </c>
      <c r="AI743" s="26">
        <f t="shared" ca="1" si="342"/>
        <v>42970.355938345703</v>
      </c>
      <c r="AJ743" s="26">
        <f t="shared" ca="1" si="343"/>
        <v>1</v>
      </c>
      <c r="AK743" s="26">
        <f t="shared" ca="1" si="344"/>
        <v>42970.355938345703</v>
      </c>
      <c r="AL743" s="26">
        <f t="shared" ca="1" si="345"/>
        <v>56749</v>
      </c>
      <c r="AM743" s="26">
        <f t="shared" ca="1" si="346"/>
        <v>31</v>
      </c>
      <c r="AN743" s="26">
        <f ca="1">IF(AM743=0,0,COUNTIF($AM$19:AM743,C743*10+1))</f>
        <v>251</v>
      </c>
      <c r="AO743" s="21">
        <f t="shared" ca="1" si="347"/>
        <v>0</v>
      </c>
      <c r="AP743" s="33">
        <f t="shared" ca="1" si="348"/>
        <v>56749</v>
      </c>
      <c r="AQ743" s="24"/>
      <c r="AR743" s="155">
        <f ca="1">ROUND(Zsfg!$C$11/'Z1'!$AL$2120*'Z1'!AL743,0)</f>
        <v>47334</v>
      </c>
      <c r="AS743" s="26">
        <f t="shared" ca="1" si="350"/>
        <v>31</v>
      </c>
      <c r="AT743" s="26">
        <f ca="1">IF(AS743=0,0,COUNTIF($AS$19:AS743,C743*10+1))</f>
        <v>251</v>
      </c>
      <c r="AU743" s="21">
        <f t="shared" ca="1" si="351"/>
        <v>0</v>
      </c>
      <c r="AV743" s="33">
        <f t="shared" ca="1" si="349"/>
        <v>47334</v>
      </c>
    </row>
    <row r="744" spans="1:48" x14ac:dyDescent="0.2">
      <c r="A744" s="15">
        <f>Daten!A744</f>
        <v>31910</v>
      </c>
      <c r="B744" s="8" t="str">
        <f>Daten!B744</f>
        <v>Hafnerbach</v>
      </c>
      <c r="C744" s="15">
        <f t="shared" si="324"/>
        <v>3</v>
      </c>
      <c r="D744" s="10">
        <f>Daten!D744</f>
        <v>0</v>
      </c>
      <c r="E744" s="9">
        <f>Daten!E744</f>
        <v>1673</v>
      </c>
      <c r="F744" s="9">
        <f>Daten!F744</f>
        <v>1571</v>
      </c>
      <c r="G744" s="27">
        <f t="shared" si="325"/>
        <v>102</v>
      </c>
      <c r="H744" s="29">
        <f t="shared" si="326"/>
        <v>6.492679821769573E-2</v>
      </c>
      <c r="I744" s="21">
        <f t="shared" si="327"/>
        <v>25.212133557847466</v>
      </c>
      <c r="J744" s="21">
        <f t="shared" si="328"/>
        <v>76.787866442152534</v>
      </c>
      <c r="K744" s="27">
        <f t="shared" si="329"/>
        <v>-38393.933221076266</v>
      </c>
      <c r="L744" s="16">
        <f>Daten!G744</f>
        <v>237</v>
      </c>
      <c r="M744" s="16">
        <f>Daten!H744</f>
        <v>1133</v>
      </c>
      <c r="N744" s="16">
        <f>Daten!I744</f>
        <v>303</v>
      </c>
      <c r="O744" s="28">
        <f t="shared" si="330"/>
        <v>0.4766107678729038</v>
      </c>
      <c r="P744" s="16">
        <f t="shared" si="331"/>
        <v>622.05720988645453</v>
      </c>
      <c r="Q744" s="21">
        <f t="shared" si="332"/>
        <v>-82.05720988645453</v>
      </c>
      <c r="R744" s="27">
        <f t="shared" si="333"/>
        <v>-16411.441977290906</v>
      </c>
      <c r="S744" s="9">
        <f ca="1">Daten!K744</f>
        <v>21842</v>
      </c>
      <c r="T744" s="9">
        <f ca="1">Daten!L744</f>
        <v>87109</v>
      </c>
      <c r="U744" s="9">
        <f ca="1">Daten!M744</f>
        <v>107770.75</v>
      </c>
      <c r="V744" s="9">
        <f ca="1">Daten!N744</f>
        <v>500</v>
      </c>
      <c r="W744" s="9">
        <f ca="1">Daten!O744</f>
        <v>500</v>
      </c>
      <c r="X744" s="23">
        <f t="shared" ca="1" si="334"/>
        <v>216721.75</v>
      </c>
      <c r="Y744" s="9">
        <f t="shared" ca="1" si="335"/>
        <v>569700.77996165107</v>
      </c>
      <c r="Z744" s="21">
        <f t="shared" ca="1" si="336"/>
        <v>-352979.02996165107</v>
      </c>
      <c r="AA744" s="27">
        <f t="shared" ca="1" si="337"/>
        <v>35297.90299616511</v>
      </c>
      <c r="AB744" s="32">
        <f t="shared" ca="1" si="338"/>
        <v>-19507.472202202058</v>
      </c>
      <c r="AC744" s="31">
        <f t="shared" ca="1" si="339"/>
        <v>0</v>
      </c>
      <c r="AG744" s="26">
        <f t="shared" ca="1" si="340"/>
        <v>0</v>
      </c>
      <c r="AH744" s="26">
        <f t="shared" ca="1" si="341"/>
        <v>0</v>
      </c>
      <c r="AI744" s="26">
        <f t="shared" ca="1" si="342"/>
        <v>0</v>
      </c>
      <c r="AJ744" s="26">
        <f t="shared" ca="1" si="343"/>
        <v>1</v>
      </c>
      <c r="AK744" s="26">
        <f t="shared" ca="1" si="344"/>
        <v>0</v>
      </c>
      <c r="AL744" s="26">
        <f t="shared" ca="1" si="345"/>
        <v>0</v>
      </c>
      <c r="AM744" s="26">
        <f t="shared" ca="1" si="346"/>
        <v>0</v>
      </c>
      <c r="AN744" s="26">
        <f ca="1">IF(AM744=0,0,COUNTIF($AM$19:AM744,C744*10+1))</f>
        <v>0</v>
      </c>
      <c r="AO744" s="21">
        <f t="shared" ca="1" si="347"/>
        <v>0</v>
      </c>
      <c r="AP744" s="33">
        <f t="shared" ca="1" si="348"/>
        <v>0</v>
      </c>
      <c r="AQ744" s="24"/>
      <c r="AR744" s="155">
        <f ca="1">ROUND(Zsfg!$C$11/'Z1'!$AL$2120*'Z1'!AL744,0)</f>
        <v>0</v>
      </c>
      <c r="AS744" s="26">
        <f t="shared" ca="1" si="350"/>
        <v>0</v>
      </c>
      <c r="AT744" s="26">
        <f ca="1">IF(AS744=0,0,COUNTIF($AS$19:AS744,C744*10+1))</f>
        <v>0</v>
      </c>
      <c r="AU744" s="21">
        <f t="shared" ca="1" si="351"/>
        <v>0</v>
      </c>
      <c r="AV744" s="33">
        <f t="shared" ca="1" si="349"/>
        <v>0</v>
      </c>
    </row>
    <row r="745" spans="1:48" x14ac:dyDescent="0.2">
      <c r="A745" s="15">
        <f>Daten!A745</f>
        <v>31911</v>
      </c>
      <c r="B745" s="8" t="str">
        <f>Daten!B745</f>
        <v>Haunoldstein</v>
      </c>
      <c r="C745" s="15">
        <f t="shared" si="324"/>
        <v>3</v>
      </c>
      <c r="D745" s="10">
        <f>Daten!D745</f>
        <v>0</v>
      </c>
      <c r="E745" s="9">
        <f>Daten!E745</f>
        <v>1200</v>
      </c>
      <c r="F745" s="9">
        <f>Daten!F745</f>
        <v>1123</v>
      </c>
      <c r="G745" s="27">
        <f t="shared" si="325"/>
        <v>77</v>
      </c>
      <c r="H745" s="29">
        <f t="shared" si="326"/>
        <v>6.8566340160284955E-2</v>
      </c>
      <c r="I745" s="21">
        <f t="shared" si="327"/>
        <v>18.022422651472123</v>
      </c>
      <c r="J745" s="21">
        <f t="shared" si="328"/>
        <v>58.977577348527873</v>
      </c>
      <c r="K745" s="27">
        <f t="shared" si="329"/>
        <v>-29488.788674263938</v>
      </c>
      <c r="L745" s="16">
        <f>Daten!G745</f>
        <v>204</v>
      </c>
      <c r="M745" s="16">
        <f>Daten!H745</f>
        <v>820</v>
      </c>
      <c r="N745" s="16">
        <f>Daten!I745</f>
        <v>176</v>
      </c>
      <c r="O745" s="28">
        <f t="shared" si="330"/>
        <v>0.46341463414634149</v>
      </c>
      <c r="P745" s="16">
        <f t="shared" si="331"/>
        <v>450.2091015947862</v>
      </c>
      <c r="Q745" s="21">
        <f t="shared" si="332"/>
        <v>-70.209101594786205</v>
      </c>
      <c r="R745" s="27">
        <f t="shared" si="333"/>
        <v>-14041.820318957241</v>
      </c>
      <c r="S745" s="9">
        <f ca="1">Daten!K745</f>
        <v>7138</v>
      </c>
      <c r="T745" s="9">
        <f ca="1">Daten!L745</f>
        <v>53526</v>
      </c>
      <c r="U745" s="9">
        <f ca="1">Daten!M745</f>
        <v>33802.75</v>
      </c>
      <c r="V745" s="9">
        <f ca="1">Daten!N745</f>
        <v>500</v>
      </c>
      <c r="W745" s="9">
        <f ca="1">Daten!O745</f>
        <v>500</v>
      </c>
      <c r="X745" s="23">
        <f t="shared" ca="1" si="334"/>
        <v>94466.75</v>
      </c>
      <c r="Y745" s="9">
        <f t="shared" ca="1" si="335"/>
        <v>408631.76088104083</v>
      </c>
      <c r="Z745" s="21">
        <f t="shared" ca="1" si="336"/>
        <v>-314165.01088104083</v>
      </c>
      <c r="AA745" s="27">
        <f t="shared" ca="1" si="337"/>
        <v>31416.501088104083</v>
      </c>
      <c r="AB745" s="32">
        <f t="shared" ca="1" si="338"/>
        <v>-12114.107905117093</v>
      </c>
      <c r="AC745" s="31">
        <f t="shared" ca="1" si="339"/>
        <v>0</v>
      </c>
      <c r="AG745" s="26">
        <f t="shared" ca="1" si="340"/>
        <v>0</v>
      </c>
      <c r="AH745" s="26">
        <f t="shared" ca="1" si="341"/>
        <v>0</v>
      </c>
      <c r="AI745" s="26">
        <f t="shared" ca="1" si="342"/>
        <v>0</v>
      </c>
      <c r="AJ745" s="26">
        <f t="shared" ca="1" si="343"/>
        <v>1</v>
      </c>
      <c r="AK745" s="26">
        <f t="shared" ca="1" si="344"/>
        <v>0</v>
      </c>
      <c r="AL745" s="26">
        <f t="shared" ca="1" si="345"/>
        <v>0</v>
      </c>
      <c r="AM745" s="26">
        <f t="shared" ca="1" si="346"/>
        <v>0</v>
      </c>
      <c r="AN745" s="26">
        <f ca="1">IF(AM745=0,0,COUNTIF($AM$19:AM745,C745*10+1))</f>
        <v>0</v>
      </c>
      <c r="AO745" s="21">
        <f t="shared" ca="1" si="347"/>
        <v>0</v>
      </c>
      <c r="AP745" s="33">
        <f t="shared" ca="1" si="348"/>
        <v>0</v>
      </c>
      <c r="AQ745" s="24"/>
      <c r="AR745" s="155">
        <f ca="1">ROUND(Zsfg!$C$11/'Z1'!$AL$2120*'Z1'!AL745,0)</f>
        <v>0</v>
      </c>
      <c r="AS745" s="26">
        <f t="shared" ca="1" si="350"/>
        <v>0</v>
      </c>
      <c r="AT745" s="26">
        <f ca="1">IF(AS745=0,0,COUNTIF($AS$19:AS745,C745*10+1))</f>
        <v>0</v>
      </c>
      <c r="AU745" s="21">
        <f t="shared" ca="1" si="351"/>
        <v>0</v>
      </c>
      <c r="AV745" s="33">
        <f t="shared" ca="1" si="349"/>
        <v>0</v>
      </c>
    </row>
    <row r="746" spans="1:48" x14ac:dyDescent="0.2">
      <c r="A746" s="15">
        <f>Daten!A746</f>
        <v>31912</v>
      </c>
      <c r="B746" s="8" t="str">
        <f>Daten!B746</f>
        <v>Herzogenburg</v>
      </c>
      <c r="C746" s="15">
        <f t="shared" si="324"/>
        <v>3</v>
      </c>
      <c r="D746" s="10">
        <f>Daten!D746</f>
        <v>0</v>
      </c>
      <c r="E746" s="9">
        <f>Daten!E746</f>
        <v>7794</v>
      </c>
      <c r="F746" s="9">
        <f>Daten!F746</f>
        <v>7708</v>
      </c>
      <c r="G746" s="27">
        <f t="shared" si="325"/>
        <v>86</v>
      </c>
      <c r="H746" s="29">
        <f t="shared" si="326"/>
        <v>1.1157239231966787E-2</v>
      </c>
      <c r="I746" s="21">
        <f t="shared" si="327"/>
        <v>123.70154389808292</v>
      </c>
      <c r="J746" s="21">
        <f t="shared" si="328"/>
        <v>-37.701543898082917</v>
      </c>
      <c r="K746" s="27">
        <f t="shared" si="329"/>
        <v>18850.77194904146</v>
      </c>
      <c r="L746" s="16">
        <f>Daten!G746</f>
        <v>1085</v>
      </c>
      <c r="M746" s="16">
        <f>Daten!H746</f>
        <v>5043</v>
      </c>
      <c r="N746" s="16">
        <f>Daten!I746</f>
        <v>1666</v>
      </c>
      <c r="O746" s="28">
        <f t="shared" si="330"/>
        <v>0.54550862581796544</v>
      </c>
      <c r="P746" s="16">
        <f t="shared" si="331"/>
        <v>2768.785974807935</v>
      </c>
      <c r="Q746" s="21">
        <f t="shared" si="332"/>
        <v>-17.785974807934963</v>
      </c>
      <c r="R746" s="27">
        <f t="shared" si="333"/>
        <v>-3557.1949615869926</v>
      </c>
      <c r="S746" s="9">
        <f ca="1">Daten!K746</f>
        <v>37397</v>
      </c>
      <c r="T746" s="9">
        <f ca="1">Daten!L746</f>
        <v>502680</v>
      </c>
      <c r="U746" s="9">
        <f ca="1">Daten!M746</f>
        <v>3717024.49</v>
      </c>
      <c r="V746" s="9">
        <f ca="1">Daten!N746</f>
        <v>500</v>
      </c>
      <c r="W746" s="9">
        <f ca="1">Daten!O746</f>
        <v>500</v>
      </c>
      <c r="X746" s="23">
        <f t="shared" ca="1" si="334"/>
        <v>4257101.49</v>
      </c>
      <c r="Y746" s="9">
        <f t="shared" ca="1" si="335"/>
        <v>2654063.2869223603</v>
      </c>
      <c r="Z746" s="21">
        <f t="shared" ca="1" si="336"/>
        <v>1603038.2030776399</v>
      </c>
      <c r="AA746" s="27">
        <f t="shared" ca="1" si="337"/>
        <v>-160303.82030776399</v>
      </c>
      <c r="AB746" s="32">
        <f t="shared" ca="1" si="338"/>
        <v>-145010.24332030953</v>
      </c>
      <c r="AC746" s="31">
        <f t="shared" ca="1" si="339"/>
        <v>0</v>
      </c>
      <c r="AG746" s="26">
        <f t="shared" ca="1" si="340"/>
        <v>0</v>
      </c>
      <c r="AH746" s="26">
        <f t="shared" ca="1" si="341"/>
        <v>0</v>
      </c>
      <c r="AI746" s="26">
        <f t="shared" ca="1" si="342"/>
        <v>0</v>
      </c>
      <c r="AJ746" s="26">
        <f t="shared" ca="1" si="343"/>
        <v>1</v>
      </c>
      <c r="AK746" s="26">
        <f t="shared" ca="1" si="344"/>
        <v>0</v>
      </c>
      <c r="AL746" s="26">
        <f t="shared" ca="1" si="345"/>
        <v>0</v>
      </c>
      <c r="AM746" s="26">
        <f t="shared" ca="1" si="346"/>
        <v>0</v>
      </c>
      <c r="AN746" s="26">
        <f ca="1">IF(AM746=0,0,COUNTIF($AM$19:AM746,C746*10+1))</f>
        <v>0</v>
      </c>
      <c r="AO746" s="21">
        <f t="shared" ca="1" si="347"/>
        <v>0</v>
      </c>
      <c r="AP746" s="33">
        <f t="shared" ca="1" si="348"/>
        <v>0</v>
      </c>
      <c r="AQ746" s="24"/>
      <c r="AR746" s="155">
        <f ca="1">ROUND(Zsfg!$C$11/'Z1'!$AL$2120*'Z1'!AL746,0)</f>
        <v>0</v>
      </c>
      <c r="AS746" s="26">
        <f t="shared" ca="1" si="350"/>
        <v>0</v>
      </c>
      <c r="AT746" s="26">
        <f ca="1">IF(AS746=0,0,COUNTIF($AS$19:AS746,C746*10+1))</f>
        <v>0</v>
      </c>
      <c r="AU746" s="21">
        <f t="shared" ca="1" si="351"/>
        <v>0</v>
      </c>
      <c r="AV746" s="33">
        <f t="shared" ca="1" si="349"/>
        <v>0</v>
      </c>
    </row>
    <row r="747" spans="1:48" x14ac:dyDescent="0.2">
      <c r="A747" s="15">
        <f>Daten!A747</f>
        <v>31913</v>
      </c>
      <c r="B747" s="8" t="str">
        <f>Daten!B747</f>
        <v>Inzersdorf-Getzersdorf</v>
      </c>
      <c r="C747" s="15">
        <f t="shared" si="324"/>
        <v>3</v>
      </c>
      <c r="D747" s="10">
        <f>Daten!D747</f>
        <v>0</v>
      </c>
      <c r="E747" s="9">
        <f>Daten!E747</f>
        <v>1577</v>
      </c>
      <c r="F747" s="9">
        <f>Daten!F747</f>
        <v>1511</v>
      </c>
      <c r="G747" s="27">
        <f t="shared" si="325"/>
        <v>66</v>
      </c>
      <c r="H747" s="29">
        <f t="shared" si="326"/>
        <v>4.367968232958306E-2</v>
      </c>
      <c r="I747" s="21">
        <f t="shared" si="327"/>
        <v>24.249225847172195</v>
      </c>
      <c r="J747" s="21">
        <f t="shared" si="328"/>
        <v>41.750774152827802</v>
      </c>
      <c r="K747" s="27">
        <f t="shared" si="329"/>
        <v>-20875.387076413899</v>
      </c>
      <c r="L747" s="16">
        <f>Daten!G747</f>
        <v>275</v>
      </c>
      <c r="M747" s="16">
        <f>Daten!H747</f>
        <v>1052</v>
      </c>
      <c r="N747" s="16">
        <f>Daten!I747</f>
        <v>250</v>
      </c>
      <c r="O747" s="28">
        <f t="shared" si="330"/>
        <v>0.4990494296577947</v>
      </c>
      <c r="P747" s="16">
        <f t="shared" si="331"/>
        <v>577.58533521672575</v>
      </c>
      <c r="Q747" s="21">
        <f t="shared" si="332"/>
        <v>-52.585335216725753</v>
      </c>
      <c r="R747" s="27">
        <f t="shared" si="333"/>
        <v>-10517.067043345151</v>
      </c>
      <c r="S747" s="9">
        <f ca="1">Daten!K747</f>
        <v>12765</v>
      </c>
      <c r="T747" s="9">
        <f ca="1">Daten!L747</f>
        <v>96023</v>
      </c>
      <c r="U747" s="9">
        <f ca="1">Daten!M747</f>
        <v>770980.87</v>
      </c>
      <c r="V747" s="9">
        <f ca="1">Daten!N747</f>
        <v>500</v>
      </c>
      <c r="W747" s="9">
        <f ca="1">Daten!O747</f>
        <v>500</v>
      </c>
      <c r="X747" s="23">
        <f t="shared" ca="1" si="334"/>
        <v>879768.87</v>
      </c>
      <c r="Y747" s="9">
        <f t="shared" ca="1" si="335"/>
        <v>537010.23909116781</v>
      </c>
      <c r="Z747" s="21">
        <f t="shared" ca="1" si="336"/>
        <v>342758.63090883219</v>
      </c>
      <c r="AA747" s="27">
        <f t="shared" ca="1" si="337"/>
        <v>-34275.86309088322</v>
      </c>
      <c r="AB747" s="32">
        <f t="shared" ca="1" si="338"/>
        <v>-65668.317210642272</v>
      </c>
      <c r="AC747" s="31">
        <f t="shared" ca="1" si="339"/>
        <v>0</v>
      </c>
      <c r="AG747" s="26">
        <f t="shared" ca="1" si="340"/>
        <v>0</v>
      </c>
      <c r="AH747" s="26">
        <f t="shared" ca="1" si="341"/>
        <v>0</v>
      </c>
      <c r="AI747" s="26">
        <f t="shared" ca="1" si="342"/>
        <v>0</v>
      </c>
      <c r="AJ747" s="26">
        <f t="shared" ca="1" si="343"/>
        <v>1</v>
      </c>
      <c r="AK747" s="26">
        <f t="shared" ca="1" si="344"/>
        <v>0</v>
      </c>
      <c r="AL747" s="26">
        <f t="shared" ca="1" si="345"/>
        <v>0</v>
      </c>
      <c r="AM747" s="26">
        <f t="shared" ca="1" si="346"/>
        <v>0</v>
      </c>
      <c r="AN747" s="26">
        <f ca="1">IF(AM747=0,0,COUNTIF($AM$19:AM747,C747*10+1))</f>
        <v>0</v>
      </c>
      <c r="AO747" s="21">
        <f t="shared" ca="1" si="347"/>
        <v>0</v>
      </c>
      <c r="AP747" s="33">
        <f t="shared" ca="1" si="348"/>
        <v>0</v>
      </c>
      <c r="AQ747" s="24"/>
      <c r="AR747" s="155">
        <f ca="1">ROUND(Zsfg!$C$11/'Z1'!$AL$2120*'Z1'!AL747,0)</f>
        <v>0</v>
      </c>
      <c r="AS747" s="26">
        <f t="shared" ca="1" si="350"/>
        <v>0</v>
      </c>
      <c r="AT747" s="26">
        <f ca="1">IF(AS747=0,0,COUNTIF($AS$19:AS747,C747*10+1))</f>
        <v>0</v>
      </c>
      <c r="AU747" s="21">
        <f t="shared" ca="1" si="351"/>
        <v>0</v>
      </c>
      <c r="AV747" s="33">
        <f t="shared" ca="1" si="349"/>
        <v>0</v>
      </c>
    </row>
    <row r="748" spans="1:48" x14ac:dyDescent="0.2">
      <c r="A748" s="15">
        <f>Daten!A748</f>
        <v>31915</v>
      </c>
      <c r="B748" s="8" t="str">
        <f>Daten!B748</f>
        <v>Kapelln</v>
      </c>
      <c r="C748" s="15">
        <f t="shared" si="324"/>
        <v>3</v>
      </c>
      <c r="D748" s="10">
        <f>Daten!D748</f>
        <v>0</v>
      </c>
      <c r="E748" s="9">
        <f>Daten!E748</f>
        <v>1386</v>
      </c>
      <c r="F748" s="9">
        <f>Daten!F748</f>
        <v>1385</v>
      </c>
      <c r="G748" s="27">
        <f t="shared" si="325"/>
        <v>1</v>
      </c>
      <c r="H748" s="29">
        <f t="shared" si="326"/>
        <v>7.2202166064981946E-4</v>
      </c>
      <c r="I748" s="21">
        <f t="shared" si="327"/>
        <v>22.22711965475413</v>
      </c>
      <c r="J748" s="21">
        <f t="shared" si="328"/>
        <v>-21.22711965475413</v>
      </c>
      <c r="K748" s="27">
        <f t="shared" si="329"/>
        <v>10613.559827377065</v>
      </c>
      <c r="L748" s="16">
        <f>Daten!G748</f>
        <v>216</v>
      </c>
      <c r="M748" s="16">
        <f>Daten!H748</f>
        <v>945</v>
      </c>
      <c r="N748" s="16">
        <f>Daten!I748</f>
        <v>225</v>
      </c>
      <c r="O748" s="28">
        <f t="shared" si="330"/>
        <v>0.46666666666666667</v>
      </c>
      <c r="P748" s="16">
        <f t="shared" si="331"/>
        <v>518.83853781350365</v>
      </c>
      <c r="Q748" s="21">
        <f t="shared" si="332"/>
        <v>-77.838537813503649</v>
      </c>
      <c r="R748" s="27">
        <f t="shared" si="333"/>
        <v>-15567.707562700729</v>
      </c>
      <c r="S748" s="9">
        <f ca="1">Daten!K748</f>
        <v>19480</v>
      </c>
      <c r="T748" s="9">
        <f ca="1">Daten!L748</f>
        <v>67872</v>
      </c>
      <c r="U748" s="9">
        <f ca="1">Daten!M748</f>
        <v>164748.91</v>
      </c>
      <c r="V748" s="9">
        <f ca="1">Daten!N748</f>
        <v>500</v>
      </c>
      <c r="W748" s="9">
        <f ca="1">Daten!O748</f>
        <v>500</v>
      </c>
      <c r="X748" s="23">
        <f t="shared" ca="1" si="334"/>
        <v>252100.91</v>
      </c>
      <c r="Y748" s="9">
        <f t="shared" ca="1" si="335"/>
        <v>471969.68381760217</v>
      </c>
      <c r="Z748" s="21">
        <f t="shared" ca="1" si="336"/>
        <v>-219868.77381760217</v>
      </c>
      <c r="AA748" s="27">
        <f t="shared" ca="1" si="337"/>
        <v>21986.87738176022</v>
      </c>
      <c r="AB748" s="32">
        <f t="shared" ca="1" si="338"/>
        <v>17032.729646436557</v>
      </c>
      <c r="AC748" s="31">
        <f t="shared" ca="1" si="339"/>
        <v>17032.729646436557</v>
      </c>
      <c r="AG748" s="26">
        <f t="shared" ca="1" si="340"/>
        <v>10613.559827377065</v>
      </c>
      <c r="AH748" s="26">
        <f t="shared" ca="1" si="341"/>
        <v>21986.87738176022</v>
      </c>
      <c r="AI748" s="26">
        <f t="shared" ca="1" si="342"/>
        <v>32600.437209137286</v>
      </c>
      <c r="AJ748" s="26">
        <f t="shared" ca="1" si="343"/>
        <v>1</v>
      </c>
      <c r="AK748" s="26">
        <f t="shared" ca="1" si="344"/>
        <v>32600.437209137286</v>
      </c>
      <c r="AL748" s="26">
        <f t="shared" ca="1" si="345"/>
        <v>43054</v>
      </c>
      <c r="AM748" s="26">
        <f t="shared" ca="1" si="346"/>
        <v>31</v>
      </c>
      <c r="AN748" s="26">
        <f ca="1">IF(AM748=0,0,COUNTIF($AM$19:AM748,C748*10+1))</f>
        <v>252</v>
      </c>
      <c r="AO748" s="21">
        <f t="shared" ca="1" si="347"/>
        <v>0</v>
      </c>
      <c r="AP748" s="33">
        <f t="shared" ca="1" si="348"/>
        <v>43054</v>
      </c>
      <c r="AQ748" s="24"/>
      <c r="AR748" s="155">
        <f ca="1">ROUND(Zsfg!$C$11/'Z1'!$AL$2120*'Z1'!AL748,0)</f>
        <v>35911</v>
      </c>
      <c r="AS748" s="26">
        <f t="shared" ca="1" si="350"/>
        <v>31</v>
      </c>
      <c r="AT748" s="26">
        <f ca="1">IF(AS748=0,0,COUNTIF($AS$19:AS748,C748*10+1))</f>
        <v>252</v>
      </c>
      <c r="AU748" s="21">
        <f t="shared" ca="1" si="351"/>
        <v>0</v>
      </c>
      <c r="AV748" s="33">
        <f t="shared" ca="1" si="349"/>
        <v>35911</v>
      </c>
    </row>
    <row r="749" spans="1:48" x14ac:dyDescent="0.2">
      <c r="A749" s="15">
        <f>Daten!A749</f>
        <v>31916</v>
      </c>
      <c r="B749" s="8" t="str">
        <f>Daten!B749</f>
        <v>Karlstetten</v>
      </c>
      <c r="C749" s="15">
        <f t="shared" si="324"/>
        <v>3</v>
      </c>
      <c r="D749" s="10">
        <f>Daten!D749</f>
        <v>0</v>
      </c>
      <c r="E749" s="9">
        <f>Daten!E749</f>
        <v>2188</v>
      </c>
      <c r="F749" s="9">
        <f>Daten!F749</f>
        <v>2109</v>
      </c>
      <c r="G749" s="27">
        <f t="shared" si="325"/>
        <v>79</v>
      </c>
      <c r="H749" s="29">
        <f t="shared" si="326"/>
        <v>3.7458511142721668E-2</v>
      </c>
      <c r="I749" s="21">
        <f t="shared" si="327"/>
        <v>33.846206030235713</v>
      </c>
      <c r="J749" s="21">
        <f t="shared" si="328"/>
        <v>45.153793969764287</v>
      </c>
      <c r="K749" s="27">
        <f t="shared" si="329"/>
        <v>-22576.896984882143</v>
      </c>
      <c r="L749" s="16">
        <f>Daten!G749</f>
        <v>336</v>
      </c>
      <c r="M749" s="16">
        <f>Daten!H749</f>
        <v>1451</v>
      </c>
      <c r="N749" s="16">
        <f>Daten!I749</f>
        <v>401</v>
      </c>
      <c r="O749" s="28">
        <f t="shared" si="330"/>
        <v>0.50792556857339766</v>
      </c>
      <c r="P749" s="16">
        <f t="shared" si="331"/>
        <v>796.6504956268717</v>
      </c>
      <c r="Q749" s="21">
        <f t="shared" si="332"/>
        <v>-59.650495626871702</v>
      </c>
      <c r="R749" s="27">
        <f t="shared" si="333"/>
        <v>-11930.099125374341</v>
      </c>
      <c r="S749" s="9">
        <f ca="1">Daten!K749</f>
        <v>17183</v>
      </c>
      <c r="T749" s="9">
        <f ca="1">Daten!L749</f>
        <v>172325</v>
      </c>
      <c r="U749" s="9">
        <f ca="1">Daten!M749</f>
        <v>325579.58</v>
      </c>
      <c r="V749" s="9">
        <f ca="1">Daten!N749</f>
        <v>500</v>
      </c>
      <c r="W749" s="9">
        <f ca="1">Daten!O749</f>
        <v>500</v>
      </c>
      <c r="X749" s="23">
        <f t="shared" ca="1" si="334"/>
        <v>515087.58</v>
      </c>
      <c r="Y749" s="9">
        <f t="shared" ca="1" si="335"/>
        <v>745071.91067309782</v>
      </c>
      <c r="Z749" s="21">
        <f t="shared" ca="1" si="336"/>
        <v>-229984.33067309781</v>
      </c>
      <c r="AA749" s="27">
        <f t="shared" ca="1" si="337"/>
        <v>22998.433067309783</v>
      </c>
      <c r="AB749" s="32">
        <f t="shared" ca="1" si="338"/>
        <v>-11508.563042946702</v>
      </c>
      <c r="AC749" s="31">
        <f t="shared" ca="1" si="339"/>
        <v>0</v>
      </c>
      <c r="AG749" s="26">
        <f t="shared" ca="1" si="340"/>
        <v>0</v>
      </c>
      <c r="AH749" s="26">
        <f t="shared" ca="1" si="341"/>
        <v>0</v>
      </c>
      <c r="AI749" s="26">
        <f t="shared" ca="1" si="342"/>
        <v>0</v>
      </c>
      <c r="AJ749" s="26">
        <f t="shared" ca="1" si="343"/>
        <v>1</v>
      </c>
      <c r="AK749" s="26">
        <f t="shared" ca="1" si="344"/>
        <v>0</v>
      </c>
      <c r="AL749" s="26">
        <f t="shared" ca="1" si="345"/>
        <v>0</v>
      </c>
      <c r="AM749" s="26">
        <f t="shared" ca="1" si="346"/>
        <v>0</v>
      </c>
      <c r="AN749" s="26">
        <f ca="1">IF(AM749=0,0,COUNTIF($AM$19:AM749,C749*10+1))</f>
        <v>0</v>
      </c>
      <c r="AO749" s="21">
        <f t="shared" ca="1" si="347"/>
        <v>0</v>
      </c>
      <c r="AP749" s="33">
        <f t="shared" ca="1" si="348"/>
        <v>0</v>
      </c>
      <c r="AQ749" s="24"/>
      <c r="AR749" s="155">
        <f ca="1">ROUND(Zsfg!$C$11/'Z1'!$AL$2120*'Z1'!AL749,0)</f>
        <v>0</v>
      </c>
      <c r="AS749" s="26">
        <f t="shared" ca="1" si="350"/>
        <v>0</v>
      </c>
      <c r="AT749" s="26">
        <f ca="1">IF(AS749=0,0,COUNTIF($AS$19:AS749,C749*10+1))</f>
        <v>0</v>
      </c>
      <c r="AU749" s="21">
        <f t="shared" ca="1" si="351"/>
        <v>0</v>
      </c>
      <c r="AV749" s="33">
        <f t="shared" ca="1" si="349"/>
        <v>0</v>
      </c>
    </row>
    <row r="750" spans="1:48" x14ac:dyDescent="0.2">
      <c r="A750" s="15">
        <f>Daten!A750</f>
        <v>31917</v>
      </c>
      <c r="B750" s="8" t="str">
        <f>Daten!B750</f>
        <v>Kasten bei Böheimkirchen</v>
      </c>
      <c r="C750" s="15">
        <f t="shared" si="324"/>
        <v>3</v>
      </c>
      <c r="D750" s="10">
        <f>Daten!D750</f>
        <v>0</v>
      </c>
      <c r="E750" s="9">
        <f>Daten!E750</f>
        <v>1401</v>
      </c>
      <c r="F750" s="9">
        <f>Daten!F750</f>
        <v>1374</v>
      </c>
      <c r="G750" s="27">
        <f t="shared" si="325"/>
        <v>27</v>
      </c>
      <c r="H750" s="29">
        <f t="shared" si="326"/>
        <v>1.9650655021834062E-2</v>
      </c>
      <c r="I750" s="21">
        <f t="shared" si="327"/>
        <v>22.050586574463665</v>
      </c>
      <c r="J750" s="21">
        <f t="shared" si="328"/>
        <v>4.9494134255363349</v>
      </c>
      <c r="K750" s="27">
        <f t="shared" si="329"/>
        <v>-2474.7067127681676</v>
      </c>
      <c r="L750" s="16">
        <f>Daten!G750</f>
        <v>242</v>
      </c>
      <c r="M750" s="16">
        <f>Daten!H750</f>
        <v>930</v>
      </c>
      <c r="N750" s="16">
        <f>Daten!I750</f>
        <v>229</v>
      </c>
      <c r="O750" s="28">
        <f t="shared" si="330"/>
        <v>0.50645161290322582</v>
      </c>
      <c r="P750" s="16">
        <f t="shared" si="331"/>
        <v>510.6030054672575</v>
      </c>
      <c r="Q750" s="21">
        <f t="shared" si="332"/>
        <v>-39.603005467257503</v>
      </c>
      <c r="R750" s="27">
        <f t="shared" si="333"/>
        <v>-7920.6010934515007</v>
      </c>
      <c r="S750" s="9">
        <f ca="1">Daten!K750</f>
        <v>9992</v>
      </c>
      <c r="T750" s="9">
        <f ca="1">Daten!L750</f>
        <v>74957</v>
      </c>
      <c r="U750" s="9">
        <f ca="1">Daten!M750</f>
        <v>126598.37</v>
      </c>
      <c r="V750" s="9">
        <f ca="1">Daten!N750</f>
        <v>500</v>
      </c>
      <c r="W750" s="9">
        <f ca="1">Daten!O750</f>
        <v>500</v>
      </c>
      <c r="X750" s="23">
        <f t="shared" ca="1" si="334"/>
        <v>211547.37</v>
      </c>
      <c r="Y750" s="9">
        <f t="shared" ca="1" si="335"/>
        <v>477077.58082861517</v>
      </c>
      <c r="Z750" s="21">
        <f t="shared" ca="1" si="336"/>
        <v>-265530.21082861518</v>
      </c>
      <c r="AA750" s="27">
        <f t="shared" ca="1" si="337"/>
        <v>26553.02108286152</v>
      </c>
      <c r="AB750" s="32">
        <f t="shared" ca="1" si="338"/>
        <v>16157.713276641851</v>
      </c>
      <c r="AC750" s="31">
        <f t="shared" ca="1" si="339"/>
        <v>16157.713276641851</v>
      </c>
      <c r="AG750" s="26">
        <f t="shared" ca="1" si="340"/>
        <v>-2474.7067127681676</v>
      </c>
      <c r="AH750" s="26">
        <f t="shared" ca="1" si="341"/>
        <v>26553.02108286152</v>
      </c>
      <c r="AI750" s="26">
        <f t="shared" ca="1" si="342"/>
        <v>24078.314370093351</v>
      </c>
      <c r="AJ750" s="26">
        <f t="shared" ca="1" si="343"/>
        <v>1</v>
      </c>
      <c r="AK750" s="26">
        <f t="shared" ca="1" si="344"/>
        <v>24078.314370093351</v>
      </c>
      <c r="AL750" s="26">
        <f t="shared" ca="1" si="345"/>
        <v>31799</v>
      </c>
      <c r="AM750" s="26">
        <f t="shared" ca="1" si="346"/>
        <v>31</v>
      </c>
      <c r="AN750" s="26">
        <f ca="1">IF(AM750=0,0,COUNTIF($AM$19:AM750,C750*10+1))</f>
        <v>253</v>
      </c>
      <c r="AO750" s="21">
        <f t="shared" ca="1" si="347"/>
        <v>0</v>
      </c>
      <c r="AP750" s="33">
        <f t="shared" ca="1" si="348"/>
        <v>31799</v>
      </c>
      <c r="AQ750" s="24"/>
      <c r="AR750" s="155">
        <f ca="1">ROUND(Zsfg!$C$11/'Z1'!$AL$2120*'Z1'!AL750,0)</f>
        <v>26524</v>
      </c>
      <c r="AS750" s="26">
        <f t="shared" ca="1" si="350"/>
        <v>31</v>
      </c>
      <c r="AT750" s="26">
        <f ca="1">IF(AS750=0,0,COUNTIF($AS$19:AS750,C750*10+1))</f>
        <v>253</v>
      </c>
      <c r="AU750" s="21">
        <f t="shared" ca="1" si="351"/>
        <v>0</v>
      </c>
      <c r="AV750" s="33">
        <f t="shared" ca="1" si="349"/>
        <v>26524</v>
      </c>
    </row>
    <row r="751" spans="1:48" x14ac:dyDescent="0.2">
      <c r="A751" s="15">
        <f>Daten!A751</f>
        <v>31918</v>
      </c>
      <c r="B751" s="8" t="str">
        <f>Daten!B751</f>
        <v>Kirchberg an der Pielach</v>
      </c>
      <c r="C751" s="15">
        <f t="shared" si="324"/>
        <v>3</v>
      </c>
      <c r="D751" s="10">
        <f>Daten!D751</f>
        <v>0</v>
      </c>
      <c r="E751" s="9">
        <f>Daten!E751</f>
        <v>3231</v>
      </c>
      <c r="F751" s="9">
        <f>Daten!F751</f>
        <v>3137</v>
      </c>
      <c r="G751" s="27">
        <f t="shared" si="325"/>
        <v>94</v>
      </c>
      <c r="H751" s="29">
        <f t="shared" si="326"/>
        <v>2.996493465094039E-2</v>
      </c>
      <c r="I751" s="21">
        <f t="shared" si="327"/>
        <v>50.344024806471992</v>
      </c>
      <c r="J751" s="21">
        <f t="shared" si="328"/>
        <v>43.655975193528008</v>
      </c>
      <c r="K751" s="27">
        <f t="shared" si="329"/>
        <v>-21827.987596764004</v>
      </c>
      <c r="L751" s="16">
        <f>Daten!G751</f>
        <v>482</v>
      </c>
      <c r="M751" s="16">
        <f>Daten!H751</f>
        <v>2047</v>
      </c>
      <c r="N751" s="16">
        <f>Daten!I751</f>
        <v>702</v>
      </c>
      <c r="O751" s="28">
        <f t="shared" si="330"/>
        <v>0.57840742550073276</v>
      </c>
      <c r="P751" s="16">
        <f t="shared" si="331"/>
        <v>1123.8756475177163</v>
      </c>
      <c r="Q751" s="21">
        <f t="shared" si="332"/>
        <v>60.124352482283712</v>
      </c>
      <c r="R751" s="27">
        <f t="shared" si="333"/>
        <v>12024.870496456742</v>
      </c>
      <c r="S751" s="9">
        <f ca="1">Daten!K751</f>
        <v>15990</v>
      </c>
      <c r="T751" s="9">
        <f ca="1">Daten!L751</f>
        <v>162018</v>
      </c>
      <c r="U751" s="9">
        <f ca="1">Daten!M751</f>
        <v>449348.88</v>
      </c>
      <c r="V751" s="9">
        <f ca="1">Daten!N751</f>
        <v>500</v>
      </c>
      <c r="W751" s="9">
        <f ca="1">Daten!O751</f>
        <v>500</v>
      </c>
      <c r="X751" s="23">
        <f t="shared" ca="1" si="334"/>
        <v>627356.88</v>
      </c>
      <c r="Y751" s="9">
        <f t="shared" ca="1" si="335"/>
        <v>1100241.0161722025</v>
      </c>
      <c r="Z751" s="21">
        <f t="shared" ca="1" si="336"/>
        <v>-472884.13617220253</v>
      </c>
      <c r="AA751" s="27">
        <f t="shared" ca="1" si="337"/>
        <v>47288.413617220256</v>
      </c>
      <c r="AB751" s="32">
        <f t="shared" ca="1" si="338"/>
        <v>37485.296516912997</v>
      </c>
      <c r="AC751" s="31">
        <f t="shared" ca="1" si="339"/>
        <v>37485.296516912997</v>
      </c>
      <c r="AG751" s="26">
        <f t="shared" ca="1" si="340"/>
        <v>-21827.987596764004</v>
      </c>
      <c r="AH751" s="26">
        <f t="shared" ca="1" si="341"/>
        <v>47288.413617220256</v>
      </c>
      <c r="AI751" s="26">
        <f t="shared" ca="1" si="342"/>
        <v>25460.426020456252</v>
      </c>
      <c r="AJ751" s="26">
        <f t="shared" ca="1" si="343"/>
        <v>1</v>
      </c>
      <c r="AK751" s="26">
        <f t="shared" ca="1" si="344"/>
        <v>25460.426020456252</v>
      </c>
      <c r="AL751" s="26">
        <f t="shared" ca="1" si="345"/>
        <v>33625</v>
      </c>
      <c r="AM751" s="26">
        <f t="shared" ca="1" si="346"/>
        <v>31</v>
      </c>
      <c r="AN751" s="26">
        <f ca="1">IF(AM751=0,0,COUNTIF($AM$19:AM751,C751*10+1))</f>
        <v>254</v>
      </c>
      <c r="AO751" s="21">
        <f t="shared" ca="1" si="347"/>
        <v>0</v>
      </c>
      <c r="AP751" s="33">
        <f t="shared" ca="1" si="348"/>
        <v>33625</v>
      </c>
      <c r="AQ751" s="24"/>
      <c r="AR751" s="155">
        <f ca="1">ROUND(Zsfg!$C$11/'Z1'!$AL$2120*'Z1'!AL751,0)</f>
        <v>28047</v>
      </c>
      <c r="AS751" s="26">
        <f t="shared" ca="1" si="350"/>
        <v>31</v>
      </c>
      <c r="AT751" s="26">
        <f ca="1">IF(AS751=0,0,COUNTIF($AS$19:AS751,C751*10+1))</f>
        <v>254</v>
      </c>
      <c r="AU751" s="21">
        <f t="shared" ca="1" si="351"/>
        <v>0</v>
      </c>
      <c r="AV751" s="33">
        <f t="shared" ca="1" si="349"/>
        <v>28047</v>
      </c>
    </row>
    <row r="752" spans="1:48" x14ac:dyDescent="0.2">
      <c r="A752" s="15">
        <f>Daten!A752</f>
        <v>31919</v>
      </c>
      <c r="B752" s="8" t="str">
        <f>Daten!B752</f>
        <v>Kirchstetten</v>
      </c>
      <c r="C752" s="15">
        <f t="shared" si="324"/>
        <v>3</v>
      </c>
      <c r="D752" s="10">
        <f>Daten!D752</f>
        <v>0</v>
      </c>
      <c r="E752" s="9">
        <f>Daten!E752</f>
        <v>2186</v>
      </c>
      <c r="F752" s="9">
        <f>Daten!F752</f>
        <v>2092</v>
      </c>
      <c r="G752" s="27">
        <f t="shared" si="325"/>
        <v>94</v>
      </c>
      <c r="H752" s="29">
        <f t="shared" si="326"/>
        <v>4.4933078393881457E-2</v>
      </c>
      <c r="I752" s="21">
        <f t="shared" si="327"/>
        <v>33.573382178877722</v>
      </c>
      <c r="J752" s="21">
        <f t="shared" si="328"/>
        <v>60.426617821122278</v>
      </c>
      <c r="K752" s="27">
        <f t="shared" si="329"/>
        <v>-30213.30891056114</v>
      </c>
      <c r="L752" s="16">
        <f>Daten!G752</f>
        <v>312</v>
      </c>
      <c r="M752" s="16">
        <f>Daten!H752</f>
        <v>1436</v>
      </c>
      <c r="N752" s="16">
        <f>Daten!I752</f>
        <v>438</v>
      </c>
      <c r="O752" s="28">
        <f t="shared" si="330"/>
        <v>0.52228412256267409</v>
      </c>
      <c r="P752" s="16">
        <f t="shared" si="331"/>
        <v>788.41496328062556</v>
      </c>
      <c r="Q752" s="21">
        <f t="shared" si="332"/>
        <v>-38.414963280625557</v>
      </c>
      <c r="R752" s="27">
        <f t="shared" si="333"/>
        <v>-7682.9926561251114</v>
      </c>
      <c r="S752" s="9">
        <f ca="1">Daten!K752</f>
        <v>12133</v>
      </c>
      <c r="T752" s="9">
        <f ca="1">Daten!L752</f>
        <v>118362</v>
      </c>
      <c r="U752" s="9">
        <f ca="1">Daten!M752</f>
        <v>240660.91</v>
      </c>
      <c r="V752" s="9">
        <f ca="1">Daten!N752</f>
        <v>500</v>
      </c>
      <c r="W752" s="9">
        <f ca="1">Daten!O752</f>
        <v>500</v>
      </c>
      <c r="X752" s="23">
        <f t="shared" ca="1" si="334"/>
        <v>371155.91000000003</v>
      </c>
      <c r="Y752" s="9">
        <f t="shared" ca="1" si="335"/>
        <v>744390.85773829604</v>
      </c>
      <c r="Z752" s="21">
        <f t="shared" ca="1" si="336"/>
        <v>-373234.947738296</v>
      </c>
      <c r="AA752" s="27">
        <f t="shared" ca="1" si="337"/>
        <v>37323.494773829603</v>
      </c>
      <c r="AB752" s="32">
        <f t="shared" ca="1" si="338"/>
        <v>-572.80679285664519</v>
      </c>
      <c r="AC752" s="31">
        <f t="shared" ca="1" si="339"/>
        <v>0</v>
      </c>
      <c r="AG752" s="26">
        <f t="shared" ca="1" si="340"/>
        <v>0</v>
      </c>
      <c r="AH752" s="26">
        <f t="shared" ca="1" si="341"/>
        <v>0</v>
      </c>
      <c r="AI752" s="26">
        <f t="shared" ca="1" si="342"/>
        <v>0</v>
      </c>
      <c r="AJ752" s="26">
        <f t="shared" ca="1" si="343"/>
        <v>1</v>
      </c>
      <c r="AK752" s="26">
        <f t="shared" ca="1" si="344"/>
        <v>0</v>
      </c>
      <c r="AL752" s="26">
        <f t="shared" ca="1" si="345"/>
        <v>0</v>
      </c>
      <c r="AM752" s="26">
        <f t="shared" ca="1" si="346"/>
        <v>0</v>
      </c>
      <c r="AN752" s="26">
        <f ca="1">IF(AM752=0,0,COUNTIF($AM$19:AM752,C752*10+1))</f>
        <v>0</v>
      </c>
      <c r="AO752" s="21">
        <f t="shared" ca="1" si="347"/>
        <v>0</v>
      </c>
      <c r="AP752" s="33">
        <f t="shared" ca="1" si="348"/>
        <v>0</v>
      </c>
      <c r="AQ752" s="24"/>
      <c r="AR752" s="155">
        <f ca="1">ROUND(Zsfg!$C$11/'Z1'!$AL$2120*'Z1'!AL752,0)</f>
        <v>0</v>
      </c>
      <c r="AS752" s="26">
        <f t="shared" ca="1" si="350"/>
        <v>0</v>
      </c>
      <c r="AT752" s="26">
        <f ca="1">IF(AS752=0,0,COUNTIF($AS$19:AS752,C752*10+1))</f>
        <v>0</v>
      </c>
      <c r="AU752" s="21">
        <f t="shared" ca="1" si="351"/>
        <v>0</v>
      </c>
      <c r="AV752" s="33">
        <f t="shared" ca="1" si="349"/>
        <v>0</v>
      </c>
    </row>
    <row r="753" spans="1:48" x14ac:dyDescent="0.2">
      <c r="A753" s="15">
        <f>Daten!A753</f>
        <v>31920</v>
      </c>
      <c r="B753" s="8" t="str">
        <f>Daten!B753</f>
        <v>Loich</v>
      </c>
      <c r="C753" s="15">
        <f t="shared" si="324"/>
        <v>3</v>
      </c>
      <c r="D753" s="10">
        <f>Daten!D753</f>
        <v>0</v>
      </c>
      <c r="E753" s="9">
        <f>Daten!E753</f>
        <v>597</v>
      </c>
      <c r="F753" s="9">
        <f>Daten!F753</f>
        <v>606</v>
      </c>
      <c r="G753" s="27">
        <f t="shared" si="325"/>
        <v>-9</v>
      </c>
      <c r="H753" s="29">
        <f t="shared" si="326"/>
        <v>-1.4851485148514851E-2</v>
      </c>
      <c r="I753" s="21">
        <f t="shared" si="327"/>
        <v>9.7253678778202186</v>
      </c>
      <c r="J753" s="21">
        <f t="shared" si="328"/>
        <v>-18.725367877820219</v>
      </c>
      <c r="K753" s="27">
        <f t="shared" si="329"/>
        <v>9362.6839389101096</v>
      </c>
      <c r="L753" s="16">
        <f>Daten!G753</f>
        <v>76</v>
      </c>
      <c r="M753" s="16">
        <f>Daten!H753</f>
        <v>385</v>
      </c>
      <c r="N753" s="16">
        <f>Daten!I753</f>
        <v>136</v>
      </c>
      <c r="O753" s="28">
        <f t="shared" si="330"/>
        <v>0.55064935064935061</v>
      </c>
      <c r="P753" s="16">
        <f t="shared" si="331"/>
        <v>211.3786635536496</v>
      </c>
      <c r="Q753" s="21">
        <f t="shared" si="332"/>
        <v>0.62133644635039786</v>
      </c>
      <c r="R753" s="27">
        <f t="shared" si="333"/>
        <v>124.26728927007957</v>
      </c>
      <c r="S753" s="9">
        <f ca="1">Daten!K753</f>
        <v>3153</v>
      </c>
      <c r="T753" s="9">
        <f ca="1">Daten!L753</f>
        <v>26480</v>
      </c>
      <c r="U753" s="9">
        <f ca="1">Daten!M753</f>
        <v>69339.92</v>
      </c>
      <c r="V753" s="9">
        <f ca="1">Daten!N753</f>
        <v>500</v>
      </c>
      <c r="W753" s="9">
        <f ca="1">Daten!O753</f>
        <v>500</v>
      </c>
      <c r="X753" s="23">
        <f t="shared" ca="1" si="334"/>
        <v>98972.92</v>
      </c>
      <c r="Y753" s="9">
        <f t="shared" ca="1" si="335"/>
        <v>203294.30103831782</v>
      </c>
      <c r="Z753" s="21">
        <f t="shared" ca="1" si="336"/>
        <v>-104321.38103831782</v>
      </c>
      <c r="AA753" s="27">
        <f t="shared" ca="1" si="337"/>
        <v>10432.138103831783</v>
      </c>
      <c r="AB753" s="32">
        <f t="shared" ca="1" si="338"/>
        <v>19919.089332011972</v>
      </c>
      <c r="AC753" s="31">
        <f t="shared" ca="1" si="339"/>
        <v>19919.089332011972</v>
      </c>
      <c r="AG753" s="26">
        <f t="shared" ca="1" si="340"/>
        <v>9362.6839389101096</v>
      </c>
      <c r="AH753" s="26">
        <f t="shared" ca="1" si="341"/>
        <v>10432.138103831783</v>
      </c>
      <c r="AI753" s="26">
        <f t="shared" ca="1" si="342"/>
        <v>19794.822042741893</v>
      </c>
      <c r="AJ753" s="26">
        <f t="shared" ca="1" si="343"/>
        <v>1</v>
      </c>
      <c r="AK753" s="26">
        <f t="shared" ca="1" si="344"/>
        <v>19794.822042741893</v>
      </c>
      <c r="AL753" s="26">
        <f t="shared" ca="1" si="345"/>
        <v>26142</v>
      </c>
      <c r="AM753" s="26">
        <f t="shared" ca="1" si="346"/>
        <v>31</v>
      </c>
      <c r="AN753" s="26">
        <f ca="1">IF(AM753=0,0,COUNTIF($AM$19:AM753,C753*10+1))</f>
        <v>255</v>
      </c>
      <c r="AO753" s="21">
        <f t="shared" ca="1" si="347"/>
        <v>0</v>
      </c>
      <c r="AP753" s="33">
        <f t="shared" ca="1" si="348"/>
        <v>26142</v>
      </c>
      <c r="AQ753" s="24"/>
      <c r="AR753" s="155">
        <f ca="1">ROUND(Zsfg!$C$11/'Z1'!$AL$2120*'Z1'!AL753,0)</f>
        <v>21805</v>
      </c>
      <c r="AS753" s="26">
        <f t="shared" ca="1" si="350"/>
        <v>31</v>
      </c>
      <c r="AT753" s="26">
        <f ca="1">IF(AS753=0,0,COUNTIF($AS$19:AS753,C753*10+1))</f>
        <v>255</v>
      </c>
      <c r="AU753" s="21">
        <f t="shared" ca="1" si="351"/>
        <v>0</v>
      </c>
      <c r="AV753" s="33">
        <f t="shared" ca="1" si="349"/>
        <v>21805</v>
      </c>
    </row>
    <row r="754" spans="1:48" x14ac:dyDescent="0.2">
      <c r="A754" s="15">
        <f>Daten!A754</f>
        <v>31921</v>
      </c>
      <c r="B754" s="8" t="str">
        <f>Daten!B754</f>
        <v>Maria-Anzbach</v>
      </c>
      <c r="C754" s="15">
        <f t="shared" si="324"/>
        <v>3</v>
      </c>
      <c r="D754" s="10">
        <f>Daten!D754</f>
        <v>0</v>
      </c>
      <c r="E754" s="9">
        <f>Daten!E754</f>
        <v>3057</v>
      </c>
      <c r="F754" s="9">
        <f>Daten!F754</f>
        <v>2898</v>
      </c>
      <c r="G754" s="27">
        <f t="shared" si="325"/>
        <v>159</v>
      </c>
      <c r="H754" s="29">
        <f t="shared" si="326"/>
        <v>5.4865424430641824E-2</v>
      </c>
      <c r="I754" s="21">
        <f t="shared" si="327"/>
        <v>46.508442425615499</v>
      </c>
      <c r="J754" s="21">
        <f t="shared" si="328"/>
        <v>112.4915575743845</v>
      </c>
      <c r="K754" s="27">
        <f t="shared" si="329"/>
        <v>-56245.778787192248</v>
      </c>
      <c r="L754" s="16">
        <f>Daten!G754</f>
        <v>481</v>
      </c>
      <c r="M754" s="16">
        <f>Daten!H754</f>
        <v>1900</v>
      </c>
      <c r="N754" s="16">
        <f>Daten!I754</f>
        <v>676</v>
      </c>
      <c r="O754" s="28">
        <f t="shared" si="330"/>
        <v>0.60894736842105268</v>
      </c>
      <c r="P754" s="16">
        <f t="shared" si="331"/>
        <v>1043.1674305245047</v>
      </c>
      <c r="Q754" s="21">
        <f t="shared" si="332"/>
        <v>113.83256947549535</v>
      </c>
      <c r="R754" s="27">
        <f t="shared" si="333"/>
        <v>22766.513895099069</v>
      </c>
      <c r="S754" s="9">
        <f ca="1">Daten!K754</f>
        <v>7705</v>
      </c>
      <c r="T754" s="9">
        <f ca="1">Daten!L754</f>
        <v>211498</v>
      </c>
      <c r="U754" s="9">
        <f ca="1">Daten!M754</f>
        <v>314565.42</v>
      </c>
      <c r="V754" s="9">
        <f ca="1">Daten!N754</f>
        <v>500</v>
      </c>
      <c r="W754" s="9">
        <f ca="1">Daten!O754</f>
        <v>500</v>
      </c>
      <c r="X754" s="23">
        <f t="shared" ca="1" si="334"/>
        <v>533768.41999999993</v>
      </c>
      <c r="Y754" s="9">
        <f t="shared" ca="1" si="335"/>
        <v>1040989.4108444515</v>
      </c>
      <c r="Z754" s="21">
        <f t="shared" ca="1" si="336"/>
        <v>-507220.99084445159</v>
      </c>
      <c r="AA754" s="27">
        <f t="shared" ca="1" si="337"/>
        <v>50722.099084445159</v>
      </c>
      <c r="AB754" s="32">
        <f t="shared" ca="1" si="338"/>
        <v>17242.834192351977</v>
      </c>
      <c r="AC754" s="31">
        <f t="shared" ca="1" si="339"/>
        <v>17242.834192351977</v>
      </c>
      <c r="AG754" s="26">
        <f t="shared" ca="1" si="340"/>
        <v>-56245.778787192248</v>
      </c>
      <c r="AH754" s="26">
        <f t="shared" ca="1" si="341"/>
        <v>50722.099084445159</v>
      </c>
      <c r="AI754" s="26">
        <f t="shared" ca="1" si="342"/>
        <v>-5523.6797027470893</v>
      </c>
      <c r="AJ754" s="26">
        <f t="shared" ca="1" si="343"/>
        <v>1</v>
      </c>
      <c r="AK754" s="26">
        <f t="shared" ca="1" si="344"/>
        <v>0</v>
      </c>
      <c r="AL754" s="26">
        <f t="shared" ca="1" si="345"/>
        <v>0</v>
      </c>
      <c r="AM754" s="26">
        <f t="shared" ca="1" si="346"/>
        <v>0</v>
      </c>
      <c r="AN754" s="26">
        <f ca="1">IF(AM754=0,0,COUNTIF($AM$19:AM754,C754*10+1))</f>
        <v>0</v>
      </c>
      <c r="AO754" s="21">
        <f t="shared" ca="1" si="347"/>
        <v>0</v>
      </c>
      <c r="AP754" s="33">
        <f t="shared" ca="1" si="348"/>
        <v>0</v>
      </c>
      <c r="AQ754" s="24"/>
      <c r="AR754" s="155">
        <f ca="1">ROUND(Zsfg!$C$11/'Z1'!$AL$2120*'Z1'!AL754,0)</f>
        <v>0</v>
      </c>
      <c r="AS754" s="26">
        <f t="shared" ca="1" si="350"/>
        <v>0</v>
      </c>
      <c r="AT754" s="26">
        <f ca="1">IF(AS754=0,0,COUNTIF($AS$19:AS754,C754*10+1))</f>
        <v>0</v>
      </c>
      <c r="AU754" s="21">
        <f t="shared" ca="1" si="351"/>
        <v>0</v>
      </c>
      <c r="AV754" s="33">
        <f t="shared" ca="1" si="349"/>
        <v>0</v>
      </c>
    </row>
    <row r="755" spans="1:48" x14ac:dyDescent="0.2">
      <c r="A755" s="15">
        <f>Daten!A755</f>
        <v>31922</v>
      </c>
      <c r="B755" s="8" t="str">
        <f>Daten!B755</f>
        <v>Markersdorf-Haindorf</v>
      </c>
      <c r="C755" s="15">
        <f t="shared" si="324"/>
        <v>3</v>
      </c>
      <c r="D755" s="10">
        <f>Daten!D755</f>
        <v>0</v>
      </c>
      <c r="E755" s="9">
        <f>Daten!E755</f>
        <v>2080</v>
      </c>
      <c r="F755" s="9">
        <f>Daten!F755</f>
        <v>2030</v>
      </c>
      <c r="G755" s="27">
        <f t="shared" si="325"/>
        <v>50</v>
      </c>
      <c r="H755" s="29">
        <f t="shared" si="326"/>
        <v>2.4630541871921183E-2</v>
      </c>
      <c r="I755" s="21">
        <f t="shared" si="327"/>
        <v>32.578377544513273</v>
      </c>
      <c r="J755" s="21">
        <f t="shared" si="328"/>
        <v>17.421622455486727</v>
      </c>
      <c r="K755" s="27">
        <f t="shared" si="329"/>
        <v>-8710.8112277433629</v>
      </c>
      <c r="L755" s="16">
        <f>Daten!G755</f>
        <v>350</v>
      </c>
      <c r="M755" s="16">
        <f>Daten!H755</f>
        <v>1412</v>
      </c>
      <c r="N755" s="16">
        <f>Daten!I755</f>
        <v>318</v>
      </c>
      <c r="O755" s="28">
        <f t="shared" si="330"/>
        <v>0.47308781869688388</v>
      </c>
      <c r="P755" s="16">
        <f t="shared" si="331"/>
        <v>775.23811152663188</v>
      </c>
      <c r="Q755" s="21">
        <f t="shared" si="332"/>
        <v>-107.23811152663188</v>
      </c>
      <c r="R755" s="27">
        <f t="shared" si="333"/>
        <v>-21447.622305326375</v>
      </c>
      <c r="S755" s="9">
        <f ca="1">Daten!K755</f>
        <v>20884</v>
      </c>
      <c r="T755" s="9">
        <f ca="1">Daten!L755</f>
        <v>109655</v>
      </c>
      <c r="U755" s="9">
        <f ca="1">Daten!M755</f>
        <v>281860.11</v>
      </c>
      <c r="V755" s="9">
        <f ca="1">Daten!N755</f>
        <v>500</v>
      </c>
      <c r="W755" s="9">
        <f ca="1">Daten!O755</f>
        <v>500</v>
      </c>
      <c r="X755" s="23">
        <f t="shared" ca="1" si="334"/>
        <v>412399.11</v>
      </c>
      <c r="Y755" s="9">
        <f t="shared" ca="1" si="335"/>
        <v>708295.05219380418</v>
      </c>
      <c r="Z755" s="21">
        <f t="shared" ca="1" si="336"/>
        <v>-295895.94219380419</v>
      </c>
      <c r="AA755" s="27">
        <f t="shared" ca="1" si="337"/>
        <v>29589.594219380422</v>
      </c>
      <c r="AB755" s="32">
        <f t="shared" ca="1" si="338"/>
        <v>-568.83931368931371</v>
      </c>
      <c r="AC755" s="31">
        <f t="shared" ca="1" si="339"/>
        <v>0</v>
      </c>
      <c r="AG755" s="26">
        <f t="shared" ca="1" si="340"/>
        <v>0</v>
      </c>
      <c r="AH755" s="26">
        <f t="shared" ca="1" si="341"/>
        <v>0</v>
      </c>
      <c r="AI755" s="26">
        <f t="shared" ca="1" si="342"/>
        <v>0</v>
      </c>
      <c r="AJ755" s="26">
        <f t="shared" ca="1" si="343"/>
        <v>1</v>
      </c>
      <c r="AK755" s="26">
        <f t="shared" ca="1" si="344"/>
        <v>0</v>
      </c>
      <c r="AL755" s="26">
        <f t="shared" ca="1" si="345"/>
        <v>0</v>
      </c>
      <c r="AM755" s="26">
        <f t="shared" ca="1" si="346"/>
        <v>0</v>
      </c>
      <c r="AN755" s="26">
        <f ca="1">IF(AM755=0,0,COUNTIF($AM$19:AM755,C755*10+1))</f>
        <v>0</v>
      </c>
      <c r="AO755" s="21">
        <f t="shared" ca="1" si="347"/>
        <v>0</v>
      </c>
      <c r="AP755" s="33">
        <f t="shared" ca="1" si="348"/>
        <v>0</v>
      </c>
      <c r="AQ755" s="24"/>
      <c r="AR755" s="155">
        <f ca="1">ROUND(Zsfg!$C$11/'Z1'!$AL$2120*'Z1'!AL755,0)</f>
        <v>0</v>
      </c>
      <c r="AS755" s="26">
        <f t="shared" ca="1" si="350"/>
        <v>0</v>
      </c>
      <c r="AT755" s="26">
        <f ca="1">IF(AS755=0,0,COUNTIF($AS$19:AS755,C755*10+1))</f>
        <v>0</v>
      </c>
      <c r="AU755" s="21">
        <f t="shared" ca="1" si="351"/>
        <v>0</v>
      </c>
      <c r="AV755" s="33">
        <f t="shared" ca="1" si="349"/>
        <v>0</v>
      </c>
    </row>
    <row r="756" spans="1:48" x14ac:dyDescent="0.2">
      <c r="A756" s="15">
        <f>Daten!A756</f>
        <v>31923</v>
      </c>
      <c r="B756" s="8" t="str">
        <f>Daten!B756</f>
        <v>Michelbach</v>
      </c>
      <c r="C756" s="15">
        <f t="shared" si="324"/>
        <v>3</v>
      </c>
      <c r="D756" s="10">
        <f>Daten!D756</f>
        <v>0</v>
      </c>
      <c r="E756" s="9">
        <f>Daten!E756</f>
        <v>898</v>
      </c>
      <c r="F756" s="9">
        <f>Daten!F756</f>
        <v>900</v>
      </c>
      <c r="G756" s="27">
        <f t="shared" si="325"/>
        <v>-2</v>
      </c>
      <c r="H756" s="29">
        <f t="shared" si="326"/>
        <v>-2.2222222222222222E-3</v>
      </c>
      <c r="I756" s="21">
        <f t="shared" si="327"/>
        <v>14.443615660129037</v>
      </c>
      <c r="J756" s="21">
        <f t="shared" si="328"/>
        <v>-16.443615660129037</v>
      </c>
      <c r="K756" s="27">
        <f t="shared" si="329"/>
        <v>8221.8078300645193</v>
      </c>
      <c r="L756" s="16">
        <f>Daten!G756</f>
        <v>124</v>
      </c>
      <c r="M756" s="16">
        <f>Daten!H756</f>
        <v>631</v>
      </c>
      <c r="N756" s="16">
        <f>Daten!I756</f>
        <v>143</v>
      </c>
      <c r="O756" s="28">
        <f t="shared" si="330"/>
        <v>0.42313787638668782</v>
      </c>
      <c r="P756" s="16">
        <f t="shared" si="331"/>
        <v>346.4413940320855</v>
      </c>
      <c r="Q756" s="21">
        <f t="shared" si="332"/>
        <v>-79.441394032085498</v>
      </c>
      <c r="R756" s="27">
        <f t="shared" si="333"/>
        <v>-15888.2788064171</v>
      </c>
      <c r="S756" s="9">
        <f ca="1">Daten!K756</f>
        <v>8344</v>
      </c>
      <c r="T756" s="9">
        <f ca="1">Daten!L756</f>
        <v>44435</v>
      </c>
      <c r="U756" s="9">
        <f ca="1">Daten!M756</f>
        <v>25160.75</v>
      </c>
      <c r="V756" s="9">
        <f ca="1">Daten!N756</f>
        <v>500</v>
      </c>
      <c r="W756" s="9">
        <f ca="1">Daten!O756</f>
        <v>500</v>
      </c>
      <c r="X756" s="23">
        <f t="shared" ca="1" si="334"/>
        <v>77939.75</v>
      </c>
      <c r="Y756" s="9">
        <f t="shared" ca="1" si="335"/>
        <v>305792.76772597892</v>
      </c>
      <c r="Z756" s="21">
        <f t="shared" ca="1" si="336"/>
        <v>-227853.01772597892</v>
      </c>
      <c r="AA756" s="27">
        <f t="shared" ca="1" si="337"/>
        <v>22785.301772597893</v>
      </c>
      <c r="AB756" s="32">
        <f t="shared" ca="1" si="338"/>
        <v>15118.830796245313</v>
      </c>
      <c r="AC756" s="31">
        <f t="shared" ca="1" si="339"/>
        <v>15118.830796245313</v>
      </c>
      <c r="AG756" s="26">
        <f t="shared" ca="1" si="340"/>
        <v>8221.8078300645193</v>
      </c>
      <c r="AH756" s="26">
        <f t="shared" ca="1" si="341"/>
        <v>22785.301772597893</v>
      </c>
      <c r="AI756" s="26">
        <f t="shared" ca="1" si="342"/>
        <v>31007.109602662415</v>
      </c>
      <c r="AJ756" s="26">
        <f t="shared" ca="1" si="343"/>
        <v>1</v>
      </c>
      <c r="AK756" s="26">
        <f t="shared" ca="1" si="344"/>
        <v>31007.109602662415</v>
      </c>
      <c r="AL756" s="26">
        <f t="shared" ca="1" si="345"/>
        <v>40950</v>
      </c>
      <c r="AM756" s="26">
        <f t="shared" ca="1" si="346"/>
        <v>31</v>
      </c>
      <c r="AN756" s="26">
        <f ca="1">IF(AM756=0,0,COUNTIF($AM$19:AM756,C756*10+1))</f>
        <v>256</v>
      </c>
      <c r="AO756" s="21">
        <f t="shared" ca="1" si="347"/>
        <v>0</v>
      </c>
      <c r="AP756" s="33">
        <f t="shared" ca="1" si="348"/>
        <v>40950</v>
      </c>
      <c r="AQ756" s="24"/>
      <c r="AR756" s="155">
        <f ca="1">ROUND(Zsfg!$C$11/'Z1'!$AL$2120*'Z1'!AL756,0)</f>
        <v>34156</v>
      </c>
      <c r="AS756" s="26">
        <f t="shared" ca="1" si="350"/>
        <v>31</v>
      </c>
      <c r="AT756" s="26">
        <f ca="1">IF(AS756=0,0,COUNTIF($AS$19:AS756,C756*10+1))</f>
        <v>256</v>
      </c>
      <c r="AU756" s="21">
        <f t="shared" ca="1" si="351"/>
        <v>0</v>
      </c>
      <c r="AV756" s="33">
        <f t="shared" ca="1" si="349"/>
        <v>34156</v>
      </c>
    </row>
    <row r="757" spans="1:48" x14ac:dyDescent="0.2">
      <c r="A757" s="15">
        <f>Daten!A757</f>
        <v>31925</v>
      </c>
      <c r="B757" s="8" t="str">
        <f>Daten!B757</f>
        <v>Neidling</v>
      </c>
      <c r="C757" s="15">
        <f t="shared" si="324"/>
        <v>3</v>
      </c>
      <c r="D757" s="10">
        <f>Daten!D757</f>
        <v>0</v>
      </c>
      <c r="E757" s="9">
        <f>Daten!E757</f>
        <v>1470</v>
      </c>
      <c r="F757" s="9">
        <f>Daten!F757</f>
        <v>1489</v>
      </c>
      <c r="G757" s="27">
        <f t="shared" si="325"/>
        <v>-19</v>
      </c>
      <c r="H757" s="29">
        <f t="shared" si="326"/>
        <v>-1.2760241773002015E-2</v>
      </c>
      <c r="I757" s="21">
        <f t="shared" si="327"/>
        <v>23.896159686591265</v>
      </c>
      <c r="J757" s="21">
        <f t="shared" si="328"/>
        <v>-42.896159686591261</v>
      </c>
      <c r="K757" s="27">
        <f t="shared" si="329"/>
        <v>21448.079843295629</v>
      </c>
      <c r="L757" s="16">
        <f>Daten!G757</f>
        <v>219</v>
      </c>
      <c r="M757" s="16">
        <f>Daten!H757</f>
        <v>957</v>
      </c>
      <c r="N757" s="16">
        <f>Daten!I757</f>
        <v>294</v>
      </c>
      <c r="O757" s="28">
        <f t="shared" si="330"/>
        <v>0.53605015673981193</v>
      </c>
      <c r="P757" s="16">
        <f t="shared" si="331"/>
        <v>525.42696369050043</v>
      </c>
      <c r="Q757" s="21">
        <f t="shared" si="332"/>
        <v>-12.426963690500429</v>
      </c>
      <c r="R757" s="27">
        <f t="shared" si="333"/>
        <v>-2485.3927381000858</v>
      </c>
      <c r="S757" s="9">
        <f ca="1">Daten!K757</f>
        <v>16339</v>
      </c>
      <c r="T757" s="9">
        <f ca="1">Daten!L757</f>
        <v>95115</v>
      </c>
      <c r="U757" s="9">
        <f ca="1">Daten!M757</f>
        <v>365880.76</v>
      </c>
      <c r="V757" s="9">
        <f ca="1">Daten!N757</f>
        <v>500</v>
      </c>
      <c r="W757" s="9">
        <f ca="1">Daten!O757</f>
        <v>500</v>
      </c>
      <c r="X757" s="23">
        <f t="shared" ca="1" si="334"/>
        <v>477334.76</v>
      </c>
      <c r="Y757" s="9">
        <f t="shared" ca="1" si="335"/>
        <v>500573.90707927506</v>
      </c>
      <c r="Z757" s="21">
        <f t="shared" ca="1" si="336"/>
        <v>-23239.147079275048</v>
      </c>
      <c r="AA757" s="27">
        <f t="shared" ca="1" si="337"/>
        <v>2323.9147079275049</v>
      </c>
      <c r="AB757" s="32">
        <f t="shared" ca="1" si="338"/>
        <v>21286.601813123048</v>
      </c>
      <c r="AC757" s="31">
        <f t="shared" ca="1" si="339"/>
        <v>21286.601813123048</v>
      </c>
      <c r="AG757" s="26">
        <f t="shared" ca="1" si="340"/>
        <v>21448.079843295629</v>
      </c>
      <c r="AH757" s="26">
        <f t="shared" ca="1" si="341"/>
        <v>2323.9147079275049</v>
      </c>
      <c r="AI757" s="26">
        <f t="shared" ca="1" si="342"/>
        <v>23771.994551223135</v>
      </c>
      <c r="AJ757" s="26">
        <f t="shared" ca="1" si="343"/>
        <v>1</v>
      </c>
      <c r="AK757" s="26">
        <f t="shared" ca="1" si="344"/>
        <v>23771.994551223135</v>
      </c>
      <c r="AL757" s="26">
        <f t="shared" ca="1" si="345"/>
        <v>31395</v>
      </c>
      <c r="AM757" s="26">
        <f t="shared" ca="1" si="346"/>
        <v>31</v>
      </c>
      <c r="AN757" s="26">
        <f ca="1">IF(AM757=0,0,COUNTIF($AM$19:AM757,C757*10+1))</f>
        <v>257</v>
      </c>
      <c r="AO757" s="21">
        <f t="shared" ca="1" si="347"/>
        <v>0</v>
      </c>
      <c r="AP757" s="33">
        <f t="shared" ca="1" si="348"/>
        <v>31395</v>
      </c>
      <c r="AQ757" s="24"/>
      <c r="AR757" s="155">
        <f ca="1">ROUND(Zsfg!$C$11/'Z1'!$AL$2120*'Z1'!AL757,0)</f>
        <v>26187</v>
      </c>
      <c r="AS757" s="26">
        <f t="shared" ca="1" si="350"/>
        <v>31</v>
      </c>
      <c r="AT757" s="26">
        <f ca="1">IF(AS757=0,0,COUNTIF($AS$19:AS757,C757*10+1))</f>
        <v>257</v>
      </c>
      <c r="AU757" s="21">
        <f t="shared" ca="1" si="351"/>
        <v>0</v>
      </c>
      <c r="AV757" s="33">
        <f t="shared" ca="1" si="349"/>
        <v>26187</v>
      </c>
    </row>
    <row r="758" spans="1:48" x14ac:dyDescent="0.2">
      <c r="A758" s="15">
        <f>Daten!A758</f>
        <v>31926</v>
      </c>
      <c r="B758" s="8" t="str">
        <f>Daten!B758</f>
        <v>Neulengbach</v>
      </c>
      <c r="C758" s="15">
        <f t="shared" si="324"/>
        <v>3</v>
      </c>
      <c r="D758" s="10">
        <f>Daten!D758</f>
        <v>0</v>
      </c>
      <c r="E758" s="9">
        <f>Daten!E758</f>
        <v>8273</v>
      </c>
      <c r="F758" s="9">
        <f>Daten!F758</f>
        <v>7951</v>
      </c>
      <c r="G758" s="27">
        <f t="shared" si="325"/>
        <v>322</v>
      </c>
      <c r="H758" s="29">
        <f t="shared" si="326"/>
        <v>4.0498050559678027E-2</v>
      </c>
      <c r="I758" s="21">
        <f t="shared" si="327"/>
        <v>127.60132012631776</v>
      </c>
      <c r="J758" s="21">
        <f t="shared" si="328"/>
        <v>194.39867987368223</v>
      </c>
      <c r="K758" s="27">
        <f t="shared" si="329"/>
        <v>-97199.339936841119</v>
      </c>
      <c r="L758" s="16">
        <f>Daten!G758</f>
        <v>1253</v>
      </c>
      <c r="M758" s="16">
        <f>Daten!H758</f>
        <v>5400</v>
      </c>
      <c r="N758" s="16">
        <f>Daten!I758</f>
        <v>1620</v>
      </c>
      <c r="O758" s="28">
        <f t="shared" si="330"/>
        <v>0.53203703703703709</v>
      </c>
      <c r="P758" s="16">
        <f t="shared" si="331"/>
        <v>2964.791644648592</v>
      </c>
      <c r="Q758" s="21">
        <f t="shared" si="332"/>
        <v>-91.791644648591955</v>
      </c>
      <c r="R758" s="27">
        <f t="shared" si="333"/>
        <v>-18358.328929718391</v>
      </c>
      <c r="S758" s="9">
        <f ca="1">Daten!K758</f>
        <v>34374</v>
      </c>
      <c r="T758" s="9">
        <f ca="1">Daten!L758</f>
        <v>588225</v>
      </c>
      <c r="U758" s="9">
        <f ca="1">Daten!M758</f>
        <v>1764357.32</v>
      </c>
      <c r="V758" s="9">
        <f ca="1">Daten!N758</f>
        <v>500</v>
      </c>
      <c r="W758" s="9">
        <f ca="1">Daten!O758</f>
        <v>500</v>
      </c>
      <c r="X758" s="23">
        <f t="shared" ca="1" si="334"/>
        <v>2386956.3200000003</v>
      </c>
      <c r="Y758" s="9">
        <f t="shared" ca="1" si="335"/>
        <v>2817175.4648073758</v>
      </c>
      <c r="Z758" s="21">
        <f t="shared" ca="1" si="336"/>
        <v>-430219.1448073755</v>
      </c>
      <c r="AA758" s="27">
        <f t="shared" ca="1" si="337"/>
        <v>43021.914480737556</v>
      </c>
      <c r="AB758" s="32">
        <f t="shared" ca="1" si="338"/>
        <v>-72535.754385821958</v>
      </c>
      <c r="AC758" s="31">
        <f t="shared" ca="1" si="339"/>
        <v>0</v>
      </c>
      <c r="AG758" s="26">
        <f t="shared" ca="1" si="340"/>
        <v>0</v>
      </c>
      <c r="AH758" s="26">
        <f t="shared" ca="1" si="341"/>
        <v>0</v>
      </c>
      <c r="AI758" s="26">
        <f t="shared" ca="1" si="342"/>
        <v>0</v>
      </c>
      <c r="AJ758" s="26">
        <f t="shared" ca="1" si="343"/>
        <v>1</v>
      </c>
      <c r="AK758" s="26">
        <f t="shared" ca="1" si="344"/>
        <v>0</v>
      </c>
      <c r="AL758" s="26">
        <f t="shared" ca="1" si="345"/>
        <v>0</v>
      </c>
      <c r="AM758" s="26">
        <f t="shared" ca="1" si="346"/>
        <v>0</v>
      </c>
      <c r="AN758" s="26">
        <f ca="1">IF(AM758=0,0,COUNTIF($AM$19:AM758,C758*10+1))</f>
        <v>0</v>
      </c>
      <c r="AO758" s="21">
        <f t="shared" ca="1" si="347"/>
        <v>0</v>
      </c>
      <c r="AP758" s="33">
        <f t="shared" ca="1" si="348"/>
        <v>0</v>
      </c>
      <c r="AQ758" s="24"/>
      <c r="AR758" s="155">
        <f ca="1">ROUND(Zsfg!$C$11/'Z1'!$AL$2120*'Z1'!AL758,0)</f>
        <v>0</v>
      </c>
      <c r="AS758" s="26">
        <f t="shared" ca="1" si="350"/>
        <v>0</v>
      </c>
      <c r="AT758" s="26">
        <f ca="1">IF(AS758=0,0,COUNTIF($AS$19:AS758,C758*10+1))</f>
        <v>0</v>
      </c>
      <c r="AU758" s="21">
        <f t="shared" ca="1" si="351"/>
        <v>0</v>
      </c>
      <c r="AV758" s="33">
        <f t="shared" ca="1" si="349"/>
        <v>0</v>
      </c>
    </row>
    <row r="759" spans="1:48" x14ac:dyDescent="0.2">
      <c r="A759" s="15">
        <f>Daten!A759</f>
        <v>31927</v>
      </c>
      <c r="B759" s="8" t="str">
        <f>Daten!B759</f>
        <v>Neustift-Innermanzing</v>
      </c>
      <c r="C759" s="15">
        <f t="shared" si="324"/>
        <v>3</v>
      </c>
      <c r="D759" s="10">
        <f>Daten!D759</f>
        <v>0</v>
      </c>
      <c r="E759" s="9">
        <f>Daten!E759</f>
        <v>1555</v>
      </c>
      <c r="F759" s="9">
        <f>Daten!F759</f>
        <v>1488</v>
      </c>
      <c r="G759" s="27">
        <f t="shared" si="325"/>
        <v>67</v>
      </c>
      <c r="H759" s="29">
        <f t="shared" si="326"/>
        <v>4.5026881720430109E-2</v>
      </c>
      <c r="I759" s="21">
        <f t="shared" si="327"/>
        <v>23.880111224746678</v>
      </c>
      <c r="J759" s="21">
        <f t="shared" si="328"/>
        <v>43.119888775253322</v>
      </c>
      <c r="K759" s="27">
        <f t="shared" si="329"/>
        <v>-21559.94438762666</v>
      </c>
      <c r="L759" s="16">
        <f>Daten!G759</f>
        <v>212</v>
      </c>
      <c r="M759" s="16">
        <f>Daten!H759</f>
        <v>1071</v>
      </c>
      <c r="N759" s="16">
        <f>Daten!I759</f>
        <v>272</v>
      </c>
      <c r="O759" s="28">
        <f t="shared" si="330"/>
        <v>0.45191409897292251</v>
      </c>
      <c r="P759" s="16">
        <f t="shared" si="331"/>
        <v>588.01700952197075</v>
      </c>
      <c r="Q759" s="21">
        <f t="shared" si="332"/>
        <v>-104.01700952197075</v>
      </c>
      <c r="R759" s="27">
        <f t="shared" si="333"/>
        <v>-20803.401904394152</v>
      </c>
      <c r="S759" s="9">
        <f ca="1">Daten!K759</f>
        <v>6779</v>
      </c>
      <c r="T759" s="9">
        <f ca="1">Daten!L759</f>
        <v>105969</v>
      </c>
      <c r="U759" s="9">
        <f ca="1">Daten!M759</f>
        <v>209078.94</v>
      </c>
      <c r="V759" s="9">
        <f ca="1">Daten!N759</f>
        <v>500</v>
      </c>
      <c r="W759" s="9">
        <f ca="1">Daten!O759</f>
        <v>500</v>
      </c>
      <c r="X759" s="23">
        <f t="shared" ca="1" si="334"/>
        <v>321826.94</v>
      </c>
      <c r="Y759" s="9">
        <f t="shared" ca="1" si="335"/>
        <v>529518.65680834872</v>
      </c>
      <c r="Z759" s="21">
        <f t="shared" ca="1" si="336"/>
        <v>-207691.71680834872</v>
      </c>
      <c r="AA759" s="27">
        <f t="shared" ca="1" si="337"/>
        <v>20769.171680834872</v>
      </c>
      <c r="AB759" s="32">
        <f t="shared" ca="1" si="338"/>
        <v>-21594.174611185939</v>
      </c>
      <c r="AC759" s="31">
        <f t="shared" ca="1" si="339"/>
        <v>0</v>
      </c>
      <c r="AG759" s="26">
        <f t="shared" ca="1" si="340"/>
        <v>0</v>
      </c>
      <c r="AH759" s="26">
        <f t="shared" ca="1" si="341"/>
        <v>0</v>
      </c>
      <c r="AI759" s="26">
        <f t="shared" ca="1" si="342"/>
        <v>0</v>
      </c>
      <c r="AJ759" s="26">
        <f t="shared" ca="1" si="343"/>
        <v>1</v>
      </c>
      <c r="AK759" s="26">
        <f t="shared" ca="1" si="344"/>
        <v>0</v>
      </c>
      <c r="AL759" s="26">
        <f t="shared" ca="1" si="345"/>
        <v>0</v>
      </c>
      <c r="AM759" s="26">
        <f t="shared" ca="1" si="346"/>
        <v>0</v>
      </c>
      <c r="AN759" s="26">
        <f ca="1">IF(AM759=0,0,COUNTIF($AM$19:AM759,C759*10+1))</f>
        <v>0</v>
      </c>
      <c r="AO759" s="21">
        <f t="shared" ca="1" si="347"/>
        <v>0</v>
      </c>
      <c r="AP759" s="33">
        <f t="shared" ca="1" si="348"/>
        <v>0</v>
      </c>
      <c r="AQ759" s="24"/>
      <c r="AR759" s="155">
        <f ca="1">ROUND(Zsfg!$C$11/'Z1'!$AL$2120*'Z1'!AL759,0)</f>
        <v>0</v>
      </c>
      <c r="AS759" s="26">
        <f t="shared" ca="1" si="350"/>
        <v>0</v>
      </c>
      <c r="AT759" s="26">
        <f ca="1">IF(AS759=0,0,COUNTIF($AS$19:AS759,C759*10+1))</f>
        <v>0</v>
      </c>
      <c r="AU759" s="21">
        <f t="shared" ca="1" si="351"/>
        <v>0</v>
      </c>
      <c r="AV759" s="33">
        <f t="shared" ca="1" si="349"/>
        <v>0</v>
      </c>
    </row>
    <row r="760" spans="1:48" x14ac:dyDescent="0.2">
      <c r="A760" s="15">
        <f>Daten!A760</f>
        <v>31928</v>
      </c>
      <c r="B760" s="8" t="str">
        <f>Daten!B760</f>
        <v>Nußdorf ob der Traisen</v>
      </c>
      <c r="C760" s="15">
        <f t="shared" si="324"/>
        <v>3</v>
      </c>
      <c r="D760" s="10">
        <f>Daten!D760</f>
        <v>0</v>
      </c>
      <c r="E760" s="9">
        <f>Daten!E760</f>
        <v>1749</v>
      </c>
      <c r="F760" s="9">
        <f>Daten!F760</f>
        <v>1712</v>
      </c>
      <c r="G760" s="27">
        <f t="shared" si="325"/>
        <v>37</v>
      </c>
      <c r="H760" s="29">
        <f t="shared" si="326"/>
        <v>2.1612149532710279E-2</v>
      </c>
      <c r="I760" s="21">
        <f t="shared" si="327"/>
        <v>27.474966677934347</v>
      </c>
      <c r="J760" s="21">
        <f t="shared" si="328"/>
        <v>9.5250333220656529</v>
      </c>
      <c r="K760" s="27">
        <f t="shared" si="329"/>
        <v>-4762.5166610328261</v>
      </c>
      <c r="L760" s="16">
        <f>Daten!G760</f>
        <v>264</v>
      </c>
      <c r="M760" s="16">
        <f>Daten!H760</f>
        <v>1180</v>
      </c>
      <c r="N760" s="16">
        <f>Daten!I760</f>
        <v>305</v>
      </c>
      <c r="O760" s="28">
        <f t="shared" si="330"/>
        <v>0.48220338983050848</v>
      </c>
      <c r="P760" s="16">
        <f t="shared" si="331"/>
        <v>647.86187790469228</v>
      </c>
      <c r="Q760" s="21">
        <f t="shared" si="332"/>
        <v>-78.861877904692278</v>
      </c>
      <c r="R760" s="27">
        <f t="shared" si="333"/>
        <v>-15772.375580938457</v>
      </c>
      <c r="S760" s="9">
        <f ca="1">Daten!K760</f>
        <v>12273</v>
      </c>
      <c r="T760" s="9">
        <f ca="1">Daten!L760</f>
        <v>105597</v>
      </c>
      <c r="U760" s="9">
        <f ca="1">Daten!M760</f>
        <v>875998.6</v>
      </c>
      <c r="V760" s="9">
        <f ca="1">Daten!N760</f>
        <v>500</v>
      </c>
      <c r="W760" s="9">
        <f ca="1">Daten!O760</f>
        <v>500</v>
      </c>
      <c r="X760" s="23">
        <f t="shared" ca="1" si="334"/>
        <v>993868.6</v>
      </c>
      <c r="Y760" s="9">
        <f t="shared" ca="1" si="335"/>
        <v>595580.79148411704</v>
      </c>
      <c r="Z760" s="21">
        <f t="shared" ca="1" si="336"/>
        <v>398287.80851588293</v>
      </c>
      <c r="AA760" s="27">
        <f t="shared" ca="1" si="337"/>
        <v>-39828.780851588293</v>
      </c>
      <c r="AB760" s="32">
        <f t="shared" ca="1" si="338"/>
        <v>-60363.673093559577</v>
      </c>
      <c r="AC760" s="31">
        <f t="shared" ca="1" si="339"/>
        <v>0</v>
      </c>
      <c r="AG760" s="26">
        <f t="shared" ca="1" si="340"/>
        <v>0</v>
      </c>
      <c r="AH760" s="26">
        <f t="shared" ca="1" si="341"/>
        <v>0</v>
      </c>
      <c r="AI760" s="26">
        <f t="shared" ca="1" si="342"/>
        <v>0</v>
      </c>
      <c r="AJ760" s="26">
        <f t="shared" ca="1" si="343"/>
        <v>1</v>
      </c>
      <c r="AK760" s="26">
        <f t="shared" ca="1" si="344"/>
        <v>0</v>
      </c>
      <c r="AL760" s="26">
        <f t="shared" ca="1" si="345"/>
        <v>0</v>
      </c>
      <c r="AM760" s="26">
        <f t="shared" ca="1" si="346"/>
        <v>0</v>
      </c>
      <c r="AN760" s="26">
        <f ca="1">IF(AM760=0,0,COUNTIF($AM$19:AM760,C760*10+1))</f>
        <v>0</v>
      </c>
      <c r="AO760" s="21">
        <f t="shared" ca="1" si="347"/>
        <v>0</v>
      </c>
      <c r="AP760" s="33">
        <f t="shared" ca="1" si="348"/>
        <v>0</v>
      </c>
      <c r="AQ760" s="24"/>
      <c r="AR760" s="155">
        <f ca="1">ROUND(Zsfg!$C$11/'Z1'!$AL$2120*'Z1'!AL760,0)</f>
        <v>0</v>
      </c>
      <c r="AS760" s="26">
        <f t="shared" ca="1" si="350"/>
        <v>0</v>
      </c>
      <c r="AT760" s="26">
        <f ca="1">IF(AS760=0,0,COUNTIF($AS$19:AS760,C760*10+1))</f>
        <v>0</v>
      </c>
      <c r="AU760" s="21">
        <f t="shared" ca="1" si="351"/>
        <v>0</v>
      </c>
      <c r="AV760" s="33">
        <f t="shared" ca="1" si="349"/>
        <v>0</v>
      </c>
    </row>
    <row r="761" spans="1:48" x14ac:dyDescent="0.2">
      <c r="A761" s="15">
        <f>Daten!A761</f>
        <v>31929</v>
      </c>
      <c r="B761" s="8" t="str">
        <f>Daten!B761</f>
        <v>Ober-Grafendorf</v>
      </c>
      <c r="C761" s="15">
        <f t="shared" si="324"/>
        <v>3</v>
      </c>
      <c r="D761" s="10">
        <f>Daten!D761</f>
        <v>0</v>
      </c>
      <c r="E761" s="9">
        <f>Daten!E761</f>
        <v>4572</v>
      </c>
      <c r="F761" s="9">
        <f>Daten!F761</f>
        <v>4576</v>
      </c>
      <c r="G761" s="27">
        <f t="shared" si="325"/>
        <v>-4</v>
      </c>
      <c r="H761" s="29">
        <f t="shared" si="326"/>
        <v>-8.7412587412587413E-4</v>
      </c>
      <c r="I761" s="21">
        <f t="shared" si="327"/>
        <v>73.437761400833864</v>
      </c>
      <c r="J761" s="21">
        <f t="shared" si="328"/>
        <v>-77.437761400833864</v>
      </c>
      <c r="K761" s="27">
        <f t="shared" si="329"/>
        <v>38718.880700416928</v>
      </c>
      <c r="L761" s="16">
        <f>Daten!G761</f>
        <v>624</v>
      </c>
      <c r="M761" s="16">
        <f>Daten!H761</f>
        <v>2981</v>
      </c>
      <c r="N761" s="16">
        <f>Daten!I761</f>
        <v>967</v>
      </c>
      <c r="O761" s="28">
        <f t="shared" si="330"/>
        <v>0.53371351895337138</v>
      </c>
      <c r="P761" s="16">
        <f t="shared" si="331"/>
        <v>1636.6747949439728</v>
      </c>
      <c r="Q761" s="21">
        <f t="shared" si="332"/>
        <v>-45.674794943972756</v>
      </c>
      <c r="R761" s="27">
        <f t="shared" si="333"/>
        <v>-9134.9589887945513</v>
      </c>
      <c r="S761" s="9">
        <f ca="1">Daten!K761</f>
        <v>22076</v>
      </c>
      <c r="T761" s="9">
        <f ca="1">Daten!L761</f>
        <v>283649</v>
      </c>
      <c r="U761" s="9">
        <f ca="1">Daten!M761</f>
        <v>1414720.76</v>
      </c>
      <c r="V761" s="9">
        <f ca="1">Daten!N761</f>
        <v>500</v>
      </c>
      <c r="W761" s="9">
        <f ca="1">Daten!O761</f>
        <v>500</v>
      </c>
      <c r="X761" s="23">
        <f t="shared" ca="1" si="334"/>
        <v>1720445.76</v>
      </c>
      <c r="Y761" s="9">
        <f t="shared" ca="1" si="335"/>
        <v>1556887.0089567655</v>
      </c>
      <c r="Z761" s="21">
        <f t="shared" ca="1" si="336"/>
        <v>163558.75104323449</v>
      </c>
      <c r="AA761" s="27">
        <f t="shared" ca="1" si="337"/>
        <v>-16355.87510432345</v>
      </c>
      <c r="AB761" s="32">
        <f t="shared" ca="1" si="338"/>
        <v>13228.046607298927</v>
      </c>
      <c r="AC761" s="31">
        <f t="shared" ca="1" si="339"/>
        <v>13228.046607298927</v>
      </c>
      <c r="AG761" s="26">
        <f t="shared" ca="1" si="340"/>
        <v>38718.880700416928</v>
      </c>
      <c r="AH761" s="26">
        <f t="shared" ca="1" si="341"/>
        <v>-16355.87510432345</v>
      </c>
      <c r="AI761" s="26">
        <f t="shared" ca="1" si="342"/>
        <v>22363.005596093477</v>
      </c>
      <c r="AJ761" s="26">
        <f t="shared" ca="1" si="343"/>
        <v>1</v>
      </c>
      <c r="AK761" s="26">
        <f t="shared" ca="1" si="344"/>
        <v>22363.005596093477</v>
      </c>
      <c r="AL761" s="26">
        <f t="shared" ca="1" si="345"/>
        <v>29534</v>
      </c>
      <c r="AM761" s="26">
        <f t="shared" ca="1" si="346"/>
        <v>31</v>
      </c>
      <c r="AN761" s="26">
        <f ca="1">IF(AM761=0,0,COUNTIF($AM$19:AM761,C761*10+1))</f>
        <v>258</v>
      </c>
      <c r="AO761" s="21">
        <f t="shared" ca="1" si="347"/>
        <v>0</v>
      </c>
      <c r="AP761" s="33">
        <f t="shared" ca="1" si="348"/>
        <v>29534</v>
      </c>
      <c r="AQ761" s="24"/>
      <c r="AR761" s="155">
        <f ca="1">ROUND(Zsfg!$C$11/'Z1'!$AL$2120*'Z1'!AL761,0)</f>
        <v>24634</v>
      </c>
      <c r="AS761" s="26">
        <f t="shared" ca="1" si="350"/>
        <v>31</v>
      </c>
      <c r="AT761" s="26">
        <f ca="1">IF(AS761=0,0,COUNTIF($AS$19:AS761,C761*10+1))</f>
        <v>258</v>
      </c>
      <c r="AU761" s="21">
        <f t="shared" ca="1" si="351"/>
        <v>0</v>
      </c>
      <c r="AV761" s="33">
        <f t="shared" ca="1" si="349"/>
        <v>24634</v>
      </c>
    </row>
    <row r="762" spans="1:48" x14ac:dyDescent="0.2">
      <c r="A762" s="15">
        <f>Daten!A762</f>
        <v>31930</v>
      </c>
      <c r="B762" s="8" t="str">
        <f>Daten!B762</f>
        <v>Obritzberg-Rust</v>
      </c>
      <c r="C762" s="15">
        <f t="shared" si="324"/>
        <v>3</v>
      </c>
      <c r="D762" s="10">
        <f>Daten!D762</f>
        <v>0</v>
      </c>
      <c r="E762" s="9">
        <f>Daten!E762</f>
        <v>2332</v>
      </c>
      <c r="F762" s="9">
        <f>Daten!F762</f>
        <v>2297</v>
      </c>
      <c r="G762" s="27">
        <f t="shared" si="325"/>
        <v>35</v>
      </c>
      <c r="H762" s="29">
        <f t="shared" si="326"/>
        <v>1.5237265999129298E-2</v>
      </c>
      <c r="I762" s="21">
        <f t="shared" si="327"/>
        <v>36.863316857018219</v>
      </c>
      <c r="J762" s="21">
        <f t="shared" si="328"/>
        <v>-1.8633168570182193</v>
      </c>
      <c r="K762" s="27">
        <f t="shared" si="329"/>
        <v>931.65842850910963</v>
      </c>
      <c r="L762" s="16">
        <f>Daten!G762</f>
        <v>336</v>
      </c>
      <c r="M762" s="16">
        <f>Daten!H762</f>
        <v>1554</v>
      </c>
      <c r="N762" s="16">
        <f>Daten!I762</f>
        <v>442</v>
      </c>
      <c r="O762" s="28">
        <f t="shared" si="330"/>
        <v>0.50064350064350061</v>
      </c>
      <c r="P762" s="16">
        <f t="shared" si="331"/>
        <v>853.20115107109484</v>
      </c>
      <c r="Q762" s="21">
        <f t="shared" si="332"/>
        <v>-75.201151071094841</v>
      </c>
      <c r="R762" s="27">
        <f t="shared" si="333"/>
        <v>-15040.230214218969</v>
      </c>
      <c r="S762" s="9">
        <f ca="1">Daten!K762</f>
        <v>38038</v>
      </c>
      <c r="T762" s="9">
        <f ca="1">Daten!L762</f>
        <v>118838</v>
      </c>
      <c r="U762" s="9">
        <f ca="1">Daten!M762</f>
        <v>245830.82</v>
      </c>
      <c r="V762" s="9">
        <f ca="1">Daten!N762</f>
        <v>500</v>
      </c>
      <c r="W762" s="9">
        <f ca="1">Daten!O762</f>
        <v>500</v>
      </c>
      <c r="X762" s="23">
        <f t="shared" ca="1" si="334"/>
        <v>402706.82</v>
      </c>
      <c r="Y762" s="9">
        <f t="shared" ca="1" si="335"/>
        <v>794107.72197882272</v>
      </c>
      <c r="Z762" s="21">
        <f t="shared" ca="1" si="336"/>
        <v>-391400.90197882272</v>
      </c>
      <c r="AA762" s="27">
        <f t="shared" ca="1" si="337"/>
        <v>39140.090197882273</v>
      </c>
      <c r="AB762" s="32">
        <f t="shared" ca="1" si="338"/>
        <v>25031.518412172416</v>
      </c>
      <c r="AC762" s="31">
        <f t="shared" ca="1" si="339"/>
        <v>25031.518412172416</v>
      </c>
      <c r="AG762" s="26">
        <f t="shared" ca="1" si="340"/>
        <v>931.65842850910963</v>
      </c>
      <c r="AH762" s="26">
        <f t="shared" ca="1" si="341"/>
        <v>39140.090197882273</v>
      </c>
      <c r="AI762" s="26">
        <f t="shared" ca="1" si="342"/>
        <v>40071.748626391382</v>
      </c>
      <c r="AJ762" s="26">
        <f t="shared" ca="1" si="343"/>
        <v>1</v>
      </c>
      <c r="AK762" s="26">
        <f t="shared" ca="1" si="344"/>
        <v>40071.748626391382</v>
      </c>
      <c r="AL762" s="26">
        <f t="shared" ca="1" si="345"/>
        <v>52921</v>
      </c>
      <c r="AM762" s="26">
        <f t="shared" ca="1" si="346"/>
        <v>31</v>
      </c>
      <c r="AN762" s="26">
        <f ca="1">IF(AM762=0,0,COUNTIF($AM$19:AM762,C762*10+1))</f>
        <v>259</v>
      </c>
      <c r="AO762" s="21">
        <f t="shared" ca="1" si="347"/>
        <v>0</v>
      </c>
      <c r="AP762" s="33">
        <f t="shared" ca="1" si="348"/>
        <v>52921</v>
      </c>
      <c r="AQ762" s="24"/>
      <c r="AR762" s="155">
        <f ca="1">ROUND(Zsfg!$C$11/'Z1'!$AL$2120*'Z1'!AL762,0)</f>
        <v>44141</v>
      </c>
      <c r="AS762" s="26">
        <f t="shared" ca="1" si="350"/>
        <v>31</v>
      </c>
      <c r="AT762" s="26">
        <f ca="1">IF(AS762=0,0,COUNTIF($AS$19:AS762,C762*10+1))</f>
        <v>259</v>
      </c>
      <c r="AU762" s="21">
        <f t="shared" ca="1" si="351"/>
        <v>0</v>
      </c>
      <c r="AV762" s="33">
        <f t="shared" ca="1" si="349"/>
        <v>44141</v>
      </c>
    </row>
    <row r="763" spans="1:48" x14ac:dyDescent="0.2">
      <c r="A763" s="15">
        <f>Daten!A763</f>
        <v>31932</v>
      </c>
      <c r="B763" s="8" t="str">
        <f>Daten!B763</f>
        <v>Prinzersdorf</v>
      </c>
      <c r="C763" s="15">
        <f t="shared" si="324"/>
        <v>3</v>
      </c>
      <c r="D763" s="10">
        <f>Daten!D763</f>
        <v>0</v>
      </c>
      <c r="E763" s="9">
        <f>Daten!E763</f>
        <v>1589</v>
      </c>
      <c r="F763" s="9">
        <f>Daten!F763</f>
        <v>1612</v>
      </c>
      <c r="G763" s="27">
        <f t="shared" si="325"/>
        <v>-23</v>
      </c>
      <c r="H763" s="29">
        <f t="shared" si="326"/>
        <v>-1.4267990074441687E-2</v>
      </c>
      <c r="I763" s="21">
        <f t="shared" si="327"/>
        <v>25.870120493475564</v>
      </c>
      <c r="J763" s="21">
        <f t="shared" si="328"/>
        <v>-48.870120493475568</v>
      </c>
      <c r="K763" s="27">
        <f t="shared" si="329"/>
        <v>24435.060246737783</v>
      </c>
      <c r="L763" s="16">
        <f>Daten!G763</f>
        <v>214</v>
      </c>
      <c r="M763" s="16">
        <f>Daten!H763</f>
        <v>1082</v>
      </c>
      <c r="N763" s="16">
        <f>Daten!I763</f>
        <v>293</v>
      </c>
      <c r="O763" s="28">
        <f t="shared" si="330"/>
        <v>0.46857670979667282</v>
      </c>
      <c r="P763" s="16">
        <f t="shared" si="331"/>
        <v>594.05639990921793</v>
      </c>
      <c r="Q763" s="21">
        <f t="shared" si="332"/>
        <v>-87.05639990921793</v>
      </c>
      <c r="R763" s="27">
        <f t="shared" si="333"/>
        <v>-17411.279981843585</v>
      </c>
      <c r="S763" s="9">
        <f ca="1">Daten!K763</f>
        <v>3459</v>
      </c>
      <c r="T763" s="9">
        <f ca="1">Daten!L763</f>
        <v>146063</v>
      </c>
      <c r="U763" s="9">
        <f ca="1">Daten!M763</f>
        <v>410444.56</v>
      </c>
      <c r="V763" s="9">
        <f ca="1">Daten!N763</f>
        <v>500</v>
      </c>
      <c r="W763" s="9">
        <f ca="1">Daten!O763</f>
        <v>500</v>
      </c>
      <c r="X763" s="23">
        <f t="shared" ca="1" si="334"/>
        <v>559966.56000000006</v>
      </c>
      <c r="Y763" s="9">
        <f t="shared" ca="1" si="335"/>
        <v>541096.5566999783</v>
      </c>
      <c r="Z763" s="21">
        <f t="shared" ca="1" si="336"/>
        <v>18870.003300021752</v>
      </c>
      <c r="AA763" s="27">
        <f t="shared" ca="1" si="337"/>
        <v>-1887.0003300021754</v>
      </c>
      <c r="AB763" s="32">
        <f t="shared" ca="1" si="338"/>
        <v>5136.7799348920225</v>
      </c>
      <c r="AC763" s="31">
        <f t="shared" ca="1" si="339"/>
        <v>5136.7799348920225</v>
      </c>
      <c r="AG763" s="26">
        <f t="shared" ca="1" si="340"/>
        <v>24435.060246737783</v>
      </c>
      <c r="AH763" s="26">
        <f t="shared" ca="1" si="341"/>
        <v>-1887.0003300021754</v>
      </c>
      <c r="AI763" s="26">
        <f t="shared" ca="1" si="342"/>
        <v>22548.059916735609</v>
      </c>
      <c r="AJ763" s="26">
        <f t="shared" ca="1" si="343"/>
        <v>1</v>
      </c>
      <c r="AK763" s="26">
        <f t="shared" ca="1" si="344"/>
        <v>22548.059916735609</v>
      </c>
      <c r="AL763" s="26">
        <f t="shared" ca="1" si="345"/>
        <v>29778</v>
      </c>
      <c r="AM763" s="26">
        <f t="shared" ca="1" si="346"/>
        <v>31</v>
      </c>
      <c r="AN763" s="26">
        <f ca="1">IF(AM763=0,0,COUNTIF($AM$19:AM763,C763*10+1))</f>
        <v>260</v>
      </c>
      <c r="AO763" s="21">
        <f t="shared" ca="1" si="347"/>
        <v>0</v>
      </c>
      <c r="AP763" s="33">
        <f t="shared" ca="1" si="348"/>
        <v>29778</v>
      </c>
      <c r="AQ763" s="24"/>
      <c r="AR763" s="155">
        <f ca="1">ROUND(Zsfg!$C$11/'Z1'!$AL$2120*'Z1'!AL763,0)</f>
        <v>24838</v>
      </c>
      <c r="AS763" s="26">
        <f t="shared" ca="1" si="350"/>
        <v>31</v>
      </c>
      <c r="AT763" s="26">
        <f ca="1">IF(AS763=0,0,COUNTIF($AS$19:AS763,C763*10+1))</f>
        <v>260</v>
      </c>
      <c r="AU763" s="21">
        <f t="shared" ca="1" si="351"/>
        <v>0</v>
      </c>
      <c r="AV763" s="33">
        <f t="shared" ca="1" si="349"/>
        <v>24838</v>
      </c>
    </row>
    <row r="764" spans="1:48" x14ac:dyDescent="0.2">
      <c r="A764" s="15">
        <f>Daten!A764</f>
        <v>31934</v>
      </c>
      <c r="B764" s="8" t="str">
        <f>Daten!B764</f>
        <v>Pyhra</v>
      </c>
      <c r="C764" s="15">
        <f t="shared" si="324"/>
        <v>3</v>
      </c>
      <c r="D764" s="10">
        <f>Daten!D764</f>
        <v>0</v>
      </c>
      <c r="E764" s="9">
        <f>Daten!E764</f>
        <v>3533</v>
      </c>
      <c r="F764" s="9">
        <f>Daten!F764</f>
        <v>3480</v>
      </c>
      <c r="G764" s="27">
        <f t="shared" si="325"/>
        <v>53</v>
      </c>
      <c r="H764" s="29">
        <f t="shared" si="326"/>
        <v>1.5229885057471264E-2</v>
      </c>
      <c r="I764" s="21">
        <f t="shared" si="327"/>
        <v>55.848647219165613</v>
      </c>
      <c r="J764" s="21">
        <f t="shared" si="328"/>
        <v>-2.8486472191656134</v>
      </c>
      <c r="K764" s="27">
        <f t="shared" si="329"/>
        <v>1424.3236095828067</v>
      </c>
      <c r="L764" s="16">
        <f>Daten!G764</f>
        <v>535</v>
      </c>
      <c r="M764" s="16">
        <f>Daten!H764</f>
        <v>2323</v>
      </c>
      <c r="N764" s="16">
        <f>Daten!I764</f>
        <v>675</v>
      </c>
      <c r="O764" s="28">
        <f t="shared" si="330"/>
        <v>0.52087817477399911</v>
      </c>
      <c r="P764" s="16">
        <f t="shared" si="331"/>
        <v>1275.4094426886443</v>
      </c>
      <c r="Q764" s="21">
        <f t="shared" si="332"/>
        <v>-65.409442688644276</v>
      </c>
      <c r="R764" s="27">
        <f t="shared" si="333"/>
        <v>-13081.888537728855</v>
      </c>
      <c r="S764" s="9">
        <f ca="1">Daten!K764</f>
        <v>56814</v>
      </c>
      <c r="T764" s="9">
        <f ca="1">Daten!L764</f>
        <v>194535</v>
      </c>
      <c r="U764" s="9">
        <f ca="1">Daten!M764</f>
        <v>278116.44</v>
      </c>
      <c r="V764" s="9">
        <f ca="1">Daten!N764</f>
        <v>500</v>
      </c>
      <c r="W764" s="9">
        <f ca="1">Daten!O764</f>
        <v>500</v>
      </c>
      <c r="X764" s="23">
        <f t="shared" ca="1" si="334"/>
        <v>529465.43999999994</v>
      </c>
      <c r="Y764" s="9">
        <f t="shared" ca="1" si="335"/>
        <v>1203080.0093272645</v>
      </c>
      <c r="Z764" s="21">
        <f t="shared" ca="1" si="336"/>
        <v>-673614.56932726456</v>
      </c>
      <c r="AA764" s="27">
        <f t="shared" ca="1" si="337"/>
        <v>67361.456932726462</v>
      </c>
      <c r="AB764" s="32">
        <f t="shared" ca="1" si="338"/>
        <v>55703.892004580412</v>
      </c>
      <c r="AC764" s="31">
        <f t="shared" ca="1" si="339"/>
        <v>55703.892004580412</v>
      </c>
      <c r="AG764" s="26">
        <f t="shared" ca="1" si="340"/>
        <v>1424.3236095828067</v>
      </c>
      <c r="AH764" s="26">
        <f t="shared" ca="1" si="341"/>
        <v>67361.456932726462</v>
      </c>
      <c r="AI764" s="26">
        <f t="shared" ca="1" si="342"/>
        <v>68785.780542309265</v>
      </c>
      <c r="AJ764" s="26">
        <f t="shared" ca="1" si="343"/>
        <v>1</v>
      </c>
      <c r="AK764" s="26">
        <f t="shared" ca="1" si="344"/>
        <v>68785.780542309265</v>
      </c>
      <c r="AL764" s="26">
        <f t="shared" ca="1" si="345"/>
        <v>90843</v>
      </c>
      <c r="AM764" s="26">
        <f t="shared" ca="1" si="346"/>
        <v>31</v>
      </c>
      <c r="AN764" s="26">
        <f ca="1">IF(AM764=0,0,COUNTIF($AM$19:AM764,C764*10+1))</f>
        <v>261</v>
      </c>
      <c r="AO764" s="21">
        <f t="shared" ca="1" si="347"/>
        <v>0</v>
      </c>
      <c r="AP764" s="33">
        <f t="shared" ca="1" si="348"/>
        <v>90843</v>
      </c>
      <c r="AQ764" s="24"/>
      <c r="AR764" s="155">
        <f ca="1">ROUND(Zsfg!$C$11/'Z1'!$AL$2120*'Z1'!AL764,0)</f>
        <v>75772</v>
      </c>
      <c r="AS764" s="26">
        <f t="shared" ca="1" si="350"/>
        <v>31</v>
      </c>
      <c r="AT764" s="26">
        <f ca="1">IF(AS764=0,0,COUNTIF($AS$19:AS764,C764*10+1))</f>
        <v>261</v>
      </c>
      <c r="AU764" s="21">
        <f t="shared" ca="1" si="351"/>
        <v>0</v>
      </c>
      <c r="AV764" s="33">
        <f t="shared" ca="1" si="349"/>
        <v>75772</v>
      </c>
    </row>
    <row r="765" spans="1:48" x14ac:dyDescent="0.2">
      <c r="A765" s="15">
        <f>Daten!A765</f>
        <v>31935</v>
      </c>
      <c r="B765" s="8" t="str">
        <f>Daten!B765</f>
        <v>Rabenstein an der Pielach</v>
      </c>
      <c r="C765" s="15">
        <f t="shared" si="324"/>
        <v>3</v>
      </c>
      <c r="D765" s="10">
        <f>Daten!D765</f>
        <v>0</v>
      </c>
      <c r="E765" s="9">
        <f>Daten!E765</f>
        <v>2560</v>
      </c>
      <c r="F765" s="9">
        <f>Daten!F765</f>
        <v>2449</v>
      </c>
      <c r="G765" s="27">
        <f t="shared" si="325"/>
        <v>111</v>
      </c>
      <c r="H765" s="29">
        <f t="shared" si="326"/>
        <v>4.532462229481421E-2</v>
      </c>
      <c r="I765" s="21">
        <f t="shared" si="327"/>
        <v>39.302683057395569</v>
      </c>
      <c r="J765" s="21">
        <f t="shared" si="328"/>
        <v>71.697316942604431</v>
      </c>
      <c r="K765" s="27">
        <f t="shared" si="329"/>
        <v>-35848.658471302217</v>
      </c>
      <c r="L765" s="16">
        <f>Daten!G765</f>
        <v>382</v>
      </c>
      <c r="M765" s="16">
        <f>Daten!H765</f>
        <v>1749</v>
      </c>
      <c r="N765" s="16">
        <f>Daten!I765</f>
        <v>429</v>
      </c>
      <c r="O765" s="28">
        <f t="shared" si="330"/>
        <v>0.46369353916523726</v>
      </c>
      <c r="P765" s="16">
        <f t="shared" si="331"/>
        <v>960.26307157229394</v>
      </c>
      <c r="Q765" s="21">
        <f t="shared" si="332"/>
        <v>-149.26307157229394</v>
      </c>
      <c r="R765" s="27">
        <f t="shared" si="333"/>
        <v>-29852.614314458788</v>
      </c>
      <c r="S765" s="9">
        <f ca="1">Daten!K765</f>
        <v>10775</v>
      </c>
      <c r="T765" s="9">
        <f ca="1">Daten!L765</f>
        <v>105599</v>
      </c>
      <c r="U765" s="9">
        <f ca="1">Daten!M765</f>
        <v>178708.49</v>
      </c>
      <c r="V765" s="9">
        <f ca="1">Daten!N765</f>
        <v>500</v>
      </c>
      <c r="W765" s="9">
        <f ca="1">Daten!O765</f>
        <v>500</v>
      </c>
      <c r="X765" s="23">
        <f t="shared" ca="1" si="334"/>
        <v>295082.49</v>
      </c>
      <c r="Y765" s="9">
        <f t="shared" ca="1" si="335"/>
        <v>871747.75654622051</v>
      </c>
      <c r="Z765" s="21">
        <f t="shared" ca="1" si="336"/>
        <v>-576665.26654622052</v>
      </c>
      <c r="AA765" s="27">
        <f t="shared" ca="1" si="337"/>
        <v>57666.526654622052</v>
      </c>
      <c r="AB765" s="32">
        <f t="shared" ca="1" si="338"/>
        <v>-8034.7461311389488</v>
      </c>
      <c r="AC765" s="31">
        <f t="shared" ca="1" si="339"/>
        <v>0</v>
      </c>
      <c r="AG765" s="26">
        <f t="shared" ca="1" si="340"/>
        <v>0</v>
      </c>
      <c r="AH765" s="26">
        <f t="shared" ca="1" si="341"/>
        <v>0</v>
      </c>
      <c r="AI765" s="26">
        <f t="shared" ca="1" si="342"/>
        <v>0</v>
      </c>
      <c r="AJ765" s="26">
        <f t="shared" ca="1" si="343"/>
        <v>1</v>
      </c>
      <c r="AK765" s="26">
        <f t="shared" ca="1" si="344"/>
        <v>0</v>
      </c>
      <c r="AL765" s="26">
        <f t="shared" ca="1" si="345"/>
        <v>0</v>
      </c>
      <c r="AM765" s="26">
        <f t="shared" ca="1" si="346"/>
        <v>0</v>
      </c>
      <c r="AN765" s="26">
        <f ca="1">IF(AM765=0,0,COUNTIF($AM$19:AM765,C765*10+1))</f>
        <v>0</v>
      </c>
      <c r="AO765" s="21">
        <f t="shared" ca="1" si="347"/>
        <v>0</v>
      </c>
      <c r="AP765" s="33">
        <f t="shared" ca="1" si="348"/>
        <v>0</v>
      </c>
      <c r="AQ765" s="24"/>
      <c r="AR765" s="155">
        <f ca="1">ROUND(Zsfg!$C$11/'Z1'!$AL$2120*'Z1'!AL765,0)</f>
        <v>0</v>
      </c>
      <c r="AS765" s="26">
        <f t="shared" ca="1" si="350"/>
        <v>0</v>
      </c>
      <c r="AT765" s="26">
        <f ca="1">IF(AS765=0,0,COUNTIF($AS$19:AS765,C765*10+1))</f>
        <v>0</v>
      </c>
      <c r="AU765" s="21">
        <f t="shared" ca="1" si="351"/>
        <v>0</v>
      </c>
      <c r="AV765" s="33">
        <f t="shared" ca="1" si="349"/>
        <v>0</v>
      </c>
    </row>
    <row r="766" spans="1:48" x14ac:dyDescent="0.2">
      <c r="A766" s="15">
        <f>Daten!A766</f>
        <v>31938</v>
      </c>
      <c r="B766" s="8" t="str">
        <f>Daten!B766</f>
        <v>St. Margarethen an der Sierning</v>
      </c>
      <c r="C766" s="15">
        <f t="shared" si="324"/>
        <v>3</v>
      </c>
      <c r="D766" s="10">
        <f>Daten!D766</f>
        <v>0</v>
      </c>
      <c r="E766" s="9">
        <f>Daten!E766</f>
        <v>1010</v>
      </c>
      <c r="F766" s="9">
        <f>Daten!F766</f>
        <v>1031</v>
      </c>
      <c r="G766" s="27">
        <f t="shared" si="325"/>
        <v>-21</v>
      </c>
      <c r="H766" s="29">
        <f t="shared" si="326"/>
        <v>-2.0368574199806012E-2</v>
      </c>
      <c r="I766" s="21">
        <f t="shared" si="327"/>
        <v>16.545964161770041</v>
      </c>
      <c r="J766" s="21">
        <f t="shared" si="328"/>
        <v>-37.545964161770044</v>
      </c>
      <c r="K766" s="27">
        <f t="shared" si="329"/>
        <v>18772.982080885024</v>
      </c>
      <c r="L766" s="16">
        <f>Daten!G766</f>
        <v>140</v>
      </c>
      <c r="M766" s="16">
        <f>Daten!H766</f>
        <v>681</v>
      </c>
      <c r="N766" s="16">
        <f>Daten!I766</f>
        <v>189</v>
      </c>
      <c r="O766" s="28">
        <f t="shared" si="330"/>
        <v>0.4831130690161527</v>
      </c>
      <c r="P766" s="16">
        <f t="shared" si="331"/>
        <v>373.89316851957244</v>
      </c>
      <c r="Q766" s="21">
        <f t="shared" si="332"/>
        <v>-44.893168519572441</v>
      </c>
      <c r="R766" s="27">
        <f t="shared" si="333"/>
        <v>-8978.6337039144892</v>
      </c>
      <c r="S766" s="9">
        <f ca="1">Daten!K766</f>
        <v>17621</v>
      </c>
      <c r="T766" s="9">
        <f ca="1">Daten!L766</f>
        <v>64245</v>
      </c>
      <c r="U766" s="9">
        <f ca="1">Daten!M766</f>
        <v>63157.39</v>
      </c>
      <c r="V766" s="9">
        <f ca="1">Daten!N766</f>
        <v>500</v>
      </c>
      <c r="W766" s="9">
        <f ca="1">Daten!O766</f>
        <v>500</v>
      </c>
      <c r="X766" s="23">
        <f t="shared" ca="1" si="334"/>
        <v>145023.39000000001</v>
      </c>
      <c r="Y766" s="9">
        <f t="shared" ca="1" si="335"/>
        <v>343931.73207487602</v>
      </c>
      <c r="Z766" s="21">
        <f t="shared" ca="1" si="336"/>
        <v>-198908.34207487601</v>
      </c>
      <c r="AA766" s="27">
        <f t="shared" ca="1" si="337"/>
        <v>19890.834207487602</v>
      </c>
      <c r="AB766" s="32">
        <f t="shared" ca="1" si="338"/>
        <v>29685.182584458136</v>
      </c>
      <c r="AC766" s="31">
        <f t="shared" ca="1" si="339"/>
        <v>29685.182584458136</v>
      </c>
      <c r="AG766" s="26">
        <f t="shared" ca="1" si="340"/>
        <v>18772.982080885024</v>
      </c>
      <c r="AH766" s="26">
        <f t="shared" ca="1" si="341"/>
        <v>19890.834207487602</v>
      </c>
      <c r="AI766" s="26">
        <f t="shared" ca="1" si="342"/>
        <v>38663.816288372625</v>
      </c>
      <c r="AJ766" s="26">
        <f t="shared" ca="1" si="343"/>
        <v>1</v>
      </c>
      <c r="AK766" s="26">
        <f t="shared" ca="1" si="344"/>
        <v>38663.816288372625</v>
      </c>
      <c r="AL766" s="26">
        <f t="shared" ca="1" si="345"/>
        <v>51062</v>
      </c>
      <c r="AM766" s="26">
        <f t="shared" ca="1" si="346"/>
        <v>31</v>
      </c>
      <c r="AN766" s="26">
        <f ca="1">IF(AM766=0,0,COUNTIF($AM$19:AM766,C766*10+1))</f>
        <v>262</v>
      </c>
      <c r="AO766" s="21">
        <f t="shared" ca="1" si="347"/>
        <v>0</v>
      </c>
      <c r="AP766" s="33">
        <f t="shared" ca="1" si="348"/>
        <v>51062</v>
      </c>
      <c r="AQ766" s="24"/>
      <c r="AR766" s="155">
        <f ca="1">ROUND(Zsfg!$C$11/'Z1'!$AL$2120*'Z1'!AL766,0)</f>
        <v>42591</v>
      </c>
      <c r="AS766" s="26">
        <f t="shared" ca="1" si="350"/>
        <v>31</v>
      </c>
      <c r="AT766" s="26">
        <f ca="1">IF(AS766=0,0,COUNTIF($AS$19:AS766,C766*10+1))</f>
        <v>262</v>
      </c>
      <c r="AU766" s="21">
        <f t="shared" ca="1" si="351"/>
        <v>0</v>
      </c>
      <c r="AV766" s="33">
        <f t="shared" ca="1" si="349"/>
        <v>42591</v>
      </c>
    </row>
    <row r="767" spans="1:48" x14ac:dyDescent="0.2">
      <c r="A767" s="15">
        <f>Daten!A767</f>
        <v>31939</v>
      </c>
      <c r="B767" s="8" t="str">
        <f>Daten!B767</f>
        <v>Schwarzenbach an der Pielach</v>
      </c>
      <c r="C767" s="15">
        <f t="shared" si="324"/>
        <v>3</v>
      </c>
      <c r="D767" s="10">
        <f>Daten!D767</f>
        <v>0</v>
      </c>
      <c r="E767" s="9">
        <f>Daten!E767</f>
        <v>373</v>
      </c>
      <c r="F767" s="9">
        <f>Daten!F767</f>
        <v>369</v>
      </c>
      <c r="G767" s="27">
        <f t="shared" si="325"/>
        <v>4</v>
      </c>
      <c r="H767" s="29">
        <f t="shared" si="326"/>
        <v>1.0840108401084011E-2</v>
      </c>
      <c r="I767" s="21">
        <f t="shared" si="327"/>
        <v>5.9218824206529055</v>
      </c>
      <c r="J767" s="21">
        <f t="shared" si="328"/>
        <v>-1.9218824206529055</v>
      </c>
      <c r="K767" s="27">
        <f t="shared" si="329"/>
        <v>960.94121032645273</v>
      </c>
      <c r="L767" s="16">
        <f>Daten!G767</f>
        <v>39</v>
      </c>
      <c r="M767" s="16">
        <f>Daten!H767</f>
        <v>231</v>
      </c>
      <c r="N767" s="16">
        <f>Daten!I767</f>
        <v>103</v>
      </c>
      <c r="O767" s="28">
        <f t="shared" si="330"/>
        <v>0.61471861471861466</v>
      </c>
      <c r="P767" s="16">
        <f t="shared" si="331"/>
        <v>126.82719813218976</v>
      </c>
      <c r="Q767" s="21">
        <f t="shared" si="332"/>
        <v>15.172801867810236</v>
      </c>
      <c r="R767" s="27">
        <f t="shared" si="333"/>
        <v>3034.5603735620471</v>
      </c>
      <c r="S767" s="9">
        <f ca="1">Daten!K767</f>
        <v>5434</v>
      </c>
      <c r="T767" s="9">
        <f ca="1">Daten!L767</f>
        <v>9728</v>
      </c>
      <c r="U767" s="9">
        <f ca="1">Daten!M767</f>
        <v>24819.52</v>
      </c>
      <c r="V767" s="9">
        <f ca="1">Daten!N767</f>
        <v>500</v>
      </c>
      <c r="W767" s="9">
        <f ca="1">Daten!O767</f>
        <v>500</v>
      </c>
      <c r="X767" s="23">
        <f t="shared" ca="1" si="334"/>
        <v>39981.520000000004</v>
      </c>
      <c r="Y767" s="9">
        <f t="shared" ca="1" si="335"/>
        <v>127016.37234052354</v>
      </c>
      <c r="Z767" s="21">
        <f t="shared" ca="1" si="336"/>
        <v>-87034.852340523532</v>
      </c>
      <c r="AA767" s="27">
        <f t="shared" ca="1" si="337"/>
        <v>8703.4852340523539</v>
      </c>
      <c r="AB767" s="32">
        <f t="shared" ca="1" si="338"/>
        <v>12698.986817940853</v>
      </c>
      <c r="AC767" s="31">
        <f t="shared" ca="1" si="339"/>
        <v>12698.986817940853</v>
      </c>
      <c r="AG767" s="26">
        <f t="shared" ca="1" si="340"/>
        <v>960.94121032645273</v>
      </c>
      <c r="AH767" s="26">
        <f t="shared" ca="1" si="341"/>
        <v>8703.4852340523539</v>
      </c>
      <c r="AI767" s="26">
        <f t="shared" ca="1" si="342"/>
        <v>9664.426444378807</v>
      </c>
      <c r="AJ767" s="26">
        <f t="shared" ca="1" si="343"/>
        <v>1</v>
      </c>
      <c r="AK767" s="26">
        <f t="shared" ca="1" si="344"/>
        <v>9664.426444378807</v>
      </c>
      <c r="AL767" s="26">
        <f t="shared" ca="1" si="345"/>
        <v>12763</v>
      </c>
      <c r="AM767" s="26">
        <f t="shared" ca="1" si="346"/>
        <v>31</v>
      </c>
      <c r="AN767" s="26">
        <f ca="1">IF(AM767=0,0,COUNTIF($AM$19:AM767,C767*10+1))</f>
        <v>263</v>
      </c>
      <c r="AO767" s="21">
        <f t="shared" ca="1" si="347"/>
        <v>0</v>
      </c>
      <c r="AP767" s="33">
        <f t="shared" ca="1" si="348"/>
        <v>12763</v>
      </c>
      <c r="AQ767" s="24"/>
      <c r="AR767" s="155">
        <f ca="1">ROUND(Zsfg!$C$11/'Z1'!$AL$2120*'Z1'!AL767,0)</f>
        <v>10646</v>
      </c>
      <c r="AS767" s="26">
        <f t="shared" ca="1" si="350"/>
        <v>31</v>
      </c>
      <c r="AT767" s="26">
        <f ca="1">IF(AS767=0,0,COUNTIF($AS$19:AS767,C767*10+1))</f>
        <v>263</v>
      </c>
      <c r="AU767" s="21">
        <f t="shared" ca="1" si="351"/>
        <v>0</v>
      </c>
      <c r="AV767" s="33">
        <f t="shared" ca="1" si="349"/>
        <v>10646</v>
      </c>
    </row>
    <row r="768" spans="1:48" x14ac:dyDescent="0.2">
      <c r="A768" s="15">
        <f>Daten!A768</f>
        <v>31940</v>
      </c>
      <c r="B768" s="8" t="str">
        <f>Daten!B768</f>
        <v>Statzendorf</v>
      </c>
      <c r="C768" s="15">
        <f t="shared" si="324"/>
        <v>3</v>
      </c>
      <c r="D768" s="10">
        <f>Daten!D768</f>
        <v>0</v>
      </c>
      <c r="E768" s="9">
        <f>Daten!E768</f>
        <v>1385</v>
      </c>
      <c r="F768" s="9">
        <f>Daten!F768</f>
        <v>1393</v>
      </c>
      <c r="G768" s="27">
        <f t="shared" si="325"/>
        <v>-8</v>
      </c>
      <c r="H768" s="29">
        <f t="shared" si="326"/>
        <v>-5.7430007178750899E-3</v>
      </c>
      <c r="I768" s="21">
        <f t="shared" si="327"/>
        <v>22.355507349510834</v>
      </c>
      <c r="J768" s="21">
        <f t="shared" si="328"/>
        <v>-30.355507349510834</v>
      </c>
      <c r="K768" s="27">
        <f t="shared" si="329"/>
        <v>15177.753674755417</v>
      </c>
      <c r="L768" s="16">
        <f>Daten!G768</f>
        <v>209</v>
      </c>
      <c r="M768" s="16">
        <f>Daten!H768</f>
        <v>953</v>
      </c>
      <c r="N768" s="16">
        <f>Daten!I768</f>
        <v>223</v>
      </c>
      <c r="O768" s="28">
        <f t="shared" si="330"/>
        <v>0.45330535152151102</v>
      </c>
      <c r="P768" s="16">
        <f t="shared" si="331"/>
        <v>523.23082173150146</v>
      </c>
      <c r="Q768" s="21">
        <f t="shared" si="332"/>
        <v>-91.230821731501464</v>
      </c>
      <c r="R768" s="27">
        <f t="shared" si="333"/>
        <v>-18246.164346300291</v>
      </c>
      <c r="S768" s="9">
        <f ca="1">Daten!K768</f>
        <v>12573</v>
      </c>
      <c r="T768" s="9">
        <f ca="1">Daten!L768</f>
        <v>93603</v>
      </c>
      <c r="U768" s="9">
        <f ca="1">Daten!M768</f>
        <v>267192.59999999998</v>
      </c>
      <c r="V768" s="9">
        <f ca="1">Daten!N768</f>
        <v>500</v>
      </c>
      <c r="W768" s="9">
        <f ca="1">Daten!O768</f>
        <v>500</v>
      </c>
      <c r="X768" s="23">
        <f t="shared" ca="1" si="334"/>
        <v>373368.6</v>
      </c>
      <c r="Y768" s="9">
        <f t="shared" ca="1" si="335"/>
        <v>471629.15735020133</v>
      </c>
      <c r="Z768" s="21">
        <f t="shared" ca="1" si="336"/>
        <v>-98260.557350201358</v>
      </c>
      <c r="AA768" s="27">
        <f t="shared" ca="1" si="337"/>
        <v>9826.0557350201361</v>
      </c>
      <c r="AB768" s="32">
        <f t="shared" ca="1" si="338"/>
        <v>6757.6450634752618</v>
      </c>
      <c r="AC768" s="31">
        <f t="shared" ca="1" si="339"/>
        <v>6757.6450634752618</v>
      </c>
      <c r="AG768" s="26">
        <f t="shared" ca="1" si="340"/>
        <v>15177.753674755417</v>
      </c>
      <c r="AH768" s="26">
        <f t="shared" ca="1" si="341"/>
        <v>9826.0557350201361</v>
      </c>
      <c r="AI768" s="26">
        <f t="shared" ca="1" si="342"/>
        <v>25003.809409775553</v>
      </c>
      <c r="AJ768" s="26">
        <f t="shared" ca="1" si="343"/>
        <v>1</v>
      </c>
      <c r="AK768" s="26">
        <f t="shared" ca="1" si="344"/>
        <v>25003.809409775553</v>
      </c>
      <c r="AL768" s="26">
        <f t="shared" ca="1" si="345"/>
        <v>33022</v>
      </c>
      <c r="AM768" s="26">
        <f t="shared" ca="1" si="346"/>
        <v>31</v>
      </c>
      <c r="AN768" s="26">
        <f ca="1">IF(AM768=0,0,COUNTIF($AM$19:AM768,C768*10+1))</f>
        <v>264</v>
      </c>
      <c r="AO768" s="21">
        <f t="shared" ca="1" si="347"/>
        <v>0</v>
      </c>
      <c r="AP768" s="33">
        <f t="shared" ca="1" si="348"/>
        <v>33022</v>
      </c>
      <c r="AQ768" s="24"/>
      <c r="AR768" s="155">
        <f ca="1">ROUND(Zsfg!$C$11/'Z1'!$AL$2120*'Z1'!AL768,0)</f>
        <v>27544</v>
      </c>
      <c r="AS768" s="26">
        <f t="shared" ca="1" si="350"/>
        <v>31</v>
      </c>
      <c r="AT768" s="26">
        <f ca="1">IF(AS768=0,0,COUNTIF($AS$19:AS768,C768*10+1))</f>
        <v>264</v>
      </c>
      <c r="AU768" s="21">
        <f t="shared" ca="1" si="351"/>
        <v>0</v>
      </c>
      <c r="AV768" s="33">
        <f t="shared" ca="1" si="349"/>
        <v>27544</v>
      </c>
    </row>
    <row r="769" spans="1:48" x14ac:dyDescent="0.2">
      <c r="A769" s="15">
        <f>Daten!A769</f>
        <v>31941</v>
      </c>
      <c r="B769" s="8" t="str">
        <f>Daten!B769</f>
        <v>Stössing</v>
      </c>
      <c r="C769" s="15">
        <f t="shared" si="324"/>
        <v>3</v>
      </c>
      <c r="D769" s="10">
        <f>Daten!D769</f>
        <v>0</v>
      </c>
      <c r="E769" s="9">
        <f>Daten!E769</f>
        <v>840</v>
      </c>
      <c r="F769" s="9">
        <f>Daten!F769</f>
        <v>814</v>
      </c>
      <c r="G769" s="27">
        <f t="shared" si="325"/>
        <v>26</v>
      </c>
      <c r="H769" s="29">
        <f t="shared" si="326"/>
        <v>3.1941031941031942E-2</v>
      </c>
      <c r="I769" s="21">
        <f t="shared" si="327"/>
        <v>13.063447941494486</v>
      </c>
      <c r="J769" s="21">
        <f t="shared" si="328"/>
        <v>12.936552058505514</v>
      </c>
      <c r="K769" s="27">
        <f t="shared" si="329"/>
        <v>-6468.2760292527573</v>
      </c>
      <c r="L769" s="16">
        <f>Daten!G769</f>
        <v>125</v>
      </c>
      <c r="M769" s="16">
        <f>Daten!H769</f>
        <v>566</v>
      </c>
      <c r="N769" s="16">
        <f>Daten!I769</f>
        <v>149</v>
      </c>
      <c r="O769" s="28">
        <f t="shared" si="330"/>
        <v>0.48409893992932862</v>
      </c>
      <c r="P769" s="16">
        <f t="shared" si="331"/>
        <v>310.75408719835241</v>
      </c>
      <c r="Q769" s="21">
        <f t="shared" si="332"/>
        <v>-36.754087198352408</v>
      </c>
      <c r="R769" s="27">
        <f t="shared" si="333"/>
        <v>-7350.8174396704817</v>
      </c>
      <c r="S769" s="9">
        <f ca="1">Daten!K769</f>
        <v>10848</v>
      </c>
      <c r="T769" s="9">
        <f ca="1">Daten!L769</f>
        <v>37139</v>
      </c>
      <c r="U769" s="9">
        <f ca="1">Daten!M769</f>
        <v>87580.479999999996</v>
      </c>
      <c r="V769" s="9">
        <f ca="1">Daten!N769</f>
        <v>500</v>
      </c>
      <c r="W769" s="9">
        <f ca="1">Daten!O769</f>
        <v>500</v>
      </c>
      <c r="X769" s="23">
        <f t="shared" ca="1" si="334"/>
        <v>135567.47999999998</v>
      </c>
      <c r="Y769" s="9">
        <f t="shared" ca="1" si="335"/>
        <v>286042.23261672858</v>
      </c>
      <c r="Z769" s="21">
        <f t="shared" ca="1" si="336"/>
        <v>-150474.7526167286</v>
      </c>
      <c r="AA769" s="27">
        <f t="shared" ca="1" si="337"/>
        <v>15047.47526167286</v>
      </c>
      <c r="AB769" s="32">
        <f t="shared" ca="1" si="338"/>
        <v>1228.381792749622</v>
      </c>
      <c r="AC769" s="31">
        <f t="shared" ca="1" si="339"/>
        <v>1228.381792749622</v>
      </c>
      <c r="AG769" s="26">
        <f t="shared" ca="1" si="340"/>
        <v>-6468.2760292527573</v>
      </c>
      <c r="AH769" s="26">
        <f t="shared" ca="1" si="341"/>
        <v>15047.47526167286</v>
      </c>
      <c r="AI769" s="26">
        <f t="shared" ca="1" si="342"/>
        <v>8579.1992324201019</v>
      </c>
      <c r="AJ769" s="26">
        <f t="shared" ca="1" si="343"/>
        <v>1</v>
      </c>
      <c r="AK769" s="26">
        <f t="shared" ca="1" si="344"/>
        <v>8579.1992324201019</v>
      </c>
      <c r="AL769" s="26">
        <f t="shared" ca="1" si="345"/>
        <v>11330</v>
      </c>
      <c r="AM769" s="26">
        <f t="shared" ca="1" si="346"/>
        <v>31</v>
      </c>
      <c r="AN769" s="26">
        <f ca="1">IF(AM769=0,0,COUNTIF($AM$19:AM769,C769*10+1))</f>
        <v>265</v>
      </c>
      <c r="AO769" s="21">
        <f t="shared" ca="1" si="347"/>
        <v>0</v>
      </c>
      <c r="AP769" s="33">
        <f t="shared" ca="1" si="348"/>
        <v>11330</v>
      </c>
      <c r="AQ769" s="24"/>
      <c r="AR769" s="155">
        <f ca="1">ROUND(Zsfg!$C$11/'Z1'!$AL$2120*'Z1'!AL769,0)</f>
        <v>9450</v>
      </c>
      <c r="AS769" s="26">
        <f t="shared" ca="1" si="350"/>
        <v>31</v>
      </c>
      <c r="AT769" s="26">
        <f ca="1">IF(AS769=0,0,COUNTIF($AS$19:AS769,C769*10+1))</f>
        <v>265</v>
      </c>
      <c r="AU769" s="21">
        <f t="shared" ca="1" si="351"/>
        <v>0</v>
      </c>
      <c r="AV769" s="33">
        <f t="shared" ca="1" si="349"/>
        <v>9450</v>
      </c>
    </row>
    <row r="770" spans="1:48" x14ac:dyDescent="0.2">
      <c r="A770" s="15">
        <f>Daten!A770</f>
        <v>31943</v>
      </c>
      <c r="B770" s="8" t="str">
        <f>Daten!B770</f>
        <v>Traismauer</v>
      </c>
      <c r="C770" s="15">
        <f t="shared" si="324"/>
        <v>3</v>
      </c>
      <c r="D770" s="10">
        <f>Daten!D770</f>
        <v>0</v>
      </c>
      <c r="E770" s="9">
        <f>Daten!E770</f>
        <v>6220</v>
      </c>
      <c r="F770" s="9">
        <f>Daten!F770</f>
        <v>5946</v>
      </c>
      <c r="G770" s="27">
        <f t="shared" si="325"/>
        <v>274</v>
      </c>
      <c r="H770" s="29">
        <f t="shared" si="326"/>
        <v>4.6081399260006727E-2</v>
      </c>
      <c r="I770" s="21">
        <f t="shared" si="327"/>
        <v>95.424154127919181</v>
      </c>
      <c r="J770" s="21">
        <f t="shared" si="328"/>
        <v>178.57584587208083</v>
      </c>
      <c r="K770" s="27">
        <f t="shared" si="329"/>
        <v>-89287.922936040413</v>
      </c>
      <c r="L770" s="16">
        <f>Daten!G770</f>
        <v>974</v>
      </c>
      <c r="M770" s="16">
        <f>Daten!H770</f>
        <v>4092</v>
      </c>
      <c r="N770" s="16">
        <f>Daten!I770</f>
        <v>1154</v>
      </c>
      <c r="O770" s="28">
        <f t="shared" si="330"/>
        <v>0.52003910068426196</v>
      </c>
      <c r="P770" s="16">
        <f t="shared" si="331"/>
        <v>2246.6532240559332</v>
      </c>
      <c r="Q770" s="21">
        <f t="shared" si="332"/>
        <v>-118.65322405593315</v>
      </c>
      <c r="R770" s="27">
        <f t="shared" si="333"/>
        <v>-23730.64481118663</v>
      </c>
      <c r="S770" s="9">
        <f ca="1">Daten!K770</f>
        <v>30552</v>
      </c>
      <c r="T770" s="9">
        <f ca="1">Daten!L770</f>
        <v>348752</v>
      </c>
      <c r="U770" s="9">
        <f ca="1">Daten!M770</f>
        <v>931943.59</v>
      </c>
      <c r="V770" s="9">
        <f ca="1">Daten!N770</f>
        <v>500</v>
      </c>
      <c r="W770" s="9">
        <f ca="1">Daten!O770</f>
        <v>500</v>
      </c>
      <c r="X770" s="23">
        <f t="shared" ca="1" si="334"/>
        <v>1311247.5899999999</v>
      </c>
      <c r="Y770" s="9">
        <f t="shared" ca="1" si="335"/>
        <v>2118074.6272333949</v>
      </c>
      <c r="Z770" s="21">
        <f t="shared" ca="1" si="336"/>
        <v>-806827.03723339504</v>
      </c>
      <c r="AA770" s="27">
        <f t="shared" ca="1" si="337"/>
        <v>80682.703723339509</v>
      </c>
      <c r="AB770" s="32">
        <f t="shared" ca="1" si="338"/>
        <v>-32335.864023887538</v>
      </c>
      <c r="AC770" s="31">
        <f t="shared" ca="1" si="339"/>
        <v>0</v>
      </c>
      <c r="AG770" s="26">
        <f t="shared" ca="1" si="340"/>
        <v>0</v>
      </c>
      <c r="AH770" s="26">
        <f t="shared" ca="1" si="341"/>
        <v>0</v>
      </c>
      <c r="AI770" s="26">
        <f t="shared" ca="1" si="342"/>
        <v>0</v>
      </c>
      <c r="AJ770" s="26">
        <f t="shared" ca="1" si="343"/>
        <v>1</v>
      </c>
      <c r="AK770" s="26">
        <f t="shared" ca="1" si="344"/>
        <v>0</v>
      </c>
      <c r="AL770" s="26">
        <f t="shared" ca="1" si="345"/>
        <v>0</v>
      </c>
      <c r="AM770" s="26">
        <f t="shared" ca="1" si="346"/>
        <v>0</v>
      </c>
      <c r="AN770" s="26">
        <f ca="1">IF(AM770=0,0,COUNTIF($AM$19:AM770,C770*10+1))</f>
        <v>0</v>
      </c>
      <c r="AO770" s="21">
        <f t="shared" ca="1" si="347"/>
        <v>0</v>
      </c>
      <c r="AP770" s="33">
        <f t="shared" ca="1" si="348"/>
        <v>0</v>
      </c>
      <c r="AQ770" s="24"/>
      <c r="AR770" s="155">
        <f ca="1">ROUND(Zsfg!$C$11/'Z1'!$AL$2120*'Z1'!AL770,0)</f>
        <v>0</v>
      </c>
      <c r="AS770" s="26">
        <f t="shared" ca="1" si="350"/>
        <v>0</v>
      </c>
      <c r="AT770" s="26">
        <f ca="1">IF(AS770=0,0,COUNTIF($AS$19:AS770,C770*10+1))</f>
        <v>0</v>
      </c>
      <c r="AU770" s="21">
        <f t="shared" ca="1" si="351"/>
        <v>0</v>
      </c>
      <c r="AV770" s="33">
        <f t="shared" ca="1" si="349"/>
        <v>0</v>
      </c>
    </row>
    <row r="771" spans="1:48" x14ac:dyDescent="0.2">
      <c r="A771" s="15">
        <f>Daten!A771</f>
        <v>31945</v>
      </c>
      <c r="B771" s="8" t="str">
        <f>Daten!B771</f>
        <v>Weinburg</v>
      </c>
      <c r="C771" s="15">
        <f t="shared" si="324"/>
        <v>3</v>
      </c>
      <c r="D771" s="10">
        <f>Daten!D771</f>
        <v>0</v>
      </c>
      <c r="E771" s="9">
        <f>Daten!E771</f>
        <v>1359</v>
      </c>
      <c r="F771" s="9">
        <f>Daten!F771</f>
        <v>1311</v>
      </c>
      <c r="G771" s="27">
        <f t="shared" si="325"/>
        <v>48</v>
      </c>
      <c r="H771" s="29">
        <f t="shared" si="326"/>
        <v>3.6613272311212815E-2</v>
      </c>
      <c r="I771" s="21">
        <f t="shared" si="327"/>
        <v>21.039533478254633</v>
      </c>
      <c r="J771" s="21">
        <f t="shared" si="328"/>
        <v>26.960466521745367</v>
      </c>
      <c r="K771" s="27">
        <f t="shared" si="329"/>
        <v>-13480.233260872683</v>
      </c>
      <c r="L771" s="16">
        <f>Daten!G771</f>
        <v>209</v>
      </c>
      <c r="M771" s="16">
        <f>Daten!H771</f>
        <v>905</v>
      </c>
      <c r="N771" s="16">
        <f>Daten!I771</f>
        <v>245</v>
      </c>
      <c r="O771" s="28">
        <f t="shared" si="330"/>
        <v>0.50165745856353594</v>
      </c>
      <c r="P771" s="16">
        <f t="shared" si="331"/>
        <v>496.877118223514</v>
      </c>
      <c r="Q771" s="21">
        <f t="shared" si="332"/>
        <v>-42.877118223514003</v>
      </c>
      <c r="R771" s="27">
        <f t="shared" si="333"/>
        <v>-8575.4236447028015</v>
      </c>
      <c r="S771" s="9">
        <f ca="1">Daten!K771</f>
        <v>5039</v>
      </c>
      <c r="T771" s="9">
        <f ca="1">Daten!L771</f>
        <v>92159</v>
      </c>
      <c r="U771" s="9">
        <f ca="1">Daten!M771</f>
        <v>1336520.3799999999</v>
      </c>
      <c r="V771" s="9">
        <f ca="1">Daten!N771</f>
        <v>500</v>
      </c>
      <c r="W771" s="9">
        <f ca="1">Daten!O771</f>
        <v>500</v>
      </c>
      <c r="X771" s="23">
        <f t="shared" ca="1" si="334"/>
        <v>1433718.38</v>
      </c>
      <c r="Y771" s="9">
        <f t="shared" ca="1" si="335"/>
        <v>462775.46919777879</v>
      </c>
      <c r="Z771" s="21">
        <f t="shared" ca="1" si="336"/>
        <v>970942.91080222116</v>
      </c>
      <c r="AA771" s="27">
        <f t="shared" ca="1" si="337"/>
        <v>-97094.291080222116</v>
      </c>
      <c r="AB771" s="32">
        <f t="shared" ca="1" si="338"/>
        <v>-119149.9479857976</v>
      </c>
      <c r="AC771" s="31">
        <f t="shared" ca="1" si="339"/>
        <v>0</v>
      </c>
      <c r="AG771" s="26">
        <f t="shared" ca="1" si="340"/>
        <v>0</v>
      </c>
      <c r="AH771" s="26">
        <f t="shared" ca="1" si="341"/>
        <v>0</v>
      </c>
      <c r="AI771" s="26">
        <f t="shared" ca="1" si="342"/>
        <v>0</v>
      </c>
      <c r="AJ771" s="26">
        <f t="shared" ca="1" si="343"/>
        <v>1</v>
      </c>
      <c r="AK771" s="26">
        <f t="shared" ca="1" si="344"/>
        <v>0</v>
      </c>
      <c r="AL771" s="26">
        <f t="shared" ca="1" si="345"/>
        <v>0</v>
      </c>
      <c r="AM771" s="26">
        <f t="shared" ca="1" si="346"/>
        <v>0</v>
      </c>
      <c r="AN771" s="26">
        <f ca="1">IF(AM771=0,0,COUNTIF($AM$19:AM771,C771*10+1))</f>
        <v>0</v>
      </c>
      <c r="AO771" s="21">
        <f t="shared" ca="1" si="347"/>
        <v>0</v>
      </c>
      <c r="AP771" s="33">
        <f t="shared" ca="1" si="348"/>
        <v>0</v>
      </c>
      <c r="AQ771" s="24"/>
      <c r="AR771" s="155">
        <f ca="1">ROUND(Zsfg!$C$11/'Z1'!$AL$2120*'Z1'!AL771,0)</f>
        <v>0</v>
      </c>
      <c r="AS771" s="26">
        <f t="shared" ca="1" si="350"/>
        <v>0</v>
      </c>
      <c r="AT771" s="26">
        <f ca="1">IF(AS771=0,0,COUNTIF($AS$19:AS771,C771*10+1))</f>
        <v>0</v>
      </c>
      <c r="AU771" s="21">
        <f t="shared" ca="1" si="351"/>
        <v>0</v>
      </c>
      <c r="AV771" s="33">
        <f t="shared" ca="1" si="349"/>
        <v>0</v>
      </c>
    </row>
    <row r="772" spans="1:48" x14ac:dyDescent="0.2">
      <c r="A772" s="15">
        <f>Daten!A772</f>
        <v>31946</v>
      </c>
      <c r="B772" s="8" t="str">
        <f>Daten!B772</f>
        <v>Perschling</v>
      </c>
      <c r="C772" s="15">
        <f t="shared" si="324"/>
        <v>3</v>
      </c>
      <c r="D772" s="10">
        <f>Daten!D772</f>
        <v>0</v>
      </c>
      <c r="E772" s="9">
        <f>Daten!E772</f>
        <v>1417</v>
      </c>
      <c r="F772" s="9">
        <f>Daten!F772</f>
        <v>1321</v>
      </c>
      <c r="G772" s="27">
        <f t="shared" si="325"/>
        <v>96</v>
      </c>
      <c r="H772" s="29">
        <f t="shared" si="326"/>
        <v>7.267221801665405E-2</v>
      </c>
      <c r="I772" s="21">
        <f t="shared" si="327"/>
        <v>21.200018096700511</v>
      </c>
      <c r="J772" s="21">
        <f t="shared" si="328"/>
        <v>74.799981903299482</v>
      </c>
      <c r="K772" s="27">
        <f t="shared" si="329"/>
        <v>-37399.990951649743</v>
      </c>
      <c r="L772" s="16">
        <f>Daten!G772</f>
        <v>227</v>
      </c>
      <c r="M772" s="16">
        <f>Daten!H772</f>
        <v>936</v>
      </c>
      <c r="N772" s="16">
        <f>Daten!I772</f>
        <v>254</v>
      </c>
      <c r="O772" s="28">
        <f t="shared" si="330"/>
        <v>0.51388888888888884</v>
      </c>
      <c r="P772" s="16">
        <f t="shared" si="331"/>
        <v>513.89721840575589</v>
      </c>
      <c r="Q772" s="21">
        <f t="shared" si="332"/>
        <v>-32.897218405755893</v>
      </c>
      <c r="R772" s="27">
        <f t="shared" si="333"/>
        <v>-6579.4436811511787</v>
      </c>
      <c r="S772" s="9">
        <f ca="1">Daten!K772</f>
        <v>20977</v>
      </c>
      <c r="T772" s="9">
        <f ca="1">Daten!L772</f>
        <v>79157</v>
      </c>
      <c r="U772" s="9">
        <f ca="1">Daten!M772</f>
        <v>128332.42</v>
      </c>
      <c r="V772" s="9">
        <f ca="1">Daten!N772</f>
        <v>500</v>
      </c>
      <c r="W772" s="9">
        <f ca="1">Daten!O772</f>
        <v>500</v>
      </c>
      <c r="X772" s="23">
        <f t="shared" ca="1" si="334"/>
        <v>228466.41999999998</v>
      </c>
      <c r="Y772" s="9">
        <f t="shared" ca="1" si="335"/>
        <v>482526.00430702907</v>
      </c>
      <c r="Z772" s="21">
        <f t="shared" ca="1" si="336"/>
        <v>-254059.58430702909</v>
      </c>
      <c r="AA772" s="27">
        <f t="shared" ca="1" si="337"/>
        <v>25405.958430702911</v>
      </c>
      <c r="AB772" s="32">
        <f t="shared" ca="1" si="338"/>
        <v>-18573.476202098009</v>
      </c>
      <c r="AC772" s="31">
        <f t="shared" ca="1" si="339"/>
        <v>0</v>
      </c>
      <c r="AG772" s="26">
        <f t="shared" ca="1" si="340"/>
        <v>0</v>
      </c>
      <c r="AH772" s="26">
        <f t="shared" ca="1" si="341"/>
        <v>0</v>
      </c>
      <c r="AI772" s="26">
        <f t="shared" ca="1" si="342"/>
        <v>0</v>
      </c>
      <c r="AJ772" s="26">
        <f t="shared" ca="1" si="343"/>
        <v>1</v>
      </c>
      <c r="AK772" s="26">
        <f t="shared" ca="1" si="344"/>
        <v>0</v>
      </c>
      <c r="AL772" s="26">
        <f t="shared" ca="1" si="345"/>
        <v>0</v>
      </c>
      <c r="AM772" s="26">
        <f t="shared" ca="1" si="346"/>
        <v>0</v>
      </c>
      <c r="AN772" s="26">
        <f ca="1">IF(AM772=0,0,COUNTIF($AM$19:AM772,C772*10+1))</f>
        <v>0</v>
      </c>
      <c r="AO772" s="21">
        <f t="shared" ca="1" si="347"/>
        <v>0</v>
      </c>
      <c r="AP772" s="33">
        <f t="shared" ca="1" si="348"/>
        <v>0</v>
      </c>
      <c r="AQ772" s="24"/>
      <c r="AR772" s="155">
        <f ca="1">ROUND(Zsfg!$C$11/'Z1'!$AL$2120*'Z1'!AL772,0)</f>
        <v>0</v>
      </c>
      <c r="AS772" s="26">
        <f t="shared" ca="1" si="350"/>
        <v>0</v>
      </c>
      <c r="AT772" s="26">
        <f ca="1">IF(AS772=0,0,COUNTIF($AS$19:AS772,C772*10+1))</f>
        <v>0</v>
      </c>
      <c r="AU772" s="21">
        <f t="shared" ca="1" si="351"/>
        <v>0</v>
      </c>
      <c r="AV772" s="33">
        <f t="shared" ca="1" si="349"/>
        <v>0</v>
      </c>
    </row>
    <row r="773" spans="1:48" x14ac:dyDescent="0.2">
      <c r="A773" s="15">
        <f>Daten!A773</f>
        <v>31947</v>
      </c>
      <c r="B773" s="8" t="str">
        <f>Daten!B773</f>
        <v>Wilhelmsburg</v>
      </c>
      <c r="C773" s="15">
        <f t="shared" si="324"/>
        <v>3</v>
      </c>
      <c r="D773" s="10">
        <f>Daten!D773</f>
        <v>0</v>
      </c>
      <c r="E773" s="9">
        <f>Daten!E773</f>
        <v>6558</v>
      </c>
      <c r="F773" s="9">
        <f>Daten!F773</f>
        <v>6544</v>
      </c>
      <c r="G773" s="27">
        <f t="shared" si="325"/>
        <v>14</v>
      </c>
      <c r="H773" s="29">
        <f t="shared" si="326"/>
        <v>2.139364303178484E-3</v>
      </c>
      <c r="I773" s="21">
        <f t="shared" si="327"/>
        <v>105.02113431098269</v>
      </c>
      <c r="J773" s="21">
        <f t="shared" si="328"/>
        <v>-91.021134310982688</v>
      </c>
      <c r="K773" s="27">
        <f t="shared" si="329"/>
        <v>45510.567155491342</v>
      </c>
      <c r="L773" s="16">
        <f>Daten!G773</f>
        <v>879</v>
      </c>
      <c r="M773" s="16">
        <f>Daten!H773</f>
        <v>4186</v>
      </c>
      <c r="N773" s="16">
        <f>Daten!I773</f>
        <v>1493</v>
      </c>
      <c r="O773" s="28">
        <f t="shared" si="330"/>
        <v>0.56665074056378406</v>
      </c>
      <c r="P773" s="16">
        <f t="shared" si="331"/>
        <v>2298.2625600924084</v>
      </c>
      <c r="Q773" s="21">
        <f t="shared" si="332"/>
        <v>73.737439907591579</v>
      </c>
      <c r="R773" s="27">
        <f t="shared" si="333"/>
        <v>14747.487981518316</v>
      </c>
      <c r="S773" s="9">
        <f ca="1">Daten!K773</f>
        <v>21690</v>
      </c>
      <c r="T773" s="9">
        <f ca="1">Daten!L773</f>
        <v>393464</v>
      </c>
      <c r="U773" s="9">
        <f ca="1">Daten!M773</f>
        <v>1254097.6599999999</v>
      </c>
      <c r="V773" s="9">
        <f ca="1">Daten!N773</f>
        <v>500</v>
      </c>
      <c r="W773" s="9">
        <f ca="1">Daten!O773</f>
        <v>500</v>
      </c>
      <c r="X773" s="23">
        <f t="shared" ca="1" si="334"/>
        <v>1669251.66</v>
      </c>
      <c r="Y773" s="9">
        <f t="shared" ca="1" si="335"/>
        <v>2233172.5732148881</v>
      </c>
      <c r="Z773" s="21">
        <f t="shared" ca="1" si="336"/>
        <v>-563920.91321488819</v>
      </c>
      <c r="AA773" s="27">
        <f t="shared" ca="1" si="337"/>
        <v>56392.091321488821</v>
      </c>
      <c r="AB773" s="32">
        <f t="shared" ca="1" si="338"/>
        <v>116650.14645849848</v>
      </c>
      <c r="AC773" s="31">
        <f t="shared" ca="1" si="339"/>
        <v>116650.14645849848</v>
      </c>
      <c r="AG773" s="26">
        <f t="shared" ca="1" si="340"/>
        <v>45510.567155491342</v>
      </c>
      <c r="AH773" s="26">
        <f t="shared" ca="1" si="341"/>
        <v>56392.091321488821</v>
      </c>
      <c r="AI773" s="26">
        <f t="shared" ca="1" si="342"/>
        <v>101902.65847698017</v>
      </c>
      <c r="AJ773" s="26">
        <f t="shared" ca="1" si="343"/>
        <v>1</v>
      </c>
      <c r="AK773" s="26">
        <f t="shared" ca="1" si="344"/>
        <v>101902.65847698017</v>
      </c>
      <c r="AL773" s="26">
        <f t="shared" ca="1" si="345"/>
        <v>134579</v>
      </c>
      <c r="AM773" s="26">
        <f t="shared" ca="1" si="346"/>
        <v>31</v>
      </c>
      <c r="AN773" s="26">
        <f ca="1">IF(AM773=0,0,COUNTIF($AM$19:AM773,C773*10+1))</f>
        <v>266</v>
      </c>
      <c r="AO773" s="21">
        <f t="shared" ca="1" si="347"/>
        <v>0</v>
      </c>
      <c r="AP773" s="33">
        <f t="shared" ca="1" si="348"/>
        <v>134579</v>
      </c>
      <c r="AQ773" s="24"/>
      <c r="AR773" s="155">
        <f ca="1">ROUND(Zsfg!$C$11/'Z1'!$AL$2120*'Z1'!AL773,0)</f>
        <v>112252</v>
      </c>
      <c r="AS773" s="26">
        <f t="shared" ca="1" si="350"/>
        <v>31</v>
      </c>
      <c r="AT773" s="26">
        <f ca="1">IF(AS773=0,0,COUNTIF($AS$19:AS773,C773*10+1))</f>
        <v>266</v>
      </c>
      <c r="AU773" s="21">
        <f t="shared" ca="1" si="351"/>
        <v>0</v>
      </c>
      <c r="AV773" s="33">
        <f t="shared" ca="1" si="349"/>
        <v>112252</v>
      </c>
    </row>
    <row r="774" spans="1:48" x14ac:dyDescent="0.2">
      <c r="A774" s="15">
        <f>Daten!A774</f>
        <v>31948</v>
      </c>
      <c r="B774" s="8" t="str">
        <f>Daten!B774</f>
        <v>Wölbling</v>
      </c>
      <c r="C774" s="15">
        <f t="shared" si="324"/>
        <v>3</v>
      </c>
      <c r="D774" s="10">
        <f>Daten!D774</f>
        <v>0</v>
      </c>
      <c r="E774" s="9">
        <f>Daten!E774</f>
        <v>2540</v>
      </c>
      <c r="F774" s="9">
        <f>Daten!F774</f>
        <v>2471</v>
      </c>
      <c r="G774" s="27">
        <f t="shared" si="325"/>
        <v>69</v>
      </c>
      <c r="H774" s="29">
        <f t="shared" si="326"/>
        <v>2.7923917442331039E-2</v>
      </c>
      <c r="I774" s="21">
        <f t="shared" si="327"/>
        <v>39.655749217976499</v>
      </c>
      <c r="J774" s="21">
        <f t="shared" si="328"/>
        <v>29.344250782023501</v>
      </c>
      <c r="K774" s="27">
        <f t="shared" si="329"/>
        <v>-14672.12539101175</v>
      </c>
      <c r="L774" s="16">
        <f>Daten!G774</f>
        <v>355</v>
      </c>
      <c r="M774" s="16">
        <f>Daten!H774</f>
        <v>1748</v>
      </c>
      <c r="N774" s="16">
        <f>Daten!I774</f>
        <v>437</v>
      </c>
      <c r="O774" s="28">
        <f t="shared" si="330"/>
        <v>0.45308924485125857</v>
      </c>
      <c r="P774" s="16">
        <f t="shared" si="331"/>
        <v>959.71403608254423</v>
      </c>
      <c r="Q774" s="21">
        <f t="shared" si="332"/>
        <v>-167.71403608254423</v>
      </c>
      <c r="R774" s="27">
        <f t="shared" si="333"/>
        <v>-33542.807216508845</v>
      </c>
      <c r="S774" s="9">
        <f ca="1">Daten!K774</f>
        <v>6742</v>
      </c>
      <c r="T774" s="9">
        <f ca="1">Daten!L774</f>
        <v>150346</v>
      </c>
      <c r="U774" s="9">
        <f ca="1">Daten!M774</f>
        <v>261746.27</v>
      </c>
      <c r="V774" s="9">
        <f ca="1">Daten!N774</f>
        <v>500</v>
      </c>
      <c r="W774" s="9">
        <f ca="1">Daten!O774</f>
        <v>500</v>
      </c>
      <c r="X774" s="23">
        <f t="shared" ca="1" si="334"/>
        <v>418834.27</v>
      </c>
      <c r="Y774" s="9">
        <f t="shared" ca="1" si="335"/>
        <v>864937.22719820309</v>
      </c>
      <c r="Z774" s="21">
        <f t="shared" ca="1" si="336"/>
        <v>-446102.95719820308</v>
      </c>
      <c r="AA774" s="27">
        <f t="shared" ca="1" si="337"/>
        <v>44610.295719820308</v>
      </c>
      <c r="AB774" s="32">
        <f t="shared" ca="1" si="338"/>
        <v>-3604.6368877002897</v>
      </c>
      <c r="AC774" s="31">
        <f t="shared" ca="1" si="339"/>
        <v>0</v>
      </c>
      <c r="AG774" s="26">
        <f t="shared" ca="1" si="340"/>
        <v>0</v>
      </c>
      <c r="AH774" s="26">
        <f t="shared" ca="1" si="341"/>
        <v>0</v>
      </c>
      <c r="AI774" s="26">
        <f t="shared" ca="1" si="342"/>
        <v>0</v>
      </c>
      <c r="AJ774" s="26">
        <f t="shared" ca="1" si="343"/>
        <v>1</v>
      </c>
      <c r="AK774" s="26">
        <f t="shared" ca="1" si="344"/>
        <v>0</v>
      </c>
      <c r="AL774" s="26">
        <f t="shared" ca="1" si="345"/>
        <v>0</v>
      </c>
      <c r="AM774" s="26">
        <f t="shared" ca="1" si="346"/>
        <v>0</v>
      </c>
      <c r="AN774" s="26">
        <f ca="1">IF(AM774=0,0,COUNTIF($AM$19:AM774,C774*10+1))</f>
        <v>0</v>
      </c>
      <c r="AO774" s="21">
        <f t="shared" ca="1" si="347"/>
        <v>0</v>
      </c>
      <c r="AP774" s="33">
        <f t="shared" ca="1" si="348"/>
        <v>0</v>
      </c>
      <c r="AQ774" s="24"/>
      <c r="AR774" s="155">
        <f ca="1">ROUND(Zsfg!$C$11/'Z1'!$AL$2120*'Z1'!AL774,0)</f>
        <v>0</v>
      </c>
      <c r="AS774" s="26">
        <f t="shared" ca="1" si="350"/>
        <v>0</v>
      </c>
      <c r="AT774" s="26">
        <f ca="1">IF(AS774=0,0,COUNTIF($AS$19:AS774,C774*10+1))</f>
        <v>0</v>
      </c>
      <c r="AU774" s="21">
        <f t="shared" ca="1" si="351"/>
        <v>0</v>
      </c>
      <c r="AV774" s="33">
        <f t="shared" ca="1" si="349"/>
        <v>0</v>
      </c>
    </row>
    <row r="775" spans="1:48" x14ac:dyDescent="0.2">
      <c r="A775" s="15">
        <f>Daten!A775</f>
        <v>31949</v>
      </c>
      <c r="B775" s="8" t="str">
        <f>Daten!B775</f>
        <v>Gablitz</v>
      </c>
      <c r="C775" s="15">
        <f t="shared" si="324"/>
        <v>3</v>
      </c>
      <c r="D775" s="10">
        <f>Daten!D775</f>
        <v>0</v>
      </c>
      <c r="E775" s="9">
        <f>Daten!E775</f>
        <v>4982</v>
      </c>
      <c r="F775" s="9">
        <f>Daten!F775</f>
        <v>4805</v>
      </c>
      <c r="G775" s="27">
        <f t="shared" si="325"/>
        <v>177</v>
      </c>
      <c r="H775" s="29">
        <f t="shared" si="326"/>
        <v>3.6836628511966701E-2</v>
      </c>
      <c r="I775" s="21">
        <f t="shared" si="327"/>
        <v>77.11285916324448</v>
      </c>
      <c r="J775" s="21">
        <f t="shared" si="328"/>
        <v>99.88714083675552</v>
      </c>
      <c r="K775" s="27">
        <f t="shared" si="329"/>
        <v>-49943.570418377763</v>
      </c>
      <c r="L775" s="16">
        <f>Daten!G775</f>
        <v>718</v>
      </c>
      <c r="M775" s="16">
        <f>Daten!H775</f>
        <v>3099</v>
      </c>
      <c r="N775" s="16">
        <f>Daten!I775</f>
        <v>1165</v>
      </c>
      <c r="O775" s="28">
        <f t="shared" si="330"/>
        <v>0.6076153597934818</v>
      </c>
      <c r="P775" s="16">
        <f t="shared" si="331"/>
        <v>1701.460982734442</v>
      </c>
      <c r="Q775" s="21">
        <f t="shared" si="332"/>
        <v>181.53901726555796</v>
      </c>
      <c r="R775" s="27">
        <f t="shared" si="333"/>
        <v>36307.803453111592</v>
      </c>
      <c r="S775" s="9">
        <f ca="1">Daten!K775</f>
        <v>3259</v>
      </c>
      <c r="T775" s="9">
        <f ca="1">Daten!L775</f>
        <v>451815</v>
      </c>
      <c r="U775" s="9">
        <f ca="1">Daten!M775</f>
        <v>529168.21</v>
      </c>
      <c r="V775" s="9">
        <f ca="1">Daten!N775</f>
        <v>500</v>
      </c>
      <c r="W775" s="9">
        <f ca="1">Daten!O775</f>
        <v>500</v>
      </c>
      <c r="X775" s="23">
        <f t="shared" ca="1" si="334"/>
        <v>984242.21</v>
      </c>
      <c r="Y775" s="9">
        <f t="shared" ca="1" si="335"/>
        <v>1696502.8605911213</v>
      </c>
      <c r="Z775" s="21">
        <f t="shared" ca="1" si="336"/>
        <v>-712260.65059112129</v>
      </c>
      <c r="AA775" s="27">
        <f t="shared" ca="1" si="337"/>
        <v>71226.065059112138</v>
      </c>
      <c r="AB775" s="32">
        <f t="shared" ca="1" si="338"/>
        <v>57590.298093845966</v>
      </c>
      <c r="AC775" s="31">
        <f t="shared" ca="1" si="339"/>
        <v>57590.298093845966</v>
      </c>
      <c r="AG775" s="26">
        <f t="shared" ca="1" si="340"/>
        <v>-49943.570418377763</v>
      </c>
      <c r="AH775" s="26">
        <f t="shared" ca="1" si="341"/>
        <v>71226.065059112138</v>
      </c>
      <c r="AI775" s="26">
        <f t="shared" ca="1" si="342"/>
        <v>21282.494640734374</v>
      </c>
      <c r="AJ775" s="26">
        <f t="shared" ca="1" si="343"/>
        <v>1</v>
      </c>
      <c r="AK775" s="26">
        <f t="shared" ca="1" si="344"/>
        <v>21282.494640734374</v>
      </c>
      <c r="AL775" s="26">
        <f t="shared" ca="1" si="345"/>
        <v>28107</v>
      </c>
      <c r="AM775" s="26">
        <f t="shared" ca="1" si="346"/>
        <v>31</v>
      </c>
      <c r="AN775" s="26">
        <f ca="1">IF(AM775=0,0,COUNTIF($AM$19:AM775,C775*10+1))</f>
        <v>267</v>
      </c>
      <c r="AO775" s="21">
        <f t="shared" ca="1" si="347"/>
        <v>0</v>
      </c>
      <c r="AP775" s="33">
        <f t="shared" ca="1" si="348"/>
        <v>28107</v>
      </c>
      <c r="AQ775" s="24"/>
      <c r="AR775" s="155">
        <f ca="1">ROUND(Zsfg!$C$11/'Z1'!$AL$2120*'Z1'!AL775,0)</f>
        <v>23444</v>
      </c>
      <c r="AS775" s="26">
        <f t="shared" ca="1" si="350"/>
        <v>31</v>
      </c>
      <c r="AT775" s="26">
        <f ca="1">IF(AS775=0,0,COUNTIF($AS$19:AS775,C775*10+1))</f>
        <v>267</v>
      </c>
      <c r="AU775" s="21">
        <f t="shared" ca="1" si="351"/>
        <v>0</v>
      </c>
      <c r="AV775" s="33">
        <f t="shared" ca="1" si="349"/>
        <v>23444</v>
      </c>
    </row>
    <row r="776" spans="1:48" x14ac:dyDescent="0.2">
      <c r="A776" s="15">
        <f>Daten!A776</f>
        <v>31950</v>
      </c>
      <c r="B776" s="8" t="str">
        <f>Daten!B776</f>
        <v>Mauerbach</v>
      </c>
      <c r="C776" s="15">
        <f t="shared" si="324"/>
        <v>3</v>
      </c>
      <c r="D776" s="10">
        <f>Daten!D776</f>
        <v>0</v>
      </c>
      <c r="E776" s="9">
        <f>Daten!E776</f>
        <v>3655</v>
      </c>
      <c r="F776" s="9">
        <f>Daten!F776</f>
        <v>3746</v>
      </c>
      <c r="G776" s="27">
        <f t="shared" si="325"/>
        <v>-91</v>
      </c>
      <c r="H776" s="29">
        <f t="shared" si="326"/>
        <v>-2.4292578750667378E-2</v>
      </c>
      <c r="I776" s="21">
        <f t="shared" si="327"/>
        <v>60.117538069825976</v>
      </c>
      <c r="J776" s="21">
        <f t="shared" si="328"/>
        <v>-151.11753806982597</v>
      </c>
      <c r="K776" s="27">
        <f t="shared" si="329"/>
        <v>75558.769034912984</v>
      </c>
      <c r="L776" s="16">
        <f>Daten!G776</f>
        <v>530</v>
      </c>
      <c r="M776" s="16">
        <f>Daten!H776</f>
        <v>2272</v>
      </c>
      <c r="N776" s="16">
        <f>Daten!I776</f>
        <v>853</v>
      </c>
      <c r="O776" s="28">
        <f t="shared" si="330"/>
        <v>0.60871478873239437</v>
      </c>
      <c r="P776" s="16">
        <f t="shared" si="331"/>
        <v>1247.4086327114076</v>
      </c>
      <c r="Q776" s="21">
        <f t="shared" si="332"/>
        <v>135.59136728859244</v>
      </c>
      <c r="R776" s="27">
        <f t="shared" si="333"/>
        <v>27118.273457718489</v>
      </c>
      <c r="S776" s="9">
        <f ca="1">Daten!K776</f>
        <v>3625</v>
      </c>
      <c r="T776" s="9">
        <f ca="1">Daten!L776</f>
        <v>333234</v>
      </c>
      <c r="U776" s="9">
        <f ca="1">Daten!M776</f>
        <v>343461.95</v>
      </c>
      <c r="V776" s="9">
        <f ca="1">Daten!N776</f>
        <v>500</v>
      </c>
      <c r="W776" s="9">
        <f ca="1">Daten!O776</f>
        <v>500</v>
      </c>
      <c r="X776" s="23">
        <f t="shared" ca="1" si="334"/>
        <v>680320.95</v>
      </c>
      <c r="Y776" s="9">
        <f t="shared" ca="1" si="335"/>
        <v>1244624.2383501702</v>
      </c>
      <c r="Z776" s="21">
        <f t="shared" ca="1" si="336"/>
        <v>-564303.28835017025</v>
      </c>
      <c r="AA776" s="27">
        <f t="shared" ca="1" si="337"/>
        <v>56430.328835017026</v>
      </c>
      <c r="AB776" s="32">
        <f t="shared" ca="1" si="338"/>
        <v>159107.37132764849</v>
      </c>
      <c r="AC776" s="31">
        <f t="shared" ca="1" si="339"/>
        <v>159107.37132764849</v>
      </c>
      <c r="AG776" s="26">
        <f t="shared" ca="1" si="340"/>
        <v>75558.769034912984</v>
      </c>
      <c r="AH776" s="26">
        <f t="shared" ca="1" si="341"/>
        <v>56430.328835017026</v>
      </c>
      <c r="AI776" s="26">
        <f t="shared" ca="1" si="342"/>
        <v>131989.09786993</v>
      </c>
      <c r="AJ776" s="26">
        <f t="shared" ca="1" si="343"/>
        <v>1</v>
      </c>
      <c r="AK776" s="26">
        <f t="shared" ca="1" si="344"/>
        <v>131989.09786993</v>
      </c>
      <c r="AL776" s="26">
        <f t="shared" ca="1" si="345"/>
        <v>174313</v>
      </c>
      <c r="AM776" s="26">
        <f t="shared" ca="1" si="346"/>
        <v>31</v>
      </c>
      <c r="AN776" s="26">
        <f ca="1">IF(AM776=0,0,COUNTIF($AM$19:AM776,C776*10+1))</f>
        <v>268</v>
      </c>
      <c r="AO776" s="21">
        <f t="shared" ca="1" si="347"/>
        <v>0</v>
      </c>
      <c r="AP776" s="33">
        <f t="shared" ca="1" si="348"/>
        <v>174313</v>
      </c>
      <c r="AQ776" s="24"/>
      <c r="AR776" s="155">
        <f ca="1">ROUND(Zsfg!$C$11/'Z1'!$AL$2120*'Z1'!AL776,0)</f>
        <v>145395</v>
      </c>
      <c r="AS776" s="26">
        <f t="shared" ca="1" si="350"/>
        <v>31</v>
      </c>
      <c r="AT776" s="26">
        <f ca="1">IF(AS776=0,0,COUNTIF($AS$19:AS776,C776*10+1))</f>
        <v>268</v>
      </c>
      <c r="AU776" s="21">
        <f t="shared" ca="1" si="351"/>
        <v>0</v>
      </c>
      <c r="AV776" s="33">
        <f t="shared" ca="1" si="349"/>
        <v>145395</v>
      </c>
    </row>
    <row r="777" spans="1:48" x14ac:dyDescent="0.2">
      <c r="A777" s="15">
        <f>Daten!A777</f>
        <v>31951</v>
      </c>
      <c r="B777" s="8" t="str">
        <f>Daten!B777</f>
        <v>Pressbaum</v>
      </c>
      <c r="C777" s="15">
        <f t="shared" si="324"/>
        <v>3</v>
      </c>
      <c r="D777" s="10">
        <f>Daten!D777</f>
        <v>0</v>
      </c>
      <c r="E777" s="9">
        <f>Daten!E777</f>
        <v>7769</v>
      </c>
      <c r="F777" s="9">
        <f>Daten!F777</f>
        <v>7165</v>
      </c>
      <c r="G777" s="27">
        <f t="shared" si="325"/>
        <v>604</v>
      </c>
      <c r="H777" s="29">
        <f t="shared" si="326"/>
        <v>8.4298674110258195E-2</v>
      </c>
      <c r="I777" s="21">
        <f t="shared" si="327"/>
        <v>114.98722911647172</v>
      </c>
      <c r="J777" s="21">
        <f t="shared" si="328"/>
        <v>489.01277088352828</v>
      </c>
      <c r="K777" s="27">
        <f t="shared" si="329"/>
        <v>-244506.38544176414</v>
      </c>
      <c r="L777" s="16">
        <f>Daten!G777</f>
        <v>1311</v>
      </c>
      <c r="M777" s="16">
        <f>Daten!H777</f>
        <v>4902</v>
      </c>
      <c r="N777" s="16">
        <f>Daten!I777</f>
        <v>1556</v>
      </c>
      <c r="O777" s="28">
        <f t="shared" si="330"/>
        <v>0.5848633210934312</v>
      </c>
      <c r="P777" s="16">
        <f t="shared" si="331"/>
        <v>2691.3719707532218</v>
      </c>
      <c r="Q777" s="21">
        <f t="shared" si="332"/>
        <v>175.62802924677817</v>
      </c>
      <c r="R777" s="27">
        <f t="shared" si="333"/>
        <v>35125.605849355634</v>
      </c>
      <c r="S777" s="9">
        <f ca="1">Daten!K777</f>
        <v>16085</v>
      </c>
      <c r="T777" s="9">
        <f ca="1">Daten!L777</f>
        <v>630051</v>
      </c>
      <c r="U777" s="9">
        <f ca="1">Daten!M777</f>
        <v>911245.58</v>
      </c>
      <c r="V777" s="9">
        <f ca="1">Daten!N777</f>
        <v>500</v>
      </c>
      <c r="W777" s="9">
        <f ca="1">Daten!O777</f>
        <v>500</v>
      </c>
      <c r="X777" s="23">
        <f t="shared" ca="1" si="334"/>
        <v>1557381.58</v>
      </c>
      <c r="Y777" s="9">
        <f t="shared" ca="1" si="335"/>
        <v>2645550.1252373387</v>
      </c>
      <c r="Z777" s="21">
        <f t="shared" ca="1" si="336"/>
        <v>-1088168.5452373386</v>
      </c>
      <c r="AA777" s="27">
        <f t="shared" ca="1" si="337"/>
        <v>108816.85452373387</v>
      </c>
      <c r="AB777" s="32">
        <f t="shared" ca="1" si="338"/>
        <v>-100563.92506867464</v>
      </c>
      <c r="AC777" s="31">
        <f t="shared" ca="1" si="339"/>
        <v>0</v>
      </c>
      <c r="AG777" s="26">
        <f t="shared" ca="1" si="340"/>
        <v>0</v>
      </c>
      <c r="AH777" s="26">
        <f t="shared" ca="1" si="341"/>
        <v>0</v>
      </c>
      <c r="AI777" s="26">
        <f t="shared" ca="1" si="342"/>
        <v>0</v>
      </c>
      <c r="AJ777" s="26">
        <f t="shared" ca="1" si="343"/>
        <v>1</v>
      </c>
      <c r="AK777" s="26">
        <f t="shared" ca="1" si="344"/>
        <v>0</v>
      </c>
      <c r="AL777" s="26">
        <f t="shared" ca="1" si="345"/>
        <v>0</v>
      </c>
      <c r="AM777" s="26">
        <f t="shared" ca="1" si="346"/>
        <v>0</v>
      </c>
      <c r="AN777" s="26">
        <f ca="1">IF(AM777=0,0,COUNTIF($AM$19:AM777,C777*10+1))</f>
        <v>0</v>
      </c>
      <c r="AO777" s="21">
        <f t="shared" ca="1" si="347"/>
        <v>0</v>
      </c>
      <c r="AP777" s="33">
        <f t="shared" ca="1" si="348"/>
        <v>0</v>
      </c>
      <c r="AQ777" s="24"/>
      <c r="AR777" s="155">
        <f ca="1">ROUND(Zsfg!$C$11/'Z1'!$AL$2120*'Z1'!AL777,0)</f>
        <v>0</v>
      </c>
      <c r="AS777" s="26">
        <f t="shared" ca="1" si="350"/>
        <v>0</v>
      </c>
      <c r="AT777" s="26">
        <f ca="1">IF(AS777=0,0,COUNTIF($AS$19:AS777,C777*10+1))</f>
        <v>0</v>
      </c>
      <c r="AU777" s="21">
        <f t="shared" ca="1" si="351"/>
        <v>0</v>
      </c>
      <c r="AV777" s="33">
        <f t="shared" ca="1" si="349"/>
        <v>0</v>
      </c>
    </row>
    <row r="778" spans="1:48" x14ac:dyDescent="0.2">
      <c r="A778" s="15">
        <f>Daten!A778</f>
        <v>31952</v>
      </c>
      <c r="B778" s="8" t="str">
        <f>Daten!B778</f>
        <v>Purkersdorf</v>
      </c>
      <c r="C778" s="15">
        <f t="shared" si="324"/>
        <v>3</v>
      </c>
      <c r="D778" s="10">
        <f>Daten!D778</f>
        <v>0</v>
      </c>
      <c r="E778" s="9">
        <f>Daten!E778</f>
        <v>9705</v>
      </c>
      <c r="F778" s="9">
        <f>Daten!F778</f>
        <v>9401</v>
      </c>
      <c r="G778" s="27">
        <f t="shared" si="325"/>
        <v>304</v>
      </c>
      <c r="H778" s="29">
        <f t="shared" si="326"/>
        <v>3.2336985427082222E-2</v>
      </c>
      <c r="I778" s="21">
        <f t="shared" si="327"/>
        <v>150.8715898009701</v>
      </c>
      <c r="J778" s="21">
        <f t="shared" si="328"/>
        <v>153.1284101990299</v>
      </c>
      <c r="K778" s="27">
        <f t="shared" si="329"/>
        <v>-76564.205099514948</v>
      </c>
      <c r="L778" s="16">
        <f>Daten!G778</f>
        <v>1573</v>
      </c>
      <c r="M778" s="16">
        <f>Daten!H778</f>
        <v>6350</v>
      </c>
      <c r="N778" s="16">
        <f>Daten!I778</f>
        <v>1782</v>
      </c>
      <c r="O778" s="28">
        <f t="shared" si="330"/>
        <v>0.52834645669291336</v>
      </c>
      <c r="P778" s="16">
        <f t="shared" si="331"/>
        <v>3486.3753599108445</v>
      </c>
      <c r="Q778" s="21">
        <f t="shared" si="332"/>
        <v>-131.37535991084451</v>
      </c>
      <c r="R778" s="27">
        <f t="shared" si="333"/>
        <v>-26275.071982168902</v>
      </c>
      <c r="S778" s="9">
        <f ca="1">Daten!K778</f>
        <v>7184</v>
      </c>
      <c r="T778" s="9">
        <f ca="1">Daten!L778</f>
        <v>731377</v>
      </c>
      <c r="U778" s="9">
        <f ca="1">Daten!M778</f>
        <v>2078969.48</v>
      </c>
      <c r="V778" s="9">
        <f ca="1">Daten!N778</f>
        <v>500</v>
      </c>
      <c r="W778" s="9">
        <f ca="1">Daten!O778</f>
        <v>500</v>
      </c>
      <c r="X778" s="23">
        <f t="shared" ca="1" si="334"/>
        <v>2817530.48</v>
      </c>
      <c r="Y778" s="9">
        <f t="shared" ca="1" si="335"/>
        <v>3304809.3661254179</v>
      </c>
      <c r="Z778" s="21">
        <f t="shared" ca="1" si="336"/>
        <v>-487278.88612541789</v>
      </c>
      <c r="AA778" s="27">
        <f t="shared" ca="1" si="337"/>
        <v>48727.888612541792</v>
      </c>
      <c r="AB778" s="32">
        <f t="shared" ca="1" si="338"/>
        <v>-54111.388469142054</v>
      </c>
      <c r="AC778" s="31">
        <f t="shared" ca="1" si="339"/>
        <v>0</v>
      </c>
      <c r="AG778" s="26">
        <f t="shared" ca="1" si="340"/>
        <v>0</v>
      </c>
      <c r="AH778" s="26">
        <f t="shared" ca="1" si="341"/>
        <v>0</v>
      </c>
      <c r="AI778" s="26">
        <f t="shared" ca="1" si="342"/>
        <v>0</v>
      </c>
      <c r="AJ778" s="26">
        <f t="shared" ca="1" si="343"/>
        <v>1</v>
      </c>
      <c r="AK778" s="26">
        <f t="shared" ca="1" si="344"/>
        <v>0</v>
      </c>
      <c r="AL778" s="26">
        <f t="shared" ca="1" si="345"/>
        <v>0</v>
      </c>
      <c r="AM778" s="26">
        <f t="shared" ca="1" si="346"/>
        <v>0</v>
      </c>
      <c r="AN778" s="26">
        <f ca="1">IF(AM778=0,0,COUNTIF($AM$19:AM778,C778*10+1))</f>
        <v>0</v>
      </c>
      <c r="AO778" s="21">
        <f t="shared" ca="1" si="347"/>
        <v>0</v>
      </c>
      <c r="AP778" s="33">
        <f t="shared" ca="1" si="348"/>
        <v>0</v>
      </c>
      <c r="AQ778" s="24"/>
      <c r="AR778" s="155">
        <f ca="1">ROUND(Zsfg!$C$11/'Z1'!$AL$2120*'Z1'!AL778,0)</f>
        <v>0</v>
      </c>
      <c r="AS778" s="26">
        <f t="shared" ca="1" si="350"/>
        <v>0</v>
      </c>
      <c r="AT778" s="26">
        <f ca="1">IF(AS778=0,0,COUNTIF($AS$19:AS778,C778*10+1))</f>
        <v>0</v>
      </c>
      <c r="AU778" s="21">
        <f t="shared" ca="1" si="351"/>
        <v>0</v>
      </c>
      <c r="AV778" s="33">
        <f t="shared" ca="1" si="349"/>
        <v>0</v>
      </c>
    </row>
    <row r="779" spans="1:48" x14ac:dyDescent="0.2">
      <c r="A779" s="15">
        <f>Daten!A779</f>
        <v>31953</v>
      </c>
      <c r="B779" s="8" t="str">
        <f>Daten!B779</f>
        <v>Tullnerbach</v>
      </c>
      <c r="C779" s="15">
        <f t="shared" si="324"/>
        <v>3</v>
      </c>
      <c r="D779" s="10">
        <f>Daten!D779</f>
        <v>0</v>
      </c>
      <c r="E779" s="9">
        <f>Daten!E779</f>
        <v>2806</v>
      </c>
      <c r="F779" s="9">
        <f>Daten!F779</f>
        <v>2725</v>
      </c>
      <c r="G779" s="27">
        <f t="shared" si="325"/>
        <v>81</v>
      </c>
      <c r="H779" s="29">
        <f t="shared" si="326"/>
        <v>2.9724770642201834E-2</v>
      </c>
      <c r="I779" s="21">
        <f t="shared" si="327"/>
        <v>43.73205852650181</v>
      </c>
      <c r="J779" s="21">
        <f t="shared" si="328"/>
        <v>37.26794147349819</v>
      </c>
      <c r="K779" s="27">
        <f t="shared" si="329"/>
        <v>-18633.970736749096</v>
      </c>
      <c r="L779" s="16">
        <f>Daten!G779</f>
        <v>461</v>
      </c>
      <c r="M779" s="16">
        <f>Daten!H779</f>
        <v>1769</v>
      </c>
      <c r="N779" s="16">
        <f>Daten!I779</f>
        <v>576</v>
      </c>
      <c r="O779" s="28">
        <f t="shared" si="330"/>
        <v>0.58620689655172409</v>
      </c>
      <c r="P779" s="16">
        <f t="shared" si="331"/>
        <v>971.24378136728876</v>
      </c>
      <c r="Q779" s="21">
        <f t="shared" si="332"/>
        <v>65.756218632711239</v>
      </c>
      <c r="R779" s="27">
        <f t="shared" si="333"/>
        <v>13151.243726542249</v>
      </c>
      <c r="S779" s="9">
        <f ca="1">Daten!K779</f>
        <v>4562</v>
      </c>
      <c r="T779" s="9">
        <f ca="1">Daten!L779</f>
        <v>226285</v>
      </c>
      <c r="U779" s="9">
        <f ca="1">Daten!M779</f>
        <v>253885.95</v>
      </c>
      <c r="V779" s="9">
        <f ca="1">Daten!N779</f>
        <v>500</v>
      </c>
      <c r="W779" s="9">
        <f ca="1">Daten!O779</f>
        <v>500</v>
      </c>
      <c r="X779" s="23">
        <f t="shared" ca="1" si="334"/>
        <v>484732.95</v>
      </c>
      <c r="Y779" s="9">
        <f t="shared" ca="1" si="335"/>
        <v>955517.26752683381</v>
      </c>
      <c r="Z779" s="21">
        <f t="shared" ca="1" si="336"/>
        <v>-470784.31752683379</v>
      </c>
      <c r="AA779" s="27">
        <f t="shared" ca="1" si="337"/>
        <v>47078.431752683384</v>
      </c>
      <c r="AB779" s="32">
        <f t="shared" ca="1" si="338"/>
        <v>41595.704742476533</v>
      </c>
      <c r="AC779" s="31">
        <f t="shared" ca="1" si="339"/>
        <v>41595.704742476533</v>
      </c>
      <c r="AG779" s="26">
        <f t="shared" ca="1" si="340"/>
        <v>-18633.970736749096</v>
      </c>
      <c r="AH779" s="26">
        <f t="shared" ca="1" si="341"/>
        <v>47078.431752683384</v>
      </c>
      <c r="AI779" s="26">
        <f t="shared" ca="1" si="342"/>
        <v>28444.461015934288</v>
      </c>
      <c r="AJ779" s="26">
        <f t="shared" ca="1" si="343"/>
        <v>1</v>
      </c>
      <c r="AK779" s="26">
        <f t="shared" ca="1" si="344"/>
        <v>28444.461015934288</v>
      </c>
      <c r="AL779" s="26">
        <f t="shared" ca="1" si="345"/>
        <v>37566</v>
      </c>
      <c r="AM779" s="26">
        <f t="shared" ca="1" si="346"/>
        <v>31</v>
      </c>
      <c r="AN779" s="26">
        <f ca="1">IF(AM779=0,0,COUNTIF($AM$19:AM779,C779*10+1))</f>
        <v>269</v>
      </c>
      <c r="AO779" s="21">
        <f t="shared" ca="1" si="347"/>
        <v>0</v>
      </c>
      <c r="AP779" s="33">
        <f t="shared" ca="1" si="348"/>
        <v>37566</v>
      </c>
      <c r="AQ779" s="24"/>
      <c r="AR779" s="155">
        <f ca="1">ROUND(Zsfg!$C$11/'Z1'!$AL$2120*'Z1'!AL779,0)</f>
        <v>31334</v>
      </c>
      <c r="AS779" s="26">
        <f t="shared" ca="1" si="350"/>
        <v>31</v>
      </c>
      <c r="AT779" s="26">
        <f ca="1">IF(AS779=0,0,COUNTIF($AS$19:AS779,C779*10+1))</f>
        <v>269</v>
      </c>
      <c r="AU779" s="21">
        <f t="shared" ca="1" si="351"/>
        <v>0</v>
      </c>
      <c r="AV779" s="33">
        <f t="shared" ca="1" si="349"/>
        <v>31334</v>
      </c>
    </row>
    <row r="780" spans="1:48" x14ac:dyDescent="0.2">
      <c r="A780" s="15">
        <f>Daten!A780</f>
        <v>31954</v>
      </c>
      <c r="B780" s="8" t="str">
        <f>Daten!B780</f>
        <v>Wolfsgraben</v>
      </c>
      <c r="C780" s="15">
        <f t="shared" si="324"/>
        <v>3</v>
      </c>
      <c r="D780" s="10">
        <f>Daten!D780</f>
        <v>0</v>
      </c>
      <c r="E780" s="9">
        <f>Daten!E780</f>
        <v>1693</v>
      </c>
      <c r="F780" s="9">
        <f>Daten!F780</f>
        <v>1691</v>
      </c>
      <c r="G780" s="27">
        <f t="shared" si="325"/>
        <v>2</v>
      </c>
      <c r="H780" s="29">
        <f t="shared" si="326"/>
        <v>1.1827321111768185E-3</v>
      </c>
      <c r="I780" s="21">
        <f t="shared" si="327"/>
        <v>27.137948979198004</v>
      </c>
      <c r="J780" s="21">
        <f t="shared" si="328"/>
        <v>-25.137948979198004</v>
      </c>
      <c r="K780" s="27">
        <f t="shared" si="329"/>
        <v>12568.974489599002</v>
      </c>
      <c r="L780" s="16">
        <f>Daten!G780</f>
        <v>287</v>
      </c>
      <c r="M780" s="16">
        <f>Daten!H780</f>
        <v>1082</v>
      </c>
      <c r="N780" s="16">
        <f>Daten!I780</f>
        <v>324</v>
      </c>
      <c r="O780" s="28">
        <f t="shared" si="330"/>
        <v>0.56469500924214422</v>
      </c>
      <c r="P780" s="16">
        <f t="shared" si="331"/>
        <v>594.05639990921793</v>
      </c>
      <c r="Q780" s="21">
        <f t="shared" si="332"/>
        <v>16.94360009078207</v>
      </c>
      <c r="R780" s="27">
        <f t="shared" si="333"/>
        <v>3388.720018156414</v>
      </c>
      <c r="S780" s="9">
        <f ca="1">Daten!K780</f>
        <v>4403</v>
      </c>
      <c r="T780" s="9">
        <f ca="1">Daten!L780</f>
        <v>166057</v>
      </c>
      <c r="U780" s="9">
        <f ca="1">Daten!M780</f>
        <v>152390.60999999999</v>
      </c>
      <c r="V780" s="9">
        <f ca="1">Daten!N780</f>
        <v>500</v>
      </c>
      <c r="W780" s="9">
        <f ca="1">Daten!O780</f>
        <v>500</v>
      </c>
      <c r="X780" s="23">
        <f t="shared" ca="1" si="334"/>
        <v>322850.61</v>
      </c>
      <c r="Y780" s="9">
        <f t="shared" ca="1" si="335"/>
        <v>576511.30930966849</v>
      </c>
      <c r="Z780" s="21">
        <f t="shared" ca="1" si="336"/>
        <v>-253660.6993096685</v>
      </c>
      <c r="AA780" s="27">
        <f t="shared" ca="1" si="337"/>
        <v>25366.069930966853</v>
      </c>
      <c r="AB780" s="32">
        <f t="shared" ca="1" si="338"/>
        <v>41323.764438722268</v>
      </c>
      <c r="AC780" s="31">
        <f t="shared" ca="1" si="339"/>
        <v>41323.764438722268</v>
      </c>
      <c r="AG780" s="26">
        <f t="shared" ca="1" si="340"/>
        <v>12568.974489599002</v>
      </c>
      <c r="AH780" s="26">
        <f t="shared" ca="1" si="341"/>
        <v>25366.069930966853</v>
      </c>
      <c r="AI780" s="26">
        <f t="shared" ca="1" si="342"/>
        <v>37935.044420565857</v>
      </c>
      <c r="AJ780" s="26">
        <f t="shared" ca="1" si="343"/>
        <v>1</v>
      </c>
      <c r="AK780" s="26">
        <f t="shared" ca="1" si="344"/>
        <v>37935.044420565857</v>
      </c>
      <c r="AL780" s="26">
        <f t="shared" ca="1" si="345"/>
        <v>50099</v>
      </c>
      <c r="AM780" s="26">
        <f t="shared" ca="1" si="346"/>
        <v>31</v>
      </c>
      <c r="AN780" s="26">
        <f ca="1">IF(AM780=0,0,COUNTIF($AM$19:AM780,C780*10+1))</f>
        <v>270</v>
      </c>
      <c r="AO780" s="21">
        <f t="shared" ca="1" si="347"/>
        <v>0</v>
      </c>
      <c r="AP780" s="33">
        <f t="shared" ca="1" si="348"/>
        <v>50099</v>
      </c>
      <c r="AQ780" s="24"/>
      <c r="AR780" s="155">
        <f ca="1">ROUND(Zsfg!$C$11/'Z1'!$AL$2120*'Z1'!AL780,0)</f>
        <v>41788</v>
      </c>
      <c r="AS780" s="26">
        <f t="shared" ca="1" si="350"/>
        <v>31</v>
      </c>
      <c r="AT780" s="26">
        <f ca="1">IF(AS780=0,0,COUNTIF($AS$19:AS780,C780*10+1))</f>
        <v>270</v>
      </c>
      <c r="AU780" s="21">
        <f t="shared" ca="1" si="351"/>
        <v>0</v>
      </c>
      <c r="AV780" s="33">
        <f t="shared" ca="1" si="349"/>
        <v>41788</v>
      </c>
    </row>
    <row r="781" spans="1:48" x14ac:dyDescent="0.2">
      <c r="A781" s="15">
        <f>Daten!A781</f>
        <v>32001</v>
      </c>
      <c r="B781" s="8" t="str">
        <f>Daten!B781</f>
        <v>Gaming</v>
      </c>
      <c r="C781" s="15">
        <f t="shared" si="324"/>
        <v>3</v>
      </c>
      <c r="D781" s="10">
        <f>Daten!D781</f>
        <v>0</v>
      </c>
      <c r="E781" s="9">
        <f>Daten!E781</f>
        <v>3077</v>
      </c>
      <c r="F781" s="9">
        <f>Daten!F781</f>
        <v>3165</v>
      </c>
      <c r="G781" s="27">
        <f t="shared" si="325"/>
        <v>-88</v>
      </c>
      <c r="H781" s="29">
        <f t="shared" si="326"/>
        <v>-2.7804107424960506E-2</v>
      </c>
      <c r="I781" s="21">
        <f t="shared" si="327"/>
        <v>50.793381738120452</v>
      </c>
      <c r="J781" s="21">
        <f t="shared" si="328"/>
        <v>-138.79338173812044</v>
      </c>
      <c r="K781" s="27">
        <f t="shared" si="329"/>
        <v>69396.690869060229</v>
      </c>
      <c r="L781" s="16">
        <f>Daten!G781</f>
        <v>359</v>
      </c>
      <c r="M781" s="16">
        <f>Daten!H781</f>
        <v>1916</v>
      </c>
      <c r="N781" s="16">
        <f>Daten!I781</f>
        <v>802</v>
      </c>
      <c r="O781" s="28">
        <f t="shared" si="330"/>
        <v>0.60594989561586643</v>
      </c>
      <c r="P781" s="16">
        <f t="shared" si="331"/>
        <v>1051.9519983605005</v>
      </c>
      <c r="Q781" s="21">
        <f t="shared" si="332"/>
        <v>109.04800163949949</v>
      </c>
      <c r="R781" s="27">
        <f t="shared" si="333"/>
        <v>21809.600327899898</v>
      </c>
      <c r="S781" s="9">
        <f ca="1">Daten!K781</f>
        <v>48131</v>
      </c>
      <c r="T781" s="9">
        <f ca="1">Daten!L781</f>
        <v>220040</v>
      </c>
      <c r="U781" s="9">
        <f ca="1">Daten!M781</f>
        <v>1193169.3700000001</v>
      </c>
      <c r="V781" s="9">
        <f ca="1">Daten!N781</f>
        <v>500</v>
      </c>
      <c r="W781" s="9">
        <f ca="1">Daten!O781</f>
        <v>500</v>
      </c>
      <c r="X781" s="23">
        <f t="shared" ca="1" si="334"/>
        <v>1461340.37</v>
      </c>
      <c r="Y781" s="9">
        <f t="shared" ca="1" si="335"/>
        <v>1047799.9401924689</v>
      </c>
      <c r="Z781" s="21">
        <f t="shared" ca="1" si="336"/>
        <v>413540.42980753118</v>
      </c>
      <c r="AA781" s="27">
        <f t="shared" ca="1" si="337"/>
        <v>-41354.042980753118</v>
      </c>
      <c r="AB781" s="32">
        <f t="shared" ca="1" si="338"/>
        <v>49852.248216207008</v>
      </c>
      <c r="AC781" s="31">
        <f t="shared" ca="1" si="339"/>
        <v>49852.248216207008</v>
      </c>
      <c r="AG781" s="26">
        <f t="shared" ca="1" si="340"/>
        <v>69396.690869060229</v>
      </c>
      <c r="AH781" s="26">
        <f t="shared" ca="1" si="341"/>
        <v>-41354.042980753118</v>
      </c>
      <c r="AI781" s="26">
        <f t="shared" ca="1" si="342"/>
        <v>28042.64788830711</v>
      </c>
      <c r="AJ781" s="26">
        <f t="shared" ca="1" si="343"/>
        <v>1</v>
      </c>
      <c r="AK781" s="26">
        <f t="shared" ca="1" si="344"/>
        <v>28042.64788830711</v>
      </c>
      <c r="AL781" s="26">
        <f t="shared" ca="1" si="345"/>
        <v>37035</v>
      </c>
      <c r="AM781" s="26">
        <f t="shared" ca="1" si="346"/>
        <v>31</v>
      </c>
      <c r="AN781" s="26">
        <f ca="1">IF(AM781=0,0,COUNTIF($AM$19:AM781,C781*10+1))</f>
        <v>271</v>
      </c>
      <c r="AO781" s="21">
        <f t="shared" ca="1" si="347"/>
        <v>0</v>
      </c>
      <c r="AP781" s="33">
        <f t="shared" ca="1" si="348"/>
        <v>37035</v>
      </c>
      <c r="AQ781" s="24"/>
      <c r="AR781" s="155">
        <f ca="1">ROUND(Zsfg!$C$11/'Z1'!$AL$2120*'Z1'!AL781,0)</f>
        <v>30891</v>
      </c>
      <c r="AS781" s="26">
        <f t="shared" ca="1" si="350"/>
        <v>31</v>
      </c>
      <c r="AT781" s="26">
        <f ca="1">IF(AS781=0,0,COUNTIF($AS$19:AS781,C781*10+1))</f>
        <v>271</v>
      </c>
      <c r="AU781" s="21">
        <f t="shared" ca="1" si="351"/>
        <v>0</v>
      </c>
      <c r="AV781" s="33">
        <f t="shared" ca="1" si="349"/>
        <v>30891</v>
      </c>
    </row>
    <row r="782" spans="1:48" x14ac:dyDescent="0.2">
      <c r="A782" s="15">
        <f>Daten!A782</f>
        <v>32002</v>
      </c>
      <c r="B782" s="8" t="str">
        <f>Daten!B782</f>
        <v>Göstling an der Ybbs</v>
      </c>
      <c r="C782" s="15">
        <f t="shared" si="324"/>
        <v>3</v>
      </c>
      <c r="D782" s="10">
        <f>Daten!D782</f>
        <v>0</v>
      </c>
      <c r="E782" s="9">
        <f>Daten!E782</f>
        <v>2052</v>
      </c>
      <c r="F782" s="9">
        <f>Daten!F782</f>
        <v>2077</v>
      </c>
      <c r="G782" s="27">
        <f t="shared" si="325"/>
        <v>-25</v>
      </c>
      <c r="H782" s="29">
        <f t="shared" si="326"/>
        <v>-1.2036591237361579E-2</v>
      </c>
      <c r="I782" s="21">
        <f t="shared" si="327"/>
        <v>33.332655251208905</v>
      </c>
      <c r="J782" s="21">
        <f t="shared" si="328"/>
        <v>-58.332655251208905</v>
      </c>
      <c r="K782" s="27">
        <f t="shared" si="329"/>
        <v>29166.327625604452</v>
      </c>
      <c r="L782" s="16">
        <f>Daten!G782</f>
        <v>298</v>
      </c>
      <c r="M782" s="16">
        <f>Daten!H782</f>
        <v>1307</v>
      </c>
      <c r="N782" s="16">
        <f>Daten!I782</f>
        <v>447</v>
      </c>
      <c r="O782" s="28">
        <f t="shared" si="330"/>
        <v>0.57000765110941087</v>
      </c>
      <c r="P782" s="16">
        <f t="shared" si="331"/>
        <v>717.5893851029092</v>
      </c>
      <c r="Q782" s="21">
        <f t="shared" si="332"/>
        <v>27.410614897090795</v>
      </c>
      <c r="R782" s="27">
        <f t="shared" si="333"/>
        <v>5482.122979418159</v>
      </c>
      <c r="S782" s="9">
        <f ca="1">Daten!K782</f>
        <v>20079</v>
      </c>
      <c r="T782" s="9">
        <f ca="1">Daten!L782</f>
        <v>155673</v>
      </c>
      <c r="U782" s="9">
        <f ca="1">Daten!M782</f>
        <v>516682.4</v>
      </c>
      <c r="V782" s="9">
        <f ca="1">Daten!N782</f>
        <v>500</v>
      </c>
      <c r="W782" s="9">
        <f ca="1">Daten!O782</f>
        <v>500</v>
      </c>
      <c r="X782" s="23">
        <f t="shared" ca="1" si="334"/>
        <v>692434.4</v>
      </c>
      <c r="Y782" s="9">
        <f t="shared" ca="1" si="335"/>
        <v>698760.31110657984</v>
      </c>
      <c r="Z782" s="21">
        <f t="shared" ca="1" si="336"/>
        <v>-6325.9111065798206</v>
      </c>
      <c r="AA782" s="27">
        <f t="shared" ca="1" si="337"/>
        <v>632.59111065798209</v>
      </c>
      <c r="AB782" s="32">
        <f t="shared" ca="1" si="338"/>
        <v>35281.041715680592</v>
      </c>
      <c r="AC782" s="31">
        <f t="shared" ca="1" si="339"/>
        <v>35281.041715680592</v>
      </c>
      <c r="AG782" s="26">
        <f t="shared" ca="1" si="340"/>
        <v>29166.327625604452</v>
      </c>
      <c r="AH782" s="26">
        <f t="shared" ca="1" si="341"/>
        <v>632.59111065798209</v>
      </c>
      <c r="AI782" s="26">
        <f t="shared" ca="1" si="342"/>
        <v>29798.918736262433</v>
      </c>
      <c r="AJ782" s="26">
        <f t="shared" ca="1" si="343"/>
        <v>1</v>
      </c>
      <c r="AK782" s="26">
        <f t="shared" ca="1" si="344"/>
        <v>29798.918736262433</v>
      </c>
      <c r="AL782" s="26">
        <f t="shared" ca="1" si="345"/>
        <v>39354</v>
      </c>
      <c r="AM782" s="26">
        <f t="shared" ca="1" si="346"/>
        <v>31</v>
      </c>
      <c r="AN782" s="26">
        <f ca="1">IF(AM782=0,0,COUNTIF($AM$19:AM782,C782*10+1))</f>
        <v>272</v>
      </c>
      <c r="AO782" s="21">
        <f t="shared" ca="1" si="347"/>
        <v>0</v>
      </c>
      <c r="AP782" s="33">
        <f t="shared" ca="1" si="348"/>
        <v>39354</v>
      </c>
      <c r="AQ782" s="24"/>
      <c r="AR782" s="155">
        <f ca="1">ROUND(Zsfg!$C$11/'Z1'!$AL$2120*'Z1'!AL782,0)</f>
        <v>32825</v>
      </c>
      <c r="AS782" s="26">
        <f t="shared" ca="1" si="350"/>
        <v>31</v>
      </c>
      <c r="AT782" s="26">
        <f ca="1">IF(AS782=0,0,COUNTIF($AS$19:AS782,C782*10+1))</f>
        <v>272</v>
      </c>
      <c r="AU782" s="21">
        <f t="shared" ca="1" si="351"/>
        <v>0</v>
      </c>
      <c r="AV782" s="33">
        <f t="shared" ca="1" si="349"/>
        <v>32825</v>
      </c>
    </row>
    <row r="783" spans="1:48" x14ac:dyDescent="0.2">
      <c r="A783" s="15">
        <f>Daten!A783</f>
        <v>32003</v>
      </c>
      <c r="B783" s="8" t="str">
        <f>Daten!B783</f>
        <v>Gresten</v>
      </c>
      <c r="C783" s="15">
        <f t="shared" si="324"/>
        <v>3</v>
      </c>
      <c r="D783" s="10">
        <f>Daten!D783</f>
        <v>0</v>
      </c>
      <c r="E783" s="9">
        <f>Daten!E783</f>
        <v>1947</v>
      </c>
      <c r="F783" s="9">
        <f>Daten!F783</f>
        <v>1997</v>
      </c>
      <c r="G783" s="27">
        <f t="shared" si="325"/>
        <v>-50</v>
      </c>
      <c r="H783" s="29">
        <f t="shared" si="326"/>
        <v>-2.5037556334501752E-2</v>
      </c>
      <c r="I783" s="21">
        <f t="shared" si="327"/>
        <v>32.048778303641875</v>
      </c>
      <c r="J783" s="21">
        <f t="shared" si="328"/>
        <v>-82.048778303641882</v>
      </c>
      <c r="K783" s="27">
        <f t="shared" si="329"/>
        <v>41024.389151820942</v>
      </c>
      <c r="L783" s="16">
        <f>Daten!G783</f>
        <v>264</v>
      </c>
      <c r="M783" s="16">
        <f>Daten!H783</f>
        <v>1357</v>
      </c>
      <c r="N783" s="16">
        <f>Daten!I783</f>
        <v>326</v>
      </c>
      <c r="O783" s="28">
        <f t="shared" si="330"/>
        <v>0.43478260869565216</v>
      </c>
      <c r="P783" s="16">
        <f t="shared" si="331"/>
        <v>745.04115959039621</v>
      </c>
      <c r="Q783" s="21">
        <f t="shared" si="332"/>
        <v>-155.04115959039621</v>
      </c>
      <c r="R783" s="27">
        <f t="shared" si="333"/>
        <v>-31008.23191807924</v>
      </c>
      <c r="S783" s="9">
        <f ca="1">Daten!K783</f>
        <v>1249</v>
      </c>
      <c r="T783" s="9">
        <f ca="1">Daten!L783</f>
        <v>184895</v>
      </c>
      <c r="U783" s="9">
        <f ca="1">Daten!M783</f>
        <v>1314166.48</v>
      </c>
      <c r="V783" s="9">
        <f ca="1">Daten!N783</f>
        <v>500</v>
      </c>
      <c r="W783" s="9">
        <f ca="1">Daten!O783</f>
        <v>500</v>
      </c>
      <c r="X783" s="23">
        <f t="shared" ca="1" si="334"/>
        <v>1500310.48</v>
      </c>
      <c r="Y783" s="9">
        <f t="shared" ca="1" si="335"/>
        <v>663005.03202948882</v>
      </c>
      <c r="Z783" s="21">
        <f t="shared" ca="1" si="336"/>
        <v>837305.44797051116</v>
      </c>
      <c r="AA783" s="27">
        <f t="shared" ca="1" si="337"/>
        <v>-83730.544797051116</v>
      </c>
      <c r="AB783" s="32">
        <f t="shared" ca="1" si="338"/>
        <v>-73714.387563309414</v>
      </c>
      <c r="AC783" s="31">
        <f t="shared" ca="1" si="339"/>
        <v>0</v>
      </c>
      <c r="AG783" s="26">
        <f t="shared" ca="1" si="340"/>
        <v>0</v>
      </c>
      <c r="AH783" s="26">
        <f t="shared" ca="1" si="341"/>
        <v>0</v>
      </c>
      <c r="AI783" s="26">
        <f t="shared" ca="1" si="342"/>
        <v>0</v>
      </c>
      <c r="AJ783" s="26">
        <f t="shared" ca="1" si="343"/>
        <v>1</v>
      </c>
      <c r="AK783" s="26">
        <f t="shared" ca="1" si="344"/>
        <v>0</v>
      </c>
      <c r="AL783" s="26">
        <f t="shared" ca="1" si="345"/>
        <v>0</v>
      </c>
      <c r="AM783" s="26">
        <f t="shared" ca="1" si="346"/>
        <v>0</v>
      </c>
      <c r="AN783" s="26">
        <f ca="1">IF(AM783=0,0,COUNTIF($AM$19:AM783,C783*10+1))</f>
        <v>0</v>
      </c>
      <c r="AO783" s="21">
        <f t="shared" ca="1" si="347"/>
        <v>0</v>
      </c>
      <c r="AP783" s="33">
        <f t="shared" ca="1" si="348"/>
        <v>0</v>
      </c>
      <c r="AQ783" s="24"/>
      <c r="AR783" s="155">
        <f ca="1">ROUND(Zsfg!$C$11/'Z1'!$AL$2120*'Z1'!AL783,0)</f>
        <v>0</v>
      </c>
      <c r="AS783" s="26">
        <f t="shared" ca="1" si="350"/>
        <v>0</v>
      </c>
      <c r="AT783" s="26">
        <f ca="1">IF(AS783=0,0,COUNTIF($AS$19:AS783,C783*10+1))</f>
        <v>0</v>
      </c>
      <c r="AU783" s="21">
        <f t="shared" ca="1" si="351"/>
        <v>0</v>
      </c>
      <c r="AV783" s="33">
        <f t="shared" ca="1" si="349"/>
        <v>0</v>
      </c>
    </row>
    <row r="784" spans="1:48" x14ac:dyDescent="0.2">
      <c r="A784" s="15">
        <f>Daten!A784</f>
        <v>32004</v>
      </c>
      <c r="B784" s="8" t="str">
        <f>Daten!B784</f>
        <v>Gresten-Land</v>
      </c>
      <c r="C784" s="15">
        <f t="shared" si="324"/>
        <v>3</v>
      </c>
      <c r="D784" s="10">
        <f>Daten!D784</f>
        <v>0</v>
      </c>
      <c r="E784" s="9">
        <f>Daten!E784</f>
        <v>1518</v>
      </c>
      <c r="F784" s="9">
        <f>Daten!F784</f>
        <v>1541</v>
      </c>
      <c r="G784" s="27">
        <f t="shared" si="325"/>
        <v>-23</v>
      </c>
      <c r="H784" s="29">
        <f t="shared" si="326"/>
        <v>-1.4925373134328358E-2</v>
      </c>
      <c r="I784" s="21">
        <f t="shared" si="327"/>
        <v>24.730679702509832</v>
      </c>
      <c r="J784" s="21">
        <f t="shared" si="328"/>
        <v>-47.730679702509832</v>
      </c>
      <c r="K784" s="27">
        <f t="shared" si="329"/>
        <v>23865.339851254917</v>
      </c>
      <c r="L784" s="16">
        <f>Daten!G784</f>
        <v>272</v>
      </c>
      <c r="M784" s="16">
        <f>Daten!H784</f>
        <v>1000</v>
      </c>
      <c r="N784" s="16">
        <f>Daten!I784</f>
        <v>246</v>
      </c>
      <c r="O784" s="28">
        <f t="shared" si="330"/>
        <v>0.51800000000000002</v>
      </c>
      <c r="P784" s="16">
        <f t="shared" si="331"/>
        <v>549.03548974973921</v>
      </c>
      <c r="Q784" s="21">
        <f t="shared" si="332"/>
        <v>-31.035489749739213</v>
      </c>
      <c r="R784" s="27">
        <f t="shared" si="333"/>
        <v>-6207.0979499478426</v>
      </c>
      <c r="S784" s="9">
        <f ca="1">Daten!K784</f>
        <v>12481</v>
      </c>
      <c r="T784" s="9">
        <f ca="1">Daten!L784</f>
        <v>67048</v>
      </c>
      <c r="U784" s="9">
        <f ca="1">Daten!M784</f>
        <v>643104.22</v>
      </c>
      <c r="V784" s="9">
        <f ca="1">Daten!N784</f>
        <v>500</v>
      </c>
      <c r="W784" s="9">
        <f ca="1">Daten!O784</f>
        <v>500</v>
      </c>
      <c r="X784" s="23">
        <f t="shared" ca="1" si="334"/>
        <v>722633.22</v>
      </c>
      <c r="Y784" s="9">
        <f t="shared" ca="1" si="335"/>
        <v>516919.17751451669</v>
      </c>
      <c r="Z784" s="21">
        <f t="shared" ca="1" si="336"/>
        <v>205714.04248548328</v>
      </c>
      <c r="AA784" s="27">
        <f t="shared" ca="1" si="337"/>
        <v>-20571.40424854833</v>
      </c>
      <c r="AB784" s="32">
        <f t="shared" ca="1" si="338"/>
        <v>-2913.1623472412539</v>
      </c>
      <c r="AC784" s="31">
        <f t="shared" ca="1" si="339"/>
        <v>0</v>
      </c>
      <c r="AG784" s="26">
        <f t="shared" ca="1" si="340"/>
        <v>0</v>
      </c>
      <c r="AH784" s="26">
        <f t="shared" ca="1" si="341"/>
        <v>0</v>
      </c>
      <c r="AI784" s="26">
        <f t="shared" ca="1" si="342"/>
        <v>0</v>
      </c>
      <c r="AJ784" s="26">
        <f t="shared" ca="1" si="343"/>
        <v>1</v>
      </c>
      <c r="AK784" s="26">
        <f t="shared" ca="1" si="344"/>
        <v>0</v>
      </c>
      <c r="AL784" s="26">
        <f t="shared" ca="1" si="345"/>
        <v>0</v>
      </c>
      <c r="AM784" s="26">
        <f t="shared" ca="1" si="346"/>
        <v>0</v>
      </c>
      <c r="AN784" s="26">
        <f ca="1">IF(AM784=0,0,COUNTIF($AM$19:AM784,C784*10+1))</f>
        <v>0</v>
      </c>
      <c r="AO784" s="21">
        <f t="shared" ca="1" si="347"/>
        <v>0</v>
      </c>
      <c r="AP784" s="33">
        <f t="shared" ca="1" si="348"/>
        <v>0</v>
      </c>
      <c r="AQ784" s="24"/>
      <c r="AR784" s="155">
        <f ca="1">ROUND(Zsfg!$C$11/'Z1'!$AL$2120*'Z1'!AL784,0)</f>
        <v>0</v>
      </c>
      <c r="AS784" s="26">
        <f t="shared" ca="1" si="350"/>
        <v>0</v>
      </c>
      <c r="AT784" s="26">
        <f ca="1">IF(AS784=0,0,COUNTIF($AS$19:AS784,C784*10+1))</f>
        <v>0</v>
      </c>
      <c r="AU784" s="21">
        <f t="shared" ca="1" si="351"/>
        <v>0</v>
      </c>
      <c r="AV784" s="33">
        <f t="shared" ca="1" si="349"/>
        <v>0</v>
      </c>
    </row>
    <row r="785" spans="1:48" x14ac:dyDescent="0.2">
      <c r="A785" s="15">
        <f>Daten!A785</f>
        <v>32005</v>
      </c>
      <c r="B785" s="8" t="str">
        <f>Daten!B785</f>
        <v>Lunz am See</v>
      </c>
      <c r="C785" s="15">
        <f t="shared" si="324"/>
        <v>3</v>
      </c>
      <c r="D785" s="10">
        <f>Daten!D785</f>
        <v>0</v>
      </c>
      <c r="E785" s="9">
        <f>Daten!E785</f>
        <v>1785</v>
      </c>
      <c r="F785" s="9">
        <f>Daten!F785</f>
        <v>1794</v>
      </c>
      <c r="G785" s="27">
        <f t="shared" si="325"/>
        <v>-9</v>
      </c>
      <c r="H785" s="29">
        <f t="shared" si="326"/>
        <v>-5.016722408026756E-3</v>
      </c>
      <c r="I785" s="21">
        <f t="shared" si="327"/>
        <v>28.790940549190548</v>
      </c>
      <c r="J785" s="21">
        <f t="shared" si="328"/>
        <v>-37.790940549190552</v>
      </c>
      <c r="K785" s="27">
        <f t="shared" si="329"/>
        <v>18895.470274595275</v>
      </c>
      <c r="L785" s="16">
        <f>Daten!G785</f>
        <v>252</v>
      </c>
      <c r="M785" s="16">
        <f>Daten!H785</f>
        <v>1081</v>
      </c>
      <c r="N785" s="16">
        <f>Daten!I785</f>
        <v>452</v>
      </c>
      <c r="O785" s="28">
        <f t="shared" si="330"/>
        <v>0.65124884366327473</v>
      </c>
      <c r="P785" s="16">
        <f t="shared" si="331"/>
        <v>593.5073644194681</v>
      </c>
      <c r="Q785" s="21">
        <f t="shared" si="332"/>
        <v>110.4926355805319</v>
      </c>
      <c r="R785" s="27">
        <f t="shared" si="333"/>
        <v>22098.527116106379</v>
      </c>
      <c r="S785" s="9">
        <f ca="1">Daten!K785</f>
        <v>14382</v>
      </c>
      <c r="T785" s="9">
        <f ca="1">Daten!L785</f>
        <v>144202</v>
      </c>
      <c r="U785" s="9">
        <f ca="1">Daten!M785</f>
        <v>396418.86</v>
      </c>
      <c r="V785" s="9">
        <f ca="1">Daten!N785</f>
        <v>500</v>
      </c>
      <c r="W785" s="9">
        <f ca="1">Daten!O785</f>
        <v>500</v>
      </c>
      <c r="X785" s="23">
        <f t="shared" ca="1" si="334"/>
        <v>555002.86</v>
      </c>
      <c r="Y785" s="9">
        <f t="shared" ca="1" si="335"/>
        <v>607839.7443105483</v>
      </c>
      <c r="Z785" s="21">
        <f t="shared" ca="1" si="336"/>
        <v>-52836.88431054831</v>
      </c>
      <c r="AA785" s="27">
        <f t="shared" ca="1" si="337"/>
        <v>5283.6884310548312</v>
      </c>
      <c r="AB785" s="32">
        <f t="shared" ca="1" si="338"/>
        <v>46277.685821756488</v>
      </c>
      <c r="AC785" s="31">
        <f t="shared" ca="1" si="339"/>
        <v>46277.685821756488</v>
      </c>
      <c r="AG785" s="26">
        <f t="shared" ca="1" si="340"/>
        <v>18895.470274595275</v>
      </c>
      <c r="AH785" s="26">
        <f t="shared" ca="1" si="341"/>
        <v>5283.6884310548312</v>
      </c>
      <c r="AI785" s="26">
        <f t="shared" ca="1" si="342"/>
        <v>24179.158705650105</v>
      </c>
      <c r="AJ785" s="26">
        <f t="shared" ca="1" si="343"/>
        <v>1</v>
      </c>
      <c r="AK785" s="26">
        <f t="shared" ca="1" si="344"/>
        <v>24179.158705650105</v>
      </c>
      <c r="AL785" s="26">
        <f t="shared" ca="1" si="345"/>
        <v>31933</v>
      </c>
      <c r="AM785" s="26">
        <f t="shared" ca="1" si="346"/>
        <v>31</v>
      </c>
      <c r="AN785" s="26">
        <f ca="1">IF(AM785=0,0,COUNTIF($AM$19:AM785,C785*10+1))</f>
        <v>273</v>
      </c>
      <c r="AO785" s="21">
        <f t="shared" ca="1" si="347"/>
        <v>0</v>
      </c>
      <c r="AP785" s="33">
        <f t="shared" ca="1" si="348"/>
        <v>31933</v>
      </c>
      <c r="AQ785" s="24"/>
      <c r="AR785" s="155">
        <f ca="1">ROUND(Zsfg!$C$11/'Z1'!$AL$2120*'Z1'!AL785,0)</f>
        <v>26635</v>
      </c>
      <c r="AS785" s="26">
        <f t="shared" ca="1" si="350"/>
        <v>31</v>
      </c>
      <c r="AT785" s="26">
        <f ca="1">IF(AS785=0,0,COUNTIF($AS$19:AS785,C785*10+1))</f>
        <v>273</v>
      </c>
      <c r="AU785" s="21">
        <f t="shared" ca="1" si="351"/>
        <v>0</v>
      </c>
      <c r="AV785" s="33">
        <f t="shared" ca="1" si="349"/>
        <v>26635</v>
      </c>
    </row>
    <row r="786" spans="1:48" x14ac:dyDescent="0.2">
      <c r="A786" s="15">
        <f>Daten!A786</f>
        <v>32006</v>
      </c>
      <c r="B786" s="8" t="str">
        <f>Daten!B786</f>
        <v>Oberndorf an der Melk</v>
      </c>
      <c r="C786" s="15">
        <f t="shared" si="324"/>
        <v>3</v>
      </c>
      <c r="D786" s="10">
        <f>Daten!D786</f>
        <v>0</v>
      </c>
      <c r="E786" s="9">
        <f>Daten!E786</f>
        <v>2979</v>
      </c>
      <c r="F786" s="9">
        <f>Daten!F786</f>
        <v>2966</v>
      </c>
      <c r="G786" s="27">
        <f t="shared" si="325"/>
        <v>13</v>
      </c>
      <c r="H786" s="29">
        <f t="shared" si="326"/>
        <v>4.3830074173971676E-3</v>
      </c>
      <c r="I786" s="21">
        <f t="shared" si="327"/>
        <v>47.59973783104747</v>
      </c>
      <c r="J786" s="21">
        <f t="shared" si="328"/>
        <v>-34.59973783104747</v>
      </c>
      <c r="K786" s="27">
        <f t="shared" si="329"/>
        <v>17299.868915523733</v>
      </c>
      <c r="L786" s="16">
        <f>Daten!G786</f>
        <v>506</v>
      </c>
      <c r="M786" s="16">
        <f>Daten!H786</f>
        <v>1953</v>
      </c>
      <c r="N786" s="16">
        <f>Daten!I786</f>
        <v>520</v>
      </c>
      <c r="O786" s="28">
        <f t="shared" si="330"/>
        <v>0.52534562211981561</v>
      </c>
      <c r="P786" s="16">
        <f t="shared" si="331"/>
        <v>1072.2663114812408</v>
      </c>
      <c r="Q786" s="21">
        <f t="shared" si="332"/>
        <v>-46.266311481240791</v>
      </c>
      <c r="R786" s="27">
        <f t="shared" si="333"/>
        <v>-9253.2622962481582</v>
      </c>
      <c r="S786" s="9">
        <f ca="1">Daten!K786</f>
        <v>25893</v>
      </c>
      <c r="T786" s="9">
        <f ca="1">Daten!L786</f>
        <v>120855</v>
      </c>
      <c r="U786" s="9">
        <f ca="1">Daten!M786</f>
        <v>322328.36</v>
      </c>
      <c r="V786" s="9">
        <f ca="1">Daten!N786</f>
        <v>500</v>
      </c>
      <c r="W786" s="9">
        <f ca="1">Daten!O786</f>
        <v>500</v>
      </c>
      <c r="X786" s="23">
        <f t="shared" ca="1" si="334"/>
        <v>469076.36</v>
      </c>
      <c r="Y786" s="9">
        <f t="shared" ca="1" si="335"/>
        <v>1014428.3463871839</v>
      </c>
      <c r="Z786" s="21">
        <f t="shared" ca="1" si="336"/>
        <v>-545351.98638718389</v>
      </c>
      <c r="AA786" s="27">
        <f t="shared" ca="1" si="337"/>
        <v>54535.198638718393</v>
      </c>
      <c r="AB786" s="32">
        <f t="shared" ca="1" si="338"/>
        <v>62581.805257993969</v>
      </c>
      <c r="AC786" s="31">
        <f t="shared" ca="1" si="339"/>
        <v>62581.805257993969</v>
      </c>
      <c r="AG786" s="26">
        <f t="shared" ca="1" si="340"/>
        <v>17299.868915523733</v>
      </c>
      <c r="AH786" s="26">
        <f t="shared" ca="1" si="341"/>
        <v>54535.198638718393</v>
      </c>
      <c r="AI786" s="26">
        <f t="shared" ca="1" si="342"/>
        <v>71835.067554242123</v>
      </c>
      <c r="AJ786" s="26">
        <f t="shared" ca="1" si="343"/>
        <v>1</v>
      </c>
      <c r="AK786" s="26">
        <f t="shared" ca="1" si="344"/>
        <v>71835.067554242123</v>
      </c>
      <c r="AL786" s="26">
        <f t="shared" ca="1" si="345"/>
        <v>94870</v>
      </c>
      <c r="AM786" s="26">
        <f t="shared" ca="1" si="346"/>
        <v>31</v>
      </c>
      <c r="AN786" s="26">
        <f ca="1">IF(AM786=0,0,COUNTIF($AM$19:AM786,C786*10+1))</f>
        <v>274</v>
      </c>
      <c r="AO786" s="21">
        <f t="shared" ca="1" si="347"/>
        <v>0</v>
      </c>
      <c r="AP786" s="33">
        <f t="shared" ca="1" si="348"/>
        <v>94870</v>
      </c>
      <c r="AQ786" s="24"/>
      <c r="AR786" s="155">
        <f ca="1">ROUND(Zsfg!$C$11/'Z1'!$AL$2120*'Z1'!AL786,0)</f>
        <v>79131</v>
      </c>
      <c r="AS786" s="26">
        <f t="shared" ca="1" si="350"/>
        <v>31</v>
      </c>
      <c r="AT786" s="26">
        <f ca="1">IF(AS786=0,0,COUNTIF($AS$19:AS786,C786*10+1))</f>
        <v>274</v>
      </c>
      <c r="AU786" s="21">
        <f t="shared" ca="1" si="351"/>
        <v>0</v>
      </c>
      <c r="AV786" s="33">
        <f t="shared" ca="1" si="349"/>
        <v>79131</v>
      </c>
    </row>
    <row r="787" spans="1:48" x14ac:dyDescent="0.2">
      <c r="A787" s="15">
        <f>Daten!A787</f>
        <v>32007</v>
      </c>
      <c r="B787" s="8" t="str">
        <f>Daten!B787</f>
        <v>Puchenstuben</v>
      </c>
      <c r="C787" s="15">
        <f t="shared" ref="C787:C850" si="352">INT(A787/10000)</f>
        <v>3</v>
      </c>
      <c r="D787" s="10">
        <f>Daten!D787</f>
        <v>0</v>
      </c>
      <c r="E787" s="9">
        <f>Daten!E787</f>
        <v>299</v>
      </c>
      <c r="F787" s="9">
        <f>Daten!F787</f>
        <v>325</v>
      </c>
      <c r="G787" s="27">
        <f t="shared" ref="G787:G850" si="353">E787-F787</f>
        <v>-26</v>
      </c>
      <c r="H787" s="29">
        <f t="shared" ref="H787:H850" si="354">G787/F787</f>
        <v>-0.08</v>
      </c>
      <c r="I787" s="21">
        <f t="shared" ref="I787:I850" si="355">F787*$I$6</f>
        <v>5.2157500994910411</v>
      </c>
      <c r="J787" s="21">
        <f t="shared" ref="J787:J850" si="356">G787-I787</f>
        <v>-31.215750099491039</v>
      </c>
      <c r="K787" s="27">
        <f t="shared" ref="K787:K850" si="357">-J787*$K$5</f>
        <v>15607.87504974552</v>
      </c>
      <c r="L787" s="16">
        <f>Daten!G787</f>
        <v>36</v>
      </c>
      <c r="M787" s="16">
        <f>Daten!H787</f>
        <v>200</v>
      </c>
      <c r="N787" s="16">
        <f>Daten!I787</f>
        <v>63</v>
      </c>
      <c r="O787" s="28">
        <f t="shared" ref="O787:O850" si="358">(L787+N787)/M787</f>
        <v>0.495</v>
      </c>
      <c r="P787" s="16">
        <f t="shared" ref="P787:P850" si="359">M787*$P$6</f>
        <v>109.80709794994785</v>
      </c>
      <c r="Q787" s="21">
        <f t="shared" ref="Q787:Q850" si="360">L787+N787-P787</f>
        <v>-10.807097949947845</v>
      </c>
      <c r="R787" s="27">
        <f t="shared" ref="R787:R850" si="361">Q787*$R$5</f>
        <v>-2161.419589989569</v>
      </c>
      <c r="S787" s="9">
        <f ca="1">Daten!K787</f>
        <v>14663</v>
      </c>
      <c r="T787" s="9">
        <f ca="1">Daten!L787</f>
        <v>23091</v>
      </c>
      <c r="U787" s="9">
        <f ca="1">Daten!M787</f>
        <v>68773.16</v>
      </c>
      <c r="V787" s="9">
        <f ca="1">Daten!N787</f>
        <v>500</v>
      </c>
      <c r="W787" s="9">
        <f ca="1">Daten!O787</f>
        <v>500</v>
      </c>
      <c r="X787" s="23">
        <f t="shared" ref="X787:X850" ca="1" si="362">S787/V787*500+T787/W787*500+U787</f>
        <v>106527.16</v>
      </c>
      <c r="Y787" s="9">
        <f t="shared" ref="Y787:Y850" ca="1" si="363">E787*$Y$6</f>
        <v>101817.41375285934</v>
      </c>
      <c r="Z787" s="21">
        <f t="shared" ref="Z787:Z850" ca="1" si="364">X787-Y787</f>
        <v>4709.7462471406616</v>
      </c>
      <c r="AA787" s="27">
        <f t="shared" ref="AA787:AA850" ca="1" si="365">-Z787*$AA$5</f>
        <v>-470.97462471406618</v>
      </c>
      <c r="AB787" s="32">
        <f t="shared" ref="AB787:AB850" ca="1" si="366">K787+R787+AA787</f>
        <v>12975.480835041884</v>
      </c>
      <c r="AC787" s="31">
        <f t="shared" ref="AC787:AC850" ca="1" si="367">MAX(0,AB787)</f>
        <v>12975.480835041884</v>
      </c>
      <c r="AG787" s="26">
        <f t="shared" ref="AG787:AG850" ca="1" si="368">IF(AB787&gt;0,K787,0)</f>
        <v>15607.87504974552</v>
      </c>
      <c r="AH787" s="26">
        <f t="shared" ref="AH787:AH850" ca="1" si="369">IF(AB787&gt;0,AA787,0)</f>
        <v>-470.97462471406618</v>
      </c>
      <c r="AI787" s="26">
        <f t="shared" ref="AI787:AI850" ca="1" si="370">AG787+AH787</f>
        <v>15136.900425031454</v>
      </c>
      <c r="AJ787" s="26">
        <f t="shared" ref="AJ787:AJ850" ca="1" si="371">IF(AND(V787=500,W787=500),1,0)</f>
        <v>1</v>
      </c>
      <c r="AK787" s="26">
        <f t="shared" ref="AK787:AK850" ca="1" si="372">IF(AND(AJ787=1,AI787&gt;=E787*$AK$5),AI787,0)</f>
        <v>15136.900425031454</v>
      </c>
      <c r="AL787" s="26">
        <f t="shared" ref="AL787:AL850" ca="1" si="373">IF(OFFSET($AK$6,C787,0)=0,0,ROUND(AK787*OFFSET($AF$6,C787,0)/OFFSET($AK$6,C787,0),0))</f>
        <v>19991</v>
      </c>
      <c r="AM787" s="26">
        <f t="shared" ref="AM787:AM850" ca="1" si="374">IF(AL787&gt;0,C787*10+1,0)</f>
        <v>31</v>
      </c>
      <c r="AN787" s="26">
        <f ca="1">IF(AM787=0,0,COUNTIF($AM$19:AM787,C787*10+1))</f>
        <v>275</v>
      </c>
      <c r="AO787" s="21">
        <f t="shared" ref="AO787:AO850" ca="1" si="375">IF(AN787=1,OFFSET($AF$6,C787,0)-OFFSET($AL$6,C787,0),0)</f>
        <v>0</v>
      </c>
      <c r="AP787" s="33">
        <f t="shared" ref="AP787:AP850" ca="1" si="376">AL787+AO787</f>
        <v>19991</v>
      </c>
      <c r="AQ787" s="24"/>
      <c r="AR787" s="155">
        <f ca="1">ROUND(Zsfg!$C$11/'Z1'!$AL$2120*'Z1'!AL787,0)</f>
        <v>16675</v>
      </c>
      <c r="AS787" s="26">
        <f t="shared" ca="1" si="350"/>
        <v>31</v>
      </c>
      <c r="AT787" s="26">
        <f ca="1">IF(AS787=0,0,COUNTIF($AS$19:AS787,C787*10+1))</f>
        <v>275</v>
      </c>
      <c r="AU787" s="21">
        <f t="shared" ca="1" si="351"/>
        <v>0</v>
      </c>
      <c r="AV787" s="33">
        <f t="shared" ref="AV787:AV850" ca="1" si="377">AR787+AU787</f>
        <v>16675</v>
      </c>
    </row>
    <row r="788" spans="1:48" x14ac:dyDescent="0.2">
      <c r="A788" s="15">
        <f>Daten!A788</f>
        <v>32008</v>
      </c>
      <c r="B788" s="8" t="str">
        <f>Daten!B788</f>
        <v>Purgstall an der Erlauf</v>
      </c>
      <c r="C788" s="15">
        <f t="shared" si="352"/>
        <v>3</v>
      </c>
      <c r="D788" s="10">
        <f>Daten!D788</f>
        <v>0</v>
      </c>
      <c r="E788" s="9">
        <f>Daten!E788</f>
        <v>5369</v>
      </c>
      <c r="F788" s="9">
        <f>Daten!F788</f>
        <v>5356</v>
      </c>
      <c r="G788" s="27">
        <f t="shared" si="353"/>
        <v>13</v>
      </c>
      <c r="H788" s="29">
        <f t="shared" si="354"/>
        <v>2.4271844660194173E-3</v>
      </c>
      <c r="I788" s="21">
        <f t="shared" si="355"/>
        <v>85.95556163961237</v>
      </c>
      <c r="J788" s="21">
        <f t="shared" si="356"/>
        <v>-72.95556163961237</v>
      </c>
      <c r="K788" s="27">
        <f t="shared" si="357"/>
        <v>36477.780819806183</v>
      </c>
      <c r="L788" s="16">
        <f>Daten!G788</f>
        <v>888</v>
      </c>
      <c r="M788" s="16">
        <f>Daten!H788</f>
        <v>3488</v>
      </c>
      <c r="N788" s="16">
        <f>Daten!I788</f>
        <v>993</v>
      </c>
      <c r="O788" s="28">
        <f t="shared" si="358"/>
        <v>0.5392775229357798</v>
      </c>
      <c r="P788" s="16">
        <f t="shared" si="359"/>
        <v>1915.0357882470905</v>
      </c>
      <c r="Q788" s="21">
        <f t="shared" si="360"/>
        <v>-34.035788247090522</v>
      </c>
      <c r="R788" s="27">
        <f t="shared" si="361"/>
        <v>-6807.1576494181045</v>
      </c>
      <c r="S788" s="9">
        <f ca="1">Daten!K788</f>
        <v>33153</v>
      </c>
      <c r="T788" s="9">
        <f ca="1">Daten!L788</f>
        <v>346197</v>
      </c>
      <c r="U788" s="9">
        <f ca="1">Daten!M788</f>
        <v>1883348.35</v>
      </c>
      <c r="V788" s="9">
        <f ca="1">Daten!N788</f>
        <v>500</v>
      </c>
      <c r="W788" s="9">
        <f ca="1">Daten!O788</f>
        <v>500</v>
      </c>
      <c r="X788" s="23">
        <f t="shared" ca="1" si="362"/>
        <v>2262698.35</v>
      </c>
      <c r="Y788" s="9">
        <f t="shared" ca="1" si="363"/>
        <v>1828286.6034752568</v>
      </c>
      <c r="Z788" s="21">
        <f t="shared" ca="1" si="364"/>
        <v>434411.74652474327</v>
      </c>
      <c r="AA788" s="27">
        <f t="shared" ca="1" si="365"/>
        <v>-43441.174652474328</v>
      </c>
      <c r="AB788" s="32">
        <f t="shared" ca="1" si="366"/>
        <v>-13770.551482086252</v>
      </c>
      <c r="AC788" s="31">
        <f t="shared" ca="1" si="367"/>
        <v>0</v>
      </c>
      <c r="AG788" s="26">
        <f t="shared" ca="1" si="368"/>
        <v>0</v>
      </c>
      <c r="AH788" s="26">
        <f t="shared" ca="1" si="369"/>
        <v>0</v>
      </c>
      <c r="AI788" s="26">
        <f t="shared" ca="1" si="370"/>
        <v>0</v>
      </c>
      <c r="AJ788" s="26">
        <f t="shared" ca="1" si="371"/>
        <v>1</v>
      </c>
      <c r="AK788" s="26">
        <f t="shared" ca="1" si="372"/>
        <v>0</v>
      </c>
      <c r="AL788" s="26">
        <f t="shared" ca="1" si="373"/>
        <v>0</v>
      </c>
      <c r="AM788" s="26">
        <f t="shared" ca="1" si="374"/>
        <v>0</v>
      </c>
      <c r="AN788" s="26">
        <f ca="1">IF(AM788=0,0,COUNTIF($AM$19:AM788,C788*10+1))</f>
        <v>0</v>
      </c>
      <c r="AO788" s="21">
        <f t="shared" ca="1" si="375"/>
        <v>0</v>
      </c>
      <c r="AP788" s="33">
        <f t="shared" ca="1" si="376"/>
        <v>0</v>
      </c>
      <c r="AQ788" s="24"/>
      <c r="AR788" s="155">
        <f ca="1">ROUND(Zsfg!$C$11/'Z1'!$AL$2120*'Z1'!AL788,0)</f>
        <v>0</v>
      </c>
      <c r="AS788" s="26">
        <f t="shared" ref="AS788:AS851" ca="1" si="378">IF(AR788&gt;0,C788*10+1,0)</f>
        <v>0</v>
      </c>
      <c r="AT788" s="26">
        <f ca="1">IF(AS788=0,0,COUNTIF($AS$19:AS788,C788*10+1))</f>
        <v>0</v>
      </c>
      <c r="AU788" s="21">
        <f t="shared" ref="AU788:AU851" ca="1" si="379">IF(AT788=1,OFFSET($AQ$6,C788,0)-OFFSET($AR$6,C788,0),0)</f>
        <v>0</v>
      </c>
      <c r="AV788" s="33">
        <f t="shared" ca="1" si="377"/>
        <v>0</v>
      </c>
    </row>
    <row r="789" spans="1:48" x14ac:dyDescent="0.2">
      <c r="A789" s="15">
        <f>Daten!A789</f>
        <v>32009</v>
      </c>
      <c r="B789" s="8" t="str">
        <f>Daten!B789</f>
        <v>Randegg</v>
      </c>
      <c r="C789" s="15">
        <f t="shared" si="352"/>
        <v>3</v>
      </c>
      <c r="D789" s="10">
        <f>Daten!D789</f>
        <v>0</v>
      </c>
      <c r="E789" s="9">
        <f>Daten!E789</f>
        <v>1892</v>
      </c>
      <c r="F789" s="9">
        <f>Daten!F789</f>
        <v>1926</v>
      </c>
      <c r="G789" s="27">
        <f t="shared" si="353"/>
        <v>-34</v>
      </c>
      <c r="H789" s="29">
        <f t="shared" si="354"/>
        <v>-1.7653167185877467E-2</v>
      </c>
      <c r="I789" s="21">
        <f t="shared" si="355"/>
        <v>30.909337512676142</v>
      </c>
      <c r="J789" s="21">
        <f t="shared" si="356"/>
        <v>-64.909337512676146</v>
      </c>
      <c r="K789" s="27">
        <f t="shared" si="357"/>
        <v>32454.668756338073</v>
      </c>
      <c r="L789" s="16">
        <f>Daten!G789</f>
        <v>332</v>
      </c>
      <c r="M789" s="16">
        <f>Daten!H789</f>
        <v>1228</v>
      </c>
      <c r="N789" s="16">
        <f>Daten!I789</f>
        <v>332</v>
      </c>
      <c r="O789" s="28">
        <f t="shared" si="358"/>
        <v>0.54071661237785018</v>
      </c>
      <c r="P789" s="16">
        <f t="shared" si="359"/>
        <v>674.21558141267985</v>
      </c>
      <c r="Q789" s="21">
        <f t="shared" si="360"/>
        <v>-10.215581412679853</v>
      </c>
      <c r="R789" s="27">
        <f t="shared" si="361"/>
        <v>-2043.1162825359706</v>
      </c>
      <c r="S789" s="9">
        <f ca="1">Daten!K789</f>
        <v>12214</v>
      </c>
      <c r="T789" s="9">
        <f ca="1">Daten!L789</f>
        <v>102422</v>
      </c>
      <c r="U789" s="9">
        <f ca="1">Daten!M789</f>
        <v>319084.65000000002</v>
      </c>
      <c r="V789" s="9">
        <f ca="1">Daten!N789</f>
        <v>500</v>
      </c>
      <c r="W789" s="9">
        <f ca="1">Daten!O789</f>
        <v>500</v>
      </c>
      <c r="X789" s="23">
        <f t="shared" ca="1" si="362"/>
        <v>433720.65</v>
      </c>
      <c r="Y789" s="9">
        <f t="shared" ca="1" si="363"/>
        <v>644276.07632244111</v>
      </c>
      <c r="Z789" s="21">
        <f t="shared" ca="1" si="364"/>
        <v>-210555.42632244108</v>
      </c>
      <c r="AA789" s="27">
        <f t="shared" ca="1" si="365"/>
        <v>21055.542632244109</v>
      </c>
      <c r="AB789" s="32">
        <f t="shared" ca="1" si="366"/>
        <v>51467.09510604621</v>
      </c>
      <c r="AC789" s="31">
        <f t="shared" ca="1" si="367"/>
        <v>51467.09510604621</v>
      </c>
      <c r="AG789" s="26">
        <f t="shared" ca="1" si="368"/>
        <v>32454.668756338073</v>
      </c>
      <c r="AH789" s="26">
        <f t="shared" ca="1" si="369"/>
        <v>21055.542632244109</v>
      </c>
      <c r="AI789" s="26">
        <f t="shared" ca="1" si="370"/>
        <v>53510.211388582182</v>
      </c>
      <c r="AJ789" s="26">
        <f t="shared" ca="1" si="371"/>
        <v>1</v>
      </c>
      <c r="AK789" s="26">
        <f t="shared" ca="1" si="372"/>
        <v>53510.211388582182</v>
      </c>
      <c r="AL789" s="26">
        <f t="shared" ca="1" si="373"/>
        <v>70669</v>
      </c>
      <c r="AM789" s="26">
        <f t="shared" ca="1" si="374"/>
        <v>31</v>
      </c>
      <c r="AN789" s="26">
        <f ca="1">IF(AM789=0,0,COUNTIF($AM$19:AM789,C789*10+1))</f>
        <v>276</v>
      </c>
      <c r="AO789" s="21">
        <f t="shared" ca="1" si="375"/>
        <v>0</v>
      </c>
      <c r="AP789" s="33">
        <f t="shared" ca="1" si="376"/>
        <v>70669</v>
      </c>
      <c r="AQ789" s="24"/>
      <c r="AR789" s="155">
        <f ca="1">ROUND(Zsfg!$C$11/'Z1'!$AL$2120*'Z1'!AL789,0)</f>
        <v>58945</v>
      </c>
      <c r="AS789" s="26">
        <f t="shared" ca="1" si="378"/>
        <v>31</v>
      </c>
      <c r="AT789" s="26">
        <f ca="1">IF(AS789=0,0,COUNTIF($AS$19:AS789,C789*10+1))</f>
        <v>276</v>
      </c>
      <c r="AU789" s="21">
        <f t="shared" ca="1" si="379"/>
        <v>0</v>
      </c>
      <c r="AV789" s="33">
        <f t="shared" ca="1" si="377"/>
        <v>58945</v>
      </c>
    </row>
    <row r="790" spans="1:48" x14ac:dyDescent="0.2">
      <c r="A790" s="15">
        <f>Daten!A790</f>
        <v>32010</v>
      </c>
      <c r="B790" s="8" t="str">
        <f>Daten!B790</f>
        <v>Reinsberg</v>
      </c>
      <c r="C790" s="15">
        <f t="shared" si="352"/>
        <v>3</v>
      </c>
      <c r="D790" s="10">
        <f>Daten!D790</f>
        <v>0</v>
      </c>
      <c r="E790" s="9">
        <f>Daten!E790</f>
        <v>1035</v>
      </c>
      <c r="F790" s="9">
        <f>Daten!F790</f>
        <v>1003</v>
      </c>
      <c r="G790" s="27">
        <f t="shared" si="353"/>
        <v>32</v>
      </c>
      <c r="H790" s="29">
        <f t="shared" si="354"/>
        <v>3.1904287138584245E-2</v>
      </c>
      <c r="I790" s="21">
        <f t="shared" si="355"/>
        <v>16.096607230121585</v>
      </c>
      <c r="J790" s="21">
        <f t="shared" si="356"/>
        <v>15.903392769878415</v>
      </c>
      <c r="K790" s="27">
        <f t="shared" si="357"/>
        <v>-7951.6963849392077</v>
      </c>
      <c r="L790" s="16">
        <f>Daten!G790</f>
        <v>200</v>
      </c>
      <c r="M790" s="16">
        <f>Daten!H790</f>
        <v>685</v>
      </c>
      <c r="N790" s="16">
        <f>Daten!I790</f>
        <v>150</v>
      </c>
      <c r="O790" s="28">
        <f t="shared" si="358"/>
        <v>0.51094890510948909</v>
      </c>
      <c r="P790" s="16">
        <f t="shared" si="359"/>
        <v>376.08931047857141</v>
      </c>
      <c r="Q790" s="21">
        <f t="shared" si="360"/>
        <v>-26.089310478571406</v>
      </c>
      <c r="R790" s="27">
        <f t="shared" si="361"/>
        <v>-5217.8620957142812</v>
      </c>
      <c r="S790" s="9">
        <f ca="1">Daten!K790</f>
        <v>7294</v>
      </c>
      <c r="T790" s="9">
        <f ca="1">Daten!L790</f>
        <v>37958</v>
      </c>
      <c r="U790" s="9">
        <f ca="1">Daten!M790</f>
        <v>52133.67</v>
      </c>
      <c r="V790" s="9">
        <f ca="1">Daten!N790</f>
        <v>500</v>
      </c>
      <c r="W790" s="9">
        <f ca="1">Daten!O790</f>
        <v>500</v>
      </c>
      <c r="X790" s="23">
        <f t="shared" ca="1" si="362"/>
        <v>97385.67</v>
      </c>
      <c r="Y790" s="9">
        <f t="shared" ca="1" si="363"/>
        <v>352444.89375989774</v>
      </c>
      <c r="Z790" s="21">
        <f t="shared" ca="1" si="364"/>
        <v>-255059.22375989775</v>
      </c>
      <c r="AA790" s="27">
        <f t="shared" ca="1" si="365"/>
        <v>25505.922375989776</v>
      </c>
      <c r="AB790" s="32">
        <f t="shared" ca="1" si="366"/>
        <v>12336.363895336286</v>
      </c>
      <c r="AC790" s="31">
        <f t="shared" ca="1" si="367"/>
        <v>12336.363895336286</v>
      </c>
      <c r="AG790" s="26">
        <f t="shared" ca="1" si="368"/>
        <v>-7951.6963849392077</v>
      </c>
      <c r="AH790" s="26">
        <f t="shared" ca="1" si="369"/>
        <v>25505.922375989776</v>
      </c>
      <c r="AI790" s="26">
        <f t="shared" ca="1" si="370"/>
        <v>17554.225991050567</v>
      </c>
      <c r="AJ790" s="26">
        <f t="shared" ca="1" si="371"/>
        <v>1</v>
      </c>
      <c r="AK790" s="26">
        <f t="shared" ca="1" si="372"/>
        <v>17554.225991050567</v>
      </c>
      <c r="AL790" s="26">
        <f t="shared" ca="1" si="373"/>
        <v>23183</v>
      </c>
      <c r="AM790" s="26">
        <f t="shared" ca="1" si="374"/>
        <v>31</v>
      </c>
      <c r="AN790" s="26">
        <f ca="1">IF(AM790=0,0,COUNTIF($AM$19:AM790,C790*10+1))</f>
        <v>277</v>
      </c>
      <c r="AO790" s="21">
        <f t="shared" ca="1" si="375"/>
        <v>0</v>
      </c>
      <c r="AP790" s="33">
        <f t="shared" ca="1" si="376"/>
        <v>23183</v>
      </c>
      <c r="AQ790" s="24"/>
      <c r="AR790" s="155">
        <f ca="1">ROUND(Zsfg!$C$11/'Z1'!$AL$2120*'Z1'!AL790,0)</f>
        <v>19337</v>
      </c>
      <c r="AS790" s="26">
        <f t="shared" ca="1" si="378"/>
        <v>31</v>
      </c>
      <c r="AT790" s="26">
        <f ca="1">IF(AS790=0,0,COUNTIF($AS$19:AS790,C790*10+1))</f>
        <v>277</v>
      </c>
      <c r="AU790" s="21">
        <f t="shared" ca="1" si="379"/>
        <v>0</v>
      </c>
      <c r="AV790" s="33">
        <f t="shared" ca="1" si="377"/>
        <v>19337</v>
      </c>
    </row>
    <row r="791" spans="1:48" x14ac:dyDescent="0.2">
      <c r="A791" s="15">
        <f>Daten!A791</f>
        <v>32011</v>
      </c>
      <c r="B791" s="8" t="str">
        <f>Daten!B791</f>
        <v>St. Anton an der Jeßnitz</v>
      </c>
      <c r="C791" s="15">
        <f t="shared" si="352"/>
        <v>3</v>
      </c>
      <c r="D791" s="10">
        <f>Daten!D791</f>
        <v>0</v>
      </c>
      <c r="E791" s="9">
        <f>Daten!E791</f>
        <v>1201</v>
      </c>
      <c r="F791" s="9">
        <f>Daten!F791</f>
        <v>1227</v>
      </c>
      <c r="G791" s="27">
        <f t="shared" si="353"/>
        <v>-26</v>
      </c>
      <c r="H791" s="29">
        <f t="shared" si="354"/>
        <v>-2.1189894050529748E-2</v>
      </c>
      <c r="I791" s="21">
        <f t="shared" si="355"/>
        <v>19.691462683309254</v>
      </c>
      <c r="J791" s="21">
        <f t="shared" si="356"/>
        <v>-45.691462683309254</v>
      </c>
      <c r="K791" s="27">
        <f t="shared" si="357"/>
        <v>22845.731341654628</v>
      </c>
      <c r="L791" s="16">
        <f>Daten!G791</f>
        <v>181</v>
      </c>
      <c r="M791" s="16">
        <f>Daten!H791</f>
        <v>770</v>
      </c>
      <c r="N791" s="16">
        <f>Daten!I791</f>
        <v>250</v>
      </c>
      <c r="O791" s="28">
        <f t="shared" si="358"/>
        <v>0.55974025974025976</v>
      </c>
      <c r="P791" s="16">
        <f t="shared" si="359"/>
        <v>422.7573271072992</v>
      </c>
      <c r="Q791" s="21">
        <f t="shared" si="360"/>
        <v>8.2426728927007957</v>
      </c>
      <c r="R791" s="27">
        <f t="shared" si="361"/>
        <v>1648.5345785401591</v>
      </c>
      <c r="S791" s="9">
        <f ca="1">Daten!K791</f>
        <v>14426</v>
      </c>
      <c r="T791" s="9">
        <f ca="1">Daten!L791</f>
        <v>39418</v>
      </c>
      <c r="U791" s="9">
        <f ca="1">Daten!M791</f>
        <v>24419.25</v>
      </c>
      <c r="V791" s="9">
        <f ca="1">Daten!N791</f>
        <v>500</v>
      </c>
      <c r="W791" s="9">
        <f ca="1">Daten!O791</f>
        <v>500</v>
      </c>
      <c r="X791" s="23">
        <f t="shared" ca="1" si="362"/>
        <v>78263.25</v>
      </c>
      <c r="Y791" s="9">
        <f t="shared" ca="1" si="363"/>
        <v>408972.28734844172</v>
      </c>
      <c r="Z791" s="21">
        <f t="shared" ca="1" si="364"/>
        <v>-330709.03734844172</v>
      </c>
      <c r="AA791" s="27">
        <f t="shared" ca="1" si="365"/>
        <v>33070.903734844171</v>
      </c>
      <c r="AB791" s="32">
        <f t="shared" ca="1" si="366"/>
        <v>57565.169655038961</v>
      </c>
      <c r="AC791" s="31">
        <f t="shared" ca="1" si="367"/>
        <v>57565.169655038961</v>
      </c>
      <c r="AG791" s="26">
        <f t="shared" ca="1" si="368"/>
        <v>22845.731341654628</v>
      </c>
      <c r="AH791" s="26">
        <f t="shared" ca="1" si="369"/>
        <v>33070.903734844171</v>
      </c>
      <c r="AI791" s="26">
        <f t="shared" ca="1" si="370"/>
        <v>55916.635076498802</v>
      </c>
      <c r="AJ791" s="26">
        <f t="shared" ca="1" si="371"/>
        <v>1</v>
      </c>
      <c r="AK791" s="26">
        <f t="shared" ca="1" si="372"/>
        <v>55916.635076498802</v>
      </c>
      <c r="AL791" s="26">
        <f t="shared" ca="1" si="373"/>
        <v>73847</v>
      </c>
      <c r="AM791" s="26">
        <f t="shared" ca="1" si="374"/>
        <v>31</v>
      </c>
      <c r="AN791" s="26">
        <f ca="1">IF(AM791=0,0,COUNTIF($AM$19:AM791,C791*10+1))</f>
        <v>278</v>
      </c>
      <c r="AO791" s="21">
        <f t="shared" ca="1" si="375"/>
        <v>0</v>
      </c>
      <c r="AP791" s="33">
        <f t="shared" ca="1" si="376"/>
        <v>73847</v>
      </c>
      <c r="AQ791" s="24"/>
      <c r="AR791" s="155">
        <f ca="1">ROUND(Zsfg!$C$11/'Z1'!$AL$2120*'Z1'!AL791,0)</f>
        <v>61596</v>
      </c>
      <c r="AS791" s="26">
        <f t="shared" ca="1" si="378"/>
        <v>31</v>
      </c>
      <c r="AT791" s="26">
        <f ca="1">IF(AS791=0,0,COUNTIF($AS$19:AS791,C791*10+1))</f>
        <v>278</v>
      </c>
      <c r="AU791" s="21">
        <f t="shared" ca="1" si="379"/>
        <v>0</v>
      </c>
      <c r="AV791" s="33">
        <f t="shared" ca="1" si="377"/>
        <v>61596</v>
      </c>
    </row>
    <row r="792" spans="1:48" x14ac:dyDescent="0.2">
      <c r="A792" s="15">
        <f>Daten!A792</f>
        <v>32012</v>
      </c>
      <c r="B792" s="8" t="str">
        <f>Daten!B792</f>
        <v>St. Georgen an der Leys</v>
      </c>
      <c r="C792" s="15">
        <f t="shared" si="352"/>
        <v>3</v>
      </c>
      <c r="D792" s="10">
        <f>Daten!D792</f>
        <v>0</v>
      </c>
      <c r="E792" s="9">
        <f>Daten!E792</f>
        <v>1348</v>
      </c>
      <c r="F792" s="9">
        <f>Daten!F792</f>
        <v>1330</v>
      </c>
      <c r="G792" s="27">
        <f t="shared" si="353"/>
        <v>18</v>
      </c>
      <c r="H792" s="29">
        <f t="shared" si="354"/>
        <v>1.3533834586466165E-2</v>
      </c>
      <c r="I792" s="21">
        <f t="shared" si="355"/>
        <v>21.344454253301802</v>
      </c>
      <c r="J792" s="21">
        <f t="shared" si="356"/>
        <v>-3.3444542533018016</v>
      </c>
      <c r="K792" s="27">
        <f t="shared" si="357"/>
        <v>1672.2271266509008</v>
      </c>
      <c r="L792" s="16">
        <f>Daten!G792</f>
        <v>216</v>
      </c>
      <c r="M792" s="16">
        <f>Daten!H792</f>
        <v>921</v>
      </c>
      <c r="N792" s="16">
        <f>Daten!I792</f>
        <v>211</v>
      </c>
      <c r="O792" s="28">
        <f t="shared" si="358"/>
        <v>0.46362649294245384</v>
      </c>
      <c r="P792" s="16">
        <f t="shared" si="359"/>
        <v>505.66168605950986</v>
      </c>
      <c r="Q792" s="21">
        <f t="shared" si="360"/>
        <v>-78.661686059509861</v>
      </c>
      <c r="R792" s="27">
        <f t="shared" si="361"/>
        <v>-15732.337211901973</v>
      </c>
      <c r="S792" s="9">
        <f ca="1">Daten!K792</f>
        <v>7133</v>
      </c>
      <c r="T792" s="9">
        <f ca="1">Daten!L792</f>
        <v>38697</v>
      </c>
      <c r="U792" s="9">
        <f ca="1">Daten!M792</f>
        <v>108813.45</v>
      </c>
      <c r="V792" s="9">
        <f ca="1">Daten!N792</f>
        <v>500</v>
      </c>
      <c r="W792" s="9">
        <f ca="1">Daten!O792</f>
        <v>500</v>
      </c>
      <c r="X792" s="23">
        <f t="shared" ca="1" si="362"/>
        <v>154643.45000000001</v>
      </c>
      <c r="Y792" s="9">
        <f t="shared" ca="1" si="363"/>
        <v>459029.67805636924</v>
      </c>
      <c r="Z792" s="21">
        <f t="shared" ca="1" si="364"/>
        <v>-304386.22805636923</v>
      </c>
      <c r="AA792" s="27">
        <f t="shared" ca="1" si="365"/>
        <v>30438.622805636925</v>
      </c>
      <c r="AB792" s="32">
        <f t="shared" ca="1" si="366"/>
        <v>16378.512720385854</v>
      </c>
      <c r="AC792" s="31">
        <f t="shared" ca="1" si="367"/>
        <v>16378.512720385854</v>
      </c>
      <c r="AG792" s="26">
        <f t="shared" ca="1" si="368"/>
        <v>1672.2271266509008</v>
      </c>
      <c r="AH792" s="26">
        <f t="shared" ca="1" si="369"/>
        <v>30438.622805636925</v>
      </c>
      <c r="AI792" s="26">
        <f t="shared" ca="1" si="370"/>
        <v>32110.849932287827</v>
      </c>
      <c r="AJ792" s="26">
        <f t="shared" ca="1" si="371"/>
        <v>1</v>
      </c>
      <c r="AK792" s="26">
        <f t="shared" ca="1" si="372"/>
        <v>32110.849932287827</v>
      </c>
      <c r="AL792" s="26">
        <f t="shared" ca="1" si="373"/>
        <v>42408</v>
      </c>
      <c r="AM792" s="26">
        <f t="shared" ca="1" si="374"/>
        <v>31</v>
      </c>
      <c r="AN792" s="26">
        <f ca="1">IF(AM792=0,0,COUNTIF($AM$19:AM792,C792*10+1))</f>
        <v>279</v>
      </c>
      <c r="AO792" s="21">
        <f t="shared" ca="1" si="375"/>
        <v>0</v>
      </c>
      <c r="AP792" s="33">
        <f t="shared" ca="1" si="376"/>
        <v>42408</v>
      </c>
      <c r="AQ792" s="24"/>
      <c r="AR792" s="155">
        <f ca="1">ROUND(Zsfg!$C$11/'Z1'!$AL$2120*'Z1'!AL792,0)</f>
        <v>35373</v>
      </c>
      <c r="AS792" s="26">
        <f t="shared" ca="1" si="378"/>
        <v>31</v>
      </c>
      <c r="AT792" s="26">
        <f ca="1">IF(AS792=0,0,COUNTIF($AS$19:AS792,C792*10+1))</f>
        <v>279</v>
      </c>
      <c r="AU792" s="21">
        <f t="shared" ca="1" si="379"/>
        <v>0</v>
      </c>
      <c r="AV792" s="33">
        <f t="shared" ca="1" si="377"/>
        <v>35373</v>
      </c>
    </row>
    <row r="793" spans="1:48" x14ac:dyDescent="0.2">
      <c r="A793" s="15">
        <f>Daten!A793</f>
        <v>32013</v>
      </c>
      <c r="B793" s="8" t="str">
        <f>Daten!B793</f>
        <v>Scheibbs</v>
      </c>
      <c r="C793" s="15">
        <f t="shared" si="352"/>
        <v>3</v>
      </c>
      <c r="D793" s="10">
        <f>Daten!D793</f>
        <v>0</v>
      </c>
      <c r="E793" s="9">
        <f>Daten!E793</f>
        <v>4142</v>
      </c>
      <c r="F793" s="9">
        <f>Daten!F793</f>
        <v>4232</v>
      </c>
      <c r="G793" s="27">
        <f t="shared" si="353"/>
        <v>-90</v>
      </c>
      <c r="H793" s="29">
        <f t="shared" si="354"/>
        <v>-2.1266540642722116E-2</v>
      </c>
      <c r="I793" s="21">
        <f t="shared" si="355"/>
        <v>67.917090526295652</v>
      </c>
      <c r="J793" s="21">
        <f t="shared" si="356"/>
        <v>-157.91709052629565</v>
      </c>
      <c r="K793" s="27">
        <f t="shared" si="357"/>
        <v>78958.545263147826</v>
      </c>
      <c r="L793" s="16">
        <f>Daten!G793</f>
        <v>558</v>
      </c>
      <c r="M793" s="16">
        <f>Daten!H793</f>
        <v>2595</v>
      </c>
      <c r="N793" s="16">
        <f>Daten!I793</f>
        <v>989</v>
      </c>
      <c r="O793" s="28">
        <f t="shared" si="358"/>
        <v>0.59614643545279389</v>
      </c>
      <c r="P793" s="16">
        <f t="shared" si="359"/>
        <v>1424.7470959005734</v>
      </c>
      <c r="Q793" s="21">
        <f t="shared" si="360"/>
        <v>122.25290409942659</v>
      </c>
      <c r="R793" s="27">
        <f t="shared" si="361"/>
        <v>24450.580819885319</v>
      </c>
      <c r="S793" s="9">
        <f ca="1">Daten!K793</f>
        <v>12127</v>
      </c>
      <c r="T793" s="9">
        <f ca="1">Daten!L793</f>
        <v>365620</v>
      </c>
      <c r="U793" s="9">
        <f ca="1">Daten!M793</f>
        <v>1773084.62</v>
      </c>
      <c r="V793" s="9">
        <f ca="1">Daten!N793</f>
        <v>500</v>
      </c>
      <c r="W793" s="9">
        <f ca="1">Daten!O793</f>
        <v>500</v>
      </c>
      <c r="X793" s="23">
        <f t="shared" ca="1" si="362"/>
        <v>2150831.62</v>
      </c>
      <c r="Y793" s="9">
        <f t="shared" ca="1" si="363"/>
        <v>1410460.6279743926</v>
      </c>
      <c r="Z793" s="21">
        <f t="shared" ca="1" si="364"/>
        <v>740370.9920256075</v>
      </c>
      <c r="AA793" s="27">
        <f t="shared" ca="1" si="365"/>
        <v>-74037.099202560756</v>
      </c>
      <c r="AB793" s="32">
        <f t="shared" ca="1" si="366"/>
        <v>29372.026880472389</v>
      </c>
      <c r="AC793" s="31">
        <f t="shared" ca="1" si="367"/>
        <v>29372.026880472389</v>
      </c>
      <c r="AG793" s="26">
        <f t="shared" ca="1" si="368"/>
        <v>78958.545263147826</v>
      </c>
      <c r="AH793" s="26">
        <f t="shared" ca="1" si="369"/>
        <v>-74037.099202560756</v>
      </c>
      <c r="AI793" s="26">
        <f t="shared" ca="1" si="370"/>
        <v>4921.44606058707</v>
      </c>
      <c r="AJ793" s="26">
        <f t="shared" ca="1" si="371"/>
        <v>1</v>
      </c>
      <c r="AK793" s="26">
        <f t="shared" ca="1" si="372"/>
        <v>0</v>
      </c>
      <c r="AL793" s="26">
        <f t="shared" ca="1" si="373"/>
        <v>0</v>
      </c>
      <c r="AM793" s="26">
        <f t="shared" ca="1" si="374"/>
        <v>0</v>
      </c>
      <c r="AN793" s="26">
        <f ca="1">IF(AM793=0,0,COUNTIF($AM$19:AM793,C793*10+1))</f>
        <v>0</v>
      </c>
      <c r="AO793" s="21">
        <f t="shared" ca="1" si="375"/>
        <v>0</v>
      </c>
      <c r="AP793" s="33">
        <f t="shared" ca="1" si="376"/>
        <v>0</v>
      </c>
      <c r="AQ793" s="24"/>
      <c r="AR793" s="155">
        <f ca="1">ROUND(Zsfg!$C$11/'Z1'!$AL$2120*'Z1'!AL793,0)</f>
        <v>0</v>
      </c>
      <c r="AS793" s="26">
        <f t="shared" ca="1" si="378"/>
        <v>0</v>
      </c>
      <c r="AT793" s="26">
        <f ca="1">IF(AS793=0,0,COUNTIF($AS$19:AS793,C793*10+1))</f>
        <v>0</v>
      </c>
      <c r="AU793" s="21">
        <f t="shared" ca="1" si="379"/>
        <v>0</v>
      </c>
      <c r="AV793" s="33">
        <f t="shared" ca="1" si="377"/>
        <v>0</v>
      </c>
    </row>
    <row r="794" spans="1:48" x14ac:dyDescent="0.2">
      <c r="A794" s="15">
        <f>Daten!A794</f>
        <v>32014</v>
      </c>
      <c r="B794" s="8" t="str">
        <f>Daten!B794</f>
        <v>Steinakirchen am Forst</v>
      </c>
      <c r="C794" s="15">
        <f t="shared" si="352"/>
        <v>3</v>
      </c>
      <c r="D794" s="10">
        <f>Daten!D794</f>
        <v>0</v>
      </c>
      <c r="E794" s="9">
        <f>Daten!E794</f>
        <v>2266</v>
      </c>
      <c r="F794" s="9">
        <f>Daten!F794</f>
        <v>2269</v>
      </c>
      <c r="G794" s="27">
        <f t="shared" si="353"/>
        <v>-3</v>
      </c>
      <c r="H794" s="29">
        <f t="shared" si="354"/>
        <v>-1.3221683561040105E-3</v>
      </c>
      <c r="I794" s="21">
        <f t="shared" si="355"/>
        <v>36.41395992536976</v>
      </c>
      <c r="J794" s="21">
        <f t="shared" si="356"/>
        <v>-39.41395992536976</v>
      </c>
      <c r="K794" s="27">
        <f t="shared" si="357"/>
        <v>19706.97996268488</v>
      </c>
      <c r="L794" s="16">
        <f>Daten!G794</f>
        <v>393</v>
      </c>
      <c r="M794" s="16">
        <f>Daten!H794</f>
        <v>1461</v>
      </c>
      <c r="N794" s="16">
        <f>Daten!I794</f>
        <v>412</v>
      </c>
      <c r="O794" s="28">
        <f t="shared" si="358"/>
        <v>0.55099247091033543</v>
      </c>
      <c r="P794" s="16">
        <f t="shared" si="359"/>
        <v>802.14085052436906</v>
      </c>
      <c r="Q794" s="21">
        <f t="shared" si="360"/>
        <v>2.859149475630943</v>
      </c>
      <c r="R794" s="27">
        <f t="shared" si="361"/>
        <v>571.8298951261886</v>
      </c>
      <c r="S794" s="9">
        <f ca="1">Daten!K794</f>
        <v>19900</v>
      </c>
      <c r="T794" s="9">
        <f ca="1">Daten!L794</f>
        <v>137694</v>
      </c>
      <c r="U794" s="9">
        <f ca="1">Daten!M794</f>
        <v>265934.74</v>
      </c>
      <c r="V794" s="9">
        <f ca="1">Daten!N794</f>
        <v>500</v>
      </c>
      <c r="W794" s="9">
        <f ca="1">Daten!O794</f>
        <v>500</v>
      </c>
      <c r="X794" s="23">
        <f t="shared" ca="1" si="362"/>
        <v>423528.74</v>
      </c>
      <c r="Y794" s="9">
        <f t="shared" ca="1" si="363"/>
        <v>771632.97513036546</v>
      </c>
      <c r="Z794" s="21">
        <f t="shared" ca="1" si="364"/>
        <v>-348104.23513036547</v>
      </c>
      <c r="AA794" s="27">
        <f t="shared" ca="1" si="365"/>
        <v>34810.423513036549</v>
      </c>
      <c r="AB794" s="32">
        <f t="shared" ca="1" si="366"/>
        <v>55089.233370847622</v>
      </c>
      <c r="AC794" s="31">
        <f t="shared" ca="1" si="367"/>
        <v>55089.233370847622</v>
      </c>
      <c r="AG794" s="26">
        <f t="shared" ca="1" si="368"/>
        <v>19706.97996268488</v>
      </c>
      <c r="AH794" s="26">
        <f t="shared" ca="1" si="369"/>
        <v>34810.423513036549</v>
      </c>
      <c r="AI794" s="26">
        <f t="shared" ca="1" si="370"/>
        <v>54517.403475721425</v>
      </c>
      <c r="AJ794" s="26">
        <f t="shared" ca="1" si="371"/>
        <v>1</v>
      </c>
      <c r="AK794" s="26">
        <f t="shared" ca="1" si="372"/>
        <v>54517.403475721425</v>
      </c>
      <c r="AL794" s="26">
        <f t="shared" ca="1" si="373"/>
        <v>71999</v>
      </c>
      <c r="AM794" s="26">
        <f t="shared" ca="1" si="374"/>
        <v>31</v>
      </c>
      <c r="AN794" s="26">
        <f ca="1">IF(AM794=0,0,COUNTIF($AM$19:AM794,C794*10+1))</f>
        <v>280</v>
      </c>
      <c r="AO794" s="21">
        <f t="shared" ca="1" si="375"/>
        <v>0</v>
      </c>
      <c r="AP794" s="33">
        <f t="shared" ca="1" si="376"/>
        <v>71999</v>
      </c>
      <c r="AQ794" s="24"/>
      <c r="AR794" s="155">
        <f ca="1">ROUND(Zsfg!$C$11/'Z1'!$AL$2120*'Z1'!AL794,0)</f>
        <v>60054</v>
      </c>
      <c r="AS794" s="26">
        <f t="shared" ca="1" si="378"/>
        <v>31</v>
      </c>
      <c r="AT794" s="26">
        <f ca="1">IF(AS794=0,0,COUNTIF($AS$19:AS794,C794*10+1))</f>
        <v>280</v>
      </c>
      <c r="AU794" s="21">
        <f t="shared" ca="1" si="379"/>
        <v>0</v>
      </c>
      <c r="AV794" s="33">
        <f t="shared" ca="1" si="377"/>
        <v>60054</v>
      </c>
    </row>
    <row r="795" spans="1:48" x14ac:dyDescent="0.2">
      <c r="A795" s="15">
        <f>Daten!A795</f>
        <v>32015</v>
      </c>
      <c r="B795" s="8" t="str">
        <f>Daten!B795</f>
        <v>Wang</v>
      </c>
      <c r="C795" s="15">
        <f t="shared" si="352"/>
        <v>3</v>
      </c>
      <c r="D795" s="10">
        <f>Daten!D795</f>
        <v>0</v>
      </c>
      <c r="E795" s="9">
        <f>Daten!E795</f>
        <v>1360</v>
      </c>
      <c r="F795" s="9">
        <f>Daten!F795</f>
        <v>1298</v>
      </c>
      <c r="G795" s="27">
        <f t="shared" si="353"/>
        <v>62</v>
      </c>
      <c r="H795" s="29">
        <f t="shared" si="354"/>
        <v>4.7765793528505393E-2</v>
      </c>
      <c r="I795" s="21">
        <f t="shared" si="355"/>
        <v>20.83090347427499</v>
      </c>
      <c r="J795" s="21">
        <f t="shared" si="356"/>
        <v>41.16909652572501</v>
      </c>
      <c r="K795" s="27">
        <f t="shared" si="357"/>
        <v>-20584.548262862503</v>
      </c>
      <c r="L795" s="16">
        <f>Daten!G795</f>
        <v>243</v>
      </c>
      <c r="M795" s="16">
        <f>Daten!H795</f>
        <v>912</v>
      </c>
      <c r="N795" s="16">
        <f>Daten!I795</f>
        <v>205</v>
      </c>
      <c r="O795" s="28">
        <f t="shared" si="358"/>
        <v>0.49122807017543857</v>
      </c>
      <c r="P795" s="16">
        <f t="shared" si="359"/>
        <v>500.72036665176222</v>
      </c>
      <c r="Q795" s="21">
        <f t="shared" si="360"/>
        <v>-52.72036665176222</v>
      </c>
      <c r="R795" s="27">
        <f t="shared" si="361"/>
        <v>-10544.073330352443</v>
      </c>
      <c r="S795" s="9">
        <f ca="1">Daten!K795</f>
        <v>8475</v>
      </c>
      <c r="T795" s="9">
        <f ca="1">Daten!L795</f>
        <v>52072</v>
      </c>
      <c r="U795" s="9">
        <f ca="1">Daten!M795</f>
        <v>99220.14</v>
      </c>
      <c r="V795" s="9">
        <f ca="1">Daten!N795</f>
        <v>500</v>
      </c>
      <c r="W795" s="9">
        <f ca="1">Daten!O795</f>
        <v>500</v>
      </c>
      <c r="X795" s="23">
        <f t="shared" ca="1" si="362"/>
        <v>159767.14000000001</v>
      </c>
      <c r="Y795" s="9">
        <f t="shared" ca="1" si="363"/>
        <v>463115.99566517962</v>
      </c>
      <c r="Z795" s="21">
        <f t="shared" ca="1" si="364"/>
        <v>-303348.85566517961</v>
      </c>
      <c r="AA795" s="27">
        <f t="shared" ca="1" si="365"/>
        <v>30334.885566517962</v>
      </c>
      <c r="AB795" s="32">
        <f t="shared" ca="1" si="366"/>
        <v>-793.73602669698448</v>
      </c>
      <c r="AC795" s="31">
        <f t="shared" ca="1" si="367"/>
        <v>0</v>
      </c>
      <c r="AG795" s="26">
        <f t="shared" ca="1" si="368"/>
        <v>0</v>
      </c>
      <c r="AH795" s="26">
        <f t="shared" ca="1" si="369"/>
        <v>0</v>
      </c>
      <c r="AI795" s="26">
        <f t="shared" ca="1" si="370"/>
        <v>0</v>
      </c>
      <c r="AJ795" s="26">
        <f t="shared" ca="1" si="371"/>
        <v>1</v>
      </c>
      <c r="AK795" s="26">
        <f t="shared" ca="1" si="372"/>
        <v>0</v>
      </c>
      <c r="AL795" s="26">
        <f t="shared" ca="1" si="373"/>
        <v>0</v>
      </c>
      <c r="AM795" s="26">
        <f t="shared" ca="1" si="374"/>
        <v>0</v>
      </c>
      <c r="AN795" s="26">
        <f ca="1">IF(AM795=0,0,COUNTIF($AM$19:AM795,C795*10+1))</f>
        <v>0</v>
      </c>
      <c r="AO795" s="21">
        <f t="shared" ca="1" si="375"/>
        <v>0</v>
      </c>
      <c r="AP795" s="33">
        <f t="shared" ca="1" si="376"/>
        <v>0</v>
      </c>
      <c r="AQ795" s="24"/>
      <c r="AR795" s="155">
        <f ca="1">ROUND(Zsfg!$C$11/'Z1'!$AL$2120*'Z1'!AL795,0)</f>
        <v>0</v>
      </c>
      <c r="AS795" s="26">
        <f t="shared" ca="1" si="378"/>
        <v>0</v>
      </c>
      <c r="AT795" s="26">
        <f ca="1">IF(AS795=0,0,COUNTIF($AS$19:AS795,C795*10+1))</f>
        <v>0</v>
      </c>
      <c r="AU795" s="21">
        <f t="shared" ca="1" si="379"/>
        <v>0</v>
      </c>
      <c r="AV795" s="33">
        <f t="shared" ca="1" si="377"/>
        <v>0</v>
      </c>
    </row>
    <row r="796" spans="1:48" x14ac:dyDescent="0.2">
      <c r="A796" s="15">
        <f>Daten!A796</f>
        <v>32016</v>
      </c>
      <c r="B796" s="8" t="str">
        <f>Daten!B796</f>
        <v>Wieselburg</v>
      </c>
      <c r="C796" s="15">
        <f t="shared" si="352"/>
        <v>3</v>
      </c>
      <c r="D796" s="10">
        <f>Daten!D796</f>
        <v>0</v>
      </c>
      <c r="E796" s="9">
        <f>Daten!E796</f>
        <v>4180</v>
      </c>
      <c r="F796" s="9">
        <f>Daten!F796</f>
        <v>3839</v>
      </c>
      <c r="G796" s="27">
        <f t="shared" si="353"/>
        <v>341</v>
      </c>
      <c r="H796" s="29">
        <f t="shared" si="354"/>
        <v>8.882521489971347E-2</v>
      </c>
      <c r="I796" s="21">
        <f t="shared" si="355"/>
        <v>61.610045021372642</v>
      </c>
      <c r="J796" s="21">
        <f t="shared" si="356"/>
        <v>279.38995497862737</v>
      </c>
      <c r="K796" s="27">
        <f t="shared" si="357"/>
        <v>-139694.97748931369</v>
      </c>
      <c r="L796" s="16">
        <f>Daten!G796</f>
        <v>602</v>
      </c>
      <c r="M796" s="16">
        <f>Daten!H796</f>
        <v>2922</v>
      </c>
      <c r="N796" s="16">
        <f>Daten!I796</f>
        <v>656</v>
      </c>
      <c r="O796" s="28">
        <f t="shared" si="358"/>
        <v>0.43052703627652295</v>
      </c>
      <c r="P796" s="16">
        <f t="shared" si="359"/>
        <v>1604.2817010487381</v>
      </c>
      <c r="Q796" s="21">
        <f t="shared" si="360"/>
        <v>-346.28170104873811</v>
      </c>
      <c r="R796" s="27">
        <f t="shared" si="361"/>
        <v>-69256.340209747621</v>
      </c>
      <c r="S796" s="9">
        <f ca="1">Daten!K796</f>
        <v>15026</v>
      </c>
      <c r="T796" s="9">
        <f ca="1">Daten!L796</f>
        <v>398122</v>
      </c>
      <c r="U796" s="9">
        <f ca="1">Daten!M796</f>
        <v>5439057.5300000003</v>
      </c>
      <c r="V796" s="9">
        <f ca="1">Daten!N796</f>
        <v>500</v>
      </c>
      <c r="W796" s="9">
        <f ca="1">Daten!O796</f>
        <v>500</v>
      </c>
      <c r="X796" s="23">
        <f t="shared" ca="1" si="362"/>
        <v>5852205.5300000003</v>
      </c>
      <c r="Y796" s="9">
        <f t="shared" ca="1" si="363"/>
        <v>1423400.6337356255</v>
      </c>
      <c r="Z796" s="21">
        <f t="shared" ca="1" si="364"/>
        <v>4428804.8962643743</v>
      </c>
      <c r="AA796" s="27">
        <f t="shared" ca="1" si="365"/>
        <v>-442880.48962643743</v>
      </c>
      <c r="AB796" s="32">
        <f t="shared" ca="1" si="366"/>
        <v>-651831.80732549867</v>
      </c>
      <c r="AC796" s="31">
        <f t="shared" ca="1" si="367"/>
        <v>0</v>
      </c>
      <c r="AG796" s="26">
        <f t="shared" ca="1" si="368"/>
        <v>0</v>
      </c>
      <c r="AH796" s="26">
        <f t="shared" ca="1" si="369"/>
        <v>0</v>
      </c>
      <c r="AI796" s="26">
        <f t="shared" ca="1" si="370"/>
        <v>0</v>
      </c>
      <c r="AJ796" s="26">
        <f t="shared" ca="1" si="371"/>
        <v>1</v>
      </c>
      <c r="AK796" s="26">
        <f t="shared" ca="1" si="372"/>
        <v>0</v>
      </c>
      <c r="AL796" s="26">
        <f t="shared" ca="1" si="373"/>
        <v>0</v>
      </c>
      <c r="AM796" s="26">
        <f t="shared" ca="1" si="374"/>
        <v>0</v>
      </c>
      <c r="AN796" s="26">
        <f ca="1">IF(AM796=0,0,COUNTIF($AM$19:AM796,C796*10+1))</f>
        <v>0</v>
      </c>
      <c r="AO796" s="21">
        <f t="shared" ca="1" si="375"/>
        <v>0</v>
      </c>
      <c r="AP796" s="33">
        <f t="shared" ca="1" si="376"/>
        <v>0</v>
      </c>
      <c r="AQ796" s="24"/>
      <c r="AR796" s="155">
        <f ca="1">ROUND(Zsfg!$C$11/'Z1'!$AL$2120*'Z1'!AL796,0)</f>
        <v>0</v>
      </c>
      <c r="AS796" s="26">
        <f t="shared" ca="1" si="378"/>
        <v>0</v>
      </c>
      <c r="AT796" s="26">
        <f ca="1">IF(AS796=0,0,COUNTIF($AS$19:AS796,C796*10+1))</f>
        <v>0</v>
      </c>
      <c r="AU796" s="21">
        <f t="shared" ca="1" si="379"/>
        <v>0</v>
      </c>
      <c r="AV796" s="33">
        <f t="shared" ca="1" si="377"/>
        <v>0</v>
      </c>
    </row>
    <row r="797" spans="1:48" x14ac:dyDescent="0.2">
      <c r="A797" s="15">
        <f>Daten!A797</f>
        <v>32017</v>
      </c>
      <c r="B797" s="8" t="str">
        <f>Daten!B797</f>
        <v>Wieselburg-Land</v>
      </c>
      <c r="C797" s="15">
        <f t="shared" si="352"/>
        <v>3</v>
      </c>
      <c r="D797" s="10">
        <f>Daten!D797</f>
        <v>0</v>
      </c>
      <c r="E797" s="9">
        <f>Daten!E797</f>
        <v>3358</v>
      </c>
      <c r="F797" s="9">
        <f>Daten!F797</f>
        <v>3255</v>
      </c>
      <c r="G797" s="27">
        <f t="shared" si="353"/>
        <v>103</v>
      </c>
      <c r="H797" s="29">
        <f t="shared" si="354"/>
        <v>3.164362519201229E-2</v>
      </c>
      <c r="I797" s="21">
        <f t="shared" si="355"/>
        <v>52.237743304133353</v>
      </c>
      <c r="J797" s="21">
        <f t="shared" si="356"/>
        <v>50.762256695866647</v>
      </c>
      <c r="K797" s="27">
        <f t="shared" si="357"/>
        <v>-25381.128347933325</v>
      </c>
      <c r="L797" s="16">
        <f>Daten!G797</f>
        <v>561</v>
      </c>
      <c r="M797" s="16">
        <f>Daten!H797</f>
        <v>2223</v>
      </c>
      <c r="N797" s="16">
        <f>Daten!I797</f>
        <v>574</v>
      </c>
      <c r="O797" s="28">
        <f t="shared" si="358"/>
        <v>0.5105713000449843</v>
      </c>
      <c r="P797" s="16">
        <f t="shared" si="359"/>
        <v>1220.5058937136703</v>
      </c>
      <c r="Q797" s="21">
        <f t="shared" si="360"/>
        <v>-85.505893713670275</v>
      </c>
      <c r="R797" s="27">
        <f t="shared" si="361"/>
        <v>-17101.178742734053</v>
      </c>
      <c r="S797" s="9">
        <f ca="1">Daten!K797</f>
        <v>27251</v>
      </c>
      <c r="T797" s="9">
        <f ca="1">Daten!L797</f>
        <v>200683</v>
      </c>
      <c r="U797" s="9">
        <f ca="1">Daten!M797</f>
        <v>982891.33</v>
      </c>
      <c r="V797" s="9">
        <f ca="1">Daten!N797</f>
        <v>500</v>
      </c>
      <c r="W797" s="9">
        <f ca="1">Daten!O797</f>
        <v>500</v>
      </c>
      <c r="X797" s="23">
        <f t="shared" ca="1" si="362"/>
        <v>1210825.33</v>
      </c>
      <c r="Y797" s="9">
        <f t="shared" ca="1" si="363"/>
        <v>1143487.8775321126</v>
      </c>
      <c r="Z797" s="21">
        <f t="shared" ca="1" si="364"/>
        <v>67337.45246788743</v>
      </c>
      <c r="AA797" s="27">
        <f t="shared" ca="1" si="365"/>
        <v>-6733.7452467887433</v>
      </c>
      <c r="AB797" s="32">
        <f t="shared" ca="1" si="366"/>
        <v>-49216.052337456123</v>
      </c>
      <c r="AC797" s="31">
        <f t="shared" ca="1" si="367"/>
        <v>0</v>
      </c>
      <c r="AG797" s="26">
        <f t="shared" ca="1" si="368"/>
        <v>0</v>
      </c>
      <c r="AH797" s="26">
        <f t="shared" ca="1" si="369"/>
        <v>0</v>
      </c>
      <c r="AI797" s="26">
        <f t="shared" ca="1" si="370"/>
        <v>0</v>
      </c>
      <c r="AJ797" s="26">
        <f t="shared" ca="1" si="371"/>
        <v>1</v>
      </c>
      <c r="AK797" s="26">
        <f t="shared" ca="1" si="372"/>
        <v>0</v>
      </c>
      <c r="AL797" s="26">
        <f t="shared" ca="1" si="373"/>
        <v>0</v>
      </c>
      <c r="AM797" s="26">
        <f t="shared" ca="1" si="374"/>
        <v>0</v>
      </c>
      <c r="AN797" s="26">
        <f ca="1">IF(AM797=0,0,COUNTIF($AM$19:AM797,C797*10+1))</f>
        <v>0</v>
      </c>
      <c r="AO797" s="21">
        <f t="shared" ca="1" si="375"/>
        <v>0</v>
      </c>
      <c r="AP797" s="33">
        <f t="shared" ca="1" si="376"/>
        <v>0</v>
      </c>
      <c r="AQ797" s="24"/>
      <c r="AR797" s="155">
        <f ca="1">ROUND(Zsfg!$C$11/'Z1'!$AL$2120*'Z1'!AL797,0)</f>
        <v>0</v>
      </c>
      <c r="AS797" s="26">
        <f t="shared" ca="1" si="378"/>
        <v>0</v>
      </c>
      <c r="AT797" s="26">
        <f ca="1">IF(AS797=0,0,COUNTIF($AS$19:AS797,C797*10+1))</f>
        <v>0</v>
      </c>
      <c r="AU797" s="21">
        <f t="shared" ca="1" si="379"/>
        <v>0</v>
      </c>
      <c r="AV797" s="33">
        <f t="shared" ca="1" si="377"/>
        <v>0</v>
      </c>
    </row>
    <row r="798" spans="1:48" x14ac:dyDescent="0.2">
      <c r="A798" s="15">
        <f>Daten!A798</f>
        <v>32018</v>
      </c>
      <c r="B798" s="8" t="str">
        <f>Daten!B798</f>
        <v>Wolfpassing</v>
      </c>
      <c r="C798" s="15">
        <f t="shared" si="352"/>
        <v>3</v>
      </c>
      <c r="D798" s="10">
        <f>Daten!D798</f>
        <v>0</v>
      </c>
      <c r="E798" s="9">
        <f>Daten!E798</f>
        <v>1621</v>
      </c>
      <c r="F798" s="9">
        <f>Daten!F798</f>
        <v>1496</v>
      </c>
      <c r="G798" s="27">
        <f t="shared" si="353"/>
        <v>125</v>
      </c>
      <c r="H798" s="29">
        <f t="shared" si="354"/>
        <v>8.3556149732620322E-2</v>
      </c>
      <c r="I798" s="21">
        <f t="shared" si="355"/>
        <v>24.008498919503378</v>
      </c>
      <c r="J798" s="21">
        <f t="shared" si="356"/>
        <v>100.99150108049662</v>
      </c>
      <c r="K798" s="27">
        <f t="shared" si="357"/>
        <v>-50495.750540248308</v>
      </c>
      <c r="L798" s="16">
        <f>Daten!G798</f>
        <v>337</v>
      </c>
      <c r="M798" s="16">
        <f>Daten!H798</f>
        <v>1045</v>
      </c>
      <c r="N798" s="16">
        <f>Daten!I798</f>
        <v>239</v>
      </c>
      <c r="O798" s="28">
        <f t="shared" si="358"/>
        <v>0.5511961722488038</v>
      </c>
      <c r="P798" s="16">
        <f t="shared" si="359"/>
        <v>573.74208678847754</v>
      </c>
      <c r="Q798" s="21">
        <f t="shared" si="360"/>
        <v>2.2579132115224638</v>
      </c>
      <c r="R798" s="27">
        <f t="shared" si="361"/>
        <v>451.58264230449277</v>
      </c>
      <c r="S798" s="9">
        <f ca="1">Daten!K798</f>
        <v>19162</v>
      </c>
      <c r="T798" s="9">
        <f ca="1">Daten!L798</f>
        <v>89327</v>
      </c>
      <c r="U798" s="9">
        <f ca="1">Daten!M798</f>
        <v>152743.01999999999</v>
      </c>
      <c r="V798" s="9">
        <f ca="1">Daten!N798</f>
        <v>500</v>
      </c>
      <c r="W798" s="9">
        <f ca="1">Daten!O798</f>
        <v>500</v>
      </c>
      <c r="X798" s="23">
        <f t="shared" ca="1" si="362"/>
        <v>261232.02</v>
      </c>
      <c r="Y798" s="9">
        <f t="shared" ca="1" si="363"/>
        <v>551993.40365680598</v>
      </c>
      <c r="Z798" s="21">
        <f t="shared" ca="1" si="364"/>
        <v>-290761.38365680596</v>
      </c>
      <c r="AA798" s="27">
        <f t="shared" ca="1" si="365"/>
        <v>29076.138365680599</v>
      </c>
      <c r="AB798" s="32">
        <f t="shared" ca="1" si="366"/>
        <v>-20968.029532263216</v>
      </c>
      <c r="AC798" s="31">
        <f t="shared" ca="1" si="367"/>
        <v>0</v>
      </c>
      <c r="AG798" s="26">
        <f t="shared" ca="1" si="368"/>
        <v>0</v>
      </c>
      <c r="AH798" s="26">
        <f t="shared" ca="1" si="369"/>
        <v>0</v>
      </c>
      <c r="AI798" s="26">
        <f t="shared" ca="1" si="370"/>
        <v>0</v>
      </c>
      <c r="AJ798" s="26">
        <f t="shared" ca="1" si="371"/>
        <v>1</v>
      </c>
      <c r="AK798" s="26">
        <f t="shared" ca="1" si="372"/>
        <v>0</v>
      </c>
      <c r="AL798" s="26">
        <f t="shared" ca="1" si="373"/>
        <v>0</v>
      </c>
      <c r="AM798" s="26">
        <f t="shared" ca="1" si="374"/>
        <v>0</v>
      </c>
      <c r="AN798" s="26">
        <f ca="1">IF(AM798=0,0,COUNTIF($AM$19:AM798,C798*10+1))</f>
        <v>0</v>
      </c>
      <c r="AO798" s="21">
        <f t="shared" ca="1" si="375"/>
        <v>0</v>
      </c>
      <c r="AP798" s="33">
        <f t="shared" ca="1" si="376"/>
        <v>0</v>
      </c>
      <c r="AQ798" s="24"/>
      <c r="AR798" s="155">
        <f ca="1">ROUND(Zsfg!$C$11/'Z1'!$AL$2120*'Z1'!AL798,0)</f>
        <v>0</v>
      </c>
      <c r="AS798" s="26">
        <f t="shared" ca="1" si="378"/>
        <v>0</v>
      </c>
      <c r="AT798" s="26">
        <f ca="1">IF(AS798=0,0,COUNTIF($AS$19:AS798,C798*10+1))</f>
        <v>0</v>
      </c>
      <c r="AU798" s="21">
        <f t="shared" ca="1" si="379"/>
        <v>0</v>
      </c>
      <c r="AV798" s="33">
        <f t="shared" ca="1" si="377"/>
        <v>0</v>
      </c>
    </row>
    <row r="799" spans="1:48" x14ac:dyDescent="0.2">
      <c r="A799" s="15">
        <f>Daten!A799</f>
        <v>32101</v>
      </c>
      <c r="B799" s="8" t="str">
        <f>Daten!B799</f>
        <v>Absdorf</v>
      </c>
      <c r="C799" s="15">
        <f t="shared" si="352"/>
        <v>3</v>
      </c>
      <c r="D799" s="10">
        <f>Daten!D799</f>
        <v>0</v>
      </c>
      <c r="E799" s="9">
        <f>Daten!E799</f>
        <v>2091</v>
      </c>
      <c r="F799" s="9">
        <f>Daten!F799</f>
        <v>1885</v>
      </c>
      <c r="G799" s="27">
        <f t="shared" si="353"/>
        <v>206</v>
      </c>
      <c r="H799" s="29">
        <f t="shared" si="354"/>
        <v>0.10928381962864721</v>
      </c>
      <c r="I799" s="21">
        <f t="shared" si="355"/>
        <v>30.25135057704804</v>
      </c>
      <c r="J799" s="21">
        <f t="shared" si="356"/>
        <v>175.74864942295196</v>
      </c>
      <c r="K799" s="27">
        <f t="shared" si="357"/>
        <v>-87874.324711475972</v>
      </c>
      <c r="L799" s="16">
        <f>Daten!G799</f>
        <v>312</v>
      </c>
      <c r="M799" s="16">
        <f>Daten!H799</f>
        <v>1436</v>
      </c>
      <c r="N799" s="16">
        <f>Daten!I799</f>
        <v>343</v>
      </c>
      <c r="O799" s="28">
        <f t="shared" si="358"/>
        <v>0.45612813370473537</v>
      </c>
      <c r="P799" s="16">
        <f t="shared" si="359"/>
        <v>788.41496328062556</v>
      </c>
      <c r="Q799" s="21">
        <f t="shared" si="360"/>
        <v>-133.41496328062556</v>
      </c>
      <c r="R799" s="27">
        <f t="shared" si="361"/>
        <v>-26682.992656125112</v>
      </c>
      <c r="S799" s="9">
        <f ca="1">Daten!K799</f>
        <v>17752</v>
      </c>
      <c r="T799" s="9">
        <f ca="1">Daten!L799</f>
        <v>113494</v>
      </c>
      <c r="U799" s="9">
        <f ca="1">Daten!M799</f>
        <v>334865.82</v>
      </c>
      <c r="V799" s="9">
        <f ca="1">Daten!N799</f>
        <v>500</v>
      </c>
      <c r="W799" s="9">
        <f ca="1">Daten!O799</f>
        <v>500</v>
      </c>
      <c r="X799" s="23">
        <f t="shared" ca="1" si="362"/>
        <v>466111.82</v>
      </c>
      <c r="Y799" s="9">
        <f t="shared" ca="1" si="363"/>
        <v>712040.84333521372</v>
      </c>
      <c r="Z799" s="21">
        <f t="shared" ca="1" si="364"/>
        <v>-245929.02333521371</v>
      </c>
      <c r="AA799" s="27">
        <f t="shared" ca="1" si="365"/>
        <v>24592.902333521371</v>
      </c>
      <c r="AB799" s="32">
        <f t="shared" ca="1" si="366"/>
        <v>-89964.41503407972</v>
      </c>
      <c r="AC799" s="31">
        <f t="shared" ca="1" si="367"/>
        <v>0</v>
      </c>
      <c r="AG799" s="26">
        <f t="shared" ca="1" si="368"/>
        <v>0</v>
      </c>
      <c r="AH799" s="26">
        <f t="shared" ca="1" si="369"/>
        <v>0</v>
      </c>
      <c r="AI799" s="26">
        <f t="shared" ca="1" si="370"/>
        <v>0</v>
      </c>
      <c r="AJ799" s="26">
        <f t="shared" ca="1" si="371"/>
        <v>1</v>
      </c>
      <c r="AK799" s="26">
        <f t="shared" ca="1" si="372"/>
        <v>0</v>
      </c>
      <c r="AL799" s="26">
        <f t="shared" ca="1" si="373"/>
        <v>0</v>
      </c>
      <c r="AM799" s="26">
        <f t="shared" ca="1" si="374"/>
        <v>0</v>
      </c>
      <c r="AN799" s="26">
        <f ca="1">IF(AM799=0,0,COUNTIF($AM$19:AM799,C799*10+1))</f>
        <v>0</v>
      </c>
      <c r="AO799" s="21">
        <f t="shared" ca="1" si="375"/>
        <v>0</v>
      </c>
      <c r="AP799" s="33">
        <f t="shared" ca="1" si="376"/>
        <v>0</v>
      </c>
      <c r="AQ799" s="24"/>
      <c r="AR799" s="155">
        <f ca="1">ROUND(Zsfg!$C$11/'Z1'!$AL$2120*'Z1'!AL799,0)</f>
        <v>0</v>
      </c>
      <c r="AS799" s="26">
        <f t="shared" ca="1" si="378"/>
        <v>0</v>
      </c>
      <c r="AT799" s="26">
        <f ca="1">IF(AS799=0,0,COUNTIF($AS$19:AS799,C799*10+1))</f>
        <v>0</v>
      </c>
      <c r="AU799" s="21">
        <f t="shared" ca="1" si="379"/>
        <v>0</v>
      </c>
      <c r="AV799" s="33">
        <f t="shared" ca="1" si="377"/>
        <v>0</v>
      </c>
    </row>
    <row r="800" spans="1:48" x14ac:dyDescent="0.2">
      <c r="A800" s="15">
        <f>Daten!A800</f>
        <v>32104</v>
      </c>
      <c r="B800" s="8" t="str">
        <f>Daten!B800</f>
        <v>Atzenbrugg</v>
      </c>
      <c r="C800" s="15">
        <f t="shared" si="352"/>
        <v>3</v>
      </c>
      <c r="D800" s="10">
        <f>Daten!D800</f>
        <v>0</v>
      </c>
      <c r="E800" s="9">
        <f>Daten!E800</f>
        <v>3026</v>
      </c>
      <c r="F800" s="9">
        <f>Daten!F800</f>
        <v>2759</v>
      </c>
      <c r="G800" s="27">
        <f t="shared" si="353"/>
        <v>267</v>
      </c>
      <c r="H800" s="29">
        <f t="shared" si="354"/>
        <v>9.6774193548387094E-2</v>
      </c>
      <c r="I800" s="21">
        <f t="shared" si="355"/>
        <v>44.277706229217792</v>
      </c>
      <c r="J800" s="21">
        <f t="shared" si="356"/>
        <v>222.72229377078222</v>
      </c>
      <c r="K800" s="27">
        <f t="shared" si="357"/>
        <v>-111361.14688539111</v>
      </c>
      <c r="L800" s="16">
        <f>Daten!G800</f>
        <v>433</v>
      </c>
      <c r="M800" s="16">
        <f>Daten!H800</f>
        <v>2073</v>
      </c>
      <c r="N800" s="16">
        <f>Daten!I800</f>
        <v>520</v>
      </c>
      <c r="O800" s="28">
        <f t="shared" si="358"/>
        <v>0.45972021225277376</v>
      </c>
      <c r="P800" s="16">
        <f t="shared" si="359"/>
        <v>1138.1505702512095</v>
      </c>
      <c r="Q800" s="21">
        <f t="shared" si="360"/>
        <v>-185.1505702512095</v>
      </c>
      <c r="R800" s="27">
        <f t="shared" si="361"/>
        <v>-37030.1140502419</v>
      </c>
      <c r="S800" s="9">
        <f ca="1">Daten!K800</f>
        <v>23438</v>
      </c>
      <c r="T800" s="9">
        <f ca="1">Daten!L800</f>
        <v>176488</v>
      </c>
      <c r="U800" s="9">
        <f ca="1">Daten!M800</f>
        <v>522156.24</v>
      </c>
      <c r="V800" s="9">
        <f ca="1">Daten!N800</f>
        <v>500</v>
      </c>
      <c r="W800" s="9">
        <f ca="1">Daten!O800</f>
        <v>500</v>
      </c>
      <c r="X800" s="23">
        <f t="shared" ca="1" si="362"/>
        <v>722082.24</v>
      </c>
      <c r="Y800" s="9">
        <f t="shared" ca="1" si="363"/>
        <v>1030433.0903550247</v>
      </c>
      <c r="Z800" s="21">
        <f t="shared" ca="1" si="364"/>
        <v>-308350.85035502468</v>
      </c>
      <c r="AA800" s="27">
        <f t="shared" ca="1" si="365"/>
        <v>30835.08503550247</v>
      </c>
      <c r="AB800" s="32">
        <f t="shared" ca="1" si="366"/>
        <v>-117556.17590013053</v>
      </c>
      <c r="AC800" s="31">
        <f t="shared" ca="1" si="367"/>
        <v>0</v>
      </c>
      <c r="AG800" s="26">
        <f t="shared" ca="1" si="368"/>
        <v>0</v>
      </c>
      <c r="AH800" s="26">
        <f t="shared" ca="1" si="369"/>
        <v>0</v>
      </c>
      <c r="AI800" s="26">
        <f t="shared" ca="1" si="370"/>
        <v>0</v>
      </c>
      <c r="AJ800" s="26">
        <f t="shared" ca="1" si="371"/>
        <v>1</v>
      </c>
      <c r="AK800" s="26">
        <f t="shared" ca="1" si="372"/>
        <v>0</v>
      </c>
      <c r="AL800" s="26">
        <f t="shared" ca="1" si="373"/>
        <v>0</v>
      </c>
      <c r="AM800" s="26">
        <f t="shared" ca="1" si="374"/>
        <v>0</v>
      </c>
      <c r="AN800" s="26">
        <f ca="1">IF(AM800=0,0,COUNTIF($AM$19:AM800,C800*10+1))</f>
        <v>0</v>
      </c>
      <c r="AO800" s="21">
        <f t="shared" ca="1" si="375"/>
        <v>0</v>
      </c>
      <c r="AP800" s="33">
        <f t="shared" ca="1" si="376"/>
        <v>0</v>
      </c>
      <c r="AQ800" s="24"/>
      <c r="AR800" s="155">
        <f ca="1">ROUND(Zsfg!$C$11/'Z1'!$AL$2120*'Z1'!AL800,0)</f>
        <v>0</v>
      </c>
      <c r="AS800" s="26">
        <f t="shared" ca="1" si="378"/>
        <v>0</v>
      </c>
      <c r="AT800" s="26">
        <f ca="1">IF(AS800=0,0,COUNTIF($AS$19:AS800,C800*10+1))</f>
        <v>0</v>
      </c>
      <c r="AU800" s="21">
        <f t="shared" ca="1" si="379"/>
        <v>0</v>
      </c>
      <c r="AV800" s="33">
        <f t="shared" ca="1" si="377"/>
        <v>0</v>
      </c>
    </row>
    <row r="801" spans="1:48" x14ac:dyDescent="0.2">
      <c r="A801" s="15">
        <f>Daten!A801</f>
        <v>32106</v>
      </c>
      <c r="B801" s="8" t="str">
        <f>Daten!B801</f>
        <v>Fels am Wagram</v>
      </c>
      <c r="C801" s="15">
        <f t="shared" si="352"/>
        <v>3</v>
      </c>
      <c r="D801" s="10">
        <f>Daten!D801</f>
        <v>0</v>
      </c>
      <c r="E801" s="9">
        <f>Daten!E801</f>
        <v>2346</v>
      </c>
      <c r="F801" s="9">
        <f>Daten!F801</f>
        <v>2174</v>
      </c>
      <c r="G801" s="27">
        <f t="shared" si="353"/>
        <v>172</v>
      </c>
      <c r="H801" s="29">
        <f t="shared" si="354"/>
        <v>7.9116835326586935E-2</v>
      </c>
      <c r="I801" s="21">
        <f t="shared" si="355"/>
        <v>34.889356050133919</v>
      </c>
      <c r="J801" s="21">
        <f t="shared" si="356"/>
        <v>137.11064394986607</v>
      </c>
      <c r="K801" s="27">
        <f t="shared" si="357"/>
        <v>-68555.321974933031</v>
      </c>
      <c r="L801" s="16">
        <f>Daten!G801</f>
        <v>348</v>
      </c>
      <c r="M801" s="16">
        <f>Daten!H801</f>
        <v>1595</v>
      </c>
      <c r="N801" s="16">
        <f>Daten!I801</f>
        <v>403</v>
      </c>
      <c r="O801" s="28">
        <f t="shared" si="358"/>
        <v>0.47084639498432601</v>
      </c>
      <c r="P801" s="16">
        <f t="shared" si="359"/>
        <v>875.71160615083409</v>
      </c>
      <c r="Q801" s="21">
        <f t="shared" si="360"/>
        <v>-124.71160615083409</v>
      </c>
      <c r="R801" s="27">
        <f t="shared" si="361"/>
        <v>-24942.321230166817</v>
      </c>
      <c r="S801" s="9">
        <f ca="1">Daten!K801</f>
        <v>40812</v>
      </c>
      <c r="T801" s="9">
        <f ca="1">Daten!L801</f>
        <v>148797</v>
      </c>
      <c r="U801" s="9">
        <f ca="1">Daten!M801</f>
        <v>210499.5</v>
      </c>
      <c r="V801" s="9">
        <f ca="1">Daten!N801</f>
        <v>500</v>
      </c>
      <c r="W801" s="9">
        <f ca="1">Daten!O801</f>
        <v>500</v>
      </c>
      <c r="X801" s="23">
        <f t="shared" ca="1" si="362"/>
        <v>400108.5</v>
      </c>
      <c r="Y801" s="9">
        <f t="shared" ca="1" si="363"/>
        <v>798875.09252243489</v>
      </c>
      <c r="Z801" s="21">
        <f t="shared" ca="1" si="364"/>
        <v>-398766.59252243489</v>
      </c>
      <c r="AA801" s="27">
        <f t="shared" ca="1" si="365"/>
        <v>39876.659252243495</v>
      </c>
      <c r="AB801" s="32">
        <f t="shared" ca="1" si="366"/>
        <v>-53620.983952856361</v>
      </c>
      <c r="AC801" s="31">
        <f t="shared" ca="1" si="367"/>
        <v>0</v>
      </c>
      <c r="AG801" s="26">
        <f t="shared" ca="1" si="368"/>
        <v>0</v>
      </c>
      <c r="AH801" s="26">
        <f t="shared" ca="1" si="369"/>
        <v>0</v>
      </c>
      <c r="AI801" s="26">
        <f t="shared" ca="1" si="370"/>
        <v>0</v>
      </c>
      <c r="AJ801" s="26">
        <f t="shared" ca="1" si="371"/>
        <v>1</v>
      </c>
      <c r="AK801" s="26">
        <f t="shared" ca="1" si="372"/>
        <v>0</v>
      </c>
      <c r="AL801" s="26">
        <f t="shared" ca="1" si="373"/>
        <v>0</v>
      </c>
      <c r="AM801" s="26">
        <f t="shared" ca="1" si="374"/>
        <v>0</v>
      </c>
      <c r="AN801" s="26">
        <f ca="1">IF(AM801=0,0,COUNTIF($AM$19:AM801,C801*10+1))</f>
        <v>0</v>
      </c>
      <c r="AO801" s="21">
        <f t="shared" ca="1" si="375"/>
        <v>0</v>
      </c>
      <c r="AP801" s="33">
        <f t="shared" ca="1" si="376"/>
        <v>0</v>
      </c>
      <c r="AQ801" s="24"/>
      <c r="AR801" s="155">
        <f ca="1">ROUND(Zsfg!$C$11/'Z1'!$AL$2120*'Z1'!AL801,0)</f>
        <v>0</v>
      </c>
      <c r="AS801" s="26">
        <f t="shared" ca="1" si="378"/>
        <v>0</v>
      </c>
      <c r="AT801" s="26">
        <f ca="1">IF(AS801=0,0,COUNTIF($AS$19:AS801,C801*10+1))</f>
        <v>0</v>
      </c>
      <c r="AU801" s="21">
        <f t="shared" ca="1" si="379"/>
        <v>0</v>
      </c>
      <c r="AV801" s="33">
        <f t="shared" ca="1" si="377"/>
        <v>0</v>
      </c>
    </row>
    <row r="802" spans="1:48" x14ac:dyDescent="0.2">
      <c r="A802" s="15">
        <f>Daten!A802</f>
        <v>32107</v>
      </c>
      <c r="B802" s="8" t="str">
        <f>Daten!B802</f>
        <v>Grafenwörth</v>
      </c>
      <c r="C802" s="15">
        <f t="shared" si="352"/>
        <v>3</v>
      </c>
      <c r="D802" s="10">
        <f>Daten!D802</f>
        <v>0</v>
      </c>
      <c r="E802" s="9">
        <f>Daten!E802</f>
        <v>3197</v>
      </c>
      <c r="F802" s="9">
        <f>Daten!F802</f>
        <v>3106</v>
      </c>
      <c r="G802" s="27">
        <f t="shared" si="353"/>
        <v>91</v>
      </c>
      <c r="H802" s="29">
        <f t="shared" si="354"/>
        <v>2.9298132646490664E-2</v>
      </c>
      <c r="I802" s="21">
        <f t="shared" si="355"/>
        <v>49.846522489289768</v>
      </c>
      <c r="J802" s="21">
        <f t="shared" si="356"/>
        <v>41.153477510710232</v>
      </c>
      <c r="K802" s="27">
        <f t="shared" si="357"/>
        <v>-20576.738755355116</v>
      </c>
      <c r="L802" s="16">
        <f>Daten!G802</f>
        <v>452</v>
      </c>
      <c r="M802" s="16">
        <f>Daten!H802</f>
        <v>2003</v>
      </c>
      <c r="N802" s="16">
        <f>Daten!I802</f>
        <v>742</v>
      </c>
      <c r="O802" s="28">
        <f t="shared" si="358"/>
        <v>0.59610584123814281</v>
      </c>
      <c r="P802" s="16">
        <f t="shared" si="359"/>
        <v>1099.7180859687278</v>
      </c>
      <c r="Q802" s="21">
        <f t="shared" si="360"/>
        <v>94.281914031272208</v>
      </c>
      <c r="R802" s="27">
        <f t="shared" si="361"/>
        <v>18856.382806254442</v>
      </c>
      <c r="S802" s="9">
        <f ca="1">Daten!K802</f>
        <v>48528</v>
      </c>
      <c r="T802" s="9">
        <f ca="1">Daten!L802</f>
        <v>217146</v>
      </c>
      <c r="U802" s="9">
        <f ca="1">Daten!M802</f>
        <v>640804.9</v>
      </c>
      <c r="V802" s="9">
        <f ca="1">Daten!N802</f>
        <v>500</v>
      </c>
      <c r="W802" s="9">
        <f ca="1">Daten!O802</f>
        <v>500</v>
      </c>
      <c r="X802" s="23">
        <f t="shared" ca="1" si="362"/>
        <v>906478.9</v>
      </c>
      <c r="Y802" s="9">
        <f t="shared" ca="1" si="363"/>
        <v>1088663.116280573</v>
      </c>
      <c r="Z802" s="21">
        <f t="shared" ca="1" si="364"/>
        <v>-182184.21628057293</v>
      </c>
      <c r="AA802" s="27">
        <f t="shared" ca="1" si="365"/>
        <v>18218.421628057295</v>
      </c>
      <c r="AB802" s="32">
        <f t="shared" ca="1" si="366"/>
        <v>16498.06567895662</v>
      </c>
      <c r="AC802" s="31">
        <f t="shared" ca="1" si="367"/>
        <v>16498.06567895662</v>
      </c>
      <c r="AG802" s="26">
        <f t="shared" ca="1" si="368"/>
        <v>-20576.738755355116</v>
      </c>
      <c r="AH802" s="26">
        <f t="shared" ca="1" si="369"/>
        <v>18218.421628057295</v>
      </c>
      <c r="AI802" s="26">
        <f t="shared" ca="1" si="370"/>
        <v>-2358.3171272978216</v>
      </c>
      <c r="AJ802" s="26">
        <f t="shared" ca="1" si="371"/>
        <v>1</v>
      </c>
      <c r="AK802" s="26">
        <f t="shared" ca="1" si="372"/>
        <v>0</v>
      </c>
      <c r="AL802" s="26">
        <f t="shared" ca="1" si="373"/>
        <v>0</v>
      </c>
      <c r="AM802" s="26">
        <f t="shared" ca="1" si="374"/>
        <v>0</v>
      </c>
      <c r="AN802" s="26">
        <f ca="1">IF(AM802=0,0,COUNTIF($AM$19:AM802,C802*10+1))</f>
        <v>0</v>
      </c>
      <c r="AO802" s="21">
        <f t="shared" ca="1" si="375"/>
        <v>0</v>
      </c>
      <c r="AP802" s="33">
        <f t="shared" ca="1" si="376"/>
        <v>0</v>
      </c>
      <c r="AQ802" s="24"/>
      <c r="AR802" s="155">
        <f ca="1">ROUND(Zsfg!$C$11/'Z1'!$AL$2120*'Z1'!AL802,0)</f>
        <v>0</v>
      </c>
      <c r="AS802" s="26">
        <f t="shared" ca="1" si="378"/>
        <v>0</v>
      </c>
      <c r="AT802" s="26">
        <f ca="1">IF(AS802=0,0,COUNTIF($AS$19:AS802,C802*10+1))</f>
        <v>0</v>
      </c>
      <c r="AU802" s="21">
        <f t="shared" ca="1" si="379"/>
        <v>0</v>
      </c>
      <c r="AV802" s="33">
        <f t="shared" ca="1" si="377"/>
        <v>0</v>
      </c>
    </row>
    <row r="803" spans="1:48" x14ac:dyDescent="0.2">
      <c r="A803" s="15">
        <f>Daten!A803</f>
        <v>32109</v>
      </c>
      <c r="B803" s="8" t="str">
        <f>Daten!B803</f>
        <v>Großriedenthal</v>
      </c>
      <c r="C803" s="15">
        <f t="shared" si="352"/>
        <v>3</v>
      </c>
      <c r="D803" s="10">
        <f>Daten!D803</f>
        <v>0</v>
      </c>
      <c r="E803" s="9">
        <f>Daten!E803</f>
        <v>921</v>
      </c>
      <c r="F803" s="9">
        <f>Daten!F803</f>
        <v>934</v>
      </c>
      <c r="G803" s="27">
        <f t="shared" si="353"/>
        <v>-13</v>
      </c>
      <c r="H803" s="29">
        <f t="shared" si="354"/>
        <v>-1.3918629550321198E-2</v>
      </c>
      <c r="I803" s="21">
        <f t="shared" si="355"/>
        <v>14.989263362845024</v>
      </c>
      <c r="J803" s="21">
        <f t="shared" si="356"/>
        <v>-27.989263362845023</v>
      </c>
      <c r="K803" s="27">
        <f t="shared" si="357"/>
        <v>13994.631681422512</v>
      </c>
      <c r="L803" s="16">
        <f>Daten!G803</f>
        <v>131</v>
      </c>
      <c r="M803" s="16">
        <f>Daten!H803</f>
        <v>600</v>
      </c>
      <c r="N803" s="16">
        <f>Daten!I803</f>
        <v>190</v>
      </c>
      <c r="O803" s="28">
        <f t="shared" si="358"/>
        <v>0.53500000000000003</v>
      </c>
      <c r="P803" s="16">
        <f t="shared" si="359"/>
        <v>329.42129384984355</v>
      </c>
      <c r="Q803" s="21">
        <f t="shared" si="360"/>
        <v>-8.4212938498435506</v>
      </c>
      <c r="R803" s="27">
        <f t="shared" si="361"/>
        <v>-1684.2587699687101</v>
      </c>
      <c r="S803" s="9">
        <f ca="1">Daten!K803</f>
        <v>27434</v>
      </c>
      <c r="T803" s="9">
        <f ca="1">Daten!L803</f>
        <v>45696</v>
      </c>
      <c r="U803" s="9">
        <f ca="1">Daten!M803</f>
        <v>49066.67</v>
      </c>
      <c r="V803" s="9">
        <f ca="1">Daten!N803</f>
        <v>500</v>
      </c>
      <c r="W803" s="9">
        <f ca="1">Daten!O803</f>
        <v>500</v>
      </c>
      <c r="X803" s="23">
        <f t="shared" ca="1" si="362"/>
        <v>122196.67</v>
      </c>
      <c r="Y803" s="9">
        <f t="shared" ca="1" si="363"/>
        <v>313624.87647619884</v>
      </c>
      <c r="Z803" s="21">
        <f t="shared" ca="1" si="364"/>
        <v>-191428.20647619886</v>
      </c>
      <c r="AA803" s="27">
        <f t="shared" ca="1" si="365"/>
        <v>19142.820647619887</v>
      </c>
      <c r="AB803" s="32">
        <f t="shared" ca="1" si="366"/>
        <v>31453.19355907369</v>
      </c>
      <c r="AC803" s="31">
        <f t="shared" ca="1" si="367"/>
        <v>31453.19355907369</v>
      </c>
      <c r="AG803" s="26">
        <f t="shared" ca="1" si="368"/>
        <v>13994.631681422512</v>
      </c>
      <c r="AH803" s="26">
        <f t="shared" ca="1" si="369"/>
        <v>19142.820647619887</v>
      </c>
      <c r="AI803" s="26">
        <f t="shared" ca="1" si="370"/>
        <v>33137.452329042397</v>
      </c>
      <c r="AJ803" s="26">
        <f t="shared" ca="1" si="371"/>
        <v>1</v>
      </c>
      <c r="AK803" s="26">
        <f t="shared" ca="1" si="372"/>
        <v>33137.452329042397</v>
      </c>
      <c r="AL803" s="26">
        <f t="shared" ca="1" si="373"/>
        <v>43763</v>
      </c>
      <c r="AM803" s="26">
        <f t="shared" ca="1" si="374"/>
        <v>31</v>
      </c>
      <c r="AN803" s="26">
        <f ca="1">IF(AM803=0,0,COUNTIF($AM$19:AM803,C803*10+1))</f>
        <v>281</v>
      </c>
      <c r="AO803" s="21">
        <f t="shared" ca="1" si="375"/>
        <v>0</v>
      </c>
      <c r="AP803" s="33">
        <f t="shared" ca="1" si="376"/>
        <v>43763</v>
      </c>
      <c r="AQ803" s="24"/>
      <c r="AR803" s="155">
        <f ca="1">ROUND(Zsfg!$C$11/'Z1'!$AL$2120*'Z1'!AL803,0)</f>
        <v>36503</v>
      </c>
      <c r="AS803" s="26">
        <f t="shared" ca="1" si="378"/>
        <v>31</v>
      </c>
      <c r="AT803" s="26">
        <f ca="1">IF(AS803=0,0,COUNTIF($AS$19:AS803,C803*10+1))</f>
        <v>281</v>
      </c>
      <c r="AU803" s="21">
        <f t="shared" ca="1" si="379"/>
        <v>0</v>
      </c>
      <c r="AV803" s="33">
        <f t="shared" ca="1" si="377"/>
        <v>36503</v>
      </c>
    </row>
    <row r="804" spans="1:48" x14ac:dyDescent="0.2">
      <c r="A804" s="15">
        <f>Daten!A804</f>
        <v>32110</v>
      </c>
      <c r="B804" s="8" t="str">
        <f>Daten!B804</f>
        <v>Großweikersdorf</v>
      </c>
      <c r="C804" s="15">
        <f t="shared" si="352"/>
        <v>3</v>
      </c>
      <c r="D804" s="10">
        <f>Daten!D804</f>
        <v>0</v>
      </c>
      <c r="E804" s="9">
        <f>Daten!E804</f>
        <v>3182</v>
      </c>
      <c r="F804" s="9">
        <f>Daten!F804</f>
        <v>3083</v>
      </c>
      <c r="G804" s="27">
        <f t="shared" si="353"/>
        <v>99</v>
      </c>
      <c r="H804" s="29">
        <f t="shared" si="354"/>
        <v>3.2111579630230293E-2</v>
      </c>
      <c r="I804" s="21">
        <f t="shared" si="355"/>
        <v>49.477407866864247</v>
      </c>
      <c r="J804" s="21">
        <f t="shared" si="356"/>
        <v>49.522592133135753</v>
      </c>
      <c r="K804" s="27">
        <f t="shared" si="357"/>
        <v>-24761.296066567877</v>
      </c>
      <c r="L804" s="16">
        <f>Daten!G804</f>
        <v>427</v>
      </c>
      <c r="M804" s="16">
        <f>Daten!H804</f>
        <v>2098</v>
      </c>
      <c r="N804" s="16">
        <f>Daten!I804</f>
        <v>657</v>
      </c>
      <c r="O804" s="28">
        <f t="shared" si="358"/>
        <v>0.51668255481410863</v>
      </c>
      <c r="P804" s="16">
        <f t="shared" si="359"/>
        <v>1151.876457494953</v>
      </c>
      <c r="Q804" s="21">
        <f t="shared" si="360"/>
        <v>-67.876457494953002</v>
      </c>
      <c r="R804" s="27">
        <f t="shared" si="361"/>
        <v>-13575.2914989906</v>
      </c>
      <c r="S804" s="9">
        <f ca="1">Daten!K804</f>
        <v>49461</v>
      </c>
      <c r="T804" s="9">
        <f ca="1">Daten!L804</f>
        <v>195158</v>
      </c>
      <c r="U804" s="9">
        <f ca="1">Daten!M804</f>
        <v>346165.86</v>
      </c>
      <c r="V804" s="9">
        <f ca="1">Daten!N804</f>
        <v>500</v>
      </c>
      <c r="W804" s="9">
        <f ca="1">Daten!O804</f>
        <v>500</v>
      </c>
      <c r="X804" s="23">
        <f t="shared" ca="1" si="362"/>
        <v>590784.86</v>
      </c>
      <c r="Y804" s="9">
        <f t="shared" ca="1" si="363"/>
        <v>1083555.21926956</v>
      </c>
      <c r="Z804" s="21">
        <f t="shared" ca="1" si="364"/>
        <v>-492770.35926955997</v>
      </c>
      <c r="AA804" s="27">
        <f t="shared" ca="1" si="365"/>
        <v>49277.035926955999</v>
      </c>
      <c r="AB804" s="32">
        <f t="shared" ca="1" si="366"/>
        <v>10940.448361397524</v>
      </c>
      <c r="AC804" s="31">
        <f t="shared" ca="1" si="367"/>
        <v>10940.448361397524</v>
      </c>
      <c r="AG804" s="26">
        <f t="shared" ca="1" si="368"/>
        <v>-24761.296066567877</v>
      </c>
      <c r="AH804" s="26">
        <f t="shared" ca="1" si="369"/>
        <v>49277.035926955999</v>
      </c>
      <c r="AI804" s="26">
        <f t="shared" ca="1" si="370"/>
        <v>24515.739860388123</v>
      </c>
      <c r="AJ804" s="26">
        <f t="shared" ca="1" si="371"/>
        <v>1</v>
      </c>
      <c r="AK804" s="26">
        <f t="shared" ca="1" si="372"/>
        <v>24515.739860388123</v>
      </c>
      <c r="AL804" s="26">
        <f t="shared" ca="1" si="373"/>
        <v>32377</v>
      </c>
      <c r="AM804" s="26">
        <f t="shared" ca="1" si="374"/>
        <v>31</v>
      </c>
      <c r="AN804" s="26">
        <f ca="1">IF(AM804=0,0,COUNTIF($AM$19:AM804,C804*10+1))</f>
        <v>282</v>
      </c>
      <c r="AO804" s="21">
        <f t="shared" ca="1" si="375"/>
        <v>0</v>
      </c>
      <c r="AP804" s="33">
        <f t="shared" ca="1" si="376"/>
        <v>32377</v>
      </c>
      <c r="AQ804" s="24"/>
      <c r="AR804" s="155">
        <f ca="1">ROUND(Zsfg!$C$11/'Z1'!$AL$2120*'Z1'!AL804,0)</f>
        <v>27006</v>
      </c>
      <c r="AS804" s="26">
        <f t="shared" ca="1" si="378"/>
        <v>31</v>
      </c>
      <c r="AT804" s="26">
        <f ca="1">IF(AS804=0,0,COUNTIF($AS$19:AS804,C804*10+1))</f>
        <v>282</v>
      </c>
      <c r="AU804" s="21">
        <f t="shared" ca="1" si="379"/>
        <v>0</v>
      </c>
      <c r="AV804" s="33">
        <f t="shared" ca="1" si="377"/>
        <v>27006</v>
      </c>
    </row>
    <row r="805" spans="1:48" x14ac:dyDescent="0.2">
      <c r="A805" s="15">
        <f>Daten!A805</f>
        <v>32112</v>
      </c>
      <c r="B805" s="8" t="str">
        <f>Daten!B805</f>
        <v>Judenau-Baumgarten</v>
      </c>
      <c r="C805" s="15">
        <f t="shared" si="352"/>
        <v>3</v>
      </c>
      <c r="D805" s="10">
        <f>Daten!D805</f>
        <v>0</v>
      </c>
      <c r="E805" s="9">
        <f>Daten!E805</f>
        <v>2256</v>
      </c>
      <c r="F805" s="9">
        <f>Daten!F805</f>
        <v>2196</v>
      </c>
      <c r="G805" s="27">
        <f t="shared" si="353"/>
        <v>60</v>
      </c>
      <c r="H805" s="29">
        <f t="shared" si="354"/>
        <v>2.7322404371584699E-2</v>
      </c>
      <c r="I805" s="21">
        <f t="shared" si="355"/>
        <v>35.242422210714849</v>
      </c>
      <c r="J805" s="21">
        <f t="shared" si="356"/>
        <v>24.757577789285151</v>
      </c>
      <c r="K805" s="27">
        <f t="shared" si="357"/>
        <v>-12378.788894642576</v>
      </c>
      <c r="L805" s="16">
        <f>Daten!G805</f>
        <v>373</v>
      </c>
      <c r="M805" s="16">
        <f>Daten!H805</f>
        <v>1486</v>
      </c>
      <c r="N805" s="16">
        <f>Daten!I805</f>
        <v>397</v>
      </c>
      <c r="O805" s="28">
        <f t="shared" si="358"/>
        <v>0.51816958277254377</v>
      </c>
      <c r="P805" s="16">
        <f t="shared" si="359"/>
        <v>815.86673776811256</v>
      </c>
      <c r="Q805" s="21">
        <f t="shared" si="360"/>
        <v>-45.866737768112557</v>
      </c>
      <c r="R805" s="27">
        <f t="shared" si="361"/>
        <v>-9173.3475536225124</v>
      </c>
      <c r="S805" s="9">
        <f ca="1">Daten!K805</f>
        <v>14777</v>
      </c>
      <c r="T805" s="9">
        <f ca="1">Daten!L805</f>
        <v>144257</v>
      </c>
      <c r="U805" s="9">
        <f ca="1">Daten!M805</f>
        <v>334766.32</v>
      </c>
      <c r="V805" s="9">
        <f ca="1">Daten!N805</f>
        <v>500</v>
      </c>
      <c r="W805" s="9">
        <f ca="1">Daten!O805</f>
        <v>500</v>
      </c>
      <c r="X805" s="23">
        <f t="shared" ca="1" si="362"/>
        <v>493800.32</v>
      </c>
      <c r="Y805" s="9">
        <f t="shared" ca="1" si="363"/>
        <v>768227.71045635676</v>
      </c>
      <c r="Z805" s="21">
        <f t="shared" ca="1" si="364"/>
        <v>-274427.39045635675</v>
      </c>
      <c r="AA805" s="27">
        <f t="shared" ca="1" si="365"/>
        <v>27442.739045635677</v>
      </c>
      <c r="AB805" s="32">
        <f t="shared" ca="1" si="366"/>
        <v>5890.6025973705873</v>
      </c>
      <c r="AC805" s="31">
        <f t="shared" ca="1" si="367"/>
        <v>5890.6025973705873</v>
      </c>
      <c r="AG805" s="26">
        <f t="shared" ca="1" si="368"/>
        <v>-12378.788894642576</v>
      </c>
      <c r="AH805" s="26">
        <f t="shared" ca="1" si="369"/>
        <v>27442.739045635677</v>
      </c>
      <c r="AI805" s="26">
        <f t="shared" ca="1" si="370"/>
        <v>15063.950150993101</v>
      </c>
      <c r="AJ805" s="26">
        <f t="shared" ca="1" si="371"/>
        <v>1</v>
      </c>
      <c r="AK805" s="26">
        <f t="shared" ca="1" si="372"/>
        <v>15063.950150993101</v>
      </c>
      <c r="AL805" s="26">
        <f t="shared" ca="1" si="373"/>
        <v>19894</v>
      </c>
      <c r="AM805" s="26">
        <f t="shared" ca="1" si="374"/>
        <v>31</v>
      </c>
      <c r="AN805" s="26">
        <f ca="1">IF(AM805=0,0,COUNTIF($AM$19:AM805,C805*10+1))</f>
        <v>283</v>
      </c>
      <c r="AO805" s="21">
        <f t="shared" ca="1" si="375"/>
        <v>0</v>
      </c>
      <c r="AP805" s="33">
        <f t="shared" ca="1" si="376"/>
        <v>19894</v>
      </c>
      <c r="AQ805" s="24"/>
      <c r="AR805" s="155">
        <f ca="1">ROUND(Zsfg!$C$11/'Z1'!$AL$2120*'Z1'!AL805,0)</f>
        <v>16594</v>
      </c>
      <c r="AS805" s="26">
        <f t="shared" ca="1" si="378"/>
        <v>31</v>
      </c>
      <c r="AT805" s="26">
        <f ca="1">IF(AS805=0,0,COUNTIF($AS$19:AS805,C805*10+1))</f>
        <v>283</v>
      </c>
      <c r="AU805" s="21">
        <f t="shared" ca="1" si="379"/>
        <v>0</v>
      </c>
      <c r="AV805" s="33">
        <f t="shared" ca="1" si="377"/>
        <v>16594</v>
      </c>
    </row>
    <row r="806" spans="1:48" x14ac:dyDescent="0.2">
      <c r="A806" s="15">
        <f>Daten!A806</f>
        <v>32114</v>
      </c>
      <c r="B806" s="8" t="str">
        <f>Daten!B806</f>
        <v>Kirchberg am Wagram</v>
      </c>
      <c r="C806" s="15">
        <f t="shared" si="352"/>
        <v>3</v>
      </c>
      <c r="D806" s="10">
        <f>Daten!D806</f>
        <v>0</v>
      </c>
      <c r="E806" s="9">
        <f>Daten!E806</f>
        <v>3650</v>
      </c>
      <c r="F806" s="9">
        <f>Daten!F806</f>
        <v>3553</v>
      </c>
      <c r="G806" s="27">
        <f t="shared" si="353"/>
        <v>97</v>
      </c>
      <c r="H806" s="29">
        <f t="shared" si="354"/>
        <v>2.7300872502110891E-2</v>
      </c>
      <c r="I806" s="21">
        <f t="shared" si="355"/>
        <v>57.020184933820524</v>
      </c>
      <c r="J806" s="21">
        <f t="shared" si="356"/>
        <v>39.979815066179476</v>
      </c>
      <c r="K806" s="27">
        <f t="shared" si="357"/>
        <v>-19989.907533089739</v>
      </c>
      <c r="L806" s="16">
        <f>Daten!G806</f>
        <v>546</v>
      </c>
      <c r="M806" s="16">
        <f>Daten!H806</f>
        <v>2380</v>
      </c>
      <c r="N806" s="16">
        <f>Daten!I806</f>
        <v>724</v>
      </c>
      <c r="O806" s="28">
        <f t="shared" si="358"/>
        <v>0.53361344537815125</v>
      </c>
      <c r="P806" s="16">
        <f t="shared" si="359"/>
        <v>1306.7044656043795</v>
      </c>
      <c r="Q806" s="21">
        <f t="shared" si="360"/>
        <v>-36.704465604379493</v>
      </c>
      <c r="R806" s="27">
        <f t="shared" si="361"/>
        <v>-7340.8931208758986</v>
      </c>
      <c r="S806" s="9">
        <f ca="1">Daten!K806</f>
        <v>66939</v>
      </c>
      <c r="T806" s="9">
        <f ca="1">Daten!L806</f>
        <v>272010</v>
      </c>
      <c r="U806" s="9">
        <f ca="1">Daten!M806</f>
        <v>535303.18000000005</v>
      </c>
      <c r="V806" s="9">
        <f ca="1">Daten!N806</f>
        <v>500</v>
      </c>
      <c r="W806" s="9">
        <f ca="1">Daten!O806</f>
        <v>500</v>
      </c>
      <c r="X806" s="23">
        <f t="shared" ca="1" si="362"/>
        <v>874252.18</v>
      </c>
      <c r="Y806" s="9">
        <f t="shared" ca="1" si="363"/>
        <v>1242921.606013166</v>
      </c>
      <c r="Z806" s="21">
        <f t="shared" ca="1" si="364"/>
        <v>-368669.42601316597</v>
      </c>
      <c r="AA806" s="27">
        <f t="shared" ca="1" si="365"/>
        <v>36866.942601316601</v>
      </c>
      <c r="AB806" s="32">
        <f t="shared" ca="1" si="366"/>
        <v>9536.1419473509632</v>
      </c>
      <c r="AC806" s="31">
        <f t="shared" ca="1" si="367"/>
        <v>9536.1419473509632</v>
      </c>
      <c r="AG806" s="26">
        <f t="shared" ca="1" si="368"/>
        <v>-19989.907533089739</v>
      </c>
      <c r="AH806" s="26">
        <f t="shared" ca="1" si="369"/>
        <v>36866.942601316601</v>
      </c>
      <c r="AI806" s="26">
        <f t="shared" ca="1" si="370"/>
        <v>16877.035068226862</v>
      </c>
      <c r="AJ806" s="26">
        <f t="shared" ca="1" si="371"/>
        <v>1</v>
      </c>
      <c r="AK806" s="26">
        <f t="shared" ca="1" si="372"/>
        <v>16877.035068226862</v>
      </c>
      <c r="AL806" s="26">
        <f t="shared" ca="1" si="373"/>
        <v>22289</v>
      </c>
      <c r="AM806" s="26">
        <f t="shared" ca="1" si="374"/>
        <v>31</v>
      </c>
      <c r="AN806" s="26">
        <f ca="1">IF(AM806=0,0,COUNTIF($AM$19:AM806,C806*10+1))</f>
        <v>284</v>
      </c>
      <c r="AO806" s="21">
        <f t="shared" ca="1" si="375"/>
        <v>0</v>
      </c>
      <c r="AP806" s="33">
        <f t="shared" ca="1" si="376"/>
        <v>22289</v>
      </c>
      <c r="AQ806" s="24"/>
      <c r="AR806" s="155">
        <f ca="1">ROUND(Zsfg!$C$11/'Z1'!$AL$2120*'Z1'!AL806,0)</f>
        <v>18591</v>
      </c>
      <c r="AS806" s="26">
        <f t="shared" ca="1" si="378"/>
        <v>31</v>
      </c>
      <c r="AT806" s="26">
        <f ca="1">IF(AS806=0,0,COUNTIF($AS$19:AS806,C806*10+1))</f>
        <v>284</v>
      </c>
      <c r="AU806" s="21">
        <f t="shared" ca="1" si="379"/>
        <v>0</v>
      </c>
      <c r="AV806" s="33">
        <f t="shared" ca="1" si="377"/>
        <v>18591</v>
      </c>
    </row>
    <row r="807" spans="1:48" x14ac:dyDescent="0.2">
      <c r="A807" s="15">
        <f>Daten!A807</f>
        <v>32115</v>
      </c>
      <c r="B807" s="8" t="str">
        <f>Daten!B807</f>
        <v>Königsbrunn am Wagram</v>
      </c>
      <c r="C807" s="15">
        <f t="shared" si="352"/>
        <v>3</v>
      </c>
      <c r="D807" s="10">
        <f>Daten!D807</f>
        <v>0</v>
      </c>
      <c r="E807" s="9">
        <f>Daten!E807</f>
        <v>1340</v>
      </c>
      <c r="F807" s="9">
        <f>Daten!F807</f>
        <v>1333</v>
      </c>
      <c r="G807" s="27">
        <f t="shared" si="353"/>
        <v>7</v>
      </c>
      <c r="H807" s="29">
        <f t="shared" si="354"/>
        <v>5.2513128282070517E-3</v>
      </c>
      <c r="I807" s="21">
        <f t="shared" si="355"/>
        <v>21.392599638835563</v>
      </c>
      <c r="J807" s="21">
        <f t="shared" si="356"/>
        <v>-14.392599638835563</v>
      </c>
      <c r="K807" s="27">
        <f t="shared" si="357"/>
        <v>7196.2998194177817</v>
      </c>
      <c r="L807" s="16">
        <f>Daten!G807</f>
        <v>208</v>
      </c>
      <c r="M807" s="16">
        <f>Daten!H807</f>
        <v>902</v>
      </c>
      <c r="N807" s="16">
        <f>Daten!I807</f>
        <v>230</v>
      </c>
      <c r="O807" s="28">
        <f t="shared" si="358"/>
        <v>0.48558758314855877</v>
      </c>
      <c r="P807" s="16">
        <f t="shared" si="359"/>
        <v>495.23001175426481</v>
      </c>
      <c r="Q807" s="21">
        <f t="shared" si="360"/>
        <v>-57.230011754264808</v>
      </c>
      <c r="R807" s="27">
        <f t="shared" si="361"/>
        <v>-11446.002350852961</v>
      </c>
      <c r="S807" s="9">
        <f ca="1">Daten!K807</f>
        <v>27346</v>
      </c>
      <c r="T807" s="9">
        <f ca="1">Daten!L807</f>
        <v>83852</v>
      </c>
      <c r="U807" s="9">
        <f ca="1">Daten!M807</f>
        <v>172140.21</v>
      </c>
      <c r="V807" s="9">
        <f ca="1">Daten!N807</f>
        <v>500</v>
      </c>
      <c r="W807" s="9">
        <f ca="1">Daten!O807</f>
        <v>500</v>
      </c>
      <c r="X807" s="23">
        <f t="shared" ca="1" si="362"/>
        <v>283338.20999999996</v>
      </c>
      <c r="Y807" s="9">
        <f t="shared" ca="1" si="363"/>
        <v>456305.46631716227</v>
      </c>
      <c r="Z807" s="21">
        <f t="shared" ca="1" si="364"/>
        <v>-172967.2563171623</v>
      </c>
      <c r="AA807" s="27">
        <f t="shared" ca="1" si="365"/>
        <v>17296.725631716232</v>
      </c>
      <c r="AB807" s="32">
        <f t="shared" ca="1" si="366"/>
        <v>13047.023100281052</v>
      </c>
      <c r="AC807" s="31">
        <f t="shared" ca="1" si="367"/>
        <v>13047.023100281052</v>
      </c>
      <c r="AG807" s="26">
        <f t="shared" ca="1" si="368"/>
        <v>7196.2998194177817</v>
      </c>
      <c r="AH807" s="26">
        <f t="shared" ca="1" si="369"/>
        <v>17296.725631716232</v>
      </c>
      <c r="AI807" s="26">
        <f t="shared" ca="1" si="370"/>
        <v>24493.025451134014</v>
      </c>
      <c r="AJ807" s="26">
        <f t="shared" ca="1" si="371"/>
        <v>1</v>
      </c>
      <c r="AK807" s="26">
        <f t="shared" ca="1" si="372"/>
        <v>24493.025451134014</v>
      </c>
      <c r="AL807" s="26">
        <f t="shared" ca="1" si="373"/>
        <v>32347</v>
      </c>
      <c r="AM807" s="26">
        <f t="shared" ca="1" si="374"/>
        <v>31</v>
      </c>
      <c r="AN807" s="26">
        <f ca="1">IF(AM807=0,0,COUNTIF($AM$19:AM807,C807*10+1))</f>
        <v>285</v>
      </c>
      <c r="AO807" s="21">
        <f t="shared" ca="1" si="375"/>
        <v>0</v>
      </c>
      <c r="AP807" s="33">
        <f t="shared" ca="1" si="376"/>
        <v>32347</v>
      </c>
      <c r="AQ807" s="24"/>
      <c r="AR807" s="155">
        <f ca="1">ROUND(Zsfg!$C$11/'Z1'!$AL$2120*'Z1'!AL807,0)</f>
        <v>26981</v>
      </c>
      <c r="AS807" s="26">
        <f t="shared" ca="1" si="378"/>
        <v>31</v>
      </c>
      <c r="AT807" s="26">
        <f ca="1">IF(AS807=0,0,COUNTIF($AS$19:AS807,C807*10+1))</f>
        <v>285</v>
      </c>
      <c r="AU807" s="21">
        <f t="shared" ca="1" si="379"/>
        <v>0</v>
      </c>
      <c r="AV807" s="33">
        <f t="shared" ca="1" si="377"/>
        <v>26981</v>
      </c>
    </row>
    <row r="808" spans="1:48" x14ac:dyDescent="0.2">
      <c r="A808" s="15">
        <f>Daten!A808</f>
        <v>32116</v>
      </c>
      <c r="B808" s="8" t="str">
        <f>Daten!B808</f>
        <v>Königstetten</v>
      </c>
      <c r="C808" s="15">
        <f t="shared" si="352"/>
        <v>3</v>
      </c>
      <c r="D808" s="10">
        <f>Daten!D808</f>
        <v>0</v>
      </c>
      <c r="E808" s="9">
        <f>Daten!E808</f>
        <v>2511</v>
      </c>
      <c r="F808" s="9">
        <f>Daten!F808</f>
        <v>2177</v>
      </c>
      <c r="G808" s="27">
        <f t="shared" si="353"/>
        <v>334</v>
      </c>
      <c r="H808" s="29">
        <f t="shared" si="354"/>
        <v>0.15342214056040424</v>
      </c>
      <c r="I808" s="21">
        <f t="shared" si="355"/>
        <v>34.937501435667684</v>
      </c>
      <c r="J808" s="21">
        <f t="shared" si="356"/>
        <v>299.06249856433232</v>
      </c>
      <c r="K808" s="27">
        <f t="shared" si="357"/>
        <v>-149531.24928216616</v>
      </c>
      <c r="L808" s="16">
        <f>Daten!G808</f>
        <v>462</v>
      </c>
      <c r="M808" s="16">
        <f>Daten!H808</f>
        <v>1658</v>
      </c>
      <c r="N808" s="16">
        <f>Daten!I808</f>
        <v>391</v>
      </c>
      <c r="O808" s="28">
        <f t="shared" si="358"/>
        <v>0.51447527141133897</v>
      </c>
      <c r="P808" s="16">
        <f t="shared" si="359"/>
        <v>910.30084200506769</v>
      </c>
      <c r="Q808" s="21">
        <f t="shared" si="360"/>
        <v>-57.300842005067693</v>
      </c>
      <c r="R808" s="27">
        <f t="shared" si="361"/>
        <v>-11460.16840101354</v>
      </c>
      <c r="S808" s="9">
        <f ca="1">Daten!K808</f>
        <v>6642</v>
      </c>
      <c r="T808" s="9">
        <f ca="1">Daten!L808</f>
        <v>168104</v>
      </c>
      <c r="U808" s="9">
        <f ca="1">Daten!M808</f>
        <v>156545.48000000001</v>
      </c>
      <c r="V808" s="9">
        <f ca="1">Daten!N808</f>
        <v>500</v>
      </c>
      <c r="W808" s="9">
        <f ca="1">Daten!O808</f>
        <v>500</v>
      </c>
      <c r="X808" s="23">
        <f t="shared" ca="1" si="362"/>
        <v>331291.48</v>
      </c>
      <c r="Y808" s="9">
        <f t="shared" ca="1" si="363"/>
        <v>855061.95964357792</v>
      </c>
      <c r="Z808" s="21">
        <f t="shared" ca="1" si="364"/>
        <v>-523770.47964357794</v>
      </c>
      <c r="AA808" s="27">
        <f t="shared" ca="1" si="365"/>
        <v>52377.0479643578</v>
      </c>
      <c r="AB808" s="32">
        <f t="shared" ca="1" si="366"/>
        <v>-108614.36971882189</v>
      </c>
      <c r="AC808" s="31">
        <f t="shared" ca="1" si="367"/>
        <v>0</v>
      </c>
      <c r="AG808" s="26">
        <f t="shared" ca="1" si="368"/>
        <v>0</v>
      </c>
      <c r="AH808" s="26">
        <f t="shared" ca="1" si="369"/>
        <v>0</v>
      </c>
      <c r="AI808" s="26">
        <f t="shared" ca="1" si="370"/>
        <v>0</v>
      </c>
      <c r="AJ808" s="26">
        <f t="shared" ca="1" si="371"/>
        <v>1</v>
      </c>
      <c r="AK808" s="26">
        <f t="shared" ca="1" si="372"/>
        <v>0</v>
      </c>
      <c r="AL808" s="26">
        <f t="shared" ca="1" si="373"/>
        <v>0</v>
      </c>
      <c r="AM808" s="26">
        <f t="shared" ca="1" si="374"/>
        <v>0</v>
      </c>
      <c r="AN808" s="26">
        <f ca="1">IF(AM808=0,0,COUNTIF($AM$19:AM808,C808*10+1))</f>
        <v>0</v>
      </c>
      <c r="AO808" s="21">
        <f t="shared" ca="1" si="375"/>
        <v>0</v>
      </c>
      <c r="AP808" s="33">
        <f t="shared" ca="1" si="376"/>
        <v>0</v>
      </c>
      <c r="AQ808" s="24"/>
      <c r="AR808" s="155">
        <f ca="1">ROUND(Zsfg!$C$11/'Z1'!$AL$2120*'Z1'!AL808,0)</f>
        <v>0</v>
      </c>
      <c r="AS808" s="26">
        <f t="shared" ca="1" si="378"/>
        <v>0</v>
      </c>
      <c r="AT808" s="26">
        <f ca="1">IF(AS808=0,0,COUNTIF($AS$19:AS808,C808*10+1))</f>
        <v>0</v>
      </c>
      <c r="AU808" s="21">
        <f t="shared" ca="1" si="379"/>
        <v>0</v>
      </c>
      <c r="AV808" s="33">
        <f t="shared" ca="1" si="377"/>
        <v>0</v>
      </c>
    </row>
    <row r="809" spans="1:48" x14ac:dyDescent="0.2">
      <c r="A809" s="15">
        <f>Daten!A809</f>
        <v>32119</v>
      </c>
      <c r="B809" s="8" t="str">
        <f>Daten!B809</f>
        <v>Langenrohr</v>
      </c>
      <c r="C809" s="15">
        <f t="shared" si="352"/>
        <v>3</v>
      </c>
      <c r="D809" s="10">
        <f>Daten!D809</f>
        <v>0</v>
      </c>
      <c r="E809" s="9">
        <f>Daten!E809</f>
        <v>2381</v>
      </c>
      <c r="F809" s="9">
        <f>Daten!F809</f>
        <v>2337</v>
      </c>
      <c r="G809" s="27">
        <f t="shared" si="353"/>
        <v>44</v>
      </c>
      <c r="H809" s="29">
        <f t="shared" si="354"/>
        <v>1.8827556696619598E-2</v>
      </c>
      <c r="I809" s="21">
        <f t="shared" si="355"/>
        <v>37.505255330801738</v>
      </c>
      <c r="J809" s="21">
        <f t="shared" si="356"/>
        <v>6.494744669198262</v>
      </c>
      <c r="K809" s="27">
        <f t="shared" si="357"/>
        <v>-3247.3723345991311</v>
      </c>
      <c r="L809" s="16">
        <f>Daten!G809</f>
        <v>378</v>
      </c>
      <c r="M809" s="16">
        <f>Daten!H809</f>
        <v>1606</v>
      </c>
      <c r="N809" s="16">
        <f>Daten!I809</f>
        <v>397</v>
      </c>
      <c r="O809" s="28">
        <f t="shared" si="358"/>
        <v>0.48256537982565378</v>
      </c>
      <c r="P809" s="16">
        <f t="shared" si="359"/>
        <v>881.75099653808127</v>
      </c>
      <c r="Q809" s="21">
        <f t="shared" si="360"/>
        <v>-106.75099653808127</v>
      </c>
      <c r="R809" s="27">
        <f t="shared" si="361"/>
        <v>-21350.199307616254</v>
      </c>
      <c r="S809" s="9">
        <f ca="1">Daten!K809</f>
        <v>19785</v>
      </c>
      <c r="T809" s="9">
        <f ca="1">Daten!L809</f>
        <v>253020</v>
      </c>
      <c r="U809" s="9">
        <f ca="1">Daten!M809</f>
        <v>604018.26</v>
      </c>
      <c r="V809" s="9">
        <f ca="1">Daten!N809</f>
        <v>500</v>
      </c>
      <c r="W809" s="9">
        <f ca="1">Daten!O809</f>
        <v>500</v>
      </c>
      <c r="X809" s="23">
        <f t="shared" ca="1" si="362"/>
        <v>876823.26</v>
      </c>
      <c r="Y809" s="9">
        <f t="shared" ca="1" si="363"/>
        <v>810793.51888146519</v>
      </c>
      <c r="Z809" s="21">
        <f t="shared" ca="1" si="364"/>
        <v>66029.741118534817</v>
      </c>
      <c r="AA809" s="27">
        <f t="shared" ca="1" si="365"/>
        <v>-6602.9741118534821</v>
      </c>
      <c r="AB809" s="32">
        <f t="shared" ca="1" si="366"/>
        <v>-31200.545754068866</v>
      </c>
      <c r="AC809" s="31">
        <f t="shared" ca="1" si="367"/>
        <v>0</v>
      </c>
      <c r="AG809" s="26">
        <f t="shared" ca="1" si="368"/>
        <v>0</v>
      </c>
      <c r="AH809" s="26">
        <f t="shared" ca="1" si="369"/>
        <v>0</v>
      </c>
      <c r="AI809" s="26">
        <f t="shared" ca="1" si="370"/>
        <v>0</v>
      </c>
      <c r="AJ809" s="26">
        <f t="shared" ca="1" si="371"/>
        <v>1</v>
      </c>
      <c r="AK809" s="26">
        <f t="shared" ca="1" si="372"/>
        <v>0</v>
      </c>
      <c r="AL809" s="26">
        <f t="shared" ca="1" si="373"/>
        <v>0</v>
      </c>
      <c r="AM809" s="26">
        <f t="shared" ca="1" si="374"/>
        <v>0</v>
      </c>
      <c r="AN809" s="26">
        <f ca="1">IF(AM809=0,0,COUNTIF($AM$19:AM809,C809*10+1))</f>
        <v>0</v>
      </c>
      <c r="AO809" s="21">
        <f t="shared" ca="1" si="375"/>
        <v>0</v>
      </c>
      <c r="AP809" s="33">
        <f t="shared" ca="1" si="376"/>
        <v>0</v>
      </c>
      <c r="AQ809" s="24"/>
      <c r="AR809" s="155">
        <f ca="1">ROUND(Zsfg!$C$11/'Z1'!$AL$2120*'Z1'!AL809,0)</f>
        <v>0</v>
      </c>
      <c r="AS809" s="26">
        <f t="shared" ca="1" si="378"/>
        <v>0</v>
      </c>
      <c r="AT809" s="26">
        <f ca="1">IF(AS809=0,0,COUNTIF($AS$19:AS809,C809*10+1))</f>
        <v>0</v>
      </c>
      <c r="AU809" s="21">
        <f t="shared" ca="1" si="379"/>
        <v>0</v>
      </c>
      <c r="AV809" s="33">
        <f t="shared" ca="1" si="377"/>
        <v>0</v>
      </c>
    </row>
    <row r="810" spans="1:48" x14ac:dyDescent="0.2">
      <c r="A810" s="15">
        <f>Daten!A810</f>
        <v>32120</v>
      </c>
      <c r="B810" s="8" t="str">
        <f>Daten!B810</f>
        <v>Michelhausen</v>
      </c>
      <c r="C810" s="15">
        <f t="shared" si="352"/>
        <v>3</v>
      </c>
      <c r="D810" s="10">
        <f>Daten!D810</f>
        <v>0</v>
      </c>
      <c r="E810" s="9">
        <f>Daten!E810</f>
        <v>3237</v>
      </c>
      <c r="F810" s="9">
        <f>Daten!F810</f>
        <v>2740</v>
      </c>
      <c r="G810" s="27">
        <f t="shared" si="353"/>
        <v>497</v>
      </c>
      <c r="H810" s="29">
        <f t="shared" si="354"/>
        <v>0.18138686131386861</v>
      </c>
      <c r="I810" s="21">
        <f t="shared" si="355"/>
        <v>43.972785454170626</v>
      </c>
      <c r="J810" s="21">
        <f t="shared" si="356"/>
        <v>453.02721454582939</v>
      </c>
      <c r="K810" s="27">
        <f t="shared" si="357"/>
        <v>-226513.6072729147</v>
      </c>
      <c r="L810" s="16">
        <f>Daten!G810</f>
        <v>526</v>
      </c>
      <c r="M810" s="16">
        <f>Daten!H810</f>
        <v>2188</v>
      </c>
      <c r="N810" s="16">
        <f>Daten!I810</f>
        <v>523</v>
      </c>
      <c r="O810" s="28">
        <f t="shared" si="358"/>
        <v>0.47943327239488115</v>
      </c>
      <c r="P810" s="16">
        <f t="shared" si="359"/>
        <v>1201.2896515724294</v>
      </c>
      <c r="Q810" s="21">
        <f t="shared" si="360"/>
        <v>-152.28965157242942</v>
      </c>
      <c r="R810" s="27">
        <f t="shared" si="361"/>
        <v>-30457.930314485886</v>
      </c>
      <c r="S810" s="9">
        <f ca="1">Daten!K810</f>
        <v>31392</v>
      </c>
      <c r="T810" s="9">
        <f ca="1">Daten!L810</f>
        <v>218467</v>
      </c>
      <c r="U810" s="9">
        <f ca="1">Daten!M810</f>
        <v>1016458.66</v>
      </c>
      <c r="V810" s="9">
        <f ca="1">Daten!N810</f>
        <v>500</v>
      </c>
      <c r="W810" s="9">
        <f ca="1">Daten!O810</f>
        <v>500</v>
      </c>
      <c r="X810" s="23">
        <f t="shared" ca="1" si="362"/>
        <v>1266317.6600000001</v>
      </c>
      <c r="Y810" s="9">
        <f t="shared" ca="1" si="363"/>
        <v>1102284.1749766078</v>
      </c>
      <c r="Z810" s="21">
        <f t="shared" ca="1" si="364"/>
        <v>164033.48502339236</v>
      </c>
      <c r="AA810" s="27">
        <f t="shared" ca="1" si="365"/>
        <v>-16403.348502339239</v>
      </c>
      <c r="AB810" s="32">
        <f t="shared" ca="1" si="366"/>
        <v>-273374.8860897398</v>
      </c>
      <c r="AC810" s="31">
        <f t="shared" ca="1" si="367"/>
        <v>0</v>
      </c>
      <c r="AG810" s="26">
        <f t="shared" ca="1" si="368"/>
        <v>0</v>
      </c>
      <c r="AH810" s="26">
        <f t="shared" ca="1" si="369"/>
        <v>0</v>
      </c>
      <c r="AI810" s="26">
        <f t="shared" ca="1" si="370"/>
        <v>0</v>
      </c>
      <c r="AJ810" s="26">
        <f t="shared" ca="1" si="371"/>
        <v>1</v>
      </c>
      <c r="AK810" s="26">
        <f t="shared" ca="1" si="372"/>
        <v>0</v>
      </c>
      <c r="AL810" s="26">
        <f t="shared" ca="1" si="373"/>
        <v>0</v>
      </c>
      <c r="AM810" s="26">
        <f t="shared" ca="1" si="374"/>
        <v>0</v>
      </c>
      <c r="AN810" s="26">
        <f ca="1">IF(AM810=0,0,COUNTIF($AM$19:AM810,C810*10+1))</f>
        <v>0</v>
      </c>
      <c r="AO810" s="21">
        <f t="shared" ca="1" si="375"/>
        <v>0</v>
      </c>
      <c r="AP810" s="33">
        <f t="shared" ca="1" si="376"/>
        <v>0</v>
      </c>
      <c r="AQ810" s="24"/>
      <c r="AR810" s="155">
        <f ca="1">ROUND(Zsfg!$C$11/'Z1'!$AL$2120*'Z1'!AL810,0)</f>
        <v>0</v>
      </c>
      <c r="AS810" s="26">
        <f t="shared" ca="1" si="378"/>
        <v>0</v>
      </c>
      <c r="AT810" s="26">
        <f ca="1">IF(AS810=0,0,COUNTIF($AS$19:AS810,C810*10+1))</f>
        <v>0</v>
      </c>
      <c r="AU810" s="21">
        <f t="shared" ca="1" si="379"/>
        <v>0</v>
      </c>
      <c r="AV810" s="33">
        <f t="shared" ca="1" si="377"/>
        <v>0</v>
      </c>
    </row>
    <row r="811" spans="1:48" x14ac:dyDescent="0.2">
      <c r="A811" s="15">
        <f>Daten!A811</f>
        <v>32131</v>
      </c>
      <c r="B811" s="8" t="str">
        <f>Daten!B811</f>
        <v>Sieghartskirchen</v>
      </c>
      <c r="C811" s="15">
        <f t="shared" si="352"/>
        <v>3</v>
      </c>
      <c r="D811" s="10">
        <f>Daten!D811</f>
        <v>0</v>
      </c>
      <c r="E811" s="9">
        <f>Daten!E811</f>
        <v>7566</v>
      </c>
      <c r="F811" s="9">
        <f>Daten!F811</f>
        <v>7258</v>
      </c>
      <c r="G811" s="27">
        <f t="shared" si="353"/>
        <v>308</v>
      </c>
      <c r="H811" s="29">
        <f t="shared" si="354"/>
        <v>4.2435932763846787E-2</v>
      </c>
      <c r="I811" s="21">
        <f t="shared" si="355"/>
        <v>116.4797360680184</v>
      </c>
      <c r="J811" s="21">
        <f t="shared" si="356"/>
        <v>191.52026393198162</v>
      </c>
      <c r="K811" s="27">
        <f t="shared" si="357"/>
        <v>-95760.131965990804</v>
      </c>
      <c r="L811" s="16">
        <f>Daten!G811</f>
        <v>1056</v>
      </c>
      <c r="M811" s="16">
        <f>Daten!H811</f>
        <v>5079</v>
      </c>
      <c r="N811" s="16">
        <f>Daten!I811</f>
        <v>1431</v>
      </c>
      <c r="O811" s="28">
        <f t="shared" si="358"/>
        <v>0.48966331955109271</v>
      </c>
      <c r="P811" s="16">
        <f t="shared" si="359"/>
        <v>2788.5512524389255</v>
      </c>
      <c r="Q811" s="21">
        <f t="shared" si="360"/>
        <v>-301.55125243892553</v>
      </c>
      <c r="R811" s="27">
        <f t="shared" si="361"/>
        <v>-60310.250487785102</v>
      </c>
      <c r="S811" s="9">
        <f ca="1">Daten!K811</f>
        <v>42563</v>
      </c>
      <c r="T811" s="9">
        <f ca="1">Daten!L811</f>
        <v>546664</v>
      </c>
      <c r="U811" s="9">
        <f ca="1">Daten!M811</f>
        <v>1421261.91</v>
      </c>
      <c r="V811" s="9">
        <f ca="1">Daten!N811</f>
        <v>500</v>
      </c>
      <c r="W811" s="9">
        <f ca="1">Daten!O811</f>
        <v>500</v>
      </c>
      <c r="X811" s="23">
        <f t="shared" ca="1" si="362"/>
        <v>2010488.91</v>
      </c>
      <c r="Y811" s="9">
        <f t="shared" ca="1" si="363"/>
        <v>2576423.2523549628</v>
      </c>
      <c r="Z811" s="21">
        <f t="shared" ca="1" si="364"/>
        <v>-565934.34235496284</v>
      </c>
      <c r="AA811" s="27">
        <f t="shared" ca="1" si="365"/>
        <v>56593.434235496286</v>
      </c>
      <c r="AB811" s="32">
        <f t="shared" ca="1" si="366"/>
        <v>-99476.94821827962</v>
      </c>
      <c r="AC811" s="31">
        <f t="shared" ca="1" si="367"/>
        <v>0</v>
      </c>
      <c r="AG811" s="26">
        <f t="shared" ca="1" si="368"/>
        <v>0</v>
      </c>
      <c r="AH811" s="26">
        <f t="shared" ca="1" si="369"/>
        <v>0</v>
      </c>
      <c r="AI811" s="26">
        <f t="shared" ca="1" si="370"/>
        <v>0</v>
      </c>
      <c r="AJ811" s="26">
        <f t="shared" ca="1" si="371"/>
        <v>1</v>
      </c>
      <c r="AK811" s="26">
        <f t="shared" ca="1" si="372"/>
        <v>0</v>
      </c>
      <c r="AL811" s="26">
        <f t="shared" ca="1" si="373"/>
        <v>0</v>
      </c>
      <c r="AM811" s="26">
        <f t="shared" ca="1" si="374"/>
        <v>0</v>
      </c>
      <c r="AN811" s="26">
        <f ca="1">IF(AM811=0,0,COUNTIF($AM$19:AM811,C811*10+1))</f>
        <v>0</v>
      </c>
      <c r="AO811" s="21">
        <f t="shared" ca="1" si="375"/>
        <v>0</v>
      </c>
      <c r="AP811" s="33">
        <f t="shared" ca="1" si="376"/>
        <v>0</v>
      </c>
      <c r="AQ811" s="24"/>
      <c r="AR811" s="155">
        <f ca="1">ROUND(Zsfg!$C$11/'Z1'!$AL$2120*'Z1'!AL811,0)</f>
        <v>0</v>
      </c>
      <c r="AS811" s="26">
        <f t="shared" ca="1" si="378"/>
        <v>0</v>
      </c>
      <c r="AT811" s="26">
        <f ca="1">IF(AS811=0,0,COUNTIF($AS$19:AS811,C811*10+1))</f>
        <v>0</v>
      </c>
      <c r="AU811" s="21">
        <f t="shared" ca="1" si="379"/>
        <v>0</v>
      </c>
      <c r="AV811" s="33">
        <f t="shared" ca="1" si="377"/>
        <v>0</v>
      </c>
    </row>
    <row r="812" spans="1:48" x14ac:dyDescent="0.2">
      <c r="A812" s="15">
        <f>Daten!A812</f>
        <v>32132</v>
      </c>
      <c r="B812" s="8" t="str">
        <f>Daten!B812</f>
        <v>Sitzenberg-Reidling</v>
      </c>
      <c r="C812" s="15">
        <f t="shared" si="352"/>
        <v>3</v>
      </c>
      <c r="D812" s="10">
        <f>Daten!D812</f>
        <v>0</v>
      </c>
      <c r="E812" s="9">
        <f>Daten!E812</f>
        <v>2194</v>
      </c>
      <c r="F812" s="9">
        <f>Daten!F812</f>
        <v>2021</v>
      </c>
      <c r="G812" s="27">
        <f t="shared" si="353"/>
        <v>173</v>
      </c>
      <c r="H812" s="29">
        <f t="shared" si="354"/>
        <v>8.5601187530925285E-2</v>
      </c>
      <c r="I812" s="21">
        <f t="shared" si="355"/>
        <v>32.433941387911986</v>
      </c>
      <c r="J812" s="21">
        <f t="shared" si="356"/>
        <v>140.566058612088</v>
      </c>
      <c r="K812" s="27">
        <f t="shared" si="357"/>
        <v>-70283.029306044002</v>
      </c>
      <c r="L812" s="16">
        <f>Daten!G812</f>
        <v>305</v>
      </c>
      <c r="M812" s="16">
        <f>Daten!H812</f>
        <v>1446</v>
      </c>
      <c r="N812" s="16">
        <f>Daten!I812</f>
        <v>443</v>
      </c>
      <c r="O812" s="28">
        <f t="shared" si="358"/>
        <v>0.51728907330567087</v>
      </c>
      <c r="P812" s="16">
        <f t="shared" si="359"/>
        <v>793.90531817812291</v>
      </c>
      <c r="Q812" s="21">
        <f t="shared" si="360"/>
        <v>-45.905318178122911</v>
      </c>
      <c r="R812" s="27">
        <f t="shared" si="361"/>
        <v>-9181.0636356245814</v>
      </c>
      <c r="S812" s="9">
        <f ca="1">Daten!K812</f>
        <v>17825</v>
      </c>
      <c r="T812" s="9">
        <f ca="1">Daten!L812</f>
        <v>141267</v>
      </c>
      <c r="U812" s="9">
        <f ca="1">Daten!M812</f>
        <v>546091.54</v>
      </c>
      <c r="V812" s="9">
        <f ca="1">Daten!N812</f>
        <v>500</v>
      </c>
      <c r="W812" s="9">
        <f ca="1">Daten!O812</f>
        <v>500</v>
      </c>
      <c r="X812" s="23">
        <f t="shared" ca="1" si="362"/>
        <v>705183.54</v>
      </c>
      <c r="Y812" s="9">
        <f t="shared" ca="1" si="363"/>
        <v>747115.06947750307</v>
      </c>
      <c r="Z812" s="21">
        <f t="shared" ca="1" si="364"/>
        <v>-41931.529477503034</v>
      </c>
      <c r="AA812" s="27">
        <f t="shared" ca="1" si="365"/>
        <v>4193.1529477503036</v>
      </c>
      <c r="AB812" s="32">
        <f t="shared" ca="1" si="366"/>
        <v>-75270.939993918277</v>
      </c>
      <c r="AC812" s="31">
        <f t="shared" ca="1" si="367"/>
        <v>0</v>
      </c>
      <c r="AG812" s="26">
        <f t="shared" ca="1" si="368"/>
        <v>0</v>
      </c>
      <c r="AH812" s="26">
        <f t="shared" ca="1" si="369"/>
        <v>0</v>
      </c>
      <c r="AI812" s="26">
        <f t="shared" ca="1" si="370"/>
        <v>0</v>
      </c>
      <c r="AJ812" s="26">
        <f t="shared" ca="1" si="371"/>
        <v>1</v>
      </c>
      <c r="AK812" s="26">
        <f t="shared" ca="1" si="372"/>
        <v>0</v>
      </c>
      <c r="AL812" s="26">
        <f t="shared" ca="1" si="373"/>
        <v>0</v>
      </c>
      <c r="AM812" s="26">
        <f t="shared" ca="1" si="374"/>
        <v>0</v>
      </c>
      <c r="AN812" s="26">
        <f ca="1">IF(AM812=0,0,COUNTIF($AM$19:AM812,C812*10+1))</f>
        <v>0</v>
      </c>
      <c r="AO812" s="21">
        <f t="shared" ca="1" si="375"/>
        <v>0</v>
      </c>
      <c r="AP812" s="33">
        <f t="shared" ca="1" si="376"/>
        <v>0</v>
      </c>
      <c r="AQ812" s="24"/>
      <c r="AR812" s="155">
        <f ca="1">ROUND(Zsfg!$C$11/'Z1'!$AL$2120*'Z1'!AL812,0)</f>
        <v>0</v>
      </c>
      <c r="AS812" s="26">
        <f t="shared" ca="1" si="378"/>
        <v>0</v>
      </c>
      <c r="AT812" s="26">
        <f ca="1">IF(AS812=0,0,COUNTIF($AS$19:AS812,C812*10+1))</f>
        <v>0</v>
      </c>
      <c r="AU812" s="21">
        <f t="shared" ca="1" si="379"/>
        <v>0</v>
      </c>
      <c r="AV812" s="33">
        <f t="shared" ca="1" si="377"/>
        <v>0</v>
      </c>
    </row>
    <row r="813" spans="1:48" x14ac:dyDescent="0.2">
      <c r="A813" s="15">
        <f>Daten!A813</f>
        <v>32134</v>
      </c>
      <c r="B813" s="8" t="str">
        <f>Daten!B813</f>
        <v>Tulbing</v>
      </c>
      <c r="C813" s="15">
        <f t="shared" si="352"/>
        <v>3</v>
      </c>
      <c r="D813" s="10">
        <f>Daten!D813</f>
        <v>0</v>
      </c>
      <c r="E813" s="9">
        <f>Daten!E813</f>
        <v>3021</v>
      </c>
      <c r="F813" s="9">
        <f>Daten!F813</f>
        <v>2883</v>
      </c>
      <c r="G813" s="27">
        <f t="shared" si="353"/>
        <v>138</v>
      </c>
      <c r="H813" s="29">
        <f t="shared" si="354"/>
        <v>4.7866805411030174E-2</v>
      </c>
      <c r="I813" s="21">
        <f t="shared" si="355"/>
        <v>46.267715497946682</v>
      </c>
      <c r="J813" s="21">
        <f t="shared" si="356"/>
        <v>91.732284502053318</v>
      </c>
      <c r="K813" s="27">
        <f t="shared" si="357"/>
        <v>-45866.142251026657</v>
      </c>
      <c r="L813" s="16">
        <f>Daten!G813</f>
        <v>448</v>
      </c>
      <c r="M813" s="16">
        <f>Daten!H813</f>
        <v>1881</v>
      </c>
      <c r="N813" s="16">
        <f>Daten!I813</f>
        <v>692</v>
      </c>
      <c r="O813" s="28">
        <f t="shared" si="358"/>
        <v>0.60606060606060608</v>
      </c>
      <c r="P813" s="16">
        <f t="shared" si="359"/>
        <v>1032.7357562192597</v>
      </c>
      <c r="Q813" s="21">
        <f t="shared" si="360"/>
        <v>107.26424378074034</v>
      </c>
      <c r="R813" s="27">
        <f t="shared" si="361"/>
        <v>21452.848756148069</v>
      </c>
      <c r="S813" s="9">
        <f ca="1">Daten!K813</f>
        <v>9488</v>
      </c>
      <c r="T813" s="9">
        <f ca="1">Daten!L813</f>
        <v>255274</v>
      </c>
      <c r="U813" s="9">
        <f ca="1">Daten!M813</f>
        <v>232205.11</v>
      </c>
      <c r="V813" s="9">
        <f ca="1">Daten!N813</f>
        <v>500</v>
      </c>
      <c r="W813" s="9">
        <f ca="1">Daten!O813</f>
        <v>500</v>
      </c>
      <c r="X813" s="23">
        <f t="shared" ca="1" si="362"/>
        <v>496967.11</v>
      </c>
      <c r="Y813" s="9">
        <f t="shared" ca="1" si="363"/>
        <v>1028730.4580180204</v>
      </c>
      <c r="Z813" s="21">
        <f t="shared" ca="1" si="364"/>
        <v>-531763.34801802039</v>
      </c>
      <c r="AA813" s="27">
        <f t="shared" ca="1" si="365"/>
        <v>53176.334801802041</v>
      </c>
      <c r="AB813" s="32">
        <f t="shared" ca="1" si="366"/>
        <v>28763.041306923453</v>
      </c>
      <c r="AC813" s="31">
        <f t="shared" ca="1" si="367"/>
        <v>28763.041306923453</v>
      </c>
      <c r="AG813" s="26">
        <f t="shared" ca="1" si="368"/>
        <v>-45866.142251026657</v>
      </c>
      <c r="AH813" s="26">
        <f t="shared" ca="1" si="369"/>
        <v>53176.334801802041</v>
      </c>
      <c r="AI813" s="26">
        <f t="shared" ca="1" si="370"/>
        <v>7310.192550775384</v>
      </c>
      <c r="AJ813" s="26">
        <f t="shared" ca="1" si="371"/>
        <v>1</v>
      </c>
      <c r="AK813" s="26">
        <f t="shared" ca="1" si="372"/>
        <v>0</v>
      </c>
      <c r="AL813" s="26">
        <f t="shared" ca="1" si="373"/>
        <v>0</v>
      </c>
      <c r="AM813" s="26">
        <f t="shared" ca="1" si="374"/>
        <v>0</v>
      </c>
      <c r="AN813" s="26">
        <f ca="1">IF(AM813=0,0,COUNTIF($AM$19:AM813,C813*10+1))</f>
        <v>0</v>
      </c>
      <c r="AO813" s="21">
        <f t="shared" ca="1" si="375"/>
        <v>0</v>
      </c>
      <c r="AP813" s="33">
        <f t="shared" ca="1" si="376"/>
        <v>0</v>
      </c>
      <c r="AQ813" s="24"/>
      <c r="AR813" s="155">
        <f ca="1">ROUND(Zsfg!$C$11/'Z1'!$AL$2120*'Z1'!AL813,0)</f>
        <v>0</v>
      </c>
      <c r="AS813" s="26">
        <f t="shared" ca="1" si="378"/>
        <v>0</v>
      </c>
      <c r="AT813" s="26">
        <f ca="1">IF(AS813=0,0,COUNTIF($AS$19:AS813,C813*10+1))</f>
        <v>0</v>
      </c>
      <c r="AU813" s="21">
        <f t="shared" ca="1" si="379"/>
        <v>0</v>
      </c>
      <c r="AV813" s="33">
        <f t="shared" ca="1" si="377"/>
        <v>0</v>
      </c>
    </row>
    <row r="814" spans="1:48" x14ac:dyDescent="0.2">
      <c r="A814" s="15">
        <f>Daten!A814</f>
        <v>32135</v>
      </c>
      <c r="B814" s="8" t="str">
        <f>Daten!B814</f>
        <v>Tulln an der Donau</v>
      </c>
      <c r="C814" s="15">
        <f t="shared" si="352"/>
        <v>3</v>
      </c>
      <c r="D814" s="10">
        <f>Daten!D814</f>
        <v>0</v>
      </c>
      <c r="E814" s="9">
        <f>Daten!E814</f>
        <v>16147</v>
      </c>
      <c r="F814" s="9">
        <f>Daten!F814</f>
        <v>15763</v>
      </c>
      <c r="G814" s="27">
        <f t="shared" si="353"/>
        <v>384</v>
      </c>
      <c r="H814" s="29">
        <f t="shared" si="354"/>
        <v>2.436084501681152E-2</v>
      </c>
      <c r="I814" s="21">
        <f t="shared" si="355"/>
        <v>252.9719040562378</v>
      </c>
      <c r="J814" s="21">
        <f t="shared" si="356"/>
        <v>131.0280959437622</v>
      </c>
      <c r="K814" s="27">
        <f t="shared" si="357"/>
        <v>-65514.047971881097</v>
      </c>
      <c r="L814" s="16">
        <f>Daten!G814</f>
        <v>2237</v>
      </c>
      <c r="M814" s="16">
        <f>Daten!H814</f>
        <v>10917</v>
      </c>
      <c r="N814" s="16">
        <f>Daten!I814</f>
        <v>2993</v>
      </c>
      <c r="O814" s="28">
        <f t="shared" si="358"/>
        <v>0.47906934139415591</v>
      </c>
      <c r="P814" s="16">
        <f t="shared" si="359"/>
        <v>5993.8204415979035</v>
      </c>
      <c r="Q814" s="21">
        <f t="shared" si="360"/>
        <v>-763.82044159790348</v>
      </c>
      <c r="R814" s="27">
        <f t="shared" si="361"/>
        <v>-152764.08831958071</v>
      </c>
      <c r="S814" s="9">
        <f ca="1">Daten!K814</f>
        <v>50716</v>
      </c>
      <c r="T814" s="9">
        <f ca="1">Daten!L814</f>
        <v>1590631</v>
      </c>
      <c r="U814" s="9">
        <f ca="1">Daten!M814</f>
        <v>5983017.6100000003</v>
      </c>
      <c r="V814" s="9">
        <f ca="1">Daten!N814</f>
        <v>500</v>
      </c>
      <c r="W814" s="9">
        <f ca="1">Daten!O814</f>
        <v>500</v>
      </c>
      <c r="X814" s="23">
        <f t="shared" ca="1" si="362"/>
        <v>7624364.6100000003</v>
      </c>
      <c r="Y814" s="9">
        <f t="shared" ca="1" si="363"/>
        <v>5498480.8691218058</v>
      </c>
      <c r="Z814" s="21">
        <f t="shared" ca="1" si="364"/>
        <v>2125883.7408781946</v>
      </c>
      <c r="AA814" s="27">
        <f t="shared" ca="1" si="365"/>
        <v>-212588.37408781948</v>
      </c>
      <c r="AB814" s="32">
        <f t="shared" ca="1" si="366"/>
        <v>-430866.5103792813</v>
      </c>
      <c r="AC814" s="31">
        <f t="shared" ca="1" si="367"/>
        <v>0</v>
      </c>
      <c r="AG814" s="26">
        <f t="shared" ca="1" si="368"/>
        <v>0</v>
      </c>
      <c r="AH814" s="26">
        <f t="shared" ca="1" si="369"/>
        <v>0</v>
      </c>
      <c r="AI814" s="26">
        <f t="shared" ca="1" si="370"/>
        <v>0</v>
      </c>
      <c r="AJ814" s="26">
        <f t="shared" ca="1" si="371"/>
        <v>1</v>
      </c>
      <c r="AK814" s="26">
        <f t="shared" ca="1" si="372"/>
        <v>0</v>
      </c>
      <c r="AL814" s="26">
        <f t="shared" ca="1" si="373"/>
        <v>0</v>
      </c>
      <c r="AM814" s="26">
        <f t="shared" ca="1" si="374"/>
        <v>0</v>
      </c>
      <c r="AN814" s="26">
        <f ca="1">IF(AM814=0,0,COUNTIF($AM$19:AM814,C814*10+1))</f>
        <v>0</v>
      </c>
      <c r="AO814" s="21">
        <f t="shared" ca="1" si="375"/>
        <v>0</v>
      </c>
      <c r="AP814" s="33">
        <f t="shared" ca="1" si="376"/>
        <v>0</v>
      </c>
      <c r="AQ814" s="24"/>
      <c r="AR814" s="155">
        <f ca="1">ROUND(Zsfg!$C$11/'Z1'!$AL$2120*'Z1'!AL814,0)</f>
        <v>0</v>
      </c>
      <c r="AS814" s="26">
        <f t="shared" ca="1" si="378"/>
        <v>0</v>
      </c>
      <c r="AT814" s="26">
        <f ca="1">IF(AS814=0,0,COUNTIF($AS$19:AS814,C814*10+1))</f>
        <v>0</v>
      </c>
      <c r="AU814" s="21">
        <f t="shared" ca="1" si="379"/>
        <v>0</v>
      </c>
      <c r="AV814" s="33">
        <f t="shared" ca="1" si="377"/>
        <v>0</v>
      </c>
    </row>
    <row r="815" spans="1:48" x14ac:dyDescent="0.2">
      <c r="A815" s="15">
        <f>Daten!A815</f>
        <v>32139</v>
      </c>
      <c r="B815" s="8" t="str">
        <f>Daten!B815</f>
        <v>Würmla</v>
      </c>
      <c r="C815" s="15">
        <f t="shared" si="352"/>
        <v>3</v>
      </c>
      <c r="D815" s="10">
        <f>Daten!D815</f>
        <v>0</v>
      </c>
      <c r="E815" s="9">
        <f>Daten!E815</f>
        <v>1430</v>
      </c>
      <c r="F815" s="9">
        <f>Daten!F815</f>
        <v>1288</v>
      </c>
      <c r="G815" s="27">
        <f t="shared" si="353"/>
        <v>142</v>
      </c>
      <c r="H815" s="29">
        <f t="shared" si="354"/>
        <v>0.11024844720496894</v>
      </c>
      <c r="I815" s="21">
        <f t="shared" si="355"/>
        <v>20.670418855829112</v>
      </c>
      <c r="J815" s="21">
        <f t="shared" si="356"/>
        <v>121.32958114417089</v>
      </c>
      <c r="K815" s="27">
        <f t="shared" si="357"/>
        <v>-60664.790572085447</v>
      </c>
      <c r="L815" s="16">
        <f>Daten!G815</f>
        <v>212</v>
      </c>
      <c r="M815" s="16">
        <f>Daten!H815</f>
        <v>951</v>
      </c>
      <c r="N815" s="16">
        <f>Daten!I815</f>
        <v>267</v>
      </c>
      <c r="O815" s="28">
        <f t="shared" si="358"/>
        <v>0.50368033648790744</v>
      </c>
      <c r="P815" s="16">
        <f t="shared" si="359"/>
        <v>522.13275075200204</v>
      </c>
      <c r="Q815" s="21">
        <f t="shared" si="360"/>
        <v>-43.132750752002039</v>
      </c>
      <c r="R815" s="27">
        <f t="shared" si="361"/>
        <v>-8626.5501504004078</v>
      </c>
      <c r="S815" s="9">
        <f ca="1">Daten!K815</f>
        <v>15321</v>
      </c>
      <c r="T815" s="9">
        <f ca="1">Daten!L815</f>
        <v>106656</v>
      </c>
      <c r="U815" s="9">
        <f ca="1">Daten!M815</f>
        <v>184468.47</v>
      </c>
      <c r="V815" s="9">
        <f ca="1">Daten!N815</f>
        <v>500</v>
      </c>
      <c r="W815" s="9">
        <f ca="1">Daten!O815</f>
        <v>500</v>
      </c>
      <c r="X815" s="23">
        <f t="shared" ca="1" si="362"/>
        <v>306445.46999999997</v>
      </c>
      <c r="Y815" s="9">
        <f t="shared" ca="1" si="363"/>
        <v>486952.84838324034</v>
      </c>
      <c r="Z815" s="21">
        <f t="shared" ca="1" si="364"/>
        <v>-180507.37838324037</v>
      </c>
      <c r="AA815" s="27">
        <f t="shared" ca="1" si="365"/>
        <v>18050.737838324039</v>
      </c>
      <c r="AB815" s="32">
        <f t="shared" ca="1" si="366"/>
        <v>-51240.60288416181</v>
      </c>
      <c r="AC815" s="31">
        <f t="shared" ca="1" si="367"/>
        <v>0</v>
      </c>
      <c r="AG815" s="26">
        <f t="shared" ca="1" si="368"/>
        <v>0</v>
      </c>
      <c r="AH815" s="26">
        <f t="shared" ca="1" si="369"/>
        <v>0</v>
      </c>
      <c r="AI815" s="26">
        <f t="shared" ca="1" si="370"/>
        <v>0</v>
      </c>
      <c r="AJ815" s="26">
        <f t="shared" ca="1" si="371"/>
        <v>1</v>
      </c>
      <c r="AK815" s="26">
        <f t="shared" ca="1" si="372"/>
        <v>0</v>
      </c>
      <c r="AL815" s="26">
        <f t="shared" ca="1" si="373"/>
        <v>0</v>
      </c>
      <c r="AM815" s="26">
        <f t="shared" ca="1" si="374"/>
        <v>0</v>
      </c>
      <c r="AN815" s="26">
        <f ca="1">IF(AM815=0,0,COUNTIF($AM$19:AM815,C815*10+1))</f>
        <v>0</v>
      </c>
      <c r="AO815" s="21">
        <f t="shared" ca="1" si="375"/>
        <v>0</v>
      </c>
      <c r="AP815" s="33">
        <f t="shared" ca="1" si="376"/>
        <v>0</v>
      </c>
      <c r="AQ815" s="24"/>
      <c r="AR815" s="155">
        <f ca="1">ROUND(Zsfg!$C$11/'Z1'!$AL$2120*'Z1'!AL815,0)</f>
        <v>0</v>
      </c>
      <c r="AS815" s="26">
        <f t="shared" ca="1" si="378"/>
        <v>0</v>
      </c>
      <c r="AT815" s="26">
        <f ca="1">IF(AS815=0,0,COUNTIF($AS$19:AS815,C815*10+1))</f>
        <v>0</v>
      </c>
      <c r="AU815" s="21">
        <f t="shared" ca="1" si="379"/>
        <v>0</v>
      </c>
      <c r="AV815" s="33">
        <f t="shared" ca="1" si="377"/>
        <v>0</v>
      </c>
    </row>
    <row r="816" spans="1:48" x14ac:dyDescent="0.2">
      <c r="A816" s="15">
        <f>Daten!A816</f>
        <v>32140</v>
      </c>
      <c r="B816" s="8" t="str">
        <f>Daten!B816</f>
        <v>Zeiselmauer-Wolfpassing</v>
      </c>
      <c r="C816" s="15">
        <f t="shared" si="352"/>
        <v>3</v>
      </c>
      <c r="D816" s="10">
        <f>Daten!D816</f>
        <v>0</v>
      </c>
      <c r="E816" s="9">
        <f>Daten!E816</f>
        <v>2298</v>
      </c>
      <c r="F816" s="9">
        <f>Daten!F816</f>
        <v>2227</v>
      </c>
      <c r="G816" s="27">
        <f t="shared" si="353"/>
        <v>71</v>
      </c>
      <c r="H816" s="29">
        <f t="shared" si="354"/>
        <v>3.1881454872025143E-2</v>
      </c>
      <c r="I816" s="21">
        <f t="shared" si="355"/>
        <v>35.739924527897074</v>
      </c>
      <c r="J816" s="21">
        <f t="shared" si="356"/>
        <v>35.260075472102926</v>
      </c>
      <c r="K816" s="27">
        <f t="shared" si="357"/>
        <v>-17630.037736051461</v>
      </c>
      <c r="L816" s="16">
        <f>Daten!G816</f>
        <v>350</v>
      </c>
      <c r="M816" s="16">
        <f>Daten!H816</f>
        <v>1458</v>
      </c>
      <c r="N816" s="16">
        <f>Daten!I816</f>
        <v>490</v>
      </c>
      <c r="O816" s="28">
        <f t="shared" si="358"/>
        <v>0.5761316872427984</v>
      </c>
      <c r="P816" s="16">
        <f t="shared" si="359"/>
        <v>800.49374405511981</v>
      </c>
      <c r="Q816" s="21">
        <f t="shared" si="360"/>
        <v>39.506255944880195</v>
      </c>
      <c r="R816" s="27">
        <f t="shared" si="361"/>
        <v>7901.251188976039</v>
      </c>
      <c r="S816" s="9">
        <f ca="1">Daten!K816</f>
        <v>5296</v>
      </c>
      <c r="T816" s="9">
        <f ca="1">Daten!L816</f>
        <v>147231</v>
      </c>
      <c r="U816" s="9">
        <f ca="1">Daten!M816</f>
        <v>220327.62</v>
      </c>
      <c r="V816" s="9">
        <f ca="1">Daten!N816</f>
        <v>500</v>
      </c>
      <c r="W816" s="9">
        <f ca="1">Daten!O816</f>
        <v>500</v>
      </c>
      <c r="X816" s="23">
        <f t="shared" ca="1" si="362"/>
        <v>372854.62</v>
      </c>
      <c r="Y816" s="9">
        <f t="shared" ca="1" si="363"/>
        <v>782529.82208719326</v>
      </c>
      <c r="Z816" s="21">
        <f t="shared" ca="1" si="364"/>
        <v>-409675.20208719326</v>
      </c>
      <c r="AA816" s="27">
        <f t="shared" ca="1" si="365"/>
        <v>40967.520208719332</v>
      </c>
      <c r="AB816" s="32">
        <f t="shared" ca="1" si="366"/>
        <v>31238.73366164391</v>
      </c>
      <c r="AC816" s="31">
        <f t="shared" ca="1" si="367"/>
        <v>31238.73366164391</v>
      </c>
      <c r="AG816" s="26">
        <f t="shared" ca="1" si="368"/>
        <v>-17630.037736051461</v>
      </c>
      <c r="AH816" s="26">
        <f t="shared" ca="1" si="369"/>
        <v>40967.520208719332</v>
      </c>
      <c r="AI816" s="26">
        <f t="shared" ca="1" si="370"/>
        <v>23337.482472667871</v>
      </c>
      <c r="AJ816" s="26">
        <f t="shared" ca="1" si="371"/>
        <v>1</v>
      </c>
      <c r="AK816" s="26">
        <f t="shared" ca="1" si="372"/>
        <v>23337.482472667871</v>
      </c>
      <c r="AL816" s="26">
        <f t="shared" ca="1" si="373"/>
        <v>30821</v>
      </c>
      <c r="AM816" s="26">
        <f t="shared" ca="1" si="374"/>
        <v>31</v>
      </c>
      <c r="AN816" s="26">
        <f ca="1">IF(AM816=0,0,COUNTIF($AM$19:AM816,C816*10+1))</f>
        <v>286</v>
      </c>
      <c r="AO816" s="21">
        <f t="shared" ca="1" si="375"/>
        <v>0</v>
      </c>
      <c r="AP816" s="33">
        <f t="shared" ca="1" si="376"/>
        <v>30821</v>
      </c>
      <c r="AQ816" s="24"/>
      <c r="AR816" s="155">
        <f ca="1">ROUND(Zsfg!$C$11/'Z1'!$AL$2120*'Z1'!AL816,0)</f>
        <v>25708</v>
      </c>
      <c r="AS816" s="26">
        <f t="shared" ca="1" si="378"/>
        <v>31</v>
      </c>
      <c r="AT816" s="26">
        <f ca="1">IF(AS816=0,0,COUNTIF($AS$19:AS816,C816*10+1))</f>
        <v>286</v>
      </c>
      <c r="AU816" s="21">
        <f t="shared" ca="1" si="379"/>
        <v>0</v>
      </c>
      <c r="AV816" s="33">
        <f t="shared" ca="1" si="377"/>
        <v>25708</v>
      </c>
    </row>
    <row r="817" spans="1:48" x14ac:dyDescent="0.2">
      <c r="A817" s="15">
        <f>Daten!A817</f>
        <v>32141</v>
      </c>
      <c r="B817" s="8" t="str">
        <f>Daten!B817</f>
        <v>Zwentendorf an der Donau</v>
      </c>
      <c r="C817" s="15">
        <f t="shared" si="352"/>
        <v>3</v>
      </c>
      <c r="D817" s="10">
        <f>Daten!D817</f>
        <v>0</v>
      </c>
      <c r="E817" s="9">
        <f>Daten!E817</f>
        <v>4060</v>
      </c>
      <c r="F817" s="9">
        <f>Daten!F817</f>
        <v>3997</v>
      </c>
      <c r="G817" s="27">
        <f t="shared" si="353"/>
        <v>63</v>
      </c>
      <c r="H817" s="29">
        <f t="shared" si="354"/>
        <v>1.5761821366024518E-2</v>
      </c>
      <c r="I817" s="21">
        <f t="shared" si="355"/>
        <v>64.145701992817521</v>
      </c>
      <c r="J817" s="21">
        <f t="shared" si="356"/>
        <v>-1.1457019928175214</v>
      </c>
      <c r="K817" s="27">
        <f t="shared" si="357"/>
        <v>572.85099640876069</v>
      </c>
      <c r="L817" s="16">
        <f>Daten!G817</f>
        <v>600</v>
      </c>
      <c r="M817" s="16">
        <f>Daten!H817</f>
        <v>2705</v>
      </c>
      <c r="N817" s="16">
        <f>Daten!I817</f>
        <v>755</v>
      </c>
      <c r="O817" s="28">
        <f t="shared" si="358"/>
        <v>0.50092421441774493</v>
      </c>
      <c r="P817" s="16">
        <f t="shared" si="359"/>
        <v>1485.1409997730448</v>
      </c>
      <c r="Q817" s="21">
        <f t="shared" si="360"/>
        <v>-130.14099977304477</v>
      </c>
      <c r="R817" s="27">
        <f t="shared" si="361"/>
        <v>-26028.199954608954</v>
      </c>
      <c r="S817" s="9">
        <f ca="1">Daten!K817</f>
        <v>23916</v>
      </c>
      <c r="T817" s="9">
        <f ca="1">Daten!L817</f>
        <v>352693</v>
      </c>
      <c r="U817" s="9">
        <f ca="1">Daten!M817</f>
        <v>1656193.48</v>
      </c>
      <c r="V817" s="9">
        <f ca="1">Daten!N817</f>
        <v>500</v>
      </c>
      <c r="W817" s="9">
        <f ca="1">Daten!O817</f>
        <v>500</v>
      </c>
      <c r="X817" s="23">
        <f t="shared" ca="1" si="362"/>
        <v>2032802.48</v>
      </c>
      <c r="Y817" s="9">
        <f t="shared" ca="1" si="363"/>
        <v>1382537.4576475215</v>
      </c>
      <c r="Z817" s="21">
        <f t="shared" ca="1" si="364"/>
        <v>650265.02235247847</v>
      </c>
      <c r="AA817" s="27">
        <f t="shared" ca="1" si="365"/>
        <v>-65026.502235247848</v>
      </c>
      <c r="AB817" s="32">
        <f t="shared" ca="1" si="366"/>
        <v>-90481.851193448034</v>
      </c>
      <c r="AC817" s="31">
        <f t="shared" ca="1" si="367"/>
        <v>0</v>
      </c>
      <c r="AG817" s="26">
        <f t="shared" ca="1" si="368"/>
        <v>0</v>
      </c>
      <c r="AH817" s="26">
        <f t="shared" ca="1" si="369"/>
        <v>0</v>
      </c>
      <c r="AI817" s="26">
        <f t="shared" ca="1" si="370"/>
        <v>0</v>
      </c>
      <c r="AJ817" s="26">
        <f t="shared" ca="1" si="371"/>
        <v>1</v>
      </c>
      <c r="AK817" s="26">
        <f t="shared" ca="1" si="372"/>
        <v>0</v>
      </c>
      <c r="AL817" s="26">
        <f t="shared" ca="1" si="373"/>
        <v>0</v>
      </c>
      <c r="AM817" s="26">
        <f t="shared" ca="1" si="374"/>
        <v>0</v>
      </c>
      <c r="AN817" s="26">
        <f ca="1">IF(AM817=0,0,COUNTIF($AM$19:AM817,C817*10+1))</f>
        <v>0</v>
      </c>
      <c r="AO817" s="21">
        <f t="shared" ca="1" si="375"/>
        <v>0</v>
      </c>
      <c r="AP817" s="33">
        <f t="shared" ca="1" si="376"/>
        <v>0</v>
      </c>
      <c r="AQ817" s="24"/>
      <c r="AR817" s="155">
        <f ca="1">ROUND(Zsfg!$C$11/'Z1'!$AL$2120*'Z1'!AL817,0)</f>
        <v>0</v>
      </c>
      <c r="AS817" s="26">
        <f t="shared" ca="1" si="378"/>
        <v>0</v>
      </c>
      <c r="AT817" s="26">
        <f ca="1">IF(AS817=0,0,COUNTIF($AS$19:AS817,C817*10+1))</f>
        <v>0</v>
      </c>
      <c r="AU817" s="21">
        <f t="shared" ca="1" si="379"/>
        <v>0</v>
      </c>
      <c r="AV817" s="33">
        <f t="shared" ca="1" si="377"/>
        <v>0</v>
      </c>
    </row>
    <row r="818" spans="1:48" x14ac:dyDescent="0.2">
      <c r="A818" s="15">
        <f>Daten!A818</f>
        <v>32142</v>
      </c>
      <c r="B818" s="8" t="str">
        <f>Daten!B818</f>
        <v>St. Andrä-Wördern</v>
      </c>
      <c r="C818" s="15">
        <f t="shared" si="352"/>
        <v>3</v>
      </c>
      <c r="D818" s="10">
        <f>Daten!D818</f>
        <v>0</v>
      </c>
      <c r="E818" s="9">
        <f>Daten!E818</f>
        <v>7869</v>
      </c>
      <c r="F818" s="9">
        <f>Daten!F818</f>
        <v>7771</v>
      </c>
      <c r="G818" s="27">
        <f t="shared" si="353"/>
        <v>98</v>
      </c>
      <c r="H818" s="29">
        <f t="shared" si="354"/>
        <v>1.2610989576631064E-2</v>
      </c>
      <c r="I818" s="21">
        <f t="shared" si="355"/>
        <v>124.71259699429194</v>
      </c>
      <c r="J818" s="21">
        <f t="shared" si="356"/>
        <v>-26.712596994291943</v>
      </c>
      <c r="K818" s="27">
        <f t="shared" si="357"/>
        <v>13356.298497145972</v>
      </c>
      <c r="L818" s="16">
        <f>Daten!G818</f>
        <v>1086</v>
      </c>
      <c r="M818" s="16">
        <f>Daten!H818</f>
        <v>5114</v>
      </c>
      <c r="N818" s="16">
        <f>Daten!I818</f>
        <v>1669</v>
      </c>
      <c r="O818" s="28">
        <f t="shared" si="358"/>
        <v>0.53871724677356281</v>
      </c>
      <c r="P818" s="16">
        <f t="shared" si="359"/>
        <v>2807.7674945801664</v>
      </c>
      <c r="Q818" s="21">
        <f t="shared" si="360"/>
        <v>-52.767494580166385</v>
      </c>
      <c r="R818" s="27">
        <f t="shared" si="361"/>
        <v>-10553.498916033277</v>
      </c>
      <c r="S818" s="9">
        <f ca="1">Daten!K818</f>
        <v>10051</v>
      </c>
      <c r="T818" s="9">
        <f ca="1">Daten!L818</f>
        <v>596269</v>
      </c>
      <c r="U818" s="9">
        <f ca="1">Daten!M818</f>
        <v>747383.83</v>
      </c>
      <c r="V818" s="9">
        <f ca="1">Daten!N818</f>
        <v>500</v>
      </c>
      <c r="W818" s="9">
        <f ca="1">Daten!O818</f>
        <v>500</v>
      </c>
      <c r="X818" s="23">
        <f t="shared" ca="1" si="362"/>
        <v>1353703.83</v>
      </c>
      <c r="Y818" s="9">
        <f t="shared" ca="1" si="363"/>
        <v>2679602.7719774256</v>
      </c>
      <c r="Z818" s="21">
        <f t="shared" ca="1" si="364"/>
        <v>-1325898.9419774255</v>
      </c>
      <c r="AA818" s="27">
        <f t="shared" ca="1" si="365"/>
        <v>132589.89419774254</v>
      </c>
      <c r="AB818" s="32">
        <f t="shared" ca="1" si="366"/>
        <v>135392.69377885523</v>
      </c>
      <c r="AC818" s="31">
        <f t="shared" ca="1" si="367"/>
        <v>135392.69377885523</v>
      </c>
      <c r="AG818" s="26">
        <f t="shared" ca="1" si="368"/>
        <v>13356.298497145972</v>
      </c>
      <c r="AH818" s="26">
        <f t="shared" ca="1" si="369"/>
        <v>132589.89419774254</v>
      </c>
      <c r="AI818" s="26">
        <f t="shared" ca="1" si="370"/>
        <v>145946.19269488851</v>
      </c>
      <c r="AJ818" s="26">
        <f t="shared" ca="1" si="371"/>
        <v>1</v>
      </c>
      <c r="AK818" s="26">
        <f t="shared" ca="1" si="372"/>
        <v>145946.19269488851</v>
      </c>
      <c r="AL818" s="26">
        <f t="shared" ca="1" si="373"/>
        <v>192746</v>
      </c>
      <c r="AM818" s="26">
        <f t="shared" ca="1" si="374"/>
        <v>31</v>
      </c>
      <c r="AN818" s="26">
        <f ca="1">IF(AM818=0,0,COUNTIF($AM$19:AM818,C818*10+1))</f>
        <v>287</v>
      </c>
      <c r="AO818" s="21">
        <f t="shared" ca="1" si="375"/>
        <v>0</v>
      </c>
      <c r="AP818" s="33">
        <f t="shared" ca="1" si="376"/>
        <v>192746</v>
      </c>
      <c r="AQ818" s="24"/>
      <c r="AR818" s="155">
        <f ca="1">ROUND(Zsfg!$C$11/'Z1'!$AL$2120*'Z1'!AL818,0)</f>
        <v>160770</v>
      </c>
      <c r="AS818" s="26">
        <f t="shared" ca="1" si="378"/>
        <v>31</v>
      </c>
      <c r="AT818" s="26">
        <f ca="1">IF(AS818=0,0,COUNTIF($AS$19:AS818,C818*10+1))</f>
        <v>287</v>
      </c>
      <c r="AU818" s="21">
        <f t="shared" ca="1" si="379"/>
        <v>0</v>
      </c>
      <c r="AV818" s="33">
        <f t="shared" ca="1" si="377"/>
        <v>160770</v>
      </c>
    </row>
    <row r="819" spans="1:48" x14ac:dyDescent="0.2">
      <c r="A819" s="15">
        <f>Daten!A819</f>
        <v>32143</v>
      </c>
      <c r="B819" s="8" t="str">
        <f>Daten!B819</f>
        <v>Muckendorf-Wipfing</v>
      </c>
      <c r="C819" s="15">
        <f t="shared" si="352"/>
        <v>3</v>
      </c>
      <c r="D819" s="10">
        <f>Daten!D819</f>
        <v>0</v>
      </c>
      <c r="E819" s="9">
        <f>Daten!E819</f>
        <v>1652</v>
      </c>
      <c r="F819" s="9">
        <f>Daten!F819</f>
        <v>1410</v>
      </c>
      <c r="G819" s="27">
        <f t="shared" si="353"/>
        <v>242</v>
      </c>
      <c r="H819" s="29">
        <f t="shared" si="354"/>
        <v>0.17163120567375886</v>
      </c>
      <c r="I819" s="21">
        <f t="shared" si="355"/>
        <v>22.628331200868825</v>
      </c>
      <c r="J819" s="21">
        <f t="shared" si="356"/>
        <v>219.37166879913119</v>
      </c>
      <c r="K819" s="27">
        <f t="shared" si="357"/>
        <v>-109685.83439956559</v>
      </c>
      <c r="L819" s="16">
        <f>Daten!G819</f>
        <v>257</v>
      </c>
      <c r="M819" s="16">
        <f>Daten!H819</f>
        <v>1097</v>
      </c>
      <c r="N819" s="16">
        <f>Daten!I819</f>
        <v>298</v>
      </c>
      <c r="O819" s="28">
        <f t="shared" si="358"/>
        <v>0.50592525068368277</v>
      </c>
      <c r="P819" s="16">
        <f t="shared" si="359"/>
        <v>602.29193225546396</v>
      </c>
      <c r="Q819" s="21">
        <f t="shared" si="360"/>
        <v>-47.291932255463962</v>
      </c>
      <c r="R819" s="27">
        <f t="shared" si="361"/>
        <v>-9458.3864510927924</v>
      </c>
      <c r="S819" s="9">
        <f ca="1">Daten!K819</f>
        <v>4037</v>
      </c>
      <c r="T819" s="9">
        <f ca="1">Daten!L819</f>
        <v>77180</v>
      </c>
      <c r="U819" s="9">
        <f ca="1">Daten!M819</f>
        <v>48788.480000000003</v>
      </c>
      <c r="V819" s="9">
        <f ca="1">Daten!N819</f>
        <v>500</v>
      </c>
      <c r="W819" s="9">
        <f ca="1">Daten!O819</f>
        <v>500</v>
      </c>
      <c r="X819" s="23">
        <f t="shared" ca="1" si="362"/>
        <v>130005.48000000001</v>
      </c>
      <c r="Y819" s="9">
        <f t="shared" ca="1" si="363"/>
        <v>562549.72414623294</v>
      </c>
      <c r="Z819" s="21">
        <f t="shared" ca="1" si="364"/>
        <v>-432544.24414623296</v>
      </c>
      <c r="AA819" s="27">
        <f t="shared" ca="1" si="365"/>
        <v>43254.424414623296</v>
      </c>
      <c r="AB819" s="32">
        <f t="shared" ca="1" si="366"/>
        <v>-75889.796436035089</v>
      </c>
      <c r="AC819" s="31">
        <f t="shared" ca="1" si="367"/>
        <v>0</v>
      </c>
      <c r="AG819" s="26">
        <f t="shared" ca="1" si="368"/>
        <v>0</v>
      </c>
      <c r="AH819" s="26">
        <f t="shared" ca="1" si="369"/>
        <v>0</v>
      </c>
      <c r="AI819" s="26">
        <f t="shared" ca="1" si="370"/>
        <v>0</v>
      </c>
      <c r="AJ819" s="26">
        <f t="shared" ca="1" si="371"/>
        <v>1</v>
      </c>
      <c r="AK819" s="26">
        <f t="shared" ca="1" si="372"/>
        <v>0</v>
      </c>
      <c r="AL819" s="26">
        <f t="shared" ca="1" si="373"/>
        <v>0</v>
      </c>
      <c r="AM819" s="26">
        <f t="shared" ca="1" si="374"/>
        <v>0</v>
      </c>
      <c r="AN819" s="26">
        <f ca="1">IF(AM819=0,0,COUNTIF($AM$19:AM819,C819*10+1))</f>
        <v>0</v>
      </c>
      <c r="AO819" s="21">
        <f t="shared" ca="1" si="375"/>
        <v>0</v>
      </c>
      <c r="AP819" s="33">
        <f t="shared" ca="1" si="376"/>
        <v>0</v>
      </c>
      <c r="AQ819" s="24"/>
      <c r="AR819" s="155">
        <f ca="1">ROUND(Zsfg!$C$11/'Z1'!$AL$2120*'Z1'!AL819,0)</f>
        <v>0</v>
      </c>
      <c r="AS819" s="26">
        <f t="shared" ca="1" si="378"/>
        <v>0</v>
      </c>
      <c r="AT819" s="26">
        <f ca="1">IF(AS819=0,0,COUNTIF($AS$19:AS819,C819*10+1))</f>
        <v>0</v>
      </c>
      <c r="AU819" s="21">
        <f t="shared" ca="1" si="379"/>
        <v>0</v>
      </c>
      <c r="AV819" s="33">
        <f t="shared" ca="1" si="377"/>
        <v>0</v>
      </c>
    </row>
    <row r="820" spans="1:48" x14ac:dyDescent="0.2">
      <c r="A820" s="15">
        <f>Daten!A820</f>
        <v>32144</v>
      </c>
      <c r="B820" s="8" t="str">
        <f>Daten!B820</f>
        <v>Klosterneuburg</v>
      </c>
      <c r="C820" s="15">
        <f t="shared" si="352"/>
        <v>3</v>
      </c>
      <c r="D820" s="10">
        <f>Daten!D820</f>
        <v>0</v>
      </c>
      <c r="E820" s="9">
        <f>Daten!E820</f>
        <v>27356</v>
      </c>
      <c r="F820" s="9">
        <f>Daten!F820</f>
        <v>26374</v>
      </c>
      <c r="G820" s="27">
        <f t="shared" si="353"/>
        <v>982</v>
      </c>
      <c r="H820" s="29">
        <f t="shared" si="354"/>
        <v>3.7233639190111474E-2</v>
      </c>
      <c r="I820" s="21">
        <f t="shared" si="355"/>
        <v>423.26213268915916</v>
      </c>
      <c r="J820" s="21">
        <f t="shared" si="356"/>
        <v>558.73786731084078</v>
      </c>
      <c r="K820" s="27">
        <f t="shared" si="357"/>
        <v>-279368.93365542038</v>
      </c>
      <c r="L820" s="16">
        <f>Daten!G820</f>
        <v>4131</v>
      </c>
      <c r="M820" s="16">
        <f>Daten!H820</f>
        <v>17079</v>
      </c>
      <c r="N820" s="16">
        <f>Daten!I820</f>
        <v>6146</v>
      </c>
      <c r="O820" s="28">
        <f t="shared" si="358"/>
        <v>0.60173312254815858</v>
      </c>
      <c r="P820" s="16">
        <f t="shared" si="359"/>
        <v>9376.9771294357961</v>
      </c>
      <c r="Q820" s="21">
        <f t="shared" si="360"/>
        <v>900.02287056420391</v>
      </c>
      <c r="R820" s="27">
        <f t="shared" si="361"/>
        <v>180004.57411284078</v>
      </c>
      <c r="S820" s="9">
        <f ca="1">Daten!K820</f>
        <v>19371</v>
      </c>
      <c r="T820" s="9">
        <f ca="1">Daten!L820</f>
        <v>3005071</v>
      </c>
      <c r="U820" s="9">
        <f ca="1">Daten!M820</f>
        <v>5206558.46</v>
      </c>
      <c r="V820" s="9">
        <f ca="1">Daten!N820</f>
        <v>500</v>
      </c>
      <c r="W820" s="9">
        <f ca="1">Daten!O820</f>
        <v>500</v>
      </c>
      <c r="X820" s="23">
        <f t="shared" ca="1" si="362"/>
        <v>8231000.46</v>
      </c>
      <c r="Y820" s="9">
        <f t="shared" ca="1" si="363"/>
        <v>9315442.0422181282</v>
      </c>
      <c r="Z820" s="21">
        <f t="shared" ca="1" si="364"/>
        <v>-1084441.5822181283</v>
      </c>
      <c r="AA820" s="27">
        <f t="shared" ca="1" si="365"/>
        <v>108444.15822181283</v>
      </c>
      <c r="AB820" s="32">
        <f t="shared" ca="1" si="366"/>
        <v>9079.7986792332376</v>
      </c>
      <c r="AC820" s="31">
        <f t="shared" ca="1" si="367"/>
        <v>9079.7986792332376</v>
      </c>
      <c r="AG820" s="26">
        <f t="shared" ca="1" si="368"/>
        <v>-279368.93365542038</v>
      </c>
      <c r="AH820" s="26">
        <f t="shared" ca="1" si="369"/>
        <v>108444.15822181283</v>
      </c>
      <c r="AI820" s="26">
        <f t="shared" ca="1" si="370"/>
        <v>-170924.77543360754</v>
      </c>
      <c r="AJ820" s="26">
        <f t="shared" ca="1" si="371"/>
        <v>1</v>
      </c>
      <c r="AK820" s="26">
        <f t="shared" ca="1" si="372"/>
        <v>0</v>
      </c>
      <c r="AL820" s="26">
        <f t="shared" ca="1" si="373"/>
        <v>0</v>
      </c>
      <c r="AM820" s="26">
        <f t="shared" ca="1" si="374"/>
        <v>0</v>
      </c>
      <c r="AN820" s="26">
        <f ca="1">IF(AM820=0,0,COUNTIF($AM$19:AM820,C820*10+1))</f>
        <v>0</v>
      </c>
      <c r="AO820" s="21">
        <f t="shared" ca="1" si="375"/>
        <v>0</v>
      </c>
      <c r="AP820" s="33">
        <f t="shared" ca="1" si="376"/>
        <v>0</v>
      </c>
      <c r="AQ820" s="24"/>
      <c r="AR820" s="155">
        <f ca="1">ROUND(Zsfg!$C$11/'Z1'!$AL$2120*'Z1'!AL820,0)</f>
        <v>0</v>
      </c>
      <c r="AS820" s="26">
        <f t="shared" ca="1" si="378"/>
        <v>0</v>
      </c>
      <c r="AT820" s="26">
        <f ca="1">IF(AS820=0,0,COUNTIF($AS$19:AS820,C820*10+1))</f>
        <v>0</v>
      </c>
      <c r="AU820" s="21">
        <f t="shared" ca="1" si="379"/>
        <v>0</v>
      </c>
      <c r="AV820" s="33">
        <f t="shared" ca="1" si="377"/>
        <v>0</v>
      </c>
    </row>
    <row r="821" spans="1:48" x14ac:dyDescent="0.2">
      <c r="A821" s="15">
        <f>Daten!A821</f>
        <v>32202</v>
      </c>
      <c r="B821" s="8" t="str">
        <f>Daten!B821</f>
        <v>Dietmanns</v>
      </c>
      <c r="C821" s="15">
        <f t="shared" si="352"/>
        <v>3</v>
      </c>
      <c r="D821" s="10">
        <f>Daten!D821</f>
        <v>0</v>
      </c>
      <c r="E821" s="9">
        <f>Daten!E821</f>
        <v>1054</v>
      </c>
      <c r="F821" s="9">
        <f>Daten!F821</f>
        <v>1079</v>
      </c>
      <c r="G821" s="27">
        <f t="shared" si="353"/>
        <v>-25</v>
      </c>
      <c r="H821" s="29">
        <f t="shared" si="354"/>
        <v>-2.3169601482854494E-2</v>
      </c>
      <c r="I821" s="21">
        <f t="shared" si="355"/>
        <v>17.316290330310256</v>
      </c>
      <c r="J821" s="21">
        <f t="shared" si="356"/>
        <v>-42.316290330310252</v>
      </c>
      <c r="K821" s="27">
        <f t="shared" si="357"/>
        <v>21158.145165155125</v>
      </c>
      <c r="L821" s="16">
        <f>Daten!G821</f>
        <v>113</v>
      </c>
      <c r="M821" s="16">
        <f>Daten!H821</f>
        <v>678</v>
      </c>
      <c r="N821" s="16">
        <f>Daten!I821</f>
        <v>263</v>
      </c>
      <c r="O821" s="28">
        <f t="shared" si="358"/>
        <v>0.55457227138643073</v>
      </c>
      <c r="P821" s="16">
        <f t="shared" si="359"/>
        <v>372.24606205032319</v>
      </c>
      <c r="Q821" s="21">
        <f t="shared" si="360"/>
        <v>3.7539379496768106</v>
      </c>
      <c r="R821" s="27">
        <f t="shared" si="361"/>
        <v>750.78758993536212</v>
      </c>
      <c r="S821" s="9">
        <f ca="1">Daten!K821</f>
        <v>2629</v>
      </c>
      <c r="T821" s="9">
        <f ca="1">Daten!L821</f>
        <v>54986</v>
      </c>
      <c r="U821" s="9">
        <f ca="1">Daten!M821</f>
        <v>68088.789999999994</v>
      </c>
      <c r="V821" s="9">
        <f ca="1">Daten!N821</f>
        <v>500</v>
      </c>
      <c r="W821" s="9">
        <f ca="1">Daten!O821</f>
        <v>500</v>
      </c>
      <c r="X821" s="23">
        <f t="shared" ca="1" si="362"/>
        <v>125703.79</v>
      </c>
      <c r="Y821" s="9">
        <f t="shared" ca="1" si="363"/>
        <v>358914.8966405142</v>
      </c>
      <c r="Z821" s="21">
        <f t="shared" ca="1" si="364"/>
        <v>-233211.10664051422</v>
      </c>
      <c r="AA821" s="27">
        <f t="shared" ca="1" si="365"/>
        <v>23321.110664051423</v>
      </c>
      <c r="AB821" s="32">
        <f t="shared" ca="1" si="366"/>
        <v>45230.043419141904</v>
      </c>
      <c r="AC821" s="31">
        <f t="shared" ca="1" si="367"/>
        <v>45230.043419141904</v>
      </c>
      <c r="AG821" s="26">
        <f t="shared" ca="1" si="368"/>
        <v>21158.145165155125</v>
      </c>
      <c r="AH821" s="26">
        <f t="shared" ca="1" si="369"/>
        <v>23321.110664051423</v>
      </c>
      <c r="AI821" s="26">
        <f t="shared" ca="1" si="370"/>
        <v>44479.255829206551</v>
      </c>
      <c r="AJ821" s="26">
        <f t="shared" ca="1" si="371"/>
        <v>1</v>
      </c>
      <c r="AK821" s="26">
        <f t="shared" ca="1" si="372"/>
        <v>44479.255829206551</v>
      </c>
      <c r="AL821" s="26">
        <f t="shared" ca="1" si="373"/>
        <v>58742</v>
      </c>
      <c r="AM821" s="26">
        <f t="shared" ca="1" si="374"/>
        <v>31</v>
      </c>
      <c r="AN821" s="26">
        <f ca="1">IF(AM821=0,0,COUNTIF($AM$19:AM821,C821*10+1))</f>
        <v>288</v>
      </c>
      <c r="AO821" s="21">
        <f t="shared" ca="1" si="375"/>
        <v>0</v>
      </c>
      <c r="AP821" s="33">
        <f t="shared" ca="1" si="376"/>
        <v>58742</v>
      </c>
      <c r="AQ821" s="24"/>
      <c r="AR821" s="155">
        <f ca="1">ROUND(Zsfg!$C$11/'Z1'!$AL$2120*'Z1'!AL821,0)</f>
        <v>48997</v>
      </c>
      <c r="AS821" s="26">
        <f t="shared" ca="1" si="378"/>
        <v>31</v>
      </c>
      <c r="AT821" s="26">
        <f ca="1">IF(AS821=0,0,COUNTIF($AS$19:AS821,C821*10+1))</f>
        <v>288</v>
      </c>
      <c r="AU821" s="21">
        <f t="shared" ca="1" si="379"/>
        <v>0</v>
      </c>
      <c r="AV821" s="33">
        <f t="shared" ca="1" si="377"/>
        <v>48997</v>
      </c>
    </row>
    <row r="822" spans="1:48" x14ac:dyDescent="0.2">
      <c r="A822" s="15">
        <f>Daten!A822</f>
        <v>32203</v>
      </c>
      <c r="B822" s="8" t="str">
        <f>Daten!B822</f>
        <v>Dobersberg</v>
      </c>
      <c r="C822" s="15">
        <f t="shared" si="352"/>
        <v>3</v>
      </c>
      <c r="D822" s="10">
        <f>Daten!D822</f>
        <v>0</v>
      </c>
      <c r="E822" s="9">
        <f>Daten!E822</f>
        <v>1611</v>
      </c>
      <c r="F822" s="9">
        <f>Daten!F822</f>
        <v>1660</v>
      </c>
      <c r="G822" s="27">
        <f t="shared" si="353"/>
        <v>-49</v>
      </c>
      <c r="H822" s="29">
        <f t="shared" si="354"/>
        <v>-2.9518072289156625E-2</v>
      </c>
      <c r="I822" s="21">
        <f t="shared" si="355"/>
        <v>26.64044666201578</v>
      </c>
      <c r="J822" s="21">
        <f t="shared" si="356"/>
        <v>-75.640446662015776</v>
      </c>
      <c r="K822" s="27">
        <f t="shared" si="357"/>
        <v>37820.223331007888</v>
      </c>
      <c r="L822" s="16">
        <f>Daten!G822</f>
        <v>226</v>
      </c>
      <c r="M822" s="16">
        <f>Daten!H822</f>
        <v>1029</v>
      </c>
      <c r="N822" s="16">
        <f>Daten!I822</f>
        <v>356</v>
      </c>
      <c r="O822" s="28">
        <f t="shared" si="358"/>
        <v>0.56559766763848396</v>
      </c>
      <c r="P822" s="16">
        <f t="shared" si="359"/>
        <v>564.95751895248168</v>
      </c>
      <c r="Q822" s="21">
        <f t="shared" si="360"/>
        <v>17.042481047518322</v>
      </c>
      <c r="R822" s="27">
        <f t="shared" si="361"/>
        <v>3408.4962095036644</v>
      </c>
      <c r="S822" s="9">
        <f ca="1">Daten!K822</f>
        <v>24695</v>
      </c>
      <c r="T822" s="9">
        <f ca="1">Daten!L822</f>
        <v>88688</v>
      </c>
      <c r="U822" s="9">
        <f ca="1">Daten!M822</f>
        <v>228137.52</v>
      </c>
      <c r="V822" s="9">
        <f ca="1">Daten!N822</f>
        <v>500</v>
      </c>
      <c r="W822" s="9">
        <f ca="1">Daten!O822</f>
        <v>500</v>
      </c>
      <c r="X822" s="23">
        <f t="shared" ca="1" si="362"/>
        <v>341520.52</v>
      </c>
      <c r="Y822" s="9">
        <f t="shared" ca="1" si="363"/>
        <v>548588.13898279739</v>
      </c>
      <c r="Z822" s="21">
        <f t="shared" ca="1" si="364"/>
        <v>-207067.61898279737</v>
      </c>
      <c r="AA822" s="27">
        <f t="shared" ca="1" si="365"/>
        <v>20706.761898279739</v>
      </c>
      <c r="AB822" s="32">
        <f t="shared" ca="1" si="366"/>
        <v>61935.481438791292</v>
      </c>
      <c r="AC822" s="31">
        <f t="shared" ca="1" si="367"/>
        <v>61935.481438791292</v>
      </c>
      <c r="AG822" s="26">
        <f t="shared" ca="1" si="368"/>
        <v>37820.223331007888</v>
      </c>
      <c r="AH822" s="26">
        <f t="shared" ca="1" si="369"/>
        <v>20706.761898279739</v>
      </c>
      <c r="AI822" s="26">
        <f t="shared" ca="1" si="370"/>
        <v>58526.985229287631</v>
      </c>
      <c r="AJ822" s="26">
        <f t="shared" ca="1" si="371"/>
        <v>1</v>
      </c>
      <c r="AK822" s="26">
        <f t="shared" ca="1" si="372"/>
        <v>58526.985229287631</v>
      </c>
      <c r="AL822" s="26">
        <f t="shared" ca="1" si="373"/>
        <v>77294</v>
      </c>
      <c r="AM822" s="26">
        <f t="shared" ca="1" si="374"/>
        <v>31</v>
      </c>
      <c r="AN822" s="26">
        <f ca="1">IF(AM822=0,0,COUNTIF($AM$19:AM822,C822*10+1))</f>
        <v>289</v>
      </c>
      <c r="AO822" s="21">
        <f t="shared" ca="1" si="375"/>
        <v>0</v>
      </c>
      <c r="AP822" s="33">
        <f t="shared" ca="1" si="376"/>
        <v>77294</v>
      </c>
      <c r="AQ822" s="24"/>
      <c r="AR822" s="155">
        <f ca="1">ROUND(Zsfg!$C$11/'Z1'!$AL$2120*'Z1'!AL822,0)</f>
        <v>64471</v>
      </c>
      <c r="AS822" s="26">
        <f t="shared" ca="1" si="378"/>
        <v>31</v>
      </c>
      <c r="AT822" s="26">
        <f ca="1">IF(AS822=0,0,COUNTIF($AS$19:AS822,C822*10+1))</f>
        <v>289</v>
      </c>
      <c r="AU822" s="21">
        <f t="shared" ca="1" si="379"/>
        <v>0</v>
      </c>
      <c r="AV822" s="33">
        <f t="shared" ca="1" si="377"/>
        <v>64471</v>
      </c>
    </row>
    <row r="823" spans="1:48" x14ac:dyDescent="0.2">
      <c r="A823" s="15">
        <f>Daten!A823</f>
        <v>32206</v>
      </c>
      <c r="B823" s="8" t="str">
        <f>Daten!B823</f>
        <v>Gastern</v>
      </c>
      <c r="C823" s="15">
        <f t="shared" si="352"/>
        <v>3</v>
      </c>
      <c r="D823" s="10">
        <f>Daten!D823</f>
        <v>0</v>
      </c>
      <c r="E823" s="9">
        <f>Daten!E823</f>
        <v>1208</v>
      </c>
      <c r="F823" s="9">
        <f>Daten!F823</f>
        <v>1241</v>
      </c>
      <c r="G823" s="27">
        <f t="shared" si="353"/>
        <v>-33</v>
      </c>
      <c r="H823" s="29">
        <f t="shared" si="354"/>
        <v>-2.6591458501208701E-2</v>
      </c>
      <c r="I823" s="21">
        <f t="shared" si="355"/>
        <v>19.916141149133484</v>
      </c>
      <c r="J823" s="21">
        <f t="shared" si="356"/>
        <v>-52.91614114913348</v>
      </c>
      <c r="K823" s="27">
        <f t="shared" si="357"/>
        <v>26458.07057456674</v>
      </c>
      <c r="L823" s="16">
        <f>Daten!G823</f>
        <v>152</v>
      </c>
      <c r="M823" s="16">
        <f>Daten!H823</f>
        <v>791</v>
      </c>
      <c r="N823" s="16">
        <f>Daten!I823</f>
        <v>265</v>
      </c>
      <c r="O823" s="28">
        <f t="shared" si="358"/>
        <v>0.52718078381795197</v>
      </c>
      <c r="P823" s="16">
        <f t="shared" si="359"/>
        <v>434.28707239204374</v>
      </c>
      <c r="Q823" s="21">
        <f t="shared" si="360"/>
        <v>-17.28707239204374</v>
      </c>
      <c r="R823" s="27">
        <f t="shared" si="361"/>
        <v>-3457.414478408748</v>
      </c>
      <c r="S823" s="9">
        <f ca="1">Daten!K823</f>
        <v>10384</v>
      </c>
      <c r="T823" s="9">
        <f ca="1">Daten!L823</f>
        <v>68900</v>
      </c>
      <c r="U823" s="9">
        <f ca="1">Daten!M823</f>
        <v>253588.03</v>
      </c>
      <c r="V823" s="9">
        <f ca="1">Daten!N823</f>
        <v>500</v>
      </c>
      <c r="W823" s="9">
        <f ca="1">Daten!O823</f>
        <v>500</v>
      </c>
      <c r="X823" s="23">
        <f t="shared" ca="1" si="362"/>
        <v>332872.03000000003</v>
      </c>
      <c r="Y823" s="9">
        <f t="shared" ca="1" si="363"/>
        <v>411355.97262024781</v>
      </c>
      <c r="Z823" s="21">
        <f t="shared" ca="1" si="364"/>
        <v>-78483.942620247777</v>
      </c>
      <c r="AA823" s="27">
        <f t="shared" ca="1" si="365"/>
        <v>7848.3942620247781</v>
      </c>
      <c r="AB823" s="32">
        <f t="shared" ca="1" si="366"/>
        <v>30849.050358182772</v>
      </c>
      <c r="AC823" s="31">
        <f t="shared" ca="1" si="367"/>
        <v>30849.050358182772</v>
      </c>
      <c r="AG823" s="26">
        <f t="shared" ca="1" si="368"/>
        <v>26458.07057456674</v>
      </c>
      <c r="AH823" s="26">
        <f t="shared" ca="1" si="369"/>
        <v>7848.3942620247781</v>
      </c>
      <c r="AI823" s="26">
        <f t="shared" ca="1" si="370"/>
        <v>34306.46483659152</v>
      </c>
      <c r="AJ823" s="26">
        <f t="shared" ca="1" si="371"/>
        <v>1</v>
      </c>
      <c r="AK823" s="26">
        <f t="shared" ca="1" si="372"/>
        <v>34306.46483659152</v>
      </c>
      <c r="AL823" s="26">
        <f t="shared" ca="1" si="373"/>
        <v>45307</v>
      </c>
      <c r="AM823" s="26">
        <f t="shared" ca="1" si="374"/>
        <v>31</v>
      </c>
      <c r="AN823" s="26">
        <f ca="1">IF(AM823=0,0,COUNTIF($AM$19:AM823,C823*10+1))</f>
        <v>290</v>
      </c>
      <c r="AO823" s="21">
        <f t="shared" ca="1" si="375"/>
        <v>0</v>
      </c>
      <c r="AP823" s="33">
        <f t="shared" ca="1" si="376"/>
        <v>45307</v>
      </c>
      <c r="AQ823" s="24"/>
      <c r="AR823" s="155">
        <f ca="1">ROUND(Zsfg!$C$11/'Z1'!$AL$2120*'Z1'!AL823,0)</f>
        <v>37791</v>
      </c>
      <c r="AS823" s="26">
        <f t="shared" ca="1" si="378"/>
        <v>31</v>
      </c>
      <c r="AT823" s="26">
        <f ca="1">IF(AS823=0,0,COUNTIF($AS$19:AS823,C823*10+1))</f>
        <v>290</v>
      </c>
      <c r="AU823" s="21">
        <f t="shared" ca="1" si="379"/>
        <v>0</v>
      </c>
      <c r="AV823" s="33">
        <f t="shared" ca="1" si="377"/>
        <v>37791</v>
      </c>
    </row>
    <row r="824" spans="1:48" x14ac:dyDescent="0.2">
      <c r="A824" s="15">
        <f>Daten!A824</f>
        <v>32207</v>
      </c>
      <c r="B824" s="8" t="str">
        <f>Daten!B824</f>
        <v>Groß-Siegharts</v>
      </c>
      <c r="C824" s="15">
        <f t="shared" si="352"/>
        <v>3</v>
      </c>
      <c r="D824" s="10">
        <f>Daten!D824</f>
        <v>0</v>
      </c>
      <c r="E824" s="9">
        <f>Daten!E824</f>
        <v>2741</v>
      </c>
      <c r="F824" s="9">
        <f>Daten!F824</f>
        <v>2787</v>
      </c>
      <c r="G824" s="27">
        <f t="shared" si="353"/>
        <v>-46</v>
      </c>
      <c r="H824" s="29">
        <f t="shared" si="354"/>
        <v>-1.6505202726946538E-2</v>
      </c>
      <c r="I824" s="21">
        <f t="shared" si="355"/>
        <v>44.727063160866251</v>
      </c>
      <c r="J824" s="21">
        <f t="shared" si="356"/>
        <v>-90.727063160866251</v>
      </c>
      <c r="K824" s="27">
        <f t="shared" si="357"/>
        <v>45363.531580433126</v>
      </c>
      <c r="L824" s="16">
        <f>Daten!G824</f>
        <v>340</v>
      </c>
      <c r="M824" s="16">
        <f>Daten!H824</f>
        <v>1733</v>
      </c>
      <c r="N824" s="16">
        <f>Daten!I824</f>
        <v>668</v>
      </c>
      <c r="O824" s="28">
        <f t="shared" si="358"/>
        <v>0.58165031736872475</v>
      </c>
      <c r="P824" s="16">
        <f t="shared" si="359"/>
        <v>951.47850373629808</v>
      </c>
      <c r="Q824" s="21">
        <f t="shared" si="360"/>
        <v>56.52149626370192</v>
      </c>
      <c r="R824" s="27">
        <f t="shared" si="361"/>
        <v>11304.299252740384</v>
      </c>
      <c r="S824" s="9">
        <f ca="1">Daten!K824</f>
        <v>20538</v>
      </c>
      <c r="T824" s="9">
        <f ca="1">Daten!L824</f>
        <v>225083</v>
      </c>
      <c r="U824" s="9">
        <f ca="1">Daten!M824</f>
        <v>926737.66</v>
      </c>
      <c r="V824" s="9">
        <f ca="1">Daten!N824</f>
        <v>500</v>
      </c>
      <c r="W824" s="9">
        <f ca="1">Daten!O824</f>
        <v>500</v>
      </c>
      <c r="X824" s="23">
        <f t="shared" ca="1" si="362"/>
        <v>1172358.6600000001</v>
      </c>
      <c r="Y824" s="9">
        <f t="shared" ca="1" si="363"/>
        <v>933383.0471457775</v>
      </c>
      <c r="Z824" s="21">
        <f t="shared" ca="1" si="364"/>
        <v>238975.61285422265</v>
      </c>
      <c r="AA824" s="27">
        <f t="shared" ca="1" si="365"/>
        <v>-23897.561285422267</v>
      </c>
      <c r="AB824" s="32">
        <f t="shared" ca="1" si="366"/>
        <v>32770.269547751246</v>
      </c>
      <c r="AC824" s="31">
        <f t="shared" ca="1" si="367"/>
        <v>32770.269547751246</v>
      </c>
      <c r="AG824" s="26">
        <f t="shared" ca="1" si="368"/>
        <v>45363.531580433126</v>
      </c>
      <c r="AH824" s="26">
        <f t="shared" ca="1" si="369"/>
        <v>-23897.561285422267</v>
      </c>
      <c r="AI824" s="26">
        <f t="shared" ca="1" si="370"/>
        <v>21465.970295010859</v>
      </c>
      <c r="AJ824" s="26">
        <f t="shared" ca="1" si="371"/>
        <v>1</v>
      </c>
      <c r="AK824" s="26">
        <f t="shared" ca="1" si="372"/>
        <v>21465.970295010859</v>
      </c>
      <c r="AL824" s="26">
        <f t="shared" ca="1" si="373"/>
        <v>28349</v>
      </c>
      <c r="AM824" s="26">
        <f t="shared" ca="1" si="374"/>
        <v>31</v>
      </c>
      <c r="AN824" s="26">
        <f ca="1">IF(AM824=0,0,COUNTIF($AM$19:AM824,C824*10+1))</f>
        <v>291</v>
      </c>
      <c r="AO824" s="21">
        <f t="shared" ca="1" si="375"/>
        <v>0</v>
      </c>
      <c r="AP824" s="33">
        <f t="shared" ca="1" si="376"/>
        <v>28349</v>
      </c>
      <c r="AQ824" s="24"/>
      <c r="AR824" s="155">
        <f ca="1">ROUND(Zsfg!$C$11/'Z1'!$AL$2120*'Z1'!AL824,0)</f>
        <v>23646</v>
      </c>
      <c r="AS824" s="26">
        <f t="shared" ca="1" si="378"/>
        <v>31</v>
      </c>
      <c r="AT824" s="26">
        <f ca="1">IF(AS824=0,0,COUNTIF($AS$19:AS824,C824*10+1))</f>
        <v>291</v>
      </c>
      <c r="AU824" s="21">
        <f t="shared" ca="1" si="379"/>
        <v>0</v>
      </c>
      <c r="AV824" s="33">
        <f t="shared" ca="1" si="377"/>
        <v>23646</v>
      </c>
    </row>
    <row r="825" spans="1:48" x14ac:dyDescent="0.2">
      <c r="A825" s="15">
        <f>Daten!A825</f>
        <v>32209</v>
      </c>
      <c r="B825" s="8" t="str">
        <f>Daten!B825</f>
        <v>Karlstein an der Thaya</v>
      </c>
      <c r="C825" s="15">
        <f t="shared" si="352"/>
        <v>3</v>
      </c>
      <c r="D825" s="10">
        <f>Daten!D825</f>
        <v>0</v>
      </c>
      <c r="E825" s="9">
        <f>Daten!E825</f>
        <v>1478</v>
      </c>
      <c r="F825" s="9">
        <f>Daten!F825</f>
        <v>1485</v>
      </c>
      <c r="G825" s="27">
        <f t="shared" si="353"/>
        <v>-7</v>
      </c>
      <c r="H825" s="29">
        <f t="shared" si="354"/>
        <v>-4.7138047138047135E-3</v>
      </c>
      <c r="I825" s="21">
        <f t="shared" si="355"/>
        <v>23.831965839212913</v>
      </c>
      <c r="J825" s="21">
        <f t="shared" si="356"/>
        <v>-30.831965839212913</v>
      </c>
      <c r="K825" s="27">
        <f t="shared" si="357"/>
        <v>15415.982919606457</v>
      </c>
      <c r="L825" s="16">
        <f>Daten!G825</f>
        <v>221</v>
      </c>
      <c r="M825" s="16">
        <f>Daten!H825</f>
        <v>929</v>
      </c>
      <c r="N825" s="16">
        <f>Daten!I825</f>
        <v>328</v>
      </c>
      <c r="O825" s="28">
        <f t="shared" si="358"/>
        <v>0.59095801937567272</v>
      </c>
      <c r="P825" s="16">
        <f t="shared" si="359"/>
        <v>510.05396997750779</v>
      </c>
      <c r="Q825" s="21">
        <f t="shared" si="360"/>
        <v>38.946030022492209</v>
      </c>
      <c r="R825" s="27">
        <f t="shared" si="361"/>
        <v>7789.2060044984419</v>
      </c>
      <c r="S825" s="9">
        <f ca="1">Daten!K825</f>
        <v>23249</v>
      </c>
      <c r="T825" s="9">
        <f ca="1">Daten!L825</f>
        <v>81826</v>
      </c>
      <c r="U825" s="9">
        <f ca="1">Daten!M825</f>
        <v>847234.98</v>
      </c>
      <c r="V825" s="9">
        <f ca="1">Daten!N825</f>
        <v>500</v>
      </c>
      <c r="W825" s="9">
        <f ca="1">Daten!O825</f>
        <v>500</v>
      </c>
      <c r="X825" s="23">
        <f t="shared" ca="1" si="362"/>
        <v>952309.98</v>
      </c>
      <c r="Y825" s="9">
        <f t="shared" ca="1" si="363"/>
        <v>503298.11881848198</v>
      </c>
      <c r="Z825" s="21">
        <f t="shared" ca="1" si="364"/>
        <v>449011.861181518</v>
      </c>
      <c r="AA825" s="27">
        <f t="shared" ca="1" si="365"/>
        <v>-44901.186118151803</v>
      </c>
      <c r="AB825" s="32">
        <f t="shared" ca="1" si="366"/>
        <v>-21695.997194046904</v>
      </c>
      <c r="AC825" s="31">
        <f t="shared" ca="1" si="367"/>
        <v>0</v>
      </c>
      <c r="AG825" s="26">
        <f t="shared" ca="1" si="368"/>
        <v>0</v>
      </c>
      <c r="AH825" s="26">
        <f t="shared" ca="1" si="369"/>
        <v>0</v>
      </c>
      <c r="AI825" s="26">
        <f t="shared" ca="1" si="370"/>
        <v>0</v>
      </c>
      <c r="AJ825" s="26">
        <f t="shared" ca="1" si="371"/>
        <v>1</v>
      </c>
      <c r="AK825" s="26">
        <f t="shared" ca="1" si="372"/>
        <v>0</v>
      </c>
      <c r="AL825" s="26">
        <f t="shared" ca="1" si="373"/>
        <v>0</v>
      </c>
      <c r="AM825" s="26">
        <f t="shared" ca="1" si="374"/>
        <v>0</v>
      </c>
      <c r="AN825" s="26">
        <f ca="1">IF(AM825=0,0,COUNTIF($AM$19:AM825,C825*10+1))</f>
        <v>0</v>
      </c>
      <c r="AO825" s="21">
        <f t="shared" ca="1" si="375"/>
        <v>0</v>
      </c>
      <c r="AP825" s="33">
        <f t="shared" ca="1" si="376"/>
        <v>0</v>
      </c>
      <c r="AQ825" s="24"/>
      <c r="AR825" s="155">
        <f ca="1">ROUND(Zsfg!$C$11/'Z1'!$AL$2120*'Z1'!AL825,0)</f>
        <v>0</v>
      </c>
      <c r="AS825" s="26">
        <f t="shared" ca="1" si="378"/>
        <v>0</v>
      </c>
      <c r="AT825" s="26">
        <f ca="1">IF(AS825=0,0,COUNTIF($AS$19:AS825,C825*10+1))</f>
        <v>0</v>
      </c>
      <c r="AU825" s="21">
        <f t="shared" ca="1" si="379"/>
        <v>0</v>
      </c>
      <c r="AV825" s="33">
        <f t="shared" ca="1" si="377"/>
        <v>0</v>
      </c>
    </row>
    <row r="826" spans="1:48" x14ac:dyDescent="0.2">
      <c r="A826" s="15">
        <f>Daten!A826</f>
        <v>32210</v>
      </c>
      <c r="B826" s="8" t="str">
        <f>Daten!B826</f>
        <v>Kautzen</v>
      </c>
      <c r="C826" s="15">
        <f t="shared" si="352"/>
        <v>3</v>
      </c>
      <c r="D826" s="10">
        <f>Daten!D826</f>
        <v>0</v>
      </c>
      <c r="E826" s="9">
        <f>Daten!E826</f>
        <v>1120</v>
      </c>
      <c r="F826" s="9">
        <f>Daten!F826</f>
        <v>1175</v>
      </c>
      <c r="G826" s="27">
        <f t="shared" si="353"/>
        <v>-55</v>
      </c>
      <c r="H826" s="29">
        <f t="shared" si="354"/>
        <v>-4.6808510638297871E-2</v>
      </c>
      <c r="I826" s="21">
        <f t="shared" si="355"/>
        <v>18.856942667390687</v>
      </c>
      <c r="J826" s="21">
        <f t="shared" si="356"/>
        <v>-73.856942667390683</v>
      </c>
      <c r="K826" s="27">
        <f t="shared" si="357"/>
        <v>36928.471333695343</v>
      </c>
      <c r="L826" s="16">
        <f>Daten!G826</f>
        <v>143</v>
      </c>
      <c r="M826" s="16">
        <f>Daten!H826</f>
        <v>697</v>
      </c>
      <c r="N826" s="16">
        <f>Daten!I826</f>
        <v>280</v>
      </c>
      <c r="O826" s="28">
        <f t="shared" si="358"/>
        <v>0.60688665710186518</v>
      </c>
      <c r="P826" s="16">
        <f t="shared" si="359"/>
        <v>382.67773635556824</v>
      </c>
      <c r="Q826" s="21">
        <f t="shared" si="360"/>
        <v>40.322263644431757</v>
      </c>
      <c r="R826" s="27">
        <f t="shared" si="361"/>
        <v>8064.4527288863519</v>
      </c>
      <c r="S826" s="9">
        <f ca="1">Daten!K826</f>
        <v>15603</v>
      </c>
      <c r="T826" s="9">
        <f ca="1">Daten!L826</f>
        <v>65225</v>
      </c>
      <c r="U826" s="9">
        <f ca="1">Daten!M826</f>
        <v>118589.9</v>
      </c>
      <c r="V826" s="9">
        <f ca="1">Daten!N826</f>
        <v>500</v>
      </c>
      <c r="W826" s="9">
        <f ca="1">Daten!O826</f>
        <v>500</v>
      </c>
      <c r="X826" s="23">
        <f t="shared" ca="1" si="362"/>
        <v>199417.9</v>
      </c>
      <c r="Y826" s="9">
        <f t="shared" ca="1" si="363"/>
        <v>381389.64348897146</v>
      </c>
      <c r="Z826" s="21">
        <f t="shared" ca="1" si="364"/>
        <v>-181971.74348897146</v>
      </c>
      <c r="AA826" s="27">
        <f t="shared" ca="1" si="365"/>
        <v>18197.174348897148</v>
      </c>
      <c r="AB826" s="32">
        <f t="shared" ca="1" si="366"/>
        <v>63190.098411478844</v>
      </c>
      <c r="AC826" s="31">
        <f t="shared" ca="1" si="367"/>
        <v>63190.098411478844</v>
      </c>
      <c r="AG826" s="26">
        <f t="shared" ca="1" si="368"/>
        <v>36928.471333695343</v>
      </c>
      <c r="AH826" s="26">
        <f t="shared" ca="1" si="369"/>
        <v>18197.174348897148</v>
      </c>
      <c r="AI826" s="26">
        <f t="shared" ca="1" si="370"/>
        <v>55125.645682592491</v>
      </c>
      <c r="AJ826" s="26">
        <f t="shared" ca="1" si="371"/>
        <v>1</v>
      </c>
      <c r="AK826" s="26">
        <f t="shared" ca="1" si="372"/>
        <v>55125.645682592491</v>
      </c>
      <c r="AL826" s="26">
        <f t="shared" ca="1" si="373"/>
        <v>72802</v>
      </c>
      <c r="AM826" s="26">
        <f t="shared" ca="1" si="374"/>
        <v>31</v>
      </c>
      <c r="AN826" s="26">
        <f ca="1">IF(AM826=0,0,COUNTIF($AM$19:AM826,C826*10+1))</f>
        <v>292</v>
      </c>
      <c r="AO826" s="21">
        <f t="shared" ca="1" si="375"/>
        <v>0</v>
      </c>
      <c r="AP826" s="33">
        <f t="shared" ca="1" si="376"/>
        <v>72802</v>
      </c>
      <c r="AQ826" s="24"/>
      <c r="AR826" s="155">
        <f ca="1">ROUND(Zsfg!$C$11/'Z1'!$AL$2120*'Z1'!AL826,0)</f>
        <v>60724</v>
      </c>
      <c r="AS826" s="26">
        <f t="shared" ca="1" si="378"/>
        <v>31</v>
      </c>
      <c r="AT826" s="26">
        <f ca="1">IF(AS826=0,0,COUNTIF($AS$19:AS826,C826*10+1))</f>
        <v>292</v>
      </c>
      <c r="AU826" s="21">
        <f t="shared" ca="1" si="379"/>
        <v>0</v>
      </c>
      <c r="AV826" s="33">
        <f t="shared" ca="1" si="377"/>
        <v>60724</v>
      </c>
    </row>
    <row r="827" spans="1:48" x14ac:dyDescent="0.2">
      <c r="A827" s="15">
        <f>Daten!A827</f>
        <v>32212</v>
      </c>
      <c r="B827" s="8" t="str">
        <f>Daten!B827</f>
        <v>Ludweis-Aigen</v>
      </c>
      <c r="C827" s="15">
        <f t="shared" si="352"/>
        <v>3</v>
      </c>
      <c r="D827" s="10">
        <f>Daten!D827</f>
        <v>0</v>
      </c>
      <c r="E827" s="9">
        <f>Daten!E827</f>
        <v>899</v>
      </c>
      <c r="F827" s="9">
        <f>Daten!F827</f>
        <v>962</v>
      </c>
      <c r="G827" s="27">
        <f t="shared" si="353"/>
        <v>-63</v>
      </c>
      <c r="H827" s="29">
        <f t="shared" si="354"/>
        <v>-6.5488565488565492E-2</v>
      </c>
      <c r="I827" s="21">
        <f t="shared" si="355"/>
        <v>15.438620294493482</v>
      </c>
      <c r="J827" s="21">
        <f t="shared" si="356"/>
        <v>-78.438620294493489</v>
      </c>
      <c r="K827" s="27">
        <f t="shared" si="357"/>
        <v>39219.310147246746</v>
      </c>
      <c r="L827" s="16">
        <f>Daten!G827</f>
        <v>126</v>
      </c>
      <c r="M827" s="16">
        <f>Daten!H827</f>
        <v>544</v>
      </c>
      <c r="N827" s="16">
        <f>Daten!I827</f>
        <v>229</v>
      </c>
      <c r="O827" s="28">
        <f t="shared" si="358"/>
        <v>0.65257352941176472</v>
      </c>
      <c r="P827" s="16">
        <f t="shared" si="359"/>
        <v>298.67530642385816</v>
      </c>
      <c r="Q827" s="21">
        <f t="shared" si="360"/>
        <v>56.32469357614184</v>
      </c>
      <c r="R827" s="27">
        <f t="shared" si="361"/>
        <v>11264.938715228367</v>
      </c>
      <c r="S827" s="9">
        <f ca="1">Daten!K827</f>
        <v>24624</v>
      </c>
      <c r="T827" s="9">
        <f ca="1">Daten!L827</f>
        <v>32381</v>
      </c>
      <c r="U827" s="9">
        <f ca="1">Daten!M827</f>
        <v>29748.47</v>
      </c>
      <c r="V827" s="9">
        <f ca="1">Daten!N827</f>
        <v>500</v>
      </c>
      <c r="W827" s="9">
        <f ca="1">Daten!O827</f>
        <v>500</v>
      </c>
      <c r="X827" s="23">
        <f t="shared" ca="1" si="362"/>
        <v>86753.47</v>
      </c>
      <c r="Y827" s="9">
        <f t="shared" ca="1" si="363"/>
        <v>306133.29419337976</v>
      </c>
      <c r="Z827" s="21">
        <f t="shared" ca="1" si="364"/>
        <v>-219379.82419337975</v>
      </c>
      <c r="AA827" s="27">
        <f t="shared" ca="1" si="365"/>
        <v>21937.982419337975</v>
      </c>
      <c r="AB827" s="32">
        <f t="shared" ca="1" si="366"/>
        <v>72422.231281813089</v>
      </c>
      <c r="AC827" s="31">
        <f t="shared" ca="1" si="367"/>
        <v>72422.231281813089</v>
      </c>
      <c r="AG827" s="26">
        <f t="shared" ca="1" si="368"/>
        <v>39219.310147246746</v>
      </c>
      <c r="AH827" s="26">
        <f t="shared" ca="1" si="369"/>
        <v>21937.982419337975</v>
      </c>
      <c r="AI827" s="26">
        <f t="shared" ca="1" si="370"/>
        <v>61157.292566584721</v>
      </c>
      <c r="AJ827" s="26">
        <f t="shared" ca="1" si="371"/>
        <v>1</v>
      </c>
      <c r="AK827" s="26">
        <f t="shared" ca="1" si="372"/>
        <v>61157.292566584721</v>
      </c>
      <c r="AL827" s="26">
        <f t="shared" ca="1" si="373"/>
        <v>80768</v>
      </c>
      <c r="AM827" s="26">
        <f t="shared" ca="1" si="374"/>
        <v>31</v>
      </c>
      <c r="AN827" s="26">
        <f ca="1">IF(AM827=0,0,COUNTIF($AM$19:AM827,C827*10+1))</f>
        <v>293</v>
      </c>
      <c r="AO827" s="21">
        <f t="shared" ca="1" si="375"/>
        <v>0</v>
      </c>
      <c r="AP827" s="33">
        <f t="shared" ca="1" si="376"/>
        <v>80768</v>
      </c>
      <c r="AQ827" s="24"/>
      <c r="AR827" s="155">
        <f ca="1">ROUND(Zsfg!$C$11/'Z1'!$AL$2120*'Z1'!AL827,0)</f>
        <v>67369</v>
      </c>
      <c r="AS827" s="26">
        <f t="shared" ca="1" si="378"/>
        <v>31</v>
      </c>
      <c r="AT827" s="26">
        <f ca="1">IF(AS827=0,0,COUNTIF($AS$19:AS827,C827*10+1))</f>
        <v>293</v>
      </c>
      <c r="AU827" s="21">
        <f t="shared" ca="1" si="379"/>
        <v>0</v>
      </c>
      <c r="AV827" s="33">
        <f t="shared" ca="1" si="377"/>
        <v>67369</v>
      </c>
    </row>
    <row r="828" spans="1:48" x14ac:dyDescent="0.2">
      <c r="A828" s="15">
        <f>Daten!A828</f>
        <v>32214</v>
      </c>
      <c r="B828" s="8" t="str">
        <f>Daten!B828</f>
        <v>Pfaffenschlag bei Waidhofen a.d.Thaya</v>
      </c>
      <c r="C828" s="15">
        <f t="shared" si="352"/>
        <v>3</v>
      </c>
      <c r="D828" s="10">
        <f>Daten!D828</f>
        <v>0</v>
      </c>
      <c r="E828" s="9">
        <f>Daten!E828</f>
        <v>924</v>
      </c>
      <c r="F828" s="9">
        <f>Daten!F828</f>
        <v>922</v>
      </c>
      <c r="G828" s="27">
        <f t="shared" si="353"/>
        <v>2</v>
      </c>
      <c r="H828" s="29">
        <f t="shared" si="354"/>
        <v>2.1691973969631237E-3</v>
      </c>
      <c r="I828" s="21">
        <f t="shared" si="355"/>
        <v>14.796681820709971</v>
      </c>
      <c r="J828" s="21">
        <f t="shared" si="356"/>
        <v>-12.796681820709971</v>
      </c>
      <c r="K828" s="27">
        <f t="shared" si="357"/>
        <v>6398.3409103549857</v>
      </c>
      <c r="L828" s="16">
        <f>Daten!G828</f>
        <v>125</v>
      </c>
      <c r="M828" s="16">
        <f>Daten!H828</f>
        <v>591</v>
      </c>
      <c r="N828" s="16">
        <f>Daten!I828</f>
        <v>208</v>
      </c>
      <c r="O828" s="28">
        <f t="shared" si="358"/>
        <v>0.56345177664974622</v>
      </c>
      <c r="P828" s="16">
        <f t="shared" si="359"/>
        <v>324.47997444209591</v>
      </c>
      <c r="Q828" s="21">
        <f t="shared" si="360"/>
        <v>8.5200255579040913</v>
      </c>
      <c r="R828" s="27">
        <f t="shared" si="361"/>
        <v>1704.0051115808183</v>
      </c>
      <c r="S828" s="9">
        <f ca="1">Daten!K828</f>
        <v>10264</v>
      </c>
      <c r="T828" s="9">
        <f ca="1">Daten!L828</f>
        <v>37160</v>
      </c>
      <c r="U828" s="9">
        <f ca="1">Daten!M828</f>
        <v>182285.45</v>
      </c>
      <c r="V828" s="9">
        <f ca="1">Daten!N828</f>
        <v>500</v>
      </c>
      <c r="W828" s="9">
        <f ca="1">Daten!O828</f>
        <v>500</v>
      </c>
      <c r="X828" s="23">
        <f t="shared" ca="1" si="362"/>
        <v>229709.45</v>
      </c>
      <c r="Y828" s="9">
        <f t="shared" ca="1" si="363"/>
        <v>314646.45587840147</v>
      </c>
      <c r="Z828" s="21">
        <f t="shared" ca="1" si="364"/>
        <v>-84937.005878401455</v>
      </c>
      <c r="AA828" s="27">
        <f t="shared" ca="1" si="365"/>
        <v>8493.7005878401451</v>
      </c>
      <c r="AB828" s="32">
        <f t="shared" ca="1" si="366"/>
        <v>16596.046609775949</v>
      </c>
      <c r="AC828" s="31">
        <f t="shared" ca="1" si="367"/>
        <v>16596.046609775949</v>
      </c>
      <c r="AG828" s="26">
        <f t="shared" ca="1" si="368"/>
        <v>6398.3409103549857</v>
      </c>
      <c r="AH828" s="26">
        <f t="shared" ca="1" si="369"/>
        <v>8493.7005878401451</v>
      </c>
      <c r="AI828" s="26">
        <f t="shared" ca="1" si="370"/>
        <v>14892.041498195131</v>
      </c>
      <c r="AJ828" s="26">
        <f t="shared" ca="1" si="371"/>
        <v>1</v>
      </c>
      <c r="AK828" s="26">
        <f t="shared" ca="1" si="372"/>
        <v>14892.041498195131</v>
      </c>
      <c r="AL828" s="26">
        <f t="shared" ca="1" si="373"/>
        <v>19667</v>
      </c>
      <c r="AM828" s="26">
        <f t="shared" ca="1" si="374"/>
        <v>31</v>
      </c>
      <c r="AN828" s="26">
        <f ca="1">IF(AM828=0,0,COUNTIF($AM$19:AM828,C828*10+1))</f>
        <v>294</v>
      </c>
      <c r="AO828" s="21">
        <f t="shared" ca="1" si="375"/>
        <v>0</v>
      </c>
      <c r="AP828" s="33">
        <f t="shared" ca="1" si="376"/>
        <v>19667</v>
      </c>
      <c r="AQ828" s="24"/>
      <c r="AR828" s="155">
        <f ca="1">ROUND(Zsfg!$C$11/'Z1'!$AL$2120*'Z1'!AL828,0)</f>
        <v>16404</v>
      </c>
      <c r="AS828" s="26">
        <f t="shared" ca="1" si="378"/>
        <v>31</v>
      </c>
      <c r="AT828" s="26">
        <f ca="1">IF(AS828=0,0,COUNTIF($AS$19:AS828,C828*10+1))</f>
        <v>294</v>
      </c>
      <c r="AU828" s="21">
        <f t="shared" ca="1" si="379"/>
        <v>0</v>
      </c>
      <c r="AV828" s="33">
        <f t="shared" ca="1" si="377"/>
        <v>16404</v>
      </c>
    </row>
    <row r="829" spans="1:48" x14ac:dyDescent="0.2">
      <c r="A829" s="15">
        <f>Daten!A829</f>
        <v>32216</v>
      </c>
      <c r="B829" s="8" t="str">
        <f>Daten!B829</f>
        <v>Raabs an der Thaya</v>
      </c>
      <c r="C829" s="15">
        <f t="shared" si="352"/>
        <v>3</v>
      </c>
      <c r="D829" s="10">
        <f>Daten!D829</f>
        <v>0</v>
      </c>
      <c r="E829" s="9">
        <f>Daten!E829</f>
        <v>2646</v>
      </c>
      <c r="F829" s="9">
        <f>Daten!F829</f>
        <v>2708</v>
      </c>
      <c r="G829" s="27">
        <f t="shared" si="353"/>
        <v>-62</v>
      </c>
      <c r="H829" s="29">
        <f t="shared" si="354"/>
        <v>-2.2895125553914326E-2</v>
      </c>
      <c r="I829" s="21">
        <f t="shared" si="355"/>
        <v>43.459234675143819</v>
      </c>
      <c r="J829" s="21">
        <f t="shared" si="356"/>
        <v>-105.45923467514382</v>
      </c>
      <c r="K829" s="27">
        <f t="shared" si="357"/>
        <v>52729.617337571908</v>
      </c>
      <c r="L829" s="16">
        <f>Daten!G829</f>
        <v>264</v>
      </c>
      <c r="M829" s="16">
        <f>Daten!H829</f>
        <v>1577</v>
      </c>
      <c r="N829" s="16">
        <f>Daten!I829</f>
        <v>805</v>
      </c>
      <c r="O829" s="28">
        <f t="shared" si="358"/>
        <v>0.67786937222574506</v>
      </c>
      <c r="P829" s="16">
        <f t="shared" si="359"/>
        <v>865.8289673353388</v>
      </c>
      <c r="Q829" s="21">
        <f t="shared" si="360"/>
        <v>203.1710326646612</v>
      </c>
      <c r="R829" s="27">
        <f t="shared" si="361"/>
        <v>40634.206532932236</v>
      </c>
      <c r="S829" s="9">
        <f ca="1">Daten!K829</f>
        <v>75703</v>
      </c>
      <c r="T829" s="9">
        <f ca="1">Daten!L829</f>
        <v>171116</v>
      </c>
      <c r="U829" s="9">
        <f ca="1">Daten!M829</f>
        <v>445115.96</v>
      </c>
      <c r="V829" s="9">
        <f ca="1">Daten!N829</f>
        <v>500</v>
      </c>
      <c r="W829" s="9">
        <f ca="1">Daten!O829</f>
        <v>500</v>
      </c>
      <c r="X829" s="23">
        <f t="shared" ca="1" si="362"/>
        <v>691934.96</v>
      </c>
      <c r="Y829" s="9">
        <f t="shared" ca="1" si="363"/>
        <v>901033.03274269507</v>
      </c>
      <c r="Z829" s="21">
        <f t="shared" ca="1" si="364"/>
        <v>-209098.07274269511</v>
      </c>
      <c r="AA829" s="27">
        <f t="shared" ca="1" si="365"/>
        <v>20909.807274269511</v>
      </c>
      <c r="AB829" s="32">
        <f t="shared" ca="1" si="366"/>
        <v>114273.63114477365</v>
      </c>
      <c r="AC829" s="31">
        <f t="shared" ca="1" si="367"/>
        <v>114273.63114477365</v>
      </c>
      <c r="AG829" s="26">
        <f t="shared" ca="1" si="368"/>
        <v>52729.617337571908</v>
      </c>
      <c r="AH829" s="26">
        <f t="shared" ca="1" si="369"/>
        <v>20909.807274269511</v>
      </c>
      <c r="AI829" s="26">
        <f t="shared" ca="1" si="370"/>
        <v>73639.424611841416</v>
      </c>
      <c r="AJ829" s="26">
        <f t="shared" ca="1" si="371"/>
        <v>1</v>
      </c>
      <c r="AK829" s="26">
        <f t="shared" ca="1" si="372"/>
        <v>73639.424611841416</v>
      </c>
      <c r="AL829" s="26">
        <f t="shared" ca="1" si="373"/>
        <v>97253</v>
      </c>
      <c r="AM829" s="26">
        <f t="shared" ca="1" si="374"/>
        <v>31</v>
      </c>
      <c r="AN829" s="26">
        <f ca="1">IF(AM829=0,0,COUNTIF($AM$19:AM829,C829*10+1))</f>
        <v>295</v>
      </c>
      <c r="AO829" s="21">
        <f t="shared" ca="1" si="375"/>
        <v>0</v>
      </c>
      <c r="AP829" s="33">
        <f t="shared" ca="1" si="376"/>
        <v>97253</v>
      </c>
      <c r="AQ829" s="24"/>
      <c r="AR829" s="155">
        <f ca="1">ROUND(Zsfg!$C$11/'Z1'!$AL$2120*'Z1'!AL829,0)</f>
        <v>81119</v>
      </c>
      <c r="AS829" s="26">
        <f t="shared" ca="1" si="378"/>
        <v>31</v>
      </c>
      <c r="AT829" s="26">
        <f ca="1">IF(AS829=0,0,COUNTIF($AS$19:AS829,C829*10+1))</f>
        <v>295</v>
      </c>
      <c r="AU829" s="21">
        <f t="shared" ca="1" si="379"/>
        <v>0</v>
      </c>
      <c r="AV829" s="33">
        <f t="shared" ca="1" si="377"/>
        <v>81119</v>
      </c>
    </row>
    <row r="830" spans="1:48" x14ac:dyDescent="0.2">
      <c r="A830" s="15">
        <f>Daten!A830</f>
        <v>32217</v>
      </c>
      <c r="B830" s="8" t="str">
        <f>Daten!B830</f>
        <v>Thaya</v>
      </c>
      <c r="C830" s="15">
        <f t="shared" si="352"/>
        <v>3</v>
      </c>
      <c r="D830" s="10">
        <f>Daten!D830</f>
        <v>0</v>
      </c>
      <c r="E830" s="9">
        <f>Daten!E830</f>
        <v>1387</v>
      </c>
      <c r="F830" s="9">
        <f>Daten!F830</f>
        <v>1391</v>
      </c>
      <c r="G830" s="27">
        <f t="shared" si="353"/>
        <v>-4</v>
      </c>
      <c r="H830" s="29">
        <f t="shared" si="354"/>
        <v>-2.875629043853343E-3</v>
      </c>
      <c r="I830" s="21">
        <f t="shared" si="355"/>
        <v>22.323410425821656</v>
      </c>
      <c r="J830" s="21">
        <f t="shared" si="356"/>
        <v>-26.323410425821656</v>
      </c>
      <c r="K830" s="27">
        <f t="shared" si="357"/>
        <v>13161.705212910829</v>
      </c>
      <c r="L830" s="16">
        <f>Daten!G830</f>
        <v>192</v>
      </c>
      <c r="M830" s="16">
        <f>Daten!H830</f>
        <v>929</v>
      </c>
      <c r="N830" s="16">
        <f>Daten!I830</f>
        <v>266</v>
      </c>
      <c r="O830" s="28">
        <f t="shared" si="358"/>
        <v>0.49300322927879442</v>
      </c>
      <c r="P830" s="16">
        <f t="shared" si="359"/>
        <v>510.05396997750779</v>
      </c>
      <c r="Q830" s="21">
        <f t="shared" si="360"/>
        <v>-52.053969977507791</v>
      </c>
      <c r="R830" s="27">
        <f t="shared" si="361"/>
        <v>-10410.793995501557</v>
      </c>
      <c r="S830" s="9">
        <f ca="1">Daten!K830</f>
        <v>20960</v>
      </c>
      <c r="T830" s="9">
        <f ca="1">Daten!L830</f>
        <v>44901</v>
      </c>
      <c r="U830" s="9">
        <f ca="1">Daten!M830</f>
        <v>81072.73</v>
      </c>
      <c r="V830" s="9">
        <f ca="1">Daten!N830</f>
        <v>500</v>
      </c>
      <c r="W830" s="9">
        <f ca="1">Daten!O830</f>
        <v>500</v>
      </c>
      <c r="X830" s="23">
        <f t="shared" ca="1" si="362"/>
        <v>146933.72999999998</v>
      </c>
      <c r="Y830" s="9">
        <f t="shared" ca="1" si="363"/>
        <v>472310.21028500306</v>
      </c>
      <c r="Z830" s="21">
        <f t="shared" ca="1" si="364"/>
        <v>-325376.48028500308</v>
      </c>
      <c r="AA830" s="27">
        <f t="shared" ca="1" si="365"/>
        <v>32537.648028500309</v>
      </c>
      <c r="AB830" s="32">
        <f t="shared" ca="1" si="366"/>
        <v>35288.559245909579</v>
      </c>
      <c r="AC830" s="31">
        <f t="shared" ca="1" si="367"/>
        <v>35288.559245909579</v>
      </c>
      <c r="AG830" s="26">
        <f t="shared" ca="1" si="368"/>
        <v>13161.705212910829</v>
      </c>
      <c r="AH830" s="26">
        <f t="shared" ca="1" si="369"/>
        <v>32537.648028500309</v>
      </c>
      <c r="AI830" s="26">
        <f t="shared" ca="1" si="370"/>
        <v>45699.35324141114</v>
      </c>
      <c r="AJ830" s="26">
        <f t="shared" ca="1" si="371"/>
        <v>1</v>
      </c>
      <c r="AK830" s="26">
        <f t="shared" ca="1" si="372"/>
        <v>45699.35324141114</v>
      </c>
      <c r="AL830" s="26">
        <f t="shared" ca="1" si="373"/>
        <v>60353</v>
      </c>
      <c r="AM830" s="26">
        <f t="shared" ca="1" si="374"/>
        <v>31</v>
      </c>
      <c r="AN830" s="26">
        <f ca="1">IF(AM830=0,0,COUNTIF($AM$19:AM830,C830*10+1))</f>
        <v>296</v>
      </c>
      <c r="AO830" s="21">
        <f t="shared" ca="1" si="375"/>
        <v>0</v>
      </c>
      <c r="AP830" s="33">
        <f t="shared" ca="1" si="376"/>
        <v>60353</v>
      </c>
      <c r="AQ830" s="24"/>
      <c r="AR830" s="155">
        <f ca="1">ROUND(Zsfg!$C$11/'Z1'!$AL$2120*'Z1'!AL830,0)</f>
        <v>50340</v>
      </c>
      <c r="AS830" s="26">
        <f t="shared" ca="1" si="378"/>
        <v>31</v>
      </c>
      <c r="AT830" s="26">
        <f ca="1">IF(AS830=0,0,COUNTIF($AS$19:AS830,C830*10+1))</f>
        <v>296</v>
      </c>
      <c r="AU830" s="21">
        <f t="shared" ca="1" si="379"/>
        <v>0</v>
      </c>
      <c r="AV830" s="33">
        <f t="shared" ca="1" si="377"/>
        <v>50340</v>
      </c>
    </row>
    <row r="831" spans="1:48" x14ac:dyDescent="0.2">
      <c r="A831" s="15">
        <f>Daten!A831</f>
        <v>32219</v>
      </c>
      <c r="B831" s="8" t="str">
        <f>Daten!B831</f>
        <v>Vitis</v>
      </c>
      <c r="C831" s="15">
        <f t="shared" si="352"/>
        <v>3</v>
      </c>
      <c r="D831" s="10">
        <f>Daten!D831</f>
        <v>0</v>
      </c>
      <c r="E831" s="9">
        <f>Daten!E831</f>
        <v>2697</v>
      </c>
      <c r="F831" s="9">
        <f>Daten!F831</f>
        <v>2645</v>
      </c>
      <c r="G831" s="27">
        <f t="shared" si="353"/>
        <v>52</v>
      </c>
      <c r="H831" s="29">
        <f t="shared" si="354"/>
        <v>1.9659735349716444E-2</v>
      </c>
      <c r="I831" s="21">
        <f t="shared" si="355"/>
        <v>42.448181578934786</v>
      </c>
      <c r="J831" s="21">
        <f t="shared" si="356"/>
        <v>9.5518184210652137</v>
      </c>
      <c r="K831" s="27">
        <f t="shared" si="357"/>
        <v>-4775.9092105326072</v>
      </c>
      <c r="L831" s="16">
        <f>Daten!G831</f>
        <v>407</v>
      </c>
      <c r="M831" s="16">
        <f>Daten!H831</f>
        <v>1742</v>
      </c>
      <c r="N831" s="16">
        <f>Daten!I831</f>
        <v>548</v>
      </c>
      <c r="O831" s="28">
        <f t="shared" si="358"/>
        <v>0.54822043628013772</v>
      </c>
      <c r="P831" s="16">
        <f t="shared" si="359"/>
        <v>956.41982314404584</v>
      </c>
      <c r="Q831" s="21">
        <f t="shared" si="360"/>
        <v>-1.4198231440458358</v>
      </c>
      <c r="R831" s="27">
        <f t="shared" si="361"/>
        <v>-283.96462880916715</v>
      </c>
      <c r="S831" s="9">
        <f ca="1">Daten!K831</f>
        <v>19356</v>
      </c>
      <c r="T831" s="9">
        <f ca="1">Daten!L831</f>
        <v>176461</v>
      </c>
      <c r="U831" s="9">
        <f ca="1">Daten!M831</f>
        <v>714690.55</v>
      </c>
      <c r="V831" s="9">
        <f ca="1">Daten!N831</f>
        <v>500</v>
      </c>
      <c r="W831" s="9">
        <f ca="1">Daten!O831</f>
        <v>500</v>
      </c>
      <c r="X831" s="23">
        <f t="shared" ca="1" si="362"/>
        <v>910507.55</v>
      </c>
      <c r="Y831" s="9">
        <f t="shared" ca="1" si="363"/>
        <v>918399.88258013933</v>
      </c>
      <c r="Z831" s="21">
        <f t="shared" ca="1" si="364"/>
        <v>-7892.3325801392784</v>
      </c>
      <c r="AA831" s="27">
        <f t="shared" ca="1" si="365"/>
        <v>789.23325801392787</v>
      </c>
      <c r="AB831" s="32">
        <f t="shared" ca="1" si="366"/>
        <v>-4270.6405813278461</v>
      </c>
      <c r="AC831" s="31">
        <f t="shared" ca="1" si="367"/>
        <v>0</v>
      </c>
      <c r="AG831" s="26">
        <f t="shared" ca="1" si="368"/>
        <v>0</v>
      </c>
      <c r="AH831" s="26">
        <f t="shared" ca="1" si="369"/>
        <v>0</v>
      </c>
      <c r="AI831" s="26">
        <f t="shared" ca="1" si="370"/>
        <v>0</v>
      </c>
      <c r="AJ831" s="26">
        <f t="shared" ca="1" si="371"/>
        <v>1</v>
      </c>
      <c r="AK831" s="26">
        <f t="shared" ca="1" si="372"/>
        <v>0</v>
      </c>
      <c r="AL831" s="26">
        <f t="shared" ca="1" si="373"/>
        <v>0</v>
      </c>
      <c r="AM831" s="26">
        <f t="shared" ca="1" si="374"/>
        <v>0</v>
      </c>
      <c r="AN831" s="26">
        <f ca="1">IF(AM831=0,0,COUNTIF($AM$19:AM831,C831*10+1))</f>
        <v>0</v>
      </c>
      <c r="AO831" s="21">
        <f t="shared" ca="1" si="375"/>
        <v>0</v>
      </c>
      <c r="AP831" s="33">
        <f t="shared" ca="1" si="376"/>
        <v>0</v>
      </c>
      <c r="AQ831" s="24"/>
      <c r="AR831" s="155">
        <f ca="1">ROUND(Zsfg!$C$11/'Z1'!$AL$2120*'Z1'!AL831,0)</f>
        <v>0</v>
      </c>
      <c r="AS831" s="26">
        <f t="shared" ca="1" si="378"/>
        <v>0</v>
      </c>
      <c r="AT831" s="26">
        <f ca="1">IF(AS831=0,0,COUNTIF($AS$19:AS831,C831*10+1))</f>
        <v>0</v>
      </c>
      <c r="AU831" s="21">
        <f t="shared" ca="1" si="379"/>
        <v>0</v>
      </c>
      <c r="AV831" s="33">
        <f t="shared" ca="1" si="377"/>
        <v>0</v>
      </c>
    </row>
    <row r="832" spans="1:48" x14ac:dyDescent="0.2">
      <c r="A832" s="15">
        <f>Daten!A832</f>
        <v>32220</v>
      </c>
      <c r="B832" s="8" t="str">
        <f>Daten!B832</f>
        <v>Waidhofen an der Thaya</v>
      </c>
      <c r="C832" s="15">
        <f t="shared" si="352"/>
        <v>3</v>
      </c>
      <c r="D832" s="10">
        <f>Daten!D832</f>
        <v>0</v>
      </c>
      <c r="E832" s="9">
        <f>Daten!E832</f>
        <v>5454</v>
      </c>
      <c r="F832" s="9">
        <f>Daten!F832</f>
        <v>5583</v>
      </c>
      <c r="G832" s="27">
        <f t="shared" si="353"/>
        <v>-129</v>
      </c>
      <c r="H832" s="29">
        <f t="shared" si="354"/>
        <v>-2.3105857066093499E-2</v>
      </c>
      <c r="I832" s="21">
        <f t="shared" si="355"/>
        <v>89.598562478333804</v>
      </c>
      <c r="J832" s="21">
        <f t="shared" si="356"/>
        <v>-218.5985624783338</v>
      </c>
      <c r="K832" s="27">
        <f t="shared" si="357"/>
        <v>109299.2812391669</v>
      </c>
      <c r="L832" s="16">
        <f>Daten!G832</f>
        <v>652</v>
      </c>
      <c r="M832" s="16">
        <f>Daten!H832</f>
        <v>3527</v>
      </c>
      <c r="N832" s="16">
        <f>Daten!I832</f>
        <v>1275</v>
      </c>
      <c r="O832" s="28">
        <f t="shared" si="358"/>
        <v>0.54635667706265945</v>
      </c>
      <c r="P832" s="16">
        <f t="shared" si="359"/>
        <v>1936.4481723473305</v>
      </c>
      <c r="Q832" s="21">
        <f t="shared" si="360"/>
        <v>-9.4481723473304555</v>
      </c>
      <c r="R832" s="27">
        <f t="shared" si="361"/>
        <v>-1889.6344694660911</v>
      </c>
      <c r="S832" s="9">
        <f ca="1">Daten!K832</f>
        <v>18144</v>
      </c>
      <c r="T832" s="9">
        <f ca="1">Daten!L832</f>
        <v>547192</v>
      </c>
      <c r="U832" s="9">
        <f ca="1">Daten!M832</f>
        <v>2984987.5</v>
      </c>
      <c r="V832" s="9">
        <f ca="1">Daten!N832</f>
        <v>500</v>
      </c>
      <c r="W832" s="9">
        <f ca="1">Daten!O832</f>
        <v>500</v>
      </c>
      <c r="X832" s="23">
        <f t="shared" ca="1" si="362"/>
        <v>3550323.5</v>
      </c>
      <c r="Y832" s="9">
        <f t="shared" ca="1" si="363"/>
        <v>1857231.3532043307</v>
      </c>
      <c r="Z832" s="21">
        <f t="shared" ca="1" si="364"/>
        <v>1693092.1467956693</v>
      </c>
      <c r="AA832" s="27">
        <f t="shared" ca="1" si="365"/>
        <v>-169309.21467956694</v>
      </c>
      <c r="AB832" s="32">
        <f t="shared" ca="1" si="366"/>
        <v>-61899.567909866135</v>
      </c>
      <c r="AC832" s="31">
        <f t="shared" ca="1" si="367"/>
        <v>0</v>
      </c>
      <c r="AG832" s="26">
        <f t="shared" ca="1" si="368"/>
        <v>0</v>
      </c>
      <c r="AH832" s="26">
        <f t="shared" ca="1" si="369"/>
        <v>0</v>
      </c>
      <c r="AI832" s="26">
        <f t="shared" ca="1" si="370"/>
        <v>0</v>
      </c>
      <c r="AJ832" s="26">
        <f t="shared" ca="1" si="371"/>
        <v>1</v>
      </c>
      <c r="AK832" s="26">
        <f t="shared" ca="1" si="372"/>
        <v>0</v>
      </c>
      <c r="AL832" s="26">
        <f t="shared" ca="1" si="373"/>
        <v>0</v>
      </c>
      <c r="AM832" s="26">
        <f t="shared" ca="1" si="374"/>
        <v>0</v>
      </c>
      <c r="AN832" s="26">
        <f ca="1">IF(AM832=0,0,COUNTIF($AM$19:AM832,C832*10+1))</f>
        <v>0</v>
      </c>
      <c r="AO832" s="21">
        <f t="shared" ca="1" si="375"/>
        <v>0</v>
      </c>
      <c r="AP832" s="33">
        <f t="shared" ca="1" si="376"/>
        <v>0</v>
      </c>
      <c r="AQ832" s="24"/>
      <c r="AR832" s="155">
        <f ca="1">ROUND(Zsfg!$C$11/'Z1'!$AL$2120*'Z1'!AL832,0)</f>
        <v>0</v>
      </c>
      <c r="AS832" s="26">
        <f t="shared" ca="1" si="378"/>
        <v>0</v>
      </c>
      <c r="AT832" s="26">
        <f ca="1">IF(AS832=0,0,COUNTIF($AS$19:AS832,C832*10+1))</f>
        <v>0</v>
      </c>
      <c r="AU832" s="21">
        <f t="shared" ca="1" si="379"/>
        <v>0</v>
      </c>
      <c r="AV832" s="33">
        <f t="shared" ca="1" si="377"/>
        <v>0</v>
      </c>
    </row>
    <row r="833" spans="1:48" x14ac:dyDescent="0.2">
      <c r="A833" s="15">
        <f>Daten!A833</f>
        <v>32221</v>
      </c>
      <c r="B833" s="8" t="str">
        <f>Daten!B833</f>
        <v>Waidhofen an der Thaya-Land</v>
      </c>
      <c r="C833" s="15">
        <f t="shared" si="352"/>
        <v>3</v>
      </c>
      <c r="D833" s="10">
        <f>Daten!D833</f>
        <v>0</v>
      </c>
      <c r="E833" s="9">
        <f>Daten!E833</f>
        <v>1250</v>
      </c>
      <c r="F833" s="9">
        <f>Daten!F833</f>
        <v>1217</v>
      </c>
      <c r="G833" s="27">
        <f t="shared" si="353"/>
        <v>33</v>
      </c>
      <c r="H833" s="29">
        <f t="shared" si="354"/>
        <v>2.7115858668857847E-2</v>
      </c>
      <c r="I833" s="21">
        <f t="shared" si="355"/>
        <v>19.530978064863376</v>
      </c>
      <c r="J833" s="21">
        <f t="shared" si="356"/>
        <v>13.469021935136624</v>
      </c>
      <c r="K833" s="27">
        <f t="shared" si="357"/>
        <v>-6734.5109675683116</v>
      </c>
      <c r="L833" s="16">
        <f>Daten!G833</f>
        <v>195</v>
      </c>
      <c r="M833" s="16">
        <f>Daten!H833</f>
        <v>865</v>
      </c>
      <c r="N833" s="16">
        <f>Daten!I833</f>
        <v>190</v>
      </c>
      <c r="O833" s="28">
        <f t="shared" si="358"/>
        <v>0.44508670520231214</v>
      </c>
      <c r="P833" s="16">
        <f t="shared" si="359"/>
        <v>474.91569863352447</v>
      </c>
      <c r="Q833" s="21">
        <f t="shared" si="360"/>
        <v>-89.915698633524471</v>
      </c>
      <c r="R833" s="27">
        <f t="shared" si="361"/>
        <v>-17983.139726704896</v>
      </c>
      <c r="S833" s="9">
        <f ca="1">Daten!K833</f>
        <v>14473</v>
      </c>
      <c r="T833" s="9">
        <f ca="1">Daten!L833</f>
        <v>41701</v>
      </c>
      <c r="U833" s="9">
        <f ca="1">Daten!M833</f>
        <v>7545.48</v>
      </c>
      <c r="V833" s="9">
        <f ca="1">Daten!N833</f>
        <v>500</v>
      </c>
      <c r="W833" s="9">
        <f ca="1">Daten!O833</f>
        <v>500</v>
      </c>
      <c r="X833" s="23">
        <f t="shared" ca="1" si="362"/>
        <v>63719.479999999996</v>
      </c>
      <c r="Y833" s="9">
        <f t="shared" ca="1" si="363"/>
        <v>425658.08425108419</v>
      </c>
      <c r="Z833" s="21">
        <f t="shared" ca="1" si="364"/>
        <v>-361938.60425108421</v>
      </c>
      <c r="AA833" s="27">
        <f t="shared" ca="1" si="365"/>
        <v>36193.860425108425</v>
      </c>
      <c r="AB833" s="32">
        <f t="shared" ca="1" si="366"/>
        <v>11476.209730835217</v>
      </c>
      <c r="AC833" s="31">
        <f t="shared" ca="1" si="367"/>
        <v>11476.209730835217</v>
      </c>
      <c r="AG833" s="26">
        <f t="shared" ca="1" si="368"/>
        <v>-6734.5109675683116</v>
      </c>
      <c r="AH833" s="26">
        <f t="shared" ca="1" si="369"/>
        <v>36193.860425108425</v>
      </c>
      <c r="AI833" s="26">
        <f t="shared" ca="1" si="370"/>
        <v>29459.349457540113</v>
      </c>
      <c r="AJ833" s="26">
        <f t="shared" ca="1" si="371"/>
        <v>1</v>
      </c>
      <c r="AK833" s="26">
        <f t="shared" ca="1" si="372"/>
        <v>29459.349457540113</v>
      </c>
      <c r="AL833" s="26">
        <f t="shared" ca="1" si="373"/>
        <v>38906</v>
      </c>
      <c r="AM833" s="26">
        <f t="shared" ca="1" si="374"/>
        <v>31</v>
      </c>
      <c r="AN833" s="26">
        <f ca="1">IF(AM833=0,0,COUNTIF($AM$19:AM833,C833*10+1))</f>
        <v>297</v>
      </c>
      <c r="AO833" s="21">
        <f t="shared" ca="1" si="375"/>
        <v>0</v>
      </c>
      <c r="AP833" s="33">
        <f t="shared" ca="1" si="376"/>
        <v>38906</v>
      </c>
      <c r="AQ833" s="24"/>
      <c r="AR833" s="155">
        <f ca="1">ROUND(Zsfg!$C$11/'Z1'!$AL$2120*'Z1'!AL833,0)</f>
        <v>32452</v>
      </c>
      <c r="AS833" s="26">
        <f t="shared" ca="1" si="378"/>
        <v>31</v>
      </c>
      <c r="AT833" s="26">
        <f ca="1">IF(AS833=0,0,COUNTIF($AS$19:AS833,C833*10+1))</f>
        <v>297</v>
      </c>
      <c r="AU833" s="21">
        <f t="shared" ca="1" si="379"/>
        <v>0</v>
      </c>
      <c r="AV833" s="33">
        <f t="shared" ca="1" si="377"/>
        <v>32452</v>
      </c>
    </row>
    <row r="834" spans="1:48" x14ac:dyDescent="0.2">
      <c r="A834" s="15">
        <f>Daten!A834</f>
        <v>32222</v>
      </c>
      <c r="B834" s="8" t="str">
        <f>Daten!B834</f>
        <v>Waldkirchen an der Thaya</v>
      </c>
      <c r="C834" s="15">
        <f t="shared" si="352"/>
        <v>3</v>
      </c>
      <c r="D834" s="10">
        <f>Daten!D834</f>
        <v>0</v>
      </c>
      <c r="E834" s="9">
        <f>Daten!E834</f>
        <v>522</v>
      </c>
      <c r="F834" s="9">
        <f>Daten!F834</f>
        <v>534</v>
      </c>
      <c r="G834" s="27">
        <f t="shared" si="353"/>
        <v>-12</v>
      </c>
      <c r="H834" s="29">
        <f t="shared" si="354"/>
        <v>-2.247191011235955E-2</v>
      </c>
      <c r="I834" s="21">
        <f t="shared" si="355"/>
        <v>8.5698786250098955</v>
      </c>
      <c r="J834" s="21">
        <f t="shared" si="356"/>
        <v>-20.569878625009896</v>
      </c>
      <c r="K834" s="27">
        <f t="shared" si="357"/>
        <v>10284.939312504948</v>
      </c>
      <c r="L834" s="16">
        <f>Daten!G834</f>
        <v>44</v>
      </c>
      <c r="M834" s="16">
        <f>Daten!H834</f>
        <v>326</v>
      </c>
      <c r="N834" s="16">
        <f>Daten!I834</f>
        <v>152</v>
      </c>
      <c r="O834" s="28">
        <f t="shared" si="358"/>
        <v>0.60122699386503065</v>
      </c>
      <c r="P834" s="16">
        <f t="shared" si="359"/>
        <v>178.98556965841499</v>
      </c>
      <c r="Q834" s="21">
        <f t="shared" si="360"/>
        <v>17.014430341585012</v>
      </c>
      <c r="R834" s="27">
        <f t="shared" si="361"/>
        <v>3402.8860683170024</v>
      </c>
      <c r="S834" s="9">
        <f ca="1">Daten!K834</f>
        <v>20908</v>
      </c>
      <c r="T834" s="9">
        <f ca="1">Daten!L834</f>
        <v>28669</v>
      </c>
      <c r="U834" s="9">
        <f ca="1">Daten!M834</f>
        <v>25973</v>
      </c>
      <c r="V834" s="9">
        <f ca="1">Daten!N834</f>
        <v>500</v>
      </c>
      <c r="W834" s="9">
        <f ca="1">Daten!O834</f>
        <v>500</v>
      </c>
      <c r="X834" s="23">
        <f t="shared" ca="1" si="362"/>
        <v>75550</v>
      </c>
      <c r="Y834" s="9">
        <f t="shared" ca="1" si="363"/>
        <v>177754.81598325277</v>
      </c>
      <c r="Z834" s="21">
        <f t="shared" ca="1" si="364"/>
        <v>-102204.81598325277</v>
      </c>
      <c r="AA834" s="27">
        <f t="shared" ca="1" si="365"/>
        <v>10220.481598325277</v>
      </c>
      <c r="AB834" s="32">
        <f t="shared" ca="1" si="366"/>
        <v>23908.30697914723</v>
      </c>
      <c r="AC834" s="31">
        <f t="shared" ca="1" si="367"/>
        <v>23908.30697914723</v>
      </c>
      <c r="AG834" s="26">
        <f t="shared" ca="1" si="368"/>
        <v>10284.939312504948</v>
      </c>
      <c r="AH834" s="26">
        <f t="shared" ca="1" si="369"/>
        <v>10220.481598325277</v>
      </c>
      <c r="AI834" s="26">
        <f t="shared" ca="1" si="370"/>
        <v>20505.420910830224</v>
      </c>
      <c r="AJ834" s="26">
        <f t="shared" ca="1" si="371"/>
        <v>1</v>
      </c>
      <c r="AK834" s="26">
        <f t="shared" ca="1" si="372"/>
        <v>20505.420910830224</v>
      </c>
      <c r="AL834" s="26">
        <f t="shared" ca="1" si="373"/>
        <v>27081</v>
      </c>
      <c r="AM834" s="26">
        <f t="shared" ca="1" si="374"/>
        <v>31</v>
      </c>
      <c r="AN834" s="26">
        <f ca="1">IF(AM834=0,0,COUNTIF($AM$19:AM834,C834*10+1))</f>
        <v>298</v>
      </c>
      <c r="AO834" s="21">
        <f t="shared" ca="1" si="375"/>
        <v>0</v>
      </c>
      <c r="AP834" s="33">
        <f t="shared" ca="1" si="376"/>
        <v>27081</v>
      </c>
      <c r="AQ834" s="24"/>
      <c r="AR834" s="155">
        <f ca="1">ROUND(Zsfg!$C$11/'Z1'!$AL$2120*'Z1'!AL834,0)</f>
        <v>22588</v>
      </c>
      <c r="AS834" s="26">
        <f t="shared" ca="1" si="378"/>
        <v>31</v>
      </c>
      <c r="AT834" s="26">
        <f ca="1">IF(AS834=0,0,COUNTIF($AS$19:AS834,C834*10+1))</f>
        <v>298</v>
      </c>
      <c r="AU834" s="21">
        <f t="shared" ca="1" si="379"/>
        <v>0</v>
      </c>
      <c r="AV834" s="33">
        <f t="shared" ca="1" si="377"/>
        <v>22588</v>
      </c>
    </row>
    <row r="835" spans="1:48" x14ac:dyDescent="0.2">
      <c r="A835" s="15">
        <f>Daten!A835</f>
        <v>32223</v>
      </c>
      <c r="B835" s="8" t="str">
        <f>Daten!B835</f>
        <v>Windigsteig</v>
      </c>
      <c r="C835" s="15">
        <f t="shared" si="352"/>
        <v>3</v>
      </c>
      <c r="D835" s="10">
        <f>Daten!D835</f>
        <v>0</v>
      </c>
      <c r="E835" s="9">
        <f>Daten!E835</f>
        <v>933</v>
      </c>
      <c r="F835" s="9">
        <f>Daten!F835</f>
        <v>976</v>
      </c>
      <c r="G835" s="27">
        <f t="shared" si="353"/>
        <v>-43</v>
      </c>
      <c r="H835" s="29">
        <f t="shared" si="354"/>
        <v>-4.4057377049180328E-2</v>
      </c>
      <c r="I835" s="21">
        <f t="shared" si="355"/>
        <v>15.663298760317712</v>
      </c>
      <c r="J835" s="21">
        <f t="shared" si="356"/>
        <v>-58.663298760317716</v>
      </c>
      <c r="K835" s="27">
        <f t="shared" si="357"/>
        <v>29331.649380158859</v>
      </c>
      <c r="L835" s="16">
        <f>Daten!G835</f>
        <v>101</v>
      </c>
      <c r="M835" s="16">
        <f>Daten!H835</f>
        <v>626</v>
      </c>
      <c r="N835" s="16">
        <f>Daten!I835</f>
        <v>206</v>
      </c>
      <c r="O835" s="28">
        <f t="shared" si="358"/>
        <v>0.49041533546325877</v>
      </c>
      <c r="P835" s="16">
        <f t="shared" si="359"/>
        <v>343.69621658333676</v>
      </c>
      <c r="Q835" s="21">
        <f t="shared" si="360"/>
        <v>-36.696216583336764</v>
      </c>
      <c r="R835" s="27">
        <f t="shared" si="361"/>
        <v>-7339.2433166673527</v>
      </c>
      <c r="S835" s="9">
        <f ca="1">Daten!K835</f>
        <v>12849</v>
      </c>
      <c r="T835" s="9">
        <f ca="1">Daten!L835</f>
        <v>47283</v>
      </c>
      <c r="U835" s="9">
        <f ca="1">Daten!M835</f>
        <v>140542.78</v>
      </c>
      <c r="V835" s="9">
        <f ca="1">Daten!N835</f>
        <v>500</v>
      </c>
      <c r="W835" s="9">
        <f ca="1">Daten!O835</f>
        <v>500</v>
      </c>
      <c r="X835" s="23">
        <f t="shared" ca="1" si="362"/>
        <v>200674.78</v>
      </c>
      <c r="Y835" s="9">
        <f t="shared" ca="1" si="363"/>
        <v>317711.19408500928</v>
      </c>
      <c r="Z835" s="21">
        <f t="shared" ca="1" si="364"/>
        <v>-117036.41408500928</v>
      </c>
      <c r="AA835" s="27">
        <f t="shared" ca="1" si="365"/>
        <v>11703.641408500929</v>
      </c>
      <c r="AB835" s="32">
        <f t="shared" ca="1" si="366"/>
        <v>33696.047471992439</v>
      </c>
      <c r="AC835" s="31">
        <f t="shared" ca="1" si="367"/>
        <v>33696.047471992439</v>
      </c>
      <c r="AG835" s="26">
        <f t="shared" ca="1" si="368"/>
        <v>29331.649380158859</v>
      </c>
      <c r="AH835" s="26">
        <f t="shared" ca="1" si="369"/>
        <v>11703.641408500929</v>
      </c>
      <c r="AI835" s="26">
        <f t="shared" ca="1" si="370"/>
        <v>41035.29078865979</v>
      </c>
      <c r="AJ835" s="26">
        <f t="shared" ca="1" si="371"/>
        <v>1</v>
      </c>
      <c r="AK835" s="26">
        <f t="shared" ca="1" si="372"/>
        <v>41035.29078865979</v>
      </c>
      <c r="AL835" s="26">
        <f t="shared" ca="1" si="373"/>
        <v>54194</v>
      </c>
      <c r="AM835" s="26">
        <f t="shared" ca="1" si="374"/>
        <v>31</v>
      </c>
      <c r="AN835" s="26">
        <f ca="1">IF(AM835=0,0,COUNTIF($AM$19:AM835,C835*10+1))</f>
        <v>299</v>
      </c>
      <c r="AO835" s="21">
        <f t="shared" ca="1" si="375"/>
        <v>0</v>
      </c>
      <c r="AP835" s="33">
        <f t="shared" ca="1" si="376"/>
        <v>54194</v>
      </c>
      <c r="AQ835" s="24"/>
      <c r="AR835" s="155">
        <f ca="1">ROUND(Zsfg!$C$11/'Z1'!$AL$2120*'Z1'!AL835,0)</f>
        <v>45203</v>
      </c>
      <c r="AS835" s="26">
        <f t="shared" ca="1" si="378"/>
        <v>31</v>
      </c>
      <c r="AT835" s="26">
        <f ca="1">IF(AS835=0,0,COUNTIF($AS$19:AS835,C835*10+1))</f>
        <v>299</v>
      </c>
      <c r="AU835" s="21">
        <f t="shared" ca="1" si="379"/>
        <v>0</v>
      </c>
      <c r="AV835" s="33">
        <f t="shared" ca="1" si="377"/>
        <v>45203</v>
      </c>
    </row>
    <row r="836" spans="1:48" x14ac:dyDescent="0.2">
      <c r="A836" s="15">
        <f>Daten!A836</f>
        <v>32301</v>
      </c>
      <c r="B836" s="8" t="str">
        <f>Daten!B836</f>
        <v>Bad Fischau-Brunn</v>
      </c>
      <c r="C836" s="15">
        <f t="shared" si="352"/>
        <v>3</v>
      </c>
      <c r="D836" s="10">
        <f>Daten!D836</f>
        <v>0</v>
      </c>
      <c r="E836" s="9">
        <f>Daten!E836</f>
        <v>3426</v>
      </c>
      <c r="F836" s="9">
        <f>Daten!F836</f>
        <v>3135</v>
      </c>
      <c r="G836" s="27">
        <f t="shared" si="353"/>
        <v>291</v>
      </c>
      <c r="H836" s="29">
        <f t="shared" si="354"/>
        <v>9.2822966507177029E-2</v>
      </c>
      <c r="I836" s="21">
        <f t="shared" si="355"/>
        <v>50.311927882782818</v>
      </c>
      <c r="J836" s="21">
        <f t="shared" si="356"/>
        <v>240.68807211721719</v>
      </c>
      <c r="K836" s="27">
        <f t="shared" si="357"/>
        <v>-120344.03605860859</v>
      </c>
      <c r="L836" s="16">
        <f>Daten!G836</f>
        <v>548</v>
      </c>
      <c r="M836" s="16">
        <f>Daten!H836</f>
        <v>2228</v>
      </c>
      <c r="N836" s="16">
        <f>Daten!I836</f>
        <v>650</v>
      </c>
      <c r="O836" s="28">
        <f t="shared" si="358"/>
        <v>0.5377019748653501</v>
      </c>
      <c r="P836" s="16">
        <f t="shared" si="359"/>
        <v>1223.2510711624191</v>
      </c>
      <c r="Q836" s="21">
        <f t="shared" si="360"/>
        <v>-25.251071162419066</v>
      </c>
      <c r="R836" s="27">
        <f t="shared" si="361"/>
        <v>-5050.2142324838132</v>
      </c>
      <c r="S836" s="9">
        <f ca="1">Daten!K836</f>
        <v>5257</v>
      </c>
      <c r="T836" s="9">
        <f ca="1">Daten!L836</f>
        <v>286653</v>
      </c>
      <c r="U836" s="9">
        <f ca="1">Daten!M836</f>
        <v>922481.79</v>
      </c>
      <c r="V836" s="9">
        <f ca="1">Daten!N836</f>
        <v>500</v>
      </c>
      <c r="W836" s="9">
        <f ca="1">Daten!O836</f>
        <v>500</v>
      </c>
      <c r="X836" s="23">
        <f t="shared" ca="1" si="362"/>
        <v>1214391.79</v>
      </c>
      <c r="Y836" s="9">
        <f t="shared" ca="1" si="363"/>
        <v>1166643.6773153716</v>
      </c>
      <c r="Z836" s="21">
        <f t="shared" ca="1" si="364"/>
        <v>47748.112684628461</v>
      </c>
      <c r="AA836" s="27">
        <f t="shared" ca="1" si="365"/>
        <v>-4774.8112684628459</v>
      </c>
      <c r="AB836" s="32">
        <f t="shared" ca="1" si="366"/>
        <v>-130169.06155955525</v>
      </c>
      <c r="AC836" s="31">
        <f t="shared" ca="1" si="367"/>
        <v>0</v>
      </c>
      <c r="AG836" s="26">
        <f t="shared" ca="1" si="368"/>
        <v>0</v>
      </c>
      <c r="AH836" s="26">
        <f t="shared" ca="1" si="369"/>
        <v>0</v>
      </c>
      <c r="AI836" s="26">
        <f t="shared" ca="1" si="370"/>
        <v>0</v>
      </c>
      <c r="AJ836" s="26">
        <f t="shared" ca="1" si="371"/>
        <v>1</v>
      </c>
      <c r="AK836" s="26">
        <f t="shared" ca="1" si="372"/>
        <v>0</v>
      </c>
      <c r="AL836" s="26">
        <f t="shared" ca="1" si="373"/>
        <v>0</v>
      </c>
      <c r="AM836" s="26">
        <f t="shared" ca="1" si="374"/>
        <v>0</v>
      </c>
      <c r="AN836" s="26">
        <f ca="1">IF(AM836=0,0,COUNTIF($AM$19:AM836,C836*10+1))</f>
        <v>0</v>
      </c>
      <c r="AO836" s="21">
        <f t="shared" ca="1" si="375"/>
        <v>0</v>
      </c>
      <c r="AP836" s="33">
        <f t="shared" ca="1" si="376"/>
        <v>0</v>
      </c>
      <c r="AQ836" s="24"/>
      <c r="AR836" s="155">
        <f ca="1">ROUND(Zsfg!$C$11/'Z1'!$AL$2120*'Z1'!AL836,0)</f>
        <v>0</v>
      </c>
      <c r="AS836" s="26">
        <f t="shared" ca="1" si="378"/>
        <v>0</v>
      </c>
      <c r="AT836" s="26">
        <f ca="1">IF(AS836=0,0,COUNTIF($AS$19:AS836,C836*10+1))</f>
        <v>0</v>
      </c>
      <c r="AU836" s="21">
        <f t="shared" ca="1" si="379"/>
        <v>0</v>
      </c>
      <c r="AV836" s="33">
        <f t="shared" ca="1" si="377"/>
        <v>0</v>
      </c>
    </row>
    <row r="837" spans="1:48" x14ac:dyDescent="0.2">
      <c r="A837" s="15">
        <f>Daten!A837</f>
        <v>32302</v>
      </c>
      <c r="B837" s="8" t="str">
        <f>Daten!B837</f>
        <v>Bad Schönau</v>
      </c>
      <c r="C837" s="15">
        <f t="shared" si="352"/>
        <v>3</v>
      </c>
      <c r="D837" s="10">
        <f>Daten!D837</f>
        <v>0</v>
      </c>
      <c r="E837" s="9">
        <f>Daten!E837</f>
        <v>738</v>
      </c>
      <c r="F837" s="9">
        <f>Daten!F837</f>
        <v>725</v>
      </c>
      <c r="G837" s="27">
        <f t="shared" si="353"/>
        <v>13</v>
      </c>
      <c r="H837" s="29">
        <f t="shared" si="354"/>
        <v>1.793103448275862E-2</v>
      </c>
      <c r="I837" s="21">
        <f t="shared" si="355"/>
        <v>11.63513483732617</v>
      </c>
      <c r="J837" s="21">
        <f t="shared" si="356"/>
        <v>1.36486516267383</v>
      </c>
      <c r="K837" s="27">
        <f t="shared" si="357"/>
        <v>-682.43258133691495</v>
      </c>
      <c r="L837" s="16">
        <f>Daten!G837</f>
        <v>120</v>
      </c>
      <c r="M837" s="16">
        <f>Daten!H837</f>
        <v>442</v>
      </c>
      <c r="N837" s="16">
        <f>Daten!I837</f>
        <v>176</v>
      </c>
      <c r="O837" s="28">
        <f t="shared" si="358"/>
        <v>0.66968325791855199</v>
      </c>
      <c r="P837" s="16">
        <f t="shared" si="359"/>
        <v>242.67368646938476</v>
      </c>
      <c r="Q837" s="21">
        <f t="shared" si="360"/>
        <v>53.326313530615238</v>
      </c>
      <c r="R837" s="27">
        <f t="shared" si="361"/>
        <v>10665.262706123047</v>
      </c>
      <c r="S837" s="9">
        <f ca="1">Daten!K837</f>
        <v>2557</v>
      </c>
      <c r="T837" s="9">
        <f ca="1">Daten!L837</f>
        <v>149892</v>
      </c>
      <c r="U837" s="9">
        <f ca="1">Daten!M837</f>
        <v>630491.15</v>
      </c>
      <c r="V837" s="9">
        <f ca="1">Daten!N837</f>
        <v>500</v>
      </c>
      <c r="W837" s="9">
        <f ca="1">Daten!O837</f>
        <v>500</v>
      </c>
      <c r="X837" s="23">
        <f t="shared" ca="1" si="362"/>
        <v>782940.15</v>
      </c>
      <c r="Y837" s="9">
        <f t="shared" ca="1" si="363"/>
        <v>251308.53294184012</v>
      </c>
      <c r="Z837" s="21">
        <f t="shared" ca="1" si="364"/>
        <v>531631.6170581599</v>
      </c>
      <c r="AA837" s="27">
        <f t="shared" ca="1" si="365"/>
        <v>-53163.16170581599</v>
      </c>
      <c r="AB837" s="32">
        <f t="shared" ca="1" si="366"/>
        <v>-43180.331581029859</v>
      </c>
      <c r="AC837" s="31">
        <f t="shared" ca="1" si="367"/>
        <v>0</v>
      </c>
      <c r="AG837" s="26">
        <f t="shared" ca="1" si="368"/>
        <v>0</v>
      </c>
      <c r="AH837" s="26">
        <f t="shared" ca="1" si="369"/>
        <v>0</v>
      </c>
      <c r="AI837" s="26">
        <f t="shared" ca="1" si="370"/>
        <v>0</v>
      </c>
      <c r="AJ837" s="26">
        <f t="shared" ca="1" si="371"/>
        <v>1</v>
      </c>
      <c r="AK837" s="26">
        <f t="shared" ca="1" si="372"/>
        <v>0</v>
      </c>
      <c r="AL837" s="26">
        <f t="shared" ca="1" si="373"/>
        <v>0</v>
      </c>
      <c r="AM837" s="26">
        <f t="shared" ca="1" si="374"/>
        <v>0</v>
      </c>
      <c r="AN837" s="26">
        <f ca="1">IF(AM837=0,0,COUNTIF($AM$19:AM837,C837*10+1))</f>
        <v>0</v>
      </c>
      <c r="AO837" s="21">
        <f t="shared" ca="1" si="375"/>
        <v>0</v>
      </c>
      <c r="AP837" s="33">
        <f t="shared" ca="1" si="376"/>
        <v>0</v>
      </c>
      <c r="AQ837" s="24"/>
      <c r="AR837" s="155">
        <f ca="1">ROUND(Zsfg!$C$11/'Z1'!$AL$2120*'Z1'!AL837,0)</f>
        <v>0</v>
      </c>
      <c r="AS837" s="26">
        <f t="shared" ca="1" si="378"/>
        <v>0</v>
      </c>
      <c r="AT837" s="26">
        <f ca="1">IF(AS837=0,0,COUNTIF($AS$19:AS837,C837*10+1))</f>
        <v>0</v>
      </c>
      <c r="AU837" s="21">
        <f t="shared" ca="1" si="379"/>
        <v>0</v>
      </c>
      <c r="AV837" s="33">
        <f t="shared" ca="1" si="377"/>
        <v>0</v>
      </c>
    </row>
    <row r="838" spans="1:48" x14ac:dyDescent="0.2">
      <c r="A838" s="15">
        <f>Daten!A838</f>
        <v>32304</v>
      </c>
      <c r="B838" s="8" t="str">
        <f>Daten!B838</f>
        <v>Ebenfurth</v>
      </c>
      <c r="C838" s="15">
        <f t="shared" si="352"/>
        <v>3</v>
      </c>
      <c r="D838" s="10">
        <f>Daten!D838</f>
        <v>0</v>
      </c>
      <c r="E838" s="9">
        <f>Daten!E838</f>
        <v>3173</v>
      </c>
      <c r="F838" s="9">
        <f>Daten!F838</f>
        <v>3002</v>
      </c>
      <c r="G838" s="27">
        <f t="shared" si="353"/>
        <v>171</v>
      </c>
      <c r="H838" s="29">
        <f t="shared" si="354"/>
        <v>5.6962025316455694E-2</v>
      </c>
      <c r="I838" s="21">
        <f t="shared" si="355"/>
        <v>48.177482457452633</v>
      </c>
      <c r="J838" s="21">
        <f t="shared" si="356"/>
        <v>122.82251754254736</v>
      </c>
      <c r="K838" s="27">
        <f t="shared" si="357"/>
        <v>-61411.258771273679</v>
      </c>
      <c r="L838" s="16">
        <f>Daten!G838</f>
        <v>491</v>
      </c>
      <c r="M838" s="16">
        <f>Daten!H838</f>
        <v>2105</v>
      </c>
      <c r="N838" s="16">
        <f>Daten!I838</f>
        <v>577</v>
      </c>
      <c r="O838" s="28">
        <f t="shared" si="358"/>
        <v>0.50736342042755345</v>
      </c>
      <c r="P838" s="16">
        <f t="shared" si="359"/>
        <v>1155.7197059232012</v>
      </c>
      <c r="Q838" s="21">
        <f t="shared" si="360"/>
        <v>-87.719705923201218</v>
      </c>
      <c r="R838" s="27">
        <f t="shared" si="361"/>
        <v>-17543.941184640244</v>
      </c>
      <c r="S838" s="9">
        <f ca="1">Daten!K838</f>
        <v>12345</v>
      </c>
      <c r="T838" s="9">
        <f ca="1">Daten!L838</f>
        <v>184543</v>
      </c>
      <c r="U838" s="9">
        <f ca="1">Daten!M838</f>
        <v>919681.78</v>
      </c>
      <c r="V838" s="9">
        <f ca="1">Daten!N838</f>
        <v>500</v>
      </c>
      <c r="W838" s="9">
        <f ca="1">Daten!O838</f>
        <v>500</v>
      </c>
      <c r="X838" s="23">
        <f t="shared" ca="1" si="362"/>
        <v>1116569.78</v>
      </c>
      <c r="Y838" s="9">
        <f t="shared" ca="1" si="363"/>
        <v>1080490.4810629522</v>
      </c>
      <c r="Z838" s="21">
        <f t="shared" ca="1" si="364"/>
        <v>36079.298937047832</v>
      </c>
      <c r="AA838" s="27">
        <f t="shared" ca="1" si="365"/>
        <v>-3607.9298937047834</v>
      </c>
      <c r="AB838" s="32">
        <f t="shared" ca="1" si="366"/>
        <v>-82563.129849618708</v>
      </c>
      <c r="AC838" s="31">
        <f t="shared" ca="1" si="367"/>
        <v>0</v>
      </c>
      <c r="AG838" s="26">
        <f t="shared" ca="1" si="368"/>
        <v>0</v>
      </c>
      <c r="AH838" s="26">
        <f t="shared" ca="1" si="369"/>
        <v>0</v>
      </c>
      <c r="AI838" s="26">
        <f t="shared" ca="1" si="370"/>
        <v>0</v>
      </c>
      <c r="AJ838" s="26">
        <f t="shared" ca="1" si="371"/>
        <v>1</v>
      </c>
      <c r="AK838" s="26">
        <f t="shared" ca="1" si="372"/>
        <v>0</v>
      </c>
      <c r="AL838" s="26">
        <f t="shared" ca="1" si="373"/>
        <v>0</v>
      </c>
      <c r="AM838" s="26">
        <f t="shared" ca="1" si="374"/>
        <v>0</v>
      </c>
      <c r="AN838" s="26">
        <f ca="1">IF(AM838=0,0,COUNTIF($AM$19:AM838,C838*10+1))</f>
        <v>0</v>
      </c>
      <c r="AO838" s="21">
        <f t="shared" ca="1" si="375"/>
        <v>0</v>
      </c>
      <c r="AP838" s="33">
        <f t="shared" ca="1" si="376"/>
        <v>0</v>
      </c>
      <c r="AQ838" s="24"/>
      <c r="AR838" s="155">
        <f ca="1">ROUND(Zsfg!$C$11/'Z1'!$AL$2120*'Z1'!AL838,0)</f>
        <v>0</v>
      </c>
      <c r="AS838" s="26">
        <f t="shared" ca="1" si="378"/>
        <v>0</v>
      </c>
      <c r="AT838" s="26">
        <f ca="1">IF(AS838=0,0,COUNTIF($AS$19:AS838,C838*10+1))</f>
        <v>0</v>
      </c>
      <c r="AU838" s="21">
        <f t="shared" ca="1" si="379"/>
        <v>0</v>
      </c>
      <c r="AV838" s="33">
        <f t="shared" ca="1" si="377"/>
        <v>0</v>
      </c>
    </row>
    <row r="839" spans="1:48" x14ac:dyDescent="0.2">
      <c r="A839" s="15">
        <f>Daten!A839</f>
        <v>32305</v>
      </c>
      <c r="B839" s="8" t="str">
        <f>Daten!B839</f>
        <v>Eggendorf</v>
      </c>
      <c r="C839" s="15">
        <f t="shared" si="352"/>
        <v>3</v>
      </c>
      <c r="D839" s="10">
        <f>Daten!D839</f>
        <v>0</v>
      </c>
      <c r="E839" s="9">
        <f>Daten!E839</f>
        <v>4797</v>
      </c>
      <c r="F839" s="9">
        <f>Daten!F839</f>
        <v>4635</v>
      </c>
      <c r="G839" s="27">
        <f t="shared" si="353"/>
        <v>162</v>
      </c>
      <c r="H839" s="29">
        <f t="shared" si="354"/>
        <v>3.4951456310679613E-2</v>
      </c>
      <c r="I839" s="21">
        <f t="shared" si="355"/>
        <v>74.384620649664541</v>
      </c>
      <c r="J839" s="21">
        <f t="shared" si="356"/>
        <v>87.615379350335459</v>
      </c>
      <c r="K839" s="27">
        <f t="shared" si="357"/>
        <v>-43807.689675167727</v>
      </c>
      <c r="L839" s="16">
        <f>Daten!G839</f>
        <v>589</v>
      </c>
      <c r="M839" s="16">
        <f>Daten!H839</f>
        <v>2996</v>
      </c>
      <c r="N839" s="16">
        <f>Daten!I839</f>
        <v>1212</v>
      </c>
      <c r="O839" s="28">
        <f t="shared" si="358"/>
        <v>0.60113484646194926</v>
      </c>
      <c r="P839" s="16">
        <f t="shared" si="359"/>
        <v>1644.9103272902189</v>
      </c>
      <c r="Q839" s="21">
        <f t="shared" si="360"/>
        <v>156.0896727097811</v>
      </c>
      <c r="R839" s="27">
        <f t="shared" si="361"/>
        <v>31217.93454195622</v>
      </c>
      <c r="S839" s="9">
        <f ca="1">Daten!K839</f>
        <v>5589</v>
      </c>
      <c r="T839" s="9">
        <f ca="1">Daten!L839</f>
        <v>360382</v>
      </c>
      <c r="U839" s="9">
        <f ca="1">Daten!M839</f>
        <v>524957.4</v>
      </c>
      <c r="V839" s="9">
        <f ca="1">Daten!N839</f>
        <v>500</v>
      </c>
      <c r="W839" s="9">
        <f ca="1">Daten!O839</f>
        <v>500</v>
      </c>
      <c r="X839" s="23">
        <f t="shared" ca="1" si="362"/>
        <v>890928.4</v>
      </c>
      <c r="Y839" s="9">
        <f t="shared" ca="1" si="363"/>
        <v>1633505.4641219608</v>
      </c>
      <c r="Z839" s="21">
        <f t="shared" ca="1" si="364"/>
        <v>-742577.06412196078</v>
      </c>
      <c r="AA839" s="27">
        <f t="shared" ca="1" si="365"/>
        <v>74257.706412196087</v>
      </c>
      <c r="AB839" s="32">
        <f t="shared" ca="1" si="366"/>
        <v>61667.951278984576</v>
      </c>
      <c r="AC839" s="31">
        <f t="shared" ca="1" si="367"/>
        <v>61667.951278984576</v>
      </c>
      <c r="AG839" s="26">
        <f t="shared" ca="1" si="368"/>
        <v>-43807.689675167727</v>
      </c>
      <c r="AH839" s="26">
        <f t="shared" ca="1" si="369"/>
        <v>74257.706412196087</v>
      </c>
      <c r="AI839" s="26">
        <f t="shared" ca="1" si="370"/>
        <v>30450.01673702836</v>
      </c>
      <c r="AJ839" s="26">
        <f t="shared" ca="1" si="371"/>
        <v>1</v>
      </c>
      <c r="AK839" s="26">
        <f t="shared" ca="1" si="372"/>
        <v>30450.01673702836</v>
      </c>
      <c r="AL839" s="26">
        <f t="shared" ca="1" si="373"/>
        <v>40214</v>
      </c>
      <c r="AM839" s="26">
        <f t="shared" ca="1" si="374"/>
        <v>31</v>
      </c>
      <c r="AN839" s="26">
        <f ca="1">IF(AM839=0,0,COUNTIF($AM$19:AM839,C839*10+1))</f>
        <v>300</v>
      </c>
      <c r="AO839" s="21">
        <f t="shared" ca="1" si="375"/>
        <v>0</v>
      </c>
      <c r="AP839" s="33">
        <f t="shared" ca="1" si="376"/>
        <v>40214</v>
      </c>
      <c r="AQ839" s="24"/>
      <c r="AR839" s="155">
        <f ca="1">ROUND(Zsfg!$C$11/'Z1'!$AL$2120*'Z1'!AL839,0)</f>
        <v>33543</v>
      </c>
      <c r="AS839" s="26">
        <f t="shared" ca="1" si="378"/>
        <v>31</v>
      </c>
      <c r="AT839" s="26">
        <f ca="1">IF(AS839=0,0,COUNTIF($AS$19:AS839,C839*10+1))</f>
        <v>300</v>
      </c>
      <c r="AU839" s="21">
        <f t="shared" ca="1" si="379"/>
        <v>0</v>
      </c>
      <c r="AV839" s="33">
        <f t="shared" ca="1" si="377"/>
        <v>33543</v>
      </c>
    </row>
    <row r="840" spans="1:48" x14ac:dyDescent="0.2">
      <c r="A840" s="15">
        <f>Daten!A840</f>
        <v>32306</v>
      </c>
      <c r="B840" s="8" t="str">
        <f>Daten!B840</f>
        <v>Bad Erlach</v>
      </c>
      <c r="C840" s="15">
        <f t="shared" si="352"/>
        <v>3</v>
      </c>
      <c r="D840" s="10">
        <f>Daten!D840</f>
        <v>0</v>
      </c>
      <c r="E840" s="9">
        <f>Daten!E840</f>
        <v>3110</v>
      </c>
      <c r="F840" s="9">
        <f>Daten!F840</f>
        <v>2928</v>
      </c>
      <c r="G840" s="27">
        <f t="shared" si="353"/>
        <v>182</v>
      </c>
      <c r="H840" s="29">
        <f t="shared" si="354"/>
        <v>6.2158469945355191E-2</v>
      </c>
      <c r="I840" s="21">
        <f t="shared" si="355"/>
        <v>46.98989628095314</v>
      </c>
      <c r="J840" s="21">
        <f t="shared" si="356"/>
        <v>135.01010371904687</v>
      </c>
      <c r="K840" s="27">
        <f t="shared" si="357"/>
        <v>-67505.051859523432</v>
      </c>
      <c r="L840" s="16">
        <f>Daten!G840</f>
        <v>443</v>
      </c>
      <c r="M840" s="16">
        <f>Daten!H840</f>
        <v>2055</v>
      </c>
      <c r="N840" s="16">
        <f>Daten!I840</f>
        <v>612</v>
      </c>
      <c r="O840" s="28">
        <f t="shared" si="358"/>
        <v>0.51338199513381999</v>
      </c>
      <c r="P840" s="16">
        <f t="shared" si="359"/>
        <v>1128.2679314357142</v>
      </c>
      <c r="Q840" s="21">
        <f t="shared" si="360"/>
        <v>-73.267931435714218</v>
      </c>
      <c r="R840" s="27">
        <f t="shared" si="361"/>
        <v>-14653.586287142844</v>
      </c>
      <c r="S840" s="9">
        <f ca="1">Daten!K840</f>
        <v>2766</v>
      </c>
      <c r="T840" s="9">
        <f ca="1">Daten!L840</f>
        <v>247727</v>
      </c>
      <c r="U840" s="9">
        <f ca="1">Daten!M840</f>
        <v>783586.47</v>
      </c>
      <c r="V840" s="9">
        <f ca="1">Daten!N840</f>
        <v>500</v>
      </c>
      <c r="W840" s="9">
        <f ca="1">Daten!O840</f>
        <v>500</v>
      </c>
      <c r="X840" s="23">
        <f t="shared" ca="1" si="362"/>
        <v>1034079.47</v>
      </c>
      <c r="Y840" s="9">
        <f t="shared" ca="1" si="363"/>
        <v>1059037.3136166974</v>
      </c>
      <c r="Z840" s="21">
        <f t="shared" ca="1" si="364"/>
        <v>-24957.843616697472</v>
      </c>
      <c r="AA840" s="27">
        <f t="shared" ca="1" si="365"/>
        <v>2495.7843616697473</v>
      </c>
      <c r="AB840" s="32">
        <f t="shared" ca="1" si="366"/>
        <v>-79662.853784996521</v>
      </c>
      <c r="AC840" s="31">
        <f t="shared" ca="1" si="367"/>
        <v>0</v>
      </c>
      <c r="AG840" s="26">
        <f t="shared" ca="1" si="368"/>
        <v>0</v>
      </c>
      <c r="AH840" s="26">
        <f t="shared" ca="1" si="369"/>
        <v>0</v>
      </c>
      <c r="AI840" s="26">
        <f t="shared" ca="1" si="370"/>
        <v>0</v>
      </c>
      <c r="AJ840" s="26">
        <f t="shared" ca="1" si="371"/>
        <v>1</v>
      </c>
      <c r="AK840" s="26">
        <f t="shared" ca="1" si="372"/>
        <v>0</v>
      </c>
      <c r="AL840" s="26">
        <f t="shared" ca="1" si="373"/>
        <v>0</v>
      </c>
      <c r="AM840" s="26">
        <f t="shared" ca="1" si="374"/>
        <v>0</v>
      </c>
      <c r="AN840" s="26">
        <f ca="1">IF(AM840=0,0,COUNTIF($AM$19:AM840,C840*10+1))</f>
        <v>0</v>
      </c>
      <c r="AO840" s="21">
        <f t="shared" ca="1" si="375"/>
        <v>0</v>
      </c>
      <c r="AP840" s="33">
        <f t="shared" ca="1" si="376"/>
        <v>0</v>
      </c>
      <c r="AQ840" s="24"/>
      <c r="AR840" s="155">
        <f ca="1">ROUND(Zsfg!$C$11/'Z1'!$AL$2120*'Z1'!AL840,0)</f>
        <v>0</v>
      </c>
      <c r="AS840" s="26">
        <f t="shared" ca="1" si="378"/>
        <v>0</v>
      </c>
      <c r="AT840" s="26">
        <f ca="1">IF(AS840=0,0,COUNTIF($AS$19:AS840,C840*10+1))</f>
        <v>0</v>
      </c>
      <c r="AU840" s="21">
        <f t="shared" ca="1" si="379"/>
        <v>0</v>
      </c>
      <c r="AV840" s="33">
        <f t="shared" ca="1" si="377"/>
        <v>0</v>
      </c>
    </row>
    <row r="841" spans="1:48" x14ac:dyDescent="0.2">
      <c r="A841" s="15">
        <f>Daten!A841</f>
        <v>32307</v>
      </c>
      <c r="B841" s="8" t="str">
        <f>Daten!B841</f>
        <v>Felixdorf</v>
      </c>
      <c r="C841" s="15">
        <f t="shared" si="352"/>
        <v>3</v>
      </c>
      <c r="D841" s="10">
        <f>Daten!D841</f>
        <v>0</v>
      </c>
      <c r="E841" s="9">
        <f>Daten!E841</f>
        <v>4371</v>
      </c>
      <c r="F841" s="9">
        <f>Daten!F841</f>
        <v>4302</v>
      </c>
      <c r="G841" s="27">
        <f t="shared" si="353"/>
        <v>69</v>
      </c>
      <c r="H841" s="29">
        <f t="shared" si="354"/>
        <v>1.6039051603905161E-2</v>
      </c>
      <c r="I841" s="21">
        <f t="shared" si="355"/>
        <v>69.040482855416798</v>
      </c>
      <c r="J841" s="21">
        <f t="shared" si="356"/>
        <v>-4.0482855416797747E-2</v>
      </c>
      <c r="K841" s="27">
        <f t="shared" si="357"/>
        <v>20.241427708398874</v>
      </c>
      <c r="L841" s="16">
        <f>Daten!G841</f>
        <v>659</v>
      </c>
      <c r="M841" s="16">
        <f>Daten!H841</f>
        <v>2740</v>
      </c>
      <c r="N841" s="16">
        <f>Daten!I841</f>
        <v>972</v>
      </c>
      <c r="O841" s="28">
        <f t="shared" si="358"/>
        <v>0.59525547445255478</v>
      </c>
      <c r="P841" s="16">
        <f t="shared" si="359"/>
        <v>1504.3572419142856</v>
      </c>
      <c r="Q841" s="21">
        <f t="shared" si="360"/>
        <v>126.64275808571438</v>
      </c>
      <c r="R841" s="27">
        <f t="shared" si="361"/>
        <v>25328.551617142875</v>
      </c>
      <c r="S841" s="9">
        <f ca="1">Daten!K841</f>
        <v>104</v>
      </c>
      <c r="T841" s="9">
        <f ca="1">Daten!L841</f>
        <v>248423</v>
      </c>
      <c r="U841" s="9">
        <f ca="1">Daten!M841</f>
        <v>314600.65999999997</v>
      </c>
      <c r="V841" s="9">
        <f ca="1">Daten!N841</f>
        <v>500</v>
      </c>
      <c r="W841" s="9">
        <f ca="1">Daten!O841</f>
        <v>500</v>
      </c>
      <c r="X841" s="23">
        <f t="shared" ca="1" si="362"/>
        <v>563127.65999999992</v>
      </c>
      <c r="Y841" s="9">
        <f t="shared" ca="1" si="363"/>
        <v>1488441.1890091912</v>
      </c>
      <c r="Z841" s="21">
        <f t="shared" ca="1" si="364"/>
        <v>-925313.52900919132</v>
      </c>
      <c r="AA841" s="27">
        <f t="shared" ca="1" si="365"/>
        <v>92531.352900919141</v>
      </c>
      <c r="AB841" s="32">
        <f t="shared" ca="1" si="366"/>
        <v>117880.14594577042</v>
      </c>
      <c r="AC841" s="31">
        <f t="shared" ca="1" si="367"/>
        <v>117880.14594577042</v>
      </c>
      <c r="AG841" s="26">
        <f t="shared" ca="1" si="368"/>
        <v>20.241427708398874</v>
      </c>
      <c r="AH841" s="26">
        <f t="shared" ca="1" si="369"/>
        <v>92531.352900919141</v>
      </c>
      <c r="AI841" s="26">
        <f t="shared" ca="1" si="370"/>
        <v>92551.594328627543</v>
      </c>
      <c r="AJ841" s="26">
        <f t="shared" ca="1" si="371"/>
        <v>1</v>
      </c>
      <c r="AK841" s="26">
        <f t="shared" ca="1" si="372"/>
        <v>92551.594328627543</v>
      </c>
      <c r="AL841" s="26">
        <f t="shared" ca="1" si="373"/>
        <v>122229</v>
      </c>
      <c r="AM841" s="26">
        <f t="shared" ca="1" si="374"/>
        <v>31</v>
      </c>
      <c r="AN841" s="26">
        <f ca="1">IF(AM841=0,0,COUNTIF($AM$19:AM841,C841*10+1))</f>
        <v>301</v>
      </c>
      <c r="AO841" s="21">
        <f t="shared" ca="1" si="375"/>
        <v>0</v>
      </c>
      <c r="AP841" s="33">
        <f t="shared" ca="1" si="376"/>
        <v>122229</v>
      </c>
      <c r="AQ841" s="24"/>
      <c r="AR841" s="155">
        <f ca="1">ROUND(Zsfg!$C$11/'Z1'!$AL$2120*'Z1'!AL841,0)</f>
        <v>101951</v>
      </c>
      <c r="AS841" s="26">
        <f t="shared" ca="1" si="378"/>
        <v>31</v>
      </c>
      <c r="AT841" s="26">
        <f ca="1">IF(AS841=0,0,COUNTIF($AS$19:AS841,C841*10+1))</f>
        <v>301</v>
      </c>
      <c r="AU841" s="21">
        <f t="shared" ca="1" si="379"/>
        <v>0</v>
      </c>
      <c r="AV841" s="33">
        <f t="shared" ca="1" si="377"/>
        <v>101951</v>
      </c>
    </row>
    <row r="842" spans="1:48" x14ac:dyDescent="0.2">
      <c r="A842" s="15">
        <f>Daten!A842</f>
        <v>32308</v>
      </c>
      <c r="B842" s="8" t="str">
        <f>Daten!B842</f>
        <v>Gutenstein</v>
      </c>
      <c r="C842" s="15">
        <f t="shared" si="352"/>
        <v>3</v>
      </c>
      <c r="D842" s="10">
        <f>Daten!D842</f>
        <v>0</v>
      </c>
      <c r="E842" s="9">
        <f>Daten!E842</f>
        <v>1258</v>
      </c>
      <c r="F842" s="9">
        <f>Daten!F842</f>
        <v>1286</v>
      </c>
      <c r="G842" s="27">
        <f t="shared" si="353"/>
        <v>-28</v>
      </c>
      <c r="H842" s="29">
        <f t="shared" si="354"/>
        <v>-2.177293934681182E-2</v>
      </c>
      <c r="I842" s="21">
        <f t="shared" si="355"/>
        <v>20.638321932139934</v>
      </c>
      <c r="J842" s="21">
        <f t="shared" si="356"/>
        <v>-48.638321932139931</v>
      </c>
      <c r="K842" s="27">
        <f t="shared" si="357"/>
        <v>24319.160966069965</v>
      </c>
      <c r="L842" s="16">
        <f>Daten!G842</f>
        <v>145</v>
      </c>
      <c r="M842" s="16">
        <f>Daten!H842</f>
        <v>745</v>
      </c>
      <c r="N842" s="16">
        <f>Daten!I842</f>
        <v>368</v>
      </c>
      <c r="O842" s="28">
        <f t="shared" si="358"/>
        <v>0.68859060402684569</v>
      </c>
      <c r="P842" s="16">
        <f t="shared" si="359"/>
        <v>409.03143986355576</v>
      </c>
      <c r="Q842" s="21">
        <f t="shared" si="360"/>
        <v>103.96856013644424</v>
      </c>
      <c r="R842" s="27">
        <f t="shared" si="361"/>
        <v>20793.71202728885</v>
      </c>
      <c r="S842" s="9">
        <f ca="1">Daten!K842</f>
        <v>8334</v>
      </c>
      <c r="T842" s="9">
        <f ca="1">Daten!L842</f>
        <v>88252</v>
      </c>
      <c r="U842" s="9">
        <f ca="1">Daten!M842</f>
        <v>200239.73</v>
      </c>
      <c r="V842" s="9">
        <f ca="1">Daten!N842</f>
        <v>500</v>
      </c>
      <c r="W842" s="9">
        <f ca="1">Daten!O842</f>
        <v>500</v>
      </c>
      <c r="X842" s="23">
        <f t="shared" ca="1" si="362"/>
        <v>296825.73</v>
      </c>
      <c r="Y842" s="9">
        <f t="shared" ca="1" si="363"/>
        <v>428382.29599029117</v>
      </c>
      <c r="Z842" s="21">
        <f t="shared" ca="1" si="364"/>
        <v>-131556.56599029119</v>
      </c>
      <c r="AA842" s="27">
        <f t="shared" ca="1" si="365"/>
        <v>13155.65659902912</v>
      </c>
      <c r="AB842" s="32">
        <f t="shared" ca="1" si="366"/>
        <v>58268.529592387938</v>
      </c>
      <c r="AC842" s="31">
        <f t="shared" ca="1" si="367"/>
        <v>58268.529592387938</v>
      </c>
      <c r="AG842" s="26">
        <f t="shared" ca="1" si="368"/>
        <v>24319.160966069965</v>
      </c>
      <c r="AH842" s="26">
        <f t="shared" ca="1" si="369"/>
        <v>13155.65659902912</v>
      </c>
      <c r="AI842" s="26">
        <f t="shared" ca="1" si="370"/>
        <v>37474.817565099089</v>
      </c>
      <c r="AJ842" s="26">
        <f t="shared" ca="1" si="371"/>
        <v>1</v>
      </c>
      <c r="AK842" s="26">
        <f t="shared" ca="1" si="372"/>
        <v>37474.817565099089</v>
      </c>
      <c r="AL842" s="26">
        <f t="shared" ca="1" si="373"/>
        <v>49492</v>
      </c>
      <c r="AM842" s="26">
        <f t="shared" ca="1" si="374"/>
        <v>31</v>
      </c>
      <c r="AN842" s="26">
        <f ca="1">IF(AM842=0,0,COUNTIF($AM$19:AM842,C842*10+1))</f>
        <v>302</v>
      </c>
      <c r="AO842" s="21">
        <f t="shared" ca="1" si="375"/>
        <v>0</v>
      </c>
      <c r="AP842" s="33">
        <f t="shared" ca="1" si="376"/>
        <v>49492</v>
      </c>
      <c r="AQ842" s="24"/>
      <c r="AR842" s="155">
        <f ca="1">ROUND(Zsfg!$C$11/'Z1'!$AL$2120*'Z1'!AL842,0)</f>
        <v>41281</v>
      </c>
      <c r="AS842" s="26">
        <f t="shared" ca="1" si="378"/>
        <v>31</v>
      </c>
      <c r="AT842" s="26">
        <f ca="1">IF(AS842=0,0,COUNTIF($AS$19:AS842,C842*10+1))</f>
        <v>302</v>
      </c>
      <c r="AU842" s="21">
        <f t="shared" ca="1" si="379"/>
        <v>0</v>
      </c>
      <c r="AV842" s="33">
        <f t="shared" ca="1" si="377"/>
        <v>41281</v>
      </c>
    </row>
    <row r="843" spans="1:48" x14ac:dyDescent="0.2">
      <c r="A843" s="15">
        <f>Daten!A843</f>
        <v>32309</v>
      </c>
      <c r="B843" s="8" t="str">
        <f>Daten!B843</f>
        <v>Hochneukirchen-Gschaidt</v>
      </c>
      <c r="C843" s="15">
        <f t="shared" si="352"/>
        <v>3</v>
      </c>
      <c r="D843" s="10">
        <f>Daten!D843</f>
        <v>0</v>
      </c>
      <c r="E843" s="9">
        <f>Daten!E843</f>
        <v>1634</v>
      </c>
      <c r="F843" s="9">
        <f>Daten!F843</f>
        <v>1630</v>
      </c>
      <c r="G843" s="27">
        <f t="shared" si="353"/>
        <v>4</v>
      </c>
      <c r="H843" s="29">
        <f t="shared" si="354"/>
        <v>2.4539877300613498E-3</v>
      </c>
      <c r="I843" s="21">
        <f t="shared" si="355"/>
        <v>26.158992806678146</v>
      </c>
      <c r="J843" s="21">
        <f t="shared" si="356"/>
        <v>-22.158992806678146</v>
      </c>
      <c r="K843" s="27">
        <f t="shared" si="357"/>
        <v>11079.496403339073</v>
      </c>
      <c r="L843" s="16">
        <f>Daten!G843</f>
        <v>221</v>
      </c>
      <c r="M843" s="16">
        <f>Daten!H843</f>
        <v>1097</v>
      </c>
      <c r="N843" s="16">
        <f>Daten!I843</f>
        <v>316</v>
      </c>
      <c r="O843" s="28">
        <f t="shared" si="358"/>
        <v>0.48951686417502277</v>
      </c>
      <c r="P843" s="16">
        <f t="shared" si="359"/>
        <v>602.29193225546396</v>
      </c>
      <c r="Q843" s="21">
        <f t="shared" si="360"/>
        <v>-65.291932255463962</v>
      </c>
      <c r="R843" s="27">
        <f t="shared" si="361"/>
        <v>-13058.386451092792</v>
      </c>
      <c r="S843" s="9">
        <f ca="1">Daten!K843</f>
        <v>5454</v>
      </c>
      <c r="T843" s="9">
        <f ca="1">Daten!L843</f>
        <v>94873</v>
      </c>
      <c r="U843" s="9">
        <f ca="1">Daten!M843</f>
        <v>38047.22</v>
      </c>
      <c r="V843" s="9">
        <f ca="1">Daten!N843</f>
        <v>500</v>
      </c>
      <c r="W843" s="9">
        <f ca="1">Daten!O843</f>
        <v>500</v>
      </c>
      <c r="X843" s="23">
        <f t="shared" ca="1" si="362"/>
        <v>138374.22</v>
      </c>
      <c r="Y843" s="9">
        <f t="shared" ca="1" si="363"/>
        <v>556420.24773301731</v>
      </c>
      <c r="Z843" s="21">
        <f t="shared" ca="1" si="364"/>
        <v>-418046.02773301734</v>
      </c>
      <c r="AA843" s="27">
        <f t="shared" ca="1" si="365"/>
        <v>41804.60277330174</v>
      </c>
      <c r="AB843" s="32">
        <f t="shared" ca="1" si="366"/>
        <v>39825.712725548023</v>
      </c>
      <c r="AC843" s="31">
        <f t="shared" ca="1" si="367"/>
        <v>39825.712725548023</v>
      </c>
      <c r="AG843" s="26">
        <f t="shared" ca="1" si="368"/>
        <v>11079.496403339073</v>
      </c>
      <c r="AH843" s="26">
        <f t="shared" ca="1" si="369"/>
        <v>41804.60277330174</v>
      </c>
      <c r="AI843" s="26">
        <f t="shared" ca="1" si="370"/>
        <v>52884.099176640811</v>
      </c>
      <c r="AJ843" s="26">
        <f t="shared" ca="1" si="371"/>
        <v>1</v>
      </c>
      <c r="AK843" s="26">
        <f t="shared" ca="1" si="372"/>
        <v>52884.099176640811</v>
      </c>
      <c r="AL843" s="26">
        <f t="shared" ca="1" si="373"/>
        <v>69842</v>
      </c>
      <c r="AM843" s="26">
        <f t="shared" ca="1" si="374"/>
        <v>31</v>
      </c>
      <c r="AN843" s="26">
        <f ca="1">IF(AM843=0,0,COUNTIF($AM$19:AM843,C843*10+1))</f>
        <v>303</v>
      </c>
      <c r="AO843" s="21">
        <f t="shared" ca="1" si="375"/>
        <v>0</v>
      </c>
      <c r="AP843" s="33">
        <f t="shared" ca="1" si="376"/>
        <v>69842</v>
      </c>
      <c r="AQ843" s="24"/>
      <c r="AR843" s="155">
        <f ca="1">ROUND(Zsfg!$C$11/'Z1'!$AL$2120*'Z1'!AL843,0)</f>
        <v>58255</v>
      </c>
      <c r="AS843" s="26">
        <f t="shared" ca="1" si="378"/>
        <v>31</v>
      </c>
      <c r="AT843" s="26">
        <f ca="1">IF(AS843=0,0,COUNTIF($AS$19:AS843,C843*10+1))</f>
        <v>303</v>
      </c>
      <c r="AU843" s="21">
        <f t="shared" ca="1" si="379"/>
        <v>0</v>
      </c>
      <c r="AV843" s="33">
        <f t="shared" ca="1" si="377"/>
        <v>58255</v>
      </c>
    </row>
    <row r="844" spans="1:48" x14ac:dyDescent="0.2">
      <c r="A844" s="15">
        <f>Daten!A844</f>
        <v>32310</v>
      </c>
      <c r="B844" s="8" t="str">
        <f>Daten!B844</f>
        <v>Hochwolkersdorf</v>
      </c>
      <c r="C844" s="15">
        <f t="shared" si="352"/>
        <v>3</v>
      </c>
      <c r="D844" s="10">
        <f>Daten!D844</f>
        <v>0</v>
      </c>
      <c r="E844" s="9">
        <f>Daten!E844</f>
        <v>995</v>
      </c>
      <c r="F844" s="9">
        <f>Daten!F844</f>
        <v>1017</v>
      </c>
      <c r="G844" s="27">
        <f t="shared" si="353"/>
        <v>-22</v>
      </c>
      <c r="H844" s="29">
        <f t="shared" si="354"/>
        <v>-2.1632251720747297E-2</v>
      </c>
      <c r="I844" s="21">
        <f t="shared" si="355"/>
        <v>16.321285695945814</v>
      </c>
      <c r="J844" s="21">
        <f t="shared" si="356"/>
        <v>-38.321285695945818</v>
      </c>
      <c r="K844" s="27">
        <f t="shared" si="357"/>
        <v>19160.642847972907</v>
      </c>
      <c r="L844" s="16">
        <f>Daten!G844</f>
        <v>130</v>
      </c>
      <c r="M844" s="16">
        <f>Daten!H844</f>
        <v>644</v>
      </c>
      <c r="N844" s="16">
        <f>Daten!I844</f>
        <v>221</v>
      </c>
      <c r="O844" s="28">
        <f t="shared" si="358"/>
        <v>0.54503105590062106</v>
      </c>
      <c r="P844" s="16">
        <f t="shared" si="359"/>
        <v>353.5788553988321</v>
      </c>
      <c r="Q844" s="21">
        <f t="shared" si="360"/>
        <v>-2.5788553988321041</v>
      </c>
      <c r="R844" s="27">
        <f t="shared" si="361"/>
        <v>-515.77107976642083</v>
      </c>
      <c r="S844" s="9">
        <f ca="1">Daten!K844</f>
        <v>6000</v>
      </c>
      <c r="T844" s="9">
        <f ca="1">Daten!L844</f>
        <v>73733</v>
      </c>
      <c r="U844" s="9">
        <f ca="1">Daten!M844</f>
        <v>37400.79</v>
      </c>
      <c r="V844" s="9">
        <f ca="1">Daten!N844</f>
        <v>500</v>
      </c>
      <c r="W844" s="9">
        <f ca="1">Daten!O844</f>
        <v>500</v>
      </c>
      <c r="X844" s="23">
        <f t="shared" ca="1" si="362"/>
        <v>117133.79000000001</v>
      </c>
      <c r="Y844" s="9">
        <f t="shared" ca="1" si="363"/>
        <v>338823.83506386302</v>
      </c>
      <c r="Z844" s="21">
        <f t="shared" ca="1" si="364"/>
        <v>-221690.04506386301</v>
      </c>
      <c r="AA844" s="27">
        <f t="shared" ca="1" si="365"/>
        <v>22169.004506386304</v>
      </c>
      <c r="AB844" s="32">
        <f t="shared" ca="1" si="366"/>
        <v>40813.876274592789</v>
      </c>
      <c r="AC844" s="31">
        <f t="shared" ca="1" si="367"/>
        <v>40813.876274592789</v>
      </c>
      <c r="AG844" s="26">
        <f t="shared" ca="1" si="368"/>
        <v>19160.642847972907</v>
      </c>
      <c r="AH844" s="26">
        <f t="shared" ca="1" si="369"/>
        <v>22169.004506386304</v>
      </c>
      <c r="AI844" s="26">
        <f t="shared" ca="1" si="370"/>
        <v>41329.647354359215</v>
      </c>
      <c r="AJ844" s="26">
        <f t="shared" ca="1" si="371"/>
        <v>1</v>
      </c>
      <c r="AK844" s="26">
        <f t="shared" ca="1" si="372"/>
        <v>41329.647354359215</v>
      </c>
      <c r="AL844" s="26">
        <f t="shared" ca="1" si="373"/>
        <v>54583</v>
      </c>
      <c r="AM844" s="26">
        <f t="shared" ca="1" si="374"/>
        <v>31</v>
      </c>
      <c r="AN844" s="26">
        <f ca="1">IF(AM844=0,0,COUNTIF($AM$19:AM844,C844*10+1))</f>
        <v>304</v>
      </c>
      <c r="AO844" s="21">
        <f t="shared" ca="1" si="375"/>
        <v>0</v>
      </c>
      <c r="AP844" s="33">
        <f t="shared" ca="1" si="376"/>
        <v>54583</v>
      </c>
      <c r="AQ844" s="24"/>
      <c r="AR844" s="155">
        <f ca="1">ROUND(Zsfg!$C$11/'Z1'!$AL$2120*'Z1'!AL844,0)</f>
        <v>45528</v>
      </c>
      <c r="AS844" s="26">
        <f t="shared" ca="1" si="378"/>
        <v>31</v>
      </c>
      <c r="AT844" s="26">
        <f ca="1">IF(AS844=0,0,COUNTIF($AS$19:AS844,C844*10+1))</f>
        <v>304</v>
      </c>
      <c r="AU844" s="21">
        <f t="shared" ca="1" si="379"/>
        <v>0</v>
      </c>
      <c r="AV844" s="33">
        <f t="shared" ca="1" si="377"/>
        <v>45528</v>
      </c>
    </row>
    <row r="845" spans="1:48" x14ac:dyDescent="0.2">
      <c r="A845" s="15">
        <f>Daten!A845</f>
        <v>32311</v>
      </c>
      <c r="B845" s="8" t="str">
        <f>Daten!B845</f>
        <v>Hohe Wand</v>
      </c>
      <c r="C845" s="15">
        <f t="shared" si="352"/>
        <v>3</v>
      </c>
      <c r="D845" s="10">
        <f>Daten!D845</f>
        <v>0</v>
      </c>
      <c r="E845" s="9">
        <f>Daten!E845</f>
        <v>1413</v>
      </c>
      <c r="F845" s="9">
        <f>Daten!F845</f>
        <v>1431</v>
      </c>
      <c r="G845" s="27">
        <f t="shared" si="353"/>
        <v>-18</v>
      </c>
      <c r="H845" s="29">
        <f t="shared" si="354"/>
        <v>-1.2578616352201259E-2</v>
      </c>
      <c r="I845" s="21">
        <f t="shared" si="355"/>
        <v>22.965348899605171</v>
      </c>
      <c r="J845" s="21">
        <f t="shared" si="356"/>
        <v>-40.965348899605175</v>
      </c>
      <c r="K845" s="27">
        <f t="shared" si="357"/>
        <v>20482.674449802587</v>
      </c>
      <c r="L845" s="16">
        <f>Daten!G845</f>
        <v>203</v>
      </c>
      <c r="M845" s="16">
        <f>Daten!H845</f>
        <v>949</v>
      </c>
      <c r="N845" s="16">
        <f>Daten!I845</f>
        <v>261</v>
      </c>
      <c r="O845" s="28">
        <f t="shared" si="358"/>
        <v>0.48893572181243417</v>
      </c>
      <c r="P845" s="16">
        <f t="shared" si="359"/>
        <v>521.0346797725025</v>
      </c>
      <c r="Q845" s="21">
        <f t="shared" si="360"/>
        <v>-57.0346797725025</v>
      </c>
      <c r="R845" s="27">
        <f t="shared" si="361"/>
        <v>-11406.935954500499</v>
      </c>
      <c r="S845" s="9">
        <f ca="1">Daten!K845</f>
        <v>6043</v>
      </c>
      <c r="T845" s="9">
        <f ca="1">Daten!L845</f>
        <v>105176</v>
      </c>
      <c r="U845" s="9">
        <f ca="1">Daten!M845</f>
        <v>94058.61</v>
      </c>
      <c r="V845" s="9">
        <f ca="1">Daten!N845</f>
        <v>500</v>
      </c>
      <c r="W845" s="9">
        <f ca="1">Daten!O845</f>
        <v>500</v>
      </c>
      <c r="X845" s="23">
        <f t="shared" ca="1" si="362"/>
        <v>205277.61</v>
      </c>
      <c r="Y845" s="9">
        <f t="shared" ca="1" si="363"/>
        <v>481163.89843742561</v>
      </c>
      <c r="Z845" s="21">
        <f t="shared" ca="1" si="364"/>
        <v>-275886.28843742562</v>
      </c>
      <c r="AA845" s="27">
        <f t="shared" ca="1" si="365"/>
        <v>27588.628843742565</v>
      </c>
      <c r="AB845" s="32">
        <f t="shared" ca="1" si="366"/>
        <v>36664.367339044649</v>
      </c>
      <c r="AC845" s="31">
        <f t="shared" ca="1" si="367"/>
        <v>36664.367339044649</v>
      </c>
      <c r="AG845" s="26">
        <f t="shared" ca="1" si="368"/>
        <v>20482.674449802587</v>
      </c>
      <c r="AH845" s="26">
        <f t="shared" ca="1" si="369"/>
        <v>27588.628843742565</v>
      </c>
      <c r="AI845" s="26">
        <f t="shared" ca="1" si="370"/>
        <v>48071.303293545148</v>
      </c>
      <c r="AJ845" s="26">
        <f t="shared" ca="1" si="371"/>
        <v>1</v>
      </c>
      <c r="AK845" s="26">
        <f t="shared" ca="1" si="372"/>
        <v>48071.303293545148</v>
      </c>
      <c r="AL845" s="26">
        <f t="shared" ca="1" si="373"/>
        <v>63486</v>
      </c>
      <c r="AM845" s="26">
        <f t="shared" ca="1" si="374"/>
        <v>31</v>
      </c>
      <c r="AN845" s="26">
        <f ca="1">IF(AM845=0,0,COUNTIF($AM$19:AM845,C845*10+1))</f>
        <v>305</v>
      </c>
      <c r="AO845" s="21">
        <f t="shared" ca="1" si="375"/>
        <v>0</v>
      </c>
      <c r="AP845" s="33">
        <f t="shared" ca="1" si="376"/>
        <v>63486</v>
      </c>
      <c r="AQ845" s="24"/>
      <c r="AR845" s="155">
        <f ca="1">ROUND(Zsfg!$C$11/'Z1'!$AL$2120*'Z1'!AL845,0)</f>
        <v>52954</v>
      </c>
      <c r="AS845" s="26">
        <f t="shared" ca="1" si="378"/>
        <v>31</v>
      </c>
      <c r="AT845" s="26">
        <f ca="1">IF(AS845=0,0,COUNTIF($AS$19:AS845,C845*10+1))</f>
        <v>305</v>
      </c>
      <c r="AU845" s="21">
        <f t="shared" ca="1" si="379"/>
        <v>0</v>
      </c>
      <c r="AV845" s="33">
        <f t="shared" ca="1" si="377"/>
        <v>52954</v>
      </c>
    </row>
    <row r="846" spans="1:48" x14ac:dyDescent="0.2">
      <c r="A846" s="15">
        <f>Daten!A846</f>
        <v>32312</v>
      </c>
      <c r="B846" s="8" t="str">
        <f>Daten!B846</f>
        <v>Hollenthon</v>
      </c>
      <c r="C846" s="15">
        <f t="shared" si="352"/>
        <v>3</v>
      </c>
      <c r="D846" s="10">
        <f>Daten!D846</f>
        <v>0</v>
      </c>
      <c r="E846" s="9">
        <f>Daten!E846</f>
        <v>998</v>
      </c>
      <c r="F846" s="9">
        <f>Daten!F846</f>
        <v>1038</v>
      </c>
      <c r="G846" s="27">
        <f t="shared" si="353"/>
        <v>-40</v>
      </c>
      <c r="H846" s="29">
        <f t="shared" si="354"/>
        <v>-3.8535645472061654E-2</v>
      </c>
      <c r="I846" s="21">
        <f t="shared" si="355"/>
        <v>16.658303394682157</v>
      </c>
      <c r="J846" s="21">
        <f t="shared" si="356"/>
        <v>-56.658303394682157</v>
      </c>
      <c r="K846" s="27">
        <f t="shared" si="357"/>
        <v>28329.15169734108</v>
      </c>
      <c r="L846" s="16">
        <f>Daten!G846</f>
        <v>150</v>
      </c>
      <c r="M846" s="16">
        <f>Daten!H846</f>
        <v>664</v>
      </c>
      <c r="N846" s="16">
        <f>Daten!I846</f>
        <v>184</v>
      </c>
      <c r="O846" s="28">
        <f t="shared" si="358"/>
        <v>0.50301204819277112</v>
      </c>
      <c r="P846" s="16">
        <f t="shared" si="359"/>
        <v>364.55956519382687</v>
      </c>
      <c r="Q846" s="21">
        <f t="shared" si="360"/>
        <v>-30.55956519382687</v>
      </c>
      <c r="R846" s="27">
        <f t="shared" si="361"/>
        <v>-6111.913038765374</v>
      </c>
      <c r="S846" s="9">
        <f ca="1">Daten!K846</f>
        <v>4929</v>
      </c>
      <c r="T846" s="9">
        <f ca="1">Daten!L846</f>
        <v>51881</v>
      </c>
      <c r="U846" s="9">
        <f ca="1">Daten!M846</f>
        <v>19864.32</v>
      </c>
      <c r="V846" s="9">
        <f ca="1">Daten!N846</f>
        <v>500</v>
      </c>
      <c r="W846" s="9">
        <f ca="1">Daten!O846</f>
        <v>500</v>
      </c>
      <c r="X846" s="23">
        <f t="shared" ca="1" si="362"/>
        <v>76674.320000000007</v>
      </c>
      <c r="Y846" s="9">
        <f t="shared" ca="1" si="363"/>
        <v>339845.41446606565</v>
      </c>
      <c r="Z846" s="21">
        <f t="shared" ca="1" si="364"/>
        <v>-263171.09446606564</v>
      </c>
      <c r="AA846" s="27">
        <f t="shared" ca="1" si="365"/>
        <v>26317.109446606566</v>
      </c>
      <c r="AB846" s="32">
        <f t="shared" ca="1" si="366"/>
        <v>48534.348105182275</v>
      </c>
      <c r="AC846" s="31">
        <f t="shared" ca="1" si="367"/>
        <v>48534.348105182275</v>
      </c>
      <c r="AG846" s="26">
        <f t="shared" ca="1" si="368"/>
        <v>28329.15169734108</v>
      </c>
      <c r="AH846" s="26">
        <f t="shared" ca="1" si="369"/>
        <v>26317.109446606566</v>
      </c>
      <c r="AI846" s="26">
        <f t="shared" ca="1" si="370"/>
        <v>54646.261143947646</v>
      </c>
      <c r="AJ846" s="26">
        <f t="shared" ca="1" si="371"/>
        <v>1</v>
      </c>
      <c r="AK846" s="26">
        <f t="shared" ca="1" si="372"/>
        <v>54646.261143947646</v>
      </c>
      <c r="AL846" s="26">
        <f t="shared" ca="1" si="373"/>
        <v>72169</v>
      </c>
      <c r="AM846" s="26">
        <f t="shared" ca="1" si="374"/>
        <v>31</v>
      </c>
      <c r="AN846" s="26">
        <f ca="1">IF(AM846=0,0,COUNTIF($AM$19:AM846,C846*10+1))</f>
        <v>306</v>
      </c>
      <c r="AO846" s="21">
        <f t="shared" ca="1" si="375"/>
        <v>0</v>
      </c>
      <c r="AP846" s="33">
        <f t="shared" ca="1" si="376"/>
        <v>72169</v>
      </c>
      <c r="AQ846" s="24"/>
      <c r="AR846" s="155">
        <f ca="1">ROUND(Zsfg!$C$11/'Z1'!$AL$2120*'Z1'!AL846,0)</f>
        <v>60196</v>
      </c>
      <c r="AS846" s="26">
        <f t="shared" ca="1" si="378"/>
        <v>31</v>
      </c>
      <c r="AT846" s="26">
        <f ca="1">IF(AS846=0,0,COUNTIF($AS$19:AS846,C846*10+1))</f>
        <v>306</v>
      </c>
      <c r="AU846" s="21">
        <f t="shared" ca="1" si="379"/>
        <v>0</v>
      </c>
      <c r="AV846" s="33">
        <f t="shared" ca="1" si="377"/>
        <v>60196</v>
      </c>
    </row>
    <row r="847" spans="1:48" x14ac:dyDescent="0.2">
      <c r="A847" s="15">
        <f>Daten!A847</f>
        <v>32313</v>
      </c>
      <c r="B847" s="8" t="str">
        <f>Daten!B847</f>
        <v>Katzelsdorf</v>
      </c>
      <c r="C847" s="15">
        <f t="shared" si="352"/>
        <v>3</v>
      </c>
      <c r="D847" s="10">
        <f>Daten!D847</f>
        <v>0</v>
      </c>
      <c r="E847" s="9">
        <f>Daten!E847</f>
        <v>3237</v>
      </c>
      <c r="F847" s="9">
        <f>Daten!F847</f>
        <v>3241</v>
      </c>
      <c r="G847" s="27">
        <f t="shared" si="353"/>
        <v>-4</v>
      </c>
      <c r="H847" s="29">
        <f t="shared" si="354"/>
        <v>-1.2341869793273681E-3</v>
      </c>
      <c r="I847" s="21">
        <f t="shared" si="355"/>
        <v>52.013064838309127</v>
      </c>
      <c r="J847" s="21">
        <f t="shared" si="356"/>
        <v>-56.013064838309127</v>
      </c>
      <c r="K847" s="27">
        <f t="shared" si="357"/>
        <v>28006.532419154562</v>
      </c>
      <c r="L847" s="16">
        <f>Daten!G847</f>
        <v>479</v>
      </c>
      <c r="M847" s="16">
        <f>Daten!H847</f>
        <v>2147</v>
      </c>
      <c r="N847" s="16">
        <f>Daten!I847</f>
        <v>611</v>
      </c>
      <c r="O847" s="28">
        <f t="shared" si="358"/>
        <v>0.50768514205868653</v>
      </c>
      <c r="P847" s="16">
        <f t="shared" si="359"/>
        <v>1178.7791964926903</v>
      </c>
      <c r="Q847" s="21">
        <f t="shared" si="360"/>
        <v>-88.779196492690289</v>
      </c>
      <c r="R847" s="27">
        <f t="shared" si="361"/>
        <v>-17755.839298538056</v>
      </c>
      <c r="S847" s="9">
        <f ca="1">Daten!K847</f>
        <v>8353</v>
      </c>
      <c r="T847" s="9">
        <f ca="1">Daten!L847</f>
        <v>253027</v>
      </c>
      <c r="U847" s="9">
        <f ca="1">Daten!M847</f>
        <v>327138.49</v>
      </c>
      <c r="V847" s="9">
        <f ca="1">Daten!N847</f>
        <v>500</v>
      </c>
      <c r="W847" s="9">
        <f ca="1">Daten!O847</f>
        <v>500</v>
      </c>
      <c r="X847" s="23">
        <f t="shared" ca="1" si="362"/>
        <v>588518.49</v>
      </c>
      <c r="Y847" s="9">
        <f t="shared" ca="1" si="363"/>
        <v>1102284.1749766078</v>
      </c>
      <c r="Z847" s="21">
        <f t="shared" ca="1" si="364"/>
        <v>-513765.68497660779</v>
      </c>
      <c r="AA847" s="27">
        <f t="shared" ca="1" si="365"/>
        <v>51376.568497660781</v>
      </c>
      <c r="AB847" s="32">
        <f t="shared" ca="1" si="366"/>
        <v>61627.261618277291</v>
      </c>
      <c r="AC847" s="31">
        <f t="shared" ca="1" si="367"/>
        <v>61627.261618277291</v>
      </c>
      <c r="AG847" s="26">
        <f t="shared" ca="1" si="368"/>
        <v>28006.532419154562</v>
      </c>
      <c r="AH847" s="26">
        <f t="shared" ca="1" si="369"/>
        <v>51376.568497660781</v>
      </c>
      <c r="AI847" s="26">
        <f t="shared" ca="1" si="370"/>
        <v>79383.10091681534</v>
      </c>
      <c r="AJ847" s="26">
        <f t="shared" ca="1" si="371"/>
        <v>1</v>
      </c>
      <c r="AK847" s="26">
        <f t="shared" ca="1" si="372"/>
        <v>79383.10091681534</v>
      </c>
      <c r="AL847" s="26">
        <f t="shared" ca="1" si="373"/>
        <v>104838</v>
      </c>
      <c r="AM847" s="26">
        <f t="shared" ca="1" si="374"/>
        <v>31</v>
      </c>
      <c r="AN847" s="26">
        <f ca="1">IF(AM847=0,0,COUNTIF($AM$19:AM847,C847*10+1))</f>
        <v>307</v>
      </c>
      <c r="AO847" s="21">
        <f t="shared" ca="1" si="375"/>
        <v>0</v>
      </c>
      <c r="AP847" s="33">
        <f t="shared" ca="1" si="376"/>
        <v>104838</v>
      </c>
      <c r="AQ847" s="24"/>
      <c r="AR847" s="155">
        <f ca="1">ROUND(Zsfg!$C$11/'Z1'!$AL$2120*'Z1'!AL847,0)</f>
        <v>87445</v>
      </c>
      <c r="AS847" s="26">
        <f t="shared" ca="1" si="378"/>
        <v>31</v>
      </c>
      <c r="AT847" s="26">
        <f ca="1">IF(AS847=0,0,COUNTIF($AS$19:AS847,C847*10+1))</f>
        <v>307</v>
      </c>
      <c r="AU847" s="21">
        <f t="shared" ca="1" si="379"/>
        <v>0</v>
      </c>
      <c r="AV847" s="33">
        <f t="shared" ca="1" si="377"/>
        <v>87445</v>
      </c>
    </row>
    <row r="848" spans="1:48" x14ac:dyDescent="0.2">
      <c r="A848" s="15">
        <f>Daten!A848</f>
        <v>32314</v>
      </c>
      <c r="B848" s="8" t="str">
        <f>Daten!B848</f>
        <v>Kirchschlag in der Buckligen Welt</v>
      </c>
      <c r="C848" s="15">
        <f t="shared" si="352"/>
        <v>3</v>
      </c>
      <c r="D848" s="10">
        <f>Daten!D848</f>
        <v>0</v>
      </c>
      <c r="E848" s="9">
        <f>Daten!E848</f>
        <v>2871</v>
      </c>
      <c r="F848" s="9">
        <f>Daten!F848</f>
        <v>2879</v>
      </c>
      <c r="G848" s="27">
        <f t="shared" si="353"/>
        <v>-8</v>
      </c>
      <c r="H848" s="29">
        <f t="shared" si="354"/>
        <v>-2.7787426189649182E-3</v>
      </c>
      <c r="I848" s="21">
        <f t="shared" si="355"/>
        <v>46.203521650568334</v>
      </c>
      <c r="J848" s="21">
        <f t="shared" si="356"/>
        <v>-54.203521650568334</v>
      </c>
      <c r="K848" s="27">
        <f t="shared" si="357"/>
        <v>27101.760825284167</v>
      </c>
      <c r="L848" s="16">
        <f>Daten!G848</f>
        <v>422</v>
      </c>
      <c r="M848" s="16">
        <f>Daten!H848</f>
        <v>1792</v>
      </c>
      <c r="N848" s="16">
        <f>Daten!I848</f>
        <v>657</v>
      </c>
      <c r="O848" s="28">
        <f t="shared" si="358"/>
        <v>0.6021205357142857</v>
      </c>
      <c r="P848" s="16">
        <f t="shared" si="359"/>
        <v>983.87159763153272</v>
      </c>
      <c r="Q848" s="21">
        <f t="shared" si="360"/>
        <v>95.128402368467277</v>
      </c>
      <c r="R848" s="27">
        <f t="shared" si="361"/>
        <v>19025.680473693457</v>
      </c>
      <c r="S848" s="9">
        <f ca="1">Daten!K848</f>
        <v>16077</v>
      </c>
      <c r="T848" s="9">
        <f ca="1">Daten!L848</f>
        <v>200497</v>
      </c>
      <c r="U848" s="9">
        <f ca="1">Daten!M848</f>
        <v>609501.13</v>
      </c>
      <c r="V848" s="9">
        <f ca="1">Daten!N848</f>
        <v>500</v>
      </c>
      <c r="W848" s="9">
        <f ca="1">Daten!O848</f>
        <v>500</v>
      </c>
      <c r="X848" s="23">
        <f t="shared" ca="1" si="362"/>
        <v>826075.13</v>
      </c>
      <c r="Y848" s="9">
        <f t="shared" ca="1" si="363"/>
        <v>977651.48790789023</v>
      </c>
      <c r="Z848" s="21">
        <f t="shared" ca="1" si="364"/>
        <v>-151576.35790789023</v>
      </c>
      <c r="AA848" s="27">
        <f t="shared" ca="1" si="365"/>
        <v>15157.635790789023</v>
      </c>
      <c r="AB848" s="32">
        <f t="shared" ca="1" si="366"/>
        <v>61285.077089766652</v>
      </c>
      <c r="AC848" s="31">
        <f t="shared" ca="1" si="367"/>
        <v>61285.077089766652</v>
      </c>
      <c r="AG848" s="26">
        <f t="shared" ca="1" si="368"/>
        <v>27101.760825284167</v>
      </c>
      <c r="AH848" s="26">
        <f t="shared" ca="1" si="369"/>
        <v>15157.635790789023</v>
      </c>
      <c r="AI848" s="26">
        <f t="shared" ca="1" si="370"/>
        <v>42259.396616073194</v>
      </c>
      <c r="AJ848" s="26">
        <f t="shared" ca="1" si="371"/>
        <v>1</v>
      </c>
      <c r="AK848" s="26">
        <f t="shared" ca="1" si="372"/>
        <v>42259.396616073194</v>
      </c>
      <c r="AL848" s="26">
        <f t="shared" ca="1" si="373"/>
        <v>55810</v>
      </c>
      <c r="AM848" s="26">
        <f t="shared" ca="1" si="374"/>
        <v>31</v>
      </c>
      <c r="AN848" s="26">
        <f ca="1">IF(AM848=0,0,COUNTIF($AM$19:AM848,C848*10+1))</f>
        <v>308</v>
      </c>
      <c r="AO848" s="21">
        <f t="shared" ca="1" si="375"/>
        <v>0</v>
      </c>
      <c r="AP848" s="33">
        <f t="shared" ca="1" si="376"/>
        <v>55810</v>
      </c>
      <c r="AQ848" s="24"/>
      <c r="AR848" s="155">
        <f ca="1">ROUND(Zsfg!$C$11/'Z1'!$AL$2120*'Z1'!AL848,0)</f>
        <v>46551</v>
      </c>
      <c r="AS848" s="26">
        <f t="shared" ca="1" si="378"/>
        <v>31</v>
      </c>
      <c r="AT848" s="26">
        <f ca="1">IF(AS848=0,0,COUNTIF($AS$19:AS848,C848*10+1))</f>
        <v>308</v>
      </c>
      <c r="AU848" s="21">
        <f t="shared" ca="1" si="379"/>
        <v>0</v>
      </c>
      <c r="AV848" s="33">
        <f t="shared" ca="1" si="377"/>
        <v>46551</v>
      </c>
    </row>
    <row r="849" spans="1:48" x14ac:dyDescent="0.2">
      <c r="A849" s="15">
        <f>Daten!A849</f>
        <v>32315</v>
      </c>
      <c r="B849" s="8" t="str">
        <f>Daten!B849</f>
        <v>Krumbach</v>
      </c>
      <c r="C849" s="15">
        <f t="shared" si="352"/>
        <v>3</v>
      </c>
      <c r="D849" s="10">
        <f>Daten!D849</f>
        <v>0</v>
      </c>
      <c r="E849" s="9">
        <f>Daten!E849</f>
        <v>2296</v>
      </c>
      <c r="F849" s="9">
        <f>Daten!F849</f>
        <v>2307</v>
      </c>
      <c r="G849" s="27">
        <f t="shared" si="353"/>
        <v>-11</v>
      </c>
      <c r="H849" s="29">
        <f t="shared" si="354"/>
        <v>-4.7680970957954052E-3</v>
      </c>
      <c r="I849" s="21">
        <f t="shared" si="355"/>
        <v>37.023801475464097</v>
      </c>
      <c r="J849" s="21">
        <f t="shared" si="356"/>
        <v>-48.023801475464097</v>
      </c>
      <c r="K849" s="27">
        <f t="shared" si="357"/>
        <v>24011.900737732049</v>
      </c>
      <c r="L849" s="16">
        <f>Daten!G849</f>
        <v>356</v>
      </c>
      <c r="M849" s="16">
        <f>Daten!H849</f>
        <v>1509</v>
      </c>
      <c r="N849" s="16">
        <f>Daten!I849</f>
        <v>431</v>
      </c>
      <c r="O849" s="28">
        <f t="shared" si="358"/>
        <v>0.52153744201457919</v>
      </c>
      <c r="P849" s="16">
        <f t="shared" si="359"/>
        <v>828.49455403235652</v>
      </c>
      <c r="Q849" s="21">
        <f t="shared" si="360"/>
        <v>-41.494554032356518</v>
      </c>
      <c r="R849" s="27">
        <f t="shared" si="361"/>
        <v>-8298.9108064713037</v>
      </c>
      <c r="S849" s="9">
        <f ca="1">Daten!K849</f>
        <v>7975</v>
      </c>
      <c r="T849" s="9">
        <f ca="1">Daten!L849</f>
        <v>143852</v>
      </c>
      <c r="U849" s="9">
        <f ca="1">Daten!M849</f>
        <v>486470.55</v>
      </c>
      <c r="V849" s="9">
        <f ca="1">Daten!N849</f>
        <v>500</v>
      </c>
      <c r="W849" s="9">
        <f ca="1">Daten!O849</f>
        <v>500</v>
      </c>
      <c r="X849" s="23">
        <f t="shared" ca="1" si="362"/>
        <v>638297.55000000005</v>
      </c>
      <c r="Y849" s="9">
        <f t="shared" ca="1" si="363"/>
        <v>781848.76915239147</v>
      </c>
      <c r="Z849" s="21">
        <f t="shared" ca="1" si="364"/>
        <v>-143551.21915239142</v>
      </c>
      <c r="AA849" s="27">
        <f t="shared" ca="1" si="365"/>
        <v>14355.121915239142</v>
      </c>
      <c r="AB849" s="32">
        <f t="shared" ca="1" si="366"/>
        <v>30068.111846499887</v>
      </c>
      <c r="AC849" s="31">
        <f t="shared" ca="1" si="367"/>
        <v>30068.111846499887</v>
      </c>
      <c r="AG849" s="26">
        <f t="shared" ca="1" si="368"/>
        <v>24011.900737732049</v>
      </c>
      <c r="AH849" s="26">
        <f t="shared" ca="1" si="369"/>
        <v>14355.121915239142</v>
      </c>
      <c r="AI849" s="26">
        <f t="shared" ca="1" si="370"/>
        <v>38367.022652971194</v>
      </c>
      <c r="AJ849" s="26">
        <f t="shared" ca="1" si="371"/>
        <v>1</v>
      </c>
      <c r="AK849" s="26">
        <f t="shared" ca="1" si="372"/>
        <v>38367.022652971194</v>
      </c>
      <c r="AL849" s="26">
        <f t="shared" ca="1" si="373"/>
        <v>50670</v>
      </c>
      <c r="AM849" s="26">
        <f t="shared" ca="1" si="374"/>
        <v>31</v>
      </c>
      <c r="AN849" s="26">
        <f ca="1">IF(AM849=0,0,COUNTIF($AM$19:AM849,C849*10+1))</f>
        <v>309</v>
      </c>
      <c r="AO849" s="21">
        <f t="shared" ca="1" si="375"/>
        <v>0</v>
      </c>
      <c r="AP849" s="33">
        <f t="shared" ca="1" si="376"/>
        <v>50670</v>
      </c>
      <c r="AQ849" s="24"/>
      <c r="AR849" s="155">
        <f ca="1">ROUND(Zsfg!$C$11/'Z1'!$AL$2120*'Z1'!AL849,0)</f>
        <v>42264</v>
      </c>
      <c r="AS849" s="26">
        <f t="shared" ca="1" si="378"/>
        <v>31</v>
      </c>
      <c r="AT849" s="26">
        <f ca="1">IF(AS849=0,0,COUNTIF($AS$19:AS849,C849*10+1))</f>
        <v>309</v>
      </c>
      <c r="AU849" s="21">
        <f t="shared" ca="1" si="379"/>
        <v>0</v>
      </c>
      <c r="AV849" s="33">
        <f t="shared" ca="1" si="377"/>
        <v>42264</v>
      </c>
    </row>
    <row r="850" spans="1:48" x14ac:dyDescent="0.2">
      <c r="A850" s="15">
        <f>Daten!A850</f>
        <v>32316</v>
      </c>
      <c r="B850" s="8" t="str">
        <f>Daten!B850</f>
        <v>Lanzenkirchen</v>
      </c>
      <c r="C850" s="15">
        <f t="shared" si="352"/>
        <v>3</v>
      </c>
      <c r="D850" s="10">
        <f>Daten!D850</f>
        <v>0</v>
      </c>
      <c r="E850" s="9">
        <f>Daten!E850</f>
        <v>3995</v>
      </c>
      <c r="F850" s="9">
        <f>Daten!F850</f>
        <v>3862</v>
      </c>
      <c r="G850" s="27">
        <f t="shared" si="353"/>
        <v>133</v>
      </c>
      <c r="H850" s="29">
        <f t="shared" si="354"/>
        <v>3.4438114966338682E-2</v>
      </c>
      <c r="I850" s="21">
        <f t="shared" si="355"/>
        <v>61.979159643798162</v>
      </c>
      <c r="J850" s="21">
        <f t="shared" si="356"/>
        <v>71.02084035620183</v>
      </c>
      <c r="K850" s="27">
        <f t="shared" si="357"/>
        <v>-35510.420178100918</v>
      </c>
      <c r="L850" s="16">
        <f>Daten!G850</f>
        <v>619</v>
      </c>
      <c r="M850" s="16">
        <f>Daten!H850</f>
        <v>2680</v>
      </c>
      <c r="N850" s="16">
        <f>Daten!I850</f>
        <v>696</v>
      </c>
      <c r="O850" s="28">
        <f t="shared" si="358"/>
        <v>0.49067164179104478</v>
      </c>
      <c r="P850" s="16">
        <f t="shared" si="359"/>
        <v>1471.4151125293013</v>
      </c>
      <c r="Q850" s="21">
        <f t="shared" si="360"/>
        <v>-156.41511252930127</v>
      </c>
      <c r="R850" s="27">
        <f t="shared" si="361"/>
        <v>-31283.022505860252</v>
      </c>
      <c r="S850" s="9">
        <f ca="1">Daten!K850</f>
        <v>11050</v>
      </c>
      <c r="T850" s="9">
        <f ca="1">Daten!L850</f>
        <v>242357</v>
      </c>
      <c r="U850" s="9">
        <f ca="1">Daten!M850</f>
        <v>670413.07999999996</v>
      </c>
      <c r="V850" s="9">
        <f ca="1">Daten!N850</f>
        <v>500</v>
      </c>
      <c r="W850" s="9">
        <f ca="1">Daten!O850</f>
        <v>500</v>
      </c>
      <c r="X850" s="23">
        <f t="shared" ca="1" si="362"/>
        <v>923820.08</v>
      </c>
      <c r="Y850" s="9">
        <f t="shared" ca="1" si="363"/>
        <v>1360403.2372664651</v>
      </c>
      <c r="Z850" s="21">
        <f t="shared" ca="1" si="364"/>
        <v>-436583.15726646513</v>
      </c>
      <c r="AA850" s="27">
        <f t="shared" ca="1" si="365"/>
        <v>43658.315726646513</v>
      </c>
      <c r="AB850" s="32">
        <f t="shared" ca="1" si="366"/>
        <v>-23135.126957314656</v>
      </c>
      <c r="AC850" s="31">
        <f t="shared" ca="1" si="367"/>
        <v>0</v>
      </c>
      <c r="AG850" s="26">
        <f t="shared" ca="1" si="368"/>
        <v>0</v>
      </c>
      <c r="AH850" s="26">
        <f t="shared" ca="1" si="369"/>
        <v>0</v>
      </c>
      <c r="AI850" s="26">
        <f t="shared" ca="1" si="370"/>
        <v>0</v>
      </c>
      <c r="AJ850" s="26">
        <f t="shared" ca="1" si="371"/>
        <v>1</v>
      </c>
      <c r="AK850" s="26">
        <f t="shared" ca="1" si="372"/>
        <v>0</v>
      </c>
      <c r="AL850" s="26">
        <f t="shared" ca="1" si="373"/>
        <v>0</v>
      </c>
      <c r="AM850" s="26">
        <f t="shared" ca="1" si="374"/>
        <v>0</v>
      </c>
      <c r="AN850" s="26">
        <f ca="1">IF(AM850=0,0,COUNTIF($AM$19:AM850,C850*10+1))</f>
        <v>0</v>
      </c>
      <c r="AO850" s="21">
        <f t="shared" ca="1" si="375"/>
        <v>0</v>
      </c>
      <c r="AP850" s="33">
        <f t="shared" ca="1" si="376"/>
        <v>0</v>
      </c>
      <c r="AQ850" s="24"/>
      <c r="AR850" s="155">
        <f ca="1">ROUND(Zsfg!$C$11/'Z1'!$AL$2120*'Z1'!AL850,0)</f>
        <v>0</v>
      </c>
      <c r="AS850" s="26">
        <f t="shared" ca="1" si="378"/>
        <v>0</v>
      </c>
      <c r="AT850" s="26">
        <f ca="1">IF(AS850=0,0,COUNTIF($AS$19:AS850,C850*10+1))</f>
        <v>0</v>
      </c>
      <c r="AU850" s="21">
        <f t="shared" ca="1" si="379"/>
        <v>0</v>
      </c>
      <c r="AV850" s="33">
        <f t="shared" ca="1" si="377"/>
        <v>0</v>
      </c>
    </row>
    <row r="851" spans="1:48" x14ac:dyDescent="0.2">
      <c r="A851" s="15">
        <f>Daten!A851</f>
        <v>32317</v>
      </c>
      <c r="B851" s="8" t="str">
        <f>Daten!B851</f>
        <v>Lichtenegg</v>
      </c>
      <c r="C851" s="15">
        <f t="shared" ref="C851:C914" si="380">INT(A851/10000)</f>
        <v>3</v>
      </c>
      <c r="D851" s="10">
        <f>Daten!D851</f>
        <v>0</v>
      </c>
      <c r="E851" s="9">
        <f>Daten!E851</f>
        <v>1041</v>
      </c>
      <c r="F851" s="9">
        <f>Daten!F851</f>
        <v>1041</v>
      </c>
      <c r="G851" s="27">
        <f t="shared" ref="G851:G914" si="381">E851-F851</f>
        <v>0</v>
      </c>
      <c r="H851" s="29">
        <f t="shared" ref="H851:H914" si="382">G851/F851</f>
        <v>0</v>
      </c>
      <c r="I851" s="21">
        <f t="shared" ref="I851:I914" si="383">F851*$I$6</f>
        <v>16.706448780215922</v>
      </c>
      <c r="J851" s="21">
        <f t="shared" ref="J851:J914" si="384">G851-I851</f>
        <v>-16.706448780215922</v>
      </c>
      <c r="K851" s="27">
        <f t="shared" ref="K851:K914" si="385">-J851*$K$5</f>
        <v>8353.2243901079619</v>
      </c>
      <c r="L851" s="16">
        <f>Daten!G851</f>
        <v>156</v>
      </c>
      <c r="M851" s="16">
        <f>Daten!H851</f>
        <v>684</v>
      </c>
      <c r="N851" s="16">
        <f>Daten!I851</f>
        <v>201</v>
      </c>
      <c r="O851" s="28">
        <f t="shared" ref="O851:O914" si="386">(L851+N851)/M851</f>
        <v>0.52192982456140347</v>
      </c>
      <c r="P851" s="16">
        <f t="shared" ref="P851:P914" si="387">M851*$P$6</f>
        <v>375.54027498882164</v>
      </c>
      <c r="Q851" s="21">
        <f t="shared" ref="Q851:Q914" si="388">L851+N851-P851</f>
        <v>-18.540274988821636</v>
      </c>
      <c r="R851" s="27">
        <f t="shared" ref="R851:R914" si="389">Q851*$R$5</f>
        <v>-3708.0549977643273</v>
      </c>
      <c r="S851" s="9">
        <f ca="1">Daten!K851</f>
        <v>6673</v>
      </c>
      <c r="T851" s="9">
        <f ca="1">Daten!L851</f>
        <v>55716</v>
      </c>
      <c r="U851" s="9">
        <f ca="1">Daten!M851</f>
        <v>66102.87</v>
      </c>
      <c r="V851" s="9">
        <f ca="1">Daten!N851</f>
        <v>500</v>
      </c>
      <c r="W851" s="9">
        <f ca="1">Daten!O851</f>
        <v>500</v>
      </c>
      <c r="X851" s="23">
        <f t="shared" ref="X851:X914" ca="1" si="390">S851/V851*500+T851/W851*500+U851</f>
        <v>128491.87</v>
      </c>
      <c r="Y851" s="9">
        <f t="shared" ref="Y851:Y914" ca="1" si="391">E851*$Y$6</f>
        <v>354488.05256430293</v>
      </c>
      <c r="Z851" s="21">
        <f t="shared" ref="Z851:Z914" ca="1" si="392">X851-Y851</f>
        <v>-225996.18256430293</v>
      </c>
      <c r="AA851" s="27">
        <f t="shared" ref="AA851:AA914" ca="1" si="393">-Z851*$AA$5</f>
        <v>22599.618256430294</v>
      </c>
      <c r="AB851" s="32">
        <f t="shared" ref="AB851:AB914" ca="1" si="394">K851+R851+AA851</f>
        <v>27244.787648773927</v>
      </c>
      <c r="AC851" s="31">
        <f t="shared" ref="AC851:AC914" ca="1" si="395">MAX(0,AB851)</f>
        <v>27244.787648773927</v>
      </c>
      <c r="AG851" s="26">
        <f t="shared" ref="AG851:AG914" ca="1" si="396">IF(AB851&gt;0,K851,0)</f>
        <v>8353.2243901079619</v>
      </c>
      <c r="AH851" s="26">
        <f t="shared" ref="AH851:AH914" ca="1" si="397">IF(AB851&gt;0,AA851,0)</f>
        <v>22599.618256430294</v>
      </c>
      <c r="AI851" s="26">
        <f t="shared" ref="AI851:AI914" ca="1" si="398">AG851+AH851</f>
        <v>30952.842646538258</v>
      </c>
      <c r="AJ851" s="26">
        <f t="shared" ref="AJ851:AJ914" ca="1" si="399">IF(AND(V851=500,W851=500),1,0)</f>
        <v>1</v>
      </c>
      <c r="AK851" s="26">
        <f t="shared" ref="AK851:AK914" ca="1" si="400">IF(AND(AJ851=1,AI851&gt;=E851*$AK$5),AI851,0)</f>
        <v>30952.842646538258</v>
      </c>
      <c r="AL851" s="26">
        <f t="shared" ref="AL851:AL914" ca="1" si="401">IF(OFFSET($AK$6,C851,0)=0,0,ROUND(AK851*OFFSET($AF$6,C851,0)/OFFSET($AK$6,C851,0),0))</f>
        <v>40878</v>
      </c>
      <c r="AM851" s="26">
        <f t="shared" ref="AM851:AM914" ca="1" si="402">IF(AL851&gt;0,C851*10+1,0)</f>
        <v>31</v>
      </c>
      <c r="AN851" s="26">
        <f ca="1">IF(AM851=0,0,COUNTIF($AM$19:AM851,C851*10+1))</f>
        <v>310</v>
      </c>
      <c r="AO851" s="21">
        <f t="shared" ref="AO851:AO914" ca="1" si="403">IF(AN851=1,OFFSET($AF$6,C851,0)-OFFSET($AL$6,C851,0),0)</f>
        <v>0</v>
      </c>
      <c r="AP851" s="33">
        <f t="shared" ref="AP851:AP914" ca="1" si="404">AL851+AO851</f>
        <v>40878</v>
      </c>
      <c r="AQ851" s="24"/>
      <c r="AR851" s="155">
        <f ca="1">ROUND(Zsfg!$C$11/'Z1'!$AL$2120*'Z1'!AL851,0)</f>
        <v>34096</v>
      </c>
      <c r="AS851" s="26">
        <f t="shared" ca="1" si="378"/>
        <v>31</v>
      </c>
      <c r="AT851" s="26">
        <f ca="1">IF(AS851=0,0,COUNTIF($AS$19:AS851,C851*10+1))</f>
        <v>310</v>
      </c>
      <c r="AU851" s="21">
        <f t="shared" ca="1" si="379"/>
        <v>0</v>
      </c>
      <c r="AV851" s="33">
        <f t="shared" ref="AV851:AV914" ca="1" si="405">AR851+AU851</f>
        <v>34096</v>
      </c>
    </row>
    <row r="852" spans="1:48" x14ac:dyDescent="0.2">
      <c r="A852" s="15">
        <f>Daten!A852</f>
        <v>32318</v>
      </c>
      <c r="B852" s="8" t="str">
        <f>Daten!B852</f>
        <v>Lichtenwörth</v>
      </c>
      <c r="C852" s="15">
        <f t="shared" si="380"/>
        <v>3</v>
      </c>
      <c r="D852" s="10">
        <f>Daten!D852</f>
        <v>0</v>
      </c>
      <c r="E852" s="9">
        <f>Daten!E852</f>
        <v>2748</v>
      </c>
      <c r="F852" s="9">
        <f>Daten!F852</f>
        <v>2777</v>
      </c>
      <c r="G852" s="27">
        <f t="shared" si="381"/>
        <v>-29</v>
      </c>
      <c r="H852" s="29">
        <f t="shared" si="382"/>
        <v>-1.0442924018725243E-2</v>
      </c>
      <c r="I852" s="21">
        <f t="shared" si="383"/>
        <v>44.566578542420373</v>
      </c>
      <c r="J852" s="21">
        <f t="shared" si="384"/>
        <v>-73.566578542420373</v>
      </c>
      <c r="K852" s="27">
        <f t="shared" si="385"/>
        <v>36783.289271210189</v>
      </c>
      <c r="L852" s="16">
        <f>Daten!G852</f>
        <v>368</v>
      </c>
      <c r="M852" s="16">
        <f>Daten!H852</f>
        <v>1821</v>
      </c>
      <c r="N852" s="16">
        <f>Daten!I852</f>
        <v>559</v>
      </c>
      <c r="O852" s="28">
        <f t="shared" si="386"/>
        <v>0.50906095551894559</v>
      </c>
      <c r="P852" s="16">
        <f t="shared" si="387"/>
        <v>999.79362683427519</v>
      </c>
      <c r="Q852" s="21">
        <f t="shared" si="388"/>
        <v>-72.793626834275187</v>
      </c>
      <c r="R852" s="27">
        <f t="shared" si="389"/>
        <v>-14558.725366855037</v>
      </c>
      <c r="S852" s="9">
        <f ca="1">Daten!K852</f>
        <v>15155</v>
      </c>
      <c r="T852" s="9">
        <f ca="1">Daten!L852</f>
        <v>180366</v>
      </c>
      <c r="U852" s="9">
        <f ca="1">Daten!M852</f>
        <v>594485.65</v>
      </c>
      <c r="V852" s="9">
        <f ca="1">Daten!N852</f>
        <v>500</v>
      </c>
      <c r="W852" s="9">
        <f ca="1">Daten!O852</f>
        <v>500</v>
      </c>
      <c r="X852" s="23">
        <f t="shared" ca="1" si="390"/>
        <v>790006.65</v>
      </c>
      <c r="Y852" s="9">
        <f t="shared" ca="1" si="391"/>
        <v>935766.73241758358</v>
      </c>
      <c r="Z852" s="21">
        <f t="shared" ca="1" si="392"/>
        <v>-145760.08241758356</v>
      </c>
      <c r="AA852" s="27">
        <f t="shared" ca="1" si="393"/>
        <v>14576.008241758356</v>
      </c>
      <c r="AB852" s="32">
        <f t="shared" ca="1" si="394"/>
        <v>36800.572146113511</v>
      </c>
      <c r="AC852" s="31">
        <f t="shared" ca="1" si="395"/>
        <v>36800.572146113511</v>
      </c>
      <c r="AG852" s="26">
        <f t="shared" ca="1" si="396"/>
        <v>36783.289271210189</v>
      </c>
      <c r="AH852" s="26">
        <f t="shared" ca="1" si="397"/>
        <v>14576.008241758356</v>
      </c>
      <c r="AI852" s="26">
        <f t="shared" ca="1" si="398"/>
        <v>51359.297512968544</v>
      </c>
      <c r="AJ852" s="26">
        <f t="shared" ca="1" si="399"/>
        <v>1</v>
      </c>
      <c r="AK852" s="26">
        <f t="shared" ca="1" si="400"/>
        <v>51359.297512968544</v>
      </c>
      <c r="AL852" s="26">
        <f t="shared" ca="1" si="401"/>
        <v>67828</v>
      </c>
      <c r="AM852" s="26">
        <f t="shared" ca="1" si="402"/>
        <v>31</v>
      </c>
      <c r="AN852" s="26">
        <f ca="1">IF(AM852=0,0,COUNTIF($AM$19:AM852,C852*10+1))</f>
        <v>311</v>
      </c>
      <c r="AO852" s="21">
        <f t="shared" ca="1" si="403"/>
        <v>0</v>
      </c>
      <c r="AP852" s="33">
        <f t="shared" ca="1" si="404"/>
        <v>67828</v>
      </c>
      <c r="AQ852" s="24"/>
      <c r="AR852" s="155">
        <f ca="1">ROUND(Zsfg!$C$11/'Z1'!$AL$2120*'Z1'!AL852,0)</f>
        <v>56575</v>
      </c>
      <c r="AS852" s="26">
        <f t="shared" ref="AS852:AS915" ca="1" si="406">IF(AR852&gt;0,C852*10+1,0)</f>
        <v>31</v>
      </c>
      <c r="AT852" s="26">
        <f ca="1">IF(AS852=0,0,COUNTIF($AS$19:AS852,C852*10+1))</f>
        <v>311</v>
      </c>
      <c r="AU852" s="21">
        <f t="shared" ref="AU852:AU915" ca="1" si="407">IF(AT852=1,OFFSET($AQ$6,C852,0)-OFFSET($AR$6,C852,0),0)</f>
        <v>0</v>
      </c>
      <c r="AV852" s="33">
        <f t="shared" ca="1" si="405"/>
        <v>56575</v>
      </c>
    </row>
    <row r="853" spans="1:48" x14ac:dyDescent="0.2">
      <c r="A853" s="15">
        <f>Daten!A853</f>
        <v>32319</v>
      </c>
      <c r="B853" s="8" t="str">
        <f>Daten!B853</f>
        <v>Markt Piesting</v>
      </c>
      <c r="C853" s="15">
        <f t="shared" si="380"/>
        <v>3</v>
      </c>
      <c r="D853" s="10">
        <f>Daten!D853</f>
        <v>0</v>
      </c>
      <c r="E853" s="9">
        <f>Daten!E853</f>
        <v>3026</v>
      </c>
      <c r="F853" s="9">
        <f>Daten!F853</f>
        <v>2990</v>
      </c>
      <c r="G853" s="27">
        <f t="shared" si="381"/>
        <v>36</v>
      </c>
      <c r="H853" s="29">
        <f t="shared" si="382"/>
        <v>1.2040133779264214E-2</v>
      </c>
      <c r="I853" s="21">
        <f t="shared" si="383"/>
        <v>47.984900915317581</v>
      </c>
      <c r="J853" s="21">
        <f t="shared" si="384"/>
        <v>-11.984900915317581</v>
      </c>
      <c r="K853" s="27">
        <f t="shared" si="385"/>
        <v>5992.4504576587906</v>
      </c>
      <c r="L853" s="16">
        <f>Daten!G853</f>
        <v>482</v>
      </c>
      <c r="M853" s="16">
        <f>Daten!H853</f>
        <v>2002</v>
      </c>
      <c r="N853" s="16">
        <f>Daten!I853</f>
        <v>542</v>
      </c>
      <c r="O853" s="28">
        <f t="shared" si="386"/>
        <v>0.51148851148851149</v>
      </c>
      <c r="P853" s="16">
        <f t="shared" si="387"/>
        <v>1099.1690504789781</v>
      </c>
      <c r="Q853" s="21">
        <f t="shared" si="388"/>
        <v>-75.169050478978079</v>
      </c>
      <c r="R853" s="27">
        <f t="shared" si="389"/>
        <v>-15033.810095795616</v>
      </c>
      <c r="S853" s="9">
        <f ca="1">Daten!K853</f>
        <v>2931</v>
      </c>
      <c r="T853" s="9">
        <f ca="1">Daten!L853</f>
        <v>202110</v>
      </c>
      <c r="U853" s="9">
        <f ca="1">Daten!M853</f>
        <v>558177.51</v>
      </c>
      <c r="V853" s="9">
        <f ca="1">Daten!N853</f>
        <v>500</v>
      </c>
      <c r="W853" s="9">
        <f ca="1">Daten!O853</f>
        <v>500</v>
      </c>
      <c r="X853" s="23">
        <f t="shared" ca="1" si="390"/>
        <v>763218.51</v>
      </c>
      <c r="Y853" s="9">
        <f t="shared" ca="1" si="391"/>
        <v>1030433.0903550247</v>
      </c>
      <c r="Z853" s="21">
        <f t="shared" ca="1" si="392"/>
        <v>-267214.58035502466</v>
      </c>
      <c r="AA853" s="27">
        <f t="shared" ca="1" si="393"/>
        <v>26721.458035502466</v>
      </c>
      <c r="AB853" s="32">
        <f t="shared" ca="1" si="394"/>
        <v>17680.09839736564</v>
      </c>
      <c r="AC853" s="31">
        <f t="shared" ca="1" si="395"/>
        <v>17680.09839736564</v>
      </c>
      <c r="AG853" s="26">
        <f t="shared" ca="1" si="396"/>
        <v>5992.4504576587906</v>
      </c>
      <c r="AH853" s="26">
        <f t="shared" ca="1" si="397"/>
        <v>26721.458035502466</v>
      </c>
      <c r="AI853" s="26">
        <f t="shared" ca="1" si="398"/>
        <v>32713.908493161256</v>
      </c>
      <c r="AJ853" s="26">
        <f t="shared" ca="1" si="399"/>
        <v>1</v>
      </c>
      <c r="AK853" s="26">
        <f t="shared" ca="1" si="400"/>
        <v>32713.908493161256</v>
      </c>
      <c r="AL853" s="26">
        <f t="shared" ca="1" si="401"/>
        <v>43204</v>
      </c>
      <c r="AM853" s="26">
        <f t="shared" ca="1" si="402"/>
        <v>31</v>
      </c>
      <c r="AN853" s="26">
        <f ca="1">IF(AM853=0,0,COUNTIF($AM$19:AM853,C853*10+1))</f>
        <v>312</v>
      </c>
      <c r="AO853" s="21">
        <f t="shared" ca="1" si="403"/>
        <v>0</v>
      </c>
      <c r="AP853" s="33">
        <f t="shared" ca="1" si="404"/>
        <v>43204</v>
      </c>
      <c r="AQ853" s="24"/>
      <c r="AR853" s="155">
        <f ca="1">ROUND(Zsfg!$C$11/'Z1'!$AL$2120*'Z1'!AL853,0)</f>
        <v>36036</v>
      </c>
      <c r="AS853" s="26">
        <f t="shared" ca="1" si="406"/>
        <v>31</v>
      </c>
      <c r="AT853" s="26">
        <f ca="1">IF(AS853=0,0,COUNTIF($AS$19:AS853,C853*10+1))</f>
        <v>312</v>
      </c>
      <c r="AU853" s="21">
        <f t="shared" ca="1" si="407"/>
        <v>0</v>
      </c>
      <c r="AV853" s="33">
        <f t="shared" ca="1" si="405"/>
        <v>36036</v>
      </c>
    </row>
    <row r="854" spans="1:48" x14ac:dyDescent="0.2">
      <c r="A854" s="15">
        <f>Daten!A854</f>
        <v>32320</v>
      </c>
      <c r="B854" s="8" t="str">
        <f>Daten!B854</f>
        <v>Matzendorf-Hölles</v>
      </c>
      <c r="C854" s="15">
        <f t="shared" si="380"/>
        <v>3</v>
      </c>
      <c r="D854" s="10">
        <f>Daten!D854</f>
        <v>0</v>
      </c>
      <c r="E854" s="9">
        <f>Daten!E854</f>
        <v>2062</v>
      </c>
      <c r="F854" s="9">
        <f>Daten!F854</f>
        <v>1983</v>
      </c>
      <c r="G854" s="27">
        <f t="shared" si="381"/>
        <v>79</v>
      </c>
      <c r="H854" s="29">
        <f t="shared" si="382"/>
        <v>3.983862834089763E-2</v>
      </c>
      <c r="I854" s="21">
        <f t="shared" si="383"/>
        <v>31.824099837817645</v>
      </c>
      <c r="J854" s="21">
        <f t="shared" si="384"/>
        <v>47.175900162182359</v>
      </c>
      <c r="K854" s="27">
        <f t="shared" si="385"/>
        <v>-23587.950081091178</v>
      </c>
      <c r="L854" s="16">
        <f>Daten!G854</f>
        <v>290</v>
      </c>
      <c r="M854" s="16">
        <f>Daten!H854</f>
        <v>1318</v>
      </c>
      <c r="N854" s="16">
        <f>Daten!I854</f>
        <v>454</v>
      </c>
      <c r="O854" s="28">
        <f t="shared" si="386"/>
        <v>0.56449165402124435</v>
      </c>
      <c r="P854" s="16">
        <f t="shared" si="387"/>
        <v>723.62877549015639</v>
      </c>
      <c r="Q854" s="21">
        <f t="shared" si="388"/>
        <v>20.371224509843614</v>
      </c>
      <c r="R854" s="27">
        <f t="shared" si="389"/>
        <v>4074.2449019687228</v>
      </c>
      <c r="S854" s="9">
        <f ca="1">Daten!K854</f>
        <v>3961</v>
      </c>
      <c r="T854" s="9">
        <f ca="1">Daten!L854</f>
        <v>130098</v>
      </c>
      <c r="U854" s="9">
        <f ca="1">Daten!M854</f>
        <v>117689.87</v>
      </c>
      <c r="V854" s="9">
        <f ca="1">Daten!N854</f>
        <v>500</v>
      </c>
      <c r="W854" s="9">
        <f ca="1">Daten!O854</f>
        <v>500</v>
      </c>
      <c r="X854" s="23">
        <f t="shared" ca="1" si="390"/>
        <v>251748.87</v>
      </c>
      <c r="Y854" s="9">
        <f t="shared" ca="1" si="391"/>
        <v>702165.57578058855</v>
      </c>
      <c r="Z854" s="21">
        <f t="shared" ca="1" si="392"/>
        <v>-450416.70578058856</v>
      </c>
      <c r="AA854" s="27">
        <f t="shared" ca="1" si="393"/>
        <v>45041.67057805886</v>
      </c>
      <c r="AB854" s="32">
        <f t="shared" ca="1" si="394"/>
        <v>25527.965398936405</v>
      </c>
      <c r="AC854" s="31">
        <f t="shared" ca="1" si="395"/>
        <v>25527.965398936405</v>
      </c>
      <c r="AG854" s="26">
        <f t="shared" ca="1" si="396"/>
        <v>-23587.950081091178</v>
      </c>
      <c r="AH854" s="26">
        <f t="shared" ca="1" si="397"/>
        <v>45041.67057805886</v>
      </c>
      <c r="AI854" s="26">
        <f t="shared" ca="1" si="398"/>
        <v>21453.720496967682</v>
      </c>
      <c r="AJ854" s="26">
        <f t="shared" ca="1" si="399"/>
        <v>1</v>
      </c>
      <c r="AK854" s="26">
        <f t="shared" ca="1" si="400"/>
        <v>21453.720496967682</v>
      </c>
      <c r="AL854" s="26">
        <f t="shared" ca="1" si="401"/>
        <v>28333</v>
      </c>
      <c r="AM854" s="26">
        <f t="shared" ca="1" si="402"/>
        <v>31</v>
      </c>
      <c r="AN854" s="26">
        <f ca="1">IF(AM854=0,0,COUNTIF($AM$19:AM854,C854*10+1))</f>
        <v>313</v>
      </c>
      <c r="AO854" s="21">
        <f t="shared" ca="1" si="403"/>
        <v>0</v>
      </c>
      <c r="AP854" s="33">
        <f t="shared" ca="1" si="404"/>
        <v>28333</v>
      </c>
      <c r="AQ854" s="24"/>
      <c r="AR854" s="155">
        <f ca="1">ROUND(Zsfg!$C$11/'Z1'!$AL$2120*'Z1'!AL854,0)</f>
        <v>23633</v>
      </c>
      <c r="AS854" s="26">
        <f t="shared" ca="1" si="406"/>
        <v>31</v>
      </c>
      <c r="AT854" s="26">
        <f ca="1">IF(AS854=0,0,COUNTIF($AS$19:AS854,C854*10+1))</f>
        <v>313</v>
      </c>
      <c r="AU854" s="21">
        <f t="shared" ca="1" si="407"/>
        <v>0</v>
      </c>
      <c r="AV854" s="33">
        <f t="shared" ca="1" si="405"/>
        <v>23633</v>
      </c>
    </row>
    <row r="855" spans="1:48" x14ac:dyDescent="0.2">
      <c r="A855" s="15">
        <f>Daten!A855</f>
        <v>32321</v>
      </c>
      <c r="B855" s="8" t="str">
        <f>Daten!B855</f>
        <v>Miesenbach</v>
      </c>
      <c r="C855" s="15">
        <f t="shared" si="380"/>
        <v>3</v>
      </c>
      <c r="D855" s="10">
        <f>Daten!D855</f>
        <v>0</v>
      </c>
      <c r="E855" s="9">
        <f>Daten!E855</f>
        <v>688</v>
      </c>
      <c r="F855" s="9">
        <f>Daten!F855</f>
        <v>707</v>
      </c>
      <c r="G855" s="27">
        <f t="shared" si="381"/>
        <v>-19</v>
      </c>
      <c r="H855" s="29">
        <f t="shared" si="382"/>
        <v>-2.6874115983026876E-2</v>
      </c>
      <c r="I855" s="21">
        <f t="shared" si="383"/>
        <v>11.346262524123588</v>
      </c>
      <c r="J855" s="21">
        <f t="shared" si="384"/>
        <v>-30.346262524123588</v>
      </c>
      <c r="K855" s="27">
        <f t="shared" si="385"/>
        <v>15173.131262061794</v>
      </c>
      <c r="L855" s="16">
        <f>Daten!G855</f>
        <v>88</v>
      </c>
      <c r="M855" s="16">
        <f>Daten!H855</f>
        <v>453</v>
      </c>
      <c r="N855" s="16">
        <f>Daten!I855</f>
        <v>147</v>
      </c>
      <c r="O855" s="28">
        <f t="shared" si="386"/>
        <v>0.51876379690949226</v>
      </c>
      <c r="P855" s="16">
        <f t="shared" si="387"/>
        <v>248.71307685663189</v>
      </c>
      <c r="Q855" s="21">
        <f t="shared" si="388"/>
        <v>-13.713076856631886</v>
      </c>
      <c r="R855" s="27">
        <f t="shared" si="389"/>
        <v>-2742.6153713263775</v>
      </c>
      <c r="S855" s="9">
        <f ca="1">Daten!K855</f>
        <v>5317</v>
      </c>
      <c r="T855" s="9">
        <f ca="1">Daten!L855</f>
        <v>39935</v>
      </c>
      <c r="U855" s="9">
        <f ca="1">Daten!M855</f>
        <v>37183.19</v>
      </c>
      <c r="V855" s="9">
        <f ca="1">Daten!N855</f>
        <v>500</v>
      </c>
      <c r="W855" s="9">
        <f ca="1">Daten!O855</f>
        <v>500</v>
      </c>
      <c r="X855" s="23">
        <f t="shared" ca="1" si="390"/>
        <v>82435.19</v>
      </c>
      <c r="Y855" s="9">
        <f t="shared" ca="1" si="391"/>
        <v>234282.20957179676</v>
      </c>
      <c r="Z855" s="21">
        <f t="shared" ca="1" si="392"/>
        <v>-151847.01957179676</v>
      </c>
      <c r="AA855" s="27">
        <f t="shared" ca="1" si="393"/>
        <v>15184.701957179677</v>
      </c>
      <c r="AB855" s="32">
        <f t="shared" ca="1" si="394"/>
        <v>27615.217847915093</v>
      </c>
      <c r="AC855" s="31">
        <f t="shared" ca="1" si="395"/>
        <v>27615.217847915093</v>
      </c>
      <c r="AG855" s="26">
        <f t="shared" ca="1" si="396"/>
        <v>15173.131262061794</v>
      </c>
      <c r="AH855" s="26">
        <f t="shared" ca="1" si="397"/>
        <v>15184.701957179677</v>
      </c>
      <c r="AI855" s="26">
        <f t="shared" ca="1" si="398"/>
        <v>30357.833219241471</v>
      </c>
      <c r="AJ855" s="26">
        <f t="shared" ca="1" si="399"/>
        <v>1</v>
      </c>
      <c r="AK855" s="26">
        <f t="shared" ca="1" si="400"/>
        <v>30357.833219241471</v>
      </c>
      <c r="AL855" s="26">
        <f t="shared" ca="1" si="401"/>
        <v>40092</v>
      </c>
      <c r="AM855" s="26">
        <f t="shared" ca="1" si="402"/>
        <v>31</v>
      </c>
      <c r="AN855" s="26">
        <f ca="1">IF(AM855=0,0,COUNTIF($AM$19:AM855,C855*10+1))</f>
        <v>314</v>
      </c>
      <c r="AO855" s="21">
        <f t="shared" ca="1" si="403"/>
        <v>0</v>
      </c>
      <c r="AP855" s="33">
        <f t="shared" ca="1" si="404"/>
        <v>40092</v>
      </c>
      <c r="AQ855" s="24"/>
      <c r="AR855" s="155">
        <f ca="1">ROUND(Zsfg!$C$11/'Z1'!$AL$2120*'Z1'!AL855,0)</f>
        <v>33441</v>
      </c>
      <c r="AS855" s="26">
        <f t="shared" ca="1" si="406"/>
        <v>31</v>
      </c>
      <c r="AT855" s="26">
        <f ca="1">IF(AS855=0,0,COUNTIF($AS$19:AS855,C855*10+1))</f>
        <v>314</v>
      </c>
      <c r="AU855" s="21">
        <f t="shared" ca="1" si="407"/>
        <v>0</v>
      </c>
      <c r="AV855" s="33">
        <f t="shared" ca="1" si="405"/>
        <v>33441</v>
      </c>
    </row>
    <row r="856" spans="1:48" x14ac:dyDescent="0.2">
      <c r="A856" s="15">
        <f>Daten!A856</f>
        <v>32322</v>
      </c>
      <c r="B856" s="8" t="str">
        <f>Daten!B856</f>
        <v>Muggendorf</v>
      </c>
      <c r="C856" s="15">
        <f t="shared" si="380"/>
        <v>3</v>
      </c>
      <c r="D856" s="10">
        <f>Daten!D856</f>
        <v>0</v>
      </c>
      <c r="E856" s="9">
        <f>Daten!E856</f>
        <v>517</v>
      </c>
      <c r="F856" s="9">
        <f>Daten!F856</f>
        <v>514</v>
      </c>
      <c r="G856" s="27">
        <f t="shared" si="381"/>
        <v>3</v>
      </c>
      <c r="H856" s="29">
        <f t="shared" si="382"/>
        <v>5.8365758754863814E-3</v>
      </c>
      <c r="I856" s="21">
        <f t="shared" si="383"/>
        <v>8.2489093881181397</v>
      </c>
      <c r="J856" s="21">
        <f t="shared" si="384"/>
        <v>-5.2489093881181397</v>
      </c>
      <c r="K856" s="27">
        <f t="shared" si="385"/>
        <v>2624.4546940590699</v>
      </c>
      <c r="L856" s="16">
        <f>Daten!G856</f>
        <v>60</v>
      </c>
      <c r="M856" s="16">
        <f>Daten!H856</f>
        <v>358</v>
      </c>
      <c r="N856" s="16">
        <f>Daten!I856</f>
        <v>99</v>
      </c>
      <c r="O856" s="28">
        <f t="shared" si="386"/>
        <v>0.44413407821229051</v>
      </c>
      <c r="P856" s="16">
        <f t="shared" si="387"/>
        <v>196.55470533040665</v>
      </c>
      <c r="Q856" s="21">
        <f t="shared" si="388"/>
        <v>-37.554705330406648</v>
      </c>
      <c r="R856" s="27">
        <f t="shared" si="389"/>
        <v>-7510.9410660813301</v>
      </c>
      <c r="S856" s="9">
        <f ca="1">Daten!K856</f>
        <v>5384</v>
      </c>
      <c r="T856" s="9">
        <f ca="1">Daten!L856</f>
        <v>33726</v>
      </c>
      <c r="U856" s="9">
        <f ca="1">Daten!M856</f>
        <v>32108.54</v>
      </c>
      <c r="V856" s="9">
        <f ca="1">Daten!N856</f>
        <v>500</v>
      </c>
      <c r="W856" s="9">
        <f ca="1">Daten!O856</f>
        <v>500</v>
      </c>
      <c r="X856" s="23">
        <f t="shared" ca="1" si="390"/>
        <v>71218.540000000008</v>
      </c>
      <c r="Y856" s="9">
        <f t="shared" ca="1" si="391"/>
        <v>176052.18364624842</v>
      </c>
      <c r="Z856" s="21">
        <f t="shared" ca="1" si="392"/>
        <v>-104833.64364624841</v>
      </c>
      <c r="AA856" s="27">
        <f t="shared" ca="1" si="393"/>
        <v>10483.364364624842</v>
      </c>
      <c r="AB856" s="32">
        <f t="shared" ca="1" si="394"/>
        <v>5596.8779926025818</v>
      </c>
      <c r="AC856" s="31">
        <f t="shared" ca="1" si="395"/>
        <v>5596.8779926025818</v>
      </c>
      <c r="AG856" s="26">
        <f t="shared" ca="1" si="396"/>
        <v>2624.4546940590699</v>
      </c>
      <c r="AH856" s="26">
        <f t="shared" ca="1" si="397"/>
        <v>10483.364364624842</v>
      </c>
      <c r="AI856" s="26">
        <f t="shared" ca="1" si="398"/>
        <v>13107.819058683912</v>
      </c>
      <c r="AJ856" s="26">
        <f t="shared" ca="1" si="399"/>
        <v>1</v>
      </c>
      <c r="AK856" s="26">
        <f t="shared" ca="1" si="400"/>
        <v>13107.819058683912</v>
      </c>
      <c r="AL856" s="26">
        <f t="shared" ca="1" si="401"/>
        <v>17311</v>
      </c>
      <c r="AM856" s="26">
        <f t="shared" ca="1" si="402"/>
        <v>31</v>
      </c>
      <c r="AN856" s="26">
        <f ca="1">IF(AM856=0,0,COUNTIF($AM$19:AM856,C856*10+1))</f>
        <v>315</v>
      </c>
      <c r="AO856" s="21">
        <f t="shared" ca="1" si="403"/>
        <v>0</v>
      </c>
      <c r="AP856" s="33">
        <f t="shared" ca="1" si="404"/>
        <v>17311</v>
      </c>
      <c r="AQ856" s="24"/>
      <c r="AR856" s="155">
        <f ca="1">ROUND(Zsfg!$C$11/'Z1'!$AL$2120*'Z1'!AL856,0)</f>
        <v>14439</v>
      </c>
      <c r="AS856" s="26">
        <f t="shared" ca="1" si="406"/>
        <v>31</v>
      </c>
      <c r="AT856" s="26">
        <f ca="1">IF(AS856=0,0,COUNTIF($AS$19:AS856,C856*10+1))</f>
        <v>315</v>
      </c>
      <c r="AU856" s="21">
        <f t="shared" ca="1" si="407"/>
        <v>0</v>
      </c>
      <c r="AV856" s="33">
        <f t="shared" ca="1" si="405"/>
        <v>14439</v>
      </c>
    </row>
    <row r="857" spans="1:48" x14ac:dyDescent="0.2">
      <c r="A857" s="15">
        <f>Daten!A857</f>
        <v>32323</v>
      </c>
      <c r="B857" s="8" t="str">
        <f>Daten!B857</f>
        <v>Pernitz</v>
      </c>
      <c r="C857" s="15">
        <f t="shared" si="380"/>
        <v>3</v>
      </c>
      <c r="D857" s="10">
        <f>Daten!D857</f>
        <v>0</v>
      </c>
      <c r="E857" s="9">
        <f>Daten!E857</f>
        <v>2495</v>
      </c>
      <c r="F857" s="9">
        <f>Daten!F857</f>
        <v>2486</v>
      </c>
      <c r="G857" s="27">
        <f t="shared" si="381"/>
        <v>9</v>
      </c>
      <c r="H857" s="29">
        <f t="shared" si="382"/>
        <v>3.6202735317779565E-3</v>
      </c>
      <c r="I857" s="21">
        <f t="shared" si="383"/>
        <v>39.896476145645323</v>
      </c>
      <c r="J857" s="21">
        <f t="shared" si="384"/>
        <v>-30.896476145645323</v>
      </c>
      <c r="K857" s="27">
        <f t="shared" si="385"/>
        <v>15448.238072822662</v>
      </c>
      <c r="L857" s="16">
        <f>Daten!G857</f>
        <v>347</v>
      </c>
      <c r="M857" s="16">
        <f>Daten!H857</f>
        <v>1563</v>
      </c>
      <c r="N857" s="16">
        <f>Daten!I857</f>
        <v>585</v>
      </c>
      <c r="O857" s="28">
        <f t="shared" si="386"/>
        <v>0.5962891874600128</v>
      </c>
      <c r="P857" s="16">
        <f t="shared" si="387"/>
        <v>858.14247047884248</v>
      </c>
      <c r="Q857" s="21">
        <f t="shared" si="388"/>
        <v>73.857529521157517</v>
      </c>
      <c r="R857" s="27">
        <f t="shared" si="389"/>
        <v>14771.505904231504</v>
      </c>
      <c r="S857" s="9">
        <f ca="1">Daten!K857</f>
        <v>1595</v>
      </c>
      <c r="T857" s="9">
        <f ca="1">Daten!L857</f>
        <v>202025</v>
      </c>
      <c r="U857" s="9">
        <f ca="1">Daten!M857</f>
        <v>612232.88</v>
      </c>
      <c r="V857" s="9">
        <f ca="1">Daten!N857</f>
        <v>500</v>
      </c>
      <c r="W857" s="9">
        <f ca="1">Daten!O857</f>
        <v>500</v>
      </c>
      <c r="X857" s="23">
        <f t="shared" ca="1" si="390"/>
        <v>815852.88</v>
      </c>
      <c r="Y857" s="9">
        <f t="shared" ca="1" si="391"/>
        <v>849613.53616516409</v>
      </c>
      <c r="Z857" s="21">
        <f t="shared" ca="1" si="392"/>
        <v>-33760.65616516408</v>
      </c>
      <c r="AA857" s="27">
        <f t="shared" ca="1" si="393"/>
        <v>3376.0656165164082</v>
      </c>
      <c r="AB857" s="32">
        <f t="shared" ca="1" si="394"/>
        <v>33595.809593570579</v>
      </c>
      <c r="AC857" s="31">
        <f t="shared" ca="1" si="395"/>
        <v>33595.809593570579</v>
      </c>
      <c r="AG857" s="26">
        <f t="shared" ca="1" si="396"/>
        <v>15448.238072822662</v>
      </c>
      <c r="AH857" s="26">
        <f t="shared" ca="1" si="397"/>
        <v>3376.0656165164082</v>
      </c>
      <c r="AI857" s="26">
        <f t="shared" ca="1" si="398"/>
        <v>18824.303689339071</v>
      </c>
      <c r="AJ857" s="26">
        <f t="shared" ca="1" si="399"/>
        <v>1</v>
      </c>
      <c r="AK857" s="26">
        <f t="shared" ca="1" si="400"/>
        <v>18824.303689339071</v>
      </c>
      <c r="AL857" s="26">
        <f t="shared" ca="1" si="401"/>
        <v>24861</v>
      </c>
      <c r="AM857" s="26">
        <f t="shared" ca="1" si="402"/>
        <v>31</v>
      </c>
      <c r="AN857" s="26">
        <f ca="1">IF(AM857=0,0,COUNTIF($AM$19:AM857,C857*10+1))</f>
        <v>316</v>
      </c>
      <c r="AO857" s="21">
        <f t="shared" ca="1" si="403"/>
        <v>0</v>
      </c>
      <c r="AP857" s="33">
        <f t="shared" ca="1" si="404"/>
        <v>24861</v>
      </c>
      <c r="AQ857" s="24"/>
      <c r="AR857" s="155">
        <f ca="1">ROUND(Zsfg!$C$11/'Z1'!$AL$2120*'Z1'!AL857,0)</f>
        <v>20737</v>
      </c>
      <c r="AS857" s="26">
        <f t="shared" ca="1" si="406"/>
        <v>31</v>
      </c>
      <c r="AT857" s="26">
        <f ca="1">IF(AS857=0,0,COUNTIF($AS$19:AS857,C857*10+1))</f>
        <v>316</v>
      </c>
      <c r="AU857" s="21">
        <f t="shared" ca="1" si="407"/>
        <v>0</v>
      </c>
      <c r="AV857" s="33">
        <f t="shared" ca="1" si="405"/>
        <v>20737</v>
      </c>
    </row>
    <row r="858" spans="1:48" x14ac:dyDescent="0.2">
      <c r="A858" s="15">
        <f>Daten!A858</f>
        <v>32324</v>
      </c>
      <c r="B858" s="8" t="str">
        <f>Daten!B858</f>
        <v>Rohr im Gebirge</v>
      </c>
      <c r="C858" s="15">
        <f t="shared" si="380"/>
        <v>3</v>
      </c>
      <c r="D858" s="10">
        <f>Daten!D858</f>
        <v>0</v>
      </c>
      <c r="E858" s="9">
        <f>Daten!E858</f>
        <v>463</v>
      </c>
      <c r="F858" s="9">
        <f>Daten!F858</f>
        <v>477</v>
      </c>
      <c r="G858" s="27">
        <f t="shared" si="381"/>
        <v>-14</v>
      </c>
      <c r="H858" s="29">
        <f t="shared" si="382"/>
        <v>-2.9350104821802937E-2</v>
      </c>
      <c r="I858" s="21">
        <f t="shared" si="383"/>
        <v>7.6551162998683902</v>
      </c>
      <c r="J858" s="21">
        <f t="shared" si="384"/>
        <v>-21.655116299868389</v>
      </c>
      <c r="K858" s="27">
        <f t="shared" si="385"/>
        <v>10827.558149934195</v>
      </c>
      <c r="L858" s="16">
        <f>Daten!G858</f>
        <v>75</v>
      </c>
      <c r="M858" s="16">
        <f>Daten!H858</f>
        <v>298</v>
      </c>
      <c r="N858" s="16">
        <f>Daten!I858</f>
        <v>90</v>
      </c>
      <c r="O858" s="28">
        <f t="shared" si="386"/>
        <v>0.55369127516778527</v>
      </c>
      <c r="P858" s="16">
        <f t="shared" si="387"/>
        <v>163.61257594542229</v>
      </c>
      <c r="Q858" s="21">
        <f t="shared" si="388"/>
        <v>1.387424054577707</v>
      </c>
      <c r="R858" s="27">
        <f t="shared" si="389"/>
        <v>277.4848109155414</v>
      </c>
      <c r="S858" s="9">
        <f ca="1">Daten!K858</f>
        <v>11287</v>
      </c>
      <c r="T858" s="9">
        <f ca="1">Daten!L858</f>
        <v>41305</v>
      </c>
      <c r="U858" s="9">
        <f ca="1">Daten!M858</f>
        <v>94950.31</v>
      </c>
      <c r="V858" s="9">
        <f ca="1">Daten!N858</f>
        <v>500</v>
      </c>
      <c r="W858" s="9">
        <f ca="1">Daten!O858</f>
        <v>500</v>
      </c>
      <c r="X858" s="23">
        <f t="shared" ca="1" si="390"/>
        <v>147542.31</v>
      </c>
      <c r="Y858" s="9">
        <f t="shared" ca="1" si="391"/>
        <v>157663.7544066016</v>
      </c>
      <c r="Z858" s="21">
        <f t="shared" ca="1" si="392"/>
        <v>-10121.4444066016</v>
      </c>
      <c r="AA858" s="27">
        <f t="shared" ca="1" si="393"/>
        <v>1012.1444406601601</v>
      </c>
      <c r="AB858" s="32">
        <f t="shared" ca="1" si="394"/>
        <v>12117.187401509897</v>
      </c>
      <c r="AC858" s="31">
        <f t="shared" ca="1" si="395"/>
        <v>12117.187401509897</v>
      </c>
      <c r="AG858" s="26">
        <f t="shared" ca="1" si="396"/>
        <v>10827.558149934195</v>
      </c>
      <c r="AH858" s="26">
        <f t="shared" ca="1" si="397"/>
        <v>1012.1444406601601</v>
      </c>
      <c r="AI858" s="26">
        <f t="shared" ca="1" si="398"/>
        <v>11839.702590594356</v>
      </c>
      <c r="AJ858" s="26">
        <f t="shared" ca="1" si="399"/>
        <v>1</v>
      </c>
      <c r="AK858" s="26">
        <f t="shared" ca="1" si="400"/>
        <v>11839.702590594356</v>
      </c>
      <c r="AL858" s="26">
        <f t="shared" ca="1" si="401"/>
        <v>15636</v>
      </c>
      <c r="AM858" s="26">
        <f t="shared" ca="1" si="402"/>
        <v>31</v>
      </c>
      <c r="AN858" s="26">
        <f ca="1">IF(AM858=0,0,COUNTIF($AM$19:AM858,C858*10+1))</f>
        <v>317</v>
      </c>
      <c r="AO858" s="21">
        <f t="shared" ca="1" si="403"/>
        <v>0</v>
      </c>
      <c r="AP858" s="33">
        <f t="shared" ca="1" si="404"/>
        <v>15636</v>
      </c>
      <c r="AQ858" s="24"/>
      <c r="AR858" s="155">
        <f ca="1">ROUND(Zsfg!$C$11/'Z1'!$AL$2120*'Z1'!AL858,0)</f>
        <v>13042</v>
      </c>
      <c r="AS858" s="26">
        <f t="shared" ca="1" si="406"/>
        <v>31</v>
      </c>
      <c r="AT858" s="26">
        <f ca="1">IF(AS858=0,0,COUNTIF($AS$19:AS858,C858*10+1))</f>
        <v>317</v>
      </c>
      <c r="AU858" s="21">
        <f t="shared" ca="1" si="407"/>
        <v>0</v>
      </c>
      <c r="AV858" s="33">
        <f t="shared" ca="1" si="405"/>
        <v>13042</v>
      </c>
    </row>
    <row r="859" spans="1:48" x14ac:dyDescent="0.2">
      <c r="A859" s="15">
        <f>Daten!A859</f>
        <v>32325</v>
      </c>
      <c r="B859" s="8" t="str">
        <f>Daten!B859</f>
        <v>Bromberg</v>
      </c>
      <c r="C859" s="15">
        <f t="shared" si="380"/>
        <v>3</v>
      </c>
      <c r="D859" s="10">
        <f>Daten!D859</f>
        <v>0</v>
      </c>
      <c r="E859" s="9">
        <f>Daten!E859</f>
        <v>1227</v>
      </c>
      <c r="F859" s="9">
        <f>Daten!F859</f>
        <v>1232</v>
      </c>
      <c r="G859" s="27">
        <f t="shared" si="381"/>
        <v>-5</v>
      </c>
      <c r="H859" s="29">
        <f t="shared" si="382"/>
        <v>-4.0584415584415581E-3</v>
      </c>
      <c r="I859" s="21">
        <f t="shared" si="383"/>
        <v>19.771704992532193</v>
      </c>
      <c r="J859" s="21">
        <f t="shared" si="384"/>
        <v>-24.771704992532193</v>
      </c>
      <c r="K859" s="27">
        <f t="shared" si="385"/>
        <v>12385.852496266096</v>
      </c>
      <c r="L859" s="16">
        <f>Daten!G859</f>
        <v>189</v>
      </c>
      <c r="M859" s="16">
        <f>Daten!H859</f>
        <v>800</v>
      </c>
      <c r="N859" s="16">
        <f>Daten!I859</f>
        <v>238</v>
      </c>
      <c r="O859" s="28">
        <f t="shared" si="386"/>
        <v>0.53374999999999995</v>
      </c>
      <c r="P859" s="16">
        <f t="shared" si="387"/>
        <v>439.22839179979138</v>
      </c>
      <c r="Q859" s="21">
        <f t="shared" si="388"/>
        <v>-12.228391799791382</v>
      </c>
      <c r="R859" s="27">
        <f t="shared" si="389"/>
        <v>-2445.6783599582764</v>
      </c>
      <c r="S859" s="9">
        <f ca="1">Daten!K859</f>
        <v>6089</v>
      </c>
      <c r="T859" s="9">
        <f ca="1">Daten!L859</f>
        <v>65495</v>
      </c>
      <c r="U859" s="9">
        <f ca="1">Daten!M859</f>
        <v>97535.8</v>
      </c>
      <c r="V859" s="9">
        <f ca="1">Daten!N859</f>
        <v>500</v>
      </c>
      <c r="W859" s="9">
        <f ca="1">Daten!O859</f>
        <v>500</v>
      </c>
      <c r="X859" s="23">
        <f t="shared" ca="1" si="390"/>
        <v>169119.8</v>
      </c>
      <c r="Y859" s="9">
        <f t="shared" ca="1" si="391"/>
        <v>417825.97550086427</v>
      </c>
      <c r="Z859" s="21">
        <f t="shared" ca="1" si="392"/>
        <v>-248706.17550086428</v>
      </c>
      <c r="AA859" s="27">
        <f t="shared" ca="1" si="393"/>
        <v>24870.61755008643</v>
      </c>
      <c r="AB859" s="32">
        <f t="shared" ca="1" si="394"/>
        <v>34810.791686394252</v>
      </c>
      <c r="AC859" s="31">
        <f t="shared" ca="1" si="395"/>
        <v>34810.791686394252</v>
      </c>
      <c r="AG859" s="26">
        <f t="shared" ca="1" si="396"/>
        <v>12385.852496266096</v>
      </c>
      <c r="AH859" s="26">
        <f t="shared" ca="1" si="397"/>
        <v>24870.61755008643</v>
      </c>
      <c r="AI859" s="26">
        <f t="shared" ca="1" si="398"/>
        <v>37256.470046352522</v>
      </c>
      <c r="AJ859" s="26">
        <f t="shared" ca="1" si="399"/>
        <v>1</v>
      </c>
      <c r="AK859" s="26">
        <f t="shared" ca="1" si="400"/>
        <v>37256.470046352522</v>
      </c>
      <c r="AL859" s="26">
        <f t="shared" ca="1" si="401"/>
        <v>49203</v>
      </c>
      <c r="AM859" s="26">
        <f t="shared" ca="1" si="402"/>
        <v>31</v>
      </c>
      <c r="AN859" s="26">
        <f ca="1">IF(AM859=0,0,COUNTIF($AM$19:AM859,C859*10+1))</f>
        <v>318</v>
      </c>
      <c r="AO859" s="21">
        <f t="shared" ca="1" si="403"/>
        <v>0</v>
      </c>
      <c r="AP859" s="33">
        <f t="shared" ca="1" si="404"/>
        <v>49203</v>
      </c>
      <c r="AQ859" s="24"/>
      <c r="AR859" s="155">
        <f ca="1">ROUND(Zsfg!$C$11/'Z1'!$AL$2120*'Z1'!AL859,0)</f>
        <v>41040</v>
      </c>
      <c r="AS859" s="26">
        <f t="shared" ca="1" si="406"/>
        <v>31</v>
      </c>
      <c r="AT859" s="26">
        <f ca="1">IF(AS859=0,0,COUNTIF($AS$19:AS859,C859*10+1))</f>
        <v>318</v>
      </c>
      <c r="AU859" s="21">
        <f t="shared" ca="1" si="407"/>
        <v>0</v>
      </c>
      <c r="AV859" s="33">
        <f t="shared" ca="1" si="405"/>
        <v>41040</v>
      </c>
    </row>
    <row r="860" spans="1:48" x14ac:dyDescent="0.2">
      <c r="A860" s="15">
        <f>Daten!A860</f>
        <v>32326</v>
      </c>
      <c r="B860" s="8" t="str">
        <f>Daten!B860</f>
        <v>Schwarzenbach</v>
      </c>
      <c r="C860" s="15">
        <f t="shared" si="380"/>
        <v>3</v>
      </c>
      <c r="D860" s="10">
        <f>Daten!D860</f>
        <v>0</v>
      </c>
      <c r="E860" s="9">
        <f>Daten!E860</f>
        <v>927</v>
      </c>
      <c r="F860" s="9">
        <f>Daten!F860</f>
        <v>979</v>
      </c>
      <c r="G860" s="27">
        <f t="shared" si="381"/>
        <v>-52</v>
      </c>
      <c r="H860" s="29">
        <f t="shared" si="382"/>
        <v>-5.3115423901940753E-2</v>
      </c>
      <c r="I860" s="21">
        <f t="shared" si="383"/>
        <v>15.711444145851475</v>
      </c>
      <c r="J860" s="21">
        <f t="shared" si="384"/>
        <v>-67.711444145851473</v>
      </c>
      <c r="K860" s="27">
        <f t="shared" si="385"/>
        <v>33855.722072925739</v>
      </c>
      <c r="L860" s="16">
        <f>Daten!G860</f>
        <v>117</v>
      </c>
      <c r="M860" s="16">
        <f>Daten!H860</f>
        <v>606</v>
      </c>
      <c r="N860" s="16">
        <f>Daten!I860</f>
        <v>204</v>
      </c>
      <c r="O860" s="28">
        <f t="shared" si="386"/>
        <v>0.52970297029702973</v>
      </c>
      <c r="P860" s="16">
        <f t="shared" si="387"/>
        <v>332.715506788342</v>
      </c>
      <c r="Q860" s="21">
        <f t="shared" si="388"/>
        <v>-11.715506788341997</v>
      </c>
      <c r="R860" s="27">
        <f t="shared" si="389"/>
        <v>-2343.1013576683995</v>
      </c>
      <c r="S860" s="9">
        <f ca="1">Daten!K860</f>
        <v>8623</v>
      </c>
      <c r="T860" s="9">
        <f ca="1">Daten!L860</f>
        <v>50564</v>
      </c>
      <c r="U860" s="9">
        <f ca="1">Daten!M860</f>
        <v>54356.15</v>
      </c>
      <c r="V860" s="9">
        <f ca="1">Daten!N860</f>
        <v>500</v>
      </c>
      <c r="W860" s="9">
        <f ca="1">Daten!O860</f>
        <v>500</v>
      </c>
      <c r="X860" s="23">
        <f t="shared" ca="1" si="390"/>
        <v>113543.15</v>
      </c>
      <c r="Y860" s="9">
        <f t="shared" ca="1" si="391"/>
        <v>315668.03528060403</v>
      </c>
      <c r="Z860" s="21">
        <f t="shared" ca="1" si="392"/>
        <v>-202124.88528060404</v>
      </c>
      <c r="AA860" s="27">
        <f t="shared" ca="1" si="393"/>
        <v>20212.488528060407</v>
      </c>
      <c r="AB860" s="32">
        <f t="shared" ca="1" si="394"/>
        <v>51725.109243317747</v>
      </c>
      <c r="AC860" s="31">
        <f t="shared" ca="1" si="395"/>
        <v>51725.109243317747</v>
      </c>
      <c r="AG860" s="26">
        <f t="shared" ca="1" si="396"/>
        <v>33855.722072925739</v>
      </c>
      <c r="AH860" s="26">
        <f t="shared" ca="1" si="397"/>
        <v>20212.488528060407</v>
      </c>
      <c r="AI860" s="26">
        <f t="shared" ca="1" si="398"/>
        <v>54068.210600986145</v>
      </c>
      <c r="AJ860" s="26">
        <f t="shared" ca="1" si="399"/>
        <v>1</v>
      </c>
      <c r="AK860" s="26">
        <f t="shared" ca="1" si="400"/>
        <v>54068.210600986145</v>
      </c>
      <c r="AL860" s="26">
        <f t="shared" ca="1" si="401"/>
        <v>71406</v>
      </c>
      <c r="AM860" s="26">
        <f t="shared" ca="1" si="402"/>
        <v>31</v>
      </c>
      <c r="AN860" s="26">
        <f ca="1">IF(AM860=0,0,COUNTIF($AM$19:AM860,C860*10+1))</f>
        <v>319</v>
      </c>
      <c r="AO860" s="21">
        <f t="shared" ca="1" si="403"/>
        <v>0</v>
      </c>
      <c r="AP860" s="33">
        <f t="shared" ca="1" si="404"/>
        <v>71406</v>
      </c>
      <c r="AQ860" s="24"/>
      <c r="AR860" s="155">
        <f ca="1">ROUND(Zsfg!$C$11/'Z1'!$AL$2120*'Z1'!AL860,0)</f>
        <v>59560</v>
      </c>
      <c r="AS860" s="26">
        <f t="shared" ca="1" si="406"/>
        <v>31</v>
      </c>
      <c r="AT860" s="26">
        <f ca="1">IF(AS860=0,0,COUNTIF($AS$19:AS860,C860*10+1))</f>
        <v>319</v>
      </c>
      <c r="AU860" s="21">
        <f t="shared" ca="1" si="407"/>
        <v>0</v>
      </c>
      <c r="AV860" s="33">
        <f t="shared" ca="1" si="405"/>
        <v>59560</v>
      </c>
    </row>
    <row r="861" spans="1:48" x14ac:dyDescent="0.2">
      <c r="A861" s="15">
        <f>Daten!A861</f>
        <v>32327</v>
      </c>
      <c r="B861" s="8" t="str">
        <f>Daten!B861</f>
        <v>Sollenau</v>
      </c>
      <c r="C861" s="15">
        <f t="shared" si="380"/>
        <v>3</v>
      </c>
      <c r="D861" s="10">
        <f>Daten!D861</f>
        <v>0</v>
      </c>
      <c r="E861" s="9">
        <f>Daten!E861</f>
        <v>5154</v>
      </c>
      <c r="F861" s="9">
        <f>Daten!F861</f>
        <v>4810</v>
      </c>
      <c r="G861" s="27">
        <f t="shared" si="381"/>
        <v>344</v>
      </c>
      <c r="H861" s="29">
        <f t="shared" si="382"/>
        <v>7.1517671517671522E-2</v>
      </c>
      <c r="I861" s="21">
        <f t="shared" si="383"/>
        <v>77.193101472467418</v>
      </c>
      <c r="J861" s="21">
        <f t="shared" si="384"/>
        <v>266.80689852753255</v>
      </c>
      <c r="K861" s="27">
        <f t="shared" si="385"/>
        <v>-133403.44926376626</v>
      </c>
      <c r="L861" s="16">
        <f>Daten!G861</f>
        <v>718</v>
      </c>
      <c r="M861" s="16">
        <f>Daten!H861</f>
        <v>3261</v>
      </c>
      <c r="N861" s="16">
        <f>Daten!I861</f>
        <v>1175</v>
      </c>
      <c r="O861" s="28">
        <f t="shared" si="386"/>
        <v>0.5804967801287948</v>
      </c>
      <c r="P861" s="16">
        <f t="shared" si="387"/>
        <v>1790.4047320738998</v>
      </c>
      <c r="Q861" s="21">
        <f t="shared" si="388"/>
        <v>102.59526792610018</v>
      </c>
      <c r="R861" s="27">
        <f t="shared" si="389"/>
        <v>20519.053585220034</v>
      </c>
      <c r="S861" s="9">
        <f ca="1">Daten!K861</f>
        <v>7290</v>
      </c>
      <c r="T861" s="9">
        <f ca="1">Daten!L861</f>
        <v>396196</v>
      </c>
      <c r="U861" s="9">
        <f ca="1">Daten!M861</f>
        <v>1515772.69</v>
      </c>
      <c r="V861" s="9">
        <f ca="1">Daten!N861</f>
        <v>500</v>
      </c>
      <c r="W861" s="9">
        <f ca="1">Daten!O861</f>
        <v>500</v>
      </c>
      <c r="X861" s="23">
        <f t="shared" ca="1" si="390"/>
        <v>1919258.69</v>
      </c>
      <c r="Y861" s="9">
        <f t="shared" ca="1" si="391"/>
        <v>1755073.4129840704</v>
      </c>
      <c r="Z861" s="21">
        <f t="shared" ca="1" si="392"/>
        <v>164185.27701592958</v>
      </c>
      <c r="AA861" s="27">
        <f t="shared" ca="1" si="393"/>
        <v>-16418.527701592957</v>
      </c>
      <c r="AB861" s="32">
        <f t="shared" ca="1" si="394"/>
        <v>-129302.92338013918</v>
      </c>
      <c r="AC861" s="31">
        <f t="shared" ca="1" si="395"/>
        <v>0</v>
      </c>
      <c r="AG861" s="26">
        <f t="shared" ca="1" si="396"/>
        <v>0</v>
      </c>
      <c r="AH861" s="26">
        <f t="shared" ca="1" si="397"/>
        <v>0</v>
      </c>
      <c r="AI861" s="26">
        <f t="shared" ca="1" si="398"/>
        <v>0</v>
      </c>
      <c r="AJ861" s="26">
        <f t="shared" ca="1" si="399"/>
        <v>1</v>
      </c>
      <c r="AK861" s="26">
        <f t="shared" ca="1" si="400"/>
        <v>0</v>
      </c>
      <c r="AL861" s="26">
        <f t="shared" ca="1" si="401"/>
        <v>0</v>
      </c>
      <c r="AM861" s="26">
        <f t="shared" ca="1" si="402"/>
        <v>0</v>
      </c>
      <c r="AN861" s="26">
        <f ca="1">IF(AM861=0,0,COUNTIF($AM$19:AM861,C861*10+1))</f>
        <v>0</v>
      </c>
      <c r="AO861" s="21">
        <f t="shared" ca="1" si="403"/>
        <v>0</v>
      </c>
      <c r="AP861" s="33">
        <f t="shared" ca="1" si="404"/>
        <v>0</v>
      </c>
      <c r="AQ861" s="24"/>
      <c r="AR861" s="155">
        <f ca="1">ROUND(Zsfg!$C$11/'Z1'!$AL$2120*'Z1'!AL861,0)</f>
        <v>0</v>
      </c>
      <c r="AS861" s="26">
        <f t="shared" ca="1" si="406"/>
        <v>0</v>
      </c>
      <c r="AT861" s="26">
        <f ca="1">IF(AS861=0,0,COUNTIF($AS$19:AS861,C861*10+1))</f>
        <v>0</v>
      </c>
      <c r="AU861" s="21">
        <f t="shared" ca="1" si="407"/>
        <v>0</v>
      </c>
      <c r="AV861" s="33">
        <f t="shared" ca="1" si="405"/>
        <v>0</v>
      </c>
    </row>
    <row r="862" spans="1:48" x14ac:dyDescent="0.2">
      <c r="A862" s="15">
        <f>Daten!A862</f>
        <v>32330</v>
      </c>
      <c r="B862" s="8" t="str">
        <f>Daten!B862</f>
        <v>Theresienfeld</v>
      </c>
      <c r="C862" s="15">
        <f t="shared" si="380"/>
        <v>3</v>
      </c>
      <c r="D862" s="10">
        <f>Daten!D862</f>
        <v>0</v>
      </c>
      <c r="E862" s="9">
        <f>Daten!E862</f>
        <v>3635</v>
      </c>
      <c r="F862" s="9">
        <f>Daten!F862</f>
        <v>3112</v>
      </c>
      <c r="G862" s="27">
        <f t="shared" si="381"/>
        <v>523</v>
      </c>
      <c r="H862" s="29">
        <f t="shared" si="382"/>
        <v>0.16805912596401029</v>
      </c>
      <c r="I862" s="21">
        <f t="shared" si="383"/>
        <v>49.942813260357298</v>
      </c>
      <c r="J862" s="21">
        <f t="shared" si="384"/>
        <v>473.0571867396427</v>
      </c>
      <c r="K862" s="27">
        <f t="shared" si="385"/>
        <v>-236528.59336982135</v>
      </c>
      <c r="L862" s="16">
        <f>Daten!G862</f>
        <v>687</v>
      </c>
      <c r="M862" s="16">
        <f>Daten!H862</f>
        <v>2352</v>
      </c>
      <c r="N862" s="16">
        <f>Daten!I862</f>
        <v>596</v>
      </c>
      <c r="O862" s="28">
        <f t="shared" si="386"/>
        <v>0.54549319727891155</v>
      </c>
      <c r="P862" s="16">
        <f t="shared" si="387"/>
        <v>1291.3314718913866</v>
      </c>
      <c r="Q862" s="21">
        <f t="shared" si="388"/>
        <v>-8.3314718913866272</v>
      </c>
      <c r="R862" s="27">
        <f t="shared" si="389"/>
        <v>-1666.2943782773254</v>
      </c>
      <c r="S862" s="9">
        <f ca="1">Daten!K862</f>
        <v>2393</v>
      </c>
      <c r="T862" s="9">
        <f ca="1">Daten!L862</f>
        <v>275235</v>
      </c>
      <c r="U862" s="9">
        <f ca="1">Daten!M862</f>
        <v>533540.5</v>
      </c>
      <c r="V862" s="9">
        <f ca="1">Daten!N862</f>
        <v>500</v>
      </c>
      <c r="W862" s="9">
        <f ca="1">Daten!O862</f>
        <v>500</v>
      </c>
      <c r="X862" s="23">
        <f t="shared" ca="1" si="390"/>
        <v>811168.5</v>
      </c>
      <c r="Y862" s="9">
        <f t="shared" ca="1" si="391"/>
        <v>1237813.709002153</v>
      </c>
      <c r="Z862" s="21">
        <f t="shared" ca="1" si="392"/>
        <v>-426645.20900215302</v>
      </c>
      <c r="AA862" s="27">
        <f t="shared" ca="1" si="393"/>
        <v>42664.520900215306</v>
      </c>
      <c r="AB862" s="32">
        <f t="shared" ca="1" si="394"/>
        <v>-195530.36684788336</v>
      </c>
      <c r="AC862" s="31">
        <f t="shared" ca="1" si="395"/>
        <v>0</v>
      </c>
      <c r="AG862" s="26">
        <f t="shared" ca="1" si="396"/>
        <v>0</v>
      </c>
      <c r="AH862" s="26">
        <f t="shared" ca="1" si="397"/>
        <v>0</v>
      </c>
      <c r="AI862" s="26">
        <f t="shared" ca="1" si="398"/>
        <v>0</v>
      </c>
      <c r="AJ862" s="26">
        <f t="shared" ca="1" si="399"/>
        <v>1</v>
      </c>
      <c r="AK862" s="26">
        <f t="shared" ca="1" si="400"/>
        <v>0</v>
      </c>
      <c r="AL862" s="26">
        <f t="shared" ca="1" si="401"/>
        <v>0</v>
      </c>
      <c r="AM862" s="26">
        <f t="shared" ca="1" si="402"/>
        <v>0</v>
      </c>
      <c r="AN862" s="26">
        <f ca="1">IF(AM862=0,0,COUNTIF($AM$19:AM862,C862*10+1))</f>
        <v>0</v>
      </c>
      <c r="AO862" s="21">
        <f t="shared" ca="1" si="403"/>
        <v>0</v>
      </c>
      <c r="AP862" s="33">
        <f t="shared" ca="1" si="404"/>
        <v>0</v>
      </c>
      <c r="AQ862" s="24"/>
      <c r="AR862" s="155">
        <f ca="1">ROUND(Zsfg!$C$11/'Z1'!$AL$2120*'Z1'!AL862,0)</f>
        <v>0</v>
      </c>
      <c r="AS862" s="26">
        <f t="shared" ca="1" si="406"/>
        <v>0</v>
      </c>
      <c r="AT862" s="26">
        <f ca="1">IF(AS862=0,0,COUNTIF($AS$19:AS862,C862*10+1))</f>
        <v>0</v>
      </c>
      <c r="AU862" s="21">
        <f t="shared" ca="1" si="407"/>
        <v>0</v>
      </c>
      <c r="AV862" s="33">
        <f t="shared" ca="1" si="405"/>
        <v>0</v>
      </c>
    </row>
    <row r="863" spans="1:48" x14ac:dyDescent="0.2">
      <c r="A863" s="15">
        <f>Daten!A863</f>
        <v>32331</v>
      </c>
      <c r="B863" s="8" t="str">
        <f>Daten!B863</f>
        <v>Waidmannsfeld</v>
      </c>
      <c r="C863" s="15">
        <f t="shared" si="380"/>
        <v>3</v>
      </c>
      <c r="D863" s="10">
        <f>Daten!D863</f>
        <v>0</v>
      </c>
      <c r="E863" s="9">
        <f>Daten!E863</f>
        <v>1503</v>
      </c>
      <c r="F863" s="9">
        <f>Daten!F863</f>
        <v>1548</v>
      </c>
      <c r="G863" s="27">
        <f t="shared" si="381"/>
        <v>-45</v>
      </c>
      <c r="H863" s="29">
        <f t="shared" si="382"/>
        <v>-2.9069767441860465E-2</v>
      </c>
      <c r="I863" s="21">
        <f t="shared" si="383"/>
        <v>24.843018935421945</v>
      </c>
      <c r="J863" s="21">
        <f t="shared" si="384"/>
        <v>-69.843018935421952</v>
      </c>
      <c r="K863" s="27">
        <f t="shared" si="385"/>
        <v>34921.509467710974</v>
      </c>
      <c r="L863" s="16">
        <f>Daten!G863</f>
        <v>148</v>
      </c>
      <c r="M863" s="16">
        <f>Daten!H863</f>
        <v>989</v>
      </c>
      <c r="N863" s="16">
        <f>Daten!I863</f>
        <v>366</v>
      </c>
      <c r="O863" s="28">
        <f t="shared" si="386"/>
        <v>0.51971688574317487</v>
      </c>
      <c r="P863" s="16">
        <f t="shared" si="387"/>
        <v>542.99609936249215</v>
      </c>
      <c r="Q863" s="21">
        <f t="shared" si="388"/>
        <v>-28.996099362492146</v>
      </c>
      <c r="R863" s="27">
        <f t="shared" si="389"/>
        <v>-5799.2198724984291</v>
      </c>
      <c r="S863" s="9">
        <f ca="1">Daten!K863</f>
        <v>2860</v>
      </c>
      <c r="T863" s="9">
        <f ca="1">Daten!L863</f>
        <v>134449</v>
      </c>
      <c r="U863" s="9">
        <f ca="1">Daten!M863</f>
        <v>697016.94</v>
      </c>
      <c r="V863" s="9">
        <f ca="1">Daten!N863</f>
        <v>500</v>
      </c>
      <c r="W863" s="9">
        <f ca="1">Daten!O863</f>
        <v>500</v>
      </c>
      <c r="X863" s="23">
        <f t="shared" ca="1" si="390"/>
        <v>834325.94</v>
      </c>
      <c r="Y863" s="9">
        <f t="shared" ca="1" si="391"/>
        <v>511811.28050350369</v>
      </c>
      <c r="Z863" s="21">
        <f t="shared" ca="1" si="392"/>
        <v>322514.65949649626</v>
      </c>
      <c r="AA863" s="27">
        <f t="shared" ca="1" si="393"/>
        <v>-32251.465949649628</v>
      </c>
      <c r="AB863" s="32">
        <f t="shared" ca="1" si="394"/>
        <v>-3129.1763544370842</v>
      </c>
      <c r="AC863" s="31">
        <f t="shared" ca="1" si="395"/>
        <v>0</v>
      </c>
      <c r="AG863" s="26">
        <f t="shared" ca="1" si="396"/>
        <v>0</v>
      </c>
      <c r="AH863" s="26">
        <f t="shared" ca="1" si="397"/>
        <v>0</v>
      </c>
      <c r="AI863" s="26">
        <f t="shared" ca="1" si="398"/>
        <v>0</v>
      </c>
      <c r="AJ863" s="26">
        <f t="shared" ca="1" si="399"/>
        <v>1</v>
      </c>
      <c r="AK863" s="26">
        <f t="shared" ca="1" si="400"/>
        <v>0</v>
      </c>
      <c r="AL863" s="26">
        <f t="shared" ca="1" si="401"/>
        <v>0</v>
      </c>
      <c r="AM863" s="26">
        <f t="shared" ca="1" si="402"/>
        <v>0</v>
      </c>
      <c r="AN863" s="26">
        <f ca="1">IF(AM863=0,0,COUNTIF($AM$19:AM863,C863*10+1))</f>
        <v>0</v>
      </c>
      <c r="AO863" s="21">
        <f t="shared" ca="1" si="403"/>
        <v>0</v>
      </c>
      <c r="AP863" s="33">
        <f t="shared" ca="1" si="404"/>
        <v>0</v>
      </c>
      <c r="AQ863" s="24"/>
      <c r="AR863" s="155">
        <f ca="1">ROUND(Zsfg!$C$11/'Z1'!$AL$2120*'Z1'!AL863,0)</f>
        <v>0</v>
      </c>
      <c r="AS863" s="26">
        <f t="shared" ca="1" si="406"/>
        <v>0</v>
      </c>
      <c r="AT863" s="26">
        <f ca="1">IF(AS863=0,0,COUNTIF($AS$19:AS863,C863*10+1))</f>
        <v>0</v>
      </c>
      <c r="AU863" s="21">
        <f t="shared" ca="1" si="407"/>
        <v>0</v>
      </c>
      <c r="AV863" s="33">
        <f t="shared" ca="1" si="405"/>
        <v>0</v>
      </c>
    </row>
    <row r="864" spans="1:48" x14ac:dyDescent="0.2">
      <c r="A864" s="15">
        <f>Daten!A864</f>
        <v>32332</v>
      </c>
      <c r="B864" s="8" t="str">
        <f>Daten!B864</f>
        <v>Waldegg</v>
      </c>
      <c r="C864" s="15">
        <f t="shared" si="380"/>
        <v>3</v>
      </c>
      <c r="D864" s="10">
        <f>Daten!D864</f>
        <v>0</v>
      </c>
      <c r="E864" s="9">
        <f>Daten!E864</f>
        <v>2071</v>
      </c>
      <c r="F864" s="9">
        <f>Daten!F864</f>
        <v>2019</v>
      </c>
      <c r="G864" s="27">
        <f t="shared" si="381"/>
        <v>52</v>
      </c>
      <c r="H864" s="29">
        <f t="shared" si="382"/>
        <v>2.5755324418028726E-2</v>
      </c>
      <c r="I864" s="21">
        <f t="shared" si="383"/>
        <v>32.401844464222805</v>
      </c>
      <c r="J864" s="21">
        <f t="shared" si="384"/>
        <v>19.598155535777195</v>
      </c>
      <c r="K864" s="27">
        <f t="shared" si="385"/>
        <v>-9799.077767888597</v>
      </c>
      <c r="L864" s="16">
        <f>Daten!G864</f>
        <v>306</v>
      </c>
      <c r="M864" s="16">
        <f>Daten!H864</f>
        <v>1363</v>
      </c>
      <c r="N864" s="16">
        <f>Daten!I864</f>
        <v>402</v>
      </c>
      <c r="O864" s="28">
        <f t="shared" si="386"/>
        <v>0.51944240645634632</v>
      </c>
      <c r="P864" s="16">
        <f t="shared" si="387"/>
        <v>748.3353725288946</v>
      </c>
      <c r="Q864" s="21">
        <f t="shared" si="388"/>
        <v>-40.335372528894595</v>
      </c>
      <c r="R864" s="27">
        <f t="shared" si="389"/>
        <v>-8067.074505778919</v>
      </c>
      <c r="S864" s="9">
        <f ca="1">Daten!K864</f>
        <v>5406</v>
      </c>
      <c r="T864" s="9">
        <f ca="1">Daten!L864</f>
        <v>171007</v>
      </c>
      <c r="U864" s="9">
        <f ca="1">Daten!M864</f>
        <v>1722909.56</v>
      </c>
      <c r="V864" s="9">
        <f ca="1">Daten!N864</f>
        <v>500</v>
      </c>
      <c r="W864" s="9">
        <f ca="1">Daten!O864</f>
        <v>500</v>
      </c>
      <c r="X864" s="23">
        <f t="shared" ca="1" si="390"/>
        <v>1899322.56</v>
      </c>
      <c r="Y864" s="9">
        <f t="shared" ca="1" si="391"/>
        <v>705230.31398719631</v>
      </c>
      <c r="Z864" s="21">
        <f t="shared" ca="1" si="392"/>
        <v>1194092.2460128036</v>
      </c>
      <c r="AA864" s="27">
        <f t="shared" ca="1" si="393"/>
        <v>-119409.22460128037</v>
      </c>
      <c r="AB864" s="32">
        <f t="shared" ca="1" si="394"/>
        <v>-137275.37687494789</v>
      </c>
      <c r="AC864" s="31">
        <f t="shared" ca="1" si="395"/>
        <v>0</v>
      </c>
      <c r="AG864" s="26">
        <f t="shared" ca="1" si="396"/>
        <v>0</v>
      </c>
      <c r="AH864" s="26">
        <f t="shared" ca="1" si="397"/>
        <v>0</v>
      </c>
      <c r="AI864" s="26">
        <f t="shared" ca="1" si="398"/>
        <v>0</v>
      </c>
      <c r="AJ864" s="26">
        <f t="shared" ca="1" si="399"/>
        <v>1</v>
      </c>
      <c r="AK864" s="26">
        <f t="shared" ca="1" si="400"/>
        <v>0</v>
      </c>
      <c r="AL864" s="26">
        <f t="shared" ca="1" si="401"/>
        <v>0</v>
      </c>
      <c r="AM864" s="26">
        <f t="shared" ca="1" si="402"/>
        <v>0</v>
      </c>
      <c r="AN864" s="26">
        <f ca="1">IF(AM864=0,0,COUNTIF($AM$19:AM864,C864*10+1))</f>
        <v>0</v>
      </c>
      <c r="AO864" s="21">
        <f t="shared" ca="1" si="403"/>
        <v>0</v>
      </c>
      <c r="AP864" s="33">
        <f t="shared" ca="1" si="404"/>
        <v>0</v>
      </c>
      <c r="AQ864" s="24"/>
      <c r="AR864" s="155">
        <f ca="1">ROUND(Zsfg!$C$11/'Z1'!$AL$2120*'Z1'!AL864,0)</f>
        <v>0</v>
      </c>
      <c r="AS864" s="26">
        <f t="shared" ca="1" si="406"/>
        <v>0</v>
      </c>
      <c r="AT864" s="26">
        <f ca="1">IF(AS864=0,0,COUNTIF($AS$19:AS864,C864*10+1))</f>
        <v>0</v>
      </c>
      <c r="AU864" s="21">
        <f t="shared" ca="1" si="407"/>
        <v>0</v>
      </c>
      <c r="AV864" s="33">
        <f t="shared" ca="1" si="405"/>
        <v>0</v>
      </c>
    </row>
    <row r="865" spans="1:48" x14ac:dyDescent="0.2">
      <c r="A865" s="15">
        <f>Daten!A865</f>
        <v>32333</v>
      </c>
      <c r="B865" s="8" t="str">
        <f>Daten!B865</f>
        <v>Walpersbach</v>
      </c>
      <c r="C865" s="15">
        <f t="shared" si="380"/>
        <v>3</v>
      </c>
      <c r="D865" s="10">
        <f>Daten!D865</f>
        <v>0</v>
      </c>
      <c r="E865" s="9">
        <f>Daten!E865</f>
        <v>1126</v>
      </c>
      <c r="F865" s="9">
        <f>Daten!F865</f>
        <v>1103</v>
      </c>
      <c r="G865" s="27">
        <f t="shared" si="381"/>
        <v>23</v>
      </c>
      <c r="H865" s="29">
        <f t="shared" si="382"/>
        <v>2.085222121486854E-2</v>
      </c>
      <c r="I865" s="21">
        <f t="shared" si="383"/>
        <v>17.701453414580364</v>
      </c>
      <c r="J865" s="21">
        <f t="shared" si="384"/>
        <v>5.2985465854196363</v>
      </c>
      <c r="K865" s="27">
        <f t="shared" si="385"/>
        <v>-2649.2732927098182</v>
      </c>
      <c r="L865" s="16">
        <f>Daten!G865</f>
        <v>179</v>
      </c>
      <c r="M865" s="16">
        <f>Daten!H865</f>
        <v>741</v>
      </c>
      <c r="N865" s="16">
        <f>Daten!I865</f>
        <v>206</v>
      </c>
      <c r="O865" s="28">
        <f t="shared" si="386"/>
        <v>0.51956815114709853</v>
      </c>
      <c r="P865" s="16">
        <f t="shared" si="387"/>
        <v>406.8352979045568</v>
      </c>
      <c r="Q865" s="21">
        <f t="shared" si="388"/>
        <v>-21.835297904556796</v>
      </c>
      <c r="R865" s="27">
        <f t="shared" si="389"/>
        <v>-4367.0595809113593</v>
      </c>
      <c r="S865" s="9">
        <f ca="1">Daten!K865</f>
        <v>4754</v>
      </c>
      <c r="T865" s="9">
        <f ca="1">Daten!L865</f>
        <v>70836</v>
      </c>
      <c r="U865" s="9">
        <f ca="1">Daten!M865</f>
        <v>30871.01</v>
      </c>
      <c r="V865" s="9">
        <f ca="1">Daten!N865</f>
        <v>500</v>
      </c>
      <c r="W865" s="9">
        <f ca="1">Daten!O865</f>
        <v>500</v>
      </c>
      <c r="X865" s="23">
        <f t="shared" ca="1" si="390"/>
        <v>106461.01</v>
      </c>
      <c r="Y865" s="9">
        <f t="shared" ca="1" si="391"/>
        <v>383432.80229337665</v>
      </c>
      <c r="Z865" s="21">
        <f t="shared" ca="1" si="392"/>
        <v>-276971.79229337664</v>
      </c>
      <c r="AA865" s="27">
        <f t="shared" ca="1" si="393"/>
        <v>27697.179229337664</v>
      </c>
      <c r="AB865" s="32">
        <f t="shared" ca="1" si="394"/>
        <v>20680.846355716487</v>
      </c>
      <c r="AC865" s="31">
        <f t="shared" ca="1" si="395"/>
        <v>20680.846355716487</v>
      </c>
      <c r="AG865" s="26">
        <f t="shared" ca="1" si="396"/>
        <v>-2649.2732927098182</v>
      </c>
      <c r="AH865" s="26">
        <f t="shared" ca="1" si="397"/>
        <v>27697.179229337664</v>
      </c>
      <c r="AI865" s="26">
        <f t="shared" ca="1" si="398"/>
        <v>25047.905936627845</v>
      </c>
      <c r="AJ865" s="26">
        <f t="shared" ca="1" si="399"/>
        <v>1</v>
      </c>
      <c r="AK865" s="26">
        <f t="shared" ca="1" si="400"/>
        <v>25047.905936627845</v>
      </c>
      <c r="AL865" s="26">
        <f t="shared" ca="1" si="401"/>
        <v>33080</v>
      </c>
      <c r="AM865" s="26">
        <f t="shared" ca="1" si="402"/>
        <v>31</v>
      </c>
      <c r="AN865" s="26">
        <f ca="1">IF(AM865=0,0,COUNTIF($AM$19:AM865,C865*10+1))</f>
        <v>320</v>
      </c>
      <c r="AO865" s="21">
        <f t="shared" ca="1" si="403"/>
        <v>0</v>
      </c>
      <c r="AP865" s="33">
        <f t="shared" ca="1" si="404"/>
        <v>33080</v>
      </c>
      <c r="AQ865" s="24"/>
      <c r="AR865" s="155">
        <f ca="1">ROUND(Zsfg!$C$11/'Z1'!$AL$2120*'Z1'!AL865,0)</f>
        <v>27592</v>
      </c>
      <c r="AS865" s="26">
        <f t="shared" ca="1" si="406"/>
        <v>31</v>
      </c>
      <c r="AT865" s="26">
        <f ca="1">IF(AS865=0,0,COUNTIF($AS$19:AS865,C865*10+1))</f>
        <v>320</v>
      </c>
      <c r="AU865" s="21">
        <f t="shared" ca="1" si="407"/>
        <v>0</v>
      </c>
      <c r="AV865" s="33">
        <f t="shared" ca="1" si="405"/>
        <v>27592</v>
      </c>
    </row>
    <row r="866" spans="1:48" x14ac:dyDescent="0.2">
      <c r="A866" s="15">
        <f>Daten!A866</f>
        <v>32334</v>
      </c>
      <c r="B866" s="8" t="str">
        <f>Daten!B866</f>
        <v>Weikersdorf am Steinfelde</v>
      </c>
      <c r="C866" s="15">
        <f t="shared" si="380"/>
        <v>3</v>
      </c>
      <c r="D866" s="10">
        <f>Daten!D866</f>
        <v>0</v>
      </c>
      <c r="E866" s="9">
        <f>Daten!E866</f>
        <v>1058</v>
      </c>
      <c r="F866" s="9">
        <f>Daten!F866</f>
        <v>1063</v>
      </c>
      <c r="G866" s="27">
        <f t="shared" si="381"/>
        <v>-5</v>
      </c>
      <c r="H866" s="29">
        <f t="shared" si="382"/>
        <v>-4.7036688617121351E-3</v>
      </c>
      <c r="I866" s="21">
        <f t="shared" si="383"/>
        <v>17.059514940796852</v>
      </c>
      <c r="J866" s="21">
        <f t="shared" si="384"/>
        <v>-22.059514940796852</v>
      </c>
      <c r="K866" s="27">
        <f t="shared" si="385"/>
        <v>11029.757470398426</v>
      </c>
      <c r="L866" s="16">
        <f>Daten!G866</f>
        <v>149</v>
      </c>
      <c r="M866" s="16">
        <f>Daten!H866</f>
        <v>733</v>
      </c>
      <c r="N866" s="16">
        <f>Daten!I866</f>
        <v>176</v>
      </c>
      <c r="O866" s="28">
        <f t="shared" si="386"/>
        <v>0.44338335607094131</v>
      </c>
      <c r="P866" s="16">
        <f t="shared" si="387"/>
        <v>402.44301398655887</v>
      </c>
      <c r="Q866" s="21">
        <f t="shared" si="388"/>
        <v>-77.443013986558867</v>
      </c>
      <c r="R866" s="27">
        <f t="shared" si="389"/>
        <v>-15488.602797311774</v>
      </c>
      <c r="S866" s="9">
        <f ca="1">Daten!K866</f>
        <v>4035</v>
      </c>
      <c r="T866" s="9">
        <f ca="1">Daten!L866</f>
        <v>111802</v>
      </c>
      <c r="U866" s="9">
        <f ca="1">Daten!M866</f>
        <v>1888808.06</v>
      </c>
      <c r="V866" s="9">
        <f ca="1">Daten!N866</f>
        <v>500</v>
      </c>
      <c r="W866" s="9">
        <f ca="1">Daten!O866</f>
        <v>500</v>
      </c>
      <c r="X866" s="23">
        <f t="shared" ca="1" si="390"/>
        <v>2004645.06</v>
      </c>
      <c r="Y866" s="9">
        <f t="shared" ca="1" si="391"/>
        <v>360277.00251011766</v>
      </c>
      <c r="Z866" s="21">
        <f t="shared" ca="1" si="392"/>
        <v>1644368.0574898825</v>
      </c>
      <c r="AA866" s="27">
        <f t="shared" ca="1" si="393"/>
        <v>-164436.80574898826</v>
      </c>
      <c r="AB866" s="32">
        <f t="shared" ca="1" si="394"/>
        <v>-168895.65107590161</v>
      </c>
      <c r="AC866" s="31">
        <f t="shared" ca="1" si="395"/>
        <v>0</v>
      </c>
      <c r="AG866" s="26">
        <f t="shared" ca="1" si="396"/>
        <v>0</v>
      </c>
      <c r="AH866" s="26">
        <f t="shared" ca="1" si="397"/>
        <v>0</v>
      </c>
      <c r="AI866" s="26">
        <f t="shared" ca="1" si="398"/>
        <v>0</v>
      </c>
      <c r="AJ866" s="26">
        <f t="shared" ca="1" si="399"/>
        <v>1</v>
      </c>
      <c r="AK866" s="26">
        <f t="shared" ca="1" si="400"/>
        <v>0</v>
      </c>
      <c r="AL866" s="26">
        <f t="shared" ca="1" si="401"/>
        <v>0</v>
      </c>
      <c r="AM866" s="26">
        <f t="shared" ca="1" si="402"/>
        <v>0</v>
      </c>
      <c r="AN866" s="26">
        <f ca="1">IF(AM866=0,0,COUNTIF($AM$19:AM866,C866*10+1))</f>
        <v>0</v>
      </c>
      <c r="AO866" s="21">
        <f t="shared" ca="1" si="403"/>
        <v>0</v>
      </c>
      <c r="AP866" s="33">
        <f t="shared" ca="1" si="404"/>
        <v>0</v>
      </c>
      <c r="AQ866" s="24"/>
      <c r="AR866" s="155">
        <f ca="1">ROUND(Zsfg!$C$11/'Z1'!$AL$2120*'Z1'!AL866,0)</f>
        <v>0</v>
      </c>
      <c r="AS866" s="26">
        <f t="shared" ca="1" si="406"/>
        <v>0</v>
      </c>
      <c r="AT866" s="26">
        <f ca="1">IF(AS866=0,0,COUNTIF($AS$19:AS866,C866*10+1))</f>
        <v>0</v>
      </c>
      <c r="AU866" s="21">
        <f t="shared" ca="1" si="407"/>
        <v>0</v>
      </c>
      <c r="AV866" s="33">
        <f t="shared" ca="1" si="405"/>
        <v>0</v>
      </c>
    </row>
    <row r="867" spans="1:48" x14ac:dyDescent="0.2">
      <c r="A867" s="15">
        <f>Daten!A867</f>
        <v>32335</v>
      </c>
      <c r="B867" s="8" t="str">
        <f>Daten!B867</f>
        <v>Wiesmath</v>
      </c>
      <c r="C867" s="15">
        <f t="shared" si="380"/>
        <v>3</v>
      </c>
      <c r="D867" s="10">
        <f>Daten!D867</f>
        <v>0</v>
      </c>
      <c r="E867" s="9">
        <f>Daten!E867</f>
        <v>1504</v>
      </c>
      <c r="F867" s="9">
        <f>Daten!F867</f>
        <v>1514</v>
      </c>
      <c r="G867" s="27">
        <f t="shared" si="381"/>
        <v>-10</v>
      </c>
      <c r="H867" s="29">
        <f t="shared" si="382"/>
        <v>-6.6050198150594455E-3</v>
      </c>
      <c r="I867" s="21">
        <f t="shared" si="383"/>
        <v>24.297371232705959</v>
      </c>
      <c r="J867" s="21">
        <f t="shared" si="384"/>
        <v>-34.297371232705956</v>
      </c>
      <c r="K867" s="27">
        <f t="shared" si="385"/>
        <v>17148.685616352977</v>
      </c>
      <c r="L867" s="16">
        <f>Daten!G867</f>
        <v>223</v>
      </c>
      <c r="M867" s="16">
        <f>Daten!H867</f>
        <v>989</v>
      </c>
      <c r="N867" s="16">
        <f>Daten!I867</f>
        <v>292</v>
      </c>
      <c r="O867" s="28">
        <f t="shared" si="386"/>
        <v>0.52072800808897879</v>
      </c>
      <c r="P867" s="16">
        <f t="shared" si="387"/>
        <v>542.99609936249215</v>
      </c>
      <c r="Q867" s="21">
        <f t="shared" si="388"/>
        <v>-27.996099362492146</v>
      </c>
      <c r="R867" s="27">
        <f t="shared" si="389"/>
        <v>-5599.2198724984291</v>
      </c>
      <c r="S867" s="9">
        <f ca="1">Daten!K867</f>
        <v>7770</v>
      </c>
      <c r="T867" s="9">
        <f ca="1">Daten!L867</f>
        <v>81912</v>
      </c>
      <c r="U867" s="9">
        <f ca="1">Daten!M867</f>
        <v>128957.53</v>
      </c>
      <c r="V867" s="9">
        <f ca="1">Daten!N867</f>
        <v>500</v>
      </c>
      <c r="W867" s="9">
        <f ca="1">Daten!O867</f>
        <v>500</v>
      </c>
      <c r="X867" s="23">
        <f t="shared" ca="1" si="390"/>
        <v>218639.53</v>
      </c>
      <c r="Y867" s="9">
        <f t="shared" ca="1" si="391"/>
        <v>512151.80697090452</v>
      </c>
      <c r="Z867" s="21">
        <f t="shared" ca="1" si="392"/>
        <v>-293512.27697090455</v>
      </c>
      <c r="AA867" s="27">
        <f t="shared" ca="1" si="393"/>
        <v>29351.227697090457</v>
      </c>
      <c r="AB867" s="32">
        <f t="shared" ca="1" si="394"/>
        <v>40900.693440945004</v>
      </c>
      <c r="AC867" s="31">
        <f t="shared" ca="1" si="395"/>
        <v>40900.693440945004</v>
      </c>
      <c r="AG867" s="26">
        <f t="shared" ca="1" si="396"/>
        <v>17148.685616352977</v>
      </c>
      <c r="AH867" s="26">
        <f t="shared" ca="1" si="397"/>
        <v>29351.227697090457</v>
      </c>
      <c r="AI867" s="26">
        <f t="shared" ca="1" si="398"/>
        <v>46499.913313443438</v>
      </c>
      <c r="AJ867" s="26">
        <f t="shared" ca="1" si="399"/>
        <v>1</v>
      </c>
      <c r="AK867" s="26">
        <f t="shared" ca="1" si="400"/>
        <v>46499.913313443438</v>
      </c>
      <c r="AL867" s="26">
        <f t="shared" ca="1" si="401"/>
        <v>61411</v>
      </c>
      <c r="AM867" s="26">
        <f t="shared" ca="1" si="402"/>
        <v>31</v>
      </c>
      <c r="AN867" s="26">
        <f ca="1">IF(AM867=0,0,COUNTIF($AM$19:AM867,C867*10+1))</f>
        <v>321</v>
      </c>
      <c r="AO867" s="21">
        <f t="shared" ca="1" si="403"/>
        <v>0</v>
      </c>
      <c r="AP867" s="33">
        <f t="shared" ca="1" si="404"/>
        <v>61411</v>
      </c>
      <c r="AQ867" s="24"/>
      <c r="AR867" s="155">
        <f ca="1">ROUND(Zsfg!$C$11/'Z1'!$AL$2120*'Z1'!AL867,0)</f>
        <v>51223</v>
      </c>
      <c r="AS867" s="26">
        <f t="shared" ca="1" si="406"/>
        <v>31</v>
      </c>
      <c r="AT867" s="26">
        <f ca="1">IF(AS867=0,0,COUNTIF($AS$19:AS867,C867*10+1))</f>
        <v>321</v>
      </c>
      <c r="AU867" s="21">
        <f t="shared" ca="1" si="407"/>
        <v>0</v>
      </c>
      <c r="AV867" s="33">
        <f t="shared" ca="1" si="405"/>
        <v>51223</v>
      </c>
    </row>
    <row r="868" spans="1:48" x14ac:dyDescent="0.2">
      <c r="A868" s="15">
        <f>Daten!A868</f>
        <v>32336</v>
      </c>
      <c r="B868" s="8" t="str">
        <f>Daten!B868</f>
        <v>Winzendorf-Muthmannsdorf</v>
      </c>
      <c r="C868" s="15">
        <f t="shared" si="380"/>
        <v>3</v>
      </c>
      <c r="D868" s="10">
        <f>Daten!D868</f>
        <v>0</v>
      </c>
      <c r="E868" s="9">
        <f>Daten!E868</f>
        <v>1875</v>
      </c>
      <c r="F868" s="9">
        <f>Daten!F868</f>
        <v>1889</v>
      </c>
      <c r="G868" s="27">
        <f t="shared" si="381"/>
        <v>-14</v>
      </c>
      <c r="H868" s="29">
        <f t="shared" si="382"/>
        <v>-7.4113287453679193E-3</v>
      </c>
      <c r="I868" s="21">
        <f t="shared" si="383"/>
        <v>30.315544424426392</v>
      </c>
      <c r="J868" s="21">
        <f t="shared" si="384"/>
        <v>-44.315544424426392</v>
      </c>
      <c r="K868" s="27">
        <f t="shared" si="385"/>
        <v>22157.772212213196</v>
      </c>
      <c r="L868" s="16">
        <f>Daten!G868</f>
        <v>264</v>
      </c>
      <c r="M868" s="16">
        <f>Daten!H868</f>
        <v>1219</v>
      </c>
      <c r="N868" s="16">
        <f>Daten!I868</f>
        <v>392</v>
      </c>
      <c r="O868" s="28">
        <f t="shared" si="386"/>
        <v>0.53814602132895817</v>
      </c>
      <c r="P868" s="16">
        <f t="shared" si="387"/>
        <v>669.27426200493221</v>
      </c>
      <c r="Q868" s="21">
        <f t="shared" si="388"/>
        <v>-13.274262004932211</v>
      </c>
      <c r="R868" s="27">
        <f t="shared" si="389"/>
        <v>-2654.8524009864423</v>
      </c>
      <c r="S868" s="9">
        <f ca="1">Daten!K868</f>
        <v>4114</v>
      </c>
      <c r="T868" s="9">
        <f ca="1">Daten!L868</f>
        <v>125724</v>
      </c>
      <c r="U868" s="9">
        <f ca="1">Daten!M868</f>
        <v>210516.29</v>
      </c>
      <c r="V868" s="9">
        <f ca="1">Daten!N868</f>
        <v>500</v>
      </c>
      <c r="W868" s="9">
        <f ca="1">Daten!O868</f>
        <v>500</v>
      </c>
      <c r="X868" s="23">
        <f t="shared" ca="1" si="390"/>
        <v>340354.29000000004</v>
      </c>
      <c r="Y868" s="9">
        <f t="shared" ca="1" si="391"/>
        <v>638487.12637662631</v>
      </c>
      <c r="Z868" s="21">
        <f t="shared" ca="1" si="392"/>
        <v>-298132.83637662628</v>
      </c>
      <c r="AA868" s="27">
        <f t="shared" ca="1" si="393"/>
        <v>29813.283637662629</v>
      </c>
      <c r="AB868" s="32">
        <f t="shared" ca="1" si="394"/>
        <v>49316.203448889384</v>
      </c>
      <c r="AC868" s="31">
        <f t="shared" ca="1" si="395"/>
        <v>49316.203448889384</v>
      </c>
      <c r="AG868" s="26">
        <f t="shared" ca="1" si="396"/>
        <v>22157.772212213196</v>
      </c>
      <c r="AH868" s="26">
        <f t="shared" ca="1" si="397"/>
        <v>29813.283637662629</v>
      </c>
      <c r="AI868" s="26">
        <f t="shared" ca="1" si="398"/>
        <v>51971.055849875826</v>
      </c>
      <c r="AJ868" s="26">
        <f t="shared" ca="1" si="399"/>
        <v>1</v>
      </c>
      <c r="AK868" s="26">
        <f t="shared" ca="1" si="400"/>
        <v>51971.055849875826</v>
      </c>
      <c r="AL868" s="26">
        <f t="shared" ca="1" si="401"/>
        <v>68636</v>
      </c>
      <c r="AM868" s="26">
        <f t="shared" ca="1" si="402"/>
        <v>31</v>
      </c>
      <c r="AN868" s="26">
        <f ca="1">IF(AM868=0,0,COUNTIF($AM$19:AM868,C868*10+1))</f>
        <v>322</v>
      </c>
      <c r="AO868" s="21">
        <f t="shared" ca="1" si="403"/>
        <v>0</v>
      </c>
      <c r="AP868" s="33">
        <f t="shared" ca="1" si="404"/>
        <v>68636</v>
      </c>
      <c r="AQ868" s="24"/>
      <c r="AR868" s="155">
        <f ca="1">ROUND(Zsfg!$C$11/'Z1'!$AL$2120*'Z1'!AL868,0)</f>
        <v>57249</v>
      </c>
      <c r="AS868" s="26">
        <f t="shared" ca="1" si="406"/>
        <v>31</v>
      </c>
      <c r="AT868" s="26">
        <f ca="1">IF(AS868=0,0,COUNTIF($AS$19:AS868,C868*10+1))</f>
        <v>322</v>
      </c>
      <c r="AU868" s="21">
        <f t="shared" ca="1" si="407"/>
        <v>0</v>
      </c>
      <c r="AV868" s="33">
        <f t="shared" ca="1" si="405"/>
        <v>57249</v>
      </c>
    </row>
    <row r="869" spans="1:48" x14ac:dyDescent="0.2">
      <c r="A869" s="15">
        <f>Daten!A869</f>
        <v>32337</v>
      </c>
      <c r="B869" s="8" t="str">
        <f>Daten!B869</f>
        <v>Wöllersdorf-Steinabrückl</v>
      </c>
      <c r="C869" s="15">
        <f t="shared" si="380"/>
        <v>3</v>
      </c>
      <c r="D869" s="10">
        <f>Daten!D869</f>
        <v>0</v>
      </c>
      <c r="E869" s="9">
        <f>Daten!E869</f>
        <v>4555</v>
      </c>
      <c r="F869" s="9">
        <f>Daten!F869</f>
        <v>4229</v>
      </c>
      <c r="G869" s="27">
        <f t="shared" si="381"/>
        <v>326</v>
      </c>
      <c r="H869" s="29">
        <f t="shared" si="382"/>
        <v>7.7086781745093397E-2</v>
      </c>
      <c r="I869" s="21">
        <f t="shared" si="383"/>
        <v>67.868945140761895</v>
      </c>
      <c r="J869" s="21">
        <f t="shared" si="384"/>
        <v>258.13105485923813</v>
      </c>
      <c r="K869" s="27">
        <f t="shared" si="385"/>
        <v>-129065.52742961906</v>
      </c>
      <c r="L869" s="16">
        <f>Daten!G869</f>
        <v>734</v>
      </c>
      <c r="M869" s="16">
        <f>Daten!H869</f>
        <v>3075</v>
      </c>
      <c r="N869" s="16">
        <f>Daten!I869</f>
        <v>746</v>
      </c>
      <c r="O869" s="28">
        <f t="shared" si="386"/>
        <v>0.4813008130081301</v>
      </c>
      <c r="P869" s="16">
        <f t="shared" si="387"/>
        <v>1688.2841309804483</v>
      </c>
      <c r="Q869" s="21">
        <f t="shared" si="388"/>
        <v>-208.28413098044825</v>
      </c>
      <c r="R869" s="27">
        <f t="shared" si="389"/>
        <v>-41656.826196089649</v>
      </c>
      <c r="S869" s="9">
        <f ca="1">Daten!K869</f>
        <v>7240</v>
      </c>
      <c r="T869" s="9">
        <f ca="1">Daten!L869</f>
        <v>322687</v>
      </c>
      <c r="U869" s="9">
        <f ca="1">Daten!M869</f>
        <v>1679237.47</v>
      </c>
      <c r="V869" s="9">
        <f ca="1">Daten!N869</f>
        <v>500</v>
      </c>
      <c r="W869" s="9">
        <f ca="1">Daten!O869</f>
        <v>500</v>
      </c>
      <c r="X869" s="23">
        <f t="shared" ca="1" si="390"/>
        <v>2009164.47</v>
      </c>
      <c r="Y869" s="9">
        <f t="shared" ca="1" si="391"/>
        <v>1551098.0590109508</v>
      </c>
      <c r="Z869" s="21">
        <f t="shared" ca="1" si="392"/>
        <v>458066.41098904912</v>
      </c>
      <c r="AA869" s="27">
        <f t="shared" ca="1" si="393"/>
        <v>-45806.641098904918</v>
      </c>
      <c r="AB869" s="32">
        <f t="shared" ca="1" si="394"/>
        <v>-216528.99472461364</v>
      </c>
      <c r="AC869" s="31">
        <f t="shared" ca="1" si="395"/>
        <v>0</v>
      </c>
      <c r="AG869" s="26">
        <f t="shared" ca="1" si="396"/>
        <v>0</v>
      </c>
      <c r="AH869" s="26">
        <f t="shared" ca="1" si="397"/>
        <v>0</v>
      </c>
      <c r="AI869" s="26">
        <f t="shared" ca="1" si="398"/>
        <v>0</v>
      </c>
      <c r="AJ869" s="26">
        <f t="shared" ca="1" si="399"/>
        <v>1</v>
      </c>
      <c r="AK869" s="26">
        <f t="shared" ca="1" si="400"/>
        <v>0</v>
      </c>
      <c r="AL869" s="26">
        <f t="shared" ca="1" si="401"/>
        <v>0</v>
      </c>
      <c r="AM869" s="26">
        <f t="shared" ca="1" si="402"/>
        <v>0</v>
      </c>
      <c r="AN869" s="26">
        <f ca="1">IF(AM869=0,0,COUNTIF($AM$19:AM869,C869*10+1))</f>
        <v>0</v>
      </c>
      <c r="AO869" s="21">
        <f t="shared" ca="1" si="403"/>
        <v>0</v>
      </c>
      <c r="AP869" s="33">
        <f t="shared" ca="1" si="404"/>
        <v>0</v>
      </c>
      <c r="AQ869" s="24"/>
      <c r="AR869" s="155">
        <f ca="1">ROUND(Zsfg!$C$11/'Z1'!$AL$2120*'Z1'!AL869,0)</f>
        <v>0</v>
      </c>
      <c r="AS869" s="26">
        <f t="shared" ca="1" si="406"/>
        <v>0</v>
      </c>
      <c r="AT869" s="26">
        <f ca="1">IF(AS869=0,0,COUNTIF($AS$19:AS869,C869*10+1))</f>
        <v>0</v>
      </c>
      <c r="AU869" s="21">
        <f t="shared" ca="1" si="407"/>
        <v>0</v>
      </c>
      <c r="AV869" s="33">
        <f t="shared" ca="1" si="405"/>
        <v>0</v>
      </c>
    </row>
    <row r="870" spans="1:48" x14ac:dyDescent="0.2">
      <c r="A870" s="15">
        <f>Daten!A870</f>
        <v>32338</v>
      </c>
      <c r="B870" s="8" t="str">
        <f>Daten!B870</f>
        <v>Zillingdorf</v>
      </c>
      <c r="C870" s="15">
        <f t="shared" si="380"/>
        <v>3</v>
      </c>
      <c r="D870" s="10">
        <f>Daten!D870</f>
        <v>0</v>
      </c>
      <c r="E870" s="9">
        <f>Daten!E870</f>
        <v>2029</v>
      </c>
      <c r="F870" s="9">
        <f>Daten!F870</f>
        <v>2017</v>
      </c>
      <c r="G870" s="27">
        <f t="shared" si="381"/>
        <v>12</v>
      </c>
      <c r="H870" s="29">
        <f t="shared" si="382"/>
        <v>5.9494298463063956E-3</v>
      </c>
      <c r="I870" s="21">
        <f t="shared" si="383"/>
        <v>32.369747540533631</v>
      </c>
      <c r="J870" s="21">
        <f t="shared" si="384"/>
        <v>-20.369747540533631</v>
      </c>
      <c r="K870" s="27">
        <f t="shared" si="385"/>
        <v>10184.873770266815</v>
      </c>
      <c r="L870" s="16">
        <f>Daten!G870</f>
        <v>270</v>
      </c>
      <c r="M870" s="16">
        <f>Daten!H870</f>
        <v>1388</v>
      </c>
      <c r="N870" s="16">
        <f>Daten!I870</f>
        <v>371</v>
      </c>
      <c r="O870" s="28">
        <f t="shared" si="386"/>
        <v>0.46181556195965417</v>
      </c>
      <c r="P870" s="16">
        <f t="shared" si="387"/>
        <v>762.0612597726381</v>
      </c>
      <c r="Q870" s="21">
        <f t="shared" si="388"/>
        <v>-121.0612597726381</v>
      </c>
      <c r="R870" s="27">
        <f t="shared" si="389"/>
        <v>-24212.251954527619</v>
      </c>
      <c r="S870" s="9">
        <f ca="1">Daten!K870</f>
        <v>13158</v>
      </c>
      <c r="T870" s="9">
        <f ca="1">Daten!L870</f>
        <v>108445</v>
      </c>
      <c r="U870" s="9">
        <f ca="1">Daten!M870</f>
        <v>43109.77</v>
      </c>
      <c r="V870" s="9">
        <f ca="1">Daten!N870</f>
        <v>500</v>
      </c>
      <c r="W870" s="9">
        <f ca="1">Daten!O870</f>
        <v>500</v>
      </c>
      <c r="X870" s="23">
        <f t="shared" ca="1" si="390"/>
        <v>164712.76999999999</v>
      </c>
      <c r="Y870" s="9">
        <f t="shared" ca="1" si="391"/>
        <v>690928.20235635992</v>
      </c>
      <c r="Z870" s="21">
        <f t="shared" ca="1" si="392"/>
        <v>-526215.4323563599</v>
      </c>
      <c r="AA870" s="27">
        <f t="shared" ca="1" si="393"/>
        <v>52621.543235635996</v>
      </c>
      <c r="AB870" s="32">
        <f t="shared" ca="1" si="394"/>
        <v>38594.165051375196</v>
      </c>
      <c r="AC870" s="31">
        <f t="shared" ca="1" si="395"/>
        <v>38594.165051375196</v>
      </c>
      <c r="AG870" s="26">
        <f t="shared" ca="1" si="396"/>
        <v>10184.873770266815</v>
      </c>
      <c r="AH870" s="26">
        <f t="shared" ca="1" si="397"/>
        <v>52621.543235635996</v>
      </c>
      <c r="AI870" s="26">
        <f t="shared" ca="1" si="398"/>
        <v>62806.417005902811</v>
      </c>
      <c r="AJ870" s="26">
        <f t="shared" ca="1" si="399"/>
        <v>1</v>
      </c>
      <c r="AK870" s="26">
        <f t="shared" ca="1" si="400"/>
        <v>62806.417005902811</v>
      </c>
      <c r="AL870" s="26">
        <f t="shared" ca="1" si="401"/>
        <v>82946</v>
      </c>
      <c r="AM870" s="26">
        <f t="shared" ca="1" si="402"/>
        <v>31</v>
      </c>
      <c r="AN870" s="26">
        <f ca="1">IF(AM870=0,0,COUNTIF($AM$19:AM870,C870*10+1))</f>
        <v>323</v>
      </c>
      <c r="AO870" s="21">
        <f t="shared" ca="1" si="403"/>
        <v>0</v>
      </c>
      <c r="AP870" s="33">
        <f t="shared" ca="1" si="404"/>
        <v>82946</v>
      </c>
      <c r="AQ870" s="24"/>
      <c r="AR870" s="155">
        <f ca="1">ROUND(Zsfg!$C$11/'Z1'!$AL$2120*'Z1'!AL870,0)</f>
        <v>69185</v>
      </c>
      <c r="AS870" s="26">
        <f t="shared" ca="1" si="406"/>
        <v>31</v>
      </c>
      <c r="AT870" s="26">
        <f ca="1">IF(AS870=0,0,COUNTIF($AS$19:AS870,C870*10+1))</f>
        <v>323</v>
      </c>
      <c r="AU870" s="21">
        <f t="shared" ca="1" si="407"/>
        <v>0</v>
      </c>
      <c r="AV870" s="33">
        <f t="shared" ca="1" si="405"/>
        <v>69185</v>
      </c>
    </row>
    <row r="871" spans="1:48" x14ac:dyDescent="0.2">
      <c r="A871" s="15">
        <f>Daten!A871</f>
        <v>32501</v>
      </c>
      <c r="B871" s="8" t="str">
        <f>Daten!B871</f>
        <v>Allentsteig</v>
      </c>
      <c r="C871" s="15">
        <f t="shared" si="380"/>
        <v>3</v>
      </c>
      <c r="D871" s="10">
        <f>Daten!D871</f>
        <v>0</v>
      </c>
      <c r="E871" s="9">
        <f>Daten!E871</f>
        <v>1805</v>
      </c>
      <c r="F871" s="9">
        <f>Daten!F871</f>
        <v>1944</v>
      </c>
      <c r="G871" s="27">
        <f t="shared" si="381"/>
        <v>-139</v>
      </c>
      <c r="H871" s="29">
        <f t="shared" si="382"/>
        <v>-7.1502057613168718E-2</v>
      </c>
      <c r="I871" s="21">
        <f t="shared" si="383"/>
        <v>31.19820982587872</v>
      </c>
      <c r="J871" s="21">
        <f t="shared" si="384"/>
        <v>-170.19820982587873</v>
      </c>
      <c r="K871" s="27">
        <f t="shared" si="385"/>
        <v>85099.104912939365</v>
      </c>
      <c r="L871" s="16">
        <f>Daten!G871</f>
        <v>182</v>
      </c>
      <c r="M871" s="16">
        <f>Daten!H871</f>
        <v>1099</v>
      </c>
      <c r="N871" s="16">
        <f>Daten!I871</f>
        <v>524</v>
      </c>
      <c r="O871" s="28">
        <f t="shared" si="386"/>
        <v>0.6424021838034577</v>
      </c>
      <c r="P871" s="16">
        <f t="shared" si="387"/>
        <v>603.3900032349635</v>
      </c>
      <c r="Q871" s="21">
        <f t="shared" si="388"/>
        <v>102.6099967650365</v>
      </c>
      <c r="R871" s="27">
        <f t="shared" si="389"/>
        <v>20521.999353007301</v>
      </c>
      <c r="S871" s="9">
        <f ca="1">Daten!K871</f>
        <v>15615</v>
      </c>
      <c r="T871" s="9">
        <f ca="1">Daten!L871</f>
        <v>103839</v>
      </c>
      <c r="U871" s="9">
        <f ca="1">Daten!M871</f>
        <v>81553.98</v>
      </c>
      <c r="V871" s="9">
        <f ca="1">Daten!N871</f>
        <v>500</v>
      </c>
      <c r="W871" s="9">
        <f ca="1">Daten!O871</f>
        <v>500</v>
      </c>
      <c r="X871" s="23">
        <f t="shared" ca="1" si="390"/>
        <v>201007.97999999998</v>
      </c>
      <c r="Y871" s="9">
        <f t="shared" ca="1" si="391"/>
        <v>614650.27365856559</v>
      </c>
      <c r="Z871" s="21">
        <f t="shared" ca="1" si="392"/>
        <v>-413642.29365856561</v>
      </c>
      <c r="AA871" s="27">
        <f t="shared" ca="1" si="393"/>
        <v>41364.229365856561</v>
      </c>
      <c r="AB871" s="32">
        <f t="shared" ca="1" si="394"/>
        <v>146985.33363180322</v>
      </c>
      <c r="AC871" s="31">
        <f t="shared" ca="1" si="395"/>
        <v>146985.33363180322</v>
      </c>
      <c r="AG871" s="26">
        <f t="shared" ca="1" si="396"/>
        <v>85099.104912939365</v>
      </c>
      <c r="AH871" s="26">
        <f t="shared" ca="1" si="397"/>
        <v>41364.229365856561</v>
      </c>
      <c r="AI871" s="26">
        <f t="shared" ca="1" si="398"/>
        <v>126463.33427879593</v>
      </c>
      <c r="AJ871" s="26">
        <f t="shared" ca="1" si="399"/>
        <v>1</v>
      </c>
      <c r="AK871" s="26">
        <f t="shared" ca="1" si="400"/>
        <v>126463.33427879593</v>
      </c>
      <c r="AL871" s="26">
        <f t="shared" ca="1" si="401"/>
        <v>167015</v>
      </c>
      <c r="AM871" s="26">
        <f t="shared" ca="1" si="402"/>
        <v>31</v>
      </c>
      <c r="AN871" s="26">
        <f ca="1">IF(AM871=0,0,COUNTIF($AM$19:AM871,C871*10+1))</f>
        <v>324</v>
      </c>
      <c r="AO871" s="21">
        <f t="shared" ca="1" si="403"/>
        <v>0</v>
      </c>
      <c r="AP871" s="33">
        <f t="shared" ca="1" si="404"/>
        <v>167015</v>
      </c>
      <c r="AQ871" s="24"/>
      <c r="AR871" s="155">
        <f ca="1">ROUND(Zsfg!$C$11/'Z1'!$AL$2120*'Z1'!AL871,0)</f>
        <v>139307</v>
      </c>
      <c r="AS871" s="26">
        <f t="shared" ca="1" si="406"/>
        <v>31</v>
      </c>
      <c r="AT871" s="26">
        <f ca="1">IF(AS871=0,0,COUNTIF($AS$19:AS871,C871*10+1))</f>
        <v>324</v>
      </c>
      <c r="AU871" s="21">
        <f t="shared" ca="1" si="407"/>
        <v>0</v>
      </c>
      <c r="AV871" s="33">
        <f t="shared" ca="1" si="405"/>
        <v>139307</v>
      </c>
    </row>
    <row r="872" spans="1:48" x14ac:dyDescent="0.2">
      <c r="A872" s="15">
        <f>Daten!A872</f>
        <v>32502</v>
      </c>
      <c r="B872" s="8" t="str">
        <f>Daten!B872</f>
        <v>Arbesbach</v>
      </c>
      <c r="C872" s="15">
        <f t="shared" si="380"/>
        <v>3</v>
      </c>
      <c r="D872" s="10">
        <f>Daten!D872</f>
        <v>0</v>
      </c>
      <c r="E872" s="9">
        <f>Daten!E872</f>
        <v>1631</v>
      </c>
      <c r="F872" s="9">
        <f>Daten!F872</f>
        <v>1684</v>
      </c>
      <c r="G872" s="27">
        <f t="shared" si="381"/>
        <v>-53</v>
      </c>
      <c r="H872" s="29">
        <f t="shared" si="382"/>
        <v>-3.147268408551069E-2</v>
      </c>
      <c r="I872" s="21">
        <f t="shared" si="383"/>
        <v>27.025609746285888</v>
      </c>
      <c r="J872" s="21">
        <f t="shared" si="384"/>
        <v>-80.02560974628588</v>
      </c>
      <c r="K872" s="27">
        <f t="shared" si="385"/>
        <v>40012.804873142937</v>
      </c>
      <c r="L872" s="16">
        <f>Daten!G872</f>
        <v>232</v>
      </c>
      <c r="M872" s="16">
        <f>Daten!H872</f>
        <v>1075</v>
      </c>
      <c r="N872" s="16">
        <f>Daten!I872</f>
        <v>324</v>
      </c>
      <c r="O872" s="28">
        <f t="shared" si="386"/>
        <v>0.51720930232558138</v>
      </c>
      <c r="P872" s="16">
        <f t="shared" si="387"/>
        <v>590.21315148096971</v>
      </c>
      <c r="Q872" s="21">
        <f t="shared" si="388"/>
        <v>-34.213151480969714</v>
      </c>
      <c r="R872" s="27">
        <f t="shared" si="389"/>
        <v>-6842.6302961939427</v>
      </c>
      <c r="S872" s="9">
        <f ca="1">Daten!K872</f>
        <v>12976</v>
      </c>
      <c r="T872" s="9">
        <f ca="1">Daten!L872</f>
        <v>80164</v>
      </c>
      <c r="U872" s="9">
        <f ca="1">Daten!M872</f>
        <v>120999.02</v>
      </c>
      <c r="V872" s="9">
        <f ca="1">Daten!N872</f>
        <v>500</v>
      </c>
      <c r="W872" s="9">
        <f ca="1">Daten!O872</f>
        <v>500</v>
      </c>
      <c r="X872" s="23">
        <f t="shared" ca="1" si="390"/>
        <v>214139.02000000002</v>
      </c>
      <c r="Y872" s="9">
        <f t="shared" ca="1" si="391"/>
        <v>555398.66833081469</v>
      </c>
      <c r="Z872" s="21">
        <f t="shared" ca="1" si="392"/>
        <v>-341259.64833081467</v>
      </c>
      <c r="AA872" s="27">
        <f t="shared" ca="1" si="393"/>
        <v>34125.964833081467</v>
      </c>
      <c r="AB872" s="32">
        <f t="shared" ca="1" si="394"/>
        <v>67296.139410030461</v>
      </c>
      <c r="AC872" s="31">
        <f t="shared" ca="1" si="395"/>
        <v>67296.139410030461</v>
      </c>
      <c r="AG872" s="26">
        <f t="shared" ca="1" si="396"/>
        <v>40012.804873142937</v>
      </c>
      <c r="AH872" s="26">
        <f t="shared" ca="1" si="397"/>
        <v>34125.964833081467</v>
      </c>
      <c r="AI872" s="26">
        <f t="shared" ca="1" si="398"/>
        <v>74138.769706224411</v>
      </c>
      <c r="AJ872" s="26">
        <f t="shared" ca="1" si="399"/>
        <v>1</v>
      </c>
      <c r="AK872" s="26">
        <f t="shared" ca="1" si="400"/>
        <v>74138.769706224411</v>
      </c>
      <c r="AL872" s="26">
        <f t="shared" ca="1" si="401"/>
        <v>97912</v>
      </c>
      <c r="AM872" s="26">
        <f t="shared" ca="1" si="402"/>
        <v>31</v>
      </c>
      <c r="AN872" s="26">
        <f ca="1">IF(AM872=0,0,COUNTIF($AM$19:AM872,C872*10+1))</f>
        <v>325</v>
      </c>
      <c r="AO872" s="21">
        <f t="shared" ca="1" si="403"/>
        <v>0</v>
      </c>
      <c r="AP872" s="33">
        <f t="shared" ca="1" si="404"/>
        <v>97912</v>
      </c>
      <c r="AQ872" s="24"/>
      <c r="AR872" s="155">
        <f ca="1">ROUND(Zsfg!$C$11/'Z1'!$AL$2120*'Z1'!AL872,0)</f>
        <v>81668</v>
      </c>
      <c r="AS872" s="26">
        <f t="shared" ca="1" si="406"/>
        <v>31</v>
      </c>
      <c r="AT872" s="26">
        <f ca="1">IF(AS872=0,0,COUNTIF($AS$19:AS872,C872*10+1))</f>
        <v>325</v>
      </c>
      <c r="AU872" s="21">
        <f t="shared" ca="1" si="407"/>
        <v>0</v>
      </c>
      <c r="AV872" s="33">
        <f t="shared" ca="1" si="405"/>
        <v>81668</v>
      </c>
    </row>
    <row r="873" spans="1:48" x14ac:dyDescent="0.2">
      <c r="A873" s="15">
        <f>Daten!A873</f>
        <v>32503</v>
      </c>
      <c r="B873" s="8" t="str">
        <f>Daten!B873</f>
        <v>Bärnkopf</v>
      </c>
      <c r="C873" s="15">
        <f t="shared" si="380"/>
        <v>3</v>
      </c>
      <c r="D873" s="10">
        <f>Daten!D873</f>
        <v>0</v>
      </c>
      <c r="E873" s="9">
        <f>Daten!E873</f>
        <v>355</v>
      </c>
      <c r="F873" s="9">
        <f>Daten!F873</f>
        <v>352</v>
      </c>
      <c r="G873" s="27">
        <f t="shared" si="381"/>
        <v>3</v>
      </c>
      <c r="H873" s="29">
        <f t="shared" si="382"/>
        <v>8.5227272727272721E-3</v>
      </c>
      <c r="I873" s="21">
        <f t="shared" si="383"/>
        <v>5.6490585692949127</v>
      </c>
      <c r="J873" s="21">
        <f t="shared" si="384"/>
        <v>-2.6490585692949127</v>
      </c>
      <c r="K873" s="27">
        <f t="shared" si="385"/>
        <v>1324.5292846474563</v>
      </c>
      <c r="L873" s="16">
        <f>Daten!G873</f>
        <v>48</v>
      </c>
      <c r="M873" s="16">
        <f>Daten!H873</f>
        <v>232</v>
      </c>
      <c r="N873" s="16">
        <f>Daten!I873</f>
        <v>75</v>
      </c>
      <c r="O873" s="28">
        <f t="shared" si="386"/>
        <v>0.53017241379310343</v>
      </c>
      <c r="P873" s="16">
        <f t="shared" si="387"/>
        <v>127.37623362193951</v>
      </c>
      <c r="Q873" s="21">
        <f t="shared" si="388"/>
        <v>-4.3762336219395053</v>
      </c>
      <c r="R873" s="27">
        <f t="shared" si="389"/>
        <v>-875.24672438790105</v>
      </c>
      <c r="S873" s="9">
        <f ca="1">Daten!K873</f>
        <v>13329</v>
      </c>
      <c r="T873" s="9">
        <f ca="1">Daten!L873</f>
        <v>14042</v>
      </c>
      <c r="U873" s="9">
        <f ca="1">Daten!M873</f>
        <v>34919.360000000001</v>
      </c>
      <c r="V873" s="9">
        <f ca="1">Daten!N873</f>
        <v>500</v>
      </c>
      <c r="W873" s="9">
        <f ca="1">Daten!O873</f>
        <v>500</v>
      </c>
      <c r="X873" s="23">
        <f t="shared" ca="1" si="390"/>
        <v>62290.36</v>
      </c>
      <c r="Y873" s="9">
        <f t="shared" ca="1" si="391"/>
        <v>120886.89592730792</v>
      </c>
      <c r="Z873" s="21">
        <f t="shared" ca="1" si="392"/>
        <v>-58596.535927307923</v>
      </c>
      <c r="AA873" s="27">
        <f t="shared" ca="1" si="393"/>
        <v>5859.6535927307923</v>
      </c>
      <c r="AB873" s="32">
        <f t="shared" ca="1" si="394"/>
        <v>6308.9361529903472</v>
      </c>
      <c r="AC873" s="31">
        <f t="shared" ca="1" si="395"/>
        <v>6308.9361529903472</v>
      </c>
      <c r="AG873" s="26">
        <f t="shared" ca="1" si="396"/>
        <v>1324.5292846474563</v>
      </c>
      <c r="AH873" s="26">
        <f t="shared" ca="1" si="397"/>
        <v>5859.6535927307923</v>
      </c>
      <c r="AI873" s="26">
        <f t="shared" ca="1" si="398"/>
        <v>7184.182877378249</v>
      </c>
      <c r="AJ873" s="26">
        <f t="shared" ca="1" si="399"/>
        <v>1</v>
      </c>
      <c r="AK873" s="26">
        <f t="shared" ca="1" si="400"/>
        <v>7184.182877378249</v>
      </c>
      <c r="AL873" s="26">
        <f t="shared" ca="1" si="401"/>
        <v>9488</v>
      </c>
      <c r="AM873" s="26">
        <f t="shared" ca="1" si="402"/>
        <v>31</v>
      </c>
      <c r="AN873" s="26">
        <f ca="1">IF(AM873=0,0,COUNTIF($AM$19:AM873,C873*10+1))</f>
        <v>326</v>
      </c>
      <c r="AO873" s="21">
        <f t="shared" ca="1" si="403"/>
        <v>0</v>
      </c>
      <c r="AP873" s="33">
        <f t="shared" ca="1" si="404"/>
        <v>9488</v>
      </c>
      <c r="AQ873" s="24"/>
      <c r="AR873" s="155">
        <f ca="1">ROUND(Zsfg!$C$11/'Z1'!$AL$2120*'Z1'!AL873,0)</f>
        <v>7914</v>
      </c>
      <c r="AS873" s="26">
        <f t="shared" ca="1" si="406"/>
        <v>31</v>
      </c>
      <c r="AT873" s="26">
        <f ca="1">IF(AS873=0,0,COUNTIF($AS$19:AS873,C873*10+1))</f>
        <v>326</v>
      </c>
      <c r="AU873" s="21">
        <f t="shared" ca="1" si="407"/>
        <v>0</v>
      </c>
      <c r="AV873" s="33">
        <f t="shared" ca="1" si="405"/>
        <v>7914</v>
      </c>
    </row>
    <row r="874" spans="1:48" x14ac:dyDescent="0.2">
      <c r="A874" s="15">
        <f>Daten!A874</f>
        <v>32504</v>
      </c>
      <c r="B874" s="8" t="str">
        <f>Daten!B874</f>
        <v>Echsenbach</v>
      </c>
      <c r="C874" s="15">
        <f t="shared" si="380"/>
        <v>3</v>
      </c>
      <c r="D874" s="10">
        <f>Daten!D874</f>
        <v>0</v>
      </c>
      <c r="E874" s="9">
        <f>Daten!E874</f>
        <v>1256</v>
      </c>
      <c r="F874" s="9">
        <f>Daten!F874</f>
        <v>1212</v>
      </c>
      <c r="G874" s="27">
        <f t="shared" si="381"/>
        <v>44</v>
      </c>
      <c r="H874" s="29">
        <f t="shared" si="382"/>
        <v>3.6303630363036306E-2</v>
      </c>
      <c r="I874" s="21">
        <f t="shared" si="383"/>
        <v>19.450735755640437</v>
      </c>
      <c r="J874" s="21">
        <f t="shared" si="384"/>
        <v>24.549264244359563</v>
      </c>
      <c r="K874" s="27">
        <f t="shared" si="385"/>
        <v>-12274.632122179781</v>
      </c>
      <c r="L874" s="16">
        <f>Daten!G874</f>
        <v>196</v>
      </c>
      <c r="M874" s="16">
        <f>Daten!H874</f>
        <v>840</v>
      </c>
      <c r="N874" s="16">
        <f>Daten!I874</f>
        <v>220</v>
      </c>
      <c r="O874" s="28">
        <f t="shared" si="386"/>
        <v>0.49523809523809526</v>
      </c>
      <c r="P874" s="16">
        <f t="shared" si="387"/>
        <v>461.18981138978097</v>
      </c>
      <c r="Q874" s="21">
        <f t="shared" si="388"/>
        <v>-45.189811389780971</v>
      </c>
      <c r="R874" s="27">
        <f t="shared" si="389"/>
        <v>-9037.9622779561942</v>
      </c>
      <c r="S874" s="9">
        <f ca="1">Daten!K874</f>
        <v>9749</v>
      </c>
      <c r="T874" s="9">
        <f ca="1">Daten!L874</f>
        <v>48683</v>
      </c>
      <c r="U874" s="9">
        <f ca="1">Daten!M874</f>
        <v>350429.86</v>
      </c>
      <c r="V874" s="9">
        <f ca="1">Daten!N874</f>
        <v>500</v>
      </c>
      <c r="W874" s="9">
        <f ca="1">Daten!O874</f>
        <v>500</v>
      </c>
      <c r="X874" s="23">
        <f t="shared" ca="1" si="390"/>
        <v>408861.86</v>
      </c>
      <c r="Y874" s="9">
        <f t="shared" ca="1" si="391"/>
        <v>427701.24305548944</v>
      </c>
      <c r="Z874" s="21">
        <f t="shared" ca="1" si="392"/>
        <v>-18839.383055489452</v>
      </c>
      <c r="AA874" s="27">
        <f t="shared" ca="1" si="393"/>
        <v>1883.9383055489452</v>
      </c>
      <c r="AB874" s="32">
        <f t="shared" ca="1" si="394"/>
        <v>-19428.65609458703</v>
      </c>
      <c r="AC874" s="31">
        <f t="shared" ca="1" si="395"/>
        <v>0</v>
      </c>
      <c r="AG874" s="26">
        <f t="shared" ca="1" si="396"/>
        <v>0</v>
      </c>
      <c r="AH874" s="26">
        <f t="shared" ca="1" si="397"/>
        <v>0</v>
      </c>
      <c r="AI874" s="26">
        <f t="shared" ca="1" si="398"/>
        <v>0</v>
      </c>
      <c r="AJ874" s="26">
        <f t="shared" ca="1" si="399"/>
        <v>1</v>
      </c>
      <c r="AK874" s="26">
        <f t="shared" ca="1" si="400"/>
        <v>0</v>
      </c>
      <c r="AL874" s="26">
        <f t="shared" ca="1" si="401"/>
        <v>0</v>
      </c>
      <c r="AM874" s="26">
        <f t="shared" ca="1" si="402"/>
        <v>0</v>
      </c>
      <c r="AN874" s="26">
        <f ca="1">IF(AM874=0,0,COUNTIF($AM$19:AM874,C874*10+1))</f>
        <v>0</v>
      </c>
      <c r="AO874" s="21">
        <f t="shared" ca="1" si="403"/>
        <v>0</v>
      </c>
      <c r="AP874" s="33">
        <f t="shared" ca="1" si="404"/>
        <v>0</v>
      </c>
      <c r="AQ874" s="24"/>
      <c r="AR874" s="155">
        <f ca="1">ROUND(Zsfg!$C$11/'Z1'!$AL$2120*'Z1'!AL874,0)</f>
        <v>0</v>
      </c>
      <c r="AS874" s="26">
        <f t="shared" ca="1" si="406"/>
        <v>0</v>
      </c>
      <c r="AT874" s="26">
        <f ca="1">IF(AS874=0,0,COUNTIF($AS$19:AS874,C874*10+1))</f>
        <v>0</v>
      </c>
      <c r="AU874" s="21">
        <f t="shared" ca="1" si="407"/>
        <v>0</v>
      </c>
      <c r="AV874" s="33">
        <f t="shared" ca="1" si="405"/>
        <v>0</v>
      </c>
    </row>
    <row r="875" spans="1:48" x14ac:dyDescent="0.2">
      <c r="A875" s="15">
        <f>Daten!A875</f>
        <v>32505</v>
      </c>
      <c r="B875" s="8" t="str">
        <f>Daten!B875</f>
        <v>Göpfritz an der Wild</v>
      </c>
      <c r="C875" s="15">
        <f t="shared" si="380"/>
        <v>3</v>
      </c>
      <c r="D875" s="10">
        <f>Daten!D875</f>
        <v>0</v>
      </c>
      <c r="E875" s="9">
        <f>Daten!E875</f>
        <v>1814</v>
      </c>
      <c r="F875" s="9">
        <f>Daten!F875</f>
        <v>1816</v>
      </c>
      <c r="G875" s="27">
        <f t="shared" si="381"/>
        <v>-2</v>
      </c>
      <c r="H875" s="29">
        <f t="shared" si="382"/>
        <v>-1.1013215859030838E-3</v>
      </c>
      <c r="I875" s="21">
        <f t="shared" si="383"/>
        <v>29.144006709771482</v>
      </c>
      <c r="J875" s="21">
        <f t="shared" si="384"/>
        <v>-31.144006709771482</v>
      </c>
      <c r="K875" s="27">
        <f t="shared" si="385"/>
        <v>15572.003354885741</v>
      </c>
      <c r="L875" s="16">
        <f>Daten!G875</f>
        <v>232</v>
      </c>
      <c r="M875" s="16">
        <f>Daten!H875</f>
        <v>1192</v>
      </c>
      <c r="N875" s="16">
        <f>Daten!I875</f>
        <v>390</v>
      </c>
      <c r="O875" s="28">
        <f t="shared" si="386"/>
        <v>0.52181208053691275</v>
      </c>
      <c r="P875" s="16">
        <f t="shared" si="387"/>
        <v>654.45030378168917</v>
      </c>
      <c r="Q875" s="21">
        <f t="shared" si="388"/>
        <v>-32.450303781689172</v>
      </c>
      <c r="R875" s="27">
        <f t="shared" si="389"/>
        <v>-6490.0607563378344</v>
      </c>
      <c r="S875" s="9">
        <f ca="1">Daten!K875</f>
        <v>23941</v>
      </c>
      <c r="T875" s="9">
        <f ca="1">Daten!L875</f>
        <v>63083</v>
      </c>
      <c r="U875" s="9">
        <f ca="1">Daten!M875</f>
        <v>214566.93</v>
      </c>
      <c r="V875" s="9">
        <f ca="1">Daten!N875</f>
        <v>500</v>
      </c>
      <c r="W875" s="9">
        <f ca="1">Daten!O875</f>
        <v>500</v>
      </c>
      <c r="X875" s="23">
        <f t="shared" ca="1" si="390"/>
        <v>301590.93</v>
      </c>
      <c r="Y875" s="9">
        <f t="shared" ca="1" si="391"/>
        <v>617715.01186517347</v>
      </c>
      <c r="Z875" s="21">
        <f t="shared" ca="1" si="392"/>
        <v>-316124.08186517347</v>
      </c>
      <c r="AA875" s="27">
        <f t="shared" ca="1" si="393"/>
        <v>31612.40818651735</v>
      </c>
      <c r="AB875" s="32">
        <f t="shared" ca="1" si="394"/>
        <v>40694.350785065253</v>
      </c>
      <c r="AC875" s="31">
        <f t="shared" ca="1" si="395"/>
        <v>40694.350785065253</v>
      </c>
      <c r="AG875" s="26">
        <f t="shared" ca="1" si="396"/>
        <v>15572.003354885741</v>
      </c>
      <c r="AH875" s="26">
        <f t="shared" ca="1" si="397"/>
        <v>31612.40818651735</v>
      </c>
      <c r="AI875" s="26">
        <f t="shared" ca="1" si="398"/>
        <v>47184.411541403089</v>
      </c>
      <c r="AJ875" s="26">
        <f t="shared" ca="1" si="399"/>
        <v>1</v>
      </c>
      <c r="AK875" s="26">
        <f t="shared" ca="1" si="400"/>
        <v>47184.411541403089</v>
      </c>
      <c r="AL875" s="26">
        <f t="shared" ca="1" si="401"/>
        <v>62315</v>
      </c>
      <c r="AM875" s="26">
        <f t="shared" ca="1" si="402"/>
        <v>31</v>
      </c>
      <c r="AN875" s="26">
        <f ca="1">IF(AM875=0,0,COUNTIF($AM$19:AM875,C875*10+1))</f>
        <v>327</v>
      </c>
      <c r="AO875" s="21">
        <f t="shared" ca="1" si="403"/>
        <v>0</v>
      </c>
      <c r="AP875" s="33">
        <f t="shared" ca="1" si="404"/>
        <v>62315</v>
      </c>
      <c r="AQ875" s="24"/>
      <c r="AR875" s="155">
        <f ca="1">ROUND(Zsfg!$C$11/'Z1'!$AL$2120*'Z1'!AL875,0)</f>
        <v>51977</v>
      </c>
      <c r="AS875" s="26">
        <f t="shared" ca="1" si="406"/>
        <v>31</v>
      </c>
      <c r="AT875" s="26">
        <f ca="1">IF(AS875=0,0,COUNTIF($AS$19:AS875,C875*10+1))</f>
        <v>327</v>
      </c>
      <c r="AU875" s="21">
        <f t="shared" ca="1" si="407"/>
        <v>0</v>
      </c>
      <c r="AV875" s="33">
        <f t="shared" ca="1" si="405"/>
        <v>51977</v>
      </c>
    </row>
    <row r="876" spans="1:48" x14ac:dyDescent="0.2">
      <c r="A876" s="15">
        <f>Daten!A876</f>
        <v>32506</v>
      </c>
      <c r="B876" s="8" t="str">
        <f>Daten!B876</f>
        <v>Grafenschlag</v>
      </c>
      <c r="C876" s="15">
        <f t="shared" si="380"/>
        <v>3</v>
      </c>
      <c r="D876" s="10">
        <f>Daten!D876</f>
        <v>0</v>
      </c>
      <c r="E876" s="9">
        <f>Daten!E876</f>
        <v>869</v>
      </c>
      <c r="F876" s="9">
        <f>Daten!F876</f>
        <v>889</v>
      </c>
      <c r="G876" s="27">
        <f t="shared" si="381"/>
        <v>-20</v>
      </c>
      <c r="H876" s="29">
        <f t="shared" si="382"/>
        <v>-2.2497187851518559E-2</v>
      </c>
      <c r="I876" s="21">
        <f t="shared" si="383"/>
        <v>14.267082579838572</v>
      </c>
      <c r="J876" s="21">
        <f t="shared" si="384"/>
        <v>-34.267082579838572</v>
      </c>
      <c r="K876" s="27">
        <f t="shared" si="385"/>
        <v>17133.541289919285</v>
      </c>
      <c r="L876" s="16">
        <f>Daten!G876</f>
        <v>130</v>
      </c>
      <c r="M876" s="16">
        <f>Daten!H876</f>
        <v>574</v>
      </c>
      <c r="N876" s="16">
        <f>Daten!I876</f>
        <v>165</v>
      </c>
      <c r="O876" s="28">
        <f t="shared" si="386"/>
        <v>0.51393728222996515</v>
      </c>
      <c r="P876" s="16">
        <f t="shared" si="387"/>
        <v>315.14637111635034</v>
      </c>
      <c r="Q876" s="21">
        <f t="shared" si="388"/>
        <v>-20.146371116350338</v>
      </c>
      <c r="R876" s="27">
        <f t="shared" si="389"/>
        <v>-4029.2742232700675</v>
      </c>
      <c r="S876" s="9">
        <f ca="1">Daten!K876</f>
        <v>12632</v>
      </c>
      <c r="T876" s="9">
        <f ca="1">Daten!L876</f>
        <v>33823</v>
      </c>
      <c r="U876" s="9">
        <f ca="1">Daten!M876</f>
        <v>137498.07999999999</v>
      </c>
      <c r="V876" s="9">
        <f ca="1">Daten!N876</f>
        <v>500</v>
      </c>
      <c r="W876" s="9">
        <f ca="1">Daten!O876</f>
        <v>500</v>
      </c>
      <c r="X876" s="23">
        <f t="shared" ca="1" si="390"/>
        <v>183953.08</v>
      </c>
      <c r="Y876" s="9">
        <f t="shared" ca="1" si="391"/>
        <v>295917.50017135375</v>
      </c>
      <c r="Z876" s="21">
        <f t="shared" ca="1" si="392"/>
        <v>-111964.42017135376</v>
      </c>
      <c r="AA876" s="27">
        <f t="shared" ca="1" si="393"/>
        <v>11196.442017135378</v>
      </c>
      <c r="AB876" s="32">
        <f t="shared" ca="1" si="394"/>
        <v>24300.709083784597</v>
      </c>
      <c r="AC876" s="31">
        <f t="shared" ca="1" si="395"/>
        <v>24300.709083784597</v>
      </c>
      <c r="AG876" s="26">
        <f t="shared" ca="1" si="396"/>
        <v>17133.541289919285</v>
      </c>
      <c r="AH876" s="26">
        <f t="shared" ca="1" si="397"/>
        <v>11196.442017135378</v>
      </c>
      <c r="AI876" s="26">
        <f t="shared" ca="1" si="398"/>
        <v>28329.983307054663</v>
      </c>
      <c r="AJ876" s="26">
        <f t="shared" ca="1" si="399"/>
        <v>1</v>
      </c>
      <c r="AK876" s="26">
        <f t="shared" ca="1" si="400"/>
        <v>28329.983307054663</v>
      </c>
      <c r="AL876" s="26">
        <f t="shared" ca="1" si="401"/>
        <v>37414</v>
      </c>
      <c r="AM876" s="26">
        <f t="shared" ca="1" si="402"/>
        <v>31</v>
      </c>
      <c r="AN876" s="26">
        <f ca="1">IF(AM876=0,0,COUNTIF($AM$19:AM876,C876*10+1))</f>
        <v>328</v>
      </c>
      <c r="AO876" s="21">
        <f t="shared" ca="1" si="403"/>
        <v>0</v>
      </c>
      <c r="AP876" s="33">
        <f t="shared" ca="1" si="404"/>
        <v>37414</v>
      </c>
      <c r="AQ876" s="24"/>
      <c r="AR876" s="155">
        <f ca="1">ROUND(Zsfg!$C$11/'Z1'!$AL$2120*'Z1'!AL876,0)</f>
        <v>31207</v>
      </c>
      <c r="AS876" s="26">
        <f t="shared" ca="1" si="406"/>
        <v>31</v>
      </c>
      <c r="AT876" s="26">
        <f ca="1">IF(AS876=0,0,COUNTIF($AS$19:AS876,C876*10+1))</f>
        <v>328</v>
      </c>
      <c r="AU876" s="21">
        <f t="shared" ca="1" si="407"/>
        <v>0</v>
      </c>
      <c r="AV876" s="33">
        <f t="shared" ca="1" si="405"/>
        <v>31207</v>
      </c>
    </row>
    <row r="877" spans="1:48" x14ac:dyDescent="0.2">
      <c r="A877" s="15">
        <f>Daten!A877</f>
        <v>32508</v>
      </c>
      <c r="B877" s="8" t="str">
        <f>Daten!B877</f>
        <v>Groß Gerungs</v>
      </c>
      <c r="C877" s="15">
        <f t="shared" si="380"/>
        <v>3</v>
      </c>
      <c r="D877" s="10">
        <f>Daten!D877</f>
        <v>0</v>
      </c>
      <c r="E877" s="9">
        <f>Daten!E877</f>
        <v>4473</v>
      </c>
      <c r="F877" s="9">
        <f>Daten!F877</f>
        <v>4508</v>
      </c>
      <c r="G877" s="27">
        <f t="shared" si="381"/>
        <v>-35</v>
      </c>
      <c r="H877" s="29">
        <f t="shared" si="382"/>
        <v>-7.763975155279503E-3</v>
      </c>
      <c r="I877" s="21">
        <f t="shared" si="383"/>
        <v>72.346465995401886</v>
      </c>
      <c r="J877" s="21">
        <f t="shared" si="384"/>
        <v>-107.34646599540189</v>
      </c>
      <c r="K877" s="27">
        <f t="shared" si="385"/>
        <v>53673.232997700943</v>
      </c>
      <c r="L877" s="16">
        <f>Daten!G877</f>
        <v>657</v>
      </c>
      <c r="M877" s="16">
        <f>Daten!H877</f>
        <v>2927</v>
      </c>
      <c r="N877" s="16">
        <f>Daten!I877</f>
        <v>889</v>
      </c>
      <c r="O877" s="28">
        <f t="shared" si="386"/>
        <v>0.52818585582507682</v>
      </c>
      <c r="P877" s="16">
        <f t="shared" si="387"/>
        <v>1607.0268784974869</v>
      </c>
      <c r="Q877" s="21">
        <f t="shared" si="388"/>
        <v>-61.026878497486905</v>
      </c>
      <c r="R877" s="27">
        <f t="shared" si="389"/>
        <v>-12205.375699497381</v>
      </c>
      <c r="S877" s="9">
        <f ca="1">Daten!K877</f>
        <v>22258</v>
      </c>
      <c r="T877" s="9">
        <f ca="1">Daten!L877</f>
        <v>250962</v>
      </c>
      <c r="U877" s="9">
        <f ca="1">Daten!M877</f>
        <v>803771.58</v>
      </c>
      <c r="V877" s="9">
        <f ca="1">Daten!N877</f>
        <v>500</v>
      </c>
      <c r="W877" s="9">
        <f ca="1">Daten!O877</f>
        <v>500</v>
      </c>
      <c r="X877" s="23">
        <f t="shared" ca="1" si="390"/>
        <v>1076991.58</v>
      </c>
      <c r="Y877" s="9">
        <f t="shared" ca="1" si="391"/>
        <v>1523174.8886840797</v>
      </c>
      <c r="Z877" s="21">
        <f t="shared" ca="1" si="392"/>
        <v>-446183.30868407968</v>
      </c>
      <c r="AA877" s="27">
        <f t="shared" ca="1" si="393"/>
        <v>44618.330868407968</v>
      </c>
      <c r="AB877" s="32">
        <f t="shared" ca="1" si="394"/>
        <v>86086.188166611537</v>
      </c>
      <c r="AC877" s="31">
        <f t="shared" ca="1" si="395"/>
        <v>86086.188166611537</v>
      </c>
      <c r="AG877" s="26">
        <f t="shared" ca="1" si="396"/>
        <v>53673.232997700943</v>
      </c>
      <c r="AH877" s="26">
        <f t="shared" ca="1" si="397"/>
        <v>44618.330868407968</v>
      </c>
      <c r="AI877" s="26">
        <f t="shared" ca="1" si="398"/>
        <v>98291.563866108918</v>
      </c>
      <c r="AJ877" s="26">
        <f t="shared" ca="1" si="399"/>
        <v>1</v>
      </c>
      <c r="AK877" s="26">
        <f t="shared" ca="1" si="400"/>
        <v>98291.563866108918</v>
      </c>
      <c r="AL877" s="26">
        <f t="shared" ca="1" si="401"/>
        <v>129810</v>
      </c>
      <c r="AM877" s="26">
        <f t="shared" ca="1" si="402"/>
        <v>31</v>
      </c>
      <c r="AN877" s="26">
        <f ca="1">IF(AM877=0,0,COUNTIF($AM$19:AM877,C877*10+1))</f>
        <v>329</v>
      </c>
      <c r="AO877" s="21">
        <f t="shared" ca="1" si="403"/>
        <v>0</v>
      </c>
      <c r="AP877" s="33">
        <f t="shared" ca="1" si="404"/>
        <v>129810</v>
      </c>
      <c r="AQ877" s="24"/>
      <c r="AR877" s="155">
        <f ca="1">ROUND(Zsfg!$C$11/'Z1'!$AL$2120*'Z1'!AL877,0)</f>
        <v>108275</v>
      </c>
      <c r="AS877" s="26">
        <f t="shared" ca="1" si="406"/>
        <v>31</v>
      </c>
      <c r="AT877" s="26">
        <f ca="1">IF(AS877=0,0,COUNTIF($AS$19:AS877,C877*10+1))</f>
        <v>329</v>
      </c>
      <c r="AU877" s="21">
        <f t="shared" ca="1" si="407"/>
        <v>0</v>
      </c>
      <c r="AV877" s="33">
        <f t="shared" ca="1" si="405"/>
        <v>108275</v>
      </c>
    </row>
    <row r="878" spans="1:48" x14ac:dyDescent="0.2">
      <c r="A878" s="15">
        <f>Daten!A878</f>
        <v>32509</v>
      </c>
      <c r="B878" s="8" t="str">
        <f>Daten!B878</f>
        <v>Großgöttfritz</v>
      </c>
      <c r="C878" s="15">
        <f t="shared" si="380"/>
        <v>3</v>
      </c>
      <c r="D878" s="10">
        <f>Daten!D878</f>
        <v>0</v>
      </c>
      <c r="E878" s="9">
        <f>Daten!E878</f>
        <v>1380</v>
      </c>
      <c r="F878" s="9">
        <f>Daten!F878</f>
        <v>1378</v>
      </c>
      <c r="G878" s="27">
        <f t="shared" si="381"/>
        <v>2</v>
      </c>
      <c r="H878" s="29">
        <f t="shared" si="382"/>
        <v>1.4513788098693759E-3</v>
      </c>
      <c r="I878" s="21">
        <f t="shared" si="383"/>
        <v>22.114780421842017</v>
      </c>
      <c r="J878" s="21">
        <f t="shared" si="384"/>
        <v>-20.114780421842017</v>
      </c>
      <c r="K878" s="27">
        <f t="shared" si="385"/>
        <v>10057.390210921008</v>
      </c>
      <c r="L878" s="16">
        <f>Daten!G878</f>
        <v>190</v>
      </c>
      <c r="M878" s="16">
        <f>Daten!H878</f>
        <v>951</v>
      </c>
      <c r="N878" s="16">
        <f>Daten!I878</f>
        <v>239</v>
      </c>
      <c r="O878" s="28">
        <f t="shared" si="386"/>
        <v>0.45110410094637227</v>
      </c>
      <c r="P878" s="16">
        <f t="shared" si="387"/>
        <v>522.13275075200204</v>
      </c>
      <c r="Q878" s="21">
        <f t="shared" si="388"/>
        <v>-93.132750752002039</v>
      </c>
      <c r="R878" s="27">
        <f t="shared" si="389"/>
        <v>-18626.550150400406</v>
      </c>
      <c r="S878" s="9">
        <f ca="1">Daten!K878</f>
        <v>12716</v>
      </c>
      <c r="T878" s="9">
        <f ca="1">Daten!L878</f>
        <v>63953</v>
      </c>
      <c r="U878" s="9">
        <f ca="1">Daten!M878</f>
        <v>426298.91</v>
      </c>
      <c r="V878" s="9">
        <f ca="1">Daten!N878</f>
        <v>500</v>
      </c>
      <c r="W878" s="9">
        <f ca="1">Daten!O878</f>
        <v>500</v>
      </c>
      <c r="X878" s="23">
        <f t="shared" ca="1" si="390"/>
        <v>502967.91</v>
      </c>
      <c r="Y878" s="9">
        <f t="shared" ca="1" si="391"/>
        <v>469926.52501319698</v>
      </c>
      <c r="Z878" s="21">
        <f t="shared" ca="1" si="392"/>
        <v>33041.384986802994</v>
      </c>
      <c r="AA878" s="27">
        <f t="shared" ca="1" si="393"/>
        <v>-3304.1384986802996</v>
      </c>
      <c r="AB878" s="32">
        <f t="shared" ca="1" si="394"/>
        <v>-11873.298438159698</v>
      </c>
      <c r="AC878" s="31">
        <f t="shared" ca="1" si="395"/>
        <v>0</v>
      </c>
      <c r="AG878" s="26">
        <f t="shared" ca="1" si="396"/>
        <v>0</v>
      </c>
      <c r="AH878" s="26">
        <f t="shared" ca="1" si="397"/>
        <v>0</v>
      </c>
      <c r="AI878" s="26">
        <f t="shared" ca="1" si="398"/>
        <v>0</v>
      </c>
      <c r="AJ878" s="26">
        <f t="shared" ca="1" si="399"/>
        <v>1</v>
      </c>
      <c r="AK878" s="26">
        <f t="shared" ca="1" si="400"/>
        <v>0</v>
      </c>
      <c r="AL878" s="26">
        <f t="shared" ca="1" si="401"/>
        <v>0</v>
      </c>
      <c r="AM878" s="26">
        <f t="shared" ca="1" si="402"/>
        <v>0</v>
      </c>
      <c r="AN878" s="26">
        <f ca="1">IF(AM878=0,0,COUNTIF($AM$19:AM878,C878*10+1))</f>
        <v>0</v>
      </c>
      <c r="AO878" s="21">
        <f t="shared" ca="1" si="403"/>
        <v>0</v>
      </c>
      <c r="AP878" s="33">
        <f t="shared" ca="1" si="404"/>
        <v>0</v>
      </c>
      <c r="AQ878" s="24"/>
      <c r="AR878" s="155">
        <f ca="1">ROUND(Zsfg!$C$11/'Z1'!$AL$2120*'Z1'!AL878,0)</f>
        <v>0</v>
      </c>
      <c r="AS878" s="26">
        <f t="shared" ca="1" si="406"/>
        <v>0</v>
      </c>
      <c r="AT878" s="26">
        <f ca="1">IF(AS878=0,0,COUNTIF($AS$19:AS878,C878*10+1))</f>
        <v>0</v>
      </c>
      <c r="AU878" s="21">
        <f t="shared" ca="1" si="407"/>
        <v>0</v>
      </c>
      <c r="AV878" s="33">
        <f t="shared" ca="1" si="405"/>
        <v>0</v>
      </c>
    </row>
    <row r="879" spans="1:48" x14ac:dyDescent="0.2">
      <c r="A879" s="15">
        <f>Daten!A879</f>
        <v>32511</v>
      </c>
      <c r="B879" s="8" t="str">
        <f>Daten!B879</f>
        <v>Gutenbrunn</v>
      </c>
      <c r="C879" s="15">
        <f t="shared" si="380"/>
        <v>3</v>
      </c>
      <c r="D879" s="10">
        <f>Daten!D879</f>
        <v>0</v>
      </c>
      <c r="E879" s="9">
        <f>Daten!E879</f>
        <v>516</v>
      </c>
      <c r="F879" s="9">
        <f>Daten!F879</f>
        <v>543</v>
      </c>
      <c r="G879" s="27">
        <f t="shared" si="381"/>
        <v>-27</v>
      </c>
      <c r="H879" s="29">
        <f t="shared" si="382"/>
        <v>-4.9723756906077346E-2</v>
      </c>
      <c r="I879" s="21">
        <f t="shared" si="383"/>
        <v>8.7143147816111863</v>
      </c>
      <c r="J879" s="21">
        <f t="shared" si="384"/>
        <v>-35.714314781611186</v>
      </c>
      <c r="K879" s="27">
        <f t="shared" si="385"/>
        <v>17857.157390805594</v>
      </c>
      <c r="L879" s="16">
        <f>Daten!G879</f>
        <v>62</v>
      </c>
      <c r="M879" s="16">
        <f>Daten!H879</f>
        <v>319</v>
      </c>
      <c r="N879" s="16">
        <f>Daten!I879</f>
        <v>135</v>
      </c>
      <c r="O879" s="28">
        <f t="shared" si="386"/>
        <v>0.61755485893416928</v>
      </c>
      <c r="P879" s="16">
        <f t="shared" si="387"/>
        <v>175.14232123016683</v>
      </c>
      <c r="Q879" s="21">
        <f t="shared" si="388"/>
        <v>21.857678769833171</v>
      </c>
      <c r="R879" s="27">
        <f t="shared" si="389"/>
        <v>4371.5357539666347</v>
      </c>
      <c r="S879" s="9">
        <f ca="1">Daten!K879</f>
        <v>3715</v>
      </c>
      <c r="T879" s="9">
        <f ca="1">Daten!L879</f>
        <v>15945</v>
      </c>
      <c r="U879" s="9">
        <f ca="1">Daten!M879</f>
        <v>41786.78</v>
      </c>
      <c r="V879" s="9">
        <f ca="1">Daten!N879</f>
        <v>500</v>
      </c>
      <c r="W879" s="9">
        <f ca="1">Daten!O879</f>
        <v>500</v>
      </c>
      <c r="X879" s="23">
        <f t="shared" ca="1" si="390"/>
        <v>61446.78</v>
      </c>
      <c r="Y879" s="9">
        <f t="shared" ca="1" si="391"/>
        <v>175711.65717884756</v>
      </c>
      <c r="Z879" s="21">
        <f t="shared" ca="1" si="392"/>
        <v>-114264.87717884756</v>
      </c>
      <c r="AA879" s="27">
        <f t="shared" ca="1" si="393"/>
        <v>11426.487717884756</v>
      </c>
      <c r="AB879" s="32">
        <f t="shared" ca="1" si="394"/>
        <v>33655.180862656984</v>
      </c>
      <c r="AC879" s="31">
        <f t="shared" ca="1" si="395"/>
        <v>33655.180862656984</v>
      </c>
      <c r="AG879" s="26">
        <f t="shared" ca="1" si="396"/>
        <v>17857.157390805594</v>
      </c>
      <c r="AH879" s="26">
        <f t="shared" ca="1" si="397"/>
        <v>11426.487717884756</v>
      </c>
      <c r="AI879" s="26">
        <f t="shared" ca="1" si="398"/>
        <v>29283.645108690351</v>
      </c>
      <c r="AJ879" s="26">
        <f t="shared" ca="1" si="399"/>
        <v>1</v>
      </c>
      <c r="AK879" s="26">
        <f t="shared" ca="1" si="400"/>
        <v>29283.645108690351</v>
      </c>
      <c r="AL879" s="26">
        <f t="shared" ca="1" si="401"/>
        <v>38674</v>
      </c>
      <c r="AM879" s="26">
        <f t="shared" ca="1" si="402"/>
        <v>31</v>
      </c>
      <c r="AN879" s="26">
        <f ca="1">IF(AM879=0,0,COUNTIF($AM$19:AM879,C879*10+1))</f>
        <v>330</v>
      </c>
      <c r="AO879" s="21">
        <f t="shared" ca="1" si="403"/>
        <v>0</v>
      </c>
      <c r="AP879" s="33">
        <f t="shared" ca="1" si="404"/>
        <v>38674</v>
      </c>
      <c r="AQ879" s="24"/>
      <c r="AR879" s="155">
        <f ca="1">ROUND(Zsfg!$C$11/'Z1'!$AL$2120*'Z1'!AL879,0)</f>
        <v>32258</v>
      </c>
      <c r="AS879" s="26">
        <f t="shared" ca="1" si="406"/>
        <v>31</v>
      </c>
      <c r="AT879" s="26">
        <f ca="1">IF(AS879=0,0,COUNTIF($AS$19:AS879,C879*10+1))</f>
        <v>330</v>
      </c>
      <c r="AU879" s="21">
        <f t="shared" ca="1" si="407"/>
        <v>0</v>
      </c>
      <c r="AV879" s="33">
        <f t="shared" ca="1" si="405"/>
        <v>32258</v>
      </c>
    </row>
    <row r="880" spans="1:48" x14ac:dyDescent="0.2">
      <c r="A880" s="15">
        <f>Daten!A880</f>
        <v>32514</v>
      </c>
      <c r="B880" s="8" t="str">
        <f>Daten!B880</f>
        <v>Kirchschlag</v>
      </c>
      <c r="C880" s="15">
        <f t="shared" si="380"/>
        <v>3</v>
      </c>
      <c r="D880" s="10">
        <f>Daten!D880</f>
        <v>0</v>
      </c>
      <c r="E880" s="9">
        <f>Daten!E880</f>
        <v>618</v>
      </c>
      <c r="F880" s="9">
        <f>Daten!F880</f>
        <v>648</v>
      </c>
      <c r="G880" s="27">
        <f t="shared" si="381"/>
        <v>-30</v>
      </c>
      <c r="H880" s="29">
        <f t="shared" si="382"/>
        <v>-4.6296296296296294E-2</v>
      </c>
      <c r="I880" s="21">
        <f t="shared" si="383"/>
        <v>10.399403275292908</v>
      </c>
      <c r="J880" s="21">
        <f t="shared" si="384"/>
        <v>-40.399403275292912</v>
      </c>
      <c r="K880" s="27">
        <f t="shared" si="385"/>
        <v>20199.701637646456</v>
      </c>
      <c r="L880" s="16">
        <f>Daten!G880</f>
        <v>69</v>
      </c>
      <c r="M880" s="16">
        <f>Daten!H880</f>
        <v>422</v>
      </c>
      <c r="N880" s="16">
        <f>Daten!I880</f>
        <v>127</v>
      </c>
      <c r="O880" s="28">
        <f t="shared" si="386"/>
        <v>0.46445497630331756</v>
      </c>
      <c r="P880" s="16">
        <f t="shared" si="387"/>
        <v>231.69297667438997</v>
      </c>
      <c r="Q880" s="21">
        <f t="shared" si="388"/>
        <v>-35.692976674389968</v>
      </c>
      <c r="R880" s="27">
        <f t="shared" si="389"/>
        <v>-7138.5953348779931</v>
      </c>
      <c r="S880" s="9">
        <f ca="1">Daten!K880</f>
        <v>8273</v>
      </c>
      <c r="T880" s="9">
        <f ca="1">Daten!L880</f>
        <v>20177</v>
      </c>
      <c r="U880" s="9">
        <f ca="1">Daten!M880</f>
        <v>46765.91</v>
      </c>
      <c r="V880" s="9">
        <f ca="1">Daten!N880</f>
        <v>500</v>
      </c>
      <c r="W880" s="9">
        <f ca="1">Daten!O880</f>
        <v>500</v>
      </c>
      <c r="X880" s="23">
        <f t="shared" ca="1" si="390"/>
        <v>75215.91</v>
      </c>
      <c r="Y880" s="9">
        <f t="shared" ca="1" si="391"/>
        <v>210445.35685373604</v>
      </c>
      <c r="Z880" s="21">
        <f t="shared" ca="1" si="392"/>
        <v>-135229.44685373604</v>
      </c>
      <c r="AA880" s="27">
        <f t="shared" ca="1" si="393"/>
        <v>13522.944685373604</v>
      </c>
      <c r="AB880" s="32">
        <f t="shared" ca="1" si="394"/>
        <v>26584.050988142066</v>
      </c>
      <c r="AC880" s="31">
        <f t="shared" ca="1" si="395"/>
        <v>26584.050988142066</v>
      </c>
      <c r="AG880" s="26">
        <f t="shared" ca="1" si="396"/>
        <v>20199.701637646456</v>
      </c>
      <c r="AH880" s="26">
        <f t="shared" ca="1" si="397"/>
        <v>13522.944685373604</v>
      </c>
      <c r="AI880" s="26">
        <f t="shared" ca="1" si="398"/>
        <v>33722.646323020061</v>
      </c>
      <c r="AJ880" s="26">
        <f t="shared" ca="1" si="399"/>
        <v>1</v>
      </c>
      <c r="AK880" s="26">
        <f t="shared" ca="1" si="400"/>
        <v>33722.646323020061</v>
      </c>
      <c r="AL880" s="26">
        <f t="shared" ca="1" si="401"/>
        <v>44536</v>
      </c>
      <c r="AM880" s="26">
        <f t="shared" ca="1" si="402"/>
        <v>31</v>
      </c>
      <c r="AN880" s="26">
        <f ca="1">IF(AM880=0,0,COUNTIF($AM$19:AM880,C880*10+1))</f>
        <v>331</v>
      </c>
      <c r="AO880" s="21">
        <f t="shared" ca="1" si="403"/>
        <v>0</v>
      </c>
      <c r="AP880" s="33">
        <f t="shared" ca="1" si="404"/>
        <v>44536</v>
      </c>
      <c r="AQ880" s="24"/>
      <c r="AR880" s="155">
        <f ca="1">ROUND(Zsfg!$C$11/'Z1'!$AL$2120*'Z1'!AL880,0)</f>
        <v>37147</v>
      </c>
      <c r="AS880" s="26">
        <f t="shared" ca="1" si="406"/>
        <v>31</v>
      </c>
      <c r="AT880" s="26">
        <f ca="1">IF(AS880=0,0,COUNTIF($AS$19:AS880,C880*10+1))</f>
        <v>331</v>
      </c>
      <c r="AU880" s="21">
        <f t="shared" ca="1" si="407"/>
        <v>0</v>
      </c>
      <c r="AV880" s="33">
        <f t="shared" ca="1" si="405"/>
        <v>37147</v>
      </c>
    </row>
    <row r="881" spans="1:48" x14ac:dyDescent="0.2">
      <c r="A881" s="15">
        <f>Daten!A881</f>
        <v>32515</v>
      </c>
      <c r="B881" s="8" t="str">
        <f>Daten!B881</f>
        <v>Kottes-Purk</v>
      </c>
      <c r="C881" s="15">
        <f t="shared" si="380"/>
        <v>3</v>
      </c>
      <c r="D881" s="10">
        <f>Daten!D881</f>
        <v>0</v>
      </c>
      <c r="E881" s="9">
        <f>Daten!E881</f>
        <v>1473</v>
      </c>
      <c r="F881" s="9">
        <f>Daten!F881</f>
        <v>1494</v>
      </c>
      <c r="G881" s="27">
        <f t="shared" si="381"/>
        <v>-21</v>
      </c>
      <c r="H881" s="29">
        <f t="shared" si="382"/>
        <v>-1.4056224899598393E-2</v>
      </c>
      <c r="I881" s="21">
        <f t="shared" si="383"/>
        <v>23.976401995814204</v>
      </c>
      <c r="J881" s="21">
        <f t="shared" si="384"/>
        <v>-44.9764019958142</v>
      </c>
      <c r="K881" s="27">
        <f t="shared" si="385"/>
        <v>22488.200997907101</v>
      </c>
      <c r="L881" s="16">
        <f>Daten!G881</f>
        <v>208</v>
      </c>
      <c r="M881" s="16">
        <f>Daten!H881</f>
        <v>964</v>
      </c>
      <c r="N881" s="16">
        <f>Daten!I881</f>
        <v>301</v>
      </c>
      <c r="O881" s="28">
        <f t="shared" si="386"/>
        <v>0.52800829875518673</v>
      </c>
      <c r="P881" s="16">
        <f t="shared" si="387"/>
        <v>529.27021211874865</v>
      </c>
      <c r="Q881" s="21">
        <f t="shared" si="388"/>
        <v>-20.270212118748645</v>
      </c>
      <c r="R881" s="27">
        <f t="shared" si="389"/>
        <v>-4054.0424237497291</v>
      </c>
      <c r="S881" s="9">
        <f ca="1">Daten!K881</f>
        <v>15646</v>
      </c>
      <c r="T881" s="9">
        <f ca="1">Daten!L881</f>
        <v>63049</v>
      </c>
      <c r="U881" s="9">
        <f ca="1">Daten!M881</f>
        <v>200119.41</v>
      </c>
      <c r="V881" s="9">
        <f ca="1">Daten!N881</f>
        <v>500</v>
      </c>
      <c r="W881" s="9">
        <f ca="1">Daten!O881</f>
        <v>500</v>
      </c>
      <c r="X881" s="23">
        <f t="shared" ca="1" si="390"/>
        <v>278814.41000000003</v>
      </c>
      <c r="Y881" s="9">
        <f t="shared" ca="1" si="391"/>
        <v>501595.48648147762</v>
      </c>
      <c r="Z881" s="21">
        <f t="shared" ca="1" si="392"/>
        <v>-222781.07648147759</v>
      </c>
      <c r="AA881" s="27">
        <f t="shared" ca="1" si="393"/>
        <v>22278.107648147761</v>
      </c>
      <c r="AB881" s="32">
        <f t="shared" ca="1" si="394"/>
        <v>40712.26622230513</v>
      </c>
      <c r="AC881" s="31">
        <f t="shared" ca="1" si="395"/>
        <v>40712.26622230513</v>
      </c>
      <c r="AG881" s="26">
        <f t="shared" ca="1" si="396"/>
        <v>22488.200997907101</v>
      </c>
      <c r="AH881" s="26">
        <f t="shared" ca="1" si="397"/>
        <v>22278.107648147761</v>
      </c>
      <c r="AI881" s="26">
        <f t="shared" ca="1" si="398"/>
        <v>44766.308646054866</v>
      </c>
      <c r="AJ881" s="26">
        <f t="shared" ca="1" si="399"/>
        <v>1</v>
      </c>
      <c r="AK881" s="26">
        <f t="shared" ca="1" si="400"/>
        <v>44766.308646054866</v>
      </c>
      <c r="AL881" s="26">
        <f t="shared" ca="1" si="401"/>
        <v>59121</v>
      </c>
      <c r="AM881" s="26">
        <f t="shared" ca="1" si="402"/>
        <v>31</v>
      </c>
      <c r="AN881" s="26">
        <f ca="1">IF(AM881=0,0,COUNTIF($AM$19:AM881,C881*10+1))</f>
        <v>332</v>
      </c>
      <c r="AO881" s="21">
        <f t="shared" ca="1" si="403"/>
        <v>0</v>
      </c>
      <c r="AP881" s="33">
        <f t="shared" ca="1" si="404"/>
        <v>59121</v>
      </c>
      <c r="AQ881" s="24"/>
      <c r="AR881" s="155">
        <f ca="1">ROUND(Zsfg!$C$11/'Z1'!$AL$2120*'Z1'!AL881,0)</f>
        <v>49313</v>
      </c>
      <c r="AS881" s="26">
        <f t="shared" ca="1" si="406"/>
        <v>31</v>
      </c>
      <c r="AT881" s="26">
        <f ca="1">IF(AS881=0,0,COUNTIF($AS$19:AS881,C881*10+1))</f>
        <v>332</v>
      </c>
      <c r="AU881" s="21">
        <f t="shared" ca="1" si="407"/>
        <v>0</v>
      </c>
      <c r="AV881" s="33">
        <f t="shared" ca="1" si="405"/>
        <v>49313</v>
      </c>
    </row>
    <row r="882" spans="1:48" x14ac:dyDescent="0.2">
      <c r="A882" s="15">
        <f>Daten!A882</f>
        <v>32516</v>
      </c>
      <c r="B882" s="8" t="str">
        <f>Daten!B882</f>
        <v>Langschlag</v>
      </c>
      <c r="C882" s="15">
        <f t="shared" si="380"/>
        <v>3</v>
      </c>
      <c r="D882" s="10">
        <f>Daten!D882</f>
        <v>0</v>
      </c>
      <c r="E882" s="9">
        <f>Daten!E882</f>
        <v>1746</v>
      </c>
      <c r="F882" s="9">
        <f>Daten!F882</f>
        <v>1794</v>
      </c>
      <c r="G882" s="27">
        <f t="shared" si="381"/>
        <v>-48</v>
      </c>
      <c r="H882" s="29">
        <f t="shared" si="382"/>
        <v>-2.6755852842809364E-2</v>
      </c>
      <c r="I882" s="21">
        <f t="shared" si="383"/>
        <v>28.790940549190548</v>
      </c>
      <c r="J882" s="21">
        <f t="shared" si="384"/>
        <v>-76.790940549190552</v>
      </c>
      <c r="K882" s="27">
        <f t="shared" si="385"/>
        <v>38395.470274595275</v>
      </c>
      <c r="L882" s="16">
        <f>Daten!G882</f>
        <v>273</v>
      </c>
      <c r="M882" s="16">
        <f>Daten!H882</f>
        <v>1130</v>
      </c>
      <c r="N882" s="16">
        <f>Daten!I882</f>
        <v>343</v>
      </c>
      <c r="O882" s="28">
        <f t="shared" si="386"/>
        <v>0.54513274336283191</v>
      </c>
      <c r="P882" s="16">
        <f t="shared" si="387"/>
        <v>620.41010341720539</v>
      </c>
      <c r="Q882" s="21">
        <f t="shared" si="388"/>
        <v>-4.4101034172053915</v>
      </c>
      <c r="R882" s="27">
        <f t="shared" si="389"/>
        <v>-882.02068344107829</v>
      </c>
      <c r="S882" s="9">
        <f ca="1">Daten!K882</f>
        <v>11040</v>
      </c>
      <c r="T882" s="9">
        <f ca="1">Daten!L882</f>
        <v>81116</v>
      </c>
      <c r="U882" s="9">
        <f ca="1">Daten!M882</f>
        <v>137578.65</v>
      </c>
      <c r="V882" s="9">
        <f ca="1">Daten!N882</f>
        <v>500</v>
      </c>
      <c r="W882" s="9">
        <f ca="1">Daten!O882</f>
        <v>500</v>
      </c>
      <c r="X882" s="23">
        <f t="shared" ca="1" si="390"/>
        <v>229734.65</v>
      </c>
      <c r="Y882" s="9">
        <f t="shared" ca="1" si="391"/>
        <v>594559.21208191442</v>
      </c>
      <c r="Z882" s="21">
        <f t="shared" ca="1" si="392"/>
        <v>-364824.5620819144</v>
      </c>
      <c r="AA882" s="27">
        <f t="shared" ca="1" si="393"/>
        <v>36482.456208191441</v>
      </c>
      <c r="AB882" s="32">
        <f t="shared" ca="1" si="394"/>
        <v>73995.905799345637</v>
      </c>
      <c r="AC882" s="31">
        <f t="shared" ca="1" si="395"/>
        <v>73995.905799345637</v>
      </c>
      <c r="AG882" s="26">
        <f t="shared" ca="1" si="396"/>
        <v>38395.470274595275</v>
      </c>
      <c r="AH882" s="26">
        <f t="shared" ca="1" si="397"/>
        <v>36482.456208191441</v>
      </c>
      <c r="AI882" s="26">
        <f t="shared" ca="1" si="398"/>
        <v>74877.926482786715</v>
      </c>
      <c r="AJ882" s="26">
        <f t="shared" ca="1" si="399"/>
        <v>1</v>
      </c>
      <c r="AK882" s="26">
        <f t="shared" ca="1" si="400"/>
        <v>74877.926482786715</v>
      </c>
      <c r="AL882" s="26">
        <f t="shared" ca="1" si="401"/>
        <v>98888</v>
      </c>
      <c r="AM882" s="26">
        <f t="shared" ca="1" si="402"/>
        <v>31</v>
      </c>
      <c r="AN882" s="26">
        <f ca="1">IF(AM882=0,0,COUNTIF($AM$19:AM882,C882*10+1))</f>
        <v>333</v>
      </c>
      <c r="AO882" s="21">
        <f t="shared" ca="1" si="403"/>
        <v>0</v>
      </c>
      <c r="AP882" s="33">
        <f t="shared" ca="1" si="404"/>
        <v>98888</v>
      </c>
      <c r="AQ882" s="24"/>
      <c r="AR882" s="155">
        <f ca="1">ROUND(Zsfg!$C$11/'Z1'!$AL$2120*'Z1'!AL882,0)</f>
        <v>82483</v>
      </c>
      <c r="AS882" s="26">
        <f t="shared" ca="1" si="406"/>
        <v>31</v>
      </c>
      <c r="AT882" s="26">
        <f ca="1">IF(AS882=0,0,COUNTIF($AS$19:AS882,C882*10+1))</f>
        <v>333</v>
      </c>
      <c r="AU882" s="21">
        <f t="shared" ca="1" si="407"/>
        <v>0</v>
      </c>
      <c r="AV882" s="33">
        <f t="shared" ca="1" si="405"/>
        <v>82483</v>
      </c>
    </row>
    <row r="883" spans="1:48" x14ac:dyDescent="0.2">
      <c r="A883" s="15">
        <f>Daten!A883</f>
        <v>32517</v>
      </c>
      <c r="B883" s="8" t="str">
        <f>Daten!B883</f>
        <v>Martinsberg</v>
      </c>
      <c r="C883" s="15">
        <f t="shared" si="380"/>
        <v>3</v>
      </c>
      <c r="D883" s="10">
        <f>Daten!D883</f>
        <v>0</v>
      </c>
      <c r="E883" s="9">
        <f>Daten!E883</f>
        <v>1094</v>
      </c>
      <c r="F883" s="9">
        <f>Daten!F883</f>
        <v>1147</v>
      </c>
      <c r="G883" s="27">
        <f t="shared" si="381"/>
        <v>-53</v>
      </c>
      <c r="H883" s="29">
        <f t="shared" si="382"/>
        <v>-4.6207497820401046E-2</v>
      </c>
      <c r="I883" s="21">
        <f t="shared" si="383"/>
        <v>18.407585735742231</v>
      </c>
      <c r="J883" s="21">
        <f t="shared" si="384"/>
        <v>-71.407585735742231</v>
      </c>
      <c r="K883" s="27">
        <f t="shared" si="385"/>
        <v>35703.792867871118</v>
      </c>
      <c r="L883" s="16">
        <f>Daten!G883</f>
        <v>166</v>
      </c>
      <c r="M883" s="16">
        <f>Daten!H883</f>
        <v>701</v>
      </c>
      <c r="N883" s="16">
        <f>Daten!I883</f>
        <v>227</v>
      </c>
      <c r="O883" s="28">
        <f t="shared" si="386"/>
        <v>0.56062767475035669</v>
      </c>
      <c r="P883" s="16">
        <f t="shared" si="387"/>
        <v>384.87387831456721</v>
      </c>
      <c r="Q883" s="21">
        <f t="shared" si="388"/>
        <v>8.1261216854327927</v>
      </c>
      <c r="R883" s="27">
        <f t="shared" si="389"/>
        <v>1625.2243370865585</v>
      </c>
      <c r="S883" s="9">
        <f ca="1">Daten!K883</f>
        <v>10615</v>
      </c>
      <c r="T883" s="9">
        <f ca="1">Daten!L883</f>
        <v>48685</v>
      </c>
      <c r="U883" s="9">
        <f ca="1">Daten!M883</f>
        <v>190288.72</v>
      </c>
      <c r="V883" s="9">
        <f ca="1">Daten!N883</f>
        <v>500</v>
      </c>
      <c r="W883" s="9">
        <f ca="1">Daten!O883</f>
        <v>500</v>
      </c>
      <c r="X883" s="23">
        <f t="shared" ca="1" si="390"/>
        <v>249588.72</v>
      </c>
      <c r="Y883" s="9">
        <f t="shared" ca="1" si="391"/>
        <v>372535.95533654891</v>
      </c>
      <c r="Z883" s="21">
        <f t="shared" ca="1" si="392"/>
        <v>-122947.23533654891</v>
      </c>
      <c r="AA883" s="27">
        <f t="shared" ca="1" si="393"/>
        <v>12294.723533654891</v>
      </c>
      <c r="AB883" s="32">
        <f t="shared" ca="1" si="394"/>
        <v>49623.740738612571</v>
      </c>
      <c r="AC883" s="31">
        <f t="shared" ca="1" si="395"/>
        <v>49623.740738612571</v>
      </c>
      <c r="AG883" s="26">
        <f t="shared" ca="1" si="396"/>
        <v>35703.792867871118</v>
      </c>
      <c r="AH883" s="26">
        <f t="shared" ca="1" si="397"/>
        <v>12294.723533654891</v>
      </c>
      <c r="AI883" s="26">
        <f t="shared" ca="1" si="398"/>
        <v>47998.516401526009</v>
      </c>
      <c r="AJ883" s="26">
        <f t="shared" ca="1" si="399"/>
        <v>1</v>
      </c>
      <c r="AK883" s="26">
        <f t="shared" ca="1" si="400"/>
        <v>47998.516401526009</v>
      </c>
      <c r="AL883" s="26">
        <f t="shared" ca="1" si="401"/>
        <v>63390</v>
      </c>
      <c r="AM883" s="26">
        <f t="shared" ca="1" si="402"/>
        <v>31</v>
      </c>
      <c r="AN883" s="26">
        <f ca="1">IF(AM883=0,0,COUNTIF($AM$19:AM883,C883*10+1))</f>
        <v>334</v>
      </c>
      <c r="AO883" s="21">
        <f t="shared" ca="1" si="403"/>
        <v>0</v>
      </c>
      <c r="AP883" s="33">
        <f t="shared" ca="1" si="404"/>
        <v>63390</v>
      </c>
      <c r="AQ883" s="24"/>
      <c r="AR883" s="155">
        <f ca="1">ROUND(Zsfg!$C$11/'Z1'!$AL$2120*'Z1'!AL883,0)</f>
        <v>52874</v>
      </c>
      <c r="AS883" s="26">
        <f t="shared" ca="1" si="406"/>
        <v>31</v>
      </c>
      <c r="AT883" s="26">
        <f ca="1">IF(AS883=0,0,COUNTIF($AS$19:AS883,C883*10+1))</f>
        <v>334</v>
      </c>
      <c r="AU883" s="21">
        <f t="shared" ca="1" si="407"/>
        <v>0</v>
      </c>
      <c r="AV883" s="33">
        <f t="shared" ca="1" si="405"/>
        <v>52874</v>
      </c>
    </row>
    <row r="884" spans="1:48" x14ac:dyDescent="0.2">
      <c r="A884" s="15">
        <f>Daten!A884</f>
        <v>32518</v>
      </c>
      <c r="B884" s="8" t="str">
        <f>Daten!B884</f>
        <v>Ottenschlag</v>
      </c>
      <c r="C884" s="15">
        <f t="shared" si="380"/>
        <v>3</v>
      </c>
      <c r="D884" s="10">
        <f>Daten!D884</f>
        <v>0</v>
      </c>
      <c r="E884" s="9">
        <f>Daten!E884</f>
        <v>996</v>
      </c>
      <c r="F884" s="9">
        <f>Daten!F884</f>
        <v>1003</v>
      </c>
      <c r="G884" s="27">
        <f t="shared" si="381"/>
        <v>-7</v>
      </c>
      <c r="H884" s="29">
        <f t="shared" si="382"/>
        <v>-6.979062811565304E-3</v>
      </c>
      <c r="I884" s="21">
        <f t="shared" si="383"/>
        <v>16.096607230121585</v>
      </c>
      <c r="J884" s="21">
        <f t="shared" si="384"/>
        <v>-23.096607230121585</v>
      </c>
      <c r="K884" s="27">
        <f t="shared" si="385"/>
        <v>11548.303615060793</v>
      </c>
      <c r="L884" s="16">
        <f>Daten!G884</f>
        <v>119</v>
      </c>
      <c r="M884" s="16">
        <f>Daten!H884</f>
        <v>623</v>
      </c>
      <c r="N884" s="16">
        <f>Daten!I884</f>
        <v>254</v>
      </c>
      <c r="O884" s="28">
        <f t="shared" si="386"/>
        <v>0.5987158908507223</v>
      </c>
      <c r="P884" s="16">
        <f t="shared" si="387"/>
        <v>342.04911011408757</v>
      </c>
      <c r="Q884" s="21">
        <f t="shared" si="388"/>
        <v>30.950889885912432</v>
      </c>
      <c r="R884" s="27">
        <f t="shared" si="389"/>
        <v>6190.1779771824858</v>
      </c>
      <c r="S884" s="9">
        <f ca="1">Daten!K884</f>
        <v>5882</v>
      </c>
      <c r="T884" s="9">
        <f ca="1">Daten!L884</f>
        <v>86994</v>
      </c>
      <c r="U884" s="9">
        <f ca="1">Daten!M884</f>
        <v>453560.2</v>
      </c>
      <c r="V884" s="9">
        <f ca="1">Daten!N884</f>
        <v>500</v>
      </c>
      <c r="W884" s="9">
        <f ca="1">Daten!O884</f>
        <v>500</v>
      </c>
      <c r="X884" s="23">
        <f t="shared" ca="1" si="390"/>
        <v>546436.19999999995</v>
      </c>
      <c r="Y884" s="9">
        <f t="shared" ca="1" si="391"/>
        <v>339164.36153126392</v>
      </c>
      <c r="Z884" s="21">
        <f t="shared" ca="1" si="392"/>
        <v>207271.83846873604</v>
      </c>
      <c r="AA884" s="27">
        <f t="shared" ca="1" si="393"/>
        <v>-20727.183846873606</v>
      </c>
      <c r="AB884" s="32">
        <f t="shared" ca="1" si="394"/>
        <v>-2988.7022546303269</v>
      </c>
      <c r="AC884" s="31">
        <f t="shared" ca="1" si="395"/>
        <v>0</v>
      </c>
      <c r="AG884" s="26">
        <f t="shared" ca="1" si="396"/>
        <v>0</v>
      </c>
      <c r="AH884" s="26">
        <f t="shared" ca="1" si="397"/>
        <v>0</v>
      </c>
      <c r="AI884" s="26">
        <f t="shared" ca="1" si="398"/>
        <v>0</v>
      </c>
      <c r="AJ884" s="26">
        <f t="shared" ca="1" si="399"/>
        <v>1</v>
      </c>
      <c r="AK884" s="26">
        <f t="shared" ca="1" si="400"/>
        <v>0</v>
      </c>
      <c r="AL884" s="26">
        <f t="shared" ca="1" si="401"/>
        <v>0</v>
      </c>
      <c r="AM884" s="26">
        <f t="shared" ca="1" si="402"/>
        <v>0</v>
      </c>
      <c r="AN884" s="26">
        <f ca="1">IF(AM884=0,0,COUNTIF($AM$19:AM884,C884*10+1))</f>
        <v>0</v>
      </c>
      <c r="AO884" s="21">
        <f t="shared" ca="1" si="403"/>
        <v>0</v>
      </c>
      <c r="AP884" s="33">
        <f t="shared" ca="1" si="404"/>
        <v>0</v>
      </c>
      <c r="AQ884" s="24"/>
      <c r="AR884" s="155">
        <f ca="1">ROUND(Zsfg!$C$11/'Z1'!$AL$2120*'Z1'!AL884,0)</f>
        <v>0</v>
      </c>
      <c r="AS884" s="26">
        <f t="shared" ca="1" si="406"/>
        <v>0</v>
      </c>
      <c r="AT884" s="26">
        <f ca="1">IF(AS884=0,0,COUNTIF($AS$19:AS884,C884*10+1))</f>
        <v>0</v>
      </c>
      <c r="AU884" s="21">
        <f t="shared" ca="1" si="407"/>
        <v>0</v>
      </c>
      <c r="AV884" s="33">
        <f t="shared" ca="1" si="405"/>
        <v>0</v>
      </c>
    </row>
    <row r="885" spans="1:48" x14ac:dyDescent="0.2">
      <c r="A885" s="15">
        <f>Daten!A885</f>
        <v>32519</v>
      </c>
      <c r="B885" s="8" t="str">
        <f>Daten!B885</f>
        <v>Altmelon</v>
      </c>
      <c r="C885" s="15">
        <f t="shared" si="380"/>
        <v>3</v>
      </c>
      <c r="D885" s="10">
        <f>Daten!D885</f>
        <v>0</v>
      </c>
      <c r="E885" s="9">
        <f>Daten!E885</f>
        <v>849</v>
      </c>
      <c r="F885" s="9">
        <f>Daten!F885</f>
        <v>851</v>
      </c>
      <c r="G885" s="27">
        <f t="shared" si="381"/>
        <v>-2</v>
      </c>
      <c r="H885" s="29">
        <f t="shared" si="382"/>
        <v>-2.3501762632197414E-3</v>
      </c>
      <c r="I885" s="21">
        <f t="shared" si="383"/>
        <v>13.657241029744235</v>
      </c>
      <c r="J885" s="21">
        <f t="shared" si="384"/>
        <v>-15.657241029744235</v>
      </c>
      <c r="K885" s="27">
        <f t="shared" si="385"/>
        <v>7828.6205148721174</v>
      </c>
      <c r="L885" s="16">
        <f>Daten!G885</f>
        <v>127</v>
      </c>
      <c r="M885" s="16">
        <f>Daten!H885</f>
        <v>561</v>
      </c>
      <c r="N885" s="16">
        <f>Daten!I885</f>
        <v>161</v>
      </c>
      <c r="O885" s="28">
        <f t="shared" si="386"/>
        <v>0.5133689839572193</v>
      </c>
      <c r="P885" s="16">
        <f t="shared" si="387"/>
        <v>308.00890974960373</v>
      </c>
      <c r="Q885" s="21">
        <f t="shared" si="388"/>
        <v>-20.008909749603731</v>
      </c>
      <c r="R885" s="27">
        <f t="shared" si="389"/>
        <v>-4001.7819499207462</v>
      </c>
      <c r="S885" s="9">
        <f ca="1">Daten!K885</f>
        <v>11703</v>
      </c>
      <c r="T885" s="9">
        <f ca="1">Daten!L885</f>
        <v>39149</v>
      </c>
      <c r="U885" s="9">
        <f ca="1">Daten!M885</f>
        <v>42851.58</v>
      </c>
      <c r="V885" s="9">
        <f ca="1">Daten!N885</f>
        <v>500</v>
      </c>
      <c r="W885" s="9">
        <f ca="1">Daten!O885</f>
        <v>500</v>
      </c>
      <c r="X885" s="23">
        <f t="shared" ca="1" si="390"/>
        <v>93703.58</v>
      </c>
      <c r="Y885" s="9">
        <f t="shared" ca="1" si="391"/>
        <v>289106.97082333639</v>
      </c>
      <c r="Z885" s="21">
        <f t="shared" ca="1" si="392"/>
        <v>-195403.39082333638</v>
      </c>
      <c r="AA885" s="27">
        <f t="shared" ca="1" si="393"/>
        <v>19540.339082333638</v>
      </c>
      <c r="AB885" s="32">
        <f t="shared" ca="1" si="394"/>
        <v>23367.177647285011</v>
      </c>
      <c r="AC885" s="31">
        <f t="shared" ca="1" si="395"/>
        <v>23367.177647285011</v>
      </c>
      <c r="AG885" s="26">
        <f t="shared" ca="1" si="396"/>
        <v>7828.6205148721174</v>
      </c>
      <c r="AH885" s="26">
        <f t="shared" ca="1" si="397"/>
        <v>19540.339082333638</v>
      </c>
      <c r="AI885" s="26">
        <f t="shared" ca="1" si="398"/>
        <v>27368.959597205754</v>
      </c>
      <c r="AJ885" s="26">
        <f t="shared" ca="1" si="399"/>
        <v>1</v>
      </c>
      <c r="AK885" s="26">
        <f t="shared" ca="1" si="400"/>
        <v>27368.959597205754</v>
      </c>
      <c r="AL885" s="26">
        <f t="shared" ca="1" si="401"/>
        <v>36145</v>
      </c>
      <c r="AM885" s="26">
        <f t="shared" ca="1" si="402"/>
        <v>31</v>
      </c>
      <c r="AN885" s="26">
        <f ca="1">IF(AM885=0,0,COUNTIF($AM$19:AM885,C885*10+1))</f>
        <v>335</v>
      </c>
      <c r="AO885" s="21">
        <f t="shared" ca="1" si="403"/>
        <v>0</v>
      </c>
      <c r="AP885" s="33">
        <f t="shared" ca="1" si="404"/>
        <v>36145</v>
      </c>
      <c r="AQ885" s="24"/>
      <c r="AR885" s="155">
        <f ca="1">ROUND(Zsfg!$C$11/'Z1'!$AL$2120*'Z1'!AL885,0)</f>
        <v>30149</v>
      </c>
      <c r="AS885" s="26">
        <f t="shared" ca="1" si="406"/>
        <v>31</v>
      </c>
      <c r="AT885" s="26">
        <f ca="1">IF(AS885=0,0,COUNTIF($AS$19:AS885,C885*10+1))</f>
        <v>335</v>
      </c>
      <c r="AU885" s="21">
        <f t="shared" ca="1" si="407"/>
        <v>0</v>
      </c>
      <c r="AV885" s="33">
        <f t="shared" ca="1" si="405"/>
        <v>30149</v>
      </c>
    </row>
    <row r="886" spans="1:48" x14ac:dyDescent="0.2">
      <c r="A886" s="15">
        <f>Daten!A886</f>
        <v>32520</v>
      </c>
      <c r="B886" s="8" t="str">
        <f>Daten!B886</f>
        <v>Pölla</v>
      </c>
      <c r="C886" s="15">
        <f t="shared" si="380"/>
        <v>3</v>
      </c>
      <c r="D886" s="10">
        <f>Daten!D886</f>
        <v>0</v>
      </c>
      <c r="E886" s="9">
        <f>Daten!E886</f>
        <v>932</v>
      </c>
      <c r="F886" s="9">
        <f>Daten!F886</f>
        <v>939</v>
      </c>
      <c r="G886" s="27">
        <f t="shared" si="381"/>
        <v>-7</v>
      </c>
      <c r="H886" s="29">
        <f t="shared" si="382"/>
        <v>-7.4547390841320556E-3</v>
      </c>
      <c r="I886" s="21">
        <f t="shared" si="383"/>
        <v>15.069505672067963</v>
      </c>
      <c r="J886" s="21">
        <f t="shared" si="384"/>
        <v>-22.069505672067962</v>
      </c>
      <c r="K886" s="27">
        <f t="shared" si="385"/>
        <v>11034.75283603398</v>
      </c>
      <c r="L886" s="16">
        <f>Daten!G886</f>
        <v>130</v>
      </c>
      <c r="M886" s="16">
        <f>Daten!H886</f>
        <v>583</v>
      </c>
      <c r="N886" s="16">
        <f>Daten!I886</f>
        <v>219</v>
      </c>
      <c r="O886" s="28">
        <f t="shared" si="386"/>
        <v>0.59862778730703259</v>
      </c>
      <c r="P886" s="16">
        <f t="shared" si="387"/>
        <v>320.08769052409798</v>
      </c>
      <c r="Q886" s="21">
        <f t="shared" si="388"/>
        <v>28.91230947590202</v>
      </c>
      <c r="R886" s="27">
        <f t="shared" si="389"/>
        <v>5782.4618951804041</v>
      </c>
      <c r="S886" s="9">
        <f ca="1">Daten!K886</f>
        <v>40230</v>
      </c>
      <c r="T886" s="9">
        <f ca="1">Daten!L886</f>
        <v>33305</v>
      </c>
      <c r="U886" s="9">
        <f ca="1">Daten!M886</f>
        <v>21158.799999999999</v>
      </c>
      <c r="V886" s="9">
        <f ca="1">Daten!N886</f>
        <v>500</v>
      </c>
      <c r="W886" s="9">
        <f ca="1">Daten!O886</f>
        <v>500</v>
      </c>
      <c r="X886" s="23">
        <f t="shared" ca="1" si="390"/>
        <v>94693.8</v>
      </c>
      <c r="Y886" s="9">
        <f t="shared" ca="1" si="391"/>
        <v>317370.66761760839</v>
      </c>
      <c r="Z886" s="21">
        <f t="shared" ca="1" si="392"/>
        <v>-222676.8676176084</v>
      </c>
      <c r="AA886" s="27">
        <f t="shared" ca="1" si="393"/>
        <v>22267.68676176084</v>
      </c>
      <c r="AB886" s="32">
        <f t="shared" ca="1" si="394"/>
        <v>39084.90149297523</v>
      </c>
      <c r="AC886" s="31">
        <f t="shared" ca="1" si="395"/>
        <v>39084.90149297523</v>
      </c>
      <c r="AG886" s="26">
        <f t="shared" ca="1" si="396"/>
        <v>11034.75283603398</v>
      </c>
      <c r="AH886" s="26">
        <f t="shared" ca="1" si="397"/>
        <v>22267.68676176084</v>
      </c>
      <c r="AI886" s="26">
        <f t="shared" ca="1" si="398"/>
        <v>33302.439597794822</v>
      </c>
      <c r="AJ886" s="26">
        <f t="shared" ca="1" si="399"/>
        <v>1</v>
      </c>
      <c r="AK886" s="26">
        <f t="shared" ca="1" si="400"/>
        <v>33302.439597794822</v>
      </c>
      <c r="AL886" s="26">
        <f t="shared" ca="1" si="401"/>
        <v>43981</v>
      </c>
      <c r="AM886" s="26">
        <f t="shared" ca="1" si="402"/>
        <v>31</v>
      </c>
      <c r="AN886" s="26">
        <f ca="1">IF(AM886=0,0,COUNTIF($AM$19:AM886,C886*10+1))</f>
        <v>336</v>
      </c>
      <c r="AO886" s="21">
        <f t="shared" ca="1" si="403"/>
        <v>0</v>
      </c>
      <c r="AP886" s="33">
        <f t="shared" ca="1" si="404"/>
        <v>43981</v>
      </c>
      <c r="AQ886" s="24"/>
      <c r="AR886" s="155">
        <f ca="1">ROUND(Zsfg!$C$11/'Z1'!$AL$2120*'Z1'!AL886,0)</f>
        <v>36685</v>
      </c>
      <c r="AS886" s="26">
        <f t="shared" ca="1" si="406"/>
        <v>31</v>
      </c>
      <c r="AT886" s="26">
        <f ca="1">IF(AS886=0,0,COUNTIF($AS$19:AS886,C886*10+1))</f>
        <v>336</v>
      </c>
      <c r="AU886" s="21">
        <f t="shared" ca="1" si="407"/>
        <v>0</v>
      </c>
      <c r="AV886" s="33">
        <f t="shared" ca="1" si="405"/>
        <v>36685</v>
      </c>
    </row>
    <row r="887" spans="1:48" x14ac:dyDescent="0.2">
      <c r="A887" s="15">
        <f>Daten!A887</f>
        <v>32521</v>
      </c>
      <c r="B887" s="8" t="str">
        <f>Daten!B887</f>
        <v>Rappottenstein</v>
      </c>
      <c r="C887" s="15">
        <f t="shared" si="380"/>
        <v>3</v>
      </c>
      <c r="D887" s="10">
        <f>Daten!D887</f>
        <v>0</v>
      </c>
      <c r="E887" s="9">
        <f>Daten!E887</f>
        <v>1713</v>
      </c>
      <c r="F887" s="9">
        <f>Daten!F887</f>
        <v>1728</v>
      </c>
      <c r="G887" s="27">
        <f t="shared" si="381"/>
        <v>-15</v>
      </c>
      <c r="H887" s="29">
        <f t="shared" si="382"/>
        <v>-8.6805555555555559E-3</v>
      </c>
      <c r="I887" s="21">
        <f t="shared" si="383"/>
        <v>27.731742067447751</v>
      </c>
      <c r="J887" s="21">
        <f t="shared" si="384"/>
        <v>-42.731742067447755</v>
      </c>
      <c r="K887" s="27">
        <f t="shared" si="385"/>
        <v>21365.871033723877</v>
      </c>
      <c r="L887" s="16">
        <f>Daten!G887</f>
        <v>263</v>
      </c>
      <c r="M887" s="16">
        <f>Daten!H887</f>
        <v>1116</v>
      </c>
      <c r="N887" s="16">
        <f>Daten!I887</f>
        <v>334</v>
      </c>
      <c r="O887" s="28">
        <f t="shared" si="386"/>
        <v>0.53494623655913975</v>
      </c>
      <c r="P887" s="16">
        <f t="shared" si="387"/>
        <v>612.72360656070896</v>
      </c>
      <c r="Q887" s="21">
        <f t="shared" si="388"/>
        <v>-15.723606560708959</v>
      </c>
      <c r="R887" s="27">
        <f t="shared" si="389"/>
        <v>-3144.7213121417917</v>
      </c>
      <c r="S887" s="9">
        <f ca="1">Daten!K887</f>
        <v>13269</v>
      </c>
      <c r="T887" s="9">
        <f ca="1">Daten!L887</f>
        <v>92905</v>
      </c>
      <c r="U887" s="9">
        <f ca="1">Daten!M887</f>
        <v>255732.18</v>
      </c>
      <c r="V887" s="9">
        <f ca="1">Daten!N887</f>
        <v>500</v>
      </c>
      <c r="W887" s="9">
        <f ca="1">Daten!O887</f>
        <v>500</v>
      </c>
      <c r="X887" s="23">
        <f t="shared" ca="1" si="390"/>
        <v>361906.18</v>
      </c>
      <c r="Y887" s="9">
        <f t="shared" ca="1" si="391"/>
        <v>583321.83865768579</v>
      </c>
      <c r="Z887" s="21">
        <f t="shared" ca="1" si="392"/>
        <v>-221415.6586576858</v>
      </c>
      <c r="AA887" s="27">
        <f t="shared" ca="1" si="393"/>
        <v>22141.565865768582</v>
      </c>
      <c r="AB887" s="32">
        <f t="shared" ca="1" si="394"/>
        <v>40362.715587350671</v>
      </c>
      <c r="AC887" s="31">
        <f t="shared" ca="1" si="395"/>
        <v>40362.715587350671</v>
      </c>
      <c r="AG887" s="26">
        <f t="shared" ca="1" si="396"/>
        <v>21365.871033723877</v>
      </c>
      <c r="AH887" s="26">
        <f t="shared" ca="1" si="397"/>
        <v>22141.565865768582</v>
      </c>
      <c r="AI887" s="26">
        <f t="shared" ca="1" si="398"/>
        <v>43507.436899492459</v>
      </c>
      <c r="AJ887" s="26">
        <f t="shared" ca="1" si="399"/>
        <v>1</v>
      </c>
      <c r="AK887" s="26">
        <f t="shared" ca="1" si="400"/>
        <v>43507.436899492459</v>
      </c>
      <c r="AL887" s="26">
        <f t="shared" ca="1" si="401"/>
        <v>57459</v>
      </c>
      <c r="AM887" s="26">
        <f t="shared" ca="1" si="402"/>
        <v>31</v>
      </c>
      <c r="AN887" s="26">
        <f ca="1">IF(AM887=0,0,COUNTIF($AM$19:AM887,C887*10+1))</f>
        <v>337</v>
      </c>
      <c r="AO887" s="21">
        <f t="shared" ca="1" si="403"/>
        <v>0</v>
      </c>
      <c r="AP887" s="33">
        <f t="shared" ca="1" si="404"/>
        <v>57459</v>
      </c>
      <c r="AQ887" s="24"/>
      <c r="AR887" s="155">
        <f ca="1">ROUND(Zsfg!$C$11/'Z1'!$AL$2120*'Z1'!AL887,0)</f>
        <v>47927</v>
      </c>
      <c r="AS887" s="26">
        <f t="shared" ca="1" si="406"/>
        <v>31</v>
      </c>
      <c r="AT887" s="26">
        <f ca="1">IF(AS887=0,0,COUNTIF($AS$19:AS887,C887*10+1))</f>
        <v>337</v>
      </c>
      <c r="AU887" s="21">
        <f t="shared" ca="1" si="407"/>
        <v>0</v>
      </c>
      <c r="AV887" s="33">
        <f t="shared" ca="1" si="405"/>
        <v>47927</v>
      </c>
    </row>
    <row r="888" spans="1:48" x14ac:dyDescent="0.2">
      <c r="A888" s="15">
        <f>Daten!A888</f>
        <v>32522</v>
      </c>
      <c r="B888" s="8" t="str">
        <f>Daten!B888</f>
        <v>Sallingberg</v>
      </c>
      <c r="C888" s="15">
        <f t="shared" si="380"/>
        <v>3</v>
      </c>
      <c r="D888" s="10">
        <f>Daten!D888</f>
        <v>0</v>
      </c>
      <c r="E888" s="9">
        <f>Daten!E888</f>
        <v>1296</v>
      </c>
      <c r="F888" s="9">
        <f>Daten!F888</f>
        <v>1327</v>
      </c>
      <c r="G888" s="27">
        <f t="shared" si="381"/>
        <v>-31</v>
      </c>
      <c r="H888" s="29">
        <f t="shared" si="382"/>
        <v>-2.3360964581763375E-2</v>
      </c>
      <c r="I888" s="21">
        <f t="shared" si="383"/>
        <v>21.296308867768037</v>
      </c>
      <c r="J888" s="21">
        <f t="shared" si="384"/>
        <v>-52.296308867768033</v>
      </c>
      <c r="K888" s="27">
        <f t="shared" si="385"/>
        <v>26148.154433884018</v>
      </c>
      <c r="L888" s="16">
        <f>Daten!G888</f>
        <v>181</v>
      </c>
      <c r="M888" s="16">
        <f>Daten!H888</f>
        <v>800</v>
      </c>
      <c r="N888" s="16">
        <f>Daten!I888</f>
        <v>315</v>
      </c>
      <c r="O888" s="28">
        <f t="shared" si="386"/>
        <v>0.62</v>
      </c>
      <c r="P888" s="16">
        <f t="shared" si="387"/>
        <v>439.22839179979138</v>
      </c>
      <c r="Q888" s="21">
        <f t="shared" si="388"/>
        <v>56.771608200208618</v>
      </c>
      <c r="R888" s="27">
        <f t="shared" si="389"/>
        <v>11354.321640041724</v>
      </c>
      <c r="S888" s="9">
        <f ca="1">Daten!K888</f>
        <v>17038</v>
      </c>
      <c r="T888" s="9">
        <f ca="1">Daten!L888</f>
        <v>65134</v>
      </c>
      <c r="U888" s="9">
        <f ca="1">Daten!M888</f>
        <v>159082.89000000001</v>
      </c>
      <c r="V888" s="9">
        <f ca="1">Daten!N888</f>
        <v>500</v>
      </c>
      <c r="W888" s="9">
        <f ca="1">Daten!O888</f>
        <v>500</v>
      </c>
      <c r="X888" s="23">
        <f t="shared" ca="1" si="390"/>
        <v>241254.89</v>
      </c>
      <c r="Y888" s="9">
        <f t="shared" ca="1" si="391"/>
        <v>441322.30175152409</v>
      </c>
      <c r="Z888" s="21">
        <f t="shared" ca="1" si="392"/>
        <v>-200067.41175152408</v>
      </c>
      <c r="AA888" s="27">
        <f t="shared" ca="1" si="393"/>
        <v>20006.741175152409</v>
      </c>
      <c r="AB888" s="32">
        <f t="shared" ca="1" si="394"/>
        <v>57509.217249078152</v>
      </c>
      <c r="AC888" s="31">
        <f t="shared" ca="1" si="395"/>
        <v>57509.217249078152</v>
      </c>
      <c r="AG888" s="26">
        <f t="shared" ca="1" si="396"/>
        <v>26148.154433884018</v>
      </c>
      <c r="AH888" s="26">
        <f t="shared" ca="1" si="397"/>
        <v>20006.741175152409</v>
      </c>
      <c r="AI888" s="26">
        <f t="shared" ca="1" si="398"/>
        <v>46154.895609036423</v>
      </c>
      <c r="AJ888" s="26">
        <f t="shared" ca="1" si="399"/>
        <v>1</v>
      </c>
      <c r="AK888" s="26">
        <f t="shared" ca="1" si="400"/>
        <v>46154.895609036423</v>
      </c>
      <c r="AL888" s="26">
        <f t="shared" ca="1" si="401"/>
        <v>60955</v>
      </c>
      <c r="AM888" s="26">
        <f t="shared" ca="1" si="402"/>
        <v>31</v>
      </c>
      <c r="AN888" s="26">
        <f ca="1">IF(AM888=0,0,COUNTIF($AM$19:AM888,C888*10+1))</f>
        <v>338</v>
      </c>
      <c r="AO888" s="21">
        <f t="shared" ca="1" si="403"/>
        <v>0</v>
      </c>
      <c r="AP888" s="33">
        <f t="shared" ca="1" si="404"/>
        <v>60955</v>
      </c>
      <c r="AQ888" s="24"/>
      <c r="AR888" s="155">
        <f ca="1">ROUND(Zsfg!$C$11/'Z1'!$AL$2120*'Z1'!AL888,0)</f>
        <v>50843</v>
      </c>
      <c r="AS888" s="26">
        <f t="shared" ca="1" si="406"/>
        <v>31</v>
      </c>
      <c r="AT888" s="26">
        <f ca="1">IF(AS888=0,0,COUNTIF($AS$19:AS888,C888*10+1))</f>
        <v>338</v>
      </c>
      <c r="AU888" s="21">
        <f t="shared" ca="1" si="407"/>
        <v>0</v>
      </c>
      <c r="AV888" s="33">
        <f t="shared" ca="1" si="405"/>
        <v>50843</v>
      </c>
    </row>
    <row r="889" spans="1:48" x14ac:dyDescent="0.2">
      <c r="A889" s="15">
        <f>Daten!A889</f>
        <v>32523</v>
      </c>
      <c r="B889" s="8" t="str">
        <f>Daten!B889</f>
        <v>Schönbach</v>
      </c>
      <c r="C889" s="15">
        <f t="shared" si="380"/>
        <v>3</v>
      </c>
      <c r="D889" s="10">
        <f>Daten!D889</f>
        <v>0</v>
      </c>
      <c r="E889" s="9">
        <f>Daten!E889</f>
        <v>789</v>
      </c>
      <c r="F889" s="9">
        <f>Daten!F889</f>
        <v>827</v>
      </c>
      <c r="G889" s="27">
        <f t="shared" si="381"/>
        <v>-38</v>
      </c>
      <c r="H889" s="29">
        <f t="shared" si="382"/>
        <v>-4.5949214026602174E-2</v>
      </c>
      <c r="I889" s="21">
        <f t="shared" si="383"/>
        <v>13.272077945474127</v>
      </c>
      <c r="J889" s="21">
        <f t="shared" si="384"/>
        <v>-51.272077945474123</v>
      </c>
      <c r="K889" s="27">
        <f t="shared" si="385"/>
        <v>25636.03897273706</v>
      </c>
      <c r="L889" s="16">
        <f>Daten!G889</f>
        <v>98</v>
      </c>
      <c r="M889" s="16">
        <f>Daten!H889</f>
        <v>527</v>
      </c>
      <c r="N889" s="16">
        <f>Daten!I889</f>
        <v>164</v>
      </c>
      <c r="O889" s="28">
        <f t="shared" si="386"/>
        <v>0.4971537001897533</v>
      </c>
      <c r="P889" s="16">
        <f t="shared" si="387"/>
        <v>289.34170309811259</v>
      </c>
      <c r="Q889" s="21">
        <f t="shared" si="388"/>
        <v>-27.341703098112589</v>
      </c>
      <c r="R889" s="27">
        <f t="shared" si="389"/>
        <v>-5468.3406196225178</v>
      </c>
      <c r="S889" s="9">
        <f ca="1">Daten!K889</f>
        <v>7493</v>
      </c>
      <c r="T889" s="9">
        <f ca="1">Daten!L889</f>
        <v>37944</v>
      </c>
      <c r="U889" s="9">
        <f ca="1">Daten!M889</f>
        <v>231799.8</v>
      </c>
      <c r="V889" s="9">
        <f ca="1">Daten!N889</f>
        <v>500</v>
      </c>
      <c r="W889" s="9">
        <f ca="1">Daten!O889</f>
        <v>500</v>
      </c>
      <c r="X889" s="23">
        <f t="shared" ca="1" si="390"/>
        <v>277236.8</v>
      </c>
      <c r="Y889" s="9">
        <f t="shared" ca="1" si="391"/>
        <v>268675.38277928438</v>
      </c>
      <c r="Z889" s="21">
        <f t="shared" ca="1" si="392"/>
        <v>8561.417220715608</v>
      </c>
      <c r="AA889" s="27">
        <f t="shared" ca="1" si="393"/>
        <v>-856.14172207156082</v>
      </c>
      <c r="AB889" s="32">
        <f t="shared" ca="1" si="394"/>
        <v>19311.556631042982</v>
      </c>
      <c r="AC889" s="31">
        <f t="shared" ca="1" si="395"/>
        <v>19311.556631042982</v>
      </c>
      <c r="AG889" s="26">
        <f t="shared" ca="1" si="396"/>
        <v>25636.03897273706</v>
      </c>
      <c r="AH889" s="26">
        <f t="shared" ca="1" si="397"/>
        <v>-856.14172207156082</v>
      </c>
      <c r="AI889" s="26">
        <f t="shared" ca="1" si="398"/>
        <v>24779.897250665501</v>
      </c>
      <c r="AJ889" s="26">
        <f t="shared" ca="1" si="399"/>
        <v>1</v>
      </c>
      <c r="AK889" s="26">
        <f t="shared" ca="1" si="400"/>
        <v>24779.897250665501</v>
      </c>
      <c r="AL889" s="26">
        <f t="shared" ca="1" si="401"/>
        <v>32726</v>
      </c>
      <c r="AM889" s="26">
        <f t="shared" ca="1" si="402"/>
        <v>31</v>
      </c>
      <c r="AN889" s="26">
        <f ca="1">IF(AM889=0,0,COUNTIF($AM$19:AM889,C889*10+1))</f>
        <v>339</v>
      </c>
      <c r="AO889" s="21">
        <f t="shared" ca="1" si="403"/>
        <v>0</v>
      </c>
      <c r="AP889" s="33">
        <f t="shared" ca="1" si="404"/>
        <v>32726</v>
      </c>
      <c r="AQ889" s="24"/>
      <c r="AR889" s="155">
        <f ca="1">ROUND(Zsfg!$C$11/'Z1'!$AL$2120*'Z1'!AL889,0)</f>
        <v>27297</v>
      </c>
      <c r="AS889" s="26">
        <f t="shared" ca="1" si="406"/>
        <v>31</v>
      </c>
      <c r="AT889" s="26">
        <f ca="1">IF(AS889=0,0,COUNTIF($AS$19:AS889,C889*10+1))</f>
        <v>339</v>
      </c>
      <c r="AU889" s="21">
        <f t="shared" ca="1" si="407"/>
        <v>0</v>
      </c>
      <c r="AV889" s="33">
        <f t="shared" ca="1" si="405"/>
        <v>27297</v>
      </c>
    </row>
    <row r="890" spans="1:48" x14ac:dyDescent="0.2">
      <c r="A890" s="15">
        <f>Daten!A890</f>
        <v>32524</v>
      </c>
      <c r="B890" s="8" t="str">
        <f>Daten!B890</f>
        <v>Schwarzenau</v>
      </c>
      <c r="C890" s="15">
        <f t="shared" si="380"/>
        <v>3</v>
      </c>
      <c r="D890" s="10">
        <f>Daten!D890</f>
        <v>0</v>
      </c>
      <c r="E890" s="9">
        <f>Daten!E890</f>
        <v>1514</v>
      </c>
      <c r="F890" s="9">
        <f>Daten!F890</f>
        <v>1539</v>
      </c>
      <c r="G890" s="27">
        <f t="shared" si="381"/>
        <v>-25</v>
      </c>
      <c r="H890" s="29">
        <f t="shared" si="382"/>
        <v>-1.6244314489928524E-2</v>
      </c>
      <c r="I890" s="21">
        <f t="shared" si="383"/>
        <v>24.698582778820654</v>
      </c>
      <c r="J890" s="21">
        <f t="shared" si="384"/>
        <v>-49.698582778820651</v>
      </c>
      <c r="K890" s="27">
        <f t="shared" si="385"/>
        <v>24849.291389410326</v>
      </c>
      <c r="L890" s="16">
        <f>Daten!G890</f>
        <v>219</v>
      </c>
      <c r="M890" s="16">
        <f>Daten!H890</f>
        <v>951</v>
      </c>
      <c r="N890" s="16">
        <f>Daten!I890</f>
        <v>344</v>
      </c>
      <c r="O890" s="28">
        <f t="shared" si="386"/>
        <v>0.59200841219768663</v>
      </c>
      <c r="P890" s="16">
        <f t="shared" si="387"/>
        <v>522.13275075200204</v>
      </c>
      <c r="Q890" s="21">
        <f t="shared" si="388"/>
        <v>40.867249247997961</v>
      </c>
      <c r="R890" s="27">
        <f t="shared" si="389"/>
        <v>8173.4498495995922</v>
      </c>
      <c r="S890" s="9">
        <f ca="1">Daten!K890</f>
        <v>12986</v>
      </c>
      <c r="T890" s="9">
        <f ca="1">Daten!L890</f>
        <v>61624</v>
      </c>
      <c r="U890" s="9">
        <f ca="1">Daten!M890</f>
        <v>106014.83</v>
      </c>
      <c r="V890" s="9">
        <f ca="1">Daten!N890</f>
        <v>500</v>
      </c>
      <c r="W890" s="9">
        <f ca="1">Daten!O890</f>
        <v>500</v>
      </c>
      <c r="X890" s="23">
        <f t="shared" ca="1" si="390"/>
        <v>180624.83000000002</v>
      </c>
      <c r="Y890" s="9">
        <f t="shared" ca="1" si="391"/>
        <v>515557.07164491323</v>
      </c>
      <c r="Z890" s="21">
        <f t="shared" ca="1" si="392"/>
        <v>-334932.24164491321</v>
      </c>
      <c r="AA890" s="27">
        <f t="shared" ca="1" si="393"/>
        <v>33493.224164491323</v>
      </c>
      <c r="AB890" s="32">
        <f t="shared" ca="1" si="394"/>
        <v>66515.965403501235</v>
      </c>
      <c r="AC890" s="31">
        <f t="shared" ca="1" si="395"/>
        <v>66515.965403501235</v>
      </c>
      <c r="AG890" s="26">
        <f t="shared" ca="1" si="396"/>
        <v>24849.291389410326</v>
      </c>
      <c r="AH890" s="26">
        <f t="shared" ca="1" si="397"/>
        <v>33493.224164491323</v>
      </c>
      <c r="AI890" s="26">
        <f t="shared" ca="1" si="398"/>
        <v>58342.515553901649</v>
      </c>
      <c r="AJ890" s="26">
        <f t="shared" ca="1" si="399"/>
        <v>1</v>
      </c>
      <c r="AK890" s="26">
        <f t="shared" ca="1" si="400"/>
        <v>58342.515553901649</v>
      </c>
      <c r="AL890" s="26">
        <f t="shared" ca="1" si="401"/>
        <v>77051</v>
      </c>
      <c r="AM890" s="26">
        <f t="shared" ca="1" si="402"/>
        <v>31</v>
      </c>
      <c r="AN890" s="26">
        <f ca="1">IF(AM890=0,0,COUNTIF($AM$19:AM890,C890*10+1))</f>
        <v>340</v>
      </c>
      <c r="AO890" s="21">
        <f t="shared" ca="1" si="403"/>
        <v>0</v>
      </c>
      <c r="AP890" s="33">
        <f t="shared" ca="1" si="404"/>
        <v>77051</v>
      </c>
      <c r="AQ890" s="24"/>
      <c r="AR890" s="155">
        <f ca="1">ROUND(Zsfg!$C$11/'Z1'!$AL$2120*'Z1'!AL890,0)</f>
        <v>64268</v>
      </c>
      <c r="AS890" s="26">
        <f t="shared" ca="1" si="406"/>
        <v>31</v>
      </c>
      <c r="AT890" s="26">
        <f ca="1">IF(AS890=0,0,COUNTIF($AS$19:AS890,C890*10+1))</f>
        <v>340</v>
      </c>
      <c r="AU890" s="21">
        <f t="shared" ca="1" si="407"/>
        <v>0</v>
      </c>
      <c r="AV890" s="33">
        <f t="shared" ca="1" si="405"/>
        <v>64268</v>
      </c>
    </row>
    <row r="891" spans="1:48" x14ac:dyDescent="0.2">
      <c r="A891" s="15">
        <f>Daten!A891</f>
        <v>32525</v>
      </c>
      <c r="B891" s="8" t="str">
        <f>Daten!B891</f>
        <v>Schweiggers</v>
      </c>
      <c r="C891" s="15">
        <f t="shared" si="380"/>
        <v>3</v>
      </c>
      <c r="D891" s="10">
        <f>Daten!D891</f>
        <v>0</v>
      </c>
      <c r="E891" s="9">
        <f>Daten!E891</f>
        <v>2000</v>
      </c>
      <c r="F891" s="9">
        <f>Daten!F891</f>
        <v>1970</v>
      </c>
      <c r="G891" s="27">
        <f t="shared" si="381"/>
        <v>30</v>
      </c>
      <c r="H891" s="29">
        <f t="shared" si="382"/>
        <v>1.5228426395939087E-2</v>
      </c>
      <c r="I891" s="21">
        <f t="shared" si="383"/>
        <v>31.615469833838006</v>
      </c>
      <c r="J891" s="21">
        <f t="shared" si="384"/>
        <v>-1.6154698338380058</v>
      </c>
      <c r="K891" s="27">
        <f t="shared" si="385"/>
        <v>807.7349169190029</v>
      </c>
      <c r="L891" s="16">
        <f>Daten!G891</f>
        <v>321</v>
      </c>
      <c r="M891" s="16">
        <f>Daten!H891</f>
        <v>1300</v>
      </c>
      <c r="N891" s="16">
        <f>Daten!I891</f>
        <v>379</v>
      </c>
      <c r="O891" s="28">
        <f t="shared" si="386"/>
        <v>0.53846153846153844</v>
      </c>
      <c r="P891" s="16">
        <f t="shared" si="387"/>
        <v>713.74613667466099</v>
      </c>
      <c r="Q891" s="21">
        <f t="shared" si="388"/>
        <v>-13.746136674660988</v>
      </c>
      <c r="R891" s="27">
        <f t="shared" si="389"/>
        <v>-2749.2273349321977</v>
      </c>
      <c r="S891" s="9">
        <f ca="1">Daten!K891</f>
        <v>23630</v>
      </c>
      <c r="T891" s="9">
        <f ca="1">Daten!L891</f>
        <v>82406</v>
      </c>
      <c r="U891" s="9">
        <f ca="1">Daten!M891</f>
        <v>166389.51999999999</v>
      </c>
      <c r="V891" s="9">
        <f ca="1">Daten!N891</f>
        <v>500</v>
      </c>
      <c r="W891" s="9">
        <f ca="1">Daten!O891</f>
        <v>500</v>
      </c>
      <c r="X891" s="23">
        <f t="shared" ca="1" si="390"/>
        <v>272425.52</v>
      </c>
      <c r="Y891" s="9">
        <f t="shared" ca="1" si="391"/>
        <v>681052.93480173475</v>
      </c>
      <c r="Z891" s="21">
        <f t="shared" ca="1" si="392"/>
        <v>-408627.41480173473</v>
      </c>
      <c r="AA891" s="27">
        <f t="shared" ca="1" si="393"/>
        <v>40862.741480173478</v>
      </c>
      <c r="AB891" s="32">
        <f t="shared" ca="1" si="394"/>
        <v>38921.249062160285</v>
      </c>
      <c r="AC891" s="31">
        <f t="shared" ca="1" si="395"/>
        <v>38921.249062160285</v>
      </c>
      <c r="AG891" s="26">
        <f t="shared" ca="1" si="396"/>
        <v>807.7349169190029</v>
      </c>
      <c r="AH891" s="26">
        <f t="shared" ca="1" si="397"/>
        <v>40862.741480173478</v>
      </c>
      <c r="AI891" s="26">
        <f t="shared" ca="1" si="398"/>
        <v>41670.476397092483</v>
      </c>
      <c r="AJ891" s="26">
        <f t="shared" ca="1" si="399"/>
        <v>1</v>
      </c>
      <c r="AK891" s="26">
        <f t="shared" ca="1" si="400"/>
        <v>41670.476397092483</v>
      </c>
      <c r="AL891" s="26">
        <f t="shared" ca="1" si="401"/>
        <v>55033</v>
      </c>
      <c r="AM891" s="26">
        <f t="shared" ca="1" si="402"/>
        <v>31</v>
      </c>
      <c r="AN891" s="26">
        <f ca="1">IF(AM891=0,0,COUNTIF($AM$19:AM891,C891*10+1))</f>
        <v>341</v>
      </c>
      <c r="AO891" s="21">
        <f t="shared" ca="1" si="403"/>
        <v>0</v>
      </c>
      <c r="AP891" s="33">
        <f t="shared" ca="1" si="404"/>
        <v>55033</v>
      </c>
      <c r="AQ891" s="24"/>
      <c r="AR891" s="155">
        <f ca="1">ROUND(Zsfg!$C$11/'Z1'!$AL$2120*'Z1'!AL891,0)</f>
        <v>45903</v>
      </c>
      <c r="AS891" s="26">
        <f t="shared" ca="1" si="406"/>
        <v>31</v>
      </c>
      <c r="AT891" s="26">
        <f ca="1">IF(AS891=0,0,COUNTIF($AS$19:AS891,C891*10+1))</f>
        <v>341</v>
      </c>
      <c r="AU891" s="21">
        <f t="shared" ca="1" si="407"/>
        <v>0</v>
      </c>
      <c r="AV891" s="33">
        <f t="shared" ca="1" si="405"/>
        <v>45903</v>
      </c>
    </row>
    <row r="892" spans="1:48" x14ac:dyDescent="0.2">
      <c r="A892" s="15">
        <f>Daten!A892</f>
        <v>32528</v>
      </c>
      <c r="B892" s="8" t="str">
        <f>Daten!B892</f>
        <v>Bad Traunstein</v>
      </c>
      <c r="C892" s="15">
        <f t="shared" si="380"/>
        <v>3</v>
      </c>
      <c r="D892" s="10">
        <f>Daten!D892</f>
        <v>0</v>
      </c>
      <c r="E892" s="9">
        <f>Daten!E892</f>
        <v>1023</v>
      </c>
      <c r="F892" s="9">
        <f>Daten!F892</f>
        <v>1052</v>
      </c>
      <c r="G892" s="27">
        <f t="shared" si="381"/>
        <v>-29</v>
      </c>
      <c r="H892" s="29">
        <f t="shared" si="382"/>
        <v>-2.7566539923954372E-2</v>
      </c>
      <c r="I892" s="21">
        <f t="shared" si="383"/>
        <v>16.882981860506387</v>
      </c>
      <c r="J892" s="21">
        <f t="shared" si="384"/>
        <v>-45.882981860506391</v>
      </c>
      <c r="K892" s="27">
        <f t="shared" si="385"/>
        <v>22941.490930253196</v>
      </c>
      <c r="L892" s="16">
        <f>Daten!G892</f>
        <v>175</v>
      </c>
      <c r="M892" s="16">
        <f>Daten!H892</f>
        <v>646</v>
      </c>
      <c r="N892" s="16">
        <f>Daten!I892</f>
        <v>202</v>
      </c>
      <c r="O892" s="28">
        <f t="shared" si="386"/>
        <v>0.58359133126934981</v>
      </c>
      <c r="P892" s="16">
        <f t="shared" si="387"/>
        <v>354.67692637833159</v>
      </c>
      <c r="Q892" s="21">
        <f t="shared" si="388"/>
        <v>22.323073621668414</v>
      </c>
      <c r="R892" s="27">
        <f t="shared" si="389"/>
        <v>4464.6147243336827</v>
      </c>
      <c r="S892" s="9">
        <f ca="1">Daten!K892</f>
        <v>15175</v>
      </c>
      <c r="T892" s="9">
        <f ca="1">Daten!L892</f>
        <v>67391</v>
      </c>
      <c r="U892" s="9">
        <f ca="1">Daten!M892</f>
        <v>97421.87</v>
      </c>
      <c r="V892" s="9">
        <f ca="1">Daten!N892</f>
        <v>500</v>
      </c>
      <c r="W892" s="9">
        <f ca="1">Daten!O892</f>
        <v>500</v>
      </c>
      <c r="X892" s="23">
        <f t="shared" ca="1" si="390"/>
        <v>179987.87</v>
      </c>
      <c r="Y892" s="9">
        <f t="shared" ca="1" si="391"/>
        <v>348358.5761510873</v>
      </c>
      <c r="Z892" s="21">
        <f t="shared" ca="1" si="392"/>
        <v>-168370.7061510873</v>
      </c>
      <c r="AA892" s="27">
        <f t="shared" ca="1" si="393"/>
        <v>16837.070615108732</v>
      </c>
      <c r="AB892" s="32">
        <f t="shared" ca="1" si="394"/>
        <v>44243.176269695614</v>
      </c>
      <c r="AC892" s="31">
        <f t="shared" ca="1" si="395"/>
        <v>44243.176269695614</v>
      </c>
      <c r="AG892" s="26">
        <f t="shared" ca="1" si="396"/>
        <v>22941.490930253196</v>
      </c>
      <c r="AH892" s="26">
        <f t="shared" ca="1" si="397"/>
        <v>16837.070615108732</v>
      </c>
      <c r="AI892" s="26">
        <f t="shared" ca="1" si="398"/>
        <v>39778.561545361925</v>
      </c>
      <c r="AJ892" s="26">
        <f t="shared" ca="1" si="399"/>
        <v>1</v>
      </c>
      <c r="AK892" s="26">
        <f t="shared" ca="1" si="400"/>
        <v>39778.561545361925</v>
      </c>
      <c r="AL892" s="26">
        <f t="shared" ca="1" si="401"/>
        <v>52534</v>
      </c>
      <c r="AM892" s="26">
        <f t="shared" ca="1" si="402"/>
        <v>31</v>
      </c>
      <c r="AN892" s="26">
        <f ca="1">IF(AM892=0,0,COUNTIF($AM$19:AM892,C892*10+1))</f>
        <v>342</v>
      </c>
      <c r="AO892" s="21">
        <f t="shared" ca="1" si="403"/>
        <v>0</v>
      </c>
      <c r="AP892" s="33">
        <f t="shared" ca="1" si="404"/>
        <v>52534</v>
      </c>
      <c r="AQ892" s="24"/>
      <c r="AR892" s="155">
        <f ca="1">ROUND(Zsfg!$C$11/'Z1'!$AL$2120*'Z1'!AL892,0)</f>
        <v>43819</v>
      </c>
      <c r="AS892" s="26">
        <f t="shared" ca="1" si="406"/>
        <v>31</v>
      </c>
      <c r="AT892" s="26">
        <f ca="1">IF(AS892=0,0,COUNTIF($AS$19:AS892,C892*10+1))</f>
        <v>342</v>
      </c>
      <c r="AU892" s="21">
        <f t="shared" ca="1" si="407"/>
        <v>0</v>
      </c>
      <c r="AV892" s="33">
        <f t="shared" ca="1" si="405"/>
        <v>43819</v>
      </c>
    </row>
    <row r="893" spans="1:48" x14ac:dyDescent="0.2">
      <c r="A893" s="15">
        <f>Daten!A893</f>
        <v>32529</v>
      </c>
      <c r="B893" s="8" t="str">
        <f>Daten!B893</f>
        <v>Waldhausen</v>
      </c>
      <c r="C893" s="15">
        <f t="shared" si="380"/>
        <v>3</v>
      </c>
      <c r="D893" s="10">
        <f>Daten!D893</f>
        <v>0</v>
      </c>
      <c r="E893" s="9">
        <f>Daten!E893</f>
        <v>1209</v>
      </c>
      <c r="F893" s="9">
        <f>Daten!F893</f>
        <v>1274</v>
      </c>
      <c r="G893" s="27">
        <f t="shared" si="381"/>
        <v>-65</v>
      </c>
      <c r="H893" s="29">
        <f t="shared" si="382"/>
        <v>-5.1020408163265307E-2</v>
      </c>
      <c r="I893" s="21">
        <f t="shared" si="383"/>
        <v>20.445740390004882</v>
      </c>
      <c r="J893" s="21">
        <f t="shared" si="384"/>
        <v>-85.445740390004886</v>
      </c>
      <c r="K893" s="27">
        <f t="shared" si="385"/>
        <v>42722.870195002441</v>
      </c>
      <c r="L893" s="16">
        <f>Daten!G893</f>
        <v>157</v>
      </c>
      <c r="M893" s="16">
        <f>Daten!H893</f>
        <v>779</v>
      </c>
      <c r="N893" s="16">
        <f>Daten!I893</f>
        <v>273</v>
      </c>
      <c r="O893" s="28">
        <f t="shared" si="386"/>
        <v>0.55198973042361998</v>
      </c>
      <c r="P893" s="16">
        <f t="shared" si="387"/>
        <v>427.6986465150469</v>
      </c>
      <c r="Q893" s="21">
        <f t="shared" si="388"/>
        <v>2.301353484953097</v>
      </c>
      <c r="R893" s="27">
        <f t="shared" si="389"/>
        <v>460.2706969906194</v>
      </c>
      <c r="S893" s="9">
        <f ca="1">Daten!K893</f>
        <v>12643</v>
      </c>
      <c r="T893" s="9">
        <f ca="1">Daten!L893</f>
        <v>51370</v>
      </c>
      <c r="U893" s="9">
        <f ca="1">Daten!M893</f>
        <v>368064.55</v>
      </c>
      <c r="V893" s="9">
        <f ca="1">Daten!N893</f>
        <v>500</v>
      </c>
      <c r="W893" s="9">
        <f ca="1">Daten!O893</f>
        <v>500</v>
      </c>
      <c r="X893" s="23">
        <f t="shared" ca="1" si="390"/>
        <v>432077.55</v>
      </c>
      <c r="Y893" s="9">
        <f t="shared" ca="1" si="391"/>
        <v>411696.49908764864</v>
      </c>
      <c r="Z893" s="21">
        <f t="shared" ca="1" si="392"/>
        <v>20381.050912351348</v>
      </c>
      <c r="AA893" s="27">
        <f t="shared" ca="1" si="393"/>
        <v>-2038.1050912351348</v>
      </c>
      <c r="AB893" s="32">
        <f t="shared" ca="1" si="394"/>
        <v>41145.035800757927</v>
      </c>
      <c r="AC893" s="31">
        <f t="shared" ca="1" si="395"/>
        <v>41145.035800757927</v>
      </c>
      <c r="AG893" s="26">
        <f t="shared" ca="1" si="396"/>
        <v>42722.870195002441</v>
      </c>
      <c r="AH893" s="26">
        <f t="shared" ca="1" si="397"/>
        <v>-2038.1050912351348</v>
      </c>
      <c r="AI893" s="26">
        <f t="shared" ca="1" si="398"/>
        <v>40684.765103767306</v>
      </c>
      <c r="AJ893" s="26">
        <f t="shared" ca="1" si="399"/>
        <v>1</v>
      </c>
      <c r="AK893" s="26">
        <f t="shared" ca="1" si="400"/>
        <v>40684.765103767306</v>
      </c>
      <c r="AL893" s="26">
        <f t="shared" ca="1" si="401"/>
        <v>53731</v>
      </c>
      <c r="AM893" s="26">
        <f t="shared" ca="1" si="402"/>
        <v>31</v>
      </c>
      <c r="AN893" s="26">
        <f ca="1">IF(AM893=0,0,COUNTIF($AM$19:AM893,C893*10+1))</f>
        <v>343</v>
      </c>
      <c r="AO893" s="21">
        <f t="shared" ca="1" si="403"/>
        <v>0</v>
      </c>
      <c r="AP893" s="33">
        <f t="shared" ca="1" si="404"/>
        <v>53731</v>
      </c>
      <c r="AQ893" s="24"/>
      <c r="AR893" s="155">
        <f ca="1">ROUND(Zsfg!$C$11/'Z1'!$AL$2120*'Z1'!AL893,0)</f>
        <v>44817</v>
      </c>
      <c r="AS893" s="26">
        <f t="shared" ca="1" si="406"/>
        <v>31</v>
      </c>
      <c r="AT893" s="26">
        <f ca="1">IF(AS893=0,0,COUNTIF($AS$19:AS893,C893*10+1))</f>
        <v>343</v>
      </c>
      <c r="AU893" s="21">
        <f t="shared" ca="1" si="407"/>
        <v>0</v>
      </c>
      <c r="AV893" s="33">
        <f t="shared" ca="1" si="405"/>
        <v>44817</v>
      </c>
    </row>
    <row r="894" spans="1:48" x14ac:dyDescent="0.2">
      <c r="A894" s="15">
        <f>Daten!A894</f>
        <v>32530</v>
      </c>
      <c r="B894" s="8" t="str">
        <f>Daten!B894</f>
        <v>Zwettl-Niederösterreich</v>
      </c>
      <c r="C894" s="15">
        <f t="shared" si="380"/>
        <v>3</v>
      </c>
      <c r="D894" s="10">
        <f>Daten!D894</f>
        <v>0</v>
      </c>
      <c r="E894" s="9">
        <f>Daten!E894</f>
        <v>10903</v>
      </c>
      <c r="F894" s="9">
        <f>Daten!F894</f>
        <v>11047</v>
      </c>
      <c r="G894" s="27">
        <f t="shared" si="381"/>
        <v>-144</v>
      </c>
      <c r="H894" s="29">
        <f t="shared" si="382"/>
        <v>-1.3035213180048882E-2</v>
      </c>
      <c r="I894" s="21">
        <f t="shared" si="383"/>
        <v>177.28735799716165</v>
      </c>
      <c r="J894" s="21">
        <f t="shared" si="384"/>
        <v>-321.28735799716162</v>
      </c>
      <c r="K894" s="27">
        <f t="shared" si="385"/>
        <v>160643.67899858081</v>
      </c>
      <c r="L894" s="16">
        <f>Daten!G894</f>
        <v>1356</v>
      </c>
      <c r="M894" s="16">
        <f>Daten!H894</f>
        <v>7126</v>
      </c>
      <c r="N894" s="16">
        <f>Daten!I894</f>
        <v>2421</v>
      </c>
      <c r="O894" s="28">
        <f t="shared" si="386"/>
        <v>0.53003087285994943</v>
      </c>
      <c r="P894" s="16">
        <f t="shared" si="387"/>
        <v>3912.426899956642</v>
      </c>
      <c r="Q894" s="21">
        <f t="shared" si="388"/>
        <v>-135.42689995664205</v>
      </c>
      <c r="R894" s="27">
        <f t="shared" si="389"/>
        <v>-27085.379991328409</v>
      </c>
      <c r="S894" s="9">
        <f ca="1">Daten!K894</f>
        <v>81440</v>
      </c>
      <c r="T894" s="9">
        <f ca="1">Daten!L894</f>
        <v>848393</v>
      </c>
      <c r="U894" s="9">
        <f ca="1">Daten!M894</f>
        <v>4065561.14</v>
      </c>
      <c r="V894" s="9">
        <f ca="1">Daten!N894</f>
        <v>500</v>
      </c>
      <c r="W894" s="9">
        <f ca="1">Daten!O894</f>
        <v>500</v>
      </c>
      <c r="X894" s="23">
        <f t="shared" ca="1" si="390"/>
        <v>4995394.1400000006</v>
      </c>
      <c r="Y894" s="9">
        <f t="shared" ca="1" si="391"/>
        <v>3712760.0740716569</v>
      </c>
      <c r="Z894" s="21">
        <f t="shared" ca="1" si="392"/>
        <v>1282634.0659283437</v>
      </c>
      <c r="AA894" s="27">
        <f t="shared" ca="1" si="393"/>
        <v>-128263.40659283438</v>
      </c>
      <c r="AB894" s="32">
        <f t="shared" ca="1" si="394"/>
        <v>5294.8924144180346</v>
      </c>
      <c r="AC894" s="31">
        <f t="shared" ca="1" si="395"/>
        <v>5294.8924144180346</v>
      </c>
      <c r="AG894" s="26">
        <f t="shared" ca="1" si="396"/>
        <v>160643.67899858081</v>
      </c>
      <c r="AH894" s="26">
        <f t="shared" ca="1" si="397"/>
        <v>-128263.40659283438</v>
      </c>
      <c r="AI894" s="26">
        <f t="shared" ca="1" si="398"/>
        <v>32380.272405746437</v>
      </c>
      <c r="AJ894" s="26">
        <f t="shared" ca="1" si="399"/>
        <v>1</v>
      </c>
      <c r="AK894" s="26">
        <f t="shared" ca="1" si="400"/>
        <v>0</v>
      </c>
      <c r="AL894" s="26">
        <f t="shared" ca="1" si="401"/>
        <v>0</v>
      </c>
      <c r="AM894" s="26">
        <f t="shared" ca="1" si="402"/>
        <v>0</v>
      </c>
      <c r="AN894" s="26">
        <f ca="1">IF(AM894=0,0,COUNTIF($AM$19:AM894,C894*10+1))</f>
        <v>0</v>
      </c>
      <c r="AO894" s="21">
        <f t="shared" ca="1" si="403"/>
        <v>0</v>
      </c>
      <c r="AP894" s="33">
        <f t="shared" ca="1" si="404"/>
        <v>0</v>
      </c>
      <c r="AQ894" s="24"/>
      <c r="AR894" s="155">
        <f ca="1">ROUND(Zsfg!$C$11/'Z1'!$AL$2120*'Z1'!AL894,0)</f>
        <v>0</v>
      </c>
      <c r="AS894" s="26">
        <f t="shared" ca="1" si="406"/>
        <v>0</v>
      </c>
      <c r="AT894" s="26">
        <f ca="1">IF(AS894=0,0,COUNTIF($AS$19:AS894,C894*10+1))</f>
        <v>0</v>
      </c>
      <c r="AU894" s="21">
        <f t="shared" ca="1" si="407"/>
        <v>0</v>
      </c>
      <c r="AV894" s="33">
        <f t="shared" ca="1" si="405"/>
        <v>0</v>
      </c>
    </row>
    <row r="895" spans="1:48" x14ac:dyDescent="0.2">
      <c r="A895" s="15">
        <f>Daten!A895</f>
        <v>40101</v>
      </c>
      <c r="B895" s="8" t="str">
        <f>Daten!B895</f>
        <v>Linz</v>
      </c>
      <c r="C895" s="15">
        <f t="shared" si="380"/>
        <v>4</v>
      </c>
      <c r="D895" s="10">
        <f>Daten!D895</f>
        <v>1</v>
      </c>
      <c r="E895" s="9">
        <f>Daten!E895</f>
        <v>205613</v>
      </c>
      <c r="F895" s="9">
        <f>Daten!F895</f>
        <v>197174</v>
      </c>
      <c r="G895" s="27">
        <f t="shared" si="381"/>
        <v>8439</v>
      </c>
      <c r="H895" s="29">
        <f t="shared" si="382"/>
        <v>4.2799760617525634E-2</v>
      </c>
      <c r="I895" s="21">
        <f t="shared" si="383"/>
        <v>3164.3394157447588</v>
      </c>
      <c r="J895" s="21">
        <f t="shared" si="384"/>
        <v>5274.6605842552417</v>
      </c>
      <c r="K895" s="27">
        <f t="shared" si="385"/>
        <v>-2637330.2921276209</v>
      </c>
      <c r="L895" s="16">
        <f>Daten!G895</f>
        <v>28153</v>
      </c>
      <c r="M895" s="16">
        <f>Daten!H895</f>
        <v>138947</v>
      </c>
      <c r="N895" s="16">
        <f>Daten!I895</f>
        <v>38513</v>
      </c>
      <c r="O895" s="28">
        <f t="shared" si="386"/>
        <v>0.47979445400044624</v>
      </c>
      <c r="P895" s="16">
        <f t="shared" si="387"/>
        <v>76286.834194257026</v>
      </c>
      <c r="Q895" s="21">
        <f t="shared" si="388"/>
        <v>-9620.834194257026</v>
      </c>
      <c r="R895" s="27">
        <f t="shared" si="389"/>
        <v>-1924166.8388514053</v>
      </c>
      <c r="S895" s="9">
        <f ca="1">Daten!K895</f>
        <v>27681</v>
      </c>
      <c r="T895" s="9">
        <f ca="1">Daten!L895</f>
        <v>21166988</v>
      </c>
      <c r="U895" s="9">
        <f ca="1">Daten!M895</f>
        <v>147285537</v>
      </c>
      <c r="V895" s="9">
        <f ca="1">Daten!N895</f>
        <v>500</v>
      </c>
      <c r="W895" s="9">
        <f ca="1">Daten!O895</f>
        <v>500</v>
      </c>
      <c r="X895" s="23">
        <f t="shared" ca="1" si="390"/>
        <v>168480206</v>
      </c>
      <c r="Y895" s="9">
        <f t="shared" ca="1" si="391"/>
        <v>70016668.541694537</v>
      </c>
      <c r="Z895" s="21">
        <f t="shared" ca="1" si="392"/>
        <v>98463537.458305463</v>
      </c>
      <c r="AA895" s="27">
        <f t="shared" ca="1" si="393"/>
        <v>-9846353.7458305471</v>
      </c>
      <c r="AB895" s="32">
        <f t="shared" ca="1" si="394"/>
        <v>-14407850.876809573</v>
      </c>
      <c r="AC895" s="31">
        <f t="shared" ca="1" si="395"/>
        <v>0</v>
      </c>
      <c r="AG895" s="26">
        <f t="shared" ca="1" si="396"/>
        <v>0</v>
      </c>
      <c r="AH895" s="26">
        <f t="shared" ca="1" si="397"/>
        <v>0</v>
      </c>
      <c r="AI895" s="26">
        <f t="shared" ca="1" si="398"/>
        <v>0</v>
      </c>
      <c r="AJ895" s="26">
        <f t="shared" ca="1" si="399"/>
        <v>1</v>
      </c>
      <c r="AK895" s="26">
        <f t="shared" ca="1" si="400"/>
        <v>0</v>
      </c>
      <c r="AL895" s="26">
        <f t="shared" ca="1" si="401"/>
        <v>0</v>
      </c>
      <c r="AM895" s="26">
        <f t="shared" ca="1" si="402"/>
        <v>0</v>
      </c>
      <c r="AN895" s="26">
        <f ca="1">IF(AM895=0,0,COUNTIF($AM$19:AM895,C895*10+1))</f>
        <v>0</v>
      </c>
      <c r="AO895" s="21">
        <f t="shared" ca="1" si="403"/>
        <v>0</v>
      </c>
      <c r="AP895" s="33">
        <f t="shared" ca="1" si="404"/>
        <v>0</v>
      </c>
      <c r="AQ895" s="24"/>
      <c r="AR895" s="155">
        <f ca="1">ROUND(Zsfg!$C$11/'Z1'!$AL$2120*'Z1'!AL895,0)</f>
        <v>0</v>
      </c>
      <c r="AS895" s="26">
        <f t="shared" ca="1" si="406"/>
        <v>0</v>
      </c>
      <c r="AT895" s="26">
        <f ca="1">IF(AS895=0,0,COUNTIF($AS$19:AS895,C895*10+1))</f>
        <v>0</v>
      </c>
      <c r="AU895" s="21">
        <f t="shared" ca="1" si="407"/>
        <v>0</v>
      </c>
      <c r="AV895" s="33">
        <f t="shared" ca="1" si="405"/>
        <v>0</v>
      </c>
    </row>
    <row r="896" spans="1:48" x14ac:dyDescent="0.2">
      <c r="A896" s="15">
        <f>Daten!A896</f>
        <v>40201</v>
      </c>
      <c r="B896" s="8" t="str">
        <f>Daten!B896</f>
        <v>Steyr</v>
      </c>
      <c r="C896" s="15">
        <f t="shared" si="380"/>
        <v>4</v>
      </c>
      <c r="D896" s="10">
        <f>Daten!D896</f>
        <v>1</v>
      </c>
      <c r="E896" s="9">
        <f>Daten!E896</f>
        <v>38192</v>
      </c>
      <c r="F896" s="9">
        <f>Daten!F896</f>
        <v>38288</v>
      </c>
      <c r="G896" s="27">
        <f t="shared" si="381"/>
        <v>-96</v>
      </c>
      <c r="H896" s="29">
        <f t="shared" si="382"/>
        <v>-2.5073129962390303E-3</v>
      </c>
      <c r="I896" s="21">
        <f t="shared" si="383"/>
        <v>614.4635071055784</v>
      </c>
      <c r="J896" s="21">
        <f t="shared" si="384"/>
        <v>-710.4635071055784</v>
      </c>
      <c r="K896" s="27">
        <f t="shared" si="385"/>
        <v>355231.75355278922</v>
      </c>
      <c r="L896" s="16">
        <f>Daten!G896</f>
        <v>5212</v>
      </c>
      <c r="M896" s="16">
        <f>Daten!H896</f>
        <v>24807</v>
      </c>
      <c r="N896" s="16">
        <f>Daten!I896</f>
        <v>8173</v>
      </c>
      <c r="O896" s="28">
        <f t="shared" si="386"/>
        <v>0.53956544523723138</v>
      </c>
      <c r="P896" s="16">
        <f t="shared" si="387"/>
        <v>13619.923394221782</v>
      </c>
      <c r="Q896" s="21">
        <f t="shared" si="388"/>
        <v>-234.92339422178156</v>
      </c>
      <c r="R896" s="27">
        <f t="shared" si="389"/>
        <v>-46984.678844356313</v>
      </c>
      <c r="S896" s="9">
        <f ca="1">Daten!K896</f>
        <v>11765</v>
      </c>
      <c r="T896" s="9">
        <f ca="1">Daten!L896</f>
        <v>3464784</v>
      </c>
      <c r="U896" s="9">
        <f ca="1">Daten!M896</f>
        <v>27817210</v>
      </c>
      <c r="V896" s="9">
        <f ca="1">Daten!N896</f>
        <v>500</v>
      </c>
      <c r="W896" s="9">
        <f ca="1">Daten!O896</f>
        <v>500</v>
      </c>
      <c r="X896" s="23">
        <f t="shared" ca="1" si="390"/>
        <v>31293759</v>
      </c>
      <c r="Y896" s="9">
        <f t="shared" ca="1" si="391"/>
        <v>13005386.842973927</v>
      </c>
      <c r="Z896" s="21">
        <f t="shared" ca="1" si="392"/>
        <v>18288372.157026075</v>
      </c>
      <c r="AA896" s="27">
        <f t="shared" ca="1" si="393"/>
        <v>-1828837.2157026075</v>
      </c>
      <c r="AB896" s="32">
        <f t="shared" ca="1" si="394"/>
        <v>-1520590.1409941746</v>
      </c>
      <c r="AC896" s="31">
        <f t="shared" ca="1" si="395"/>
        <v>0</v>
      </c>
      <c r="AG896" s="26">
        <f t="shared" ca="1" si="396"/>
        <v>0</v>
      </c>
      <c r="AH896" s="26">
        <f t="shared" ca="1" si="397"/>
        <v>0</v>
      </c>
      <c r="AI896" s="26">
        <f t="shared" ca="1" si="398"/>
        <v>0</v>
      </c>
      <c r="AJ896" s="26">
        <f t="shared" ca="1" si="399"/>
        <v>1</v>
      </c>
      <c r="AK896" s="26">
        <f t="shared" ca="1" si="400"/>
        <v>0</v>
      </c>
      <c r="AL896" s="26">
        <f t="shared" ca="1" si="401"/>
        <v>0</v>
      </c>
      <c r="AM896" s="26">
        <f t="shared" ca="1" si="402"/>
        <v>0</v>
      </c>
      <c r="AN896" s="26">
        <f ca="1">IF(AM896=0,0,COUNTIF($AM$19:AM896,C896*10+1))</f>
        <v>0</v>
      </c>
      <c r="AO896" s="21">
        <f t="shared" ca="1" si="403"/>
        <v>0</v>
      </c>
      <c r="AP896" s="33">
        <f t="shared" ca="1" si="404"/>
        <v>0</v>
      </c>
      <c r="AQ896" s="24"/>
      <c r="AR896" s="155">
        <f ca="1">ROUND(Zsfg!$C$11/'Z1'!$AL$2120*'Z1'!AL896,0)</f>
        <v>0</v>
      </c>
      <c r="AS896" s="26">
        <f t="shared" ca="1" si="406"/>
        <v>0</v>
      </c>
      <c r="AT896" s="26">
        <f ca="1">IF(AS896=0,0,COUNTIF($AS$19:AS896,C896*10+1))</f>
        <v>0</v>
      </c>
      <c r="AU896" s="21">
        <f t="shared" ca="1" si="407"/>
        <v>0</v>
      </c>
      <c r="AV896" s="33">
        <f t="shared" ca="1" si="405"/>
        <v>0</v>
      </c>
    </row>
    <row r="897" spans="1:48" x14ac:dyDescent="0.2">
      <c r="A897" s="15">
        <f>Daten!A897</f>
        <v>40301</v>
      </c>
      <c r="B897" s="8" t="str">
        <f>Daten!B897</f>
        <v>Wels</v>
      </c>
      <c r="C897" s="15">
        <f t="shared" si="380"/>
        <v>4</v>
      </c>
      <c r="D897" s="10">
        <f>Daten!D897</f>
        <v>1</v>
      </c>
      <c r="E897" s="9">
        <f>Daten!E897</f>
        <v>61626</v>
      </c>
      <c r="F897" s="9">
        <f>Daten!F897</f>
        <v>59850</v>
      </c>
      <c r="G897" s="27">
        <f t="shared" si="381"/>
        <v>1776</v>
      </c>
      <c r="H897" s="29">
        <f t="shared" si="382"/>
        <v>2.9674185463659148E-2</v>
      </c>
      <c r="I897" s="21">
        <f t="shared" si="383"/>
        <v>960.50044139858096</v>
      </c>
      <c r="J897" s="21">
        <f t="shared" si="384"/>
        <v>815.49955860141904</v>
      </c>
      <c r="K897" s="27">
        <f t="shared" si="385"/>
        <v>-407749.77930070955</v>
      </c>
      <c r="L897" s="16">
        <f>Daten!G897</f>
        <v>9308</v>
      </c>
      <c r="M897" s="16">
        <f>Daten!H897</f>
        <v>41070</v>
      </c>
      <c r="N897" s="16">
        <f>Daten!I897</f>
        <v>11248</v>
      </c>
      <c r="O897" s="28">
        <f t="shared" si="386"/>
        <v>0.5005113221329438</v>
      </c>
      <c r="P897" s="16">
        <f t="shared" si="387"/>
        <v>22548.887564021792</v>
      </c>
      <c r="Q897" s="21">
        <f t="shared" si="388"/>
        <v>-1992.8875640217921</v>
      </c>
      <c r="R897" s="27">
        <f t="shared" si="389"/>
        <v>-398577.51280435838</v>
      </c>
      <c r="S897" s="9">
        <f ca="1">Daten!K897</f>
        <v>23780</v>
      </c>
      <c r="T897" s="9">
        <f ca="1">Daten!L897</f>
        <v>7353419</v>
      </c>
      <c r="U897" s="9">
        <f ca="1">Daten!M897</f>
        <v>41241326</v>
      </c>
      <c r="V897" s="9">
        <f ca="1">Daten!N897</f>
        <v>500</v>
      </c>
      <c r="W897" s="9">
        <f ca="1">Daten!O897</f>
        <v>500</v>
      </c>
      <c r="X897" s="23">
        <f t="shared" ca="1" si="390"/>
        <v>48618525</v>
      </c>
      <c r="Y897" s="9">
        <f t="shared" ca="1" si="391"/>
        <v>20985284.080045853</v>
      </c>
      <c r="Z897" s="21">
        <f t="shared" ca="1" si="392"/>
        <v>27633240.919954147</v>
      </c>
      <c r="AA897" s="27">
        <f t="shared" ca="1" si="393"/>
        <v>-2763324.0919954148</v>
      </c>
      <c r="AB897" s="32">
        <f t="shared" ca="1" si="394"/>
        <v>-3569651.3841004828</v>
      </c>
      <c r="AC897" s="31">
        <f t="shared" ca="1" si="395"/>
        <v>0</v>
      </c>
      <c r="AG897" s="26">
        <f t="shared" ca="1" si="396"/>
        <v>0</v>
      </c>
      <c r="AH897" s="26">
        <f t="shared" ca="1" si="397"/>
        <v>0</v>
      </c>
      <c r="AI897" s="26">
        <f t="shared" ca="1" si="398"/>
        <v>0</v>
      </c>
      <c r="AJ897" s="26">
        <f t="shared" ca="1" si="399"/>
        <v>1</v>
      </c>
      <c r="AK897" s="26">
        <f t="shared" ca="1" si="400"/>
        <v>0</v>
      </c>
      <c r="AL897" s="26">
        <f t="shared" ca="1" si="401"/>
        <v>0</v>
      </c>
      <c r="AM897" s="26">
        <f t="shared" ca="1" si="402"/>
        <v>0</v>
      </c>
      <c r="AN897" s="26">
        <f ca="1">IF(AM897=0,0,COUNTIF($AM$19:AM897,C897*10+1))</f>
        <v>0</v>
      </c>
      <c r="AO897" s="21">
        <f t="shared" ca="1" si="403"/>
        <v>0</v>
      </c>
      <c r="AP897" s="33">
        <f t="shared" ca="1" si="404"/>
        <v>0</v>
      </c>
      <c r="AQ897" s="24"/>
      <c r="AR897" s="155">
        <f ca="1">ROUND(Zsfg!$C$11/'Z1'!$AL$2120*'Z1'!AL897,0)</f>
        <v>0</v>
      </c>
      <c r="AS897" s="26">
        <f t="shared" ca="1" si="406"/>
        <v>0</v>
      </c>
      <c r="AT897" s="26">
        <f ca="1">IF(AS897=0,0,COUNTIF($AS$19:AS897,C897*10+1))</f>
        <v>0</v>
      </c>
      <c r="AU897" s="21">
        <f t="shared" ca="1" si="407"/>
        <v>0</v>
      </c>
      <c r="AV897" s="33">
        <f t="shared" ca="1" si="405"/>
        <v>0</v>
      </c>
    </row>
    <row r="898" spans="1:48" x14ac:dyDescent="0.2">
      <c r="A898" s="15">
        <f>Daten!A898</f>
        <v>40401</v>
      </c>
      <c r="B898" s="8" t="str">
        <f>Daten!B898</f>
        <v>Altheim</v>
      </c>
      <c r="C898" s="15">
        <f t="shared" si="380"/>
        <v>4</v>
      </c>
      <c r="D898" s="10">
        <f>Daten!D898</f>
        <v>0</v>
      </c>
      <c r="E898" s="9">
        <f>Daten!E898</f>
        <v>4944</v>
      </c>
      <c r="F898" s="9">
        <f>Daten!F898</f>
        <v>4756</v>
      </c>
      <c r="G898" s="27">
        <f t="shared" si="381"/>
        <v>188</v>
      </c>
      <c r="H898" s="29">
        <f t="shared" si="382"/>
        <v>3.9529015979814973E-2</v>
      </c>
      <c r="I898" s="21">
        <f t="shared" si="383"/>
        <v>76.326484532859666</v>
      </c>
      <c r="J898" s="21">
        <f t="shared" si="384"/>
        <v>111.67351546714033</v>
      </c>
      <c r="K898" s="27">
        <f t="shared" si="385"/>
        <v>-55836.757733570164</v>
      </c>
      <c r="L898" s="16">
        <f>Daten!G898</f>
        <v>663</v>
      </c>
      <c r="M898" s="16">
        <f>Daten!H898</f>
        <v>3260</v>
      </c>
      <c r="N898" s="16">
        <f>Daten!I898</f>
        <v>1021</v>
      </c>
      <c r="O898" s="28">
        <f t="shared" si="386"/>
        <v>0.51656441717791413</v>
      </c>
      <c r="P898" s="16">
        <f t="shared" si="387"/>
        <v>1789.8556965841499</v>
      </c>
      <c r="Q898" s="21">
        <f t="shared" si="388"/>
        <v>-105.85569658414988</v>
      </c>
      <c r="R898" s="27">
        <f t="shared" si="389"/>
        <v>-21171.139316829976</v>
      </c>
      <c r="S898" s="9">
        <f ca="1">Daten!K898</f>
        <v>19512</v>
      </c>
      <c r="T898" s="9">
        <f ca="1">Daten!L898</f>
        <v>335967</v>
      </c>
      <c r="U898" s="9">
        <f ca="1">Daten!M898</f>
        <v>1510773</v>
      </c>
      <c r="V898" s="9">
        <f ca="1">Daten!N898</f>
        <v>500</v>
      </c>
      <c r="W898" s="9">
        <f ca="1">Daten!O898</f>
        <v>500</v>
      </c>
      <c r="X898" s="23">
        <f t="shared" ca="1" si="390"/>
        <v>1866252</v>
      </c>
      <c r="Y898" s="9">
        <f t="shared" ca="1" si="391"/>
        <v>1683562.8548298883</v>
      </c>
      <c r="Z898" s="21">
        <f t="shared" ca="1" si="392"/>
        <v>182689.14517011167</v>
      </c>
      <c r="AA898" s="27">
        <f t="shared" ca="1" si="393"/>
        <v>-18268.91451701117</v>
      </c>
      <c r="AB898" s="32">
        <f t="shared" ca="1" si="394"/>
        <v>-95276.811567411321</v>
      </c>
      <c r="AC898" s="31">
        <f t="shared" ca="1" si="395"/>
        <v>0</v>
      </c>
      <c r="AG898" s="26">
        <f t="shared" ca="1" si="396"/>
        <v>0</v>
      </c>
      <c r="AH898" s="26">
        <f t="shared" ca="1" si="397"/>
        <v>0</v>
      </c>
      <c r="AI898" s="26">
        <f t="shared" ca="1" si="398"/>
        <v>0</v>
      </c>
      <c r="AJ898" s="26">
        <f t="shared" ca="1" si="399"/>
        <v>1</v>
      </c>
      <c r="AK898" s="26">
        <f t="shared" ca="1" si="400"/>
        <v>0</v>
      </c>
      <c r="AL898" s="26">
        <f t="shared" ca="1" si="401"/>
        <v>0</v>
      </c>
      <c r="AM898" s="26">
        <f t="shared" ca="1" si="402"/>
        <v>0</v>
      </c>
      <c r="AN898" s="26">
        <f ca="1">IF(AM898=0,0,COUNTIF($AM$19:AM898,C898*10+1))</f>
        <v>0</v>
      </c>
      <c r="AO898" s="21">
        <f t="shared" ca="1" si="403"/>
        <v>0</v>
      </c>
      <c r="AP898" s="33">
        <f t="shared" ca="1" si="404"/>
        <v>0</v>
      </c>
      <c r="AQ898" s="24"/>
      <c r="AR898" s="155">
        <f ca="1">ROUND(Zsfg!$C$11/'Z1'!$AL$2120*'Z1'!AL898,0)</f>
        <v>0</v>
      </c>
      <c r="AS898" s="26">
        <f t="shared" ca="1" si="406"/>
        <v>0</v>
      </c>
      <c r="AT898" s="26">
        <f ca="1">IF(AS898=0,0,COUNTIF($AS$19:AS898,C898*10+1))</f>
        <v>0</v>
      </c>
      <c r="AU898" s="21">
        <f t="shared" ca="1" si="407"/>
        <v>0</v>
      </c>
      <c r="AV898" s="33">
        <f t="shared" ca="1" si="405"/>
        <v>0</v>
      </c>
    </row>
    <row r="899" spans="1:48" x14ac:dyDescent="0.2">
      <c r="A899" s="15">
        <f>Daten!A899</f>
        <v>40402</v>
      </c>
      <c r="B899" s="8" t="str">
        <f>Daten!B899</f>
        <v>Aspach</v>
      </c>
      <c r="C899" s="15">
        <f t="shared" si="380"/>
        <v>4</v>
      </c>
      <c r="D899" s="10">
        <f>Daten!D899</f>
        <v>0</v>
      </c>
      <c r="E899" s="9">
        <f>Daten!E899</f>
        <v>2612</v>
      </c>
      <c r="F899" s="9">
        <f>Daten!F899</f>
        <v>2479</v>
      </c>
      <c r="G899" s="27">
        <f t="shared" si="381"/>
        <v>133</v>
      </c>
      <c r="H899" s="29">
        <f t="shared" si="382"/>
        <v>5.3650665590964097E-2</v>
      </c>
      <c r="I899" s="21">
        <f t="shared" si="383"/>
        <v>39.784136912733203</v>
      </c>
      <c r="J899" s="21">
        <f t="shared" si="384"/>
        <v>93.215863087266797</v>
      </c>
      <c r="K899" s="27">
        <f t="shared" si="385"/>
        <v>-46607.9315436334</v>
      </c>
      <c r="L899" s="16">
        <f>Daten!G899</f>
        <v>421</v>
      </c>
      <c r="M899" s="16">
        <f>Daten!H899</f>
        <v>1801</v>
      </c>
      <c r="N899" s="16">
        <f>Daten!I899</f>
        <v>390</v>
      </c>
      <c r="O899" s="28">
        <f t="shared" si="386"/>
        <v>0.45030538589672403</v>
      </c>
      <c r="P899" s="16">
        <f t="shared" si="387"/>
        <v>988.81291703928036</v>
      </c>
      <c r="Q899" s="21">
        <f t="shared" si="388"/>
        <v>-177.81291703928036</v>
      </c>
      <c r="R899" s="27">
        <f t="shared" si="389"/>
        <v>-35562.583407856073</v>
      </c>
      <c r="S899" s="9">
        <f ca="1">Daten!K899</f>
        <v>25643</v>
      </c>
      <c r="T899" s="9">
        <f ca="1">Daten!L899</f>
        <v>207577</v>
      </c>
      <c r="U899" s="9">
        <f ca="1">Daten!M899</f>
        <v>582069</v>
      </c>
      <c r="V899" s="9">
        <f ca="1">Daten!N899</f>
        <v>500</v>
      </c>
      <c r="W899" s="9">
        <f ca="1">Daten!O899</f>
        <v>500</v>
      </c>
      <c r="X899" s="23">
        <f t="shared" ca="1" si="390"/>
        <v>815289</v>
      </c>
      <c r="Y899" s="9">
        <f t="shared" ca="1" si="391"/>
        <v>889455.1328510656</v>
      </c>
      <c r="Z899" s="21">
        <f t="shared" ca="1" si="392"/>
        <v>-74166.132851065602</v>
      </c>
      <c r="AA899" s="27">
        <f t="shared" ca="1" si="393"/>
        <v>7416.6132851065604</v>
      </c>
      <c r="AB899" s="32">
        <f t="shared" ca="1" si="394"/>
        <v>-74753.90166638291</v>
      </c>
      <c r="AC899" s="31">
        <f t="shared" ca="1" si="395"/>
        <v>0</v>
      </c>
      <c r="AG899" s="26">
        <f t="shared" ca="1" si="396"/>
        <v>0</v>
      </c>
      <c r="AH899" s="26">
        <f t="shared" ca="1" si="397"/>
        <v>0</v>
      </c>
      <c r="AI899" s="26">
        <f t="shared" ca="1" si="398"/>
        <v>0</v>
      </c>
      <c r="AJ899" s="26">
        <f t="shared" ca="1" si="399"/>
        <v>1</v>
      </c>
      <c r="AK899" s="26">
        <f t="shared" ca="1" si="400"/>
        <v>0</v>
      </c>
      <c r="AL899" s="26">
        <f t="shared" ca="1" si="401"/>
        <v>0</v>
      </c>
      <c r="AM899" s="26">
        <f t="shared" ca="1" si="402"/>
        <v>0</v>
      </c>
      <c r="AN899" s="26">
        <f ca="1">IF(AM899=0,0,COUNTIF($AM$19:AM899,C899*10+1))</f>
        <v>0</v>
      </c>
      <c r="AO899" s="21">
        <f t="shared" ca="1" si="403"/>
        <v>0</v>
      </c>
      <c r="AP899" s="33">
        <f t="shared" ca="1" si="404"/>
        <v>0</v>
      </c>
      <c r="AQ899" s="24"/>
      <c r="AR899" s="155">
        <f ca="1">ROUND(Zsfg!$C$11/'Z1'!$AL$2120*'Z1'!AL899,0)</f>
        <v>0</v>
      </c>
      <c r="AS899" s="26">
        <f t="shared" ca="1" si="406"/>
        <v>0</v>
      </c>
      <c r="AT899" s="26">
        <f ca="1">IF(AS899=0,0,COUNTIF($AS$19:AS899,C899*10+1))</f>
        <v>0</v>
      </c>
      <c r="AU899" s="21">
        <f t="shared" ca="1" si="407"/>
        <v>0</v>
      </c>
      <c r="AV899" s="33">
        <f t="shared" ca="1" si="405"/>
        <v>0</v>
      </c>
    </row>
    <row r="900" spans="1:48" x14ac:dyDescent="0.2">
      <c r="A900" s="15">
        <f>Daten!A900</f>
        <v>40403</v>
      </c>
      <c r="B900" s="8" t="str">
        <f>Daten!B900</f>
        <v>Auerbach</v>
      </c>
      <c r="C900" s="15">
        <f t="shared" si="380"/>
        <v>4</v>
      </c>
      <c r="D900" s="10">
        <f>Daten!D900</f>
        <v>0</v>
      </c>
      <c r="E900" s="9">
        <f>Daten!E900</f>
        <v>610</v>
      </c>
      <c r="F900" s="9">
        <f>Daten!F900</f>
        <v>552</v>
      </c>
      <c r="G900" s="27">
        <f t="shared" si="381"/>
        <v>58</v>
      </c>
      <c r="H900" s="29">
        <f t="shared" si="382"/>
        <v>0.10507246376811594</v>
      </c>
      <c r="I900" s="21">
        <f t="shared" si="383"/>
        <v>8.8587509382124772</v>
      </c>
      <c r="J900" s="21">
        <f t="shared" si="384"/>
        <v>49.141249061787519</v>
      </c>
      <c r="K900" s="27">
        <f t="shared" si="385"/>
        <v>-24570.624530893761</v>
      </c>
      <c r="L900" s="16">
        <f>Daten!G900</f>
        <v>103</v>
      </c>
      <c r="M900" s="16">
        <f>Daten!H900</f>
        <v>418</v>
      </c>
      <c r="N900" s="16">
        <f>Daten!I900</f>
        <v>89</v>
      </c>
      <c r="O900" s="28">
        <f t="shared" si="386"/>
        <v>0.45933014354066987</v>
      </c>
      <c r="P900" s="16">
        <f t="shared" si="387"/>
        <v>229.496834715391</v>
      </c>
      <c r="Q900" s="21">
        <f t="shared" si="388"/>
        <v>-37.496834715391003</v>
      </c>
      <c r="R900" s="27">
        <f t="shared" si="389"/>
        <v>-7499.3669430782011</v>
      </c>
      <c r="S900" s="9">
        <f ca="1">Daten!K900</f>
        <v>8384</v>
      </c>
      <c r="T900" s="9">
        <f ca="1">Daten!L900</f>
        <v>32211</v>
      </c>
      <c r="U900" s="9">
        <f ca="1">Daten!M900</f>
        <v>49490</v>
      </c>
      <c r="V900" s="9">
        <f ca="1">Daten!N900</f>
        <v>500</v>
      </c>
      <c r="W900" s="9">
        <f ca="1">Daten!O900</f>
        <v>500</v>
      </c>
      <c r="X900" s="23">
        <f t="shared" ca="1" si="390"/>
        <v>90085</v>
      </c>
      <c r="Y900" s="9">
        <f t="shared" ca="1" si="391"/>
        <v>207721.14511452909</v>
      </c>
      <c r="Z900" s="21">
        <f t="shared" ca="1" si="392"/>
        <v>-117636.14511452909</v>
      </c>
      <c r="AA900" s="27">
        <f t="shared" ca="1" si="393"/>
        <v>11763.61451145291</v>
      </c>
      <c r="AB900" s="32">
        <f t="shared" ca="1" si="394"/>
        <v>-20306.376962519051</v>
      </c>
      <c r="AC900" s="31">
        <f t="shared" ca="1" si="395"/>
        <v>0</v>
      </c>
      <c r="AG900" s="26">
        <f t="shared" ca="1" si="396"/>
        <v>0</v>
      </c>
      <c r="AH900" s="26">
        <f t="shared" ca="1" si="397"/>
        <v>0</v>
      </c>
      <c r="AI900" s="26">
        <f t="shared" ca="1" si="398"/>
        <v>0</v>
      </c>
      <c r="AJ900" s="26">
        <f t="shared" ca="1" si="399"/>
        <v>1</v>
      </c>
      <c r="AK900" s="26">
        <f t="shared" ca="1" si="400"/>
        <v>0</v>
      </c>
      <c r="AL900" s="26">
        <f t="shared" ca="1" si="401"/>
        <v>0</v>
      </c>
      <c r="AM900" s="26">
        <f t="shared" ca="1" si="402"/>
        <v>0</v>
      </c>
      <c r="AN900" s="26">
        <f ca="1">IF(AM900=0,0,COUNTIF($AM$19:AM900,C900*10+1))</f>
        <v>0</v>
      </c>
      <c r="AO900" s="21">
        <f t="shared" ca="1" si="403"/>
        <v>0</v>
      </c>
      <c r="AP900" s="33">
        <f t="shared" ca="1" si="404"/>
        <v>0</v>
      </c>
      <c r="AQ900" s="24"/>
      <c r="AR900" s="155">
        <f ca="1">ROUND(Zsfg!$C$11/'Z1'!$AL$2120*'Z1'!AL900,0)</f>
        <v>0</v>
      </c>
      <c r="AS900" s="26">
        <f t="shared" ca="1" si="406"/>
        <v>0</v>
      </c>
      <c r="AT900" s="26">
        <f ca="1">IF(AS900=0,0,COUNTIF($AS$19:AS900,C900*10+1))</f>
        <v>0</v>
      </c>
      <c r="AU900" s="21">
        <f t="shared" ca="1" si="407"/>
        <v>0</v>
      </c>
      <c r="AV900" s="33">
        <f t="shared" ca="1" si="405"/>
        <v>0</v>
      </c>
    </row>
    <row r="901" spans="1:48" x14ac:dyDescent="0.2">
      <c r="A901" s="15">
        <f>Daten!A901</f>
        <v>40404</v>
      </c>
      <c r="B901" s="8" t="str">
        <f>Daten!B901</f>
        <v>Braunau am Inn</v>
      </c>
      <c r="C901" s="15">
        <f t="shared" si="380"/>
        <v>4</v>
      </c>
      <c r="D901" s="10">
        <f>Daten!D901</f>
        <v>0</v>
      </c>
      <c r="E901" s="9">
        <f>Daten!E901</f>
        <v>17228</v>
      </c>
      <c r="F901" s="9">
        <f>Daten!F901</f>
        <v>16368</v>
      </c>
      <c r="G901" s="27">
        <f t="shared" si="381"/>
        <v>860</v>
      </c>
      <c r="H901" s="29">
        <f t="shared" si="382"/>
        <v>5.254154447702835E-2</v>
      </c>
      <c r="I901" s="21">
        <f t="shared" si="383"/>
        <v>262.68122347221345</v>
      </c>
      <c r="J901" s="21">
        <f t="shared" si="384"/>
        <v>597.31877652778655</v>
      </c>
      <c r="K901" s="27">
        <f t="shared" si="385"/>
        <v>-298659.38826389326</v>
      </c>
      <c r="L901" s="16">
        <f>Daten!G901</f>
        <v>2365</v>
      </c>
      <c r="M901" s="16">
        <f>Daten!H901</f>
        <v>11286</v>
      </c>
      <c r="N901" s="16">
        <f>Daten!I901</f>
        <v>3577</v>
      </c>
      <c r="O901" s="28">
        <f t="shared" si="386"/>
        <v>0.52649300017721068</v>
      </c>
      <c r="P901" s="16">
        <f t="shared" si="387"/>
        <v>6196.414537315557</v>
      </c>
      <c r="Q901" s="21">
        <f t="shared" si="388"/>
        <v>-254.41453731555703</v>
      </c>
      <c r="R901" s="27">
        <f t="shared" si="389"/>
        <v>-50882.907463111405</v>
      </c>
      <c r="S901" s="9">
        <f ca="1">Daten!K901</f>
        <v>13119</v>
      </c>
      <c r="T901" s="9">
        <f ca="1">Daten!L901</f>
        <v>1408164</v>
      </c>
      <c r="U901" s="9">
        <f ca="1">Daten!M901</f>
        <v>11041436</v>
      </c>
      <c r="V901" s="9">
        <f ca="1">Daten!N901</f>
        <v>500</v>
      </c>
      <c r="W901" s="9">
        <f ca="1">Daten!O901</f>
        <v>500</v>
      </c>
      <c r="X901" s="23">
        <f t="shared" ca="1" si="390"/>
        <v>12462719</v>
      </c>
      <c r="Y901" s="9">
        <f t="shared" ca="1" si="391"/>
        <v>5866589.9803821435</v>
      </c>
      <c r="Z901" s="21">
        <f t="shared" ca="1" si="392"/>
        <v>6596129.0196178565</v>
      </c>
      <c r="AA901" s="27">
        <f t="shared" ca="1" si="393"/>
        <v>-659612.90196178574</v>
      </c>
      <c r="AB901" s="32">
        <f t="shared" ca="1" si="394"/>
        <v>-1009155.1976887904</v>
      </c>
      <c r="AC901" s="31">
        <f t="shared" ca="1" si="395"/>
        <v>0</v>
      </c>
      <c r="AG901" s="26">
        <f t="shared" ca="1" si="396"/>
        <v>0</v>
      </c>
      <c r="AH901" s="26">
        <f t="shared" ca="1" si="397"/>
        <v>0</v>
      </c>
      <c r="AI901" s="26">
        <f t="shared" ca="1" si="398"/>
        <v>0</v>
      </c>
      <c r="AJ901" s="26">
        <f t="shared" ca="1" si="399"/>
        <v>1</v>
      </c>
      <c r="AK901" s="26">
        <f t="shared" ca="1" si="400"/>
        <v>0</v>
      </c>
      <c r="AL901" s="26">
        <f t="shared" ca="1" si="401"/>
        <v>0</v>
      </c>
      <c r="AM901" s="26">
        <f t="shared" ca="1" si="402"/>
        <v>0</v>
      </c>
      <c r="AN901" s="26">
        <f ca="1">IF(AM901=0,0,COUNTIF($AM$19:AM901,C901*10+1))</f>
        <v>0</v>
      </c>
      <c r="AO901" s="21">
        <f t="shared" ca="1" si="403"/>
        <v>0</v>
      </c>
      <c r="AP901" s="33">
        <f t="shared" ca="1" si="404"/>
        <v>0</v>
      </c>
      <c r="AQ901" s="24"/>
      <c r="AR901" s="155">
        <f ca="1">ROUND(Zsfg!$C$11/'Z1'!$AL$2120*'Z1'!AL901,0)</f>
        <v>0</v>
      </c>
      <c r="AS901" s="26">
        <f t="shared" ca="1" si="406"/>
        <v>0</v>
      </c>
      <c r="AT901" s="26">
        <f ca="1">IF(AS901=0,0,COUNTIF($AS$19:AS901,C901*10+1))</f>
        <v>0</v>
      </c>
      <c r="AU901" s="21">
        <f t="shared" ca="1" si="407"/>
        <v>0</v>
      </c>
      <c r="AV901" s="33">
        <f t="shared" ca="1" si="405"/>
        <v>0</v>
      </c>
    </row>
    <row r="902" spans="1:48" x14ac:dyDescent="0.2">
      <c r="A902" s="15">
        <f>Daten!A902</f>
        <v>40405</v>
      </c>
      <c r="B902" s="8" t="str">
        <f>Daten!B902</f>
        <v>Burgkirchen</v>
      </c>
      <c r="C902" s="15">
        <f t="shared" si="380"/>
        <v>4</v>
      </c>
      <c r="D902" s="10">
        <f>Daten!D902</f>
        <v>0</v>
      </c>
      <c r="E902" s="9">
        <f>Daten!E902</f>
        <v>2703</v>
      </c>
      <c r="F902" s="9">
        <f>Daten!F902</f>
        <v>2574</v>
      </c>
      <c r="G902" s="27">
        <f t="shared" si="381"/>
        <v>129</v>
      </c>
      <c r="H902" s="29">
        <f t="shared" si="382"/>
        <v>5.011655011655012E-2</v>
      </c>
      <c r="I902" s="21">
        <f t="shared" si="383"/>
        <v>41.30874078796905</v>
      </c>
      <c r="J902" s="21">
        <f t="shared" si="384"/>
        <v>87.691259212030957</v>
      </c>
      <c r="K902" s="27">
        <f t="shared" si="385"/>
        <v>-43845.629606015478</v>
      </c>
      <c r="L902" s="16">
        <f>Daten!G902</f>
        <v>411</v>
      </c>
      <c r="M902" s="16">
        <f>Daten!H902</f>
        <v>1847</v>
      </c>
      <c r="N902" s="16">
        <f>Daten!I902</f>
        <v>445</v>
      </c>
      <c r="O902" s="28">
        <f t="shared" si="386"/>
        <v>0.46345425013535463</v>
      </c>
      <c r="P902" s="16">
        <f t="shared" si="387"/>
        <v>1014.0685495677684</v>
      </c>
      <c r="Q902" s="21">
        <f t="shared" si="388"/>
        <v>-158.0685495677684</v>
      </c>
      <c r="R902" s="27">
        <f t="shared" si="389"/>
        <v>-31613.709913553681</v>
      </c>
      <c r="S902" s="9">
        <f ca="1">Daten!K902</f>
        <v>40440</v>
      </c>
      <c r="T902" s="9">
        <f ca="1">Daten!L902</f>
        <v>149279</v>
      </c>
      <c r="U902" s="9">
        <f ca="1">Daten!M902</f>
        <v>412643</v>
      </c>
      <c r="V902" s="9">
        <f ca="1">Daten!N902</f>
        <v>500</v>
      </c>
      <c r="W902" s="9">
        <f ca="1">Daten!O902</f>
        <v>500</v>
      </c>
      <c r="X902" s="23">
        <f t="shared" ca="1" si="390"/>
        <v>602362</v>
      </c>
      <c r="Y902" s="9">
        <f t="shared" ca="1" si="391"/>
        <v>920443.04138454457</v>
      </c>
      <c r="Z902" s="21">
        <f t="shared" ca="1" si="392"/>
        <v>-318081.04138454457</v>
      </c>
      <c r="AA902" s="27">
        <f t="shared" ca="1" si="393"/>
        <v>31808.104138454459</v>
      </c>
      <c r="AB902" s="32">
        <f t="shared" ca="1" si="394"/>
        <v>-43651.235381114697</v>
      </c>
      <c r="AC902" s="31">
        <f t="shared" ca="1" si="395"/>
        <v>0</v>
      </c>
      <c r="AG902" s="26">
        <f t="shared" ca="1" si="396"/>
        <v>0</v>
      </c>
      <c r="AH902" s="26">
        <f t="shared" ca="1" si="397"/>
        <v>0</v>
      </c>
      <c r="AI902" s="26">
        <f t="shared" ca="1" si="398"/>
        <v>0</v>
      </c>
      <c r="AJ902" s="26">
        <f t="shared" ca="1" si="399"/>
        <v>1</v>
      </c>
      <c r="AK902" s="26">
        <f t="shared" ca="1" si="400"/>
        <v>0</v>
      </c>
      <c r="AL902" s="26">
        <f t="shared" ca="1" si="401"/>
        <v>0</v>
      </c>
      <c r="AM902" s="26">
        <f t="shared" ca="1" si="402"/>
        <v>0</v>
      </c>
      <c r="AN902" s="26">
        <f ca="1">IF(AM902=0,0,COUNTIF($AM$19:AM902,C902*10+1))</f>
        <v>0</v>
      </c>
      <c r="AO902" s="21">
        <f t="shared" ca="1" si="403"/>
        <v>0</v>
      </c>
      <c r="AP902" s="33">
        <f t="shared" ca="1" si="404"/>
        <v>0</v>
      </c>
      <c r="AQ902" s="24"/>
      <c r="AR902" s="155">
        <f ca="1">ROUND(Zsfg!$C$11/'Z1'!$AL$2120*'Z1'!AL902,0)</f>
        <v>0</v>
      </c>
      <c r="AS902" s="26">
        <f t="shared" ca="1" si="406"/>
        <v>0</v>
      </c>
      <c r="AT902" s="26">
        <f ca="1">IF(AS902=0,0,COUNTIF($AS$19:AS902,C902*10+1))</f>
        <v>0</v>
      </c>
      <c r="AU902" s="21">
        <f t="shared" ca="1" si="407"/>
        <v>0</v>
      </c>
      <c r="AV902" s="33">
        <f t="shared" ca="1" si="405"/>
        <v>0</v>
      </c>
    </row>
    <row r="903" spans="1:48" x14ac:dyDescent="0.2">
      <c r="A903" s="15">
        <f>Daten!A903</f>
        <v>40406</v>
      </c>
      <c r="B903" s="8" t="str">
        <f>Daten!B903</f>
        <v>Eggelsberg</v>
      </c>
      <c r="C903" s="15">
        <f t="shared" si="380"/>
        <v>4</v>
      </c>
      <c r="D903" s="10">
        <f>Daten!D903</f>
        <v>0</v>
      </c>
      <c r="E903" s="9">
        <f>Daten!E903</f>
        <v>2434</v>
      </c>
      <c r="F903" s="9">
        <f>Daten!F903</f>
        <v>2295</v>
      </c>
      <c r="G903" s="27">
        <f t="shared" si="381"/>
        <v>139</v>
      </c>
      <c r="H903" s="29">
        <f t="shared" si="382"/>
        <v>6.0566448801742917E-2</v>
      </c>
      <c r="I903" s="21">
        <f t="shared" si="383"/>
        <v>36.831219933329045</v>
      </c>
      <c r="J903" s="21">
        <f t="shared" si="384"/>
        <v>102.16878006667096</v>
      </c>
      <c r="K903" s="27">
        <f t="shared" si="385"/>
        <v>-51084.390033335483</v>
      </c>
      <c r="L903" s="16">
        <f>Daten!G903</f>
        <v>372</v>
      </c>
      <c r="M903" s="16">
        <f>Daten!H903</f>
        <v>1665</v>
      </c>
      <c r="N903" s="16">
        <f>Daten!I903</f>
        <v>397</v>
      </c>
      <c r="O903" s="28">
        <f t="shared" si="386"/>
        <v>0.46186186186186184</v>
      </c>
      <c r="P903" s="16">
        <f t="shared" si="387"/>
        <v>914.14409043331591</v>
      </c>
      <c r="Q903" s="21">
        <f t="shared" si="388"/>
        <v>-145.14409043331591</v>
      </c>
      <c r="R903" s="27">
        <f t="shared" si="389"/>
        <v>-29028.818086663181</v>
      </c>
      <c r="S903" s="9">
        <f ca="1">Daten!K903</f>
        <v>15279</v>
      </c>
      <c r="T903" s="9">
        <f ca="1">Daten!L903</f>
        <v>199780</v>
      </c>
      <c r="U903" s="9">
        <f ca="1">Daten!M903</f>
        <v>3068362</v>
      </c>
      <c r="V903" s="9">
        <f ca="1">Daten!N903</f>
        <v>500</v>
      </c>
      <c r="W903" s="9">
        <f ca="1">Daten!O903</f>
        <v>500</v>
      </c>
      <c r="X903" s="23">
        <f t="shared" ca="1" si="390"/>
        <v>3283421</v>
      </c>
      <c r="Y903" s="9">
        <f t="shared" ca="1" si="391"/>
        <v>828841.42165371124</v>
      </c>
      <c r="Z903" s="21">
        <f t="shared" ca="1" si="392"/>
        <v>2454579.5783462888</v>
      </c>
      <c r="AA903" s="27">
        <f t="shared" ca="1" si="393"/>
        <v>-245457.95783462888</v>
      </c>
      <c r="AB903" s="32">
        <f t="shared" ca="1" si="394"/>
        <v>-325571.16595462756</v>
      </c>
      <c r="AC903" s="31">
        <f t="shared" ca="1" si="395"/>
        <v>0</v>
      </c>
      <c r="AG903" s="26">
        <f t="shared" ca="1" si="396"/>
        <v>0</v>
      </c>
      <c r="AH903" s="26">
        <f t="shared" ca="1" si="397"/>
        <v>0</v>
      </c>
      <c r="AI903" s="26">
        <f t="shared" ca="1" si="398"/>
        <v>0</v>
      </c>
      <c r="AJ903" s="26">
        <f t="shared" ca="1" si="399"/>
        <v>1</v>
      </c>
      <c r="AK903" s="26">
        <f t="shared" ca="1" si="400"/>
        <v>0</v>
      </c>
      <c r="AL903" s="26">
        <f t="shared" ca="1" si="401"/>
        <v>0</v>
      </c>
      <c r="AM903" s="26">
        <f t="shared" ca="1" si="402"/>
        <v>0</v>
      </c>
      <c r="AN903" s="26">
        <f ca="1">IF(AM903=0,0,COUNTIF($AM$19:AM903,C903*10+1))</f>
        <v>0</v>
      </c>
      <c r="AO903" s="21">
        <f t="shared" ca="1" si="403"/>
        <v>0</v>
      </c>
      <c r="AP903" s="33">
        <f t="shared" ca="1" si="404"/>
        <v>0</v>
      </c>
      <c r="AQ903" s="24"/>
      <c r="AR903" s="155">
        <f ca="1">ROUND(Zsfg!$C$11/'Z1'!$AL$2120*'Z1'!AL903,0)</f>
        <v>0</v>
      </c>
      <c r="AS903" s="26">
        <f t="shared" ca="1" si="406"/>
        <v>0</v>
      </c>
      <c r="AT903" s="26">
        <f ca="1">IF(AS903=0,0,COUNTIF($AS$19:AS903,C903*10+1))</f>
        <v>0</v>
      </c>
      <c r="AU903" s="21">
        <f t="shared" ca="1" si="407"/>
        <v>0</v>
      </c>
      <c r="AV903" s="33">
        <f t="shared" ca="1" si="405"/>
        <v>0</v>
      </c>
    </row>
    <row r="904" spans="1:48" x14ac:dyDescent="0.2">
      <c r="A904" s="15">
        <f>Daten!A904</f>
        <v>40407</v>
      </c>
      <c r="B904" s="8" t="str">
        <f>Daten!B904</f>
        <v>Feldkirchen bei Mattighofen</v>
      </c>
      <c r="C904" s="15">
        <f t="shared" si="380"/>
        <v>4</v>
      </c>
      <c r="D904" s="10">
        <f>Daten!D904</f>
        <v>0</v>
      </c>
      <c r="E904" s="9">
        <f>Daten!E904</f>
        <v>1993</v>
      </c>
      <c r="F904" s="9">
        <f>Daten!F904</f>
        <v>1910</v>
      </c>
      <c r="G904" s="27">
        <f t="shared" si="381"/>
        <v>83</v>
      </c>
      <c r="H904" s="29">
        <f t="shared" si="382"/>
        <v>4.3455497382198956E-2</v>
      </c>
      <c r="I904" s="21">
        <f t="shared" si="383"/>
        <v>30.652562123162735</v>
      </c>
      <c r="J904" s="21">
        <f t="shared" si="384"/>
        <v>52.347437876837262</v>
      </c>
      <c r="K904" s="27">
        <f t="shared" si="385"/>
        <v>-26173.718938418631</v>
      </c>
      <c r="L904" s="16">
        <f>Daten!G904</f>
        <v>304</v>
      </c>
      <c r="M904" s="16">
        <f>Daten!H904</f>
        <v>1370</v>
      </c>
      <c r="N904" s="16">
        <f>Daten!I904</f>
        <v>319</v>
      </c>
      <c r="O904" s="28">
        <f t="shared" si="386"/>
        <v>0.45474452554744527</v>
      </c>
      <c r="P904" s="16">
        <f t="shared" si="387"/>
        <v>752.17862095714281</v>
      </c>
      <c r="Q904" s="21">
        <f t="shared" si="388"/>
        <v>-129.17862095714281</v>
      </c>
      <c r="R904" s="27">
        <f t="shared" si="389"/>
        <v>-25835.724191428562</v>
      </c>
      <c r="S904" s="9">
        <f ca="1">Daten!K904</f>
        <v>24043</v>
      </c>
      <c r="T904" s="9">
        <f ca="1">Daten!L904</f>
        <v>105439</v>
      </c>
      <c r="U904" s="9">
        <f ca="1">Daten!M904</f>
        <v>265417</v>
      </c>
      <c r="V904" s="9">
        <f ca="1">Daten!N904</f>
        <v>500</v>
      </c>
      <c r="W904" s="9">
        <f ca="1">Daten!O904</f>
        <v>500</v>
      </c>
      <c r="X904" s="23">
        <f t="shared" ca="1" si="390"/>
        <v>394899</v>
      </c>
      <c r="Y904" s="9">
        <f t="shared" ca="1" si="391"/>
        <v>678669.24952992867</v>
      </c>
      <c r="Z904" s="21">
        <f t="shared" ca="1" si="392"/>
        <v>-283770.24952992867</v>
      </c>
      <c r="AA904" s="27">
        <f t="shared" ca="1" si="393"/>
        <v>28377.02495299287</v>
      </c>
      <c r="AB904" s="32">
        <f t="shared" ca="1" si="394"/>
        <v>-23632.41817685432</v>
      </c>
      <c r="AC904" s="31">
        <f t="shared" ca="1" si="395"/>
        <v>0</v>
      </c>
      <c r="AG904" s="26">
        <f t="shared" ca="1" si="396"/>
        <v>0</v>
      </c>
      <c r="AH904" s="26">
        <f t="shared" ca="1" si="397"/>
        <v>0</v>
      </c>
      <c r="AI904" s="26">
        <f t="shared" ca="1" si="398"/>
        <v>0</v>
      </c>
      <c r="AJ904" s="26">
        <f t="shared" ca="1" si="399"/>
        <v>1</v>
      </c>
      <c r="AK904" s="26">
        <f t="shared" ca="1" si="400"/>
        <v>0</v>
      </c>
      <c r="AL904" s="26">
        <f t="shared" ca="1" si="401"/>
        <v>0</v>
      </c>
      <c r="AM904" s="26">
        <f t="shared" ca="1" si="402"/>
        <v>0</v>
      </c>
      <c r="AN904" s="26">
        <f ca="1">IF(AM904=0,0,COUNTIF($AM$19:AM904,C904*10+1))</f>
        <v>0</v>
      </c>
      <c r="AO904" s="21">
        <f t="shared" ca="1" si="403"/>
        <v>0</v>
      </c>
      <c r="AP904" s="33">
        <f t="shared" ca="1" si="404"/>
        <v>0</v>
      </c>
      <c r="AQ904" s="24"/>
      <c r="AR904" s="155">
        <f ca="1">ROUND(Zsfg!$C$11/'Z1'!$AL$2120*'Z1'!AL904,0)</f>
        <v>0</v>
      </c>
      <c r="AS904" s="26">
        <f t="shared" ca="1" si="406"/>
        <v>0</v>
      </c>
      <c r="AT904" s="26">
        <f ca="1">IF(AS904=0,0,COUNTIF($AS$19:AS904,C904*10+1))</f>
        <v>0</v>
      </c>
      <c r="AU904" s="21">
        <f t="shared" ca="1" si="407"/>
        <v>0</v>
      </c>
      <c r="AV904" s="33">
        <f t="shared" ca="1" si="405"/>
        <v>0</v>
      </c>
    </row>
    <row r="905" spans="1:48" x14ac:dyDescent="0.2">
      <c r="A905" s="15">
        <f>Daten!A905</f>
        <v>40408</v>
      </c>
      <c r="B905" s="8" t="str">
        <f>Daten!B905</f>
        <v>Franking</v>
      </c>
      <c r="C905" s="15">
        <f t="shared" si="380"/>
        <v>4</v>
      </c>
      <c r="D905" s="10">
        <f>Daten!D905</f>
        <v>0</v>
      </c>
      <c r="E905" s="9">
        <f>Daten!E905</f>
        <v>1000</v>
      </c>
      <c r="F905" s="9">
        <f>Daten!F905</f>
        <v>944</v>
      </c>
      <c r="G905" s="27">
        <f t="shared" si="381"/>
        <v>56</v>
      </c>
      <c r="H905" s="29">
        <f t="shared" si="382"/>
        <v>5.9322033898305086E-2</v>
      </c>
      <c r="I905" s="21">
        <f t="shared" si="383"/>
        <v>15.149747981290902</v>
      </c>
      <c r="J905" s="21">
        <f t="shared" si="384"/>
        <v>40.850252018709099</v>
      </c>
      <c r="K905" s="27">
        <f t="shared" si="385"/>
        <v>-20425.12600935455</v>
      </c>
      <c r="L905" s="16">
        <f>Daten!G905</f>
        <v>121</v>
      </c>
      <c r="M905" s="16">
        <f>Daten!H905</f>
        <v>694</v>
      </c>
      <c r="N905" s="16">
        <f>Daten!I905</f>
        <v>185</v>
      </c>
      <c r="O905" s="28">
        <f t="shared" si="386"/>
        <v>0.44092219020172913</v>
      </c>
      <c r="P905" s="16">
        <f t="shared" si="387"/>
        <v>381.03062988631905</v>
      </c>
      <c r="Q905" s="21">
        <f t="shared" si="388"/>
        <v>-75.030629886319048</v>
      </c>
      <c r="R905" s="27">
        <f t="shared" si="389"/>
        <v>-15006.12597726381</v>
      </c>
      <c r="S905" s="9">
        <f ca="1">Daten!K905</f>
        <v>5874</v>
      </c>
      <c r="T905" s="9">
        <f ca="1">Daten!L905</f>
        <v>81870</v>
      </c>
      <c r="U905" s="9">
        <f ca="1">Daten!M905</f>
        <v>276954</v>
      </c>
      <c r="V905" s="9">
        <f ca="1">Daten!N905</f>
        <v>500</v>
      </c>
      <c r="W905" s="9">
        <f ca="1">Daten!O905</f>
        <v>500</v>
      </c>
      <c r="X905" s="23">
        <f t="shared" ca="1" si="390"/>
        <v>364698</v>
      </c>
      <c r="Y905" s="9">
        <f t="shared" ca="1" si="391"/>
        <v>340526.46740086738</v>
      </c>
      <c r="Z905" s="21">
        <f t="shared" ca="1" si="392"/>
        <v>24171.532599132624</v>
      </c>
      <c r="AA905" s="27">
        <f t="shared" ca="1" si="393"/>
        <v>-2417.1532599132624</v>
      </c>
      <c r="AB905" s="32">
        <f t="shared" ca="1" si="394"/>
        <v>-37848.40524653162</v>
      </c>
      <c r="AC905" s="31">
        <f t="shared" ca="1" si="395"/>
        <v>0</v>
      </c>
      <c r="AG905" s="26">
        <f t="shared" ca="1" si="396"/>
        <v>0</v>
      </c>
      <c r="AH905" s="26">
        <f t="shared" ca="1" si="397"/>
        <v>0</v>
      </c>
      <c r="AI905" s="26">
        <f t="shared" ca="1" si="398"/>
        <v>0</v>
      </c>
      <c r="AJ905" s="26">
        <f t="shared" ca="1" si="399"/>
        <v>1</v>
      </c>
      <c r="AK905" s="26">
        <f t="shared" ca="1" si="400"/>
        <v>0</v>
      </c>
      <c r="AL905" s="26">
        <f t="shared" ca="1" si="401"/>
        <v>0</v>
      </c>
      <c r="AM905" s="26">
        <f t="shared" ca="1" si="402"/>
        <v>0</v>
      </c>
      <c r="AN905" s="26">
        <f ca="1">IF(AM905=0,0,COUNTIF($AM$19:AM905,C905*10+1))</f>
        <v>0</v>
      </c>
      <c r="AO905" s="21">
        <f t="shared" ca="1" si="403"/>
        <v>0</v>
      </c>
      <c r="AP905" s="33">
        <f t="shared" ca="1" si="404"/>
        <v>0</v>
      </c>
      <c r="AQ905" s="24"/>
      <c r="AR905" s="155">
        <f ca="1">ROUND(Zsfg!$C$11/'Z1'!$AL$2120*'Z1'!AL905,0)</f>
        <v>0</v>
      </c>
      <c r="AS905" s="26">
        <f t="shared" ca="1" si="406"/>
        <v>0</v>
      </c>
      <c r="AT905" s="26">
        <f ca="1">IF(AS905=0,0,COUNTIF($AS$19:AS905,C905*10+1))</f>
        <v>0</v>
      </c>
      <c r="AU905" s="21">
        <f t="shared" ca="1" si="407"/>
        <v>0</v>
      </c>
      <c r="AV905" s="33">
        <f t="shared" ca="1" si="405"/>
        <v>0</v>
      </c>
    </row>
    <row r="906" spans="1:48" x14ac:dyDescent="0.2">
      <c r="A906" s="15">
        <f>Daten!A906</f>
        <v>40409</v>
      </c>
      <c r="B906" s="8" t="str">
        <f>Daten!B906</f>
        <v>Geretsberg</v>
      </c>
      <c r="C906" s="15">
        <f t="shared" si="380"/>
        <v>4</v>
      </c>
      <c r="D906" s="10">
        <f>Daten!D906</f>
        <v>0</v>
      </c>
      <c r="E906" s="9">
        <f>Daten!E906</f>
        <v>1181</v>
      </c>
      <c r="F906" s="9">
        <f>Daten!F906</f>
        <v>1125</v>
      </c>
      <c r="G906" s="27">
        <f t="shared" si="381"/>
        <v>56</v>
      </c>
      <c r="H906" s="29">
        <f t="shared" si="382"/>
        <v>4.9777777777777775E-2</v>
      </c>
      <c r="I906" s="21">
        <f t="shared" si="383"/>
        <v>18.054519575161297</v>
      </c>
      <c r="J906" s="21">
        <f t="shared" si="384"/>
        <v>37.945480424838706</v>
      </c>
      <c r="K906" s="27">
        <f t="shared" si="385"/>
        <v>-18972.740212419354</v>
      </c>
      <c r="L906" s="16">
        <f>Daten!G906</f>
        <v>207</v>
      </c>
      <c r="M906" s="16">
        <f>Daten!H906</f>
        <v>779</v>
      </c>
      <c r="N906" s="16">
        <f>Daten!I906</f>
        <v>195</v>
      </c>
      <c r="O906" s="28">
        <f t="shared" si="386"/>
        <v>0.5160462130937099</v>
      </c>
      <c r="P906" s="16">
        <f t="shared" si="387"/>
        <v>427.6986465150469</v>
      </c>
      <c r="Q906" s="21">
        <f t="shared" si="388"/>
        <v>-25.698646515046903</v>
      </c>
      <c r="R906" s="27">
        <f t="shared" si="389"/>
        <v>-5139.7293030093806</v>
      </c>
      <c r="S906" s="9">
        <f ca="1">Daten!K906</f>
        <v>19165</v>
      </c>
      <c r="T906" s="9">
        <f ca="1">Daten!L906</f>
        <v>75031</v>
      </c>
      <c r="U906" s="9">
        <f ca="1">Daten!M906</f>
        <v>598596</v>
      </c>
      <c r="V906" s="9">
        <f ca="1">Daten!N906</f>
        <v>500</v>
      </c>
      <c r="W906" s="9">
        <f ca="1">Daten!O906</f>
        <v>500</v>
      </c>
      <c r="X906" s="23">
        <f t="shared" ca="1" si="390"/>
        <v>692792</v>
      </c>
      <c r="Y906" s="9">
        <f t="shared" ca="1" si="391"/>
        <v>402161.75800042436</v>
      </c>
      <c r="Z906" s="21">
        <f t="shared" ca="1" si="392"/>
        <v>290630.24199957564</v>
      </c>
      <c r="AA906" s="27">
        <f t="shared" ca="1" si="393"/>
        <v>-29063.024199957566</v>
      </c>
      <c r="AB906" s="32">
        <f t="shared" ca="1" si="394"/>
        <v>-53175.493715386299</v>
      </c>
      <c r="AC906" s="31">
        <f t="shared" ca="1" si="395"/>
        <v>0</v>
      </c>
      <c r="AG906" s="26">
        <f t="shared" ca="1" si="396"/>
        <v>0</v>
      </c>
      <c r="AH906" s="26">
        <f t="shared" ca="1" si="397"/>
        <v>0</v>
      </c>
      <c r="AI906" s="26">
        <f t="shared" ca="1" si="398"/>
        <v>0</v>
      </c>
      <c r="AJ906" s="26">
        <f t="shared" ca="1" si="399"/>
        <v>1</v>
      </c>
      <c r="AK906" s="26">
        <f t="shared" ca="1" si="400"/>
        <v>0</v>
      </c>
      <c r="AL906" s="26">
        <f t="shared" ca="1" si="401"/>
        <v>0</v>
      </c>
      <c r="AM906" s="26">
        <f t="shared" ca="1" si="402"/>
        <v>0</v>
      </c>
      <c r="AN906" s="26">
        <f ca="1">IF(AM906=0,0,COUNTIF($AM$19:AM906,C906*10+1))</f>
        <v>0</v>
      </c>
      <c r="AO906" s="21">
        <f t="shared" ca="1" si="403"/>
        <v>0</v>
      </c>
      <c r="AP906" s="33">
        <f t="shared" ca="1" si="404"/>
        <v>0</v>
      </c>
      <c r="AQ906" s="24"/>
      <c r="AR906" s="155">
        <f ca="1">ROUND(Zsfg!$C$11/'Z1'!$AL$2120*'Z1'!AL906,0)</f>
        <v>0</v>
      </c>
      <c r="AS906" s="26">
        <f t="shared" ca="1" si="406"/>
        <v>0</v>
      </c>
      <c r="AT906" s="26">
        <f ca="1">IF(AS906=0,0,COUNTIF($AS$19:AS906,C906*10+1))</f>
        <v>0</v>
      </c>
      <c r="AU906" s="21">
        <f t="shared" ca="1" si="407"/>
        <v>0</v>
      </c>
      <c r="AV906" s="33">
        <f t="shared" ca="1" si="405"/>
        <v>0</v>
      </c>
    </row>
    <row r="907" spans="1:48" x14ac:dyDescent="0.2">
      <c r="A907" s="15">
        <f>Daten!A907</f>
        <v>40410</v>
      </c>
      <c r="B907" s="8" t="str">
        <f>Daten!B907</f>
        <v>Gilgenberg am Weilhart</v>
      </c>
      <c r="C907" s="15">
        <f t="shared" si="380"/>
        <v>4</v>
      </c>
      <c r="D907" s="10">
        <f>Daten!D907</f>
        <v>0</v>
      </c>
      <c r="E907" s="9">
        <f>Daten!E907</f>
        <v>1334</v>
      </c>
      <c r="F907" s="9">
        <f>Daten!F907</f>
        <v>1297</v>
      </c>
      <c r="G907" s="27">
        <f t="shared" si="381"/>
        <v>37</v>
      </c>
      <c r="H907" s="29">
        <f t="shared" si="382"/>
        <v>2.8527370855821126E-2</v>
      </c>
      <c r="I907" s="21">
        <f t="shared" si="383"/>
        <v>20.814855012430403</v>
      </c>
      <c r="J907" s="21">
        <f t="shared" si="384"/>
        <v>16.185144987569597</v>
      </c>
      <c r="K907" s="27">
        <f t="shared" si="385"/>
        <v>-8092.5724937847981</v>
      </c>
      <c r="L907" s="16">
        <f>Daten!G907</f>
        <v>201</v>
      </c>
      <c r="M907" s="16">
        <f>Daten!H907</f>
        <v>895</v>
      </c>
      <c r="N907" s="16">
        <f>Daten!I907</f>
        <v>238</v>
      </c>
      <c r="O907" s="28">
        <f t="shared" si="386"/>
        <v>0.49050279329608937</v>
      </c>
      <c r="P907" s="16">
        <f t="shared" si="387"/>
        <v>491.38676332601665</v>
      </c>
      <c r="Q907" s="21">
        <f t="shared" si="388"/>
        <v>-52.386763326016649</v>
      </c>
      <c r="R907" s="27">
        <f t="shared" si="389"/>
        <v>-10477.352665203329</v>
      </c>
      <c r="S907" s="9">
        <f ca="1">Daten!K907</f>
        <v>24182</v>
      </c>
      <c r="T907" s="9">
        <f ca="1">Daten!L907</f>
        <v>76520</v>
      </c>
      <c r="U907" s="9">
        <f ca="1">Daten!M907</f>
        <v>250611</v>
      </c>
      <c r="V907" s="9">
        <f ca="1">Daten!N907</f>
        <v>500</v>
      </c>
      <c r="W907" s="9">
        <f ca="1">Daten!O907</f>
        <v>500</v>
      </c>
      <c r="X907" s="23">
        <f t="shared" ca="1" si="390"/>
        <v>351313</v>
      </c>
      <c r="Y907" s="9">
        <f t="shared" ca="1" si="391"/>
        <v>454262.30751275708</v>
      </c>
      <c r="Z907" s="21">
        <f t="shared" ca="1" si="392"/>
        <v>-102949.30751275708</v>
      </c>
      <c r="AA907" s="27">
        <f t="shared" ca="1" si="393"/>
        <v>10294.930751275708</v>
      </c>
      <c r="AB907" s="32">
        <f t="shared" ca="1" si="394"/>
        <v>-8274.9944077124201</v>
      </c>
      <c r="AC907" s="31">
        <f t="shared" ca="1" si="395"/>
        <v>0</v>
      </c>
      <c r="AG907" s="26">
        <f t="shared" ca="1" si="396"/>
        <v>0</v>
      </c>
      <c r="AH907" s="26">
        <f t="shared" ca="1" si="397"/>
        <v>0</v>
      </c>
      <c r="AI907" s="26">
        <f t="shared" ca="1" si="398"/>
        <v>0</v>
      </c>
      <c r="AJ907" s="26">
        <f t="shared" ca="1" si="399"/>
        <v>1</v>
      </c>
      <c r="AK907" s="26">
        <f t="shared" ca="1" si="400"/>
        <v>0</v>
      </c>
      <c r="AL907" s="26">
        <f t="shared" ca="1" si="401"/>
        <v>0</v>
      </c>
      <c r="AM907" s="26">
        <f t="shared" ca="1" si="402"/>
        <v>0</v>
      </c>
      <c r="AN907" s="26">
        <f ca="1">IF(AM907=0,0,COUNTIF($AM$19:AM907,C907*10+1))</f>
        <v>0</v>
      </c>
      <c r="AO907" s="21">
        <f t="shared" ca="1" si="403"/>
        <v>0</v>
      </c>
      <c r="AP907" s="33">
        <f t="shared" ca="1" si="404"/>
        <v>0</v>
      </c>
      <c r="AQ907" s="24"/>
      <c r="AR907" s="155">
        <f ca="1">ROUND(Zsfg!$C$11/'Z1'!$AL$2120*'Z1'!AL907,0)</f>
        <v>0</v>
      </c>
      <c r="AS907" s="26">
        <f t="shared" ca="1" si="406"/>
        <v>0</v>
      </c>
      <c r="AT907" s="26">
        <f ca="1">IF(AS907=0,0,COUNTIF($AS$19:AS907,C907*10+1))</f>
        <v>0</v>
      </c>
      <c r="AU907" s="21">
        <f t="shared" ca="1" si="407"/>
        <v>0</v>
      </c>
      <c r="AV907" s="33">
        <f t="shared" ca="1" si="405"/>
        <v>0</v>
      </c>
    </row>
    <row r="908" spans="1:48" x14ac:dyDescent="0.2">
      <c r="A908" s="15">
        <f>Daten!A908</f>
        <v>40411</v>
      </c>
      <c r="B908" s="8" t="str">
        <f>Daten!B908</f>
        <v>Haigermoos</v>
      </c>
      <c r="C908" s="15">
        <f t="shared" si="380"/>
        <v>4</v>
      </c>
      <c r="D908" s="10">
        <f>Daten!D908</f>
        <v>0</v>
      </c>
      <c r="E908" s="9">
        <f>Daten!E908</f>
        <v>624</v>
      </c>
      <c r="F908" s="9">
        <f>Daten!F908</f>
        <v>586</v>
      </c>
      <c r="G908" s="27">
        <f t="shared" si="381"/>
        <v>38</v>
      </c>
      <c r="H908" s="29">
        <f t="shared" si="382"/>
        <v>6.4846416382252553E-2</v>
      </c>
      <c r="I908" s="21">
        <f t="shared" si="383"/>
        <v>9.4043986409284628</v>
      </c>
      <c r="J908" s="21">
        <f t="shared" si="384"/>
        <v>28.595601359071537</v>
      </c>
      <c r="K908" s="27">
        <f t="shared" si="385"/>
        <v>-14297.800679535769</v>
      </c>
      <c r="L908" s="16">
        <f>Daten!G908</f>
        <v>111</v>
      </c>
      <c r="M908" s="16">
        <f>Daten!H908</f>
        <v>405</v>
      </c>
      <c r="N908" s="16">
        <f>Daten!I908</f>
        <v>108</v>
      </c>
      <c r="O908" s="28">
        <f t="shared" si="386"/>
        <v>0.54074074074074074</v>
      </c>
      <c r="P908" s="16">
        <f t="shared" si="387"/>
        <v>222.3593733486444</v>
      </c>
      <c r="Q908" s="21">
        <f t="shared" si="388"/>
        <v>-3.3593733486443966</v>
      </c>
      <c r="R908" s="27">
        <f t="shared" si="389"/>
        <v>-671.87466972887933</v>
      </c>
      <c r="S908" s="9">
        <f ca="1">Daten!K908</f>
        <v>5465</v>
      </c>
      <c r="T908" s="9">
        <f ca="1">Daten!L908</f>
        <v>28773</v>
      </c>
      <c r="U908" s="9">
        <f ca="1">Daten!M908</f>
        <v>6570</v>
      </c>
      <c r="V908" s="9">
        <f ca="1">Daten!N908</f>
        <v>500</v>
      </c>
      <c r="W908" s="9">
        <f ca="1">Daten!O908</f>
        <v>500</v>
      </c>
      <c r="X908" s="23">
        <f t="shared" ca="1" si="390"/>
        <v>40808</v>
      </c>
      <c r="Y908" s="9">
        <f t="shared" ca="1" si="391"/>
        <v>212488.51565814123</v>
      </c>
      <c r="Z908" s="21">
        <f t="shared" ca="1" si="392"/>
        <v>-171680.51565814123</v>
      </c>
      <c r="AA908" s="27">
        <f t="shared" ca="1" si="393"/>
        <v>17168.051565814123</v>
      </c>
      <c r="AB908" s="32">
        <f t="shared" ca="1" si="394"/>
        <v>2198.3762165494754</v>
      </c>
      <c r="AC908" s="31">
        <f t="shared" ca="1" si="395"/>
        <v>2198.3762165494754</v>
      </c>
      <c r="AG908" s="26">
        <f t="shared" ca="1" si="396"/>
        <v>-14297.800679535769</v>
      </c>
      <c r="AH908" s="26">
        <f t="shared" ca="1" si="397"/>
        <v>17168.051565814123</v>
      </c>
      <c r="AI908" s="26">
        <f t="shared" ca="1" si="398"/>
        <v>2870.2508862783543</v>
      </c>
      <c r="AJ908" s="26">
        <f t="shared" ca="1" si="399"/>
        <v>1</v>
      </c>
      <c r="AK908" s="26">
        <f t="shared" ca="1" si="400"/>
        <v>2870.2508862783543</v>
      </c>
      <c r="AL908" s="26">
        <f t="shared" ca="1" si="401"/>
        <v>3032</v>
      </c>
      <c r="AM908" s="26">
        <f t="shared" ca="1" si="402"/>
        <v>41</v>
      </c>
      <c r="AN908" s="26">
        <f ca="1">IF(AM908=0,0,COUNTIF($AM$19:AM908,C908*10+1))</f>
        <v>1</v>
      </c>
      <c r="AO908" s="21">
        <f t="shared" ca="1" si="403"/>
        <v>-5</v>
      </c>
      <c r="AP908" s="33">
        <f t="shared" ca="1" si="404"/>
        <v>3027</v>
      </c>
      <c r="AQ908" s="24"/>
      <c r="AR908" s="155">
        <f ca="1">ROUND(Zsfg!$C$11/'Z1'!$AL$2120*'Z1'!AL908,0)</f>
        <v>2529</v>
      </c>
      <c r="AS908" s="26">
        <f t="shared" ca="1" si="406"/>
        <v>41</v>
      </c>
      <c r="AT908" s="26">
        <f ca="1">IF(AS908=0,0,COUNTIF($AS$19:AS908,C908*10+1))</f>
        <v>1</v>
      </c>
      <c r="AU908" s="21">
        <f t="shared" ca="1" si="407"/>
        <v>-2</v>
      </c>
      <c r="AV908" s="33">
        <f t="shared" ca="1" si="405"/>
        <v>2527</v>
      </c>
    </row>
    <row r="909" spans="1:48" x14ac:dyDescent="0.2">
      <c r="A909" s="15">
        <f>Daten!A909</f>
        <v>40412</v>
      </c>
      <c r="B909" s="8" t="str">
        <f>Daten!B909</f>
        <v>Handenberg</v>
      </c>
      <c r="C909" s="15">
        <f t="shared" si="380"/>
        <v>4</v>
      </c>
      <c r="D909" s="10">
        <f>Daten!D909</f>
        <v>0</v>
      </c>
      <c r="E909" s="9">
        <f>Daten!E909</f>
        <v>1300</v>
      </c>
      <c r="F909" s="9">
        <f>Daten!F909</f>
        <v>1319</v>
      </c>
      <c r="G909" s="27">
        <f t="shared" si="381"/>
        <v>-19</v>
      </c>
      <c r="H909" s="29">
        <f t="shared" si="382"/>
        <v>-1.4404852160727824E-2</v>
      </c>
      <c r="I909" s="21">
        <f t="shared" si="383"/>
        <v>21.167921173011333</v>
      </c>
      <c r="J909" s="21">
        <f t="shared" si="384"/>
        <v>-40.167921173011337</v>
      </c>
      <c r="K909" s="27">
        <f t="shared" si="385"/>
        <v>20083.960586505669</v>
      </c>
      <c r="L909" s="16">
        <f>Daten!G909</f>
        <v>211</v>
      </c>
      <c r="M909" s="16">
        <f>Daten!H909</f>
        <v>869</v>
      </c>
      <c r="N909" s="16">
        <f>Daten!I909</f>
        <v>220</v>
      </c>
      <c r="O909" s="28">
        <f t="shared" si="386"/>
        <v>0.49597238204833144</v>
      </c>
      <c r="P909" s="16">
        <f t="shared" si="387"/>
        <v>477.11184059252344</v>
      </c>
      <c r="Q909" s="21">
        <f t="shared" si="388"/>
        <v>-46.111840592523436</v>
      </c>
      <c r="R909" s="27">
        <f t="shared" si="389"/>
        <v>-9222.368118504688</v>
      </c>
      <c r="S909" s="9">
        <f ca="1">Daten!K909</f>
        <v>22710</v>
      </c>
      <c r="T909" s="9">
        <f ca="1">Daten!L909</f>
        <v>84299</v>
      </c>
      <c r="U909" s="9">
        <f ca="1">Daten!M909</f>
        <v>122098</v>
      </c>
      <c r="V909" s="9">
        <f ca="1">Daten!N909</f>
        <v>500</v>
      </c>
      <c r="W909" s="9">
        <f ca="1">Daten!O909</f>
        <v>500</v>
      </c>
      <c r="X909" s="23">
        <f t="shared" ca="1" si="390"/>
        <v>229107</v>
      </c>
      <c r="Y909" s="9">
        <f t="shared" ca="1" si="391"/>
        <v>442684.40762112761</v>
      </c>
      <c r="Z909" s="21">
        <f t="shared" ca="1" si="392"/>
        <v>-213577.40762112761</v>
      </c>
      <c r="AA909" s="27">
        <f t="shared" ca="1" si="393"/>
        <v>21357.740762112764</v>
      </c>
      <c r="AB909" s="32">
        <f t="shared" ca="1" si="394"/>
        <v>32219.333230113745</v>
      </c>
      <c r="AC909" s="31">
        <f t="shared" ca="1" si="395"/>
        <v>32219.333230113745</v>
      </c>
      <c r="AG909" s="26">
        <f t="shared" ca="1" si="396"/>
        <v>20083.960586505669</v>
      </c>
      <c r="AH909" s="26">
        <f t="shared" ca="1" si="397"/>
        <v>21357.740762112764</v>
      </c>
      <c r="AI909" s="26">
        <f t="shared" ca="1" si="398"/>
        <v>41441.70134861843</v>
      </c>
      <c r="AJ909" s="26">
        <f t="shared" ca="1" si="399"/>
        <v>1</v>
      </c>
      <c r="AK909" s="26">
        <f t="shared" ca="1" si="400"/>
        <v>41441.70134861843</v>
      </c>
      <c r="AL909" s="26">
        <f t="shared" ca="1" si="401"/>
        <v>43777</v>
      </c>
      <c r="AM909" s="26">
        <f t="shared" ca="1" si="402"/>
        <v>41</v>
      </c>
      <c r="AN909" s="26">
        <f ca="1">IF(AM909=0,0,COUNTIF($AM$19:AM909,C909*10+1))</f>
        <v>2</v>
      </c>
      <c r="AO909" s="21">
        <f t="shared" ca="1" si="403"/>
        <v>0</v>
      </c>
      <c r="AP909" s="33">
        <f t="shared" ca="1" si="404"/>
        <v>43777</v>
      </c>
      <c r="AQ909" s="24"/>
      <c r="AR909" s="155">
        <f ca="1">ROUND(Zsfg!$C$11/'Z1'!$AL$2120*'Z1'!AL909,0)</f>
        <v>36514</v>
      </c>
      <c r="AS909" s="26">
        <f t="shared" ca="1" si="406"/>
        <v>41</v>
      </c>
      <c r="AT909" s="26">
        <f ca="1">IF(AS909=0,0,COUNTIF($AS$19:AS909,C909*10+1))</f>
        <v>2</v>
      </c>
      <c r="AU909" s="21">
        <f t="shared" ca="1" si="407"/>
        <v>0</v>
      </c>
      <c r="AV909" s="33">
        <f t="shared" ca="1" si="405"/>
        <v>36514</v>
      </c>
    </row>
    <row r="910" spans="1:48" x14ac:dyDescent="0.2">
      <c r="A910" s="15">
        <f>Daten!A910</f>
        <v>40413</v>
      </c>
      <c r="B910" s="8" t="str">
        <f>Daten!B910</f>
        <v>Helpfau-Uttendorf</v>
      </c>
      <c r="C910" s="15">
        <f t="shared" si="380"/>
        <v>4</v>
      </c>
      <c r="D910" s="10">
        <f>Daten!D910</f>
        <v>0</v>
      </c>
      <c r="E910" s="9">
        <f>Daten!E910</f>
        <v>3626</v>
      </c>
      <c r="F910" s="9">
        <f>Daten!F910</f>
        <v>3413</v>
      </c>
      <c r="G910" s="27">
        <f t="shared" si="381"/>
        <v>213</v>
      </c>
      <c r="H910" s="29">
        <f t="shared" si="382"/>
        <v>6.2408438324055085E-2</v>
      </c>
      <c r="I910" s="21">
        <f t="shared" si="383"/>
        <v>54.773400275578226</v>
      </c>
      <c r="J910" s="21">
        <f t="shared" si="384"/>
        <v>158.22659972442176</v>
      </c>
      <c r="K910" s="27">
        <f t="shared" si="385"/>
        <v>-79113.299862210886</v>
      </c>
      <c r="L910" s="16">
        <f>Daten!G910</f>
        <v>580</v>
      </c>
      <c r="M910" s="16">
        <f>Daten!H910</f>
        <v>2476</v>
      </c>
      <c r="N910" s="16">
        <f>Daten!I910</f>
        <v>570</v>
      </c>
      <c r="O910" s="28">
        <f t="shared" si="386"/>
        <v>0.46445880452342486</v>
      </c>
      <c r="P910" s="16">
        <f t="shared" si="387"/>
        <v>1359.4118726203544</v>
      </c>
      <c r="Q910" s="21">
        <f t="shared" si="388"/>
        <v>-209.41187262035442</v>
      </c>
      <c r="R910" s="27">
        <f t="shared" si="389"/>
        <v>-41882.374524070881</v>
      </c>
      <c r="S910" s="9">
        <f ca="1">Daten!K910</f>
        <v>21104</v>
      </c>
      <c r="T910" s="9">
        <f ca="1">Daten!L910</f>
        <v>227925</v>
      </c>
      <c r="U910" s="9">
        <f ca="1">Daten!M910</f>
        <v>765870</v>
      </c>
      <c r="V910" s="9">
        <f ca="1">Daten!N910</f>
        <v>500</v>
      </c>
      <c r="W910" s="9">
        <f ca="1">Daten!O910</f>
        <v>500</v>
      </c>
      <c r="X910" s="23">
        <f t="shared" ca="1" si="390"/>
        <v>1014899</v>
      </c>
      <c r="Y910" s="9">
        <f t="shared" ca="1" si="391"/>
        <v>1234748.970795545</v>
      </c>
      <c r="Z910" s="21">
        <f t="shared" ca="1" si="392"/>
        <v>-219849.97079554503</v>
      </c>
      <c r="AA910" s="27">
        <f t="shared" ca="1" si="393"/>
        <v>21984.997079554505</v>
      </c>
      <c r="AB910" s="32">
        <f t="shared" ca="1" si="394"/>
        <v>-99010.677306727259</v>
      </c>
      <c r="AC910" s="31">
        <f t="shared" ca="1" si="395"/>
        <v>0</v>
      </c>
      <c r="AG910" s="26">
        <f t="shared" ca="1" si="396"/>
        <v>0</v>
      </c>
      <c r="AH910" s="26">
        <f t="shared" ca="1" si="397"/>
        <v>0</v>
      </c>
      <c r="AI910" s="26">
        <f t="shared" ca="1" si="398"/>
        <v>0</v>
      </c>
      <c r="AJ910" s="26">
        <f t="shared" ca="1" si="399"/>
        <v>1</v>
      </c>
      <c r="AK910" s="26">
        <f t="shared" ca="1" si="400"/>
        <v>0</v>
      </c>
      <c r="AL910" s="26">
        <f t="shared" ca="1" si="401"/>
        <v>0</v>
      </c>
      <c r="AM910" s="26">
        <f t="shared" ca="1" si="402"/>
        <v>0</v>
      </c>
      <c r="AN910" s="26">
        <f ca="1">IF(AM910=0,0,COUNTIF($AM$19:AM910,C910*10+1))</f>
        <v>0</v>
      </c>
      <c r="AO910" s="21">
        <f t="shared" ca="1" si="403"/>
        <v>0</v>
      </c>
      <c r="AP910" s="33">
        <f t="shared" ca="1" si="404"/>
        <v>0</v>
      </c>
      <c r="AQ910" s="24"/>
      <c r="AR910" s="155">
        <f ca="1">ROUND(Zsfg!$C$11/'Z1'!$AL$2120*'Z1'!AL910,0)</f>
        <v>0</v>
      </c>
      <c r="AS910" s="26">
        <f t="shared" ca="1" si="406"/>
        <v>0</v>
      </c>
      <c r="AT910" s="26">
        <f ca="1">IF(AS910=0,0,COUNTIF($AS$19:AS910,C910*10+1))</f>
        <v>0</v>
      </c>
      <c r="AU910" s="21">
        <f t="shared" ca="1" si="407"/>
        <v>0</v>
      </c>
      <c r="AV910" s="33">
        <f t="shared" ca="1" si="405"/>
        <v>0</v>
      </c>
    </row>
    <row r="911" spans="1:48" x14ac:dyDescent="0.2">
      <c r="A911" s="15">
        <f>Daten!A911</f>
        <v>40414</v>
      </c>
      <c r="B911" s="8" t="str">
        <f>Daten!B911</f>
        <v>Hochburg-Ach</v>
      </c>
      <c r="C911" s="15">
        <f t="shared" si="380"/>
        <v>4</v>
      </c>
      <c r="D911" s="10">
        <f>Daten!D911</f>
        <v>0</v>
      </c>
      <c r="E911" s="9">
        <f>Daten!E911</f>
        <v>3258</v>
      </c>
      <c r="F911" s="9">
        <f>Daten!F911</f>
        <v>3135</v>
      </c>
      <c r="G911" s="27">
        <f t="shared" si="381"/>
        <v>123</v>
      </c>
      <c r="H911" s="29">
        <f t="shared" si="382"/>
        <v>3.9234449760765552E-2</v>
      </c>
      <c r="I911" s="21">
        <f t="shared" si="383"/>
        <v>50.311927882782818</v>
      </c>
      <c r="J911" s="21">
        <f t="shared" si="384"/>
        <v>72.688072117217189</v>
      </c>
      <c r="K911" s="27">
        <f t="shared" si="385"/>
        <v>-36344.036058608595</v>
      </c>
      <c r="L911" s="16">
        <f>Daten!G911</f>
        <v>478</v>
      </c>
      <c r="M911" s="16">
        <f>Daten!H911</f>
        <v>2122</v>
      </c>
      <c r="N911" s="16">
        <f>Daten!I911</f>
        <v>658</v>
      </c>
      <c r="O911" s="28">
        <f t="shared" si="386"/>
        <v>0.53534401508011309</v>
      </c>
      <c r="P911" s="16">
        <f t="shared" si="387"/>
        <v>1165.0533092489468</v>
      </c>
      <c r="Q911" s="21">
        <f t="shared" si="388"/>
        <v>-29.053309248946789</v>
      </c>
      <c r="R911" s="27">
        <f t="shared" si="389"/>
        <v>-5810.6618497893578</v>
      </c>
      <c r="S911" s="9">
        <f ca="1">Daten!K911</f>
        <v>29508</v>
      </c>
      <c r="T911" s="9">
        <f ca="1">Daten!L911</f>
        <v>208637</v>
      </c>
      <c r="U911" s="9">
        <f ca="1">Daten!M911</f>
        <v>261359</v>
      </c>
      <c r="V911" s="9">
        <f ca="1">Daten!N911</f>
        <v>500</v>
      </c>
      <c r="W911" s="9">
        <f ca="1">Daten!O911</f>
        <v>500</v>
      </c>
      <c r="X911" s="23">
        <f t="shared" ca="1" si="390"/>
        <v>499504</v>
      </c>
      <c r="Y911" s="9">
        <f t="shared" ca="1" si="391"/>
        <v>1109435.2307920258</v>
      </c>
      <c r="Z911" s="21">
        <f t="shared" ca="1" si="392"/>
        <v>-609931.2307920258</v>
      </c>
      <c r="AA911" s="27">
        <f t="shared" ca="1" si="393"/>
        <v>60993.123079202582</v>
      </c>
      <c r="AB911" s="32">
        <f t="shared" ca="1" si="394"/>
        <v>18838.425170804629</v>
      </c>
      <c r="AC911" s="31">
        <f t="shared" ca="1" si="395"/>
        <v>18838.425170804629</v>
      </c>
      <c r="AG911" s="26">
        <f t="shared" ca="1" si="396"/>
        <v>-36344.036058608595</v>
      </c>
      <c r="AH911" s="26">
        <f t="shared" ca="1" si="397"/>
        <v>60993.123079202582</v>
      </c>
      <c r="AI911" s="26">
        <f t="shared" ca="1" si="398"/>
        <v>24649.087020593986</v>
      </c>
      <c r="AJ911" s="26">
        <f t="shared" ca="1" si="399"/>
        <v>1</v>
      </c>
      <c r="AK911" s="26">
        <f t="shared" ca="1" si="400"/>
        <v>24649.087020593986</v>
      </c>
      <c r="AL911" s="26">
        <f t="shared" ca="1" si="401"/>
        <v>26038</v>
      </c>
      <c r="AM911" s="26">
        <f t="shared" ca="1" si="402"/>
        <v>41</v>
      </c>
      <c r="AN911" s="26">
        <f ca="1">IF(AM911=0,0,COUNTIF($AM$19:AM911,C911*10+1))</f>
        <v>3</v>
      </c>
      <c r="AO911" s="21">
        <f t="shared" ca="1" si="403"/>
        <v>0</v>
      </c>
      <c r="AP911" s="33">
        <f t="shared" ca="1" si="404"/>
        <v>26038</v>
      </c>
      <c r="AQ911" s="24"/>
      <c r="AR911" s="155">
        <f ca="1">ROUND(Zsfg!$C$11/'Z1'!$AL$2120*'Z1'!AL911,0)</f>
        <v>21718</v>
      </c>
      <c r="AS911" s="26">
        <f t="shared" ca="1" si="406"/>
        <v>41</v>
      </c>
      <c r="AT911" s="26">
        <f ca="1">IF(AS911=0,0,COUNTIF($AS$19:AS911,C911*10+1))</f>
        <v>3</v>
      </c>
      <c r="AU911" s="21">
        <f t="shared" ca="1" si="407"/>
        <v>0</v>
      </c>
      <c r="AV911" s="33">
        <f t="shared" ca="1" si="405"/>
        <v>21718</v>
      </c>
    </row>
    <row r="912" spans="1:48" x14ac:dyDescent="0.2">
      <c r="A912" s="15">
        <f>Daten!A912</f>
        <v>40415</v>
      </c>
      <c r="B912" s="8" t="str">
        <f>Daten!B912</f>
        <v>Höhnhart</v>
      </c>
      <c r="C912" s="15">
        <f t="shared" si="380"/>
        <v>4</v>
      </c>
      <c r="D912" s="10">
        <f>Daten!D912</f>
        <v>0</v>
      </c>
      <c r="E912" s="9">
        <f>Daten!E912</f>
        <v>1398</v>
      </c>
      <c r="F912" s="9">
        <f>Daten!F912</f>
        <v>1412</v>
      </c>
      <c r="G912" s="27">
        <f t="shared" si="381"/>
        <v>-14</v>
      </c>
      <c r="H912" s="29">
        <f t="shared" si="382"/>
        <v>-9.9150141643059488E-3</v>
      </c>
      <c r="I912" s="21">
        <f t="shared" si="383"/>
        <v>22.660428124558003</v>
      </c>
      <c r="J912" s="21">
        <f t="shared" si="384"/>
        <v>-36.660428124558003</v>
      </c>
      <c r="K912" s="27">
        <f t="shared" si="385"/>
        <v>18330.214062279003</v>
      </c>
      <c r="L912" s="16">
        <f>Daten!G912</f>
        <v>223</v>
      </c>
      <c r="M912" s="16">
        <f>Daten!H912</f>
        <v>942</v>
      </c>
      <c r="N912" s="16">
        <f>Daten!I912</f>
        <v>233</v>
      </c>
      <c r="O912" s="28">
        <f t="shared" si="386"/>
        <v>0.48407643312101911</v>
      </c>
      <c r="P912" s="16">
        <f t="shared" si="387"/>
        <v>517.1914313442544</v>
      </c>
      <c r="Q912" s="21">
        <f t="shared" si="388"/>
        <v>-61.191431344254397</v>
      </c>
      <c r="R912" s="27">
        <f t="shared" si="389"/>
        <v>-12238.286268850879</v>
      </c>
      <c r="S912" s="9">
        <f ca="1">Daten!K912</f>
        <v>12874</v>
      </c>
      <c r="T912" s="9">
        <f ca="1">Daten!L912</f>
        <v>115908</v>
      </c>
      <c r="U912" s="9">
        <f ca="1">Daten!M912</f>
        <v>447218</v>
      </c>
      <c r="V912" s="9">
        <f ca="1">Daten!N912</f>
        <v>500</v>
      </c>
      <c r="W912" s="9">
        <f ca="1">Daten!O912</f>
        <v>500</v>
      </c>
      <c r="X912" s="23">
        <f t="shared" ca="1" si="390"/>
        <v>576000</v>
      </c>
      <c r="Y912" s="9">
        <f t="shared" ca="1" si="391"/>
        <v>476056.00142641261</v>
      </c>
      <c r="Z912" s="21">
        <f t="shared" ca="1" si="392"/>
        <v>99943.998573587392</v>
      </c>
      <c r="AA912" s="27">
        <f t="shared" ca="1" si="393"/>
        <v>-9994.3998573587396</v>
      </c>
      <c r="AB912" s="32">
        <f t="shared" ca="1" si="394"/>
        <v>-3902.4720639306161</v>
      </c>
      <c r="AC912" s="31">
        <f t="shared" ca="1" si="395"/>
        <v>0</v>
      </c>
      <c r="AG912" s="26">
        <f t="shared" ca="1" si="396"/>
        <v>0</v>
      </c>
      <c r="AH912" s="26">
        <f t="shared" ca="1" si="397"/>
        <v>0</v>
      </c>
      <c r="AI912" s="26">
        <f t="shared" ca="1" si="398"/>
        <v>0</v>
      </c>
      <c r="AJ912" s="26">
        <f t="shared" ca="1" si="399"/>
        <v>1</v>
      </c>
      <c r="AK912" s="26">
        <f t="shared" ca="1" si="400"/>
        <v>0</v>
      </c>
      <c r="AL912" s="26">
        <f t="shared" ca="1" si="401"/>
        <v>0</v>
      </c>
      <c r="AM912" s="26">
        <f t="shared" ca="1" si="402"/>
        <v>0</v>
      </c>
      <c r="AN912" s="26">
        <f ca="1">IF(AM912=0,0,COUNTIF($AM$19:AM912,C912*10+1))</f>
        <v>0</v>
      </c>
      <c r="AO912" s="21">
        <f t="shared" ca="1" si="403"/>
        <v>0</v>
      </c>
      <c r="AP912" s="33">
        <f t="shared" ca="1" si="404"/>
        <v>0</v>
      </c>
      <c r="AQ912" s="24"/>
      <c r="AR912" s="155">
        <f ca="1">ROUND(Zsfg!$C$11/'Z1'!$AL$2120*'Z1'!AL912,0)</f>
        <v>0</v>
      </c>
      <c r="AS912" s="26">
        <f t="shared" ca="1" si="406"/>
        <v>0</v>
      </c>
      <c r="AT912" s="26">
        <f ca="1">IF(AS912=0,0,COUNTIF($AS$19:AS912,C912*10+1))</f>
        <v>0</v>
      </c>
      <c r="AU912" s="21">
        <f t="shared" ca="1" si="407"/>
        <v>0</v>
      </c>
      <c r="AV912" s="33">
        <f t="shared" ca="1" si="405"/>
        <v>0</v>
      </c>
    </row>
    <row r="913" spans="1:48" x14ac:dyDescent="0.2">
      <c r="A913" s="15">
        <f>Daten!A913</f>
        <v>40416</v>
      </c>
      <c r="B913" s="8" t="str">
        <f>Daten!B913</f>
        <v>Jeging</v>
      </c>
      <c r="C913" s="15">
        <f t="shared" si="380"/>
        <v>4</v>
      </c>
      <c r="D913" s="10">
        <f>Daten!D913</f>
        <v>0</v>
      </c>
      <c r="E913" s="9">
        <f>Daten!E913</f>
        <v>697</v>
      </c>
      <c r="F913" s="9">
        <f>Daten!F913</f>
        <v>699</v>
      </c>
      <c r="G913" s="27">
        <f t="shared" si="381"/>
        <v>-2</v>
      </c>
      <c r="H913" s="29">
        <f t="shared" si="382"/>
        <v>-2.8612303290414878E-3</v>
      </c>
      <c r="I913" s="21">
        <f t="shared" si="383"/>
        <v>11.217874829366886</v>
      </c>
      <c r="J913" s="21">
        <f t="shared" si="384"/>
        <v>-13.217874829366886</v>
      </c>
      <c r="K913" s="27">
        <f t="shared" si="385"/>
        <v>6608.9374146834434</v>
      </c>
      <c r="L913" s="16">
        <f>Daten!G913</f>
        <v>119</v>
      </c>
      <c r="M913" s="16">
        <f>Daten!H913</f>
        <v>476</v>
      </c>
      <c r="N913" s="16">
        <f>Daten!I913</f>
        <v>102</v>
      </c>
      <c r="O913" s="28">
        <f t="shared" si="386"/>
        <v>0.4642857142857143</v>
      </c>
      <c r="P913" s="16">
        <f t="shared" si="387"/>
        <v>261.34089312087588</v>
      </c>
      <c r="Q913" s="21">
        <f t="shared" si="388"/>
        <v>-40.340893120875876</v>
      </c>
      <c r="R913" s="27">
        <f t="shared" si="389"/>
        <v>-8068.1786241751752</v>
      </c>
      <c r="S913" s="9">
        <f ca="1">Daten!K913</f>
        <v>4768</v>
      </c>
      <c r="T913" s="9">
        <f ca="1">Daten!L913</f>
        <v>55004</v>
      </c>
      <c r="U913" s="9">
        <f ca="1">Daten!M913</f>
        <v>173108</v>
      </c>
      <c r="V913" s="9">
        <f ca="1">Daten!N913</f>
        <v>500</v>
      </c>
      <c r="W913" s="9">
        <f ca="1">Daten!O913</f>
        <v>500</v>
      </c>
      <c r="X913" s="23">
        <f t="shared" ca="1" si="390"/>
        <v>232880</v>
      </c>
      <c r="Y913" s="9">
        <f t="shared" ca="1" si="391"/>
        <v>237346.94777840457</v>
      </c>
      <c r="Z913" s="21">
        <f t="shared" ca="1" si="392"/>
        <v>-4466.9477784045739</v>
      </c>
      <c r="AA913" s="27">
        <f t="shared" ca="1" si="393"/>
        <v>446.69477784045739</v>
      </c>
      <c r="AB913" s="32">
        <f t="shared" ca="1" si="394"/>
        <v>-1012.5464316512744</v>
      </c>
      <c r="AC913" s="31">
        <f t="shared" ca="1" si="395"/>
        <v>0</v>
      </c>
      <c r="AG913" s="26">
        <f t="shared" ca="1" si="396"/>
        <v>0</v>
      </c>
      <c r="AH913" s="26">
        <f t="shared" ca="1" si="397"/>
        <v>0</v>
      </c>
      <c r="AI913" s="26">
        <f t="shared" ca="1" si="398"/>
        <v>0</v>
      </c>
      <c r="AJ913" s="26">
        <f t="shared" ca="1" si="399"/>
        <v>1</v>
      </c>
      <c r="AK913" s="26">
        <f t="shared" ca="1" si="400"/>
        <v>0</v>
      </c>
      <c r="AL913" s="26">
        <f t="shared" ca="1" si="401"/>
        <v>0</v>
      </c>
      <c r="AM913" s="26">
        <f t="shared" ca="1" si="402"/>
        <v>0</v>
      </c>
      <c r="AN913" s="26">
        <f ca="1">IF(AM913=0,0,COUNTIF($AM$19:AM913,C913*10+1))</f>
        <v>0</v>
      </c>
      <c r="AO913" s="21">
        <f t="shared" ca="1" si="403"/>
        <v>0</v>
      </c>
      <c r="AP913" s="33">
        <f t="shared" ca="1" si="404"/>
        <v>0</v>
      </c>
      <c r="AQ913" s="24"/>
      <c r="AR913" s="155">
        <f ca="1">ROUND(Zsfg!$C$11/'Z1'!$AL$2120*'Z1'!AL913,0)</f>
        <v>0</v>
      </c>
      <c r="AS913" s="26">
        <f t="shared" ca="1" si="406"/>
        <v>0</v>
      </c>
      <c r="AT913" s="26">
        <f ca="1">IF(AS913=0,0,COUNTIF($AS$19:AS913,C913*10+1))</f>
        <v>0</v>
      </c>
      <c r="AU913" s="21">
        <f t="shared" ca="1" si="407"/>
        <v>0</v>
      </c>
      <c r="AV913" s="33">
        <f t="shared" ca="1" si="405"/>
        <v>0</v>
      </c>
    </row>
    <row r="914" spans="1:48" x14ac:dyDescent="0.2">
      <c r="A914" s="15">
        <f>Daten!A914</f>
        <v>40417</v>
      </c>
      <c r="B914" s="8" t="str">
        <f>Daten!B914</f>
        <v>Kirchberg bei Mattighofen</v>
      </c>
      <c r="C914" s="15">
        <f t="shared" si="380"/>
        <v>4</v>
      </c>
      <c r="D914" s="10">
        <f>Daten!D914</f>
        <v>0</v>
      </c>
      <c r="E914" s="9">
        <f>Daten!E914</f>
        <v>1192</v>
      </c>
      <c r="F914" s="9">
        <f>Daten!F914</f>
        <v>1145</v>
      </c>
      <c r="G914" s="27">
        <f t="shared" si="381"/>
        <v>47</v>
      </c>
      <c r="H914" s="29">
        <f t="shared" si="382"/>
        <v>4.1048034934497817E-2</v>
      </c>
      <c r="I914" s="21">
        <f t="shared" si="383"/>
        <v>18.375488812053053</v>
      </c>
      <c r="J914" s="21">
        <f t="shared" si="384"/>
        <v>28.624511187946947</v>
      </c>
      <c r="K914" s="27">
        <f t="shared" si="385"/>
        <v>-14312.255593973474</v>
      </c>
      <c r="L914" s="16">
        <f>Daten!G914</f>
        <v>198</v>
      </c>
      <c r="M914" s="16">
        <f>Daten!H914</f>
        <v>808</v>
      </c>
      <c r="N914" s="16">
        <f>Daten!I914</f>
        <v>186</v>
      </c>
      <c r="O914" s="28">
        <f t="shared" si="386"/>
        <v>0.47524752475247523</v>
      </c>
      <c r="P914" s="16">
        <f t="shared" si="387"/>
        <v>443.62067571778931</v>
      </c>
      <c r="Q914" s="21">
        <f t="shared" si="388"/>
        <v>-59.620675717789311</v>
      </c>
      <c r="R914" s="27">
        <f t="shared" si="389"/>
        <v>-11924.135143557862</v>
      </c>
      <c r="S914" s="9">
        <f ca="1">Daten!K914</f>
        <v>11319</v>
      </c>
      <c r="T914" s="9">
        <f ca="1">Daten!L914</f>
        <v>57075</v>
      </c>
      <c r="U914" s="9">
        <f ca="1">Daten!M914</f>
        <v>88836</v>
      </c>
      <c r="V914" s="9">
        <f ca="1">Daten!N914</f>
        <v>500</v>
      </c>
      <c r="W914" s="9">
        <f ca="1">Daten!O914</f>
        <v>500</v>
      </c>
      <c r="X914" s="23">
        <f t="shared" ca="1" si="390"/>
        <v>157230</v>
      </c>
      <c r="Y914" s="9">
        <f t="shared" ca="1" si="391"/>
        <v>405907.54914183391</v>
      </c>
      <c r="Z914" s="21">
        <f t="shared" ca="1" si="392"/>
        <v>-248677.54914183391</v>
      </c>
      <c r="AA914" s="27">
        <f t="shared" ca="1" si="393"/>
        <v>24867.754914183392</v>
      </c>
      <c r="AB914" s="32">
        <f t="shared" ca="1" si="394"/>
        <v>-1368.6358233479441</v>
      </c>
      <c r="AC914" s="31">
        <f t="shared" ca="1" si="395"/>
        <v>0</v>
      </c>
      <c r="AG914" s="26">
        <f t="shared" ca="1" si="396"/>
        <v>0</v>
      </c>
      <c r="AH914" s="26">
        <f t="shared" ca="1" si="397"/>
        <v>0</v>
      </c>
      <c r="AI914" s="26">
        <f t="shared" ca="1" si="398"/>
        <v>0</v>
      </c>
      <c r="AJ914" s="26">
        <f t="shared" ca="1" si="399"/>
        <v>1</v>
      </c>
      <c r="AK914" s="26">
        <f t="shared" ca="1" si="400"/>
        <v>0</v>
      </c>
      <c r="AL914" s="26">
        <f t="shared" ca="1" si="401"/>
        <v>0</v>
      </c>
      <c r="AM914" s="26">
        <f t="shared" ca="1" si="402"/>
        <v>0</v>
      </c>
      <c r="AN914" s="26">
        <f ca="1">IF(AM914=0,0,COUNTIF($AM$19:AM914,C914*10+1))</f>
        <v>0</v>
      </c>
      <c r="AO914" s="21">
        <f t="shared" ca="1" si="403"/>
        <v>0</v>
      </c>
      <c r="AP914" s="33">
        <f t="shared" ca="1" si="404"/>
        <v>0</v>
      </c>
      <c r="AQ914" s="24"/>
      <c r="AR914" s="155">
        <f ca="1">ROUND(Zsfg!$C$11/'Z1'!$AL$2120*'Z1'!AL914,0)</f>
        <v>0</v>
      </c>
      <c r="AS914" s="26">
        <f t="shared" ca="1" si="406"/>
        <v>0</v>
      </c>
      <c r="AT914" s="26">
        <f ca="1">IF(AS914=0,0,COUNTIF($AS$19:AS914,C914*10+1))</f>
        <v>0</v>
      </c>
      <c r="AU914" s="21">
        <f t="shared" ca="1" si="407"/>
        <v>0</v>
      </c>
      <c r="AV914" s="33">
        <f t="shared" ca="1" si="405"/>
        <v>0</v>
      </c>
    </row>
    <row r="915" spans="1:48" x14ac:dyDescent="0.2">
      <c r="A915" s="15">
        <f>Daten!A915</f>
        <v>40418</v>
      </c>
      <c r="B915" s="8" t="str">
        <f>Daten!B915</f>
        <v>Lengau</v>
      </c>
      <c r="C915" s="15">
        <f t="shared" ref="C915:C978" si="408">INT(A915/10000)</f>
        <v>4</v>
      </c>
      <c r="D915" s="10">
        <f>Daten!D915</f>
        <v>0</v>
      </c>
      <c r="E915" s="9">
        <f>Daten!E915</f>
        <v>4741</v>
      </c>
      <c r="F915" s="9">
        <f>Daten!F915</f>
        <v>4490</v>
      </c>
      <c r="G915" s="27">
        <f t="shared" ref="G915:G978" si="409">E915-F915</f>
        <v>251</v>
      </c>
      <c r="H915" s="29">
        <f t="shared" ref="H915:H978" si="410">G915/F915</f>
        <v>5.5902004454342985E-2</v>
      </c>
      <c r="I915" s="21">
        <f t="shared" ref="I915:I978" si="411">F915*$I$6</f>
        <v>72.057593682199311</v>
      </c>
      <c r="J915" s="21">
        <f t="shared" ref="J915:J978" si="412">G915-I915</f>
        <v>178.9424063178007</v>
      </c>
      <c r="K915" s="27">
        <f t="shared" ref="K915:K978" si="413">-J915*$K$5</f>
        <v>-89471.203158900345</v>
      </c>
      <c r="L915" s="16">
        <f>Daten!G915</f>
        <v>728</v>
      </c>
      <c r="M915" s="16">
        <f>Daten!H915</f>
        <v>3248</v>
      </c>
      <c r="N915" s="16">
        <f>Daten!I915</f>
        <v>765</v>
      </c>
      <c r="O915" s="28">
        <f t="shared" ref="O915:O978" si="414">(L915+N915)/M915</f>
        <v>0.45966748768472904</v>
      </c>
      <c r="P915" s="16">
        <f t="shared" ref="P915:P978" si="415">M915*$P$6</f>
        <v>1783.2672707071531</v>
      </c>
      <c r="Q915" s="21">
        <f t="shared" ref="Q915:Q978" si="416">L915+N915-P915</f>
        <v>-290.2672707071531</v>
      </c>
      <c r="R915" s="27">
        <f t="shared" ref="R915:R978" si="417">Q915*$R$5</f>
        <v>-58053.454141430622</v>
      </c>
      <c r="S915" s="9">
        <f ca="1">Daten!K915</f>
        <v>33084</v>
      </c>
      <c r="T915" s="9">
        <f ca="1">Daten!L915</f>
        <v>324850</v>
      </c>
      <c r="U915" s="9">
        <f ca="1">Daten!M915</f>
        <v>2231848</v>
      </c>
      <c r="V915" s="9">
        <f ca="1">Daten!N915</f>
        <v>500</v>
      </c>
      <c r="W915" s="9">
        <f ca="1">Daten!O915</f>
        <v>500</v>
      </c>
      <c r="X915" s="23">
        <f t="shared" ref="X915:X978" ca="1" si="418">S915/V915*500+T915/W915*500+U915</f>
        <v>2589782</v>
      </c>
      <c r="Y915" s="9">
        <f t="shared" ref="Y915:Y978" ca="1" si="419">E915*$Y$6</f>
        <v>1614435.9819475121</v>
      </c>
      <c r="Z915" s="21">
        <f t="shared" ref="Z915:Z978" ca="1" si="420">X915-Y915</f>
        <v>975346.01805248787</v>
      </c>
      <c r="AA915" s="27">
        <f t="shared" ref="AA915:AA978" ca="1" si="421">-Z915*$AA$5</f>
        <v>-97534.601805248793</v>
      </c>
      <c r="AB915" s="32">
        <f t="shared" ref="AB915:AB978" ca="1" si="422">K915+R915+AA915</f>
        <v>-245059.25910557975</v>
      </c>
      <c r="AC915" s="31">
        <f t="shared" ref="AC915:AC978" ca="1" si="423">MAX(0,AB915)</f>
        <v>0</v>
      </c>
      <c r="AG915" s="26">
        <f t="shared" ref="AG915:AG978" ca="1" si="424">IF(AB915&gt;0,K915,0)</f>
        <v>0</v>
      </c>
      <c r="AH915" s="26">
        <f t="shared" ref="AH915:AH978" ca="1" si="425">IF(AB915&gt;0,AA915,0)</f>
        <v>0</v>
      </c>
      <c r="AI915" s="26">
        <f t="shared" ref="AI915:AI978" ca="1" si="426">AG915+AH915</f>
        <v>0</v>
      </c>
      <c r="AJ915" s="26">
        <f t="shared" ref="AJ915:AJ978" ca="1" si="427">IF(AND(V915=500,W915=500),1,0)</f>
        <v>1</v>
      </c>
      <c r="AK915" s="26">
        <f t="shared" ref="AK915:AK978" ca="1" si="428">IF(AND(AJ915=1,AI915&gt;=E915*$AK$5),AI915,0)</f>
        <v>0</v>
      </c>
      <c r="AL915" s="26">
        <f t="shared" ref="AL915:AL978" ca="1" si="429">IF(OFFSET($AK$6,C915,0)=0,0,ROUND(AK915*OFFSET($AF$6,C915,0)/OFFSET($AK$6,C915,0),0))</f>
        <v>0</v>
      </c>
      <c r="AM915" s="26">
        <f t="shared" ref="AM915:AM978" ca="1" si="430">IF(AL915&gt;0,C915*10+1,0)</f>
        <v>0</v>
      </c>
      <c r="AN915" s="26">
        <f ca="1">IF(AM915=0,0,COUNTIF($AM$19:AM915,C915*10+1))</f>
        <v>0</v>
      </c>
      <c r="AO915" s="21">
        <f t="shared" ref="AO915:AO978" ca="1" si="431">IF(AN915=1,OFFSET($AF$6,C915,0)-OFFSET($AL$6,C915,0),0)</f>
        <v>0</v>
      </c>
      <c r="AP915" s="33">
        <f t="shared" ref="AP915:AP978" ca="1" si="432">AL915+AO915</f>
        <v>0</v>
      </c>
      <c r="AQ915" s="24"/>
      <c r="AR915" s="155">
        <f ca="1">ROUND(Zsfg!$C$11/'Z1'!$AL$2120*'Z1'!AL915,0)</f>
        <v>0</v>
      </c>
      <c r="AS915" s="26">
        <f t="shared" ca="1" si="406"/>
        <v>0</v>
      </c>
      <c r="AT915" s="26">
        <f ca="1">IF(AS915=0,0,COUNTIF($AS$19:AS915,C915*10+1))</f>
        <v>0</v>
      </c>
      <c r="AU915" s="21">
        <f t="shared" ca="1" si="407"/>
        <v>0</v>
      </c>
      <c r="AV915" s="33">
        <f t="shared" ref="AV915:AV978" ca="1" si="433">AR915+AU915</f>
        <v>0</v>
      </c>
    </row>
    <row r="916" spans="1:48" x14ac:dyDescent="0.2">
      <c r="A916" s="15">
        <f>Daten!A916</f>
        <v>40419</v>
      </c>
      <c r="B916" s="8" t="str">
        <f>Daten!B916</f>
        <v>Lochen am See</v>
      </c>
      <c r="C916" s="15">
        <f t="shared" si="408"/>
        <v>4</v>
      </c>
      <c r="D916" s="10">
        <f>Daten!D916</f>
        <v>0</v>
      </c>
      <c r="E916" s="9">
        <f>Daten!E916</f>
        <v>2769</v>
      </c>
      <c r="F916" s="9">
        <f>Daten!F916</f>
        <v>2604</v>
      </c>
      <c r="G916" s="27">
        <f t="shared" si="409"/>
        <v>165</v>
      </c>
      <c r="H916" s="29">
        <f t="shared" si="410"/>
        <v>6.3364055299539174E-2</v>
      </c>
      <c r="I916" s="21">
        <f t="shared" si="411"/>
        <v>41.790194643306684</v>
      </c>
      <c r="J916" s="21">
        <f t="shared" si="412"/>
        <v>123.20980535669332</v>
      </c>
      <c r="K916" s="27">
        <f t="shared" si="413"/>
        <v>-61604.902678346662</v>
      </c>
      <c r="L916" s="16">
        <f>Daten!G916</f>
        <v>472</v>
      </c>
      <c r="M916" s="16">
        <f>Daten!H916</f>
        <v>1876</v>
      </c>
      <c r="N916" s="16">
        <f>Daten!I916</f>
        <v>421</v>
      </c>
      <c r="O916" s="28">
        <f t="shared" si="414"/>
        <v>0.47601279317697226</v>
      </c>
      <c r="P916" s="16">
        <f t="shared" si="415"/>
        <v>1029.9905787705109</v>
      </c>
      <c r="Q916" s="21">
        <f t="shared" si="416"/>
        <v>-136.99057877051087</v>
      </c>
      <c r="R916" s="27">
        <f t="shared" si="417"/>
        <v>-27398.115754102175</v>
      </c>
      <c r="S916" s="9">
        <f ca="1">Daten!K916</f>
        <v>20715</v>
      </c>
      <c r="T916" s="9">
        <f ca="1">Daten!L916</f>
        <v>198522</v>
      </c>
      <c r="U916" s="9">
        <f ca="1">Daten!M916</f>
        <v>341072</v>
      </c>
      <c r="V916" s="9">
        <f ca="1">Daten!N916</f>
        <v>500</v>
      </c>
      <c r="W916" s="9">
        <f ca="1">Daten!O916</f>
        <v>500</v>
      </c>
      <c r="X916" s="23">
        <f t="shared" ca="1" si="418"/>
        <v>560309</v>
      </c>
      <c r="Y916" s="9">
        <f t="shared" ca="1" si="419"/>
        <v>942917.78823300172</v>
      </c>
      <c r="Z916" s="21">
        <f t="shared" ca="1" si="420"/>
        <v>-382608.78823300172</v>
      </c>
      <c r="AA916" s="27">
        <f t="shared" ca="1" si="421"/>
        <v>38260.878823300176</v>
      </c>
      <c r="AB916" s="32">
        <f t="shared" ca="1" si="422"/>
        <v>-50742.13960914866</v>
      </c>
      <c r="AC916" s="31">
        <f t="shared" ca="1" si="423"/>
        <v>0</v>
      </c>
      <c r="AG916" s="26">
        <f t="shared" ca="1" si="424"/>
        <v>0</v>
      </c>
      <c r="AH916" s="26">
        <f t="shared" ca="1" si="425"/>
        <v>0</v>
      </c>
      <c r="AI916" s="26">
        <f t="shared" ca="1" si="426"/>
        <v>0</v>
      </c>
      <c r="AJ916" s="26">
        <f t="shared" ca="1" si="427"/>
        <v>1</v>
      </c>
      <c r="AK916" s="26">
        <f t="shared" ca="1" si="428"/>
        <v>0</v>
      </c>
      <c r="AL916" s="26">
        <f t="shared" ca="1" si="429"/>
        <v>0</v>
      </c>
      <c r="AM916" s="26">
        <f t="shared" ca="1" si="430"/>
        <v>0</v>
      </c>
      <c r="AN916" s="26">
        <f ca="1">IF(AM916=0,0,COUNTIF($AM$19:AM916,C916*10+1))</f>
        <v>0</v>
      </c>
      <c r="AO916" s="21">
        <f t="shared" ca="1" si="431"/>
        <v>0</v>
      </c>
      <c r="AP916" s="33">
        <f t="shared" ca="1" si="432"/>
        <v>0</v>
      </c>
      <c r="AQ916" s="24"/>
      <c r="AR916" s="155">
        <f ca="1">ROUND(Zsfg!$C$11/'Z1'!$AL$2120*'Z1'!AL916,0)</f>
        <v>0</v>
      </c>
      <c r="AS916" s="26">
        <f t="shared" ref="AS916:AS979" ca="1" si="434">IF(AR916&gt;0,C916*10+1,0)</f>
        <v>0</v>
      </c>
      <c r="AT916" s="26">
        <f ca="1">IF(AS916=0,0,COUNTIF($AS$19:AS916,C916*10+1))</f>
        <v>0</v>
      </c>
      <c r="AU916" s="21">
        <f t="shared" ref="AU916:AU979" ca="1" si="435">IF(AT916=1,OFFSET($AQ$6,C916,0)-OFFSET($AR$6,C916,0),0)</f>
        <v>0</v>
      </c>
      <c r="AV916" s="33">
        <f t="shared" ca="1" si="433"/>
        <v>0</v>
      </c>
    </row>
    <row r="917" spans="1:48" x14ac:dyDescent="0.2">
      <c r="A917" s="15">
        <f>Daten!A917</f>
        <v>40420</v>
      </c>
      <c r="B917" s="8" t="str">
        <f>Daten!B917</f>
        <v>Maria Schmolln</v>
      </c>
      <c r="C917" s="15">
        <f t="shared" si="408"/>
        <v>4</v>
      </c>
      <c r="D917" s="10">
        <f>Daten!D917</f>
        <v>0</v>
      </c>
      <c r="E917" s="9">
        <f>Daten!E917</f>
        <v>1404</v>
      </c>
      <c r="F917" s="9">
        <f>Daten!F917</f>
        <v>1396</v>
      </c>
      <c r="G917" s="27">
        <f t="shared" si="409"/>
        <v>8</v>
      </c>
      <c r="H917" s="29">
        <f t="shared" si="410"/>
        <v>5.7306590257879654E-3</v>
      </c>
      <c r="I917" s="21">
        <f t="shared" si="411"/>
        <v>22.403652735044595</v>
      </c>
      <c r="J917" s="21">
        <f t="shared" si="412"/>
        <v>-14.403652735044595</v>
      </c>
      <c r="K917" s="27">
        <f t="shared" si="413"/>
        <v>7201.8263675222979</v>
      </c>
      <c r="L917" s="16">
        <f>Daten!G917</f>
        <v>174</v>
      </c>
      <c r="M917" s="16">
        <f>Daten!H917</f>
        <v>918</v>
      </c>
      <c r="N917" s="16">
        <f>Daten!I917</f>
        <v>312</v>
      </c>
      <c r="O917" s="28">
        <f t="shared" si="414"/>
        <v>0.52941176470588236</v>
      </c>
      <c r="P917" s="16">
        <f t="shared" si="415"/>
        <v>504.01457959026067</v>
      </c>
      <c r="Q917" s="21">
        <f t="shared" si="416"/>
        <v>-18.014579590260666</v>
      </c>
      <c r="R917" s="27">
        <f t="shared" si="417"/>
        <v>-3602.9159180521333</v>
      </c>
      <c r="S917" s="9">
        <f ca="1">Daten!K917</f>
        <v>15439</v>
      </c>
      <c r="T917" s="9">
        <f ca="1">Daten!L917</f>
        <v>90495</v>
      </c>
      <c r="U917" s="9">
        <f ca="1">Daten!M917</f>
        <v>166049</v>
      </c>
      <c r="V917" s="9">
        <f ca="1">Daten!N917</f>
        <v>500</v>
      </c>
      <c r="W917" s="9">
        <f ca="1">Daten!O917</f>
        <v>500</v>
      </c>
      <c r="X917" s="23">
        <f t="shared" ca="1" si="418"/>
        <v>271983</v>
      </c>
      <c r="Y917" s="9">
        <f t="shared" ca="1" si="419"/>
        <v>478099.1602308178</v>
      </c>
      <c r="Z917" s="21">
        <f t="shared" ca="1" si="420"/>
        <v>-206116.1602308178</v>
      </c>
      <c r="AA917" s="27">
        <f t="shared" ca="1" si="421"/>
        <v>20611.61602308178</v>
      </c>
      <c r="AB917" s="32">
        <f t="shared" ca="1" si="422"/>
        <v>24210.526472551945</v>
      </c>
      <c r="AC917" s="31">
        <f t="shared" ca="1" si="423"/>
        <v>24210.526472551945</v>
      </c>
      <c r="AG917" s="26">
        <f t="shared" ca="1" si="424"/>
        <v>7201.8263675222979</v>
      </c>
      <c r="AH917" s="26">
        <f t="shared" ca="1" si="425"/>
        <v>20611.61602308178</v>
      </c>
      <c r="AI917" s="26">
        <f t="shared" ca="1" si="426"/>
        <v>27813.442390604079</v>
      </c>
      <c r="AJ917" s="26">
        <f t="shared" ca="1" si="427"/>
        <v>1</v>
      </c>
      <c r="AK917" s="26">
        <f t="shared" ca="1" si="428"/>
        <v>27813.442390604079</v>
      </c>
      <c r="AL917" s="26">
        <f t="shared" ca="1" si="429"/>
        <v>29381</v>
      </c>
      <c r="AM917" s="26">
        <f t="shared" ca="1" si="430"/>
        <v>41</v>
      </c>
      <c r="AN917" s="26">
        <f ca="1">IF(AM917=0,0,COUNTIF($AM$19:AM917,C917*10+1))</f>
        <v>4</v>
      </c>
      <c r="AO917" s="21">
        <f t="shared" ca="1" si="431"/>
        <v>0</v>
      </c>
      <c r="AP917" s="33">
        <f t="shared" ca="1" si="432"/>
        <v>29381</v>
      </c>
      <c r="AQ917" s="24"/>
      <c r="AR917" s="155">
        <f ca="1">ROUND(Zsfg!$C$11/'Z1'!$AL$2120*'Z1'!AL917,0)</f>
        <v>24507</v>
      </c>
      <c r="AS917" s="26">
        <f t="shared" ca="1" si="434"/>
        <v>41</v>
      </c>
      <c r="AT917" s="26">
        <f ca="1">IF(AS917=0,0,COUNTIF($AS$19:AS917,C917*10+1))</f>
        <v>4</v>
      </c>
      <c r="AU917" s="21">
        <f t="shared" ca="1" si="435"/>
        <v>0</v>
      </c>
      <c r="AV917" s="33">
        <f t="shared" ca="1" si="433"/>
        <v>24507</v>
      </c>
    </row>
    <row r="918" spans="1:48" x14ac:dyDescent="0.2">
      <c r="A918" s="15">
        <f>Daten!A918</f>
        <v>40421</v>
      </c>
      <c r="B918" s="8" t="str">
        <f>Daten!B918</f>
        <v>Mattighofen</v>
      </c>
      <c r="C918" s="15">
        <f t="shared" si="408"/>
        <v>4</v>
      </c>
      <c r="D918" s="10">
        <f>Daten!D918</f>
        <v>0</v>
      </c>
      <c r="E918" s="9">
        <f>Daten!E918</f>
        <v>6677</v>
      </c>
      <c r="F918" s="9">
        <f>Daten!F918</f>
        <v>5963</v>
      </c>
      <c r="G918" s="27">
        <f t="shared" si="409"/>
        <v>714</v>
      </c>
      <c r="H918" s="29">
        <f t="shared" si="410"/>
        <v>0.11973838671809492</v>
      </c>
      <c r="I918" s="21">
        <f t="shared" si="411"/>
        <v>95.696977979277165</v>
      </c>
      <c r="J918" s="21">
        <f t="shared" si="412"/>
        <v>618.30302202072289</v>
      </c>
      <c r="K918" s="27">
        <f t="shared" si="413"/>
        <v>-309151.51101036143</v>
      </c>
      <c r="L918" s="16">
        <f>Daten!G918</f>
        <v>1100</v>
      </c>
      <c r="M918" s="16">
        <f>Daten!H918</f>
        <v>4549</v>
      </c>
      <c r="N918" s="16">
        <f>Daten!I918</f>
        <v>1028</v>
      </c>
      <c r="O918" s="28">
        <f t="shared" si="414"/>
        <v>0.46779511980655086</v>
      </c>
      <c r="P918" s="16">
        <f t="shared" si="415"/>
        <v>2497.5624428715637</v>
      </c>
      <c r="Q918" s="21">
        <f t="shared" si="416"/>
        <v>-369.56244287156369</v>
      </c>
      <c r="R918" s="27">
        <f t="shared" si="417"/>
        <v>-73912.488574312738</v>
      </c>
      <c r="S918" s="9">
        <f ca="1">Daten!K918</f>
        <v>2027</v>
      </c>
      <c r="T918" s="9">
        <f ca="1">Daten!L918</f>
        <v>427443</v>
      </c>
      <c r="U918" s="9">
        <f ca="1">Daten!M918</f>
        <v>5407496</v>
      </c>
      <c r="V918" s="9">
        <f ca="1">Daten!N918</f>
        <v>500</v>
      </c>
      <c r="W918" s="9">
        <f ca="1">Daten!O918</f>
        <v>500</v>
      </c>
      <c r="X918" s="23">
        <f t="shared" ca="1" si="418"/>
        <v>5836966</v>
      </c>
      <c r="Y918" s="9">
        <f t="shared" ca="1" si="419"/>
        <v>2273695.2228355915</v>
      </c>
      <c r="Z918" s="21">
        <f t="shared" ca="1" si="420"/>
        <v>3563270.7771644085</v>
      </c>
      <c r="AA918" s="27">
        <f t="shared" ca="1" si="421"/>
        <v>-356327.07771644089</v>
      </c>
      <c r="AB918" s="32">
        <f t="shared" ca="1" si="422"/>
        <v>-739391.07730111503</v>
      </c>
      <c r="AC918" s="31">
        <f t="shared" ca="1" si="423"/>
        <v>0</v>
      </c>
      <c r="AG918" s="26">
        <f t="shared" ca="1" si="424"/>
        <v>0</v>
      </c>
      <c r="AH918" s="26">
        <f t="shared" ca="1" si="425"/>
        <v>0</v>
      </c>
      <c r="AI918" s="26">
        <f t="shared" ca="1" si="426"/>
        <v>0</v>
      </c>
      <c r="AJ918" s="26">
        <f t="shared" ca="1" si="427"/>
        <v>1</v>
      </c>
      <c r="AK918" s="26">
        <f t="shared" ca="1" si="428"/>
        <v>0</v>
      </c>
      <c r="AL918" s="26">
        <f t="shared" ca="1" si="429"/>
        <v>0</v>
      </c>
      <c r="AM918" s="26">
        <f t="shared" ca="1" si="430"/>
        <v>0</v>
      </c>
      <c r="AN918" s="26">
        <f ca="1">IF(AM918=0,0,COUNTIF($AM$19:AM918,C918*10+1))</f>
        <v>0</v>
      </c>
      <c r="AO918" s="21">
        <f t="shared" ca="1" si="431"/>
        <v>0</v>
      </c>
      <c r="AP918" s="33">
        <f t="shared" ca="1" si="432"/>
        <v>0</v>
      </c>
      <c r="AQ918" s="24"/>
      <c r="AR918" s="155">
        <f ca="1">ROUND(Zsfg!$C$11/'Z1'!$AL$2120*'Z1'!AL918,0)</f>
        <v>0</v>
      </c>
      <c r="AS918" s="26">
        <f t="shared" ca="1" si="434"/>
        <v>0</v>
      </c>
      <c r="AT918" s="26">
        <f ca="1">IF(AS918=0,0,COUNTIF($AS$19:AS918,C918*10+1))</f>
        <v>0</v>
      </c>
      <c r="AU918" s="21">
        <f t="shared" ca="1" si="435"/>
        <v>0</v>
      </c>
      <c r="AV918" s="33">
        <f t="shared" ca="1" si="433"/>
        <v>0</v>
      </c>
    </row>
    <row r="919" spans="1:48" x14ac:dyDescent="0.2">
      <c r="A919" s="15">
        <f>Daten!A919</f>
        <v>40422</v>
      </c>
      <c r="B919" s="8" t="str">
        <f>Daten!B919</f>
        <v>Mauerkirchen</v>
      </c>
      <c r="C919" s="15">
        <f t="shared" si="408"/>
        <v>4</v>
      </c>
      <c r="D919" s="10">
        <f>Daten!D919</f>
        <v>0</v>
      </c>
      <c r="E919" s="9">
        <f>Daten!E919</f>
        <v>2537</v>
      </c>
      <c r="F919" s="9">
        <f>Daten!F919</f>
        <v>2356</v>
      </c>
      <c r="G919" s="27">
        <f t="shared" si="409"/>
        <v>181</v>
      </c>
      <c r="H919" s="29">
        <f t="shared" si="410"/>
        <v>7.6825127334465199E-2</v>
      </c>
      <c r="I919" s="21">
        <f t="shared" si="411"/>
        <v>37.810176105848903</v>
      </c>
      <c r="J919" s="21">
        <f t="shared" si="412"/>
        <v>143.18982389415109</v>
      </c>
      <c r="K919" s="27">
        <f t="shared" si="413"/>
        <v>-71594.91194707554</v>
      </c>
      <c r="L919" s="16">
        <f>Daten!G919</f>
        <v>352</v>
      </c>
      <c r="M919" s="16">
        <f>Daten!H919</f>
        <v>1695</v>
      </c>
      <c r="N919" s="16">
        <f>Daten!I919</f>
        <v>490</v>
      </c>
      <c r="O919" s="28">
        <f t="shared" si="414"/>
        <v>0.49675516224188793</v>
      </c>
      <c r="P919" s="16">
        <f t="shared" si="415"/>
        <v>930.61515512580809</v>
      </c>
      <c r="Q919" s="21">
        <f t="shared" si="416"/>
        <v>-88.615155125808087</v>
      </c>
      <c r="R919" s="27">
        <f t="shared" si="417"/>
        <v>-17723.031025161617</v>
      </c>
      <c r="S919" s="9">
        <f ca="1">Daten!K919</f>
        <v>2652</v>
      </c>
      <c r="T919" s="9">
        <f ca="1">Daten!L919</f>
        <v>154764</v>
      </c>
      <c r="U919" s="9">
        <f ca="1">Daten!M919</f>
        <v>569958</v>
      </c>
      <c r="V919" s="9">
        <f ca="1">Daten!N919</f>
        <v>500</v>
      </c>
      <c r="W919" s="9">
        <f ca="1">Daten!O919</f>
        <v>500</v>
      </c>
      <c r="X919" s="23">
        <f t="shared" ca="1" si="418"/>
        <v>727374</v>
      </c>
      <c r="Y919" s="9">
        <f t="shared" ca="1" si="419"/>
        <v>863915.64779600059</v>
      </c>
      <c r="Z919" s="21">
        <f t="shared" ca="1" si="420"/>
        <v>-136541.64779600059</v>
      </c>
      <c r="AA919" s="27">
        <f t="shared" ca="1" si="421"/>
        <v>13654.16477960006</v>
      </c>
      <c r="AB919" s="32">
        <f t="shared" ca="1" si="422"/>
        <v>-75663.778192637095</v>
      </c>
      <c r="AC919" s="31">
        <f t="shared" ca="1" si="423"/>
        <v>0</v>
      </c>
      <c r="AG919" s="26">
        <f t="shared" ca="1" si="424"/>
        <v>0</v>
      </c>
      <c r="AH919" s="26">
        <f t="shared" ca="1" si="425"/>
        <v>0</v>
      </c>
      <c r="AI919" s="26">
        <f t="shared" ca="1" si="426"/>
        <v>0</v>
      </c>
      <c r="AJ919" s="26">
        <f t="shared" ca="1" si="427"/>
        <v>1</v>
      </c>
      <c r="AK919" s="26">
        <f t="shared" ca="1" si="428"/>
        <v>0</v>
      </c>
      <c r="AL919" s="26">
        <f t="shared" ca="1" si="429"/>
        <v>0</v>
      </c>
      <c r="AM919" s="26">
        <f t="shared" ca="1" si="430"/>
        <v>0</v>
      </c>
      <c r="AN919" s="26">
        <f ca="1">IF(AM919=0,0,COUNTIF($AM$19:AM919,C919*10+1))</f>
        <v>0</v>
      </c>
      <c r="AO919" s="21">
        <f t="shared" ca="1" si="431"/>
        <v>0</v>
      </c>
      <c r="AP919" s="33">
        <f t="shared" ca="1" si="432"/>
        <v>0</v>
      </c>
      <c r="AQ919" s="24"/>
      <c r="AR919" s="155">
        <f ca="1">ROUND(Zsfg!$C$11/'Z1'!$AL$2120*'Z1'!AL919,0)</f>
        <v>0</v>
      </c>
      <c r="AS919" s="26">
        <f t="shared" ca="1" si="434"/>
        <v>0</v>
      </c>
      <c r="AT919" s="26">
        <f ca="1">IF(AS919=0,0,COUNTIF($AS$19:AS919,C919*10+1))</f>
        <v>0</v>
      </c>
      <c r="AU919" s="21">
        <f t="shared" ca="1" si="435"/>
        <v>0</v>
      </c>
      <c r="AV919" s="33">
        <f t="shared" ca="1" si="433"/>
        <v>0</v>
      </c>
    </row>
    <row r="920" spans="1:48" x14ac:dyDescent="0.2">
      <c r="A920" s="15">
        <f>Daten!A920</f>
        <v>40423</v>
      </c>
      <c r="B920" s="8" t="str">
        <f>Daten!B920</f>
        <v>Mining</v>
      </c>
      <c r="C920" s="15">
        <f t="shared" si="408"/>
        <v>4</v>
      </c>
      <c r="D920" s="10">
        <f>Daten!D920</f>
        <v>0</v>
      </c>
      <c r="E920" s="9">
        <f>Daten!E920</f>
        <v>1207</v>
      </c>
      <c r="F920" s="9">
        <f>Daten!F920</f>
        <v>1175</v>
      </c>
      <c r="G920" s="27">
        <f t="shared" si="409"/>
        <v>32</v>
      </c>
      <c r="H920" s="29">
        <f t="shared" si="410"/>
        <v>2.7234042553191489E-2</v>
      </c>
      <c r="I920" s="21">
        <f t="shared" si="411"/>
        <v>18.856942667390687</v>
      </c>
      <c r="J920" s="21">
        <f t="shared" si="412"/>
        <v>13.143057332609313</v>
      </c>
      <c r="K920" s="27">
        <f t="shared" si="413"/>
        <v>-6571.5286663046563</v>
      </c>
      <c r="L920" s="16">
        <f>Daten!G920</f>
        <v>163</v>
      </c>
      <c r="M920" s="16">
        <f>Daten!H920</f>
        <v>823</v>
      </c>
      <c r="N920" s="16">
        <f>Daten!I920</f>
        <v>221</v>
      </c>
      <c r="O920" s="28">
        <f t="shared" si="414"/>
        <v>0.46658566221142161</v>
      </c>
      <c r="P920" s="16">
        <f t="shared" si="415"/>
        <v>451.8562080640354</v>
      </c>
      <c r="Q920" s="21">
        <f t="shared" si="416"/>
        <v>-67.8562080640354</v>
      </c>
      <c r="R920" s="27">
        <f t="shared" si="417"/>
        <v>-13571.24161280708</v>
      </c>
      <c r="S920" s="9">
        <f ca="1">Daten!K920</f>
        <v>11642</v>
      </c>
      <c r="T920" s="9">
        <f ca="1">Daten!L920</f>
        <v>76726</v>
      </c>
      <c r="U920" s="9">
        <f ca="1">Daten!M920</f>
        <v>75745</v>
      </c>
      <c r="V920" s="9">
        <f ca="1">Daten!N920</f>
        <v>500</v>
      </c>
      <c r="W920" s="9">
        <f ca="1">Daten!O920</f>
        <v>500</v>
      </c>
      <c r="X920" s="23">
        <f t="shared" ca="1" si="418"/>
        <v>164113</v>
      </c>
      <c r="Y920" s="9">
        <f t="shared" ca="1" si="419"/>
        <v>411015.44615284691</v>
      </c>
      <c r="Z920" s="21">
        <f t="shared" ca="1" si="420"/>
        <v>-246902.44615284691</v>
      </c>
      <c r="AA920" s="27">
        <f t="shared" ca="1" si="421"/>
        <v>24690.244615284693</v>
      </c>
      <c r="AB920" s="32">
        <f t="shared" ca="1" si="422"/>
        <v>4547.4743361729561</v>
      </c>
      <c r="AC920" s="31">
        <f t="shared" ca="1" si="423"/>
        <v>4547.4743361729561</v>
      </c>
      <c r="AG920" s="26">
        <f t="shared" ca="1" si="424"/>
        <v>-6571.5286663046563</v>
      </c>
      <c r="AH920" s="26">
        <f t="shared" ca="1" si="425"/>
        <v>24690.244615284693</v>
      </c>
      <c r="AI920" s="26">
        <f t="shared" ca="1" si="426"/>
        <v>18118.715948980036</v>
      </c>
      <c r="AJ920" s="26">
        <f t="shared" ca="1" si="427"/>
        <v>1</v>
      </c>
      <c r="AK920" s="26">
        <f t="shared" ca="1" si="428"/>
        <v>18118.715948980036</v>
      </c>
      <c r="AL920" s="26">
        <f t="shared" ca="1" si="429"/>
        <v>19140</v>
      </c>
      <c r="AM920" s="26">
        <f t="shared" ca="1" si="430"/>
        <v>41</v>
      </c>
      <c r="AN920" s="26">
        <f ca="1">IF(AM920=0,0,COUNTIF($AM$19:AM920,C920*10+1))</f>
        <v>5</v>
      </c>
      <c r="AO920" s="21">
        <f t="shared" ca="1" si="431"/>
        <v>0</v>
      </c>
      <c r="AP920" s="33">
        <f t="shared" ca="1" si="432"/>
        <v>19140</v>
      </c>
      <c r="AQ920" s="24"/>
      <c r="AR920" s="155">
        <f ca="1">ROUND(Zsfg!$C$11/'Z1'!$AL$2120*'Z1'!AL920,0)</f>
        <v>15965</v>
      </c>
      <c r="AS920" s="26">
        <f t="shared" ca="1" si="434"/>
        <v>41</v>
      </c>
      <c r="AT920" s="26">
        <f ca="1">IF(AS920=0,0,COUNTIF($AS$19:AS920,C920*10+1))</f>
        <v>5</v>
      </c>
      <c r="AU920" s="21">
        <f t="shared" ca="1" si="435"/>
        <v>0</v>
      </c>
      <c r="AV920" s="33">
        <f t="shared" ca="1" si="433"/>
        <v>15965</v>
      </c>
    </row>
    <row r="921" spans="1:48" x14ac:dyDescent="0.2">
      <c r="A921" s="15">
        <f>Daten!A921</f>
        <v>40424</v>
      </c>
      <c r="B921" s="8" t="str">
        <f>Daten!B921</f>
        <v>Moosbach</v>
      </c>
      <c r="C921" s="15">
        <f t="shared" si="408"/>
        <v>4</v>
      </c>
      <c r="D921" s="10">
        <f>Daten!D921</f>
        <v>0</v>
      </c>
      <c r="E921" s="9">
        <f>Daten!E921</f>
        <v>1060</v>
      </c>
      <c r="F921" s="9">
        <f>Daten!F921</f>
        <v>944</v>
      </c>
      <c r="G921" s="27">
        <f t="shared" si="409"/>
        <v>116</v>
      </c>
      <c r="H921" s="29">
        <f t="shared" si="410"/>
        <v>0.1228813559322034</v>
      </c>
      <c r="I921" s="21">
        <f t="shared" si="411"/>
        <v>15.149747981290902</v>
      </c>
      <c r="J921" s="21">
        <f t="shared" si="412"/>
        <v>100.8502520187091</v>
      </c>
      <c r="K921" s="27">
        <f t="shared" si="413"/>
        <v>-50425.12600935455</v>
      </c>
      <c r="L921" s="16">
        <f>Daten!G921</f>
        <v>174</v>
      </c>
      <c r="M921" s="16">
        <f>Daten!H921</f>
        <v>730</v>
      </c>
      <c r="N921" s="16">
        <f>Daten!I921</f>
        <v>156</v>
      </c>
      <c r="O921" s="28">
        <f t="shared" si="414"/>
        <v>0.45205479452054792</v>
      </c>
      <c r="P921" s="16">
        <f t="shared" si="415"/>
        <v>400.79590751730967</v>
      </c>
      <c r="Q921" s="21">
        <f t="shared" si="416"/>
        <v>-70.795907517309672</v>
      </c>
      <c r="R921" s="27">
        <f t="shared" si="417"/>
        <v>-14159.181503461934</v>
      </c>
      <c r="S921" s="9">
        <f ca="1">Daten!K921</f>
        <v>15244</v>
      </c>
      <c r="T921" s="9">
        <f ca="1">Daten!L921</f>
        <v>45546</v>
      </c>
      <c r="U921" s="9">
        <f ca="1">Daten!M921</f>
        <v>82112</v>
      </c>
      <c r="V921" s="9">
        <f ca="1">Daten!N921</f>
        <v>500</v>
      </c>
      <c r="W921" s="9">
        <f ca="1">Daten!O921</f>
        <v>500</v>
      </c>
      <c r="X921" s="23">
        <f t="shared" ca="1" si="418"/>
        <v>142902</v>
      </c>
      <c r="Y921" s="9">
        <f t="shared" ca="1" si="419"/>
        <v>360958.05544491945</v>
      </c>
      <c r="Z921" s="21">
        <f t="shared" ca="1" si="420"/>
        <v>-218056.05544491945</v>
      </c>
      <c r="AA921" s="27">
        <f t="shared" ca="1" si="421"/>
        <v>21805.605544491948</v>
      </c>
      <c r="AB921" s="32">
        <f t="shared" ca="1" si="422"/>
        <v>-42778.701968324538</v>
      </c>
      <c r="AC921" s="31">
        <f t="shared" ca="1" si="423"/>
        <v>0</v>
      </c>
      <c r="AG921" s="26">
        <f t="shared" ca="1" si="424"/>
        <v>0</v>
      </c>
      <c r="AH921" s="26">
        <f t="shared" ca="1" si="425"/>
        <v>0</v>
      </c>
      <c r="AI921" s="26">
        <f t="shared" ca="1" si="426"/>
        <v>0</v>
      </c>
      <c r="AJ921" s="26">
        <f t="shared" ca="1" si="427"/>
        <v>1</v>
      </c>
      <c r="AK921" s="26">
        <f t="shared" ca="1" si="428"/>
        <v>0</v>
      </c>
      <c r="AL921" s="26">
        <f t="shared" ca="1" si="429"/>
        <v>0</v>
      </c>
      <c r="AM921" s="26">
        <f t="shared" ca="1" si="430"/>
        <v>0</v>
      </c>
      <c r="AN921" s="26">
        <f ca="1">IF(AM921=0,0,COUNTIF($AM$19:AM921,C921*10+1))</f>
        <v>0</v>
      </c>
      <c r="AO921" s="21">
        <f t="shared" ca="1" si="431"/>
        <v>0</v>
      </c>
      <c r="AP921" s="33">
        <f t="shared" ca="1" si="432"/>
        <v>0</v>
      </c>
      <c r="AQ921" s="24"/>
      <c r="AR921" s="155">
        <f ca="1">ROUND(Zsfg!$C$11/'Z1'!$AL$2120*'Z1'!AL921,0)</f>
        <v>0</v>
      </c>
      <c r="AS921" s="26">
        <f t="shared" ca="1" si="434"/>
        <v>0</v>
      </c>
      <c r="AT921" s="26">
        <f ca="1">IF(AS921=0,0,COUNTIF($AS$19:AS921,C921*10+1))</f>
        <v>0</v>
      </c>
      <c r="AU921" s="21">
        <f t="shared" ca="1" si="435"/>
        <v>0</v>
      </c>
      <c r="AV921" s="33">
        <f t="shared" ca="1" si="433"/>
        <v>0</v>
      </c>
    </row>
    <row r="922" spans="1:48" x14ac:dyDescent="0.2">
      <c r="A922" s="15">
        <f>Daten!A922</f>
        <v>40425</v>
      </c>
      <c r="B922" s="8" t="str">
        <f>Daten!B922</f>
        <v>Moosdorf</v>
      </c>
      <c r="C922" s="15">
        <f t="shared" si="408"/>
        <v>4</v>
      </c>
      <c r="D922" s="10">
        <f>Daten!D922</f>
        <v>0</v>
      </c>
      <c r="E922" s="9">
        <f>Daten!E922</f>
        <v>1683</v>
      </c>
      <c r="F922" s="9">
        <f>Daten!F922</f>
        <v>1609</v>
      </c>
      <c r="G922" s="27">
        <f t="shared" si="409"/>
        <v>74</v>
      </c>
      <c r="H922" s="29">
        <f t="shared" si="410"/>
        <v>4.5991298943443129E-2</v>
      </c>
      <c r="I922" s="21">
        <f t="shared" si="411"/>
        <v>25.821975107941803</v>
      </c>
      <c r="J922" s="21">
        <f t="shared" si="412"/>
        <v>48.178024892058197</v>
      </c>
      <c r="K922" s="27">
        <f t="shared" si="413"/>
        <v>-24089.012446029097</v>
      </c>
      <c r="L922" s="16">
        <f>Daten!G922</f>
        <v>256</v>
      </c>
      <c r="M922" s="16">
        <f>Daten!H922</f>
        <v>1135</v>
      </c>
      <c r="N922" s="16">
        <f>Daten!I922</f>
        <v>292</v>
      </c>
      <c r="O922" s="28">
        <f t="shared" si="414"/>
        <v>0.48281938325991192</v>
      </c>
      <c r="P922" s="16">
        <f t="shared" si="415"/>
        <v>623.15528086595407</v>
      </c>
      <c r="Q922" s="21">
        <f t="shared" si="416"/>
        <v>-75.155280865954069</v>
      </c>
      <c r="R922" s="27">
        <f t="shared" si="417"/>
        <v>-15031.056173190813</v>
      </c>
      <c r="S922" s="9">
        <f ca="1">Daten!K922</f>
        <v>9137</v>
      </c>
      <c r="T922" s="9">
        <f ca="1">Daten!L922</f>
        <v>148509</v>
      </c>
      <c r="U922" s="9">
        <f ca="1">Daten!M922</f>
        <v>448287</v>
      </c>
      <c r="V922" s="9">
        <f ca="1">Daten!N922</f>
        <v>500</v>
      </c>
      <c r="W922" s="9">
        <f ca="1">Daten!O922</f>
        <v>500</v>
      </c>
      <c r="X922" s="23">
        <f t="shared" ca="1" si="418"/>
        <v>605933</v>
      </c>
      <c r="Y922" s="9">
        <f t="shared" ca="1" si="419"/>
        <v>573106.04463565978</v>
      </c>
      <c r="Z922" s="21">
        <f t="shared" ca="1" si="420"/>
        <v>32826.955364340218</v>
      </c>
      <c r="AA922" s="27">
        <f t="shared" ca="1" si="421"/>
        <v>-3282.695536434022</v>
      </c>
      <c r="AB922" s="32">
        <f t="shared" ca="1" si="422"/>
        <v>-42402.764155653931</v>
      </c>
      <c r="AC922" s="31">
        <f t="shared" ca="1" si="423"/>
        <v>0</v>
      </c>
      <c r="AG922" s="26">
        <f t="shared" ca="1" si="424"/>
        <v>0</v>
      </c>
      <c r="AH922" s="26">
        <f t="shared" ca="1" si="425"/>
        <v>0</v>
      </c>
      <c r="AI922" s="26">
        <f t="shared" ca="1" si="426"/>
        <v>0</v>
      </c>
      <c r="AJ922" s="26">
        <f t="shared" ca="1" si="427"/>
        <v>1</v>
      </c>
      <c r="AK922" s="26">
        <f t="shared" ca="1" si="428"/>
        <v>0</v>
      </c>
      <c r="AL922" s="26">
        <f t="shared" ca="1" si="429"/>
        <v>0</v>
      </c>
      <c r="AM922" s="26">
        <f t="shared" ca="1" si="430"/>
        <v>0</v>
      </c>
      <c r="AN922" s="26">
        <f ca="1">IF(AM922=0,0,COUNTIF($AM$19:AM922,C922*10+1))</f>
        <v>0</v>
      </c>
      <c r="AO922" s="21">
        <f t="shared" ca="1" si="431"/>
        <v>0</v>
      </c>
      <c r="AP922" s="33">
        <f t="shared" ca="1" si="432"/>
        <v>0</v>
      </c>
      <c r="AQ922" s="24"/>
      <c r="AR922" s="155">
        <f ca="1">ROUND(Zsfg!$C$11/'Z1'!$AL$2120*'Z1'!AL922,0)</f>
        <v>0</v>
      </c>
      <c r="AS922" s="26">
        <f t="shared" ca="1" si="434"/>
        <v>0</v>
      </c>
      <c r="AT922" s="26">
        <f ca="1">IF(AS922=0,0,COUNTIF($AS$19:AS922,C922*10+1))</f>
        <v>0</v>
      </c>
      <c r="AU922" s="21">
        <f t="shared" ca="1" si="435"/>
        <v>0</v>
      </c>
      <c r="AV922" s="33">
        <f t="shared" ca="1" si="433"/>
        <v>0</v>
      </c>
    </row>
    <row r="923" spans="1:48" x14ac:dyDescent="0.2">
      <c r="A923" s="15">
        <f>Daten!A923</f>
        <v>40426</v>
      </c>
      <c r="B923" s="8" t="str">
        <f>Daten!B923</f>
        <v>Munderfing</v>
      </c>
      <c r="C923" s="15">
        <f t="shared" si="408"/>
        <v>4</v>
      </c>
      <c r="D923" s="10">
        <f>Daten!D923</f>
        <v>0</v>
      </c>
      <c r="E923" s="9">
        <f>Daten!E923</f>
        <v>3088</v>
      </c>
      <c r="F923" s="9">
        <f>Daten!F923</f>
        <v>2902</v>
      </c>
      <c r="G923" s="27">
        <f t="shared" si="409"/>
        <v>186</v>
      </c>
      <c r="H923" s="29">
        <f t="shared" si="410"/>
        <v>6.4093728463128871E-2</v>
      </c>
      <c r="I923" s="21">
        <f t="shared" si="411"/>
        <v>46.572636272993854</v>
      </c>
      <c r="J923" s="21">
        <f t="shared" si="412"/>
        <v>139.42736372700614</v>
      </c>
      <c r="K923" s="27">
        <f t="shared" si="413"/>
        <v>-69713.681863503065</v>
      </c>
      <c r="L923" s="16">
        <f>Daten!G923</f>
        <v>463</v>
      </c>
      <c r="M923" s="16">
        <f>Daten!H923</f>
        <v>2126</v>
      </c>
      <c r="N923" s="16">
        <f>Daten!I923</f>
        <v>499</v>
      </c>
      <c r="O923" s="28">
        <f t="shared" si="414"/>
        <v>0.45249294449670741</v>
      </c>
      <c r="P923" s="16">
        <f t="shared" si="415"/>
        <v>1167.2494512079456</v>
      </c>
      <c r="Q923" s="21">
        <f t="shared" si="416"/>
        <v>-205.24945120794564</v>
      </c>
      <c r="R923" s="27">
        <f t="shared" si="417"/>
        <v>-41049.890241589128</v>
      </c>
      <c r="S923" s="9">
        <f ca="1">Daten!K923</f>
        <v>18699</v>
      </c>
      <c r="T923" s="9">
        <f ca="1">Daten!L923</f>
        <v>224582</v>
      </c>
      <c r="U923" s="9">
        <f ca="1">Daten!M923</f>
        <v>2226638</v>
      </c>
      <c r="V923" s="9">
        <f ca="1">Daten!N923</f>
        <v>500</v>
      </c>
      <c r="W923" s="9">
        <f ca="1">Daten!O923</f>
        <v>500</v>
      </c>
      <c r="X923" s="23">
        <f t="shared" ca="1" si="418"/>
        <v>2469919</v>
      </c>
      <c r="Y923" s="9">
        <f t="shared" ca="1" si="419"/>
        <v>1051545.7313338784</v>
      </c>
      <c r="Z923" s="21">
        <f t="shared" ca="1" si="420"/>
        <v>1418373.2686661216</v>
      </c>
      <c r="AA923" s="27">
        <f t="shared" ca="1" si="421"/>
        <v>-141837.32686661216</v>
      </c>
      <c r="AB923" s="32">
        <f t="shared" ca="1" si="422"/>
        <v>-252600.89897170436</v>
      </c>
      <c r="AC923" s="31">
        <f t="shared" ca="1" si="423"/>
        <v>0</v>
      </c>
      <c r="AG923" s="26">
        <f t="shared" ca="1" si="424"/>
        <v>0</v>
      </c>
      <c r="AH923" s="26">
        <f t="shared" ca="1" si="425"/>
        <v>0</v>
      </c>
      <c r="AI923" s="26">
        <f t="shared" ca="1" si="426"/>
        <v>0</v>
      </c>
      <c r="AJ923" s="26">
        <f t="shared" ca="1" si="427"/>
        <v>1</v>
      </c>
      <c r="AK923" s="26">
        <f t="shared" ca="1" si="428"/>
        <v>0</v>
      </c>
      <c r="AL923" s="26">
        <f t="shared" ca="1" si="429"/>
        <v>0</v>
      </c>
      <c r="AM923" s="26">
        <f t="shared" ca="1" si="430"/>
        <v>0</v>
      </c>
      <c r="AN923" s="26">
        <f ca="1">IF(AM923=0,0,COUNTIF($AM$19:AM923,C923*10+1))</f>
        <v>0</v>
      </c>
      <c r="AO923" s="21">
        <f t="shared" ca="1" si="431"/>
        <v>0</v>
      </c>
      <c r="AP923" s="33">
        <f t="shared" ca="1" si="432"/>
        <v>0</v>
      </c>
      <c r="AQ923" s="24"/>
      <c r="AR923" s="155">
        <f ca="1">ROUND(Zsfg!$C$11/'Z1'!$AL$2120*'Z1'!AL923,0)</f>
        <v>0</v>
      </c>
      <c r="AS923" s="26">
        <f t="shared" ca="1" si="434"/>
        <v>0</v>
      </c>
      <c r="AT923" s="26">
        <f ca="1">IF(AS923=0,0,COUNTIF($AS$19:AS923,C923*10+1))</f>
        <v>0</v>
      </c>
      <c r="AU923" s="21">
        <f t="shared" ca="1" si="435"/>
        <v>0</v>
      </c>
      <c r="AV923" s="33">
        <f t="shared" ca="1" si="433"/>
        <v>0</v>
      </c>
    </row>
    <row r="924" spans="1:48" x14ac:dyDescent="0.2">
      <c r="A924" s="15">
        <f>Daten!A924</f>
        <v>40427</v>
      </c>
      <c r="B924" s="8" t="str">
        <f>Daten!B924</f>
        <v>Neukirchen an der Enknach</v>
      </c>
      <c r="C924" s="15">
        <f t="shared" si="408"/>
        <v>4</v>
      </c>
      <c r="D924" s="10">
        <f>Daten!D924</f>
        <v>0</v>
      </c>
      <c r="E924" s="9">
        <f>Daten!E924</f>
        <v>2251</v>
      </c>
      <c r="F924" s="9">
        <f>Daten!F924</f>
        <v>2136</v>
      </c>
      <c r="G924" s="27">
        <f t="shared" si="409"/>
        <v>115</v>
      </c>
      <c r="H924" s="29">
        <f t="shared" si="410"/>
        <v>5.3838951310861423E-2</v>
      </c>
      <c r="I924" s="21">
        <f t="shared" si="411"/>
        <v>34.279514500039582</v>
      </c>
      <c r="J924" s="21">
        <f t="shared" si="412"/>
        <v>80.720485499960418</v>
      </c>
      <c r="K924" s="27">
        <f t="shared" si="413"/>
        <v>-40360.242749980207</v>
      </c>
      <c r="L924" s="16">
        <f>Daten!G924</f>
        <v>365</v>
      </c>
      <c r="M924" s="16">
        <f>Daten!H924</f>
        <v>1494</v>
      </c>
      <c r="N924" s="16">
        <f>Daten!I924</f>
        <v>392</v>
      </c>
      <c r="O924" s="28">
        <f t="shared" si="414"/>
        <v>0.50669344042838016</v>
      </c>
      <c r="P924" s="16">
        <f t="shared" si="415"/>
        <v>820.25902168611049</v>
      </c>
      <c r="Q924" s="21">
        <f t="shared" si="416"/>
        <v>-63.259021686110486</v>
      </c>
      <c r="R924" s="27">
        <f t="shared" si="417"/>
        <v>-12651.804337222096</v>
      </c>
      <c r="S924" s="9">
        <f ca="1">Daten!K924</f>
        <v>26930</v>
      </c>
      <c r="T924" s="9">
        <f ca="1">Daten!L924</f>
        <v>223353</v>
      </c>
      <c r="U924" s="9">
        <f ca="1">Daten!M924</f>
        <v>898214</v>
      </c>
      <c r="V924" s="9">
        <f ca="1">Daten!N924</f>
        <v>500</v>
      </c>
      <c r="W924" s="9">
        <f ca="1">Daten!O924</f>
        <v>500</v>
      </c>
      <c r="X924" s="23">
        <f t="shared" ca="1" si="418"/>
        <v>1148497</v>
      </c>
      <c r="Y924" s="9">
        <f t="shared" ca="1" si="419"/>
        <v>766525.07811935246</v>
      </c>
      <c r="Z924" s="21">
        <f t="shared" ca="1" si="420"/>
        <v>381971.92188064754</v>
      </c>
      <c r="AA924" s="27">
        <f t="shared" ca="1" si="421"/>
        <v>-38197.192188064757</v>
      </c>
      <c r="AB924" s="32">
        <f t="shared" ca="1" si="422"/>
        <v>-91209.239275267057</v>
      </c>
      <c r="AC924" s="31">
        <f t="shared" ca="1" si="423"/>
        <v>0</v>
      </c>
      <c r="AG924" s="26">
        <f t="shared" ca="1" si="424"/>
        <v>0</v>
      </c>
      <c r="AH924" s="26">
        <f t="shared" ca="1" si="425"/>
        <v>0</v>
      </c>
      <c r="AI924" s="26">
        <f t="shared" ca="1" si="426"/>
        <v>0</v>
      </c>
      <c r="AJ924" s="26">
        <f t="shared" ca="1" si="427"/>
        <v>1</v>
      </c>
      <c r="AK924" s="26">
        <f t="shared" ca="1" si="428"/>
        <v>0</v>
      </c>
      <c r="AL924" s="26">
        <f t="shared" ca="1" si="429"/>
        <v>0</v>
      </c>
      <c r="AM924" s="26">
        <f t="shared" ca="1" si="430"/>
        <v>0</v>
      </c>
      <c r="AN924" s="26">
        <f ca="1">IF(AM924=0,0,COUNTIF($AM$19:AM924,C924*10+1))</f>
        <v>0</v>
      </c>
      <c r="AO924" s="21">
        <f t="shared" ca="1" si="431"/>
        <v>0</v>
      </c>
      <c r="AP924" s="33">
        <f t="shared" ca="1" si="432"/>
        <v>0</v>
      </c>
      <c r="AQ924" s="24"/>
      <c r="AR924" s="155">
        <f ca="1">ROUND(Zsfg!$C$11/'Z1'!$AL$2120*'Z1'!AL924,0)</f>
        <v>0</v>
      </c>
      <c r="AS924" s="26">
        <f t="shared" ca="1" si="434"/>
        <v>0</v>
      </c>
      <c r="AT924" s="26">
        <f ca="1">IF(AS924=0,0,COUNTIF($AS$19:AS924,C924*10+1))</f>
        <v>0</v>
      </c>
      <c r="AU924" s="21">
        <f t="shared" ca="1" si="435"/>
        <v>0</v>
      </c>
      <c r="AV924" s="33">
        <f t="shared" ca="1" si="433"/>
        <v>0</v>
      </c>
    </row>
    <row r="925" spans="1:48" x14ac:dyDescent="0.2">
      <c r="A925" s="15">
        <f>Daten!A925</f>
        <v>40428</v>
      </c>
      <c r="B925" s="8" t="str">
        <f>Daten!B925</f>
        <v>Ostermiething</v>
      </c>
      <c r="C925" s="15">
        <f t="shared" si="408"/>
        <v>4</v>
      </c>
      <c r="D925" s="10">
        <f>Daten!D925</f>
        <v>0</v>
      </c>
      <c r="E925" s="9">
        <f>Daten!E925</f>
        <v>3300</v>
      </c>
      <c r="F925" s="9">
        <f>Daten!F925</f>
        <v>3258</v>
      </c>
      <c r="G925" s="27">
        <f t="shared" si="409"/>
        <v>42</v>
      </c>
      <c r="H925" s="29">
        <f t="shared" si="410"/>
        <v>1.289134438305709E-2</v>
      </c>
      <c r="I925" s="21">
        <f t="shared" si="411"/>
        <v>52.285888689667118</v>
      </c>
      <c r="J925" s="21">
        <f t="shared" si="412"/>
        <v>-10.285888689667118</v>
      </c>
      <c r="K925" s="27">
        <f t="shared" si="413"/>
        <v>5142.9443448335587</v>
      </c>
      <c r="L925" s="16">
        <f>Daten!G925</f>
        <v>496</v>
      </c>
      <c r="M925" s="16">
        <f>Daten!H925</f>
        <v>2168</v>
      </c>
      <c r="N925" s="16">
        <f>Daten!I925</f>
        <v>636</v>
      </c>
      <c r="O925" s="28">
        <f t="shared" si="414"/>
        <v>0.52214022140221406</v>
      </c>
      <c r="P925" s="16">
        <f t="shared" si="415"/>
        <v>1190.3089417774347</v>
      </c>
      <c r="Q925" s="21">
        <f t="shared" si="416"/>
        <v>-58.308941777434711</v>
      </c>
      <c r="R925" s="27">
        <f t="shared" si="417"/>
        <v>-11661.788355486942</v>
      </c>
      <c r="S925" s="9">
        <f ca="1">Daten!K925</f>
        <v>14046</v>
      </c>
      <c r="T925" s="9">
        <f ca="1">Daten!L925</f>
        <v>218912</v>
      </c>
      <c r="U925" s="9">
        <f ca="1">Daten!M925</f>
        <v>327662</v>
      </c>
      <c r="V925" s="9">
        <f ca="1">Daten!N925</f>
        <v>500</v>
      </c>
      <c r="W925" s="9">
        <f ca="1">Daten!O925</f>
        <v>500</v>
      </c>
      <c r="X925" s="23">
        <f t="shared" ca="1" si="418"/>
        <v>560620</v>
      </c>
      <c r="Y925" s="9">
        <f t="shared" ca="1" si="419"/>
        <v>1123737.3424228623</v>
      </c>
      <c r="Z925" s="21">
        <f t="shared" ca="1" si="420"/>
        <v>-563117.3424228623</v>
      </c>
      <c r="AA925" s="27">
        <f t="shared" ca="1" si="421"/>
        <v>56311.734242286235</v>
      </c>
      <c r="AB925" s="32">
        <f t="shared" ca="1" si="422"/>
        <v>49792.890231632853</v>
      </c>
      <c r="AC925" s="31">
        <f t="shared" ca="1" si="423"/>
        <v>49792.890231632853</v>
      </c>
      <c r="AG925" s="26">
        <f t="shared" ca="1" si="424"/>
        <v>5142.9443448335587</v>
      </c>
      <c r="AH925" s="26">
        <f t="shared" ca="1" si="425"/>
        <v>56311.734242286235</v>
      </c>
      <c r="AI925" s="26">
        <f t="shared" ca="1" si="426"/>
        <v>61454.678587119794</v>
      </c>
      <c r="AJ925" s="26">
        <f t="shared" ca="1" si="427"/>
        <v>1</v>
      </c>
      <c r="AK925" s="26">
        <f t="shared" ca="1" si="428"/>
        <v>61454.678587119794</v>
      </c>
      <c r="AL925" s="26">
        <f t="shared" ca="1" si="429"/>
        <v>64918</v>
      </c>
      <c r="AM925" s="26">
        <f t="shared" ca="1" si="430"/>
        <v>41</v>
      </c>
      <c r="AN925" s="26">
        <f ca="1">IF(AM925=0,0,COUNTIF($AM$19:AM925,C925*10+1))</f>
        <v>6</v>
      </c>
      <c r="AO925" s="21">
        <f t="shared" ca="1" si="431"/>
        <v>0</v>
      </c>
      <c r="AP925" s="33">
        <f t="shared" ca="1" si="432"/>
        <v>64918</v>
      </c>
      <c r="AQ925" s="24"/>
      <c r="AR925" s="155">
        <f ca="1">ROUND(Zsfg!$C$11/'Z1'!$AL$2120*'Z1'!AL925,0)</f>
        <v>54148</v>
      </c>
      <c r="AS925" s="26">
        <f t="shared" ca="1" si="434"/>
        <v>41</v>
      </c>
      <c r="AT925" s="26">
        <f ca="1">IF(AS925=0,0,COUNTIF($AS$19:AS925,C925*10+1))</f>
        <v>6</v>
      </c>
      <c r="AU925" s="21">
        <f t="shared" ca="1" si="435"/>
        <v>0</v>
      </c>
      <c r="AV925" s="33">
        <f t="shared" ca="1" si="433"/>
        <v>54148</v>
      </c>
    </row>
    <row r="926" spans="1:48" x14ac:dyDescent="0.2">
      <c r="A926" s="15">
        <f>Daten!A926</f>
        <v>40429</v>
      </c>
      <c r="B926" s="8" t="str">
        <f>Daten!B926</f>
        <v>Palting</v>
      </c>
      <c r="C926" s="15">
        <f t="shared" si="408"/>
        <v>4</v>
      </c>
      <c r="D926" s="10">
        <f>Daten!D926</f>
        <v>0</v>
      </c>
      <c r="E926" s="9">
        <f>Daten!E926</f>
        <v>966</v>
      </c>
      <c r="F926" s="9">
        <f>Daten!F926</f>
        <v>913</v>
      </c>
      <c r="G926" s="27">
        <f t="shared" si="409"/>
        <v>53</v>
      </c>
      <c r="H926" s="29">
        <f t="shared" si="410"/>
        <v>5.8050383351588172E-2</v>
      </c>
      <c r="I926" s="21">
        <f t="shared" si="411"/>
        <v>14.65224566410868</v>
      </c>
      <c r="J926" s="21">
        <f t="shared" si="412"/>
        <v>38.347754335891324</v>
      </c>
      <c r="K926" s="27">
        <f t="shared" si="413"/>
        <v>-19173.877167945662</v>
      </c>
      <c r="L926" s="16">
        <f>Daten!G926</f>
        <v>124</v>
      </c>
      <c r="M926" s="16">
        <f>Daten!H926</f>
        <v>676</v>
      </c>
      <c r="N926" s="16">
        <f>Daten!I926</f>
        <v>166</v>
      </c>
      <c r="O926" s="28">
        <f t="shared" si="414"/>
        <v>0.42899408284023671</v>
      </c>
      <c r="P926" s="16">
        <f t="shared" si="415"/>
        <v>371.14799107082376</v>
      </c>
      <c r="Q926" s="21">
        <f t="shared" si="416"/>
        <v>-81.147991070823764</v>
      </c>
      <c r="R926" s="27">
        <f t="shared" si="417"/>
        <v>-16229.598214164753</v>
      </c>
      <c r="S926" s="9">
        <f ca="1">Daten!K926</f>
        <v>8140</v>
      </c>
      <c r="T926" s="9">
        <f ca="1">Daten!L926</f>
        <v>77670</v>
      </c>
      <c r="U926" s="9">
        <f ca="1">Daten!M926</f>
        <v>139457</v>
      </c>
      <c r="V926" s="9">
        <f ca="1">Daten!N926</f>
        <v>500</v>
      </c>
      <c r="W926" s="9">
        <f ca="1">Daten!O926</f>
        <v>500</v>
      </c>
      <c r="X926" s="23">
        <f t="shared" ca="1" si="418"/>
        <v>225267</v>
      </c>
      <c r="Y926" s="9">
        <f t="shared" ca="1" si="419"/>
        <v>328948.56750923791</v>
      </c>
      <c r="Z926" s="21">
        <f t="shared" ca="1" si="420"/>
        <v>-103681.56750923791</v>
      </c>
      <c r="AA926" s="27">
        <f t="shared" ca="1" si="421"/>
        <v>10368.156750923792</v>
      </c>
      <c r="AB926" s="32">
        <f t="shared" ca="1" si="422"/>
        <v>-25035.318631186623</v>
      </c>
      <c r="AC926" s="31">
        <f t="shared" ca="1" si="423"/>
        <v>0</v>
      </c>
      <c r="AG926" s="26">
        <f t="shared" ca="1" si="424"/>
        <v>0</v>
      </c>
      <c r="AH926" s="26">
        <f t="shared" ca="1" si="425"/>
        <v>0</v>
      </c>
      <c r="AI926" s="26">
        <f t="shared" ca="1" si="426"/>
        <v>0</v>
      </c>
      <c r="AJ926" s="26">
        <f t="shared" ca="1" si="427"/>
        <v>1</v>
      </c>
      <c r="AK926" s="26">
        <f t="shared" ca="1" si="428"/>
        <v>0</v>
      </c>
      <c r="AL926" s="26">
        <f t="shared" ca="1" si="429"/>
        <v>0</v>
      </c>
      <c r="AM926" s="26">
        <f t="shared" ca="1" si="430"/>
        <v>0</v>
      </c>
      <c r="AN926" s="26">
        <f ca="1">IF(AM926=0,0,COUNTIF($AM$19:AM926,C926*10+1))</f>
        <v>0</v>
      </c>
      <c r="AO926" s="21">
        <f t="shared" ca="1" si="431"/>
        <v>0</v>
      </c>
      <c r="AP926" s="33">
        <f t="shared" ca="1" si="432"/>
        <v>0</v>
      </c>
      <c r="AQ926" s="24"/>
      <c r="AR926" s="155">
        <f ca="1">ROUND(Zsfg!$C$11/'Z1'!$AL$2120*'Z1'!AL926,0)</f>
        <v>0</v>
      </c>
      <c r="AS926" s="26">
        <f t="shared" ca="1" si="434"/>
        <v>0</v>
      </c>
      <c r="AT926" s="26">
        <f ca="1">IF(AS926=0,0,COUNTIF($AS$19:AS926,C926*10+1))</f>
        <v>0</v>
      </c>
      <c r="AU926" s="21">
        <f t="shared" ca="1" si="435"/>
        <v>0</v>
      </c>
      <c r="AV926" s="33">
        <f t="shared" ca="1" si="433"/>
        <v>0</v>
      </c>
    </row>
    <row r="927" spans="1:48" x14ac:dyDescent="0.2">
      <c r="A927" s="15">
        <f>Daten!A927</f>
        <v>40430</v>
      </c>
      <c r="B927" s="8" t="str">
        <f>Daten!B927</f>
        <v>Perwang am Grabensee</v>
      </c>
      <c r="C927" s="15">
        <f t="shared" si="408"/>
        <v>4</v>
      </c>
      <c r="D927" s="10">
        <f>Daten!D927</f>
        <v>0</v>
      </c>
      <c r="E927" s="9">
        <f>Daten!E927</f>
        <v>1003</v>
      </c>
      <c r="F927" s="9">
        <f>Daten!F927</f>
        <v>960</v>
      </c>
      <c r="G927" s="27">
        <f t="shared" si="409"/>
        <v>43</v>
      </c>
      <c r="H927" s="29">
        <f t="shared" si="410"/>
        <v>4.4791666666666667E-2</v>
      </c>
      <c r="I927" s="21">
        <f t="shared" si="411"/>
        <v>15.406523370804306</v>
      </c>
      <c r="J927" s="21">
        <f t="shared" si="412"/>
        <v>27.593476629195692</v>
      </c>
      <c r="K927" s="27">
        <f t="shared" si="413"/>
        <v>-13796.738314597846</v>
      </c>
      <c r="L927" s="16">
        <f>Daten!G927</f>
        <v>168</v>
      </c>
      <c r="M927" s="16">
        <f>Daten!H927</f>
        <v>688</v>
      </c>
      <c r="N927" s="16">
        <f>Daten!I927</f>
        <v>147</v>
      </c>
      <c r="O927" s="28">
        <f t="shared" si="414"/>
        <v>0.45784883720930231</v>
      </c>
      <c r="P927" s="16">
        <f t="shared" si="415"/>
        <v>377.7364169478206</v>
      </c>
      <c r="Q927" s="21">
        <f t="shared" si="416"/>
        <v>-62.736416947820601</v>
      </c>
      <c r="R927" s="27">
        <f t="shared" si="417"/>
        <v>-12547.28338956412</v>
      </c>
      <c r="S927" s="9">
        <f ca="1">Daten!K927</f>
        <v>4351</v>
      </c>
      <c r="T927" s="9">
        <f ca="1">Daten!L927</f>
        <v>60463</v>
      </c>
      <c r="U927" s="9">
        <f ca="1">Daten!M927</f>
        <v>68563</v>
      </c>
      <c r="V927" s="9">
        <f ca="1">Daten!N927</f>
        <v>500</v>
      </c>
      <c r="W927" s="9">
        <f ca="1">Daten!O927</f>
        <v>500</v>
      </c>
      <c r="X927" s="23">
        <f t="shared" ca="1" si="418"/>
        <v>133377</v>
      </c>
      <c r="Y927" s="9">
        <f t="shared" ca="1" si="419"/>
        <v>341548.04680307</v>
      </c>
      <c r="Z927" s="21">
        <f t="shared" ca="1" si="420"/>
        <v>-208171.04680307</v>
      </c>
      <c r="AA927" s="27">
        <f t="shared" ca="1" si="421"/>
        <v>20817.104680307002</v>
      </c>
      <c r="AB927" s="32">
        <f t="shared" ca="1" si="422"/>
        <v>-5526.9170238549632</v>
      </c>
      <c r="AC927" s="31">
        <f t="shared" ca="1" si="423"/>
        <v>0</v>
      </c>
      <c r="AG927" s="26">
        <f t="shared" ca="1" si="424"/>
        <v>0</v>
      </c>
      <c r="AH927" s="26">
        <f t="shared" ca="1" si="425"/>
        <v>0</v>
      </c>
      <c r="AI927" s="26">
        <f t="shared" ca="1" si="426"/>
        <v>0</v>
      </c>
      <c r="AJ927" s="26">
        <f t="shared" ca="1" si="427"/>
        <v>1</v>
      </c>
      <c r="AK927" s="26">
        <f t="shared" ca="1" si="428"/>
        <v>0</v>
      </c>
      <c r="AL927" s="26">
        <f t="shared" ca="1" si="429"/>
        <v>0</v>
      </c>
      <c r="AM927" s="26">
        <f t="shared" ca="1" si="430"/>
        <v>0</v>
      </c>
      <c r="AN927" s="26">
        <f ca="1">IF(AM927=0,0,COUNTIF($AM$19:AM927,C927*10+1))</f>
        <v>0</v>
      </c>
      <c r="AO927" s="21">
        <f t="shared" ca="1" si="431"/>
        <v>0</v>
      </c>
      <c r="AP927" s="33">
        <f t="shared" ca="1" si="432"/>
        <v>0</v>
      </c>
      <c r="AQ927" s="24"/>
      <c r="AR927" s="155">
        <f ca="1">ROUND(Zsfg!$C$11/'Z1'!$AL$2120*'Z1'!AL927,0)</f>
        <v>0</v>
      </c>
      <c r="AS927" s="26">
        <f t="shared" ca="1" si="434"/>
        <v>0</v>
      </c>
      <c r="AT927" s="26">
        <f ca="1">IF(AS927=0,0,COUNTIF($AS$19:AS927,C927*10+1))</f>
        <v>0</v>
      </c>
      <c r="AU927" s="21">
        <f t="shared" ca="1" si="435"/>
        <v>0</v>
      </c>
      <c r="AV927" s="33">
        <f t="shared" ca="1" si="433"/>
        <v>0</v>
      </c>
    </row>
    <row r="928" spans="1:48" x14ac:dyDescent="0.2">
      <c r="A928" s="15">
        <f>Daten!A928</f>
        <v>40431</v>
      </c>
      <c r="B928" s="8" t="str">
        <f>Daten!B928</f>
        <v>Pfaffstätt</v>
      </c>
      <c r="C928" s="15">
        <f t="shared" si="408"/>
        <v>4</v>
      </c>
      <c r="D928" s="10">
        <f>Daten!D928</f>
        <v>0</v>
      </c>
      <c r="E928" s="9">
        <f>Daten!E928</f>
        <v>1108</v>
      </c>
      <c r="F928" s="9">
        <f>Daten!F928</f>
        <v>991</v>
      </c>
      <c r="G928" s="27">
        <f t="shared" si="409"/>
        <v>117</v>
      </c>
      <c r="H928" s="29">
        <f t="shared" si="410"/>
        <v>0.11806256306760847</v>
      </c>
      <c r="I928" s="21">
        <f t="shared" si="411"/>
        <v>15.904025687986529</v>
      </c>
      <c r="J928" s="21">
        <f t="shared" si="412"/>
        <v>101.09597431201347</v>
      </c>
      <c r="K928" s="27">
        <f t="shared" si="413"/>
        <v>-50547.987156006733</v>
      </c>
      <c r="L928" s="16">
        <f>Daten!G928</f>
        <v>173</v>
      </c>
      <c r="M928" s="16">
        <f>Daten!H928</f>
        <v>757</v>
      </c>
      <c r="N928" s="16">
        <f>Daten!I928</f>
        <v>178</v>
      </c>
      <c r="O928" s="28">
        <f t="shared" si="414"/>
        <v>0.46367239101717306</v>
      </c>
      <c r="P928" s="16">
        <f t="shared" si="415"/>
        <v>415.6198657405526</v>
      </c>
      <c r="Q928" s="21">
        <f t="shared" si="416"/>
        <v>-64.619865740552598</v>
      </c>
      <c r="R928" s="27">
        <f t="shared" si="417"/>
        <v>-12923.973148110519</v>
      </c>
      <c r="S928" s="9">
        <f ca="1">Daten!K928</f>
        <v>6160</v>
      </c>
      <c r="T928" s="9">
        <f ca="1">Daten!L928</f>
        <v>82052</v>
      </c>
      <c r="U928" s="9">
        <f ca="1">Daten!M928</f>
        <v>938370</v>
      </c>
      <c r="V928" s="9">
        <f ca="1">Daten!N928</f>
        <v>500</v>
      </c>
      <c r="W928" s="9">
        <f ca="1">Daten!O928</f>
        <v>500</v>
      </c>
      <c r="X928" s="23">
        <f t="shared" ca="1" si="418"/>
        <v>1026582</v>
      </c>
      <c r="Y928" s="9">
        <f t="shared" ca="1" si="419"/>
        <v>377303.32588016108</v>
      </c>
      <c r="Z928" s="21">
        <f t="shared" ca="1" si="420"/>
        <v>649278.67411983898</v>
      </c>
      <c r="AA928" s="27">
        <f t="shared" ca="1" si="421"/>
        <v>-64927.867411983898</v>
      </c>
      <c r="AB928" s="32">
        <f t="shared" ca="1" si="422"/>
        <v>-128399.82771610115</v>
      </c>
      <c r="AC928" s="31">
        <f t="shared" ca="1" si="423"/>
        <v>0</v>
      </c>
      <c r="AG928" s="26">
        <f t="shared" ca="1" si="424"/>
        <v>0</v>
      </c>
      <c r="AH928" s="26">
        <f t="shared" ca="1" si="425"/>
        <v>0</v>
      </c>
      <c r="AI928" s="26">
        <f t="shared" ca="1" si="426"/>
        <v>0</v>
      </c>
      <c r="AJ928" s="26">
        <f t="shared" ca="1" si="427"/>
        <v>1</v>
      </c>
      <c r="AK928" s="26">
        <f t="shared" ca="1" si="428"/>
        <v>0</v>
      </c>
      <c r="AL928" s="26">
        <f t="shared" ca="1" si="429"/>
        <v>0</v>
      </c>
      <c r="AM928" s="26">
        <f t="shared" ca="1" si="430"/>
        <v>0</v>
      </c>
      <c r="AN928" s="26">
        <f ca="1">IF(AM928=0,0,COUNTIF($AM$19:AM928,C928*10+1))</f>
        <v>0</v>
      </c>
      <c r="AO928" s="21">
        <f t="shared" ca="1" si="431"/>
        <v>0</v>
      </c>
      <c r="AP928" s="33">
        <f t="shared" ca="1" si="432"/>
        <v>0</v>
      </c>
      <c r="AQ928" s="24"/>
      <c r="AR928" s="155">
        <f ca="1">ROUND(Zsfg!$C$11/'Z1'!$AL$2120*'Z1'!AL928,0)</f>
        <v>0</v>
      </c>
      <c r="AS928" s="26">
        <f t="shared" ca="1" si="434"/>
        <v>0</v>
      </c>
      <c r="AT928" s="26">
        <f ca="1">IF(AS928=0,0,COUNTIF($AS$19:AS928,C928*10+1))</f>
        <v>0</v>
      </c>
      <c r="AU928" s="21">
        <f t="shared" ca="1" si="435"/>
        <v>0</v>
      </c>
      <c r="AV928" s="33">
        <f t="shared" ca="1" si="433"/>
        <v>0</v>
      </c>
    </row>
    <row r="929" spans="1:48" x14ac:dyDescent="0.2">
      <c r="A929" s="15">
        <f>Daten!A929</f>
        <v>40432</v>
      </c>
      <c r="B929" s="8" t="str">
        <f>Daten!B929</f>
        <v>Pischelsdorf am Engelbach</v>
      </c>
      <c r="C929" s="15">
        <f t="shared" si="408"/>
        <v>4</v>
      </c>
      <c r="D929" s="10">
        <f>Daten!D929</f>
        <v>0</v>
      </c>
      <c r="E929" s="9">
        <f>Daten!E929</f>
        <v>1677</v>
      </c>
      <c r="F929" s="9">
        <f>Daten!F929</f>
        <v>1672</v>
      </c>
      <c r="G929" s="27">
        <f t="shared" si="409"/>
        <v>5</v>
      </c>
      <c r="H929" s="29">
        <f t="shared" si="410"/>
        <v>2.9904306220095694E-3</v>
      </c>
      <c r="I929" s="21">
        <f t="shared" si="411"/>
        <v>26.833028204150835</v>
      </c>
      <c r="J929" s="21">
        <f t="shared" si="412"/>
        <v>-21.833028204150835</v>
      </c>
      <c r="K929" s="27">
        <f t="shared" si="413"/>
        <v>10916.514102075418</v>
      </c>
      <c r="L929" s="16">
        <f>Daten!G929</f>
        <v>240</v>
      </c>
      <c r="M929" s="16">
        <f>Daten!H929</f>
        <v>1135</v>
      </c>
      <c r="N929" s="16">
        <f>Daten!I929</f>
        <v>302</v>
      </c>
      <c r="O929" s="28">
        <f t="shared" si="414"/>
        <v>0.4775330396475771</v>
      </c>
      <c r="P929" s="16">
        <f t="shared" si="415"/>
        <v>623.15528086595407</v>
      </c>
      <c r="Q929" s="21">
        <f t="shared" si="416"/>
        <v>-81.155280865954069</v>
      </c>
      <c r="R929" s="27">
        <f t="shared" si="417"/>
        <v>-16231.056173190813</v>
      </c>
      <c r="S929" s="9">
        <f ca="1">Daten!K929</f>
        <v>24466</v>
      </c>
      <c r="T929" s="9">
        <f ca="1">Daten!L929</f>
        <v>102199</v>
      </c>
      <c r="U929" s="9">
        <f ca="1">Daten!M929</f>
        <v>82659</v>
      </c>
      <c r="V929" s="9">
        <f ca="1">Daten!N929</f>
        <v>500</v>
      </c>
      <c r="W929" s="9">
        <f ca="1">Daten!O929</f>
        <v>500</v>
      </c>
      <c r="X929" s="23">
        <f t="shared" ca="1" si="418"/>
        <v>209324</v>
      </c>
      <c r="Y929" s="9">
        <f t="shared" ca="1" si="419"/>
        <v>571062.88583125453</v>
      </c>
      <c r="Z929" s="21">
        <f t="shared" ca="1" si="420"/>
        <v>-361738.88583125453</v>
      </c>
      <c r="AA929" s="27">
        <f t="shared" ca="1" si="421"/>
        <v>36173.888583125452</v>
      </c>
      <c r="AB929" s="32">
        <f t="shared" ca="1" si="422"/>
        <v>30859.346512010059</v>
      </c>
      <c r="AC929" s="31">
        <f t="shared" ca="1" si="423"/>
        <v>30859.346512010059</v>
      </c>
      <c r="AG929" s="26">
        <f t="shared" ca="1" si="424"/>
        <v>10916.514102075418</v>
      </c>
      <c r="AH929" s="26">
        <f t="shared" ca="1" si="425"/>
        <v>36173.888583125452</v>
      </c>
      <c r="AI929" s="26">
        <f t="shared" ca="1" si="426"/>
        <v>47090.402685200868</v>
      </c>
      <c r="AJ929" s="26">
        <f t="shared" ca="1" si="427"/>
        <v>1</v>
      </c>
      <c r="AK929" s="26">
        <f t="shared" ca="1" si="428"/>
        <v>47090.402685200868</v>
      </c>
      <c r="AL929" s="26">
        <f t="shared" ca="1" si="429"/>
        <v>49744</v>
      </c>
      <c r="AM929" s="26">
        <f t="shared" ca="1" si="430"/>
        <v>41</v>
      </c>
      <c r="AN929" s="26">
        <f ca="1">IF(AM929=0,0,COUNTIF($AM$19:AM929,C929*10+1))</f>
        <v>7</v>
      </c>
      <c r="AO929" s="21">
        <f t="shared" ca="1" si="431"/>
        <v>0</v>
      </c>
      <c r="AP929" s="33">
        <f t="shared" ca="1" si="432"/>
        <v>49744</v>
      </c>
      <c r="AQ929" s="24"/>
      <c r="AR929" s="155">
        <f ca="1">ROUND(Zsfg!$C$11/'Z1'!$AL$2120*'Z1'!AL929,0)</f>
        <v>41491</v>
      </c>
      <c r="AS929" s="26">
        <f t="shared" ca="1" si="434"/>
        <v>41</v>
      </c>
      <c r="AT929" s="26">
        <f ca="1">IF(AS929=0,0,COUNTIF($AS$19:AS929,C929*10+1))</f>
        <v>7</v>
      </c>
      <c r="AU929" s="21">
        <f t="shared" ca="1" si="435"/>
        <v>0</v>
      </c>
      <c r="AV929" s="33">
        <f t="shared" ca="1" si="433"/>
        <v>41491</v>
      </c>
    </row>
    <row r="930" spans="1:48" x14ac:dyDescent="0.2">
      <c r="A930" s="15">
        <f>Daten!A930</f>
        <v>40433</v>
      </c>
      <c r="B930" s="8" t="str">
        <f>Daten!B930</f>
        <v>Polling im Innkreis</v>
      </c>
      <c r="C930" s="15">
        <f t="shared" si="408"/>
        <v>4</v>
      </c>
      <c r="D930" s="10">
        <f>Daten!D930</f>
        <v>0</v>
      </c>
      <c r="E930" s="9">
        <f>Daten!E930</f>
        <v>992</v>
      </c>
      <c r="F930" s="9">
        <f>Daten!F930</f>
        <v>962</v>
      </c>
      <c r="G930" s="27">
        <f t="shared" si="409"/>
        <v>30</v>
      </c>
      <c r="H930" s="29">
        <f t="shared" si="410"/>
        <v>3.1185031185031187E-2</v>
      </c>
      <c r="I930" s="21">
        <f t="shared" si="411"/>
        <v>15.438620294493482</v>
      </c>
      <c r="J930" s="21">
        <f t="shared" si="412"/>
        <v>14.561379705506518</v>
      </c>
      <c r="K930" s="27">
        <f t="shared" si="413"/>
        <v>-7280.6898527532585</v>
      </c>
      <c r="L930" s="16">
        <f>Daten!G930</f>
        <v>152</v>
      </c>
      <c r="M930" s="16">
        <f>Daten!H930</f>
        <v>641</v>
      </c>
      <c r="N930" s="16">
        <f>Daten!I930</f>
        <v>199</v>
      </c>
      <c r="O930" s="28">
        <f t="shared" si="414"/>
        <v>0.5475819032761311</v>
      </c>
      <c r="P930" s="16">
        <f t="shared" si="415"/>
        <v>351.93174892958285</v>
      </c>
      <c r="Q930" s="21">
        <f t="shared" si="416"/>
        <v>-0.93174892958285227</v>
      </c>
      <c r="R930" s="27">
        <f t="shared" si="417"/>
        <v>-186.34978591657045</v>
      </c>
      <c r="S930" s="9">
        <f ca="1">Daten!K930</f>
        <v>15157</v>
      </c>
      <c r="T930" s="9">
        <f ca="1">Daten!L930</f>
        <v>49709</v>
      </c>
      <c r="U930" s="9">
        <f ca="1">Daten!M930</f>
        <v>161708</v>
      </c>
      <c r="V930" s="9">
        <f ca="1">Daten!N930</f>
        <v>500</v>
      </c>
      <c r="W930" s="9">
        <f ca="1">Daten!O930</f>
        <v>500</v>
      </c>
      <c r="X930" s="23">
        <f t="shared" ca="1" si="418"/>
        <v>226574</v>
      </c>
      <c r="Y930" s="9">
        <f t="shared" ca="1" si="419"/>
        <v>337802.25566166046</v>
      </c>
      <c r="Z930" s="21">
        <f t="shared" ca="1" si="420"/>
        <v>-111228.25566166046</v>
      </c>
      <c r="AA930" s="27">
        <f t="shared" ca="1" si="421"/>
        <v>11122.825566166046</v>
      </c>
      <c r="AB930" s="32">
        <f t="shared" ca="1" si="422"/>
        <v>3655.7859274962175</v>
      </c>
      <c r="AC930" s="31">
        <f t="shared" ca="1" si="423"/>
        <v>3655.7859274962175</v>
      </c>
      <c r="AG930" s="26">
        <f t="shared" ca="1" si="424"/>
        <v>-7280.6898527532585</v>
      </c>
      <c r="AH930" s="26">
        <f t="shared" ca="1" si="425"/>
        <v>11122.825566166046</v>
      </c>
      <c r="AI930" s="26">
        <f t="shared" ca="1" si="426"/>
        <v>3842.1357134127875</v>
      </c>
      <c r="AJ930" s="26">
        <f t="shared" ca="1" si="427"/>
        <v>1</v>
      </c>
      <c r="AK930" s="26">
        <f t="shared" ca="1" si="428"/>
        <v>3842.1357134127875</v>
      </c>
      <c r="AL930" s="26">
        <f t="shared" ca="1" si="429"/>
        <v>4059</v>
      </c>
      <c r="AM930" s="26">
        <f t="shared" ca="1" si="430"/>
        <v>41</v>
      </c>
      <c r="AN930" s="26">
        <f ca="1">IF(AM930=0,0,COUNTIF($AM$19:AM930,C930*10+1))</f>
        <v>8</v>
      </c>
      <c r="AO930" s="21">
        <f t="shared" ca="1" si="431"/>
        <v>0</v>
      </c>
      <c r="AP930" s="33">
        <f t="shared" ca="1" si="432"/>
        <v>4059</v>
      </c>
      <c r="AQ930" s="24"/>
      <c r="AR930" s="155">
        <f ca="1">ROUND(Zsfg!$C$11/'Z1'!$AL$2120*'Z1'!AL930,0)</f>
        <v>3386</v>
      </c>
      <c r="AS930" s="26">
        <f t="shared" ca="1" si="434"/>
        <v>41</v>
      </c>
      <c r="AT930" s="26">
        <f ca="1">IF(AS930=0,0,COUNTIF($AS$19:AS930,C930*10+1))</f>
        <v>8</v>
      </c>
      <c r="AU930" s="21">
        <f t="shared" ca="1" si="435"/>
        <v>0</v>
      </c>
      <c r="AV930" s="33">
        <f t="shared" ca="1" si="433"/>
        <v>3386</v>
      </c>
    </row>
    <row r="931" spans="1:48" x14ac:dyDescent="0.2">
      <c r="A931" s="15">
        <f>Daten!A931</f>
        <v>40434</v>
      </c>
      <c r="B931" s="8" t="str">
        <f>Daten!B931</f>
        <v>Roßbach</v>
      </c>
      <c r="C931" s="15">
        <f t="shared" si="408"/>
        <v>4</v>
      </c>
      <c r="D931" s="10">
        <f>Daten!D931</f>
        <v>0</v>
      </c>
      <c r="E931" s="9">
        <f>Daten!E931</f>
        <v>930</v>
      </c>
      <c r="F931" s="9">
        <f>Daten!F931</f>
        <v>944</v>
      </c>
      <c r="G931" s="27">
        <f t="shared" si="409"/>
        <v>-14</v>
      </c>
      <c r="H931" s="29">
        <f t="shared" si="410"/>
        <v>-1.4830508474576272E-2</v>
      </c>
      <c r="I931" s="21">
        <f t="shared" si="411"/>
        <v>15.149747981290902</v>
      </c>
      <c r="J931" s="21">
        <f t="shared" si="412"/>
        <v>-29.149747981290901</v>
      </c>
      <c r="K931" s="27">
        <f t="shared" si="413"/>
        <v>14574.87399064545</v>
      </c>
      <c r="L931" s="16">
        <f>Daten!G931</f>
        <v>121</v>
      </c>
      <c r="M931" s="16">
        <f>Daten!H931</f>
        <v>645</v>
      </c>
      <c r="N931" s="16">
        <f>Daten!I931</f>
        <v>164</v>
      </c>
      <c r="O931" s="28">
        <f t="shared" si="414"/>
        <v>0.44186046511627908</v>
      </c>
      <c r="P931" s="16">
        <f t="shared" si="415"/>
        <v>354.12789088858182</v>
      </c>
      <c r="Q931" s="21">
        <f t="shared" si="416"/>
        <v>-69.127890888581817</v>
      </c>
      <c r="R931" s="27">
        <f t="shared" si="417"/>
        <v>-13825.578177716363</v>
      </c>
      <c r="S931" s="9">
        <f ca="1">Daten!K931</f>
        <v>10887</v>
      </c>
      <c r="T931" s="9">
        <f ca="1">Daten!L931</f>
        <v>48765</v>
      </c>
      <c r="U931" s="9">
        <f ca="1">Daten!M931</f>
        <v>102635</v>
      </c>
      <c r="V931" s="9">
        <f ca="1">Daten!N931</f>
        <v>500</v>
      </c>
      <c r="W931" s="9">
        <f ca="1">Daten!O931</f>
        <v>500</v>
      </c>
      <c r="X931" s="23">
        <f t="shared" ca="1" si="418"/>
        <v>162287</v>
      </c>
      <c r="Y931" s="9">
        <f t="shared" ca="1" si="419"/>
        <v>316689.61468280666</v>
      </c>
      <c r="Z931" s="21">
        <f t="shared" ca="1" si="420"/>
        <v>-154402.61468280666</v>
      </c>
      <c r="AA931" s="27">
        <f t="shared" ca="1" si="421"/>
        <v>15440.261468280667</v>
      </c>
      <c r="AB931" s="32">
        <f t="shared" ca="1" si="422"/>
        <v>16189.557281209754</v>
      </c>
      <c r="AC931" s="31">
        <f t="shared" ca="1" si="423"/>
        <v>16189.557281209754</v>
      </c>
      <c r="AG931" s="26">
        <f t="shared" ca="1" si="424"/>
        <v>14574.87399064545</v>
      </c>
      <c r="AH931" s="26">
        <f t="shared" ca="1" si="425"/>
        <v>15440.261468280667</v>
      </c>
      <c r="AI931" s="26">
        <f t="shared" ca="1" si="426"/>
        <v>30015.135458926117</v>
      </c>
      <c r="AJ931" s="26">
        <f t="shared" ca="1" si="427"/>
        <v>1</v>
      </c>
      <c r="AK931" s="26">
        <f t="shared" ca="1" si="428"/>
        <v>30015.135458926117</v>
      </c>
      <c r="AL931" s="26">
        <f t="shared" ca="1" si="429"/>
        <v>31707</v>
      </c>
      <c r="AM931" s="26">
        <f t="shared" ca="1" si="430"/>
        <v>41</v>
      </c>
      <c r="AN931" s="26">
        <f ca="1">IF(AM931=0,0,COUNTIF($AM$19:AM931,C931*10+1))</f>
        <v>9</v>
      </c>
      <c r="AO931" s="21">
        <f t="shared" ca="1" si="431"/>
        <v>0</v>
      </c>
      <c r="AP931" s="33">
        <f t="shared" ca="1" si="432"/>
        <v>31707</v>
      </c>
      <c r="AQ931" s="24"/>
      <c r="AR931" s="155">
        <f ca="1">ROUND(Zsfg!$C$11/'Z1'!$AL$2120*'Z1'!AL931,0)</f>
        <v>26447</v>
      </c>
      <c r="AS931" s="26">
        <f t="shared" ca="1" si="434"/>
        <v>41</v>
      </c>
      <c r="AT931" s="26">
        <f ca="1">IF(AS931=0,0,COUNTIF($AS$19:AS931,C931*10+1))</f>
        <v>9</v>
      </c>
      <c r="AU931" s="21">
        <f t="shared" ca="1" si="435"/>
        <v>0</v>
      </c>
      <c r="AV931" s="33">
        <f t="shared" ca="1" si="433"/>
        <v>26447</v>
      </c>
    </row>
    <row r="932" spans="1:48" x14ac:dyDescent="0.2">
      <c r="A932" s="15">
        <f>Daten!A932</f>
        <v>40435</v>
      </c>
      <c r="B932" s="8" t="str">
        <f>Daten!B932</f>
        <v>St. Georgen am Fillmannsbach</v>
      </c>
      <c r="C932" s="15">
        <f t="shared" si="408"/>
        <v>4</v>
      </c>
      <c r="D932" s="10">
        <f>Daten!D932</f>
        <v>0</v>
      </c>
      <c r="E932" s="9">
        <f>Daten!E932</f>
        <v>403</v>
      </c>
      <c r="F932" s="9">
        <f>Daten!F932</f>
        <v>390</v>
      </c>
      <c r="G932" s="27">
        <f t="shared" si="409"/>
        <v>13</v>
      </c>
      <c r="H932" s="29">
        <f t="shared" si="410"/>
        <v>3.3333333333333333E-2</v>
      </c>
      <c r="I932" s="21">
        <f t="shared" si="411"/>
        <v>6.2589001193892493</v>
      </c>
      <c r="J932" s="21">
        <f t="shared" si="412"/>
        <v>6.7410998806107507</v>
      </c>
      <c r="K932" s="27">
        <f t="shared" si="413"/>
        <v>-3370.5499403053755</v>
      </c>
      <c r="L932" s="16">
        <f>Daten!G932</f>
        <v>54</v>
      </c>
      <c r="M932" s="16">
        <f>Daten!H932</f>
        <v>295</v>
      </c>
      <c r="N932" s="16">
        <f>Daten!I932</f>
        <v>54</v>
      </c>
      <c r="O932" s="28">
        <f t="shared" si="414"/>
        <v>0.36610169491525424</v>
      </c>
      <c r="P932" s="16">
        <f t="shared" si="415"/>
        <v>161.96546947617307</v>
      </c>
      <c r="Q932" s="21">
        <f t="shared" si="416"/>
        <v>-53.96546947617307</v>
      </c>
      <c r="R932" s="27">
        <f t="shared" si="417"/>
        <v>-10793.093895234613</v>
      </c>
      <c r="S932" s="9">
        <f ca="1">Daten!K932</f>
        <v>5568</v>
      </c>
      <c r="T932" s="9">
        <f ca="1">Daten!L932</f>
        <v>43182</v>
      </c>
      <c r="U932" s="9">
        <f ca="1">Daten!M932</f>
        <v>221239</v>
      </c>
      <c r="V932" s="9">
        <f ca="1">Daten!N932</f>
        <v>500</v>
      </c>
      <c r="W932" s="9">
        <f ca="1">Daten!O932</f>
        <v>500</v>
      </c>
      <c r="X932" s="23">
        <f t="shared" ca="1" si="418"/>
        <v>269989</v>
      </c>
      <c r="Y932" s="9">
        <f t="shared" ca="1" si="419"/>
        <v>137232.16636254956</v>
      </c>
      <c r="Z932" s="21">
        <f t="shared" ca="1" si="420"/>
        <v>132756.83363745044</v>
      </c>
      <c r="AA932" s="27">
        <f t="shared" ca="1" si="421"/>
        <v>-13275.683363745045</v>
      </c>
      <c r="AB932" s="32">
        <f t="shared" ca="1" si="422"/>
        <v>-27439.327199285035</v>
      </c>
      <c r="AC932" s="31">
        <f t="shared" ca="1" si="423"/>
        <v>0</v>
      </c>
      <c r="AG932" s="26">
        <f t="shared" ca="1" si="424"/>
        <v>0</v>
      </c>
      <c r="AH932" s="26">
        <f t="shared" ca="1" si="425"/>
        <v>0</v>
      </c>
      <c r="AI932" s="26">
        <f t="shared" ca="1" si="426"/>
        <v>0</v>
      </c>
      <c r="AJ932" s="26">
        <f t="shared" ca="1" si="427"/>
        <v>1</v>
      </c>
      <c r="AK932" s="26">
        <f t="shared" ca="1" si="428"/>
        <v>0</v>
      </c>
      <c r="AL932" s="26">
        <f t="shared" ca="1" si="429"/>
        <v>0</v>
      </c>
      <c r="AM932" s="26">
        <f t="shared" ca="1" si="430"/>
        <v>0</v>
      </c>
      <c r="AN932" s="26">
        <f ca="1">IF(AM932=0,0,COUNTIF($AM$19:AM932,C932*10+1))</f>
        <v>0</v>
      </c>
      <c r="AO932" s="21">
        <f t="shared" ca="1" si="431"/>
        <v>0</v>
      </c>
      <c r="AP932" s="33">
        <f t="shared" ca="1" si="432"/>
        <v>0</v>
      </c>
      <c r="AQ932" s="24"/>
      <c r="AR932" s="155">
        <f ca="1">ROUND(Zsfg!$C$11/'Z1'!$AL$2120*'Z1'!AL932,0)</f>
        <v>0</v>
      </c>
      <c r="AS932" s="26">
        <f t="shared" ca="1" si="434"/>
        <v>0</v>
      </c>
      <c r="AT932" s="26">
        <f ca="1">IF(AS932=0,0,COUNTIF($AS$19:AS932,C932*10+1))</f>
        <v>0</v>
      </c>
      <c r="AU932" s="21">
        <f t="shared" ca="1" si="435"/>
        <v>0</v>
      </c>
      <c r="AV932" s="33">
        <f t="shared" ca="1" si="433"/>
        <v>0</v>
      </c>
    </row>
    <row r="933" spans="1:48" x14ac:dyDescent="0.2">
      <c r="A933" s="15">
        <f>Daten!A933</f>
        <v>40436</v>
      </c>
      <c r="B933" s="8" t="str">
        <f>Daten!B933</f>
        <v>St. Johann am Walde</v>
      </c>
      <c r="C933" s="15">
        <f t="shared" si="408"/>
        <v>4</v>
      </c>
      <c r="D933" s="10">
        <f>Daten!D933</f>
        <v>0</v>
      </c>
      <c r="E933" s="9">
        <f>Daten!E933</f>
        <v>2045</v>
      </c>
      <c r="F933" s="9">
        <f>Daten!F933</f>
        <v>2042</v>
      </c>
      <c r="G933" s="27">
        <f t="shared" si="409"/>
        <v>3</v>
      </c>
      <c r="H933" s="29">
        <f t="shared" si="410"/>
        <v>1.4691478942213516E-3</v>
      </c>
      <c r="I933" s="21">
        <f t="shared" si="411"/>
        <v>32.770959086648325</v>
      </c>
      <c r="J933" s="21">
        <f t="shared" si="412"/>
        <v>-29.770959086648325</v>
      </c>
      <c r="K933" s="27">
        <f t="shared" si="413"/>
        <v>14885.479543324163</v>
      </c>
      <c r="L933" s="16">
        <f>Daten!G933</f>
        <v>290</v>
      </c>
      <c r="M933" s="16">
        <f>Daten!H933</f>
        <v>1403</v>
      </c>
      <c r="N933" s="16">
        <f>Daten!I933</f>
        <v>352</v>
      </c>
      <c r="O933" s="28">
        <f t="shared" si="414"/>
        <v>0.45759087669280113</v>
      </c>
      <c r="P933" s="16">
        <f t="shared" si="415"/>
        <v>770.29679211888413</v>
      </c>
      <c r="Q933" s="21">
        <f t="shared" si="416"/>
        <v>-128.29679211888413</v>
      </c>
      <c r="R933" s="27">
        <f t="shared" si="417"/>
        <v>-25659.358423776826</v>
      </c>
      <c r="S933" s="9">
        <f ca="1">Daten!K933</f>
        <v>14960</v>
      </c>
      <c r="T933" s="9">
        <f ca="1">Daten!L933</f>
        <v>112222</v>
      </c>
      <c r="U933" s="9">
        <f ca="1">Daten!M933</f>
        <v>214018</v>
      </c>
      <c r="V933" s="9">
        <f ca="1">Daten!N933</f>
        <v>500</v>
      </c>
      <c r="W933" s="9">
        <f ca="1">Daten!O933</f>
        <v>500</v>
      </c>
      <c r="X933" s="23">
        <f t="shared" ca="1" si="418"/>
        <v>341200</v>
      </c>
      <c r="Y933" s="9">
        <f t="shared" ca="1" si="419"/>
        <v>696376.62583477376</v>
      </c>
      <c r="Z933" s="21">
        <f t="shared" ca="1" si="420"/>
        <v>-355176.62583477376</v>
      </c>
      <c r="AA933" s="27">
        <f t="shared" ca="1" si="421"/>
        <v>35517.66258347738</v>
      </c>
      <c r="AB933" s="32">
        <f t="shared" ca="1" si="422"/>
        <v>24743.783703024717</v>
      </c>
      <c r="AC933" s="31">
        <f t="shared" ca="1" si="423"/>
        <v>24743.783703024717</v>
      </c>
      <c r="AG933" s="26">
        <f t="shared" ca="1" si="424"/>
        <v>14885.479543324163</v>
      </c>
      <c r="AH933" s="26">
        <f t="shared" ca="1" si="425"/>
        <v>35517.66258347738</v>
      </c>
      <c r="AI933" s="26">
        <f t="shared" ca="1" si="426"/>
        <v>50403.14212680154</v>
      </c>
      <c r="AJ933" s="26">
        <f t="shared" ca="1" si="427"/>
        <v>1</v>
      </c>
      <c r="AK933" s="26">
        <f t="shared" ca="1" si="428"/>
        <v>50403.14212680154</v>
      </c>
      <c r="AL933" s="26">
        <f t="shared" ca="1" si="429"/>
        <v>53243</v>
      </c>
      <c r="AM933" s="26">
        <f t="shared" ca="1" si="430"/>
        <v>41</v>
      </c>
      <c r="AN933" s="26">
        <f ca="1">IF(AM933=0,0,COUNTIF($AM$19:AM933,C933*10+1))</f>
        <v>10</v>
      </c>
      <c r="AO933" s="21">
        <f t="shared" ca="1" si="431"/>
        <v>0</v>
      </c>
      <c r="AP933" s="33">
        <f t="shared" ca="1" si="432"/>
        <v>53243</v>
      </c>
      <c r="AQ933" s="24"/>
      <c r="AR933" s="155">
        <f ca="1">ROUND(Zsfg!$C$11/'Z1'!$AL$2120*'Z1'!AL933,0)</f>
        <v>44410</v>
      </c>
      <c r="AS933" s="26">
        <f t="shared" ca="1" si="434"/>
        <v>41</v>
      </c>
      <c r="AT933" s="26">
        <f ca="1">IF(AS933=0,0,COUNTIF($AS$19:AS933,C933*10+1))</f>
        <v>10</v>
      </c>
      <c r="AU933" s="21">
        <f t="shared" ca="1" si="435"/>
        <v>0</v>
      </c>
      <c r="AV933" s="33">
        <f t="shared" ca="1" si="433"/>
        <v>44410</v>
      </c>
    </row>
    <row r="934" spans="1:48" x14ac:dyDescent="0.2">
      <c r="A934" s="15">
        <f>Daten!A934</f>
        <v>40437</v>
      </c>
      <c r="B934" s="8" t="str">
        <f>Daten!B934</f>
        <v>St. Pantaleon</v>
      </c>
      <c r="C934" s="15">
        <f t="shared" si="408"/>
        <v>4</v>
      </c>
      <c r="D934" s="10">
        <f>Daten!D934</f>
        <v>0</v>
      </c>
      <c r="E934" s="9">
        <f>Daten!E934</f>
        <v>3138</v>
      </c>
      <c r="F934" s="9">
        <f>Daten!F934</f>
        <v>3045</v>
      </c>
      <c r="G934" s="27">
        <f t="shared" si="409"/>
        <v>93</v>
      </c>
      <c r="H934" s="29">
        <f t="shared" si="410"/>
        <v>3.0541871921182268E-2</v>
      </c>
      <c r="I934" s="21">
        <f t="shared" si="411"/>
        <v>48.86756631676991</v>
      </c>
      <c r="J934" s="21">
        <f t="shared" si="412"/>
        <v>44.13243368323009</v>
      </c>
      <c r="K934" s="27">
        <f t="shared" si="413"/>
        <v>-22066.216841615045</v>
      </c>
      <c r="L934" s="16">
        <f>Daten!G934</f>
        <v>467</v>
      </c>
      <c r="M934" s="16">
        <f>Daten!H934</f>
        <v>2040</v>
      </c>
      <c r="N934" s="16">
        <f>Daten!I934</f>
        <v>631</v>
      </c>
      <c r="O934" s="28">
        <f t="shared" si="414"/>
        <v>0.53823529411764703</v>
      </c>
      <c r="P934" s="16">
        <f t="shared" si="415"/>
        <v>1120.0323990894681</v>
      </c>
      <c r="Q934" s="21">
        <f t="shared" si="416"/>
        <v>-22.032399089468072</v>
      </c>
      <c r="R934" s="27">
        <f t="shared" si="417"/>
        <v>-4406.4798178936144</v>
      </c>
      <c r="S934" s="9">
        <f ca="1">Daten!K934</f>
        <v>10953</v>
      </c>
      <c r="T934" s="9">
        <f ca="1">Daten!L934</f>
        <v>189961</v>
      </c>
      <c r="U934" s="9">
        <f ca="1">Daten!M934</f>
        <v>518587</v>
      </c>
      <c r="V934" s="9">
        <f ca="1">Daten!N934</f>
        <v>500</v>
      </c>
      <c r="W934" s="9">
        <f ca="1">Daten!O934</f>
        <v>500</v>
      </c>
      <c r="X934" s="23">
        <f t="shared" ca="1" si="418"/>
        <v>719501</v>
      </c>
      <c r="Y934" s="9">
        <f t="shared" ca="1" si="419"/>
        <v>1068572.0547039218</v>
      </c>
      <c r="Z934" s="21">
        <f t="shared" ca="1" si="420"/>
        <v>-349071.05470392178</v>
      </c>
      <c r="AA934" s="27">
        <f t="shared" ca="1" si="421"/>
        <v>34907.105470392176</v>
      </c>
      <c r="AB934" s="32">
        <f t="shared" ca="1" si="422"/>
        <v>8434.4088108835167</v>
      </c>
      <c r="AC934" s="31">
        <f t="shared" ca="1" si="423"/>
        <v>8434.4088108835167</v>
      </c>
      <c r="AG934" s="26">
        <f t="shared" ca="1" si="424"/>
        <v>-22066.216841615045</v>
      </c>
      <c r="AH934" s="26">
        <f t="shared" ca="1" si="425"/>
        <v>34907.105470392176</v>
      </c>
      <c r="AI934" s="26">
        <f t="shared" ca="1" si="426"/>
        <v>12840.888628777131</v>
      </c>
      <c r="AJ934" s="26">
        <f t="shared" ca="1" si="427"/>
        <v>1</v>
      </c>
      <c r="AK934" s="26">
        <f t="shared" ca="1" si="428"/>
        <v>12840.888628777131</v>
      </c>
      <c r="AL934" s="26">
        <f t="shared" ca="1" si="429"/>
        <v>13564</v>
      </c>
      <c r="AM934" s="26">
        <f t="shared" ca="1" si="430"/>
        <v>41</v>
      </c>
      <c r="AN934" s="26">
        <f ca="1">IF(AM934=0,0,COUNTIF($AM$19:AM934,C934*10+1))</f>
        <v>11</v>
      </c>
      <c r="AO934" s="21">
        <f t="shared" ca="1" si="431"/>
        <v>0</v>
      </c>
      <c r="AP934" s="33">
        <f t="shared" ca="1" si="432"/>
        <v>13564</v>
      </c>
      <c r="AQ934" s="24"/>
      <c r="AR934" s="155">
        <f ca="1">ROUND(Zsfg!$C$11/'Z1'!$AL$2120*'Z1'!AL934,0)</f>
        <v>11314</v>
      </c>
      <c r="AS934" s="26">
        <f t="shared" ca="1" si="434"/>
        <v>41</v>
      </c>
      <c r="AT934" s="26">
        <f ca="1">IF(AS934=0,0,COUNTIF($AS$19:AS934,C934*10+1))</f>
        <v>11</v>
      </c>
      <c r="AU934" s="21">
        <f t="shared" ca="1" si="435"/>
        <v>0</v>
      </c>
      <c r="AV934" s="33">
        <f t="shared" ca="1" si="433"/>
        <v>11314</v>
      </c>
    </row>
    <row r="935" spans="1:48" x14ac:dyDescent="0.2">
      <c r="A935" s="15">
        <f>Daten!A935</f>
        <v>40438</v>
      </c>
      <c r="B935" s="8" t="str">
        <f>Daten!B935</f>
        <v>St. Peter am Hart</v>
      </c>
      <c r="C935" s="15">
        <f t="shared" si="408"/>
        <v>4</v>
      </c>
      <c r="D935" s="10">
        <f>Daten!D935</f>
        <v>0</v>
      </c>
      <c r="E935" s="9">
        <f>Daten!E935</f>
        <v>2423</v>
      </c>
      <c r="F935" s="9">
        <f>Daten!F935</f>
        <v>2447</v>
      </c>
      <c r="G935" s="27">
        <f t="shared" si="409"/>
        <v>-24</v>
      </c>
      <c r="H935" s="29">
        <f t="shared" si="410"/>
        <v>-9.8079280751941153E-3</v>
      </c>
      <c r="I935" s="21">
        <f t="shared" si="411"/>
        <v>39.270586133706395</v>
      </c>
      <c r="J935" s="21">
        <f t="shared" si="412"/>
        <v>-63.270586133706395</v>
      </c>
      <c r="K935" s="27">
        <f t="shared" si="413"/>
        <v>31635.293066853199</v>
      </c>
      <c r="L935" s="16">
        <f>Daten!G935</f>
        <v>332</v>
      </c>
      <c r="M935" s="16">
        <f>Daten!H935</f>
        <v>1625</v>
      </c>
      <c r="N935" s="16">
        <f>Daten!I935</f>
        <v>466</v>
      </c>
      <c r="O935" s="28">
        <f t="shared" si="414"/>
        <v>0.49107692307692308</v>
      </c>
      <c r="P935" s="16">
        <f t="shared" si="415"/>
        <v>892.18267084332626</v>
      </c>
      <c r="Q935" s="21">
        <f t="shared" si="416"/>
        <v>-94.182670843326264</v>
      </c>
      <c r="R935" s="27">
        <f t="shared" si="417"/>
        <v>-18836.534168665254</v>
      </c>
      <c r="S935" s="9">
        <f ca="1">Daten!K935</f>
        <v>16777</v>
      </c>
      <c r="T935" s="9">
        <f ca="1">Daten!L935</f>
        <v>168929</v>
      </c>
      <c r="U935" s="9">
        <f ca="1">Daten!M935</f>
        <v>466957</v>
      </c>
      <c r="V935" s="9">
        <f ca="1">Daten!N935</f>
        <v>500</v>
      </c>
      <c r="W935" s="9">
        <f ca="1">Daten!O935</f>
        <v>500</v>
      </c>
      <c r="X935" s="23">
        <f t="shared" ca="1" si="418"/>
        <v>652663</v>
      </c>
      <c r="Y935" s="9">
        <f t="shared" ca="1" si="419"/>
        <v>825095.63051230169</v>
      </c>
      <c r="Z935" s="21">
        <f t="shared" ca="1" si="420"/>
        <v>-172432.63051230169</v>
      </c>
      <c r="AA935" s="27">
        <f t="shared" ca="1" si="421"/>
        <v>17243.263051230169</v>
      </c>
      <c r="AB935" s="32">
        <f t="shared" ca="1" si="422"/>
        <v>30042.021949418115</v>
      </c>
      <c r="AC935" s="31">
        <f t="shared" ca="1" si="423"/>
        <v>30042.021949418115</v>
      </c>
      <c r="AG935" s="26">
        <f t="shared" ca="1" si="424"/>
        <v>31635.293066853199</v>
      </c>
      <c r="AH935" s="26">
        <f t="shared" ca="1" si="425"/>
        <v>17243.263051230169</v>
      </c>
      <c r="AI935" s="26">
        <f t="shared" ca="1" si="426"/>
        <v>48878.556118083368</v>
      </c>
      <c r="AJ935" s="26">
        <f t="shared" ca="1" si="427"/>
        <v>1</v>
      </c>
      <c r="AK935" s="26">
        <f t="shared" ca="1" si="428"/>
        <v>48878.556118083368</v>
      </c>
      <c r="AL935" s="26">
        <f t="shared" ca="1" si="429"/>
        <v>51633</v>
      </c>
      <c r="AM935" s="26">
        <f t="shared" ca="1" si="430"/>
        <v>41</v>
      </c>
      <c r="AN935" s="26">
        <f ca="1">IF(AM935=0,0,COUNTIF($AM$19:AM935,C935*10+1))</f>
        <v>12</v>
      </c>
      <c r="AO935" s="21">
        <f t="shared" ca="1" si="431"/>
        <v>0</v>
      </c>
      <c r="AP935" s="33">
        <f t="shared" ca="1" si="432"/>
        <v>51633</v>
      </c>
      <c r="AQ935" s="24"/>
      <c r="AR935" s="155">
        <f ca="1">ROUND(Zsfg!$C$11/'Z1'!$AL$2120*'Z1'!AL935,0)</f>
        <v>43067</v>
      </c>
      <c r="AS935" s="26">
        <f t="shared" ca="1" si="434"/>
        <v>41</v>
      </c>
      <c r="AT935" s="26">
        <f ca="1">IF(AS935=0,0,COUNTIF($AS$19:AS935,C935*10+1))</f>
        <v>12</v>
      </c>
      <c r="AU935" s="21">
        <f t="shared" ca="1" si="435"/>
        <v>0</v>
      </c>
      <c r="AV935" s="33">
        <f t="shared" ca="1" si="433"/>
        <v>43067</v>
      </c>
    </row>
    <row r="936" spans="1:48" x14ac:dyDescent="0.2">
      <c r="A936" s="15">
        <f>Daten!A936</f>
        <v>40439</v>
      </c>
      <c r="B936" s="8" t="str">
        <f>Daten!B936</f>
        <v>St. Radegund</v>
      </c>
      <c r="C936" s="15">
        <f t="shared" si="408"/>
        <v>4</v>
      </c>
      <c r="D936" s="10">
        <f>Daten!D936</f>
        <v>0</v>
      </c>
      <c r="E936" s="9">
        <f>Daten!E936</f>
        <v>597</v>
      </c>
      <c r="F936" s="9">
        <f>Daten!F936</f>
        <v>587</v>
      </c>
      <c r="G936" s="27">
        <f t="shared" si="409"/>
        <v>10</v>
      </c>
      <c r="H936" s="29">
        <f t="shared" si="410"/>
        <v>1.7035775127768313E-2</v>
      </c>
      <c r="I936" s="21">
        <f t="shared" si="411"/>
        <v>9.4204471027730499</v>
      </c>
      <c r="J936" s="21">
        <f t="shared" si="412"/>
        <v>0.57955289722695014</v>
      </c>
      <c r="K936" s="27">
        <f t="shared" si="413"/>
        <v>-289.77644861347505</v>
      </c>
      <c r="L936" s="16">
        <f>Daten!G936</f>
        <v>88</v>
      </c>
      <c r="M936" s="16">
        <f>Daten!H936</f>
        <v>401</v>
      </c>
      <c r="N936" s="16">
        <f>Daten!I936</f>
        <v>108</v>
      </c>
      <c r="O936" s="28">
        <f t="shared" si="414"/>
        <v>0.48877805486284287</v>
      </c>
      <c r="P936" s="16">
        <f t="shared" si="415"/>
        <v>220.16323138964543</v>
      </c>
      <c r="Q936" s="21">
        <f t="shared" si="416"/>
        <v>-24.163231389645432</v>
      </c>
      <c r="R936" s="27">
        <f t="shared" si="417"/>
        <v>-4832.6462779290869</v>
      </c>
      <c r="S936" s="9">
        <f ca="1">Daten!K936</f>
        <v>7647</v>
      </c>
      <c r="T936" s="9">
        <f ca="1">Daten!L936</f>
        <v>26981</v>
      </c>
      <c r="U936" s="9">
        <f ca="1">Daten!M936</f>
        <v>45458</v>
      </c>
      <c r="V936" s="9">
        <f ca="1">Daten!N936</f>
        <v>500</v>
      </c>
      <c r="W936" s="9">
        <f ca="1">Daten!O936</f>
        <v>500</v>
      </c>
      <c r="X936" s="23">
        <f t="shared" ca="1" si="418"/>
        <v>80086</v>
      </c>
      <c r="Y936" s="9">
        <f t="shared" ca="1" si="419"/>
        <v>203294.30103831782</v>
      </c>
      <c r="Z936" s="21">
        <f t="shared" ca="1" si="420"/>
        <v>-123208.30103831782</v>
      </c>
      <c r="AA936" s="27">
        <f t="shared" ca="1" si="421"/>
        <v>12320.830103831782</v>
      </c>
      <c r="AB936" s="32">
        <f t="shared" ca="1" si="422"/>
        <v>7198.4073772892207</v>
      </c>
      <c r="AC936" s="31">
        <f t="shared" ca="1" si="423"/>
        <v>7198.4073772892207</v>
      </c>
      <c r="AG936" s="26">
        <f t="shared" ca="1" si="424"/>
        <v>-289.77644861347505</v>
      </c>
      <c r="AH936" s="26">
        <f t="shared" ca="1" si="425"/>
        <v>12320.830103831782</v>
      </c>
      <c r="AI936" s="26">
        <f t="shared" ca="1" si="426"/>
        <v>12031.053655218308</v>
      </c>
      <c r="AJ936" s="26">
        <f t="shared" ca="1" si="427"/>
        <v>1</v>
      </c>
      <c r="AK936" s="26">
        <f t="shared" ca="1" si="428"/>
        <v>12031.053655218308</v>
      </c>
      <c r="AL936" s="26">
        <f t="shared" ca="1" si="429"/>
        <v>12709</v>
      </c>
      <c r="AM936" s="26">
        <f t="shared" ca="1" si="430"/>
        <v>41</v>
      </c>
      <c r="AN936" s="26">
        <f ca="1">IF(AM936=0,0,COUNTIF($AM$19:AM936,C936*10+1))</f>
        <v>13</v>
      </c>
      <c r="AO936" s="21">
        <f t="shared" ca="1" si="431"/>
        <v>0</v>
      </c>
      <c r="AP936" s="33">
        <f t="shared" ca="1" si="432"/>
        <v>12709</v>
      </c>
      <c r="AQ936" s="24"/>
      <c r="AR936" s="155">
        <f ca="1">ROUND(Zsfg!$C$11/'Z1'!$AL$2120*'Z1'!AL936,0)</f>
        <v>10601</v>
      </c>
      <c r="AS936" s="26">
        <f t="shared" ca="1" si="434"/>
        <v>41</v>
      </c>
      <c r="AT936" s="26">
        <f ca="1">IF(AS936=0,0,COUNTIF($AS$19:AS936,C936*10+1))</f>
        <v>13</v>
      </c>
      <c r="AU936" s="21">
        <f t="shared" ca="1" si="435"/>
        <v>0</v>
      </c>
      <c r="AV936" s="33">
        <f t="shared" ca="1" si="433"/>
        <v>10601</v>
      </c>
    </row>
    <row r="937" spans="1:48" x14ac:dyDescent="0.2">
      <c r="A937" s="15">
        <f>Daten!A937</f>
        <v>40440</v>
      </c>
      <c r="B937" s="8" t="str">
        <f>Daten!B937</f>
        <v>St. Veit im Innkreis</v>
      </c>
      <c r="C937" s="15">
        <f t="shared" si="408"/>
        <v>4</v>
      </c>
      <c r="D937" s="10">
        <f>Daten!D937</f>
        <v>0</v>
      </c>
      <c r="E937" s="9">
        <f>Daten!E937</f>
        <v>406</v>
      </c>
      <c r="F937" s="9">
        <f>Daten!F937</f>
        <v>426</v>
      </c>
      <c r="G937" s="27">
        <f t="shared" si="409"/>
        <v>-20</v>
      </c>
      <c r="H937" s="29">
        <f t="shared" si="410"/>
        <v>-4.6948356807511735E-2</v>
      </c>
      <c r="I937" s="21">
        <f t="shared" si="411"/>
        <v>6.8366447457944108</v>
      </c>
      <c r="J937" s="21">
        <f t="shared" si="412"/>
        <v>-26.836644745794409</v>
      </c>
      <c r="K937" s="27">
        <f t="shared" si="413"/>
        <v>13418.322372897204</v>
      </c>
      <c r="L937" s="16">
        <f>Daten!G937</f>
        <v>66</v>
      </c>
      <c r="M937" s="16">
        <f>Daten!H937</f>
        <v>271</v>
      </c>
      <c r="N937" s="16">
        <f>Daten!I937</f>
        <v>69</v>
      </c>
      <c r="O937" s="28">
        <f t="shared" si="414"/>
        <v>0.49815498154981552</v>
      </c>
      <c r="P937" s="16">
        <f t="shared" si="415"/>
        <v>148.78861772217934</v>
      </c>
      <c r="Q937" s="21">
        <f t="shared" si="416"/>
        <v>-13.788617722179339</v>
      </c>
      <c r="R937" s="27">
        <f t="shared" si="417"/>
        <v>-2757.7235444358676</v>
      </c>
      <c r="S937" s="9">
        <f ca="1">Daten!K937</f>
        <v>4835</v>
      </c>
      <c r="T937" s="9">
        <f ca="1">Daten!L937</f>
        <v>24032</v>
      </c>
      <c r="U937" s="9">
        <f ca="1">Daten!M937</f>
        <v>23302</v>
      </c>
      <c r="V937" s="9">
        <f ca="1">Daten!N937</f>
        <v>500</v>
      </c>
      <c r="W937" s="9">
        <f ca="1">Daten!O937</f>
        <v>500</v>
      </c>
      <c r="X937" s="23">
        <f t="shared" ca="1" si="418"/>
        <v>52169</v>
      </c>
      <c r="Y937" s="9">
        <f t="shared" ca="1" si="419"/>
        <v>138253.74576475215</v>
      </c>
      <c r="Z937" s="21">
        <f t="shared" ca="1" si="420"/>
        <v>-86084.745764752151</v>
      </c>
      <c r="AA937" s="27">
        <f t="shared" ca="1" si="421"/>
        <v>8608.4745764752151</v>
      </c>
      <c r="AB937" s="32">
        <f t="shared" ca="1" si="422"/>
        <v>19269.073404936553</v>
      </c>
      <c r="AC937" s="31">
        <f t="shared" ca="1" si="423"/>
        <v>19269.073404936553</v>
      </c>
      <c r="AG937" s="26">
        <f t="shared" ca="1" si="424"/>
        <v>13418.322372897204</v>
      </c>
      <c r="AH937" s="26">
        <f t="shared" ca="1" si="425"/>
        <v>8608.4745764752151</v>
      </c>
      <c r="AI937" s="26">
        <f t="shared" ca="1" si="426"/>
        <v>22026.796949372419</v>
      </c>
      <c r="AJ937" s="26">
        <f t="shared" ca="1" si="427"/>
        <v>1</v>
      </c>
      <c r="AK937" s="26">
        <f t="shared" ca="1" si="428"/>
        <v>22026.796949372419</v>
      </c>
      <c r="AL937" s="26">
        <f t="shared" ca="1" si="429"/>
        <v>23268</v>
      </c>
      <c r="AM937" s="26">
        <f t="shared" ca="1" si="430"/>
        <v>41</v>
      </c>
      <c r="AN937" s="26">
        <f ca="1">IF(AM937=0,0,COUNTIF($AM$19:AM937,C937*10+1))</f>
        <v>14</v>
      </c>
      <c r="AO937" s="21">
        <f t="shared" ca="1" si="431"/>
        <v>0</v>
      </c>
      <c r="AP937" s="33">
        <f t="shared" ca="1" si="432"/>
        <v>23268</v>
      </c>
      <c r="AQ937" s="24"/>
      <c r="AR937" s="155">
        <f ca="1">ROUND(Zsfg!$C$11/'Z1'!$AL$2120*'Z1'!AL937,0)</f>
        <v>19408</v>
      </c>
      <c r="AS937" s="26">
        <f t="shared" ca="1" si="434"/>
        <v>41</v>
      </c>
      <c r="AT937" s="26">
        <f ca="1">IF(AS937=0,0,COUNTIF($AS$19:AS937,C937*10+1))</f>
        <v>14</v>
      </c>
      <c r="AU937" s="21">
        <f t="shared" ca="1" si="435"/>
        <v>0</v>
      </c>
      <c r="AV937" s="33">
        <f t="shared" ca="1" si="433"/>
        <v>19408</v>
      </c>
    </row>
    <row r="938" spans="1:48" x14ac:dyDescent="0.2">
      <c r="A938" s="15">
        <f>Daten!A938</f>
        <v>40441</v>
      </c>
      <c r="B938" s="8" t="str">
        <f>Daten!B938</f>
        <v>Schalchen</v>
      </c>
      <c r="C938" s="15">
        <f t="shared" si="408"/>
        <v>4</v>
      </c>
      <c r="D938" s="10">
        <f>Daten!D938</f>
        <v>0</v>
      </c>
      <c r="E938" s="9">
        <f>Daten!E938</f>
        <v>3926</v>
      </c>
      <c r="F938" s="9">
        <f>Daten!F938</f>
        <v>3800</v>
      </c>
      <c r="G938" s="27">
        <f t="shared" si="409"/>
        <v>126</v>
      </c>
      <c r="H938" s="29">
        <f t="shared" si="410"/>
        <v>3.3157894736842108E-2</v>
      </c>
      <c r="I938" s="21">
        <f t="shared" si="411"/>
        <v>60.984155009433714</v>
      </c>
      <c r="J938" s="21">
        <f t="shared" si="412"/>
        <v>65.015844990566279</v>
      </c>
      <c r="K938" s="27">
        <f t="shared" si="413"/>
        <v>-32507.922495283139</v>
      </c>
      <c r="L938" s="16">
        <f>Daten!G938</f>
        <v>559</v>
      </c>
      <c r="M938" s="16">
        <f>Daten!H938</f>
        <v>2694</v>
      </c>
      <c r="N938" s="16">
        <f>Daten!I938</f>
        <v>673</v>
      </c>
      <c r="O938" s="28">
        <f t="shared" si="414"/>
        <v>0.45731254639940611</v>
      </c>
      <c r="P938" s="16">
        <f t="shared" si="415"/>
        <v>1479.1016093857975</v>
      </c>
      <c r="Q938" s="21">
        <f t="shared" si="416"/>
        <v>-247.10160938579747</v>
      </c>
      <c r="R938" s="27">
        <f t="shared" si="417"/>
        <v>-49420.321877159498</v>
      </c>
      <c r="S938" s="9">
        <f ca="1">Daten!K938</f>
        <v>23044</v>
      </c>
      <c r="T938" s="9">
        <f ca="1">Daten!L938</f>
        <v>243634</v>
      </c>
      <c r="U938" s="9">
        <f ca="1">Daten!M938</f>
        <v>1397155</v>
      </c>
      <c r="V938" s="9">
        <f ca="1">Daten!N938</f>
        <v>500</v>
      </c>
      <c r="W938" s="9">
        <f ca="1">Daten!O938</f>
        <v>500</v>
      </c>
      <c r="X938" s="23">
        <f t="shared" ca="1" si="418"/>
        <v>1663833</v>
      </c>
      <c r="Y938" s="9">
        <f t="shared" ca="1" si="419"/>
        <v>1336906.9110158053</v>
      </c>
      <c r="Z938" s="21">
        <f t="shared" ca="1" si="420"/>
        <v>326926.08898419468</v>
      </c>
      <c r="AA938" s="27">
        <f t="shared" ca="1" si="421"/>
        <v>-32692.608898419468</v>
      </c>
      <c r="AB938" s="32">
        <f t="shared" ca="1" si="422"/>
        <v>-114620.85327086211</v>
      </c>
      <c r="AC938" s="31">
        <f t="shared" ca="1" si="423"/>
        <v>0</v>
      </c>
      <c r="AG938" s="26">
        <f t="shared" ca="1" si="424"/>
        <v>0</v>
      </c>
      <c r="AH938" s="26">
        <f t="shared" ca="1" si="425"/>
        <v>0</v>
      </c>
      <c r="AI938" s="26">
        <f t="shared" ca="1" si="426"/>
        <v>0</v>
      </c>
      <c r="AJ938" s="26">
        <f t="shared" ca="1" si="427"/>
        <v>1</v>
      </c>
      <c r="AK938" s="26">
        <f t="shared" ca="1" si="428"/>
        <v>0</v>
      </c>
      <c r="AL938" s="26">
        <f t="shared" ca="1" si="429"/>
        <v>0</v>
      </c>
      <c r="AM938" s="26">
        <f t="shared" ca="1" si="430"/>
        <v>0</v>
      </c>
      <c r="AN938" s="26">
        <f ca="1">IF(AM938=0,0,COUNTIF($AM$19:AM938,C938*10+1))</f>
        <v>0</v>
      </c>
      <c r="AO938" s="21">
        <f t="shared" ca="1" si="431"/>
        <v>0</v>
      </c>
      <c r="AP938" s="33">
        <f t="shared" ca="1" si="432"/>
        <v>0</v>
      </c>
      <c r="AQ938" s="24"/>
      <c r="AR938" s="155">
        <f ca="1">ROUND(Zsfg!$C$11/'Z1'!$AL$2120*'Z1'!AL938,0)</f>
        <v>0</v>
      </c>
      <c r="AS938" s="26">
        <f t="shared" ca="1" si="434"/>
        <v>0</v>
      </c>
      <c r="AT938" s="26">
        <f ca="1">IF(AS938=0,0,COUNTIF($AS$19:AS938,C938*10+1))</f>
        <v>0</v>
      </c>
      <c r="AU938" s="21">
        <f t="shared" ca="1" si="435"/>
        <v>0</v>
      </c>
      <c r="AV938" s="33">
        <f t="shared" ca="1" si="433"/>
        <v>0</v>
      </c>
    </row>
    <row r="939" spans="1:48" x14ac:dyDescent="0.2">
      <c r="A939" s="15">
        <f>Daten!A939</f>
        <v>40442</v>
      </c>
      <c r="B939" s="8" t="str">
        <f>Daten!B939</f>
        <v>Schwand im Innkreis</v>
      </c>
      <c r="C939" s="15">
        <f t="shared" si="408"/>
        <v>4</v>
      </c>
      <c r="D939" s="10">
        <f>Daten!D939</f>
        <v>0</v>
      </c>
      <c r="E939" s="9">
        <f>Daten!E939</f>
        <v>999</v>
      </c>
      <c r="F939" s="9">
        <f>Daten!F939</f>
        <v>895</v>
      </c>
      <c r="G939" s="27">
        <f t="shared" si="409"/>
        <v>104</v>
      </c>
      <c r="H939" s="29">
        <f t="shared" si="410"/>
        <v>0.11620111731843576</v>
      </c>
      <c r="I939" s="21">
        <f t="shared" si="411"/>
        <v>14.363373350906098</v>
      </c>
      <c r="J939" s="21">
        <f t="shared" si="412"/>
        <v>89.636626649093898</v>
      </c>
      <c r="K939" s="27">
        <f t="shared" si="413"/>
        <v>-44818.313324546951</v>
      </c>
      <c r="L939" s="16">
        <f>Daten!G939</f>
        <v>173</v>
      </c>
      <c r="M939" s="16">
        <f>Daten!H939</f>
        <v>663</v>
      </c>
      <c r="N939" s="16">
        <f>Daten!I939</f>
        <v>163</v>
      </c>
      <c r="O939" s="28">
        <f t="shared" si="414"/>
        <v>0.50678733031674206</v>
      </c>
      <c r="P939" s="16">
        <f t="shared" si="415"/>
        <v>364.0105297040771</v>
      </c>
      <c r="Q939" s="21">
        <f t="shared" si="416"/>
        <v>-28.010529704077101</v>
      </c>
      <c r="R939" s="27">
        <f t="shared" si="417"/>
        <v>-5602.1059408154197</v>
      </c>
      <c r="S939" s="9">
        <f ca="1">Daten!K939</f>
        <v>16072</v>
      </c>
      <c r="T939" s="9">
        <f ca="1">Daten!L939</f>
        <v>55961</v>
      </c>
      <c r="U939" s="9">
        <f ca="1">Daten!M939</f>
        <v>110763</v>
      </c>
      <c r="V939" s="9">
        <f ca="1">Daten!N939</f>
        <v>500</v>
      </c>
      <c r="W939" s="9">
        <f ca="1">Daten!O939</f>
        <v>500</v>
      </c>
      <c r="X939" s="23">
        <f t="shared" ca="1" si="418"/>
        <v>182796</v>
      </c>
      <c r="Y939" s="9">
        <f t="shared" ca="1" si="419"/>
        <v>340185.94093346648</v>
      </c>
      <c r="Z939" s="21">
        <f t="shared" ca="1" si="420"/>
        <v>-157389.94093346648</v>
      </c>
      <c r="AA939" s="27">
        <f t="shared" ca="1" si="421"/>
        <v>15738.99409334665</v>
      </c>
      <c r="AB939" s="32">
        <f t="shared" ca="1" si="422"/>
        <v>-34681.425172015719</v>
      </c>
      <c r="AC939" s="31">
        <f t="shared" ca="1" si="423"/>
        <v>0</v>
      </c>
      <c r="AG939" s="26">
        <f t="shared" ca="1" si="424"/>
        <v>0</v>
      </c>
      <c r="AH939" s="26">
        <f t="shared" ca="1" si="425"/>
        <v>0</v>
      </c>
      <c r="AI939" s="26">
        <f t="shared" ca="1" si="426"/>
        <v>0</v>
      </c>
      <c r="AJ939" s="26">
        <f t="shared" ca="1" si="427"/>
        <v>1</v>
      </c>
      <c r="AK939" s="26">
        <f t="shared" ca="1" si="428"/>
        <v>0</v>
      </c>
      <c r="AL939" s="26">
        <f t="shared" ca="1" si="429"/>
        <v>0</v>
      </c>
      <c r="AM939" s="26">
        <f t="shared" ca="1" si="430"/>
        <v>0</v>
      </c>
      <c r="AN939" s="26">
        <f ca="1">IF(AM939=0,0,COUNTIF($AM$19:AM939,C939*10+1))</f>
        <v>0</v>
      </c>
      <c r="AO939" s="21">
        <f t="shared" ca="1" si="431"/>
        <v>0</v>
      </c>
      <c r="AP939" s="33">
        <f t="shared" ca="1" si="432"/>
        <v>0</v>
      </c>
      <c r="AQ939" s="24"/>
      <c r="AR939" s="155">
        <f ca="1">ROUND(Zsfg!$C$11/'Z1'!$AL$2120*'Z1'!AL939,0)</f>
        <v>0</v>
      </c>
      <c r="AS939" s="26">
        <f t="shared" ca="1" si="434"/>
        <v>0</v>
      </c>
      <c r="AT939" s="26">
        <f ca="1">IF(AS939=0,0,COUNTIF($AS$19:AS939,C939*10+1))</f>
        <v>0</v>
      </c>
      <c r="AU939" s="21">
        <f t="shared" ca="1" si="435"/>
        <v>0</v>
      </c>
      <c r="AV939" s="33">
        <f t="shared" ca="1" si="433"/>
        <v>0</v>
      </c>
    </row>
    <row r="940" spans="1:48" x14ac:dyDescent="0.2">
      <c r="A940" s="15">
        <f>Daten!A940</f>
        <v>40443</v>
      </c>
      <c r="B940" s="8" t="str">
        <f>Daten!B940</f>
        <v>Tarsdorf</v>
      </c>
      <c r="C940" s="15">
        <f t="shared" si="408"/>
        <v>4</v>
      </c>
      <c r="D940" s="10">
        <f>Daten!D940</f>
        <v>0</v>
      </c>
      <c r="E940" s="9">
        <f>Daten!E940</f>
        <v>2063</v>
      </c>
      <c r="F940" s="9">
        <f>Daten!F940</f>
        <v>2018</v>
      </c>
      <c r="G940" s="27">
        <f t="shared" si="409"/>
        <v>45</v>
      </c>
      <c r="H940" s="29">
        <f t="shared" si="410"/>
        <v>2.2299306243805748E-2</v>
      </c>
      <c r="I940" s="21">
        <f t="shared" si="411"/>
        <v>32.385796002378221</v>
      </c>
      <c r="J940" s="21">
        <f t="shared" si="412"/>
        <v>12.614203997621779</v>
      </c>
      <c r="K940" s="27">
        <f t="shared" si="413"/>
        <v>-6307.1019988108892</v>
      </c>
      <c r="L940" s="16">
        <f>Daten!G940</f>
        <v>265</v>
      </c>
      <c r="M940" s="16">
        <f>Daten!H940</f>
        <v>1418</v>
      </c>
      <c r="N940" s="16">
        <f>Daten!I940</f>
        <v>380</v>
      </c>
      <c r="O940" s="28">
        <f t="shared" si="414"/>
        <v>0.45486600846262343</v>
      </c>
      <c r="P940" s="16">
        <f t="shared" si="415"/>
        <v>778.53232446513027</v>
      </c>
      <c r="Q940" s="21">
        <f t="shared" si="416"/>
        <v>-133.53232446513027</v>
      </c>
      <c r="R940" s="27">
        <f t="shared" si="417"/>
        <v>-26706.464893026056</v>
      </c>
      <c r="S940" s="9">
        <f ca="1">Daten!K940</f>
        <v>20597</v>
      </c>
      <c r="T940" s="9">
        <f ca="1">Daten!L940</f>
        <v>162904</v>
      </c>
      <c r="U940" s="9">
        <f ca="1">Daten!M940</f>
        <v>740445</v>
      </c>
      <c r="V940" s="9">
        <f ca="1">Daten!N940</f>
        <v>500</v>
      </c>
      <c r="W940" s="9">
        <f ca="1">Daten!O940</f>
        <v>500</v>
      </c>
      <c r="X940" s="23">
        <f t="shared" ca="1" si="418"/>
        <v>923946</v>
      </c>
      <c r="Y940" s="9">
        <f t="shared" ca="1" si="419"/>
        <v>702506.10224798939</v>
      </c>
      <c r="Z940" s="21">
        <f t="shared" ca="1" si="420"/>
        <v>221439.89775201061</v>
      </c>
      <c r="AA940" s="27">
        <f t="shared" ca="1" si="421"/>
        <v>-22143.989775201062</v>
      </c>
      <c r="AB940" s="32">
        <f t="shared" ca="1" si="422"/>
        <v>-55157.556667038007</v>
      </c>
      <c r="AC940" s="31">
        <f t="shared" ca="1" si="423"/>
        <v>0</v>
      </c>
      <c r="AG940" s="26">
        <f t="shared" ca="1" si="424"/>
        <v>0</v>
      </c>
      <c r="AH940" s="26">
        <f t="shared" ca="1" si="425"/>
        <v>0</v>
      </c>
      <c r="AI940" s="26">
        <f t="shared" ca="1" si="426"/>
        <v>0</v>
      </c>
      <c r="AJ940" s="26">
        <f t="shared" ca="1" si="427"/>
        <v>1</v>
      </c>
      <c r="AK940" s="26">
        <f t="shared" ca="1" si="428"/>
        <v>0</v>
      </c>
      <c r="AL940" s="26">
        <f t="shared" ca="1" si="429"/>
        <v>0</v>
      </c>
      <c r="AM940" s="26">
        <f t="shared" ca="1" si="430"/>
        <v>0</v>
      </c>
      <c r="AN940" s="26">
        <f ca="1">IF(AM940=0,0,COUNTIF($AM$19:AM940,C940*10+1))</f>
        <v>0</v>
      </c>
      <c r="AO940" s="21">
        <f t="shared" ca="1" si="431"/>
        <v>0</v>
      </c>
      <c r="AP940" s="33">
        <f t="shared" ca="1" si="432"/>
        <v>0</v>
      </c>
      <c r="AQ940" s="24"/>
      <c r="AR940" s="155">
        <f ca="1">ROUND(Zsfg!$C$11/'Z1'!$AL$2120*'Z1'!AL940,0)</f>
        <v>0</v>
      </c>
      <c r="AS940" s="26">
        <f t="shared" ca="1" si="434"/>
        <v>0</v>
      </c>
      <c r="AT940" s="26">
        <f ca="1">IF(AS940=0,0,COUNTIF($AS$19:AS940,C940*10+1))</f>
        <v>0</v>
      </c>
      <c r="AU940" s="21">
        <f t="shared" ca="1" si="435"/>
        <v>0</v>
      </c>
      <c r="AV940" s="33">
        <f t="shared" ca="1" si="433"/>
        <v>0</v>
      </c>
    </row>
    <row r="941" spans="1:48" x14ac:dyDescent="0.2">
      <c r="A941" s="15">
        <f>Daten!A941</f>
        <v>40444</v>
      </c>
      <c r="B941" s="8" t="str">
        <f>Daten!B941</f>
        <v>Treubach</v>
      </c>
      <c r="C941" s="15">
        <f t="shared" si="408"/>
        <v>4</v>
      </c>
      <c r="D941" s="10">
        <f>Daten!D941</f>
        <v>0</v>
      </c>
      <c r="E941" s="9">
        <f>Daten!E941</f>
        <v>724</v>
      </c>
      <c r="F941" s="9">
        <f>Daten!F941</f>
        <v>723</v>
      </c>
      <c r="G941" s="27">
        <f t="shared" si="409"/>
        <v>1</v>
      </c>
      <c r="H941" s="29">
        <f t="shared" si="410"/>
        <v>1.3831258644536654E-3</v>
      </c>
      <c r="I941" s="21">
        <f t="shared" si="411"/>
        <v>11.603037913636994</v>
      </c>
      <c r="J941" s="21">
        <f t="shared" si="412"/>
        <v>-10.603037913636994</v>
      </c>
      <c r="K941" s="27">
        <f t="shared" si="413"/>
        <v>5301.5189568184969</v>
      </c>
      <c r="L941" s="16">
        <f>Daten!G941</f>
        <v>102</v>
      </c>
      <c r="M941" s="16">
        <f>Daten!H941</f>
        <v>487</v>
      </c>
      <c r="N941" s="16">
        <f>Daten!I941</f>
        <v>135</v>
      </c>
      <c r="O941" s="28">
        <f t="shared" si="414"/>
        <v>0.486652977412731</v>
      </c>
      <c r="P941" s="16">
        <f t="shared" si="415"/>
        <v>267.380283508123</v>
      </c>
      <c r="Q941" s="21">
        <f t="shared" si="416"/>
        <v>-30.380283508123</v>
      </c>
      <c r="R941" s="27">
        <f t="shared" si="417"/>
        <v>-6076.0567016246005</v>
      </c>
      <c r="S941" s="9">
        <f ca="1">Daten!K941</f>
        <v>10211</v>
      </c>
      <c r="T941" s="9">
        <f ca="1">Daten!L941</f>
        <v>37395</v>
      </c>
      <c r="U941" s="9">
        <f ca="1">Daten!M941</f>
        <v>76265</v>
      </c>
      <c r="V941" s="9">
        <f ca="1">Daten!N941</f>
        <v>500</v>
      </c>
      <c r="W941" s="9">
        <f ca="1">Daten!O941</f>
        <v>500</v>
      </c>
      <c r="X941" s="23">
        <f t="shared" ca="1" si="418"/>
        <v>123871</v>
      </c>
      <c r="Y941" s="9">
        <f t="shared" ca="1" si="419"/>
        <v>246541.16239822799</v>
      </c>
      <c r="Z941" s="21">
        <f t="shared" ca="1" si="420"/>
        <v>-122670.16239822799</v>
      </c>
      <c r="AA941" s="27">
        <f t="shared" ca="1" si="421"/>
        <v>12267.016239822799</v>
      </c>
      <c r="AB941" s="32">
        <f t="shared" ca="1" si="422"/>
        <v>11492.478495016694</v>
      </c>
      <c r="AC941" s="31">
        <f t="shared" ca="1" si="423"/>
        <v>11492.478495016694</v>
      </c>
      <c r="AG941" s="26">
        <f t="shared" ca="1" si="424"/>
        <v>5301.5189568184969</v>
      </c>
      <c r="AH941" s="26">
        <f t="shared" ca="1" si="425"/>
        <v>12267.016239822799</v>
      </c>
      <c r="AI941" s="26">
        <f t="shared" ca="1" si="426"/>
        <v>17568.535196641296</v>
      </c>
      <c r="AJ941" s="26">
        <f t="shared" ca="1" si="427"/>
        <v>1</v>
      </c>
      <c r="AK941" s="26">
        <f t="shared" ca="1" si="428"/>
        <v>17568.535196641296</v>
      </c>
      <c r="AL941" s="26">
        <f t="shared" ca="1" si="429"/>
        <v>18559</v>
      </c>
      <c r="AM941" s="26">
        <f t="shared" ca="1" si="430"/>
        <v>41</v>
      </c>
      <c r="AN941" s="26">
        <f ca="1">IF(AM941=0,0,COUNTIF($AM$19:AM941,C941*10+1))</f>
        <v>15</v>
      </c>
      <c r="AO941" s="21">
        <f t="shared" ca="1" si="431"/>
        <v>0</v>
      </c>
      <c r="AP941" s="33">
        <f t="shared" ca="1" si="432"/>
        <v>18559</v>
      </c>
      <c r="AQ941" s="24"/>
      <c r="AR941" s="155">
        <f ca="1">ROUND(Zsfg!$C$11/'Z1'!$AL$2120*'Z1'!AL941,0)</f>
        <v>15480</v>
      </c>
      <c r="AS941" s="26">
        <f t="shared" ca="1" si="434"/>
        <v>41</v>
      </c>
      <c r="AT941" s="26">
        <f ca="1">IF(AS941=0,0,COUNTIF($AS$19:AS941,C941*10+1))</f>
        <v>15</v>
      </c>
      <c r="AU941" s="21">
        <f t="shared" ca="1" si="435"/>
        <v>0</v>
      </c>
      <c r="AV941" s="33">
        <f t="shared" ca="1" si="433"/>
        <v>15480</v>
      </c>
    </row>
    <row r="942" spans="1:48" x14ac:dyDescent="0.2">
      <c r="A942" s="15">
        <f>Daten!A942</f>
        <v>40445</v>
      </c>
      <c r="B942" s="8" t="str">
        <f>Daten!B942</f>
        <v>Überackern</v>
      </c>
      <c r="C942" s="15">
        <f t="shared" si="408"/>
        <v>4</v>
      </c>
      <c r="D942" s="10">
        <f>Daten!D942</f>
        <v>0</v>
      </c>
      <c r="E942" s="9">
        <f>Daten!E942</f>
        <v>688</v>
      </c>
      <c r="F942" s="9">
        <f>Daten!F942</f>
        <v>679</v>
      </c>
      <c r="G942" s="27">
        <f t="shared" si="409"/>
        <v>9</v>
      </c>
      <c r="H942" s="29">
        <f t="shared" si="410"/>
        <v>1.3254786450662739E-2</v>
      </c>
      <c r="I942" s="21">
        <f t="shared" si="411"/>
        <v>10.896905592475129</v>
      </c>
      <c r="J942" s="21">
        <f t="shared" si="412"/>
        <v>-1.8969055924751288</v>
      </c>
      <c r="K942" s="27">
        <f t="shared" si="413"/>
        <v>948.45279623756437</v>
      </c>
      <c r="L942" s="16">
        <f>Daten!G942</f>
        <v>86</v>
      </c>
      <c r="M942" s="16">
        <f>Daten!H942</f>
        <v>476</v>
      </c>
      <c r="N942" s="16">
        <f>Daten!I942</f>
        <v>126</v>
      </c>
      <c r="O942" s="28">
        <f t="shared" si="414"/>
        <v>0.44537815126050423</v>
      </c>
      <c r="P942" s="16">
        <f t="shared" si="415"/>
        <v>261.34089312087588</v>
      </c>
      <c r="Q942" s="21">
        <f t="shared" si="416"/>
        <v>-49.340893120875876</v>
      </c>
      <c r="R942" s="27">
        <f t="shared" si="417"/>
        <v>-9868.1786241751761</v>
      </c>
      <c r="S942" s="9">
        <f ca="1">Daten!K942</f>
        <v>13182</v>
      </c>
      <c r="T942" s="9">
        <f ca="1">Daten!L942</f>
        <v>36258</v>
      </c>
      <c r="U942" s="9">
        <f ca="1">Daten!M942</f>
        <v>5341</v>
      </c>
      <c r="V942" s="9">
        <f ca="1">Daten!N942</f>
        <v>500</v>
      </c>
      <c r="W942" s="9">
        <f ca="1">Daten!O942</f>
        <v>500</v>
      </c>
      <c r="X942" s="23">
        <f t="shared" ca="1" si="418"/>
        <v>54781</v>
      </c>
      <c r="Y942" s="9">
        <f t="shared" ca="1" si="419"/>
        <v>234282.20957179676</v>
      </c>
      <c r="Z942" s="21">
        <f t="shared" ca="1" si="420"/>
        <v>-179501.20957179676</v>
      </c>
      <c r="AA942" s="27">
        <f t="shared" ca="1" si="421"/>
        <v>17950.120957179675</v>
      </c>
      <c r="AB942" s="32">
        <f t="shared" ca="1" si="422"/>
        <v>9030.3951292420643</v>
      </c>
      <c r="AC942" s="31">
        <f t="shared" ca="1" si="423"/>
        <v>9030.3951292420643</v>
      </c>
      <c r="AG942" s="26">
        <f t="shared" ca="1" si="424"/>
        <v>948.45279623756437</v>
      </c>
      <c r="AH942" s="26">
        <f t="shared" ca="1" si="425"/>
        <v>17950.120957179675</v>
      </c>
      <c r="AI942" s="26">
        <f t="shared" ca="1" si="426"/>
        <v>18898.57375341724</v>
      </c>
      <c r="AJ942" s="26">
        <f t="shared" ca="1" si="427"/>
        <v>1</v>
      </c>
      <c r="AK942" s="26">
        <f t="shared" ca="1" si="428"/>
        <v>18898.57375341724</v>
      </c>
      <c r="AL942" s="26">
        <f t="shared" ca="1" si="429"/>
        <v>19964</v>
      </c>
      <c r="AM942" s="26">
        <f t="shared" ca="1" si="430"/>
        <v>41</v>
      </c>
      <c r="AN942" s="26">
        <f ca="1">IF(AM942=0,0,COUNTIF($AM$19:AM942,C942*10+1))</f>
        <v>16</v>
      </c>
      <c r="AO942" s="21">
        <f t="shared" ca="1" si="431"/>
        <v>0</v>
      </c>
      <c r="AP942" s="33">
        <f t="shared" ca="1" si="432"/>
        <v>19964</v>
      </c>
      <c r="AQ942" s="24"/>
      <c r="AR942" s="155">
        <f ca="1">ROUND(Zsfg!$C$11/'Z1'!$AL$2120*'Z1'!AL942,0)</f>
        <v>16652</v>
      </c>
      <c r="AS942" s="26">
        <f t="shared" ca="1" si="434"/>
        <v>41</v>
      </c>
      <c r="AT942" s="26">
        <f ca="1">IF(AS942=0,0,COUNTIF($AS$19:AS942,C942*10+1))</f>
        <v>16</v>
      </c>
      <c r="AU942" s="21">
        <f t="shared" ca="1" si="435"/>
        <v>0</v>
      </c>
      <c r="AV942" s="33">
        <f t="shared" ca="1" si="433"/>
        <v>16652</v>
      </c>
    </row>
    <row r="943" spans="1:48" x14ac:dyDescent="0.2">
      <c r="A943" s="15">
        <f>Daten!A943</f>
        <v>40446</v>
      </c>
      <c r="B943" s="8" t="str">
        <f>Daten!B943</f>
        <v>Weng im Innkreis</v>
      </c>
      <c r="C943" s="15">
        <f t="shared" si="408"/>
        <v>4</v>
      </c>
      <c r="D943" s="10">
        <f>Daten!D943</f>
        <v>0</v>
      </c>
      <c r="E943" s="9">
        <f>Daten!E943</f>
        <v>1373</v>
      </c>
      <c r="F943" s="9">
        <f>Daten!F943</f>
        <v>1367</v>
      </c>
      <c r="G943" s="27">
        <f t="shared" si="409"/>
        <v>6</v>
      </c>
      <c r="H943" s="29">
        <f t="shared" si="410"/>
        <v>4.3891733723482075E-3</v>
      </c>
      <c r="I943" s="21">
        <f t="shared" si="411"/>
        <v>21.938247341551548</v>
      </c>
      <c r="J943" s="21">
        <f t="shared" si="412"/>
        <v>-15.938247341551548</v>
      </c>
      <c r="K943" s="27">
        <f t="shared" si="413"/>
        <v>7969.1236707757744</v>
      </c>
      <c r="L943" s="16">
        <f>Daten!G943</f>
        <v>160</v>
      </c>
      <c r="M943" s="16">
        <f>Daten!H943</f>
        <v>943</v>
      </c>
      <c r="N943" s="16">
        <f>Daten!I943</f>
        <v>270</v>
      </c>
      <c r="O943" s="28">
        <f t="shared" si="414"/>
        <v>0.4559915164369035</v>
      </c>
      <c r="P943" s="16">
        <f t="shared" si="415"/>
        <v>517.74046683400411</v>
      </c>
      <c r="Q943" s="21">
        <f t="shared" si="416"/>
        <v>-87.74046683400411</v>
      </c>
      <c r="R943" s="27">
        <f t="shared" si="417"/>
        <v>-17548.093366800822</v>
      </c>
      <c r="S943" s="9">
        <f ca="1">Daten!K943</f>
        <v>25115</v>
      </c>
      <c r="T943" s="9">
        <f ca="1">Daten!L943</f>
        <v>112448</v>
      </c>
      <c r="U943" s="9">
        <f ca="1">Daten!M943</f>
        <v>779141</v>
      </c>
      <c r="V943" s="9">
        <f ca="1">Daten!N943</f>
        <v>500</v>
      </c>
      <c r="W943" s="9">
        <f ca="1">Daten!O943</f>
        <v>500</v>
      </c>
      <c r="X943" s="23">
        <f t="shared" ca="1" si="418"/>
        <v>916704</v>
      </c>
      <c r="Y943" s="9">
        <f t="shared" ca="1" si="419"/>
        <v>467542.8397413909</v>
      </c>
      <c r="Z943" s="21">
        <f t="shared" ca="1" si="420"/>
        <v>449161.1602586091</v>
      </c>
      <c r="AA943" s="27">
        <f t="shared" ca="1" si="421"/>
        <v>-44916.116025860916</v>
      </c>
      <c r="AB943" s="32">
        <f t="shared" ca="1" si="422"/>
        <v>-54495.08572188596</v>
      </c>
      <c r="AC943" s="31">
        <f t="shared" ca="1" si="423"/>
        <v>0</v>
      </c>
      <c r="AG943" s="26">
        <f t="shared" ca="1" si="424"/>
        <v>0</v>
      </c>
      <c r="AH943" s="26">
        <f t="shared" ca="1" si="425"/>
        <v>0</v>
      </c>
      <c r="AI943" s="26">
        <f t="shared" ca="1" si="426"/>
        <v>0</v>
      </c>
      <c r="AJ943" s="26">
        <f t="shared" ca="1" si="427"/>
        <v>1</v>
      </c>
      <c r="AK943" s="26">
        <f t="shared" ca="1" si="428"/>
        <v>0</v>
      </c>
      <c r="AL943" s="26">
        <f t="shared" ca="1" si="429"/>
        <v>0</v>
      </c>
      <c r="AM943" s="26">
        <f t="shared" ca="1" si="430"/>
        <v>0</v>
      </c>
      <c r="AN943" s="26">
        <f ca="1">IF(AM943=0,0,COUNTIF($AM$19:AM943,C943*10+1))</f>
        <v>0</v>
      </c>
      <c r="AO943" s="21">
        <f t="shared" ca="1" si="431"/>
        <v>0</v>
      </c>
      <c r="AP943" s="33">
        <f t="shared" ca="1" si="432"/>
        <v>0</v>
      </c>
      <c r="AQ943" s="24"/>
      <c r="AR943" s="155">
        <f ca="1">ROUND(Zsfg!$C$11/'Z1'!$AL$2120*'Z1'!AL943,0)</f>
        <v>0</v>
      </c>
      <c r="AS943" s="26">
        <f t="shared" ca="1" si="434"/>
        <v>0</v>
      </c>
      <c r="AT943" s="26">
        <f ca="1">IF(AS943=0,0,COUNTIF($AS$19:AS943,C943*10+1))</f>
        <v>0</v>
      </c>
      <c r="AU943" s="21">
        <f t="shared" ca="1" si="435"/>
        <v>0</v>
      </c>
      <c r="AV943" s="33">
        <f t="shared" ca="1" si="433"/>
        <v>0</v>
      </c>
    </row>
    <row r="944" spans="1:48" x14ac:dyDescent="0.2">
      <c r="A944" s="15">
        <f>Daten!A944</f>
        <v>40501</v>
      </c>
      <c r="B944" s="8" t="str">
        <f>Daten!B944</f>
        <v>Alkoven</v>
      </c>
      <c r="C944" s="15">
        <f t="shared" si="408"/>
        <v>4</v>
      </c>
      <c r="D944" s="10">
        <f>Daten!D944</f>
        <v>0</v>
      </c>
      <c r="E944" s="9">
        <f>Daten!E944</f>
        <v>6098</v>
      </c>
      <c r="F944" s="9">
        <f>Daten!F944</f>
        <v>5619</v>
      </c>
      <c r="G944" s="27">
        <f t="shared" si="409"/>
        <v>479</v>
      </c>
      <c r="H944" s="29">
        <f t="shared" si="410"/>
        <v>8.5246485139704578E-2</v>
      </c>
      <c r="I944" s="21">
        <f t="shared" si="411"/>
        <v>90.176307104738953</v>
      </c>
      <c r="J944" s="21">
        <f t="shared" si="412"/>
        <v>388.82369289526105</v>
      </c>
      <c r="K944" s="27">
        <f t="shared" si="413"/>
        <v>-194411.84644763052</v>
      </c>
      <c r="L944" s="16">
        <f>Daten!G944</f>
        <v>945</v>
      </c>
      <c r="M944" s="16">
        <f>Daten!H944</f>
        <v>4130</v>
      </c>
      <c r="N944" s="16">
        <f>Daten!I944</f>
        <v>1023</v>
      </c>
      <c r="O944" s="28">
        <f t="shared" si="414"/>
        <v>0.47651331719128331</v>
      </c>
      <c r="P944" s="16">
        <f t="shared" si="415"/>
        <v>2267.5165726664231</v>
      </c>
      <c r="Q944" s="21">
        <f t="shared" si="416"/>
        <v>-299.51657266642314</v>
      </c>
      <c r="R944" s="27">
        <f t="shared" si="417"/>
        <v>-59903.314533284632</v>
      </c>
      <c r="S944" s="9">
        <f ca="1">Daten!K944</f>
        <v>41993</v>
      </c>
      <c r="T944" s="9">
        <f ca="1">Daten!L944</f>
        <v>454769</v>
      </c>
      <c r="U944" s="9">
        <f ca="1">Daten!M944</f>
        <v>711128</v>
      </c>
      <c r="V944" s="9">
        <f ca="1">Daten!N944</f>
        <v>500</v>
      </c>
      <c r="W944" s="9">
        <f ca="1">Daten!O944</f>
        <v>500</v>
      </c>
      <c r="X944" s="23">
        <f t="shared" ca="1" si="418"/>
        <v>1207890</v>
      </c>
      <c r="Y944" s="9">
        <f t="shared" ca="1" si="419"/>
        <v>2076530.3982104892</v>
      </c>
      <c r="Z944" s="21">
        <f t="shared" ca="1" si="420"/>
        <v>-868640.39821048919</v>
      </c>
      <c r="AA944" s="27">
        <f t="shared" ca="1" si="421"/>
        <v>86864.039821048922</v>
      </c>
      <c r="AB944" s="32">
        <f t="shared" ca="1" si="422"/>
        <v>-167451.12115986622</v>
      </c>
      <c r="AC944" s="31">
        <f t="shared" ca="1" si="423"/>
        <v>0</v>
      </c>
      <c r="AG944" s="26">
        <f t="shared" ca="1" si="424"/>
        <v>0</v>
      </c>
      <c r="AH944" s="26">
        <f t="shared" ca="1" si="425"/>
        <v>0</v>
      </c>
      <c r="AI944" s="26">
        <f t="shared" ca="1" si="426"/>
        <v>0</v>
      </c>
      <c r="AJ944" s="26">
        <f t="shared" ca="1" si="427"/>
        <v>1</v>
      </c>
      <c r="AK944" s="26">
        <f t="shared" ca="1" si="428"/>
        <v>0</v>
      </c>
      <c r="AL944" s="26">
        <f t="shared" ca="1" si="429"/>
        <v>0</v>
      </c>
      <c r="AM944" s="26">
        <f t="shared" ca="1" si="430"/>
        <v>0</v>
      </c>
      <c r="AN944" s="26">
        <f ca="1">IF(AM944=0,0,COUNTIF($AM$19:AM944,C944*10+1))</f>
        <v>0</v>
      </c>
      <c r="AO944" s="21">
        <f t="shared" ca="1" si="431"/>
        <v>0</v>
      </c>
      <c r="AP944" s="33">
        <f t="shared" ca="1" si="432"/>
        <v>0</v>
      </c>
      <c r="AQ944" s="24"/>
      <c r="AR944" s="155">
        <f ca="1">ROUND(Zsfg!$C$11/'Z1'!$AL$2120*'Z1'!AL944,0)</f>
        <v>0</v>
      </c>
      <c r="AS944" s="26">
        <f t="shared" ca="1" si="434"/>
        <v>0</v>
      </c>
      <c r="AT944" s="26">
        <f ca="1">IF(AS944=0,0,COUNTIF($AS$19:AS944,C944*10+1))</f>
        <v>0</v>
      </c>
      <c r="AU944" s="21">
        <f t="shared" ca="1" si="435"/>
        <v>0</v>
      </c>
      <c r="AV944" s="33">
        <f t="shared" ca="1" si="433"/>
        <v>0</v>
      </c>
    </row>
    <row r="945" spans="1:48" x14ac:dyDescent="0.2">
      <c r="A945" s="15">
        <f>Daten!A945</f>
        <v>40502</v>
      </c>
      <c r="B945" s="8" t="str">
        <f>Daten!B945</f>
        <v>Aschach an der Donau</v>
      </c>
      <c r="C945" s="15">
        <f t="shared" si="408"/>
        <v>4</v>
      </c>
      <c r="D945" s="10">
        <f>Daten!D945</f>
        <v>0</v>
      </c>
      <c r="E945" s="9">
        <f>Daten!E945</f>
        <v>2201</v>
      </c>
      <c r="F945" s="9">
        <f>Daten!F945</f>
        <v>2194</v>
      </c>
      <c r="G945" s="27">
        <f t="shared" si="409"/>
        <v>7</v>
      </c>
      <c r="H945" s="29">
        <f t="shared" si="410"/>
        <v>3.1905195989061076E-3</v>
      </c>
      <c r="I945" s="21">
        <f t="shared" si="411"/>
        <v>35.210325287025675</v>
      </c>
      <c r="J945" s="21">
        <f t="shared" si="412"/>
        <v>-28.210325287025675</v>
      </c>
      <c r="K945" s="27">
        <f t="shared" si="413"/>
        <v>14105.162643512838</v>
      </c>
      <c r="L945" s="16">
        <f>Daten!G945</f>
        <v>363</v>
      </c>
      <c r="M945" s="16">
        <f>Daten!H945</f>
        <v>1385</v>
      </c>
      <c r="N945" s="16">
        <f>Daten!I945</f>
        <v>453</v>
      </c>
      <c r="O945" s="28">
        <f t="shared" si="414"/>
        <v>0.58916967509025275</v>
      </c>
      <c r="P945" s="16">
        <f t="shared" si="415"/>
        <v>760.41415330338884</v>
      </c>
      <c r="Q945" s="21">
        <f t="shared" si="416"/>
        <v>55.585846696611156</v>
      </c>
      <c r="R945" s="27">
        <f t="shared" si="417"/>
        <v>11117.16933932223</v>
      </c>
      <c r="S945" s="9">
        <f ca="1">Daten!K945</f>
        <v>1756</v>
      </c>
      <c r="T945" s="9">
        <f ca="1">Daten!L945</f>
        <v>208572</v>
      </c>
      <c r="U945" s="9">
        <f ca="1">Daten!M945</f>
        <v>811753</v>
      </c>
      <c r="V945" s="9">
        <f ca="1">Daten!N945</f>
        <v>500</v>
      </c>
      <c r="W945" s="9">
        <f ca="1">Daten!O945</f>
        <v>500</v>
      </c>
      <c r="X945" s="23">
        <f t="shared" ca="1" si="418"/>
        <v>1022081</v>
      </c>
      <c r="Y945" s="9">
        <f t="shared" ca="1" si="419"/>
        <v>749498.75474930904</v>
      </c>
      <c r="Z945" s="21">
        <f t="shared" ca="1" si="420"/>
        <v>272582.24525069096</v>
      </c>
      <c r="AA945" s="27">
        <f t="shared" ca="1" si="421"/>
        <v>-27258.224525069098</v>
      </c>
      <c r="AB945" s="32">
        <f t="shared" ca="1" si="422"/>
        <v>-2035.892542234029</v>
      </c>
      <c r="AC945" s="31">
        <f t="shared" ca="1" si="423"/>
        <v>0</v>
      </c>
      <c r="AG945" s="26">
        <f t="shared" ca="1" si="424"/>
        <v>0</v>
      </c>
      <c r="AH945" s="26">
        <f t="shared" ca="1" si="425"/>
        <v>0</v>
      </c>
      <c r="AI945" s="26">
        <f t="shared" ca="1" si="426"/>
        <v>0</v>
      </c>
      <c r="AJ945" s="26">
        <f t="shared" ca="1" si="427"/>
        <v>1</v>
      </c>
      <c r="AK945" s="26">
        <f t="shared" ca="1" si="428"/>
        <v>0</v>
      </c>
      <c r="AL945" s="26">
        <f t="shared" ca="1" si="429"/>
        <v>0</v>
      </c>
      <c r="AM945" s="26">
        <f t="shared" ca="1" si="430"/>
        <v>0</v>
      </c>
      <c r="AN945" s="26">
        <f ca="1">IF(AM945=0,0,COUNTIF($AM$19:AM945,C945*10+1))</f>
        <v>0</v>
      </c>
      <c r="AO945" s="21">
        <f t="shared" ca="1" si="431"/>
        <v>0</v>
      </c>
      <c r="AP945" s="33">
        <f t="shared" ca="1" si="432"/>
        <v>0</v>
      </c>
      <c r="AQ945" s="24"/>
      <c r="AR945" s="155">
        <f ca="1">ROUND(Zsfg!$C$11/'Z1'!$AL$2120*'Z1'!AL945,0)</f>
        <v>0</v>
      </c>
      <c r="AS945" s="26">
        <f t="shared" ca="1" si="434"/>
        <v>0</v>
      </c>
      <c r="AT945" s="26">
        <f ca="1">IF(AS945=0,0,COUNTIF($AS$19:AS945,C945*10+1))</f>
        <v>0</v>
      </c>
      <c r="AU945" s="21">
        <f t="shared" ca="1" si="435"/>
        <v>0</v>
      </c>
      <c r="AV945" s="33">
        <f t="shared" ca="1" si="433"/>
        <v>0</v>
      </c>
    </row>
    <row r="946" spans="1:48" x14ac:dyDescent="0.2">
      <c r="A946" s="15">
        <f>Daten!A946</f>
        <v>40503</v>
      </c>
      <c r="B946" s="8" t="str">
        <f>Daten!B946</f>
        <v>Eferding</v>
      </c>
      <c r="C946" s="15">
        <f t="shared" si="408"/>
        <v>4</v>
      </c>
      <c r="D946" s="10">
        <f>Daten!D946</f>
        <v>0</v>
      </c>
      <c r="E946" s="9">
        <f>Daten!E946</f>
        <v>4125</v>
      </c>
      <c r="F946" s="9">
        <f>Daten!F946</f>
        <v>3954</v>
      </c>
      <c r="G946" s="27">
        <f t="shared" si="409"/>
        <v>171</v>
      </c>
      <c r="H946" s="29">
        <f t="shared" si="410"/>
        <v>4.3247344461305008E-2</v>
      </c>
      <c r="I946" s="21">
        <f t="shared" si="411"/>
        <v>63.455618133500238</v>
      </c>
      <c r="J946" s="21">
        <f t="shared" si="412"/>
        <v>107.54438186649976</v>
      </c>
      <c r="K946" s="27">
        <f t="shared" si="413"/>
        <v>-53772.190933249884</v>
      </c>
      <c r="L946" s="16">
        <f>Daten!G946</f>
        <v>659</v>
      </c>
      <c r="M946" s="16">
        <f>Daten!H946</f>
        <v>2682</v>
      </c>
      <c r="N946" s="16">
        <f>Daten!I946</f>
        <v>784</v>
      </c>
      <c r="O946" s="28">
        <f t="shared" si="414"/>
        <v>0.53803131991051456</v>
      </c>
      <c r="P946" s="16">
        <f t="shared" si="415"/>
        <v>1472.5131835088007</v>
      </c>
      <c r="Q946" s="21">
        <f t="shared" si="416"/>
        <v>-29.513183508800694</v>
      </c>
      <c r="R946" s="27">
        <f t="shared" si="417"/>
        <v>-5902.6367017601387</v>
      </c>
      <c r="S946" s="9">
        <f ca="1">Daten!K946</f>
        <v>1474</v>
      </c>
      <c r="T946" s="9">
        <f ca="1">Daten!L946</f>
        <v>394305</v>
      </c>
      <c r="U946" s="9">
        <f ca="1">Daten!M946</f>
        <v>2175789</v>
      </c>
      <c r="V946" s="9">
        <f ca="1">Daten!N946</f>
        <v>500</v>
      </c>
      <c r="W946" s="9">
        <f ca="1">Daten!O946</f>
        <v>500</v>
      </c>
      <c r="X946" s="23">
        <f t="shared" ca="1" si="418"/>
        <v>2571568</v>
      </c>
      <c r="Y946" s="9">
        <f t="shared" ca="1" si="419"/>
        <v>1404671.6780285779</v>
      </c>
      <c r="Z946" s="21">
        <f t="shared" ca="1" si="420"/>
        <v>1166896.3219714221</v>
      </c>
      <c r="AA946" s="27">
        <f t="shared" ca="1" si="421"/>
        <v>-116689.63219714221</v>
      </c>
      <c r="AB946" s="32">
        <f t="shared" ca="1" si="422"/>
        <v>-176364.45983215224</v>
      </c>
      <c r="AC946" s="31">
        <f t="shared" ca="1" si="423"/>
        <v>0</v>
      </c>
      <c r="AG946" s="26">
        <f t="shared" ca="1" si="424"/>
        <v>0</v>
      </c>
      <c r="AH946" s="26">
        <f t="shared" ca="1" si="425"/>
        <v>0</v>
      </c>
      <c r="AI946" s="26">
        <f t="shared" ca="1" si="426"/>
        <v>0</v>
      </c>
      <c r="AJ946" s="26">
        <f t="shared" ca="1" si="427"/>
        <v>1</v>
      </c>
      <c r="AK946" s="26">
        <f t="shared" ca="1" si="428"/>
        <v>0</v>
      </c>
      <c r="AL946" s="26">
        <f t="shared" ca="1" si="429"/>
        <v>0</v>
      </c>
      <c r="AM946" s="26">
        <f t="shared" ca="1" si="430"/>
        <v>0</v>
      </c>
      <c r="AN946" s="26">
        <f ca="1">IF(AM946=0,0,COUNTIF($AM$19:AM946,C946*10+1))</f>
        <v>0</v>
      </c>
      <c r="AO946" s="21">
        <f t="shared" ca="1" si="431"/>
        <v>0</v>
      </c>
      <c r="AP946" s="33">
        <f t="shared" ca="1" si="432"/>
        <v>0</v>
      </c>
      <c r="AQ946" s="24"/>
      <c r="AR946" s="155">
        <f ca="1">ROUND(Zsfg!$C$11/'Z1'!$AL$2120*'Z1'!AL946,0)</f>
        <v>0</v>
      </c>
      <c r="AS946" s="26">
        <f t="shared" ca="1" si="434"/>
        <v>0</v>
      </c>
      <c r="AT946" s="26">
        <f ca="1">IF(AS946=0,0,COUNTIF($AS$19:AS946,C946*10+1))</f>
        <v>0</v>
      </c>
      <c r="AU946" s="21">
        <f t="shared" ca="1" si="435"/>
        <v>0</v>
      </c>
      <c r="AV946" s="33">
        <f t="shared" ca="1" si="433"/>
        <v>0</v>
      </c>
    </row>
    <row r="947" spans="1:48" x14ac:dyDescent="0.2">
      <c r="A947" s="15">
        <f>Daten!A947</f>
        <v>40504</v>
      </c>
      <c r="B947" s="8" t="str">
        <f>Daten!B947</f>
        <v>Fraham</v>
      </c>
      <c r="C947" s="15">
        <f t="shared" si="408"/>
        <v>4</v>
      </c>
      <c r="D947" s="10">
        <f>Daten!D947</f>
        <v>0</v>
      </c>
      <c r="E947" s="9">
        <f>Daten!E947</f>
        <v>2401</v>
      </c>
      <c r="F947" s="9">
        <f>Daten!F947</f>
        <v>2328</v>
      </c>
      <c r="G947" s="27">
        <f t="shared" si="409"/>
        <v>73</v>
      </c>
      <c r="H947" s="29">
        <f t="shared" si="410"/>
        <v>3.1357388316151202E-2</v>
      </c>
      <c r="I947" s="21">
        <f t="shared" si="411"/>
        <v>37.360819174200444</v>
      </c>
      <c r="J947" s="21">
        <f t="shared" si="412"/>
        <v>35.639180825799556</v>
      </c>
      <c r="K947" s="27">
        <f t="shared" si="413"/>
        <v>-17819.590412899779</v>
      </c>
      <c r="L947" s="16">
        <f>Daten!G947</f>
        <v>391</v>
      </c>
      <c r="M947" s="16">
        <f>Daten!H947</f>
        <v>1588</v>
      </c>
      <c r="N947" s="16">
        <f>Daten!I947</f>
        <v>422</v>
      </c>
      <c r="O947" s="28">
        <f t="shared" si="414"/>
        <v>0.51196473551637278</v>
      </c>
      <c r="P947" s="16">
        <f t="shared" si="415"/>
        <v>871.86835772258598</v>
      </c>
      <c r="Q947" s="21">
        <f t="shared" si="416"/>
        <v>-58.868357722585984</v>
      </c>
      <c r="R947" s="27">
        <f t="shared" si="417"/>
        <v>-11773.671544517198</v>
      </c>
      <c r="S947" s="9">
        <f ca="1">Daten!K947</f>
        <v>18503</v>
      </c>
      <c r="T947" s="9">
        <f ca="1">Daten!L947</f>
        <v>180239</v>
      </c>
      <c r="U947" s="9">
        <f ca="1">Daten!M947</f>
        <v>891148</v>
      </c>
      <c r="V947" s="9">
        <f ca="1">Daten!N947</f>
        <v>500</v>
      </c>
      <c r="W947" s="9">
        <f ca="1">Daten!O947</f>
        <v>500</v>
      </c>
      <c r="X947" s="23">
        <f t="shared" ca="1" si="418"/>
        <v>1089890</v>
      </c>
      <c r="Y947" s="9">
        <f t="shared" ca="1" si="419"/>
        <v>817604.04822948261</v>
      </c>
      <c r="Z947" s="21">
        <f t="shared" ca="1" si="420"/>
        <v>272285.95177051739</v>
      </c>
      <c r="AA947" s="27">
        <f t="shared" ca="1" si="421"/>
        <v>-27228.595177051742</v>
      </c>
      <c r="AB947" s="32">
        <f t="shared" ca="1" si="422"/>
        <v>-56821.857134468723</v>
      </c>
      <c r="AC947" s="31">
        <f t="shared" ca="1" si="423"/>
        <v>0</v>
      </c>
      <c r="AG947" s="26">
        <f t="shared" ca="1" si="424"/>
        <v>0</v>
      </c>
      <c r="AH947" s="26">
        <f t="shared" ca="1" si="425"/>
        <v>0</v>
      </c>
      <c r="AI947" s="26">
        <f t="shared" ca="1" si="426"/>
        <v>0</v>
      </c>
      <c r="AJ947" s="26">
        <f t="shared" ca="1" si="427"/>
        <v>1</v>
      </c>
      <c r="AK947" s="26">
        <f t="shared" ca="1" si="428"/>
        <v>0</v>
      </c>
      <c r="AL947" s="26">
        <f t="shared" ca="1" si="429"/>
        <v>0</v>
      </c>
      <c r="AM947" s="26">
        <f t="shared" ca="1" si="430"/>
        <v>0</v>
      </c>
      <c r="AN947" s="26">
        <f ca="1">IF(AM947=0,0,COUNTIF($AM$19:AM947,C947*10+1))</f>
        <v>0</v>
      </c>
      <c r="AO947" s="21">
        <f t="shared" ca="1" si="431"/>
        <v>0</v>
      </c>
      <c r="AP947" s="33">
        <f t="shared" ca="1" si="432"/>
        <v>0</v>
      </c>
      <c r="AQ947" s="24"/>
      <c r="AR947" s="155">
        <f ca="1">ROUND(Zsfg!$C$11/'Z1'!$AL$2120*'Z1'!AL947,0)</f>
        <v>0</v>
      </c>
      <c r="AS947" s="26">
        <f t="shared" ca="1" si="434"/>
        <v>0</v>
      </c>
      <c r="AT947" s="26">
        <f ca="1">IF(AS947=0,0,COUNTIF($AS$19:AS947,C947*10+1))</f>
        <v>0</v>
      </c>
      <c r="AU947" s="21">
        <f t="shared" ca="1" si="435"/>
        <v>0</v>
      </c>
      <c r="AV947" s="33">
        <f t="shared" ca="1" si="433"/>
        <v>0</v>
      </c>
    </row>
    <row r="948" spans="1:48" x14ac:dyDescent="0.2">
      <c r="A948" s="15">
        <f>Daten!A948</f>
        <v>40505</v>
      </c>
      <c r="B948" s="8" t="str">
        <f>Daten!B948</f>
        <v>Haibach ob der Donau</v>
      </c>
      <c r="C948" s="15">
        <f t="shared" si="408"/>
        <v>4</v>
      </c>
      <c r="D948" s="10">
        <f>Daten!D948</f>
        <v>0</v>
      </c>
      <c r="E948" s="9">
        <f>Daten!E948</f>
        <v>1315</v>
      </c>
      <c r="F948" s="9">
        <f>Daten!F948</f>
        <v>1302</v>
      </c>
      <c r="G948" s="27">
        <f t="shared" si="409"/>
        <v>13</v>
      </c>
      <c r="H948" s="29">
        <f t="shared" si="410"/>
        <v>9.984639016897081E-3</v>
      </c>
      <c r="I948" s="21">
        <f t="shared" si="411"/>
        <v>20.895097321653342</v>
      </c>
      <c r="J948" s="21">
        <f t="shared" si="412"/>
        <v>-7.895097321653342</v>
      </c>
      <c r="K948" s="27">
        <f t="shared" si="413"/>
        <v>3947.548660826671</v>
      </c>
      <c r="L948" s="16">
        <f>Daten!G948</f>
        <v>186</v>
      </c>
      <c r="M948" s="16">
        <f>Daten!H948</f>
        <v>875</v>
      </c>
      <c r="N948" s="16">
        <f>Daten!I948</f>
        <v>254</v>
      </c>
      <c r="O948" s="28">
        <f t="shared" si="414"/>
        <v>0.50285714285714289</v>
      </c>
      <c r="P948" s="16">
        <f t="shared" si="415"/>
        <v>480.40605353102183</v>
      </c>
      <c r="Q948" s="21">
        <f t="shared" si="416"/>
        <v>-40.406053531021826</v>
      </c>
      <c r="R948" s="27">
        <f t="shared" si="417"/>
        <v>-8081.2107062043651</v>
      </c>
      <c r="S948" s="9">
        <f ca="1">Daten!K948</f>
        <v>7598</v>
      </c>
      <c r="T948" s="9">
        <f ca="1">Daten!L948</f>
        <v>82797</v>
      </c>
      <c r="U948" s="9">
        <f ca="1">Daten!M948</f>
        <v>126332</v>
      </c>
      <c r="V948" s="9">
        <f ca="1">Daten!N948</f>
        <v>500</v>
      </c>
      <c r="W948" s="9">
        <f ca="1">Daten!O948</f>
        <v>500</v>
      </c>
      <c r="X948" s="23">
        <f t="shared" ca="1" si="418"/>
        <v>216727</v>
      </c>
      <c r="Y948" s="9">
        <f t="shared" ca="1" si="419"/>
        <v>447792.30463214061</v>
      </c>
      <c r="Z948" s="21">
        <f t="shared" ca="1" si="420"/>
        <v>-231065.30463214061</v>
      </c>
      <c r="AA948" s="27">
        <f t="shared" ca="1" si="421"/>
        <v>23106.530463214061</v>
      </c>
      <c r="AB948" s="32">
        <f t="shared" ca="1" si="422"/>
        <v>18972.868417836369</v>
      </c>
      <c r="AC948" s="31">
        <f t="shared" ca="1" si="423"/>
        <v>18972.868417836369</v>
      </c>
      <c r="AG948" s="26">
        <f t="shared" ca="1" si="424"/>
        <v>3947.548660826671</v>
      </c>
      <c r="AH948" s="26">
        <f t="shared" ca="1" si="425"/>
        <v>23106.530463214061</v>
      </c>
      <c r="AI948" s="26">
        <f t="shared" ca="1" si="426"/>
        <v>27054.079124040734</v>
      </c>
      <c r="AJ948" s="26">
        <f t="shared" ca="1" si="427"/>
        <v>1</v>
      </c>
      <c r="AK948" s="26">
        <f t="shared" ca="1" si="428"/>
        <v>27054.079124040734</v>
      </c>
      <c r="AL948" s="26">
        <f t="shared" ca="1" si="429"/>
        <v>28579</v>
      </c>
      <c r="AM948" s="26">
        <f t="shared" ca="1" si="430"/>
        <v>41</v>
      </c>
      <c r="AN948" s="26">
        <f ca="1">IF(AM948=0,0,COUNTIF($AM$19:AM948,C948*10+1))</f>
        <v>17</v>
      </c>
      <c r="AO948" s="21">
        <f t="shared" ca="1" si="431"/>
        <v>0</v>
      </c>
      <c r="AP948" s="33">
        <f t="shared" ca="1" si="432"/>
        <v>28579</v>
      </c>
      <c r="AQ948" s="24"/>
      <c r="AR948" s="155">
        <f ca="1">ROUND(Zsfg!$C$11/'Z1'!$AL$2120*'Z1'!AL948,0)</f>
        <v>23838</v>
      </c>
      <c r="AS948" s="26">
        <f t="shared" ca="1" si="434"/>
        <v>41</v>
      </c>
      <c r="AT948" s="26">
        <f ca="1">IF(AS948=0,0,COUNTIF($AS$19:AS948,C948*10+1))</f>
        <v>17</v>
      </c>
      <c r="AU948" s="21">
        <f t="shared" ca="1" si="435"/>
        <v>0</v>
      </c>
      <c r="AV948" s="33">
        <f t="shared" ca="1" si="433"/>
        <v>23838</v>
      </c>
    </row>
    <row r="949" spans="1:48" x14ac:dyDescent="0.2">
      <c r="A949" s="15">
        <f>Daten!A949</f>
        <v>40506</v>
      </c>
      <c r="B949" s="8" t="str">
        <f>Daten!B949</f>
        <v>Hartkirchen</v>
      </c>
      <c r="C949" s="15">
        <f t="shared" si="408"/>
        <v>4</v>
      </c>
      <c r="D949" s="10">
        <f>Daten!D949</f>
        <v>0</v>
      </c>
      <c r="E949" s="9">
        <f>Daten!E949</f>
        <v>4082</v>
      </c>
      <c r="F949" s="9">
        <f>Daten!F949</f>
        <v>4045</v>
      </c>
      <c r="G949" s="27">
        <f t="shared" si="409"/>
        <v>37</v>
      </c>
      <c r="H949" s="29">
        <f t="shared" si="410"/>
        <v>9.1470951792336219E-3</v>
      </c>
      <c r="I949" s="21">
        <f t="shared" si="411"/>
        <v>64.91602816135773</v>
      </c>
      <c r="J949" s="21">
        <f t="shared" si="412"/>
        <v>-27.91602816135773</v>
      </c>
      <c r="K949" s="27">
        <f t="shared" si="413"/>
        <v>13958.014080678864</v>
      </c>
      <c r="L949" s="16">
        <f>Daten!G949</f>
        <v>559</v>
      </c>
      <c r="M949" s="16">
        <f>Daten!H949</f>
        <v>2689</v>
      </c>
      <c r="N949" s="16">
        <f>Daten!I949</f>
        <v>834</v>
      </c>
      <c r="O949" s="28">
        <f t="shared" si="414"/>
        <v>0.51803644477500932</v>
      </c>
      <c r="P949" s="16">
        <f t="shared" si="415"/>
        <v>1476.3564319370489</v>
      </c>
      <c r="Q949" s="21">
        <f t="shared" si="416"/>
        <v>-83.35643193704891</v>
      </c>
      <c r="R949" s="27">
        <f t="shared" si="417"/>
        <v>-16671.286387409782</v>
      </c>
      <c r="S949" s="9">
        <f ca="1">Daten!K949</f>
        <v>21629</v>
      </c>
      <c r="T949" s="9">
        <f ca="1">Daten!L949</f>
        <v>264548</v>
      </c>
      <c r="U949" s="9">
        <f ca="1">Daten!M949</f>
        <v>602458</v>
      </c>
      <c r="V949" s="9">
        <f ca="1">Daten!N949</f>
        <v>500</v>
      </c>
      <c r="W949" s="9">
        <f ca="1">Daten!O949</f>
        <v>500</v>
      </c>
      <c r="X949" s="23">
        <f t="shared" ca="1" si="418"/>
        <v>888635</v>
      </c>
      <c r="Y949" s="9">
        <f t="shared" ca="1" si="419"/>
        <v>1390029.0399303406</v>
      </c>
      <c r="Z949" s="21">
        <f t="shared" ca="1" si="420"/>
        <v>-501394.0399303406</v>
      </c>
      <c r="AA949" s="27">
        <f t="shared" ca="1" si="421"/>
        <v>50139.403993034066</v>
      </c>
      <c r="AB949" s="32">
        <f t="shared" ca="1" si="422"/>
        <v>47426.131686303146</v>
      </c>
      <c r="AC949" s="31">
        <f t="shared" ca="1" si="423"/>
        <v>47426.131686303146</v>
      </c>
      <c r="AG949" s="26">
        <f t="shared" ca="1" si="424"/>
        <v>13958.014080678864</v>
      </c>
      <c r="AH949" s="26">
        <f t="shared" ca="1" si="425"/>
        <v>50139.403993034066</v>
      </c>
      <c r="AI949" s="26">
        <f t="shared" ca="1" si="426"/>
        <v>64097.418073712928</v>
      </c>
      <c r="AJ949" s="26">
        <f t="shared" ca="1" si="427"/>
        <v>1</v>
      </c>
      <c r="AK949" s="26">
        <f t="shared" ca="1" si="428"/>
        <v>64097.418073712928</v>
      </c>
      <c r="AL949" s="26">
        <f t="shared" ca="1" si="429"/>
        <v>67709</v>
      </c>
      <c r="AM949" s="26">
        <f t="shared" ca="1" si="430"/>
        <v>41</v>
      </c>
      <c r="AN949" s="26">
        <f ca="1">IF(AM949=0,0,COUNTIF($AM$19:AM949,C949*10+1))</f>
        <v>18</v>
      </c>
      <c r="AO949" s="21">
        <f t="shared" ca="1" si="431"/>
        <v>0</v>
      </c>
      <c r="AP949" s="33">
        <f t="shared" ca="1" si="432"/>
        <v>67709</v>
      </c>
      <c r="AQ949" s="24"/>
      <c r="AR949" s="155">
        <f ca="1">ROUND(Zsfg!$C$11/'Z1'!$AL$2120*'Z1'!AL949,0)</f>
        <v>56476</v>
      </c>
      <c r="AS949" s="26">
        <f t="shared" ca="1" si="434"/>
        <v>41</v>
      </c>
      <c r="AT949" s="26">
        <f ca="1">IF(AS949=0,0,COUNTIF($AS$19:AS949,C949*10+1))</f>
        <v>18</v>
      </c>
      <c r="AU949" s="21">
        <f t="shared" ca="1" si="435"/>
        <v>0</v>
      </c>
      <c r="AV949" s="33">
        <f t="shared" ca="1" si="433"/>
        <v>56476</v>
      </c>
    </row>
    <row r="950" spans="1:48" x14ac:dyDescent="0.2">
      <c r="A950" s="15">
        <f>Daten!A950</f>
        <v>40507</v>
      </c>
      <c r="B950" s="8" t="str">
        <f>Daten!B950</f>
        <v>Hinzenbach</v>
      </c>
      <c r="C950" s="15">
        <f t="shared" si="408"/>
        <v>4</v>
      </c>
      <c r="D950" s="10">
        <f>Daten!D950</f>
        <v>0</v>
      </c>
      <c r="E950" s="9">
        <f>Daten!E950</f>
        <v>2016</v>
      </c>
      <c r="F950" s="9">
        <f>Daten!F950</f>
        <v>1986</v>
      </c>
      <c r="G950" s="27">
        <f t="shared" si="409"/>
        <v>30</v>
      </c>
      <c r="H950" s="29">
        <f t="shared" si="410"/>
        <v>1.5105740181268883E-2</v>
      </c>
      <c r="I950" s="21">
        <f t="shared" si="411"/>
        <v>31.87224522335141</v>
      </c>
      <c r="J950" s="21">
        <f t="shared" si="412"/>
        <v>-1.8722452233514097</v>
      </c>
      <c r="K950" s="27">
        <f t="shared" si="413"/>
        <v>936.12261167570489</v>
      </c>
      <c r="L950" s="16">
        <f>Daten!G950</f>
        <v>309</v>
      </c>
      <c r="M950" s="16">
        <f>Daten!H950</f>
        <v>1379</v>
      </c>
      <c r="N950" s="16">
        <f>Daten!I950</f>
        <v>328</v>
      </c>
      <c r="O950" s="28">
        <f t="shared" si="414"/>
        <v>0.46192893401015228</v>
      </c>
      <c r="P950" s="16">
        <f t="shared" si="415"/>
        <v>757.11994036489045</v>
      </c>
      <c r="Q950" s="21">
        <f t="shared" si="416"/>
        <v>-120.11994036489045</v>
      </c>
      <c r="R950" s="27">
        <f t="shared" si="417"/>
        <v>-24023.988072978093</v>
      </c>
      <c r="S950" s="9">
        <f ca="1">Daten!K950</f>
        <v>14362</v>
      </c>
      <c r="T950" s="9">
        <f ca="1">Daten!L950</f>
        <v>154078</v>
      </c>
      <c r="U950" s="9">
        <f ca="1">Daten!M950</f>
        <v>753580</v>
      </c>
      <c r="V950" s="9">
        <f ca="1">Daten!N950</f>
        <v>500</v>
      </c>
      <c r="W950" s="9">
        <f ca="1">Daten!O950</f>
        <v>500</v>
      </c>
      <c r="X950" s="23">
        <f t="shared" ca="1" si="418"/>
        <v>922020</v>
      </c>
      <c r="Y950" s="9">
        <f t="shared" ca="1" si="419"/>
        <v>686501.35828014859</v>
      </c>
      <c r="Z950" s="21">
        <f t="shared" ca="1" si="420"/>
        <v>235518.64171985141</v>
      </c>
      <c r="AA950" s="27">
        <f t="shared" ca="1" si="421"/>
        <v>-23551.864171985144</v>
      </c>
      <c r="AB950" s="32">
        <f t="shared" ca="1" si="422"/>
        <v>-46639.729633287527</v>
      </c>
      <c r="AC950" s="31">
        <f t="shared" ca="1" si="423"/>
        <v>0</v>
      </c>
      <c r="AG950" s="26">
        <f t="shared" ca="1" si="424"/>
        <v>0</v>
      </c>
      <c r="AH950" s="26">
        <f t="shared" ca="1" si="425"/>
        <v>0</v>
      </c>
      <c r="AI950" s="26">
        <f t="shared" ca="1" si="426"/>
        <v>0</v>
      </c>
      <c r="AJ950" s="26">
        <f t="shared" ca="1" si="427"/>
        <v>1</v>
      </c>
      <c r="AK950" s="26">
        <f t="shared" ca="1" si="428"/>
        <v>0</v>
      </c>
      <c r="AL950" s="26">
        <f t="shared" ca="1" si="429"/>
        <v>0</v>
      </c>
      <c r="AM950" s="26">
        <f t="shared" ca="1" si="430"/>
        <v>0</v>
      </c>
      <c r="AN950" s="26">
        <f ca="1">IF(AM950=0,0,COUNTIF($AM$19:AM950,C950*10+1))</f>
        <v>0</v>
      </c>
      <c r="AO950" s="21">
        <f t="shared" ca="1" si="431"/>
        <v>0</v>
      </c>
      <c r="AP950" s="33">
        <f t="shared" ca="1" si="432"/>
        <v>0</v>
      </c>
      <c r="AQ950" s="24"/>
      <c r="AR950" s="155">
        <f ca="1">ROUND(Zsfg!$C$11/'Z1'!$AL$2120*'Z1'!AL950,0)</f>
        <v>0</v>
      </c>
      <c r="AS950" s="26">
        <f t="shared" ca="1" si="434"/>
        <v>0</v>
      </c>
      <c r="AT950" s="26">
        <f ca="1">IF(AS950=0,0,COUNTIF($AS$19:AS950,C950*10+1))</f>
        <v>0</v>
      </c>
      <c r="AU950" s="21">
        <f t="shared" ca="1" si="435"/>
        <v>0</v>
      </c>
      <c r="AV950" s="33">
        <f t="shared" ca="1" si="433"/>
        <v>0</v>
      </c>
    </row>
    <row r="951" spans="1:48" x14ac:dyDescent="0.2">
      <c r="A951" s="15">
        <f>Daten!A951</f>
        <v>40508</v>
      </c>
      <c r="B951" s="8" t="str">
        <f>Daten!B951</f>
        <v>Prambachkirchen</v>
      </c>
      <c r="C951" s="15">
        <f t="shared" si="408"/>
        <v>4</v>
      </c>
      <c r="D951" s="10">
        <f>Daten!D951</f>
        <v>0</v>
      </c>
      <c r="E951" s="9">
        <f>Daten!E951</f>
        <v>2934</v>
      </c>
      <c r="F951" s="9">
        <f>Daten!F951</f>
        <v>2800</v>
      </c>
      <c r="G951" s="27">
        <f t="shared" si="409"/>
        <v>134</v>
      </c>
      <c r="H951" s="29">
        <f t="shared" si="410"/>
        <v>4.7857142857142855E-2</v>
      </c>
      <c r="I951" s="21">
        <f t="shared" si="411"/>
        <v>44.935693164845894</v>
      </c>
      <c r="J951" s="21">
        <f t="shared" si="412"/>
        <v>89.064306835154099</v>
      </c>
      <c r="K951" s="27">
        <f t="shared" si="413"/>
        <v>-44532.15341757705</v>
      </c>
      <c r="L951" s="16">
        <f>Daten!G951</f>
        <v>486</v>
      </c>
      <c r="M951" s="16">
        <f>Daten!H951</f>
        <v>1975</v>
      </c>
      <c r="N951" s="16">
        <f>Daten!I951</f>
        <v>473</v>
      </c>
      <c r="O951" s="28">
        <f t="shared" si="414"/>
        <v>0.48556962025316458</v>
      </c>
      <c r="P951" s="16">
        <f t="shared" si="415"/>
        <v>1084.3450922557349</v>
      </c>
      <c r="Q951" s="21">
        <f t="shared" si="416"/>
        <v>-125.34509225573493</v>
      </c>
      <c r="R951" s="27">
        <f t="shared" si="417"/>
        <v>-25069.018451146985</v>
      </c>
      <c r="S951" s="9">
        <f ca="1">Daten!K951</f>
        <v>24949</v>
      </c>
      <c r="T951" s="9">
        <f ca="1">Daten!L951</f>
        <v>192369</v>
      </c>
      <c r="U951" s="9">
        <f ca="1">Daten!M951</f>
        <v>643432</v>
      </c>
      <c r="V951" s="9">
        <f ca="1">Daten!N951</f>
        <v>500</v>
      </c>
      <c r="W951" s="9">
        <f ca="1">Daten!O951</f>
        <v>500</v>
      </c>
      <c r="X951" s="23">
        <f t="shared" ca="1" si="418"/>
        <v>860750</v>
      </c>
      <c r="Y951" s="9">
        <f t="shared" ca="1" si="419"/>
        <v>999104.65535414487</v>
      </c>
      <c r="Z951" s="21">
        <f t="shared" ca="1" si="420"/>
        <v>-138354.65535414487</v>
      </c>
      <c r="AA951" s="27">
        <f t="shared" ca="1" si="421"/>
        <v>13835.465535414487</v>
      </c>
      <c r="AB951" s="32">
        <f t="shared" ca="1" si="422"/>
        <v>-55765.70633330955</v>
      </c>
      <c r="AC951" s="31">
        <f t="shared" ca="1" si="423"/>
        <v>0</v>
      </c>
      <c r="AG951" s="26">
        <f t="shared" ca="1" si="424"/>
        <v>0</v>
      </c>
      <c r="AH951" s="26">
        <f t="shared" ca="1" si="425"/>
        <v>0</v>
      </c>
      <c r="AI951" s="26">
        <f t="shared" ca="1" si="426"/>
        <v>0</v>
      </c>
      <c r="AJ951" s="26">
        <f t="shared" ca="1" si="427"/>
        <v>1</v>
      </c>
      <c r="AK951" s="26">
        <f t="shared" ca="1" si="428"/>
        <v>0</v>
      </c>
      <c r="AL951" s="26">
        <f t="shared" ca="1" si="429"/>
        <v>0</v>
      </c>
      <c r="AM951" s="26">
        <f t="shared" ca="1" si="430"/>
        <v>0</v>
      </c>
      <c r="AN951" s="26">
        <f ca="1">IF(AM951=0,0,COUNTIF($AM$19:AM951,C951*10+1))</f>
        <v>0</v>
      </c>
      <c r="AO951" s="21">
        <f t="shared" ca="1" si="431"/>
        <v>0</v>
      </c>
      <c r="AP951" s="33">
        <f t="shared" ca="1" si="432"/>
        <v>0</v>
      </c>
      <c r="AQ951" s="24"/>
      <c r="AR951" s="155">
        <f ca="1">ROUND(Zsfg!$C$11/'Z1'!$AL$2120*'Z1'!AL951,0)</f>
        <v>0</v>
      </c>
      <c r="AS951" s="26">
        <f t="shared" ca="1" si="434"/>
        <v>0</v>
      </c>
      <c r="AT951" s="26">
        <f ca="1">IF(AS951=0,0,COUNTIF($AS$19:AS951,C951*10+1))</f>
        <v>0</v>
      </c>
      <c r="AU951" s="21">
        <f t="shared" ca="1" si="435"/>
        <v>0</v>
      </c>
      <c r="AV951" s="33">
        <f t="shared" ca="1" si="433"/>
        <v>0</v>
      </c>
    </row>
    <row r="952" spans="1:48" x14ac:dyDescent="0.2">
      <c r="A952" s="15">
        <f>Daten!A952</f>
        <v>40509</v>
      </c>
      <c r="B952" s="8" t="str">
        <f>Daten!B952</f>
        <v>Pupping</v>
      </c>
      <c r="C952" s="15">
        <f t="shared" si="408"/>
        <v>4</v>
      </c>
      <c r="D952" s="10">
        <f>Daten!D952</f>
        <v>0</v>
      </c>
      <c r="E952" s="9">
        <f>Daten!E952</f>
        <v>1835</v>
      </c>
      <c r="F952" s="9">
        <f>Daten!F952</f>
        <v>1881</v>
      </c>
      <c r="G952" s="27">
        <f t="shared" si="409"/>
        <v>-46</v>
      </c>
      <c r="H952" s="29">
        <f t="shared" si="410"/>
        <v>-2.4455077086656035E-2</v>
      </c>
      <c r="I952" s="21">
        <f t="shared" si="411"/>
        <v>30.187156729669688</v>
      </c>
      <c r="J952" s="21">
        <f t="shared" si="412"/>
        <v>-76.187156729669681</v>
      </c>
      <c r="K952" s="27">
        <f t="shared" si="413"/>
        <v>38093.578364834837</v>
      </c>
      <c r="L952" s="16">
        <f>Daten!G952</f>
        <v>267</v>
      </c>
      <c r="M952" s="16">
        <f>Daten!H952</f>
        <v>1201</v>
      </c>
      <c r="N952" s="16">
        <f>Daten!I952</f>
        <v>367</v>
      </c>
      <c r="O952" s="28">
        <f t="shared" si="414"/>
        <v>0.52789342214820978</v>
      </c>
      <c r="P952" s="16">
        <f t="shared" si="415"/>
        <v>659.39162318943681</v>
      </c>
      <c r="Q952" s="21">
        <f t="shared" si="416"/>
        <v>-25.391623189436814</v>
      </c>
      <c r="R952" s="27">
        <f t="shared" si="417"/>
        <v>-5078.3246378873628</v>
      </c>
      <c r="S952" s="9">
        <f ca="1">Daten!K952</f>
        <v>12939</v>
      </c>
      <c r="T952" s="9">
        <f ca="1">Daten!L952</f>
        <v>145413</v>
      </c>
      <c r="U952" s="9">
        <f ca="1">Daten!M952</f>
        <v>621202</v>
      </c>
      <c r="V952" s="9">
        <f ca="1">Daten!N952</f>
        <v>500</v>
      </c>
      <c r="W952" s="9">
        <f ca="1">Daten!O952</f>
        <v>500</v>
      </c>
      <c r="X952" s="23">
        <f t="shared" ca="1" si="418"/>
        <v>779554</v>
      </c>
      <c r="Y952" s="9">
        <f t="shared" ca="1" si="419"/>
        <v>624866.0676805916</v>
      </c>
      <c r="Z952" s="21">
        <f t="shared" ca="1" si="420"/>
        <v>154687.9323194084</v>
      </c>
      <c r="AA952" s="27">
        <f t="shared" ca="1" si="421"/>
        <v>-15468.793231940841</v>
      </c>
      <c r="AB952" s="32">
        <f t="shared" ca="1" si="422"/>
        <v>17546.460495006628</v>
      </c>
      <c r="AC952" s="31">
        <f t="shared" ca="1" si="423"/>
        <v>17546.460495006628</v>
      </c>
      <c r="AG952" s="26">
        <f t="shared" ca="1" si="424"/>
        <v>38093.578364834837</v>
      </c>
      <c r="AH952" s="26">
        <f t="shared" ca="1" si="425"/>
        <v>-15468.793231940841</v>
      </c>
      <c r="AI952" s="26">
        <f t="shared" ca="1" si="426"/>
        <v>22624.785132893994</v>
      </c>
      <c r="AJ952" s="26">
        <f t="shared" ca="1" si="427"/>
        <v>1</v>
      </c>
      <c r="AK952" s="26">
        <f t="shared" ca="1" si="428"/>
        <v>22624.785132893994</v>
      </c>
      <c r="AL952" s="26">
        <f t="shared" ca="1" si="429"/>
        <v>23900</v>
      </c>
      <c r="AM952" s="26">
        <f t="shared" ca="1" si="430"/>
        <v>41</v>
      </c>
      <c r="AN952" s="26">
        <f ca="1">IF(AM952=0,0,COUNTIF($AM$19:AM952,C952*10+1))</f>
        <v>19</v>
      </c>
      <c r="AO952" s="21">
        <f t="shared" ca="1" si="431"/>
        <v>0</v>
      </c>
      <c r="AP952" s="33">
        <f t="shared" ca="1" si="432"/>
        <v>23900</v>
      </c>
      <c r="AQ952" s="24"/>
      <c r="AR952" s="155">
        <f ca="1">ROUND(Zsfg!$C$11/'Z1'!$AL$2120*'Z1'!AL952,0)</f>
        <v>19935</v>
      </c>
      <c r="AS952" s="26">
        <f t="shared" ca="1" si="434"/>
        <v>41</v>
      </c>
      <c r="AT952" s="26">
        <f ca="1">IF(AS952=0,0,COUNTIF($AS$19:AS952,C952*10+1))</f>
        <v>19</v>
      </c>
      <c r="AU952" s="21">
        <f t="shared" ca="1" si="435"/>
        <v>0</v>
      </c>
      <c r="AV952" s="33">
        <f t="shared" ca="1" si="433"/>
        <v>19935</v>
      </c>
    </row>
    <row r="953" spans="1:48" x14ac:dyDescent="0.2">
      <c r="A953" s="15">
        <f>Daten!A953</f>
        <v>40510</v>
      </c>
      <c r="B953" s="8" t="str">
        <f>Daten!B953</f>
        <v>St. Marienkirchen an der Polsenz</v>
      </c>
      <c r="C953" s="15">
        <f t="shared" si="408"/>
        <v>4</v>
      </c>
      <c r="D953" s="10">
        <f>Daten!D953</f>
        <v>0</v>
      </c>
      <c r="E953" s="9">
        <f>Daten!E953</f>
        <v>2327</v>
      </c>
      <c r="F953" s="9">
        <f>Daten!F953</f>
        <v>2274</v>
      </c>
      <c r="G953" s="27">
        <f t="shared" si="409"/>
        <v>53</v>
      </c>
      <c r="H953" s="29">
        <f t="shared" si="410"/>
        <v>2.3306948109058926E-2</v>
      </c>
      <c r="I953" s="21">
        <f t="shared" si="411"/>
        <v>36.494202234592706</v>
      </c>
      <c r="J953" s="21">
        <f t="shared" si="412"/>
        <v>16.505797765407294</v>
      </c>
      <c r="K953" s="27">
        <f t="shared" si="413"/>
        <v>-8252.8988827036464</v>
      </c>
      <c r="L953" s="16">
        <f>Daten!G953</f>
        <v>336</v>
      </c>
      <c r="M953" s="16">
        <f>Daten!H953</f>
        <v>1596</v>
      </c>
      <c r="N953" s="16">
        <f>Daten!I953</f>
        <v>395</v>
      </c>
      <c r="O953" s="28">
        <f t="shared" si="414"/>
        <v>0.45802005012531327</v>
      </c>
      <c r="P953" s="16">
        <f t="shared" si="415"/>
        <v>876.26064164058391</v>
      </c>
      <c r="Q953" s="21">
        <f t="shared" si="416"/>
        <v>-145.26064164058391</v>
      </c>
      <c r="R953" s="27">
        <f t="shared" si="417"/>
        <v>-29052.128328116782</v>
      </c>
      <c r="S953" s="9">
        <f ca="1">Daten!K953</f>
        <v>18531</v>
      </c>
      <c r="T953" s="9">
        <f ca="1">Daten!L953</f>
        <v>153388</v>
      </c>
      <c r="U953" s="9">
        <f ca="1">Daten!M953</f>
        <v>198415</v>
      </c>
      <c r="V953" s="9">
        <f ca="1">Daten!N953</f>
        <v>500</v>
      </c>
      <c r="W953" s="9">
        <f ca="1">Daten!O953</f>
        <v>500</v>
      </c>
      <c r="X953" s="23">
        <f t="shared" ca="1" si="418"/>
        <v>370334</v>
      </c>
      <c r="Y953" s="9">
        <f t="shared" ca="1" si="419"/>
        <v>792405.08964181843</v>
      </c>
      <c r="Z953" s="21">
        <f t="shared" ca="1" si="420"/>
        <v>-422071.08964181843</v>
      </c>
      <c r="AA953" s="27">
        <f t="shared" ca="1" si="421"/>
        <v>42207.108964181847</v>
      </c>
      <c r="AB953" s="32">
        <f t="shared" ca="1" si="422"/>
        <v>4902.0817533614172</v>
      </c>
      <c r="AC953" s="31">
        <f t="shared" ca="1" si="423"/>
        <v>4902.0817533614172</v>
      </c>
      <c r="AG953" s="26">
        <f t="shared" ca="1" si="424"/>
        <v>-8252.8988827036464</v>
      </c>
      <c r="AH953" s="26">
        <f t="shared" ca="1" si="425"/>
        <v>42207.108964181847</v>
      </c>
      <c r="AI953" s="26">
        <f t="shared" ca="1" si="426"/>
        <v>33954.210081478202</v>
      </c>
      <c r="AJ953" s="26">
        <f t="shared" ca="1" si="427"/>
        <v>1</v>
      </c>
      <c r="AK953" s="26">
        <f t="shared" ca="1" si="428"/>
        <v>33954.210081478202</v>
      </c>
      <c r="AL953" s="26">
        <f t="shared" ca="1" si="429"/>
        <v>35868</v>
      </c>
      <c r="AM953" s="26">
        <f t="shared" ca="1" si="430"/>
        <v>41</v>
      </c>
      <c r="AN953" s="26">
        <f ca="1">IF(AM953=0,0,COUNTIF($AM$19:AM953,C953*10+1))</f>
        <v>20</v>
      </c>
      <c r="AO953" s="21">
        <f t="shared" ca="1" si="431"/>
        <v>0</v>
      </c>
      <c r="AP953" s="33">
        <f t="shared" ca="1" si="432"/>
        <v>35868</v>
      </c>
      <c r="AQ953" s="24"/>
      <c r="AR953" s="155">
        <f ca="1">ROUND(Zsfg!$C$11/'Z1'!$AL$2120*'Z1'!AL953,0)</f>
        <v>29918</v>
      </c>
      <c r="AS953" s="26">
        <f t="shared" ca="1" si="434"/>
        <v>41</v>
      </c>
      <c r="AT953" s="26">
        <f ca="1">IF(AS953=0,0,COUNTIF($AS$19:AS953,C953*10+1))</f>
        <v>20</v>
      </c>
      <c r="AU953" s="21">
        <f t="shared" ca="1" si="435"/>
        <v>0</v>
      </c>
      <c r="AV953" s="33">
        <f t="shared" ca="1" si="433"/>
        <v>29918</v>
      </c>
    </row>
    <row r="954" spans="1:48" x14ac:dyDescent="0.2">
      <c r="A954" s="15">
        <f>Daten!A954</f>
        <v>40511</v>
      </c>
      <c r="B954" s="8" t="str">
        <f>Daten!B954</f>
        <v>Scharten</v>
      </c>
      <c r="C954" s="15">
        <f t="shared" si="408"/>
        <v>4</v>
      </c>
      <c r="D954" s="10">
        <f>Daten!D954</f>
        <v>0</v>
      </c>
      <c r="E954" s="9">
        <f>Daten!E954</f>
        <v>2243</v>
      </c>
      <c r="F954" s="9">
        <f>Daten!F954</f>
        <v>2249</v>
      </c>
      <c r="G954" s="27">
        <f t="shared" si="409"/>
        <v>-6</v>
      </c>
      <c r="H954" s="29">
        <f t="shared" si="410"/>
        <v>-2.6678523788350376E-3</v>
      </c>
      <c r="I954" s="21">
        <f t="shared" si="411"/>
        <v>36.092990688478004</v>
      </c>
      <c r="J954" s="21">
        <f t="shared" si="412"/>
        <v>-42.092990688478004</v>
      </c>
      <c r="K954" s="27">
        <f t="shared" si="413"/>
        <v>21046.495344239003</v>
      </c>
      <c r="L954" s="16">
        <f>Daten!G954</f>
        <v>391</v>
      </c>
      <c r="M954" s="16">
        <f>Daten!H954</f>
        <v>1503</v>
      </c>
      <c r="N954" s="16">
        <f>Daten!I954</f>
        <v>349</v>
      </c>
      <c r="O954" s="28">
        <f t="shared" si="414"/>
        <v>0.49234863606121093</v>
      </c>
      <c r="P954" s="16">
        <f t="shared" si="415"/>
        <v>825.20034109385813</v>
      </c>
      <c r="Q954" s="21">
        <f t="shared" si="416"/>
        <v>-85.200341093858128</v>
      </c>
      <c r="R954" s="27">
        <f t="shared" si="417"/>
        <v>-17040.068218771627</v>
      </c>
      <c r="S954" s="9">
        <f ca="1">Daten!K954</f>
        <v>13689</v>
      </c>
      <c r="T954" s="9">
        <f ca="1">Daten!L954</f>
        <v>184322</v>
      </c>
      <c r="U954" s="9">
        <f ca="1">Daten!M954</f>
        <v>148069</v>
      </c>
      <c r="V954" s="9">
        <f ca="1">Daten!N954</f>
        <v>500</v>
      </c>
      <c r="W954" s="9">
        <f ca="1">Daten!O954</f>
        <v>500</v>
      </c>
      <c r="X954" s="23">
        <f t="shared" ca="1" si="418"/>
        <v>346080</v>
      </c>
      <c r="Y954" s="9">
        <f t="shared" ca="1" si="419"/>
        <v>763800.86638014554</v>
      </c>
      <c r="Z954" s="21">
        <f t="shared" ca="1" si="420"/>
        <v>-417720.86638014554</v>
      </c>
      <c r="AA954" s="27">
        <f t="shared" ca="1" si="421"/>
        <v>41772.08663801456</v>
      </c>
      <c r="AB954" s="32">
        <f t="shared" ca="1" si="422"/>
        <v>45778.51376348194</v>
      </c>
      <c r="AC954" s="31">
        <f t="shared" ca="1" si="423"/>
        <v>45778.51376348194</v>
      </c>
      <c r="AG954" s="26">
        <f t="shared" ca="1" si="424"/>
        <v>21046.495344239003</v>
      </c>
      <c r="AH954" s="26">
        <f t="shared" ca="1" si="425"/>
        <v>41772.08663801456</v>
      </c>
      <c r="AI954" s="26">
        <f t="shared" ca="1" si="426"/>
        <v>62818.581982253563</v>
      </c>
      <c r="AJ954" s="26">
        <f t="shared" ca="1" si="427"/>
        <v>1</v>
      </c>
      <c r="AK954" s="26">
        <f t="shared" ca="1" si="428"/>
        <v>62818.581982253563</v>
      </c>
      <c r="AL954" s="26">
        <f t="shared" ca="1" si="429"/>
        <v>66358</v>
      </c>
      <c r="AM954" s="26">
        <f t="shared" ca="1" si="430"/>
        <v>41</v>
      </c>
      <c r="AN954" s="26">
        <f ca="1">IF(AM954=0,0,COUNTIF($AM$19:AM954,C954*10+1))</f>
        <v>21</v>
      </c>
      <c r="AO954" s="21">
        <f t="shared" ca="1" si="431"/>
        <v>0</v>
      </c>
      <c r="AP954" s="33">
        <f t="shared" ca="1" si="432"/>
        <v>66358</v>
      </c>
      <c r="AQ954" s="24"/>
      <c r="AR954" s="155">
        <f ca="1">ROUND(Zsfg!$C$11/'Z1'!$AL$2120*'Z1'!AL954,0)</f>
        <v>55349</v>
      </c>
      <c r="AS954" s="26">
        <f t="shared" ca="1" si="434"/>
        <v>41</v>
      </c>
      <c r="AT954" s="26">
        <f ca="1">IF(AS954=0,0,COUNTIF($AS$19:AS954,C954*10+1))</f>
        <v>21</v>
      </c>
      <c r="AU954" s="21">
        <f t="shared" ca="1" si="435"/>
        <v>0</v>
      </c>
      <c r="AV954" s="33">
        <f t="shared" ca="1" si="433"/>
        <v>55349</v>
      </c>
    </row>
    <row r="955" spans="1:48" x14ac:dyDescent="0.2">
      <c r="A955" s="15">
        <f>Daten!A955</f>
        <v>40512</v>
      </c>
      <c r="B955" s="8" t="str">
        <f>Daten!B955</f>
        <v>Stroheim</v>
      </c>
      <c r="C955" s="15">
        <f t="shared" si="408"/>
        <v>4</v>
      </c>
      <c r="D955" s="10">
        <f>Daten!D955</f>
        <v>0</v>
      </c>
      <c r="E955" s="9">
        <f>Daten!E955</f>
        <v>1582</v>
      </c>
      <c r="F955" s="9">
        <f>Daten!F955</f>
        <v>1552</v>
      </c>
      <c r="G955" s="27">
        <f t="shared" si="409"/>
        <v>30</v>
      </c>
      <c r="H955" s="29">
        <f t="shared" si="410"/>
        <v>1.9329896907216496E-2</v>
      </c>
      <c r="I955" s="21">
        <f t="shared" si="411"/>
        <v>24.907212782800297</v>
      </c>
      <c r="J955" s="21">
        <f t="shared" si="412"/>
        <v>5.0927872171997031</v>
      </c>
      <c r="K955" s="27">
        <f t="shared" si="413"/>
        <v>-2546.3936085998516</v>
      </c>
      <c r="L955" s="16">
        <f>Daten!G955</f>
        <v>246</v>
      </c>
      <c r="M955" s="16">
        <f>Daten!H955</f>
        <v>1074</v>
      </c>
      <c r="N955" s="16">
        <f>Daten!I955</f>
        <v>262</v>
      </c>
      <c r="O955" s="28">
        <f t="shared" si="414"/>
        <v>0.47299813780260708</v>
      </c>
      <c r="P955" s="16">
        <f t="shared" si="415"/>
        <v>589.66411599122</v>
      </c>
      <c r="Q955" s="21">
        <f t="shared" si="416"/>
        <v>-81.664115991220001</v>
      </c>
      <c r="R955" s="27">
        <f t="shared" si="417"/>
        <v>-16332.823198244001</v>
      </c>
      <c r="S955" s="9">
        <f ca="1">Daten!K955</f>
        <v>14110</v>
      </c>
      <c r="T955" s="9">
        <f ca="1">Daten!L955</f>
        <v>84130</v>
      </c>
      <c r="U955" s="9">
        <f ca="1">Daten!M955</f>
        <v>73984</v>
      </c>
      <c r="V955" s="9">
        <f ca="1">Daten!N955</f>
        <v>500</v>
      </c>
      <c r="W955" s="9">
        <f ca="1">Daten!O955</f>
        <v>500</v>
      </c>
      <c r="X955" s="23">
        <f t="shared" ca="1" si="418"/>
        <v>172224</v>
      </c>
      <c r="Y955" s="9">
        <f t="shared" ca="1" si="419"/>
        <v>538712.87142817222</v>
      </c>
      <c r="Z955" s="21">
        <f t="shared" ca="1" si="420"/>
        <v>-366488.87142817222</v>
      </c>
      <c r="AA955" s="27">
        <f t="shared" ca="1" si="421"/>
        <v>36648.887142817221</v>
      </c>
      <c r="AB955" s="32">
        <f t="shared" ca="1" si="422"/>
        <v>17769.670335973369</v>
      </c>
      <c r="AC955" s="31">
        <f t="shared" ca="1" si="423"/>
        <v>17769.670335973369</v>
      </c>
      <c r="AG955" s="26">
        <f t="shared" ca="1" si="424"/>
        <v>-2546.3936085998516</v>
      </c>
      <c r="AH955" s="26">
        <f t="shared" ca="1" si="425"/>
        <v>36648.887142817221</v>
      </c>
      <c r="AI955" s="26">
        <f t="shared" ca="1" si="426"/>
        <v>34102.49353421737</v>
      </c>
      <c r="AJ955" s="26">
        <f t="shared" ca="1" si="427"/>
        <v>1</v>
      </c>
      <c r="AK955" s="26">
        <f t="shared" ca="1" si="428"/>
        <v>34102.49353421737</v>
      </c>
      <c r="AL955" s="26">
        <f t="shared" ca="1" si="429"/>
        <v>36024</v>
      </c>
      <c r="AM955" s="26">
        <f t="shared" ca="1" si="430"/>
        <v>41</v>
      </c>
      <c r="AN955" s="26">
        <f ca="1">IF(AM955=0,0,COUNTIF($AM$19:AM955,C955*10+1))</f>
        <v>22</v>
      </c>
      <c r="AO955" s="21">
        <f t="shared" ca="1" si="431"/>
        <v>0</v>
      </c>
      <c r="AP955" s="33">
        <f t="shared" ca="1" si="432"/>
        <v>36024</v>
      </c>
      <c r="AQ955" s="24"/>
      <c r="AR955" s="155">
        <f ca="1">ROUND(Zsfg!$C$11/'Z1'!$AL$2120*'Z1'!AL955,0)</f>
        <v>30048</v>
      </c>
      <c r="AS955" s="26">
        <f t="shared" ca="1" si="434"/>
        <v>41</v>
      </c>
      <c r="AT955" s="26">
        <f ca="1">IF(AS955=0,0,COUNTIF($AS$19:AS955,C955*10+1))</f>
        <v>22</v>
      </c>
      <c r="AU955" s="21">
        <f t="shared" ca="1" si="435"/>
        <v>0</v>
      </c>
      <c r="AV955" s="33">
        <f t="shared" ca="1" si="433"/>
        <v>30048</v>
      </c>
    </row>
    <row r="956" spans="1:48" x14ac:dyDescent="0.2">
      <c r="A956" s="15">
        <f>Daten!A956</f>
        <v>40601</v>
      </c>
      <c r="B956" s="8" t="str">
        <f>Daten!B956</f>
        <v>Freistadt</v>
      </c>
      <c r="C956" s="15">
        <f t="shared" si="408"/>
        <v>4</v>
      </c>
      <c r="D956" s="10">
        <f>Daten!D956</f>
        <v>0</v>
      </c>
      <c r="E956" s="9">
        <f>Daten!E956</f>
        <v>7957</v>
      </c>
      <c r="F956" s="9">
        <f>Daten!F956</f>
        <v>7503</v>
      </c>
      <c r="G956" s="27">
        <f t="shared" si="409"/>
        <v>454</v>
      </c>
      <c r="H956" s="29">
        <f t="shared" si="410"/>
        <v>6.0509129681460751E-2</v>
      </c>
      <c r="I956" s="21">
        <f t="shared" si="411"/>
        <v>120.41160921994241</v>
      </c>
      <c r="J956" s="21">
        <f t="shared" si="412"/>
        <v>333.58839078005758</v>
      </c>
      <c r="K956" s="27">
        <f t="shared" si="413"/>
        <v>-166794.19539002879</v>
      </c>
      <c r="L956" s="16">
        <f>Daten!G956</f>
        <v>1250</v>
      </c>
      <c r="M956" s="16">
        <f>Daten!H956</f>
        <v>5279</v>
      </c>
      <c r="N956" s="16">
        <f>Daten!I956</f>
        <v>1428</v>
      </c>
      <c r="O956" s="28">
        <f t="shared" si="414"/>
        <v>0.50729304792574348</v>
      </c>
      <c r="P956" s="16">
        <f t="shared" si="415"/>
        <v>2898.3583503888735</v>
      </c>
      <c r="Q956" s="21">
        <f t="shared" si="416"/>
        <v>-220.35835038887353</v>
      </c>
      <c r="R956" s="27">
        <f t="shared" si="417"/>
        <v>-44071.670077774703</v>
      </c>
      <c r="S956" s="9">
        <f ca="1">Daten!K956</f>
        <v>4447</v>
      </c>
      <c r="T956" s="9">
        <f ca="1">Daten!L956</f>
        <v>626152</v>
      </c>
      <c r="U956" s="9">
        <f ca="1">Daten!M956</f>
        <v>2482689</v>
      </c>
      <c r="V956" s="9">
        <f ca="1">Daten!N956</f>
        <v>500</v>
      </c>
      <c r="W956" s="9">
        <f ca="1">Daten!O956</f>
        <v>500</v>
      </c>
      <c r="X956" s="23">
        <f t="shared" ca="1" si="418"/>
        <v>3113288</v>
      </c>
      <c r="Y956" s="9">
        <f t="shared" ca="1" si="419"/>
        <v>2709569.1011087019</v>
      </c>
      <c r="Z956" s="21">
        <f t="shared" ca="1" si="420"/>
        <v>403718.8988912981</v>
      </c>
      <c r="AA956" s="27">
        <f t="shared" ca="1" si="421"/>
        <v>-40371.889889129816</v>
      </c>
      <c r="AB956" s="32">
        <f t="shared" ca="1" si="422"/>
        <v>-251237.75535693331</v>
      </c>
      <c r="AC956" s="31">
        <f t="shared" ca="1" si="423"/>
        <v>0</v>
      </c>
      <c r="AG956" s="26">
        <f t="shared" ca="1" si="424"/>
        <v>0</v>
      </c>
      <c r="AH956" s="26">
        <f t="shared" ca="1" si="425"/>
        <v>0</v>
      </c>
      <c r="AI956" s="26">
        <f t="shared" ca="1" si="426"/>
        <v>0</v>
      </c>
      <c r="AJ956" s="26">
        <f t="shared" ca="1" si="427"/>
        <v>1</v>
      </c>
      <c r="AK956" s="26">
        <f t="shared" ca="1" si="428"/>
        <v>0</v>
      </c>
      <c r="AL956" s="26">
        <f t="shared" ca="1" si="429"/>
        <v>0</v>
      </c>
      <c r="AM956" s="26">
        <f t="shared" ca="1" si="430"/>
        <v>0</v>
      </c>
      <c r="AN956" s="26">
        <f ca="1">IF(AM956=0,0,COUNTIF($AM$19:AM956,C956*10+1))</f>
        <v>0</v>
      </c>
      <c r="AO956" s="21">
        <f t="shared" ca="1" si="431"/>
        <v>0</v>
      </c>
      <c r="AP956" s="33">
        <f t="shared" ca="1" si="432"/>
        <v>0</v>
      </c>
      <c r="AQ956" s="24"/>
      <c r="AR956" s="155">
        <f ca="1">ROUND(Zsfg!$C$11/'Z1'!$AL$2120*'Z1'!AL956,0)</f>
        <v>0</v>
      </c>
      <c r="AS956" s="26">
        <f t="shared" ca="1" si="434"/>
        <v>0</v>
      </c>
      <c r="AT956" s="26">
        <f ca="1">IF(AS956=0,0,COUNTIF($AS$19:AS956,C956*10+1))</f>
        <v>0</v>
      </c>
      <c r="AU956" s="21">
        <f t="shared" ca="1" si="435"/>
        <v>0</v>
      </c>
      <c r="AV956" s="33">
        <f t="shared" ca="1" si="433"/>
        <v>0</v>
      </c>
    </row>
    <row r="957" spans="1:48" x14ac:dyDescent="0.2">
      <c r="A957" s="15">
        <f>Daten!A957</f>
        <v>40602</v>
      </c>
      <c r="B957" s="8" t="str">
        <f>Daten!B957</f>
        <v>Grünbach</v>
      </c>
      <c r="C957" s="15">
        <f t="shared" si="408"/>
        <v>4</v>
      </c>
      <c r="D957" s="10">
        <f>Daten!D957</f>
        <v>0</v>
      </c>
      <c r="E957" s="9">
        <f>Daten!E957</f>
        <v>1923</v>
      </c>
      <c r="F957" s="9">
        <f>Daten!F957</f>
        <v>1883</v>
      </c>
      <c r="G957" s="27">
        <f t="shared" si="409"/>
        <v>40</v>
      </c>
      <c r="H957" s="29">
        <f t="shared" si="410"/>
        <v>2.1242697822623474E-2</v>
      </c>
      <c r="I957" s="21">
        <f t="shared" si="411"/>
        <v>30.219253653358866</v>
      </c>
      <c r="J957" s="21">
        <f t="shared" si="412"/>
        <v>9.7807463466411342</v>
      </c>
      <c r="K957" s="27">
        <f t="shared" si="413"/>
        <v>-4890.3731733205668</v>
      </c>
      <c r="L957" s="16">
        <f>Daten!G957</f>
        <v>327</v>
      </c>
      <c r="M957" s="16">
        <f>Daten!H957</f>
        <v>1296</v>
      </c>
      <c r="N957" s="16">
        <f>Daten!I957</f>
        <v>300</v>
      </c>
      <c r="O957" s="28">
        <f t="shared" si="414"/>
        <v>0.48379629629629628</v>
      </c>
      <c r="P957" s="16">
        <f t="shared" si="415"/>
        <v>711.54999471566202</v>
      </c>
      <c r="Q957" s="21">
        <f t="shared" si="416"/>
        <v>-84.549994715662024</v>
      </c>
      <c r="R957" s="27">
        <f t="shared" si="417"/>
        <v>-16909.998943132407</v>
      </c>
      <c r="S957" s="9">
        <f ca="1">Daten!K957</f>
        <v>12558</v>
      </c>
      <c r="T957" s="9">
        <f ca="1">Daten!L957</f>
        <v>95117</v>
      </c>
      <c r="U957" s="9">
        <f ca="1">Daten!M957</f>
        <v>105174</v>
      </c>
      <c r="V957" s="9">
        <f ca="1">Daten!N957</f>
        <v>500</v>
      </c>
      <c r="W957" s="9">
        <f ca="1">Daten!O957</f>
        <v>500</v>
      </c>
      <c r="X957" s="23">
        <f t="shared" ca="1" si="418"/>
        <v>212849</v>
      </c>
      <c r="Y957" s="9">
        <f t="shared" ca="1" si="419"/>
        <v>654832.39681186795</v>
      </c>
      <c r="Z957" s="21">
        <f t="shared" ca="1" si="420"/>
        <v>-441983.39681186795</v>
      </c>
      <c r="AA957" s="27">
        <f t="shared" ca="1" si="421"/>
        <v>44198.339681186801</v>
      </c>
      <c r="AB957" s="32">
        <f t="shared" ca="1" si="422"/>
        <v>22397.967564733826</v>
      </c>
      <c r="AC957" s="31">
        <f t="shared" ca="1" si="423"/>
        <v>22397.967564733826</v>
      </c>
      <c r="AG957" s="26">
        <f t="shared" ca="1" si="424"/>
        <v>-4890.3731733205668</v>
      </c>
      <c r="AH957" s="26">
        <f t="shared" ca="1" si="425"/>
        <v>44198.339681186801</v>
      </c>
      <c r="AI957" s="26">
        <f t="shared" ca="1" si="426"/>
        <v>39307.966507866236</v>
      </c>
      <c r="AJ957" s="26">
        <f t="shared" ca="1" si="427"/>
        <v>1</v>
      </c>
      <c r="AK957" s="26">
        <f t="shared" ca="1" si="428"/>
        <v>39307.966507866236</v>
      </c>
      <c r="AL957" s="26">
        <f t="shared" ca="1" si="429"/>
        <v>41523</v>
      </c>
      <c r="AM957" s="26">
        <f t="shared" ca="1" si="430"/>
        <v>41</v>
      </c>
      <c r="AN957" s="26">
        <f ca="1">IF(AM957=0,0,COUNTIF($AM$19:AM957,C957*10+1))</f>
        <v>23</v>
      </c>
      <c r="AO957" s="21">
        <f t="shared" ca="1" si="431"/>
        <v>0</v>
      </c>
      <c r="AP957" s="33">
        <f t="shared" ca="1" si="432"/>
        <v>41523</v>
      </c>
      <c r="AQ957" s="24"/>
      <c r="AR957" s="155">
        <f ca="1">ROUND(Zsfg!$C$11/'Z1'!$AL$2120*'Z1'!AL957,0)</f>
        <v>34634</v>
      </c>
      <c r="AS957" s="26">
        <f t="shared" ca="1" si="434"/>
        <v>41</v>
      </c>
      <c r="AT957" s="26">
        <f ca="1">IF(AS957=0,0,COUNTIF($AS$19:AS957,C957*10+1))</f>
        <v>23</v>
      </c>
      <c r="AU957" s="21">
        <f t="shared" ca="1" si="435"/>
        <v>0</v>
      </c>
      <c r="AV957" s="33">
        <f t="shared" ca="1" si="433"/>
        <v>34634</v>
      </c>
    </row>
    <row r="958" spans="1:48" x14ac:dyDescent="0.2">
      <c r="A958" s="15">
        <f>Daten!A958</f>
        <v>40603</v>
      </c>
      <c r="B958" s="8" t="str">
        <f>Daten!B958</f>
        <v>Gutau</v>
      </c>
      <c r="C958" s="15">
        <f t="shared" si="408"/>
        <v>4</v>
      </c>
      <c r="D958" s="10">
        <f>Daten!D958</f>
        <v>0</v>
      </c>
      <c r="E958" s="9">
        <f>Daten!E958</f>
        <v>2684</v>
      </c>
      <c r="F958" s="9">
        <f>Daten!F958</f>
        <v>2712</v>
      </c>
      <c r="G958" s="27">
        <f t="shared" si="409"/>
        <v>-28</v>
      </c>
      <c r="H958" s="29">
        <f t="shared" si="410"/>
        <v>-1.0324483775811209E-2</v>
      </c>
      <c r="I958" s="21">
        <f t="shared" si="411"/>
        <v>43.523428522522167</v>
      </c>
      <c r="J958" s="21">
        <f t="shared" si="412"/>
        <v>-71.523428522522167</v>
      </c>
      <c r="K958" s="27">
        <f t="shared" si="413"/>
        <v>35761.714261261084</v>
      </c>
      <c r="L958" s="16">
        <f>Daten!G958</f>
        <v>419</v>
      </c>
      <c r="M958" s="16">
        <f>Daten!H958</f>
        <v>1810</v>
      </c>
      <c r="N958" s="16">
        <f>Daten!I958</f>
        <v>455</v>
      </c>
      <c r="O958" s="28">
        <f t="shared" si="414"/>
        <v>0.48287292817679556</v>
      </c>
      <c r="P958" s="16">
        <f t="shared" si="415"/>
        <v>993.75423644702801</v>
      </c>
      <c r="Q958" s="21">
        <f t="shared" si="416"/>
        <v>-119.75423644702801</v>
      </c>
      <c r="R958" s="27">
        <f t="shared" si="417"/>
        <v>-23950.847289405603</v>
      </c>
      <c r="S958" s="9">
        <f ca="1">Daten!K958</f>
        <v>12331</v>
      </c>
      <c r="T958" s="9">
        <f ca="1">Daten!L958</f>
        <v>144090</v>
      </c>
      <c r="U958" s="9">
        <f ca="1">Daten!M958</f>
        <v>304347</v>
      </c>
      <c r="V958" s="9">
        <f ca="1">Daten!N958</f>
        <v>500</v>
      </c>
      <c r="W958" s="9">
        <f ca="1">Daten!O958</f>
        <v>500</v>
      </c>
      <c r="X958" s="23">
        <f t="shared" ca="1" si="418"/>
        <v>460768</v>
      </c>
      <c r="Y958" s="9">
        <f t="shared" ca="1" si="419"/>
        <v>913973.03850392799</v>
      </c>
      <c r="Z958" s="21">
        <f t="shared" ca="1" si="420"/>
        <v>-453205.03850392799</v>
      </c>
      <c r="AA958" s="27">
        <f t="shared" ca="1" si="421"/>
        <v>45320.503850392801</v>
      </c>
      <c r="AB958" s="32">
        <f t="shared" ca="1" si="422"/>
        <v>57131.370822248282</v>
      </c>
      <c r="AC958" s="31">
        <f t="shared" ca="1" si="423"/>
        <v>57131.370822248282</v>
      </c>
      <c r="AG958" s="26">
        <f t="shared" ca="1" si="424"/>
        <v>35761.714261261084</v>
      </c>
      <c r="AH958" s="26">
        <f t="shared" ca="1" si="425"/>
        <v>45320.503850392801</v>
      </c>
      <c r="AI958" s="26">
        <f t="shared" ca="1" si="426"/>
        <v>81082.218111653885</v>
      </c>
      <c r="AJ958" s="26">
        <f t="shared" ca="1" si="427"/>
        <v>1</v>
      </c>
      <c r="AK958" s="26">
        <f t="shared" ca="1" si="428"/>
        <v>81082.218111653885</v>
      </c>
      <c r="AL958" s="26">
        <f t="shared" ca="1" si="429"/>
        <v>85651</v>
      </c>
      <c r="AM958" s="26">
        <f t="shared" ca="1" si="430"/>
        <v>41</v>
      </c>
      <c r="AN958" s="26">
        <f ca="1">IF(AM958=0,0,COUNTIF($AM$19:AM958,C958*10+1))</f>
        <v>24</v>
      </c>
      <c r="AO958" s="21">
        <f t="shared" ca="1" si="431"/>
        <v>0</v>
      </c>
      <c r="AP958" s="33">
        <f t="shared" ca="1" si="432"/>
        <v>85651</v>
      </c>
      <c r="AQ958" s="24"/>
      <c r="AR958" s="155">
        <f ca="1">ROUND(Zsfg!$C$11/'Z1'!$AL$2120*'Z1'!AL958,0)</f>
        <v>71442</v>
      </c>
      <c r="AS958" s="26">
        <f t="shared" ca="1" si="434"/>
        <v>41</v>
      </c>
      <c r="AT958" s="26">
        <f ca="1">IF(AS958=0,0,COUNTIF($AS$19:AS958,C958*10+1))</f>
        <v>24</v>
      </c>
      <c r="AU958" s="21">
        <f t="shared" ca="1" si="435"/>
        <v>0</v>
      </c>
      <c r="AV958" s="33">
        <f t="shared" ca="1" si="433"/>
        <v>71442</v>
      </c>
    </row>
    <row r="959" spans="1:48" x14ac:dyDescent="0.2">
      <c r="A959" s="15">
        <f>Daten!A959</f>
        <v>40604</v>
      </c>
      <c r="B959" s="8" t="str">
        <f>Daten!B959</f>
        <v>Hagenberg im Mühlkreis</v>
      </c>
      <c r="C959" s="15">
        <f t="shared" si="408"/>
        <v>4</v>
      </c>
      <c r="D959" s="10">
        <f>Daten!D959</f>
        <v>0</v>
      </c>
      <c r="E959" s="9">
        <f>Daten!E959</f>
        <v>2753</v>
      </c>
      <c r="F959" s="9">
        <f>Daten!F959</f>
        <v>2670</v>
      </c>
      <c r="G959" s="27">
        <f t="shared" si="409"/>
        <v>83</v>
      </c>
      <c r="H959" s="29">
        <f t="shared" si="410"/>
        <v>3.1086142322097377E-2</v>
      </c>
      <c r="I959" s="21">
        <f t="shared" si="411"/>
        <v>42.849393125049481</v>
      </c>
      <c r="J959" s="21">
        <f t="shared" si="412"/>
        <v>40.150606874950519</v>
      </c>
      <c r="K959" s="27">
        <f t="shared" si="413"/>
        <v>-20075.303437475261</v>
      </c>
      <c r="L959" s="16">
        <f>Daten!G959</f>
        <v>402</v>
      </c>
      <c r="M959" s="16">
        <f>Daten!H959</f>
        <v>1939</v>
      </c>
      <c r="N959" s="16">
        <f>Daten!I959</f>
        <v>412</v>
      </c>
      <c r="O959" s="28">
        <f t="shared" si="414"/>
        <v>0.41980402269210931</v>
      </c>
      <c r="P959" s="16">
        <f t="shared" si="415"/>
        <v>1064.5798146247444</v>
      </c>
      <c r="Q959" s="21">
        <f t="shared" si="416"/>
        <v>-250.57981462474436</v>
      </c>
      <c r="R959" s="27">
        <f t="shared" si="417"/>
        <v>-50115.962924948872</v>
      </c>
      <c r="S959" s="9">
        <f ca="1">Daten!K959</f>
        <v>5317</v>
      </c>
      <c r="T959" s="9">
        <f ca="1">Daten!L959</f>
        <v>209324</v>
      </c>
      <c r="U959" s="9">
        <f ca="1">Daten!M959</f>
        <v>1395230</v>
      </c>
      <c r="V959" s="9">
        <f ca="1">Daten!N959</f>
        <v>500</v>
      </c>
      <c r="W959" s="9">
        <f ca="1">Daten!O959</f>
        <v>500</v>
      </c>
      <c r="X959" s="23">
        <f t="shared" ca="1" si="418"/>
        <v>1609871</v>
      </c>
      <c r="Y959" s="9">
        <f t="shared" ca="1" si="419"/>
        <v>937469.36475458788</v>
      </c>
      <c r="Z959" s="21">
        <f t="shared" ca="1" si="420"/>
        <v>672401.63524541212</v>
      </c>
      <c r="AA959" s="27">
        <f t="shared" ca="1" si="421"/>
        <v>-67240.163524541218</v>
      </c>
      <c r="AB959" s="32">
        <f t="shared" ca="1" si="422"/>
        <v>-137431.42988696534</v>
      </c>
      <c r="AC959" s="31">
        <f t="shared" ca="1" si="423"/>
        <v>0</v>
      </c>
      <c r="AG959" s="26">
        <f t="shared" ca="1" si="424"/>
        <v>0</v>
      </c>
      <c r="AH959" s="26">
        <f t="shared" ca="1" si="425"/>
        <v>0</v>
      </c>
      <c r="AI959" s="26">
        <f t="shared" ca="1" si="426"/>
        <v>0</v>
      </c>
      <c r="AJ959" s="26">
        <f t="shared" ca="1" si="427"/>
        <v>1</v>
      </c>
      <c r="AK959" s="26">
        <f t="shared" ca="1" si="428"/>
        <v>0</v>
      </c>
      <c r="AL959" s="26">
        <f t="shared" ca="1" si="429"/>
        <v>0</v>
      </c>
      <c r="AM959" s="26">
        <f t="shared" ca="1" si="430"/>
        <v>0</v>
      </c>
      <c r="AN959" s="26">
        <f ca="1">IF(AM959=0,0,COUNTIF($AM$19:AM959,C959*10+1))</f>
        <v>0</v>
      </c>
      <c r="AO959" s="21">
        <f t="shared" ca="1" si="431"/>
        <v>0</v>
      </c>
      <c r="AP959" s="33">
        <f t="shared" ca="1" si="432"/>
        <v>0</v>
      </c>
      <c r="AQ959" s="24"/>
      <c r="AR959" s="155">
        <f ca="1">ROUND(Zsfg!$C$11/'Z1'!$AL$2120*'Z1'!AL959,0)</f>
        <v>0</v>
      </c>
      <c r="AS959" s="26">
        <f t="shared" ca="1" si="434"/>
        <v>0</v>
      </c>
      <c r="AT959" s="26">
        <f ca="1">IF(AS959=0,0,COUNTIF($AS$19:AS959,C959*10+1))</f>
        <v>0</v>
      </c>
      <c r="AU959" s="21">
        <f t="shared" ca="1" si="435"/>
        <v>0</v>
      </c>
      <c r="AV959" s="33">
        <f t="shared" ca="1" si="433"/>
        <v>0</v>
      </c>
    </row>
    <row r="960" spans="1:48" x14ac:dyDescent="0.2">
      <c r="A960" s="15">
        <f>Daten!A960</f>
        <v>40605</v>
      </c>
      <c r="B960" s="8" t="str">
        <f>Daten!B960</f>
        <v>Hirschbach im Mühlkreis</v>
      </c>
      <c r="C960" s="15">
        <f t="shared" si="408"/>
        <v>4</v>
      </c>
      <c r="D960" s="10">
        <f>Daten!D960</f>
        <v>0</v>
      </c>
      <c r="E960" s="9">
        <f>Daten!E960</f>
        <v>1200</v>
      </c>
      <c r="F960" s="9">
        <f>Daten!F960</f>
        <v>1151</v>
      </c>
      <c r="G960" s="27">
        <f t="shared" si="409"/>
        <v>49</v>
      </c>
      <c r="H960" s="29">
        <f t="shared" si="410"/>
        <v>4.2571676802780192E-2</v>
      </c>
      <c r="I960" s="21">
        <f t="shared" si="411"/>
        <v>18.471779583120579</v>
      </c>
      <c r="J960" s="21">
        <f t="shared" si="412"/>
        <v>30.528220416879421</v>
      </c>
      <c r="K960" s="27">
        <f t="shared" si="413"/>
        <v>-15264.11020843971</v>
      </c>
      <c r="L960" s="16">
        <f>Daten!G960</f>
        <v>207</v>
      </c>
      <c r="M960" s="16">
        <f>Daten!H960</f>
        <v>774</v>
      </c>
      <c r="N960" s="16">
        <f>Daten!I960</f>
        <v>219</v>
      </c>
      <c r="O960" s="28">
        <f t="shared" si="414"/>
        <v>0.55038759689922478</v>
      </c>
      <c r="P960" s="16">
        <f t="shared" si="415"/>
        <v>424.95346906629817</v>
      </c>
      <c r="Q960" s="21">
        <f t="shared" si="416"/>
        <v>1.0465309337018311</v>
      </c>
      <c r="R960" s="27">
        <f t="shared" si="417"/>
        <v>209.30618674036623</v>
      </c>
      <c r="S960" s="9">
        <f ca="1">Daten!K960</f>
        <v>6701</v>
      </c>
      <c r="T960" s="9">
        <f ca="1">Daten!L960</f>
        <v>59302</v>
      </c>
      <c r="U960" s="9">
        <f ca="1">Daten!M960</f>
        <v>86583</v>
      </c>
      <c r="V960" s="9">
        <f ca="1">Daten!N960</f>
        <v>500</v>
      </c>
      <c r="W960" s="9">
        <f ca="1">Daten!O960</f>
        <v>500</v>
      </c>
      <c r="X960" s="23">
        <f t="shared" ca="1" si="418"/>
        <v>152586</v>
      </c>
      <c r="Y960" s="9">
        <f t="shared" ca="1" si="419"/>
        <v>408631.76088104083</v>
      </c>
      <c r="Z960" s="21">
        <f t="shared" ca="1" si="420"/>
        <v>-256045.76088104083</v>
      </c>
      <c r="AA960" s="27">
        <f t="shared" ca="1" si="421"/>
        <v>25604.576088104084</v>
      </c>
      <c r="AB960" s="32">
        <f t="shared" ca="1" si="422"/>
        <v>10549.772066404741</v>
      </c>
      <c r="AC960" s="31">
        <f t="shared" ca="1" si="423"/>
        <v>10549.772066404741</v>
      </c>
      <c r="AG960" s="26">
        <f t="shared" ca="1" si="424"/>
        <v>-15264.11020843971</v>
      </c>
      <c r="AH960" s="26">
        <f t="shared" ca="1" si="425"/>
        <v>25604.576088104084</v>
      </c>
      <c r="AI960" s="26">
        <f t="shared" ca="1" si="426"/>
        <v>10340.465879664374</v>
      </c>
      <c r="AJ960" s="26">
        <f t="shared" ca="1" si="427"/>
        <v>1</v>
      </c>
      <c r="AK960" s="26">
        <f t="shared" ca="1" si="428"/>
        <v>10340.465879664374</v>
      </c>
      <c r="AL960" s="26">
        <f t="shared" ca="1" si="429"/>
        <v>10923</v>
      </c>
      <c r="AM960" s="26">
        <f t="shared" ca="1" si="430"/>
        <v>41</v>
      </c>
      <c r="AN960" s="26">
        <f ca="1">IF(AM960=0,0,COUNTIF($AM$19:AM960,C960*10+1))</f>
        <v>25</v>
      </c>
      <c r="AO960" s="21">
        <f t="shared" ca="1" si="431"/>
        <v>0</v>
      </c>
      <c r="AP960" s="33">
        <f t="shared" ca="1" si="432"/>
        <v>10923</v>
      </c>
      <c r="AQ960" s="24"/>
      <c r="AR960" s="155">
        <f ca="1">ROUND(Zsfg!$C$11/'Z1'!$AL$2120*'Z1'!AL960,0)</f>
        <v>9111</v>
      </c>
      <c r="AS960" s="26">
        <f t="shared" ca="1" si="434"/>
        <v>41</v>
      </c>
      <c r="AT960" s="26">
        <f ca="1">IF(AS960=0,0,COUNTIF($AS$19:AS960,C960*10+1))</f>
        <v>25</v>
      </c>
      <c r="AU960" s="21">
        <f t="shared" ca="1" si="435"/>
        <v>0</v>
      </c>
      <c r="AV960" s="33">
        <f t="shared" ca="1" si="433"/>
        <v>9111</v>
      </c>
    </row>
    <row r="961" spans="1:48" x14ac:dyDescent="0.2">
      <c r="A961" s="15">
        <f>Daten!A961</f>
        <v>40606</v>
      </c>
      <c r="B961" s="8" t="str">
        <f>Daten!B961</f>
        <v>Kaltenberg</v>
      </c>
      <c r="C961" s="15">
        <f t="shared" si="408"/>
        <v>4</v>
      </c>
      <c r="D961" s="10">
        <f>Daten!D961</f>
        <v>0</v>
      </c>
      <c r="E961" s="9">
        <f>Daten!E961</f>
        <v>624</v>
      </c>
      <c r="F961" s="9">
        <f>Daten!F961</f>
        <v>627</v>
      </c>
      <c r="G961" s="27">
        <f t="shared" si="409"/>
        <v>-3</v>
      </c>
      <c r="H961" s="29">
        <f t="shared" si="410"/>
        <v>-4.7846889952153108E-3</v>
      </c>
      <c r="I961" s="21">
        <f t="shared" si="411"/>
        <v>10.062385576556563</v>
      </c>
      <c r="J961" s="21">
        <f t="shared" si="412"/>
        <v>-13.062385576556563</v>
      </c>
      <c r="K961" s="27">
        <f t="shared" si="413"/>
        <v>6531.192788278282</v>
      </c>
      <c r="L961" s="16">
        <f>Daten!G961</f>
        <v>106</v>
      </c>
      <c r="M961" s="16">
        <f>Daten!H961</f>
        <v>408</v>
      </c>
      <c r="N961" s="16">
        <f>Daten!I961</f>
        <v>110</v>
      </c>
      <c r="O961" s="28">
        <f t="shared" si="414"/>
        <v>0.52941176470588236</v>
      </c>
      <c r="P961" s="16">
        <f t="shared" si="415"/>
        <v>224.00647981789362</v>
      </c>
      <c r="Q961" s="21">
        <f t="shared" si="416"/>
        <v>-8.0064798178936201</v>
      </c>
      <c r="R961" s="27">
        <f t="shared" si="417"/>
        <v>-1601.295963578724</v>
      </c>
      <c r="S961" s="9">
        <f ca="1">Daten!K961</f>
        <v>2206</v>
      </c>
      <c r="T961" s="9">
        <f ca="1">Daten!L961</f>
        <v>25833</v>
      </c>
      <c r="U961" s="9">
        <f ca="1">Daten!M961</f>
        <v>31961</v>
      </c>
      <c r="V961" s="9">
        <f ca="1">Daten!N961</f>
        <v>500</v>
      </c>
      <c r="W961" s="9">
        <f ca="1">Daten!O961</f>
        <v>500</v>
      </c>
      <c r="X961" s="23">
        <f t="shared" ca="1" si="418"/>
        <v>60000</v>
      </c>
      <c r="Y961" s="9">
        <f t="shared" ca="1" si="419"/>
        <v>212488.51565814123</v>
      </c>
      <c r="Z961" s="21">
        <f t="shared" ca="1" si="420"/>
        <v>-152488.51565814123</v>
      </c>
      <c r="AA961" s="27">
        <f t="shared" ca="1" si="421"/>
        <v>15248.851565814124</v>
      </c>
      <c r="AB961" s="32">
        <f t="shared" ca="1" si="422"/>
        <v>20178.748390513683</v>
      </c>
      <c r="AC961" s="31">
        <f t="shared" ca="1" si="423"/>
        <v>20178.748390513683</v>
      </c>
      <c r="AG961" s="26">
        <f t="shared" ca="1" si="424"/>
        <v>6531.192788278282</v>
      </c>
      <c r="AH961" s="26">
        <f t="shared" ca="1" si="425"/>
        <v>15248.851565814124</v>
      </c>
      <c r="AI961" s="26">
        <f t="shared" ca="1" si="426"/>
        <v>21780.044354092406</v>
      </c>
      <c r="AJ961" s="26">
        <f t="shared" ca="1" si="427"/>
        <v>1</v>
      </c>
      <c r="AK961" s="26">
        <f t="shared" ca="1" si="428"/>
        <v>21780.044354092406</v>
      </c>
      <c r="AL961" s="26">
        <f t="shared" ca="1" si="429"/>
        <v>23007</v>
      </c>
      <c r="AM961" s="26">
        <f t="shared" ca="1" si="430"/>
        <v>41</v>
      </c>
      <c r="AN961" s="26">
        <f ca="1">IF(AM961=0,0,COUNTIF($AM$19:AM961,C961*10+1))</f>
        <v>26</v>
      </c>
      <c r="AO961" s="21">
        <f t="shared" ca="1" si="431"/>
        <v>0</v>
      </c>
      <c r="AP961" s="33">
        <f t="shared" ca="1" si="432"/>
        <v>23007</v>
      </c>
      <c r="AQ961" s="24"/>
      <c r="AR961" s="155">
        <f ca="1">ROUND(Zsfg!$C$11/'Z1'!$AL$2120*'Z1'!AL961,0)</f>
        <v>19190</v>
      </c>
      <c r="AS961" s="26">
        <f t="shared" ca="1" si="434"/>
        <v>41</v>
      </c>
      <c r="AT961" s="26">
        <f ca="1">IF(AS961=0,0,COUNTIF($AS$19:AS961,C961*10+1))</f>
        <v>26</v>
      </c>
      <c r="AU961" s="21">
        <f t="shared" ca="1" si="435"/>
        <v>0</v>
      </c>
      <c r="AV961" s="33">
        <f t="shared" ca="1" si="433"/>
        <v>19190</v>
      </c>
    </row>
    <row r="962" spans="1:48" x14ac:dyDescent="0.2">
      <c r="A962" s="15">
        <f>Daten!A962</f>
        <v>40607</v>
      </c>
      <c r="B962" s="8" t="str">
        <f>Daten!B962</f>
        <v>Kefermarkt</v>
      </c>
      <c r="C962" s="15">
        <f t="shared" si="408"/>
        <v>4</v>
      </c>
      <c r="D962" s="10">
        <f>Daten!D962</f>
        <v>0</v>
      </c>
      <c r="E962" s="9">
        <f>Daten!E962</f>
        <v>2132</v>
      </c>
      <c r="F962" s="9">
        <f>Daten!F962</f>
        <v>2071</v>
      </c>
      <c r="G962" s="27">
        <f t="shared" si="409"/>
        <v>61</v>
      </c>
      <c r="H962" s="29">
        <f t="shared" si="410"/>
        <v>2.94543698696282E-2</v>
      </c>
      <c r="I962" s="21">
        <f t="shared" si="411"/>
        <v>33.236364480141376</v>
      </c>
      <c r="J962" s="21">
        <f t="shared" si="412"/>
        <v>27.763635519858624</v>
      </c>
      <c r="K962" s="27">
        <f t="shared" si="413"/>
        <v>-13881.817759929312</v>
      </c>
      <c r="L962" s="16">
        <f>Daten!G962</f>
        <v>373</v>
      </c>
      <c r="M962" s="16">
        <f>Daten!H962</f>
        <v>1404</v>
      </c>
      <c r="N962" s="16">
        <f>Daten!I962</f>
        <v>355</v>
      </c>
      <c r="O962" s="28">
        <f t="shared" si="414"/>
        <v>0.51851851851851849</v>
      </c>
      <c r="P962" s="16">
        <f t="shared" si="415"/>
        <v>770.84582760863395</v>
      </c>
      <c r="Q962" s="21">
        <f t="shared" si="416"/>
        <v>-42.845827608633954</v>
      </c>
      <c r="R962" s="27">
        <f t="shared" si="417"/>
        <v>-8569.1655217267908</v>
      </c>
      <c r="S962" s="9">
        <f ca="1">Daten!K962</f>
        <v>10657</v>
      </c>
      <c r="T962" s="9">
        <f ca="1">Daten!L962</f>
        <v>144411</v>
      </c>
      <c r="U962" s="9">
        <f ca="1">Daten!M962</f>
        <v>450290</v>
      </c>
      <c r="V962" s="9">
        <f ca="1">Daten!N962</f>
        <v>500</v>
      </c>
      <c r="W962" s="9">
        <f ca="1">Daten!O962</f>
        <v>500</v>
      </c>
      <c r="X962" s="23">
        <f t="shared" ca="1" si="418"/>
        <v>605358</v>
      </c>
      <c r="Y962" s="9">
        <f t="shared" ca="1" si="419"/>
        <v>726002.42849864927</v>
      </c>
      <c r="Z962" s="21">
        <f t="shared" ca="1" si="420"/>
        <v>-120644.42849864927</v>
      </c>
      <c r="AA962" s="27">
        <f t="shared" ca="1" si="421"/>
        <v>12064.442849864929</v>
      </c>
      <c r="AB962" s="32">
        <f t="shared" ca="1" si="422"/>
        <v>-10386.540431791174</v>
      </c>
      <c r="AC962" s="31">
        <f t="shared" ca="1" si="423"/>
        <v>0</v>
      </c>
      <c r="AG962" s="26">
        <f t="shared" ca="1" si="424"/>
        <v>0</v>
      </c>
      <c r="AH962" s="26">
        <f t="shared" ca="1" si="425"/>
        <v>0</v>
      </c>
      <c r="AI962" s="26">
        <f t="shared" ca="1" si="426"/>
        <v>0</v>
      </c>
      <c r="AJ962" s="26">
        <f t="shared" ca="1" si="427"/>
        <v>1</v>
      </c>
      <c r="AK962" s="26">
        <f t="shared" ca="1" si="428"/>
        <v>0</v>
      </c>
      <c r="AL962" s="26">
        <f t="shared" ca="1" si="429"/>
        <v>0</v>
      </c>
      <c r="AM962" s="26">
        <f t="shared" ca="1" si="430"/>
        <v>0</v>
      </c>
      <c r="AN962" s="26">
        <f ca="1">IF(AM962=0,0,COUNTIF($AM$19:AM962,C962*10+1))</f>
        <v>0</v>
      </c>
      <c r="AO962" s="21">
        <f t="shared" ca="1" si="431"/>
        <v>0</v>
      </c>
      <c r="AP962" s="33">
        <f t="shared" ca="1" si="432"/>
        <v>0</v>
      </c>
      <c r="AQ962" s="24"/>
      <c r="AR962" s="155">
        <f ca="1">ROUND(Zsfg!$C$11/'Z1'!$AL$2120*'Z1'!AL962,0)</f>
        <v>0</v>
      </c>
      <c r="AS962" s="26">
        <f t="shared" ca="1" si="434"/>
        <v>0</v>
      </c>
      <c r="AT962" s="26">
        <f ca="1">IF(AS962=0,0,COUNTIF($AS$19:AS962,C962*10+1))</f>
        <v>0</v>
      </c>
      <c r="AU962" s="21">
        <f t="shared" ca="1" si="435"/>
        <v>0</v>
      </c>
      <c r="AV962" s="33">
        <f t="shared" ca="1" si="433"/>
        <v>0</v>
      </c>
    </row>
    <row r="963" spans="1:48" x14ac:dyDescent="0.2">
      <c r="A963" s="15">
        <f>Daten!A963</f>
        <v>40608</v>
      </c>
      <c r="B963" s="8" t="str">
        <f>Daten!B963</f>
        <v>Königswiesen</v>
      </c>
      <c r="C963" s="15">
        <f t="shared" si="408"/>
        <v>4</v>
      </c>
      <c r="D963" s="10">
        <f>Daten!D963</f>
        <v>0</v>
      </c>
      <c r="E963" s="9">
        <f>Daten!E963</f>
        <v>3094</v>
      </c>
      <c r="F963" s="9">
        <f>Daten!F963</f>
        <v>3148</v>
      </c>
      <c r="G963" s="27">
        <f t="shared" si="409"/>
        <v>-54</v>
      </c>
      <c r="H963" s="29">
        <f t="shared" si="410"/>
        <v>-1.7153748411689963E-2</v>
      </c>
      <c r="I963" s="21">
        <f t="shared" si="411"/>
        <v>50.520557886762454</v>
      </c>
      <c r="J963" s="21">
        <f t="shared" si="412"/>
        <v>-104.52055788676245</v>
      </c>
      <c r="K963" s="27">
        <f t="shared" si="413"/>
        <v>52260.278943381221</v>
      </c>
      <c r="L963" s="16">
        <f>Daten!G963</f>
        <v>540</v>
      </c>
      <c r="M963" s="16">
        <f>Daten!H963</f>
        <v>2068</v>
      </c>
      <c r="N963" s="16">
        <f>Daten!I963</f>
        <v>486</v>
      </c>
      <c r="O963" s="28">
        <f t="shared" si="414"/>
        <v>0.49613152804642169</v>
      </c>
      <c r="P963" s="16">
        <f t="shared" si="415"/>
        <v>1135.4053928024607</v>
      </c>
      <c r="Q963" s="21">
        <f t="shared" si="416"/>
        <v>-109.40539280246071</v>
      </c>
      <c r="R963" s="27">
        <f t="shared" si="417"/>
        <v>-21881.07856049214</v>
      </c>
      <c r="S963" s="9">
        <f ca="1">Daten!K963</f>
        <v>15516</v>
      </c>
      <c r="T963" s="9">
        <f ca="1">Daten!L963</f>
        <v>172565</v>
      </c>
      <c r="U963" s="9">
        <f ca="1">Daten!M963</f>
        <v>436354</v>
      </c>
      <c r="V963" s="9">
        <f ca="1">Daten!N963</f>
        <v>500</v>
      </c>
      <c r="W963" s="9">
        <f ca="1">Daten!O963</f>
        <v>500</v>
      </c>
      <c r="X963" s="23">
        <f t="shared" ca="1" si="418"/>
        <v>624435</v>
      </c>
      <c r="Y963" s="9">
        <f t="shared" ca="1" si="419"/>
        <v>1053588.8901382836</v>
      </c>
      <c r="Z963" s="21">
        <f t="shared" ca="1" si="420"/>
        <v>-429153.8901382836</v>
      </c>
      <c r="AA963" s="27">
        <f t="shared" ca="1" si="421"/>
        <v>42915.38901382836</v>
      </c>
      <c r="AB963" s="32">
        <f t="shared" ca="1" si="422"/>
        <v>73294.589396717434</v>
      </c>
      <c r="AC963" s="31">
        <f t="shared" ca="1" si="423"/>
        <v>73294.589396717434</v>
      </c>
      <c r="AG963" s="26">
        <f t="shared" ca="1" si="424"/>
        <v>52260.278943381221</v>
      </c>
      <c r="AH963" s="26">
        <f t="shared" ca="1" si="425"/>
        <v>42915.38901382836</v>
      </c>
      <c r="AI963" s="26">
        <f t="shared" ca="1" si="426"/>
        <v>95175.667957209575</v>
      </c>
      <c r="AJ963" s="26">
        <f t="shared" ca="1" si="427"/>
        <v>1</v>
      </c>
      <c r="AK963" s="26">
        <f t="shared" ca="1" si="428"/>
        <v>95175.667957209575</v>
      </c>
      <c r="AL963" s="26">
        <f t="shared" ca="1" si="429"/>
        <v>100539</v>
      </c>
      <c r="AM963" s="26">
        <f t="shared" ca="1" si="430"/>
        <v>41</v>
      </c>
      <c r="AN963" s="26">
        <f ca="1">IF(AM963=0,0,COUNTIF($AM$19:AM963,C963*10+1))</f>
        <v>27</v>
      </c>
      <c r="AO963" s="21">
        <f t="shared" ca="1" si="431"/>
        <v>0</v>
      </c>
      <c r="AP963" s="33">
        <f t="shared" ca="1" si="432"/>
        <v>100539</v>
      </c>
      <c r="AQ963" s="24"/>
      <c r="AR963" s="155">
        <f ca="1">ROUND(Zsfg!$C$11/'Z1'!$AL$2120*'Z1'!AL963,0)</f>
        <v>83860</v>
      </c>
      <c r="AS963" s="26">
        <f t="shared" ca="1" si="434"/>
        <v>41</v>
      </c>
      <c r="AT963" s="26">
        <f ca="1">IF(AS963=0,0,COUNTIF($AS$19:AS963,C963*10+1))</f>
        <v>27</v>
      </c>
      <c r="AU963" s="21">
        <f t="shared" ca="1" si="435"/>
        <v>0</v>
      </c>
      <c r="AV963" s="33">
        <f t="shared" ca="1" si="433"/>
        <v>83860</v>
      </c>
    </row>
    <row r="964" spans="1:48" x14ac:dyDescent="0.2">
      <c r="A964" s="15">
        <f>Daten!A964</f>
        <v>40609</v>
      </c>
      <c r="B964" s="8" t="str">
        <f>Daten!B964</f>
        <v>Lasberg</v>
      </c>
      <c r="C964" s="15">
        <f t="shared" si="408"/>
        <v>4</v>
      </c>
      <c r="D964" s="10">
        <f>Daten!D964</f>
        <v>0</v>
      </c>
      <c r="E964" s="9">
        <f>Daten!E964</f>
        <v>2802</v>
      </c>
      <c r="F964" s="9">
        <f>Daten!F964</f>
        <v>2749</v>
      </c>
      <c r="G964" s="27">
        <f t="shared" si="409"/>
        <v>53</v>
      </c>
      <c r="H964" s="29">
        <f t="shared" si="410"/>
        <v>1.9279738086576938E-2</v>
      </c>
      <c r="I964" s="21">
        <f t="shared" si="411"/>
        <v>44.117221610771914</v>
      </c>
      <c r="J964" s="21">
        <f t="shared" si="412"/>
        <v>8.8827783892280863</v>
      </c>
      <c r="K964" s="27">
        <f t="shared" si="413"/>
        <v>-4441.3891946140429</v>
      </c>
      <c r="L964" s="16">
        <f>Daten!G964</f>
        <v>425</v>
      </c>
      <c r="M964" s="16">
        <f>Daten!H964</f>
        <v>1825</v>
      </c>
      <c r="N964" s="16">
        <f>Daten!I964</f>
        <v>552</v>
      </c>
      <c r="O964" s="28">
        <f t="shared" si="414"/>
        <v>0.5353424657534247</v>
      </c>
      <c r="P964" s="16">
        <f t="shared" si="415"/>
        <v>1001.9897687932742</v>
      </c>
      <c r="Q964" s="21">
        <f t="shared" si="416"/>
        <v>-24.989768793274152</v>
      </c>
      <c r="R964" s="27">
        <f t="shared" si="417"/>
        <v>-4997.9537586548304</v>
      </c>
      <c r="S964" s="9">
        <f ca="1">Daten!K964</f>
        <v>14621</v>
      </c>
      <c r="T964" s="9">
        <f ca="1">Daten!L964</f>
        <v>120971</v>
      </c>
      <c r="U964" s="9">
        <f ca="1">Daten!M964</f>
        <v>335830</v>
      </c>
      <c r="V964" s="9">
        <f ca="1">Daten!N964</f>
        <v>500</v>
      </c>
      <c r="W964" s="9">
        <f ca="1">Daten!O964</f>
        <v>500</v>
      </c>
      <c r="X964" s="23">
        <f t="shared" ca="1" si="418"/>
        <v>471422</v>
      </c>
      <c r="Y964" s="9">
        <f t="shared" ca="1" si="419"/>
        <v>954155.16165723035</v>
      </c>
      <c r="Z964" s="21">
        <f t="shared" ca="1" si="420"/>
        <v>-482733.16165723035</v>
      </c>
      <c r="AA964" s="27">
        <f t="shared" ca="1" si="421"/>
        <v>48273.316165723038</v>
      </c>
      <c r="AB964" s="32">
        <f t="shared" ca="1" si="422"/>
        <v>38833.973212454162</v>
      </c>
      <c r="AC964" s="31">
        <f t="shared" ca="1" si="423"/>
        <v>38833.973212454162</v>
      </c>
      <c r="AG964" s="26">
        <f t="shared" ca="1" si="424"/>
        <v>-4441.3891946140429</v>
      </c>
      <c r="AH964" s="26">
        <f t="shared" ca="1" si="425"/>
        <v>48273.316165723038</v>
      </c>
      <c r="AI964" s="26">
        <f t="shared" ca="1" si="426"/>
        <v>43831.926971108995</v>
      </c>
      <c r="AJ964" s="26">
        <f t="shared" ca="1" si="427"/>
        <v>1</v>
      </c>
      <c r="AK964" s="26">
        <f t="shared" ca="1" si="428"/>
        <v>43831.926971108995</v>
      </c>
      <c r="AL964" s="26">
        <f t="shared" ca="1" si="429"/>
        <v>46302</v>
      </c>
      <c r="AM964" s="26">
        <f t="shared" ca="1" si="430"/>
        <v>41</v>
      </c>
      <c r="AN964" s="26">
        <f ca="1">IF(AM964=0,0,COUNTIF($AM$19:AM964,C964*10+1))</f>
        <v>28</v>
      </c>
      <c r="AO964" s="21">
        <f t="shared" ca="1" si="431"/>
        <v>0</v>
      </c>
      <c r="AP964" s="33">
        <f t="shared" ca="1" si="432"/>
        <v>46302</v>
      </c>
      <c r="AQ964" s="24"/>
      <c r="AR964" s="155">
        <f ca="1">ROUND(Zsfg!$C$11/'Z1'!$AL$2120*'Z1'!AL964,0)</f>
        <v>38621</v>
      </c>
      <c r="AS964" s="26">
        <f t="shared" ca="1" si="434"/>
        <v>41</v>
      </c>
      <c r="AT964" s="26">
        <f ca="1">IF(AS964=0,0,COUNTIF($AS$19:AS964,C964*10+1))</f>
        <v>28</v>
      </c>
      <c r="AU964" s="21">
        <f t="shared" ca="1" si="435"/>
        <v>0</v>
      </c>
      <c r="AV964" s="33">
        <f t="shared" ca="1" si="433"/>
        <v>38621</v>
      </c>
    </row>
    <row r="965" spans="1:48" x14ac:dyDescent="0.2">
      <c r="A965" s="15">
        <f>Daten!A965</f>
        <v>40610</v>
      </c>
      <c r="B965" s="8" t="str">
        <f>Daten!B965</f>
        <v>Leopoldschlag</v>
      </c>
      <c r="C965" s="15">
        <f t="shared" si="408"/>
        <v>4</v>
      </c>
      <c r="D965" s="10">
        <f>Daten!D965</f>
        <v>0</v>
      </c>
      <c r="E965" s="9">
        <f>Daten!E965</f>
        <v>1016</v>
      </c>
      <c r="F965" s="9">
        <f>Daten!F965</f>
        <v>1025</v>
      </c>
      <c r="G965" s="27">
        <f t="shared" si="409"/>
        <v>-9</v>
      </c>
      <c r="H965" s="29">
        <f t="shared" si="410"/>
        <v>-8.7804878048780496E-3</v>
      </c>
      <c r="I965" s="21">
        <f t="shared" si="411"/>
        <v>16.449673390702515</v>
      </c>
      <c r="J965" s="21">
        <f t="shared" si="412"/>
        <v>-25.449673390702515</v>
      </c>
      <c r="K965" s="27">
        <f t="shared" si="413"/>
        <v>12724.836695351258</v>
      </c>
      <c r="L965" s="16">
        <f>Daten!G965</f>
        <v>142</v>
      </c>
      <c r="M965" s="16">
        <f>Daten!H965</f>
        <v>690</v>
      </c>
      <c r="N965" s="16">
        <f>Daten!I965</f>
        <v>184</v>
      </c>
      <c r="O965" s="28">
        <f t="shared" si="414"/>
        <v>0.47246376811594204</v>
      </c>
      <c r="P965" s="16">
        <f t="shared" si="415"/>
        <v>378.83448792732008</v>
      </c>
      <c r="Q965" s="21">
        <f t="shared" si="416"/>
        <v>-52.834487927320083</v>
      </c>
      <c r="R965" s="27">
        <f t="shared" si="417"/>
        <v>-10566.897585464016</v>
      </c>
      <c r="S965" s="9">
        <f ca="1">Daten!K965</f>
        <v>8627</v>
      </c>
      <c r="T965" s="9">
        <f ca="1">Daten!L965</f>
        <v>58722</v>
      </c>
      <c r="U965" s="9">
        <f ca="1">Daten!M965</f>
        <v>45260</v>
      </c>
      <c r="V965" s="9">
        <f ca="1">Daten!N965</f>
        <v>500</v>
      </c>
      <c r="W965" s="9">
        <f ca="1">Daten!O965</f>
        <v>500</v>
      </c>
      <c r="X965" s="23">
        <f t="shared" ca="1" si="418"/>
        <v>112609</v>
      </c>
      <c r="Y965" s="9">
        <f t="shared" ca="1" si="419"/>
        <v>345974.89087928127</v>
      </c>
      <c r="Z965" s="21">
        <f t="shared" ca="1" si="420"/>
        <v>-233365.89087928127</v>
      </c>
      <c r="AA965" s="27">
        <f t="shared" ca="1" si="421"/>
        <v>23336.589087928129</v>
      </c>
      <c r="AB965" s="32">
        <f t="shared" ca="1" si="422"/>
        <v>25494.528197815373</v>
      </c>
      <c r="AC965" s="31">
        <f t="shared" ca="1" si="423"/>
        <v>25494.528197815373</v>
      </c>
      <c r="AG965" s="26">
        <f t="shared" ca="1" si="424"/>
        <v>12724.836695351258</v>
      </c>
      <c r="AH965" s="26">
        <f t="shared" ca="1" si="425"/>
        <v>23336.589087928129</v>
      </c>
      <c r="AI965" s="26">
        <f t="shared" ca="1" si="426"/>
        <v>36061.425783279388</v>
      </c>
      <c r="AJ965" s="26">
        <f t="shared" ca="1" si="427"/>
        <v>1</v>
      </c>
      <c r="AK965" s="26">
        <f t="shared" ca="1" si="428"/>
        <v>36061.425783279388</v>
      </c>
      <c r="AL965" s="26">
        <f t="shared" ca="1" si="429"/>
        <v>38094</v>
      </c>
      <c r="AM965" s="26">
        <f t="shared" ca="1" si="430"/>
        <v>41</v>
      </c>
      <c r="AN965" s="26">
        <f ca="1">IF(AM965=0,0,COUNTIF($AM$19:AM965,C965*10+1))</f>
        <v>29</v>
      </c>
      <c r="AO965" s="21">
        <f t="shared" ca="1" si="431"/>
        <v>0</v>
      </c>
      <c r="AP965" s="33">
        <f t="shared" ca="1" si="432"/>
        <v>38094</v>
      </c>
      <c r="AQ965" s="24"/>
      <c r="AR965" s="155">
        <f ca="1">ROUND(Zsfg!$C$11/'Z1'!$AL$2120*'Z1'!AL965,0)</f>
        <v>31774</v>
      </c>
      <c r="AS965" s="26">
        <f t="shared" ca="1" si="434"/>
        <v>41</v>
      </c>
      <c r="AT965" s="26">
        <f ca="1">IF(AS965=0,0,COUNTIF($AS$19:AS965,C965*10+1))</f>
        <v>29</v>
      </c>
      <c r="AU965" s="21">
        <f t="shared" ca="1" si="435"/>
        <v>0</v>
      </c>
      <c r="AV965" s="33">
        <f t="shared" ca="1" si="433"/>
        <v>31774</v>
      </c>
    </row>
    <row r="966" spans="1:48" x14ac:dyDescent="0.2">
      <c r="A966" s="15">
        <f>Daten!A966</f>
        <v>40611</v>
      </c>
      <c r="B966" s="8" t="str">
        <f>Daten!B966</f>
        <v>Liebenau</v>
      </c>
      <c r="C966" s="15">
        <f t="shared" si="408"/>
        <v>4</v>
      </c>
      <c r="D966" s="10">
        <f>Daten!D966</f>
        <v>0</v>
      </c>
      <c r="E966" s="9">
        <f>Daten!E966</f>
        <v>1592</v>
      </c>
      <c r="F966" s="9">
        <f>Daten!F966</f>
        <v>1642</v>
      </c>
      <c r="G966" s="27">
        <f t="shared" si="409"/>
        <v>-50</v>
      </c>
      <c r="H966" s="29">
        <f t="shared" si="410"/>
        <v>-3.0450669914738125E-2</v>
      </c>
      <c r="I966" s="21">
        <f t="shared" si="411"/>
        <v>26.351574348813202</v>
      </c>
      <c r="J966" s="21">
        <f t="shared" si="412"/>
        <v>-76.351574348813202</v>
      </c>
      <c r="K966" s="27">
        <f t="shared" si="413"/>
        <v>38175.7871744066</v>
      </c>
      <c r="L966" s="16">
        <f>Daten!G966</f>
        <v>224</v>
      </c>
      <c r="M966" s="16">
        <f>Daten!H966</f>
        <v>1050</v>
      </c>
      <c r="N966" s="16">
        <f>Daten!I966</f>
        <v>318</v>
      </c>
      <c r="O966" s="28">
        <f t="shared" si="414"/>
        <v>0.5161904761904762</v>
      </c>
      <c r="P966" s="16">
        <f t="shared" si="415"/>
        <v>576.48726423722621</v>
      </c>
      <c r="Q966" s="21">
        <f t="shared" si="416"/>
        <v>-34.487264237226213</v>
      </c>
      <c r="R966" s="27">
        <f t="shared" si="417"/>
        <v>-6897.4528474452427</v>
      </c>
      <c r="S966" s="9">
        <f ca="1">Daten!K966</f>
        <v>15221</v>
      </c>
      <c r="T966" s="9">
        <f ca="1">Daten!L966</f>
        <v>97665</v>
      </c>
      <c r="U966" s="9">
        <f ca="1">Daten!M966</f>
        <v>205136</v>
      </c>
      <c r="V966" s="9">
        <f ca="1">Daten!N966</f>
        <v>500</v>
      </c>
      <c r="W966" s="9">
        <f ca="1">Daten!O966</f>
        <v>500</v>
      </c>
      <c r="X966" s="23">
        <f t="shared" ca="1" si="418"/>
        <v>318022</v>
      </c>
      <c r="Y966" s="9">
        <f t="shared" ca="1" si="419"/>
        <v>542118.13610218081</v>
      </c>
      <c r="Z966" s="21">
        <f t="shared" ca="1" si="420"/>
        <v>-224096.13610218081</v>
      </c>
      <c r="AA966" s="27">
        <f t="shared" ca="1" si="421"/>
        <v>22409.613610218083</v>
      </c>
      <c r="AB966" s="32">
        <f t="shared" ca="1" si="422"/>
        <v>53687.947937179444</v>
      </c>
      <c r="AC966" s="31">
        <f t="shared" ca="1" si="423"/>
        <v>53687.947937179444</v>
      </c>
      <c r="AG966" s="26">
        <f t="shared" ca="1" si="424"/>
        <v>38175.7871744066</v>
      </c>
      <c r="AH966" s="26">
        <f t="shared" ca="1" si="425"/>
        <v>22409.613610218083</v>
      </c>
      <c r="AI966" s="26">
        <f t="shared" ca="1" si="426"/>
        <v>60585.400784624682</v>
      </c>
      <c r="AJ966" s="26">
        <f t="shared" ca="1" si="427"/>
        <v>1</v>
      </c>
      <c r="AK966" s="26">
        <f t="shared" ca="1" si="428"/>
        <v>60585.400784624682</v>
      </c>
      <c r="AL966" s="26">
        <f t="shared" ca="1" si="429"/>
        <v>63999</v>
      </c>
      <c r="AM966" s="26">
        <f t="shared" ca="1" si="430"/>
        <v>41</v>
      </c>
      <c r="AN966" s="26">
        <f ca="1">IF(AM966=0,0,COUNTIF($AM$19:AM966,C966*10+1))</f>
        <v>30</v>
      </c>
      <c r="AO966" s="21">
        <f t="shared" ca="1" si="431"/>
        <v>0</v>
      </c>
      <c r="AP966" s="33">
        <f t="shared" ca="1" si="432"/>
        <v>63999</v>
      </c>
      <c r="AQ966" s="24"/>
      <c r="AR966" s="155">
        <f ca="1">ROUND(Zsfg!$C$11/'Z1'!$AL$2120*'Z1'!AL966,0)</f>
        <v>53382</v>
      </c>
      <c r="AS966" s="26">
        <f t="shared" ca="1" si="434"/>
        <v>41</v>
      </c>
      <c r="AT966" s="26">
        <f ca="1">IF(AS966=0,0,COUNTIF($AS$19:AS966,C966*10+1))</f>
        <v>30</v>
      </c>
      <c r="AU966" s="21">
        <f t="shared" ca="1" si="435"/>
        <v>0</v>
      </c>
      <c r="AV966" s="33">
        <f t="shared" ca="1" si="433"/>
        <v>53382</v>
      </c>
    </row>
    <row r="967" spans="1:48" x14ac:dyDescent="0.2">
      <c r="A967" s="15">
        <f>Daten!A967</f>
        <v>40612</v>
      </c>
      <c r="B967" s="8" t="str">
        <f>Daten!B967</f>
        <v>Neumarkt im Mühlkreis</v>
      </c>
      <c r="C967" s="15">
        <f t="shared" si="408"/>
        <v>4</v>
      </c>
      <c r="D967" s="10">
        <f>Daten!D967</f>
        <v>0</v>
      </c>
      <c r="E967" s="9">
        <f>Daten!E967</f>
        <v>3161</v>
      </c>
      <c r="F967" s="9">
        <f>Daten!F967</f>
        <v>3112</v>
      </c>
      <c r="G967" s="27">
        <f t="shared" si="409"/>
        <v>49</v>
      </c>
      <c r="H967" s="29">
        <f t="shared" si="410"/>
        <v>1.5745501285347043E-2</v>
      </c>
      <c r="I967" s="21">
        <f t="shared" si="411"/>
        <v>49.942813260357298</v>
      </c>
      <c r="J967" s="21">
        <f t="shared" si="412"/>
        <v>-0.94281326035729762</v>
      </c>
      <c r="K967" s="27">
        <f t="shared" si="413"/>
        <v>471.40663017864881</v>
      </c>
      <c r="L967" s="16">
        <f>Daten!G967</f>
        <v>498</v>
      </c>
      <c r="M967" s="16">
        <f>Daten!H967</f>
        <v>2096</v>
      </c>
      <c r="N967" s="16">
        <f>Daten!I967</f>
        <v>567</v>
      </c>
      <c r="O967" s="28">
        <f t="shared" si="414"/>
        <v>0.50811068702290074</v>
      </c>
      <c r="P967" s="16">
        <f t="shared" si="415"/>
        <v>1150.7783865154536</v>
      </c>
      <c r="Q967" s="21">
        <f t="shared" si="416"/>
        <v>-85.778386515453576</v>
      </c>
      <c r="R967" s="27">
        <f t="shared" si="417"/>
        <v>-17155.677303090713</v>
      </c>
      <c r="S967" s="9">
        <f ca="1">Daten!K967</f>
        <v>13150</v>
      </c>
      <c r="T967" s="9">
        <f ca="1">Daten!L967</f>
        <v>143126</v>
      </c>
      <c r="U967" s="9">
        <f ca="1">Daten!M967</f>
        <v>465868</v>
      </c>
      <c r="V967" s="9">
        <f ca="1">Daten!N967</f>
        <v>500</v>
      </c>
      <c r="W967" s="9">
        <f ca="1">Daten!O967</f>
        <v>500</v>
      </c>
      <c r="X967" s="23">
        <f t="shared" ca="1" si="418"/>
        <v>622144</v>
      </c>
      <c r="Y967" s="9">
        <f t="shared" ca="1" si="419"/>
        <v>1076404.1634541417</v>
      </c>
      <c r="Z967" s="21">
        <f t="shared" ca="1" si="420"/>
        <v>-454260.1634541417</v>
      </c>
      <c r="AA967" s="27">
        <f t="shared" ca="1" si="421"/>
        <v>45426.016345414173</v>
      </c>
      <c r="AB967" s="32">
        <f t="shared" ca="1" si="422"/>
        <v>28741.745672502107</v>
      </c>
      <c r="AC967" s="31">
        <f t="shared" ca="1" si="423"/>
        <v>28741.745672502107</v>
      </c>
      <c r="AG967" s="26">
        <f t="shared" ca="1" si="424"/>
        <v>471.40663017864881</v>
      </c>
      <c r="AH967" s="26">
        <f t="shared" ca="1" si="425"/>
        <v>45426.016345414173</v>
      </c>
      <c r="AI967" s="26">
        <f t="shared" ca="1" si="426"/>
        <v>45897.422975592825</v>
      </c>
      <c r="AJ967" s="26">
        <f t="shared" ca="1" si="427"/>
        <v>1</v>
      </c>
      <c r="AK967" s="26">
        <f t="shared" ca="1" si="428"/>
        <v>45897.422975592825</v>
      </c>
      <c r="AL967" s="26">
        <f t="shared" ca="1" si="429"/>
        <v>48484</v>
      </c>
      <c r="AM967" s="26">
        <f t="shared" ca="1" si="430"/>
        <v>41</v>
      </c>
      <c r="AN967" s="26">
        <f ca="1">IF(AM967=0,0,COUNTIF($AM$19:AM967,C967*10+1))</f>
        <v>31</v>
      </c>
      <c r="AO967" s="21">
        <f t="shared" ca="1" si="431"/>
        <v>0</v>
      </c>
      <c r="AP967" s="33">
        <f t="shared" ca="1" si="432"/>
        <v>48484</v>
      </c>
      <c r="AQ967" s="24"/>
      <c r="AR967" s="155">
        <f ca="1">ROUND(Zsfg!$C$11/'Z1'!$AL$2120*'Z1'!AL967,0)</f>
        <v>40441</v>
      </c>
      <c r="AS967" s="26">
        <f t="shared" ca="1" si="434"/>
        <v>41</v>
      </c>
      <c r="AT967" s="26">
        <f ca="1">IF(AS967=0,0,COUNTIF($AS$19:AS967,C967*10+1))</f>
        <v>31</v>
      </c>
      <c r="AU967" s="21">
        <f t="shared" ca="1" si="435"/>
        <v>0</v>
      </c>
      <c r="AV967" s="33">
        <f t="shared" ca="1" si="433"/>
        <v>40441</v>
      </c>
    </row>
    <row r="968" spans="1:48" x14ac:dyDescent="0.2">
      <c r="A968" s="15">
        <f>Daten!A968</f>
        <v>40613</v>
      </c>
      <c r="B968" s="8" t="str">
        <f>Daten!B968</f>
        <v>Pierbach</v>
      </c>
      <c r="C968" s="15">
        <f t="shared" si="408"/>
        <v>4</v>
      </c>
      <c r="D968" s="10">
        <f>Daten!D968</f>
        <v>0</v>
      </c>
      <c r="E968" s="9">
        <f>Daten!E968</f>
        <v>1019</v>
      </c>
      <c r="F968" s="9">
        <f>Daten!F968</f>
        <v>998</v>
      </c>
      <c r="G968" s="27">
        <f t="shared" si="409"/>
        <v>21</v>
      </c>
      <c r="H968" s="29">
        <f t="shared" si="410"/>
        <v>2.1042084168336674E-2</v>
      </c>
      <c r="I968" s="21">
        <f t="shared" si="411"/>
        <v>16.016364920898646</v>
      </c>
      <c r="J968" s="21">
        <f t="shared" si="412"/>
        <v>4.9836350791013544</v>
      </c>
      <c r="K968" s="27">
        <f t="shared" si="413"/>
        <v>-2491.8175395506773</v>
      </c>
      <c r="L968" s="16">
        <f>Daten!G968</f>
        <v>195</v>
      </c>
      <c r="M968" s="16">
        <f>Daten!H968</f>
        <v>668</v>
      </c>
      <c r="N968" s="16">
        <f>Daten!I968</f>
        <v>156</v>
      </c>
      <c r="O968" s="28">
        <f t="shared" si="414"/>
        <v>0.52544910179640714</v>
      </c>
      <c r="P968" s="16">
        <f t="shared" si="415"/>
        <v>366.75570715282583</v>
      </c>
      <c r="Q968" s="21">
        <f t="shared" si="416"/>
        <v>-15.755707152825835</v>
      </c>
      <c r="R968" s="27">
        <f t="shared" si="417"/>
        <v>-3151.141430565167</v>
      </c>
      <c r="S968" s="9">
        <f ca="1">Daten!K968</f>
        <v>4690</v>
      </c>
      <c r="T968" s="9">
        <f ca="1">Daten!L968</f>
        <v>43492</v>
      </c>
      <c r="U968" s="9">
        <f ca="1">Daten!M968</f>
        <v>45633</v>
      </c>
      <c r="V968" s="9">
        <f ca="1">Daten!N968</f>
        <v>500</v>
      </c>
      <c r="W968" s="9">
        <f ca="1">Daten!O968</f>
        <v>500</v>
      </c>
      <c r="X968" s="23">
        <f t="shared" ca="1" si="418"/>
        <v>93815</v>
      </c>
      <c r="Y968" s="9">
        <f t="shared" ca="1" si="419"/>
        <v>346996.47028148384</v>
      </c>
      <c r="Z968" s="21">
        <f t="shared" ca="1" si="420"/>
        <v>-253181.47028148384</v>
      </c>
      <c r="AA968" s="27">
        <f t="shared" ca="1" si="421"/>
        <v>25318.147028148385</v>
      </c>
      <c r="AB968" s="32">
        <f t="shared" ca="1" si="422"/>
        <v>19675.188058032541</v>
      </c>
      <c r="AC968" s="31">
        <f t="shared" ca="1" si="423"/>
        <v>19675.188058032541</v>
      </c>
      <c r="AG968" s="26">
        <f t="shared" ca="1" si="424"/>
        <v>-2491.8175395506773</v>
      </c>
      <c r="AH968" s="26">
        <f t="shared" ca="1" si="425"/>
        <v>25318.147028148385</v>
      </c>
      <c r="AI968" s="26">
        <f t="shared" ca="1" si="426"/>
        <v>22826.329488597708</v>
      </c>
      <c r="AJ968" s="26">
        <f t="shared" ca="1" si="427"/>
        <v>1</v>
      </c>
      <c r="AK968" s="26">
        <f t="shared" ca="1" si="428"/>
        <v>22826.329488597708</v>
      </c>
      <c r="AL968" s="26">
        <f t="shared" ca="1" si="429"/>
        <v>24113</v>
      </c>
      <c r="AM968" s="26">
        <f t="shared" ca="1" si="430"/>
        <v>41</v>
      </c>
      <c r="AN968" s="26">
        <f ca="1">IF(AM968=0,0,COUNTIF($AM$19:AM968,C968*10+1))</f>
        <v>32</v>
      </c>
      <c r="AO968" s="21">
        <f t="shared" ca="1" si="431"/>
        <v>0</v>
      </c>
      <c r="AP968" s="33">
        <f t="shared" ca="1" si="432"/>
        <v>24113</v>
      </c>
      <c r="AQ968" s="24"/>
      <c r="AR968" s="155">
        <f ca="1">ROUND(Zsfg!$C$11/'Z1'!$AL$2120*'Z1'!AL968,0)</f>
        <v>20113</v>
      </c>
      <c r="AS968" s="26">
        <f t="shared" ca="1" si="434"/>
        <v>41</v>
      </c>
      <c r="AT968" s="26">
        <f ca="1">IF(AS968=0,0,COUNTIF($AS$19:AS968,C968*10+1))</f>
        <v>32</v>
      </c>
      <c r="AU968" s="21">
        <f t="shared" ca="1" si="435"/>
        <v>0</v>
      </c>
      <c r="AV968" s="33">
        <f t="shared" ca="1" si="433"/>
        <v>20113</v>
      </c>
    </row>
    <row r="969" spans="1:48" x14ac:dyDescent="0.2">
      <c r="A969" s="15">
        <f>Daten!A969</f>
        <v>40614</v>
      </c>
      <c r="B969" s="8" t="str">
        <f>Daten!B969</f>
        <v>Pregarten</v>
      </c>
      <c r="C969" s="15">
        <f t="shared" si="408"/>
        <v>4</v>
      </c>
      <c r="D969" s="10">
        <f>Daten!D969</f>
        <v>0</v>
      </c>
      <c r="E969" s="9">
        <f>Daten!E969</f>
        <v>5393</v>
      </c>
      <c r="F969" s="9">
        <f>Daten!F969</f>
        <v>5170</v>
      </c>
      <c r="G969" s="27">
        <f t="shared" si="409"/>
        <v>223</v>
      </c>
      <c r="H969" s="29">
        <f t="shared" si="410"/>
        <v>4.3133462282398449E-2</v>
      </c>
      <c r="I969" s="21">
        <f t="shared" si="411"/>
        <v>82.970547736519023</v>
      </c>
      <c r="J969" s="21">
        <f t="shared" si="412"/>
        <v>140.02945226348098</v>
      </c>
      <c r="K969" s="27">
        <f t="shared" si="413"/>
        <v>-70014.726131740492</v>
      </c>
      <c r="L969" s="16">
        <f>Daten!G969</f>
        <v>823</v>
      </c>
      <c r="M969" s="16">
        <f>Daten!H969</f>
        <v>3616</v>
      </c>
      <c r="N969" s="16">
        <f>Daten!I969</f>
        <v>954</v>
      </c>
      <c r="O969" s="28">
        <f t="shared" si="414"/>
        <v>0.49142699115044247</v>
      </c>
      <c r="P969" s="16">
        <f t="shared" si="415"/>
        <v>1985.3123309350572</v>
      </c>
      <c r="Q969" s="21">
        <f t="shared" si="416"/>
        <v>-208.31233093505716</v>
      </c>
      <c r="R969" s="27">
        <f t="shared" si="417"/>
        <v>-41662.466187011436</v>
      </c>
      <c r="S969" s="9">
        <f ca="1">Daten!K969</f>
        <v>11665</v>
      </c>
      <c r="T969" s="9">
        <f ca="1">Daten!L969</f>
        <v>326461</v>
      </c>
      <c r="U969" s="9">
        <f ca="1">Daten!M969</f>
        <v>1074491</v>
      </c>
      <c r="V969" s="9">
        <f ca="1">Daten!N969</f>
        <v>500</v>
      </c>
      <c r="W969" s="9">
        <f ca="1">Daten!O969</f>
        <v>500</v>
      </c>
      <c r="X969" s="23">
        <f t="shared" ca="1" si="418"/>
        <v>1412617</v>
      </c>
      <c r="Y969" s="9">
        <f t="shared" ca="1" si="419"/>
        <v>1836459.2386928778</v>
      </c>
      <c r="Z969" s="21">
        <f t="shared" ca="1" si="420"/>
        <v>-423842.23869287781</v>
      </c>
      <c r="AA969" s="27">
        <f t="shared" ca="1" si="421"/>
        <v>42384.223869287787</v>
      </c>
      <c r="AB969" s="32">
        <f t="shared" ca="1" si="422"/>
        <v>-69292.968449464141</v>
      </c>
      <c r="AC969" s="31">
        <f t="shared" ca="1" si="423"/>
        <v>0</v>
      </c>
      <c r="AG969" s="26">
        <f t="shared" ca="1" si="424"/>
        <v>0</v>
      </c>
      <c r="AH969" s="26">
        <f t="shared" ca="1" si="425"/>
        <v>0</v>
      </c>
      <c r="AI969" s="26">
        <f t="shared" ca="1" si="426"/>
        <v>0</v>
      </c>
      <c r="AJ969" s="26">
        <f t="shared" ca="1" si="427"/>
        <v>1</v>
      </c>
      <c r="AK969" s="26">
        <f t="shared" ca="1" si="428"/>
        <v>0</v>
      </c>
      <c r="AL969" s="26">
        <f t="shared" ca="1" si="429"/>
        <v>0</v>
      </c>
      <c r="AM969" s="26">
        <f t="shared" ca="1" si="430"/>
        <v>0</v>
      </c>
      <c r="AN969" s="26">
        <f ca="1">IF(AM969=0,0,COUNTIF($AM$19:AM969,C969*10+1))</f>
        <v>0</v>
      </c>
      <c r="AO969" s="21">
        <f t="shared" ca="1" si="431"/>
        <v>0</v>
      </c>
      <c r="AP969" s="33">
        <f t="shared" ca="1" si="432"/>
        <v>0</v>
      </c>
      <c r="AQ969" s="24"/>
      <c r="AR969" s="155">
        <f ca="1">ROUND(Zsfg!$C$11/'Z1'!$AL$2120*'Z1'!AL969,0)</f>
        <v>0</v>
      </c>
      <c r="AS969" s="26">
        <f t="shared" ca="1" si="434"/>
        <v>0</v>
      </c>
      <c r="AT969" s="26">
        <f ca="1">IF(AS969=0,0,COUNTIF($AS$19:AS969,C969*10+1))</f>
        <v>0</v>
      </c>
      <c r="AU969" s="21">
        <f t="shared" ca="1" si="435"/>
        <v>0</v>
      </c>
      <c r="AV969" s="33">
        <f t="shared" ca="1" si="433"/>
        <v>0</v>
      </c>
    </row>
    <row r="970" spans="1:48" x14ac:dyDescent="0.2">
      <c r="A970" s="15">
        <f>Daten!A970</f>
        <v>40615</v>
      </c>
      <c r="B970" s="8" t="str">
        <f>Daten!B970</f>
        <v>Rainbach im Mühlkreis</v>
      </c>
      <c r="C970" s="15">
        <f t="shared" si="408"/>
        <v>4</v>
      </c>
      <c r="D970" s="10">
        <f>Daten!D970</f>
        <v>0</v>
      </c>
      <c r="E970" s="9">
        <f>Daten!E970</f>
        <v>2980</v>
      </c>
      <c r="F970" s="9">
        <f>Daten!F970</f>
        <v>2898</v>
      </c>
      <c r="G970" s="27">
        <f t="shared" si="409"/>
        <v>82</v>
      </c>
      <c r="H970" s="29">
        <f t="shared" si="410"/>
        <v>2.8295376121463076E-2</v>
      </c>
      <c r="I970" s="21">
        <f t="shared" si="411"/>
        <v>46.508442425615499</v>
      </c>
      <c r="J970" s="21">
        <f t="shared" si="412"/>
        <v>35.491557574384501</v>
      </c>
      <c r="K970" s="27">
        <f t="shared" si="413"/>
        <v>-17745.778787192252</v>
      </c>
      <c r="L970" s="16">
        <f>Daten!G970</f>
        <v>517</v>
      </c>
      <c r="M970" s="16">
        <f>Daten!H970</f>
        <v>1874</v>
      </c>
      <c r="N970" s="16">
        <f>Daten!I970</f>
        <v>589</v>
      </c>
      <c r="O970" s="28">
        <f t="shared" si="414"/>
        <v>0.59018143009605117</v>
      </c>
      <c r="P970" s="16">
        <f t="shared" si="415"/>
        <v>1028.8925077910114</v>
      </c>
      <c r="Q970" s="21">
        <f t="shared" si="416"/>
        <v>77.10749220898856</v>
      </c>
      <c r="R970" s="27">
        <f t="shared" si="417"/>
        <v>15421.498441797712</v>
      </c>
      <c r="S970" s="9">
        <f ca="1">Daten!K970</f>
        <v>14190</v>
      </c>
      <c r="T970" s="9">
        <f ca="1">Daten!L970</f>
        <v>161161</v>
      </c>
      <c r="U970" s="9">
        <f ca="1">Daten!M970</f>
        <v>250633</v>
      </c>
      <c r="V970" s="9">
        <f ca="1">Daten!N970</f>
        <v>500</v>
      </c>
      <c r="W970" s="9">
        <f ca="1">Daten!O970</f>
        <v>500</v>
      </c>
      <c r="X970" s="23">
        <f t="shared" ca="1" si="418"/>
        <v>425984</v>
      </c>
      <c r="Y970" s="9">
        <f t="shared" ca="1" si="419"/>
        <v>1014768.8728545848</v>
      </c>
      <c r="Z970" s="21">
        <f t="shared" ca="1" si="420"/>
        <v>-588784.87285458483</v>
      </c>
      <c r="AA970" s="27">
        <f t="shared" ca="1" si="421"/>
        <v>58878.487285458483</v>
      </c>
      <c r="AB970" s="32">
        <f t="shared" ca="1" si="422"/>
        <v>56554.206940063945</v>
      </c>
      <c r="AC970" s="31">
        <f t="shared" ca="1" si="423"/>
        <v>56554.206940063945</v>
      </c>
      <c r="AG970" s="26">
        <f t="shared" ca="1" si="424"/>
        <v>-17745.778787192252</v>
      </c>
      <c r="AH970" s="26">
        <f t="shared" ca="1" si="425"/>
        <v>58878.487285458483</v>
      </c>
      <c r="AI970" s="26">
        <f t="shared" ca="1" si="426"/>
        <v>41132.708498266235</v>
      </c>
      <c r="AJ970" s="26">
        <f t="shared" ca="1" si="427"/>
        <v>1</v>
      </c>
      <c r="AK970" s="26">
        <f t="shared" ca="1" si="428"/>
        <v>41132.708498266235</v>
      </c>
      <c r="AL970" s="26">
        <f t="shared" ca="1" si="429"/>
        <v>43451</v>
      </c>
      <c r="AM970" s="26">
        <f t="shared" ca="1" si="430"/>
        <v>41</v>
      </c>
      <c r="AN970" s="26">
        <f ca="1">IF(AM970=0,0,COUNTIF($AM$19:AM970,C970*10+1))</f>
        <v>33</v>
      </c>
      <c r="AO970" s="21">
        <f t="shared" ca="1" si="431"/>
        <v>0</v>
      </c>
      <c r="AP970" s="33">
        <f t="shared" ca="1" si="432"/>
        <v>43451</v>
      </c>
      <c r="AQ970" s="24"/>
      <c r="AR970" s="155">
        <f ca="1">ROUND(Zsfg!$C$11/'Z1'!$AL$2120*'Z1'!AL970,0)</f>
        <v>36242</v>
      </c>
      <c r="AS970" s="26">
        <f t="shared" ca="1" si="434"/>
        <v>41</v>
      </c>
      <c r="AT970" s="26">
        <f ca="1">IF(AS970=0,0,COUNTIF($AS$19:AS970,C970*10+1))</f>
        <v>33</v>
      </c>
      <c r="AU970" s="21">
        <f t="shared" ca="1" si="435"/>
        <v>0</v>
      </c>
      <c r="AV970" s="33">
        <f t="shared" ca="1" si="433"/>
        <v>36242</v>
      </c>
    </row>
    <row r="971" spans="1:48" x14ac:dyDescent="0.2">
      <c r="A971" s="15">
        <f>Daten!A971</f>
        <v>40616</v>
      </c>
      <c r="B971" s="8" t="str">
        <f>Daten!B971</f>
        <v>Sandl</v>
      </c>
      <c r="C971" s="15">
        <f t="shared" si="408"/>
        <v>4</v>
      </c>
      <c r="D971" s="10">
        <f>Daten!D971</f>
        <v>0</v>
      </c>
      <c r="E971" s="9">
        <f>Daten!E971</f>
        <v>1415</v>
      </c>
      <c r="F971" s="9">
        <f>Daten!F971</f>
        <v>1392</v>
      </c>
      <c r="G971" s="27">
        <f t="shared" si="409"/>
        <v>23</v>
      </c>
      <c r="H971" s="29">
        <f t="shared" si="410"/>
        <v>1.6522988505747127E-2</v>
      </c>
      <c r="I971" s="21">
        <f t="shared" si="411"/>
        <v>22.339458887666247</v>
      </c>
      <c r="J971" s="21">
        <f t="shared" si="412"/>
        <v>0.66054111233375323</v>
      </c>
      <c r="K971" s="27">
        <f t="shared" si="413"/>
        <v>-330.27055616687664</v>
      </c>
      <c r="L971" s="16">
        <f>Daten!G971</f>
        <v>207</v>
      </c>
      <c r="M971" s="16">
        <f>Daten!H971</f>
        <v>930</v>
      </c>
      <c r="N971" s="16">
        <f>Daten!I971</f>
        <v>278</v>
      </c>
      <c r="O971" s="28">
        <f t="shared" si="414"/>
        <v>0.521505376344086</v>
      </c>
      <c r="P971" s="16">
        <f t="shared" si="415"/>
        <v>510.6030054672575</v>
      </c>
      <c r="Q971" s="21">
        <f t="shared" si="416"/>
        <v>-25.603005467257503</v>
      </c>
      <c r="R971" s="27">
        <f t="shared" si="417"/>
        <v>-5120.6010934515007</v>
      </c>
      <c r="S971" s="9">
        <f ca="1">Daten!K971</f>
        <v>14827</v>
      </c>
      <c r="T971" s="9">
        <f ca="1">Daten!L971</f>
        <v>72874</v>
      </c>
      <c r="U971" s="9">
        <f ca="1">Daten!M971</f>
        <v>79843</v>
      </c>
      <c r="V971" s="9">
        <f ca="1">Daten!N971</f>
        <v>500</v>
      </c>
      <c r="W971" s="9">
        <f ca="1">Daten!O971</f>
        <v>500</v>
      </c>
      <c r="X971" s="23">
        <f t="shared" ca="1" si="418"/>
        <v>167544</v>
      </c>
      <c r="Y971" s="9">
        <f t="shared" ca="1" si="419"/>
        <v>481844.95137222734</v>
      </c>
      <c r="Z971" s="21">
        <f t="shared" ca="1" si="420"/>
        <v>-314300.95137222734</v>
      </c>
      <c r="AA971" s="27">
        <f t="shared" ca="1" si="421"/>
        <v>31430.095137222736</v>
      </c>
      <c r="AB971" s="32">
        <f t="shared" ca="1" si="422"/>
        <v>25979.223487604359</v>
      </c>
      <c r="AC971" s="31">
        <f t="shared" ca="1" si="423"/>
        <v>25979.223487604359</v>
      </c>
      <c r="AG971" s="26">
        <f t="shared" ca="1" si="424"/>
        <v>-330.27055616687664</v>
      </c>
      <c r="AH971" s="26">
        <f t="shared" ca="1" si="425"/>
        <v>31430.095137222736</v>
      </c>
      <c r="AI971" s="26">
        <f t="shared" ca="1" si="426"/>
        <v>31099.824581055858</v>
      </c>
      <c r="AJ971" s="26">
        <f t="shared" ca="1" si="427"/>
        <v>1</v>
      </c>
      <c r="AK971" s="26">
        <f t="shared" ca="1" si="428"/>
        <v>31099.824581055858</v>
      </c>
      <c r="AL971" s="26">
        <f t="shared" ca="1" si="429"/>
        <v>32852</v>
      </c>
      <c r="AM971" s="26">
        <f t="shared" ca="1" si="430"/>
        <v>41</v>
      </c>
      <c r="AN971" s="26">
        <f ca="1">IF(AM971=0,0,COUNTIF($AM$19:AM971,C971*10+1))</f>
        <v>34</v>
      </c>
      <c r="AO971" s="21">
        <f t="shared" ca="1" si="431"/>
        <v>0</v>
      </c>
      <c r="AP971" s="33">
        <f t="shared" ca="1" si="432"/>
        <v>32852</v>
      </c>
      <c r="AQ971" s="24"/>
      <c r="AR971" s="155">
        <f ca="1">ROUND(Zsfg!$C$11/'Z1'!$AL$2120*'Z1'!AL971,0)</f>
        <v>27402</v>
      </c>
      <c r="AS971" s="26">
        <f t="shared" ca="1" si="434"/>
        <v>41</v>
      </c>
      <c r="AT971" s="26">
        <f ca="1">IF(AS971=0,0,COUNTIF($AS$19:AS971,C971*10+1))</f>
        <v>34</v>
      </c>
      <c r="AU971" s="21">
        <f t="shared" ca="1" si="435"/>
        <v>0</v>
      </c>
      <c r="AV971" s="33">
        <f t="shared" ca="1" si="433"/>
        <v>27402</v>
      </c>
    </row>
    <row r="972" spans="1:48" x14ac:dyDescent="0.2">
      <c r="A972" s="15">
        <f>Daten!A972</f>
        <v>40617</v>
      </c>
      <c r="B972" s="8" t="str">
        <f>Daten!B972</f>
        <v>St. Leonhard bei Freistadt</v>
      </c>
      <c r="C972" s="15">
        <f t="shared" si="408"/>
        <v>4</v>
      </c>
      <c r="D972" s="10">
        <f>Daten!D972</f>
        <v>0</v>
      </c>
      <c r="E972" s="9">
        <f>Daten!E972</f>
        <v>1383</v>
      </c>
      <c r="F972" s="9">
        <f>Daten!F972</f>
        <v>1393</v>
      </c>
      <c r="G972" s="27">
        <f t="shared" si="409"/>
        <v>-10</v>
      </c>
      <c r="H972" s="29">
        <f t="shared" si="410"/>
        <v>-7.1787508973438618E-3</v>
      </c>
      <c r="I972" s="21">
        <f t="shared" si="411"/>
        <v>22.355507349510834</v>
      </c>
      <c r="J972" s="21">
        <f t="shared" si="412"/>
        <v>-32.35550734951083</v>
      </c>
      <c r="K972" s="27">
        <f t="shared" si="413"/>
        <v>16177.753674755415</v>
      </c>
      <c r="L972" s="16">
        <f>Daten!G972</f>
        <v>208</v>
      </c>
      <c r="M972" s="16">
        <f>Daten!H972</f>
        <v>904</v>
      </c>
      <c r="N972" s="16">
        <f>Daten!I972</f>
        <v>271</v>
      </c>
      <c r="O972" s="28">
        <f t="shared" si="414"/>
        <v>0.52986725663716816</v>
      </c>
      <c r="P972" s="16">
        <f t="shared" si="415"/>
        <v>496.32808273376429</v>
      </c>
      <c r="Q972" s="21">
        <f t="shared" si="416"/>
        <v>-17.32808273376429</v>
      </c>
      <c r="R972" s="27">
        <f t="shared" si="417"/>
        <v>-3465.6165467528581</v>
      </c>
      <c r="S972" s="9">
        <f ca="1">Daten!K972</f>
        <v>3657</v>
      </c>
      <c r="T972" s="9">
        <f ca="1">Daten!L972</f>
        <v>71679</v>
      </c>
      <c r="U972" s="9">
        <f ca="1">Daten!M972</f>
        <v>89164</v>
      </c>
      <c r="V972" s="9">
        <f ca="1">Daten!N972</f>
        <v>500</v>
      </c>
      <c r="W972" s="9">
        <f ca="1">Daten!O972</f>
        <v>500</v>
      </c>
      <c r="X972" s="23">
        <f t="shared" ca="1" si="418"/>
        <v>164500</v>
      </c>
      <c r="Y972" s="9">
        <f t="shared" ca="1" si="419"/>
        <v>470948.1044153996</v>
      </c>
      <c r="Z972" s="21">
        <f t="shared" ca="1" si="420"/>
        <v>-306448.1044153996</v>
      </c>
      <c r="AA972" s="27">
        <f t="shared" ca="1" si="421"/>
        <v>30644.810441539961</v>
      </c>
      <c r="AB972" s="32">
        <f t="shared" ca="1" si="422"/>
        <v>43356.947569542521</v>
      </c>
      <c r="AC972" s="31">
        <f t="shared" ca="1" si="423"/>
        <v>43356.947569542521</v>
      </c>
      <c r="AG972" s="26">
        <f t="shared" ca="1" si="424"/>
        <v>16177.753674755415</v>
      </c>
      <c r="AH972" s="26">
        <f t="shared" ca="1" si="425"/>
        <v>30644.810441539961</v>
      </c>
      <c r="AI972" s="26">
        <f t="shared" ca="1" si="426"/>
        <v>46822.564116295376</v>
      </c>
      <c r="AJ972" s="26">
        <f t="shared" ca="1" si="427"/>
        <v>1</v>
      </c>
      <c r="AK972" s="26">
        <f t="shared" ca="1" si="428"/>
        <v>46822.564116295376</v>
      </c>
      <c r="AL972" s="26">
        <f t="shared" ca="1" si="429"/>
        <v>49461</v>
      </c>
      <c r="AM972" s="26">
        <f t="shared" ca="1" si="430"/>
        <v>41</v>
      </c>
      <c r="AN972" s="26">
        <f ca="1">IF(AM972=0,0,COUNTIF($AM$19:AM972,C972*10+1))</f>
        <v>35</v>
      </c>
      <c r="AO972" s="21">
        <f t="shared" ca="1" si="431"/>
        <v>0</v>
      </c>
      <c r="AP972" s="33">
        <f t="shared" ca="1" si="432"/>
        <v>49461</v>
      </c>
      <c r="AQ972" s="24"/>
      <c r="AR972" s="155">
        <f ca="1">ROUND(Zsfg!$C$11/'Z1'!$AL$2120*'Z1'!AL972,0)</f>
        <v>41255</v>
      </c>
      <c r="AS972" s="26">
        <f t="shared" ca="1" si="434"/>
        <v>41</v>
      </c>
      <c r="AT972" s="26">
        <f ca="1">IF(AS972=0,0,COUNTIF($AS$19:AS972,C972*10+1))</f>
        <v>35</v>
      </c>
      <c r="AU972" s="21">
        <f t="shared" ca="1" si="435"/>
        <v>0</v>
      </c>
      <c r="AV972" s="33">
        <f t="shared" ca="1" si="433"/>
        <v>41255</v>
      </c>
    </row>
    <row r="973" spans="1:48" x14ac:dyDescent="0.2">
      <c r="A973" s="15">
        <f>Daten!A973</f>
        <v>40618</v>
      </c>
      <c r="B973" s="8" t="str">
        <f>Daten!B973</f>
        <v>St. Oswald bei Freistadt</v>
      </c>
      <c r="C973" s="15">
        <f t="shared" si="408"/>
        <v>4</v>
      </c>
      <c r="D973" s="10">
        <f>Daten!D973</f>
        <v>0</v>
      </c>
      <c r="E973" s="9">
        <f>Daten!E973</f>
        <v>2904</v>
      </c>
      <c r="F973" s="9">
        <f>Daten!F973</f>
        <v>2820</v>
      </c>
      <c r="G973" s="27">
        <f t="shared" si="409"/>
        <v>84</v>
      </c>
      <c r="H973" s="29">
        <f t="shared" si="410"/>
        <v>2.9787234042553193E-2</v>
      </c>
      <c r="I973" s="21">
        <f t="shared" si="411"/>
        <v>45.25666240173765</v>
      </c>
      <c r="J973" s="21">
        <f t="shared" si="412"/>
        <v>38.74333759826235</v>
      </c>
      <c r="K973" s="27">
        <f t="shared" si="413"/>
        <v>-19371.668799131174</v>
      </c>
      <c r="L973" s="16">
        <f>Daten!G973</f>
        <v>489</v>
      </c>
      <c r="M973" s="16">
        <f>Daten!H973</f>
        <v>1972</v>
      </c>
      <c r="N973" s="16">
        <f>Daten!I973</f>
        <v>443</v>
      </c>
      <c r="O973" s="28">
        <f t="shared" si="414"/>
        <v>0.47261663286004058</v>
      </c>
      <c r="P973" s="16">
        <f t="shared" si="415"/>
        <v>1082.6979857864858</v>
      </c>
      <c r="Q973" s="21">
        <f t="shared" si="416"/>
        <v>-150.69798578648579</v>
      </c>
      <c r="R973" s="27">
        <f t="shared" si="417"/>
        <v>-30139.597157297158</v>
      </c>
      <c r="S973" s="9">
        <f ca="1">Daten!K973</f>
        <v>9562</v>
      </c>
      <c r="T973" s="9">
        <f ca="1">Daten!L973</f>
        <v>156598</v>
      </c>
      <c r="U973" s="9">
        <f ca="1">Daten!M973</f>
        <v>366299</v>
      </c>
      <c r="V973" s="9">
        <f ca="1">Daten!N973</f>
        <v>500</v>
      </c>
      <c r="W973" s="9">
        <f ca="1">Daten!O973</f>
        <v>500</v>
      </c>
      <c r="X973" s="23">
        <f t="shared" ca="1" si="418"/>
        <v>532459</v>
      </c>
      <c r="Y973" s="9">
        <f t="shared" ca="1" si="419"/>
        <v>988888.86133211886</v>
      </c>
      <c r="Z973" s="21">
        <f t="shared" ca="1" si="420"/>
        <v>-456429.86133211886</v>
      </c>
      <c r="AA973" s="27">
        <f t="shared" ca="1" si="421"/>
        <v>45642.986133211889</v>
      </c>
      <c r="AB973" s="32">
        <f t="shared" ca="1" si="422"/>
        <v>-3868.2798232164423</v>
      </c>
      <c r="AC973" s="31">
        <f t="shared" ca="1" si="423"/>
        <v>0</v>
      </c>
      <c r="AG973" s="26">
        <f t="shared" ca="1" si="424"/>
        <v>0</v>
      </c>
      <c r="AH973" s="26">
        <f t="shared" ca="1" si="425"/>
        <v>0</v>
      </c>
      <c r="AI973" s="26">
        <f t="shared" ca="1" si="426"/>
        <v>0</v>
      </c>
      <c r="AJ973" s="26">
        <f t="shared" ca="1" si="427"/>
        <v>1</v>
      </c>
      <c r="AK973" s="26">
        <f t="shared" ca="1" si="428"/>
        <v>0</v>
      </c>
      <c r="AL973" s="26">
        <f t="shared" ca="1" si="429"/>
        <v>0</v>
      </c>
      <c r="AM973" s="26">
        <f t="shared" ca="1" si="430"/>
        <v>0</v>
      </c>
      <c r="AN973" s="26">
        <f ca="1">IF(AM973=0,0,COUNTIF($AM$19:AM973,C973*10+1))</f>
        <v>0</v>
      </c>
      <c r="AO973" s="21">
        <f t="shared" ca="1" si="431"/>
        <v>0</v>
      </c>
      <c r="AP973" s="33">
        <f t="shared" ca="1" si="432"/>
        <v>0</v>
      </c>
      <c r="AQ973" s="24"/>
      <c r="AR973" s="155">
        <f ca="1">ROUND(Zsfg!$C$11/'Z1'!$AL$2120*'Z1'!AL973,0)</f>
        <v>0</v>
      </c>
      <c r="AS973" s="26">
        <f t="shared" ca="1" si="434"/>
        <v>0</v>
      </c>
      <c r="AT973" s="26">
        <f ca="1">IF(AS973=0,0,COUNTIF($AS$19:AS973,C973*10+1))</f>
        <v>0</v>
      </c>
      <c r="AU973" s="21">
        <f t="shared" ca="1" si="435"/>
        <v>0</v>
      </c>
      <c r="AV973" s="33">
        <f t="shared" ca="1" si="433"/>
        <v>0</v>
      </c>
    </row>
    <row r="974" spans="1:48" x14ac:dyDescent="0.2">
      <c r="A974" s="15">
        <f>Daten!A974</f>
        <v>40619</v>
      </c>
      <c r="B974" s="8" t="str">
        <f>Daten!B974</f>
        <v>Schönau im Mühlkreis</v>
      </c>
      <c r="C974" s="15">
        <f t="shared" si="408"/>
        <v>4</v>
      </c>
      <c r="D974" s="10">
        <f>Daten!D974</f>
        <v>0</v>
      </c>
      <c r="E974" s="9">
        <f>Daten!E974</f>
        <v>1945</v>
      </c>
      <c r="F974" s="9">
        <f>Daten!F974</f>
        <v>1922</v>
      </c>
      <c r="G974" s="27">
        <f t="shared" si="409"/>
        <v>23</v>
      </c>
      <c r="H974" s="29">
        <f t="shared" si="410"/>
        <v>1.1966701352757543E-2</v>
      </c>
      <c r="I974" s="21">
        <f t="shared" si="411"/>
        <v>30.84514366529779</v>
      </c>
      <c r="J974" s="21">
        <f t="shared" si="412"/>
        <v>-7.8451436652977904</v>
      </c>
      <c r="K974" s="27">
        <f t="shared" si="413"/>
        <v>3922.571832648895</v>
      </c>
      <c r="L974" s="16">
        <f>Daten!G974</f>
        <v>350</v>
      </c>
      <c r="M974" s="16">
        <f>Daten!H974</f>
        <v>1259</v>
      </c>
      <c r="N974" s="16">
        <f>Daten!I974</f>
        <v>336</v>
      </c>
      <c r="O974" s="28">
        <f t="shared" si="414"/>
        <v>0.54487688641779186</v>
      </c>
      <c r="P974" s="16">
        <f t="shared" si="415"/>
        <v>691.23568159492174</v>
      </c>
      <c r="Q974" s="21">
        <f t="shared" si="416"/>
        <v>-5.2356815949217435</v>
      </c>
      <c r="R974" s="27">
        <f t="shared" si="417"/>
        <v>-1047.1363189843487</v>
      </c>
      <c r="S974" s="9">
        <f ca="1">Daten!K974</f>
        <v>5584</v>
      </c>
      <c r="T974" s="9">
        <f ca="1">Daten!L974</f>
        <v>84280</v>
      </c>
      <c r="U974" s="9">
        <f ca="1">Daten!M974</f>
        <v>225897</v>
      </c>
      <c r="V974" s="9">
        <f ca="1">Daten!N974</f>
        <v>500</v>
      </c>
      <c r="W974" s="9">
        <f ca="1">Daten!O974</f>
        <v>500</v>
      </c>
      <c r="X974" s="23">
        <f t="shared" ca="1" si="418"/>
        <v>315761</v>
      </c>
      <c r="Y974" s="9">
        <f t="shared" ca="1" si="419"/>
        <v>662323.97909468703</v>
      </c>
      <c r="Z974" s="21">
        <f t="shared" ca="1" si="420"/>
        <v>-346562.97909468703</v>
      </c>
      <c r="AA974" s="27">
        <f t="shared" ca="1" si="421"/>
        <v>34656.297909468703</v>
      </c>
      <c r="AB974" s="32">
        <f t="shared" ca="1" si="422"/>
        <v>37531.73342313325</v>
      </c>
      <c r="AC974" s="31">
        <f t="shared" ca="1" si="423"/>
        <v>37531.73342313325</v>
      </c>
      <c r="AG974" s="26">
        <f t="shared" ca="1" si="424"/>
        <v>3922.571832648895</v>
      </c>
      <c r="AH974" s="26">
        <f t="shared" ca="1" si="425"/>
        <v>34656.297909468703</v>
      </c>
      <c r="AI974" s="26">
        <f t="shared" ca="1" si="426"/>
        <v>38578.869742117597</v>
      </c>
      <c r="AJ974" s="26">
        <f t="shared" ca="1" si="427"/>
        <v>1</v>
      </c>
      <c r="AK974" s="26">
        <f t="shared" ca="1" si="428"/>
        <v>38578.869742117597</v>
      </c>
      <c r="AL974" s="26">
        <f t="shared" ca="1" si="429"/>
        <v>40753</v>
      </c>
      <c r="AM974" s="26">
        <f t="shared" ca="1" si="430"/>
        <v>41</v>
      </c>
      <c r="AN974" s="26">
        <f ca="1">IF(AM974=0,0,COUNTIF($AM$19:AM974,C974*10+1))</f>
        <v>36</v>
      </c>
      <c r="AO974" s="21">
        <f t="shared" ca="1" si="431"/>
        <v>0</v>
      </c>
      <c r="AP974" s="33">
        <f t="shared" ca="1" si="432"/>
        <v>40753</v>
      </c>
      <c r="AQ974" s="24"/>
      <c r="AR974" s="155">
        <f ca="1">ROUND(Zsfg!$C$11/'Z1'!$AL$2120*'Z1'!AL974,0)</f>
        <v>33992</v>
      </c>
      <c r="AS974" s="26">
        <f t="shared" ca="1" si="434"/>
        <v>41</v>
      </c>
      <c r="AT974" s="26">
        <f ca="1">IF(AS974=0,0,COUNTIF($AS$19:AS974,C974*10+1))</f>
        <v>36</v>
      </c>
      <c r="AU974" s="21">
        <f t="shared" ca="1" si="435"/>
        <v>0</v>
      </c>
      <c r="AV974" s="33">
        <f t="shared" ca="1" si="433"/>
        <v>33992</v>
      </c>
    </row>
    <row r="975" spans="1:48" x14ac:dyDescent="0.2">
      <c r="A975" s="15">
        <f>Daten!A975</f>
        <v>40620</v>
      </c>
      <c r="B975" s="8" t="str">
        <f>Daten!B975</f>
        <v>Tragwein</v>
      </c>
      <c r="C975" s="15">
        <f t="shared" si="408"/>
        <v>4</v>
      </c>
      <c r="D975" s="10">
        <f>Daten!D975</f>
        <v>0</v>
      </c>
      <c r="E975" s="9">
        <f>Daten!E975</f>
        <v>3106</v>
      </c>
      <c r="F975" s="9">
        <f>Daten!F975</f>
        <v>3053</v>
      </c>
      <c r="G975" s="27">
        <f t="shared" si="409"/>
        <v>53</v>
      </c>
      <c r="H975" s="29">
        <f t="shared" si="410"/>
        <v>1.7359973796265967E-2</v>
      </c>
      <c r="I975" s="21">
        <f t="shared" si="411"/>
        <v>48.995954011526614</v>
      </c>
      <c r="J975" s="21">
        <f t="shared" si="412"/>
        <v>4.0040459884733863</v>
      </c>
      <c r="K975" s="27">
        <f t="shared" si="413"/>
        <v>-2002.0229942366932</v>
      </c>
      <c r="L975" s="16">
        <f>Daten!G975</f>
        <v>508</v>
      </c>
      <c r="M975" s="16">
        <f>Daten!H975</f>
        <v>2067</v>
      </c>
      <c r="N975" s="16">
        <f>Daten!I975</f>
        <v>531</v>
      </c>
      <c r="O975" s="28">
        <f t="shared" si="414"/>
        <v>0.50266086115142716</v>
      </c>
      <c r="P975" s="16">
        <f t="shared" si="415"/>
        <v>1134.856357312711</v>
      </c>
      <c r="Q975" s="21">
        <f t="shared" si="416"/>
        <v>-95.856357312710998</v>
      </c>
      <c r="R975" s="27">
        <f t="shared" si="417"/>
        <v>-19171.271462542201</v>
      </c>
      <c r="S975" s="9">
        <f ca="1">Daten!K975</f>
        <v>12389</v>
      </c>
      <c r="T975" s="9">
        <f ca="1">Daten!L975</f>
        <v>188973</v>
      </c>
      <c r="U975" s="9">
        <f ca="1">Daten!M975</f>
        <v>711435</v>
      </c>
      <c r="V975" s="9">
        <f ca="1">Daten!N975</f>
        <v>500</v>
      </c>
      <c r="W975" s="9">
        <f ca="1">Daten!O975</f>
        <v>500</v>
      </c>
      <c r="X975" s="23">
        <f t="shared" ca="1" si="418"/>
        <v>912797</v>
      </c>
      <c r="Y975" s="9">
        <f t="shared" ca="1" si="419"/>
        <v>1057675.2077470941</v>
      </c>
      <c r="Z975" s="21">
        <f t="shared" ca="1" si="420"/>
        <v>-144878.2077470941</v>
      </c>
      <c r="AA975" s="27">
        <f t="shared" ca="1" si="421"/>
        <v>14487.820774709411</v>
      </c>
      <c r="AB975" s="32">
        <f t="shared" ca="1" si="422"/>
        <v>-6685.4736820694834</v>
      </c>
      <c r="AC975" s="31">
        <f t="shared" ca="1" si="423"/>
        <v>0</v>
      </c>
      <c r="AG975" s="26">
        <f t="shared" ca="1" si="424"/>
        <v>0</v>
      </c>
      <c r="AH975" s="26">
        <f t="shared" ca="1" si="425"/>
        <v>0</v>
      </c>
      <c r="AI975" s="26">
        <f t="shared" ca="1" si="426"/>
        <v>0</v>
      </c>
      <c r="AJ975" s="26">
        <f t="shared" ca="1" si="427"/>
        <v>1</v>
      </c>
      <c r="AK975" s="26">
        <f t="shared" ca="1" si="428"/>
        <v>0</v>
      </c>
      <c r="AL975" s="26">
        <f t="shared" ca="1" si="429"/>
        <v>0</v>
      </c>
      <c r="AM975" s="26">
        <f t="shared" ca="1" si="430"/>
        <v>0</v>
      </c>
      <c r="AN975" s="26">
        <f ca="1">IF(AM975=0,0,COUNTIF($AM$19:AM975,C975*10+1))</f>
        <v>0</v>
      </c>
      <c r="AO975" s="21">
        <f t="shared" ca="1" si="431"/>
        <v>0</v>
      </c>
      <c r="AP975" s="33">
        <f t="shared" ca="1" si="432"/>
        <v>0</v>
      </c>
      <c r="AQ975" s="24"/>
      <c r="AR975" s="155">
        <f ca="1">ROUND(Zsfg!$C$11/'Z1'!$AL$2120*'Z1'!AL975,0)</f>
        <v>0</v>
      </c>
      <c r="AS975" s="26">
        <f t="shared" ca="1" si="434"/>
        <v>0</v>
      </c>
      <c r="AT975" s="26">
        <f ca="1">IF(AS975=0,0,COUNTIF($AS$19:AS975,C975*10+1))</f>
        <v>0</v>
      </c>
      <c r="AU975" s="21">
        <f t="shared" ca="1" si="435"/>
        <v>0</v>
      </c>
      <c r="AV975" s="33">
        <f t="shared" ca="1" si="433"/>
        <v>0</v>
      </c>
    </row>
    <row r="976" spans="1:48" x14ac:dyDescent="0.2">
      <c r="A976" s="15">
        <f>Daten!A976</f>
        <v>40621</v>
      </c>
      <c r="B976" s="8" t="str">
        <f>Daten!B976</f>
        <v>Unterweißenbach</v>
      </c>
      <c r="C976" s="15">
        <f t="shared" si="408"/>
        <v>4</v>
      </c>
      <c r="D976" s="10">
        <f>Daten!D976</f>
        <v>0</v>
      </c>
      <c r="E976" s="9">
        <f>Daten!E976</f>
        <v>2172</v>
      </c>
      <c r="F976" s="9">
        <f>Daten!F976</f>
        <v>2278</v>
      </c>
      <c r="G976" s="27">
        <f t="shared" si="409"/>
        <v>-106</v>
      </c>
      <c r="H976" s="29">
        <f t="shared" si="410"/>
        <v>-4.6532045654082525E-2</v>
      </c>
      <c r="I976" s="21">
        <f t="shared" si="411"/>
        <v>36.558396081971054</v>
      </c>
      <c r="J976" s="21">
        <f t="shared" si="412"/>
        <v>-142.55839608197107</v>
      </c>
      <c r="K976" s="27">
        <f t="shared" si="413"/>
        <v>71279.198040985531</v>
      </c>
      <c r="L976" s="16">
        <f>Daten!G976</f>
        <v>368</v>
      </c>
      <c r="M976" s="16">
        <f>Daten!H976</f>
        <v>1370</v>
      </c>
      <c r="N976" s="16">
        <f>Daten!I976</f>
        <v>434</v>
      </c>
      <c r="O976" s="28">
        <f t="shared" si="414"/>
        <v>0.58540145985401459</v>
      </c>
      <c r="P976" s="16">
        <f t="shared" si="415"/>
        <v>752.17862095714281</v>
      </c>
      <c r="Q976" s="21">
        <f t="shared" si="416"/>
        <v>49.821379042857188</v>
      </c>
      <c r="R976" s="27">
        <f t="shared" si="417"/>
        <v>9964.2758085714377</v>
      </c>
      <c r="S976" s="9">
        <f ca="1">Daten!K976</f>
        <v>7809</v>
      </c>
      <c r="T976" s="9">
        <f ca="1">Daten!L976</f>
        <v>120387</v>
      </c>
      <c r="U976" s="9">
        <f ca="1">Daten!M976</f>
        <v>460876</v>
      </c>
      <c r="V976" s="9">
        <f ca="1">Daten!N976</f>
        <v>500</v>
      </c>
      <c r="W976" s="9">
        <f ca="1">Daten!O976</f>
        <v>500</v>
      </c>
      <c r="X976" s="23">
        <f t="shared" ca="1" si="418"/>
        <v>589072</v>
      </c>
      <c r="Y976" s="9">
        <f t="shared" ca="1" si="419"/>
        <v>739623.48719468398</v>
      </c>
      <c r="Z976" s="21">
        <f t="shared" ca="1" si="420"/>
        <v>-150551.48719468398</v>
      </c>
      <c r="AA976" s="27">
        <f t="shared" ca="1" si="421"/>
        <v>15055.1487194684</v>
      </c>
      <c r="AB976" s="32">
        <f t="shared" ca="1" si="422"/>
        <v>96298.622569025363</v>
      </c>
      <c r="AC976" s="31">
        <f t="shared" ca="1" si="423"/>
        <v>96298.622569025363</v>
      </c>
      <c r="AG976" s="26">
        <f t="shared" ca="1" si="424"/>
        <v>71279.198040985531</v>
      </c>
      <c r="AH976" s="26">
        <f t="shared" ca="1" si="425"/>
        <v>15055.1487194684</v>
      </c>
      <c r="AI976" s="26">
        <f t="shared" ca="1" si="426"/>
        <v>86334.346760453933</v>
      </c>
      <c r="AJ976" s="26">
        <f t="shared" ca="1" si="427"/>
        <v>1</v>
      </c>
      <c r="AK976" s="26">
        <f t="shared" ca="1" si="428"/>
        <v>86334.346760453933</v>
      </c>
      <c r="AL976" s="26">
        <f t="shared" ca="1" si="429"/>
        <v>91199</v>
      </c>
      <c r="AM976" s="26">
        <f t="shared" ca="1" si="430"/>
        <v>41</v>
      </c>
      <c r="AN976" s="26">
        <f ca="1">IF(AM976=0,0,COUNTIF($AM$19:AM976,C976*10+1))</f>
        <v>37</v>
      </c>
      <c r="AO976" s="21">
        <f t="shared" ca="1" si="431"/>
        <v>0</v>
      </c>
      <c r="AP976" s="33">
        <f t="shared" ca="1" si="432"/>
        <v>91199</v>
      </c>
      <c r="AQ976" s="24"/>
      <c r="AR976" s="155">
        <f ca="1">ROUND(Zsfg!$C$11/'Z1'!$AL$2120*'Z1'!AL976,0)</f>
        <v>76069</v>
      </c>
      <c r="AS976" s="26">
        <f t="shared" ca="1" si="434"/>
        <v>41</v>
      </c>
      <c r="AT976" s="26">
        <f ca="1">IF(AS976=0,0,COUNTIF($AS$19:AS976,C976*10+1))</f>
        <v>37</v>
      </c>
      <c r="AU976" s="21">
        <f t="shared" ca="1" si="435"/>
        <v>0</v>
      </c>
      <c r="AV976" s="33">
        <f t="shared" ca="1" si="433"/>
        <v>76069</v>
      </c>
    </row>
    <row r="977" spans="1:48" x14ac:dyDescent="0.2">
      <c r="A977" s="15">
        <f>Daten!A977</f>
        <v>40622</v>
      </c>
      <c r="B977" s="8" t="str">
        <f>Daten!B977</f>
        <v>Unterweitersdorf</v>
      </c>
      <c r="C977" s="15">
        <f t="shared" si="408"/>
        <v>4</v>
      </c>
      <c r="D977" s="10">
        <f>Daten!D977</f>
        <v>0</v>
      </c>
      <c r="E977" s="9">
        <f>Daten!E977</f>
        <v>2150</v>
      </c>
      <c r="F977" s="9">
        <f>Daten!F977</f>
        <v>2034</v>
      </c>
      <c r="G977" s="27">
        <f t="shared" si="409"/>
        <v>116</v>
      </c>
      <c r="H977" s="29">
        <f t="shared" si="410"/>
        <v>5.7030481809242868E-2</v>
      </c>
      <c r="I977" s="21">
        <f t="shared" si="411"/>
        <v>32.642571391891629</v>
      </c>
      <c r="J977" s="21">
        <f t="shared" si="412"/>
        <v>83.357428608108364</v>
      </c>
      <c r="K977" s="27">
        <f t="shared" si="413"/>
        <v>-41678.714304054185</v>
      </c>
      <c r="L977" s="16">
        <f>Daten!G977</f>
        <v>353</v>
      </c>
      <c r="M977" s="16">
        <f>Daten!H977</f>
        <v>1483</v>
      </c>
      <c r="N977" s="16">
        <f>Daten!I977</f>
        <v>314</v>
      </c>
      <c r="O977" s="28">
        <f t="shared" si="414"/>
        <v>0.44976399190829403</v>
      </c>
      <c r="P977" s="16">
        <f t="shared" si="415"/>
        <v>814.21963129886331</v>
      </c>
      <c r="Q977" s="21">
        <f t="shared" si="416"/>
        <v>-147.21963129886331</v>
      </c>
      <c r="R977" s="27">
        <f t="shared" si="417"/>
        <v>-29443.926259772663</v>
      </c>
      <c r="S977" s="9">
        <f ca="1">Daten!K977</f>
        <v>4577</v>
      </c>
      <c r="T977" s="9">
        <f ca="1">Daten!L977</f>
        <v>140513</v>
      </c>
      <c r="U977" s="9">
        <f ca="1">Daten!M977</f>
        <v>345487</v>
      </c>
      <c r="V977" s="9">
        <f ca="1">Daten!N977</f>
        <v>500</v>
      </c>
      <c r="W977" s="9">
        <f ca="1">Daten!O977</f>
        <v>500</v>
      </c>
      <c r="X977" s="23">
        <f t="shared" ca="1" si="418"/>
        <v>490577</v>
      </c>
      <c r="Y977" s="9">
        <f t="shared" ca="1" si="419"/>
        <v>732131.9049118649</v>
      </c>
      <c r="Z977" s="21">
        <f t="shared" ca="1" si="420"/>
        <v>-241554.9049118649</v>
      </c>
      <c r="AA977" s="27">
        <f t="shared" ca="1" si="421"/>
        <v>24155.490491186491</v>
      </c>
      <c r="AB977" s="32">
        <f t="shared" ca="1" si="422"/>
        <v>-46967.150072640361</v>
      </c>
      <c r="AC977" s="31">
        <f t="shared" ca="1" si="423"/>
        <v>0</v>
      </c>
      <c r="AG977" s="26">
        <f t="shared" ca="1" si="424"/>
        <v>0</v>
      </c>
      <c r="AH977" s="26">
        <f t="shared" ca="1" si="425"/>
        <v>0</v>
      </c>
      <c r="AI977" s="26">
        <f t="shared" ca="1" si="426"/>
        <v>0</v>
      </c>
      <c r="AJ977" s="26">
        <f t="shared" ca="1" si="427"/>
        <v>1</v>
      </c>
      <c r="AK977" s="26">
        <f t="shared" ca="1" si="428"/>
        <v>0</v>
      </c>
      <c r="AL977" s="26">
        <f t="shared" ca="1" si="429"/>
        <v>0</v>
      </c>
      <c r="AM977" s="26">
        <f t="shared" ca="1" si="430"/>
        <v>0</v>
      </c>
      <c r="AN977" s="26">
        <f ca="1">IF(AM977=0,0,COUNTIF($AM$19:AM977,C977*10+1))</f>
        <v>0</v>
      </c>
      <c r="AO977" s="21">
        <f t="shared" ca="1" si="431"/>
        <v>0</v>
      </c>
      <c r="AP977" s="33">
        <f t="shared" ca="1" si="432"/>
        <v>0</v>
      </c>
      <c r="AQ977" s="24"/>
      <c r="AR977" s="155">
        <f ca="1">ROUND(Zsfg!$C$11/'Z1'!$AL$2120*'Z1'!AL977,0)</f>
        <v>0</v>
      </c>
      <c r="AS977" s="26">
        <f t="shared" ca="1" si="434"/>
        <v>0</v>
      </c>
      <c r="AT977" s="26">
        <f ca="1">IF(AS977=0,0,COUNTIF($AS$19:AS977,C977*10+1))</f>
        <v>0</v>
      </c>
      <c r="AU977" s="21">
        <f t="shared" ca="1" si="435"/>
        <v>0</v>
      </c>
      <c r="AV977" s="33">
        <f t="shared" ca="1" si="433"/>
        <v>0</v>
      </c>
    </row>
    <row r="978" spans="1:48" x14ac:dyDescent="0.2">
      <c r="A978" s="15">
        <f>Daten!A978</f>
        <v>40623</v>
      </c>
      <c r="B978" s="8" t="str">
        <f>Daten!B978</f>
        <v>Waldburg</v>
      </c>
      <c r="C978" s="15">
        <f t="shared" si="408"/>
        <v>4</v>
      </c>
      <c r="D978" s="10">
        <f>Daten!D978</f>
        <v>0</v>
      </c>
      <c r="E978" s="9">
        <f>Daten!E978</f>
        <v>1385</v>
      </c>
      <c r="F978" s="9">
        <f>Daten!F978</f>
        <v>1371</v>
      </c>
      <c r="G978" s="27">
        <f t="shared" si="409"/>
        <v>14</v>
      </c>
      <c r="H978" s="29">
        <f t="shared" si="410"/>
        <v>1.0211524434719184E-2</v>
      </c>
      <c r="I978" s="21">
        <f t="shared" si="411"/>
        <v>22.0024411889299</v>
      </c>
      <c r="J978" s="21">
        <f t="shared" si="412"/>
        <v>-8.0024411889299003</v>
      </c>
      <c r="K978" s="27">
        <f t="shared" si="413"/>
        <v>4001.22059446495</v>
      </c>
      <c r="L978" s="16">
        <f>Daten!G978</f>
        <v>248</v>
      </c>
      <c r="M978" s="16">
        <f>Daten!H978</f>
        <v>912</v>
      </c>
      <c r="N978" s="16">
        <f>Daten!I978</f>
        <v>225</v>
      </c>
      <c r="O978" s="28">
        <f t="shared" si="414"/>
        <v>0.51864035087719296</v>
      </c>
      <c r="P978" s="16">
        <f t="shared" si="415"/>
        <v>500.72036665176222</v>
      </c>
      <c r="Q978" s="21">
        <f t="shared" si="416"/>
        <v>-27.72036665176222</v>
      </c>
      <c r="R978" s="27">
        <f t="shared" si="417"/>
        <v>-5544.0733303524439</v>
      </c>
      <c r="S978" s="9">
        <f ca="1">Daten!K978</f>
        <v>8660</v>
      </c>
      <c r="T978" s="9">
        <f ca="1">Daten!L978</f>
        <v>61820</v>
      </c>
      <c r="U978" s="9">
        <f ca="1">Daten!M978</f>
        <v>58490</v>
      </c>
      <c r="V978" s="9">
        <f ca="1">Daten!N978</f>
        <v>500</v>
      </c>
      <c r="W978" s="9">
        <f ca="1">Daten!O978</f>
        <v>500</v>
      </c>
      <c r="X978" s="23">
        <f t="shared" ca="1" si="418"/>
        <v>128970</v>
      </c>
      <c r="Y978" s="9">
        <f t="shared" ca="1" si="419"/>
        <v>471629.15735020133</v>
      </c>
      <c r="Z978" s="21">
        <f t="shared" ca="1" si="420"/>
        <v>-342659.15735020133</v>
      </c>
      <c r="AA978" s="27">
        <f t="shared" ca="1" si="421"/>
        <v>34265.915735020135</v>
      </c>
      <c r="AB978" s="32">
        <f t="shared" ca="1" si="422"/>
        <v>32723.062999132642</v>
      </c>
      <c r="AC978" s="31">
        <f t="shared" ca="1" si="423"/>
        <v>32723.062999132642</v>
      </c>
      <c r="AG978" s="26">
        <f t="shared" ca="1" si="424"/>
        <v>4001.22059446495</v>
      </c>
      <c r="AH978" s="26">
        <f t="shared" ca="1" si="425"/>
        <v>34265.915735020135</v>
      </c>
      <c r="AI978" s="26">
        <f t="shared" ca="1" si="426"/>
        <v>38267.136329485082</v>
      </c>
      <c r="AJ978" s="26">
        <f t="shared" ca="1" si="427"/>
        <v>1</v>
      </c>
      <c r="AK978" s="26">
        <f t="shared" ca="1" si="428"/>
        <v>38267.136329485082</v>
      </c>
      <c r="AL978" s="26">
        <f t="shared" ca="1" si="429"/>
        <v>40424</v>
      </c>
      <c r="AM978" s="26">
        <f t="shared" ca="1" si="430"/>
        <v>41</v>
      </c>
      <c r="AN978" s="26">
        <f ca="1">IF(AM978=0,0,COUNTIF($AM$19:AM978,C978*10+1))</f>
        <v>38</v>
      </c>
      <c r="AO978" s="21">
        <f t="shared" ca="1" si="431"/>
        <v>0</v>
      </c>
      <c r="AP978" s="33">
        <f t="shared" ca="1" si="432"/>
        <v>40424</v>
      </c>
      <c r="AQ978" s="24"/>
      <c r="AR978" s="155">
        <f ca="1">ROUND(Zsfg!$C$11/'Z1'!$AL$2120*'Z1'!AL978,0)</f>
        <v>33718</v>
      </c>
      <c r="AS978" s="26">
        <f t="shared" ca="1" si="434"/>
        <v>41</v>
      </c>
      <c r="AT978" s="26">
        <f ca="1">IF(AS978=0,0,COUNTIF($AS$19:AS978,C978*10+1))</f>
        <v>38</v>
      </c>
      <c r="AU978" s="21">
        <f t="shared" ca="1" si="435"/>
        <v>0</v>
      </c>
      <c r="AV978" s="33">
        <f t="shared" ca="1" si="433"/>
        <v>33718</v>
      </c>
    </row>
    <row r="979" spans="1:48" x14ac:dyDescent="0.2">
      <c r="A979" s="15">
        <f>Daten!A979</f>
        <v>40624</v>
      </c>
      <c r="B979" s="8" t="str">
        <f>Daten!B979</f>
        <v>Wartberg ob der Aist</v>
      </c>
      <c r="C979" s="15">
        <f t="shared" ref="C979:C1042" si="436">INT(A979/10000)</f>
        <v>4</v>
      </c>
      <c r="D979" s="10">
        <f>Daten!D979</f>
        <v>0</v>
      </c>
      <c r="E979" s="9">
        <f>Daten!E979</f>
        <v>4244</v>
      </c>
      <c r="F979" s="9">
        <f>Daten!F979</f>
        <v>4159</v>
      </c>
      <c r="G979" s="27">
        <f t="shared" ref="G979:G1042" si="437">E979-F979</f>
        <v>85</v>
      </c>
      <c r="H979" s="29">
        <f t="shared" ref="H979:H1042" si="438">G979/F979</f>
        <v>2.0437605193556144E-2</v>
      </c>
      <c r="I979" s="21">
        <f t="shared" ref="I979:I1042" si="439">F979*$I$6</f>
        <v>66.745552811640749</v>
      </c>
      <c r="J979" s="21">
        <f t="shared" ref="J979:J1042" si="440">G979-I979</f>
        <v>18.254447188359251</v>
      </c>
      <c r="K979" s="27">
        <f t="shared" ref="K979:K1042" si="441">-J979*$K$5</f>
        <v>-9127.2235941796262</v>
      </c>
      <c r="L979" s="16">
        <f>Daten!G979</f>
        <v>649</v>
      </c>
      <c r="M979" s="16">
        <f>Daten!H979</f>
        <v>2884</v>
      </c>
      <c r="N979" s="16">
        <f>Daten!I979</f>
        <v>711</v>
      </c>
      <c r="O979" s="28">
        <f t="shared" ref="O979:O1042" si="442">(L979+N979)/M979</f>
        <v>0.47156726768377255</v>
      </c>
      <c r="P979" s="16">
        <f t="shared" ref="P979:P1042" si="443">M979*$P$6</f>
        <v>1583.4183524382481</v>
      </c>
      <c r="Q979" s="21">
        <f t="shared" ref="Q979:Q1042" si="444">L979+N979-P979</f>
        <v>-223.41835243824812</v>
      </c>
      <c r="R979" s="27">
        <f t="shared" ref="R979:R1042" si="445">Q979*$R$5</f>
        <v>-44683.670487649622</v>
      </c>
      <c r="S979" s="9">
        <f ca="1">Daten!K979</f>
        <v>12055</v>
      </c>
      <c r="T979" s="9">
        <f ca="1">Daten!L979</f>
        <v>225177</v>
      </c>
      <c r="U979" s="9">
        <f ca="1">Daten!M979</f>
        <v>605553</v>
      </c>
      <c r="V979" s="9">
        <f ca="1">Daten!N979</f>
        <v>500</v>
      </c>
      <c r="W979" s="9">
        <f ca="1">Daten!O979</f>
        <v>500</v>
      </c>
      <c r="X979" s="23">
        <f t="shared" ref="X979:X1042" ca="1" si="446">S979/V979*500+T979/W979*500+U979</f>
        <v>842785</v>
      </c>
      <c r="Y979" s="9">
        <f t="shared" ref="Y979:Y1042" ca="1" si="447">E979*$Y$6</f>
        <v>1445194.3276492811</v>
      </c>
      <c r="Z979" s="21">
        <f t="shared" ref="Z979:Z1042" ca="1" si="448">X979-Y979</f>
        <v>-602409.32764928113</v>
      </c>
      <c r="AA979" s="27">
        <f t="shared" ref="AA979:AA1042" ca="1" si="449">-Z979*$AA$5</f>
        <v>60240.932764928119</v>
      </c>
      <c r="AB979" s="32">
        <f t="shared" ref="AB979:AB1042" ca="1" si="450">K979+R979+AA979</f>
        <v>6430.0386830988718</v>
      </c>
      <c r="AC979" s="31">
        <f t="shared" ref="AC979:AC1042" ca="1" si="451">MAX(0,AB979)</f>
        <v>6430.0386830988718</v>
      </c>
      <c r="AG979" s="26">
        <f t="shared" ref="AG979:AG1042" ca="1" si="452">IF(AB979&gt;0,K979,0)</f>
        <v>-9127.2235941796262</v>
      </c>
      <c r="AH979" s="26">
        <f t="shared" ref="AH979:AH1042" ca="1" si="453">IF(AB979&gt;0,AA979,0)</f>
        <v>60240.932764928119</v>
      </c>
      <c r="AI979" s="26">
        <f t="shared" ref="AI979:AI1042" ca="1" si="454">AG979+AH979</f>
        <v>51113.709170748494</v>
      </c>
      <c r="AJ979" s="26">
        <f t="shared" ref="AJ979:AJ1042" ca="1" si="455">IF(AND(V979=500,W979=500),1,0)</f>
        <v>1</v>
      </c>
      <c r="AK979" s="26">
        <f t="shared" ref="AK979:AK1042" ca="1" si="456">IF(AND(AJ979=1,AI979&gt;=E979*$AK$5),AI979,0)</f>
        <v>51113.709170748494</v>
      </c>
      <c r="AL979" s="26">
        <f t="shared" ref="AL979:AL1042" ca="1" si="457">IF(OFFSET($AK$6,C979,0)=0,0,ROUND(AK979*OFFSET($AF$6,C979,0)/OFFSET($AK$6,C979,0),0))</f>
        <v>53994</v>
      </c>
      <c r="AM979" s="26">
        <f t="shared" ref="AM979:AM1042" ca="1" si="458">IF(AL979&gt;0,C979*10+1,0)</f>
        <v>41</v>
      </c>
      <c r="AN979" s="26">
        <f ca="1">IF(AM979=0,0,COUNTIF($AM$19:AM979,C979*10+1))</f>
        <v>39</v>
      </c>
      <c r="AO979" s="21">
        <f t="shared" ref="AO979:AO1042" ca="1" si="459">IF(AN979=1,OFFSET($AF$6,C979,0)-OFFSET($AL$6,C979,0),0)</f>
        <v>0</v>
      </c>
      <c r="AP979" s="33">
        <f t="shared" ref="AP979:AP1042" ca="1" si="460">AL979+AO979</f>
        <v>53994</v>
      </c>
      <c r="AQ979" s="24"/>
      <c r="AR979" s="155">
        <f ca="1">ROUND(Zsfg!$C$11/'Z1'!$AL$2120*'Z1'!AL979,0)</f>
        <v>45036</v>
      </c>
      <c r="AS979" s="26">
        <f t="shared" ca="1" si="434"/>
        <v>41</v>
      </c>
      <c r="AT979" s="26">
        <f ca="1">IF(AS979=0,0,COUNTIF($AS$19:AS979,C979*10+1))</f>
        <v>39</v>
      </c>
      <c r="AU979" s="21">
        <f t="shared" ca="1" si="435"/>
        <v>0</v>
      </c>
      <c r="AV979" s="33">
        <f t="shared" ref="AV979:AV1042" ca="1" si="461">AR979+AU979</f>
        <v>45036</v>
      </c>
    </row>
    <row r="980" spans="1:48" x14ac:dyDescent="0.2">
      <c r="A980" s="15">
        <f>Daten!A980</f>
        <v>40625</v>
      </c>
      <c r="B980" s="8" t="str">
        <f>Daten!B980</f>
        <v>Weitersfelden</v>
      </c>
      <c r="C980" s="15">
        <f t="shared" si="436"/>
        <v>4</v>
      </c>
      <c r="D980" s="10">
        <f>Daten!D980</f>
        <v>0</v>
      </c>
      <c r="E980" s="9">
        <f>Daten!E980</f>
        <v>1046</v>
      </c>
      <c r="F980" s="9">
        <f>Daten!F980</f>
        <v>1041</v>
      </c>
      <c r="G980" s="27">
        <f t="shared" si="437"/>
        <v>5</v>
      </c>
      <c r="H980" s="29">
        <f t="shared" si="438"/>
        <v>4.8030739673390974E-3</v>
      </c>
      <c r="I980" s="21">
        <f t="shared" si="439"/>
        <v>16.706448780215922</v>
      </c>
      <c r="J980" s="21">
        <f t="shared" si="440"/>
        <v>-11.706448780215922</v>
      </c>
      <c r="K980" s="27">
        <f t="shared" si="441"/>
        <v>5853.224390107961</v>
      </c>
      <c r="L980" s="16">
        <f>Daten!G980</f>
        <v>181</v>
      </c>
      <c r="M980" s="16">
        <f>Daten!H980</f>
        <v>660</v>
      </c>
      <c r="N980" s="16">
        <f>Daten!I980</f>
        <v>205</v>
      </c>
      <c r="O980" s="28">
        <f t="shared" si="442"/>
        <v>0.58484848484848484</v>
      </c>
      <c r="P980" s="16">
        <f t="shared" si="443"/>
        <v>362.36342323482791</v>
      </c>
      <c r="Q980" s="21">
        <f t="shared" si="444"/>
        <v>23.636576765172094</v>
      </c>
      <c r="R980" s="27">
        <f t="shared" si="445"/>
        <v>4727.3153530344189</v>
      </c>
      <c r="S980" s="9">
        <f ca="1">Daten!K980</f>
        <v>8110</v>
      </c>
      <c r="T980" s="9">
        <f ca="1">Daten!L980</f>
        <v>56961</v>
      </c>
      <c r="U980" s="9">
        <f ca="1">Daten!M980</f>
        <v>87231</v>
      </c>
      <c r="V980" s="9">
        <f ca="1">Daten!N980</f>
        <v>500</v>
      </c>
      <c r="W980" s="9">
        <f ca="1">Daten!O980</f>
        <v>500</v>
      </c>
      <c r="X980" s="23">
        <f t="shared" ca="1" si="446"/>
        <v>152302</v>
      </c>
      <c r="Y980" s="9">
        <f t="shared" ca="1" si="447"/>
        <v>356190.68490130728</v>
      </c>
      <c r="Z980" s="21">
        <f t="shared" ca="1" si="448"/>
        <v>-203888.68490130728</v>
      </c>
      <c r="AA980" s="27">
        <f t="shared" ca="1" si="449"/>
        <v>20388.868490130728</v>
      </c>
      <c r="AB980" s="32">
        <f t="shared" ca="1" si="450"/>
        <v>30969.408233273109</v>
      </c>
      <c r="AC980" s="31">
        <f t="shared" ca="1" si="451"/>
        <v>30969.408233273109</v>
      </c>
      <c r="AG980" s="26">
        <f t="shared" ca="1" si="452"/>
        <v>5853.224390107961</v>
      </c>
      <c r="AH980" s="26">
        <f t="shared" ca="1" si="453"/>
        <v>20388.868490130728</v>
      </c>
      <c r="AI980" s="26">
        <f t="shared" ca="1" si="454"/>
        <v>26242.092880238688</v>
      </c>
      <c r="AJ980" s="26">
        <f t="shared" ca="1" si="455"/>
        <v>1</v>
      </c>
      <c r="AK980" s="26">
        <f t="shared" ca="1" si="456"/>
        <v>26242.092880238688</v>
      </c>
      <c r="AL980" s="26">
        <f t="shared" ca="1" si="457"/>
        <v>27721</v>
      </c>
      <c r="AM980" s="26">
        <f t="shared" ca="1" si="458"/>
        <v>41</v>
      </c>
      <c r="AN980" s="26">
        <f ca="1">IF(AM980=0,0,COUNTIF($AM$19:AM980,C980*10+1))</f>
        <v>40</v>
      </c>
      <c r="AO980" s="21">
        <f t="shared" ca="1" si="459"/>
        <v>0</v>
      </c>
      <c r="AP980" s="33">
        <f t="shared" ca="1" si="460"/>
        <v>27721</v>
      </c>
      <c r="AQ980" s="24"/>
      <c r="AR980" s="155">
        <f ca="1">ROUND(Zsfg!$C$11/'Z1'!$AL$2120*'Z1'!AL980,0)</f>
        <v>23122</v>
      </c>
      <c r="AS980" s="26">
        <f t="shared" ref="AS980:AS1043" ca="1" si="462">IF(AR980&gt;0,C980*10+1,0)</f>
        <v>41</v>
      </c>
      <c r="AT980" s="26">
        <f ca="1">IF(AS980=0,0,COUNTIF($AS$19:AS980,C980*10+1))</f>
        <v>40</v>
      </c>
      <c r="AU980" s="21">
        <f t="shared" ref="AU980:AU1043" ca="1" si="463">IF(AT980=1,OFFSET($AQ$6,C980,0)-OFFSET($AR$6,C980,0),0)</f>
        <v>0</v>
      </c>
      <c r="AV980" s="33">
        <f t="shared" ca="1" si="461"/>
        <v>23122</v>
      </c>
    </row>
    <row r="981" spans="1:48" x14ac:dyDescent="0.2">
      <c r="A981" s="15">
        <f>Daten!A981</f>
        <v>40626</v>
      </c>
      <c r="B981" s="8" t="str">
        <f>Daten!B981</f>
        <v>Windhaag bei Freistadt</v>
      </c>
      <c r="C981" s="15">
        <f t="shared" si="436"/>
        <v>4</v>
      </c>
      <c r="D981" s="10">
        <f>Daten!D981</f>
        <v>0</v>
      </c>
      <c r="E981" s="9">
        <f>Daten!E981</f>
        <v>1574</v>
      </c>
      <c r="F981" s="9">
        <f>Daten!F981</f>
        <v>1614</v>
      </c>
      <c r="G981" s="27">
        <f t="shared" si="437"/>
        <v>-40</v>
      </c>
      <c r="H981" s="29">
        <f t="shared" si="438"/>
        <v>-2.4783147459727387E-2</v>
      </c>
      <c r="I981" s="21">
        <f t="shared" si="439"/>
        <v>25.902217417164742</v>
      </c>
      <c r="J981" s="21">
        <f t="shared" si="440"/>
        <v>-65.902217417164735</v>
      </c>
      <c r="K981" s="27">
        <f t="shared" si="441"/>
        <v>32951.108708582367</v>
      </c>
      <c r="L981" s="16">
        <f>Daten!G981</f>
        <v>255</v>
      </c>
      <c r="M981" s="16">
        <f>Daten!H981</f>
        <v>1053</v>
      </c>
      <c r="N981" s="16">
        <f>Daten!I981</f>
        <v>266</v>
      </c>
      <c r="O981" s="28">
        <f t="shared" si="442"/>
        <v>0.49477682811016144</v>
      </c>
      <c r="P981" s="16">
        <f t="shared" si="443"/>
        <v>578.13437070647547</v>
      </c>
      <c r="Q981" s="21">
        <f t="shared" si="444"/>
        <v>-57.134370706475465</v>
      </c>
      <c r="R981" s="27">
        <f t="shared" si="445"/>
        <v>-11426.874141295093</v>
      </c>
      <c r="S981" s="9">
        <f ca="1">Daten!K981</f>
        <v>8012</v>
      </c>
      <c r="T981" s="9">
        <f ca="1">Daten!L981</f>
        <v>74731</v>
      </c>
      <c r="U981" s="9">
        <f ca="1">Daten!M981</f>
        <v>104672</v>
      </c>
      <c r="V981" s="9">
        <f ca="1">Daten!N981</f>
        <v>500</v>
      </c>
      <c r="W981" s="9">
        <f ca="1">Daten!O981</f>
        <v>500</v>
      </c>
      <c r="X981" s="23">
        <f t="shared" ca="1" si="446"/>
        <v>187415</v>
      </c>
      <c r="Y981" s="9">
        <f t="shared" ca="1" si="447"/>
        <v>535988.6596889653</v>
      </c>
      <c r="Z981" s="21">
        <f t="shared" ca="1" si="448"/>
        <v>-348573.6596889653</v>
      </c>
      <c r="AA981" s="27">
        <f t="shared" ca="1" si="449"/>
        <v>34857.365968896534</v>
      </c>
      <c r="AB981" s="32">
        <f t="shared" ca="1" si="450"/>
        <v>56381.600536183811</v>
      </c>
      <c r="AC981" s="31">
        <f t="shared" ca="1" si="451"/>
        <v>56381.600536183811</v>
      </c>
      <c r="AG981" s="26">
        <f t="shared" ca="1" si="452"/>
        <v>32951.108708582367</v>
      </c>
      <c r="AH981" s="26">
        <f t="shared" ca="1" si="453"/>
        <v>34857.365968896534</v>
      </c>
      <c r="AI981" s="26">
        <f t="shared" ca="1" si="454"/>
        <v>67808.474677478895</v>
      </c>
      <c r="AJ981" s="26">
        <f t="shared" ca="1" si="455"/>
        <v>1</v>
      </c>
      <c r="AK981" s="26">
        <f t="shared" ca="1" si="456"/>
        <v>67808.474677478895</v>
      </c>
      <c r="AL981" s="26">
        <f t="shared" ca="1" si="457"/>
        <v>71630</v>
      </c>
      <c r="AM981" s="26">
        <f t="shared" ca="1" si="458"/>
        <v>41</v>
      </c>
      <c r="AN981" s="26">
        <f ca="1">IF(AM981=0,0,COUNTIF($AM$19:AM981,C981*10+1))</f>
        <v>41</v>
      </c>
      <c r="AO981" s="21">
        <f t="shared" ca="1" si="459"/>
        <v>0</v>
      </c>
      <c r="AP981" s="33">
        <f t="shared" ca="1" si="460"/>
        <v>71630</v>
      </c>
      <c r="AQ981" s="24"/>
      <c r="AR981" s="155">
        <f ca="1">ROUND(Zsfg!$C$11/'Z1'!$AL$2120*'Z1'!AL981,0)</f>
        <v>59747</v>
      </c>
      <c r="AS981" s="26">
        <f t="shared" ca="1" si="462"/>
        <v>41</v>
      </c>
      <c r="AT981" s="26">
        <f ca="1">IF(AS981=0,0,COUNTIF($AS$19:AS981,C981*10+1))</f>
        <v>41</v>
      </c>
      <c r="AU981" s="21">
        <f t="shared" ca="1" si="463"/>
        <v>0</v>
      </c>
      <c r="AV981" s="33">
        <f t="shared" ca="1" si="461"/>
        <v>59747</v>
      </c>
    </row>
    <row r="982" spans="1:48" x14ac:dyDescent="0.2">
      <c r="A982" s="15">
        <f>Daten!A982</f>
        <v>40627</v>
      </c>
      <c r="B982" s="8" t="str">
        <f>Daten!B982</f>
        <v>Bad Zell</v>
      </c>
      <c r="C982" s="15">
        <f t="shared" si="436"/>
        <v>4</v>
      </c>
      <c r="D982" s="10">
        <f>Daten!D982</f>
        <v>0</v>
      </c>
      <c r="E982" s="9">
        <f>Daten!E982</f>
        <v>2909</v>
      </c>
      <c r="F982" s="9">
        <f>Daten!F982</f>
        <v>2816</v>
      </c>
      <c r="G982" s="27">
        <f t="shared" si="437"/>
        <v>93</v>
      </c>
      <c r="H982" s="29">
        <f t="shared" si="438"/>
        <v>3.3025568181818184E-2</v>
      </c>
      <c r="I982" s="21">
        <f t="shared" si="439"/>
        <v>45.192468554359301</v>
      </c>
      <c r="J982" s="21">
        <f t="shared" si="440"/>
        <v>47.807531445640699</v>
      </c>
      <c r="K982" s="27">
        <f t="shared" si="441"/>
        <v>-23903.76572282035</v>
      </c>
      <c r="L982" s="16">
        <f>Daten!G982</f>
        <v>477</v>
      </c>
      <c r="M982" s="16">
        <f>Daten!H982</f>
        <v>1892</v>
      </c>
      <c r="N982" s="16">
        <f>Daten!I982</f>
        <v>540</v>
      </c>
      <c r="O982" s="28">
        <f t="shared" si="442"/>
        <v>0.53752642706131082</v>
      </c>
      <c r="P982" s="16">
        <f t="shared" si="443"/>
        <v>1038.7751466065067</v>
      </c>
      <c r="Q982" s="21">
        <f t="shared" si="444"/>
        <v>-21.775146606506723</v>
      </c>
      <c r="R982" s="27">
        <f t="shared" si="445"/>
        <v>-4355.0293213013447</v>
      </c>
      <c r="S982" s="9">
        <f ca="1">Daten!K982</f>
        <v>13381</v>
      </c>
      <c r="T982" s="9">
        <f ca="1">Daten!L982</f>
        <v>187874</v>
      </c>
      <c r="U982" s="9">
        <f ca="1">Daten!M982</f>
        <v>463169</v>
      </c>
      <c r="V982" s="9">
        <f ca="1">Daten!N982</f>
        <v>500</v>
      </c>
      <c r="W982" s="9">
        <f ca="1">Daten!O982</f>
        <v>500</v>
      </c>
      <c r="X982" s="23">
        <f t="shared" ca="1" si="446"/>
        <v>664424</v>
      </c>
      <c r="Y982" s="9">
        <f t="shared" ca="1" si="447"/>
        <v>990591.49366912316</v>
      </c>
      <c r="Z982" s="21">
        <f t="shared" ca="1" si="448"/>
        <v>-326167.49366912316</v>
      </c>
      <c r="AA982" s="27">
        <f t="shared" ca="1" si="449"/>
        <v>32616.749366912318</v>
      </c>
      <c r="AB982" s="32">
        <f t="shared" ca="1" si="450"/>
        <v>4357.9543227906215</v>
      </c>
      <c r="AC982" s="31">
        <f t="shared" ca="1" si="451"/>
        <v>4357.9543227906215</v>
      </c>
      <c r="AG982" s="26">
        <f t="shared" ca="1" si="452"/>
        <v>-23903.76572282035</v>
      </c>
      <c r="AH982" s="26">
        <f t="shared" ca="1" si="453"/>
        <v>32616.749366912318</v>
      </c>
      <c r="AI982" s="26">
        <f t="shared" ca="1" si="454"/>
        <v>8712.983644091968</v>
      </c>
      <c r="AJ982" s="26">
        <f t="shared" ca="1" si="455"/>
        <v>1</v>
      </c>
      <c r="AK982" s="26">
        <f t="shared" ca="1" si="456"/>
        <v>0</v>
      </c>
      <c r="AL982" s="26">
        <f t="shared" ca="1" si="457"/>
        <v>0</v>
      </c>
      <c r="AM982" s="26">
        <f t="shared" ca="1" si="458"/>
        <v>0</v>
      </c>
      <c r="AN982" s="26">
        <f ca="1">IF(AM982=0,0,COUNTIF($AM$19:AM982,C982*10+1))</f>
        <v>0</v>
      </c>
      <c r="AO982" s="21">
        <f t="shared" ca="1" si="459"/>
        <v>0</v>
      </c>
      <c r="AP982" s="33">
        <f t="shared" ca="1" si="460"/>
        <v>0</v>
      </c>
      <c r="AQ982" s="24"/>
      <c r="AR982" s="155">
        <f ca="1">ROUND(Zsfg!$C$11/'Z1'!$AL$2120*'Z1'!AL982,0)</f>
        <v>0</v>
      </c>
      <c r="AS982" s="26">
        <f t="shared" ca="1" si="462"/>
        <v>0</v>
      </c>
      <c r="AT982" s="26">
        <f ca="1">IF(AS982=0,0,COUNTIF($AS$19:AS982,C982*10+1))</f>
        <v>0</v>
      </c>
      <c r="AU982" s="21">
        <f t="shared" ca="1" si="463"/>
        <v>0</v>
      </c>
      <c r="AV982" s="33">
        <f t="shared" ca="1" si="461"/>
        <v>0</v>
      </c>
    </row>
    <row r="983" spans="1:48" x14ac:dyDescent="0.2">
      <c r="A983" s="15">
        <f>Daten!A983</f>
        <v>40701</v>
      </c>
      <c r="B983" s="8" t="str">
        <f>Daten!B983</f>
        <v>Altmünster</v>
      </c>
      <c r="C983" s="15">
        <f t="shared" si="436"/>
        <v>4</v>
      </c>
      <c r="D983" s="10">
        <f>Daten!D983</f>
        <v>0</v>
      </c>
      <c r="E983" s="9">
        <f>Daten!E983</f>
        <v>9785</v>
      </c>
      <c r="F983" s="9">
        <f>Daten!F983</f>
        <v>9694</v>
      </c>
      <c r="G983" s="27">
        <f t="shared" si="437"/>
        <v>91</v>
      </c>
      <c r="H983" s="29">
        <f t="shared" si="438"/>
        <v>9.3872498452651117E-3</v>
      </c>
      <c r="I983" s="21">
        <f t="shared" si="439"/>
        <v>155.57378912143432</v>
      </c>
      <c r="J983" s="21">
        <f t="shared" si="440"/>
        <v>-64.573789121434316</v>
      </c>
      <c r="K983" s="27">
        <f t="shared" si="441"/>
        <v>32286.894560717159</v>
      </c>
      <c r="L983" s="16">
        <f>Daten!G983</f>
        <v>1432</v>
      </c>
      <c r="M983" s="16">
        <f>Daten!H983</f>
        <v>6296</v>
      </c>
      <c r="N983" s="16">
        <f>Daten!I983</f>
        <v>2057</v>
      </c>
      <c r="O983" s="28">
        <f t="shared" si="442"/>
        <v>0.55416137229987295</v>
      </c>
      <c r="P983" s="16">
        <f t="shared" si="443"/>
        <v>3456.7274434643582</v>
      </c>
      <c r="Q983" s="21">
        <f t="shared" si="444"/>
        <v>32.272556535641797</v>
      </c>
      <c r="R983" s="27">
        <f t="shared" si="445"/>
        <v>6454.5113071283595</v>
      </c>
      <c r="S983" s="9">
        <f ca="1">Daten!K983</f>
        <v>30365</v>
      </c>
      <c r="T983" s="9">
        <f ca="1">Daten!L983</f>
        <v>1119121</v>
      </c>
      <c r="U983" s="9">
        <f ca="1">Daten!M983</f>
        <v>1824172</v>
      </c>
      <c r="V983" s="9">
        <f ca="1">Daten!N983</f>
        <v>500</v>
      </c>
      <c r="W983" s="9">
        <f ca="1">Daten!O983</f>
        <v>500</v>
      </c>
      <c r="X983" s="23">
        <f t="shared" ca="1" si="446"/>
        <v>2973658</v>
      </c>
      <c r="Y983" s="9">
        <f t="shared" ca="1" si="447"/>
        <v>3332051.4835174871</v>
      </c>
      <c r="Z983" s="21">
        <f t="shared" ca="1" si="448"/>
        <v>-358393.48351748707</v>
      </c>
      <c r="AA983" s="27">
        <f t="shared" ca="1" si="449"/>
        <v>35839.348351748711</v>
      </c>
      <c r="AB983" s="32">
        <f t="shared" ca="1" si="450"/>
        <v>74580.754219594237</v>
      </c>
      <c r="AC983" s="31">
        <f t="shared" ca="1" si="451"/>
        <v>74580.754219594237</v>
      </c>
      <c r="AG983" s="26">
        <f t="shared" ca="1" si="452"/>
        <v>32286.894560717159</v>
      </c>
      <c r="AH983" s="26">
        <f t="shared" ca="1" si="453"/>
        <v>35839.348351748711</v>
      </c>
      <c r="AI983" s="26">
        <f t="shared" ca="1" si="454"/>
        <v>68126.242912465867</v>
      </c>
      <c r="AJ983" s="26">
        <f t="shared" ca="1" si="455"/>
        <v>1</v>
      </c>
      <c r="AK983" s="26">
        <f t="shared" ca="1" si="456"/>
        <v>68126.242912465867</v>
      </c>
      <c r="AL983" s="26">
        <f t="shared" ca="1" si="457"/>
        <v>71965</v>
      </c>
      <c r="AM983" s="26">
        <f t="shared" ca="1" si="458"/>
        <v>41</v>
      </c>
      <c r="AN983" s="26">
        <f ca="1">IF(AM983=0,0,COUNTIF($AM$19:AM983,C983*10+1))</f>
        <v>42</v>
      </c>
      <c r="AO983" s="21">
        <f t="shared" ca="1" si="459"/>
        <v>0</v>
      </c>
      <c r="AP983" s="33">
        <f t="shared" ca="1" si="460"/>
        <v>71965</v>
      </c>
      <c r="AQ983" s="24"/>
      <c r="AR983" s="155">
        <f ca="1">ROUND(Zsfg!$C$11/'Z1'!$AL$2120*'Z1'!AL983,0)</f>
        <v>60026</v>
      </c>
      <c r="AS983" s="26">
        <f t="shared" ca="1" si="462"/>
        <v>41</v>
      </c>
      <c r="AT983" s="26">
        <f ca="1">IF(AS983=0,0,COUNTIF($AS$19:AS983,C983*10+1))</f>
        <v>42</v>
      </c>
      <c r="AU983" s="21">
        <f t="shared" ca="1" si="463"/>
        <v>0</v>
      </c>
      <c r="AV983" s="33">
        <f t="shared" ca="1" si="461"/>
        <v>60026</v>
      </c>
    </row>
    <row r="984" spans="1:48" x14ac:dyDescent="0.2">
      <c r="A984" s="15">
        <f>Daten!A984</f>
        <v>40702</v>
      </c>
      <c r="B984" s="8" t="str">
        <f>Daten!B984</f>
        <v>Bad Goisern am Hallstättersee</v>
      </c>
      <c r="C984" s="15">
        <f t="shared" si="436"/>
        <v>4</v>
      </c>
      <c r="D984" s="10">
        <f>Daten!D984</f>
        <v>0</v>
      </c>
      <c r="E984" s="9">
        <f>Daten!E984</f>
        <v>7562</v>
      </c>
      <c r="F984" s="9">
        <f>Daten!F984</f>
        <v>7479</v>
      </c>
      <c r="G984" s="27">
        <f t="shared" si="437"/>
        <v>83</v>
      </c>
      <c r="H984" s="29">
        <f t="shared" si="438"/>
        <v>1.1097740339617596E-2</v>
      </c>
      <c r="I984" s="21">
        <f t="shared" si="439"/>
        <v>120.0264461356723</v>
      </c>
      <c r="J984" s="21">
        <f t="shared" si="440"/>
        <v>-37.026446135672302</v>
      </c>
      <c r="K984" s="27">
        <f t="shared" si="441"/>
        <v>18513.223067836152</v>
      </c>
      <c r="L984" s="16">
        <f>Daten!G984</f>
        <v>988</v>
      </c>
      <c r="M984" s="16">
        <f>Daten!H984</f>
        <v>4914</v>
      </c>
      <c r="N984" s="16">
        <f>Daten!I984</f>
        <v>1660</v>
      </c>
      <c r="O984" s="28">
        <f t="shared" si="442"/>
        <v>0.53886853886853892</v>
      </c>
      <c r="P984" s="16">
        <f t="shared" si="443"/>
        <v>2697.9603966302188</v>
      </c>
      <c r="Q984" s="21">
        <f t="shared" si="444"/>
        <v>-49.960396630218838</v>
      </c>
      <c r="R984" s="27">
        <f t="shared" si="445"/>
        <v>-9992.0793260437677</v>
      </c>
      <c r="S984" s="9">
        <f ca="1">Daten!K984</f>
        <v>13529</v>
      </c>
      <c r="T984" s="9">
        <f ca="1">Daten!L984</f>
        <v>717815</v>
      </c>
      <c r="U984" s="9">
        <f ca="1">Daten!M984</f>
        <v>2366776</v>
      </c>
      <c r="V984" s="9">
        <f ca="1">Daten!N984</f>
        <v>500</v>
      </c>
      <c r="W984" s="9">
        <f ca="1">Daten!O984</f>
        <v>500</v>
      </c>
      <c r="X984" s="23">
        <f t="shared" ca="1" si="446"/>
        <v>3098120</v>
      </c>
      <c r="Y984" s="9">
        <f t="shared" ca="1" si="447"/>
        <v>2575061.1464853589</v>
      </c>
      <c r="Z984" s="21">
        <f t="shared" ca="1" si="448"/>
        <v>523058.85351464106</v>
      </c>
      <c r="AA984" s="27">
        <f t="shared" ca="1" si="449"/>
        <v>-52305.885351464109</v>
      </c>
      <c r="AB984" s="32">
        <f t="shared" ca="1" si="450"/>
        <v>-43784.741609671721</v>
      </c>
      <c r="AC984" s="31">
        <f t="shared" ca="1" si="451"/>
        <v>0</v>
      </c>
      <c r="AG984" s="26">
        <f t="shared" ca="1" si="452"/>
        <v>0</v>
      </c>
      <c r="AH984" s="26">
        <f t="shared" ca="1" si="453"/>
        <v>0</v>
      </c>
      <c r="AI984" s="26">
        <f t="shared" ca="1" si="454"/>
        <v>0</v>
      </c>
      <c r="AJ984" s="26">
        <f t="shared" ca="1" si="455"/>
        <v>1</v>
      </c>
      <c r="AK984" s="26">
        <f t="shared" ca="1" si="456"/>
        <v>0</v>
      </c>
      <c r="AL984" s="26">
        <f t="shared" ca="1" si="457"/>
        <v>0</v>
      </c>
      <c r="AM984" s="26">
        <f t="shared" ca="1" si="458"/>
        <v>0</v>
      </c>
      <c r="AN984" s="26">
        <f ca="1">IF(AM984=0,0,COUNTIF($AM$19:AM984,C984*10+1))</f>
        <v>0</v>
      </c>
      <c r="AO984" s="21">
        <f t="shared" ca="1" si="459"/>
        <v>0</v>
      </c>
      <c r="AP984" s="33">
        <f t="shared" ca="1" si="460"/>
        <v>0</v>
      </c>
      <c r="AQ984" s="24"/>
      <c r="AR984" s="155">
        <f ca="1">ROUND(Zsfg!$C$11/'Z1'!$AL$2120*'Z1'!AL984,0)</f>
        <v>0</v>
      </c>
      <c r="AS984" s="26">
        <f t="shared" ca="1" si="462"/>
        <v>0</v>
      </c>
      <c r="AT984" s="26">
        <f ca="1">IF(AS984=0,0,COUNTIF($AS$19:AS984,C984*10+1))</f>
        <v>0</v>
      </c>
      <c r="AU984" s="21">
        <f t="shared" ca="1" si="463"/>
        <v>0</v>
      </c>
      <c r="AV984" s="33">
        <f t="shared" ca="1" si="461"/>
        <v>0</v>
      </c>
    </row>
    <row r="985" spans="1:48" x14ac:dyDescent="0.2">
      <c r="A985" s="15">
        <f>Daten!A985</f>
        <v>40703</v>
      </c>
      <c r="B985" s="8" t="str">
        <f>Daten!B985</f>
        <v>Bad Ischl</v>
      </c>
      <c r="C985" s="15">
        <f t="shared" si="436"/>
        <v>4</v>
      </c>
      <c r="D985" s="10">
        <f>Daten!D985</f>
        <v>0</v>
      </c>
      <c r="E985" s="9">
        <f>Daten!E985</f>
        <v>14119</v>
      </c>
      <c r="F985" s="9">
        <f>Daten!F985</f>
        <v>13799</v>
      </c>
      <c r="G985" s="27">
        <f t="shared" si="437"/>
        <v>320</v>
      </c>
      <c r="H985" s="29">
        <f t="shared" si="438"/>
        <v>2.3190086238133199E-2</v>
      </c>
      <c r="I985" s="21">
        <f t="shared" si="439"/>
        <v>221.45272499346731</v>
      </c>
      <c r="J985" s="21">
        <f t="shared" si="440"/>
        <v>98.547275006532686</v>
      </c>
      <c r="K985" s="27">
        <f t="shared" si="441"/>
        <v>-49273.637503266342</v>
      </c>
      <c r="L985" s="16">
        <f>Daten!G985</f>
        <v>1900</v>
      </c>
      <c r="M985" s="16">
        <f>Daten!H985</f>
        <v>8933</v>
      </c>
      <c r="N985" s="16">
        <f>Daten!I985</f>
        <v>3286</v>
      </c>
      <c r="O985" s="28">
        <f t="shared" si="442"/>
        <v>0.58054405015112509</v>
      </c>
      <c r="P985" s="16">
        <f t="shared" si="443"/>
        <v>4904.5340299344207</v>
      </c>
      <c r="Q985" s="21">
        <f t="shared" si="444"/>
        <v>281.46597006557931</v>
      </c>
      <c r="R985" s="27">
        <f t="shared" si="445"/>
        <v>56293.194013115863</v>
      </c>
      <c r="S985" s="9">
        <f ca="1">Daten!K985</f>
        <v>29990</v>
      </c>
      <c r="T985" s="9">
        <f ca="1">Daten!L985</f>
        <v>1416728</v>
      </c>
      <c r="U985" s="9">
        <f ca="1">Daten!M985</f>
        <v>3462516</v>
      </c>
      <c r="V985" s="9">
        <f ca="1">Daten!N985</f>
        <v>500</v>
      </c>
      <c r="W985" s="9">
        <f ca="1">Daten!O985</f>
        <v>500</v>
      </c>
      <c r="X985" s="23">
        <f t="shared" ca="1" si="446"/>
        <v>4909234</v>
      </c>
      <c r="Y985" s="9">
        <f t="shared" ca="1" si="447"/>
        <v>4807893.1932328464</v>
      </c>
      <c r="Z985" s="21">
        <f t="shared" ca="1" si="448"/>
        <v>101340.80676715355</v>
      </c>
      <c r="AA985" s="27">
        <f t="shared" ca="1" si="449"/>
        <v>-10134.080676715355</v>
      </c>
      <c r="AB985" s="32">
        <f t="shared" ca="1" si="450"/>
        <v>-3114.5241668658346</v>
      </c>
      <c r="AC985" s="31">
        <f t="shared" ca="1" si="451"/>
        <v>0</v>
      </c>
      <c r="AG985" s="26">
        <f t="shared" ca="1" si="452"/>
        <v>0</v>
      </c>
      <c r="AH985" s="26">
        <f t="shared" ca="1" si="453"/>
        <v>0</v>
      </c>
      <c r="AI985" s="26">
        <f t="shared" ca="1" si="454"/>
        <v>0</v>
      </c>
      <c r="AJ985" s="26">
        <f t="shared" ca="1" si="455"/>
        <v>1</v>
      </c>
      <c r="AK985" s="26">
        <f t="shared" ca="1" si="456"/>
        <v>0</v>
      </c>
      <c r="AL985" s="26">
        <f t="shared" ca="1" si="457"/>
        <v>0</v>
      </c>
      <c r="AM985" s="26">
        <f t="shared" ca="1" si="458"/>
        <v>0</v>
      </c>
      <c r="AN985" s="26">
        <f ca="1">IF(AM985=0,0,COUNTIF($AM$19:AM985,C985*10+1))</f>
        <v>0</v>
      </c>
      <c r="AO985" s="21">
        <f t="shared" ca="1" si="459"/>
        <v>0</v>
      </c>
      <c r="AP985" s="33">
        <f t="shared" ca="1" si="460"/>
        <v>0</v>
      </c>
      <c r="AQ985" s="24"/>
      <c r="AR985" s="155">
        <f ca="1">ROUND(Zsfg!$C$11/'Z1'!$AL$2120*'Z1'!AL985,0)</f>
        <v>0</v>
      </c>
      <c r="AS985" s="26">
        <f t="shared" ca="1" si="462"/>
        <v>0</v>
      </c>
      <c r="AT985" s="26">
        <f ca="1">IF(AS985=0,0,COUNTIF($AS$19:AS985,C985*10+1))</f>
        <v>0</v>
      </c>
      <c r="AU985" s="21">
        <f t="shared" ca="1" si="463"/>
        <v>0</v>
      </c>
      <c r="AV985" s="33">
        <f t="shared" ca="1" si="461"/>
        <v>0</v>
      </c>
    </row>
    <row r="986" spans="1:48" x14ac:dyDescent="0.2">
      <c r="A986" s="15">
        <f>Daten!A986</f>
        <v>40704</v>
      </c>
      <c r="B986" s="8" t="str">
        <f>Daten!B986</f>
        <v>Ebensee am Traunsee</v>
      </c>
      <c r="C986" s="15">
        <f t="shared" si="436"/>
        <v>4</v>
      </c>
      <c r="D986" s="10">
        <f>Daten!D986</f>
        <v>0</v>
      </c>
      <c r="E986" s="9">
        <f>Daten!E986</f>
        <v>7684</v>
      </c>
      <c r="F986" s="9">
        <f>Daten!F986</f>
        <v>7693</v>
      </c>
      <c r="G986" s="27">
        <f t="shared" si="437"/>
        <v>-9</v>
      </c>
      <c r="H986" s="29">
        <f t="shared" si="438"/>
        <v>-1.1698947094761472E-3</v>
      </c>
      <c r="I986" s="21">
        <f t="shared" si="439"/>
        <v>123.4608169704141</v>
      </c>
      <c r="J986" s="21">
        <f t="shared" si="440"/>
        <v>-132.4608169704141</v>
      </c>
      <c r="K986" s="27">
        <f t="shared" si="441"/>
        <v>66230.408485207052</v>
      </c>
      <c r="L986" s="16">
        <f>Daten!G986</f>
        <v>957</v>
      </c>
      <c r="M986" s="16">
        <f>Daten!H986</f>
        <v>4960</v>
      </c>
      <c r="N986" s="16">
        <f>Daten!I986</f>
        <v>1767</v>
      </c>
      <c r="O986" s="28">
        <f t="shared" si="442"/>
        <v>0.54919354838709677</v>
      </c>
      <c r="P986" s="16">
        <f t="shared" si="443"/>
        <v>2723.2160291587065</v>
      </c>
      <c r="Q986" s="21">
        <f t="shared" si="444"/>
        <v>0.78397084129346695</v>
      </c>
      <c r="R986" s="27">
        <f t="shared" si="445"/>
        <v>156.79416825869339</v>
      </c>
      <c r="S986" s="9">
        <f ca="1">Daten!K986</f>
        <v>27568</v>
      </c>
      <c r="T986" s="9">
        <f ca="1">Daten!L986</f>
        <v>651357</v>
      </c>
      <c r="U986" s="9">
        <f ca="1">Daten!M986</f>
        <v>1604164</v>
      </c>
      <c r="V986" s="9">
        <f ca="1">Daten!N986</f>
        <v>500</v>
      </c>
      <c r="W986" s="9">
        <f ca="1">Daten!O986</f>
        <v>500</v>
      </c>
      <c r="X986" s="23">
        <f t="shared" ca="1" si="446"/>
        <v>2283089</v>
      </c>
      <c r="Y986" s="9">
        <f t="shared" ca="1" si="447"/>
        <v>2616605.3755082651</v>
      </c>
      <c r="Z986" s="21">
        <f t="shared" ca="1" si="448"/>
        <v>-333516.3755082651</v>
      </c>
      <c r="AA986" s="27">
        <f t="shared" ca="1" si="449"/>
        <v>33351.637550826512</v>
      </c>
      <c r="AB986" s="32">
        <f t="shared" ca="1" si="450"/>
        <v>99738.840204292268</v>
      </c>
      <c r="AC986" s="31">
        <f t="shared" ca="1" si="451"/>
        <v>99738.840204292268</v>
      </c>
      <c r="AG986" s="26">
        <f t="shared" ca="1" si="452"/>
        <v>66230.408485207052</v>
      </c>
      <c r="AH986" s="26">
        <f t="shared" ca="1" si="453"/>
        <v>33351.637550826512</v>
      </c>
      <c r="AI986" s="26">
        <f t="shared" ca="1" si="454"/>
        <v>99582.046036033571</v>
      </c>
      <c r="AJ986" s="26">
        <f t="shared" ca="1" si="455"/>
        <v>1</v>
      </c>
      <c r="AK986" s="26">
        <f t="shared" ca="1" si="456"/>
        <v>99582.046036033571</v>
      </c>
      <c r="AL986" s="26">
        <f t="shared" ca="1" si="457"/>
        <v>105194</v>
      </c>
      <c r="AM986" s="26">
        <f t="shared" ca="1" si="458"/>
        <v>41</v>
      </c>
      <c r="AN986" s="26">
        <f ca="1">IF(AM986=0,0,COUNTIF($AM$19:AM986,C986*10+1))</f>
        <v>43</v>
      </c>
      <c r="AO986" s="21">
        <f t="shared" ca="1" si="459"/>
        <v>0</v>
      </c>
      <c r="AP986" s="33">
        <f t="shared" ca="1" si="460"/>
        <v>105194</v>
      </c>
      <c r="AQ986" s="24"/>
      <c r="AR986" s="155">
        <f ca="1">ROUND(Zsfg!$C$11/'Z1'!$AL$2120*'Z1'!AL986,0)</f>
        <v>87742</v>
      </c>
      <c r="AS986" s="26">
        <f t="shared" ca="1" si="462"/>
        <v>41</v>
      </c>
      <c r="AT986" s="26">
        <f ca="1">IF(AS986=0,0,COUNTIF($AS$19:AS986,C986*10+1))</f>
        <v>43</v>
      </c>
      <c r="AU986" s="21">
        <f t="shared" ca="1" si="463"/>
        <v>0</v>
      </c>
      <c r="AV986" s="33">
        <f t="shared" ca="1" si="461"/>
        <v>87742</v>
      </c>
    </row>
    <row r="987" spans="1:48" x14ac:dyDescent="0.2">
      <c r="A987" s="15">
        <f>Daten!A987</f>
        <v>40705</v>
      </c>
      <c r="B987" s="8" t="str">
        <f>Daten!B987</f>
        <v>Gmunden</v>
      </c>
      <c r="C987" s="15">
        <f t="shared" si="436"/>
        <v>4</v>
      </c>
      <c r="D987" s="10">
        <f>Daten!D987</f>
        <v>0</v>
      </c>
      <c r="E987" s="9">
        <f>Daten!E987</f>
        <v>13178</v>
      </c>
      <c r="F987" s="9">
        <f>Daten!F987</f>
        <v>13135</v>
      </c>
      <c r="G987" s="27">
        <f t="shared" si="437"/>
        <v>43</v>
      </c>
      <c r="H987" s="29">
        <f t="shared" si="438"/>
        <v>3.2736962314427105E-3</v>
      </c>
      <c r="I987" s="21">
        <f t="shared" si="439"/>
        <v>210.79654632866101</v>
      </c>
      <c r="J987" s="21">
        <f t="shared" si="440"/>
        <v>-167.79654632866101</v>
      </c>
      <c r="K987" s="27">
        <f t="shared" si="441"/>
        <v>83898.273164330501</v>
      </c>
      <c r="L987" s="16">
        <f>Daten!G987</f>
        <v>1661</v>
      </c>
      <c r="M987" s="16">
        <f>Daten!H987</f>
        <v>8282</v>
      </c>
      <c r="N987" s="16">
        <f>Daten!I987</f>
        <v>3235</v>
      </c>
      <c r="O987" s="28">
        <f t="shared" si="442"/>
        <v>0.5911615551799082</v>
      </c>
      <c r="P987" s="16">
        <f t="shared" si="443"/>
        <v>4547.1119261073409</v>
      </c>
      <c r="Q987" s="21">
        <f t="shared" si="444"/>
        <v>348.88807389265912</v>
      </c>
      <c r="R987" s="27">
        <f t="shared" si="445"/>
        <v>69777.614778531832</v>
      </c>
      <c r="S987" s="9">
        <f ca="1">Daten!K987</f>
        <v>10382</v>
      </c>
      <c r="T987" s="9">
        <f ca="1">Daten!L987</f>
        <v>1637287</v>
      </c>
      <c r="U987" s="9">
        <f ca="1">Daten!M987</f>
        <v>7076082</v>
      </c>
      <c r="V987" s="9">
        <f ca="1">Daten!N987</f>
        <v>500</v>
      </c>
      <c r="W987" s="9">
        <f ca="1">Daten!O987</f>
        <v>500</v>
      </c>
      <c r="X987" s="23">
        <f t="shared" ca="1" si="446"/>
        <v>8723751</v>
      </c>
      <c r="Y987" s="9">
        <f t="shared" ca="1" si="447"/>
        <v>4487457.7874086304</v>
      </c>
      <c r="Z987" s="21">
        <f t="shared" ca="1" si="448"/>
        <v>4236293.2125913696</v>
      </c>
      <c r="AA987" s="27">
        <f t="shared" ca="1" si="449"/>
        <v>-423629.32125913701</v>
      </c>
      <c r="AB987" s="32">
        <f t="shared" ca="1" si="450"/>
        <v>-269953.43331627466</v>
      </c>
      <c r="AC987" s="31">
        <f t="shared" ca="1" si="451"/>
        <v>0</v>
      </c>
      <c r="AG987" s="26">
        <f t="shared" ca="1" si="452"/>
        <v>0</v>
      </c>
      <c r="AH987" s="26">
        <f t="shared" ca="1" si="453"/>
        <v>0</v>
      </c>
      <c r="AI987" s="26">
        <f t="shared" ca="1" si="454"/>
        <v>0</v>
      </c>
      <c r="AJ987" s="26">
        <f t="shared" ca="1" si="455"/>
        <v>1</v>
      </c>
      <c r="AK987" s="26">
        <f t="shared" ca="1" si="456"/>
        <v>0</v>
      </c>
      <c r="AL987" s="26">
        <f t="shared" ca="1" si="457"/>
        <v>0</v>
      </c>
      <c r="AM987" s="26">
        <f t="shared" ca="1" si="458"/>
        <v>0</v>
      </c>
      <c r="AN987" s="26">
        <f ca="1">IF(AM987=0,0,COUNTIF($AM$19:AM987,C987*10+1))</f>
        <v>0</v>
      </c>
      <c r="AO987" s="21">
        <f t="shared" ca="1" si="459"/>
        <v>0</v>
      </c>
      <c r="AP987" s="33">
        <f t="shared" ca="1" si="460"/>
        <v>0</v>
      </c>
      <c r="AQ987" s="24"/>
      <c r="AR987" s="155">
        <f ca="1">ROUND(Zsfg!$C$11/'Z1'!$AL$2120*'Z1'!AL987,0)</f>
        <v>0</v>
      </c>
      <c r="AS987" s="26">
        <f t="shared" ca="1" si="462"/>
        <v>0</v>
      </c>
      <c r="AT987" s="26">
        <f ca="1">IF(AS987=0,0,COUNTIF($AS$19:AS987,C987*10+1))</f>
        <v>0</v>
      </c>
      <c r="AU987" s="21">
        <f t="shared" ca="1" si="463"/>
        <v>0</v>
      </c>
      <c r="AV987" s="33">
        <f t="shared" ca="1" si="461"/>
        <v>0</v>
      </c>
    </row>
    <row r="988" spans="1:48" x14ac:dyDescent="0.2">
      <c r="A988" s="15">
        <f>Daten!A988</f>
        <v>40706</v>
      </c>
      <c r="B988" s="8" t="str">
        <f>Daten!B988</f>
        <v>Gosau</v>
      </c>
      <c r="C988" s="15">
        <f t="shared" si="436"/>
        <v>4</v>
      </c>
      <c r="D988" s="10">
        <f>Daten!D988</f>
        <v>0</v>
      </c>
      <c r="E988" s="9">
        <f>Daten!E988</f>
        <v>1783</v>
      </c>
      <c r="F988" s="9">
        <f>Daten!F988</f>
        <v>1736</v>
      </c>
      <c r="G988" s="27">
        <f t="shared" si="437"/>
        <v>47</v>
      </c>
      <c r="H988" s="29">
        <f t="shared" si="438"/>
        <v>2.707373271889401E-2</v>
      </c>
      <c r="I988" s="21">
        <f t="shared" si="439"/>
        <v>27.860129762204455</v>
      </c>
      <c r="J988" s="21">
        <f t="shared" si="440"/>
        <v>19.139870237795545</v>
      </c>
      <c r="K988" s="27">
        <f t="shared" si="441"/>
        <v>-9569.9351188977726</v>
      </c>
      <c r="L988" s="16">
        <f>Daten!G988</f>
        <v>223</v>
      </c>
      <c r="M988" s="16">
        <f>Daten!H988</f>
        <v>1138</v>
      </c>
      <c r="N988" s="16">
        <f>Daten!I988</f>
        <v>422</v>
      </c>
      <c r="O988" s="28">
        <f t="shared" si="442"/>
        <v>0.56678383128295251</v>
      </c>
      <c r="P988" s="16">
        <f t="shared" si="443"/>
        <v>624.80238733520332</v>
      </c>
      <c r="Q988" s="21">
        <f t="shared" si="444"/>
        <v>20.197612664796679</v>
      </c>
      <c r="R988" s="27">
        <f t="shared" si="445"/>
        <v>4039.5225329593359</v>
      </c>
      <c r="S988" s="9">
        <f ca="1">Daten!K988</f>
        <v>10838</v>
      </c>
      <c r="T988" s="9">
        <f ca="1">Daten!L988</f>
        <v>178110</v>
      </c>
      <c r="U988" s="9">
        <f ca="1">Daten!M988</f>
        <v>454817</v>
      </c>
      <c r="V988" s="9">
        <f ca="1">Daten!N988</f>
        <v>500</v>
      </c>
      <c r="W988" s="9">
        <f ca="1">Daten!O988</f>
        <v>500</v>
      </c>
      <c r="X988" s="23">
        <f t="shared" ca="1" si="446"/>
        <v>643765</v>
      </c>
      <c r="Y988" s="9">
        <f t="shared" ca="1" si="447"/>
        <v>607158.69137574651</v>
      </c>
      <c r="Z988" s="21">
        <f t="shared" ca="1" si="448"/>
        <v>36606.308624253492</v>
      </c>
      <c r="AA988" s="27">
        <f t="shared" ca="1" si="449"/>
        <v>-3660.6308624253493</v>
      </c>
      <c r="AB988" s="32">
        <f t="shared" ca="1" si="450"/>
        <v>-9191.0434483637855</v>
      </c>
      <c r="AC988" s="31">
        <f t="shared" ca="1" si="451"/>
        <v>0</v>
      </c>
      <c r="AG988" s="26">
        <f t="shared" ca="1" si="452"/>
        <v>0</v>
      </c>
      <c r="AH988" s="26">
        <f t="shared" ca="1" si="453"/>
        <v>0</v>
      </c>
      <c r="AI988" s="26">
        <f t="shared" ca="1" si="454"/>
        <v>0</v>
      </c>
      <c r="AJ988" s="26">
        <f t="shared" ca="1" si="455"/>
        <v>1</v>
      </c>
      <c r="AK988" s="26">
        <f t="shared" ca="1" si="456"/>
        <v>0</v>
      </c>
      <c r="AL988" s="26">
        <f t="shared" ca="1" si="457"/>
        <v>0</v>
      </c>
      <c r="AM988" s="26">
        <f t="shared" ca="1" si="458"/>
        <v>0</v>
      </c>
      <c r="AN988" s="26">
        <f ca="1">IF(AM988=0,0,COUNTIF($AM$19:AM988,C988*10+1))</f>
        <v>0</v>
      </c>
      <c r="AO988" s="21">
        <f t="shared" ca="1" si="459"/>
        <v>0</v>
      </c>
      <c r="AP988" s="33">
        <f t="shared" ca="1" si="460"/>
        <v>0</v>
      </c>
      <c r="AQ988" s="24"/>
      <c r="AR988" s="155">
        <f ca="1">ROUND(Zsfg!$C$11/'Z1'!$AL$2120*'Z1'!AL988,0)</f>
        <v>0</v>
      </c>
      <c r="AS988" s="26">
        <f t="shared" ca="1" si="462"/>
        <v>0</v>
      </c>
      <c r="AT988" s="26">
        <f ca="1">IF(AS988=0,0,COUNTIF($AS$19:AS988,C988*10+1))</f>
        <v>0</v>
      </c>
      <c r="AU988" s="21">
        <f t="shared" ca="1" si="463"/>
        <v>0</v>
      </c>
      <c r="AV988" s="33">
        <f t="shared" ca="1" si="461"/>
        <v>0</v>
      </c>
    </row>
    <row r="989" spans="1:48" x14ac:dyDescent="0.2">
      <c r="A989" s="15">
        <f>Daten!A989</f>
        <v>40707</v>
      </c>
      <c r="B989" s="8" t="str">
        <f>Daten!B989</f>
        <v>Grünau im Almtal</v>
      </c>
      <c r="C989" s="15">
        <f t="shared" si="436"/>
        <v>4</v>
      </c>
      <c r="D989" s="10">
        <f>Daten!D989</f>
        <v>0</v>
      </c>
      <c r="E989" s="9">
        <f>Daten!E989</f>
        <v>2058</v>
      </c>
      <c r="F989" s="9">
        <f>Daten!F989</f>
        <v>2093</v>
      </c>
      <c r="G989" s="27">
        <f t="shared" si="437"/>
        <v>-35</v>
      </c>
      <c r="H989" s="29">
        <f t="shared" si="438"/>
        <v>-1.6722408026755852E-2</v>
      </c>
      <c r="I989" s="21">
        <f t="shared" si="439"/>
        <v>33.589430640722306</v>
      </c>
      <c r="J989" s="21">
        <f t="shared" si="440"/>
        <v>-68.589430640722298</v>
      </c>
      <c r="K989" s="27">
        <f t="shared" si="441"/>
        <v>34294.715320361152</v>
      </c>
      <c r="L989" s="16">
        <f>Daten!G989</f>
        <v>321</v>
      </c>
      <c r="M989" s="16">
        <f>Daten!H989</f>
        <v>1243</v>
      </c>
      <c r="N989" s="16">
        <f>Daten!I989</f>
        <v>494</v>
      </c>
      <c r="O989" s="28">
        <f t="shared" si="442"/>
        <v>0.65567176186645215</v>
      </c>
      <c r="P989" s="16">
        <f t="shared" si="443"/>
        <v>682.45111375892589</v>
      </c>
      <c r="Q989" s="21">
        <f t="shared" si="444"/>
        <v>132.54888624107411</v>
      </c>
      <c r="R989" s="27">
        <f t="shared" si="445"/>
        <v>26509.777248214821</v>
      </c>
      <c r="S989" s="9">
        <f ca="1">Daten!K989</f>
        <v>21755</v>
      </c>
      <c r="T989" s="9">
        <f ca="1">Daten!L989</f>
        <v>207553</v>
      </c>
      <c r="U989" s="9">
        <f ca="1">Daten!M989</f>
        <v>325715</v>
      </c>
      <c r="V989" s="9">
        <f ca="1">Daten!N989</f>
        <v>500</v>
      </c>
      <c r="W989" s="9">
        <f ca="1">Daten!O989</f>
        <v>500</v>
      </c>
      <c r="X989" s="23">
        <f t="shared" ca="1" si="446"/>
        <v>555023</v>
      </c>
      <c r="Y989" s="9">
        <f t="shared" ca="1" si="447"/>
        <v>700803.46991098509</v>
      </c>
      <c r="Z989" s="21">
        <f t="shared" ca="1" si="448"/>
        <v>-145780.46991098509</v>
      </c>
      <c r="AA989" s="27">
        <f t="shared" ca="1" si="449"/>
        <v>14578.04699109851</v>
      </c>
      <c r="AB989" s="32">
        <f t="shared" ca="1" si="450"/>
        <v>75382.539559674478</v>
      </c>
      <c r="AC989" s="31">
        <f t="shared" ca="1" si="451"/>
        <v>75382.539559674478</v>
      </c>
      <c r="AG989" s="26">
        <f t="shared" ca="1" si="452"/>
        <v>34294.715320361152</v>
      </c>
      <c r="AH989" s="26">
        <f t="shared" ca="1" si="453"/>
        <v>14578.04699109851</v>
      </c>
      <c r="AI989" s="26">
        <f t="shared" ca="1" si="454"/>
        <v>48872.762311459664</v>
      </c>
      <c r="AJ989" s="26">
        <f t="shared" ca="1" si="455"/>
        <v>1</v>
      </c>
      <c r="AK989" s="26">
        <f t="shared" ca="1" si="456"/>
        <v>48872.762311459664</v>
      </c>
      <c r="AL989" s="26">
        <f t="shared" ca="1" si="457"/>
        <v>51627</v>
      </c>
      <c r="AM989" s="26">
        <f t="shared" ca="1" si="458"/>
        <v>41</v>
      </c>
      <c r="AN989" s="26">
        <f ca="1">IF(AM989=0,0,COUNTIF($AM$19:AM989,C989*10+1))</f>
        <v>44</v>
      </c>
      <c r="AO989" s="21">
        <f t="shared" ca="1" si="459"/>
        <v>0</v>
      </c>
      <c r="AP989" s="33">
        <f t="shared" ca="1" si="460"/>
        <v>51627</v>
      </c>
      <c r="AQ989" s="24"/>
      <c r="AR989" s="155">
        <f ca="1">ROUND(Zsfg!$C$11/'Z1'!$AL$2120*'Z1'!AL989,0)</f>
        <v>43062</v>
      </c>
      <c r="AS989" s="26">
        <f t="shared" ca="1" si="462"/>
        <v>41</v>
      </c>
      <c r="AT989" s="26">
        <f ca="1">IF(AS989=0,0,COUNTIF($AS$19:AS989,C989*10+1))</f>
        <v>44</v>
      </c>
      <c r="AU989" s="21">
        <f t="shared" ca="1" si="463"/>
        <v>0</v>
      </c>
      <c r="AV989" s="33">
        <f t="shared" ca="1" si="461"/>
        <v>43062</v>
      </c>
    </row>
    <row r="990" spans="1:48" x14ac:dyDescent="0.2">
      <c r="A990" s="15">
        <f>Daten!A990</f>
        <v>40708</v>
      </c>
      <c r="B990" s="8" t="str">
        <f>Daten!B990</f>
        <v>Gschwandt</v>
      </c>
      <c r="C990" s="15">
        <f t="shared" si="436"/>
        <v>4</v>
      </c>
      <c r="D990" s="10">
        <f>Daten!D990</f>
        <v>0</v>
      </c>
      <c r="E990" s="9">
        <f>Daten!E990</f>
        <v>2775</v>
      </c>
      <c r="F990" s="9">
        <f>Daten!F990</f>
        <v>2691</v>
      </c>
      <c r="G990" s="27">
        <f t="shared" si="437"/>
        <v>84</v>
      </c>
      <c r="H990" s="29">
        <f t="shared" si="438"/>
        <v>3.121516164994426E-2</v>
      </c>
      <c r="I990" s="21">
        <f t="shared" si="439"/>
        <v>43.18641082378582</v>
      </c>
      <c r="J990" s="21">
        <f t="shared" si="440"/>
        <v>40.81358917621418</v>
      </c>
      <c r="K990" s="27">
        <f t="shared" si="441"/>
        <v>-20406.794588107088</v>
      </c>
      <c r="L990" s="16">
        <f>Daten!G990</f>
        <v>456</v>
      </c>
      <c r="M990" s="16">
        <f>Daten!H990</f>
        <v>1872</v>
      </c>
      <c r="N990" s="16">
        <f>Daten!I990</f>
        <v>447</v>
      </c>
      <c r="O990" s="28">
        <f t="shared" si="442"/>
        <v>0.48237179487179488</v>
      </c>
      <c r="P990" s="16">
        <f t="shared" si="443"/>
        <v>1027.7944368115118</v>
      </c>
      <c r="Q990" s="21">
        <f t="shared" si="444"/>
        <v>-124.79443681151179</v>
      </c>
      <c r="R990" s="27">
        <f t="shared" si="445"/>
        <v>-24958.887362302357</v>
      </c>
      <c r="S990" s="9">
        <f ca="1">Daten!K990</f>
        <v>10359</v>
      </c>
      <c r="T990" s="9">
        <f ca="1">Daten!L990</f>
        <v>214042</v>
      </c>
      <c r="U990" s="9">
        <f ca="1">Daten!M990</f>
        <v>727068</v>
      </c>
      <c r="V990" s="9">
        <f ca="1">Daten!N990</f>
        <v>500</v>
      </c>
      <c r="W990" s="9">
        <f ca="1">Daten!O990</f>
        <v>500</v>
      </c>
      <c r="X990" s="23">
        <f t="shared" ca="1" si="446"/>
        <v>951469</v>
      </c>
      <c r="Y990" s="9">
        <f t="shared" ca="1" si="447"/>
        <v>944960.94703740696</v>
      </c>
      <c r="Z990" s="21">
        <f t="shared" ca="1" si="448"/>
        <v>6508.0529625930358</v>
      </c>
      <c r="AA990" s="27">
        <f t="shared" ca="1" si="449"/>
        <v>-650.80529625930365</v>
      </c>
      <c r="AB990" s="32">
        <f t="shared" ca="1" si="450"/>
        <v>-46016.487246668752</v>
      </c>
      <c r="AC990" s="31">
        <f t="shared" ca="1" si="451"/>
        <v>0</v>
      </c>
      <c r="AG990" s="26">
        <f t="shared" ca="1" si="452"/>
        <v>0</v>
      </c>
      <c r="AH990" s="26">
        <f t="shared" ca="1" si="453"/>
        <v>0</v>
      </c>
      <c r="AI990" s="26">
        <f t="shared" ca="1" si="454"/>
        <v>0</v>
      </c>
      <c r="AJ990" s="26">
        <f t="shared" ca="1" si="455"/>
        <v>1</v>
      </c>
      <c r="AK990" s="26">
        <f t="shared" ca="1" si="456"/>
        <v>0</v>
      </c>
      <c r="AL990" s="26">
        <f t="shared" ca="1" si="457"/>
        <v>0</v>
      </c>
      <c r="AM990" s="26">
        <f t="shared" ca="1" si="458"/>
        <v>0</v>
      </c>
      <c r="AN990" s="26">
        <f ca="1">IF(AM990=0,0,COUNTIF($AM$19:AM990,C990*10+1))</f>
        <v>0</v>
      </c>
      <c r="AO990" s="21">
        <f t="shared" ca="1" si="459"/>
        <v>0</v>
      </c>
      <c r="AP990" s="33">
        <f t="shared" ca="1" si="460"/>
        <v>0</v>
      </c>
      <c r="AQ990" s="24"/>
      <c r="AR990" s="155">
        <f ca="1">ROUND(Zsfg!$C$11/'Z1'!$AL$2120*'Z1'!AL990,0)</f>
        <v>0</v>
      </c>
      <c r="AS990" s="26">
        <f t="shared" ca="1" si="462"/>
        <v>0</v>
      </c>
      <c r="AT990" s="26">
        <f ca="1">IF(AS990=0,0,COUNTIF($AS$19:AS990,C990*10+1))</f>
        <v>0</v>
      </c>
      <c r="AU990" s="21">
        <f t="shared" ca="1" si="463"/>
        <v>0</v>
      </c>
      <c r="AV990" s="33">
        <f t="shared" ca="1" si="461"/>
        <v>0</v>
      </c>
    </row>
    <row r="991" spans="1:48" x14ac:dyDescent="0.2">
      <c r="A991" s="15">
        <f>Daten!A991</f>
        <v>40709</v>
      </c>
      <c r="B991" s="8" t="str">
        <f>Daten!B991</f>
        <v>Hallstatt</v>
      </c>
      <c r="C991" s="15">
        <f t="shared" si="436"/>
        <v>4</v>
      </c>
      <c r="D991" s="10">
        <f>Daten!D991</f>
        <v>0</v>
      </c>
      <c r="E991" s="9">
        <f>Daten!E991</f>
        <v>753</v>
      </c>
      <c r="F991" s="9">
        <f>Daten!F991</f>
        <v>779</v>
      </c>
      <c r="G991" s="27">
        <f t="shared" si="437"/>
        <v>-26</v>
      </c>
      <c r="H991" s="29">
        <f t="shared" si="438"/>
        <v>-3.3376123234916559E-2</v>
      </c>
      <c r="I991" s="21">
        <f t="shared" si="439"/>
        <v>12.501751776933911</v>
      </c>
      <c r="J991" s="21">
        <f t="shared" si="440"/>
        <v>-38.501751776933915</v>
      </c>
      <c r="K991" s="27">
        <f t="shared" si="441"/>
        <v>19250.875888466959</v>
      </c>
      <c r="L991" s="16">
        <f>Daten!G991</f>
        <v>80</v>
      </c>
      <c r="M991" s="16">
        <f>Daten!H991</f>
        <v>478</v>
      </c>
      <c r="N991" s="16">
        <f>Daten!I991</f>
        <v>195</v>
      </c>
      <c r="O991" s="28">
        <f t="shared" si="442"/>
        <v>0.57531380753138073</v>
      </c>
      <c r="P991" s="16">
        <f t="shared" si="443"/>
        <v>262.43896410037536</v>
      </c>
      <c r="Q991" s="21">
        <f t="shared" si="444"/>
        <v>12.561035899624642</v>
      </c>
      <c r="R991" s="27">
        <f t="shared" si="445"/>
        <v>2512.2071799249284</v>
      </c>
      <c r="S991" s="9">
        <f ca="1">Daten!K991</f>
        <v>3360</v>
      </c>
      <c r="T991" s="9">
        <f ca="1">Daten!L991</f>
        <v>71210</v>
      </c>
      <c r="U991" s="9">
        <f ca="1">Daten!M991</f>
        <v>307683</v>
      </c>
      <c r="V991" s="9">
        <f ca="1">Daten!N991</f>
        <v>500</v>
      </c>
      <c r="W991" s="9">
        <f ca="1">Daten!O991</f>
        <v>500</v>
      </c>
      <c r="X991" s="23">
        <f t="shared" ca="1" si="446"/>
        <v>382253</v>
      </c>
      <c r="Y991" s="9">
        <f t="shared" ca="1" si="447"/>
        <v>256416.42995285313</v>
      </c>
      <c r="Z991" s="21">
        <f t="shared" ca="1" si="448"/>
        <v>125836.57004714687</v>
      </c>
      <c r="AA991" s="27">
        <f t="shared" ca="1" si="449"/>
        <v>-12583.657004714689</v>
      </c>
      <c r="AB991" s="32">
        <f t="shared" ca="1" si="450"/>
        <v>9179.4260636771978</v>
      </c>
      <c r="AC991" s="31">
        <f t="shared" ca="1" si="451"/>
        <v>9179.4260636771978</v>
      </c>
      <c r="AG991" s="26">
        <f t="shared" ca="1" si="452"/>
        <v>19250.875888466959</v>
      </c>
      <c r="AH991" s="26">
        <f t="shared" ca="1" si="453"/>
        <v>-12583.657004714689</v>
      </c>
      <c r="AI991" s="26">
        <f t="shared" ca="1" si="454"/>
        <v>6667.2188837522699</v>
      </c>
      <c r="AJ991" s="26">
        <f t="shared" ca="1" si="455"/>
        <v>1</v>
      </c>
      <c r="AK991" s="26">
        <f t="shared" ca="1" si="456"/>
        <v>6667.2188837522699</v>
      </c>
      <c r="AL991" s="26">
        <f t="shared" ca="1" si="457"/>
        <v>7043</v>
      </c>
      <c r="AM991" s="26">
        <f t="shared" ca="1" si="458"/>
        <v>41</v>
      </c>
      <c r="AN991" s="26">
        <f ca="1">IF(AM991=0,0,COUNTIF($AM$19:AM991,C991*10+1))</f>
        <v>45</v>
      </c>
      <c r="AO991" s="21">
        <f t="shared" ca="1" si="459"/>
        <v>0</v>
      </c>
      <c r="AP991" s="33">
        <f t="shared" ca="1" si="460"/>
        <v>7043</v>
      </c>
      <c r="AQ991" s="24"/>
      <c r="AR991" s="155">
        <f ca="1">ROUND(Zsfg!$C$11/'Z1'!$AL$2120*'Z1'!AL991,0)</f>
        <v>5875</v>
      </c>
      <c r="AS991" s="26">
        <f t="shared" ca="1" si="462"/>
        <v>41</v>
      </c>
      <c r="AT991" s="26">
        <f ca="1">IF(AS991=0,0,COUNTIF($AS$19:AS991,C991*10+1))</f>
        <v>45</v>
      </c>
      <c r="AU991" s="21">
        <f t="shared" ca="1" si="463"/>
        <v>0</v>
      </c>
      <c r="AV991" s="33">
        <f t="shared" ca="1" si="461"/>
        <v>5875</v>
      </c>
    </row>
    <row r="992" spans="1:48" x14ac:dyDescent="0.2">
      <c r="A992" s="15">
        <f>Daten!A992</f>
        <v>40710</v>
      </c>
      <c r="B992" s="8" t="str">
        <f>Daten!B992</f>
        <v>Kirchham</v>
      </c>
      <c r="C992" s="15">
        <f t="shared" si="436"/>
        <v>4</v>
      </c>
      <c r="D992" s="10">
        <f>Daten!D992</f>
        <v>0</v>
      </c>
      <c r="E992" s="9">
        <f>Daten!E992</f>
        <v>2172</v>
      </c>
      <c r="F992" s="9">
        <f>Daten!F992</f>
        <v>1997</v>
      </c>
      <c r="G992" s="27">
        <f t="shared" si="437"/>
        <v>175</v>
      </c>
      <c r="H992" s="29">
        <f t="shared" si="438"/>
        <v>8.7631447170756133E-2</v>
      </c>
      <c r="I992" s="21">
        <f t="shared" si="439"/>
        <v>32.048778303641875</v>
      </c>
      <c r="J992" s="21">
        <f t="shared" si="440"/>
        <v>142.95122169635812</v>
      </c>
      <c r="K992" s="27">
        <f t="shared" si="441"/>
        <v>-71475.610848179058</v>
      </c>
      <c r="L992" s="16">
        <f>Daten!G992</f>
        <v>355</v>
      </c>
      <c r="M992" s="16">
        <f>Daten!H992</f>
        <v>1476</v>
      </c>
      <c r="N992" s="16">
        <f>Daten!I992</f>
        <v>341</v>
      </c>
      <c r="O992" s="28">
        <f t="shared" si="442"/>
        <v>0.47154471544715448</v>
      </c>
      <c r="P992" s="16">
        <f t="shared" si="443"/>
        <v>810.37638287061509</v>
      </c>
      <c r="Q992" s="21">
        <f t="shared" si="444"/>
        <v>-114.37638287061509</v>
      </c>
      <c r="R992" s="27">
        <f t="shared" si="445"/>
        <v>-22875.276574123018</v>
      </c>
      <c r="S992" s="9">
        <f ca="1">Daten!K992</f>
        <v>13844</v>
      </c>
      <c r="T992" s="9">
        <f ca="1">Daten!L992</f>
        <v>141703</v>
      </c>
      <c r="U992" s="9">
        <f ca="1">Daten!M992</f>
        <v>650193</v>
      </c>
      <c r="V992" s="9">
        <f ca="1">Daten!N992</f>
        <v>500</v>
      </c>
      <c r="W992" s="9">
        <f ca="1">Daten!O992</f>
        <v>500</v>
      </c>
      <c r="X992" s="23">
        <f t="shared" ca="1" si="446"/>
        <v>805740</v>
      </c>
      <c r="Y992" s="9">
        <f t="shared" ca="1" si="447"/>
        <v>739623.48719468398</v>
      </c>
      <c r="Z992" s="21">
        <f t="shared" ca="1" si="448"/>
        <v>66116.512805316015</v>
      </c>
      <c r="AA992" s="27">
        <f t="shared" ca="1" si="449"/>
        <v>-6611.6512805316015</v>
      </c>
      <c r="AB992" s="32">
        <f t="shared" ca="1" si="450"/>
        <v>-100962.53870283367</v>
      </c>
      <c r="AC992" s="31">
        <f t="shared" ca="1" si="451"/>
        <v>0</v>
      </c>
      <c r="AG992" s="26">
        <f t="shared" ca="1" si="452"/>
        <v>0</v>
      </c>
      <c r="AH992" s="26">
        <f t="shared" ca="1" si="453"/>
        <v>0</v>
      </c>
      <c r="AI992" s="26">
        <f t="shared" ca="1" si="454"/>
        <v>0</v>
      </c>
      <c r="AJ992" s="26">
        <f t="shared" ca="1" si="455"/>
        <v>1</v>
      </c>
      <c r="AK992" s="26">
        <f t="shared" ca="1" si="456"/>
        <v>0</v>
      </c>
      <c r="AL992" s="26">
        <f t="shared" ca="1" si="457"/>
        <v>0</v>
      </c>
      <c r="AM992" s="26">
        <f t="shared" ca="1" si="458"/>
        <v>0</v>
      </c>
      <c r="AN992" s="26">
        <f ca="1">IF(AM992=0,0,COUNTIF($AM$19:AM992,C992*10+1))</f>
        <v>0</v>
      </c>
      <c r="AO992" s="21">
        <f t="shared" ca="1" si="459"/>
        <v>0</v>
      </c>
      <c r="AP992" s="33">
        <f t="shared" ca="1" si="460"/>
        <v>0</v>
      </c>
      <c r="AQ992" s="24"/>
      <c r="AR992" s="155">
        <f ca="1">ROUND(Zsfg!$C$11/'Z1'!$AL$2120*'Z1'!AL992,0)</f>
        <v>0</v>
      </c>
      <c r="AS992" s="26">
        <f t="shared" ca="1" si="462"/>
        <v>0</v>
      </c>
      <c r="AT992" s="26">
        <f ca="1">IF(AS992=0,0,COUNTIF($AS$19:AS992,C992*10+1))</f>
        <v>0</v>
      </c>
      <c r="AU992" s="21">
        <f t="shared" ca="1" si="463"/>
        <v>0</v>
      </c>
      <c r="AV992" s="33">
        <f t="shared" ca="1" si="461"/>
        <v>0</v>
      </c>
    </row>
    <row r="993" spans="1:48" x14ac:dyDescent="0.2">
      <c r="A993" s="15">
        <f>Daten!A993</f>
        <v>40711</v>
      </c>
      <c r="B993" s="8" t="str">
        <f>Daten!B993</f>
        <v>Laakirchen</v>
      </c>
      <c r="C993" s="15">
        <f t="shared" si="436"/>
        <v>4</v>
      </c>
      <c r="D993" s="10">
        <f>Daten!D993</f>
        <v>0</v>
      </c>
      <c r="E993" s="9">
        <f>Daten!E993</f>
        <v>9857</v>
      </c>
      <c r="F993" s="9">
        <f>Daten!F993</f>
        <v>9660</v>
      </c>
      <c r="G993" s="27">
        <f t="shared" si="437"/>
        <v>197</v>
      </c>
      <c r="H993" s="29">
        <f t="shared" si="438"/>
        <v>2.0393374741200829E-2</v>
      </c>
      <c r="I993" s="21">
        <f t="shared" si="439"/>
        <v>155.02814141871835</v>
      </c>
      <c r="J993" s="21">
        <f t="shared" si="440"/>
        <v>41.971858581281651</v>
      </c>
      <c r="K993" s="27">
        <f t="shared" si="441"/>
        <v>-20985.929290640826</v>
      </c>
      <c r="L993" s="16">
        <f>Daten!G993</f>
        <v>1545</v>
      </c>
      <c r="M993" s="16">
        <f>Daten!H993</f>
        <v>6590</v>
      </c>
      <c r="N993" s="16">
        <f>Daten!I993</f>
        <v>1722</v>
      </c>
      <c r="O993" s="28">
        <f t="shared" si="442"/>
        <v>0.49575113808801213</v>
      </c>
      <c r="P993" s="16">
        <f t="shared" si="443"/>
        <v>3618.1438774507819</v>
      </c>
      <c r="Q993" s="21">
        <f t="shared" si="444"/>
        <v>-351.14387745078193</v>
      </c>
      <c r="R993" s="27">
        <f t="shared" si="445"/>
        <v>-70228.775490156389</v>
      </c>
      <c r="S993" s="9">
        <f ca="1">Daten!K993</f>
        <v>25042</v>
      </c>
      <c r="T993" s="9">
        <f ca="1">Daten!L993</f>
        <v>810361</v>
      </c>
      <c r="U993" s="9">
        <f ca="1">Daten!M993</f>
        <v>6222097</v>
      </c>
      <c r="V993" s="9">
        <f ca="1">Daten!N993</f>
        <v>500</v>
      </c>
      <c r="W993" s="9">
        <f ca="1">Daten!O993</f>
        <v>500</v>
      </c>
      <c r="X993" s="23">
        <f t="shared" ca="1" si="446"/>
        <v>7057500</v>
      </c>
      <c r="Y993" s="9">
        <f t="shared" ca="1" si="447"/>
        <v>3356569.3891703496</v>
      </c>
      <c r="Z993" s="21">
        <f t="shared" ca="1" si="448"/>
        <v>3700930.6108296504</v>
      </c>
      <c r="AA993" s="27">
        <f t="shared" ca="1" si="449"/>
        <v>-370093.06108296505</v>
      </c>
      <c r="AB993" s="32">
        <f t="shared" ca="1" si="450"/>
        <v>-461307.76586376224</v>
      </c>
      <c r="AC993" s="31">
        <f t="shared" ca="1" si="451"/>
        <v>0</v>
      </c>
      <c r="AG993" s="26">
        <f t="shared" ca="1" si="452"/>
        <v>0</v>
      </c>
      <c r="AH993" s="26">
        <f t="shared" ca="1" si="453"/>
        <v>0</v>
      </c>
      <c r="AI993" s="26">
        <f t="shared" ca="1" si="454"/>
        <v>0</v>
      </c>
      <c r="AJ993" s="26">
        <f t="shared" ca="1" si="455"/>
        <v>1</v>
      </c>
      <c r="AK993" s="26">
        <f t="shared" ca="1" si="456"/>
        <v>0</v>
      </c>
      <c r="AL993" s="26">
        <f t="shared" ca="1" si="457"/>
        <v>0</v>
      </c>
      <c r="AM993" s="26">
        <f t="shared" ca="1" si="458"/>
        <v>0</v>
      </c>
      <c r="AN993" s="26">
        <f ca="1">IF(AM993=0,0,COUNTIF($AM$19:AM993,C993*10+1))</f>
        <v>0</v>
      </c>
      <c r="AO993" s="21">
        <f t="shared" ca="1" si="459"/>
        <v>0</v>
      </c>
      <c r="AP993" s="33">
        <f t="shared" ca="1" si="460"/>
        <v>0</v>
      </c>
      <c r="AQ993" s="24"/>
      <c r="AR993" s="155">
        <f ca="1">ROUND(Zsfg!$C$11/'Z1'!$AL$2120*'Z1'!AL993,0)</f>
        <v>0</v>
      </c>
      <c r="AS993" s="26">
        <f t="shared" ca="1" si="462"/>
        <v>0</v>
      </c>
      <c r="AT993" s="26">
        <f ca="1">IF(AS993=0,0,COUNTIF($AS$19:AS993,C993*10+1))</f>
        <v>0</v>
      </c>
      <c r="AU993" s="21">
        <f t="shared" ca="1" si="463"/>
        <v>0</v>
      </c>
      <c r="AV993" s="33">
        <f t="shared" ca="1" si="461"/>
        <v>0</v>
      </c>
    </row>
    <row r="994" spans="1:48" x14ac:dyDescent="0.2">
      <c r="A994" s="15">
        <f>Daten!A994</f>
        <v>40712</v>
      </c>
      <c r="B994" s="8" t="str">
        <f>Daten!B994</f>
        <v>Obertraun</v>
      </c>
      <c r="C994" s="15">
        <f t="shared" si="436"/>
        <v>4</v>
      </c>
      <c r="D994" s="10">
        <f>Daten!D994</f>
        <v>0</v>
      </c>
      <c r="E994" s="9">
        <f>Daten!E994</f>
        <v>735</v>
      </c>
      <c r="F994" s="9">
        <f>Daten!F994</f>
        <v>738</v>
      </c>
      <c r="G994" s="27">
        <f t="shared" si="437"/>
        <v>-3</v>
      </c>
      <c r="H994" s="29">
        <f t="shared" si="438"/>
        <v>-4.0650406504065045E-3</v>
      </c>
      <c r="I994" s="21">
        <f t="shared" si="439"/>
        <v>11.843764841305811</v>
      </c>
      <c r="J994" s="21">
        <f t="shared" si="440"/>
        <v>-14.843764841305811</v>
      </c>
      <c r="K994" s="27">
        <f t="shared" si="441"/>
        <v>7421.8824206529052</v>
      </c>
      <c r="L994" s="16">
        <f>Daten!G994</f>
        <v>84</v>
      </c>
      <c r="M994" s="16">
        <f>Daten!H994</f>
        <v>476</v>
      </c>
      <c r="N994" s="16">
        <f>Daten!I994</f>
        <v>175</v>
      </c>
      <c r="O994" s="28">
        <f t="shared" si="442"/>
        <v>0.54411764705882348</v>
      </c>
      <c r="P994" s="16">
        <f t="shared" si="443"/>
        <v>261.34089312087588</v>
      </c>
      <c r="Q994" s="21">
        <f t="shared" si="444"/>
        <v>-2.3408931208758759</v>
      </c>
      <c r="R994" s="27">
        <f t="shared" si="445"/>
        <v>-468.17862417517517</v>
      </c>
      <c r="S994" s="9">
        <f ca="1">Daten!K994</f>
        <v>2813</v>
      </c>
      <c r="T994" s="9">
        <f ca="1">Daten!L994</f>
        <v>94704</v>
      </c>
      <c r="U994" s="9">
        <f ca="1">Daten!M994</f>
        <v>227985</v>
      </c>
      <c r="V994" s="9">
        <f ca="1">Daten!N994</f>
        <v>500</v>
      </c>
      <c r="W994" s="9">
        <f ca="1">Daten!O994</f>
        <v>500</v>
      </c>
      <c r="X994" s="23">
        <f t="shared" ca="1" si="446"/>
        <v>325502</v>
      </c>
      <c r="Y994" s="9">
        <f t="shared" ca="1" si="447"/>
        <v>250286.95353963753</v>
      </c>
      <c r="Z994" s="21">
        <f t="shared" ca="1" si="448"/>
        <v>75215.046460362471</v>
      </c>
      <c r="AA994" s="27">
        <f t="shared" ca="1" si="449"/>
        <v>-7521.5046460362473</v>
      </c>
      <c r="AB994" s="32">
        <f t="shared" ca="1" si="450"/>
        <v>-567.80084955851726</v>
      </c>
      <c r="AC994" s="31">
        <f t="shared" ca="1" si="451"/>
        <v>0</v>
      </c>
      <c r="AG994" s="26">
        <f t="shared" ca="1" si="452"/>
        <v>0</v>
      </c>
      <c r="AH994" s="26">
        <f t="shared" ca="1" si="453"/>
        <v>0</v>
      </c>
      <c r="AI994" s="26">
        <f t="shared" ca="1" si="454"/>
        <v>0</v>
      </c>
      <c r="AJ994" s="26">
        <f t="shared" ca="1" si="455"/>
        <v>1</v>
      </c>
      <c r="AK994" s="26">
        <f t="shared" ca="1" si="456"/>
        <v>0</v>
      </c>
      <c r="AL994" s="26">
        <f t="shared" ca="1" si="457"/>
        <v>0</v>
      </c>
      <c r="AM994" s="26">
        <f t="shared" ca="1" si="458"/>
        <v>0</v>
      </c>
      <c r="AN994" s="26">
        <f ca="1">IF(AM994=0,0,COUNTIF($AM$19:AM994,C994*10+1))</f>
        <v>0</v>
      </c>
      <c r="AO994" s="21">
        <f t="shared" ca="1" si="459"/>
        <v>0</v>
      </c>
      <c r="AP994" s="33">
        <f t="shared" ca="1" si="460"/>
        <v>0</v>
      </c>
      <c r="AQ994" s="24"/>
      <c r="AR994" s="155">
        <f ca="1">ROUND(Zsfg!$C$11/'Z1'!$AL$2120*'Z1'!AL994,0)</f>
        <v>0</v>
      </c>
      <c r="AS994" s="26">
        <f t="shared" ca="1" si="462"/>
        <v>0</v>
      </c>
      <c r="AT994" s="26">
        <f ca="1">IF(AS994=0,0,COUNTIF($AS$19:AS994,C994*10+1))</f>
        <v>0</v>
      </c>
      <c r="AU994" s="21">
        <f t="shared" ca="1" si="463"/>
        <v>0</v>
      </c>
      <c r="AV994" s="33">
        <f t="shared" ca="1" si="461"/>
        <v>0</v>
      </c>
    </row>
    <row r="995" spans="1:48" x14ac:dyDescent="0.2">
      <c r="A995" s="15">
        <f>Daten!A995</f>
        <v>40713</v>
      </c>
      <c r="B995" s="8" t="str">
        <f>Daten!B995</f>
        <v>Ohlsdorf</v>
      </c>
      <c r="C995" s="15">
        <f t="shared" si="436"/>
        <v>4</v>
      </c>
      <c r="D995" s="10">
        <f>Daten!D995</f>
        <v>0</v>
      </c>
      <c r="E995" s="9">
        <f>Daten!E995</f>
        <v>5236</v>
      </c>
      <c r="F995" s="9">
        <f>Daten!F995</f>
        <v>5061</v>
      </c>
      <c r="G995" s="27">
        <f t="shared" si="437"/>
        <v>175</v>
      </c>
      <c r="H995" s="29">
        <f t="shared" si="438"/>
        <v>3.4578146611341634E-2</v>
      </c>
      <c r="I995" s="21">
        <f t="shared" si="439"/>
        <v>81.221265395458957</v>
      </c>
      <c r="J995" s="21">
        <f t="shared" si="440"/>
        <v>93.778734604541043</v>
      </c>
      <c r="K995" s="27">
        <f t="shared" si="441"/>
        <v>-46889.367302270519</v>
      </c>
      <c r="L995" s="16">
        <f>Daten!G995</f>
        <v>871</v>
      </c>
      <c r="M995" s="16">
        <f>Daten!H995</f>
        <v>3451</v>
      </c>
      <c r="N995" s="16">
        <f>Daten!I995</f>
        <v>914</v>
      </c>
      <c r="O995" s="28">
        <f t="shared" si="442"/>
        <v>0.51724137931034486</v>
      </c>
      <c r="P995" s="16">
        <f t="shared" si="443"/>
        <v>1894.7214751263502</v>
      </c>
      <c r="Q995" s="21">
        <f t="shared" si="444"/>
        <v>-109.72147512635024</v>
      </c>
      <c r="R995" s="27">
        <f t="shared" si="445"/>
        <v>-21944.295025270047</v>
      </c>
      <c r="S995" s="9">
        <f ca="1">Daten!K995</f>
        <v>19626</v>
      </c>
      <c r="T995" s="9">
        <f ca="1">Daten!L995</f>
        <v>430750</v>
      </c>
      <c r="U995" s="9">
        <f ca="1">Daten!M995</f>
        <v>1802671</v>
      </c>
      <c r="V995" s="9">
        <f ca="1">Daten!N995</f>
        <v>500</v>
      </c>
      <c r="W995" s="9">
        <f ca="1">Daten!O995</f>
        <v>500</v>
      </c>
      <c r="X995" s="23">
        <f t="shared" ca="1" si="446"/>
        <v>2253047</v>
      </c>
      <c r="Y995" s="9">
        <f t="shared" ca="1" si="447"/>
        <v>1782996.5833109415</v>
      </c>
      <c r="Z995" s="21">
        <f t="shared" ca="1" si="448"/>
        <v>470050.41668905853</v>
      </c>
      <c r="AA995" s="27">
        <f t="shared" ca="1" si="449"/>
        <v>-47005.041668905855</v>
      </c>
      <c r="AB995" s="32">
        <f t="shared" ca="1" si="450"/>
        <v>-115838.70399644642</v>
      </c>
      <c r="AC995" s="31">
        <f t="shared" ca="1" si="451"/>
        <v>0</v>
      </c>
      <c r="AG995" s="26">
        <f t="shared" ca="1" si="452"/>
        <v>0</v>
      </c>
      <c r="AH995" s="26">
        <f t="shared" ca="1" si="453"/>
        <v>0</v>
      </c>
      <c r="AI995" s="26">
        <f t="shared" ca="1" si="454"/>
        <v>0</v>
      </c>
      <c r="AJ995" s="26">
        <f t="shared" ca="1" si="455"/>
        <v>1</v>
      </c>
      <c r="AK995" s="26">
        <f t="shared" ca="1" si="456"/>
        <v>0</v>
      </c>
      <c r="AL995" s="26">
        <f t="shared" ca="1" si="457"/>
        <v>0</v>
      </c>
      <c r="AM995" s="26">
        <f t="shared" ca="1" si="458"/>
        <v>0</v>
      </c>
      <c r="AN995" s="26">
        <f ca="1">IF(AM995=0,0,COUNTIF($AM$19:AM995,C995*10+1))</f>
        <v>0</v>
      </c>
      <c r="AO995" s="21">
        <f t="shared" ca="1" si="459"/>
        <v>0</v>
      </c>
      <c r="AP995" s="33">
        <f t="shared" ca="1" si="460"/>
        <v>0</v>
      </c>
      <c r="AQ995" s="24"/>
      <c r="AR995" s="155">
        <f ca="1">ROUND(Zsfg!$C$11/'Z1'!$AL$2120*'Z1'!AL995,0)</f>
        <v>0</v>
      </c>
      <c r="AS995" s="26">
        <f t="shared" ca="1" si="462"/>
        <v>0</v>
      </c>
      <c r="AT995" s="26">
        <f ca="1">IF(AS995=0,0,COUNTIF($AS$19:AS995,C995*10+1))</f>
        <v>0</v>
      </c>
      <c r="AU995" s="21">
        <f t="shared" ca="1" si="463"/>
        <v>0</v>
      </c>
      <c r="AV995" s="33">
        <f t="shared" ca="1" si="461"/>
        <v>0</v>
      </c>
    </row>
    <row r="996" spans="1:48" x14ac:dyDescent="0.2">
      <c r="A996" s="15">
        <f>Daten!A996</f>
        <v>40714</v>
      </c>
      <c r="B996" s="8" t="str">
        <f>Daten!B996</f>
        <v>Pinsdorf</v>
      </c>
      <c r="C996" s="15">
        <f t="shared" si="436"/>
        <v>4</v>
      </c>
      <c r="D996" s="10">
        <f>Daten!D996</f>
        <v>0</v>
      </c>
      <c r="E996" s="9">
        <f>Daten!E996</f>
        <v>3981</v>
      </c>
      <c r="F996" s="9">
        <f>Daten!F996</f>
        <v>3785</v>
      </c>
      <c r="G996" s="27">
        <f t="shared" si="437"/>
        <v>196</v>
      </c>
      <c r="H996" s="29">
        <f t="shared" si="438"/>
        <v>5.1783355350066049E-2</v>
      </c>
      <c r="I996" s="21">
        <f t="shared" si="439"/>
        <v>60.743428081764897</v>
      </c>
      <c r="J996" s="21">
        <f t="shared" si="440"/>
        <v>135.2565719182351</v>
      </c>
      <c r="K996" s="27">
        <f t="shared" si="441"/>
        <v>-67628.285959117551</v>
      </c>
      <c r="L996" s="16">
        <f>Daten!G996</f>
        <v>618</v>
      </c>
      <c r="M996" s="16">
        <f>Daten!H996</f>
        <v>2675</v>
      </c>
      <c r="N996" s="16">
        <f>Daten!I996</f>
        <v>688</v>
      </c>
      <c r="O996" s="28">
        <f t="shared" si="442"/>
        <v>0.48822429906542059</v>
      </c>
      <c r="P996" s="16">
        <f t="shared" si="443"/>
        <v>1468.6699350805525</v>
      </c>
      <c r="Q996" s="21">
        <f t="shared" si="444"/>
        <v>-162.66993508055248</v>
      </c>
      <c r="R996" s="27">
        <f t="shared" si="445"/>
        <v>-32533.987016110495</v>
      </c>
      <c r="S996" s="9">
        <f ca="1">Daten!K996</f>
        <v>4713</v>
      </c>
      <c r="T996" s="9">
        <f ca="1">Daten!L996</f>
        <v>320579</v>
      </c>
      <c r="U996" s="9">
        <f ca="1">Daten!M996</f>
        <v>926781</v>
      </c>
      <c r="V996" s="9">
        <f ca="1">Daten!N996</f>
        <v>500</v>
      </c>
      <c r="W996" s="9">
        <f ca="1">Daten!O996</f>
        <v>500</v>
      </c>
      <c r="X996" s="23">
        <f t="shared" ca="1" si="446"/>
        <v>1252073</v>
      </c>
      <c r="Y996" s="9">
        <f t="shared" ca="1" si="447"/>
        <v>1355635.8667228529</v>
      </c>
      <c r="Z996" s="21">
        <f t="shared" ca="1" si="448"/>
        <v>-103562.86672285292</v>
      </c>
      <c r="AA996" s="27">
        <f t="shared" ca="1" si="449"/>
        <v>10356.286672285292</v>
      </c>
      <c r="AB996" s="32">
        <f t="shared" ca="1" si="450"/>
        <v>-89805.986302942751</v>
      </c>
      <c r="AC996" s="31">
        <f t="shared" ca="1" si="451"/>
        <v>0</v>
      </c>
      <c r="AG996" s="26">
        <f t="shared" ca="1" si="452"/>
        <v>0</v>
      </c>
      <c r="AH996" s="26">
        <f t="shared" ca="1" si="453"/>
        <v>0</v>
      </c>
      <c r="AI996" s="26">
        <f t="shared" ca="1" si="454"/>
        <v>0</v>
      </c>
      <c r="AJ996" s="26">
        <f t="shared" ca="1" si="455"/>
        <v>1</v>
      </c>
      <c r="AK996" s="26">
        <f t="shared" ca="1" si="456"/>
        <v>0</v>
      </c>
      <c r="AL996" s="26">
        <f t="shared" ca="1" si="457"/>
        <v>0</v>
      </c>
      <c r="AM996" s="26">
        <f t="shared" ca="1" si="458"/>
        <v>0</v>
      </c>
      <c r="AN996" s="26">
        <f ca="1">IF(AM996=0,0,COUNTIF($AM$19:AM996,C996*10+1))</f>
        <v>0</v>
      </c>
      <c r="AO996" s="21">
        <f t="shared" ca="1" si="459"/>
        <v>0</v>
      </c>
      <c r="AP996" s="33">
        <f t="shared" ca="1" si="460"/>
        <v>0</v>
      </c>
      <c r="AQ996" s="24"/>
      <c r="AR996" s="155">
        <f ca="1">ROUND(Zsfg!$C$11/'Z1'!$AL$2120*'Z1'!AL996,0)</f>
        <v>0</v>
      </c>
      <c r="AS996" s="26">
        <f t="shared" ca="1" si="462"/>
        <v>0</v>
      </c>
      <c r="AT996" s="26">
        <f ca="1">IF(AS996=0,0,COUNTIF($AS$19:AS996,C996*10+1))</f>
        <v>0</v>
      </c>
      <c r="AU996" s="21">
        <f t="shared" ca="1" si="463"/>
        <v>0</v>
      </c>
      <c r="AV996" s="33">
        <f t="shared" ca="1" si="461"/>
        <v>0</v>
      </c>
    </row>
    <row r="997" spans="1:48" x14ac:dyDescent="0.2">
      <c r="A997" s="15">
        <f>Daten!A997</f>
        <v>40715</v>
      </c>
      <c r="B997" s="8" t="str">
        <f>Daten!B997</f>
        <v>Roitham am Traunfall</v>
      </c>
      <c r="C997" s="15">
        <f t="shared" si="436"/>
        <v>4</v>
      </c>
      <c r="D997" s="10">
        <f>Daten!D997</f>
        <v>0</v>
      </c>
      <c r="E997" s="9">
        <f>Daten!E997</f>
        <v>2003</v>
      </c>
      <c r="F997" s="9">
        <f>Daten!F997</f>
        <v>1985</v>
      </c>
      <c r="G997" s="27">
        <f t="shared" si="437"/>
        <v>18</v>
      </c>
      <c r="H997" s="29">
        <f t="shared" si="438"/>
        <v>9.0680100755667504E-3</v>
      </c>
      <c r="I997" s="21">
        <f t="shared" si="439"/>
        <v>31.856196761506823</v>
      </c>
      <c r="J997" s="21">
        <f t="shared" si="440"/>
        <v>-13.856196761506823</v>
      </c>
      <c r="K997" s="27">
        <f t="shared" si="441"/>
        <v>6928.0983807534112</v>
      </c>
      <c r="L997" s="16">
        <f>Daten!G997</f>
        <v>303</v>
      </c>
      <c r="M997" s="16">
        <f>Daten!H997</f>
        <v>1364</v>
      </c>
      <c r="N997" s="16">
        <f>Daten!I997</f>
        <v>336</v>
      </c>
      <c r="O997" s="28">
        <f t="shared" si="442"/>
        <v>0.46847507331378296</v>
      </c>
      <c r="P997" s="16">
        <f t="shared" si="443"/>
        <v>748.88440801864431</v>
      </c>
      <c r="Q997" s="21">
        <f t="shared" si="444"/>
        <v>-109.88440801864431</v>
      </c>
      <c r="R997" s="27">
        <f t="shared" si="445"/>
        <v>-21976.881603728863</v>
      </c>
      <c r="S997" s="9">
        <f ca="1">Daten!K997</f>
        <v>17628</v>
      </c>
      <c r="T997" s="9">
        <f ca="1">Daten!L997</f>
        <v>132619</v>
      </c>
      <c r="U997" s="9">
        <f ca="1">Daten!M997</f>
        <v>1384515</v>
      </c>
      <c r="V997" s="9">
        <f ca="1">Daten!N997</f>
        <v>500</v>
      </c>
      <c r="W997" s="9">
        <f ca="1">Daten!O997</f>
        <v>500</v>
      </c>
      <c r="X997" s="23">
        <f t="shared" ca="1" si="446"/>
        <v>1534762</v>
      </c>
      <c r="Y997" s="9">
        <f t="shared" ca="1" si="447"/>
        <v>682074.51420393737</v>
      </c>
      <c r="Z997" s="21">
        <f t="shared" ca="1" si="448"/>
        <v>852687.48579606263</v>
      </c>
      <c r="AA997" s="27">
        <f t="shared" ca="1" si="449"/>
        <v>-85268.748579606268</v>
      </c>
      <c r="AB997" s="32">
        <f t="shared" ca="1" si="450"/>
        <v>-100317.53180258173</v>
      </c>
      <c r="AC997" s="31">
        <f t="shared" ca="1" si="451"/>
        <v>0</v>
      </c>
      <c r="AG997" s="26">
        <f t="shared" ca="1" si="452"/>
        <v>0</v>
      </c>
      <c r="AH997" s="26">
        <f t="shared" ca="1" si="453"/>
        <v>0</v>
      </c>
      <c r="AI997" s="26">
        <f t="shared" ca="1" si="454"/>
        <v>0</v>
      </c>
      <c r="AJ997" s="26">
        <f t="shared" ca="1" si="455"/>
        <v>1</v>
      </c>
      <c r="AK997" s="26">
        <f t="shared" ca="1" si="456"/>
        <v>0</v>
      </c>
      <c r="AL997" s="26">
        <f t="shared" ca="1" si="457"/>
        <v>0</v>
      </c>
      <c r="AM997" s="26">
        <f t="shared" ca="1" si="458"/>
        <v>0</v>
      </c>
      <c r="AN997" s="26">
        <f ca="1">IF(AM997=0,0,COUNTIF($AM$19:AM997,C997*10+1))</f>
        <v>0</v>
      </c>
      <c r="AO997" s="21">
        <f t="shared" ca="1" si="459"/>
        <v>0</v>
      </c>
      <c r="AP997" s="33">
        <f t="shared" ca="1" si="460"/>
        <v>0</v>
      </c>
      <c r="AQ997" s="24"/>
      <c r="AR997" s="155">
        <f ca="1">ROUND(Zsfg!$C$11/'Z1'!$AL$2120*'Z1'!AL997,0)</f>
        <v>0</v>
      </c>
      <c r="AS997" s="26">
        <f t="shared" ca="1" si="462"/>
        <v>0</v>
      </c>
      <c r="AT997" s="26">
        <f ca="1">IF(AS997=0,0,COUNTIF($AS$19:AS997,C997*10+1))</f>
        <v>0</v>
      </c>
      <c r="AU997" s="21">
        <f t="shared" ca="1" si="463"/>
        <v>0</v>
      </c>
      <c r="AV997" s="33">
        <f t="shared" ca="1" si="461"/>
        <v>0</v>
      </c>
    </row>
    <row r="998" spans="1:48" x14ac:dyDescent="0.2">
      <c r="A998" s="15">
        <f>Daten!A998</f>
        <v>40716</v>
      </c>
      <c r="B998" s="8" t="str">
        <f>Daten!B998</f>
        <v>St. Konrad</v>
      </c>
      <c r="C998" s="15">
        <f t="shared" si="436"/>
        <v>4</v>
      </c>
      <c r="D998" s="10">
        <f>Daten!D998</f>
        <v>0</v>
      </c>
      <c r="E998" s="9">
        <f>Daten!E998</f>
        <v>1120</v>
      </c>
      <c r="F998" s="9">
        <f>Daten!F998</f>
        <v>1102</v>
      </c>
      <c r="G998" s="27">
        <f t="shared" si="437"/>
        <v>18</v>
      </c>
      <c r="H998" s="29">
        <f t="shared" si="438"/>
        <v>1.6333938294010888E-2</v>
      </c>
      <c r="I998" s="21">
        <f t="shared" si="439"/>
        <v>17.685404952735777</v>
      </c>
      <c r="J998" s="21">
        <f t="shared" si="440"/>
        <v>0.31459504726422338</v>
      </c>
      <c r="K998" s="27">
        <f t="shared" si="441"/>
        <v>-157.29752363211168</v>
      </c>
      <c r="L998" s="16">
        <f>Daten!G998</f>
        <v>189</v>
      </c>
      <c r="M998" s="16">
        <f>Daten!H998</f>
        <v>739</v>
      </c>
      <c r="N998" s="16">
        <f>Daten!I998</f>
        <v>192</v>
      </c>
      <c r="O998" s="28">
        <f t="shared" si="442"/>
        <v>0.51556156968876865</v>
      </c>
      <c r="P998" s="16">
        <f t="shared" si="443"/>
        <v>405.73722692505731</v>
      </c>
      <c r="Q998" s="21">
        <f t="shared" si="444"/>
        <v>-24.737226925057314</v>
      </c>
      <c r="R998" s="27">
        <f t="shared" si="445"/>
        <v>-4947.4453850114623</v>
      </c>
      <c r="S998" s="9">
        <f ca="1">Daten!K998</f>
        <v>6457</v>
      </c>
      <c r="T998" s="9">
        <f ca="1">Daten!L998</f>
        <v>65228</v>
      </c>
      <c r="U998" s="9">
        <f ca="1">Daten!M998</f>
        <v>124574</v>
      </c>
      <c r="V998" s="9">
        <f ca="1">Daten!N998</f>
        <v>500</v>
      </c>
      <c r="W998" s="9">
        <f ca="1">Daten!O998</f>
        <v>500</v>
      </c>
      <c r="X998" s="23">
        <f t="shared" ca="1" si="446"/>
        <v>196259</v>
      </c>
      <c r="Y998" s="9">
        <f t="shared" ca="1" si="447"/>
        <v>381389.64348897146</v>
      </c>
      <c r="Z998" s="21">
        <f t="shared" ca="1" si="448"/>
        <v>-185130.64348897146</v>
      </c>
      <c r="AA998" s="27">
        <f t="shared" ca="1" si="449"/>
        <v>18513.064348897147</v>
      </c>
      <c r="AB998" s="32">
        <f t="shared" ca="1" si="450"/>
        <v>13408.321440253574</v>
      </c>
      <c r="AC998" s="31">
        <f t="shared" ca="1" si="451"/>
        <v>13408.321440253574</v>
      </c>
      <c r="AG998" s="26">
        <f t="shared" ca="1" si="452"/>
        <v>-157.29752363211168</v>
      </c>
      <c r="AH998" s="26">
        <f t="shared" ca="1" si="453"/>
        <v>18513.064348897147</v>
      </c>
      <c r="AI998" s="26">
        <f t="shared" ca="1" si="454"/>
        <v>18355.766825265036</v>
      </c>
      <c r="AJ998" s="26">
        <f t="shared" ca="1" si="455"/>
        <v>1</v>
      </c>
      <c r="AK998" s="26">
        <f t="shared" ca="1" si="456"/>
        <v>18355.766825265036</v>
      </c>
      <c r="AL998" s="26">
        <f t="shared" ca="1" si="457"/>
        <v>19390</v>
      </c>
      <c r="AM998" s="26">
        <f t="shared" ca="1" si="458"/>
        <v>41</v>
      </c>
      <c r="AN998" s="26">
        <f ca="1">IF(AM998=0,0,COUNTIF($AM$19:AM998,C998*10+1))</f>
        <v>46</v>
      </c>
      <c r="AO998" s="21">
        <f t="shared" ca="1" si="459"/>
        <v>0</v>
      </c>
      <c r="AP998" s="33">
        <f t="shared" ca="1" si="460"/>
        <v>19390</v>
      </c>
      <c r="AQ998" s="24"/>
      <c r="AR998" s="155">
        <f ca="1">ROUND(Zsfg!$C$11/'Z1'!$AL$2120*'Z1'!AL998,0)</f>
        <v>16173</v>
      </c>
      <c r="AS998" s="26">
        <f t="shared" ca="1" si="462"/>
        <v>41</v>
      </c>
      <c r="AT998" s="26">
        <f ca="1">IF(AS998=0,0,COUNTIF($AS$19:AS998,C998*10+1))</f>
        <v>46</v>
      </c>
      <c r="AU998" s="21">
        <f t="shared" ca="1" si="463"/>
        <v>0</v>
      </c>
      <c r="AV998" s="33">
        <f t="shared" ca="1" si="461"/>
        <v>16173</v>
      </c>
    </row>
    <row r="999" spans="1:48" x14ac:dyDescent="0.2">
      <c r="A999" s="15">
        <f>Daten!A999</f>
        <v>40717</v>
      </c>
      <c r="B999" s="8" t="str">
        <f>Daten!B999</f>
        <v>St. Wolfgang im Salzkammergut</v>
      </c>
      <c r="C999" s="15">
        <f t="shared" si="436"/>
        <v>4</v>
      </c>
      <c r="D999" s="10">
        <f>Daten!D999</f>
        <v>0</v>
      </c>
      <c r="E999" s="9">
        <f>Daten!E999</f>
        <v>2784</v>
      </c>
      <c r="F999" s="9">
        <f>Daten!F999</f>
        <v>2801</v>
      </c>
      <c r="G999" s="27">
        <f t="shared" si="437"/>
        <v>-17</v>
      </c>
      <c r="H999" s="29">
        <f t="shared" si="438"/>
        <v>-6.0692609782220632E-3</v>
      </c>
      <c r="I999" s="21">
        <f t="shared" si="439"/>
        <v>44.951741626690485</v>
      </c>
      <c r="J999" s="21">
        <f t="shared" si="440"/>
        <v>-61.951741626690485</v>
      </c>
      <c r="K999" s="27">
        <f t="shared" si="441"/>
        <v>30975.870813345242</v>
      </c>
      <c r="L999" s="16">
        <f>Daten!G999</f>
        <v>422</v>
      </c>
      <c r="M999" s="16">
        <f>Daten!H999</f>
        <v>1799</v>
      </c>
      <c r="N999" s="16">
        <f>Daten!I999</f>
        <v>563</v>
      </c>
      <c r="O999" s="28">
        <f t="shared" si="442"/>
        <v>0.54752640355753202</v>
      </c>
      <c r="P999" s="16">
        <f t="shared" si="443"/>
        <v>987.71484605978094</v>
      </c>
      <c r="Q999" s="21">
        <f t="shared" si="444"/>
        <v>-2.714846059780939</v>
      </c>
      <c r="R999" s="27">
        <f t="shared" si="445"/>
        <v>-542.96921195618779</v>
      </c>
      <c r="S999" s="9">
        <f ca="1">Daten!K999</f>
        <v>8306</v>
      </c>
      <c r="T999" s="9">
        <f ca="1">Daten!L999</f>
        <v>420074</v>
      </c>
      <c r="U999" s="9">
        <f ca="1">Daten!M999</f>
        <v>718372</v>
      </c>
      <c r="V999" s="9">
        <f ca="1">Daten!N999</f>
        <v>500</v>
      </c>
      <c r="W999" s="9">
        <f ca="1">Daten!O999</f>
        <v>500</v>
      </c>
      <c r="X999" s="23">
        <f t="shared" ca="1" si="446"/>
        <v>1146752</v>
      </c>
      <c r="Y999" s="9">
        <f t="shared" ca="1" si="447"/>
        <v>948025.68524401472</v>
      </c>
      <c r="Z999" s="21">
        <f t="shared" ca="1" si="448"/>
        <v>198726.31475598528</v>
      </c>
      <c r="AA999" s="27">
        <f t="shared" ca="1" si="449"/>
        <v>-19872.63147559853</v>
      </c>
      <c r="AB999" s="32">
        <f t="shared" ca="1" si="450"/>
        <v>10560.270125790525</v>
      </c>
      <c r="AC999" s="31">
        <f t="shared" ca="1" si="451"/>
        <v>10560.270125790525</v>
      </c>
      <c r="AG999" s="26">
        <f t="shared" ca="1" si="452"/>
        <v>30975.870813345242</v>
      </c>
      <c r="AH999" s="26">
        <f t="shared" ca="1" si="453"/>
        <v>-19872.63147559853</v>
      </c>
      <c r="AI999" s="26">
        <f t="shared" ca="1" si="454"/>
        <v>11103.239337746712</v>
      </c>
      <c r="AJ999" s="26">
        <f t="shared" ca="1" si="455"/>
        <v>1</v>
      </c>
      <c r="AK999" s="26">
        <f t="shared" ca="1" si="456"/>
        <v>11103.239337746712</v>
      </c>
      <c r="AL999" s="26">
        <f t="shared" ca="1" si="457"/>
        <v>11729</v>
      </c>
      <c r="AM999" s="26">
        <f t="shared" ca="1" si="458"/>
        <v>41</v>
      </c>
      <c r="AN999" s="26">
        <f ca="1">IF(AM999=0,0,COUNTIF($AM$19:AM999,C999*10+1))</f>
        <v>47</v>
      </c>
      <c r="AO999" s="21">
        <f t="shared" ca="1" si="459"/>
        <v>0</v>
      </c>
      <c r="AP999" s="33">
        <f t="shared" ca="1" si="460"/>
        <v>11729</v>
      </c>
      <c r="AQ999" s="24"/>
      <c r="AR999" s="155">
        <f ca="1">ROUND(Zsfg!$C$11/'Z1'!$AL$2120*'Z1'!AL999,0)</f>
        <v>9783</v>
      </c>
      <c r="AS999" s="26">
        <f t="shared" ca="1" si="462"/>
        <v>41</v>
      </c>
      <c r="AT999" s="26">
        <f ca="1">IF(AS999=0,0,COUNTIF($AS$19:AS999,C999*10+1))</f>
        <v>47</v>
      </c>
      <c r="AU999" s="21">
        <f t="shared" ca="1" si="463"/>
        <v>0</v>
      </c>
      <c r="AV999" s="33">
        <f t="shared" ca="1" si="461"/>
        <v>9783</v>
      </c>
    </row>
    <row r="1000" spans="1:48" x14ac:dyDescent="0.2">
      <c r="A1000" s="15">
        <f>Daten!A1000</f>
        <v>40718</v>
      </c>
      <c r="B1000" s="8" t="str">
        <f>Daten!B1000</f>
        <v>Traunkirchen</v>
      </c>
      <c r="C1000" s="15">
        <f t="shared" si="436"/>
        <v>4</v>
      </c>
      <c r="D1000" s="10">
        <f>Daten!D1000</f>
        <v>0</v>
      </c>
      <c r="E1000" s="9">
        <f>Daten!E1000</f>
        <v>1626</v>
      </c>
      <c r="F1000" s="9">
        <f>Daten!F1000</f>
        <v>1610</v>
      </c>
      <c r="G1000" s="27">
        <f t="shared" si="437"/>
        <v>16</v>
      </c>
      <c r="H1000" s="29">
        <f t="shared" si="438"/>
        <v>9.9378881987577643E-3</v>
      </c>
      <c r="I1000" s="21">
        <f t="shared" si="439"/>
        <v>25.83802356978639</v>
      </c>
      <c r="J1000" s="21">
        <f t="shared" si="440"/>
        <v>-9.8380235697863903</v>
      </c>
      <c r="K1000" s="27">
        <f t="shared" si="441"/>
        <v>4919.011784893195</v>
      </c>
      <c r="L1000" s="16">
        <f>Daten!G1000</f>
        <v>211</v>
      </c>
      <c r="M1000" s="16">
        <f>Daten!H1000</f>
        <v>1037</v>
      </c>
      <c r="N1000" s="16">
        <f>Daten!I1000</f>
        <v>378</v>
      </c>
      <c r="O1000" s="28">
        <f t="shared" si="442"/>
        <v>0.56798457087753129</v>
      </c>
      <c r="P1000" s="16">
        <f t="shared" si="443"/>
        <v>569.34980287047961</v>
      </c>
      <c r="Q1000" s="21">
        <f t="shared" si="444"/>
        <v>19.650197129520393</v>
      </c>
      <c r="R1000" s="27">
        <f t="shared" si="445"/>
        <v>3930.0394259040786</v>
      </c>
      <c r="S1000" s="9">
        <f ca="1">Daten!K1000</f>
        <v>3446</v>
      </c>
      <c r="T1000" s="9">
        <f ca="1">Daten!L1000</f>
        <v>208650</v>
      </c>
      <c r="U1000" s="9">
        <f ca="1">Daten!M1000</f>
        <v>285496</v>
      </c>
      <c r="V1000" s="9">
        <f ca="1">Daten!N1000</f>
        <v>500</v>
      </c>
      <c r="W1000" s="9">
        <f ca="1">Daten!O1000</f>
        <v>500</v>
      </c>
      <c r="X1000" s="23">
        <f t="shared" ca="1" si="446"/>
        <v>497592</v>
      </c>
      <c r="Y1000" s="9">
        <f t="shared" ca="1" si="447"/>
        <v>553696.03599381039</v>
      </c>
      <c r="Z1000" s="21">
        <f t="shared" ca="1" si="448"/>
        <v>-56104.035993810394</v>
      </c>
      <c r="AA1000" s="27">
        <f t="shared" ca="1" si="449"/>
        <v>5610.4035993810394</v>
      </c>
      <c r="AB1000" s="32">
        <f t="shared" ca="1" si="450"/>
        <v>14459.454810178313</v>
      </c>
      <c r="AC1000" s="31">
        <f t="shared" ca="1" si="451"/>
        <v>14459.454810178313</v>
      </c>
      <c r="AG1000" s="26">
        <f t="shared" ca="1" si="452"/>
        <v>4919.011784893195</v>
      </c>
      <c r="AH1000" s="26">
        <f t="shared" ca="1" si="453"/>
        <v>5610.4035993810394</v>
      </c>
      <c r="AI1000" s="26">
        <f t="shared" ca="1" si="454"/>
        <v>10529.415384274234</v>
      </c>
      <c r="AJ1000" s="26">
        <f t="shared" ca="1" si="455"/>
        <v>1</v>
      </c>
      <c r="AK1000" s="26">
        <f t="shared" ca="1" si="456"/>
        <v>10529.415384274234</v>
      </c>
      <c r="AL1000" s="26">
        <f t="shared" ca="1" si="457"/>
        <v>11123</v>
      </c>
      <c r="AM1000" s="26">
        <f t="shared" ca="1" si="458"/>
        <v>41</v>
      </c>
      <c r="AN1000" s="26">
        <f ca="1">IF(AM1000=0,0,COUNTIF($AM$19:AM1000,C1000*10+1))</f>
        <v>48</v>
      </c>
      <c r="AO1000" s="21">
        <f t="shared" ca="1" si="459"/>
        <v>0</v>
      </c>
      <c r="AP1000" s="33">
        <f t="shared" ca="1" si="460"/>
        <v>11123</v>
      </c>
      <c r="AQ1000" s="24"/>
      <c r="AR1000" s="155">
        <f ca="1">ROUND(Zsfg!$C$11/'Z1'!$AL$2120*'Z1'!AL1000,0)</f>
        <v>9278</v>
      </c>
      <c r="AS1000" s="26">
        <f t="shared" ca="1" si="462"/>
        <v>41</v>
      </c>
      <c r="AT1000" s="26">
        <f ca="1">IF(AS1000=0,0,COUNTIF($AS$19:AS1000,C1000*10+1))</f>
        <v>48</v>
      </c>
      <c r="AU1000" s="21">
        <f t="shared" ca="1" si="463"/>
        <v>0</v>
      </c>
      <c r="AV1000" s="33">
        <f t="shared" ca="1" si="461"/>
        <v>9278</v>
      </c>
    </row>
    <row r="1001" spans="1:48" x14ac:dyDescent="0.2">
      <c r="A1001" s="15">
        <f>Daten!A1001</f>
        <v>40719</v>
      </c>
      <c r="B1001" s="8" t="str">
        <f>Daten!B1001</f>
        <v>Scharnstein</v>
      </c>
      <c r="C1001" s="15">
        <f t="shared" si="436"/>
        <v>4</v>
      </c>
      <c r="D1001" s="10">
        <f>Daten!D1001</f>
        <v>0</v>
      </c>
      <c r="E1001" s="9">
        <f>Daten!E1001</f>
        <v>4878</v>
      </c>
      <c r="F1001" s="9">
        <f>Daten!F1001</f>
        <v>4738</v>
      </c>
      <c r="G1001" s="27">
        <f t="shared" si="437"/>
        <v>140</v>
      </c>
      <c r="H1001" s="29">
        <f t="shared" si="438"/>
        <v>2.9548332629801603E-2</v>
      </c>
      <c r="I1001" s="21">
        <f t="shared" si="439"/>
        <v>76.037612219657092</v>
      </c>
      <c r="J1001" s="21">
        <f t="shared" si="440"/>
        <v>63.962387780342908</v>
      </c>
      <c r="K1001" s="27">
        <f t="shared" si="441"/>
        <v>-31981.193890171453</v>
      </c>
      <c r="L1001" s="16">
        <f>Daten!G1001</f>
        <v>782</v>
      </c>
      <c r="M1001" s="16">
        <f>Daten!H1001</f>
        <v>3170</v>
      </c>
      <c r="N1001" s="16">
        <f>Daten!I1001</f>
        <v>926</v>
      </c>
      <c r="O1001" s="28">
        <f t="shared" si="442"/>
        <v>0.53880126182965304</v>
      </c>
      <c r="P1001" s="16">
        <f t="shared" si="443"/>
        <v>1740.4425025066735</v>
      </c>
      <c r="Q1001" s="21">
        <f t="shared" si="444"/>
        <v>-32.442502506673463</v>
      </c>
      <c r="R1001" s="27">
        <f t="shared" si="445"/>
        <v>-6488.5005013346927</v>
      </c>
      <c r="S1001" s="9">
        <f ca="1">Daten!K1001</f>
        <v>14945</v>
      </c>
      <c r="T1001" s="9">
        <f ca="1">Daten!L1001</f>
        <v>365248</v>
      </c>
      <c r="U1001" s="9">
        <f ca="1">Daten!M1001</f>
        <v>2090615</v>
      </c>
      <c r="V1001" s="9">
        <f ca="1">Daten!N1001</f>
        <v>500</v>
      </c>
      <c r="W1001" s="9">
        <f ca="1">Daten!O1001</f>
        <v>500</v>
      </c>
      <c r="X1001" s="23">
        <f t="shared" ca="1" si="446"/>
        <v>2470808</v>
      </c>
      <c r="Y1001" s="9">
        <f t="shared" ca="1" si="447"/>
        <v>1661088.1079814311</v>
      </c>
      <c r="Z1001" s="21">
        <f t="shared" ca="1" si="448"/>
        <v>809719.89201856893</v>
      </c>
      <c r="AA1001" s="27">
        <f t="shared" ca="1" si="449"/>
        <v>-80971.989201856893</v>
      </c>
      <c r="AB1001" s="32">
        <f t="shared" ca="1" si="450"/>
        <v>-119441.68359336304</v>
      </c>
      <c r="AC1001" s="31">
        <f t="shared" ca="1" si="451"/>
        <v>0</v>
      </c>
      <c r="AG1001" s="26">
        <f t="shared" ca="1" si="452"/>
        <v>0</v>
      </c>
      <c r="AH1001" s="26">
        <f t="shared" ca="1" si="453"/>
        <v>0</v>
      </c>
      <c r="AI1001" s="26">
        <f t="shared" ca="1" si="454"/>
        <v>0</v>
      </c>
      <c r="AJ1001" s="26">
        <f t="shared" ca="1" si="455"/>
        <v>1</v>
      </c>
      <c r="AK1001" s="26">
        <f t="shared" ca="1" si="456"/>
        <v>0</v>
      </c>
      <c r="AL1001" s="26">
        <f t="shared" ca="1" si="457"/>
        <v>0</v>
      </c>
      <c r="AM1001" s="26">
        <f t="shared" ca="1" si="458"/>
        <v>0</v>
      </c>
      <c r="AN1001" s="26">
        <f ca="1">IF(AM1001=0,0,COUNTIF($AM$19:AM1001,C1001*10+1))</f>
        <v>0</v>
      </c>
      <c r="AO1001" s="21">
        <f t="shared" ca="1" si="459"/>
        <v>0</v>
      </c>
      <c r="AP1001" s="33">
        <f t="shared" ca="1" si="460"/>
        <v>0</v>
      </c>
      <c r="AQ1001" s="24"/>
      <c r="AR1001" s="155">
        <f ca="1">ROUND(Zsfg!$C$11/'Z1'!$AL$2120*'Z1'!AL1001,0)</f>
        <v>0</v>
      </c>
      <c r="AS1001" s="26">
        <f t="shared" ca="1" si="462"/>
        <v>0</v>
      </c>
      <c r="AT1001" s="26">
        <f ca="1">IF(AS1001=0,0,COUNTIF($AS$19:AS1001,C1001*10+1))</f>
        <v>0</v>
      </c>
      <c r="AU1001" s="21">
        <f t="shared" ca="1" si="463"/>
        <v>0</v>
      </c>
      <c r="AV1001" s="33">
        <f t="shared" ca="1" si="461"/>
        <v>0</v>
      </c>
    </row>
    <row r="1002" spans="1:48" x14ac:dyDescent="0.2">
      <c r="A1002" s="15">
        <f>Daten!A1002</f>
        <v>40720</v>
      </c>
      <c r="B1002" s="8" t="str">
        <f>Daten!B1002</f>
        <v>Vorchdorf</v>
      </c>
      <c r="C1002" s="15">
        <f t="shared" si="436"/>
        <v>4</v>
      </c>
      <c r="D1002" s="10">
        <f>Daten!D1002</f>
        <v>0</v>
      </c>
      <c r="E1002" s="9">
        <f>Daten!E1002</f>
        <v>7499</v>
      </c>
      <c r="F1002" s="9">
        <f>Daten!F1002</f>
        <v>7288</v>
      </c>
      <c r="G1002" s="27">
        <f t="shared" si="437"/>
        <v>211</v>
      </c>
      <c r="H1002" s="29">
        <f t="shared" si="438"/>
        <v>2.8951701427003294E-2</v>
      </c>
      <c r="I1002" s="21">
        <f t="shared" si="439"/>
        <v>116.96118992335603</v>
      </c>
      <c r="J1002" s="21">
        <f t="shared" si="440"/>
        <v>94.038810076643969</v>
      </c>
      <c r="K1002" s="27">
        <f t="shared" si="441"/>
        <v>-47019.405038321987</v>
      </c>
      <c r="L1002" s="16">
        <f>Daten!G1002</f>
        <v>1196</v>
      </c>
      <c r="M1002" s="16">
        <f>Daten!H1002</f>
        <v>5013</v>
      </c>
      <c r="N1002" s="16">
        <f>Daten!I1002</f>
        <v>1290</v>
      </c>
      <c r="O1002" s="28">
        <f t="shared" si="442"/>
        <v>0.49591063235587474</v>
      </c>
      <c r="P1002" s="16">
        <f t="shared" si="443"/>
        <v>2752.3149101154431</v>
      </c>
      <c r="Q1002" s="21">
        <f t="shared" si="444"/>
        <v>-266.31491011544313</v>
      </c>
      <c r="R1002" s="27">
        <f t="shared" si="445"/>
        <v>-53262.982023088625</v>
      </c>
      <c r="S1002" s="9">
        <f ca="1">Daten!K1002</f>
        <v>36564</v>
      </c>
      <c r="T1002" s="9">
        <f ca="1">Daten!L1002</f>
        <v>582117</v>
      </c>
      <c r="U1002" s="9">
        <f ca="1">Daten!M1002</f>
        <v>4040601</v>
      </c>
      <c r="V1002" s="9">
        <f ca="1">Daten!N1002</f>
        <v>500</v>
      </c>
      <c r="W1002" s="9">
        <f ca="1">Daten!O1002</f>
        <v>500</v>
      </c>
      <c r="X1002" s="23">
        <f t="shared" ca="1" si="446"/>
        <v>4659282</v>
      </c>
      <c r="Y1002" s="9">
        <f t="shared" ca="1" si="447"/>
        <v>2553607.9790391047</v>
      </c>
      <c r="Z1002" s="21">
        <f t="shared" ca="1" si="448"/>
        <v>2105674.0209608953</v>
      </c>
      <c r="AA1002" s="27">
        <f t="shared" ca="1" si="449"/>
        <v>-210567.40209608956</v>
      </c>
      <c r="AB1002" s="32">
        <f t="shared" ca="1" si="450"/>
        <v>-310849.78915750014</v>
      </c>
      <c r="AC1002" s="31">
        <f t="shared" ca="1" si="451"/>
        <v>0</v>
      </c>
      <c r="AG1002" s="26">
        <f t="shared" ca="1" si="452"/>
        <v>0</v>
      </c>
      <c r="AH1002" s="26">
        <f t="shared" ca="1" si="453"/>
        <v>0</v>
      </c>
      <c r="AI1002" s="26">
        <f t="shared" ca="1" si="454"/>
        <v>0</v>
      </c>
      <c r="AJ1002" s="26">
        <f t="shared" ca="1" si="455"/>
        <v>1</v>
      </c>
      <c r="AK1002" s="26">
        <f t="shared" ca="1" si="456"/>
        <v>0</v>
      </c>
      <c r="AL1002" s="26">
        <f t="shared" ca="1" si="457"/>
        <v>0</v>
      </c>
      <c r="AM1002" s="26">
        <f t="shared" ca="1" si="458"/>
        <v>0</v>
      </c>
      <c r="AN1002" s="26">
        <f ca="1">IF(AM1002=0,0,COUNTIF($AM$19:AM1002,C1002*10+1))</f>
        <v>0</v>
      </c>
      <c r="AO1002" s="21">
        <f t="shared" ca="1" si="459"/>
        <v>0</v>
      </c>
      <c r="AP1002" s="33">
        <f t="shared" ca="1" si="460"/>
        <v>0</v>
      </c>
      <c r="AQ1002" s="24"/>
      <c r="AR1002" s="155">
        <f ca="1">ROUND(Zsfg!$C$11/'Z1'!$AL$2120*'Z1'!AL1002,0)</f>
        <v>0</v>
      </c>
      <c r="AS1002" s="26">
        <f t="shared" ca="1" si="462"/>
        <v>0</v>
      </c>
      <c r="AT1002" s="26">
        <f ca="1">IF(AS1002=0,0,COUNTIF($AS$19:AS1002,C1002*10+1))</f>
        <v>0</v>
      </c>
      <c r="AU1002" s="21">
        <f t="shared" ca="1" si="463"/>
        <v>0</v>
      </c>
      <c r="AV1002" s="33">
        <f t="shared" ca="1" si="461"/>
        <v>0</v>
      </c>
    </row>
    <row r="1003" spans="1:48" x14ac:dyDescent="0.2">
      <c r="A1003" s="15">
        <f>Daten!A1003</f>
        <v>40801</v>
      </c>
      <c r="B1003" s="8" t="str">
        <f>Daten!B1003</f>
        <v>Aistersheim</v>
      </c>
      <c r="C1003" s="15">
        <f t="shared" si="436"/>
        <v>4</v>
      </c>
      <c r="D1003" s="10">
        <f>Daten!D1003</f>
        <v>0</v>
      </c>
      <c r="E1003" s="9">
        <f>Daten!E1003</f>
        <v>910</v>
      </c>
      <c r="F1003" s="9">
        <f>Daten!F1003</f>
        <v>861</v>
      </c>
      <c r="G1003" s="27">
        <f t="shared" si="437"/>
        <v>49</v>
      </c>
      <c r="H1003" s="29">
        <f t="shared" si="438"/>
        <v>5.6910569105691054E-2</v>
      </c>
      <c r="I1003" s="21">
        <f t="shared" si="439"/>
        <v>13.817725648190113</v>
      </c>
      <c r="J1003" s="21">
        <f t="shared" si="440"/>
        <v>35.182274351809887</v>
      </c>
      <c r="K1003" s="27">
        <f t="shared" si="441"/>
        <v>-17591.137175904943</v>
      </c>
      <c r="L1003" s="16">
        <f>Daten!G1003</f>
        <v>153</v>
      </c>
      <c r="M1003" s="16">
        <f>Daten!H1003</f>
        <v>614</v>
      </c>
      <c r="N1003" s="16">
        <f>Daten!I1003</f>
        <v>143</v>
      </c>
      <c r="O1003" s="28">
        <f t="shared" si="442"/>
        <v>0.48208469055374592</v>
      </c>
      <c r="P1003" s="16">
        <f t="shared" si="443"/>
        <v>337.10779070633993</v>
      </c>
      <c r="Q1003" s="21">
        <f t="shared" si="444"/>
        <v>-41.107790706339927</v>
      </c>
      <c r="R1003" s="27">
        <f t="shared" si="445"/>
        <v>-8221.5581412679858</v>
      </c>
      <c r="S1003" s="9">
        <f ca="1">Daten!K1003</f>
        <v>8493</v>
      </c>
      <c r="T1003" s="9">
        <f ca="1">Daten!L1003</f>
        <v>60353</v>
      </c>
      <c r="U1003" s="9">
        <f ca="1">Daten!M1003</f>
        <v>92015</v>
      </c>
      <c r="V1003" s="9">
        <f ca="1">Daten!N1003</f>
        <v>500</v>
      </c>
      <c r="W1003" s="9">
        <f ca="1">Daten!O1003</f>
        <v>500</v>
      </c>
      <c r="X1003" s="23">
        <f t="shared" ca="1" si="446"/>
        <v>160861</v>
      </c>
      <c r="Y1003" s="9">
        <f t="shared" ca="1" si="447"/>
        <v>309879.0853347893</v>
      </c>
      <c r="Z1003" s="21">
        <f t="shared" ca="1" si="448"/>
        <v>-149018.0853347893</v>
      </c>
      <c r="AA1003" s="27">
        <f t="shared" ca="1" si="449"/>
        <v>14901.80853347893</v>
      </c>
      <c r="AB1003" s="32">
        <f t="shared" ca="1" si="450"/>
        <v>-10910.886783693999</v>
      </c>
      <c r="AC1003" s="31">
        <f t="shared" ca="1" si="451"/>
        <v>0</v>
      </c>
      <c r="AG1003" s="26">
        <f t="shared" ca="1" si="452"/>
        <v>0</v>
      </c>
      <c r="AH1003" s="26">
        <f t="shared" ca="1" si="453"/>
        <v>0</v>
      </c>
      <c r="AI1003" s="26">
        <f t="shared" ca="1" si="454"/>
        <v>0</v>
      </c>
      <c r="AJ1003" s="26">
        <f t="shared" ca="1" si="455"/>
        <v>1</v>
      </c>
      <c r="AK1003" s="26">
        <f t="shared" ca="1" si="456"/>
        <v>0</v>
      </c>
      <c r="AL1003" s="26">
        <f t="shared" ca="1" si="457"/>
        <v>0</v>
      </c>
      <c r="AM1003" s="26">
        <f t="shared" ca="1" si="458"/>
        <v>0</v>
      </c>
      <c r="AN1003" s="26">
        <f ca="1">IF(AM1003=0,0,COUNTIF($AM$19:AM1003,C1003*10+1))</f>
        <v>0</v>
      </c>
      <c r="AO1003" s="21">
        <f t="shared" ca="1" si="459"/>
        <v>0</v>
      </c>
      <c r="AP1003" s="33">
        <f t="shared" ca="1" si="460"/>
        <v>0</v>
      </c>
      <c r="AQ1003" s="24"/>
      <c r="AR1003" s="155">
        <f ca="1">ROUND(Zsfg!$C$11/'Z1'!$AL$2120*'Z1'!AL1003,0)</f>
        <v>0</v>
      </c>
      <c r="AS1003" s="26">
        <f t="shared" ca="1" si="462"/>
        <v>0</v>
      </c>
      <c r="AT1003" s="26">
        <f ca="1">IF(AS1003=0,0,COUNTIF($AS$19:AS1003,C1003*10+1))</f>
        <v>0</v>
      </c>
      <c r="AU1003" s="21">
        <f t="shared" ca="1" si="463"/>
        <v>0</v>
      </c>
      <c r="AV1003" s="33">
        <f t="shared" ca="1" si="461"/>
        <v>0</v>
      </c>
    </row>
    <row r="1004" spans="1:48" x14ac:dyDescent="0.2">
      <c r="A1004" s="15">
        <f>Daten!A1004</f>
        <v>40802</v>
      </c>
      <c r="B1004" s="8" t="str">
        <f>Daten!B1004</f>
        <v>Bad Schallerbach</v>
      </c>
      <c r="C1004" s="15">
        <f t="shared" si="436"/>
        <v>4</v>
      </c>
      <c r="D1004" s="10">
        <f>Daten!D1004</f>
        <v>0</v>
      </c>
      <c r="E1004" s="9">
        <f>Daten!E1004</f>
        <v>4214</v>
      </c>
      <c r="F1004" s="9">
        <f>Daten!F1004</f>
        <v>3812</v>
      </c>
      <c r="G1004" s="27">
        <f t="shared" si="437"/>
        <v>402</v>
      </c>
      <c r="H1004" s="29">
        <f t="shared" si="438"/>
        <v>0.10545645330535153</v>
      </c>
      <c r="I1004" s="21">
        <f t="shared" si="439"/>
        <v>61.176736551568766</v>
      </c>
      <c r="J1004" s="21">
        <f t="shared" si="440"/>
        <v>340.82326344843125</v>
      </c>
      <c r="K1004" s="27">
        <f t="shared" si="441"/>
        <v>-170411.63172421564</v>
      </c>
      <c r="L1004" s="16">
        <f>Daten!G1004</f>
        <v>566</v>
      </c>
      <c r="M1004" s="16">
        <f>Daten!H1004</f>
        <v>2802</v>
      </c>
      <c r="N1004" s="16">
        <f>Daten!I1004</f>
        <v>846</v>
      </c>
      <c r="O1004" s="28">
        <f t="shared" si="442"/>
        <v>0.50392576730906491</v>
      </c>
      <c r="P1004" s="16">
        <f t="shared" si="443"/>
        <v>1538.3974422787694</v>
      </c>
      <c r="Q1004" s="21">
        <f t="shared" si="444"/>
        <v>-126.3974422787694</v>
      </c>
      <c r="R1004" s="27">
        <f t="shared" si="445"/>
        <v>-25279.488455753883</v>
      </c>
      <c r="S1004" s="9">
        <f ca="1">Daten!K1004</f>
        <v>4754</v>
      </c>
      <c r="T1004" s="9">
        <f ca="1">Daten!L1004</f>
        <v>496386</v>
      </c>
      <c r="U1004" s="9">
        <f ca="1">Daten!M1004</f>
        <v>793620</v>
      </c>
      <c r="V1004" s="9">
        <f ca="1">Daten!N1004</f>
        <v>500</v>
      </c>
      <c r="W1004" s="9">
        <f ca="1">Daten!O1004</f>
        <v>500</v>
      </c>
      <c r="X1004" s="23">
        <f t="shared" ca="1" si="446"/>
        <v>1294760</v>
      </c>
      <c r="Y1004" s="9">
        <f t="shared" ca="1" si="447"/>
        <v>1434978.5336272551</v>
      </c>
      <c r="Z1004" s="21">
        <f t="shared" ca="1" si="448"/>
        <v>-140218.53362725512</v>
      </c>
      <c r="AA1004" s="27">
        <f t="shared" ca="1" si="449"/>
        <v>14021.853362725513</v>
      </c>
      <c r="AB1004" s="32">
        <f t="shared" ca="1" si="450"/>
        <v>-181669.266817244</v>
      </c>
      <c r="AC1004" s="31">
        <f t="shared" ca="1" si="451"/>
        <v>0</v>
      </c>
      <c r="AG1004" s="26">
        <f t="shared" ca="1" si="452"/>
        <v>0</v>
      </c>
      <c r="AH1004" s="26">
        <f t="shared" ca="1" si="453"/>
        <v>0</v>
      </c>
      <c r="AI1004" s="26">
        <f t="shared" ca="1" si="454"/>
        <v>0</v>
      </c>
      <c r="AJ1004" s="26">
        <f t="shared" ca="1" si="455"/>
        <v>1</v>
      </c>
      <c r="AK1004" s="26">
        <f t="shared" ca="1" si="456"/>
        <v>0</v>
      </c>
      <c r="AL1004" s="26">
        <f t="shared" ca="1" si="457"/>
        <v>0</v>
      </c>
      <c r="AM1004" s="26">
        <f t="shared" ca="1" si="458"/>
        <v>0</v>
      </c>
      <c r="AN1004" s="26">
        <f ca="1">IF(AM1004=0,0,COUNTIF($AM$19:AM1004,C1004*10+1))</f>
        <v>0</v>
      </c>
      <c r="AO1004" s="21">
        <f t="shared" ca="1" si="459"/>
        <v>0</v>
      </c>
      <c r="AP1004" s="33">
        <f t="shared" ca="1" si="460"/>
        <v>0</v>
      </c>
      <c r="AQ1004" s="24"/>
      <c r="AR1004" s="155">
        <f ca="1">ROUND(Zsfg!$C$11/'Z1'!$AL$2120*'Z1'!AL1004,0)</f>
        <v>0</v>
      </c>
      <c r="AS1004" s="26">
        <f t="shared" ca="1" si="462"/>
        <v>0</v>
      </c>
      <c r="AT1004" s="26">
        <f ca="1">IF(AS1004=0,0,COUNTIF($AS$19:AS1004,C1004*10+1))</f>
        <v>0</v>
      </c>
      <c r="AU1004" s="21">
        <f t="shared" ca="1" si="463"/>
        <v>0</v>
      </c>
      <c r="AV1004" s="33">
        <f t="shared" ca="1" si="461"/>
        <v>0</v>
      </c>
    </row>
    <row r="1005" spans="1:48" x14ac:dyDescent="0.2">
      <c r="A1005" s="15">
        <f>Daten!A1005</f>
        <v>40804</v>
      </c>
      <c r="B1005" s="8" t="str">
        <f>Daten!B1005</f>
        <v>Eschenau im Hausruckkreis</v>
      </c>
      <c r="C1005" s="15">
        <f t="shared" si="436"/>
        <v>4</v>
      </c>
      <c r="D1005" s="10">
        <f>Daten!D1005</f>
        <v>0</v>
      </c>
      <c r="E1005" s="9">
        <f>Daten!E1005</f>
        <v>1058</v>
      </c>
      <c r="F1005" s="9">
        <f>Daten!F1005</f>
        <v>1049</v>
      </c>
      <c r="G1005" s="27">
        <f t="shared" si="437"/>
        <v>9</v>
      </c>
      <c r="H1005" s="29">
        <f t="shared" si="438"/>
        <v>8.5795996186844616E-3</v>
      </c>
      <c r="I1005" s="21">
        <f t="shared" si="439"/>
        <v>16.834836474972622</v>
      </c>
      <c r="J1005" s="21">
        <f t="shared" si="440"/>
        <v>-7.8348364749726223</v>
      </c>
      <c r="K1005" s="27">
        <f t="shared" si="441"/>
        <v>3917.4182374863112</v>
      </c>
      <c r="L1005" s="16">
        <f>Daten!G1005</f>
        <v>144</v>
      </c>
      <c r="M1005" s="16">
        <f>Daten!H1005</f>
        <v>727</v>
      </c>
      <c r="N1005" s="16">
        <f>Daten!I1005</f>
        <v>187</v>
      </c>
      <c r="O1005" s="28">
        <f t="shared" si="442"/>
        <v>0.45529573590096284</v>
      </c>
      <c r="P1005" s="16">
        <f t="shared" si="443"/>
        <v>399.14880104806042</v>
      </c>
      <c r="Q1005" s="21">
        <f t="shared" si="444"/>
        <v>-68.14880104806042</v>
      </c>
      <c r="R1005" s="27">
        <f t="shared" si="445"/>
        <v>-13629.760209612085</v>
      </c>
      <c r="S1005" s="9">
        <f ca="1">Daten!K1005</f>
        <v>7219</v>
      </c>
      <c r="T1005" s="9">
        <f ca="1">Daten!L1005</f>
        <v>49125</v>
      </c>
      <c r="U1005" s="9">
        <f ca="1">Daten!M1005</f>
        <v>70725</v>
      </c>
      <c r="V1005" s="9">
        <f ca="1">Daten!N1005</f>
        <v>500</v>
      </c>
      <c r="W1005" s="9">
        <f ca="1">Daten!O1005</f>
        <v>500</v>
      </c>
      <c r="X1005" s="23">
        <f t="shared" ca="1" si="446"/>
        <v>127069</v>
      </c>
      <c r="Y1005" s="9">
        <f t="shared" ca="1" si="447"/>
        <v>360277.00251011766</v>
      </c>
      <c r="Z1005" s="21">
        <f t="shared" ca="1" si="448"/>
        <v>-233208.00251011766</v>
      </c>
      <c r="AA1005" s="27">
        <f t="shared" ca="1" si="449"/>
        <v>23320.800251011766</v>
      </c>
      <c r="AB1005" s="32">
        <f t="shared" ca="1" si="450"/>
        <v>13608.458278885992</v>
      </c>
      <c r="AC1005" s="31">
        <f t="shared" ca="1" si="451"/>
        <v>13608.458278885992</v>
      </c>
      <c r="AG1005" s="26">
        <f t="shared" ca="1" si="452"/>
        <v>3917.4182374863112</v>
      </c>
      <c r="AH1005" s="26">
        <f t="shared" ca="1" si="453"/>
        <v>23320.800251011766</v>
      </c>
      <c r="AI1005" s="26">
        <f t="shared" ca="1" si="454"/>
        <v>27238.218488498078</v>
      </c>
      <c r="AJ1005" s="26">
        <f t="shared" ca="1" si="455"/>
        <v>1</v>
      </c>
      <c r="AK1005" s="26">
        <f t="shared" ca="1" si="456"/>
        <v>27238.218488498078</v>
      </c>
      <c r="AL1005" s="26">
        <f t="shared" ca="1" si="457"/>
        <v>28773</v>
      </c>
      <c r="AM1005" s="26">
        <f t="shared" ca="1" si="458"/>
        <v>41</v>
      </c>
      <c r="AN1005" s="26">
        <f ca="1">IF(AM1005=0,0,COUNTIF($AM$19:AM1005,C1005*10+1))</f>
        <v>49</v>
      </c>
      <c r="AO1005" s="21">
        <f t="shared" ca="1" si="459"/>
        <v>0</v>
      </c>
      <c r="AP1005" s="33">
        <f t="shared" ca="1" si="460"/>
        <v>28773</v>
      </c>
      <c r="AQ1005" s="24"/>
      <c r="AR1005" s="155">
        <f ca="1">ROUND(Zsfg!$C$11/'Z1'!$AL$2120*'Z1'!AL1005,0)</f>
        <v>24000</v>
      </c>
      <c r="AS1005" s="26">
        <f t="shared" ca="1" si="462"/>
        <v>41</v>
      </c>
      <c r="AT1005" s="26">
        <f ca="1">IF(AS1005=0,0,COUNTIF($AS$19:AS1005,C1005*10+1))</f>
        <v>49</v>
      </c>
      <c r="AU1005" s="21">
        <f t="shared" ca="1" si="463"/>
        <v>0</v>
      </c>
      <c r="AV1005" s="33">
        <f t="shared" ca="1" si="461"/>
        <v>24000</v>
      </c>
    </row>
    <row r="1006" spans="1:48" x14ac:dyDescent="0.2">
      <c r="A1006" s="15">
        <f>Daten!A1006</f>
        <v>40805</v>
      </c>
      <c r="B1006" s="8" t="str">
        <f>Daten!B1006</f>
        <v>Gallspach</v>
      </c>
      <c r="C1006" s="15">
        <f t="shared" si="436"/>
        <v>4</v>
      </c>
      <c r="D1006" s="10">
        <f>Daten!D1006</f>
        <v>0</v>
      </c>
      <c r="E1006" s="9">
        <f>Daten!E1006</f>
        <v>2735</v>
      </c>
      <c r="F1006" s="9">
        <f>Daten!F1006</f>
        <v>2752</v>
      </c>
      <c r="G1006" s="27">
        <f t="shared" si="437"/>
        <v>-17</v>
      </c>
      <c r="H1006" s="29">
        <f t="shared" si="438"/>
        <v>-6.1773255813953485E-3</v>
      </c>
      <c r="I1006" s="21">
        <f t="shared" si="439"/>
        <v>44.165366996305679</v>
      </c>
      <c r="J1006" s="21">
        <f t="shared" si="440"/>
        <v>-61.165366996305679</v>
      </c>
      <c r="K1006" s="27">
        <f t="shared" si="441"/>
        <v>30582.683498152841</v>
      </c>
      <c r="L1006" s="16">
        <f>Daten!G1006</f>
        <v>415</v>
      </c>
      <c r="M1006" s="16">
        <f>Daten!H1006</f>
        <v>1789</v>
      </c>
      <c r="N1006" s="16">
        <f>Daten!I1006</f>
        <v>531</v>
      </c>
      <c r="O1006" s="28">
        <f t="shared" si="442"/>
        <v>0.5287870318613751</v>
      </c>
      <c r="P1006" s="16">
        <f t="shared" si="443"/>
        <v>982.22449116228358</v>
      </c>
      <c r="Q1006" s="21">
        <f t="shared" si="444"/>
        <v>-36.224491162283584</v>
      </c>
      <c r="R1006" s="27">
        <f t="shared" si="445"/>
        <v>-7244.8982324567169</v>
      </c>
      <c r="S1006" s="9">
        <f ca="1">Daten!K1006</f>
        <v>3915</v>
      </c>
      <c r="T1006" s="9">
        <f ca="1">Daten!L1006</f>
        <v>187652</v>
      </c>
      <c r="U1006" s="9">
        <f ca="1">Daten!M1006</f>
        <v>262314</v>
      </c>
      <c r="V1006" s="9">
        <f ca="1">Daten!N1006</f>
        <v>500</v>
      </c>
      <c r="W1006" s="9">
        <f ca="1">Daten!O1006</f>
        <v>500</v>
      </c>
      <c r="X1006" s="23">
        <f t="shared" ca="1" si="446"/>
        <v>453881</v>
      </c>
      <c r="Y1006" s="9">
        <f t="shared" ca="1" si="447"/>
        <v>931339.88834137225</v>
      </c>
      <c r="Z1006" s="21">
        <f t="shared" ca="1" si="448"/>
        <v>-477458.88834137225</v>
      </c>
      <c r="AA1006" s="27">
        <f t="shared" ca="1" si="449"/>
        <v>47745.888834137229</v>
      </c>
      <c r="AB1006" s="32">
        <f t="shared" ca="1" si="450"/>
        <v>71083.674099833355</v>
      </c>
      <c r="AC1006" s="31">
        <f t="shared" ca="1" si="451"/>
        <v>71083.674099833355</v>
      </c>
      <c r="AG1006" s="26">
        <f t="shared" ca="1" si="452"/>
        <v>30582.683498152841</v>
      </c>
      <c r="AH1006" s="26">
        <f t="shared" ca="1" si="453"/>
        <v>47745.888834137229</v>
      </c>
      <c r="AI1006" s="26">
        <f t="shared" ca="1" si="454"/>
        <v>78328.572332290074</v>
      </c>
      <c r="AJ1006" s="26">
        <f t="shared" ca="1" si="455"/>
        <v>1</v>
      </c>
      <c r="AK1006" s="26">
        <f t="shared" ca="1" si="456"/>
        <v>78328.572332290074</v>
      </c>
      <c r="AL1006" s="26">
        <f t="shared" ca="1" si="457"/>
        <v>82742</v>
      </c>
      <c r="AM1006" s="26">
        <f t="shared" ca="1" si="458"/>
        <v>41</v>
      </c>
      <c r="AN1006" s="26">
        <f ca="1">IF(AM1006=0,0,COUNTIF($AM$19:AM1006,C1006*10+1))</f>
        <v>50</v>
      </c>
      <c r="AO1006" s="21">
        <f t="shared" ca="1" si="459"/>
        <v>0</v>
      </c>
      <c r="AP1006" s="33">
        <f t="shared" ca="1" si="460"/>
        <v>82742</v>
      </c>
      <c r="AQ1006" s="24"/>
      <c r="AR1006" s="155">
        <f ca="1">ROUND(Zsfg!$C$11/'Z1'!$AL$2120*'Z1'!AL1006,0)</f>
        <v>69015</v>
      </c>
      <c r="AS1006" s="26">
        <f t="shared" ca="1" si="462"/>
        <v>41</v>
      </c>
      <c r="AT1006" s="26">
        <f ca="1">IF(AS1006=0,0,COUNTIF($AS$19:AS1006,C1006*10+1))</f>
        <v>50</v>
      </c>
      <c r="AU1006" s="21">
        <f t="shared" ca="1" si="463"/>
        <v>0</v>
      </c>
      <c r="AV1006" s="33">
        <f t="shared" ca="1" si="461"/>
        <v>69015</v>
      </c>
    </row>
    <row r="1007" spans="1:48" x14ac:dyDescent="0.2">
      <c r="A1007" s="15">
        <f>Daten!A1007</f>
        <v>40806</v>
      </c>
      <c r="B1007" s="8" t="str">
        <f>Daten!B1007</f>
        <v>Gaspoltshofen</v>
      </c>
      <c r="C1007" s="15">
        <f t="shared" si="436"/>
        <v>4</v>
      </c>
      <c r="D1007" s="10">
        <f>Daten!D1007</f>
        <v>0</v>
      </c>
      <c r="E1007" s="9">
        <f>Daten!E1007</f>
        <v>3587</v>
      </c>
      <c r="F1007" s="9">
        <f>Daten!F1007</f>
        <v>3545</v>
      </c>
      <c r="G1007" s="27">
        <f t="shared" si="437"/>
        <v>42</v>
      </c>
      <c r="H1007" s="29">
        <f t="shared" si="438"/>
        <v>1.1847672778561354E-2</v>
      </c>
      <c r="I1007" s="21">
        <f t="shared" si="439"/>
        <v>56.89179723906382</v>
      </c>
      <c r="J1007" s="21">
        <f t="shared" si="440"/>
        <v>-14.89179723906382</v>
      </c>
      <c r="K1007" s="27">
        <f t="shared" si="441"/>
        <v>7445.8986195319103</v>
      </c>
      <c r="L1007" s="16">
        <f>Daten!G1007</f>
        <v>506</v>
      </c>
      <c r="M1007" s="16">
        <f>Daten!H1007</f>
        <v>2365</v>
      </c>
      <c r="N1007" s="16">
        <f>Daten!I1007</f>
        <v>716</v>
      </c>
      <c r="O1007" s="28">
        <f t="shared" si="442"/>
        <v>0.51670190274841432</v>
      </c>
      <c r="P1007" s="16">
        <f t="shared" si="443"/>
        <v>1298.4689332581333</v>
      </c>
      <c r="Q1007" s="21">
        <f t="shared" si="444"/>
        <v>-76.468933258133347</v>
      </c>
      <c r="R1007" s="27">
        <f t="shared" si="445"/>
        <v>-15293.786651626669</v>
      </c>
      <c r="S1007" s="9">
        <f ca="1">Daten!K1007</f>
        <v>31914</v>
      </c>
      <c r="T1007" s="9">
        <f ca="1">Daten!L1007</f>
        <v>265454</v>
      </c>
      <c r="U1007" s="9">
        <f ca="1">Daten!M1007</f>
        <v>1040375</v>
      </c>
      <c r="V1007" s="9">
        <f ca="1">Daten!N1007</f>
        <v>500</v>
      </c>
      <c r="W1007" s="9">
        <f ca="1">Daten!O1007</f>
        <v>500</v>
      </c>
      <c r="X1007" s="23">
        <f t="shared" ca="1" si="446"/>
        <v>1337743</v>
      </c>
      <c r="Y1007" s="9">
        <f t="shared" ca="1" si="447"/>
        <v>1221468.4385669113</v>
      </c>
      <c r="Z1007" s="21">
        <f t="shared" ca="1" si="448"/>
        <v>116274.56143308873</v>
      </c>
      <c r="AA1007" s="27">
        <f t="shared" ca="1" si="449"/>
        <v>-11627.456143308875</v>
      </c>
      <c r="AB1007" s="32">
        <f t="shared" ca="1" si="450"/>
        <v>-19475.344175403632</v>
      </c>
      <c r="AC1007" s="31">
        <f t="shared" ca="1" si="451"/>
        <v>0</v>
      </c>
      <c r="AG1007" s="26">
        <f t="shared" ca="1" si="452"/>
        <v>0</v>
      </c>
      <c r="AH1007" s="26">
        <f t="shared" ca="1" si="453"/>
        <v>0</v>
      </c>
      <c r="AI1007" s="26">
        <f t="shared" ca="1" si="454"/>
        <v>0</v>
      </c>
      <c r="AJ1007" s="26">
        <f t="shared" ca="1" si="455"/>
        <v>1</v>
      </c>
      <c r="AK1007" s="26">
        <f t="shared" ca="1" si="456"/>
        <v>0</v>
      </c>
      <c r="AL1007" s="26">
        <f t="shared" ca="1" si="457"/>
        <v>0</v>
      </c>
      <c r="AM1007" s="26">
        <f t="shared" ca="1" si="458"/>
        <v>0</v>
      </c>
      <c r="AN1007" s="26">
        <f ca="1">IF(AM1007=0,0,COUNTIF($AM$19:AM1007,C1007*10+1))</f>
        <v>0</v>
      </c>
      <c r="AO1007" s="21">
        <f t="shared" ca="1" si="459"/>
        <v>0</v>
      </c>
      <c r="AP1007" s="33">
        <f t="shared" ca="1" si="460"/>
        <v>0</v>
      </c>
      <c r="AQ1007" s="24"/>
      <c r="AR1007" s="155">
        <f ca="1">ROUND(Zsfg!$C$11/'Z1'!$AL$2120*'Z1'!AL1007,0)</f>
        <v>0</v>
      </c>
      <c r="AS1007" s="26">
        <f t="shared" ca="1" si="462"/>
        <v>0</v>
      </c>
      <c r="AT1007" s="26">
        <f ca="1">IF(AS1007=0,0,COUNTIF($AS$19:AS1007,C1007*10+1))</f>
        <v>0</v>
      </c>
      <c r="AU1007" s="21">
        <f t="shared" ca="1" si="463"/>
        <v>0</v>
      </c>
      <c r="AV1007" s="33">
        <f t="shared" ca="1" si="461"/>
        <v>0</v>
      </c>
    </row>
    <row r="1008" spans="1:48" x14ac:dyDescent="0.2">
      <c r="A1008" s="15">
        <f>Daten!A1008</f>
        <v>40807</v>
      </c>
      <c r="B1008" s="8" t="str">
        <f>Daten!B1008</f>
        <v>Geboltskirchen</v>
      </c>
      <c r="C1008" s="15">
        <f t="shared" si="436"/>
        <v>4</v>
      </c>
      <c r="D1008" s="10">
        <f>Daten!D1008</f>
        <v>0</v>
      </c>
      <c r="E1008" s="9">
        <f>Daten!E1008</f>
        <v>1443</v>
      </c>
      <c r="F1008" s="9">
        <f>Daten!F1008</f>
        <v>1427</v>
      </c>
      <c r="G1008" s="27">
        <f t="shared" si="437"/>
        <v>16</v>
      </c>
      <c r="H1008" s="29">
        <f t="shared" si="438"/>
        <v>1.1212333566923615E-2</v>
      </c>
      <c r="I1008" s="21">
        <f t="shared" si="439"/>
        <v>22.901155052226819</v>
      </c>
      <c r="J1008" s="21">
        <f t="shared" si="440"/>
        <v>-6.9011550522268195</v>
      </c>
      <c r="K1008" s="27">
        <f t="shared" si="441"/>
        <v>3450.5775261134099</v>
      </c>
      <c r="L1008" s="16">
        <f>Daten!G1008</f>
        <v>227</v>
      </c>
      <c r="M1008" s="16">
        <f>Daten!H1008</f>
        <v>957</v>
      </c>
      <c r="N1008" s="16">
        <f>Daten!I1008</f>
        <v>259</v>
      </c>
      <c r="O1008" s="28">
        <f t="shared" si="442"/>
        <v>0.50783699059561127</v>
      </c>
      <c r="P1008" s="16">
        <f t="shared" si="443"/>
        <v>525.42696369050043</v>
      </c>
      <c r="Q1008" s="21">
        <f t="shared" si="444"/>
        <v>-39.426963690500429</v>
      </c>
      <c r="R1008" s="27">
        <f t="shared" si="445"/>
        <v>-7885.3927381000858</v>
      </c>
      <c r="S1008" s="9">
        <f ca="1">Daten!K1008</f>
        <v>10794</v>
      </c>
      <c r="T1008" s="9">
        <f ca="1">Daten!L1008</f>
        <v>94307</v>
      </c>
      <c r="U1008" s="9">
        <f ca="1">Daten!M1008</f>
        <v>107402</v>
      </c>
      <c r="V1008" s="9">
        <f ca="1">Daten!N1008</f>
        <v>500</v>
      </c>
      <c r="W1008" s="9">
        <f ca="1">Daten!O1008</f>
        <v>500</v>
      </c>
      <c r="X1008" s="23">
        <f t="shared" ca="1" si="446"/>
        <v>212503</v>
      </c>
      <c r="Y1008" s="9">
        <f t="shared" ca="1" si="447"/>
        <v>491379.69245945162</v>
      </c>
      <c r="Z1008" s="21">
        <f t="shared" ca="1" si="448"/>
        <v>-278876.69245945162</v>
      </c>
      <c r="AA1008" s="27">
        <f t="shared" ca="1" si="449"/>
        <v>27887.669245945162</v>
      </c>
      <c r="AB1008" s="32">
        <f t="shared" ca="1" si="450"/>
        <v>23452.854033958487</v>
      </c>
      <c r="AC1008" s="31">
        <f t="shared" ca="1" si="451"/>
        <v>23452.854033958487</v>
      </c>
      <c r="AG1008" s="26">
        <f t="shared" ca="1" si="452"/>
        <v>3450.5775261134099</v>
      </c>
      <c r="AH1008" s="26">
        <f t="shared" ca="1" si="453"/>
        <v>27887.669245945162</v>
      </c>
      <c r="AI1008" s="26">
        <f t="shared" ca="1" si="454"/>
        <v>31338.246772058574</v>
      </c>
      <c r="AJ1008" s="26">
        <f t="shared" ca="1" si="455"/>
        <v>1</v>
      </c>
      <c r="AK1008" s="26">
        <f t="shared" ca="1" si="456"/>
        <v>31338.246772058574</v>
      </c>
      <c r="AL1008" s="26">
        <f t="shared" ca="1" si="457"/>
        <v>33104</v>
      </c>
      <c r="AM1008" s="26">
        <f t="shared" ca="1" si="458"/>
        <v>41</v>
      </c>
      <c r="AN1008" s="26">
        <f ca="1">IF(AM1008=0,0,COUNTIF($AM$19:AM1008,C1008*10+1))</f>
        <v>51</v>
      </c>
      <c r="AO1008" s="21">
        <f t="shared" ca="1" si="459"/>
        <v>0</v>
      </c>
      <c r="AP1008" s="33">
        <f t="shared" ca="1" si="460"/>
        <v>33104</v>
      </c>
      <c r="AQ1008" s="24"/>
      <c r="AR1008" s="155">
        <f ca="1">ROUND(Zsfg!$C$11/'Z1'!$AL$2120*'Z1'!AL1008,0)</f>
        <v>27612</v>
      </c>
      <c r="AS1008" s="26">
        <f t="shared" ca="1" si="462"/>
        <v>41</v>
      </c>
      <c r="AT1008" s="26">
        <f ca="1">IF(AS1008=0,0,COUNTIF($AS$19:AS1008,C1008*10+1))</f>
        <v>51</v>
      </c>
      <c r="AU1008" s="21">
        <f t="shared" ca="1" si="463"/>
        <v>0</v>
      </c>
      <c r="AV1008" s="33">
        <f t="shared" ca="1" si="461"/>
        <v>27612</v>
      </c>
    </row>
    <row r="1009" spans="1:48" x14ac:dyDescent="0.2">
      <c r="A1009" s="15">
        <f>Daten!A1009</f>
        <v>40808</v>
      </c>
      <c r="B1009" s="8" t="str">
        <f>Daten!B1009</f>
        <v>Grieskirchen</v>
      </c>
      <c r="C1009" s="15">
        <f t="shared" si="436"/>
        <v>4</v>
      </c>
      <c r="D1009" s="10">
        <f>Daten!D1009</f>
        <v>0</v>
      </c>
      <c r="E1009" s="9">
        <f>Daten!E1009</f>
        <v>4937</v>
      </c>
      <c r="F1009" s="9">
        <f>Daten!F1009</f>
        <v>4824</v>
      </c>
      <c r="G1009" s="27">
        <f t="shared" si="437"/>
        <v>113</v>
      </c>
      <c r="H1009" s="29">
        <f t="shared" si="438"/>
        <v>2.3424543946932008E-2</v>
      </c>
      <c r="I1009" s="21">
        <f t="shared" si="439"/>
        <v>77.417779938291645</v>
      </c>
      <c r="J1009" s="21">
        <f t="shared" si="440"/>
        <v>35.582220061708355</v>
      </c>
      <c r="K1009" s="27">
        <f t="shared" si="441"/>
        <v>-17791.110030854179</v>
      </c>
      <c r="L1009" s="16">
        <f>Daten!G1009</f>
        <v>746</v>
      </c>
      <c r="M1009" s="16">
        <f>Daten!H1009</f>
        <v>3129</v>
      </c>
      <c r="N1009" s="16">
        <f>Daten!I1009</f>
        <v>1061</v>
      </c>
      <c r="O1009" s="28">
        <f t="shared" si="442"/>
        <v>0.57750079897730899</v>
      </c>
      <c r="P1009" s="16">
        <f t="shared" si="443"/>
        <v>1717.9320474269341</v>
      </c>
      <c r="Q1009" s="21">
        <f t="shared" si="444"/>
        <v>89.067952573065895</v>
      </c>
      <c r="R1009" s="27">
        <f t="shared" si="445"/>
        <v>17813.590514613177</v>
      </c>
      <c r="S1009" s="9">
        <f ca="1">Daten!K1009</f>
        <v>8648</v>
      </c>
      <c r="T1009" s="9">
        <f ca="1">Daten!L1009</f>
        <v>579949</v>
      </c>
      <c r="U1009" s="9">
        <f ca="1">Daten!M1009</f>
        <v>4802233</v>
      </c>
      <c r="V1009" s="9">
        <f ca="1">Daten!N1009</f>
        <v>500</v>
      </c>
      <c r="W1009" s="9">
        <f ca="1">Daten!O1009</f>
        <v>500</v>
      </c>
      <c r="X1009" s="23">
        <f t="shared" ca="1" si="446"/>
        <v>5390830</v>
      </c>
      <c r="Y1009" s="9">
        <f t="shared" ca="1" si="447"/>
        <v>1681179.1695580822</v>
      </c>
      <c r="Z1009" s="21">
        <f t="shared" ca="1" si="448"/>
        <v>3709650.8304419178</v>
      </c>
      <c r="AA1009" s="27">
        <f t="shared" ca="1" si="449"/>
        <v>-370965.08304419182</v>
      </c>
      <c r="AB1009" s="32">
        <f t="shared" ca="1" si="450"/>
        <v>-370942.6025604328</v>
      </c>
      <c r="AC1009" s="31">
        <f t="shared" ca="1" si="451"/>
        <v>0</v>
      </c>
      <c r="AG1009" s="26">
        <f t="shared" ca="1" si="452"/>
        <v>0</v>
      </c>
      <c r="AH1009" s="26">
        <f t="shared" ca="1" si="453"/>
        <v>0</v>
      </c>
      <c r="AI1009" s="26">
        <f t="shared" ca="1" si="454"/>
        <v>0</v>
      </c>
      <c r="AJ1009" s="26">
        <f t="shared" ca="1" si="455"/>
        <v>1</v>
      </c>
      <c r="AK1009" s="26">
        <f t="shared" ca="1" si="456"/>
        <v>0</v>
      </c>
      <c r="AL1009" s="26">
        <f t="shared" ca="1" si="457"/>
        <v>0</v>
      </c>
      <c r="AM1009" s="26">
        <f t="shared" ca="1" si="458"/>
        <v>0</v>
      </c>
      <c r="AN1009" s="26">
        <f ca="1">IF(AM1009=0,0,COUNTIF($AM$19:AM1009,C1009*10+1))</f>
        <v>0</v>
      </c>
      <c r="AO1009" s="21">
        <f t="shared" ca="1" si="459"/>
        <v>0</v>
      </c>
      <c r="AP1009" s="33">
        <f t="shared" ca="1" si="460"/>
        <v>0</v>
      </c>
      <c r="AQ1009" s="24"/>
      <c r="AR1009" s="155">
        <f ca="1">ROUND(Zsfg!$C$11/'Z1'!$AL$2120*'Z1'!AL1009,0)</f>
        <v>0</v>
      </c>
      <c r="AS1009" s="26">
        <f t="shared" ca="1" si="462"/>
        <v>0</v>
      </c>
      <c r="AT1009" s="26">
        <f ca="1">IF(AS1009=0,0,COUNTIF($AS$19:AS1009,C1009*10+1))</f>
        <v>0</v>
      </c>
      <c r="AU1009" s="21">
        <f t="shared" ca="1" si="463"/>
        <v>0</v>
      </c>
      <c r="AV1009" s="33">
        <f t="shared" ca="1" si="461"/>
        <v>0</v>
      </c>
    </row>
    <row r="1010" spans="1:48" x14ac:dyDescent="0.2">
      <c r="A1010" s="15">
        <f>Daten!A1010</f>
        <v>40809</v>
      </c>
      <c r="B1010" s="8" t="str">
        <f>Daten!B1010</f>
        <v>Haag am Hausruck</v>
      </c>
      <c r="C1010" s="15">
        <f t="shared" si="436"/>
        <v>4</v>
      </c>
      <c r="D1010" s="10">
        <f>Daten!D1010</f>
        <v>0</v>
      </c>
      <c r="E1010" s="9">
        <f>Daten!E1010</f>
        <v>2179</v>
      </c>
      <c r="F1010" s="9">
        <f>Daten!F1010</f>
        <v>2183</v>
      </c>
      <c r="G1010" s="27">
        <f t="shared" si="437"/>
        <v>-4</v>
      </c>
      <c r="H1010" s="29">
        <f t="shared" si="438"/>
        <v>-1.8323408153916628E-3</v>
      </c>
      <c r="I1010" s="21">
        <f t="shared" si="439"/>
        <v>35.033792206735214</v>
      </c>
      <c r="J1010" s="21">
        <f t="shared" si="440"/>
        <v>-39.033792206735214</v>
      </c>
      <c r="K1010" s="27">
        <f t="shared" si="441"/>
        <v>19516.896103367606</v>
      </c>
      <c r="L1010" s="16">
        <f>Daten!G1010</f>
        <v>349</v>
      </c>
      <c r="M1010" s="16">
        <f>Daten!H1010</f>
        <v>1449</v>
      </c>
      <c r="N1010" s="16">
        <f>Daten!I1010</f>
        <v>380</v>
      </c>
      <c r="O1010" s="28">
        <f t="shared" si="442"/>
        <v>0.50310559006211175</v>
      </c>
      <c r="P1010" s="16">
        <f t="shared" si="443"/>
        <v>795.55242464737216</v>
      </c>
      <c r="Q1010" s="21">
        <f t="shared" si="444"/>
        <v>-66.552424647372163</v>
      </c>
      <c r="R1010" s="27">
        <f t="shared" si="445"/>
        <v>-13310.484929474433</v>
      </c>
      <c r="S1010" s="9">
        <f ca="1">Daten!K1010</f>
        <v>10610</v>
      </c>
      <c r="T1010" s="9">
        <f ca="1">Daten!L1010</f>
        <v>224289</v>
      </c>
      <c r="U1010" s="9">
        <f ca="1">Daten!M1010</f>
        <v>1187038</v>
      </c>
      <c r="V1010" s="9">
        <f ca="1">Daten!N1010</f>
        <v>500</v>
      </c>
      <c r="W1010" s="9">
        <f ca="1">Daten!O1010</f>
        <v>500</v>
      </c>
      <c r="X1010" s="23">
        <f t="shared" ca="1" si="446"/>
        <v>1421937</v>
      </c>
      <c r="Y1010" s="9">
        <f t="shared" ca="1" si="447"/>
        <v>742007.17246649007</v>
      </c>
      <c r="Z1010" s="21">
        <f t="shared" ca="1" si="448"/>
        <v>679929.82753350993</v>
      </c>
      <c r="AA1010" s="27">
        <f t="shared" ca="1" si="449"/>
        <v>-67992.982753350996</v>
      </c>
      <c r="AB1010" s="32">
        <f t="shared" ca="1" si="450"/>
        <v>-61786.571579457821</v>
      </c>
      <c r="AC1010" s="31">
        <f t="shared" ca="1" si="451"/>
        <v>0</v>
      </c>
      <c r="AG1010" s="26">
        <f t="shared" ca="1" si="452"/>
        <v>0</v>
      </c>
      <c r="AH1010" s="26">
        <f t="shared" ca="1" si="453"/>
        <v>0</v>
      </c>
      <c r="AI1010" s="26">
        <f t="shared" ca="1" si="454"/>
        <v>0</v>
      </c>
      <c r="AJ1010" s="26">
        <f t="shared" ca="1" si="455"/>
        <v>1</v>
      </c>
      <c r="AK1010" s="26">
        <f t="shared" ca="1" si="456"/>
        <v>0</v>
      </c>
      <c r="AL1010" s="26">
        <f t="shared" ca="1" si="457"/>
        <v>0</v>
      </c>
      <c r="AM1010" s="26">
        <f t="shared" ca="1" si="458"/>
        <v>0</v>
      </c>
      <c r="AN1010" s="26">
        <f ca="1">IF(AM1010=0,0,COUNTIF($AM$19:AM1010,C1010*10+1))</f>
        <v>0</v>
      </c>
      <c r="AO1010" s="21">
        <f t="shared" ca="1" si="459"/>
        <v>0</v>
      </c>
      <c r="AP1010" s="33">
        <f t="shared" ca="1" si="460"/>
        <v>0</v>
      </c>
      <c r="AQ1010" s="24"/>
      <c r="AR1010" s="155">
        <f ca="1">ROUND(Zsfg!$C$11/'Z1'!$AL$2120*'Z1'!AL1010,0)</f>
        <v>0</v>
      </c>
      <c r="AS1010" s="26">
        <f t="shared" ca="1" si="462"/>
        <v>0</v>
      </c>
      <c r="AT1010" s="26">
        <f ca="1">IF(AS1010=0,0,COUNTIF($AS$19:AS1010,C1010*10+1))</f>
        <v>0</v>
      </c>
      <c r="AU1010" s="21">
        <f t="shared" ca="1" si="463"/>
        <v>0</v>
      </c>
      <c r="AV1010" s="33">
        <f t="shared" ca="1" si="461"/>
        <v>0</v>
      </c>
    </row>
    <row r="1011" spans="1:48" x14ac:dyDescent="0.2">
      <c r="A1011" s="15">
        <f>Daten!A1011</f>
        <v>40810</v>
      </c>
      <c r="B1011" s="8" t="str">
        <f>Daten!B1011</f>
        <v>Heiligenberg</v>
      </c>
      <c r="C1011" s="15">
        <f t="shared" si="436"/>
        <v>4</v>
      </c>
      <c r="D1011" s="10">
        <f>Daten!D1011</f>
        <v>0</v>
      </c>
      <c r="E1011" s="9">
        <f>Daten!E1011</f>
        <v>699</v>
      </c>
      <c r="F1011" s="9">
        <f>Daten!F1011</f>
        <v>665</v>
      </c>
      <c r="G1011" s="27">
        <f t="shared" si="437"/>
        <v>34</v>
      </c>
      <c r="H1011" s="29">
        <f t="shared" si="438"/>
        <v>5.1127819548872182E-2</v>
      </c>
      <c r="I1011" s="21">
        <f t="shared" si="439"/>
        <v>10.672227126650901</v>
      </c>
      <c r="J1011" s="21">
        <f t="shared" si="440"/>
        <v>23.327772873349097</v>
      </c>
      <c r="K1011" s="27">
        <f t="shared" si="441"/>
        <v>-11663.886436674549</v>
      </c>
      <c r="L1011" s="16">
        <f>Daten!G1011</f>
        <v>111</v>
      </c>
      <c r="M1011" s="16">
        <f>Daten!H1011</f>
        <v>472</v>
      </c>
      <c r="N1011" s="16">
        <f>Daten!I1011</f>
        <v>116</v>
      </c>
      <c r="O1011" s="28">
        <f t="shared" si="442"/>
        <v>0.4809322033898305</v>
      </c>
      <c r="P1011" s="16">
        <f t="shared" si="443"/>
        <v>259.14475116187691</v>
      </c>
      <c r="Q1011" s="21">
        <f t="shared" si="444"/>
        <v>-32.144751161876911</v>
      </c>
      <c r="R1011" s="27">
        <f t="shared" si="445"/>
        <v>-6428.9502323753823</v>
      </c>
      <c r="S1011" s="9">
        <f ca="1">Daten!K1011</f>
        <v>11020</v>
      </c>
      <c r="T1011" s="9">
        <f ca="1">Daten!L1011</f>
        <v>27673</v>
      </c>
      <c r="U1011" s="9">
        <f ca="1">Daten!M1011</f>
        <v>30211</v>
      </c>
      <c r="V1011" s="9">
        <f ca="1">Daten!N1011</f>
        <v>500</v>
      </c>
      <c r="W1011" s="9">
        <f ca="1">Daten!O1011</f>
        <v>500</v>
      </c>
      <c r="X1011" s="23">
        <f t="shared" ca="1" si="446"/>
        <v>68904</v>
      </c>
      <c r="Y1011" s="9">
        <f t="shared" ca="1" si="447"/>
        <v>238028.0007132063</v>
      </c>
      <c r="Z1011" s="21">
        <f t="shared" ca="1" si="448"/>
        <v>-169124.0007132063</v>
      </c>
      <c r="AA1011" s="27">
        <f t="shared" ca="1" si="449"/>
        <v>16912.40007132063</v>
      </c>
      <c r="AB1011" s="32">
        <f t="shared" ca="1" si="450"/>
        <v>-1180.4365977293019</v>
      </c>
      <c r="AC1011" s="31">
        <f t="shared" ca="1" si="451"/>
        <v>0</v>
      </c>
      <c r="AG1011" s="26">
        <f t="shared" ca="1" si="452"/>
        <v>0</v>
      </c>
      <c r="AH1011" s="26">
        <f t="shared" ca="1" si="453"/>
        <v>0</v>
      </c>
      <c r="AI1011" s="26">
        <f t="shared" ca="1" si="454"/>
        <v>0</v>
      </c>
      <c r="AJ1011" s="26">
        <f t="shared" ca="1" si="455"/>
        <v>1</v>
      </c>
      <c r="AK1011" s="26">
        <f t="shared" ca="1" si="456"/>
        <v>0</v>
      </c>
      <c r="AL1011" s="26">
        <f t="shared" ca="1" si="457"/>
        <v>0</v>
      </c>
      <c r="AM1011" s="26">
        <f t="shared" ca="1" si="458"/>
        <v>0</v>
      </c>
      <c r="AN1011" s="26">
        <f ca="1">IF(AM1011=0,0,COUNTIF($AM$19:AM1011,C1011*10+1))</f>
        <v>0</v>
      </c>
      <c r="AO1011" s="21">
        <f t="shared" ca="1" si="459"/>
        <v>0</v>
      </c>
      <c r="AP1011" s="33">
        <f t="shared" ca="1" si="460"/>
        <v>0</v>
      </c>
      <c r="AQ1011" s="24"/>
      <c r="AR1011" s="155">
        <f ca="1">ROUND(Zsfg!$C$11/'Z1'!$AL$2120*'Z1'!AL1011,0)</f>
        <v>0</v>
      </c>
      <c r="AS1011" s="26">
        <f t="shared" ca="1" si="462"/>
        <v>0</v>
      </c>
      <c r="AT1011" s="26">
        <f ca="1">IF(AS1011=0,0,COUNTIF($AS$19:AS1011,C1011*10+1))</f>
        <v>0</v>
      </c>
      <c r="AU1011" s="21">
        <f t="shared" ca="1" si="463"/>
        <v>0</v>
      </c>
      <c r="AV1011" s="33">
        <f t="shared" ca="1" si="461"/>
        <v>0</v>
      </c>
    </row>
    <row r="1012" spans="1:48" x14ac:dyDescent="0.2">
      <c r="A1012" s="15">
        <f>Daten!A1012</f>
        <v>40811</v>
      </c>
      <c r="B1012" s="8" t="str">
        <f>Daten!B1012</f>
        <v>Hofkirchen an der Trattnach</v>
      </c>
      <c r="C1012" s="15">
        <f t="shared" si="436"/>
        <v>4</v>
      </c>
      <c r="D1012" s="10">
        <f>Daten!D1012</f>
        <v>0</v>
      </c>
      <c r="E1012" s="9">
        <f>Daten!E1012</f>
        <v>1663</v>
      </c>
      <c r="F1012" s="9">
        <f>Daten!F1012</f>
        <v>1619</v>
      </c>
      <c r="G1012" s="27">
        <f t="shared" si="437"/>
        <v>44</v>
      </c>
      <c r="H1012" s="29">
        <f t="shared" si="438"/>
        <v>2.7177269919703522E-2</v>
      </c>
      <c r="I1012" s="21">
        <f t="shared" si="439"/>
        <v>25.982459726387681</v>
      </c>
      <c r="J1012" s="21">
        <f t="shared" si="440"/>
        <v>18.017540273612319</v>
      </c>
      <c r="K1012" s="27">
        <f t="shared" si="441"/>
        <v>-9008.7701368061589</v>
      </c>
      <c r="L1012" s="16">
        <f>Daten!G1012</f>
        <v>288</v>
      </c>
      <c r="M1012" s="16">
        <f>Daten!H1012</f>
        <v>1123</v>
      </c>
      <c r="N1012" s="16">
        <f>Daten!I1012</f>
        <v>252</v>
      </c>
      <c r="O1012" s="28">
        <f t="shared" si="442"/>
        <v>0.48085485307212822</v>
      </c>
      <c r="P1012" s="16">
        <f t="shared" si="443"/>
        <v>616.56685498895718</v>
      </c>
      <c r="Q1012" s="21">
        <f t="shared" si="444"/>
        <v>-76.566854988957175</v>
      </c>
      <c r="R1012" s="27">
        <f t="shared" si="445"/>
        <v>-15313.370997791435</v>
      </c>
      <c r="S1012" s="9">
        <f ca="1">Daten!K1012</f>
        <v>16991</v>
      </c>
      <c r="T1012" s="9">
        <f ca="1">Daten!L1012</f>
        <v>144692</v>
      </c>
      <c r="U1012" s="9">
        <f ca="1">Daten!M1012</f>
        <v>743189</v>
      </c>
      <c r="V1012" s="9">
        <f ca="1">Daten!N1012</f>
        <v>500</v>
      </c>
      <c r="W1012" s="9">
        <f ca="1">Daten!O1012</f>
        <v>500</v>
      </c>
      <c r="X1012" s="23">
        <f t="shared" ca="1" si="446"/>
        <v>904872</v>
      </c>
      <c r="Y1012" s="9">
        <f t="shared" ca="1" si="447"/>
        <v>566295.51528764248</v>
      </c>
      <c r="Z1012" s="21">
        <f t="shared" ca="1" si="448"/>
        <v>338576.48471235752</v>
      </c>
      <c r="AA1012" s="27">
        <f t="shared" ca="1" si="449"/>
        <v>-33857.648471235756</v>
      </c>
      <c r="AB1012" s="32">
        <f t="shared" ca="1" si="450"/>
        <v>-58179.78960583335</v>
      </c>
      <c r="AC1012" s="31">
        <f t="shared" ca="1" si="451"/>
        <v>0</v>
      </c>
      <c r="AG1012" s="26">
        <f t="shared" ca="1" si="452"/>
        <v>0</v>
      </c>
      <c r="AH1012" s="26">
        <f t="shared" ca="1" si="453"/>
        <v>0</v>
      </c>
      <c r="AI1012" s="26">
        <f t="shared" ca="1" si="454"/>
        <v>0</v>
      </c>
      <c r="AJ1012" s="26">
        <f t="shared" ca="1" si="455"/>
        <v>1</v>
      </c>
      <c r="AK1012" s="26">
        <f t="shared" ca="1" si="456"/>
        <v>0</v>
      </c>
      <c r="AL1012" s="26">
        <f t="shared" ca="1" si="457"/>
        <v>0</v>
      </c>
      <c r="AM1012" s="26">
        <f t="shared" ca="1" si="458"/>
        <v>0</v>
      </c>
      <c r="AN1012" s="26">
        <f ca="1">IF(AM1012=0,0,COUNTIF($AM$19:AM1012,C1012*10+1))</f>
        <v>0</v>
      </c>
      <c r="AO1012" s="21">
        <f t="shared" ca="1" si="459"/>
        <v>0</v>
      </c>
      <c r="AP1012" s="33">
        <f t="shared" ca="1" si="460"/>
        <v>0</v>
      </c>
      <c r="AQ1012" s="24"/>
      <c r="AR1012" s="155">
        <f ca="1">ROUND(Zsfg!$C$11/'Z1'!$AL$2120*'Z1'!AL1012,0)</f>
        <v>0</v>
      </c>
      <c r="AS1012" s="26">
        <f t="shared" ca="1" si="462"/>
        <v>0</v>
      </c>
      <c r="AT1012" s="26">
        <f ca="1">IF(AS1012=0,0,COUNTIF($AS$19:AS1012,C1012*10+1))</f>
        <v>0</v>
      </c>
      <c r="AU1012" s="21">
        <f t="shared" ca="1" si="463"/>
        <v>0</v>
      </c>
      <c r="AV1012" s="33">
        <f t="shared" ca="1" si="461"/>
        <v>0</v>
      </c>
    </row>
    <row r="1013" spans="1:48" x14ac:dyDescent="0.2">
      <c r="A1013" s="15">
        <f>Daten!A1013</f>
        <v>40812</v>
      </c>
      <c r="B1013" s="8" t="str">
        <f>Daten!B1013</f>
        <v>Kallham</v>
      </c>
      <c r="C1013" s="15">
        <f t="shared" si="436"/>
        <v>4</v>
      </c>
      <c r="D1013" s="10">
        <f>Daten!D1013</f>
        <v>0</v>
      </c>
      <c r="E1013" s="9">
        <f>Daten!E1013</f>
        <v>2500</v>
      </c>
      <c r="F1013" s="9">
        <f>Daten!F1013</f>
        <v>2476</v>
      </c>
      <c r="G1013" s="27">
        <f t="shared" si="437"/>
        <v>24</v>
      </c>
      <c r="H1013" s="29">
        <f t="shared" si="438"/>
        <v>9.6930533117932146E-3</v>
      </c>
      <c r="I1013" s="21">
        <f t="shared" si="439"/>
        <v>39.735991527199445</v>
      </c>
      <c r="J1013" s="21">
        <f t="shared" si="440"/>
        <v>-15.735991527199445</v>
      </c>
      <c r="K1013" s="27">
        <f t="shared" si="441"/>
        <v>7867.9957635997225</v>
      </c>
      <c r="L1013" s="16">
        <f>Daten!G1013</f>
        <v>340</v>
      </c>
      <c r="M1013" s="16">
        <f>Daten!H1013</f>
        <v>1611</v>
      </c>
      <c r="N1013" s="16">
        <f>Daten!I1013</f>
        <v>549</v>
      </c>
      <c r="O1013" s="28">
        <f t="shared" si="442"/>
        <v>0.55183116076970828</v>
      </c>
      <c r="P1013" s="16">
        <f t="shared" si="443"/>
        <v>884.49617398682994</v>
      </c>
      <c r="Q1013" s="21">
        <f t="shared" si="444"/>
        <v>4.5038260131700554</v>
      </c>
      <c r="R1013" s="27">
        <f t="shared" si="445"/>
        <v>900.76520263401108</v>
      </c>
      <c r="S1013" s="9">
        <f ca="1">Daten!K1013</f>
        <v>23620</v>
      </c>
      <c r="T1013" s="9">
        <f ca="1">Daten!L1013</f>
        <v>155519</v>
      </c>
      <c r="U1013" s="9">
        <f ca="1">Daten!M1013</f>
        <v>416038</v>
      </c>
      <c r="V1013" s="9">
        <f ca="1">Daten!N1013</f>
        <v>500</v>
      </c>
      <c r="W1013" s="9">
        <f ca="1">Daten!O1013</f>
        <v>500</v>
      </c>
      <c r="X1013" s="23">
        <f t="shared" ca="1" si="446"/>
        <v>595177</v>
      </c>
      <c r="Y1013" s="9">
        <f t="shared" ca="1" si="447"/>
        <v>851316.16850216838</v>
      </c>
      <c r="Z1013" s="21">
        <f t="shared" ca="1" si="448"/>
        <v>-256139.16850216838</v>
      </c>
      <c r="AA1013" s="27">
        <f t="shared" ca="1" si="449"/>
        <v>25613.91685021684</v>
      </c>
      <c r="AB1013" s="32">
        <f t="shared" ca="1" si="450"/>
        <v>34382.677816450574</v>
      </c>
      <c r="AC1013" s="31">
        <f t="shared" ca="1" si="451"/>
        <v>34382.677816450574</v>
      </c>
      <c r="AG1013" s="26">
        <f t="shared" ca="1" si="452"/>
        <v>7867.9957635997225</v>
      </c>
      <c r="AH1013" s="26">
        <f t="shared" ca="1" si="453"/>
        <v>25613.91685021684</v>
      </c>
      <c r="AI1013" s="26">
        <f t="shared" ca="1" si="454"/>
        <v>33481.912613816559</v>
      </c>
      <c r="AJ1013" s="26">
        <f t="shared" ca="1" si="455"/>
        <v>1</v>
      </c>
      <c r="AK1013" s="26">
        <f t="shared" ca="1" si="456"/>
        <v>33481.912613816559</v>
      </c>
      <c r="AL1013" s="26">
        <f t="shared" ca="1" si="457"/>
        <v>35369</v>
      </c>
      <c r="AM1013" s="26">
        <f t="shared" ca="1" si="458"/>
        <v>41</v>
      </c>
      <c r="AN1013" s="26">
        <f ca="1">IF(AM1013=0,0,COUNTIF($AM$19:AM1013,C1013*10+1))</f>
        <v>52</v>
      </c>
      <c r="AO1013" s="21">
        <f t="shared" ca="1" si="459"/>
        <v>0</v>
      </c>
      <c r="AP1013" s="33">
        <f t="shared" ca="1" si="460"/>
        <v>35369</v>
      </c>
      <c r="AQ1013" s="24"/>
      <c r="AR1013" s="155">
        <f ca="1">ROUND(Zsfg!$C$11/'Z1'!$AL$2120*'Z1'!AL1013,0)</f>
        <v>29501</v>
      </c>
      <c r="AS1013" s="26">
        <f t="shared" ca="1" si="462"/>
        <v>41</v>
      </c>
      <c r="AT1013" s="26">
        <f ca="1">IF(AS1013=0,0,COUNTIF($AS$19:AS1013,C1013*10+1))</f>
        <v>52</v>
      </c>
      <c r="AU1013" s="21">
        <f t="shared" ca="1" si="463"/>
        <v>0</v>
      </c>
      <c r="AV1013" s="33">
        <f t="shared" ca="1" si="461"/>
        <v>29501</v>
      </c>
    </row>
    <row r="1014" spans="1:48" x14ac:dyDescent="0.2">
      <c r="A1014" s="15">
        <f>Daten!A1014</f>
        <v>40813</v>
      </c>
      <c r="B1014" s="8" t="str">
        <f>Daten!B1014</f>
        <v>Kematen am Innbach</v>
      </c>
      <c r="C1014" s="15">
        <f t="shared" si="436"/>
        <v>4</v>
      </c>
      <c r="D1014" s="10">
        <f>Daten!D1014</f>
        <v>0</v>
      </c>
      <c r="E1014" s="9">
        <f>Daten!E1014</f>
        <v>1403</v>
      </c>
      <c r="F1014" s="9">
        <f>Daten!F1014</f>
        <v>1361</v>
      </c>
      <c r="G1014" s="27">
        <f t="shared" si="437"/>
        <v>42</v>
      </c>
      <c r="H1014" s="29">
        <f t="shared" si="438"/>
        <v>3.0859662013225569E-2</v>
      </c>
      <c r="I1014" s="21">
        <f t="shared" si="439"/>
        <v>21.841956570484022</v>
      </c>
      <c r="J1014" s="21">
        <f t="shared" si="440"/>
        <v>20.158043429515978</v>
      </c>
      <c r="K1014" s="27">
        <f t="shared" si="441"/>
        <v>-10079.02171475799</v>
      </c>
      <c r="L1014" s="16">
        <f>Daten!G1014</f>
        <v>246</v>
      </c>
      <c r="M1014" s="16">
        <f>Daten!H1014</f>
        <v>972</v>
      </c>
      <c r="N1014" s="16">
        <f>Daten!I1014</f>
        <v>185</v>
      </c>
      <c r="O1014" s="28">
        <f t="shared" si="442"/>
        <v>0.44341563786008231</v>
      </c>
      <c r="P1014" s="16">
        <f t="shared" si="443"/>
        <v>533.66249603674657</v>
      </c>
      <c r="Q1014" s="21">
        <f t="shared" si="444"/>
        <v>-102.66249603674657</v>
      </c>
      <c r="R1014" s="27">
        <f t="shared" si="445"/>
        <v>-20532.499207349316</v>
      </c>
      <c r="S1014" s="9">
        <f ca="1">Daten!K1014</f>
        <v>8761</v>
      </c>
      <c r="T1014" s="9">
        <f ca="1">Daten!L1014</f>
        <v>85104</v>
      </c>
      <c r="U1014" s="9">
        <f ca="1">Daten!M1014</f>
        <v>150674</v>
      </c>
      <c r="V1014" s="9">
        <f ca="1">Daten!N1014</f>
        <v>500</v>
      </c>
      <c r="W1014" s="9">
        <f ca="1">Daten!O1014</f>
        <v>500</v>
      </c>
      <c r="X1014" s="23">
        <f t="shared" ca="1" si="446"/>
        <v>244539</v>
      </c>
      <c r="Y1014" s="9">
        <f t="shared" ca="1" si="447"/>
        <v>477758.6337634169</v>
      </c>
      <c r="Z1014" s="21">
        <f t="shared" ca="1" si="448"/>
        <v>-233219.6337634169</v>
      </c>
      <c r="AA1014" s="27">
        <f t="shared" ca="1" si="449"/>
        <v>23321.963376341693</v>
      </c>
      <c r="AB1014" s="32">
        <f t="shared" ca="1" si="450"/>
        <v>-7289.5575457656123</v>
      </c>
      <c r="AC1014" s="31">
        <f t="shared" ca="1" si="451"/>
        <v>0</v>
      </c>
      <c r="AG1014" s="26">
        <f t="shared" ca="1" si="452"/>
        <v>0</v>
      </c>
      <c r="AH1014" s="26">
        <f t="shared" ca="1" si="453"/>
        <v>0</v>
      </c>
      <c r="AI1014" s="26">
        <f t="shared" ca="1" si="454"/>
        <v>0</v>
      </c>
      <c r="AJ1014" s="26">
        <f t="shared" ca="1" si="455"/>
        <v>1</v>
      </c>
      <c r="AK1014" s="26">
        <f t="shared" ca="1" si="456"/>
        <v>0</v>
      </c>
      <c r="AL1014" s="26">
        <f t="shared" ca="1" si="457"/>
        <v>0</v>
      </c>
      <c r="AM1014" s="26">
        <f t="shared" ca="1" si="458"/>
        <v>0</v>
      </c>
      <c r="AN1014" s="26">
        <f ca="1">IF(AM1014=0,0,COUNTIF($AM$19:AM1014,C1014*10+1))</f>
        <v>0</v>
      </c>
      <c r="AO1014" s="21">
        <f t="shared" ca="1" si="459"/>
        <v>0</v>
      </c>
      <c r="AP1014" s="33">
        <f t="shared" ca="1" si="460"/>
        <v>0</v>
      </c>
      <c r="AQ1014" s="24"/>
      <c r="AR1014" s="155">
        <f ca="1">ROUND(Zsfg!$C$11/'Z1'!$AL$2120*'Z1'!AL1014,0)</f>
        <v>0</v>
      </c>
      <c r="AS1014" s="26">
        <f t="shared" ca="1" si="462"/>
        <v>0</v>
      </c>
      <c r="AT1014" s="26">
        <f ca="1">IF(AS1014=0,0,COUNTIF($AS$19:AS1014,C1014*10+1))</f>
        <v>0</v>
      </c>
      <c r="AU1014" s="21">
        <f t="shared" ca="1" si="463"/>
        <v>0</v>
      </c>
      <c r="AV1014" s="33">
        <f t="shared" ca="1" si="461"/>
        <v>0</v>
      </c>
    </row>
    <row r="1015" spans="1:48" x14ac:dyDescent="0.2">
      <c r="A1015" s="15">
        <f>Daten!A1015</f>
        <v>40814</v>
      </c>
      <c r="B1015" s="8" t="str">
        <f>Daten!B1015</f>
        <v>Meggenhofen</v>
      </c>
      <c r="C1015" s="15">
        <f t="shared" si="436"/>
        <v>4</v>
      </c>
      <c r="D1015" s="10">
        <f>Daten!D1015</f>
        <v>0</v>
      </c>
      <c r="E1015" s="9">
        <f>Daten!E1015</f>
        <v>1528</v>
      </c>
      <c r="F1015" s="9">
        <f>Daten!F1015</f>
        <v>1445</v>
      </c>
      <c r="G1015" s="27">
        <f t="shared" si="437"/>
        <v>83</v>
      </c>
      <c r="H1015" s="29">
        <f t="shared" si="438"/>
        <v>5.7439446366782006E-2</v>
      </c>
      <c r="I1015" s="21">
        <f t="shared" si="439"/>
        <v>23.190027365429401</v>
      </c>
      <c r="J1015" s="21">
        <f t="shared" si="440"/>
        <v>59.809972634570599</v>
      </c>
      <c r="K1015" s="27">
        <f t="shared" si="441"/>
        <v>-29904.9863172853</v>
      </c>
      <c r="L1015" s="16">
        <f>Daten!G1015</f>
        <v>288</v>
      </c>
      <c r="M1015" s="16">
        <f>Daten!H1015</f>
        <v>1024</v>
      </c>
      <c r="N1015" s="16">
        <f>Daten!I1015</f>
        <v>216</v>
      </c>
      <c r="O1015" s="28">
        <f t="shared" si="442"/>
        <v>0.4921875</v>
      </c>
      <c r="P1015" s="16">
        <f t="shared" si="443"/>
        <v>562.212341503733</v>
      </c>
      <c r="Q1015" s="21">
        <f t="shared" si="444"/>
        <v>-58.212341503733001</v>
      </c>
      <c r="R1015" s="27">
        <f t="shared" si="445"/>
        <v>-11642.468300746601</v>
      </c>
      <c r="S1015" s="9">
        <f ca="1">Daten!K1015</f>
        <v>16666</v>
      </c>
      <c r="T1015" s="9">
        <f ca="1">Daten!L1015</f>
        <v>102233</v>
      </c>
      <c r="U1015" s="9">
        <f ca="1">Daten!M1015</f>
        <v>194134</v>
      </c>
      <c r="V1015" s="9">
        <f ca="1">Daten!N1015</f>
        <v>500</v>
      </c>
      <c r="W1015" s="9">
        <f ca="1">Daten!O1015</f>
        <v>500</v>
      </c>
      <c r="X1015" s="23">
        <f t="shared" ca="1" si="446"/>
        <v>313033</v>
      </c>
      <c r="Y1015" s="9">
        <f t="shared" ca="1" si="447"/>
        <v>520324.44218852534</v>
      </c>
      <c r="Z1015" s="21">
        <f t="shared" ca="1" si="448"/>
        <v>-207291.44218852534</v>
      </c>
      <c r="AA1015" s="27">
        <f t="shared" ca="1" si="449"/>
        <v>20729.144218852536</v>
      </c>
      <c r="AB1015" s="32">
        <f t="shared" ca="1" si="450"/>
        <v>-20818.310399179365</v>
      </c>
      <c r="AC1015" s="31">
        <f t="shared" ca="1" si="451"/>
        <v>0</v>
      </c>
      <c r="AG1015" s="26">
        <f t="shared" ca="1" si="452"/>
        <v>0</v>
      </c>
      <c r="AH1015" s="26">
        <f t="shared" ca="1" si="453"/>
        <v>0</v>
      </c>
      <c r="AI1015" s="26">
        <f t="shared" ca="1" si="454"/>
        <v>0</v>
      </c>
      <c r="AJ1015" s="26">
        <f t="shared" ca="1" si="455"/>
        <v>1</v>
      </c>
      <c r="AK1015" s="26">
        <f t="shared" ca="1" si="456"/>
        <v>0</v>
      </c>
      <c r="AL1015" s="26">
        <f t="shared" ca="1" si="457"/>
        <v>0</v>
      </c>
      <c r="AM1015" s="26">
        <f t="shared" ca="1" si="458"/>
        <v>0</v>
      </c>
      <c r="AN1015" s="26">
        <f ca="1">IF(AM1015=0,0,COUNTIF($AM$19:AM1015,C1015*10+1))</f>
        <v>0</v>
      </c>
      <c r="AO1015" s="21">
        <f t="shared" ca="1" si="459"/>
        <v>0</v>
      </c>
      <c r="AP1015" s="33">
        <f t="shared" ca="1" si="460"/>
        <v>0</v>
      </c>
      <c r="AQ1015" s="24"/>
      <c r="AR1015" s="155">
        <f ca="1">ROUND(Zsfg!$C$11/'Z1'!$AL$2120*'Z1'!AL1015,0)</f>
        <v>0</v>
      </c>
      <c r="AS1015" s="26">
        <f t="shared" ca="1" si="462"/>
        <v>0</v>
      </c>
      <c r="AT1015" s="26">
        <f ca="1">IF(AS1015=0,0,COUNTIF($AS$19:AS1015,C1015*10+1))</f>
        <v>0</v>
      </c>
      <c r="AU1015" s="21">
        <f t="shared" ca="1" si="463"/>
        <v>0</v>
      </c>
      <c r="AV1015" s="33">
        <f t="shared" ca="1" si="461"/>
        <v>0</v>
      </c>
    </row>
    <row r="1016" spans="1:48" x14ac:dyDescent="0.2">
      <c r="A1016" s="15">
        <f>Daten!A1016</f>
        <v>40815</v>
      </c>
      <c r="B1016" s="8" t="str">
        <f>Daten!B1016</f>
        <v>Michaelnbach</v>
      </c>
      <c r="C1016" s="15">
        <f t="shared" si="436"/>
        <v>4</v>
      </c>
      <c r="D1016" s="10">
        <f>Daten!D1016</f>
        <v>0</v>
      </c>
      <c r="E1016" s="9">
        <f>Daten!E1016</f>
        <v>1267</v>
      </c>
      <c r="F1016" s="9">
        <f>Daten!F1016</f>
        <v>1270</v>
      </c>
      <c r="G1016" s="27">
        <f t="shared" si="437"/>
        <v>-3</v>
      </c>
      <c r="H1016" s="29">
        <f t="shared" si="438"/>
        <v>-2.3622047244094488E-3</v>
      </c>
      <c r="I1016" s="21">
        <f t="shared" si="439"/>
        <v>20.381546542626531</v>
      </c>
      <c r="J1016" s="21">
        <f t="shared" si="440"/>
        <v>-23.381546542626531</v>
      </c>
      <c r="K1016" s="27">
        <f t="shared" si="441"/>
        <v>11690.773271313265</v>
      </c>
      <c r="L1016" s="16">
        <f>Daten!G1016</f>
        <v>202</v>
      </c>
      <c r="M1016" s="16">
        <f>Daten!H1016</f>
        <v>831</v>
      </c>
      <c r="N1016" s="16">
        <f>Daten!I1016</f>
        <v>234</v>
      </c>
      <c r="O1016" s="28">
        <f t="shared" si="442"/>
        <v>0.52466907340553548</v>
      </c>
      <c r="P1016" s="16">
        <f t="shared" si="443"/>
        <v>456.24849198203333</v>
      </c>
      <c r="Q1016" s="21">
        <f t="shared" si="444"/>
        <v>-20.248491982033329</v>
      </c>
      <c r="R1016" s="27">
        <f t="shared" si="445"/>
        <v>-4049.6983964066658</v>
      </c>
      <c r="S1016" s="9">
        <f ca="1">Daten!K1016</f>
        <v>25003</v>
      </c>
      <c r="T1016" s="9">
        <f ca="1">Daten!L1016</f>
        <v>71759</v>
      </c>
      <c r="U1016" s="9">
        <f ca="1">Daten!M1016</f>
        <v>140445</v>
      </c>
      <c r="V1016" s="9">
        <f ca="1">Daten!N1016</f>
        <v>500</v>
      </c>
      <c r="W1016" s="9">
        <f ca="1">Daten!O1016</f>
        <v>500</v>
      </c>
      <c r="X1016" s="23">
        <f t="shared" ca="1" si="446"/>
        <v>237207</v>
      </c>
      <c r="Y1016" s="9">
        <f t="shared" ca="1" si="447"/>
        <v>431447.03419689898</v>
      </c>
      <c r="Z1016" s="21">
        <f t="shared" ca="1" si="448"/>
        <v>-194240.03419689898</v>
      </c>
      <c r="AA1016" s="27">
        <f t="shared" ca="1" si="449"/>
        <v>19424.0034196899</v>
      </c>
      <c r="AB1016" s="32">
        <f t="shared" ca="1" si="450"/>
        <v>27065.078294596497</v>
      </c>
      <c r="AC1016" s="31">
        <f t="shared" ca="1" si="451"/>
        <v>27065.078294596497</v>
      </c>
      <c r="AG1016" s="26">
        <f t="shared" ca="1" si="452"/>
        <v>11690.773271313265</v>
      </c>
      <c r="AH1016" s="26">
        <f t="shared" ca="1" si="453"/>
        <v>19424.0034196899</v>
      </c>
      <c r="AI1016" s="26">
        <f t="shared" ca="1" si="454"/>
        <v>31114.776691003164</v>
      </c>
      <c r="AJ1016" s="26">
        <f t="shared" ca="1" si="455"/>
        <v>1</v>
      </c>
      <c r="AK1016" s="26">
        <f t="shared" ca="1" si="456"/>
        <v>31114.776691003164</v>
      </c>
      <c r="AL1016" s="26">
        <f t="shared" ca="1" si="457"/>
        <v>32868</v>
      </c>
      <c r="AM1016" s="26">
        <f t="shared" ca="1" si="458"/>
        <v>41</v>
      </c>
      <c r="AN1016" s="26">
        <f ca="1">IF(AM1016=0,0,COUNTIF($AM$19:AM1016,C1016*10+1))</f>
        <v>53</v>
      </c>
      <c r="AO1016" s="21">
        <f t="shared" ca="1" si="459"/>
        <v>0</v>
      </c>
      <c r="AP1016" s="33">
        <f t="shared" ca="1" si="460"/>
        <v>32868</v>
      </c>
      <c r="AQ1016" s="24"/>
      <c r="AR1016" s="155">
        <f ca="1">ROUND(Zsfg!$C$11/'Z1'!$AL$2120*'Z1'!AL1016,0)</f>
        <v>27415</v>
      </c>
      <c r="AS1016" s="26">
        <f t="shared" ca="1" si="462"/>
        <v>41</v>
      </c>
      <c r="AT1016" s="26">
        <f ca="1">IF(AS1016=0,0,COUNTIF($AS$19:AS1016,C1016*10+1))</f>
        <v>53</v>
      </c>
      <c r="AU1016" s="21">
        <f t="shared" ca="1" si="463"/>
        <v>0</v>
      </c>
      <c r="AV1016" s="33">
        <f t="shared" ca="1" si="461"/>
        <v>27415</v>
      </c>
    </row>
    <row r="1017" spans="1:48" x14ac:dyDescent="0.2">
      <c r="A1017" s="15">
        <f>Daten!A1017</f>
        <v>40816</v>
      </c>
      <c r="B1017" s="8" t="str">
        <f>Daten!B1017</f>
        <v>Natternbach</v>
      </c>
      <c r="C1017" s="15">
        <f t="shared" si="436"/>
        <v>4</v>
      </c>
      <c r="D1017" s="10">
        <f>Daten!D1017</f>
        <v>0</v>
      </c>
      <c r="E1017" s="9">
        <f>Daten!E1017</f>
        <v>2299</v>
      </c>
      <c r="F1017" s="9">
        <f>Daten!F1017</f>
        <v>2356</v>
      </c>
      <c r="G1017" s="27">
        <f t="shared" si="437"/>
        <v>-57</v>
      </c>
      <c r="H1017" s="29">
        <f t="shared" si="438"/>
        <v>-2.4193548387096774E-2</v>
      </c>
      <c r="I1017" s="21">
        <f t="shared" si="439"/>
        <v>37.810176105848903</v>
      </c>
      <c r="J1017" s="21">
        <f t="shared" si="440"/>
        <v>-94.81017610584891</v>
      </c>
      <c r="K1017" s="27">
        <f t="shared" si="441"/>
        <v>47405.088052924453</v>
      </c>
      <c r="L1017" s="16">
        <f>Daten!G1017</f>
        <v>352</v>
      </c>
      <c r="M1017" s="16">
        <f>Daten!H1017</f>
        <v>1525</v>
      </c>
      <c r="N1017" s="16">
        <f>Daten!I1017</f>
        <v>422</v>
      </c>
      <c r="O1017" s="28">
        <f t="shared" si="442"/>
        <v>0.50754098360655742</v>
      </c>
      <c r="P1017" s="16">
        <f t="shared" si="443"/>
        <v>837.27912186835238</v>
      </c>
      <c r="Q1017" s="21">
        <f t="shared" si="444"/>
        <v>-63.279121868352377</v>
      </c>
      <c r="R1017" s="27">
        <f t="shared" si="445"/>
        <v>-12655.824373670475</v>
      </c>
      <c r="S1017" s="9">
        <f ca="1">Daten!K1017</f>
        <v>18246</v>
      </c>
      <c r="T1017" s="9">
        <f ca="1">Daten!L1017</f>
        <v>149235</v>
      </c>
      <c r="U1017" s="9">
        <f ca="1">Daten!M1017</f>
        <v>391574</v>
      </c>
      <c r="V1017" s="9">
        <f ca="1">Daten!N1017</f>
        <v>500</v>
      </c>
      <c r="W1017" s="9">
        <f ca="1">Daten!O1017</f>
        <v>500</v>
      </c>
      <c r="X1017" s="23">
        <f t="shared" ca="1" si="446"/>
        <v>559055</v>
      </c>
      <c r="Y1017" s="9">
        <f t="shared" ca="1" si="447"/>
        <v>782870.34855459409</v>
      </c>
      <c r="Z1017" s="21">
        <f t="shared" ca="1" si="448"/>
        <v>-223815.34855459409</v>
      </c>
      <c r="AA1017" s="27">
        <f t="shared" ca="1" si="449"/>
        <v>22381.534855459409</v>
      </c>
      <c r="AB1017" s="32">
        <f t="shared" ca="1" si="450"/>
        <v>57130.798534713387</v>
      </c>
      <c r="AC1017" s="31">
        <f t="shared" ca="1" si="451"/>
        <v>57130.798534713387</v>
      </c>
      <c r="AG1017" s="26">
        <f t="shared" ca="1" si="452"/>
        <v>47405.088052924453</v>
      </c>
      <c r="AH1017" s="26">
        <f t="shared" ca="1" si="453"/>
        <v>22381.534855459409</v>
      </c>
      <c r="AI1017" s="26">
        <f t="shared" ca="1" si="454"/>
        <v>69786.62290838387</v>
      </c>
      <c r="AJ1017" s="26">
        <f t="shared" ca="1" si="455"/>
        <v>1</v>
      </c>
      <c r="AK1017" s="26">
        <f t="shared" ca="1" si="456"/>
        <v>69786.62290838387</v>
      </c>
      <c r="AL1017" s="26">
        <f t="shared" ca="1" si="457"/>
        <v>73719</v>
      </c>
      <c r="AM1017" s="26">
        <f t="shared" ca="1" si="458"/>
        <v>41</v>
      </c>
      <c r="AN1017" s="26">
        <f ca="1">IF(AM1017=0,0,COUNTIF($AM$19:AM1017,C1017*10+1))</f>
        <v>54</v>
      </c>
      <c r="AO1017" s="21">
        <f t="shared" ca="1" si="459"/>
        <v>0</v>
      </c>
      <c r="AP1017" s="33">
        <f t="shared" ca="1" si="460"/>
        <v>73719</v>
      </c>
      <c r="AQ1017" s="24"/>
      <c r="AR1017" s="155">
        <f ca="1">ROUND(Zsfg!$C$11/'Z1'!$AL$2120*'Z1'!AL1017,0)</f>
        <v>61489</v>
      </c>
      <c r="AS1017" s="26">
        <f t="shared" ca="1" si="462"/>
        <v>41</v>
      </c>
      <c r="AT1017" s="26">
        <f ca="1">IF(AS1017=0,0,COUNTIF($AS$19:AS1017,C1017*10+1))</f>
        <v>54</v>
      </c>
      <c r="AU1017" s="21">
        <f t="shared" ca="1" si="463"/>
        <v>0</v>
      </c>
      <c r="AV1017" s="33">
        <f t="shared" ca="1" si="461"/>
        <v>61489</v>
      </c>
    </row>
    <row r="1018" spans="1:48" x14ac:dyDescent="0.2">
      <c r="A1018" s="15">
        <f>Daten!A1018</f>
        <v>40817</v>
      </c>
      <c r="B1018" s="8" t="str">
        <f>Daten!B1018</f>
        <v>Neukirchen am Walde</v>
      </c>
      <c r="C1018" s="15">
        <f t="shared" si="436"/>
        <v>4</v>
      </c>
      <c r="D1018" s="10">
        <f>Daten!D1018</f>
        <v>0</v>
      </c>
      <c r="E1018" s="9">
        <f>Daten!E1018</f>
        <v>1647</v>
      </c>
      <c r="F1018" s="9">
        <f>Daten!F1018</f>
        <v>1628</v>
      </c>
      <c r="G1018" s="27">
        <f t="shared" si="437"/>
        <v>19</v>
      </c>
      <c r="H1018" s="29">
        <f t="shared" si="438"/>
        <v>1.167076167076167E-2</v>
      </c>
      <c r="I1018" s="21">
        <f t="shared" si="439"/>
        <v>26.126895882988972</v>
      </c>
      <c r="J1018" s="21">
        <f t="shared" si="440"/>
        <v>-7.1268958829889719</v>
      </c>
      <c r="K1018" s="27">
        <f t="shared" si="441"/>
        <v>3563.4479414944858</v>
      </c>
      <c r="L1018" s="16">
        <f>Daten!G1018</f>
        <v>250</v>
      </c>
      <c r="M1018" s="16">
        <f>Daten!H1018</f>
        <v>1094</v>
      </c>
      <c r="N1018" s="16">
        <f>Daten!I1018</f>
        <v>303</v>
      </c>
      <c r="O1018" s="28">
        <f t="shared" si="442"/>
        <v>0.50548446069469832</v>
      </c>
      <c r="P1018" s="16">
        <f t="shared" si="443"/>
        <v>600.64482578621471</v>
      </c>
      <c r="Q1018" s="21">
        <f t="shared" si="444"/>
        <v>-47.64482578621471</v>
      </c>
      <c r="R1018" s="27">
        <f t="shared" si="445"/>
        <v>-9528.965157242943</v>
      </c>
      <c r="S1018" s="9">
        <f ca="1">Daten!K1018</f>
        <v>7644</v>
      </c>
      <c r="T1018" s="9">
        <f ca="1">Daten!L1018</f>
        <v>174260</v>
      </c>
      <c r="U1018" s="9">
        <f ca="1">Daten!M1018</f>
        <v>278993</v>
      </c>
      <c r="V1018" s="9">
        <f ca="1">Daten!N1018</f>
        <v>500</v>
      </c>
      <c r="W1018" s="9">
        <f ca="1">Daten!O1018</f>
        <v>500</v>
      </c>
      <c r="X1018" s="23">
        <f t="shared" ca="1" si="446"/>
        <v>460897</v>
      </c>
      <c r="Y1018" s="9">
        <f t="shared" ca="1" si="447"/>
        <v>560847.09180922853</v>
      </c>
      <c r="Z1018" s="21">
        <f t="shared" ca="1" si="448"/>
        <v>-99950.091809228528</v>
      </c>
      <c r="AA1018" s="27">
        <f t="shared" ca="1" si="449"/>
        <v>9995.0091809228543</v>
      </c>
      <c r="AB1018" s="32">
        <f t="shared" ca="1" si="450"/>
        <v>4029.4919651743967</v>
      </c>
      <c r="AC1018" s="31">
        <f t="shared" ca="1" si="451"/>
        <v>4029.4919651743967</v>
      </c>
      <c r="AG1018" s="26">
        <f t="shared" ca="1" si="452"/>
        <v>3563.4479414944858</v>
      </c>
      <c r="AH1018" s="26">
        <f t="shared" ca="1" si="453"/>
        <v>9995.0091809228543</v>
      </c>
      <c r="AI1018" s="26">
        <f t="shared" ca="1" si="454"/>
        <v>13558.45712241734</v>
      </c>
      <c r="AJ1018" s="26">
        <f t="shared" ca="1" si="455"/>
        <v>1</v>
      </c>
      <c r="AK1018" s="26">
        <f t="shared" ca="1" si="456"/>
        <v>13558.45712241734</v>
      </c>
      <c r="AL1018" s="26">
        <f t="shared" ca="1" si="457"/>
        <v>14322</v>
      </c>
      <c r="AM1018" s="26">
        <f t="shared" ca="1" si="458"/>
        <v>41</v>
      </c>
      <c r="AN1018" s="26">
        <f ca="1">IF(AM1018=0,0,COUNTIF($AM$19:AM1018,C1018*10+1))</f>
        <v>55</v>
      </c>
      <c r="AO1018" s="21">
        <f t="shared" ca="1" si="459"/>
        <v>0</v>
      </c>
      <c r="AP1018" s="33">
        <f t="shared" ca="1" si="460"/>
        <v>14322</v>
      </c>
      <c r="AQ1018" s="24"/>
      <c r="AR1018" s="155">
        <f ca="1">ROUND(Zsfg!$C$11/'Z1'!$AL$2120*'Z1'!AL1018,0)</f>
        <v>11946</v>
      </c>
      <c r="AS1018" s="26">
        <f t="shared" ca="1" si="462"/>
        <v>41</v>
      </c>
      <c r="AT1018" s="26">
        <f ca="1">IF(AS1018=0,0,COUNTIF($AS$19:AS1018,C1018*10+1))</f>
        <v>55</v>
      </c>
      <c r="AU1018" s="21">
        <f t="shared" ca="1" si="463"/>
        <v>0</v>
      </c>
      <c r="AV1018" s="33">
        <f t="shared" ca="1" si="461"/>
        <v>11946</v>
      </c>
    </row>
    <row r="1019" spans="1:48" x14ac:dyDescent="0.2">
      <c r="A1019" s="15">
        <f>Daten!A1019</f>
        <v>40818</v>
      </c>
      <c r="B1019" s="8" t="str">
        <f>Daten!B1019</f>
        <v>Neumarkt im Hausruckkreis</v>
      </c>
      <c r="C1019" s="15">
        <f t="shared" si="436"/>
        <v>4</v>
      </c>
      <c r="D1019" s="10">
        <f>Daten!D1019</f>
        <v>0</v>
      </c>
      <c r="E1019" s="9">
        <f>Daten!E1019</f>
        <v>1447</v>
      </c>
      <c r="F1019" s="9">
        <f>Daten!F1019</f>
        <v>1422</v>
      </c>
      <c r="G1019" s="27">
        <f t="shared" si="437"/>
        <v>25</v>
      </c>
      <c r="H1019" s="29">
        <f t="shared" si="438"/>
        <v>1.7580872011251757E-2</v>
      </c>
      <c r="I1019" s="21">
        <f t="shared" si="439"/>
        <v>22.820912743003881</v>
      </c>
      <c r="J1019" s="21">
        <f t="shared" si="440"/>
        <v>2.1790872569961195</v>
      </c>
      <c r="K1019" s="27">
        <f t="shared" si="441"/>
        <v>-1089.5436284980597</v>
      </c>
      <c r="L1019" s="16">
        <f>Daten!G1019</f>
        <v>199</v>
      </c>
      <c r="M1019" s="16">
        <f>Daten!H1019</f>
        <v>953</v>
      </c>
      <c r="N1019" s="16">
        <f>Daten!I1019</f>
        <v>295</v>
      </c>
      <c r="O1019" s="28">
        <f t="shared" si="442"/>
        <v>0.51836306400839449</v>
      </c>
      <c r="P1019" s="16">
        <f t="shared" si="443"/>
        <v>523.23082173150146</v>
      </c>
      <c r="Q1019" s="21">
        <f t="shared" si="444"/>
        <v>-29.230821731501464</v>
      </c>
      <c r="R1019" s="27">
        <f t="shared" si="445"/>
        <v>-5846.1643463002929</v>
      </c>
      <c r="S1019" s="9">
        <f ca="1">Daten!K1019</f>
        <v>-205</v>
      </c>
      <c r="T1019" s="9">
        <f ca="1">Daten!L1019</f>
        <v>141319</v>
      </c>
      <c r="U1019" s="9">
        <f ca="1">Daten!M1019</f>
        <v>738000</v>
      </c>
      <c r="V1019" s="9">
        <f ca="1">Daten!N1019</f>
        <v>500</v>
      </c>
      <c r="W1019" s="9">
        <f ca="1">Daten!O1019</f>
        <v>500</v>
      </c>
      <c r="X1019" s="23">
        <f t="shared" ca="1" si="446"/>
        <v>879114</v>
      </c>
      <c r="Y1019" s="9">
        <f t="shared" ca="1" si="447"/>
        <v>492741.79832905508</v>
      </c>
      <c r="Z1019" s="21">
        <f t="shared" ca="1" si="448"/>
        <v>386372.20167094492</v>
      </c>
      <c r="AA1019" s="27">
        <f t="shared" ca="1" si="449"/>
        <v>-38637.220167094492</v>
      </c>
      <c r="AB1019" s="32">
        <f t="shared" ca="1" si="450"/>
        <v>-45572.928141892844</v>
      </c>
      <c r="AC1019" s="31">
        <f t="shared" ca="1" si="451"/>
        <v>0</v>
      </c>
      <c r="AG1019" s="26">
        <f t="shared" ca="1" si="452"/>
        <v>0</v>
      </c>
      <c r="AH1019" s="26">
        <f t="shared" ca="1" si="453"/>
        <v>0</v>
      </c>
      <c r="AI1019" s="26">
        <f t="shared" ca="1" si="454"/>
        <v>0</v>
      </c>
      <c r="AJ1019" s="26">
        <f t="shared" ca="1" si="455"/>
        <v>1</v>
      </c>
      <c r="AK1019" s="26">
        <f t="shared" ca="1" si="456"/>
        <v>0</v>
      </c>
      <c r="AL1019" s="26">
        <f t="shared" ca="1" si="457"/>
        <v>0</v>
      </c>
      <c r="AM1019" s="26">
        <f t="shared" ca="1" si="458"/>
        <v>0</v>
      </c>
      <c r="AN1019" s="26">
        <f ca="1">IF(AM1019=0,0,COUNTIF($AM$19:AM1019,C1019*10+1))</f>
        <v>0</v>
      </c>
      <c r="AO1019" s="21">
        <f t="shared" ca="1" si="459"/>
        <v>0</v>
      </c>
      <c r="AP1019" s="33">
        <f t="shared" ca="1" si="460"/>
        <v>0</v>
      </c>
      <c r="AQ1019" s="24"/>
      <c r="AR1019" s="155">
        <f ca="1">ROUND(Zsfg!$C$11/'Z1'!$AL$2120*'Z1'!AL1019,0)</f>
        <v>0</v>
      </c>
      <c r="AS1019" s="26">
        <f t="shared" ca="1" si="462"/>
        <v>0</v>
      </c>
      <c r="AT1019" s="26">
        <f ca="1">IF(AS1019=0,0,COUNTIF($AS$19:AS1019,C1019*10+1))</f>
        <v>0</v>
      </c>
      <c r="AU1019" s="21">
        <f t="shared" ca="1" si="463"/>
        <v>0</v>
      </c>
      <c r="AV1019" s="33">
        <f t="shared" ca="1" si="461"/>
        <v>0</v>
      </c>
    </row>
    <row r="1020" spans="1:48" x14ac:dyDescent="0.2">
      <c r="A1020" s="15">
        <f>Daten!A1020</f>
        <v>40820</v>
      </c>
      <c r="B1020" s="8" t="str">
        <f>Daten!B1020</f>
        <v>Pötting</v>
      </c>
      <c r="C1020" s="15">
        <f t="shared" si="436"/>
        <v>4</v>
      </c>
      <c r="D1020" s="10">
        <f>Daten!D1020</f>
        <v>0</v>
      </c>
      <c r="E1020" s="9">
        <f>Daten!E1020</f>
        <v>539</v>
      </c>
      <c r="F1020" s="9">
        <f>Daten!F1020</f>
        <v>538</v>
      </c>
      <c r="G1020" s="27">
        <f t="shared" si="437"/>
        <v>1</v>
      </c>
      <c r="H1020" s="29">
        <f t="shared" si="438"/>
        <v>1.8587360594795538E-3</v>
      </c>
      <c r="I1020" s="21">
        <f t="shared" si="439"/>
        <v>8.6340724723882474</v>
      </c>
      <c r="J1020" s="21">
        <f t="shared" si="440"/>
        <v>-7.6340724723882474</v>
      </c>
      <c r="K1020" s="27">
        <f t="shared" si="441"/>
        <v>3817.0362361941238</v>
      </c>
      <c r="L1020" s="16">
        <f>Daten!G1020</f>
        <v>82</v>
      </c>
      <c r="M1020" s="16">
        <f>Daten!H1020</f>
        <v>357</v>
      </c>
      <c r="N1020" s="16">
        <f>Daten!I1020</f>
        <v>100</v>
      </c>
      <c r="O1020" s="28">
        <f t="shared" si="442"/>
        <v>0.50980392156862742</v>
      </c>
      <c r="P1020" s="16">
        <f t="shared" si="443"/>
        <v>196.00566984065691</v>
      </c>
      <c r="Q1020" s="21">
        <f t="shared" si="444"/>
        <v>-14.005669840656907</v>
      </c>
      <c r="R1020" s="27">
        <f t="shared" si="445"/>
        <v>-2801.1339681313812</v>
      </c>
      <c r="S1020" s="9">
        <f ca="1">Daten!K1020</f>
        <v>7799</v>
      </c>
      <c r="T1020" s="9">
        <f ca="1">Daten!L1020</f>
        <v>36681</v>
      </c>
      <c r="U1020" s="9">
        <f ca="1">Daten!M1020</f>
        <v>99744</v>
      </c>
      <c r="V1020" s="9">
        <f ca="1">Daten!N1020</f>
        <v>500</v>
      </c>
      <c r="W1020" s="9">
        <f ca="1">Daten!O1020</f>
        <v>500</v>
      </c>
      <c r="X1020" s="23">
        <f t="shared" ca="1" si="446"/>
        <v>144224</v>
      </c>
      <c r="Y1020" s="9">
        <f t="shared" ca="1" si="447"/>
        <v>183543.76592906751</v>
      </c>
      <c r="Z1020" s="21">
        <f t="shared" ca="1" si="448"/>
        <v>-39319.765929067507</v>
      </c>
      <c r="AA1020" s="27">
        <f t="shared" ca="1" si="449"/>
        <v>3931.9765929067507</v>
      </c>
      <c r="AB1020" s="32">
        <f t="shared" ca="1" si="450"/>
        <v>4947.878860969493</v>
      </c>
      <c r="AC1020" s="31">
        <f t="shared" ca="1" si="451"/>
        <v>4947.878860969493</v>
      </c>
      <c r="AG1020" s="26">
        <f t="shared" ca="1" si="452"/>
        <v>3817.0362361941238</v>
      </c>
      <c r="AH1020" s="26">
        <f t="shared" ca="1" si="453"/>
        <v>3931.9765929067507</v>
      </c>
      <c r="AI1020" s="26">
        <f t="shared" ca="1" si="454"/>
        <v>7749.012829100875</v>
      </c>
      <c r="AJ1020" s="26">
        <f t="shared" ca="1" si="455"/>
        <v>1</v>
      </c>
      <c r="AK1020" s="26">
        <f t="shared" ca="1" si="456"/>
        <v>7749.012829100875</v>
      </c>
      <c r="AL1020" s="26">
        <f t="shared" ca="1" si="457"/>
        <v>8186</v>
      </c>
      <c r="AM1020" s="26">
        <f t="shared" ca="1" si="458"/>
        <v>41</v>
      </c>
      <c r="AN1020" s="26">
        <f ca="1">IF(AM1020=0,0,COUNTIF($AM$19:AM1020,C1020*10+1))</f>
        <v>56</v>
      </c>
      <c r="AO1020" s="21">
        <f t="shared" ca="1" si="459"/>
        <v>0</v>
      </c>
      <c r="AP1020" s="33">
        <f t="shared" ca="1" si="460"/>
        <v>8186</v>
      </c>
      <c r="AQ1020" s="24"/>
      <c r="AR1020" s="155">
        <f ca="1">ROUND(Zsfg!$C$11/'Z1'!$AL$2120*'Z1'!AL1020,0)</f>
        <v>6828</v>
      </c>
      <c r="AS1020" s="26">
        <f t="shared" ca="1" si="462"/>
        <v>41</v>
      </c>
      <c r="AT1020" s="26">
        <f ca="1">IF(AS1020=0,0,COUNTIF($AS$19:AS1020,C1020*10+1))</f>
        <v>56</v>
      </c>
      <c r="AU1020" s="21">
        <f t="shared" ca="1" si="463"/>
        <v>0</v>
      </c>
      <c r="AV1020" s="33">
        <f t="shared" ca="1" si="461"/>
        <v>6828</v>
      </c>
    </row>
    <row r="1021" spans="1:48" x14ac:dyDescent="0.2">
      <c r="A1021" s="15">
        <f>Daten!A1021</f>
        <v>40821</v>
      </c>
      <c r="B1021" s="8" t="str">
        <f>Daten!B1021</f>
        <v>Pollham</v>
      </c>
      <c r="C1021" s="15">
        <f t="shared" si="436"/>
        <v>4</v>
      </c>
      <c r="D1021" s="10">
        <f>Daten!D1021</f>
        <v>0</v>
      </c>
      <c r="E1021" s="9">
        <f>Daten!E1021</f>
        <v>981</v>
      </c>
      <c r="F1021" s="9">
        <f>Daten!F1021</f>
        <v>958</v>
      </c>
      <c r="G1021" s="27">
        <f t="shared" si="437"/>
        <v>23</v>
      </c>
      <c r="H1021" s="29">
        <f t="shared" si="438"/>
        <v>2.4008350730688934E-2</v>
      </c>
      <c r="I1021" s="21">
        <f t="shared" si="439"/>
        <v>15.374426447115132</v>
      </c>
      <c r="J1021" s="21">
        <f t="shared" si="440"/>
        <v>7.6255735528848678</v>
      </c>
      <c r="K1021" s="27">
        <f t="shared" si="441"/>
        <v>-3812.7867764424341</v>
      </c>
      <c r="L1021" s="16">
        <f>Daten!G1021</f>
        <v>163</v>
      </c>
      <c r="M1021" s="16">
        <f>Daten!H1021</f>
        <v>677</v>
      </c>
      <c r="N1021" s="16">
        <f>Daten!I1021</f>
        <v>141</v>
      </c>
      <c r="O1021" s="28">
        <f t="shared" si="442"/>
        <v>0.44903988183161003</v>
      </c>
      <c r="P1021" s="16">
        <f t="shared" si="443"/>
        <v>371.69702656057348</v>
      </c>
      <c r="Q1021" s="21">
        <f t="shared" si="444"/>
        <v>-67.697026560573477</v>
      </c>
      <c r="R1021" s="27">
        <f t="shared" si="445"/>
        <v>-13539.405312114695</v>
      </c>
      <c r="S1021" s="9">
        <f ca="1">Daten!K1021</f>
        <v>9091</v>
      </c>
      <c r="T1021" s="9">
        <f ca="1">Daten!L1021</f>
        <v>48581</v>
      </c>
      <c r="U1021" s="9">
        <f ca="1">Daten!M1021</f>
        <v>28911</v>
      </c>
      <c r="V1021" s="9">
        <f ca="1">Daten!N1021</f>
        <v>500</v>
      </c>
      <c r="W1021" s="9">
        <f ca="1">Daten!O1021</f>
        <v>500</v>
      </c>
      <c r="X1021" s="23">
        <f t="shared" ca="1" si="446"/>
        <v>86583</v>
      </c>
      <c r="Y1021" s="9">
        <f t="shared" ca="1" si="447"/>
        <v>334056.46452025091</v>
      </c>
      <c r="Z1021" s="21">
        <f t="shared" ca="1" si="448"/>
        <v>-247473.46452025091</v>
      </c>
      <c r="AA1021" s="27">
        <f t="shared" ca="1" si="449"/>
        <v>24747.346452025093</v>
      </c>
      <c r="AB1021" s="32">
        <f t="shared" ca="1" si="450"/>
        <v>7395.154363467962</v>
      </c>
      <c r="AC1021" s="31">
        <f t="shared" ca="1" si="451"/>
        <v>7395.154363467962</v>
      </c>
      <c r="AG1021" s="26">
        <f t="shared" ca="1" si="452"/>
        <v>-3812.7867764424341</v>
      </c>
      <c r="AH1021" s="26">
        <f t="shared" ca="1" si="453"/>
        <v>24747.346452025093</v>
      </c>
      <c r="AI1021" s="26">
        <f t="shared" ca="1" si="454"/>
        <v>20934.559675582659</v>
      </c>
      <c r="AJ1021" s="26">
        <f t="shared" ca="1" si="455"/>
        <v>1</v>
      </c>
      <c r="AK1021" s="26">
        <f t="shared" ca="1" si="456"/>
        <v>20934.559675582659</v>
      </c>
      <c r="AL1021" s="26">
        <f t="shared" ca="1" si="457"/>
        <v>22114</v>
      </c>
      <c r="AM1021" s="26">
        <f t="shared" ca="1" si="458"/>
        <v>41</v>
      </c>
      <c r="AN1021" s="26">
        <f ca="1">IF(AM1021=0,0,COUNTIF($AM$19:AM1021,C1021*10+1))</f>
        <v>57</v>
      </c>
      <c r="AO1021" s="21">
        <f t="shared" ca="1" si="459"/>
        <v>0</v>
      </c>
      <c r="AP1021" s="33">
        <f t="shared" ca="1" si="460"/>
        <v>22114</v>
      </c>
      <c r="AQ1021" s="24"/>
      <c r="AR1021" s="155">
        <f ca="1">ROUND(Zsfg!$C$11/'Z1'!$AL$2120*'Z1'!AL1021,0)</f>
        <v>18445</v>
      </c>
      <c r="AS1021" s="26">
        <f t="shared" ca="1" si="462"/>
        <v>41</v>
      </c>
      <c r="AT1021" s="26">
        <f ca="1">IF(AS1021=0,0,COUNTIF($AS$19:AS1021,C1021*10+1))</f>
        <v>57</v>
      </c>
      <c r="AU1021" s="21">
        <f t="shared" ca="1" si="463"/>
        <v>0</v>
      </c>
      <c r="AV1021" s="33">
        <f t="shared" ca="1" si="461"/>
        <v>18445</v>
      </c>
    </row>
    <row r="1022" spans="1:48" x14ac:dyDescent="0.2">
      <c r="A1022" s="15">
        <f>Daten!A1022</f>
        <v>40822</v>
      </c>
      <c r="B1022" s="8" t="str">
        <f>Daten!B1022</f>
        <v>Pram</v>
      </c>
      <c r="C1022" s="15">
        <f t="shared" si="436"/>
        <v>4</v>
      </c>
      <c r="D1022" s="10">
        <f>Daten!D1022</f>
        <v>0</v>
      </c>
      <c r="E1022" s="9">
        <f>Daten!E1022</f>
        <v>1695</v>
      </c>
      <c r="F1022" s="9">
        <f>Daten!F1022</f>
        <v>1717</v>
      </c>
      <c r="G1022" s="27">
        <f t="shared" si="437"/>
        <v>-22</v>
      </c>
      <c r="H1022" s="29">
        <f t="shared" si="438"/>
        <v>-1.28130460104834E-2</v>
      </c>
      <c r="I1022" s="21">
        <f t="shared" si="439"/>
        <v>27.555208987157286</v>
      </c>
      <c r="J1022" s="21">
        <f t="shared" si="440"/>
        <v>-49.555208987157286</v>
      </c>
      <c r="K1022" s="27">
        <f t="shared" si="441"/>
        <v>24777.604493578641</v>
      </c>
      <c r="L1022" s="16">
        <f>Daten!G1022</f>
        <v>223</v>
      </c>
      <c r="M1022" s="16">
        <f>Daten!H1022</f>
        <v>1134</v>
      </c>
      <c r="N1022" s="16">
        <f>Daten!I1022</f>
        <v>338</v>
      </c>
      <c r="O1022" s="28">
        <f t="shared" si="442"/>
        <v>0.49470899470899471</v>
      </c>
      <c r="P1022" s="16">
        <f t="shared" si="443"/>
        <v>622.60624537620436</v>
      </c>
      <c r="Q1022" s="21">
        <f t="shared" si="444"/>
        <v>-61.606245376204356</v>
      </c>
      <c r="R1022" s="27">
        <f t="shared" si="445"/>
        <v>-12321.24907524087</v>
      </c>
      <c r="S1022" s="9">
        <f ca="1">Daten!K1022</f>
        <v>15417</v>
      </c>
      <c r="T1022" s="9">
        <f ca="1">Daten!L1022</f>
        <v>107614</v>
      </c>
      <c r="U1022" s="9">
        <f ca="1">Daten!M1022</f>
        <v>376115</v>
      </c>
      <c r="V1022" s="9">
        <f ca="1">Daten!N1022</f>
        <v>500</v>
      </c>
      <c r="W1022" s="9">
        <f ca="1">Daten!O1022</f>
        <v>500</v>
      </c>
      <c r="X1022" s="23">
        <f t="shared" ca="1" si="446"/>
        <v>499146</v>
      </c>
      <c r="Y1022" s="9">
        <f t="shared" ca="1" si="447"/>
        <v>577192.36224447016</v>
      </c>
      <c r="Z1022" s="21">
        <f t="shared" ca="1" si="448"/>
        <v>-78046.362244470161</v>
      </c>
      <c r="AA1022" s="27">
        <f t="shared" ca="1" si="449"/>
        <v>7804.6362244470165</v>
      </c>
      <c r="AB1022" s="32">
        <f t="shared" ca="1" si="450"/>
        <v>20260.991642784786</v>
      </c>
      <c r="AC1022" s="31">
        <f t="shared" ca="1" si="451"/>
        <v>20260.991642784786</v>
      </c>
      <c r="AG1022" s="26">
        <f t="shared" ca="1" si="452"/>
        <v>24777.604493578641</v>
      </c>
      <c r="AH1022" s="26">
        <f t="shared" ca="1" si="453"/>
        <v>7804.6362244470165</v>
      </c>
      <c r="AI1022" s="26">
        <f t="shared" ca="1" si="454"/>
        <v>32582.240718025656</v>
      </c>
      <c r="AJ1022" s="26">
        <f t="shared" ca="1" si="455"/>
        <v>1</v>
      </c>
      <c r="AK1022" s="26">
        <f t="shared" ca="1" si="456"/>
        <v>32582.240718025656</v>
      </c>
      <c r="AL1022" s="26">
        <f t="shared" ca="1" si="457"/>
        <v>34418</v>
      </c>
      <c r="AM1022" s="26">
        <f t="shared" ca="1" si="458"/>
        <v>41</v>
      </c>
      <c r="AN1022" s="26">
        <f ca="1">IF(AM1022=0,0,COUNTIF($AM$19:AM1022,C1022*10+1))</f>
        <v>58</v>
      </c>
      <c r="AO1022" s="21">
        <f t="shared" ca="1" si="459"/>
        <v>0</v>
      </c>
      <c r="AP1022" s="33">
        <f t="shared" ca="1" si="460"/>
        <v>34418</v>
      </c>
      <c r="AQ1022" s="24"/>
      <c r="AR1022" s="155">
        <f ca="1">ROUND(Zsfg!$C$11/'Z1'!$AL$2120*'Z1'!AL1022,0)</f>
        <v>28708</v>
      </c>
      <c r="AS1022" s="26">
        <f t="shared" ca="1" si="462"/>
        <v>41</v>
      </c>
      <c r="AT1022" s="26">
        <f ca="1">IF(AS1022=0,0,COUNTIF($AS$19:AS1022,C1022*10+1))</f>
        <v>58</v>
      </c>
      <c r="AU1022" s="21">
        <f t="shared" ca="1" si="463"/>
        <v>0</v>
      </c>
      <c r="AV1022" s="33">
        <f t="shared" ca="1" si="461"/>
        <v>28708</v>
      </c>
    </row>
    <row r="1023" spans="1:48" x14ac:dyDescent="0.2">
      <c r="A1023" s="15">
        <f>Daten!A1023</f>
        <v>40823</v>
      </c>
      <c r="B1023" s="8" t="str">
        <f>Daten!B1023</f>
        <v>Rottenbach</v>
      </c>
      <c r="C1023" s="15">
        <f t="shared" si="436"/>
        <v>4</v>
      </c>
      <c r="D1023" s="10">
        <f>Daten!D1023</f>
        <v>0</v>
      </c>
      <c r="E1023" s="9">
        <f>Daten!E1023</f>
        <v>1106</v>
      </c>
      <c r="F1023" s="9">
        <f>Daten!F1023</f>
        <v>1072</v>
      </c>
      <c r="G1023" s="27">
        <f t="shared" si="437"/>
        <v>34</v>
      </c>
      <c r="H1023" s="29">
        <f t="shared" si="438"/>
        <v>3.1716417910447763E-2</v>
      </c>
      <c r="I1023" s="21">
        <f t="shared" si="439"/>
        <v>17.203951097398143</v>
      </c>
      <c r="J1023" s="21">
        <f t="shared" si="440"/>
        <v>16.796048902601857</v>
      </c>
      <c r="K1023" s="27">
        <f t="shared" si="441"/>
        <v>-8398.0244513009293</v>
      </c>
      <c r="L1023" s="16">
        <f>Daten!G1023</f>
        <v>188</v>
      </c>
      <c r="M1023" s="16">
        <f>Daten!H1023</f>
        <v>741</v>
      </c>
      <c r="N1023" s="16">
        <f>Daten!I1023</f>
        <v>177</v>
      </c>
      <c r="O1023" s="28">
        <f t="shared" si="442"/>
        <v>0.49257759784075572</v>
      </c>
      <c r="P1023" s="16">
        <f t="shared" si="443"/>
        <v>406.8352979045568</v>
      </c>
      <c r="Q1023" s="21">
        <f t="shared" si="444"/>
        <v>-41.835297904556796</v>
      </c>
      <c r="R1023" s="27">
        <f t="shared" si="445"/>
        <v>-8367.0595809113584</v>
      </c>
      <c r="S1023" s="9">
        <f ca="1">Daten!K1023</f>
        <v>11596</v>
      </c>
      <c r="T1023" s="9">
        <f ca="1">Daten!L1023</f>
        <v>63182</v>
      </c>
      <c r="U1023" s="9">
        <f ca="1">Daten!M1023</f>
        <v>278001</v>
      </c>
      <c r="V1023" s="9">
        <f ca="1">Daten!N1023</f>
        <v>500</v>
      </c>
      <c r="W1023" s="9">
        <f ca="1">Daten!O1023</f>
        <v>500</v>
      </c>
      <c r="X1023" s="23">
        <f t="shared" ca="1" si="446"/>
        <v>352779</v>
      </c>
      <c r="Y1023" s="9">
        <f t="shared" ca="1" si="447"/>
        <v>376622.27294535929</v>
      </c>
      <c r="Z1023" s="21">
        <f t="shared" ca="1" si="448"/>
        <v>-23843.272945359291</v>
      </c>
      <c r="AA1023" s="27">
        <f t="shared" ca="1" si="449"/>
        <v>2384.327294535929</v>
      </c>
      <c r="AB1023" s="32">
        <f t="shared" ca="1" si="450"/>
        <v>-14380.75673767636</v>
      </c>
      <c r="AC1023" s="31">
        <f t="shared" ca="1" si="451"/>
        <v>0</v>
      </c>
      <c r="AG1023" s="26">
        <f t="shared" ca="1" si="452"/>
        <v>0</v>
      </c>
      <c r="AH1023" s="26">
        <f t="shared" ca="1" si="453"/>
        <v>0</v>
      </c>
      <c r="AI1023" s="26">
        <f t="shared" ca="1" si="454"/>
        <v>0</v>
      </c>
      <c r="AJ1023" s="26">
        <f t="shared" ca="1" si="455"/>
        <v>1</v>
      </c>
      <c r="AK1023" s="26">
        <f t="shared" ca="1" si="456"/>
        <v>0</v>
      </c>
      <c r="AL1023" s="26">
        <f t="shared" ca="1" si="457"/>
        <v>0</v>
      </c>
      <c r="AM1023" s="26">
        <f t="shared" ca="1" si="458"/>
        <v>0</v>
      </c>
      <c r="AN1023" s="26">
        <f ca="1">IF(AM1023=0,0,COUNTIF($AM$19:AM1023,C1023*10+1))</f>
        <v>0</v>
      </c>
      <c r="AO1023" s="21">
        <f t="shared" ca="1" si="459"/>
        <v>0</v>
      </c>
      <c r="AP1023" s="33">
        <f t="shared" ca="1" si="460"/>
        <v>0</v>
      </c>
      <c r="AQ1023" s="24"/>
      <c r="AR1023" s="155">
        <f ca="1">ROUND(Zsfg!$C$11/'Z1'!$AL$2120*'Z1'!AL1023,0)</f>
        <v>0</v>
      </c>
      <c r="AS1023" s="26">
        <f t="shared" ca="1" si="462"/>
        <v>0</v>
      </c>
      <c r="AT1023" s="26">
        <f ca="1">IF(AS1023=0,0,COUNTIF($AS$19:AS1023,C1023*10+1))</f>
        <v>0</v>
      </c>
      <c r="AU1023" s="21">
        <f t="shared" ca="1" si="463"/>
        <v>0</v>
      </c>
      <c r="AV1023" s="33">
        <f t="shared" ca="1" si="461"/>
        <v>0</v>
      </c>
    </row>
    <row r="1024" spans="1:48" x14ac:dyDescent="0.2">
      <c r="A1024" s="15">
        <f>Daten!A1024</f>
        <v>40824</v>
      </c>
      <c r="B1024" s="8" t="str">
        <f>Daten!B1024</f>
        <v>St. Agatha</v>
      </c>
      <c r="C1024" s="15">
        <f t="shared" si="436"/>
        <v>4</v>
      </c>
      <c r="D1024" s="10">
        <f>Daten!D1024</f>
        <v>0</v>
      </c>
      <c r="E1024" s="9">
        <f>Daten!E1024</f>
        <v>2126</v>
      </c>
      <c r="F1024" s="9">
        <f>Daten!F1024</f>
        <v>2116</v>
      </c>
      <c r="G1024" s="27">
        <f t="shared" si="437"/>
        <v>10</v>
      </c>
      <c r="H1024" s="29">
        <f t="shared" si="438"/>
        <v>4.725897920604915E-3</v>
      </c>
      <c r="I1024" s="21">
        <f t="shared" si="439"/>
        <v>33.958545263147826</v>
      </c>
      <c r="J1024" s="21">
        <f t="shared" si="440"/>
        <v>-23.958545263147826</v>
      </c>
      <c r="K1024" s="27">
        <f t="shared" si="441"/>
        <v>11979.272631573913</v>
      </c>
      <c r="L1024" s="16">
        <f>Daten!G1024</f>
        <v>335</v>
      </c>
      <c r="M1024" s="16">
        <f>Daten!H1024</f>
        <v>1445</v>
      </c>
      <c r="N1024" s="16">
        <f>Daten!I1024</f>
        <v>346</v>
      </c>
      <c r="O1024" s="28">
        <f t="shared" si="442"/>
        <v>0.471280276816609</v>
      </c>
      <c r="P1024" s="16">
        <f t="shared" si="443"/>
        <v>793.3562826883732</v>
      </c>
      <c r="Q1024" s="21">
        <f t="shared" si="444"/>
        <v>-112.3562826883732</v>
      </c>
      <c r="R1024" s="27">
        <f t="shared" si="445"/>
        <v>-22471.256537674639</v>
      </c>
      <c r="S1024" s="9">
        <f ca="1">Daten!K1024</f>
        <v>14362</v>
      </c>
      <c r="T1024" s="9">
        <f ca="1">Daten!L1024</f>
        <v>125638</v>
      </c>
      <c r="U1024" s="9">
        <f ca="1">Daten!M1024</f>
        <v>161256</v>
      </c>
      <c r="V1024" s="9">
        <f ca="1">Daten!N1024</f>
        <v>500</v>
      </c>
      <c r="W1024" s="9">
        <f ca="1">Daten!O1024</f>
        <v>500</v>
      </c>
      <c r="X1024" s="23">
        <f t="shared" ca="1" si="446"/>
        <v>301256</v>
      </c>
      <c r="Y1024" s="9">
        <f t="shared" ca="1" si="447"/>
        <v>723959.26969424402</v>
      </c>
      <c r="Z1024" s="21">
        <f t="shared" ca="1" si="448"/>
        <v>-422703.26969424402</v>
      </c>
      <c r="AA1024" s="27">
        <f t="shared" ca="1" si="449"/>
        <v>42270.326969424408</v>
      </c>
      <c r="AB1024" s="32">
        <f t="shared" ca="1" si="450"/>
        <v>31778.343063323682</v>
      </c>
      <c r="AC1024" s="31">
        <f t="shared" ca="1" si="451"/>
        <v>31778.343063323682</v>
      </c>
      <c r="AG1024" s="26">
        <f t="shared" ca="1" si="452"/>
        <v>11979.272631573913</v>
      </c>
      <c r="AH1024" s="26">
        <f t="shared" ca="1" si="453"/>
        <v>42270.326969424408</v>
      </c>
      <c r="AI1024" s="26">
        <f t="shared" ca="1" si="454"/>
        <v>54249.599600998321</v>
      </c>
      <c r="AJ1024" s="26">
        <f t="shared" ca="1" si="455"/>
        <v>1</v>
      </c>
      <c r="AK1024" s="26">
        <f t="shared" ca="1" si="456"/>
        <v>54249.599600998321</v>
      </c>
      <c r="AL1024" s="26">
        <f t="shared" ca="1" si="457"/>
        <v>57307</v>
      </c>
      <c r="AM1024" s="26">
        <f t="shared" ca="1" si="458"/>
        <v>41</v>
      </c>
      <c r="AN1024" s="26">
        <f ca="1">IF(AM1024=0,0,COUNTIF($AM$19:AM1024,C1024*10+1))</f>
        <v>59</v>
      </c>
      <c r="AO1024" s="21">
        <f t="shared" ca="1" si="459"/>
        <v>0</v>
      </c>
      <c r="AP1024" s="33">
        <f t="shared" ca="1" si="460"/>
        <v>57307</v>
      </c>
      <c r="AQ1024" s="24"/>
      <c r="AR1024" s="155">
        <f ca="1">ROUND(Zsfg!$C$11/'Z1'!$AL$2120*'Z1'!AL1024,0)</f>
        <v>47800</v>
      </c>
      <c r="AS1024" s="26">
        <f t="shared" ca="1" si="462"/>
        <v>41</v>
      </c>
      <c r="AT1024" s="26">
        <f ca="1">IF(AS1024=0,0,COUNTIF($AS$19:AS1024,C1024*10+1))</f>
        <v>59</v>
      </c>
      <c r="AU1024" s="21">
        <f t="shared" ca="1" si="463"/>
        <v>0</v>
      </c>
      <c r="AV1024" s="33">
        <f t="shared" ca="1" si="461"/>
        <v>47800</v>
      </c>
    </row>
    <row r="1025" spans="1:48" x14ac:dyDescent="0.2">
      <c r="A1025" s="15">
        <f>Daten!A1025</f>
        <v>40825</v>
      </c>
      <c r="B1025" s="8" t="str">
        <f>Daten!B1025</f>
        <v>St. Georgen bei Grieskirchen</v>
      </c>
      <c r="C1025" s="15">
        <f t="shared" si="436"/>
        <v>4</v>
      </c>
      <c r="D1025" s="10">
        <f>Daten!D1025</f>
        <v>0</v>
      </c>
      <c r="E1025" s="9">
        <f>Daten!E1025</f>
        <v>1334</v>
      </c>
      <c r="F1025" s="9">
        <f>Daten!F1025</f>
        <v>1260</v>
      </c>
      <c r="G1025" s="27">
        <f t="shared" si="437"/>
        <v>74</v>
      </c>
      <c r="H1025" s="29">
        <f t="shared" si="438"/>
        <v>5.873015873015873E-2</v>
      </c>
      <c r="I1025" s="21">
        <f t="shared" si="439"/>
        <v>20.221061924180653</v>
      </c>
      <c r="J1025" s="21">
        <f t="shared" si="440"/>
        <v>53.778938075819347</v>
      </c>
      <c r="K1025" s="27">
        <f t="shared" si="441"/>
        <v>-26889.469037909672</v>
      </c>
      <c r="L1025" s="16">
        <f>Daten!G1025</f>
        <v>215</v>
      </c>
      <c r="M1025" s="16">
        <f>Daten!H1025</f>
        <v>941</v>
      </c>
      <c r="N1025" s="16">
        <f>Daten!I1025</f>
        <v>178</v>
      </c>
      <c r="O1025" s="28">
        <f t="shared" si="442"/>
        <v>0.41764080765143463</v>
      </c>
      <c r="P1025" s="16">
        <f t="shared" si="443"/>
        <v>516.64239585450468</v>
      </c>
      <c r="Q1025" s="21">
        <f t="shared" si="444"/>
        <v>-123.64239585450468</v>
      </c>
      <c r="R1025" s="27">
        <f t="shared" si="445"/>
        <v>-24728.479170900937</v>
      </c>
      <c r="S1025" s="9">
        <f ca="1">Daten!K1025</f>
        <v>8897</v>
      </c>
      <c r="T1025" s="9">
        <f ca="1">Daten!L1025</f>
        <v>75259</v>
      </c>
      <c r="U1025" s="9">
        <f ca="1">Daten!M1025</f>
        <v>358552</v>
      </c>
      <c r="V1025" s="9">
        <f ca="1">Daten!N1025</f>
        <v>500</v>
      </c>
      <c r="W1025" s="9">
        <f ca="1">Daten!O1025</f>
        <v>500</v>
      </c>
      <c r="X1025" s="23">
        <f t="shared" ca="1" si="446"/>
        <v>442708</v>
      </c>
      <c r="Y1025" s="9">
        <f t="shared" ca="1" si="447"/>
        <v>454262.30751275708</v>
      </c>
      <c r="Z1025" s="21">
        <f t="shared" ca="1" si="448"/>
        <v>-11554.307512757077</v>
      </c>
      <c r="AA1025" s="27">
        <f t="shared" ca="1" si="449"/>
        <v>1155.4307512757077</v>
      </c>
      <c r="AB1025" s="32">
        <f t="shared" ca="1" si="450"/>
        <v>-50462.517457534901</v>
      </c>
      <c r="AC1025" s="31">
        <f t="shared" ca="1" si="451"/>
        <v>0</v>
      </c>
      <c r="AG1025" s="26">
        <f t="shared" ca="1" si="452"/>
        <v>0</v>
      </c>
      <c r="AH1025" s="26">
        <f t="shared" ca="1" si="453"/>
        <v>0</v>
      </c>
      <c r="AI1025" s="26">
        <f t="shared" ca="1" si="454"/>
        <v>0</v>
      </c>
      <c r="AJ1025" s="26">
        <f t="shared" ca="1" si="455"/>
        <v>1</v>
      </c>
      <c r="AK1025" s="26">
        <f t="shared" ca="1" si="456"/>
        <v>0</v>
      </c>
      <c r="AL1025" s="26">
        <f t="shared" ca="1" si="457"/>
        <v>0</v>
      </c>
      <c r="AM1025" s="26">
        <f t="shared" ca="1" si="458"/>
        <v>0</v>
      </c>
      <c r="AN1025" s="26">
        <f ca="1">IF(AM1025=0,0,COUNTIF($AM$19:AM1025,C1025*10+1))</f>
        <v>0</v>
      </c>
      <c r="AO1025" s="21">
        <f t="shared" ca="1" si="459"/>
        <v>0</v>
      </c>
      <c r="AP1025" s="33">
        <f t="shared" ca="1" si="460"/>
        <v>0</v>
      </c>
      <c r="AQ1025" s="24"/>
      <c r="AR1025" s="155">
        <f ca="1">ROUND(Zsfg!$C$11/'Z1'!$AL$2120*'Z1'!AL1025,0)</f>
        <v>0</v>
      </c>
      <c r="AS1025" s="26">
        <f t="shared" ca="1" si="462"/>
        <v>0</v>
      </c>
      <c r="AT1025" s="26">
        <f ca="1">IF(AS1025=0,0,COUNTIF($AS$19:AS1025,C1025*10+1))</f>
        <v>0</v>
      </c>
      <c r="AU1025" s="21">
        <f t="shared" ca="1" si="463"/>
        <v>0</v>
      </c>
      <c r="AV1025" s="33">
        <f t="shared" ca="1" si="461"/>
        <v>0</v>
      </c>
    </row>
    <row r="1026" spans="1:48" x14ac:dyDescent="0.2">
      <c r="A1026" s="15">
        <f>Daten!A1026</f>
        <v>40826</v>
      </c>
      <c r="B1026" s="8" t="str">
        <f>Daten!B1026</f>
        <v>St. Thomas</v>
      </c>
      <c r="C1026" s="15">
        <f t="shared" si="436"/>
        <v>4</v>
      </c>
      <c r="D1026" s="10">
        <f>Daten!D1026</f>
        <v>0</v>
      </c>
      <c r="E1026" s="9">
        <f>Daten!E1026</f>
        <v>551</v>
      </c>
      <c r="F1026" s="9">
        <f>Daten!F1026</f>
        <v>547</v>
      </c>
      <c r="G1026" s="27">
        <f t="shared" si="437"/>
        <v>4</v>
      </c>
      <c r="H1026" s="29">
        <f t="shared" si="438"/>
        <v>7.3126142595978062E-3</v>
      </c>
      <c r="I1026" s="21">
        <f t="shared" si="439"/>
        <v>8.7785086289895382</v>
      </c>
      <c r="J1026" s="21">
        <f t="shared" si="440"/>
        <v>-4.7785086289895382</v>
      </c>
      <c r="K1026" s="27">
        <f t="shared" si="441"/>
        <v>2389.254314494769</v>
      </c>
      <c r="L1026" s="16">
        <f>Daten!G1026</f>
        <v>107</v>
      </c>
      <c r="M1026" s="16">
        <f>Daten!H1026</f>
        <v>371</v>
      </c>
      <c r="N1026" s="16">
        <f>Daten!I1026</f>
        <v>73</v>
      </c>
      <c r="O1026" s="28">
        <f t="shared" si="442"/>
        <v>0.48517520215633425</v>
      </c>
      <c r="P1026" s="16">
        <f t="shared" si="443"/>
        <v>203.69216669715325</v>
      </c>
      <c r="Q1026" s="21">
        <f t="shared" si="444"/>
        <v>-23.692166697153255</v>
      </c>
      <c r="R1026" s="27">
        <f t="shared" si="445"/>
        <v>-4738.4333394306504</v>
      </c>
      <c r="S1026" s="9">
        <f ca="1">Daten!K1026</f>
        <v>5809</v>
      </c>
      <c r="T1026" s="9">
        <f ca="1">Daten!L1026</f>
        <v>36089</v>
      </c>
      <c r="U1026" s="9">
        <f ca="1">Daten!M1026</f>
        <v>17536</v>
      </c>
      <c r="V1026" s="9">
        <f ca="1">Daten!N1026</f>
        <v>500</v>
      </c>
      <c r="W1026" s="9">
        <f ca="1">Daten!O1026</f>
        <v>500</v>
      </c>
      <c r="X1026" s="23">
        <f t="shared" ca="1" si="446"/>
        <v>59434</v>
      </c>
      <c r="Y1026" s="9">
        <f t="shared" ca="1" si="447"/>
        <v>187630.08353787792</v>
      </c>
      <c r="Z1026" s="21">
        <f t="shared" ca="1" si="448"/>
        <v>-128196.08353787792</v>
      </c>
      <c r="AA1026" s="27">
        <f t="shared" ca="1" si="449"/>
        <v>12819.608353787793</v>
      </c>
      <c r="AB1026" s="32">
        <f t="shared" ca="1" si="450"/>
        <v>10470.429328851911</v>
      </c>
      <c r="AC1026" s="31">
        <f t="shared" ca="1" si="451"/>
        <v>10470.429328851911</v>
      </c>
      <c r="AG1026" s="26">
        <f t="shared" ca="1" si="452"/>
        <v>2389.254314494769</v>
      </c>
      <c r="AH1026" s="26">
        <f t="shared" ca="1" si="453"/>
        <v>12819.608353787793</v>
      </c>
      <c r="AI1026" s="26">
        <f t="shared" ca="1" si="454"/>
        <v>15208.862668282562</v>
      </c>
      <c r="AJ1026" s="26">
        <f t="shared" ca="1" si="455"/>
        <v>1</v>
      </c>
      <c r="AK1026" s="26">
        <f t="shared" ca="1" si="456"/>
        <v>15208.862668282562</v>
      </c>
      <c r="AL1026" s="26">
        <f t="shared" ca="1" si="457"/>
        <v>16066</v>
      </c>
      <c r="AM1026" s="26">
        <f t="shared" ca="1" si="458"/>
        <v>41</v>
      </c>
      <c r="AN1026" s="26">
        <f ca="1">IF(AM1026=0,0,COUNTIF($AM$19:AM1026,C1026*10+1))</f>
        <v>60</v>
      </c>
      <c r="AO1026" s="21">
        <f t="shared" ca="1" si="459"/>
        <v>0</v>
      </c>
      <c r="AP1026" s="33">
        <f t="shared" ca="1" si="460"/>
        <v>16066</v>
      </c>
      <c r="AQ1026" s="24"/>
      <c r="AR1026" s="155">
        <f ca="1">ROUND(Zsfg!$C$11/'Z1'!$AL$2120*'Z1'!AL1026,0)</f>
        <v>13401</v>
      </c>
      <c r="AS1026" s="26">
        <f t="shared" ca="1" si="462"/>
        <v>41</v>
      </c>
      <c r="AT1026" s="26">
        <f ca="1">IF(AS1026=0,0,COUNTIF($AS$19:AS1026,C1026*10+1))</f>
        <v>60</v>
      </c>
      <c r="AU1026" s="21">
        <f t="shared" ca="1" si="463"/>
        <v>0</v>
      </c>
      <c r="AV1026" s="33">
        <f t="shared" ca="1" si="461"/>
        <v>13401</v>
      </c>
    </row>
    <row r="1027" spans="1:48" x14ac:dyDescent="0.2">
      <c r="A1027" s="15">
        <f>Daten!A1027</f>
        <v>40827</v>
      </c>
      <c r="B1027" s="8" t="str">
        <f>Daten!B1027</f>
        <v>Schlüßlberg</v>
      </c>
      <c r="C1027" s="15">
        <f t="shared" si="436"/>
        <v>4</v>
      </c>
      <c r="D1027" s="10">
        <f>Daten!D1027</f>
        <v>0</v>
      </c>
      <c r="E1027" s="9">
        <f>Daten!E1027</f>
        <v>3069</v>
      </c>
      <c r="F1027" s="9">
        <f>Daten!F1027</f>
        <v>3035</v>
      </c>
      <c r="G1027" s="27">
        <f t="shared" si="437"/>
        <v>34</v>
      </c>
      <c r="H1027" s="29">
        <f t="shared" si="438"/>
        <v>1.1202635914332784E-2</v>
      </c>
      <c r="I1027" s="21">
        <f t="shared" si="439"/>
        <v>48.707081698324032</v>
      </c>
      <c r="J1027" s="21">
        <f t="shared" si="440"/>
        <v>-14.707081698324032</v>
      </c>
      <c r="K1027" s="27">
        <f t="shared" si="441"/>
        <v>7353.5408491620165</v>
      </c>
      <c r="L1027" s="16">
        <f>Daten!G1027</f>
        <v>486</v>
      </c>
      <c r="M1027" s="16">
        <f>Daten!H1027</f>
        <v>2027</v>
      </c>
      <c r="N1027" s="16">
        <f>Daten!I1027</f>
        <v>556</v>
      </c>
      <c r="O1027" s="28">
        <f t="shared" si="442"/>
        <v>0.51406018746916626</v>
      </c>
      <c r="P1027" s="16">
        <f t="shared" si="443"/>
        <v>1112.8949377227216</v>
      </c>
      <c r="Q1027" s="21">
        <f t="shared" si="444"/>
        <v>-70.894937722721579</v>
      </c>
      <c r="R1027" s="27">
        <f t="shared" si="445"/>
        <v>-14178.987544544316</v>
      </c>
      <c r="S1027" s="9">
        <f ca="1">Daten!K1027</f>
        <v>14477</v>
      </c>
      <c r="T1027" s="9">
        <f ca="1">Daten!L1027</f>
        <v>215413</v>
      </c>
      <c r="U1027" s="9">
        <f ca="1">Daten!M1027</f>
        <v>712009</v>
      </c>
      <c r="V1027" s="9">
        <f ca="1">Daten!N1027</f>
        <v>500</v>
      </c>
      <c r="W1027" s="9">
        <f ca="1">Daten!O1027</f>
        <v>500</v>
      </c>
      <c r="X1027" s="23">
        <f t="shared" ca="1" si="446"/>
        <v>941899</v>
      </c>
      <c r="Y1027" s="9">
        <f t="shared" ca="1" si="447"/>
        <v>1045075.728453262</v>
      </c>
      <c r="Z1027" s="21">
        <f t="shared" ca="1" si="448"/>
        <v>-103176.72845326201</v>
      </c>
      <c r="AA1027" s="27">
        <f t="shared" ca="1" si="449"/>
        <v>10317.672845326202</v>
      </c>
      <c r="AB1027" s="32">
        <f t="shared" ca="1" si="450"/>
        <v>3492.2261499439028</v>
      </c>
      <c r="AC1027" s="31">
        <f t="shared" ca="1" si="451"/>
        <v>3492.2261499439028</v>
      </c>
      <c r="AG1027" s="26">
        <f t="shared" ca="1" si="452"/>
        <v>7353.5408491620165</v>
      </c>
      <c r="AH1027" s="26">
        <f t="shared" ca="1" si="453"/>
        <v>10317.672845326202</v>
      </c>
      <c r="AI1027" s="26">
        <f t="shared" ca="1" si="454"/>
        <v>17671.213694488219</v>
      </c>
      <c r="AJ1027" s="26">
        <f t="shared" ca="1" si="455"/>
        <v>1</v>
      </c>
      <c r="AK1027" s="26">
        <f t="shared" ca="1" si="456"/>
        <v>17671.213694488219</v>
      </c>
      <c r="AL1027" s="26">
        <f t="shared" ca="1" si="457"/>
        <v>18667</v>
      </c>
      <c r="AM1027" s="26">
        <f t="shared" ca="1" si="458"/>
        <v>41</v>
      </c>
      <c r="AN1027" s="26">
        <f ca="1">IF(AM1027=0,0,COUNTIF($AM$19:AM1027,C1027*10+1))</f>
        <v>61</v>
      </c>
      <c r="AO1027" s="21">
        <f t="shared" ca="1" si="459"/>
        <v>0</v>
      </c>
      <c r="AP1027" s="33">
        <f t="shared" ca="1" si="460"/>
        <v>18667</v>
      </c>
      <c r="AQ1027" s="24"/>
      <c r="AR1027" s="155">
        <f ca="1">ROUND(Zsfg!$C$11/'Z1'!$AL$2120*'Z1'!AL1027,0)</f>
        <v>15570</v>
      </c>
      <c r="AS1027" s="26">
        <f t="shared" ca="1" si="462"/>
        <v>41</v>
      </c>
      <c r="AT1027" s="26">
        <f ca="1">IF(AS1027=0,0,COUNTIF($AS$19:AS1027,C1027*10+1))</f>
        <v>61</v>
      </c>
      <c r="AU1027" s="21">
        <f t="shared" ca="1" si="463"/>
        <v>0</v>
      </c>
      <c r="AV1027" s="33">
        <f t="shared" ca="1" si="461"/>
        <v>15570</v>
      </c>
    </row>
    <row r="1028" spans="1:48" x14ac:dyDescent="0.2">
      <c r="A1028" s="15">
        <f>Daten!A1028</f>
        <v>40828</v>
      </c>
      <c r="B1028" s="8" t="str">
        <f>Daten!B1028</f>
        <v>Steegen</v>
      </c>
      <c r="C1028" s="15">
        <f t="shared" si="436"/>
        <v>4</v>
      </c>
      <c r="D1028" s="10">
        <f>Daten!D1028</f>
        <v>0</v>
      </c>
      <c r="E1028" s="9">
        <f>Daten!E1028</f>
        <v>1073</v>
      </c>
      <c r="F1028" s="9">
        <f>Daten!F1028</f>
        <v>1045</v>
      </c>
      <c r="G1028" s="27">
        <f t="shared" si="437"/>
        <v>28</v>
      </c>
      <c r="H1028" s="29">
        <f t="shared" si="438"/>
        <v>2.6794258373205742E-2</v>
      </c>
      <c r="I1028" s="21">
        <f t="shared" si="439"/>
        <v>16.77064262759427</v>
      </c>
      <c r="J1028" s="21">
        <f t="shared" si="440"/>
        <v>11.22935737240573</v>
      </c>
      <c r="K1028" s="27">
        <f t="shared" si="441"/>
        <v>-5614.6786862028648</v>
      </c>
      <c r="L1028" s="16">
        <f>Daten!G1028</f>
        <v>131</v>
      </c>
      <c r="M1028" s="16">
        <f>Daten!H1028</f>
        <v>774</v>
      </c>
      <c r="N1028" s="16">
        <f>Daten!I1028</f>
        <v>168</v>
      </c>
      <c r="O1028" s="28">
        <f t="shared" si="442"/>
        <v>0.3863049095607235</v>
      </c>
      <c r="P1028" s="16">
        <f t="shared" si="443"/>
        <v>424.95346906629817</v>
      </c>
      <c r="Q1028" s="21">
        <f t="shared" si="444"/>
        <v>-125.95346906629817</v>
      </c>
      <c r="R1028" s="27">
        <f t="shared" si="445"/>
        <v>-25190.693813259633</v>
      </c>
      <c r="S1028" s="9">
        <f ca="1">Daten!K1028</f>
        <v>11228</v>
      </c>
      <c r="T1028" s="9">
        <f ca="1">Daten!L1028</f>
        <v>63022</v>
      </c>
      <c r="U1028" s="9">
        <f ca="1">Daten!M1028</f>
        <v>431041</v>
      </c>
      <c r="V1028" s="9">
        <f ca="1">Daten!N1028</f>
        <v>500</v>
      </c>
      <c r="W1028" s="9">
        <f ca="1">Daten!O1028</f>
        <v>500</v>
      </c>
      <c r="X1028" s="23">
        <f t="shared" ca="1" si="446"/>
        <v>505291</v>
      </c>
      <c r="Y1028" s="9">
        <f t="shared" ca="1" si="447"/>
        <v>365384.89952113072</v>
      </c>
      <c r="Z1028" s="21">
        <f t="shared" ca="1" si="448"/>
        <v>139906.10047886928</v>
      </c>
      <c r="AA1028" s="27">
        <f t="shared" ca="1" si="449"/>
        <v>-13990.610047886928</v>
      </c>
      <c r="AB1028" s="32">
        <f t="shared" ca="1" si="450"/>
        <v>-44795.982547349427</v>
      </c>
      <c r="AC1028" s="31">
        <f t="shared" ca="1" si="451"/>
        <v>0</v>
      </c>
      <c r="AG1028" s="26">
        <f t="shared" ca="1" si="452"/>
        <v>0</v>
      </c>
      <c r="AH1028" s="26">
        <f t="shared" ca="1" si="453"/>
        <v>0</v>
      </c>
      <c r="AI1028" s="26">
        <f t="shared" ca="1" si="454"/>
        <v>0</v>
      </c>
      <c r="AJ1028" s="26">
        <f t="shared" ca="1" si="455"/>
        <v>1</v>
      </c>
      <c r="AK1028" s="26">
        <f t="shared" ca="1" si="456"/>
        <v>0</v>
      </c>
      <c r="AL1028" s="26">
        <f t="shared" ca="1" si="457"/>
        <v>0</v>
      </c>
      <c r="AM1028" s="26">
        <f t="shared" ca="1" si="458"/>
        <v>0</v>
      </c>
      <c r="AN1028" s="26">
        <f ca="1">IF(AM1028=0,0,COUNTIF($AM$19:AM1028,C1028*10+1))</f>
        <v>0</v>
      </c>
      <c r="AO1028" s="21">
        <f t="shared" ca="1" si="459"/>
        <v>0</v>
      </c>
      <c r="AP1028" s="33">
        <f t="shared" ca="1" si="460"/>
        <v>0</v>
      </c>
      <c r="AQ1028" s="24"/>
      <c r="AR1028" s="155">
        <f ca="1">ROUND(Zsfg!$C$11/'Z1'!$AL$2120*'Z1'!AL1028,0)</f>
        <v>0</v>
      </c>
      <c r="AS1028" s="26">
        <f t="shared" ca="1" si="462"/>
        <v>0</v>
      </c>
      <c r="AT1028" s="26">
        <f ca="1">IF(AS1028=0,0,COUNTIF($AS$19:AS1028,C1028*10+1))</f>
        <v>0</v>
      </c>
      <c r="AU1028" s="21">
        <f t="shared" ca="1" si="463"/>
        <v>0</v>
      </c>
      <c r="AV1028" s="33">
        <f t="shared" ca="1" si="461"/>
        <v>0</v>
      </c>
    </row>
    <row r="1029" spans="1:48" x14ac:dyDescent="0.2">
      <c r="A1029" s="15">
        <f>Daten!A1029</f>
        <v>40829</v>
      </c>
      <c r="B1029" s="8" t="str">
        <f>Daten!B1029</f>
        <v>Taufkirchen an der Trattnach</v>
      </c>
      <c r="C1029" s="15">
        <f t="shared" si="436"/>
        <v>4</v>
      </c>
      <c r="D1029" s="10">
        <f>Daten!D1029</f>
        <v>0</v>
      </c>
      <c r="E1029" s="9">
        <f>Daten!E1029</f>
        <v>1965</v>
      </c>
      <c r="F1029" s="9">
        <f>Daten!F1029</f>
        <v>1950</v>
      </c>
      <c r="G1029" s="27">
        <f t="shared" si="437"/>
        <v>15</v>
      </c>
      <c r="H1029" s="29">
        <f t="shared" si="438"/>
        <v>7.6923076923076927E-3</v>
      </c>
      <c r="I1029" s="21">
        <f t="shared" si="439"/>
        <v>31.29450059694625</v>
      </c>
      <c r="J1029" s="21">
        <f t="shared" si="440"/>
        <v>-16.29450059694625</v>
      </c>
      <c r="K1029" s="27">
        <f t="shared" si="441"/>
        <v>8147.2502984731254</v>
      </c>
      <c r="L1029" s="16">
        <f>Daten!G1029</f>
        <v>287</v>
      </c>
      <c r="M1029" s="16">
        <f>Daten!H1029</f>
        <v>1338</v>
      </c>
      <c r="N1029" s="16">
        <f>Daten!I1029</f>
        <v>340</v>
      </c>
      <c r="O1029" s="28">
        <f t="shared" si="442"/>
        <v>0.46860986547085204</v>
      </c>
      <c r="P1029" s="16">
        <f t="shared" si="443"/>
        <v>734.6094852851511</v>
      </c>
      <c r="Q1029" s="21">
        <f t="shared" si="444"/>
        <v>-107.6094852851511</v>
      </c>
      <c r="R1029" s="27">
        <f t="shared" si="445"/>
        <v>-21521.897057030219</v>
      </c>
      <c r="S1029" s="9">
        <f ca="1">Daten!K1029</f>
        <v>21297</v>
      </c>
      <c r="T1029" s="9">
        <f ca="1">Daten!L1029</f>
        <v>151457</v>
      </c>
      <c r="U1029" s="9">
        <f ca="1">Daten!M1029</f>
        <v>492997</v>
      </c>
      <c r="V1029" s="9">
        <f ca="1">Daten!N1029</f>
        <v>500</v>
      </c>
      <c r="W1029" s="9">
        <f ca="1">Daten!O1029</f>
        <v>500</v>
      </c>
      <c r="X1029" s="23">
        <f t="shared" ca="1" si="446"/>
        <v>665751</v>
      </c>
      <c r="Y1029" s="9">
        <f t="shared" ca="1" si="447"/>
        <v>669134.50844270445</v>
      </c>
      <c r="Z1029" s="21">
        <f t="shared" ca="1" si="448"/>
        <v>-3383.5084427044494</v>
      </c>
      <c r="AA1029" s="27">
        <f t="shared" ca="1" si="449"/>
        <v>338.35084427044495</v>
      </c>
      <c r="AB1029" s="32">
        <f t="shared" ca="1" si="450"/>
        <v>-13036.295914286649</v>
      </c>
      <c r="AC1029" s="31">
        <f t="shared" ca="1" si="451"/>
        <v>0</v>
      </c>
      <c r="AG1029" s="26">
        <f t="shared" ca="1" si="452"/>
        <v>0</v>
      </c>
      <c r="AH1029" s="26">
        <f t="shared" ca="1" si="453"/>
        <v>0</v>
      </c>
      <c r="AI1029" s="26">
        <f t="shared" ca="1" si="454"/>
        <v>0</v>
      </c>
      <c r="AJ1029" s="26">
        <f t="shared" ca="1" si="455"/>
        <v>1</v>
      </c>
      <c r="AK1029" s="26">
        <f t="shared" ca="1" si="456"/>
        <v>0</v>
      </c>
      <c r="AL1029" s="26">
        <f t="shared" ca="1" si="457"/>
        <v>0</v>
      </c>
      <c r="AM1029" s="26">
        <f t="shared" ca="1" si="458"/>
        <v>0</v>
      </c>
      <c r="AN1029" s="26">
        <f ca="1">IF(AM1029=0,0,COUNTIF($AM$19:AM1029,C1029*10+1))</f>
        <v>0</v>
      </c>
      <c r="AO1029" s="21">
        <f t="shared" ca="1" si="459"/>
        <v>0</v>
      </c>
      <c r="AP1029" s="33">
        <f t="shared" ca="1" si="460"/>
        <v>0</v>
      </c>
      <c r="AQ1029" s="24"/>
      <c r="AR1029" s="155">
        <f ca="1">ROUND(Zsfg!$C$11/'Z1'!$AL$2120*'Z1'!AL1029,0)</f>
        <v>0</v>
      </c>
      <c r="AS1029" s="26">
        <f t="shared" ca="1" si="462"/>
        <v>0</v>
      </c>
      <c r="AT1029" s="26">
        <f ca="1">IF(AS1029=0,0,COUNTIF($AS$19:AS1029,C1029*10+1))</f>
        <v>0</v>
      </c>
      <c r="AU1029" s="21">
        <f t="shared" ca="1" si="463"/>
        <v>0</v>
      </c>
      <c r="AV1029" s="33">
        <f t="shared" ca="1" si="461"/>
        <v>0</v>
      </c>
    </row>
    <row r="1030" spans="1:48" x14ac:dyDescent="0.2">
      <c r="A1030" s="15">
        <f>Daten!A1030</f>
        <v>40830</v>
      </c>
      <c r="B1030" s="8" t="str">
        <f>Daten!B1030</f>
        <v>Tollet</v>
      </c>
      <c r="C1030" s="15">
        <f t="shared" si="436"/>
        <v>4</v>
      </c>
      <c r="D1030" s="10">
        <f>Daten!D1030</f>
        <v>0</v>
      </c>
      <c r="E1030" s="9">
        <f>Daten!E1030</f>
        <v>924</v>
      </c>
      <c r="F1030" s="9">
        <f>Daten!F1030</f>
        <v>911</v>
      </c>
      <c r="G1030" s="27">
        <f t="shared" si="437"/>
        <v>13</v>
      </c>
      <c r="H1030" s="29">
        <f t="shared" si="438"/>
        <v>1.4270032930845226E-2</v>
      </c>
      <c r="I1030" s="21">
        <f t="shared" si="439"/>
        <v>14.620148740419504</v>
      </c>
      <c r="J1030" s="21">
        <f t="shared" si="440"/>
        <v>-1.6201487404195039</v>
      </c>
      <c r="K1030" s="27">
        <f t="shared" si="441"/>
        <v>810.07437020975192</v>
      </c>
      <c r="L1030" s="16">
        <f>Daten!G1030</f>
        <v>140</v>
      </c>
      <c r="M1030" s="16">
        <f>Daten!H1030</f>
        <v>632</v>
      </c>
      <c r="N1030" s="16">
        <f>Daten!I1030</f>
        <v>152</v>
      </c>
      <c r="O1030" s="28">
        <f t="shared" si="442"/>
        <v>0.46202531645569622</v>
      </c>
      <c r="P1030" s="16">
        <f t="shared" si="443"/>
        <v>346.99042952183521</v>
      </c>
      <c r="Q1030" s="21">
        <f t="shared" si="444"/>
        <v>-54.99042952183521</v>
      </c>
      <c r="R1030" s="27">
        <f t="shared" si="445"/>
        <v>-10998.085904367043</v>
      </c>
      <c r="S1030" s="9">
        <f ca="1">Daten!K1030</f>
        <v>8783</v>
      </c>
      <c r="T1030" s="9">
        <f ca="1">Daten!L1030</f>
        <v>49538</v>
      </c>
      <c r="U1030" s="9">
        <f ca="1">Daten!M1030</f>
        <v>69560</v>
      </c>
      <c r="V1030" s="9">
        <f ca="1">Daten!N1030</f>
        <v>500</v>
      </c>
      <c r="W1030" s="9">
        <f ca="1">Daten!O1030</f>
        <v>500</v>
      </c>
      <c r="X1030" s="23">
        <f t="shared" ca="1" si="446"/>
        <v>127881</v>
      </c>
      <c r="Y1030" s="9">
        <f t="shared" ca="1" si="447"/>
        <v>314646.45587840147</v>
      </c>
      <c r="Z1030" s="21">
        <f t="shared" ca="1" si="448"/>
        <v>-186765.45587840147</v>
      </c>
      <c r="AA1030" s="27">
        <f t="shared" ca="1" si="449"/>
        <v>18676.545587840148</v>
      </c>
      <c r="AB1030" s="32">
        <f t="shared" ca="1" si="450"/>
        <v>8488.5340536828571</v>
      </c>
      <c r="AC1030" s="31">
        <f t="shared" ca="1" si="451"/>
        <v>8488.5340536828571</v>
      </c>
      <c r="AG1030" s="26">
        <f t="shared" ca="1" si="452"/>
        <v>810.07437020975192</v>
      </c>
      <c r="AH1030" s="26">
        <f t="shared" ca="1" si="453"/>
        <v>18676.545587840148</v>
      </c>
      <c r="AI1030" s="26">
        <f t="shared" ca="1" si="454"/>
        <v>19486.619958049901</v>
      </c>
      <c r="AJ1030" s="26">
        <f t="shared" ca="1" si="455"/>
        <v>1</v>
      </c>
      <c r="AK1030" s="26">
        <f t="shared" ca="1" si="456"/>
        <v>19486.619958049901</v>
      </c>
      <c r="AL1030" s="26">
        <f t="shared" ca="1" si="457"/>
        <v>20585</v>
      </c>
      <c r="AM1030" s="26">
        <f t="shared" ca="1" si="458"/>
        <v>41</v>
      </c>
      <c r="AN1030" s="26">
        <f ca="1">IF(AM1030=0,0,COUNTIF($AM$19:AM1030,C1030*10+1))</f>
        <v>62</v>
      </c>
      <c r="AO1030" s="21">
        <f t="shared" ca="1" si="459"/>
        <v>0</v>
      </c>
      <c r="AP1030" s="33">
        <f t="shared" ca="1" si="460"/>
        <v>20585</v>
      </c>
      <c r="AQ1030" s="24"/>
      <c r="AR1030" s="155">
        <f ca="1">ROUND(Zsfg!$C$11/'Z1'!$AL$2120*'Z1'!AL1030,0)</f>
        <v>17170</v>
      </c>
      <c r="AS1030" s="26">
        <f t="shared" ca="1" si="462"/>
        <v>41</v>
      </c>
      <c r="AT1030" s="26">
        <f ca="1">IF(AS1030=0,0,COUNTIF($AS$19:AS1030,C1030*10+1))</f>
        <v>62</v>
      </c>
      <c r="AU1030" s="21">
        <f t="shared" ca="1" si="463"/>
        <v>0</v>
      </c>
      <c r="AV1030" s="33">
        <f t="shared" ca="1" si="461"/>
        <v>17170</v>
      </c>
    </row>
    <row r="1031" spans="1:48" x14ac:dyDescent="0.2">
      <c r="A1031" s="15">
        <f>Daten!A1031</f>
        <v>40831</v>
      </c>
      <c r="B1031" s="8" t="str">
        <f>Daten!B1031</f>
        <v>Waizenkirchen</v>
      </c>
      <c r="C1031" s="15">
        <f t="shared" si="436"/>
        <v>4</v>
      </c>
      <c r="D1031" s="10">
        <f>Daten!D1031</f>
        <v>0</v>
      </c>
      <c r="E1031" s="9">
        <f>Daten!E1031</f>
        <v>3732</v>
      </c>
      <c r="F1031" s="9">
        <f>Daten!F1031</f>
        <v>3643</v>
      </c>
      <c r="G1031" s="27">
        <f t="shared" si="437"/>
        <v>89</v>
      </c>
      <c r="H1031" s="29">
        <f t="shared" si="438"/>
        <v>2.4430414493549272E-2</v>
      </c>
      <c r="I1031" s="21">
        <f t="shared" si="439"/>
        <v>58.464546499833425</v>
      </c>
      <c r="J1031" s="21">
        <f t="shared" si="440"/>
        <v>30.535453500166575</v>
      </c>
      <c r="K1031" s="27">
        <f t="shared" si="441"/>
        <v>-15267.726750083288</v>
      </c>
      <c r="L1031" s="16">
        <f>Daten!G1031</f>
        <v>578</v>
      </c>
      <c r="M1031" s="16">
        <f>Daten!H1031</f>
        <v>2432</v>
      </c>
      <c r="N1031" s="16">
        <f>Daten!I1031</f>
        <v>722</v>
      </c>
      <c r="O1031" s="28">
        <f t="shared" si="442"/>
        <v>0.53453947368421051</v>
      </c>
      <c r="P1031" s="16">
        <f t="shared" si="443"/>
        <v>1335.2543110713659</v>
      </c>
      <c r="Q1031" s="21">
        <f t="shared" si="444"/>
        <v>-35.254311071365919</v>
      </c>
      <c r="R1031" s="27">
        <f t="shared" si="445"/>
        <v>-7050.8622142731838</v>
      </c>
      <c r="S1031" s="9">
        <f ca="1">Daten!K1031</f>
        <v>30218</v>
      </c>
      <c r="T1031" s="9">
        <f ca="1">Daten!L1031</f>
        <v>269908</v>
      </c>
      <c r="U1031" s="9">
        <f ca="1">Daten!M1031</f>
        <v>791539</v>
      </c>
      <c r="V1031" s="9">
        <f ca="1">Daten!N1031</f>
        <v>500</v>
      </c>
      <c r="W1031" s="9">
        <f ca="1">Daten!O1031</f>
        <v>500</v>
      </c>
      <c r="X1031" s="23">
        <f t="shared" ca="1" si="446"/>
        <v>1091665</v>
      </c>
      <c r="Y1031" s="9">
        <f t="shared" ca="1" si="447"/>
        <v>1270844.7763400371</v>
      </c>
      <c r="Z1031" s="21">
        <f t="shared" ca="1" si="448"/>
        <v>-179179.77634003712</v>
      </c>
      <c r="AA1031" s="27">
        <f t="shared" ca="1" si="449"/>
        <v>17917.977634003713</v>
      </c>
      <c r="AB1031" s="32">
        <f t="shared" ca="1" si="450"/>
        <v>-4400.61133035276</v>
      </c>
      <c r="AC1031" s="31">
        <f t="shared" ca="1" si="451"/>
        <v>0</v>
      </c>
      <c r="AG1031" s="26">
        <f t="shared" ca="1" si="452"/>
        <v>0</v>
      </c>
      <c r="AH1031" s="26">
        <f t="shared" ca="1" si="453"/>
        <v>0</v>
      </c>
      <c r="AI1031" s="26">
        <f t="shared" ca="1" si="454"/>
        <v>0</v>
      </c>
      <c r="AJ1031" s="26">
        <f t="shared" ca="1" si="455"/>
        <v>1</v>
      </c>
      <c r="AK1031" s="26">
        <f t="shared" ca="1" si="456"/>
        <v>0</v>
      </c>
      <c r="AL1031" s="26">
        <f t="shared" ca="1" si="457"/>
        <v>0</v>
      </c>
      <c r="AM1031" s="26">
        <f t="shared" ca="1" si="458"/>
        <v>0</v>
      </c>
      <c r="AN1031" s="26">
        <f ca="1">IF(AM1031=0,0,COUNTIF($AM$19:AM1031,C1031*10+1))</f>
        <v>0</v>
      </c>
      <c r="AO1031" s="21">
        <f t="shared" ca="1" si="459"/>
        <v>0</v>
      </c>
      <c r="AP1031" s="33">
        <f t="shared" ca="1" si="460"/>
        <v>0</v>
      </c>
      <c r="AQ1031" s="24"/>
      <c r="AR1031" s="155">
        <f ca="1">ROUND(Zsfg!$C$11/'Z1'!$AL$2120*'Z1'!AL1031,0)</f>
        <v>0</v>
      </c>
      <c r="AS1031" s="26">
        <f t="shared" ca="1" si="462"/>
        <v>0</v>
      </c>
      <c r="AT1031" s="26">
        <f ca="1">IF(AS1031=0,0,COUNTIF($AS$19:AS1031,C1031*10+1))</f>
        <v>0</v>
      </c>
      <c r="AU1031" s="21">
        <f t="shared" ca="1" si="463"/>
        <v>0</v>
      </c>
      <c r="AV1031" s="33">
        <f t="shared" ca="1" si="461"/>
        <v>0</v>
      </c>
    </row>
    <row r="1032" spans="1:48" x14ac:dyDescent="0.2">
      <c r="A1032" s="15">
        <f>Daten!A1032</f>
        <v>40832</v>
      </c>
      <c r="B1032" s="8" t="str">
        <f>Daten!B1032</f>
        <v>Wallern an der Trattnach</v>
      </c>
      <c r="C1032" s="15">
        <f t="shared" si="436"/>
        <v>4</v>
      </c>
      <c r="D1032" s="10">
        <f>Daten!D1032</f>
        <v>0</v>
      </c>
      <c r="E1032" s="9">
        <f>Daten!E1032</f>
        <v>3028</v>
      </c>
      <c r="F1032" s="9">
        <f>Daten!F1032</f>
        <v>2959</v>
      </c>
      <c r="G1032" s="27">
        <f t="shared" si="437"/>
        <v>69</v>
      </c>
      <c r="H1032" s="29">
        <f t="shared" si="438"/>
        <v>2.3318688746198041E-2</v>
      </c>
      <c r="I1032" s="21">
        <f t="shared" si="439"/>
        <v>47.487398598135357</v>
      </c>
      <c r="J1032" s="21">
        <f t="shared" si="440"/>
        <v>21.512601401864643</v>
      </c>
      <c r="K1032" s="27">
        <f t="shared" si="441"/>
        <v>-10756.300700932321</v>
      </c>
      <c r="L1032" s="16">
        <f>Daten!G1032</f>
        <v>458</v>
      </c>
      <c r="M1032" s="16">
        <f>Daten!H1032</f>
        <v>1998</v>
      </c>
      <c r="N1032" s="16">
        <f>Daten!I1032</f>
        <v>572</v>
      </c>
      <c r="O1032" s="28">
        <f t="shared" si="442"/>
        <v>0.51551551551551555</v>
      </c>
      <c r="P1032" s="16">
        <f t="shared" si="443"/>
        <v>1096.972908519979</v>
      </c>
      <c r="Q1032" s="21">
        <f t="shared" si="444"/>
        <v>-66.972908519979001</v>
      </c>
      <c r="R1032" s="27">
        <f t="shared" si="445"/>
        <v>-13394.5817039958</v>
      </c>
      <c r="S1032" s="9">
        <f ca="1">Daten!K1032</f>
        <v>11970</v>
      </c>
      <c r="T1032" s="9">
        <f ca="1">Daten!L1032</f>
        <v>303153</v>
      </c>
      <c r="U1032" s="9">
        <f ca="1">Daten!M1032</f>
        <v>1712983</v>
      </c>
      <c r="V1032" s="9">
        <f ca="1">Daten!N1032</f>
        <v>500</v>
      </c>
      <c r="W1032" s="9">
        <f ca="1">Daten!O1032</f>
        <v>500</v>
      </c>
      <c r="X1032" s="23">
        <f t="shared" ca="1" si="446"/>
        <v>2028106</v>
      </c>
      <c r="Y1032" s="9">
        <f t="shared" ca="1" si="447"/>
        <v>1031114.1432898265</v>
      </c>
      <c r="Z1032" s="21">
        <f t="shared" ca="1" si="448"/>
        <v>996991.85671017354</v>
      </c>
      <c r="AA1032" s="27">
        <f t="shared" ca="1" si="449"/>
        <v>-99699.18567101736</v>
      </c>
      <c r="AB1032" s="32">
        <f t="shared" ca="1" si="450"/>
        <v>-123850.06807594548</v>
      </c>
      <c r="AC1032" s="31">
        <f t="shared" ca="1" si="451"/>
        <v>0</v>
      </c>
      <c r="AG1032" s="26">
        <f t="shared" ca="1" si="452"/>
        <v>0</v>
      </c>
      <c r="AH1032" s="26">
        <f t="shared" ca="1" si="453"/>
        <v>0</v>
      </c>
      <c r="AI1032" s="26">
        <f t="shared" ca="1" si="454"/>
        <v>0</v>
      </c>
      <c r="AJ1032" s="26">
        <f t="shared" ca="1" si="455"/>
        <v>1</v>
      </c>
      <c r="AK1032" s="26">
        <f t="shared" ca="1" si="456"/>
        <v>0</v>
      </c>
      <c r="AL1032" s="26">
        <f t="shared" ca="1" si="457"/>
        <v>0</v>
      </c>
      <c r="AM1032" s="26">
        <f t="shared" ca="1" si="458"/>
        <v>0</v>
      </c>
      <c r="AN1032" s="26">
        <f ca="1">IF(AM1032=0,0,COUNTIF($AM$19:AM1032,C1032*10+1))</f>
        <v>0</v>
      </c>
      <c r="AO1032" s="21">
        <f t="shared" ca="1" si="459"/>
        <v>0</v>
      </c>
      <c r="AP1032" s="33">
        <f t="shared" ca="1" si="460"/>
        <v>0</v>
      </c>
      <c r="AQ1032" s="24"/>
      <c r="AR1032" s="155">
        <f ca="1">ROUND(Zsfg!$C$11/'Z1'!$AL$2120*'Z1'!AL1032,0)</f>
        <v>0</v>
      </c>
      <c r="AS1032" s="26">
        <f t="shared" ca="1" si="462"/>
        <v>0</v>
      </c>
      <c r="AT1032" s="26">
        <f ca="1">IF(AS1032=0,0,COUNTIF($AS$19:AS1032,C1032*10+1))</f>
        <v>0</v>
      </c>
      <c r="AU1032" s="21">
        <f t="shared" ca="1" si="463"/>
        <v>0</v>
      </c>
      <c r="AV1032" s="33">
        <f t="shared" ca="1" si="461"/>
        <v>0</v>
      </c>
    </row>
    <row r="1033" spans="1:48" x14ac:dyDescent="0.2">
      <c r="A1033" s="15">
        <f>Daten!A1033</f>
        <v>40833</v>
      </c>
      <c r="B1033" s="8" t="str">
        <f>Daten!B1033</f>
        <v>Weibern</v>
      </c>
      <c r="C1033" s="15">
        <f t="shared" si="436"/>
        <v>4</v>
      </c>
      <c r="D1033" s="10">
        <f>Daten!D1033</f>
        <v>0</v>
      </c>
      <c r="E1033" s="9">
        <f>Daten!E1033</f>
        <v>1716</v>
      </c>
      <c r="F1033" s="9">
        <f>Daten!F1033</f>
        <v>1667</v>
      </c>
      <c r="G1033" s="27">
        <f t="shared" si="437"/>
        <v>49</v>
      </c>
      <c r="H1033" s="29">
        <f t="shared" si="438"/>
        <v>2.9394121175764846E-2</v>
      </c>
      <c r="I1033" s="21">
        <f t="shared" si="439"/>
        <v>26.752785894927896</v>
      </c>
      <c r="J1033" s="21">
        <f t="shared" si="440"/>
        <v>22.247214105072104</v>
      </c>
      <c r="K1033" s="27">
        <f t="shared" si="441"/>
        <v>-11123.607052536052</v>
      </c>
      <c r="L1033" s="16">
        <f>Daten!G1033</f>
        <v>268</v>
      </c>
      <c r="M1033" s="16">
        <f>Daten!H1033</f>
        <v>1131</v>
      </c>
      <c r="N1033" s="16">
        <f>Daten!I1033</f>
        <v>317</v>
      </c>
      <c r="O1033" s="28">
        <f t="shared" si="442"/>
        <v>0.51724137931034486</v>
      </c>
      <c r="P1033" s="16">
        <f t="shared" si="443"/>
        <v>620.9591389069551</v>
      </c>
      <c r="Q1033" s="21">
        <f t="shared" si="444"/>
        <v>-35.959138906955104</v>
      </c>
      <c r="R1033" s="27">
        <f t="shared" si="445"/>
        <v>-7191.8277813910208</v>
      </c>
      <c r="S1033" s="9">
        <f ca="1">Daten!K1033</f>
        <v>13299</v>
      </c>
      <c r="T1033" s="9">
        <f ca="1">Daten!L1033</f>
        <v>135506</v>
      </c>
      <c r="U1033" s="9">
        <f ca="1">Daten!M1033</f>
        <v>844659</v>
      </c>
      <c r="V1033" s="9">
        <f ca="1">Daten!N1033</f>
        <v>500</v>
      </c>
      <c r="W1033" s="9">
        <f ca="1">Daten!O1033</f>
        <v>500</v>
      </c>
      <c r="X1033" s="23">
        <f t="shared" ca="1" si="446"/>
        <v>993464</v>
      </c>
      <c r="Y1033" s="9">
        <f t="shared" ca="1" si="447"/>
        <v>584343.41805988841</v>
      </c>
      <c r="Z1033" s="21">
        <f t="shared" ca="1" si="448"/>
        <v>409120.58194011159</v>
      </c>
      <c r="AA1033" s="27">
        <f t="shared" ca="1" si="449"/>
        <v>-40912.058194011159</v>
      </c>
      <c r="AB1033" s="32">
        <f t="shared" ca="1" si="450"/>
        <v>-59227.493027938232</v>
      </c>
      <c r="AC1033" s="31">
        <f t="shared" ca="1" si="451"/>
        <v>0</v>
      </c>
      <c r="AG1033" s="26">
        <f t="shared" ca="1" si="452"/>
        <v>0</v>
      </c>
      <c r="AH1033" s="26">
        <f t="shared" ca="1" si="453"/>
        <v>0</v>
      </c>
      <c r="AI1033" s="26">
        <f t="shared" ca="1" si="454"/>
        <v>0</v>
      </c>
      <c r="AJ1033" s="26">
        <f t="shared" ca="1" si="455"/>
        <v>1</v>
      </c>
      <c r="AK1033" s="26">
        <f t="shared" ca="1" si="456"/>
        <v>0</v>
      </c>
      <c r="AL1033" s="26">
        <f t="shared" ca="1" si="457"/>
        <v>0</v>
      </c>
      <c r="AM1033" s="26">
        <f t="shared" ca="1" si="458"/>
        <v>0</v>
      </c>
      <c r="AN1033" s="26">
        <f ca="1">IF(AM1033=0,0,COUNTIF($AM$19:AM1033,C1033*10+1))</f>
        <v>0</v>
      </c>
      <c r="AO1033" s="21">
        <f t="shared" ca="1" si="459"/>
        <v>0</v>
      </c>
      <c r="AP1033" s="33">
        <f t="shared" ca="1" si="460"/>
        <v>0</v>
      </c>
      <c r="AQ1033" s="24"/>
      <c r="AR1033" s="155">
        <f ca="1">ROUND(Zsfg!$C$11/'Z1'!$AL$2120*'Z1'!AL1033,0)</f>
        <v>0</v>
      </c>
      <c r="AS1033" s="26">
        <f t="shared" ca="1" si="462"/>
        <v>0</v>
      </c>
      <c r="AT1033" s="26">
        <f ca="1">IF(AS1033=0,0,COUNTIF($AS$19:AS1033,C1033*10+1))</f>
        <v>0</v>
      </c>
      <c r="AU1033" s="21">
        <f t="shared" ca="1" si="463"/>
        <v>0</v>
      </c>
      <c r="AV1033" s="33">
        <f t="shared" ca="1" si="461"/>
        <v>0</v>
      </c>
    </row>
    <row r="1034" spans="1:48" x14ac:dyDescent="0.2">
      <c r="A1034" s="15">
        <f>Daten!A1034</f>
        <v>40834</v>
      </c>
      <c r="B1034" s="8" t="str">
        <f>Daten!B1034</f>
        <v>Wendling</v>
      </c>
      <c r="C1034" s="15">
        <f t="shared" si="436"/>
        <v>4</v>
      </c>
      <c r="D1034" s="10">
        <f>Daten!D1034</f>
        <v>0</v>
      </c>
      <c r="E1034" s="9">
        <f>Daten!E1034</f>
        <v>854</v>
      </c>
      <c r="F1034" s="9">
        <f>Daten!F1034</f>
        <v>824</v>
      </c>
      <c r="G1034" s="27">
        <f t="shared" si="437"/>
        <v>30</v>
      </c>
      <c r="H1034" s="29">
        <f t="shared" si="438"/>
        <v>3.640776699029126E-2</v>
      </c>
      <c r="I1034" s="21">
        <f t="shared" si="439"/>
        <v>13.223932559940364</v>
      </c>
      <c r="J1034" s="21">
        <f t="shared" si="440"/>
        <v>16.776067440059634</v>
      </c>
      <c r="K1034" s="27">
        <f t="shared" si="441"/>
        <v>-8388.0337200298163</v>
      </c>
      <c r="L1034" s="16">
        <f>Daten!G1034</f>
        <v>155</v>
      </c>
      <c r="M1034" s="16">
        <f>Daten!H1034</f>
        <v>595</v>
      </c>
      <c r="N1034" s="16">
        <f>Daten!I1034</f>
        <v>104</v>
      </c>
      <c r="O1034" s="28">
        <f t="shared" si="442"/>
        <v>0.43529411764705883</v>
      </c>
      <c r="P1034" s="16">
        <f t="shared" si="443"/>
        <v>326.67611640109487</v>
      </c>
      <c r="Q1034" s="21">
        <f t="shared" si="444"/>
        <v>-67.676116401094873</v>
      </c>
      <c r="R1034" s="27">
        <f t="shared" si="445"/>
        <v>-13535.223280218976</v>
      </c>
      <c r="S1034" s="9">
        <f ca="1">Daten!K1034</f>
        <v>11039</v>
      </c>
      <c r="T1034" s="9">
        <f ca="1">Daten!L1034</f>
        <v>38619</v>
      </c>
      <c r="U1034" s="9">
        <f ca="1">Daten!M1034</f>
        <v>19426</v>
      </c>
      <c r="V1034" s="9">
        <f ca="1">Daten!N1034</f>
        <v>500</v>
      </c>
      <c r="W1034" s="9">
        <f ca="1">Daten!O1034</f>
        <v>500</v>
      </c>
      <c r="X1034" s="23">
        <f t="shared" ca="1" si="446"/>
        <v>69084</v>
      </c>
      <c r="Y1034" s="9">
        <f t="shared" ca="1" si="447"/>
        <v>290809.60316034075</v>
      </c>
      <c r="Z1034" s="21">
        <f t="shared" ca="1" si="448"/>
        <v>-221725.60316034075</v>
      </c>
      <c r="AA1034" s="27">
        <f t="shared" ca="1" si="449"/>
        <v>22172.560316034076</v>
      </c>
      <c r="AB1034" s="32">
        <f t="shared" ca="1" si="450"/>
        <v>249.30331578528421</v>
      </c>
      <c r="AC1034" s="31">
        <f t="shared" ca="1" si="451"/>
        <v>249.30331578528421</v>
      </c>
      <c r="AG1034" s="26">
        <f t="shared" ca="1" si="452"/>
        <v>-8388.0337200298163</v>
      </c>
      <c r="AH1034" s="26">
        <f t="shared" ca="1" si="453"/>
        <v>22172.560316034076</v>
      </c>
      <c r="AI1034" s="26">
        <f t="shared" ca="1" si="454"/>
        <v>13784.52659600426</v>
      </c>
      <c r="AJ1034" s="26">
        <f t="shared" ca="1" si="455"/>
        <v>1</v>
      </c>
      <c r="AK1034" s="26">
        <f t="shared" ca="1" si="456"/>
        <v>13784.52659600426</v>
      </c>
      <c r="AL1034" s="26">
        <f t="shared" ca="1" si="457"/>
        <v>14561</v>
      </c>
      <c r="AM1034" s="26">
        <f t="shared" ca="1" si="458"/>
        <v>41</v>
      </c>
      <c r="AN1034" s="26">
        <f ca="1">IF(AM1034=0,0,COUNTIF($AM$19:AM1034,C1034*10+1))</f>
        <v>63</v>
      </c>
      <c r="AO1034" s="21">
        <f t="shared" ca="1" si="459"/>
        <v>0</v>
      </c>
      <c r="AP1034" s="33">
        <f t="shared" ca="1" si="460"/>
        <v>14561</v>
      </c>
      <c r="AQ1034" s="24"/>
      <c r="AR1034" s="155">
        <f ca="1">ROUND(Zsfg!$C$11/'Z1'!$AL$2120*'Z1'!AL1034,0)</f>
        <v>12145</v>
      </c>
      <c r="AS1034" s="26">
        <f t="shared" ca="1" si="462"/>
        <v>41</v>
      </c>
      <c r="AT1034" s="26">
        <f ca="1">IF(AS1034=0,0,COUNTIF($AS$19:AS1034,C1034*10+1))</f>
        <v>63</v>
      </c>
      <c r="AU1034" s="21">
        <f t="shared" ca="1" si="463"/>
        <v>0</v>
      </c>
      <c r="AV1034" s="33">
        <f t="shared" ca="1" si="461"/>
        <v>12145</v>
      </c>
    </row>
    <row r="1035" spans="1:48" x14ac:dyDescent="0.2">
      <c r="A1035" s="15">
        <f>Daten!A1035</f>
        <v>40835</v>
      </c>
      <c r="B1035" s="8" t="str">
        <f>Daten!B1035</f>
        <v>Peuerbach</v>
      </c>
      <c r="C1035" s="15">
        <f t="shared" si="436"/>
        <v>4</v>
      </c>
      <c r="D1035" s="10">
        <f>Daten!D1035</f>
        <v>0</v>
      </c>
      <c r="E1035" s="9">
        <f>Daten!E1035</f>
        <v>4529</v>
      </c>
      <c r="F1035" s="9">
        <f>Daten!F1035</f>
        <v>4458</v>
      </c>
      <c r="G1035" s="27">
        <f t="shared" si="437"/>
        <v>71</v>
      </c>
      <c r="H1035" s="29">
        <f t="shared" si="438"/>
        <v>1.5926424405563033E-2</v>
      </c>
      <c r="I1035" s="21">
        <f t="shared" si="439"/>
        <v>71.544042903172496</v>
      </c>
      <c r="J1035" s="21">
        <f t="shared" si="440"/>
        <v>-0.54404290317249604</v>
      </c>
      <c r="K1035" s="27">
        <f t="shared" si="441"/>
        <v>272.02145158624802</v>
      </c>
      <c r="L1035" s="16">
        <f>Daten!G1035</f>
        <v>666</v>
      </c>
      <c r="M1035" s="16">
        <f>Daten!H1035</f>
        <v>3096</v>
      </c>
      <c r="N1035" s="16">
        <f>Daten!I1035</f>
        <v>767</v>
      </c>
      <c r="O1035" s="28">
        <f t="shared" si="442"/>
        <v>0.46285529715762275</v>
      </c>
      <c r="P1035" s="16">
        <f t="shared" si="443"/>
        <v>1699.8138762651927</v>
      </c>
      <c r="Q1035" s="21">
        <f t="shared" si="444"/>
        <v>-266.81387626519268</v>
      </c>
      <c r="R1035" s="27">
        <f t="shared" si="445"/>
        <v>-53362.775253038533</v>
      </c>
      <c r="S1035" s="9">
        <f ca="1">Daten!K1035</f>
        <v>29828</v>
      </c>
      <c r="T1035" s="9">
        <f ca="1">Daten!L1035</f>
        <v>460201</v>
      </c>
      <c r="U1035" s="9">
        <f ca="1">Daten!M1035</f>
        <v>1556422</v>
      </c>
      <c r="V1035" s="9">
        <f ca="1">Daten!N1035</f>
        <v>500</v>
      </c>
      <c r="W1035" s="9">
        <f ca="1">Daten!O1035</f>
        <v>500</v>
      </c>
      <c r="X1035" s="23">
        <f t="shared" ca="1" si="446"/>
        <v>2046451</v>
      </c>
      <c r="Y1035" s="9">
        <f t="shared" ca="1" si="447"/>
        <v>1542244.3708585284</v>
      </c>
      <c r="Z1035" s="21">
        <f t="shared" ca="1" si="448"/>
        <v>504206.62914147158</v>
      </c>
      <c r="AA1035" s="27">
        <f t="shared" ca="1" si="449"/>
        <v>-50420.662914147164</v>
      </c>
      <c r="AB1035" s="32">
        <f t="shared" ca="1" si="450"/>
        <v>-103511.41671559945</v>
      </c>
      <c r="AC1035" s="31">
        <f t="shared" ca="1" si="451"/>
        <v>0</v>
      </c>
      <c r="AG1035" s="26">
        <f t="shared" ca="1" si="452"/>
        <v>0</v>
      </c>
      <c r="AH1035" s="26">
        <f t="shared" ca="1" si="453"/>
        <v>0</v>
      </c>
      <c r="AI1035" s="26">
        <f t="shared" ca="1" si="454"/>
        <v>0</v>
      </c>
      <c r="AJ1035" s="26">
        <f t="shared" ca="1" si="455"/>
        <v>1</v>
      </c>
      <c r="AK1035" s="26">
        <f t="shared" ca="1" si="456"/>
        <v>0</v>
      </c>
      <c r="AL1035" s="26">
        <f t="shared" ca="1" si="457"/>
        <v>0</v>
      </c>
      <c r="AM1035" s="26">
        <f t="shared" ca="1" si="458"/>
        <v>0</v>
      </c>
      <c r="AN1035" s="26">
        <f ca="1">IF(AM1035=0,0,COUNTIF($AM$19:AM1035,C1035*10+1))</f>
        <v>0</v>
      </c>
      <c r="AO1035" s="21">
        <f t="shared" ca="1" si="459"/>
        <v>0</v>
      </c>
      <c r="AP1035" s="33">
        <f t="shared" ca="1" si="460"/>
        <v>0</v>
      </c>
      <c r="AQ1035" s="24"/>
      <c r="AR1035" s="155">
        <f ca="1">ROUND(Zsfg!$C$11/'Z1'!$AL$2120*'Z1'!AL1035,0)</f>
        <v>0</v>
      </c>
      <c r="AS1035" s="26">
        <f t="shared" ca="1" si="462"/>
        <v>0</v>
      </c>
      <c r="AT1035" s="26">
        <f ca="1">IF(AS1035=0,0,COUNTIF($AS$19:AS1035,C1035*10+1))</f>
        <v>0</v>
      </c>
      <c r="AU1035" s="21">
        <f t="shared" ca="1" si="463"/>
        <v>0</v>
      </c>
      <c r="AV1035" s="33">
        <f t="shared" ca="1" si="461"/>
        <v>0</v>
      </c>
    </row>
    <row r="1036" spans="1:48" x14ac:dyDescent="0.2">
      <c r="A1036" s="15">
        <f>Daten!A1036</f>
        <v>40901</v>
      </c>
      <c r="B1036" s="8" t="str">
        <f>Daten!B1036</f>
        <v>Edlbach</v>
      </c>
      <c r="C1036" s="15">
        <f t="shared" si="436"/>
        <v>4</v>
      </c>
      <c r="D1036" s="10">
        <f>Daten!D1036</f>
        <v>0</v>
      </c>
      <c r="E1036" s="9">
        <f>Daten!E1036</f>
        <v>655</v>
      </c>
      <c r="F1036" s="9">
        <f>Daten!F1036</f>
        <v>645</v>
      </c>
      <c r="G1036" s="27">
        <f t="shared" si="437"/>
        <v>10</v>
      </c>
      <c r="H1036" s="29">
        <f t="shared" si="438"/>
        <v>1.5503875968992248E-2</v>
      </c>
      <c r="I1036" s="21">
        <f t="shared" si="439"/>
        <v>10.351257889759143</v>
      </c>
      <c r="J1036" s="21">
        <f t="shared" si="440"/>
        <v>-0.35125788975914318</v>
      </c>
      <c r="K1036" s="27">
        <f t="shared" si="441"/>
        <v>175.62894487957158</v>
      </c>
      <c r="L1036" s="16">
        <f>Daten!G1036</f>
        <v>102</v>
      </c>
      <c r="M1036" s="16">
        <f>Daten!H1036</f>
        <v>433</v>
      </c>
      <c r="N1036" s="16">
        <f>Daten!I1036</f>
        <v>120</v>
      </c>
      <c r="O1036" s="28">
        <f t="shared" si="442"/>
        <v>0.51270207852193994</v>
      </c>
      <c r="P1036" s="16">
        <f t="shared" si="443"/>
        <v>237.73236706163709</v>
      </c>
      <c r="Q1036" s="21">
        <f t="shared" si="444"/>
        <v>-15.732367061637092</v>
      </c>
      <c r="R1036" s="27">
        <f t="shared" si="445"/>
        <v>-3146.4734123274184</v>
      </c>
      <c r="S1036" s="9">
        <f ca="1">Daten!K1036</f>
        <v>2366</v>
      </c>
      <c r="T1036" s="9">
        <f ca="1">Daten!L1036</f>
        <v>76182</v>
      </c>
      <c r="U1036" s="9">
        <f ca="1">Daten!M1036</f>
        <v>79959</v>
      </c>
      <c r="V1036" s="9">
        <f ca="1">Daten!N1036</f>
        <v>500</v>
      </c>
      <c r="W1036" s="9">
        <f ca="1">Daten!O1036</f>
        <v>500</v>
      </c>
      <c r="X1036" s="23">
        <f t="shared" ca="1" si="446"/>
        <v>158507</v>
      </c>
      <c r="Y1036" s="9">
        <f t="shared" ca="1" si="447"/>
        <v>223044.83614756813</v>
      </c>
      <c r="Z1036" s="21">
        <f t="shared" ca="1" si="448"/>
        <v>-64537.83614756813</v>
      </c>
      <c r="AA1036" s="27">
        <f t="shared" ca="1" si="449"/>
        <v>6453.7836147568132</v>
      </c>
      <c r="AB1036" s="32">
        <f t="shared" ca="1" si="450"/>
        <v>3482.9391473089663</v>
      </c>
      <c r="AC1036" s="31">
        <f t="shared" ca="1" si="451"/>
        <v>3482.9391473089663</v>
      </c>
      <c r="AG1036" s="26">
        <f t="shared" ca="1" si="452"/>
        <v>175.62894487957158</v>
      </c>
      <c r="AH1036" s="26">
        <f t="shared" ca="1" si="453"/>
        <v>6453.7836147568132</v>
      </c>
      <c r="AI1036" s="26">
        <f t="shared" ca="1" si="454"/>
        <v>6629.4125596363847</v>
      </c>
      <c r="AJ1036" s="26">
        <f t="shared" ca="1" si="455"/>
        <v>1</v>
      </c>
      <c r="AK1036" s="26">
        <f t="shared" ca="1" si="456"/>
        <v>6629.4125596363847</v>
      </c>
      <c r="AL1036" s="26">
        <f t="shared" ca="1" si="457"/>
        <v>7003</v>
      </c>
      <c r="AM1036" s="26">
        <f t="shared" ca="1" si="458"/>
        <v>41</v>
      </c>
      <c r="AN1036" s="26">
        <f ca="1">IF(AM1036=0,0,COUNTIF($AM$19:AM1036,C1036*10+1))</f>
        <v>64</v>
      </c>
      <c r="AO1036" s="21">
        <f t="shared" ca="1" si="459"/>
        <v>0</v>
      </c>
      <c r="AP1036" s="33">
        <f t="shared" ca="1" si="460"/>
        <v>7003</v>
      </c>
      <c r="AQ1036" s="24"/>
      <c r="AR1036" s="155">
        <f ca="1">ROUND(Zsfg!$C$11/'Z1'!$AL$2120*'Z1'!AL1036,0)</f>
        <v>5841</v>
      </c>
      <c r="AS1036" s="26">
        <f t="shared" ca="1" si="462"/>
        <v>41</v>
      </c>
      <c r="AT1036" s="26">
        <f ca="1">IF(AS1036=0,0,COUNTIF($AS$19:AS1036,C1036*10+1))</f>
        <v>64</v>
      </c>
      <c r="AU1036" s="21">
        <f t="shared" ca="1" si="463"/>
        <v>0</v>
      </c>
      <c r="AV1036" s="33">
        <f t="shared" ca="1" si="461"/>
        <v>5841</v>
      </c>
    </row>
    <row r="1037" spans="1:48" x14ac:dyDescent="0.2">
      <c r="A1037" s="15">
        <f>Daten!A1037</f>
        <v>40902</v>
      </c>
      <c r="B1037" s="8" t="str">
        <f>Daten!B1037</f>
        <v>Grünburg</v>
      </c>
      <c r="C1037" s="15">
        <f t="shared" si="436"/>
        <v>4</v>
      </c>
      <c r="D1037" s="10">
        <f>Daten!D1037</f>
        <v>0</v>
      </c>
      <c r="E1037" s="9">
        <f>Daten!E1037</f>
        <v>3861</v>
      </c>
      <c r="F1037" s="9">
        <f>Daten!F1037</f>
        <v>3768</v>
      </c>
      <c r="G1037" s="27">
        <f t="shared" si="437"/>
        <v>93</v>
      </c>
      <c r="H1037" s="29">
        <f t="shared" si="438"/>
        <v>2.4681528662420384E-2</v>
      </c>
      <c r="I1037" s="21">
        <f t="shared" si="439"/>
        <v>60.470604230406906</v>
      </c>
      <c r="J1037" s="21">
        <f t="shared" si="440"/>
        <v>32.529395769593094</v>
      </c>
      <c r="K1037" s="27">
        <f t="shared" si="441"/>
        <v>-16264.697884796547</v>
      </c>
      <c r="L1037" s="16">
        <f>Daten!G1037</f>
        <v>609</v>
      </c>
      <c r="M1037" s="16">
        <f>Daten!H1037</f>
        <v>2511</v>
      </c>
      <c r="N1037" s="16">
        <f>Daten!I1037</f>
        <v>741</v>
      </c>
      <c r="O1037" s="28">
        <f t="shared" si="442"/>
        <v>0.5376344086021505</v>
      </c>
      <c r="P1037" s="16">
        <f t="shared" si="443"/>
        <v>1378.6281147615953</v>
      </c>
      <c r="Q1037" s="21">
        <f t="shared" si="444"/>
        <v>-28.62811476159527</v>
      </c>
      <c r="R1037" s="27">
        <f t="shared" si="445"/>
        <v>-5725.6229523190541</v>
      </c>
      <c r="S1037" s="9">
        <f ca="1">Daten!K1037</f>
        <v>15521</v>
      </c>
      <c r="T1037" s="9">
        <f ca="1">Daten!L1037</f>
        <v>242562</v>
      </c>
      <c r="U1037" s="9">
        <f ca="1">Daten!M1037</f>
        <v>566127</v>
      </c>
      <c r="V1037" s="9">
        <f ca="1">Daten!N1037</f>
        <v>500</v>
      </c>
      <c r="W1037" s="9">
        <f ca="1">Daten!O1037</f>
        <v>500</v>
      </c>
      <c r="X1037" s="23">
        <f t="shared" ca="1" si="446"/>
        <v>824210</v>
      </c>
      <c r="Y1037" s="9">
        <f t="shared" ca="1" si="447"/>
        <v>1314772.6906347489</v>
      </c>
      <c r="Z1037" s="21">
        <f t="shared" ca="1" si="448"/>
        <v>-490562.6906347489</v>
      </c>
      <c r="AA1037" s="27">
        <f t="shared" ca="1" si="449"/>
        <v>49056.269063474894</v>
      </c>
      <c r="AB1037" s="32">
        <f t="shared" ca="1" si="450"/>
        <v>27065.948226359294</v>
      </c>
      <c r="AC1037" s="31">
        <f t="shared" ca="1" si="451"/>
        <v>27065.948226359294</v>
      </c>
      <c r="AG1037" s="26">
        <f t="shared" ca="1" si="452"/>
        <v>-16264.697884796547</v>
      </c>
      <c r="AH1037" s="26">
        <f t="shared" ca="1" si="453"/>
        <v>49056.269063474894</v>
      </c>
      <c r="AI1037" s="26">
        <f t="shared" ca="1" si="454"/>
        <v>32791.57117867835</v>
      </c>
      <c r="AJ1037" s="26">
        <f t="shared" ca="1" si="455"/>
        <v>1</v>
      </c>
      <c r="AK1037" s="26">
        <f t="shared" ca="1" si="456"/>
        <v>32791.57117867835</v>
      </c>
      <c r="AL1037" s="26">
        <f t="shared" ca="1" si="457"/>
        <v>34639</v>
      </c>
      <c r="AM1037" s="26">
        <f t="shared" ca="1" si="458"/>
        <v>41</v>
      </c>
      <c r="AN1037" s="26">
        <f ca="1">IF(AM1037=0,0,COUNTIF($AM$19:AM1037,C1037*10+1))</f>
        <v>65</v>
      </c>
      <c r="AO1037" s="21">
        <f t="shared" ca="1" si="459"/>
        <v>0</v>
      </c>
      <c r="AP1037" s="33">
        <f t="shared" ca="1" si="460"/>
        <v>34639</v>
      </c>
      <c r="AQ1037" s="24"/>
      <c r="AR1037" s="155">
        <f ca="1">ROUND(Zsfg!$C$11/'Z1'!$AL$2120*'Z1'!AL1037,0)</f>
        <v>28892</v>
      </c>
      <c r="AS1037" s="26">
        <f t="shared" ca="1" si="462"/>
        <v>41</v>
      </c>
      <c r="AT1037" s="26">
        <f ca="1">IF(AS1037=0,0,COUNTIF($AS$19:AS1037,C1037*10+1))</f>
        <v>65</v>
      </c>
      <c r="AU1037" s="21">
        <f t="shared" ca="1" si="463"/>
        <v>0</v>
      </c>
      <c r="AV1037" s="33">
        <f t="shared" ca="1" si="461"/>
        <v>28892</v>
      </c>
    </row>
    <row r="1038" spans="1:48" x14ac:dyDescent="0.2">
      <c r="A1038" s="15">
        <f>Daten!A1038</f>
        <v>40903</v>
      </c>
      <c r="B1038" s="8" t="str">
        <f>Daten!B1038</f>
        <v>Hinterstoder</v>
      </c>
      <c r="C1038" s="15">
        <f t="shared" si="436"/>
        <v>4</v>
      </c>
      <c r="D1038" s="10">
        <f>Daten!D1038</f>
        <v>0</v>
      </c>
      <c r="E1038" s="9">
        <f>Daten!E1038</f>
        <v>898</v>
      </c>
      <c r="F1038" s="9">
        <f>Daten!F1038</f>
        <v>903</v>
      </c>
      <c r="G1038" s="27">
        <f t="shared" si="437"/>
        <v>-5</v>
      </c>
      <c r="H1038" s="29">
        <f t="shared" si="438"/>
        <v>-5.5370985603543747E-3</v>
      </c>
      <c r="I1038" s="21">
        <f t="shared" si="439"/>
        <v>14.491761045662802</v>
      </c>
      <c r="J1038" s="21">
        <f t="shared" si="440"/>
        <v>-19.491761045662802</v>
      </c>
      <c r="K1038" s="27">
        <f t="shared" si="441"/>
        <v>9745.8805228314013</v>
      </c>
      <c r="L1038" s="16">
        <f>Daten!G1038</f>
        <v>96</v>
      </c>
      <c r="M1038" s="16">
        <f>Daten!H1038</f>
        <v>550</v>
      </c>
      <c r="N1038" s="16">
        <f>Daten!I1038</f>
        <v>252</v>
      </c>
      <c r="O1038" s="28">
        <f t="shared" si="442"/>
        <v>0.63272727272727269</v>
      </c>
      <c r="P1038" s="16">
        <f t="shared" si="443"/>
        <v>301.96951936235661</v>
      </c>
      <c r="Q1038" s="21">
        <f t="shared" si="444"/>
        <v>46.030480637643393</v>
      </c>
      <c r="R1038" s="27">
        <f t="shared" si="445"/>
        <v>9206.0961275286791</v>
      </c>
      <c r="S1038" s="9">
        <f ca="1">Daten!K1038</f>
        <v>12612</v>
      </c>
      <c r="T1038" s="9">
        <f ca="1">Daten!L1038</f>
        <v>159750</v>
      </c>
      <c r="U1038" s="9">
        <f ca="1">Daten!M1038</f>
        <v>353446</v>
      </c>
      <c r="V1038" s="9">
        <f ca="1">Daten!N1038</f>
        <v>500</v>
      </c>
      <c r="W1038" s="9">
        <f ca="1">Daten!O1038</f>
        <v>500</v>
      </c>
      <c r="X1038" s="23">
        <f t="shared" ca="1" si="446"/>
        <v>525808</v>
      </c>
      <c r="Y1038" s="9">
        <f t="shared" ca="1" si="447"/>
        <v>305792.76772597892</v>
      </c>
      <c r="Z1038" s="21">
        <f t="shared" ca="1" si="448"/>
        <v>220015.23227402108</v>
      </c>
      <c r="AA1038" s="27">
        <f t="shared" ca="1" si="449"/>
        <v>-22001.523227402111</v>
      </c>
      <c r="AB1038" s="32">
        <f t="shared" ca="1" si="450"/>
        <v>-3049.5465770420305</v>
      </c>
      <c r="AC1038" s="31">
        <f t="shared" ca="1" si="451"/>
        <v>0</v>
      </c>
      <c r="AG1038" s="26">
        <f t="shared" ca="1" si="452"/>
        <v>0</v>
      </c>
      <c r="AH1038" s="26">
        <f t="shared" ca="1" si="453"/>
        <v>0</v>
      </c>
      <c r="AI1038" s="26">
        <f t="shared" ca="1" si="454"/>
        <v>0</v>
      </c>
      <c r="AJ1038" s="26">
        <f t="shared" ca="1" si="455"/>
        <v>1</v>
      </c>
      <c r="AK1038" s="26">
        <f t="shared" ca="1" si="456"/>
        <v>0</v>
      </c>
      <c r="AL1038" s="26">
        <f t="shared" ca="1" si="457"/>
        <v>0</v>
      </c>
      <c r="AM1038" s="26">
        <f t="shared" ca="1" si="458"/>
        <v>0</v>
      </c>
      <c r="AN1038" s="26">
        <f ca="1">IF(AM1038=0,0,COUNTIF($AM$19:AM1038,C1038*10+1))</f>
        <v>0</v>
      </c>
      <c r="AO1038" s="21">
        <f t="shared" ca="1" si="459"/>
        <v>0</v>
      </c>
      <c r="AP1038" s="33">
        <f t="shared" ca="1" si="460"/>
        <v>0</v>
      </c>
      <c r="AQ1038" s="24"/>
      <c r="AR1038" s="155">
        <f ca="1">ROUND(Zsfg!$C$11/'Z1'!$AL$2120*'Z1'!AL1038,0)</f>
        <v>0</v>
      </c>
      <c r="AS1038" s="26">
        <f t="shared" ca="1" si="462"/>
        <v>0</v>
      </c>
      <c r="AT1038" s="26">
        <f ca="1">IF(AS1038=0,0,COUNTIF($AS$19:AS1038,C1038*10+1))</f>
        <v>0</v>
      </c>
      <c r="AU1038" s="21">
        <f t="shared" ca="1" si="463"/>
        <v>0</v>
      </c>
      <c r="AV1038" s="33">
        <f t="shared" ca="1" si="461"/>
        <v>0</v>
      </c>
    </row>
    <row r="1039" spans="1:48" x14ac:dyDescent="0.2">
      <c r="A1039" s="15">
        <f>Daten!A1039</f>
        <v>40904</v>
      </c>
      <c r="B1039" s="8" t="str">
        <f>Daten!B1039</f>
        <v>Inzersdorf im Kremstal</v>
      </c>
      <c r="C1039" s="15">
        <f t="shared" si="436"/>
        <v>4</v>
      </c>
      <c r="D1039" s="10">
        <f>Daten!D1039</f>
        <v>0</v>
      </c>
      <c r="E1039" s="9">
        <f>Daten!E1039</f>
        <v>1882</v>
      </c>
      <c r="F1039" s="9">
        <f>Daten!F1039</f>
        <v>1894</v>
      </c>
      <c r="G1039" s="27">
        <f t="shared" si="437"/>
        <v>-12</v>
      </c>
      <c r="H1039" s="29">
        <f t="shared" si="438"/>
        <v>-6.3357972544878568E-3</v>
      </c>
      <c r="I1039" s="21">
        <f t="shared" si="439"/>
        <v>30.395786733649331</v>
      </c>
      <c r="J1039" s="21">
        <f t="shared" si="440"/>
        <v>-42.395786733649331</v>
      </c>
      <c r="K1039" s="27">
        <f t="shared" si="441"/>
        <v>21197.893366824665</v>
      </c>
      <c r="L1039" s="16">
        <f>Daten!G1039</f>
        <v>279</v>
      </c>
      <c r="M1039" s="16">
        <f>Daten!H1039</f>
        <v>1230</v>
      </c>
      <c r="N1039" s="16">
        <f>Daten!I1039</f>
        <v>373</v>
      </c>
      <c r="O1039" s="28">
        <f t="shared" si="442"/>
        <v>0.53008130081300808</v>
      </c>
      <c r="P1039" s="16">
        <f t="shared" si="443"/>
        <v>675.31365239217928</v>
      </c>
      <c r="Q1039" s="21">
        <f t="shared" si="444"/>
        <v>-23.313652392179279</v>
      </c>
      <c r="R1039" s="27">
        <f t="shared" si="445"/>
        <v>-4662.7304784358557</v>
      </c>
      <c r="S1039" s="9">
        <f ca="1">Daten!K1039</f>
        <v>10770</v>
      </c>
      <c r="T1039" s="9">
        <f ca="1">Daten!L1039</f>
        <v>98370</v>
      </c>
      <c r="U1039" s="9">
        <f ca="1">Daten!M1039</f>
        <v>276969</v>
      </c>
      <c r="V1039" s="9">
        <f ca="1">Daten!N1039</f>
        <v>500</v>
      </c>
      <c r="W1039" s="9">
        <f ca="1">Daten!O1039</f>
        <v>500</v>
      </c>
      <c r="X1039" s="23">
        <f t="shared" ca="1" si="446"/>
        <v>386109</v>
      </c>
      <c r="Y1039" s="9">
        <f t="shared" ca="1" si="447"/>
        <v>640870.8116484324</v>
      </c>
      <c r="Z1039" s="21">
        <f t="shared" ca="1" si="448"/>
        <v>-254761.8116484324</v>
      </c>
      <c r="AA1039" s="27">
        <f t="shared" ca="1" si="449"/>
        <v>25476.181164843241</v>
      </c>
      <c r="AB1039" s="32">
        <f t="shared" ca="1" si="450"/>
        <v>42011.344053232053</v>
      </c>
      <c r="AC1039" s="31">
        <f t="shared" ca="1" si="451"/>
        <v>42011.344053232053</v>
      </c>
      <c r="AG1039" s="26">
        <f t="shared" ca="1" si="452"/>
        <v>21197.893366824665</v>
      </c>
      <c r="AH1039" s="26">
        <f t="shared" ca="1" si="453"/>
        <v>25476.181164843241</v>
      </c>
      <c r="AI1039" s="26">
        <f t="shared" ca="1" si="454"/>
        <v>46674.074531667909</v>
      </c>
      <c r="AJ1039" s="26">
        <f t="shared" ca="1" si="455"/>
        <v>1</v>
      </c>
      <c r="AK1039" s="26">
        <f t="shared" ca="1" si="456"/>
        <v>46674.074531667909</v>
      </c>
      <c r="AL1039" s="26">
        <f t="shared" ca="1" si="457"/>
        <v>49304</v>
      </c>
      <c r="AM1039" s="26">
        <f t="shared" ca="1" si="458"/>
        <v>41</v>
      </c>
      <c r="AN1039" s="26">
        <f ca="1">IF(AM1039=0,0,COUNTIF($AM$19:AM1039,C1039*10+1))</f>
        <v>66</v>
      </c>
      <c r="AO1039" s="21">
        <f t="shared" ca="1" si="459"/>
        <v>0</v>
      </c>
      <c r="AP1039" s="33">
        <f t="shared" ca="1" si="460"/>
        <v>49304</v>
      </c>
      <c r="AQ1039" s="24"/>
      <c r="AR1039" s="155">
        <f ca="1">ROUND(Zsfg!$C$11/'Z1'!$AL$2120*'Z1'!AL1039,0)</f>
        <v>41124</v>
      </c>
      <c r="AS1039" s="26">
        <f t="shared" ca="1" si="462"/>
        <v>41</v>
      </c>
      <c r="AT1039" s="26">
        <f ca="1">IF(AS1039=0,0,COUNTIF($AS$19:AS1039,C1039*10+1))</f>
        <v>66</v>
      </c>
      <c r="AU1039" s="21">
        <f t="shared" ca="1" si="463"/>
        <v>0</v>
      </c>
      <c r="AV1039" s="33">
        <f t="shared" ca="1" si="461"/>
        <v>41124</v>
      </c>
    </row>
    <row r="1040" spans="1:48" x14ac:dyDescent="0.2">
      <c r="A1040" s="15">
        <f>Daten!A1040</f>
        <v>40905</v>
      </c>
      <c r="B1040" s="8" t="str">
        <f>Daten!B1040</f>
        <v>Kirchdorf an der Krems</v>
      </c>
      <c r="C1040" s="15">
        <f t="shared" si="436"/>
        <v>4</v>
      </c>
      <c r="D1040" s="10">
        <f>Daten!D1040</f>
        <v>0</v>
      </c>
      <c r="E1040" s="9">
        <f>Daten!E1040</f>
        <v>4495</v>
      </c>
      <c r="F1040" s="9">
        <f>Daten!F1040</f>
        <v>4184</v>
      </c>
      <c r="G1040" s="27">
        <f t="shared" si="437"/>
        <v>311</v>
      </c>
      <c r="H1040" s="29">
        <f t="shared" si="438"/>
        <v>7.4330783938814537E-2</v>
      </c>
      <c r="I1040" s="21">
        <f t="shared" si="439"/>
        <v>67.146764357755444</v>
      </c>
      <c r="J1040" s="21">
        <f t="shared" si="440"/>
        <v>243.85323564224456</v>
      </c>
      <c r="K1040" s="27">
        <f t="shared" si="441"/>
        <v>-121926.61782112227</v>
      </c>
      <c r="L1040" s="16">
        <f>Daten!G1040</f>
        <v>654</v>
      </c>
      <c r="M1040" s="16">
        <f>Daten!H1040</f>
        <v>2922</v>
      </c>
      <c r="N1040" s="16">
        <f>Daten!I1040</f>
        <v>919</v>
      </c>
      <c r="O1040" s="28">
        <f t="shared" si="442"/>
        <v>0.53832991101984939</v>
      </c>
      <c r="P1040" s="16">
        <f t="shared" si="443"/>
        <v>1604.2817010487381</v>
      </c>
      <c r="Q1040" s="21">
        <f t="shared" si="444"/>
        <v>-31.281701048738114</v>
      </c>
      <c r="R1040" s="27">
        <f t="shared" si="445"/>
        <v>-6256.3402097476228</v>
      </c>
      <c r="S1040" s="9">
        <f ca="1">Daten!K1040</f>
        <v>-574</v>
      </c>
      <c r="T1040" s="9">
        <f ca="1">Daten!L1040</f>
        <v>479463</v>
      </c>
      <c r="U1040" s="9">
        <f ca="1">Daten!M1040</f>
        <v>2910850</v>
      </c>
      <c r="V1040" s="9">
        <f ca="1">Daten!N1040</f>
        <v>500</v>
      </c>
      <c r="W1040" s="9">
        <f ca="1">Daten!O1040</f>
        <v>500</v>
      </c>
      <c r="X1040" s="23">
        <f t="shared" ca="1" si="446"/>
        <v>3389739</v>
      </c>
      <c r="Y1040" s="9">
        <f t="shared" ca="1" si="447"/>
        <v>1530666.4709668988</v>
      </c>
      <c r="Z1040" s="21">
        <f t="shared" ca="1" si="448"/>
        <v>1859072.5290331012</v>
      </c>
      <c r="AA1040" s="27">
        <f t="shared" ca="1" si="449"/>
        <v>-185907.25290331012</v>
      </c>
      <c r="AB1040" s="32">
        <f t="shared" ca="1" si="450"/>
        <v>-314090.21093418001</v>
      </c>
      <c r="AC1040" s="31">
        <f t="shared" ca="1" si="451"/>
        <v>0</v>
      </c>
      <c r="AG1040" s="26">
        <f t="shared" ca="1" si="452"/>
        <v>0</v>
      </c>
      <c r="AH1040" s="26">
        <f t="shared" ca="1" si="453"/>
        <v>0</v>
      </c>
      <c r="AI1040" s="26">
        <f t="shared" ca="1" si="454"/>
        <v>0</v>
      </c>
      <c r="AJ1040" s="26">
        <f t="shared" ca="1" si="455"/>
        <v>1</v>
      </c>
      <c r="AK1040" s="26">
        <f t="shared" ca="1" si="456"/>
        <v>0</v>
      </c>
      <c r="AL1040" s="26">
        <f t="shared" ca="1" si="457"/>
        <v>0</v>
      </c>
      <c r="AM1040" s="26">
        <f t="shared" ca="1" si="458"/>
        <v>0</v>
      </c>
      <c r="AN1040" s="26">
        <f ca="1">IF(AM1040=0,0,COUNTIF($AM$19:AM1040,C1040*10+1))</f>
        <v>0</v>
      </c>
      <c r="AO1040" s="21">
        <f t="shared" ca="1" si="459"/>
        <v>0</v>
      </c>
      <c r="AP1040" s="33">
        <f t="shared" ca="1" si="460"/>
        <v>0</v>
      </c>
      <c r="AQ1040" s="24"/>
      <c r="AR1040" s="155">
        <f ca="1">ROUND(Zsfg!$C$11/'Z1'!$AL$2120*'Z1'!AL1040,0)</f>
        <v>0</v>
      </c>
      <c r="AS1040" s="26">
        <f t="shared" ca="1" si="462"/>
        <v>0</v>
      </c>
      <c r="AT1040" s="26">
        <f ca="1">IF(AS1040=0,0,COUNTIF($AS$19:AS1040,C1040*10+1))</f>
        <v>0</v>
      </c>
      <c r="AU1040" s="21">
        <f t="shared" ca="1" si="463"/>
        <v>0</v>
      </c>
      <c r="AV1040" s="33">
        <f t="shared" ca="1" si="461"/>
        <v>0</v>
      </c>
    </row>
    <row r="1041" spans="1:48" x14ac:dyDescent="0.2">
      <c r="A1041" s="15">
        <f>Daten!A1041</f>
        <v>40906</v>
      </c>
      <c r="B1041" s="8" t="str">
        <f>Daten!B1041</f>
        <v>Klaus an der Pyhrnbahn</v>
      </c>
      <c r="C1041" s="15">
        <f t="shared" si="436"/>
        <v>4</v>
      </c>
      <c r="D1041" s="10">
        <f>Daten!D1041</f>
        <v>0</v>
      </c>
      <c r="E1041" s="9">
        <f>Daten!E1041</f>
        <v>1065</v>
      </c>
      <c r="F1041" s="9">
        <f>Daten!F1041</f>
        <v>1076</v>
      </c>
      <c r="G1041" s="27">
        <f t="shared" si="437"/>
        <v>-11</v>
      </c>
      <c r="H1041" s="29">
        <f t="shared" si="438"/>
        <v>-1.0223048327137546E-2</v>
      </c>
      <c r="I1041" s="21">
        <f t="shared" si="439"/>
        <v>17.268144944776495</v>
      </c>
      <c r="J1041" s="21">
        <f t="shared" si="440"/>
        <v>-28.268144944776495</v>
      </c>
      <c r="K1041" s="27">
        <f t="shared" si="441"/>
        <v>14134.072472388247</v>
      </c>
      <c r="L1041" s="16">
        <f>Daten!G1041</f>
        <v>142</v>
      </c>
      <c r="M1041" s="16">
        <f>Daten!H1041</f>
        <v>696</v>
      </c>
      <c r="N1041" s="16">
        <f>Daten!I1041</f>
        <v>227</v>
      </c>
      <c r="O1041" s="28">
        <f t="shared" si="442"/>
        <v>0.53017241379310343</v>
      </c>
      <c r="P1041" s="16">
        <f t="shared" si="443"/>
        <v>382.12870086581853</v>
      </c>
      <c r="Q1041" s="21">
        <f t="shared" si="444"/>
        <v>-13.12870086581853</v>
      </c>
      <c r="R1041" s="27">
        <f t="shared" si="445"/>
        <v>-2625.740173163706</v>
      </c>
      <c r="S1041" s="9">
        <f ca="1">Daten!K1041</f>
        <v>9122</v>
      </c>
      <c r="T1041" s="9">
        <f ca="1">Daten!L1041</f>
        <v>84475</v>
      </c>
      <c r="U1041" s="9">
        <f ca="1">Daten!M1041</f>
        <v>380284</v>
      </c>
      <c r="V1041" s="9">
        <f ca="1">Daten!N1041</f>
        <v>500</v>
      </c>
      <c r="W1041" s="9">
        <f ca="1">Daten!O1041</f>
        <v>500</v>
      </c>
      <c r="X1041" s="23">
        <f t="shared" ca="1" si="446"/>
        <v>473881</v>
      </c>
      <c r="Y1041" s="9">
        <f t="shared" ca="1" si="447"/>
        <v>362660.68778192374</v>
      </c>
      <c r="Z1041" s="21">
        <f t="shared" ca="1" si="448"/>
        <v>111220.31221807626</v>
      </c>
      <c r="AA1041" s="27">
        <f t="shared" ca="1" si="449"/>
        <v>-11122.031221807627</v>
      </c>
      <c r="AB1041" s="32">
        <f t="shared" ca="1" si="450"/>
        <v>386.30107741691427</v>
      </c>
      <c r="AC1041" s="31">
        <f t="shared" ca="1" si="451"/>
        <v>386.30107741691427</v>
      </c>
      <c r="AG1041" s="26">
        <f t="shared" ca="1" si="452"/>
        <v>14134.072472388247</v>
      </c>
      <c r="AH1041" s="26">
        <f t="shared" ca="1" si="453"/>
        <v>-11122.031221807627</v>
      </c>
      <c r="AI1041" s="26">
        <f t="shared" ca="1" si="454"/>
        <v>3012.0412505806198</v>
      </c>
      <c r="AJ1041" s="26">
        <f t="shared" ca="1" si="455"/>
        <v>1</v>
      </c>
      <c r="AK1041" s="26">
        <f t="shared" ca="1" si="456"/>
        <v>0</v>
      </c>
      <c r="AL1041" s="26">
        <f t="shared" ca="1" si="457"/>
        <v>0</v>
      </c>
      <c r="AM1041" s="26">
        <f t="shared" ca="1" si="458"/>
        <v>0</v>
      </c>
      <c r="AN1041" s="26">
        <f ca="1">IF(AM1041=0,0,COUNTIF($AM$19:AM1041,C1041*10+1))</f>
        <v>0</v>
      </c>
      <c r="AO1041" s="21">
        <f t="shared" ca="1" si="459"/>
        <v>0</v>
      </c>
      <c r="AP1041" s="33">
        <f t="shared" ca="1" si="460"/>
        <v>0</v>
      </c>
      <c r="AQ1041" s="24"/>
      <c r="AR1041" s="155">
        <f ca="1">ROUND(Zsfg!$C$11/'Z1'!$AL$2120*'Z1'!AL1041,0)</f>
        <v>0</v>
      </c>
      <c r="AS1041" s="26">
        <f t="shared" ca="1" si="462"/>
        <v>0</v>
      </c>
      <c r="AT1041" s="26">
        <f ca="1">IF(AS1041=0,0,COUNTIF($AS$19:AS1041,C1041*10+1))</f>
        <v>0</v>
      </c>
      <c r="AU1041" s="21">
        <f t="shared" ca="1" si="463"/>
        <v>0</v>
      </c>
      <c r="AV1041" s="33">
        <f t="shared" ca="1" si="461"/>
        <v>0</v>
      </c>
    </row>
    <row r="1042" spans="1:48" x14ac:dyDescent="0.2">
      <c r="A1042" s="15">
        <f>Daten!A1042</f>
        <v>40907</v>
      </c>
      <c r="B1042" s="8" t="str">
        <f>Daten!B1042</f>
        <v>Kremsmünster</v>
      </c>
      <c r="C1042" s="15">
        <f t="shared" si="436"/>
        <v>4</v>
      </c>
      <c r="D1042" s="10">
        <f>Daten!D1042</f>
        <v>0</v>
      </c>
      <c r="E1042" s="9">
        <f>Daten!E1042</f>
        <v>6572</v>
      </c>
      <c r="F1042" s="9">
        <f>Daten!F1042</f>
        <v>6453</v>
      </c>
      <c r="G1042" s="27">
        <f t="shared" si="437"/>
        <v>119</v>
      </c>
      <c r="H1042" s="29">
        <f t="shared" si="438"/>
        <v>1.8441035177436851E-2</v>
      </c>
      <c r="I1042" s="21">
        <f t="shared" si="439"/>
        <v>103.5607242831252</v>
      </c>
      <c r="J1042" s="21">
        <f t="shared" si="440"/>
        <v>15.439275716874803</v>
      </c>
      <c r="K1042" s="27">
        <f t="shared" si="441"/>
        <v>-7719.6378584374015</v>
      </c>
      <c r="L1042" s="16">
        <f>Daten!G1042</f>
        <v>1028</v>
      </c>
      <c r="M1042" s="16">
        <f>Daten!H1042</f>
        <v>4327</v>
      </c>
      <c r="N1042" s="16">
        <f>Daten!I1042</f>
        <v>1217</v>
      </c>
      <c r="O1042" s="28">
        <f t="shared" si="442"/>
        <v>0.51883522070718746</v>
      </c>
      <c r="P1042" s="16">
        <f t="shared" si="443"/>
        <v>2375.6765641471216</v>
      </c>
      <c r="Q1042" s="21">
        <f t="shared" si="444"/>
        <v>-130.67656414712155</v>
      </c>
      <c r="R1042" s="27">
        <f t="shared" si="445"/>
        <v>-26135.312829424311</v>
      </c>
      <c r="S1042" s="9">
        <f ca="1">Daten!K1042</f>
        <v>39666</v>
      </c>
      <c r="T1042" s="9">
        <f ca="1">Daten!L1042</f>
        <v>598219</v>
      </c>
      <c r="U1042" s="9">
        <f ca="1">Daten!M1042</f>
        <v>4045309</v>
      </c>
      <c r="V1042" s="9">
        <f ca="1">Daten!N1042</f>
        <v>500</v>
      </c>
      <c r="W1042" s="9">
        <f ca="1">Daten!O1042</f>
        <v>500</v>
      </c>
      <c r="X1042" s="23">
        <f t="shared" ca="1" si="446"/>
        <v>4683194</v>
      </c>
      <c r="Y1042" s="9">
        <f t="shared" ca="1" si="447"/>
        <v>2237939.9437585003</v>
      </c>
      <c r="Z1042" s="21">
        <f t="shared" ca="1" si="448"/>
        <v>2445254.0562414997</v>
      </c>
      <c r="AA1042" s="27">
        <f t="shared" ca="1" si="449"/>
        <v>-244525.40562414998</v>
      </c>
      <c r="AB1042" s="32">
        <f t="shared" ca="1" si="450"/>
        <v>-278380.35631201172</v>
      </c>
      <c r="AC1042" s="31">
        <f t="shared" ca="1" si="451"/>
        <v>0</v>
      </c>
      <c r="AG1042" s="26">
        <f t="shared" ca="1" si="452"/>
        <v>0</v>
      </c>
      <c r="AH1042" s="26">
        <f t="shared" ca="1" si="453"/>
        <v>0</v>
      </c>
      <c r="AI1042" s="26">
        <f t="shared" ca="1" si="454"/>
        <v>0</v>
      </c>
      <c r="AJ1042" s="26">
        <f t="shared" ca="1" si="455"/>
        <v>1</v>
      </c>
      <c r="AK1042" s="26">
        <f t="shared" ca="1" si="456"/>
        <v>0</v>
      </c>
      <c r="AL1042" s="26">
        <f t="shared" ca="1" si="457"/>
        <v>0</v>
      </c>
      <c r="AM1042" s="26">
        <f t="shared" ca="1" si="458"/>
        <v>0</v>
      </c>
      <c r="AN1042" s="26">
        <f ca="1">IF(AM1042=0,0,COUNTIF($AM$19:AM1042,C1042*10+1))</f>
        <v>0</v>
      </c>
      <c r="AO1042" s="21">
        <f t="shared" ca="1" si="459"/>
        <v>0</v>
      </c>
      <c r="AP1042" s="33">
        <f t="shared" ca="1" si="460"/>
        <v>0</v>
      </c>
      <c r="AQ1042" s="24"/>
      <c r="AR1042" s="155">
        <f ca="1">ROUND(Zsfg!$C$11/'Z1'!$AL$2120*'Z1'!AL1042,0)</f>
        <v>0</v>
      </c>
      <c r="AS1042" s="26">
        <f t="shared" ca="1" si="462"/>
        <v>0</v>
      </c>
      <c r="AT1042" s="26">
        <f ca="1">IF(AS1042=0,0,COUNTIF($AS$19:AS1042,C1042*10+1))</f>
        <v>0</v>
      </c>
      <c r="AU1042" s="21">
        <f t="shared" ca="1" si="463"/>
        <v>0</v>
      </c>
      <c r="AV1042" s="33">
        <f t="shared" ca="1" si="461"/>
        <v>0</v>
      </c>
    </row>
    <row r="1043" spans="1:48" x14ac:dyDescent="0.2">
      <c r="A1043" s="15">
        <f>Daten!A1043</f>
        <v>40908</v>
      </c>
      <c r="B1043" s="8" t="str">
        <f>Daten!B1043</f>
        <v>Micheldorf in Oberösterreich</v>
      </c>
      <c r="C1043" s="15">
        <f t="shared" ref="C1043:C1106" si="464">INT(A1043/10000)</f>
        <v>4</v>
      </c>
      <c r="D1043" s="10">
        <f>Daten!D1043</f>
        <v>0</v>
      </c>
      <c r="E1043" s="9">
        <f>Daten!E1043</f>
        <v>5903</v>
      </c>
      <c r="F1043" s="9">
        <f>Daten!F1043</f>
        <v>5813</v>
      </c>
      <c r="G1043" s="27">
        <f t="shared" ref="G1043:G1106" si="465">E1043-F1043</f>
        <v>90</v>
      </c>
      <c r="H1043" s="29">
        <f t="shared" ref="H1043:H1106" si="466">G1043/F1043</f>
        <v>1.5482539136418373E-2</v>
      </c>
      <c r="I1043" s="21">
        <f t="shared" ref="I1043:I1106" si="467">F1043*$I$6</f>
        <v>93.289708702588996</v>
      </c>
      <c r="J1043" s="21">
        <f t="shared" ref="J1043:J1106" si="468">G1043-I1043</f>
        <v>-3.2897087025889959</v>
      </c>
      <c r="K1043" s="27">
        <f t="shared" ref="K1043:K1106" si="469">-J1043*$K$5</f>
        <v>1644.854351294498</v>
      </c>
      <c r="L1043" s="16">
        <f>Daten!G1043</f>
        <v>876</v>
      </c>
      <c r="M1043" s="16">
        <f>Daten!H1043</f>
        <v>3830</v>
      </c>
      <c r="N1043" s="16">
        <f>Daten!I1043</f>
        <v>1197</v>
      </c>
      <c r="O1043" s="28">
        <f t="shared" ref="O1043:O1106" si="470">(L1043+N1043)/M1043</f>
        <v>0.54125326370757176</v>
      </c>
      <c r="P1043" s="16">
        <f t="shared" ref="P1043:P1106" si="471">M1043*$P$6</f>
        <v>2102.8059257415011</v>
      </c>
      <c r="Q1043" s="21">
        <f t="shared" ref="Q1043:Q1106" si="472">L1043+N1043-P1043</f>
        <v>-29.805925741501142</v>
      </c>
      <c r="R1043" s="27">
        <f t="shared" ref="R1043:R1106" si="473">Q1043*$R$5</f>
        <v>-5961.1851483002283</v>
      </c>
      <c r="S1043" s="9">
        <f ca="1">Daten!K1043</f>
        <v>14249</v>
      </c>
      <c r="T1043" s="9">
        <f ca="1">Daten!L1043</f>
        <v>474546</v>
      </c>
      <c r="U1043" s="9">
        <f ca="1">Daten!M1043</f>
        <v>1660898</v>
      </c>
      <c r="V1043" s="9">
        <f ca="1">Daten!N1043</f>
        <v>500</v>
      </c>
      <c r="W1043" s="9">
        <f ca="1">Daten!O1043</f>
        <v>500</v>
      </c>
      <c r="X1043" s="23">
        <f t="shared" ref="X1043:X1106" ca="1" si="474">S1043/V1043*500+T1043/W1043*500+U1043</f>
        <v>2149693</v>
      </c>
      <c r="Y1043" s="9">
        <f t="shared" ref="Y1043:Y1106" ca="1" si="475">E1043*$Y$6</f>
        <v>2010127.7370673202</v>
      </c>
      <c r="Z1043" s="21">
        <f t="shared" ref="Z1043:Z1106" ca="1" si="476">X1043-Y1043</f>
        <v>139565.26293267985</v>
      </c>
      <c r="AA1043" s="27">
        <f t="shared" ref="AA1043:AA1106" ca="1" si="477">-Z1043*$AA$5</f>
        <v>-13956.526293267985</v>
      </c>
      <c r="AB1043" s="32">
        <f t="shared" ref="AB1043:AB1106" ca="1" si="478">K1043+R1043+AA1043</f>
        <v>-18272.857090273716</v>
      </c>
      <c r="AC1043" s="31">
        <f t="shared" ref="AC1043:AC1106" ca="1" si="479">MAX(0,AB1043)</f>
        <v>0</v>
      </c>
      <c r="AG1043" s="26">
        <f t="shared" ref="AG1043:AG1106" ca="1" si="480">IF(AB1043&gt;0,K1043,0)</f>
        <v>0</v>
      </c>
      <c r="AH1043" s="26">
        <f t="shared" ref="AH1043:AH1106" ca="1" si="481">IF(AB1043&gt;0,AA1043,0)</f>
        <v>0</v>
      </c>
      <c r="AI1043" s="26">
        <f t="shared" ref="AI1043:AI1106" ca="1" si="482">AG1043+AH1043</f>
        <v>0</v>
      </c>
      <c r="AJ1043" s="26">
        <f t="shared" ref="AJ1043:AJ1106" ca="1" si="483">IF(AND(V1043=500,W1043=500),1,0)</f>
        <v>1</v>
      </c>
      <c r="AK1043" s="26">
        <f t="shared" ref="AK1043:AK1106" ca="1" si="484">IF(AND(AJ1043=1,AI1043&gt;=E1043*$AK$5),AI1043,0)</f>
        <v>0</v>
      </c>
      <c r="AL1043" s="26">
        <f t="shared" ref="AL1043:AL1106" ca="1" si="485">IF(OFFSET($AK$6,C1043,0)=0,0,ROUND(AK1043*OFFSET($AF$6,C1043,0)/OFFSET($AK$6,C1043,0),0))</f>
        <v>0</v>
      </c>
      <c r="AM1043" s="26">
        <f t="shared" ref="AM1043:AM1106" ca="1" si="486">IF(AL1043&gt;0,C1043*10+1,0)</f>
        <v>0</v>
      </c>
      <c r="AN1043" s="26">
        <f ca="1">IF(AM1043=0,0,COUNTIF($AM$19:AM1043,C1043*10+1))</f>
        <v>0</v>
      </c>
      <c r="AO1043" s="21">
        <f t="shared" ref="AO1043:AO1106" ca="1" si="487">IF(AN1043=1,OFFSET($AF$6,C1043,0)-OFFSET($AL$6,C1043,0),0)</f>
        <v>0</v>
      </c>
      <c r="AP1043" s="33">
        <f t="shared" ref="AP1043:AP1106" ca="1" si="488">AL1043+AO1043</f>
        <v>0</v>
      </c>
      <c r="AQ1043" s="24"/>
      <c r="AR1043" s="155">
        <f ca="1">ROUND(Zsfg!$C$11/'Z1'!$AL$2120*'Z1'!AL1043,0)</f>
        <v>0</v>
      </c>
      <c r="AS1043" s="26">
        <f t="shared" ca="1" si="462"/>
        <v>0</v>
      </c>
      <c r="AT1043" s="26">
        <f ca="1">IF(AS1043=0,0,COUNTIF($AS$19:AS1043,C1043*10+1))</f>
        <v>0</v>
      </c>
      <c r="AU1043" s="21">
        <f t="shared" ca="1" si="463"/>
        <v>0</v>
      </c>
      <c r="AV1043" s="33">
        <f t="shared" ref="AV1043:AV1106" ca="1" si="489">AR1043+AU1043</f>
        <v>0</v>
      </c>
    </row>
    <row r="1044" spans="1:48" x14ac:dyDescent="0.2">
      <c r="A1044" s="15">
        <f>Daten!A1044</f>
        <v>40909</v>
      </c>
      <c r="B1044" s="8" t="str">
        <f>Daten!B1044</f>
        <v>Molln</v>
      </c>
      <c r="C1044" s="15">
        <f t="shared" si="464"/>
        <v>4</v>
      </c>
      <c r="D1044" s="10">
        <f>Daten!D1044</f>
        <v>0</v>
      </c>
      <c r="E1044" s="9">
        <f>Daten!E1044</f>
        <v>3663</v>
      </c>
      <c r="F1044" s="9">
        <f>Daten!F1044</f>
        <v>3566</v>
      </c>
      <c r="G1044" s="27">
        <f t="shared" si="465"/>
        <v>97</v>
      </c>
      <c r="H1044" s="29">
        <f t="shared" si="466"/>
        <v>2.7201346045989904E-2</v>
      </c>
      <c r="I1044" s="21">
        <f t="shared" si="467"/>
        <v>57.228814937800166</v>
      </c>
      <c r="J1044" s="21">
        <f t="shared" si="468"/>
        <v>39.771185062199834</v>
      </c>
      <c r="K1044" s="27">
        <f t="shared" si="469"/>
        <v>-19885.592531099916</v>
      </c>
      <c r="L1044" s="16">
        <f>Daten!G1044</f>
        <v>577</v>
      </c>
      <c r="M1044" s="16">
        <f>Daten!H1044</f>
        <v>2355</v>
      </c>
      <c r="N1044" s="16">
        <f>Daten!I1044</f>
        <v>731</v>
      </c>
      <c r="O1044" s="28">
        <f t="shared" si="470"/>
        <v>0.55541401273885349</v>
      </c>
      <c r="P1044" s="16">
        <f t="shared" si="471"/>
        <v>1292.978578360636</v>
      </c>
      <c r="Q1044" s="21">
        <f t="shared" si="472"/>
        <v>15.021421639364007</v>
      </c>
      <c r="R1044" s="27">
        <f t="shared" si="473"/>
        <v>3004.2843278728014</v>
      </c>
      <c r="S1044" s="9">
        <f ca="1">Daten!K1044</f>
        <v>30511</v>
      </c>
      <c r="T1044" s="9">
        <f ca="1">Daten!L1044</f>
        <v>273785</v>
      </c>
      <c r="U1044" s="9">
        <f ca="1">Daten!M1044</f>
        <v>1308621</v>
      </c>
      <c r="V1044" s="9">
        <f ca="1">Daten!N1044</f>
        <v>500</v>
      </c>
      <c r="W1044" s="9">
        <f ca="1">Daten!O1044</f>
        <v>500</v>
      </c>
      <c r="X1044" s="23">
        <f t="shared" ca="1" si="474"/>
        <v>1612917</v>
      </c>
      <c r="Y1044" s="9">
        <f t="shared" ca="1" si="475"/>
        <v>1247348.4500893771</v>
      </c>
      <c r="Z1044" s="21">
        <f t="shared" ca="1" si="476"/>
        <v>365568.54991062288</v>
      </c>
      <c r="AA1044" s="27">
        <f t="shared" ca="1" si="477"/>
        <v>-36556.85499106229</v>
      </c>
      <c r="AB1044" s="32">
        <f t="shared" ca="1" si="478"/>
        <v>-53438.163194289402</v>
      </c>
      <c r="AC1044" s="31">
        <f t="shared" ca="1" si="479"/>
        <v>0</v>
      </c>
      <c r="AG1044" s="26">
        <f t="shared" ca="1" si="480"/>
        <v>0</v>
      </c>
      <c r="AH1044" s="26">
        <f t="shared" ca="1" si="481"/>
        <v>0</v>
      </c>
      <c r="AI1044" s="26">
        <f t="shared" ca="1" si="482"/>
        <v>0</v>
      </c>
      <c r="AJ1044" s="26">
        <f t="shared" ca="1" si="483"/>
        <v>1</v>
      </c>
      <c r="AK1044" s="26">
        <f t="shared" ca="1" si="484"/>
        <v>0</v>
      </c>
      <c r="AL1044" s="26">
        <f t="shared" ca="1" si="485"/>
        <v>0</v>
      </c>
      <c r="AM1044" s="26">
        <f t="shared" ca="1" si="486"/>
        <v>0</v>
      </c>
      <c r="AN1044" s="26">
        <f ca="1">IF(AM1044=0,0,COUNTIF($AM$19:AM1044,C1044*10+1))</f>
        <v>0</v>
      </c>
      <c r="AO1044" s="21">
        <f t="shared" ca="1" si="487"/>
        <v>0</v>
      </c>
      <c r="AP1044" s="33">
        <f t="shared" ca="1" si="488"/>
        <v>0</v>
      </c>
      <c r="AQ1044" s="24"/>
      <c r="AR1044" s="155">
        <f ca="1">ROUND(Zsfg!$C$11/'Z1'!$AL$2120*'Z1'!AL1044,0)</f>
        <v>0</v>
      </c>
      <c r="AS1044" s="26">
        <f t="shared" ref="AS1044:AS1107" ca="1" si="490">IF(AR1044&gt;0,C1044*10+1,0)</f>
        <v>0</v>
      </c>
      <c r="AT1044" s="26">
        <f ca="1">IF(AS1044=0,0,COUNTIF($AS$19:AS1044,C1044*10+1))</f>
        <v>0</v>
      </c>
      <c r="AU1044" s="21">
        <f t="shared" ref="AU1044:AU1107" ca="1" si="491">IF(AT1044=1,OFFSET($AQ$6,C1044,0)-OFFSET($AR$6,C1044,0),0)</f>
        <v>0</v>
      </c>
      <c r="AV1044" s="33">
        <f t="shared" ca="1" si="489"/>
        <v>0</v>
      </c>
    </row>
    <row r="1045" spans="1:48" x14ac:dyDescent="0.2">
      <c r="A1045" s="15">
        <f>Daten!A1045</f>
        <v>40910</v>
      </c>
      <c r="B1045" s="8" t="str">
        <f>Daten!B1045</f>
        <v>Nußbach</v>
      </c>
      <c r="C1045" s="15">
        <f t="shared" si="464"/>
        <v>4</v>
      </c>
      <c r="D1045" s="10">
        <f>Daten!D1045</f>
        <v>0</v>
      </c>
      <c r="E1045" s="9">
        <f>Daten!E1045</f>
        <v>2283</v>
      </c>
      <c r="F1045" s="9">
        <f>Daten!F1045</f>
        <v>2230</v>
      </c>
      <c r="G1045" s="27">
        <f t="shared" si="465"/>
        <v>53</v>
      </c>
      <c r="H1045" s="29">
        <f t="shared" si="466"/>
        <v>2.3766816143497758E-2</v>
      </c>
      <c r="I1045" s="21">
        <f t="shared" si="467"/>
        <v>35.788069913430839</v>
      </c>
      <c r="J1045" s="21">
        <f t="shared" si="468"/>
        <v>17.211930086569161</v>
      </c>
      <c r="K1045" s="27">
        <f t="shared" si="469"/>
        <v>-8605.965043284581</v>
      </c>
      <c r="L1045" s="16">
        <f>Daten!G1045</f>
        <v>381</v>
      </c>
      <c r="M1045" s="16">
        <f>Daten!H1045</f>
        <v>1513</v>
      </c>
      <c r="N1045" s="16">
        <f>Daten!I1045</f>
        <v>389</v>
      </c>
      <c r="O1045" s="28">
        <f t="shared" si="470"/>
        <v>0.50892267019167214</v>
      </c>
      <c r="P1045" s="16">
        <f t="shared" si="471"/>
        <v>830.69069599135548</v>
      </c>
      <c r="Q1045" s="21">
        <f t="shared" si="472"/>
        <v>-60.690695991355483</v>
      </c>
      <c r="R1045" s="27">
        <f t="shared" si="473"/>
        <v>-12138.139198271096</v>
      </c>
      <c r="S1045" s="9">
        <f ca="1">Daten!K1045</f>
        <v>23514</v>
      </c>
      <c r="T1045" s="9">
        <f ca="1">Daten!L1045</f>
        <v>166232</v>
      </c>
      <c r="U1045" s="9">
        <f ca="1">Daten!M1045</f>
        <v>1486878</v>
      </c>
      <c r="V1045" s="9">
        <f ca="1">Daten!N1045</f>
        <v>500</v>
      </c>
      <c r="W1045" s="9">
        <f ca="1">Daten!O1045</f>
        <v>500</v>
      </c>
      <c r="X1045" s="23">
        <f t="shared" ca="1" si="474"/>
        <v>1676624</v>
      </c>
      <c r="Y1045" s="9">
        <f t="shared" ca="1" si="475"/>
        <v>777421.92507618025</v>
      </c>
      <c r="Z1045" s="21">
        <f t="shared" ca="1" si="476"/>
        <v>899202.07492381975</v>
      </c>
      <c r="AA1045" s="27">
        <f t="shared" ca="1" si="477"/>
        <v>-89920.207492381975</v>
      </c>
      <c r="AB1045" s="32">
        <f t="shared" ca="1" si="478"/>
        <v>-110664.31173393765</v>
      </c>
      <c r="AC1045" s="31">
        <f t="shared" ca="1" si="479"/>
        <v>0</v>
      </c>
      <c r="AG1045" s="26">
        <f t="shared" ca="1" si="480"/>
        <v>0</v>
      </c>
      <c r="AH1045" s="26">
        <f t="shared" ca="1" si="481"/>
        <v>0</v>
      </c>
      <c r="AI1045" s="26">
        <f t="shared" ca="1" si="482"/>
        <v>0</v>
      </c>
      <c r="AJ1045" s="26">
        <f t="shared" ca="1" si="483"/>
        <v>1</v>
      </c>
      <c r="AK1045" s="26">
        <f t="shared" ca="1" si="484"/>
        <v>0</v>
      </c>
      <c r="AL1045" s="26">
        <f t="shared" ca="1" si="485"/>
        <v>0</v>
      </c>
      <c r="AM1045" s="26">
        <f t="shared" ca="1" si="486"/>
        <v>0</v>
      </c>
      <c r="AN1045" s="26">
        <f ca="1">IF(AM1045=0,0,COUNTIF($AM$19:AM1045,C1045*10+1))</f>
        <v>0</v>
      </c>
      <c r="AO1045" s="21">
        <f t="shared" ca="1" si="487"/>
        <v>0</v>
      </c>
      <c r="AP1045" s="33">
        <f t="shared" ca="1" si="488"/>
        <v>0</v>
      </c>
      <c r="AQ1045" s="24"/>
      <c r="AR1045" s="155">
        <f ca="1">ROUND(Zsfg!$C$11/'Z1'!$AL$2120*'Z1'!AL1045,0)</f>
        <v>0</v>
      </c>
      <c r="AS1045" s="26">
        <f t="shared" ca="1" si="490"/>
        <v>0</v>
      </c>
      <c r="AT1045" s="26">
        <f ca="1">IF(AS1045=0,0,COUNTIF($AS$19:AS1045,C1045*10+1))</f>
        <v>0</v>
      </c>
      <c r="AU1045" s="21">
        <f t="shared" ca="1" si="491"/>
        <v>0</v>
      </c>
      <c r="AV1045" s="33">
        <f t="shared" ca="1" si="489"/>
        <v>0</v>
      </c>
    </row>
    <row r="1046" spans="1:48" x14ac:dyDescent="0.2">
      <c r="A1046" s="15">
        <f>Daten!A1046</f>
        <v>40911</v>
      </c>
      <c r="B1046" s="8" t="str">
        <f>Daten!B1046</f>
        <v>Oberschlierbach</v>
      </c>
      <c r="C1046" s="15">
        <f t="shared" si="464"/>
        <v>4</v>
      </c>
      <c r="D1046" s="10">
        <f>Daten!D1046</f>
        <v>0</v>
      </c>
      <c r="E1046" s="9">
        <f>Daten!E1046</f>
        <v>487</v>
      </c>
      <c r="F1046" s="9">
        <f>Daten!F1046</f>
        <v>486</v>
      </c>
      <c r="G1046" s="27">
        <f t="shared" si="465"/>
        <v>1</v>
      </c>
      <c r="H1046" s="29">
        <f t="shared" si="466"/>
        <v>2.05761316872428E-3</v>
      </c>
      <c r="I1046" s="21">
        <f t="shared" si="467"/>
        <v>7.7995524564696801</v>
      </c>
      <c r="J1046" s="21">
        <f t="shared" si="468"/>
        <v>-6.7995524564696801</v>
      </c>
      <c r="K1046" s="27">
        <f t="shared" si="469"/>
        <v>3399.7762282348399</v>
      </c>
      <c r="L1046" s="16">
        <f>Daten!G1046</f>
        <v>101</v>
      </c>
      <c r="M1046" s="16">
        <f>Daten!H1046</f>
        <v>292</v>
      </c>
      <c r="N1046" s="16">
        <f>Daten!I1046</f>
        <v>94</v>
      </c>
      <c r="O1046" s="28">
        <f t="shared" si="470"/>
        <v>0.6678082191780822</v>
      </c>
      <c r="P1046" s="16">
        <f t="shared" si="471"/>
        <v>160.31836300692387</v>
      </c>
      <c r="Q1046" s="21">
        <f t="shared" si="472"/>
        <v>34.681636993076125</v>
      </c>
      <c r="R1046" s="27">
        <f t="shared" si="473"/>
        <v>6936.3273986152253</v>
      </c>
      <c r="S1046" s="9">
        <f ca="1">Daten!K1046</f>
        <v>6620</v>
      </c>
      <c r="T1046" s="9">
        <f ca="1">Daten!L1046</f>
        <v>23830</v>
      </c>
      <c r="U1046" s="9">
        <f ca="1">Daten!M1046</f>
        <v>22747</v>
      </c>
      <c r="V1046" s="9">
        <f ca="1">Daten!N1046</f>
        <v>500</v>
      </c>
      <c r="W1046" s="9">
        <f ca="1">Daten!O1046</f>
        <v>500</v>
      </c>
      <c r="X1046" s="23">
        <f t="shared" ca="1" si="474"/>
        <v>53197</v>
      </c>
      <c r="Y1046" s="9">
        <f t="shared" ca="1" si="475"/>
        <v>165836.38962422241</v>
      </c>
      <c r="Z1046" s="21">
        <f t="shared" ca="1" si="476"/>
        <v>-112639.38962422241</v>
      </c>
      <c r="AA1046" s="27">
        <f t="shared" ca="1" si="477"/>
        <v>11263.938962422242</v>
      </c>
      <c r="AB1046" s="32">
        <f t="shared" ca="1" si="478"/>
        <v>21600.042589272307</v>
      </c>
      <c r="AC1046" s="31">
        <f t="shared" ca="1" si="479"/>
        <v>21600.042589272307</v>
      </c>
      <c r="AG1046" s="26">
        <f t="shared" ca="1" si="480"/>
        <v>3399.7762282348399</v>
      </c>
      <c r="AH1046" s="26">
        <f t="shared" ca="1" si="481"/>
        <v>11263.938962422242</v>
      </c>
      <c r="AI1046" s="26">
        <f t="shared" ca="1" si="482"/>
        <v>14663.715190657082</v>
      </c>
      <c r="AJ1046" s="26">
        <f t="shared" ca="1" si="483"/>
        <v>1</v>
      </c>
      <c r="AK1046" s="26">
        <f t="shared" ca="1" si="484"/>
        <v>14663.715190657082</v>
      </c>
      <c r="AL1046" s="26">
        <f t="shared" ca="1" si="485"/>
        <v>15490</v>
      </c>
      <c r="AM1046" s="26">
        <f t="shared" ca="1" si="486"/>
        <v>41</v>
      </c>
      <c r="AN1046" s="26">
        <f ca="1">IF(AM1046=0,0,COUNTIF($AM$19:AM1046,C1046*10+1))</f>
        <v>67</v>
      </c>
      <c r="AO1046" s="21">
        <f t="shared" ca="1" si="487"/>
        <v>0</v>
      </c>
      <c r="AP1046" s="33">
        <f t="shared" ca="1" si="488"/>
        <v>15490</v>
      </c>
      <c r="AQ1046" s="24"/>
      <c r="AR1046" s="155">
        <f ca="1">ROUND(Zsfg!$C$11/'Z1'!$AL$2120*'Z1'!AL1046,0)</f>
        <v>12920</v>
      </c>
      <c r="AS1046" s="26">
        <f t="shared" ca="1" si="490"/>
        <v>41</v>
      </c>
      <c r="AT1046" s="26">
        <f ca="1">IF(AS1046=0,0,COUNTIF($AS$19:AS1046,C1046*10+1))</f>
        <v>67</v>
      </c>
      <c r="AU1046" s="21">
        <f t="shared" ca="1" si="491"/>
        <v>0</v>
      </c>
      <c r="AV1046" s="33">
        <f t="shared" ca="1" si="489"/>
        <v>12920</v>
      </c>
    </row>
    <row r="1047" spans="1:48" x14ac:dyDescent="0.2">
      <c r="A1047" s="15">
        <f>Daten!A1047</f>
        <v>40912</v>
      </c>
      <c r="B1047" s="8" t="str">
        <f>Daten!B1047</f>
        <v>Pettenbach</v>
      </c>
      <c r="C1047" s="15">
        <f t="shared" si="464"/>
        <v>4</v>
      </c>
      <c r="D1047" s="10">
        <f>Daten!D1047</f>
        <v>0</v>
      </c>
      <c r="E1047" s="9">
        <f>Daten!E1047</f>
        <v>5298</v>
      </c>
      <c r="F1047" s="9">
        <f>Daten!F1047</f>
        <v>5121</v>
      </c>
      <c r="G1047" s="27">
        <f t="shared" si="465"/>
        <v>177</v>
      </c>
      <c r="H1047" s="29">
        <f t="shared" si="466"/>
        <v>3.4563561804335091E-2</v>
      </c>
      <c r="I1047" s="21">
        <f t="shared" si="467"/>
        <v>82.184173106134224</v>
      </c>
      <c r="J1047" s="21">
        <f t="shared" si="468"/>
        <v>94.815826893865776</v>
      </c>
      <c r="K1047" s="27">
        <f t="shared" si="469"/>
        <v>-47407.913446932886</v>
      </c>
      <c r="L1047" s="16">
        <f>Daten!G1047</f>
        <v>893</v>
      </c>
      <c r="M1047" s="16">
        <f>Daten!H1047</f>
        <v>3553</v>
      </c>
      <c r="N1047" s="16">
        <f>Daten!I1047</f>
        <v>852</v>
      </c>
      <c r="O1047" s="28">
        <f t="shared" si="470"/>
        <v>0.49113425274415984</v>
      </c>
      <c r="P1047" s="16">
        <f t="shared" si="471"/>
        <v>1950.7230950808237</v>
      </c>
      <c r="Q1047" s="21">
        <f t="shared" si="472"/>
        <v>-205.72309508082367</v>
      </c>
      <c r="R1047" s="27">
        <f t="shared" si="473"/>
        <v>-41144.619016164732</v>
      </c>
      <c r="S1047" s="9">
        <f ca="1">Daten!K1047</f>
        <v>47619</v>
      </c>
      <c r="T1047" s="9">
        <f ca="1">Daten!L1047</f>
        <v>330714</v>
      </c>
      <c r="U1047" s="9">
        <f ca="1">Daten!M1047</f>
        <v>1410889</v>
      </c>
      <c r="V1047" s="9">
        <f ca="1">Daten!N1047</f>
        <v>500</v>
      </c>
      <c r="W1047" s="9">
        <f ca="1">Daten!O1047</f>
        <v>500</v>
      </c>
      <c r="X1047" s="23">
        <f t="shared" ca="1" si="474"/>
        <v>1789222</v>
      </c>
      <c r="Y1047" s="9">
        <f t="shared" ca="1" si="475"/>
        <v>1804109.2242897954</v>
      </c>
      <c r="Z1047" s="21">
        <f t="shared" ca="1" si="476"/>
        <v>-14887.224289795384</v>
      </c>
      <c r="AA1047" s="27">
        <f t="shared" ca="1" si="477"/>
        <v>1488.7224289795386</v>
      </c>
      <c r="AB1047" s="32">
        <f t="shared" ca="1" si="478"/>
        <v>-87063.810034118083</v>
      </c>
      <c r="AC1047" s="31">
        <f t="shared" ca="1" si="479"/>
        <v>0</v>
      </c>
      <c r="AG1047" s="26">
        <f t="shared" ca="1" si="480"/>
        <v>0</v>
      </c>
      <c r="AH1047" s="26">
        <f t="shared" ca="1" si="481"/>
        <v>0</v>
      </c>
      <c r="AI1047" s="26">
        <f t="shared" ca="1" si="482"/>
        <v>0</v>
      </c>
      <c r="AJ1047" s="26">
        <f t="shared" ca="1" si="483"/>
        <v>1</v>
      </c>
      <c r="AK1047" s="26">
        <f t="shared" ca="1" si="484"/>
        <v>0</v>
      </c>
      <c r="AL1047" s="26">
        <f t="shared" ca="1" si="485"/>
        <v>0</v>
      </c>
      <c r="AM1047" s="26">
        <f t="shared" ca="1" si="486"/>
        <v>0</v>
      </c>
      <c r="AN1047" s="26">
        <f ca="1">IF(AM1047=0,0,COUNTIF($AM$19:AM1047,C1047*10+1))</f>
        <v>0</v>
      </c>
      <c r="AO1047" s="21">
        <f t="shared" ca="1" si="487"/>
        <v>0</v>
      </c>
      <c r="AP1047" s="33">
        <f t="shared" ca="1" si="488"/>
        <v>0</v>
      </c>
      <c r="AQ1047" s="24"/>
      <c r="AR1047" s="155">
        <f ca="1">ROUND(Zsfg!$C$11/'Z1'!$AL$2120*'Z1'!AL1047,0)</f>
        <v>0</v>
      </c>
      <c r="AS1047" s="26">
        <f t="shared" ca="1" si="490"/>
        <v>0</v>
      </c>
      <c r="AT1047" s="26">
        <f ca="1">IF(AS1047=0,0,COUNTIF($AS$19:AS1047,C1047*10+1))</f>
        <v>0</v>
      </c>
      <c r="AU1047" s="21">
        <f t="shared" ca="1" si="491"/>
        <v>0</v>
      </c>
      <c r="AV1047" s="33">
        <f t="shared" ca="1" si="489"/>
        <v>0</v>
      </c>
    </row>
    <row r="1048" spans="1:48" x14ac:dyDescent="0.2">
      <c r="A1048" s="15">
        <f>Daten!A1048</f>
        <v>40913</v>
      </c>
      <c r="B1048" s="8" t="str">
        <f>Daten!B1048</f>
        <v>Ried im Traunkreis</v>
      </c>
      <c r="C1048" s="15">
        <f t="shared" si="464"/>
        <v>4</v>
      </c>
      <c r="D1048" s="10">
        <f>Daten!D1048</f>
        <v>0</v>
      </c>
      <c r="E1048" s="9">
        <f>Daten!E1048</f>
        <v>2736</v>
      </c>
      <c r="F1048" s="9">
        <f>Daten!F1048</f>
        <v>2654</v>
      </c>
      <c r="G1048" s="27">
        <f t="shared" si="465"/>
        <v>82</v>
      </c>
      <c r="H1048" s="29">
        <f t="shared" si="466"/>
        <v>3.089675960813866E-2</v>
      </c>
      <c r="I1048" s="21">
        <f t="shared" si="467"/>
        <v>42.592617735536074</v>
      </c>
      <c r="J1048" s="21">
        <f t="shared" si="468"/>
        <v>39.407382264463926</v>
      </c>
      <c r="K1048" s="27">
        <f t="shared" si="469"/>
        <v>-19703.691132231965</v>
      </c>
      <c r="L1048" s="16">
        <f>Daten!G1048</f>
        <v>444</v>
      </c>
      <c r="M1048" s="16">
        <f>Daten!H1048</f>
        <v>1808</v>
      </c>
      <c r="N1048" s="16">
        <f>Daten!I1048</f>
        <v>484</v>
      </c>
      <c r="O1048" s="28">
        <f t="shared" si="470"/>
        <v>0.51327433628318586</v>
      </c>
      <c r="P1048" s="16">
        <f t="shared" si="471"/>
        <v>992.65616546752858</v>
      </c>
      <c r="Q1048" s="21">
        <f t="shared" si="472"/>
        <v>-64.656165467528581</v>
      </c>
      <c r="R1048" s="27">
        <f t="shared" si="473"/>
        <v>-12931.233093505716</v>
      </c>
      <c r="S1048" s="9">
        <f ca="1">Daten!K1048</f>
        <v>33807</v>
      </c>
      <c r="T1048" s="9">
        <f ca="1">Daten!L1048</f>
        <v>206916</v>
      </c>
      <c r="U1048" s="9">
        <f ca="1">Daten!M1048</f>
        <v>1230566</v>
      </c>
      <c r="V1048" s="9">
        <f ca="1">Daten!N1048</f>
        <v>500</v>
      </c>
      <c r="W1048" s="9">
        <f ca="1">Daten!O1048</f>
        <v>500</v>
      </c>
      <c r="X1048" s="23">
        <f t="shared" ca="1" si="474"/>
        <v>1471289</v>
      </c>
      <c r="Y1048" s="9">
        <f t="shared" ca="1" si="475"/>
        <v>931680.41480877309</v>
      </c>
      <c r="Z1048" s="21">
        <f t="shared" ca="1" si="476"/>
        <v>539608.58519122691</v>
      </c>
      <c r="AA1048" s="27">
        <f t="shared" ca="1" si="477"/>
        <v>-53960.858519122696</v>
      </c>
      <c r="AB1048" s="32">
        <f t="shared" ca="1" si="478"/>
        <v>-86595.782744860378</v>
      </c>
      <c r="AC1048" s="31">
        <f t="shared" ca="1" si="479"/>
        <v>0</v>
      </c>
      <c r="AG1048" s="26">
        <f t="shared" ca="1" si="480"/>
        <v>0</v>
      </c>
      <c r="AH1048" s="26">
        <f t="shared" ca="1" si="481"/>
        <v>0</v>
      </c>
      <c r="AI1048" s="26">
        <f t="shared" ca="1" si="482"/>
        <v>0</v>
      </c>
      <c r="AJ1048" s="26">
        <f t="shared" ca="1" si="483"/>
        <v>1</v>
      </c>
      <c r="AK1048" s="26">
        <f t="shared" ca="1" si="484"/>
        <v>0</v>
      </c>
      <c r="AL1048" s="26">
        <f t="shared" ca="1" si="485"/>
        <v>0</v>
      </c>
      <c r="AM1048" s="26">
        <f t="shared" ca="1" si="486"/>
        <v>0</v>
      </c>
      <c r="AN1048" s="26">
        <f ca="1">IF(AM1048=0,0,COUNTIF($AM$19:AM1048,C1048*10+1))</f>
        <v>0</v>
      </c>
      <c r="AO1048" s="21">
        <f t="shared" ca="1" si="487"/>
        <v>0</v>
      </c>
      <c r="AP1048" s="33">
        <f t="shared" ca="1" si="488"/>
        <v>0</v>
      </c>
      <c r="AQ1048" s="24"/>
      <c r="AR1048" s="155">
        <f ca="1">ROUND(Zsfg!$C$11/'Z1'!$AL$2120*'Z1'!AL1048,0)</f>
        <v>0</v>
      </c>
      <c r="AS1048" s="26">
        <f t="shared" ca="1" si="490"/>
        <v>0</v>
      </c>
      <c r="AT1048" s="26">
        <f ca="1">IF(AS1048=0,0,COUNTIF($AS$19:AS1048,C1048*10+1))</f>
        <v>0</v>
      </c>
      <c r="AU1048" s="21">
        <f t="shared" ca="1" si="491"/>
        <v>0</v>
      </c>
      <c r="AV1048" s="33">
        <f t="shared" ca="1" si="489"/>
        <v>0</v>
      </c>
    </row>
    <row r="1049" spans="1:48" x14ac:dyDescent="0.2">
      <c r="A1049" s="15">
        <f>Daten!A1049</f>
        <v>40914</v>
      </c>
      <c r="B1049" s="8" t="str">
        <f>Daten!B1049</f>
        <v>Rosenau am Hengstpaß</v>
      </c>
      <c r="C1049" s="15">
        <f t="shared" si="464"/>
        <v>4</v>
      </c>
      <c r="D1049" s="10">
        <f>Daten!D1049</f>
        <v>0</v>
      </c>
      <c r="E1049" s="9">
        <f>Daten!E1049</f>
        <v>669</v>
      </c>
      <c r="F1049" s="9">
        <f>Daten!F1049</f>
        <v>678</v>
      </c>
      <c r="G1049" s="27">
        <f t="shared" si="465"/>
        <v>-9</v>
      </c>
      <c r="H1049" s="29">
        <f t="shared" si="466"/>
        <v>-1.3274336283185841E-2</v>
      </c>
      <c r="I1049" s="21">
        <f t="shared" si="467"/>
        <v>10.880857130630542</v>
      </c>
      <c r="J1049" s="21">
        <f t="shared" si="468"/>
        <v>-19.880857130630542</v>
      </c>
      <c r="K1049" s="27">
        <f t="shared" si="469"/>
        <v>9940.428565315271</v>
      </c>
      <c r="L1049" s="16">
        <f>Daten!G1049</f>
        <v>99</v>
      </c>
      <c r="M1049" s="16">
        <f>Daten!H1049</f>
        <v>428</v>
      </c>
      <c r="N1049" s="16">
        <f>Daten!I1049</f>
        <v>142</v>
      </c>
      <c r="O1049" s="28">
        <f t="shared" si="470"/>
        <v>0.56308411214953269</v>
      </c>
      <c r="P1049" s="16">
        <f t="shared" si="471"/>
        <v>234.98718961288841</v>
      </c>
      <c r="Q1049" s="21">
        <f t="shared" si="472"/>
        <v>6.0128103871115854</v>
      </c>
      <c r="R1049" s="27">
        <f t="shared" si="473"/>
        <v>1202.5620774223171</v>
      </c>
      <c r="S1049" s="9">
        <f ca="1">Daten!K1049</f>
        <v>17108</v>
      </c>
      <c r="T1049" s="9">
        <f ca="1">Daten!L1049</f>
        <v>46281</v>
      </c>
      <c r="U1049" s="9">
        <f ca="1">Daten!M1049</f>
        <v>188338</v>
      </c>
      <c r="V1049" s="9">
        <f ca="1">Daten!N1049</f>
        <v>500</v>
      </c>
      <c r="W1049" s="9">
        <f ca="1">Daten!O1049</f>
        <v>500</v>
      </c>
      <c r="X1049" s="23">
        <f t="shared" ca="1" si="474"/>
        <v>251727</v>
      </c>
      <c r="Y1049" s="9">
        <f t="shared" ca="1" si="475"/>
        <v>227812.20669118027</v>
      </c>
      <c r="Z1049" s="21">
        <f t="shared" ca="1" si="476"/>
        <v>23914.793308819731</v>
      </c>
      <c r="AA1049" s="27">
        <f t="shared" ca="1" si="477"/>
        <v>-2391.4793308819731</v>
      </c>
      <c r="AB1049" s="32">
        <f t="shared" ca="1" si="478"/>
        <v>8751.5113118556146</v>
      </c>
      <c r="AC1049" s="31">
        <f t="shared" ca="1" si="479"/>
        <v>8751.5113118556146</v>
      </c>
      <c r="AG1049" s="26">
        <f t="shared" ca="1" si="480"/>
        <v>9940.428565315271</v>
      </c>
      <c r="AH1049" s="26">
        <f t="shared" ca="1" si="481"/>
        <v>-2391.4793308819731</v>
      </c>
      <c r="AI1049" s="26">
        <f t="shared" ca="1" si="482"/>
        <v>7548.9492344332975</v>
      </c>
      <c r="AJ1049" s="26">
        <f t="shared" ca="1" si="483"/>
        <v>1</v>
      </c>
      <c r="AK1049" s="26">
        <f t="shared" ca="1" si="484"/>
        <v>7548.9492344332975</v>
      </c>
      <c r="AL1049" s="26">
        <f t="shared" ca="1" si="485"/>
        <v>7974</v>
      </c>
      <c r="AM1049" s="26">
        <f t="shared" ca="1" si="486"/>
        <v>41</v>
      </c>
      <c r="AN1049" s="26">
        <f ca="1">IF(AM1049=0,0,COUNTIF($AM$19:AM1049,C1049*10+1))</f>
        <v>68</v>
      </c>
      <c r="AO1049" s="21">
        <f t="shared" ca="1" si="487"/>
        <v>0</v>
      </c>
      <c r="AP1049" s="33">
        <f t="shared" ca="1" si="488"/>
        <v>7974</v>
      </c>
      <c r="AQ1049" s="24"/>
      <c r="AR1049" s="155">
        <f ca="1">ROUND(Zsfg!$C$11/'Z1'!$AL$2120*'Z1'!AL1049,0)</f>
        <v>6651</v>
      </c>
      <c r="AS1049" s="26">
        <f t="shared" ca="1" si="490"/>
        <v>41</v>
      </c>
      <c r="AT1049" s="26">
        <f ca="1">IF(AS1049=0,0,COUNTIF($AS$19:AS1049,C1049*10+1))</f>
        <v>68</v>
      </c>
      <c r="AU1049" s="21">
        <f t="shared" ca="1" si="491"/>
        <v>0</v>
      </c>
      <c r="AV1049" s="33">
        <f t="shared" ca="1" si="489"/>
        <v>6651</v>
      </c>
    </row>
    <row r="1050" spans="1:48" x14ac:dyDescent="0.2">
      <c r="A1050" s="15">
        <f>Daten!A1050</f>
        <v>40915</v>
      </c>
      <c r="B1050" s="8" t="str">
        <f>Daten!B1050</f>
        <v>Roßleithen</v>
      </c>
      <c r="C1050" s="15">
        <f t="shared" si="464"/>
        <v>4</v>
      </c>
      <c r="D1050" s="10">
        <f>Daten!D1050</f>
        <v>0</v>
      </c>
      <c r="E1050" s="9">
        <f>Daten!E1050</f>
        <v>1898</v>
      </c>
      <c r="F1050" s="9">
        <f>Daten!F1050</f>
        <v>1894</v>
      </c>
      <c r="G1050" s="27">
        <f t="shared" si="465"/>
        <v>4</v>
      </c>
      <c r="H1050" s="29">
        <f t="shared" si="466"/>
        <v>2.1119324181626186E-3</v>
      </c>
      <c r="I1050" s="21">
        <f t="shared" si="467"/>
        <v>30.395786733649331</v>
      </c>
      <c r="J1050" s="21">
        <f t="shared" si="468"/>
        <v>-26.395786733649331</v>
      </c>
      <c r="K1050" s="27">
        <f t="shared" si="469"/>
        <v>13197.893366824665</v>
      </c>
      <c r="L1050" s="16">
        <f>Daten!G1050</f>
        <v>336</v>
      </c>
      <c r="M1050" s="16">
        <f>Daten!H1050</f>
        <v>1185</v>
      </c>
      <c r="N1050" s="16">
        <f>Daten!I1050</f>
        <v>377</v>
      </c>
      <c r="O1050" s="28">
        <f t="shared" si="470"/>
        <v>0.60168776371308019</v>
      </c>
      <c r="P1050" s="16">
        <f t="shared" si="471"/>
        <v>650.60705535344107</v>
      </c>
      <c r="Q1050" s="21">
        <f t="shared" si="472"/>
        <v>62.392944646558931</v>
      </c>
      <c r="R1050" s="27">
        <f t="shared" si="473"/>
        <v>12478.588929311787</v>
      </c>
      <c r="S1050" s="9">
        <f ca="1">Daten!K1050</f>
        <v>13753</v>
      </c>
      <c r="T1050" s="9">
        <f ca="1">Daten!L1050</f>
        <v>109667</v>
      </c>
      <c r="U1050" s="9">
        <f ca="1">Daten!M1050</f>
        <v>267762</v>
      </c>
      <c r="V1050" s="9">
        <f ca="1">Daten!N1050</f>
        <v>500</v>
      </c>
      <c r="W1050" s="9">
        <f ca="1">Daten!O1050</f>
        <v>500</v>
      </c>
      <c r="X1050" s="23">
        <f t="shared" ca="1" si="474"/>
        <v>391182</v>
      </c>
      <c r="Y1050" s="9">
        <f t="shared" ca="1" si="475"/>
        <v>646319.23512684624</v>
      </c>
      <c r="Z1050" s="21">
        <f t="shared" ca="1" si="476"/>
        <v>-255137.23512684624</v>
      </c>
      <c r="AA1050" s="27">
        <f t="shared" ca="1" si="477"/>
        <v>25513.723512684624</v>
      </c>
      <c r="AB1050" s="32">
        <f t="shared" ca="1" si="478"/>
        <v>51190.205808821076</v>
      </c>
      <c r="AC1050" s="31">
        <f t="shared" ca="1" si="479"/>
        <v>51190.205808821076</v>
      </c>
      <c r="AG1050" s="26">
        <f t="shared" ca="1" si="480"/>
        <v>13197.893366824665</v>
      </c>
      <c r="AH1050" s="26">
        <f t="shared" ca="1" si="481"/>
        <v>25513.723512684624</v>
      </c>
      <c r="AI1050" s="26">
        <f t="shared" ca="1" si="482"/>
        <v>38711.616879509289</v>
      </c>
      <c r="AJ1050" s="26">
        <f t="shared" ca="1" si="483"/>
        <v>1</v>
      </c>
      <c r="AK1050" s="26">
        <f t="shared" ca="1" si="484"/>
        <v>38711.616879509289</v>
      </c>
      <c r="AL1050" s="26">
        <f t="shared" ca="1" si="485"/>
        <v>40893</v>
      </c>
      <c r="AM1050" s="26">
        <f t="shared" ca="1" si="486"/>
        <v>41</v>
      </c>
      <c r="AN1050" s="26">
        <f ca="1">IF(AM1050=0,0,COUNTIF($AM$19:AM1050,C1050*10+1))</f>
        <v>69</v>
      </c>
      <c r="AO1050" s="21">
        <f t="shared" ca="1" si="487"/>
        <v>0</v>
      </c>
      <c r="AP1050" s="33">
        <f t="shared" ca="1" si="488"/>
        <v>40893</v>
      </c>
      <c r="AQ1050" s="24"/>
      <c r="AR1050" s="155">
        <f ca="1">ROUND(Zsfg!$C$11/'Z1'!$AL$2120*'Z1'!AL1050,0)</f>
        <v>34109</v>
      </c>
      <c r="AS1050" s="26">
        <f t="shared" ca="1" si="490"/>
        <v>41</v>
      </c>
      <c r="AT1050" s="26">
        <f ca="1">IF(AS1050=0,0,COUNTIF($AS$19:AS1050,C1050*10+1))</f>
        <v>69</v>
      </c>
      <c r="AU1050" s="21">
        <f t="shared" ca="1" si="491"/>
        <v>0</v>
      </c>
      <c r="AV1050" s="33">
        <f t="shared" ca="1" si="489"/>
        <v>34109</v>
      </c>
    </row>
    <row r="1051" spans="1:48" x14ac:dyDescent="0.2">
      <c r="A1051" s="15">
        <f>Daten!A1051</f>
        <v>40916</v>
      </c>
      <c r="B1051" s="8" t="str">
        <f>Daten!B1051</f>
        <v>St. Pankraz</v>
      </c>
      <c r="C1051" s="15">
        <f t="shared" si="464"/>
        <v>4</v>
      </c>
      <c r="D1051" s="10">
        <f>Daten!D1051</f>
        <v>0</v>
      </c>
      <c r="E1051" s="9">
        <f>Daten!E1051</f>
        <v>363</v>
      </c>
      <c r="F1051" s="9">
        <f>Daten!F1051</f>
        <v>340</v>
      </c>
      <c r="G1051" s="27">
        <f t="shared" si="465"/>
        <v>23</v>
      </c>
      <c r="H1051" s="29">
        <f t="shared" si="466"/>
        <v>6.7647058823529407E-2</v>
      </c>
      <c r="I1051" s="21">
        <f t="shared" si="467"/>
        <v>5.4564770271598588</v>
      </c>
      <c r="J1051" s="21">
        <f t="shared" si="468"/>
        <v>17.54352297284014</v>
      </c>
      <c r="K1051" s="27">
        <f t="shared" si="469"/>
        <v>-8771.7614864200696</v>
      </c>
      <c r="L1051" s="16">
        <f>Daten!G1051</f>
        <v>58</v>
      </c>
      <c r="M1051" s="16">
        <f>Daten!H1051</f>
        <v>232</v>
      </c>
      <c r="N1051" s="16">
        <f>Daten!I1051</f>
        <v>73</v>
      </c>
      <c r="O1051" s="28">
        <f t="shared" si="470"/>
        <v>0.56465517241379315</v>
      </c>
      <c r="P1051" s="16">
        <f t="shared" si="471"/>
        <v>127.37623362193951</v>
      </c>
      <c r="Q1051" s="21">
        <f t="shared" si="472"/>
        <v>3.6237663780604947</v>
      </c>
      <c r="R1051" s="27">
        <f t="shared" si="473"/>
        <v>724.75327561209895</v>
      </c>
      <c r="S1051" s="9">
        <f ca="1">Daten!K1051</f>
        <v>6500</v>
      </c>
      <c r="T1051" s="9">
        <f ca="1">Daten!L1051</f>
        <v>26976</v>
      </c>
      <c r="U1051" s="9">
        <f ca="1">Daten!M1051</f>
        <v>91022</v>
      </c>
      <c r="V1051" s="9">
        <f ca="1">Daten!N1051</f>
        <v>500</v>
      </c>
      <c r="W1051" s="9">
        <f ca="1">Daten!O1051</f>
        <v>500</v>
      </c>
      <c r="X1051" s="23">
        <f t="shared" ca="1" si="474"/>
        <v>124498</v>
      </c>
      <c r="Y1051" s="9">
        <f t="shared" ca="1" si="475"/>
        <v>123611.10766651486</v>
      </c>
      <c r="Z1051" s="21">
        <f t="shared" ca="1" si="476"/>
        <v>886.89233348514244</v>
      </c>
      <c r="AA1051" s="27">
        <f t="shared" ca="1" si="477"/>
        <v>-88.68923334851425</v>
      </c>
      <c r="AB1051" s="32">
        <f t="shared" ca="1" si="478"/>
        <v>-8135.6974441564844</v>
      </c>
      <c r="AC1051" s="31">
        <f t="shared" ca="1" si="479"/>
        <v>0</v>
      </c>
      <c r="AG1051" s="26">
        <f t="shared" ca="1" si="480"/>
        <v>0</v>
      </c>
      <c r="AH1051" s="26">
        <f t="shared" ca="1" si="481"/>
        <v>0</v>
      </c>
      <c r="AI1051" s="26">
        <f t="shared" ca="1" si="482"/>
        <v>0</v>
      </c>
      <c r="AJ1051" s="26">
        <f t="shared" ca="1" si="483"/>
        <v>1</v>
      </c>
      <c r="AK1051" s="26">
        <f t="shared" ca="1" si="484"/>
        <v>0</v>
      </c>
      <c r="AL1051" s="26">
        <f t="shared" ca="1" si="485"/>
        <v>0</v>
      </c>
      <c r="AM1051" s="26">
        <f t="shared" ca="1" si="486"/>
        <v>0</v>
      </c>
      <c r="AN1051" s="26">
        <f ca="1">IF(AM1051=0,0,COUNTIF($AM$19:AM1051,C1051*10+1))</f>
        <v>0</v>
      </c>
      <c r="AO1051" s="21">
        <f t="shared" ca="1" si="487"/>
        <v>0</v>
      </c>
      <c r="AP1051" s="33">
        <f t="shared" ca="1" si="488"/>
        <v>0</v>
      </c>
      <c r="AQ1051" s="24"/>
      <c r="AR1051" s="155">
        <f ca="1">ROUND(Zsfg!$C$11/'Z1'!$AL$2120*'Z1'!AL1051,0)</f>
        <v>0</v>
      </c>
      <c r="AS1051" s="26">
        <f t="shared" ca="1" si="490"/>
        <v>0</v>
      </c>
      <c r="AT1051" s="26">
        <f ca="1">IF(AS1051=0,0,COUNTIF($AS$19:AS1051,C1051*10+1))</f>
        <v>0</v>
      </c>
      <c r="AU1051" s="21">
        <f t="shared" ca="1" si="491"/>
        <v>0</v>
      </c>
      <c r="AV1051" s="33">
        <f t="shared" ca="1" si="489"/>
        <v>0</v>
      </c>
    </row>
    <row r="1052" spans="1:48" x14ac:dyDescent="0.2">
      <c r="A1052" s="15">
        <f>Daten!A1052</f>
        <v>40917</v>
      </c>
      <c r="B1052" s="8" t="str">
        <f>Daten!B1052</f>
        <v>Schlierbach</v>
      </c>
      <c r="C1052" s="15">
        <f t="shared" si="464"/>
        <v>4</v>
      </c>
      <c r="D1052" s="10">
        <f>Daten!D1052</f>
        <v>0</v>
      </c>
      <c r="E1052" s="9">
        <f>Daten!E1052</f>
        <v>2882</v>
      </c>
      <c r="F1052" s="9">
        <f>Daten!F1052</f>
        <v>2828</v>
      </c>
      <c r="G1052" s="27">
        <f t="shared" si="465"/>
        <v>54</v>
      </c>
      <c r="H1052" s="29">
        <f t="shared" si="466"/>
        <v>1.9094766619519095E-2</v>
      </c>
      <c r="I1052" s="21">
        <f t="shared" si="467"/>
        <v>45.385050096494354</v>
      </c>
      <c r="J1052" s="21">
        <f t="shared" si="468"/>
        <v>8.6149499035056465</v>
      </c>
      <c r="K1052" s="27">
        <f t="shared" si="469"/>
        <v>-4307.4749517528235</v>
      </c>
      <c r="L1052" s="16">
        <f>Daten!G1052</f>
        <v>497</v>
      </c>
      <c r="M1052" s="16">
        <f>Daten!H1052</f>
        <v>1934</v>
      </c>
      <c r="N1052" s="16">
        <f>Daten!I1052</f>
        <v>451</v>
      </c>
      <c r="O1052" s="28">
        <f t="shared" si="470"/>
        <v>0.49017580144777662</v>
      </c>
      <c r="P1052" s="16">
        <f t="shared" si="471"/>
        <v>1061.8346371759958</v>
      </c>
      <c r="Q1052" s="21">
        <f t="shared" si="472"/>
        <v>-113.83463717599579</v>
      </c>
      <c r="R1052" s="27">
        <f t="shared" si="473"/>
        <v>-22766.927435199159</v>
      </c>
      <c r="S1052" s="9">
        <f ca="1">Daten!K1052</f>
        <v>13303</v>
      </c>
      <c r="T1052" s="9">
        <f ca="1">Daten!L1052</f>
        <v>199210</v>
      </c>
      <c r="U1052" s="9">
        <f ca="1">Daten!M1052</f>
        <v>602979</v>
      </c>
      <c r="V1052" s="9">
        <f ca="1">Daten!N1052</f>
        <v>500</v>
      </c>
      <c r="W1052" s="9">
        <f ca="1">Daten!O1052</f>
        <v>500</v>
      </c>
      <c r="X1052" s="23">
        <f t="shared" ca="1" si="474"/>
        <v>815492</v>
      </c>
      <c r="Y1052" s="9">
        <f t="shared" ca="1" si="475"/>
        <v>981397.27904929977</v>
      </c>
      <c r="Z1052" s="21">
        <f t="shared" ca="1" si="476"/>
        <v>-165905.27904929977</v>
      </c>
      <c r="AA1052" s="27">
        <f t="shared" ca="1" si="477"/>
        <v>16590.527904929979</v>
      </c>
      <c r="AB1052" s="32">
        <f t="shared" ca="1" si="478"/>
        <v>-10483.874482022002</v>
      </c>
      <c r="AC1052" s="31">
        <f t="shared" ca="1" si="479"/>
        <v>0</v>
      </c>
      <c r="AG1052" s="26">
        <f t="shared" ca="1" si="480"/>
        <v>0</v>
      </c>
      <c r="AH1052" s="26">
        <f t="shared" ca="1" si="481"/>
        <v>0</v>
      </c>
      <c r="AI1052" s="26">
        <f t="shared" ca="1" si="482"/>
        <v>0</v>
      </c>
      <c r="AJ1052" s="26">
        <f t="shared" ca="1" si="483"/>
        <v>1</v>
      </c>
      <c r="AK1052" s="26">
        <f t="shared" ca="1" si="484"/>
        <v>0</v>
      </c>
      <c r="AL1052" s="26">
        <f t="shared" ca="1" si="485"/>
        <v>0</v>
      </c>
      <c r="AM1052" s="26">
        <f t="shared" ca="1" si="486"/>
        <v>0</v>
      </c>
      <c r="AN1052" s="26">
        <f ca="1">IF(AM1052=0,0,COUNTIF($AM$19:AM1052,C1052*10+1))</f>
        <v>0</v>
      </c>
      <c r="AO1052" s="21">
        <f t="shared" ca="1" si="487"/>
        <v>0</v>
      </c>
      <c r="AP1052" s="33">
        <f t="shared" ca="1" si="488"/>
        <v>0</v>
      </c>
      <c r="AQ1052" s="24"/>
      <c r="AR1052" s="155">
        <f ca="1">ROUND(Zsfg!$C$11/'Z1'!$AL$2120*'Z1'!AL1052,0)</f>
        <v>0</v>
      </c>
      <c r="AS1052" s="26">
        <f t="shared" ca="1" si="490"/>
        <v>0</v>
      </c>
      <c r="AT1052" s="26">
        <f ca="1">IF(AS1052=0,0,COUNTIF($AS$19:AS1052,C1052*10+1))</f>
        <v>0</v>
      </c>
      <c r="AU1052" s="21">
        <f t="shared" ca="1" si="491"/>
        <v>0</v>
      </c>
      <c r="AV1052" s="33">
        <f t="shared" ca="1" si="489"/>
        <v>0</v>
      </c>
    </row>
    <row r="1053" spans="1:48" x14ac:dyDescent="0.2">
      <c r="A1053" s="15">
        <f>Daten!A1053</f>
        <v>40918</v>
      </c>
      <c r="B1053" s="8" t="str">
        <f>Daten!B1053</f>
        <v>Spital am Pyhrn</v>
      </c>
      <c r="C1053" s="15">
        <f t="shared" si="464"/>
        <v>4</v>
      </c>
      <c r="D1053" s="10">
        <f>Daten!D1053</f>
        <v>0</v>
      </c>
      <c r="E1053" s="9">
        <f>Daten!E1053</f>
        <v>2239</v>
      </c>
      <c r="F1053" s="9">
        <f>Daten!F1053</f>
        <v>2204</v>
      </c>
      <c r="G1053" s="27">
        <f t="shared" si="465"/>
        <v>35</v>
      </c>
      <c r="H1053" s="29">
        <f t="shared" si="466"/>
        <v>1.588021778584392E-2</v>
      </c>
      <c r="I1053" s="21">
        <f t="shared" si="467"/>
        <v>35.370809905471553</v>
      </c>
      <c r="J1053" s="21">
        <f t="shared" si="468"/>
        <v>-0.37080990547155324</v>
      </c>
      <c r="K1053" s="27">
        <f t="shared" si="469"/>
        <v>185.40495273577662</v>
      </c>
      <c r="L1053" s="16">
        <f>Daten!G1053</f>
        <v>334</v>
      </c>
      <c r="M1053" s="16">
        <f>Daten!H1053</f>
        <v>1475</v>
      </c>
      <c r="N1053" s="16">
        <f>Daten!I1053</f>
        <v>430</v>
      </c>
      <c r="O1053" s="28">
        <f t="shared" si="470"/>
        <v>0.5179661016949153</v>
      </c>
      <c r="P1053" s="16">
        <f t="shared" si="471"/>
        <v>809.82734738086538</v>
      </c>
      <c r="Q1053" s="21">
        <f t="shared" si="472"/>
        <v>-45.827347380865376</v>
      </c>
      <c r="R1053" s="27">
        <f t="shared" si="473"/>
        <v>-9165.4694761730752</v>
      </c>
      <c r="S1053" s="9">
        <f ca="1">Daten!K1053</f>
        <v>17593</v>
      </c>
      <c r="T1053" s="9">
        <f ca="1">Daten!L1053</f>
        <v>181227</v>
      </c>
      <c r="U1053" s="9">
        <f ca="1">Daten!M1053</f>
        <v>1415490</v>
      </c>
      <c r="V1053" s="9">
        <f ca="1">Daten!N1053</f>
        <v>500</v>
      </c>
      <c r="W1053" s="9">
        <f ca="1">Daten!O1053</f>
        <v>500</v>
      </c>
      <c r="X1053" s="23">
        <f t="shared" ca="1" si="474"/>
        <v>1614310</v>
      </c>
      <c r="Y1053" s="9">
        <f t="shared" ca="1" si="475"/>
        <v>762438.76051054208</v>
      </c>
      <c r="Z1053" s="21">
        <f t="shared" ca="1" si="476"/>
        <v>851871.23948945792</v>
      </c>
      <c r="AA1053" s="27">
        <f t="shared" ca="1" si="477"/>
        <v>-85187.123948945795</v>
      </c>
      <c r="AB1053" s="32">
        <f t="shared" ca="1" si="478"/>
        <v>-94167.188472383088</v>
      </c>
      <c r="AC1053" s="31">
        <f t="shared" ca="1" si="479"/>
        <v>0</v>
      </c>
      <c r="AG1053" s="26">
        <f t="shared" ca="1" si="480"/>
        <v>0</v>
      </c>
      <c r="AH1053" s="26">
        <f t="shared" ca="1" si="481"/>
        <v>0</v>
      </c>
      <c r="AI1053" s="26">
        <f t="shared" ca="1" si="482"/>
        <v>0</v>
      </c>
      <c r="AJ1053" s="26">
        <f t="shared" ca="1" si="483"/>
        <v>1</v>
      </c>
      <c r="AK1053" s="26">
        <f t="shared" ca="1" si="484"/>
        <v>0</v>
      </c>
      <c r="AL1053" s="26">
        <f t="shared" ca="1" si="485"/>
        <v>0</v>
      </c>
      <c r="AM1053" s="26">
        <f t="shared" ca="1" si="486"/>
        <v>0</v>
      </c>
      <c r="AN1053" s="26">
        <f ca="1">IF(AM1053=0,0,COUNTIF($AM$19:AM1053,C1053*10+1))</f>
        <v>0</v>
      </c>
      <c r="AO1053" s="21">
        <f t="shared" ca="1" si="487"/>
        <v>0</v>
      </c>
      <c r="AP1053" s="33">
        <f t="shared" ca="1" si="488"/>
        <v>0</v>
      </c>
      <c r="AQ1053" s="24"/>
      <c r="AR1053" s="155">
        <f ca="1">ROUND(Zsfg!$C$11/'Z1'!$AL$2120*'Z1'!AL1053,0)</f>
        <v>0</v>
      </c>
      <c r="AS1053" s="26">
        <f t="shared" ca="1" si="490"/>
        <v>0</v>
      </c>
      <c r="AT1053" s="26">
        <f ca="1">IF(AS1053=0,0,COUNTIF($AS$19:AS1053,C1053*10+1))</f>
        <v>0</v>
      </c>
      <c r="AU1053" s="21">
        <f t="shared" ca="1" si="491"/>
        <v>0</v>
      </c>
      <c r="AV1053" s="33">
        <f t="shared" ca="1" si="489"/>
        <v>0</v>
      </c>
    </row>
    <row r="1054" spans="1:48" x14ac:dyDescent="0.2">
      <c r="A1054" s="15">
        <f>Daten!A1054</f>
        <v>40919</v>
      </c>
      <c r="B1054" s="8" t="str">
        <f>Daten!B1054</f>
        <v>Steinbach am Ziehberg</v>
      </c>
      <c r="C1054" s="15">
        <f t="shared" si="464"/>
        <v>4</v>
      </c>
      <c r="D1054" s="10">
        <f>Daten!D1054</f>
        <v>0</v>
      </c>
      <c r="E1054" s="9">
        <f>Daten!E1054</f>
        <v>833</v>
      </c>
      <c r="F1054" s="9">
        <f>Daten!F1054</f>
        <v>819</v>
      </c>
      <c r="G1054" s="27">
        <f t="shared" si="465"/>
        <v>14</v>
      </c>
      <c r="H1054" s="29">
        <f t="shared" si="466"/>
        <v>1.7094017094017096E-2</v>
      </c>
      <c r="I1054" s="21">
        <f t="shared" si="467"/>
        <v>13.143690250717425</v>
      </c>
      <c r="J1054" s="21">
        <f t="shared" si="468"/>
        <v>0.85630974928257508</v>
      </c>
      <c r="K1054" s="27">
        <f t="shared" si="469"/>
        <v>-428.15487464128756</v>
      </c>
      <c r="L1054" s="16">
        <f>Daten!G1054</f>
        <v>133</v>
      </c>
      <c r="M1054" s="16">
        <f>Daten!H1054</f>
        <v>533</v>
      </c>
      <c r="N1054" s="16">
        <f>Daten!I1054</f>
        <v>167</v>
      </c>
      <c r="O1054" s="28">
        <f t="shared" si="470"/>
        <v>0.56285178236397748</v>
      </c>
      <c r="P1054" s="16">
        <f t="shared" si="471"/>
        <v>292.63591603661104</v>
      </c>
      <c r="Q1054" s="21">
        <f t="shared" si="472"/>
        <v>7.3640839633889641</v>
      </c>
      <c r="R1054" s="27">
        <f t="shared" si="473"/>
        <v>1472.8167926777928</v>
      </c>
      <c r="S1054" s="9">
        <f ca="1">Daten!K1054</f>
        <v>8965</v>
      </c>
      <c r="T1054" s="9">
        <f ca="1">Daten!L1054</f>
        <v>35364</v>
      </c>
      <c r="U1054" s="9">
        <f ca="1">Daten!M1054</f>
        <v>27551</v>
      </c>
      <c r="V1054" s="9">
        <f ca="1">Daten!N1054</f>
        <v>500</v>
      </c>
      <c r="W1054" s="9">
        <f ca="1">Daten!O1054</f>
        <v>500</v>
      </c>
      <c r="X1054" s="23">
        <f t="shared" ca="1" si="474"/>
        <v>71880</v>
      </c>
      <c r="Y1054" s="9">
        <f t="shared" ca="1" si="475"/>
        <v>283658.5473449225</v>
      </c>
      <c r="Z1054" s="21">
        <f t="shared" ca="1" si="476"/>
        <v>-211778.5473449225</v>
      </c>
      <c r="AA1054" s="27">
        <f t="shared" ca="1" si="477"/>
        <v>21177.854734492252</v>
      </c>
      <c r="AB1054" s="32">
        <f t="shared" ca="1" si="478"/>
        <v>22222.516652528757</v>
      </c>
      <c r="AC1054" s="31">
        <f t="shared" ca="1" si="479"/>
        <v>22222.516652528757</v>
      </c>
      <c r="AG1054" s="26">
        <f t="shared" ca="1" si="480"/>
        <v>-428.15487464128756</v>
      </c>
      <c r="AH1054" s="26">
        <f t="shared" ca="1" si="481"/>
        <v>21177.854734492252</v>
      </c>
      <c r="AI1054" s="26">
        <f t="shared" ca="1" si="482"/>
        <v>20749.699859850964</v>
      </c>
      <c r="AJ1054" s="26">
        <f t="shared" ca="1" si="483"/>
        <v>1</v>
      </c>
      <c r="AK1054" s="26">
        <f t="shared" ca="1" si="484"/>
        <v>20749.699859850964</v>
      </c>
      <c r="AL1054" s="26">
        <f t="shared" ca="1" si="485"/>
        <v>21919</v>
      </c>
      <c r="AM1054" s="26">
        <f t="shared" ca="1" si="486"/>
        <v>41</v>
      </c>
      <c r="AN1054" s="26">
        <f ca="1">IF(AM1054=0,0,COUNTIF($AM$19:AM1054,C1054*10+1))</f>
        <v>70</v>
      </c>
      <c r="AO1054" s="21">
        <f t="shared" ca="1" si="487"/>
        <v>0</v>
      </c>
      <c r="AP1054" s="33">
        <f t="shared" ca="1" si="488"/>
        <v>21919</v>
      </c>
      <c r="AQ1054" s="24"/>
      <c r="AR1054" s="155">
        <f ca="1">ROUND(Zsfg!$C$11/'Z1'!$AL$2120*'Z1'!AL1054,0)</f>
        <v>18283</v>
      </c>
      <c r="AS1054" s="26">
        <f t="shared" ca="1" si="490"/>
        <v>41</v>
      </c>
      <c r="AT1054" s="26">
        <f ca="1">IF(AS1054=0,0,COUNTIF($AS$19:AS1054,C1054*10+1))</f>
        <v>70</v>
      </c>
      <c r="AU1054" s="21">
        <f t="shared" ca="1" si="491"/>
        <v>0</v>
      </c>
      <c r="AV1054" s="33">
        <f t="shared" ca="1" si="489"/>
        <v>18283</v>
      </c>
    </row>
    <row r="1055" spans="1:48" x14ac:dyDescent="0.2">
      <c r="A1055" s="15">
        <f>Daten!A1055</f>
        <v>40920</v>
      </c>
      <c r="B1055" s="8" t="str">
        <f>Daten!B1055</f>
        <v>Steinbach an der Steyr</v>
      </c>
      <c r="C1055" s="15">
        <f t="shared" si="464"/>
        <v>4</v>
      </c>
      <c r="D1055" s="10">
        <f>Daten!D1055</f>
        <v>0</v>
      </c>
      <c r="E1055" s="9">
        <f>Daten!E1055</f>
        <v>1996</v>
      </c>
      <c r="F1055" s="9">
        <f>Daten!F1055</f>
        <v>2036</v>
      </c>
      <c r="G1055" s="27">
        <f t="shared" si="465"/>
        <v>-40</v>
      </c>
      <c r="H1055" s="29">
        <f t="shared" si="466"/>
        <v>-1.9646365422396856E-2</v>
      </c>
      <c r="I1055" s="21">
        <f t="shared" si="467"/>
        <v>32.674668315580803</v>
      </c>
      <c r="J1055" s="21">
        <f t="shared" si="468"/>
        <v>-72.674668315580803</v>
      </c>
      <c r="K1055" s="27">
        <f t="shared" si="469"/>
        <v>36337.334157790399</v>
      </c>
      <c r="L1055" s="16">
        <f>Daten!G1055</f>
        <v>315</v>
      </c>
      <c r="M1055" s="16">
        <f>Daten!H1055</f>
        <v>1320</v>
      </c>
      <c r="N1055" s="16">
        <f>Daten!I1055</f>
        <v>361</v>
      </c>
      <c r="O1055" s="28">
        <f t="shared" si="470"/>
        <v>0.51212121212121209</v>
      </c>
      <c r="P1055" s="16">
        <f t="shared" si="471"/>
        <v>724.72684646965581</v>
      </c>
      <c r="Q1055" s="21">
        <f t="shared" si="472"/>
        <v>-48.726846469655811</v>
      </c>
      <c r="R1055" s="27">
        <f t="shared" si="473"/>
        <v>-9745.3692939311622</v>
      </c>
      <c r="S1055" s="9">
        <f ca="1">Daten!K1055</f>
        <v>11923</v>
      </c>
      <c r="T1055" s="9">
        <f ca="1">Daten!L1055</f>
        <v>89079</v>
      </c>
      <c r="U1055" s="9">
        <f ca="1">Daten!M1055</f>
        <v>126905</v>
      </c>
      <c r="V1055" s="9">
        <f ca="1">Daten!N1055</f>
        <v>500</v>
      </c>
      <c r="W1055" s="9">
        <f ca="1">Daten!O1055</f>
        <v>500</v>
      </c>
      <c r="X1055" s="23">
        <f t="shared" ca="1" si="474"/>
        <v>227907</v>
      </c>
      <c r="Y1055" s="9">
        <f t="shared" ca="1" si="475"/>
        <v>679690.82893213129</v>
      </c>
      <c r="Z1055" s="21">
        <f t="shared" ca="1" si="476"/>
        <v>-451783.82893213129</v>
      </c>
      <c r="AA1055" s="27">
        <f t="shared" ca="1" si="477"/>
        <v>45178.382893213129</v>
      </c>
      <c r="AB1055" s="32">
        <f t="shared" ca="1" si="478"/>
        <v>71770.347757072363</v>
      </c>
      <c r="AC1055" s="31">
        <f t="shared" ca="1" si="479"/>
        <v>71770.347757072363</v>
      </c>
      <c r="AG1055" s="26">
        <f t="shared" ca="1" si="480"/>
        <v>36337.334157790399</v>
      </c>
      <c r="AH1055" s="26">
        <f t="shared" ca="1" si="481"/>
        <v>45178.382893213129</v>
      </c>
      <c r="AI1055" s="26">
        <f t="shared" ca="1" si="482"/>
        <v>81515.717051003536</v>
      </c>
      <c r="AJ1055" s="26">
        <f t="shared" ca="1" si="483"/>
        <v>1</v>
      </c>
      <c r="AK1055" s="26">
        <f t="shared" ca="1" si="484"/>
        <v>81515.717051003536</v>
      </c>
      <c r="AL1055" s="26">
        <f t="shared" ca="1" si="485"/>
        <v>86109</v>
      </c>
      <c r="AM1055" s="26">
        <f t="shared" ca="1" si="486"/>
        <v>41</v>
      </c>
      <c r="AN1055" s="26">
        <f ca="1">IF(AM1055=0,0,COUNTIF($AM$19:AM1055,C1055*10+1))</f>
        <v>71</v>
      </c>
      <c r="AO1055" s="21">
        <f t="shared" ca="1" si="487"/>
        <v>0</v>
      </c>
      <c r="AP1055" s="33">
        <f t="shared" ca="1" si="488"/>
        <v>86109</v>
      </c>
      <c r="AQ1055" s="24"/>
      <c r="AR1055" s="155">
        <f ca="1">ROUND(Zsfg!$C$11/'Z1'!$AL$2120*'Z1'!AL1055,0)</f>
        <v>71824</v>
      </c>
      <c r="AS1055" s="26">
        <f t="shared" ca="1" si="490"/>
        <v>41</v>
      </c>
      <c r="AT1055" s="26">
        <f ca="1">IF(AS1055=0,0,COUNTIF($AS$19:AS1055,C1055*10+1))</f>
        <v>71</v>
      </c>
      <c r="AU1055" s="21">
        <f t="shared" ca="1" si="491"/>
        <v>0</v>
      </c>
      <c r="AV1055" s="33">
        <f t="shared" ca="1" si="489"/>
        <v>71824</v>
      </c>
    </row>
    <row r="1056" spans="1:48" x14ac:dyDescent="0.2">
      <c r="A1056" s="15">
        <f>Daten!A1056</f>
        <v>40921</v>
      </c>
      <c r="B1056" s="8" t="str">
        <f>Daten!B1056</f>
        <v>Vorderstoder</v>
      </c>
      <c r="C1056" s="15">
        <f t="shared" si="464"/>
        <v>4</v>
      </c>
      <c r="D1056" s="10">
        <f>Daten!D1056</f>
        <v>0</v>
      </c>
      <c r="E1056" s="9">
        <f>Daten!E1056</f>
        <v>812</v>
      </c>
      <c r="F1056" s="9">
        <f>Daten!F1056</f>
        <v>799</v>
      </c>
      <c r="G1056" s="27">
        <f t="shared" si="465"/>
        <v>13</v>
      </c>
      <c r="H1056" s="29">
        <f t="shared" si="466"/>
        <v>1.6270337922403004E-2</v>
      </c>
      <c r="I1056" s="21">
        <f t="shared" si="467"/>
        <v>12.822721013825667</v>
      </c>
      <c r="J1056" s="21">
        <f t="shared" si="468"/>
        <v>0.17727898617433269</v>
      </c>
      <c r="K1056" s="27">
        <f t="shared" si="469"/>
        <v>-88.639493087166343</v>
      </c>
      <c r="L1056" s="16">
        <f>Daten!G1056</f>
        <v>115</v>
      </c>
      <c r="M1056" s="16">
        <f>Daten!H1056</f>
        <v>512</v>
      </c>
      <c r="N1056" s="16">
        <f>Daten!I1056</f>
        <v>185</v>
      </c>
      <c r="O1056" s="28">
        <f t="shared" si="470"/>
        <v>0.5859375</v>
      </c>
      <c r="P1056" s="16">
        <f t="shared" si="471"/>
        <v>281.1061707518665</v>
      </c>
      <c r="Q1056" s="21">
        <f t="shared" si="472"/>
        <v>18.8938292481335</v>
      </c>
      <c r="R1056" s="27">
        <f t="shared" si="473"/>
        <v>3778.7658496266999</v>
      </c>
      <c r="S1056" s="9">
        <f ca="1">Daten!K1056</f>
        <v>5937</v>
      </c>
      <c r="T1056" s="9">
        <f ca="1">Daten!L1056</f>
        <v>68424</v>
      </c>
      <c r="U1056" s="9">
        <f ca="1">Daten!M1056</f>
        <v>63791</v>
      </c>
      <c r="V1056" s="9">
        <f ca="1">Daten!N1056</f>
        <v>500</v>
      </c>
      <c r="W1056" s="9">
        <f ca="1">Daten!O1056</f>
        <v>500</v>
      </c>
      <c r="X1056" s="23">
        <f t="shared" ca="1" si="474"/>
        <v>138152</v>
      </c>
      <c r="Y1056" s="9">
        <f t="shared" ca="1" si="475"/>
        <v>276507.4915295043</v>
      </c>
      <c r="Z1056" s="21">
        <f t="shared" ca="1" si="476"/>
        <v>-138355.4915295043</v>
      </c>
      <c r="AA1056" s="27">
        <f t="shared" ca="1" si="477"/>
        <v>13835.549152950431</v>
      </c>
      <c r="AB1056" s="32">
        <f t="shared" ca="1" si="478"/>
        <v>17525.675509489964</v>
      </c>
      <c r="AC1056" s="31">
        <f t="shared" ca="1" si="479"/>
        <v>17525.675509489964</v>
      </c>
      <c r="AG1056" s="26">
        <f t="shared" ca="1" si="480"/>
        <v>-88.639493087166343</v>
      </c>
      <c r="AH1056" s="26">
        <f t="shared" ca="1" si="481"/>
        <v>13835.549152950431</v>
      </c>
      <c r="AI1056" s="26">
        <f t="shared" ca="1" si="482"/>
        <v>13746.909659863264</v>
      </c>
      <c r="AJ1056" s="26">
        <f t="shared" ca="1" si="483"/>
        <v>1</v>
      </c>
      <c r="AK1056" s="26">
        <f t="shared" ca="1" si="484"/>
        <v>13746.909659863264</v>
      </c>
      <c r="AL1056" s="26">
        <f t="shared" ca="1" si="485"/>
        <v>14522</v>
      </c>
      <c r="AM1056" s="26">
        <f t="shared" ca="1" si="486"/>
        <v>41</v>
      </c>
      <c r="AN1056" s="26">
        <f ca="1">IF(AM1056=0,0,COUNTIF($AM$19:AM1056,C1056*10+1))</f>
        <v>72</v>
      </c>
      <c r="AO1056" s="21">
        <f t="shared" ca="1" si="487"/>
        <v>0</v>
      </c>
      <c r="AP1056" s="33">
        <f t="shared" ca="1" si="488"/>
        <v>14522</v>
      </c>
      <c r="AQ1056" s="24"/>
      <c r="AR1056" s="155">
        <f ca="1">ROUND(Zsfg!$C$11/'Z1'!$AL$2120*'Z1'!AL1056,0)</f>
        <v>12113</v>
      </c>
      <c r="AS1056" s="26">
        <f t="shared" ca="1" si="490"/>
        <v>41</v>
      </c>
      <c r="AT1056" s="26">
        <f ca="1">IF(AS1056=0,0,COUNTIF($AS$19:AS1056,C1056*10+1))</f>
        <v>72</v>
      </c>
      <c r="AU1056" s="21">
        <f t="shared" ca="1" si="491"/>
        <v>0</v>
      </c>
      <c r="AV1056" s="33">
        <f t="shared" ca="1" si="489"/>
        <v>12113</v>
      </c>
    </row>
    <row r="1057" spans="1:48" x14ac:dyDescent="0.2">
      <c r="A1057" s="15">
        <f>Daten!A1057</f>
        <v>40922</v>
      </c>
      <c r="B1057" s="8" t="str">
        <f>Daten!B1057</f>
        <v>Wartberg an der Krems</v>
      </c>
      <c r="C1057" s="15">
        <f t="shared" si="464"/>
        <v>4</v>
      </c>
      <c r="D1057" s="10">
        <f>Daten!D1057</f>
        <v>0</v>
      </c>
      <c r="E1057" s="9">
        <f>Daten!E1057</f>
        <v>2985</v>
      </c>
      <c r="F1057" s="9">
        <f>Daten!F1057</f>
        <v>2952</v>
      </c>
      <c r="G1057" s="27">
        <f t="shared" si="465"/>
        <v>33</v>
      </c>
      <c r="H1057" s="29">
        <f t="shared" si="466"/>
        <v>1.1178861788617886E-2</v>
      </c>
      <c r="I1057" s="21">
        <f t="shared" si="467"/>
        <v>47.375059365223244</v>
      </c>
      <c r="J1057" s="21">
        <f t="shared" si="468"/>
        <v>-14.375059365223244</v>
      </c>
      <c r="K1057" s="27">
        <f t="shared" si="469"/>
        <v>7187.5296826116219</v>
      </c>
      <c r="L1057" s="16">
        <f>Daten!G1057</f>
        <v>465</v>
      </c>
      <c r="M1057" s="16">
        <f>Daten!H1057</f>
        <v>2037</v>
      </c>
      <c r="N1057" s="16">
        <f>Daten!I1057</f>
        <v>483</v>
      </c>
      <c r="O1057" s="28">
        <f t="shared" si="470"/>
        <v>0.46539027982326953</v>
      </c>
      <c r="P1057" s="16">
        <f t="shared" si="471"/>
        <v>1118.3852926202189</v>
      </c>
      <c r="Q1057" s="21">
        <f t="shared" si="472"/>
        <v>-170.38529262021893</v>
      </c>
      <c r="R1057" s="27">
        <f t="shared" si="473"/>
        <v>-34077.058524043787</v>
      </c>
      <c r="S1057" s="9">
        <f ca="1">Daten!K1057</f>
        <v>32433</v>
      </c>
      <c r="T1057" s="9">
        <f ca="1">Daten!L1057</f>
        <v>203505</v>
      </c>
      <c r="U1057" s="9">
        <f ca="1">Daten!M1057</f>
        <v>1262467</v>
      </c>
      <c r="V1057" s="9">
        <f ca="1">Daten!N1057</f>
        <v>500</v>
      </c>
      <c r="W1057" s="9">
        <f ca="1">Daten!O1057</f>
        <v>500</v>
      </c>
      <c r="X1057" s="23">
        <f t="shared" ca="1" si="474"/>
        <v>1498405</v>
      </c>
      <c r="Y1057" s="9">
        <f t="shared" ca="1" si="475"/>
        <v>1016471.5051915891</v>
      </c>
      <c r="Z1057" s="21">
        <f t="shared" ca="1" si="476"/>
        <v>481933.49480841088</v>
      </c>
      <c r="AA1057" s="27">
        <f t="shared" ca="1" si="477"/>
        <v>-48193.349480841091</v>
      </c>
      <c r="AB1057" s="32">
        <f t="shared" ca="1" si="478"/>
        <v>-75082.87832227326</v>
      </c>
      <c r="AC1057" s="31">
        <f t="shared" ca="1" si="479"/>
        <v>0</v>
      </c>
      <c r="AG1057" s="26">
        <f t="shared" ca="1" si="480"/>
        <v>0</v>
      </c>
      <c r="AH1057" s="26">
        <f t="shared" ca="1" si="481"/>
        <v>0</v>
      </c>
      <c r="AI1057" s="26">
        <f t="shared" ca="1" si="482"/>
        <v>0</v>
      </c>
      <c r="AJ1057" s="26">
        <f t="shared" ca="1" si="483"/>
        <v>1</v>
      </c>
      <c r="AK1057" s="26">
        <f t="shared" ca="1" si="484"/>
        <v>0</v>
      </c>
      <c r="AL1057" s="26">
        <f t="shared" ca="1" si="485"/>
        <v>0</v>
      </c>
      <c r="AM1057" s="26">
        <f t="shared" ca="1" si="486"/>
        <v>0</v>
      </c>
      <c r="AN1057" s="26">
        <f ca="1">IF(AM1057=0,0,COUNTIF($AM$19:AM1057,C1057*10+1))</f>
        <v>0</v>
      </c>
      <c r="AO1057" s="21">
        <f t="shared" ca="1" si="487"/>
        <v>0</v>
      </c>
      <c r="AP1057" s="33">
        <f t="shared" ca="1" si="488"/>
        <v>0</v>
      </c>
      <c r="AQ1057" s="24"/>
      <c r="AR1057" s="155">
        <f ca="1">ROUND(Zsfg!$C$11/'Z1'!$AL$2120*'Z1'!AL1057,0)</f>
        <v>0</v>
      </c>
      <c r="AS1057" s="26">
        <f t="shared" ca="1" si="490"/>
        <v>0</v>
      </c>
      <c r="AT1057" s="26">
        <f ca="1">IF(AS1057=0,0,COUNTIF($AS$19:AS1057,C1057*10+1))</f>
        <v>0</v>
      </c>
      <c r="AU1057" s="21">
        <f t="shared" ca="1" si="491"/>
        <v>0</v>
      </c>
      <c r="AV1057" s="33">
        <f t="shared" ca="1" si="489"/>
        <v>0</v>
      </c>
    </row>
    <row r="1058" spans="1:48" x14ac:dyDescent="0.2">
      <c r="A1058" s="15">
        <f>Daten!A1058</f>
        <v>40923</v>
      </c>
      <c r="B1058" s="8" t="str">
        <f>Daten!B1058</f>
        <v>Windischgarsten</v>
      </c>
      <c r="C1058" s="15">
        <f t="shared" si="464"/>
        <v>4</v>
      </c>
      <c r="D1058" s="10">
        <f>Daten!D1058</f>
        <v>0</v>
      </c>
      <c r="E1058" s="9">
        <f>Daten!E1058</f>
        <v>2415</v>
      </c>
      <c r="F1058" s="9">
        <f>Daten!F1058</f>
        <v>2395</v>
      </c>
      <c r="G1058" s="27">
        <f t="shared" si="465"/>
        <v>20</v>
      </c>
      <c r="H1058" s="29">
        <f t="shared" si="466"/>
        <v>8.350730688935281E-3</v>
      </c>
      <c r="I1058" s="21">
        <f t="shared" si="467"/>
        <v>38.436066117787831</v>
      </c>
      <c r="J1058" s="21">
        <f t="shared" si="468"/>
        <v>-18.436066117787831</v>
      </c>
      <c r="K1058" s="27">
        <f t="shared" si="469"/>
        <v>9218.0330588939159</v>
      </c>
      <c r="L1058" s="16">
        <f>Daten!G1058</f>
        <v>293</v>
      </c>
      <c r="M1058" s="16">
        <f>Daten!H1058</f>
        <v>1544</v>
      </c>
      <c r="N1058" s="16">
        <f>Daten!I1058</f>
        <v>578</v>
      </c>
      <c r="O1058" s="28">
        <f t="shared" si="470"/>
        <v>0.56411917098445596</v>
      </c>
      <c r="P1058" s="16">
        <f t="shared" si="471"/>
        <v>847.71079617359737</v>
      </c>
      <c r="Q1058" s="21">
        <f t="shared" si="472"/>
        <v>23.289203826402627</v>
      </c>
      <c r="R1058" s="27">
        <f t="shared" si="473"/>
        <v>4657.8407652805254</v>
      </c>
      <c r="S1058" s="9">
        <f ca="1">Daten!K1058</f>
        <v>1334</v>
      </c>
      <c r="T1058" s="9">
        <f ca="1">Daten!L1058</f>
        <v>207316</v>
      </c>
      <c r="U1058" s="9">
        <f ca="1">Daten!M1058</f>
        <v>537653</v>
      </c>
      <c r="V1058" s="9">
        <f ca="1">Daten!N1058</f>
        <v>500</v>
      </c>
      <c r="W1058" s="9">
        <f ca="1">Daten!O1058</f>
        <v>500</v>
      </c>
      <c r="X1058" s="23">
        <f t="shared" ca="1" si="474"/>
        <v>746303</v>
      </c>
      <c r="Y1058" s="9">
        <f t="shared" ca="1" si="475"/>
        <v>822371.41877309466</v>
      </c>
      <c r="Z1058" s="21">
        <f t="shared" ca="1" si="476"/>
        <v>-76068.418773094658</v>
      </c>
      <c r="AA1058" s="27">
        <f t="shared" ca="1" si="477"/>
        <v>7606.8418773094663</v>
      </c>
      <c r="AB1058" s="32">
        <f t="shared" ca="1" si="478"/>
        <v>21482.715701483907</v>
      </c>
      <c r="AC1058" s="31">
        <f t="shared" ca="1" si="479"/>
        <v>21482.715701483907</v>
      </c>
      <c r="AG1058" s="26">
        <f t="shared" ca="1" si="480"/>
        <v>9218.0330588939159</v>
      </c>
      <c r="AH1058" s="26">
        <f t="shared" ca="1" si="481"/>
        <v>7606.8418773094663</v>
      </c>
      <c r="AI1058" s="26">
        <f t="shared" ca="1" si="482"/>
        <v>16824.874936203381</v>
      </c>
      <c r="AJ1058" s="26">
        <f t="shared" ca="1" si="483"/>
        <v>1</v>
      </c>
      <c r="AK1058" s="26">
        <f t="shared" ca="1" si="484"/>
        <v>16824.874936203381</v>
      </c>
      <c r="AL1058" s="26">
        <f t="shared" ca="1" si="485"/>
        <v>17773</v>
      </c>
      <c r="AM1058" s="26">
        <f t="shared" ca="1" si="486"/>
        <v>41</v>
      </c>
      <c r="AN1058" s="26">
        <f ca="1">IF(AM1058=0,0,COUNTIF($AM$19:AM1058,C1058*10+1))</f>
        <v>73</v>
      </c>
      <c r="AO1058" s="21">
        <f t="shared" ca="1" si="487"/>
        <v>0</v>
      </c>
      <c r="AP1058" s="33">
        <f t="shared" ca="1" si="488"/>
        <v>17773</v>
      </c>
      <c r="AQ1058" s="24"/>
      <c r="AR1058" s="155">
        <f ca="1">ROUND(Zsfg!$C$11/'Z1'!$AL$2120*'Z1'!AL1058,0)</f>
        <v>14824</v>
      </c>
      <c r="AS1058" s="26">
        <f t="shared" ca="1" si="490"/>
        <v>41</v>
      </c>
      <c r="AT1058" s="26">
        <f ca="1">IF(AS1058=0,0,COUNTIF($AS$19:AS1058,C1058*10+1))</f>
        <v>73</v>
      </c>
      <c r="AU1058" s="21">
        <f t="shared" ca="1" si="491"/>
        <v>0</v>
      </c>
      <c r="AV1058" s="33">
        <f t="shared" ca="1" si="489"/>
        <v>14824</v>
      </c>
    </row>
    <row r="1059" spans="1:48" x14ac:dyDescent="0.2">
      <c r="A1059" s="15">
        <f>Daten!A1059</f>
        <v>41001</v>
      </c>
      <c r="B1059" s="8" t="str">
        <f>Daten!B1059</f>
        <v>Allhaming</v>
      </c>
      <c r="C1059" s="15">
        <f t="shared" si="464"/>
        <v>4</v>
      </c>
      <c r="D1059" s="10">
        <f>Daten!D1059</f>
        <v>0</v>
      </c>
      <c r="E1059" s="9">
        <f>Daten!E1059</f>
        <v>1173</v>
      </c>
      <c r="F1059" s="9">
        <f>Daten!F1059</f>
        <v>1135</v>
      </c>
      <c r="G1059" s="27">
        <f t="shared" si="465"/>
        <v>38</v>
      </c>
      <c r="H1059" s="29">
        <f t="shared" si="466"/>
        <v>3.3480176211453744E-2</v>
      </c>
      <c r="I1059" s="21">
        <f t="shared" si="467"/>
        <v>18.215004193607175</v>
      </c>
      <c r="J1059" s="21">
        <f t="shared" si="468"/>
        <v>19.784995806392825</v>
      </c>
      <c r="K1059" s="27">
        <f t="shared" si="469"/>
        <v>-9892.4979031964122</v>
      </c>
      <c r="L1059" s="16">
        <f>Daten!G1059</f>
        <v>180</v>
      </c>
      <c r="M1059" s="16">
        <f>Daten!H1059</f>
        <v>809</v>
      </c>
      <c r="N1059" s="16">
        <f>Daten!I1059</f>
        <v>184</v>
      </c>
      <c r="O1059" s="28">
        <f t="shared" si="470"/>
        <v>0.44993819530284301</v>
      </c>
      <c r="P1059" s="16">
        <f t="shared" si="471"/>
        <v>444.16971120753908</v>
      </c>
      <c r="Q1059" s="21">
        <f t="shared" si="472"/>
        <v>-80.169711207539081</v>
      </c>
      <c r="R1059" s="27">
        <f t="shared" si="473"/>
        <v>-16033.942241507815</v>
      </c>
      <c r="S1059" s="9">
        <f ca="1">Daten!K1059</f>
        <v>13696</v>
      </c>
      <c r="T1059" s="9">
        <f ca="1">Daten!L1059</f>
        <v>133308</v>
      </c>
      <c r="U1059" s="9">
        <f ca="1">Daten!M1059</f>
        <v>1206474</v>
      </c>
      <c r="V1059" s="9">
        <f ca="1">Daten!N1059</f>
        <v>500</v>
      </c>
      <c r="W1059" s="9">
        <f ca="1">Daten!O1059</f>
        <v>500</v>
      </c>
      <c r="X1059" s="23">
        <f t="shared" ca="1" si="474"/>
        <v>1353478</v>
      </c>
      <c r="Y1059" s="9">
        <f t="shared" ca="1" si="475"/>
        <v>399437.54626121745</v>
      </c>
      <c r="Z1059" s="21">
        <f t="shared" ca="1" si="476"/>
        <v>954040.45373878255</v>
      </c>
      <c r="AA1059" s="27">
        <f t="shared" ca="1" si="477"/>
        <v>-95404.045373878267</v>
      </c>
      <c r="AB1059" s="32">
        <f t="shared" ca="1" si="478"/>
        <v>-121330.48551858249</v>
      </c>
      <c r="AC1059" s="31">
        <f t="shared" ca="1" si="479"/>
        <v>0</v>
      </c>
      <c r="AG1059" s="26">
        <f t="shared" ca="1" si="480"/>
        <v>0</v>
      </c>
      <c r="AH1059" s="26">
        <f t="shared" ca="1" si="481"/>
        <v>0</v>
      </c>
      <c r="AI1059" s="26">
        <f t="shared" ca="1" si="482"/>
        <v>0</v>
      </c>
      <c r="AJ1059" s="26">
        <f t="shared" ca="1" si="483"/>
        <v>1</v>
      </c>
      <c r="AK1059" s="26">
        <f t="shared" ca="1" si="484"/>
        <v>0</v>
      </c>
      <c r="AL1059" s="26">
        <f t="shared" ca="1" si="485"/>
        <v>0</v>
      </c>
      <c r="AM1059" s="26">
        <f t="shared" ca="1" si="486"/>
        <v>0</v>
      </c>
      <c r="AN1059" s="26">
        <f ca="1">IF(AM1059=0,0,COUNTIF($AM$19:AM1059,C1059*10+1))</f>
        <v>0</v>
      </c>
      <c r="AO1059" s="21">
        <f t="shared" ca="1" si="487"/>
        <v>0</v>
      </c>
      <c r="AP1059" s="33">
        <f t="shared" ca="1" si="488"/>
        <v>0</v>
      </c>
      <c r="AQ1059" s="24"/>
      <c r="AR1059" s="155">
        <f ca="1">ROUND(Zsfg!$C$11/'Z1'!$AL$2120*'Z1'!AL1059,0)</f>
        <v>0</v>
      </c>
      <c r="AS1059" s="26">
        <f t="shared" ca="1" si="490"/>
        <v>0</v>
      </c>
      <c r="AT1059" s="26">
        <f ca="1">IF(AS1059=0,0,COUNTIF($AS$19:AS1059,C1059*10+1))</f>
        <v>0</v>
      </c>
      <c r="AU1059" s="21">
        <f t="shared" ca="1" si="491"/>
        <v>0</v>
      </c>
      <c r="AV1059" s="33">
        <f t="shared" ca="1" si="489"/>
        <v>0</v>
      </c>
    </row>
    <row r="1060" spans="1:48" x14ac:dyDescent="0.2">
      <c r="A1060" s="15">
        <f>Daten!A1060</f>
        <v>41002</v>
      </c>
      <c r="B1060" s="8" t="str">
        <f>Daten!B1060</f>
        <v>Ansfelden</v>
      </c>
      <c r="C1060" s="15">
        <f t="shared" si="464"/>
        <v>4</v>
      </c>
      <c r="D1060" s="10">
        <f>Daten!D1060</f>
        <v>0</v>
      </c>
      <c r="E1060" s="9">
        <f>Daten!E1060</f>
        <v>16660</v>
      </c>
      <c r="F1060" s="9">
        <f>Daten!F1060</f>
        <v>15842</v>
      </c>
      <c r="G1060" s="27">
        <f t="shared" si="465"/>
        <v>818</v>
      </c>
      <c r="H1060" s="29">
        <f t="shared" si="466"/>
        <v>5.1634894584017169E-2</v>
      </c>
      <c r="I1060" s="21">
        <f t="shared" si="467"/>
        <v>254.23973254196025</v>
      </c>
      <c r="J1060" s="21">
        <f t="shared" si="468"/>
        <v>563.76026745803972</v>
      </c>
      <c r="K1060" s="27">
        <f t="shared" si="469"/>
        <v>-281880.13372901984</v>
      </c>
      <c r="L1060" s="16">
        <f>Daten!G1060</f>
        <v>2761</v>
      </c>
      <c r="M1060" s="16">
        <f>Daten!H1060</f>
        <v>11033</v>
      </c>
      <c r="N1060" s="16">
        <f>Daten!I1060</f>
        <v>2865</v>
      </c>
      <c r="O1060" s="28">
        <f t="shared" si="470"/>
        <v>0.50992477114112211</v>
      </c>
      <c r="P1060" s="16">
        <f t="shared" si="471"/>
        <v>6057.5085584088729</v>
      </c>
      <c r="Q1060" s="21">
        <f t="shared" si="472"/>
        <v>-431.50855840887289</v>
      </c>
      <c r="R1060" s="27">
        <f t="shared" si="473"/>
        <v>-86301.711681774585</v>
      </c>
      <c r="S1060" s="9">
        <f ca="1">Daten!K1060</f>
        <v>6991</v>
      </c>
      <c r="T1060" s="9">
        <f ca="1">Daten!L1060</f>
        <v>1447387</v>
      </c>
      <c r="U1060" s="9">
        <f ca="1">Daten!M1060</f>
        <v>7270221</v>
      </c>
      <c r="V1060" s="9">
        <f ca="1">Daten!N1060</f>
        <v>500</v>
      </c>
      <c r="W1060" s="9">
        <f ca="1">Daten!O1060</f>
        <v>500</v>
      </c>
      <c r="X1060" s="23">
        <f t="shared" ca="1" si="474"/>
        <v>8724599</v>
      </c>
      <c r="Y1060" s="9">
        <f t="shared" ca="1" si="475"/>
        <v>5673170.9468984501</v>
      </c>
      <c r="Z1060" s="21">
        <f t="shared" ca="1" si="476"/>
        <v>3051428.0531015499</v>
      </c>
      <c r="AA1060" s="27">
        <f t="shared" ca="1" si="477"/>
        <v>-305142.80531015497</v>
      </c>
      <c r="AB1060" s="32">
        <f t="shared" ca="1" si="478"/>
        <v>-673324.6507209494</v>
      </c>
      <c r="AC1060" s="31">
        <f t="shared" ca="1" si="479"/>
        <v>0</v>
      </c>
      <c r="AG1060" s="26">
        <f t="shared" ca="1" si="480"/>
        <v>0</v>
      </c>
      <c r="AH1060" s="26">
        <f t="shared" ca="1" si="481"/>
        <v>0</v>
      </c>
      <c r="AI1060" s="26">
        <f t="shared" ca="1" si="482"/>
        <v>0</v>
      </c>
      <c r="AJ1060" s="26">
        <f t="shared" ca="1" si="483"/>
        <v>1</v>
      </c>
      <c r="AK1060" s="26">
        <f t="shared" ca="1" si="484"/>
        <v>0</v>
      </c>
      <c r="AL1060" s="26">
        <f t="shared" ca="1" si="485"/>
        <v>0</v>
      </c>
      <c r="AM1060" s="26">
        <f t="shared" ca="1" si="486"/>
        <v>0</v>
      </c>
      <c r="AN1060" s="26">
        <f ca="1">IF(AM1060=0,0,COUNTIF($AM$19:AM1060,C1060*10+1))</f>
        <v>0</v>
      </c>
      <c r="AO1060" s="21">
        <f t="shared" ca="1" si="487"/>
        <v>0</v>
      </c>
      <c r="AP1060" s="33">
        <f t="shared" ca="1" si="488"/>
        <v>0</v>
      </c>
      <c r="AQ1060" s="24"/>
      <c r="AR1060" s="155">
        <f ca="1">ROUND(Zsfg!$C$11/'Z1'!$AL$2120*'Z1'!AL1060,0)</f>
        <v>0</v>
      </c>
      <c r="AS1060" s="26">
        <f t="shared" ca="1" si="490"/>
        <v>0</v>
      </c>
      <c r="AT1060" s="26">
        <f ca="1">IF(AS1060=0,0,COUNTIF($AS$19:AS1060,C1060*10+1))</f>
        <v>0</v>
      </c>
      <c r="AU1060" s="21">
        <f t="shared" ca="1" si="491"/>
        <v>0</v>
      </c>
      <c r="AV1060" s="33">
        <f t="shared" ca="1" si="489"/>
        <v>0</v>
      </c>
    </row>
    <row r="1061" spans="1:48" x14ac:dyDescent="0.2">
      <c r="A1061" s="15">
        <f>Daten!A1061</f>
        <v>41003</v>
      </c>
      <c r="B1061" s="8" t="str">
        <f>Daten!B1061</f>
        <v>Asten</v>
      </c>
      <c r="C1061" s="15">
        <f t="shared" si="464"/>
        <v>4</v>
      </c>
      <c r="D1061" s="10">
        <f>Daten!D1061</f>
        <v>0</v>
      </c>
      <c r="E1061" s="9">
        <f>Daten!E1061</f>
        <v>6668</v>
      </c>
      <c r="F1061" s="9">
        <f>Daten!F1061</f>
        <v>6335</v>
      </c>
      <c r="G1061" s="27">
        <f t="shared" si="465"/>
        <v>333</v>
      </c>
      <c r="H1061" s="29">
        <f t="shared" si="466"/>
        <v>5.2565114443567484E-2</v>
      </c>
      <c r="I1061" s="21">
        <f t="shared" si="467"/>
        <v>101.66700578546384</v>
      </c>
      <c r="J1061" s="21">
        <f t="shared" si="468"/>
        <v>231.33299421453614</v>
      </c>
      <c r="K1061" s="27">
        <f t="shared" si="469"/>
        <v>-115666.49710726808</v>
      </c>
      <c r="L1061" s="16">
        <f>Daten!G1061</f>
        <v>1058</v>
      </c>
      <c r="M1061" s="16">
        <f>Daten!H1061</f>
        <v>4661</v>
      </c>
      <c r="N1061" s="16">
        <f>Daten!I1061</f>
        <v>949</v>
      </c>
      <c r="O1061" s="28">
        <f t="shared" si="470"/>
        <v>0.43059429307015662</v>
      </c>
      <c r="P1061" s="16">
        <f t="shared" si="471"/>
        <v>2559.0544177235347</v>
      </c>
      <c r="Q1061" s="21">
        <f t="shared" si="472"/>
        <v>-552.0544177235347</v>
      </c>
      <c r="R1061" s="27">
        <f t="shared" si="473"/>
        <v>-110410.88354470694</v>
      </c>
      <c r="S1061" s="9">
        <f ca="1">Daten!K1061</f>
        <v>4601</v>
      </c>
      <c r="T1061" s="9">
        <f ca="1">Daten!L1061</f>
        <v>811014</v>
      </c>
      <c r="U1061" s="9">
        <f ca="1">Daten!M1061</f>
        <v>3123977</v>
      </c>
      <c r="V1061" s="9">
        <f ca="1">Daten!N1061</f>
        <v>500</v>
      </c>
      <c r="W1061" s="9">
        <f ca="1">Daten!O1061</f>
        <v>500</v>
      </c>
      <c r="X1061" s="23">
        <f t="shared" ca="1" si="474"/>
        <v>3939592</v>
      </c>
      <c r="Y1061" s="9">
        <f t="shared" ca="1" si="475"/>
        <v>2270630.4846289838</v>
      </c>
      <c r="Z1061" s="21">
        <f t="shared" ca="1" si="476"/>
        <v>1668961.5153710162</v>
      </c>
      <c r="AA1061" s="27">
        <f t="shared" ca="1" si="477"/>
        <v>-166896.15153710163</v>
      </c>
      <c r="AB1061" s="32">
        <f t="shared" ca="1" si="478"/>
        <v>-392973.53218907665</v>
      </c>
      <c r="AC1061" s="31">
        <f t="shared" ca="1" si="479"/>
        <v>0</v>
      </c>
      <c r="AG1061" s="26">
        <f t="shared" ca="1" si="480"/>
        <v>0</v>
      </c>
      <c r="AH1061" s="26">
        <f t="shared" ca="1" si="481"/>
        <v>0</v>
      </c>
      <c r="AI1061" s="26">
        <f t="shared" ca="1" si="482"/>
        <v>0</v>
      </c>
      <c r="AJ1061" s="26">
        <f t="shared" ca="1" si="483"/>
        <v>1</v>
      </c>
      <c r="AK1061" s="26">
        <f t="shared" ca="1" si="484"/>
        <v>0</v>
      </c>
      <c r="AL1061" s="26">
        <f t="shared" ca="1" si="485"/>
        <v>0</v>
      </c>
      <c r="AM1061" s="26">
        <f t="shared" ca="1" si="486"/>
        <v>0</v>
      </c>
      <c r="AN1061" s="26">
        <f ca="1">IF(AM1061=0,0,COUNTIF($AM$19:AM1061,C1061*10+1))</f>
        <v>0</v>
      </c>
      <c r="AO1061" s="21">
        <f t="shared" ca="1" si="487"/>
        <v>0</v>
      </c>
      <c r="AP1061" s="33">
        <f t="shared" ca="1" si="488"/>
        <v>0</v>
      </c>
      <c r="AQ1061" s="24"/>
      <c r="AR1061" s="155">
        <f ca="1">ROUND(Zsfg!$C$11/'Z1'!$AL$2120*'Z1'!AL1061,0)</f>
        <v>0</v>
      </c>
      <c r="AS1061" s="26">
        <f t="shared" ca="1" si="490"/>
        <v>0</v>
      </c>
      <c r="AT1061" s="26">
        <f ca="1">IF(AS1061=0,0,COUNTIF($AS$19:AS1061,C1061*10+1))</f>
        <v>0</v>
      </c>
      <c r="AU1061" s="21">
        <f t="shared" ca="1" si="491"/>
        <v>0</v>
      </c>
      <c r="AV1061" s="33">
        <f t="shared" ca="1" si="489"/>
        <v>0</v>
      </c>
    </row>
    <row r="1062" spans="1:48" x14ac:dyDescent="0.2">
      <c r="A1062" s="15">
        <f>Daten!A1062</f>
        <v>41004</v>
      </c>
      <c r="B1062" s="8" t="str">
        <f>Daten!B1062</f>
        <v>Eggendorf im Traunkreis</v>
      </c>
      <c r="C1062" s="15">
        <f t="shared" si="464"/>
        <v>4</v>
      </c>
      <c r="D1062" s="10">
        <f>Daten!D1062</f>
        <v>0</v>
      </c>
      <c r="E1062" s="9">
        <f>Daten!E1062</f>
        <v>948</v>
      </c>
      <c r="F1062" s="9">
        <f>Daten!F1062</f>
        <v>861</v>
      </c>
      <c r="G1062" s="27">
        <f t="shared" si="465"/>
        <v>87</v>
      </c>
      <c r="H1062" s="29">
        <f t="shared" si="466"/>
        <v>0.10104529616724739</v>
      </c>
      <c r="I1062" s="21">
        <f t="shared" si="467"/>
        <v>13.817725648190113</v>
      </c>
      <c r="J1062" s="21">
        <f t="shared" si="468"/>
        <v>73.182274351809895</v>
      </c>
      <c r="K1062" s="27">
        <f t="shared" si="469"/>
        <v>-36591.137175904951</v>
      </c>
      <c r="L1062" s="16">
        <f>Daten!G1062</f>
        <v>191</v>
      </c>
      <c r="M1062" s="16">
        <f>Daten!H1062</f>
        <v>637</v>
      </c>
      <c r="N1062" s="16">
        <f>Daten!I1062</f>
        <v>120</v>
      </c>
      <c r="O1062" s="28">
        <f t="shared" si="470"/>
        <v>0.48822605965463106</v>
      </c>
      <c r="P1062" s="16">
        <f t="shared" si="471"/>
        <v>349.73560697058389</v>
      </c>
      <c r="Q1062" s="21">
        <f t="shared" si="472"/>
        <v>-38.735606970583888</v>
      </c>
      <c r="R1062" s="27">
        <f t="shared" si="473"/>
        <v>-7747.1213941167771</v>
      </c>
      <c r="S1062" s="9">
        <f ca="1">Daten!K1062</f>
        <v>11269</v>
      </c>
      <c r="T1062" s="9">
        <f ca="1">Daten!L1062</f>
        <v>66997</v>
      </c>
      <c r="U1062" s="9">
        <f ca="1">Daten!M1062</f>
        <v>48733</v>
      </c>
      <c r="V1062" s="9">
        <f ca="1">Daten!N1062</f>
        <v>500</v>
      </c>
      <c r="W1062" s="9">
        <f ca="1">Daten!O1062</f>
        <v>500</v>
      </c>
      <c r="X1062" s="23">
        <f t="shared" ca="1" si="474"/>
        <v>126999</v>
      </c>
      <c r="Y1062" s="9">
        <f t="shared" ca="1" si="475"/>
        <v>322819.09109602228</v>
      </c>
      <c r="Z1062" s="21">
        <f t="shared" ca="1" si="476"/>
        <v>-195820.09109602228</v>
      </c>
      <c r="AA1062" s="27">
        <f t="shared" ca="1" si="477"/>
        <v>19582.00910960223</v>
      </c>
      <c r="AB1062" s="32">
        <f t="shared" ca="1" si="478"/>
        <v>-24756.249460419502</v>
      </c>
      <c r="AC1062" s="31">
        <f t="shared" ca="1" si="479"/>
        <v>0</v>
      </c>
      <c r="AG1062" s="26">
        <f t="shared" ca="1" si="480"/>
        <v>0</v>
      </c>
      <c r="AH1062" s="26">
        <f t="shared" ca="1" si="481"/>
        <v>0</v>
      </c>
      <c r="AI1062" s="26">
        <f t="shared" ca="1" si="482"/>
        <v>0</v>
      </c>
      <c r="AJ1062" s="26">
        <f t="shared" ca="1" si="483"/>
        <v>1</v>
      </c>
      <c r="AK1062" s="26">
        <f t="shared" ca="1" si="484"/>
        <v>0</v>
      </c>
      <c r="AL1062" s="26">
        <f t="shared" ca="1" si="485"/>
        <v>0</v>
      </c>
      <c r="AM1062" s="26">
        <f t="shared" ca="1" si="486"/>
        <v>0</v>
      </c>
      <c r="AN1062" s="26">
        <f ca="1">IF(AM1062=0,0,COUNTIF($AM$19:AM1062,C1062*10+1))</f>
        <v>0</v>
      </c>
      <c r="AO1062" s="21">
        <f t="shared" ca="1" si="487"/>
        <v>0</v>
      </c>
      <c r="AP1062" s="33">
        <f t="shared" ca="1" si="488"/>
        <v>0</v>
      </c>
      <c r="AQ1062" s="24"/>
      <c r="AR1062" s="155">
        <f ca="1">ROUND(Zsfg!$C$11/'Z1'!$AL$2120*'Z1'!AL1062,0)</f>
        <v>0</v>
      </c>
      <c r="AS1062" s="26">
        <f t="shared" ca="1" si="490"/>
        <v>0</v>
      </c>
      <c r="AT1062" s="26">
        <f ca="1">IF(AS1062=0,0,COUNTIF($AS$19:AS1062,C1062*10+1))</f>
        <v>0</v>
      </c>
      <c r="AU1062" s="21">
        <f t="shared" ca="1" si="491"/>
        <v>0</v>
      </c>
      <c r="AV1062" s="33">
        <f t="shared" ca="1" si="489"/>
        <v>0</v>
      </c>
    </row>
    <row r="1063" spans="1:48" x14ac:dyDescent="0.2">
      <c r="A1063" s="15">
        <f>Daten!A1063</f>
        <v>41005</v>
      </c>
      <c r="B1063" s="8" t="str">
        <f>Daten!B1063</f>
        <v>Enns</v>
      </c>
      <c r="C1063" s="15">
        <f t="shared" si="464"/>
        <v>4</v>
      </c>
      <c r="D1063" s="10">
        <f>Daten!D1063</f>
        <v>0</v>
      </c>
      <c r="E1063" s="9">
        <f>Daten!E1063</f>
        <v>11957</v>
      </c>
      <c r="F1063" s="9">
        <f>Daten!F1063</f>
        <v>11620</v>
      </c>
      <c r="G1063" s="27">
        <f t="shared" si="465"/>
        <v>337</v>
      </c>
      <c r="H1063" s="29">
        <f t="shared" si="466"/>
        <v>2.9001721170395869E-2</v>
      </c>
      <c r="I1063" s="21">
        <f t="shared" si="467"/>
        <v>186.48312663411048</v>
      </c>
      <c r="J1063" s="21">
        <f t="shared" si="468"/>
        <v>150.51687336588952</v>
      </c>
      <c r="K1063" s="27">
        <f t="shared" si="469"/>
        <v>-75258.436682944768</v>
      </c>
      <c r="L1063" s="16">
        <f>Daten!G1063</f>
        <v>1861</v>
      </c>
      <c r="M1063" s="16">
        <f>Daten!H1063</f>
        <v>7959</v>
      </c>
      <c r="N1063" s="16">
        <f>Daten!I1063</f>
        <v>2137</v>
      </c>
      <c r="O1063" s="28">
        <f t="shared" si="470"/>
        <v>0.50232441261465011</v>
      </c>
      <c r="P1063" s="16">
        <f t="shared" si="471"/>
        <v>4369.773462918175</v>
      </c>
      <c r="Q1063" s="21">
        <f t="shared" si="472"/>
        <v>-371.77346291817503</v>
      </c>
      <c r="R1063" s="27">
        <f t="shared" si="473"/>
        <v>-74354.692583635013</v>
      </c>
      <c r="S1063" s="9">
        <f ca="1">Daten!K1063</f>
        <v>31402</v>
      </c>
      <c r="T1063" s="9">
        <f ca="1">Daten!L1063</f>
        <v>1210842</v>
      </c>
      <c r="U1063" s="9">
        <f ca="1">Daten!M1063</f>
        <v>6549832</v>
      </c>
      <c r="V1063" s="9">
        <f ca="1">Daten!N1063</f>
        <v>500</v>
      </c>
      <c r="W1063" s="9">
        <f ca="1">Daten!O1063</f>
        <v>500</v>
      </c>
      <c r="X1063" s="23">
        <f t="shared" ca="1" si="474"/>
        <v>7792076</v>
      </c>
      <c r="Y1063" s="9">
        <f t="shared" ca="1" si="475"/>
        <v>4071674.9707121714</v>
      </c>
      <c r="Z1063" s="21">
        <f t="shared" ca="1" si="476"/>
        <v>3720401.0292878286</v>
      </c>
      <c r="AA1063" s="27">
        <f t="shared" ca="1" si="477"/>
        <v>-372040.10292878287</v>
      </c>
      <c r="AB1063" s="32">
        <f t="shared" ca="1" si="478"/>
        <v>-521653.23219536268</v>
      </c>
      <c r="AC1063" s="31">
        <f t="shared" ca="1" si="479"/>
        <v>0</v>
      </c>
      <c r="AG1063" s="26">
        <f t="shared" ca="1" si="480"/>
        <v>0</v>
      </c>
      <c r="AH1063" s="26">
        <f t="shared" ca="1" si="481"/>
        <v>0</v>
      </c>
      <c r="AI1063" s="26">
        <f t="shared" ca="1" si="482"/>
        <v>0</v>
      </c>
      <c r="AJ1063" s="26">
        <f t="shared" ca="1" si="483"/>
        <v>1</v>
      </c>
      <c r="AK1063" s="26">
        <f t="shared" ca="1" si="484"/>
        <v>0</v>
      </c>
      <c r="AL1063" s="26">
        <f t="shared" ca="1" si="485"/>
        <v>0</v>
      </c>
      <c r="AM1063" s="26">
        <f t="shared" ca="1" si="486"/>
        <v>0</v>
      </c>
      <c r="AN1063" s="26">
        <f ca="1">IF(AM1063=0,0,COUNTIF($AM$19:AM1063,C1063*10+1))</f>
        <v>0</v>
      </c>
      <c r="AO1063" s="21">
        <f t="shared" ca="1" si="487"/>
        <v>0</v>
      </c>
      <c r="AP1063" s="33">
        <f t="shared" ca="1" si="488"/>
        <v>0</v>
      </c>
      <c r="AQ1063" s="24"/>
      <c r="AR1063" s="155">
        <f ca="1">ROUND(Zsfg!$C$11/'Z1'!$AL$2120*'Z1'!AL1063,0)</f>
        <v>0</v>
      </c>
      <c r="AS1063" s="26">
        <f t="shared" ca="1" si="490"/>
        <v>0</v>
      </c>
      <c r="AT1063" s="26">
        <f ca="1">IF(AS1063=0,0,COUNTIF($AS$19:AS1063,C1063*10+1))</f>
        <v>0</v>
      </c>
      <c r="AU1063" s="21">
        <f t="shared" ca="1" si="491"/>
        <v>0</v>
      </c>
      <c r="AV1063" s="33">
        <f t="shared" ca="1" si="489"/>
        <v>0</v>
      </c>
    </row>
    <row r="1064" spans="1:48" x14ac:dyDescent="0.2">
      <c r="A1064" s="15">
        <f>Daten!A1064</f>
        <v>41006</v>
      </c>
      <c r="B1064" s="8" t="str">
        <f>Daten!B1064</f>
        <v>Hargelsberg</v>
      </c>
      <c r="C1064" s="15">
        <f t="shared" si="464"/>
        <v>4</v>
      </c>
      <c r="D1064" s="10">
        <f>Daten!D1064</f>
        <v>0</v>
      </c>
      <c r="E1064" s="9">
        <f>Daten!E1064</f>
        <v>1389</v>
      </c>
      <c r="F1064" s="9">
        <f>Daten!F1064</f>
        <v>1324</v>
      </c>
      <c r="G1064" s="27">
        <f t="shared" si="465"/>
        <v>65</v>
      </c>
      <c r="H1064" s="29">
        <f t="shared" si="466"/>
        <v>4.9093655589123868E-2</v>
      </c>
      <c r="I1064" s="21">
        <f t="shared" si="467"/>
        <v>21.248163482234272</v>
      </c>
      <c r="J1064" s="21">
        <f t="shared" si="468"/>
        <v>43.751836517765724</v>
      </c>
      <c r="K1064" s="27">
        <f t="shared" si="469"/>
        <v>-21875.918258882863</v>
      </c>
      <c r="L1064" s="16">
        <f>Daten!G1064</f>
        <v>257</v>
      </c>
      <c r="M1064" s="16">
        <f>Daten!H1064</f>
        <v>937</v>
      </c>
      <c r="N1064" s="16">
        <f>Daten!I1064</f>
        <v>195</v>
      </c>
      <c r="O1064" s="28">
        <f t="shared" si="470"/>
        <v>0.4823906083244397</v>
      </c>
      <c r="P1064" s="16">
        <f t="shared" si="471"/>
        <v>514.44625389550572</v>
      </c>
      <c r="Q1064" s="21">
        <f t="shared" si="472"/>
        <v>-62.44625389550572</v>
      </c>
      <c r="R1064" s="27">
        <f t="shared" si="473"/>
        <v>-12489.250779101145</v>
      </c>
      <c r="S1064" s="9">
        <f ca="1">Daten!K1064</f>
        <v>23624</v>
      </c>
      <c r="T1064" s="9">
        <f ca="1">Daten!L1064</f>
        <v>76359</v>
      </c>
      <c r="U1064" s="9">
        <f ca="1">Daten!M1064</f>
        <v>115638</v>
      </c>
      <c r="V1064" s="9">
        <f ca="1">Daten!N1064</f>
        <v>500</v>
      </c>
      <c r="W1064" s="9">
        <f ca="1">Daten!O1064</f>
        <v>500</v>
      </c>
      <c r="X1064" s="23">
        <f t="shared" ca="1" si="474"/>
        <v>215621</v>
      </c>
      <c r="Y1064" s="9">
        <f t="shared" ca="1" si="475"/>
        <v>472991.26321980479</v>
      </c>
      <c r="Z1064" s="21">
        <f t="shared" ca="1" si="476"/>
        <v>-257370.26321980479</v>
      </c>
      <c r="AA1064" s="27">
        <f t="shared" ca="1" si="477"/>
        <v>25737.02632198048</v>
      </c>
      <c r="AB1064" s="32">
        <f t="shared" ca="1" si="478"/>
        <v>-8628.1427160035273</v>
      </c>
      <c r="AC1064" s="31">
        <f t="shared" ca="1" si="479"/>
        <v>0</v>
      </c>
      <c r="AG1064" s="26">
        <f t="shared" ca="1" si="480"/>
        <v>0</v>
      </c>
      <c r="AH1064" s="26">
        <f t="shared" ca="1" si="481"/>
        <v>0</v>
      </c>
      <c r="AI1064" s="26">
        <f t="shared" ca="1" si="482"/>
        <v>0</v>
      </c>
      <c r="AJ1064" s="26">
        <f t="shared" ca="1" si="483"/>
        <v>1</v>
      </c>
      <c r="AK1064" s="26">
        <f t="shared" ca="1" si="484"/>
        <v>0</v>
      </c>
      <c r="AL1064" s="26">
        <f t="shared" ca="1" si="485"/>
        <v>0</v>
      </c>
      <c r="AM1064" s="26">
        <f t="shared" ca="1" si="486"/>
        <v>0</v>
      </c>
      <c r="AN1064" s="26">
        <f ca="1">IF(AM1064=0,0,COUNTIF($AM$19:AM1064,C1064*10+1))</f>
        <v>0</v>
      </c>
      <c r="AO1064" s="21">
        <f t="shared" ca="1" si="487"/>
        <v>0</v>
      </c>
      <c r="AP1064" s="33">
        <f t="shared" ca="1" si="488"/>
        <v>0</v>
      </c>
      <c r="AQ1064" s="24"/>
      <c r="AR1064" s="155">
        <f ca="1">ROUND(Zsfg!$C$11/'Z1'!$AL$2120*'Z1'!AL1064,0)</f>
        <v>0</v>
      </c>
      <c r="AS1064" s="26">
        <f t="shared" ca="1" si="490"/>
        <v>0</v>
      </c>
      <c r="AT1064" s="26">
        <f ca="1">IF(AS1064=0,0,COUNTIF($AS$19:AS1064,C1064*10+1))</f>
        <v>0</v>
      </c>
      <c r="AU1064" s="21">
        <f t="shared" ca="1" si="491"/>
        <v>0</v>
      </c>
      <c r="AV1064" s="33">
        <f t="shared" ca="1" si="489"/>
        <v>0</v>
      </c>
    </row>
    <row r="1065" spans="1:48" x14ac:dyDescent="0.2">
      <c r="A1065" s="15">
        <f>Daten!A1065</f>
        <v>41007</v>
      </c>
      <c r="B1065" s="8" t="str">
        <f>Daten!B1065</f>
        <v>Hörsching</v>
      </c>
      <c r="C1065" s="15">
        <f t="shared" si="464"/>
        <v>4</v>
      </c>
      <c r="D1065" s="10">
        <f>Daten!D1065</f>
        <v>0</v>
      </c>
      <c r="E1065" s="9">
        <f>Daten!E1065</f>
        <v>6104</v>
      </c>
      <c r="F1065" s="9">
        <f>Daten!F1065</f>
        <v>5873</v>
      </c>
      <c r="G1065" s="27">
        <f t="shared" si="465"/>
        <v>231</v>
      </c>
      <c r="H1065" s="29">
        <f t="shared" si="466"/>
        <v>3.9332538736591177E-2</v>
      </c>
      <c r="I1065" s="21">
        <f t="shared" si="467"/>
        <v>94.252616413264263</v>
      </c>
      <c r="J1065" s="21">
        <f t="shared" si="468"/>
        <v>136.74738358673574</v>
      </c>
      <c r="K1065" s="27">
        <f t="shared" si="469"/>
        <v>-68373.691793367863</v>
      </c>
      <c r="L1065" s="16">
        <f>Daten!G1065</f>
        <v>937</v>
      </c>
      <c r="M1065" s="16">
        <f>Daten!H1065</f>
        <v>4055</v>
      </c>
      <c r="N1065" s="16">
        <f>Daten!I1065</f>
        <v>1112</v>
      </c>
      <c r="O1065" s="28">
        <f t="shared" si="470"/>
        <v>0.50530209617755861</v>
      </c>
      <c r="P1065" s="16">
        <f t="shared" si="471"/>
        <v>2226.3389109351929</v>
      </c>
      <c r="Q1065" s="21">
        <f t="shared" si="472"/>
        <v>-177.33891093519287</v>
      </c>
      <c r="R1065" s="27">
        <f t="shared" si="473"/>
        <v>-35467.782187038574</v>
      </c>
      <c r="S1065" s="9">
        <f ca="1">Daten!K1065</f>
        <v>12397</v>
      </c>
      <c r="T1065" s="9">
        <f ca="1">Daten!L1065</f>
        <v>805147</v>
      </c>
      <c r="U1065" s="9">
        <f ca="1">Daten!M1065</f>
        <v>6247092</v>
      </c>
      <c r="V1065" s="9">
        <f ca="1">Daten!N1065</f>
        <v>500</v>
      </c>
      <c r="W1065" s="9">
        <f ca="1">Daten!O1065</f>
        <v>500</v>
      </c>
      <c r="X1065" s="23">
        <f t="shared" ca="1" si="474"/>
        <v>7064636</v>
      </c>
      <c r="Y1065" s="9">
        <f t="shared" ca="1" si="475"/>
        <v>2078573.5570148944</v>
      </c>
      <c r="Z1065" s="21">
        <f t="shared" ca="1" si="476"/>
        <v>4986062.4429851053</v>
      </c>
      <c r="AA1065" s="27">
        <f t="shared" ca="1" si="477"/>
        <v>-498606.24429851054</v>
      </c>
      <c r="AB1065" s="32">
        <f t="shared" ca="1" si="478"/>
        <v>-602447.71827891702</v>
      </c>
      <c r="AC1065" s="31">
        <f t="shared" ca="1" si="479"/>
        <v>0</v>
      </c>
      <c r="AG1065" s="26">
        <f t="shared" ca="1" si="480"/>
        <v>0</v>
      </c>
      <c r="AH1065" s="26">
        <f t="shared" ca="1" si="481"/>
        <v>0</v>
      </c>
      <c r="AI1065" s="26">
        <f t="shared" ca="1" si="482"/>
        <v>0</v>
      </c>
      <c r="AJ1065" s="26">
        <f t="shared" ca="1" si="483"/>
        <v>1</v>
      </c>
      <c r="AK1065" s="26">
        <f t="shared" ca="1" si="484"/>
        <v>0</v>
      </c>
      <c r="AL1065" s="26">
        <f t="shared" ca="1" si="485"/>
        <v>0</v>
      </c>
      <c r="AM1065" s="26">
        <f t="shared" ca="1" si="486"/>
        <v>0</v>
      </c>
      <c r="AN1065" s="26">
        <f ca="1">IF(AM1065=0,0,COUNTIF($AM$19:AM1065,C1065*10+1))</f>
        <v>0</v>
      </c>
      <c r="AO1065" s="21">
        <f t="shared" ca="1" si="487"/>
        <v>0</v>
      </c>
      <c r="AP1065" s="33">
        <f t="shared" ca="1" si="488"/>
        <v>0</v>
      </c>
      <c r="AQ1065" s="24"/>
      <c r="AR1065" s="155">
        <f ca="1">ROUND(Zsfg!$C$11/'Z1'!$AL$2120*'Z1'!AL1065,0)</f>
        <v>0</v>
      </c>
      <c r="AS1065" s="26">
        <f t="shared" ca="1" si="490"/>
        <v>0</v>
      </c>
      <c r="AT1065" s="26">
        <f ca="1">IF(AS1065=0,0,COUNTIF($AS$19:AS1065,C1065*10+1))</f>
        <v>0</v>
      </c>
      <c r="AU1065" s="21">
        <f t="shared" ca="1" si="491"/>
        <v>0</v>
      </c>
      <c r="AV1065" s="33">
        <f t="shared" ca="1" si="489"/>
        <v>0</v>
      </c>
    </row>
    <row r="1066" spans="1:48" x14ac:dyDescent="0.2">
      <c r="A1066" s="15">
        <f>Daten!A1066</f>
        <v>41008</v>
      </c>
      <c r="B1066" s="8" t="str">
        <f>Daten!B1066</f>
        <v>Hofkirchen im Traunkreis</v>
      </c>
      <c r="C1066" s="15">
        <f t="shared" si="464"/>
        <v>4</v>
      </c>
      <c r="D1066" s="10">
        <f>Daten!D1066</f>
        <v>0</v>
      </c>
      <c r="E1066" s="9">
        <f>Daten!E1066</f>
        <v>1898</v>
      </c>
      <c r="F1066" s="9">
        <f>Daten!F1066</f>
        <v>1799</v>
      </c>
      <c r="G1066" s="27">
        <f t="shared" si="465"/>
        <v>99</v>
      </c>
      <c r="H1066" s="29">
        <f t="shared" si="466"/>
        <v>5.5030572540300166E-2</v>
      </c>
      <c r="I1066" s="21">
        <f t="shared" si="467"/>
        <v>28.871182858413487</v>
      </c>
      <c r="J1066" s="21">
        <f t="shared" si="468"/>
        <v>70.128817141586509</v>
      </c>
      <c r="K1066" s="27">
        <f t="shared" si="469"/>
        <v>-35064.408570793254</v>
      </c>
      <c r="L1066" s="16">
        <f>Daten!G1066</f>
        <v>370</v>
      </c>
      <c r="M1066" s="16">
        <f>Daten!H1066</f>
        <v>1254</v>
      </c>
      <c r="N1066" s="16">
        <f>Daten!I1066</f>
        <v>274</v>
      </c>
      <c r="O1066" s="28">
        <f t="shared" si="470"/>
        <v>0.51355661881977677</v>
      </c>
      <c r="P1066" s="16">
        <f t="shared" si="471"/>
        <v>688.49050414617307</v>
      </c>
      <c r="Q1066" s="21">
        <f t="shared" si="472"/>
        <v>-44.490504146173066</v>
      </c>
      <c r="R1066" s="27">
        <f t="shared" si="473"/>
        <v>-8898.1008292346123</v>
      </c>
      <c r="S1066" s="9">
        <f ca="1">Daten!K1066</f>
        <v>15655</v>
      </c>
      <c r="T1066" s="9">
        <f ca="1">Daten!L1066</f>
        <v>106552</v>
      </c>
      <c r="U1066" s="9">
        <f ca="1">Daten!M1066</f>
        <v>143443</v>
      </c>
      <c r="V1066" s="9">
        <f ca="1">Daten!N1066</f>
        <v>500</v>
      </c>
      <c r="W1066" s="9">
        <f ca="1">Daten!O1066</f>
        <v>500</v>
      </c>
      <c r="X1066" s="23">
        <f t="shared" ca="1" si="474"/>
        <v>265650</v>
      </c>
      <c r="Y1066" s="9">
        <f t="shared" ca="1" si="475"/>
        <v>646319.23512684624</v>
      </c>
      <c r="Z1066" s="21">
        <f t="shared" ca="1" si="476"/>
        <v>-380669.23512684624</v>
      </c>
      <c r="AA1066" s="27">
        <f t="shared" ca="1" si="477"/>
        <v>38066.923512684625</v>
      </c>
      <c r="AB1066" s="32">
        <f t="shared" ca="1" si="478"/>
        <v>-5895.5858873432371</v>
      </c>
      <c r="AC1066" s="31">
        <f t="shared" ca="1" si="479"/>
        <v>0</v>
      </c>
      <c r="AG1066" s="26">
        <f t="shared" ca="1" si="480"/>
        <v>0</v>
      </c>
      <c r="AH1066" s="26">
        <f t="shared" ca="1" si="481"/>
        <v>0</v>
      </c>
      <c r="AI1066" s="26">
        <f t="shared" ca="1" si="482"/>
        <v>0</v>
      </c>
      <c r="AJ1066" s="26">
        <f t="shared" ca="1" si="483"/>
        <v>1</v>
      </c>
      <c r="AK1066" s="26">
        <f t="shared" ca="1" si="484"/>
        <v>0</v>
      </c>
      <c r="AL1066" s="26">
        <f t="shared" ca="1" si="485"/>
        <v>0</v>
      </c>
      <c r="AM1066" s="26">
        <f t="shared" ca="1" si="486"/>
        <v>0</v>
      </c>
      <c r="AN1066" s="26">
        <f ca="1">IF(AM1066=0,0,COUNTIF($AM$19:AM1066,C1066*10+1))</f>
        <v>0</v>
      </c>
      <c r="AO1066" s="21">
        <f t="shared" ca="1" si="487"/>
        <v>0</v>
      </c>
      <c r="AP1066" s="33">
        <f t="shared" ca="1" si="488"/>
        <v>0</v>
      </c>
      <c r="AQ1066" s="24"/>
      <c r="AR1066" s="155">
        <f ca="1">ROUND(Zsfg!$C$11/'Z1'!$AL$2120*'Z1'!AL1066,0)</f>
        <v>0</v>
      </c>
      <c r="AS1066" s="26">
        <f t="shared" ca="1" si="490"/>
        <v>0</v>
      </c>
      <c r="AT1066" s="26">
        <f ca="1">IF(AS1066=0,0,COUNTIF($AS$19:AS1066,C1066*10+1))</f>
        <v>0</v>
      </c>
      <c r="AU1066" s="21">
        <f t="shared" ca="1" si="491"/>
        <v>0</v>
      </c>
      <c r="AV1066" s="33">
        <f t="shared" ca="1" si="489"/>
        <v>0</v>
      </c>
    </row>
    <row r="1067" spans="1:48" x14ac:dyDescent="0.2">
      <c r="A1067" s="15">
        <f>Daten!A1067</f>
        <v>41009</v>
      </c>
      <c r="B1067" s="8" t="str">
        <f>Daten!B1067</f>
        <v>Kematen an der Krems</v>
      </c>
      <c r="C1067" s="15">
        <f t="shared" si="464"/>
        <v>4</v>
      </c>
      <c r="D1067" s="10">
        <f>Daten!D1067</f>
        <v>0</v>
      </c>
      <c r="E1067" s="9">
        <f>Daten!E1067</f>
        <v>2839</v>
      </c>
      <c r="F1067" s="9">
        <f>Daten!F1067</f>
        <v>2662</v>
      </c>
      <c r="G1067" s="27">
        <f t="shared" si="465"/>
        <v>177</v>
      </c>
      <c r="H1067" s="29">
        <f t="shared" si="466"/>
        <v>6.649135987978963E-2</v>
      </c>
      <c r="I1067" s="21">
        <f t="shared" si="467"/>
        <v>42.721005430292777</v>
      </c>
      <c r="J1067" s="21">
        <f t="shared" si="468"/>
        <v>134.27899456970721</v>
      </c>
      <c r="K1067" s="27">
        <f t="shared" si="469"/>
        <v>-67139.497284853598</v>
      </c>
      <c r="L1067" s="16">
        <f>Daten!G1067</f>
        <v>533</v>
      </c>
      <c r="M1067" s="16">
        <f>Daten!H1067</f>
        <v>1936</v>
      </c>
      <c r="N1067" s="16">
        <f>Daten!I1067</f>
        <v>370</v>
      </c>
      <c r="O1067" s="28">
        <f t="shared" si="470"/>
        <v>0.46642561983471076</v>
      </c>
      <c r="P1067" s="16">
        <f t="shared" si="471"/>
        <v>1062.9327081554952</v>
      </c>
      <c r="Q1067" s="21">
        <f t="shared" si="472"/>
        <v>-159.93270815549522</v>
      </c>
      <c r="R1067" s="27">
        <f t="shared" si="473"/>
        <v>-31986.541631099044</v>
      </c>
      <c r="S1067" s="9">
        <f ca="1">Daten!K1067</f>
        <v>21474</v>
      </c>
      <c r="T1067" s="9">
        <f ca="1">Daten!L1067</f>
        <v>175555</v>
      </c>
      <c r="U1067" s="9">
        <f ca="1">Daten!M1067</f>
        <v>455474</v>
      </c>
      <c r="V1067" s="9">
        <f ca="1">Daten!N1067</f>
        <v>500</v>
      </c>
      <c r="W1067" s="9">
        <f ca="1">Daten!O1067</f>
        <v>500</v>
      </c>
      <c r="X1067" s="23">
        <f t="shared" ca="1" si="474"/>
        <v>652503</v>
      </c>
      <c r="Y1067" s="9">
        <f t="shared" ca="1" si="475"/>
        <v>966754.64095106244</v>
      </c>
      <c r="Z1067" s="21">
        <f t="shared" ca="1" si="476"/>
        <v>-314251.64095106244</v>
      </c>
      <c r="AA1067" s="27">
        <f t="shared" ca="1" si="477"/>
        <v>31425.164095106244</v>
      </c>
      <c r="AB1067" s="32">
        <f t="shared" ca="1" si="478"/>
        <v>-67700.874820846395</v>
      </c>
      <c r="AC1067" s="31">
        <f t="shared" ca="1" si="479"/>
        <v>0</v>
      </c>
      <c r="AG1067" s="26">
        <f t="shared" ca="1" si="480"/>
        <v>0</v>
      </c>
      <c r="AH1067" s="26">
        <f t="shared" ca="1" si="481"/>
        <v>0</v>
      </c>
      <c r="AI1067" s="26">
        <f t="shared" ca="1" si="482"/>
        <v>0</v>
      </c>
      <c r="AJ1067" s="26">
        <f t="shared" ca="1" si="483"/>
        <v>1</v>
      </c>
      <c r="AK1067" s="26">
        <f t="shared" ca="1" si="484"/>
        <v>0</v>
      </c>
      <c r="AL1067" s="26">
        <f t="shared" ca="1" si="485"/>
        <v>0</v>
      </c>
      <c r="AM1067" s="26">
        <f t="shared" ca="1" si="486"/>
        <v>0</v>
      </c>
      <c r="AN1067" s="26">
        <f ca="1">IF(AM1067=0,0,COUNTIF($AM$19:AM1067,C1067*10+1))</f>
        <v>0</v>
      </c>
      <c r="AO1067" s="21">
        <f t="shared" ca="1" si="487"/>
        <v>0</v>
      </c>
      <c r="AP1067" s="33">
        <f t="shared" ca="1" si="488"/>
        <v>0</v>
      </c>
      <c r="AQ1067" s="24"/>
      <c r="AR1067" s="155">
        <f ca="1">ROUND(Zsfg!$C$11/'Z1'!$AL$2120*'Z1'!AL1067,0)</f>
        <v>0</v>
      </c>
      <c r="AS1067" s="26">
        <f t="shared" ca="1" si="490"/>
        <v>0</v>
      </c>
      <c r="AT1067" s="26">
        <f ca="1">IF(AS1067=0,0,COUNTIF($AS$19:AS1067,C1067*10+1))</f>
        <v>0</v>
      </c>
      <c r="AU1067" s="21">
        <f t="shared" ca="1" si="491"/>
        <v>0</v>
      </c>
      <c r="AV1067" s="33">
        <f t="shared" ca="1" si="489"/>
        <v>0</v>
      </c>
    </row>
    <row r="1068" spans="1:48" x14ac:dyDescent="0.2">
      <c r="A1068" s="15">
        <f>Daten!A1068</f>
        <v>41010</v>
      </c>
      <c r="B1068" s="8" t="str">
        <f>Daten!B1068</f>
        <v>Kirchberg-Thening</v>
      </c>
      <c r="C1068" s="15">
        <f t="shared" si="464"/>
        <v>4</v>
      </c>
      <c r="D1068" s="10">
        <f>Daten!D1068</f>
        <v>0</v>
      </c>
      <c r="E1068" s="9">
        <f>Daten!E1068</f>
        <v>2413</v>
      </c>
      <c r="F1068" s="9">
        <f>Daten!F1068</f>
        <v>2279</v>
      </c>
      <c r="G1068" s="27">
        <f t="shared" si="465"/>
        <v>134</v>
      </c>
      <c r="H1068" s="29">
        <f t="shared" si="466"/>
        <v>5.8797718297498906E-2</v>
      </c>
      <c r="I1068" s="21">
        <f t="shared" si="467"/>
        <v>36.574444543815645</v>
      </c>
      <c r="J1068" s="21">
        <f t="shared" si="468"/>
        <v>97.425555456184355</v>
      </c>
      <c r="K1068" s="27">
        <f t="shared" si="469"/>
        <v>-48712.77772809218</v>
      </c>
      <c r="L1068" s="16">
        <f>Daten!G1068</f>
        <v>364</v>
      </c>
      <c r="M1068" s="16">
        <f>Daten!H1068</f>
        <v>1549</v>
      </c>
      <c r="N1068" s="16">
        <f>Daten!I1068</f>
        <v>500</v>
      </c>
      <c r="O1068" s="28">
        <f t="shared" si="470"/>
        <v>0.55777921239509365</v>
      </c>
      <c r="P1068" s="16">
        <f t="shared" si="471"/>
        <v>850.45597362234616</v>
      </c>
      <c r="Q1068" s="21">
        <f t="shared" si="472"/>
        <v>13.544026377653836</v>
      </c>
      <c r="R1068" s="27">
        <f t="shared" si="473"/>
        <v>2708.8052755307672</v>
      </c>
      <c r="S1068" s="9">
        <f ca="1">Daten!K1068</f>
        <v>18813</v>
      </c>
      <c r="T1068" s="9">
        <f ca="1">Daten!L1068</f>
        <v>164130</v>
      </c>
      <c r="U1068" s="9">
        <f ca="1">Daten!M1068</f>
        <v>277909</v>
      </c>
      <c r="V1068" s="9">
        <f ca="1">Daten!N1068</f>
        <v>500</v>
      </c>
      <c r="W1068" s="9">
        <f ca="1">Daten!O1068</f>
        <v>500</v>
      </c>
      <c r="X1068" s="23">
        <f t="shared" ca="1" si="474"/>
        <v>460852</v>
      </c>
      <c r="Y1068" s="9">
        <f t="shared" ca="1" si="475"/>
        <v>821690.36583829299</v>
      </c>
      <c r="Z1068" s="21">
        <f t="shared" ca="1" si="476"/>
        <v>-360838.36583829299</v>
      </c>
      <c r="AA1068" s="27">
        <f t="shared" ca="1" si="477"/>
        <v>36083.836583829303</v>
      </c>
      <c r="AB1068" s="32">
        <f t="shared" ca="1" si="478"/>
        <v>-9920.1358687321117</v>
      </c>
      <c r="AC1068" s="31">
        <f t="shared" ca="1" si="479"/>
        <v>0</v>
      </c>
      <c r="AG1068" s="26">
        <f t="shared" ca="1" si="480"/>
        <v>0</v>
      </c>
      <c r="AH1068" s="26">
        <f t="shared" ca="1" si="481"/>
        <v>0</v>
      </c>
      <c r="AI1068" s="26">
        <f t="shared" ca="1" si="482"/>
        <v>0</v>
      </c>
      <c r="AJ1068" s="26">
        <f t="shared" ca="1" si="483"/>
        <v>1</v>
      </c>
      <c r="AK1068" s="26">
        <f t="shared" ca="1" si="484"/>
        <v>0</v>
      </c>
      <c r="AL1068" s="26">
        <f t="shared" ca="1" si="485"/>
        <v>0</v>
      </c>
      <c r="AM1068" s="26">
        <f t="shared" ca="1" si="486"/>
        <v>0</v>
      </c>
      <c r="AN1068" s="26">
        <f ca="1">IF(AM1068=0,0,COUNTIF($AM$19:AM1068,C1068*10+1))</f>
        <v>0</v>
      </c>
      <c r="AO1068" s="21">
        <f t="shared" ca="1" si="487"/>
        <v>0</v>
      </c>
      <c r="AP1068" s="33">
        <f t="shared" ca="1" si="488"/>
        <v>0</v>
      </c>
      <c r="AQ1068" s="24"/>
      <c r="AR1068" s="155">
        <f ca="1">ROUND(Zsfg!$C$11/'Z1'!$AL$2120*'Z1'!AL1068,0)</f>
        <v>0</v>
      </c>
      <c r="AS1068" s="26">
        <f t="shared" ca="1" si="490"/>
        <v>0</v>
      </c>
      <c r="AT1068" s="26">
        <f ca="1">IF(AS1068=0,0,COUNTIF($AS$19:AS1068,C1068*10+1))</f>
        <v>0</v>
      </c>
      <c r="AU1068" s="21">
        <f t="shared" ca="1" si="491"/>
        <v>0</v>
      </c>
      <c r="AV1068" s="33">
        <f t="shared" ca="1" si="489"/>
        <v>0</v>
      </c>
    </row>
    <row r="1069" spans="1:48" x14ac:dyDescent="0.2">
      <c r="A1069" s="15">
        <f>Daten!A1069</f>
        <v>41011</v>
      </c>
      <c r="B1069" s="8" t="str">
        <f>Daten!B1069</f>
        <v>Kronstorf</v>
      </c>
      <c r="C1069" s="15">
        <f t="shared" si="464"/>
        <v>4</v>
      </c>
      <c r="D1069" s="10">
        <f>Daten!D1069</f>
        <v>0</v>
      </c>
      <c r="E1069" s="9">
        <f>Daten!E1069</f>
        <v>3511</v>
      </c>
      <c r="F1069" s="9">
        <f>Daten!F1069</f>
        <v>3204</v>
      </c>
      <c r="G1069" s="27">
        <f t="shared" si="465"/>
        <v>307</v>
      </c>
      <c r="H1069" s="29">
        <f t="shared" si="466"/>
        <v>9.5817727840199748E-2</v>
      </c>
      <c r="I1069" s="21">
        <f t="shared" si="467"/>
        <v>51.419271750059373</v>
      </c>
      <c r="J1069" s="21">
        <f t="shared" si="468"/>
        <v>255.58072824994062</v>
      </c>
      <c r="K1069" s="27">
        <f t="shared" si="469"/>
        <v>-127790.36412497031</v>
      </c>
      <c r="L1069" s="16">
        <f>Daten!G1069</f>
        <v>535</v>
      </c>
      <c r="M1069" s="16">
        <f>Daten!H1069</f>
        <v>2369</v>
      </c>
      <c r="N1069" s="16">
        <f>Daten!I1069</f>
        <v>607</v>
      </c>
      <c r="O1069" s="28">
        <f t="shared" si="470"/>
        <v>0.48205994090333476</v>
      </c>
      <c r="P1069" s="16">
        <f t="shared" si="471"/>
        <v>1300.6650752171322</v>
      </c>
      <c r="Q1069" s="21">
        <f t="shared" si="472"/>
        <v>-158.6650752171322</v>
      </c>
      <c r="R1069" s="27">
        <f t="shared" si="473"/>
        <v>-31733.01504342644</v>
      </c>
      <c r="S1069" s="9">
        <f ca="1">Daten!K1069</f>
        <v>23756</v>
      </c>
      <c r="T1069" s="9">
        <f ca="1">Daten!L1069</f>
        <v>286734</v>
      </c>
      <c r="U1069" s="9">
        <f ca="1">Daten!M1069</f>
        <v>393715</v>
      </c>
      <c r="V1069" s="9">
        <f ca="1">Daten!N1069</f>
        <v>500</v>
      </c>
      <c r="W1069" s="9">
        <f ca="1">Daten!O1069</f>
        <v>500</v>
      </c>
      <c r="X1069" s="23">
        <f t="shared" ca="1" si="474"/>
        <v>704205</v>
      </c>
      <c r="Y1069" s="9">
        <f t="shared" ca="1" si="475"/>
        <v>1195588.4270444454</v>
      </c>
      <c r="Z1069" s="21">
        <f t="shared" ca="1" si="476"/>
        <v>-491383.42704444542</v>
      </c>
      <c r="AA1069" s="27">
        <f t="shared" ca="1" si="477"/>
        <v>49138.342704444542</v>
      </c>
      <c r="AB1069" s="32">
        <f t="shared" ca="1" si="478"/>
        <v>-110385.03646395222</v>
      </c>
      <c r="AC1069" s="31">
        <f t="shared" ca="1" si="479"/>
        <v>0</v>
      </c>
      <c r="AG1069" s="26">
        <f t="shared" ca="1" si="480"/>
        <v>0</v>
      </c>
      <c r="AH1069" s="26">
        <f t="shared" ca="1" si="481"/>
        <v>0</v>
      </c>
      <c r="AI1069" s="26">
        <f t="shared" ca="1" si="482"/>
        <v>0</v>
      </c>
      <c r="AJ1069" s="26">
        <f t="shared" ca="1" si="483"/>
        <v>1</v>
      </c>
      <c r="AK1069" s="26">
        <f t="shared" ca="1" si="484"/>
        <v>0</v>
      </c>
      <c r="AL1069" s="26">
        <f t="shared" ca="1" si="485"/>
        <v>0</v>
      </c>
      <c r="AM1069" s="26">
        <f t="shared" ca="1" si="486"/>
        <v>0</v>
      </c>
      <c r="AN1069" s="26">
        <f ca="1">IF(AM1069=0,0,COUNTIF($AM$19:AM1069,C1069*10+1))</f>
        <v>0</v>
      </c>
      <c r="AO1069" s="21">
        <f t="shared" ca="1" si="487"/>
        <v>0</v>
      </c>
      <c r="AP1069" s="33">
        <f t="shared" ca="1" si="488"/>
        <v>0</v>
      </c>
      <c r="AQ1069" s="24"/>
      <c r="AR1069" s="155">
        <f ca="1">ROUND(Zsfg!$C$11/'Z1'!$AL$2120*'Z1'!AL1069,0)</f>
        <v>0</v>
      </c>
      <c r="AS1069" s="26">
        <f t="shared" ca="1" si="490"/>
        <v>0</v>
      </c>
      <c r="AT1069" s="26">
        <f ca="1">IF(AS1069=0,0,COUNTIF($AS$19:AS1069,C1069*10+1))</f>
        <v>0</v>
      </c>
      <c r="AU1069" s="21">
        <f t="shared" ca="1" si="491"/>
        <v>0</v>
      </c>
      <c r="AV1069" s="33">
        <f t="shared" ca="1" si="489"/>
        <v>0</v>
      </c>
    </row>
    <row r="1070" spans="1:48" x14ac:dyDescent="0.2">
      <c r="A1070" s="15">
        <f>Daten!A1070</f>
        <v>41012</v>
      </c>
      <c r="B1070" s="8" t="str">
        <f>Daten!B1070</f>
        <v>Leonding</v>
      </c>
      <c r="C1070" s="15">
        <f t="shared" si="464"/>
        <v>4</v>
      </c>
      <c r="D1070" s="10">
        <f>Daten!D1070</f>
        <v>0</v>
      </c>
      <c r="E1070" s="9">
        <f>Daten!E1070</f>
        <v>28798</v>
      </c>
      <c r="F1070" s="9">
        <f>Daten!F1070</f>
        <v>26806</v>
      </c>
      <c r="G1070" s="27">
        <f t="shared" si="465"/>
        <v>1992</v>
      </c>
      <c r="H1070" s="29">
        <f t="shared" si="466"/>
        <v>7.431172125643512E-2</v>
      </c>
      <c r="I1070" s="21">
        <f t="shared" si="467"/>
        <v>430.19506820602112</v>
      </c>
      <c r="J1070" s="21">
        <f t="shared" si="468"/>
        <v>1561.804931793979</v>
      </c>
      <c r="K1070" s="27">
        <f t="shared" si="469"/>
        <v>-780902.46589698945</v>
      </c>
      <c r="L1070" s="16">
        <f>Daten!G1070</f>
        <v>4626</v>
      </c>
      <c r="M1070" s="16">
        <f>Daten!H1070</f>
        <v>19021</v>
      </c>
      <c r="N1070" s="16">
        <f>Daten!I1070</f>
        <v>5151</v>
      </c>
      <c r="O1070" s="28">
        <f t="shared" si="470"/>
        <v>0.51401083013511384</v>
      </c>
      <c r="P1070" s="16">
        <f t="shared" si="471"/>
        <v>10443.20405052979</v>
      </c>
      <c r="Q1070" s="21">
        <f t="shared" si="472"/>
        <v>-666.20405052979004</v>
      </c>
      <c r="R1070" s="27">
        <f t="shared" si="473"/>
        <v>-133240.81010595802</v>
      </c>
      <c r="S1070" s="9">
        <f ca="1">Daten!K1070</f>
        <v>20269</v>
      </c>
      <c r="T1070" s="9">
        <f ca="1">Daten!L1070</f>
        <v>2879007</v>
      </c>
      <c r="U1070" s="9">
        <f ca="1">Daten!M1070</f>
        <v>13032002</v>
      </c>
      <c r="V1070" s="9">
        <f ca="1">Daten!N1070</f>
        <v>500</v>
      </c>
      <c r="W1070" s="9">
        <f ca="1">Daten!O1070</f>
        <v>500</v>
      </c>
      <c r="X1070" s="23">
        <f t="shared" ca="1" si="474"/>
        <v>15931278</v>
      </c>
      <c r="Y1070" s="9">
        <f t="shared" ca="1" si="475"/>
        <v>9806481.2082101796</v>
      </c>
      <c r="Z1070" s="21">
        <f t="shared" ca="1" si="476"/>
        <v>6124796.7917898204</v>
      </c>
      <c r="AA1070" s="27">
        <f t="shared" ca="1" si="477"/>
        <v>-612479.67917898204</v>
      </c>
      <c r="AB1070" s="32">
        <f t="shared" ca="1" si="478"/>
        <v>-1526622.9551819295</v>
      </c>
      <c r="AC1070" s="31">
        <f t="shared" ca="1" si="479"/>
        <v>0</v>
      </c>
      <c r="AG1070" s="26">
        <f t="shared" ca="1" si="480"/>
        <v>0</v>
      </c>
      <c r="AH1070" s="26">
        <f t="shared" ca="1" si="481"/>
        <v>0</v>
      </c>
      <c r="AI1070" s="26">
        <f t="shared" ca="1" si="482"/>
        <v>0</v>
      </c>
      <c r="AJ1070" s="26">
        <f t="shared" ca="1" si="483"/>
        <v>1</v>
      </c>
      <c r="AK1070" s="26">
        <f t="shared" ca="1" si="484"/>
        <v>0</v>
      </c>
      <c r="AL1070" s="26">
        <f t="shared" ca="1" si="485"/>
        <v>0</v>
      </c>
      <c r="AM1070" s="26">
        <f t="shared" ca="1" si="486"/>
        <v>0</v>
      </c>
      <c r="AN1070" s="26">
        <f ca="1">IF(AM1070=0,0,COUNTIF($AM$19:AM1070,C1070*10+1))</f>
        <v>0</v>
      </c>
      <c r="AO1070" s="21">
        <f t="shared" ca="1" si="487"/>
        <v>0</v>
      </c>
      <c r="AP1070" s="33">
        <f t="shared" ca="1" si="488"/>
        <v>0</v>
      </c>
      <c r="AQ1070" s="24"/>
      <c r="AR1070" s="155">
        <f ca="1">ROUND(Zsfg!$C$11/'Z1'!$AL$2120*'Z1'!AL1070,0)</f>
        <v>0</v>
      </c>
      <c r="AS1070" s="26">
        <f t="shared" ca="1" si="490"/>
        <v>0</v>
      </c>
      <c r="AT1070" s="26">
        <f ca="1">IF(AS1070=0,0,COUNTIF($AS$19:AS1070,C1070*10+1))</f>
        <v>0</v>
      </c>
      <c r="AU1070" s="21">
        <f t="shared" ca="1" si="491"/>
        <v>0</v>
      </c>
      <c r="AV1070" s="33">
        <f t="shared" ca="1" si="489"/>
        <v>0</v>
      </c>
    </row>
    <row r="1071" spans="1:48" x14ac:dyDescent="0.2">
      <c r="A1071" s="15">
        <f>Daten!A1071</f>
        <v>41013</v>
      </c>
      <c r="B1071" s="8" t="str">
        <f>Daten!B1071</f>
        <v>St. Florian</v>
      </c>
      <c r="C1071" s="15">
        <f t="shared" si="464"/>
        <v>4</v>
      </c>
      <c r="D1071" s="10">
        <f>Daten!D1071</f>
        <v>0</v>
      </c>
      <c r="E1071" s="9">
        <f>Daten!E1071</f>
        <v>6210</v>
      </c>
      <c r="F1071" s="9">
        <f>Daten!F1071</f>
        <v>6019</v>
      </c>
      <c r="G1071" s="27">
        <f t="shared" si="465"/>
        <v>191</v>
      </c>
      <c r="H1071" s="29">
        <f t="shared" si="466"/>
        <v>3.17328459877056E-2</v>
      </c>
      <c r="I1071" s="21">
        <f t="shared" si="467"/>
        <v>96.595691842574084</v>
      </c>
      <c r="J1071" s="21">
        <f t="shared" si="468"/>
        <v>94.404308157425916</v>
      </c>
      <c r="K1071" s="27">
        <f t="shared" si="469"/>
        <v>-47202.154078712956</v>
      </c>
      <c r="L1071" s="16">
        <f>Daten!G1071</f>
        <v>898</v>
      </c>
      <c r="M1071" s="16">
        <f>Daten!H1071</f>
        <v>4013</v>
      </c>
      <c r="N1071" s="16">
        <f>Daten!I1071</f>
        <v>1299</v>
      </c>
      <c r="O1071" s="28">
        <f t="shared" si="470"/>
        <v>0.54747072015948173</v>
      </c>
      <c r="P1071" s="16">
        <f t="shared" si="471"/>
        <v>2203.2794203657036</v>
      </c>
      <c r="Q1071" s="21">
        <f t="shared" si="472"/>
        <v>-6.2794203657035723</v>
      </c>
      <c r="R1071" s="27">
        <f t="shared" si="473"/>
        <v>-1255.8840731407145</v>
      </c>
      <c r="S1071" s="9">
        <f ca="1">Daten!K1071</f>
        <v>45669</v>
      </c>
      <c r="T1071" s="9">
        <f ca="1">Daten!L1071</f>
        <v>636995</v>
      </c>
      <c r="U1071" s="9">
        <f ca="1">Daten!M1071</f>
        <v>5649973</v>
      </c>
      <c r="V1071" s="9">
        <f ca="1">Daten!N1071</f>
        <v>500</v>
      </c>
      <c r="W1071" s="9">
        <f ca="1">Daten!O1071</f>
        <v>500</v>
      </c>
      <c r="X1071" s="23">
        <f t="shared" ca="1" si="474"/>
        <v>6332637</v>
      </c>
      <c r="Y1071" s="9">
        <f t="shared" ca="1" si="475"/>
        <v>2114669.3625593865</v>
      </c>
      <c r="Z1071" s="21">
        <f t="shared" ca="1" si="476"/>
        <v>4217967.6374406135</v>
      </c>
      <c r="AA1071" s="27">
        <f t="shared" ca="1" si="477"/>
        <v>-421796.76374406135</v>
      </c>
      <c r="AB1071" s="32">
        <f t="shared" ca="1" si="478"/>
        <v>-470254.80189591501</v>
      </c>
      <c r="AC1071" s="31">
        <f t="shared" ca="1" si="479"/>
        <v>0</v>
      </c>
      <c r="AG1071" s="26">
        <f t="shared" ca="1" si="480"/>
        <v>0</v>
      </c>
      <c r="AH1071" s="26">
        <f t="shared" ca="1" si="481"/>
        <v>0</v>
      </c>
      <c r="AI1071" s="26">
        <f t="shared" ca="1" si="482"/>
        <v>0</v>
      </c>
      <c r="AJ1071" s="26">
        <f t="shared" ca="1" si="483"/>
        <v>1</v>
      </c>
      <c r="AK1071" s="26">
        <f t="shared" ca="1" si="484"/>
        <v>0</v>
      </c>
      <c r="AL1071" s="26">
        <f t="shared" ca="1" si="485"/>
        <v>0</v>
      </c>
      <c r="AM1071" s="26">
        <f t="shared" ca="1" si="486"/>
        <v>0</v>
      </c>
      <c r="AN1071" s="26">
        <f ca="1">IF(AM1071=0,0,COUNTIF($AM$19:AM1071,C1071*10+1))</f>
        <v>0</v>
      </c>
      <c r="AO1071" s="21">
        <f t="shared" ca="1" si="487"/>
        <v>0</v>
      </c>
      <c r="AP1071" s="33">
        <f t="shared" ca="1" si="488"/>
        <v>0</v>
      </c>
      <c r="AQ1071" s="24"/>
      <c r="AR1071" s="155">
        <f ca="1">ROUND(Zsfg!$C$11/'Z1'!$AL$2120*'Z1'!AL1071,0)</f>
        <v>0</v>
      </c>
      <c r="AS1071" s="26">
        <f t="shared" ca="1" si="490"/>
        <v>0</v>
      </c>
      <c r="AT1071" s="26">
        <f ca="1">IF(AS1071=0,0,COUNTIF($AS$19:AS1071,C1071*10+1))</f>
        <v>0</v>
      </c>
      <c r="AU1071" s="21">
        <f t="shared" ca="1" si="491"/>
        <v>0</v>
      </c>
      <c r="AV1071" s="33">
        <f t="shared" ca="1" si="489"/>
        <v>0</v>
      </c>
    </row>
    <row r="1072" spans="1:48" x14ac:dyDescent="0.2">
      <c r="A1072" s="15">
        <f>Daten!A1072</f>
        <v>41014</v>
      </c>
      <c r="B1072" s="8" t="str">
        <f>Daten!B1072</f>
        <v>Neuhofen an der Krems</v>
      </c>
      <c r="C1072" s="15">
        <f t="shared" si="464"/>
        <v>4</v>
      </c>
      <c r="D1072" s="10">
        <f>Daten!D1072</f>
        <v>0</v>
      </c>
      <c r="E1072" s="9">
        <f>Daten!E1072</f>
        <v>6499</v>
      </c>
      <c r="F1072" s="9">
        <f>Daten!F1072</f>
        <v>5907</v>
      </c>
      <c r="G1072" s="27">
        <f t="shared" si="465"/>
        <v>592</v>
      </c>
      <c r="H1072" s="29">
        <f t="shared" si="466"/>
        <v>0.10022007787370917</v>
      </c>
      <c r="I1072" s="21">
        <f t="shared" si="467"/>
        <v>94.798264115980245</v>
      </c>
      <c r="J1072" s="21">
        <f t="shared" si="468"/>
        <v>497.20173588401974</v>
      </c>
      <c r="K1072" s="27">
        <f t="shared" si="469"/>
        <v>-248600.86794200988</v>
      </c>
      <c r="L1072" s="16">
        <f>Daten!G1072</f>
        <v>1051</v>
      </c>
      <c r="M1072" s="16">
        <f>Daten!H1072</f>
        <v>4271</v>
      </c>
      <c r="N1072" s="16">
        <f>Daten!I1072</f>
        <v>1177</v>
      </c>
      <c r="O1072" s="28">
        <f t="shared" si="470"/>
        <v>0.52165769140716456</v>
      </c>
      <c r="P1072" s="16">
        <f t="shared" si="471"/>
        <v>2344.9305767211363</v>
      </c>
      <c r="Q1072" s="21">
        <f t="shared" si="472"/>
        <v>-116.93057672113628</v>
      </c>
      <c r="R1072" s="27">
        <f t="shared" si="473"/>
        <v>-23386.115344227255</v>
      </c>
      <c r="S1072" s="9">
        <f ca="1">Daten!K1072</f>
        <v>15914</v>
      </c>
      <c r="T1072" s="9">
        <f ca="1">Daten!L1072</f>
        <v>489520</v>
      </c>
      <c r="U1072" s="9">
        <f ca="1">Daten!M1072</f>
        <v>1302655</v>
      </c>
      <c r="V1072" s="9">
        <f ca="1">Daten!N1072</f>
        <v>500</v>
      </c>
      <c r="W1072" s="9">
        <f ca="1">Daten!O1072</f>
        <v>500</v>
      </c>
      <c r="X1072" s="23">
        <f t="shared" ca="1" si="474"/>
        <v>1808089</v>
      </c>
      <c r="Y1072" s="9">
        <f t="shared" ca="1" si="475"/>
        <v>2213081.5116382372</v>
      </c>
      <c r="Z1072" s="21">
        <f t="shared" ca="1" si="476"/>
        <v>-404992.51163823716</v>
      </c>
      <c r="AA1072" s="27">
        <f t="shared" ca="1" si="477"/>
        <v>40499.251163823719</v>
      </c>
      <c r="AB1072" s="32">
        <f t="shared" ca="1" si="478"/>
        <v>-231487.73212241341</v>
      </c>
      <c r="AC1072" s="31">
        <f t="shared" ca="1" si="479"/>
        <v>0</v>
      </c>
      <c r="AG1072" s="26">
        <f t="shared" ca="1" si="480"/>
        <v>0</v>
      </c>
      <c r="AH1072" s="26">
        <f t="shared" ca="1" si="481"/>
        <v>0</v>
      </c>
      <c r="AI1072" s="26">
        <f t="shared" ca="1" si="482"/>
        <v>0</v>
      </c>
      <c r="AJ1072" s="26">
        <f t="shared" ca="1" si="483"/>
        <v>1</v>
      </c>
      <c r="AK1072" s="26">
        <f t="shared" ca="1" si="484"/>
        <v>0</v>
      </c>
      <c r="AL1072" s="26">
        <f t="shared" ca="1" si="485"/>
        <v>0</v>
      </c>
      <c r="AM1072" s="26">
        <f t="shared" ca="1" si="486"/>
        <v>0</v>
      </c>
      <c r="AN1072" s="26">
        <f ca="1">IF(AM1072=0,0,COUNTIF($AM$19:AM1072,C1072*10+1))</f>
        <v>0</v>
      </c>
      <c r="AO1072" s="21">
        <f t="shared" ca="1" si="487"/>
        <v>0</v>
      </c>
      <c r="AP1072" s="33">
        <f t="shared" ca="1" si="488"/>
        <v>0</v>
      </c>
      <c r="AQ1072" s="24"/>
      <c r="AR1072" s="155">
        <f ca="1">ROUND(Zsfg!$C$11/'Z1'!$AL$2120*'Z1'!AL1072,0)</f>
        <v>0</v>
      </c>
      <c r="AS1072" s="26">
        <f t="shared" ca="1" si="490"/>
        <v>0</v>
      </c>
      <c r="AT1072" s="26">
        <f ca="1">IF(AS1072=0,0,COUNTIF($AS$19:AS1072,C1072*10+1))</f>
        <v>0</v>
      </c>
      <c r="AU1072" s="21">
        <f t="shared" ca="1" si="491"/>
        <v>0</v>
      </c>
      <c r="AV1072" s="33">
        <f t="shared" ca="1" si="489"/>
        <v>0</v>
      </c>
    </row>
    <row r="1073" spans="1:48" x14ac:dyDescent="0.2">
      <c r="A1073" s="15">
        <f>Daten!A1073</f>
        <v>41015</v>
      </c>
      <c r="B1073" s="8" t="str">
        <f>Daten!B1073</f>
        <v>Niederneukirchen</v>
      </c>
      <c r="C1073" s="15">
        <f t="shared" si="464"/>
        <v>4</v>
      </c>
      <c r="D1073" s="10">
        <f>Daten!D1073</f>
        <v>0</v>
      </c>
      <c r="E1073" s="9">
        <f>Daten!E1073</f>
        <v>2091</v>
      </c>
      <c r="F1073" s="9">
        <f>Daten!F1073</f>
        <v>1972</v>
      </c>
      <c r="G1073" s="27">
        <f t="shared" si="465"/>
        <v>119</v>
      </c>
      <c r="H1073" s="29">
        <f t="shared" si="466"/>
        <v>6.0344827586206899E-2</v>
      </c>
      <c r="I1073" s="21">
        <f t="shared" si="467"/>
        <v>31.64756675752718</v>
      </c>
      <c r="J1073" s="21">
        <f t="shared" si="468"/>
        <v>87.352433242472813</v>
      </c>
      <c r="K1073" s="27">
        <f t="shared" si="469"/>
        <v>-43676.21662123641</v>
      </c>
      <c r="L1073" s="16">
        <f>Daten!G1073</f>
        <v>332</v>
      </c>
      <c r="M1073" s="16">
        <f>Daten!H1073</f>
        <v>1415</v>
      </c>
      <c r="N1073" s="16">
        <f>Daten!I1073</f>
        <v>344</v>
      </c>
      <c r="O1073" s="28">
        <f t="shared" si="470"/>
        <v>0.47773851590106009</v>
      </c>
      <c r="P1073" s="16">
        <f t="shared" si="471"/>
        <v>776.88521799588102</v>
      </c>
      <c r="Q1073" s="21">
        <f t="shared" si="472"/>
        <v>-100.88521799588102</v>
      </c>
      <c r="R1073" s="27">
        <f t="shared" si="473"/>
        <v>-20177.043599176206</v>
      </c>
      <c r="S1073" s="9">
        <f ca="1">Daten!K1073</f>
        <v>26368</v>
      </c>
      <c r="T1073" s="9">
        <f ca="1">Daten!L1073</f>
        <v>145286</v>
      </c>
      <c r="U1073" s="9">
        <f ca="1">Daten!M1073</f>
        <v>210484</v>
      </c>
      <c r="V1073" s="9">
        <f ca="1">Daten!N1073</f>
        <v>500</v>
      </c>
      <c r="W1073" s="9">
        <f ca="1">Daten!O1073</f>
        <v>500</v>
      </c>
      <c r="X1073" s="23">
        <f t="shared" ca="1" si="474"/>
        <v>382138</v>
      </c>
      <c r="Y1073" s="9">
        <f t="shared" ca="1" si="475"/>
        <v>712040.84333521372</v>
      </c>
      <c r="Z1073" s="21">
        <f t="shared" ca="1" si="476"/>
        <v>-329902.84333521372</v>
      </c>
      <c r="AA1073" s="27">
        <f t="shared" ca="1" si="477"/>
        <v>32990.284333521377</v>
      </c>
      <c r="AB1073" s="32">
        <f t="shared" ca="1" si="478"/>
        <v>-30862.975886891239</v>
      </c>
      <c r="AC1073" s="31">
        <f t="shared" ca="1" si="479"/>
        <v>0</v>
      </c>
      <c r="AG1073" s="26">
        <f t="shared" ca="1" si="480"/>
        <v>0</v>
      </c>
      <c r="AH1073" s="26">
        <f t="shared" ca="1" si="481"/>
        <v>0</v>
      </c>
      <c r="AI1073" s="26">
        <f t="shared" ca="1" si="482"/>
        <v>0</v>
      </c>
      <c r="AJ1073" s="26">
        <f t="shared" ca="1" si="483"/>
        <v>1</v>
      </c>
      <c r="AK1073" s="26">
        <f t="shared" ca="1" si="484"/>
        <v>0</v>
      </c>
      <c r="AL1073" s="26">
        <f t="shared" ca="1" si="485"/>
        <v>0</v>
      </c>
      <c r="AM1073" s="26">
        <f t="shared" ca="1" si="486"/>
        <v>0</v>
      </c>
      <c r="AN1073" s="26">
        <f ca="1">IF(AM1073=0,0,COUNTIF($AM$19:AM1073,C1073*10+1))</f>
        <v>0</v>
      </c>
      <c r="AO1073" s="21">
        <f t="shared" ca="1" si="487"/>
        <v>0</v>
      </c>
      <c r="AP1073" s="33">
        <f t="shared" ca="1" si="488"/>
        <v>0</v>
      </c>
      <c r="AQ1073" s="24"/>
      <c r="AR1073" s="155">
        <f ca="1">ROUND(Zsfg!$C$11/'Z1'!$AL$2120*'Z1'!AL1073,0)</f>
        <v>0</v>
      </c>
      <c r="AS1073" s="26">
        <f t="shared" ca="1" si="490"/>
        <v>0</v>
      </c>
      <c r="AT1073" s="26">
        <f ca="1">IF(AS1073=0,0,COUNTIF($AS$19:AS1073,C1073*10+1))</f>
        <v>0</v>
      </c>
      <c r="AU1073" s="21">
        <f t="shared" ca="1" si="491"/>
        <v>0</v>
      </c>
      <c r="AV1073" s="33">
        <f t="shared" ca="1" si="489"/>
        <v>0</v>
      </c>
    </row>
    <row r="1074" spans="1:48" x14ac:dyDescent="0.2">
      <c r="A1074" s="15">
        <f>Daten!A1074</f>
        <v>41016</v>
      </c>
      <c r="B1074" s="8" t="str">
        <f>Daten!B1074</f>
        <v>Oftering</v>
      </c>
      <c r="C1074" s="15">
        <f t="shared" si="464"/>
        <v>4</v>
      </c>
      <c r="D1074" s="10">
        <f>Daten!D1074</f>
        <v>0</v>
      </c>
      <c r="E1074" s="9">
        <f>Daten!E1074</f>
        <v>2099</v>
      </c>
      <c r="F1074" s="9">
        <f>Daten!F1074</f>
        <v>1994</v>
      </c>
      <c r="G1074" s="27">
        <f t="shared" si="465"/>
        <v>105</v>
      </c>
      <c r="H1074" s="29">
        <f t="shared" si="466"/>
        <v>5.2657973921765293E-2</v>
      </c>
      <c r="I1074" s="21">
        <f t="shared" si="467"/>
        <v>32.00063291810811</v>
      </c>
      <c r="J1074" s="21">
        <f t="shared" si="468"/>
        <v>72.99936708189189</v>
      </c>
      <c r="K1074" s="27">
        <f t="shared" si="469"/>
        <v>-36499.683540945945</v>
      </c>
      <c r="L1074" s="16">
        <f>Daten!G1074</f>
        <v>373</v>
      </c>
      <c r="M1074" s="16">
        <f>Daten!H1074</f>
        <v>1364</v>
      </c>
      <c r="N1074" s="16">
        <f>Daten!I1074</f>
        <v>362</v>
      </c>
      <c r="O1074" s="28">
        <f t="shared" si="470"/>
        <v>0.53885630498533721</v>
      </c>
      <c r="P1074" s="16">
        <f t="shared" si="471"/>
        <v>748.88440801864431</v>
      </c>
      <c r="Q1074" s="21">
        <f t="shared" si="472"/>
        <v>-13.884408018644308</v>
      </c>
      <c r="R1074" s="27">
        <f t="shared" si="473"/>
        <v>-2776.8816037288616</v>
      </c>
      <c r="S1074" s="9">
        <f ca="1">Daten!K1074</f>
        <v>16518</v>
      </c>
      <c r="T1074" s="9">
        <f ca="1">Daten!L1074</f>
        <v>157793</v>
      </c>
      <c r="U1074" s="9">
        <f ca="1">Daten!M1074</f>
        <v>661988</v>
      </c>
      <c r="V1074" s="9">
        <f ca="1">Daten!N1074</f>
        <v>500</v>
      </c>
      <c r="W1074" s="9">
        <f ca="1">Daten!O1074</f>
        <v>500</v>
      </c>
      <c r="X1074" s="23">
        <f t="shared" ca="1" si="474"/>
        <v>836299</v>
      </c>
      <c r="Y1074" s="9">
        <f t="shared" ca="1" si="475"/>
        <v>714765.05507442064</v>
      </c>
      <c r="Z1074" s="21">
        <f t="shared" ca="1" si="476"/>
        <v>121533.94492557936</v>
      </c>
      <c r="AA1074" s="27">
        <f t="shared" ca="1" si="477"/>
        <v>-12153.394492557936</v>
      </c>
      <c r="AB1074" s="32">
        <f t="shared" ca="1" si="478"/>
        <v>-51429.959637232743</v>
      </c>
      <c r="AC1074" s="31">
        <f t="shared" ca="1" si="479"/>
        <v>0</v>
      </c>
      <c r="AG1074" s="26">
        <f t="shared" ca="1" si="480"/>
        <v>0</v>
      </c>
      <c r="AH1074" s="26">
        <f t="shared" ca="1" si="481"/>
        <v>0</v>
      </c>
      <c r="AI1074" s="26">
        <f t="shared" ca="1" si="482"/>
        <v>0</v>
      </c>
      <c r="AJ1074" s="26">
        <f t="shared" ca="1" si="483"/>
        <v>1</v>
      </c>
      <c r="AK1074" s="26">
        <f t="shared" ca="1" si="484"/>
        <v>0</v>
      </c>
      <c r="AL1074" s="26">
        <f t="shared" ca="1" si="485"/>
        <v>0</v>
      </c>
      <c r="AM1074" s="26">
        <f t="shared" ca="1" si="486"/>
        <v>0</v>
      </c>
      <c r="AN1074" s="26">
        <f ca="1">IF(AM1074=0,0,COUNTIF($AM$19:AM1074,C1074*10+1))</f>
        <v>0</v>
      </c>
      <c r="AO1074" s="21">
        <f t="shared" ca="1" si="487"/>
        <v>0</v>
      </c>
      <c r="AP1074" s="33">
        <f t="shared" ca="1" si="488"/>
        <v>0</v>
      </c>
      <c r="AQ1074" s="24"/>
      <c r="AR1074" s="155">
        <f ca="1">ROUND(Zsfg!$C$11/'Z1'!$AL$2120*'Z1'!AL1074,0)</f>
        <v>0</v>
      </c>
      <c r="AS1074" s="26">
        <f t="shared" ca="1" si="490"/>
        <v>0</v>
      </c>
      <c r="AT1074" s="26">
        <f ca="1">IF(AS1074=0,0,COUNTIF($AS$19:AS1074,C1074*10+1))</f>
        <v>0</v>
      </c>
      <c r="AU1074" s="21">
        <f t="shared" ca="1" si="491"/>
        <v>0</v>
      </c>
      <c r="AV1074" s="33">
        <f t="shared" ca="1" si="489"/>
        <v>0</v>
      </c>
    </row>
    <row r="1075" spans="1:48" x14ac:dyDescent="0.2">
      <c r="A1075" s="15">
        <f>Daten!A1075</f>
        <v>41017</v>
      </c>
      <c r="B1075" s="8" t="str">
        <f>Daten!B1075</f>
        <v>Pasching</v>
      </c>
      <c r="C1075" s="15">
        <f t="shared" si="464"/>
        <v>4</v>
      </c>
      <c r="D1075" s="10">
        <f>Daten!D1075</f>
        <v>0</v>
      </c>
      <c r="E1075" s="9">
        <f>Daten!E1075</f>
        <v>7557</v>
      </c>
      <c r="F1075" s="9">
        <f>Daten!F1075</f>
        <v>6952</v>
      </c>
      <c r="G1075" s="27">
        <f t="shared" si="465"/>
        <v>605</v>
      </c>
      <c r="H1075" s="29">
        <f t="shared" si="466"/>
        <v>8.7025316455696208E-2</v>
      </c>
      <c r="I1075" s="21">
        <f t="shared" si="467"/>
        <v>111.56890674357453</v>
      </c>
      <c r="J1075" s="21">
        <f t="shared" si="468"/>
        <v>493.43109325642547</v>
      </c>
      <c r="K1075" s="27">
        <f t="shared" si="469"/>
        <v>-246715.54662821273</v>
      </c>
      <c r="L1075" s="16">
        <f>Daten!G1075</f>
        <v>1158</v>
      </c>
      <c r="M1075" s="16">
        <f>Daten!H1075</f>
        <v>5046</v>
      </c>
      <c r="N1075" s="16">
        <f>Daten!I1075</f>
        <v>1353</v>
      </c>
      <c r="O1075" s="28">
        <f t="shared" si="470"/>
        <v>0.49762187871581448</v>
      </c>
      <c r="P1075" s="16">
        <f t="shared" si="471"/>
        <v>2770.4330812771841</v>
      </c>
      <c r="Q1075" s="21">
        <f t="shared" si="472"/>
        <v>-259.4330812771841</v>
      </c>
      <c r="R1075" s="27">
        <f t="shared" si="473"/>
        <v>-51886.61625543682</v>
      </c>
      <c r="S1075" s="9">
        <f ca="1">Daten!K1075</f>
        <v>14565</v>
      </c>
      <c r="T1075" s="9">
        <f ca="1">Daten!L1075</f>
        <v>1182631</v>
      </c>
      <c r="U1075" s="9">
        <f ca="1">Daten!M1075</f>
        <v>7680577</v>
      </c>
      <c r="V1075" s="9">
        <f ca="1">Daten!N1075</f>
        <v>500</v>
      </c>
      <c r="W1075" s="9">
        <f ca="1">Daten!O1075</f>
        <v>500</v>
      </c>
      <c r="X1075" s="23">
        <f t="shared" ca="1" si="474"/>
        <v>8877773</v>
      </c>
      <c r="Y1075" s="9">
        <f t="shared" ca="1" si="475"/>
        <v>2573358.5141483545</v>
      </c>
      <c r="Z1075" s="21">
        <f t="shared" ca="1" si="476"/>
        <v>6304414.4858516455</v>
      </c>
      <c r="AA1075" s="27">
        <f t="shared" ca="1" si="477"/>
        <v>-630441.44858516462</v>
      </c>
      <c r="AB1075" s="32">
        <f t="shared" ca="1" si="478"/>
        <v>-929043.6114688142</v>
      </c>
      <c r="AC1075" s="31">
        <f t="shared" ca="1" si="479"/>
        <v>0</v>
      </c>
      <c r="AG1075" s="26">
        <f t="shared" ca="1" si="480"/>
        <v>0</v>
      </c>
      <c r="AH1075" s="26">
        <f t="shared" ca="1" si="481"/>
        <v>0</v>
      </c>
      <c r="AI1075" s="26">
        <f t="shared" ca="1" si="482"/>
        <v>0</v>
      </c>
      <c r="AJ1075" s="26">
        <f t="shared" ca="1" si="483"/>
        <v>1</v>
      </c>
      <c r="AK1075" s="26">
        <f t="shared" ca="1" si="484"/>
        <v>0</v>
      </c>
      <c r="AL1075" s="26">
        <f t="shared" ca="1" si="485"/>
        <v>0</v>
      </c>
      <c r="AM1075" s="26">
        <f t="shared" ca="1" si="486"/>
        <v>0</v>
      </c>
      <c r="AN1075" s="26">
        <f ca="1">IF(AM1075=0,0,COUNTIF($AM$19:AM1075,C1075*10+1))</f>
        <v>0</v>
      </c>
      <c r="AO1075" s="21">
        <f t="shared" ca="1" si="487"/>
        <v>0</v>
      </c>
      <c r="AP1075" s="33">
        <f t="shared" ca="1" si="488"/>
        <v>0</v>
      </c>
      <c r="AQ1075" s="24"/>
      <c r="AR1075" s="155">
        <f ca="1">ROUND(Zsfg!$C$11/'Z1'!$AL$2120*'Z1'!AL1075,0)</f>
        <v>0</v>
      </c>
      <c r="AS1075" s="26">
        <f t="shared" ca="1" si="490"/>
        <v>0</v>
      </c>
      <c r="AT1075" s="26">
        <f ca="1">IF(AS1075=0,0,COUNTIF($AS$19:AS1075,C1075*10+1))</f>
        <v>0</v>
      </c>
      <c r="AU1075" s="21">
        <f t="shared" ca="1" si="491"/>
        <v>0</v>
      </c>
      <c r="AV1075" s="33">
        <f t="shared" ca="1" si="489"/>
        <v>0</v>
      </c>
    </row>
    <row r="1076" spans="1:48" x14ac:dyDescent="0.2">
      <c r="A1076" s="15">
        <f>Daten!A1076</f>
        <v>41018</v>
      </c>
      <c r="B1076" s="8" t="str">
        <f>Daten!B1076</f>
        <v>Piberbach</v>
      </c>
      <c r="C1076" s="15">
        <f t="shared" si="464"/>
        <v>4</v>
      </c>
      <c r="D1076" s="10">
        <f>Daten!D1076</f>
        <v>0</v>
      </c>
      <c r="E1076" s="9">
        <f>Daten!E1076</f>
        <v>1880</v>
      </c>
      <c r="F1076" s="9">
        <f>Daten!F1076</f>
        <v>1888</v>
      </c>
      <c r="G1076" s="27">
        <f t="shared" si="465"/>
        <v>-8</v>
      </c>
      <c r="H1076" s="29">
        <f t="shared" si="466"/>
        <v>-4.2372881355932203E-3</v>
      </c>
      <c r="I1076" s="21">
        <f t="shared" si="467"/>
        <v>30.299495962581805</v>
      </c>
      <c r="J1076" s="21">
        <f t="shared" si="468"/>
        <v>-38.299495962581801</v>
      </c>
      <c r="K1076" s="27">
        <f t="shared" si="469"/>
        <v>19149.7479812909</v>
      </c>
      <c r="L1076" s="16">
        <f>Daten!G1076</f>
        <v>334</v>
      </c>
      <c r="M1076" s="16">
        <f>Daten!H1076</f>
        <v>1251</v>
      </c>
      <c r="N1076" s="16">
        <f>Daten!I1076</f>
        <v>295</v>
      </c>
      <c r="O1076" s="28">
        <f t="shared" si="470"/>
        <v>0.50279776179056757</v>
      </c>
      <c r="P1076" s="16">
        <f t="shared" si="471"/>
        <v>686.84339767692381</v>
      </c>
      <c r="Q1076" s="21">
        <f t="shared" si="472"/>
        <v>-57.843397676923814</v>
      </c>
      <c r="R1076" s="27">
        <f t="shared" si="473"/>
        <v>-11568.679535384763</v>
      </c>
      <c r="S1076" s="9">
        <f ca="1">Daten!K1076</f>
        <v>19677</v>
      </c>
      <c r="T1076" s="9">
        <f ca="1">Daten!L1076</f>
        <v>90224</v>
      </c>
      <c r="U1076" s="9">
        <f ca="1">Daten!M1076</f>
        <v>95732</v>
      </c>
      <c r="V1076" s="9">
        <f ca="1">Daten!N1076</f>
        <v>500</v>
      </c>
      <c r="W1076" s="9">
        <f ca="1">Daten!O1076</f>
        <v>500</v>
      </c>
      <c r="X1076" s="23">
        <f t="shared" ca="1" si="474"/>
        <v>205633</v>
      </c>
      <c r="Y1076" s="9">
        <f t="shared" ca="1" si="475"/>
        <v>640189.75871363061</v>
      </c>
      <c r="Z1076" s="21">
        <f t="shared" ca="1" si="476"/>
        <v>-434556.75871363061</v>
      </c>
      <c r="AA1076" s="27">
        <f t="shared" ca="1" si="477"/>
        <v>43455.675871363062</v>
      </c>
      <c r="AB1076" s="32">
        <f t="shared" ca="1" si="478"/>
        <v>51036.7443172692</v>
      </c>
      <c r="AC1076" s="31">
        <f t="shared" ca="1" si="479"/>
        <v>51036.7443172692</v>
      </c>
      <c r="AG1076" s="26">
        <f t="shared" ca="1" si="480"/>
        <v>19149.7479812909</v>
      </c>
      <c r="AH1076" s="26">
        <f t="shared" ca="1" si="481"/>
        <v>43455.675871363062</v>
      </c>
      <c r="AI1076" s="26">
        <f t="shared" ca="1" si="482"/>
        <v>62605.423852653963</v>
      </c>
      <c r="AJ1076" s="26">
        <f t="shared" ca="1" si="483"/>
        <v>1</v>
      </c>
      <c r="AK1076" s="26">
        <f t="shared" ca="1" si="484"/>
        <v>62605.423852653963</v>
      </c>
      <c r="AL1076" s="26">
        <f t="shared" ca="1" si="485"/>
        <v>66133</v>
      </c>
      <c r="AM1076" s="26">
        <f t="shared" ca="1" si="486"/>
        <v>41</v>
      </c>
      <c r="AN1076" s="26">
        <f ca="1">IF(AM1076=0,0,COUNTIF($AM$19:AM1076,C1076*10+1))</f>
        <v>74</v>
      </c>
      <c r="AO1076" s="21">
        <f t="shared" ca="1" si="487"/>
        <v>0</v>
      </c>
      <c r="AP1076" s="33">
        <f t="shared" ca="1" si="488"/>
        <v>66133</v>
      </c>
      <c r="AQ1076" s="24"/>
      <c r="AR1076" s="155">
        <f ca="1">ROUND(Zsfg!$C$11/'Z1'!$AL$2120*'Z1'!AL1076,0)</f>
        <v>55162</v>
      </c>
      <c r="AS1076" s="26">
        <f t="shared" ca="1" si="490"/>
        <v>41</v>
      </c>
      <c r="AT1076" s="26">
        <f ca="1">IF(AS1076=0,0,COUNTIF($AS$19:AS1076,C1076*10+1))</f>
        <v>74</v>
      </c>
      <c r="AU1076" s="21">
        <f t="shared" ca="1" si="491"/>
        <v>0</v>
      </c>
      <c r="AV1076" s="33">
        <f t="shared" ca="1" si="489"/>
        <v>55162</v>
      </c>
    </row>
    <row r="1077" spans="1:48" x14ac:dyDescent="0.2">
      <c r="A1077" s="15">
        <f>Daten!A1077</f>
        <v>41019</v>
      </c>
      <c r="B1077" s="8" t="str">
        <f>Daten!B1077</f>
        <v>Pucking</v>
      </c>
      <c r="C1077" s="15">
        <f t="shared" si="464"/>
        <v>4</v>
      </c>
      <c r="D1077" s="10">
        <f>Daten!D1077</f>
        <v>0</v>
      </c>
      <c r="E1077" s="9">
        <f>Daten!E1077</f>
        <v>3961</v>
      </c>
      <c r="F1077" s="9">
        <f>Daten!F1077</f>
        <v>3834</v>
      </c>
      <c r="G1077" s="27">
        <f t="shared" si="465"/>
        <v>127</v>
      </c>
      <c r="H1077" s="29">
        <f t="shared" si="466"/>
        <v>3.3124673969744389E-2</v>
      </c>
      <c r="I1077" s="21">
        <f t="shared" si="467"/>
        <v>61.529802712149703</v>
      </c>
      <c r="J1077" s="21">
        <f t="shared" si="468"/>
        <v>65.470197287850297</v>
      </c>
      <c r="K1077" s="27">
        <f t="shared" si="469"/>
        <v>-32735.09864392515</v>
      </c>
      <c r="L1077" s="16">
        <f>Daten!G1077</f>
        <v>607</v>
      </c>
      <c r="M1077" s="16">
        <f>Daten!H1077</f>
        <v>2676</v>
      </c>
      <c r="N1077" s="16">
        <f>Daten!I1077</f>
        <v>678</v>
      </c>
      <c r="O1077" s="28">
        <f t="shared" si="470"/>
        <v>0.48019431988041855</v>
      </c>
      <c r="P1077" s="16">
        <f t="shared" si="471"/>
        <v>1469.2189705703022</v>
      </c>
      <c r="Q1077" s="21">
        <f t="shared" si="472"/>
        <v>-184.21897057030219</v>
      </c>
      <c r="R1077" s="27">
        <f t="shared" si="473"/>
        <v>-36843.794114060438</v>
      </c>
      <c r="S1077" s="9">
        <f ca="1">Daten!K1077</f>
        <v>15085</v>
      </c>
      <c r="T1077" s="9">
        <f ca="1">Daten!L1077</f>
        <v>322790</v>
      </c>
      <c r="U1077" s="9">
        <f ca="1">Daten!M1077</f>
        <v>755034</v>
      </c>
      <c r="V1077" s="9">
        <f ca="1">Daten!N1077</f>
        <v>500</v>
      </c>
      <c r="W1077" s="9">
        <f ca="1">Daten!O1077</f>
        <v>500</v>
      </c>
      <c r="X1077" s="23">
        <f t="shared" ca="1" si="474"/>
        <v>1092909</v>
      </c>
      <c r="Y1077" s="9">
        <f t="shared" ca="1" si="475"/>
        <v>1348825.3373748357</v>
      </c>
      <c r="Z1077" s="21">
        <f t="shared" ca="1" si="476"/>
        <v>-255916.33737483574</v>
      </c>
      <c r="AA1077" s="27">
        <f t="shared" ca="1" si="477"/>
        <v>25591.633737483575</v>
      </c>
      <c r="AB1077" s="32">
        <f t="shared" ca="1" si="478"/>
        <v>-43987.259020502024</v>
      </c>
      <c r="AC1077" s="31">
        <f t="shared" ca="1" si="479"/>
        <v>0</v>
      </c>
      <c r="AG1077" s="26">
        <f t="shared" ca="1" si="480"/>
        <v>0</v>
      </c>
      <c r="AH1077" s="26">
        <f t="shared" ca="1" si="481"/>
        <v>0</v>
      </c>
      <c r="AI1077" s="26">
        <f t="shared" ca="1" si="482"/>
        <v>0</v>
      </c>
      <c r="AJ1077" s="26">
        <f t="shared" ca="1" si="483"/>
        <v>1</v>
      </c>
      <c r="AK1077" s="26">
        <f t="shared" ca="1" si="484"/>
        <v>0</v>
      </c>
      <c r="AL1077" s="26">
        <f t="shared" ca="1" si="485"/>
        <v>0</v>
      </c>
      <c r="AM1077" s="26">
        <f t="shared" ca="1" si="486"/>
        <v>0</v>
      </c>
      <c r="AN1077" s="26">
        <f ca="1">IF(AM1077=0,0,COUNTIF($AM$19:AM1077,C1077*10+1))</f>
        <v>0</v>
      </c>
      <c r="AO1077" s="21">
        <f t="shared" ca="1" si="487"/>
        <v>0</v>
      </c>
      <c r="AP1077" s="33">
        <f t="shared" ca="1" si="488"/>
        <v>0</v>
      </c>
      <c r="AQ1077" s="24"/>
      <c r="AR1077" s="155">
        <f ca="1">ROUND(Zsfg!$C$11/'Z1'!$AL$2120*'Z1'!AL1077,0)</f>
        <v>0</v>
      </c>
      <c r="AS1077" s="26">
        <f t="shared" ca="1" si="490"/>
        <v>0</v>
      </c>
      <c r="AT1077" s="26">
        <f ca="1">IF(AS1077=0,0,COUNTIF($AS$19:AS1077,C1077*10+1))</f>
        <v>0</v>
      </c>
      <c r="AU1077" s="21">
        <f t="shared" ca="1" si="491"/>
        <v>0</v>
      </c>
      <c r="AV1077" s="33">
        <f t="shared" ca="1" si="489"/>
        <v>0</v>
      </c>
    </row>
    <row r="1078" spans="1:48" x14ac:dyDescent="0.2">
      <c r="A1078" s="15">
        <f>Daten!A1078</f>
        <v>41020</v>
      </c>
      <c r="B1078" s="8" t="str">
        <f>Daten!B1078</f>
        <v>St. Marien</v>
      </c>
      <c r="C1078" s="15">
        <f t="shared" si="464"/>
        <v>4</v>
      </c>
      <c r="D1078" s="10">
        <f>Daten!D1078</f>
        <v>0</v>
      </c>
      <c r="E1078" s="9">
        <f>Daten!E1078</f>
        <v>4789</v>
      </c>
      <c r="F1078" s="9">
        <f>Daten!F1078</f>
        <v>4654</v>
      </c>
      <c r="G1078" s="27">
        <f t="shared" si="465"/>
        <v>135</v>
      </c>
      <c r="H1078" s="29">
        <f t="shared" si="466"/>
        <v>2.9007305543618394E-2</v>
      </c>
      <c r="I1078" s="21">
        <f t="shared" si="467"/>
        <v>74.68954142471172</v>
      </c>
      <c r="J1078" s="21">
        <f t="shared" si="468"/>
        <v>60.31045857528828</v>
      </c>
      <c r="K1078" s="27">
        <f t="shared" si="469"/>
        <v>-30155.229287644139</v>
      </c>
      <c r="L1078" s="16">
        <f>Daten!G1078</f>
        <v>792</v>
      </c>
      <c r="M1078" s="16">
        <f>Daten!H1078</f>
        <v>3275</v>
      </c>
      <c r="N1078" s="16">
        <f>Daten!I1078</f>
        <v>722</v>
      </c>
      <c r="O1078" s="28">
        <f t="shared" si="470"/>
        <v>0.46229007633587788</v>
      </c>
      <c r="P1078" s="16">
        <f t="shared" si="471"/>
        <v>1798.091228930396</v>
      </c>
      <c r="Q1078" s="21">
        <f t="shared" si="472"/>
        <v>-284.09122893039603</v>
      </c>
      <c r="R1078" s="27">
        <f t="shared" si="473"/>
        <v>-56818.245786079206</v>
      </c>
      <c r="S1078" s="9">
        <f ca="1">Daten!K1078</f>
        <v>40114</v>
      </c>
      <c r="T1078" s="9">
        <f ca="1">Daten!L1078</f>
        <v>351658</v>
      </c>
      <c r="U1078" s="9">
        <f ca="1">Daten!M1078</f>
        <v>739569</v>
      </c>
      <c r="V1078" s="9">
        <f ca="1">Daten!N1078</f>
        <v>500</v>
      </c>
      <c r="W1078" s="9">
        <f ca="1">Daten!O1078</f>
        <v>500</v>
      </c>
      <c r="X1078" s="23">
        <f t="shared" ca="1" si="474"/>
        <v>1131341</v>
      </c>
      <c r="Y1078" s="9">
        <f t="shared" ca="1" si="475"/>
        <v>1630781.2523827539</v>
      </c>
      <c r="Z1078" s="21">
        <f t="shared" ca="1" si="476"/>
        <v>-499440.25238275388</v>
      </c>
      <c r="AA1078" s="27">
        <f t="shared" ca="1" si="477"/>
        <v>49944.02523827539</v>
      </c>
      <c r="AB1078" s="32">
        <f t="shared" ca="1" si="478"/>
        <v>-37029.449835447951</v>
      </c>
      <c r="AC1078" s="31">
        <f t="shared" ca="1" si="479"/>
        <v>0</v>
      </c>
      <c r="AG1078" s="26">
        <f t="shared" ca="1" si="480"/>
        <v>0</v>
      </c>
      <c r="AH1078" s="26">
        <f t="shared" ca="1" si="481"/>
        <v>0</v>
      </c>
      <c r="AI1078" s="26">
        <f t="shared" ca="1" si="482"/>
        <v>0</v>
      </c>
      <c r="AJ1078" s="26">
        <f t="shared" ca="1" si="483"/>
        <v>1</v>
      </c>
      <c r="AK1078" s="26">
        <f t="shared" ca="1" si="484"/>
        <v>0</v>
      </c>
      <c r="AL1078" s="26">
        <f t="shared" ca="1" si="485"/>
        <v>0</v>
      </c>
      <c r="AM1078" s="26">
        <f t="shared" ca="1" si="486"/>
        <v>0</v>
      </c>
      <c r="AN1078" s="26">
        <f ca="1">IF(AM1078=0,0,COUNTIF($AM$19:AM1078,C1078*10+1))</f>
        <v>0</v>
      </c>
      <c r="AO1078" s="21">
        <f t="shared" ca="1" si="487"/>
        <v>0</v>
      </c>
      <c r="AP1078" s="33">
        <f t="shared" ca="1" si="488"/>
        <v>0</v>
      </c>
      <c r="AQ1078" s="24"/>
      <c r="AR1078" s="155">
        <f ca="1">ROUND(Zsfg!$C$11/'Z1'!$AL$2120*'Z1'!AL1078,0)</f>
        <v>0</v>
      </c>
      <c r="AS1078" s="26">
        <f t="shared" ca="1" si="490"/>
        <v>0</v>
      </c>
      <c r="AT1078" s="26">
        <f ca="1">IF(AS1078=0,0,COUNTIF($AS$19:AS1078,C1078*10+1))</f>
        <v>0</v>
      </c>
      <c r="AU1078" s="21">
        <f t="shared" ca="1" si="491"/>
        <v>0</v>
      </c>
      <c r="AV1078" s="33">
        <f t="shared" ca="1" si="489"/>
        <v>0</v>
      </c>
    </row>
    <row r="1079" spans="1:48" x14ac:dyDescent="0.2">
      <c r="A1079" s="15">
        <f>Daten!A1079</f>
        <v>41021</v>
      </c>
      <c r="B1079" s="8" t="str">
        <f>Daten!B1079</f>
        <v>Traun</v>
      </c>
      <c r="C1079" s="15">
        <f t="shared" si="464"/>
        <v>4</v>
      </c>
      <c r="D1079" s="10">
        <f>Daten!D1079</f>
        <v>0</v>
      </c>
      <c r="E1079" s="9">
        <f>Daten!E1079</f>
        <v>24629</v>
      </c>
      <c r="F1079" s="9">
        <f>Daten!F1079</f>
        <v>23902</v>
      </c>
      <c r="G1079" s="27">
        <f t="shared" si="465"/>
        <v>727</v>
      </c>
      <c r="H1079" s="29">
        <f t="shared" si="466"/>
        <v>3.041586478118986E-2</v>
      </c>
      <c r="I1079" s="21">
        <f t="shared" si="467"/>
        <v>383.59033500933805</v>
      </c>
      <c r="J1079" s="21">
        <f t="shared" si="468"/>
        <v>343.40966499066195</v>
      </c>
      <c r="K1079" s="27">
        <f t="shared" si="469"/>
        <v>-171704.83249533098</v>
      </c>
      <c r="L1079" s="16">
        <f>Daten!G1079</f>
        <v>3847</v>
      </c>
      <c r="M1079" s="16">
        <f>Daten!H1079</f>
        <v>16249</v>
      </c>
      <c r="N1079" s="16">
        <f>Daten!I1079</f>
        <v>4533</v>
      </c>
      <c r="O1079" s="28">
        <f t="shared" si="470"/>
        <v>0.51572404455658805</v>
      </c>
      <c r="P1079" s="16">
        <f t="shared" si="471"/>
        <v>8921.2776729435136</v>
      </c>
      <c r="Q1079" s="21">
        <f t="shared" si="472"/>
        <v>-541.27767294351361</v>
      </c>
      <c r="R1079" s="27">
        <f t="shared" si="473"/>
        <v>-108255.53458870272</v>
      </c>
      <c r="S1079" s="9">
        <f ca="1">Daten!K1079</f>
        <v>3592</v>
      </c>
      <c r="T1079" s="9">
        <f ca="1">Daten!L1079</f>
        <v>2009383</v>
      </c>
      <c r="U1079" s="9">
        <f ca="1">Daten!M1079</f>
        <v>10758475</v>
      </c>
      <c r="V1079" s="9">
        <f ca="1">Daten!N1079</f>
        <v>500</v>
      </c>
      <c r="W1079" s="9">
        <f ca="1">Daten!O1079</f>
        <v>500</v>
      </c>
      <c r="X1079" s="23">
        <f t="shared" ca="1" si="474"/>
        <v>12771450</v>
      </c>
      <c r="Y1079" s="9">
        <f t="shared" ca="1" si="475"/>
        <v>8386826.365615963</v>
      </c>
      <c r="Z1079" s="21">
        <f t="shared" ca="1" si="476"/>
        <v>4384623.634384037</v>
      </c>
      <c r="AA1079" s="27">
        <f t="shared" ca="1" si="477"/>
        <v>-438462.3634384037</v>
      </c>
      <c r="AB1079" s="32">
        <f t="shared" ca="1" si="478"/>
        <v>-718422.73052243737</v>
      </c>
      <c r="AC1079" s="31">
        <f t="shared" ca="1" si="479"/>
        <v>0</v>
      </c>
      <c r="AG1079" s="26">
        <f t="shared" ca="1" si="480"/>
        <v>0</v>
      </c>
      <c r="AH1079" s="26">
        <f t="shared" ca="1" si="481"/>
        <v>0</v>
      </c>
      <c r="AI1079" s="26">
        <f t="shared" ca="1" si="482"/>
        <v>0</v>
      </c>
      <c r="AJ1079" s="26">
        <f t="shared" ca="1" si="483"/>
        <v>1</v>
      </c>
      <c r="AK1079" s="26">
        <f t="shared" ca="1" si="484"/>
        <v>0</v>
      </c>
      <c r="AL1079" s="26">
        <f t="shared" ca="1" si="485"/>
        <v>0</v>
      </c>
      <c r="AM1079" s="26">
        <f t="shared" ca="1" si="486"/>
        <v>0</v>
      </c>
      <c r="AN1079" s="26">
        <f ca="1">IF(AM1079=0,0,COUNTIF($AM$19:AM1079,C1079*10+1))</f>
        <v>0</v>
      </c>
      <c r="AO1079" s="21">
        <f t="shared" ca="1" si="487"/>
        <v>0</v>
      </c>
      <c r="AP1079" s="33">
        <f t="shared" ca="1" si="488"/>
        <v>0</v>
      </c>
      <c r="AQ1079" s="24"/>
      <c r="AR1079" s="155">
        <f ca="1">ROUND(Zsfg!$C$11/'Z1'!$AL$2120*'Z1'!AL1079,0)</f>
        <v>0</v>
      </c>
      <c r="AS1079" s="26">
        <f t="shared" ca="1" si="490"/>
        <v>0</v>
      </c>
      <c r="AT1079" s="26">
        <f ca="1">IF(AS1079=0,0,COUNTIF($AS$19:AS1079,C1079*10+1))</f>
        <v>0</v>
      </c>
      <c r="AU1079" s="21">
        <f t="shared" ca="1" si="491"/>
        <v>0</v>
      </c>
      <c r="AV1079" s="33">
        <f t="shared" ca="1" si="489"/>
        <v>0</v>
      </c>
    </row>
    <row r="1080" spans="1:48" x14ac:dyDescent="0.2">
      <c r="A1080" s="15">
        <f>Daten!A1080</f>
        <v>41022</v>
      </c>
      <c r="B1080" s="8" t="str">
        <f>Daten!B1080</f>
        <v>Wilhering</v>
      </c>
      <c r="C1080" s="15">
        <f t="shared" si="464"/>
        <v>4</v>
      </c>
      <c r="D1080" s="10">
        <f>Daten!D1080</f>
        <v>0</v>
      </c>
      <c r="E1080" s="9">
        <f>Daten!E1080</f>
        <v>5931</v>
      </c>
      <c r="F1080" s="9">
        <f>Daten!F1080</f>
        <v>5861</v>
      </c>
      <c r="G1080" s="27">
        <f t="shared" si="465"/>
        <v>70</v>
      </c>
      <c r="H1080" s="29">
        <f t="shared" si="466"/>
        <v>1.1943354376386283E-2</v>
      </c>
      <c r="I1080" s="21">
        <f t="shared" si="467"/>
        <v>94.060034871129218</v>
      </c>
      <c r="J1080" s="21">
        <f t="shared" si="468"/>
        <v>-24.060034871129218</v>
      </c>
      <c r="K1080" s="27">
        <f t="shared" si="469"/>
        <v>12030.017435564609</v>
      </c>
      <c r="L1080" s="16">
        <f>Daten!G1080</f>
        <v>931</v>
      </c>
      <c r="M1080" s="16">
        <f>Daten!H1080</f>
        <v>3879</v>
      </c>
      <c r="N1080" s="16">
        <f>Daten!I1080</f>
        <v>1121</v>
      </c>
      <c r="O1080" s="28">
        <f t="shared" si="470"/>
        <v>0.52900232018561488</v>
      </c>
      <c r="P1080" s="16">
        <f t="shared" si="471"/>
        <v>2129.7086647392384</v>
      </c>
      <c r="Q1080" s="21">
        <f t="shared" si="472"/>
        <v>-77.708664739238429</v>
      </c>
      <c r="R1080" s="27">
        <f t="shared" si="473"/>
        <v>-15541.732947847686</v>
      </c>
      <c r="S1080" s="9">
        <f ca="1">Daten!K1080</f>
        <v>23998</v>
      </c>
      <c r="T1080" s="9">
        <f ca="1">Daten!L1080</f>
        <v>488950</v>
      </c>
      <c r="U1080" s="9">
        <f ca="1">Daten!M1080</f>
        <v>645717</v>
      </c>
      <c r="V1080" s="9">
        <f ca="1">Daten!N1080</f>
        <v>500</v>
      </c>
      <c r="W1080" s="9">
        <f ca="1">Daten!O1080</f>
        <v>500</v>
      </c>
      <c r="X1080" s="23">
        <f t="shared" ca="1" si="474"/>
        <v>1158665</v>
      </c>
      <c r="Y1080" s="9">
        <f t="shared" ca="1" si="475"/>
        <v>2019662.4781545445</v>
      </c>
      <c r="Z1080" s="21">
        <f t="shared" ca="1" si="476"/>
        <v>-860997.47815454449</v>
      </c>
      <c r="AA1080" s="27">
        <f t="shared" ca="1" si="477"/>
        <v>86099.747815454451</v>
      </c>
      <c r="AB1080" s="32">
        <f t="shared" ca="1" si="478"/>
        <v>82588.032303171378</v>
      </c>
      <c r="AC1080" s="31">
        <f t="shared" ca="1" si="479"/>
        <v>82588.032303171378</v>
      </c>
      <c r="AG1080" s="26">
        <f t="shared" ca="1" si="480"/>
        <v>12030.017435564609</v>
      </c>
      <c r="AH1080" s="26">
        <f t="shared" ca="1" si="481"/>
        <v>86099.747815454451</v>
      </c>
      <c r="AI1080" s="26">
        <f t="shared" ca="1" si="482"/>
        <v>98129.765251019067</v>
      </c>
      <c r="AJ1080" s="26">
        <f t="shared" ca="1" si="483"/>
        <v>1</v>
      </c>
      <c r="AK1080" s="26">
        <f t="shared" ca="1" si="484"/>
        <v>98129.765251019067</v>
      </c>
      <c r="AL1080" s="26">
        <f t="shared" ca="1" si="485"/>
        <v>103660</v>
      </c>
      <c r="AM1080" s="26">
        <f t="shared" ca="1" si="486"/>
        <v>41</v>
      </c>
      <c r="AN1080" s="26">
        <f ca="1">IF(AM1080=0,0,COUNTIF($AM$19:AM1080,C1080*10+1))</f>
        <v>75</v>
      </c>
      <c r="AO1080" s="21">
        <f t="shared" ca="1" si="487"/>
        <v>0</v>
      </c>
      <c r="AP1080" s="33">
        <f t="shared" ca="1" si="488"/>
        <v>103660</v>
      </c>
      <c r="AQ1080" s="24"/>
      <c r="AR1080" s="155">
        <f ca="1">ROUND(Zsfg!$C$11/'Z1'!$AL$2120*'Z1'!AL1080,0)</f>
        <v>86463</v>
      </c>
      <c r="AS1080" s="26">
        <f t="shared" ca="1" si="490"/>
        <v>41</v>
      </c>
      <c r="AT1080" s="26">
        <f ca="1">IF(AS1080=0,0,COUNTIF($AS$19:AS1080,C1080*10+1))</f>
        <v>75</v>
      </c>
      <c r="AU1080" s="21">
        <f t="shared" ca="1" si="491"/>
        <v>0</v>
      </c>
      <c r="AV1080" s="33">
        <f t="shared" ca="1" si="489"/>
        <v>86463</v>
      </c>
    </row>
    <row r="1081" spans="1:48" x14ac:dyDescent="0.2">
      <c r="A1081" s="15">
        <f>Daten!A1081</f>
        <v>41101</v>
      </c>
      <c r="B1081" s="8" t="str">
        <f>Daten!B1081</f>
        <v>Allerheiligen im Mühlkreis</v>
      </c>
      <c r="C1081" s="15">
        <f t="shared" si="464"/>
        <v>4</v>
      </c>
      <c r="D1081" s="10">
        <f>Daten!D1081</f>
        <v>0</v>
      </c>
      <c r="E1081" s="9">
        <f>Daten!E1081</f>
        <v>1275</v>
      </c>
      <c r="F1081" s="9">
        <f>Daten!F1081</f>
        <v>1209</v>
      </c>
      <c r="G1081" s="27">
        <f t="shared" si="465"/>
        <v>66</v>
      </c>
      <c r="H1081" s="29">
        <f t="shared" si="466"/>
        <v>5.4590570719602979E-2</v>
      </c>
      <c r="I1081" s="21">
        <f t="shared" si="467"/>
        <v>19.402590370106672</v>
      </c>
      <c r="J1081" s="21">
        <f t="shared" si="468"/>
        <v>46.597409629893328</v>
      </c>
      <c r="K1081" s="27">
        <f t="shared" si="469"/>
        <v>-23298.704814946665</v>
      </c>
      <c r="L1081" s="16">
        <f>Daten!G1081</f>
        <v>220</v>
      </c>
      <c r="M1081" s="16">
        <f>Daten!H1081</f>
        <v>852</v>
      </c>
      <c r="N1081" s="16">
        <f>Daten!I1081</f>
        <v>203</v>
      </c>
      <c r="O1081" s="28">
        <f t="shared" si="470"/>
        <v>0.49647887323943662</v>
      </c>
      <c r="P1081" s="16">
        <f t="shared" si="471"/>
        <v>467.77823726677786</v>
      </c>
      <c r="Q1081" s="21">
        <f t="shared" si="472"/>
        <v>-44.778237266777865</v>
      </c>
      <c r="R1081" s="27">
        <f t="shared" si="473"/>
        <v>-8955.6474533555738</v>
      </c>
      <c r="S1081" s="9">
        <f ca="1">Daten!K1081</f>
        <v>6367</v>
      </c>
      <c r="T1081" s="9">
        <f ca="1">Daten!L1081</f>
        <v>55127</v>
      </c>
      <c r="U1081" s="9">
        <f ca="1">Daten!M1081</f>
        <v>73743</v>
      </c>
      <c r="V1081" s="9">
        <f ca="1">Daten!N1081</f>
        <v>500</v>
      </c>
      <c r="W1081" s="9">
        <f ca="1">Daten!O1081</f>
        <v>500</v>
      </c>
      <c r="X1081" s="23">
        <f t="shared" ca="1" si="474"/>
        <v>135237</v>
      </c>
      <c r="Y1081" s="9">
        <f t="shared" ca="1" si="475"/>
        <v>434171.2459361059</v>
      </c>
      <c r="Z1081" s="21">
        <f t="shared" ca="1" si="476"/>
        <v>-298934.2459361059</v>
      </c>
      <c r="AA1081" s="27">
        <f t="shared" ca="1" si="477"/>
        <v>29893.424593610591</v>
      </c>
      <c r="AB1081" s="32">
        <f t="shared" ca="1" si="478"/>
        <v>-2360.9276746916476</v>
      </c>
      <c r="AC1081" s="31">
        <f t="shared" ca="1" si="479"/>
        <v>0</v>
      </c>
      <c r="AG1081" s="26">
        <f t="shared" ca="1" si="480"/>
        <v>0</v>
      </c>
      <c r="AH1081" s="26">
        <f t="shared" ca="1" si="481"/>
        <v>0</v>
      </c>
      <c r="AI1081" s="26">
        <f t="shared" ca="1" si="482"/>
        <v>0</v>
      </c>
      <c r="AJ1081" s="26">
        <f t="shared" ca="1" si="483"/>
        <v>1</v>
      </c>
      <c r="AK1081" s="26">
        <f t="shared" ca="1" si="484"/>
        <v>0</v>
      </c>
      <c r="AL1081" s="26">
        <f t="shared" ca="1" si="485"/>
        <v>0</v>
      </c>
      <c r="AM1081" s="26">
        <f t="shared" ca="1" si="486"/>
        <v>0</v>
      </c>
      <c r="AN1081" s="26">
        <f ca="1">IF(AM1081=0,0,COUNTIF($AM$19:AM1081,C1081*10+1))</f>
        <v>0</v>
      </c>
      <c r="AO1081" s="21">
        <f t="shared" ca="1" si="487"/>
        <v>0</v>
      </c>
      <c r="AP1081" s="33">
        <f t="shared" ca="1" si="488"/>
        <v>0</v>
      </c>
      <c r="AQ1081" s="24"/>
      <c r="AR1081" s="155">
        <f ca="1">ROUND(Zsfg!$C$11/'Z1'!$AL$2120*'Z1'!AL1081,0)</f>
        <v>0</v>
      </c>
      <c r="AS1081" s="26">
        <f t="shared" ca="1" si="490"/>
        <v>0</v>
      </c>
      <c r="AT1081" s="26">
        <f ca="1">IF(AS1081=0,0,COUNTIF($AS$19:AS1081,C1081*10+1))</f>
        <v>0</v>
      </c>
      <c r="AU1081" s="21">
        <f t="shared" ca="1" si="491"/>
        <v>0</v>
      </c>
      <c r="AV1081" s="33">
        <f t="shared" ca="1" si="489"/>
        <v>0</v>
      </c>
    </row>
    <row r="1082" spans="1:48" x14ac:dyDescent="0.2">
      <c r="A1082" s="15">
        <f>Daten!A1082</f>
        <v>41102</v>
      </c>
      <c r="B1082" s="8" t="str">
        <f>Daten!B1082</f>
        <v>Arbing</v>
      </c>
      <c r="C1082" s="15">
        <f t="shared" si="464"/>
        <v>4</v>
      </c>
      <c r="D1082" s="10">
        <f>Daten!D1082</f>
        <v>0</v>
      </c>
      <c r="E1082" s="9">
        <f>Daten!E1082</f>
        <v>1478</v>
      </c>
      <c r="F1082" s="9">
        <f>Daten!F1082</f>
        <v>1380</v>
      </c>
      <c r="G1082" s="27">
        <f t="shared" si="465"/>
        <v>98</v>
      </c>
      <c r="H1082" s="29">
        <f t="shared" si="466"/>
        <v>7.101449275362319E-2</v>
      </c>
      <c r="I1082" s="21">
        <f t="shared" si="467"/>
        <v>22.146877345531191</v>
      </c>
      <c r="J1082" s="21">
        <f t="shared" si="468"/>
        <v>75.853122654468805</v>
      </c>
      <c r="K1082" s="27">
        <f t="shared" si="469"/>
        <v>-37926.561327234405</v>
      </c>
      <c r="L1082" s="16">
        <f>Daten!G1082</f>
        <v>252</v>
      </c>
      <c r="M1082" s="16">
        <f>Daten!H1082</f>
        <v>1022</v>
      </c>
      <c r="N1082" s="16">
        <f>Daten!I1082</f>
        <v>204</v>
      </c>
      <c r="O1082" s="28">
        <f t="shared" si="470"/>
        <v>0.44618395303326808</v>
      </c>
      <c r="P1082" s="16">
        <f t="shared" si="471"/>
        <v>561.11427052423358</v>
      </c>
      <c r="Q1082" s="21">
        <f t="shared" si="472"/>
        <v>-105.11427052423358</v>
      </c>
      <c r="R1082" s="27">
        <f t="shared" si="473"/>
        <v>-21022.854104846716</v>
      </c>
      <c r="S1082" s="9">
        <f ca="1">Daten!K1082</f>
        <v>8996</v>
      </c>
      <c r="T1082" s="9">
        <f ca="1">Daten!L1082</f>
        <v>82807</v>
      </c>
      <c r="U1082" s="9">
        <f ca="1">Daten!M1082</f>
        <v>286800</v>
      </c>
      <c r="V1082" s="9">
        <f ca="1">Daten!N1082</f>
        <v>500</v>
      </c>
      <c r="W1082" s="9">
        <f ca="1">Daten!O1082</f>
        <v>500</v>
      </c>
      <c r="X1082" s="23">
        <f t="shared" ca="1" si="474"/>
        <v>378603</v>
      </c>
      <c r="Y1082" s="9">
        <f t="shared" ca="1" si="475"/>
        <v>503298.11881848198</v>
      </c>
      <c r="Z1082" s="21">
        <f t="shared" ca="1" si="476"/>
        <v>-124695.11881848198</v>
      </c>
      <c r="AA1082" s="27">
        <f t="shared" ca="1" si="477"/>
        <v>12469.511881848199</v>
      </c>
      <c r="AB1082" s="32">
        <f t="shared" ca="1" si="478"/>
        <v>-46479.903550232921</v>
      </c>
      <c r="AC1082" s="31">
        <f t="shared" ca="1" si="479"/>
        <v>0</v>
      </c>
      <c r="AG1082" s="26">
        <f t="shared" ca="1" si="480"/>
        <v>0</v>
      </c>
      <c r="AH1082" s="26">
        <f t="shared" ca="1" si="481"/>
        <v>0</v>
      </c>
      <c r="AI1082" s="26">
        <f t="shared" ca="1" si="482"/>
        <v>0</v>
      </c>
      <c r="AJ1082" s="26">
        <f t="shared" ca="1" si="483"/>
        <v>1</v>
      </c>
      <c r="AK1082" s="26">
        <f t="shared" ca="1" si="484"/>
        <v>0</v>
      </c>
      <c r="AL1082" s="26">
        <f t="shared" ca="1" si="485"/>
        <v>0</v>
      </c>
      <c r="AM1082" s="26">
        <f t="shared" ca="1" si="486"/>
        <v>0</v>
      </c>
      <c r="AN1082" s="26">
        <f ca="1">IF(AM1082=0,0,COUNTIF($AM$19:AM1082,C1082*10+1))</f>
        <v>0</v>
      </c>
      <c r="AO1082" s="21">
        <f t="shared" ca="1" si="487"/>
        <v>0</v>
      </c>
      <c r="AP1082" s="33">
        <f t="shared" ca="1" si="488"/>
        <v>0</v>
      </c>
      <c r="AQ1082" s="24"/>
      <c r="AR1082" s="155">
        <f ca="1">ROUND(Zsfg!$C$11/'Z1'!$AL$2120*'Z1'!AL1082,0)</f>
        <v>0</v>
      </c>
      <c r="AS1082" s="26">
        <f t="shared" ca="1" si="490"/>
        <v>0</v>
      </c>
      <c r="AT1082" s="26">
        <f ca="1">IF(AS1082=0,0,COUNTIF($AS$19:AS1082,C1082*10+1))</f>
        <v>0</v>
      </c>
      <c r="AU1082" s="21">
        <f t="shared" ca="1" si="491"/>
        <v>0</v>
      </c>
      <c r="AV1082" s="33">
        <f t="shared" ca="1" si="489"/>
        <v>0</v>
      </c>
    </row>
    <row r="1083" spans="1:48" x14ac:dyDescent="0.2">
      <c r="A1083" s="15">
        <f>Daten!A1083</f>
        <v>41103</v>
      </c>
      <c r="B1083" s="8" t="str">
        <f>Daten!B1083</f>
        <v>Baumgartenberg</v>
      </c>
      <c r="C1083" s="15">
        <f t="shared" si="464"/>
        <v>4</v>
      </c>
      <c r="D1083" s="10">
        <f>Daten!D1083</f>
        <v>0</v>
      </c>
      <c r="E1083" s="9">
        <f>Daten!E1083</f>
        <v>1748</v>
      </c>
      <c r="F1083" s="9">
        <f>Daten!F1083</f>
        <v>1699</v>
      </c>
      <c r="G1083" s="27">
        <f t="shared" si="465"/>
        <v>49</v>
      </c>
      <c r="H1083" s="29">
        <f t="shared" si="466"/>
        <v>2.8840494408475574E-2</v>
      </c>
      <c r="I1083" s="21">
        <f t="shared" si="467"/>
        <v>27.266336673954704</v>
      </c>
      <c r="J1083" s="21">
        <f t="shared" si="468"/>
        <v>21.733663326045296</v>
      </c>
      <c r="K1083" s="27">
        <f t="shared" si="469"/>
        <v>-10866.831663022647</v>
      </c>
      <c r="L1083" s="16">
        <f>Daten!G1083</f>
        <v>297</v>
      </c>
      <c r="M1083" s="16">
        <f>Daten!H1083</f>
        <v>1136</v>
      </c>
      <c r="N1083" s="16">
        <f>Daten!I1083</f>
        <v>315</v>
      </c>
      <c r="O1083" s="28">
        <f t="shared" si="470"/>
        <v>0.53873239436619713</v>
      </c>
      <c r="P1083" s="16">
        <f t="shared" si="471"/>
        <v>623.70431635570378</v>
      </c>
      <c r="Q1083" s="21">
        <f t="shared" si="472"/>
        <v>-11.704316355703781</v>
      </c>
      <c r="R1083" s="27">
        <f t="shared" si="473"/>
        <v>-2340.8632711407563</v>
      </c>
      <c r="S1083" s="9">
        <f ca="1">Daten!K1083</f>
        <v>12797</v>
      </c>
      <c r="T1083" s="9">
        <f ca="1">Daten!L1083</f>
        <v>98436</v>
      </c>
      <c r="U1083" s="9">
        <f ca="1">Daten!M1083</f>
        <v>738343</v>
      </c>
      <c r="V1083" s="9">
        <f ca="1">Daten!N1083</f>
        <v>500</v>
      </c>
      <c r="W1083" s="9">
        <f ca="1">Daten!O1083</f>
        <v>500</v>
      </c>
      <c r="X1083" s="23">
        <f t="shared" ca="1" si="474"/>
        <v>849576</v>
      </c>
      <c r="Y1083" s="9">
        <f t="shared" ca="1" si="475"/>
        <v>595240.26501671621</v>
      </c>
      <c r="Z1083" s="21">
        <f t="shared" ca="1" si="476"/>
        <v>254335.73498328379</v>
      </c>
      <c r="AA1083" s="27">
        <f t="shared" ca="1" si="477"/>
        <v>-25433.57349832838</v>
      </c>
      <c r="AB1083" s="32">
        <f t="shared" ca="1" si="478"/>
        <v>-38641.268432491779</v>
      </c>
      <c r="AC1083" s="31">
        <f t="shared" ca="1" si="479"/>
        <v>0</v>
      </c>
      <c r="AG1083" s="26">
        <f t="shared" ca="1" si="480"/>
        <v>0</v>
      </c>
      <c r="AH1083" s="26">
        <f t="shared" ca="1" si="481"/>
        <v>0</v>
      </c>
      <c r="AI1083" s="26">
        <f t="shared" ca="1" si="482"/>
        <v>0</v>
      </c>
      <c r="AJ1083" s="26">
        <f t="shared" ca="1" si="483"/>
        <v>1</v>
      </c>
      <c r="AK1083" s="26">
        <f t="shared" ca="1" si="484"/>
        <v>0</v>
      </c>
      <c r="AL1083" s="26">
        <f t="shared" ca="1" si="485"/>
        <v>0</v>
      </c>
      <c r="AM1083" s="26">
        <f t="shared" ca="1" si="486"/>
        <v>0</v>
      </c>
      <c r="AN1083" s="26">
        <f ca="1">IF(AM1083=0,0,COUNTIF($AM$19:AM1083,C1083*10+1))</f>
        <v>0</v>
      </c>
      <c r="AO1083" s="21">
        <f t="shared" ca="1" si="487"/>
        <v>0</v>
      </c>
      <c r="AP1083" s="33">
        <f t="shared" ca="1" si="488"/>
        <v>0</v>
      </c>
      <c r="AQ1083" s="24"/>
      <c r="AR1083" s="155">
        <f ca="1">ROUND(Zsfg!$C$11/'Z1'!$AL$2120*'Z1'!AL1083,0)</f>
        <v>0</v>
      </c>
      <c r="AS1083" s="26">
        <f t="shared" ca="1" si="490"/>
        <v>0</v>
      </c>
      <c r="AT1083" s="26">
        <f ca="1">IF(AS1083=0,0,COUNTIF($AS$19:AS1083,C1083*10+1))</f>
        <v>0</v>
      </c>
      <c r="AU1083" s="21">
        <f t="shared" ca="1" si="491"/>
        <v>0</v>
      </c>
      <c r="AV1083" s="33">
        <f t="shared" ca="1" si="489"/>
        <v>0</v>
      </c>
    </row>
    <row r="1084" spans="1:48" x14ac:dyDescent="0.2">
      <c r="A1084" s="15">
        <f>Daten!A1084</f>
        <v>41104</v>
      </c>
      <c r="B1084" s="8" t="str">
        <f>Daten!B1084</f>
        <v>Dimbach</v>
      </c>
      <c r="C1084" s="15">
        <f t="shared" si="464"/>
        <v>4</v>
      </c>
      <c r="D1084" s="10">
        <f>Daten!D1084</f>
        <v>0</v>
      </c>
      <c r="E1084" s="9">
        <f>Daten!E1084</f>
        <v>993</v>
      </c>
      <c r="F1084" s="9">
        <f>Daten!F1084</f>
        <v>1025</v>
      </c>
      <c r="G1084" s="27">
        <f t="shared" si="465"/>
        <v>-32</v>
      </c>
      <c r="H1084" s="29">
        <f t="shared" si="466"/>
        <v>-3.1219512195121951E-2</v>
      </c>
      <c r="I1084" s="21">
        <f t="shared" si="467"/>
        <v>16.449673390702515</v>
      </c>
      <c r="J1084" s="21">
        <f t="shared" si="468"/>
        <v>-48.449673390702515</v>
      </c>
      <c r="K1084" s="27">
        <f t="shared" si="469"/>
        <v>24224.836695351256</v>
      </c>
      <c r="L1084" s="16">
        <f>Daten!G1084</f>
        <v>156</v>
      </c>
      <c r="M1084" s="16">
        <f>Daten!H1084</f>
        <v>644</v>
      </c>
      <c r="N1084" s="16">
        <f>Daten!I1084</f>
        <v>193</v>
      </c>
      <c r="O1084" s="28">
        <f t="shared" si="470"/>
        <v>0.54192546583850931</v>
      </c>
      <c r="P1084" s="16">
        <f t="shared" si="471"/>
        <v>353.5788553988321</v>
      </c>
      <c r="Q1084" s="21">
        <f t="shared" si="472"/>
        <v>-4.5788553988321041</v>
      </c>
      <c r="R1084" s="27">
        <f t="shared" si="473"/>
        <v>-915.77107976642083</v>
      </c>
      <c r="S1084" s="9">
        <f ca="1">Daten!K1084</f>
        <v>7978</v>
      </c>
      <c r="T1084" s="9">
        <f ca="1">Daten!L1084</f>
        <v>34878</v>
      </c>
      <c r="U1084" s="9">
        <f ca="1">Daten!M1084</f>
        <v>72013</v>
      </c>
      <c r="V1084" s="9">
        <f ca="1">Daten!N1084</f>
        <v>500</v>
      </c>
      <c r="W1084" s="9">
        <f ca="1">Daten!O1084</f>
        <v>500</v>
      </c>
      <c r="X1084" s="23">
        <f t="shared" ca="1" si="474"/>
        <v>114869</v>
      </c>
      <c r="Y1084" s="9">
        <f t="shared" ca="1" si="475"/>
        <v>338142.78212906129</v>
      </c>
      <c r="Z1084" s="21">
        <f t="shared" ca="1" si="476"/>
        <v>-223273.78212906129</v>
      </c>
      <c r="AA1084" s="27">
        <f t="shared" ca="1" si="477"/>
        <v>22327.378212906129</v>
      </c>
      <c r="AB1084" s="32">
        <f t="shared" ca="1" si="478"/>
        <v>45636.443828490963</v>
      </c>
      <c r="AC1084" s="31">
        <f t="shared" ca="1" si="479"/>
        <v>45636.443828490963</v>
      </c>
      <c r="AG1084" s="26">
        <f t="shared" ca="1" si="480"/>
        <v>24224.836695351256</v>
      </c>
      <c r="AH1084" s="26">
        <f t="shared" ca="1" si="481"/>
        <v>22327.378212906129</v>
      </c>
      <c r="AI1084" s="26">
        <f t="shared" ca="1" si="482"/>
        <v>46552.214908257389</v>
      </c>
      <c r="AJ1084" s="26">
        <f t="shared" ca="1" si="483"/>
        <v>1</v>
      </c>
      <c r="AK1084" s="26">
        <f t="shared" ca="1" si="484"/>
        <v>46552.214908257389</v>
      </c>
      <c r="AL1084" s="26">
        <f t="shared" ca="1" si="485"/>
        <v>49175</v>
      </c>
      <c r="AM1084" s="26">
        <f t="shared" ca="1" si="486"/>
        <v>41</v>
      </c>
      <c r="AN1084" s="26">
        <f ca="1">IF(AM1084=0,0,COUNTIF($AM$19:AM1084,C1084*10+1))</f>
        <v>76</v>
      </c>
      <c r="AO1084" s="21">
        <f t="shared" ca="1" si="487"/>
        <v>0</v>
      </c>
      <c r="AP1084" s="33">
        <f t="shared" ca="1" si="488"/>
        <v>49175</v>
      </c>
      <c r="AQ1084" s="24"/>
      <c r="AR1084" s="155">
        <f ca="1">ROUND(Zsfg!$C$11/'Z1'!$AL$2120*'Z1'!AL1084,0)</f>
        <v>41017</v>
      </c>
      <c r="AS1084" s="26">
        <f t="shared" ca="1" si="490"/>
        <v>41</v>
      </c>
      <c r="AT1084" s="26">
        <f ca="1">IF(AS1084=0,0,COUNTIF($AS$19:AS1084,C1084*10+1))</f>
        <v>76</v>
      </c>
      <c r="AU1084" s="21">
        <f t="shared" ca="1" si="491"/>
        <v>0</v>
      </c>
      <c r="AV1084" s="33">
        <f t="shared" ca="1" si="489"/>
        <v>41017</v>
      </c>
    </row>
    <row r="1085" spans="1:48" x14ac:dyDescent="0.2">
      <c r="A1085" s="15">
        <f>Daten!A1085</f>
        <v>41105</v>
      </c>
      <c r="B1085" s="8" t="str">
        <f>Daten!B1085</f>
        <v>Grein</v>
      </c>
      <c r="C1085" s="15">
        <f t="shared" si="464"/>
        <v>4</v>
      </c>
      <c r="D1085" s="10">
        <f>Daten!D1085</f>
        <v>0</v>
      </c>
      <c r="E1085" s="9">
        <f>Daten!E1085</f>
        <v>2895</v>
      </c>
      <c r="F1085" s="9">
        <f>Daten!F1085</f>
        <v>2976</v>
      </c>
      <c r="G1085" s="27">
        <f t="shared" si="465"/>
        <v>-81</v>
      </c>
      <c r="H1085" s="29">
        <f t="shared" si="466"/>
        <v>-2.7217741935483871E-2</v>
      </c>
      <c r="I1085" s="21">
        <f t="shared" si="467"/>
        <v>47.760222449493355</v>
      </c>
      <c r="J1085" s="21">
        <f t="shared" si="468"/>
        <v>-128.76022244949337</v>
      </c>
      <c r="K1085" s="27">
        <f t="shared" si="469"/>
        <v>64380.111224746688</v>
      </c>
      <c r="L1085" s="16">
        <f>Daten!G1085</f>
        <v>383</v>
      </c>
      <c r="M1085" s="16">
        <f>Daten!H1085</f>
        <v>1881</v>
      </c>
      <c r="N1085" s="16">
        <f>Daten!I1085</f>
        <v>631</v>
      </c>
      <c r="O1085" s="28">
        <f t="shared" si="470"/>
        <v>0.53907496012759171</v>
      </c>
      <c r="P1085" s="16">
        <f t="shared" si="471"/>
        <v>1032.7357562192597</v>
      </c>
      <c r="Q1085" s="21">
        <f t="shared" si="472"/>
        <v>-18.735756219259656</v>
      </c>
      <c r="R1085" s="27">
        <f t="shared" si="473"/>
        <v>-3747.1512438519312</v>
      </c>
      <c r="S1085" s="9">
        <f ca="1">Daten!K1085</f>
        <v>6412</v>
      </c>
      <c r="T1085" s="9">
        <f ca="1">Daten!L1085</f>
        <v>190768</v>
      </c>
      <c r="U1085" s="9">
        <f ca="1">Daten!M1085</f>
        <v>637678</v>
      </c>
      <c r="V1085" s="9">
        <f ca="1">Daten!N1085</f>
        <v>500</v>
      </c>
      <c r="W1085" s="9">
        <f ca="1">Daten!O1085</f>
        <v>500</v>
      </c>
      <c r="X1085" s="23">
        <f t="shared" ca="1" si="474"/>
        <v>834858</v>
      </c>
      <c r="Y1085" s="9">
        <f t="shared" ca="1" si="475"/>
        <v>985824.12312551111</v>
      </c>
      <c r="Z1085" s="21">
        <f t="shared" ca="1" si="476"/>
        <v>-150966.12312551111</v>
      </c>
      <c r="AA1085" s="27">
        <f t="shared" ca="1" si="477"/>
        <v>15096.612312551111</v>
      </c>
      <c r="AB1085" s="32">
        <f t="shared" ca="1" si="478"/>
        <v>75729.572293445861</v>
      </c>
      <c r="AC1085" s="31">
        <f t="shared" ca="1" si="479"/>
        <v>75729.572293445861</v>
      </c>
      <c r="AG1085" s="26">
        <f t="shared" ca="1" si="480"/>
        <v>64380.111224746688</v>
      </c>
      <c r="AH1085" s="26">
        <f t="shared" ca="1" si="481"/>
        <v>15096.612312551111</v>
      </c>
      <c r="AI1085" s="26">
        <f t="shared" ca="1" si="482"/>
        <v>79476.723537297803</v>
      </c>
      <c r="AJ1085" s="26">
        <f t="shared" ca="1" si="483"/>
        <v>1</v>
      </c>
      <c r="AK1085" s="26">
        <f t="shared" ca="1" si="484"/>
        <v>79476.723537297803</v>
      </c>
      <c r="AL1085" s="26">
        <f t="shared" ca="1" si="485"/>
        <v>83955</v>
      </c>
      <c r="AM1085" s="26">
        <f t="shared" ca="1" si="486"/>
        <v>41</v>
      </c>
      <c r="AN1085" s="26">
        <f ca="1">IF(AM1085=0,0,COUNTIF($AM$19:AM1085,C1085*10+1))</f>
        <v>77</v>
      </c>
      <c r="AO1085" s="21">
        <f t="shared" ca="1" si="487"/>
        <v>0</v>
      </c>
      <c r="AP1085" s="33">
        <f t="shared" ca="1" si="488"/>
        <v>83955</v>
      </c>
      <c r="AQ1085" s="24"/>
      <c r="AR1085" s="155">
        <f ca="1">ROUND(Zsfg!$C$11/'Z1'!$AL$2120*'Z1'!AL1085,0)</f>
        <v>70027</v>
      </c>
      <c r="AS1085" s="26">
        <f t="shared" ca="1" si="490"/>
        <v>41</v>
      </c>
      <c r="AT1085" s="26">
        <f ca="1">IF(AS1085=0,0,COUNTIF($AS$19:AS1085,C1085*10+1))</f>
        <v>77</v>
      </c>
      <c r="AU1085" s="21">
        <f t="shared" ca="1" si="491"/>
        <v>0</v>
      </c>
      <c r="AV1085" s="33">
        <f t="shared" ca="1" si="489"/>
        <v>70027</v>
      </c>
    </row>
    <row r="1086" spans="1:48" x14ac:dyDescent="0.2">
      <c r="A1086" s="15">
        <f>Daten!A1086</f>
        <v>41106</v>
      </c>
      <c r="B1086" s="8" t="str">
        <f>Daten!B1086</f>
        <v>Katsdorf</v>
      </c>
      <c r="C1086" s="15">
        <f t="shared" si="464"/>
        <v>4</v>
      </c>
      <c r="D1086" s="10">
        <f>Daten!D1086</f>
        <v>0</v>
      </c>
      <c r="E1086" s="9">
        <f>Daten!E1086</f>
        <v>3141</v>
      </c>
      <c r="F1086" s="9">
        <f>Daten!F1086</f>
        <v>2919</v>
      </c>
      <c r="G1086" s="27">
        <f t="shared" si="465"/>
        <v>222</v>
      </c>
      <c r="H1086" s="29">
        <f t="shared" si="466"/>
        <v>7.6053442959917783E-2</v>
      </c>
      <c r="I1086" s="21">
        <f t="shared" si="467"/>
        <v>46.845460124351845</v>
      </c>
      <c r="J1086" s="21">
        <f t="shared" si="468"/>
        <v>175.15453987564814</v>
      </c>
      <c r="K1086" s="27">
        <f t="shared" si="469"/>
        <v>-87577.269937824065</v>
      </c>
      <c r="L1086" s="16">
        <f>Daten!G1086</f>
        <v>504</v>
      </c>
      <c r="M1086" s="16">
        <f>Daten!H1086</f>
        <v>2174</v>
      </c>
      <c r="N1086" s="16">
        <f>Daten!I1086</f>
        <v>463</v>
      </c>
      <c r="O1086" s="28">
        <f t="shared" si="470"/>
        <v>0.44480220791168351</v>
      </c>
      <c r="P1086" s="16">
        <f t="shared" si="471"/>
        <v>1193.6031547159332</v>
      </c>
      <c r="Q1086" s="21">
        <f t="shared" si="472"/>
        <v>-226.60315471593321</v>
      </c>
      <c r="R1086" s="27">
        <f t="shared" si="473"/>
        <v>-45320.630943186639</v>
      </c>
      <c r="S1086" s="9">
        <f ca="1">Daten!K1086</f>
        <v>11971</v>
      </c>
      <c r="T1086" s="9">
        <f ca="1">Daten!L1086</f>
        <v>180301</v>
      </c>
      <c r="U1086" s="9">
        <f ca="1">Daten!M1086</f>
        <v>236652</v>
      </c>
      <c r="V1086" s="9">
        <f ca="1">Daten!N1086</f>
        <v>500</v>
      </c>
      <c r="W1086" s="9">
        <f ca="1">Daten!O1086</f>
        <v>500</v>
      </c>
      <c r="X1086" s="23">
        <f t="shared" ca="1" si="474"/>
        <v>428924</v>
      </c>
      <c r="Y1086" s="9">
        <f t="shared" ca="1" si="475"/>
        <v>1069593.6341061245</v>
      </c>
      <c r="Z1086" s="21">
        <f t="shared" ca="1" si="476"/>
        <v>-640669.63410612452</v>
      </c>
      <c r="AA1086" s="27">
        <f t="shared" ca="1" si="477"/>
        <v>64066.963410612458</v>
      </c>
      <c r="AB1086" s="32">
        <f t="shared" ca="1" si="478"/>
        <v>-68830.937470398232</v>
      </c>
      <c r="AC1086" s="31">
        <f t="shared" ca="1" si="479"/>
        <v>0</v>
      </c>
      <c r="AG1086" s="26">
        <f t="shared" ca="1" si="480"/>
        <v>0</v>
      </c>
      <c r="AH1086" s="26">
        <f t="shared" ca="1" si="481"/>
        <v>0</v>
      </c>
      <c r="AI1086" s="26">
        <f t="shared" ca="1" si="482"/>
        <v>0</v>
      </c>
      <c r="AJ1086" s="26">
        <f t="shared" ca="1" si="483"/>
        <v>1</v>
      </c>
      <c r="AK1086" s="26">
        <f t="shared" ca="1" si="484"/>
        <v>0</v>
      </c>
      <c r="AL1086" s="26">
        <f t="shared" ca="1" si="485"/>
        <v>0</v>
      </c>
      <c r="AM1086" s="26">
        <f t="shared" ca="1" si="486"/>
        <v>0</v>
      </c>
      <c r="AN1086" s="26">
        <f ca="1">IF(AM1086=0,0,COUNTIF($AM$19:AM1086,C1086*10+1))</f>
        <v>0</v>
      </c>
      <c r="AO1086" s="21">
        <f t="shared" ca="1" si="487"/>
        <v>0</v>
      </c>
      <c r="AP1086" s="33">
        <f t="shared" ca="1" si="488"/>
        <v>0</v>
      </c>
      <c r="AQ1086" s="24"/>
      <c r="AR1086" s="155">
        <f ca="1">ROUND(Zsfg!$C$11/'Z1'!$AL$2120*'Z1'!AL1086,0)</f>
        <v>0</v>
      </c>
      <c r="AS1086" s="26">
        <f t="shared" ca="1" si="490"/>
        <v>0</v>
      </c>
      <c r="AT1086" s="26">
        <f ca="1">IF(AS1086=0,0,COUNTIF($AS$19:AS1086,C1086*10+1))</f>
        <v>0</v>
      </c>
      <c r="AU1086" s="21">
        <f t="shared" ca="1" si="491"/>
        <v>0</v>
      </c>
      <c r="AV1086" s="33">
        <f t="shared" ca="1" si="489"/>
        <v>0</v>
      </c>
    </row>
    <row r="1087" spans="1:48" x14ac:dyDescent="0.2">
      <c r="A1087" s="15">
        <f>Daten!A1087</f>
        <v>41107</v>
      </c>
      <c r="B1087" s="8" t="str">
        <f>Daten!B1087</f>
        <v>Klam</v>
      </c>
      <c r="C1087" s="15">
        <f t="shared" si="464"/>
        <v>4</v>
      </c>
      <c r="D1087" s="10">
        <f>Daten!D1087</f>
        <v>0</v>
      </c>
      <c r="E1087" s="9">
        <f>Daten!E1087</f>
        <v>928</v>
      </c>
      <c r="F1087" s="9">
        <f>Daten!F1087</f>
        <v>896</v>
      </c>
      <c r="G1087" s="27">
        <f t="shared" si="465"/>
        <v>32</v>
      </c>
      <c r="H1087" s="29">
        <f t="shared" si="466"/>
        <v>3.5714285714285712E-2</v>
      </c>
      <c r="I1087" s="21">
        <f t="shared" si="467"/>
        <v>14.379421812750687</v>
      </c>
      <c r="J1087" s="21">
        <f t="shared" si="468"/>
        <v>17.620578187249315</v>
      </c>
      <c r="K1087" s="27">
        <f t="shared" si="469"/>
        <v>-8810.2890936246567</v>
      </c>
      <c r="L1087" s="16">
        <f>Daten!G1087</f>
        <v>152</v>
      </c>
      <c r="M1087" s="16">
        <f>Daten!H1087</f>
        <v>672</v>
      </c>
      <c r="N1087" s="16">
        <f>Daten!I1087</f>
        <v>104</v>
      </c>
      <c r="O1087" s="28">
        <f t="shared" si="470"/>
        <v>0.38095238095238093</v>
      </c>
      <c r="P1087" s="16">
        <f t="shared" si="471"/>
        <v>368.9518491118248</v>
      </c>
      <c r="Q1087" s="21">
        <f t="shared" si="472"/>
        <v>-112.9518491118248</v>
      </c>
      <c r="R1087" s="27">
        <f t="shared" si="473"/>
        <v>-22590.369822364959</v>
      </c>
      <c r="S1087" s="9">
        <f ca="1">Daten!K1087</f>
        <v>5259</v>
      </c>
      <c r="T1087" s="9">
        <f ca="1">Daten!L1087</f>
        <v>35299</v>
      </c>
      <c r="U1087" s="9">
        <f ca="1">Daten!M1087</f>
        <v>45486</v>
      </c>
      <c r="V1087" s="9">
        <f ca="1">Daten!N1087</f>
        <v>500</v>
      </c>
      <c r="W1087" s="9">
        <f ca="1">Daten!O1087</f>
        <v>500</v>
      </c>
      <c r="X1087" s="23">
        <f t="shared" ca="1" si="474"/>
        <v>86044</v>
      </c>
      <c r="Y1087" s="9">
        <f t="shared" ca="1" si="475"/>
        <v>316008.56174800493</v>
      </c>
      <c r="Z1087" s="21">
        <f t="shared" ca="1" si="476"/>
        <v>-229964.56174800493</v>
      </c>
      <c r="AA1087" s="27">
        <f t="shared" ca="1" si="477"/>
        <v>22996.456174800493</v>
      </c>
      <c r="AB1087" s="32">
        <f t="shared" ca="1" si="478"/>
        <v>-8404.2027411891249</v>
      </c>
      <c r="AC1087" s="31">
        <f t="shared" ca="1" si="479"/>
        <v>0</v>
      </c>
      <c r="AG1087" s="26">
        <f t="shared" ca="1" si="480"/>
        <v>0</v>
      </c>
      <c r="AH1087" s="26">
        <f t="shared" ca="1" si="481"/>
        <v>0</v>
      </c>
      <c r="AI1087" s="26">
        <f t="shared" ca="1" si="482"/>
        <v>0</v>
      </c>
      <c r="AJ1087" s="26">
        <f t="shared" ca="1" si="483"/>
        <v>1</v>
      </c>
      <c r="AK1087" s="26">
        <f t="shared" ca="1" si="484"/>
        <v>0</v>
      </c>
      <c r="AL1087" s="26">
        <f t="shared" ca="1" si="485"/>
        <v>0</v>
      </c>
      <c r="AM1087" s="26">
        <f t="shared" ca="1" si="486"/>
        <v>0</v>
      </c>
      <c r="AN1087" s="26">
        <f ca="1">IF(AM1087=0,0,COUNTIF($AM$19:AM1087,C1087*10+1))</f>
        <v>0</v>
      </c>
      <c r="AO1087" s="21">
        <f t="shared" ca="1" si="487"/>
        <v>0</v>
      </c>
      <c r="AP1087" s="33">
        <f t="shared" ca="1" si="488"/>
        <v>0</v>
      </c>
      <c r="AQ1087" s="24"/>
      <c r="AR1087" s="155">
        <f ca="1">ROUND(Zsfg!$C$11/'Z1'!$AL$2120*'Z1'!AL1087,0)</f>
        <v>0</v>
      </c>
      <c r="AS1087" s="26">
        <f t="shared" ca="1" si="490"/>
        <v>0</v>
      </c>
      <c r="AT1087" s="26">
        <f ca="1">IF(AS1087=0,0,COUNTIF($AS$19:AS1087,C1087*10+1))</f>
        <v>0</v>
      </c>
      <c r="AU1087" s="21">
        <f t="shared" ca="1" si="491"/>
        <v>0</v>
      </c>
      <c r="AV1087" s="33">
        <f t="shared" ca="1" si="489"/>
        <v>0</v>
      </c>
    </row>
    <row r="1088" spans="1:48" x14ac:dyDescent="0.2">
      <c r="A1088" s="15">
        <f>Daten!A1088</f>
        <v>41108</v>
      </c>
      <c r="B1088" s="8" t="str">
        <f>Daten!B1088</f>
        <v>Bad Kreuzen</v>
      </c>
      <c r="C1088" s="15">
        <f t="shared" si="464"/>
        <v>4</v>
      </c>
      <c r="D1088" s="10">
        <f>Daten!D1088</f>
        <v>0</v>
      </c>
      <c r="E1088" s="9">
        <f>Daten!E1088</f>
        <v>2257</v>
      </c>
      <c r="F1088" s="9">
        <f>Daten!F1088</f>
        <v>2333</v>
      </c>
      <c r="G1088" s="27">
        <f t="shared" si="465"/>
        <v>-76</v>
      </c>
      <c r="H1088" s="29">
        <f t="shared" si="466"/>
        <v>-3.2576082297471068E-2</v>
      </c>
      <c r="I1088" s="21">
        <f t="shared" si="467"/>
        <v>37.441061483423383</v>
      </c>
      <c r="J1088" s="21">
        <f t="shared" si="468"/>
        <v>-113.44106148342338</v>
      </c>
      <c r="K1088" s="27">
        <f t="shared" si="469"/>
        <v>56720.530741711693</v>
      </c>
      <c r="L1088" s="16">
        <f>Daten!G1088</f>
        <v>391</v>
      </c>
      <c r="M1088" s="16">
        <f>Daten!H1088</f>
        <v>1456</v>
      </c>
      <c r="N1088" s="16">
        <f>Daten!I1088</f>
        <v>410</v>
      </c>
      <c r="O1088" s="28">
        <f t="shared" si="470"/>
        <v>0.55013736263736268</v>
      </c>
      <c r="P1088" s="16">
        <f t="shared" si="471"/>
        <v>799.39567307562038</v>
      </c>
      <c r="Q1088" s="21">
        <f t="shared" si="472"/>
        <v>1.6043269243796203</v>
      </c>
      <c r="R1088" s="27">
        <f t="shared" si="473"/>
        <v>320.86538487592406</v>
      </c>
      <c r="S1088" s="9">
        <f ca="1">Daten!K1088</f>
        <v>12524</v>
      </c>
      <c r="T1088" s="9">
        <f ca="1">Daten!L1088</f>
        <v>114078</v>
      </c>
      <c r="U1088" s="9">
        <f ca="1">Daten!M1088</f>
        <v>227846</v>
      </c>
      <c r="V1088" s="9">
        <f ca="1">Daten!N1088</f>
        <v>500</v>
      </c>
      <c r="W1088" s="9">
        <f ca="1">Daten!O1088</f>
        <v>500</v>
      </c>
      <c r="X1088" s="23">
        <f t="shared" ca="1" si="474"/>
        <v>354448</v>
      </c>
      <c r="Y1088" s="9">
        <f t="shared" ca="1" si="475"/>
        <v>768568.23692375771</v>
      </c>
      <c r="Z1088" s="21">
        <f t="shared" ca="1" si="476"/>
        <v>-414120.23692375771</v>
      </c>
      <c r="AA1088" s="27">
        <f t="shared" ca="1" si="477"/>
        <v>41412.023692375777</v>
      </c>
      <c r="AB1088" s="32">
        <f t="shared" ca="1" si="478"/>
        <v>98453.41981896339</v>
      </c>
      <c r="AC1088" s="31">
        <f t="shared" ca="1" si="479"/>
        <v>98453.41981896339</v>
      </c>
      <c r="AG1088" s="26">
        <f t="shared" ca="1" si="480"/>
        <v>56720.530741711693</v>
      </c>
      <c r="AH1088" s="26">
        <f t="shared" ca="1" si="481"/>
        <v>41412.023692375777</v>
      </c>
      <c r="AI1088" s="26">
        <f t="shared" ca="1" si="482"/>
        <v>98132.554434087477</v>
      </c>
      <c r="AJ1088" s="26">
        <f t="shared" ca="1" si="483"/>
        <v>1</v>
      </c>
      <c r="AK1088" s="26">
        <f t="shared" ca="1" si="484"/>
        <v>98132.554434087477</v>
      </c>
      <c r="AL1088" s="26">
        <f t="shared" ca="1" si="485"/>
        <v>103662</v>
      </c>
      <c r="AM1088" s="26">
        <f t="shared" ca="1" si="486"/>
        <v>41</v>
      </c>
      <c r="AN1088" s="26">
        <f ca="1">IF(AM1088=0,0,COUNTIF($AM$19:AM1088,C1088*10+1))</f>
        <v>78</v>
      </c>
      <c r="AO1088" s="21">
        <f t="shared" ca="1" si="487"/>
        <v>0</v>
      </c>
      <c r="AP1088" s="33">
        <f t="shared" ca="1" si="488"/>
        <v>103662</v>
      </c>
      <c r="AQ1088" s="24"/>
      <c r="AR1088" s="155">
        <f ca="1">ROUND(Zsfg!$C$11/'Z1'!$AL$2120*'Z1'!AL1088,0)</f>
        <v>86465</v>
      </c>
      <c r="AS1088" s="26">
        <f t="shared" ca="1" si="490"/>
        <v>41</v>
      </c>
      <c r="AT1088" s="26">
        <f ca="1">IF(AS1088=0,0,COUNTIF($AS$19:AS1088,C1088*10+1))</f>
        <v>78</v>
      </c>
      <c r="AU1088" s="21">
        <f t="shared" ca="1" si="491"/>
        <v>0</v>
      </c>
      <c r="AV1088" s="33">
        <f t="shared" ca="1" si="489"/>
        <v>86465</v>
      </c>
    </row>
    <row r="1089" spans="1:48" x14ac:dyDescent="0.2">
      <c r="A1089" s="15">
        <f>Daten!A1089</f>
        <v>41109</v>
      </c>
      <c r="B1089" s="8" t="str">
        <f>Daten!B1089</f>
        <v>Langenstein</v>
      </c>
      <c r="C1089" s="15">
        <f t="shared" si="464"/>
        <v>4</v>
      </c>
      <c r="D1089" s="10">
        <f>Daten!D1089</f>
        <v>0</v>
      </c>
      <c r="E1089" s="9">
        <f>Daten!E1089</f>
        <v>2527</v>
      </c>
      <c r="F1089" s="9">
        <f>Daten!F1089</f>
        <v>2476</v>
      </c>
      <c r="G1089" s="27">
        <f t="shared" si="465"/>
        <v>51</v>
      </c>
      <c r="H1089" s="29">
        <f t="shared" si="466"/>
        <v>2.059773828756058E-2</v>
      </c>
      <c r="I1089" s="21">
        <f t="shared" si="467"/>
        <v>39.735991527199445</v>
      </c>
      <c r="J1089" s="21">
        <f t="shared" si="468"/>
        <v>11.264008472800555</v>
      </c>
      <c r="K1089" s="27">
        <f t="shared" si="469"/>
        <v>-5632.0042364002775</v>
      </c>
      <c r="L1089" s="16">
        <f>Daten!G1089</f>
        <v>354</v>
      </c>
      <c r="M1089" s="16">
        <f>Daten!H1089</f>
        <v>1735</v>
      </c>
      <c r="N1089" s="16">
        <f>Daten!I1089</f>
        <v>438</v>
      </c>
      <c r="O1089" s="28">
        <f t="shared" si="470"/>
        <v>0.45648414985590779</v>
      </c>
      <c r="P1089" s="16">
        <f t="shared" si="471"/>
        <v>952.57657471579762</v>
      </c>
      <c r="Q1089" s="21">
        <f t="shared" si="472"/>
        <v>-160.57657471579762</v>
      </c>
      <c r="R1089" s="27">
        <f t="shared" si="473"/>
        <v>-32115.314943159523</v>
      </c>
      <c r="S1089" s="9">
        <f ca="1">Daten!K1089</f>
        <v>7024</v>
      </c>
      <c r="T1089" s="9">
        <f ca="1">Daten!L1089</f>
        <v>158840</v>
      </c>
      <c r="U1089" s="9">
        <f ca="1">Daten!M1089</f>
        <v>509367</v>
      </c>
      <c r="V1089" s="9">
        <f ca="1">Daten!N1089</f>
        <v>500</v>
      </c>
      <c r="W1089" s="9">
        <f ca="1">Daten!O1089</f>
        <v>500</v>
      </c>
      <c r="X1089" s="23">
        <f t="shared" ca="1" si="474"/>
        <v>675231</v>
      </c>
      <c r="Y1089" s="9">
        <f t="shared" ca="1" si="475"/>
        <v>860510.38312199188</v>
      </c>
      <c r="Z1089" s="21">
        <f t="shared" ca="1" si="476"/>
        <v>-185279.38312199188</v>
      </c>
      <c r="AA1089" s="27">
        <f t="shared" ca="1" si="477"/>
        <v>18527.938312199189</v>
      </c>
      <c r="AB1089" s="32">
        <f t="shared" ca="1" si="478"/>
        <v>-19219.380867360615</v>
      </c>
      <c r="AC1089" s="31">
        <f t="shared" ca="1" si="479"/>
        <v>0</v>
      </c>
      <c r="AG1089" s="26">
        <f t="shared" ca="1" si="480"/>
        <v>0</v>
      </c>
      <c r="AH1089" s="26">
        <f t="shared" ca="1" si="481"/>
        <v>0</v>
      </c>
      <c r="AI1089" s="26">
        <f t="shared" ca="1" si="482"/>
        <v>0</v>
      </c>
      <c r="AJ1089" s="26">
        <f t="shared" ca="1" si="483"/>
        <v>1</v>
      </c>
      <c r="AK1089" s="26">
        <f t="shared" ca="1" si="484"/>
        <v>0</v>
      </c>
      <c r="AL1089" s="26">
        <f t="shared" ca="1" si="485"/>
        <v>0</v>
      </c>
      <c r="AM1089" s="26">
        <f t="shared" ca="1" si="486"/>
        <v>0</v>
      </c>
      <c r="AN1089" s="26">
        <f ca="1">IF(AM1089=0,0,COUNTIF($AM$19:AM1089,C1089*10+1))</f>
        <v>0</v>
      </c>
      <c r="AO1089" s="21">
        <f t="shared" ca="1" si="487"/>
        <v>0</v>
      </c>
      <c r="AP1089" s="33">
        <f t="shared" ca="1" si="488"/>
        <v>0</v>
      </c>
      <c r="AQ1089" s="24"/>
      <c r="AR1089" s="155">
        <f ca="1">ROUND(Zsfg!$C$11/'Z1'!$AL$2120*'Z1'!AL1089,0)</f>
        <v>0</v>
      </c>
      <c r="AS1089" s="26">
        <f t="shared" ca="1" si="490"/>
        <v>0</v>
      </c>
      <c r="AT1089" s="26">
        <f ca="1">IF(AS1089=0,0,COUNTIF($AS$19:AS1089,C1089*10+1))</f>
        <v>0</v>
      </c>
      <c r="AU1089" s="21">
        <f t="shared" ca="1" si="491"/>
        <v>0</v>
      </c>
      <c r="AV1089" s="33">
        <f t="shared" ca="1" si="489"/>
        <v>0</v>
      </c>
    </row>
    <row r="1090" spans="1:48" x14ac:dyDescent="0.2">
      <c r="A1090" s="15">
        <f>Daten!A1090</f>
        <v>41110</v>
      </c>
      <c r="B1090" s="8" t="str">
        <f>Daten!B1090</f>
        <v>Luftenberg an der Donau</v>
      </c>
      <c r="C1090" s="15">
        <f t="shared" si="464"/>
        <v>4</v>
      </c>
      <c r="D1090" s="10">
        <f>Daten!D1090</f>
        <v>0</v>
      </c>
      <c r="E1090" s="9">
        <f>Daten!E1090</f>
        <v>4142</v>
      </c>
      <c r="F1090" s="9">
        <f>Daten!F1090</f>
        <v>3975</v>
      </c>
      <c r="G1090" s="27">
        <f t="shared" si="465"/>
        <v>167</v>
      </c>
      <c r="H1090" s="29">
        <f t="shared" si="466"/>
        <v>4.20125786163522E-2</v>
      </c>
      <c r="I1090" s="21">
        <f t="shared" si="467"/>
        <v>63.792635832236584</v>
      </c>
      <c r="J1090" s="21">
        <f t="shared" si="468"/>
        <v>103.20736416776342</v>
      </c>
      <c r="K1090" s="27">
        <f t="shared" si="469"/>
        <v>-51603.682083881708</v>
      </c>
      <c r="L1090" s="16">
        <f>Daten!G1090</f>
        <v>658</v>
      </c>
      <c r="M1090" s="16">
        <f>Daten!H1090</f>
        <v>2795</v>
      </c>
      <c r="N1090" s="16">
        <f>Daten!I1090</f>
        <v>689</v>
      </c>
      <c r="O1090" s="28">
        <f t="shared" si="470"/>
        <v>0.48193202146690517</v>
      </c>
      <c r="P1090" s="16">
        <f t="shared" si="471"/>
        <v>1534.5541938505212</v>
      </c>
      <c r="Q1090" s="21">
        <f t="shared" si="472"/>
        <v>-187.55419385052119</v>
      </c>
      <c r="R1090" s="27">
        <f t="shared" si="473"/>
        <v>-37510.838770104237</v>
      </c>
      <c r="S1090" s="9">
        <f ca="1">Daten!K1090</f>
        <v>8232</v>
      </c>
      <c r="T1090" s="9">
        <f ca="1">Daten!L1090</f>
        <v>261304</v>
      </c>
      <c r="U1090" s="9">
        <f ca="1">Daten!M1090</f>
        <v>714682</v>
      </c>
      <c r="V1090" s="9">
        <f ca="1">Daten!N1090</f>
        <v>500</v>
      </c>
      <c r="W1090" s="9">
        <f ca="1">Daten!O1090</f>
        <v>500</v>
      </c>
      <c r="X1090" s="23">
        <f t="shared" ca="1" si="474"/>
        <v>984218</v>
      </c>
      <c r="Y1090" s="9">
        <f t="shared" ca="1" si="475"/>
        <v>1410460.6279743926</v>
      </c>
      <c r="Z1090" s="21">
        <f t="shared" ca="1" si="476"/>
        <v>-426242.62797439261</v>
      </c>
      <c r="AA1090" s="27">
        <f t="shared" ca="1" si="477"/>
        <v>42624.262797439267</v>
      </c>
      <c r="AB1090" s="32">
        <f t="shared" ca="1" si="478"/>
        <v>-46490.258056546678</v>
      </c>
      <c r="AC1090" s="31">
        <f t="shared" ca="1" si="479"/>
        <v>0</v>
      </c>
      <c r="AG1090" s="26">
        <f t="shared" ca="1" si="480"/>
        <v>0</v>
      </c>
      <c r="AH1090" s="26">
        <f t="shared" ca="1" si="481"/>
        <v>0</v>
      </c>
      <c r="AI1090" s="26">
        <f t="shared" ca="1" si="482"/>
        <v>0</v>
      </c>
      <c r="AJ1090" s="26">
        <f t="shared" ca="1" si="483"/>
        <v>1</v>
      </c>
      <c r="AK1090" s="26">
        <f t="shared" ca="1" si="484"/>
        <v>0</v>
      </c>
      <c r="AL1090" s="26">
        <f t="shared" ca="1" si="485"/>
        <v>0</v>
      </c>
      <c r="AM1090" s="26">
        <f t="shared" ca="1" si="486"/>
        <v>0</v>
      </c>
      <c r="AN1090" s="26">
        <f ca="1">IF(AM1090=0,0,COUNTIF($AM$19:AM1090,C1090*10+1))</f>
        <v>0</v>
      </c>
      <c r="AO1090" s="21">
        <f t="shared" ca="1" si="487"/>
        <v>0</v>
      </c>
      <c r="AP1090" s="33">
        <f t="shared" ca="1" si="488"/>
        <v>0</v>
      </c>
      <c r="AQ1090" s="24"/>
      <c r="AR1090" s="155">
        <f ca="1">ROUND(Zsfg!$C$11/'Z1'!$AL$2120*'Z1'!AL1090,0)</f>
        <v>0</v>
      </c>
      <c r="AS1090" s="26">
        <f t="shared" ca="1" si="490"/>
        <v>0</v>
      </c>
      <c r="AT1090" s="26">
        <f ca="1">IF(AS1090=0,0,COUNTIF($AS$19:AS1090,C1090*10+1))</f>
        <v>0</v>
      </c>
      <c r="AU1090" s="21">
        <f t="shared" ca="1" si="491"/>
        <v>0</v>
      </c>
      <c r="AV1090" s="33">
        <f t="shared" ca="1" si="489"/>
        <v>0</v>
      </c>
    </row>
    <row r="1091" spans="1:48" x14ac:dyDescent="0.2">
      <c r="A1091" s="15">
        <f>Daten!A1091</f>
        <v>41111</v>
      </c>
      <c r="B1091" s="8" t="str">
        <f>Daten!B1091</f>
        <v>Mauthausen</v>
      </c>
      <c r="C1091" s="15">
        <f t="shared" si="464"/>
        <v>4</v>
      </c>
      <c r="D1091" s="10">
        <f>Daten!D1091</f>
        <v>0</v>
      </c>
      <c r="E1091" s="9">
        <f>Daten!E1091</f>
        <v>4890</v>
      </c>
      <c r="F1091" s="9">
        <f>Daten!F1091</f>
        <v>4887</v>
      </c>
      <c r="G1091" s="27">
        <f t="shared" si="465"/>
        <v>3</v>
      </c>
      <c r="H1091" s="29">
        <f t="shared" si="466"/>
        <v>6.1387354205033758E-4</v>
      </c>
      <c r="I1091" s="21">
        <f t="shared" si="467"/>
        <v>78.42883303450067</v>
      </c>
      <c r="J1091" s="21">
        <f t="shared" si="468"/>
        <v>-75.42883303450067</v>
      </c>
      <c r="K1091" s="27">
        <f t="shared" si="469"/>
        <v>37714.416517250334</v>
      </c>
      <c r="L1091" s="16">
        <f>Daten!G1091</f>
        <v>709</v>
      </c>
      <c r="M1091" s="16">
        <f>Daten!H1091</f>
        <v>3246</v>
      </c>
      <c r="N1091" s="16">
        <f>Daten!I1091</f>
        <v>935</v>
      </c>
      <c r="O1091" s="28">
        <f t="shared" si="470"/>
        <v>0.50646950092421439</v>
      </c>
      <c r="P1091" s="16">
        <f t="shared" si="471"/>
        <v>1782.1691997276537</v>
      </c>
      <c r="Q1091" s="21">
        <f t="shared" si="472"/>
        <v>-138.16919972765368</v>
      </c>
      <c r="R1091" s="27">
        <f t="shared" si="473"/>
        <v>-27633.839945530737</v>
      </c>
      <c r="S1091" s="9">
        <f ca="1">Daten!K1091</f>
        <v>11691</v>
      </c>
      <c r="T1091" s="9">
        <f ca="1">Daten!L1091</f>
        <v>369049</v>
      </c>
      <c r="U1091" s="9">
        <f ca="1">Daten!M1091</f>
        <v>1596716</v>
      </c>
      <c r="V1091" s="9">
        <f ca="1">Daten!N1091</f>
        <v>500</v>
      </c>
      <c r="W1091" s="9">
        <f ca="1">Daten!O1091</f>
        <v>500</v>
      </c>
      <c r="X1091" s="23">
        <f t="shared" ca="1" si="474"/>
        <v>1977456</v>
      </c>
      <c r="Y1091" s="9">
        <f t="shared" ca="1" si="475"/>
        <v>1665174.4255902416</v>
      </c>
      <c r="Z1091" s="21">
        <f t="shared" ca="1" si="476"/>
        <v>312281.57440975844</v>
      </c>
      <c r="AA1091" s="27">
        <f t="shared" ca="1" si="477"/>
        <v>-31228.157440975847</v>
      </c>
      <c r="AB1091" s="32">
        <f t="shared" ca="1" si="478"/>
        <v>-21147.58086925625</v>
      </c>
      <c r="AC1091" s="31">
        <f t="shared" ca="1" si="479"/>
        <v>0</v>
      </c>
      <c r="AG1091" s="26">
        <f t="shared" ca="1" si="480"/>
        <v>0</v>
      </c>
      <c r="AH1091" s="26">
        <f t="shared" ca="1" si="481"/>
        <v>0</v>
      </c>
      <c r="AI1091" s="26">
        <f t="shared" ca="1" si="482"/>
        <v>0</v>
      </c>
      <c r="AJ1091" s="26">
        <f t="shared" ca="1" si="483"/>
        <v>1</v>
      </c>
      <c r="AK1091" s="26">
        <f t="shared" ca="1" si="484"/>
        <v>0</v>
      </c>
      <c r="AL1091" s="26">
        <f t="shared" ca="1" si="485"/>
        <v>0</v>
      </c>
      <c r="AM1091" s="26">
        <f t="shared" ca="1" si="486"/>
        <v>0</v>
      </c>
      <c r="AN1091" s="26">
        <f ca="1">IF(AM1091=0,0,COUNTIF($AM$19:AM1091,C1091*10+1))</f>
        <v>0</v>
      </c>
      <c r="AO1091" s="21">
        <f t="shared" ca="1" si="487"/>
        <v>0</v>
      </c>
      <c r="AP1091" s="33">
        <f t="shared" ca="1" si="488"/>
        <v>0</v>
      </c>
      <c r="AQ1091" s="24"/>
      <c r="AR1091" s="155">
        <f ca="1">ROUND(Zsfg!$C$11/'Z1'!$AL$2120*'Z1'!AL1091,0)</f>
        <v>0</v>
      </c>
      <c r="AS1091" s="26">
        <f t="shared" ca="1" si="490"/>
        <v>0</v>
      </c>
      <c r="AT1091" s="26">
        <f ca="1">IF(AS1091=0,0,COUNTIF($AS$19:AS1091,C1091*10+1))</f>
        <v>0</v>
      </c>
      <c r="AU1091" s="21">
        <f t="shared" ca="1" si="491"/>
        <v>0</v>
      </c>
      <c r="AV1091" s="33">
        <f t="shared" ca="1" si="489"/>
        <v>0</v>
      </c>
    </row>
    <row r="1092" spans="1:48" x14ac:dyDescent="0.2">
      <c r="A1092" s="15">
        <f>Daten!A1092</f>
        <v>41112</v>
      </c>
      <c r="B1092" s="8" t="str">
        <f>Daten!B1092</f>
        <v>Mitterkirchen im Machland</v>
      </c>
      <c r="C1092" s="15">
        <f t="shared" si="464"/>
        <v>4</v>
      </c>
      <c r="D1092" s="10">
        <f>Daten!D1092</f>
        <v>0</v>
      </c>
      <c r="E1092" s="9">
        <f>Daten!E1092</f>
        <v>1724</v>
      </c>
      <c r="F1092" s="9">
        <f>Daten!F1092</f>
        <v>1717</v>
      </c>
      <c r="G1092" s="27">
        <f t="shared" si="465"/>
        <v>7</v>
      </c>
      <c r="H1092" s="29">
        <f t="shared" si="466"/>
        <v>4.0768782760629008E-3</v>
      </c>
      <c r="I1092" s="21">
        <f t="shared" si="467"/>
        <v>27.555208987157286</v>
      </c>
      <c r="J1092" s="21">
        <f t="shared" si="468"/>
        <v>-20.555208987157286</v>
      </c>
      <c r="K1092" s="27">
        <f t="shared" si="469"/>
        <v>10277.604493578643</v>
      </c>
      <c r="L1092" s="16">
        <f>Daten!G1092</f>
        <v>291</v>
      </c>
      <c r="M1092" s="16">
        <f>Daten!H1092</f>
        <v>1134</v>
      </c>
      <c r="N1092" s="16">
        <f>Daten!I1092</f>
        <v>299</v>
      </c>
      <c r="O1092" s="28">
        <f t="shared" si="470"/>
        <v>0.52028218694885364</v>
      </c>
      <c r="P1092" s="16">
        <f t="shared" si="471"/>
        <v>622.60624537620436</v>
      </c>
      <c r="Q1092" s="21">
        <f t="shared" si="472"/>
        <v>-32.606245376204356</v>
      </c>
      <c r="R1092" s="27">
        <f t="shared" si="473"/>
        <v>-6521.2490752408712</v>
      </c>
      <c r="S1092" s="9">
        <f ca="1">Daten!K1092</f>
        <v>22923</v>
      </c>
      <c r="T1092" s="9">
        <f ca="1">Daten!L1092</f>
        <v>77464</v>
      </c>
      <c r="U1092" s="9">
        <f ca="1">Daten!M1092</f>
        <v>152172</v>
      </c>
      <c r="V1092" s="9">
        <f ca="1">Daten!N1092</f>
        <v>500</v>
      </c>
      <c r="W1092" s="9">
        <f ca="1">Daten!O1092</f>
        <v>500</v>
      </c>
      <c r="X1092" s="23">
        <f t="shared" ca="1" si="474"/>
        <v>252559</v>
      </c>
      <c r="Y1092" s="9">
        <f t="shared" ca="1" si="475"/>
        <v>587067.62979909533</v>
      </c>
      <c r="Z1092" s="21">
        <f t="shared" ca="1" si="476"/>
        <v>-334508.62979909533</v>
      </c>
      <c r="AA1092" s="27">
        <f t="shared" ca="1" si="477"/>
        <v>33450.862979909536</v>
      </c>
      <c r="AB1092" s="32">
        <f t="shared" ca="1" si="478"/>
        <v>37207.218398247307</v>
      </c>
      <c r="AC1092" s="31">
        <f t="shared" ca="1" si="479"/>
        <v>37207.218398247307</v>
      </c>
      <c r="AG1092" s="26">
        <f t="shared" ca="1" si="480"/>
        <v>10277.604493578643</v>
      </c>
      <c r="AH1092" s="26">
        <f t="shared" ca="1" si="481"/>
        <v>33450.862979909536</v>
      </c>
      <c r="AI1092" s="26">
        <f t="shared" ca="1" si="482"/>
        <v>43728.467473488177</v>
      </c>
      <c r="AJ1092" s="26">
        <f t="shared" ca="1" si="483"/>
        <v>1</v>
      </c>
      <c r="AK1092" s="26">
        <f t="shared" ca="1" si="484"/>
        <v>43728.467473488177</v>
      </c>
      <c r="AL1092" s="26">
        <f t="shared" ca="1" si="485"/>
        <v>46193</v>
      </c>
      <c r="AM1092" s="26">
        <f t="shared" ca="1" si="486"/>
        <v>41</v>
      </c>
      <c r="AN1092" s="26">
        <f ca="1">IF(AM1092=0,0,COUNTIF($AM$19:AM1092,C1092*10+1))</f>
        <v>79</v>
      </c>
      <c r="AO1092" s="21">
        <f t="shared" ca="1" si="487"/>
        <v>0</v>
      </c>
      <c r="AP1092" s="33">
        <f t="shared" ca="1" si="488"/>
        <v>46193</v>
      </c>
      <c r="AQ1092" s="24"/>
      <c r="AR1092" s="155">
        <f ca="1">ROUND(Zsfg!$C$11/'Z1'!$AL$2120*'Z1'!AL1092,0)</f>
        <v>38530</v>
      </c>
      <c r="AS1092" s="26">
        <f t="shared" ca="1" si="490"/>
        <v>41</v>
      </c>
      <c r="AT1092" s="26">
        <f ca="1">IF(AS1092=0,0,COUNTIF($AS$19:AS1092,C1092*10+1))</f>
        <v>79</v>
      </c>
      <c r="AU1092" s="21">
        <f t="shared" ca="1" si="491"/>
        <v>0</v>
      </c>
      <c r="AV1092" s="33">
        <f t="shared" ca="1" si="489"/>
        <v>38530</v>
      </c>
    </row>
    <row r="1093" spans="1:48" x14ac:dyDescent="0.2">
      <c r="A1093" s="15">
        <f>Daten!A1093</f>
        <v>41113</v>
      </c>
      <c r="B1093" s="8" t="str">
        <f>Daten!B1093</f>
        <v>Münzbach</v>
      </c>
      <c r="C1093" s="15">
        <f t="shared" si="464"/>
        <v>4</v>
      </c>
      <c r="D1093" s="10">
        <f>Daten!D1093</f>
        <v>0</v>
      </c>
      <c r="E1093" s="9">
        <f>Daten!E1093</f>
        <v>1817</v>
      </c>
      <c r="F1093" s="9">
        <f>Daten!F1093</f>
        <v>1740</v>
      </c>
      <c r="G1093" s="27">
        <f t="shared" si="465"/>
        <v>77</v>
      </c>
      <c r="H1093" s="29">
        <f t="shared" si="466"/>
        <v>4.4252873563218394E-2</v>
      </c>
      <c r="I1093" s="21">
        <f t="shared" si="467"/>
        <v>27.924323609582807</v>
      </c>
      <c r="J1093" s="21">
        <f t="shared" si="468"/>
        <v>49.075676390417193</v>
      </c>
      <c r="K1093" s="27">
        <f t="shared" si="469"/>
        <v>-24537.838195208598</v>
      </c>
      <c r="L1093" s="16">
        <f>Daten!G1093</f>
        <v>349</v>
      </c>
      <c r="M1093" s="16">
        <f>Daten!H1093</f>
        <v>1212</v>
      </c>
      <c r="N1093" s="16">
        <f>Daten!I1093</f>
        <v>256</v>
      </c>
      <c r="O1093" s="28">
        <f t="shared" si="470"/>
        <v>0.49917491749174919</v>
      </c>
      <c r="P1093" s="16">
        <f t="shared" si="471"/>
        <v>665.43101357668399</v>
      </c>
      <c r="Q1093" s="21">
        <f t="shared" si="472"/>
        <v>-60.431013576683995</v>
      </c>
      <c r="R1093" s="27">
        <f t="shared" si="473"/>
        <v>-12086.2027153368</v>
      </c>
      <c r="S1093" s="9">
        <f ca="1">Daten!K1093</f>
        <v>9773</v>
      </c>
      <c r="T1093" s="9">
        <f ca="1">Daten!L1093</f>
        <v>106599</v>
      </c>
      <c r="U1093" s="9">
        <f ca="1">Daten!M1093</f>
        <v>709871</v>
      </c>
      <c r="V1093" s="9">
        <f ca="1">Daten!N1093</f>
        <v>500</v>
      </c>
      <c r="W1093" s="9">
        <f ca="1">Daten!O1093</f>
        <v>500</v>
      </c>
      <c r="X1093" s="23">
        <f t="shared" ca="1" si="474"/>
        <v>826243</v>
      </c>
      <c r="Y1093" s="9">
        <f t="shared" ca="1" si="475"/>
        <v>618736.59126737597</v>
      </c>
      <c r="Z1093" s="21">
        <f t="shared" ca="1" si="476"/>
        <v>207506.40873262403</v>
      </c>
      <c r="AA1093" s="27">
        <f t="shared" ca="1" si="477"/>
        <v>-20750.640873262404</v>
      </c>
      <c r="AB1093" s="32">
        <f t="shared" ca="1" si="478"/>
        <v>-57374.681783807806</v>
      </c>
      <c r="AC1093" s="31">
        <f t="shared" ca="1" si="479"/>
        <v>0</v>
      </c>
      <c r="AG1093" s="26">
        <f t="shared" ca="1" si="480"/>
        <v>0</v>
      </c>
      <c r="AH1093" s="26">
        <f t="shared" ca="1" si="481"/>
        <v>0</v>
      </c>
      <c r="AI1093" s="26">
        <f t="shared" ca="1" si="482"/>
        <v>0</v>
      </c>
      <c r="AJ1093" s="26">
        <f t="shared" ca="1" si="483"/>
        <v>1</v>
      </c>
      <c r="AK1093" s="26">
        <f t="shared" ca="1" si="484"/>
        <v>0</v>
      </c>
      <c r="AL1093" s="26">
        <f t="shared" ca="1" si="485"/>
        <v>0</v>
      </c>
      <c r="AM1093" s="26">
        <f t="shared" ca="1" si="486"/>
        <v>0</v>
      </c>
      <c r="AN1093" s="26">
        <f ca="1">IF(AM1093=0,0,COUNTIF($AM$19:AM1093,C1093*10+1))</f>
        <v>0</v>
      </c>
      <c r="AO1093" s="21">
        <f t="shared" ca="1" si="487"/>
        <v>0</v>
      </c>
      <c r="AP1093" s="33">
        <f t="shared" ca="1" si="488"/>
        <v>0</v>
      </c>
      <c r="AQ1093" s="24"/>
      <c r="AR1093" s="155">
        <f ca="1">ROUND(Zsfg!$C$11/'Z1'!$AL$2120*'Z1'!AL1093,0)</f>
        <v>0</v>
      </c>
      <c r="AS1093" s="26">
        <f t="shared" ca="1" si="490"/>
        <v>0</v>
      </c>
      <c r="AT1093" s="26">
        <f ca="1">IF(AS1093=0,0,COUNTIF($AS$19:AS1093,C1093*10+1))</f>
        <v>0</v>
      </c>
      <c r="AU1093" s="21">
        <f t="shared" ca="1" si="491"/>
        <v>0</v>
      </c>
      <c r="AV1093" s="33">
        <f t="shared" ca="1" si="489"/>
        <v>0</v>
      </c>
    </row>
    <row r="1094" spans="1:48" x14ac:dyDescent="0.2">
      <c r="A1094" s="15">
        <f>Daten!A1094</f>
        <v>41114</v>
      </c>
      <c r="B1094" s="8" t="str">
        <f>Daten!B1094</f>
        <v>Naarn im Machlande</v>
      </c>
      <c r="C1094" s="15">
        <f t="shared" si="464"/>
        <v>4</v>
      </c>
      <c r="D1094" s="10">
        <f>Daten!D1094</f>
        <v>0</v>
      </c>
      <c r="E1094" s="9">
        <f>Daten!E1094</f>
        <v>3698</v>
      </c>
      <c r="F1094" s="9">
        <f>Daten!F1094</f>
        <v>3597</v>
      </c>
      <c r="G1094" s="27">
        <f t="shared" si="465"/>
        <v>101</v>
      </c>
      <c r="H1094" s="29">
        <f t="shared" si="466"/>
        <v>2.807895468445927E-2</v>
      </c>
      <c r="I1094" s="21">
        <f t="shared" si="467"/>
        <v>57.726317254982391</v>
      </c>
      <c r="J1094" s="21">
        <f t="shared" si="468"/>
        <v>43.273682745017609</v>
      </c>
      <c r="K1094" s="27">
        <f t="shared" si="469"/>
        <v>-21636.841372508803</v>
      </c>
      <c r="L1094" s="16">
        <f>Daten!G1094</f>
        <v>643</v>
      </c>
      <c r="M1094" s="16">
        <f>Daten!H1094</f>
        <v>2464</v>
      </c>
      <c r="N1094" s="16">
        <f>Daten!I1094</f>
        <v>591</v>
      </c>
      <c r="O1094" s="28">
        <f t="shared" si="470"/>
        <v>0.50081168831168832</v>
      </c>
      <c r="P1094" s="16">
        <f t="shared" si="471"/>
        <v>1352.8234467433576</v>
      </c>
      <c r="Q1094" s="21">
        <f t="shared" si="472"/>
        <v>-118.82344674335764</v>
      </c>
      <c r="R1094" s="27">
        <f t="shared" si="473"/>
        <v>-23764.689348671527</v>
      </c>
      <c r="S1094" s="9">
        <f ca="1">Daten!K1094</f>
        <v>35020</v>
      </c>
      <c r="T1094" s="9">
        <f ca="1">Daten!L1094</f>
        <v>217001</v>
      </c>
      <c r="U1094" s="9">
        <f ca="1">Daten!M1094</f>
        <v>890539</v>
      </c>
      <c r="V1094" s="9">
        <f ca="1">Daten!N1094</f>
        <v>500</v>
      </c>
      <c r="W1094" s="9">
        <f ca="1">Daten!O1094</f>
        <v>500</v>
      </c>
      <c r="X1094" s="23">
        <f t="shared" ca="1" si="474"/>
        <v>1142560</v>
      </c>
      <c r="Y1094" s="9">
        <f t="shared" ca="1" si="475"/>
        <v>1259266.8764484075</v>
      </c>
      <c r="Z1094" s="21">
        <f t="shared" ca="1" si="476"/>
        <v>-116706.87644840754</v>
      </c>
      <c r="AA1094" s="27">
        <f t="shared" ca="1" si="477"/>
        <v>11670.687644840755</v>
      </c>
      <c r="AB1094" s="32">
        <f t="shared" ca="1" si="478"/>
        <v>-33730.843076339574</v>
      </c>
      <c r="AC1094" s="31">
        <f t="shared" ca="1" si="479"/>
        <v>0</v>
      </c>
      <c r="AG1094" s="26">
        <f t="shared" ca="1" si="480"/>
        <v>0</v>
      </c>
      <c r="AH1094" s="26">
        <f t="shared" ca="1" si="481"/>
        <v>0</v>
      </c>
      <c r="AI1094" s="26">
        <f t="shared" ca="1" si="482"/>
        <v>0</v>
      </c>
      <c r="AJ1094" s="26">
        <f t="shared" ca="1" si="483"/>
        <v>1</v>
      </c>
      <c r="AK1094" s="26">
        <f t="shared" ca="1" si="484"/>
        <v>0</v>
      </c>
      <c r="AL1094" s="26">
        <f t="shared" ca="1" si="485"/>
        <v>0</v>
      </c>
      <c r="AM1094" s="26">
        <f t="shared" ca="1" si="486"/>
        <v>0</v>
      </c>
      <c r="AN1094" s="26">
        <f ca="1">IF(AM1094=0,0,COUNTIF($AM$19:AM1094,C1094*10+1))</f>
        <v>0</v>
      </c>
      <c r="AO1094" s="21">
        <f t="shared" ca="1" si="487"/>
        <v>0</v>
      </c>
      <c r="AP1094" s="33">
        <f t="shared" ca="1" si="488"/>
        <v>0</v>
      </c>
      <c r="AQ1094" s="24"/>
      <c r="AR1094" s="155">
        <f ca="1">ROUND(Zsfg!$C$11/'Z1'!$AL$2120*'Z1'!AL1094,0)</f>
        <v>0</v>
      </c>
      <c r="AS1094" s="26">
        <f t="shared" ca="1" si="490"/>
        <v>0</v>
      </c>
      <c r="AT1094" s="26">
        <f ca="1">IF(AS1094=0,0,COUNTIF($AS$19:AS1094,C1094*10+1))</f>
        <v>0</v>
      </c>
      <c r="AU1094" s="21">
        <f t="shared" ca="1" si="491"/>
        <v>0</v>
      </c>
      <c r="AV1094" s="33">
        <f t="shared" ca="1" si="489"/>
        <v>0</v>
      </c>
    </row>
    <row r="1095" spans="1:48" x14ac:dyDescent="0.2">
      <c r="A1095" s="15">
        <f>Daten!A1095</f>
        <v>41115</v>
      </c>
      <c r="B1095" s="8" t="str">
        <f>Daten!B1095</f>
        <v>Pabneukirchen</v>
      </c>
      <c r="C1095" s="15">
        <f t="shared" si="464"/>
        <v>4</v>
      </c>
      <c r="D1095" s="10">
        <f>Daten!D1095</f>
        <v>0</v>
      </c>
      <c r="E1095" s="9">
        <f>Daten!E1095</f>
        <v>1705</v>
      </c>
      <c r="F1095" s="9">
        <f>Daten!F1095</f>
        <v>1710</v>
      </c>
      <c r="G1095" s="27">
        <f t="shared" si="465"/>
        <v>-5</v>
      </c>
      <c r="H1095" s="29">
        <f t="shared" si="466"/>
        <v>-2.9239766081871343E-3</v>
      </c>
      <c r="I1095" s="21">
        <f t="shared" si="467"/>
        <v>27.442869754245173</v>
      </c>
      <c r="J1095" s="21">
        <f t="shared" si="468"/>
        <v>-32.442869754245173</v>
      </c>
      <c r="K1095" s="27">
        <f t="shared" si="469"/>
        <v>16221.434877122587</v>
      </c>
      <c r="L1095" s="16">
        <f>Daten!G1095</f>
        <v>327</v>
      </c>
      <c r="M1095" s="16">
        <f>Daten!H1095</f>
        <v>1109</v>
      </c>
      <c r="N1095" s="16">
        <f>Daten!I1095</f>
        <v>269</v>
      </c>
      <c r="O1095" s="28">
        <f t="shared" si="470"/>
        <v>0.5374211000901713</v>
      </c>
      <c r="P1095" s="16">
        <f t="shared" si="471"/>
        <v>608.88035813246086</v>
      </c>
      <c r="Q1095" s="21">
        <f t="shared" si="472"/>
        <v>-12.880358132460856</v>
      </c>
      <c r="R1095" s="27">
        <f t="shared" si="473"/>
        <v>-2576.0716264921712</v>
      </c>
      <c r="S1095" s="9">
        <f ca="1">Daten!K1095</f>
        <v>12280</v>
      </c>
      <c r="T1095" s="9">
        <f ca="1">Daten!L1095</f>
        <v>74501</v>
      </c>
      <c r="U1095" s="9">
        <f ca="1">Daten!M1095</f>
        <v>350824</v>
      </c>
      <c r="V1095" s="9">
        <f ca="1">Daten!N1095</f>
        <v>500</v>
      </c>
      <c r="W1095" s="9">
        <f ca="1">Daten!O1095</f>
        <v>500</v>
      </c>
      <c r="X1095" s="23">
        <f t="shared" ca="1" si="474"/>
        <v>437605</v>
      </c>
      <c r="Y1095" s="9">
        <f t="shared" ca="1" si="475"/>
        <v>580597.62691847887</v>
      </c>
      <c r="Z1095" s="21">
        <f t="shared" ca="1" si="476"/>
        <v>-142992.62691847887</v>
      </c>
      <c r="AA1095" s="27">
        <f t="shared" ca="1" si="477"/>
        <v>14299.262691847887</v>
      </c>
      <c r="AB1095" s="32">
        <f t="shared" ca="1" si="478"/>
        <v>27944.625942478306</v>
      </c>
      <c r="AC1095" s="31">
        <f t="shared" ca="1" si="479"/>
        <v>27944.625942478306</v>
      </c>
      <c r="AG1095" s="26">
        <f t="shared" ca="1" si="480"/>
        <v>16221.434877122587</v>
      </c>
      <c r="AH1095" s="26">
        <f t="shared" ca="1" si="481"/>
        <v>14299.262691847887</v>
      </c>
      <c r="AI1095" s="26">
        <f t="shared" ca="1" si="482"/>
        <v>30520.697568970474</v>
      </c>
      <c r="AJ1095" s="26">
        <f t="shared" ca="1" si="483"/>
        <v>1</v>
      </c>
      <c r="AK1095" s="26">
        <f t="shared" ca="1" si="484"/>
        <v>30520.697568970474</v>
      </c>
      <c r="AL1095" s="26">
        <f t="shared" ca="1" si="485"/>
        <v>32241</v>
      </c>
      <c r="AM1095" s="26">
        <f t="shared" ca="1" si="486"/>
        <v>41</v>
      </c>
      <c r="AN1095" s="26">
        <f ca="1">IF(AM1095=0,0,COUNTIF($AM$19:AM1095,C1095*10+1))</f>
        <v>80</v>
      </c>
      <c r="AO1095" s="21">
        <f t="shared" ca="1" si="487"/>
        <v>0</v>
      </c>
      <c r="AP1095" s="33">
        <f t="shared" ca="1" si="488"/>
        <v>32241</v>
      </c>
      <c r="AQ1095" s="24"/>
      <c r="AR1095" s="155">
        <f ca="1">ROUND(Zsfg!$C$11/'Z1'!$AL$2120*'Z1'!AL1095,0)</f>
        <v>26892</v>
      </c>
      <c r="AS1095" s="26">
        <f t="shared" ca="1" si="490"/>
        <v>41</v>
      </c>
      <c r="AT1095" s="26">
        <f ca="1">IF(AS1095=0,0,COUNTIF($AS$19:AS1095,C1095*10+1))</f>
        <v>80</v>
      </c>
      <c r="AU1095" s="21">
        <f t="shared" ca="1" si="491"/>
        <v>0</v>
      </c>
      <c r="AV1095" s="33">
        <f t="shared" ca="1" si="489"/>
        <v>26892</v>
      </c>
    </row>
    <row r="1096" spans="1:48" x14ac:dyDescent="0.2">
      <c r="A1096" s="15">
        <f>Daten!A1096</f>
        <v>41116</v>
      </c>
      <c r="B1096" s="8" t="str">
        <f>Daten!B1096</f>
        <v>Perg</v>
      </c>
      <c r="C1096" s="15">
        <f t="shared" si="464"/>
        <v>4</v>
      </c>
      <c r="D1096" s="10">
        <f>Daten!D1096</f>
        <v>0</v>
      </c>
      <c r="E1096" s="9">
        <f>Daten!E1096</f>
        <v>8630</v>
      </c>
      <c r="F1096" s="9">
        <f>Daten!F1096</f>
        <v>8132</v>
      </c>
      <c r="G1096" s="27">
        <f t="shared" si="465"/>
        <v>498</v>
      </c>
      <c r="H1096" s="29">
        <f t="shared" si="466"/>
        <v>6.1239547466797835E-2</v>
      </c>
      <c r="I1096" s="21">
        <f t="shared" si="467"/>
        <v>130.50609172018815</v>
      </c>
      <c r="J1096" s="21">
        <f t="shared" si="468"/>
        <v>367.49390827981188</v>
      </c>
      <c r="K1096" s="27">
        <f t="shared" si="469"/>
        <v>-183746.95413990592</v>
      </c>
      <c r="L1096" s="16">
        <f>Daten!G1096</f>
        <v>1356</v>
      </c>
      <c r="M1096" s="16">
        <f>Daten!H1096</f>
        <v>5918</v>
      </c>
      <c r="N1096" s="16">
        <f>Daten!I1096</f>
        <v>1356</v>
      </c>
      <c r="O1096" s="28">
        <f t="shared" si="470"/>
        <v>0.45826292666441365</v>
      </c>
      <c r="P1096" s="16">
        <f t="shared" si="471"/>
        <v>3249.1920283389568</v>
      </c>
      <c r="Q1096" s="21">
        <f t="shared" si="472"/>
        <v>-537.19202833895679</v>
      </c>
      <c r="R1096" s="27">
        <f t="shared" si="473"/>
        <v>-107438.40566779136</v>
      </c>
      <c r="S1096" s="9">
        <f ca="1">Daten!K1096</f>
        <v>17710</v>
      </c>
      <c r="T1096" s="9">
        <f ca="1">Daten!L1096</f>
        <v>803306</v>
      </c>
      <c r="U1096" s="9">
        <f ca="1">Daten!M1096</f>
        <v>5313322</v>
      </c>
      <c r="V1096" s="9">
        <f ca="1">Daten!N1096</f>
        <v>500</v>
      </c>
      <c r="W1096" s="9">
        <f ca="1">Daten!O1096</f>
        <v>500</v>
      </c>
      <c r="X1096" s="23">
        <f t="shared" ca="1" si="474"/>
        <v>6134338</v>
      </c>
      <c r="Y1096" s="9">
        <f t="shared" ca="1" si="475"/>
        <v>2938743.4136694856</v>
      </c>
      <c r="Z1096" s="21">
        <f t="shared" ca="1" si="476"/>
        <v>3195594.5863305144</v>
      </c>
      <c r="AA1096" s="27">
        <f t="shared" ca="1" si="477"/>
        <v>-319559.45863305149</v>
      </c>
      <c r="AB1096" s="32">
        <f t="shared" ca="1" si="478"/>
        <v>-610744.81844074884</v>
      </c>
      <c r="AC1096" s="31">
        <f t="shared" ca="1" si="479"/>
        <v>0</v>
      </c>
      <c r="AG1096" s="26">
        <f t="shared" ca="1" si="480"/>
        <v>0</v>
      </c>
      <c r="AH1096" s="26">
        <f t="shared" ca="1" si="481"/>
        <v>0</v>
      </c>
      <c r="AI1096" s="26">
        <f t="shared" ca="1" si="482"/>
        <v>0</v>
      </c>
      <c r="AJ1096" s="26">
        <f t="shared" ca="1" si="483"/>
        <v>1</v>
      </c>
      <c r="AK1096" s="26">
        <f t="shared" ca="1" si="484"/>
        <v>0</v>
      </c>
      <c r="AL1096" s="26">
        <f t="shared" ca="1" si="485"/>
        <v>0</v>
      </c>
      <c r="AM1096" s="26">
        <f t="shared" ca="1" si="486"/>
        <v>0</v>
      </c>
      <c r="AN1096" s="26">
        <f ca="1">IF(AM1096=0,0,COUNTIF($AM$19:AM1096,C1096*10+1))</f>
        <v>0</v>
      </c>
      <c r="AO1096" s="21">
        <f t="shared" ca="1" si="487"/>
        <v>0</v>
      </c>
      <c r="AP1096" s="33">
        <f t="shared" ca="1" si="488"/>
        <v>0</v>
      </c>
      <c r="AQ1096" s="24"/>
      <c r="AR1096" s="155">
        <f ca="1">ROUND(Zsfg!$C$11/'Z1'!$AL$2120*'Z1'!AL1096,0)</f>
        <v>0</v>
      </c>
      <c r="AS1096" s="26">
        <f t="shared" ca="1" si="490"/>
        <v>0</v>
      </c>
      <c r="AT1096" s="26">
        <f ca="1">IF(AS1096=0,0,COUNTIF($AS$19:AS1096,C1096*10+1))</f>
        <v>0</v>
      </c>
      <c r="AU1096" s="21">
        <f t="shared" ca="1" si="491"/>
        <v>0</v>
      </c>
      <c r="AV1096" s="33">
        <f t="shared" ca="1" si="489"/>
        <v>0</v>
      </c>
    </row>
    <row r="1097" spans="1:48" x14ac:dyDescent="0.2">
      <c r="A1097" s="15">
        <f>Daten!A1097</f>
        <v>41117</v>
      </c>
      <c r="B1097" s="8" t="str">
        <f>Daten!B1097</f>
        <v>Rechberg</v>
      </c>
      <c r="C1097" s="15">
        <f t="shared" si="464"/>
        <v>4</v>
      </c>
      <c r="D1097" s="10">
        <f>Daten!D1097</f>
        <v>0</v>
      </c>
      <c r="E1097" s="9">
        <f>Daten!E1097</f>
        <v>1000</v>
      </c>
      <c r="F1097" s="9">
        <f>Daten!F1097</f>
        <v>939</v>
      </c>
      <c r="G1097" s="27">
        <f t="shared" si="465"/>
        <v>61</v>
      </c>
      <c r="H1097" s="29">
        <f t="shared" si="466"/>
        <v>6.4962726304579346E-2</v>
      </c>
      <c r="I1097" s="21">
        <f t="shared" si="467"/>
        <v>15.069505672067963</v>
      </c>
      <c r="J1097" s="21">
        <f t="shared" si="468"/>
        <v>45.930494327932038</v>
      </c>
      <c r="K1097" s="27">
        <f t="shared" si="469"/>
        <v>-22965.247163966018</v>
      </c>
      <c r="L1097" s="16">
        <f>Daten!G1097</f>
        <v>216</v>
      </c>
      <c r="M1097" s="16">
        <f>Daten!H1097</f>
        <v>677</v>
      </c>
      <c r="N1097" s="16">
        <f>Daten!I1097</f>
        <v>107</v>
      </c>
      <c r="O1097" s="28">
        <f t="shared" si="470"/>
        <v>0.47710487444608568</v>
      </c>
      <c r="P1097" s="16">
        <f t="shared" si="471"/>
        <v>371.69702656057348</v>
      </c>
      <c r="Q1097" s="21">
        <f t="shared" si="472"/>
        <v>-48.697026560573477</v>
      </c>
      <c r="R1097" s="27">
        <f t="shared" si="473"/>
        <v>-9739.4053121146953</v>
      </c>
      <c r="S1097" s="9">
        <f ca="1">Daten!K1097</f>
        <v>3308</v>
      </c>
      <c r="T1097" s="9">
        <f ca="1">Daten!L1097</f>
        <v>34997</v>
      </c>
      <c r="U1097" s="9">
        <f ca="1">Daten!M1097</f>
        <v>24639</v>
      </c>
      <c r="V1097" s="9">
        <f ca="1">Daten!N1097</f>
        <v>500</v>
      </c>
      <c r="W1097" s="9">
        <f ca="1">Daten!O1097</f>
        <v>500</v>
      </c>
      <c r="X1097" s="23">
        <f t="shared" ca="1" si="474"/>
        <v>62944</v>
      </c>
      <c r="Y1097" s="9">
        <f t="shared" ca="1" si="475"/>
        <v>340526.46740086738</v>
      </c>
      <c r="Z1097" s="21">
        <f t="shared" ca="1" si="476"/>
        <v>-277582.46740086738</v>
      </c>
      <c r="AA1097" s="27">
        <f t="shared" ca="1" si="477"/>
        <v>27758.246740086739</v>
      </c>
      <c r="AB1097" s="32">
        <f t="shared" ca="1" si="478"/>
        <v>-4946.4057359939761</v>
      </c>
      <c r="AC1097" s="31">
        <f t="shared" ca="1" si="479"/>
        <v>0</v>
      </c>
      <c r="AG1097" s="26">
        <f t="shared" ca="1" si="480"/>
        <v>0</v>
      </c>
      <c r="AH1097" s="26">
        <f t="shared" ca="1" si="481"/>
        <v>0</v>
      </c>
      <c r="AI1097" s="26">
        <f t="shared" ca="1" si="482"/>
        <v>0</v>
      </c>
      <c r="AJ1097" s="26">
        <f t="shared" ca="1" si="483"/>
        <v>1</v>
      </c>
      <c r="AK1097" s="26">
        <f t="shared" ca="1" si="484"/>
        <v>0</v>
      </c>
      <c r="AL1097" s="26">
        <f t="shared" ca="1" si="485"/>
        <v>0</v>
      </c>
      <c r="AM1097" s="26">
        <f t="shared" ca="1" si="486"/>
        <v>0</v>
      </c>
      <c r="AN1097" s="26">
        <f ca="1">IF(AM1097=0,0,COUNTIF($AM$19:AM1097,C1097*10+1))</f>
        <v>0</v>
      </c>
      <c r="AO1097" s="21">
        <f t="shared" ca="1" si="487"/>
        <v>0</v>
      </c>
      <c r="AP1097" s="33">
        <f t="shared" ca="1" si="488"/>
        <v>0</v>
      </c>
      <c r="AQ1097" s="24"/>
      <c r="AR1097" s="155">
        <f ca="1">ROUND(Zsfg!$C$11/'Z1'!$AL$2120*'Z1'!AL1097,0)</f>
        <v>0</v>
      </c>
      <c r="AS1097" s="26">
        <f t="shared" ca="1" si="490"/>
        <v>0</v>
      </c>
      <c r="AT1097" s="26">
        <f ca="1">IF(AS1097=0,0,COUNTIF($AS$19:AS1097,C1097*10+1))</f>
        <v>0</v>
      </c>
      <c r="AU1097" s="21">
        <f t="shared" ca="1" si="491"/>
        <v>0</v>
      </c>
      <c r="AV1097" s="33">
        <f t="shared" ca="1" si="489"/>
        <v>0</v>
      </c>
    </row>
    <row r="1098" spans="1:48" x14ac:dyDescent="0.2">
      <c r="A1098" s="15">
        <f>Daten!A1098</f>
        <v>41118</v>
      </c>
      <c r="B1098" s="8" t="str">
        <f>Daten!B1098</f>
        <v>Ried in der Riedmark</v>
      </c>
      <c r="C1098" s="15">
        <f t="shared" si="464"/>
        <v>4</v>
      </c>
      <c r="D1098" s="10">
        <f>Daten!D1098</f>
        <v>0</v>
      </c>
      <c r="E1098" s="9">
        <f>Daten!E1098</f>
        <v>4249</v>
      </c>
      <c r="F1098" s="9">
        <f>Daten!F1098</f>
        <v>4084</v>
      </c>
      <c r="G1098" s="27">
        <f t="shared" si="465"/>
        <v>165</v>
      </c>
      <c r="H1098" s="29">
        <f t="shared" si="466"/>
        <v>4.0401567091087172E-2</v>
      </c>
      <c r="I1098" s="21">
        <f t="shared" si="467"/>
        <v>65.541918173296651</v>
      </c>
      <c r="J1098" s="21">
        <f t="shared" si="468"/>
        <v>99.458081826703349</v>
      </c>
      <c r="K1098" s="27">
        <f t="shared" si="469"/>
        <v>-49729.040913351673</v>
      </c>
      <c r="L1098" s="16">
        <f>Daten!G1098</f>
        <v>719</v>
      </c>
      <c r="M1098" s="16">
        <f>Daten!H1098</f>
        <v>2890</v>
      </c>
      <c r="N1098" s="16">
        <f>Daten!I1098</f>
        <v>640</v>
      </c>
      <c r="O1098" s="28">
        <f t="shared" si="470"/>
        <v>0.47024221453287196</v>
      </c>
      <c r="P1098" s="16">
        <f t="shared" si="471"/>
        <v>1586.7125653767464</v>
      </c>
      <c r="Q1098" s="21">
        <f t="shared" si="472"/>
        <v>-227.7125653767464</v>
      </c>
      <c r="R1098" s="27">
        <f t="shared" si="473"/>
        <v>-45542.513075349278</v>
      </c>
      <c r="S1098" s="9">
        <f ca="1">Daten!K1098</f>
        <v>27802</v>
      </c>
      <c r="T1098" s="9">
        <f ca="1">Daten!L1098</f>
        <v>186545</v>
      </c>
      <c r="U1098" s="9">
        <f ca="1">Daten!M1098</f>
        <v>209395</v>
      </c>
      <c r="V1098" s="9">
        <f ca="1">Daten!N1098</f>
        <v>500</v>
      </c>
      <c r="W1098" s="9">
        <f ca="1">Daten!O1098</f>
        <v>500</v>
      </c>
      <c r="X1098" s="23">
        <f t="shared" ca="1" si="474"/>
        <v>423742</v>
      </c>
      <c r="Y1098" s="9">
        <f t="shared" ca="1" si="475"/>
        <v>1446896.9599862855</v>
      </c>
      <c r="Z1098" s="21">
        <f t="shared" ca="1" si="476"/>
        <v>-1023154.9599862855</v>
      </c>
      <c r="AA1098" s="27">
        <f t="shared" ca="1" si="477"/>
        <v>102315.49599862855</v>
      </c>
      <c r="AB1098" s="32">
        <f t="shared" ca="1" si="478"/>
        <v>7043.9420099276031</v>
      </c>
      <c r="AC1098" s="31">
        <f t="shared" ca="1" si="479"/>
        <v>7043.9420099276031</v>
      </c>
      <c r="AG1098" s="26">
        <f t="shared" ca="1" si="480"/>
        <v>-49729.040913351673</v>
      </c>
      <c r="AH1098" s="26">
        <f t="shared" ca="1" si="481"/>
        <v>102315.49599862855</v>
      </c>
      <c r="AI1098" s="26">
        <f t="shared" ca="1" si="482"/>
        <v>52586.455085276881</v>
      </c>
      <c r="AJ1098" s="26">
        <f t="shared" ca="1" si="483"/>
        <v>1</v>
      </c>
      <c r="AK1098" s="26">
        <f t="shared" ca="1" si="484"/>
        <v>52586.455085276881</v>
      </c>
      <c r="AL1098" s="26">
        <f t="shared" ca="1" si="485"/>
        <v>55550</v>
      </c>
      <c r="AM1098" s="26">
        <f t="shared" ca="1" si="486"/>
        <v>41</v>
      </c>
      <c r="AN1098" s="26">
        <f ca="1">IF(AM1098=0,0,COUNTIF($AM$19:AM1098,C1098*10+1))</f>
        <v>81</v>
      </c>
      <c r="AO1098" s="21">
        <f t="shared" ca="1" si="487"/>
        <v>0</v>
      </c>
      <c r="AP1098" s="33">
        <f t="shared" ca="1" si="488"/>
        <v>55550</v>
      </c>
      <c r="AQ1098" s="24"/>
      <c r="AR1098" s="155">
        <f ca="1">ROUND(Zsfg!$C$11/'Z1'!$AL$2120*'Z1'!AL1098,0)</f>
        <v>46334</v>
      </c>
      <c r="AS1098" s="26">
        <f t="shared" ca="1" si="490"/>
        <v>41</v>
      </c>
      <c r="AT1098" s="26">
        <f ca="1">IF(AS1098=0,0,COUNTIF($AS$19:AS1098,C1098*10+1))</f>
        <v>81</v>
      </c>
      <c r="AU1098" s="21">
        <f t="shared" ca="1" si="491"/>
        <v>0</v>
      </c>
      <c r="AV1098" s="33">
        <f t="shared" ca="1" si="489"/>
        <v>46334</v>
      </c>
    </row>
    <row r="1099" spans="1:48" x14ac:dyDescent="0.2">
      <c r="A1099" s="15">
        <f>Daten!A1099</f>
        <v>41119</v>
      </c>
      <c r="B1099" s="8" t="str">
        <f>Daten!B1099</f>
        <v>St. Georgen am Walde</v>
      </c>
      <c r="C1099" s="15">
        <f t="shared" si="464"/>
        <v>4</v>
      </c>
      <c r="D1099" s="10">
        <f>Daten!D1099</f>
        <v>0</v>
      </c>
      <c r="E1099" s="9">
        <f>Daten!E1099</f>
        <v>1971</v>
      </c>
      <c r="F1099" s="9">
        <f>Daten!F1099</f>
        <v>2053</v>
      </c>
      <c r="G1099" s="27">
        <f t="shared" si="465"/>
        <v>-82</v>
      </c>
      <c r="H1099" s="29">
        <f t="shared" si="466"/>
        <v>-3.9941548952752072E-2</v>
      </c>
      <c r="I1099" s="21">
        <f t="shared" si="467"/>
        <v>32.947492166938794</v>
      </c>
      <c r="J1099" s="21">
        <f t="shared" si="468"/>
        <v>-114.94749216693879</v>
      </c>
      <c r="K1099" s="27">
        <f t="shared" si="469"/>
        <v>57473.746083469392</v>
      </c>
      <c r="L1099" s="16">
        <f>Daten!G1099</f>
        <v>313</v>
      </c>
      <c r="M1099" s="16">
        <f>Daten!H1099</f>
        <v>1341</v>
      </c>
      <c r="N1099" s="16">
        <f>Daten!I1099</f>
        <v>317</v>
      </c>
      <c r="O1099" s="28">
        <f t="shared" si="470"/>
        <v>0.46979865771812079</v>
      </c>
      <c r="P1099" s="16">
        <f t="shared" si="471"/>
        <v>736.25659175440035</v>
      </c>
      <c r="Q1099" s="21">
        <f t="shared" si="472"/>
        <v>-106.25659175440035</v>
      </c>
      <c r="R1099" s="27">
        <f t="shared" si="473"/>
        <v>-21251.318350880068</v>
      </c>
      <c r="S1099" s="9">
        <f ca="1">Daten!K1099</f>
        <v>12649</v>
      </c>
      <c r="T1099" s="9">
        <f ca="1">Daten!L1099</f>
        <v>92833</v>
      </c>
      <c r="U1099" s="9">
        <f ca="1">Daten!M1099</f>
        <v>126503</v>
      </c>
      <c r="V1099" s="9">
        <f ca="1">Daten!N1099</f>
        <v>500</v>
      </c>
      <c r="W1099" s="9">
        <f ca="1">Daten!O1099</f>
        <v>500</v>
      </c>
      <c r="X1099" s="23">
        <f t="shared" ca="1" si="474"/>
        <v>231985</v>
      </c>
      <c r="Y1099" s="9">
        <f t="shared" ca="1" si="475"/>
        <v>671177.66724710958</v>
      </c>
      <c r="Z1099" s="21">
        <f t="shared" ca="1" si="476"/>
        <v>-439192.66724710958</v>
      </c>
      <c r="AA1099" s="27">
        <f t="shared" ca="1" si="477"/>
        <v>43919.266724710964</v>
      </c>
      <c r="AB1099" s="32">
        <f t="shared" ca="1" si="478"/>
        <v>80141.694457300284</v>
      </c>
      <c r="AC1099" s="31">
        <f t="shared" ca="1" si="479"/>
        <v>80141.694457300284</v>
      </c>
      <c r="AG1099" s="26">
        <f t="shared" ca="1" si="480"/>
        <v>57473.746083469392</v>
      </c>
      <c r="AH1099" s="26">
        <f t="shared" ca="1" si="481"/>
        <v>43919.266724710964</v>
      </c>
      <c r="AI1099" s="26">
        <f t="shared" ca="1" si="482"/>
        <v>101393.01280818036</v>
      </c>
      <c r="AJ1099" s="26">
        <f t="shared" ca="1" si="483"/>
        <v>1</v>
      </c>
      <c r="AK1099" s="26">
        <f t="shared" ca="1" si="484"/>
        <v>101393.01280818036</v>
      </c>
      <c r="AL1099" s="26">
        <f t="shared" ca="1" si="485"/>
        <v>107107</v>
      </c>
      <c r="AM1099" s="26">
        <f t="shared" ca="1" si="486"/>
        <v>41</v>
      </c>
      <c r="AN1099" s="26">
        <f ca="1">IF(AM1099=0,0,COUNTIF($AM$19:AM1099,C1099*10+1))</f>
        <v>82</v>
      </c>
      <c r="AO1099" s="21">
        <f t="shared" ca="1" si="487"/>
        <v>0</v>
      </c>
      <c r="AP1099" s="33">
        <f t="shared" ca="1" si="488"/>
        <v>107107</v>
      </c>
      <c r="AQ1099" s="24"/>
      <c r="AR1099" s="155">
        <f ca="1">ROUND(Zsfg!$C$11/'Z1'!$AL$2120*'Z1'!AL1099,0)</f>
        <v>89338</v>
      </c>
      <c r="AS1099" s="26">
        <f t="shared" ca="1" si="490"/>
        <v>41</v>
      </c>
      <c r="AT1099" s="26">
        <f ca="1">IF(AS1099=0,0,COUNTIF($AS$19:AS1099,C1099*10+1))</f>
        <v>82</v>
      </c>
      <c r="AU1099" s="21">
        <f t="shared" ca="1" si="491"/>
        <v>0</v>
      </c>
      <c r="AV1099" s="33">
        <f t="shared" ca="1" si="489"/>
        <v>89338</v>
      </c>
    </row>
    <row r="1100" spans="1:48" x14ac:dyDescent="0.2">
      <c r="A1100" s="15">
        <f>Daten!A1100</f>
        <v>41120</v>
      </c>
      <c r="B1100" s="8" t="str">
        <f>Daten!B1100</f>
        <v>St. Georgen an der Gusen</v>
      </c>
      <c r="C1100" s="15">
        <f t="shared" si="464"/>
        <v>4</v>
      </c>
      <c r="D1100" s="10">
        <f>Daten!D1100</f>
        <v>0</v>
      </c>
      <c r="E1100" s="9">
        <f>Daten!E1100</f>
        <v>4212</v>
      </c>
      <c r="F1100" s="9">
        <f>Daten!F1100</f>
        <v>3786</v>
      </c>
      <c r="G1100" s="27">
        <f t="shared" si="465"/>
        <v>426</v>
      </c>
      <c r="H1100" s="29">
        <f t="shared" si="466"/>
        <v>0.11251980982567353</v>
      </c>
      <c r="I1100" s="21">
        <f t="shared" si="467"/>
        <v>60.759476543609487</v>
      </c>
      <c r="J1100" s="21">
        <f t="shared" si="468"/>
        <v>365.24052345639052</v>
      </c>
      <c r="K1100" s="27">
        <f t="shared" si="469"/>
        <v>-182620.26172819527</v>
      </c>
      <c r="L1100" s="16">
        <f>Daten!G1100</f>
        <v>679</v>
      </c>
      <c r="M1100" s="16">
        <f>Daten!H1100</f>
        <v>2726</v>
      </c>
      <c r="N1100" s="16">
        <f>Daten!I1100</f>
        <v>807</v>
      </c>
      <c r="O1100" s="28">
        <f t="shared" si="470"/>
        <v>0.54512105649303011</v>
      </c>
      <c r="P1100" s="16">
        <f t="shared" si="471"/>
        <v>1496.6707450577892</v>
      </c>
      <c r="Q1100" s="21">
        <f t="shared" si="472"/>
        <v>-10.67074505778919</v>
      </c>
      <c r="R1100" s="27">
        <f t="shared" si="473"/>
        <v>-2134.1490115578381</v>
      </c>
      <c r="S1100" s="9">
        <f ca="1">Daten!K1100</f>
        <v>4629</v>
      </c>
      <c r="T1100" s="9">
        <f ca="1">Daten!L1100</f>
        <v>221980</v>
      </c>
      <c r="U1100" s="9">
        <f ca="1">Daten!M1100</f>
        <v>426776</v>
      </c>
      <c r="V1100" s="9">
        <f ca="1">Daten!N1100</f>
        <v>500</v>
      </c>
      <c r="W1100" s="9">
        <f ca="1">Daten!O1100</f>
        <v>500</v>
      </c>
      <c r="X1100" s="23">
        <f t="shared" ca="1" si="474"/>
        <v>653385</v>
      </c>
      <c r="Y1100" s="9">
        <f t="shared" ca="1" si="475"/>
        <v>1434297.4806924534</v>
      </c>
      <c r="Z1100" s="21">
        <f t="shared" ca="1" si="476"/>
        <v>-780912.48069245345</v>
      </c>
      <c r="AA1100" s="27">
        <f t="shared" ca="1" si="477"/>
        <v>78091.248069245354</v>
      </c>
      <c r="AB1100" s="32">
        <f t="shared" ca="1" si="478"/>
        <v>-106663.16267050775</v>
      </c>
      <c r="AC1100" s="31">
        <f t="shared" ca="1" si="479"/>
        <v>0</v>
      </c>
      <c r="AG1100" s="26">
        <f t="shared" ca="1" si="480"/>
        <v>0</v>
      </c>
      <c r="AH1100" s="26">
        <f t="shared" ca="1" si="481"/>
        <v>0</v>
      </c>
      <c r="AI1100" s="26">
        <f t="shared" ca="1" si="482"/>
        <v>0</v>
      </c>
      <c r="AJ1100" s="26">
        <f t="shared" ca="1" si="483"/>
        <v>1</v>
      </c>
      <c r="AK1100" s="26">
        <f t="shared" ca="1" si="484"/>
        <v>0</v>
      </c>
      <c r="AL1100" s="26">
        <f t="shared" ca="1" si="485"/>
        <v>0</v>
      </c>
      <c r="AM1100" s="26">
        <f t="shared" ca="1" si="486"/>
        <v>0</v>
      </c>
      <c r="AN1100" s="26">
        <f ca="1">IF(AM1100=0,0,COUNTIF($AM$19:AM1100,C1100*10+1))</f>
        <v>0</v>
      </c>
      <c r="AO1100" s="21">
        <f t="shared" ca="1" si="487"/>
        <v>0</v>
      </c>
      <c r="AP1100" s="33">
        <f t="shared" ca="1" si="488"/>
        <v>0</v>
      </c>
      <c r="AQ1100" s="24"/>
      <c r="AR1100" s="155">
        <f ca="1">ROUND(Zsfg!$C$11/'Z1'!$AL$2120*'Z1'!AL1100,0)</f>
        <v>0</v>
      </c>
      <c r="AS1100" s="26">
        <f t="shared" ca="1" si="490"/>
        <v>0</v>
      </c>
      <c r="AT1100" s="26">
        <f ca="1">IF(AS1100=0,0,COUNTIF($AS$19:AS1100,C1100*10+1))</f>
        <v>0</v>
      </c>
      <c r="AU1100" s="21">
        <f t="shared" ca="1" si="491"/>
        <v>0</v>
      </c>
      <c r="AV1100" s="33">
        <f t="shared" ca="1" si="489"/>
        <v>0</v>
      </c>
    </row>
    <row r="1101" spans="1:48" x14ac:dyDescent="0.2">
      <c r="A1101" s="15">
        <f>Daten!A1101</f>
        <v>41121</v>
      </c>
      <c r="B1101" s="8" t="str">
        <f>Daten!B1101</f>
        <v>St. Nikola an der Donau</v>
      </c>
      <c r="C1101" s="15">
        <f t="shared" si="464"/>
        <v>4</v>
      </c>
      <c r="D1101" s="10">
        <f>Daten!D1101</f>
        <v>0</v>
      </c>
      <c r="E1101" s="9">
        <f>Daten!E1101</f>
        <v>788</v>
      </c>
      <c r="F1101" s="9">
        <f>Daten!F1101</f>
        <v>847</v>
      </c>
      <c r="G1101" s="27">
        <f t="shared" si="465"/>
        <v>-59</v>
      </c>
      <c r="H1101" s="29">
        <f t="shared" si="466"/>
        <v>-6.9657615112160565E-2</v>
      </c>
      <c r="I1101" s="21">
        <f t="shared" si="467"/>
        <v>13.593047182365883</v>
      </c>
      <c r="J1101" s="21">
        <f t="shared" si="468"/>
        <v>-72.593047182365879</v>
      </c>
      <c r="K1101" s="27">
        <f t="shared" si="469"/>
        <v>36296.523591182937</v>
      </c>
      <c r="L1101" s="16">
        <f>Daten!G1101</f>
        <v>114</v>
      </c>
      <c r="M1101" s="16">
        <f>Daten!H1101</f>
        <v>544</v>
      </c>
      <c r="N1101" s="16">
        <f>Daten!I1101</f>
        <v>130</v>
      </c>
      <c r="O1101" s="28">
        <f t="shared" si="470"/>
        <v>0.4485294117647059</v>
      </c>
      <c r="P1101" s="16">
        <f t="shared" si="471"/>
        <v>298.67530642385816</v>
      </c>
      <c r="Q1101" s="21">
        <f t="shared" si="472"/>
        <v>-54.67530642385816</v>
      </c>
      <c r="R1101" s="27">
        <f t="shared" si="473"/>
        <v>-10935.061284771633</v>
      </c>
      <c r="S1101" s="9">
        <f ca="1">Daten!K1101</f>
        <v>4000</v>
      </c>
      <c r="T1101" s="9">
        <f ca="1">Daten!L1101</f>
        <v>39420</v>
      </c>
      <c r="U1101" s="9">
        <f ca="1">Daten!M1101</f>
        <v>31118</v>
      </c>
      <c r="V1101" s="9">
        <f ca="1">Daten!N1101</f>
        <v>500</v>
      </c>
      <c r="W1101" s="9">
        <f ca="1">Daten!O1101</f>
        <v>500</v>
      </c>
      <c r="X1101" s="23">
        <f t="shared" ca="1" si="474"/>
        <v>74538</v>
      </c>
      <c r="Y1101" s="9">
        <f t="shared" ca="1" si="475"/>
        <v>268334.85631188349</v>
      </c>
      <c r="Z1101" s="21">
        <f t="shared" ca="1" si="476"/>
        <v>-193796.85631188349</v>
      </c>
      <c r="AA1101" s="27">
        <f t="shared" ca="1" si="477"/>
        <v>19379.685631188349</v>
      </c>
      <c r="AB1101" s="32">
        <f t="shared" ca="1" si="478"/>
        <v>44741.147937599657</v>
      </c>
      <c r="AC1101" s="31">
        <f t="shared" ca="1" si="479"/>
        <v>44741.147937599657</v>
      </c>
      <c r="AG1101" s="26">
        <f t="shared" ca="1" si="480"/>
        <v>36296.523591182937</v>
      </c>
      <c r="AH1101" s="26">
        <f t="shared" ca="1" si="481"/>
        <v>19379.685631188349</v>
      </c>
      <c r="AI1101" s="26">
        <f t="shared" ca="1" si="482"/>
        <v>55676.209222371283</v>
      </c>
      <c r="AJ1101" s="26">
        <f t="shared" ca="1" si="483"/>
        <v>1</v>
      </c>
      <c r="AK1101" s="26">
        <f t="shared" ca="1" si="484"/>
        <v>55676.209222371283</v>
      </c>
      <c r="AL1101" s="26">
        <f t="shared" ca="1" si="485"/>
        <v>58814</v>
      </c>
      <c r="AM1101" s="26">
        <f t="shared" ca="1" si="486"/>
        <v>41</v>
      </c>
      <c r="AN1101" s="26">
        <f ca="1">IF(AM1101=0,0,COUNTIF($AM$19:AM1101,C1101*10+1))</f>
        <v>83</v>
      </c>
      <c r="AO1101" s="21">
        <f t="shared" ca="1" si="487"/>
        <v>0</v>
      </c>
      <c r="AP1101" s="33">
        <f t="shared" ca="1" si="488"/>
        <v>58814</v>
      </c>
      <c r="AQ1101" s="24"/>
      <c r="AR1101" s="155">
        <f ca="1">ROUND(Zsfg!$C$11/'Z1'!$AL$2120*'Z1'!AL1101,0)</f>
        <v>49057</v>
      </c>
      <c r="AS1101" s="26">
        <f t="shared" ca="1" si="490"/>
        <v>41</v>
      </c>
      <c r="AT1101" s="26">
        <f ca="1">IF(AS1101=0,0,COUNTIF($AS$19:AS1101,C1101*10+1))</f>
        <v>83</v>
      </c>
      <c r="AU1101" s="21">
        <f t="shared" ca="1" si="491"/>
        <v>0</v>
      </c>
      <c r="AV1101" s="33">
        <f t="shared" ca="1" si="489"/>
        <v>49057</v>
      </c>
    </row>
    <row r="1102" spans="1:48" x14ac:dyDescent="0.2">
      <c r="A1102" s="15">
        <f>Daten!A1102</f>
        <v>41122</v>
      </c>
      <c r="B1102" s="8" t="str">
        <f>Daten!B1102</f>
        <v>St. Thomas am Blasenstein</v>
      </c>
      <c r="C1102" s="15">
        <f t="shared" si="464"/>
        <v>4</v>
      </c>
      <c r="D1102" s="10">
        <f>Daten!D1102</f>
        <v>0</v>
      </c>
      <c r="E1102" s="9">
        <f>Daten!E1102</f>
        <v>924</v>
      </c>
      <c r="F1102" s="9">
        <f>Daten!F1102</f>
        <v>920</v>
      </c>
      <c r="G1102" s="27">
        <f t="shared" si="465"/>
        <v>4</v>
      </c>
      <c r="H1102" s="29">
        <f t="shared" si="466"/>
        <v>4.3478260869565218E-3</v>
      </c>
      <c r="I1102" s="21">
        <f t="shared" si="467"/>
        <v>14.764584897020795</v>
      </c>
      <c r="J1102" s="21">
        <f t="shared" si="468"/>
        <v>-10.764584897020795</v>
      </c>
      <c r="K1102" s="27">
        <f t="shared" si="469"/>
        <v>5382.2924485103977</v>
      </c>
      <c r="L1102" s="16">
        <f>Daten!G1102</f>
        <v>163</v>
      </c>
      <c r="M1102" s="16">
        <f>Daten!H1102</f>
        <v>592</v>
      </c>
      <c r="N1102" s="16">
        <f>Daten!I1102</f>
        <v>169</v>
      </c>
      <c r="O1102" s="28">
        <f t="shared" si="470"/>
        <v>0.56081081081081086</v>
      </c>
      <c r="P1102" s="16">
        <f t="shared" si="471"/>
        <v>325.02900993184562</v>
      </c>
      <c r="Q1102" s="21">
        <f t="shared" si="472"/>
        <v>6.9709900681543786</v>
      </c>
      <c r="R1102" s="27">
        <f t="shared" si="473"/>
        <v>1394.1980136308757</v>
      </c>
      <c r="S1102" s="9">
        <f ca="1">Daten!K1102</f>
        <v>11647</v>
      </c>
      <c r="T1102" s="9">
        <f ca="1">Daten!L1102</f>
        <v>28358</v>
      </c>
      <c r="U1102" s="9">
        <f ca="1">Daten!M1102</f>
        <v>93157</v>
      </c>
      <c r="V1102" s="9">
        <f ca="1">Daten!N1102</f>
        <v>500</v>
      </c>
      <c r="W1102" s="9">
        <f ca="1">Daten!O1102</f>
        <v>500</v>
      </c>
      <c r="X1102" s="23">
        <f t="shared" ca="1" si="474"/>
        <v>133162</v>
      </c>
      <c r="Y1102" s="9">
        <f t="shared" ca="1" si="475"/>
        <v>314646.45587840147</v>
      </c>
      <c r="Z1102" s="21">
        <f t="shared" ca="1" si="476"/>
        <v>-181484.45587840147</v>
      </c>
      <c r="AA1102" s="27">
        <f t="shared" ca="1" si="477"/>
        <v>18148.445587840146</v>
      </c>
      <c r="AB1102" s="32">
        <f t="shared" ca="1" si="478"/>
        <v>24924.936049981421</v>
      </c>
      <c r="AC1102" s="31">
        <f t="shared" ca="1" si="479"/>
        <v>24924.936049981421</v>
      </c>
      <c r="AG1102" s="26">
        <f t="shared" ca="1" si="480"/>
        <v>5382.2924485103977</v>
      </c>
      <c r="AH1102" s="26">
        <f t="shared" ca="1" si="481"/>
        <v>18148.445587840146</v>
      </c>
      <c r="AI1102" s="26">
        <f t="shared" ca="1" si="482"/>
        <v>23530.738036350544</v>
      </c>
      <c r="AJ1102" s="26">
        <f t="shared" ca="1" si="483"/>
        <v>1</v>
      </c>
      <c r="AK1102" s="26">
        <f t="shared" ca="1" si="484"/>
        <v>23530.738036350544</v>
      </c>
      <c r="AL1102" s="26">
        <f t="shared" ca="1" si="485"/>
        <v>24857</v>
      </c>
      <c r="AM1102" s="26">
        <f t="shared" ca="1" si="486"/>
        <v>41</v>
      </c>
      <c r="AN1102" s="26">
        <f ca="1">IF(AM1102=0,0,COUNTIF($AM$19:AM1102,C1102*10+1))</f>
        <v>84</v>
      </c>
      <c r="AO1102" s="21">
        <f t="shared" ca="1" si="487"/>
        <v>0</v>
      </c>
      <c r="AP1102" s="33">
        <f t="shared" ca="1" si="488"/>
        <v>24857</v>
      </c>
      <c r="AQ1102" s="24"/>
      <c r="AR1102" s="155">
        <f ca="1">ROUND(Zsfg!$C$11/'Z1'!$AL$2120*'Z1'!AL1102,0)</f>
        <v>20733</v>
      </c>
      <c r="AS1102" s="26">
        <f t="shared" ca="1" si="490"/>
        <v>41</v>
      </c>
      <c r="AT1102" s="26">
        <f ca="1">IF(AS1102=0,0,COUNTIF($AS$19:AS1102,C1102*10+1))</f>
        <v>84</v>
      </c>
      <c r="AU1102" s="21">
        <f t="shared" ca="1" si="491"/>
        <v>0</v>
      </c>
      <c r="AV1102" s="33">
        <f t="shared" ca="1" si="489"/>
        <v>20733</v>
      </c>
    </row>
    <row r="1103" spans="1:48" x14ac:dyDescent="0.2">
      <c r="A1103" s="15">
        <f>Daten!A1103</f>
        <v>41123</v>
      </c>
      <c r="B1103" s="8" t="str">
        <f>Daten!B1103</f>
        <v>Saxen</v>
      </c>
      <c r="C1103" s="15">
        <f t="shared" si="464"/>
        <v>4</v>
      </c>
      <c r="D1103" s="10">
        <f>Daten!D1103</f>
        <v>0</v>
      </c>
      <c r="E1103" s="9">
        <f>Daten!E1103</f>
        <v>1773</v>
      </c>
      <c r="F1103" s="9">
        <f>Daten!F1103</f>
        <v>1761</v>
      </c>
      <c r="G1103" s="27">
        <f t="shared" si="465"/>
        <v>12</v>
      </c>
      <c r="H1103" s="29">
        <f t="shared" si="466"/>
        <v>6.8143100511073255E-3</v>
      </c>
      <c r="I1103" s="21">
        <f t="shared" si="467"/>
        <v>28.26134130831915</v>
      </c>
      <c r="J1103" s="21">
        <f t="shared" si="468"/>
        <v>-16.26134130831915</v>
      </c>
      <c r="K1103" s="27">
        <f t="shared" si="469"/>
        <v>8130.670654159575</v>
      </c>
      <c r="L1103" s="16">
        <f>Daten!G1103</f>
        <v>285</v>
      </c>
      <c r="M1103" s="16">
        <f>Daten!H1103</f>
        <v>1174</v>
      </c>
      <c r="N1103" s="16">
        <f>Daten!I1103</f>
        <v>314</v>
      </c>
      <c r="O1103" s="28">
        <f t="shared" si="470"/>
        <v>0.510221465076661</v>
      </c>
      <c r="P1103" s="16">
        <f t="shared" si="471"/>
        <v>644.56766496619389</v>
      </c>
      <c r="Q1103" s="21">
        <f t="shared" si="472"/>
        <v>-45.567664966193888</v>
      </c>
      <c r="R1103" s="27">
        <f t="shared" si="473"/>
        <v>-9113.5329932387776</v>
      </c>
      <c r="S1103" s="9">
        <f ca="1">Daten!K1103</f>
        <v>12483</v>
      </c>
      <c r="T1103" s="9">
        <f ca="1">Daten!L1103</f>
        <v>80126</v>
      </c>
      <c r="U1103" s="9">
        <f ca="1">Daten!M1103</f>
        <v>190054</v>
      </c>
      <c r="V1103" s="9">
        <f ca="1">Daten!N1103</f>
        <v>500</v>
      </c>
      <c r="W1103" s="9">
        <f ca="1">Daten!O1103</f>
        <v>500</v>
      </c>
      <c r="X1103" s="23">
        <f t="shared" ca="1" si="474"/>
        <v>282663</v>
      </c>
      <c r="Y1103" s="9">
        <f t="shared" ca="1" si="475"/>
        <v>603753.4267017378</v>
      </c>
      <c r="Z1103" s="21">
        <f t="shared" ca="1" si="476"/>
        <v>-321090.4267017378</v>
      </c>
      <c r="AA1103" s="27">
        <f t="shared" ca="1" si="477"/>
        <v>32109.042670173782</v>
      </c>
      <c r="AB1103" s="32">
        <f t="shared" ca="1" si="478"/>
        <v>31126.18033109458</v>
      </c>
      <c r="AC1103" s="31">
        <f t="shared" ca="1" si="479"/>
        <v>31126.18033109458</v>
      </c>
      <c r="AG1103" s="26">
        <f t="shared" ca="1" si="480"/>
        <v>8130.670654159575</v>
      </c>
      <c r="AH1103" s="26">
        <f t="shared" ca="1" si="481"/>
        <v>32109.042670173782</v>
      </c>
      <c r="AI1103" s="26">
        <f t="shared" ca="1" si="482"/>
        <v>40239.713324333359</v>
      </c>
      <c r="AJ1103" s="26">
        <f t="shared" ca="1" si="483"/>
        <v>1</v>
      </c>
      <c r="AK1103" s="26">
        <f t="shared" ca="1" si="484"/>
        <v>40239.713324333359</v>
      </c>
      <c r="AL1103" s="26">
        <f t="shared" ca="1" si="485"/>
        <v>42507</v>
      </c>
      <c r="AM1103" s="26">
        <f t="shared" ca="1" si="486"/>
        <v>41</v>
      </c>
      <c r="AN1103" s="26">
        <f ca="1">IF(AM1103=0,0,COUNTIF($AM$19:AM1103,C1103*10+1))</f>
        <v>85</v>
      </c>
      <c r="AO1103" s="21">
        <f t="shared" ca="1" si="487"/>
        <v>0</v>
      </c>
      <c r="AP1103" s="33">
        <f t="shared" ca="1" si="488"/>
        <v>42507</v>
      </c>
      <c r="AQ1103" s="24"/>
      <c r="AR1103" s="155">
        <f ca="1">ROUND(Zsfg!$C$11/'Z1'!$AL$2120*'Z1'!AL1103,0)</f>
        <v>35455</v>
      </c>
      <c r="AS1103" s="26">
        <f t="shared" ca="1" si="490"/>
        <v>41</v>
      </c>
      <c r="AT1103" s="26">
        <f ca="1">IF(AS1103=0,0,COUNTIF($AS$19:AS1103,C1103*10+1))</f>
        <v>85</v>
      </c>
      <c r="AU1103" s="21">
        <f t="shared" ca="1" si="491"/>
        <v>0</v>
      </c>
      <c r="AV1103" s="33">
        <f t="shared" ca="1" si="489"/>
        <v>35455</v>
      </c>
    </row>
    <row r="1104" spans="1:48" x14ac:dyDescent="0.2">
      <c r="A1104" s="15">
        <f>Daten!A1104</f>
        <v>41124</v>
      </c>
      <c r="B1104" s="8" t="str">
        <f>Daten!B1104</f>
        <v>Schwertberg</v>
      </c>
      <c r="C1104" s="15">
        <f t="shared" si="464"/>
        <v>4</v>
      </c>
      <c r="D1104" s="10">
        <f>Daten!D1104</f>
        <v>0</v>
      </c>
      <c r="E1104" s="9">
        <f>Daten!E1104</f>
        <v>5320</v>
      </c>
      <c r="F1104" s="9">
        <f>Daten!F1104</f>
        <v>5169</v>
      </c>
      <c r="G1104" s="27">
        <f t="shared" si="465"/>
        <v>151</v>
      </c>
      <c r="H1104" s="29">
        <f t="shared" si="466"/>
        <v>2.9212613658347843E-2</v>
      </c>
      <c r="I1104" s="21">
        <f t="shared" si="467"/>
        <v>82.954499274674447</v>
      </c>
      <c r="J1104" s="21">
        <f t="shared" si="468"/>
        <v>68.045500725325553</v>
      </c>
      <c r="K1104" s="27">
        <f t="shared" si="469"/>
        <v>-34022.750362662773</v>
      </c>
      <c r="L1104" s="16">
        <f>Daten!G1104</f>
        <v>843</v>
      </c>
      <c r="M1104" s="16">
        <f>Daten!H1104</f>
        <v>3471</v>
      </c>
      <c r="N1104" s="16">
        <f>Daten!I1104</f>
        <v>1006</v>
      </c>
      <c r="O1104" s="28">
        <f t="shared" si="470"/>
        <v>0.53269951022760009</v>
      </c>
      <c r="P1104" s="16">
        <f t="shared" si="471"/>
        <v>1905.702184921345</v>
      </c>
      <c r="Q1104" s="21">
        <f t="shared" si="472"/>
        <v>-56.702184921344951</v>
      </c>
      <c r="R1104" s="27">
        <f t="shared" si="473"/>
        <v>-11340.43698426899</v>
      </c>
      <c r="S1104" s="9">
        <f ca="1">Daten!K1104</f>
        <v>10255</v>
      </c>
      <c r="T1104" s="9">
        <f ca="1">Daten!L1104</f>
        <v>415539</v>
      </c>
      <c r="U1104" s="9">
        <f ca="1">Daten!M1104</f>
        <v>5136775</v>
      </c>
      <c r="V1104" s="9">
        <f ca="1">Daten!N1104</f>
        <v>500</v>
      </c>
      <c r="W1104" s="9">
        <f ca="1">Daten!O1104</f>
        <v>500</v>
      </c>
      <c r="X1104" s="23">
        <f t="shared" ca="1" si="474"/>
        <v>5562569</v>
      </c>
      <c r="Y1104" s="9">
        <f t="shared" ca="1" si="475"/>
        <v>1811600.8065726145</v>
      </c>
      <c r="Z1104" s="21">
        <f t="shared" ca="1" si="476"/>
        <v>3750968.1934273858</v>
      </c>
      <c r="AA1104" s="27">
        <f t="shared" ca="1" si="477"/>
        <v>-375096.8193427386</v>
      </c>
      <c r="AB1104" s="32">
        <f t="shared" ca="1" si="478"/>
        <v>-420460.00668967038</v>
      </c>
      <c r="AC1104" s="31">
        <f t="shared" ca="1" si="479"/>
        <v>0</v>
      </c>
      <c r="AG1104" s="26">
        <f t="shared" ca="1" si="480"/>
        <v>0</v>
      </c>
      <c r="AH1104" s="26">
        <f t="shared" ca="1" si="481"/>
        <v>0</v>
      </c>
      <c r="AI1104" s="26">
        <f t="shared" ca="1" si="482"/>
        <v>0</v>
      </c>
      <c r="AJ1104" s="26">
        <f t="shared" ca="1" si="483"/>
        <v>1</v>
      </c>
      <c r="AK1104" s="26">
        <f t="shared" ca="1" si="484"/>
        <v>0</v>
      </c>
      <c r="AL1104" s="26">
        <f t="shared" ca="1" si="485"/>
        <v>0</v>
      </c>
      <c r="AM1104" s="26">
        <f t="shared" ca="1" si="486"/>
        <v>0</v>
      </c>
      <c r="AN1104" s="26">
        <f ca="1">IF(AM1104=0,0,COUNTIF($AM$19:AM1104,C1104*10+1))</f>
        <v>0</v>
      </c>
      <c r="AO1104" s="21">
        <f t="shared" ca="1" si="487"/>
        <v>0</v>
      </c>
      <c r="AP1104" s="33">
        <f t="shared" ca="1" si="488"/>
        <v>0</v>
      </c>
      <c r="AQ1104" s="24"/>
      <c r="AR1104" s="155">
        <f ca="1">ROUND(Zsfg!$C$11/'Z1'!$AL$2120*'Z1'!AL1104,0)</f>
        <v>0</v>
      </c>
      <c r="AS1104" s="26">
        <f t="shared" ca="1" si="490"/>
        <v>0</v>
      </c>
      <c r="AT1104" s="26">
        <f ca="1">IF(AS1104=0,0,COUNTIF($AS$19:AS1104,C1104*10+1))</f>
        <v>0</v>
      </c>
      <c r="AU1104" s="21">
        <f t="shared" ca="1" si="491"/>
        <v>0</v>
      </c>
      <c r="AV1104" s="33">
        <f t="shared" ca="1" si="489"/>
        <v>0</v>
      </c>
    </row>
    <row r="1105" spans="1:48" x14ac:dyDescent="0.2">
      <c r="A1105" s="15">
        <f>Daten!A1105</f>
        <v>41125</v>
      </c>
      <c r="B1105" s="8" t="str">
        <f>Daten!B1105</f>
        <v>Waldhausen im Strudengau</v>
      </c>
      <c r="C1105" s="15">
        <f t="shared" si="464"/>
        <v>4</v>
      </c>
      <c r="D1105" s="10">
        <f>Daten!D1105</f>
        <v>0</v>
      </c>
      <c r="E1105" s="9">
        <f>Daten!E1105</f>
        <v>2891</v>
      </c>
      <c r="F1105" s="9">
        <f>Daten!F1105</f>
        <v>2901</v>
      </c>
      <c r="G1105" s="27">
        <f t="shared" si="465"/>
        <v>-10</v>
      </c>
      <c r="H1105" s="29">
        <f t="shared" si="466"/>
        <v>-3.447087211306446E-3</v>
      </c>
      <c r="I1105" s="21">
        <f t="shared" si="467"/>
        <v>46.556587811149264</v>
      </c>
      <c r="J1105" s="21">
        <f t="shared" si="468"/>
        <v>-56.556587811149264</v>
      </c>
      <c r="K1105" s="27">
        <f t="shared" si="469"/>
        <v>28278.293905574632</v>
      </c>
      <c r="L1105" s="16">
        <f>Daten!G1105</f>
        <v>485</v>
      </c>
      <c r="M1105" s="16">
        <f>Daten!H1105</f>
        <v>1899</v>
      </c>
      <c r="N1105" s="16">
        <f>Daten!I1105</f>
        <v>507</v>
      </c>
      <c r="O1105" s="28">
        <f t="shared" si="470"/>
        <v>0.5223802001053186</v>
      </c>
      <c r="P1105" s="16">
        <f t="shared" si="471"/>
        <v>1042.6183950347549</v>
      </c>
      <c r="Q1105" s="21">
        <f t="shared" si="472"/>
        <v>-50.61839503475494</v>
      </c>
      <c r="R1105" s="27">
        <f t="shared" si="473"/>
        <v>-10123.679006950988</v>
      </c>
      <c r="S1105" s="9">
        <f ca="1">Daten!K1105</f>
        <v>11988</v>
      </c>
      <c r="T1105" s="9">
        <f ca="1">Daten!L1105</f>
        <v>125081</v>
      </c>
      <c r="U1105" s="9">
        <f ca="1">Daten!M1105</f>
        <v>233846</v>
      </c>
      <c r="V1105" s="9">
        <f ca="1">Daten!N1105</f>
        <v>500</v>
      </c>
      <c r="W1105" s="9">
        <f ca="1">Daten!O1105</f>
        <v>500</v>
      </c>
      <c r="X1105" s="23">
        <f t="shared" ca="1" si="474"/>
        <v>370915</v>
      </c>
      <c r="Y1105" s="9">
        <f t="shared" ca="1" si="475"/>
        <v>984462.01725590753</v>
      </c>
      <c r="Z1105" s="21">
        <f t="shared" ca="1" si="476"/>
        <v>-613547.01725590753</v>
      </c>
      <c r="AA1105" s="27">
        <f t="shared" ca="1" si="477"/>
        <v>61354.701725590756</v>
      </c>
      <c r="AB1105" s="32">
        <f t="shared" ca="1" si="478"/>
        <v>79509.316624214407</v>
      </c>
      <c r="AC1105" s="31">
        <f t="shared" ca="1" si="479"/>
        <v>79509.316624214407</v>
      </c>
      <c r="AG1105" s="26">
        <f t="shared" ca="1" si="480"/>
        <v>28278.293905574632</v>
      </c>
      <c r="AH1105" s="26">
        <f t="shared" ca="1" si="481"/>
        <v>61354.701725590756</v>
      </c>
      <c r="AI1105" s="26">
        <f t="shared" ca="1" si="482"/>
        <v>89632.995631165395</v>
      </c>
      <c r="AJ1105" s="26">
        <f t="shared" ca="1" si="483"/>
        <v>1</v>
      </c>
      <c r="AK1105" s="26">
        <f t="shared" ca="1" si="484"/>
        <v>89632.995631165395</v>
      </c>
      <c r="AL1105" s="26">
        <f t="shared" ca="1" si="485"/>
        <v>94684</v>
      </c>
      <c r="AM1105" s="26">
        <f t="shared" ca="1" si="486"/>
        <v>41</v>
      </c>
      <c r="AN1105" s="26">
        <f ca="1">IF(AM1105=0,0,COUNTIF($AM$19:AM1105,C1105*10+1))</f>
        <v>86</v>
      </c>
      <c r="AO1105" s="21">
        <f t="shared" ca="1" si="487"/>
        <v>0</v>
      </c>
      <c r="AP1105" s="33">
        <f t="shared" ca="1" si="488"/>
        <v>94684</v>
      </c>
      <c r="AQ1105" s="24"/>
      <c r="AR1105" s="155">
        <f ca="1">ROUND(Zsfg!$C$11/'Z1'!$AL$2120*'Z1'!AL1105,0)</f>
        <v>78976</v>
      </c>
      <c r="AS1105" s="26">
        <f t="shared" ca="1" si="490"/>
        <v>41</v>
      </c>
      <c r="AT1105" s="26">
        <f ca="1">IF(AS1105=0,0,COUNTIF($AS$19:AS1105,C1105*10+1))</f>
        <v>86</v>
      </c>
      <c r="AU1105" s="21">
        <f t="shared" ca="1" si="491"/>
        <v>0</v>
      </c>
      <c r="AV1105" s="33">
        <f t="shared" ca="1" si="489"/>
        <v>78976</v>
      </c>
    </row>
    <row r="1106" spans="1:48" x14ac:dyDescent="0.2">
      <c r="A1106" s="15">
        <f>Daten!A1106</f>
        <v>41126</v>
      </c>
      <c r="B1106" s="8" t="str">
        <f>Daten!B1106</f>
        <v>Windhaag bei Perg</v>
      </c>
      <c r="C1106" s="15">
        <f t="shared" si="464"/>
        <v>4</v>
      </c>
      <c r="D1106" s="10">
        <f>Daten!D1106</f>
        <v>0</v>
      </c>
      <c r="E1106" s="9">
        <f>Daten!E1106</f>
        <v>1500</v>
      </c>
      <c r="F1106" s="9">
        <f>Daten!F1106</f>
        <v>1441</v>
      </c>
      <c r="G1106" s="27">
        <f t="shared" si="465"/>
        <v>59</v>
      </c>
      <c r="H1106" s="29">
        <f t="shared" si="466"/>
        <v>4.0943789035392086E-2</v>
      </c>
      <c r="I1106" s="21">
        <f t="shared" si="467"/>
        <v>23.125833518051049</v>
      </c>
      <c r="J1106" s="21">
        <f t="shared" si="468"/>
        <v>35.874166481948947</v>
      </c>
      <c r="K1106" s="27">
        <f t="shared" si="469"/>
        <v>-17937.083240974473</v>
      </c>
      <c r="L1106" s="16">
        <f>Daten!G1106</f>
        <v>260</v>
      </c>
      <c r="M1106" s="16">
        <f>Daten!H1106</f>
        <v>1027</v>
      </c>
      <c r="N1106" s="16">
        <f>Daten!I1106</f>
        <v>213</v>
      </c>
      <c r="O1106" s="28">
        <f t="shared" si="470"/>
        <v>0.46056475170399219</v>
      </c>
      <c r="P1106" s="16">
        <f t="shared" si="471"/>
        <v>563.85944797298225</v>
      </c>
      <c r="Q1106" s="21">
        <f t="shared" si="472"/>
        <v>-90.859447972982252</v>
      </c>
      <c r="R1106" s="27">
        <f t="shared" si="473"/>
        <v>-18171.88959459645</v>
      </c>
      <c r="S1106" s="9">
        <f ca="1">Daten!K1106</f>
        <v>7325</v>
      </c>
      <c r="T1106" s="9">
        <f ca="1">Daten!L1106</f>
        <v>64055</v>
      </c>
      <c r="U1106" s="9">
        <f ca="1">Daten!M1106</f>
        <v>75502</v>
      </c>
      <c r="V1106" s="9">
        <f ca="1">Daten!N1106</f>
        <v>500</v>
      </c>
      <c r="W1106" s="9">
        <f ca="1">Daten!O1106</f>
        <v>500</v>
      </c>
      <c r="X1106" s="23">
        <f t="shared" ca="1" si="474"/>
        <v>146882</v>
      </c>
      <c r="Y1106" s="9">
        <f t="shared" ca="1" si="475"/>
        <v>510789.70110130106</v>
      </c>
      <c r="Z1106" s="21">
        <f t="shared" ca="1" si="476"/>
        <v>-363907.70110130106</v>
      </c>
      <c r="AA1106" s="27">
        <f t="shared" ca="1" si="477"/>
        <v>36390.770110130106</v>
      </c>
      <c r="AB1106" s="32">
        <f t="shared" ca="1" si="478"/>
        <v>281.79727455918328</v>
      </c>
      <c r="AC1106" s="31">
        <f t="shared" ca="1" si="479"/>
        <v>281.79727455918328</v>
      </c>
      <c r="AG1106" s="26">
        <f t="shared" ca="1" si="480"/>
        <v>-17937.083240974473</v>
      </c>
      <c r="AH1106" s="26">
        <f t="shared" ca="1" si="481"/>
        <v>36390.770110130106</v>
      </c>
      <c r="AI1106" s="26">
        <f t="shared" ca="1" si="482"/>
        <v>18453.686869155634</v>
      </c>
      <c r="AJ1106" s="26">
        <f t="shared" ca="1" si="483"/>
        <v>1</v>
      </c>
      <c r="AK1106" s="26">
        <f t="shared" ca="1" si="484"/>
        <v>18453.686869155634</v>
      </c>
      <c r="AL1106" s="26">
        <f t="shared" ca="1" si="485"/>
        <v>19494</v>
      </c>
      <c r="AM1106" s="26">
        <f t="shared" ca="1" si="486"/>
        <v>41</v>
      </c>
      <c r="AN1106" s="26">
        <f ca="1">IF(AM1106=0,0,COUNTIF($AM$19:AM1106,C1106*10+1))</f>
        <v>87</v>
      </c>
      <c r="AO1106" s="21">
        <f t="shared" ca="1" si="487"/>
        <v>0</v>
      </c>
      <c r="AP1106" s="33">
        <f t="shared" ca="1" si="488"/>
        <v>19494</v>
      </c>
      <c r="AQ1106" s="24"/>
      <c r="AR1106" s="155">
        <f ca="1">ROUND(Zsfg!$C$11/'Z1'!$AL$2120*'Z1'!AL1106,0)</f>
        <v>16260</v>
      </c>
      <c r="AS1106" s="26">
        <f t="shared" ca="1" si="490"/>
        <v>41</v>
      </c>
      <c r="AT1106" s="26">
        <f ca="1">IF(AS1106=0,0,COUNTIF($AS$19:AS1106,C1106*10+1))</f>
        <v>87</v>
      </c>
      <c r="AU1106" s="21">
        <f t="shared" ca="1" si="491"/>
        <v>0</v>
      </c>
      <c r="AV1106" s="33">
        <f t="shared" ca="1" si="489"/>
        <v>16260</v>
      </c>
    </row>
    <row r="1107" spans="1:48" x14ac:dyDescent="0.2">
      <c r="A1107" s="15">
        <f>Daten!A1107</f>
        <v>41201</v>
      </c>
      <c r="B1107" s="8" t="str">
        <f>Daten!B1107</f>
        <v>Andrichsfurt</v>
      </c>
      <c r="C1107" s="15">
        <f t="shared" ref="C1107:C1170" si="492">INT(A1107/10000)</f>
        <v>4</v>
      </c>
      <c r="D1107" s="10">
        <f>Daten!D1107</f>
        <v>0</v>
      </c>
      <c r="E1107" s="9">
        <f>Daten!E1107</f>
        <v>781</v>
      </c>
      <c r="F1107" s="9">
        <f>Daten!F1107</f>
        <v>744</v>
      </c>
      <c r="G1107" s="27">
        <f t="shared" ref="G1107:G1170" si="493">E1107-F1107</f>
        <v>37</v>
      </c>
      <c r="H1107" s="29">
        <f t="shared" ref="H1107:H1170" si="494">G1107/F1107</f>
        <v>4.9731182795698922E-2</v>
      </c>
      <c r="I1107" s="21">
        <f t="shared" ref="I1107:I1170" si="495">F1107*$I$6</f>
        <v>11.940055612373339</v>
      </c>
      <c r="J1107" s="21">
        <f t="shared" ref="J1107:J1170" si="496">G1107-I1107</f>
        <v>25.059944387626661</v>
      </c>
      <c r="K1107" s="27">
        <f t="shared" ref="K1107:K1170" si="497">-J1107*$K$5</f>
        <v>-12529.97219381333</v>
      </c>
      <c r="L1107" s="16">
        <f>Daten!G1107</f>
        <v>132</v>
      </c>
      <c r="M1107" s="16">
        <f>Daten!H1107</f>
        <v>532</v>
      </c>
      <c r="N1107" s="16">
        <f>Daten!I1107</f>
        <v>117</v>
      </c>
      <c r="O1107" s="28">
        <f t="shared" ref="O1107:O1170" si="498">(L1107+N1107)/M1107</f>
        <v>0.46804511278195488</v>
      </c>
      <c r="P1107" s="16">
        <f t="shared" ref="P1107:P1170" si="499">M1107*$P$6</f>
        <v>292.08688054686127</v>
      </c>
      <c r="Q1107" s="21">
        <f t="shared" ref="Q1107:Q1170" si="500">L1107+N1107-P1107</f>
        <v>-43.086880546861266</v>
      </c>
      <c r="R1107" s="27">
        <f t="shared" ref="R1107:R1170" si="501">Q1107*$R$5</f>
        <v>-8617.3761093722533</v>
      </c>
      <c r="S1107" s="9">
        <f ca="1">Daten!K1107</f>
        <v>11508</v>
      </c>
      <c r="T1107" s="9">
        <f ca="1">Daten!L1107</f>
        <v>38561</v>
      </c>
      <c r="U1107" s="9">
        <f ca="1">Daten!M1107</f>
        <v>104921</v>
      </c>
      <c r="V1107" s="9">
        <f ca="1">Daten!N1107</f>
        <v>500</v>
      </c>
      <c r="W1107" s="9">
        <f ca="1">Daten!O1107</f>
        <v>500</v>
      </c>
      <c r="X1107" s="23">
        <f t="shared" ref="X1107:X1170" ca="1" si="502">S1107/V1107*500+T1107/W1107*500+U1107</f>
        <v>154990</v>
      </c>
      <c r="Y1107" s="9">
        <f t="shared" ref="Y1107:Y1170" ca="1" si="503">E1107*$Y$6</f>
        <v>265951.1710400774</v>
      </c>
      <c r="Z1107" s="21">
        <f t="shared" ref="Z1107:Z1170" ca="1" si="504">X1107-Y1107</f>
        <v>-110961.1710400774</v>
      </c>
      <c r="AA1107" s="27">
        <f t="shared" ref="AA1107:AA1170" ca="1" si="505">-Z1107*$AA$5</f>
        <v>11096.117104007741</v>
      </c>
      <c r="AB1107" s="32">
        <f t="shared" ref="AB1107:AB1170" ca="1" si="506">K1107+R1107+AA1107</f>
        <v>-10051.231199177842</v>
      </c>
      <c r="AC1107" s="31">
        <f t="shared" ref="AC1107:AC1170" ca="1" si="507">MAX(0,AB1107)</f>
        <v>0</v>
      </c>
      <c r="AG1107" s="26">
        <f t="shared" ref="AG1107:AG1170" ca="1" si="508">IF(AB1107&gt;0,K1107,0)</f>
        <v>0</v>
      </c>
      <c r="AH1107" s="26">
        <f t="shared" ref="AH1107:AH1170" ca="1" si="509">IF(AB1107&gt;0,AA1107,0)</f>
        <v>0</v>
      </c>
      <c r="AI1107" s="26">
        <f t="shared" ref="AI1107:AI1170" ca="1" si="510">AG1107+AH1107</f>
        <v>0</v>
      </c>
      <c r="AJ1107" s="26">
        <f t="shared" ref="AJ1107:AJ1170" ca="1" si="511">IF(AND(V1107=500,W1107=500),1,0)</f>
        <v>1</v>
      </c>
      <c r="AK1107" s="26">
        <f t="shared" ref="AK1107:AK1170" ca="1" si="512">IF(AND(AJ1107=1,AI1107&gt;=E1107*$AK$5),AI1107,0)</f>
        <v>0</v>
      </c>
      <c r="AL1107" s="26">
        <f t="shared" ref="AL1107:AL1170" ca="1" si="513">IF(OFFSET($AK$6,C1107,0)=0,0,ROUND(AK1107*OFFSET($AF$6,C1107,0)/OFFSET($AK$6,C1107,0),0))</f>
        <v>0</v>
      </c>
      <c r="AM1107" s="26">
        <f t="shared" ref="AM1107:AM1170" ca="1" si="514">IF(AL1107&gt;0,C1107*10+1,0)</f>
        <v>0</v>
      </c>
      <c r="AN1107" s="26">
        <f ca="1">IF(AM1107=0,0,COUNTIF($AM$19:AM1107,C1107*10+1))</f>
        <v>0</v>
      </c>
      <c r="AO1107" s="21">
        <f t="shared" ref="AO1107:AO1170" ca="1" si="515">IF(AN1107=1,OFFSET($AF$6,C1107,0)-OFFSET($AL$6,C1107,0),0)</f>
        <v>0</v>
      </c>
      <c r="AP1107" s="33">
        <f t="shared" ref="AP1107:AP1170" ca="1" si="516">AL1107+AO1107</f>
        <v>0</v>
      </c>
      <c r="AQ1107" s="24"/>
      <c r="AR1107" s="155">
        <f ca="1">ROUND(Zsfg!$C$11/'Z1'!$AL$2120*'Z1'!AL1107,0)</f>
        <v>0</v>
      </c>
      <c r="AS1107" s="26">
        <f t="shared" ca="1" si="490"/>
        <v>0</v>
      </c>
      <c r="AT1107" s="26">
        <f ca="1">IF(AS1107=0,0,COUNTIF($AS$19:AS1107,C1107*10+1))</f>
        <v>0</v>
      </c>
      <c r="AU1107" s="21">
        <f t="shared" ca="1" si="491"/>
        <v>0</v>
      </c>
      <c r="AV1107" s="33">
        <f t="shared" ref="AV1107:AV1170" ca="1" si="517">AR1107+AU1107</f>
        <v>0</v>
      </c>
    </row>
    <row r="1108" spans="1:48" x14ac:dyDescent="0.2">
      <c r="A1108" s="15">
        <f>Daten!A1108</f>
        <v>41202</v>
      </c>
      <c r="B1108" s="8" t="str">
        <f>Daten!B1108</f>
        <v>Antiesenhofen</v>
      </c>
      <c r="C1108" s="15">
        <f t="shared" si="492"/>
        <v>4</v>
      </c>
      <c r="D1108" s="10">
        <f>Daten!D1108</f>
        <v>0</v>
      </c>
      <c r="E1108" s="9">
        <f>Daten!E1108</f>
        <v>1092</v>
      </c>
      <c r="F1108" s="9">
        <f>Daten!F1108</f>
        <v>1071</v>
      </c>
      <c r="G1108" s="27">
        <f t="shared" si="493"/>
        <v>21</v>
      </c>
      <c r="H1108" s="29">
        <f t="shared" si="494"/>
        <v>1.9607843137254902E-2</v>
      </c>
      <c r="I1108" s="21">
        <f t="shared" si="495"/>
        <v>17.187902635553556</v>
      </c>
      <c r="J1108" s="21">
        <f t="shared" si="496"/>
        <v>3.8120973644464442</v>
      </c>
      <c r="K1108" s="27">
        <f t="shared" si="497"/>
        <v>-1906.0486822232222</v>
      </c>
      <c r="L1108" s="16">
        <f>Daten!G1108</f>
        <v>142</v>
      </c>
      <c r="M1108" s="16">
        <f>Daten!H1108</f>
        <v>759</v>
      </c>
      <c r="N1108" s="16">
        <f>Daten!I1108</f>
        <v>191</v>
      </c>
      <c r="O1108" s="28">
        <f t="shared" si="498"/>
        <v>0.43873517786561267</v>
      </c>
      <c r="P1108" s="16">
        <f t="shared" si="499"/>
        <v>416.71793672005208</v>
      </c>
      <c r="Q1108" s="21">
        <f t="shared" si="500"/>
        <v>-83.71793672005208</v>
      </c>
      <c r="R1108" s="27">
        <f t="shared" si="501"/>
        <v>-16743.587344010415</v>
      </c>
      <c r="S1108" s="9">
        <f ca="1">Daten!K1108</f>
        <v>8868</v>
      </c>
      <c r="T1108" s="9">
        <f ca="1">Daten!L1108</f>
        <v>65683</v>
      </c>
      <c r="U1108" s="9">
        <f ca="1">Daten!M1108</f>
        <v>244553</v>
      </c>
      <c r="V1108" s="9">
        <f ca="1">Daten!N1108</f>
        <v>500</v>
      </c>
      <c r="W1108" s="9">
        <f ca="1">Daten!O1108</f>
        <v>500</v>
      </c>
      <c r="X1108" s="23">
        <f t="shared" ca="1" si="502"/>
        <v>319104</v>
      </c>
      <c r="Y1108" s="9">
        <f t="shared" ca="1" si="503"/>
        <v>371854.90240174718</v>
      </c>
      <c r="Z1108" s="21">
        <f t="shared" ca="1" si="504"/>
        <v>-52750.902401747182</v>
      </c>
      <c r="AA1108" s="27">
        <f t="shared" ca="1" si="505"/>
        <v>5275.0902401747189</v>
      </c>
      <c r="AB1108" s="32">
        <f t="shared" ca="1" si="506"/>
        <v>-13374.545786058919</v>
      </c>
      <c r="AC1108" s="31">
        <f t="shared" ca="1" si="507"/>
        <v>0</v>
      </c>
      <c r="AG1108" s="26">
        <f t="shared" ca="1" si="508"/>
        <v>0</v>
      </c>
      <c r="AH1108" s="26">
        <f t="shared" ca="1" si="509"/>
        <v>0</v>
      </c>
      <c r="AI1108" s="26">
        <f t="shared" ca="1" si="510"/>
        <v>0</v>
      </c>
      <c r="AJ1108" s="26">
        <f t="shared" ca="1" si="511"/>
        <v>1</v>
      </c>
      <c r="AK1108" s="26">
        <f t="shared" ca="1" si="512"/>
        <v>0</v>
      </c>
      <c r="AL1108" s="26">
        <f t="shared" ca="1" si="513"/>
        <v>0</v>
      </c>
      <c r="AM1108" s="26">
        <f t="shared" ca="1" si="514"/>
        <v>0</v>
      </c>
      <c r="AN1108" s="26">
        <f ca="1">IF(AM1108=0,0,COUNTIF($AM$19:AM1108,C1108*10+1))</f>
        <v>0</v>
      </c>
      <c r="AO1108" s="21">
        <f t="shared" ca="1" si="515"/>
        <v>0</v>
      </c>
      <c r="AP1108" s="33">
        <f t="shared" ca="1" si="516"/>
        <v>0</v>
      </c>
      <c r="AQ1108" s="24"/>
      <c r="AR1108" s="155">
        <f ca="1">ROUND(Zsfg!$C$11/'Z1'!$AL$2120*'Z1'!AL1108,0)</f>
        <v>0</v>
      </c>
      <c r="AS1108" s="26">
        <f t="shared" ref="AS1108:AS1171" ca="1" si="518">IF(AR1108&gt;0,C1108*10+1,0)</f>
        <v>0</v>
      </c>
      <c r="AT1108" s="26">
        <f ca="1">IF(AS1108=0,0,COUNTIF($AS$19:AS1108,C1108*10+1))</f>
        <v>0</v>
      </c>
      <c r="AU1108" s="21">
        <f t="shared" ref="AU1108:AU1171" ca="1" si="519">IF(AT1108=1,OFFSET($AQ$6,C1108,0)-OFFSET($AR$6,C1108,0),0)</f>
        <v>0</v>
      </c>
      <c r="AV1108" s="33">
        <f t="shared" ca="1" si="517"/>
        <v>0</v>
      </c>
    </row>
    <row r="1109" spans="1:48" x14ac:dyDescent="0.2">
      <c r="A1109" s="15">
        <f>Daten!A1109</f>
        <v>41203</v>
      </c>
      <c r="B1109" s="8" t="str">
        <f>Daten!B1109</f>
        <v>Aurolzmünster</v>
      </c>
      <c r="C1109" s="15">
        <f t="shared" si="492"/>
        <v>4</v>
      </c>
      <c r="D1109" s="10">
        <f>Daten!D1109</f>
        <v>0</v>
      </c>
      <c r="E1109" s="9">
        <f>Daten!E1109</f>
        <v>3031</v>
      </c>
      <c r="F1109" s="9">
        <f>Daten!F1109</f>
        <v>2872</v>
      </c>
      <c r="G1109" s="27">
        <f t="shared" si="493"/>
        <v>159</v>
      </c>
      <c r="H1109" s="29">
        <f t="shared" si="494"/>
        <v>5.5362116991643451E-2</v>
      </c>
      <c r="I1109" s="21">
        <f t="shared" si="495"/>
        <v>46.091182417656221</v>
      </c>
      <c r="J1109" s="21">
        <f t="shared" si="496"/>
        <v>112.90881758234377</v>
      </c>
      <c r="K1109" s="27">
        <f t="shared" si="497"/>
        <v>-56454.408791171889</v>
      </c>
      <c r="L1109" s="16">
        <f>Daten!G1109</f>
        <v>425</v>
      </c>
      <c r="M1109" s="16">
        <f>Daten!H1109</f>
        <v>2091</v>
      </c>
      <c r="N1109" s="16">
        <f>Daten!I1109</f>
        <v>515</v>
      </c>
      <c r="O1109" s="28">
        <f t="shared" si="498"/>
        <v>0.44954567192730749</v>
      </c>
      <c r="P1109" s="16">
        <f t="shared" si="499"/>
        <v>1148.0332090667048</v>
      </c>
      <c r="Q1109" s="21">
        <f t="shared" si="500"/>
        <v>-208.03320906670479</v>
      </c>
      <c r="R1109" s="27">
        <f t="shared" si="501"/>
        <v>-41606.641813340961</v>
      </c>
      <c r="S1109" s="9">
        <f ca="1">Daten!K1109</f>
        <v>14063</v>
      </c>
      <c r="T1109" s="9">
        <f ca="1">Daten!L1109</f>
        <v>237573</v>
      </c>
      <c r="U1109" s="9">
        <f ca="1">Daten!M1109</f>
        <v>1764493</v>
      </c>
      <c r="V1109" s="9">
        <f ca="1">Daten!N1109</f>
        <v>500</v>
      </c>
      <c r="W1109" s="9">
        <f ca="1">Daten!O1109</f>
        <v>500</v>
      </c>
      <c r="X1109" s="23">
        <f t="shared" ca="1" si="502"/>
        <v>2016129</v>
      </c>
      <c r="Y1109" s="9">
        <f t="shared" ca="1" si="503"/>
        <v>1032135.722692029</v>
      </c>
      <c r="Z1109" s="21">
        <f t="shared" ca="1" si="504"/>
        <v>983993.27730797103</v>
      </c>
      <c r="AA1109" s="27">
        <f t="shared" ca="1" si="505"/>
        <v>-98399.327730797115</v>
      </c>
      <c r="AB1109" s="32">
        <f t="shared" ca="1" si="506"/>
        <v>-196460.37833530997</v>
      </c>
      <c r="AC1109" s="31">
        <f t="shared" ca="1" si="507"/>
        <v>0</v>
      </c>
      <c r="AG1109" s="26">
        <f t="shared" ca="1" si="508"/>
        <v>0</v>
      </c>
      <c r="AH1109" s="26">
        <f t="shared" ca="1" si="509"/>
        <v>0</v>
      </c>
      <c r="AI1109" s="26">
        <f t="shared" ca="1" si="510"/>
        <v>0</v>
      </c>
      <c r="AJ1109" s="26">
        <f t="shared" ca="1" si="511"/>
        <v>1</v>
      </c>
      <c r="AK1109" s="26">
        <f t="shared" ca="1" si="512"/>
        <v>0</v>
      </c>
      <c r="AL1109" s="26">
        <f t="shared" ca="1" si="513"/>
        <v>0</v>
      </c>
      <c r="AM1109" s="26">
        <f t="shared" ca="1" si="514"/>
        <v>0</v>
      </c>
      <c r="AN1109" s="26">
        <f ca="1">IF(AM1109=0,0,COUNTIF($AM$19:AM1109,C1109*10+1))</f>
        <v>0</v>
      </c>
      <c r="AO1109" s="21">
        <f t="shared" ca="1" si="515"/>
        <v>0</v>
      </c>
      <c r="AP1109" s="33">
        <f t="shared" ca="1" si="516"/>
        <v>0</v>
      </c>
      <c r="AQ1109" s="24"/>
      <c r="AR1109" s="155">
        <f ca="1">ROUND(Zsfg!$C$11/'Z1'!$AL$2120*'Z1'!AL1109,0)</f>
        <v>0</v>
      </c>
      <c r="AS1109" s="26">
        <f t="shared" ca="1" si="518"/>
        <v>0</v>
      </c>
      <c r="AT1109" s="26">
        <f ca="1">IF(AS1109=0,0,COUNTIF($AS$19:AS1109,C1109*10+1))</f>
        <v>0</v>
      </c>
      <c r="AU1109" s="21">
        <f t="shared" ca="1" si="519"/>
        <v>0</v>
      </c>
      <c r="AV1109" s="33">
        <f t="shared" ca="1" si="517"/>
        <v>0</v>
      </c>
    </row>
    <row r="1110" spans="1:48" x14ac:dyDescent="0.2">
      <c r="A1110" s="15">
        <f>Daten!A1110</f>
        <v>41204</v>
      </c>
      <c r="B1110" s="8" t="str">
        <f>Daten!B1110</f>
        <v>Eberschwang</v>
      </c>
      <c r="C1110" s="15">
        <f t="shared" si="492"/>
        <v>4</v>
      </c>
      <c r="D1110" s="10">
        <f>Daten!D1110</f>
        <v>0</v>
      </c>
      <c r="E1110" s="9">
        <f>Daten!E1110</f>
        <v>3408</v>
      </c>
      <c r="F1110" s="9">
        <f>Daten!F1110</f>
        <v>3348</v>
      </c>
      <c r="G1110" s="27">
        <f t="shared" si="493"/>
        <v>60</v>
      </c>
      <c r="H1110" s="29">
        <f t="shared" si="494"/>
        <v>1.7921146953405017E-2</v>
      </c>
      <c r="I1110" s="21">
        <f t="shared" si="495"/>
        <v>53.730250255680019</v>
      </c>
      <c r="J1110" s="21">
        <f t="shared" si="496"/>
        <v>6.2697497443199808</v>
      </c>
      <c r="K1110" s="27">
        <f t="shared" si="497"/>
        <v>-3134.8748721599904</v>
      </c>
      <c r="L1110" s="16">
        <f>Daten!G1110</f>
        <v>473</v>
      </c>
      <c r="M1110" s="16">
        <f>Daten!H1110</f>
        <v>2309</v>
      </c>
      <c r="N1110" s="16">
        <f>Daten!I1110</f>
        <v>626</v>
      </c>
      <c r="O1110" s="28">
        <f t="shared" si="498"/>
        <v>0.47596362061498482</v>
      </c>
      <c r="P1110" s="16">
        <f t="shared" si="499"/>
        <v>1267.7229458321478</v>
      </c>
      <c r="Q1110" s="21">
        <f t="shared" si="500"/>
        <v>-168.72294583214784</v>
      </c>
      <c r="R1110" s="27">
        <f t="shared" si="501"/>
        <v>-33744.58916642957</v>
      </c>
      <c r="S1110" s="9">
        <f ca="1">Daten!K1110</f>
        <v>27990</v>
      </c>
      <c r="T1110" s="9">
        <f ca="1">Daten!L1110</f>
        <v>245526</v>
      </c>
      <c r="U1110" s="9">
        <f ca="1">Daten!M1110</f>
        <v>802659</v>
      </c>
      <c r="V1110" s="9">
        <f ca="1">Daten!N1110</f>
        <v>500</v>
      </c>
      <c r="W1110" s="9">
        <f ca="1">Daten!O1110</f>
        <v>500</v>
      </c>
      <c r="X1110" s="23">
        <f t="shared" ca="1" si="502"/>
        <v>1076175</v>
      </c>
      <c r="Y1110" s="9">
        <f t="shared" ca="1" si="503"/>
        <v>1160514.2009021561</v>
      </c>
      <c r="Z1110" s="21">
        <f t="shared" ca="1" si="504"/>
        <v>-84339.200902156066</v>
      </c>
      <c r="AA1110" s="27">
        <f t="shared" ca="1" si="505"/>
        <v>8433.9200902156063</v>
      </c>
      <c r="AB1110" s="32">
        <f t="shared" ca="1" si="506"/>
        <v>-28445.543948373954</v>
      </c>
      <c r="AC1110" s="31">
        <f t="shared" ca="1" si="507"/>
        <v>0</v>
      </c>
      <c r="AG1110" s="26">
        <f t="shared" ca="1" si="508"/>
        <v>0</v>
      </c>
      <c r="AH1110" s="26">
        <f t="shared" ca="1" si="509"/>
        <v>0</v>
      </c>
      <c r="AI1110" s="26">
        <f t="shared" ca="1" si="510"/>
        <v>0</v>
      </c>
      <c r="AJ1110" s="26">
        <f t="shared" ca="1" si="511"/>
        <v>1</v>
      </c>
      <c r="AK1110" s="26">
        <f t="shared" ca="1" si="512"/>
        <v>0</v>
      </c>
      <c r="AL1110" s="26">
        <f t="shared" ca="1" si="513"/>
        <v>0</v>
      </c>
      <c r="AM1110" s="26">
        <f t="shared" ca="1" si="514"/>
        <v>0</v>
      </c>
      <c r="AN1110" s="26">
        <f ca="1">IF(AM1110=0,0,COUNTIF($AM$19:AM1110,C1110*10+1))</f>
        <v>0</v>
      </c>
      <c r="AO1110" s="21">
        <f t="shared" ca="1" si="515"/>
        <v>0</v>
      </c>
      <c r="AP1110" s="33">
        <f t="shared" ca="1" si="516"/>
        <v>0</v>
      </c>
      <c r="AQ1110" s="24"/>
      <c r="AR1110" s="155">
        <f ca="1">ROUND(Zsfg!$C$11/'Z1'!$AL$2120*'Z1'!AL1110,0)</f>
        <v>0</v>
      </c>
      <c r="AS1110" s="26">
        <f t="shared" ca="1" si="518"/>
        <v>0</v>
      </c>
      <c r="AT1110" s="26">
        <f ca="1">IF(AS1110=0,0,COUNTIF($AS$19:AS1110,C1110*10+1))</f>
        <v>0</v>
      </c>
      <c r="AU1110" s="21">
        <f t="shared" ca="1" si="519"/>
        <v>0</v>
      </c>
      <c r="AV1110" s="33">
        <f t="shared" ca="1" si="517"/>
        <v>0</v>
      </c>
    </row>
    <row r="1111" spans="1:48" x14ac:dyDescent="0.2">
      <c r="A1111" s="15">
        <f>Daten!A1111</f>
        <v>41205</v>
      </c>
      <c r="B1111" s="8" t="str">
        <f>Daten!B1111</f>
        <v>Eitzing</v>
      </c>
      <c r="C1111" s="15">
        <f t="shared" si="492"/>
        <v>4</v>
      </c>
      <c r="D1111" s="10">
        <f>Daten!D1111</f>
        <v>0</v>
      </c>
      <c r="E1111" s="9">
        <f>Daten!E1111</f>
        <v>807</v>
      </c>
      <c r="F1111" s="9">
        <f>Daten!F1111</f>
        <v>749</v>
      </c>
      <c r="G1111" s="27">
        <f t="shared" si="493"/>
        <v>58</v>
      </c>
      <c r="H1111" s="29">
        <f t="shared" si="494"/>
        <v>7.7436582109479304E-2</v>
      </c>
      <c r="I1111" s="21">
        <f t="shared" si="495"/>
        <v>12.020297921596278</v>
      </c>
      <c r="J1111" s="21">
        <f t="shared" si="496"/>
        <v>45.979702078403719</v>
      </c>
      <c r="K1111" s="27">
        <f t="shared" si="497"/>
        <v>-22989.851039201858</v>
      </c>
      <c r="L1111" s="16">
        <f>Daten!G1111</f>
        <v>134</v>
      </c>
      <c r="M1111" s="16">
        <f>Daten!H1111</f>
        <v>558</v>
      </c>
      <c r="N1111" s="16">
        <f>Daten!I1111</f>
        <v>115</v>
      </c>
      <c r="O1111" s="28">
        <f t="shared" si="498"/>
        <v>0.44623655913978494</v>
      </c>
      <c r="P1111" s="16">
        <f t="shared" si="499"/>
        <v>306.36180328035448</v>
      </c>
      <c r="Q1111" s="21">
        <f t="shared" si="500"/>
        <v>-57.361803280354479</v>
      </c>
      <c r="R1111" s="27">
        <f t="shared" si="501"/>
        <v>-11472.360656070896</v>
      </c>
      <c r="S1111" s="9">
        <f ca="1">Daten!K1111</f>
        <v>7354</v>
      </c>
      <c r="T1111" s="9">
        <f ca="1">Daten!L1111</f>
        <v>30087</v>
      </c>
      <c r="U1111" s="9">
        <f ca="1">Daten!M1111</f>
        <v>52615</v>
      </c>
      <c r="V1111" s="9">
        <f ca="1">Daten!N1111</f>
        <v>500</v>
      </c>
      <c r="W1111" s="9">
        <f ca="1">Daten!O1111</f>
        <v>500</v>
      </c>
      <c r="X1111" s="23">
        <f t="shared" ca="1" si="502"/>
        <v>90056</v>
      </c>
      <c r="Y1111" s="9">
        <f t="shared" ca="1" si="503"/>
        <v>274804.85919249995</v>
      </c>
      <c r="Z1111" s="21">
        <f t="shared" ca="1" si="504"/>
        <v>-184748.85919249995</v>
      </c>
      <c r="AA1111" s="27">
        <f t="shared" ca="1" si="505"/>
        <v>18474.885919249995</v>
      </c>
      <c r="AB1111" s="32">
        <f t="shared" ca="1" si="506"/>
        <v>-15987.325776022757</v>
      </c>
      <c r="AC1111" s="31">
        <f t="shared" ca="1" si="507"/>
        <v>0</v>
      </c>
      <c r="AG1111" s="26">
        <f t="shared" ca="1" si="508"/>
        <v>0</v>
      </c>
      <c r="AH1111" s="26">
        <f t="shared" ca="1" si="509"/>
        <v>0</v>
      </c>
      <c r="AI1111" s="26">
        <f t="shared" ca="1" si="510"/>
        <v>0</v>
      </c>
      <c r="AJ1111" s="26">
        <f t="shared" ca="1" si="511"/>
        <v>1</v>
      </c>
      <c r="AK1111" s="26">
        <f t="shared" ca="1" si="512"/>
        <v>0</v>
      </c>
      <c r="AL1111" s="26">
        <f t="shared" ca="1" si="513"/>
        <v>0</v>
      </c>
      <c r="AM1111" s="26">
        <f t="shared" ca="1" si="514"/>
        <v>0</v>
      </c>
      <c r="AN1111" s="26">
        <f ca="1">IF(AM1111=0,0,COUNTIF($AM$19:AM1111,C1111*10+1))</f>
        <v>0</v>
      </c>
      <c r="AO1111" s="21">
        <f t="shared" ca="1" si="515"/>
        <v>0</v>
      </c>
      <c r="AP1111" s="33">
        <f t="shared" ca="1" si="516"/>
        <v>0</v>
      </c>
      <c r="AQ1111" s="24"/>
      <c r="AR1111" s="155">
        <f ca="1">ROUND(Zsfg!$C$11/'Z1'!$AL$2120*'Z1'!AL1111,0)</f>
        <v>0</v>
      </c>
      <c r="AS1111" s="26">
        <f t="shared" ca="1" si="518"/>
        <v>0</v>
      </c>
      <c r="AT1111" s="26">
        <f ca="1">IF(AS1111=0,0,COUNTIF($AS$19:AS1111,C1111*10+1))</f>
        <v>0</v>
      </c>
      <c r="AU1111" s="21">
        <f t="shared" ca="1" si="519"/>
        <v>0</v>
      </c>
      <c r="AV1111" s="33">
        <f t="shared" ca="1" si="517"/>
        <v>0</v>
      </c>
    </row>
    <row r="1112" spans="1:48" x14ac:dyDescent="0.2">
      <c r="A1112" s="15">
        <f>Daten!A1112</f>
        <v>41206</v>
      </c>
      <c r="B1112" s="8" t="str">
        <f>Daten!B1112</f>
        <v>Geiersberg</v>
      </c>
      <c r="C1112" s="15">
        <f t="shared" si="492"/>
        <v>4</v>
      </c>
      <c r="D1112" s="10">
        <f>Daten!D1112</f>
        <v>0</v>
      </c>
      <c r="E1112" s="9">
        <f>Daten!E1112</f>
        <v>503</v>
      </c>
      <c r="F1112" s="9">
        <f>Daten!F1112</f>
        <v>526</v>
      </c>
      <c r="G1112" s="27">
        <f t="shared" si="493"/>
        <v>-23</v>
      </c>
      <c r="H1112" s="29">
        <f t="shared" si="494"/>
        <v>-4.3726235741444866E-2</v>
      </c>
      <c r="I1112" s="21">
        <f t="shared" si="495"/>
        <v>8.4414909302531935</v>
      </c>
      <c r="J1112" s="21">
        <f t="shared" si="496"/>
        <v>-31.441490930253195</v>
      </c>
      <c r="K1112" s="27">
        <f t="shared" si="497"/>
        <v>15720.745465126598</v>
      </c>
      <c r="L1112" s="16">
        <f>Daten!G1112</f>
        <v>74</v>
      </c>
      <c r="M1112" s="16">
        <f>Daten!H1112</f>
        <v>326</v>
      </c>
      <c r="N1112" s="16">
        <f>Daten!I1112</f>
        <v>103</v>
      </c>
      <c r="O1112" s="28">
        <f t="shared" si="498"/>
        <v>0.54294478527607359</v>
      </c>
      <c r="P1112" s="16">
        <f t="shared" si="499"/>
        <v>178.98556965841499</v>
      </c>
      <c r="Q1112" s="21">
        <f t="shared" si="500"/>
        <v>-1.9855696584149882</v>
      </c>
      <c r="R1112" s="27">
        <f t="shared" si="501"/>
        <v>-397.11393168299765</v>
      </c>
      <c r="S1112" s="9">
        <f ca="1">Daten!K1112</f>
        <v>4505</v>
      </c>
      <c r="T1112" s="9">
        <f ca="1">Daten!L1112</f>
        <v>23233</v>
      </c>
      <c r="U1112" s="9">
        <f ca="1">Daten!M1112</f>
        <v>24304</v>
      </c>
      <c r="V1112" s="9">
        <f ca="1">Daten!N1112</f>
        <v>500</v>
      </c>
      <c r="W1112" s="9">
        <f ca="1">Daten!O1112</f>
        <v>500</v>
      </c>
      <c r="X1112" s="23">
        <f t="shared" ca="1" si="502"/>
        <v>52042</v>
      </c>
      <c r="Y1112" s="9">
        <f t="shared" ca="1" si="503"/>
        <v>171284.81310263628</v>
      </c>
      <c r="Z1112" s="21">
        <f t="shared" ca="1" si="504"/>
        <v>-119242.81310263628</v>
      </c>
      <c r="AA1112" s="27">
        <f t="shared" ca="1" si="505"/>
        <v>11924.281310263628</v>
      </c>
      <c r="AB1112" s="32">
        <f t="shared" ca="1" si="506"/>
        <v>27247.912843707229</v>
      </c>
      <c r="AC1112" s="31">
        <f t="shared" ca="1" si="507"/>
        <v>27247.912843707229</v>
      </c>
      <c r="AG1112" s="26">
        <f t="shared" ca="1" si="508"/>
        <v>15720.745465126598</v>
      </c>
      <c r="AH1112" s="26">
        <f t="shared" ca="1" si="509"/>
        <v>11924.281310263628</v>
      </c>
      <c r="AI1112" s="26">
        <f t="shared" ca="1" si="510"/>
        <v>27645.026775390226</v>
      </c>
      <c r="AJ1112" s="26">
        <f t="shared" ca="1" si="511"/>
        <v>1</v>
      </c>
      <c r="AK1112" s="26">
        <f t="shared" ca="1" si="512"/>
        <v>27645.026775390226</v>
      </c>
      <c r="AL1112" s="26">
        <f t="shared" ca="1" si="513"/>
        <v>29203</v>
      </c>
      <c r="AM1112" s="26">
        <f t="shared" ca="1" si="514"/>
        <v>41</v>
      </c>
      <c r="AN1112" s="26">
        <f ca="1">IF(AM1112=0,0,COUNTIF($AM$19:AM1112,C1112*10+1))</f>
        <v>88</v>
      </c>
      <c r="AO1112" s="21">
        <f t="shared" ca="1" si="515"/>
        <v>0</v>
      </c>
      <c r="AP1112" s="33">
        <f t="shared" ca="1" si="516"/>
        <v>29203</v>
      </c>
      <c r="AQ1112" s="24"/>
      <c r="AR1112" s="155">
        <f ca="1">ROUND(Zsfg!$C$11/'Z1'!$AL$2120*'Z1'!AL1112,0)</f>
        <v>24358</v>
      </c>
      <c r="AS1112" s="26">
        <f t="shared" ca="1" si="518"/>
        <v>41</v>
      </c>
      <c r="AT1112" s="26">
        <f ca="1">IF(AS1112=0,0,COUNTIF($AS$19:AS1112,C1112*10+1))</f>
        <v>88</v>
      </c>
      <c r="AU1112" s="21">
        <f t="shared" ca="1" si="519"/>
        <v>0</v>
      </c>
      <c r="AV1112" s="33">
        <f t="shared" ca="1" si="517"/>
        <v>24358</v>
      </c>
    </row>
    <row r="1113" spans="1:48" x14ac:dyDescent="0.2">
      <c r="A1113" s="15">
        <f>Daten!A1113</f>
        <v>41207</v>
      </c>
      <c r="B1113" s="8" t="str">
        <f>Daten!B1113</f>
        <v>Geinberg</v>
      </c>
      <c r="C1113" s="15">
        <f t="shared" si="492"/>
        <v>4</v>
      </c>
      <c r="D1113" s="10">
        <f>Daten!D1113</f>
        <v>0</v>
      </c>
      <c r="E1113" s="9">
        <f>Daten!E1113</f>
        <v>1415</v>
      </c>
      <c r="F1113" s="9">
        <f>Daten!F1113</f>
        <v>1408</v>
      </c>
      <c r="G1113" s="27">
        <f t="shared" si="493"/>
        <v>7</v>
      </c>
      <c r="H1113" s="29">
        <f t="shared" si="494"/>
        <v>4.971590909090909E-3</v>
      </c>
      <c r="I1113" s="21">
        <f t="shared" si="495"/>
        <v>22.596234277179651</v>
      </c>
      <c r="J1113" s="21">
        <f t="shared" si="496"/>
        <v>-15.596234277179651</v>
      </c>
      <c r="K1113" s="27">
        <f t="shared" si="497"/>
        <v>7798.1171385898251</v>
      </c>
      <c r="L1113" s="16">
        <f>Daten!G1113</f>
        <v>208</v>
      </c>
      <c r="M1113" s="16">
        <f>Daten!H1113</f>
        <v>963</v>
      </c>
      <c r="N1113" s="16">
        <f>Daten!I1113</f>
        <v>244</v>
      </c>
      <c r="O1113" s="28">
        <f t="shared" si="498"/>
        <v>0.46936656282450673</v>
      </c>
      <c r="P1113" s="16">
        <f t="shared" si="499"/>
        <v>528.72117662899893</v>
      </c>
      <c r="Q1113" s="21">
        <f t="shared" si="500"/>
        <v>-76.721176628998933</v>
      </c>
      <c r="R1113" s="27">
        <f t="shared" si="501"/>
        <v>-15344.235325799786</v>
      </c>
      <c r="S1113" s="9">
        <f ca="1">Daten!K1113</f>
        <v>15542</v>
      </c>
      <c r="T1113" s="9">
        <f ca="1">Daten!L1113</f>
        <v>186951</v>
      </c>
      <c r="U1113" s="9">
        <f ca="1">Daten!M1113</f>
        <v>732405</v>
      </c>
      <c r="V1113" s="9">
        <f ca="1">Daten!N1113</f>
        <v>500</v>
      </c>
      <c r="W1113" s="9">
        <f ca="1">Daten!O1113</f>
        <v>500</v>
      </c>
      <c r="X1113" s="23">
        <f t="shared" ca="1" si="502"/>
        <v>934898</v>
      </c>
      <c r="Y1113" s="9">
        <f t="shared" ca="1" si="503"/>
        <v>481844.95137222734</v>
      </c>
      <c r="Z1113" s="21">
        <f t="shared" ca="1" si="504"/>
        <v>453053.04862777266</v>
      </c>
      <c r="AA1113" s="27">
        <f t="shared" ca="1" si="505"/>
        <v>-45305.304862777266</v>
      </c>
      <c r="AB1113" s="32">
        <f t="shared" ca="1" si="506"/>
        <v>-52851.423049987228</v>
      </c>
      <c r="AC1113" s="31">
        <f t="shared" ca="1" si="507"/>
        <v>0</v>
      </c>
      <c r="AG1113" s="26">
        <f t="shared" ca="1" si="508"/>
        <v>0</v>
      </c>
      <c r="AH1113" s="26">
        <f t="shared" ca="1" si="509"/>
        <v>0</v>
      </c>
      <c r="AI1113" s="26">
        <f t="shared" ca="1" si="510"/>
        <v>0</v>
      </c>
      <c r="AJ1113" s="26">
        <f t="shared" ca="1" si="511"/>
        <v>1</v>
      </c>
      <c r="AK1113" s="26">
        <f t="shared" ca="1" si="512"/>
        <v>0</v>
      </c>
      <c r="AL1113" s="26">
        <f t="shared" ca="1" si="513"/>
        <v>0</v>
      </c>
      <c r="AM1113" s="26">
        <f t="shared" ca="1" si="514"/>
        <v>0</v>
      </c>
      <c r="AN1113" s="26">
        <f ca="1">IF(AM1113=0,0,COUNTIF($AM$19:AM1113,C1113*10+1))</f>
        <v>0</v>
      </c>
      <c r="AO1113" s="21">
        <f t="shared" ca="1" si="515"/>
        <v>0</v>
      </c>
      <c r="AP1113" s="33">
        <f t="shared" ca="1" si="516"/>
        <v>0</v>
      </c>
      <c r="AQ1113" s="24"/>
      <c r="AR1113" s="155">
        <f ca="1">ROUND(Zsfg!$C$11/'Z1'!$AL$2120*'Z1'!AL1113,0)</f>
        <v>0</v>
      </c>
      <c r="AS1113" s="26">
        <f t="shared" ca="1" si="518"/>
        <v>0</v>
      </c>
      <c r="AT1113" s="26">
        <f ca="1">IF(AS1113=0,0,COUNTIF($AS$19:AS1113,C1113*10+1))</f>
        <v>0</v>
      </c>
      <c r="AU1113" s="21">
        <f t="shared" ca="1" si="519"/>
        <v>0</v>
      </c>
      <c r="AV1113" s="33">
        <f t="shared" ca="1" si="517"/>
        <v>0</v>
      </c>
    </row>
    <row r="1114" spans="1:48" x14ac:dyDescent="0.2">
      <c r="A1114" s="15">
        <f>Daten!A1114</f>
        <v>41208</v>
      </c>
      <c r="B1114" s="8" t="str">
        <f>Daten!B1114</f>
        <v>Gurten</v>
      </c>
      <c r="C1114" s="15">
        <f t="shared" si="492"/>
        <v>4</v>
      </c>
      <c r="D1114" s="10">
        <f>Daten!D1114</f>
        <v>0</v>
      </c>
      <c r="E1114" s="9">
        <f>Daten!E1114</f>
        <v>1203</v>
      </c>
      <c r="F1114" s="9">
        <f>Daten!F1114</f>
        <v>1139</v>
      </c>
      <c r="G1114" s="27">
        <f t="shared" si="493"/>
        <v>64</v>
      </c>
      <c r="H1114" s="29">
        <f t="shared" si="494"/>
        <v>5.6189640035118525E-2</v>
      </c>
      <c r="I1114" s="21">
        <f t="shared" si="495"/>
        <v>18.279198040985527</v>
      </c>
      <c r="J1114" s="21">
        <f t="shared" si="496"/>
        <v>45.720801959014473</v>
      </c>
      <c r="K1114" s="27">
        <f t="shared" si="497"/>
        <v>-22860.400979507238</v>
      </c>
      <c r="L1114" s="16">
        <f>Daten!G1114</f>
        <v>187</v>
      </c>
      <c r="M1114" s="16">
        <f>Daten!H1114</f>
        <v>790</v>
      </c>
      <c r="N1114" s="16">
        <f>Daten!I1114</f>
        <v>226</v>
      </c>
      <c r="O1114" s="28">
        <f t="shared" si="498"/>
        <v>0.52278481012658229</v>
      </c>
      <c r="P1114" s="16">
        <f t="shared" si="499"/>
        <v>433.73803690229403</v>
      </c>
      <c r="Q1114" s="21">
        <f t="shared" si="500"/>
        <v>-20.738036902294027</v>
      </c>
      <c r="R1114" s="27">
        <f t="shared" si="501"/>
        <v>-4147.607380458805</v>
      </c>
      <c r="S1114" s="9">
        <f ca="1">Daten!K1114</f>
        <v>15595</v>
      </c>
      <c r="T1114" s="9">
        <f ca="1">Daten!L1114</f>
        <v>100457</v>
      </c>
      <c r="U1114" s="9">
        <f ca="1">Daten!M1114</f>
        <v>1387838</v>
      </c>
      <c r="V1114" s="9">
        <f ca="1">Daten!N1114</f>
        <v>500</v>
      </c>
      <c r="W1114" s="9">
        <f ca="1">Daten!O1114</f>
        <v>500</v>
      </c>
      <c r="X1114" s="23">
        <f t="shared" ca="1" si="502"/>
        <v>1503890</v>
      </c>
      <c r="Y1114" s="9">
        <f t="shared" ca="1" si="503"/>
        <v>409653.34028324345</v>
      </c>
      <c r="Z1114" s="21">
        <f t="shared" ca="1" si="504"/>
        <v>1094236.6597167565</v>
      </c>
      <c r="AA1114" s="27">
        <f t="shared" ca="1" si="505"/>
        <v>-109423.66597167565</v>
      </c>
      <c r="AB1114" s="32">
        <f t="shared" ca="1" si="506"/>
        <v>-136431.6743316417</v>
      </c>
      <c r="AC1114" s="31">
        <f t="shared" ca="1" si="507"/>
        <v>0</v>
      </c>
      <c r="AG1114" s="26">
        <f t="shared" ca="1" si="508"/>
        <v>0</v>
      </c>
      <c r="AH1114" s="26">
        <f t="shared" ca="1" si="509"/>
        <v>0</v>
      </c>
      <c r="AI1114" s="26">
        <f t="shared" ca="1" si="510"/>
        <v>0</v>
      </c>
      <c r="AJ1114" s="26">
        <f t="shared" ca="1" si="511"/>
        <v>1</v>
      </c>
      <c r="AK1114" s="26">
        <f t="shared" ca="1" si="512"/>
        <v>0</v>
      </c>
      <c r="AL1114" s="26">
        <f t="shared" ca="1" si="513"/>
        <v>0</v>
      </c>
      <c r="AM1114" s="26">
        <f t="shared" ca="1" si="514"/>
        <v>0</v>
      </c>
      <c r="AN1114" s="26">
        <f ca="1">IF(AM1114=0,0,COUNTIF($AM$19:AM1114,C1114*10+1))</f>
        <v>0</v>
      </c>
      <c r="AO1114" s="21">
        <f t="shared" ca="1" si="515"/>
        <v>0</v>
      </c>
      <c r="AP1114" s="33">
        <f t="shared" ca="1" si="516"/>
        <v>0</v>
      </c>
      <c r="AQ1114" s="24"/>
      <c r="AR1114" s="155">
        <f ca="1">ROUND(Zsfg!$C$11/'Z1'!$AL$2120*'Z1'!AL1114,0)</f>
        <v>0</v>
      </c>
      <c r="AS1114" s="26">
        <f t="shared" ca="1" si="518"/>
        <v>0</v>
      </c>
      <c r="AT1114" s="26">
        <f ca="1">IF(AS1114=0,0,COUNTIF($AS$19:AS1114,C1114*10+1))</f>
        <v>0</v>
      </c>
      <c r="AU1114" s="21">
        <f t="shared" ca="1" si="519"/>
        <v>0</v>
      </c>
      <c r="AV1114" s="33">
        <f t="shared" ca="1" si="517"/>
        <v>0</v>
      </c>
    </row>
    <row r="1115" spans="1:48" x14ac:dyDescent="0.2">
      <c r="A1115" s="15">
        <f>Daten!A1115</f>
        <v>41209</v>
      </c>
      <c r="B1115" s="8" t="str">
        <f>Daten!B1115</f>
        <v>Hohenzell</v>
      </c>
      <c r="C1115" s="15">
        <f t="shared" si="492"/>
        <v>4</v>
      </c>
      <c r="D1115" s="10">
        <f>Daten!D1115</f>
        <v>0</v>
      </c>
      <c r="E1115" s="9">
        <f>Daten!E1115</f>
        <v>2267</v>
      </c>
      <c r="F1115" s="9">
        <f>Daten!F1115</f>
        <v>2106</v>
      </c>
      <c r="G1115" s="27">
        <f t="shared" si="493"/>
        <v>161</v>
      </c>
      <c r="H1115" s="29">
        <f t="shared" si="494"/>
        <v>7.6448243114909775E-2</v>
      </c>
      <c r="I1115" s="21">
        <f t="shared" si="495"/>
        <v>33.798060644701948</v>
      </c>
      <c r="J1115" s="21">
        <f t="shared" si="496"/>
        <v>127.20193935529805</v>
      </c>
      <c r="K1115" s="27">
        <f t="shared" si="497"/>
        <v>-63600.969677649024</v>
      </c>
      <c r="L1115" s="16">
        <f>Daten!G1115</f>
        <v>382</v>
      </c>
      <c r="M1115" s="16">
        <f>Daten!H1115</f>
        <v>1507</v>
      </c>
      <c r="N1115" s="16">
        <f>Daten!I1115</f>
        <v>378</v>
      </c>
      <c r="O1115" s="28">
        <f t="shared" si="498"/>
        <v>0.50431320504313204</v>
      </c>
      <c r="P1115" s="16">
        <f t="shared" si="499"/>
        <v>827.39648305285709</v>
      </c>
      <c r="Q1115" s="21">
        <f t="shared" si="500"/>
        <v>-67.396483052857093</v>
      </c>
      <c r="R1115" s="27">
        <f t="shared" si="501"/>
        <v>-13479.296610571419</v>
      </c>
      <c r="S1115" s="9">
        <f ca="1">Daten!K1115</f>
        <v>19507</v>
      </c>
      <c r="T1115" s="9">
        <f ca="1">Daten!L1115</f>
        <v>200528</v>
      </c>
      <c r="U1115" s="9">
        <f ca="1">Daten!M1115</f>
        <v>814697</v>
      </c>
      <c r="V1115" s="9">
        <f ca="1">Daten!N1115</f>
        <v>500</v>
      </c>
      <c r="W1115" s="9">
        <f ca="1">Daten!O1115</f>
        <v>500</v>
      </c>
      <c r="X1115" s="23">
        <f t="shared" ca="1" si="502"/>
        <v>1034732</v>
      </c>
      <c r="Y1115" s="9">
        <f t="shared" ca="1" si="503"/>
        <v>771973.5015977663</v>
      </c>
      <c r="Z1115" s="21">
        <f t="shared" ca="1" si="504"/>
        <v>262758.4984022337</v>
      </c>
      <c r="AA1115" s="27">
        <f t="shared" ca="1" si="505"/>
        <v>-26275.849840223371</v>
      </c>
      <c r="AB1115" s="32">
        <f t="shared" ca="1" si="506"/>
        <v>-103356.11612844381</v>
      </c>
      <c r="AC1115" s="31">
        <f t="shared" ca="1" si="507"/>
        <v>0</v>
      </c>
      <c r="AG1115" s="26">
        <f t="shared" ca="1" si="508"/>
        <v>0</v>
      </c>
      <c r="AH1115" s="26">
        <f t="shared" ca="1" si="509"/>
        <v>0</v>
      </c>
      <c r="AI1115" s="26">
        <f t="shared" ca="1" si="510"/>
        <v>0</v>
      </c>
      <c r="AJ1115" s="26">
        <f t="shared" ca="1" si="511"/>
        <v>1</v>
      </c>
      <c r="AK1115" s="26">
        <f t="shared" ca="1" si="512"/>
        <v>0</v>
      </c>
      <c r="AL1115" s="26">
        <f t="shared" ca="1" si="513"/>
        <v>0</v>
      </c>
      <c r="AM1115" s="26">
        <f t="shared" ca="1" si="514"/>
        <v>0</v>
      </c>
      <c r="AN1115" s="26">
        <f ca="1">IF(AM1115=0,0,COUNTIF($AM$19:AM1115,C1115*10+1))</f>
        <v>0</v>
      </c>
      <c r="AO1115" s="21">
        <f t="shared" ca="1" si="515"/>
        <v>0</v>
      </c>
      <c r="AP1115" s="33">
        <f t="shared" ca="1" si="516"/>
        <v>0</v>
      </c>
      <c r="AQ1115" s="24"/>
      <c r="AR1115" s="155">
        <f ca="1">ROUND(Zsfg!$C$11/'Z1'!$AL$2120*'Z1'!AL1115,0)</f>
        <v>0</v>
      </c>
      <c r="AS1115" s="26">
        <f t="shared" ca="1" si="518"/>
        <v>0</v>
      </c>
      <c r="AT1115" s="26">
        <f ca="1">IF(AS1115=0,0,COUNTIF($AS$19:AS1115,C1115*10+1))</f>
        <v>0</v>
      </c>
      <c r="AU1115" s="21">
        <f t="shared" ca="1" si="519"/>
        <v>0</v>
      </c>
      <c r="AV1115" s="33">
        <f t="shared" ca="1" si="517"/>
        <v>0</v>
      </c>
    </row>
    <row r="1116" spans="1:48" x14ac:dyDescent="0.2">
      <c r="A1116" s="15">
        <f>Daten!A1116</f>
        <v>41210</v>
      </c>
      <c r="B1116" s="8" t="str">
        <f>Daten!B1116</f>
        <v>Kirchdorf am Inn</v>
      </c>
      <c r="C1116" s="15">
        <f t="shared" si="492"/>
        <v>4</v>
      </c>
      <c r="D1116" s="10">
        <f>Daten!D1116</f>
        <v>0</v>
      </c>
      <c r="E1116" s="9">
        <f>Daten!E1116</f>
        <v>653</v>
      </c>
      <c r="F1116" s="9">
        <f>Daten!F1116</f>
        <v>612</v>
      </c>
      <c r="G1116" s="27">
        <f t="shared" si="493"/>
        <v>41</v>
      </c>
      <c r="H1116" s="29">
        <f t="shared" si="494"/>
        <v>6.699346405228758E-2</v>
      </c>
      <c r="I1116" s="21">
        <f t="shared" si="495"/>
        <v>9.8216586488877464</v>
      </c>
      <c r="J1116" s="21">
        <f t="shared" si="496"/>
        <v>31.178341351112252</v>
      </c>
      <c r="K1116" s="27">
        <f t="shared" si="497"/>
        <v>-15589.170675556126</v>
      </c>
      <c r="L1116" s="16">
        <f>Daten!G1116</f>
        <v>91</v>
      </c>
      <c r="M1116" s="16">
        <f>Daten!H1116</f>
        <v>441</v>
      </c>
      <c r="N1116" s="16">
        <f>Daten!I1116</f>
        <v>121</v>
      </c>
      <c r="O1116" s="28">
        <f t="shared" si="498"/>
        <v>0.48072562358276644</v>
      </c>
      <c r="P1116" s="16">
        <f t="shared" si="499"/>
        <v>242.12465097963502</v>
      </c>
      <c r="Q1116" s="21">
        <f t="shared" si="500"/>
        <v>-30.124650979635021</v>
      </c>
      <c r="R1116" s="27">
        <f t="shared" si="501"/>
        <v>-6024.9301959270042</v>
      </c>
      <c r="S1116" s="9">
        <f ca="1">Daten!K1116</f>
        <v>14136</v>
      </c>
      <c r="T1116" s="9">
        <f ca="1">Daten!L1116</f>
        <v>32783</v>
      </c>
      <c r="U1116" s="9">
        <f ca="1">Daten!M1116</f>
        <v>57796</v>
      </c>
      <c r="V1116" s="9">
        <f ca="1">Daten!N1116</f>
        <v>500</v>
      </c>
      <c r="W1116" s="9">
        <f ca="1">Daten!O1116</f>
        <v>500</v>
      </c>
      <c r="X1116" s="23">
        <f t="shared" ca="1" si="502"/>
        <v>104715</v>
      </c>
      <c r="Y1116" s="9">
        <f t="shared" ca="1" si="503"/>
        <v>222363.7832127664</v>
      </c>
      <c r="Z1116" s="21">
        <f t="shared" ca="1" si="504"/>
        <v>-117648.7832127664</v>
      </c>
      <c r="AA1116" s="27">
        <f t="shared" ca="1" si="505"/>
        <v>11764.878321276641</v>
      </c>
      <c r="AB1116" s="32">
        <f t="shared" ca="1" si="506"/>
        <v>-9849.2225502064884</v>
      </c>
      <c r="AC1116" s="31">
        <f t="shared" ca="1" si="507"/>
        <v>0</v>
      </c>
      <c r="AG1116" s="26">
        <f t="shared" ca="1" si="508"/>
        <v>0</v>
      </c>
      <c r="AH1116" s="26">
        <f t="shared" ca="1" si="509"/>
        <v>0</v>
      </c>
      <c r="AI1116" s="26">
        <f t="shared" ca="1" si="510"/>
        <v>0</v>
      </c>
      <c r="AJ1116" s="26">
        <f t="shared" ca="1" si="511"/>
        <v>1</v>
      </c>
      <c r="AK1116" s="26">
        <f t="shared" ca="1" si="512"/>
        <v>0</v>
      </c>
      <c r="AL1116" s="26">
        <f t="shared" ca="1" si="513"/>
        <v>0</v>
      </c>
      <c r="AM1116" s="26">
        <f t="shared" ca="1" si="514"/>
        <v>0</v>
      </c>
      <c r="AN1116" s="26">
        <f ca="1">IF(AM1116=0,0,COUNTIF($AM$19:AM1116,C1116*10+1))</f>
        <v>0</v>
      </c>
      <c r="AO1116" s="21">
        <f t="shared" ca="1" si="515"/>
        <v>0</v>
      </c>
      <c r="AP1116" s="33">
        <f t="shared" ca="1" si="516"/>
        <v>0</v>
      </c>
      <c r="AQ1116" s="24"/>
      <c r="AR1116" s="155">
        <f ca="1">ROUND(Zsfg!$C$11/'Z1'!$AL$2120*'Z1'!AL1116,0)</f>
        <v>0</v>
      </c>
      <c r="AS1116" s="26">
        <f t="shared" ca="1" si="518"/>
        <v>0</v>
      </c>
      <c r="AT1116" s="26">
        <f ca="1">IF(AS1116=0,0,COUNTIF($AS$19:AS1116,C1116*10+1))</f>
        <v>0</v>
      </c>
      <c r="AU1116" s="21">
        <f t="shared" ca="1" si="519"/>
        <v>0</v>
      </c>
      <c r="AV1116" s="33">
        <f t="shared" ca="1" si="517"/>
        <v>0</v>
      </c>
    </row>
    <row r="1117" spans="1:48" x14ac:dyDescent="0.2">
      <c r="A1117" s="15">
        <f>Daten!A1117</f>
        <v>41211</v>
      </c>
      <c r="B1117" s="8" t="str">
        <f>Daten!B1117</f>
        <v>Kirchheim im Innkreis</v>
      </c>
      <c r="C1117" s="15">
        <f t="shared" si="492"/>
        <v>4</v>
      </c>
      <c r="D1117" s="10">
        <f>Daten!D1117</f>
        <v>0</v>
      </c>
      <c r="E1117" s="9">
        <f>Daten!E1117</f>
        <v>724</v>
      </c>
      <c r="F1117" s="9">
        <f>Daten!F1117</f>
        <v>722</v>
      </c>
      <c r="G1117" s="27">
        <f t="shared" si="493"/>
        <v>2</v>
      </c>
      <c r="H1117" s="29">
        <f t="shared" si="494"/>
        <v>2.7700831024930748E-3</v>
      </c>
      <c r="I1117" s="21">
        <f t="shared" si="495"/>
        <v>11.586989451792405</v>
      </c>
      <c r="J1117" s="21">
        <f t="shared" si="496"/>
        <v>-9.5869894517924052</v>
      </c>
      <c r="K1117" s="27">
        <f t="shared" si="497"/>
        <v>4793.4947258962029</v>
      </c>
      <c r="L1117" s="16">
        <f>Daten!G1117</f>
        <v>114</v>
      </c>
      <c r="M1117" s="16">
        <f>Daten!H1117</f>
        <v>493</v>
      </c>
      <c r="N1117" s="16">
        <f>Daten!I1117</f>
        <v>117</v>
      </c>
      <c r="O1117" s="28">
        <f t="shared" si="498"/>
        <v>0.46855983772819471</v>
      </c>
      <c r="P1117" s="16">
        <f t="shared" si="499"/>
        <v>270.67449644662145</v>
      </c>
      <c r="Q1117" s="21">
        <f t="shared" si="500"/>
        <v>-39.674496446621447</v>
      </c>
      <c r="R1117" s="27">
        <f t="shared" si="501"/>
        <v>-7934.8992893242894</v>
      </c>
      <c r="S1117" s="9">
        <f ca="1">Daten!K1117</f>
        <v>7468</v>
      </c>
      <c r="T1117" s="9">
        <f ca="1">Daten!L1117</f>
        <v>57794</v>
      </c>
      <c r="U1117" s="9">
        <f ca="1">Daten!M1117</f>
        <v>109189</v>
      </c>
      <c r="V1117" s="9">
        <f ca="1">Daten!N1117</f>
        <v>500</v>
      </c>
      <c r="W1117" s="9">
        <f ca="1">Daten!O1117</f>
        <v>500</v>
      </c>
      <c r="X1117" s="23">
        <f t="shared" ca="1" si="502"/>
        <v>174451</v>
      </c>
      <c r="Y1117" s="9">
        <f t="shared" ca="1" si="503"/>
        <v>246541.16239822799</v>
      </c>
      <c r="Z1117" s="21">
        <f t="shared" ca="1" si="504"/>
        <v>-72090.162398227985</v>
      </c>
      <c r="AA1117" s="27">
        <f t="shared" ca="1" si="505"/>
        <v>7209.0162398227985</v>
      </c>
      <c r="AB1117" s="32">
        <f t="shared" ca="1" si="506"/>
        <v>4067.611676394712</v>
      </c>
      <c r="AC1117" s="31">
        <f t="shared" ca="1" si="507"/>
        <v>4067.611676394712</v>
      </c>
      <c r="AG1117" s="26">
        <f t="shared" ca="1" si="508"/>
        <v>4793.4947258962029</v>
      </c>
      <c r="AH1117" s="26">
        <f t="shared" ca="1" si="509"/>
        <v>7209.0162398227985</v>
      </c>
      <c r="AI1117" s="26">
        <f t="shared" ca="1" si="510"/>
        <v>12002.510965719001</v>
      </c>
      <c r="AJ1117" s="26">
        <f t="shared" ca="1" si="511"/>
        <v>1</v>
      </c>
      <c r="AK1117" s="26">
        <f t="shared" ca="1" si="512"/>
        <v>12002.510965719001</v>
      </c>
      <c r="AL1117" s="26">
        <f t="shared" ca="1" si="513"/>
        <v>12679</v>
      </c>
      <c r="AM1117" s="26">
        <f t="shared" ca="1" si="514"/>
        <v>41</v>
      </c>
      <c r="AN1117" s="26">
        <f ca="1">IF(AM1117=0,0,COUNTIF($AM$19:AM1117,C1117*10+1))</f>
        <v>89</v>
      </c>
      <c r="AO1117" s="21">
        <f t="shared" ca="1" si="515"/>
        <v>0</v>
      </c>
      <c r="AP1117" s="33">
        <f t="shared" ca="1" si="516"/>
        <v>12679</v>
      </c>
      <c r="AQ1117" s="24"/>
      <c r="AR1117" s="155">
        <f ca="1">ROUND(Zsfg!$C$11/'Z1'!$AL$2120*'Z1'!AL1117,0)</f>
        <v>10576</v>
      </c>
      <c r="AS1117" s="26">
        <f t="shared" ca="1" si="518"/>
        <v>41</v>
      </c>
      <c r="AT1117" s="26">
        <f ca="1">IF(AS1117=0,0,COUNTIF($AS$19:AS1117,C1117*10+1))</f>
        <v>89</v>
      </c>
      <c r="AU1117" s="21">
        <f t="shared" ca="1" si="519"/>
        <v>0</v>
      </c>
      <c r="AV1117" s="33">
        <f t="shared" ca="1" si="517"/>
        <v>10576</v>
      </c>
    </row>
    <row r="1118" spans="1:48" x14ac:dyDescent="0.2">
      <c r="A1118" s="15">
        <f>Daten!A1118</f>
        <v>41212</v>
      </c>
      <c r="B1118" s="8" t="str">
        <f>Daten!B1118</f>
        <v>Lambrechten</v>
      </c>
      <c r="C1118" s="15">
        <f t="shared" si="492"/>
        <v>4</v>
      </c>
      <c r="D1118" s="10">
        <f>Daten!D1118</f>
        <v>0</v>
      </c>
      <c r="E1118" s="9">
        <f>Daten!E1118</f>
        <v>1322</v>
      </c>
      <c r="F1118" s="9">
        <f>Daten!F1118</f>
        <v>1277</v>
      </c>
      <c r="G1118" s="27">
        <f t="shared" si="493"/>
        <v>45</v>
      </c>
      <c r="H1118" s="29">
        <f t="shared" si="494"/>
        <v>3.5238841033672669E-2</v>
      </c>
      <c r="I1118" s="21">
        <f t="shared" si="495"/>
        <v>20.493885775538647</v>
      </c>
      <c r="J1118" s="21">
        <f t="shared" si="496"/>
        <v>24.506114224461353</v>
      </c>
      <c r="K1118" s="27">
        <f t="shared" si="497"/>
        <v>-12253.057112230676</v>
      </c>
      <c r="L1118" s="16">
        <f>Daten!G1118</f>
        <v>184</v>
      </c>
      <c r="M1118" s="16">
        <f>Daten!H1118</f>
        <v>899</v>
      </c>
      <c r="N1118" s="16">
        <f>Daten!I1118</f>
        <v>239</v>
      </c>
      <c r="O1118" s="28">
        <f t="shared" si="498"/>
        <v>0.47052280311457173</v>
      </c>
      <c r="P1118" s="16">
        <f t="shared" si="499"/>
        <v>493.58290528501561</v>
      </c>
      <c r="Q1118" s="21">
        <f t="shared" si="500"/>
        <v>-70.582905285015613</v>
      </c>
      <c r="R1118" s="27">
        <f t="shared" si="501"/>
        <v>-14116.581057003123</v>
      </c>
      <c r="S1118" s="9">
        <f ca="1">Daten!K1118</f>
        <v>22226</v>
      </c>
      <c r="T1118" s="9">
        <f ca="1">Daten!L1118</f>
        <v>87068</v>
      </c>
      <c r="U1118" s="9">
        <f ca="1">Daten!M1118</f>
        <v>276238</v>
      </c>
      <c r="V1118" s="9">
        <f ca="1">Daten!N1118</f>
        <v>500</v>
      </c>
      <c r="W1118" s="9">
        <f ca="1">Daten!O1118</f>
        <v>500</v>
      </c>
      <c r="X1118" s="23">
        <f t="shared" ca="1" si="502"/>
        <v>385532</v>
      </c>
      <c r="Y1118" s="9">
        <f t="shared" ca="1" si="503"/>
        <v>450175.9899039467</v>
      </c>
      <c r="Z1118" s="21">
        <f t="shared" ca="1" si="504"/>
        <v>-64643.989903946698</v>
      </c>
      <c r="AA1118" s="27">
        <f t="shared" ca="1" si="505"/>
        <v>6464.3989903946704</v>
      </c>
      <c r="AB1118" s="32">
        <f t="shared" ca="1" si="506"/>
        <v>-19905.239178839125</v>
      </c>
      <c r="AC1118" s="31">
        <f t="shared" ca="1" si="507"/>
        <v>0</v>
      </c>
      <c r="AG1118" s="26">
        <f t="shared" ca="1" si="508"/>
        <v>0</v>
      </c>
      <c r="AH1118" s="26">
        <f t="shared" ca="1" si="509"/>
        <v>0</v>
      </c>
      <c r="AI1118" s="26">
        <f t="shared" ca="1" si="510"/>
        <v>0</v>
      </c>
      <c r="AJ1118" s="26">
        <f t="shared" ca="1" si="511"/>
        <v>1</v>
      </c>
      <c r="AK1118" s="26">
        <f t="shared" ca="1" si="512"/>
        <v>0</v>
      </c>
      <c r="AL1118" s="26">
        <f t="shared" ca="1" si="513"/>
        <v>0</v>
      </c>
      <c r="AM1118" s="26">
        <f t="shared" ca="1" si="514"/>
        <v>0</v>
      </c>
      <c r="AN1118" s="26">
        <f ca="1">IF(AM1118=0,0,COUNTIF($AM$19:AM1118,C1118*10+1))</f>
        <v>0</v>
      </c>
      <c r="AO1118" s="21">
        <f t="shared" ca="1" si="515"/>
        <v>0</v>
      </c>
      <c r="AP1118" s="33">
        <f t="shared" ca="1" si="516"/>
        <v>0</v>
      </c>
      <c r="AQ1118" s="24"/>
      <c r="AR1118" s="155">
        <f ca="1">ROUND(Zsfg!$C$11/'Z1'!$AL$2120*'Z1'!AL1118,0)</f>
        <v>0</v>
      </c>
      <c r="AS1118" s="26">
        <f t="shared" ca="1" si="518"/>
        <v>0</v>
      </c>
      <c r="AT1118" s="26">
        <f ca="1">IF(AS1118=0,0,COUNTIF($AS$19:AS1118,C1118*10+1))</f>
        <v>0</v>
      </c>
      <c r="AU1118" s="21">
        <f t="shared" ca="1" si="519"/>
        <v>0</v>
      </c>
      <c r="AV1118" s="33">
        <f t="shared" ca="1" si="517"/>
        <v>0</v>
      </c>
    </row>
    <row r="1119" spans="1:48" x14ac:dyDescent="0.2">
      <c r="A1119" s="15">
        <f>Daten!A1119</f>
        <v>41213</v>
      </c>
      <c r="B1119" s="8" t="str">
        <f>Daten!B1119</f>
        <v>Lohnsburg am Kobernaußerwald</v>
      </c>
      <c r="C1119" s="15">
        <f t="shared" si="492"/>
        <v>4</v>
      </c>
      <c r="D1119" s="10">
        <f>Daten!D1119</f>
        <v>0</v>
      </c>
      <c r="E1119" s="9">
        <f>Daten!E1119</f>
        <v>2235</v>
      </c>
      <c r="F1119" s="9">
        <f>Daten!F1119</f>
        <v>2198</v>
      </c>
      <c r="G1119" s="27">
        <f t="shared" si="493"/>
        <v>37</v>
      </c>
      <c r="H1119" s="29">
        <f t="shared" si="494"/>
        <v>1.6833484986351229E-2</v>
      </c>
      <c r="I1119" s="21">
        <f t="shared" si="495"/>
        <v>35.274519134404031</v>
      </c>
      <c r="J1119" s="21">
        <f t="shared" si="496"/>
        <v>1.7254808655959692</v>
      </c>
      <c r="K1119" s="27">
        <f t="shared" si="497"/>
        <v>-862.74043279798457</v>
      </c>
      <c r="L1119" s="16">
        <f>Daten!G1119</f>
        <v>342</v>
      </c>
      <c r="M1119" s="16">
        <f>Daten!H1119</f>
        <v>1477</v>
      </c>
      <c r="N1119" s="16">
        <f>Daten!I1119</f>
        <v>416</v>
      </c>
      <c r="O1119" s="28">
        <f t="shared" si="498"/>
        <v>0.51320243737305349</v>
      </c>
      <c r="P1119" s="16">
        <f t="shared" si="499"/>
        <v>810.92541836036492</v>
      </c>
      <c r="Q1119" s="21">
        <f t="shared" si="500"/>
        <v>-52.925418360364915</v>
      </c>
      <c r="R1119" s="27">
        <f t="shared" si="501"/>
        <v>-10585.083672072982</v>
      </c>
      <c r="S1119" s="9">
        <f ca="1">Daten!K1119</f>
        <v>23350</v>
      </c>
      <c r="T1119" s="9">
        <f ca="1">Daten!L1119</f>
        <v>140473</v>
      </c>
      <c r="U1119" s="9">
        <f ca="1">Daten!M1119</f>
        <v>536777</v>
      </c>
      <c r="V1119" s="9">
        <f ca="1">Daten!N1119</f>
        <v>500</v>
      </c>
      <c r="W1119" s="9">
        <f ca="1">Daten!O1119</f>
        <v>500</v>
      </c>
      <c r="X1119" s="23">
        <f t="shared" ca="1" si="502"/>
        <v>700600</v>
      </c>
      <c r="Y1119" s="9">
        <f t="shared" ca="1" si="503"/>
        <v>761076.65464093862</v>
      </c>
      <c r="Z1119" s="21">
        <f t="shared" ca="1" si="504"/>
        <v>-60476.654640938621</v>
      </c>
      <c r="AA1119" s="27">
        <f t="shared" ca="1" si="505"/>
        <v>6047.6654640938623</v>
      </c>
      <c r="AB1119" s="32">
        <f t="shared" ca="1" si="506"/>
        <v>-5400.1586407771038</v>
      </c>
      <c r="AC1119" s="31">
        <f t="shared" ca="1" si="507"/>
        <v>0</v>
      </c>
      <c r="AG1119" s="26">
        <f t="shared" ca="1" si="508"/>
        <v>0</v>
      </c>
      <c r="AH1119" s="26">
        <f t="shared" ca="1" si="509"/>
        <v>0</v>
      </c>
      <c r="AI1119" s="26">
        <f t="shared" ca="1" si="510"/>
        <v>0</v>
      </c>
      <c r="AJ1119" s="26">
        <f t="shared" ca="1" si="511"/>
        <v>1</v>
      </c>
      <c r="AK1119" s="26">
        <f t="shared" ca="1" si="512"/>
        <v>0</v>
      </c>
      <c r="AL1119" s="26">
        <f t="shared" ca="1" si="513"/>
        <v>0</v>
      </c>
      <c r="AM1119" s="26">
        <f t="shared" ca="1" si="514"/>
        <v>0</v>
      </c>
      <c r="AN1119" s="26">
        <f ca="1">IF(AM1119=0,0,COUNTIF($AM$19:AM1119,C1119*10+1))</f>
        <v>0</v>
      </c>
      <c r="AO1119" s="21">
        <f t="shared" ca="1" si="515"/>
        <v>0</v>
      </c>
      <c r="AP1119" s="33">
        <f t="shared" ca="1" si="516"/>
        <v>0</v>
      </c>
      <c r="AQ1119" s="24"/>
      <c r="AR1119" s="155">
        <f ca="1">ROUND(Zsfg!$C$11/'Z1'!$AL$2120*'Z1'!AL1119,0)</f>
        <v>0</v>
      </c>
      <c r="AS1119" s="26">
        <f t="shared" ca="1" si="518"/>
        <v>0</v>
      </c>
      <c r="AT1119" s="26">
        <f ca="1">IF(AS1119=0,0,COUNTIF($AS$19:AS1119,C1119*10+1))</f>
        <v>0</v>
      </c>
      <c r="AU1119" s="21">
        <f t="shared" ca="1" si="519"/>
        <v>0</v>
      </c>
      <c r="AV1119" s="33">
        <f t="shared" ca="1" si="517"/>
        <v>0</v>
      </c>
    </row>
    <row r="1120" spans="1:48" x14ac:dyDescent="0.2">
      <c r="A1120" s="15">
        <f>Daten!A1120</f>
        <v>41214</v>
      </c>
      <c r="B1120" s="8" t="str">
        <f>Daten!B1120</f>
        <v>Mehrnbach</v>
      </c>
      <c r="C1120" s="15">
        <f t="shared" si="492"/>
        <v>4</v>
      </c>
      <c r="D1120" s="10">
        <f>Daten!D1120</f>
        <v>0</v>
      </c>
      <c r="E1120" s="9">
        <f>Daten!E1120</f>
        <v>2371</v>
      </c>
      <c r="F1120" s="9">
        <f>Daten!F1120</f>
        <v>2296</v>
      </c>
      <c r="G1120" s="27">
        <f t="shared" si="493"/>
        <v>75</v>
      </c>
      <c r="H1120" s="29">
        <f t="shared" si="494"/>
        <v>3.2665505226480838E-2</v>
      </c>
      <c r="I1120" s="21">
        <f t="shared" si="495"/>
        <v>36.847268395173636</v>
      </c>
      <c r="J1120" s="21">
        <f t="shared" si="496"/>
        <v>38.152731604826364</v>
      </c>
      <c r="K1120" s="27">
        <f t="shared" si="497"/>
        <v>-19076.365802413184</v>
      </c>
      <c r="L1120" s="16">
        <f>Daten!G1120</f>
        <v>348</v>
      </c>
      <c r="M1120" s="16">
        <f>Daten!H1120</f>
        <v>1535</v>
      </c>
      <c r="N1120" s="16">
        <f>Daten!I1120</f>
        <v>488</v>
      </c>
      <c r="O1120" s="28">
        <f t="shared" si="498"/>
        <v>0.54462540716612373</v>
      </c>
      <c r="P1120" s="16">
        <f t="shared" si="499"/>
        <v>842.76947676584973</v>
      </c>
      <c r="Q1120" s="21">
        <f t="shared" si="500"/>
        <v>-6.7694767658497312</v>
      </c>
      <c r="R1120" s="27">
        <f t="shared" si="501"/>
        <v>-1353.8953531699462</v>
      </c>
      <c r="S1120" s="9">
        <f ca="1">Daten!K1120</f>
        <v>18229</v>
      </c>
      <c r="T1120" s="9">
        <f ca="1">Daten!L1120</f>
        <v>128900</v>
      </c>
      <c r="U1120" s="9">
        <f ca="1">Daten!M1120</f>
        <v>628369</v>
      </c>
      <c r="V1120" s="9">
        <f ca="1">Daten!N1120</f>
        <v>500</v>
      </c>
      <c r="W1120" s="9">
        <f ca="1">Daten!O1120</f>
        <v>500</v>
      </c>
      <c r="X1120" s="23">
        <f t="shared" ca="1" si="502"/>
        <v>775498</v>
      </c>
      <c r="Y1120" s="9">
        <f t="shared" ca="1" si="503"/>
        <v>807388.2542074566</v>
      </c>
      <c r="Z1120" s="21">
        <f t="shared" ca="1" si="504"/>
        <v>-31890.254207456601</v>
      </c>
      <c r="AA1120" s="27">
        <f t="shared" ca="1" si="505"/>
        <v>3189.0254207456601</v>
      </c>
      <c r="AB1120" s="32">
        <f t="shared" ca="1" si="506"/>
        <v>-17241.235734837472</v>
      </c>
      <c r="AC1120" s="31">
        <f t="shared" ca="1" si="507"/>
        <v>0</v>
      </c>
      <c r="AG1120" s="26">
        <f t="shared" ca="1" si="508"/>
        <v>0</v>
      </c>
      <c r="AH1120" s="26">
        <f t="shared" ca="1" si="509"/>
        <v>0</v>
      </c>
      <c r="AI1120" s="26">
        <f t="shared" ca="1" si="510"/>
        <v>0</v>
      </c>
      <c r="AJ1120" s="26">
        <f t="shared" ca="1" si="511"/>
        <v>1</v>
      </c>
      <c r="AK1120" s="26">
        <f t="shared" ca="1" si="512"/>
        <v>0</v>
      </c>
      <c r="AL1120" s="26">
        <f t="shared" ca="1" si="513"/>
        <v>0</v>
      </c>
      <c r="AM1120" s="26">
        <f t="shared" ca="1" si="514"/>
        <v>0</v>
      </c>
      <c r="AN1120" s="26">
        <f ca="1">IF(AM1120=0,0,COUNTIF($AM$19:AM1120,C1120*10+1))</f>
        <v>0</v>
      </c>
      <c r="AO1120" s="21">
        <f t="shared" ca="1" si="515"/>
        <v>0</v>
      </c>
      <c r="AP1120" s="33">
        <f t="shared" ca="1" si="516"/>
        <v>0</v>
      </c>
      <c r="AQ1120" s="24"/>
      <c r="AR1120" s="155">
        <f ca="1">ROUND(Zsfg!$C$11/'Z1'!$AL$2120*'Z1'!AL1120,0)</f>
        <v>0</v>
      </c>
      <c r="AS1120" s="26">
        <f t="shared" ca="1" si="518"/>
        <v>0</v>
      </c>
      <c r="AT1120" s="26">
        <f ca="1">IF(AS1120=0,0,COUNTIF($AS$19:AS1120,C1120*10+1))</f>
        <v>0</v>
      </c>
      <c r="AU1120" s="21">
        <f t="shared" ca="1" si="519"/>
        <v>0</v>
      </c>
      <c r="AV1120" s="33">
        <f t="shared" ca="1" si="517"/>
        <v>0</v>
      </c>
    </row>
    <row r="1121" spans="1:48" x14ac:dyDescent="0.2">
      <c r="A1121" s="15">
        <f>Daten!A1121</f>
        <v>41215</v>
      </c>
      <c r="B1121" s="8" t="str">
        <f>Daten!B1121</f>
        <v>Mettmach</v>
      </c>
      <c r="C1121" s="15">
        <f t="shared" si="492"/>
        <v>4</v>
      </c>
      <c r="D1121" s="10">
        <f>Daten!D1121</f>
        <v>0</v>
      </c>
      <c r="E1121" s="9">
        <f>Daten!E1121</f>
        <v>2349</v>
      </c>
      <c r="F1121" s="9">
        <f>Daten!F1121</f>
        <v>2378</v>
      </c>
      <c r="G1121" s="27">
        <f t="shared" si="493"/>
        <v>-29</v>
      </c>
      <c r="H1121" s="29">
        <f t="shared" si="494"/>
        <v>-1.2195121951219513E-2</v>
      </c>
      <c r="I1121" s="21">
        <f t="shared" si="495"/>
        <v>38.163242266429833</v>
      </c>
      <c r="J1121" s="21">
        <f t="shared" si="496"/>
        <v>-67.163242266429833</v>
      </c>
      <c r="K1121" s="27">
        <f t="shared" si="497"/>
        <v>33581.621133214918</v>
      </c>
      <c r="L1121" s="16">
        <f>Daten!G1121</f>
        <v>366</v>
      </c>
      <c r="M1121" s="16">
        <f>Daten!H1121</f>
        <v>1590</v>
      </c>
      <c r="N1121" s="16">
        <f>Daten!I1121</f>
        <v>393</v>
      </c>
      <c r="O1121" s="28">
        <f t="shared" si="498"/>
        <v>0.47735849056603774</v>
      </c>
      <c r="P1121" s="16">
        <f t="shared" si="499"/>
        <v>872.96642870208541</v>
      </c>
      <c r="Q1121" s="21">
        <f t="shared" si="500"/>
        <v>-113.96642870208541</v>
      </c>
      <c r="R1121" s="27">
        <f t="shared" si="501"/>
        <v>-22793.285740417083</v>
      </c>
      <c r="S1121" s="9">
        <f ca="1">Daten!K1121</f>
        <v>19892</v>
      </c>
      <c r="T1121" s="9">
        <f ca="1">Daten!L1121</f>
        <v>159086</v>
      </c>
      <c r="U1121" s="9">
        <f ca="1">Daten!M1121</f>
        <v>282743</v>
      </c>
      <c r="V1121" s="9">
        <f ca="1">Daten!N1121</f>
        <v>500</v>
      </c>
      <c r="W1121" s="9">
        <f ca="1">Daten!O1121</f>
        <v>500</v>
      </c>
      <c r="X1121" s="23">
        <f t="shared" ca="1" si="502"/>
        <v>461721</v>
      </c>
      <c r="Y1121" s="9">
        <f t="shared" ca="1" si="503"/>
        <v>799896.67192463751</v>
      </c>
      <c r="Z1121" s="21">
        <f t="shared" ca="1" si="504"/>
        <v>-338175.67192463751</v>
      </c>
      <c r="AA1121" s="27">
        <f t="shared" ca="1" si="505"/>
        <v>33817.56719246375</v>
      </c>
      <c r="AB1121" s="32">
        <f t="shared" ca="1" si="506"/>
        <v>44605.902585261589</v>
      </c>
      <c r="AC1121" s="31">
        <f t="shared" ca="1" si="507"/>
        <v>44605.902585261589</v>
      </c>
      <c r="AG1121" s="26">
        <f t="shared" ca="1" si="508"/>
        <v>33581.621133214918</v>
      </c>
      <c r="AH1121" s="26">
        <f t="shared" ca="1" si="509"/>
        <v>33817.56719246375</v>
      </c>
      <c r="AI1121" s="26">
        <f t="shared" ca="1" si="510"/>
        <v>67399.188325678668</v>
      </c>
      <c r="AJ1121" s="26">
        <f t="shared" ca="1" si="511"/>
        <v>1</v>
      </c>
      <c r="AK1121" s="26">
        <f t="shared" ca="1" si="512"/>
        <v>67399.188325678668</v>
      </c>
      <c r="AL1121" s="26">
        <f t="shared" ca="1" si="513"/>
        <v>71197</v>
      </c>
      <c r="AM1121" s="26">
        <f t="shared" ca="1" si="514"/>
        <v>41</v>
      </c>
      <c r="AN1121" s="26">
        <f ca="1">IF(AM1121=0,0,COUNTIF($AM$19:AM1121,C1121*10+1))</f>
        <v>90</v>
      </c>
      <c r="AO1121" s="21">
        <f t="shared" ca="1" si="515"/>
        <v>0</v>
      </c>
      <c r="AP1121" s="33">
        <f t="shared" ca="1" si="516"/>
        <v>71197</v>
      </c>
      <c r="AQ1121" s="24"/>
      <c r="AR1121" s="155">
        <f ca="1">ROUND(Zsfg!$C$11/'Z1'!$AL$2120*'Z1'!AL1121,0)</f>
        <v>59385</v>
      </c>
      <c r="AS1121" s="26">
        <f t="shared" ca="1" si="518"/>
        <v>41</v>
      </c>
      <c r="AT1121" s="26">
        <f ca="1">IF(AS1121=0,0,COUNTIF($AS$19:AS1121,C1121*10+1))</f>
        <v>90</v>
      </c>
      <c r="AU1121" s="21">
        <f t="shared" ca="1" si="519"/>
        <v>0</v>
      </c>
      <c r="AV1121" s="33">
        <f t="shared" ca="1" si="517"/>
        <v>59385</v>
      </c>
    </row>
    <row r="1122" spans="1:48" x14ac:dyDescent="0.2">
      <c r="A1122" s="15">
        <f>Daten!A1122</f>
        <v>41216</v>
      </c>
      <c r="B1122" s="8" t="str">
        <f>Daten!B1122</f>
        <v>Mörschwang</v>
      </c>
      <c r="C1122" s="15">
        <f t="shared" si="492"/>
        <v>4</v>
      </c>
      <c r="D1122" s="10">
        <f>Daten!D1122</f>
        <v>0</v>
      </c>
      <c r="E1122" s="9">
        <f>Daten!E1122</f>
        <v>337</v>
      </c>
      <c r="F1122" s="9">
        <f>Daten!F1122</f>
        <v>324</v>
      </c>
      <c r="G1122" s="27">
        <f t="shared" si="493"/>
        <v>13</v>
      </c>
      <c r="H1122" s="29">
        <f t="shared" si="494"/>
        <v>4.0123456790123455E-2</v>
      </c>
      <c r="I1122" s="21">
        <f t="shared" si="495"/>
        <v>5.199701637646454</v>
      </c>
      <c r="J1122" s="21">
        <f t="shared" si="496"/>
        <v>7.800298362353546</v>
      </c>
      <c r="K1122" s="27">
        <f t="shared" si="497"/>
        <v>-3900.1491811767728</v>
      </c>
      <c r="L1122" s="16">
        <f>Daten!G1122</f>
        <v>47</v>
      </c>
      <c r="M1122" s="16">
        <f>Daten!H1122</f>
        <v>233</v>
      </c>
      <c r="N1122" s="16">
        <f>Daten!I1122</f>
        <v>57</v>
      </c>
      <c r="O1122" s="28">
        <f t="shared" si="498"/>
        <v>0.44635193133047213</v>
      </c>
      <c r="P1122" s="16">
        <f t="shared" si="499"/>
        <v>127.92526911168925</v>
      </c>
      <c r="Q1122" s="21">
        <f t="shared" si="500"/>
        <v>-23.925269111689246</v>
      </c>
      <c r="R1122" s="27">
        <f t="shared" si="501"/>
        <v>-4785.0538223378489</v>
      </c>
      <c r="S1122" s="9">
        <f ca="1">Daten!K1122</f>
        <v>13009</v>
      </c>
      <c r="T1122" s="9">
        <f ca="1">Daten!L1122</f>
        <v>12053</v>
      </c>
      <c r="U1122" s="9">
        <f ca="1">Daten!M1122</f>
        <v>39909</v>
      </c>
      <c r="V1122" s="9">
        <f ca="1">Daten!N1122</f>
        <v>500</v>
      </c>
      <c r="W1122" s="9">
        <f ca="1">Daten!O1122</f>
        <v>500</v>
      </c>
      <c r="X1122" s="23">
        <f t="shared" ca="1" si="502"/>
        <v>64971</v>
      </c>
      <c r="Y1122" s="9">
        <f t="shared" ca="1" si="503"/>
        <v>114757.41951409231</v>
      </c>
      <c r="Z1122" s="21">
        <f t="shared" ca="1" si="504"/>
        <v>-49786.419514092311</v>
      </c>
      <c r="AA1122" s="27">
        <f t="shared" ca="1" si="505"/>
        <v>4978.6419514092313</v>
      </c>
      <c r="AB1122" s="32">
        <f t="shared" ca="1" si="506"/>
        <v>-3706.5610521053904</v>
      </c>
      <c r="AC1122" s="31">
        <f t="shared" ca="1" si="507"/>
        <v>0</v>
      </c>
      <c r="AG1122" s="26">
        <f t="shared" ca="1" si="508"/>
        <v>0</v>
      </c>
      <c r="AH1122" s="26">
        <f t="shared" ca="1" si="509"/>
        <v>0</v>
      </c>
      <c r="AI1122" s="26">
        <f t="shared" ca="1" si="510"/>
        <v>0</v>
      </c>
      <c r="AJ1122" s="26">
        <f t="shared" ca="1" si="511"/>
        <v>1</v>
      </c>
      <c r="AK1122" s="26">
        <f t="shared" ca="1" si="512"/>
        <v>0</v>
      </c>
      <c r="AL1122" s="26">
        <f t="shared" ca="1" si="513"/>
        <v>0</v>
      </c>
      <c r="AM1122" s="26">
        <f t="shared" ca="1" si="514"/>
        <v>0</v>
      </c>
      <c r="AN1122" s="26">
        <f ca="1">IF(AM1122=0,0,COUNTIF($AM$19:AM1122,C1122*10+1))</f>
        <v>0</v>
      </c>
      <c r="AO1122" s="21">
        <f t="shared" ca="1" si="515"/>
        <v>0</v>
      </c>
      <c r="AP1122" s="33">
        <f t="shared" ca="1" si="516"/>
        <v>0</v>
      </c>
      <c r="AQ1122" s="24"/>
      <c r="AR1122" s="155">
        <f ca="1">ROUND(Zsfg!$C$11/'Z1'!$AL$2120*'Z1'!AL1122,0)</f>
        <v>0</v>
      </c>
      <c r="AS1122" s="26">
        <f t="shared" ca="1" si="518"/>
        <v>0</v>
      </c>
      <c r="AT1122" s="26">
        <f ca="1">IF(AS1122=0,0,COUNTIF($AS$19:AS1122,C1122*10+1))</f>
        <v>0</v>
      </c>
      <c r="AU1122" s="21">
        <f t="shared" ca="1" si="519"/>
        <v>0</v>
      </c>
      <c r="AV1122" s="33">
        <f t="shared" ca="1" si="517"/>
        <v>0</v>
      </c>
    </row>
    <row r="1123" spans="1:48" x14ac:dyDescent="0.2">
      <c r="A1123" s="15">
        <f>Daten!A1123</f>
        <v>41217</v>
      </c>
      <c r="B1123" s="8" t="str">
        <f>Daten!B1123</f>
        <v>Mühlheim am Inn</v>
      </c>
      <c r="C1123" s="15">
        <f t="shared" si="492"/>
        <v>4</v>
      </c>
      <c r="D1123" s="10">
        <f>Daten!D1123</f>
        <v>0</v>
      </c>
      <c r="E1123" s="9">
        <f>Daten!E1123</f>
        <v>669</v>
      </c>
      <c r="F1123" s="9">
        <f>Daten!F1123</f>
        <v>662</v>
      </c>
      <c r="G1123" s="27">
        <f t="shared" si="493"/>
        <v>7</v>
      </c>
      <c r="H1123" s="29">
        <f t="shared" si="494"/>
        <v>1.0574018126888218E-2</v>
      </c>
      <c r="I1123" s="21">
        <f t="shared" si="495"/>
        <v>10.624081741117136</v>
      </c>
      <c r="J1123" s="21">
        <f t="shared" si="496"/>
        <v>-3.624081741117136</v>
      </c>
      <c r="K1123" s="27">
        <f t="shared" si="497"/>
        <v>1812.040870558568</v>
      </c>
      <c r="L1123" s="16">
        <f>Daten!G1123</f>
        <v>91</v>
      </c>
      <c r="M1123" s="16">
        <f>Daten!H1123</f>
        <v>453</v>
      </c>
      <c r="N1123" s="16">
        <f>Daten!I1123</f>
        <v>125</v>
      </c>
      <c r="O1123" s="28">
        <f t="shared" si="498"/>
        <v>0.47682119205298013</v>
      </c>
      <c r="P1123" s="16">
        <f t="shared" si="499"/>
        <v>248.71307685663189</v>
      </c>
      <c r="Q1123" s="21">
        <f t="shared" si="500"/>
        <v>-32.713076856631886</v>
      </c>
      <c r="R1123" s="27">
        <f t="shared" si="501"/>
        <v>-6542.6153713263775</v>
      </c>
      <c r="S1123" s="9">
        <f ca="1">Daten!K1123</f>
        <v>8916</v>
      </c>
      <c r="T1123" s="9">
        <f ca="1">Daten!L1123</f>
        <v>49059</v>
      </c>
      <c r="U1123" s="9">
        <f ca="1">Daten!M1123</f>
        <v>80932</v>
      </c>
      <c r="V1123" s="9">
        <f ca="1">Daten!N1123</f>
        <v>500</v>
      </c>
      <c r="W1123" s="9">
        <f ca="1">Daten!O1123</f>
        <v>500</v>
      </c>
      <c r="X1123" s="23">
        <f t="shared" ca="1" si="502"/>
        <v>138907</v>
      </c>
      <c r="Y1123" s="9">
        <f t="shared" ca="1" si="503"/>
        <v>227812.20669118027</v>
      </c>
      <c r="Z1123" s="21">
        <f t="shared" ca="1" si="504"/>
        <v>-88905.206691180269</v>
      </c>
      <c r="AA1123" s="27">
        <f t="shared" ca="1" si="505"/>
        <v>8890.5206691180265</v>
      </c>
      <c r="AB1123" s="32">
        <f t="shared" ca="1" si="506"/>
        <v>4159.9461683502168</v>
      </c>
      <c r="AC1123" s="31">
        <f t="shared" ca="1" si="507"/>
        <v>4159.9461683502168</v>
      </c>
      <c r="AG1123" s="26">
        <f t="shared" ca="1" si="508"/>
        <v>1812.040870558568</v>
      </c>
      <c r="AH1123" s="26">
        <f t="shared" ca="1" si="509"/>
        <v>8890.5206691180265</v>
      </c>
      <c r="AI1123" s="26">
        <f t="shared" ca="1" si="510"/>
        <v>10702.561539676595</v>
      </c>
      <c r="AJ1123" s="26">
        <f t="shared" ca="1" si="511"/>
        <v>1</v>
      </c>
      <c r="AK1123" s="26">
        <f t="shared" ca="1" si="512"/>
        <v>10702.561539676595</v>
      </c>
      <c r="AL1123" s="26">
        <f t="shared" ca="1" si="513"/>
        <v>11306</v>
      </c>
      <c r="AM1123" s="26">
        <f t="shared" ca="1" si="514"/>
        <v>41</v>
      </c>
      <c r="AN1123" s="26">
        <f ca="1">IF(AM1123=0,0,COUNTIF($AM$19:AM1123,C1123*10+1))</f>
        <v>91</v>
      </c>
      <c r="AO1123" s="21">
        <f t="shared" ca="1" si="515"/>
        <v>0</v>
      </c>
      <c r="AP1123" s="33">
        <f t="shared" ca="1" si="516"/>
        <v>11306</v>
      </c>
      <c r="AQ1123" s="24"/>
      <c r="AR1123" s="155">
        <f ca="1">ROUND(Zsfg!$C$11/'Z1'!$AL$2120*'Z1'!AL1123,0)</f>
        <v>9430</v>
      </c>
      <c r="AS1123" s="26">
        <f t="shared" ca="1" si="518"/>
        <v>41</v>
      </c>
      <c r="AT1123" s="26">
        <f ca="1">IF(AS1123=0,0,COUNTIF($AS$19:AS1123,C1123*10+1))</f>
        <v>91</v>
      </c>
      <c r="AU1123" s="21">
        <f t="shared" ca="1" si="519"/>
        <v>0</v>
      </c>
      <c r="AV1123" s="33">
        <f t="shared" ca="1" si="517"/>
        <v>9430</v>
      </c>
    </row>
    <row r="1124" spans="1:48" x14ac:dyDescent="0.2">
      <c r="A1124" s="15">
        <f>Daten!A1124</f>
        <v>41218</v>
      </c>
      <c r="B1124" s="8" t="str">
        <f>Daten!B1124</f>
        <v>Neuhofen im Innkreis</v>
      </c>
      <c r="C1124" s="15">
        <f t="shared" si="492"/>
        <v>4</v>
      </c>
      <c r="D1124" s="10">
        <f>Daten!D1124</f>
        <v>0</v>
      </c>
      <c r="E1124" s="9">
        <f>Daten!E1124</f>
        <v>2448</v>
      </c>
      <c r="F1124" s="9">
        <f>Daten!F1124</f>
        <v>2309</v>
      </c>
      <c r="G1124" s="27">
        <f t="shared" si="493"/>
        <v>139</v>
      </c>
      <c r="H1124" s="29">
        <f t="shared" si="494"/>
        <v>6.0199220441749676E-2</v>
      </c>
      <c r="I1124" s="21">
        <f t="shared" si="495"/>
        <v>37.055898399153278</v>
      </c>
      <c r="J1124" s="21">
        <f t="shared" si="496"/>
        <v>101.94410160084672</v>
      </c>
      <c r="K1124" s="27">
        <f t="shared" si="497"/>
        <v>-50972.050800423363</v>
      </c>
      <c r="L1124" s="16">
        <f>Daten!G1124</f>
        <v>358</v>
      </c>
      <c r="M1124" s="16">
        <f>Daten!H1124</f>
        <v>1691</v>
      </c>
      <c r="N1124" s="16">
        <f>Daten!I1124</f>
        <v>399</v>
      </c>
      <c r="O1124" s="28">
        <f t="shared" si="498"/>
        <v>0.44766410408042578</v>
      </c>
      <c r="P1124" s="16">
        <f t="shared" si="499"/>
        <v>928.41901316680912</v>
      </c>
      <c r="Q1124" s="21">
        <f t="shared" si="500"/>
        <v>-171.41901316680912</v>
      </c>
      <c r="R1124" s="27">
        <f t="shared" si="501"/>
        <v>-34283.802633361825</v>
      </c>
      <c r="S1124" s="9">
        <f ca="1">Daten!K1124</f>
        <v>15695</v>
      </c>
      <c r="T1124" s="9">
        <f ca="1">Daten!L1124</f>
        <v>157022</v>
      </c>
      <c r="U1124" s="9">
        <f ca="1">Daten!M1124</f>
        <v>231126</v>
      </c>
      <c r="V1124" s="9">
        <f ca="1">Daten!N1124</f>
        <v>500</v>
      </c>
      <c r="W1124" s="9">
        <f ca="1">Daten!O1124</f>
        <v>500</v>
      </c>
      <c r="X1124" s="23">
        <f t="shared" ca="1" si="502"/>
        <v>403843</v>
      </c>
      <c r="Y1124" s="9">
        <f t="shared" ca="1" si="503"/>
        <v>833608.79219732329</v>
      </c>
      <c r="Z1124" s="21">
        <f t="shared" ca="1" si="504"/>
        <v>-429765.79219732329</v>
      </c>
      <c r="AA1124" s="27">
        <f t="shared" ca="1" si="505"/>
        <v>42976.579219732332</v>
      </c>
      <c r="AB1124" s="32">
        <f t="shared" ca="1" si="506"/>
        <v>-42279.274214052857</v>
      </c>
      <c r="AC1124" s="31">
        <f t="shared" ca="1" si="507"/>
        <v>0</v>
      </c>
      <c r="AG1124" s="26">
        <f t="shared" ca="1" si="508"/>
        <v>0</v>
      </c>
      <c r="AH1124" s="26">
        <f t="shared" ca="1" si="509"/>
        <v>0</v>
      </c>
      <c r="AI1124" s="26">
        <f t="shared" ca="1" si="510"/>
        <v>0</v>
      </c>
      <c r="AJ1124" s="26">
        <f t="shared" ca="1" si="511"/>
        <v>1</v>
      </c>
      <c r="AK1124" s="26">
        <f t="shared" ca="1" si="512"/>
        <v>0</v>
      </c>
      <c r="AL1124" s="26">
        <f t="shared" ca="1" si="513"/>
        <v>0</v>
      </c>
      <c r="AM1124" s="26">
        <f t="shared" ca="1" si="514"/>
        <v>0</v>
      </c>
      <c r="AN1124" s="26">
        <f ca="1">IF(AM1124=0,0,COUNTIF($AM$19:AM1124,C1124*10+1))</f>
        <v>0</v>
      </c>
      <c r="AO1124" s="21">
        <f t="shared" ca="1" si="515"/>
        <v>0</v>
      </c>
      <c r="AP1124" s="33">
        <f t="shared" ca="1" si="516"/>
        <v>0</v>
      </c>
      <c r="AQ1124" s="24"/>
      <c r="AR1124" s="155">
        <f ca="1">ROUND(Zsfg!$C$11/'Z1'!$AL$2120*'Z1'!AL1124,0)</f>
        <v>0</v>
      </c>
      <c r="AS1124" s="26">
        <f t="shared" ca="1" si="518"/>
        <v>0</v>
      </c>
      <c r="AT1124" s="26">
        <f ca="1">IF(AS1124=0,0,COUNTIF($AS$19:AS1124,C1124*10+1))</f>
        <v>0</v>
      </c>
      <c r="AU1124" s="21">
        <f t="shared" ca="1" si="519"/>
        <v>0</v>
      </c>
      <c r="AV1124" s="33">
        <f t="shared" ca="1" si="517"/>
        <v>0</v>
      </c>
    </row>
    <row r="1125" spans="1:48" x14ac:dyDescent="0.2">
      <c r="A1125" s="15">
        <f>Daten!A1125</f>
        <v>41219</v>
      </c>
      <c r="B1125" s="8" t="str">
        <f>Daten!B1125</f>
        <v>Obernberg am Inn</v>
      </c>
      <c r="C1125" s="15">
        <f t="shared" si="492"/>
        <v>4</v>
      </c>
      <c r="D1125" s="10">
        <f>Daten!D1125</f>
        <v>0</v>
      </c>
      <c r="E1125" s="9">
        <f>Daten!E1125</f>
        <v>1652</v>
      </c>
      <c r="F1125" s="9">
        <f>Daten!F1125</f>
        <v>1519</v>
      </c>
      <c r="G1125" s="27">
        <f t="shared" si="493"/>
        <v>133</v>
      </c>
      <c r="H1125" s="29">
        <f t="shared" si="494"/>
        <v>8.755760368663594E-2</v>
      </c>
      <c r="I1125" s="21">
        <f t="shared" si="495"/>
        <v>24.377613541928898</v>
      </c>
      <c r="J1125" s="21">
        <f t="shared" si="496"/>
        <v>108.62238645807111</v>
      </c>
      <c r="K1125" s="27">
        <f t="shared" si="497"/>
        <v>-54311.193229035554</v>
      </c>
      <c r="L1125" s="16">
        <f>Daten!G1125</f>
        <v>190</v>
      </c>
      <c r="M1125" s="16">
        <f>Daten!H1125</f>
        <v>1067</v>
      </c>
      <c r="N1125" s="16">
        <f>Daten!I1125</f>
        <v>395</v>
      </c>
      <c r="O1125" s="28">
        <f t="shared" si="498"/>
        <v>0.54826616682286788</v>
      </c>
      <c r="P1125" s="16">
        <f t="shared" si="499"/>
        <v>585.82086756297178</v>
      </c>
      <c r="Q1125" s="21">
        <f t="shared" si="500"/>
        <v>-0.82086756297178454</v>
      </c>
      <c r="R1125" s="27">
        <f t="shared" si="501"/>
        <v>-164.17351259435691</v>
      </c>
      <c r="S1125" s="9">
        <f ca="1">Daten!K1125</f>
        <v>1040</v>
      </c>
      <c r="T1125" s="9">
        <f ca="1">Daten!L1125</f>
        <v>97020</v>
      </c>
      <c r="U1125" s="9">
        <f ca="1">Daten!M1125</f>
        <v>161878</v>
      </c>
      <c r="V1125" s="9">
        <f ca="1">Daten!N1125</f>
        <v>500</v>
      </c>
      <c r="W1125" s="9">
        <f ca="1">Daten!O1125</f>
        <v>500</v>
      </c>
      <c r="X1125" s="23">
        <f t="shared" ca="1" si="502"/>
        <v>259938</v>
      </c>
      <c r="Y1125" s="9">
        <f t="shared" ca="1" si="503"/>
        <v>562549.72414623294</v>
      </c>
      <c r="Z1125" s="21">
        <f t="shared" ca="1" si="504"/>
        <v>-302611.72414623294</v>
      </c>
      <c r="AA1125" s="27">
        <f t="shared" ca="1" si="505"/>
        <v>30261.172414623295</v>
      </c>
      <c r="AB1125" s="32">
        <f t="shared" ca="1" si="506"/>
        <v>-24214.194327006619</v>
      </c>
      <c r="AC1125" s="31">
        <f t="shared" ca="1" si="507"/>
        <v>0</v>
      </c>
      <c r="AG1125" s="26">
        <f t="shared" ca="1" si="508"/>
        <v>0</v>
      </c>
      <c r="AH1125" s="26">
        <f t="shared" ca="1" si="509"/>
        <v>0</v>
      </c>
      <c r="AI1125" s="26">
        <f t="shared" ca="1" si="510"/>
        <v>0</v>
      </c>
      <c r="AJ1125" s="26">
        <f t="shared" ca="1" si="511"/>
        <v>1</v>
      </c>
      <c r="AK1125" s="26">
        <f t="shared" ca="1" si="512"/>
        <v>0</v>
      </c>
      <c r="AL1125" s="26">
        <f t="shared" ca="1" si="513"/>
        <v>0</v>
      </c>
      <c r="AM1125" s="26">
        <f t="shared" ca="1" si="514"/>
        <v>0</v>
      </c>
      <c r="AN1125" s="26">
        <f ca="1">IF(AM1125=0,0,COUNTIF($AM$19:AM1125,C1125*10+1))</f>
        <v>0</v>
      </c>
      <c r="AO1125" s="21">
        <f t="shared" ca="1" si="515"/>
        <v>0</v>
      </c>
      <c r="AP1125" s="33">
        <f t="shared" ca="1" si="516"/>
        <v>0</v>
      </c>
      <c r="AQ1125" s="24"/>
      <c r="AR1125" s="155">
        <f ca="1">ROUND(Zsfg!$C$11/'Z1'!$AL$2120*'Z1'!AL1125,0)</f>
        <v>0</v>
      </c>
      <c r="AS1125" s="26">
        <f t="shared" ca="1" si="518"/>
        <v>0</v>
      </c>
      <c r="AT1125" s="26">
        <f ca="1">IF(AS1125=0,0,COUNTIF($AS$19:AS1125,C1125*10+1))</f>
        <v>0</v>
      </c>
      <c r="AU1125" s="21">
        <f t="shared" ca="1" si="519"/>
        <v>0</v>
      </c>
      <c r="AV1125" s="33">
        <f t="shared" ca="1" si="517"/>
        <v>0</v>
      </c>
    </row>
    <row r="1126" spans="1:48" x14ac:dyDescent="0.2">
      <c r="A1126" s="15">
        <f>Daten!A1126</f>
        <v>41220</v>
      </c>
      <c r="B1126" s="8" t="str">
        <f>Daten!B1126</f>
        <v>Ort im Innkreis</v>
      </c>
      <c r="C1126" s="15">
        <f t="shared" si="492"/>
        <v>4</v>
      </c>
      <c r="D1126" s="10">
        <f>Daten!D1126</f>
        <v>0</v>
      </c>
      <c r="E1126" s="9">
        <f>Daten!E1126</f>
        <v>1281</v>
      </c>
      <c r="F1126" s="9">
        <f>Daten!F1126</f>
        <v>1230</v>
      </c>
      <c r="G1126" s="27">
        <f t="shared" si="493"/>
        <v>51</v>
      </c>
      <c r="H1126" s="29">
        <f t="shared" si="494"/>
        <v>4.1463414634146344E-2</v>
      </c>
      <c r="I1126" s="21">
        <f t="shared" si="495"/>
        <v>19.739608068843019</v>
      </c>
      <c r="J1126" s="21">
        <f t="shared" si="496"/>
        <v>31.260391931156981</v>
      </c>
      <c r="K1126" s="27">
        <f t="shared" si="497"/>
        <v>-15630.19596557849</v>
      </c>
      <c r="L1126" s="16">
        <f>Daten!G1126</f>
        <v>213</v>
      </c>
      <c r="M1126" s="16">
        <f>Daten!H1126</f>
        <v>861</v>
      </c>
      <c r="N1126" s="16">
        <f>Daten!I1126</f>
        <v>207</v>
      </c>
      <c r="O1126" s="28">
        <f t="shared" si="498"/>
        <v>0.48780487804878048</v>
      </c>
      <c r="P1126" s="16">
        <f t="shared" si="499"/>
        <v>472.71955667452551</v>
      </c>
      <c r="Q1126" s="21">
        <f t="shared" si="500"/>
        <v>-52.719556674525506</v>
      </c>
      <c r="R1126" s="27">
        <f t="shared" si="501"/>
        <v>-10543.9113349051</v>
      </c>
      <c r="S1126" s="9">
        <f ca="1">Daten!K1126</f>
        <v>10252</v>
      </c>
      <c r="T1126" s="9">
        <f ca="1">Daten!L1126</f>
        <v>147787</v>
      </c>
      <c r="U1126" s="9">
        <f ca="1">Daten!M1126</f>
        <v>513782</v>
      </c>
      <c r="V1126" s="9">
        <f ca="1">Daten!N1126</f>
        <v>500</v>
      </c>
      <c r="W1126" s="9">
        <f ca="1">Daten!O1126</f>
        <v>500</v>
      </c>
      <c r="X1126" s="23">
        <f t="shared" ca="1" si="502"/>
        <v>671821</v>
      </c>
      <c r="Y1126" s="9">
        <f t="shared" ca="1" si="503"/>
        <v>436214.40474051109</v>
      </c>
      <c r="Z1126" s="21">
        <f t="shared" ca="1" si="504"/>
        <v>235606.59525948891</v>
      </c>
      <c r="AA1126" s="27">
        <f t="shared" ca="1" si="505"/>
        <v>-23560.659525948893</v>
      </c>
      <c r="AB1126" s="32">
        <f t="shared" ca="1" si="506"/>
        <v>-49734.766826432489</v>
      </c>
      <c r="AC1126" s="31">
        <f t="shared" ca="1" si="507"/>
        <v>0</v>
      </c>
      <c r="AG1126" s="26">
        <f t="shared" ca="1" si="508"/>
        <v>0</v>
      </c>
      <c r="AH1126" s="26">
        <f t="shared" ca="1" si="509"/>
        <v>0</v>
      </c>
      <c r="AI1126" s="26">
        <f t="shared" ca="1" si="510"/>
        <v>0</v>
      </c>
      <c r="AJ1126" s="26">
        <f t="shared" ca="1" si="511"/>
        <v>1</v>
      </c>
      <c r="AK1126" s="26">
        <f t="shared" ca="1" si="512"/>
        <v>0</v>
      </c>
      <c r="AL1126" s="26">
        <f t="shared" ca="1" si="513"/>
        <v>0</v>
      </c>
      <c r="AM1126" s="26">
        <f t="shared" ca="1" si="514"/>
        <v>0</v>
      </c>
      <c r="AN1126" s="26">
        <f ca="1">IF(AM1126=0,0,COUNTIF($AM$19:AM1126,C1126*10+1))</f>
        <v>0</v>
      </c>
      <c r="AO1126" s="21">
        <f t="shared" ca="1" si="515"/>
        <v>0</v>
      </c>
      <c r="AP1126" s="33">
        <f t="shared" ca="1" si="516"/>
        <v>0</v>
      </c>
      <c r="AQ1126" s="24"/>
      <c r="AR1126" s="155">
        <f ca="1">ROUND(Zsfg!$C$11/'Z1'!$AL$2120*'Z1'!AL1126,0)</f>
        <v>0</v>
      </c>
      <c r="AS1126" s="26">
        <f t="shared" ca="1" si="518"/>
        <v>0</v>
      </c>
      <c r="AT1126" s="26">
        <f ca="1">IF(AS1126=0,0,COUNTIF($AS$19:AS1126,C1126*10+1))</f>
        <v>0</v>
      </c>
      <c r="AU1126" s="21">
        <f t="shared" ca="1" si="519"/>
        <v>0</v>
      </c>
      <c r="AV1126" s="33">
        <f t="shared" ca="1" si="517"/>
        <v>0</v>
      </c>
    </row>
    <row r="1127" spans="1:48" x14ac:dyDescent="0.2">
      <c r="A1127" s="15">
        <f>Daten!A1127</f>
        <v>41221</v>
      </c>
      <c r="B1127" s="8" t="str">
        <f>Daten!B1127</f>
        <v>Pattigham</v>
      </c>
      <c r="C1127" s="15">
        <f t="shared" si="492"/>
        <v>4</v>
      </c>
      <c r="D1127" s="10">
        <f>Daten!D1127</f>
        <v>0</v>
      </c>
      <c r="E1127" s="9">
        <f>Daten!E1127</f>
        <v>955</v>
      </c>
      <c r="F1127" s="9">
        <f>Daten!F1127</f>
        <v>871</v>
      </c>
      <c r="G1127" s="27">
        <f t="shared" si="493"/>
        <v>84</v>
      </c>
      <c r="H1127" s="29">
        <f t="shared" si="494"/>
        <v>9.6440872560275545E-2</v>
      </c>
      <c r="I1127" s="21">
        <f t="shared" si="495"/>
        <v>13.97821026663599</v>
      </c>
      <c r="J1127" s="21">
        <f t="shared" si="496"/>
        <v>70.021789733364017</v>
      </c>
      <c r="K1127" s="27">
        <f t="shared" si="497"/>
        <v>-35010.894866682007</v>
      </c>
      <c r="L1127" s="16">
        <f>Daten!G1127</f>
        <v>180</v>
      </c>
      <c r="M1127" s="16">
        <f>Daten!H1127</f>
        <v>617</v>
      </c>
      <c r="N1127" s="16">
        <f>Daten!I1127</f>
        <v>158</v>
      </c>
      <c r="O1127" s="28">
        <f t="shared" si="498"/>
        <v>0.54781199351701781</v>
      </c>
      <c r="P1127" s="16">
        <f t="shared" si="499"/>
        <v>338.75489717558912</v>
      </c>
      <c r="Q1127" s="21">
        <f t="shared" si="500"/>
        <v>-0.75489717558912162</v>
      </c>
      <c r="R1127" s="27">
        <f t="shared" si="501"/>
        <v>-150.97943511782432</v>
      </c>
      <c r="S1127" s="9">
        <f ca="1">Daten!K1127</f>
        <v>8988</v>
      </c>
      <c r="T1127" s="9">
        <f ca="1">Daten!L1127</f>
        <v>40641</v>
      </c>
      <c r="U1127" s="9">
        <f ca="1">Daten!M1127</f>
        <v>43868</v>
      </c>
      <c r="V1127" s="9">
        <f ca="1">Daten!N1127</f>
        <v>500</v>
      </c>
      <c r="W1127" s="9">
        <f ca="1">Daten!O1127</f>
        <v>500</v>
      </c>
      <c r="X1127" s="23">
        <f t="shared" ca="1" si="502"/>
        <v>93497</v>
      </c>
      <c r="Y1127" s="9">
        <f t="shared" ca="1" si="503"/>
        <v>325202.77636782837</v>
      </c>
      <c r="Z1127" s="21">
        <f t="shared" ca="1" si="504"/>
        <v>-231705.77636782837</v>
      </c>
      <c r="AA1127" s="27">
        <f t="shared" ca="1" si="505"/>
        <v>23170.577636782837</v>
      </c>
      <c r="AB1127" s="32">
        <f t="shared" ca="1" si="506"/>
        <v>-11991.296665016998</v>
      </c>
      <c r="AC1127" s="31">
        <f t="shared" ca="1" si="507"/>
        <v>0</v>
      </c>
      <c r="AG1127" s="26">
        <f t="shared" ca="1" si="508"/>
        <v>0</v>
      </c>
      <c r="AH1127" s="26">
        <f t="shared" ca="1" si="509"/>
        <v>0</v>
      </c>
      <c r="AI1127" s="26">
        <f t="shared" ca="1" si="510"/>
        <v>0</v>
      </c>
      <c r="AJ1127" s="26">
        <f t="shared" ca="1" si="511"/>
        <v>1</v>
      </c>
      <c r="AK1127" s="26">
        <f t="shared" ca="1" si="512"/>
        <v>0</v>
      </c>
      <c r="AL1127" s="26">
        <f t="shared" ca="1" si="513"/>
        <v>0</v>
      </c>
      <c r="AM1127" s="26">
        <f t="shared" ca="1" si="514"/>
        <v>0</v>
      </c>
      <c r="AN1127" s="26">
        <f ca="1">IF(AM1127=0,0,COUNTIF($AM$19:AM1127,C1127*10+1))</f>
        <v>0</v>
      </c>
      <c r="AO1127" s="21">
        <f t="shared" ca="1" si="515"/>
        <v>0</v>
      </c>
      <c r="AP1127" s="33">
        <f t="shared" ca="1" si="516"/>
        <v>0</v>
      </c>
      <c r="AQ1127" s="24"/>
      <c r="AR1127" s="155">
        <f ca="1">ROUND(Zsfg!$C$11/'Z1'!$AL$2120*'Z1'!AL1127,0)</f>
        <v>0</v>
      </c>
      <c r="AS1127" s="26">
        <f t="shared" ca="1" si="518"/>
        <v>0</v>
      </c>
      <c r="AT1127" s="26">
        <f ca="1">IF(AS1127=0,0,COUNTIF($AS$19:AS1127,C1127*10+1))</f>
        <v>0</v>
      </c>
      <c r="AU1127" s="21">
        <f t="shared" ca="1" si="519"/>
        <v>0</v>
      </c>
      <c r="AV1127" s="33">
        <f t="shared" ca="1" si="517"/>
        <v>0</v>
      </c>
    </row>
    <row r="1128" spans="1:48" x14ac:dyDescent="0.2">
      <c r="A1128" s="15">
        <f>Daten!A1128</f>
        <v>41222</v>
      </c>
      <c r="B1128" s="8" t="str">
        <f>Daten!B1128</f>
        <v>Peterskirchen</v>
      </c>
      <c r="C1128" s="15">
        <f t="shared" si="492"/>
        <v>4</v>
      </c>
      <c r="D1128" s="10">
        <f>Daten!D1128</f>
        <v>0</v>
      </c>
      <c r="E1128" s="9">
        <f>Daten!E1128</f>
        <v>697</v>
      </c>
      <c r="F1128" s="9">
        <f>Daten!F1128</f>
        <v>653</v>
      </c>
      <c r="G1128" s="27">
        <f t="shared" si="493"/>
        <v>44</v>
      </c>
      <c r="H1128" s="29">
        <f t="shared" si="494"/>
        <v>6.738131699846861E-2</v>
      </c>
      <c r="I1128" s="21">
        <f t="shared" si="495"/>
        <v>10.479645584515847</v>
      </c>
      <c r="J1128" s="21">
        <f t="shared" si="496"/>
        <v>33.52035441548415</v>
      </c>
      <c r="K1128" s="27">
        <f t="shared" si="497"/>
        <v>-16760.177207742076</v>
      </c>
      <c r="L1128" s="16">
        <f>Daten!G1128</f>
        <v>104</v>
      </c>
      <c r="M1128" s="16">
        <f>Daten!H1128</f>
        <v>457</v>
      </c>
      <c r="N1128" s="16">
        <f>Daten!I1128</f>
        <v>136</v>
      </c>
      <c r="O1128" s="28">
        <f t="shared" si="498"/>
        <v>0.52516411378555794</v>
      </c>
      <c r="P1128" s="16">
        <f t="shared" si="499"/>
        <v>250.90921881563085</v>
      </c>
      <c r="Q1128" s="21">
        <f t="shared" si="500"/>
        <v>-10.909218815630851</v>
      </c>
      <c r="R1128" s="27">
        <f t="shared" si="501"/>
        <v>-2181.8437631261704</v>
      </c>
      <c r="S1128" s="9">
        <f ca="1">Daten!K1128</f>
        <v>8044</v>
      </c>
      <c r="T1128" s="9">
        <f ca="1">Daten!L1128</f>
        <v>41428</v>
      </c>
      <c r="U1128" s="9">
        <f ca="1">Daten!M1128</f>
        <v>28977</v>
      </c>
      <c r="V1128" s="9">
        <f ca="1">Daten!N1128</f>
        <v>500</v>
      </c>
      <c r="W1128" s="9">
        <f ca="1">Daten!O1128</f>
        <v>500</v>
      </c>
      <c r="X1128" s="23">
        <f t="shared" ca="1" si="502"/>
        <v>78449</v>
      </c>
      <c r="Y1128" s="9">
        <f t="shared" ca="1" si="503"/>
        <v>237346.94777840457</v>
      </c>
      <c r="Z1128" s="21">
        <f t="shared" ca="1" si="504"/>
        <v>-158897.94777840457</v>
      </c>
      <c r="AA1128" s="27">
        <f t="shared" ca="1" si="505"/>
        <v>15889.794777840458</v>
      </c>
      <c r="AB1128" s="32">
        <f t="shared" ca="1" si="506"/>
        <v>-3052.2261930277873</v>
      </c>
      <c r="AC1128" s="31">
        <f t="shared" ca="1" si="507"/>
        <v>0</v>
      </c>
      <c r="AG1128" s="26">
        <f t="shared" ca="1" si="508"/>
        <v>0</v>
      </c>
      <c r="AH1128" s="26">
        <f t="shared" ca="1" si="509"/>
        <v>0</v>
      </c>
      <c r="AI1128" s="26">
        <f t="shared" ca="1" si="510"/>
        <v>0</v>
      </c>
      <c r="AJ1128" s="26">
        <f t="shared" ca="1" si="511"/>
        <v>1</v>
      </c>
      <c r="AK1128" s="26">
        <f t="shared" ca="1" si="512"/>
        <v>0</v>
      </c>
      <c r="AL1128" s="26">
        <f t="shared" ca="1" si="513"/>
        <v>0</v>
      </c>
      <c r="AM1128" s="26">
        <f t="shared" ca="1" si="514"/>
        <v>0</v>
      </c>
      <c r="AN1128" s="26">
        <f ca="1">IF(AM1128=0,0,COUNTIF($AM$19:AM1128,C1128*10+1))</f>
        <v>0</v>
      </c>
      <c r="AO1128" s="21">
        <f t="shared" ca="1" si="515"/>
        <v>0</v>
      </c>
      <c r="AP1128" s="33">
        <f t="shared" ca="1" si="516"/>
        <v>0</v>
      </c>
      <c r="AQ1128" s="24"/>
      <c r="AR1128" s="155">
        <f ca="1">ROUND(Zsfg!$C$11/'Z1'!$AL$2120*'Z1'!AL1128,0)</f>
        <v>0</v>
      </c>
      <c r="AS1128" s="26">
        <f t="shared" ca="1" si="518"/>
        <v>0</v>
      </c>
      <c r="AT1128" s="26">
        <f ca="1">IF(AS1128=0,0,COUNTIF($AS$19:AS1128,C1128*10+1))</f>
        <v>0</v>
      </c>
      <c r="AU1128" s="21">
        <f t="shared" ca="1" si="519"/>
        <v>0</v>
      </c>
      <c r="AV1128" s="33">
        <f t="shared" ca="1" si="517"/>
        <v>0</v>
      </c>
    </row>
    <row r="1129" spans="1:48" x14ac:dyDescent="0.2">
      <c r="A1129" s="15">
        <f>Daten!A1129</f>
        <v>41223</v>
      </c>
      <c r="B1129" s="8" t="str">
        <f>Daten!B1129</f>
        <v>Pramet</v>
      </c>
      <c r="C1129" s="15">
        <f t="shared" si="492"/>
        <v>4</v>
      </c>
      <c r="D1129" s="10">
        <f>Daten!D1129</f>
        <v>0</v>
      </c>
      <c r="E1129" s="9">
        <f>Daten!E1129</f>
        <v>1015</v>
      </c>
      <c r="F1129" s="9">
        <f>Daten!F1129</f>
        <v>995</v>
      </c>
      <c r="G1129" s="27">
        <f t="shared" si="493"/>
        <v>20</v>
      </c>
      <c r="H1129" s="29">
        <f t="shared" si="494"/>
        <v>2.0100502512562814E-2</v>
      </c>
      <c r="I1129" s="21">
        <f t="shared" si="495"/>
        <v>15.968219535364881</v>
      </c>
      <c r="J1129" s="21">
        <f t="shared" si="496"/>
        <v>4.0317804646351192</v>
      </c>
      <c r="K1129" s="27">
        <f t="shared" si="497"/>
        <v>-2015.8902323175596</v>
      </c>
      <c r="L1129" s="16">
        <f>Daten!G1129</f>
        <v>150</v>
      </c>
      <c r="M1129" s="16">
        <f>Daten!H1129</f>
        <v>676</v>
      </c>
      <c r="N1129" s="16">
        <f>Daten!I1129</f>
        <v>189</v>
      </c>
      <c r="O1129" s="28">
        <f t="shared" si="498"/>
        <v>0.50147928994082835</v>
      </c>
      <c r="P1129" s="16">
        <f t="shared" si="499"/>
        <v>371.14799107082376</v>
      </c>
      <c r="Q1129" s="21">
        <f t="shared" si="500"/>
        <v>-32.147991070823764</v>
      </c>
      <c r="R1129" s="27">
        <f t="shared" si="501"/>
        <v>-6429.5982141647528</v>
      </c>
      <c r="S1129" s="9">
        <f ca="1">Daten!K1129</f>
        <v>10434</v>
      </c>
      <c r="T1129" s="9">
        <f ca="1">Daten!L1129</f>
        <v>66162</v>
      </c>
      <c r="U1129" s="9">
        <f ca="1">Daten!M1129</f>
        <v>229704</v>
      </c>
      <c r="V1129" s="9">
        <f ca="1">Daten!N1129</f>
        <v>500</v>
      </c>
      <c r="W1129" s="9">
        <f ca="1">Daten!O1129</f>
        <v>500</v>
      </c>
      <c r="X1129" s="23">
        <f t="shared" ca="1" si="502"/>
        <v>306300</v>
      </c>
      <c r="Y1129" s="9">
        <f t="shared" ca="1" si="503"/>
        <v>345634.36441188038</v>
      </c>
      <c r="Z1129" s="21">
        <f t="shared" ca="1" si="504"/>
        <v>-39334.364411880379</v>
      </c>
      <c r="AA1129" s="27">
        <f t="shared" ca="1" si="505"/>
        <v>3933.4364411880379</v>
      </c>
      <c r="AB1129" s="32">
        <f t="shared" ca="1" si="506"/>
        <v>-4512.0520052942738</v>
      </c>
      <c r="AC1129" s="31">
        <f t="shared" ca="1" si="507"/>
        <v>0</v>
      </c>
      <c r="AG1129" s="26">
        <f t="shared" ca="1" si="508"/>
        <v>0</v>
      </c>
      <c r="AH1129" s="26">
        <f t="shared" ca="1" si="509"/>
        <v>0</v>
      </c>
      <c r="AI1129" s="26">
        <f t="shared" ca="1" si="510"/>
        <v>0</v>
      </c>
      <c r="AJ1129" s="26">
        <f t="shared" ca="1" si="511"/>
        <v>1</v>
      </c>
      <c r="AK1129" s="26">
        <f t="shared" ca="1" si="512"/>
        <v>0</v>
      </c>
      <c r="AL1129" s="26">
        <f t="shared" ca="1" si="513"/>
        <v>0</v>
      </c>
      <c r="AM1129" s="26">
        <f t="shared" ca="1" si="514"/>
        <v>0</v>
      </c>
      <c r="AN1129" s="26">
        <f ca="1">IF(AM1129=0,0,COUNTIF($AM$19:AM1129,C1129*10+1))</f>
        <v>0</v>
      </c>
      <c r="AO1129" s="21">
        <f t="shared" ca="1" si="515"/>
        <v>0</v>
      </c>
      <c r="AP1129" s="33">
        <f t="shared" ca="1" si="516"/>
        <v>0</v>
      </c>
      <c r="AQ1129" s="24"/>
      <c r="AR1129" s="155">
        <f ca="1">ROUND(Zsfg!$C$11/'Z1'!$AL$2120*'Z1'!AL1129,0)</f>
        <v>0</v>
      </c>
      <c r="AS1129" s="26">
        <f t="shared" ca="1" si="518"/>
        <v>0</v>
      </c>
      <c r="AT1129" s="26">
        <f ca="1">IF(AS1129=0,0,COUNTIF($AS$19:AS1129,C1129*10+1))</f>
        <v>0</v>
      </c>
      <c r="AU1129" s="21">
        <f t="shared" ca="1" si="519"/>
        <v>0</v>
      </c>
      <c r="AV1129" s="33">
        <f t="shared" ca="1" si="517"/>
        <v>0</v>
      </c>
    </row>
    <row r="1130" spans="1:48" x14ac:dyDescent="0.2">
      <c r="A1130" s="15">
        <f>Daten!A1130</f>
        <v>41224</v>
      </c>
      <c r="B1130" s="8" t="str">
        <f>Daten!B1130</f>
        <v>Reichersberg</v>
      </c>
      <c r="C1130" s="15">
        <f t="shared" si="492"/>
        <v>4</v>
      </c>
      <c r="D1130" s="10">
        <f>Daten!D1130</f>
        <v>0</v>
      </c>
      <c r="E1130" s="9">
        <f>Daten!E1130</f>
        <v>1509</v>
      </c>
      <c r="F1130" s="9">
        <f>Daten!F1130</f>
        <v>1521</v>
      </c>
      <c r="G1130" s="27">
        <f t="shared" si="493"/>
        <v>-12</v>
      </c>
      <c r="H1130" s="29">
        <f t="shared" si="494"/>
        <v>-7.889546351084813E-3</v>
      </c>
      <c r="I1130" s="21">
        <f t="shared" si="495"/>
        <v>24.409710465618073</v>
      </c>
      <c r="J1130" s="21">
        <f t="shared" si="496"/>
        <v>-36.409710465618076</v>
      </c>
      <c r="K1130" s="27">
        <f t="shared" si="497"/>
        <v>18204.855232809037</v>
      </c>
      <c r="L1130" s="16">
        <f>Daten!G1130</f>
        <v>215</v>
      </c>
      <c r="M1130" s="16">
        <f>Daten!H1130</f>
        <v>1015</v>
      </c>
      <c r="N1130" s="16">
        <f>Daten!I1130</f>
        <v>279</v>
      </c>
      <c r="O1130" s="28">
        <f t="shared" si="498"/>
        <v>0.48669950738916257</v>
      </c>
      <c r="P1130" s="16">
        <f t="shared" si="499"/>
        <v>557.27102209598536</v>
      </c>
      <c r="Q1130" s="21">
        <f t="shared" si="500"/>
        <v>-63.271022095985359</v>
      </c>
      <c r="R1130" s="27">
        <f t="shared" si="501"/>
        <v>-12654.204419197071</v>
      </c>
      <c r="S1130" s="9">
        <f ca="1">Daten!K1130</f>
        <v>25234</v>
      </c>
      <c r="T1130" s="9">
        <f ca="1">Daten!L1130</f>
        <v>141327</v>
      </c>
      <c r="U1130" s="9">
        <f ca="1">Daten!M1130</f>
        <v>2523969</v>
      </c>
      <c r="V1130" s="9">
        <f ca="1">Daten!N1130</f>
        <v>500</v>
      </c>
      <c r="W1130" s="9">
        <f ca="1">Daten!O1130</f>
        <v>500</v>
      </c>
      <c r="X1130" s="23">
        <f t="shared" ca="1" si="502"/>
        <v>2690530</v>
      </c>
      <c r="Y1130" s="9">
        <f t="shared" ca="1" si="503"/>
        <v>513854.43930790888</v>
      </c>
      <c r="Z1130" s="21">
        <f t="shared" ca="1" si="504"/>
        <v>2176675.560692091</v>
      </c>
      <c r="AA1130" s="27">
        <f t="shared" ca="1" si="505"/>
        <v>-217667.55606920912</v>
      </c>
      <c r="AB1130" s="32">
        <f t="shared" ca="1" si="506"/>
        <v>-212116.90525559714</v>
      </c>
      <c r="AC1130" s="31">
        <f t="shared" ca="1" si="507"/>
        <v>0</v>
      </c>
      <c r="AG1130" s="26">
        <f t="shared" ca="1" si="508"/>
        <v>0</v>
      </c>
      <c r="AH1130" s="26">
        <f t="shared" ca="1" si="509"/>
        <v>0</v>
      </c>
      <c r="AI1130" s="26">
        <f t="shared" ca="1" si="510"/>
        <v>0</v>
      </c>
      <c r="AJ1130" s="26">
        <f t="shared" ca="1" si="511"/>
        <v>1</v>
      </c>
      <c r="AK1130" s="26">
        <f t="shared" ca="1" si="512"/>
        <v>0</v>
      </c>
      <c r="AL1130" s="26">
        <f t="shared" ca="1" si="513"/>
        <v>0</v>
      </c>
      <c r="AM1130" s="26">
        <f t="shared" ca="1" si="514"/>
        <v>0</v>
      </c>
      <c r="AN1130" s="26">
        <f ca="1">IF(AM1130=0,0,COUNTIF($AM$19:AM1130,C1130*10+1))</f>
        <v>0</v>
      </c>
      <c r="AO1130" s="21">
        <f t="shared" ca="1" si="515"/>
        <v>0</v>
      </c>
      <c r="AP1130" s="33">
        <f t="shared" ca="1" si="516"/>
        <v>0</v>
      </c>
      <c r="AQ1130" s="24"/>
      <c r="AR1130" s="155">
        <f ca="1">ROUND(Zsfg!$C$11/'Z1'!$AL$2120*'Z1'!AL1130,0)</f>
        <v>0</v>
      </c>
      <c r="AS1130" s="26">
        <f t="shared" ca="1" si="518"/>
        <v>0</v>
      </c>
      <c r="AT1130" s="26">
        <f ca="1">IF(AS1130=0,0,COUNTIF($AS$19:AS1130,C1130*10+1))</f>
        <v>0</v>
      </c>
      <c r="AU1130" s="21">
        <f t="shared" ca="1" si="519"/>
        <v>0</v>
      </c>
      <c r="AV1130" s="33">
        <f t="shared" ca="1" si="517"/>
        <v>0</v>
      </c>
    </row>
    <row r="1131" spans="1:48" x14ac:dyDescent="0.2">
      <c r="A1131" s="15">
        <f>Daten!A1131</f>
        <v>41225</v>
      </c>
      <c r="B1131" s="8" t="str">
        <f>Daten!B1131</f>
        <v>Ried im Innkreis</v>
      </c>
      <c r="C1131" s="15">
        <f t="shared" si="492"/>
        <v>4</v>
      </c>
      <c r="D1131" s="10">
        <f>Daten!D1131</f>
        <v>0</v>
      </c>
      <c r="E1131" s="9">
        <f>Daten!E1131</f>
        <v>12039</v>
      </c>
      <c r="F1131" s="9">
        <f>Daten!F1131</f>
        <v>11408</v>
      </c>
      <c r="G1131" s="27">
        <f t="shared" si="493"/>
        <v>631</v>
      </c>
      <c r="H1131" s="29">
        <f t="shared" si="494"/>
        <v>5.5312061711079941E-2</v>
      </c>
      <c r="I1131" s="21">
        <f t="shared" si="495"/>
        <v>183.08085272305786</v>
      </c>
      <c r="J1131" s="21">
        <f t="shared" si="496"/>
        <v>447.91914727694211</v>
      </c>
      <c r="K1131" s="27">
        <f t="shared" si="497"/>
        <v>-223959.57363847105</v>
      </c>
      <c r="L1131" s="16">
        <f>Daten!G1131</f>
        <v>1581</v>
      </c>
      <c r="M1131" s="16">
        <f>Daten!H1131</f>
        <v>7999</v>
      </c>
      <c r="N1131" s="16">
        <f>Daten!I1131</f>
        <v>2459</v>
      </c>
      <c r="O1131" s="28">
        <f t="shared" si="498"/>
        <v>0.50506313289161142</v>
      </c>
      <c r="P1131" s="16">
        <f t="shared" si="499"/>
        <v>4391.7348825081644</v>
      </c>
      <c r="Q1131" s="21">
        <f t="shared" si="500"/>
        <v>-351.73488250816445</v>
      </c>
      <c r="R1131" s="27">
        <f t="shared" si="501"/>
        <v>-70346.976501632889</v>
      </c>
      <c r="S1131" s="9">
        <f ca="1">Daten!K1131</f>
        <v>1656</v>
      </c>
      <c r="T1131" s="9">
        <f ca="1">Daten!L1131</f>
        <v>1449595</v>
      </c>
      <c r="U1131" s="9">
        <f ca="1">Daten!M1131</f>
        <v>9335518</v>
      </c>
      <c r="V1131" s="9">
        <f ca="1">Daten!N1131</f>
        <v>500</v>
      </c>
      <c r="W1131" s="9">
        <f ca="1">Daten!O1131</f>
        <v>500</v>
      </c>
      <c r="X1131" s="23">
        <f t="shared" ca="1" si="502"/>
        <v>10786769</v>
      </c>
      <c r="Y1131" s="9">
        <f t="shared" ca="1" si="503"/>
        <v>4099598.1410390423</v>
      </c>
      <c r="Z1131" s="21">
        <f t="shared" ca="1" si="504"/>
        <v>6687170.8589609582</v>
      </c>
      <c r="AA1131" s="27">
        <f t="shared" ca="1" si="505"/>
        <v>-668717.08589609584</v>
      </c>
      <c r="AB1131" s="32">
        <f t="shared" ca="1" si="506"/>
        <v>-963023.63603619975</v>
      </c>
      <c r="AC1131" s="31">
        <f t="shared" ca="1" si="507"/>
        <v>0</v>
      </c>
      <c r="AG1131" s="26">
        <f t="shared" ca="1" si="508"/>
        <v>0</v>
      </c>
      <c r="AH1131" s="26">
        <f t="shared" ca="1" si="509"/>
        <v>0</v>
      </c>
      <c r="AI1131" s="26">
        <f t="shared" ca="1" si="510"/>
        <v>0</v>
      </c>
      <c r="AJ1131" s="26">
        <f t="shared" ca="1" si="511"/>
        <v>1</v>
      </c>
      <c r="AK1131" s="26">
        <f t="shared" ca="1" si="512"/>
        <v>0</v>
      </c>
      <c r="AL1131" s="26">
        <f t="shared" ca="1" si="513"/>
        <v>0</v>
      </c>
      <c r="AM1131" s="26">
        <f t="shared" ca="1" si="514"/>
        <v>0</v>
      </c>
      <c r="AN1131" s="26">
        <f ca="1">IF(AM1131=0,0,COUNTIF($AM$19:AM1131,C1131*10+1))</f>
        <v>0</v>
      </c>
      <c r="AO1131" s="21">
        <f t="shared" ca="1" si="515"/>
        <v>0</v>
      </c>
      <c r="AP1131" s="33">
        <f t="shared" ca="1" si="516"/>
        <v>0</v>
      </c>
      <c r="AQ1131" s="24"/>
      <c r="AR1131" s="155">
        <f ca="1">ROUND(Zsfg!$C$11/'Z1'!$AL$2120*'Z1'!AL1131,0)</f>
        <v>0</v>
      </c>
      <c r="AS1131" s="26">
        <f t="shared" ca="1" si="518"/>
        <v>0</v>
      </c>
      <c r="AT1131" s="26">
        <f ca="1">IF(AS1131=0,0,COUNTIF($AS$19:AS1131,C1131*10+1))</f>
        <v>0</v>
      </c>
      <c r="AU1131" s="21">
        <f t="shared" ca="1" si="519"/>
        <v>0</v>
      </c>
      <c r="AV1131" s="33">
        <f t="shared" ca="1" si="517"/>
        <v>0</v>
      </c>
    </row>
    <row r="1132" spans="1:48" x14ac:dyDescent="0.2">
      <c r="A1132" s="15">
        <f>Daten!A1132</f>
        <v>41226</v>
      </c>
      <c r="B1132" s="8" t="str">
        <f>Daten!B1132</f>
        <v>St. Georgen bei Obernberg am Inn</v>
      </c>
      <c r="C1132" s="15">
        <f t="shared" si="492"/>
        <v>4</v>
      </c>
      <c r="D1132" s="10">
        <f>Daten!D1132</f>
        <v>0</v>
      </c>
      <c r="E1132" s="9">
        <f>Daten!E1132</f>
        <v>562</v>
      </c>
      <c r="F1132" s="9">
        <f>Daten!F1132</f>
        <v>554</v>
      </c>
      <c r="G1132" s="27">
        <f t="shared" si="493"/>
        <v>8</v>
      </c>
      <c r="H1132" s="29">
        <f t="shared" si="494"/>
        <v>1.444043321299639E-2</v>
      </c>
      <c r="I1132" s="21">
        <f t="shared" si="495"/>
        <v>8.8908478619016513</v>
      </c>
      <c r="J1132" s="21">
        <f t="shared" si="496"/>
        <v>-0.89084786190165133</v>
      </c>
      <c r="K1132" s="27">
        <f t="shared" si="497"/>
        <v>445.42393095082565</v>
      </c>
      <c r="L1132" s="16">
        <f>Daten!G1132</f>
        <v>62</v>
      </c>
      <c r="M1132" s="16">
        <f>Daten!H1132</f>
        <v>368</v>
      </c>
      <c r="N1132" s="16">
        <f>Daten!I1132</f>
        <v>132</v>
      </c>
      <c r="O1132" s="28">
        <f t="shared" si="498"/>
        <v>0.52717391304347827</v>
      </c>
      <c r="P1132" s="16">
        <f t="shared" si="499"/>
        <v>202.04506022790406</v>
      </c>
      <c r="Q1132" s="21">
        <f t="shared" si="500"/>
        <v>-8.0450602279040595</v>
      </c>
      <c r="R1132" s="27">
        <f t="shared" si="501"/>
        <v>-1609.0120455808119</v>
      </c>
      <c r="S1132" s="9">
        <f ca="1">Daten!K1132</f>
        <v>25701</v>
      </c>
      <c r="T1132" s="9">
        <f ca="1">Daten!L1132</f>
        <v>31054</v>
      </c>
      <c r="U1132" s="9">
        <f ca="1">Daten!M1132</f>
        <v>71205</v>
      </c>
      <c r="V1132" s="9">
        <f ca="1">Daten!N1132</f>
        <v>500</v>
      </c>
      <c r="W1132" s="9">
        <f ca="1">Daten!O1132</f>
        <v>500</v>
      </c>
      <c r="X1132" s="23">
        <f t="shared" ca="1" si="502"/>
        <v>127960</v>
      </c>
      <c r="Y1132" s="9">
        <f t="shared" ca="1" si="503"/>
        <v>191375.87467928746</v>
      </c>
      <c r="Z1132" s="21">
        <f t="shared" ca="1" si="504"/>
        <v>-63415.874679287459</v>
      </c>
      <c r="AA1132" s="27">
        <f t="shared" ca="1" si="505"/>
        <v>6341.5874679287463</v>
      </c>
      <c r="AB1132" s="32">
        <f t="shared" ca="1" si="506"/>
        <v>5177.9993532987601</v>
      </c>
      <c r="AC1132" s="31">
        <f t="shared" ca="1" si="507"/>
        <v>5177.9993532987601</v>
      </c>
      <c r="AG1132" s="26">
        <f t="shared" ca="1" si="508"/>
        <v>445.42393095082565</v>
      </c>
      <c r="AH1132" s="26">
        <f t="shared" ca="1" si="509"/>
        <v>6341.5874679287463</v>
      </c>
      <c r="AI1132" s="26">
        <f t="shared" ca="1" si="510"/>
        <v>6787.011398879572</v>
      </c>
      <c r="AJ1132" s="26">
        <f t="shared" ca="1" si="511"/>
        <v>1</v>
      </c>
      <c r="AK1132" s="26">
        <f t="shared" ca="1" si="512"/>
        <v>6787.011398879572</v>
      </c>
      <c r="AL1132" s="26">
        <f t="shared" ca="1" si="513"/>
        <v>7169</v>
      </c>
      <c r="AM1132" s="26">
        <f t="shared" ca="1" si="514"/>
        <v>41</v>
      </c>
      <c r="AN1132" s="26">
        <f ca="1">IF(AM1132=0,0,COUNTIF($AM$19:AM1132,C1132*10+1))</f>
        <v>92</v>
      </c>
      <c r="AO1132" s="21">
        <f t="shared" ca="1" si="515"/>
        <v>0</v>
      </c>
      <c r="AP1132" s="33">
        <f t="shared" ca="1" si="516"/>
        <v>7169</v>
      </c>
      <c r="AQ1132" s="24"/>
      <c r="AR1132" s="155">
        <f ca="1">ROUND(Zsfg!$C$11/'Z1'!$AL$2120*'Z1'!AL1132,0)</f>
        <v>5980</v>
      </c>
      <c r="AS1132" s="26">
        <f t="shared" ca="1" si="518"/>
        <v>41</v>
      </c>
      <c r="AT1132" s="26">
        <f ca="1">IF(AS1132=0,0,COUNTIF($AS$19:AS1132,C1132*10+1))</f>
        <v>92</v>
      </c>
      <c r="AU1132" s="21">
        <f t="shared" ca="1" si="519"/>
        <v>0</v>
      </c>
      <c r="AV1132" s="33">
        <f t="shared" ca="1" si="517"/>
        <v>5980</v>
      </c>
    </row>
    <row r="1133" spans="1:48" x14ac:dyDescent="0.2">
      <c r="A1133" s="15">
        <f>Daten!A1133</f>
        <v>41227</v>
      </c>
      <c r="B1133" s="8" t="str">
        <f>Daten!B1133</f>
        <v>St. Marienkirchen am Hausruck</v>
      </c>
      <c r="C1133" s="15">
        <f t="shared" si="492"/>
        <v>4</v>
      </c>
      <c r="D1133" s="10">
        <f>Daten!D1133</f>
        <v>0</v>
      </c>
      <c r="E1133" s="9">
        <f>Daten!E1133</f>
        <v>872</v>
      </c>
      <c r="F1133" s="9">
        <f>Daten!F1133</f>
        <v>838</v>
      </c>
      <c r="G1133" s="27">
        <f t="shared" si="493"/>
        <v>34</v>
      </c>
      <c r="H1133" s="29">
        <f t="shared" si="494"/>
        <v>4.0572792362768499E-2</v>
      </c>
      <c r="I1133" s="21">
        <f t="shared" si="495"/>
        <v>13.448611025764594</v>
      </c>
      <c r="J1133" s="21">
        <f t="shared" si="496"/>
        <v>20.551388974235408</v>
      </c>
      <c r="K1133" s="27">
        <f t="shared" si="497"/>
        <v>-10275.694487117704</v>
      </c>
      <c r="L1133" s="16">
        <f>Daten!G1133</f>
        <v>168</v>
      </c>
      <c r="M1133" s="16">
        <f>Daten!H1133</f>
        <v>600</v>
      </c>
      <c r="N1133" s="16">
        <f>Daten!I1133</f>
        <v>104</v>
      </c>
      <c r="O1133" s="28">
        <f t="shared" si="498"/>
        <v>0.45333333333333331</v>
      </c>
      <c r="P1133" s="16">
        <f t="shared" si="499"/>
        <v>329.42129384984355</v>
      </c>
      <c r="Q1133" s="21">
        <f t="shared" si="500"/>
        <v>-57.421293849843551</v>
      </c>
      <c r="R1133" s="27">
        <f t="shared" si="501"/>
        <v>-11484.25876996871</v>
      </c>
      <c r="S1133" s="9">
        <f ca="1">Daten!K1133</f>
        <v>8934</v>
      </c>
      <c r="T1133" s="9">
        <f ca="1">Daten!L1133</f>
        <v>38827</v>
      </c>
      <c r="U1133" s="9">
        <f ca="1">Daten!M1133</f>
        <v>85448</v>
      </c>
      <c r="V1133" s="9">
        <f ca="1">Daten!N1133</f>
        <v>500</v>
      </c>
      <c r="W1133" s="9">
        <f ca="1">Daten!O1133</f>
        <v>500</v>
      </c>
      <c r="X1133" s="23">
        <f t="shared" ca="1" si="502"/>
        <v>133209</v>
      </c>
      <c r="Y1133" s="9">
        <f t="shared" ca="1" si="503"/>
        <v>296939.07957355637</v>
      </c>
      <c r="Z1133" s="21">
        <f t="shared" ca="1" si="504"/>
        <v>-163730.07957355637</v>
      </c>
      <c r="AA1133" s="27">
        <f t="shared" ca="1" si="505"/>
        <v>16373.007957355638</v>
      </c>
      <c r="AB1133" s="32">
        <f t="shared" ca="1" si="506"/>
        <v>-5386.9452997307762</v>
      </c>
      <c r="AC1133" s="31">
        <f t="shared" ca="1" si="507"/>
        <v>0</v>
      </c>
      <c r="AG1133" s="26">
        <f t="shared" ca="1" si="508"/>
        <v>0</v>
      </c>
      <c r="AH1133" s="26">
        <f t="shared" ca="1" si="509"/>
        <v>0</v>
      </c>
      <c r="AI1133" s="26">
        <f t="shared" ca="1" si="510"/>
        <v>0</v>
      </c>
      <c r="AJ1133" s="26">
        <f t="shared" ca="1" si="511"/>
        <v>1</v>
      </c>
      <c r="AK1133" s="26">
        <f t="shared" ca="1" si="512"/>
        <v>0</v>
      </c>
      <c r="AL1133" s="26">
        <f t="shared" ca="1" si="513"/>
        <v>0</v>
      </c>
      <c r="AM1133" s="26">
        <f t="shared" ca="1" si="514"/>
        <v>0</v>
      </c>
      <c r="AN1133" s="26">
        <f ca="1">IF(AM1133=0,0,COUNTIF($AM$19:AM1133,C1133*10+1))</f>
        <v>0</v>
      </c>
      <c r="AO1133" s="21">
        <f t="shared" ca="1" si="515"/>
        <v>0</v>
      </c>
      <c r="AP1133" s="33">
        <f t="shared" ca="1" si="516"/>
        <v>0</v>
      </c>
      <c r="AQ1133" s="24"/>
      <c r="AR1133" s="155">
        <f ca="1">ROUND(Zsfg!$C$11/'Z1'!$AL$2120*'Z1'!AL1133,0)</f>
        <v>0</v>
      </c>
      <c r="AS1133" s="26">
        <f t="shared" ca="1" si="518"/>
        <v>0</v>
      </c>
      <c r="AT1133" s="26">
        <f ca="1">IF(AS1133=0,0,COUNTIF($AS$19:AS1133,C1133*10+1))</f>
        <v>0</v>
      </c>
      <c r="AU1133" s="21">
        <f t="shared" ca="1" si="519"/>
        <v>0</v>
      </c>
      <c r="AV1133" s="33">
        <f t="shared" ca="1" si="517"/>
        <v>0</v>
      </c>
    </row>
    <row r="1134" spans="1:48" x14ac:dyDescent="0.2">
      <c r="A1134" s="15">
        <f>Daten!A1134</f>
        <v>41228</v>
      </c>
      <c r="B1134" s="8" t="str">
        <f>Daten!B1134</f>
        <v>St. Martin im Innkreis</v>
      </c>
      <c r="C1134" s="15">
        <f t="shared" si="492"/>
        <v>4</v>
      </c>
      <c r="D1134" s="10">
        <f>Daten!D1134</f>
        <v>0</v>
      </c>
      <c r="E1134" s="9">
        <f>Daten!E1134</f>
        <v>2036</v>
      </c>
      <c r="F1134" s="9">
        <f>Daten!F1134</f>
        <v>1903</v>
      </c>
      <c r="G1134" s="27">
        <f t="shared" si="493"/>
        <v>133</v>
      </c>
      <c r="H1134" s="29">
        <f t="shared" si="494"/>
        <v>6.9889647924330001E-2</v>
      </c>
      <c r="I1134" s="21">
        <f t="shared" si="495"/>
        <v>30.540222890250622</v>
      </c>
      <c r="J1134" s="21">
        <f t="shared" si="496"/>
        <v>102.45977710974938</v>
      </c>
      <c r="K1134" s="27">
        <f t="shared" si="497"/>
        <v>-51229.888554874691</v>
      </c>
      <c r="L1134" s="16">
        <f>Daten!G1134</f>
        <v>357</v>
      </c>
      <c r="M1134" s="16">
        <f>Daten!H1134</f>
        <v>1404</v>
      </c>
      <c r="N1134" s="16">
        <f>Daten!I1134</f>
        <v>275</v>
      </c>
      <c r="O1134" s="28">
        <f t="shared" si="498"/>
        <v>0.45014245014245013</v>
      </c>
      <c r="P1134" s="16">
        <f t="shared" si="499"/>
        <v>770.84582760863395</v>
      </c>
      <c r="Q1134" s="21">
        <f t="shared" si="500"/>
        <v>-138.84582760863395</v>
      </c>
      <c r="R1134" s="27">
        <f t="shared" si="501"/>
        <v>-27769.165521726791</v>
      </c>
      <c r="S1134" s="9">
        <f ca="1">Daten!K1134</f>
        <v>10354</v>
      </c>
      <c r="T1134" s="9">
        <f ca="1">Daten!L1134</f>
        <v>172529</v>
      </c>
      <c r="U1134" s="9">
        <f ca="1">Daten!M1134</f>
        <v>2091130</v>
      </c>
      <c r="V1134" s="9">
        <f ca="1">Daten!N1134</f>
        <v>500</v>
      </c>
      <c r="W1134" s="9">
        <f ca="1">Daten!O1134</f>
        <v>500</v>
      </c>
      <c r="X1134" s="23">
        <f t="shared" ca="1" si="502"/>
        <v>2274013</v>
      </c>
      <c r="Y1134" s="9">
        <f t="shared" ca="1" si="503"/>
        <v>693311.88762816601</v>
      </c>
      <c r="Z1134" s="21">
        <f t="shared" ca="1" si="504"/>
        <v>1580701.112371834</v>
      </c>
      <c r="AA1134" s="27">
        <f t="shared" ca="1" si="505"/>
        <v>-158070.11123718342</v>
      </c>
      <c r="AB1134" s="32">
        <f t="shared" ca="1" si="506"/>
        <v>-237069.16531378491</v>
      </c>
      <c r="AC1134" s="31">
        <f t="shared" ca="1" si="507"/>
        <v>0</v>
      </c>
      <c r="AG1134" s="26">
        <f t="shared" ca="1" si="508"/>
        <v>0</v>
      </c>
      <c r="AH1134" s="26">
        <f t="shared" ca="1" si="509"/>
        <v>0</v>
      </c>
      <c r="AI1134" s="26">
        <f t="shared" ca="1" si="510"/>
        <v>0</v>
      </c>
      <c r="AJ1134" s="26">
        <f t="shared" ca="1" si="511"/>
        <v>1</v>
      </c>
      <c r="AK1134" s="26">
        <f t="shared" ca="1" si="512"/>
        <v>0</v>
      </c>
      <c r="AL1134" s="26">
        <f t="shared" ca="1" si="513"/>
        <v>0</v>
      </c>
      <c r="AM1134" s="26">
        <f t="shared" ca="1" si="514"/>
        <v>0</v>
      </c>
      <c r="AN1134" s="26">
        <f ca="1">IF(AM1134=0,0,COUNTIF($AM$19:AM1134,C1134*10+1))</f>
        <v>0</v>
      </c>
      <c r="AO1134" s="21">
        <f t="shared" ca="1" si="515"/>
        <v>0</v>
      </c>
      <c r="AP1134" s="33">
        <f t="shared" ca="1" si="516"/>
        <v>0</v>
      </c>
      <c r="AQ1134" s="24"/>
      <c r="AR1134" s="155">
        <f ca="1">ROUND(Zsfg!$C$11/'Z1'!$AL$2120*'Z1'!AL1134,0)</f>
        <v>0</v>
      </c>
      <c r="AS1134" s="26">
        <f t="shared" ca="1" si="518"/>
        <v>0</v>
      </c>
      <c r="AT1134" s="26">
        <f ca="1">IF(AS1134=0,0,COUNTIF($AS$19:AS1134,C1134*10+1))</f>
        <v>0</v>
      </c>
      <c r="AU1134" s="21">
        <f t="shared" ca="1" si="519"/>
        <v>0</v>
      </c>
      <c r="AV1134" s="33">
        <f t="shared" ca="1" si="517"/>
        <v>0</v>
      </c>
    </row>
    <row r="1135" spans="1:48" x14ac:dyDescent="0.2">
      <c r="A1135" s="15">
        <f>Daten!A1135</f>
        <v>41229</v>
      </c>
      <c r="B1135" s="8" t="str">
        <f>Daten!B1135</f>
        <v>Schildorn</v>
      </c>
      <c r="C1135" s="15">
        <f t="shared" si="492"/>
        <v>4</v>
      </c>
      <c r="D1135" s="10">
        <f>Daten!D1135</f>
        <v>0</v>
      </c>
      <c r="E1135" s="9">
        <f>Daten!E1135</f>
        <v>1219</v>
      </c>
      <c r="F1135" s="9">
        <f>Daten!F1135</f>
        <v>1172</v>
      </c>
      <c r="G1135" s="27">
        <f t="shared" si="493"/>
        <v>47</v>
      </c>
      <c r="H1135" s="29">
        <f t="shared" si="494"/>
        <v>4.0102389078498293E-2</v>
      </c>
      <c r="I1135" s="21">
        <f t="shared" si="495"/>
        <v>18.808797281856926</v>
      </c>
      <c r="J1135" s="21">
        <f t="shared" si="496"/>
        <v>28.191202718143074</v>
      </c>
      <c r="K1135" s="27">
        <f t="shared" si="497"/>
        <v>-14095.601359071537</v>
      </c>
      <c r="L1135" s="16">
        <f>Daten!G1135</f>
        <v>205</v>
      </c>
      <c r="M1135" s="16">
        <f>Daten!H1135</f>
        <v>823</v>
      </c>
      <c r="N1135" s="16">
        <f>Daten!I1135</f>
        <v>191</v>
      </c>
      <c r="O1135" s="28">
        <f t="shared" si="498"/>
        <v>0.48116646415552855</v>
      </c>
      <c r="P1135" s="16">
        <f t="shared" si="499"/>
        <v>451.8562080640354</v>
      </c>
      <c r="Q1135" s="21">
        <f t="shared" si="500"/>
        <v>-55.8562080640354</v>
      </c>
      <c r="R1135" s="27">
        <f t="shared" si="501"/>
        <v>-11171.24161280708</v>
      </c>
      <c r="S1135" s="9">
        <f ca="1">Daten!K1135</f>
        <v>10075</v>
      </c>
      <c r="T1135" s="9">
        <f ca="1">Daten!L1135</f>
        <v>68893</v>
      </c>
      <c r="U1135" s="9">
        <f ca="1">Daten!M1135</f>
        <v>94336</v>
      </c>
      <c r="V1135" s="9">
        <f ca="1">Daten!N1135</f>
        <v>500</v>
      </c>
      <c r="W1135" s="9">
        <f ca="1">Daten!O1135</f>
        <v>500</v>
      </c>
      <c r="X1135" s="23">
        <f t="shared" ca="1" si="502"/>
        <v>173304</v>
      </c>
      <c r="Y1135" s="9">
        <f t="shared" ca="1" si="503"/>
        <v>415101.76376165735</v>
      </c>
      <c r="Z1135" s="21">
        <f t="shared" ca="1" si="504"/>
        <v>-241797.76376165735</v>
      </c>
      <c r="AA1135" s="27">
        <f t="shared" ca="1" si="505"/>
        <v>24179.776376165737</v>
      </c>
      <c r="AB1135" s="32">
        <f t="shared" ca="1" si="506"/>
        <v>-1087.0665957128804</v>
      </c>
      <c r="AC1135" s="31">
        <f t="shared" ca="1" si="507"/>
        <v>0</v>
      </c>
      <c r="AG1135" s="26">
        <f t="shared" ca="1" si="508"/>
        <v>0</v>
      </c>
      <c r="AH1135" s="26">
        <f t="shared" ca="1" si="509"/>
        <v>0</v>
      </c>
      <c r="AI1135" s="26">
        <f t="shared" ca="1" si="510"/>
        <v>0</v>
      </c>
      <c r="AJ1135" s="26">
        <f t="shared" ca="1" si="511"/>
        <v>1</v>
      </c>
      <c r="AK1135" s="26">
        <f t="shared" ca="1" si="512"/>
        <v>0</v>
      </c>
      <c r="AL1135" s="26">
        <f t="shared" ca="1" si="513"/>
        <v>0</v>
      </c>
      <c r="AM1135" s="26">
        <f t="shared" ca="1" si="514"/>
        <v>0</v>
      </c>
      <c r="AN1135" s="26">
        <f ca="1">IF(AM1135=0,0,COUNTIF($AM$19:AM1135,C1135*10+1))</f>
        <v>0</v>
      </c>
      <c r="AO1135" s="21">
        <f t="shared" ca="1" si="515"/>
        <v>0</v>
      </c>
      <c r="AP1135" s="33">
        <f t="shared" ca="1" si="516"/>
        <v>0</v>
      </c>
      <c r="AQ1135" s="24"/>
      <c r="AR1135" s="155">
        <f ca="1">ROUND(Zsfg!$C$11/'Z1'!$AL$2120*'Z1'!AL1135,0)</f>
        <v>0</v>
      </c>
      <c r="AS1135" s="26">
        <f t="shared" ca="1" si="518"/>
        <v>0</v>
      </c>
      <c r="AT1135" s="26">
        <f ca="1">IF(AS1135=0,0,COUNTIF($AS$19:AS1135,C1135*10+1))</f>
        <v>0</v>
      </c>
      <c r="AU1135" s="21">
        <f t="shared" ca="1" si="519"/>
        <v>0</v>
      </c>
      <c r="AV1135" s="33">
        <f t="shared" ca="1" si="517"/>
        <v>0</v>
      </c>
    </row>
    <row r="1136" spans="1:48" x14ac:dyDescent="0.2">
      <c r="A1136" s="15">
        <f>Daten!A1136</f>
        <v>41230</v>
      </c>
      <c r="B1136" s="8" t="str">
        <f>Daten!B1136</f>
        <v>Senftenbach</v>
      </c>
      <c r="C1136" s="15">
        <f t="shared" si="492"/>
        <v>4</v>
      </c>
      <c r="D1136" s="10">
        <f>Daten!D1136</f>
        <v>0</v>
      </c>
      <c r="E1136" s="9">
        <f>Daten!E1136</f>
        <v>782</v>
      </c>
      <c r="F1136" s="9">
        <f>Daten!F1136</f>
        <v>759</v>
      </c>
      <c r="G1136" s="27">
        <f t="shared" si="493"/>
        <v>23</v>
      </c>
      <c r="H1136" s="29">
        <f t="shared" si="494"/>
        <v>3.0303030303030304E-2</v>
      </c>
      <c r="I1136" s="21">
        <f t="shared" si="495"/>
        <v>12.180782540042156</v>
      </c>
      <c r="J1136" s="21">
        <f t="shared" si="496"/>
        <v>10.819217459957844</v>
      </c>
      <c r="K1136" s="27">
        <f t="shared" si="497"/>
        <v>-5409.6087299789224</v>
      </c>
      <c r="L1136" s="16">
        <f>Daten!G1136</f>
        <v>116</v>
      </c>
      <c r="M1136" s="16">
        <f>Daten!H1136</f>
        <v>545</v>
      </c>
      <c r="N1136" s="16">
        <f>Daten!I1136</f>
        <v>121</v>
      </c>
      <c r="O1136" s="28">
        <f t="shared" si="498"/>
        <v>0.43486238532110094</v>
      </c>
      <c r="P1136" s="16">
        <f t="shared" si="499"/>
        <v>299.22434191360787</v>
      </c>
      <c r="Q1136" s="21">
        <f t="shared" si="500"/>
        <v>-62.224341913607873</v>
      </c>
      <c r="R1136" s="27">
        <f t="shared" si="501"/>
        <v>-12444.868382721575</v>
      </c>
      <c r="S1136" s="9">
        <f ca="1">Daten!K1136</f>
        <v>7733</v>
      </c>
      <c r="T1136" s="9">
        <f ca="1">Daten!L1136</f>
        <v>48791</v>
      </c>
      <c r="U1136" s="9">
        <f ca="1">Daten!M1136</f>
        <v>143710</v>
      </c>
      <c r="V1136" s="9">
        <f ca="1">Daten!N1136</f>
        <v>500</v>
      </c>
      <c r="W1136" s="9">
        <f ca="1">Daten!O1136</f>
        <v>500</v>
      </c>
      <c r="X1136" s="23">
        <f t="shared" ca="1" si="502"/>
        <v>200234</v>
      </c>
      <c r="Y1136" s="9">
        <f t="shared" ca="1" si="503"/>
        <v>266291.6975074783</v>
      </c>
      <c r="Z1136" s="21">
        <f t="shared" ca="1" si="504"/>
        <v>-66057.697507478297</v>
      </c>
      <c r="AA1136" s="27">
        <f t="shared" ca="1" si="505"/>
        <v>6605.7697507478297</v>
      </c>
      <c r="AB1136" s="32">
        <f t="shared" ca="1" si="506"/>
        <v>-11248.707361952667</v>
      </c>
      <c r="AC1136" s="31">
        <f t="shared" ca="1" si="507"/>
        <v>0</v>
      </c>
      <c r="AG1136" s="26">
        <f t="shared" ca="1" si="508"/>
        <v>0</v>
      </c>
      <c r="AH1136" s="26">
        <f t="shared" ca="1" si="509"/>
        <v>0</v>
      </c>
      <c r="AI1136" s="26">
        <f t="shared" ca="1" si="510"/>
        <v>0</v>
      </c>
      <c r="AJ1136" s="26">
        <f t="shared" ca="1" si="511"/>
        <v>1</v>
      </c>
      <c r="AK1136" s="26">
        <f t="shared" ca="1" si="512"/>
        <v>0</v>
      </c>
      <c r="AL1136" s="26">
        <f t="shared" ca="1" si="513"/>
        <v>0</v>
      </c>
      <c r="AM1136" s="26">
        <f t="shared" ca="1" si="514"/>
        <v>0</v>
      </c>
      <c r="AN1136" s="26">
        <f ca="1">IF(AM1136=0,0,COUNTIF($AM$19:AM1136,C1136*10+1))</f>
        <v>0</v>
      </c>
      <c r="AO1136" s="21">
        <f t="shared" ca="1" si="515"/>
        <v>0</v>
      </c>
      <c r="AP1136" s="33">
        <f t="shared" ca="1" si="516"/>
        <v>0</v>
      </c>
      <c r="AQ1136" s="24"/>
      <c r="AR1136" s="155">
        <f ca="1">ROUND(Zsfg!$C$11/'Z1'!$AL$2120*'Z1'!AL1136,0)</f>
        <v>0</v>
      </c>
      <c r="AS1136" s="26">
        <f t="shared" ca="1" si="518"/>
        <v>0</v>
      </c>
      <c r="AT1136" s="26">
        <f ca="1">IF(AS1136=0,0,COUNTIF($AS$19:AS1136,C1136*10+1))</f>
        <v>0</v>
      </c>
      <c r="AU1136" s="21">
        <f t="shared" ca="1" si="519"/>
        <v>0</v>
      </c>
      <c r="AV1136" s="33">
        <f t="shared" ca="1" si="517"/>
        <v>0</v>
      </c>
    </row>
    <row r="1137" spans="1:48" x14ac:dyDescent="0.2">
      <c r="A1137" s="15">
        <f>Daten!A1137</f>
        <v>41231</v>
      </c>
      <c r="B1137" s="8" t="str">
        <f>Daten!B1137</f>
        <v>Taiskirchen im Innkreis</v>
      </c>
      <c r="C1137" s="15">
        <f t="shared" si="492"/>
        <v>4</v>
      </c>
      <c r="D1137" s="10">
        <f>Daten!D1137</f>
        <v>0</v>
      </c>
      <c r="E1137" s="9">
        <f>Daten!E1137</f>
        <v>2405</v>
      </c>
      <c r="F1137" s="9">
        <f>Daten!F1137</f>
        <v>2416</v>
      </c>
      <c r="G1137" s="27">
        <f t="shared" si="493"/>
        <v>-11</v>
      </c>
      <c r="H1137" s="29">
        <f t="shared" si="494"/>
        <v>-4.552980132450331E-3</v>
      </c>
      <c r="I1137" s="21">
        <f t="shared" si="495"/>
        <v>38.773083816524171</v>
      </c>
      <c r="J1137" s="21">
        <f t="shared" si="496"/>
        <v>-49.773083816524171</v>
      </c>
      <c r="K1137" s="27">
        <f t="shared" si="497"/>
        <v>24886.541908262087</v>
      </c>
      <c r="L1137" s="16">
        <f>Daten!G1137</f>
        <v>395</v>
      </c>
      <c r="M1137" s="16">
        <f>Daten!H1137</f>
        <v>1587</v>
      </c>
      <c r="N1137" s="16">
        <f>Daten!I1137</f>
        <v>423</v>
      </c>
      <c r="O1137" s="28">
        <f t="shared" si="498"/>
        <v>0.51543793320730935</v>
      </c>
      <c r="P1137" s="16">
        <f t="shared" si="499"/>
        <v>871.31932223283616</v>
      </c>
      <c r="Q1137" s="21">
        <f t="shared" si="500"/>
        <v>-53.319322232836157</v>
      </c>
      <c r="R1137" s="27">
        <f t="shared" si="501"/>
        <v>-10663.864446567231</v>
      </c>
      <c r="S1137" s="9">
        <f ca="1">Daten!K1137</f>
        <v>29018</v>
      </c>
      <c r="T1137" s="9">
        <f ca="1">Daten!L1137</f>
        <v>146296</v>
      </c>
      <c r="U1137" s="9">
        <f ca="1">Daten!M1137</f>
        <v>254279</v>
      </c>
      <c r="V1137" s="9">
        <f ca="1">Daten!N1137</f>
        <v>500</v>
      </c>
      <c r="W1137" s="9">
        <f ca="1">Daten!O1137</f>
        <v>500</v>
      </c>
      <c r="X1137" s="23">
        <f t="shared" ca="1" si="502"/>
        <v>429593</v>
      </c>
      <c r="Y1137" s="9">
        <f t="shared" ca="1" si="503"/>
        <v>818966.15409908607</v>
      </c>
      <c r="Z1137" s="21">
        <f t="shared" ca="1" si="504"/>
        <v>-389373.15409908607</v>
      </c>
      <c r="AA1137" s="27">
        <f t="shared" ca="1" si="505"/>
        <v>38937.31540990861</v>
      </c>
      <c r="AB1137" s="32">
        <f t="shared" ca="1" si="506"/>
        <v>53159.992871603463</v>
      </c>
      <c r="AC1137" s="31">
        <f t="shared" ca="1" si="507"/>
        <v>53159.992871603463</v>
      </c>
      <c r="AG1137" s="26">
        <f t="shared" ca="1" si="508"/>
        <v>24886.541908262087</v>
      </c>
      <c r="AH1137" s="26">
        <f t="shared" ca="1" si="509"/>
        <v>38937.31540990861</v>
      </c>
      <c r="AI1137" s="26">
        <f t="shared" ca="1" si="510"/>
        <v>63823.857318170696</v>
      </c>
      <c r="AJ1137" s="26">
        <f t="shared" ca="1" si="511"/>
        <v>1</v>
      </c>
      <c r="AK1137" s="26">
        <f t="shared" ca="1" si="512"/>
        <v>63823.857318170696</v>
      </c>
      <c r="AL1137" s="26">
        <f t="shared" ca="1" si="513"/>
        <v>67420</v>
      </c>
      <c r="AM1137" s="26">
        <f t="shared" ca="1" si="514"/>
        <v>41</v>
      </c>
      <c r="AN1137" s="26">
        <f ca="1">IF(AM1137=0,0,COUNTIF($AM$19:AM1137,C1137*10+1))</f>
        <v>93</v>
      </c>
      <c r="AO1137" s="21">
        <f t="shared" ca="1" si="515"/>
        <v>0</v>
      </c>
      <c r="AP1137" s="33">
        <f t="shared" ca="1" si="516"/>
        <v>67420</v>
      </c>
      <c r="AQ1137" s="24"/>
      <c r="AR1137" s="155">
        <f ca="1">ROUND(Zsfg!$C$11/'Z1'!$AL$2120*'Z1'!AL1137,0)</f>
        <v>56235</v>
      </c>
      <c r="AS1137" s="26">
        <f t="shared" ca="1" si="518"/>
        <v>41</v>
      </c>
      <c r="AT1137" s="26">
        <f ca="1">IF(AS1137=0,0,COUNTIF($AS$19:AS1137,C1137*10+1))</f>
        <v>93</v>
      </c>
      <c r="AU1137" s="21">
        <f t="shared" ca="1" si="519"/>
        <v>0</v>
      </c>
      <c r="AV1137" s="33">
        <f t="shared" ca="1" si="517"/>
        <v>56235</v>
      </c>
    </row>
    <row r="1138" spans="1:48" x14ac:dyDescent="0.2">
      <c r="A1138" s="15">
        <f>Daten!A1138</f>
        <v>41232</v>
      </c>
      <c r="B1138" s="8" t="str">
        <f>Daten!B1138</f>
        <v>Tumeltsham</v>
      </c>
      <c r="C1138" s="15">
        <f t="shared" si="492"/>
        <v>4</v>
      </c>
      <c r="D1138" s="10">
        <f>Daten!D1138</f>
        <v>0</v>
      </c>
      <c r="E1138" s="9">
        <f>Daten!E1138</f>
        <v>1590</v>
      </c>
      <c r="F1138" s="9">
        <f>Daten!F1138</f>
        <v>1547</v>
      </c>
      <c r="G1138" s="27">
        <f t="shared" si="493"/>
        <v>43</v>
      </c>
      <c r="H1138" s="29">
        <f t="shared" si="494"/>
        <v>2.7795733678086618E-2</v>
      </c>
      <c r="I1138" s="21">
        <f t="shared" si="495"/>
        <v>24.826970473577358</v>
      </c>
      <c r="J1138" s="21">
        <f t="shared" si="496"/>
        <v>18.173029526422642</v>
      </c>
      <c r="K1138" s="27">
        <f t="shared" si="497"/>
        <v>-9086.5147632113203</v>
      </c>
      <c r="L1138" s="16">
        <f>Daten!G1138</f>
        <v>229</v>
      </c>
      <c r="M1138" s="16">
        <f>Daten!H1138</f>
        <v>1097</v>
      </c>
      <c r="N1138" s="16">
        <f>Daten!I1138</f>
        <v>264</v>
      </c>
      <c r="O1138" s="28">
        <f t="shared" si="498"/>
        <v>0.44940747493163175</v>
      </c>
      <c r="P1138" s="16">
        <f t="shared" si="499"/>
        <v>602.29193225546396</v>
      </c>
      <c r="Q1138" s="21">
        <f t="shared" si="500"/>
        <v>-109.29193225546396</v>
      </c>
      <c r="R1138" s="27">
        <f t="shared" si="501"/>
        <v>-21858.386451092792</v>
      </c>
      <c r="S1138" s="9">
        <f ca="1">Daten!K1138</f>
        <v>7093</v>
      </c>
      <c r="T1138" s="9">
        <f ca="1">Daten!L1138</f>
        <v>193084</v>
      </c>
      <c r="U1138" s="9">
        <f ca="1">Daten!M1138</f>
        <v>997808</v>
      </c>
      <c r="V1138" s="9">
        <f ca="1">Daten!N1138</f>
        <v>500</v>
      </c>
      <c r="W1138" s="9">
        <f ca="1">Daten!O1138</f>
        <v>500</v>
      </c>
      <c r="X1138" s="23">
        <f t="shared" ca="1" si="502"/>
        <v>1197985</v>
      </c>
      <c r="Y1138" s="9">
        <f t="shared" ca="1" si="503"/>
        <v>541437.08316737914</v>
      </c>
      <c r="Z1138" s="21">
        <f t="shared" ca="1" si="504"/>
        <v>656547.91683262086</v>
      </c>
      <c r="AA1138" s="27">
        <f t="shared" ca="1" si="505"/>
        <v>-65654.791683262083</v>
      </c>
      <c r="AB1138" s="32">
        <f t="shared" ca="1" si="506"/>
        <v>-96599.692897566187</v>
      </c>
      <c r="AC1138" s="31">
        <f t="shared" ca="1" si="507"/>
        <v>0</v>
      </c>
      <c r="AG1138" s="26">
        <f t="shared" ca="1" si="508"/>
        <v>0</v>
      </c>
      <c r="AH1138" s="26">
        <f t="shared" ca="1" si="509"/>
        <v>0</v>
      </c>
      <c r="AI1138" s="26">
        <f t="shared" ca="1" si="510"/>
        <v>0</v>
      </c>
      <c r="AJ1138" s="26">
        <f t="shared" ca="1" si="511"/>
        <v>1</v>
      </c>
      <c r="AK1138" s="26">
        <f t="shared" ca="1" si="512"/>
        <v>0</v>
      </c>
      <c r="AL1138" s="26">
        <f t="shared" ca="1" si="513"/>
        <v>0</v>
      </c>
      <c r="AM1138" s="26">
        <f t="shared" ca="1" si="514"/>
        <v>0</v>
      </c>
      <c r="AN1138" s="26">
        <f ca="1">IF(AM1138=0,0,COUNTIF($AM$19:AM1138,C1138*10+1))</f>
        <v>0</v>
      </c>
      <c r="AO1138" s="21">
        <f t="shared" ca="1" si="515"/>
        <v>0</v>
      </c>
      <c r="AP1138" s="33">
        <f t="shared" ca="1" si="516"/>
        <v>0</v>
      </c>
      <c r="AQ1138" s="24"/>
      <c r="AR1138" s="155">
        <f ca="1">ROUND(Zsfg!$C$11/'Z1'!$AL$2120*'Z1'!AL1138,0)</f>
        <v>0</v>
      </c>
      <c r="AS1138" s="26">
        <f t="shared" ca="1" si="518"/>
        <v>0</v>
      </c>
      <c r="AT1138" s="26">
        <f ca="1">IF(AS1138=0,0,COUNTIF($AS$19:AS1138,C1138*10+1))</f>
        <v>0</v>
      </c>
      <c r="AU1138" s="21">
        <f t="shared" ca="1" si="519"/>
        <v>0</v>
      </c>
      <c r="AV1138" s="33">
        <f t="shared" ca="1" si="517"/>
        <v>0</v>
      </c>
    </row>
    <row r="1139" spans="1:48" x14ac:dyDescent="0.2">
      <c r="A1139" s="15">
        <f>Daten!A1139</f>
        <v>41233</v>
      </c>
      <c r="B1139" s="8" t="str">
        <f>Daten!B1139</f>
        <v>Utzenaich</v>
      </c>
      <c r="C1139" s="15">
        <f t="shared" si="492"/>
        <v>4</v>
      </c>
      <c r="D1139" s="10">
        <f>Daten!D1139</f>
        <v>0</v>
      </c>
      <c r="E1139" s="9">
        <f>Daten!E1139</f>
        <v>1553</v>
      </c>
      <c r="F1139" s="9">
        <f>Daten!F1139</f>
        <v>1546</v>
      </c>
      <c r="G1139" s="27">
        <f t="shared" si="493"/>
        <v>7</v>
      </c>
      <c r="H1139" s="29">
        <f t="shared" si="494"/>
        <v>4.5278137128072441E-3</v>
      </c>
      <c r="I1139" s="21">
        <f t="shared" si="495"/>
        <v>24.810922011732771</v>
      </c>
      <c r="J1139" s="21">
        <f t="shared" si="496"/>
        <v>-17.810922011732771</v>
      </c>
      <c r="K1139" s="27">
        <f t="shared" si="497"/>
        <v>8905.4610058663857</v>
      </c>
      <c r="L1139" s="16">
        <f>Daten!G1139</f>
        <v>257</v>
      </c>
      <c r="M1139" s="16">
        <f>Daten!H1139</f>
        <v>1041</v>
      </c>
      <c r="N1139" s="16">
        <f>Daten!I1139</f>
        <v>255</v>
      </c>
      <c r="O1139" s="28">
        <f t="shared" si="498"/>
        <v>0.49183477425552352</v>
      </c>
      <c r="P1139" s="16">
        <f t="shared" si="499"/>
        <v>571.54594482947857</v>
      </c>
      <c r="Q1139" s="21">
        <f t="shared" si="500"/>
        <v>-59.545944829478572</v>
      </c>
      <c r="R1139" s="27">
        <f t="shared" si="501"/>
        <v>-11909.188965895715</v>
      </c>
      <c r="S1139" s="9">
        <f ca="1">Daten!K1139</f>
        <v>19270</v>
      </c>
      <c r="T1139" s="9">
        <f ca="1">Daten!L1139</f>
        <v>88325</v>
      </c>
      <c r="U1139" s="9">
        <f ca="1">Daten!M1139</f>
        <v>286914</v>
      </c>
      <c r="V1139" s="9">
        <f ca="1">Daten!N1139</f>
        <v>500</v>
      </c>
      <c r="W1139" s="9">
        <f ca="1">Daten!O1139</f>
        <v>500</v>
      </c>
      <c r="X1139" s="23">
        <f t="shared" ca="1" si="502"/>
        <v>394509</v>
      </c>
      <c r="Y1139" s="9">
        <f t="shared" ca="1" si="503"/>
        <v>528837.60387354705</v>
      </c>
      <c r="Z1139" s="21">
        <f t="shared" ca="1" si="504"/>
        <v>-134328.60387354705</v>
      </c>
      <c r="AA1139" s="27">
        <f t="shared" ca="1" si="505"/>
        <v>13432.860387354705</v>
      </c>
      <c r="AB1139" s="32">
        <f t="shared" ca="1" si="506"/>
        <v>10429.132427325376</v>
      </c>
      <c r="AC1139" s="31">
        <f t="shared" ca="1" si="507"/>
        <v>10429.132427325376</v>
      </c>
      <c r="AG1139" s="26">
        <f t="shared" ca="1" si="508"/>
        <v>8905.4610058663857</v>
      </c>
      <c r="AH1139" s="26">
        <f t="shared" ca="1" si="509"/>
        <v>13432.860387354705</v>
      </c>
      <c r="AI1139" s="26">
        <f t="shared" ca="1" si="510"/>
        <v>22338.321393221093</v>
      </c>
      <c r="AJ1139" s="26">
        <f t="shared" ca="1" si="511"/>
        <v>1</v>
      </c>
      <c r="AK1139" s="26">
        <f t="shared" ca="1" si="512"/>
        <v>22338.321393221093</v>
      </c>
      <c r="AL1139" s="26">
        <f t="shared" ca="1" si="513"/>
        <v>23597</v>
      </c>
      <c r="AM1139" s="26">
        <f t="shared" ca="1" si="514"/>
        <v>41</v>
      </c>
      <c r="AN1139" s="26">
        <f ca="1">IF(AM1139=0,0,COUNTIF($AM$19:AM1139,C1139*10+1))</f>
        <v>94</v>
      </c>
      <c r="AO1139" s="21">
        <f t="shared" ca="1" si="515"/>
        <v>0</v>
      </c>
      <c r="AP1139" s="33">
        <f t="shared" ca="1" si="516"/>
        <v>23597</v>
      </c>
      <c r="AQ1139" s="24"/>
      <c r="AR1139" s="155">
        <f ca="1">ROUND(Zsfg!$C$11/'Z1'!$AL$2120*'Z1'!AL1139,0)</f>
        <v>19682</v>
      </c>
      <c r="AS1139" s="26">
        <f t="shared" ca="1" si="518"/>
        <v>41</v>
      </c>
      <c r="AT1139" s="26">
        <f ca="1">IF(AS1139=0,0,COUNTIF($AS$19:AS1139,C1139*10+1))</f>
        <v>94</v>
      </c>
      <c r="AU1139" s="21">
        <f t="shared" ca="1" si="519"/>
        <v>0</v>
      </c>
      <c r="AV1139" s="33">
        <f t="shared" ca="1" si="517"/>
        <v>19682</v>
      </c>
    </row>
    <row r="1140" spans="1:48" x14ac:dyDescent="0.2">
      <c r="A1140" s="15">
        <f>Daten!A1140</f>
        <v>41234</v>
      </c>
      <c r="B1140" s="8" t="str">
        <f>Daten!B1140</f>
        <v>Waldzell</v>
      </c>
      <c r="C1140" s="15">
        <f t="shared" si="492"/>
        <v>4</v>
      </c>
      <c r="D1140" s="10">
        <f>Daten!D1140</f>
        <v>0</v>
      </c>
      <c r="E1140" s="9">
        <f>Daten!E1140</f>
        <v>2196</v>
      </c>
      <c r="F1140" s="9">
        <f>Daten!F1140</f>
        <v>2215</v>
      </c>
      <c r="G1140" s="27">
        <f t="shared" si="493"/>
        <v>-19</v>
      </c>
      <c r="H1140" s="29">
        <f t="shared" si="494"/>
        <v>-8.5778781038374722E-3</v>
      </c>
      <c r="I1140" s="21">
        <f t="shared" si="495"/>
        <v>35.547342985762022</v>
      </c>
      <c r="J1140" s="21">
        <f t="shared" si="496"/>
        <v>-54.547342985762022</v>
      </c>
      <c r="K1140" s="27">
        <f t="shared" si="497"/>
        <v>27273.671492881011</v>
      </c>
      <c r="L1140" s="16">
        <f>Daten!G1140</f>
        <v>353</v>
      </c>
      <c r="M1140" s="16">
        <f>Daten!H1140</f>
        <v>1459</v>
      </c>
      <c r="N1140" s="16">
        <f>Daten!I1140</f>
        <v>384</v>
      </c>
      <c r="O1140" s="28">
        <f t="shared" si="498"/>
        <v>0.50514050719671011</v>
      </c>
      <c r="P1140" s="16">
        <f t="shared" si="499"/>
        <v>801.04277954486963</v>
      </c>
      <c r="Q1140" s="21">
        <f t="shared" si="500"/>
        <v>-64.042779544869632</v>
      </c>
      <c r="R1140" s="27">
        <f t="shared" si="501"/>
        <v>-12808.555908973925</v>
      </c>
      <c r="S1140" s="9">
        <f ca="1">Daten!K1140</f>
        <v>22726</v>
      </c>
      <c r="T1140" s="9">
        <f ca="1">Daten!L1140</f>
        <v>121608</v>
      </c>
      <c r="U1140" s="9">
        <f ca="1">Daten!M1140</f>
        <v>310009</v>
      </c>
      <c r="V1140" s="9">
        <f ca="1">Daten!N1140</f>
        <v>500</v>
      </c>
      <c r="W1140" s="9">
        <f ca="1">Daten!O1140</f>
        <v>500</v>
      </c>
      <c r="X1140" s="23">
        <f t="shared" ca="1" si="502"/>
        <v>454343</v>
      </c>
      <c r="Y1140" s="9">
        <f t="shared" ca="1" si="503"/>
        <v>747796.12241230474</v>
      </c>
      <c r="Z1140" s="21">
        <f t="shared" ca="1" si="504"/>
        <v>-293453.12241230474</v>
      </c>
      <c r="AA1140" s="27">
        <f t="shared" ca="1" si="505"/>
        <v>29345.312241230477</v>
      </c>
      <c r="AB1140" s="32">
        <f t="shared" ca="1" si="506"/>
        <v>43810.427825137565</v>
      </c>
      <c r="AC1140" s="31">
        <f t="shared" ca="1" si="507"/>
        <v>43810.427825137565</v>
      </c>
      <c r="AG1140" s="26">
        <f t="shared" ca="1" si="508"/>
        <v>27273.671492881011</v>
      </c>
      <c r="AH1140" s="26">
        <f t="shared" ca="1" si="509"/>
        <v>29345.312241230477</v>
      </c>
      <c r="AI1140" s="26">
        <f t="shared" ca="1" si="510"/>
        <v>56618.983734111491</v>
      </c>
      <c r="AJ1140" s="26">
        <f t="shared" ca="1" si="511"/>
        <v>1</v>
      </c>
      <c r="AK1140" s="26">
        <f t="shared" ca="1" si="512"/>
        <v>56618.983734111491</v>
      </c>
      <c r="AL1140" s="26">
        <f t="shared" ca="1" si="513"/>
        <v>59810</v>
      </c>
      <c r="AM1140" s="26">
        <f t="shared" ca="1" si="514"/>
        <v>41</v>
      </c>
      <c r="AN1140" s="26">
        <f ca="1">IF(AM1140=0,0,COUNTIF($AM$19:AM1140,C1140*10+1))</f>
        <v>95</v>
      </c>
      <c r="AO1140" s="21">
        <f t="shared" ca="1" si="515"/>
        <v>0</v>
      </c>
      <c r="AP1140" s="33">
        <f t="shared" ca="1" si="516"/>
        <v>59810</v>
      </c>
      <c r="AQ1140" s="24"/>
      <c r="AR1140" s="155">
        <f ca="1">ROUND(Zsfg!$C$11/'Z1'!$AL$2120*'Z1'!AL1140,0)</f>
        <v>49888</v>
      </c>
      <c r="AS1140" s="26">
        <f t="shared" ca="1" si="518"/>
        <v>41</v>
      </c>
      <c r="AT1140" s="26">
        <f ca="1">IF(AS1140=0,0,COUNTIF($AS$19:AS1140,C1140*10+1))</f>
        <v>95</v>
      </c>
      <c r="AU1140" s="21">
        <f t="shared" ca="1" si="519"/>
        <v>0</v>
      </c>
      <c r="AV1140" s="33">
        <f t="shared" ca="1" si="517"/>
        <v>49888</v>
      </c>
    </row>
    <row r="1141" spans="1:48" x14ac:dyDescent="0.2">
      <c r="A1141" s="15">
        <f>Daten!A1141</f>
        <v>41235</v>
      </c>
      <c r="B1141" s="8" t="str">
        <f>Daten!B1141</f>
        <v>Weilbach</v>
      </c>
      <c r="C1141" s="15">
        <f t="shared" si="492"/>
        <v>4</v>
      </c>
      <c r="D1141" s="10">
        <f>Daten!D1141</f>
        <v>0</v>
      </c>
      <c r="E1141" s="9">
        <f>Daten!E1141</f>
        <v>624</v>
      </c>
      <c r="F1141" s="9">
        <f>Daten!F1141</f>
        <v>618</v>
      </c>
      <c r="G1141" s="27">
        <f t="shared" si="493"/>
        <v>6</v>
      </c>
      <c r="H1141" s="29">
        <f t="shared" si="494"/>
        <v>9.7087378640776691E-3</v>
      </c>
      <c r="I1141" s="21">
        <f t="shared" si="495"/>
        <v>9.9179494199552725</v>
      </c>
      <c r="J1141" s="21">
        <f t="shared" si="496"/>
        <v>-3.9179494199552725</v>
      </c>
      <c r="K1141" s="27">
        <f t="shared" si="497"/>
        <v>1958.9747099776362</v>
      </c>
      <c r="L1141" s="16">
        <f>Daten!G1141</f>
        <v>105</v>
      </c>
      <c r="M1141" s="16">
        <f>Daten!H1141</f>
        <v>398</v>
      </c>
      <c r="N1141" s="16">
        <f>Daten!I1141</f>
        <v>121</v>
      </c>
      <c r="O1141" s="28">
        <f t="shared" si="498"/>
        <v>0.56783919597989951</v>
      </c>
      <c r="P1141" s="16">
        <f t="shared" si="499"/>
        <v>218.51612492039624</v>
      </c>
      <c r="Q1141" s="21">
        <f t="shared" si="500"/>
        <v>7.483875079603763</v>
      </c>
      <c r="R1141" s="27">
        <f t="shared" si="501"/>
        <v>1496.7750159207526</v>
      </c>
      <c r="S1141" s="9">
        <f ca="1">Daten!K1141</f>
        <v>14830</v>
      </c>
      <c r="T1141" s="9">
        <f ca="1">Daten!L1141</f>
        <v>36485</v>
      </c>
      <c r="U1141" s="9">
        <f ca="1">Daten!M1141</f>
        <v>57720</v>
      </c>
      <c r="V1141" s="9">
        <f ca="1">Daten!N1141</f>
        <v>500</v>
      </c>
      <c r="W1141" s="9">
        <f ca="1">Daten!O1141</f>
        <v>500</v>
      </c>
      <c r="X1141" s="23">
        <f t="shared" ca="1" si="502"/>
        <v>109035</v>
      </c>
      <c r="Y1141" s="9">
        <f t="shared" ca="1" si="503"/>
        <v>212488.51565814123</v>
      </c>
      <c r="Z1141" s="21">
        <f t="shared" ca="1" si="504"/>
        <v>-103453.51565814123</v>
      </c>
      <c r="AA1141" s="27">
        <f t="shared" ca="1" si="505"/>
        <v>10345.351565814124</v>
      </c>
      <c r="AB1141" s="32">
        <f t="shared" ca="1" si="506"/>
        <v>13801.101291712512</v>
      </c>
      <c r="AC1141" s="31">
        <f t="shared" ca="1" si="507"/>
        <v>13801.101291712512</v>
      </c>
      <c r="AG1141" s="26">
        <f t="shared" ca="1" si="508"/>
        <v>1958.9747099776362</v>
      </c>
      <c r="AH1141" s="26">
        <f t="shared" ca="1" si="509"/>
        <v>10345.351565814124</v>
      </c>
      <c r="AI1141" s="26">
        <f t="shared" ca="1" si="510"/>
        <v>12304.32627579176</v>
      </c>
      <c r="AJ1141" s="26">
        <f t="shared" ca="1" si="511"/>
        <v>1</v>
      </c>
      <c r="AK1141" s="26">
        <f t="shared" ca="1" si="512"/>
        <v>12304.32627579176</v>
      </c>
      <c r="AL1141" s="26">
        <f t="shared" ca="1" si="513"/>
        <v>12998</v>
      </c>
      <c r="AM1141" s="26">
        <f t="shared" ca="1" si="514"/>
        <v>41</v>
      </c>
      <c r="AN1141" s="26">
        <f ca="1">IF(AM1141=0,0,COUNTIF($AM$19:AM1141,C1141*10+1))</f>
        <v>96</v>
      </c>
      <c r="AO1141" s="21">
        <f t="shared" ca="1" si="515"/>
        <v>0</v>
      </c>
      <c r="AP1141" s="33">
        <f t="shared" ca="1" si="516"/>
        <v>12998</v>
      </c>
      <c r="AQ1141" s="24"/>
      <c r="AR1141" s="155">
        <f ca="1">ROUND(Zsfg!$C$11/'Z1'!$AL$2120*'Z1'!AL1141,0)</f>
        <v>10842</v>
      </c>
      <c r="AS1141" s="26">
        <f t="shared" ca="1" si="518"/>
        <v>41</v>
      </c>
      <c r="AT1141" s="26">
        <f ca="1">IF(AS1141=0,0,COUNTIF($AS$19:AS1141,C1141*10+1))</f>
        <v>96</v>
      </c>
      <c r="AU1141" s="21">
        <f t="shared" ca="1" si="519"/>
        <v>0</v>
      </c>
      <c r="AV1141" s="33">
        <f t="shared" ca="1" si="517"/>
        <v>10842</v>
      </c>
    </row>
    <row r="1142" spans="1:48" x14ac:dyDescent="0.2">
      <c r="A1142" s="15">
        <f>Daten!A1142</f>
        <v>41236</v>
      </c>
      <c r="B1142" s="8" t="str">
        <f>Daten!B1142</f>
        <v>Wippenham</v>
      </c>
      <c r="C1142" s="15">
        <f t="shared" si="492"/>
        <v>4</v>
      </c>
      <c r="D1142" s="10">
        <f>Daten!D1142</f>
        <v>0</v>
      </c>
      <c r="E1142" s="9">
        <f>Daten!E1142</f>
        <v>574</v>
      </c>
      <c r="F1142" s="9">
        <f>Daten!F1142</f>
        <v>554</v>
      </c>
      <c r="G1142" s="27">
        <f t="shared" si="493"/>
        <v>20</v>
      </c>
      <c r="H1142" s="29">
        <f t="shared" si="494"/>
        <v>3.6101083032490974E-2</v>
      </c>
      <c r="I1142" s="21">
        <f t="shared" si="495"/>
        <v>8.8908478619016513</v>
      </c>
      <c r="J1142" s="21">
        <f t="shared" si="496"/>
        <v>11.109152138098349</v>
      </c>
      <c r="K1142" s="27">
        <f t="shared" si="497"/>
        <v>-5554.5760690491743</v>
      </c>
      <c r="L1142" s="16">
        <f>Daten!G1142</f>
        <v>91</v>
      </c>
      <c r="M1142" s="16">
        <f>Daten!H1142</f>
        <v>398</v>
      </c>
      <c r="N1142" s="16">
        <f>Daten!I1142</f>
        <v>85</v>
      </c>
      <c r="O1142" s="28">
        <f t="shared" si="498"/>
        <v>0.44221105527638194</v>
      </c>
      <c r="P1142" s="16">
        <f t="shared" si="499"/>
        <v>218.51612492039624</v>
      </c>
      <c r="Q1142" s="21">
        <f t="shared" si="500"/>
        <v>-42.516124920396237</v>
      </c>
      <c r="R1142" s="27">
        <f t="shared" si="501"/>
        <v>-8503.2249840792465</v>
      </c>
      <c r="S1142" s="9">
        <f ca="1">Daten!K1142</f>
        <v>6654</v>
      </c>
      <c r="T1142" s="9">
        <f ca="1">Daten!L1142</f>
        <v>26161</v>
      </c>
      <c r="U1142" s="9">
        <f ca="1">Daten!M1142</f>
        <v>25019</v>
      </c>
      <c r="V1142" s="9">
        <f ca="1">Daten!N1142</f>
        <v>500</v>
      </c>
      <c r="W1142" s="9">
        <f ca="1">Daten!O1142</f>
        <v>500</v>
      </c>
      <c r="X1142" s="23">
        <f t="shared" ca="1" si="502"/>
        <v>57834</v>
      </c>
      <c r="Y1142" s="9">
        <f t="shared" ca="1" si="503"/>
        <v>195462.19228809787</v>
      </c>
      <c r="Z1142" s="21">
        <f t="shared" ca="1" si="504"/>
        <v>-137628.19228809787</v>
      </c>
      <c r="AA1142" s="27">
        <f t="shared" ca="1" si="505"/>
        <v>13762.819228809787</v>
      </c>
      <c r="AB1142" s="32">
        <f t="shared" ca="1" si="506"/>
        <v>-294.98182431863279</v>
      </c>
      <c r="AC1142" s="31">
        <f t="shared" ca="1" si="507"/>
        <v>0</v>
      </c>
      <c r="AG1142" s="26">
        <f t="shared" ca="1" si="508"/>
        <v>0</v>
      </c>
      <c r="AH1142" s="26">
        <f t="shared" ca="1" si="509"/>
        <v>0</v>
      </c>
      <c r="AI1142" s="26">
        <f t="shared" ca="1" si="510"/>
        <v>0</v>
      </c>
      <c r="AJ1142" s="26">
        <f t="shared" ca="1" si="511"/>
        <v>1</v>
      </c>
      <c r="AK1142" s="26">
        <f t="shared" ca="1" si="512"/>
        <v>0</v>
      </c>
      <c r="AL1142" s="26">
        <f t="shared" ca="1" si="513"/>
        <v>0</v>
      </c>
      <c r="AM1142" s="26">
        <f t="shared" ca="1" si="514"/>
        <v>0</v>
      </c>
      <c r="AN1142" s="26">
        <f ca="1">IF(AM1142=0,0,COUNTIF($AM$19:AM1142,C1142*10+1))</f>
        <v>0</v>
      </c>
      <c r="AO1142" s="21">
        <f t="shared" ca="1" si="515"/>
        <v>0</v>
      </c>
      <c r="AP1142" s="33">
        <f t="shared" ca="1" si="516"/>
        <v>0</v>
      </c>
      <c r="AQ1142" s="24"/>
      <c r="AR1142" s="155">
        <f ca="1">ROUND(Zsfg!$C$11/'Z1'!$AL$2120*'Z1'!AL1142,0)</f>
        <v>0</v>
      </c>
      <c r="AS1142" s="26">
        <f t="shared" ca="1" si="518"/>
        <v>0</v>
      </c>
      <c r="AT1142" s="26">
        <f ca="1">IF(AS1142=0,0,COUNTIF($AS$19:AS1142,C1142*10+1))</f>
        <v>0</v>
      </c>
      <c r="AU1142" s="21">
        <f t="shared" ca="1" si="519"/>
        <v>0</v>
      </c>
      <c r="AV1142" s="33">
        <f t="shared" ca="1" si="517"/>
        <v>0</v>
      </c>
    </row>
    <row r="1143" spans="1:48" x14ac:dyDescent="0.2">
      <c r="A1143" s="15">
        <f>Daten!A1143</f>
        <v>41304</v>
      </c>
      <c r="B1143" s="8" t="str">
        <f>Daten!B1143</f>
        <v>Altenfelden</v>
      </c>
      <c r="C1143" s="15">
        <f t="shared" si="492"/>
        <v>4</v>
      </c>
      <c r="D1143" s="10">
        <f>Daten!D1143</f>
        <v>0</v>
      </c>
      <c r="E1143" s="9">
        <f>Daten!E1143</f>
        <v>2225</v>
      </c>
      <c r="F1143" s="9">
        <f>Daten!F1143</f>
        <v>2139</v>
      </c>
      <c r="G1143" s="27">
        <f t="shared" si="493"/>
        <v>86</v>
      </c>
      <c r="H1143" s="29">
        <f t="shared" si="494"/>
        <v>4.0205703599812993E-2</v>
      </c>
      <c r="I1143" s="21">
        <f t="shared" si="495"/>
        <v>34.327659885573347</v>
      </c>
      <c r="J1143" s="21">
        <f t="shared" si="496"/>
        <v>51.672340114426653</v>
      </c>
      <c r="K1143" s="27">
        <f t="shared" si="497"/>
        <v>-25836.170057213327</v>
      </c>
      <c r="L1143" s="16">
        <f>Daten!G1143</f>
        <v>353</v>
      </c>
      <c r="M1143" s="16">
        <f>Daten!H1143</f>
        <v>1492</v>
      </c>
      <c r="N1143" s="16">
        <f>Daten!I1143</f>
        <v>380</v>
      </c>
      <c r="O1143" s="28">
        <f t="shared" si="498"/>
        <v>0.49128686327077747</v>
      </c>
      <c r="P1143" s="16">
        <f t="shared" si="499"/>
        <v>819.16095070661095</v>
      </c>
      <c r="Q1143" s="21">
        <f t="shared" si="500"/>
        <v>-86.160950706610947</v>
      </c>
      <c r="R1143" s="27">
        <f t="shared" si="501"/>
        <v>-17232.190141322189</v>
      </c>
      <c r="S1143" s="9">
        <f ca="1">Daten!K1143</f>
        <v>9662</v>
      </c>
      <c r="T1143" s="9">
        <f ca="1">Daten!L1143</f>
        <v>172260</v>
      </c>
      <c r="U1143" s="9">
        <f ca="1">Daten!M1143</f>
        <v>507115</v>
      </c>
      <c r="V1143" s="9">
        <f ca="1">Daten!N1143</f>
        <v>500</v>
      </c>
      <c r="W1143" s="9">
        <f ca="1">Daten!O1143</f>
        <v>500</v>
      </c>
      <c r="X1143" s="23">
        <f t="shared" ca="1" si="502"/>
        <v>689037</v>
      </c>
      <c r="Y1143" s="9">
        <f t="shared" ca="1" si="503"/>
        <v>757671.38996692991</v>
      </c>
      <c r="Z1143" s="21">
        <f t="shared" ca="1" si="504"/>
        <v>-68634.389966929913</v>
      </c>
      <c r="AA1143" s="27">
        <f t="shared" ca="1" si="505"/>
        <v>6863.4389966929921</v>
      </c>
      <c r="AB1143" s="32">
        <f t="shared" ca="1" si="506"/>
        <v>-36204.921201842531</v>
      </c>
      <c r="AC1143" s="31">
        <f t="shared" ca="1" si="507"/>
        <v>0</v>
      </c>
      <c r="AG1143" s="26">
        <f t="shared" ca="1" si="508"/>
        <v>0</v>
      </c>
      <c r="AH1143" s="26">
        <f t="shared" ca="1" si="509"/>
        <v>0</v>
      </c>
      <c r="AI1143" s="26">
        <f t="shared" ca="1" si="510"/>
        <v>0</v>
      </c>
      <c r="AJ1143" s="26">
        <f t="shared" ca="1" si="511"/>
        <v>1</v>
      </c>
      <c r="AK1143" s="26">
        <f t="shared" ca="1" si="512"/>
        <v>0</v>
      </c>
      <c r="AL1143" s="26">
        <f t="shared" ca="1" si="513"/>
        <v>0</v>
      </c>
      <c r="AM1143" s="26">
        <f t="shared" ca="1" si="514"/>
        <v>0</v>
      </c>
      <c r="AN1143" s="26">
        <f ca="1">IF(AM1143=0,0,COUNTIF($AM$19:AM1143,C1143*10+1))</f>
        <v>0</v>
      </c>
      <c r="AO1143" s="21">
        <f t="shared" ca="1" si="515"/>
        <v>0</v>
      </c>
      <c r="AP1143" s="33">
        <f t="shared" ca="1" si="516"/>
        <v>0</v>
      </c>
      <c r="AQ1143" s="24"/>
      <c r="AR1143" s="155">
        <f ca="1">ROUND(Zsfg!$C$11/'Z1'!$AL$2120*'Z1'!AL1143,0)</f>
        <v>0</v>
      </c>
      <c r="AS1143" s="26">
        <f t="shared" ca="1" si="518"/>
        <v>0</v>
      </c>
      <c r="AT1143" s="26">
        <f ca="1">IF(AS1143=0,0,COUNTIF($AS$19:AS1143,C1143*10+1))</f>
        <v>0</v>
      </c>
      <c r="AU1143" s="21">
        <f t="shared" ca="1" si="519"/>
        <v>0</v>
      </c>
      <c r="AV1143" s="33">
        <f t="shared" ca="1" si="517"/>
        <v>0</v>
      </c>
    </row>
    <row r="1144" spans="1:48" x14ac:dyDescent="0.2">
      <c r="A1144" s="15">
        <f>Daten!A1144</f>
        <v>41305</v>
      </c>
      <c r="B1144" s="8" t="str">
        <f>Daten!B1144</f>
        <v>Arnreit</v>
      </c>
      <c r="C1144" s="15">
        <f t="shared" si="492"/>
        <v>4</v>
      </c>
      <c r="D1144" s="10">
        <f>Daten!D1144</f>
        <v>0</v>
      </c>
      <c r="E1144" s="9">
        <f>Daten!E1144</f>
        <v>1147</v>
      </c>
      <c r="F1144" s="9">
        <f>Daten!F1144</f>
        <v>1135</v>
      </c>
      <c r="G1144" s="27">
        <f t="shared" si="493"/>
        <v>12</v>
      </c>
      <c r="H1144" s="29">
        <f t="shared" si="494"/>
        <v>1.0572687224669603E-2</v>
      </c>
      <c r="I1144" s="21">
        <f t="shared" si="495"/>
        <v>18.215004193607175</v>
      </c>
      <c r="J1144" s="21">
        <f t="shared" si="496"/>
        <v>-6.2150041936071752</v>
      </c>
      <c r="K1144" s="27">
        <f t="shared" si="497"/>
        <v>3107.5020968035874</v>
      </c>
      <c r="L1144" s="16">
        <f>Daten!G1144</f>
        <v>218</v>
      </c>
      <c r="M1144" s="16">
        <f>Daten!H1144</f>
        <v>764</v>
      </c>
      <c r="N1144" s="16">
        <f>Daten!I1144</f>
        <v>165</v>
      </c>
      <c r="O1144" s="28">
        <f t="shared" si="498"/>
        <v>0.50130890052356025</v>
      </c>
      <c r="P1144" s="16">
        <f t="shared" si="499"/>
        <v>419.46311416880081</v>
      </c>
      <c r="Q1144" s="21">
        <f t="shared" si="500"/>
        <v>-36.463114168800814</v>
      </c>
      <c r="R1144" s="27">
        <f t="shared" si="501"/>
        <v>-7292.6228337601624</v>
      </c>
      <c r="S1144" s="9">
        <f ca="1">Daten!K1144</f>
        <v>7814</v>
      </c>
      <c r="T1144" s="9">
        <f ca="1">Daten!L1144</f>
        <v>76414</v>
      </c>
      <c r="U1144" s="9">
        <f ca="1">Daten!M1144</f>
        <v>196992</v>
      </c>
      <c r="V1144" s="9">
        <f ca="1">Daten!N1144</f>
        <v>500</v>
      </c>
      <c r="W1144" s="9">
        <f ca="1">Daten!O1144</f>
        <v>500</v>
      </c>
      <c r="X1144" s="23">
        <f t="shared" ca="1" si="502"/>
        <v>281220</v>
      </c>
      <c r="Y1144" s="9">
        <f t="shared" ca="1" si="503"/>
        <v>390583.8581087949</v>
      </c>
      <c r="Z1144" s="21">
        <f t="shared" ca="1" si="504"/>
        <v>-109363.8581087949</v>
      </c>
      <c r="AA1144" s="27">
        <f t="shared" ca="1" si="505"/>
        <v>10936.38581087949</v>
      </c>
      <c r="AB1144" s="32">
        <f t="shared" ca="1" si="506"/>
        <v>6751.2650739229157</v>
      </c>
      <c r="AC1144" s="31">
        <f t="shared" ca="1" si="507"/>
        <v>6751.2650739229157</v>
      </c>
      <c r="AG1144" s="26">
        <f t="shared" ca="1" si="508"/>
        <v>3107.5020968035874</v>
      </c>
      <c r="AH1144" s="26">
        <f t="shared" ca="1" si="509"/>
        <v>10936.38581087949</v>
      </c>
      <c r="AI1144" s="26">
        <f t="shared" ca="1" si="510"/>
        <v>14043.887907683078</v>
      </c>
      <c r="AJ1144" s="26">
        <f t="shared" ca="1" si="511"/>
        <v>1</v>
      </c>
      <c r="AK1144" s="26">
        <f t="shared" ca="1" si="512"/>
        <v>14043.887907683078</v>
      </c>
      <c r="AL1144" s="26">
        <f t="shared" ca="1" si="513"/>
        <v>14835</v>
      </c>
      <c r="AM1144" s="26">
        <f t="shared" ca="1" si="514"/>
        <v>41</v>
      </c>
      <c r="AN1144" s="26">
        <f ca="1">IF(AM1144=0,0,COUNTIF($AM$19:AM1144,C1144*10+1))</f>
        <v>97</v>
      </c>
      <c r="AO1144" s="21">
        <f t="shared" ca="1" si="515"/>
        <v>0</v>
      </c>
      <c r="AP1144" s="33">
        <f t="shared" ca="1" si="516"/>
        <v>14835</v>
      </c>
      <c r="AQ1144" s="24"/>
      <c r="AR1144" s="155">
        <f ca="1">ROUND(Zsfg!$C$11/'Z1'!$AL$2120*'Z1'!AL1144,0)</f>
        <v>12374</v>
      </c>
      <c r="AS1144" s="26">
        <f t="shared" ca="1" si="518"/>
        <v>41</v>
      </c>
      <c r="AT1144" s="26">
        <f ca="1">IF(AS1144=0,0,COUNTIF($AS$19:AS1144,C1144*10+1))</f>
        <v>97</v>
      </c>
      <c r="AU1144" s="21">
        <f t="shared" ca="1" si="519"/>
        <v>0</v>
      </c>
      <c r="AV1144" s="33">
        <f t="shared" ca="1" si="517"/>
        <v>12374</v>
      </c>
    </row>
    <row r="1145" spans="1:48" x14ac:dyDescent="0.2">
      <c r="A1145" s="15">
        <f>Daten!A1145</f>
        <v>41306</v>
      </c>
      <c r="B1145" s="8" t="str">
        <f>Daten!B1145</f>
        <v>Atzesberg</v>
      </c>
      <c r="C1145" s="15">
        <f t="shared" si="492"/>
        <v>4</v>
      </c>
      <c r="D1145" s="10">
        <f>Daten!D1145</f>
        <v>0</v>
      </c>
      <c r="E1145" s="9">
        <f>Daten!E1145</f>
        <v>438</v>
      </c>
      <c r="F1145" s="9">
        <f>Daten!F1145</f>
        <v>445</v>
      </c>
      <c r="G1145" s="27">
        <f t="shared" si="493"/>
        <v>-7</v>
      </c>
      <c r="H1145" s="29">
        <f t="shared" si="494"/>
        <v>-1.5730337078651686E-2</v>
      </c>
      <c r="I1145" s="21">
        <f t="shared" si="495"/>
        <v>7.1415655208415796</v>
      </c>
      <c r="J1145" s="21">
        <f t="shared" si="496"/>
        <v>-14.14156552084158</v>
      </c>
      <c r="K1145" s="27">
        <f t="shared" si="497"/>
        <v>7070.7827604207896</v>
      </c>
      <c r="L1145" s="16">
        <f>Daten!G1145</f>
        <v>69</v>
      </c>
      <c r="M1145" s="16">
        <f>Daten!H1145</f>
        <v>304</v>
      </c>
      <c r="N1145" s="16">
        <f>Daten!I1145</f>
        <v>65</v>
      </c>
      <c r="O1145" s="28">
        <f t="shared" si="498"/>
        <v>0.44078947368421051</v>
      </c>
      <c r="P1145" s="16">
        <f t="shared" si="499"/>
        <v>166.90678888392074</v>
      </c>
      <c r="Q1145" s="21">
        <f t="shared" si="500"/>
        <v>-32.90678888392074</v>
      </c>
      <c r="R1145" s="27">
        <f t="shared" si="501"/>
        <v>-6581.357776784148</v>
      </c>
      <c r="S1145" s="9">
        <f ca="1">Daten!K1145</f>
        <v>3756</v>
      </c>
      <c r="T1145" s="9">
        <f ca="1">Daten!L1145</f>
        <v>27088</v>
      </c>
      <c r="U1145" s="9">
        <f ca="1">Daten!M1145</f>
        <v>5651</v>
      </c>
      <c r="V1145" s="9">
        <f ca="1">Daten!N1145</f>
        <v>500</v>
      </c>
      <c r="W1145" s="9">
        <f ca="1">Daten!O1145</f>
        <v>500</v>
      </c>
      <c r="X1145" s="23">
        <f t="shared" ca="1" si="502"/>
        <v>36495</v>
      </c>
      <c r="Y1145" s="9">
        <f t="shared" ca="1" si="503"/>
        <v>149150.59272157992</v>
      </c>
      <c r="Z1145" s="21">
        <f t="shared" ca="1" si="504"/>
        <v>-112655.59272157992</v>
      </c>
      <c r="AA1145" s="27">
        <f t="shared" ca="1" si="505"/>
        <v>11265.559272157992</v>
      </c>
      <c r="AB1145" s="32">
        <f t="shared" ca="1" si="506"/>
        <v>11754.984255794634</v>
      </c>
      <c r="AC1145" s="31">
        <f t="shared" ca="1" si="507"/>
        <v>11754.984255794634</v>
      </c>
      <c r="AG1145" s="26">
        <f t="shared" ca="1" si="508"/>
        <v>7070.7827604207896</v>
      </c>
      <c r="AH1145" s="26">
        <f t="shared" ca="1" si="509"/>
        <v>11265.559272157992</v>
      </c>
      <c r="AI1145" s="26">
        <f t="shared" ca="1" si="510"/>
        <v>18336.342032578781</v>
      </c>
      <c r="AJ1145" s="26">
        <f t="shared" ca="1" si="511"/>
        <v>1</v>
      </c>
      <c r="AK1145" s="26">
        <f t="shared" ca="1" si="512"/>
        <v>18336.342032578781</v>
      </c>
      <c r="AL1145" s="26">
        <f t="shared" ca="1" si="513"/>
        <v>19370</v>
      </c>
      <c r="AM1145" s="26">
        <f t="shared" ca="1" si="514"/>
        <v>41</v>
      </c>
      <c r="AN1145" s="26">
        <f ca="1">IF(AM1145=0,0,COUNTIF($AM$19:AM1145,C1145*10+1))</f>
        <v>98</v>
      </c>
      <c r="AO1145" s="21">
        <f t="shared" ca="1" si="515"/>
        <v>0</v>
      </c>
      <c r="AP1145" s="33">
        <f t="shared" ca="1" si="516"/>
        <v>19370</v>
      </c>
      <c r="AQ1145" s="24"/>
      <c r="AR1145" s="155">
        <f ca="1">ROUND(Zsfg!$C$11/'Z1'!$AL$2120*'Z1'!AL1145,0)</f>
        <v>16157</v>
      </c>
      <c r="AS1145" s="26">
        <f t="shared" ca="1" si="518"/>
        <v>41</v>
      </c>
      <c r="AT1145" s="26">
        <f ca="1">IF(AS1145=0,0,COUNTIF($AS$19:AS1145,C1145*10+1))</f>
        <v>98</v>
      </c>
      <c r="AU1145" s="21">
        <f t="shared" ca="1" si="519"/>
        <v>0</v>
      </c>
      <c r="AV1145" s="33">
        <f t="shared" ca="1" si="517"/>
        <v>16157</v>
      </c>
    </row>
    <row r="1146" spans="1:48" x14ac:dyDescent="0.2">
      <c r="A1146" s="15">
        <f>Daten!A1146</f>
        <v>41307</v>
      </c>
      <c r="B1146" s="8" t="str">
        <f>Daten!B1146</f>
        <v>Auberg</v>
      </c>
      <c r="C1146" s="15">
        <f t="shared" si="492"/>
        <v>4</v>
      </c>
      <c r="D1146" s="10">
        <f>Daten!D1146</f>
        <v>0</v>
      </c>
      <c r="E1146" s="9">
        <f>Daten!E1146</f>
        <v>557</v>
      </c>
      <c r="F1146" s="9">
        <f>Daten!F1146</f>
        <v>556</v>
      </c>
      <c r="G1146" s="27">
        <f t="shared" si="493"/>
        <v>1</v>
      </c>
      <c r="H1146" s="29">
        <f t="shared" si="494"/>
        <v>1.7985611510791368E-3</v>
      </c>
      <c r="I1146" s="21">
        <f t="shared" si="495"/>
        <v>8.9229447855908273</v>
      </c>
      <c r="J1146" s="21">
        <f t="shared" si="496"/>
        <v>-7.9229447855908273</v>
      </c>
      <c r="K1146" s="27">
        <f t="shared" si="497"/>
        <v>3961.4723927954137</v>
      </c>
      <c r="L1146" s="16">
        <f>Daten!G1146</f>
        <v>117</v>
      </c>
      <c r="M1146" s="16">
        <f>Daten!H1146</f>
        <v>350</v>
      </c>
      <c r="N1146" s="16">
        <f>Daten!I1146</f>
        <v>90</v>
      </c>
      <c r="O1146" s="28">
        <f t="shared" si="498"/>
        <v>0.59142857142857141</v>
      </c>
      <c r="P1146" s="16">
        <f t="shared" si="499"/>
        <v>192.16242141240875</v>
      </c>
      <c r="Q1146" s="21">
        <f t="shared" si="500"/>
        <v>14.837578587591253</v>
      </c>
      <c r="R1146" s="27">
        <f t="shared" si="501"/>
        <v>2967.5157175182503</v>
      </c>
      <c r="S1146" s="9">
        <f ca="1">Daten!K1146</f>
        <v>5191</v>
      </c>
      <c r="T1146" s="9">
        <f ca="1">Daten!L1146</f>
        <v>37507</v>
      </c>
      <c r="U1146" s="9">
        <f ca="1">Daten!M1146</f>
        <v>49765</v>
      </c>
      <c r="V1146" s="9">
        <f ca="1">Daten!N1146</f>
        <v>500</v>
      </c>
      <c r="W1146" s="9">
        <f ca="1">Daten!O1146</f>
        <v>500</v>
      </c>
      <c r="X1146" s="23">
        <f t="shared" ca="1" si="502"/>
        <v>92463</v>
      </c>
      <c r="Y1146" s="9">
        <f t="shared" ca="1" si="503"/>
        <v>189673.24234228313</v>
      </c>
      <c r="Z1146" s="21">
        <f t="shared" ca="1" si="504"/>
        <v>-97210.242342283134</v>
      </c>
      <c r="AA1146" s="27">
        <f t="shared" ca="1" si="505"/>
        <v>9721.0242342283145</v>
      </c>
      <c r="AB1146" s="32">
        <f t="shared" ca="1" si="506"/>
        <v>16650.012344541978</v>
      </c>
      <c r="AC1146" s="31">
        <f t="shared" ca="1" si="507"/>
        <v>16650.012344541978</v>
      </c>
      <c r="AG1146" s="26">
        <f t="shared" ca="1" si="508"/>
        <v>3961.4723927954137</v>
      </c>
      <c r="AH1146" s="26">
        <f t="shared" ca="1" si="509"/>
        <v>9721.0242342283145</v>
      </c>
      <c r="AI1146" s="26">
        <f t="shared" ca="1" si="510"/>
        <v>13682.496627023727</v>
      </c>
      <c r="AJ1146" s="26">
        <f t="shared" ca="1" si="511"/>
        <v>1</v>
      </c>
      <c r="AK1146" s="26">
        <f t="shared" ca="1" si="512"/>
        <v>13682.496627023727</v>
      </c>
      <c r="AL1146" s="26">
        <f t="shared" ca="1" si="513"/>
        <v>14454</v>
      </c>
      <c r="AM1146" s="26">
        <f t="shared" ca="1" si="514"/>
        <v>41</v>
      </c>
      <c r="AN1146" s="26">
        <f ca="1">IF(AM1146=0,0,COUNTIF($AM$19:AM1146,C1146*10+1))</f>
        <v>99</v>
      </c>
      <c r="AO1146" s="21">
        <f t="shared" ca="1" si="515"/>
        <v>0</v>
      </c>
      <c r="AP1146" s="33">
        <f t="shared" ca="1" si="516"/>
        <v>14454</v>
      </c>
      <c r="AQ1146" s="24"/>
      <c r="AR1146" s="155">
        <f ca="1">ROUND(Zsfg!$C$11/'Z1'!$AL$2120*'Z1'!AL1146,0)</f>
        <v>12056</v>
      </c>
      <c r="AS1146" s="26">
        <f t="shared" ca="1" si="518"/>
        <v>41</v>
      </c>
      <c r="AT1146" s="26">
        <f ca="1">IF(AS1146=0,0,COUNTIF($AS$19:AS1146,C1146*10+1))</f>
        <v>99</v>
      </c>
      <c r="AU1146" s="21">
        <f t="shared" ca="1" si="519"/>
        <v>0</v>
      </c>
      <c r="AV1146" s="33">
        <f t="shared" ca="1" si="517"/>
        <v>12056</v>
      </c>
    </row>
    <row r="1147" spans="1:48" x14ac:dyDescent="0.2">
      <c r="A1147" s="15">
        <f>Daten!A1147</f>
        <v>41309</v>
      </c>
      <c r="B1147" s="8" t="str">
        <f>Daten!B1147</f>
        <v>Haslach an der Mühl</v>
      </c>
      <c r="C1147" s="15">
        <f t="shared" si="492"/>
        <v>4</v>
      </c>
      <c r="D1147" s="10">
        <f>Daten!D1147</f>
        <v>0</v>
      </c>
      <c r="E1147" s="9">
        <f>Daten!E1147</f>
        <v>2537</v>
      </c>
      <c r="F1147" s="9">
        <f>Daten!F1147</f>
        <v>2503</v>
      </c>
      <c r="G1147" s="27">
        <f t="shared" si="493"/>
        <v>34</v>
      </c>
      <c r="H1147" s="29">
        <f t="shared" si="494"/>
        <v>1.3583699560527367E-2</v>
      </c>
      <c r="I1147" s="21">
        <f t="shared" si="495"/>
        <v>40.169299997003314</v>
      </c>
      <c r="J1147" s="21">
        <f t="shared" si="496"/>
        <v>-6.1692999970033142</v>
      </c>
      <c r="K1147" s="27">
        <f t="shared" si="497"/>
        <v>3084.6499985016571</v>
      </c>
      <c r="L1147" s="16">
        <f>Daten!G1147</f>
        <v>371</v>
      </c>
      <c r="M1147" s="16">
        <f>Daten!H1147</f>
        <v>1583</v>
      </c>
      <c r="N1147" s="16">
        <f>Daten!I1147</f>
        <v>583</v>
      </c>
      <c r="O1147" s="28">
        <f t="shared" si="498"/>
        <v>0.60265319014529373</v>
      </c>
      <c r="P1147" s="16">
        <f t="shared" si="499"/>
        <v>869.12318027383719</v>
      </c>
      <c r="Q1147" s="21">
        <f t="shared" si="500"/>
        <v>84.876819726162807</v>
      </c>
      <c r="R1147" s="27">
        <f t="shared" si="501"/>
        <v>16975.363945232562</v>
      </c>
      <c r="S1147" s="9">
        <f ca="1">Daten!K1147</f>
        <v>4250</v>
      </c>
      <c r="T1147" s="9">
        <f ca="1">Daten!L1147</f>
        <v>204368</v>
      </c>
      <c r="U1147" s="9">
        <f ca="1">Daten!M1147</f>
        <v>477930</v>
      </c>
      <c r="V1147" s="9">
        <f ca="1">Daten!N1147</f>
        <v>500</v>
      </c>
      <c r="W1147" s="9">
        <f ca="1">Daten!O1147</f>
        <v>500</v>
      </c>
      <c r="X1147" s="23">
        <f t="shared" ca="1" si="502"/>
        <v>686548</v>
      </c>
      <c r="Y1147" s="9">
        <f t="shared" ca="1" si="503"/>
        <v>863915.64779600059</v>
      </c>
      <c r="Z1147" s="21">
        <f t="shared" ca="1" si="504"/>
        <v>-177367.64779600059</v>
      </c>
      <c r="AA1147" s="27">
        <f t="shared" ca="1" si="505"/>
        <v>17736.76477960006</v>
      </c>
      <c r="AB1147" s="32">
        <f t="shared" ca="1" si="506"/>
        <v>37796.778723334282</v>
      </c>
      <c r="AC1147" s="31">
        <f t="shared" ca="1" si="507"/>
        <v>37796.778723334282</v>
      </c>
      <c r="AG1147" s="26">
        <f t="shared" ca="1" si="508"/>
        <v>3084.6499985016571</v>
      </c>
      <c r="AH1147" s="26">
        <f t="shared" ca="1" si="509"/>
        <v>17736.76477960006</v>
      </c>
      <c r="AI1147" s="26">
        <f t="shared" ca="1" si="510"/>
        <v>20821.414778101716</v>
      </c>
      <c r="AJ1147" s="26">
        <f t="shared" ca="1" si="511"/>
        <v>1</v>
      </c>
      <c r="AK1147" s="26">
        <f t="shared" ca="1" si="512"/>
        <v>20821.414778101716</v>
      </c>
      <c r="AL1147" s="26">
        <f t="shared" ca="1" si="513"/>
        <v>21995</v>
      </c>
      <c r="AM1147" s="26">
        <f t="shared" ca="1" si="514"/>
        <v>41</v>
      </c>
      <c r="AN1147" s="26">
        <f ca="1">IF(AM1147=0,0,COUNTIF($AM$19:AM1147,C1147*10+1))</f>
        <v>100</v>
      </c>
      <c r="AO1147" s="21">
        <f t="shared" ca="1" si="515"/>
        <v>0</v>
      </c>
      <c r="AP1147" s="33">
        <f t="shared" ca="1" si="516"/>
        <v>21995</v>
      </c>
      <c r="AQ1147" s="24"/>
      <c r="AR1147" s="155">
        <f ca="1">ROUND(Zsfg!$C$11/'Z1'!$AL$2120*'Z1'!AL1147,0)</f>
        <v>18346</v>
      </c>
      <c r="AS1147" s="26">
        <f t="shared" ca="1" si="518"/>
        <v>41</v>
      </c>
      <c r="AT1147" s="26">
        <f ca="1">IF(AS1147=0,0,COUNTIF($AS$19:AS1147,C1147*10+1))</f>
        <v>100</v>
      </c>
      <c r="AU1147" s="21">
        <f t="shared" ca="1" si="519"/>
        <v>0</v>
      </c>
      <c r="AV1147" s="33">
        <f t="shared" ca="1" si="517"/>
        <v>18346</v>
      </c>
    </row>
    <row r="1148" spans="1:48" x14ac:dyDescent="0.2">
      <c r="A1148" s="15">
        <f>Daten!A1148</f>
        <v>41311</v>
      </c>
      <c r="B1148" s="8" t="str">
        <f>Daten!B1148</f>
        <v>Hörbich</v>
      </c>
      <c r="C1148" s="15">
        <f t="shared" si="492"/>
        <v>4</v>
      </c>
      <c r="D1148" s="10">
        <f>Daten!D1148</f>
        <v>0</v>
      </c>
      <c r="E1148" s="9">
        <f>Daten!E1148</f>
        <v>406</v>
      </c>
      <c r="F1148" s="9">
        <f>Daten!F1148</f>
        <v>415</v>
      </c>
      <c r="G1148" s="27">
        <f t="shared" si="493"/>
        <v>-9</v>
      </c>
      <c r="H1148" s="29">
        <f t="shared" si="494"/>
        <v>-2.1686746987951807E-2</v>
      </c>
      <c r="I1148" s="21">
        <f t="shared" si="495"/>
        <v>6.660111665503945</v>
      </c>
      <c r="J1148" s="21">
        <f t="shared" si="496"/>
        <v>-15.660111665503944</v>
      </c>
      <c r="K1148" s="27">
        <f t="shared" si="497"/>
        <v>7830.055832751972</v>
      </c>
      <c r="L1148" s="16">
        <f>Daten!G1148</f>
        <v>65</v>
      </c>
      <c r="M1148" s="16">
        <f>Daten!H1148</f>
        <v>280</v>
      </c>
      <c r="N1148" s="16">
        <f>Daten!I1148</f>
        <v>61</v>
      </c>
      <c r="O1148" s="28">
        <f t="shared" si="498"/>
        <v>0.45</v>
      </c>
      <c r="P1148" s="16">
        <f t="shared" si="499"/>
        <v>153.72993712992698</v>
      </c>
      <c r="Q1148" s="21">
        <f t="shared" si="500"/>
        <v>-27.729937129926981</v>
      </c>
      <c r="R1148" s="27">
        <f t="shared" si="501"/>
        <v>-5545.9874259853959</v>
      </c>
      <c r="S1148" s="9">
        <f ca="1">Daten!K1148</f>
        <v>3679</v>
      </c>
      <c r="T1148" s="9">
        <f ca="1">Daten!L1148</f>
        <v>19501</v>
      </c>
      <c r="U1148" s="9">
        <f ca="1">Daten!M1148</f>
        <v>17232</v>
      </c>
      <c r="V1148" s="9">
        <f ca="1">Daten!N1148</f>
        <v>500</v>
      </c>
      <c r="W1148" s="9">
        <f ca="1">Daten!O1148</f>
        <v>500</v>
      </c>
      <c r="X1148" s="23">
        <f t="shared" ca="1" si="502"/>
        <v>40412</v>
      </c>
      <c r="Y1148" s="9">
        <f t="shared" ca="1" si="503"/>
        <v>138253.74576475215</v>
      </c>
      <c r="Z1148" s="21">
        <f t="shared" ca="1" si="504"/>
        <v>-97841.745764752151</v>
      </c>
      <c r="AA1148" s="27">
        <f t="shared" ca="1" si="505"/>
        <v>9784.1745764752159</v>
      </c>
      <c r="AB1148" s="32">
        <f t="shared" ca="1" si="506"/>
        <v>12068.242983241791</v>
      </c>
      <c r="AC1148" s="31">
        <f t="shared" ca="1" si="507"/>
        <v>12068.242983241791</v>
      </c>
      <c r="AG1148" s="26">
        <f t="shared" ca="1" si="508"/>
        <v>7830.055832751972</v>
      </c>
      <c r="AH1148" s="26">
        <f t="shared" ca="1" si="509"/>
        <v>9784.1745764752159</v>
      </c>
      <c r="AI1148" s="26">
        <f t="shared" ca="1" si="510"/>
        <v>17614.230409227188</v>
      </c>
      <c r="AJ1148" s="26">
        <f t="shared" ca="1" si="511"/>
        <v>1</v>
      </c>
      <c r="AK1148" s="26">
        <f t="shared" ca="1" si="512"/>
        <v>17614.230409227188</v>
      </c>
      <c r="AL1148" s="26">
        <f t="shared" ca="1" si="513"/>
        <v>18607</v>
      </c>
      <c r="AM1148" s="26">
        <f t="shared" ca="1" si="514"/>
        <v>41</v>
      </c>
      <c r="AN1148" s="26">
        <f ca="1">IF(AM1148=0,0,COUNTIF($AM$19:AM1148,C1148*10+1))</f>
        <v>101</v>
      </c>
      <c r="AO1148" s="21">
        <f t="shared" ca="1" si="515"/>
        <v>0</v>
      </c>
      <c r="AP1148" s="33">
        <f t="shared" ca="1" si="516"/>
        <v>18607</v>
      </c>
      <c r="AQ1148" s="24"/>
      <c r="AR1148" s="155">
        <f ca="1">ROUND(Zsfg!$C$11/'Z1'!$AL$2120*'Z1'!AL1148,0)</f>
        <v>15520</v>
      </c>
      <c r="AS1148" s="26">
        <f t="shared" ca="1" si="518"/>
        <v>41</v>
      </c>
      <c r="AT1148" s="26">
        <f ca="1">IF(AS1148=0,0,COUNTIF($AS$19:AS1148,C1148*10+1))</f>
        <v>101</v>
      </c>
      <c r="AU1148" s="21">
        <f t="shared" ca="1" si="519"/>
        <v>0</v>
      </c>
      <c r="AV1148" s="33">
        <f t="shared" ca="1" si="517"/>
        <v>15520</v>
      </c>
    </row>
    <row r="1149" spans="1:48" x14ac:dyDescent="0.2">
      <c r="A1149" s="15">
        <f>Daten!A1149</f>
        <v>41312</v>
      </c>
      <c r="B1149" s="8" t="str">
        <f>Daten!B1149</f>
        <v>Hofkirchen im Mühlkreis</v>
      </c>
      <c r="C1149" s="15">
        <f t="shared" si="492"/>
        <v>4</v>
      </c>
      <c r="D1149" s="10">
        <f>Daten!D1149</f>
        <v>0</v>
      </c>
      <c r="E1149" s="9">
        <f>Daten!E1149</f>
        <v>1523</v>
      </c>
      <c r="F1149" s="9">
        <f>Daten!F1149</f>
        <v>1468</v>
      </c>
      <c r="G1149" s="27">
        <f t="shared" si="493"/>
        <v>55</v>
      </c>
      <c r="H1149" s="29">
        <f t="shared" si="494"/>
        <v>3.7465940054495911E-2</v>
      </c>
      <c r="I1149" s="21">
        <f t="shared" si="495"/>
        <v>23.559141987854918</v>
      </c>
      <c r="J1149" s="21">
        <f t="shared" si="496"/>
        <v>31.440858012145082</v>
      </c>
      <c r="K1149" s="27">
        <f t="shared" si="497"/>
        <v>-15720.429006072542</v>
      </c>
      <c r="L1149" s="16">
        <f>Daten!G1149</f>
        <v>248</v>
      </c>
      <c r="M1149" s="16">
        <f>Daten!H1149</f>
        <v>1005</v>
      </c>
      <c r="N1149" s="16">
        <f>Daten!I1149</f>
        <v>270</v>
      </c>
      <c r="O1149" s="28">
        <f t="shared" si="498"/>
        <v>0.51542288557213933</v>
      </c>
      <c r="P1149" s="16">
        <f t="shared" si="499"/>
        <v>551.780667198488</v>
      </c>
      <c r="Q1149" s="21">
        <f t="shared" si="500"/>
        <v>-33.780667198488004</v>
      </c>
      <c r="R1149" s="27">
        <f t="shared" si="501"/>
        <v>-6756.1334396976008</v>
      </c>
      <c r="S1149" s="9">
        <f ca="1">Daten!K1149</f>
        <v>7175</v>
      </c>
      <c r="T1149" s="9">
        <f ca="1">Daten!L1149</f>
        <v>132205</v>
      </c>
      <c r="U1149" s="9">
        <f ca="1">Daten!M1149</f>
        <v>443017</v>
      </c>
      <c r="V1149" s="9">
        <f ca="1">Daten!N1149</f>
        <v>500</v>
      </c>
      <c r="W1149" s="9">
        <f ca="1">Daten!O1149</f>
        <v>500</v>
      </c>
      <c r="X1149" s="23">
        <f t="shared" ca="1" si="502"/>
        <v>582397</v>
      </c>
      <c r="Y1149" s="9">
        <f t="shared" ca="1" si="503"/>
        <v>518621.80985152099</v>
      </c>
      <c r="Z1149" s="21">
        <f t="shared" ca="1" si="504"/>
        <v>63775.190148479014</v>
      </c>
      <c r="AA1149" s="27">
        <f t="shared" ca="1" si="505"/>
        <v>-6377.5190148479014</v>
      </c>
      <c r="AB1149" s="32">
        <f t="shared" ca="1" si="506"/>
        <v>-28854.081460618043</v>
      </c>
      <c r="AC1149" s="31">
        <f t="shared" ca="1" si="507"/>
        <v>0</v>
      </c>
      <c r="AG1149" s="26">
        <f t="shared" ca="1" si="508"/>
        <v>0</v>
      </c>
      <c r="AH1149" s="26">
        <f t="shared" ca="1" si="509"/>
        <v>0</v>
      </c>
      <c r="AI1149" s="26">
        <f t="shared" ca="1" si="510"/>
        <v>0</v>
      </c>
      <c r="AJ1149" s="26">
        <f t="shared" ca="1" si="511"/>
        <v>1</v>
      </c>
      <c r="AK1149" s="26">
        <f t="shared" ca="1" si="512"/>
        <v>0</v>
      </c>
      <c r="AL1149" s="26">
        <f t="shared" ca="1" si="513"/>
        <v>0</v>
      </c>
      <c r="AM1149" s="26">
        <f t="shared" ca="1" si="514"/>
        <v>0</v>
      </c>
      <c r="AN1149" s="26">
        <f ca="1">IF(AM1149=0,0,COUNTIF($AM$19:AM1149,C1149*10+1))</f>
        <v>0</v>
      </c>
      <c r="AO1149" s="21">
        <f t="shared" ca="1" si="515"/>
        <v>0</v>
      </c>
      <c r="AP1149" s="33">
        <f t="shared" ca="1" si="516"/>
        <v>0</v>
      </c>
      <c r="AQ1149" s="24"/>
      <c r="AR1149" s="155">
        <f ca="1">ROUND(Zsfg!$C$11/'Z1'!$AL$2120*'Z1'!AL1149,0)</f>
        <v>0</v>
      </c>
      <c r="AS1149" s="26">
        <f t="shared" ca="1" si="518"/>
        <v>0</v>
      </c>
      <c r="AT1149" s="26">
        <f ca="1">IF(AS1149=0,0,COUNTIF($AS$19:AS1149,C1149*10+1))</f>
        <v>0</v>
      </c>
      <c r="AU1149" s="21">
        <f t="shared" ca="1" si="519"/>
        <v>0</v>
      </c>
      <c r="AV1149" s="33">
        <f t="shared" ca="1" si="517"/>
        <v>0</v>
      </c>
    </row>
    <row r="1150" spans="1:48" x14ac:dyDescent="0.2">
      <c r="A1150" s="15">
        <f>Daten!A1150</f>
        <v>41313</v>
      </c>
      <c r="B1150" s="8" t="str">
        <f>Daten!B1150</f>
        <v>Julbach</v>
      </c>
      <c r="C1150" s="15">
        <f t="shared" si="492"/>
        <v>4</v>
      </c>
      <c r="D1150" s="10">
        <f>Daten!D1150</f>
        <v>0</v>
      </c>
      <c r="E1150" s="9">
        <f>Daten!E1150</f>
        <v>1555</v>
      </c>
      <c r="F1150" s="9">
        <f>Daten!F1150</f>
        <v>1543</v>
      </c>
      <c r="G1150" s="27">
        <f t="shared" si="493"/>
        <v>12</v>
      </c>
      <c r="H1150" s="29">
        <f t="shared" si="494"/>
        <v>7.7770576798444589E-3</v>
      </c>
      <c r="I1150" s="21">
        <f t="shared" si="495"/>
        <v>24.762776626199006</v>
      </c>
      <c r="J1150" s="21">
        <f t="shared" si="496"/>
        <v>-12.762776626199006</v>
      </c>
      <c r="K1150" s="27">
        <f t="shared" si="497"/>
        <v>6381.3883130995027</v>
      </c>
      <c r="L1150" s="16">
        <f>Daten!G1150</f>
        <v>210</v>
      </c>
      <c r="M1150" s="16">
        <f>Daten!H1150</f>
        <v>1050</v>
      </c>
      <c r="N1150" s="16">
        <f>Daten!I1150</f>
        <v>295</v>
      </c>
      <c r="O1150" s="28">
        <f t="shared" si="498"/>
        <v>0.48095238095238096</v>
      </c>
      <c r="P1150" s="16">
        <f t="shared" si="499"/>
        <v>576.48726423722621</v>
      </c>
      <c r="Q1150" s="21">
        <f t="shared" si="500"/>
        <v>-71.487264237226213</v>
      </c>
      <c r="R1150" s="27">
        <f t="shared" si="501"/>
        <v>-14297.452847445242</v>
      </c>
      <c r="S1150" s="9">
        <f ca="1">Daten!K1150</f>
        <v>5629</v>
      </c>
      <c r="T1150" s="9">
        <f ca="1">Daten!L1150</f>
        <v>95251</v>
      </c>
      <c r="U1150" s="9">
        <f ca="1">Daten!M1150</f>
        <v>56078</v>
      </c>
      <c r="V1150" s="9">
        <f ca="1">Daten!N1150</f>
        <v>500</v>
      </c>
      <c r="W1150" s="9">
        <f ca="1">Daten!O1150</f>
        <v>500</v>
      </c>
      <c r="X1150" s="23">
        <f t="shared" ca="1" si="502"/>
        <v>156958</v>
      </c>
      <c r="Y1150" s="9">
        <f t="shared" ca="1" si="503"/>
        <v>529518.65680834872</v>
      </c>
      <c r="Z1150" s="21">
        <f t="shared" ca="1" si="504"/>
        <v>-372560.65680834872</v>
      </c>
      <c r="AA1150" s="27">
        <f t="shared" ca="1" si="505"/>
        <v>37256.065680834872</v>
      </c>
      <c r="AB1150" s="32">
        <f t="shared" ca="1" si="506"/>
        <v>29340.001146489132</v>
      </c>
      <c r="AC1150" s="31">
        <f t="shared" ca="1" si="507"/>
        <v>29340.001146489132</v>
      </c>
      <c r="AG1150" s="26">
        <f t="shared" ca="1" si="508"/>
        <v>6381.3883130995027</v>
      </c>
      <c r="AH1150" s="26">
        <f t="shared" ca="1" si="509"/>
        <v>37256.065680834872</v>
      </c>
      <c r="AI1150" s="26">
        <f t="shared" ca="1" si="510"/>
        <v>43637.453993934374</v>
      </c>
      <c r="AJ1150" s="26">
        <f t="shared" ca="1" si="511"/>
        <v>1</v>
      </c>
      <c r="AK1150" s="26">
        <f t="shared" ca="1" si="512"/>
        <v>43637.453993934374</v>
      </c>
      <c r="AL1150" s="26">
        <f t="shared" ca="1" si="513"/>
        <v>46096</v>
      </c>
      <c r="AM1150" s="26">
        <f t="shared" ca="1" si="514"/>
        <v>41</v>
      </c>
      <c r="AN1150" s="26">
        <f ca="1">IF(AM1150=0,0,COUNTIF($AM$19:AM1150,C1150*10+1))</f>
        <v>102</v>
      </c>
      <c r="AO1150" s="21">
        <f t="shared" ca="1" si="515"/>
        <v>0</v>
      </c>
      <c r="AP1150" s="33">
        <f t="shared" ca="1" si="516"/>
        <v>46096</v>
      </c>
      <c r="AQ1150" s="24"/>
      <c r="AR1150" s="155">
        <f ca="1">ROUND(Zsfg!$C$11/'Z1'!$AL$2120*'Z1'!AL1150,0)</f>
        <v>38449</v>
      </c>
      <c r="AS1150" s="26">
        <f t="shared" ca="1" si="518"/>
        <v>41</v>
      </c>
      <c r="AT1150" s="26">
        <f ca="1">IF(AS1150=0,0,COUNTIF($AS$19:AS1150,C1150*10+1))</f>
        <v>102</v>
      </c>
      <c r="AU1150" s="21">
        <f t="shared" ca="1" si="519"/>
        <v>0</v>
      </c>
      <c r="AV1150" s="33">
        <f t="shared" ca="1" si="517"/>
        <v>38449</v>
      </c>
    </row>
    <row r="1151" spans="1:48" x14ac:dyDescent="0.2">
      <c r="A1151" s="15">
        <f>Daten!A1151</f>
        <v>41314</v>
      </c>
      <c r="B1151" s="8" t="str">
        <f>Daten!B1151</f>
        <v>Kirchberg ob der Donau</v>
      </c>
      <c r="C1151" s="15">
        <f t="shared" si="492"/>
        <v>4</v>
      </c>
      <c r="D1151" s="10">
        <f>Daten!D1151</f>
        <v>0</v>
      </c>
      <c r="E1151" s="9">
        <f>Daten!E1151</f>
        <v>1041</v>
      </c>
      <c r="F1151" s="9">
        <f>Daten!F1151</f>
        <v>1051</v>
      </c>
      <c r="G1151" s="27">
        <f t="shared" si="493"/>
        <v>-10</v>
      </c>
      <c r="H1151" s="29">
        <f t="shared" si="494"/>
        <v>-9.5147478591817315E-3</v>
      </c>
      <c r="I1151" s="21">
        <f t="shared" si="495"/>
        <v>16.8669333986618</v>
      </c>
      <c r="J1151" s="21">
        <f t="shared" si="496"/>
        <v>-26.8669333986618</v>
      </c>
      <c r="K1151" s="27">
        <f t="shared" si="497"/>
        <v>13433.4666993309</v>
      </c>
      <c r="L1151" s="16">
        <f>Daten!G1151</f>
        <v>155</v>
      </c>
      <c r="M1151" s="16">
        <f>Daten!H1151</f>
        <v>700</v>
      </c>
      <c r="N1151" s="16">
        <f>Daten!I1151</f>
        <v>186</v>
      </c>
      <c r="O1151" s="28">
        <f t="shared" si="498"/>
        <v>0.48714285714285716</v>
      </c>
      <c r="P1151" s="16">
        <f t="shared" si="499"/>
        <v>384.32484282481749</v>
      </c>
      <c r="Q1151" s="21">
        <f t="shared" si="500"/>
        <v>-43.324842824817495</v>
      </c>
      <c r="R1151" s="27">
        <f t="shared" si="501"/>
        <v>-8664.9685649634994</v>
      </c>
      <c r="S1151" s="9">
        <f ca="1">Daten!K1151</f>
        <v>6227</v>
      </c>
      <c r="T1151" s="9">
        <f ca="1">Daten!L1151</f>
        <v>97061</v>
      </c>
      <c r="U1151" s="9">
        <f ca="1">Daten!M1151</f>
        <v>114993</v>
      </c>
      <c r="V1151" s="9">
        <f ca="1">Daten!N1151</f>
        <v>500</v>
      </c>
      <c r="W1151" s="9">
        <f ca="1">Daten!O1151</f>
        <v>500</v>
      </c>
      <c r="X1151" s="23">
        <f t="shared" ca="1" si="502"/>
        <v>218281</v>
      </c>
      <c r="Y1151" s="9">
        <f t="shared" ca="1" si="503"/>
        <v>354488.05256430293</v>
      </c>
      <c r="Z1151" s="21">
        <f t="shared" ca="1" si="504"/>
        <v>-136207.05256430293</v>
      </c>
      <c r="AA1151" s="27">
        <f t="shared" ca="1" si="505"/>
        <v>13620.705256430294</v>
      </c>
      <c r="AB1151" s="32">
        <f t="shared" ca="1" si="506"/>
        <v>18389.203390797695</v>
      </c>
      <c r="AC1151" s="31">
        <f t="shared" ca="1" si="507"/>
        <v>18389.203390797695</v>
      </c>
      <c r="AG1151" s="26">
        <f t="shared" ca="1" si="508"/>
        <v>13433.4666993309</v>
      </c>
      <c r="AH1151" s="26">
        <f t="shared" ca="1" si="509"/>
        <v>13620.705256430294</v>
      </c>
      <c r="AI1151" s="26">
        <f t="shared" ca="1" si="510"/>
        <v>27054.171955761194</v>
      </c>
      <c r="AJ1151" s="26">
        <f t="shared" ca="1" si="511"/>
        <v>1</v>
      </c>
      <c r="AK1151" s="26">
        <f t="shared" ca="1" si="512"/>
        <v>27054.171955761194</v>
      </c>
      <c r="AL1151" s="26">
        <f t="shared" ca="1" si="513"/>
        <v>28579</v>
      </c>
      <c r="AM1151" s="26">
        <f t="shared" ca="1" si="514"/>
        <v>41</v>
      </c>
      <c r="AN1151" s="26">
        <f ca="1">IF(AM1151=0,0,COUNTIF($AM$19:AM1151,C1151*10+1))</f>
        <v>103</v>
      </c>
      <c r="AO1151" s="21">
        <f t="shared" ca="1" si="515"/>
        <v>0</v>
      </c>
      <c r="AP1151" s="33">
        <f t="shared" ca="1" si="516"/>
        <v>28579</v>
      </c>
      <c r="AQ1151" s="24"/>
      <c r="AR1151" s="155">
        <f ca="1">ROUND(Zsfg!$C$11/'Z1'!$AL$2120*'Z1'!AL1151,0)</f>
        <v>23838</v>
      </c>
      <c r="AS1151" s="26">
        <f t="shared" ca="1" si="518"/>
        <v>41</v>
      </c>
      <c r="AT1151" s="26">
        <f ca="1">IF(AS1151=0,0,COUNTIF($AS$19:AS1151,C1151*10+1))</f>
        <v>103</v>
      </c>
      <c r="AU1151" s="21">
        <f t="shared" ca="1" si="519"/>
        <v>0</v>
      </c>
      <c r="AV1151" s="33">
        <f t="shared" ca="1" si="517"/>
        <v>23838</v>
      </c>
    </row>
    <row r="1152" spans="1:48" x14ac:dyDescent="0.2">
      <c r="A1152" s="15">
        <f>Daten!A1152</f>
        <v>41315</v>
      </c>
      <c r="B1152" s="8" t="str">
        <f>Daten!B1152</f>
        <v>Klaffer am Hochficht</v>
      </c>
      <c r="C1152" s="15">
        <f t="shared" si="492"/>
        <v>4</v>
      </c>
      <c r="D1152" s="10">
        <f>Daten!D1152</f>
        <v>0</v>
      </c>
      <c r="E1152" s="9">
        <f>Daten!E1152</f>
        <v>1291</v>
      </c>
      <c r="F1152" s="9">
        <f>Daten!F1152</f>
        <v>1344</v>
      </c>
      <c r="G1152" s="27">
        <f t="shared" si="493"/>
        <v>-53</v>
      </c>
      <c r="H1152" s="29">
        <f t="shared" si="494"/>
        <v>-3.9434523809523808E-2</v>
      </c>
      <c r="I1152" s="21">
        <f t="shared" si="495"/>
        <v>21.569132719126031</v>
      </c>
      <c r="J1152" s="21">
        <f t="shared" si="496"/>
        <v>-74.569132719126031</v>
      </c>
      <c r="K1152" s="27">
        <f t="shared" si="497"/>
        <v>37284.566359563018</v>
      </c>
      <c r="L1152" s="16">
        <f>Daten!G1152</f>
        <v>167</v>
      </c>
      <c r="M1152" s="16">
        <f>Daten!H1152</f>
        <v>885</v>
      </c>
      <c r="N1152" s="16">
        <f>Daten!I1152</f>
        <v>239</v>
      </c>
      <c r="O1152" s="28">
        <f t="shared" si="498"/>
        <v>0.45875706214689266</v>
      </c>
      <c r="P1152" s="16">
        <f t="shared" si="499"/>
        <v>485.89640842851924</v>
      </c>
      <c r="Q1152" s="21">
        <f t="shared" si="500"/>
        <v>-79.896408428519237</v>
      </c>
      <c r="R1152" s="27">
        <f t="shared" si="501"/>
        <v>-15979.281685703847</v>
      </c>
      <c r="S1152" s="9">
        <f ca="1">Daten!K1152</f>
        <v>9471</v>
      </c>
      <c r="T1152" s="9">
        <f ca="1">Daten!L1152</f>
        <v>95564</v>
      </c>
      <c r="U1152" s="9">
        <f ca="1">Daten!M1152</f>
        <v>103553</v>
      </c>
      <c r="V1152" s="9">
        <f ca="1">Daten!N1152</f>
        <v>500</v>
      </c>
      <c r="W1152" s="9">
        <f ca="1">Daten!O1152</f>
        <v>500</v>
      </c>
      <c r="X1152" s="23">
        <f t="shared" ca="1" si="502"/>
        <v>208588</v>
      </c>
      <c r="Y1152" s="9">
        <f t="shared" ca="1" si="503"/>
        <v>439619.6694145198</v>
      </c>
      <c r="Z1152" s="21">
        <f t="shared" ca="1" si="504"/>
        <v>-231031.6694145198</v>
      </c>
      <c r="AA1152" s="27">
        <f t="shared" ca="1" si="505"/>
        <v>23103.166941451982</v>
      </c>
      <c r="AB1152" s="32">
        <f t="shared" ca="1" si="506"/>
        <v>44408.451615311147</v>
      </c>
      <c r="AC1152" s="31">
        <f t="shared" ca="1" si="507"/>
        <v>44408.451615311147</v>
      </c>
      <c r="AG1152" s="26">
        <f t="shared" ca="1" si="508"/>
        <v>37284.566359563018</v>
      </c>
      <c r="AH1152" s="26">
        <f t="shared" ca="1" si="509"/>
        <v>23103.166941451982</v>
      </c>
      <c r="AI1152" s="26">
        <f t="shared" ca="1" si="510"/>
        <v>60387.733301015003</v>
      </c>
      <c r="AJ1152" s="26">
        <f t="shared" ca="1" si="511"/>
        <v>1</v>
      </c>
      <c r="AK1152" s="26">
        <f t="shared" ca="1" si="512"/>
        <v>60387.733301015003</v>
      </c>
      <c r="AL1152" s="26">
        <f t="shared" ca="1" si="513"/>
        <v>63791</v>
      </c>
      <c r="AM1152" s="26">
        <f t="shared" ca="1" si="514"/>
        <v>41</v>
      </c>
      <c r="AN1152" s="26">
        <f ca="1">IF(AM1152=0,0,COUNTIF($AM$19:AM1152,C1152*10+1))</f>
        <v>104</v>
      </c>
      <c r="AO1152" s="21">
        <f t="shared" ca="1" si="515"/>
        <v>0</v>
      </c>
      <c r="AP1152" s="33">
        <f t="shared" ca="1" si="516"/>
        <v>63791</v>
      </c>
      <c r="AQ1152" s="24"/>
      <c r="AR1152" s="155">
        <f ca="1">ROUND(Zsfg!$C$11/'Z1'!$AL$2120*'Z1'!AL1152,0)</f>
        <v>53208</v>
      </c>
      <c r="AS1152" s="26">
        <f t="shared" ca="1" si="518"/>
        <v>41</v>
      </c>
      <c r="AT1152" s="26">
        <f ca="1">IF(AS1152=0,0,COUNTIF($AS$19:AS1152,C1152*10+1))</f>
        <v>104</v>
      </c>
      <c r="AU1152" s="21">
        <f t="shared" ca="1" si="519"/>
        <v>0</v>
      </c>
      <c r="AV1152" s="33">
        <f t="shared" ca="1" si="517"/>
        <v>53208</v>
      </c>
    </row>
    <row r="1153" spans="1:48" x14ac:dyDescent="0.2">
      <c r="A1153" s="15">
        <f>Daten!A1153</f>
        <v>41316</v>
      </c>
      <c r="B1153" s="8" t="str">
        <f>Daten!B1153</f>
        <v>Kleinzell im Mühlkreis</v>
      </c>
      <c r="C1153" s="15">
        <f t="shared" si="492"/>
        <v>4</v>
      </c>
      <c r="D1153" s="10">
        <f>Daten!D1153</f>
        <v>0</v>
      </c>
      <c r="E1153" s="9">
        <f>Daten!E1153</f>
        <v>1591</v>
      </c>
      <c r="F1153" s="9">
        <f>Daten!F1153</f>
        <v>1514</v>
      </c>
      <c r="G1153" s="27">
        <f t="shared" si="493"/>
        <v>77</v>
      </c>
      <c r="H1153" s="29">
        <f t="shared" si="494"/>
        <v>5.085865257595773E-2</v>
      </c>
      <c r="I1153" s="21">
        <f t="shared" si="495"/>
        <v>24.297371232705959</v>
      </c>
      <c r="J1153" s="21">
        <f t="shared" si="496"/>
        <v>52.702628767294044</v>
      </c>
      <c r="K1153" s="27">
        <f t="shared" si="497"/>
        <v>-26351.314383647023</v>
      </c>
      <c r="L1153" s="16">
        <f>Daten!G1153</f>
        <v>260</v>
      </c>
      <c r="M1153" s="16">
        <f>Daten!H1153</f>
        <v>1024</v>
      </c>
      <c r="N1153" s="16">
        <f>Daten!I1153</f>
        <v>307</v>
      </c>
      <c r="O1153" s="28">
        <f t="shared" si="498"/>
        <v>0.5537109375</v>
      </c>
      <c r="P1153" s="16">
        <f t="shared" si="499"/>
        <v>562.212341503733</v>
      </c>
      <c r="Q1153" s="21">
        <f t="shared" si="500"/>
        <v>4.7876584962669995</v>
      </c>
      <c r="R1153" s="27">
        <f t="shared" si="501"/>
        <v>957.53169925339989</v>
      </c>
      <c r="S1153" s="9">
        <f ca="1">Daten!K1153</f>
        <v>5760</v>
      </c>
      <c r="T1153" s="9">
        <f ca="1">Daten!L1153</f>
        <v>97612</v>
      </c>
      <c r="U1153" s="9">
        <f ca="1">Daten!M1153</f>
        <v>81429</v>
      </c>
      <c r="V1153" s="9">
        <f ca="1">Daten!N1153</f>
        <v>500</v>
      </c>
      <c r="W1153" s="9">
        <f ca="1">Daten!O1153</f>
        <v>500</v>
      </c>
      <c r="X1153" s="23">
        <f t="shared" ca="1" si="502"/>
        <v>184801</v>
      </c>
      <c r="Y1153" s="9">
        <f t="shared" ca="1" si="503"/>
        <v>541777.60963477998</v>
      </c>
      <c r="Z1153" s="21">
        <f t="shared" ca="1" si="504"/>
        <v>-356976.60963477998</v>
      </c>
      <c r="AA1153" s="27">
        <f t="shared" ca="1" si="505"/>
        <v>35697.660963477996</v>
      </c>
      <c r="AB1153" s="32">
        <f t="shared" ca="1" si="506"/>
        <v>10303.878279084372</v>
      </c>
      <c r="AC1153" s="31">
        <f t="shared" ca="1" si="507"/>
        <v>10303.878279084372</v>
      </c>
      <c r="AG1153" s="26">
        <f t="shared" ca="1" si="508"/>
        <v>-26351.314383647023</v>
      </c>
      <c r="AH1153" s="26">
        <f t="shared" ca="1" si="509"/>
        <v>35697.660963477996</v>
      </c>
      <c r="AI1153" s="26">
        <f t="shared" ca="1" si="510"/>
        <v>9346.3465798309735</v>
      </c>
      <c r="AJ1153" s="26">
        <f t="shared" ca="1" si="511"/>
        <v>1</v>
      </c>
      <c r="AK1153" s="26">
        <f t="shared" ca="1" si="512"/>
        <v>9346.3465798309735</v>
      </c>
      <c r="AL1153" s="26">
        <f t="shared" ca="1" si="513"/>
        <v>9873</v>
      </c>
      <c r="AM1153" s="26">
        <f t="shared" ca="1" si="514"/>
        <v>41</v>
      </c>
      <c r="AN1153" s="26">
        <f ca="1">IF(AM1153=0,0,COUNTIF($AM$19:AM1153,C1153*10+1))</f>
        <v>105</v>
      </c>
      <c r="AO1153" s="21">
        <f t="shared" ca="1" si="515"/>
        <v>0</v>
      </c>
      <c r="AP1153" s="33">
        <f t="shared" ca="1" si="516"/>
        <v>9873</v>
      </c>
      <c r="AQ1153" s="24"/>
      <c r="AR1153" s="155">
        <f ca="1">ROUND(Zsfg!$C$11/'Z1'!$AL$2120*'Z1'!AL1153,0)</f>
        <v>8235</v>
      </c>
      <c r="AS1153" s="26">
        <f t="shared" ca="1" si="518"/>
        <v>41</v>
      </c>
      <c r="AT1153" s="26">
        <f ca="1">IF(AS1153=0,0,COUNTIF($AS$19:AS1153,C1153*10+1))</f>
        <v>105</v>
      </c>
      <c r="AU1153" s="21">
        <f t="shared" ca="1" si="519"/>
        <v>0</v>
      </c>
      <c r="AV1153" s="33">
        <f t="shared" ca="1" si="517"/>
        <v>8235</v>
      </c>
    </row>
    <row r="1154" spans="1:48" x14ac:dyDescent="0.2">
      <c r="A1154" s="15">
        <f>Daten!A1154</f>
        <v>41317</v>
      </c>
      <c r="B1154" s="8" t="str">
        <f>Daten!B1154</f>
        <v>Kollerschlag</v>
      </c>
      <c r="C1154" s="15">
        <f t="shared" si="492"/>
        <v>4</v>
      </c>
      <c r="D1154" s="10">
        <f>Daten!D1154</f>
        <v>0</v>
      </c>
      <c r="E1154" s="9">
        <f>Daten!E1154</f>
        <v>1510</v>
      </c>
      <c r="F1154" s="9">
        <f>Daten!F1154</f>
        <v>1479</v>
      </c>
      <c r="G1154" s="27">
        <f t="shared" si="493"/>
        <v>31</v>
      </c>
      <c r="H1154" s="29">
        <f t="shared" si="494"/>
        <v>2.0960108181203516E-2</v>
      </c>
      <c r="I1154" s="21">
        <f t="shared" si="495"/>
        <v>23.735675068145387</v>
      </c>
      <c r="J1154" s="21">
        <f t="shared" si="496"/>
        <v>7.2643249318546133</v>
      </c>
      <c r="K1154" s="27">
        <f t="shared" si="497"/>
        <v>-3632.1624659273066</v>
      </c>
      <c r="L1154" s="16">
        <f>Daten!G1154</f>
        <v>264</v>
      </c>
      <c r="M1154" s="16">
        <f>Daten!H1154</f>
        <v>1019</v>
      </c>
      <c r="N1154" s="16">
        <f>Daten!I1154</f>
        <v>227</v>
      </c>
      <c r="O1154" s="28">
        <f t="shared" si="498"/>
        <v>0.4818449460255152</v>
      </c>
      <c r="P1154" s="16">
        <f t="shared" si="499"/>
        <v>559.46716405498432</v>
      </c>
      <c r="Q1154" s="21">
        <f t="shared" si="500"/>
        <v>-68.467164054984323</v>
      </c>
      <c r="R1154" s="27">
        <f t="shared" si="501"/>
        <v>-13693.432810996865</v>
      </c>
      <c r="S1154" s="9">
        <f ca="1">Daten!K1154</f>
        <v>4982</v>
      </c>
      <c r="T1154" s="9">
        <f ca="1">Daten!L1154</f>
        <v>91698</v>
      </c>
      <c r="U1154" s="9">
        <f ca="1">Daten!M1154</f>
        <v>193657</v>
      </c>
      <c r="V1154" s="9">
        <f ca="1">Daten!N1154</f>
        <v>500</v>
      </c>
      <c r="W1154" s="9">
        <f ca="1">Daten!O1154</f>
        <v>500</v>
      </c>
      <c r="X1154" s="23">
        <f t="shared" ca="1" si="502"/>
        <v>290337</v>
      </c>
      <c r="Y1154" s="9">
        <f t="shared" ca="1" si="503"/>
        <v>514194.96577530971</v>
      </c>
      <c r="Z1154" s="21">
        <f t="shared" ca="1" si="504"/>
        <v>-223857.96577530971</v>
      </c>
      <c r="AA1154" s="27">
        <f t="shared" ca="1" si="505"/>
        <v>22385.796577530971</v>
      </c>
      <c r="AB1154" s="32">
        <f t="shared" ca="1" si="506"/>
        <v>5060.2013006068009</v>
      </c>
      <c r="AC1154" s="31">
        <f t="shared" ca="1" si="507"/>
        <v>5060.2013006068009</v>
      </c>
      <c r="AG1154" s="26">
        <f t="shared" ca="1" si="508"/>
        <v>-3632.1624659273066</v>
      </c>
      <c r="AH1154" s="26">
        <f t="shared" ca="1" si="509"/>
        <v>22385.796577530971</v>
      </c>
      <c r="AI1154" s="26">
        <f t="shared" ca="1" si="510"/>
        <v>18753.634111603664</v>
      </c>
      <c r="AJ1154" s="26">
        <f t="shared" ca="1" si="511"/>
        <v>1</v>
      </c>
      <c r="AK1154" s="26">
        <f t="shared" ca="1" si="512"/>
        <v>18753.634111603664</v>
      </c>
      <c r="AL1154" s="26">
        <f t="shared" ca="1" si="513"/>
        <v>19810</v>
      </c>
      <c r="AM1154" s="26">
        <f t="shared" ca="1" si="514"/>
        <v>41</v>
      </c>
      <c r="AN1154" s="26">
        <f ca="1">IF(AM1154=0,0,COUNTIF($AM$19:AM1154,C1154*10+1))</f>
        <v>106</v>
      </c>
      <c r="AO1154" s="21">
        <f t="shared" ca="1" si="515"/>
        <v>0</v>
      </c>
      <c r="AP1154" s="33">
        <f t="shared" ca="1" si="516"/>
        <v>19810</v>
      </c>
      <c r="AQ1154" s="24"/>
      <c r="AR1154" s="155">
        <f ca="1">ROUND(Zsfg!$C$11/'Z1'!$AL$2120*'Z1'!AL1154,0)</f>
        <v>16524</v>
      </c>
      <c r="AS1154" s="26">
        <f t="shared" ca="1" si="518"/>
        <v>41</v>
      </c>
      <c r="AT1154" s="26">
        <f ca="1">IF(AS1154=0,0,COUNTIF($AS$19:AS1154,C1154*10+1))</f>
        <v>106</v>
      </c>
      <c r="AU1154" s="21">
        <f t="shared" ca="1" si="519"/>
        <v>0</v>
      </c>
      <c r="AV1154" s="33">
        <f t="shared" ca="1" si="517"/>
        <v>16524</v>
      </c>
    </row>
    <row r="1155" spans="1:48" x14ac:dyDescent="0.2">
      <c r="A1155" s="15">
        <f>Daten!A1155</f>
        <v>41318</v>
      </c>
      <c r="B1155" s="8" t="str">
        <f>Daten!B1155</f>
        <v>Lembach im Mühlkreis</v>
      </c>
      <c r="C1155" s="15">
        <f t="shared" si="492"/>
        <v>4</v>
      </c>
      <c r="D1155" s="10">
        <f>Daten!D1155</f>
        <v>0</v>
      </c>
      <c r="E1155" s="9">
        <f>Daten!E1155</f>
        <v>1539</v>
      </c>
      <c r="F1155" s="9">
        <f>Daten!F1155</f>
        <v>1532</v>
      </c>
      <c r="G1155" s="27">
        <f t="shared" si="493"/>
        <v>7</v>
      </c>
      <c r="H1155" s="29">
        <f t="shared" si="494"/>
        <v>4.5691906005221935E-3</v>
      </c>
      <c r="I1155" s="21">
        <f t="shared" si="495"/>
        <v>24.586243545908541</v>
      </c>
      <c r="J1155" s="21">
        <f t="shared" si="496"/>
        <v>-17.586243545908541</v>
      </c>
      <c r="K1155" s="27">
        <f t="shared" si="497"/>
        <v>8793.1217729542714</v>
      </c>
      <c r="L1155" s="16">
        <f>Daten!G1155</f>
        <v>233</v>
      </c>
      <c r="M1155" s="16">
        <f>Daten!H1155</f>
        <v>982</v>
      </c>
      <c r="N1155" s="16">
        <f>Daten!I1155</f>
        <v>324</v>
      </c>
      <c r="O1155" s="28">
        <f t="shared" si="498"/>
        <v>0.5672097759674134</v>
      </c>
      <c r="P1155" s="16">
        <f t="shared" si="499"/>
        <v>539.15285093424393</v>
      </c>
      <c r="Q1155" s="21">
        <f t="shared" si="500"/>
        <v>17.847149065756071</v>
      </c>
      <c r="R1155" s="27">
        <f t="shared" si="501"/>
        <v>3569.4298131512141</v>
      </c>
      <c r="S1155" s="9">
        <f ca="1">Daten!K1155</f>
        <v>2245</v>
      </c>
      <c r="T1155" s="9">
        <f ca="1">Daten!L1155</f>
        <v>127084</v>
      </c>
      <c r="U1155" s="9">
        <f ca="1">Daten!M1155</f>
        <v>365699</v>
      </c>
      <c r="V1155" s="9">
        <f ca="1">Daten!N1155</f>
        <v>500</v>
      </c>
      <c r="W1155" s="9">
        <f ca="1">Daten!O1155</f>
        <v>500</v>
      </c>
      <c r="X1155" s="23">
        <f t="shared" ca="1" si="502"/>
        <v>495028</v>
      </c>
      <c r="Y1155" s="9">
        <f t="shared" ca="1" si="503"/>
        <v>524070.23332993488</v>
      </c>
      <c r="Z1155" s="21">
        <f t="shared" ca="1" si="504"/>
        <v>-29042.233329934883</v>
      </c>
      <c r="AA1155" s="27">
        <f t="shared" ca="1" si="505"/>
        <v>2904.2233329934884</v>
      </c>
      <c r="AB1155" s="32">
        <f t="shared" ca="1" si="506"/>
        <v>15266.774919098973</v>
      </c>
      <c r="AC1155" s="31">
        <f t="shared" ca="1" si="507"/>
        <v>15266.774919098973</v>
      </c>
      <c r="AG1155" s="26">
        <f t="shared" ca="1" si="508"/>
        <v>8793.1217729542714</v>
      </c>
      <c r="AH1155" s="26">
        <f t="shared" ca="1" si="509"/>
        <v>2904.2233329934884</v>
      </c>
      <c r="AI1155" s="26">
        <f t="shared" ca="1" si="510"/>
        <v>11697.345105947759</v>
      </c>
      <c r="AJ1155" s="26">
        <f t="shared" ca="1" si="511"/>
        <v>1</v>
      </c>
      <c r="AK1155" s="26">
        <f t="shared" ca="1" si="512"/>
        <v>11697.345105947759</v>
      </c>
      <c r="AL1155" s="26">
        <f t="shared" ca="1" si="513"/>
        <v>12357</v>
      </c>
      <c r="AM1155" s="26">
        <f t="shared" ca="1" si="514"/>
        <v>41</v>
      </c>
      <c r="AN1155" s="26">
        <f ca="1">IF(AM1155=0,0,COUNTIF($AM$19:AM1155,C1155*10+1))</f>
        <v>107</v>
      </c>
      <c r="AO1155" s="21">
        <f t="shared" ca="1" si="515"/>
        <v>0</v>
      </c>
      <c r="AP1155" s="33">
        <f t="shared" ca="1" si="516"/>
        <v>12357</v>
      </c>
      <c r="AQ1155" s="24"/>
      <c r="AR1155" s="155">
        <f ca="1">ROUND(Zsfg!$C$11/'Z1'!$AL$2120*'Z1'!AL1155,0)</f>
        <v>10307</v>
      </c>
      <c r="AS1155" s="26">
        <f t="shared" ca="1" si="518"/>
        <v>41</v>
      </c>
      <c r="AT1155" s="26">
        <f ca="1">IF(AS1155=0,0,COUNTIF($AS$19:AS1155,C1155*10+1))</f>
        <v>107</v>
      </c>
      <c r="AU1155" s="21">
        <f t="shared" ca="1" si="519"/>
        <v>0</v>
      </c>
      <c r="AV1155" s="33">
        <f t="shared" ca="1" si="517"/>
        <v>10307</v>
      </c>
    </row>
    <row r="1156" spans="1:48" x14ac:dyDescent="0.2">
      <c r="A1156" s="15">
        <f>Daten!A1156</f>
        <v>41319</v>
      </c>
      <c r="B1156" s="8" t="str">
        <f>Daten!B1156</f>
        <v>Lichtenau im Mühlkreis</v>
      </c>
      <c r="C1156" s="15">
        <f t="shared" si="492"/>
        <v>4</v>
      </c>
      <c r="D1156" s="10">
        <f>Daten!D1156</f>
        <v>0</v>
      </c>
      <c r="E1156" s="9">
        <f>Daten!E1156</f>
        <v>495</v>
      </c>
      <c r="F1156" s="9">
        <f>Daten!F1156</f>
        <v>508</v>
      </c>
      <c r="G1156" s="27">
        <f t="shared" si="493"/>
        <v>-13</v>
      </c>
      <c r="H1156" s="29">
        <f t="shared" si="494"/>
        <v>-2.5590551181102362E-2</v>
      </c>
      <c r="I1156" s="21">
        <f t="shared" si="495"/>
        <v>8.1526186170506119</v>
      </c>
      <c r="J1156" s="21">
        <f t="shared" si="496"/>
        <v>-21.152618617050614</v>
      </c>
      <c r="K1156" s="27">
        <f t="shared" si="497"/>
        <v>10576.309308525308</v>
      </c>
      <c r="L1156" s="16">
        <f>Daten!G1156</f>
        <v>65</v>
      </c>
      <c r="M1156" s="16">
        <f>Daten!H1156</f>
        <v>338</v>
      </c>
      <c r="N1156" s="16">
        <f>Daten!I1156</f>
        <v>92</v>
      </c>
      <c r="O1156" s="28">
        <f t="shared" si="498"/>
        <v>0.46449704142011833</v>
      </c>
      <c r="P1156" s="16">
        <f t="shared" si="499"/>
        <v>185.57399553541188</v>
      </c>
      <c r="Q1156" s="21">
        <f t="shared" si="500"/>
        <v>-28.573995535411882</v>
      </c>
      <c r="R1156" s="27">
        <f t="shared" si="501"/>
        <v>-5714.7991070823764</v>
      </c>
      <c r="S1156" s="9">
        <f ca="1">Daten!K1156</f>
        <v>3368</v>
      </c>
      <c r="T1156" s="9">
        <f ca="1">Daten!L1156</f>
        <v>30588</v>
      </c>
      <c r="U1156" s="9">
        <f ca="1">Daten!M1156</f>
        <v>9907</v>
      </c>
      <c r="V1156" s="9">
        <f ca="1">Daten!N1156</f>
        <v>500</v>
      </c>
      <c r="W1156" s="9">
        <f ca="1">Daten!O1156</f>
        <v>500</v>
      </c>
      <c r="X1156" s="23">
        <f t="shared" ca="1" si="502"/>
        <v>43863</v>
      </c>
      <c r="Y1156" s="9">
        <f t="shared" ca="1" si="503"/>
        <v>168560.60136342936</v>
      </c>
      <c r="Z1156" s="21">
        <f t="shared" ca="1" si="504"/>
        <v>-124697.60136342936</v>
      </c>
      <c r="AA1156" s="27">
        <f t="shared" ca="1" si="505"/>
        <v>12469.760136342937</v>
      </c>
      <c r="AB1156" s="32">
        <f t="shared" ca="1" si="506"/>
        <v>17331.270337785867</v>
      </c>
      <c r="AC1156" s="31">
        <f t="shared" ca="1" si="507"/>
        <v>17331.270337785867</v>
      </c>
      <c r="AG1156" s="26">
        <f t="shared" ca="1" si="508"/>
        <v>10576.309308525308</v>
      </c>
      <c r="AH1156" s="26">
        <f t="shared" ca="1" si="509"/>
        <v>12469.760136342937</v>
      </c>
      <c r="AI1156" s="26">
        <f t="shared" ca="1" si="510"/>
        <v>23046.069444868244</v>
      </c>
      <c r="AJ1156" s="26">
        <f t="shared" ca="1" si="511"/>
        <v>1</v>
      </c>
      <c r="AK1156" s="26">
        <f t="shared" ca="1" si="512"/>
        <v>23046.069444868244</v>
      </c>
      <c r="AL1156" s="26">
        <f t="shared" ca="1" si="513"/>
        <v>24345</v>
      </c>
      <c r="AM1156" s="26">
        <f t="shared" ca="1" si="514"/>
        <v>41</v>
      </c>
      <c r="AN1156" s="26">
        <f ca="1">IF(AM1156=0,0,COUNTIF($AM$19:AM1156,C1156*10+1))</f>
        <v>108</v>
      </c>
      <c r="AO1156" s="21">
        <f t="shared" ca="1" si="515"/>
        <v>0</v>
      </c>
      <c r="AP1156" s="33">
        <f t="shared" ca="1" si="516"/>
        <v>24345</v>
      </c>
      <c r="AQ1156" s="24"/>
      <c r="AR1156" s="155">
        <f ca="1">ROUND(Zsfg!$C$11/'Z1'!$AL$2120*'Z1'!AL1156,0)</f>
        <v>20306</v>
      </c>
      <c r="AS1156" s="26">
        <f t="shared" ca="1" si="518"/>
        <v>41</v>
      </c>
      <c r="AT1156" s="26">
        <f ca="1">IF(AS1156=0,0,COUNTIF($AS$19:AS1156,C1156*10+1))</f>
        <v>108</v>
      </c>
      <c r="AU1156" s="21">
        <f t="shared" ca="1" si="519"/>
        <v>0</v>
      </c>
      <c r="AV1156" s="33">
        <f t="shared" ca="1" si="517"/>
        <v>20306</v>
      </c>
    </row>
    <row r="1157" spans="1:48" x14ac:dyDescent="0.2">
      <c r="A1157" s="15">
        <f>Daten!A1157</f>
        <v>41320</v>
      </c>
      <c r="B1157" s="8" t="str">
        <f>Daten!B1157</f>
        <v>Nebelberg</v>
      </c>
      <c r="C1157" s="15">
        <f t="shared" si="492"/>
        <v>4</v>
      </c>
      <c r="D1157" s="10">
        <f>Daten!D1157</f>
        <v>0</v>
      </c>
      <c r="E1157" s="9">
        <f>Daten!E1157</f>
        <v>641</v>
      </c>
      <c r="F1157" s="9">
        <f>Daten!F1157</f>
        <v>630</v>
      </c>
      <c r="G1157" s="27">
        <f t="shared" si="493"/>
        <v>11</v>
      </c>
      <c r="H1157" s="29">
        <f t="shared" si="494"/>
        <v>1.7460317460317461E-2</v>
      </c>
      <c r="I1157" s="21">
        <f t="shared" si="495"/>
        <v>10.110530962090326</v>
      </c>
      <c r="J1157" s="21">
        <f t="shared" si="496"/>
        <v>0.88946903790967369</v>
      </c>
      <c r="K1157" s="27">
        <f t="shared" si="497"/>
        <v>-444.73451895483686</v>
      </c>
      <c r="L1157" s="16">
        <f>Daten!G1157</f>
        <v>130</v>
      </c>
      <c r="M1157" s="16">
        <f>Daten!H1157</f>
        <v>414</v>
      </c>
      <c r="N1157" s="16">
        <f>Daten!I1157</f>
        <v>97</v>
      </c>
      <c r="O1157" s="28">
        <f t="shared" si="498"/>
        <v>0.54830917874396135</v>
      </c>
      <c r="P1157" s="16">
        <f t="shared" si="499"/>
        <v>227.30069275639207</v>
      </c>
      <c r="Q1157" s="21">
        <f t="shared" si="500"/>
        <v>-0.30069275639206694</v>
      </c>
      <c r="R1157" s="27">
        <f t="shared" si="501"/>
        <v>-60.138551278413388</v>
      </c>
      <c r="S1157" s="9">
        <f ca="1">Daten!K1157</f>
        <v>2763</v>
      </c>
      <c r="T1157" s="9">
        <f ca="1">Daten!L1157</f>
        <v>44414</v>
      </c>
      <c r="U1157" s="9">
        <f ca="1">Daten!M1157</f>
        <v>151452</v>
      </c>
      <c r="V1157" s="9">
        <f ca="1">Daten!N1157</f>
        <v>500</v>
      </c>
      <c r="W1157" s="9">
        <f ca="1">Daten!O1157</f>
        <v>500</v>
      </c>
      <c r="X1157" s="23">
        <f t="shared" ca="1" si="502"/>
        <v>198629</v>
      </c>
      <c r="Y1157" s="9">
        <f t="shared" ca="1" si="503"/>
        <v>218277.46560395599</v>
      </c>
      <c r="Z1157" s="21">
        <f t="shared" ca="1" si="504"/>
        <v>-19648.465603955992</v>
      </c>
      <c r="AA1157" s="27">
        <f t="shared" ca="1" si="505"/>
        <v>1964.8465603955992</v>
      </c>
      <c r="AB1157" s="32">
        <f t="shared" ca="1" si="506"/>
        <v>1459.973490162349</v>
      </c>
      <c r="AC1157" s="31">
        <f t="shared" ca="1" si="507"/>
        <v>1459.973490162349</v>
      </c>
      <c r="AG1157" s="26">
        <f t="shared" ca="1" si="508"/>
        <v>-444.73451895483686</v>
      </c>
      <c r="AH1157" s="26">
        <f t="shared" ca="1" si="509"/>
        <v>1964.8465603955992</v>
      </c>
      <c r="AI1157" s="26">
        <f t="shared" ca="1" si="510"/>
        <v>1520.1120414407624</v>
      </c>
      <c r="AJ1157" s="26">
        <f t="shared" ca="1" si="511"/>
        <v>1</v>
      </c>
      <c r="AK1157" s="26">
        <f t="shared" ca="1" si="512"/>
        <v>0</v>
      </c>
      <c r="AL1157" s="26">
        <f t="shared" ca="1" si="513"/>
        <v>0</v>
      </c>
      <c r="AM1157" s="26">
        <f t="shared" ca="1" si="514"/>
        <v>0</v>
      </c>
      <c r="AN1157" s="26">
        <f ca="1">IF(AM1157=0,0,COUNTIF($AM$19:AM1157,C1157*10+1))</f>
        <v>0</v>
      </c>
      <c r="AO1157" s="21">
        <f t="shared" ca="1" si="515"/>
        <v>0</v>
      </c>
      <c r="AP1157" s="33">
        <f t="shared" ca="1" si="516"/>
        <v>0</v>
      </c>
      <c r="AQ1157" s="24"/>
      <c r="AR1157" s="155">
        <f ca="1">ROUND(Zsfg!$C$11/'Z1'!$AL$2120*'Z1'!AL1157,0)</f>
        <v>0</v>
      </c>
      <c r="AS1157" s="26">
        <f t="shared" ca="1" si="518"/>
        <v>0</v>
      </c>
      <c r="AT1157" s="26">
        <f ca="1">IF(AS1157=0,0,COUNTIF($AS$19:AS1157,C1157*10+1))</f>
        <v>0</v>
      </c>
      <c r="AU1157" s="21">
        <f t="shared" ca="1" si="519"/>
        <v>0</v>
      </c>
      <c r="AV1157" s="33">
        <f t="shared" ca="1" si="517"/>
        <v>0</v>
      </c>
    </row>
    <row r="1158" spans="1:48" x14ac:dyDescent="0.2">
      <c r="A1158" s="15">
        <f>Daten!A1158</f>
        <v>41321</v>
      </c>
      <c r="B1158" s="8" t="str">
        <f>Daten!B1158</f>
        <v>Neufelden</v>
      </c>
      <c r="C1158" s="15">
        <f t="shared" si="492"/>
        <v>4</v>
      </c>
      <c r="D1158" s="10">
        <f>Daten!D1158</f>
        <v>0</v>
      </c>
      <c r="E1158" s="9">
        <f>Daten!E1158</f>
        <v>1281</v>
      </c>
      <c r="F1158" s="9">
        <f>Daten!F1158</f>
        <v>1297</v>
      </c>
      <c r="G1158" s="27">
        <f t="shared" si="493"/>
        <v>-16</v>
      </c>
      <c r="H1158" s="29">
        <f t="shared" si="494"/>
        <v>-1.2336160370084811E-2</v>
      </c>
      <c r="I1158" s="21">
        <f t="shared" si="495"/>
        <v>20.814855012430403</v>
      </c>
      <c r="J1158" s="21">
        <f t="shared" si="496"/>
        <v>-36.814855012430399</v>
      </c>
      <c r="K1158" s="27">
        <f t="shared" si="497"/>
        <v>18407.427506215201</v>
      </c>
      <c r="L1158" s="16">
        <f>Daten!G1158</f>
        <v>226</v>
      </c>
      <c r="M1158" s="16">
        <f>Daten!H1158</f>
        <v>818</v>
      </c>
      <c r="N1158" s="16">
        <f>Daten!I1158</f>
        <v>237</v>
      </c>
      <c r="O1158" s="28">
        <f t="shared" si="498"/>
        <v>0.56601466992665039</v>
      </c>
      <c r="P1158" s="16">
        <f t="shared" si="499"/>
        <v>449.11103061528672</v>
      </c>
      <c r="Q1158" s="21">
        <f t="shared" si="500"/>
        <v>13.888969384713278</v>
      </c>
      <c r="R1158" s="27">
        <f t="shared" si="501"/>
        <v>2777.7938769426555</v>
      </c>
      <c r="S1158" s="9">
        <f ca="1">Daten!K1158</f>
        <v>4060</v>
      </c>
      <c r="T1158" s="9">
        <f ca="1">Daten!L1158</f>
        <v>132571</v>
      </c>
      <c r="U1158" s="9">
        <f ca="1">Daten!M1158</f>
        <v>707236</v>
      </c>
      <c r="V1158" s="9">
        <f ca="1">Daten!N1158</f>
        <v>500</v>
      </c>
      <c r="W1158" s="9">
        <f ca="1">Daten!O1158</f>
        <v>500</v>
      </c>
      <c r="X1158" s="23">
        <f t="shared" ca="1" si="502"/>
        <v>843867</v>
      </c>
      <c r="Y1158" s="9">
        <f t="shared" ca="1" si="503"/>
        <v>436214.40474051109</v>
      </c>
      <c r="Z1158" s="21">
        <f t="shared" ca="1" si="504"/>
        <v>407652.59525948891</v>
      </c>
      <c r="AA1158" s="27">
        <f t="shared" ca="1" si="505"/>
        <v>-40765.259525948895</v>
      </c>
      <c r="AB1158" s="32">
        <f t="shared" ca="1" si="506"/>
        <v>-19580.03814279104</v>
      </c>
      <c r="AC1158" s="31">
        <f t="shared" ca="1" si="507"/>
        <v>0</v>
      </c>
      <c r="AG1158" s="26">
        <f t="shared" ca="1" si="508"/>
        <v>0</v>
      </c>
      <c r="AH1158" s="26">
        <f t="shared" ca="1" si="509"/>
        <v>0</v>
      </c>
      <c r="AI1158" s="26">
        <f t="shared" ca="1" si="510"/>
        <v>0</v>
      </c>
      <c r="AJ1158" s="26">
        <f t="shared" ca="1" si="511"/>
        <v>1</v>
      </c>
      <c r="AK1158" s="26">
        <f t="shared" ca="1" si="512"/>
        <v>0</v>
      </c>
      <c r="AL1158" s="26">
        <f t="shared" ca="1" si="513"/>
        <v>0</v>
      </c>
      <c r="AM1158" s="26">
        <f t="shared" ca="1" si="514"/>
        <v>0</v>
      </c>
      <c r="AN1158" s="26">
        <f ca="1">IF(AM1158=0,0,COUNTIF($AM$19:AM1158,C1158*10+1))</f>
        <v>0</v>
      </c>
      <c r="AO1158" s="21">
        <f t="shared" ca="1" si="515"/>
        <v>0</v>
      </c>
      <c r="AP1158" s="33">
        <f t="shared" ca="1" si="516"/>
        <v>0</v>
      </c>
      <c r="AQ1158" s="24"/>
      <c r="AR1158" s="155">
        <f ca="1">ROUND(Zsfg!$C$11/'Z1'!$AL$2120*'Z1'!AL1158,0)</f>
        <v>0</v>
      </c>
      <c r="AS1158" s="26">
        <f t="shared" ca="1" si="518"/>
        <v>0</v>
      </c>
      <c r="AT1158" s="26">
        <f ca="1">IF(AS1158=0,0,COUNTIF($AS$19:AS1158,C1158*10+1))</f>
        <v>0</v>
      </c>
      <c r="AU1158" s="21">
        <f t="shared" ca="1" si="519"/>
        <v>0</v>
      </c>
      <c r="AV1158" s="33">
        <f t="shared" ca="1" si="517"/>
        <v>0</v>
      </c>
    </row>
    <row r="1159" spans="1:48" x14ac:dyDescent="0.2">
      <c r="A1159" s="15">
        <f>Daten!A1159</f>
        <v>41322</v>
      </c>
      <c r="B1159" s="8" t="str">
        <f>Daten!B1159</f>
        <v>Niederkappel</v>
      </c>
      <c r="C1159" s="15">
        <f t="shared" si="492"/>
        <v>4</v>
      </c>
      <c r="D1159" s="10">
        <f>Daten!D1159</f>
        <v>0</v>
      </c>
      <c r="E1159" s="9">
        <f>Daten!E1159</f>
        <v>986</v>
      </c>
      <c r="F1159" s="9">
        <f>Daten!F1159</f>
        <v>983</v>
      </c>
      <c r="G1159" s="27">
        <f t="shared" si="493"/>
        <v>3</v>
      </c>
      <c r="H1159" s="29">
        <f t="shared" si="494"/>
        <v>3.0518819938962359E-3</v>
      </c>
      <c r="I1159" s="21">
        <f t="shared" si="495"/>
        <v>15.775637993229827</v>
      </c>
      <c r="J1159" s="21">
        <f t="shared" si="496"/>
        <v>-12.775637993229827</v>
      </c>
      <c r="K1159" s="27">
        <f t="shared" si="497"/>
        <v>6387.8189966149139</v>
      </c>
      <c r="L1159" s="16">
        <f>Daten!G1159</f>
        <v>180</v>
      </c>
      <c r="M1159" s="16">
        <f>Daten!H1159</f>
        <v>621</v>
      </c>
      <c r="N1159" s="16">
        <f>Daten!I1159</f>
        <v>185</v>
      </c>
      <c r="O1159" s="28">
        <f t="shared" si="498"/>
        <v>0.5877616747181964</v>
      </c>
      <c r="P1159" s="16">
        <f t="shared" si="499"/>
        <v>340.95103913458809</v>
      </c>
      <c r="Q1159" s="21">
        <f t="shared" si="500"/>
        <v>24.048960865411914</v>
      </c>
      <c r="R1159" s="27">
        <f t="shared" si="501"/>
        <v>4809.7921730823828</v>
      </c>
      <c r="S1159" s="9">
        <f ca="1">Daten!K1159</f>
        <v>7056</v>
      </c>
      <c r="T1159" s="9">
        <f ca="1">Daten!L1159</f>
        <v>58243</v>
      </c>
      <c r="U1159" s="9">
        <f ca="1">Daten!M1159</f>
        <v>69178</v>
      </c>
      <c r="V1159" s="9">
        <f ca="1">Daten!N1159</f>
        <v>500</v>
      </c>
      <c r="W1159" s="9">
        <f ca="1">Daten!O1159</f>
        <v>500</v>
      </c>
      <c r="X1159" s="23">
        <f t="shared" ca="1" si="502"/>
        <v>134477</v>
      </c>
      <c r="Y1159" s="9">
        <f t="shared" ca="1" si="503"/>
        <v>335759.09685725521</v>
      </c>
      <c r="Z1159" s="21">
        <f t="shared" ca="1" si="504"/>
        <v>-201282.09685725521</v>
      </c>
      <c r="AA1159" s="27">
        <f t="shared" ca="1" si="505"/>
        <v>20128.209685725524</v>
      </c>
      <c r="AB1159" s="32">
        <f t="shared" ca="1" si="506"/>
        <v>31325.820855422819</v>
      </c>
      <c r="AC1159" s="31">
        <f t="shared" ca="1" si="507"/>
        <v>31325.820855422819</v>
      </c>
      <c r="AG1159" s="26">
        <f t="shared" ca="1" si="508"/>
        <v>6387.8189966149139</v>
      </c>
      <c r="AH1159" s="26">
        <f t="shared" ca="1" si="509"/>
        <v>20128.209685725524</v>
      </c>
      <c r="AI1159" s="26">
        <f t="shared" ca="1" si="510"/>
        <v>26516.028682340439</v>
      </c>
      <c r="AJ1159" s="26">
        <f t="shared" ca="1" si="511"/>
        <v>1</v>
      </c>
      <c r="AK1159" s="26">
        <f t="shared" ca="1" si="512"/>
        <v>26516.028682340439</v>
      </c>
      <c r="AL1159" s="26">
        <f t="shared" ca="1" si="513"/>
        <v>28010</v>
      </c>
      <c r="AM1159" s="26">
        <f t="shared" ca="1" si="514"/>
        <v>41</v>
      </c>
      <c r="AN1159" s="26">
        <f ca="1">IF(AM1159=0,0,COUNTIF($AM$19:AM1159,C1159*10+1))</f>
        <v>109</v>
      </c>
      <c r="AO1159" s="21">
        <f t="shared" ca="1" si="515"/>
        <v>0</v>
      </c>
      <c r="AP1159" s="33">
        <f t="shared" ca="1" si="516"/>
        <v>28010</v>
      </c>
      <c r="AQ1159" s="24"/>
      <c r="AR1159" s="155">
        <f ca="1">ROUND(Zsfg!$C$11/'Z1'!$AL$2120*'Z1'!AL1159,0)</f>
        <v>23363</v>
      </c>
      <c r="AS1159" s="26">
        <f t="shared" ca="1" si="518"/>
        <v>41</v>
      </c>
      <c r="AT1159" s="26">
        <f ca="1">IF(AS1159=0,0,COUNTIF($AS$19:AS1159,C1159*10+1))</f>
        <v>109</v>
      </c>
      <c r="AU1159" s="21">
        <f t="shared" ca="1" si="519"/>
        <v>0</v>
      </c>
      <c r="AV1159" s="33">
        <f t="shared" ca="1" si="517"/>
        <v>23363</v>
      </c>
    </row>
    <row r="1160" spans="1:48" x14ac:dyDescent="0.2">
      <c r="A1160" s="15">
        <f>Daten!A1160</f>
        <v>41323</v>
      </c>
      <c r="B1160" s="8" t="str">
        <f>Daten!B1160</f>
        <v>Niederwaldkirchen</v>
      </c>
      <c r="C1160" s="15">
        <f t="shared" si="492"/>
        <v>4</v>
      </c>
      <c r="D1160" s="10">
        <f>Daten!D1160</f>
        <v>0</v>
      </c>
      <c r="E1160" s="9">
        <f>Daten!E1160</f>
        <v>1839</v>
      </c>
      <c r="F1160" s="9">
        <f>Daten!F1160</f>
        <v>1760</v>
      </c>
      <c r="G1160" s="27">
        <f t="shared" si="493"/>
        <v>79</v>
      </c>
      <c r="H1160" s="29">
        <f t="shared" si="494"/>
        <v>4.4886363636363634E-2</v>
      </c>
      <c r="I1160" s="21">
        <f t="shared" si="495"/>
        <v>28.245292846474563</v>
      </c>
      <c r="J1160" s="21">
        <f t="shared" si="496"/>
        <v>50.754707153525437</v>
      </c>
      <c r="K1160" s="27">
        <f t="shared" si="497"/>
        <v>-25377.353576762718</v>
      </c>
      <c r="L1160" s="16">
        <f>Daten!G1160</f>
        <v>319</v>
      </c>
      <c r="M1160" s="16">
        <f>Daten!H1160</f>
        <v>1221</v>
      </c>
      <c r="N1160" s="16">
        <f>Daten!I1160</f>
        <v>299</v>
      </c>
      <c r="O1160" s="28">
        <f t="shared" si="498"/>
        <v>0.50614250614250611</v>
      </c>
      <c r="P1160" s="16">
        <f t="shared" si="499"/>
        <v>670.37233298443164</v>
      </c>
      <c r="Q1160" s="21">
        <f t="shared" si="500"/>
        <v>-52.372332984431637</v>
      </c>
      <c r="R1160" s="27">
        <f t="shared" si="501"/>
        <v>-10474.466596886326</v>
      </c>
      <c r="S1160" s="9">
        <f ca="1">Daten!K1160</f>
        <v>10946</v>
      </c>
      <c r="T1160" s="9">
        <f ca="1">Daten!L1160</f>
        <v>96473</v>
      </c>
      <c r="U1160" s="9">
        <f ca="1">Daten!M1160</f>
        <v>387108</v>
      </c>
      <c r="V1160" s="9">
        <f ca="1">Daten!N1160</f>
        <v>500</v>
      </c>
      <c r="W1160" s="9">
        <f ca="1">Daten!O1160</f>
        <v>500</v>
      </c>
      <c r="X1160" s="23">
        <f t="shared" ca="1" si="502"/>
        <v>494527</v>
      </c>
      <c r="Y1160" s="9">
        <f t="shared" ca="1" si="503"/>
        <v>626228.17355019506</v>
      </c>
      <c r="Z1160" s="21">
        <f t="shared" ca="1" si="504"/>
        <v>-131701.17355019506</v>
      </c>
      <c r="AA1160" s="27">
        <f t="shared" ca="1" si="505"/>
        <v>13170.117355019507</v>
      </c>
      <c r="AB1160" s="32">
        <f t="shared" ca="1" si="506"/>
        <v>-22681.702818629536</v>
      </c>
      <c r="AC1160" s="31">
        <f t="shared" ca="1" si="507"/>
        <v>0</v>
      </c>
      <c r="AG1160" s="26">
        <f t="shared" ca="1" si="508"/>
        <v>0</v>
      </c>
      <c r="AH1160" s="26">
        <f t="shared" ca="1" si="509"/>
        <v>0</v>
      </c>
      <c r="AI1160" s="26">
        <f t="shared" ca="1" si="510"/>
        <v>0</v>
      </c>
      <c r="AJ1160" s="26">
        <f t="shared" ca="1" si="511"/>
        <v>1</v>
      </c>
      <c r="AK1160" s="26">
        <f t="shared" ca="1" si="512"/>
        <v>0</v>
      </c>
      <c r="AL1160" s="26">
        <f t="shared" ca="1" si="513"/>
        <v>0</v>
      </c>
      <c r="AM1160" s="26">
        <f t="shared" ca="1" si="514"/>
        <v>0</v>
      </c>
      <c r="AN1160" s="26">
        <f ca="1">IF(AM1160=0,0,COUNTIF($AM$19:AM1160,C1160*10+1))</f>
        <v>0</v>
      </c>
      <c r="AO1160" s="21">
        <f t="shared" ca="1" si="515"/>
        <v>0</v>
      </c>
      <c r="AP1160" s="33">
        <f t="shared" ca="1" si="516"/>
        <v>0</v>
      </c>
      <c r="AQ1160" s="24"/>
      <c r="AR1160" s="155">
        <f ca="1">ROUND(Zsfg!$C$11/'Z1'!$AL$2120*'Z1'!AL1160,0)</f>
        <v>0</v>
      </c>
      <c r="AS1160" s="26">
        <f t="shared" ca="1" si="518"/>
        <v>0</v>
      </c>
      <c r="AT1160" s="26">
        <f ca="1">IF(AS1160=0,0,COUNTIF($AS$19:AS1160,C1160*10+1))</f>
        <v>0</v>
      </c>
      <c r="AU1160" s="21">
        <f t="shared" ca="1" si="519"/>
        <v>0</v>
      </c>
      <c r="AV1160" s="33">
        <f t="shared" ca="1" si="517"/>
        <v>0</v>
      </c>
    </row>
    <row r="1161" spans="1:48" x14ac:dyDescent="0.2">
      <c r="A1161" s="15">
        <f>Daten!A1161</f>
        <v>41324</v>
      </c>
      <c r="B1161" s="8" t="str">
        <f>Daten!B1161</f>
        <v>Oberkappel</v>
      </c>
      <c r="C1161" s="15">
        <f t="shared" si="492"/>
        <v>4</v>
      </c>
      <c r="D1161" s="10">
        <f>Daten!D1161</f>
        <v>0</v>
      </c>
      <c r="E1161" s="9">
        <f>Daten!E1161</f>
        <v>713</v>
      </c>
      <c r="F1161" s="9">
        <f>Daten!F1161</f>
        <v>756</v>
      </c>
      <c r="G1161" s="27">
        <f t="shared" si="493"/>
        <v>-43</v>
      </c>
      <c r="H1161" s="29">
        <f t="shared" si="494"/>
        <v>-5.6878306878306875E-2</v>
      </c>
      <c r="I1161" s="21">
        <f t="shared" si="495"/>
        <v>12.132637154508393</v>
      </c>
      <c r="J1161" s="21">
        <f t="shared" si="496"/>
        <v>-55.132637154508394</v>
      </c>
      <c r="K1161" s="27">
        <f t="shared" si="497"/>
        <v>27566.318577254198</v>
      </c>
      <c r="L1161" s="16">
        <f>Daten!G1161</f>
        <v>131</v>
      </c>
      <c r="M1161" s="16">
        <f>Daten!H1161</f>
        <v>453</v>
      </c>
      <c r="N1161" s="16">
        <f>Daten!I1161</f>
        <v>129</v>
      </c>
      <c r="O1161" s="28">
        <f t="shared" si="498"/>
        <v>0.57395143487858724</v>
      </c>
      <c r="P1161" s="16">
        <f t="shared" si="499"/>
        <v>248.71307685663189</v>
      </c>
      <c r="Q1161" s="21">
        <f t="shared" si="500"/>
        <v>11.286923143368114</v>
      </c>
      <c r="R1161" s="27">
        <f t="shared" si="501"/>
        <v>2257.3846286736225</v>
      </c>
      <c r="S1161" s="9">
        <f ca="1">Daten!K1161</f>
        <v>4564</v>
      </c>
      <c r="T1161" s="9">
        <f ca="1">Daten!L1161</f>
        <v>41352</v>
      </c>
      <c r="U1161" s="9">
        <f ca="1">Daten!M1161</f>
        <v>49509</v>
      </c>
      <c r="V1161" s="9">
        <f ca="1">Daten!N1161</f>
        <v>500</v>
      </c>
      <c r="W1161" s="9">
        <f ca="1">Daten!O1161</f>
        <v>500</v>
      </c>
      <c r="X1161" s="23">
        <f t="shared" ca="1" si="502"/>
        <v>95425</v>
      </c>
      <c r="Y1161" s="9">
        <f t="shared" ca="1" si="503"/>
        <v>242795.37125681844</v>
      </c>
      <c r="Z1161" s="21">
        <f t="shared" ca="1" si="504"/>
        <v>-147370.37125681844</v>
      </c>
      <c r="AA1161" s="27">
        <f t="shared" ca="1" si="505"/>
        <v>14737.037125681845</v>
      </c>
      <c r="AB1161" s="32">
        <f t="shared" ca="1" si="506"/>
        <v>44560.740331609668</v>
      </c>
      <c r="AC1161" s="31">
        <f t="shared" ca="1" si="507"/>
        <v>44560.740331609668</v>
      </c>
      <c r="AG1161" s="26">
        <f t="shared" ca="1" si="508"/>
        <v>27566.318577254198</v>
      </c>
      <c r="AH1161" s="26">
        <f t="shared" ca="1" si="509"/>
        <v>14737.037125681845</v>
      </c>
      <c r="AI1161" s="26">
        <f t="shared" ca="1" si="510"/>
        <v>42303.355702936045</v>
      </c>
      <c r="AJ1161" s="26">
        <f t="shared" ca="1" si="511"/>
        <v>1</v>
      </c>
      <c r="AK1161" s="26">
        <f t="shared" ca="1" si="512"/>
        <v>42303.355702936045</v>
      </c>
      <c r="AL1161" s="26">
        <f t="shared" ca="1" si="513"/>
        <v>44687</v>
      </c>
      <c r="AM1161" s="26">
        <f t="shared" ca="1" si="514"/>
        <v>41</v>
      </c>
      <c r="AN1161" s="26">
        <f ca="1">IF(AM1161=0,0,COUNTIF($AM$19:AM1161,C1161*10+1))</f>
        <v>110</v>
      </c>
      <c r="AO1161" s="21">
        <f t="shared" ca="1" si="515"/>
        <v>0</v>
      </c>
      <c r="AP1161" s="33">
        <f t="shared" ca="1" si="516"/>
        <v>44687</v>
      </c>
      <c r="AQ1161" s="24"/>
      <c r="AR1161" s="155">
        <f ca="1">ROUND(Zsfg!$C$11/'Z1'!$AL$2120*'Z1'!AL1161,0)</f>
        <v>37273</v>
      </c>
      <c r="AS1161" s="26">
        <f t="shared" ca="1" si="518"/>
        <v>41</v>
      </c>
      <c r="AT1161" s="26">
        <f ca="1">IF(AS1161=0,0,COUNTIF($AS$19:AS1161,C1161*10+1))</f>
        <v>110</v>
      </c>
      <c r="AU1161" s="21">
        <f t="shared" ca="1" si="519"/>
        <v>0</v>
      </c>
      <c r="AV1161" s="33">
        <f t="shared" ca="1" si="517"/>
        <v>37273</v>
      </c>
    </row>
    <row r="1162" spans="1:48" x14ac:dyDescent="0.2">
      <c r="A1162" s="15">
        <f>Daten!A1162</f>
        <v>41325</v>
      </c>
      <c r="B1162" s="8" t="str">
        <f>Daten!B1162</f>
        <v>Oepping</v>
      </c>
      <c r="C1162" s="15">
        <f t="shared" si="492"/>
        <v>4</v>
      </c>
      <c r="D1162" s="10">
        <f>Daten!D1162</f>
        <v>0</v>
      </c>
      <c r="E1162" s="9">
        <f>Daten!E1162</f>
        <v>1516</v>
      </c>
      <c r="F1162" s="9">
        <f>Daten!F1162</f>
        <v>1500</v>
      </c>
      <c r="G1162" s="27">
        <f t="shared" si="493"/>
        <v>16</v>
      </c>
      <c r="H1162" s="29">
        <f t="shared" si="494"/>
        <v>1.0666666666666666E-2</v>
      </c>
      <c r="I1162" s="21">
        <f t="shared" si="495"/>
        <v>24.07269276688173</v>
      </c>
      <c r="J1162" s="21">
        <f t="shared" si="496"/>
        <v>-8.0726927668817297</v>
      </c>
      <c r="K1162" s="27">
        <f t="shared" si="497"/>
        <v>4036.3463834408649</v>
      </c>
      <c r="L1162" s="16">
        <f>Daten!G1162</f>
        <v>197</v>
      </c>
      <c r="M1162" s="16">
        <f>Daten!H1162</f>
        <v>1094</v>
      </c>
      <c r="N1162" s="16">
        <f>Daten!I1162</f>
        <v>225</v>
      </c>
      <c r="O1162" s="28">
        <f t="shared" si="498"/>
        <v>0.3857404021937843</v>
      </c>
      <c r="P1162" s="16">
        <f t="shared" si="499"/>
        <v>600.64482578621471</v>
      </c>
      <c r="Q1162" s="21">
        <f t="shared" si="500"/>
        <v>-178.64482578621471</v>
      </c>
      <c r="R1162" s="27">
        <f t="shared" si="501"/>
        <v>-35728.965157242943</v>
      </c>
      <c r="S1162" s="9">
        <f ca="1">Daten!K1162</f>
        <v>7248</v>
      </c>
      <c r="T1162" s="9">
        <f ca="1">Daten!L1162</f>
        <v>110484</v>
      </c>
      <c r="U1162" s="9">
        <f ca="1">Daten!M1162</f>
        <v>450019</v>
      </c>
      <c r="V1162" s="9">
        <f ca="1">Daten!N1162</f>
        <v>500</v>
      </c>
      <c r="W1162" s="9">
        <f ca="1">Daten!O1162</f>
        <v>500</v>
      </c>
      <c r="X1162" s="23">
        <f t="shared" ca="1" si="502"/>
        <v>567751</v>
      </c>
      <c r="Y1162" s="9">
        <f t="shared" ca="1" si="503"/>
        <v>516238.12457971496</v>
      </c>
      <c r="Z1162" s="21">
        <f t="shared" ca="1" si="504"/>
        <v>51512.87542028504</v>
      </c>
      <c r="AA1162" s="27">
        <f t="shared" ca="1" si="505"/>
        <v>-5151.2875420285045</v>
      </c>
      <c r="AB1162" s="32">
        <f t="shared" ca="1" si="506"/>
        <v>-36843.90631583058</v>
      </c>
      <c r="AC1162" s="31">
        <f t="shared" ca="1" si="507"/>
        <v>0</v>
      </c>
      <c r="AG1162" s="26">
        <f t="shared" ca="1" si="508"/>
        <v>0</v>
      </c>
      <c r="AH1162" s="26">
        <f t="shared" ca="1" si="509"/>
        <v>0</v>
      </c>
      <c r="AI1162" s="26">
        <f t="shared" ca="1" si="510"/>
        <v>0</v>
      </c>
      <c r="AJ1162" s="26">
        <f t="shared" ca="1" si="511"/>
        <v>1</v>
      </c>
      <c r="AK1162" s="26">
        <f t="shared" ca="1" si="512"/>
        <v>0</v>
      </c>
      <c r="AL1162" s="26">
        <f t="shared" ca="1" si="513"/>
        <v>0</v>
      </c>
      <c r="AM1162" s="26">
        <f t="shared" ca="1" si="514"/>
        <v>0</v>
      </c>
      <c r="AN1162" s="26">
        <f ca="1">IF(AM1162=0,0,COUNTIF($AM$19:AM1162,C1162*10+1))</f>
        <v>0</v>
      </c>
      <c r="AO1162" s="21">
        <f t="shared" ca="1" si="515"/>
        <v>0</v>
      </c>
      <c r="AP1162" s="33">
        <f t="shared" ca="1" si="516"/>
        <v>0</v>
      </c>
      <c r="AQ1162" s="24"/>
      <c r="AR1162" s="155">
        <f ca="1">ROUND(Zsfg!$C$11/'Z1'!$AL$2120*'Z1'!AL1162,0)</f>
        <v>0</v>
      </c>
      <c r="AS1162" s="26">
        <f t="shared" ca="1" si="518"/>
        <v>0</v>
      </c>
      <c r="AT1162" s="26">
        <f ca="1">IF(AS1162=0,0,COUNTIF($AS$19:AS1162,C1162*10+1))</f>
        <v>0</v>
      </c>
      <c r="AU1162" s="21">
        <f t="shared" ca="1" si="519"/>
        <v>0</v>
      </c>
      <c r="AV1162" s="33">
        <f t="shared" ca="1" si="517"/>
        <v>0</v>
      </c>
    </row>
    <row r="1163" spans="1:48" x14ac:dyDescent="0.2">
      <c r="A1163" s="15">
        <f>Daten!A1163</f>
        <v>41326</v>
      </c>
      <c r="B1163" s="8" t="str">
        <f>Daten!B1163</f>
        <v>Peilstein im Mühlviertel</v>
      </c>
      <c r="C1163" s="15">
        <f t="shared" si="492"/>
        <v>4</v>
      </c>
      <c r="D1163" s="10">
        <f>Daten!D1163</f>
        <v>0</v>
      </c>
      <c r="E1163" s="9">
        <f>Daten!E1163</f>
        <v>1549</v>
      </c>
      <c r="F1163" s="9">
        <f>Daten!F1163</f>
        <v>1551</v>
      </c>
      <c r="G1163" s="27">
        <f t="shared" si="493"/>
        <v>-2</v>
      </c>
      <c r="H1163" s="29">
        <f t="shared" si="494"/>
        <v>-1.2894906511927789E-3</v>
      </c>
      <c r="I1163" s="21">
        <f t="shared" si="495"/>
        <v>24.89116432095571</v>
      </c>
      <c r="J1163" s="21">
        <f t="shared" si="496"/>
        <v>-26.89116432095571</v>
      </c>
      <c r="K1163" s="27">
        <f t="shared" si="497"/>
        <v>13445.582160477856</v>
      </c>
      <c r="L1163" s="16">
        <f>Daten!G1163</f>
        <v>239</v>
      </c>
      <c r="M1163" s="16">
        <f>Daten!H1163</f>
        <v>1025</v>
      </c>
      <c r="N1163" s="16">
        <f>Daten!I1163</f>
        <v>285</v>
      </c>
      <c r="O1163" s="28">
        <f t="shared" si="498"/>
        <v>0.51121951219512196</v>
      </c>
      <c r="P1163" s="16">
        <f t="shared" si="499"/>
        <v>562.76137699348271</v>
      </c>
      <c r="Q1163" s="21">
        <f t="shared" si="500"/>
        <v>-38.761376993482713</v>
      </c>
      <c r="R1163" s="27">
        <f t="shared" si="501"/>
        <v>-7752.2753986965427</v>
      </c>
      <c r="S1163" s="9">
        <f ca="1">Daten!K1163</f>
        <v>6320</v>
      </c>
      <c r="T1163" s="9">
        <f ca="1">Daten!L1163</f>
        <v>99576</v>
      </c>
      <c r="U1163" s="9">
        <f ca="1">Daten!M1163</f>
        <v>239419</v>
      </c>
      <c r="V1163" s="9">
        <f ca="1">Daten!N1163</f>
        <v>500</v>
      </c>
      <c r="W1163" s="9">
        <f ca="1">Daten!O1163</f>
        <v>500</v>
      </c>
      <c r="X1163" s="23">
        <f t="shared" ca="1" si="502"/>
        <v>345315</v>
      </c>
      <c r="Y1163" s="9">
        <f t="shared" ca="1" si="503"/>
        <v>527475.49800394359</v>
      </c>
      <c r="Z1163" s="21">
        <f t="shared" ca="1" si="504"/>
        <v>-182160.49800394359</v>
      </c>
      <c r="AA1163" s="27">
        <f t="shared" ca="1" si="505"/>
        <v>18216.049800394361</v>
      </c>
      <c r="AB1163" s="32">
        <f t="shared" ca="1" si="506"/>
        <v>23909.356562175675</v>
      </c>
      <c r="AC1163" s="31">
        <f t="shared" ca="1" si="507"/>
        <v>23909.356562175675</v>
      </c>
      <c r="AG1163" s="26">
        <f t="shared" ca="1" si="508"/>
        <v>13445.582160477856</v>
      </c>
      <c r="AH1163" s="26">
        <f t="shared" ca="1" si="509"/>
        <v>18216.049800394361</v>
      </c>
      <c r="AI1163" s="26">
        <f t="shared" ca="1" si="510"/>
        <v>31661.631960872219</v>
      </c>
      <c r="AJ1163" s="26">
        <f t="shared" ca="1" si="511"/>
        <v>1</v>
      </c>
      <c r="AK1163" s="26">
        <f t="shared" ca="1" si="512"/>
        <v>31661.631960872219</v>
      </c>
      <c r="AL1163" s="26">
        <f t="shared" ca="1" si="513"/>
        <v>33446</v>
      </c>
      <c r="AM1163" s="26">
        <f t="shared" ca="1" si="514"/>
        <v>41</v>
      </c>
      <c r="AN1163" s="26">
        <f ca="1">IF(AM1163=0,0,COUNTIF($AM$19:AM1163,C1163*10+1))</f>
        <v>111</v>
      </c>
      <c r="AO1163" s="21">
        <f t="shared" ca="1" si="515"/>
        <v>0</v>
      </c>
      <c r="AP1163" s="33">
        <f t="shared" ca="1" si="516"/>
        <v>33446</v>
      </c>
      <c r="AQ1163" s="24"/>
      <c r="AR1163" s="155">
        <f ca="1">ROUND(Zsfg!$C$11/'Z1'!$AL$2120*'Z1'!AL1163,0)</f>
        <v>27897</v>
      </c>
      <c r="AS1163" s="26">
        <f t="shared" ca="1" si="518"/>
        <v>41</v>
      </c>
      <c r="AT1163" s="26">
        <f ca="1">IF(AS1163=0,0,COUNTIF($AS$19:AS1163,C1163*10+1))</f>
        <v>111</v>
      </c>
      <c r="AU1163" s="21">
        <f t="shared" ca="1" si="519"/>
        <v>0</v>
      </c>
      <c r="AV1163" s="33">
        <f t="shared" ca="1" si="517"/>
        <v>27897</v>
      </c>
    </row>
    <row r="1164" spans="1:48" x14ac:dyDescent="0.2">
      <c r="A1164" s="15">
        <f>Daten!A1164</f>
        <v>41327</v>
      </c>
      <c r="B1164" s="8" t="str">
        <f>Daten!B1164</f>
        <v>Pfarrkirchen im Mühlkreis</v>
      </c>
      <c r="C1164" s="15">
        <f t="shared" si="492"/>
        <v>4</v>
      </c>
      <c r="D1164" s="10">
        <f>Daten!D1164</f>
        <v>0</v>
      </c>
      <c r="E1164" s="9">
        <f>Daten!E1164</f>
        <v>1462</v>
      </c>
      <c r="F1164" s="9">
        <f>Daten!F1164</f>
        <v>1484</v>
      </c>
      <c r="G1164" s="27">
        <f t="shared" si="493"/>
        <v>-22</v>
      </c>
      <c r="H1164" s="29">
        <f t="shared" si="494"/>
        <v>-1.4824797843665768E-2</v>
      </c>
      <c r="I1164" s="21">
        <f t="shared" si="495"/>
        <v>23.815917377368326</v>
      </c>
      <c r="J1164" s="21">
        <f t="shared" si="496"/>
        <v>-45.815917377368322</v>
      </c>
      <c r="K1164" s="27">
        <f t="shared" si="497"/>
        <v>22907.958688684161</v>
      </c>
      <c r="L1164" s="16">
        <f>Daten!G1164</f>
        <v>245</v>
      </c>
      <c r="M1164" s="16">
        <f>Daten!H1164</f>
        <v>945</v>
      </c>
      <c r="N1164" s="16">
        <f>Daten!I1164</f>
        <v>272</v>
      </c>
      <c r="O1164" s="28">
        <f t="shared" si="498"/>
        <v>0.54708994708994707</v>
      </c>
      <c r="P1164" s="16">
        <f t="shared" si="499"/>
        <v>518.83853781350365</v>
      </c>
      <c r="Q1164" s="21">
        <f t="shared" si="500"/>
        <v>-1.838537813503649</v>
      </c>
      <c r="R1164" s="27">
        <f t="shared" si="501"/>
        <v>-367.7075627007298</v>
      </c>
      <c r="S1164" s="9">
        <f ca="1">Daten!K1164</f>
        <v>8538</v>
      </c>
      <c r="T1164" s="9">
        <f ca="1">Daten!L1164</f>
        <v>87547</v>
      </c>
      <c r="U1164" s="9">
        <f ca="1">Daten!M1164</f>
        <v>174985</v>
      </c>
      <c r="V1164" s="9">
        <f ca="1">Daten!N1164</f>
        <v>500</v>
      </c>
      <c r="W1164" s="9">
        <f ca="1">Daten!O1164</f>
        <v>500</v>
      </c>
      <c r="X1164" s="23">
        <f t="shared" ca="1" si="502"/>
        <v>271070</v>
      </c>
      <c r="Y1164" s="9">
        <f t="shared" ca="1" si="503"/>
        <v>497849.69534006808</v>
      </c>
      <c r="Z1164" s="21">
        <f t="shared" ca="1" si="504"/>
        <v>-226779.69534006808</v>
      </c>
      <c r="AA1164" s="27">
        <f t="shared" ca="1" si="505"/>
        <v>22677.96953400681</v>
      </c>
      <c r="AB1164" s="32">
        <f t="shared" ca="1" si="506"/>
        <v>45218.220659990242</v>
      </c>
      <c r="AC1164" s="31">
        <f t="shared" ca="1" si="507"/>
        <v>45218.220659990242</v>
      </c>
      <c r="AG1164" s="26">
        <f t="shared" ca="1" si="508"/>
        <v>22907.958688684161</v>
      </c>
      <c r="AH1164" s="26">
        <f t="shared" ca="1" si="509"/>
        <v>22677.96953400681</v>
      </c>
      <c r="AI1164" s="26">
        <f t="shared" ca="1" si="510"/>
        <v>45585.928222690971</v>
      </c>
      <c r="AJ1164" s="26">
        <f t="shared" ca="1" si="511"/>
        <v>1</v>
      </c>
      <c r="AK1164" s="26">
        <f t="shared" ca="1" si="512"/>
        <v>45585.928222690971</v>
      </c>
      <c r="AL1164" s="26">
        <f t="shared" ca="1" si="513"/>
        <v>48155</v>
      </c>
      <c r="AM1164" s="26">
        <f t="shared" ca="1" si="514"/>
        <v>41</v>
      </c>
      <c r="AN1164" s="26">
        <f ca="1">IF(AM1164=0,0,COUNTIF($AM$19:AM1164,C1164*10+1))</f>
        <v>112</v>
      </c>
      <c r="AO1164" s="21">
        <f t="shared" ca="1" si="515"/>
        <v>0</v>
      </c>
      <c r="AP1164" s="33">
        <f t="shared" ca="1" si="516"/>
        <v>48155</v>
      </c>
      <c r="AQ1164" s="24"/>
      <c r="AR1164" s="155">
        <f ca="1">ROUND(Zsfg!$C$11/'Z1'!$AL$2120*'Z1'!AL1164,0)</f>
        <v>40166</v>
      </c>
      <c r="AS1164" s="26">
        <f t="shared" ca="1" si="518"/>
        <v>41</v>
      </c>
      <c r="AT1164" s="26">
        <f ca="1">IF(AS1164=0,0,COUNTIF($AS$19:AS1164,C1164*10+1))</f>
        <v>112</v>
      </c>
      <c r="AU1164" s="21">
        <f t="shared" ca="1" si="519"/>
        <v>0</v>
      </c>
      <c r="AV1164" s="33">
        <f t="shared" ca="1" si="517"/>
        <v>40166</v>
      </c>
    </row>
    <row r="1165" spans="1:48" x14ac:dyDescent="0.2">
      <c r="A1165" s="15">
        <f>Daten!A1165</f>
        <v>41328</v>
      </c>
      <c r="B1165" s="8" t="str">
        <f>Daten!B1165</f>
        <v>Putzleinsdorf</v>
      </c>
      <c r="C1165" s="15">
        <f t="shared" si="492"/>
        <v>4</v>
      </c>
      <c r="D1165" s="10">
        <f>Daten!D1165</f>
        <v>0</v>
      </c>
      <c r="E1165" s="9">
        <f>Daten!E1165</f>
        <v>1534</v>
      </c>
      <c r="F1165" s="9">
        <f>Daten!F1165</f>
        <v>1543</v>
      </c>
      <c r="G1165" s="27">
        <f t="shared" si="493"/>
        <v>-9</v>
      </c>
      <c r="H1165" s="29">
        <f t="shared" si="494"/>
        <v>-5.8327932598833442E-3</v>
      </c>
      <c r="I1165" s="21">
        <f t="shared" si="495"/>
        <v>24.762776626199006</v>
      </c>
      <c r="J1165" s="21">
        <f t="shared" si="496"/>
        <v>-33.762776626199006</v>
      </c>
      <c r="K1165" s="27">
        <f t="shared" si="497"/>
        <v>16881.388313099502</v>
      </c>
      <c r="L1165" s="16">
        <f>Daten!G1165</f>
        <v>247</v>
      </c>
      <c r="M1165" s="16">
        <f>Daten!H1165</f>
        <v>1048</v>
      </c>
      <c r="N1165" s="16">
        <f>Daten!I1165</f>
        <v>239</v>
      </c>
      <c r="O1165" s="28">
        <f t="shared" si="498"/>
        <v>0.4637404580152672</v>
      </c>
      <c r="P1165" s="16">
        <f t="shared" si="499"/>
        <v>575.38919325772679</v>
      </c>
      <c r="Q1165" s="21">
        <f t="shared" si="500"/>
        <v>-89.389193257726788</v>
      </c>
      <c r="R1165" s="27">
        <f t="shared" si="501"/>
        <v>-17877.838651545357</v>
      </c>
      <c r="S1165" s="9">
        <f ca="1">Daten!K1165</f>
        <v>9753</v>
      </c>
      <c r="T1165" s="9">
        <f ca="1">Daten!L1165</f>
        <v>111810</v>
      </c>
      <c r="U1165" s="9">
        <f ca="1">Daten!M1165</f>
        <v>191332</v>
      </c>
      <c r="V1165" s="9">
        <f ca="1">Daten!N1165</f>
        <v>500</v>
      </c>
      <c r="W1165" s="9">
        <f ca="1">Daten!O1165</f>
        <v>500</v>
      </c>
      <c r="X1165" s="23">
        <f t="shared" ca="1" si="502"/>
        <v>312895</v>
      </c>
      <c r="Y1165" s="9">
        <f t="shared" ca="1" si="503"/>
        <v>522367.60099293053</v>
      </c>
      <c r="Z1165" s="21">
        <f t="shared" ca="1" si="504"/>
        <v>-209472.60099293053</v>
      </c>
      <c r="AA1165" s="27">
        <f t="shared" ca="1" si="505"/>
        <v>20947.260099293053</v>
      </c>
      <c r="AB1165" s="32">
        <f t="shared" ca="1" si="506"/>
        <v>19950.809760847198</v>
      </c>
      <c r="AC1165" s="31">
        <f t="shared" ca="1" si="507"/>
        <v>19950.809760847198</v>
      </c>
      <c r="AG1165" s="26">
        <f t="shared" ca="1" si="508"/>
        <v>16881.388313099502</v>
      </c>
      <c r="AH1165" s="26">
        <f t="shared" ca="1" si="509"/>
        <v>20947.260099293053</v>
      </c>
      <c r="AI1165" s="26">
        <f t="shared" ca="1" si="510"/>
        <v>37828.648412392555</v>
      </c>
      <c r="AJ1165" s="26">
        <f t="shared" ca="1" si="511"/>
        <v>1</v>
      </c>
      <c r="AK1165" s="26">
        <f t="shared" ca="1" si="512"/>
        <v>37828.648412392555</v>
      </c>
      <c r="AL1165" s="26">
        <f t="shared" ca="1" si="513"/>
        <v>39960</v>
      </c>
      <c r="AM1165" s="26">
        <f t="shared" ca="1" si="514"/>
        <v>41</v>
      </c>
      <c r="AN1165" s="26">
        <f ca="1">IF(AM1165=0,0,COUNTIF($AM$19:AM1165,C1165*10+1))</f>
        <v>113</v>
      </c>
      <c r="AO1165" s="21">
        <f t="shared" ca="1" si="515"/>
        <v>0</v>
      </c>
      <c r="AP1165" s="33">
        <f t="shared" ca="1" si="516"/>
        <v>39960</v>
      </c>
      <c r="AQ1165" s="24"/>
      <c r="AR1165" s="155">
        <f ca="1">ROUND(Zsfg!$C$11/'Z1'!$AL$2120*'Z1'!AL1165,0)</f>
        <v>33331</v>
      </c>
      <c r="AS1165" s="26">
        <f t="shared" ca="1" si="518"/>
        <v>41</v>
      </c>
      <c r="AT1165" s="26">
        <f ca="1">IF(AS1165=0,0,COUNTIF($AS$19:AS1165,C1165*10+1))</f>
        <v>113</v>
      </c>
      <c r="AU1165" s="21">
        <f t="shared" ca="1" si="519"/>
        <v>0</v>
      </c>
      <c r="AV1165" s="33">
        <f t="shared" ca="1" si="517"/>
        <v>33331</v>
      </c>
    </row>
    <row r="1166" spans="1:48" x14ac:dyDescent="0.2">
      <c r="A1166" s="15">
        <f>Daten!A1166</f>
        <v>41329</v>
      </c>
      <c r="B1166" s="8" t="str">
        <f>Daten!B1166</f>
        <v>Neustift im Mühlkreis</v>
      </c>
      <c r="C1166" s="15">
        <f t="shared" si="492"/>
        <v>4</v>
      </c>
      <c r="D1166" s="10">
        <f>Daten!D1166</f>
        <v>0</v>
      </c>
      <c r="E1166" s="9">
        <f>Daten!E1166</f>
        <v>1466</v>
      </c>
      <c r="F1166" s="9">
        <f>Daten!F1166</f>
        <v>1434</v>
      </c>
      <c r="G1166" s="27">
        <f t="shared" si="493"/>
        <v>32</v>
      </c>
      <c r="H1166" s="29">
        <f t="shared" si="494"/>
        <v>2.2315202231520222E-2</v>
      </c>
      <c r="I1166" s="21">
        <f t="shared" si="495"/>
        <v>23.013494285138933</v>
      </c>
      <c r="J1166" s="21">
        <f t="shared" si="496"/>
        <v>8.9865057148610674</v>
      </c>
      <c r="K1166" s="27">
        <f t="shared" si="497"/>
        <v>-4493.2528574305334</v>
      </c>
      <c r="L1166" s="16">
        <f>Daten!G1166</f>
        <v>242</v>
      </c>
      <c r="M1166" s="16">
        <f>Daten!H1166</f>
        <v>960</v>
      </c>
      <c r="N1166" s="16">
        <f>Daten!I1166</f>
        <v>264</v>
      </c>
      <c r="O1166" s="28">
        <f t="shared" si="498"/>
        <v>0.52708333333333335</v>
      </c>
      <c r="P1166" s="16">
        <f t="shared" si="499"/>
        <v>527.07407015974968</v>
      </c>
      <c r="Q1166" s="21">
        <f t="shared" si="500"/>
        <v>-21.074070159749681</v>
      </c>
      <c r="R1166" s="27">
        <f t="shared" si="501"/>
        <v>-4214.8140319499362</v>
      </c>
      <c r="S1166" s="9">
        <f ca="1">Daten!K1166</f>
        <v>5030</v>
      </c>
      <c r="T1166" s="9">
        <f ca="1">Daten!L1166</f>
        <v>92394</v>
      </c>
      <c r="U1166" s="9">
        <f ca="1">Daten!M1166</f>
        <v>164124</v>
      </c>
      <c r="V1166" s="9">
        <f ca="1">Daten!N1166</f>
        <v>500</v>
      </c>
      <c r="W1166" s="9">
        <f ca="1">Daten!O1166</f>
        <v>500</v>
      </c>
      <c r="X1166" s="23">
        <f t="shared" ca="1" si="502"/>
        <v>261548</v>
      </c>
      <c r="Y1166" s="9">
        <f t="shared" ca="1" si="503"/>
        <v>499211.8012096716</v>
      </c>
      <c r="Z1166" s="21">
        <f t="shared" ca="1" si="504"/>
        <v>-237663.8012096716</v>
      </c>
      <c r="AA1166" s="27">
        <f t="shared" ca="1" si="505"/>
        <v>23766.380120967162</v>
      </c>
      <c r="AB1166" s="32">
        <f t="shared" ca="1" si="506"/>
        <v>15058.313231586693</v>
      </c>
      <c r="AC1166" s="31">
        <f t="shared" ca="1" si="507"/>
        <v>15058.313231586693</v>
      </c>
      <c r="AG1166" s="26">
        <f t="shared" ca="1" si="508"/>
        <v>-4493.2528574305334</v>
      </c>
      <c r="AH1166" s="26">
        <f t="shared" ca="1" si="509"/>
        <v>23766.380120967162</v>
      </c>
      <c r="AI1166" s="26">
        <f t="shared" ca="1" si="510"/>
        <v>19273.127263536629</v>
      </c>
      <c r="AJ1166" s="26">
        <f t="shared" ca="1" si="511"/>
        <v>1</v>
      </c>
      <c r="AK1166" s="26">
        <f t="shared" ca="1" si="512"/>
        <v>19273.127263536629</v>
      </c>
      <c r="AL1166" s="26">
        <f t="shared" ca="1" si="513"/>
        <v>20359</v>
      </c>
      <c r="AM1166" s="26">
        <f t="shared" ca="1" si="514"/>
        <v>41</v>
      </c>
      <c r="AN1166" s="26">
        <f ca="1">IF(AM1166=0,0,COUNTIF($AM$19:AM1166,C1166*10+1))</f>
        <v>114</v>
      </c>
      <c r="AO1166" s="21">
        <f t="shared" ca="1" si="515"/>
        <v>0</v>
      </c>
      <c r="AP1166" s="33">
        <f t="shared" ca="1" si="516"/>
        <v>20359</v>
      </c>
      <c r="AQ1166" s="24"/>
      <c r="AR1166" s="155">
        <f ca="1">ROUND(Zsfg!$C$11/'Z1'!$AL$2120*'Z1'!AL1166,0)</f>
        <v>16981</v>
      </c>
      <c r="AS1166" s="26">
        <f t="shared" ca="1" si="518"/>
        <v>41</v>
      </c>
      <c r="AT1166" s="26">
        <f ca="1">IF(AS1166=0,0,COUNTIF($AS$19:AS1166,C1166*10+1))</f>
        <v>114</v>
      </c>
      <c r="AU1166" s="21">
        <f t="shared" ca="1" si="519"/>
        <v>0</v>
      </c>
      <c r="AV1166" s="33">
        <f t="shared" ca="1" si="517"/>
        <v>16981</v>
      </c>
    </row>
    <row r="1167" spans="1:48" x14ac:dyDescent="0.2">
      <c r="A1167" s="15">
        <f>Daten!A1167</f>
        <v>41331</v>
      </c>
      <c r="B1167" s="8" t="str">
        <f>Daten!B1167</f>
        <v>St. Johann am Wimberg</v>
      </c>
      <c r="C1167" s="15">
        <f t="shared" si="492"/>
        <v>4</v>
      </c>
      <c r="D1167" s="10">
        <f>Daten!D1167</f>
        <v>0</v>
      </c>
      <c r="E1167" s="9">
        <f>Daten!E1167</f>
        <v>1023</v>
      </c>
      <c r="F1167" s="9">
        <f>Daten!F1167</f>
        <v>1020</v>
      </c>
      <c r="G1167" s="27">
        <f t="shared" si="493"/>
        <v>3</v>
      </c>
      <c r="H1167" s="29">
        <f t="shared" si="494"/>
        <v>2.9411764705882353E-3</v>
      </c>
      <c r="I1167" s="21">
        <f t="shared" si="495"/>
        <v>16.369431081479576</v>
      </c>
      <c r="J1167" s="21">
        <f t="shared" si="496"/>
        <v>-13.369431081479576</v>
      </c>
      <c r="K1167" s="27">
        <f t="shared" si="497"/>
        <v>6684.7155407397877</v>
      </c>
      <c r="L1167" s="16">
        <f>Daten!G1167</f>
        <v>170</v>
      </c>
      <c r="M1167" s="16">
        <f>Daten!H1167</f>
        <v>681</v>
      </c>
      <c r="N1167" s="16">
        <f>Daten!I1167</f>
        <v>172</v>
      </c>
      <c r="O1167" s="28">
        <f t="shared" si="498"/>
        <v>0.50220264317180618</v>
      </c>
      <c r="P1167" s="16">
        <f t="shared" si="499"/>
        <v>373.89316851957244</v>
      </c>
      <c r="Q1167" s="21">
        <f t="shared" si="500"/>
        <v>-31.893168519572441</v>
      </c>
      <c r="R1167" s="27">
        <f t="shared" si="501"/>
        <v>-6378.6337039144883</v>
      </c>
      <c r="S1167" s="9">
        <f ca="1">Daten!K1167</f>
        <v>6086</v>
      </c>
      <c r="T1167" s="9">
        <f ca="1">Daten!L1167</f>
        <v>71175</v>
      </c>
      <c r="U1167" s="9">
        <f ca="1">Daten!M1167</f>
        <v>95516</v>
      </c>
      <c r="V1167" s="9">
        <f ca="1">Daten!N1167</f>
        <v>500</v>
      </c>
      <c r="W1167" s="9">
        <f ca="1">Daten!O1167</f>
        <v>500</v>
      </c>
      <c r="X1167" s="23">
        <f t="shared" ca="1" si="502"/>
        <v>172777</v>
      </c>
      <c r="Y1167" s="9">
        <f t="shared" ca="1" si="503"/>
        <v>348358.5761510873</v>
      </c>
      <c r="Z1167" s="21">
        <f t="shared" ca="1" si="504"/>
        <v>-175581.5761510873</v>
      </c>
      <c r="AA1167" s="27">
        <f t="shared" ca="1" si="505"/>
        <v>17558.157615108732</v>
      </c>
      <c r="AB1167" s="32">
        <f t="shared" ca="1" si="506"/>
        <v>17864.239451934031</v>
      </c>
      <c r="AC1167" s="31">
        <f t="shared" ca="1" si="507"/>
        <v>17864.239451934031</v>
      </c>
      <c r="AG1167" s="26">
        <f t="shared" ca="1" si="508"/>
        <v>6684.7155407397877</v>
      </c>
      <c r="AH1167" s="26">
        <f t="shared" ca="1" si="509"/>
        <v>17558.157615108732</v>
      </c>
      <c r="AI1167" s="26">
        <f t="shared" ca="1" si="510"/>
        <v>24242.87315584852</v>
      </c>
      <c r="AJ1167" s="26">
        <f t="shared" ca="1" si="511"/>
        <v>1</v>
      </c>
      <c r="AK1167" s="26">
        <f t="shared" ca="1" si="512"/>
        <v>24242.87315584852</v>
      </c>
      <c r="AL1167" s="26">
        <f t="shared" ca="1" si="513"/>
        <v>25609</v>
      </c>
      <c r="AM1167" s="26">
        <f t="shared" ca="1" si="514"/>
        <v>41</v>
      </c>
      <c r="AN1167" s="26">
        <f ca="1">IF(AM1167=0,0,COUNTIF($AM$19:AM1167,C1167*10+1))</f>
        <v>115</v>
      </c>
      <c r="AO1167" s="21">
        <f t="shared" ca="1" si="515"/>
        <v>0</v>
      </c>
      <c r="AP1167" s="33">
        <f t="shared" ca="1" si="516"/>
        <v>25609</v>
      </c>
      <c r="AQ1167" s="24"/>
      <c r="AR1167" s="155">
        <f ca="1">ROUND(Zsfg!$C$11/'Z1'!$AL$2120*'Z1'!AL1167,0)</f>
        <v>21360</v>
      </c>
      <c r="AS1167" s="26">
        <f t="shared" ca="1" si="518"/>
        <v>41</v>
      </c>
      <c r="AT1167" s="26">
        <f ca="1">IF(AS1167=0,0,COUNTIF($AS$19:AS1167,C1167*10+1))</f>
        <v>115</v>
      </c>
      <c r="AU1167" s="21">
        <f t="shared" ca="1" si="519"/>
        <v>0</v>
      </c>
      <c r="AV1167" s="33">
        <f t="shared" ca="1" si="517"/>
        <v>21360</v>
      </c>
    </row>
    <row r="1168" spans="1:48" x14ac:dyDescent="0.2">
      <c r="A1168" s="15">
        <f>Daten!A1168</f>
        <v>41332</v>
      </c>
      <c r="B1168" s="8" t="str">
        <f>Daten!B1168</f>
        <v>St. Martin im Mühlkreis</v>
      </c>
      <c r="C1168" s="15">
        <f t="shared" si="492"/>
        <v>4</v>
      </c>
      <c r="D1168" s="10">
        <f>Daten!D1168</f>
        <v>0</v>
      </c>
      <c r="E1168" s="9">
        <f>Daten!E1168</f>
        <v>3769</v>
      </c>
      <c r="F1168" s="9">
        <f>Daten!F1168</f>
        <v>3638</v>
      </c>
      <c r="G1168" s="27">
        <f t="shared" si="493"/>
        <v>131</v>
      </c>
      <c r="H1168" s="29">
        <f t="shared" si="494"/>
        <v>3.6008796041781199E-2</v>
      </c>
      <c r="I1168" s="21">
        <f t="shared" si="495"/>
        <v>58.384304190610486</v>
      </c>
      <c r="J1168" s="21">
        <f t="shared" si="496"/>
        <v>72.615695809389507</v>
      </c>
      <c r="K1168" s="27">
        <f t="shared" si="497"/>
        <v>-36307.847904694754</v>
      </c>
      <c r="L1168" s="16">
        <f>Daten!G1168</f>
        <v>658</v>
      </c>
      <c r="M1168" s="16">
        <f>Daten!H1168</f>
        <v>2567</v>
      </c>
      <c r="N1168" s="16">
        <f>Daten!I1168</f>
        <v>544</v>
      </c>
      <c r="O1168" s="28">
        <f t="shared" si="498"/>
        <v>0.46825087650954422</v>
      </c>
      <c r="P1168" s="16">
        <f t="shared" si="499"/>
        <v>1409.3741021875808</v>
      </c>
      <c r="Q1168" s="21">
        <f t="shared" si="500"/>
        <v>-207.37410218758077</v>
      </c>
      <c r="R1168" s="27">
        <f t="shared" si="501"/>
        <v>-41474.820437516159</v>
      </c>
      <c r="S1168" s="9">
        <f ca="1">Daten!K1168</f>
        <v>11609</v>
      </c>
      <c r="T1168" s="9">
        <f ca="1">Daten!L1168</f>
        <v>315406</v>
      </c>
      <c r="U1168" s="9">
        <f ca="1">Daten!M1168</f>
        <v>1169977</v>
      </c>
      <c r="V1168" s="9">
        <f ca="1">Daten!N1168</f>
        <v>500</v>
      </c>
      <c r="W1168" s="9">
        <f ca="1">Daten!O1168</f>
        <v>500</v>
      </c>
      <c r="X1168" s="23">
        <f t="shared" ca="1" si="502"/>
        <v>1496992</v>
      </c>
      <c r="Y1168" s="9">
        <f t="shared" ca="1" si="503"/>
        <v>1283444.2556338692</v>
      </c>
      <c r="Z1168" s="21">
        <f t="shared" ca="1" si="504"/>
        <v>213547.74436613079</v>
      </c>
      <c r="AA1168" s="27">
        <f t="shared" ca="1" si="505"/>
        <v>-21354.774436613079</v>
      </c>
      <c r="AB1168" s="32">
        <f t="shared" ca="1" si="506"/>
        <v>-99137.442778823985</v>
      </c>
      <c r="AC1168" s="31">
        <f t="shared" ca="1" si="507"/>
        <v>0</v>
      </c>
      <c r="AG1168" s="26">
        <f t="shared" ca="1" si="508"/>
        <v>0</v>
      </c>
      <c r="AH1168" s="26">
        <f t="shared" ca="1" si="509"/>
        <v>0</v>
      </c>
      <c r="AI1168" s="26">
        <f t="shared" ca="1" si="510"/>
        <v>0</v>
      </c>
      <c r="AJ1168" s="26">
        <f t="shared" ca="1" si="511"/>
        <v>1</v>
      </c>
      <c r="AK1168" s="26">
        <f t="shared" ca="1" si="512"/>
        <v>0</v>
      </c>
      <c r="AL1168" s="26">
        <f t="shared" ca="1" si="513"/>
        <v>0</v>
      </c>
      <c r="AM1168" s="26">
        <f t="shared" ca="1" si="514"/>
        <v>0</v>
      </c>
      <c r="AN1168" s="26">
        <f ca="1">IF(AM1168=0,0,COUNTIF($AM$19:AM1168,C1168*10+1))</f>
        <v>0</v>
      </c>
      <c r="AO1168" s="21">
        <f t="shared" ca="1" si="515"/>
        <v>0</v>
      </c>
      <c r="AP1168" s="33">
        <f t="shared" ca="1" si="516"/>
        <v>0</v>
      </c>
      <c r="AQ1168" s="24"/>
      <c r="AR1168" s="155">
        <f ca="1">ROUND(Zsfg!$C$11/'Z1'!$AL$2120*'Z1'!AL1168,0)</f>
        <v>0</v>
      </c>
      <c r="AS1168" s="26">
        <f t="shared" ca="1" si="518"/>
        <v>0</v>
      </c>
      <c r="AT1168" s="26">
        <f ca="1">IF(AS1168=0,0,COUNTIF($AS$19:AS1168,C1168*10+1))</f>
        <v>0</v>
      </c>
      <c r="AU1168" s="21">
        <f t="shared" ca="1" si="519"/>
        <v>0</v>
      </c>
      <c r="AV1168" s="33">
        <f t="shared" ca="1" si="517"/>
        <v>0</v>
      </c>
    </row>
    <row r="1169" spans="1:48" x14ac:dyDescent="0.2">
      <c r="A1169" s="15">
        <f>Daten!A1169</f>
        <v>41333</v>
      </c>
      <c r="B1169" s="8" t="str">
        <f>Daten!B1169</f>
        <v>St. Oswald bei Haslach</v>
      </c>
      <c r="C1169" s="15">
        <f t="shared" si="492"/>
        <v>4</v>
      </c>
      <c r="D1169" s="10">
        <f>Daten!D1169</f>
        <v>0</v>
      </c>
      <c r="E1169" s="9">
        <f>Daten!E1169</f>
        <v>504</v>
      </c>
      <c r="F1169" s="9">
        <f>Daten!F1169</f>
        <v>511</v>
      </c>
      <c r="G1169" s="27">
        <f t="shared" si="493"/>
        <v>-7</v>
      </c>
      <c r="H1169" s="29">
        <f t="shared" si="494"/>
        <v>-1.3698630136986301E-2</v>
      </c>
      <c r="I1169" s="21">
        <f t="shared" si="495"/>
        <v>8.2007640025843767</v>
      </c>
      <c r="J1169" s="21">
        <f t="shared" si="496"/>
        <v>-15.200764002584377</v>
      </c>
      <c r="K1169" s="27">
        <f t="shared" si="497"/>
        <v>7600.3820012921888</v>
      </c>
      <c r="L1169" s="16">
        <f>Daten!G1169</f>
        <v>85</v>
      </c>
      <c r="M1169" s="16">
        <f>Daten!H1169</f>
        <v>343</v>
      </c>
      <c r="N1169" s="16">
        <f>Daten!I1169</f>
        <v>76</v>
      </c>
      <c r="O1169" s="28">
        <f t="shared" si="498"/>
        <v>0.46938775510204084</v>
      </c>
      <c r="P1169" s="16">
        <f t="shared" si="499"/>
        <v>188.31917298416056</v>
      </c>
      <c r="Q1169" s="21">
        <f t="shared" si="500"/>
        <v>-27.319172984160559</v>
      </c>
      <c r="R1169" s="27">
        <f t="shared" si="501"/>
        <v>-5463.8345968321119</v>
      </c>
      <c r="S1169" s="9">
        <f ca="1">Daten!K1169</f>
        <v>3038</v>
      </c>
      <c r="T1169" s="9">
        <f ca="1">Daten!L1169</f>
        <v>29674</v>
      </c>
      <c r="U1169" s="9">
        <f ca="1">Daten!M1169</f>
        <v>21298</v>
      </c>
      <c r="V1169" s="9">
        <f ca="1">Daten!N1169</f>
        <v>500</v>
      </c>
      <c r="W1169" s="9">
        <f ca="1">Daten!O1169</f>
        <v>500</v>
      </c>
      <c r="X1169" s="23">
        <f t="shared" ca="1" si="502"/>
        <v>54010</v>
      </c>
      <c r="Y1169" s="9">
        <f t="shared" ca="1" si="503"/>
        <v>171625.33957003715</v>
      </c>
      <c r="Z1169" s="21">
        <f t="shared" ca="1" si="504"/>
        <v>-117615.33957003715</v>
      </c>
      <c r="AA1169" s="27">
        <f t="shared" ca="1" si="505"/>
        <v>11761.533957003716</v>
      </c>
      <c r="AB1169" s="32">
        <f t="shared" ca="1" si="506"/>
        <v>13898.081361463792</v>
      </c>
      <c r="AC1169" s="31">
        <f t="shared" ca="1" si="507"/>
        <v>13898.081361463792</v>
      </c>
      <c r="AG1169" s="26">
        <f t="shared" ca="1" si="508"/>
        <v>7600.3820012921888</v>
      </c>
      <c r="AH1169" s="26">
        <f t="shared" ca="1" si="509"/>
        <v>11761.533957003716</v>
      </c>
      <c r="AI1169" s="26">
        <f t="shared" ca="1" si="510"/>
        <v>19361.915958295904</v>
      </c>
      <c r="AJ1169" s="26">
        <f t="shared" ca="1" si="511"/>
        <v>1</v>
      </c>
      <c r="AK1169" s="26">
        <f t="shared" ca="1" si="512"/>
        <v>19361.915958295904</v>
      </c>
      <c r="AL1169" s="26">
        <f t="shared" ca="1" si="513"/>
        <v>20453</v>
      </c>
      <c r="AM1169" s="26">
        <f t="shared" ca="1" si="514"/>
        <v>41</v>
      </c>
      <c r="AN1169" s="26">
        <f ca="1">IF(AM1169=0,0,COUNTIF($AM$19:AM1169,C1169*10+1))</f>
        <v>116</v>
      </c>
      <c r="AO1169" s="21">
        <f t="shared" ca="1" si="515"/>
        <v>0</v>
      </c>
      <c r="AP1169" s="33">
        <f t="shared" ca="1" si="516"/>
        <v>20453</v>
      </c>
      <c r="AQ1169" s="24"/>
      <c r="AR1169" s="155">
        <f ca="1">ROUND(Zsfg!$C$11/'Z1'!$AL$2120*'Z1'!AL1169,0)</f>
        <v>17060</v>
      </c>
      <c r="AS1169" s="26">
        <f t="shared" ca="1" si="518"/>
        <v>41</v>
      </c>
      <c r="AT1169" s="26">
        <f ca="1">IF(AS1169=0,0,COUNTIF($AS$19:AS1169,C1169*10+1))</f>
        <v>116</v>
      </c>
      <c r="AU1169" s="21">
        <f t="shared" ca="1" si="519"/>
        <v>0</v>
      </c>
      <c r="AV1169" s="33">
        <f t="shared" ca="1" si="517"/>
        <v>17060</v>
      </c>
    </row>
    <row r="1170" spans="1:48" x14ac:dyDescent="0.2">
      <c r="A1170" s="15">
        <f>Daten!A1170</f>
        <v>41334</v>
      </c>
      <c r="B1170" s="8" t="str">
        <f>Daten!B1170</f>
        <v>St. Peter am Wimberg</v>
      </c>
      <c r="C1170" s="15">
        <f t="shared" si="492"/>
        <v>4</v>
      </c>
      <c r="D1170" s="10">
        <f>Daten!D1170</f>
        <v>0</v>
      </c>
      <c r="E1170" s="9">
        <f>Daten!E1170</f>
        <v>1759</v>
      </c>
      <c r="F1170" s="9">
        <f>Daten!F1170</f>
        <v>1770</v>
      </c>
      <c r="G1170" s="27">
        <f t="shared" si="493"/>
        <v>-11</v>
      </c>
      <c r="H1170" s="29">
        <f t="shared" si="494"/>
        <v>-6.2146892655367235E-3</v>
      </c>
      <c r="I1170" s="21">
        <f t="shared" si="495"/>
        <v>28.40577746492044</v>
      </c>
      <c r="J1170" s="21">
        <f t="shared" si="496"/>
        <v>-39.40577746492044</v>
      </c>
      <c r="K1170" s="27">
        <f t="shared" si="497"/>
        <v>19702.888732460222</v>
      </c>
      <c r="L1170" s="16">
        <f>Daten!G1170</f>
        <v>276</v>
      </c>
      <c r="M1170" s="16">
        <f>Daten!H1170</f>
        <v>1198</v>
      </c>
      <c r="N1170" s="16">
        <f>Daten!I1170</f>
        <v>285</v>
      </c>
      <c r="O1170" s="28">
        <f t="shared" si="498"/>
        <v>0.46828046744574292</v>
      </c>
      <c r="P1170" s="16">
        <f t="shared" si="499"/>
        <v>657.74451672018768</v>
      </c>
      <c r="Q1170" s="21">
        <f t="shared" si="500"/>
        <v>-96.744516720187676</v>
      </c>
      <c r="R1170" s="27">
        <f t="shared" si="501"/>
        <v>-19348.903344037535</v>
      </c>
      <c r="S1170" s="9">
        <f ca="1">Daten!K1170</f>
        <v>8027</v>
      </c>
      <c r="T1170" s="9">
        <f ca="1">Daten!L1170</f>
        <v>109574</v>
      </c>
      <c r="U1170" s="9">
        <f ca="1">Daten!M1170</f>
        <v>344455</v>
      </c>
      <c r="V1170" s="9">
        <f ca="1">Daten!N1170</f>
        <v>500</v>
      </c>
      <c r="W1170" s="9">
        <f ca="1">Daten!O1170</f>
        <v>500</v>
      </c>
      <c r="X1170" s="23">
        <f t="shared" ca="1" si="502"/>
        <v>462056</v>
      </c>
      <c r="Y1170" s="9">
        <f t="shared" ca="1" si="503"/>
        <v>598986.05615812575</v>
      </c>
      <c r="Z1170" s="21">
        <f t="shared" ca="1" si="504"/>
        <v>-136930.05615812575</v>
      </c>
      <c r="AA1170" s="27">
        <f t="shared" ca="1" si="505"/>
        <v>13693.005615812575</v>
      </c>
      <c r="AB1170" s="32">
        <f t="shared" ca="1" si="506"/>
        <v>14046.991004235262</v>
      </c>
      <c r="AC1170" s="31">
        <f t="shared" ca="1" si="507"/>
        <v>14046.991004235262</v>
      </c>
      <c r="AG1170" s="26">
        <f t="shared" ca="1" si="508"/>
        <v>19702.888732460222</v>
      </c>
      <c r="AH1170" s="26">
        <f t="shared" ca="1" si="509"/>
        <v>13693.005615812575</v>
      </c>
      <c r="AI1170" s="26">
        <f t="shared" ca="1" si="510"/>
        <v>33395.894348272799</v>
      </c>
      <c r="AJ1170" s="26">
        <f t="shared" ca="1" si="511"/>
        <v>1</v>
      </c>
      <c r="AK1170" s="26">
        <f t="shared" ca="1" si="512"/>
        <v>33395.894348272799</v>
      </c>
      <c r="AL1170" s="26">
        <f t="shared" ca="1" si="513"/>
        <v>35278</v>
      </c>
      <c r="AM1170" s="26">
        <f t="shared" ca="1" si="514"/>
        <v>41</v>
      </c>
      <c r="AN1170" s="26">
        <f ca="1">IF(AM1170=0,0,COUNTIF($AM$19:AM1170,C1170*10+1))</f>
        <v>117</v>
      </c>
      <c r="AO1170" s="21">
        <f t="shared" ca="1" si="515"/>
        <v>0</v>
      </c>
      <c r="AP1170" s="33">
        <f t="shared" ca="1" si="516"/>
        <v>35278</v>
      </c>
      <c r="AQ1170" s="24"/>
      <c r="AR1170" s="155">
        <f ca="1">ROUND(Zsfg!$C$11/'Z1'!$AL$2120*'Z1'!AL1170,0)</f>
        <v>29425</v>
      </c>
      <c r="AS1170" s="26">
        <f t="shared" ca="1" si="518"/>
        <v>41</v>
      </c>
      <c r="AT1170" s="26">
        <f ca="1">IF(AS1170=0,0,COUNTIF($AS$19:AS1170,C1170*10+1))</f>
        <v>117</v>
      </c>
      <c r="AU1170" s="21">
        <f t="shared" ca="1" si="519"/>
        <v>0</v>
      </c>
      <c r="AV1170" s="33">
        <f t="shared" ca="1" si="517"/>
        <v>29425</v>
      </c>
    </row>
    <row r="1171" spans="1:48" x14ac:dyDescent="0.2">
      <c r="A1171" s="15">
        <f>Daten!A1171</f>
        <v>41336</v>
      </c>
      <c r="B1171" s="8" t="str">
        <f>Daten!B1171</f>
        <v>St. Ulrich im Mühlkreis</v>
      </c>
      <c r="C1171" s="15">
        <f t="shared" ref="C1171:C1234" si="520">INT(A1171/10000)</f>
        <v>4</v>
      </c>
      <c r="D1171" s="10">
        <f>Daten!D1171</f>
        <v>0</v>
      </c>
      <c r="E1171" s="9">
        <f>Daten!E1171</f>
        <v>633</v>
      </c>
      <c r="F1171" s="9">
        <f>Daten!F1171</f>
        <v>643</v>
      </c>
      <c r="G1171" s="27">
        <f t="shared" ref="G1171:G1234" si="521">E1171-F1171</f>
        <v>-10</v>
      </c>
      <c r="H1171" s="29">
        <f t="shared" ref="H1171:H1234" si="522">G1171/F1171</f>
        <v>-1.5552099533437015E-2</v>
      </c>
      <c r="I1171" s="21">
        <f t="shared" ref="I1171:I1234" si="523">F1171*$I$6</f>
        <v>10.319160966069967</v>
      </c>
      <c r="J1171" s="21">
        <f t="shared" ref="J1171:J1234" si="524">G1171-I1171</f>
        <v>-20.319160966069965</v>
      </c>
      <c r="K1171" s="27">
        <f t="shared" ref="K1171:K1234" si="525">-J1171*$K$5</f>
        <v>10159.580483034983</v>
      </c>
      <c r="L1171" s="16">
        <f>Daten!G1171</f>
        <v>116</v>
      </c>
      <c r="M1171" s="16">
        <f>Daten!H1171</f>
        <v>411</v>
      </c>
      <c r="N1171" s="16">
        <f>Daten!I1171</f>
        <v>106</v>
      </c>
      <c r="O1171" s="28">
        <f t="shared" ref="O1171:O1234" si="526">(L1171+N1171)/M1171</f>
        <v>0.54014598540145986</v>
      </c>
      <c r="P1171" s="16">
        <f t="shared" ref="P1171:P1234" si="527">M1171*$P$6</f>
        <v>225.65358628714284</v>
      </c>
      <c r="Q1171" s="21">
        <f t="shared" ref="Q1171:Q1234" si="528">L1171+N1171-P1171</f>
        <v>-3.6535862871428435</v>
      </c>
      <c r="R1171" s="27">
        <f t="shared" ref="R1171:R1234" si="529">Q1171*$R$5</f>
        <v>-730.7172574285687</v>
      </c>
      <c r="S1171" s="9">
        <f ca="1">Daten!K1171</f>
        <v>7005</v>
      </c>
      <c r="T1171" s="9">
        <f ca="1">Daten!L1171</f>
        <v>22081</v>
      </c>
      <c r="U1171" s="9">
        <f ca="1">Daten!M1171</f>
        <v>31669</v>
      </c>
      <c r="V1171" s="9">
        <f ca="1">Daten!N1171</f>
        <v>500</v>
      </c>
      <c r="W1171" s="9">
        <f ca="1">Daten!O1171</f>
        <v>500</v>
      </c>
      <c r="X1171" s="23">
        <f t="shared" ref="X1171:X1234" ca="1" si="530">S1171/V1171*500+T1171/W1171*500+U1171</f>
        <v>60755</v>
      </c>
      <c r="Y1171" s="9">
        <f t="shared" ref="Y1171:Y1234" ca="1" si="531">E1171*$Y$6</f>
        <v>215553.25386474904</v>
      </c>
      <c r="Z1171" s="21">
        <f t="shared" ref="Z1171:Z1234" ca="1" si="532">X1171-Y1171</f>
        <v>-154798.25386474904</v>
      </c>
      <c r="AA1171" s="27">
        <f t="shared" ref="AA1171:AA1234" ca="1" si="533">-Z1171*$AA$5</f>
        <v>15479.825386474906</v>
      </c>
      <c r="AB1171" s="32">
        <f t="shared" ref="AB1171:AB1234" ca="1" si="534">K1171+R1171+AA1171</f>
        <v>24908.688612081321</v>
      </c>
      <c r="AC1171" s="31">
        <f t="shared" ref="AC1171:AC1234" ca="1" si="535">MAX(0,AB1171)</f>
        <v>24908.688612081321</v>
      </c>
      <c r="AG1171" s="26">
        <f t="shared" ref="AG1171:AG1234" ca="1" si="536">IF(AB1171&gt;0,K1171,0)</f>
        <v>10159.580483034983</v>
      </c>
      <c r="AH1171" s="26">
        <f t="shared" ref="AH1171:AH1234" ca="1" si="537">IF(AB1171&gt;0,AA1171,0)</f>
        <v>15479.825386474906</v>
      </c>
      <c r="AI1171" s="26">
        <f t="shared" ref="AI1171:AI1234" ca="1" si="538">AG1171+AH1171</f>
        <v>25639.405869509887</v>
      </c>
      <c r="AJ1171" s="26">
        <f t="shared" ref="AJ1171:AJ1234" ca="1" si="539">IF(AND(V1171=500,W1171=500),1,0)</f>
        <v>1</v>
      </c>
      <c r="AK1171" s="26">
        <f t="shared" ref="AK1171:AK1234" ca="1" si="540">IF(AND(AJ1171=1,AI1171&gt;=E1171*$AK$5),AI1171,0)</f>
        <v>25639.405869509887</v>
      </c>
      <c r="AL1171" s="26">
        <f t="shared" ref="AL1171:AL1234" ca="1" si="541">IF(OFFSET($AK$6,C1171,0)=0,0,ROUND(AK1171*OFFSET($AF$6,C1171,0)/OFFSET($AK$6,C1171,0),0))</f>
        <v>27084</v>
      </c>
      <c r="AM1171" s="26">
        <f t="shared" ref="AM1171:AM1234" ca="1" si="542">IF(AL1171&gt;0,C1171*10+1,0)</f>
        <v>41</v>
      </c>
      <c r="AN1171" s="26">
        <f ca="1">IF(AM1171=0,0,COUNTIF($AM$19:AM1171,C1171*10+1))</f>
        <v>118</v>
      </c>
      <c r="AO1171" s="21">
        <f t="shared" ref="AO1171:AO1234" ca="1" si="543">IF(AN1171=1,OFFSET($AF$6,C1171,0)-OFFSET($AL$6,C1171,0),0)</f>
        <v>0</v>
      </c>
      <c r="AP1171" s="33">
        <f t="shared" ref="AP1171:AP1234" ca="1" si="544">AL1171+AO1171</f>
        <v>27084</v>
      </c>
      <c r="AQ1171" s="24"/>
      <c r="AR1171" s="155">
        <f ca="1">ROUND(Zsfg!$C$11/'Z1'!$AL$2120*'Z1'!AL1171,0)</f>
        <v>22591</v>
      </c>
      <c r="AS1171" s="26">
        <f t="shared" ca="1" si="518"/>
        <v>41</v>
      </c>
      <c r="AT1171" s="26">
        <f ca="1">IF(AS1171=0,0,COUNTIF($AS$19:AS1171,C1171*10+1))</f>
        <v>118</v>
      </c>
      <c r="AU1171" s="21">
        <f t="shared" ca="1" si="519"/>
        <v>0</v>
      </c>
      <c r="AV1171" s="33">
        <f t="shared" ref="AV1171:AV1234" ca="1" si="545">AR1171+AU1171</f>
        <v>22591</v>
      </c>
    </row>
    <row r="1172" spans="1:48" x14ac:dyDescent="0.2">
      <c r="A1172" s="15">
        <f>Daten!A1172</f>
        <v>41337</v>
      </c>
      <c r="B1172" s="8" t="str">
        <f>Daten!B1172</f>
        <v>St. Veit im Mühlkreis</v>
      </c>
      <c r="C1172" s="15">
        <f t="shared" si="520"/>
        <v>4</v>
      </c>
      <c r="D1172" s="10">
        <f>Daten!D1172</f>
        <v>0</v>
      </c>
      <c r="E1172" s="9">
        <f>Daten!E1172</f>
        <v>1218</v>
      </c>
      <c r="F1172" s="9">
        <f>Daten!F1172</f>
        <v>1180</v>
      </c>
      <c r="G1172" s="27">
        <f t="shared" si="521"/>
        <v>38</v>
      </c>
      <c r="H1172" s="29">
        <f t="shared" si="522"/>
        <v>3.2203389830508473E-2</v>
      </c>
      <c r="I1172" s="21">
        <f t="shared" si="523"/>
        <v>18.937184976613626</v>
      </c>
      <c r="J1172" s="21">
        <f t="shared" si="524"/>
        <v>19.062815023386374</v>
      </c>
      <c r="K1172" s="27">
        <f t="shared" si="525"/>
        <v>-9531.4075116931872</v>
      </c>
      <c r="L1172" s="16">
        <f>Daten!G1172</f>
        <v>202</v>
      </c>
      <c r="M1172" s="16">
        <f>Daten!H1172</f>
        <v>771</v>
      </c>
      <c r="N1172" s="16">
        <f>Daten!I1172</f>
        <v>245</v>
      </c>
      <c r="O1172" s="28">
        <f t="shared" si="526"/>
        <v>0.57976653696498059</v>
      </c>
      <c r="P1172" s="16">
        <f t="shared" si="527"/>
        <v>423.30636259704897</v>
      </c>
      <c r="Q1172" s="21">
        <f t="shared" si="528"/>
        <v>23.693637402951026</v>
      </c>
      <c r="R1172" s="27">
        <f t="shared" si="529"/>
        <v>4738.7274805902052</v>
      </c>
      <c r="S1172" s="9">
        <f ca="1">Daten!K1172</f>
        <v>6084</v>
      </c>
      <c r="T1172" s="9">
        <f ca="1">Daten!L1172</f>
        <v>80621</v>
      </c>
      <c r="U1172" s="9">
        <f ca="1">Daten!M1172</f>
        <v>123199</v>
      </c>
      <c r="V1172" s="9">
        <f ca="1">Daten!N1172</f>
        <v>500</v>
      </c>
      <c r="W1172" s="9">
        <f ca="1">Daten!O1172</f>
        <v>500</v>
      </c>
      <c r="X1172" s="23">
        <f t="shared" ca="1" si="530"/>
        <v>209904</v>
      </c>
      <c r="Y1172" s="9">
        <f t="shared" ca="1" si="531"/>
        <v>414761.23729425645</v>
      </c>
      <c r="Z1172" s="21">
        <f t="shared" ca="1" si="532"/>
        <v>-204857.23729425645</v>
      </c>
      <c r="AA1172" s="27">
        <f t="shared" ca="1" si="533"/>
        <v>20485.723729425648</v>
      </c>
      <c r="AB1172" s="32">
        <f t="shared" ca="1" si="534"/>
        <v>15693.043698322666</v>
      </c>
      <c r="AC1172" s="31">
        <f t="shared" ca="1" si="535"/>
        <v>15693.043698322666</v>
      </c>
      <c r="AG1172" s="26">
        <f t="shared" ca="1" si="536"/>
        <v>-9531.4075116931872</v>
      </c>
      <c r="AH1172" s="26">
        <f t="shared" ca="1" si="537"/>
        <v>20485.723729425648</v>
      </c>
      <c r="AI1172" s="26">
        <f t="shared" ca="1" si="538"/>
        <v>10954.316217732461</v>
      </c>
      <c r="AJ1172" s="26">
        <f t="shared" ca="1" si="539"/>
        <v>1</v>
      </c>
      <c r="AK1172" s="26">
        <f t="shared" ca="1" si="540"/>
        <v>10954.316217732461</v>
      </c>
      <c r="AL1172" s="26">
        <f t="shared" ca="1" si="541"/>
        <v>11572</v>
      </c>
      <c r="AM1172" s="26">
        <f t="shared" ca="1" si="542"/>
        <v>41</v>
      </c>
      <c r="AN1172" s="26">
        <f ca="1">IF(AM1172=0,0,COUNTIF($AM$19:AM1172,C1172*10+1))</f>
        <v>119</v>
      </c>
      <c r="AO1172" s="21">
        <f t="shared" ca="1" si="543"/>
        <v>0</v>
      </c>
      <c r="AP1172" s="33">
        <f t="shared" ca="1" si="544"/>
        <v>11572</v>
      </c>
      <c r="AQ1172" s="24"/>
      <c r="AR1172" s="155">
        <f ca="1">ROUND(Zsfg!$C$11/'Z1'!$AL$2120*'Z1'!AL1172,0)</f>
        <v>9652</v>
      </c>
      <c r="AS1172" s="26">
        <f t="shared" ref="AS1172:AS1235" ca="1" si="546">IF(AR1172&gt;0,C1172*10+1,0)</f>
        <v>41</v>
      </c>
      <c r="AT1172" s="26">
        <f ca="1">IF(AS1172=0,0,COUNTIF($AS$19:AS1172,C1172*10+1))</f>
        <v>119</v>
      </c>
      <c r="AU1172" s="21">
        <f t="shared" ref="AU1172:AU1235" ca="1" si="547">IF(AT1172=1,OFFSET($AQ$6,C1172,0)-OFFSET($AR$6,C1172,0),0)</f>
        <v>0</v>
      </c>
      <c r="AV1172" s="33">
        <f t="shared" ca="1" si="545"/>
        <v>9652</v>
      </c>
    </row>
    <row r="1173" spans="1:48" x14ac:dyDescent="0.2">
      <c r="A1173" s="15">
        <f>Daten!A1173</f>
        <v>41338</v>
      </c>
      <c r="B1173" s="8" t="str">
        <f>Daten!B1173</f>
        <v>Sarleinsbach</v>
      </c>
      <c r="C1173" s="15">
        <f t="shared" si="520"/>
        <v>4</v>
      </c>
      <c r="D1173" s="10">
        <f>Daten!D1173</f>
        <v>0</v>
      </c>
      <c r="E1173" s="9">
        <f>Daten!E1173</f>
        <v>2272</v>
      </c>
      <c r="F1173" s="9">
        <f>Daten!F1173</f>
        <v>2261</v>
      </c>
      <c r="G1173" s="27">
        <f t="shared" si="521"/>
        <v>11</v>
      </c>
      <c r="H1173" s="29">
        <f t="shared" si="522"/>
        <v>4.8651039363113669E-3</v>
      </c>
      <c r="I1173" s="21">
        <f t="shared" si="523"/>
        <v>36.285572230613063</v>
      </c>
      <c r="J1173" s="21">
        <f t="shared" si="524"/>
        <v>-25.285572230613063</v>
      </c>
      <c r="K1173" s="27">
        <f t="shared" si="525"/>
        <v>12642.786115306531</v>
      </c>
      <c r="L1173" s="16">
        <f>Daten!G1173</f>
        <v>368</v>
      </c>
      <c r="M1173" s="16">
        <f>Daten!H1173</f>
        <v>1542</v>
      </c>
      <c r="N1173" s="16">
        <f>Daten!I1173</f>
        <v>362</v>
      </c>
      <c r="O1173" s="28">
        <f t="shared" si="526"/>
        <v>0.47341115434500647</v>
      </c>
      <c r="P1173" s="16">
        <f t="shared" si="527"/>
        <v>846.61272519409795</v>
      </c>
      <c r="Q1173" s="21">
        <f t="shared" si="528"/>
        <v>-116.61272519409795</v>
      </c>
      <c r="R1173" s="27">
        <f t="shared" si="529"/>
        <v>-23322.54503881959</v>
      </c>
      <c r="S1173" s="9">
        <f ca="1">Daten!K1173</f>
        <v>11450</v>
      </c>
      <c r="T1173" s="9">
        <f ca="1">Daten!L1173</f>
        <v>221924</v>
      </c>
      <c r="U1173" s="9">
        <f ca="1">Daten!M1173</f>
        <v>1349038</v>
      </c>
      <c r="V1173" s="9">
        <f ca="1">Daten!N1173</f>
        <v>500</v>
      </c>
      <c r="W1173" s="9">
        <f ca="1">Daten!O1173</f>
        <v>500</v>
      </c>
      <c r="X1173" s="23">
        <f t="shared" ca="1" si="530"/>
        <v>1582412</v>
      </c>
      <c r="Y1173" s="9">
        <f t="shared" ca="1" si="531"/>
        <v>773676.13393477071</v>
      </c>
      <c r="Z1173" s="21">
        <f t="shared" ca="1" si="532"/>
        <v>808735.86606522929</v>
      </c>
      <c r="AA1173" s="27">
        <f t="shared" ca="1" si="533"/>
        <v>-80873.586606522935</v>
      </c>
      <c r="AB1173" s="32">
        <f t="shared" ca="1" si="534"/>
        <v>-91553.345530035993</v>
      </c>
      <c r="AC1173" s="31">
        <f t="shared" ca="1" si="535"/>
        <v>0</v>
      </c>
      <c r="AG1173" s="26">
        <f t="shared" ca="1" si="536"/>
        <v>0</v>
      </c>
      <c r="AH1173" s="26">
        <f t="shared" ca="1" si="537"/>
        <v>0</v>
      </c>
      <c r="AI1173" s="26">
        <f t="shared" ca="1" si="538"/>
        <v>0</v>
      </c>
      <c r="AJ1173" s="26">
        <f t="shared" ca="1" si="539"/>
        <v>1</v>
      </c>
      <c r="AK1173" s="26">
        <f t="shared" ca="1" si="540"/>
        <v>0</v>
      </c>
      <c r="AL1173" s="26">
        <f t="shared" ca="1" si="541"/>
        <v>0</v>
      </c>
      <c r="AM1173" s="26">
        <f t="shared" ca="1" si="542"/>
        <v>0</v>
      </c>
      <c r="AN1173" s="26">
        <f ca="1">IF(AM1173=0,0,COUNTIF($AM$19:AM1173,C1173*10+1))</f>
        <v>0</v>
      </c>
      <c r="AO1173" s="21">
        <f t="shared" ca="1" si="543"/>
        <v>0</v>
      </c>
      <c r="AP1173" s="33">
        <f t="shared" ca="1" si="544"/>
        <v>0</v>
      </c>
      <c r="AQ1173" s="24"/>
      <c r="AR1173" s="155">
        <f ca="1">ROUND(Zsfg!$C$11/'Z1'!$AL$2120*'Z1'!AL1173,0)</f>
        <v>0</v>
      </c>
      <c r="AS1173" s="26">
        <f t="shared" ca="1" si="546"/>
        <v>0</v>
      </c>
      <c r="AT1173" s="26">
        <f ca="1">IF(AS1173=0,0,COUNTIF($AS$19:AS1173,C1173*10+1))</f>
        <v>0</v>
      </c>
      <c r="AU1173" s="21">
        <f t="shared" ca="1" si="547"/>
        <v>0</v>
      </c>
      <c r="AV1173" s="33">
        <f t="shared" ca="1" si="545"/>
        <v>0</v>
      </c>
    </row>
    <row r="1174" spans="1:48" x14ac:dyDescent="0.2">
      <c r="A1174" s="15">
        <f>Daten!A1174</f>
        <v>41341</v>
      </c>
      <c r="B1174" s="8" t="str">
        <f>Daten!B1174</f>
        <v>Schwarzenberg am Böhmerwald</v>
      </c>
      <c r="C1174" s="15">
        <f t="shared" si="520"/>
        <v>4</v>
      </c>
      <c r="D1174" s="10">
        <f>Daten!D1174</f>
        <v>0</v>
      </c>
      <c r="E1174" s="9">
        <f>Daten!E1174</f>
        <v>571</v>
      </c>
      <c r="F1174" s="9">
        <f>Daten!F1174</f>
        <v>629</v>
      </c>
      <c r="G1174" s="27">
        <f t="shared" si="521"/>
        <v>-58</v>
      </c>
      <c r="H1174" s="29">
        <f t="shared" si="522"/>
        <v>-9.2209856915739269E-2</v>
      </c>
      <c r="I1174" s="21">
        <f t="shared" si="523"/>
        <v>10.094482500245739</v>
      </c>
      <c r="J1174" s="21">
        <f t="shared" si="524"/>
        <v>-68.094482500245732</v>
      </c>
      <c r="K1174" s="27">
        <f t="shared" si="525"/>
        <v>34047.241250122868</v>
      </c>
      <c r="L1174" s="16">
        <f>Daten!G1174</f>
        <v>63</v>
      </c>
      <c r="M1174" s="16">
        <f>Daten!H1174</f>
        <v>372</v>
      </c>
      <c r="N1174" s="16">
        <f>Daten!I1174</f>
        <v>136</v>
      </c>
      <c r="O1174" s="28">
        <f t="shared" si="526"/>
        <v>0.53494623655913975</v>
      </c>
      <c r="P1174" s="16">
        <f t="shared" si="527"/>
        <v>204.241202186903</v>
      </c>
      <c r="Q1174" s="21">
        <f t="shared" si="528"/>
        <v>-5.2412021869029957</v>
      </c>
      <c r="R1174" s="27">
        <f t="shared" si="529"/>
        <v>-1048.2404373805991</v>
      </c>
      <c r="S1174" s="9">
        <f ca="1">Daten!K1174</f>
        <v>9610</v>
      </c>
      <c r="T1174" s="9">
        <f ca="1">Daten!L1174</f>
        <v>46610</v>
      </c>
      <c r="U1174" s="9">
        <f ca="1">Daten!M1174</f>
        <v>25527</v>
      </c>
      <c r="V1174" s="9">
        <f ca="1">Daten!N1174</f>
        <v>500</v>
      </c>
      <c r="W1174" s="9">
        <f ca="1">Daten!O1174</f>
        <v>500</v>
      </c>
      <c r="X1174" s="23">
        <f t="shared" ca="1" si="530"/>
        <v>81747</v>
      </c>
      <c r="Y1174" s="9">
        <f t="shared" ca="1" si="531"/>
        <v>194440.61288589527</v>
      </c>
      <c r="Z1174" s="21">
        <f t="shared" ca="1" si="532"/>
        <v>-112693.61288589527</v>
      </c>
      <c r="AA1174" s="27">
        <f t="shared" ca="1" si="533"/>
        <v>11269.361288589527</v>
      </c>
      <c r="AB1174" s="32">
        <f t="shared" ca="1" si="534"/>
        <v>44268.362101331797</v>
      </c>
      <c r="AC1174" s="31">
        <f t="shared" ca="1" si="535"/>
        <v>44268.362101331797</v>
      </c>
      <c r="AG1174" s="26">
        <f t="shared" ca="1" si="536"/>
        <v>34047.241250122868</v>
      </c>
      <c r="AH1174" s="26">
        <f t="shared" ca="1" si="537"/>
        <v>11269.361288589527</v>
      </c>
      <c r="AI1174" s="26">
        <f t="shared" ca="1" si="538"/>
        <v>45316.602538712395</v>
      </c>
      <c r="AJ1174" s="26">
        <f t="shared" ca="1" si="539"/>
        <v>1</v>
      </c>
      <c r="AK1174" s="26">
        <f t="shared" ca="1" si="540"/>
        <v>45316.602538712395</v>
      </c>
      <c r="AL1174" s="26">
        <f t="shared" ca="1" si="541"/>
        <v>47870</v>
      </c>
      <c r="AM1174" s="26">
        <f t="shared" ca="1" si="542"/>
        <v>41</v>
      </c>
      <c r="AN1174" s="26">
        <f ca="1">IF(AM1174=0,0,COUNTIF($AM$19:AM1174,C1174*10+1))</f>
        <v>120</v>
      </c>
      <c r="AO1174" s="21">
        <f t="shared" ca="1" si="543"/>
        <v>0</v>
      </c>
      <c r="AP1174" s="33">
        <f t="shared" ca="1" si="544"/>
        <v>47870</v>
      </c>
      <c r="AQ1174" s="24"/>
      <c r="AR1174" s="155">
        <f ca="1">ROUND(Zsfg!$C$11/'Z1'!$AL$2120*'Z1'!AL1174,0)</f>
        <v>39928</v>
      </c>
      <c r="AS1174" s="26">
        <f t="shared" ca="1" si="546"/>
        <v>41</v>
      </c>
      <c r="AT1174" s="26">
        <f ca="1">IF(AS1174=0,0,COUNTIF($AS$19:AS1174,C1174*10+1))</f>
        <v>120</v>
      </c>
      <c r="AU1174" s="21">
        <f t="shared" ca="1" si="547"/>
        <v>0</v>
      </c>
      <c r="AV1174" s="33">
        <f t="shared" ca="1" si="545"/>
        <v>39928</v>
      </c>
    </row>
    <row r="1175" spans="1:48" x14ac:dyDescent="0.2">
      <c r="A1175" s="15">
        <f>Daten!A1175</f>
        <v>41342</v>
      </c>
      <c r="B1175" s="8" t="str">
        <f>Daten!B1175</f>
        <v>Ulrichsberg</v>
      </c>
      <c r="C1175" s="15">
        <f t="shared" si="520"/>
        <v>4</v>
      </c>
      <c r="D1175" s="10">
        <f>Daten!D1175</f>
        <v>0</v>
      </c>
      <c r="E1175" s="9">
        <f>Daten!E1175</f>
        <v>2835</v>
      </c>
      <c r="F1175" s="9">
        <f>Daten!F1175</f>
        <v>2859</v>
      </c>
      <c r="G1175" s="27">
        <f t="shared" si="521"/>
        <v>-24</v>
      </c>
      <c r="H1175" s="29">
        <f t="shared" si="522"/>
        <v>-8.3945435466946487E-3</v>
      </c>
      <c r="I1175" s="21">
        <f t="shared" si="523"/>
        <v>45.882552413676578</v>
      </c>
      <c r="J1175" s="21">
        <f t="shared" si="524"/>
        <v>-69.882552413676578</v>
      </c>
      <c r="K1175" s="27">
        <f t="shared" si="525"/>
        <v>34941.276206838287</v>
      </c>
      <c r="L1175" s="16">
        <f>Daten!G1175</f>
        <v>348</v>
      </c>
      <c r="M1175" s="16">
        <f>Daten!H1175</f>
        <v>1874</v>
      </c>
      <c r="N1175" s="16">
        <f>Daten!I1175</f>
        <v>613</v>
      </c>
      <c r="O1175" s="28">
        <f t="shared" si="526"/>
        <v>0.51280683030949836</v>
      </c>
      <c r="P1175" s="16">
        <f t="shared" si="527"/>
        <v>1028.8925077910114</v>
      </c>
      <c r="Q1175" s="21">
        <f t="shared" si="528"/>
        <v>-67.89250779101144</v>
      </c>
      <c r="R1175" s="27">
        <f t="shared" si="529"/>
        <v>-13578.501558202288</v>
      </c>
      <c r="S1175" s="9">
        <f ca="1">Daten!K1175</f>
        <v>15980</v>
      </c>
      <c r="T1175" s="9">
        <f ca="1">Daten!L1175</f>
        <v>231025</v>
      </c>
      <c r="U1175" s="9">
        <f ca="1">Daten!M1175</f>
        <v>685389</v>
      </c>
      <c r="V1175" s="9">
        <f ca="1">Daten!N1175</f>
        <v>500</v>
      </c>
      <c r="W1175" s="9">
        <f ca="1">Daten!O1175</f>
        <v>500</v>
      </c>
      <c r="X1175" s="23">
        <f t="shared" ca="1" si="530"/>
        <v>932394</v>
      </c>
      <c r="Y1175" s="9">
        <f t="shared" ca="1" si="531"/>
        <v>965392.53508145898</v>
      </c>
      <c r="Z1175" s="21">
        <f t="shared" ca="1" si="532"/>
        <v>-32998.535081458976</v>
      </c>
      <c r="AA1175" s="27">
        <f t="shared" ca="1" si="533"/>
        <v>3299.8535081458976</v>
      </c>
      <c r="AB1175" s="32">
        <f t="shared" ca="1" si="534"/>
        <v>24662.628156781895</v>
      </c>
      <c r="AC1175" s="31">
        <f t="shared" ca="1" si="535"/>
        <v>24662.628156781895</v>
      </c>
      <c r="AG1175" s="26">
        <f t="shared" ca="1" si="536"/>
        <v>34941.276206838287</v>
      </c>
      <c r="AH1175" s="26">
        <f t="shared" ca="1" si="537"/>
        <v>3299.8535081458976</v>
      </c>
      <c r="AI1175" s="26">
        <f t="shared" ca="1" si="538"/>
        <v>38241.129714984185</v>
      </c>
      <c r="AJ1175" s="26">
        <f t="shared" ca="1" si="539"/>
        <v>1</v>
      </c>
      <c r="AK1175" s="26">
        <f t="shared" ca="1" si="540"/>
        <v>38241.129714984185</v>
      </c>
      <c r="AL1175" s="26">
        <f t="shared" ca="1" si="541"/>
        <v>40396</v>
      </c>
      <c r="AM1175" s="26">
        <f t="shared" ca="1" si="542"/>
        <v>41</v>
      </c>
      <c r="AN1175" s="26">
        <f ca="1">IF(AM1175=0,0,COUNTIF($AM$19:AM1175,C1175*10+1))</f>
        <v>121</v>
      </c>
      <c r="AO1175" s="21">
        <f t="shared" ca="1" si="543"/>
        <v>0</v>
      </c>
      <c r="AP1175" s="33">
        <f t="shared" ca="1" si="544"/>
        <v>40396</v>
      </c>
      <c r="AQ1175" s="24"/>
      <c r="AR1175" s="155">
        <f ca="1">ROUND(Zsfg!$C$11/'Z1'!$AL$2120*'Z1'!AL1175,0)</f>
        <v>33694</v>
      </c>
      <c r="AS1175" s="26">
        <f t="shared" ca="1" si="546"/>
        <v>41</v>
      </c>
      <c r="AT1175" s="26">
        <f ca="1">IF(AS1175=0,0,COUNTIF($AS$19:AS1175,C1175*10+1))</f>
        <v>121</v>
      </c>
      <c r="AU1175" s="21">
        <f t="shared" ca="1" si="547"/>
        <v>0</v>
      </c>
      <c r="AV1175" s="33">
        <f t="shared" ca="1" si="545"/>
        <v>33694</v>
      </c>
    </row>
    <row r="1176" spans="1:48" x14ac:dyDescent="0.2">
      <c r="A1176" s="15" t="str">
        <f>Daten!A1176</f>
        <v>41343</v>
      </c>
      <c r="B1176" s="8" t="str">
        <f>Daten!B1176</f>
        <v>Aigen-Schlägl</v>
      </c>
      <c r="C1176" s="15">
        <f t="shared" si="520"/>
        <v>4</v>
      </c>
      <c r="D1176" s="10">
        <f>Daten!D1176</f>
        <v>0</v>
      </c>
      <c r="E1176" s="9">
        <f>Daten!E1176</f>
        <v>3225</v>
      </c>
      <c r="F1176" s="9">
        <f>Daten!F1176</f>
        <v>3126</v>
      </c>
      <c r="G1176" s="27">
        <f t="shared" si="521"/>
        <v>99</v>
      </c>
      <c r="H1176" s="29">
        <f t="shared" si="522"/>
        <v>3.166986564299424E-2</v>
      </c>
      <c r="I1176" s="21">
        <f t="shared" si="523"/>
        <v>50.167491726181524</v>
      </c>
      <c r="J1176" s="21">
        <f t="shared" si="524"/>
        <v>48.832508273818476</v>
      </c>
      <c r="K1176" s="27">
        <f t="shared" si="525"/>
        <v>-24416.25413690924</v>
      </c>
      <c r="L1176" s="16">
        <f>Daten!G1176</f>
        <v>473</v>
      </c>
      <c r="M1176" s="16">
        <f>Daten!H1176</f>
        <v>2075</v>
      </c>
      <c r="N1176" s="16">
        <f>Daten!I1176</f>
        <v>677</v>
      </c>
      <c r="O1176" s="28">
        <f t="shared" si="526"/>
        <v>0.55421686746987953</v>
      </c>
      <c r="P1176" s="16">
        <f t="shared" si="527"/>
        <v>1139.2486412307089</v>
      </c>
      <c r="Q1176" s="21">
        <f t="shared" si="528"/>
        <v>10.751358769291073</v>
      </c>
      <c r="R1176" s="27">
        <f t="shared" si="529"/>
        <v>2150.2717538582147</v>
      </c>
      <c r="S1176" s="9">
        <f ca="1">Daten!K1176</f>
        <v>15250</v>
      </c>
      <c r="T1176" s="9">
        <f ca="1">Daten!L1176</f>
        <v>315397</v>
      </c>
      <c r="U1176" s="9">
        <f ca="1">Daten!M1176</f>
        <v>714696</v>
      </c>
      <c r="V1176" s="9">
        <f ca="1">Daten!N1176</f>
        <v>500</v>
      </c>
      <c r="W1176" s="9">
        <f ca="1">Daten!O1176</f>
        <v>500</v>
      </c>
      <c r="X1176" s="23">
        <f t="shared" ca="1" si="530"/>
        <v>1045343</v>
      </c>
      <c r="Y1176" s="9">
        <f t="shared" ca="1" si="531"/>
        <v>1098197.8573677973</v>
      </c>
      <c r="Z1176" s="21">
        <f t="shared" ca="1" si="532"/>
        <v>-52854.857367797289</v>
      </c>
      <c r="AA1176" s="27">
        <f t="shared" ca="1" si="533"/>
        <v>5285.4857367797295</v>
      </c>
      <c r="AB1176" s="32">
        <f t="shared" ca="1" si="534"/>
        <v>-16980.496646271295</v>
      </c>
      <c r="AC1176" s="31">
        <f t="shared" ca="1" si="535"/>
        <v>0</v>
      </c>
      <c r="AG1176" s="26">
        <f t="shared" ca="1" si="536"/>
        <v>0</v>
      </c>
      <c r="AH1176" s="26">
        <f t="shared" ca="1" si="537"/>
        <v>0</v>
      </c>
      <c r="AI1176" s="26">
        <f t="shared" ca="1" si="538"/>
        <v>0</v>
      </c>
      <c r="AJ1176" s="26">
        <f t="shared" ca="1" si="539"/>
        <v>1</v>
      </c>
      <c r="AK1176" s="26">
        <f t="shared" ca="1" si="540"/>
        <v>0</v>
      </c>
      <c r="AL1176" s="26">
        <f t="shared" ca="1" si="541"/>
        <v>0</v>
      </c>
      <c r="AM1176" s="26">
        <f t="shared" ca="1" si="542"/>
        <v>0</v>
      </c>
      <c r="AN1176" s="26">
        <f ca="1">IF(AM1176=0,0,COUNTIF($AM$19:AM1176,C1176*10+1))</f>
        <v>0</v>
      </c>
      <c r="AO1176" s="21">
        <f t="shared" ca="1" si="543"/>
        <v>0</v>
      </c>
      <c r="AP1176" s="33">
        <f t="shared" ca="1" si="544"/>
        <v>0</v>
      </c>
      <c r="AQ1176" s="24"/>
      <c r="AR1176" s="155">
        <f ca="1">ROUND(Zsfg!$C$11/'Z1'!$AL$2120*'Z1'!AL1176,0)</f>
        <v>0</v>
      </c>
      <c r="AS1176" s="26">
        <f t="shared" ca="1" si="546"/>
        <v>0</v>
      </c>
      <c r="AT1176" s="26">
        <f ca="1">IF(AS1176=0,0,COUNTIF($AS$19:AS1176,C1176*10+1))</f>
        <v>0</v>
      </c>
      <c r="AU1176" s="21">
        <f t="shared" ca="1" si="547"/>
        <v>0</v>
      </c>
      <c r="AV1176" s="33">
        <f t="shared" ca="1" si="545"/>
        <v>0</v>
      </c>
    </row>
    <row r="1177" spans="1:48" x14ac:dyDescent="0.2">
      <c r="A1177" s="15" t="str">
        <f>Daten!A1177</f>
        <v>41344</v>
      </c>
      <c r="B1177" s="8" t="str">
        <f>Daten!B1177</f>
        <v>Rohrbach-Berg</v>
      </c>
      <c r="C1177" s="15">
        <f t="shared" si="520"/>
        <v>4</v>
      </c>
      <c r="D1177" s="10">
        <f>Daten!D1177</f>
        <v>0</v>
      </c>
      <c r="E1177" s="9">
        <f>Daten!E1177</f>
        <v>5163</v>
      </c>
      <c r="F1177" s="9">
        <f>Daten!F1177</f>
        <v>5072</v>
      </c>
      <c r="G1177" s="27">
        <f t="shared" si="521"/>
        <v>91</v>
      </c>
      <c r="H1177" s="29">
        <f t="shared" si="522"/>
        <v>1.7941640378548895E-2</v>
      </c>
      <c r="I1177" s="21">
        <f t="shared" si="523"/>
        <v>81.397798475749426</v>
      </c>
      <c r="J1177" s="21">
        <f t="shared" si="524"/>
        <v>9.6022015242505745</v>
      </c>
      <c r="K1177" s="27">
        <f t="shared" si="525"/>
        <v>-4801.1007621252875</v>
      </c>
      <c r="L1177" s="16">
        <f>Daten!G1177</f>
        <v>701</v>
      </c>
      <c r="M1177" s="16">
        <f>Daten!H1177</f>
        <v>3414</v>
      </c>
      <c r="N1177" s="16">
        <f>Daten!I1177</f>
        <v>1048</v>
      </c>
      <c r="O1177" s="28">
        <f t="shared" si="526"/>
        <v>0.5123022847100176</v>
      </c>
      <c r="P1177" s="16">
        <f t="shared" si="527"/>
        <v>1874.4071620056097</v>
      </c>
      <c r="Q1177" s="21">
        <f t="shared" si="528"/>
        <v>-125.40716200560973</v>
      </c>
      <c r="R1177" s="27">
        <f t="shared" si="529"/>
        <v>-25081.432401121947</v>
      </c>
      <c r="S1177" s="9">
        <f ca="1">Daten!K1177</f>
        <v>11320</v>
      </c>
      <c r="T1177" s="9">
        <f ca="1">Daten!L1177</f>
        <v>595989</v>
      </c>
      <c r="U1177" s="9">
        <f ca="1">Daten!M1177</f>
        <v>1938055</v>
      </c>
      <c r="V1177" s="9">
        <f ca="1">Daten!N1177</f>
        <v>500</v>
      </c>
      <c r="W1177" s="9">
        <f ca="1">Daten!O1177</f>
        <v>500</v>
      </c>
      <c r="X1177" s="23">
        <f t="shared" ca="1" si="530"/>
        <v>2545364</v>
      </c>
      <c r="Y1177" s="9">
        <f t="shared" ca="1" si="531"/>
        <v>1758138.1511906784</v>
      </c>
      <c r="Z1177" s="21">
        <f t="shared" ca="1" si="532"/>
        <v>787225.84880932164</v>
      </c>
      <c r="AA1177" s="27">
        <f t="shared" ca="1" si="533"/>
        <v>-78722.584880932176</v>
      </c>
      <c r="AB1177" s="32">
        <f t="shared" ca="1" si="534"/>
        <v>-108605.11804417941</v>
      </c>
      <c r="AC1177" s="31">
        <f t="shared" ca="1" si="535"/>
        <v>0</v>
      </c>
      <c r="AG1177" s="26">
        <f t="shared" ca="1" si="536"/>
        <v>0</v>
      </c>
      <c r="AH1177" s="26">
        <f t="shared" ca="1" si="537"/>
        <v>0</v>
      </c>
      <c r="AI1177" s="26">
        <f t="shared" ca="1" si="538"/>
        <v>0</v>
      </c>
      <c r="AJ1177" s="26">
        <f t="shared" ca="1" si="539"/>
        <v>1</v>
      </c>
      <c r="AK1177" s="26">
        <f t="shared" ca="1" si="540"/>
        <v>0</v>
      </c>
      <c r="AL1177" s="26">
        <f t="shared" ca="1" si="541"/>
        <v>0</v>
      </c>
      <c r="AM1177" s="26">
        <f t="shared" ca="1" si="542"/>
        <v>0</v>
      </c>
      <c r="AN1177" s="26">
        <f ca="1">IF(AM1177=0,0,COUNTIF($AM$19:AM1177,C1177*10+1))</f>
        <v>0</v>
      </c>
      <c r="AO1177" s="21">
        <f t="shared" ca="1" si="543"/>
        <v>0</v>
      </c>
      <c r="AP1177" s="33">
        <f t="shared" ca="1" si="544"/>
        <v>0</v>
      </c>
      <c r="AQ1177" s="24"/>
      <c r="AR1177" s="155">
        <f ca="1">ROUND(Zsfg!$C$11/'Z1'!$AL$2120*'Z1'!AL1177,0)</f>
        <v>0</v>
      </c>
      <c r="AS1177" s="26">
        <f t="shared" ca="1" si="546"/>
        <v>0</v>
      </c>
      <c r="AT1177" s="26">
        <f ca="1">IF(AS1177=0,0,COUNTIF($AS$19:AS1177,C1177*10+1))</f>
        <v>0</v>
      </c>
      <c r="AU1177" s="21">
        <f t="shared" ca="1" si="547"/>
        <v>0</v>
      </c>
      <c r="AV1177" s="33">
        <f t="shared" ca="1" si="545"/>
        <v>0</v>
      </c>
    </row>
    <row r="1178" spans="1:48" x14ac:dyDescent="0.2">
      <c r="A1178" s="15">
        <f>Daten!A1178</f>
        <v>41345</v>
      </c>
      <c r="B1178" s="8" t="str">
        <f>Daten!B1178</f>
        <v>Helfenberg</v>
      </c>
      <c r="C1178" s="15">
        <f t="shared" si="520"/>
        <v>4</v>
      </c>
      <c r="D1178" s="10">
        <f>Daten!D1178</f>
        <v>0</v>
      </c>
      <c r="E1178" s="9">
        <f>Daten!E1178</f>
        <v>1591</v>
      </c>
      <c r="F1178" s="9">
        <f>Daten!F1178</f>
        <v>1533</v>
      </c>
      <c r="G1178" s="27">
        <f t="shared" si="521"/>
        <v>58</v>
      </c>
      <c r="H1178" s="29">
        <f t="shared" si="522"/>
        <v>3.7834311806914545E-2</v>
      </c>
      <c r="I1178" s="21">
        <f t="shared" si="523"/>
        <v>24.602292007753128</v>
      </c>
      <c r="J1178" s="21">
        <f t="shared" si="524"/>
        <v>33.397707992246872</v>
      </c>
      <c r="K1178" s="27">
        <f t="shared" si="525"/>
        <v>-16698.853996123435</v>
      </c>
      <c r="L1178" s="16">
        <f>Daten!G1178</f>
        <v>236</v>
      </c>
      <c r="M1178" s="16">
        <f>Daten!H1178</f>
        <v>1031</v>
      </c>
      <c r="N1178" s="16">
        <f>Daten!I1178</f>
        <v>324</v>
      </c>
      <c r="O1178" s="28">
        <f t="shared" si="526"/>
        <v>0.54316197866149374</v>
      </c>
      <c r="P1178" s="16">
        <f t="shared" si="527"/>
        <v>566.05558993198122</v>
      </c>
      <c r="Q1178" s="21">
        <f t="shared" si="528"/>
        <v>-6.055589931981217</v>
      </c>
      <c r="R1178" s="27">
        <f t="shared" si="529"/>
        <v>-1211.1179863962434</v>
      </c>
      <c r="S1178" s="9">
        <f ca="1">Daten!K1178</f>
        <v>11519.141221374046</v>
      </c>
      <c r="T1178" s="9">
        <f ca="1">Daten!L1178</f>
        <v>121244.7748091603</v>
      </c>
      <c r="U1178" s="9">
        <f ca="1">Daten!M1178</f>
        <v>175809.09923664122</v>
      </c>
      <c r="V1178" s="9">
        <f ca="1">Daten!N1178</f>
        <v>500</v>
      </c>
      <c r="W1178" s="9">
        <f ca="1">Daten!O1178</f>
        <v>500</v>
      </c>
      <c r="X1178" s="23">
        <f t="shared" ca="1" si="530"/>
        <v>308573.01526717556</v>
      </c>
      <c r="Y1178" s="9">
        <f t="shared" ca="1" si="531"/>
        <v>541777.60963477998</v>
      </c>
      <c r="Z1178" s="21">
        <f t="shared" ca="1" si="532"/>
        <v>-233204.59436760441</v>
      </c>
      <c r="AA1178" s="27">
        <f t="shared" ca="1" si="533"/>
        <v>23320.459436760444</v>
      </c>
      <c r="AB1178" s="32">
        <f t="shared" ca="1" si="534"/>
        <v>5410.487454240767</v>
      </c>
      <c r="AC1178" s="31">
        <f t="shared" ca="1" si="535"/>
        <v>5410.487454240767</v>
      </c>
      <c r="AG1178" s="26">
        <f t="shared" ca="1" si="536"/>
        <v>-16698.853996123435</v>
      </c>
      <c r="AH1178" s="26">
        <f t="shared" ca="1" si="537"/>
        <v>23320.459436760444</v>
      </c>
      <c r="AI1178" s="26">
        <f t="shared" ca="1" si="538"/>
        <v>6621.6054406370095</v>
      </c>
      <c r="AJ1178" s="26">
        <f t="shared" ca="1" si="539"/>
        <v>1</v>
      </c>
      <c r="AK1178" s="26">
        <f t="shared" ca="1" si="540"/>
        <v>6621.6054406370095</v>
      </c>
      <c r="AL1178" s="26">
        <f t="shared" ca="1" si="541"/>
        <v>6995</v>
      </c>
      <c r="AM1178" s="26">
        <f t="shared" ca="1" si="542"/>
        <v>41</v>
      </c>
      <c r="AN1178" s="26">
        <f ca="1">IF(AM1178=0,0,COUNTIF($AM$19:AM1178,C1178*10+1))</f>
        <v>122</v>
      </c>
      <c r="AO1178" s="21">
        <f t="shared" ca="1" si="543"/>
        <v>0</v>
      </c>
      <c r="AP1178" s="33">
        <f t="shared" ca="1" si="544"/>
        <v>6995</v>
      </c>
      <c r="AQ1178" s="24"/>
      <c r="AR1178" s="155">
        <f ca="1">ROUND(Zsfg!$C$11/'Z1'!$AL$2120*'Z1'!AL1178,0)</f>
        <v>5835</v>
      </c>
      <c r="AS1178" s="26">
        <f t="shared" ca="1" si="546"/>
        <v>41</v>
      </c>
      <c r="AT1178" s="26">
        <f ca="1">IF(AS1178=0,0,COUNTIF($AS$19:AS1178,C1178*10+1))</f>
        <v>122</v>
      </c>
      <c r="AU1178" s="21">
        <f t="shared" ca="1" si="547"/>
        <v>0</v>
      </c>
      <c r="AV1178" s="33">
        <f t="shared" ca="1" si="545"/>
        <v>5835</v>
      </c>
    </row>
    <row r="1179" spans="1:48" x14ac:dyDescent="0.2">
      <c r="A1179" s="15">
        <f>Daten!A1179</f>
        <v>41346</v>
      </c>
      <c r="B1179" s="8" t="str">
        <f>Daten!B1179</f>
        <v>St. Stefan-Afiesl</v>
      </c>
      <c r="C1179" s="15">
        <f t="shared" si="520"/>
        <v>4</v>
      </c>
      <c r="D1179" s="10">
        <f>Daten!D1179</f>
        <v>0</v>
      </c>
      <c r="E1179" s="9">
        <f>Daten!E1179</f>
        <v>1100</v>
      </c>
      <c r="F1179" s="9">
        <f>Daten!F1179</f>
        <v>1094</v>
      </c>
      <c r="G1179" s="27">
        <f t="shared" si="521"/>
        <v>6</v>
      </c>
      <c r="H1179" s="29">
        <f t="shared" si="522"/>
        <v>5.4844606946983544E-3</v>
      </c>
      <c r="I1179" s="21">
        <f t="shared" si="523"/>
        <v>17.557017257979076</v>
      </c>
      <c r="J1179" s="21">
        <f t="shared" si="524"/>
        <v>-11.557017257979076</v>
      </c>
      <c r="K1179" s="27">
        <f t="shared" si="525"/>
        <v>5778.508628989538</v>
      </c>
      <c r="L1179" s="16">
        <f>Daten!G1179</f>
        <v>162</v>
      </c>
      <c r="M1179" s="16">
        <f>Daten!H1179</f>
        <v>721</v>
      </c>
      <c r="N1179" s="16">
        <f>Daten!I1179</f>
        <v>217</v>
      </c>
      <c r="O1179" s="28">
        <f t="shared" si="526"/>
        <v>0.52565880721220526</v>
      </c>
      <c r="P1179" s="16">
        <f t="shared" si="527"/>
        <v>395.85458810956203</v>
      </c>
      <c r="Q1179" s="21">
        <f t="shared" si="528"/>
        <v>-16.85458810956203</v>
      </c>
      <c r="R1179" s="27">
        <f t="shared" si="529"/>
        <v>-3370.917621912406</v>
      </c>
      <c r="S1179" s="9">
        <f ca="1">Daten!K1179</f>
        <v>9698.8587786259541</v>
      </c>
      <c r="T1179" s="9">
        <f ca="1">Daten!L1179</f>
        <v>77556.225190839701</v>
      </c>
      <c r="U1179" s="9">
        <f ca="1">Daten!M1179</f>
        <v>96056.900763358775</v>
      </c>
      <c r="V1179" s="9">
        <f ca="1">Daten!N1179</f>
        <v>500</v>
      </c>
      <c r="W1179" s="9">
        <f ca="1">Daten!O1179</f>
        <v>500</v>
      </c>
      <c r="X1179" s="23">
        <f t="shared" ca="1" si="530"/>
        <v>183311.98473282444</v>
      </c>
      <c r="Y1179" s="9">
        <f t="shared" ca="1" si="531"/>
        <v>374579.1141409541</v>
      </c>
      <c r="Z1179" s="21">
        <f t="shared" ca="1" si="532"/>
        <v>-191267.12940812967</v>
      </c>
      <c r="AA1179" s="27">
        <f t="shared" ca="1" si="533"/>
        <v>19126.712940812966</v>
      </c>
      <c r="AB1179" s="32">
        <f t="shared" ca="1" si="534"/>
        <v>21534.303947890097</v>
      </c>
      <c r="AC1179" s="31">
        <f t="shared" ca="1" si="535"/>
        <v>21534.303947890097</v>
      </c>
      <c r="AG1179" s="26">
        <f t="shared" ca="1" si="536"/>
        <v>5778.508628989538</v>
      </c>
      <c r="AH1179" s="26">
        <f t="shared" ca="1" si="537"/>
        <v>19126.712940812966</v>
      </c>
      <c r="AI1179" s="26">
        <f t="shared" ca="1" si="538"/>
        <v>24905.221569802503</v>
      </c>
      <c r="AJ1179" s="26">
        <f t="shared" ca="1" si="539"/>
        <v>1</v>
      </c>
      <c r="AK1179" s="26">
        <f t="shared" ca="1" si="540"/>
        <v>24905.221569802503</v>
      </c>
      <c r="AL1179" s="26">
        <f t="shared" ca="1" si="541"/>
        <v>26309</v>
      </c>
      <c r="AM1179" s="26">
        <f t="shared" ca="1" si="542"/>
        <v>41</v>
      </c>
      <c r="AN1179" s="26">
        <f ca="1">IF(AM1179=0,0,COUNTIF($AM$19:AM1179,C1179*10+1))</f>
        <v>123</v>
      </c>
      <c r="AO1179" s="21">
        <f t="shared" ca="1" si="543"/>
        <v>0</v>
      </c>
      <c r="AP1179" s="33">
        <f t="shared" ca="1" si="544"/>
        <v>26309</v>
      </c>
      <c r="AQ1179" s="24"/>
      <c r="AR1179" s="155">
        <f ca="1">ROUND(Zsfg!$C$11/'Z1'!$AL$2120*'Z1'!AL1179,0)</f>
        <v>21944</v>
      </c>
      <c r="AS1179" s="26">
        <f t="shared" ca="1" si="546"/>
        <v>41</v>
      </c>
      <c r="AT1179" s="26">
        <f ca="1">IF(AS1179=0,0,COUNTIF($AS$19:AS1179,C1179*10+1))</f>
        <v>123</v>
      </c>
      <c r="AU1179" s="21">
        <f t="shared" ca="1" si="547"/>
        <v>0</v>
      </c>
      <c r="AV1179" s="33">
        <f t="shared" ca="1" si="545"/>
        <v>21944</v>
      </c>
    </row>
    <row r="1180" spans="1:48" x14ac:dyDescent="0.2">
      <c r="A1180" s="15">
        <f>Daten!A1180</f>
        <v>41401</v>
      </c>
      <c r="B1180" s="8" t="str">
        <f>Daten!B1180</f>
        <v>Altschwendt</v>
      </c>
      <c r="C1180" s="15">
        <f t="shared" si="520"/>
        <v>4</v>
      </c>
      <c r="D1180" s="10">
        <f>Daten!D1180</f>
        <v>0</v>
      </c>
      <c r="E1180" s="9">
        <f>Daten!E1180</f>
        <v>693</v>
      </c>
      <c r="F1180" s="9">
        <f>Daten!F1180</f>
        <v>669</v>
      </c>
      <c r="G1180" s="27">
        <f t="shared" si="521"/>
        <v>24</v>
      </c>
      <c r="H1180" s="29">
        <f t="shared" si="522"/>
        <v>3.5874439461883408E-2</v>
      </c>
      <c r="I1180" s="21">
        <f t="shared" si="523"/>
        <v>10.736420974029251</v>
      </c>
      <c r="J1180" s="21">
        <f t="shared" si="524"/>
        <v>13.263579025970749</v>
      </c>
      <c r="K1180" s="27">
        <f t="shared" si="525"/>
        <v>-6631.7895129853741</v>
      </c>
      <c r="L1180" s="16">
        <f>Daten!G1180</f>
        <v>124</v>
      </c>
      <c r="M1180" s="16">
        <f>Daten!H1180</f>
        <v>444</v>
      </c>
      <c r="N1180" s="16">
        <f>Daten!I1180</f>
        <v>125</v>
      </c>
      <c r="O1180" s="28">
        <f t="shared" si="526"/>
        <v>0.56081081081081086</v>
      </c>
      <c r="P1180" s="16">
        <f t="shared" si="527"/>
        <v>243.77175744888424</v>
      </c>
      <c r="Q1180" s="21">
        <f t="shared" si="528"/>
        <v>5.2282425511157555</v>
      </c>
      <c r="R1180" s="27">
        <f t="shared" si="529"/>
        <v>1045.6485102231511</v>
      </c>
      <c r="S1180" s="9">
        <f ca="1">Daten!K1180</f>
        <v>10633</v>
      </c>
      <c r="T1180" s="9">
        <f ca="1">Daten!L1180</f>
        <v>40314</v>
      </c>
      <c r="U1180" s="9">
        <f ca="1">Daten!M1180</f>
        <v>48657</v>
      </c>
      <c r="V1180" s="9">
        <f ca="1">Daten!N1180</f>
        <v>500</v>
      </c>
      <c r="W1180" s="9">
        <f ca="1">Daten!O1180</f>
        <v>500</v>
      </c>
      <c r="X1180" s="23">
        <f t="shared" ca="1" si="530"/>
        <v>99604</v>
      </c>
      <c r="Y1180" s="9">
        <f t="shared" ca="1" si="531"/>
        <v>235984.84190880109</v>
      </c>
      <c r="Z1180" s="21">
        <f t="shared" ca="1" si="532"/>
        <v>-136380.84190880109</v>
      </c>
      <c r="AA1180" s="27">
        <f t="shared" ca="1" si="533"/>
        <v>13638.084190880109</v>
      </c>
      <c r="AB1180" s="32">
        <f t="shared" ca="1" si="534"/>
        <v>8051.9431881178853</v>
      </c>
      <c r="AC1180" s="31">
        <f t="shared" ca="1" si="535"/>
        <v>8051.9431881178853</v>
      </c>
      <c r="AG1180" s="26">
        <f t="shared" ca="1" si="536"/>
        <v>-6631.7895129853741</v>
      </c>
      <c r="AH1180" s="26">
        <f t="shared" ca="1" si="537"/>
        <v>13638.084190880109</v>
      </c>
      <c r="AI1180" s="26">
        <f t="shared" ca="1" si="538"/>
        <v>7006.2946778947344</v>
      </c>
      <c r="AJ1180" s="26">
        <f t="shared" ca="1" si="539"/>
        <v>1</v>
      </c>
      <c r="AK1180" s="26">
        <f t="shared" ca="1" si="540"/>
        <v>7006.2946778947344</v>
      </c>
      <c r="AL1180" s="26">
        <f t="shared" ca="1" si="541"/>
        <v>7401</v>
      </c>
      <c r="AM1180" s="26">
        <f t="shared" ca="1" si="542"/>
        <v>41</v>
      </c>
      <c r="AN1180" s="26">
        <f ca="1">IF(AM1180=0,0,COUNTIF($AM$19:AM1180,C1180*10+1))</f>
        <v>124</v>
      </c>
      <c r="AO1180" s="21">
        <f t="shared" ca="1" si="543"/>
        <v>0</v>
      </c>
      <c r="AP1180" s="33">
        <f t="shared" ca="1" si="544"/>
        <v>7401</v>
      </c>
      <c r="AQ1180" s="24"/>
      <c r="AR1180" s="155">
        <f ca="1">ROUND(Zsfg!$C$11/'Z1'!$AL$2120*'Z1'!AL1180,0)</f>
        <v>6173</v>
      </c>
      <c r="AS1180" s="26">
        <f t="shared" ca="1" si="546"/>
        <v>41</v>
      </c>
      <c r="AT1180" s="26">
        <f ca="1">IF(AS1180=0,0,COUNTIF($AS$19:AS1180,C1180*10+1))</f>
        <v>124</v>
      </c>
      <c r="AU1180" s="21">
        <f t="shared" ca="1" si="547"/>
        <v>0</v>
      </c>
      <c r="AV1180" s="33">
        <f t="shared" ca="1" si="545"/>
        <v>6173</v>
      </c>
    </row>
    <row r="1181" spans="1:48" x14ac:dyDescent="0.2">
      <c r="A1181" s="15">
        <f>Daten!A1181</f>
        <v>41402</v>
      </c>
      <c r="B1181" s="8" t="str">
        <f>Daten!B1181</f>
        <v>Andorf</v>
      </c>
      <c r="C1181" s="15">
        <f t="shared" si="520"/>
        <v>4</v>
      </c>
      <c r="D1181" s="10">
        <f>Daten!D1181</f>
        <v>0</v>
      </c>
      <c r="E1181" s="9">
        <f>Daten!E1181</f>
        <v>5232</v>
      </c>
      <c r="F1181" s="9">
        <f>Daten!F1181</f>
        <v>5120</v>
      </c>
      <c r="G1181" s="27">
        <f t="shared" si="521"/>
        <v>112</v>
      </c>
      <c r="H1181" s="29">
        <f t="shared" si="522"/>
        <v>2.1874999999999999E-2</v>
      </c>
      <c r="I1181" s="21">
        <f t="shared" si="523"/>
        <v>82.168124644289634</v>
      </c>
      <c r="J1181" s="21">
        <f t="shared" si="524"/>
        <v>29.831875355710366</v>
      </c>
      <c r="K1181" s="27">
        <f t="shared" si="525"/>
        <v>-14915.937677855183</v>
      </c>
      <c r="L1181" s="16">
        <f>Daten!G1181</f>
        <v>800</v>
      </c>
      <c r="M1181" s="16">
        <f>Daten!H1181</f>
        <v>3497</v>
      </c>
      <c r="N1181" s="16">
        <f>Daten!I1181</f>
        <v>935</v>
      </c>
      <c r="O1181" s="28">
        <f t="shared" si="526"/>
        <v>0.49613954818415784</v>
      </c>
      <c r="P1181" s="16">
        <f t="shared" si="527"/>
        <v>1919.9771076548382</v>
      </c>
      <c r="Q1181" s="21">
        <f t="shared" si="528"/>
        <v>-184.97710765483816</v>
      </c>
      <c r="R1181" s="27">
        <f t="shared" si="529"/>
        <v>-36995.421530967636</v>
      </c>
      <c r="S1181" s="9">
        <f ca="1">Daten!K1181</f>
        <v>34604</v>
      </c>
      <c r="T1181" s="9">
        <f ca="1">Daten!L1181</f>
        <v>329734</v>
      </c>
      <c r="U1181" s="9">
        <f ca="1">Daten!M1181</f>
        <v>1299180</v>
      </c>
      <c r="V1181" s="9">
        <f ca="1">Daten!N1181</f>
        <v>500</v>
      </c>
      <c r="W1181" s="9">
        <f ca="1">Daten!O1181</f>
        <v>500</v>
      </c>
      <c r="X1181" s="23">
        <f t="shared" ca="1" si="530"/>
        <v>1663518</v>
      </c>
      <c r="Y1181" s="9">
        <f t="shared" ca="1" si="531"/>
        <v>1781634.4774413381</v>
      </c>
      <c r="Z1181" s="21">
        <f t="shared" ca="1" si="532"/>
        <v>-118116.47744133812</v>
      </c>
      <c r="AA1181" s="27">
        <f t="shared" ca="1" si="533"/>
        <v>11811.647744133814</v>
      </c>
      <c r="AB1181" s="32">
        <f t="shared" ca="1" si="534"/>
        <v>-40099.711464689004</v>
      </c>
      <c r="AC1181" s="31">
        <f t="shared" ca="1" si="535"/>
        <v>0</v>
      </c>
      <c r="AG1181" s="26">
        <f t="shared" ca="1" si="536"/>
        <v>0</v>
      </c>
      <c r="AH1181" s="26">
        <f t="shared" ca="1" si="537"/>
        <v>0</v>
      </c>
      <c r="AI1181" s="26">
        <f t="shared" ca="1" si="538"/>
        <v>0</v>
      </c>
      <c r="AJ1181" s="26">
        <f t="shared" ca="1" si="539"/>
        <v>1</v>
      </c>
      <c r="AK1181" s="26">
        <f t="shared" ca="1" si="540"/>
        <v>0</v>
      </c>
      <c r="AL1181" s="26">
        <f t="shared" ca="1" si="541"/>
        <v>0</v>
      </c>
      <c r="AM1181" s="26">
        <f t="shared" ca="1" si="542"/>
        <v>0</v>
      </c>
      <c r="AN1181" s="26">
        <f ca="1">IF(AM1181=0,0,COUNTIF($AM$19:AM1181,C1181*10+1))</f>
        <v>0</v>
      </c>
      <c r="AO1181" s="21">
        <f t="shared" ca="1" si="543"/>
        <v>0</v>
      </c>
      <c r="AP1181" s="33">
        <f t="shared" ca="1" si="544"/>
        <v>0</v>
      </c>
      <c r="AQ1181" s="24"/>
      <c r="AR1181" s="155">
        <f ca="1">ROUND(Zsfg!$C$11/'Z1'!$AL$2120*'Z1'!AL1181,0)</f>
        <v>0</v>
      </c>
      <c r="AS1181" s="26">
        <f t="shared" ca="1" si="546"/>
        <v>0</v>
      </c>
      <c r="AT1181" s="26">
        <f ca="1">IF(AS1181=0,0,COUNTIF($AS$19:AS1181,C1181*10+1))</f>
        <v>0</v>
      </c>
      <c r="AU1181" s="21">
        <f t="shared" ca="1" si="547"/>
        <v>0</v>
      </c>
      <c r="AV1181" s="33">
        <f t="shared" ca="1" si="545"/>
        <v>0</v>
      </c>
    </row>
    <row r="1182" spans="1:48" x14ac:dyDescent="0.2">
      <c r="A1182" s="15">
        <f>Daten!A1182</f>
        <v>41403</v>
      </c>
      <c r="B1182" s="8" t="str">
        <f>Daten!B1182</f>
        <v>Brunnenthal</v>
      </c>
      <c r="C1182" s="15">
        <f t="shared" si="520"/>
        <v>4</v>
      </c>
      <c r="D1182" s="10">
        <f>Daten!D1182</f>
        <v>0</v>
      </c>
      <c r="E1182" s="9">
        <f>Daten!E1182</f>
        <v>2066</v>
      </c>
      <c r="F1182" s="9">
        <f>Daten!F1182</f>
        <v>2009</v>
      </c>
      <c r="G1182" s="27">
        <f t="shared" si="521"/>
        <v>57</v>
      </c>
      <c r="H1182" s="29">
        <f t="shared" si="522"/>
        <v>2.8372324539571926E-2</v>
      </c>
      <c r="I1182" s="21">
        <f t="shared" si="523"/>
        <v>32.241359845776927</v>
      </c>
      <c r="J1182" s="21">
        <f t="shared" si="524"/>
        <v>24.758640154223073</v>
      </c>
      <c r="K1182" s="27">
        <f t="shared" si="525"/>
        <v>-12379.320077111537</v>
      </c>
      <c r="L1182" s="16">
        <f>Daten!G1182</f>
        <v>338</v>
      </c>
      <c r="M1182" s="16">
        <f>Daten!H1182</f>
        <v>1356</v>
      </c>
      <c r="N1182" s="16">
        <f>Daten!I1182</f>
        <v>372</v>
      </c>
      <c r="O1182" s="28">
        <f t="shared" si="526"/>
        <v>0.52359882005899705</v>
      </c>
      <c r="P1182" s="16">
        <f t="shared" si="527"/>
        <v>744.49212410064638</v>
      </c>
      <c r="Q1182" s="21">
        <f t="shared" si="528"/>
        <v>-34.492124100646379</v>
      </c>
      <c r="R1182" s="27">
        <f t="shared" si="529"/>
        <v>-6898.4248201292758</v>
      </c>
      <c r="S1182" s="9">
        <f ca="1">Daten!K1182</f>
        <v>10103</v>
      </c>
      <c r="T1182" s="9">
        <f ca="1">Daten!L1182</f>
        <v>156152</v>
      </c>
      <c r="U1182" s="9">
        <f ca="1">Daten!M1182</f>
        <v>298640</v>
      </c>
      <c r="V1182" s="9">
        <f ca="1">Daten!N1182</f>
        <v>500</v>
      </c>
      <c r="W1182" s="9">
        <f ca="1">Daten!O1182</f>
        <v>500</v>
      </c>
      <c r="X1182" s="23">
        <f t="shared" ca="1" si="530"/>
        <v>464895</v>
      </c>
      <c r="Y1182" s="9">
        <f t="shared" ca="1" si="531"/>
        <v>703527.68165019201</v>
      </c>
      <c r="Z1182" s="21">
        <f t="shared" ca="1" si="532"/>
        <v>-238632.68165019201</v>
      </c>
      <c r="AA1182" s="27">
        <f t="shared" ca="1" si="533"/>
        <v>23863.268165019203</v>
      </c>
      <c r="AB1182" s="32">
        <f t="shared" ca="1" si="534"/>
        <v>4585.5232677783897</v>
      </c>
      <c r="AC1182" s="31">
        <f t="shared" ca="1" si="535"/>
        <v>4585.5232677783897</v>
      </c>
      <c r="AG1182" s="26">
        <f t="shared" ca="1" si="536"/>
        <v>-12379.320077111537</v>
      </c>
      <c r="AH1182" s="26">
        <f t="shared" ca="1" si="537"/>
        <v>23863.268165019203</v>
      </c>
      <c r="AI1182" s="26">
        <f t="shared" ca="1" si="538"/>
        <v>11483.948087907665</v>
      </c>
      <c r="AJ1182" s="26">
        <f t="shared" ca="1" si="539"/>
        <v>1</v>
      </c>
      <c r="AK1182" s="26">
        <f t="shared" ca="1" si="540"/>
        <v>11483.948087907665</v>
      </c>
      <c r="AL1182" s="26">
        <f t="shared" ca="1" si="541"/>
        <v>12131</v>
      </c>
      <c r="AM1182" s="26">
        <f t="shared" ca="1" si="542"/>
        <v>41</v>
      </c>
      <c r="AN1182" s="26">
        <f ca="1">IF(AM1182=0,0,COUNTIF($AM$19:AM1182,C1182*10+1))</f>
        <v>125</v>
      </c>
      <c r="AO1182" s="21">
        <f t="shared" ca="1" si="543"/>
        <v>0</v>
      </c>
      <c r="AP1182" s="33">
        <f t="shared" ca="1" si="544"/>
        <v>12131</v>
      </c>
      <c r="AQ1182" s="24"/>
      <c r="AR1182" s="155">
        <f ca="1">ROUND(Zsfg!$C$11/'Z1'!$AL$2120*'Z1'!AL1182,0)</f>
        <v>10118</v>
      </c>
      <c r="AS1182" s="26">
        <f t="shared" ca="1" si="546"/>
        <v>41</v>
      </c>
      <c r="AT1182" s="26">
        <f ca="1">IF(AS1182=0,0,COUNTIF($AS$19:AS1182,C1182*10+1))</f>
        <v>125</v>
      </c>
      <c r="AU1182" s="21">
        <f t="shared" ca="1" si="547"/>
        <v>0</v>
      </c>
      <c r="AV1182" s="33">
        <f t="shared" ca="1" si="545"/>
        <v>10118</v>
      </c>
    </row>
    <row r="1183" spans="1:48" x14ac:dyDescent="0.2">
      <c r="A1183" s="15">
        <f>Daten!A1183</f>
        <v>41404</v>
      </c>
      <c r="B1183" s="8" t="str">
        <f>Daten!B1183</f>
        <v>Diersbach</v>
      </c>
      <c r="C1183" s="15">
        <f t="shared" si="520"/>
        <v>4</v>
      </c>
      <c r="D1183" s="10">
        <f>Daten!D1183</f>
        <v>0</v>
      </c>
      <c r="E1183" s="9">
        <f>Daten!E1183</f>
        <v>1593</v>
      </c>
      <c r="F1183" s="9">
        <f>Daten!F1183</f>
        <v>1544</v>
      </c>
      <c r="G1183" s="27">
        <f t="shared" si="521"/>
        <v>49</v>
      </c>
      <c r="H1183" s="29">
        <f t="shared" si="522"/>
        <v>3.1735751295336789E-2</v>
      </c>
      <c r="I1183" s="21">
        <f t="shared" si="523"/>
        <v>24.778825088043593</v>
      </c>
      <c r="J1183" s="21">
        <f t="shared" si="524"/>
        <v>24.221174911956407</v>
      </c>
      <c r="K1183" s="27">
        <f t="shared" si="525"/>
        <v>-12110.587455978204</v>
      </c>
      <c r="L1183" s="16">
        <f>Daten!G1183</f>
        <v>222</v>
      </c>
      <c r="M1183" s="16">
        <f>Daten!H1183</f>
        <v>1089</v>
      </c>
      <c r="N1183" s="16">
        <f>Daten!I1183</f>
        <v>282</v>
      </c>
      <c r="O1183" s="28">
        <f t="shared" si="526"/>
        <v>0.46280991735537191</v>
      </c>
      <c r="P1183" s="16">
        <f t="shared" si="527"/>
        <v>597.89964833746603</v>
      </c>
      <c r="Q1183" s="21">
        <f t="shared" si="528"/>
        <v>-93.899648337466033</v>
      </c>
      <c r="R1183" s="27">
        <f t="shared" si="529"/>
        <v>-18779.929667493205</v>
      </c>
      <c r="S1183" s="9">
        <f ca="1">Daten!K1183</f>
        <v>22210</v>
      </c>
      <c r="T1183" s="9">
        <f ca="1">Daten!L1183</f>
        <v>83495</v>
      </c>
      <c r="U1183" s="9">
        <f ca="1">Daten!M1183</f>
        <v>79069</v>
      </c>
      <c r="V1183" s="9">
        <f ca="1">Daten!N1183</f>
        <v>500</v>
      </c>
      <c r="W1183" s="9">
        <f ca="1">Daten!O1183</f>
        <v>500</v>
      </c>
      <c r="X1183" s="23">
        <f t="shared" ca="1" si="530"/>
        <v>184774</v>
      </c>
      <c r="Y1183" s="9">
        <f t="shared" ca="1" si="531"/>
        <v>542458.66256958176</v>
      </c>
      <c r="Z1183" s="21">
        <f t="shared" ca="1" si="532"/>
        <v>-357684.66256958176</v>
      </c>
      <c r="AA1183" s="27">
        <f t="shared" ca="1" si="533"/>
        <v>35768.466256958178</v>
      </c>
      <c r="AB1183" s="32">
        <f t="shared" ca="1" si="534"/>
        <v>4877.9491334867707</v>
      </c>
      <c r="AC1183" s="31">
        <f t="shared" ca="1" si="535"/>
        <v>4877.9491334867707</v>
      </c>
      <c r="AG1183" s="26">
        <f t="shared" ca="1" si="536"/>
        <v>-12110.587455978204</v>
      </c>
      <c r="AH1183" s="26">
        <f t="shared" ca="1" si="537"/>
        <v>35768.466256958178</v>
      </c>
      <c r="AI1183" s="26">
        <f t="shared" ca="1" si="538"/>
        <v>23657.878800979975</v>
      </c>
      <c r="AJ1183" s="26">
        <f t="shared" ca="1" si="539"/>
        <v>1</v>
      </c>
      <c r="AK1183" s="26">
        <f t="shared" ca="1" si="540"/>
        <v>23657.878800979975</v>
      </c>
      <c r="AL1183" s="26">
        <f t="shared" ca="1" si="541"/>
        <v>24991</v>
      </c>
      <c r="AM1183" s="26">
        <f t="shared" ca="1" si="542"/>
        <v>41</v>
      </c>
      <c r="AN1183" s="26">
        <f ca="1">IF(AM1183=0,0,COUNTIF($AM$19:AM1183,C1183*10+1))</f>
        <v>126</v>
      </c>
      <c r="AO1183" s="21">
        <f t="shared" ca="1" si="543"/>
        <v>0</v>
      </c>
      <c r="AP1183" s="33">
        <f t="shared" ca="1" si="544"/>
        <v>24991</v>
      </c>
      <c r="AQ1183" s="24"/>
      <c r="AR1183" s="155">
        <f ca="1">ROUND(Zsfg!$C$11/'Z1'!$AL$2120*'Z1'!AL1183,0)</f>
        <v>20845</v>
      </c>
      <c r="AS1183" s="26">
        <f t="shared" ca="1" si="546"/>
        <v>41</v>
      </c>
      <c r="AT1183" s="26">
        <f ca="1">IF(AS1183=0,0,COUNTIF($AS$19:AS1183,C1183*10+1))</f>
        <v>126</v>
      </c>
      <c r="AU1183" s="21">
        <f t="shared" ca="1" si="547"/>
        <v>0</v>
      </c>
      <c r="AV1183" s="33">
        <f t="shared" ca="1" si="545"/>
        <v>20845</v>
      </c>
    </row>
    <row r="1184" spans="1:48" x14ac:dyDescent="0.2">
      <c r="A1184" s="15">
        <f>Daten!A1184</f>
        <v>41405</v>
      </c>
      <c r="B1184" s="8" t="str">
        <f>Daten!B1184</f>
        <v>Dorf an der Pram</v>
      </c>
      <c r="C1184" s="15">
        <f t="shared" si="520"/>
        <v>4</v>
      </c>
      <c r="D1184" s="10">
        <f>Daten!D1184</f>
        <v>0</v>
      </c>
      <c r="E1184" s="9">
        <f>Daten!E1184</f>
        <v>1041</v>
      </c>
      <c r="F1184" s="9">
        <f>Daten!F1184</f>
        <v>1049</v>
      </c>
      <c r="G1184" s="27">
        <f t="shared" si="521"/>
        <v>-8</v>
      </c>
      <c r="H1184" s="29">
        <f t="shared" si="522"/>
        <v>-7.6263107721639654E-3</v>
      </c>
      <c r="I1184" s="21">
        <f t="shared" si="523"/>
        <v>16.834836474972622</v>
      </c>
      <c r="J1184" s="21">
        <f t="shared" si="524"/>
        <v>-24.834836474972622</v>
      </c>
      <c r="K1184" s="27">
        <f t="shared" si="525"/>
        <v>12417.41823748631</v>
      </c>
      <c r="L1184" s="16">
        <f>Daten!G1184</f>
        <v>158</v>
      </c>
      <c r="M1184" s="16">
        <f>Daten!H1184</f>
        <v>717</v>
      </c>
      <c r="N1184" s="16">
        <f>Daten!I1184</f>
        <v>166</v>
      </c>
      <c r="O1184" s="28">
        <f t="shared" si="526"/>
        <v>0.45188284518828453</v>
      </c>
      <c r="P1184" s="16">
        <f t="shared" si="527"/>
        <v>393.65844615056307</v>
      </c>
      <c r="Q1184" s="21">
        <f t="shared" si="528"/>
        <v>-69.658446150563066</v>
      </c>
      <c r="R1184" s="27">
        <f t="shared" si="529"/>
        <v>-13931.689230112614</v>
      </c>
      <c r="S1184" s="9">
        <f ca="1">Daten!K1184</f>
        <v>11616</v>
      </c>
      <c r="T1184" s="9">
        <f ca="1">Daten!L1184</f>
        <v>95274</v>
      </c>
      <c r="U1184" s="9">
        <f ca="1">Daten!M1184</f>
        <v>435477</v>
      </c>
      <c r="V1184" s="9">
        <f ca="1">Daten!N1184</f>
        <v>500</v>
      </c>
      <c r="W1184" s="9">
        <f ca="1">Daten!O1184</f>
        <v>500</v>
      </c>
      <c r="X1184" s="23">
        <f t="shared" ca="1" si="530"/>
        <v>542367</v>
      </c>
      <c r="Y1184" s="9">
        <f t="shared" ca="1" si="531"/>
        <v>354488.05256430293</v>
      </c>
      <c r="Z1184" s="21">
        <f t="shared" ca="1" si="532"/>
        <v>187878.94743569707</v>
      </c>
      <c r="AA1184" s="27">
        <f t="shared" ca="1" si="533"/>
        <v>-18787.894743569708</v>
      </c>
      <c r="AB1184" s="32">
        <f t="shared" ca="1" si="534"/>
        <v>-20302.16573619601</v>
      </c>
      <c r="AC1184" s="31">
        <f t="shared" ca="1" si="535"/>
        <v>0</v>
      </c>
      <c r="AG1184" s="26">
        <f t="shared" ca="1" si="536"/>
        <v>0</v>
      </c>
      <c r="AH1184" s="26">
        <f t="shared" ca="1" si="537"/>
        <v>0</v>
      </c>
      <c r="AI1184" s="26">
        <f t="shared" ca="1" si="538"/>
        <v>0</v>
      </c>
      <c r="AJ1184" s="26">
        <f t="shared" ca="1" si="539"/>
        <v>1</v>
      </c>
      <c r="AK1184" s="26">
        <f t="shared" ca="1" si="540"/>
        <v>0</v>
      </c>
      <c r="AL1184" s="26">
        <f t="shared" ca="1" si="541"/>
        <v>0</v>
      </c>
      <c r="AM1184" s="26">
        <f t="shared" ca="1" si="542"/>
        <v>0</v>
      </c>
      <c r="AN1184" s="26">
        <f ca="1">IF(AM1184=0,0,COUNTIF($AM$19:AM1184,C1184*10+1))</f>
        <v>0</v>
      </c>
      <c r="AO1184" s="21">
        <f t="shared" ca="1" si="543"/>
        <v>0</v>
      </c>
      <c r="AP1184" s="33">
        <f t="shared" ca="1" si="544"/>
        <v>0</v>
      </c>
      <c r="AQ1184" s="24"/>
      <c r="AR1184" s="155">
        <f ca="1">ROUND(Zsfg!$C$11/'Z1'!$AL$2120*'Z1'!AL1184,0)</f>
        <v>0</v>
      </c>
      <c r="AS1184" s="26">
        <f t="shared" ca="1" si="546"/>
        <v>0</v>
      </c>
      <c r="AT1184" s="26">
        <f ca="1">IF(AS1184=0,0,COUNTIF($AS$19:AS1184,C1184*10+1))</f>
        <v>0</v>
      </c>
      <c r="AU1184" s="21">
        <f t="shared" ca="1" si="547"/>
        <v>0</v>
      </c>
      <c r="AV1184" s="33">
        <f t="shared" ca="1" si="545"/>
        <v>0</v>
      </c>
    </row>
    <row r="1185" spans="1:48" x14ac:dyDescent="0.2">
      <c r="A1185" s="15">
        <f>Daten!A1185</f>
        <v>41406</v>
      </c>
      <c r="B1185" s="8" t="str">
        <f>Daten!B1185</f>
        <v>Eggerding</v>
      </c>
      <c r="C1185" s="15">
        <f t="shared" si="520"/>
        <v>4</v>
      </c>
      <c r="D1185" s="10">
        <f>Daten!D1185</f>
        <v>0</v>
      </c>
      <c r="E1185" s="9">
        <f>Daten!E1185</f>
        <v>1316</v>
      </c>
      <c r="F1185" s="9">
        <f>Daten!F1185</f>
        <v>1285</v>
      </c>
      <c r="G1185" s="27">
        <f t="shared" si="521"/>
        <v>31</v>
      </c>
      <c r="H1185" s="29">
        <f t="shared" si="522"/>
        <v>2.4124513618677044E-2</v>
      </c>
      <c r="I1185" s="21">
        <f t="shared" si="523"/>
        <v>20.622273470295347</v>
      </c>
      <c r="J1185" s="21">
        <f t="shared" si="524"/>
        <v>10.377726529704653</v>
      </c>
      <c r="K1185" s="27">
        <f t="shared" si="525"/>
        <v>-5188.8632648523262</v>
      </c>
      <c r="L1185" s="16">
        <f>Daten!G1185</f>
        <v>219</v>
      </c>
      <c r="M1185" s="16">
        <f>Daten!H1185</f>
        <v>870</v>
      </c>
      <c r="N1185" s="16">
        <f>Daten!I1185</f>
        <v>227</v>
      </c>
      <c r="O1185" s="28">
        <f t="shared" si="526"/>
        <v>0.51264367816091949</v>
      </c>
      <c r="P1185" s="16">
        <f t="shared" si="527"/>
        <v>477.66087608227315</v>
      </c>
      <c r="Q1185" s="21">
        <f t="shared" si="528"/>
        <v>-31.660876082273148</v>
      </c>
      <c r="R1185" s="27">
        <f t="shared" si="529"/>
        <v>-6332.1752164546297</v>
      </c>
      <c r="S1185" s="9">
        <f ca="1">Daten!K1185</f>
        <v>24391</v>
      </c>
      <c r="T1185" s="9">
        <f ca="1">Daten!L1185</f>
        <v>76532</v>
      </c>
      <c r="U1185" s="9">
        <f ca="1">Daten!M1185</f>
        <v>70809</v>
      </c>
      <c r="V1185" s="9">
        <f ca="1">Daten!N1185</f>
        <v>500</v>
      </c>
      <c r="W1185" s="9">
        <f ca="1">Daten!O1185</f>
        <v>500</v>
      </c>
      <c r="X1185" s="23">
        <f t="shared" ca="1" si="530"/>
        <v>171732</v>
      </c>
      <c r="Y1185" s="9">
        <f t="shared" ca="1" si="531"/>
        <v>448132.83109954145</v>
      </c>
      <c r="Z1185" s="21">
        <f t="shared" ca="1" si="532"/>
        <v>-276400.83109954145</v>
      </c>
      <c r="AA1185" s="27">
        <f t="shared" ca="1" si="533"/>
        <v>27640.083109954146</v>
      </c>
      <c r="AB1185" s="32">
        <f t="shared" ca="1" si="534"/>
        <v>16119.044628647191</v>
      </c>
      <c r="AC1185" s="31">
        <f t="shared" ca="1" si="535"/>
        <v>16119.044628647191</v>
      </c>
      <c r="AG1185" s="26">
        <f t="shared" ca="1" si="536"/>
        <v>-5188.8632648523262</v>
      </c>
      <c r="AH1185" s="26">
        <f t="shared" ca="1" si="537"/>
        <v>27640.083109954146</v>
      </c>
      <c r="AI1185" s="26">
        <f t="shared" ca="1" si="538"/>
        <v>22451.219845101819</v>
      </c>
      <c r="AJ1185" s="26">
        <f t="shared" ca="1" si="539"/>
        <v>1</v>
      </c>
      <c r="AK1185" s="26">
        <f t="shared" ca="1" si="540"/>
        <v>22451.219845101819</v>
      </c>
      <c r="AL1185" s="26">
        <f t="shared" ca="1" si="541"/>
        <v>23716</v>
      </c>
      <c r="AM1185" s="26">
        <f t="shared" ca="1" si="542"/>
        <v>41</v>
      </c>
      <c r="AN1185" s="26">
        <f ca="1">IF(AM1185=0,0,COUNTIF($AM$19:AM1185,C1185*10+1))</f>
        <v>127</v>
      </c>
      <c r="AO1185" s="21">
        <f t="shared" ca="1" si="543"/>
        <v>0</v>
      </c>
      <c r="AP1185" s="33">
        <f t="shared" ca="1" si="544"/>
        <v>23716</v>
      </c>
      <c r="AQ1185" s="24"/>
      <c r="AR1185" s="155">
        <f ca="1">ROUND(Zsfg!$C$11/'Z1'!$AL$2120*'Z1'!AL1185,0)</f>
        <v>19782</v>
      </c>
      <c r="AS1185" s="26">
        <f t="shared" ca="1" si="546"/>
        <v>41</v>
      </c>
      <c r="AT1185" s="26">
        <f ca="1">IF(AS1185=0,0,COUNTIF($AS$19:AS1185,C1185*10+1))</f>
        <v>127</v>
      </c>
      <c r="AU1185" s="21">
        <f t="shared" ca="1" si="547"/>
        <v>0</v>
      </c>
      <c r="AV1185" s="33">
        <f t="shared" ca="1" si="545"/>
        <v>19782</v>
      </c>
    </row>
    <row r="1186" spans="1:48" x14ac:dyDescent="0.2">
      <c r="A1186" s="15">
        <f>Daten!A1186</f>
        <v>41407</v>
      </c>
      <c r="B1186" s="8" t="str">
        <f>Daten!B1186</f>
        <v>Engelhartszell</v>
      </c>
      <c r="C1186" s="15">
        <f t="shared" si="520"/>
        <v>4</v>
      </c>
      <c r="D1186" s="10">
        <f>Daten!D1186</f>
        <v>0</v>
      </c>
      <c r="E1186" s="9">
        <f>Daten!E1186</f>
        <v>933</v>
      </c>
      <c r="F1186" s="9">
        <f>Daten!F1186</f>
        <v>971</v>
      </c>
      <c r="G1186" s="27">
        <f t="shared" si="521"/>
        <v>-38</v>
      </c>
      <c r="H1186" s="29">
        <f t="shared" si="522"/>
        <v>-3.9134912461380018E-2</v>
      </c>
      <c r="I1186" s="21">
        <f t="shared" si="523"/>
        <v>15.583056451094773</v>
      </c>
      <c r="J1186" s="21">
        <f t="shared" si="524"/>
        <v>-53.583056451094777</v>
      </c>
      <c r="K1186" s="27">
        <f t="shared" si="525"/>
        <v>26791.528225547387</v>
      </c>
      <c r="L1186" s="16">
        <f>Daten!G1186</f>
        <v>86</v>
      </c>
      <c r="M1186" s="16">
        <f>Daten!H1186</f>
        <v>626</v>
      </c>
      <c r="N1186" s="16">
        <f>Daten!I1186</f>
        <v>221</v>
      </c>
      <c r="O1186" s="28">
        <f t="shared" si="526"/>
        <v>0.49041533546325877</v>
      </c>
      <c r="P1186" s="16">
        <f t="shared" si="527"/>
        <v>343.69621658333676</v>
      </c>
      <c r="Q1186" s="21">
        <f t="shared" si="528"/>
        <v>-36.696216583336764</v>
      </c>
      <c r="R1186" s="27">
        <f t="shared" si="529"/>
        <v>-7339.2433166673527</v>
      </c>
      <c r="S1186" s="9">
        <f ca="1">Daten!K1186</f>
        <v>5928</v>
      </c>
      <c r="T1186" s="9">
        <f ca="1">Daten!L1186</f>
        <v>65989</v>
      </c>
      <c r="U1186" s="9">
        <f ca="1">Daten!M1186</f>
        <v>218405</v>
      </c>
      <c r="V1186" s="9">
        <f ca="1">Daten!N1186</f>
        <v>500</v>
      </c>
      <c r="W1186" s="9">
        <f ca="1">Daten!O1186</f>
        <v>500</v>
      </c>
      <c r="X1186" s="23">
        <f t="shared" ca="1" si="530"/>
        <v>290322</v>
      </c>
      <c r="Y1186" s="9">
        <f t="shared" ca="1" si="531"/>
        <v>317711.19408500928</v>
      </c>
      <c r="Z1186" s="21">
        <f t="shared" ca="1" si="532"/>
        <v>-27389.19408500928</v>
      </c>
      <c r="AA1186" s="27">
        <f t="shared" ca="1" si="533"/>
        <v>2738.9194085009281</v>
      </c>
      <c r="AB1186" s="32">
        <f t="shared" ca="1" si="534"/>
        <v>22191.204317380965</v>
      </c>
      <c r="AC1186" s="31">
        <f t="shared" ca="1" si="535"/>
        <v>22191.204317380965</v>
      </c>
      <c r="AG1186" s="26">
        <f t="shared" ca="1" si="536"/>
        <v>26791.528225547387</v>
      </c>
      <c r="AH1186" s="26">
        <f t="shared" ca="1" si="537"/>
        <v>2738.9194085009281</v>
      </c>
      <c r="AI1186" s="26">
        <f t="shared" ca="1" si="538"/>
        <v>29530.447634048316</v>
      </c>
      <c r="AJ1186" s="26">
        <f t="shared" ca="1" si="539"/>
        <v>1</v>
      </c>
      <c r="AK1186" s="26">
        <f t="shared" ca="1" si="540"/>
        <v>29530.447634048316</v>
      </c>
      <c r="AL1186" s="26">
        <f t="shared" ca="1" si="541"/>
        <v>31195</v>
      </c>
      <c r="AM1186" s="26">
        <f t="shared" ca="1" si="542"/>
        <v>41</v>
      </c>
      <c r="AN1186" s="26">
        <f ca="1">IF(AM1186=0,0,COUNTIF($AM$19:AM1186,C1186*10+1))</f>
        <v>128</v>
      </c>
      <c r="AO1186" s="21">
        <f t="shared" ca="1" si="543"/>
        <v>0</v>
      </c>
      <c r="AP1186" s="33">
        <f t="shared" ca="1" si="544"/>
        <v>31195</v>
      </c>
      <c r="AQ1186" s="24"/>
      <c r="AR1186" s="155">
        <f ca="1">ROUND(Zsfg!$C$11/'Z1'!$AL$2120*'Z1'!AL1186,0)</f>
        <v>26020</v>
      </c>
      <c r="AS1186" s="26">
        <f t="shared" ca="1" si="546"/>
        <v>41</v>
      </c>
      <c r="AT1186" s="26">
        <f ca="1">IF(AS1186=0,0,COUNTIF($AS$19:AS1186,C1186*10+1))</f>
        <v>128</v>
      </c>
      <c r="AU1186" s="21">
        <f t="shared" ca="1" si="547"/>
        <v>0</v>
      </c>
      <c r="AV1186" s="33">
        <f t="shared" ca="1" si="545"/>
        <v>26020</v>
      </c>
    </row>
    <row r="1187" spans="1:48" x14ac:dyDescent="0.2">
      <c r="A1187" s="15">
        <f>Daten!A1187</f>
        <v>41408</v>
      </c>
      <c r="B1187" s="8" t="str">
        <f>Daten!B1187</f>
        <v>Enzenkirchen</v>
      </c>
      <c r="C1187" s="15">
        <f t="shared" si="520"/>
        <v>4</v>
      </c>
      <c r="D1187" s="10">
        <f>Daten!D1187</f>
        <v>0</v>
      </c>
      <c r="E1187" s="9">
        <f>Daten!E1187</f>
        <v>1783</v>
      </c>
      <c r="F1187" s="9">
        <f>Daten!F1187</f>
        <v>1784</v>
      </c>
      <c r="G1187" s="27">
        <f t="shared" si="521"/>
        <v>-1</v>
      </c>
      <c r="H1187" s="29">
        <f t="shared" si="522"/>
        <v>-5.6053811659192824E-4</v>
      </c>
      <c r="I1187" s="21">
        <f t="shared" si="523"/>
        <v>28.63045593074467</v>
      </c>
      <c r="J1187" s="21">
        <f t="shared" si="524"/>
        <v>-29.63045593074467</v>
      </c>
      <c r="K1187" s="27">
        <f t="shared" si="525"/>
        <v>14815.227965372334</v>
      </c>
      <c r="L1187" s="16">
        <f>Daten!G1187</f>
        <v>280</v>
      </c>
      <c r="M1187" s="16">
        <f>Daten!H1187</f>
        <v>1216</v>
      </c>
      <c r="N1187" s="16">
        <f>Daten!I1187</f>
        <v>287</v>
      </c>
      <c r="O1187" s="28">
        <f t="shared" si="526"/>
        <v>0.46628289473684209</v>
      </c>
      <c r="P1187" s="16">
        <f t="shared" si="527"/>
        <v>667.62715553568296</v>
      </c>
      <c r="Q1187" s="21">
        <f t="shared" si="528"/>
        <v>-100.62715553568296</v>
      </c>
      <c r="R1187" s="27">
        <f t="shared" si="529"/>
        <v>-20125.431107136592</v>
      </c>
      <c r="S1187" s="9">
        <f ca="1">Daten!K1187</f>
        <v>15293</v>
      </c>
      <c r="T1187" s="9">
        <f ca="1">Daten!L1187</f>
        <v>84742</v>
      </c>
      <c r="U1187" s="9">
        <f ca="1">Daten!M1187</f>
        <v>340432</v>
      </c>
      <c r="V1187" s="9">
        <f ca="1">Daten!N1187</f>
        <v>500</v>
      </c>
      <c r="W1187" s="9">
        <f ca="1">Daten!O1187</f>
        <v>500</v>
      </c>
      <c r="X1187" s="23">
        <f t="shared" ca="1" si="530"/>
        <v>440467</v>
      </c>
      <c r="Y1187" s="9">
        <f t="shared" ca="1" si="531"/>
        <v>607158.69137574651</v>
      </c>
      <c r="Z1187" s="21">
        <f t="shared" ca="1" si="532"/>
        <v>-166691.69137574651</v>
      </c>
      <c r="AA1187" s="27">
        <f t="shared" ca="1" si="533"/>
        <v>16669.169137574652</v>
      </c>
      <c r="AB1187" s="32">
        <f t="shared" ca="1" si="534"/>
        <v>11358.965995810395</v>
      </c>
      <c r="AC1187" s="31">
        <f t="shared" ca="1" si="535"/>
        <v>11358.965995810395</v>
      </c>
      <c r="AG1187" s="26">
        <f t="shared" ca="1" si="536"/>
        <v>14815.227965372334</v>
      </c>
      <c r="AH1187" s="26">
        <f t="shared" ca="1" si="537"/>
        <v>16669.169137574652</v>
      </c>
      <c r="AI1187" s="26">
        <f t="shared" ca="1" si="538"/>
        <v>31484.397102946987</v>
      </c>
      <c r="AJ1187" s="26">
        <f t="shared" ca="1" si="539"/>
        <v>1</v>
      </c>
      <c r="AK1187" s="26">
        <f t="shared" ca="1" si="540"/>
        <v>31484.397102946987</v>
      </c>
      <c r="AL1187" s="26">
        <f t="shared" ca="1" si="541"/>
        <v>33259</v>
      </c>
      <c r="AM1187" s="26">
        <f t="shared" ca="1" si="542"/>
        <v>41</v>
      </c>
      <c r="AN1187" s="26">
        <f ca="1">IF(AM1187=0,0,COUNTIF($AM$19:AM1187,C1187*10+1))</f>
        <v>129</v>
      </c>
      <c r="AO1187" s="21">
        <f t="shared" ca="1" si="543"/>
        <v>0</v>
      </c>
      <c r="AP1187" s="33">
        <f t="shared" ca="1" si="544"/>
        <v>33259</v>
      </c>
      <c r="AQ1187" s="24"/>
      <c r="AR1187" s="155">
        <f ca="1">ROUND(Zsfg!$C$11/'Z1'!$AL$2120*'Z1'!AL1187,0)</f>
        <v>27741</v>
      </c>
      <c r="AS1187" s="26">
        <f t="shared" ca="1" si="546"/>
        <v>41</v>
      </c>
      <c r="AT1187" s="26">
        <f ca="1">IF(AS1187=0,0,COUNTIF($AS$19:AS1187,C1187*10+1))</f>
        <v>129</v>
      </c>
      <c r="AU1187" s="21">
        <f t="shared" ca="1" si="547"/>
        <v>0</v>
      </c>
      <c r="AV1187" s="33">
        <f t="shared" ca="1" si="545"/>
        <v>27741</v>
      </c>
    </row>
    <row r="1188" spans="1:48" x14ac:dyDescent="0.2">
      <c r="A1188" s="15">
        <f>Daten!A1188</f>
        <v>41409</v>
      </c>
      <c r="B1188" s="8" t="str">
        <f>Daten!B1188</f>
        <v>Esternberg</v>
      </c>
      <c r="C1188" s="15">
        <f t="shared" si="520"/>
        <v>4</v>
      </c>
      <c r="D1188" s="10">
        <f>Daten!D1188</f>
        <v>0</v>
      </c>
      <c r="E1188" s="9">
        <f>Daten!E1188</f>
        <v>2870</v>
      </c>
      <c r="F1188" s="9">
        <f>Daten!F1188</f>
        <v>2866</v>
      </c>
      <c r="G1188" s="27">
        <f t="shared" si="521"/>
        <v>4</v>
      </c>
      <c r="H1188" s="29">
        <f t="shared" si="522"/>
        <v>1.3956734124214933E-3</v>
      </c>
      <c r="I1188" s="21">
        <f t="shared" si="523"/>
        <v>45.994891646588691</v>
      </c>
      <c r="J1188" s="21">
        <f t="shared" si="524"/>
        <v>-41.994891646588691</v>
      </c>
      <c r="K1188" s="27">
        <f t="shared" si="525"/>
        <v>20997.445823294347</v>
      </c>
      <c r="L1188" s="16">
        <f>Daten!G1188</f>
        <v>367</v>
      </c>
      <c r="M1188" s="16">
        <f>Daten!H1188</f>
        <v>1899</v>
      </c>
      <c r="N1188" s="16">
        <f>Daten!I1188</f>
        <v>604</v>
      </c>
      <c r="O1188" s="28">
        <f t="shared" si="526"/>
        <v>0.51132174828857291</v>
      </c>
      <c r="P1188" s="16">
        <f t="shared" si="527"/>
        <v>1042.6183950347549</v>
      </c>
      <c r="Q1188" s="21">
        <f t="shared" si="528"/>
        <v>-71.61839503475494</v>
      </c>
      <c r="R1188" s="27">
        <f t="shared" si="529"/>
        <v>-14323.679006950988</v>
      </c>
      <c r="S1188" s="9">
        <f ca="1">Daten!K1188</f>
        <v>16166</v>
      </c>
      <c r="T1188" s="9">
        <f ca="1">Daten!L1188</f>
        <v>131051</v>
      </c>
      <c r="U1188" s="9">
        <f ca="1">Daten!M1188</f>
        <v>197861</v>
      </c>
      <c r="V1188" s="9">
        <f ca="1">Daten!N1188</f>
        <v>500</v>
      </c>
      <c r="W1188" s="9">
        <f ca="1">Daten!O1188</f>
        <v>500</v>
      </c>
      <c r="X1188" s="23">
        <f t="shared" ca="1" si="530"/>
        <v>345078</v>
      </c>
      <c r="Y1188" s="9">
        <f t="shared" ca="1" si="531"/>
        <v>977310.96144048939</v>
      </c>
      <c r="Z1188" s="21">
        <f t="shared" ca="1" si="532"/>
        <v>-632232.96144048939</v>
      </c>
      <c r="AA1188" s="27">
        <f t="shared" ca="1" si="533"/>
        <v>63223.296144048945</v>
      </c>
      <c r="AB1188" s="32">
        <f t="shared" ca="1" si="534"/>
        <v>69897.062960392301</v>
      </c>
      <c r="AC1188" s="31">
        <f t="shared" ca="1" si="535"/>
        <v>69897.062960392301</v>
      </c>
      <c r="AG1188" s="26">
        <f t="shared" ca="1" si="536"/>
        <v>20997.445823294347</v>
      </c>
      <c r="AH1188" s="26">
        <f t="shared" ca="1" si="537"/>
        <v>63223.296144048945</v>
      </c>
      <c r="AI1188" s="26">
        <f t="shared" ca="1" si="538"/>
        <v>84220.741967343289</v>
      </c>
      <c r="AJ1188" s="26">
        <f t="shared" ca="1" si="539"/>
        <v>1</v>
      </c>
      <c r="AK1188" s="26">
        <f t="shared" ca="1" si="540"/>
        <v>84220.741967343289</v>
      </c>
      <c r="AL1188" s="26">
        <f t="shared" ca="1" si="541"/>
        <v>88967</v>
      </c>
      <c r="AM1188" s="26">
        <f t="shared" ca="1" si="542"/>
        <v>41</v>
      </c>
      <c r="AN1188" s="26">
        <f ca="1">IF(AM1188=0,0,COUNTIF($AM$19:AM1188,C1188*10+1))</f>
        <v>130</v>
      </c>
      <c r="AO1188" s="21">
        <f t="shared" ca="1" si="543"/>
        <v>0</v>
      </c>
      <c r="AP1188" s="33">
        <f t="shared" ca="1" si="544"/>
        <v>88967</v>
      </c>
      <c r="AQ1188" s="24"/>
      <c r="AR1188" s="155">
        <f ca="1">ROUND(Zsfg!$C$11/'Z1'!$AL$2120*'Z1'!AL1188,0)</f>
        <v>74207</v>
      </c>
      <c r="AS1188" s="26">
        <f t="shared" ca="1" si="546"/>
        <v>41</v>
      </c>
      <c r="AT1188" s="26">
        <f ca="1">IF(AS1188=0,0,COUNTIF($AS$19:AS1188,C1188*10+1))</f>
        <v>130</v>
      </c>
      <c r="AU1188" s="21">
        <f t="shared" ca="1" si="547"/>
        <v>0</v>
      </c>
      <c r="AV1188" s="33">
        <f t="shared" ca="1" si="545"/>
        <v>74207</v>
      </c>
    </row>
    <row r="1189" spans="1:48" x14ac:dyDescent="0.2">
      <c r="A1189" s="15">
        <f>Daten!A1189</f>
        <v>41410</v>
      </c>
      <c r="B1189" s="8" t="str">
        <f>Daten!B1189</f>
        <v>Freinberg</v>
      </c>
      <c r="C1189" s="15">
        <f t="shared" si="520"/>
        <v>4</v>
      </c>
      <c r="D1189" s="10">
        <f>Daten!D1189</f>
        <v>0</v>
      </c>
      <c r="E1189" s="9">
        <f>Daten!E1189</f>
        <v>1447</v>
      </c>
      <c r="F1189" s="9">
        <f>Daten!F1189</f>
        <v>1445</v>
      </c>
      <c r="G1189" s="27">
        <f t="shared" si="521"/>
        <v>2</v>
      </c>
      <c r="H1189" s="29">
        <f t="shared" si="522"/>
        <v>1.3840830449826989E-3</v>
      </c>
      <c r="I1189" s="21">
        <f t="shared" si="523"/>
        <v>23.190027365429401</v>
      </c>
      <c r="J1189" s="21">
        <f t="shared" si="524"/>
        <v>-21.190027365429401</v>
      </c>
      <c r="K1189" s="27">
        <f t="shared" si="525"/>
        <v>10595.0136827147</v>
      </c>
      <c r="L1189" s="16">
        <f>Daten!G1189</f>
        <v>175</v>
      </c>
      <c r="M1189" s="16">
        <f>Daten!H1189</f>
        <v>969</v>
      </c>
      <c r="N1189" s="16">
        <f>Daten!I1189</f>
        <v>303</v>
      </c>
      <c r="O1189" s="28">
        <f t="shared" si="526"/>
        <v>0.49329205366357071</v>
      </c>
      <c r="P1189" s="16">
        <f t="shared" si="527"/>
        <v>532.01538956749732</v>
      </c>
      <c r="Q1189" s="21">
        <f t="shared" si="528"/>
        <v>-54.015389567497323</v>
      </c>
      <c r="R1189" s="27">
        <f t="shared" si="529"/>
        <v>-10803.077913499465</v>
      </c>
      <c r="S1189" s="9">
        <f ca="1">Daten!K1189</f>
        <v>8581</v>
      </c>
      <c r="T1189" s="9">
        <f ca="1">Daten!L1189</f>
        <v>144149</v>
      </c>
      <c r="U1189" s="9">
        <f ca="1">Daten!M1189</f>
        <v>1041273</v>
      </c>
      <c r="V1189" s="9">
        <f ca="1">Daten!N1189</f>
        <v>500</v>
      </c>
      <c r="W1189" s="9">
        <f ca="1">Daten!O1189</f>
        <v>500</v>
      </c>
      <c r="X1189" s="23">
        <f t="shared" ca="1" si="530"/>
        <v>1194003</v>
      </c>
      <c r="Y1189" s="9">
        <f t="shared" ca="1" si="531"/>
        <v>492741.79832905508</v>
      </c>
      <c r="Z1189" s="21">
        <f t="shared" ca="1" si="532"/>
        <v>701261.20167094492</v>
      </c>
      <c r="AA1189" s="27">
        <f t="shared" ca="1" si="533"/>
        <v>-70126.120167094501</v>
      </c>
      <c r="AB1189" s="32">
        <f t="shared" ca="1" si="534"/>
        <v>-70334.18439787926</v>
      </c>
      <c r="AC1189" s="31">
        <f t="shared" ca="1" si="535"/>
        <v>0</v>
      </c>
      <c r="AG1189" s="26">
        <f t="shared" ca="1" si="536"/>
        <v>0</v>
      </c>
      <c r="AH1189" s="26">
        <f t="shared" ca="1" si="537"/>
        <v>0</v>
      </c>
      <c r="AI1189" s="26">
        <f t="shared" ca="1" si="538"/>
        <v>0</v>
      </c>
      <c r="AJ1189" s="26">
        <f t="shared" ca="1" si="539"/>
        <v>1</v>
      </c>
      <c r="AK1189" s="26">
        <f t="shared" ca="1" si="540"/>
        <v>0</v>
      </c>
      <c r="AL1189" s="26">
        <f t="shared" ca="1" si="541"/>
        <v>0</v>
      </c>
      <c r="AM1189" s="26">
        <f t="shared" ca="1" si="542"/>
        <v>0</v>
      </c>
      <c r="AN1189" s="26">
        <f ca="1">IF(AM1189=0,0,COUNTIF($AM$19:AM1189,C1189*10+1))</f>
        <v>0</v>
      </c>
      <c r="AO1189" s="21">
        <f t="shared" ca="1" si="543"/>
        <v>0</v>
      </c>
      <c r="AP1189" s="33">
        <f t="shared" ca="1" si="544"/>
        <v>0</v>
      </c>
      <c r="AQ1189" s="24"/>
      <c r="AR1189" s="155">
        <f ca="1">ROUND(Zsfg!$C$11/'Z1'!$AL$2120*'Z1'!AL1189,0)</f>
        <v>0</v>
      </c>
      <c r="AS1189" s="26">
        <f t="shared" ca="1" si="546"/>
        <v>0</v>
      </c>
      <c r="AT1189" s="26">
        <f ca="1">IF(AS1189=0,0,COUNTIF($AS$19:AS1189,C1189*10+1))</f>
        <v>0</v>
      </c>
      <c r="AU1189" s="21">
        <f t="shared" ca="1" si="547"/>
        <v>0</v>
      </c>
      <c r="AV1189" s="33">
        <f t="shared" ca="1" si="545"/>
        <v>0</v>
      </c>
    </row>
    <row r="1190" spans="1:48" x14ac:dyDescent="0.2">
      <c r="A1190" s="15">
        <f>Daten!A1190</f>
        <v>41411</v>
      </c>
      <c r="B1190" s="8" t="str">
        <f>Daten!B1190</f>
        <v>Kopfing im Innkreis</v>
      </c>
      <c r="C1190" s="15">
        <f t="shared" si="520"/>
        <v>4</v>
      </c>
      <c r="D1190" s="10">
        <f>Daten!D1190</f>
        <v>0</v>
      </c>
      <c r="E1190" s="9">
        <f>Daten!E1190</f>
        <v>1994</v>
      </c>
      <c r="F1190" s="9">
        <f>Daten!F1190</f>
        <v>1942</v>
      </c>
      <c r="G1190" s="27">
        <f t="shared" si="521"/>
        <v>52</v>
      </c>
      <c r="H1190" s="29">
        <f t="shared" si="522"/>
        <v>2.6776519052523172E-2</v>
      </c>
      <c r="I1190" s="21">
        <f t="shared" si="523"/>
        <v>31.166112902189546</v>
      </c>
      <c r="J1190" s="21">
        <f t="shared" si="524"/>
        <v>20.833887097810454</v>
      </c>
      <c r="K1190" s="27">
        <f t="shared" si="525"/>
        <v>-10416.943548905227</v>
      </c>
      <c r="L1190" s="16">
        <f>Daten!G1190</f>
        <v>296</v>
      </c>
      <c r="M1190" s="16">
        <f>Daten!H1190</f>
        <v>1315</v>
      </c>
      <c r="N1190" s="16">
        <f>Daten!I1190</f>
        <v>383</v>
      </c>
      <c r="O1190" s="28">
        <f t="shared" si="526"/>
        <v>0.5163498098859316</v>
      </c>
      <c r="P1190" s="16">
        <f t="shared" si="527"/>
        <v>721.98166902090713</v>
      </c>
      <c r="Q1190" s="21">
        <f t="shared" si="528"/>
        <v>-42.981669020907134</v>
      </c>
      <c r="R1190" s="27">
        <f t="shared" si="529"/>
        <v>-8596.3338041814277</v>
      </c>
      <c r="S1190" s="9">
        <f ca="1">Daten!K1190</f>
        <v>12911</v>
      </c>
      <c r="T1190" s="9">
        <f ca="1">Daten!L1190</f>
        <v>134722</v>
      </c>
      <c r="U1190" s="9">
        <f ca="1">Daten!M1190</f>
        <v>727379</v>
      </c>
      <c r="V1190" s="9">
        <f ca="1">Daten!N1190</f>
        <v>500</v>
      </c>
      <c r="W1190" s="9">
        <f ca="1">Daten!O1190</f>
        <v>500</v>
      </c>
      <c r="X1190" s="23">
        <f t="shared" ca="1" si="530"/>
        <v>875012</v>
      </c>
      <c r="Y1190" s="9">
        <f t="shared" ca="1" si="531"/>
        <v>679009.7759973295</v>
      </c>
      <c r="Z1190" s="21">
        <f t="shared" ca="1" si="532"/>
        <v>196002.2240026705</v>
      </c>
      <c r="AA1190" s="27">
        <f t="shared" ca="1" si="533"/>
        <v>-19600.222400267052</v>
      </c>
      <c r="AB1190" s="32">
        <f t="shared" ca="1" si="534"/>
        <v>-38613.49975335371</v>
      </c>
      <c r="AC1190" s="31">
        <f t="shared" ca="1" si="535"/>
        <v>0</v>
      </c>
      <c r="AG1190" s="26">
        <f t="shared" ca="1" si="536"/>
        <v>0</v>
      </c>
      <c r="AH1190" s="26">
        <f t="shared" ca="1" si="537"/>
        <v>0</v>
      </c>
      <c r="AI1190" s="26">
        <f t="shared" ca="1" si="538"/>
        <v>0</v>
      </c>
      <c r="AJ1190" s="26">
        <f t="shared" ca="1" si="539"/>
        <v>1</v>
      </c>
      <c r="AK1190" s="26">
        <f t="shared" ca="1" si="540"/>
        <v>0</v>
      </c>
      <c r="AL1190" s="26">
        <f t="shared" ca="1" si="541"/>
        <v>0</v>
      </c>
      <c r="AM1190" s="26">
        <f t="shared" ca="1" si="542"/>
        <v>0</v>
      </c>
      <c r="AN1190" s="26">
        <f ca="1">IF(AM1190=0,0,COUNTIF($AM$19:AM1190,C1190*10+1))</f>
        <v>0</v>
      </c>
      <c r="AO1190" s="21">
        <f t="shared" ca="1" si="543"/>
        <v>0</v>
      </c>
      <c r="AP1190" s="33">
        <f t="shared" ca="1" si="544"/>
        <v>0</v>
      </c>
      <c r="AQ1190" s="24"/>
      <c r="AR1190" s="155">
        <f ca="1">ROUND(Zsfg!$C$11/'Z1'!$AL$2120*'Z1'!AL1190,0)</f>
        <v>0</v>
      </c>
      <c r="AS1190" s="26">
        <f t="shared" ca="1" si="546"/>
        <v>0</v>
      </c>
      <c r="AT1190" s="26">
        <f ca="1">IF(AS1190=0,0,COUNTIF($AS$19:AS1190,C1190*10+1))</f>
        <v>0</v>
      </c>
      <c r="AU1190" s="21">
        <f t="shared" ca="1" si="547"/>
        <v>0</v>
      </c>
      <c r="AV1190" s="33">
        <f t="shared" ca="1" si="545"/>
        <v>0</v>
      </c>
    </row>
    <row r="1191" spans="1:48" x14ac:dyDescent="0.2">
      <c r="A1191" s="15">
        <f>Daten!A1191</f>
        <v>41412</v>
      </c>
      <c r="B1191" s="8" t="str">
        <f>Daten!B1191</f>
        <v>Mayrhof</v>
      </c>
      <c r="C1191" s="15">
        <f t="shared" si="520"/>
        <v>4</v>
      </c>
      <c r="D1191" s="10">
        <f>Daten!D1191</f>
        <v>0</v>
      </c>
      <c r="E1191" s="9">
        <f>Daten!E1191</f>
        <v>328</v>
      </c>
      <c r="F1191" s="9">
        <f>Daten!F1191</f>
        <v>298</v>
      </c>
      <c r="G1191" s="27">
        <f t="shared" si="521"/>
        <v>30</v>
      </c>
      <c r="H1191" s="29">
        <f t="shared" si="522"/>
        <v>0.10067114093959731</v>
      </c>
      <c r="I1191" s="21">
        <f t="shared" si="523"/>
        <v>4.7824416296871703</v>
      </c>
      <c r="J1191" s="21">
        <f t="shared" si="524"/>
        <v>25.21755837031283</v>
      </c>
      <c r="K1191" s="27">
        <f t="shared" si="525"/>
        <v>-12608.779185156414</v>
      </c>
      <c r="L1191" s="16">
        <f>Daten!G1191</f>
        <v>68</v>
      </c>
      <c r="M1191" s="16">
        <f>Daten!H1191</f>
        <v>226</v>
      </c>
      <c r="N1191" s="16">
        <f>Daten!I1191</f>
        <v>34</v>
      </c>
      <c r="O1191" s="28">
        <f t="shared" si="526"/>
        <v>0.45132743362831856</v>
      </c>
      <c r="P1191" s="16">
        <f t="shared" si="527"/>
        <v>124.08202068344107</v>
      </c>
      <c r="Q1191" s="21">
        <f t="shared" si="528"/>
        <v>-22.082020683441073</v>
      </c>
      <c r="R1191" s="27">
        <f t="shared" si="529"/>
        <v>-4416.4041366882147</v>
      </c>
      <c r="S1191" s="9">
        <f ca="1">Daten!K1191</f>
        <v>4478</v>
      </c>
      <c r="T1191" s="9">
        <f ca="1">Daten!L1191</f>
        <v>14155</v>
      </c>
      <c r="U1191" s="9">
        <f ca="1">Daten!M1191</f>
        <v>140</v>
      </c>
      <c r="V1191" s="9">
        <f ca="1">Daten!N1191</f>
        <v>500</v>
      </c>
      <c r="W1191" s="9">
        <f ca="1">Daten!O1191</f>
        <v>500</v>
      </c>
      <c r="X1191" s="23">
        <f t="shared" ca="1" si="530"/>
        <v>18773</v>
      </c>
      <c r="Y1191" s="9">
        <f t="shared" ca="1" si="531"/>
        <v>111692.6813074845</v>
      </c>
      <c r="Z1191" s="21">
        <f t="shared" ca="1" si="532"/>
        <v>-92919.681307484498</v>
      </c>
      <c r="AA1191" s="27">
        <f t="shared" ca="1" si="533"/>
        <v>9291.9681307484498</v>
      </c>
      <c r="AB1191" s="32">
        <f t="shared" ca="1" si="534"/>
        <v>-7733.2151910961802</v>
      </c>
      <c r="AC1191" s="31">
        <f t="shared" ca="1" si="535"/>
        <v>0</v>
      </c>
      <c r="AG1191" s="26">
        <f t="shared" ca="1" si="536"/>
        <v>0</v>
      </c>
      <c r="AH1191" s="26">
        <f t="shared" ca="1" si="537"/>
        <v>0</v>
      </c>
      <c r="AI1191" s="26">
        <f t="shared" ca="1" si="538"/>
        <v>0</v>
      </c>
      <c r="AJ1191" s="26">
        <f t="shared" ca="1" si="539"/>
        <v>1</v>
      </c>
      <c r="AK1191" s="26">
        <f t="shared" ca="1" si="540"/>
        <v>0</v>
      </c>
      <c r="AL1191" s="26">
        <f t="shared" ca="1" si="541"/>
        <v>0</v>
      </c>
      <c r="AM1191" s="26">
        <f t="shared" ca="1" si="542"/>
        <v>0</v>
      </c>
      <c r="AN1191" s="26">
        <f ca="1">IF(AM1191=0,0,COUNTIF($AM$19:AM1191,C1191*10+1))</f>
        <v>0</v>
      </c>
      <c r="AO1191" s="21">
        <f t="shared" ca="1" si="543"/>
        <v>0</v>
      </c>
      <c r="AP1191" s="33">
        <f t="shared" ca="1" si="544"/>
        <v>0</v>
      </c>
      <c r="AQ1191" s="24"/>
      <c r="AR1191" s="155">
        <f ca="1">ROUND(Zsfg!$C$11/'Z1'!$AL$2120*'Z1'!AL1191,0)</f>
        <v>0</v>
      </c>
      <c r="AS1191" s="26">
        <f t="shared" ca="1" si="546"/>
        <v>0</v>
      </c>
      <c r="AT1191" s="26">
        <f ca="1">IF(AS1191=0,0,COUNTIF($AS$19:AS1191,C1191*10+1))</f>
        <v>0</v>
      </c>
      <c r="AU1191" s="21">
        <f t="shared" ca="1" si="547"/>
        <v>0</v>
      </c>
      <c r="AV1191" s="33">
        <f t="shared" ca="1" si="545"/>
        <v>0</v>
      </c>
    </row>
    <row r="1192" spans="1:48" x14ac:dyDescent="0.2">
      <c r="A1192" s="15">
        <f>Daten!A1192</f>
        <v>41413</v>
      </c>
      <c r="B1192" s="8" t="str">
        <f>Daten!B1192</f>
        <v>Münzkirchen</v>
      </c>
      <c r="C1192" s="15">
        <f t="shared" si="520"/>
        <v>4</v>
      </c>
      <c r="D1192" s="10">
        <f>Daten!D1192</f>
        <v>0</v>
      </c>
      <c r="E1192" s="9">
        <f>Daten!E1192</f>
        <v>2576</v>
      </c>
      <c r="F1192" s="9">
        <f>Daten!F1192</f>
        <v>2538</v>
      </c>
      <c r="G1192" s="27">
        <f t="shared" si="521"/>
        <v>38</v>
      </c>
      <c r="H1192" s="29">
        <f t="shared" si="522"/>
        <v>1.4972419227738377E-2</v>
      </c>
      <c r="I1192" s="21">
        <f t="shared" si="523"/>
        <v>40.730996161563887</v>
      </c>
      <c r="J1192" s="21">
        <f t="shared" si="524"/>
        <v>-2.7309961615638869</v>
      </c>
      <c r="K1192" s="27">
        <f t="shared" si="525"/>
        <v>1365.4980807819434</v>
      </c>
      <c r="L1192" s="16">
        <f>Daten!G1192</f>
        <v>385</v>
      </c>
      <c r="M1192" s="16">
        <f>Daten!H1192</f>
        <v>1731</v>
      </c>
      <c r="N1192" s="16">
        <f>Daten!I1192</f>
        <v>460</v>
      </c>
      <c r="O1192" s="28">
        <f t="shared" si="526"/>
        <v>0.48815713460427501</v>
      </c>
      <c r="P1192" s="16">
        <f t="shared" si="527"/>
        <v>950.38043275679865</v>
      </c>
      <c r="Q1192" s="21">
        <f t="shared" si="528"/>
        <v>-105.38043275679865</v>
      </c>
      <c r="R1192" s="27">
        <f t="shared" si="529"/>
        <v>-21076.086551359731</v>
      </c>
      <c r="S1192" s="9">
        <f ca="1">Daten!K1192</f>
        <v>13564</v>
      </c>
      <c r="T1192" s="9">
        <f ca="1">Daten!L1192</f>
        <v>195832</v>
      </c>
      <c r="U1192" s="9">
        <f ca="1">Daten!M1192</f>
        <v>370767</v>
      </c>
      <c r="V1192" s="9">
        <f ca="1">Daten!N1192</f>
        <v>500</v>
      </c>
      <c r="W1192" s="9">
        <f ca="1">Daten!O1192</f>
        <v>500</v>
      </c>
      <c r="X1192" s="23">
        <f t="shared" ca="1" si="530"/>
        <v>580163</v>
      </c>
      <c r="Y1192" s="9">
        <f t="shared" ca="1" si="531"/>
        <v>877196.18002463435</v>
      </c>
      <c r="Z1192" s="21">
        <f t="shared" ca="1" si="532"/>
        <v>-297033.18002463435</v>
      </c>
      <c r="AA1192" s="27">
        <f t="shared" ca="1" si="533"/>
        <v>29703.318002463435</v>
      </c>
      <c r="AB1192" s="32">
        <f t="shared" ca="1" si="534"/>
        <v>9992.7295318856486</v>
      </c>
      <c r="AC1192" s="31">
        <f t="shared" ca="1" si="535"/>
        <v>9992.7295318856486</v>
      </c>
      <c r="AG1192" s="26">
        <f t="shared" ca="1" si="536"/>
        <v>1365.4980807819434</v>
      </c>
      <c r="AH1192" s="26">
        <f t="shared" ca="1" si="537"/>
        <v>29703.318002463435</v>
      </c>
      <c r="AI1192" s="26">
        <f t="shared" ca="1" si="538"/>
        <v>31068.81608324538</v>
      </c>
      <c r="AJ1192" s="26">
        <f t="shared" ca="1" si="539"/>
        <v>1</v>
      </c>
      <c r="AK1192" s="26">
        <f t="shared" ca="1" si="540"/>
        <v>31068.81608324538</v>
      </c>
      <c r="AL1192" s="26">
        <f t="shared" ca="1" si="541"/>
        <v>32820</v>
      </c>
      <c r="AM1192" s="26">
        <f t="shared" ca="1" si="542"/>
        <v>41</v>
      </c>
      <c r="AN1192" s="26">
        <f ca="1">IF(AM1192=0,0,COUNTIF($AM$19:AM1192,C1192*10+1))</f>
        <v>131</v>
      </c>
      <c r="AO1192" s="21">
        <f t="shared" ca="1" si="543"/>
        <v>0</v>
      </c>
      <c r="AP1192" s="33">
        <f t="shared" ca="1" si="544"/>
        <v>32820</v>
      </c>
      <c r="AQ1192" s="24"/>
      <c r="AR1192" s="155">
        <f ca="1">ROUND(Zsfg!$C$11/'Z1'!$AL$2120*'Z1'!AL1192,0)</f>
        <v>27375</v>
      </c>
      <c r="AS1192" s="26">
        <f t="shared" ca="1" si="546"/>
        <v>41</v>
      </c>
      <c r="AT1192" s="26">
        <f ca="1">IF(AS1192=0,0,COUNTIF($AS$19:AS1192,C1192*10+1))</f>
        <v>131</v>
      </c>
      <c r="AU1192" s="21">
        <f t="shared" ca="1" si="547"/>
        <v>0</v>
      </c>
      <c r="AV1192" s="33">
        <f t="shared" ca="1" si="545"/>
        <v>27375</v>
      </c>
    </row>
    <row r="1193" spans="1:48" x14ac:dyDescent="0.2">
      <c r="A1193" s="15">
        <f>Daten!A1193</f>
        <v>41414</v>
      </c>
      <c r="B1193" s="8" t="str">
        <f>Daten!B1193</f>
        <v>Raab</v>
      </c>
      <c r="C1193" s="15">
        <f t="shared" si="520"/>
        <v>4</v>
      </c>
      <c r="D1193" s="10">
        <f>Daten!D1193</f>
        <v>0</v>
      </c>
      <c r="E1193" s="9">
        <f>Daten!E1193</f>
        <v>2264</v>
      </c>
      <c r="F1193" s="9">
        <f>Daten!F1193</f>
        <v>2267</v>
      </c>
      <c r="G1193" s="27">
        <f t="shared" si="521"/>
        <v>-3</v>
      </c>
      <c r="H1193" s="29">
        <f t="shared" si="522"/>
        <v>-1.3233348037053375E-3</v>
      </c>
      <c r="I1193" s="21">
        <f t="shared" si="523"/>
        <v>36.381863001680586</v>
      </c>
      <c r="J1193" s="21">
        <f t="shared" si="524"/>
        <v>-39.381863001680586</v>
      </c>
      <c r="K1193" s="27">
        <f t="shared" si="525"/>
        <v>19690.931500840292</v>
      </c>
      <c r="L1193" s="16">
        <f>Daten!G1193</f>
        <v>325</v>
      </c>
      <c r="M1193" s="16">
        <f>Daten!H1193</f>
        <v>1527</v>
      </c>
      <c r="N1193" s="16">
        <f>Daten!I1193</f>
        <v>412</v>
      </c>
      <c r="O1193" s="28">
        <f t="shared" si="526"/>
        <v>0.48264571054354943</v>
      </c>
      <c r="P1193" s="16">
        <f t="shared" si="527"/>
        <v>838.3771928478518</v>
      </c>
      <c r="Q1193" s="21">
        <f t="shared" si="528"/>
        <v>-101.3771928478518</v>
      </c>
      <c r="R1193" s="27">
        <f t="shared" si="529"/>
        <v>-20275.43856957036</v>
      </c>
      <c r="S1193" s="9">
        <f ca="1">Daten!K1193</f>
        <v>19806</v>
      </c>
      <c r="T1193" s="9">
        <f ca="1">Daten!L1193</f>
        <v>148068</v>
      </c>
      <c r="U1193" s="9">
        <f ca="1">Daten!M1193</f>
        <v>447772</v>
      </c>
      <c r="V1193" s="9">
        <f ca="1">Daten!N1193</f>
        <v>500</v>
      </c>
      <c r="W1193" s="9">
        <f ca="1">Daten!O1193</f>
        <v>500</v>
      </c>
      <c r="X1193" s="23">
        <f t="shared" ca="1" si="530"/>
        <v>615646</v>
      </c>
      <c r="Y1193" s="9">
        <f t="shared" ca="1" si="531"/>
        <v>770951.92219556379</v>
      </c>
      <c r="Z1193" s="21">
        <f t="shared" ca="1" si="532"/>
        <v>-155305.92219556379</v>
      </c>
      <c r="AA1193" s="27">
        <f t="shared" ca="1" si="533"/>
        <v>15530.59221955638</v>
      </c>
      <c r="AB1193" s="32">
        <f t="shared" ca="1" si="534"/>
        <v>14946.085150826311</v>
      </c>
      <c r="AC1193" s="31">
        <f t="shared" ca="1" si="535"/>
        <v>14946.085150826311</v>
      </c>
      <c r="AG1193" s="26">
        <f t="shared" ca="1" si="536"/>
        <v>19690.931500840292</v>
      </c>
      <c r="AH1193" s="26">
        <f t="shared" ca="1" si="537"/>
        <v>15530.59221955638</v>
      </c>
      <c r="AI1193" s="26">
        <f t="shared" ca="1" si="538"/>
        <v>35221.523720396668</v>
      </c>
      <c r="AJ1193" s="26">
        <f t="shared" ca="1" si="539"/>
        <v>1</v>
      </c>
      <c r="AK1193" s="26">
        <f t="shared" ca="1" si="540"/>
        <v>35221.523720396668</v>
      </c>
      <c r="AL1193" s="26">
        <f t="shared" ca="1" si="541"/>
        <v>37206</v>
      </c>
      <c r="AM1193" s="26">
        <f t="shared" ca="1" si="542"/>
        <v>41</v>
      </c>
      <c r="AN1193" s="26">
        <f ca="1">IF(AM1193=0,0,COUNTIF($AM$19:AM1193,C1193*10+1))</f>
        <v>132</v>
      </c>
      <c r="AO1193" s="21">
        <f t="shared" ca="1" si="543"/>
        <v>0</v>
      </c>
      <c r="AP1193" s="33">
        <f t="shared" ca="1" si="544"/>
        <v>37206</v>
      </c>
      <c r="AQ1193" s="24"/>
      <c r="AR1193" s="155">
        <f ca="1">ROUND(Zsfg!$C$11/'Z1'!$AL$2120*'Z1'!AL1193,0)</f>
        <v>31034</v>
      </c>
      <c r="AS1193" s="26">
        <f t="shared" ca="1" si="546"/>
        <v>41</v>
      </c>
      <c r="AT1193" s="26">
        <f ca="1">IF(AS1193=0,0,COUNTIF($AS$19:AS1193,C1193*10+1))</f>
        <v>132</v>
      </c>
      <c r="AU1193" s="21">
        <f t="shared" ca="1" si="547"/>
        <v>0</v>
      </c>
      <c r="AV1193" s="33">
        <f t="shared" ca="1" si="545"/>
        <v>31034</v>
      </c>
    </row>
    <row r="1194" spans="1:48" x14ac:dyDescent="0.2">
      <c r="A1194" s="15">
        <f>Daten!A1194</f>
        <v>41415</v>
      </c>
      <c r="B1194" s="8" t="str">
        <f>Daten!B1194</f>
        <v>Rainbach im Innkreis</v>
      </c>
      <c r="C1194" s="15">
        <f t="shared" si="520"/>
        <v>4</v>
      </c>
      <c r="D1194" s="10">
        <f>Daten!D1194</f>
        <v>0</v>
      </c>
      <c r="E1194" s="9">
        <f>Daten!E1194</f>
        <v>1482</v>
      </c>
      <c r="F1194" s="9">
        <f>Daten!F1194</f>
        <v>1497</v>
      </c>
      <c r="G1194" s="27">
        <f t="shared" si="521"/>
        <v>-15</v>
      </c>
      <c r="H1194" s="29">
        <f t="shared" si="522"/>
        <v>-1.002004008016032E-2</v>
      </c>
      <c r="I1194" s="21">
        <f t="shared" si="523"/>
        <v>24.024547381347965</v>
      </c>
      <c r="J1194" s="21">
        <f t="shared" si="524"/>
        <v>-39.024547381347965</v>
      </c>
      <c r="K1194" s="27">
        <f t="shared" si="525"/>
        <v>19512.273690673981</v>
      </c>
      <c r="L1194" s="16">
        <f>Daten!G1194</f>
        <v>255</v>
      </c>
      <c r="M1194" s="16">
        <f>Daten!H1194</f>
        <v>973</v>
      </c>
      <c r="N1194" s="16">
        <f>Daten!I1194</f>
        <v>254</v>
      </c>
      <c r="O1194" s="28">
        <f t="shared" si="526"/>
        <v>0.52312435765673171</v>
      </c>
      <c r="P1194" s="16">
        <f t="shared" si="527"/>
        <v>534.21153152649629</v>
      </c>
      <c r="Q1194" s="21">
        <f t="shared" si="528"/>
        <v>-25.211531526496287</v>
      </c>
      <c r="R1194" s="27">
        <f t="shared" si="529"/>
        <v>-5042.3063052992575</v>
      </c>
      <c r="S1194" s="9">
        <f ca="1">Daten!K1194</f>
        <v>20178</v>
      </c>
      <c r="T1194" s="9">
        <f ca="1">Daten!L1194</f>
        <v>81783</v>
      </c>
      <c r="U1194" s="9">
        <f ca="1">Daten!M1194</f>
        <v>72530</v>
      </c>
      <c r="V1194" s="9">
        <f ca="1">Daten!N1194</f>
        <v>500</v>
      </c>
      <c r="W1194" s="9">
        <f ca="1">Daten!O1194</f>
        <v>500</v>
      </c>
      <c r="X1194" s="23">
        <f t="shared" ca="1" si="530"/>
        <v>174491</v>
      </c>
      <c r="Y1194" s="9">
        <f t="shared" ca="1" si="531"/>
        <v>504660.22468808544</v>
      </c>
      <c r="Z1194" s="21">
        <f t="shared" ca="1" si="532"/>
        <v>-330169.22468808544</v>
      </c>
      <c r="AA1194" s="27">
        <f t="shared" ca="1" si="533"/>
        <v>33016.922468808545</v>
      </c>
      <c r="AB1194" s="32">
        <f t="shared" ca="1" si="534"/>
        <v>47486.889854183268</v>
      </c>
      <c r="AC1194" s="31">
        <f t="shared" ca="1" si="535"/>
        <v>47486.889854183268</v>
      </c>
      <c r="AG1194" s="26">
        <f t="shared" ca="1" si="536"/>
        <v>19512.273690673981</v>
      </c>
      <c r="AH1194" s="26">
        <f t="shared" ca="1" si="537"/>
        <v>33016.922468808545</v>
      </c>
      <c r="AI1194" s="26">
        <f t="shared" ca="1" si="538"/>
        <v>52529.196159482526</v>
      </c>
      <c r="AJ1194" s="26">
        <f t="shared" ca="1" si="539"/>
        <v>1</v>
      </c>
      <c r="AK1194" s="26">
        <f t="shared" ca="1" si="540"/>
        <v>52529.196159482526</v>
      </c>
      <c r="AL1194" s="26">
        <f t="shared" ca="1" si="541"/>
        <v>55489</v>
      </c>
      <c r="AM1194" s="26">
        <f t="shared" ca="1" si="542"/>
        <v>41</v>
      </c>
      <c r="AN1194" s="26">
        <f ca="1">IF(AM1194=0,0,COUNTIF($AM$19:AM1194,C1194*10+1))</f>
        <v>133</v>
      </c>
      <c r="AO1194" s="21">
        <f t="shared" ca="1" si="543"/>
        <v>0</v>
      </c>
      <c r="AP1194" s="33">
        <f t="shared" ca="1" si="544"/>
        <v>55489</v>
      </c>
      <c r="AQ1194" s="24"/>
      <c r="AR1194" s="155">
        <f ca="1">ROUND(Zsfg!$C$11/'Z1'!$AL$2120*'Z1'!AL1194,0)</f>
        <v>46283</v>
      </c>
      <c r="AS1194" s="26">
        <f t="shared" ca="1" si="546"/>
        <v>41</v>
      </c>
      <c r="AT1194" s="26">
        <f ca="1">IF(AS1194=0,0,COUNTIF($AS$19:AS1194,C1194*10+1))</f>
        <v>133</v>
      </c>
      <c r="AU1194" s="21">
        <f t="shared" ca="1" si="547"/>
        <v>0</v>
      </c>
      <c r="AV1194" s="33">
        <f t="shared" ca="1" si="545"/>
        <v>46283</v>
      </c>
    </row>
    <row r="1195" spans="1:48" x14ac:dyDescent="0.2">
      <c r="A1195" s="15">
        <f>Daten!A1195</f>
        <v>41416</v>
      </c>
      <c r="B1195" s="8" t="str">
        <f>Daten!B1195</f>
        <v>Riedau</v>
      </c>
      <c r="C1195" s="15">
        <f t="shared" si="520"/>
        <v>4</v>
      </c>
      <c r="D1195" s="10">
        <f>Daten!D1195</f>
        <v>0</v>
      </c>
      <c r="E1195" s="9">
        <f>Daten!E1195</f>
        <v>2074</v>
      </c>
      <c r="F1195" s="9">
        <f>Daten!F1195</f>
        <v>2020</v>
      </c>
      <c r="G1195" s="27">
        <f t="shared" si="521"/>
        <v>54</v>
      </c>
      <c r="H1195" s="29">
        <f t="shared" si="522"/>
        <v>2.6732673267326732E-2</v>
      </c>
      <c r="I1195" s="21">
        <f t="shared" si="523"/>
        <v>32.417892926067395</v>
      </c>
      <c r="J1195" s="21">
        <f t="shared" si="524"/>
        <v>21.582107073932605</v>
      </c>
      <c r="K1195" s="27">
        <f t="shared" si="525"/>
        <v>-10791.053536966303</v>
      </c>
      <c r="L1195" s="16">
        <f>Daten!G1195</f>
        <v>305</v>
      </c>
      <c r="M1195" s="16">
        <f>Daten!H1195</f>
        <v>1401</v>
      </c>
      <c r="N1195" s="16">
        <f>Daten!I1195</f>
        <v>368</v>
      </c>
      <c r="O1195" s="28">
        <f t="shared" si="526"/>
        <v>0.48037116345467523</v>
      </c>
      <c r="P1195" s="16">
        <f t="shared" si="527"/>
        <v>769.1987211393847</v>
      </c>
      <c r="Q1195" s="21">
        <f t="shared" si="528"/>
        <v>-96.198721139384702</v>
      </c>
      <c r="R1195" s="27">
        <f t="shared" si="529"/>
        <v>-19239.744227876941</v>
      </c>
      <c r="S1195" s="9">
        <f ca="1">Daten!K1195</f>
        <v>5269</v>
      </c>
      <c r="T1195" s="9">
        <f ca="1">Daten!L1195</f>
        <v>143167</v>
      </c>
      <c r="U1195" s="9">
        <f ca="1">Daten!M1195</f>
        <v>755913</v>
      </c>
      <c r="V1195" s="9">
        <f ca="1">Daten!N1195</f>
        <v>500</v>
      </c>
      <c r="W1195" s="9">
        <f ca="1">Daten!O1195</f>
        <v>500</v>
      </c>
      <c r="X1195" s="23">
        <f t="shared" ca="1" si="530"/>
        <v>904349</v>
      </c>
      <c r="Y1195" s="9">
        <f t="shared" ca="1" si="531"/>
        <v>706251.89338939893</v>
      </c>
      <c r="Z1195" s="21">
        <f t="shared" ca="1" si="532"/>
        <v>198097.10661060107</v>
      </c>
      <c r="AA1195" s="27">
        <f t="shared" ca="1" si="533"/>
        <v>-19809.710661060108</v>
      </c>
      <c r="AB1195" s="32">
        <f t="shared" ca="1" si="534"/>
        <v>-49840.508425903347</v>
      </c>
      <c r="AC1195" s="31">
        <f t="shared" ca="1" si="535"/>
        <v>0</v>
      </c>
      <c r="AG1195" s="26">
        <f t="shared" ca="1" si="536"/>
        <v>0</v>
      </c>
      <c r="AH1195" s="26">
        <f t="shared" ca="1" si="537"/>
        <v>0</v>
      </c>
      <c r="AI1195" s="26">
        <f t="shared" ca="1" si="538"/>
        <v>0</v>
      </c>
      <c r="AJ1195" s="26">
        <f t="shared" ca="1" si="539"/>
        <v>1</v>
      </c>
      <c r="AK1195" s="26">
        <f t="shared" ca="1" si="540"/>
        <v>0</v>
      </c>
      <c r="AL1195" s="26">
        <f t="shared" ca="1" si="541"/>
        <v>0</v>
      </c>
      <c r="AM1195" s="26">
        <f t="shared" ca="1" si="542"/>
        <v>0</v>
      </c>
      <c r="AN1195" s="26">
        <f ca="1">IF(AM1195=0,0,COUNTIF($AM$19:AM1195,C1195*10+1))</f>
        <v>0</v>
      </c>
      <c r="AO1195" s="21">
        <f t="shared" ca="1" si="543"/>
        <v>0</v>
      </c>
      <c r="AP1195" s="33">
        <f t="shared" ca="1" si="544"/>
        <v>0</v>
      </c>
      <c r="AQ1195" s="24"/>
      <c r="AR1195" s="155">
        <f ca="1">ROUND(Zsfg!$C$11/'Z1'!$AL$2120*'Z1'!AL1195,0)</f>
        <v>0</v>
      </c>
      <c r="AS1195" s="26">
        <f t="shared" ca="1" si="546"/>
        <v>0</v>
      </c>
      <c r="AT1195" s="26">
        <f ca="1">IF(AS1195=0,0,COUNTIF($AS$19:AS1195,C1195*10+1))</f>
        <v>0</v>
      </c>
      <c r="AU1195" s="21">
        <f t="shared" ca="1" si="547"/>
        <v>0</v>
      </c>
      <c r="AV1195" s="33">
        <f t="shared" ca="1" si="545"/>
        <v>0</v>
      </c>
    </row>
    <row r="1196" spans="1:48" x14ac:dyDescent="0.2">
      <c r="A1196" s="15">
        <f>Daten!A1196</f>
        <v>41417</v>
      </c>
      <c r="B1196" s="8" t="str">
        <f>Daten!B1196</f>
        <v>St. Aegidi</v>
      </c>
      <c r="C1196" s="15">
        <f t="shared" si="520"/>
        <v>4</v>
      </c>
      <c r="D1196" s="10">
        <f>Daten!D1196</f>
        <v>0</v>
      </c>
      <c r="E1196" s="9">
        <f>Daten!E1196</f>
        <v>1549</v>
      </c>
      <c r="F1196" s="9">
        <f>Daten!F1196</f>
        <v>1579</v>
      </c>
      <c r="G1196" s="27">
        <f t="shared" si="521"/>
        <v>-30</v>
      </c>
      <c r="H1196" s="29">
        <f t="shared" si="522"/>
        <v>-1.8999366687777075E-2</v>
      </c>
      <c r="I1196" s="21">
        <f t="shared" si="523"/>
        <v>25.340521252604166</v>
      </c>
      <c r="J1196" s="21">
        <f t="shared" si="524"/>
        <v>-55.340521252604162</v>
      </c>
      <c r="K1196" s="27">
        <f t="shared" si="525"/>
        <v>27670.260626302083</v>
      </c>
      <c r="L1196" s="16">
        <f>Daten!G1196</f>
        <v>222</v>
      </c>
      <c r="M1196" s="16">
        <f>Daten!H1196</f>
        <v>1048</v>
      </c>
      <c r="N1196" s="16">
        <f>Daten!I1196</f>
        <v>279</v>
      </c>
      <c r="O1196" s="28">
        <f t="shared" si="526"/>
        <v>0.47805343511450382</v>
      </c>
      <c r="P1196" s="16">
        <f t="shared" si="527"/>
        <v>575.38919325772679</v>
      </c>
      <c r="Q1196" s="21">
        <f t="shared" si="528"/>
        <v>-74.389193257726788</v>
      </c>
      <c r="R1196" s="27">
        <f t="shared" si="529"/>
        <v>-14877.838651545357</v>
      </c>
      <c r="S1196" s="9">
        <f ca="1">Daten!K1196</f>
        <v>16331</v>
      </c>
      <c r="T1196" s="9">
        <f ca="1">Daten!L1196</f>
        <v>92953</v>
      </c>
      <c r="U1196" s="9">
        <f ca="1">Daten!M1196</f>
        <v>163634</v>
      </c>
      <c r="V1196" s="9">
        <f ca="1">Daten!N1196</f>
        <v>500</v>
      </c>
      <c r="W1196" s="9">
        <f ca="1">Daten!O1196</f>
        <v>500</v>
      </c>
      <c r="X1196" s="23">
        <f t="shared" ca="1" si="530"/>
        <v>272918</v>
      </c>
      <c r="Y1196" s="9">
        <f t="shared" ca="1" si="531"/>
        <v>527475.49800394359</v>
      </c>
      <c r="Z1196" s="21">
        <f t="shared" ca="1" si="532"/>
        <v>-254557.49800394359</v>
      </c>
      <c r="AA1196" s="27">
        <f t="shared" ca="1" si="533"/>
        <v>25455.749800394362</v>
      </c>
      <c r="AB1196" s="32">
        <f t="shared" ca="1" si="534"/>
        <v>38248.171775151088</v>
      </c>
      <c r="AC1196" s="31">
        <f t="shared" ca="1" si="535"/>
        <v>38248.171775151088</v>
      </c>
      <c r="AG1196" s="26">
        <f t="shared" ca="1" si="536"/>
        <v>27670.260626302083</v>
      </c>
      <c r="AH1196" s="26">
        <f t="shared" ca="1" si="537"/>
        <v>25455.749800394362</v>
      </c>
      <c r="AI1196" s="26">
        <f t="shared" ca="1" si="538"/>
        <v>53126.010426696448</v>
      </c>
      <c r="AJ1196" s="26">
        <f t="shared" ca="1" si="539"/>
        <v>1</v>
      </c>
      <c r="AK1196" s="26">
        <f t="shared" ca="1" si="540"/>
        <v>53126.010426696448</v>
      </c>
      <c r="AL1196" s="26">
        <f t="shared" ca="1" si="541"/>
        <v>56120</v>
      </c>
      <c r="AM1196" s="26">
        <f t="shared" ca="1" si="542"/>
        <v>41</v>
      </c>
      <c r="AN1196" s="26">
        <f ca="1">IF(AM1196=0,0,COUNTIF($AM$19:AM1196,C1196*10+1))</f>
        <v>134</v>
      </c>
      <c r="AO1196" s="21">
        <f t="shared" ca="1" si="543"/>
        <v>0</v>
      </c>
      <c r="AP1196" s="33">
        <f t="shared" ca="1" si="544"/>
        <v>56120</v>
      </c>
      <c r="AQ1196" s="24"/>
      <c r="AR1196" s="155">
        <f ca="1">ROUND(Zsfg!$C$11/'Z1'!$AL$2120*'Z1'!AL1196,0)</f>
        <v>46810</v>
      </c>
      <c r="AS1196" s="26">
        <f t="shared" ca="1" si="546"/>
        <v>41</v>
      </c>
      <c r="AT1196" s="26">
        <f ca="1">IF(AS1196=0,0,COUNTIF($AS$19:AS1196,C1196*10+1))</f>
        <v>134</v>
      </c>
      <c r="AU1196" s="21">
        <f t="shared" ca="1" si="547"/>
        <v>0</v>
      </c>
      <c r="AV1196" s="33">
        <f t="shared" ca="1" si="545"/>
        <v>46810</v>
      </c>
    </row>
    <row r="1197" spans="1:48" x14ac:dyDescent="0.2">
      <c r="A1197" s="15">
        <f>Daten!A1197</f>
        <v>41418</v>
      </c>
      <c r="B1197" s="8" t="str">
        <f>Daten!B1197</f>
        <v>St. Florian am Inn</v>
      </c>
      <c r="C1197" s="15">
        <f t="shared" si="520"/>
        <v>4</v>
      </c>
      <c r="D1197" s="10">
        <f>Daten!D1197</f>
        <v>0</v>
      </c>
      <c r="E1197" s="9">
        <f>Daten!E1197</f>
        <v>3182</v>
      </c>
      <c r="F1197" s="9">
        <f>Daten!F1197</f>
        <v>3064</v>
      </c>
      <c r="G1197" s="27">
        <f t="shared" si="521"/>
        <v>118</v>
      </c>
      <c r="H1197" s="29">
        <f t="shared" si="522"/>
        <v>3.8511749347258484E-2</v>
      </c>
      <c r="I1197" s="21">
        <f t="shared" si="523"/>
        <v>49.172487091817082</v>
      </c>
      <c r="J1197" s="21">
        <f t="shared" si="524"/>
        <v>68.827512908182911</v>
      </c>
      <c r="K1197" s="27">
        <f t="shared" si="525"/>
        <v>-34413.756454091454</v>
      </c>
      <c r="L1197" s="16">
        <f>Daten!G1197</f>
        <v>493</v>
      </c>
      <c r="M1197" s="16">
        <f>Daten!H1197</f>
        <v>2122</v>
      </c>
      <c r="N1197" s="16">
        <f>Daten!I1197</f>
        <v>567</v>
      </c>
      <c r="O1197" s="28">
        <f t="shared" si="526"/>
        <v>0.49952874646559847</v>
      </c>
      <c r="P1197" s="16">
        <f t="shared" si="527"/>
        <v>1165.0533092489468</v>
      </c>
      <c r="Q1197" s="21">
        <f t="shared" si="528"/>
        <v>-105.05330924894679</v>
      </c>
      <c r="R1197" s="27">
        <f t="shared" si="529"/>
        <v>-21010.661849789358</v>
      </c>
      <c r="S1197" s="9">
        <f ca="1">Daten!K1197</f>
        <v>21447</v>
      </c>
      <c r="T1197" s="9">
        <f ca="1">Daten!L1197</f>
        <v>311474</v>
      </c>
      <c r="U1197" s="9">
        <f ca="1">Daten!M1197</f>
        <v>2337220</v>
      </c>
      <c r="V1197" s="9">
        <f ca="1">Daten!N1197</f>
        <v>500</v>
      </c>
      <c r="W1197" s="9">
        <f ca="1">Daten!O1197</f>
        <v>500</v>
      </c>
      <c r="X1197" s="23">
        <f t="shared" ca="1" si="530"/>
        <v>2670141</v>
      </c>
      <c r="Y1197" s="9">
        <f t="shared" ca="1" si="531"/>
        <v>1083555.21926956</v>
      </c>
      <c r="Z1197" s="21">
        <f t="shared" ca="1" si="532"/>
        <v>1586585.78073044</v>
      </c>
      <c r="AA1197" s="27">
        <f t="shared" ca="1" si="533"/>
        <v>-158658.57807304402</v>
      </c>
      <c r="AB1197" s="32">
        <f t="shared" ca="1" si="534"/>
        <v>-214082.99637692483</v>
      </c>
      <c r="AC1197" s="31">
        <f t="shared" ca="1" si="535"/>
        <v>0</v>
      </c>
      <c r="AG1197" s="26">
        <f t="shared" ca="1" si="536"/>
        <v>0</v>
      </c>
      <c r="AH1197" s="26">
        <f t="shared" ca="1" si="537"/>
        <v>0</v>
      </c>
      <c r="AI1197" s="26">
        <f t="shared" ca="1" si="538"/>
        <v>0</v>
      </c>
      <c r="AJ1197" s="26">
        <f t="shared" ca="1" si="539"/>
        <v>1</v>
      </c>
      <c r="AK1197" s="26">
        <f t="shared" ca="1" si="540"/>
        <v>0</v>
      </c>
      <c r="AL1197" s="26">
        <f t="shared" ca="1" si="541"/>
        <v>0</v>
      </c>
      <c r="AM1197" s="26">
        <f t="shared" ca="1" si="542"/>
        <v>0</v>
      </c>
      <c r="AN1197" s="26">
        <f ca="1">IF(AM1197=0,0,COUNTIF($AM$19:AM1197,C1197*10+1))</f>
        <v>0</v>
      </c>
      <c r="AO1197" s="21">
        <f t="shared" ca="1" si="543"/>
        <v>0</v>
      </c>
      <c r="AP1197" s="33">
        <f t="shared" ca="1" si="544"/>
        <v>0</v>
      </c>
      <c r="AQ1197" s="24"/>
      <c r="AR1197" s="155">
        <f ca="1">ROUND(Zsfg!$C$11/'Z1'!$AL$2120*'Z1'!AL1197,0)</f>
        <v>0</v>
      </c>
      <c r="AS1197" s="26">
        <f t="shared" ca="1" si="546"/>
        <v>0</v>
      </c>
      <c r="AT1197" s="26">
        <f ca="1">IF(AS1197=0,0,COUNTIF($AS$19:AS1197,C1197*10+1))</f>
        <v>0</v>
      </c>
      <c r="AU1197" s="21">
        <f t="shared" ca="1" si="547"/>
        <v>0</v>
      </c>
      <c r="AV1197" s="33">
        <f t="shared" ca="1" si="545"/>
        <v>0</v>
      </c>
    </row>
    <row r="1198" spans="1:48" x14ac:dyDescent="0.2">
      <c r="A1198" s="15">
        <f>Daten!A1198</f>
        <v>41419</v>
      </c>
      <c r="B1198" s="8" t="str">
        <f>Daten!B1198</f>
        <v>St. Marienkirchen bei Schärding</v>
      </c>
      <c r="C1198" s="15">
        <f t="shared" si="520"/>
        <v>4</v>
      </c>
      <c r="D1198" s="10">
        <f>Daten!D1198</f>
        <v>0</v>
      </c>
      <c r="E1198" s="9">
        <f>Daten!E1198</f>
        <v>1879</v>
      </c>
      <c r="F1198" s="9">
        <f>Daten!F1198</f>
        <v>1829</v>
      </c>
      <c r="G1198" s="27">
        <f t="shared" si="521"/>
        <v>50</v>
      </c>
      <c r="H1198" s="29">
        <f t="shared" si="522"/>
        <v>2.7337342810278841E-2</v>
      </c>
      <c r="I1198" s="21">
        <f t="shared" si="523"/>
        <v>29.352636713751121</v>
      </c>
      <c r="J1198" s="21">
        <f t="shared" si="524"/>
        <v>20.647363286248879</v>
      </c>
      <c r="K1198" s="27">
        <f t="shared" si="525"/>
        <v>-10323.681643124439</v>
      </c>
      <c r="L1198" s="16">
        <f>Daten!G1198</f>
        <v>293</v>
      </c>
      <c r="M1198" s="16">
        <f>Daten!H1198</f>
        <v>1260</v>
      </c>
      <c r="N1198" s="16">
        <f>Daten!I1198</f>
        <v>326</v>
      </c>
      <c r="O1198" s="28">
        <f t="shared" si="526"/>
        <v>0.49126984126984125</v>
      </c>
      <c r="P1198" s="16">
        <f t="shared" si="527"/>
        <v>691.78471708467146</v>
      </c>
      <c r="Q1198" s="21">
        <f t="shared" si="528"/>
        <v>-72.784717084671456</v>
      </c>
      <c r="R1198" s="27">
        <f t="shared" si="529"/>
        <v>-14556.943416934291</v>
      </c>
      <c r="S1198" s="9">
        <f ca="1">Daten!K1198</f>
        <v>24973</v>
      </c>
      <c r="T1198" s="9">
        <f ca="1">Daten!L1198</f>
        <v>121063</v>
      </c>
      <c r="U1198" s="9">
        <f ca="1">Daten!M1198</f>
        <v>787639</v>
      </c>
      <c r="V1198" s="9">
        <f ca="1">Daten!N1198</f>
        <v>500</v>
      </c>
      <c r="W1198" s="9">
        <f ca="1">Daten!O1198</f>
        <v>500</v>
      </c>
      <c r="X1198" s="23">
        <f t="shared" ca="1" si="530"/>
        <v>933675</v>
      </c>
      <c r="Y1198" s="9">
        <f t="shared" ca="1" si="531"/>
        <v>639849.23224622977</v>
      </c>
      <c r="Z1198" s="21">
        <f t="shared" ca="1" si="532"/>
        <v>293825.76775377023</v>
      </c>
      <c r="AA1198" s="27">
        <f t="shared" ca="1" si="533"/>
        <v>-29382.576775377023</v>
      </c>
      <c r="AB1198" s="32">
        <f t="shared" ca="1" si="534"/>
        <v>-54263.201835435757</v>
      </c>
      <c r="AC1198" s="31">
        <f t="shared" ca="1" si="535"/>
        <v>0</v>
      </c>
      <c r="AG1198" s="26">
        <f t="shared" ca="1" si="536"/>
        <v>0</v>
      </c>
      <c r="AH1198" s="26">
        <f t="shared" ca="1" si="537"/>
        <v>0</v>
      </c>
      <c r="AI1198" s="26">
        <f t="shared" ca="1" si="538"/>
        <v>0</v>
      </c>
      <c r="AJ1198" s="26">
        <f t="shared" ca="1" si="539"/>
        <v>1</v>
      </c>
      <c r="AK1198" s="26">
        <f t="shared" ca="1" si="540"/>
        <v>0</v>
      </c>
      <c r="AL1198" s="26">
        <f t="shared" ca="1" si="541"/>
        <v>0</v>
      </c>
      <c r="AM1198" s="26">
        <f t="shared" ca="1" si="542"/>
        <v>0</v>
      </c>
      <c r="AN1198" s="26">
        <f ca="1">IF(AM1198=0,0,COUNTIF($AM$19:AM1198,C1198*10+1))</f>
        <v>0</v>
      </c>
      <c r="AO1198" s="21">
        <f t="shared" ca="1" si="543"/>
        <v>0</v>
      </c>
      <c r="AP1198" s="33">
        <f t="shared" ca="1" si="544"/>
        <v>0</v>
      </c>
      <c r="AQ1198" s="24"/>
      <c r="AR1198" s="155">
        <f ca="1">ROUND(Zsfg!$C$11/'Z1'!$AL$2120*'Z1'!AL1198,0)</f>
        <v>0</v>
      </c>
      <c r="AS1198" s="26">
        <f t="shared" ca="1" si="546"/>
        <v>0</v>
      </c>
      <c r="AT1198" s="26">
        <f ca="1">IF(AS1198=0,0,COUNTIF($AS$19:AS1198,C1198*10+1))</f>
        <v>0</v>
      </c>
      <c r="AU1198" s="21">
        <f t="shared" ca="1" si="547"/>
        <v>0</v>
      </c>
      <c r="AV1198" s="33">
        <f t="shared" ca="1" si="545"/>
        <v>0</v>
      </c>
    </row>
    <row r="1199" spans="1:48" x14ac:dyDescent="0.2">
      <c r="A1199" s="15">
        <f>Daten!A1199</f>
        <v>41420</v>
      </c>
      <c r="B1199" s="8" t="str">
        <f>Daten!B1199</f>
        <v>St. Roman</v>
      </c>
      <c r="C1199" s="15">
        <f t="shared" si="520"/>
        <v>4</v>
      </c>
      <c r="D1199" s="10">
        <f>Daten!D1199</f>
        <v>0</v>
      </c>
      <c r="E1199" s="9">
        <f>Daten!E1199</f>
        <v>1719</v>
      </c>
      <c r="F1199" s="9">
        <f>Daten!F1199</f>
        <v>1729</v>
      </c>
      <c r="G1199" s="27">
        <f t="shared" si="521"/>
        <v>-10</v>
      </c>
      <c r="H1199" s="29">
        <f t="shared" si="522"/>
        <v>-5.7836899942163098E-3</v>
      </c>
      <c r="I1199" s="21">
        <f t="shared" si="523"/>
        <v>27.747790529292342</v>
      </c>
      <c r="J1199" s="21">
        <f t="shared" si="524"/>
        <v>-37.747790529292345</v>
      </c>
      <c r="K1199" s="27">
        <f t="shared" si="525"/>
        <v>18873.895264646173</v>
      </c>
      <c r="L1199" s="16">
        <f>Daten!G1199</f>
        <v>247</v>
      </c>
      <c r="M1199" s="16">
        <f>Daten!H1199</f>
        <v>1196</v>
      </c>
      <c r="N1199" s="16">
        <f>Daten!I1199</f>
        <v>276</v>
      </c>
      <c r="O1199" s="28">
        <f t="shared" si="526"/>
        <v>0.43729096989966554</v>
      </c>
      <c r="P1199" s="16">
        <f t="shared" si="527"/>
        <v>656.64644574068814</v>
      </c>
      <c r="Q1199" s="21">
        <f t="shared" si="528"/>
        <v>-133.64644574068814</v>
      </c>
      <c r="R1199" s="27">
        <f t="shared" si="529"/>
        <v>-26729.289148137628</v>
      </c>
      <c r="S1199" s="9">
        <f ca="1">Daten!K1199</f>
        <v>13453</v>
      </c>
      <c r="T1199" s="9">
        <f ca="1">Daten!L1199</f>
        <v>82487</v>
      </c>
      <c r="U1199" s="9">
        <f ca="1">Daten!M1199</f>
        <v>169639</v>
      </c>
      <c r="V1199" s="9">
        <f ca="1">Daten!N1199</f>
        <v>500</v>
      </c>
      <c r="W1199" s="9">
        <f ca="1">Daten!O1199</f>
        <v>500</v>
      </c>
      <c r="X1199" s="23">
        <f t="shared" ca="1" si="530"/>
        <v>265579</v>
      </c>
      <c r="Y1199" s="9">
        <f t="shared" ca="1" si="531"/>
        <v>585364.99746209104</v>
      </c>
      <c r="Z1199" s="21">
        <f t="shared" ca="1" si="532"/>
        <v>-319785.99746209104</v>
      </c>
      <c r="AA1199" s="27">
        <f t="shared" ca="1" si="533"/>
        <v>31978.599746209104</v>
      </c>
      <c r="AB1199" s="32">
        <f t="shared" ca="1" si="534"/>
        <v>24123.205862717648</v>
      </c>
      <c r="AC1199" s="31">
        <f t="shared" ca="1" si="535"/>
        <v>24123.205862717648</v>
      </c>
      <c r="AG1199" s="26">
        <f t="shared" ca="1" si="536"/>
        <v>18873.895264646173</v>
      </c>
      <c r="AH1199" s="26">
        <f t="shared" ca="1" si="537"/>
        <v>31978.599746209104</v>
      </c>
      <c r="AI1199" s="26">
        <f t="shared" ca="1" si="538"/>
        <v>50852.495010855273</v>
      </c>
      <c r="AJ1199" s="26">
        <f t="shared" ca="1" si="539"/>
        <v>1</v>
      </c>
      <c r="AK1199" s="26">
        <f t="shared" ca="1" si="540"/>
        <v>50852.495010855273</v>
      </c>
      <c r="AL1199" s="26">
        <f t="shared" ca="1" si="541"/>
        <v>53718</v>
      </c>
      <c r="AM1199" s="26">
        <f t="shared" ca="1" si="542"/>
        <v>41</v>
      </c>
      <c r="AN1199" s="26">
        <f ca="1">IF(AM1199=0,0,COUNTIF($AM$19:AM1199,C1199*10+1))</f>
        <v>135</v>
      </c>
      <c r="AO1199" s="21">
        <f t="shared" ca="1" si="543"/>
        <v>0</v>
      </c>
      <c r="AP1199" s="33">
        <f t="shared" ca="1" si="544"/>
        <v>53718</v>
      </c>
      <c r="AQ1199" s="24"/>
      <c r="AR1199" s="155">
        <f ca="1">ROUND(Zsfg!$C$11/'Z1'!$AL$2120*'Z1'!AL1199,0)</f>
        <v>44806</v>
      </c>
      <c r="AS1199" s="26">
        <f t="shared" ca="1" si="546"/>
        <v>41</v>
      </c>
      <c r="AT1199" s="26">
        <f ca="1">IF(AS1199=0,0,COUNTIF($AS$19:AS1199,C1199*10+1))</f>
        <v>135</v>
      </c>
      <c r="AU1199" s="21">
        <f t="shared" ca="1" si="547"/>
        <v>0</v>
      </c>
      <c r="AV1199" s="33">
        <f t="shared" ca="1" si="545"/>
        <v>44806</v>
      </c>
    </row>
    <row r="1200" spans="1:48" x14ac:dyDescent="0.2">
      <c r="A1200" s="15">
        <f>Daten!A1200</f>
        <v>41421</v>
      </c>
      <c r="B1200" s="8" t="str">
        <f>Daten!B1200</f>
        <v>St. Willibald</v>
      </c>
      <c r="C1200" s="15">
        <f t="shared" si="520"/>
        <v>4</v>
      </c>
      <c r="D1200" s="10">
        <f>Daten!D1200</f>
        <v>0</v>
      </c>
      <c r="E1200" s="9">
        <f>Daten!E1200</f>
        <v>1091</v>
      </c>
      <c r="F1200" s="9">
        <f>Daten!F1200</f>
        <v>1119</v>
      </c>
      <c r="G1200" s="27">
        <f t="shared" si="521"/>
        <v>-28</v>
      </c>
      <c r="H1200" s="29">
        <f t="shared" si="522"/>
        <v>-2.5022341376228777E-2</v>
      </c>
      <c r="I1200" s="21">
        <f t="shared" si="523"/>
        <v>17.958228804093771</v>
      </c>
      <c r="J1200" s="21">
        <f t="shared" si="524"/>
        <v>-45.958228804093771</v>
      </c>
      <c r="K1200" s="27">
        <f t="shared" si="525"/>
        <v>22979.114402046886</v>
      </c>
      <c r="L1200" s="16">
        <f>Daten!G1200</f>
        <v>134</v>
      </c>
      <c r="M1200" s="16">
        <f>Daten!H1200</f>
        <v>752</v>
      </c>
      <c r="N1200" s="16">
        <f>Daten!I1200</f>
        <v>205</v>
      </c>
      <c r="O1200" s="28">
        <f t="shared" si="526"/>
        <v>0.45079787234042551</v>
      </c>
      <c r="P1200" s="16">
        <f t="shared" si="527"/>
        <v>412.87468829180392</v>
      </c>
      <c r="Q1200" s="21">
        <f t="shared" si="528"/>
        <v>-73.87468829180392</v>
      </c>
      <c r="R1200" s="27">
        <f t="shared" si="529"/>
        <v>-14774.937658360785</v>
      </c>
      <c r="S1200" s="9">
        <f ca="1">Daten!K1200</f>
        <v>10656</v>
      </c>
      <c r="T1200" s="9">
        <f ca="1">Daten!L1200</f>
        <v>99721</v>
      </c>
      <c r="U1200" s="9">
        <f ca="1">Daten!M1200</f>
        <v>276941</v>
      </c>
      <c r="V1200" s="9">
        <f ca="1">Daten!N1200</f>
        <v>500</v>
      </c>
      <c r="W1200" s="9">
        <f ca="1">Daten!O1200</f>
        <v>500</v>
      </c>
      <c r="X1200" s="23">
        <f t="shared" ca="1" si="530"/>
        <v>387318</v>
      </c>
      <c r="Y1200" s="9">
        <f t="shared" ca="1" si="531"/>
        <v>371514.37593434629</v>
      </c>
      <c r="Z1200" s="21">
        <f t="shared" ca="1" si="532"/>
        <v>15803.624065653712</v>
      </c>
      <c r="AA1200" s="27">
        <f t="shared" ca="1" si="533"/>
        <v>-1580.3624065653712</v>
      </c>
      <c r="AB1200" s="32">
        <f t="shared" ca="1" si="534"/>
        <v>6623.8143371207298</v>
      </c>
      <c r="AC1200" s="31">
        <f t="shared" ca="1" si="535"/>
        <v>6623.8143371207298</v>
      </c>
      <c r="AG1200" s="26">
        <f t="shared" ca="1" si="536"/>
        <v>22979.114402046886</v>
      </c>
      <c r="AH1200" s="26">
        <f t="shared" ca="1" si="537"/>
        <v>-1580.3624065653712</v>
      </c>
      <c r="AI1200" s="26">
        <f t="shared" ca="1" si="538"/>
        <v>21398.751995481514</v>
      </c>
      <c r="AJ1200" s="26">
        <f t="shared" ca="1" si="539"/>
        <v>1</v>
      </c>
      <c r="AK1200" s="26">
        <f t="shared" ca="1" si="540"/>
        <v>21398.751995481514</v>
      </c>
      <c r="AL1200" s="26">
        <f t="shared" ca="1" si="541"/>
        <v>22605</v>
      </c>
      <c r="AM1200" s="26">
        <f t="shared" ca="1" si="542"/>
        <v>41</v>
      </c>
      <c r="AN1200" s="26">
        <f ca="1">IF(AM1200=0,0,COUNTIF($AM$19:AM1200,C1200*10+1))</f>
        <v>136</v>
      </c>
      <c r="AO1200" s="21">
        <f t="shared" ca="1" si="543"/>
        <v>0</v>
      </c>
      <c r="AP1200" s="33">
        <f t="shared" ca="1" si="544"/>
        <v>22605</v>
      </c>
      <c r="AQ1200" s="24"/>
      <c r="AR1200" s="155">
        <f ca="1">ROUND(Zsfg!$C$11/'Z1'!$AL$2120*'Z1'!AL1200,0)</f>
        <v>18855</v>
      </c>
      <c r="AS1200" s="26">
        <f t="shared" ca="1" si="546"/>
        <v>41</v>
      </c>
      <c r="AT1200" s="26">
        <f ca="1">IF(AS1200=0,0,COUNTIF($AS$19:AS1200,C1200*10+1))</f>
        <v>136</v>
      </c>
      <c r="AU1200" s="21">
        <f t="shared" ca="1" si="547"/>
        <v>0</v>
      </c>
      <c r="AV1200" s="33">
        <f t="shared" ca="1" si="545"/>
        <v>18855</v>
      </c>
    </row>
    <row r="1201" spans="1:48" x14ac:dyDescent="0.2">
      <c r="A1201" s="15">
        <f>Daten!A1201</f>
        <v>41422</v>
      </c>
      <c r="B1201" s="8" t="str">
        <f>Daten!B1201</f>
        <v>Schärding</v>
      </c>
      <c r="C1201" s="15">
        <f t="shared" si="520"/>
        <v>4</v>
      </c>
      <c r="D1201" s="10">
        <f>Daten!D1201</f>
        <v>0</v>
      </c>
      <c r="E1201" s="9">
        <f>Daten!E1201</f>
        <v>5213</v>
      </c>
      <c r="F1201" s="9">
        <f>Daten!F1201</f>
        <v>4900</v>
      </c>
      <c r="G1201" s="27">
        <f t="shared" si="521"/>
        <v>313</v>
      </c>
      <c r="H1201" s="29">
        <f t="shared" si="522"/>
        <v>6.3877551020408166E-2</v>
      </c>
      <c r="I1201" s="21">
        <f t="shared" si="523"/>
        <v>78.63746303848032</v>
      </c>
      <c r="J1201" s="21">
        <f t="shared" si="524"/>
        <v>234.36253696151968</v>
      </c>
      <c r="K1201" s="27">
        <f t="shared" si="525"/>
        <v>-117181.26848075984</v>
      </c>
      <c r="L1201" s="16">
        <f>Daten!G1201</f>
        <v>697</v>
      </c>
      <c r="M1201" s="16">
        <f>Daten!H1201</f>
        <v>3346</v>
      </c>
      <c r="N1201" s="16">
        <f>Daten!I1201</f>
        <v>1170</v>
      </c>
      <c r="O1201" s="28">
        <f t="shared" si="526"/>
        <v>0.55797967722653918</v>
      </c>
      <c r="P1201" s="16">
        <f t="shared" si="527"/>
        <v>1837.0727487026275</v>
      </c>
      <c r="Q1201" s="21">
        <f t="shared" si="528"/>
        <v>29.92725129737255</v>
      </c>
      <c r="R1201" s="27">
        <f t="shared" si="529"/>
        <v>5985.4502594745099</v>
      </c>
      <c r="S1201" s="9">
        <f ca="1">Daten!K1201</f>
        <v>1005</v>
      </c>
      <c r="T1201" s="9">
        <f ca="1">Daten!L1201</f>
        <v>541174</v>
      </c>
      <c r="U1201" s="9">
        <f ca="1">Daten!M1201</f>
        <v>2011050</v>
      </c>
      <c r="V1201" s="9">
        <f ca="1">Daten!N1201</f>
        <v>500</v>
      </c>
      <c r="W1201" s="9">
        <f ca="1">Daten!O1201</f>
        <v>500</v>
      </c>
      <c r="X1201" s="23">
        <f t="shared" ca="1" si="530"/>
        <v>2553229</v>
      </c>
      <c r="Y1201" s="9">
        <f t="shared" ca="1" si="531"/>
        <v>1775164.4745607215</v>
      </c>
      <c r="Z1201" s="21">
        <f t="shared" ca="1" si="532"/>
        <v>778064.52543927846</v>
      </c>
      <c r="AA1201" s="27">
        <f t="shared" ca="1" si="533"/>
        <v>-77806.452543927851</v>
      </c>
      <c r="AB1201" s="32">
        <f t="shared" ca="1" si="534"/>
        <v>-189002.27076521318</v>
      </c>
      <c r="AC1201" s="31">
        <f t="shared" ca="1" si="535"/>
        <v>0</v>
      </c>
      <c r="AG1201" s="26">
        <f t="shared" ca="1" si="536"/>
        <v>0</v>
      </c>
      <c r="AH1201" s="26">
        <f t="shared" ca="1" si="537"/>
        <v>0</v>
      </c>
      <c r="AI1201" s="26">
        <f t="shared" ca="1" si="538"/>
        <v>0</v>
      </c>
      <c r="AJ1201" s="26">
        <f t="shared" ca="1" si="539"/>
        <v>1</v>
      </c>
      <c r="AK1201" s="26">
        <f t="shared" ca="1" si="540"/>
        <v>0</v>
      </c>
      <c r="AL1201" s="26">
        <f t="shared" ca="1" si="541"/>
        <v>0</v>
      </c>
      <c r="AM1201" s="26">
        <f t="shared" ca="1" si="542"/>
        <v>0</v>
      </c>
      <c r="AN1201" s="26">
        <f ca="1">IF(AM1201=0,0,COUNTIF($AM$19:AM1201,C1201*10+1))</f>
        <v>0</v>
      </c>
      <c r="AO1201" s="21">
        <f t="shared" ca="1" si="543"/>
        <v>0</v>
      </c>
      <c r="AP1201" s="33">
        <f t="shared" ca="1" si="544"/>
        <v>0</v>
      </c>
      <c r="AQ1201" s="24"/>
      <c r="AR1201" s="155">
        <f ca="1">ROUND(Zsfg!$C$11/'Z1'!$AL$2120*'Z1'!AL1201,0)</f>
        <v>0</v>
      </c>
      <c r="AS1201" s="26">
        <f t="shared" ca="1" si="546"/>
        <v>0</v>
      </c>
      <c r="AT1201" s="26">
        <f ca="1">IF(AS1201=0,0,COUNTIF($AS$19:AS1201,C1201*10+1))</f>
        <v>0</v>
      </c>
      <c r="AU1201" s="21">
        <f t="shared" ca="1" si="547"/>
        <v>0</v>
      </c>
      <c r="AV1201" s="33">
        <f t="shared" ca="1" si="545"/>
        <v>0</v>
      </c>
    </row>
    <row r="1202" spans="1:48" x14ac:dyDescent="0.2">
      <c r="A1202" s="15">
        <f>Daten!A1202</f>
        <v>41423</v>
      </c>
      <c r="B1202" s="8" t="str">
        <f>Daten!B1202</f>
        <v>Schardenberg</v>
      </c>
      <c r="C1202" s="15">
        <f t="shared" si="520"/>
        <v>4</v>
      </c>
      <c r="D1202" s="10">
        <f>Daten!D1202</f>
        <v>0</v>
      </c>
      <c r="E1202" s="9">
        <f>Daten!E1202</f>
        <v>2431</v>
      </c>
      <c r="F1202" s="9">
        <f>Daten!F1202</f>
        <v>2379</v>
      </c>
      <c r="G1202" s="27">
        <f t="shared" si="521"/>
        <v>52</v>
      </c>
      <c r="H1202" s="29">
        <f t="shared" si="522"/>
        <v>2.185792349726776E-2</v>
      </c>
      <c r="I1202" s="21">
        <f t="shared" si="523"/>
        <v>38.179290728274424</v>
      </c>
      <c r="J1202" s="21">
        <f t="shared" si="524"/>
        <v>13.820709271725576</v>
      </c>
      <c r="K1202" s="27">
        <f t="shared" si="525"/>
        <v>-6910.3546358627882</v>
      </c>
      <c r="L1202" s="16">
        <f>Daten!G1202</f>
        <v>439</v>
      </c>
      <c r="M1202" s="16">
        <f>Daten!H1202</f>
        <v>1549</v>
      </c>
      <c r="N1202" s="16">
        <f>Daten!I1202</f>
        <v>443</v>
      </c>
      <c r="O1202" s="28">
        <f t="shared" si="526"/>
        <v>0.56939961265332473</v>
      </c>
      <c r="P1202" s="16">
        <f t="shared" si="527"/>
        <v>850.45597362234616</v>
      </c>
      <c r="Q1202" s="21">
        <f t="shared" si="528"/>
        <v>31.544026377653836</v>
      </c>
      <c r="R1202" s="27">
        <f t="shared" si="529"/>
        <v>6308.8052755307672</v>
      </c>
      <c r="S1202" s="9">
        <f ca="1">Daten!K1202</f>
        <v>20324</v>
      </c>
      <c r="T1202" s="9">
        <f ca="1">Daten!L1202</f>
        <v>155766</v>
      </c>
      <c r="U1202" s="9">
        <f ca="1">Daten!M1202</f>
        <v>240249</v>
      </c>
      <c r="V1202" s="9">
        <f ca="1">Daten!N1202</f>
        <v>500</v>
      </c>
      <c r="W1202" s="9">
        <f ca="1">Daten!O1202</f>
        <v>500</v>
      </c>
      <c r="X1202" s="23">
        <f t="shared" ca="1" si="530"/>
        <v>416339</v>
      </c>
      <c r="Y1202" s="9">
        <f t="shared" ca="1" si="531"/>
        <v>827819.84225150861</v>
      </c>
      <c r="Z1202" s="21">
        <f t="shared" ca="1" si="532"/>
        <v>-411480.84225150861</v>
      </c>
      <c r="AA1202" s="27">
        <f t="shared" ca="1" si="533"/>
        <v>41148.084225150866</v>
      </c>
      <c r="AB1202" s="32">
        <f t="shared" ca="1" si="534"/>
        <v>40546.534864818845</v>
      </c>
      <c r="AC1202" s="31">
        <f t="shared" ca="1" si="535"/>
        <v>40546.534864818845</v>
      </c>
      <c r="AG1202" s="26">
        <f t="shared" ca="1" si="536"/>
        <v>-6910.3546358627882</v>
      </c>
      <c r="AH1202" s="26">
        <f t="shared" ca="1" si="537"/>
        <v>41148.084225150866</v>
      </c>
      <c r="AI1202" s="26">
        <f t="shared" ca="1" si="538"/>
        <v>34237.729589288079</v>
      </c>
      <c r="AJ1202" s="26">
        <f t="shared" ca="1" si="539"/>
        <v>1</v>
      </c>
      <c r="AK1202" s="26">
        <f t="shared" ca="1" si="540"/>
        <v>34237.729589288079</v>
      </c>
      <c r="AL1202" s="26">
        <f t="shared" ca="1" si="541"/>
        <v>36167</v>
      </c>
      <c r="AM1202" s="26">
        <f t="shared" ca="1" si="542"/>
        <v>41</v>
      </c>
      <c r="AN1202" s="26">
        <f ca="1">IF(AM1202=0,0,COUNTIF($AM$19:AM1202,C1202*10+1))</f>
        <v>137</v>
      </c>
      <c r="AO1202" s="21">
        <f t="shared" ca="1" si="543"/>
        <v>0</v>
      </c>
      <c r="AP1202" s="33">
        <f t="shared" ca="1" si="544"/>
        <v>36167</v>
      </c>
      <c r="AQ1202" s="24"/>
      <c r="AR1202" s="155">
        <f ca="1">ROUND(Zsfg!$C$11/'Z1'!$AL$2120*'Z1'!AL1202,0)</f>
        <v>30167</v>
      </c>
      <c r="AS1202" s="26">
        <f t="shared" ca="1" si="546"/>
        <v>41</v>
      </c>
      <c r="AT1202" s="26">
        <f ca="1">IF(AS1202=0,0,COUNTIF($AS$19:AS1202,C1202*10+1))</f>
        <v>137</v>
      </c>
      <c r="AU1202" s="21">
        <f t="shared" ca="1" si="547"/>
        <v>0</v>
      </c>
      <c r="AV1202" s="33">
        <f t="shared" ca="1" si="545"/>
        <v>30167</v>
      </c>
    </row>
    <row r="1203" spans="1:48" x14ac:dyDescent="0.2">
      <c r="A1203" s="15">
        <f>Daten!A1203</f>
        <v>41424</v>
      </c>
      <c r="B1203" s="8" t="str">
        <f>Daten!B1203</f>
        <v>Sigharting</v>
      </c>
      <c r="C1203" s="15">
        <f t="shared" si="520"/>
        <v>4</v>
      </c>
      <c r="D1203" s="10">
        <f>Daten!D1203</f>
        <v>0</v>
      </c>
      <c r="E1203" s="9">
        <f>Daten!E1203</f>
        <v>825</v>
      </c>
      <c r="F1203" s="9">
        <f>Daten!F1203</f>
        <v>793</v>
      </c>
      <c r="G1203" s="27">
        <f t="shared" si="521"/>
        <v>32</v>
      </c>
      <c r="H1203" s="29">
        <f t="shared" si="522"/>
        <v>4.0353089533417402E-2</v>
      </c>
      <c r="I1203" s="21">
        <f t="shared" si="523"/>
        <v>12.726430242758141</v>
      </c>
      <c r="J1203" s="21">
        <f t="shared" si="524"/>
        <v>19.273569757241859</v>
      </c>
      <c r="K1203" s="27">
        <f t="shared" si="525"/>
        <v>-9636.7848786209288</v>
      </c>
      <c r="L1203" s="16">
        <f>Daten!G1203</f>
        <v>119</v>
      </c>
      <c r="M1203" s="16">
        <f>Daten!H1203</f>
        <v>558</v>
      </c>
      <c r="N1203" s="16">
        <f>Daten!I1203</f>
        <v>148</v>
      </c>
      <c r="O1203" s="28">
        <f t="shared" si="526"/>
        <v>0.478494623655914</v>
      </c>
      <c r="P1203" s="16">
        <f t="shared" si="527"/>
        <v>306.36180328035448</v>
      </c>
      <c r="Q1203" s="21">
        <f t="shared" si="528"/>
        <v>-39.361803280354479</v>
      </c>
      <c r="R1203" s="27">
        <f t="shared" si="529"/>
        <v>-7872.3606560708959</v>
      </c>
      <c r="S1203" s="9">
        <f ca="1">Daten!K1203</f>
        <v>4405</v>
      </c>
      <c r="T1203" s="9">
        <f ca="1">Daten!L1203</f>
        <v>74670</v>
      </c>
      <c r="U1203" s="9">
        <f ca="1">Daten!M1203</f>
        <v>360561</v>
      </c>
      <c r="V1203" s="9">
        <f ca="1">Daten!N1203</f>
        <v>500</v>
      </c>
      <c r="W1203" s="9">
        <f ca="1">Daten!O1203</f>
        <v>500</v>
      </c>
      <c r="X1203" s="23">
        <f t="shared" ca="1" si="530"/>
        <v>439636</v>
      </c>
      <c r="Y1203" s="9">
        <f t="shared" ca="1" si="531"/>
        <v>280934.33560571558</v>
      </c>
      <c r="Z1203" s="21">
        <f t="shared" ca="1" si="532"/>
        <v>158701.66439428442</v>
      </c>
      <c r="AA1203" s="27">
        <f t="shared" ca="1" si="533"/>
        <v>-15870.166439428443</v>
      </c>
      <c r="AB1203" s="32">
        <f t="shared" ca="1" si="534"/>
        <v>-33379.311974120268</v>
      </c>
      <c r="AC1203" s="31">
        <f t="shared" ca="1" si="535"/>
        <v>0</v>
      </c>
      <c r="AG1203" s="26">
        <f t="shared" ca="1" si="536"/>
        <v>0</v>
      </c>
      <c r="AH1203" s="26">
        <f t="shared" ca="1" si="537"/>
        <v>0</v>
      </c>
      <c r="AI1203" s="26">
        <f t="shared" ca="1" si="538"/>
        <v>0</v>
      </c>
      <c r="AJ1203" s="26">
        <f t="shared" ca="1" si="539"/>
        <v>1</v>
      </c>
      <c r="AK1203" s="26">
        <f t="shared" ca="1" si="540"/>
        <v>0</v>
      </c>
      <c r="AL1203" s="26">
        <f t="shared" ca="1" si="541"/>
        <v>0</v>
      </c>
      <c r="AM1203" s="26">
        <f t="shared" ca="1" si="542"/>
        <v>0</v>
      </c>
      <c r="AN1203" s="26">
        <f ca="1">IF(AM1203=0,0,COUNTIF($AM$19:AM1203,C1203*10+1))</f>
        <v>0</v>
      </c>
      <c r="AO1203" s="21">
        <f t="shared" ca="1" si="543"/>
        <v>0</v>
      </c>
      <c r="AP1203" s="33">
        <f t="shared" ca="1" si="544"/>
        <v>0</v>
      </c>
      <c r="AQ1203" s="24"/>
      <c r="AR1203" s="155">
        <f ca="1">ROUND(Zsfg!$C$11/'Z1'!$AL$2120*'Z1'!AL1203,0)</f>
        <v>0</v>
      </c>
      <c r="AS1203" s="26">
        <f t="shared" ca="1" si="546"/>
        <v>0</v>
      </c>
      <c r="AT1203" s="26">
        <f ca="1">IF(AS1203=0,0,COUNTIF($AS$19:AS1203,C1203*10+1))</f>
        <v>0</v>
      </c>
      <c r="AU1203" s="21">
        <f t="shared" ca="1" si="547"/>
        <v>0</v>
      </c>
      <c r="AV1203" s="33">
        <f t="shared" ca="1" si="545"/>
        <v>0</v>
      </c>
    </row>
    <row r="1204" spans="1:48" x14ac:dyDescent="0.2">
      <c r="A1204" s="15">
        <f>Daten!A1204</f>
        <v>41425</v>
      </c>
      <c r="B1204" s="8" t="str">
        <f>Daten!B1204</f>
        <v>Suben</v>
      </c>
      <c r="C1204" s="15">
        <f t="shared" si="520"/>
        <v>4</v>
      </c>
      <c r="D1204" s="10">
        <f>Daten!D1204</f>
        <v>0</v>
      </c>
      <c r="E1204" s="9">
        <f>Daten!E1204</f>
        <v>1457</v>
      </c>
      <c r="F1204" s="9">
        <f>Daten!F1204</f>
        <v>1418</v>
      </c>
      <c r="G1204" s="27">
        <f t="shared" si="521"/>
        <v>39</v>
      </c>
      <c r="H1204" s="29">
        <f t="shared" si="522"/>
        <v>2.7503526093088856E-2</v>
      </c>
      <c r="I1204" s="21">
        <f t="shared" si="523"/>
        <v>22.756718895625529</v>
      </c>
      <c r="J1204" s="21">
        <f t="shared" si="524"/>
        <v>16.243281104374471</v>
      </c>
      <c r="K1204" s="27">
        <f t="shared" si="525"/>
        <v>-8121.6405521872357</v>
      </c>
      <c r="L1204" s="16">
        <f>Daten!G1204</f>
        <v>189</v>
      </c>
      <c r="M1204" s="16">
        <f>Daten!H1204</f>
        <v>1068</v>
      </c>
      <c r="N1204" s="16">
        <f>Daten!I1204</f>
        <v>200</v>
      </c>
      <c r="O1204" s="28">
        <f t="shared" si="526"/>
        <v>0.36423220973782772</v>
      </c>
      <c r="P1204" s="16">
        <f t="shared" si="527"/>
        <v>586.3699030527215</v>
      </c>
      <c r="Q1204" s="21">
        <f t="shared" si="528"/>
        <v>-197.3699030527215</v>
      </c>
      <c r="R1204" s="27">
        <f t="shared" si="529"/>
        <v>-39473.980610544299</v>
      </c>
      <c r="S1204" s="9">
        <f ca="1">Daten!K1204</f>
        <v>5963</v>
      </c>
      <c r="T1204" s="9">
        <f ca="1">Daten!L1204</f>
        <v>103852</v>
      </c>
      <c r="U1204" s="9">
        <f ca="1">Daten!M1204</f>
        <v>584767</v>
      </c>
      <c r="V1204" s="9">
        <f ca="1">Daten!N1204</f>
        <v>500</v>
      </c>
      <c r="W1204" s="9">
        <f ca="1">Daten!O1204</f>
        <v>500</v>
      </c>
      <c r="X1204" s="23">
        <f t="shared" ca="1" si="530"/>
        <v>694582</v>
      </c>
      <c r="Y1204" s="9">
        <f t="shared" ca="1" si="531"/>
        <v>496147.06300306378</v>
      </c>
      <c r="Z1204" s="21">
        <f t="shared" ca="1" si="532"/>
        <v>198434.93699693622</v>
      </c>
      <c r="AA1204" s="27">
        <f t="shared" ca="1" si="533"/>
        <v>-19843.493699693623</v>
      </c>
      <c r="AB1204" s="32">
        <f t="shared" ca="1" si="534"/>
        <v>-67439.114862425165</v>
      </c>
      <c r="AC1204" s="31">
        <f t="shared" ca="1" si="535"/>
        <v>0</v>
      </c>
      <c r="AG1204" s="26">
        <f t="shared" ca="1" si="536"/>
        <v>0</v>
      </c>
      <c r="AH1204" s="26">
        <f t="shared" ca="1" si="537"/>
        <v>0</v>
      </c>
      <c r="AI1204" s="26">
        <f t="shared" ca="1" si="538"/>
        <v>0</v>
      </c>
      <c r="AJ1204" s="26">
        <f t="shared" ca="1" si="539"/>
        <v>1</v>
      </c>
      <c r="AK1204" s="26">
        <f t="shared" ca="1" si="540"/>
        <v>0</v>
      </c>
      <c r="AL1204" s="26">
        <f t="shared" ca="1" si="541"/>
        <v>0</v>
      </c>
      <c r="AM1204" s="26">
        <f t="shared" ca="1" si="542"/>
        <v>0</v>
      </c>
      <c r="AN1204" s="26">
        <f ca="1">IF(AM1204=0,0,COUNTIF($AM$19:AM1204,C1204*10+1))</f>
        <v>0</v>
      </c>
      <c r="AO1204" s="21">
        <f t="shared" ca="1" si="543"/>
        <v>0</v>
      </c>
      <c r="AP1204" s="33">
        <f t="shared" ca="1" si="544"/>
        <v>0</v>
      </c>
      <c r="AQ1204" s="24"/>
      <c r="AR1204" s="155">
        <f ca="1">ROUND(Zsfg!$C$11/'Z1'!$AL$2120*'Z1'!AL1204,0)</f>
        <v>0</v>
      </c>
      <c r="AS1204" s="26">
        <f t="shared" ca="1" si="546"/>
        <v>0</v>
      </c>
      <c r="AT1204" s="26">
        <f ca="1">IF(AS1204=0,0,COUNTIF($AS$19:AS1204,C1204*10+1))</f>
        <v>0</v>
      </c>
      <c r="AU1204" s="21">
        <f t="shared" ca="1" si="547"/>
        <v>0</v>
      </c>
      <c r="AV1204" s="33">
        <f t="shared" ca="1" si="545"/>
        <v>0</v>
      </c>
    </row>
    <row r="1205" spans="1:48" x14ac:dyDescent="0.2">
      <c r="A1205" s="15">
        <f>Daten!A1205</f>
        <v>41426</v>
      </c>
      <c r="B1205" s="8" t="str">
        <f>Daten!B1205</f>
        <v>Taufkirchen an der Pram</v>
      </c>
      <c r="C1205" s="15">
        <f t="shared" si="520"/>
        <v>4</v>
      </c>
      <c r="D1205" s="10">
        <f>Daten!D1205</f>
        <v>0</v>
      </c>
      <c r="E1205" s="9">
        <f>Daten!E1205</f>
        <v>2914</v>
      </c>
      <c r="F1205" s="9">
        <f>Daten!F1205</f>
        <v>2894</v>
      </c>
      <c r="G1205" s="27">
        <f t="shared" si="521"/>
        <v>20</v>
      </c>
      <c r="H1205" s="29">
        <f t="shared" si="522"/>
        <v>6.9108500345542506E-3</v>
      </c>
      <c r="I1205" s="21">
        <f t="shared" si="523"/>
        <v>46.444248578237151</v>
      </c>
      <c r="J1205" s="21">
        <f t="shared" si="524"/>
        <v>-26.444248578237151</v>
      </c>
      <c r="K1205" s="27">
        <f t="shared" si="525"/>
        <v>13222.124289118576</v>
      </c>
      <c r="L1205" s="16">
        <f>Daten!G1205</f>
        <v>426</v>
      </c>
      <c r="M1205" s="16">
        <f>Daten!H1205</f>
        <v>1917</v>
      </c>
      <c r="N1205" s="16">
        <f>Daten!I1205</f>
        <v>571</v>
      </c>
      <c r="O1205" s="28">
        <f t="shared" si="526"/>
        <v>0.52008346374543557</v>
      </c>
      <c r="P1205" s="16">
        <f t="shared" si="527"/>
        <v>1052.5010338502502</v>
      </c>
      <c r="Q1205" s="21">
        <f t="shared" si="528"/>
        <v>-55.501033850250224</v>
      </c>
      <c r="R1205" s="27">
        <f t="shared" si="529"/>
        <v>-11100.206770050045</v>
      </c>
      <c r="S1205" s="9">
        <f ca="1">Daten!K1205</f>
        <v>24775</v>
      </c>
      <c r="T1205" s="9">
        <f ca="1">Daten!L1205</f>
        <v>204991</v>
      </c>
      <c r="U1205" s="9">
        <f ca="1">Daten!M1205</f>
        <v>1099565</v>
      </c>
      <c r="V1205" s="9">
        <f ca="1">Daten!N1205</f>
        <v>500</v>
      </c>
      <c r="W1205" s="9">
        <f ca="1">Daten!O1205</f>
        <v>500</v>
      </c>
      <c r="X1205" s="23">
        <f t="shared" ca="1" si="530"/>
        <v>1329331</v>
      </c>
      <c r="Y1205" s="9">
        <f t="shared" ca="1" si="531"/>
        <v>992294.12600612757</v>
      </c>
      <c r="Z1205" s="21">
        <f t="shared" ca="1" si="532"/>
        <v>337036.87399387243</v>
      </c>
      <c r="AA1205" s="27">
        <f t="shared" ca="1" si="533"/>
        <v>-33703.687399387243</v>
      </c>
      <c r="AB1205" s="32">
        <f t="shared" ca="1" si="534"/>
        <v>-31581.769880318712</v>
      </c>
      <c r="AC1205" s="31">
        <f t="shared" ca="1" si="535"/>
        <v>0</v>
      </c>
      <c r="AG1205" s="26">
        <f t="shared" ca="1" si="536"/>
        <v>0</v>
      </c>
      <c r="AH1205" s="26">
        <f t="shared" ca="1" si="537"/>
        <v>0</v>
      </c>
      <c r="AI1205" s="26">
        <f t="shared" ca="1" si="538"/>
        <v>0</v>
      </c>
      <c r="AJ1205" s="26">
        <f t="shared" ca="1" si="539"/>
        <v>1</v>
      </c>
      <c r="AK1205" s="26">
        <f t="shared" ca="1" si="540"/>
        <v>0</v>
      </c>
      <c r="AL1205" s="26">
        <f t="shared" ca="1" si="541"/>
        <v>0</v>
      </c>
      <c r="AM1205" s="26">
        <f t="shared" ca="1" si="542"/>
        <v>0</v>
      </c>
      <c r="AN1205" s="26">
        <f ca="1">IF(AM1205=0,0,COUNTIF($AM$19:AM1205,C1205*10+1))</f>
        <v>0</v>
      </c>
      <c r="AO1205" s="21">
        <f t="shared" ca="1" si="543"/>
        <v>0</v>
      </c>
      <c r="AP1205" s="33">
        <f t="shared" ca="1" si="544"/>
        <v>0</v>
      </c>
      <c r="AQ1205" s="24"/>
      <c r="AR1205" s="155">
        <f ca="1">ROUND(Zsfg!$C$11/'Z1'!$AL$2120*'Z1'!AL1205,0)</f>
        <v>0</v>
      </c>
      <c r="AS1205" s="26">
        <f t="shared" ca="1" si="546"/>
        <v>0</v>
      </c>
      <c r="AT1205" s="26">
        <f ca="1">IF(AS1205=0,0,COUNTIF($AS$19:AS1205,C1205*10+1))</f>
        <v>0</v>
      </c>
      <c r="AU1205" s="21">
        <f t="shared" ca="1" si="547"/>
        <v>0</v>
      </c>
      <c r="AV1205" s="33">
        <f t="shared" ca="1" si="545"/>
        <v>0</v>
      </c>
    </row>
    <row r="1206" spans="1:48" x14ac:dyDescent="0.2">
      <c r="A1206" s="15">
        <f>Daten!A1206</f>
        <v>41427</v>
      </c>
      <c r="B1206" s="8" t="str">
        <f>Daten!B1206</f>
        <v>Vichtenstein</v>
      </c>
      <c r="C1206" s="15">
        <f t="shared" si="520"/>
        <v>4</v>
      </c>
      <c r="D1206" s="10">
        <f>Daten!D1206</f>
        <v>0</v>
      </c>
      <c r="E1206" s="9">
        <f>Daten!E1206</f>
        <v>626</v>
      </c>
      <c r="F1206" s="9">
        <f>Daten!F1206</f>
        <v>665</v>
      </c>
      <c r="G1206" s="27">
        <f t="shared" si="521"/>
        <v>-39</v>
      </c>
      <c r="H1206" s="29">
        <f t="shared" si="522"/>
        <v>-5.8646616541353384E-2</v>
      </c>
      <c r="I1206" s="21">
        <f t="shared" si="523"/>
        <v>10.672227126650901</v>
      </c>
      <c r="J1206" s="21">
        <f t="shared" si="524"/>
        <v>-49.672227126650903</v>
      </c>
      <c r="K1206" s="27">
        <f t="shared" si="525"/>
        <v>24836.113563325453</v>
      </c>
      <c r="L1206" s="16">
        <f>Daten!G1206</f>
        <v>98</v>
      </c>
      <c r="M1206" s="16">
        <f>Daten!H1206</f>
        <v>400</v>
      </c>
      <c r="N1206" s="16">
        <f>Daten!I1206</f>
        <v>128</v>
      </c>
      <c r="O1206" s="28">
        <f t="shared" si="526"/>
        <v>0.56499999999999995</v>
      </c>
      <c r="P1206" s="16">
        <f t="shared" si="527"/>
        <v>219.61419589989569</v>
      </c>
      <c r="Q1206" s="21">
        <f t="shared" si="528"/>
        <v>6.3858041001043091</v>
      </c>
      <c r="R1206" s="27">
        <f t="shared" si="529"/>
        <v>1277.1608200208618</v>
      </c>
      <c r="S1206" s="9">
        <f ca="1">Daten!K1206</f>
        <v>3521</v>
      </c>
      <c r="T1206" s="9">
        <f ca="1">Daten!L1206</f>
        <v>46064</v>
      </c>
      <c r="U1206" s="9">
        <f ca="1">Daten!M1206</f>
        <v>14210</v>
      </c>
      <c r="V1206" s="9">
        <f ca="1">Daten!N1206</f>
        <v>500</v>
      </c>
      <c r="W1206" s="9">
        <f ca="1">Daten!O1206</f>
        <v>500</v>
      </c>
      <c r="X1206" s="23">
        <f t="shared" ca="1" si="530"/>
        <v>63795</v>
      </c>
      <c r="Y1206" s="9">
        <f t="shared" ca="1" si="531"/>
        <v>213169.56859294299</v>
      </c>
      <c r="Z1206" s="21">
        <f t="shared" ca="1" si="532"/>
        <v>-149374.56859294299</v>
      </c>
      <c r="AA1206" s="27">
        <f t="shared" ca="1" si="533"/>
        <v>14937.4568592943</v>
      </c>
      <c r="AB1206" s="32">
        <f t="shared" ca="1" si="534"/>
        <v>41050.731242640613</v>
      </c>
      <c r="AC1206" s="31">
        <f t="shared" ca="1" si="535"/>
        <v>41050.731242640613</v>
      </c>
      <c r="AG1206" s="26">
        <f t="shared" ca="1" si="536"/>
        <v>24836.113563325453</v>
      </c>
      <c r="AH1206" s="26">
        <f t="shared" ca="1" si="537"/>
        <v>14937.4568592943</v>
      </c>
      <c r="AI1206" s="26">
        <f t="shared" ca="1" si="538"/>
        <v>39773.570422619756</v>
      </c>
      <c r="AJ1206" s="26">
        <f t="shared" ca="1" si="539"/>
        <v>1</v>
      </c>
      <c r="AK1206" s="26">
        <f t="shared" ca="1" si="540"/>
        <v>39773.570422619756</v>
      </c>
      <c r="AL1206" s="26">
        <f t="shared" ca="1" si="541"/>
        <v>42015</v>
      </c>
      <c r="AM1206" s="26">
        <f t="shared" ca="1" si="542"/>
        <v>41</v>
      </c>
      <c r="AN1206" s="26">
        <f ca="1">IF(AM1206=0,0,COUNTIF($AM$19:AM1206,C1206*10+1))</f>
        <v>138</v>
      </c>
      <c r="AO1206" s="21">
        <f t="shared" ca="1" si="543"/>
        <v>0</v>
      </c>
      <c r="AP1206" s="33">
        <f t="shared" ca="1" si="544"/>
        <v>42015</v>
      </c>
      <c r="AQ1206" s="24"/>
      <c r="AR1206" s="155">
        <f ca="1">ROUND(Zsfg!$C$11/'Z1'!$AL$2120*'Z1'!AL1206,0)</f>
        <v>35045</v>
      </c>
      <c r="AS1206" s="26">
        <f t="shared" ca="1" si="546"/>
        <v>41</v>
      </c>
      <c r="AT1206" s="26">
        <f ca="1">IF(AS1206=0,0,COUNTIF($AS$19:AS1206,C1206*10+1))</f>
        <v>138</v>
      </c>
      <c r="AU1206" s="21">
        <f t="shared" ca="1" si="547"/>
        <v>0</v>
      </c>
      <c r="AV1206" s="33">
        <f t="shared" ca="1" si="545"/>
        <v>35045</v>
      </c>
    </row>
    <row r="1207" spans="1:48" x14ac:dyDescent="0.2">
      <c r="A1207" s="15">
        <f>Daten!A1207</f>
        <v>41428</v>
      </c>
      <c r="B1207" s="8" t="str">
        <f>Daten!B1207</f>
        <v>Waldkirchen am Wesen</v>
      </c>
      <c r="C1207" s="15">
        <f t="shared" si="520"/>
        <v>4</v>
      </c>
      <c r="D1207" s="10">
        <f>Daten!D1207</f>
        <v>0</v>
      </c>
      <c r="E1207" s="9">
        <f>Daten!E1207</f>
        <v>1195</v>
      </c>
      <c r="F1207" s="9">
        <f>Daten!F1207</f>
        <v>1183</v>
      </c>
      <c r="G1207" s="27">
        <f t="shared" si="521"/>
        <v>12</v>
      </c>
      <c r="H1207" s="29">
        <f t="shared" si="522"/>
        <v>1.0143702451394759E-2</v>
      </c>
      <c r="I1207" s="21">
        <f t="shared" si="523"/>
        <v>18.985330362147391</v>
      </c>
      <c r="J1207" s="21">
        <f t="shared" si="524"/>
        <v>-6.9853303621473906</v>
      </c>
      <c r="K1207" s="27">
        <f t="shared" si="525"/>
        <v>3492.6651810736953</v>
      </c>
      <c r="L1207" s="16">
        <f>Daten!G1207</f>
        <v>149</v>
      </c>
      <c r="M1207" s="16">
        <f>Daten!H1207</f>
        <v>839</v>
      </c>
      <c r="N1207" s="16">
        <f>Daten!I1207</f>
        <v>207</v>
      </c>
      <c r="O1207" s="28">
        <f t="shared" si="526"/>
        <v>0.42431466030989273</v>
      </c>
      <c r="P1207" s="16">
        <f t="shared" si="527"/>
        <v>460.64077590003126</v>
      </c>
      <c r="Q1207" s="21">
        <f t="shared" si="528"/>
        <v>-104.64077590003126</v>
      </c>
      <c r="R1207" s="27">
        <f t="shared" si="529"/>
        <v>-20928.155180006252</v>
      </c>
      <c r="S1207" s="9">
        <f ca="1">Daten!K1207</f>
        <v>7223</v>
      </c>
      <c r="T1207" s="9">
        <f ca="1">Daten!L1207</f>
        <v>72050</v>
      </c>
      <c r="U1207" s="9">
        <f ca="1">Daten!M1207</f>
        <v>88130</v>
      </c>
      <c r="V1207" s="9">
        <f ca="1">Daten!N1207</f>
        <v>500</v>
      </c>
      <c r="W1207" s="9">
        <f ca="1">Daten!O1207</f>
        <v>500</v>
      </c>
      <c r="X1207" s="23">
        <f t="shared" ca="1" si="530"/>
        <v>167403</v>
      </c>
      <c r="Y1207" s="9">
        <f t="shared" ca="1" si="531"/>
        <v>406929.12854403653</v>
      </c>
      <c r="Z1207" s="21">
        <f t="shared" ca="1" si="532"/>
        <v>-239526.12854403653</v>
      </c>
      <c r="AA1207" s="27">
        <f t="shared" ca="1" si="533"/>
        <v>23952.612854403655</v>
      </c>
      <c r="AB1207" s="32">
        <f t="shared" ca="1" si="534"/>
        <v>6517.1228554710979</v>
      </c>
      <c r="AC1207" s="31">
        <f t="shared" ca="1" si="535"/>
        <v>6517.1228554710979</v>
      </c>
      <c r="AG1207" s="26">
        <f t="shared" ca="1" si="536"/>
        <v>3492.6651810736953</v>
      </c>
      <c r="AH1207" s="26">
        <f t="shared" ca="1" si="537"/>
        <v>23952.612854403655</v>
      </c>
      <c r="AI1207" s="26">
        <f t="shared" ca="1" si="538"/>
        <v>27445.278035477349</v>
      </c>
      <c r="AJ1207" s="26">
        <f t="shared" ca="1" si="539"/>
        <v>1</v>
      </c>
      <c r="AK1207" s="26">
        <f t="shared" ca="1" si="540"/>
        <v>27445.278035477349</v>
      </c>
      <c r="AL1207" s="26">
        <f t="shared" ca="1" si="541"/>
        <v>28992</v>
      </c>
      <c r="AM1207" s="26">
        <f t="shared" ca="1" si="542"/>
        <v>41</v>
      </c>
      <c r="AN1207" s="26">
        <f ca="1">IF(AM1207=0,0,COUNTIF($AM$19:AM1207,C1207*10+1))</f>
        <v>139</v>
      </c>
      <c r="AO1207" s="21">
        <f t="shared" ca="1" si="543"/>
        <v>0</v>
      </c>
      <c r="AP1207" s="33">
        <f t="shared" ca="1" si="544"/>
        <v>28992</v>
      </c>
      <c r="AQ1207" s="24"/>
      <c r="AR1207" s="155">
        <f ca="1">ROUND(Zsfg!$C$11/'Z1'!$AL$2120*'Z1'!AL1207,0)</f>
        <v>24182</v>
      </c>
      <c r="AS1207" s="26">
        <f t="shared" ca="1" si="546"/>
        <v>41</v>
      </c>
      <c r="AT1207" s="26">
        <f ca="1">IF(AS1207=0,0,COUNTIF($AS$19:AS1207,C1207*10+1))</f>
        <v>139</v>
      </c>
      <c r="AU1207" s="21">
        <f t="shared" ca="1" si="547"/>
        <v>0</v>
      </c>
      <c r="AV1207" s="33">
        <f t="shared" ca="1" si="545"/>
        <v>24182</v>
      </c>
    </row>
    <row r="1208" spans="1:48" x14ac:dyDescent="0.2">
      <c r="A1208" s="15">
        <f>Daten!A1208</f>
        <v>41429</v>
      </c>
      <c r="B1208" s="8" t="str">
        <f>Daten!B1208</f>
        <v>Wernstein am Inn</v>
      </c>
      <c r="C1208" s="15">
        <f t="shared" si="520"/>
        <v>4</v>
      </c>
      <c r="D1208" s="10">
        <f>Daten!D1208</f>
        <v>0</v>
      </c>
      <c r="E1208" s="9">
        <f>Daten!E1208</f>
        <v>1540</v>
      </c>
      <c r="F1208" s="9">
        <f>Daten!F1208</f>
        <v>1521</v>
      </c>
      <c r="G1208" s="27">
        <f t="shared" si="521"/>
        <v>19</v>
      </c>
      <c r="H1208" s="29">
        <f t="shared" si="522"/>
        <v>1.2491781722550954E-2</v>
      </c>
      <c r="I1208" s="21">
        <f t="shared" si="523"/>
        <v>24.409710465618073</v>
      </c>
      <c r="J1208" s="21">
        <f t="shared" si="524"/>
        <v>-5.4097104656180726</v>
      </c>
      <c r="K1208" s="27">
        <f t="shared" si="525"/>
        <v>2704.8552328090364</v>
      </c>
      <c r="L1208" s="16">
        <f>Daten!G1208</f>
        <v>212</v>
      </c>
      <c r="M1208" s="16">
        <f>Daten!H1208</f>
        <v>1039</v>
      </c>
      <c r="N1208" s="16">
        <f>Daten!I1208</f>
        <v>289</v>
      </c>
      <c r="O1208" s="28">
        <f t="shared" si="526"/>
        <v>0.48219441770933591</v>
      </c>
      <c r="P1208" s="16">
        <f t="shared" si="527"/>
        <v>570.44787384997915</v>
      </c>
      <c r="Q1208" s="21">
        <f t="shared" si="528"/>
        <v>-69.447873849979146</v>
      </c>
      <c r="R1208" s="27">
        <f t="shared" si="529"/>
        <v>-13889.57476999583</v>
      </c>
      <c r="S1208" s="9">
        <f ca="1">Daten!K1208</f>
        <v>9309</v>
      </c>
      <c r="T1208" s="9">
        <f ca="1">Daten!L1208</f>
        <v>98686</v>
      </c>
      <c r="U1208" s="9">
        <f ca="1">Daten!M1208</f>
        <v>259431</v>
      </c>
      <c r="V1208" s="9">
        <f ca="1">Daten!N1208</f>
        <v>500</v>
      </c>
      <c r="W1208" s="9">
        <f ca="1">Daten!O1208</f>
        <v>500</v>
      </c>
      <c r="X1208" s="23">
        <f t="shared" ca="1" si="530"/>
        <v>367426</v>
      </c>
      <c r="Y1208" s="9">
        <f t="shared" ca="1" si="531"/>
        <v>524410.75979733572</v>
      </c>
      <c r="Z1208" s="21">
        <f t="shared" ca="1" si="532"/>
        <v>-156984.75979733572</v>
      </c>
      <c r="AA1208" s="27">
        <f t="shared" ca="1" si="533"/>
        <v>15698.475979733572</v>
      </c>
      <c r="AB1208" s="32">
        <f t="shared" ca="1" si="534"/>
        <v>4513.756442546779</v>
      </c>
      <c r="AC1208" s="31">
        <f t="shared" ca="1" si="535"/>
        <v>4513.756442546779</v>
      </c>
      <c r="AG1208" s="26">
        <f t="shared" ca="1" si="536"/>
        <v>2704.8552328090364</v>
      </c>
      <c r="AH1208" s="26">
        <f t="shared" ca="1" si="537"/>
        <v>15698.475979733572</v>
      </c>
      <c r="AI1208" s="26">
        <f t="shared" ca="1" si="538"/>
        <v>18403.331212542609</v>
      </c>
      <c r="AJ1208" s="26">
        <f t="shared" ca="1" si="539"/>
        <v>1</v>
      </c>
      <c r="AK1208" s="26">
        <f t="shared" ca="1" si="540"/>
        <v>18403.331212542609</v>
      </c>
      <c r="AL1208" s="26">
        <f t="shared" ca="1" si="541"/>
        <v>19440</v>
      </c>
      <c r="AM1208" s="26">
        <f t="shared" ca="1" si="542"/>
        <v>41</v>
      </c>
      <c r="AN1208" s="26">
        <f ca="1">IF(AM1208=0,0,COUNTIF($AM$19:AM1208,C1208*10+1))</f>
        <v>140</v>
      </c>
      <c r="AO1208" s="21">
        <f t="shared" ca="1" si="543"/>
        <v>0</v>
      </c>
      <c r="AP1208" s="33">
        <f t="shared" ca="1" si="544"/>
        <v>19440</v>
      </c>
      <c r="AQ1208" s="24"/>
      <c r="AR1208" s="155">
        <f ca="1">ROUND(Zsfg!$C$11/'Z1'!$AL$2120*'Z1'!AL1208,0)</f>
        <v>16215</v>
      </c>
      <c r="AS1208" s="26">
        <f t="shared" ca="1" si="546"/>
        <v>41</v>
      </c>
      <c r="AT1208" s="26">
        <f ca="1">IF(AS1208=0,0,COUNTIF($AS$19:AS1208,C1208*10+1))</f>
        <v>140</v>
      </c>
      <c r="AU1208" s="21">
        <f t="shared" ca="1" si="547"/>
        <v>0</v>
      </c>
      <c r="AV1208" s="33">
        <f t="shared" ca="1" si="545"/>
        <v>16215</v>
      </c>
    </row>
    <row r="1209" spans="1:48" x14ac:dyDescent="0.2">
      <c r="A1209" s="15">
        <f>Daten!A1209</f>
        <v>41430</v>
      </c>
      <c r="B1209" s="8" t="str">
        <f>Daten!B1209</f>
        <v>Zell an der Pram</v>
      </c>
      <c r="C1209" s="15">
        <f t="shared" si="520"/>
        <v>4</v>
      </c>
      <c r="D1209" s="10">
        <f>Daten!D1209</f>
        <v>0</v>
      </c>
      <c r="E1209" s="9">
        <f>Daten!E1209</f>
        <v>2024</v>
      </c>
      <c r="F1209" s="9">
        <f>Daten!F1209</f>
        <v>2038</v>
      </c>
      <c r="G1209" s="27">
        <f t="shared" si="521"/>
        <v>-14</v>
      </c>
      <c r="H1209" s="29">
        <f t="shared" si="522"/>
        <v>-6.8694798822374874E-3</v>
      </c>
      <c r="I1209" s="21">
        <f t="shared" si="523"/>
        <v>32.706765239269977</v>
      </c>
      <c r="J1209" s="21">
        <f t="shared" si="524"/>
        <v>-46.706765239269977</v>
      </c>
      <c r="K1209" s="27">
        <f t="shared" si="525"/>
        <v>23353.382619634987</v>
      </c>
      <c r="L1209" s="16">
        <f>Daten!G1209</f>
        <v>339</v>
      </c>
      <c r="M1209" s="16">
        <f>Daten!H1209</f>
        <v>1276</v>
      </c>
      <c r="N1209" s="16">
        <f>Daten!I1209</f>
        <v>409</v>
      </c>
      <c r="O1209" s="28">
        <f t="shared" si="526"/>
        <v>0.58620689655172409</v>
      </c>
      <c r="P1209" s="16">
        <f t="shared" si="527"/>
        <v>700.56928492066731</v>
      </c>
      <c r="Q1209" s="21">
        <f t="shared" si="528"/>
        <v>47.430715079332685</v>
      </c>
      <c r="R1209" s="27">
        <f t="shared" si="529"/>
        <v>9486.1430158665371</v>
      </c>
      <c r="S1209" s="9">
        <f ca="1">Daten!K1209</f>
        <v>25967</v>
      </c>
      <c r="T1209" s="9">
        <f ca="1">Daten!L1209</f>
        <v>108726</v>
      </c>
      <c r="U1209" s="9">
        <f ca="1">Daten!M1209</f>
        <v>380144</v>
      </c>
      <c r="V1209" s="9">
        <f ca="1">Daten!N1209</f>
        <v>500</v>
      </c>
      <c r="W1209" s="9">
        <f ca="1">Daten!O1209</f>
        <v>500</v>
      </c>
      <c r="X1209" s="23">
        <f t="shared" ca="1" si="530"/>
        <v>514837</v>
      </c>
      <c r="Y1209" s="9">
        <f t="shared" ca="1" si="531"/>
        <v>689225.57001935551</v>
      </c>
      <c r="Z1209" s="21">
        <f t="shared" ca="1" si="532"/>
        <v>-174388.57001935551</v>
      </c>
      <c r="AA1209" s="27">
        <f t="shared" ca="1" si="533"/>
        <v>17438.85700193555</v>
      </c>
      <c r="AB1209" s="32">
        <f t="shared" ca="1" si="534"/>
        <v>50278.382637437069</v>
      </c>
      <c r="AC1209" s="31">
        <f t="shared" ca="1" si="535"/>
        <v>50278.382637437069</v>
      </c>
      <c r="AG1209" s="26">
        <f t="shared" ca="1" si="536"/>
        <v>23353.382619634987</v>
      </c>
      <c r="AH1209" s="26">
        <f t="shared" ca="1" si="537"/>
        <v>17438.85700193555</v>
      </c>
      <c r="AI1209" s="26">
        <f t="shared" ca="1" si="538"/>
        <v>40792.239621570538</v>
      </c>
      <c r="AJ1209" s="26">
        <f t="shared" ca="1" si="539"/>
        <v>1</v>
      </c>
      <c r="AK1209" s="26">
        <f t="shared" ca="1" si="540"/>
        <v>40792.239621570538</v>
      </c>
      <c r="AL1209" s="26">
        <f t="shared" ca="1" si="541"/>
        <v>43091</v>
      </c>
      <c r="AM1209" s="26">
        <f t="shared" ca="1" si="542"/>
        <v>41</v>
      </c>
      <c r="AN1209" s="26">
        <f ca="1">IF(AM1209=0,0,COUNTIF($AM$19:AM1209,C1209*10+1))</f>
        <v>141</v>
      </c>
      <c r="AO1209" s="21">
        <f t="shared" ca="1" si="543"/>
        <v>0</v>
      </c>
      <c r="AP1209" s="33">
        <f t="shared" ca="1" si="544"/>
        <v>43091</v>
      </c>
      <c r="AQ1209" s="24"/>
      <c r="AR1209" s="155">
        <f ca="1">ROUND(Zsfg!$C$11/'Z1'!$AL$2120*'Z1'!AL1209,0)</f>
        <v>35942</v>
      </c>
      <c r="AS1209" s="26">
        <f t="shared" ca="1" si="546"/>
        <v>41</v>
      </c>
      <c r="AT1209" s="26">
        <f ca="1">IF(AS1209=0,0,COUNTIF($AS$19:AS1209,C1209*10+1))</f>
        <v>141</v>
      </c>
      <c r="AU1209" s="21">
        <f t="shared" ca="1" si="547"/>
        <v>0</v>
      </c>
      <c r="AV1209" s="33">
        <f t="shared" ca="1" si="545"/>
        <v>35942</v>
      </c>
    </row>
    <row r="1210" spans="1:48" x14ac:dyDescent="0.2">
      <c r="A1210" s="15">
        <f>Daten!A1210</f>
        <v>41501</v>
      </c>
      <c r="B1210" s="8" t="str">
        <f>Daten!B1210</f>
        <v>Adlwang</v>
      </c>
      <c r="C1210" s="15">
        <f t="shared" si="520"/>
        <v>4</v>
      </c>
      <c r="D1210" s="10">
        <f>Daten!D1210</f>
        <v>0</v>
      </c>
      <c r="E1210" s="9">
        <f>Daten!E1210</f>
        <v>1875</v>
      </c>
      <c r="F1210" s="9">
        <f>Daten!F1210</f>
        <v>1741</v>
      </c>
      <c r="G1210" s="27">
        <f t="shared" si="521"/>
        <v>134</v>
      </c>
      <c r="H1210" s="29">
        <f t="shared" si="522"/>
        <v>7.6967260195290058E-2</v>
      </c>
      <c r="I1210" s="21">
        <f t="shared" si="523"/>
        <v>27.940372071427394</v>
      </c>
      <c r="J1210" s="21">
        <f t="shared" si="524"/>
        <v>106.05962792857261</v>
      </c>
      <c r="K1210" s="27">
        <f t="shared" si="525"/>
        <v>-53029.813964286303</v>
      </c>
      <c r="L1210" s="16">
        <f>Daten!G1210</f>
        <v>334</v>
      </c>
      <c r="M1210" s="16">
        <f>Daten!H1210</f>
        <v>1246</v>
      </c>
      <c r="N1210" s="16">
        <f>Daten!I1210</f>
        <v>295</v>
      </c>
      <c r="O1210" s="28">
        <f t="shared" si="526"/>
        <v>0.5048154093097913</v>
      </c>
      <c r="P1210" s="16">
        <f t="shared" si="527"/>
        <v>684.09822022817514</v>
      </c>
      <c r="Q1210" s="21">
        <f t="shared" si="528"/>
        <v>-55.098220228175137</v>
      </c>
      <c r="R1210" s="27">
        <f t="shared" si="529"/>
        <v>-11019.644045635028</v>
      </c>
      <c r="S1210" s="9">
        <f ca="1">Daten!K1210</f>
        <v>14771</v>
      </c>
      <c r="T1210" s="9">
        <f ca="1">Daten!L1210</f>
        <v>158473</v>
      </c>
      <c r="U1210" s="9">
        <f ca="1">Daten!M1210</f>
        <v>571050</v>
      </c>
      <c r="V1210" s="9">
        <f ca="1">Daten!N1210</f>
        <v>500</v>
      </c>
      <c r="W1210" s="9">
        <f ca="1">Daten!O1210</f>
        <v>500</v>
      </c>
      <c r="X1210" s="23">
        <f t="shared" ca="1" si="530"/>
        <v>744294</v>
      </c>
      <c r="Y1210" s="9">
        <f t="shared" ca="1" si="531"/>
        <v>638487.12637662631</v>
      </c>
      <c r="Z1210" s="21">
        <f t="shared" ca="1" si="532"/>
        <v>105806.87362337369</v>
      </c>
      <c r="AA1210" s="27">
        <f t="shared" ca="1" si="533"/>
        <v>-10580.687362337369</v>
      </c>
      <c r="AB1210" s="32">
        <f t="shared" ca="1" si="534"/>
        <v>-74630.145372258703</v>
      </c>
      <c r="AC1210" s="31">
        <f t="shared" ca="1" si="535"/>
        <v>0</v>
      </c>
      <c r="AG1210" s="26">
        <f t="shared" ca="1" si="536"/>
        <v>0</v>
      </c>
      <c r="AH1210" s="26">
        <f t="shared" ca="1" si="537"/>
        <v>0</v>
      </c>
      <c r="AI1210" s="26">
        <f t="shared" ca="1" si="538"/>
        <v>0</v>
      </c>
      <c r="AJ1210" s="26">
        <f t="shared" ca="1" si="539"/>
        <v>1</v>
      </c>
      <c r="AK1210" s="26">
        <f t="shared" ca="1" si="540"/>
        <v>0</v>
      </c>
      <c r="AL1210" s="26">
        <f t="shared" ca="1" si="541"/>
        <v>0</v>
      </c>
      <c r="AM1210" s="26">
        <f t="shared" ca="1" si="542"/>
        <v>0</v>
      </c>
      <c r="AN1210" s="26">
        <f ca="1">IF(AM1210=0,0,COUNTIF($AM$19:AM1210,C1210*10+1))</f>
        <v>0</v>
      </c>
      <c r="AO1210" s="21">
        <f t="shared" ca="1" si="543"/>
        <v>0</v>
      </c>
      <c r="AP1210" s="33">
        <f t="shared" ca="1" si="544"/>
        <v>0</v>
      </c>
      <c r="AQ1210" s="24"/>
      <c r="AR1210" s="155">
        <f ca="1">ROUND(Zsfg!$C$11/'Z1'!$AL$2120*'Z1'!AL1210,0)</f>
        <v>0</v>
      </c>
      <c r="AS1210" s="26">
        <f t="shared" ca="1" si="546"/>
        <v>0</v>
      </c>
      <c r="AT1210" s="26">
        <f ca="1">IF(AS1210=0,0,COUNTIF($AS$19:AS1210,C1210*10+1))</f>
        <v>0</v>
      </c>
      <c r="AU1210" s="21">
        <f t="shared" ca="1" si="547"/>
        <v>0</v>
      </c>
      <c r="AV1210" s="33">
        <f t="shared" ca="1" si="545"/>
        <v>0</v>
      </c>
    </row>
    <row r="1211" spans="1:48" x14ac:dyDescent="0.2">
      <c r="A1211" s="15">
        <f>Daten!A1211</f>
        <v>41502</v>
      </c>
      <c r="B1211" s="8" t="str">
        <f>Daten!B1211</f>
        <v>Aschach an der Steyr</v>
      </c>
      <c r="C1211" s="15">
        <f t="shared" si="520"/>
        <v>4</v>
      </c>
      <c r="D1211" s="10">
        <f>Daten!D1211</f>
        <v>0</v>
      </c>
      <c r="E1211" s="9">
        <f>Daten!E1211</f>
        <v>2277</v>
      </c>
      <c r="F1211" s="9">
        <f>Daten!F1211</f>
        <v>2187</v>
      </c>
      <c r="G1211" s="27">
        <f t="shared" si="521"/>
        <v>90</v>
      </c>
      <c r="H1211" s="29">
        <f t="shared" si="522"/>
        <v>4.1152263374485597E-2</v>
      </c>
      <c r="I1211" s="21">
        <f t="shared" si="523"/>
        <v>35.097986054113562</v>
      </c>
      <c r="J1211" s="21">
        <f t="shared" si="524"/>
        <v>54.902013945886438</v>
      </c>
      <c r="K1211" s="27">
        <f t="shared" si="525"/>
        <v>-27451.006972943218</v>
      </c>
      <c r="L1211" s="16">
        <f>Daten!G1211</f>
        <v>352</v>
      </c>
      <c r="M1211" s="16">
        <f>Daten!H1211</f>
        <v>1556</v>
      </c>
      <c r="N1211" s="16">
        <f>Daten!I1211</f>
        <v>369</v>
      </c>
      <c r="O1211" s="28">
        <f t="shared" si="526"/>
        <v>0.46336760925449871</v>
      </c>
      <c r="P1211" s="16">
        <f t="shared" si="527"/>
        <v>854.29922205059427</v>
      </c>
      <c r="Q1211" s="21">
        <f t="shared" si="528"/>
        <v>-133.29922205059427</v>
      </c>
      <c r="R1211" s="27">
        <f t="shared" si="529"/>
        <v>-26659.844410118854</v>
      </c>
      <c r="S1211" s="9">
        <f ca="1">Daten!K1211</f>
        <v>13946</v>
      </c>
      <c r="T1211" s="9">
        <f ca="1">Daten!L1211</f>
        <v>167484</v>
      </c>
      <c r="U1211" s="9">
        <f ca="1">Daten!M1211</f>
        <v>142324</v>
      </c>
      <c r="V1211" s="9">
        <f ca="1">Daten!N1211</f>
        <v>500</v>
      </c>
      <c r="W1211" s="9">
        <f ca="1">Daten!O1211</f>
        <v>500</v>
      </c>
      <c r="X1211" s="23">
        <f t="shared" ca="1" si="530"/>
        <v>323754</v>
      </c>
      <c r="Y1211" s="9">
        <f t="shared" ca="1" si="531"/>
        <v>775378.76627177501</v>
      </c>
      <c r="Z1211" s="21">
        <f t="shared" ca="1" si="532"/>
        <v>-451624.76627177501</v>
      </c>
      <c r="AA1211" s="27">
        <f t="shared" ca="1" si="533"/>
        <v>45162.476627177501</v>
      </c>
      <c r="AB1211" s="32">
        <f t="shared" ca="1" si="534"/>
        <v>-8948.3747558845716</v>
      </c>
      <c r="AC1211" s="31">
        <f t="shared" ca="1" si="535"/>
        <v>0</v>
      </c>
      <c r="AG1211" s="26">
        <f t="shared" ca="1" si="536"/>
        <v>0</v>
      </c>
      <c r="AH1211" s="26">
        <f t="shared" ca="1" si="537"/>
        <v>0</v>
      </c>
      <c r="AI1211" s="26">
        <f t="shared" ca="1" si="538"/>
        <v>0</v>
      </c>
      <c r="AJ1211" s="26">
        <f t="shared" ca="1" si="539"/>
        <v>1</v>
      </c>
      <c r="AK1211" s="26">
        <f t="shared" ca="1" si="540"/>
        <v>0</v>
      </c>
      <c r="AL1211" s="26">
        <f t="shared" ca="1" si="541"/>
        <v>0</v>
      </c>
      <c r="AM1211" s="26">
        <f t="shared" ca="1" si="542"/>
        <v>0</v>
      </c>
      <c r="AN1211" s="26">
        <f ca="1">IF(AM1211=0,0,COUNTIF($AM$19:AM1211,C1211*10+1))</f>
        <v>0</v>
      </c>
      <c r="AO1211" s="21">
        <f t="shared" ca="1" si="543"/>
        <v>0</v>
      </c>
      <c r="AP1211" s="33">
        <f t="shared" ca="1" si="544"/>
        <v>0</v>
      </c>
      <c r="AQ1211" s="24"/>
      <c r="AR1211" s="155">
        <f ca="1">ROUND(Zsfg!$C$11/'Z1'!$AL$2120*'Z1'!AL1211,0)</f>
        <v>0</v>
      </c>
      <c r="AS1211" s="26">
        <f t="shared" ca="1" si="546"/>
        <v>0</v>
      </c>
      <c r="AT1211" s="26">
        <f ca="1">IF(AS1211=0,0,COUNTIF($AS$19:AS1211,C1211*10+1))</f>
        <v>0</v>
      </c>
      <c r="AU1211" s="21">
        <f t="shared" ca="1" si="547"/>
        <v>0</v>
      </c>
      <c r="AV1211" s="33">
        <f t="shared" ca="1" si="545"/>
        <v>0</v>
      </c>
    </row>
    <row r="1212" spans="1:48" x14ac:dyDescent="0.2">
      <c r="A1212" s="15">
        <f>Daten!A1212</f>
        <v>41503</v>
      </c>
      <c r="B1212" s="8" t="str">
        <f>Daten!B1212</f>
        <v>Bad Hall</v>
      </c>
      <c r="C1212" s="15">
        <f t="shared" si="520"/>
        <v>4</v>
      </c>
      <c r="D1212" s="10">
        <f>Daten!D1212</f>
        <v>0</v>
      </c>
      <c r="E1212" s="9">
        <f>Daten!E1212</f>
        <v>5378</v>
      </c>
      <c r="F1212" s="9">
        <f>Daten!F1212</f>
        <v>4838</v>
      </c>
      <c r="G1212" s="27">
        <f t="shared" si="521"/>
        <v>540</v>
      </c>
      <c r="H1212" s="29">
        <f t="shared" si="522"/>
        <v>0.11161637040099215</v>
      </c>
      <c r="I1212" s="21">
        <f t="shared" si="523"/>
        <v>77.642458404115871</v>
      </c>
      <c r="J1212" s="21">
        <f t="shared" si="524"/>
        <v>462.35754159588413</v>
      </c>
      <c r="K1212" s="27">
        <f t="shared" si="525"/>
        <v>-231178.77079794207</v>
      </c>
      <c r="L1212" s="16">
        <f>Daten!G1212</f>
        <v>773</v>
      </c>
      <c r="M1212" s="16">
        <f>Daten!H1212</f>
        <v>3445</v>
      </c>
      <c r="N1212" s="16">
        <f>Daten!I1212</f>
        <v>1160</v>
      </c>
      <c r="O1212" s="28">
        <f t="shared" si="526"/>
        <v>0.5611030478955007</v>
      </c>
      <c r="P1212" s="16">
        <f t="shared" si="527"/>
        <v>1891.4272621878517</v>
      </c>
      <c r="Q1212" s="21">
        <f t="shared" si="528"/>
        <v>41.572737812148262</v>
      </c>
      <c r="R1212" s="27">
        <f t="shared" si="529"/>
        <v>8314.5475624296523</v>
      </c>
      <c r="S1212" s="9">
        <f ca="1">Daten!K1212</f>
        <v>11682</v>
      </c>
      <c r="T1212" s="9">
        <f ca="1">Daten!L1212</f>
        <v>564850</v>
      </c>
      <c r="U1212" s="9">
        <f ca="1">Daten!M1212</f>
        <v>1697125</v>
      </c>
      <c r="V1212" s="9">
        <f ca="1">Daten!N1212</f>
        <v>500</v>
      </c>
      <c r="W1212" s="9">
        <f ca="1">Daten!O1212</f>
        <v>500</v>
      </c>
      <c r="X1212" s="23">
        <f t="shared" ca="1" si="530"/>
        <v>2273657</v>
      </c>
      <c r="Y1212" s="9">
        <f t="shared" ca="1" si="531"/>
        <v>1831351.3416818648</v>
      </c>
      <c r="Z1212" s="21">
        <f t="shared" ca="1" si="532"/>
        <v>442305.65831813519</v>
      </c>
      <c r="AA1212" s="27">
        <f t="shared" ca="1" si="533"/>
        <v>-44230.565831813525</v>
      </c>
      <c r="AB1212" s="32">
        <f t="shared" ca="1" si="534"/>
        <v>-267094.78906732594</v>
      </c>
      <c r="AC1212" s="31">
        <f t="shared" ca="1" si="535"/>
        <v>0</v>
      </c>
      <c r="AG1212" s="26">
        <f t="shared" ca="1" si="536"/>
        <v>0</v>
      </c>
      <c r="AH1212" s="26">
        <f t="shared" ca="1" si="537"/>
        <v>0</v>
      </c>
      <c r="AI1212" s="26">
        <f t="shared" ca="1" si="538"/>
        <v>0</v>
      </c>
      <c r="AJ1212" s="26">
        <f t="shared" ca="1" si="539"/>
        <v>1</v>
      </c>
      <c r="AK1212" s="26">
        <f t="shared" ca="1" si="540"/>
        <v>0</v>
      </c>
      <c r="AL1212" s="26">
        <f t="shared" ca="1" si="541"/>
        <v>0</v>
      </c>
      <c r="AM1212" s="26">
        <f t="shared" ca="1" si="542"/>
        <v>0</v>
      </c>
      <c r="AN1212" s="26">
        <f ca="1">IF(AM1212=0,0,COUNTIF($AM$19:AM1212,C1212*10+1))</f>
        <v>0</v>
      </c>
      <c r="AO1212" s="21">
        <f t="shared" ca="1" si="543"/>
        <v>0</v>
      </c>
      <c r="AP1212" s="33">
        <f t="shared" ca="1" si="544"/>
        <v>0</v>
      </c>
      <c r="AQ1212" s="24"/>
      <c r="AR1212" s="155">
        <f ca="1">ROUND(Zsfg!$C$11/'Z1'!$AL$2120*'Z1'!AL1212,0)</f>
        <v>0</v>
      </c>
      <c r="AS1212" s="26">
        <f t="shared" ca="1" si="546"/>
        <v>0</v>
      </c>
      <c r="AT1212" s="26">
        <f ca="1">IF(AS1212=0,0,COUNTIF($AS$19:AS1212,C1212*10+1))</f>
        <v>0</v>
      </c>
      <c r="AU1212" s="21">
        <f t="shared" ca="1" si="547"/>
        <v>0</v>
      </c>
      <c r="AV1212" s="33">
        <f t="shared" ca="1" si="545"/>
        <v>0</v>
      </c>
    </row>
    <row r="1213" spans="1:48" x14ac:dyDescent="0.2">
      <c r="A1213" s="15">
        <f>Daten!A1213</f>
        <v>41504</v>
      </c>
      <c r="B1213" s="8" t="str">
        <f>Daten!B1213</f>
        <v>Dietach</v>
      </c>
      <c r="C1213" s="15">
        <f t="shared" si="520"/>
        <v>4</v>
      </c>
      <c r="D1213" s="10">
        <f>Daten!D1213</f>
        <v>0</v>
      </c>
      <c r="E1213" s="9">
        <f>Daten!E1213</f>
        <v>3233</v>
      </c>
      <c r="F1213" s="9">
        <f>Daten!F1213</f>
        <v>3051</v>
      </c>
      <c r="G1213" s="27">
        <f t="shared" si="521"/>
        <v>182</v>
      </c>
      <c r="H1213" s="29">
        <f t="shared" si="522"/>
        <v>5.965257292690921E-2</v>
      </c>
      <c r="I1213" s="21">
        <f t="shared" si="523"/>
        <v>48.96385708783744</v>
      </c>
      <c r="J1213" s="21">
        <f t="shared" si="524"/>
        <v>133.03614291216257</v>
      </c>
      <c r="K1213" s="27">
        <f t="shared" si="525"/>
        <v>-66518.071456081292</v>
      </c>
      <c r="L1213" s="16">
        <f>Daten!G1213</f>
        <v>523</v>
      </c>
      <c r="M1213" s="16">
        <f>Daten!H1213</f>
        <v>2183</v>
      </c>
      <c r="N1213" s="16">
        <f>Daten!I1213</f>
        <v>527</v>
      </c>
      <c r="O1213" s="28">
        <f t="shared" si="526"/>
        <v>0.48098946404031151</v>
      </c>
      <c r="P1213" s="16">
        <f t="shared" si="527"/>
        <v>1198.5444741236809</v>
      </c>
      <c r="Q1213" s="21">
        <f t="shared" si="528"/>
        <v>-148.54447412368086</v>
      </c>
      <c r="R1213" s="27">
        <f t="shared" si="529"/>
        <v>-29708.89482473617</v>
      </c>
      <c r="S1213" s="9">
        <f ca="1">Daten!K1213</f>
        <v>20534</v>
      </c>
      <c r="T1213" s="9">
        <f ca="1">Daten!L1213</f>
        <v>325925</v>
      </c>
      <c r="U1213" s="9">
        <f ca="1">Daten!M1213</f>
        <v>1579527</v>
      </c>
      <c r="V1213" s="9">
        <f ca="1">Daten!N1213</f>
        <v>500</v>
      </c>
      <c r="W1213" s="9">
        <f ca="1">Daten!O1213</f>
        <v>500</v>
      </c>
      <c r="X1213" s="23">
        <f t="shared" ca="1" si="530"/>
        <v>1925986</v>
      </c>
      <c r="Y1213" s="9">
        <f t="shared" ca="1" si="531"/>
        <v>1100922.0691070042</v>
      </c>
      <c r="Z1213" s="21">
        <f t="shared" ca="1" si="532"/>
        <v>825063.93089299579</v>
      </c>
      <c r="AA1213" s="27">
        <f t="shared" ca="1" si="533"/>
        <v>-82506.393089299585</v>
      </c>
      <c r="AB1213" s="32">
        <f t="shared" ca="1" si="534"/>
        <v>-178733.35937011705</v>
      </c>
      <c r="AC1213" s="31">
        <f t="shared" ca="1" si="535"/>
        <v>0</v>
      </c>
      <c r="AG1213" s="26">
        <f t="shared" ca="1" si="536"/>
        <v>0</v>
      </c>
      <c r="AH1213" s="26">
        <f t="shared" ca="1" si="537"/>
        <v>0</v>
      </c>
      <c r="AI1213" s="26">
        <f t="shared" ca="1" si="538"/>
        <v>0</v>
      </c>
      <c r="AJ1213" s="26">
        <f t="shared" ca="1" si="539"/>
        <v>1</v>
      </c>
      <c r="AK1213" s="26">
        <f t="shared" ca="1" si="540"/>
        <v>0</v>
      </c>
      <c r="AL1213" s="26">
        <f t="shared" ca="1" si="541"/>
        <v>0</v>
      </c>
      <c r="AM1213" s="26">
        <f t="shared" ca="1" si="542"/>
        <v>0</v>
      </c>
      <c r="AN1213" s="26">
        <f ca="1">IF(AM1213=0,0,COUNTIF($AM$19:AM1213,C1213*10+1))</f>
        <v>0</v>
      </c>
      <c r="AO1213" s="21">
        <f t="shared" ca="1" si="543"/>
        <v>0</v>
      </c>
      <c r="AP1213" s="33">
        <f t="shared" ca="1" si="544"/>
        <v>0</v>
      </c>
      <c r="AQ1213" s="24"/>
      <c r="AR1213" s="155">
        <f ca="1">ROUND(Zsfg!$C$11/'Z1'!$AL$2120*'Z1'!AL1213,0)</f>
        <v>0</v>
      </c>
      <c r="AS1213" s="26">
        <f t="shared" ca="1" si="546"/>
        <v>0</v>
      </c>
      <c r="AT1213" s="26">
        <f ca="1">IF(AS1213=0,0,COUNTIF($AS$19:AS1213,C1213*10+1))</f>
        <v>0</v>
      </c>
      <c r="AU1213" s="21">
        <f t="shared" ca="1" si="547"/>
        <v>0</v>
      </c>
      <c r="AV1213" s="33">
        <f t="shared" ca="1" si="545"/>
        <v>0</v>
      </c>
    </row>
    <row r="1214" spans="1:48" x14ac:dyDescent="0.2">
      <c r="A1214" s="15">
        <f>Daten!A1214</f>
        <v>41505</v>
      </c>
      <c r="B1214" s="8" t="str">
        <f>Daten!B1214</f>
        <v>Gaflenz</v>
      </c>
      <c r="C1214" s="15">
        <f t="shared" si="520"/>
        <v>4</v>
      </c>
      <c r="D1214" s="10">
        <f>Daten!D1214</f>
        <v>0</v>
      </c>
      <c r="E1214" s="9">
        <f>Daten!E1214</f>
        <v>1950</v>
      </c>
      <c r="F1214" s="9">
        <f>Daten!F1214</f>
        <v>1898</v>
      </c>
      <c r="G1214" s="27">
        <f t="shared" si="521"/>
        <v>52</v>
      </c>
      <c r="H1214" s="29">
        <f t="shared" si="522"/>
        <v>2.7397260273972601E-2</v>
      </c>
      <c r="I1214" s="21">
        <f t="shared" si="523"/>
        <v>30.459980581027683</v>
      </c>
      <c r="J1214" s="21">
        <f t="shared" si="524"/>
        <v>21.540019418972317</v>
      </c>
      <c r="K1214" s="27">
        <f t="shared" si="525"/>
        <v>-10770.009709486159</v>
      </c>
      <c r="L1214" s="16">
        <f>Daten!G1214</f>
        <v>348</v>
      </c>
      <c r="M1214" s="16">
        <f>Daten!H1214</f>
        <v>1243</v>
      </c>
      <c r="N1214" s="16">
        <f>Daten!I1214</f>
        <v>359</v>
      </c>
      <c r="O1214" s="28">
        <f t="shared" si="526"/>
        <v>0.56878519710378117</v>
      </c>
      <c r="P1214" s="16">
        <f t="shared" si="527"/>
        <v>682.45111375892589</v>
      </c>
      <c r="Q1214" s="21">
        <f t="shared" si="528"/>
        <v>24.548886241074115</v>
      </c>
      <c r="R1214" s="27">
        <f t="shared" si="529"/>
        <v>4909.777248214823</v>
      </c>
      <c r="S1214" s="9">
        <f ca="1">Daten!K1214</f>
        <v>14909</v>
      </c>
      <c r="T1214" s="9">
        <f ca="1">Daten!L1214</f>
        <v>134009</v>
      </c>
      <c r="U1214" s="9">
        <f ca="1">Daten!M1214</f>
        <v>404731</v>
      </c>
      <c r="V1214" s="9">
        <f ca="1">Daten!N1214</f>
        <v>500</v>
      </c>
      <c r="W1214" s="9">
        <f ca="1">Daten!O1214</f>
        <v>500</v>
      </c>
      <c r="X1214" s="23">
        <f t="shared" ca="1" si="530"/>
        <v>553649</v>
      </c>
      <c r="Y1214" s="9">
        <f t="shared" ca="1" si="531"/>
        <v>664026.61143169133</v>
      </c>
      <c r="Z1214" s="21">
        <f t="shared" ca="1" si="532"/>
        <v>-110377.61143169133</v>
      </c>
      <c r="AA1214" s="27">
        <f t="shared" ca="1" si="533"/>
        <v>11037.761143169133</v>
      </c>
      <c r="AB1214" s="32">
        <f t="shared" ca="1" si="534"/>
        <v>5177.5286818977966</v>
      </c>
      <c r="AC1214" s="31">
        <f t="shared" ca="1" si="535"/>
        <v>5177.5286818977966</v>
      </c>
      <c r="AG1214" s="26">
        <f t="shared" ca="1" si="536"/>
        <v>-10770.009709486159</v>
      </c>
      <c r="AH1214" s="26">
        <f t="shared" ca="1" si="537"/>
        <v>11037.761143169133</v>
      </c>
      <c r="AI1214" s="26">
        <f t="shared" ca="1" si="538"/>
        <v>267.75143368297358</v>
      </c>
      <c r="AJ1214" s="26">
        <f t="shared" ca="1" si="539"/>
        <v>1</v>
      </c>
      <c r="AK1214" s="26">
        <f t="shared" ca="1" si="540"/>
        <v>0</v>
      </c>
      <c r="AL1214" s="26">
        <f t="shared" ca="1" si="541"/>
        <v>0</v>
      </c>
      <c r="AM1214" s="26">
        <f t="shared" ca="1" si="542"/>
        <v>0</v>
      </c>
      <c r="AN1214" s="26">
        <f ca="1">IF(AM1214=0,0,COUNTIF($AM$19:AM1214,C1214*10+1))</f>
        <v>0</v>
      </c>
      <c r="AO1214" s="21">
        <f t="shared" ca="1" si="543"/>
        <v>0</v>
      </c>
      <c r="AP1214" s="33">
        <f t="shared" ca="1" si="544"/>
        <v>0</v>
      </c>
      <c r="AQ1214" s="24"/>
      <c r="AR1214" s="155">
        <f ca="1">ROUND(Zsfg!$C$11/'Z1'!$AL$2120*'Z1'!AL1214,0)</f>
        <v>0</v>
      </c>
      <c r="AS1214" s="26">
        <f t="shared" ca="1" si="546"/>
        <v>0</v>
      </c>
      <c r="AT1214" s="26">
        <f ca="1">IF(AS1214=0,0,COUNTIF($AS$19:AS1214,C1214*10+1))</f>
        <v>0</v>
      </c>
      <c r="AU1214" s="21">
        <f t="shared" ca="1" si="547"/>
        <v>0</v>
      </c>
      <c r="AV1214" s="33">
        <f t="shared" ca="1" si="545"/>
        <v>0</v>
      </c>
    </row>
    <row r="1215" spans="1:48" x14ac:dyDescent="0.2">
      <c r="A1215" s="15">
        <f>Daten!A1215</f>
        <v>41506</v>
      </c>
      <c r="B1215" s="8" t="str">
        <f>Daten!B1215</f>
        <v>Garsten</v>
      </c>
      <c r="C1215" s="15">
        <f t="shared" si="520"/>
        <v>4</v>
      </c>
      <c r="D1215" s="10">
        <f>Daten!D1215</f>
        <v>0</v>
      </c>
      <c r="E1215" s="9">
        <f>Daten!E1215</f>
        <v>6653</v>
      </c>
      <c r="F1215" s="9">
        <f>Daten!F1215</f>
        <v>6643</v>
      </c>
      <c r="G1215" s="27">
        <f t="shared" si="521"/>
        <v>10</v>
      </c>
      <c r="H1215" s="29">
        <f t="shared" si="522"/>
        <v>1.5053439710973958E-3</v>
      </c>
      <c r="I1215" s="21">
        <f t="shared" si="523"/>
        <v>106.60993203359689</v>
      </c>
      <c r="J1215" s="21">
        <f t="shared" si="524"/>
        <v>-96.609932033596891</v>
      </c>
      <c r="K1215" s="27">
        <f t="shared" si="525"/>
        <v>48304.966016798448</v>
      </c>
      <c r="L1215" s="16">
        <f>Daten!G1215</f>
        <v>975</v>
      </c>
      <c r="M1215" s="16">
        <f>Daten!H1215</f>
        <v>4376</v>
      </c>
      <c r="N1215" s="16">
        <f>Daten!I1215</f>
        <v>1302</v>
      </c>
      <c r="O1215" s="28">
        <f t="shared" si="526"/>
        <v>0.5203382084095064</v>
      </c>
      <c r="P1215" s="16">
        <f t="shared" si="527"/>
        <v>2402.5793031448588</v>
      </c>
      <c r="Q1215" s="21">
        <f t="shared" si="528"/>
        <v>-125.57930314485884</v>
      </c>
      <c r="R1215" s="27">
        <f t="shared" si="529"/>
        <v>-25115.860628971768</v>
      </c>
      <c r="S1215" s="9">
        <f ca="1">Daten!K1215</f>
        <v>26418</v>
      </c>
      <c r="T1215" s="9">
        <f ca="1">Daten!L1215</f>
        <v>396904</v>
      </c>
      <c r="U1215" s="9">
        <f ca="1">Daten!M1215</f>
        <v>763842</v>
      </c>
      <c r="V1215" s="9">
        <f ca="1">Daten!N1215</f>
        <v>500</v>
      </c>
      <c r="W1215" s="9">
        <f ca="1">Daten!O1215</f>
        <v>500</v>
      </c>
      <c r="X1215" s="23">
        <f t="shared" ca="1" si="530"/>
        <v>1187164</v>
      </c>
      <c r="Y1215" s="9">
        <f t="shared" ca="1" si="531"/>
        <v>2265522.5876179705</v>
      </c>
      <c r="Z1215" s="21">
        <f t="shared" ca="1" si="532"/>
        <v>-1078358.5876179705</v>
      </c>
      <c r="AA1215" s="27">
        <f t="shared" ca="1" si="533"/>
        <v>107835.85876179706</v>
      </c>
      <c r="AB1215" s="32">
        <f t="shared" ca="1" si="534"/>
        <v>131024.96414962375</v>
      </c>
      <c r="AC1215" s="31">
        <f t="shared" ca="1" si="535"/>
        <v>131024.96414962375</v>
      </c>
      <c r="AG1215" s="26">
        <f t="shared" ca="1" si="536"/>
        <v>48304.966016798448</v>
      </c>
      <c r="AH1215" s="26">
        <f t="shared" ca="1" si="537"/>
        <v>107835.85876179706</v>
      </c>
      <c r="AI1215" s="26">
        <f t="shared" ca="1" si="538"/>
        <v>156140.8247785955</v>
      </c>
      <c r="AJ1215" s="26">
        <f t="shared" ca="1" si="539"/>
        <v>1</v>
      </c>
      <c r="AK1215" s="26">
        <f t="shared" ca="1" si="540"/>
        <v>156140.8247785955</v>
      </c>
      <c r="AL1215" s="26">
        <f t="shared" ca="1" si="541"/>
        <v>164940</v>
      </c>
      <c r="AM1215" s="26">
        <f t="shared" ca="1" si="542"/>
        <v>41</v>
      </c>
      <c r="AN1215" s="26">
        <f ca="1">IF(AM1215=0,0,COUNTIF($AM$19:AM1215,C1215*10+1))</f>
        <v>142</v>
      </c>
      <c r="AO1215" s="21">
        <f t="shared" ca="1" si="543"/>
        <v>0</v>
      </c>
      <c r="AP1215" s="33">
        <f t="shared" ca="1" si="544"/>
        <v>164940</v>
      </c>
      <c r="AQ1215" s="24"/>
      <c r="AR1215" s="155">
        <f ca="1">ROUND(Zsfg!$C$11/'Z1'!$AL$2120*'Z1'!AL1215,0)</f>
        <v>137577</v>
      </c>
      <c r="AS1215" s="26">
        <f t="shared" ca="1" si="546"/>
        <v>41</v>
      </c>
      <c r="AT1215" s="26">
        <f ca="1">IF(AS1215=0,0,COUNTIF($AS$19:AS1215,C1215*10+1))</f>
        <v>142</v>
      </c>
      <c r="AU1215" s="21">
        <f t="shared" ca="1" si="547"/>
        <v>0</v>
      </c>
      <c r="AV1215" s="33">
        <f t="shared" ca="1" si="545"/>
        <v>137577</v>
      </c>
    </row>
    <row r="1216" spans="1:48" x14ac:dyDescent="0.2">
      <c r="A1216" s="15">
        <f>Daten!A1216</f>
        <v>41507</v>
      </c>
      <c r="B1216" s="8" t="str">
        <f>Daten!B1216</f>
        <v>Großraming</v>
      </c>
      <c r="C1216" s="15">
        <f t="shared" si="520"/>
        <v>4</v>
      </c>
      <c r="D1216" s="10">
        <f>Daten!D1216</f>
        <v>0</v>
      </c>
      <c r="E1216" s="9">
        <f>Daten!E1216</f>
        <v>2680</v>
      </c>
      <c r="F1216" s="9">
        <f>Daten!F1216</f>
        <v>2673</v>
      </c>
      <c r="G1216" s="27">
        <f t="shared" si="521"/>
        <v>7</v>
      </c>
      <c r="H1216" s="29">
        <f t="shared" si="522"/>
        <v>2.6187803965581741E-3</v>
      </c>
      <c r="I1216" s="21">
        <f t="shared" si="523"/>
        <v>42.897538510583246</v>
      </c>
      <c r="J1216" s="21">
        <f t="shared" si="524"/>
        <v>-35.897538510583246</v>
      </c>
      <c r="K1216" s="27">
        <f t="shared" si="525"/>
        <v>17948.769255291623</v>
      </c>
      <c r="L1216" s="16">
        <f>Daten!G1216</f>
        <v>460</v>
      </c>
      <c r="M1216" s="16">
        <f>Daten!H1216</f>
        <v>1655</v>
      </c>
      <c r="N1216" s="16">
        <f>Daten!I1216</f>
        <v>565</v>
      </c>
      <c r="O1216" s="28">
        <f t="shared" si="526"/>
        <v>0.61933534743202412</v>
      </c>
      <c r="P1216" s="16">
        <f t="shared" si="527"/>
        <v>908.65373553581844</v>
      </c>
      <c r="Q1216" s="21">
        <f t="shared" si="528"/>
        <v>116.34626446418156</v>
      </c>
      <c r="R1216" s="27">
        <f t="shared" si="529"/>
        <v>23269.25289283631</v>
      </c>
      <c r="S1216" s="9">
        <f ca="1">Daten!K1216</f>
        <v>26798</v>
      </c>
      <c r="T1216" s="9">
        <f ca="1">Daten!L1216</f>
        <v>167966</v>
      </c>
      <c r="U1216" s="9">
        <f ca="1">Daten!M1216</f>
        <v>532387</v>
      </c>
      <c r="V1216" s="9">
        <f ca="1">Daten!N1216</f>
        <v>500</v>
      </c>
      <c r="W1216" s="9">
        <f ca="1">Daten!O1216</f>
        <v>500</v>
      </c>
      <c r="X1216" s="23">
        <f t="shared" ca="1" si="530"/>
        <v>727151</v>
      </c>
      <c r="Y1216" s="9">
        <f t="shared" ca="1" si="531"/>
        <v>912610.93263432453</v>
      </c>
      <c r="Z1216" s="21">
        <f t="shared" ca="1" si="532"/>
        <v>-185459.93263432453</v>
      </c>
      <c r="AA1216" s="27">
        <f t="shared" ca="1" si="533"/>
        <v>18545.993263432454</v>
      </c>
      <c r="AB1216" s="32">
        <f t="shared" ca="1" si="534"/>
        <v>59764.01541156038</v>
      </c>
      <c r="AC1216" s="31">
        <f t="shared" ca="1" si="535"/>
        <v>59764.01541156038</v>
      </c>
      <c r="AG1216" s="26">
        <f t="shared" ca="1" si="536"/>
        <v>17948.769255291623</v>
      </c>
      <c r="AH1216" s="26">
        <f t="shared" ca="1" si="537"/>
        <v>18545.993263432454</v>
      </c>
      <c r="AI1216" s="26">
        <f t="shared" ca="1" si="538"/>
        <v>36494.762518724077</v>
      </c>
      <c r="AJ1216" s="26">
        <f t="shared" ca="1" si="539"/>
        <v>1</v>
      </c>
      <c r="AK1216" s="26">
        <f t="shared" ca="1" si="540"/>
        <v>36494.762518724077</v>
      </c>
      <c r="AL1216" s="26">
        <f t="shared" ca="1" si="541"/>
        <v>38551</v>
      </c>
      <c r="AM1216" s="26">
        <f t="shared" ca="1" si="542"/>
        <v>41</v>
      </c>
      <c r="AN1216" s="26">
        <f ca="1">IF(AM1216=0,0,COUNTIF($AM$19:AM1216,C1216*10+1))</f>
        <v>143</v>
      </c>
      <c r="AO1216" s="21">
        <f t="shared" ca="1" si="543"/>
        <v>0</v>
      </c>
      <c r="AP1216" s="33">
        <f t="shared" ca="1" si="544"/>
        <v>38551</v>
      </c>
      <c r="AQ1216" s="24"/>
      <c r="AR1216" s="155">
        <f ca="1">ROUND(Zsfg!$C$11/'Z1'!$AL$2120*'Z1'!AL1216,0)</f>
        <v>32155</v>
      </c>
      <c r="AS1216" s="26">
        <f t="shared" ca="1" si="546"/>
        <v>41</v>
      </c>
      <c r="AT1216" s="26">
        <f ca="1">IF(AS1216=0,0,COUNTIF($AS$19:AS1216,C1216*10+1))</f>
        <v>143</v>
      </c>
      <c r="AU1216" s="21">
        <f t="shared" ca="1" si="547"/>
        <v>0</v>
      </c>
      <c r="AV1216" s="33">
        <f t="shared" ca="1" si="545"/>
        <v>32155</v>
      </c>
    </row>
    <row r="1217" spans="1:48" x14ac:dyDescent="0.2">
      <c r="A1217" s="15">
        <f>Daten!A1217</f>
        <v>41508</v>
      </c>
      <c r="B1217" s="8" t="str">
        <f>Daten!B1217</f>
        <v>Laussa</v>
      </c>
      <c r="C1217" s="15">
        <f t="shared" si="520"/>
        <v>4</v>
      </c>
      <c r="D1217" s="10">
        <f>Daten!D1217</f>
        <v>0</v>
      </c>
      <c r="E1217" s="9">
        <f>Daten!E1217</f>
        <v>1248</v>
      </c>
      <c r="F1217" s="9">
        <f>Daten!F1217</f>
        <v>1252</v>
      </c>
      <c r="G1217" s="27">
        <f t="shared" si="521"/>
        <v>-4</v>
      </c>
      <c r="H1217" s="29">
        <f t="shared" si="522"/>
        <v>-3.1948881789137379E-3</v>
      </c>
      <c r="I1217" s="21">
        <f t="shared" si="523"/>
        <v>20.092674229423949</v>
      </c>
      <c r="J1217" s="21">
        <f t="shared" si="524"/>
        <v>-24.092674229423949</v>
      </c>
      <c r="K1217" s="27">
        <f t="shared" si="525"/>
        <v>12046.337114711974</v>
      </c>
      <c r="L1217" s="16">
        <f>Daten!G1217</f>
        <v>203</v>
      </c>
      <c r="M1217" s="16">
        <f>Daten!H1217</f>
        <v>834</v>
      </c>
      <c r="N1217" s="16">
        <f>Daten!I1217</f>
        <v>211</v>
      </c>
      <c r="O1217" s="28">
        <f t="shared" si="526"/>
        <v>0.49640287769784175</v>
      </c>
      <c r="P1217" s="16">
        <f t="shared" si="527"/>
        <v>457.89559845128252</v>
      </c>
      <c r="Q1217" s="21">
        <f t="shared" si="528"/>
        <v>-43.895598451282524</v>
      </c>
      <c r="R1217" s="27">
        <f t="shared" si="529"/>
        <v>-8779.1196902565043</v>
      </c>
      <c r="S1217" s="9">
        <f ca="1">Daten!K1217</f>
        <v>8256</v>
      </c>
      <c r="T1217" s="9">
        <f ca="1">Daten!L1217</f>
        <v>61799</v>
      </c>
      <c r="U1217" s="9">
        <f ca="1">Daten!M1217</f>
        <v>118013</v>
      </c>
      <c r="V1217" s="9">
        <f ca="1">Daten!N1217</f>
        <v>500</v>
      </c>
      <c r="W1217" s="9">
        <f ca="1">Daten!O1217</f>
        <v>500</v>
      </c>
      <c r="X1217" s="23">
        <f t="shared" ca="1" si="530"/>
        <v>188068</v>
      </c>
      <c r="Y1217" s="9">
        <f t="shared" ca="1" si="531"/>
        <v>424977.03131628246</v>
      </c>
      <c r="Z1217" s="21">
        <f t="shared" ca="1" si="532"/>
        <v>-236909.03131628246</v>
      </c>
      <c r="AA1217" s="27">
        <f t="shared" ca="1" si="533"/>
        <v>23690.903131628249</v>
      </c>
      <c r="AB1217" s="32">
        <f t="shared" ca="1" si="534"/>
        <v>26958.120556083719</v>
      </c>
      <c r="AC1217" s="31">
        <f t="shared" ca="1" si="535"/>
        <v>26958.120556083719</v>
      </c>
      <c r="AG1217" s="26">
        <f t="shared" ca="1" si="536"/>
        <v>12046.337114711974</v>
      </c>
      <c r="AH1217" s="26">
        <f t="shared" ca="1" si="537"/>
        <v>23690.903131628249</v>
      </c>
      <c r="AI1217" s="26">
        <f t="shared" ca="1" si="538"/>
        <v>35737.240246340225</v>
      </c>
      <c r="AJ1217" s="26">
        <f t="shared" ca="1" si="539"/>
        <v>1</v>
      </c>
      <c r="AK1217" s="26">
        <f t="shared" ca="1" si="540"/>
        <v>35737.240246340225</v>
      </c>
      <c r="AL1217" s="26">
        <f t="shared" ca="1" si="541"/>
        <v>37751</v>
      </c>
      <c r="AM1217" s="26">
        <f t="shared" ca="1" si="542"/>
        <v>41</v>
      </c>
      <c r="AN1217" s="26">
        <f ca="1">IF(AM1217=0,0,COUNTIF($AM$19:AM1217,C1217*10+1))</f>
        <v>144</v>
      </c>
      <c r="AO1217" s="21">
        <f t="shared" ca="1" si="543"/>
        <v>0</v>
      </c>
      <c r="AP1217" s="33">
        <f t="shared" ca="1" si="544"/>
        <v>37751</v>
      </c>
      <c r="AQ1217" s="24"/>
      <c r="AR1217" s="155">
        <f ca="1">ROUND(Zsfg!$C$11/'Z1'!$AL$2120*'Z1'!AL1217,0)</f>
        <v>31488</v>
      </c>
      <c r="AS1217" s="26">
        <f t="shared" ca="1" si="546"/>
        <v>41</v>
      </c>
      <c r="AT1217" s="26">
        <f ca="1">IF(AS1217=0,0,COUNTIF($AS$19:AS1217,C1217*10+1))</f>
        <v>144</v>
      </c>
      <c r="AU1217" s="21">
        <f t="shared" ca="1" si="547"/>
        <v>0</v>
      </c>
      <c r="AV1217" s="33">
        <f t="shared" ca="1" si="545"/>
        <v>31488</v>
      </c>
    </row>
    <row r="1218" spans="1:48" x14ac:dyDescent="0.2">
      <c r="A1218" s="15">
        <f>Daten!A1218</f>
        <v>41509</v>
      </c>
      <c r="B1218" s="8" t="str">
        <f>Daten!B1218</f>
        <v>Losenstein</v>
      </c>
      <c r="C1218" s="15">
        <f t="shared" si="520"/>
        <v>4</v>
      </c>
      <c r="D1218" s="10">
        <f>Daten!D1218</f>
        <v>0</v>
      </c>
      <c r="E1218" s="9">
        <f>Daten!E1218</f>
        <v>1609</v>
      </c>
      <c r="F1218" s="9">
        <f>Daten!F1218</f>
        <v>1594</v>
      </c>
      <c r="G1218" s="27">
        <f t="shared" si="521"/>
        <v>15</v>
      </c>
      <c r="H1218" s="29">
        <f t="shared" si="522"/>
        <v>9.4102885821831864E-3</v>
      </c>
      <c r="I1218" s="21">
        <f t="shared" si="523"/>
        <v>25.581248180272986</v>
      </c>
      <c r="J1218" s="21">
        <f t="shared" si="524"/>
        <v>-10.581248180272986</v>
      </c>
      <c r="K1218" s="27">
        <f t="shared" si="525"/>
        <v>5290.6240901364936</v>
      </c>
      <c r="L1218" s="16">
        <f>Daten!G1218</f>
        <v>240</v>
      </c>
      <c r="M1218" s="16">
        <f>Daten!H1218</f>
        <v>1056</v>
      </c>
      <c r="N1218" s="16">
        <f>Daten!I1218</f>
        <v>313</v>
      </c>
      <c r="O1218" s="28">
        <f t="shared" si="526"/>
        <v>0.52367424242424243</v>
      </c>
      <c r="P1218" s="16">
        <f t="shared" si="527"/>
        <v>579.7814771757246</v>
      </c>
      <c r="Q1218" s="21">
        <f t="shared" si="528"/>
        <v>-26.781477175724604</v>
      </c>
      <c r="R1218" s="27">
        <f t="shared" si="529"/>
        <v>-5356.2954351449207</v>
      </c>
      <c r="S1218" s="9">
        <f ca="1">Daten!K1218</f>
        <v>3082</v>
      </c>
      <c r="T1218" s="9">
        <f ca="1">Daten!L1218</f>
        <v>141237</v>
      </c>
      <c r="U1218" s="9">
        <f ca="1">Daten!M1218</f>
        <v>724738</v>
      </c>
      <c r="V1218" s="9">
        <f ca="1">Daten!N1218</f>
        <v>500</v>
      </c>
      <c r="W1218" s="9">
        <f ca="1">Daten!O1218</f>
        <v>500</v>
      </c>
      <c r="X1218" s="23">
        <f t="shared" ca="1" si="530"/>
        <v>869057</v>
      </c>
      <c r="Y1218" s="9">
        <f t="shared" ca="1" si="531"/>
        <v>547907.0860479956</v>
      </c>
      <c r="Z1218" s="21">
        <f t="shared" ca="1" si="532"/>
        <v>321149.9139520044</v>
      </c>
      <c r="AA1218" s="27">
        <f t="shared" ca="1" si="533"/>
        <v>-32114.991395200443</v>
      </c>
      <c r="AB1218" s="32">
        <f t="shared" ca="1" si="534"/>
        <v>-32180.662740208871</v>
      </c>
      <c r="AC1218" s="31">
        <f t="shared" ca="1" si="535"/>
        <v>0</v>
      </c>
      <c r="AG1218" s="26">
        <f t="shared" ca="1" si="536"/>
        <v>0</v>
      </c>
      <c r="AH1218" s="26">
        <f t="shared" ca="1" si="537"/>
        <v>0</v>
      </c>
      <c r="AI1218" s="26">
        <f t="shared" ca="1" si="538"/>
        <v>0</v>
      </c>
      <c r="AJ1218" s="26">
        <f t="shared" ca="1" si="539"/>
        <v>1</v>
      </c>
      <c r="AK1218" s="26">
        <f t="shared" ca="1" si="540"/>
        <v>0</v>
      </c>
      <c r="AL1218" s="26">
        <f t="shared" ca="1" si="541"/>
        <v>0</v>
      </c>
      <c r="AM1218" s="26">
        <f t="shared" ca="1" si="542"/>
        <v>0</v>
      </c>
      <c r="AN1218" s="26">
        <f ca="1">IF(AM1218=0,0,COUNTIF($AM$19:AM1218,C1218*10+1))</f>
        <v>0</v>
      </c>
      <c r="AO1218" s="21">
        <f t="shared" ca="1" si="543"/>
        <v>0</v>
      </c>
      <c r="AP1218" s="33">
        <f t="shared" ca="1" si="544"/>
        <v>0</v>
      </c>
      <c r="AQ1218" s="24"/>
      <c r="AR1218" s="155">
        <f ca="1">ROUND(Zsfg!$C$11/'Z1'!$AL$2120*'Z1'!AL1218,0)</f>
        <v>0</v>
      </c>
      <c r="AS1218" s="26">
        <f t="shared" ca="1" si="546"/>
        <v>0</v>
      </c>
      <c r="AT1218" s="26">
        <f ca="1">IF(AS1218=0,0,COUNTIF($AS$19:AS1218,C1218*10+1))</f>
        <v>0</v>
      </c>
      <c r="AU1218" s="21">
        <f t="shared" ca="1" si="547"/>
        <v>0</v>
      </c>
      <c r="AV1218" s="33">
        <f t="shared" ca="1" si="545"/>
        <v>0</v>
      </c>
    </row>
    <row r="1219" spans="1:48" x14ac:dyDescent="0.2">
      <c r="A1219" s="15">
        <f>Daten!A1219</f>
        <v>41510</v>
      </c>
      <c r="B1219" s="8" t="str">
        <f>Daten!B1219</f>
        <v>Maria Neustift</v>
      </c>
      <c r="C1219" s="15">
        <f t="shared" si="520"/>
        <v>4</v>
      </c>
      <c r="D1219" s="10">
        <f>Daten!D1219</f>
        <v>0</v>
      </c>
      <c r="E1219" s="9">
        <f>Daten!E1219</f>
        <v>1612</v>
      </c>
      <c r="F1219" s="9">
        <f>Daten!F1219</f>
        <v>1590</v>
      </c>
      <c r="G1219" s="27">
        <f t="shared" si="521"/>
        <v>22</v>
      </c>
      <c r="H1219" s="29">
        <f t="shared" si="522"/>
        <v>1.3836477987421384E-2</v>
      </c>
      <c r="I1219" s="21">
        <f t="shared" si="523"/>
        <v>25.517054332894634</v>
      </c>
      <c r="J1219" s="21">
        <f t="shared" si="524"/>
        <v>-3.5170543328946344</v>
      </c>
      <c r="K1219" s="27">
        <f t="shared" si="525"/>
        <v>1758.5271664473173</v>
      </c>
      <c r="L1219" s="16">
        <f>Daten!G1219</f>
        <v>288</v>
      </c>
      <c r="M1219" s="16">
        <f>Daten!H1219</f>
        <v>1071</v>
      </c>
      <c r="N1219" s="16">
        <f>Daten!I1219</f>
        <v>253</v>
      </c>
      <c r="O1219" s="28">
        <f t="shared" si="526"/>
        <v>0.50513538748832865</v>
      </c>
      <c r="P1219" s="16">
        <f t="shared" si="527"/>
        <v>588.01700952197075</v>
      </c>
      <c r="Q1219" s="21">
        <f t="shared" si="528"/>
        <v>-47.017009521970749</v>
      </c>
      <c r="R1219" s="27">
        <f t="shared" si="529"/>
        <v>-9403.4019043941498</v>
      </c>
      <c r="S1219" s="9">
        <f ca="1">Daten!K1219</f>
        <v>12058</v>
      </c>
      <c r="T1219" s="9">
        <f ca="1">Daten!L1219</f>
        <v>70940</v>
      </c>
      <c r="U1219" s="9">
        <f ca="1">Daten!M1219</f>
        <v>87951</v>
      </c>
      <c r="V1219" s="9">
        <f ca="1">Daten!N1219</f>
        <v>500</v>
      </c>
      <c r="W1219" s="9">
        <f ca="1">Daten!O1219</f>
        <v>500</v>
      </c>
      <c r="X1219" s="23">
        <f t="shared" ca="1" si="530"/>
        <v>170949</v>
      </c>
      <c r="Y1219" s="9">
        <f t="shared" ca="1" si="531"/>
        <v>548928.66545019823</v>
      </c>
      <c r="Z1219" s="21">
        <f t="shared" ca="1" si="532"/>
        <v>-377979.66545019823</v>
      </c>
      <c r="AA1219" s="27">
        <f t="shared" ca="1" si="533"/>
        <v>37797.966545019823</v>
      </c>
      <c r="AB1219" s="32">
        <f t="shared" ca="1" si="534"/>
        <v>30153.091807072989</v>
      </c>
      <c r="AC1219" s="31">
        <f t="shared" ca="1" si="535"/>
        <v>30153.091807072989</v>
      </c>
      <c r="AG1219" s="26">
        <f t="shared" ca="1" si="536"/>
        <v>1758.5271664473173</v>
      </c>
      <c r="AH1219" s="26">
        <f t="shared" ca="1" si="537"/>
        <v>37797.966545019823</v>
      </c>
      <c r="AI1219" s="26">
        <f t="shared" ca="1" si="538"/>
        <v>39556.493711467141</v>
      </c>
      <c r="AJ1219" s="26">
        <f t="shared" ca="1" si="539"/>
        <v>1</v>
      </c>
      <c r="AK1219" s="26">
        <f t="shared" ca="1" si="540"/>
        <v>39556.493711467141</v>
      </c>
      <c r="AL1219" s="26">
        <f t="shared" ca="1" si="541"/>
        <v>41786</v>
      </c>
      <c r="AM1219" s="26">
        <f t="shared" ca="1" si="542"/>
        <v>41</v>
      </c>
      <c r="AN1219" s="26">
        <f ca="1">IF(AM1219=0,0,COUNTIF($AM$19:AM1219,C1219*10+1))</f>
        <v>145</v>
      </c>
      <c r="AO1219" s="21">
        <f t="shared" ca="1" si="543"/>
        <v>0</v>
      </c>
      <c r="AP1219" s="33">
        <f t="shared" ca="1" si="544"/>
        <v>41786</v>
      </c>
      <c r="AQ1219" s="24"/>
      <c r="AR1219" s="155">
        <f ca="1">ROUND(Zsfg!$C$11/'Z1'!$AL$2120*'Z1'!AL1219,0)</f>
        <v>34854</v>
      </c>
      <c r="AS1219" s="26">
        <f t="shared" ca="1" si="546"/>
        <v>41</v>
      </c>
      <c r="AT1219" s="26">
        <f ca="1">IF(AS1219=0,0,COUNTIF($AS$19:AS1219,C1219*10+1))</f>
        <v>145</v>
      </c>
      <c r="AU1219" s="21">
        <f t="shared" ca="1" si="547"/>
        <v>0</v>
      </c>
      <c r="AV1219" s="33">
        <f t="shared" ca="1" si="545"/>
        <v>34854</v>
      </c>
    </row>
    <row r="1220" spans="1:48" x14ac:dyDescent="0.2">
      <c r="A1220" s="15">
        <f>Daten!A1220</f>
        <v>41511</v>
      </c>
      <c r="B1220" s="8" t="str">
        <f>Daten!B1220</f>
        <v>Pfarrkirchen bei Bad Hall</v>
      </c>
      <c r="C1220" s="15">
        <f t="shared" si="520"/>
        <v>4</v>
      </c>
      <c r="D1220" s="10">
        <f>Daten!D1220</f>
        <v>0</v>
      </c>
      <c r="E1220" s="9">
        <f>Daten!E1220</f>
        <v>2272</v>
      </c>
      <c r="F1220" s="9">
        <f>Daten!F1220</f>
        <v>2157</v>
      </c>
      <c r="G1220" s="27">
        <f t="shared" si="521"/>
        <v>115</v>
      </c>
      <c r="H1220" s="29">
        <f t="shared" si="522"/>
        <v>5.331478905887807E-2</v>
      </c>
      <c r="I1220" s="21">
        <f t="shared" si="523"/>
        <v>34.616532198775928</v>
      </c>
      <c r="J1220" s="21">
        <f t="shared" si="524"/>
        <v>80.383467801224072</v>
      </c>
      <c r="K1220" s="27">
        <f t="shared" si="525"/>
        <v>-40191.733900612038</v>
      </c>
      <c r="L1220" s="16">
        <f>Daten!G1220</f>
        <v>351</v>
      </c>
      <c r="M1220" s="16">
        <f>Daten!H1220</f>
        <v>1515</v>
      </c>
      <c r="N1220" s="16">
        <f>Daten!I1220</f>
        <v>406</v>
      </c>
      <c r="O1220" s="28">
        <f t="shared" si="526"/>
        <v>0.49966996699669969</v>
      </c>
      <c r="P1220" s="16">
        <f t="shared" si="527"/>
        <v>831.78876697085502</v>
      </c>
      <c r="Q1220" s="21">
        <f t="shared" si="528"/>
        <v>-74.788766970855022</v>
      </c>
      <c r="R1220" s="27">
        <f t="shared" si="529"/>
        <v>-14957.753394171004</v>
      </c>
      <c r="S1220" s="9">
        <f ca="1">Daten!K1220</f>
        <v>9544</v>
      </c>
      <c r="T1220" s="9">
        <f ca="1">Daten!L1220</f>
        <v>183748</v>
      </c>
      <c r="U1220" s="9">
        <f ca="1">Daten!M1220</f>
        <v>283635</v>
      </c>
      <c r="V1220" s="9">
        <f ca="1">Daten!N1220</f>
        <v>500</v>
      </c>
      <c r="W1220" s="9">
        <f ca="1">Daten!O1220</f>
        <v>500</v>
      </c>
      <c r="X1220" s="23">
        <f t="shared" ca="1" si="530"/>
        <v>476927</v>
      </c>
      <c r="Y1220" s="9">
        <f t="shared" ca="1" si="531"/>
        <v>773676.13393477071</v>
      </c>
      <c r="Z1220" s="21">
        <f t="shared" ca="1" si="532"/>
        <v>-296749.13393477071</v>
      </c>
      <c r="AA1220" s="27">
        <f t="shared" ca="1" si="533"/>
        <v>29674.913393477073</v>
      </c>
      <c r="AB1220" s="32">
        <f t="shared" ca="1" si="534"/>
        <v>-25474.573901305972</v>
      </c>
      <c r="AC1220" s="31">
        <f t="shared" ca="1" si="535"/>
        <v>0</v>
      </c>
      <c r="AG1220" s="26">
        <f t="shared" ca="1" si="536"/>
        <v>0</v>
      </c>
      <c r="AH1220" s="26">
        <f t="shared" ca="1" si="537"/>
        <v>0</v>
      </c>
      <c r="AI1220" s="26">
        <f t="shared" ca="1" si="538"/>
        <v>0</v>
      </c>
      <c r="AJ1220" s="26">
        <f t="shared" ca="1" si="539"/>
        <v>1</v>
      </c>
      <c r="AK1220" s="26">
        <f t="shared" ca="1" si="540"/>
        <v>0</v>
      </c>
      <c r="AL1220" s="26">
        <f t="shared" ca="1" si="541"/>
        <v>0</v>
      </c>
      <c r="AM1220" s="26">
        <f t="shared" ca="1" si="542"/>
        <v>0</v>
      </c>
      <c r="AN1220" s="26">
        <f ca="1">IF(AM1220=0,0,COUNTIF($AM$19:AM1220,C1220*10+1))</f>
        <v>0</v>
      </c>
      <c r="AO1220" s="21">
        <f t="shared" ca="1" si="543"/>
        <v>0</v>
      </c>
      <c r="AP1220" s="33">
        <f t="shared" ca="1" si="544"/>
        <v>0</v>
      </c>
      <c r="AQ1220" s="24"/>
      <c r="AR1220" s="155">
        <f ca="1">ROUND(Zsfg!$C$11/'Z1'!$AL$2120*'Z1'!AL1220,0)</f>
        <v>0</v>
      </c>
      <c r="AS1220" s="26">
        <f t="shared" ca="1" si="546"/>
        <v>0</v>
      </c>
      <c r="AT1220" s="26">
        <f ca="1">IF(AS1220=0,0,COUNTIF($AS$19:AS1220,C1220*10+1))</f>
        <v>0</v>
      </c>
      <c r="AU1220" s="21">
        <f t="shared" ca="1" si="547"/>
        <v>0</v>
      </c>
      <c r="AV1220" s="33">
        <f t="shared" ca="1" si="545"/>
        <v>0</v>
      </c>
    </row>
    <row r="1221" spans="1:48" x14ac:dyDescent="0.2">
      <c r="A1221" s="15">
        <f>Daten!A1221</f>
        <v>41512</v>
      </c>
      <c r="B1221" s="8" t="str">
        <f>Daten!B1221</f>
        <v>Reichraming</v>
      </c>
      <c r="C1221" s="15">
        <f t="shared" si="520"/>
        <v>4</v>
      </c>
      <c r="D1221" s="10">
        <f>Daten!D1221</f>
        <v>0</v>
      </c>
      <c r="E1221" s="9">
        <f>Daten!E1221</f>
        <v>1712</v>
      </c>
      <c r="F1221" s="9">
        <f>Daten!F1221</f>
        <v>1737</v>
      </c>
      <c r="G1221" s="27">
        <f t="shared" si="521"/>
        <v>-25</v>
      </c>
      <c r="H1221" s="29">
        <f t="shared" si="522"/>
        <v>-1.4392630972941854E-2</v>
      </c>
      <c r="I1221" s="21">
        <f t="shared" si="523"/>
        <v>27.876178224049042</v>
      </c>
      <c r="J1221" s="21">
        <f t="shared" si="524"/>
        <v>-52.876178224049042</v>
      </c>
      <c r="K1221" s="27">
        <f t="shared" si="525"/>
        <v>26438.089112024521</v>
      </c>
      <c r="L1221" s="16">
        <f>Daten!G1221</f>
        <v>213</v>
      </c>
      <c r="M1221" s="16">
        <f>Daten!H1221</f>
        <v>1117</v>
      </c>
      <c r="N1221" s="16">
        <f>Daten!I1221</f>
        <v>382</v>
      </c>
      <c r="O1221" s="28">
        <f t="shared" si="526"/>
        <v>0.53267681289167412</v>
      </c>
      <c r="P1221" s="16">
        <f t="shared" si="527"/>
        <v>613.27264205045878</v>
      </c>
      <c r="Q1221" s="21">
        <f t="shared" si="528"/>
        <v>-18.272642050458785</v>
      </c>
      <c r="R1221" s="27">
        <f t="shared" si="529"/>
        <v>-3654.528410091757</v>
      </c>
      <c r="S1221" s="9">
        <f ca="1">Daten!K1221</f>
        <v>20853</v>
      </c>
      <c r="T1221" s="9">
        <f ca="1">Daten!L1221</f>
        <v>110729</v>
      </c>
      <c r="U1221" s="9">
        <f ca="1">Daten!M1221</f>
        <v>303805</v>
      </c>
      <c r="V1221" s="9">
        <f ca="1">Daten!N1221</f>
        <v>500</v>
      </c>
      <c r="W1221" s="9">
        <f ca="1">Daten!O1221</f>
        <v>500</v>
      </c>
      <c r="X1221" s="23">
        <f t="shared" ca="1" si="530"/>
        <v>435387</v>
      </c>
      <c r="Y1221" s="9">
        <f t="shared" ca="1" si="531"/>
        <v>582981.31219028495</v>
      </c>
      <c r="Z1221" s="21">
        <f t="shared" ca="1" si="532"/>
        <v>-147594.31219028495</v>
      </c>
      <c r="AA1221" s="27">
        <f t="shared" ca="1" si="533"/>
        <v>14759.431219028496</v>
      </c>
      <c r="AB1221" s="32">
        <f t="shared" ca="1" si="534"/>
        <v>37542.991920961264</v>
      </c>
      <c r="AC1221" s="31">
        <f t="shared" ca="1" si="535"/>
        <v>37542.991920961264</v>
      </c>
      <c r="AG1221" s="26">
        <f t="shared" ca="1" si="536"/>
        <v>26438.089112024521</v>
      </c>
      <c r="AH1221" s="26">
        <f t="shared" ca="1" si="537"/>
        <v>14759.431219028496</v>
      </c>
      <c r="AI1221" s="26">
        <f t="shared" ca="1" si="538"/>
        <v>41197.52033105302</v>
      </c>
      <c r="AJ1221" s="26">
        <f t="shared" ca="1" si="539"/>
        <v>1</v>
      </c>
      <c r="AK1221" s="26">
        <f t="shared" ca="1" si="540"/>
        <v>41197.52033105302</v>
      </c>
      <c r="AL1221" s="26">
        <f t="shared" ca="1" si="541"/>
        <v>43519</v>
      </c>
      <c r="AM1221" s="26">
        <f t="shared" ca="1" si="542"/>
        <v>41</v>
      </c>
      <c r="AN1221" s="26">
        <f ca="1">IF(AM1221=0,0,COUNTIF($AM$19:AM1221,C1221*10+1))</f>
        <v>146</v>
      </c>
      <c r="AO1221" s="21">
        <f t="shared" ca="1" si="543"/>
        <v>0</v>
      </c>
      <c r="AP1221" s="33">
        <f t="shared" ca="1" si="544"/>
        <v>43519</v>
      </c>
      <c r="AQ1221" s="24"/>
      <c r="AR1221" s="155">
        <f ca="1">ROUND(Zsfg!$C$11/'Z1'!$AL$2120*'Z1'!AL1221,0)</f>
        <v>36299</v>
      </c>
      <c r="AS1221" s="26">
        <f t="shared" ca="1" si="546"/>
        <v>41</v>
      </c>
      <c r="AT1221" s="26">
        <f ca="1">IF(AS1221=0,0,COUNTIF($AS$19:AS1221,C1221*10+1))</f>
        <v>146</v>
      </c>
      <c r="AU1221" s="21">
        <f t="shared" ca="1" si="547"/>
        <v>0</v>
      </c>
      <c r="AV1221" s="33">
        <f t="shared" ca="1" si="545"/>
        <v>36299</v>
      </c>
    </row>
    <row r="1222" spans="1:48" x14ac:dyDescent="0.2">
      <c r="A1222" s="15">
        <f>Daten!A1222</f>
        <v>41513</v>
      </c>
      <c r="B1222" s="8" t="str">
        <f>Daten!B1222</f>
        <v>Rohr im Kremstal</v>
      </c>
      <c r="C1222" s="15">
        <f t="shared" si="520"/>
        <v>4</v>
      </c>
      <c r="D1222" s="10">
        <f>Daten!D1222</f>
        <v>0</v>
      </c>
      <c r="E1222" s="9">
        <f>Daten!E1222</f>
        <v>1404</v>
      </c>
      <c r="F1222" s="9">
        <f>Daten!F1222</f>
        <v>1231</v>
      </c>
      <c r="G1222" s="27">
        <f t="shared" si="521"/>
        <v>173</v>
      </c>
      <c r="H1222" s="29">
        <f t="shared" si="522"/>
        <v>0.14053614947197401</v>
      </c>
      <c r="I1222" s="21">
        <f t="shared" si="523"/>
        <v>19.755656530687606</v>
      </c>
      <c r="J1222" s="21">
        <f t="shared" si="524"/>
        <v>153.24434346931238</v>
      </c>
      <c r="K1222" s="27">
        <f t="shared" si="525"/>
        <v>-76622.171734656193</v>
      </c>
      <c r="L1222" s="16">
        <f>Daten!G1222</f>
        <v>245</v>
      </c>
      <c r="M1222" s="16">
        <f>Daten!H1222</f>
        <v>950</v>
      </c>
      <c r="N1222" s="16">
        <f>Daten!I1222</f>
        <v>209</v>
      </c>
      <c r="O1222" s="28">
        <f t="shared" si="526"/>
        <v>0.47789473684210526</v>
      </c>
      <c r="P1222" s="16">
        <f t="shared" si="527"/>
        <v>521.58371526225233</v>
      </c>
      <c r="Q1222" s="21">
        <f t="shared" si="528"/>
        <v>-67.583715262252326</v>
      </c>
      <c r="R1222" s="27">
        <f t="shared" si="529"/>
        <v>-13516.743052450465</v>
      </c>
      <c r="S1222" s="9">
        <f ca="1">Daten!K1222</f>
        <v>16255</v>
      </c>
      <c r="T1222" s="9">
        <f ca="1">Daten!L1222</f>
        <v>81581</v>
      </c>
      <c r="U1222" s="9">
        <f ca="1">Daten!M1222</f>
        <v>354943</v>
      </c>
      <c r="V1222" s="9">
        <f ca="1">Daten!N1222</f>
        <v>500</v>
      </c>
      <c r="W1222" s="9">
        <f ca="1">Daten!O1222</f>
        <v>500</v>
      </c>
      <c r="X1222" s="23">
        <f t="shared" ca="1" si="530"/>
        <v>452779</v>
      </c>
      <c r="Y1222" s="9">
        <f t="shared" ca="1" si="531"/>
        <v>478099.1602308178</v>
      </c>
      <c r="Z1222" s="21">
        <f t="shared" ca="1" si="532"/>
        <v>-25320.160230817797</v>
      </c>
      <c r="AA1222" s="27">
        <f t="shared" ca="1" si="533"/>
        <v>2532.0160230817801</v>
      </c>
      <c r="AB1222" s="32">
        <f t="shared" ca="1" si="534"/>
        <v>-87606.898764024867</v>
      </c>
      <c r="AC1222" s="31">
        <f t="shared" ca="1" si="535"/>
        <v>0</v>
      </c>
      <c r="AG1222" s="26">
        <f t="shared" ca="1" si="536"/>
        <v>0</v>
      </c>
      <c r="AH1222" s="26">
        <f t="shared" ca="1" si="537"/>
        <v>0</v>
      </c>
      <c r="AI1222" s="26">
        <f t="shared" ca="1" si="538"/>
        <v>0</v>
      </c>
      <c r="AJ1222" s="26">
        <f t="shared" ca="1" si="539"/>
        <v>1</v>
      </c>
      <c r="AK1222" s="26">
        <f t="shared" ca="1" si="540"/>
        <v>0</v>
      </c>
      <c r="AL1222" s="26">
        <f t="shared" ca="1" si="541"/>
        <v>0</v>
      </c>
      <c r="AM1222" s="26">
        <f t="shared" ca="1" si="542"/>
        <v>0</v>
      </c>
      <c r="AN1222" s="26">
        <f ca="1">IF(AM1222=0,0,COUNTIF($AM$19:AM1222,C1222*10+1))</f>
        <v>0</v>
      </c>
      <c r="AO1222" s="21">
        <f t="shared" ca="1" si="543"/>
        <v>0</v>
      </c>
      <c r="AP1222" s="33">
        <f t="shared" ca="1" si="544"/>
        <v>0</v>
      </c>
      <c r="AQ1222" s="24"/>
      <c r="AR1222" s="155">
        <f ca="1">ROUND(Zsfg!$C$11/'Z1'!$AL$2120*'Z1'!AL1222,0)</f>
        <v>0</v>
      </c>
      <c r="AS1222" s="26">
        <f t="shared" ca="1" si="546"/>
        <v>0</v>
      </c>
      <c r="AT1222" s="26">
        <f ca="1">IF(AS1222=0,0,COUNTIF($AS$19:AS1222,C1222*10+1))</f>
        <v>0</v>
      </c>
      <c r="AU1222" s="21">
        <f t="shared" ca="1" si="547"/>
        <v>0</v>
      </c>
      <c r="AV1222" s="33">
        <f t="shared" ca="1" si="545"/>
        <v>0</v>
      </c>
    </row>
    <row r="1223" spans="1:48" x14ac:dyDescent="0.2">
      <c r="A1223" s="15">
        <f>Daten!A1223</f>
        <v>41514</v>
      </c>
      <c r="B1223" s="8" t="str">
        <f>Daten!B1223</f>
        <v>St. Ulrich bei Steyr</v>
      </c>
      <c r="C1223" s="15">
        <f t="shared" si="520"/>
        <v>4</v>
      </c>
      <c r="D1223" s="10">
        <f>Daten!D1223</f>
        <v>0</v>
      </c>
      <c r="E1223" s="9">
        <f>Daten!E1223</f>
        <v>3005</v>
      </c>
      <c r="F1223" s="9">
        <f>Daten!F1223</f>
        <v>3022</v>
      </c>
      <c r="G1223" s="27">
        <f t="shared" si="521"/>
        <v>-17</v>
      </c>
      <c r="H1223" s="29">
        <f t="shared" si="522"/>
        <v>-5.6254136333553934E-3</v>
      </c>
      <c r="I1223" s="21">
        <f t="shared" si="523"/>
        <v>48.498451694344389</v>
      </c>
      <c r="J1223" s="21">
        <f t="shared" si="524"/>
        <v>-65.498451694344396</v>
      </c>
      <c r="K1223" s="27">
        <f t="shared" si="525"/>
        <v>32749.225847172198</v>
      </c>
      <c r="L1223" s="16">
        <f>Daten!G1223</f>
        <v>427</v>
      </c>
      <c r="M1223" s="16">
        <f>Daten!H1223</f>
        <v>1931</v>
      </c>
      <c r="N1223" s="16">
        <f>Daten!I1223</f>
        <v>647</v>
      </c>
      <c r="O1223" s="28">
        <f t="shared" si="526"/>
        <v>0.55618850336613157</v>
      </c>
      <c r="P1223" s="16">
        <f t="shared" si="527"/>
        <v>1060.1875307067464</v>
      </c>
      <c r="Q1223" s="21">
        <f t="shared" si="528"/>
        <v>13.812469293253571</v>
      </c>
      <c r="R1223" s="27">
        <f t="shared" si="529"/>
        <v>2762.4938586507142</v>
      </c>
      <c r="S1223" s="9">
        <f ca="1">Daten!K1223</f>
        <v>16164</v>
      </c>
      <c r="T1223" s="9">
        <f ca="1">Daten!L1223</f>
        <v>253812</v>
      </c>
      <c r="U1223" s="9">
        <f ca="1">Daten!M1223</f>
        <v>627566</v>
      </c>
      <c r="V1223" s="9">
        <f ca="1">Daten!N1223</f>
        <v>500</v>
      </c>
      <c r="W1223" s="9">
        <f ca="1">Daten!O1223</f>
        <v>500</v>
      </c>
      <c r="X1223" s="23">
        <f t="shared" ca="1" si="530"/>
        <v>897542</v>
      </c>
      <c r="Y1223" s="9">
        <f t="shared" ca="1" si="531"/>
        <v>1023282.0345396064</v>
      </c>
      <c r="Z1223" s="21">
        <f t="shared" ca="1" si="532"/>
        <v>-125740.03453960642</v>
      </c>
      <c r="AA1223" s="27">
        <f t="shared" ca="1" si="533"/>
        <v>12574.003453960642</v>
      </c>
      <c r="AB1223" s="32">
        <f t="shared" ca="1" si="534"/>
        <v>48085.723159783556</v>
      </c>
      <c r="AC1223" s="31">
        <f t="shared" ca="1" si="535"/>
        <v>48085.723159783556</v>
      </c>
      <c r="AG1223" s="26">
        <f t="shared" ca="1" si="536"/>
        <v>32749.225847172198</v>
      </c>
      <c r="AH1223" s="26">
        <f t="shared" ca="1" si="537"/>
        <v>12574.003453960642</v>
      </c>
      <c r="AI1223" s="26">
        <f t="shared" ca="1" si="538"/>
        <v>45323.229301132844</v>
      </c>
      <c r="AJ1223" s="26">
        <f t="shared" ca="1" si="539"/>
        <v>1</v>
      </c>
      <c r="AK1223" s="26">
        <f t="shared" ca="1" si="540"/>
        <v>45323.229301132844</v>
      </c>
      <c r="AL1223" s="26">
        <f t="shared" ca="1" si="541"/>
        <v>47877</v>
      </c>
      <c r="AM1223" s="26">
        <f t="shared" ca="1" si="542"/>
        <v>41</v>
      </c>
      <c r="AN1223" s="26">
        <f ca="1">IF(AM1223=0,0,COUNTIF($AM$19:AM1223,C1223*10+1))</f>
        <v>147</v>
      </c>
      <c r="AO1223" s="21">
        <f t="shared" ca="1" si="543"/>
        <v>0</v>
      </c>
      <c r="AP1223" s="33">
        <f t="shared" ca="1" si="544"/>
        <v>47877</v>
      </c>
      <c r="AQ1223" s="24"/>
      <c r="AR1223" s="155">
        <f ca="1">ROUND(Zsfg!$C$11/'Z1'!$AL$2120*'Z1'!AL1223,0)</f>
        <v>39934</v>
      </c>
      <c r="AS1223" s="26">
        <f t="shared" ca="1" si="546"/>
        <v>41</v>
      </c>
      <c r="AT1223" s="26">
        <f ca="1">IF(AS1223=0,0,COUNTIF($AS$19:AS1223,C1223*10+1))</f>
        <v>147</v>
      </c>
      <c r="AU1223" s="21">
        <f t="shared" ca="1" si="547"/>
        <v>0</v>
      </c>
      <c r="AV1223" s="33">
        <f t="shared" ca="1" si="545"/>
        <v>39934</v>
      </c>
    </row>
    <row r="1224" spans="1:48" x14ac:dyDescent="0.2">
      <c r="A1224" s="15">
        <f>Daten!A1224</f>
        <v>41515</v>
      </c>
      <c r="B1224" s="8" t="str">
        <f>Daten!B1224</f>
        <v>Schiedlberg</v>
      </c>
      <c r="C1224" s="15">
        <f t="shared" si="520"/>
        <v>4</v>
      </c>
      <c r="D1224" s="10">
        <f>Daten!D1224</f>
        <v>0</v>
      </c>
      <c r="E1224" s="9">
        <f>Daten!E1224</f>
        <v>1215</v>
      </c>
      <c r="F1224" s="9">
        <f>Daten!F1224</f>
        <v>1217</v>
      </c>
      <c r="G1224" s="27">
        <f t="shared" si="521"/>
        <v>-2</v>
      </c>
      <c r="H1224" s="29">
        <f t="shared" si="522"/>
        <v>-1.6433853738701725E-3</v>
      </c>
      <c r="I1224" s="21">
        <f t="shared" si="523"/>
        <v>19.530978064863376</v>
      </c>
      <c r="J1224" s="21">
        <f t="shared" si="524"/>
        <v>-21.530978064863376</v>
      </c>
      <c r="K1224" s="27">
        <f t="shared" si="525"/>
        <v>10765.489032431688</v>
      </c>
      <c r="L1224" s="16">
        <f>Daten!G1224</f>
        <v>162</v>
      </c>
      <c r="M1224" s="16">
        <f>Daten!H1224</f>
        <v>824</v>
      </c>
      <c r="N1224" s="16">
        <f>Daten!I1224</f>
        <v>229</v>
      </c>
      <c r="O1224" s="28">
        <f t="shared" si="526"/>
        <v>0.47451456310679613</v>
      </c>
      <c r="P1224" s="16">
        <f t="shared" si="527"/>
        <v>452.40524355378517</v>
      </c>
      <c r="Q1224" s="21">
        <f t="shared" si="528"/>
        <v>-61.405243553785169</v>
      </c>
      <c r="R1224" s="27">
        <f t="shared" si="529"/>
        <v>-12281.048710757033</v>
      </c>
      <c r="S1224" s="9">
        <f ca="1">Daten!K1224</f>
        <v>37656</v>
      </c>
      <c r="T1224" s="9">
        <f ca="1">Daten!L1224</f>
        <v>79281</v>
      </c>
      <c r="U1224" s="9">
        <f ca="1">Daten!M1224</f>
        <v>251467</v>
      </c>
      <c r="V1224" s="9">
        <f ca="1">Daten!N1224</f>
        <v>500</v>
      </c>
      <c r="W1224" s="9">
        <f ca="1">Daten!O1224</f>
        <v>500</v>
      </c>
      <c r="X1224" s="23">
        <f t="shared" ca="1" si="530"/>
        <v>368404</v>
      </c>
      <c r="Y1224" s="9">
        <f t="shared" ca="1" si="531"/>
        <v>413739.65789205389</v>
      </c>
      <c r="Z1224" s="21">
        <f t="shared" ca="1" si="532"/>
        <v>-45335.657892053889</v>
      </c>
      <c r="AA1224" s="27">
        <f t="shared" ca="1" si="533"/>
        <v>4533.5657892053887</v>
      </c>
      <c r="AB1224" s="32">
        <f t="shared" ca="1" si="534"/>
        <v>3018.0061108800428</v>
      </c>
      <c r="AC1224" s="31">
        <f t="shared" ca="1" si="535"/>
        <v>3018.0061108800428</v>
      </c>
      <c r="AG1224" s="26">
        <f t="shared" ca="1" si="536"/>
        <v>10765.489032431688</v>
      </c>
      <c r="AH1224" s="26">
        <f t="shared" ca="1" si="537"/>
        <v>4533.5657892053887</v>
      </c>
      <c r="AI1224" s="26">
        <f t="shared" ca="1" si="538"/>
        <v>15299.054821637077</v>
      </c>
      <c r="AJ1224" s="26">
        <f t="shared" ca="1" si="539"/>
        <v>1</v>
      </c>
      <c r="AK1224" s="26">
        <f t="shared" ca="1" si="540"/>
        <v>15299.054821637077</v>
      </c>
      <c r="AL1224" s="26">
        <f t="shared" ca="1" si="541"/>
        <v>16161</v>
      </c>
      <c r="AM1224" s="26">
        <f t="shared" ca="1" si="542"/>
        <v>41</v>
      </c>
      <c r="AN1224" s="26">
        <f ca="1">IF(AM1224=0,0,COUNTIF($AM$19:AM1224,C1224*10+1))</f>
        <v>148</v>
      </c>
      <c r="AO1224" s="21">
        <f t="shared" ca="1" si="543"/>
        <v>0</v>
      </c>
      <c r="AP1224" s="33">
        <f t="shared" ca="1" si="544"/>
        <v>16161</v>
      </c>
      <c r="AQ1224" s="24"/>
      <c r="AR1224" s="155">
        <f ca="1">ROUND(Zsfg!$C$11/'Z1'!$AL$2120*'Z1'!AL1224,0)</f>
        <v>13480</v>
      </c>
      <c r="AS1224" s="26">
        <f t="shared" ca="1" si="546"/>
        <v>41</v>
      </c>
      <c r="AT1224" s="26">
        <f ca="1">IF(AS1224=0,0,COUNTIF($AS$19:AS1224,C1224*10+1))</f>
        <v>148</v>
      </c>
      <c r="AU1224" s="21">
        <f t="shared" ca="1" si="547"/>
        <v>0</v>
      </c>
      <c r="AV1224" s="33">
        <f t="shared" ca="1" si="545"/>
        <v>13480</v>
      </c>
    </row>
    <row r="1225" spans="1:48" x14ac:dyDescent="0.2">
      <c r="A1225" s="15">
        <f>Daten!A1225</f>
        <v>41516</v>
      </c>
      <c r="B1225" s="8" t="str">
        <f>Daten!B1225</f>
        <v>Sierning</v>
      </c>
      <c r="C1225" s="15">
        <f t="shared" si="520"/>
        <v>4</v>
      </c>
      <c r="D1225" s="10">
        <f>Daten!D1225</f>
        <v>0</v>
      </c>
      <c r="E1225" s="9">
        <f>Daten!E1225</f>
        <v>9335</v>
      </c>
      <c r="F1225" s="9">
        <f>Daten!F1225</f>
        <v>9232</v>
      </c>
      <c r="G1225" s="27">
        <f t="shared" si="521"/>
        <v>103</v>
      </c>
      <c r="H1225" s="29">
        <f t="shared" si="522"/>
        <v>1.115684575389948E-2</v>
      </c>
      <c r="I1225" s="21">
        <f t="shared" si="523"/>
        <v>148.15939974923475</v>
      </c>
      <c r="J1225" s="21">
        <f t="shared" si="524"/>
        <v>-45.159399749234751</v>
      </c>
      <c r="K1225" s="27">
        <f t="shared" si="525"/>
        <v>22579.699874617374</v>
      </c>
      <c r="L1225" s="16">
        <f>Daten!G1225</f>
        <v>1300</v>
      </c>
      <c r="M1225" s="16">
        <f>Daten!H1225</f>
        <v>6241</v>
      </c>
      <c r="N1225" s="16">
        <f>Daten!I1225</f>
        <v>1794</v>
      </c>
      <c r="O1225" s="28">
        <f t="shared" si="526"/>
        <v>0.49575388559525718</v>
      </c>
      <c r="P1225" s="16">
        <f t="shared" si="527"/>
        <v>3426.5304915281226</v>
      </c>
      <c r="Q1225" s="21">
        <f t="shared" si="528"/>
        <v>-332.53049152812264</v>
      </c>
      <c r="R1225" s="27">
        <f t="shared" si="529"/>
        <v>-66506.098305624531</v>
      </c>
      <c r="S1225" s="9">
        <f ca="1">Daten!K1225</f>
        <v>40232</v>
      </c>
      <c r="T1225" s="9">
        <f ca="1">Daten!L1225</f>
        <v>717648</v>
      </c>
      <c r="U1225" s="9">
        <f ca="1">Daten!M1225</f>
        <v>1610040</v>
      </c>
      <c r="V1225" s="9">
        <f ca="1">Daten!N1225</f>
        <v>500</v>
      </c>
      <c r="W1225" s="9">
        <f ca="1">Daten!O1225</f>
        <v>500</v>
      </c>
      <c r="X1225" s="23">
        <f t="shared" ca="1" si="530"/>
        <v>2367920</v>
      </c>
      <c r="Y1225" s="9">
        <f t="shared" ca="1" si="531"/>
        <v>3178814.573187097</v>
      </c>
      <c r="Z1225" s="21">
        <f t="shared" ca="1" si="532"/>
        <v>-810894.57318709698</v>
      </c>
      <c r="AA1225" s="27">
        <f t="shared" ca="1" si="533"/>
        <v>81089.457318709698</v>
      </c>
      <c r="AB1225" s="32">
        <f t="shared" ca="1" si="534"/>
        <v>37163.058887702544</v>
      </c>
      <c r="AC1225" s="31">
        <f t="shared" ca="1" si="535"/>
        <v>37163.058887702544</v>
      </c>
      <c r="AG1225" s="26">
        <f t="shared" ca="1" si="536"/>
        <v>22579.699874617374</v>
      </c>
      <c r="AH1225" s="26">
        <f t="shared" ca="1" si="537"/>
        <v>81089.457318709698</v>
      </c>
      <c r="AI1225" s="26">
        <f t="shared" ca="1" si="538"/>
        <v>103669.15719332708</v>
      </c>
      <c r="AJ1225" s="26">
        <f t="shared" ca="1" si="539"/>
        <v>1</v>
      </c>
      <c r="AK1225" s="26">
        <f t="shared" ca="1" si="540"/>
        <v>103669.15719332708</v>
      </c>
      <c r="AL1225" s="26">
        <f t="shared" ca="1" si="541"/>
        <v>109511</v>
      </c>
      <c r="AM1225" s="26">
        <f t="shared" ca="1" si="542"/>
        <v>41</v>
      </c>
      <c r="AN1225" s="26">
        <f ca="1">IF(AM1225=0,0,COUNTIF($AM$19:AM1225,C1225*10+1))</f>
        <v>149</v>
      </c>
      <c r="AO1225" s="21">
        <f t="shared" ca="1" si="543"/>
        <v>0</v>
      </c>
      <c r="AP1225" s="33">
        <f t="shared" ca="1" si="544"/>
        <v>109511</v>
      </c>
      <c r="AQ1225" s="24"/>
      <c r="AR1225" s="155">
        <f ca="1">ROUND(Zsfg!$C$11/'Z1'!$AL$2120*'Z1'!AL1225,0)</f>
        <v>91343</v>
      </c>
      <c r="AS1225" s="26">
        <f t="shared" ca="1" si="546"/>
        <v>41</v>
      </c>
      <c r="AT1225" s="26">
        <f ca="1">IF(AS1225=0,0,COUNTIF($AS$19:AS1225,C1225*10+1))</f>
        <v>149</v>
      </c>
      <c r="AU1225" s="21">
        <f t="shared" ca="1" si="547"/>
        <v>0</v>
      </c>
      <c r="AV1225" s="33">
        <f t="shared" ca="1" si="545"/>
        <v>91343</v>
      </c>
    </row>
    <row r="1226" spans="1:48" x14ac:dyDescent="0.2">
      <c r="A1226" s="15">
        <f>Daten!A1226</f>
        <v>41517</v>
      </c>
      <c r="B1226" s="8" t="str">
        <f>Daten!B1226</f>
        <v>Ternberg</v>
      </c>
      <c r="C1226" s="15">
        <f t="shared" si="520"/>
        <v>4</v>
      </c>
      <c r="D1226" s="10">
        <f>Daten!D1226</f>
        <v>0</v>
      </c>
      <c r="E1226" s="9">
        <f>Daten!E1226</f>
        <v>3399</v>
      </c>
      <c r="F1226" s="9">
        <f>Daten!F1226</f>
        <v>3342</v>
      </c>
      <c r="G1226" s="27">
        <f t="shared" si="521"/>
        <v>57</v>
      </c>
      <c r="H1226" s="29">
        <f t="shared" si="522"/>
        <v>1.7055655296229804E-2</v>
      </c>
      <c r="I1226" s="21">
        <f t="shared" si="523"/>
        <v>53.633959484612497</v>
      </c>
      <c r="J1226" s="21">
        <f t="shared" si="524"/>
        <v>3.3660405153875033</v>
      </c>
      <c r="K1226" s="27">
        <f t="shared" si="525"/>
        <v>-1683.0202576937515</v>
      </c>
      <c r="L1226" s="16">
        <f>Daten!G1226</f>
        <v>508</v>
      </c>
      <c r="M1226" s="16">
        <f>Daten!H1226</f>
        <v>2174</v>
      </c>
      <c r="N1226" s="16">
        <f>Daten!I1226</f>
        <v>717</v>
      </c>
      <c r="O1226" s="28">
        <f t="shared" si="526"/>
        <v>0.56347746090156392</v>
      </c>
      <c r="P1226" s="16">
        <f t="shared" si="527"/>
        <v>1193.6031547159332</v>
      </c>
      <c r="Q1226" s="21">
        <f t="shared" si="528"/>
        <v>31.396845284066785</v>
      </c>
      <c r="R1226" s="27">
        <f t="shared" si="529"/>
        <v>6279.369056813357</v>
      </c>
      <c r="S1226" s="9">
        <f ca="1">Daten!K1226</f>
        <v>17506</v>
      </c>
      <c r="T1226" s="9">
        <f ca="1">Daten!L1226</f>
        <v>241019</v>
      </c>
      <c r="U1226" s="9">
        <f ca="1">Daten!M1226</f>
        <v>888475</v>
      </c>
      <c r="V1226" s="9">
        <f ca="1">Daten!N1226</f>
        <v>500</v>
      </c>
      <c r="W1226" s="9">
        <f ca="1">Daten!O1226</f>
        <v>500</v>
      </c>
      <c r="X1226" s="23">
        <f t="shared" ca="1" si="530"/>
        <v>1147000</v>
      </c>
      <c r="Y1226" s="9">
        <f t="shared" ca="1" si="531"/>
        <v>1157449.4626955483</v>
      </c>
      <c r="Z1226" s="21">
        <f t="shared" ca="1" si="532"/>
        <v>-10449.462695548311</v>
      </c>
      <c r="AA1226" s="27">
        <f t="shared" ca="1" si="533"/>
        <v>1044.9462695548311</v>
      </c>
      <c r="AB1226" s="32">
        <f t="shared" ca="1" si="534"/>
        <v>5641.2950686744362</v>
      </c>
      <c r="AC1226" s="31">
        <f t="shared" ca="1" si="535"/>
        <v>5641.2950686744362</v>
      </c>
      <c r="AG1226" s="26">
        <f t="shared" ca="1" si="536"/>
        <v>-1683.0202576937515</v>
      </c>
      <c r="AH1226" s="26">
        <f t="shared" ca="1" si="537"/>
        <v>1044.9462695548311</v>
      </c>
      <c r="AI1226" s="26">
        <f t="shared" ca="1" si="538"/>
        <v>-638.07398813892041</v>
      </c>
      <c r="AJ1226" s="26">
        <f t="shared" ca="1" si="539"/>
        <v>1</v>
      </c>
      <c r="AK1226" s="26">
        <f t="shared" ca="1" si="540"/>
        <v>0</v>
      </c>
      <c r="AL1226" s="26">
        <f t="shared" ca="1" si="541"/>
        <v>0</v>
      </c>
      <c r="AM1226" s="26">
        <f t="shared" ca="1" si="542"/>
        <v>0</v>
      </c>
      <c r="AN1226" s="26">
        <f ca="1">IF(AM1226=0,0,COUNTIF($AM$19:AM1226,C1226*10+1))</f>
        <v>0</v>
      </c>
      <c r="AO1226" s="21">
        <f t="shared" ca="1" si="543"/>
        <v>0</v>
      </c>
      <c r="AP1226" s="33">
        <f t="shared" ca="1" si="544"/>
        <v>0</v>
      </c>
      <c r="AQ1226" s="24"/>
      <c r="AR1226" s="155">
        <f ca="1">ROUND(Zsfg!$C$11/'Z1'!$AL$2120*'Z1'!AL1226,0)</f>
        <v>0</v>
      </c>
      <c r="AS1226" s="26">
        <f t="shared" ca="1" si="546"/>
        <v>0</v>
      </c>
      <c r="AT1226" s="26">
        <f ca="1">IF(AS1226=0,0,COUNTIF($AS$19:AS1226,C1226*10+1))</f>
        <v>0</v>
      </c>
      <c r="AU1226" s="21">
        <f t="shared" ca="1" si="547"/>
        <v>0</v>
      </c>
      <c r="AV1226" s="33">
        <f t="shared" ca="1" si="545"/>
        <v>0</v>
      </c>
    </row>
    <row r="1227" spans="1:48" x14ac:dyDescent="0.2">
      <c r="A1227" s="15">
        <f>Daten!A1227</f>
        <v>41518</v>
      </c>
      <c r="B1227" s="8" t="str">
        <f>Daten!B1227</f>
        <v>Waldneukirchen</v>
      </c>
      <c r="C1227" s="15">
        <f t="shared" si="520"/>
        <v>4</v>
      </c>
      <c r="D1227" s="10">
        <f>Daten!D1227</f>
        <v>0</v>
      </c>
      <c r="E1227" s="9">
        <f>Daten!E1227</f>
        <v>2203</v>
      </c>
      <c r="F1227" s="9">
        <f>Daten!F1227</f>
        <v>2259</v>
      </c>
      <c r="G1227" s="27">
        <f t="shared" si="521"/>
        <v>-56</v>
      </c>
      <c r="H1227" s="29">
        <f t="shared" si="522"/>
        <v>-2.4789729969012839E-2</v>
      </c>
      <c r="I1227" s="21">
        <f t="shared" si="523"/>
        <v>36.253475306923882</v>
      </c>
      <c r="J1227" s="21">
        <f t="shared" si="524"/>
        <v>-92.253475306923889</v>
      </c>
      <c r="K1227" s="27">
        <f t="shared" si="525"/>
        <v>46126.737653461947</v>
      </c>
      <c r="L1227" s="16">
        <f>Daten!G1227</f>
        <v>335</v>
      </c>
      <c r="M1227" s="16">
        <f>Daten!H1227</f>
        <v>1492</v>
      </c>
      <c r="N1227" s="16">
        <f>Daten!I1227</f>
        <v>376</v>
      </c>
      <c r="O1227" s="28">
        <f t="shared" si="526"/>
        <v>0.47654155495978551</v>
      </c>
      <c r="P1227" s="16">
        <f t="shared" si="527"/>
        <v>819.16095070661095</v>
      </c>
      <c r="Q1227" s="21">
        <f t="shared" si="528"/>
        <v>-108.16095070661095</v>
      </c>
      <c r="R1227" s="27">
        <f t="shared" si="529"/>
        <v>-21632.190141322189</v>
      </c>
      <c r="S1227" s="9">
        <f ca="1">Daten!K1227</f>
        <v>23009</v>
      </c>
      <c r="T1227" s="9">
        <f ca="1">Daten!L1227</f>
        <v>184201</v>
      </c>
      <c r="U1227" s="9">
        <f ca="1">Daten!M1227</f>
        <v>961851</v>
      </c>
      <c r="V1227" s="9">
        <f ca="1">Daten!N1227</f>
        <v>500</v>
      </c>
      <c r="W1227" s="9">
        <f ca="1">Daten!O1227</f>
        <v>500</v>
      </c>
      <c r="X1227" s="23">
        <f t="shared" ca="1" si="530"/>
        <v>1169061</v>
      </c>
      <c r="Y1227" s="9">
        <f t="shared" ca="1" si="531"/>
        <v>750179.80768411083</v>
      </c>
      <c r="Z1227" s="21">
        <f t="shared" ca="1" si="532"/>
        <v>418881.19231588917</v>
      </c>
      <c r="AA1227" s="27">
        <f t="shared" ca="1" si="533"/>
        <v>-41888.11923158892</v>
      </c>
      <c r="AB1227" s="32">
        <f t="shared" ca="1" si="534"/>
        <v>-17393.571719449163</v>
      </c>
      <c r="AC1227" s="31">
        <f t="shared" ca="1" si="535"/>
        <v>0</v>
      </c>
      <c r="AG1227" s="26">
        <f t="shared" ca="1" si="536"/>
        <v>0</v>
      </c>
      <c r="AH1227" s="26">
        <f t="shared" ca="1" si="537"/>
        <v>0</v>
      </c>
      <c r="AI1227" s="26">
        <f t="shared" ca="1" si="538"/>
        <v>0</v>
      </c>
      <c r="AJ1227" s="26">
        <f t="shared" ca="1" si="539"/>
        <v>1</v>
      </c>
      <c r="AK1227" s="26">
        <f t="shared" ca="1" si="540"/>
        <v>0</v>
      </c>
      <c r="AL1227" s="26">
        <f t="shared" ca="1" si="541"/>
        <v>0</v>
      </c>
      <c r="AM1227" s="26">
        <f t="shared" ca="1" si="542"/>
        <v>0</v>
      </c>
      <c r="AN1227" s="26">
        <f ca="1">IF(AM1227=0,0,COUNTIF($AM$19:AM1227,C1227*10+1))</f>
        <v>0</v>
      </c>
      <c r="AO1227" s="21">
        <f t="shared" ca="1" si="543"/>
        <v>0</v>
      </c>
      <c r="AP1227" s="33">
        <f t="shared" ca="1" si="544"/>
        <v>0</v>
      </c>
      <c r="AQ1227" s="24"/>
      <c r="AR1227" s="155">
        <f ca="1">ROUND(Zsfg!$C$11/'Z1'!$AL$2120*'Z1'!AL1227,0)</f>
        <v>0</v>
      </c>
      <c r="AS1227" s="26">
        <f t="shared" ca="1" si="546"/>
        <v>0</v>
      </c>
      <c r="AT1227" s="26">
        <f ca="1">IF(AS1227=0,0,COUNTIF($AS$19:AS1227,C1227*10+1))</f>
        <v>0</v>
      </c>
      <c r="AU1227" s="21">
        <f t="shared" ca="1" si="547"/>
        <v>0</v>
      </c>
      <c r="AV1227" s="33">
        <f t="shared" ca="1" si="545"/>
        <v>0</v>
      </c>
    </row>
    <row r="1228" spans="1:48" x14ac:dyDescent="0.2">
      <c r="A1228" s="15">
        <f>Daten!A1228</f>
        <v>41521</v>
      </c>
      <c r="B1228" s="8" t="str">
        <f>Daten!B1228</f>
        <v>Wolfern</v>
      </c>
      <c r="C1228" s="15">
        <f t="shared" si="520"/>
        <v>4</v>
      </c>
      <c r="D1228" s="10">
        <f>Daten!D1228</f>
        <v>0</v>
      </c>
      <c r="E1228" s="9">
        <f>Daten!E1228</f>
        <v>3162</v>
      </c>
      <c r="F1228" s="9">
        <f>Daten!F1228</f>
        <v>3056</v>
      </c>
      <c r="G1228" s="27">
        <f t="shared" si="521"/>
        <v>106</v>
      </c>
      <c r="H1228" s="29">
        <f t="shared" si="522"/>
        <v>3.4685863874345552E-2</v>
      </c>
      <c r="I1228" s="21">
        <f t="shared" si="523"/>
        <v>49.044099397060378</v>
      </c>
      <c r="J1228" s="21">
        <f t="shared" si="524"/>
        <v>56.955900602939622</v>
      </c>
      <c r="K1228" s="27">
        <f t="shared" si="525"/>
        <v>-28477.950301469809</v>
      </c>
      <c r="L1228" s="16">
        <f>Daten!G1228</f>
        <v>498</v>
      </c>
      <c r="M1228" s="16">
        <f>Daten!H1228</f>
        <v>2026</v>
      </c>
      <c r="N1228" s="16">
        <f>Daten!I1228</f>
        <v>638</v>
      </c>
      <c r="O1228" s="28">
        <f t="shared" si="526"/>
        <v>0.56071076011845999</v>
      </c>
      <c r="P1228" s="16">
        <f t="shared" si="527"/>
        <v>1112.3459022329716</v>
      </c>
      <c r="Q1228" s="21">
        <f t="shared" si="528"/>
        <v>23.654097767028361</v>
      </c>
      <c r="R1228" s="27">
        <f t="shared" si="529"/>
        <v>4730.8195534056722</v>
      </c>
      <c r="S1228" s="9">
        <f ca="1">Daten!K1228</f>
        <v>34933</v>
      </c>
      <c r="T1228" s="9">
        <f ca="1">Daten!L1228</f>
        <v>304785</v>
      </c>
      <c r="U1228" s="9">
        <f ca="1">Daten!M1228</f>
        <v>1283379</v>
      </c>
      <c r="V1228" s="9">
        <f ca="1">Daten!N1228</f>
        <v>500</v>
      </c>
      <c r="W1228" s="9">
        <f ca="1">Daten!O1228</f>
        <v>500</v>
      </c>
      <c r="X1228" s="23">
        <f t="shared" ca="1" si="530"/>
        <v>1623097</v>
      </c>
      <c r="Y1228" s="9">
        <f t="shared" ca="1" si="531"/>
        <v>1076744.6899215425</v>
      </c>
      <c r="Z1228" s="21">
        <f t="shared" ca="1" si="532"/>
        <v>546352.31007845746</v>
      </c>
      <c r="AA1228" s="27">
        <f t="shared" ca="1" si="533"/>
        <v>-54635.231007845752</v>
      </c>
      <c r="AB1228" s="32">
        <f t="shared" ca="1" si="534"/>
        <v>-78382.361755909893</v>
      </c>
      <c r="AC1228" s="31">
        <f t="shared" ca="1" si="535"/>
        <v>0</v>
      </c>
      <c r="AG1228" s="26">
        <f t="shared" ca="1" si="536"/>
        <v>0</v>
      </c>
      <c r="AH1228" s="26">
        <f t="shared" ca="1" si="537"/>
        <v>0</v>
      </c>
      <c r="AI1228" s="26">
        <f t="shared" ca="1" si="538"/>
        <v>0</v>
      </c>
      <c r="AJ1228" s="26">
        <f t="shared" ca="1" si="539"/>
        <v>1</v>
      </c>
      <c r="AK1228" s="26">
        <f t="shared" ca="1" si="540"/>
        <v>0</v>
      </c>
      <c r="AL1228" s="26">
        <f t="shared" ca="1" si="541"/>
        <v>0</v>
      </c>
      <c r="AM1228" s="26">
        <f t="shared" ca="1" si="542"/>
        <v>0</v>
      </c>
      <c r="AN1228" s="26">
        <f ca="1">IF(AM1228=0,0,COUNTIF($AM$19:AM1228,C1228*10+1))</f>
        <v>0</v>
      </c>
      <c r="AO1228" s="21">
        <f t="shared" ca="1" si="543"/>
        <v>0</v>
      </c>
      <c r="AP1228" s="33">
        <f t="shared" ca="1" si="544"/>
        <v>0</v>
      </c>
      <c r="AQ1228" s="24"/>
      <c r="AR1228" s="155">
        <f ca="1">ROUND(Zsfg!$C$11/'Z1'!$AL$2120*'Z1'!AL1228,0)</f>
        <v>0</v>
      </c>
      <c r="AS1228" s="26">
        <f t="shared" ca="1" si="546"/>
        <v>0</v>
      </c>
      <c r="AT1228" s="26">
        <f ca="1">IF(AS1228=0,0,COUNTIF($AS$19:AS1228,C1228*10+1))</f>
        <v>0</v>
      </c>
      <c r="AU1228" s="21">
        <f t="shared" ca="1" si="547"/>
        <v>0</v>
      </c>
      <c r="AV1228" s="33">
        <f t="shared" ca="1" si="545"/>
        <v>0</v>
      </c>
    </row>
    <row r="1229" spans="1:48" x14ac:dyDescent="0.2">
      <c r="A1229" s="15">
        <f>Daten!A1229</f>
        <v>41522</v>
      </c>
      <c r="B1229" s="8" t="str">
        <f>Daten!B1229</f>
        <v>Weyer</v>
      </c>
      <c r="C1229" s="15">
        <f t="shared" si="520"/>
        <v>4</v>
      </c>
      <c r="D1229" s="10">
        <f>Daten!D1229</f>
        <v>0</v>
      </c>
      <c r="E1229" s="9">
        <f>Daten!E1229</f>
        <v>4218</v>
      </c>
      <c r="F1229" s="9">
        <f>Daten!F1229</f>
        <v>4150</v>
      </c>
      <c r="G1229" s="27">
        <f t="shared" si="521"/>
        <v>68</v>
      </c>
      <c r="H1229" s="29">
        <f t="shared" si="522"/>
        <v>1.6385542168674699E-2</v>
      </c>
      <c r="I1229" s="21">
        <f t="shared" si="523"/>
        <v>66.601116655039448</v>
      </c>
      <c r="J1229" s="21">
        <f t="shared" si="524"/>
        <v>1.3988833449605522</v>
      </c>
      <c r="K1229" s="27">
        <f t="shared" si="525"/>
        <v>-699.44167248027611</v>
      </c>
      <c r="L1229" s="16">
        <f>Daten!G1229</f>
        <v>594</v>
      </c>
      <c r="M1229" s="16">
        <f>Daten!H1229</f>
        <v>2639</v>
      </c>
      <c r="N1229" s="16">
        <f>Daten!I1229</f>
        <v>985</v>
      </c>
      <c r="O1229" s="28">
        <f t="shared" si="526"/>
        <v>0.59833270178097764</v>
      </c>
      <c r="P1229" s="16">
        <f t="shared" si="527"/>
        <v>1448.9046574495619</v>
      </c>
      <c r="Q1229" s="21">
        <f t="shared" si="528"/>
        <v>130.09534255043809</v>
      </c>
      <c r="R1229" s="27">
        <f t="shared" si="529"/>
        <v>26019.068510087618</v>
      </c>
      <c r="S1229" s="9">
        <f ca="1">Daten!K1229</f>
        <v>34537</v>
      </c>
      <c r="T1229" s="9">
        <f ca="1">Daten!L1229</f>
        <v>311021</v>
      </c>
      <c r="U1229" s="9">
        <f ca="1">Daten!M1229</f>
        <v>508002</v>
      </c>
      <c r="V1229" s="9">
        <f ca="1">Daten!N1229</f>
        <v>500</v>
      </c>
      <c r="W1229" s="9">
        <f ca="1">Daten!O1229</f>
        <v>500</v>
      </c>
      <c r="X1229" s="23">
        <f t="shared" ca="1" si="530"/>
        <v>853560</v>
      </c>
      <c r="Y1229" s="9">
        <f t="shared" ca="1" si="531"/>
        <v>1436340.6394968587</v>
      </c>
      <c r="Z1229" s="21">
        <f t="shared" ca="1" si="532"/>
        <v>-582780.6394968587</v>
      </c>
      <c r="AA1229" s="27">
        <f t="shared" ca="1" si="533"/>
        <v>58278.063949685871</v>
      </c>
      <c r="AB1229" s="32">
        <f t="shared" ca="1" si="534"/>
        <v>83597.690787293221</v>
      </c>
      <c r="AC1229" s="31">
        <f t="shared" ca="1" si="535"/>
        <v>83597.690787293221</v>
      </c>
      <c r="AG1229" s="26">
        <f t="shared" ca="1" si="536"/>
        <v>-699.44167248027611</v>
      </c>
      <c r="AH1229" s="26">
        <f t="shared" ca="1" si="537"/>
        <v>58278.063949685871</v>
      </c>
      <c r="AI1229" s="26">
        <f t="shared" ca="1" si="538"/>
        <v>57578.622277205592</v>
      </c>
      <c r="AJ1229" s="26">
        <f t="shared" ca="1" si="539"/>
        <v>1</v>
      </c>
      <c r="AK1229" s="26">
        <f t="shared" ca="1" si="540"/>
        <v>57578.622277205592</v>
      </c>
      <c r="AL1229" s="26">
        <f t="shared" ca="1" si="541"/>
        <v>60823</v>
      </c>
      <c r="AM1229" s="26">
        <f t="shared" ca="1" si="542"/>
        <v>41</v>
      </c>
      <c r="AN1229" s="26">
        <f ca="1">IF(AM1229=0,0,COUNTIF($AM$19:AM1229,C1229*10+1))</f>
        <v>150</v>
      </c>
      <c r="AO1229" s="21">
        <f t="shared" ca="1" si="543"/>
        <v>0</v>
      </c>
      <c r="AP1229" s="33">
        <f t="shared" ca="1" si="544"/>
        <v>60823</v>
      </c>
      <c r="AQ1229" s="24"/>
      <c r="AR1229" s="155">
        <f ca="1">ROUND(Zsfg!$C$11/'Z1'!$AL$2120*'Z1'!AL1229,0)</f>
        <v>50732</v>
      </c>
      <c r="AS1229" s="26">
        <f t="shared" ca="1" si="546"/>
        <v>41</v>
      </c>
      <c r="AT1229" s="26">
        <f ca="1">IF(AS1229=0,0,COUNTIF($AS$19:AS1229,C1229*10+1))</f>
        <v>150</v>
      </c>
      <c r="AU1229" s="21">
        <f t="shared" ca="1" si="547"/>
        <v>0</v>
      </c>
      <c r="AV1229" s="33">
        <f t="shared" ca="1" si="545"/>
        <v>50732</v>
      </c>
    </row>
    <row r="1230" spans="1:48" x14ac:dyDescent="0.2">
      <c r="A1230" s="15">
        <f>Daten!A1230</f>
        <v>41601</v>
      </c>
      <c r="B1230" s="8" t="str">
        <f>Daten!B1230</f>
        <v>Alberndorf in der Riedmark</v>
      </c>
      <c r="C1230" s="15">
        <f t="shared" si="520"/>
        <v>4</v>
      </c>
      <c r="D1230" s="10">
        <f>Daten!D1230</f>
        <v>0</v>
      </c>
      <c r="E1230" s="9">
        <f>Daten!E1230</f>
        <v>4141</v>
      </c>
      <c r="F1230" s="9">
        <f>Daten!F1230</f>
        <v>3925</v>
      </c>
      <c r="G1230" s="27">
        <f t="shared" si="521"/>
        <v>216</v>
      </c>
      <c r="H1230" s="29">
        <f t="shared" si="522"/>
        <v>5.5031847133757965E-2</v>
      </c>
      <c r="I1230" s="21">
        <f t="shared" si="523"/>
        <v>62.990212740007195</v>
      </c>
      <c r="J1230" s="21">
        <f t="shared" si="524"/>
        <v>153.00978725999281</v>
      </c>
      <c r="K1230" s="27">
        <f t="shared" si="525"/>
        <v>-76504.893629996397</v>
      </c>
      <c r="L1230" s="16">
        <f>Daten!G1230</f>
        <v>732</v>
      </c>
      <c r="M1230" s="16">
        <f>Daten!H1230</f>
        <v>2796</v>
      </c>
      <c r="N1230" s="16">
        <f>Daten!I1230</f>
        <v>613</v>
      </c>
      <c r="O1230" s="28">
        <f t="shared" si="526"/>
        <v>0.48104434907010013</v>
      </c>
      <c r="P1230" s="16">
        <f t="shared" si="527"/>
        <v>1535.1032293402709</v>
      </c>
      <c r="Q1230" s="21">
        <f t="shared" si="528"/>
        <v>-190.1032293402709</v>
      </c>
      <c r="R1230" s="27">
        <f t="shared" si="529"/>
        <v>-38020.645868054184</v>
      </c>
      <c r="S1230" s="9">
        <f ca="1">Daten!K1230</f>
        <v>15127</v>
      </c>
      <c r="T1230" s="9">
        <f ca="1">Daten!L1230</f>
        <v>254024</v>
      </c>
      <c r="U1230" s="9">
        <f ca="1">Daten!M1230</f>
        <v>230873</v>
      </c>
      <c r="V1230" s="9">
        <f ca="1">Daten!N1230</f>
        <v>500</v>
      </c>
      <c r="W1230" s="9">
        <f ca="1">Daten!O1230</f>
        <v>500</v>
      </c>
      <c r="X1230" s="23">
        <f t="shared" ca="1" si="530"/>
        <v>500024</v>
      </c>
      <c r="Y1230" s="9">
        <f t="shared" ca="1" si="531"/>
        <v>1410120.1015069918</v>
      </c>
      <c r="Z1230" s="21">
        <f t="shared" ca="1" si="532"/>
        <v>-910096.10150699178</v>
      </c>
      <c r="AA1230" s="27">
        <f t="shared" ca="1" si="533"/>
        <v>91009.610150699184</v>
      </c>
      <c r="AB1230" s="32">
        <f t="shared" ca="1" si="534"/>
        <v>-23515.929347351397</v>
      </c>
      <c r="AC1230" s="31">
        <f t="shared" ca="1" si="535"/>
        <v>0</v>
      </c>
      <c r="AG1230" s="26">
        <f t="shared" ca="1" si="536"/>
        <v>0</v>
      </c>
      <c r="AH1230" s="26">
        <f t="shared" ca="1" si="537"/>
        <v>0</v>
      </c>
      <c r="AI1230" s="26">
        <f t="shared" ca="1" si="538"/>
        <v>0</v>
      </c>
      <c r="AJ1230" s="26">
        <f t="shared" ca="1" si="539"/>
        <v>1</v>
      </c>
      <c r="AK1230" s="26">
        <f t="shared" ca="1" si="540"/>
        <v>0</v>
      </c>
      <c r="AL1230" s="26">
        <f t="shared" ca="1" si="541"/>
        <v>0</v>
      </c>
      <c r="AM1230" s="26">
        <f t="shared" ca="1" si="542"/>
        <v>0</v>
      </c>
      <c r="AN1230" s="26">
        <f ca="1">IF(AM1230=0,0,COUNTIF($AM$19:AM1230,C1230*10+1))</f>
        <v>0</v>
      </c>
      <c r="AO1230" s="21">
        <f t="shared" ca="1" si="543"/>
        <v>0</v>
      </c>
      <c r="AP1230" s="33">
        <f t="shared" ca="1" si="544"/>
        <v>0</v>
      </c>
      <c r="AQ1230" s="24"/>
      <c r="AR1230" s="155">
        <f ca="1">ROUND(Zsfg!$C$11/'Z1'!$AL$2120*'Z1'!AL1230,0)</f>
        <v>0</v>
      </c>
      <c r="AS1230" s="26">
        <f t="shared" ca="1" si="546"/>
        <v>0</v>
      </c>
      <c r="AT1230" s="26">
        <f ca="1">IF(AS1230=0,0,COUNTIF($AS$19:AS1230,C1230*10+1))</f>
        <v>0</v>
      </c>
      <c r="AU1230" s="21">
        <f t="shared" ca="1" si="547"/>
        <v>0</v>
      </c>
      <c r="AV1230" s="33">
        <f t="shared" ca="1" si="545"/>
        <v>0</v>
      </c>
    </row>
    <row r="1231" spans="1:48" x14ac:dyDescent="0.2">
      <c r="A1231" s="15">
        <f>Daten!A1231</f>
        <v>41602</v>
      </c>
      <c r="B1231" s="8" t="str">
        <f>Daten!B1231</f>
        <v>Altenberg bei Linz</v>
      </c>
      <c r="C1231" s="15">
        <f t="shared" si="520"/>
        <v>4</v>
      </c>
      <c r="D1231" s="10">
        <f>Daten!D1231</f>
        <v>0</v>
      </c>
      <c r="E1231" s="9">
        <f>Daten!E1231</f>
        <v>4597</v>
      </c>
      <c r="F1231" s="9">
        <f>Daten!F1231</f>
        <v>4459</v>
      </c>
      <c r="G1231" s="27">
        <f t="shared" si="521"/>
        <v>138</v>
      </c>
      <c r="H1231" s="29">
        <f t="shared" si="522"/>
        <v>3.0948643193541153E-2</v>
      </c>
      <c r="I1231" s="21">
        <f t="shared" si="523"/>
        <v>71.560091365017087</v>
      </c>
      <c r="J1231" s="21">
        <f t="shared" si="524"/>
        <v>66.439908634982913</v>
      </c>
      <c r="K1231" s="27">
        <f t="shared" si="525"/>
        <v>-33219.954317491458</v>
      </c>
      <c r="L1231" s="16">
        <f>Daten!G1231</f>
        <v>835</v>
      </c>
      <c r="M1231" s="16">
        <f>Daten!H1231</f>
        <v>2967</v>
      </c>
      <c r="N1231" s="16">
        <f>Daten!I1231</f>
        <v>795</v>
      </c>
      <c r="O1231" s="28">
        <f t="shared" si="526"/>
        <v>0.54937647455342098</v>
      </c>
      <c r="P1231" s="16">
        <f t="shared" si="527"/>
        <v>1628.9882980874763</v>
      </c>
      <c r="Q1231" s="21">
        <f t="shared" si="528"/>
        <v>1.0117019125236766</v>
      </c>
      <c r="R1231" s="27">
        <f t="shared" si="529"/>
        <v>202.34038250473532</v>
      </c>
      <c r="S1231" s="9">
        <f ca="1">Daten!K1231</f>
        <v>16640</v>
      </c>
      <c r="T1231" s="9">
        <f ca="1">Daten!L1231</f>
        <v>365577</v>
      </c>
      <c r="U1231" s="9">
        <f ca="1">Daten!M1231</f>
        <v>445187</v>
      </c>
      <c r="V1231" s="9">
        <f ca="1">Daten!N1231</f>
        <v>500</v>
      </c>
      <c r="W1231" s="9">
        <f ca="1">Daten!O1231</f>
        <v>500</v>
      </c>
      <c r="X1231" s="23">
        <f t="shared" ca="1" si="530"/>
        <v>827404</v>
      </c>
      <c r="Y1231" s="9">
        <f t="shared" ca="1" si="531"/>
        <v>1565400.1706417874</v>
      </c>
      <c r="Z1231" s="21">
        <f t="shared" ca="1" si="532"/>
        <v>-737996.17064178735</v>
      </c>
      <c r="AA1231" s="27">
        <f t="shared" ca="1" si="533"/>
        <v>73799.617064178732</v>
      </c>
      <c r="AB1231" s="32">
        <f t="shared" ca="1" si="534"/>
        <v>40782.00312919201</v>
      </c>
      <c r="AC1231" s="31">
        <f t="shared" ca="1" si="535"/>
        <v>40782.00312919201</v>
      </c>
      <c r="AG1231" s="26">
        <f t="shared" ca="1" si="536"/>
        <v>-33219.954317491458</v>
      </c>
      <c r="AH1231" s="26">
        <f t="shared" ca="1" si="537"/>
        <v>73799.617064178732</v>
      </c>
      <c r="AI1231" s="26">
        <f t="shared" ca="1" si="538"/>
        <v>40579.662746687274</v>
      </c>
      <c r="AJ1231" s="26">
        <f t="shared" ca="1" si="539"/>
        <v>1</v>
      </c>
      <c r="AK1231" s="26">
        <f t="shared" ca="1" si="540"/>
        <v>40579.662746687274</v>
      </c>
      <c r="AL1231" s="26">
        <f t="shared" ca="1" si="541"/>
        <v>42866</v>
      </c>
      <c r="AM1231" s="26">
        <f t="shared" ca="1" si="542"/>
        <v>41</v>
      </c>
      <c r="AN1231" s="26">
        <f ca="1">IF(AM1231=0,0,COUNTIF($AM$19:AM1231,C1231*10+1))</f>
        <v>151</v>
      </c>
      <c r="AO1231" s="21">
        <f t="shared" ca="1" si="543"/>
        <v>0</v>
      </c>
      <c r="AP1231" s="33">
        <f t="shared" ca="1" si="544"/>
        <v>42866</v>
      </c>
      <c r="AQ1231" s="24"/>
      <c r="AR1231" s="155">
        <f ca="1">ROUND(Zsfg!$C$11/'Z1'!$AL$2120*'Z1'!AL1231,0)</f>
        <v>35755</v>
      </c>
      <c r="AS1231" s="26">
        <f t="shared" ca="1" si="546"/>
        <v>41</v>
      </c>
      <c r="AT1231" s="26">
        <f ca="1">IF(AS1231=0,0,COUNTIF($AS$19:AS1231,C1231*10+1))</f>
        <v>151</v>
      </c>
      <c r="AU1231" s="21">
        <f t="shared" ca="1" si="547"/>
        <v>0</v>
      </c>
      <c r="AV1231" s="33">
        <f t="shared" ca="1" si="545"/>
        <v>35755</v>
      </c>
    </row>
    <row r="1232" spans="1:48" x14ac:dyDescent="0.2">
      <c r="A1232" s="15">
        <f>Daten!A1232</f>
        <v>41603</v>
      </c>
      <c r="B1232" s="8" t="str">
        <f>Daten!B1232</f>
        <v>Bad Leonfelden</v>
      </c>
      <c r="C1232" s="15">
        <f t="shared" si="520"/>
        <v>4</v>
      </c>
      <c r="D1232" s="10">
        <f>Daten!D1232</f>
        <v>0</v>
      </c>
      <c r="E1232" s="9">
        <f>Daten!E1232</f>
        <v>4226</v>
      </c>
      <c r="F1232" s="9">
        <f>Daten!F1232</f>
        <v>4109</v>
      </c>
      <c r="G1232" s="27">
        <f t="shared" si="521"/>
        <v>117</v>
      </c>
      <c r="H1232" s="29">
        <f t="shared" si="522"/>
        <v>2.847408128498418E-2</v>
      </c>
      <c r="I1232" s="21">
        <f t="shared" si="523"/>
        <v>65.943129719411345</v>
      </c>
      <c r="J1232" s="21">
        <f t="shared" si="524"/>
        <v>51.056870280588655</v>
      </c>
      <c r="K1232" s="27">
        <f t="shared" si="525"/>
        <v>-25528.435140294328</v>
      </c>
      <c r="L1232" s="16">
        <f>Daten!G1232</f>
        <v>667</v>
      </c>
      <c r="M1232" s="16">
        <f>Daten!H1232</f>
        <v>2754</v>
      </c>
      <c r="N1232" s="16">
        <f>Daten!I1232</f>
        <v>805</v>
      </c>
      <c r="O1232" s="28">
        <f t="shared" si="526"/>
        <v>0.53449527959331877</v>
      </c>
      <c r="P1232" s="16">
        <f t="shared" si="527"/>
        <v>1512.0437387707818</v>
      </c>
      <c r="Q1232" s="21">
        <f t="shared" si="528"/>
        <v>-40.043738770781829</v>
      </c>
      <c r="R1232" s="27">
        <f t="shared" si="529"/>
        <v>-8008.7477541563658</v>
      </c>
      <c r="S1232" s="9">
        <f ca="1">Daten!K1232</f>
        <v>13924</v>
      </c>
      <c r="T1232" s="9">
        <f ca="1">Daten!L1232</f>
        <v>399243</v>
      </c>
      <c r="U1232" s="9">
        <f ca="1">Daten!M1232</f>
        <v>1511373</v>
      </c>
      <c r="V1232" s="9">
        <f ca="1">Daten!N1232</f>
        <v>500</v>
      </c>
      <c r="W1232" s="9">
        <f ca="1">Daten!O1232</f>
        <v>500</v>
      </c>
      <c r="X1232" s="23">
        <f t="shared" ca="1" si="530"/>
        <v>1924540</v>
      </c>
      <c r="Y1232" s="9">
        <f t="shared" ca="1" si="531"/>
        <v>1439064.8512360656</v>
      </c>
      <c r="Z1232" s="21">
        <f t="shared" ca="1" si="532"/>
        <v>485475.14876393438</v>
      </c>
      <c r="AA1232" s="27">
        <f t="shared" ca="1" si="533"/>
        <v>-48547.514876393441</v>
      </c>
      <c r="AB1232" s="32">
        <f t="shared" ca="1" si="534"/>
        <v>-82084.697770844126</v>
      </c>
      <c r="AC1232" s="31">
        <f t="shared" ca="1" si="535"/>
        <v>0</v>
      </c>
      <c r="AG1232" s="26">
        <f t="shared" ca="1" si="536"/>
        <v>0</v>
      </c>
      <c r="AH1232" s="26">
        <f t="shared" ca="1" si="537"/>
        <v>0</v>
      </c>
      <c r="AI1232" s="26">
        <f t="shared" ca="1" si="538"/>
        <v>0</v>
      </c>
      <c r="AJ1232" s="26">
        <f t="shared" ca="1" si="539"/>
        <v>1</v>
      </c>
      <c r="AK1232" s="26">
        <f t="shared" ca="1" si="540"/>
        <v>0</v>
      </c>
      <c r="AL1232" s="26">
        <f t="shared" ca="1" si="541"/>
        <v>0</v>
      </c>
      <c r="AM1232" s="26">
        <f t="shared" ca="1" si="542"/>
        <v>0</v>
      </c>
      <c r="AN1232" s="26">
        <f ca="1">IF(AM1232=0,0,COUNTIF($AM$19:AM1232,C1232*10+1))</f>
        <v>0</v>
      </c>
      <c r="AO1232" s="21">
        <f t="shared" ca="1" si="543"/>
        <v>0</v>
      </c>
      <c r="AP1232" s="33">
        <f t="shared" ca="1" si="544"/>
        <v>0</v>
      </c>
      <c r="AQ1232" s="24"/>
      <c r="AR1232" s="155">
        <f ca="1">ROUND(Zsfg!$C$11/'Z1'!$AL$2120*'Z1'!AL1232,0)</f>
        <v>0</v>
      </c>
      <c r="AS1232" s="26">
        <f t="shared" ca="1" si="546"/>
        <v>0</v>
      </c>
      <c r="AT1232" s="26">
        <f ca="1">IF(AS1232=0,0,COUNTIF($AS$19:AS1232,C1232*10+1))</f>
        <v>0</v>
      </c>
      <c r="AU1232" s="21">
        <f t="shared" ca="1" si="547"/>
        <v>0</v>
      </c>
      <c r="AV1232" s="33">
        <f t="shared" ca="1" si="545"/>
        <v>0</v>
      </c>
    </row>
    <row r="1233" spans="1:48" x14ac:dyDescent="0.2">
      <c r="A1233" s="15">
        <f>Daten!A1233</f>
        <v>41604</v>
      </c>
      <c r="B1233" s="8" t="str">
        <f>Daten!B1233</f>
        <v>Eidenberg</v>
      </c>
      <c r="C1233" s="15">
        <f t="shared" si="520"/>
        <v>4</v>
      </c>
      <c r="D1233" s="10">
        <f>Daten!D1233</f>
        <v>0</v>
      </c>
      <c r="E1233" s="9">
        <f>Daten!E1233</f>
        <v>2094</v>
      </c>
      <c r="F1233" s="9">
        <f>Daten!F1233</f>
        <v>2037</v>
      </c>
      <c r="G1233" s="27">
        <f t="shared" si="521"/>
        <v>57</v>
      </c>
      <c r="H1233" s="29">
        <f t="shared" si="522"/>
        <v>2.7982326951399118E-2</v>
      </c>
      <c r="I1233" s="21">
        <f t="shared" si="523"/>
        <v>32.690716777425386</v>
      </c>
      <c r="J1233" s="21">
        <f t="shared" si="524"/>
        <v>24.309283222574614</v>
      </c>
      <c r="K1233" s="27">
        <f t="shared" si="525"/>
        <v>-12154.641611287307</v>
      </c>
      <c r="L1233" s="16">
        <f>Daten!G1233</f>
        <v>334</v>
      </c>
      <c r="M1233" s="16">
        <f>Daten!H1233</f>
        <v>1456</v>
      </c>
      <c r="N1233" s="16">
        <f>Daten!I1233</f>
        <v>304</v>
      </c>
      <c r="O1233" s="28">
        <f t="shared" si="526"/>
        <v>0.43818681318681318</v>
      </c>
      <c r="P1233" s="16">
        <f t="shared" si="527"/>
        <v>799.39567307562038</v>
      </c>
      <c r="Q1233" s="21">
        <f t="shared" si="528"/>
        <v>-161.39567307562038</v>
      </c>
      <c r="R1233" s="27">
        <f t="shared" si="529"/>
        <v>-32279.134615124076</v>
      </c>
      <c r="S1233" s="9">
        <f ca="1">Daten!K1233</f>
        <v>11627</v>
      </c>
      <c r="T1233" s="9">
        <f ca="1">Daten!L1233</f>
        <v>156805</v>
      </c>
      <c r="U1233" s="9">
        <f ca="1">Daten!M1233</f>
        <v>96253</v>
      </c>
      <c r="V1233" s="9">
        <f ca="1">Daten!N1233</f>
        <v>500</v>
      </c>
      <c r="W1233" s="9">
        <f ca="1">Daten!O1233</f>
        <v>500</v>
      </c>
      <c r="X1233" s="23">
        <f t="shared" ca="1" si="530"/>
        <v>264685</v>
      </c>
      <c r="Y1233" s="9">
        <f t="shared" ca="1" si="531"/>
        <v>713062.42273741623</v>
      </c>
      <c r="Z1233" s="21">
        <f t="shared" ca="1" si="532"/>
        <v>-448377.42273741623</v>
      </c>
      <c r="AA1233" s="27">
        <f t="shared" ca="1" si="533"/>
        <v>44837.742273741627</v>
      </c>
      <c r="AB1233" s="32">
        <f t="shared" ca="1" si="534"/>
        <v>403.96604733024287</v>
      </c>
      <c r="AC1233" s="31">
        <f t="shared" ca="1" si="535"/>
        <v>403.96604733024287</v>
      </c>
      <c r="AG1233" s="26">
        <f t="shared" ca="1" si="536"/>
        <v>-12154.641611287307</v>
      </c>
      <c r="AH1233" s="26">
        <f t="shared" ca="1" si="537"/>
        <v>44837.742273741627</v>
      </c>
      <c r="AI1233" s="26">
        <f t="shared" ca="1" si="538"/>
        <v>32683.100662454322</v>
      </c>
      <c r="AJ1233" s="26">
        <f t="shared" ca="1" si="539"/>
        <v>1</v>
      </c>
      <c r="AK1233" s="26">
        <f t="shared" ca="1" si="540"/>
        <v>32683.100662454322</v>
      </c>
      <c r="AL1233" s="26">
        <f t="shared" ca="1" si="541"/>
        <v>34525</v>
      </c>
      <c r="AM1233" s="26">
        <f t="shared" ca="1" si="542"/>
        <v>41</v>
      </c>
      <c r="AN1233" s="26">
        <f ca="1">IF(AM1233=0,0,COUNTIF($AM$19:AM1233,C1233*10+1))</f>
        <v>152</v>
      </c>
      <c r="AO1233" s="21">
        <f t="shared" ca="1" si="543"/>
        <v>0</v>
      </c>
      <c r="AP1233" s="33">
        <f t="shared" ca="1" si="544"/>
        <v>34525</v>
      </c>
      <c r="AQ1233" s="24"/>
      <c r="AR1233" s="155">
        <f ca="1">ROUND(Zsfg!$C$11/'Z1'!$AL$2120*'Z1'!AL1233,0)</f>
        <v>28797</v>
      </c>
      <c r="AS1233" s="26">
        <f t="shared" ca="1" si="546"/>
        <v>41</v>
      </c>
      <c r="AT1233" s="26">
        <f ca="1">IF(AS1233=0,0,COUNTIF($AS$19:AS1233,C1233*10+1))</f>
        <v>152</v>
      </c>
      <c r="AU1233" s="21">
        <f t="shared" ca="1" si="547"/>
        <v>0</v>
      </c>
      <c r="AV1233" s="33">
        <f t="shared" ca="1" si="545"/>
        <v>28797</v>
      </c>
    </row>
    <row r="1234" spans="1:48" x14ac:dyDescent="0.2">
      <c r="A1234" s="15">
        <f>Daten!A1234</f>
        <v>41605</v>
      </c>
      <c r="B1234" s="8" t="str">
        <f>Daten!B1234</f>
        <v>Engerwitzdorf</v>
      </c>
      <c r="C1234" s="15">
        <f t="shared" si="520"/>
        <v>4</v>
      </c>
      <c r="D1234" s="10">
        <f>Daten!D1234</f>
        <v>0</v>
      </c>
      <c r="E1234" s="9">
        <f>Daten!E1234</f>
        <v>8815</v>
      </c>
      <c r="F1234" s="9">
        <f>Daten!F1234</f>
        <v>8623</v>
      </c>
      <c r="G1234" s="27">
        <f t="shared" si="521"/>
        <v>192</v>
      </c>
      <c r="H1234" s="29">
        <f t="shared" si="522"/>
        <v>2.2266032703235534E-2</v>
      </c>
      <c r="I1234" s="21">
        <f t="shared" si="523"/>
        <v>138.38588648588077</v>
      </c>
      <c r="J1234" s="21">
        <f t="shared" si="524"/>
        <v>53.614113514119225</v>
      </c>
      <c r="K1234" s="27">
        <f t="shared" si="525"/>
        <v>-26807.056757059614</v>
      </c>
      <c r="L1234" s="16">
        <f>Daten!G1234</f>
        <v>1398</v>
      </c>
      <c r="M1234" s="16">
        <f>Daten!H1234</f>
        <v>5911</v>
      </c>
      <c r="N1234" s="16">
        <f>Daten!I1234</f>
        <v>1506</v>
      </c>
      <c r="O1234" s="28">
        <f t="shared" si="526"/>
        <v>0.49128743021485366</v>
      </c>
      <c r="P1234" s="16">
        <f t="shared" si="527"/>
        <v>3245.3487799107088</v>
      </c>
      <c r="Q1234" s="21">
        <f t="shared" si="528"/>
        <v>-341.3487799107088</v>
      </c>
      <c r="R1234" s="27">
        <f t="shared" si="529"/>
        <v>-68269.755982141767</v>
      </c>
      <c r="S1234" s="9">
        <f ca="1">Daten!K1234</f>
        <v>23580</v>
      </c>
      <c r="T1234" s="9">
        <f ca="1">Daten!L1234</f>
        <v>553299</v>
      </c>
      <c r="U1234" s="9">
        <f ca="1">Daten!M1234</f>
        <v>1312843</v>
      </c>
      <c r="V1234" s="9">
        <f ca="1">Daten!N1234</f>
        <v>500</v>
      </c>
      <c r="W1234" s="9">
        <f ca="1">Daten!O1234</f>
        <v>500</v>
      </c>
      <c r="X1234" s="23">
        <f t="shared" ca="1" si="530"/>
        <v>1889722</v>
      </c>
      <c r="Y1234" s="9">
        <f t="shared" ca="1" si="531"/>
        <v>3001740.810138646</v>
      </c>
      <c r="Z1234" s="21">
        <f t="shared" ca="1" si="532"/>
        <v>-1112018.810138646</v>
      </c>
      <c r="AA1234" s="27">
        <f t="shared" ca="1" si="533"/>
        <v>111201.88101386461</v>
      </c>
      <c r="AB1234" s="32">
        <f t="shared" ca="1" si="534"/>
        <v>16125.068274663223</v>
      </c>
      <c r="AC1234" s="31">
        <f t="shared" ca="1" si="535"/>
        <v>16125.068274663223</v>
      </c>
      <c r="AG1234" s="26">
        <f t="shared" ca="1" si="536"/>
        <v>-26807.056757059614</v>
      </c>
      <c r="AH1234" s="26">
        <f t="shared" ca="1" si="537"/>
        <v>111201.88101386461</v>
      </c>
      <c r="AI1234" s="26">
        <f t="shared" ca="1" si="538"/>
        <v>84394.82425680499</v>
      </c>
      <c r="AJ1234" s="26">
        <f t="shared" ca="1" si="539"/>
        <v>1</v>
      </c>
      <c r="AK1234" s="26">
        <f t="shared" ca="1" si="540"/>
        <v>84394.82425680499</v>
      </c>
      <c r="AL1234" s="26">
        <f t="shared" ca="1" si="541"/>
        <v>89151</v>
      </c>
      <c r="AM1234" s="26">
        <f t="shared" ca="1" si="542"/>
        <v>41</v>
      </c>
      <c r="AN1234" s="26">
        <f ca="1">IF(AM1234=0,0,COUNTIF($AM$19:AM1234,C1234*10+1))</f>
        <v>153</v>
      </c>
      <c r="AO1234" s="21">
        <f t="shared" ca="1" si="543"/>
        <v>0</v>
      </c>
      <c r="AP1234" s="33">
        <f t="shared" ca="1" si="544"/>
        <v>89151</v>
      </c>
      <c r="AQ1234" s="24"/>
      <c r="AR1234" s="155">
        <f ca="1">ROUND(Zsfg!$C$11/'Z1'!$AL$2120*'Z1'!AL1234,0)</f>
        <v>74361</v>
      </c>
      <c r="AS1234" s="26">
        <f t="shared" ca="1" si="546"/>
        <v>41</v>
      </c>
      <c r="AT1234" s="26">
        <f ca="1">IF(AS1234=0,0,COUNTIF($AS$19:AS1234,C1234*10+1))</f>
        <v>153</v>
      </c>
      <c r="AU1234" s="21">
        <f t="shared" ca="1" si="547"/>
        <v>0</v>
      </c>
      <c r="AV1234" s="33">
        <f t="shared" ca="1" si="545"/>
        <v>74361</v>
      </c>
    </row>
    <row r="1235" spans="1:48" x14ac:dyDescent="0.2">
      <c r="A1235" s="15">
        <f>Daten!A1235</f>
        <v>41606</v>
      </c>
      <c r="B1235" s="8" t="str">
        <f>Daten!B1235</f>
        <v>Feldkirchen an der Donau</v>
      </c>
      <c r="C1235" s="15">
        <f t="shared" ref="C1235:C1298" si="548">INT(A1235/10000)</f>
        <v>4</v>
      </c>
      <c r="D1235" s="10">
        <f>Daten!D1235</f>
        <v>0</v>
      </c>
      <c r="E1235" s="9">
        <f>Daten!E1235</f>
        <v>5382</v>
      </c>
      <c r="F1235" s="9">
        <f>Daten!F1235</f>
        <v>5277</v>
      </c>
      <c r="G1235" s="27">
        <f t="shared" ref="G1235:G1298" si="549">E1235-F1235</f>
        <v>105</v>
      </c>
      <c r="H1235" s="29">
        <f t="shared" ref="H1235:H1298" si="550">G1235/F1235</f>
        <v>1.9897669130187607E-2</v>
      </c>
      <c r="I1235" s="21">
        <f t="shared" ref="I1235:I1298" si="551">F1235*$I$6</f>
        <v>84.687733153889923</v>
      </c>
      <c r="J1235" s="21">
        <f t="shared" ref="J1235:J1298" si="552">G1235-I1235</f>
        <v>20.312266846110077</v>
      </c>
      <c r="K1235" s="27">
        <f t="shared" ref="K1235:K1298" si="553">-J1235*$K$5</f>
        <v>-10156.133423055038</v>
      </c>
      <c r="L1235" s="16">
        <f>Daten!G1235</f>
        <v>758</v>
      </c>
      <c r="M1235" s="16">
        <f>Daten!H1235</f>
        <v>3578</v>
      </c>
      <c r="N1235" s="16">
        <f>Daten!I1235</f>
        <v>1046</v>
      </c>
      <c r="O1235" s="28">
        <f t="shared" ref="O1235:O1298" si="554">(L1235+N1235)/M1235</f>
        <v>0.50419228619340417</v>
      </c>
      <c r="P1235" s="16">
        <f t="shared" ref="P1235:P1298" si="555">M1235*$P$6</f>
        <v>1964.4489823245672</v>
      </c>
      <c r="Q1235" s="21">
        <f t="shared" ref="Q1235:Q1298" si="556">L1235+N1235-P1235</f>
        <v>-160.44898232456717</v>
      </c>
      <c r="R1235" s="27">
        <f t="shared" ref="R1235:R1298" si="557">Q1235*$R$5</f>
        <v>-32089.796464913434</v>
      </c>
      <c r="S1235" s="9">
        <f ca="1">Daten!K1235</f>
        <v>27161</v>
      </c>
      <c r="T1235" s="9">
        <f ca="1">Daten!L1235</f>
        <v>427436</v>
      </c>
      <c r="U1235" s="9">
        <f ca="1">Daten!M1235</f>
        <v>755132</v>
      </c>
      <c r="V1235" s="9">
        <f ca="1">Daten!N1235</f>
        <v>500</v>
      </c>
      <c r="W1235" s="9">
        <f ca="1">Daten!O1235</f>
        <v>500</v>
      </c>
      <c r="X1235" s="23">
        <f t="shared" ref="X1235:X1298" ca="1" si="558">S1235/V1235*500+T1235/W1235*500+U1235</f>
        <v>1209729</v>
      </c>
      <c r="Y1235" s="9">
        <f t="shared" ref="Y1235:Y1298" ca="1" si="559">E1235*$Y$6</f>
        <v>1832713.4475514682</v>
      </c>
      <c r="Z1235" s="21">
        <f t="shared" ref="Z1235:Z1298" ca="1" si="560">X1235-Y1235</f>
        <v>-622984.44755146815</v>
      </c>
      <c r="AA1235" s="27">
        <f t="shared" ref="AA1235:AA1298" ca="1" si="561">-Z1235*$AA$5</f>
        <v>62298.444755146818</v>
      </c>
      <c r="AB1235" s="32">
        <f t="shared" ref="AB1235:AB1298" ca="1" si="562">K1235+R1235+AA1235</f>
        <v>20052.514867178346</v>
      </c>
      <c r="AC1235" s="31">
        <f t="shared" ref="AC1235:AC1298" ca="1" si="563">MAX(0,AB1235)</f>
        <v>20052.514867178346</v>
      </c>
      <c r="AG1235" s="26">
        <f t="shared" ref="AG1235:AG1298" ca="1" si="564">IF(AB1235&gt;0,K1235,0)</f>
        <v>-10156.133423055038</v>
      </c>
      <c r="AH1235" s="26">
        <f t="shared" ref="AH1235:AH1298" ca="1" si="565">IF(AB1235&gt;0,AA1235,0)</f>
        <v>62298.444755146818</v>
      </c>
      <c r="AI1235" s="26">
        <f t="shared" ref="AI1235:AI1298" ca="1" si="566">AG1235+AH1235</f>
        <v>52142.311332091776</v>
      </c>
      <c r="AJ1235" s="26">
        <f t="shared" ref="AJ1235:AJ1298" ca="1" si="567">IF(AND(V1235=500,W1235=500),1,0)</f>
        <v>1</v>
      </c>
      <c r="AK1235" s="26">
        <f t="shared" ref="AK1235:AK1298" ca="1" si="568">IF(AND(AJ1235=1,AI1235&gt;=E1235*$AK$5),AI1235,0)</f>
        <v>52142.311332091776</v>
      </c>
      <c r="AL1235" s="26">
        <f t="shared" ref="AL1235:AL1298" ca="1" si="569">IF(OFFSET($AK$6,C1235,0)=0,0,ROUND(AK1235*OFFSET($AF$6,C1235,0)/OFFSET($AK$6,C1235,0),0))</f>
        <v>55081</v>
      </c>
      <c r="AM1235" s="26">
        <f t="shared" ref="AM1235:AM1298" ca="1" si="570">IF(AL1235&gt;0,C1235*10+1,0)</f>
        <v>41</v>
      </c>
      <c r="AN1235" s="26">
        <f ca="1">IF(AM1235=0,0,COUNTIF($AM$19:AM1235,C1235*10+1))</f>
        <v>154</v>
      </c>
      <c r="AO1235" s="21">
        <f t="shared" ref="AO1235:AO1298" ca="1" si="571">IF(AN1235=1,OFFSET($AF$6,C1235,0)-OFFSET($AL$6,C1235,0),0)</f>
        <v>0</v>
      </c>
      <c r="AP1235" s="33">
        <f t="shared" ref="AP1235:AP1298" ca="1" si="572">AL1235+AO1235</f>
        <v>55081</v>
      </c>
      <c r="AQ1235" s="24"/>
      <c r="AR1235" s="155">
        <f ca="1">ROUND(Zsfg!$C$11/'Z1'!$AL$2120*'Z1'!AL1235,0)</f>
        <v>45943</v>
      </c>
      <c r="AS1235" s="26">
        <f t="shared" ca="1" si="546"/>
        <v>41</v>
      </c>
      <c r="AT1235" s="26">
        <f ca="1">IF(AS1235=0,0,COUNTIF($AS$19:AS1235,C1235*10+1))</f>
        <v>154</v>
      </c>
      <c r="AU1235" s="21">
        <f t="shared" ca="1" si="547"/>
        <v>0</v>
      </c>
      <c r="AV1235" s="33">
        <f t="shared" ref="AV1235:AV1298" ca="1" si="573">AR1235+AU1235</f>
        <v>45943</v>
      </c>
    </row>
    <row r="1236" spans="1:48" x14ac:dyDescent="0.2">
      <c r="A1236" s="15">
        <f>Daten!A1236</f>
        <v>41607</v>
      </c>
      <c r="B1236" s="8" t="str">
        <f>Daten!B1236</f>
        <v>Gallneukirchen</v>
      </c>
      <c r="C1236" s="15">
        <f t="shared" si="548"/>
        <v>4</v>
      </c>
      <c r="D1236" s="10">
        <f>Daten!D1236</f>
        <v>0</v>
      </c>
      <c r="E1236" s="9">
        <f>Daten!E1236</f>
        <v>6498</v>
      </c>
      <c r="F1236" s="9">
        <f>Daten!F1236</f>
        <v>6203</v>
      </c>
      <c r="G1236" s="27">
        <f t="shared" si="549"/>
        <v>295</v>
      </c>
      <c r="H1236" s="29">
        <f t="shared" si="550"/>
        <v>4.7557633403192003E-2</v>
      </c>
      <c r="I1236" s="21">
        <f t="shared" si="551"/>
        <v>99.548608821978249</v>
      </c>
      <c r="J1236" s="21">
        <f t="shared" si="552"/>
        <v>195.45139117802177</v>
      </c>
      <c r="K1236" s="27">
        <f t="shared" si="553"/>
        <v>-97725.69558901088</v>
      </c>
      <c r="L1236" s="16">
        <f>Daten!G1236</f>
        <v>927</v>
      </c>
      <c r="M1236" s="16">
        <f>Daten!H1236</f>
        <v>4446</v>
      </c>
      <c r="N1236" s="16">
        <f>Daten!I1236</f>
        <v>1125</v>
      </c>
      <c r="O1236" s="28">
        <f t="shared" si="554"/>
        <v>0.46153846153846156</v>
      </c>
      <c r="P1236" s="16">
        <f t="shared" si="555"/>
        <v>2441.0117874273406</v>
      </c>
      <c r="Q1236" s="21">
        <f t="shared" si="556"/>
        <v>-389.01178742734055</v>
      </c>
      <c r="R1236" s="27">
        <f t="shared" si="557"/>
        <v>-77802.357485468106</v>
      </c>
      <c r="S1236" s="9">
        <f ca="1">Daten!K1236</f>
        <v>2520</v>
      </c>
      <c r="T1236" s="9">
        <f ca="1">Daten!L1236</f>
        <v>485723</v>
      </c>
      <c r="U1236" s="9">
        <f ca="1">Daten!M1236</f>
        <v>1283294</v>
      </c>
      <c r="V1236" s="9">
        <f ca="1">Daten!N1236</f>
        <v>500</v>
      </c>
      <c r="W1236" s="9">
        <f ca="1">Daten!O1236</f>
        <v>500</v>
      </c>
      <c r="X1236" s="23">
        <f t="shared" ca="1" si="558"/>
        <v>1771537</v>
      </c>
      <c r="Y1236" s="9">
        <f t="shared" ca="1" si="559"/>
        <v>2212740.9851708361</v>
      </c>
      <c r="Z1236" s="21">
        <f t="shared" ca="1" si="560"/>
        <v>-441203.98517083609</v>
      </c>
      <c r="AA1236" s="27">
        <f t="shared" ca="1" si="561"/>
        <v>44120.398517083609</v>
      </c>
      <c r="AB1236" s="32">
        <f t="shared" ca="1" si="562"/>
        <v>-131407.65455739538</v>
      </c>
      <c r="AC1236" s="31">
        <f t="shared" ca="1" si="563"/>
        <v>0</v>
      </c>
      <c r="AG1236" s="26">
        <f t="shared" ca="1" si="564"/>
        <v>0</v>
      </c>
      <c r="AH1236" s="26">
        <f t="shared" ca="1" si="565"/>
        <v>0</v>
      </c>
      <c r="AI1236" s="26">
        <f t="shared" ca="1" si="566"/>
        <v>0</v>
      </c>
      <c r="AJ1236" s="26">
        <f t="shared" ca="1" si="567"/>
        <v>1</v>
      </c>
      <c r="AK1236" s="26">
        <f t="shared" ca="1" si="568"/>
        <v>0</v>
      </c>
      <c r="AL1236" s="26">
        <f t="shared" ca="1" si="569"/>
        <v>0</v>
      </c>
      <c r="AM1236" s="26">
        <f t="shared" ca="1" si="570"/>
        <v>0</v>
      </c>
      <c r="AN1236" s="26">
        <f ca="1">IF(AM1236=0,0,COUNTIF($AM$19:AM1236,C1236*10+1))</f>
        <v>0</v>
      </c>
      <c r="AO1236" s="21">
        <f t="shared" ca="1" si="571"/>
        <v>0</v>
      </c>
      <c r="AP1236" s="33">
        <f t="shared" ca="1" si="572"/>
        <v>0</v>
      </c>
      <c r="AQ1236" s="24"/>
      <c r="AR1236" s="155">
        <f ca="1">ROUND(Zsfg!$C$11/'Z1'!$AL$2120*'Z1'!AL1236,0)</f>
        <v>0</v>
      </c>
      <c r="AS1236" s="26">
        <f t="shared" ref="AS1236:AS1299" ca="1" si="574">IF(AR1236&gt;0,C1236*10+1,0)</f>
        <v>0</v>
      </c>
      <c r="AT1236" s="26">
        <f ca="1">IF(AS1236=0,0,COUNTIF($AS$19:AS1236,C1236*10+1))</f>
        <v>0</v>
      </c>
      <c r="AU1236" s="21">
        <f t="shared" ref="AU1236:AU1299" ca="1" si="575">IF(AT1236=1,OFFSET($AQ$6,C1236,0)-OFFSET($AR$6,C1236,0),0)</f>
        <v>0</v>
      </c>
      <c r="AV1236" s="33">
        <f t="shared" ca="1" si="573"/>
        <v>0</v>
      </c>
    </row>
    <row r="1237" spans="1:48" x14ac:dyDescent="0.2">
      <c r="A1237" s="15">
        <f>Daten!A1237</f>
        <v>41608</v>
      </c>
      <c r="B1237" s="8" t="str">
        <f>Daten!B1237</f>
        <v>Goldwörth</v>
      </c>
      <c r="C1237" s="15">
        <f t="shared" si="548"/>
        <v>4</v>
      </c>
      <c r="D1237" s="10">
        <f>Daten!D1237</f>
        <v>0</v>
      </c>
      <c r="E1237" s="9">
        <f>Daten!E1237</f>
        <v>831</v>
      </c>
      <c r="F1237" s="9">
        <f>Daten!F1237</f>
        <v>922</v>
      </c>
      <c r="G1237" s="27">
        <f t="shared" si="549"/>
        <v>-91</v>
      </c>
      <c r="H1237" s="29">
        <f t="shared" si="550"/>
        <v>-9.8698481561822121E-2</v>
      </c>
      <c r="I1237" s="21">
        <f t="shared" si="551"/>
        <v>14.796681820709971</v>
      </c>
      <c r="J1237" s="21">
        <f t="shared" si="552"/>
        <v>-105.79668182070998</v>
      </c>
      <c r="K1237" s="27">
        <f t="shared" si="553"/>
        <v>52898.340910354986</v>
      </c>
      <c r="L1237" s="16">
        <f>Daten!G1237</f>
        <v>120</v>
      </c>
      <c r="M1237" s="16">
        <f>Daten!H1237</f>
        <v>573</v>
      </c>
      <c r="N1237" s="16">
        <f>Daten!I1237</f>
        <v>138</v>
      </c>
      <c r="O1237" s="28">
        <f t="shared" si="554"/>
        <v>0.45026178010471202</v>
      </c>
      <c r="P1237" s="16">
        <f t="shared" si="555"/>
        <v>314.59733562660057</v>
      </c>
      <c r="Q1237" s="21">
        <f t="shared" si="556"/>
        <v>-56.597335626600568</v>
      </c>
      <c r="R1237" s="27">
        <f t="shared" si="557"/>
        <v>-11319.467125320114</v>
      </c>
      <c r="S1237" s="9">
        <f ca="1">Daten!K1237</f>
        <v>8921</v>
      </c>
      <c r="T1237" s="9">
        <f ca="1">Daten!L1237</f>
        <v>60342</v>
      </c>
      <c r="U1237" s="9">
        <f ca="1">Daten!M1237</f>
        <v>145133</v>
      </c>
      <c r="V1237" s="9">
        <f ca="1">Daten!N1237</f>
        <v>500</v>
      </c>
      <c r="W1237" s="9">
        <f ca="1">Daten!O1237</f>
        <v>500</v>
      </c>
      <c r="X1237" s="23">
        <f t="shared" ca="1" si="558"/>
        <v>214396</v>
      </c>
      <c r="Y1237" s="9">
        <f t="shared" ca="1" si="559"/>
        <v>282977.49441012077</v>
      </c>
      <c r="Z1237" s="21">
        <f t="shared" ca="1" si="560"/>
        <v>-68581.494410120766</v>
      </c>
      <c r="AA1237" s="27">
        <f t="shared" ca="1" si="561"/>
        <v>6858.1494410120767</v>
      </c>
      <c r="AB1237" s="32">
        <f t="shared" ca="1" si="562"/>
        <v>48437.023226046949</v>
      </c>
      <c r="AC1237" s="31">
        <f t="shared" ca="1" si="563"/>
        <v>48437.023226046949</v>
      </c>
      <c r="AG1237" s="26">
        <f t="shared" ca="1" si="564"/>
        <v>52898.340910354986</v>
      </c>
      <c r="AH1237" s="26">
        <f t="shared" ca="1" si="565"/>
        <v>6858.1494410120767</v>
      </c>
      <c r="AI1237" s="26">
        <f t="shared" ca="1" si="566"/>
        <v>59756.490351367065</v>
      </c>
      <c r="AJ1237" s="26">
        <f t="shared" ca="1" si="567"/>
        <v>1</v>
      </c>
      <c r="AK1237" s="26">
        <f t="shared" ca="1" si="568"/>
        <v>59756.490351367065</v>
      </c>
      <c r="AL1237" s="26">
        <f t="shared" ca="1" si="569"/>
        <v>63124</v>
      </c>
      <c r="AM1237" s="26">
        <f t="shared" ca="1" si="570"/>
        <v>41</v>
      </c>
      <c r="AN1237" s="26">
        <f ca="1">IF(AM1237=0,0,COUNTIF($AM$19:AM1237,C1237*10+1))</f>
        <v>155</v>
      </c>
      <c r="AO1237" s="21">
        <f t="shared" ca="1" si="571"/>
        <v>0</v>
      </c>
      <c r="AP1237" s="33">
        <f t="shared" ca="1" si="572"/>
        <v>63124</v>
      </c>
      <c r="AQ1237" s="24"/>
      <c r="AR1237" s="155">
        <f ca="1">ROUND(Zsfg!$C$11/'Z1'!$AL$2120*'Z1'!AL1237,0)</f>
        <v>52652</v>
      </c>
      <c r="AS1237" s="26">
        <f t="shared" ca="1" si="574"/>
        <v>41</v>
      </c>
      <c r="AT1237" s="26">
        <f ca="1">IF(AS1237=0,0,COUNTIF($AS$19:AS1237,C1237*10+1))</f>
        <v>155</v>
      </c>
      <c r="AU1237" s="21">
        <f t="shared" ca="1" si="575"/>
        <v>0</v>
      </c>
      <c r="AV1237" s="33">
        <f t="shared" ca="1" si="573"/>
        <v>52652</v>
      </c>
    </row>
    <row r="1238" spans="1:48" x14ac:dyDescent="0.2">
      <c r="A1238" s="15">
        <f>Daten!A1238</f>
        <v>41609</v>
      </c>
      <c r="B1238" s="8" t="str">
        <f>Daten!B1238</f>
        <v>Gramastetten</v>
      </c>
      <c r="C1238" s="15">
        <f t="shared" si="548"/>
        <v>4</v>
      </c>
      <c r="D1238" s="10">
        <f>Daten!D1238</f>
        <v>0</v>
      </c>
      <c r="E1238" s="9">
        <f>Daten!E1238</f>
        <v>5140</v>
      </c>
      <c r="F1238" s="9">
        <f>Daten!F1238</f>
        <v>4975</v>
      </c>
      <c r="G1238" s="27">
        <f t="shared" si="549"/>
        <v>165</v>
      </c>
      <c r="H1238" s="29">
        <f t="shared" si="550"/>
        <v>3.3165829145728645E-2</v>
      </c>
      <c r="I1238" s="21">
        <f t="shared" si="551"/>
        <v>79.841097676824404</v>
      </c>
      <c r="J1238" s="21">
        <f t="shared" si="552"/>
        <v>85.158902323175596</v>
      </c>
      <c r="K1238" s="27">
        <f t="shared" si="553"/>
        <v>-42579.4511615878</v>
      </c>
      <c r="L1238" s="16">
        <f>Daten!G1238</f>
        <v>800</v>
      </c>
      <c r="M1238" s="16">
        <f>Daten!H1238</f>
        <v>3290</v>
      </c>
      <c r="N1238" s="16">
        <f>Daten!I1238</f>
        <v>1050</v>
      </c>
      <c r="O1238" s="28">
        <f t="shared" si="554"/>
        <v>0.56231003039513683</v>
      </c>
      <c r="P1238" s="16">
        <f t="shared" si="555"/>
        <v>1806.3267612766422</v>
      </c>
      <c r="Q1238" s="21">
        <f t="shared" si="556"/>
        <v>43.673238723357827</v>
      </c>
      <c r="R1238" s="27">
        <f t="shared" si="557"/>
        <v>8734.6477446715653</v>
      </c>
      <c r="S1238" s="9">
        <f ca="1">Daten!K1238</f>
        <v>18941</v>
      </c>
      <c r="T1238" s="9">
        <f ca="1">Daten!L1238</f>
        <v>410491</v>
      </c>
      <c r="U1238" s="9">
        <f ca="1">Daten!M1238</f>
        <v>373934</v>
      </c>
      <c r="V1238" s="9">
        <f ca="1">Daten!N1238</f>
        <v>500</v>
      </c>
      <c r="W1238" s="9">
        <f ca="1">Daten!O1238</f>
        <v>500</v>
      </c>
      <c r="X1238" s="23">
        <f t="shared" ca="1" si="558"/>
        <v>803366</v>
      </c>
      <c r="Y1238" s="9">
        <f t="shared" ca="1" si="559"/>
        <v>1750306.0424404582</v>
      </c>
      <c r="Z1238" s="21">
        <f t="shared" ca="1" si="560"/>
        <v>-946940.0424404582</v>
      </c>
      <c r="AA1238" s="27">
        <f t="shared" ca="1" si="561"/>
        <v>94694.00424404582</v>
      </c>
      <c r="AB1238" s="32">
        <f t="shared" ca="1" si="562"/>
        <v>60849.200827129585</v>
      </c>
      <c r="AC1238" s="31">
        <f t="shared" ca="1" si="563"/>
        <v>60849.200827129585</v>
      </c>
      <c r="AG1238" s="26">
        <f t="shared" ca="1" si="564"/>
        <v>-42579.4511615878</v>
      </c>
      <c r="AH1238" s="26">
        <f t="shared" ca="1" si="565"/>
        <v>94694.00424404582</v>
      </c>
      <c r="AI1238" s="26">
        <f t="shared" ca="1" si="566"/>
        <v>52114.55308245802</v>
      </c>
      <c r="AJ1238" s="26">
        <f t="shared" ca="1" si="567"/>
        <v>1</v>
      </c>
      <c r="AK1238" s="26">
        <f t="shared" ca="1" si="568"/>
        <v>52114.55308245802</v>
      </c>
      <c r="AL1238" s="26">
        <f t="shared" ca="1" si="569"/>
        <v>55051</v>
      </c>
      <c r="AM1238" s="26">
        <f t="shared" ca="1" si="570"/>
        <v>41</v>
      </c>
      <c r="AN1238" s="26">
        <f ca="1">IF(AM1238=0,0,COUNTIF($AM$19:AM1238,C1238*10+1))</f>
        <v>156</v>
      </c>
      <c r="AO1238" s="21">
        <f t="shared" ca="1" si="571"/>
        <v>0</v>
      </c>
      <c r="AP1238" s="33">
        <f t="shared" ca="1" si="572"/>
        <v>55051</v>
      </c>
      <c r="AQ1238" s="24"/>
      <c r="AR1238" s="155">
        <f ca="1">ROUND(Zsfg!$C$11/'Z1'!$AL$2120*'Z1'!AL1238,0)</f>
        <v>45918</v>
      </c>
      <c r="AS1238" s="26">
        <f t="shared" ca="1" si="574"/>
        <v>41</v>
      </c>
      <c r="AT1238" s="26">
        <f ca="1">IF(AS1238=0,0,COUNTIF($AS$19:AS1238,C1238*10+1))</f>
        <v>156</v>
      </c>
      <c r="AU1238" s="21">
        <f t="shared" ca="1" si="575"/>
        <v>0</v>
      </c>
      <c r="AV1238" s="33">
        <f t="shared" ca="1" si="573"/>
        <v>45918</v>
      </c>
    </row>
    <row r="1239" spans="1:48" x14ac:dyDescent="0.2">
      <c r="A1239" s="15">
        <f>Daten!A1239</f>
        <v>41610</v>
      </c>
      <c r="B1239" s="8" t="str">
        <f>Daten!B1239</f>
        <v>Haibach im Mühlkreis</v>
      </c>
      <c r="C1239" s="15">
        <f t="shared" si="548"/>
        <v>4</v>
      </c>
      <c r="D1239" s="10">
        <f>Daten!D1239</f>
        <v>0</v>
      </c>
      <c r="E1239" s="9">
        <f>Daten!E1239</f>
        <v>921</v>
      </c>
      <c r="F1239" s="9">
        <f>Daten!F1239</f>
        <v>873</v>
      </c>
      <c r="G1239" s="27">
        <f t="shared" si="549"/>
        <v>48</v>
      </c>
      <c r="H1239" s="29">
        <f t="shared" si="550"/>
        <v>5.4982817869415807E-2</v>
      </c>
      <c r="I1239" s="21">
        <f t="shared" si="551"/>
        <v>14.010307190325166</v>
      </c>
      <c r="J1239" s="21">
        <f t="shared" si="552"/>
        <v>33.989692809674835</v>
      </c>
      <c r="K1239" s="27">
        <f t="shared" si="553"/>
        <v>-16994.846404837419</v>
      </c>
      <c r="L1239" s="16">
        <f>Daten!G1239</f>
        <v>145</v>
      </c>
      <c r="M1239" s="16">
        <f>Daten!H1239</f>
        <v>624</v>
      </c>
      <c r="N1239" s="16">
        <f>Daten!I1239</f>
        <v>152</v>
      </c>
      <c r="O1239" s="28">
        <f t="shared" si="554"/>
        <v>0.47596153846153844</v>
      </c>
      <c r="P1239" s="16">
        <f t="shared" si="555"/>
        <v>342.59814560383728</v>
      </c>
      <c r="Q1239" s="21">
        <f t="shared" si="556"/>
        <v>-45.598145603837281</v>
      </c>
      <c r="R1239" s="27">
        <f t="shared" si="557"/>
        <v>-9119.6291207674567</v>
      </c>
      <c r="S1239" s="9">
        <f ca="1">Daten!K1239</f>
        <v>5184</v>
      </c>
      <c r="T1239" s="9">
        <f ca="1">Daten!L1239</f>
        <v>57214</v>
      </c>
      <c r="U1239" s="9">
        <f ca="1">Daten!M1239</f>
        <v>17448</v>
      </c>
      <c r="V1239" s="9">
        <f ca="1">Daten!N1239</f>
        <v>500</v>
      </c>
      <c r="W1239" s="9">
        <f ca="1">Daten!O1239</f>
        <v>500</v>
      </c>
      <c r="X1239" s="23">
        <f t="shared" ca="1" si="558"/>
        <v>79846</v>
      </c>
      <c r="Y1239" s="9">
        <f t="shared" ca="1" si="559"/>
        <v>313624.87647619884</v>
      </c>
      <c r="Z1239" s="21">
        <f t="shared" ca="1" si="560"/>
        <v>-233778.87647619884</v>
      </c>
      <c r="AA1239" s="27">
        <f t="shared" ca="1" si="561"/>
        <v>23377.887647619886</v>
      </c>
      <c r="AB1239" s="32">
        <f t="shared" ca="1" si="562"/>
        <v>-2736.5878779849882</v>
      </c>
      <c r="AC1239" s="31">
        <f t="shared" ca="1" si="563"/>
        <v>0</v>
      </c>
      <c r="AG1239" s="26">
        <f t="shared" ca="1" si="564"/>
        <v>0</v>
      </c>
      <c r="AH1239" s="26">
        <f t="shared" ca="1" si="565"/>
        <v>0</v>
      </c>
      <c r="AI1239" s="26">
        <f t="shared" ca="1" si="566"/>
        <v>0</v>
      </c>
      <c r="AJ1239" s="26">
        <f t="shared" ca="1" si="567"/>
        <v>1</v>
      </c>
      <c r="AK1239" s="26">
        <f t="shared" ca="1" si="568"/>
        <v>0</v>
      </c>
      <c r="AL1239" s="26">
        <f t="shared" ca="1" si="569"/>
        <v>0</v>
      </c>
      <c r="AM1239" s="26">
        <f t="shared" ca="1" si="570"/>
        <v>0</v>
      </c>
      <c r="AN1239" s="26">
        <f ca="1">IF(AM1239=0,0,COUNTIF($AM$19:AM1239,C1239*10+1))</f>
        <v>0</v>
      </c>
      <c r="AO1239" s="21">
        <f t="shared" ca="1" si="571"/>
        <v>0</v>
      </c>
      <c r="AP1239" s="33">
        <f t="shared" ca="1" si="572"/>
        <v>0</v>
      </c>
      <c r="AQ1239" s="24"/>
      <c r="AR1239" s="155">
        <f ca="1">ROUND(Zsfg!$C$11/'Z1'!$AL$2120*'Z1'!AL1239,0)</f>
        <v>0</v>
      </c>
      <c r="AS1239" s="26">
        <f t="shared" ca="1" si="574"/>
        <v>0</v>
      </c>
      <c r="AT1239" s="26">
        <f ca="1">IF(AS1239=0,0,COUNTIF($AS$19:AS1239,C1239*10+1))</f>
        <v>0</v>
      </c>
      <c r="AU1239" s="21">
        <f t="shared" ca="1" si="575"/>
        <v>0</v>
      </c>
      <c r="AV1239" s="33">
        <f t="shared" ca="1" si="573"/>
        <v>0</v>
      </c>
    </row>
    <row r="1240" spans="1:48" x14ac:dyDescent="0.2">
      <c r="A1240" s="15">
        <f>Daten!A1240</f>
        <v>41611</v>
      </c>
      <c r="B1240" s="8" t="str">
        <f>Daten!B1240</f>
        <v>Hellmonsödt</v>
      </c>
      <c r="C1240" s="15">
        <f t="shared" si="548"/>
        <v>4</v>
      </c>
      <c r="D1240" s="10">
        <f>Daten!D1240</f>
        <v>0</v>
      </c>
      <c r="E1240" s="9">
        <f>Daten!E1240</f>
        <v>2332</v>
      </c>
      <c r="F1240" s="9">
        <f>Daten!F1240</f>
        <v>2175</v>
      </c>
      <c r="G1240" s="27">
        <f t="shared" si="549"/>
        <v>157</v>
      </c>
      <c r="H1240" s="29">
        <f t="shared" si="550"/>
        <v>7.2183908045977005E-2</v>
      </c>
      <c r="I1240" s="21">
        <f t="shared" si="551"/>
        <v>34.90540451197851</v>
      </c>
      <c r="J1240" s="21">
        <f t="shared" si="552"/>
        <v>122.0945954880215</v>
      </c>
      <c r="K1240" s="27">
        <f t="shared" si="553"/>
        <v>-61047.29774401075</v>
      </c>
      <c r="L1240" s="16">
        <f>Daten!G1240</f>
        <v>326</v>
      </c>
      <c r="M1240" s="16">
        <f>Daten!H1240</f>
        <v>1518</v>
      </c>
      <c r="N1240" s="16">
        <f>Daten!I1240</f>
        <v>488</v>
      </c>
      <c r="O1240" s="28">
        <f t="shared" si="554"/>
        <v>0.53623188405797106</v>
      </c>
      <c r="P1240" s="16">
        <f t="shared" si="555"/>
        <v>833.43587344010416</v>
      </c>
      <c r="Q1240" s="21">
        <f t="shared" si="556"/>
        <v>-19.43587344010416</v>
      </c>
      <c r="R1240" s="27">
        <f t="shared" si="557"/>
        <v>-3887.174688020832</v>
      </c>
      <c r="S1240" s="9">
        <f ca="1">Daten!K1240</f>
        <v>6816</v>
      </c>
      <c r="T1240" s="9">
        <f ca="1">Daten!L1240</f>
        <v>189087</v>
      </c>
      <c r="U1240" s="9">
        <f ca="1">Daten!M1240</f>
        <v>348110</v>
      </c>
      <c r="V1240" s="9">
        <f ca="1">Daten!N1240</f>
        <v>500</v>
      </c>
      <c r="W1240" s="9">
        <f ca="1">Daten!O1240</f>
        <v>500</v>
      </c>
      <c r="X1240" s="23">
        <f t="shared" ca="1" si="558"/>
        <v>544013</v>
      </c>
      <c r="Y1240" s="9">
        <f t="shared" ca="1" si="559"/>
        <v>794107.72197882272</v>
      </c>
      <c r="Z1240" s="21">
        <f t="shared" ca="1" si="560"/>
        <v>-250094.72197882272</v>
      </c>
      <c r="AA1240" s="27">
        <f t="shared" ca="1" si="561"/>
        <v>25009.472197882274</v>
      </c>
      <c r="AB1240" s="32">
        <f t="shared" ca="1" si="562"/>
        <v>-39925.000234149309</v>
      </c>
      <c r="AC1240" s="31">
        <f t="shared" ca="1" si="563"/>
        <v>0</v>
      </c>
      <c r="AG1240" s="26">
        <f t="shared" ca="1" si="564"/>
        <v>0</v>
      </c>
      <c r="AH1240" s="26">
        <f t="shared" ca="1" si="565"/>
        <v>0</v>
      </c>
      <c r="AI1240" s="26">
        <f t="shared" ca="1" si="566"/>
        <v>0</v>
      </c>
      <c r="AJ1240" s="26">
        <f t="shared" ca="1" si="567"/>
        <v>1</v>
      </c>
      <c r="AK1240" s="26">
        <f t="shared" ca="1" si="568"/>
        <v>0</v>
      </c>
      <c r="AL1240" s="26">
        <f t="shared" ca="1" si="569"/>
        <v>0</v>
      </c>
      <c r="AM1240" s="26">
        <f t="shared" ca="1" si="570"/>
        <v>0</v>
      </c>
      <c r="AN1240" s="26">
        <f ca="1">IF(AM1240=0,0,COUNTIF($AM$19:AM1240,C1240*10+1))</f>
        <v>0</v>
      </c>
      <c r="AO1240" s="21">
        <f t="shared" ca="1" si="571"/>
        <v>0</v>
      </c>
      <c r="AP1240" s="33">
        <f t="shared" ca="1" si="572"/>
        <v>0</v>
      </c>
      <c r="AQ1240" s="24"/>
      <c r="AR1240" s="155">
        <f ca="1">ROUND(Zsfg!$C$11/'Z1'!$AL$2120*'Z1'!AL1240,0)</f>
        <v>0</v>
      </c>
      <c r="AS1240" s="26">
        <f t="shared" ca="1" si="574"/>
        <v>0</v>
      </c>
      <c r="AT1240" s="26">
        <f ca="1">IF(AS1240=0,0,COUNTIF($AS$19:AS1240,C1240*10+1))</f>
        <v>0</v>
      </c>
      <c r="AU1240" s="21">
        <f t="shared" ca="1" si="575"/>
        <v>0</v>
      </c>
      <c r="AV1240" s="33">
        <f t="shared" ca="1" si="573"/>
        <v>0</v>
      </c>
    </row>
    <row r="1241" spans="1:48" x14ac:dyDescent="0.2">
      <c r="A1241" s="15">
        <f>Daten!A1241</f>
        <v>41612</v>
      </c>
      <c r="B1241" s="8" t="str">
        <f>Daten!B1241</f>
        <v>Herzogsdorf</v>
      </c>
      <c r="C1241" s="15">
        <f t="shared" si="548"/>
        <v>4</v>
      </c>
      <c r="D1241" s="10">
        <f>Daten!D1241</f>
        <v>0</v>
      </c>
      <c r="E1241" s="9">
        <f>Daten!E1241</f>
        <v>2557</v>
      </c>
      <c r="F1241" s="9">
        <f>Daten!F1241</f>
        <v>2448</v>
      </c>
      <c r="G1241" s="27">
        <f t="shared" si="549"/>
        <v>109</v>
      </c>
      <c r="H1241" s="29">
        <f t="shared" si="550"/>
        <v>4.4526143790849675E-2</v>
      </c>
      <c r="I1241" s="21">
        <f t="shared" si="551"/>
        <v>39.286634595550986</v>
      </c>
      <c r="J1241" s="21">
        <f t="shared" si="552"/>
        <v>69.713365404449007</v>
      </c>
      <c r="K1241" s="27">
        <f t="shared" si="553"/>
        <v>-34856.682702224505</v>
      </c>
      <c r="L1241" s="16">
        <f>Daten!G1241</f>
        <v>421</v>
      </c>
      <c r="M1241" s="16">
        <f>Daten!H1241</f>
        <v>1757</v>
      </c>
      <c r="N1241" s="16">
        <f>Daten!I1241</f>
        <v>379</v>
      </c>
      <c r="O1241" s="28">
        <f t="shared" si="554"/>
        <v>0.45532157085941949</v>
      </c>
      <c r="P1241" s="16">
        <f t="shared" si="555"/>
        <v>964.65535549029187</v>
      </c>
      <c r="Q1241" s="21">
        <f t="shared" si="556"/>
        <v>-164.65535549029187</v>
      </c>
      <c r="R1241" s="27">
        <f t="shared" si="557"/>
        <v>-32931.071098058375</v>
      </c>
      <c r="S1241" s="9">
        <f ca="1">Daten!K1241</f>
        <v>16379</v>
      </c>
      <c r="T1241" s="9">
        <f ca="1">Daten!L1241</f>
        <v>159728</v>
      </c>
      <c r="U1241" s="9">
        <f ca="1">Daten!M1241</f>
        <v>241860</v>
      </c>
      <c r="V1241" s="9">
        <f ca="1">Daten!N1241</f>
        <v>500</v>
      </c>
      <c r="W1241" s="9">
        <f ca="1">Daten!O1241</f>
        <v>500</v>
      </c>
      <c r="X1241" s="23">
        <f t="shared" ca="1" si="558"/>
        <v>417967</v>
      </c>
      <c r="Y1241" s="9">
        <f t="shared" ca="1" si="559"/>
        <v>870726.17714401789</v>
      </c>
      <c r="Z1241" s="21">
        <f t="shared" ca="1" si="560"/>
        <v>-452759.17714401789</v>
      </c>
      <c r="AA1241" s="27">
        <f t="shared" ca="1" si="561"/>
        <v>45275.917714401789</v>
      </c>
      <c r="AB1241" s="32">
        <f t="shared" ca="1" si="562"/>
        <v>-22511.836085881092</v>
      </c>
      <c r="AC1241" s="31">
        <f t="shared" ca="1" si="563"/>
        <v>0</v>
      </c>
      <c r="AG1241" s="26">
        <f t="shared" ca="1" si="564"/>
        <v>0</v>
      </c>
      <c r="AH1241" s="26">
        <f t="shared" ca="1" si="565"/>
        <v>0</v>
      </c>
      <c r="AI1241" s="26">
        <f t="shared" ca="1" si="566"/>
        <v>0</v>
      </c>
      <c r="AJ1241" s="26">
        <f t="shared" ca="1" si="567"/>
        <v>1</v>
      </c>
      <c r="AK1241" s="26">
        <f t="shared" ca="1" si="568"/>
        <v>0</v>
      </c>
      <c r="AL1241" s="26">
        <f t="shared" ca="1" si="569"/>
        <v>0</v>
      </c>
      <c r="AM1241" s="26">
        <f t="shared" ca="1" si="570"/>
        <v>0</v>
      </c>
      <c r="AN1241" s="26">
        <f ca="1">IF(AM1241=0,0,COUNTIF($AM$19:AM1241,C1241*10+1))</f>
        <v>0</v>
      </c>
      <c r="AO1241" s="21">
        <f t="shared" ca="1" si="571"/>
        <v>0</v>
      </c>
      <c r="AP1241" s="33">
        <f t="shared" ca="1" si="572"/>
        <v>0</v>
      </c>
      <c r="AQ1241" s="24"/>
      <c r="AR1241" s="155">
        <f ca="1">ROUND(Zsfg!$C$11/'Z1'!$AL$2120*'Z1'!AL1241,0)</f>
        <v>0</v>
      </c>
      <c r="AS1241" s="26">
        <f t="shared" ca="1" si="574"/>
        <v>0</v>
      </c>
      <c r="AT1241" s="26">
        <f ca="1">IF(AS1241=0,0,COUNTIF($AS$19:AS1241,C1241*10+1))</f>
        <v>0</v>
      </c>
      <c r="AU1241" s="21">
        <f t="shared" ca="1" si="575"/>
        <v>0</v>
      </c>
      <c r="AV1241" s="33">
        <f t="shared" ca="1" si="573"/>
        <v>0</v>
      </c>
    </row>
    <row r="1242" spans="1:48" x14ac:dyDescent="0.2">
      <c r="A1242" s="15">
        <f>Daten!A1242</f>
        <v>41613</v>
      </c>
      <c r="B1242" s="8" t="str">
        <f>Daten!B1242</f>
        <v>Kirchschlag bei Linz</v>
      </c>
      <c r="C1242" s="15">
        <f t="shared" si="548"/>
        <v>4</v>
      </c>
      <c r="D1242" s="10">
        <f>Daten!D1242</f>
        <v>0</v>
      </c>
      <c r="E1242" s="9">
        <f>Daten!E1242</f>
        <v>2174</v>
      </c>
      <c r="F1242" s="9">
        <f>Daten!F1242</f>
        <v>2031</v>
      </c>
      <c r="G1242" s="27">
        <f t="shared" si="549"/>
        <v>143</v>
      </c>
      <c r="H1242" s="29">
        <f t="shared" si="550"/>
        <v>7.0408665681930077E-2</v>
      </c>
      <c r="I1242" s="21">
        <f t="shared" si="551"/>
        <v>32.594426006357864</v>
      </c>
      <c r="J1242" s="21">
        <f t="shared" si="552"/>
        <v>110.40557399364214</v>
      </c>
      <c r="K1242" s="27">
        <f t="shared" si="553"/>
        <v>-55202.786996821065</v>
      </c>
      <c r="L1242" s="16">
        <f>Daten!G1242</f>
        <v>348</v>
      </c>
      <c r="M1242" s="16">
        <f>Daten!H1242</f>
        <v>1473</v>
      </c>
      <c r="N1242" s="16">
        <f>Daten!I1242</f>
        <v>353</v>
      </c>
      <c r="O1242" s="28">
        <f t="shared" si="554"/>
        <v>0.47589952477936187</v>
      </c>
      <c r="P1242" s="16">
        <f t="shared" si="555"/>
        <v>808.72927640136595</v>
      </c>
      <c r="Q1242" s="21">
        <f t="shared" si="556"/>
        <v>-107.72927640136595</v>
      </c>
      <c r="R1242" s="27">
        <f t="shared" si="557"/>
        <v>-21545.85528027319</v>
      </c>
      <c r="S1242" s="9">
        <f ca="1">Daten!K1242</f>
        <v>4925</v>
      </c>
      <c r="T1242" s="9">
        <f ca="1">Daten!L1242</f>
        <v>235271</v>
      </c>
      <c r="U1242" s="9">
        <f ca="1">Daten!M1242</f>
        <v>370224</v>
      </c>
      <c r="V1242" s="9">
        <f ca="1">Daten!N1242</f>
        <v>500</v>
      </c>
      <c r="W1242" s="9">
        <f ca="1">Daten!O1242</f>
        <v>500</v>
      </c>
      <c r="X1242" s="23">
        <f t="shared" ca="1" si="558"/>
        <v>610420</v>
      </c>
      <c r="Y1242" s="9">
        <f t="shared" ca="1" si="559"/>
        <v>740304.54012948566</v>
      </c>
      <c r="Z1242" s="21">
        <f t="shared" ca="1" si="560"/>
        <v>-129884.54012948566</v>
      </c>
      <c r="AA1242" s="27">
        <f t="shared" ca="1" si="561"/>
        <v>12988.454012948567</v>
      </c>
      <c r="AB1242" s="32">
        <f t="shared" ca="1" si="562"/>
        <v>-63760.18826414569</v>
      </c>
      <c r="AC1242" s="31">
        <f t="shared" ca="1" si="563"/>
        <v>0</v>
      </c>
      <c r="AG1242" s="26">
        <f t="shared" ca="1" si="564"/>
        <v>0</v>
      </c>
      <c r="AH1242" s="26">
        <f t="shared" ca="1" si="565"/>
        <v>0</v>
      </c>
      <c r="AI1242" s="26">
        <f t="shared" ca="1" si="566"/>
        <v>0</v>
      </c>
      <c r="AJ1242" s="26">
        <f t="shared" ca="1" si="567"/>
        <v>1</v>
      </c>
      <c r="AK1242" s="26">
        <f t="shared" ca="1" si="568"/>
        <v>0</v>
      </c>
      <c r="AL1242" s="26">
        <f t="shared" ca="1" si="569"/>
        <v>0</v>
      </c>
      <c r="AM1242" s="26">
        <f t="shared" ca="1" si="570"/>
        <v>0</v>
      </c>
      <c r="AN1242" s="26">
        <f ca="1">IF(AM1242=0,0,COUNTIF($AM$19:AM1242,C1242*10+1))</f>
        <v>0</v>
      </c>
      <c r="AO1242" s="21">
        <f t="shared" ca="1" si="571"/>
        <v>0</v>
      </c>
      <c r="AP1242" s="33">
        <f t="shared" ca="1" si="572"/>
        <v>0</v>
      </c>
      <c r="AQ1242" s="24"/>
      <c r="AR1242" s="155">
        <f ca="1">ROUND(Zsfg!$C$11/'Z1'!$AL$2120*'Z1'!AL1242,0)</f>
        <v>0</v>
      </c>
      <c r="AS1242" s="26">
        <f t="shared" ca="1" si="574"/>
        <v>0</v>
      </c>
      <c r="AT1242" s="26">
        <f ca="1">IF(AS1242=0,0,COUNTIF($AS$19:AS1242,C1242*10+1))</f>
        <v>0</v>
      </c>
      <c r="AU1242" s="21">
        <f t="shared" ca="1" si="575"/>
        <v>0</v>
      </c>
      <c r="AV1242" s="33">
        <f t="shared" ca="1" si="573"/>
        <v>0</v>
      </c>
    </row>
    <row r="1243" spans="1:48" x14ac:dyDescent="0.2">
      <c r="A1243" s="15">
        <f>Daten!A1243</f>
        <v>41614</v>
      </c>
      <c r="B1243" s="8" t="str">
        <f>Daten!B1243</f>
        <v>Lichtenberg</v>
      </c>
      <c r="C1243" s="15">
        <f t="shared" si="548"/>
        <v>4</v>
      </c>
      <c r="D1243" s="10">
        <f>Daten!D1243</f>
        <v>0</v>
      </c>
      <c r="E1243" s="9">
        <f>Daten!E1243</f>
        <v>2680</v>
      </c>
      <c r="F1243" s="9">
        <f>Daten!F1243</f>
        <v>2660</v>
      </c>
      <c r="G1243" s="27">
        <f t="shared" si="549"/>
        <v>20</v>
      </c>
      <c r="H1243" s="29">
        <f t="shared" si="550"/>
        <v>7.5187969924812026E-3</v>
      </c>
      <c r="I1243" s="21">
        <f t="shared" si="551"/>
        <v>42.688908506603603</v>
      </c>
      <c r="J1243" s="21">
        <f t="shared" si="552"/>
        <v>-22.688908506603603</v>
      </c>
      <c r="K1243" s="27">
        <f t="shared" si="553"/>
        <v>11344.454253301801</v>
      </c>
      <c r="L1243" s="16">
        <f>Daten!G1243</f>
        <v>422</v>
      </c>
      <c r="M1243" s="16">
        <f>Daten!H1243</f>
        <v>1767</v>
      </c>
      <c r="N1243" s="16">
        <f>Daten!I1243</f>
        <v>491</v>
      </c>
      <c r="O1243" s="28">
        <f t="shared" si="554"/>
        <v>0.51669496321448782</v>
      </c>
      <c r="P1243" s="16">
        <f t="shared" si="555"/>
        <v>970.14571038778922</v>
      </c>
      <c r="Q1243" s="21">
        <f t="shared" si="556"/>
        <v>-57.145710387789222</v>
      </c>
      <c r="R1243" s="27">
        <f t="shared" si="557"/>
        <v>-11429.142077557844</v>
      </c>
      <c r="S1243" s="9">
        <f ca="1">Daten!K1243</f>
        <v>7915</v>
      </c>
      <c r="T1243" s="9">
        <f ca="1">Daten!L1243</f>
        <v>227997</v>
      </c>
      <c r="U1243" s="9">
        <f ca="1">Daten!M1243</f>
        <v>265308</v>
      </c>
      <c r="V1243" s="9">
        <f ca="1">Daten!N1243</f>
        <v>500</v>
      </c>
      <c r="W1243" s="9">
        <f ca="1">Daten!O1243</f>
        <v>500</v>
      </c>
      <c r="X1243" s="23">
        <f t="shared" ca="1" si="558"/>
        <v>501220</v>
      </c>
      <c r="Y1243" s="9">
        <f t="shared" ca="1" si="559"/>
        <v>912610.93263432453</v>
      </c>
      <c r="Z1243" s="21">
        <f t="shared" ca="1" si="560"/>
        <v>-411390.93263432453</v>
      </c>
      <c r="AA1243" s="27">
        <f t="shared" ca="1" si="561"/>
        <v>41139.093263432456</v>
      </c>
      <c r="AB1243" s="32">
        <f t="shared" ca="1" si="562"/>
        <v>41054.405439176415</v>
      </c>
      <c r="AC1243" s="31">
        <f t="shared" ca="1" si="563"/>
        <v>41054.405439176415</v>
      </c>
      <c r="AG1243" s="26">
        <f t="shared" ca="1" si="564"/>
        <v>11344.454253301801</v>
      </c>
      <c r="AH1243" s="26">
        <f t="shared" ca="1" si="565"/>
        <v>41139.093263432456</v>
      </c>
      <c r="AI1243" s="26">
        <f t="shared" ca="1" si="566"/>
        <v>52483.547516734259</v>
      </c>
      <c r="AJ1243" s="26">
        <f t="shared" ca="1" si="567"/>
        <v>1</v>
      </c>
      <c r="AK1243" s="26">
        <f t="shared" ca="1" si="568"/>
        <v>52483.547516734259</v>
      </c>
      <c r="AL1243" s="26">
        <f t="shared" ca="1" si="569"/>
        <v>55441</v>
      </c>
      <c r="AM1243" s="26">
        <f t="shared" ca="1" si="570"/>
        <v>41</v>
      </c>
      <c r="AN1243" s="26">
        <f ca="1">IF(AM1243=0,0,COUNTIF($AM$19:AM1243,C1243*10+1))</f>
        <v>157</v>
      </c>
      <c r="AO1243" s="21">
        <f t="shared" ca="1" si="571"/>
        <v>0</v>
      </c>
      <c r="AP1243" s="33">
        <f t="shared" ca="1" si="572"/>
        <v>55441</v>
      </c>
      <c r="AQ1243" s="24"/>
      <c r="AR1243" s="155">
        <f ca="1">ROUND(Zsfg!$C$11/'Z1'!$AL$2120*'Z1'!AL1243,0)</f>
        <v>46243</v>
      </c>
      <c r="AS1243" s="26">
        <f t="shared" ca="1" si="574"/>
        <v>41</v>
      </c>
      <c r="AT1243" s="26">
        <f ca="1">IF(AS1243=0,0,COUNTIF($AS$19:AS1243,C1243*10+1))</f>
        <v>157</v>
      </c>
      <c r="AU1243" s="21">
        <f t="shared" ca="1" si="575"/>
        <v>0</v>
      </c>
      <c r="AV1243" s="33">
        <f t="shared" ca="1" si="573"/>
        <v>46243</v>
      </c>
    </row>
    <row r="1244" spans="1:48" x14ac:dyDescent="0.2">
      <c r="A1244" s="15">
        <f>Daten!A1244</f>
        <v>41615</v>
      </c>
      <c r="B1244" s="8" t="str">
        <f>Daten!B1244</f>
        <v>Oberneukirchen</v>
      </c>
      <c r="C1244" s="15">
        <f t="shared" si="548"/>
        <v>4</v>
      </c>
      <c r="D1244" s="10">
        <f>Daten!D1244</f>
        <v>0</v>
      </c>
      <c r="E1244" s="9">
        <f>Daten!E1244</f>
        <v>3198</v>
      </c>
      <c r="F1244" s="9">
        <f>Daten!F1244</f>
        <v>3143</v>
      </c>
      <c r="G1244" s="27">
        <f t="shared" si="549"/>
        <v>55</v>
      </c>
      <c r="H1244" s="29">
        <f t="shared" si="550"/>
        <v>1.7499204581609928E-2</v>
      </c>
      <c r="I1244" s="21">
        <f t="shared" si="551"/>
        <v>50.440315577539515</v>
      </c>
      <c r="J1244" s="21">
        <f t="shared" si="552"/>
        <v>4.5596844224604851</v>
      </c>
      <c r="K1244" s="27">
        <f t="shared" si="553"/>
        <v>-2279.8422112302424</v>
      </c>
      <c r="L1244" s="16">
        <f>Daten!G1244</f>
        <v>504</v>
      </c>
      <c r="M1244" s="16">
        <f>Daten!H1244</f>
        <v>2108</v>
      </c>
      <c r="N1244" s="16">
        <f>Daten!I1244</f>
        <v>586</v>
      </c>
      <c r="O1244" s="28">
        <f t="shared" si="554"/>
        <v>0.51707779886148009</v>
      </c>
      <c r="P1244" s="16">
        <f t="shared" si="555"/>
        <v>1157.3668123924504</v>
      </c>
      <c r="Q1244" s="21">
        <f t="shared" si="556"/>
        <v>-67.366812392450356</v>
      </c>
      <c r="R1244" s="27">
        <f t="shared" si="557"/>
        <v>-13473.362478490071</v>
      </c>
      <c r="S1244" s="9">
        <f ca="1">Daten!K1244</f>
        <v>11364</v>
      </c>
      <c r="T1244" s="9">
        <f ca="1">Daten!L1244</f>
        <v>218275</v>
      </c>
      <c r="U1244" s="9">
        <f ca="1">Daten!M1244</f>
        <v>493006</v>
      </c>
      <c r="V1244" s="9">
        <f ca="1">Daten!N1244</f>
        <v>500</v>
      </c>
      <c r="W1244" s="9">
        <f ca="1">Daten!O1244</f>
        <v>500</v>
      </c>
      <c r="X1244" s="23">
        <f t="shared" ca="1" si="558"/>
        <v>722645</v>
      </c>
      <c r="Y1244" s="9">
        <f t="shared" ca="1" si="559"/>
        <v>1089003.6427479738</v>
      </c>
      <c r="Z1244" s="21">
        <f t="shared" ca="1" si="560"/>
        <v>-366358.64274797379</v>
      </c>
      <c r="AA1244" s="27">
        <f t="shared" ca="1" si="561"/>
        <v>36635.864274797379</v>
      </c>
      <c r="AB1244" s="32">
        <f t="shared" ca="1" si="562"/>
        <v>20882.659585077065</v>
      </c>
      <c r="AC1244" s="31">
        <f t="shared" ca="1" si="563"/>
        <v>20882.659585077065</v>
      </c>
      <c r="AG1244" s="26">
        <f t="shared" ca="1" si="564"/>
        <v>-2279.8422112302424</v>
      </c>
      <c r="AH1244" s="26">
        <f t="shared" ca="1" si="565"/>
        <v>36635.864274797379</v>
      </c>
      <c r="AI1244" s="26">
        <f t="shared" ca="1" si="566"/>
        <v>34356.022063567136</v>
      </c>
      <c r="AJ1244" s="26">
        <f t="shared" ca="1" si="567"/>
        <v>1</v>
      </c>
      <c r="AK1244" s="26">
        <f t="shared" ca="1" si="568"/>
        <v>34356.022063567136</v>
      </c>
      <c r="AL1244" s="26">
        <f t="shared" ca="1" si="569"/>
        <v>36292</v>
      </c>
      <c r="AM1244" s="26">
        <f t="shared" ca="1" si="570"/>
        <v>41</v>
      </c>
      <c r="AN1244" s="26">
        <f ca="1">IF(AM1244=0,0,COUNTIF($AM$19:AM1244,C1244*10+1))</f>
        <v>158</v>
      </c>
      <c r="AO1244" s="21">
        <f t="shared" ca="1" si="571"/>
        <v>0</v>
      </c>
      <c r="AP1244" s="33">
        <f t="shared" ca="1" si="572"/>
        <v>36292</v>
      </c>
      <c r="AQ1244" s="24"/>
      <c r="AR1244" s="155">
        <f ca="1">ROUND(Zsfg!$C$11/'Z1'!$AL$2120*'Z1'!AL1244,0)</f>
        <v>30271</v>
      </c>
      <c r="AS1244" s="26">
        <f t="shared" ca="1" si="574"/>
        <v>41</v>
      </c>
      <c r="AT1244" s="26">
        <f ca="1">IF(AS1244=0,0,COUNTIF($AS$19:AS1244,C1244*10+1))</f>
        <v>158</v>
      </c>
      <c r="AU1244" s="21">
        <f t="shared" ca="1" si="575"/>
        <v>0</v>
      </c>
      <c r="AV1244" s="33">
        <f t="shared" ca="1" si="573"/>
        <v>30271</v>
      </c>
    </row>
    <row r="1245" spans="1:48" x14ac:dyDescent="0.2">
      <c r="A1245" s="15">
        <f>Daten!A1245</f>
        <v>41616</v>
      </c>
      <c r="B1245" s="8" t="str">
        <f>Daten!B1245</f>
        <v>Ottenschlag im Mühlkreis</v>
      </c>
      <c r="C1245" s="15">
        <f t="shared" si="548"/>
        <v>4</v>
      </c>
      <c r="D1245" s="10">
        <f>Daten!D1245</f>
        <v>0</v>
      </c>
      <c r="E1245" s="9">
        <f>Daten!E1245</f>
        <v>538</v>
      </c>
      <c r="F1245" s="9">
        <f>Daten!F1245</f>
        <v>534</v>
      </c>
      <c r="G1245" s="27">
        <f t="shared" si="549"/>
        <v>4</v>
      </c>
      <c r="H1245" s="29">
        <f t="shared" si="550"/>
        <v>7.4906367041198503E-3</v>
      </c>
      <c r="I1245" s="21">
        <f t="shared" si="551"/>
        <v>8.5698786250098955</v>
      </c>
      <c r="J1245" s="21">
        <f t="shared" si="552"/>
        <v>-4.5698786250098955</v>
      </c>
      <c r="K1245" s="27">
        <f t="shared" si="553"/>
        <v>2284.9393125049478</v>
      </c>
      <c r="L1245" s="16">
        <f>Daten!G1245</f>
        <v>102</v>
      </c>
      <c r="M1245" s="16">
        <f>Daten!H1245</f>
        <v>351</v>
      </c>
      <c r="N1245" s="16">
        <f>Daten!I1245</f>
        <v>85</v>
      </c>
      <c r="O1245" s="28">
        <f t="shared" si="554"/>
        <v>0.53276353276353272</v>
      </c>
      <c r="P1245" s="16">
        <f t="shared" si="555"/>
        <v>192.71145690215849</v>
      </c>
      <c r="Q1245" s="21">
        <f t="shared" si="556"/>
        <v>-5.7114569021584884</v>
      </c>
      <c r="R1245" s="27">
        <f t="shared" si="557"/>
        <v>-1142.2913804316977</v>
      </c>
      <c r="S1245" s="9">
        <f ca="1">Daten!K1245</f>
        <v>3923</v>
      </c>
      <c r="T1245" s="9">
        <f ca="1">Daten!L1245</f>
        <v>27128</v>
      </c>
      <c r="U1245" s="9">
        <f ca="1">Daten!M1245</f>
        <v>12173</v>
      </c>
      <c r="V1245" s="9">
        <f ca="1">Daten!N1245</f>
        <v>500</v>
      </c>
      <c r="W1245" s="9">
        <f ca="1">Daten!O1245</f>
        <v>500</v>
      </c>
      <c r="X1245" s="23">
        <f t="shared" ca="1" si="558"/>
        <v>43224</v>
      </c>
      <c r="Y1245" s="9">
        <f t="shared" ca="1" si="559"/>
        <v>183203.23946166664</v>
      </c>
      <c r="Z1245" s="21">
        <f t="shared" ca="1" si="560"/>
        <v>-139979.23946166664</v>
      </c>
      <c r="AA1245" s="27">
        <f t="shared" ca="1" si="561"/>
        <v>13997.923946166666</v>
      </c>
      <c r="AB1245" s="32">
        <f t="shared" ca="1" si="562"/>
        <v>15140.571878239916</v>
      </c>
      <c r="AC1245" s="31">
        <f t="shared" ca="1" si="563"/>
        <v>15140.571878239916</v>
      </c>
      <c r="AG1245" s="26">
        <f t="shared" ca="1" si="564"/>
        <v>2284.9393125049478</v>
      </c>
      <c r="AH1245" s="26">
        <f t="shared" ca="1" si="565"/>
        <v>13997.923946166666</v>
      </c>
      <c r="AI1245" s="26">
        <f t="shared" ca="1" si="566"/>
        <v>16282.863258671614</v>
      </c>
      <c r="AJ1245" s="26">
        <f t="shared" ca="1" si="567"/>
        <v>1</v>
      </c>
      <c r="AK1245" s="26">
        <f t="shared" ca="1" si="568"/>
        <v>16282.863258671614</v>
      </c>
      <c r="AL1245" s="26">
        <f t="shared" ca="1" si="569"/>
        <v>17200</v>
      </c>
      <c r="AM1245" s="26">
        <f t="shared" ca="1" si="570"/>
        <v>41</v>
      </c>
      <c r="AN1245" s="26">
        <f ca="1">IF(AM1245=0,0,COUNTIF($AM$19:AM1245,C1245*10+1))</f>
        <v>159</v>
      </c>
      <c r="AO1245" s="21">
        <f t="shared" ca="1" si="571"/>
        <v>0</v>
      </c>
      <c r="AP1245" s="33">
        <f t="shared" ca="1" si="572"/>
        <v>17200</v>
      </c>
      <c r="AQ1245" s="24"/>
      <c r="AR1245" s="155">
        <f ca="1">ROUND(Zsfg!$C$11/'Z1'!$AL$2120*'Z1'!AL1245,0)</f>
        <v>14347</v>
      </c>
      <c r="AS1245" s="26">
        <f t="shared" ca="1" si="574"/>
        <v>41</v>
      </c>
      <c r="AT1245" s="26">
        <f ca="1">IF(AS1245=0,0,COUNTIF($AS$19:AS1245,C1245*10+1))</f>
        <v>159</v>
      </c>
      <c r="AU1245" s="21">
        <f t="shared" ca="1" si="575"/>
        <v>0</v>
      </c>
      <c r="AV1245" s="33">
        <f t="shared" ca="1" si="573"/>
        <v>14347</v>
      </c>
    </row>
    <row r="1246" spans="1:48" x14ac:dyDescent="0.2">
      <c r="A1246" s="15">
        <f>Daten!A1246</f>
        <v>41617</v>
      </c>
      <c r="B1246" s="8" t="str">
        <f>Daten!B1246</f>
        <v>Ottensheim</v>
      </c>
      <c r="C1246" s="15">
        <f t="shared" si="548"/>
        <v>4</v>
      </c>
      <c r="D1246" s="10">
        <f>Daten!D1246</f>
        <v>0</v>
      </c>
      <c r="E1246" s="9">
        <f>Daten!E1246</f>
        <v>4779</v>
      </c>
      <c r="F1246" s="9">
        <f>Daten!F1246</f>
        <v>4506</v>
      </c>
      <c r="G1246" s="27">
        <f t="shared" si="549"/>
        <v>273</v>
      </c>
      <c r="H1246" s="29">
        <f t="shared" si="550"/>
        <v>6.0585885486018641E-2</v>
      </c>
      <c r="I1246" s="21">
        <f t="shared" si="551"/>
        <v>72.314369071712719</v>
      </c>
      <c r="J1246" s="21">
        <f t="shared" si="552"/>
        <v>200.68563092828728</v>
      </c>
      <c r="K1246" s="27">
        <f t="shared" si="553"/>
        <v>-100342.81546414364</v>
      </c>
      <c r="L1246" s="16">
        <f>Daten!G1246</f>
        <v>723</v>
      </c>
      <c r="M1246" s="16">
        <f>Daten!H1246</f>
        <v>3139</v>
      </c>
      <c r="N1246" s="16">
        <f>Daten!I1246</f>
        <v>917</v>
      </c>
      <c r="O1246" s="28">
        <f t="shared" si="554"/>
        <v>0.52245938196877983</v>
      </c>
      <c r="P1246" s="16">
        <f t="shared" si="555"/>
        <v>1723.4224023244315</v>
      </c>
      <c r="Q1246" s="21">
        <f t="shared" si="556"/>
        <v>-83.422402324431459</v>
      </c>
      <c r="R1246" s="27">
        <f t="shared" si="557"/>
        <v>-16684.480464886292</v>
      </c>
      <c r="S1246" s="9">
        <f ca="1">Daten!K1246</f>
        <v>5180</v>
      </c>
      <c r="T1246" s="9">
        <f ca="1">Daten!L1246</f>
        <v>423567</v>
      </c>
      <c r="U1246" s="9">
        <f ca="1">Daten!M1246</f>
        <v>846575</v>
      </c>
      <c r="V1246" s="9">
        <f ca="1">Daten!N1246</f>
        <v>500</v>
      </c>
      <c r="W1246" s="9">
        <f ca="1">Daten!O1246</f>
        <v>500</v>
      </c>
      <c r="X1246" s="23">
        <f t="shared" ca="1" si="558"/>
        <v>1275322</v>
      </c>
      <c r="Y1246" s="9">
        <f t="shared" ca="1" si="559"/>
        <v>1627375.9877087453</v>
      </c>
      <c r="Z1246" s="21">
        <f t="shared" ca="1" si="560"/>
        <v>-352053.98770874529</v>
      </c>
      <c r="AA1246" s="27">
        <f t="shared" ca="1" si="561"/>
        <v>35205.398770874534</v>
      </c>
      <c r="AB1246" s="32">
        <f t="shared" ca="1" si="562"/>
        <v>-81821.897158155392</v>
      </c>
      <c r="AC1246" s="31">
        <f t="shared" ca="1" si="563"/>
        <v>0</v>
      </c>
      <c r="AG1246" s="26">
        <f t="shared" ca="1" si="564"/>
        <v>0</v>
      </c>
      <c r="AH1246" s="26">
        <f t="shared" ca="1" si="565"/>
        <v>0</v>
      </c>
      <c r="AI1246" s="26">
        <f t="shared" ca="1" si="566"/>
        <v>0</v>
      </c>
      <c r="AJ1246" s="26">
        <f t="shared" ca="1" si="567"/>
        <v>1</v>
      </c>
      <c r="AK1246" s="26">
        <f t="shared" ca="1" si="568"/>
        <v>0</v>
      </c>
      <c r="AL1246" s="26">
        <f t="shared" ca="1" si="569"/>
        <v>0</v>
      </c>
      <c r="AM1246" s="26">
        <f t="shared" ca="1" si="570"/>
        <v>0</v>
      </c>
      <c r="AN1246" s="26">
        <f ca="1">IF(AM1246=0,0,COUNTIF($AM$19:AM1246,C1246*10+1))</f>
        <v>0</v>
      </c>
      <c r="AO1246" s="21">
        <f t="shared" ca="1" si="571"/>
        <v>0</v>
      </c>
      <c r="AP1246" s="33">
        <f t="shared" ca="1" si="572"/>
        <v>0</v>
      </c>
      <c r="AQ1246" s="24"/>
      <c r="AR1246" s="155">
        <f ca="1">ROUND(Zsfg!$C$11/'Z1'!$AL$2120*'Z1'!AL1246,0)</f>
        <v>0</v>
      </c>
      <c r="AS1246" s="26">
        <f t="shared" ca="1" si="574"/>
        <v>0</v>
      </c>
      <c r="AT1246" s="26">
        <f ca="1">IF(AS1246=0,0,COUNTIF($AS$19:AS1246,C1246*10+1))</f>
        <v>0</v>
      </c>
      <c r="AU1246" s="21">
        <f t="shared" ca="1" si="575"/>
        <v>0</v>
      </c>
      <c r="AV1246" s="33">
        <f t="shared" ca="1" si="573"/>
        <v>0</v>
      </c>
    </row>
    <row r="1247" spans="1:48" x14ac:dyDescent="0.2">
      <c r="A1247" s="15">
        <f>Daten!A1247</f>
        <v>41618</v>
      </c>
      <c r="B1247" s="8" t="str">
        <f>Daten!B1247</f>
        <v>Puchenau</v>
      </c>
      <c r="C1247" s="15">
        <f t="shared" si="548"/>
        <v>4</v>
      </c>
      <c r="D1247" s="10">
        <f>Daten!D1247</f>
        <v>0</v>
      </c>
      <c r="E1247" s="9">
        <f>Daten!E1247</f>
        <v>4453</v>
      </c>
      <c r="F1247" s="9">
        <f>Daten!F1247</f>
        <v>4408</v>
      </c>
      <c r="G1247" s="27">
        <f t="shared" si="549"/>
        <v>45</v>
      </c>
      <c r="H1247" s="29">
        <f t="shared" si="550"/>
        <v>1.0208711433756805E-2</v>
      </c>
      <c r="I1247" s="21">
        <f t="shared" si="551"/>
        <v>70.741619810943106</v>
      </c>
      <c r="J1247" s="21">
        <f t="shared" si="552"/>
        <v>-25.741619810943106</v>
      </c>
      <c r="K1247" s="27">
        <f t="shared" si="553"/>
        <v>12870.809905471553</v>
      </c>
      <c r="L1247" s="16">
        <f>Daten!G1247</f>
        <v>600</v>
      </c>
      <c r="M1247" s="16">
        <f>Daten!H1247</f>
        <v>2742</v>
      </c>
      <c r="N1247" s="16">
        <f>Daten!I1247</f>
        <v>1111</v>
      </c>
      <c r="O1247" s="28">
        <f t="shared" si="554"/>
        <v>0.62399708242159013</v>
      </c>
      <c r="P1247" s="16">
        <f t="shared" si="555"/>
        <v>1505.455312893785</v>
      </c>
      <c r="Q1247" s="21">
        <f t="shared" si="556"/>
        <v>205.54468710621495</v>
      </c>
      <c r="R1247" s="27">
        <f t="shared" si="557"/>
        <v>41108.93742124299</v>
      </c>
      <c r="S1247" s="9">
        <f ca="1">Daten!K1247</f>
        <v>2946</v>
      </c>
      <c r="T1247" s="9">
        <f ca="1">Daten!L1247</f>
        <v>374013</v>
      </c>
      <c r="U1247" s="9">
        <f ca="1">Daten!M1247</f>
        <v>339036</v>
      </c>
      <c r="V1247" s="9">
        <f ca="1">Daten!N1247</f>
        <v>500</v>
      </c>
      <c r="W1247" s="9">
        <f ca="1">Daten!O1247</f>
        <v>500</v>
      </c>
      <c r="X1247" s="23">
        <f t="shared" ca="1" si="558"/>
        <v>715995</v>
      </c>
      <c r="Y1247" s="9">
        <f t="shared" ca="1" si="559"/>
        <v>1516364.3593360623</v>
      </c>
      <c r="Z1247" s="21">
        <f t="shared" ca="1" si="560"/>
        <v>-800369.35933606233</v>
      </c>
      <c r="AA1247" s="27">
        <f t="shared" ca="1" si="561"/>
        <v>80036.935933606233</v>
      </c>
      <c r="AB1247" s="32">
        <f t="shared" ca="1" si="562"/>
        <v>134016.68326032077</v>
      </c>
      <c r="AC1247" s="31">
        <f t="shared" ca="1" si="563"/>
        <v>134016.68326032077</v>
      </c>
      <c r="AG1247" s="26">
        <f t="shared" ca="1" si="564"/>
        <v>12870.809905471553</v>
      </c>
      <c r="AH1247" s="26">
        <f t="shared" ca="1" si="565"/>
        <v>80036.935933606233</v>
      </c>
      <c r="AI1247" s="26">
        <f t="shared" ca="1" si="566"/>
        <v>92907.74583907779</v>
      </c>
      <c r="AJ1247" s="26">
        <f t="shared" ca="1" si="567"/>
        <v>1</v>
      </c>
      <c r="AK1247" s="26">
        <f t="shared" ca="1" si="568"/>
        <v>92907.74583907779</v>
      </c>
      <c r="AL1247" s="26">
        <f t="shared" ca="1" si="569"/>
        <v>98143</v>
      </c>
      <c r="AM1247" s="26">
        <f t="shared" ca="1" si="570"/>
        <v>41</v>
      </c>
      <c r="AN1247" s="26">
        <f ca="1">IF(AM1247=0,0,COUNTIF($AM$19:AM1247,C1247*10+1))</f>
        <v>160</v>
      </c>
      <c r="AO1247" s="21">
        <f t="shared" ca="1" si="571"/>
        <v>0</v>
      </c>
      <c r="AP1247" s="33">
        <f t="shared" ca="1" si="572"/>
        <v>98143</v>
      </c>
      <c r="AQ1247" s="24"/>
      <c r="AR1247" s="155">
        <f ca="1">ROUND(Zsfg!$C$11/'Z1'!$AL$2120*'Z1'!AL1247,0)</f>
        <v>81861</v>
      </c>
      <c r="AS1247" s="26">
        <f t="shared" ca="1" si="574"/>
        <v>41</v>
      </c>
      <c r="AT1247" s="26">
        <f ca="1">IF(AS1247=0,0,COUNTIF($AS$19:AS1247,C1247*10+1))</f>
        <v>160</v>
      </c>
      <c r="AU1247" s="21">
        <f t="shared" ca="1" si="575"/>
        <v>0</v>
      </c>
      <c r="AV1247" s="33">
        <f t="shared" ca="1" si="573"/>
        <v>81861</v>
      </c>
    </row>
    <row r="1248" spans="1:48" x14ac:dyDescent="0.2">
      <c r="A1248" s="15">
        <f>Daten!A1248</f>
        <v>41619</v>
      </c>
      <c r="B1248" s="8" t="str">
        <f>Daten!B1248</f>
        <v>Reichenau im Mühlkreis</v>
      </c>
      <c r="C1248" s="15">
        <f t="shared" si="548"/>
        <v>4</v>
      </c>
      <c r="D1248" s="10">
        <f>Daten!D1248</f>
        <v>0</v>
      </c>
      <c r="E1248" s="9">
        <f>Daten!E1248</f>
        <v>1309</v>
      </c>
      <c r="F1248" s="9">
        <f>Daten!F1248</f>
        <v>1301</v>
      </c>
      <c r="G1248" s="27">
        <f t="shared" si="549"/>
        <v>8</v>
      </c>
      <c r="H1248" s="29">
        <f t="shared" si="550"/>
        <v>6.1491160645657187E-3</v>
      </c>
      <c r="I1248" s="21">
        <f t="shared" si="551"/>
        <v>20.879048859808755</v>
      </c>
      <c r="J1248" s="21">
        <f t="shared" si="552"/>
        <v>-12.879048859808755</v>
      </c>
      <c r="K1248" s="27">
        <f t="shared" si="553"/>
        <v>6439.524429904377</v>
      </c>
      <c r="L1248" s="16">
        <f>Daten!G1248</f>
        <v>228</v>
      </c>
      <c r="M1248" s="16">
        <f>Daten!H1248</f>
        <v>905</v>
      </c>
      <c r="N1248" s="16">
        <f>Daten!I1248</f>
        <v>176</v>
      </c>
      <c r="O1248" s="28">
        <f t="shared" si="554"/>
        <v>0.44640883977900553</v>
      </c>
      <c r="P1248" s="16">
        <f t="shared" si="555"/>
        <v>496.877118223514</v>
      </c>
      <c r="Q1248" s="21">
        <f t="shared" si="556"/>
        <v>-92.877118223514003</v>
      </c>
      <c r="R1248" s="27">
        <f t="shared" si="557"/>
        <v>-18575.423644702802</v>
      </c>
      <c r="S1248" s="9">
        <f ca="1">Daten!K1248</f>
        <v>4270</v>
      </c>
      <c r="T1248" s="9">
        <f ca="1">Daten!L1248</f>
        <v>98832</v>
      </c>
      <c r="U1248" s="9">
        <f ca="1">Daten!M1248</f>
        <v>66736</v>
      </c>
      <c r="V1248" s="9">
        <f ca="1">Daten!N1248</f>
        <v>500</v>
      </c>
      <c r="W1248" s="9">
        <f ca="1">Daten!O1248</f>
        <v>500</v>
      </c>
      <c r="X1248" s="23">
        <f t="shared" ca="1" si="558"/>
        <v>169838</v>
      </c>
      <c r="Y1248" s="9">
        <f t="shared" ca="1" si="559"/>
        <v>445749.14582773537</v>
      </c>
      <c r="Z1248" s="21">
        <f t="shared" ca="1" si="560"/>
        <v>-275911.14582773537</v>
      </c>
      <c r="AA1248" s="27">
        <f t="shared" ca="1" si="561"/>
        <v>27591.114582773538</v>
      </c>
      <c r="AB1248" s="32">
        <f t="shared" ca="1" si="562"/>
        <v>15455.215367975114</v>
      </c>
      <c r="AC1248" s="31">
        <f t="shared" ca="1" si="563"/>
        <v>15455.215367975114</v>
      </c>
      <c r="AG1248" s="26">
        <f t="shared" ca="1" si="564"/>
        <v>6439.524429904377</v>
      </c>
      <c r="AH1248" s="26">
        <f t="shared" ca="1" si="565"/>
        <v>27591.114582773538</v>
      </c>
      <c r="AI1248" s="26">
        <f t="shared" ca="1" si="566"/>
        <v>34030.639012677915</v>
      </c>
      <c r="AJ1248" s="26">
        <f t="shared" ca="1" si="567"/>
        <v>1</v>
      </c>
      <c r="AK1248" s="26">
        <f t="shared" ca="1" si="568"/>
        <v>34030.639012677915</v>
      </c>
      <c r="AL1248" s="26">
        <f t="shared" ca="1" si="569"/>
        <v>35948</v>
      </c>
      <c r="AM1248" s="26">
        <f t="shared" ca="1" si="570"/>
        <v>41</v>
      </c>
      <c r="AN1248" s="26">
        <f ca="1">IF(AM1248=0,0,COUNTIF($AM$19:AM1248,C1248*10+1))</f>
        <v>161</v>
      </c>
      <c r="AO1248" s="21">
        <f t="shared" ca="1" si="571"/>
        <v>0</v>
      </c>
      <c r="AP1248" s="33">
        <f t="shared" ca="1" si="572"/>
        <v>35948</v>
      </c>
      <c r="AQ1248" s="24"/>
      <c r="AR1248" s="155">
        <f ca="1">ROUND(Zsfg!$C$11/'Z1'!$AL$2120*'Z1'!AL1248,0)</f>
        <v>29984</v>
      </c>
      <c r="AS1248" s="26">
        <f t="shared" ca="1" si="574"/>
        <v>41</v>
      </c>
      <c r="AT1248" s="26">
        <f ca="1">IF(AS1248=0,0,COUNTIF($AS$19:AS1248,C1248*10+1))</f>
        <v>161</v>
      </c>
      <c r="AU1248" s="21">
        <f t="shared" ca="1" si="575"/>
        <v>0</v>
      </c>
      <c r="AV1248" s="33">
        <f t="shared" ca="1" si="573"/>
        <v>29984</v>
      </c>
    </row>
    <row r="1249" spans="1:48" x14ac:dyDescent="0.2">
      <c r="A1249" s="15">
        <f>Daten!A1249</f>
        <v>41620</v>
      </c>
      <c r="B1249" s="8" t="str">
        <f>Daten!B1249</f>
        <v>Reichenthal</v>
      </c>
      <c r="C1249" s="15">
        <f t="shared" si="548"/>
        <v>4</v>
      </c>
      <c r="D1249" s="10">
        <f>Daten!D1249</f>
        <v>0</v>
      </c>
      <c r="E1249" s="9">
        <f>Daten!E1249</f>
        <v>1513</v>
      </c>
      <c r="F1249" s="9">
        <f>Daten!F1249</f>
        <v>1521</v>
      </c>
      <c r="G1249" s="27">
        <f t="shared" si="549"/>
        <v>-8</v>
      </c>
      <c r="H1249" s="29">
        <f t="shared" si="550"/>
        <v>-5.2596975673898753E-3</v>
      </c>
      <c r="I1249" s="21">
        <f t="shared" si="551"/>
        <v>24.409710465618073</v>
      </c>
      <c r="J1249" s="21">
        <f t="shared" si="552"/>
        <v>-32.409710465618076</v>
      </c>
      <c r="K1249" s="27">
        <f t="shared" si="553"/>
        <v>16204.855232809037</v>
      </c>
      <c r="L1249" s="16">
        <f>Daten!G1249</f>
        <v>274</v>
      </c>
      <c r="M1249" s="16">
        <f>Daten!H1249</f>
        <v>993</v>
      </c>
      <c r="N1249" s="16">
        <f>Daten!I1249</f>
        <v>246</v>
      </c>
      <c r="O1249" s="28">
        <f t="shared" si="554"/>
        <v>0.52366565961732126</v>
      </c>
      <c r="P1249" s="16">
        <f t="shared" si="555"/>
        <v>545.19224132149111</v>
      </c>
      <c r="Q1249" s="21">
        <f t="shared" si="556"/>
        <v>-25.19224132149111</v>
      </c>
      <c r="R1249" s="27">
        <f t="shared" si="557"/>
        <v>-5038.4482642982221</v>
      </c>
      <c r="S1249" s="9">
        <f ca="1">Daten!K1249</f>
        <v>8823</v>
      </c>
      <c r="T1249" s="9">
        <f ca="1">Daten!L1249</f>
        <v>100483</v>
      </c>
      <c r="U1249" s="9">
        <f ca="1">Daten!M1249</f>
        <v>352095</v>
      </c>
      <c r="V1249" s="9">
        <f ca="1">Daten!N1249</f>
        <v>500</v>
      </c>
      <c r="W1249" s="9">
        <f ca="1">Daten!O1249</f>
        <v>500</v>
      </c>
      <c r="X1249" s="23">
        <f t="shared" ca="1" si="558"/>
        <v>461401</v>
      </c>
      <c r="Y1249" s="9">
        <f t="shared" ca="1" si="559"/>
        <v>515216.54517751234</v>
      </c>
      <c r="Z1249" s="21">
        <f t="shared" ca="1" si="560"/>
        <v>-53815.545177512337</v>
      </c>
      <c r="AA1249" s="27">
        <f t="shared" ca="1" si="561"/>
        <v>5381.554517751234</v>
      </c>
      <c r="AB1249" s="32">
        <f t="shared" ca="1" si="562"/>
        <v>16547.961486262051</v>
      </c>
      <c r="AC1249" s="31">
        <f t="shared" ca="1" si="563"/>
        <v>16547.961486262051</v>
      </c>
      <c r="AG1249" s="26">
        <f t="shared" ca="1" si="564"/>
        <v>16204.855232809037</v>
      </c>
      <c r="AH1249" s="26">
        <f t="shared" ca="1" si="565"/>
        <v>5381.554517751234</v>
      </c>
      <c r="AI1249" s="26">
        <f t="shared" ca="1" si="566"/>
        <v>21586.409750560269</v>
      </c>
      <c r="AJ1249" s="26">
        <f t="shared" ca="1" si="567"/>
        <v>1</v>
      </c>
      <c r="AK1249" s="26">
        <f t="shared" ca="1" si="568"/>
        <v>21586.409750560269</v>
      </c>
      <c r="AL1249" s="26">
        <f t="shared" ca="1" si="569"/>
        <v>22803</v>
      </c>
      <c r="AM1249" s="26">
        <f t="shared" ca="1" si="570"/>
        <v>41</v>
      </c>
      <c r="AN1249" s="26">
        <f ca="1">IF(AM1249=0,0,COUNTIF($AM$19:AM1249,C1249*10+1))</f>
        <v>162</v>
      </c>
      <c r="AO1249" s="21">
        <f t="shared" ca="1" si="571"/>
        <v>0</v>
      </c>
      <c r="AP1249" s="33">
        <f t="shared" ca="1" si="572"/>
        <v>22803</v>
      </c>
      <c r="AQ1249" s="24"/>
      <c r="AR1249" s="155">
        <f ca="1">ROUND(Zsfg!$C$11/'Z1'!$AL$2120*'Z1'!AL1249,0)</f>
        <v>19020</v>
      </c>
      <c r="AS1249" s="26">
        <f t="shared" ca="1" si="574"/>
        <v>41</v>
      </c>
      <c r="AT1249" s="26">
        <f ca="1">IF(AS1249=0,0,COUNTIF($AS$19:AS1249,C1249*10+1))</f>
        <v>162</v>
      </c>
      <c r="AU1249" s="21">
        <f t="shared" ca="1" si="575"/>
        <v>0</v>
      </c>
      <c r="AV1249" s="33">
        <f t="shared" ca="1" si="573"/>
        <v>19020</v>
      </c>
    </row>
    <row r="1250" spans="1:48" x14ac:dyDescent="0.2">
      <c r="A1250" s="15">
        <f>Daten!A1250</f>
        <v>41621</v>
      </c>
      <c r="B1250" s="8" t="str">
        <f>Daten!B1250</f>
        <v>St. Gotthard im Mühlkreis</v>
      </c>
      <c r="C1250" s="15">
        <f t="shared" si="548"/>
        <v>4</v>
      </c>
      <c r="D1250" s="10">
        <f>Daten!D1250</f>
        <v>0</v>
      </c>
      <c r="E1250" s="9">
        <f>Daten!E1250</f>
        <v>1301</v>
      </c>
      <c r="F1250" s="9">
        <f>Daten!F1250</f>
        <v>1274</v>
      </c>
      <c r="G1250" s="27">
        <f t="shared" si="549"/>
        <v>27</v>
      </c>
      <c r="H1250" s="29">
        <f t="shared" si="550"/>
        <v>2.119309262166405E-2</v>
      </c>
      <c r="I1250" s="21">
        <f t="shared" si="551"/>
        <v>20.445740390004882</v>
      </c>
      <c r="J1250" s="21">
        <f t="shared" si="552"/>
        <v>6.5542596099951176</v>
      </c>
      <c r="K1250" s="27">
        <f t="shared" si="553"/>
        <v>-3277.1298049975589</v>
      </c>
      <c r="L1250" s="16">
        <f>Daten!G1250</f>
        <v>192</v>
      </c>
      <c r="M1250" s="16">
        <f>Daten!H1250</f>
        <v>873</v>
      </c>
      <c r="N1250" s="16">
        <f>Daten!I1250</f>
        <v>236</v>
      </c>
      <c r="O1250" s="28">
        <f t="shared" si="554"/>
        <v>0.49026345933562426</v>
      </c>
      <c r="P1250" s="16">
        <f t="shared" si="555"/>
        <v>479.3079825515224</v>
      </c>
      <c r="Q1250" s="21">
        <f t="shared" si="556"/>
        <v>-51.3079825515224</v>
      </c>
      <c r="R1250" s="27">
        <f t="shared" si="557"/>
        <v>-10261.59651030448</v>
      </c>
      <c r="S1250" s="9">
        <f ca="1">Daten!K1250</f>
        <v>4592</v>
      </c>
      <c r="T1250" s="9">
        <f ca="1">Daten!L1250</f>
        <v>92362</v>
      </c>
      <c r="U1250" s="9">
        <f ca="1">Daten!M1250</f>
        <v>41428</v>
      </c>
      <c r="V1250" s="9">
        <f ca="1">Daten!N1250</f>
        <v>500</v>
      </c>
      <c r="W1250" s="9">
        <f ca="1">Daten!O1250</f>
        <v>500</v>
      </c>
      <c r="X1250" s="23">
        <f t="shared" ca="1" si="558"/>
        <v>138382</v>
      </c>
      <c r="Y1250" s="9">
        <f t="shared" ca="1" si="559"/>
        <v>443024.93408852845</v>
      </c>
      <c r="Z1250" s="21">
        <f t="shared" ca="1" si="560"/>
        <v>-304642.93408852845</v>
      </c>
      <c r="AA1250" s="27">
        <f t="shared" ca="1" si="561"/>
        <v>30464.293408852845</v>
      </c>
      <c r="AB1250" s="32">
        <f t="shared" ca="1" si="562"/>
        <v>16925.567093550806</v>
      </c>
      <c r="AC1250" s="31">
        <f t="shared" ca="1" si="563"/>
        <v>16925.567093550806</v>
      </c>
      <c r="AG1250" s="26">
        <f t="shared" ca="1" si="564"/>
        <v>-3277.1298049975589</v>
      </c>
      <c r="AH1250" s="26">
        <f t="shared" ca="1" si="565"/>
        <v>30464.293408852845</v>
      </c>
      <c r="AI1250" s="26">
        <f t="shared" ca="1" si="566"/>
        <v>27187.163603855286</v>
      </c>
      <c r="AJ1250" s="26">
        <f t="shared" ca="1" si="567"/>
        <v>1</v>
      </c>
      <c r="AK1250" s="26">
        <f t="shared" ca="1" si="568"/>
        <v>27187.163603855286</v>
      </c>
      <c r="AL1250" s="26">
        <f t="shared" ca="1" si="569"/>
        <v>28719</v>
      </c>
      <c r="AM1250" s="26">
        <f t="shared" ca="1" si="570"/>
        <v>41</v>
      </c>
      <c r="AN1250" s="26">
        <f ca="1">IF(AM1250=0,0,COUNTIF($AM$19:AM1250,C1250*10+1))</f>
        <v>163</v>
      </c>
      <c r="AO1250" s="21">
        <f t="shared" ca="1" si="571"/>
        <v>0</v>
      </c>
      <c r="AP1250" s="33">
        <f t="shared" ca="1" si="572"/>
        <v>28719</v>
      </c>
      <c r="AQ1250" s="24"/>
      <c r="AR1250" s="155">
        <f ca="1">ROUND(Zsfg!$C$11/'Z1'!$AL$2120*'Z1'!AL1250,0)</f>
        <v>23955</v>
      </c>
      <c r="AS1250" s="26">
        <f t="shared" ca="1" si="574"/>
        <v>41</v>
      </c>
      <c r="AT1250" s="26">
        <f ca="1">IF(AS1250=0,0,COUNTIF($AS$19:AS1250,C1250*10+1))</f>
        <v>163</v>
      </c>
      <c r="AU1250" s="21">
        <f t="shared" ca="1" si="575"/>
        <v>0</v>
      </c>
      <c r="AV1250" s="33">
        <f t="shared" ca="1" si="573"/>
        <v>23955</v>
      </c>
    </row>
    <row r="1251" spans="1:48" x14ac:dyDescent="0.2">
      <c r="A1251" s="15">
        <f>Daten!A1251</f>
        <v>41622</v>
      </c>
      <c r="B1251" s="8" t="str">
        <f>Daten!B1251</f>
        <v>Schenkenfelden</v>
      </c>
      <c r="C1251" s="15">
        <f t="shared" si="548"/>
        <v>4</v>
      </c>
      <c r="D1251" s="10">
        <f>Daten!D1251</f>
        <v>0</v>
      </c>
      <c r="E1251" s="9">
        <f>Daten!E1251</f>
        <v>1582</v>
      </c>
      <c r="F1251" s="9">
        <f>Daten!F1251</f>
        <v>1565</v>
      </c>
      <c r="G1251" s="27">
        <f t="shared" si="549"/>
        <v>17</v>
      </c>
      <c r="H1251" s="29">
        <f t="shared" si="550"/>
        <v>1.0862619808306708E-2</v>
      </c>
      <c r="I1251" s="21">
        <f t="shared" si="551"/>
        <v>25.11584278677994</v>
      </c>
      <c r="J1251" s="21">
        <f t="shared" si="552"/>
        <v>-8.1158427867799396</v>
      </c>
      <c r="K1251" s="27">
        <f t="shared" si="553"/>
        <v>4057.92139338997</v>
      </c>
      <c r="L1251" s="16">
        <f>Daten!G1251</f>
        <v>241</v>
      </c>
      <c r="M1251" s="16">
        <f>Daten!H1251</f>
        <v>1061</v>
      </c>
      <c r="N1251" s="16">
        <f>Daten!I1251</f>
        <v>280</v>
      </c>
      <c r="O1251" s="28">
        <f t="shared" si="554"/>
        <v>0.49104618284637136</v>
      </c>
      <c r="P1251" s="16">
        <f t="shared" si="555"/>
        <v>582.52665462447339</v>
      </c>
      <c r="Q1251" s="21">
        <f t="shared" si="556"/>
        <v>-61.526654624473395</v>
      </c>
      <c r="R1251" s="27">
        <f t="shared" si="557"/>
        <v>-12305.330924894679</v>
      </c>
      <c r="S1251" s="9">
        <f ca="1">Daten!K1251</f>
        <v>11854</v>
      </c>
      <c r="T1251" s="9">
        <f ca="1">Daten!L1251</f>
        <v>85923</v>
      </c>
      <c r="U1251" s="9">
        <f ca="1">Daten!M1251</f>
        <v>115445</v>
      </c>
      <c r="V1251" s="9">
        <f ca="1">Daten!N1251</f>
        <v>500</v>
      </c>
      <c r="W1251" s="9">
        <f ca="1">Daten!O1251</f>
        <v>500</v>
      </c>
      <c r="X1251" s="23">
        <f t="shared" ca="1" si="558"/>
        <v>213222</v>
      </c>
      <c r="Y1251" s="9">
        <f t="shared" ca="1" si="559"/>
        <v>538712.87142817222</v>
      </c>
      <c r="Z1251" s="21">
        <f t="shared" ca="1" si="560"/>
        <v>-325490.87142817222</v>
      </c>
      <c r="AA1251" s="27">
        <f t="shared" ca="1" si="561"/>
        <v>32549.087142817225</v>
      </c>
      <c r="AB1251" s="32">
        <f t="shared" ca="1" si="562"/>
        <v>24301.677611312516</v>
      </c>
      <c r="AC1251" s="31">
        <f t="shared" ca="1" si="563"/>
        <v>24301.677611312516</v>
      </c>
      <c r="AG1251" s="26">
        <f t="shared" ca="1" si="564"/>
        <v>4057.92139338997</v>
      </c>
      <c r="AH1251" s="26">
        <f t="shared" ca="1" si="565"/>
        <v>32549.087142817225</v>
      </c>
      <c r="AI1251" s="26">
        <f t="shared" ca="1" si="566"/>
        <v>36607.008536207199</v>
      </c>
      <c r="AJ1251" s="26">
        <f t="shared" ca="1" si="567"/>
        <v>1</v>
      </c>
      <c r="AK1251" s="26">
        <f t="shared" ca="1" si="568"/>
        <v>36607.008536207199</v>
      </c>
      <c r="AL1251" s="26">
        <f t="shared" ca="1" si="569"/>
        <v>38670</v>
      </c>
      <c r="AM1251" s="26">
        <f t="shared" ca="1" si="570"/>
        <v>41</v>
      </c>
      <c r="AN1251" s="26">
        <f ca="1">IF(AM1251=0,0,COUNTIF($AM$19:AM1251,C1251*10+1))</f>
        <v>164</v>
      </c>
      <c r="AO1251" s="21">
        <f t="shared" ca="1" si="571"/>
        <v>0</v>
      </c>
      <c r="AP1251" s="33">
        <f t="shared" ca="1" si="572"/>
        <v>38670</v>
      </c>
      <c r="AQ1251" s="24"/>
      <c r="AR1251" s="155">
        <f ca="1">ROUND(Zsfg!$C$11/'Z1'!$AL$2120*'Z1'!AL1251,0)</f>
        <v>32255</v>
      </c>
      <c r="AS1251" s="26">
        <f t="shared" ca="1" si="574"/>
        <v>41</v>
      </c>
      <c r="AT1251" s="26">
        <f ca="1">IF(AS1251=0,0,COUNTIF($AS$19:AS1251,C1251*10+1))</f>
        <v>164</v>
      </c>
      <c r="AU1251" s="21">
        <f t="shared" ca="1" si="575"/>
        <v>0</v>
      </c>
      <c r="AV1251" s="33">
        <f t="shared" ca="1" si="573"/>
        <v>32255</v>
      </c>
    </row>
    <row r="1252" spans="1:48" x14ac:dyDescent="0.2">
      <c r="A1252" s="15">
        <f>Daten!A1252</f>
        <v>41623</v>
      </c>
      <c r="B1252" s="8" t="str">
        <f>Daten!B1252</f>
        <v>Sonnberg im Mühlkreis</v>
      </c>
      <c r="C1252" s="15">
        <f t="shared" si="548"/>
        <v>4</v>
      </c>
      <c r="D1252" s="10">
        <f>Daten!D1252</f>
        <v>0</v>
      </c>
      <c r="E1252" s="9">
        <f>Daten!E1252</f>
        <v>985</v>
      </c>
      <c r="F1252" s="9">
        <f>Daten!F1252</f>
        <v>914</v>
      </c>
      <c r="G1252" s="27">
        <f t="shared" si="549"/>
        <v>71</v>
      </c>
      <c r="H1252" s="29">
        <f t="shared" si="550"/>
        <v>7.7680525164113792E-2</v>
      </c>
      <c r="I1252" s="21">
        <f t="shared" si="551"/>
        <v>14.668294125953267</v>
      </c>
      <c r="J1252" s="21">
        <f t="shared" si="552"/>
        <v>56.331705874046733</v>
      </c>
      <c r="K1252" s="27">
        <f t="shared" si="553"/>
        <v>-28165.852937023366</v>
      </c>
      <c r="L1252" s="16">
        <f>Daten!G1252</f>
        <v>185</v>
      </c>
      <c r="M1252" s="16">
        <f>Daten!H1252</f>
        <v>658</v>
      </c>
      <c r="N1252" s="16">
        <f>Daten!I1252</f>
        <v>142</v>
      </c>
      <c r="O1252" s="28">
        <f t="shared" si="554"/>
        <v>0.49696048632218848</v>
      </c>
      <c r="P1252" s="16">
        <f t="shared" si="555"/>
        <v>361.26535225532842</v>
      </c>
      <c r="Q1252" s="21">
        <f t="shared" si="556"/>
        <v>-34.265352255328423</v>
      </c>
      <c r="R1252" s="27">
        <f t="shared" si="557"/>
        <v>-6853.0704510656851</v>
      </c>
      <c r="S1252" s="9">
        <f ca="1">Daten!K1252</f>
        <v>4394</v>
      </c>
      <c r="T1252" s="9">
        <f ca="1">Daten!L1252</f>
        <v>62773</v>
      </c>
      <c r="U1252" s="9">
        <f ca="1">Daten!M1252</f>
        <v>106392</v>
      </c>
      <c r="V1252" s="9">
        <f ca="1">Daten!N1252</f>
        <v>500</v>
      </c>
      <c r="W1252" s="9">
        <f ca="1">Daten!O1252</f>
        <v>500</v>
      </c>
      <c r="X1252" s="23">
        <f t="shared" ca="1" si="558"/>
        <v>173559</v>
      </c>
      <c r="Y1252" s="9">
        <f t="shared" ca="1" si="559"/>
        <v>335418.57038985437</v>
      </c>
      <c r="Z1252" s="21">
        <f t="shared" ca="1" si="560"/>
        <v>-161859.57038985437</v>
      </c>
      <c r="AA1252" s="27">
        <f t="shared" ca="1" si="561"/>
        <v>16185.957038985438</v>
      </c>
      <c r="AB1252" s="32">
        <f t="shared" ca="1" si="562"/>
        <v>-18832.966349103615</v>
      </c>
      <c r="AC1252" s="31">
        <f t="shared" ca="1" si="563"/>
        <v>0</v>
      </c>
      <c r="AG1252" s="26">
        <f t="shared" ca="1" si="564"/>
        <v>0</v>
      </c>
      <c r="AH1252" s="26">
        <f t="shared" ca="1" si="565"/>
        <v>0</v>
      </c>
      <c r="AI1252" s="26">
        <f t="shared" ca="1" si="566"/>
        <v>0</v>
      </c>
      <c r="AJ1252" s="26">
        <f t="shared" ca="1" si="567"/>
        <v>1</v>
      </c>
      <c r="AK1252" s="26">
        <f t="shared" ca="1" si="568"/>
        <v>0</v>
      </c>
      <c r="AL1252" s="26">
        <f t="shared" ca="1" si="569"/>
        <v>0</v>
      </c>
      <c r="AM1252" s="26">
        <f t="shared" ca="1" si="570"/>
        <v>0</v>
      </c>
      <c r="AN1252" s="26">
        <f ca="1">IF(AM1252=0,0,COUNTIF($AM$19:AM1252,C1252*10+1))</f>
        <v>0</v>
      </c>
      <c r="AO1252" s="21">
        <f t="shared" ca="1" si="571"/>
        <v>0</v>
      </c>
      <c r="AP1252" s="33">
        <f t="shared" ca="1" si="572"/>
        <v>0</v>
      </c>
      <c r="AQ1252" s="24"/>
      <c r="AR1252" s="155">
        <f ca="1">ROUND(Zsfg!$C$11/'Z1'!$AL$2120*'Z1'!AL1252,0)</f>
        <v>0</v>
      </c>
      <c r="AS1252" s="26">
        <f t="shared" ca="1" si="574"/>
        <v>0</v>
      </c>
      <c r="AT1252" s="26">
        <f ca="1">IF(AS1252=0,0,COUNTIF($AS$19:AS1252,C1252*10+1))</f>
        <v>0</v>
      </c>
      <c r="AU1252" s="21">
        <f t="shared" ca="1" si="575"/>
        <v>0</v>
      </c>
      <c r="AV1252" s="33">
        <f t="shared" ca="1" si="573"/>
        <v>0</v>
      </c>
    </row>
    <row r="1253" spans="1:48" x14ac:dyDescent="0.2">
      <c r="A1253" s="15">
        <f>Daten!A1253</f>
        <v>41624</v>
      </c>
      <c r="B1253" s="8" t="str">
        <f>Daten!B1253</f>
        <v>Steyregg</v>
      </c>
      <c r="C1253" s="15">
        <f t="shared" si="548"/>
        <v>4</v>
      </c>
      <c r="D1253" s="10">
        <f>Daten!D1253</f>
        <v>0</v>
      </c>
      <c r="E1253" s="9">
        <f>Daten!E1253</f>
        <v>4888</v>
      </c>
      <c r="F1253" s="9">
        <f>Daten!F1253</f>
        <v>4902</v>
      </c>
      <c r="G1253" s="27">
        <f t="shared" si="549"/>
        <v>-14</v>
      </c>
      <c r="H1253" s="29">
        <f t="shared" si="550"/>
        <v>-2.8559771521827824E-3</v>
      </c>
      <c r="I1253" s="21">
        <f t="shared" si="551"/>
        <v>78.669559962169487</v>
      </c>
      <c r="J1253" s="21">
        <f t="shared" si="552"/>
        <v>-92.669559962169487</v>
      </c>
      <c r="K1253" s="27">
        <f t="shared" si="553"/>
        <v>46334.779981084743</v>
      </c>
      <c r="L1253" s="16">
        <f>Daten!G1253</f>
        <v>697</v>
      </c>
      <c r="M1253" s="16">
        <f>Daten!H1253</f>
        <v>3163</v>
      </c>
      <c r="N1253" s="16">
        <f>Daten!I1253</f>
        <v>1028</v>
      </c>
      <c r="O1253" s="28">
        <f t="shared" si="554"/>
        <v>0.54536832121403733</v>
      </c>
      <c r="P1253" s="16">
        <f t="shared" si="555"/>
        <v>1736.5992540784252</v>
      </c>
      <c r="Q1253" s="21">
        <f t="shared" si="556"/>
        <v>-11.599254078425247</v>
      </c>
      <c r="R1253" s="27">
        <f t="shared" si="557"/>
        <v>-2319.8508156850494</v>
      </c>
      <c r="S1253" s="9">
        <f ca="1">Daten!K1253</f>
        <v>11356</v>
      </c>
      <c r="T1253" s="9">
        <f ca="1">Daten!L1253</f>
        <v>462841</v>
      </c>
      <c r="U1253" s="9">
        <f ca="1">Daten!M1253</f>
        <v>1590326</v>
      </c>
      <c r="V1253" s="9">
        <f ca="1">Daten!N1253</f>
        <v>500</v>
      </c>
      <c r="W1253" s="9">
        <f ca="1">Daten!O1253</f>
        <v>500</v>
      </c>
      <c r="X1253" s="23">
        <f t="shared" ca="1" si="558"/>
        <v>2064523</v>
      </c>
      <c r="Y1253" s="9">
        <f t="shared" ca="1" si="559"/>
        <v>1664493.3726554397</v>
      </c>
      <c r="Z1253" s="21">
        <f t="shared" ca="1" si="560"/>
        <v>400029.62734456034</v>
      </c>
      <c r="AA1253" s="27">
        <f t="shared" ca="1" si="561"/>
        <v>-40002.962734456036</v>
      </c>
      <c r="AB1253" s="32">
        <f t="shared" ca="1" si="562"/>
        <v>4011.9664309436557</v>
      </c>
      <c r="AC1253" s="31">
        <f t="shared" ca="1" si="563"/>
        <v>4011.9664309436557</v>
      </c>
      <c r="AG1253" s="26">
        <f t="shared" ca="1" si="564"/>
        <v>46334.779981084743</v>
      </c>
      <c r="AH1253" s="26">
        <f t="shared" ca="1" si="565"/>
        <v>-40002.962734456036</v>
      </c>
      <c r="AI1253" s="26">
        <f t="shared" ca="1" si="566"/>
        <v>6331.8172466287069</v>
      </c>
      <c r="AJ1253" s="26">
        <f t="shared" ca="1" si="567"/>
        <v>1</v>
      </c>
      <c r="AK1253" s="26">
        <f t="shared" ca="1" si="568"/>
        <v>0</v>
      </c>
      <c r="AL1253" s="26">
        <f t="shared" ca="1" si="569"/>
        <v>0</v>
      </c>
      <c r="AM1253" s="26">
        <f t="shared" ca="1" si="570"/>
        <v>0</v>
      </c>
      <c r="AN1253" s="26">
        <f ca="1">IF(AM1253=0,0,COUNTIF($AM$19:AM1253,C1253*10+1))</f>
        <v>0</v>
      </c>
      <c r="AO1253" s="21">
        <f t="shared" ca="1" si="571"/>
        <v>0</v>
      </c>
      <c r="AP1253" s="33">
        <f t="shared" ca="1" si="572"/>
        <v>0</v>
      </c>
      <c r="AQ1253" s="24"/>
      <c r="AR1253" s="155">
        <f ca="1">ROUND(Zsfg!$C$11/'Z1'!$AL$2120*'Z1'!AL1253,0)</f>
        <v>0</v>
      </c>
      <c r="AS1253" s="26">
        <f t="shared" ca="1" si="574"/>
        <v>0</v>
      </c>
      <c r="AT1253" s="26">
        <f ca="1">IF(AS1253=0,0,COUNTIF($AS$19:AS1253,C1253*10+1))</f>
        <v>0</v>
      </c>
      <c r="AU1253" s="21">
        <f t="shared" ca="1" si="575"/>
        <v>0</v>
      </c>
      <c r="AV1253" s="33">
        <f t="shared" ca="1" si="573"/>
        <v>0</v>
      </c>
    </row>
    <row r="1254" spans="1:48" x14ac:dyDescent="0.2">
      <c r="A1254" s="15">
        <f>Daten!A1254</f>
        <v>41626</v>
      </c>
      <c r="B1254" s="8" t="str">
        <f>Daten!B1254</f>
        <v>Walding</v>
      </c>
      <c r="C1254" s="15">
        <f t="shared" si="548"/>
        <v>4</v>
      </c>
      <c r="D1254" s="10">
        <f>Daten!D1254</f>
        <v>0</v>
      </c>
      <c r="E1254" s="9">
        <f>Daten!E1254</f>
        <v>4135</v>
      </c>
      <c r="F1254" s="9">
        <f>Daten!F1254</f>
        <v>4007</v>
      </c>
      <c r="G1254" s="27">
        <f t="shared" si="549"/>
        <v>128</v>
      </c>
      <c r="H1254" s="29">
        <f t="shared" si="550"/>
        <v>3.1944097828799603E-2</v>
      </c>
      <c r="I1254" s="21">
        <f t="shared" si="551"/>
        <v>64.306186611263399</v>
      </c>
      <c r="J1254" s="21">
        <f t="shared" si="552"/>
        <v>63.693813388736601</v>
      </c>
      <c r="K1254" s="27">
        <f t="shared" si="553"/>
        <v>-31846.906694368299</v>
      </c>
      <c r="L1254" s="16">
        <f>Daten!G1254</f>
        <v>611</v>
      </c>
      <c r="M1254" s="16">
        <f>Daten!H1254</f>
        <v>2677</v>
      </c>
      <c r="N1254" s="16">
        <f>Daten!I1254</f>
        <v>847</v>
      </c>
      <c r="O1254" s="28">
        <f t="shared" si="554"/>
        <v>0.54463952185282027</v>
      </c>
      <c r="P1254" s="16">
        <f t="shared" si="555"/>
        <v>1469.7680060600519</v>
      </c>
      <c r="Q1254" s="21">
        <f t="shared" si="556"/>
        <v>-11.768006060051903</v>
      </c>
      <c r="R1254" s="27">
        <f t="shared" si="557"/>
        <v>-2353.6012120103806</v>
      </c>
      <c r="S1254" s="9">
        <f ca="1">Daten!K1254</f>
        <v>12557</v>
      </c>
      <c r="T1254" s="9">
        <f ca="1">Daten!L1254</f>
        <v>327517</v>
      </c>
      <c r="U1254" s="9">
        <f ca="1">Daten!M1254</f>
        <v>703032</v>
      </c>
      <c r="V1254" s="9">
        <f ca="1">Daten!N1254</f>
        <v>500</v>
      </c>
      <c r="W1254" s="9">
        <f ca="1">Daten!O1254</f>
        <v>500</v>
      </c>
      <c r="X1254" s="23">
        <f t="shared" ca="1" si="558"/>
        <v>1043106</v>
      </c>
      <c r="Y1254" s="9">
        <f t="shared" ca="1" si="559"/>
        <v>1408076.9427025865</v>
      </c>
      <c r="Z1254" s="21">
        <f t="shared" ca="1" si="560"/>
        <v>-364970.94270258653</v>
      </c>
      <c r="AA1254" s="27">
        <f t="shared" ca="1" si="561"/>
        <v>36497.094270258654</v>
      </c>
      <c r="AB1254" s="32">
        <f t="shared" ca="1" si="562"/>
        <v>2296.586363879971</v>
      </c>
      <c r="AC1254" s="31">
        <f t="shared" ca="1" si="563"/>
        <v>2296.586363879971</v>
      </c>
      <c r="AG1254" s="26">
        <f t="shared" ca="1" si="564"/>
        <v>-31846.906694368299</v>
      </c>
      <c r="AH1254" s="26">
        <f t="shared" ca="1" si="565"/>
        <v>36497.094270258654</v>
      </c>
      <c r="AI1254" s="26">
        <f t="shared" ca="1" si="566"/>
        <v>4650.1875758903552</v>
      </c>
      <c r="AJ1254" s="26">
        <f t="shared" ca="1" si="567"/>
        <v>1</v>
      </c>
      <c r="AK1254" s="26">
        <f t="shared" ca="1" si="568"/>
        <v>0</v>
      </c>
      <c r="AL1254" s="26">
        <f t="shared" ca="1" si="569"/>
        <v>0</v>
      </c>
      <c r="AM1254" s="26">
        <f t="shared" ca="1" si="570"/>
        <v>0</v>
      </c>
      <c r="AN1254" s="26">
        <f ca="1">IF(AM1254=0,0,COUNTIF($AM$19:AM1254,C1254*10+1))</f>
        <v>0</v>
      </c>
      <c r="AO1254" s="21">
        <f t="shared" ca="1" si="571"/>
        <v>0</v>
      </c>
      <c r="AP1254" s="33">
        <f t="shared" ca="1" si="572"/>
        <v>0</v>
      </c>
      <c r="AQ1254" s="24"/>
      <c r="AR1254" s="155">
        <f ca="1">ROUND(Zsfg!$C$11/'Z1'!$AL$2120*'Z1'!AL1254,0)</f>
        <v>0</v>
      </c>
      <c r="AS1254" s="26">
        <f t="shared" ca="1" si="574"/>
        <v>0</v>
      </c>
      <c r="AT1254" s="26">
        <f ca="1">IF(AS1254=0,0,COUNTIF($AS$19:AS1254,C1254*10+1))</f>
        <v>0</v>
      </c>
      <c r="AU1254" s="21">
        <f t="shared" ca="1" si="575"/>
        <v>0</v>
      </c>
      <c r="AV1254" s="33">
        <f t="shared" ca="1" si="573"/>
        <v>0</v>
      </c>
    </row>
    <row r="1255" spans="1:48" x14ac:dyDescent="0.2">
      <c r="A1255" s="15">
        <f>Daten!A1255</f>
        <v>41627</v>
      </c>
      <c r="B1255" s="8" t="str">
        <f>Daten!B1255</f>
        <v>Zwettl an der Rodl</v>
      </c>
      <c r="C1255" s="15">
        <f t="shared" si="548"/>
        <v>4</v>
      </c>
      <c r="D1255" s="10">
        <f>Daten!D1255</f>
        <v>0</v>
      </c>
      <c r="E1255" s="9">
        <f>Daten!E1255</f>
        <v>1768</v>
      </c>
      <c r="F1255" s="9">
        <f>Daten!F1255</f>
        <v>1816</v>
      </c>
      <c r="G1255" s="27">
        <f t="shared" si="549"/>
        <v>-48</v>
      </c>
      <c r="H1255" s="29">
        <f t="shared" si="550"/>
        <v>-2.643171806167401E-2</v>
      </c>
      <c r="I1255" s="21">
        <f t="shared" si="551"/>
        <v>29.144006709771482</v>
      </c>
      <c r="J1255" s="21">
        <f t="shared" si="552"/>
        <v>-77.144006709771475</v>
      </c>
      <c r="K1255" s="27">
        <f t="shared" si="553"/>
        <v>38572.003354885739</v>
      </c>
      <c r="L1255" s="16">
        <f>Daten!G1255</f>
        <v>318</v>
      </c>
      <c r="M1255" s="16">
        <f>Daten!H1255</f>
        <v>1145</v>
      </c>
      <c r="N1255" s="16">
        <f>Daten!I1255</f>
        <v>305</v>
      </c>
      <c r="O1255" s="28">
        <f t="shared" si="554"/>
        <v>0.54410480349344981</v>
      </c>
      <c r="P1255" s="16">
        <f t="shared" si="555"/>
        <v>628.64563576345142</v>
      </c>
      <c r="Q1255" s="21">
        <f t="shared" si="556"/>
        <v>-5.6456357634514234</v>
      </c>
      <c r="R1255" s="27">
        <f t="shared" si="557"/>
        <v>-1129.1271526902847</v>
      </c>
      <c r="S1255" s="9">
        <f ca="1">Daten!K1255</f>
        <v>6115</v>
      </c>
      <c r="T1255" s="9">
        <f ca="1">Daten!L1255</f>
        <v>113590</v>
      </c>
      <c r="U1255" s="9">
        <f ca="1">Daten!M1255</f>
        <v>177163</v>
      </c>
      <c r="V1255" s="9">
        <f ca="1">Daten!N1255</f>
        <v>500</v>
      </c>
      <c r="W1255" s="9">
        <f ca="1">Daten!O1255</f>
        <v>500</v>
      </c>
      <c r="X1255" s="23">
        <f t="shared" ca="1" si="558"/>
        <v>296868</v>
      </c>
      <c r="Y1255" s="9">
        <f t="shared" ca="1" si="559"/>
        <v>602050.79436473351</v>
      </c>
      <c r="Z1255" s="21">
        <f t="shared" ca="1" si="560"/>
        <v>-305182.79436473351</v>
      </c>
      <c r="AA1255" s="27">
        <f t="shared" ca="1" si="561"/>
        <v>30518.279436473353</v>
      </c>
      <c r="AB1255" s="32">
        <f t="shared" ca="1" si="562"/>
        <v>67961.155638668803</v>
      </c>
      <c r="AC1255" s="31">
        <f t="shared" ca="1" si="563"/>
        <v>67961.155638668803</v>
      </c>
      <c r="AG1255" s="26">
        <f t="shared" ca="1" si="564"/>
        <v>38572.003354885739</v>
      </c>
      <c r="AH1255" s="26">
        <f t="shared" ca="1" si="565"/>
        <v>30518.279436473353</v>
      </c>
      <c r="AI1255" s="26">
        <f t="shared" ca="1" si="566"/>
        <v>69090.282791359088</v>
      </c>
      <c r="AJ1255" s="26">
        <f t="shared" ca="1" si="567"/>
        <v>1</v>
      </c>
      <c r="AK1255" s="26">
        <f t="shared" ca="1" si="568"/>
        <v>69090.282791359088</v>
      </c>
      <c r="AL1255" s="26">
        <f t="shared" ca="1" si="569"/>
        <v>72984</v>
      </c>
      <c r="AM1255" s="26">
        <f t="shared" ca="1" si="570"/>
        <v>41</v>
      </c>
      <c r="AN1255" s="26">
        <f ca="1">IF(AM1255=0,0,COUNTIF($AM$19:AM1255,C1255*10+1))</f>
        <v>165</v>
      </c>
      <c r="AO1255" s="21">
        <f t="shared" ca="1" si="571"/>
        <v>0</v>
      </c>
      <c r="AP1255" s="33">
        <f t="shared" ca="1" si="572"/>
        <v>72984</v>
      </c>
      <c r="AQ1255" s="24"/>
      <c r="AR1255" s="155">
        <f ca="1">ROUND(Zsfg!$C$11/'Z1'!$AL$2120*'Z1'!AL1255,0)</f>
        <v>60876</v>
      </c>
      <c r="AS1255" s="26">
        <f t="shared" ca="1" si="574"/>
        <v>41</v>
      </c>
      <c r="AT1255" s="26">
        <f ca="1">IF(AS1255=0,0,COUNTIF($AS$19:AS1255,C1255*10+1))</f>
        <v>165</v>
      </c>
      <c r="AU1255" s="21">
        <f t="shared" ca="1" si="575"/>
        <v>0</v>
      </c>
      <c r="AV1255" s="33">
        <f t="shared" ca="1" si="573"/>
        <v>60876</v>
      </c>
    </row>
    <row r="1256" spans="1:48" x14ac:dyDescent="0.2">
      <c r="A1256" s="15">
        <f>Daten!A1256</f>
        <v>41628</v>
      </c>
      <c r="B1256" s="8" t="str">
        <f>Daten!B1256</f>
        <v>Vorderweißenbach</v>
      </c>
      <c r="C1256" s="15">
        <f t="shared" si="548"/>
        <v>4</v>
      </c>
      <c r="D1256" s="10">
        <f>Daten!D1256</f>
        <v>0</v>
      </c>
      <c r="E1256" s="9">
        <f>Daten!E1256</f>
        <v>2641</v>
      </c>
      <c r="F1256" s="9">
        <f>Daten!F1256</f>
        <v>2597</v>
      </c>
      <c r="G1256" s="27">
        <f t="shared" si="549"/>
        <v>44</v>
      </c>
      <c r="H1256" s="29">
        <f t="shared" si="550"/>
        <v>1.6942626107046593E-2</v>
      </c>
      <c r="I1256" s="21">
        <f t="shared" si="551"/>
        <v>41.677855410394571</v>
      </c>
      <c r="J1256" s="21">
        <f t="shared" si="552"/>
        <v>2.3221445896054291</v>
      </c>
      <c r="K1256" s="27">
        <f t="shared" si="553"/>
        <v>-1161.0722948027146</v>
      </c>
      <c r="L1256" s="16">
        <f>Daten!G1256</f>
        <v>455</v>
      </c>
      <c r="M1256" s="16">
        <f>Daten!H1256</f>
        <v>1742</v>
      </c>
      <c r="N1256" s="16">
        <f>Daten!I1256</f>
        <v>444</v>
      </c>
      <c r="O1256" s="28">
        <f t="shared" si="554"/>
        <v>0.51607347876004595</v>
      </c>
      <c r="P1256" s="16">
        <f t="shared" si="555"/>
        <v>956.41982314404584</v>
      </c>
      <c r="Q1256" s="21">
        <f t="shared" si="556"/>
        <v>-57.419823144045836</v>
      </c>
      <c r="R1256" s="27">
        <f t="shared" si="557"/>
        <v>-11483.964628809168</v>
      </c>
      <c r="S1256" s="9">
        <f ca="1">Daten!K1256</f>
        <v>22350</v>
      </c>
      <c r="T1256" s="9">
        <f ca="1">Daten!L1256</f>
        <v>172696</v>
      </c>
      <c r="U1256" s="9">
        <f ca="1">Daten!M1256</f>
        <v>317937</v>
      </c>
      <c r="V1256" s="9">
        <f ca="1">Daten!N1256</f>
        <v>500</v>
      </c>
      <c r="W1256" s="9">
        <f ca="1">Daten!O1256</f>
        <v>500</v>
      </c>
      <c r="X1256" s="23">
        <f t="shared" ca="1" si="558"/>
        <v>512983</v>
      </c>
      <c r="Y1256" s="9">
        <f t="shared" ca="1" si="559"/>
        <v>899330.40040569077</v>
      </c>
      <c r="Z1256" s="21">
        <f t="shared" ca="1" si="560"/>
        <v>-386347.40040569077</v>
      </c>
      <c r="AA1256" s="27">
        <f t="shared" ca="1" si="561"/>
        <v>38634.740040569079</v>
      </c>
      <c r="AB1256" s="32">
        <f t="shared" ca="1" si="562"/>
        <v>25989.703116957196</v>
      </c>
      <c r="AC1256" s="31">
        <f t="shared" ca="1" si="563"/>
        <v>25989.703116957196</v>
      </c>
      <c r="AG1256" s="26">
        <f t="shared" ca="1" si="564"/>
        <v>-1161.0722948027146</v>
      </c>
      <c r="AH1256" s="26">
        <f t="shared" ca="1" si="565"/>
        <v>38634.740040569079</v>
      </c>
      <c r="AI1256" s="26">
        <f t="shared" ca="1" si="566"/>
        <v>37473.667745766361</v>
      </c>
      <c r="AJ1256" s="26">
        <f t="shared" ca="1" si="567"/>
        <v>1</v>
      </c>
      <c r="AK1256" s="26">
        <f t="shared" ca="1" si="568"/>
        <v>37473.667745766361</v>
      </c>
      <c r="AL1256" s="26">
        <f t="shared" ca="1" si="569"/>
        <v>39585</v>
      </c>
      <c r="AM1256" s="26">
        <f t="shared" ca="1" si="570"/>
        <v>41</v>
      </c>
      <c r="AN1256" s="26">
        <f ca="1">IF(AM1256=0,0,COUNTIF($AM$19:AM1256,C1256*10+1))</f>
        <v>166</v>
      </c>
      <c r="AO1256" s="21">
        <f t="shared" ca="1" si="571"/>
        <v>0</v>
      </c>
      <c r="AP1256" s="33">
        <f t="shared" ca="1" si="572"/>
        <v>39585</v>
      </c>
      <c r="AQ1256" s="24"/>
      <c r="AR1256" s="155">
        <f ca="1">ROUND(Zsfg!$C$11/'Z1'!$AL$2120*'Z1'!AL1256,0)</f>
        <v>33018</v>
      </c>
      <c r="AS1256" s="26">
        <f t="shared" ca="1" si="574"/>
        <v>41</v>
      </c>
      <c r="AT1256" s="26">
        <f ca="1">IF(AS1256=0,0,COUNTIF($AS$19:AS1256,C1256*10+1))</f>
        <v>166</v>
      </c>
      <c r="AU1256" s="21">
        <f t="shared" ca="1" si="575"/>
        <v>0</v>
      </c>
      <c r="AV1256" s="33">
        <f t="shared" ca="1" si="573"/>
        <v>33018</v>
      </c>
    </row>
    <row r="1257" spans="1:48" x14ac:dyDescent="0.2">
      <c r="A1257" s="15">
        <f>Daten!A1257</f>
        <v>41701</v>
      </c>
      <c r="B1257" s="8" t="str">
        <f>Daten!B1257</f>
        <v>Ampflwang im Hausruckwald</v>
      </c>
      <c r="C1257" s="15">
        <f t="shared" si="548"/>
        <v>4</v>
      </c>
      <c r="D1257" s="10">
        <f>Daten!D1257</f>
        <v>0</v>
      </c>
      <c r="E1257" s="9">
        <f>Daten!E1257</f>
        <v>3352</v>
      </c>
      <c r="F1257" s="9">
        <f>Daten!F1257</f>
        <v>3412</v>
      </c>
      <c r="G1257" s="27">
        <f t="shared" si="549"/>
        <v>-60</v>
      </c>
      <c r="H1257" s="29">
        <f t="shared" si="550"/>
        <v>-1.7584994138335287E-2</v>
      </c>
      <c r="I1257" s="21">
        <f t="shared" si="551"/>
        <v>54.757351813733642</v>
      </c>
      <c r="J1257" s="21">
        <f t="shared" si="552"/>
        <v>-114.75735181373364</v>
      </c>
      <c r="K1257" s="27">
        <f t="shared" si="553"/>
        <v>57378.675906866818</v>
      </c>
      <c r="L1257" s="16">
        <f>Daten!G1257</f>
        <v>474</v>
      </c>
      <c r="M1257" s="16">
        <f>Daten!H1257</f>
        <v>2178</v>
      </c>
      <c r="N1257" s="16">
        <f>Daten!I1257</f>
        <v>700</v>
      </c>
      <c r="O1257" s="28">
        <f t="shared" si="554"/>
        <v>0.53902662993572081</v>
      </c>
      <c r="P1257" s="16">
        <f t="shared" si="555"/>
        <v>1195.7992966749321</v>
      </c>
      <c r="Q1257" s="21">
        <f t="shared" si="556"/>
        <v>-21.799296674932066</v>
      </c>
      <c r="R1257" s="27">
        <f t="shared" si="557"/>
        <v>-4359.8593349864132</v>
      </c>
      <c r="S1257" s="9">
        <f ca="1">Daten!K1257</f>
        <v>7676</v>
      </c>
      <c r="T1257" s="9">
        <f ca="1">Daten!L1257</f>
        <v>249227</v>
      </c>
      <c r="U1257" s="9">
        <f ca="1">Daten!M1257</f>
        <v>574876</v>
      </c>
      <c r="V1257" s="9">
        <f ca="1">Daten!N1257</f>
        <v>500</v>
      </c>
      <c r="W1257" s="9">
        <f ca="1">Daten!O1257</f>
        <v>500</v>
      </c>
      <c r="X1257" s="23">
        <f t="shared" ca="1" si="558"/>
        <v>831779</v>
      </c>
      <c r="Y1257" s="9">
        <f t="shared" ca="1" si="559"/>
        <v>1141444.7187277074</v>
      </c>
      <c r="Z1257" s="21">
        <f t="shared" ca="1" si="560"/>
        <v>-309665.7187277074</v>
      </c>
      <c r="AA1257" s="27">
        <f t="shared" ca="1" si="561"/>
        <v>30966.571872770743</v>
      </c>
      <c r="AB1257" s="32">
        <f t="shared" ca="1" si="562"/>
        <v>83985.388444651151</v>
      </c>
      <c r="AC1257" s="31">
        <f t="shared" ca="1" si="563"/>
        <v>83985.388444651151</v>
      </c>
      <c r="AG1257" s="26">
        <f t="shared" ca="1" si="564"/>
        <v>57378.675906866818</v>
      </c>
      <c r="AH1257" s="26">
        <f t="shared" ca="1" si="565"/>
        <v>30966.571872770743</v>
      </c>
      <c r="AI1257" s="26">
        <f t="shared" ca="1" si="566"/>
        <v>88345.247779637561</v>
      </c>
      <c r="AJ1257" s="26">
        <f t="shared" ca="1" si="567"/>
        <v>1</v>
      </c>
      <c r="AK1257" s="26">
        <f t="shared" ca="1" si="568"/>
        <v>88345.247779637561</v>
      </c>
      <c r="AL1257" s="26">
        <f t="shared" ca="1" si="569"/>
        <v>93324</v>
      </c>
      <c r="AM1257" s="26">
        <f t="shared" ca="1" si="570"/>
        <v>41</v>
      </c>
      <c r="AN1257" s="26">
        <f ca="1">IF(AM1257=0,0,COUNTIF($AM$19:AM1257,C1257*10+1))</f>
        <v>167</v>
      </c>
      <c r="AO1257" s="21">
        <f t="shared" ca="1" si="571"/>
        <v>0</v>
      </c>
      <c r="AP1257" s="33">
        <f t="shared" ca="1" si="572"/>
        <v>93324</v>
      </c>
      <c r="AQ1257" s="24"/>
      <c r="AR1257" s="155">
        <f ca="1">ROUND(Zsfg!$C$11/'Z1'!$AL$2120*'Z1'!AL1257,0)</f>
        <v>77842</v>
      </c>
      <c r="AS1257" s="26">
        <f t="shared" ca="1" si="574"/>
        <v>41</v>
      </c>
      <c r="AT1257" s="26">
        <f ca="1">IF(AS1257=0,0,COUNTIF($AS$19:AS1257,C1257*10+1))</f>
        <v>167</v>
      </c>
      <c r="AU1257" s="21">
        <f t="shared" ca="1" si="575"/>
        <v>0</v>
      </c>
      <c r="AV1257" s="33">
        <f t="shared" ca="1" si="573"/>
        <v>77842</v>
      </c>
    </row>
    <row r="1258" spans="1:48" x14ac:dyDescent="0.2">
      <c r="A1258" s="15">
        <f>Daten!A1258</f>
        <v>41702</v>
      </c>
      <c r="B1258" s="8" t="str">
        <f>Daten!B1258</f>
        <v>Attersee am Attersee</v>
      </c>
      <c r="C1258" s="15">
        <f t="shared" si="548"/>
        <v>4</v>
      </c>
      <c r="D1258" s="10">
        <f>Daten!D1258</f>
        <v>0</v>
      </c>
      <c r="E1258" s="9">
        <f>Daten!E1258</f>
        <v>1591</v>
      </c>
      <c r="F1258" s="9">
        <f>Daten!F1258</f>
        <v>1603</v>
      </c>
      <c r="G1258" s="27">
        <f t="shared" si="549"/>
        <v>-12</v>
      </c>
      <c r="H1258" s="29">
        <f t="shared" si="550"/>
        <v>-7.4859638178415471E-3</v>
      </c>
      <c r="I1258" s="21">
        <f t="shared" si="551"/>
        <v>25.725684336874274</v>
      </c>
      <c r="J1258" s="21">
        <f t="shared" si="552"/>
        <v>-37.725684336874274</v>
      </c>
      <c r="K1258" s="27">
        <f t="shared" si="553"/>
        <v>18862.842168437135</v>
      </c>
      <c r="L1258" s="16">
        <f>Daten!G1258</f>
        <v>209</v>
      </c>
      <c r="M1258" s="16">
        <f>Daten!H1258</f>
        <v>1040</v>
      </c>
      <c r="N1258" s="16">
        <f>Daten!I1258</f>
        <v>342</v>
      </c>
      <c r="O1258" s="28">
        <f t="shared" si="554"/>
        <v>0.52980769230769231</v>
      </c>
      <c r="P1258" s="16">
        <f t="shared" si="555"/>
        <v>570.99690933972886</v>
      </c>
      <c r="Q1258" s="21">
        <f t="shared" si="556"/>
        <v>-19.996909339728859</v>
      </c>
      <c r="R1258" s="27">
        <f t="shared" si="557"/>
        <v>-3999.3818679457718</v>
      </c>
      <c r="S1258" s="9">
        <f ca="1">Daten!K1258</f>
        <v>7612</v>
      </c>
      <c r="T1258" s="9">
        <f ca="1">Daten!L1258</f>
        <v>288893</v>
      </c>
      <c r="U1258" s="9">
        <f ca="1">Daten!M1258</f>
        <v>213532</v>
      </c>
      <c r="V1258" s="9">
        <f ca="1">Daten!N1258</f>
        <v>500</v>
      </c>
      <c r="W1258" s="9">
        <f ca="1">Daten!O1258</f>
        <v>500</v>
      </c>
      <c r="X1258" s="23">
        <f t="shared" ca="1" si="558"/>
        <v>510037</v>
      </c>
      <c r="Y1258" s="9">
        <f t="shared" ca="1" si="559"/>
        <v>541777.60963477998</v>
      </c>
      <c r="Z1258" s="21">
        <f t="shared" ca="1" si="560"/>
        <v>-31740.609634779976</v>
      </c>
      <c r="AA1258" s="27">
        <f t="shared" ca="1" si="561"/>
        <v>3174.0609634779976</v>
      </c>
      <c r="AB1258" s="32">
        <f t="shared" ca="1" si="562"/>
        <v>18037.52126396936</v>
      </c>
      <c r="AC1258" s="31">
        <f t="shared" ca="1" si="563"/>
        <v>18037.52126396936</v>
      </c>
      <c r="AG1258" s="26">
        <f t="shared" ca="1" si="564"/>
        <v>18862.842168437135</v>
      </c>
      <c r="AH1258" s="26">
        <f t="shared" ca="1" si="565"/>
        <v>3174.0609634779976</v>
      </c>
      <c r="AI1258" s="26">
        <f t="shared" ca="1" si="566"/>
        <v>22036.903131915133</v>
      </c>
      <c r="AJ1258" s="26">
        <f t="shared" ca="1" si="567"/>
        <v>1</v>
      </c>
      <c r="AK1258" s="26">
        <f t="shared" ca="1" si="568"/>
        <v>22036.903131915133</v>
      </c>
      <c r="AL1258" s="26">
        <f t="shared" ca="1" si="569"/>
        <v>23279</v>
      </c>
      <c r="AM1258" s="26">
        <f t="shared" ca="1" si="570"/>
        <v>41</v>
      </c>
      <c r="AN1258" s="26">
        <f ca="1">IF(AM1258=0,0,COUNTIF($AM$19:AM1258,C1258*10+1))</f>
        <v>168</v>
      </c>
      <c r="AO1258" s="21">
        <f t="shared" ca="1" si="571"/>
        <v>0</v>
      </c>
      <c r="AP1258" s="33">
        <f t="shared" ca="1" si="572"/>
        <v>23279</v>
      </c>
      <c r="AQ1258" s="24"/>
      <c r="AR1258" s="155">
        <f ca="1">ROUND(Zsfg!$C$11/'Z1'!$AL$2120*'Z1'!AL1258,0)</f>
        <v>19417</v>
      </c>
      <c r="AS1258" s="26">
        <f t="shared" ca="1" si="574"/>
        <v>41</v>
      </c>
      <c r="AT1258" s="26">
        <f ca="1">IF(AS1258=0,0,COUNTIF($AS$19:AS1258,C1258*10+1))</f>
        <v>168</v>
      </c>
      <c r="AU1258" s="21">
        <f t="shared" ca="1" si="575"/>
        <v>0</v>
      </c>
      <c r="AV1258" s="33">
        <f t="shared" ca="1" si="573"/>
        <v>19417</v>
      </c>
    </row>
    <row r="1259" spans="1:48" x14ac:dyDescent="0.2">
      <c r="A1259" s="15">
        <f>Daten!A1259</f>
        <v>41703</v>
      </c>
      <c r="B1259" s="8" t="str">
        <f>Daten!B1259</f>
        <v>Attnang-Puchheim</v>
      </c>
      <c r="C1259" s="15">
        <f t="shared" si="548"/>
        <v>4</v>
      </c>
      <c r="D1259" s="10">
        <f>Daten!D1259</f>
        <v>0</v>
      </c>
      <c r="E1259" s="9">
        <f>Daten!E1259</f>
        <v>9047</v>
      </c>
      <c r="F1259" s="9">
        <f>Daten!F1259</f>
        <v>8751</v>
      </c>
      <c r="G1259" s="27">
        <f t="shared" si="549"/>
        <v>296</v>
      </c>
      <c r="H1259" s="29">
        <f t="shared" si="550"/>
        <v>3.3824705747914525E-2</v>
      </c>
      <c r="I1259" s="21">
        <f t="shared" si="551"/>
        <v>140.44008960198801</v>
      </c>
      <c r="J1259" s="21">
        <f t="shared" si="552"/>
        <v>155.55991039801199</v>
      </c>
      <c r="K1259" s="27">
        <f t="shared" si="553"/>
        <v>-77779.955199005999</v>
      </c>
      <c r="L1259" s="16">
        <f>Daten!G1259</f>
        <v>1449</v>
      </c>
      <c r="M1259" s="16">
        <f>Daten!H1259</f>
        <v>5814</v>
      </c>
      <c r="N1259" s="16">
        <f>Daten!I1259</f>
        <v>1784</v>
      </c>
      <c r="O1259" s="28">
        <f t="shared" si="554"/>
        <v>0.55607155142758857</v>
      </c>
      <c r="P1259" s="16">
        <f t="shared" si="555"/>
        <v>3192.0923374049839</v>
      </c>
      <c r="Q1259" s="21">
        <f t="shared" si="556"/>
        <v>40.907662595016063</v>
      </c>
      <c r="R1259" s="27">
        <f t="shared" si="557"/>
        <v>8181.5325190032127</v>
      </c>
      <c r="S1259" s="9">
        <f ca="1">Daten!K1259</f>
        <v>6957</v>
      </c>
      <c r="T1259" s="9">
        <f ca="1">Daten!L1259</f>
        <v>617263</v>
      </c>
      <c r="U1259" s="9">
        <f ca="1">Daten!M1259</f>
        <v>3746856</v>
      </c>
      <c r="V1259" s="9">
        <f ca="1">Daten!N1259</f>
        <v>500</v>
      </c>
      <c r="W1259" s="9">
        <f ca="1">Daten!O1259</f>
        <v>500</v>
      </c>
      <c r="X1259" s="23">
        <f t="shared" ca="1" si="558"/>
        <v>4371076</v>
      </c>
      <c r="Y1259" s="9">
        <f t="shared" ca="1" si="559"/>
        <v>3080742.9505756469</v>
      </c>
      <c r="Z1259" s="21">
        <f t="shared" ca="1" si="560"/>
        <v>1290333.0494243531</v>
      </c>
      <c r="AA1259" s="27">
        <f t="shared" ca="1" si="561"/>
        <v>-129033.30494243531</v>
      </c>
      <c r="AB1259" s="32">
        <f t="shared" ca="1" si="562"/>
        <v>-198631.72762243811</v>
      </c>
      <c r="AC1259" s="31">
        <f t="shared" ca="1" si="563"/>
        <v>0</v>
      </c>
      <c r="AG1259" s="26">
        <f t="shared" ca="1" si="564"/>
        <v>0</v>
      </c>
      <c r="AH1259" s="26">
        <f t="shared" ca="1" si="565"/>
        <v>0</v>
      </c>
      <c r="AI1259" s="26">
        <f t="shared" ca="1" si="566"/>
        <v>0</v>
      </c>
      <c r="AJ1259" s="26">
        <f t="shared" ca="1" si="567"/>
        <v>1</v>
      </c>
      <c r="AK1259" s="26">
        <f t="shared" ca="1" si="568"/>
        <v>0</v>
      </c>
      <c r="AL1259" s="26">
        <f t="shared" ca="1" si="569"/>
        <v>0</v>
      </c>
      <c r="AM1259" s="26">
        <f t="shared" ca="1" si="570"/>
        <v>0</v>
      </c>
      <c r="AN1259" s="26">
        <f ca="1">IF(AM1259=0,0,COUNTIF($AM$19:AM1259,C1259*10+1))</f>
        <v>0</v>
      </c>
      <c r="AO1259" s="21">
        <f t="shared" ca="1" si="571"/>
        <v>0</v>
      </c>
      <c r="AP1259" s="33">
        <f t="shared" ca="1" si="572"/>
        <v>0</v>
      </c>
      <c r="AQ1259" s="24"/>
      <c r="AR1259" s="155">
        <f ca="1">ROUND(Zsfg!$C$11/'Z1'!$AL$2120*'Z1'!AL1259,0)</f>
        <v>0</v>
      </c>
      <c r="AS1259" s="26">
        <f t="shared" ca="1" si="574"/>
        <v>0</v>
      </c>
      <c r="AT1259" s="26">
        <f ca="1">IF(AS1259=0,0,COUNTIF($AS$19:AS1259,C1259*10+1))</f>
        <v>0</v>
      </c>
      <c r="AU1259" s="21">
        <f t="shared" ca="1" si="575"/>
        <v>0</v>
      </c>
      <c r="AV1259" s="33">
        <f t="shared" ca="1" si="573"/>
        <v>0</v>
      </c>
    </row>
    <row r="1260" spans="1:48" x14ac:dyDescent="0.2">
      <c r="A1260" s="15">
        <f>Daten!A1260</f>
        <v>41704</v>
      </c>
      <c r="B1260" s="8" t="str">
        <f>Daten!B1260</f>
        <v>Atzbach</v>
      </c>
      <c r="C1260" s="15">
        <f t="shared" si="548"/>
        <v>4</v>
      </c>
      <c r="D1260" s="10">
        <f>Daten!D1260</f>
        <v>0</v>
      </c>
      <c r="E1260" s="9">
        <f>Daten!E1260</f>
        <v>1205</v>
      </c>
      <c r="F1260" s="9">
        <f>Daten!F1260</f>
        <v>1171</v>
      </c>
      <c r="G1260" s="27">
        <f t="shared" si="549"/>
        <v>34</v>
      </c>
      <c r="H1260" s="29">
        <f t="shared" si="550"/>
        <v>2.9035012809564473E-2</v>
      </c>
      <c r="I1260" s="21">
        <f t="shared" si="551"/>
        <v>18.792748820012338</v>
      </c>
      <c r="J1260" s="21">
        <f t="shared" si="552"/>
        <v>15.207251179987662</v>
      </c>
      <c r="K1260" s="27">
        <f t="shared" si="553"/>
        <v>-7603.6255899938305</v>
      </c>
      <c r="L1260" s="16">
        <f>Daten!G1260</f>
        <v>191</v>
      </c>
      <c r="M1260" s="16">
        <f>Daten!H1260</f>
        <v>805</v>
      </c>
      <c r="N1260" s="16">
        <f>Daten!I1260</f>
        <v>209</v>
      </c>
      <c r="O1260" s="28">
        <f t="shared" si="554"/>
        <v>0.49689440993788819</v>
      </c>
      <c r="P1260" s="16">
        <f t="shared" si="555"/>
        <v>441.97356924854012</v>
      </c>
      <c r="Q1260" s="21">
        <f t="shared" si="556"/>
        <v>-41.973569248540116</v>
      </c>
      <c r="R1260" s="27">
        <f t="shared" si="557"/>
        <v>-8394.7138497080232</v>
      </c>
      <c r="S1260" s="9">
        <f ca="1">Daten!K1260</f>
        <v>11309</v>
      </c>
      <c r="T1260" s="9">
        <f ca="1">Daten!L1260</f>
        <v>87632</v>
      </c>
      <c r="U1260" s="9">
        <f ca="1">Daten!M1260</f>
        <v>443263</v>
      </c>
      <c r="V1260" s="9">
        <f ca="1">Daten!N1260</f>
        <v>500</v>
      </c>
      <c r="W1260" s="9">
        <f ca="1">Daten!O1260</f>
        <v>500</v>
      </c>
      <c r="X1260" s="23">
        <f t="shared" ca="1" si="558"/>
        <v>542204</v>
      </c>
      <c r="Y1260" s="9">
        <f t="shared" ca="1" si="559"/>
        <v>410334.39321804518</v>
      </c>
      <c r="Z1260" s="21">
        <f t="shared" ca="1" si="560"/>
        <v>131869.60678195482</v>
      </c>
      <c r="AA1260" s="27">
        <f t="shared" ca="1" si="561"/>
        <v>-13186.960678195483</v>
      </c>
      <c r="AB1260" s="32">
        <f t="shared" ca="1" si="562"/>
        <v>-29185.300117897335</v>
      </c>
      <c r="AC1260" s="31">
        <f t="shared" ca="1" si="563"/>
        <v>0</v>
      </c>
      <c r="AG1260" s="26">
        <f t="shared" ca="1" si="564"/>
        <v>0</v>
      </c>
      <c r="AH1260" s="26">
        <f t="shared" ca="1" si="565"/>
        <v>0</v>
      </c>
      <c r="AI1260" s="26">
        <f t="shared" ca="1" si="566"/>
        <v>0</v>
      </c>
      <c r="AJ1260" s="26">
        <f t="shared" ca="1" si="567"/>
        <v>1</v>
      </c>
      <c r="AK1260" s="26">
        <f t="shared" ca="1" si="568"/>
        <v>0</v>
      </c>
      <c r="AL1260" s="26">
        <f t="shared" ca="1" si="569"/>
        <v>0</v>
      </c>
      <c r="AM1260" s="26">
        <f t="shared" ca="1" si="570"/>
        <v>0</v>
      </c>
      <c r="AN1260" s="26">
        <f ca="1">IF(AM1260=0,0,COUNTIF($AM$19:AM1260,C1260*10+1))</f>
        <v>0</v>
      </c>
      <c r="AO1260" s="21">
        <f t="shared" ca="1" si="571"/>
        <v>0</v>
      </c>
      <c r="AP1260" s="33">
        <f t="shared" ca="1" si="572"/>
        <v>0</v>
      </c>
      <c r="AQ1260" s="24"/>
      <c r="AR1260" s="155">
        <f ca="1">ROUND(Zsfg!$C$11/'Z1'!$AL$2120*'Z1'!AL1260,0)</f>
        <v>0</v>
      </c>
      <c r="AS1260" s="26">
        <f t="shared" ca="1" si="574"/>
        <v>0</v>
      </c>
      <c r="AT1260" s="26">
        <f ca="1">IF(AS1260=0,0,COUNTIF($AS$19:AS1260,C1260*10+1))</f>
        <v>0</v>
      </c>
      <c r="AU1260" s="21">
        <f t="shared" ca="1" si="575"/>
        <v>0</v>
      </c>
      <c r="AV1260" s="33">
        <f t="shared" ca="1" si="573"/>
        <v>0</v>
      </c>
    </row>
    <row r="1261" spans="1:48" x14ac:dyDescent="0.2">
      <c r="A1261" s="15">
        <f>Daten!A1261</f>
        <v>41705</v>
      </c>
      <c r="B1261" s="8" t="str">
        <f>Daten!B1261</f>
        <v>Aurach am Hongar</v>
      </c>
      <c r="C1261" s="15">
        <f t="shared" si="548"/>
        <v>4</v>
      </c>
      <c r="D1261" s="10">
        <f>Daten!D1261</f>
        <v>0</v>
      </c>
      <c r="E1261" s="9">
        <f>Daten!E1261</f>
        <v>1733</v>
      </c>
      <c r="F1261" s="9">
        <f>Daten!F1261</f>
        <v>1653</v>
      </c>
      <c r="G1261" s="27">
        <f t="shared" si="549"/>
        <v>80</v>
      </c>
      <c r="H1261" s="29">
        <f t="shared" si="550"/>
        <v>4.8396854204476709E-2</v>
      </c>
      <c r="I1261" s="21">
        <f t="shared" si="551"/>
        <v>26.528107429103667</v>
      </c>
      <c r="J1261" s="21">
        <f t="shared" si="552"/>
        <v>53.47189257089633</v>
      </c>
      <c r="K1261" s="27">
        <f t="shared" si="553"/>
        <v>-26735.946285448164</v>
      </c>
      <c r="L1261" s="16">
        <f>Daten!G1261</f>
        <v>294</v>
      </c>
      <c r="M1261" s="16">
        <f>Daten!H1261</f>
        <v>1171</v>
      </c>
      <c r="N1261" s="16">
        <f>Daten!I1261</f>
        <v>268</v>
      </c>
      <c r="O1261" s="28">
        <f t="shared" si="554"/>
        <v>0.47993168232280103</v>
      </c>
      <c r="P1261" s="16">
        <f t="shared" si="555"/>
        <v>642.92055849694464</v>
      </c>
      <c r="Q1261" s="21">
        <f t="shared" si="556"/>
        <v>-80.920558496944636</v>
      </c>
      <c r="R1261" s="27">
        <f t="shared" si="557"/>
        <v>-16184.111699388926</v>
      </c>
      <c r="S1261" s="9">
        <f ca="1">Daten!K1261</f>
        <v>11715</v>
      </c>
      <c r="T1261" s="9">
        <f ca="1">Daten!L1261</f>
        <v>92954</v>
      </c>
      <c r="U1261" s="9">
        <f ca="1">Daten!M1261</f>
        <v>105376</v>
      </c>
      <c r="V1261" s="9">
        <f ca="1">Daten!N1261</f>
        <v>500</v>
      </c>
      <c r="W1261" s="9">
        <f ca="1">Daten!O1261</f>
        <v>500</v>
      </c>
      <c r="X1261" s="23">
        <f t="shared" ca="1" si="558"/>
        <v>210045</v>
      </c>
      <c r="Y1261" s="9">
        <f t="shared" ca="1" si="559"/>
        <v>590132.3680057032</v>
      </c>
      <c r="Z1261" s="21">
        <f t="shared" ca="1" si="560"/>
        <v>-380087.3680057032</v>
      </c>
      <c r="AA1261" s="27">
        <f t="shared" ca="1" si="561"/>
        <v>38008.736800570325</v>
      </c>
      <c r="AB1261" s="32">
        <f t="shared" ca="1" si="562"/>
        <v>-4911.3211842667661</v>
      </c>
      <c r="AC1261" s="31">
        <f t="shared" ca="1" si="563"/>
        <v>0</v>
      </c>
      <c r="AG1261" s="26">
        <f t="shared" ca="1" si="564"/>
        <v>0</v>
      </c>
      <c r="AH1261" s="26">
        <f t="shared" ca="1" si="565"/>
        <v>0</v>
      </c>
      <c r="AI1261" s="26">
        <f t="shared" ca="1" si="566"/>
        <v>0</v>
      </c>
      <c r="AJ1261" s="26">
        <f t="shared" ca="1" si="567"/>
        <v>1</v>
      </c>
      <c r="AK1261" s="26">
        <f t="shared" ca="1" si="568"/>
        <v>0</v>
      </c>
      <c r="AL1261" s="26">
        <f t="shared" ca="1" si="569"/>
        <v>0</v>
      </c>
      <c r="AM1261" s="26">
        <f t="shared" ca="1" si="570"/>
        <v>0</v>
      </c>
      <c r="AN1261" s="26">
        <f ca="1">IF(AM1261=0,0,COUNTIF($AM$19:AM1261,C1261*10+1))</f>
        <v>0</v>
      </c>
      <c r="AO1261" s="21">
        <f t="shared" ca="1" si="571"/>
        <v>0</v>
      </c>
      <c r="AP1261" s="33">
        <f t="shared" ca="1" si="572"/>
        <v>0</v>
      </c>
      <c r="AQ1261" s="24"/>
      <c r="AR1261" s="155">
        <f ca="1">ROUND(Zsfg!$C$11/'Z1'!$AL$2120*'Z1'!AL1261,0)</f>
        <v>0</v>
      </c>
      <c r="AS1261" s="26">
        <f t="shared" ca="1" si="574"/>
        <v>0</v>
      </c>
      <c r="AT1261" s="26">
        <f ca="1">IF(AS1261=0,0,COUNTIF($AS$19:AS1261,C1261*10+1))</f>
        <v>0</v>
      </c>
      <c r="AU1261" s="21">
        <f t="shared" ca="1" si="575"/>
        <v>0</v>
      </c>
      <c r="AV1261" s="33">
        <f t="shared" ca="1" si="573"/>
        <v>0</v>
      </c>
    </row>
    <row r="1262" spans="1:48" x14ac:dyDescent="0.2">
      <c r="A1262" s="15">
        <f>Daten!A1262</f>
        <v>41706</v>
      </c>
      <c r="B1262" s="8" t="str">
        <f>Daten!B1262</f>
        <v>Berg im Attergau</v>
      </c>
      <c r="C1262" s="15">
        <f t="shared" si="548"/>
        <v>4</v>
      </c>
      <c r="D1262" s="10">
        <f>Daten!D1262</f>
        <v>0</v>
      </c>
      <c r="E1262" s="9">
        <f>Daten!E1262</f>
        <v>1056</v>
      </c>
      <c r="F1262" s="9">
        <f>Daten!F1262</f>
        <v>1002</v>
      </c>
      <c r="G1262" s="27">
        <f t="shared" si="549"/>
        <v>54</v>
      </c>
      <c r="H1262" s="29">
        <f t="shared" si="550"/>
        <v>5.3892215568862277E-2</v>
      </c>
      <c r="I1262" s="21">
        <f t="shared" si="551"/>
        <v>16.080558768276994</v>
      </c>
      <c r="J1262" s="21">
        <f t="shared" si="552"/>
        <v>37.919441231723006</v>
      </c>
      <c r="K1262" s="27">
        <f t="shared" si="553"/>
        <v>-18959.720615861504</v>
      </c>
      <c r="L1262" s="16">
        <f>Daten!G1262</f>
        <v>187</v>
      </c>
      <c r="M1262" s="16">
        <f>Daten!H1262</f>
        <v>718</v>
      </c>
      <c r="N1262" s="16">
        <f>Daten!I1262</f>
        <v>151</v>
      </c>
      <c r="O1262" s="28">
        <f t="shared" si="554"/>
        <v>0.47075208913649025</v>
      </c>
      <c r="P1262" s="16">
        <f t="shared" si="555"/>
        <v>394.20748164031278</v>
      </c>
      <c r="Q1262" s="21">
        <f t="shared" si="556"/>
        <v>-56.207481640312778</v>
      </c>
      <c r="R1262" s="27">
        <f t="shared" si="557"/>
        <v>-11241.496328062556</v>
      </c>
      <c r="S1262" s="9">
        <f ca="1">Daten!K1262</f>
        <v>14424</v>
      </c>
      <c r="T1262" s="9">
        <f ca="1">Daten!L1262</f>
        <v>71237</v>
      </c>
      <c r="U1262" s="9">
        <f ca="1">Daten!M1262</f>
        <v>122823</v>
      </c>
      <c r="V1262" s="9">
        <f ca="1">Daten!N1262</f>
        <v>500</v>
      </c>
      <c r="W1262" s="9">
        <f ca="1">Daten!O1262</f>
        <v>500</v>
      </c>
      <c r="X1262" s="23">
        <f t="shared" ca="1" si="558"/>
        <v>208484</v>
      </c>
      <c r="Y1262" s="9">
        <f t="shared" ca="1" si="559"/>
        <v>359595.94957531593</v>
      </c>
      <c r="Z1262" s="21">
        <f t="shared" ca="1" si="560"/>
        <v>-151111.94957531593</v>
      </c>
      <c r="AA1262" s="27">
        <f t="shared" ca="1" si="561"/>
        <v>15111.194957531594</v>
      </c>
      <c r="AB1262" s="32">
        <f t="shared" ca="1" si="562"/>
        <v>-15090.021986392467</v>
      </c>
      <c r="AC1262" s="31">
        <f t="shared" ca="1" si="563"/>
        <v>0</v>
      </c>
      <c r="AG1262" s="26">
        <f t="shared" ca="1" si="564"/>
        <v>0</v>
      </c>
      <c r="AH1262" s="26">
        <f t="shared" ca="1" si="565"/>
        <v>0</v>
      </c>
      <c r="AI1262" s="26">
        <f t="shared" ca="1" si="566"/>
        <v>0</v>
      </c>
      <c r="AJ1262" s="26">
        <f t="shared" ca="1" si="567"/>
        <v>1</v>
      </c>
      <c r="AK1262" s="26">
        <f t="shared" ca="1" si="568"/>
        <v>0</v>
      </c>
      <c r="AL1262" s="26">
        <f t="shared" ca="1" si="569"/>
        <v>0</v>
      </c>
      <c r="AM1262" s="26">
        <f t="shared" ca="1" si="570"/>
        <v>0</v>
      </c>
      <c r="AN1262" s="26">
        <f ca="1">IF(AM1262=0,0,COUNTIF($AM$19:AM1262,C1262*10+1))</f>
        <v>0</v>
      </c>
      <c r="AO1262" s="21">
        <f t="shared" ca="1" si="571"/>
        <v>0</v>
      </c>
      <c r="AP1262" s="33">
        <f t="shared" ca="1" si="572"/>
        <v>0</v>
      </c>
      <c r="AQ1262" s="24"/>
      <c r="AR1262" s="155">
        <f ca="1">ROUND(Zsfg!$C$11/'Z1'!$AL$2120*'Z1'!AL1262,0)</f>
        <v>0</v>
      </c>
      <c r="AS1262" s="26">
        <f t="shared" ca="1" si="574"/>
        <v>0</v>
      </c>
      <c r="AT1262" s="26">
        <f ca="1">IF(AS1262=0,0,COUNTIF($AS$19:AS1262,C1262*10+1))</f>
        <v>0</v>
      </c>
      <c r="AU1262" s="21">
        <f t="shared" ca="1" si="575"/>
        <v>0</v>
      </c>
      <c r="AV1262" s="33">
        <f t="shared" ca="1" si="573"/>
        <v>0</v>
      </c>
    </row>
    <row r="1263" spans="1:48" x14ac:dyDescent="0.2">
      <c r="A1263" s="15">
        <f>Daten!A1263</f>
        <v>41707</v>
      </c>
      <c r="B1263" s="8" t="str">
        <f>Daten!B1263</f>
        <v>Desselbrunn</v>
      </c>
      <c r="C1263" s="15">
        <f t="shared" si="548"/>
        <v>4</v>
      </c>
      <c r="D1263" s="10">
        <f>Daten!D1263</f>
        <v>0</v>
      </c>
      <c r="E1263" s="9">
        <f>Daten!E1263</f>
        <v>1832</v>
      </c>
      <c r="F1263" s="9">
        <f>Daten!F1263</f>
        <v>1800</v>
      </c>
      <c r="G1263" s="27">
        <f t="shared" si="549"/>
        <v>32</v>
      </c>
      <c r="H1263" s="29">
        <f t="shared" si="550"/>
        <v>1.7777777777777778E-2</v>
      </c>
      <c r="I1263" s="21">
        <f t="shared" si="551"/>
        <v>28.887231320258074</v>
      </c>
      <c r="J1263" s="21">
        <f t="shared" si="552"/>
        <v>3.1127686797419258</v>
      </c>
      <c r="K1263" s="27">
        <f t="shared" si="553"/>
        <v>-1556.384339870963</v>
      </c>
      <c r="L1263" s="16">
        <f>Daten!G1263</f>
        <v>349</v>
      </c>
      <c r="M1263" s="16">
        <f>Daten!H1263</f>
        <v>1205</v>
      </c>
      <c r="N1263" s="16">
        <f>Daten!I1263</f>
        <v>278</v>
      </c>
      <c r="O1263" s="28">
        <f t="shared" si="554"/>
        <v>0.52033195020746892</v>
      </c>
      <c r="P1263" s="16">
        <f t="shared" si="555"/>
        <v>661.58776514843578</v>
      </c>
      <c r="Q1263" s="21">
        <f t="shared" si="556"/>
        <v>-34.587765148435778</v>
      </c>
      <c r="R1263" s="27">
        <f t="shared" si="557"/>
        <v>-6917.5530296871557</v>
      </c>
      <c r="S1263" s="9">
        <f ca="1">Daten!K1263</f>
        <v>14387</v>
      </c>
      <c r="T1263" s="9">
        <f ca="1">Daten!L1263</f>
        <v>103127</v>
      </c>
      <c r="U1263" s="9">
        <f ca="1">Daten!M1263</f>
        <v>256932</v>
      </c>
      <c r="V1263" s="9">
        <f ca="1">Daten!N1263</f>
        <v>500</v>
      </c>
      <c r="W1263" s="9">
        <f ca="1">Daten!O1263</f>
        <v>500</v>
      </c>
      <c r="X1263" s="23">
        <f t="shared" ca="1" si="558"/>
        <v>374446</v>
      </c>
      <c r="Y1263" s="9">
        <f t="shared" ca="1" si="559"/>
        <v>623844.48827838898</v>
      </c>
      <c r="Z1263" s="21">
        <f t="shared" ca="1" si="560"/>
        <v>-249398.48827838898</v>
      </c>
      <c r="AA1263" s="27">
        <f t="shared" ca="1" si="561"/>
        <v>24939.848827838898</v>
      </c>
      <c r="AB1263" s="32">
        <f t="shared" ca="1" si="562"/>
        <v>16465.911458280782</v>
      </c>
      <c r="AC1263" s="31">
        <f t="shared" ca="1" si="563"/>
        <v>16465.911458280782</v>
      </c>
      <c r="AG1263" s="26">
        <f t="shared" ca="1" si="564"/>
        <v>-1556.384339870963</v>
      </c>
      <c r="AH1263" s="26">
        <f t="shared" ca="1" si="565"/>
        <v>24939.848827838898</v>
      </c>
      <c r="AI1263" s="26">
        <f t="shared" ca="1" si="566"/>
        <v>23383.464487967936</v>
      </c>
      <c r="AJ1263" s="26">
        <f t="shared" ca="1" si="567"/>
        <v>1</v>
      </c>
      <c r="AK1263" s="26">
        <f t="shared" ca="1" si="568"/>
        <v>23383.464487967936</v>
      </c>
      <c r="AL1263" s="26">
        <f t="shared" ca="1" si="569"/>
        <v>24701</v>
      </c>
      <c r="AM1263" s="26">
        <f t="shared" ca="1" si="570"/>
        <v>41</v>
      </c>
      <c r="AN1263" s="26">
        <f ca="1">IF(AM1263=0,0,COUNTIF($AM$19:AM1263,C1263*10+1))</f>
        <v>169</v>
      </c>
      <c r="AO1263" s="21">
        <f t="shared" ca="1" si="571"/>
        <v>0</v>
      </c>
      <c r="AP1263" s="33">
        <f t="shared" ca="1" si="572"/>
        <v>24701</v>
      </c>
      <c r="AQ1263" s="24"/>
      <c r="AR1263" s="155">
        <f ca="1">ROUND(Zsfg!$C$11/'Z1'!$AL$2120*'Z1'!AL1263,0)</f>
        <v>20603</v>
      </c>
      <c r="AS1263" s="26">
        <f t="shared" ca="1" si="574"/>
        <v>41</v>
      </c>
      <c r="AT1263" s="26">
        <f ca="1">IF(AS1263=0,0,COUNTIF($AS$19:AS1263,C1263*10+1))</f>
        <v>169</v>
      </c>
      <c r="AU1263" s="21">
        <f t="shared" ca="1" si="575"/>
        <v>0</v>
      </c>
      <c r="AV1263" s="33">
        <f t="shared" ca="1" si="573"/>
        <v>20603</v>
      </c>
    </row>
    <row r="1264" spans="1:48" x14ac:dyDescent="0.2">
      <c r="A1264" s="15">
        <f>Daten!A1264</f>
        <v>41708</v>
      </c>
      <c r="B1264" s="8" t="str">
        <f>Daten!B1264</f>
        <v>Fornach</v>
      </c>
      <c r="C1264" s="15">
        <f t="shared" si="548"/>
        <v>4</v>
      </c>
      <c r="D1264" s="10">
        <f>Daten!D1264</f>
        <v>0</v>
      </c>
      <c r="E1264" s="9">
        <f>Daten!E1264</f>
        <v>990</v>
      </c>
      <c r="F1264" s="9">
        <f>Daten!F1264</f>
        <v>944</v>
      </c>
      <c r="G1264" s="27">
        <f t="shared" si="549"/>
        <v>46</v>
      </c>
      <c r="H1264" s="29">
        <f t="shared" si="550"/>
        <v>4.8728813559322036E-2</v>
      </c>
      <c r="I1264" s="21">
        <f t="shared" si="551"/>
        <v>15.149747981290902</v>
      </c>
      <c r="J1264" s="21">
        <f t="shared" si="552"/>
        <v>30.850252018709099</v>
      </c>
      <c r="K1264" s="27">
        <f t="shared" si="553"/>
        <v>-15425.12600935455</v>
      </c>
      <c r="L1264" s="16">
        <f>Daten!G1264</f>
        <v>193</v>
      </c>
      <c r="M1264" s="16">
        <f>Daten!H1264</f>
        <v>665</v>
      </c>
      <c r="N1264" s="16">
        <f>Daten!I1264</f>
        <v>132</v>
      </c>
      <c r="O1264" s="28">
        <f t="shared" si="554"/>
        <v>0.48872180451127817</v>
      </c>
      <c r="P1264" s="16">
        <f t="shared" si="555"/>
        <v>365.10860068357658</v>
      </c>
      <c r="Q1264" s="21">
        <f t="shared" si="556"/>
        <v>-40.108600683576583</v>
      </c>
      <c r="R1264" s="27">
        <f t="shared" si="557"/>
        <v>-8021.7201367153166</v>
      </c>
      <c r="S1264" s="9">
        <f ca="1">Daten!K1264</f>
        <v>8949</v>
      </c>
      <c r="T1264" s="9">
        <f ca="1">Daten!L1264</f>
        <v>55881</v>
      </c>
      <c r="U1264" s="9">
        <f ca="1">Daten!M1264</f>
        <v>165766</v>
      </c>
      <c r="V1264" s="9">
        <f ca="1">Daten!N1264</f>
        <v>500</v>
      </c>
      <c r="W1264" s="9">
        <f ca="1">Daten!O1264</f>
        <v>500</v>
      </c>
      <c r="X1264" s="23">
        <f t="shared" ca="1" si="558"/>
        <v>230596</v>
      </c>
      <c r="Y1264" s="9">
        <f t="shared" ca="1" si="559"/>
        <v>337121.20272685873</v>
      </c>
      <c r="Z1264" s="21">
        <f t="shared" ca="1" si="560"/>
        <v>-106525.20272685873</v>
      </c>
      <c r="AA1264" s="27">
        <f t="shared" ca="1" si="561"/>
        <v>10652.520272685873</v>
      </c>
      <c r="AB1264" s="32">
        <f t="shared" ca="1" si="562"/>
        <v>-12794.325873383994</v>
      </c>
      <c r="AC1264" s="31">
        <f t="shared" ca="1" si="563"/>
        <v>0</v>
      </c>
      <c r="AG1264" s="26">
        <f t="shared" ca="1" si="564"/>
        <v>0</v>
      </c>
      <c r="AH1264" s="26">
        <f t="shared" ca="1" si="565"/>
        <v>0</v>
      </c>
      <c r="AI1264" s="26">
        <f t="shared" ca="1" si="566"/>
        <v>0</v>
      </c>
      <c r="AJ1264" s="26">
        <f t="shared" ca="1" si="567"/>
        <v>1</v>
      </c>
      <c r="AK1264" s="26">
        <f t="shared" ca="1" si="568"/>
        <v>0</v>
      </c>
      <c r="AL1264" s="26">
        <f t="shared" ca="1" si="569"/>
        <v>0</v>
      </c>
      <c r="AM1264" s="26">
        <f t="shared" ca="1" si="570"/>
        <v>0</v>
      </c>
      <c r="AN1264" s="26">
        <f ca="1">IF(AM1264=0,0,COUNTIF($AM$19:AM1264,C1264*10+1))</f>
        <v>0</v>
      </c>
      <c r="AO1264" s="21">
        <f t="shared" ca="1" si="571"/>
        <v>0</v>
      </c>
      <c r="AP1264" s="33">
        <f t="shared" ca="1" si="572"/>
        <v>0</v>
      </c>
      <c r="AQ1264" s="24"/>
      <c r="AR1264" s="155">
        <f ca="1">ROUND(Zsfg!$C$11/'Z1'!$AL$2120*'Z1'!AL1264,0)</f>
        <v>0</v>
      </c>
      <c r="AS1264" s="26">
        <f t="shared" ca="1" si="574"/>
        <v>0</v>
      </c>
      <c r="AT1264" s="26">
        <f ca="1">IF(AS1264=0,0,COUNTIF($AS$19:AS1264,C1264*10+1))</f>
        <v>0</v>
      </c>
      <c r="AU1264" s="21">
        <f t="shared" ca="1" si="575"/>
        <v>0</v>
      </c>
      <c r="AV1264" s="33">
        <f t="shared" ca="1" si="573"/>
        <v>0</v>
      </c>
    </row>
    <row r="1265" spans="1:48" x14ac:dyDescent="0.2">
      <c r="A1265" s="15">
        <f>Daten!A1265</f>
        <v>41709</v>
      </c>
      <c r="B1265" s="8" t="str">
        <f>Daten!B1265</f>
        <v>Frankenburg am Hausruck</v>
      </c>
      <c r="C1265" s="15">
        <f t="shared" si="548"/>
        <v>4</v>
      </c>
      <c r="D1265" s="10">
        <f>Daten!D1265</f>
        <v>0</v>
      </c>
      <c r="E1265" s="9">
        <f>Daten!E1265</f>
        <v>4874</v>
      </c>
      <c r="F1265" s="9">
        <f>Daten!F1265</f>
        <v>4846</v>
      </c>
      <c r="G1265" s="27">
        <f t="shared" si="549"/>
        <v>28</v>
      </c>
      <c r="H1265" s="29">
        <f t="shared" si="550"/>
        <v>5.7779612051176224E-3</v>
      </c>
      <c r="I1265" s="21">
        <f t="shared" si="551"/>
        <v>77.770846098872582</v>
      </c>
      <c r="J1265" s="21">
        <f t="shared" si="552"/>
        <v>-49.770846098872582</v>
      </c>
      <c r="K1265" s="27">
        <f t="shared" si="553"/>
        <v>24885.423049436289</v>
      </c>
      <c r="L1265" s="16">
        <f>Daten!G1265</f>
        <v>725</v>
      </c>
      <c r="M1265" s="16">
        <f>Daten!H1265</f>
        <v>3202</v>
      </c>
      <c r="N1265" s="16">
        <f>Daten!I1265</f>
        <v>947</v>
      </c>
      <c r="O1265" s="28">
        <f t="shared" si="554"/>
        <v>0.52217364147407874</v>
      </c>
      <c r="P1265" s="16">
        <f t="shared" si="555"/>
        <v>1758.0116381786652</v>
      </c>
      <c r="Q1265" s="21">
        <f t="shared" si="556"/>
        <v>-86.01163817866518</v>
      </c>
      <c r="R1265" s="27">
        <f t="shared" si="557"/>
        <v>-17202.327635733036</v>
      </c>
      <c r="S1265" s="9">
        <f ca="1">Daten!K1265</f>
        <v>26332</v>
      </c>
      <c r="T1265" s="9">
        <f ca="1">Daten!L1265</f>
        <v>318627</v>
      </c>
      <c r="U1265" s="9">
        <f ca="1">Daten!M1265</f>
        <v>1373938</v>
      </c>
      <c r="V1265" s="9">
        <f ca="1">Daten!N1265</f>
        <v>500</v>
      </c>
      <c r="W1265" s="9">
        <f ca="1">Daten!O1265</f>
        <v>500</v>
      </c>
      <c r="X1265" s="23">
        <f t="shared" ca="1" si="558"/>
        <v>1718897</v>
      </c>
      <c r="Y1265" s="9">
        <f t="shared" ca="1" si="559"/>
        <v>1659726.0021118275</v>
      </c>
      <c r="Z1265" s="21">
        <f t="shared" ca="1" si="560"/>
        <v>59170.997888172511</v>
      </c>
      <c r="AA1265" s="27">
        <f t="shared" ca="1" si="561"/>
        <v>-5917.0997888172515</v>
      </c>
      <c r="AB1265" s="32">
        <f t="shared" ca="1" si="562"/>
        <v>1765.9956248860017</v>
      </c>
      <c r="AC1265" s="31">
        <f t="shared" ca="1" si="563"/>
        <v>1765.9956248860017</v>
      </c>
      <c r="AG1265" s="26">
        <f t="shared" ca="1" si="564"/>
        <v>24885.423049436289</v>
      </c>
      <c r="AH1265" s="26">
        <f t="shared" ca="1" si="565"/>
        <v>-5917.0997888172515</v>
      </c>
      <c r="AI1265" s="26">
        <f t="shared" ca="1" si="566"/>
        <v>18968.323260619036</v>
      </c>
      <c r="AJ1265" s="26">
        <f t="shared" ca="1" si="567"/>
        <v>1</v>
      </c>
      <c r="AK1265" s="26">
        <f t="shared" ca="1" si="568"/>
        <v>18968.323260619036</v>
      </c>
      <c r="AL1265" s="26">
        <f t="shared" ca="1" si="569"/>
        <v>20037</v>
      </c>
      <c r="AM1265" s="26">
        <f t="shared" ca="1" si="570"/>
        <v>41</v>
      </c>
      <c r="AN1265" s="26">
        <f ca="1">IF(AM1265=0,0,COUNTIF($AM$19:AM1265,C1265*10+1))</f>
        <v>170</v>
      </c>
      <c r="AO1265" s="21">
        <f t="shared" ca="1" si="571"/>
        <v>0</v>
      </c>
      <c r="AP1265" s="33">
        <f t="shared" ca="1" si="572"/>
        <v>20037</v>
      </c>
      <c r="AQ1265" s="24"/>
      <c r="AR1265" s="155">
        <f ca="1">ROUND(Zsfg!$C$11/'Z1'!$AL$2120*'Z1'!AL1265,0)</f>
        <v>16713</v>
      </c>
      <c r="AS1265" s="26">
        <f t="shared" ca="1" si="574"/>
        <v>41</v>
      </c>
      <c r="AT1265" s="26">
        <f ca="1">IF(AS1265=0,0,COUNTIF($AS$19:AS1265,C1265*10+1))</f>
        <v>170</v>
      </c>
      <c r="AU1265" s="21">
        <f t="shared" ca="1" si="575"/>
        <v>0</v>
      </c>
      <c r="AV1265" s="33">
        <f t="shared" ca="1" si="573"/>
        <v>16713</v>
      </c>
    </row>
    <row r="1266" spans="1:48" x14ac:dyDescent="0.2">
      <c r="A1266" s="15">
        <f>Daten!A1266</f>
        <v>41710</v>
      </c>
      <c r="B1266" s="8" t="str">
        <f>Daten!B1266</f>
        <v>Frankenmarkt</v>
      </c>
      <c r="C1266" s="15">
        <f t="shared" si="548"/>
        <v>4</v>
      </c>
      <c r="D1266" s="10">
        <f>Daten!D1266</f>
        <v>0</v>
      </c>
      <c r="E1266" s="9">
        <f>Daten!E1266</f>
        <v>3664</v>
      </c>
      <c r="F1266" s="9">
        <f>Daten!F1266</f>
        <v>3672</v>
      </c>
      <c r="G1266" s="27">
        <f t="shared" si="549"/>
        <v>-8</v>
      </c>
      <c r="H1266" s="29">
        <f t="shared" si="550"/>
        <v>-2.1786492374727671E-3</v>
      </c>
      <c r="I1266" s="21">
        <f t="shared" si="551"/>
        <v>58.929951893326475</v>
      </c>
      <c r="J1266" s="21">
        <f t="shared" si="552"/>
        <v>-66.929951893326475</v>
      </c>
      <c r="K1266" s="27">
        <f t="shared" si="553"/>
        <v>33464.975946663239</v>
      </c>
      <c r="L1266" s="16">
        <f>Daten!G1266</f>
        <v>579</v>
      </c>
      <c r="M1266" s="16">
        <f>Daten!H1266</f>
        <v>2387</v>
      </c>
      <c r="N1266" s="16">
        <f>Daten!I1266</f>
        <v>698</v>
      </c>
      <c r="O1266" s="28">
        <f t="shared" si="554"/>
        <v>0.53498114788437368</v>
      </c>
      <c r="P1266" s="16">
        <f t="shared" si="555"/>
        <v>1310.5477140326277</v>
      </c>
      <c r="Q1266" s="21">
        <f t="shared" si="556"/>
        <v>-33.547714032627709</v>
      </c>
      <c r="R1266" s="27">
        <f t="shared" si="557"/>
        <v>-6709.5428065255419</v>
      </c>
      <c r="S1266" s="9">
        <f ca="1">Daten!K1266</f>
        <v>10589</v>
      </c>
      <c r="T1266" s="9">
        <f ca="1">Daten!L1266</f>
        <v>275177</v>
      </c>
      <c r="U1266" s="9">
        <f ca="1">Daten!M1266</f>
        <v>1655017</v>
      </c>
      <c r="V1266" s="9">
        <f ca="1">Daten!N1266</f>
        <v>500</v>
      </c>
      <c r="W1266" s="9">
        <f ca="1">Daten!O1266</f>
        <v>500</v>
      </c>
      <c r="X1266" s="23">
        <f t="shared" ca="1" si="558"/>
        <v>1940783</v>
      </c>
      <c r="Y1266" s="9">
        <f t="shared" ca="1" si="559"/>
        <v>1247688.976556778</v>
      </c>
      <c r="Z1266" s="21">
        <f t="shared" ca="1" si="560"/>
        <v>693094.02344322205</v>
      </c>
      <c r="AA1266" s="27">
        <f t="shared" ca="1" si="561"/>
        <v>-69309.40234432221</v>
      </c>
      <c r="AB1266" s="32">
        <f t="shared" ca="1" si="562"/>
        <v>-42553.969204184512</v>
      </c>
      <c r="AC1266" s="31">
        <f t="shared" ca="1" si="563"/>
        <v>0</v>
      </c>
      <c r="AG1266" s="26">
        <f t="shared" ca="1" si="564"/>
        <v>0</v>
      </c>
      <c r="AH1266" s="26">
        <f t="shared" ca="1" si="565"/>
        <v>0</v>
      </c>
      <c r="AI1266" s="26">
        <f t="shared" ca="1" si="566"/>
        <v>0</v>
      </c>
      <c r="AJ1266" s="26">
        <f t="shared" ca="1" si="567"/>
        <v>1</v>
      </c>
      <c r="AK1266" s="26">
        <f t="shared" ca="1" si="568"/>
        <v>0</v>
      </c>
      <c r="AL1266" s="26">
        <f t="shared" ca="1" si="569"/>
        <v>0</v>
      </c>
      <c r="AM1266" s="26">
        <f t="shared" ca="1" si="570"/>
        <v>0</v>
      </c>
      <c r="AN1266" s="26">
        <f ca="1">IF(AM1266=0,0,COUNTIF($AM$19:AM1266,C1266*10+1))</f>
        <v>0</v>
      </c>
      <c r="AO1266" s="21">
        <f t="shared" ca="1" si="571"/>
        <v>0</v>
      </c>
      <c r="AP1266" s="33">
        <f t="shared" ca="1" si="572"/>
        <v>0</v>
      </c>
      <c r="AQ1266" s="24"/>
      <c r="AR1266" s="155">
        <f ca="1">ROUND(Zsfg!$C$11/'Z1'!$AL$2120*'Z1'!AL1266,0)</f>
        <v>0</v>
      </c>
      <c r="AS1266" s="26">
        <f t="shared" ca="1" si="574"/>
        <v>0</v>
      </c>
      <c r="AT1266" s="26">
        <f ca="1">IF(AS1266=0,0,COUNTIF($AS$19:AS1266,C1266*10+1))</f>
        <v>0</v>
      </c>
      <c r="AU1266" s="21">
        <f t="shared" ca="1" si="575"/>
        <v>0</v>
      </c>
      <c r="AV1266" s="33">
        <f t="shared" ca="1" si="573"/>
        <v>0</v>
      </c>
    </row>
    <row r="1267" spans="1:48" x14ac:dyDescent="0.2">
      <c r="A1267" s="15">
        <f>Daten!A1267</f>
        <v>41711</v>
      </c>
      <c r="B1267" s="8" t="str">
        <f>Daten!B1267</f>
        <v>Gampern</v>
      </c>
      <c r="C1267" s="15">
        <f t="shared" si="548"/>
        <v>4</v>
      </c>
      <c r="D1267" s="10">
        <f>Daten!D1267</f>
        <v>0</v>
      </c>
      <c r="E1267" s="9">
        <f>Daten!E1267</f>
        <v>2958</v>
      </c>
      <c r="F1267" s="9">
        <f>Daten!F1267</f>
        <v>2797</v>
      </c>
      <c r="G1267" s="27">
        <f t="shared" si="549"/>
        <v>161</v>
      </c>
      <c r="H1267" s="29">
        <f t="shared" si="550"/>
        <v>5.7561673221308542E-2</v>
      </c>
      <c r="I1267" s="21">
        <f t="shared" si="551"/>
        <v>44.887547779312129</v>
      </c>
      <c r="J1267" s="21">
        <f t="shared" si="552"/>
        <v>116.11245222068787</v>
      </c>
      <c r="K1267" s="27">
        <f t="shared" si="553"/>
        <v>-58056.226110343938</v>
      </c>
      <c r="L1267" s="16">
        <f>Daten!G1267</f>
        <v>520</v>
      </c>
      <c r="M1267" s="16">
        <f>Daten!H1267</f>
        <v>2010</v>
      </c>
      <c r="N1267" s="16">
        <f>Daten!I1267</f>
        <v>428</v>
      </c>
      <c r="O1267" s="28">
        <f t="shared" si="554"/>
        <v>0.4716417910447761</v>
      </c>
      <c r="P1267" s="16">
        <f t="shared" si="555"/>
        <v>1103.561334396976</v>
      </c>
      <c r="Q1267" s="21">
        <f t="shared" si="556"/>
        <v>-155.56133439697601</v>
      </c>
      <c r="R1267" s="27">
        <f t="shared" si="557"/>
        <v>-31112.266879395203</v>
      </c>
      <c r="S1267" s="9">
        <f ca="1">Daten!K1267</f>
        <v>18843</v>
      </c>
      <c r="T1267" s="9">
        <f ca="1">Daten!L1267</f>
        <v>168213</v>
      </c>
      <c r="U1267" s="9">
        <f ca="1">Daten!M1267</f>
        <v>1959240</v>
      </c>
      <c r="V1267" s="9">
        <f ca="1">Daten!N1267</f>
        <v>500</v>
      </c>
      <c r="W1267" s="9">
        <f ca="1">Daten!O1267</f>
        <v>500</v>
      </c>
      <c r="X1267" s="23">
        <f t="shared" ca="1" si="558"/>
        <v>2146296</v>
      </c>
      <c r="Y1267" s="9">
        <f t="shared" ca="1" si="559"/>
        <v>1007277.2905717657</v>
      </c>
      <c r="Z1267" s="21">
        <f t="shared" ca="1" si="560"/>
        <v>1139018.7094282343</v>
      </c>
      <c r="AA1267" s="27">
        <f t="shared" ca="1" si="561"/>
        <v>-113901.87094282343</v>
      </c>
      <c r="AB1267" s="32">
        <f t="shared" ca="1" si="562"/>
        <v>-203070.36393256258</v>
      </c>
      <c r="AC1267" s="31">
        <f t="shared" ca="1" si="563"/>
        <v>0</v>
      </c>
      <c r="AG1267" s="26">
        <f t="shared" ca="1" si="564"/>
        <v>0</v>
      </c>
      <c r="AH1267" s="26">
        <f t="shared" ca="1" si="565"/>
        <v>0</v>
      </c>
      <c r="AI1267" s="26">
        <f t="shared" ca="1" si="566"/>
        <v>0</v>
      </c>
      <c r="AJ1267" s="26">
        <f t="shared" ca="1" si="567"/>
        <v>1</v>
      </c>
      <c r="AK1267" s="26">
        <f t="shared" ca="1" si="568"/>
        <v>0</v>
      </c>
      <c r="AL1267" s="26">
        <f t="shared" ca="1" si="569"/>
        <v>0</v>
      </c>
      <c r="AM1267" s="26">
        <f t="shared" ca="1" si="570"/>
        <v>0</v>
      </c>
      <c r="AN1267" s="26">
        <f ca="1">IF(AM1267=0,0,COUNTIF($AM$19:AM1267,C1267*10+1))</f>
        <v>0</v>
      </c>
      <c r="AO1267" s="21">
        <f t="shared" ca="1" si="571"/>
        <v>0</v>
      </c>
      <c r="AP1267" s="33">
        <f t="shared" ca="1" si="572"/>
        <v>0</v>
      </c>
      <c r="AQ1267" s="24"/>
      <c r="AR1267" s="155">
        <f ca="1">ROUND(Zsfg!$C$11/'Z1'!$AL$2120*'Z1'!AL1267,0)</f>
        <v>0</v>
      </c>
      <c r="AS1267" s="26">
        <f t="shared" ca="1" si="574"/>
        <v>0</v>
      </c>
      <c r="AT1267" s="26">
        <f ca="1">IF(AS1267=0,0,COUNTIF($AS$19:AS1267,C1267*10+1))</f>
        <v>0</v>
      </c>
      <c r="AU1267" s="21">
        <f t="shared" ca="1" si="575"/>
        <v>0</v>
      </c>
      <c r="AV1267" s="33">
        <f t="shared" ca="1" si="573"/>
        <v>0</v>
      </c>
    </row>
    <row r="1268" spans="1:48" x14ac:dyDescent="0.2">
      <c r="A1268" s="15">
        <f>Daten!A1268</f>
        <v>41712</v>
      </c>
      <c r="B1268" s="8" t="str">
        <f>Daten!B1268</f>
        <v>Innerschwand am Mondsee</v>
      </c>
      <c r="C1268" s="15">
        <f t="shared" si="548"/>
        <v>4</v>
      </c>
      <c r="D1268" s="10">
        <f>Daten!D1268</f>
        <v>0</v>
      </c>
      <c r="E1268" s="9">
        <f>Daten!E1268</f>
        <v>1167</v>
      </c>
      <c r="F1268" s="9">
        <f>Daten!F1268</f>
        <v>1109</v>
      </c>
      <c r="G1268" s="27">
        <f t="shared" si="549"/>
        <v>58</v>
      </c>
      <c r="H1268" s="29">
        <f t="shared" si="550"/>
        <v>5.229936880072137E-2</v>
      </c>
      <c r="I1268" s="21">
        <f t="shared" si="551"/>
        <v>17.797744185647893</v>
      </c>
      <c r="J1268" s="21">
        <f t="shared" si="552"/>
        <v>40.202255814352107</v>
      </c>
      <c r="K1268" s="27">
        <f t="shared" si="553"/>
        <v>-20101.127907176055</v>
      </c>
      <c r="L1268" s="16">
        <f>Daten!G1268</f>
        <v>187</v>
      </c>
      <c r="M1268" s="16">
        <f>Daten!H1268</f>
        <v>784</v>
      </c>
      <c r="N1268" s="16">
        <f>Daten!I1268</f>
        <v>196</v>
      </c>
      <c r="O1268" s="28">
        <f t="shared" si="554"/>
        <v>0.48852040816326531</v>
      </c>
      <c r="P1268" s="16">
        <f t="shared" si="555"/>
        <v>430.44382396379558</v>
      </c>
      <c r="Q1268" s="21">
        <f t="shared" si="556"/>
        <v>-47.44382396379558</v>
      </c>
      <c r="R1268" s="27">
        <f t="shared" si="557"/>
        <v>-9488.764792759117</v>
      </c>
      <c r="S1268" s="9">
        <f ca="1">Daten!K1268</f>
        <v>5345</v>
      </c>
      <c r="T1268" s="9">
        <f ca="1">Daten!L1268</f>
        <v>118050</v>
      </c>
      <c r="U1268" s="9">
        <f ca="1">Daten!M1268</f>
        <v>181707</v>
      </c>
      <c r="V1268" s="9">
        <f ca="1">Daten!N1268</f>
        <v>500</v>
      </c>
      <c r="W1268" s="9">
        <f ca="1">Daten!O1268</f>
        <v>500</v>
      </c>
      <c r="X1268" s="23">
        <f t="shared" ca="1" si="558"/>
        <v>305102</v>
      </c>
      <c r="Y1268" s="9">
        <f t="shared" ca="1" si="559"/>
        <v>397394.38745681226</v>
      </c>
      <c r="Z1268" s="21">
        <f t="shared" ca="1" si="560"/>
        <v>-92292.387456812256</v>
      </c>
      <c r="AA1268" s="27">
        <f t="shared" ca="1" si="561"/>
        <v>9229.2387456812266</v>
      </c>
      <c r="AB1268" s="32">
        <f t="shared" ca="1" si="562"/>
        <v>-20360.653954253947</v>
      </c>
      <c r="AC1268" s="31">
        <f t="shared" ca="1" si="563"/>
        <v>0</v>
      </c>
      <c r="AG1268" s="26">
        <f t="shared" ca="1" si="564"/>
        <v>0</v>
      </c>
      <c r="AH1268" s="26">
        <f t="shared" ca="1" si="565"/>
        <v>0</v>
      </c>
      <c r="AI1268" s="26">
        <f t="shared" ca="1" si="566"/>
        <v>0</v>
      </c>
      <c r="AJ1268" s="26">
        <f t="shared" ca="1" si="567"/>
        <v>1</v>
      </c>
      <c r="AK1268" s="26">
        <f t="shared" ca="1" si="568"/>
        <v>0</v>
      </c>
      <c r="AL1268" s="26">
        <f t="shared" ca="1" si="569"/>
        <v>0</v>
      </c>
      <c r="AM1268" s="26">
        <f t="shared" ca="1" si="570"/>
        <v>0</v>
      </c>
      <c r="AN1268" s="26">
        <f ca="1">IF(AM1268=0,0,COUNTIF($AM$19:AM1268,C1268*10+1))</f>
        <v>0</v>
      </c>
      <c r="AO1268" s="21">
        <f t="shared" ca="1" si="571"/>
        <v>0</v>
      </c>
      <c r="AP1268" s="33">
        <f t="shared" ca="1" si="572"/>
        <v>0</v>
      </c>
      <c r="AQ1268" s="24"/>
      <c r="AR1268" s="155">
        <f ca="1">ROUND(Zsfg!$C$11/'Z1'!$AL$2120*'Z1'!AL1268,0)</f>
        <v>0</v>
      </c>
      <c r="AS1268" s="26">
        <f t="shared" ca="1" si="574"/>
        <v>0</v>
      </c>
      <c r="AT1268" s="26">
        <f ca="1">IF(AS1268=0,0,COUNTIF($AS$19:AS1268,C1268*10+1))</f>
        <v>0</v>
      </c>
      <c r="AU1268" s="21">
        <f t="shared" ca="1" si="575"/>
        <v>0</v>
      </c>
      <c r="AV1268" s="33">
        <f t="shared" ca="1" si="573"/>
        <v>0</v>
      </c>
    </row>
    <row r="1269" spans="1:48" x14ac:dyDescent="0.2">
      <c r="A1269" s="15">
        <f>Daten!A1269</f>
        <v>41713</v>
      </c>
      <c r="B1269" s="8" t="str">
        <f>Daten!B1269</f>
        <v>Lenzing</v>
      </c>
      <c r="C1269" s="15">
        <f t="shared" si="548"/>
        <v>4</v>
      </c>
      <c r="D1269" s="10">
        <f>Daten!D1269</f>
        <v>0</v>
      </c>
      <c r="E1269" s="9">
        <f>Daten!E1269</f>
        <v>5181</v>
      </c>
      <c r="F1269" s="9">
        <f>Daten!F1269</f>
        <v>5006</v>
      </c>
      <c r="G1269" s="27">
        <f t="shared" si="549"/>
        <v>175</v>
      </c>
      <c r="H1269" s="29">
        <f t="shared" si="550"/>
        <v>3.495805033959249E-2</v>
      </c>
      <c r="I1269" s="21">
        <f t="shared" si="551"/>
        <v>80.338599994006628</v>
      </c>
      <c r="J1269" s="21">
        <f t="shared" si="552"/>
        <v>94.661400005993372</v>
      </c>
      <c r="K1269" s="27">
        <f t="shared" si="553"/>
        <v>-47330.700002996688</v>
      </c>
      <c r="L1269" s="16">
        <f>Daten!G1269</f>
        <v>733</v>
      </c>
      <c r="M1269" s="16">
        <f>Daten!H1269</f>
        <v>3388</v>
      </c>
      <c r="N1269" s="16">
        <f>Daten!I1269</f>
        <v>1060</v>
      </c>
      <c r="O1269" s="28">
        <f t="shared" si="554"/>
        <v>0.52922077922077926</v>
      </c>
      <c r="P1269" s="16">
        <f t="shared" si="555"/>
        <v>1860.1322392721165</v>
      </c>
      <c r="Q1269" s="21">
        <f t="shared" si="556"/>
        <v>-67.132239272116522</v>
      </c>
      <c r="R1269" s="27">
        <f t="shared" si="557"/>
        <v>-13426.447854423304</v>
      </c>
      <c r="S1269" s="9">
        <f ca="1">Daten!K1269</f>
        <v>5277</v>
      </c>
      <c r="T1269" s="9">
        <f ca="1">Daten!L1269</f>
        <v>447157</v>
      </c>
      <c r="U1269" s="9">
        <f ca="1">Daten!M1269</f>
        <v>8726401</v>
      </c>
      <c r="V1269" s="9">
        <f ca="1">Daten!N1269</f>
        <v>500</v>
      </c>
      <c r="W1269" s="9">
        <f ca="1">Daten!O1269</f>
        <v>500</v>
      </c>
      <c r="X1269" s="23">
        <f t="shared" ca="1" si="558"/>
        <v>9178835</v>
      </c>
      <c r="Y1269" s="9">
        <f t="shared" ca="1" si="559"/>
        <v>1764267.6276038939</v>
      </c>
      <c r="Z1269" s="21">
        <f t="shared" ca="1" si="560"/>
        <v>7414567.3723961059</v>
      </c>
      <c r="AA1269" s="27">
        <f t="shared" ca="1" si="561"/>
        <v>-741456.73723961064</v>
      </c>
      <c r="AB1269" s="32">
        <f t="shared" ca="1" si="562"/>
        <v>-802213.88509703067</v>
      </c>
      <c r="AC1269" s="31">
        <f t="shared" ca="1" si="563"/>
        <v>0</v>
      </c>
      <c r="AG1269" s="26">
        <f t="shared" ca="1" si="564"/>
        <v>0</v>
      </c>
      <c r="AH1269" s="26">
        <f t="shared" ca="1" si="565"/>
        <v>0</v>
      </c>
      <c r="AI1269" s="26">
        <f t="shared" ca="1" si="566"/>
        <v>0</v>
      </c>
      <c r="AJ1269" s="26">
        <f t="shared" ca="1" si="567"/>
        <v>1</v>
      </c>
      <c r="AK1269" s="26">
        <f t="shared" ca="1" si="568"/>
        <v>0</v>
      </c>
      <c r="AL1269" s="26">
        <f t="shared" ca="1" si="569"/>
        <v>0</v>
      </c>
      <c r="AM1269" s="26">
        <f t="shared" ca="1" si="570"/>
        <v>0</v>
      </c>
      <c r="AN1269" s="26">
        <f ca="1">IF(AM1269=0,0,COUNTIF($AM$19:AM1269,C1269*10+1))</f>
        <v>0</v>
      </c>
      <c r="AO1269" s="21">
        <f t="shared" ca="1" si="571"/>
        <v>0</v>
      </c>
      <c r="AP1269" s="33">
        <f t="shared" ca="1" si="572"/>
        <v>0</v>
      </c>
      <c r="AQ1269" s="24"/>
      <c r="AR1269" s="155">
        <f ca="1">ROUND(Zsfg!$C$11/'Z1'!$AL$2120*'Z1'!AL1269,0)</f>
        <v>0</v>
      </c>
      <c r="AS1269" s="26">
        <f t="shared" ca="1" si="574"/>
        <v>0</v>
      </c>
      <c r="AT1269" s="26">
        <f ca="1">IF(AS1269=0,0,COUNTIF($AS$19:AS1269,C1269*10+1))</f>
        <v>0</v>
      </c>
      <c r="AU1269" s="21">
        <f t="shared" ca="1" si="575"/>
        <v>0</v>
      </c>
      <c r="AV1269" s="33">
        <f t="shared" ca="1" si="573"/>
        <v>0</v>
      </c>
    </row>
    <row r="1270" spans="1:48" x14ac:dyDescent="0.2">
      <c r="A1270" s="15">
        <f>Daten!A1270</f>
        <v>41714</v>
      </c>
      <c r="B1270" s="8" t="str">
        <f>Daten!B1270</f>
        <v>Manning</v>
      </c>
      <c r="C1270" s="15">
        <f t="shared" si="548"/>
        <v>4</v>
      </c>
      <c r="D1270" s="10">
        <f>Daten!D1270</f>
        <v>0</v>
      </c>
      <c r="E1270" s="9">
        <f>Daten!E1270</f>
        <v>797</v>
      </c>
      <c r="F1270" s="9">
        <f>Daten!F1270</f>
        <v>832</v>
      </c>
      <c r="G1270" s="27">
        <f t="shared" si="549"/>
        <v>-35</v>
      </c>
      <c r="H1270" s="29">
        <f t="shared" si="550"/>
        <v>-4.2067307692307696E-2</v>
      </c>
      <c r="I1270" s="21">
        <f t="shared" si="551"/>
        <v>13.352320254697066</v>
      </c>
      <c r="J1270" s="21">
        <f t="shared" si="552"/>
        <v>-48.352320254697062</v>
      </c>
      <c r="K1270" s="27">
        <f t="shared" si="553"/>
        <v>24176.160127348532</v>
      </c>
      <c r="L1270" s="16">
        <f>Daten!G1270</f>
        <v>123</v>
      </c>
      <c r="M1270" s="16">
        <f>Daten!H1270</f>
        <v>530</v>
      </c>
      <c r="N1270" s="16">
        <f>Daten!I1270</f>
        <v>144</v>
      </c>
      <c r="O1270" s="28">
        <f t="shared" si="554"/>
        <v>0.50377358490566038</v>
      </c>
      <c r="P1270" s="16">
        <f t="shared" si="555"/>
        <v>290.98880956736178</v>
      </c>
      <c r="Q1270" s="21">
        <f t="shared" si="556"/>
        <v>-23.988809567361784</v>
      </c>
      <c r="R1270" s="27">
        <f t="shared" si="557"/>
        <v>-4797.7619134723573</v>
      </c>
      <c r="S1270" s="9">
        <f ca="1">Daten!K1270</f>
        <v>7199</v>
      </c>
      <c r="T1270" s="9">
        <f ca="1">Daten!L1270</f>
        <v>32560</v>
      </c>
      <c r="U1270" s="9">
        <f ca="1">Daten!M1270</f>
        <v>22855</v>
      </c>
      <c r="V1270" s="9">
        <f ca="1">Daten!N1270</f>
        <v>500</v>
      </c>
      <c r="W1270" s="9">
        <f ca="1">Daten!O1270</f>
        <v>500</v>
      </c>
      <c r="X1270" s="23">
        <f t="shared" ca="1" si="558"/>
        <v>62614</v>
      </c>
      <c r="Y1270" s="9">
        <f t="shared" ca="1" si="559"/>
        <v>271399.5945184913</v>
      </c>
      <c r="Z1270" s="21">
        <f t="shared" ca="1" si="560"/>
        <v>-208785.5945184913</v>
      </c>
      <c r="AA1270" s="27">
        <f t="shared" ca="1" si="561"/>
        <v>20878.559451849131</v>
      </c>
      <c r="AB1270" s="32">
        <f t="shared" ca="1" si="562"/>
        <v>40256.957665725306</v>
      </c>
      <c r="AC1270" s="31">
        <f t="shared" ca="1" si="563"/>
        <v>40256.957665725306</v>
      </c>
      <c r="AG1270" s="26">
        <f t="shared" ca="1" si="564"/>
        <v>24176.160127348532</v>
      </c>
      <c r="AH1270" s="26">
        <f t="shared" ca="1" si="565"/>
        <v>20878.559451849131</v>
      </c>
      <c r="AI1270" s="26">
        <f t="shared" ca="1" si="566"/>
        <v>45054.719579197663</v>
      </c>
      <c r="AJ1270" s="26">
        <f t="shared" ca="1" si="567"/>
        <v>1</v>
      </c>
      <c r="AK1270" s="26">
        <f t="shared" ca="1" si="568"/>
        <v>45054.719579197663</v>
      </c>
      <c r="AL1270" s="26">
        <f t="shared" ca="1" si="569"/>
        <v>47594</v>
      </c>
      <c r="AM1270" s="26">
        <f t="shared" ca="1" si="570"/>
        <v>41</v>
      </c>
      <c r="AN1270" s="26">
        <f ca="1">IF(AM1270=0,0,COUNTIF($AM$19:AM1270,C1270*10+1))</f>
        <v>171</v>
      </c>
      <c r="AO1270" s="21">
        <f t="shared" ca="1" si="571"/>
        <v>0</v>
      </c>
      <c r="AP1270" s="33">
        <f t="shared" ca="1" si="572"/>
        <v>47594</v>
      </c>
      <c r="AQ1270" s="24"/>
      <c r="AR1270" s="155">
        <f ca="1">ROUND(Zsfg!$C$11/'Z1'!$AL$2120*'Z1'!AL1270,0)</f>
        <v>39698</v>
      </c>
      <c r="AS1270" s="26">
        <f t="shared" ca="1" si="574"/>
        <v>41</v>
      </c>
      <c r="AT1270" s="26">
        <f ca="1">IF(AS1270=0,0,COUNTIF($AS$19:AS1270,C1270*10+1))</f>
        <v>171</v>
      </c>
      <c r="AU1270" s="21">
        <f t="shared" ca="1" si="575"/>
        <v>0</v>
      </c>
      <c r="AV1270" s="33">
        <f t="shared" ca="1" si="573"/>
        <v>39698</v>
      </c>
    </row>
    <row r="1271" spans="1:48" x14ac:dyDescent="0.2">
      <c r="A1271" s="15">
        <f>Daten!A1271</f>
        <v>41715</v>
      </c>
      <c r="B1271" s="8" t="str">
        <f>Daten!B1271</f>
        <v>Mondsee</v>
      </c>
      <c r="C1271" s="15">
        <f t="shared" si="548"/>
        <v>4</v>
      </c>
      <c r="D1271" s="10">
        <f>Daten!D1271</f>
        <v>0</v>
      </c>
      <c r="E1271" s="9">
        <f>Daten!E1271</f>
        <v>3784</v>
      </c>
      <c r="F1271" s="9">
        <f>Daten!F1271</f>
        <v>3495</v>
      </c>
      <c r="G1271" s="27">
        <f t="shared" si="549"/>
        <v>289</v>
      </c>
      <c r="H1271" s="29">
        <f t="shared" si="550"/>
        <v>8.2689556509299003E-2</v>
      </c>
      <c r="I1271" s="21">
        <f t="shared" si="551"/>
        <v>56.08937414683443</v>
      </c>
      <c r="J1271" s="21">
        <f t="shared" si="552"/>
        <v>232.91062585316558</v>
      </c>
      <c r="K1271" s="27">
        <f t="shared" si="553"/>
        <v>-116455.31292658279</v>
      </c>
      <c r="L1271" s="16">
        <f>Daten!G1271</f>
        <v>488</v>
      </c>
      <c r="M1271" s="16">
        <f>Daten!H1271</f>
        <v>2560</v>
      </c>
      <c r="N1271" s="16">
        <f>Daten!I1271</f>
        <v>736</v>
      </c>
      <c r="O1271" s="28">
        <f t="shared" si="554"/>
        <v>0.47812500000000002</v>
      </c>
      <c r="P1271" s="16">
        <f t="shared" si="555"/>
        <v>1405.5308537593326</v>
      </c>
      <c r="Q1271" s="21">
        <f t="shared" si="556"/>
        <v>-181.53085375933256</v>
      </c>
      <c r="R1271" s="27">
        <f t="shared" si="557"/>
        <v>-36306.170751866513</v>
      </c>
      <c r="S1271" s="9">
        <f ca="1">Daten!K1271</f>
        <v>1332</v>
      </c>
      <c r="T1271" s="9">
        <f ca="1">Daten!L1271</f>
        <v>446305</v>
      </c>
      <c r="U1271" s="9">
        <f ca="1">Daten!M1271</f>
        <v>2674325</v>
      </c>
      <c r="V1271" s="9">
        <f ca="1">Daten!N1271</f>
        <v>500</v>
      </c>
      <c r="W1271" s="9">
        <f ca="1">Daten!O1271</f>
        <v>500</v>
      </c>
      <c r="X1271" s="23">
        <f t="shared" ca="1" si="558"/>
        <v>3121962</v>
      </c>
      <c r="Y1271" s="9">
        <f t="shared" ca="1" si="559"/>
        <v>1288552.1526448822</v>
      </c>
      <c r="Z1271" s="21">
        <f t="shared" ca="1" si="560"/>
        <v>1833409.8473551178</v>
      </c>
      <c r="AA1271" s="27">
        <f t="shared" ca="1" si="561"/>
        <v>-183340.9847355118</v>
      </c>
      <c r="AB1271" s="32">
        <f t="shared" ca="1" si="562"/>
        <v>-336102.46841396112</v>
      </c>
      <c r="AC1271" s="31">
        <f t="shared" ca="1" si="563"/>
        <v>0</v>
      </c>
      <c r="AG1271" s="26">
        <f t="shared" ca="1" si="564"/>
        <v>0</v>
      </c>
      <c r="AH1271" s="26">
        <f t="shared" ca="1" si="565"/>
        <v>0</v>
      </c>
      <c r="AI1271" s="26">
        <f t="shared" ca="1" si="566"/>
        <v>0</v>
      </c>
      <c r="AJ1271" s="26">
        <f t="shared" ca="1" si="567"/>
        <v>1</v>
      </c>
      <c r="AK1271" s="26">
        <f t="shared" ca="1" si="568"/>
        <v>0</v>
      </c>
      <c r="AL1271" s="26">
        <f t="shared" ca="1" si="569"/>
        <v>0</v>
      </c>
      <c r="AM1271" s="26">
        <f t="shared" ca="1" si="570"/>
        <v>0</v>
      </c>
      <c r="AN1271" s="26">
        <f ca="1">IF(AM1271=0,0,COUNTIF($AM$19:AM1271,C1271*10+1))</f>
        <v>0</v>
      </c>
      <c r="AO1271" s="21">
        <f t="shared" ca="1" si="571"/>
        <v>0</v>
      </c>
      <c r="AP1271" s="33">
        <f t="shared" ca="1" si="572"/>
        <v>0</v>
      </c>
      <c r="AQ1271" s="24"/>
      <c r="AR1271" s="155">
        <f ca="1">ROUND(Zsfg!$C$11/'Z1'!$AL$2120*'Z1'!AL1271,0)</f>
        <v>0</v>
      </c>
      <c r="AS1271" s="26">
        <f t="shared" ca="1" si="574"/>
        <v>0</v>
      </c>
      <c r="AT1271" s="26">
        <f ca="1">IF(AS1271=0,0,COUNTIF($AS$19:AS1271,C1271*10+1))</f>
        <v>0</v>
      </c>
      <c r="AU1271" s="21">
        <f t="shared" ca="1" si="575"/>
        <v>0</v>
      </c>
      <c r="AV1271" s="33">
        <f t="shared" ca="1" si="573"/>
        <v>0</v>
      </c>
    </row>
    <row r="1272" spans="1:48" x14ac:dyDescent="0.2">
      <c r="A1272" s="15">
        <f>Daten!A1272</f>
        <v>41716</v>
      </c>
      <c r="B1272" s="8" t="str">
        <f>Daten!B1272</f>
        <v>Neukirchen an der Vöckla</v>
      </c>
      <c r="C1272" s="15">
        <f t="shared" si="548"/>
        <v>4</v>
      </c>
      <c r="D1272" s="10">
        <f>Daten!D1272</f>
        <v>0</v>
      </c>
      <c r="E1272" s="9">
        <f>Daten!E1272</f>
        <v>2606</v>
      </c>
      <c r="F1272" s="9">
        <f>Daten!F1272</f>
        <v>2541</v>
      </c>
      <c r="G1272" s="27">
        <f t="shared" si="549"/>
        <v>65</v>
      </c>
      <c r="H1272" s="29">
        <f t="shared" si="550"/>
        <v>2.5580480125934672E-2</v>
      </c>
      <c r="I1272" s="21">
        <f t="shared" si="551"/>
        <v>40.779141547097652</v>
      </c>
      <c r="J1272" s="21">
        <f t="shared" si="552"/>
        <v>24.220858452902348</v>
      </c>
      <c r="K1272" s="27">
        <f t="shared" si="553"/>
        <v>-12110.429226451175</v>
      </c>
      <c r="L1272" s="16">
        <f>Daten!G1272</f>
        <v>415</v>
      </c>
      <c r="M1272" s="16">
        <f>Daten!H1272</f>
        <v>1698</v>
      </c>
      <c r="N1272" s="16">
        <f>Daten!I1272</f>
        <v>493</v>
      </c>
      <c r="O1272" s="28">
        <f t="shared" si="554"/>
        <v>0.53474676089517081</v>
      </c>
      <c r="P1272" s="16">
        <f t="shared" si="555"/>
        <v>932.26226159505723</v>
      </c>
      <c r="Q1272" s="21">
        <f t="shared" si="556"/>
        <v>-24.262261595057225</v>
      </c>
      <c r="R1272" s="27">
        <f t="shared" si="557"/>
        <v>-4852.4523190114451</v>
      </c>
      <c r="S1272" s="9">
        <f ca="1">Daten!K1272</f>
        <v>13716</v>
      </c>
      <c r="T1272" s="9">
        <f ca="1">Daten!L1272</f>
        <v>175338</v>
      </c>
      <c r="U1272" s="9">
        <f ca="1">Daten!M1272</f>
        <v>616429</v>
      </c>
      <c r="V1272" s="9">
        <f ca="1">Daten!N1272</f>
        <v>500</v>
      </c>
      <c r="W1272" s="9">
        <f ca="1">Daten!O1272</f>
        <v>500</v>
      </c>
      <c r="X1272" s="23">
        <f t="shared" ca="1" si="558"/>
        <v>805483</v>
      </c>
      <c r="Y1272" s="9">
        <f t="shared" ca="1" si="559"/>
        <v>887411.97404666035</v>
      </c>
      <c r="Z1272" s="21">
        <f t="shared" ca="1" si="560"/>
        <v>-81928.974046660354</v>
      </c>
      <c r="AA1272" s="27">
        <f t="shared" ca="1" si="561"/>
        <v>8192.8974046660351</v>
      </c>
      <c r="AB1272" s="32">
        <f t="shared" ca="1" si="562"/>
        <v>-8769.9841407965851</v>
      </c>
      <c r="AC1272" s="31">
        <f t="shared" ca="1" si="563"/>
        <v>0</v>
      </c>
      <c r="AG1272" s="26">
        <f t="shared" ca="1" si="564"/>
        <v>0</v>
      </c>
      <c r="AH1272" s="26">
        <f t="shared" ca="1" si="565"/>
        <v>0</v>
      </c>
      <c r="AI1272" s="26">
        <f t="shared" ca="1" si="566"/>
        <v>0</v>
      </c>
      <c r="AJ1272" s="26">
        <f t="shared" ca="1" si="567"/>
        <v>1</v>
      </c>
      <c r="AK1272" s="26">
        <f t="shared" ca="1" si="568"/>
        <v>0</v>
      </c>
      <c r="AL1272" s="26">
        <f t="shared" ca="1" si="569"/>
        <v>0</v>
      </c>
      <c r="AM1272" s="26">
        <f t="shared" ca="1" si="570"/>
        <v>0</v>
      </c>
      <c r="AN1272" s="26">
        <f ca="1">IF(AM1272=0,0,COUNTIF($AM$19:AM1272,C1272*10+1))</f>
        <v>0</v>
      </c>
      <c r="AO1272" s="21">
        <f t="shared" ca="1" si="571"/>
        <v>0</v>
      </c>
      <c r="AP1272" s="33">
        <f t="shared" ca="1" si="572"/>
        <v>0</v>
      </c>
      <c r="AQ1272" s="24"/>
      <c r="AR1272" s="155">
        <f ca="1">ROUND(Zsfg!$C$11/'Z1'!$AL$2120*'Z1'!AL1272,0)</f>
        <v>0</v>
      </c>
      <c r="AS1272" s="26">
        <f t="shared" ca="1" si="574"/>
        <v>0</v>
      </c>
      <c r="AT1272" s="26">
        <f ca="1">IF(AS1272=0,0,COUNTIF($AS$19:AS1272,C1272*10+1))</f>
        <v>0</v>
      </c>
      <c r="AU1272" s="21">
        <f t="shared" ca="1" si="575"/>
        <v>0</v>
      </c>
      <c r="AV1272" s="33">
        <f t="shared" ca="1" si="573"/>
        <v>0</v>
      </c>
    </row>
    <row r="1273" spans="1:48" x14ac:dyDescent="0.2">
      <c r="A1273" s="15">
        <f>Daten!A1273</f>
        <v>41717</v>
      </c>
      <c r="B1273" s="8" t="str">
        <f>Daten!B1273</f>
        <v>Niederthalheim</v>
      </c>
      <c r="C1273" s="15">
        <f t="shared" si="548"/>
        <v>4</v>
      </c>
      <c r="D1273" s="10">
        <f>Daten!D1273</f>
        <v>0</v>
      </c>
      <c r="E1273" s="9">
        <f>Daten!E1273</f>
        <v>1120</v>
      </c>
      <c r="F1273" s="9">
        <f>Daten!F1273</f>
        <v>1065</v>
      </c>
      <c r="G1273" s="27">
        <f t="shared" si="549"/>
        <v>55</v>
      </c>
      <c r="H1273" s="29">
        <f t="shared" si="550"/>
        <v>5.1643192488262914E-2</v>
      </c>
      <c r="I1273" s="21">
        <f t="shared" si="551"/>
        <v>17.09161186448603</v>
      </c>
      <c r="J1273" s="21">
        <f t="shared" si="552"/>
        <v>37.908388135513974</v>
      </c>
      <c r="K1273" s="27">
        <f t="shared" si="553"/>
        <v>-18954.194067756987</v>
      </c>
      <c r="L1273" s="16">
        <f>Daten!G1273</f>
        <v>210</v>
      </c>
      <c r="M1273" s="16">
        <f>Daten!H1273</f>
        <v>710</v>
      </c>
      <c r="N1273" s="16">
        <f>Daten!I1273</f>
        <v>200</v>
      </c>
      <c r="O1273" s="28">
        <f t="shared" si="554"/>
        <v>0.57746478873239437</v>
      </c>
      <c r="P1273" s="16">
        <f t="shared" si="555"/>
        <v>389.81519772231485</v>
      </c>
      <c r="Q1273" s="21">
        <f t="shared" si="556"/>
        <v>20.184802277685151</v>
      </c>
      <c r="R1273" s="27">
        <f t="shared" si="557"/>
        <v>4036.9604555370302</v>
      </c>
      <c r="S1273" s="9">
        <f ca="1">Daten!K1273</f>
        <v>13236</v>
      </c>
      <c r="T1273" s="9">
        <f ca="1">Daten!L1273</f>
        <v>43670</v>
      </c>
      <c r="U1273" s="9">
        <f ca="1">Daten!M1273</f>
        <v>66219</v>
      </c>
      <c r="V1273" s="9">
        <f ca="1">Daten!N1273</f>
        <v>500</v>
      </c>
      <c r="W1273" s="9">
        <f ca="1">Daten!O1273</f>
        <v>500</v>
      </c>
      <c r="X1273" s="23">
        <f t="shared" ca="1" si="558"/>
        <v>123125</v>
      </c>
      <c r="Y1273" s="9">
        <f t="shared" ca="1" si="559"/>
        <v>381389.64348897146</v>
      </c>
      <c r="Z1273" s="21">
        <f t="shared" ca="1" si="560"/>
        <v>-258264.64348897146</v>
      </c>
      <c r="AA1273" s="27">
        <f t="shared" ca="1" si="561"/>
        <v>25826.464348897149</v>
      </c>
      <c r="AB1273" s="32">
        <f t="shared" ca="1" si="562"/>
        <v>10909.230736677191</v>
      </c>
      <c r="AC1273" s="31">
        <f t="shared" ca="1" si="563"/>
        <v>10909.230736677191</v>
      </c>
      <c r="AG1273" s="26">
        <f t="shared" ca="1" si="564"/>
        <v>-18954.194067756987</v>
      </c>
      <c r="AH1273" s="26">
        <f t="shared" ca="1" si="565"/>
        <v>25826.464348897149</v>
      </c>
      <c r="AI1273" s="26">
        <f t="shared" ca="1" si="566"/>
        <v>6872.2702811401614</v>
      </c>
      <c r="AJ1273" s="26">
        <f t="shared" ca="1" si="567"/>
        <v>1</v>
      </c>
      <c r="AK1273" s="26">
        <f t="shared" ca="1" si="568"/>
        <v>6872.2702811401614</v>
      </c>
      <c r="AL1273" s="26">
        <f t="shared" ca="1" si="569"/>
        <v>7260</v>
      </c>
      <c r="AM1273" s="26">
        <f t="shared" ca="1" si="570"/>
        <v>41</v>
      </c>
      <c r="AN1273" s="26">
        <f ca="1">IF(AM1273=0,0,COUNTIF($AM$19:AM1273,C1273*10+1))</f>
        <v>172</v>
      </c>
      <c r="AO1273" s="21">
        <f t="shared" ca="1" si="571"/>
        <v>0</v>
      </c>
      <c r="AP1273" s="33">
        <f t="shared" ca="1" si="572"/>
        <v>7260</v>
      </c>
      <c r="AQ1273" s="24"/>
      <c r="AR1273" s="155">
        <f ca="1">ROUND(Zsfg!$C$11/'Z1'!$AL$2120*'Z1'!AL1273,0)</f>
        <v>6056</v>
      </c>
      <c r="AS1273" s="26">
        <f t="shared" ca="1" si="574"/>
        <v>41</v>
      </c>
      <c r="AT1273" s="26">
        <f ca="1">IF(AS1273=0,0,COUNTIF($AS$19:AS1273,C1273*10+1))</f>
        <v>172</v>
      </c>
      <c r="AU1273" s="21">
        <f t="shared" ca="1" si="575"/>
        <v>0</v>
      </c>
      <c r="AV1273" s="33">
        <f t="shared" ca="1" si="573"/>
        <v>6056</v>
      </c>
    </row>
    <row r="1274" spans="1:48" x14ac:dyDescent="0.2">
      <c r="A1274" s="15">
        <f>Daten!A1274</f>
        <v>41718</v>
      </c>
      <c r="B1274" s="8" t="str">
        <f>Daten!B1274</f>
        <v>Nußdorf am Attersee</v>
      </c>
      <c r="C1274" s="15">
        <f t="shared" si="548"/>
        <v>4</v>
      </c>
      <c r="D1274" s="10">
        <f>Daten!D1274</f>
        <v>0</v>
      </c>
      <c r="E1274" s="9">
        <f>Daten!E1274</f>
        <v>1138</v>
      </c>
      <c r="F1274" s="9">
        <f>Daten!F1274</f>
        <v>1145</v>
      </c>
      <c r="G1274" s="27">
        <f t="shared" si="549"/>
        <v>-7</v>
      </c>
      <c r="H1274" s="29">
        <f t="shared" si="550"/>
        <v>-6.1135371179039302E-3</v>
      </c>
      <c r="I1274" s="21">
        <f t="shared" si="551"/>
        <v>18.375488812053053</v>
      </c>
      <c r="J1274" s="21">
        <f t="shared" si="552"/>
        <v>-25.375488812053053</v>
      </c>
      <c r="K1274" s="27">
        <f t="shared" si="553"/>
        <v>12687.744406026526</v>
      </c>
      <c r="L1274" s="16">
        <f>Daten!G1274</f>
        <v>161</v>
      </c>
      <c r="M1274" s="16">
        <f>Daten!H1274</f>
        <v>713</v>
      </c>
      <c r="N1274" s="16">
        <f>Daten!I1274</f>
        <v>264</v>
      </c>
      <c r="O1274" s="28">
        <f t="shared" si="554"/>
        <v>0.59607293127629735</v>
      </c>
      <c r="P1274" s="16">
        <f t="shared" si="555"/>
        <v>391.4623041915641</v>
      </c>
      <c r="Q1274" s="21">
        <f t="shared" si="556"/>
        <v>33.537695808435899</v>
      </c>
      <c r="R1274" s="27">
        <f t="shared" si="557"/>
        <v>6707.5391616871802</v>
      </c>
      <c r="S1274" s="9">
        <f ca="1">Daten!K1274</f>
        <v>8286</v>
      </c>
      <c r="T1274" s="9">
        <f ca="1">Daten!L1274</f>
        <v>265812</v>
      </c>
      <c r="U1274" s="9">
        <f ca="1">Daten!M1274</f>
        <v>209659</v>
      </c>
      <c r="V1274" s="9">
        <f ca="1">Daten!N1274</f>
        <v>500</v>
      </c>
      <c r="W1274" s="9">
        <f ca="1">Daten!O1274</f>
        <v>500</v>
      </c>
      <c r="X1274" s="23">
        <f t="shared" ca="1" si="558"/>
        <v>483757</v>
      </c>
      <c r="Y1274" s="9">
        <f t="shared" ca="1" si="559"/>
        <v>387519.11990218709</v>
      </c>
      <c r="Z1274" s="21">
        <f t="shared" ca="1" si="560"/>
        <v>96237.880097812915</v>
      </c>
      <c r="AA1274" s="27">
        <f t="shared" ca="1" si="561"/>
        <v>-9623.7880097812922</v>
      </c>
      <c r="AB1274" s="32">
        <f t="shared" ca="1" si="562"/>
        <v>9771.4955579324123</v>
      </c>
      <c r="AC1274" s="31">
        <f t="shared" ca="1" si="563"/>
        <v>9771.4955579324123</v>
      </c>
      <c r="AG1274" s="26">
        <f t="shared" ca="1" si="564"/>
        <v>12687.744406026526</v>
      </c>
      <c r="AH1274" s="26">
        <f t="shared" ca="1" si="565"/>
        <v>-9623.7880097812922</v>
      </c>
      <c r="AI1274" s="26">
        <f t="shared" ca="1" si="566"/>
        <v>3063.9563962452339</v>
      </c>
      <c r="AJ1274" s="26">
        <f t="shared" ca="1" si="567"/>
        <v>1</v>
      </c>
      <c r="AK1274" s="26">
        <f t="shared" ca="1" si="568"/>
        <v>0</v>
      </c>
      <c r="AL1274" s="26">
        <f t="shared" ca="1" si="569"/>
        <v>0</v>
      </c>
      <c r="AM1274" s="26">
        <f t="shared" ca="1" si="570"/>
        <v>0</v>
      </c>
      <c r="AN1274" s="26">
        <f ca="1">IF(AM1274=0,0,COUNTIF($AM$19:AM1274,C1274*10+1))</f>
        <v>0</v>
      </c>
      <c r="AO1274" s="21">
        <f t="shared" ca="1" si="571"/>
        <v>0</v>
      </c>
      <c r="AP1274" s="33">
        <f t="shared" ca="1" si="572"/>
        <v>0</v>
      </c>
      <c r="AQ1274" s="24"/>
      <c r="AR1274" s="155">
        <f ca="1">ROUND(Zsfg!$C$11/'Z1'!$AL$2120*'Z1'!AL1274,0)</f>
        <v>0</v>
      </c>
      <c r="AS1274" s="26">
        <f t="shared" ca="1" si="574"/>
        <v>0</v>
      </c>
      <c r="AT1274" s="26">
        <f ca="1">IF(AS1274=0,0,COUNTIF($AS$19:AS1274,C1274*10+1))</f>
        <v>0</v>
      </c>
      <c r="AU1274" s="21">
        <f t="shared" ca="1" si="575"/>
        <v>0</v>
      </c>
      <c r="AV1274" s="33">
        <f t="shared" ca="1" si="573"/>
        <v>0</v>
      </c>
    </row>
    <row r="1275" spans="1:48" x14ac:dyDescent="0.2">
      <c r="A1275" s="15">
        <f>Daten!A1275</f>
        <v>41719</v>
      </c>
      <c r="B1275" s="8" t="str">
        <f>Daten!B1275</f>
        <v>Oberhofen am Irrsee</v>
      </c>
      <c r="C1275" s="15">
        <f t="shared" si="548"/>
        <v>4</v>
      </c>
      <c r="D1275" s="10">
        <f>Daten!D1275</f>
        <v>0</v>
      </c>
      <c r="E1275" s="9">
        <f>Daten!E1275</f>
        <v>1662</v>
      </c>
      <c r="F1275" s="9">
        <f>Daten!F1275</f>
        <v>1579</v>
      </c>
      <c r="G1275" s="27">
        <f t="shared" si="549"/>
        <v>83</v>
      </c>
      <c r="H1275" s="29">
        <f t="shared" si="550"/>
        <v>5.2564914502849905E-2</v>
      </c>
      <c r="I1275" s="21">
        <f t="shared" si="551"/>
        <v>25.340521252604166</v>
      </c>
      <c r="J1275" s="21">
        <f t="shared" si="552"/>
        <v>57.659478747395838</v>
      </c>
      <c r="K1275" s="27">
        <f t="shared" si="553"/>
        <v>-28829.739373697917</v>
      </c>
      <c r="L1275" s="16">
        <f>Daten!G1275</f>
        <v>299</v>
      </c>
      <c r="M1275" s="16">
        <f>Daten!H1275</f>
        <v>1136</v>
      </c>
      <c r="N1275" s="16">
        <f>Daten!I1275</f>
        <v>227</v>
      </c>
      <c r="O1275" s="28">
        <f t="shared" si="554"/>
        <v>0.4630281690140845</v>
      </c>
      <c r="P1275" s="16">
        <f t="shared" si="555"/>
        <v>623.70431635570378</v>
      </c>
      <c r="Q1275" s="21">
        <f t="shared" si="556"/>
        <v>-97.704316355703781</v>
      </c>
      <c r="R1275" s="27">
        <f t="shared" si="557"/>
        <v>-19540.863271140755</v>
      </c>
      <c r="S1275" s="9">
        <f ca="1">Daten!K1275</f>
        <v>11132</v>
      </c>
      <c r="T1275" s="9">
        <f ca="1">Daten!L1275</f>
        <v>107284</v>
      </c>
      <c r="U1275" s="9">
        <f ca="1">Daten!M1275</f>
        <v>323770</v>
      </c>
      <c r="V1275" s="9">
        <f ca="1">Daten!N1275</f>
        <v>500</v>
      </c>
      <c r="W1275" s="9">
        <f ca="1">Daten!O1275</f>
        <v>500</v>
      </c>
      <c r="X1275" s="23">
        <f t="shared" ca="1" si="558"/>
        <v>442186</v>
      </c>
      <c r="Y1275" s="9">
        <f t="shared" ca="1" si="559"/>
        <v>565954.98882024153</v>
      </c>
      <c r="Z1275" s="21">
        <f t="shared" ca="1" si="560"/>
        <v>-123768.98882024153</v>
      </c>
      <c r="AA1275" s="27">
        <f t="shared" ca="1" si="561"/>
        <v>12376.898882024154</v>
      </c>
      <c r="AB1275" s="32">
        <f t="shared" ca="1" si="562"/>
        <v>-35993.703762814519</v>
      </c>
      <c r="AC1275" s="31">
        <f t="shared" ca="1" si="563"/>
        <v>0</v>
      </c>
      <c r="AG1275" s="26">
        <f t="shared" ca="1" si="564"/>
        <v>0</v>
      </c>
      <c r="AH1275" s="26">
        <f t="shared" ca="1" si="565"/>
        <v>0</v>
      </c>
      <c r="AI1275" s="26">
        <f t="shared" ca="1" si="566"/>
        <v>0</v>
      </c>
      <c r="AJ1275" s="26">
        <f t="shared" ca="1" si="567"/>
        <v>1</v>
      </c>
      <c r="AK1275" s="26">
        <f t="shared" ca="1" si="568"/>
        <v>0</v>
      </c>
      <c r="AL1275" s="26">
        <f t="shared" ca="1" si="569"/>
        <v>0</v>
      </c>
      <c r="AM1275" s="26">
        <f t="shared" ca="1" si="570"/>
        <v>0</v>
      </c>
      <c r="AN1275" s="26">
        <f ca="1">IF(AM1275=0,0,COUNTIF($AM$19:AM1275,C1275*10+1))</f>
        <v>0</v>
      </c>
      <c r="AO1275" s="21">
        <f t="shared" ca="1" si="571"/>
        <v>0</v>
      </c>
      <c r="AP1275" s="33">
        <f t="shared" ca="1" si="572"/>
        <v>0</v>
      </c>
      <c r="AQ1275" s="24"/>
      <c r="AR1275" s="155">
        <f ca="1">ROUND(Zsfg!$C$11/'Z1'!$AL$2120*'Z1'!AL1275,0)</f>
        <v>0</v>
      </c>
      <c r="AS1275" s="26">
        <f t="shared" ca="1" si="574"/>
        <v>0</v>
      </c>
      <c r="AT1275" s="26">
        <f ca="1">IF(AS1275=0,0,COUNTIF($AS$19:AS1275,C1275*10+1))</f>
        <v>0</v>
      </c>
      <c r="AU1275" s="21">
        <f t="shared" ca="1" si="575"/>
        <v>0</v>
      </c>
      <c r="AV1275" s="33">
        <f t="shared" ca="1" si="573"/>
        <v>0</v>
      </c>
    </row>
    <row r="1276" spans="1:48" x14ac:dyDescent="0.2">
      <c r="A1276" s="15">
        <f>Daten!A1276</f>
        <v>41720</v>
      </c>
      <c r="B1276" s="8" t="str">
        <f>Daten!B1276</f>
        <v>Oberndorf bei Schwanenstadt</v>
      </c>
      <c r="C1276" s="15">
        <f t="shared" si="548"/>
        <v>4</v>
      </c>
      <c r="D1276" s="10">
        <f>Daten!D1276</f>
        <v>0</v>
      </c>
      <c r="E1276" s="9">
        <f>Daten!E1276</f>
        <v>1396</v>
      </c>
      <c r="F1276" s="9">
        <f>Daten!F1276</f>
        <v>1415</v>
      </c>
      <c r="G1276" s="27">
        <f t="shared" si="549"/>
        <v>-19</v>
      </c>
      <c r="H1276" s="29">
        <f t="shared" si="550"/>
        <v>-1.342756183745583E-2</v>
      </c>
      <c r="I1276" s="21">
        <f t="shared" si="551"/>
        <v>22.708573510091764</v>
      </c>
      <c r="J1276" s="21">
        <f t="shared" si="552"/>
        <v>-41.708573510091767</v>
      </c>
      <c r="K1276" s="27">
        <f t="shared" si="553"/>
        <v>20854.286755045883</v>
      </c>
      <c r="L1276" s="16">
        <f>Daten!G1276</f>
        <v>198</v>
      </c>
      <c r="M1276" s="16">
        <f>Daten!H1276</f>
        <v>941</v>
      </c>
      <c r="N1276" s="16">
        <f>Daten!I1276</f>
        <v>257</v>
      </c>
      <c r="O1276" s="28">
        <f t="shared" si="554"/>
        <v>0.48352816153028694</v>
      </c>
      <c r="P1276" s="16">
        <f t="shared" si="555"/>
        <v>516.64239585450468</v>
      </c>
      <c r="Q1276" s="21">
        <f t="shared" si="556"/>
        <v>-61.642395854504684</v>
      </c>
      <c r="R1276" s="27">
        <f t="shared" si="557"/>
        <v>-12328.479170900937</v>
      </c>
      <c r="S1276" s="9">
        <f ca="1">Daten!K1276</f>
        <v>4854</v>
      </c>
      <c r="T1276" s="9">
        <f ca="1">Daten!L1276</f>
        <v>105397</v>
      </c>
      <c r="U1276" s="9">
        <f ca="1">Daten!M1276</f>
        <v>340857</v>
      </c>
      <c r="V1276" s="9">
        <f ca="1">Daten!N1276</f>
        <v>500</v>
      </c>
      <c r="W1276" s="9">
        <f ca="1">Daten!O1276</f>
        <v>500</v>
      </c>
      <c r="X1276" s="23">
        <f t="shared" ca="1" si="558"/>
        <v>451108</v>
      </c>
      <c r="Y1276" s="9">
        <f t="shared" ca="1" si="559"/>
        <v>475374.94849161088</v>
      </c>
      <c r="Z1276" s="21">
        <f t="shared" ca="1" si="560"/>
        <v>-24266.948491610878</v>
      </c>
      <c r="AA1276" s="27">
        <f t="shared" ca="1" si="561"/>
        <v>2426.6948491610879</v>
      </c>
      <c r="AB1276" s="32">
        <f t="shared" ca="1" si="562"/>
        <v>10952.502433306034</v>
      </c>
      <c r="AC1276" s="31">
        <f t="shared" ca="1" si="563"/>
        <v>10952.502433306034</v>
      </c>
      <c r="AG1276" s="26">
        <f t="shared" ca="1" si="564"/>
        <v>20854.286755045883</v>
      </c>
      <c r="AH1276" s="26">
        <f t="shared" ca="1" si="565"/>
        <v>2426.6948491610879</v>
      </c>
      <c r="AI1276" s="26">
        <f t="shared" ca="1" si="566"/>
        <v>23280.981604206972</v>
      </c>
      <c r="AJ1276" s="26">
        <f t="shared" ca="1" si="567"/>
        <v>1</v>
      </c>
      <c r="AK1276" s="26">
        <f t="shared" ca="1" si="568"/>
        <v>23280.981604206972</v>
      </c>
      <c r="AL1276" s="26">
        <f t="shared" ca="1" si="569"/>
        <v>24593</v>
      </c>
      <c r="AM1276" s="26">
        <f t="shared" ca="1" si="570"/>
        <v>41</v>
      </c>
      <c r="AN1276" s="26">
        <f ca="1">IF(AM1276=0,0,COUNTIF($AM$19:AM1276,C1276*10+1))</f>
        <v>173</v>
      </c>
      <c r="AO1276" s="21">
        <f t="shared" ca="1" si="571"/>
        <v>0</v>
      </c>
      <c r="AP1276" s="33">
        <f t="shared" ca="1" si="572"/>
        <v>24593</v>
      </c>
      <c r="AQ1276" s="24"/>
      <c r="AR1276" s="155">
        <f ca="1">ROUND(Zsfg!$C$11/'Z1'!$AL$2120*'Z1'!AL1276,0)</f>
        <v>20513</v>
      </c>
      <c r="AS1276" s="26">
        <f t="shared" ca="1" si="574"/>
        <v>41</v>
      </c>
      <c r="AT1276" s="26">
        <f ca="1">IF(AS1276=0,0,COUNTIF($AS$19:AS1276,C1276*10+1))</f>
        <v>173</v>
      </c>
      <c r="AU1276" s="21">
        <f t="shared" ca="1" si="575"/>
        <v>0</v>
      </c>
      <c r="AV1276" s="33">
        <f t="shared" ca="1" si="573"/>
        <v>20513</v>
      </c>
    </row>
    <row r="1277" spans="1:48" x14ac:dyDescent="0.2">
      <c r="A1277" s="15">
        <f>Daten!A1277</f>
        <v>41721</v>
      </c>
      <c r="B1277" s="8" t="str">
        <f>Daten!B1277</f>
        <v>Oberwang</v>
      </c>
      <c r="C1277" s="15">
        <f t="shared" si="548"/>
        <v>4</v>
      </c>
      <c r="D1277" s="10">
        <f>Daten!D1277</f>
        <v>0</v>
      </c>
      <c r="E1277" s="9">
        <f>Daten!E1277</f>
        <v>1741</v>
      </c>
      <c r="F1277" s="9">
        <f>Daten!F1277</f>
        <v>1644</v>
      </c>
      <c r="G1277" s="27">
        <f t="shared" si="549"/>
        <v>97</v>
      </c>
      <c r="H1277" s="29">
        <f t="shared" si="550"/>
        <v>5.9002433090024328E-2</v>
      </c>
      <c r="I1277" s="21">
        <f t="shared" si="551"/>
        <v>26.383671272502376</v>
      </c>
      <c r="J1277" s="21">
        <f t="shared" si="552"/>
        <v>70.616328727497631</v>
      </c>
      <c r="K1277" s="27">
        <f t="shared" si="553"/>
        <v>-35308.164363748816</v>
      </c>
      <c r="L1277" s="16">
        <f>Daten!G1277</f>
        <v>309</v>
      </c>
      <c r="M1277" s="16">
        <f>Daten!H1277</f>
        <v>1180</v>
      </c>
      <c r="N1277" s="16">
        <f>Daten!I1277</f>
        <v>252</v>
      </c>
      <c r="O1277" s="28">
        <f t="shared" si="554"/>
        <v>0.47542372881355932</v>
      </c>
      <c r="P1277" s="16">
        <f t="shared" si="555"/>
        <v>647.86187790469228</v>
      </c>
      <c r="Q1277" s="21">
        <f t="shared" si="556"/>
        <v>-86.861877904692278</v>
      </c>
      <c r="R1277" s="27">
        <f t="shared" si="557"/>
        <v>-17372.375580938457</v>
      </c>
      <c r="S1277" s="9">
        <f ca="1">Daten!K1277</f>
        <v>14867</v>
      </c>
      <c r="T1277" s="9">
        <f ca="1">Daten!L1277</f>
        <v>159231</v>
      </c>
      <c r="U1277" s="9">
        <f ca="1">Daten!M1277</f>
        <v>525093</v>
      </c>
      <c r="V1277" s="9">
        <f ca="1">Daten!N1277</f>
        <v>500</v>
      </c>
      <c r="W1277" s="9">
        <f ca="1">Daten!O1277</f>
        <v>500</v>
      </c>
      <c r="X1277" s="23">
        <f t="shared" ca="1" si="558"/>
        <v>699191</v>
      </c>
      <c r="Y1277" s="9">
        <f t="shared" ca="1" si="559"/>
        <v>592856.57974491012</v>
      </c>
      <c r="Z1277" s="21">
        <f t="shared" ca="1" si="560"/>
        <v>106334.42025508988</v>
      </c>
      <c r="AA1277" s="27">
        <f t="shared" ca="1" si="561"/>
        <v>-10633.442025508988</v>
      </c>
      <c r="AB1277" s="32">
        <f t="shared" ca="1" si="562"/>
        <v>-63313.981970196262</v>
      </c>
      <c r="AC1277" s="31">
        <f t="shared" ca="1" si="563"/>
        <v>0</v>
      </c>
      <c r="AG1277" s="26">
        <f t="shared" ca="1" si="564"/>
        <v>0</v>
      </c>
      <c r="AH1277" s="26">
        <f t="shared" ca="1" si="565"/>
        <v>0</v>
      </c>
      <c r="AI1277" s="26">
        <f t="shared" ca="1" si="566"/>
        <v>0</v>
      </c>
      <c r="AJ1277" s="26">
        <f t="shared" ca="1" si="567"/>
        <v>1</v>
      </c>
      <c r="AK1277" s="26">
        <f t="shared" ca="1" si="568"/>
        <v>0</v>
      </c>
      <c r="AL1277" s="26">
        <f t="shared" ca="1" si="569"/>
        <v>0</v>
      </c>
      <c r="AM1277" s="26">
        <f t="shared" ca="1" si="570"/>
        <v>0</v>
      </c>
      <c r="AN1277" s="26">
        <f ca="1">IF(AM1277=0,0,COUNTIF($AM$19:AM1277,C1277*10+1))</f>
        <v>0</v>
      </c>
      <c r="AO1277" s="21">
        <f t="shared" ca="1" si="571"/>
        <v>0</v>
      </c>
      <c r="AP1277" s="33">
        <f t="shared" ca="1" si="572"/>
        <v>0</v>
      </c>
      <c r="AQ1277" s="24"/>
      <c r="AR1277" s="155">
        <f ca="1">ROUND(Zsfg!$C$11/'Z1'!$AL$2120*'Z1'!AL1277,0)</f>
        <v>0</v>
      </c>
      <c r="AS1277" s="26">
        <f t="shared" ca="1" si="574"/>
        <v>0</v>
      </c>
      <c r="AT1277" s="26">
        <f ca="1">IF(AS1277=0,0,COUNTIF($AS$19:AS1277,C1277*10+1))</f>
        <v>0</v>
      </c>
      <c r="AU1277" s="21">
        <f t="shared" ca="1" si="575"/>
        <v>0</v>
      </c>
      <c r="AV1277" s="33">
        <f t="shared" ca="1" si="573"/>
        <v>0</v>
      </c>
    </row>
    <row r="1278" spans="1:48" x14ac:dyDescent="0.2">
      <c r="A1278" s="15">
        <f>Daten!A1278</f>
        <v>41722</v>
      </c>
      <c r="B1278" s="8" t="str">
        <f>Daten!B1278</f>
        <v>Ottnang am Hausruck</v>
      </c>
      <c r="C1278" s="15">
        <f t="shared" si="548"/>
        <v>4</v>
      </c>
      <c r="D1278" s="10">
        <f>Daten!D1278</f>
        <v>0</v>
      </c>
      <c r="E1278" s="9">
        <f>Daten!E1278</f>
        <v>3936</v>
      </c>
      <c r="F1278" s="9">
        <f>Daten!F1278</f>
        <v>3865</v>
      </c>
      <c r="G1278" s="27">
        <f t="shared" si="549"/>
        <v>71</v>
      </c>
      <c r="H1278" s="29">
        <f t="shared" si="550"/>
        <v>1.8369987063389392E-2</v>
      </c>
      <c r="I1278" s="21">
        <f t="shared" si="551"/>
        <v>62.02730502933192</v>
      </c>
      <c r="J1278" s="21">
        <f t="shared" si="552"/>
        <v>8.9726949706680799</v>
      </c>
      <c r="K1278" s="27">
        <f t="shared" si="553"/>
        <v>-4486.3474853340404</v>
      </c>
      <c r="L1278" s="16">
        <f>Daten!G1278</f>
        <v>687</v>
      </c>
      <c r="M1278" s="16">
        <f>Daten!H1278</f>
        <v>2525</v>
      </c>
      <c r="N1278" s="16">
        <f>Daten!I1278</f>
        <v>724</v>
      </c>
      <c r="O1278" s="28">
        <f t="shared" si="554"/>
        <v>0.55881188118811886</v>
      </c>
      <c r="P1278" s="16">
        <f t="shared" si="555"/>
        <v>1386.3146116180917</v>
      </c>
      <c r="Q1278" s="21">
        <f t="shared" si="556"/>
        <v>24.685388381908297</v>
      </c>
      <c r="R1278" s="27">
        <f t="shared" si="557"/>
        <v>4937.0776763816593</v>
      </c>
      <c r="S1278" s="9">
        <f ca="1">Daten!K1278</f>
        <v>17892</v>
      </c>
      <c r="T1278" s="9">
        <f ca="1">Daten!L1278</f>
        <v>205104</v>
      </c>
      <c r="U1278" s="9">
        <f ca="1">Daten!M1278</f>
        <v>455506</v>
      </c>
      <c r="V1278" s="9">
        <f ca="1">Daten!N1278</f>
        <v>500</v>
      </c>
      <c r="W1278" s="9">
        <f ca="1">Daten!O1278</f>
        <v>500</v>
      </c>
      <c r="X1278" s="23">
        <f t="shared" ca="1" si="558"/>
        <v>678502</v>
      </c>
      <c r="Y1278" s="9">
        <f t="shared" ca="1" si="559"/>
        <v>1340312.1756898139</v>
      </c>
      <c r="Z1278" s="21">
        <f t="shared" ca="1" si="560"/>
        <v>-661810.17568981391</v>
      </c>
      <c r="AA1278" s="27">
        <f t="shared" ca="1" si="561"/>
        <v>66181.017568981391</v>
      </c>
      <c r="AB1278" s="32">
        <f t="shared" ca="1" si="562"/>
        <v>66631.747760029015</v>
      </c>
      <c r="AC1278" s="31">
        <f t="shared" ca="1" si="563"/>
        <v>66631.747760029015</v>
      </c>
      <c r="AG1278" s="26">
        <f t="shared" ca="1" si="564"/>
        <v>-4486.3474853340404</v>
      </c>
      <c r="AH1278" s="26">
        <f t="shared" ca="1" si="565"/>
        <v>66181.017568981391</v>
      </c>
      <c r="AI1278" s="26">
        <f t="shared" ca="1" si="566"/>
        <v>61694.670083647354</v>
      </c>
      <c r="AJ1278" s="26">
        <f t="shared" ca="1" si="567"/>
        <v>1</v>
      </c>
      <c r="AK1278" s="26">
        <f t="shared" ca="1" si="568"/>
        <v>61694.670083647354</v>
      </c>
      <c r="AL1278" s="26">
        <f t="shared" ca="1" si="569"/>
        <v>65171</v>
      </c>
      <c r="AM1278" s="26">
        <f t="shared" ca="1" si="570"/>
        <v>41</v>
      </c>
      <c r="AN1278" s="26">
        <f ca="1">IF(AM1278=0,0,COUNTIF($AM$19:AM1278,C1278*10+1))</f>
        <v>174</v>
      </c>
      <c r="AO1278" s="21">
        <f t="shared" ca="1" si="571"/>
        <v>0</v>
      </c>
      <c r="AP1278" s="33">
        <f t="shared" ca="1" si="572"/>
        <v>65171</v>
      </c>
      <c r="AQ1278" s="24"/>
      <c r="AR1278" s="155">
        <f ca="1">ROUND(Zsfg!$C$11/'Z1'!$AL$2120*'Z1'!AL1278,0)</f>
        <v>54359</v>
      </c>
      <c r="AS1278" s="26">
        <f t="shared" ca="1" si="574"/>
        <v>41</v>
      </c>
      <c r="AT1278" s="26">
        <f ca="1">IF(AS1278=0,0,COUNTIF($AS$19:AS1278,C1278*10+1))</f>
        <v>174</v>
      </c>
      <c r="AU1278" s="21">
        <f t="shared" ca="1" si="575"/>
        <v>0</v>
      </c>
      <c r="AV1278" s="33">
        <f t="shared" ca="1" si="573"/>
        <v>54359</v>
      </c>
    </row>
    <row r="1279" spans="1:48" x14ac:dyDescent="0.2">
      <c r="A1279" s="15">
        <f>Daten!A1279</f>
        <v>41723</v>
      </c>
      <c r="B1279" s="8" t="str">
        <f>Daten!B1279</f>
        <v>Pfaffing</v>
      </c>
      <c r="C1279" s="15">
        <f t="shared" si="548"/>
        <v>4</v>
      </c>
      <c r="D1279" s="10">
        <f>Daten!D1279</f>
        <v>0</v>
      </c>
      <c r="E1279" s="9">
        <f>Daten!E1279</f>
        <v>1473</v>
      </c>
      <c r="F1279" s="9">
        <f>Daten!F1279</f>
        <v>1457</v>
      </c>
      <c r="G1279" s="27">
        <f t="shared" si="549"/>
        <v>16</v>
      </c>
      <c r="H1279" s="29">
        <f t="shared" si="550"/>
        <v>1.0981468771448181E-2</v>
      </c>
      <c r="I1279" s="21">
        <f t="shared" si="551"/>
        <v>23.382608907564453</v>
      </c>
      <c r="J1279" s="21">
        <f t="shared" si="552"/>
        <v>-7.3826089075644532</v>
      </c>
      <c r="K1279" s="27">
        <f t="shared" si="553"/>
        <v>3691.3044537822266</v>
      </c>
      <c r="L1279" s="16">
        <f>Daten!G1279</f>
        <v>236</v>
      </c>
      <c r="M1279" s="16">
        <f>Daten!H1279</f>
        <v>962</v>
      </c>
      <c r="N1279" s="16">
        <f>Daten!I1279</f>
        <v>275</v>
      </c>
      <c r="O1279" s="28">
        <f t="shared" si="554"/>
        <v>0.53118503118503113</v>
      </c>
      <c r="P1279" s="16">
        <f t="shared" si="555"/>
        <v>528.17214113924922</v>
      </c>
      <c r="Q1279" s="21">
        <f t="shared" si="556"/>
        <v>-17.17214113924922</v>
      </c>
      <c r="R1279" s="27">
        <f t="shared" si="557"/>
        <v>-3434.428227849844</v>
      </c>
      <c r="S1279" s="9">
        <f ca="1">Daten!K1279</f>
        <v>7918</v>
      </c>
      <c r="T1279" s="9">
        <f ca="1">Daten!L1279</f>
        <v>75821</v>
      </c>
      <c r="U1279" s="9">
        <f ca="1">Daten!M1279</f>
        <v>114266</v>
      </c>
      <c r="V1279" s="9">
        <f ca="1">Daten!N1279</f>
        <v>500</v>
      </c>
      <c r="W1279" s="9">
        <f ca="1">Daten!O1279</f>
        <v>500</v>
      </c>
      <c r="X1279" s="23">
        <f t="shared" ca="1" si="558"/>
        <v>198005</v>
      </c>
      <c r="Y1279" s="9">
        <f t="shared" ca="1" si="559"/>
        <v>501595.48648147762</v>
      </c>
      <c r="Z1279" s="21">
        <f t="shared" ca="1" si="560"/>
        <v>-303590.48648147762</v>
      </c>
      <c r="AA1279" s="27">
        <f t="shared" ca="1" si="561"/>
        <v>30359.048648147764</v>
      </c>
      <c r="AB1279" s="32">
        <f t="shared" ca="1" si="562"/>
        <v>30615.924874080145</v>
      </c>
      <c r="AC1279" s="31">
        <f t="shared" ca="1" si="563"/>
        <v>30615.924874080145</v>
      </c>
      <c r="AG1279" s="26">
        <f t="shared" ca="1" si="564"/>
        <v>3691.3044537822266</v>
      </c>
      <c r="AH1279" s="26">
        <f t="shared" ca="1" si="565"/>
        <v>30359.048648147764</v>
      </c>
      <c r="AI1279" s="26">
        <f t="shared" ca="1" si="566"/>
        <v>34050.353101929992</v>
      </c>
      <c r="AJ1279" s="26">
        <f t="shared" ca="1" si="567"/>
        <v>1</v>
      </c>
      <c r="AK1279" s="26">
        <f t="shared" ca="1" si="568"/>
        <v>34050.353101929992</v>
      </c>
      <c r="AL1279" s="26">
        <f t="shared" ca="1" si="569"/>
        <v>35969</v>
      </c>
      <c r="AM1279" s="26">
        <f t="shared" ca="1" si="570"/>
        <v>41</v>
      </c>
      <c r="AN1279" s="26">
        <f ca="1">IF(AM1279=0,0,COUNTIF($AM$19:AM1279,C1279*10+1))</f>
        <v>175</v>
      </c>
      <c r="AO1279" s="21">
        <f t="shared" ca="1" si="571"/>
        <v>0</v>
      </c>
      <c r="AP1279" s="33">
        <f t="shared" ca="1" si="572"/>
        <v>35969</v>
      </c>
      <c r="AQ1279" s="24"/>
      <c r="AR1279" s="155">
        <f ca="1">ROUND(Zsfg!$C$11/'Z1'!$AL$2120*'Z1'!AL1279,0)</f>
        <v>30002</v>
      </c>
      <c r="AS1279" s="26">
        <f t="shared" ca="1" si="574"/>
        <v>41</v>
      </c>
      <c r="AT1279" s="26">
        <f ca="1">IF(AS1279=0,0,COUNTIF($AS$19:AS1279,C1279*10+1))</f>
        <v>175</v>
      </c>
      <c r="AU1279" s="21">
        <f t="shared" ca="1" si="575"/>
        <v>0</v>
      </c>
      <c r="AV1279" s="33">
        <f t="shared" ca="1" si="573"/>
        <v>30002</v>
      </c>
    </row>
    <row r="1280" spans="1:48" x14ac:dyDescent="0.2">
      <c r="A1280" s="15">
        <f>Daten!A1280</f>
        <v>41724</v>
      </c>
      <c r="B1280" s="8" t="str">
        <f>Daten!B1280</f>
        <v>Pilsbach</v>
      </c>
      <c r="C1280" s="15">
        <f t="shared" si="548"/>
        <v>4</v>
      </c>
      <c r="D1280" s="10">
        <f>Daten!D1280</f>
        <v>0</v>
      </c>
      <c r="E1280" s="9">
        <f>Daten!E1280</f>
        <v>622</v>
      </c>
      <c r="F1280" s="9">
        <f>Daten!F1280</f>
        <v>601</v>
      </c>
      <c r="G1280" s="27">
        <f t="shared" si="549"/>
        <v>21</v>
      </c>
      <c r="H1280" s="29">
        <f t="shared" si="550"/>
        <v>3.4941763727121461E-2</v>
      </c>
      <c r="I1280" s="21">
        <f t="shared" si="551"/>
        <v>9.6451255685972797</v>
      </c>
      <c r="J1280" s="21">
        <f t="shared" si="552"/>
        <v>11.35487443140272</v>
      </c>
      <c r="K1280" s="27">
        <f t="shared" si="553"/>
        <v>-5677.4372157013604</v>
      </c>
      <c r="L1280" s="16">
        <f>Daten!G1280</f>
        <v>84</v>
      </c>
      <c r="M1280" s="16">
        <f>Daten!H1280</f>
        <v>431</v>
      </c>
      <c r="N1280" s="16">
        <f>Daten!I1280</f>
        <v>107</v>
      </c>
      <c r="O1280" s="28">
        <f t="shared" si="554"/>
        <v>0.44315545243619492</v>
      </c>
      <c r="P1280" s="16">
        <f t="shared" si="555"/>
        <v>236.63429608213761</v>
      </c>
      <c r="Q1280" s="21">
        <f t="shared" si="556"/>
        <v>-45.63429608213761</v>
      </c>
      <c r="R1280" s="27">
        <f t="shared" si="557"/>
        <v>-9126.8592164275215</v>
      </c>
      <c r="S1280" s="9">
        <f ca="1">Daten!K1280</f>
        <v>7512</v>
      </c>
      <c r="T1280" s="9">
        <f ca="1">Daten!L1280</f>
        <v>34649</v>
      </c>
      <c r="U1280" s="9">
        <f ca="1">Daten!M1280</f>
        <v>11898</v>
      </c>
      <c r="V1280" s="9">
        <f ca="1">Daten!N1280</f>
        <v>500</v>
      </c>
      <c r="W1280" s="9">
        <f ca="1">Daten!O1280</f>
        <v>500</v>
      </c>
      <c r="X1280" s="23">
        <f t="shared" ca="1" si="558"/>
        <v>54059</v>
      </c>
      <c r="Y1280" s="9">
        <f t="shared" ca="1" si="559"/>
        <v>211807.4627233395</v>
      </c>
      <c r="Z1280" s="21">
        <f t="shared" ca="1" si="560"/>
        <v>-157748.4627233395</v>
      </c>
      <c r="AA1280" s="27">
        <f t="shared" ca="1" si="561"/>
        <v>15774.846272333951</v>
      </c>
      <c r="AB1280" s="32">
        <f t="shared" ca="1" si="562"/>
        <v>970.5498402050689</v>
      </c>
      <c r="AC1280" s="31">
        <f t="shared" ca="1" si="563"/>
        <v>970.5498402050689</v>
      </c>
      <c r="AG1280" s="26">
        <f t="shared" ca="1" si="564"/>
        <v>-5677.4372157013604</v>
      </c>
      <c r="AH1280" s="26">
        <f t="shared" ca="1" si="565"/>
        <v>15774.846272333951</v>
      </c>
      <c r="AI1280" s="26">
        <f t="shared" ca="1" si="566"/>
        <v>10097.40905663259</v>
      </c>
      <c r="AJ1280" s="26">
        <f t="shared" ca="1" si="567"/>
        <v>1</v>
      </c>
      <c r="AK1280" s="26">
        <f t="shared" ca="1" si="568"/>
        <v>10097.40905663259</v>
      </c>
      <c r="AL1280" s="26">
        <f t="shared" ca="1" si="569"/>
        <v>10666</v>
      </c>
      <c r="AM1280" s="26">
        <f t="shared" ca="1" si="570"/>
        <v>41</v>
      </c>
      <c r="AN1280" s="26">
        <f ca="1">IF(AM1280=0,0,COUNTIF($AM$19:AM1280,C1280*10+1))</f>
        <v>176</v>
      </c>
      <c r="AO1280" s="21">
        <f t="shared" ca="1" si="571"/>
        <v>0</v>
      </c>
      <c r="AP1280" s="33">
        <f t="shared" ca="1" si="572"/>
        <v>10666</v>
      </c>
      <c r="AQ1280" s="24"/>
      <c r="AR1280" s="155">
        <f ca="1">ROUND(Zsfg!$C$11/'Z1'!$AL$2120*'Z1'!AL1280,0)</f>
        <v>8897</v>
      </c>
      <c r="AS1280" s="26">
        <f t="shared" ca="1" si="574"/>
        <v>41</v>
      </c>
      <c r="AT1280" s="26">
        <f ca="1">IF(AS1280=0,0,COUNTIF($AS$19:AS1280,C1280*10+1))</f>
        <v>176</v>
      </c>
      <c r="AU1280" s="21">
        <f t="shared" ca="1" si="575"/>
        <v>0</v>
      </c>
      <c r="AV1280" s="33">
        <f t="shared" ca="1" si="573"/>
        <v>8897</v>
      </c>
    </row>
    <row r="1281" spans="1:48" x14ac:dyDescent="0.2">
      <c r="A1281" s="15">
        <f>Daten!A1281</f>
        <v>41725</v>
      </c>
      <c r="B1281" s="8" t="str">
        <f>Daten!B1281</f>
        <v>Pitzenberg</v>
      </c>
      <c r="C1281" s="15">
        <f t="shared" si="548"/>
        <v>4</v>
      </c>
      <c r="D1281" s="10">
        <f>Daten!D1281</f>
        <v>0</v>
      </c>
      <c r="E1281" s="9">
        <f>Daten!E1281</f>
        <v>525</v>
      </c>
      <c r="F1281" s="9">
        <f>Daten!F1281</f>
        <v>506</v>
      </c>
      <c r="G1281" s="27">
        <f t="shared" si="549"/>
        <v>19</v>
      </c>
      <c r="H1281" s="29">
        <f t="shared" si="550"/>
        <v>3.7549407114624504E-2</v>
      </c>
      <c r="I1281" s="21">
        <f t="shared" si="551"/>
        <v>8.1205216933614377</v>
      </c>
      <c r="J1281" s="21">
        <f t="shared" si="552"/>
        <v>10.879478306638562</v>
      </c>
      <c r="K1281" s="27">
        <f t="shared" si="553"/>
        <v>-5439.7391533192813</v>
      </c>
      <c r="L1281" s="16">
        <f>Daten!G1281</f>
        <v>78</v>
      </c>
      <c r="M1281" s="16">
        <f>Daten!H1281</f>
        <v>374</v>
      </c>
      <c r="N1281" s="16">
        <f>Daten!I1281</f>
        <v>73</v>
      </c>
      <c r="O1281" s="28">
        <f t="shared" si="554"/>
        <v>0.40374331550802139</v>
      </c>
      <c r="P1281" s="16">
        <f t="shared" si="555"/>
        <v>205.33927316640248</v>
      </c>
      <c r="Q1281" s="21">
        <f t="shared" si="556"/>
        <v>-54.339273166402478</v>
      </c>
      <c r="R1281" s="27">
        <f t="shared" si="557"/>
        <v>-10867.854633280496</v>
      </c>
      <c r="S1281" s="9">
        <f ca="1">Daten!K1281</f>
        <v>4996</v>
      </c>
      <c r="T1281" s="9">
        <f ca="1">Daten!L1281</f>
        <v>26315</v>
      </c>
      <c r="U1281" s="9">
        <f ca="1">Daten!M1281</f>
        <v>14951</v>
      </c>
      <c r="V1281" s="9">
        <f ca="1">Daten!N1281</f>
        <v>500</v>
      </c>
      <c r="W1281" s="9">
        <f ca="1">Daten!O1281</f>
        <v>500</v>
      </c>
      <c r="X1281" s="23">
        <f t="shared" ca="1" si="558"/>
        <v>46262</v>
      </c>
      <c r="Y1281" s="9">
        <f t="shared" ca="1" si="559"/>
        <v>178776.39538545537</v>
      </c>
      <c r="Z1281" s="21">
        <f t="shared" ca="1" si="560"/>
        <v>-132514.39538545537</v>
      </c>
      <c r="AA1281" s="27">
        <f t="shared" ca="1" si="561"/>
        <v>13251.439538545537</v>
      </c>
      <c r="AB1281" s="32">
        <f t="shared" ca="1" si="562"/>
        <v>-3056.1542480542394</v>
      </c>
      <c r="AC1281" s="31">
        <f t="shared" ca="1" si="563"/>
        <v>0</v>
      </c>
      <c r="AG1281" s="26">
        <f t="shared" ca="1" si="564"/>
        <v>0</v>
      </c>
      <c r="AH1281" s="26">
        <f t="shared" ca="1" si="565"/>
        <v>0</v>
      </c>
      <c r="AI1281" s="26">
        <f t="shared" ca="1" si="566"/>
        <v>0</v>
      </c>
      <c r="AJ1281" s="26">
        <f t="shared" ca="1" si="567"/>
        <v>1</v>
      </c>
      <c r="AK1281" s="26">
        <f t="shared" ca="1" si="568"/>
        <v>0</v>
      </c>
      <c r="AL1281" s="26">
        <f t="shared" ca="1" si="569"/>
        <v>0</v>
      </c>
      <c r="AM1281" s="26">
        <f t="shared" ca="1" si="570"/>
        <v>0</v>
      </c>
      <c r="AN1281" s="26">
        <f ca="1">IF(AM1281=0,0,COUNTIF($AM$19:AM1281,C1281*10+1))</f>
        <v>0</v>
      </c>
      <c r="AO1281" s="21">
        <f t="shared" ca="1" si="571"/>
        <v>0</v>
      </c>
      <c r="AP1281" s="33">
        <f t="shared" ca="1" si="572"/>
        <v>0</v>
      </c>
      <c r="AQ1281" s="24"/>
      <c r="AR1281" s="155">
        <f ca="1">ROUND(Zsfg!$C$11/'Z1'!$AL$2120*'Z1'!AL1281,0)</f>
        <v>0</v>
      </c>
      <c r="AS1281" s="26">
        <f t="shared" ca="1" si="574"/>
        <v>0</v>
      </c>
      <c r="AT1281" s="26">
        <f ca="1">IF(AS1281=0,0,COUNTIF($AS$19:AS1281,C1281*10+1))</f>
        <v>0</v>
      </c>
      <c r="AU1281" s="21">
        <f t="shared" ca="1" si="575"/>
        <v>0</v>
      </c>
      <c r="AV1281" s="33">
        <f t="shared" ca="1" si="573"/>
        <v>0</v>
      </c>
    </row>
    <row r="1282" spans="1:48" x14ac:dyDescent="0.2">
      <c r="A1282" s="15">
        <f>Daten!A1282</f>
        <v>41726</v>
      </c>
      <c r="B1282" s="8" t="str">
        <f>Daten!B1282</f>
        <v>Pöndorf</v>
      </c>
      <c r="C1282" s="15">
        <f t="shared" si="548"/>
        <v>4</v>
      </c>
      <c r="D1282" s="10">
        <f>Daten!D1282</f>
        <v>0</v>
      </c>
      <c r="E1282" s="9">
        <f>Daten!E1282</f>
        <v>2407</v>
      </c>
      <c r="F1282" s="9">
        <f>Daten!F1282</f>
        <v>2305</v>
      </c>
      <c r="G1282" s="27">
        <f t="shared" si="549"/>
        <v>102</v>
      </c>
      <c r="H1282" s="29">
        <f t="shared" si="550"/>
        <v>4.4251626898047722E-2</v>
      </c>
      <c r="I1282" s="21">
        <f t="shared" si="551"/>
        <v>36.991704551774923</v>
      </c>
      <c r="J1282" s="21">
        <f t="shared" si="552"/>
        <v>65.008295448225084</v>
      </c>
      <c r="K1282" s="27">
        <f t="shared" si="553"/>
        <v>-32504.147724112543</v>
      </c>
      <c r="L1282" s="16">
        <f>Daten!G1282</f>
        <v>389</v>
      </c>
      <c r="M1282" s="16">
        <f>Daten!H1282</f>
        <v>1626</v>
      </c>
      <c r="N1282" s="16">
        <f>Daten!I1282</f>
        <v>392</v>
      </c>
      <c r="O1282" s="28">
        <f t="shared" si="554"/>
        <v>0.48031980319803197</v>
      </c>
      <c r="P1282" s="16">
        <f t="shared" si="555"/>
        <v>892.73170633307609</v>
      </c>
      <c r="Q1282" s="21">
        <f t="shared" si="556"/>
        <v>-111.73170633307609</v>
      </c>
      <c r="R1282" s="27">
        <f t="shared" si="557"/>
        <v>-22346.341266615218</v>
      </c>
      <c r="S1282" s="9">
        <f ca="1">Daten!K1282</f>
        <v>28800</v>
      </c>
      <c r="T1282" s="9">
        <f ca="1">Daten!L1282</f>
        <v>150019</v>
      </c>
      <c r="U1282" s="9">
        <f ca="1">Daten!M1282</f>
        <v>324469</v>
      </c>
      <c r="V1282" s="9">
        <f ca="1">Daten!N1282</f>
        <v>500</v>
      </c>
      <c r="W1282" s="9">
        <f ca="1">Daten!O1282</f>
        <v>500</v>
      </c>
      <c r="X1282" s="23">
        <f t="shared" ca="1" si="558"/>
        <v>503288</v>
      </c>
      <c r="Y1282" s="9">
        <f t="shared" ca="1" si="559"/>
        <v>819647.20703388774</v>
      </c>
      <c r="Z1282" s="21">
        <f t="shared" ca="1" si="560"/>
        <v>-316359.20703388774</v>
      </c>
      <c r="AA1282" s="27">
        <f t="shared" ca="1" si="561"/>
        <v>31635.920703388776</v>
      </c>
      <c r="AB1282" s="32">
        <f t="shared" ca="1" si="562"/>
        <v>-23214.568287338985</v>
      </c>
      <c r="AC1282" s="31">
        <f t="shared" ca="1" si="563"/>
        <v>0</v>
      </c>
      <c r="AG1282" s="26">
        <f t="shared" ca="1" si="564"/>
        <v>0</v>
      </c>
      <c r="AH1282" s="26">
        <f t="shared" ca="1" si="565"/>
        <v>0</v>
      </c>
      <c r="AI1282" s="26">
        <f t="shared" ca="1" si="566"/>
        <v>0</v>
      </c>
      <c r="AJ1282" s="26">
        <f t="shared" ca="1" si="567"/>
        <v>1</v>
      </c>
      <c r="AK1282" s="26">
        <f t="shared" ca="1" si="568"/>
        <v>0</v>
      </c>
      <c r="AL1282" s="26">
        <f t="shared" ca="1" si="569"/>
        <v>0</v>
      </c>
      <c r="AM1282" s="26">
        <f t="shared" ca="1" si="570"/>
        <v>0</v>
      </c>
      <c r="AN1282" s="26">
        <f ca="1">IF(AM1282=0,0,COUNTIF($AM$19:AM1282,C1282*10+1))</f>
        <v>0</v>
      </c>
      <c r="AO1282" s="21">
        <f t="shared" ca="1" si="571"/>
        <v>0</v>
      </c>
      <c r="AP1282" s="33">
        <f t="shared" ca="1" si="572"/>
        <v>0</v>
      </c>
      <c r="AQ1282" s="24"/>
      <c r="AR1282" s="155">
        <f ca="1">ROUND(Zsfg!$C$11/'Z1'!$AL$2120*'Z1'!AL1282,0)</f>
        <v>0</v>
      </c>
      <c r="AS1282" s="26">
        <f t="shared" ca="1" si="574"/>
        <v>0</v>
      </c>
      <c r="AT1282" s="26">
        <f ca="1">IF(AS1282=0,0,COUNTIF($AS$19:AS1282,C1282*10+1))</f>
        <v>0</v>
      </c>
      <c r="AU1282" s="21">
        <f t="shared" ca="1" si="575"/>
        <v>0</v>
      </c>
      <c r="AV1282" s="33">
        <f t="shared" ca="1" si="573"/>
        <v>0</v>
      </c>
    </row>
    <row r="1283" spans="1:48" x14ac:dyDescent="0.2">
      <c r="A1283" s="15">
        <f>Daten!A1283</f>
        <v>41727</v>
      </c>
      <c r="B1283" s="8" t="str">
        <f>Daten!B1283</f>
        <v>Puchkirchen am Trattberg</v>
      </c>
      <c r="C1283" s="15">
        <f t="shared" si="548"/>
        <v>4</v>
      </c>
      <c r="D1283" s="10">
        <f>Daten!D1283</f>
        <v>0</v>
      </c>
      <c r="E1283" s="9">
        <f>Daten!E1283</f>
        <v>1076</v>
      </c>
      <c r="F1283" s="9">
        <f>Daten!F1283</f>
        <v>1004</v>
      </c>
      <c r="G1283" s="27">
        <f t="shared" si="549"/>
        <v>72</v>
      </c>
      <c r="H1283" s="29">
        <f t="shared" si="550"/>
        <v>7.1713147410358571E-2</v>
      </c>
      <c r="I1283" s="21">
        <f t="shared" si="551"/>
        <v>16.112655691966172</v>
      </c>
      <c r="J1283" s="21">
        <f t="shared" si="552"/>
        <v>55.887344308033832</v>
      </c>
      <c r="K1283" s="27">
        <f t="shared" si="553"/>
        <v>-27943.672154016916</v>
      </c>
      <c r="L1283" s="16">
        <f>Daten!G1283</f>
        <v>213</v>
      </c>
      <c r="M1283" s="16">
        <f>Daten!H1283</f>
        <v>712</v>
      </c>
      <c r="N1283" s="16">
        <f>Daten!I1283</f>
        <v>151</v>
      </c>
      <c r="O1283" s="28">
        <f t="shared" si="554"/>
        <v>0.5112359550561798</v>
      </c>
      <c r="P1283" s="16">
        <f t="shared" si="555"/>
        <v>390.91326870181433</v>
      </c>
      <c r="Q1283" s="21">
        <f t="shared" si="556"/>
        <v>-26.913268701814332</v>
      </c>
      <c r="R1283" s="27">
        <f t="shared" si="557"/>
        <v>-5382.6537403628663</v>
      </c>
      <c r="S1283" s="9">
        <f ca="1">Daten!K1283</f>
        <v>4730</v>
      </c>
      <c r="T1283" s="9">
        <f ca="1">Daten!L1283</f>
        <v>48640</v>
      </c>
      <c r="U1283" s="9">
        <f ca="1">Daten!M1283</f>
        <v>134426</v>
      </c>
      <c r="V1283" s="9">
        <f ca="1">Daten!N1283</f>
        <v>500</v>
      </c>
      <c r="W1283" s="9">
        <f ca="1">Daten!O1283</f>
        <v>500</v>
      </c>
      <c r="X1283" s="23">
        <f t="shared" ca="1" si="558"/>
        <v>187796</v>
      </c>
      <c r="Y1283" s="9">
        <f t="shared" ca="1" si="559"/>
        <v>366406.47892333328</v>
      </c>
      <c r="Z1283" s="21">
        <f t="shared" ca="1" si="560"/>
        <v>-178610.47892333328</v>
      </c>
      <c r="AA1283" s="27">
        <f t="shared" ca="1" si="561"/>
        <v>17861.047892333328</v>
      </c>
      <c r="AB1283" s="32">
        <f t="shared" ca="1" si="562"/>
        <v>-15465.278002046456</v>
      </c>
      <c r="AC1283" s="31">
        <f t="shared" ca="1" si="563"/>
        <v>0</v>
      </c>
      <c r="AG1283" s="26">
        <f t="shared" ca="1" si="564"/>
        <v>0</v>
      </c>
      <c r="AH1283" s="26">
        <f t="shared" ca="1" si="565"/>
        <v>0</v>
      </c>
      <c r="AI1283" s="26">
        <f t="shared" ca="1" si="566"/>
        <v>0</v>
      </c>
      <c r="AJ1283" s="26">
        <f t="shared" ca="1" si="567"/>
        <v>1</v>
      </c>
      <c r="AK1283" s="26">
        <f t="shared" ca="1" si="568"/>
        <v>0</v>
      </c>
      <c r="AL1283" s="26">
        <f t="shared" ca="1" si="569"/>
        <v>0</v>
      </c>
      <c r="AM1283" s="26">
        <f t="shared" ca="1" si="570"/>
        <v>0</v>
      </c>
      <c r="AN1283" s="26">
        <f ca="1">IF(AM1283=0,0,COUNTIF($AM$19:AM1283,C1283*10+1))</f>
        <v>0</v>
      </c>
      <c r="AO1283" s="21">
        <f t="shared" ca="1" si="571"/>
        <v>0</v>
      </c>
      <c r="AP1283" s="33">
        <f t="shared" ca="1" si="572"/>
        <v>0</v>
      </c>
      <c r="AQ1283" s="24"/>
      <c r="AR1283" s="155">
        <f ca="1">ROUND(Zsfg!$C$11/'Z1'!$AL$2120*'Z1'!AL1283,0)</f>
        <v>0</v>
      </c>
      <c r="AS1283" s="26">
        <f t="shared" ca="1" si="574"/>
        <v>0</v>
      </c>
      <c r="AT1283" s="26">
        <f ca="1">IF(AS1283=0,0,COUNTIF($AS$19:AS1283,C1283*10+1))</f>
        <v>0</v>
      </c>
      <c r="AU1283" s="21">
        <f t="shared" ca="1" si="575"/>
        <v>0</v>
      </c>
      <c r="AV1283" s="33">
        <f t="shared" ca="1" si="573"/>
        <v>0</v>
      </c>
    </row>
    <row r="1284" spans="1:48" x14ac:dyDescent="0.2">
      <c r="A1284" s="15">
        <f>Daten!A1284</f>
        <v>41728</v>
      </c>
      <c r="B1284" s="8" t="str">
        <f>Daten!B1284</f>
        <v>Pühret</v>
      </c>
      <c r="C1284" s="15">
        <f t="shared" si="548"/>
        <v>4</v>
      </c>
      <c r="D1284" s="10">
        <f>Daten!D1284</f>
        <v>0</v>
      </c>
      <c r="E1284" s="9">
        <f>Daten!E1284</f>
        <v>615</v>
      </c>
      <c r="F1284" s="9">
        <f>Daten!F1284</f>
        <v>608</v>
      </c>
      <c r="G1284" s="27">
        <f t="shared" si="549"/>
        <v>7</v>
      </c>
      <c r="H1284" s="29">
        <f t="shared" si="550"/>
        <v>1.1513157894736841E-2</v>
      </c>
      <c r="I1284" s="21">
        <f t="shared" si="551"/>
        <v>9.7574648015093945</v>
      </c>
      <c r="J1284" s="21">
        <f t="shared" si="552"/>
        <v>-2.7574648015093945</v>
      </c>
      <c r="K1284" s="27">
        <f t="shared" si="553"/>
        <v>1378.7324007546972</v>
      </c>
      <c r="L1284" s="16">
        <f>Daten!G1284</f>
        <v>111</v>
      </c>
      <c r="M1284" s="16">
        <f>Daten!H1284</f>
        <v>406</v>
      </c>
      <c r="N1284" s="16">
        <f>Daten!I1284</f>
        <v>98</v>
      </c>
      <c r="O1284" s="28">
        <f t="shared" si="554"/>
        <v>0.51477832512315269</v>
      </c>
      <c r="P1284" s="16">
        <f t="shared" si="555"/>
        <v>222.90840883839414</v>
      </c>
      <c r="Q1284" s="21">
        <f t="shared" si="556"/>
        <v>-13.908408838394138</v>
      </c>
      <c r="R1284" s="27">
        <f t="shared" si="557"/>
        <v>-2781.6817676788278</v>
      </c>
      <c r="S1284" s="9">
        <f ca="1">Daten!K1284</f>
        <v>5016</v>
      </c>
      <c r="T1284" s="9">
        <f ca="1">Daten!L1284</f>
        <v>29936</v>
      </c>
      <c r="U1284" s="9">
        <f ca="1">Daten!M1284</f>
        <v>19966</v>
      </c>
      <c r="V1284" s="9">
        <f ca="1">Daten!N1284</f>
        <v>500</v>
      </c>
      <c r="W1284" s="9">
        <f ca="1">Daten!O1284</f>
        <v>500</v>
      </c>
      <c r="X1284" s="23">
        <f t="shared" ca="1" si="558"/>
        <v>54918</v>
      </c>
      <c r="Y1284" s="9">
        <f t="shared" ca="1" si="559"/>
        <v>209423.77745153345</v>
      </c>
      <c r="Z1284" s="21">
        <f t="shared" ca="1" si="560"/>
        <v>-154505.77745153345</v>
      </c>
      <c r="AA1284" s="27">
        <f t="shared" ca="1" si="561"/>
        <v>15450.577745153345</v>
      </c>
      <c r="AB1284" s="32">
        <f t="shared" ca="1" si="562"/>
        <v>14047.628378229214</v>
      </c>
      <c r="AC1284" s="31">
        <f t="shared" ca="1" si="563"/>
        <v>14047.628378229214</v>
      </c>
      <c r="AG1284" s="26">
        <f t="shared" ca="1" si="564"/>
        <v>1378.7324007546972</v>
      </c>
      <c r="AH1284" s="26">
        <f t="shared" ca="1" si="565"/>
        <v>15450.577745153345</v>
      </c>
      <c r="AI1284" s="26">
        <f t="shared" ca="1" si="566"/>
        <v>16829.310145908043</v>
      </c>
      <c r="AJ1284" s="26">
        <f t="shared" ca="1" si="567"/>
        <v>1</v>
      </c>
      <c r="AK1284" s="26">
        <f t="shared" ca="1" si="568"/>
        <v>16829.310145908043</v>
      </c>
      <c r="AL1284" s="26">
        <f t="shared" ca="1" si="569"/>
        <v>17778</v>
      </c>
      <c r="AM1284" s="26">
        <f t="shared" ca="1" si="570"/>
        <v>41</v>
      </c>
      <c r="AN1284" s="26">
        <f ca="1">IF(AM1284=0,0,COUNTIF($AM$19:AM1284,C1284*10+1))</f>
        <v>177</v>
      </c>
      <c r="AO1284" s="21">
        <f t="shared" ca="1" si="571"/>
        <v>0</v>
      </c>
      <c r="AP1284" s="33">
        <f t="shared" ca="1" si="572"/>
        <v>17778</v>
      </c>
      <c r="AQ1284" s="24"/>
      <c r="AR1284" s="155">
        <f ca="1">ROUND(Zsfg!$C$11/'Z1'!$AL$2120*'Z1'!AL1284,0)</f>
        <v>14829</v>
      </c>
      <c r="AS1284" s="26">
        <f t="shared" ca="1" si="574"/>
        <v>41</v>
      </c>
      <c r="AT1284" s="26">
        <f ca="1">IF(AS1284=0,0,COUNTIF($AS$19:AS1284,C1284*10+1))</f>
        <v>177</v>
      </c>
      <c r="AU1284" s="21">
        <f t="shared" ca="1" si="575"/>
        <v>0</v>
      </c>
      <c r="AV1284" s="33">
        <f t="shared" ca="1" si="573"/>
        <v>14829</v>
      </c>
    </row>
    <row r="1285" spans="1:48" x14ac:dyDescent="0.2">
      <c r="A1285" s="15">
        <f>Daten!A1285</f>
        <v>41729</v>
      </c>
      <c r="B1285" s="8" t="str">
        <f>Daten!B1285</f>
        <v>Redleiten</v>
      </c>
      <c r="C1285" s="15">
        <f t="shared" si="548"/>
        <v>4</v>
      </c>
      <c r="D1285" s="10">
        <f>Daten!D1285</f>
        <v>0</v>
      </c>
      <c r="E1285" s="9">
        <f>Daten!E1285</f>
        <v>539</v>
      </c>
      <c r="F1285" s="9">
        <f>Daten!F1285</f>
        <v>502</v>
      </c>
      <c r="G1285" s="27">
        <f t="shared" si="549"/>
        <v>37</v>
      </c>
      <c r="H1285" s="29">
        <f t="shared" si="550"/>
        <v>7.370517928286853E-2</v>
      </c>
      <c r="I1285" s="21">
        <f t="shared" si="551"/>
        <v>8.0563278459830858</v>
      </c>
      <c r="J1285" s="21">
        <f t="shared" si="552"/>
        <v>28.943672154016916</v>
      </c>
      <c r="K1285" s="27">
        <f t="shared" si="553"/>
        <v>-14471.836077008458</v>
      </c>
      <c r="L1285" s="16">
        <f>Daten!G1285</f>
        <v>100</v>
      </c>
      <c r="M1285" s="16">
        <f>Daten!H1285</f>
        <v>369</v>
      </c>
      <c r="N1285" s="16">
        <f>Daten!I1285</f>
        <v>70</v>
      </c>
      <c r="O1285" s="28">
        <f t="shared" si="554"/>
        <v>0.46070460704607047</v>
      </c>
      <c r="P1285" s="16">
        <f t="shared" si="555"/>
        <v>202.59409571765377</v>
      </c>
      <c r="Q1285" s="21">
        <f t="shared" si="556"/>
        <v>-32.594095717653772</v>
      </c>
      <c r="R1285" s="27">
        <f t="shared" si="557"/>
        <v>-6518.8191435307544</v>
      </c>
      <c r="S1285" s="9">
        <f ca="1">Daten!K1285</f>
        <v>8881</v>
      </c>
      <c r="T1285" s="9">
        <f ca="1">Daten!L1285</f>
        <v>26455</v>
      </c>
      <c r="U1285" s="9">
        <f ca="1">Daten!M1285</f>
        <v>36747</v>
      </c>
      <c r="V1285" s="9">
        <f ca="1">Daten!N1285</f>
        <v>500</v>
      </c>
      <c r="W1285" s="9">
        <f ca="1">Daten!O1285</f>
        <v>500</v>
      </c>
      <c r="X1285" s="23">
        <f t="shared" ca="1" si="558"/>
        <v>72083</v>
      </c>
      <c r="Y1285" s="9">
        <f t="shared" ca="1" si="559"/>
        <v>183543.76592906751</v>
      </c>
      <c r="Z1285" s="21">
        <f t="shared" ca="1" si="560"/>
        <v>-111460.76592906751</v>
      </c>
      <c r="AA1285" s="27">
        <f t="shared" ca="1" si="561"/>
        <v>11146.076592906751</v>
      </c>
      <c r="AB1285" s="32">
        <f t="shared" ca="1" si="562"/>
        <v>-9844.5786276324634</v>
      </c>
      <c r="AC1285" s="31">
        <f t="shared" ca="1" si="563"/>
        <v>0</v>
      </c>
      <c r="AG1285" s="26">
        <f t="shared" ca="1" si="564"/>
        <v>0</v>
      </c>
      <c r="AH1285" s="26">
        <f t="shared" ca="1" si="565"/>
        <v>0</v>
      </c>
      <c r="AI1285" s="26">
        <f t="shared" ca="1" si="566"/>
        <v>0</v>
      </c>
      <c r="AJ1285" s="26">
        <f t="shared" ca="1" si="567"/>
        <v>1</v>
      </c>
      <c r="AK1285" s="26">
        <f t="shared" ca="1" si="568"/>
        <v>0</v>
      </c>
      <c r="AL1285" s="26">
        <f t="shared" ca="1" si="569"/>
        <v>0</v>
      </c>
      <c r="AM1285" s="26">
        <f t="shared" ca="1" si="570"/>
        <v>0</v>
      </c>
      <c r="AN1285" s="26">
        <f ca="1">IF(AM1285=0,0,COUNTIF($AM$19:AM1285,C1285*10+1))</f>
        <v>0</v>
      </c>
      <c r="AO1285" s="21">
        <f t="shared" ca="1" si="571"/>
        <v>0</v>
      </c>
      <c r="AP1285" s="33">
        <f t="shared" ca="1" si="572"/>
        <v>0</v>
      </c>
      <c r="AQ1285" s="24"/>
      <c r="AR1285" s="155">
        <f ca="1">ROUND(Zsfg!$C$11/'Z1'!$AL$2120*'Z1'!AL1285,0)</f>
        <v>0</v>
      </c>
      <c r="AS1285" s="26">
        <f t="shared" ca="1" si="574"/>
        <v>0</v>
      </c>
      <c r="AT1285" s="26">
        <f ca="1">IF(AS1285=0,0,COUNTIF($AS$19:AS1285,C1285*10+1))</f>
        <v>0</v>
      </c>
      <c r="AU1285" s="21">
        <f t="shared" ca="1" si="575"/>
        <v>0</v>
      </c>
      <c r="AV1285" s="33">
        <f t="shared" ca="1" si="573"/>
        <v>0</v>
      </c>
    </row>
    <row r="1286" spans="1:48" x14ac:dyDescent="0.2">
      <c r="A1286" s="15">
        <f>Daten!A1286</f>
        <v>41730</v>
      </c>
      <c r="B1286" s="8" t="str">
        <f>Daten!B1286</f>
        <v>Redlham</v>
      </c>
      <c r="C1286" s="15">
        <f t="shared" si="548"/>
        <v>4</v>
      </c>
      <c r="D1286" s="10">
        <f>Daten!D1286</f>
        <v>0</v>
      </c>
      <c r="E1286" s="9">
        <f>Daten!E1286</f>
        <v>1599</v>
      </c>
      <c r="F1286" s="9">
        <f>Daten!F1286</f>
        <v>1485</v>
      </c>
      <c r="G1286" s="27">
        <f t="shared" si="549"/>
        <v>114</v>
      </c>
      <c r="H1286" s="29">
        <f t="shared" si="550"/>
        <v>7.6767676767676762E-2</v>
      </c>
      <c r="I1286" s="21">
        <f t="shared" si="551"/>
        <v>23.831965839212913</v>
      </c>
      <c r="J1286" s="21">
        <f t="shared" si="552"/>
        <v>90.168034160787087</v>
      </c>
      <c r="K1286" s="27">
        <f t="shared" si="553"/>
        <v>-45084.017080393547</v>
      </c>
      <c r="L1286" s="16">
        <f>Daten!G1286</f>
        <v>237</v>
      </c>
      <c r="M1286" s="16">
        <f>Daten!H1286</f>
        <v>1087</v>
      </c>
      <c r="N1286" s="16">
        <f>Daten!I1286</f>
        <v>275</v>
      </c>
      <c r="O1286" s="28">
        <f t="shared" si="554"/>
        <v>0.47102115915363385</v>
      </c>
      <c r="P1286" s="16">
        <f t="shared" si="555"/>
        <v>596.80157735796661</v>
      </c>
      <c r="Q1286" s="21">
        <f t="shared" si="556"/>
        <v>-84.801577357966607</v>
      </c>
      <c r="R1286" s="27">
        <f t="shared" si="557"/>
        <v>-16960.31547159332</v>
      </c>
      <c r="S1286" s="9">
        <f ca="1">Daten!K1286</f>
        <v>5015</v>
      </c>
      <c r="T1286" s="9">
        <f ca="1">Daten!L1286</f>
        <v>129937</v>
      </c>
      <c r="U1286" s="9">
        <f ca="1">Daten!M1286</f>
        <v>765792</v>
      </c>
      <c r="V1286" s="9">
        <f ca="1">Daten!N1286</f>
        <v>500</v>
      </c>
      <c r="W1286" s="9">
        <f ca="1">Daten!O1286</f>
        <v>500</v>
      </c>
      <c r="X1286" s="23">
        <f t="shared" ca="1" si="558"/>
        <v>900744</v>
      </c>
      <c r="Y1286" s="9">
        <f t="shared" ca="1" si="559"/>
        <v>544501.8213739869</v>
      </c>
      <c r="Z1286" s="21">
        <f t="shared" ca="1" si="560"/>
        <v>356242.1786260131</v>
      </c>
      <c r="AA1286" s="27">
        <f t="shared" ca="1" si="561"/>
        <v>-35624.217862601312</v>
      </c>
      <c r="AB1286" s="32">
        <f t="shared" ca="1" si="562"/>
        <v>-97668.550414588186</v>
      </c>
      <c r="AC1286" s="31">
        <f t="shared" ca="1" si="563"/>
        <v>0</v>
      </c>
      <c r="AG1286" s="26">
        <f t="shared" ca="1" si="564"/>
        <v>0</v>
      </c>
      <c r="AH1286" s="26">
        <f t="shared" ca="1" si="565"/>
        <v>0</v>
      </c>
      <c r="AI1286" s="26">
        <f t="shared" ca="1" si="566"/>
        <v>0</v>
      </c>
      <c r="AJ1286" s="26">
        <f t="shared" ca="1" si="567"/>
        <v>1</v>
      </c>
      <c r="AK1286" s="26">
        <f t="shared" ca="1" si="568"/>
        <v>0</v>
      </c>
      <c r="AL1286" s="26">
        <f t="shared" ca="1" si="569"/>
        <v>0</v>
      </c>
      <c r="AM1286" s="26">
        <f t="shared" ca="1" si="570"/>
        <v>0</v>
      </c>
      <c r="AN1286" s="26">
        <f ca="1">IF(AM1286=0,0,COUNTIF($AM$19:AM1286,C1286*10+1))</f>
        <v>0</v>
      </c>
      <c r="AO1286" s="21">
        <f t="shared" ca="1" si="571"/>
        <v>0</v>
      </c>
      <c r="AP1286" s="33">
        <f t="shared" ca="1" si="572"/>
        <v>0</v>
      </c>
      <c r="AQ1286" s="24"/>
      <c r="AR1286" s="155">
        <f ca="1">ROUND(Zsfg!$C$11/'Z1'!$AL$2120*'Z1'!AL1286,0)</f>
        <v>0</v>
      </c>
      <c r="AS1286" s="26">
        <f t="shared" ca="1" si="574"/>
        <v>0</v>
      </c>
      <c r="AT1286" s="26">
        <f ca="1">IF(AS1286=0,0,COUNTIF($AS$19:AS1286,C1286*10+1))</f>
        <v>0</v>
      </c>
      <c r="AU1286" s="21">
        <f t="shared" ca="1" si="575"/>
        <v>0</v>
      </c>
      <c r="AV1286" s="33">
        <f t="shared" ca="1" si="573"/>
        <v>0</v>
      </c>
    </row>
    <row r="1287" spans="1:48" x14ac:dyDescent="0.2">
      <c r="A1287" s="15">
        <f>Daten!A1287</f>
        <v>41731</v>
      </c>
      <c r="B1287" s="8" t="str">
        <f>Daten!B1287</f>
        <v>Regau</v>
      </c>
      <c r="C1287" s="15">
        <f t="shared" si="548"/>
        <v>4</v>
      </c>
      <c r="D1287" s="10">
        <f>Daten!D1287</f>
        <v>0</v>
      </c>
      <c r="E1287" s="9">
        <f>Daten!E1287</f>
        <v>6707</v>
      </c>
      <c r="F1287" s="9">
        <f>Daten!F1287</f>
        <v>6485</v>
      </c>
      <c r="G1287" s="27">
        <f t="shared" si="549"/>
        <v>222</v>
      </c>
      <c r="H1287" s="29">
        <f t="shared" si="550"/>
        <v>3.4232845026985349E-2</v>
      </c>
      <c r="I1287" s="21">
        <f t="shared" si="551"/>
        <v>104.07427506215201</v>
      </c>
      <c r="J1287" s="21">
        <f t="shared" si="552"/>
        <v>117.92572493784799</v>
      </c>
      <c r="K1287" s="27">
        <f t="shared" si="553"/>
        <v>-58962.862468923995</v>
      </c>
      <c r="L1287" s="16">
        <f>Daten!G1287</f>
        <v>1109</v>
      </c>
      <c r="M1287" s="16">
        <f>Daten!H1287</f>
        <v>4524</v>
      </c>
      <c r="N1287" s="16">
        <f>Daten!I1287</f>
        <v>1074</v>
      </c>
      <c r="O1287" s="28">
        <f t="shared" si="554"/>
        <v>0.48253757736516356</v>
      </c>
      <c r="P1287" s="16">
        <f t="shared" si="555"/>
        <v>2483.8365556278204</v>
      </c>
      <c r="Q1287" s="21">
        <f t="shared" si="556"/>
        <v>-300.83655562782042</v>
      </c>
      <c r="R1287" s="27">
        <f t="shared" si="557"/>
        <v>-60167.311125564083</v>
      </c>
      <c r="S1287" s="9">
        <f ca="1">Daten!K1287</f>
        <v>16052</v>
      </c>
      <c r="T1287" s="9">
        <f ca="1">Daten!L1287</f>
        <v>538468</v>
      </c>
      <c r="U1287" s="9">
        <f ca="1">Daten!M1287</f>
        <v>2469416</v>
      </c>
      <c r="V1287" s="9">
        <f ca="1">Daten!N1287</f>
        <v>500</v>
      </c>
      <c r="W1287" s="9">
        <f ca="1">Daten!O1287</f>
        <v>500</v>
      </c>
      <c r="X1287" s="23">
        <f t="shared" ca="1" si="558"/>
        <v>3023936</v>
      </c>
      <c r="Y1287" s="9">
        <f t="shared" ca="1" si="559"/>
        <v>2283911.0168576175</v>
      </c>
      <c r="Z1287" s="21">
        <f t="shared" ca="1" si="560"/>
        <v>740024.98314238247</v>
      </c>
      <c r="AA1287" s="27">
        <f t="shared" ca="1" si="561"/>
        <v>-74002.498314238255</v>
      </c>
      <c r="AB1287" s="32">
        <f t="shared" ca="1" si="562"/>
        <v>-193132.67190872633</v>
      </c>
      <c r="AC1287" s="31">
        <f t="shared" ca="1" si="563"/>
        <v>0</v>
      </c>
      <c r="AG1287" s="26">
        <f t="shared" ca="1" si="564"/>
        <v>0</v>
      </c>
      <c r="AH1287" s="26">
        <f t="shared" ca="1" si="565"/>
        <v>0</v>
      </c>
      <c r="AI1287" s="26">
        <f t="shared" ca="1" si="566"/>
        <v>0</v>
      </c>
      <c r="AJ1287" s="26">
        <f t="shared" ca="1" si="567"/>
        <v>1</v>
      </c>
      <c r="AK1287" s="26">
        <f t="shared" ca="1" si="568"/>
        <v>0</v>
      </c>
      <c r="AL1287" s="26">
        <f t="shared" ca="1" si="569"/>
        <v>0</v>
      </c>
      <c r="AM1287" s="26">
        <f t="shared" ca="1" si="570"/>
        <v>0</v>
      </c>
      <c r="AN1287" s="26">
        <f ca="1">IF(AM1287=0,0,COUNTIF($AM$19:AM1287,C1287*10+1))</f>
        <v>0</v>
      </c>
      <c r="AO1287" s="21">
        <f t="shared" ca="1" si="571"/>
        <v>0</v>
      </c>
      <c r="AP1287" s="33">
        <f t="shared" ca="1" si="572"/>
        <v>0</v>
      </c>
      <c r="AQ1287" s="24"/>
      <c r="AR1287" s="155">
        <f ca="1">ROUND(Zsfg!$C$11/'Z1'!$AL$2120*'Z1'!AL1287,0)</f>
        <v>0</v>
      </c>
      <c r="AS1287" s="26">
        <f t="shared" ca="1" si="574"/>
        <v>0</v>
      </c>
      <c r="AT1287" s="26">
        <f ca="1">IF(AS1287=0,0,COUNTIF($AS$19:AS1287,C1287*10+1))</f>
        <v>0</v>
      </c>
      <c r="AU1287" s="21">
        <f t="shared" ca="1" si="575"/>
        <v>0</v>
      </c>
      <c r="AV1287" s="33">
        <f t="shared" ca="1" si="573"/>
        <v>0</v>
      </c>
    </row>
    <row r="1288" spans="1:48" x14ac:dyDescent="0.2">
      <c r="A1288" s="15">
        <f>Daten!A1288</f>
        <v>41732</v>
      </c>
      <c r="B1288" s="8" t="str">
        <f>Daten!B1288</f>
        <v>Rüstorf</v>
      </c>
      <c r="C1288" s="15">
        <f t="shared" si="548"/>
        <v>4</v>
      </c>
      <c r="D1288" s="10">
        <f>Daten!D1288</f>
        <v>0</v>
      </c>
      <c r="E1288" s="9">
        <f>Daten!E1288</f>
        <v>2095</v>
      </c>
      <c r="F1288" s="9">
        <f>Daten!F1288</f>
        <v>2008</v>
      </c>
      <c r="G1288" s="27">
        <f t="shared" si="549"/>
        <v>87</v>
      </c>
      <c r="H1288" s="29">
        <f t="shared" si="550"/>
        <v>4.3326693227091637E-2</v>
      </c>
      <c r="I1288" s="21">
        <f t="shared" si="551"/>
        <v>32.225311383932343</v>
      </c>
      <c r="J1288" s="21">
        <f t="shared" si="552"/>
        <v>54.774688616067657</v>
      </c>
      <c r="K1288" s="27">
        <f t="shared" si="553"/>
        <v>-27387.344308033829</v>
      </c>
      <c r="L1288" s="16">
        <f>Daten!G1288</f>
        <v>332</v>
      </c>
      <c r="M1288" s="16">
        <f>Daten!H1288</f>
        <v>1403</v>
      </c>
      <c r="N1288" s="16">
        <f>Daten!I1288</f>
        <v>360</v>
      </c>
      <c r="O1288" s="28">
        <f t="shared" si="554"/>
        <v>0.49322879543834641</v>
      </c>
      <c r="P1288" s="16">
        <f t="shared" si="555"/>
        <v>770.29679211888413</v>
      </c>
      <c r="Q1288" s="21">
        <f t="shared" si="556"/>
        <v>-78.296792118884127</v>
      </c>
      <c r="R1288" s="27">
        <f t="shared" si="557"/>
        <v>-15659.358423776826</v>
      </c>
      <c r="S1288" s="9">
        <f ca="1">Daten!K1288</f>
        <v>9075</v>
      </c>
      <c r="T1288" s="9">
        <f ca="1">Daten!L1288</f>
        <v>122275</v>
      </c>
      <c r="U1288" s="9">
        <f ca="1">Daten!M1288</f>
        <v>544765</v>
      </c>
      <c r="V1288" s="9">
        <f ca="1">Daten!N1288</f>
        <v>500</v>
      </c>
      <c r="W1288" s="9">
        <f ca="1">Daten!O1288</f>
        <v>500</v>
      </c>
      <c r="X1288" s="23">
        <f t="shared" ca="1" si="558"/>
        <v>676115</v>
      </c>
      <c r="Y1288" s="9">
        <f t="shared" ca="1" si="559"/>
        <v>713402.94920481718</v>
      </c>
      <c r="Z1288" s="21">
        <f t="shared" ca="1" si="560"/>
        <v>-37287.949204817181</v>
      </c>
      <c r="AA1288" s="27">
        <f t="shared" ca="1" si="561"/>
        <v>3728.7949204817182</v>
      </c>
      <c r="AB1288" s="32">
        <f t="shared" ca="1" si="562"/>
        <v>-39317.907811328936</v>
      </c>
      <c r="AC1288" s="31">
        <f t="shared" ca="1" si="563"/>
        <v>0</v>
      </c>
      <c r="AG1288" s="26">
        <f t="shared" ca="1" si="564"/>
        <v>0</v>
      </c>
      <c r="AH1288" s="26">
        <f t="shared" ca="1" si="565"/>
        <v>0</v>
      </c>
      <c r="AI1288" s="26">
        <f t="shared" ca="1" si="566"/>
        <v>0</v>
      </c>
      <c r="AJ1288" s="26">
        <f t="shared" ca="1" si="567"/>
        <v>1</v>
      </c>
      <c r="AK1288" s="26">
        <f t="shared" ca="1" si="568"/>
        <v>0</v>
      </c>
      <c r="AL1288" s="26">
        <f t="shared" ca="1" si="569"/>
        <v>0</v>
      </c>
      <c r="AM1288" s="26">
        <f t="shared" ca="1" si="570"/>
        <v>0</v>
      </c>
      <c r="AN1288" s="26">
        <f ca="1">IF(AM1288=0,0,COUNTIF($AM$19:AM1288,C1288*10+1))</f>
        <v>0</v>
      </c>
      <c r="AO1288" s="21">
        <f t="shared" ca="1" si="571"/>
        <v>0</v>
      </c>
      <c r="AP1288" s="33">
        <f t="shared" ca="1" si="572"/>
        <v>0</v>
      </c>
      <c r="AQ1288" s="24"/>
      <c r="AR1288" s="155">
        <f ca="1">ROUND(Zsfg!$C$11/'Z1'!$AL$2120*'Z1'!AL1288,0)</f>
        <v>0</v>
      </c>
      <c r="AS1288" s="26">
        <f t="shared" ca="1" si="574"/>
        <v>0</v>
      </c>
      <c r="AT1288" s="26">
        <f ca="1">IF(AS1288=0,0,COUNTIF($AS$19:AS1288,C1288*10+1))</f>
        <v>0</v>
      </c>
      <c r="AU1288" s="21">
        <f t="shared" ca="1" si="575"/>
        <v>0</v>
      </c>
      <c r="AV1288" s="33">
        <f t="shared" ca="1" si="573"/>
        <v>0</v>
      </c>
    </row>
    <row r="1289" spans="1:48" x14ac:dyDescent="0.2">
      <c r="A1289" s="15">
        <f>Daten!A1289</f>
        <v>41733</v>
      </c>
      <c r="B1289" s="8" t="str">
        <f>Daten!B1289</f>
        <v>Rutzenham</v>
      </c>
      <c r="C1289" s="15">
        <f t="shared" si="548"/>
        <v>4</v>
      </c>
      <c r="D1289" s="10">
        <f>Daten!D1289</f>
        <v>0</v>
      </c>
      <c r="E1289" s="9">
        <f>Daten!E1289</f>
        <v>298</v>
      </c>
      <c r="F1289" s="9">
        <f>Daten!F1289</f>
        <v>271</v>
      </c>
      <c r="G1289" s="27">
        <f t="shared" si="549"/>
        <v>27</v>
      </c>
      <c r="H1289" s="29">
        <f t="shared" si="550"/>
        <v>9.9630996309963096E-2</v>
      </c>
      <c r="I1289" s="21">
        <f t="shared" si="551"/>
        <v>4.3491331598832987</v>
      </c>
      <c r="J1289" s="21">
        <f t="shared" si="552"/>
        <v>22.650866840116702</v>
      </c>
      <c r="K1289" s="27">
        <f t="shared" si="553"/>
        <v>-11325.433420058351</v>
      </c>
      <c r="L1289" s="16">
        <f>Daten!G1289</f>
        <v>62</v>
      </c>
      <c r="M1289" s="16">
        <f>Daten!H1289</f>
        <v>191</v>
      </c>
      <c r="N1289" s="16">
        <f>Daten!I1289</f>
        <v>45</v>
      </c>
      <c r="O1289" s="28">
        <f t="shared" si="554"/>
        <v>0.56020942408376961</v>
      </c>
      <c r="P1289" s="16">
        <f t="shared" si="555"/>
        <v>104.8657785422002</v>
      </c>
      <c r="Q1289" s="21">
        <f t="shared" si="556"/>
        <v>2.1342214577997964</v>
      </c>
      <c r="R1289" s="27">
        <f t="shared" si="557"/>
        <v>426.84429155995929</v>
      </c>
      <c r="S1289" s="9">
        <f ca="1">Daten!K1289</f>
        <v>3914</v>
      </c>
      <c r="T1289" s="9">
        <f ca="1">Daten!L1289</f>
        <v>12001</v>
      </c>
      <c r="U1289" s="9">
        <f ca="1">Daten!M1289</f>
        <v>11688</v>
      </c>
      <c r="V1289" s="9">
        <f ca="1">Daten!N1289</f>
        <v>500</v>
      </c>
      <c r="W1289" s="9">
        <f ca="1">Daten!O1289</f>
        <v>500</v>
      </c>
      <c r="X1289" s="23">
        <f t="shared" ca="1" si="558"/>
        <v>27603</v>
      </c>
      <c r="Y1289" s="9">
        <f t="shared" ca="1" si="559"/>
        <v>101476.88728545848</v>
      </c>
      <c r="Z1289" s="21">
        <f t="shared" ca="1" si="560"/>
        <v>-73873.887285458477</v>
      </c>
      <c r="AA1289" s="27">
        <f t="shared" ca="1" si="561"/>
        <v>7387.3887285458477</v>
      </c>
      <c r="AB1289" s="32">
        <f t="shared" ca="1" si="562"/>
        <v>-3511.2003999525441</v>
      </c>
      <c r="AC1289" s="31">
        <f t="shared" ca="1" si="563"/>
        <v>0</v>
      </c>
      <c r="AG1289" s="26">
        <f t="shared" ca="1" si="564"/>
        <v>0</v>
      </c>
      <c r="AH1289" s="26">
        <f t="shared" ca="1" si="565"/>
        <v>0</v>
      </c>
      <c r="AI1289" s="26">
        <f t="shared" ca="1" si="566"/>
        <v>0</v>
      </c>
      <c r="AJ1289" s="26">
        <f t="shared" ca="1" si="567"/>
        <v>1</v>
      </c>
      <c r="AK1289" s="26">
        <f t="shared" ca="1" si="568"/>
        <v>0</v>
      </c>
      <c r="AL1289" s="26">
        <f t="shared" ca="1" si="569"/>
        <v>0</v>
      </c>
      <c r="AM1289" s="26">
        <f t="shared" ca="1" si="570"/>
        <v>0</v>
      </c>
      <c r="AN1289" s="26">
        <f ca="1">IF(AM1289=0,0,COUNTIF($AM$19:AM1289,C1289*10+1))</f>
        <v>0</v>
      </c>
      <c r="AO1289" s="21">
        <f t="shared" ca="1" si="571"/>
        <v>0</v>
      </c>
      <c r="AP1289" s="33">
        <f t="shared" ca="1" si="572"/>
        <v>0</v>
      </c>
      <c r="AQ1289" s="24"/>
      <c r="AR1289" s="155">
        <f ca="1">ROUND(Zsfg!$C$11/'Z1'!$AL$2120*'Z1'!AL1289,0)</f>
        <v>0</v>
      </c>
      <c r="AS1289" s="26">
        <f t="shared" ca="1" si="574"/>
        <v>0</v>
      </c>
      <c r="AT1289" s="26">
        <f ca="1">IF(AS1289=0,0,COUNTIF($AS$19:AS1289,C1289*10+1))</f>
        <v>0</v>
      </c>
      <c r="AU1289" s="21">
        <f t="shared" ca="1" si="575"/>
        <v>0</v>
      </c>
      <c r="AV1289" s="33">
        <f t="shared" ca="1" si="573"/>
        <v>0</v>
      </c>
    </row>
    <row r="1290" spans="1:48" x14ac:dyDescent="0.2">
      <c r="A1290" s="15">
        <f>Daten!A1290</f>
        <v>41734</v>
      </c>
      <c r="B1290" s="8" t="str">
        <f>Daten!B1290</f>
        <v>St. Georgen im Attergau</v>
      </c>
      <c r="C1290" s="15">
        <f t="shared" si="548"/>
        <v>4</v>
      </c>
      <c r="D1290" s="10">
        <f>Daten!D1290</f>
        <v>0</v>
      </c>
      <c r="E1290" s="9">
        <f>Daten!E1290</f>
        <v>4438</v>
      </c>
      <c r="F1290" s="9">
        <f>Daten!F1290</f>
        <v>4277</v>
      </c>
      <c r="G1290" s="27">
        <f t="shared" si="549"/>
        <v>161</v>
      </c>
      <c r="H1290" s="29">
        <f t="shared" si="550"/>
        <v>3.7643207855973811E-2</v>
      </c>
      <c r="I1290" s="21">
        <f t="shared" si="551"/>
        <v>68.639271309302103</v>
      </c>
      <c r="J1290" s="21">
        <f t="shared" si="552"/>
        <v>92.360728690697897</v>
      </c>
      <c r="K1290" s="27">
        <f t="shared" si="553"/>
        <v>-46180.364345348949</v>
      </c>
      <c r="L1290" s="16">
        <f>Daten!G1290</f>
        <v>730</v>
      </c>
      <c r="M1290" s="16">
        <f>Daten!H1290</f>
        <v>3015</v>
      </c>
      <c r="N1290" s="16">
        <f>Daten!I1290</f>
        <v>693</v>
      </c>
      <c r="O1290" s="28">
        <f t="shared" si="554"/>
        <v>0.47197346600331674</v>
      </c>
      <c r="P1290" s="16">
        <f t="shared" si="555"/>
        <v>1655.3420015954639</v>
      </c>
      <c r="Q1290" s="21">
        <f t="shared" si="556"/>
        <v>-232.3420015954639</v>
      </c>
      <c r="R1290" s="27">
        <f t="shared" si="557"/>
        <v>-46468.400319092776</v>
      </c>
      <c r="S1290" s="9">
        <f ca="1">Daten!K1290</f>
        <v>24970</v>
      </c>
      <c r="T1290" s="9">
        <f ca="1">Daten!L1290</f>
        <v>344617</v>
      </c>
      <c r="U1290" s="9">
        <f ca="1">Daten!M1290</f>
        <v>1082087</v>
      </c>
      <c r="V1290" s="9">
        <f ca="1">Daten!N1290</f>
        <v>500</v>
      </c>
      <c r="W1290" s="9">
        <f ca="1">Daten!O1290</f>
        <v>500</v>
      </c>
      <c r="X1290" s="23">
        <f t="shared" ca="1" si="558"/>
        <v>1451674</v>
      </c>
      <c r="Y1290" s="9">
        <f t="shared" ca="1" si="559"/>
        <v>1511256.4623250493</v>
      </c>
      <c r="Z1290" s="21">
        <f t="shared" ca="1" si="560"/>
        <v>-59582.462325049331</v>
      </c>
      <c r="AA1290" s="27">
        <f t="shared" ca="1" si="561"/>
        <v>5958.2462325049337</v>
      </c>
      <c r="AB1290" s="32">
        <f t="shared" ca="1" si="562"/>
        <v>-86690.518431936798</v>
      </c>
      <c r="AC1290" s="31">
        <f t="shared" ca="1" si="563"/>
        <v>0</v>
      </c>
      <c r="AG1290" s="26">
        <f t="shared" ca="1" si="564"/>
        <v>0</v>
      </c>
      <c r="AH1290" s="26">
        <f t="shared" ca="1" si="565"/>
        <v>0</v>
      </c>
      <c r="AI1290" s="26">
        <f t="shared" ca="1" si="566"/>
        <v>0</v>
      </c>
      <c r="AJ1290" s="26">
        <f t="shared" ca="1" si="567"/>
        <v>1</v>
      </c>
      <c r="AK1290" s="26">
        <f t="shared" ca="1" si="568"/>
        <v>0</v>
      </c>
      <c r="AL1290" s="26">
        <f t="shared" ca="1" si="569"/>
        <v>0</v>
      </c>
      <c r="AM1290" s="26">
        <f t="shared" ca="1" si="570"/>
        <v>0</v>
      </c>
      <c r="AN1290" s="26">
        <f ca="1">IF(AM1290=0,0,COUNTIF($AM$19:AM1290,C1290*10+1))</f>
        <v>0</v>
      </c>
      <c r="AO1290" s="21">
        <f t="shared" ca="1" si="571"/>
        <v>0</v>
      </c>
      <c r="AP1290" s="33">
        <f t="shared" ca="1" si="572"/>
        <v>0</v>
      </c>
      <c r="AQ1290" s="24"/>
      <c r="AR1290" s="155">
        <f ca="1">ROUND(Zsfg!$C$11/'Z1'!$AL$2120*'Z1'!AL1290,0)</f>
        <v>0</v>
      </c>
      <c r="AS1290" s="26">
        <f t="shared" ca="1" si="574"/>
        <v>0</v>
      </c>
      <c r="AT1290" s="26">
        <f ca="1">IF(AS1290=0,0,COUNTIF($AS$19:AS1290,C1290*10+1))</f>
        <v>0</v>
      </c>
      <c r="AU1290" s="21">
        <f t="shared" ca="1" si="575"/>
        <v>0</v>
      </c>
      <c r="AV1290" s="33">
        <f t="shared" ca="1" si="573"/>
        <v>0</v>
      </c>
    </row>
    <row r="1291" spans="1:48" x14ac:dyDescent="0.2">
      <c r="A1291" s="15">
        <f>Daten!A1291</f>
        <v>41735</v>
      </c>
      <c r="B1291" s="8" t="str">
        <f>Daten!B1291</f>
        <v>St. Lorenz</v>
      </c>
      <c r="C1291" s="15">
        <f t="shared" si="548"/>
        <v>4</v>
      </c>
      <c r="D1291" s="10">
        <f>Daten!D1291</f>
        <v>0</v>
      </c>
      <c r="E1291" s="9">
        <f>Daten!E1291</f>
        <v>2513</v>
      </c>
      <c r="F1291" s="9">
        <f>Daten!F1291</f>
        <v>2425</v>
      </c>
      <c r="G1291" s="27">
        <f t="shared" si="549"/>
        <v>88</v>
      </c>
      <c r="H1291" s="29">
        <f t="shared" si="550"/>
        <v>3.6288659793814432E-2</v>
      </c>
      <c r="I1291" s="21">
        <f t="shared" si="551"/>
        <v>38.917519973125465</v>
      </c>
      <c r="J1291" s="21">
        <f t="shared" si="552"/>
        <v>49.082480026874535</v>
      </c>
      <c r="K1291" s="27">
        <f t="shared" si="553"/>
        <v>-24541.240013437269</v>
      </c>
      <c r="L1291" s="16">
        <f>Daten!G1291</f>
        <v>435</v>
      </c>
      <c r="M1291" s="16">
        <f>Daten!H1291</f>
        <v>1658</v>
      </c>
      <c r="N1291" s="16">
        <f>Daten!I1291</f>
        <v>420</v>
      </c>
      <c r="O1291" s="28">
        <f t="shared" si="554"/>
        <v>0.5156815440289505</v>
      </c>
      <c r="P1291" s="16">
        <f t="shared" si="555"/>
        <v>910.30084200506769</v>
      </c>
      <c r="Q1291" s="21">
        <f t="shared" si="556"/>
        <v>-55.300842005067693</v>
      </c>
      <c r="R1291" s="27">
        <f t="shared" si="557"/>
        <v>-11060.16840101354</v>
      </c>
      <c r="S1291" s="9">
        <f ca="1">Daten!K1291</f>
        <v>9654</v>
      </c>
      <c r="T1291" s="9">
        <f ca="1">Daten!L1291</f>
        <v>223070</v>
      </c>
      <c r="U1291" s="9">
        <f ca="1">Daten!M1291</f>
        <v>518812</v>
      </c>
      <c r="V1291" s="9">
        <f ca="1">Daten!N1291</f>
        <v>500</v>
      </c>
      <c r="W1291" s="9">
        <f ca="1">Daten!O1291</f>
        <v>500</v>
      </c>
      <c r="X1291" s="23">
        <f t="shared" ca="1" si="558"/>
        <v>751536</v>
      </c>
      <c r="Y1291" s="9">
        <f t="shared" ca="1" si="559"/>
        <v>855743.01257837971</v>
      </c>
      <c r="Z1291" s="21">
        <f t="shared" ca="1" si="560"/>
        <v>-104207.01257837971</v>
      </c>
      <c r="AA1291" s="27">
        <f t="shared" ca="1" si="561"/>
        <v>10420.701257837973</v>
      </c>
      <c r="AB1291" s="32">
        <f t="shared" ca="1" si="562"/>
        <v>-25180.707156612836</v>
      </c>
      <c r="AC1291" s="31">
        <f t="shared" ca="1" si="563"/>
        <v>0</v>
      </c>
      <c r="AG1291" s="26">
        <f t="shared" ca="1" si="564"/>
        <v>0</v>
      </c>
      <c r="AH1291" s="26">
        <f t="shared" ca="1" si="565"/>
        <v>0</v>
      </c>
      <c r="AI1291" s="26">
        <f t="shared" ca="1" si="566"/>
        <v>0</v>
      </c>
      <c r="AJ1291" s="26">
        <f t="shared" ca="1" si="567"/>
        <v>1</v>
      </c>
      <c r="AK1291" s="26">
        <f t="shared" ca="1" si="568"/>
        <v>0</v>
      </c>
      <c r="AL1291" s="26">
        <f t="shared" ca="1" si="569"/>
        <v>0</v>
      </c>
      <c r="AM1291" s="26">
        <f t="shared" ca="1" si="570"/>
        <v>0</v>
      </c>
      <c r="AN1291" s="26">
        <f ca="1">IF(AM1291=0,0,COUNTIF($AM$19:AM1291,C1291*10+1))</f>
        <v>0</v>
      </c>
      <c r="AO1291" s="21">
        <f t="shared" ca="1" si="571"/>
        <v>0</v>
      </c>
      <c r="AP1291" s="33">
        <f t="shared" ca="1" si="572"/>
        <v>0</v>
      </c>
      <c r="AQ1291" s="24"/>
      <c r="AR1291" s="155">
        <f ca="1">ROUND(Zsfg!$C$11/'Z1'!$AL$2120*'Z1'!AL1291,0)</f>
        <v>0</v>
      </c>
      <c r="AS1291" s="26">
        <f t="shared" ca="1" si="574"/>
        <v>0</v>
      </c>
      <c r="AT1291" s="26">
        <f ca="1">IF(AS1291=0,0,COUNTIF($AS$19:AS1291,C1291*10+1))</f>
        <v>0</v>
      </c>
      <c r="AU1291" s="21">
        <f t="shared" ca="1" si="575"/>
        <v>0</v>
      </c>
      <c r="AV1291" s="33">
        <f t="shared" ca="1" si="573"/>
        <v>0</v>
      </c>
    </row>
    <row r="1292" spans="1:48" x14ac:dyDescent="0.2">
      <c r="A1292" s="15">
        <f>Daten!A1292</f>
        <v>41736</v>
      </c>
      <c r="B1292" s="8" t="str">
        <f>Daten!B1292</f>
        <v>Schlatt</v>
      </c>
      <c r="C1292" s="15">
        <f t="shared" si="548"/>
        <v>4</v>
      </c>
      <c r="D1292" s="10">
        <f>Daten!D1292</f>
        <v>0</v>
      </c>
      <c r="E1292" s="9">
        <f>Daten!E1292</f>
        <v>1369</v>
      </c>
      <c r="F1292" s="9">
        <f>Daten!F1292</f>
        <v>1276</v>
      </c>
      <c r="G1292" s="27">
        <f t="shared" si="549"/>
        <v>93</v>
      </c>
      <c r="H1292" s="29">
        <f t="shared" si="550"/>
        <v>7.2884012539184959E-2</v>
      </c>
      <c r="I1292" s="21">
        <f t="shared" si="551"/>
        <v>20.477837313694057</v>
      </c>
      <c r="J1292" s="21">
        <f t="shared" si="552"/>
        <v>72.522162686305947</v>
      </c>
      <c r="K1292" s="27">
        <f t="shared" si="553"/>
        <v>-36261.081343152975</v>
      </c>
      <c r="L1292" s="16">
        <f>Daten!G1292</f>
        <v>207</v>
      </c>
      <c r="M1292" s="16">
        <f>Daten!H1292</f>
        <v>912</v>
      </c>
      <c r="N1292" s="16">
        <f>Daten!I1292</f>
        <v>250</v>
      </c>
      <c r="O1292" s="28">
        <f t="shared" si="554"/>
        <v>0.50109649122807021</v>
      </c>
      <c r="P1292" s="16">
        <f t="shared" si="555"/>
        <v>500.72036665176222</v>
      </c>
      <c r="Q1292" s="21">
        <f t="shared" si="556"/>
        <v>-43.72036665176222</v>
      </c>
      <c r="R1292" s="27">
        <f t="shared" si="557"/>
        <v>-8744.073330352443</v>
      </c>
      <c r="S1292" s="9">
        <f ca="1">Daten!K1292</f>
        <v>10238</v>
      </c>
      <c r="T1292" s="9">
        <f ca="1">Daten!L1292</f>
        <v>89341</v>
      </c>
      <c r="U1292" s="9">
        <f ca="1">Daten!M1292</f>
        <v>251163</v>
      </c>
      <c r="V1292" s="9">
        <f ca="1">Daten!N1292</f>
        <v>500</v>
      </c>
      <c r="W1292" s="9">
        <f ca="1">Daten!O1292</f>
        <v>500</v>
      </c>
      <c r="X1292" s="23">
        <f t="shared" ca="1" si="558"/>
        <v>350742</v>
      </c>
      <c r="Y1292" s="9">
        <f t="shared" ca="1" si="559"/>
        <v>466180.73387178744</v>
      </c>
      <c r="Z1292" s="21">
        <f t="shared" ca="1" si="560"/>
        <v>-115438.73387178744</v>
      </c>
      <c r="AA1292" s="27">
        <f t="shared" ca="1" si="561"/>
        <v>11543.873387178744</v>
      </c>
      <c r="AB1292" s="32">
        <f t="shared" ca="1" si="562"/>
        <v>-33461.281286326674</v>
      </c>
      <c r="AC1292" s="31">
        <f t="shared" ca="1" si="563"/>
        <v>0</v>
      </c>
      <c r="AG1292" s="26">
        <f t="shared" ca="1" si="564"/>
        <v>0</v>
      </c>
      <c r="AH1292" s="26">
        <f t="shared" ca="1" si="565"/>
        <v>0</v>
      </c>
      <c r="AI1292" s="26">
        <f t="shared" ca="1" si="566"/>
        <v>0</v>
      </c>
      <c r="AJ1292" s="26">
        <f t="shared" ca="1" si="567"/>
        <v>1</v>
      </c>
      <c r="AK1292" s="26">
        <f t="shared" ca="1" si="568"/>
        <v>0</v>
      </c>
      <c r="AL1292" s="26">
        <f t="shared" ca="1" si="569"/>
        <v>0</v>
      </c>
      <c r="AM1292" s="26">
        <f t="shared" ca="1" si="570"/>
        <v>0</v>
      </c>
      <c r="AN1292" s="26">
        <f ca="1">IF(AM1292=0,0,COUNTIF($AM$19:AM1292,C1292*10+1))</f>
        <v>0</v>
      </c>
      <c r="AO1292" s="21">
        <f t="shared" ca="1" si="571"/>
        <v>0</v>
      </c>
      <c r="AP1292" s="33">
        <f t="shared" ca="1" si="572"/>
        <v>0</v>
      </c>
      <c r="AQ1292" s="24"/>
      <c r="AR1292" s="155">
        <f ca="1">ROUND(Zsfg!$C$11/'Z1'!$AL$2120*'Z1'!AL1292,0)</f>
        <v>0</v>
      </c>
      <c r="AS1292" s="26">
        <f t="shared" ca="1" si="574"/>
        <v>0</v>
      </c>
      <c r="AT1292" s="26">
        <f ca="1">IF(AS1292=0,0,COUNTIF($AS$19:AS1292,C1292*10+1))</f>
        <v>0</v>
      </c>
      <c r="AU1292" s="21">
        <f t="shared" ca="1" si="575"/>
        <v>0</v>
      </c>
      <c r="AV1292" s="33">
        <f t="shared" ca="1" si="573"/>
        <v>0</v>
      </c>
    </row>
    <row r="1293" spans="1:48" x14ac:dyDescent="0.2">
      <c r="A1293" s="15">
        <f>Daten!A1293</f>
        <v>41737</v>
      </c>
      <c r="B1293" s="8" t="str">
        <f>Daten!B1293</f>
        <v>Schörfling am Attersee</v>
      </c>
      <c r="C1293" s="15">
        <f t="shared" si="548"/>
        <v>4</v>
      </c>
      <c r="D1293" s="10">
        <f>Daten!D1293</f>
        <v>0</v>
      </c>
      <c r="E1293" s="9">
        <f>Daten!E1293</f>
        <v>3461</v>
      </c>
      <c r="F1293" s="9">
        <f>Daten!F1293</f>
        <v>3338</v>
      </c>
      <c r="G1293" s="27">
        <f t="shared" si="549"/>
        <v>123</v>
      </c>
      <c r="H1293" s="29">
        <f t="shared" si="550"/>
        <v>3.6848412222887955E-2</v>
      </c>
      <c r="I1293" s="21">
        <f t="shared" si="551"/>
        <v>53.569765637234141</v>
      </c>
      <c r="J1293" s="21">
        <f t="shared" si="552"/>
        <v>69.430234362765859</v>
      </c>
      <c r="K1293" s="27">
        <f t="shared" si="553"/>
        <v>-34715.117181382928</v>
      </c>
      <c r="L1293" s="16">
        <f>Daten!G1293</f>
        <v>512</v>
      </c>
      <c r="M1293" s="16">
        <f>Daten!H1293</f>
        <v>2291</v>
      </c>
      <c r="N1293" s="16">
        <f>Daten!I1293</f>
        <v>658</v>
      </c>
      <c r="O1293" s="28">
        <f t="shared" si="554"/>
        <v>0.51069402007856834</v>
      </c>
      <c r="P1293" s="16">
        <f t="shared" si="555"/>
        <v>1257.8403070166526</v>
      </c>
      <c r="Q1293" s="21">
        <f t="shared" si="556"/>
        <v>-87.840307016652559</v>
      </c>
      <c r="R1293" s="27">
        <f t="shared" si="557"/>
        <v>-17568.06140333051</v>
      </c>
      <c r="S1293" s="9">
        <f ca="1">Daten!K1293</f>
        <v>9771</v>
      </c>
      <c r="T1293" s="9">
        <f ca="1">Daten!L1293</f>
        <v>328981</v>
      </c>
      <c r="U1293" s="9">
        <f ca="1">Daten!M1293</f>
        <v>1493193</v>
      </c>
      <c r="V1293" s="9">
        <f ca="1">Daten!N1293</f>
        <v>500</v>
      </c>
      <c r="W1293" s="9">
        <f ca="1">Daten!O1293</f>
        <v>500</v>
      </c>
      <c r="X1293" s="23">
        <f t="shared" ca="1" si="558"/>
        <v>1831945</v>
      </c>
      <c r="Y1293" s="9">
        <f t="shared" ca="1" si="559"/>
        <v>1178562.103674402</v>
      </c>
      <c r="Z1293" s="21">
        <f t="shared" ca="1" si="560"/>
        <v>653382.89632559801</v>
      </c>
      <c r="AA1293" s="27">
        <f t="shared" ca="1" si="561"/>
        <v>-65338.289632559805</v>
      </c>
      <c r="AB1293" s="32">
        <f t="shared" ca="1" si="562"/>
        <v>-117621.46821727324</v>
      </c>
      <c r="AC1293" s="31">
        <f t="shared" ca="1" si="563"/>
        <v>0</v>
      </c>
      <c r="AG1293" s="26">
        <f t="shared" ca="1" si="564"/>
        <v>0</v>
      </c>
      <c r="AH1293" s="26">
        <f t="shared" ca="1" si="565"/>
        <v>0</v>
      </c>
      <c r="AI1293" s="26">
        <f t="shared" ca="1" si="566"/>
        <v>0</v>
      </c>
      <c r="AJ1293" s="26">
        <f t="shared" ca="1" si="567"/>
        <v>1</v>
      </c>
      <c r="AK1293" s="26">
        <f t="shared" ca="1" si="568"/>
        <v>0</v>
      </c>
      <c r="AL1293" s="26">
        <f t="shared" ca="1" si="569"/>
        <v>0</v>
      </c>
      <c r="AM1293" s="26">
        <f t="shared" ca="1" si="570"/>
        <v>0</v>
      </c>
      <c r="AN1293" s="26">
        <f ca="1">IF(AM1293=0,0,COUNTIF($AM$19:AM1293,C1293*10+1))</f>
        <v>0</v>
      </c>
      <c r="AO1293" s="21">
        <f t="shared" ca="1" si="571"/>
        <v>0</v>
      </c>
      <c r="AP1293" s="33">
        <f t="shared" ca="1" si="572"/>
        <v>0</v>
      </c>
      <c r="AQ1293" s="24"/>
      <c r="AR1293" s="155">
        <f ca="1">ROUND(Zsfg!$C$11/'Z1'!$AL$2120*'Z1'!AL1293,0)</f>
        <v>0</v>
      </c>
      <c r="AS1293" s="26">
        <f t="shared" ca="1" si="574"/>
        <v>0</v>
      </c>
      <c r="AT1293" s="26">
        <f ca="1">IF(AS1293=0,0,COUNTIF($AS$19:AS1293,C1293*10+1))</f>
        <v>0</v>
      </c>
      <c r="AU1293" s="21">
        <f t="shared" ca="1" si="575"/>
        <v>0</v>
      </c>
      <c r="AV1293" s="33">
        <f t="shared" ca="1" si="573"/>
        <v>0</v>
      </c>
    </row>
    <row r="1294" spans="1:48" x14ac:dyDescent="0.2">
      <c r="A1294" s="15">
        <f>Daten!A1294</f>
        <v>41738</v>
      </c>
      <c r="B1294" s="8" t="str">
        <f>Daten!B1294</f>
        <v>Schwanenstadt</v>
      </c>
      <c r="C1294" s="15">
        <f t="shared" si="548"/>
        <v>4</v>
      </c>
      <c r="D1294" s="10">
        <f>Daten!D1294</f>
        <v>0</v>
      </c>
      <c r="E1294" s="9">
        <f>Daten!E1294</f>
        <v>4357</v>
      </c>
      <c r="F1294" s="9">
        <f>Daten!F1294</f>
        <v>4137</v>
      </c>
      <c r="G1294" s="27">
        <f t="shared" si="549"/>
        <v>220</v>
      </c>
      <c r="H1294" s="29">
        <f t="shared" si="550"/>
        <v>5.3178631858834903E-2</v>
      </c>
      <c r="I1294" s="21">
        <f t="shared" si="551"/>
        <v>66.392486651059812</v>
      </c>
      <c r="J1294" s="21">
        <f t="shared" si="552"/>
        <v>153.60751334894019</v>
      </c>
      <c r="K1294" s="27">
        <f t="shared" si="553"/>
        <v>-76803.756674470089</v>
      </c>
      <c r="L1294" s="16">
        <f>Daten!G1294</f>
        <v>668</v>
      </c>
      <c r="M1294" s="16">
        <f>Daten!H1294</f>
        <v>2902</v>
      </c>
      <c r="N1294" s="16">
        <f>Daten!I1294</f>
        <v>787</v>
      </c>
      <c r="O1294" s="28">
        <f t="shared" si="554"/>
        <v>0.50137835975189526</v>
      </c>
      <c r="P1294" s="16">
        <f t="shared" si="555"/>
        <v>1593.3009912537434</v>
      </c>
      <c r="Q1294" s="21">
        <f t="shared" si="556"/>
        <v>-138.3009912537434</v>
      </c>
      <c r="R1294" s="27">
        <f t="shared" si="557"/>
        <v>-27660.198250748683</v>
      </c>
      <c r="S1294" s="9">
        <f ca="1">Daten!K1294</f>
        <v>654</v>
      </c>
      <c r="T1294" s="9">
        <f ca="1">Daten!L1294</f>
        <v>360288</v>
      </c>
      <c r="U1294" s="9">
        <f ca="1">Daten!M1294</f>
        <v>1596659</v>
      </c>
      <c r="V1294" s="9">
        <f ca="1">Daten!N1294</f>
        <v>500</v>
      </c>
      <c r="W1294" s="9">
        <f ca="1">Daten!O1294</f>
        <v>500</v>
      </c>
      <c r="X1294" s="23">
        <f t="shared" ca="1" si="558"/>
        <v>1957601</v>
      </c>
      <c r="Y1294" s="9">
        <f t="shared" ca="1" si="559"/>
        <v>1483673.8184655791</v>
      </c>
      <c r="Z1294" s="21">
        <f t="shared" ca="1" si="560"/>
        <v>473927.18153442093</v>
      </c>
      <c r="AA1294" s="27">
        <f t="shared" ca="1" si="561"/>
        <v>-47392.718153442096</v>
      </c>
      <c r="AB1294" s="32">
        <f t="shared" ca="1" si="562"/>
        <v>-151856.67307866085</v>
      </c>
      <c r="AC1294" s="31">
        <f t="shared" ca="1" si="563"/>
        <v>0</v>
      </c>
      <c r="AG1294" s="26">
        <f t="shared" ca="1" si="564"/>
        <v>0</v>
      </c>
      <c r="AH1294" s="26">
        <f t="shared" ca="1" si="565"/>
        <v>0</v>
      </c>
      <c r="AI1294" s="26">
        <f t="shared" ca="1" si="566"/>
        <v>0</v>
      </c>
      <c r="AJ1294" s="26">
        <f t="shared" ca="1" si="567"/>
        <v>1</v>
      </c>
      <c r="AK1294" s="26">
        <f t="shared" ca="1" si="568"/>
        <v>0</v>
      </c>
      <c r="AL1294" s="26">
        <f t="shared" ca="1" si="569"/>
        <v>0</v>
      </c>
      <c r="AM1294" s="26">
        <f t="shared" ca="1" si="570"/>
        <v>0</v>
      </c>
      <c r="AN1294" s="26">
        <f ca="1">IF(AM1294=0,0,COUNTIF($AM$19:AM1294,C1294*10+1))</f>
        <v>0</v>
      </c>
      <c r="AO1294" s="21">
        <f t="shared" ca="1" si="571"/>
        <v>0</v>
      </c>
      <c r="AP1294" s="33">
        <f t="shared" ca="1" si="572"/>
        <v>0</v>
      </c>
      <c r="AQ1294" s="24"/>
      <c r="AR1294" s="155">
        <f ca="1">ROUND(Zsfg!$C$11/'Z1'!$AL$2120*'Z1'!AL1294,0)</f>
        <v>0</v>
      </c>
      <c r="AS1294" s="26">
        <f t="shared" ca="1" si="574"/>
        <v>0</v>
      </c>
      <c r="AT1294" s="26">
        <f ca="1">IF(AS1294=0,0,COUNTIF($AS$19:AS1294,C1294*10+1))</f>
        <v>0</v>
      </c>
      <c r="AU1294" s="21">
        <f t="shared" ca="1" si="575"/>
        <v>0</v>
      </c>
      <c r="AV1294" s="33">
        <f t="shared" ca="1" si="573"/>
        <v>0</v>
      </c>
    </row>
    <row r="1295" spans="1:48" x14ac:dyDescent="0.2">
      <c r="A1295" s="15">
        <f>Daten!A1295</f>
        <v>41739</v>
      </c>
      <c r="B1295" s="8" t="str">
        <f>Daten!B1295</f>
        <v>Seewalchen am Attersee</v>
      </c>
      <c r="C1295" s="15">
        <f t="shared" si="548"/>
        <v>4</v>
      </c>
      <c r="D1295" s="10">
        <f>Daten!D1295</f>
        <v>0</v>
      </c>
      <c r="E1295" s="9">
        <f>Daten!E1295</f>
        <v>5578</v>
      </c>
      <c r="F1295" s="9">
        <f>Daten!F1295</f>
        <v>5443</v>
      </c>
      <c r="G1295" s="27">
        <f t="shared" si="549"/>
        <v>135</v>
      </c>
      <c r="H1295" s="29">
        <f t="shared" si="550"/>
        <v>2.4802498622083408E-2</v>
      </c>
      <c r="I1295" s="21">
        <f t="shared" si="551"/>
        <v>87.351777820091499</v>
      </c>
      <c r="J1295" s="21">
        <f t="shared" si="552"/>
        <v>47.648222179908501</v>
      </c>
      <c r="K1295" s="27">
        <f t="shared" si="553"/>
        <v>-23824.111089954251</v>
      </c>
      <c r="L1295" s="16">
        <f>Daten!G1295</f>
        <v>830</v>
      </c>
      <c r="M1295" s="16">
        <f>Daten!H1295</f>
        <v>3693</v>
      </c>
      <c r="N1295" s="16">
        <f>Daten!I1295</f>
        <v>1055</v>
      </c>
      <c r="O1295" s="28">
        <f t="shared" si="554"/>
        <v>0.51042512862171674</v>
      </c>
      <c r="P1295" s="16">
        <f t="shared" si="555"/>
        <v>2027.5880636457871</v>
      </c>
      <c r="Q1295" s="21">
        <f t="shared" si="556"/>
        <v>-142.58806364578709</v>
      </c>
      <c r="R1295" s="27">
        <f t="shared" si="557"/>
        <v>-28517.612729157416</v>
      </c>
      <c r="S1295" s="9">
        <f ca="1">Daten!K1295</f>
        <v>12456</v>
      </c>
      <c r="T1295" s="9">
        <f ca="1">Daten!L1295</f>
        <v>592829</v>
      </c>
      <c r="U1295" s="9">
        <f ca="1">Daten!M1295</f>
        <v>884611</v>
      </c>
      <c r="V1295" s="9">
        <f ca="1">Daten!N1295</f>
        <v>500</v>
      </c>
      <c r="W1295" s="9">
        <f ca="1">Daten!O1295</f>
        <v>500</v>
      </c>
      <c r="X1295" s="23">
        <f t="shared" ca="1" si="558"/>
        <v>1489896</v>
      </c>
      <c r="Y1295" s="9">
        <f t="shared" ca="1" si="559"/>
        <v>1899456.6351620383</v>
      </c>
      <c r="Z1295" s="21">
        <f t="shared" ca="1" si="560"/>
        <v>-409560.63516203826</v>
      </c>
      <c r="AA1295" s="27">
        <f t="shared" ca="1" si="561"/>
        <v>40956.063516203831</v>
      </c>
      <c r="AB1295" s="32">
        <f t="shared" ca="1" si="562"/>
        <v>-11385.660302907832</v>
      </c>
      <c r="AC1295" s="31">
        <f t="shared" ca="1" si="563"/>
        <v>0</v>
      </c>
      <c r="AG1295" s="26">
        <f t="shared" ca="1" si="564"/>
        <v>0</v>
      </c>
      <c r="AH1295" s="26">
        <f t="shared" ca="1" si="565"/>
        <v>0</v>
      </c>
      <c r="AI1295" s="26">
        <f t="shared" ca="1" si="566"/>
        <v>0</v>
      </c>
      <c r="AJ1295" s="26">
        <f t="shared" ca="1" si="567"/>
        <v>1</v>
      </c>
      <c r="AK1295" s="26">
        <f t="shared" ca="1" si="568"/>
        <v>0</v>
      </c>
      <c r="AL1295" s="26">
        <f t="shared" ca="1" si="569"/>
        <v>0</v>
      </c>
      <c r="AM1295" s="26">
        <f t="shared" ca="1" si="570"/>
        <v>0</v>
      </c>
      <c r="AN1295" s="26">
        <f ca="1">IF(AM1295=0,0,COUNTIF($AM$19:AM1295,C1295*10+1))</f>
        <v>0</v>
      </c>
      <c r="AO1295" s="21">
        <f t="shared" ca="1" si="571"/>
        <v>0</v>
      </c>
      <c r="AP1295" s="33">
        <f t="shared" ca="1" si="572"/>
        <v>0</v>
      </c>
      <c r="AQ1295" s="24"/>
      <c r="AR1295" s="155">
        <f ca="1">ROUND(Zsfg!$C$11/'Z1'!$AL$2120*'Z1'!AL1295,0)</f>
        <v>0</v>
      </c>
      <c r="AS1295" s="26">
        <f t="shared" ca="1" si="574"/>
        <v>0</v>
      </c>
      <c r="AT1295" s="26">
        <f ca="1">IF(AS1295=0,0,COUNTIF($AS$19:AS1295,C1295*10+1))</f>
        <v>0</v>
      </c>
      <c r="AU1295" s="21">
        <f t="shared" ca="1" si="575"/>
        <v>0</v>
      </c>
      <c r="AV1295" s="33">
        <f t="shared" ca="1" si="573"/>
        <v>0</v>
      </c>
    </row>
    <row r="1296" spans="1:48" x14ac:dyDescent="0.2">
      <c r="A1296" s="15">
        <f>Daten!A1296</f>
        <v>41740</v>
      </c>
      <c r="B1296" s="8" t="str">
        <f>Daten!B1296</f>
        <v>Steinbach am Attersee</v>
      </c>
      <c r="C1296" s="15">
        <f t="shared" si="548"/>
        <v>4</v>
      </c>
      <c r="D1296" s="10">
        <f>Daten!D1296</f>
        <v>0</v>
      </c>
      <c r="E1296" s="9">
        <f>Daten!E1296</f>
        <v>880</v>
      </c>
      <c r="F1296" s="9">
        <f>Daten!F1296</f>
        <v>872</v>
      </c>
      <c r="G1296" s="27">
        <f t="shared" si="549"/>
        <v>8</v>
      </c>
      <c r="H1296" s="29">
        <f t="shared" si="550"/>
        <v>9.1743119266055051E-3</v>
      </c>
      <c r="I1296" s="21">
        <f t="shared" si="551"/>
        <v>13.994258728480579</v>
      </c>
      <c r="J1296" s="21">
        <f t="shared" si="552"/>
        <v>-5.9942587284805793</v>
      </c>
      <c r="K1296" s="27">
        <f t="shared" si="553"/>
        <v>2997.1293642402898</v>
      </c>
      <c r="L1296" s="16">
        <f>Daten!G1296</f>
        <v>133</v>
      </c>
      <c r="M1296" s="16">
        <f>Daten!H1296</f>
        <v>525</v>
      </c>
      <c r="N1296" s="16">
        <f>Daten!I1296</f>
        <v>222</v>
      </c>
      <c r="O1296" s="28">
        <f t="shared" si="554"/>
        <v>0.67619047619047623</v>
      </c>
      <c r="P1296" s="16">
        <f t="shared" si="555"/>
        <v>288.24363211861311</v>
      </c>
      <c r="Q1296" s="21">
        <f t="shared" si="556"/>
        <v>66.756367881386893</v>
      </c>
      <c r="R1296" s="27">
        <f t="shared" si="557"/>
        <v>13351.273576277379</v>
      </c>
      <c r="S1296" s="9">
        <f ca="1">Daten!K1296</f>
        <v>15206</v>
      </c>
      <c r="T1296" s="9">
        <f ca="1">Daten!L1296</f>
        <v>213872</v>
      </c>
      <c r="U1296" s="9">
        <f ca="1">Daten!M1296</f>
        <v>189027</v>
      </c>
      <c r="V1296" s="9">
        <f ca="1">Daten!N1296</f>
        <v>500</v>
      </c>
      <c r="W1296" s="9">
        <f ca="1">Daten!O1296</f>
        <v>500</v>
      </c>
      <c r="X1296" s="23">
        <f t="shared" ca="1" si="558"/>
        <v>418105</v>
      </c>
      <c r="Y1296" s="9">
        <f t="shared" ca="1" si="559"/>
        <v>299663.29131276329</v>
      </c>
      <c r="Z1296" s="21">
        <f t="shared" ca="1" si="560"/>
        <v>118441.70868723671</v>
      </c>
      <c r="AA1296" s="27">
        <f t="shared" ca="1" si="561"/>
        <v>-11844.170868723671</v>
      </c>
      <c r="AB1296" s="32">
        <f t="shared" ca="1" si="562"/>
        <v>4504.2320717939983</v>
      </c>
      <c r="AC1296" s="31">
        <f t="shared" ca="1" si="563"/>
        <v>4504.2320717939983</v>
      </c>
      <c r="AG1296" s="26">
        <f t="shared" ca="1" si="564"/>
        <v>2997.1293642402898</v>
      </c>
      <c r="AH1296" s="26">
        <f t="shared" ca="1" si="565"/>
        <v>-11844.170868723671</v>
      </c>
      <c r="AI1296" s="26">
        <f t="shared" ca="1" si="566"/>
        <v>-8847.0415044833826</v>
      </c>
      <c r="AJ1296" s="26">
        <f t="shared" ca="1" si="567"/>
        <v>1</v>
      </c>
      <c r="AK1296" s="26">
        <f t="shared" ca="1" si="568"/>
        <v>0</v>
      </c>
      <c r="AL1296" s="26">
        <f t="shared" ca="1" si="569"/>
        <v>0</v>
      </c>
      <c r="AM1296" s="26">
        <f t="shared" ca="1" si="570"/>
        <v>0</v>
      </c>
      <c r="AN1296" s="26">
        <f ca="1">IF(AM1296=0,0,COUNTIF($AM$19:AM1296,C1296*10+1))</f>
        <v>0</v>
      </c>
      <c r="AO1296" s="21">
        <f t="shared" ca="1" si="571"/>
        <v>0</v>
      </c>
      <c r="AP1296" s="33">
        <f t="shared" ca="1" si="572"/>
        <v>0</v>
      </c>
      <c r="AQ1296" s="24"/>
      <c r="AR1296" s="155">
        <f ca="1">ROUND(Zsfg!$C$11/'Z1'!$AL$2120*'Z1'!AL1296,0)</f>
        <v>0</v>
      </c>
      <c r="AS1296" s="26">
        <f t="shared" ca="1" si="574"/>
        <v>0</v>
      </c>
      <c r="AT1296" s="26">
        <f ca="1">IF(AS1296=0,0,COUNTIF($AS$19:AS1296,C1296*10+1))</f>
        <v>0</v>
      </c>
      <c r="AU1296" s="21">
        <f t="shared" ca="1" si="575"/>
        <v>0</v>
      </c>
      <c r="AV1296" s="33">
        <f t="shared" ca="1" si="573"/>
        <v>0</v>
      </c>
    </row>
    <row r="1297" spans="1:48" x14ac:dyDescent="0.2">
      <c r="A1297" s="15">
        <f>Daten!A1297</f>
        <v>41741</v>
      </c>
      <c r="B1297" s="8" t="str">
        <f>Daten!B1297</f>
        <v>Straß im Attergau</v>
      </c>
      <c r="C1297" s="15">
        <f t="shared" si="548"/>
        <v>4</v>
      </c>
      <c r="D1297" s="10">
        <f>Daten!D1297</f>
        <v>0</v>
      </c>
      <c r="E1297" s="9">
        <f>Daten!E1297</f>
        <v>1485</v>
      </c>
      <c r="F1297" s="9">
        <f>Daten!F1297</f>
        <v>1479</v>
      </c>
      <c r="G1297" s="27">
        <f t="shared" si="549"/>
        <v>6</v>
      </c>
      <c r="H1297" s="29">
        <f t="shared" si="550"/>
        <v>4.0567951318458417E-3</v>
      </c>
      <c r="I1297" s="21">
        <f t="shared" si="551"/>
        <v>23.735675068145387</v>
      </c>
      <c r="J1297" s="21">
        <f t="shared" si="552"/>
        <v>-17.735675068145387</v>
      </c>
      <c r="K1297" s="27">
        <f t="shared" si="553"/>
        <v>8867.8375340726925</v>
      </c>
      <c r="L1297" s="16">
        <f>Daten!G1297</f>
        <v>228</v>
      </c>
      <c r="M1297" s="16">
        <f>Daten!H1297</f>
        <v>1052</v>
      </c>
      <c r="N1297" s="16">
        <f>Daten!I1297</f>
        <v>205</v>
      </c>
      <c r="O1297" s="28">
        <f t="shared" si="554"/>
        <v>0.41159695817490494</v>
      </c>
      <c r="P1297" s="16">
        <f t="shared" si="555"/>
        <v>577.58533521672575</v>
      </c>
      <c r="Q1297" s="21">
        <f t="shared" si="556"/>
        <v>-144.58533521672575</v>
      </c>
      <c r="R1297" s="27">
        <f t="shared" si="557"/>
        <v>-28917.067043345152</v>
      </c>
      <c r="S1297" s="9">
        <f ca="1">Daten!K1297</f>
        <v>22118</v>
      </c>
      <c r="T1297" s="9">
        <f ca="1">Daten!L1297</f>
        <v>116900</v>
      </c>
      <c r="U1297" s="9">
        <f ca="1">Daten!M1297</f>
        <v>157022</v>
      </c>
      <c r="V1297" s="9">
        <f ca="1">Daten!N1297</f>
        <v>500</v>
      </c>
      <c r="W1297" s="9">
        <f ca="1">Daten!O1297</f>
        <v>500</v>
      </c>
      <c r="X1297" s="23">
        <f t="shared" ca="1" si="558"/>
        <v>296040</v>
      </c>
      <c r="Y1297" s="9">
        <f t="shared" ca="1" si="559"/>
        <v>505681.80409028806</v>
      </c>
      <c r="Z1297" s="21">
        <f t="shared" ca="1" si="560"/>
        <v>-209641.80409028806</v>
      </c>
      <c r="AA1297" s="27">
        <f t="shared" ca="1" si="561"/>
        <v>20964.180409028806</v>
      </c>
      <c r="AB1297" s="32">
        <f t="shared" ca="1" si="562"/>
        <v>914.95089975634619</v>
      </c>
      <c r="AC1297" s="31">
        <f t="shared" ca="1" si="563"/>
        <v>914.95089975634619</v>
      </c>
      <c r="AG1297" s="26">
        <f t="shared" ca="1" si="564"/>
        <v>8867.8375340726925</v>
      </c>
      <c r="AH1297" s="26">
        <f t="shared" ca="1" si="565"/>
        <v>20964.180409028806</v>
      </c>
      <c r="AI1297" s="26">
        <f t="shared" ca="1" si="566"/>
        <v>29832.017943101499</v>
      </c>
      <c r="AJ1297" s="26">
        <f t="shared" ca="1" si="567"/>
        <v>1</v>
      </c>
      <c r="AK1297" s="26">
        <f t="shared" ca="1" si="568"/>
        <v>29832.017943101499</v>
      </c>
      <c r="AL1297" s="26">
        <f t="shared" ca="1" si="569"/>
        <v>31513</v>
      </c>
      <c r="AM1297" s="26">
        <f t="shared" ca="1" si="570"/>
        <v>41</v>
      </c>
      <c r="AN1297" s="26">
        <f ca="1">IF(AM1297=0,0,COUNTIF($AM$19:AM1297,C1297*10+1))</f>
        <v>178</v>
      </c>
      <c r="AO1297" s="21">
        <f t="shared" ca="1" si="571"/>
        <v>0</v>
      </c>
      <c r="AP1297" s="33">
        <f t="shared" ca="1" si="572"/>
        <v>31513</v>
      </c>
      <c r="AQ1297" s="24"/>
      <c r="AR1297" s="155">
        <f ca="1">ROUND(Zsfg!$C$11/'Z1'!$AL$2120*'Z1'!AL1297,0)</f>
        <v>26285</v>
      </c>
      <c r="AS1297" s="26">
        <f t="shared" ca="1" si="574"/>
        <v>41</v>
      </c>
      <c r="AT1297" s="26">
        <f ca="1">IF(AS1297=0,0,COUNTIF($AS$19:AS1297,C1297*10+1))</f>
        <v>178</v>
      </c>
      <c r="AU1297" s="21">
        <f t="shared" ca="1" si="575"/>
        <v>0</v>
      </c>
      <c r="AV1297" s="33">
        <f t="shared" ca="1" si="573"/>
        <v>26285</v>
      </c>
    </row>
    <row r="1298" spans="1:48" x14ac:dyDescent="0.2">
      <c r="A1298" s="15">
        <f>Daten!A1298</f>
        <v>41742</v>
      </c>
      <c r="B1298" s="8" t="str">
        <f>Daten!B1298</f>
        <v>Tiefgraben</v>
      </c>
      <c r="C1298" s="15">
        <f t="shared" si="548"/>
        <v>4</v>
      </c>
      <c r="D1298" s="10">
        <f>Daten!D1298</f>
        <v>0</v>
      </c>
      <c r="E1298" s="9">
        <f>Daten!E1298</f>
        <v>3978</v>
      </c>
      <c r="F1298" s="9">
        <f>Daten!F1298</f>
        <v>3852</v>
      </c>
      <c r="G1298" s="27">
        <f t="shared" si="549"/>
        <v>126</v>
      </c>
      <c r="H1298" s="29">
        <f t="shared" si="550"/>
        <v>3.2710280373831772E-2</v>
      </c>
      <c r="I1298" s="21">
        <f t="shared" si="551"/>
        <v>61.818675025352285</v>
      </c>
      <c r="J1298" s="21">
        <f t="shared" si="552"/>
        <v>64.181324974647708</v>
      </c>
      <c r="K1298" s="27">
        <f t="shared" si="553"/>
        <v>-32090.662487323854</v>
      </c>
      <c r="L1298" s="16">
        <f>Daten!G1298</f>
        <v>693</v>
      </c>
      <c r="M1298" s="16">
        <f>Daten!H1298</f>
        <v>2730</v>
      </c>
      <c r="N1298" s="16">
        <f>Daten!I1298</f>
        <v>555</v>
      </c>
      <c r="O1298" s="28">
        <f t="shared" si="554"/>
        <v>0.45714285714285713</v>
      </c>
      <c r="P1298" s="16">
        <f t="shared" si="555"/>
        <v>1498.8668870167883</v>
      </c>
      <c r="Q1298" s="21">
        <f t="shared" si="556"/>
        <v>-250.86688701678827</v>
      </c>
      <c r="R1298" s="27">
        <f t="shared" si="557"/>
        <v>-50173.377403357656</v>
      </c>
      <c r="S1298" s="9">
        <f ca="1">Daten!K1298</f>
        <v>13972</v>
      </c>
      <c r="T1298" s="9">
        <f ca="1">Daten!L1298</f>
        <v>304275</v>
      </c>
      <c r="U1298" s="9">
        <f ca="1">Daten!M1298</f>
        <v>818202</v>
      </c>
      <c r="V1298" s="9">
        <f ca="1">Daten!N1298</f>
        <v>500</v>
      </c>
      <c r="W1298" s="9">
        <f ca="1">Daten!O1298</f>
        <v>500</v>
      </c>
      <c r="X1298" s="23">
        <f t="shared" ca="1" si="558"/>
        <v>1136449</v>
      </c>
      <c r="Y1298" s="9">
        <f t="shared" ca="1" si="559"/>
        <v>1354614.2873206504</v>
      </c>
      <c r="Z1298" s="21">
        <f t="shared" ca="1" si="560"/>
        <v>-218165.28732065042</v>
      </c>
      <c r="AA1298" s="27">
        <f t="shared" ca="1" si="561"/>
        <v>21816.528732065042</v>
      </c>
      <c r="AB1298" s="32">
        <f t="shared" ca="1" si="562"/>
        <v>-60447.511158616471</v>
      </c>
      <c r="AC1298" s="31">
        <f t="shared" ca="1" si="563"/>
        <v>0</v>
      </c>
      <c r="AG1298" s="26">
        <f t="shared" ca="1" si="564"/>
        <v>0</v>
      </c>
      <c r="AH1298" s="26">
        <f t="shared" ca="1" si="565"/>
        <v>0</v>
      </c>
      <c r="AI1298" s="26">
        <f t="shared" ca="1" si="566"/>
        <v>0</v>
      </c>
      <c r="AJ1298" s="26">
        <f t="shared" ca="1" si="567"/>
        <v>1</v>
      </c>
      <c r="AK1298" s="26">
        <f t="shared" ca="1" si="568"/>
        <v>0</v>
      </c>
      <c r="AL1298" s="26">
        <f t="shared" ca="1" si="569"/>
        <v>0</v>
      </c>
      <c r="AM1298" s="26">
        <f t="shared" ca="1" si="570"/>
        <v>0</v>
      </c>
      <c r="AN1298" s="26">
        <f ca="1">IF(AM1298=0,0,COUNTIF($AM$19:AM1298,C1298*10+1))</f>
        <v>0</v>
      </c>
      <c r="AO1298" s="21">
        <f t="shared" ca="1" si="571"/>
        <v>0</v>
      </c>
      <c r="AP1298" s="33">
        <f t="shared" ca="1" si="572"/>
        <v>0</v>
      </c>
      <c r="AQ1298" s="24"/>
      <c r="AR1298" s="155">
        <f ca="1">ROUND(Zsfg!$C$11/'Z1'!$AL$2120*'Z1'!AL1298,0)</f>
        <v>0</v>
      </c>
      <c r="AS1298" s="26">
        <f t="shared" ca="1" si="574"/>
        <v>0</v>
      </c>
      <c r="AT1298" s="26">
        <f ca="1">IF(AS1298=0,0,COUNTIF($AS$19:AS1298,C1298*10+1))</f>
        <v>0</v>
      </c>
      <c r="AU1298" s="21">
        <f t="shared" ca="1" si="575"/>
        <v>0</v>
      </c>
      <c r="AV1298" s="33">
        <f t="shared" ca="1" si="573"/>
        <v>0</v>
      </c>
    </row>
    <row r="1299" spans="1:48" x14ac:dyDescent="0.2">
      <c r="A1299" s="15">
        <f>Daten!A1299</f>
        <v>41743</v>
      </c>
      <c r="B1299" s="8" t="str">
        <f>Daten!B1299</f>
        <v>Timelkam</v>
      </c>
      <c r="C1299" s="15">
        <f t="shared" ref="C1299:C1362" si="576">INT(A1299/10000)</f>
        <v>4</v>
      </c>
      <c r="D1299" s="10">
        <f>Daten!D1299</f>
        <v>0</v>
      </c>
      <c r="E1299" s="9">
        <f>Daten!E1299</f>
        <v>5691</v>
      </c>
      <c r="F1299" s="9">
        <f>Daten!F1299</f>
        <v>5992</v>
      </c>
      <c r="G1299" s="27">
        <f t="shared" ref="G1299:G1362" si="577">E1299-F1299</f>
        <v>-301</v>
      </c>
      <c r="H1299" s="29">
        <f t="shared" ref="H1299:H1362" si="578">G1299/F1299</f>
        <v>-5.0233644859813083E-2</v>
      </c>
      <c r="I1299" s="21">
        <f t="shared" ref="I1299:I1362" si="579">F1299*$I$6</f>
        <v>96.162383372770222</v>
      </c>
      <c r="J1299" s="21">
        <f t="shared" ref="J1299:J1362" si="580">G1299-I1299</f>
        <v>-397.16238337277025</v>
      </c>
      <c r="K1299" s="27">
        <f t="shared" ref="K1299:K1362" si="581">-J1299*$K$5</f>
        <v>198581.19168638514</v>
      </c>
      <c r="L1299" s="16">
        <f>Daten!G1299</f>
        <v>770</v>
      </c>
      <c r="M1299" s="16">
        <f>Daten!H1299</f>
        <v>3774</v>
      </c>
      <c r="N1299" s="16">
        <f>Daten!I1299</f>
        <v>1147</v>
      </c>
      <c r="O1299" s="28">
        <f t="shared" ref="O1299:O1362" si="582">(L1299+N1299)/M1299</f>
        <v>0.50794912559618444</v>
      </c>
      <c r="P1299" s="16">
        <f t="shared" ref="P1299:P1362" si="583">M1299*$P$6</f>
        <v>2072.0599383155159</v>
      </c>
      <c r="Q1299" s="21">
        <f t="shared" ref="Q1299:Q1362" si="584">L1299+N1299-P1299</f>
        <v>-155.05993831551586</v>
      </c>
      <c r="R1299" s="27">
        <f t="shared" ref="R1299:R1362" si="585">Q1299*$R$5</f>
        <v>-31011.987663103173</v>
      </c>
      <c r="S1299" s="9">
        <f ca="1">Daten!K1299</f>
        <v>9576</v>
      </c>
      <c r="T1299" s="9">
        <f ca="1">Daten!L1299</f>
        <v>355767</v>
      </c>
      <c r="U1299" s="9">
        <f ca="1">Daten!M1299</f>
        <v>1137593</v>
      </c>
      <c r="V1299" s="9">
        <f ca="1">Daten!N1299</f>
        <v>500</v>
      </c>
      <c r="W1299" s="9">
        <f ca="1">Daten!O1299</f>
        <v>500</v>
      </c>
      <c r="X1299" s="23">
        <f t="shared" ref="X1299:X1362" ca="1" si="586">S1299/V1299*500+T1299/W1299*500+U1299</f>
        <v>1502936</v>
      </c>
      <c r="Y1299" s="9">
        <f t="shared" ref="Y1299:Y1362" ca="1" si="587">E1299*$Y$6</f>
        <v>1937936.1259783362</v>
      </c>
      <c r="Z1299" s="21">
        <f t="shared" ref="Z1299:Z1362" ca="1" si="588">X1299-Y1299</f>
        <v>-435000.1259783362</v>
      </c>
      <c r="AA1299" s="27">
        <f t="shared" ref="AA1299:AA1362" ca="1" si="589">-Z1299*$AA$5</f>
        <v>43500.012597833622</v>
      </c>
      <c r="AB1299" s="32">
        <f t="shared" ref="AB1299:AB1362" ca="1" si="590">K1299+R1299+AA1299</f>
        <v>211069.21662111557</v>
      </c>
      <c r="AC1299" s="31">
        <f t="shared" ref="AC1299:AC1362" ca="1" si="591">MAX(0,AB1299)</f>
        <v>211069.21662111557</v>
      </c>
      <c r="AG1299" s="26">
        <f t="shared" ref="AG1299:AG1362" ca="1" si="592">IF(AB1299&gt;0,K1299,0)</f>
        <v>198581.19168638514</v>
      </c>
      <c r="AH1299" s="26">
        <f t="shared" ref="AH1299:AH1362" ca="1" si="593">IF(AB1299&gt;0,AA1299,0)</f>
        <v>43500.012597833622</v>
      </c>
      <c r="AI1299" s="26">
        <f t="shared" ref="AI1299:AI1362" ca="1" si="594">AG1299+AH1299</f>
        <v>242081.20428421875</v>
      </c>
      <c r="AJ1299" s="26">
        <f t="shared" ref="AJ1299:AJ1362" ca="1" si="595">IF(AND(V1299=500,W1299=500),1,0)</f>
        <v>1</v>
      </c>
      <c r="AK1299" s="26">
        <f t="shared" ref="AK1299:AK1362" ca="1" si="596">IF(AND(AJ1299=1,AI1299&gt;=E1299*$AK$5),AI1299,0)</f>
        <v>242081.20428421875</v>
      </c>
      <c r="AL1299" s="26">
        <f t="shared" ref="AL1299:AL1362" ca="1" si="597">IF(OFFSET($AK$6,C1299,0)=0,0,ROUND(AK1299*OFFSET($AF$6,C1299,0)/OFFSET($AK$6,C1299,0),0))</f>
        <v>255723</v>
      </c>
      <c r="AM1299" s="26">
        <f t="shared" ref="AM1299:AM1362" ca="1" si="598">IF(AL1299&gt;0,C1299*10+1,0)</f>
        <v>41</v>
      </c>
      <c r="AN1299" s="26">
        <f ca="1">IF(AM1299=0,0,COUNTIF($AM$19:AM1299,C1299*10+1))</f>
        <v>179</v>
      </c>
      <c r="AO1299" s="21">
        <f t="shared" ref="AO1299:AO1362" ca="1" si="599">IF(AN1299=1,OFFSET($AF$6,C1299,0)-OFFSET($AL$6,C1299,0),0)</f>
        <v>0</v>
      </c>
      <c r="AP1299" s="33">
        <f t="shared" ref="AP1299:AP1362" ca="1" si="600">AL1299+AO1299</f>
        <v>255723</v>
      </c>
      <c r="AQ1299" s="24"/>
      <c r="AR1299" s="155">
        <f ca="1">ROUND(Zsfg!$C$11/'Z1'!$AL$2120*'Z1'!AL1299,0)</f>
        <v>213299</v>
      </c>
      <c r="AS1299" s="26">
        <f t="shared" ca="1" si="574"/>
        <v>41</v>
      </c>
      <c r="AT1299" s="26">
        <f ca="1">IF(AS1299=0,0,COUNTIF($AS$19:AS1299,C1299*10+1))</f>
        <v>179</v>
      </c>
      <c r="AU1299" s="21">
        <f t="shared" ca="1" si="575"/>
        <v>0</v>
      </c>
      <c r="AV1299" s="33">
        <f t="shared" ref="AV1299:AV1362" ca="1" si="601">AR1299+AU1299</f>
        <v>213299</v>
      </c>
    </row>
    <row r="1300" spans="1:48" x14ac:dyDescent="0.2">
      <c r="A1300" s="15">
        <f>Daten!A1300</f>
        <v>41744</v>
      </c>
      <c r="B1300" s="8" t="str">
        <f>Daten!B1300</f>
        <v>Ungenach</v>
      </c>
      <c r="C1300" s="15">
        <f t="shared" si="576"/>
        <v>4</v>
      </c>
      <c r="D1300" s="10">
        <f>Daten!D1300</f>
        <v>0</v>
      </c>
      <c r="E1300" s="9">
        <f>Daten!E1300</f>
        <v>1501</v>
      </c>
      <c r="F1300" s="9">
        <f>Daten!F1300</f>
        <v>1445</v>
      </c>
      <c r="G1300" s="27">
        <f t="shared" si="577"/>
        <v>56</v>
      </c>
      <c r="H1300" s="29">
        <f t="shared" si="578"/>
        <v>3.8754325259515568E-2</v>
      </c>
      <c r="I1300" s="21">
        <f t="shared" si="579"/>
        <v>23.190027365429401</v>
      </c>
      <c r="J1300" s="21">
        <f t="shared" si="580"/>
        <v>32.809972634570599</v>
      </c>
      <c r="K1300" s="27">
        <f t="shared" si="581"/>
        <v>-16404.9863172853</v>
      </c>
      <c r="L1300" s="16">
        <f>Daten!G1300</f>
        <v>257</v>
      </c>
      <c r="M1300" s="16">
        <f>Daten!H1300</f>
        <v>1004</v>
      </c>
      <c r="N1300" s="16">
        <f>Daten!I1300</f>
        <v>240</v>
      </c>
      <c r="O1300" s="28">
        <f t="shared" si="582"/>
        <v>0.4950199203187251</v>
      </c>
      <c r="P1300" s="16">
        <f t="shared" si="583"/>
        <v>551.23163170873818</v>
      </c>
      <c r="Q1300" s="21">
        <f t="shared" si="584"/>
        <v>-54.231631708738178</v>
      </c>
      <c r="R1300" s="27">
        <f t="shared" si="585"/>
        <v>-10846.326341747636</v>
      </c>
      <c r="S1300" s="9">
        <f ca="1">Daten!K1300</f>
        <v>9809</v>
      </c>
      <c r="T1300" s="9">
        <f ca="1">Daten!L1300</f>
        <v>69346</v>
      </c>
      <c r="U1300" s="9">
        <f ca="1">Daten!M1300</f>
        <v>79788</v>
      </c>
      <c r="V1300" s="9">
        <f ca="1">Daten!N1300</f>
        <v>500</v>
      </c>
      <c r="W1300" s="9">
        <f ca="1">Daten!O1300</f>
        <v>500</v>
      </c>
      <c r="X1300" s="23">
        <f t="shared" ca="1" si="586"/>
        <v>158943</v>
      </c>
      <c r="Y1300" s="9">
        <f t="shared" ca="1" si="587"/>
        <v>511130.22756870196</v>
      </c>
      <c r="Z1300" s="21">
        <f t="shared" ca="1" si="588"/>
        <v>-352187.22756870196</v>
      </c>
      <c r="AA1300" s="27">
        <f t="shared" ca="1" si="589"/>
        <v>35218.7227568702</v>
      </c>
      <c r="AB1300" s="32">
        <f t="shared" ca="1" si="590"/>
        <v>7967.4100978372662</v>
      </c>
      <c r="AC1300" s="31">
        <f t="shared" ca="1" si="591"/>
        <v>7967.4100978372662</v>
      </c>
      <c r="AG1300" s="26">
        <f t="shared" ca="1" si="592"/>
        <v>-16404.9863172853</v>
      </c>
      <c r="AH1300" s="26">
        <f t="shared" ca="1" si="593"/>
        <v>35218.7227568702</v>
      </c>
      <c r="AI1300" s="26">
        <f t="shared" ca="1" si="594"/>
        <v>18813.7364395849</v>
      </c>
      <c r="AJ1300" s="26">
        <f t="shared" ca="1" si="595"/>
        <v>1</v>
      </c>
      <c r="AK1300" s="26">
        <f t="shared" ca="1" si="596"/>
        <v>18813.7364395849</v>
      </c>
      <c r="AL1300" s="26">
        <f t="shared" ca="1" si="597"/>
        <v>19874</v>
      </c>
      <c r="AM1300" s="26">
        <f t="shared" ca="1" si="598"/>
        <v>41</v>
      </c>
      <c r="AN1300" s="26">
        <f ca="1">IF(AM1300=0,0,COUNTIF($AM$19:AM1300,C1300*10+1))</f>
        <v>180</v>
      </c>
      <c r="AO1300" s="21">
        <f t="shared" ca="1" si="599"/>
        <v>0</v>
      </c>
      <c r="AP1300" s="33">
        <f t="shared" ca="1" si="600"/>
        <v>19874</v>
      </c>
      <c r="AQ1300" s="24"/>
      <c r="AR1300" s="155">
        <f ca="1">ROUND(Zsfg!$C$11/'Z1'!$AL$2120*'Z1'!AL1300,0)</f>
        <v>16577</v>
      </c>
      <c r="AS1300" s="26">
        <f t="shared" ref="AS1300:AS1363" ca="1" si="602">IF(AR1300&gt;0,C1300*10+1,0)</f>
        <v>41</v>
      </c>
      <c r="AT1300" s="26">
        <f ca="1">IF(AS1300=0,0,COUNTIF($AS$19:AS1300,C1300*10+1))</f>
        <v>180</v>
      </c>
      <c r="AU1300" s="21">
        <f t="shared" ref="AU1300:AU1363" ca="1" si="603">IF(AT1300=1,OFFSET($AQ$6,C1300,0)-OFFSET($AR$6,C1300,0),0)</f>
        <v>0</v>
      </c>
      <c r="AV1300" s="33">
        <f t="shared" ca="1" si="601"/>
        <v>16577</v>
      </c>
    </row>
    <row r="1301" spans="1:48" x14ac:dyDescent="0.2">
      <c r="A1301" s="15">
        <f>Daten!A1301</f>
        <v>41745</v>
      </c>
      <c r="B1301" s="8" t="str">
        <f>Daten!B1301</f>
        <v>Unterach am Attersee</v>
      </c>
      <c r="C1301" s="15">
        <f t="shared" si="576"/>
        <v>4</v>
      </c>
      <c r="D1301" s="10">
        <f>Daten!D1301</f>
        <v>0</v>
      </c>
      <c r="E1301" s="9">
        <f>Daten!E1301</f>
        <v>1469</v>
      </c>
      <c r="F1301" s="9">
        <f>Daten!F1301</f>
        <v>1459</v>
      </c>
      <c r="G1301" s="27">
        <f t="shared" si="577"/>
        <v>10</v>
      </c>
      <c r="H1301" s="29">
        <f t="shared" si="578"/>
        <v>6.8540095956134339E-3</v>
      </c>
      <c r="I1301" s="21">
        <f t="shared" si="579"/>
        <v>23.414705831253627</v>
      </c>
      <c r="J1301" s="21">
        <f t="shared" si="580"/>
        <v>-13.414705831253627</v>
      </c>
      <c r="K1301" s="27">
        <f t="shared" si="581"/>
        <v>6707.3529156268141</v>
      </c>
      <c r="L1301" s="16">
        <f>Daten!G1301</f>
        <v>176</v>
      </c>
      <c r="M1301" s="16">
        <f>Daten!H1301</f>
        <v>940</v>
      </c>
      <c r="N1301" s="16">
        <f>Daten!I1301</f>
        <v>353</v>
      </c>
      <c r="O1301" s="28">
        <f t="shared" si="582"/>
        <v>0.56276595744680846</v>
      </c>
      <c r="P1301" s="16">
        <f t="shared" si="583"/>
        <v>516.09336036475486</v>
      </c>
      <c r="Q1301" s="21">
        <f t="shared" si="584"/>
        <v>12.906639635245142</v>
      </c>
      <c r="R1301" s="27">
        <f t="shared" si="585"/>
        <v>2581.3279270490284</v>
      </c>
      <c r="S1301" s="9">
        <f ca="1">Daten!K1301</f>
        <v>6295</v>
      </c>
      <c r="T1301" s="9">
        <f ca="1">Daten!L1301</f>
        <v>226427</v>
      </c>
      <c r="U1301" s="9">
        <f ca="1">Daten!M1301</f>
        <v>1169108</v>
      </c>
      <c r="V1301" s="9">
        <f ca="1">Daten!N1301</f>
        <v>500</v>
      </c>
      <c r="W1301" s="9">
        <f ca="1">Daten!O1301</f>
        <v>500</v>
      </c>
      <c r="X1301" s="23">
        <f t="shared" ca="1" si="586"/>
        <v>1401830</v>
      </c>
      <c r="Y1301" s="9">
        <f t="shared" ca="1" si="587"/>
        <v>500233.38061187416</v>
      </c>
      <c r="Z1301" s="21">
        <f t="shared" ca="1" si="588"/>
        <v>901596.61938812584</v>
      </c>
      <c r="AA1301" s="27">
        <f t="shared" ca="1" si="589"/>
        <v>-90159.661938812584</v>
      </c>
      <c r="AB1301" s="32">
        <f t="shared" ca="1" si="590"/>
        <v>-80870.981096136733</v>
      </c>
      <c r="AC1301" s="31">
        <f t="shared" ca="1" si="591"/>
        <v>0</v>
      </c>
      <c r="AG1301" s="26">
        <f t="shared" ca="1" si="592"/>
        <v>0</v>
      </c>
      <c r="AH1301" s="26">
        <f t="shared" ca="1" si="593"/>
        <v>0</v>
      </c>
      <c r="AI1301" s="26">
        <f t="shared" ca="1" si="594"/>
        <v>0</v>
      </c>
      <c r="AJ1301" s="26">
        <f t="shared" ca="1" si="595"/>
        <v>1</v>
      </c>
      <c r="AK1301" s="26">
        <f t="shared" ca="1" si="596"/>
        <v>0</v>
      </c>
      <c r="AL1301" s="26">
        <f t="shared" ca="1" si="597"/>
        <v>0</v>
      </c>
      <c r="AM1301" s="26">
        <f t="shared" ca="1" si="598"/>
        <v>0</v>
      </c>
      <c r="AN1301" s="26">
        <f ca="1">IF(AM1301=0,0,COUNTIF($AM$19:AM1301,C1301*10+1))</f>
        <v>0</v>
      </c>
      <c r="AO1301" s="21">
        <f t="shared" ca="1" si="599"/>
        <v>0</v>
      </c>
      <c r="AP1301" s="33">
        <f t="shared" ca="1" si="600"/>
        <v>0</v>
      </c>
      <c r="AQ1301" s="24"/>
      <c r="AR1301" s="155">
        <f ca="1">ROUND(Zsfg!$C$11/'Z1'!$AL$2120*'Z1'!AL1301,0)</f>
        <v>0</v>
      </c>
      <c r="AS1301" s="26">
        <f t="shared" ca="1" si="602"/>
        <v>0</v>
      </c>
      <c r="AT1301" s="26">
        <f ca="1">IF(AS1301=0,0,COUNTIF($AS$19:AS1301,C1301*10+1))</f>
        <v>0</v>
      </c>
      <c r="AU1301" s="21">
        <f t="shared" ca="1" si="603"/>
        <v>0</v>
      </c>
      <c r="AV1301" s="33">
        <f t="shared" ca="1" si="601"/>
        <v>0</v>
      </c>
    </row>
    <row r="1302" spans="1:48" x14ac:dyDescent="0.2">
      <c r="A1302" s="15">
        <f>Daten!A1302</f>
        <v>41746</v>
      </c>
      <c r="B1302" s="8" t="str">
        <f>Daten!B1302</f>
        <v>Vöcklabruck</v>
      </c>
      <c r="C1302" s="15">
        <f t="shared" si="576"/>
        <v>4</v>
      </c>
      <c r="D1302" s="10">
        <f>Daten!D1302</f>
        <v>0</v>
      </c>
      <c r="E1302" s="9">
        <f>Daten!E1302</f>
        <v>12364</v>
      </c>
      <c r="F1302" s="9">
        <f>Daten!F1302</f>
        <v>11897</v>
      </c>
      <c r="G1302" s="27">
        <f t="shared" si="577"/>
        <v>467</v>
      </c>
      <c r="H1302" s="29">
        <f t="shared" si="578"/>
        <v>3.9253593342859543E-2</v>
      </c>
      <c r="I1302" s="21">
        <f t="shared" si="579"/>
        <v>190.9285505650613</v>
      </c>
      <c r="J1302" s="21">
        <f t="shared" si="580"/>
        <v>276.0714494349387</v>
      </c>
      <c r="K1302" s="27">
        <f t="shared" si="581"/>
        <v>-138035.72471746936</v>
      </c>
      <c r="L1302" s="16">
        <f>Daten!G1302</f>
        <v>1618</v>
      </c>
      <c r="M1302" s="16">
        <f>Daten!H1302</f>
        <v>8006</v>
      </c>
      <c r="N1302" s="16">
        <f>Daten!I1302</f>
        <v>2740</v>
      </c>
      <c r="O1302" s="28">
        <f t="shared" si="582"/>
        <v>0.54434174369223087</v>
      </c>
      <c r="P1302" s="16">
        <f t="shared" si="583"/>
        <v>4395.5781309364129</v>
      </c>
      <c r="Q1302" s="21">
        <f t="shared" si="584"/>
        <v>-37.57813093641289</v>
      </c>
      <c r="R1302" s="27">
        <f t="shared" si="585"/>
        <v>-7515.626187282578</v>
      </c>
      <c r="S1302" s="9">
        <f ca="1">Daten!K1302</f>
        <v>6618</v>
      </c>
      <c r="T1302" s="9">
        <f ca="1">Daten!L1302</f>
        <v>1481193</v>
      </c>
      <c r="U1302" s="9">
        <f ca="1">Daten!M1302</f>
        <v>6896660</v>
      </c>
      <c r="V1302" s="9">
        <f ca="1">Daten!N1302</f>
        <v>500</v>
      </c>
      <c r="W1302" s="9">
        <f ca="1">Daten!O1302</f>
        <v>500</v>
      </c>
      <c r="X1302" s="23">
        <f t="shared" ca="1" si="586"/>
        <v>8384471</v>
      </c>
      <c r="Y1302" s="9">
        <f t="shared" ca="1" si="587"/>
        <v>4210269.2429443244</v>
      </c>
      <c r="Z1302" s="21">
        <f t="shared" ca="1" si="588"/>
        <v>4174201.7570556756</v>
      </c>
      <c r="AA1302" s="27">
        <f t="shared" ca="1" si="589"/>
        <v>-417420.17570556758</v>
      </c>
      <c r="AB1302" s="32">
        <f t="shared" ca="1" si="590"/>
        <v>-562971.5266103195</v>
      </c>
      <c r="AC1302" s="31">
        <f t="shared" ca="1" si="591"/>
        <v>0</v>
      </c>
      <c r="AG1302" s="26">
        <f t="shared" ca="1" si="592"/>
        <v>0</v>
      </c>
      <c r="AH1302" s="26">
        <f t="shared" ca="1" si="593"/>
        <v>0</v>
      </c>
      <c r="AI1302" s="26">
        <f t="shared" ca="1" si="594"/>
        <v>0</v>
      </c>
      <c r="AJ1302" s="26">
        <f t="shared" ca="1" si="595"/>
        <v>1</v>
      </c>
      <c r="AK1302" s="26">
        <f t="shared" ca="1" si="596"/>
        <v>0</v>
      </c>
      <c r="AL1302" s="26">
        <f t="shared" ca="1" si="597"/>
        <v>0</v>
      </c>
      <c r="AM1302" s="26">
        <f t="shared" ca="1" si="598"/>
        <v>0</v>
      </c>
      <c r="AN1302" s="26">
        <f ca="1">IF(AM1302=0,0,COUNTIF($AM$19:AM1302,C1302*10+1))</f>
        <v>0</v>
      </c>
      <c r="AO1302" s="21">
        <f t="shared" ca="1" si="599"/>
        <v>0</v>
      </c>
      <c r="AP1302" s="33">
        <f t="shared" ca="1" si="600"/>
        <v>0</v>
      </c>
      <c r="AQ1302" s="24"/>
      <c r="AR1302" s="155">
        <f ca="1">ROUND(Zsfg!$C$11/'Z1'!$AL$2120*'Z1'!AL1302,0)</f>
        <v>0</v>
      </c>
      <c r="AS1302" s="26">
        <f t="shared" ca="1" si="602"/>
        <v>0</v>
      </c>
      <c r="AT1302" s="26">
        <f ca="1">IF(AS1302=0,0,COUNTIF($AS$19:AS1302,C1302*10+1))</f>
        <v>0</v>
      </c>
      <c r="AU1302" s="21">
        <f t="shared" ca="1" si="603"/>
        <v>0</v>
      </c>
      <c r="AV1302" s="33">
        <f t="shared" ca="1" si="601"/>
        <v>0</v>
      </c>
    </row>
    <row r="1303" spans="1:48" x14ac:dyDescent="0.2">
      <c r="A1303" s="15">
        <f>Daten!A1303</f>
        <v>41747</v>
      </c>
      <c r="B1303" s="8" t="str">
        <f>Daten!B1303</f>
        <v>Vöcklamarkt</v>
      </c>
      <c r="C1303" s="15">
        <f t="shared" si="576"/>
        <v>4</v>
      </c>
      <c r="D1303" s="10">
        <f>Daten!D1303</f>
        <v>0</v>
      </c>
      <c r="E1303" s="9">
        <f>Daten!E1303</f>
        <v>4967</v>
      </c>
      <c r="F1303" s="9">
        <f>Daten!F1303</f>
        <v>4752</v>
      </c>
      <c r="G1303" s="27">
        <f t="shared" si="577"/>
        <v>215</v>
      </c>
      <c r="H1303" s="29">
        <f t="shared" si="578"/>
        <v>4.5244107744107746E-2</v>
      </c>
      <c r="I1303" s="21">
        <f t="shared" si="579"/>
        <v>76.262290685481318</v>
      </c>
      <c r="J1303" s="21">
        <f t="shared" si="580"/>
        <v>138.73770931451867</v>
      </c>
      <c r="K1303" s="27">
        <f t="shared" si="581"/>
        <v>-69368.854657259333</v>
      </c>
      <c r="L1303" s="16">
        <f>Daten!G1303</f>
        <v>750</v>
      </c>
      <c r="M1303" s="16">
        <f>Daten!H1303</f>
        <v>3334</v>
      </c>
      <c r="N1303" s="16">
        <f>Daten!I1303</f>
        <v>883</v>
      </c>
      <c r="O1303" s="28">
        <f t="shared" si="582"/>
        <v>0.48980203959208157</v>
      </c>
      <c r="P1303" s="16">
        <f t="shared" si="583"/>
        <v>1830.4843228256307</v>
      </c>
      <c r="Q1303" s="21">
        <f t="shared" si="584"/>
        <v>-197.48432282563067</v>
      </c>
      <c r="R1303" s="27">
        <f t="shared" si="585"/>
        <v>-39496.864565126132</v>
      </c>
      <c r="S1303" s="9">
        <f ca="1">Daten!K1303</f>
        <v>16633</v>
      </c>
      <c r="T1303" s="9">
        <f ca="1">Daten!L1303</f>
        <v>365509</v>
      </c>
      <c r="U1303" s="9">
        <f ca="1">Daten!M1303</f>
        <v>1856355</v>
      </c>
      <c r="V1303" s="9">
        <f ca="1">Daten!N1303</f>
        <v>500</v>
      </c>
      <c r="W1303" s="9">
        <f ca="1">Daten!O1303</f>
        <v>500</v>
      </c>
      <c r="X1303" s="23">
        <f t="shared" ca="1" si="586"/>
        <v>2238497</v>
      </c>
      <c r="Y1303" s="9">
        <f t="shared" ca="1" si="587"/>
        <v>1691394.9635801082</v>
      </c>
      <c r="Z1303" s="21">
        <f t="shared" ca="1" si="588"/>
        <v>547102.03641989175</v>
      </c>
      <c r="AA1303" s="27">
        <f t="shared" ca="1" si="589"/>
        <v>-54710.203641989181</v>
      </c>
      <c r="AB1303" s="32">
        <f t="shared" ca="1" si="590"/>
        <v>-163575.92286437465</v>
      </c>
      <c r="AC1303" s="31">
        <f t="shared" ca="1" si="591"/>
        <v>0</v>
      </c>
      <c r="AG1303" s="26">
        <f t="shared" ca="1" si="592"/>
        <v>0</v>
      </c>
      <c r="AH1303" s="26">
        <f t="shared" ca="1" si="593"/>
        <v>0</v>
      </c>
      <c r="AI1303" s="26">
        <f t="shared" ca="1" si="594"/>
        <v>0</v>
      </c>
      <c r="AJ1303" s="26">
        <f t="shared" ca="1" si="595"/>
        <v>1</v>
      </c>
      <c r="AK1303" s="26">
        <f t="shared" ca="1" si="596"/>
        <v>0</v>
      </c>
      <c r="AL1303" s="26">
        <f t="shared" ca="1" si="597"/>
        <v>0</v>
      </c>
      <c r="AM1303" s="26">
        <f t="shared" ca="1" si="598"/>
        <v>0</v>
      </c>
      <c r="AN1303" s="26">
        <f ca="1">IF(AM1303=0,0,COUNTIF($AM$19:AM1303,C1303*10+1))</f>
        <v>0</v>
      </c>
      <c r="AO1303" s="21">
        <f t="shared" ca="1" si="599"/>
        <v>0</v>
      </c>
      <c r="AP1303" s="33">
        <f t="shared" ca="1" si="600"/>
        <v>0</v>
      </c>
      <c r="AQ1303" s="24"/>
      <c r="AR1303" s="155">
        <f ca="1">ROUND(Zsfg!$C$11/'Z1'!$AL$2120*'Z1'!AL1303,0)</f>
        <v>0</v>
      </c>
      <c r="AS1303" s="26">
        <f t="shared" ca="1" si="602"/>
        <v>0</v>
      </c>
      <c r="AT1303" s="26">
        <f ca="1">IF(AS1303=0,0,COUNTIF($AS$19:AS1303,C1303*10+1))</f>
        <v>0</v>
      </c>
      <c r="AU1303" s="21">
        <f t="shared" ca="1" si="603"/>
        <v>0</v>
      </c>
      <c r="AV1303" s="33">
        <f t="shared" ca="1" si="601"/>
        <v>0</v>
      </c>
    </row>
    <row r="1304" spans="1:48" x14ac:dyDescent="0.2">
      <c r="A1304" s="15">
        <f>Daten!A1304</f>
        <v>41748</v>
      </c>
      <c r="B1304" s="8" t="str">
        <f>Daten!B1304</f>
        <v>Weißenkirchen im Attergau</v>
      </c>
      <c r="C1304" s="15">
        <f t="shared" si="576"/>
        <v>4</v>
      </c>
      <c r="D1304" s="10">
        <f>Daten!D1304</f>
        <v>0</v>
      </c>
      <c r="E1304" s="9">
        <f>Daten!E1304</f>
        <v>966</v>
      </c>
      <c r="F1304" s="9">
        <f>Daten!F1304</f>
        <v>940</v>
      </c>
      <c r="G1304" s="27">
        <f t="shared" si="577"/>
        <v>26</v>
      </c>
      <c r="H1304" s="29">
        <f t="shared" si="578"/>
        <v>2.7659574468085105E-2</v>
      </c>
      <c r="I1304" s="21">
        <f t="shared" si="579"/>
        <v>15.085554133912551</v>
      </c>
      <c r="J1304" s="21">
        <f t="shared" si="580"/>
        <v>10.914445866087449</v>
      </c>
      <c r="K1304" s="27">
        <f t="shared" si="581"/>
        <v>-5457.2229330437249</v>
      </c>
      <c r="L1304" s="16">
        <f>Daten!G1304</f>
        <v>163</v>
      </c>
      <c r="M1304" s="16">
        <f>Daten!H1304</f>
        <v>631</v>
      </c>
      <c r="N1304" s="16">
        <f>Daten!I1304</f>
        <v>172</v>
      </c>
      <c r="O1304" s="28">
        <f t="shared" si="582"/>
        <v>0.53090332805071316</v>
      </c>
      <c r="P1304" s="16">
        <f t="shared" si="583"/>
        <v>346.4413940320855</v>
      </c>
      <c r="Q1304" s="21">
        <f t="shared" si="584"/>
        <v>-11.441394032085498</v>
      </c>
      <c r="R1304" s="27">
        <f t="shared" si="585"/>
        <v>-2288.2788064170995</v>
      </c>
      <c r="S1304" s="9">
        <f ca="1">Daten!K1304</f>
        <v>18092</v>
      </c>
      <c r="T1304" s="9">
        <f ca="1">Daten!L1304</f>
        <v>50415</v>
      </c>
      <c r="U1304" s="9">
        <f ca="1">Daten!M1304</f>
        <v>172684</v>
      </c>
      <c r="V1304" s="9">
        <f ca="1">Daten!N1304</f>
        <v>500</v>
      </c>
      <c r="W1304" s="9">
        <f ca="1">Daten!O1304</f>
        <v>500</v>
      </c>
      <c r="X1304" s="23">
        <f t="shared" ca="1" si="586"/>
        <v>241191</v>
      </c>
      <c r="Y1304" s="9">
        <f t="shared" ca="1" si="587"/>
        <v>328948.56750923791</v>
      </c>
      <c r="Z1304" s="21">
        <f t="shared" ca="1" si="588"/>
        <v>-87757.56750923791</v>
      </c>
      <c r="AA1304" s="27">
        <f t="shared" ca="1" si="589"/>
        <v>8775.7567509237906</v>
      </c>
      <c r="AB1304" s="32">
        <f t="shared" ca="1" si="590"/>
        <v>1030.2550114629666</v>
      </c>
      <c r="AC1304" s="31">
        <f t="shared" ca="1" si="591"/>
        <v>1030.2550114629666</v>
      </c>
      <c r="AG1304" s="26">
        <f t="shared" ca="1" si="592"/>
        <v>-5457.2229330437249</v>
      </c>
      <c r="AH1304" s="26">
        <f t="shared" ca="1" si="593"/>
        <v>8775.7567509237906</v>
      </c>
      <c r="AI1304" s="26">
        <f t="shared" ca="1" si="594"/>
        <v>3318.5338178800657</v>
      </c>
      <c r="AJ1304" s="26">
        <f t="shared" ca="1" si="595"/>
        <v>1</v>
      </c>
      <c r="AK1304" s="26">
        <f t="shared" ca="1" si="596"/>
        <v>3318.5338178800657</v>
      </c>
      <c r="AL1304" s="26">
        <f t="shared" ca="1" si="597"/>
        <v>3506</v>
      </c>
      <c r="AM1304" s="26">
        <f t="shared" ca="1" si="598"/>
        <v>41</v>
      </c>
      <c r="AN1304" s="26">
        <f ca="1">IF(AM1304=0,0,COUNTIF($AM$19:AM1304,C1304*10+1))</f>
        <v>181</v>
      </c>
      <c r="AO1304" s="21">
        <f t="shared" ca="1" si="599"/>
        <v>0</v>
      </c>
      <c r="AP1304" s="33">
        <f t="shared" ca="1" si="600"/>
        <v>3506</v>
      </c>
      <c r="AQ1304" s="24"/>
      <c r="AR1304" s="155">
        <f ca="1">ROUND(Zsfg!$C$11/'Z1'!$AL$2120*'Z1'!AL1304,0)</f>
        <v>2924</v>
      </c>
      <c r="AS1304" s="26">
        <f t="shared" ca="1" si="602"/>
        <v>41</v>
      </c>
      <c r="AT1304" s="26">
        <f ca="1">IF(AS1304=0,0,COUNTIF($AS$19:AS1304,C1304*10+1))</f>
        <v>181</v>
      </c>
      <c r="AU1304" s="21">
        <f t="shared" ca="1" si="603"/>
        <v>0</v>
      </c>
      <c r="AV1304" s="33">
        <f t="shared" ca="1" si="601"/>
        <v>2924</v>
      </c>
    </row>
    <row r="1305" spans="1:48" x14ac:dyDescent="0.2">
      <c r="A1305" s="15">
        <f>Daten!A1305</f>
        <v>41749</v>
      </c>
      <c r="B1305" s="8" t="str">
        <f>Daten!B1305</f>
        <v>Weyregg am Attersee</v>
      </c>
      <c r="C1305" s="15">
        <f t="shared" si="576"/>
        <v>4</v>
      </c>
      <c r="D1305" s="10">
        <f>Daten!D1305</f>
        <v>0</v>
      </c>
      <c r="E1305" s="9">
        <f>Daten!E1305</f>
        <v>1588</v>
      </c>
      <c r="F1305" s="9">
        <f>Daten!F1305</f>
        <v>1484</v>
      </c>
      <c r="G1305" s="27">
        <f t="shared" si="577"/>
        <v>104</v>
      </c>
      <c r="H1305" s="29">
        <f t="shared" si="578"/>
        <v>7.0080862533692723E-2</v>
      </c>
      <c r="I1305" s="21">
        <f t="shared" si="579"/>
        <v>23.815917377368326</v>
      </c>
      <c r="J1305" s="21">
        <f t="shared" si="580"/>
        <v>80.184082622631678</v>
      </c>
      <c r="K1305" s="27">
        <f t="shared" si="581"/>
        <v>-40092.041311315836</v>
      </c>
      <c r="L1305" s="16">
        <f>Daten!G1305</f>
        <v>243</v>
      </c>
      <c r="M1305" s="16">
        <f>Daten!H1305</f>
        <v>1001</v>
      </c>
      <c r="N1305" s="16">
        <f>Daten!I1305</f>
        <v>344</v>
      </c>
      <c r="O1305" s="28">
        <f t="shared" si="582"/>
        <v>0.58641358641358643</v>
      </c>
      <c r="P1305" s="16">
        <f t="shared" si="583"/>
        <v>549.58452523948904</v>
      </c>
      <c r="Q1305" s="21">
        <f t="shared" si="584"/>
        <v>37.415474760510961</v>
      </c>
      <c r="R1305" s="27">
        <f t="shared" si="585"/>
        <v>7483.0949521021921</v>
      </c>
      <c r="S1305" s="9">
        <f ca="1">Daten!K1305</f>
        <v>9455</v>
      </c>
      <c r="T1305" s="9">
        <f ca="1">Daten!L1305</f>
        <v>242759</v>
      </c>
      <c r="U1305" s="9">
        <f ca="1">Daten!M1305</f>
        <v>130481</v>
      </c>
      <c r="V1305" s="9">
        <f ca="1">Daten!N1305</f>
        <v>500</v>
      </c>
      <c r="W1305" s="9">
        <f ca="1">Daten!O1305</f>
        <v>500</v>
      </c>
      <c r="X1305" s="23">
        <f t="shared" ca="1" si="586"/>
        <v>382695</v>
      </c>
      <c r="Y1305" s="9">
        <f t="shared" ca="1" si="587"/>
        <v>540756.03023257735</v>
      </c>
      <c r="Z1305" s="21">
        <f t="shared" ca="1" si="588"/>
        <v>-158061.03023257735</v>
      </c>
      <c r="AA1305" s="27">
        <f t="shared" ca="1" si="589"/>
        <v>15806.103023257736</v>
      </c>
      <c r="AB1305" s="32">
        <f t="shared" ca="1" si="590"/>
        <v>-16802.843335955909</v>
      </c>
      <c r="AC1305" s="31">
        <f t="shared" ca="1" si="591"/>
        <v>0</v>
      </c>
      <c r="AG1305" s="26">
        <f t="shared" ca="1" si="592"/>
        <v>0</v>
      </c>
      <c r="AH1305" s="26">
        <f t="shared" ca="1" si="593"/>
        <v>0</v>
      </c>
      <c r="AI1305" s="26">
        <f t="shared" ca="1" si="594"/>
        <v>0</v>
      </c>
      <c r="AJ1305" s="26">
        <f t="shared" ca="1" si="595"/>
        <v>1</v>
      </c>
      <c r="AK1305" s="26">
        <f t="shared" ca="1" si="596"/>
        <v>0</v>
      </c>
      <c r="AL1305" s="26">
        <f t="shared" ca="1" si="597"/>
        <v>0</v>
      </c>
      <c r="AM1305" s="26">
        <f t="shared" ca="1" si="598"/>
        <v>0</v>
      </c>
      <c r="AN1305" s="26">
        <f ca="1">IF(AM1305=0,0,COUNTIF($AM$19:AM1305,C1305*10+1))</f>
        <v>0</v>
      </c>
      <c r="AO1305" s="21">
        <f t="shared" ca="1" si="599"/>
        <v>0</v>
      </c>
      <c r="AP1305" s="33">
        <f t="shared" ca="1" si="600"/>
        <v>0</v>
      </c>
      <c r="AQ1305" s="24"/>
      <c r="AR1305" s="155">
        <f ca="1">ROUND(Zsfg!$C$11/'Z1'!$AL$2120*'Z1'!AL1305,0)</f>
        <v>0</v>
      </c>
      <c r="AS1305" s="26">
        <f t="shared" ca="1" si="602"/>
        <v>0</v>
      </c>
      <c r="AT1305" s="26">
        <f ca="1">IF(AS1305=0,0,COUNTIF($AS$19:AS1305,C1305*10+1))</f>
        <v>0</v>
      </c>
      <c r="AU1305" s="21">
        <f t="shared" ca="1" si="603"/>
        <v>0</v>
      </c>
      <c r="AV1305" s="33">
        <f t="shared" ca="1" si="601"/>
        <v>0</v>
      </c>
    </row>
    <row r="1306" spans="1:48" x14ac:dyDescent="0.2">
      <c r="A1306" s="15">
        <f>Daten!A1306</f>
        <v>41750</v>
      </c>
      <c r="B1306" s="8" t="str">
        <f>Daten!B1306</f>
        <v>Wolfsegg am Hausruck</v>
      </c>
      <c r="C1306" s="15">
        <f t="shared" si="576"/>
        <v>4</v>
      </c>
      <c r="D1306" s="10">
        <f>Daten!D1306</f>
        <v>0</v>
      </c>
      <c r="E1306" s="9">
        <f>Daten!E1306</f>
        <v>1988</v>
      </c>
      <c r="F1306" s="9">
        <f>Daten!F1306</f>
        <v>2009</v>
      </c>
      <c r="G1306" s="27">
        <f t="shared" si="577"/>
        <v>-21</v>
      </c>
      <c r="H1306" s="29">
        <f t="shared" si="578"/>
        <v>-1.0452961672473868E-2</v>
      </c>
      <c r="I1306" s="21">
        <f t="shared" si="579"/>
        <v>32.241359845776927</v>
      </c>
      <c r="J1306" s="21">
        <f t="shared" si="580"/>
        <v>-53.241359845776927</v>
      </c>
      <c r="K1306" s="27">
        <f t="shared" si="581"/>
        <v>26620.679922888463</v>
      </c>
      <c r="L1306" s="16">
        <f>Daten!G1306</f>
        <v>324</v>
      </c>
      <c r="M1306" s="16">
        <f>Daten!H1306</f>
        <v>1273</v>
      </c>
      <c r="N1306" s="16">
        <f>Daten!I1306</f>
        <v>391</v>
      </c>
      <c r="O1306" s="28">
        <f t="shared" si="582"/>
        <v>0.56166535742340928</v>
      </c>
      <c r="P1306" s="16">
        <f t="shared" si="583"/>
        <v>698.92217845141806</v>
      </c>
      <c r="Q1306" s="21">
        <f t="shared" si="584"/>
        <v>16.077821548581937</v>
      </c>
      <c r="R1306" s="27">
        <f t="shared" si="585"/>
        <v>3215.5643097163875</v>
      </c>
      <c r="S1306" s="9">
        <f ca="1">Daten!K1306</f>
        <v>6937</v>
      </c>
      <c r="T1306" s="9">
        <f ca="1">Daten!L1306</f>
        <v>125930</v>
      </c>
      <c r="U1306" s="9">
        <f ca="1">Daten!M1306</f>
        <v>474307</v>
      </c>
      <c r="V1306" s="9">
        <f ca="1">Daten!N1306</f>
        <v>500</v>
      </c>
      <c r="W1306" s="9">
        <f ca="1">Daten!O1306</f>
        <v>500</v>
      </c>
      <c r="X1306" s="23">
        <f t="shared" ca="1" si="586"/>
        <v>607174</v>
      </c>
      <c r="Y1306" s="9">
        <f t="shared" ca="1" si="587"/>
        <v>676966.61719292437</v>
      </c>
      <c r="Z1306" s="21">
        <f t="shared" ca="1" si="588"/>
        <v>-69792.617192924372</v>
      </c>
      <c r="AA1306" s="27">
        <f t="shared" ca="1" si="589"/>
        <v>6979.2617192924372</v>
      </c>
      <c r="AB1306" s="32">
        <f t="shared" ca="1" si="590"/>
        <v>36815.505951897285</v>
      </c>
      <c r="AC1306" s="31">
        <f t="shared" ca="1" si="591"/>
        <v>36815.505951897285</v>
      </c>
      <c r="AG1306" s="26">
        <f t="shared" ca="1" si="592"/>
        <v>26620.679922888463</v>
      </c>
      <c r="AH1306" s="26">
        <f t="shared" ca="1" si="593"/>
        <v>6979.2617192924372</v>
      </c>
      <c r="AI1306" s="26">
        <f t="shared" ca="1" si="594"/>
        <v>33599.9416421809</v>
      </c>
      <c r="AJ1306" s="26">
        <f t="shared" ca="1" si="595"/>
        <v>1</v>
      </c>
      <c r="AK1306" s="26">
        <f t="shared" ca="1" si="596"/>
        <v>33599.9416421809</v>
      </c>
      <c r="AL1306" s="26">
        <f t="shared" ca="1" si="597"/>
        <v>35493</v>
      </c>
      <c r="AM1306" s="26">
        <f t="shared" ca="1" si="598"/>
        <v>41</v>
      </c>
      <c r="AN1306" s="26">
        <f ca="1">IF(AM1306=0,0,COUNTIF($AM$19:AM1306,C1306*10+1))</f>
        <v>182</v>
      </c>
      <c r="AO1306" s="21">
        <f t="shared" ca="1" si="599"/>
        <v>0</v>
      </c>
      <c r="AP1306" s="33">
        <f t="shared" ca="1" si="600"/>
        <v>35493</v>
      </c>
      <c r="AQ1306" s="24"/>
      <c r="AR1306" s="155">
        <f ca="1">ROUND(Zsfg!$C$11/'Z1'!$AL$2120*'Z1'!AL1306,0)</f>
        <v>29605</v>
      </c>
      <c r="AS1306" s="26">
        <f t="shared" ca="1" si="602"/>
        <v>41</v>
      </c>
      <c r="AT1306" s="26">
        <f ca="1">IF(AS1306=0,0,COUNTIF($AS$19:AS1306,C1306*10+1))</f>
        <v>182</v>
      </c>
      <c r="AU1306" s="21">
        <f t="shared" ca="1" si="603"/>
        <v>0</v>
      </c>
      <c r="AV1306" s="33">
        <f t="shared" ca="1" si="601"/>
        <v>29605</v>
      </c>
    </row>
    <row r="1307" spans="1:48" x14ac:dyDescent="0.2">
      <c r="A1307" s="15">
        <f>Daten!A1307</f>
        <v>41751</v>
      </c>
      <c r="B1307" s="8" t="str">
        <f>Daten!B1307</f>
        <v>Zell am Moos</v>
      </c>
      <c r="C1307" s="15">
        <f t="shared" si="576"/>
        <v>4</v>
      </c>
      <c r="D1307" s="10">
        <f>Daten!D1307</f>
        <v>0</v>
      </c>
      <c r="E1307" s="9">
        <f>Daten!E1307</f>
        <v>1612</v>
      </c>
      <c r="F1307" s="9">
        <f>Daten!F1307</f>
        <v>1564</v>
      </c>
      <c r="G1307" s="27">
        <f t="shared" si="577"/>
        <v>48</v>
      </c>
      <c r="H1307" s="29">
        <f t="shared" si="578"/>
        <v>3.0690537084398978E-2</v>
      </c>
      <c r="I1307" s="21">
        <f t="shared" si="579"/>
        <v>25.099794324935349</v>
      </c>
      <c r="J1307" s="21">
        <f t="shared" si="580"/>
        <v>22.900205675064651</v>
      </c>
      <c r="K1307" s="27">
        <f t="shared" si="581"/>
        <v>-11450.102837532326</v>
      </c>
      <c r="L1307" s="16">
        <f>Daten!G1307</f>
        <v>265</v>
      </c>
      <c r="M1307" s="16">
        <f>Daten!H1307</f>
        <v>1064</v>
      </c>
      <c r="N1307" s="16">
        <f>Daten!I1307</f>
        <v>283</v>
      </c>
      <c r="O1307" s="28">
        <f t="shared" si="582"/>
        <v>0.51503759398496241</v>
      </c>
      <c r="P1307" s="16">
        <f t="shared" si="583"/>
        <v>584.17376109372253</v>
      </c>
      <c r="Q1307" s="21">
        <f t="shared" si="584"/>
        <v>-36.173761093722533</v>
      </c>
      <c r="R1307" s="27">
        <f t="shared" si="585"/>
        <v>-7234.7522187445065</v>
      </c>
      <c r="S1307" s="9">
        <f ca="1">Daten!K1307</f>
        <v>9127</v>
      </c>
      <c r="T1307" s="9">
        <f ca="1">Daten!L1307</f>
        <v>129742</v>
      </c>
      <c r="U1307" s="9">
        <f ca="1">Daten!M1307</f>
        <v>524782</v>
      </c>
      <c r="V1307" s="9">
        <f ca="1">Daten!N1307</f>
        <v>500</v>
      </c>
      <c r="W1307" s="9">
        <f ca="1">Daten!O1307</f>
        <v>500</v>
      </c>
      <c r="X1307" s="23">
        <f t="shared" ca="1" si="586"/>
        <v>663651</v>
      </c>
      <c r="Y1307" s="9">
        <f t="shared" ca="1" si="587"/>
        <v>548928.66545019823</v>
      </c>
      <c r="Z1307" s="21">
        <f t="shared" ca="1" si="588"/>
        <v>114722.33454980177</v>
      </c>
      <c r="AA1307" s="27">
        <f t="shared" ca="1" si="589"/>
        <v>-11472.233454980178</v>
      </c>
      <c r="AB1307" s="32">
        <f t="shared" ca="1" si="590"/>
        <v>-30157.08851125701</v>
      </c>
      <c r="AC1307" s="31">
        <f t="shared" ca="1" si="591"/>
        <v>0</v>
      </c>
      <c r="AG1307" s="26">
        <f t="shared" ca="1" si="592"/>
        <v>0</v>
      </c>
      <c r="AH1307" s="26">
        <f t="shared" ca="1" si="593"/>
        <v>0</v>
      </c>
      <c r="AI1307" s="26">
        <f t="shared" ca="1" si="594"/>
        <v>0</v>
      </c>
      <c r="AJ1307" s="26">
        <f t="shared" ca="1" si="595"/>
        <v>1</v>
      </c>
      <c r="AK1307" s="26">
        <f t="shared" ca="1" si="596"/>
        <v>0</v>
      </c>
      <c r="AL1307" s="26">
        <f t="shared" ca="1" si="597"/>
        <v>0</v>
      </c>
      <c r="AM1307" s="26">
        <f t="shared" ca="1" si="598"/>
        <v>0</v>
      </c>
      <c r="AN1307" s="26">
        <f ca="1">IF(AM1307=0,0,COUNTIF($AM$19:AM1307,C1307*10+1))</f>
        <v>0</v>
      </c>
      <c r="AO1307" s="21">
        <f t="shared" ca="1" si="599"/>
        <v>0</v>
      </c>
      <c r="AP1307" s="33">
        <f t="shared" ca="1" si="600"/>
        <v>0</v>
      </c>
      <c r="AQ1307" s="24"/>
      <c r="AR1307" s="155">
        <f ca="1">ROUND(Zsfg!$C$11/'Z1'!$AL$2120*'Z1'!AL1307,0)</f>
        <v>0</v>
      </c>
      <c r="AS1307" s="26">
        <f t="shared" ca="1" si="602"/>
        <v>0</v>
      </c>
      <c r="AT1307" s="26">
        <f ca="1">IF(AS1307=0,0,COUNTIF($AS$19:AS1307,C1307*10+1))</f>
        <v>0</v>
      </c>
      <c r="AU1307" s="21">
        <f t="shared" ca="1" si="603"/>
        <v>0</v>
      </c>
      <c r="AV1307" s="33">
        <f t="shared" ca="1" si="601"/>
        <v>0</v>
      </c>
    </row>
    <row r="1308" spans="1:48" x14ac:dyDescent="0.2">
      <c r="A1308" s="15">
        <f>Daten!A1308</f>
        <v>41752</v>
      </c>
      <c r="B1308" s="8" t="str">
        <f>Daten!B1308</f>
        <v>Zell am Pettenfirst</v>
      </c>
      <c r="C1308" s="15">
        <f t="shared" si="576"/>
        <v>4</v>
      </c>
      <c r="D1308" s="10">
        <f>Daten!D1308</f>
        <v>0</v>
      </c>
      <c r="E1308" s="9">
        <f>Daten!E1308</f>
        <v>1246</v>
      </c>
      <c r="F1308" s="9">
        <f>Daten!F1308</f>
        <v>1161</v>
      </c>
      <c r="G1308" s="27">
        <f t="shared" si="577"/>
        <v>85</v>
      </c>
      <c r="H1308" s="29">
        <f t="shared" si="578"/>
        <v>7.3212747631352285E-2</v>
      </c>
      <c r="I1308" s="21">
        <f t="shared" si="579"/>
        <v>18.632264201566457</v>
      </c>
      <c r="J1308" s="21">
        <f t="shared" si="580"/>
        <v>66.367735798433543</v>
      </c>
      <c r="K1308" s="27">
        <f t="shared" si="581"/>
        <v>-33183.86789921677</v>
      </c>
      <c r="L1308" s="16">
        <f>Daten!G1308</f>
        <v>192</v>
      </c>
      <c r="M1308" s="16">
        <f>Daten!H1308</f>
        <v>832</v>
      </c>
      <c r="N1308" s="16">
        <f>Daten!I1308</f>
        <v>222</v>
      </c>
      <c r="O1308" s="28">
        <f t="shared" si="582"/>
        <v>0.49759615384615385</v>
      </c>
      <c r="P1308" s="16">
        <f t="shared" si="583"/>
        <v>456.79752747178304</v>
      </c>
      <c r="Q1308" s="21">
        <f t="shared" si="584"/>
        <v>-42.797527471783042</v>
      </c>
      <c r="R1308" s="27">
        <f t="shared" si="585"/>
        <v>-8559.5054943566083</v>
      </c>
      <c r="S1308" s="9">
        <f ca="1">Daten!K1308</f>
        <v>8254</v>
      </c>
      <c r="T1308" s="9">
        <f ca="1">Daten!L1308</f>
        <v>61398</v>
      </c>
      <c r="U1308" s="9">
        <f ca="1">Daten!M1308</f>
        <v>121368</v>
      </c>
      <c r="V1308" s="9">
        <f ca="1">Daten!N1308</f>
        <v>500</v>
      </c>
      <c r="W1308" s="9">
        <f ca="1">Daten!O1308</f>
        <v>500</v>
      </c>
      <c r="X1308" s="23">
        <f t="shared" ca="1" si="586"/>
        <v>191020</v>
      </c>
      <c r="Y1308" s="9">
        <f t="shared" ca="1" si="587"/>
        <v>424295.97838148073</v>
      </c>
      <c r="Z1308" s="21">
        <f t="shared" ca="1" si="588"/>
        <v>-233275.97838148073</v>
      </c>
      <c r="AA1308" s="27">
        <f t="shared" ca="1" si="589"/>
        <v>23327.597838148075</v>
      </c>
      <c r="AB1308" s="32">
        <f t="shared" ca="1" si="590"/>
        <v>-18415.775555425302</v>
      </c>
      <c r="AC1308" s="31">
        <f t="shared" ca="1" si="591"/>
        <v>0</v>
      </c>
      <c r="AG1308" s="26">
        <f t="shared" ca="1" si="592"/>
        <v>0</v>
      </c>
      <c r="AH1308" s="26">
        <f t="shared" ca="1" si="593"/>
        <v>0</v>
      </c>
      <c r="AI1308" s="26">
        <f t="shared" ca="1" si="594"/>
        <v>0</v>
      </c>
      <c r="AJ1308" s="26">
        <f t="shared" ca="1" si="595"/>
        <v>1</v>
      </c>
      <c r="AK1308" s="26">
        <f t="shared" ca="1" si="596"/>
        <v>0</v>
      </c>
      <c r="AL1308" s="26">
        <f t="shared" ca="1" si="597"/>
        <v>0</v>
      </c>
      <c r="AM1308" s="26">
        <f t="shared" ca="1" si="598"/>
        <v>0</v>
      </c>
      <c r="AN1308" s="26">
        <f ca="1">IF(AM1308=0,0,COUNTIF($AM$19:AM1308,C1308*10+1))</f>
        <v>0</v>
      </c>
      <c r="AO1308" s="21">
        <f t="shared" ca="1" si="599"/>
        <v>0</v>
      </c>
      <c r="AP1308" s="33">
        <f t="shared" ca="1" si="600"/>
        <v>0</v>
      </c>
      <c r="AQ1308" s="24"/>
      <c r="AR1308" s="155">
        <f ca="1">ROUND(Zsfg!$C$11/'Z1'!$AL$2120*'Z1'!AL1308,0)</f>
        <v>0</v>
      </c>
      <c r="AS1308" s="26">
        <f t="shared" ca="1" si="602"/>
        <v>0</v>
      </c>
      <c r="AT1308" s="26">
        <f ca="1">IF(AS1308=0,0,COUNTIF($AS$19:AS1308,C1308*10+1))</f>
        <v>0</v>
      </c>
      <c r="AU1308" s="21">
        <f t="shared" ca="1" si="603"/>
        <v>0</v>
      </c>
      <c r="AV1308" s="33">
        <f t="shared" ca="1" si="601"/>
        <v>0</v>
      </c>
    </row>
    <row r="1309" spans="1:48" x14ac:dyDescent="0.2">
      <c r="A1309" s="15">
        <f>Daten!A1309</f>
        <v>41801</v>
      </c>
      <c r="B1309" s="8" t="str">
        <f>Daten!B1309</f>
        <v>Aichkirchen</v>
      </c>
      <c r="C1309" s="15">
        <f t="shared" si="576"/>
        <v>4</v>
      </c>
      <c r="D1309" s="10">
        <f>Daten!D1309</f>
        <v>0</v>
      </c>
      <c r="E1309" s="9">
        <f>Daten!E1309</f>
        <v>596</v>
      </c>
      <c r="F1309" s="9">
        <f>Daten!F1309</f>
        <v>566</v>
      </c>
      <c r="G1309" s="27">
        <f t="shared" si="577"/>
        <v>30</v>
      </c>
      <c r="H1309" s="29">
        <f t="shared" si="578"/>
        <v>5.3003533568904596E-2</v>
      </c>
      <c r="I1309" s="21">
        <f t="shared" si="579"/>
        <v>9.0834294040367052</v>
      </c>
      <c r="J1309" s="21">
        <f t="shared" si="580"/>
        <v>20.916570595963293</v>
      </c>
      <c r="K1309" s="27">
        <f t="shared" si="581"/>
        <v>-10458.285297981647</v>
      </c>
      <c r="L1309" s="16">
        <f>Daten!G1309</f>
        <v>123</v>
      </c>
      <c r="M1309" s="16">
        <f>Daten!H1309</f>
        <v>385</v>
      </c>
      <c r="N1309" s="16">
        <f>Daten!I1309</f>
        <v>88</v>
      </c>
      <c r="O1309" s="28">
        <f t="shared" si="582"/>
        <v>0.54805194805194801</v>
      </c>
      <c r="P1309" s="16">
        <f t="shared" si="583"/>
        <v>211.3786635536496</v>
      </c>
      <c r="Q1309" s="21">
        <f t="shared" si="584"/>
        <v>-0.37866355364960214</v>
      </c>
      <c r="R1309" s="27">
        <f t="shared" si="585"/>
        <v>-75.732710729920427</v>
      </c>
      <c r="S1309" s="9">
        <f ca="1">Daten!K1309</f>
        <v>5627</v>
      </c>
      <c r="T1309" s="9">
        <f ca="1">Daten!L1309</f>
        <v>35712</v>
      </c>
      <c r="U1309" s="9">
        <f ca="1">Daten!M1309</f>
        <v>268769</v>
      </c>
      <c r="V1309" s="9">
        <f ca="1">Daten!N1309</f>
        <v>500</v>
      </c>
      <c r="W1309" s="9">
        <f ca="1">Daten!O1309</f>
        <v>500</v>
      </c>
      <c r="X1309" s="23">
        <f t="shared" ca="1" si="586"/>
        <v>310108</v>
      </c>
      <c r="Y1309" s="9">
        <f t="shared" ca="1" si="587"/>
        <v>202953.77457091695</v>
      </c>
      <c r="Z1309" s="21">
        <f t="shared" ca="1" si="588"/>
        <v>107154.22542908305</v>
      </c>
      <c r="AA1309" s="27">
        <f t="shared" ca="1" si="589"/>
        <v>-10715.422542908305</v>
      </c>
      <c r="AB1309" s="32">
        <f t="shared" ca="1" si="590"/>
        <v>-21249.440551619875</v>
      </c>
      <c r="AC1309" s="31">
        <f t="shared" ca="1" si="591"/>
        <v>0</v>
      </c>
      <c r="AG1309" s="26">
        <f t="shared" ca="1" si="592"/>
        <v>0</v>
      </c>
      <c r="AH1309" s="26">
        <f t="shared" ca="1" si="593"/>
        <v>0</v>
      </c>
      <c r="AI1309" s="26">
        <f t="shared" ca="1" si="594"/>
        <v>0</v>
      </c>
      <c r="AJ1309" s="26">
        <f t="shared" ca="1" si="595"/>
        <v>1</v>
      </c>
      <c r="AK1309" s="26">
        <f t="shared" ca="1" si="596"/>
        <v>0</v>
      </c>
      <c r="AL1309" s="26">
        <f t="shared" ca="1" si="597"/>
        <v>0</v>
      </c>
      <c r="AM1309" s="26">
        <f t="shared" ca="1" si="598"/>
        <v>0</v>
      </c>
      <c r="AN1309" s="26">
        <f ca="1">IF(AM1309=0,0,COUNTIF($AM$19:AM1309,C1309*10+1))</f>
        <v>0</v>
      </c>
      <c r="AO1309" s="21">
        <f t="shared" ca="1" si="599"/>
        <v>0</v>
      </c>
      <c r="AP1309" s="33">
        <f t="shared" ca="1" si="600"/>
        <v>0</v>
      </c>
      <c r="AQ1309" s="24"/>
      <c r="AR1309" s="155">
        <f ca="1">ROUND(Zsfg!$C$11/'Z1'!$AL$2120*'Z1'!AL1309,0)</f>
        <v>0</v>
      </c>
      <c r="AS1309" s="26">
        <f t="shared" ca="1" si="602"/>
        <v>0</v>
      </c>
      <c r="AT1309" s="26">
        <f ca="1">IF(AS1309=0,0,COUNTIF($AS$19:AS1309,C1309*10+1))</f>
        <v>0</v>
      </c>
      <c r="AU1309" s="21">
        <f t="shared" ca="1" si="603"/>
        <v>0</v>
      </c>
      <c r="AV1309" s="33">
        <f t="shared" ca="1" si="601"/>
        <v>0</v>
      </c>
    </row>
    <row r="1310" spans="1:48" x14ac:dyDescent="0.2">
      <c r="A1310" s="15">
        <f>Daten!A1310</f>
        <v>41802</v>
      </c>
      <c r="B1310" s="8" t="str">
        <f>Daten!B1310</f>
        <v>Bachmanning</v>
      </c>
      <c r="C1310" s="15">
        <f t="shared" si="576"/>
        <v>4</v>
      </c>
      <c r="D1310" s="10">
        <f>Daten!D1310</f>
        <v>0</v>
      </c>
      <c r="E1310" s="9">
        <f>Daten!E1310</f>
        <v>720</v>
      </c>
      <c r="F1310" s="9">
        <f>Daten!F1310</f>
        <v>672</v>
      </c>
      <c r="G1310" s="27">
        <f t="shared" si="577"/>
        <v>48</v>
      </c>
      <c r="H1310" s="29">
        <f t="shared" si="578"/>
        <v>7.1428571428571425E-2</v>
      </c>
      <c r="I1310" s="21">
        <f t="shared" si="579"/>
        <v>10.784566359563016</v>
      </c>
      <c r="J1310" s="21">
        <f t="shared" si="580"/>
        <v>37.215433640436984</v>
      </c>
      <c r="K1310" s="27">
        <f t="shared" si="581"/>
        <v>-18607.716820218491</v>
      </c>
      <c r="L1310" s="16">
        <f>Daten!G1310</f>
        <v>143</v>
      </c>
      <c r="M1310" s="16">
        <f>Daten!H1310</f>
        <v>458</v>
      </c>
      <c r="N1310" s="16">
        <f>Daten!I1310</f>
        <v>119</v>
      </c>
      <c r="O1310" s="28">
        <f t="shared" si="582"/>
        <v>0.57205240174672489</v>
      </c>
      <c r="P1310" s="16">
        <f t="shared" si="583"/>
        <v>251.45825430538059</v>
      </c>
      <c r="Q1310" s="21">
        <f t="shared" si="584"/>
        <v>10.541745694619408</v>
      </c>
      <c r="R1310" s="27">
        <f t="shared" si="585"/>
        <v>2108.3491389238816</v>
      </c>
      <c r="S1310" s="9">
        <f ca="1">Daten!K1310</f>
        <v>6546</v>
      </c>
      <c r="T1310" s="9">
        <f ca="1">Daten!L1310</f>
        <v>61599</v>
      </c>
      <c r="U1310" s="9">
        <f ca="1">Daten!M1310</f>
        <v>114159</v>
      </c>
      <c r="V1310" s="9">
        <f ca="1">Daten!N1310</f>
        <v>500</v>
      </c>
      <c r="W1310" s="9">
        <f ca="1">Daten!O1310</f>
        <v>500</v>
      </c>
      <c r="X1310" s="23">
        <f t="shared" ca="1" si="586"/>
        <v>182304</v>
      </c>
      <c r="Y1310" s="9">
        <f t="shared" ca="1" si="587"/>
        <v>245179.0565286245</v>
      </c>
      <c r="Z1310" s="21">
        <f t="shared" ca="1" si="588"/>
        <v>-62875.056528624496</v>
      </c>
      <c r="AA1310" s="27">
        <f t="shared" ca="1" si="589"/>
        <v>6287.50565286245</v>
      </c>
      <c r="AB1310" s="32">
        <f t="shared" ca="1" si="590"/>
        <v>-10211.862028432161</v>
      </c>
      <c r="AC1310" s="31">
        <f t="shared" ca="1" si="591"/>
        <v>0</v>
      </c>
      <c r="AG1310" s="26">
        <f t="shared" ca="1" si="592"/>
        <v>0</v>
      </c>
      <c r="AH1310" s="26">
        <f t="shared" ca="1" si="593"/>
        <v>0</v>
      </c>
      <c r="AI1310" s="26">
        <f t="shared" ca="1" si="594"/>
        <v>0</v>
      </c>
      <c r="AJ1310" s="26">
        <f t="shared" ca="1" si="595"/>
        <v>1</v>
      </c>
      <c r="AK1310" s="26">
        <f t="shared" ca="1" si="596"/>
        <v>0</v>
      </c>
      <c r="AL1310" s="26">
        <f t="shared" ca="1" si="597"/>
        <v>0</v>
      </c>
      <c r="AM1310" s="26">
        <f t="shared" ca="1" si="598"/>
        <v>0</v>
      </c>
      <c r="AN1310" s="26">
        <f ca="1">IF(AM1310=0,0,COUNTIF($AM$19:AM1310,C1310*10+1))</f>
        <v>0</v>
      </c>
      <c r="AO1310" s="21">
        <f t="shared" ca="1" si="599"/>
        <v>0</v>
      </c>
      <c r="AP1310" s="33">
        <f t="shared" ca="1" si="600"/>
        <v>0</v>
      </c>
      <c r="AQ1310" s="24"/>
      <c r="AR1310" s="155">
        <f ca="1">ROUND(Zsfg!$C$11/'Z1'!$AL$2120*'Z1'!AL1310,0)</f>
        <v>0</v>
      </c>
      <c r="AS1310" s="26">
        <f t="shared" ca="1" si="602"/>
        <v>0</v>
      </c>
      <c r="AT1310" s="26">
        <f ca="1">IF(AS1310=0,0,COUNTIF($AS$19:AS1310,C1310*10+1))</f>
        <v>0</v>
      </c>
      <c r="AU1310" s="21">
        <f t="shared" ca="1" si="603"/>
        <v>0</v>
      </c>
      <c r="AV1310" s="33">
        <f t="shared" ca="1" si="601"/>
        <v>0</v>
      </c>
    </row>
    <row r="1311" spans="1:48" x14ac:dyDescent="0.2">
      <c r="A1311" s="15">
        <f>Daten!A1311</f>
        <v>41803</v>
      </c>
      <c r="B1311" s="8" t="str">
        <f>Daten!B1311</f>
        <v>Bad Wimsbach-Neydharting</v>
      </c>
      <c r="C1311" s="15">
        <f t="shared" si="576"/>
        <v>4</v>
      </c>
      <c r="D1311" s="10">
        <f>Daten!D1311</f>
        <v>0</v>
      </c>
      <c r="E1311" s="9">
        <f>Daten!E1311</f>
        <v>2562</v>
      </c>
      <c r="F1311" s="9">
        <f>Daten!F1311</f>
        <v>2453</v>
      </c>
      <c r="G1311" s="27">
        <f t="shared" si="577"/>
        <v>109</v>
      </c>
      <c r="H1311" s="29">
        <f t="shared" si="578"/>
        <v>4.4435385242560133E-2</v>
      </c>
      <c r="I1311" s="21">
        <f t="shared" si="579"/>
        <v>39.366876904773925</v>
      </c>
      <c r="J1311" s="21">
        <f t="shared" si="580"/>
        <v>69.633123095226068</v>
      </c>
      <c r="K1311" s="27">
        <f t="shared" si="581"/>
        <v>-34816.561547613033</v>
      </c>
      <c r="L1311" s="16">
        <f>Daten!G1311</f>
        <v>416</v>
      </c>
      <c r="M1311" s="16">
        <f>Daten!H1311</f>
        <v>1708</v>
      </c>
      <c r="N1311" s="16">
        <f>Daten!I1311</f>
        <v>438</v>
      </c>
      <c r="O1311" s="28">
        <f t="shared" si="582"/>
        <v>0.5</v>
      </c>
      <c r="P1311" s="16">
        <f t="shared" si="583"/>
        <v>937.75261649255469</v>
      </c>
      <c r="Q1311" s="21">
        <f t="shared" si="584"/>
        <v>-83.752616492554694</v>
      </c>
      <c r="R1311" s="27">
        <f t="shared" si="585"/>
        <v>-16750.52329851094</v>
      </c>
      <c r="S1311" s="9">
        <f ca="1">Daten!K1311</f>
        <v>22915</v>
      </c>
      <c r="T1311" s="9">
        <f ca="1">Daten!L1311</f>
        <v>194198</v>
      </c>
      <c r="U1311" s="9">
        <f ca="1">Daten!M1311</f>
        <v>806101</v>
      </c>
      <c r="V1311" s="9">
        <f ca="1">Daten!N1311</f>
        <v>500</v>
      </c>
      <c r="W1311" s="9">
        <f ca="1">Daten!O1311</f>
        <v>500</v>
      </c>
      <c r="X1311" s="23">
        <f t="shared" ca="1" si="586"/>
        <v>1023214</v>
      </c>
      <c r="Y1311" s="9">
        <f t="shared" ca="1" si="587"/>
        <v>872428.80948102218</v>
      </c>
      <c r="Z1311" s="21">
        <f t="shared" ca="1" si="588"/>
        <v>150785.19051897782</v>
      </c>
      <c r="AA1311" s="27">
        <f t="shared" ca="1" si="589"/>
        <v>-15078.519051897783</v>
      </c>
      <c r="AB1311" s="32">
        <f t="shared" ca="1" si="590"/>
        <v>-66645.603898021756</v>
      </c>
      <c r="AC1311" s="31">
        <f t="shared" ca="1" si="591"/>
        <v>0</v>
      </c>
      <c r="AG1311" s="26">
        <f t="shared" ca="1" si="592"/>
        <v>0</v>
      </c>
      <c r="AH1311" s="26">
        <f t="shared" ca="1" si="593"/>
        <v>0</v>
      </c>
      <c r="AI1311" s="26">
        <f t="shared" ca="1" si="594"/>
        <v>0</v>
      </c>
      <c r="AJ1311" s="26">
        <f t="shared" ca="1" si="595"/>
        <v>1</v>
      </c>
      <c r="AK1311" s="26">
        <f t="shared" ca="1" si="596"/>
        <v>0</v>
      </c>
      <c r="AL1311" s="26">
        <f t="shared" ca="1" si="597"/>
        <v>0</v>
      </c>
      <c r="AM1311" s="26">
        <f t="shared" ca="1" si="598"/>
        <v>0</v>
      </c>
      <c r="AN1311" s="26">
        <f ca="1">IF(AM1311=0,0,COUNTIF($AM$19:AM1311,C1311*10+1))</f>
        <v>0</v>
      </c>
      <c r="AO1311" s="21">
        <f t="shared" ca="1" si="599"/>
        <v>0</v>
      </c>
      <c r="AP1311" s="33">
        <f t="shared" ca="1" si="600"/>
        <v>0</v>
      </c>
      <c r="AQ1311" s="24"/>
      <c r="AR1311" s="155">
        <f ca="1">ROUND(Zsfg!$C$11/'Z1'!$AL$2120*'Z1'!AL1311,0)</f>
        <v>0</v>
      </c>
      <c r="AS1311" s="26">
        <f t="shared" ca="1" si="602"/>
        <v>0</v>
      </c>
      <c r="AT1311" s="26">
        <f ca="1">IF(AS1311=0,0,COUNTIF($AS$19:AS1311,C1311*10+1))</f>
        <v>0</v>
      </c>
      <c r="AU1311" s="21">
        <f t="shared" ca="1" si="603"/>
        <v>0</v>
      </c>
      <c r="AV1311" s="33">
        <f t="shared" ca="1" si="601"/>
        <v>0</v>
      </c>
    </row>
    <row r="1312" spans="1:48" x14ac:dyDescent="0.2">
      <c r="A1312" s="15">
        <f>Daten!A1312</f>
        <v>41804</v>
      </c>
      <c r="B1312" s="8" t="str">
        <f>Daten!B1312</f>
        <v>Buchkirchen</v>
      </c>
      <c r="C1312" s="15">
        <f t="shared" si="576"/>
        <v>4</v>
      </c>
      <c r="D1312" s="10">
        <f>Daten!D1312</f>
        <v>0</v>
      </c>
      <c r="E1312" s="9">
        <f>Daten!E1312</f>
        <v>4067</v>
      </c>
      <c r="F1312" s="9">
        <f>Daten!F1312</f>
        <v>4097</v>
      </c>
      <c r="G1312" s="27">
        <f t="shared" si="577"/>
        <v>-30</v>
      </c>
      <c r="H1312" s="29">
        <f t="shared" si="578"/>
        <v>-7.3224310471076397E-3</v>
      </c>
      <c r="I1312" s="21">
        <f t="shared" si="579"/>
        <v>65.750548177276301</v>
      </c>
      <c r="J1312" s="21">
        <f t="shared" si="580"/>
        <v>-95.750548177276301</v>
      </c>
      <c r="K1312" s="27">
        <f t="shared" si="581"/>
        <v>47875.274088638151</v>
      </c>
      <c r="L1312" s="16">
        <f>Daten!G1312</f>
        <v>636</v>
      </c>
      <c r="M1312" s="16">
        <f>Daten!H1312</f>
        <v>2726</v>
      </c>
      <c r="N1312" s="16">
        <f>Daten!I1312</f>
        <v>705</v>
      </c>
      <c r="O1312" s="28">
        <f t="shared" si="582"/>
        <v>0.49192956713132796</v>
      </c>
      <c r="P1312" s="16">
        <f t="shared" si="583"/>
        <v>1496.6707450577892</v>
      </c>
      <c r="Q1312" s="21">
        <f t="shared" si="584"/>
        <v>-155.67074505778919</v>
      </c>
      <c r="R1312" s="27">
        <f t="shared" si="585"/>
        <v>-31134.149011557838</v>
      </c>
      <c r="S1312" s="9">
        <f ca="1">Daten!K1312</f>
        <v>34342</v>
      </c>
      <c r="T1312" s="9">
        <f ca="1">Daten!L1312</f>
        <v>324614</v>
      </c>
      <c r="U1312" s="9">
        <f ca="1">Daten!M1312</f>
        <v>771553</v>
      </c>
      <c r="V1312" s="9">
        <f ca="1">Daten!N1312</f>
        <v>500</v>
      </c>
      <c r="W1312" s="9">
        <f ca="1">Daten!O1312</f>
        <v>500</v>
      </c>
      <c r="X1312" s="23">
        <f t="shared" ca="1" si="586"/>
        <v>1130509</v>
      </c>
      <c r="Y1312" s="9">
        <f t="shared" ca="1" si="587"/>
        <v>1384921.1429193276</v>
      </c>
      <c r="Z1312" s="21">
        <f t="shared" ca="1" si="588"/>
        <v>-254412.1429193276</v>
      </c>
      <c r="AA1312" s="27">
        <f t="shared" ca="1" si="589"/>
        <v>25441.21429193276</v>
      </c>
      <c r="AB1312" s="32">
        <f t="shared" ca="1" si="590"/>
        <v>42182.339369013076</v>
      </c>
      <c r="AC1312" s="31">
        <f t="shared" ca="1" si="591"/>
        <v>42182.339369013076</v>
      </c>
      <c r="AG1312" s="26">
        <f t="shared" ca="1" si="592"/>
        <v>47875.274088638151</v>
      </c>
      <c r="AH1312" s="26">
        <f t="shared" ca="1" si="593"/>
        <v>25441.21429193276</v>
      </c>
      <c r="AI1312" s="26">
        <f t="shared" ca="1" si="594"/>
        <v>73316.488380570911</v>
      </c>
      <c r="AJ1312" s="26">
        <f t="shared" ca="1" si="595"/>
        <v>1</v>
      </c>
      <c r="AK1312" s="26">
        <f t="shared" ca="1" si="596"/>
        <v>73316.488380570911</v>
      </c>
      <c r="AL1312" s="26">
        <f t="shared" ca="1" si="597"/>
        <v>77448</v>
      </c>
      <c r="AM1312" s="26">
        <f t="shared" ca="1" si="598"/>
        <v>41</v>
      </c>
      <c r="AN1312" s="26">
        <f ca="1">IF(AM1312=0,0,COUNTIF($AM$19:AM1312,C1312*10+1))</f>
        <v>183</v>
      </c>
      <c r="AO1312" s="21">
        <f t="shared" ca="1" si="599"/>
        <v>0</v>
      </c>
      <c r="AP1312" s="33">
        <f t="shared" ca="1" si="600"/>
        <v>77448</v>
      </c>
      <c r="AQ1312" s="24"/>
      <c r="AR1312" s="155">
        <f ca="1">ROUND(Zsfg!$C$11/'Z1'!$AL$2120*'Z1'!AL1312,0)</f>
        <v>64599</v>
      </c>
      <c r="AS1312" s="26">
        <f t="shared" ca="1" si="602"/>
        <v>41</v>
      </c>
      <c r="AT1312" s="26">
        <f ca="1">IF(AS1312=0,0,COUNTIF($AS$19:AS1312,C1312*10+1))</f>
        <v>183</v>
      </c>
      <c r="AU1312" s="21">
        <f t="shared" ca="1" si="603"/>
        <v>0</v>
      </c>
      <c r="AV1312" s="33">
        <f t="shared" ca="1" si="601"/>
        <v>64599</v>
      </c>
    </row>
    <row r="1313" spans="1:48" x14ac:dyDescent="0.2">
      <c r="A1313" s="15">
        <f>Daten!A1313</f>
        <v>41805</v>
      </c>
      <c r="B1313" s="8" t="str">
        <f>Daten!B1313</f>
        <v>Eberstalzell</v>
      </c>
      <c r="C1313" s="15">
        <f t="shared" si="576"/>
        <v>4</v>
      </c>
      <c r="D1313" s="10">
        <f>Daten!D1313</f>
        <v>0</v>
      </c>
      <c r="E1313" s="9">
        <f>Daten!E1313</f>
        <v>2648</v>
      </c>
      <c r="F1313" s="9">
        <f>Daten!F1313</f>
        <v>2470</v>
      </c>
      <c r="G1313" s="27">
        <f t="shared" si="577"/>
        <v>178</v>
      </c>
      <c r="H1313" s="29">
        <f t="shared" si="578"/>
        <v>7.2064777327935217E-2</v>
      </c>
      <c r="I1313" s="21">
        <f t="shared" si="579"/>
        <v>39.639700756131916</v>
      </c>
      <c r="J1313" s="21">
        <f t="shared" si="580"/>
        <v>138.3602992438681</v>
      </c>
      <c r="K1313" s="27">
        <f t="shared" si="581"/>
        <v>-69180.149621934048</v>
      </c>
      <c r="L1313" s="16">
        <f>Daten!G1313</f>
        <v>475</v>
      </c>
      <c r="M1313" s="16">
        <f>Daten!H1313</f>
        <v>1762</v>
      </c>
      <c r="N1313" s="16">
        <f>Daten!I1313</f>
        <v>411</v>
      </c>
      <c r="O1313" s="28">
        <f t="shared" si="582"/>
        <v>0.50283768444948918</v>
      </c>
      <c r="P1313" s="16">
        <f t="shared" si="583"/>
        <v>967.40053293904054</v>
      </c>
      <c r="Q1313" s="21">
        <f t="shared" si="584"/>
        <v>-81.400532939040545</v>
      </c>
      <c r="R1313" s="27">
        <f t="shared" si="585"/>
        <v>-16280.10658780811</v>
      </c>
      <c r="S1313" s="9">
        <f ca="1">Daten!K1313</f>
        <v>34114</v>
      </c>
      <c r="T1313" s="9">
        <f ca="1">Daten!L1313</f>
        <v>183008</v>
      </c>
      <c r="U1313" s="9">
        <f ca="1">Daten!M1313</f>
        <v>1071644</v>
      </c>
      <c r="V1313" s="9">
        <f ca="1">Daten!N1313</f>
        <v>500</v>
      </c>
      <c r="W1313" s="9">
        <f ca="1">Daten!O1313</f>
        <v>500</v>
      </c>
      <c r="X1313" s="23">
        <f t="shared" ca="1" si="586"/>
        <v>1288766</v>
      </c>
      <c r="Y1313" s="9">
        <f t="shared" ca="1" si="587"/>
        <v>901714.08567749686</v>
      </c>
      <c r="Z1313" s="21">
        <f t="shared" ca="1" si="588"/>
        <v>387051.91432250314</v>
      </c>
      <c r="AA1313" s="27">
        <f t="shared" ca="1" si="589"/>
        <v>-38705.191432250314</v>
      </c>
      <c r="AB1313" s="32">
        <f t="shared" ca="1" si="590"/>
        <v>-124165.44764199248</v>
      </c>
      <c r="AC1313" s="31">
        <f t="shared" ca="1" si="591"/>
        <v>0</v>
      </c>
      <c r="AG1313" s="26">
        <f t="shared" ca="1" si="592"/>
        <v>0</v>
      </c>
      <c r="AH1313" s="26">
        <f t="shared" ca="1" si="593"/>
        <v>0</v>
      </c>
      <c r="AI1313" s="26">
        <f t="shared" ca="1" si="594"/>
        <v>0</v>
      </c>
      <c r="AJ1313" s="26">
        <f t="shared" ca="1" si="595"/>
        <v>1</v>
      </c>
      <c r="AK1313" s="26">
        <f t="shared" ca="1" si="596"/>
        <v>0</v>
      </c>
      <c r="AL1313" s="26">
        <f t="shared" ca="1" si="597"/>
        <v>0</v>
      </c>
      <c r="AM1313" s="26">
        <f t="shared" ca="1" si="598"/>
        <v>0</v>
      </c>
      <c r="AN1313" s="26">
        <f ca="1">IF(AM1313=0,0,COUNTIF($AM$19:AM1313,C1313*10+1))</f>
        <v>0</v>
      </c>
      <c r="AO1313" s="21">
        <f t="shared" ca="1" si="599"/>
        <v>0</v>
      </c>
      <c r="AP1313" s="33">
        <f t="shared" ca="1" si="600"/>
        <v>0</v>
      </c>
      <c r="AQ1313" s="24"/>
      <c r="AR1313" s="155">
        <f ca="1">ROUND(Zsfg!$C$11/'Z1'!$AL$2120*'Z1'!AL1313,0)</f>
        <v>0</v>
      </c>
      <c r="AS1313" s="26">
        <f t="shared" ca="1" si="602"/>
        <v>0</v>
      </c>
      <c r="AT1313" s="26">
        <f ca="1">IF(AS1313=0,0,COUNTIF($AS$19:AS1313,C1313*10+1))</f>
        <v>0</v>
      </c>
      <c r="AU1313" s="21">
        <f t="shared" ca="1" si="603"/>
        <v>0</v>
      </c>
      <c r="AV1313" s="33">
        <f t="shared" ca="1" si="601"/>
        <v>0</v>
      </c>
    </row>
    <row r="1314" spans="1:48" x14ac:dyDescent="0.2">
      <c r="A1314" s="15">
        <f>Daten!A1314</f>
        <v>41806</v>
      </c>
      <c r="B1314" s="8" t="str">
        <f>Daten!B1314</f>
        <v>Edt bei Lambach</v>
      </c>
      <c r="C1314" s="15">
        <f t="shared" si="576"/>
        <v>4</v>
      </c>
      <c r="D1314" s="10">
        <f>Daten!D1314</f>
        <v>0</v>
      </c>
      <c r="E1314" s="9">
        <f>Daten!E1314</f>
        <v>2254</v>
      </c>
      <c r="F1314" s="9">
        <f>Daten!F1314</f>
        <v>2026</v>
      </c>
      <c r="G1314" s="27">
        <f t="shared" si="577"/>
        <v>228</v>
      </c>
      <c r="H1314" s="29">
        <f t="shared" si="578"/>
        <v>0.1125370187561698</v>
      </c>
      <c r="I1314" s="21">
        <f t="shared" si="579"/>
        <v>32.514183697134925</v>
      </c>
      <c r="J1314" s="21">
        <f t="shared" si="580"/>
        <v>195.48581630286509</v>
      </c>
      <c r="K1314" s="27">
        <f t="shared" si="581"/>
        <v>-97742.908151432552</v>
      </c>
      <c r="L1314" s="16">
        <f>Daten!G1314</f>
        <v>340</v>
      </c>
      <c r="M1314" s="16">
        <f>Daten!H1314</f>
        <v>1531</v>
      </c>
      <c r="N1314" s="16">
        <f>Daten!I1314</f>
        <v>383</v>
      </c>
      <c r="O1314" s="28">
        <f t="shared" si="582"/>
        <v>0.47224036577400391</v>
      </c>
      <c r="P1314" s="16">
        <f t="shared" si="583"/>
        <v>840.57333480685077</v>
      </c>
      <c r="Q1314" s="21">
        <f t="shared" si="584"/>
        <v>-117.57333480685077</v>
      </c>
      <c r="R1314" s="27">
        <f t="shared" si="585"/>
        <v>-23514.666961370152</v>
      </c>
      <c r="S1314" s="9">
        <f ca="1">Daten!K1314</f>
        <v>15211</v>
      </c>
      <c r="T1314" s="9">
        <f ca="1">Daten!L1314</f>
        <v>219165</v>
      </c>
      <c r="U1314" s="9">
        <f ca="1">Daten!M1314</f>
        <v>1465194</v>
      </c>
      <c r="V1314" s="9">
        <f ca="1">Daten!N1314</f>
        <v>500</v>
      </c>
      <c r="W1314" s="9">
        <f ca="1">Daten!O1314</f>
        <v>500</v>
      </c>
      <c r="X1314" s="23">
        <f t="shared" ca="1" si="586"/>
        <v>1699570</v>
      </c>
      <c r="Y1314" s="9">
        <f t="shared" ca="1" si="587"/>
        <v>767546.65752155508</v>
      </c>
      <c r="Z1314" s="21">
        <f t="shared" ca="1" si="588"/>
        <v>932023.34247844492</v>
      </c>
      <c r="AA1314" s="27">
        <f t="shared" ca="1" si="589"/>
        <v>-93202.334247844497</v>
      </c>
      <c r="AB1314" s="32">
        <f t="shared" ca="1" si="590"/>
        <v>-214459.9093606472</v>
      </c>
      <c r="AC1314" s="31">
        <f t="shared" ca="1" si="591"/>
        <v>0</v>
      </c>
      <c r="AG1314" s="26">
        <f t="shared" ca="1" si="592"/>
        <v>0</v>
      </c>
      <c r="AH1314" s="26">
        <f t="shared" ca="1" si="593"/>
        <v>0</v>
      </c>
      <c r="AI1314" s="26">
        <f t="shared" ca="1" si="594"/>
        <v>0</v>
      </c>
      <c r="AJ1314" s="26">
        <f t="shared" ca="1" si="595"/>
        <v>1</v>
      </c>
      <c r="AK1314" s="26">
        <f t="shared" ca="1" si="596"/>
        <v>0</v>
      </c>
      <c r="AL1314" s="26">
        <f t="shared" ca="1" si="597"/>
        <v>0</v>
      </c>
      <c r="AM1314" s="26">
        <f t="shared" ca="1" si="598"/>
        <v>0</v>
      </c>
      <c r="AN1314" s="26">
        <f ca="1">IF(AM1314=0,0,COUNTIF($AM$19:AM1314,C1314*10+1))</f>
        <v>0</v>
      </c>
      <c r="AO1314" s="21">
        <f t="shared" ca="1" si="599"/>
        <v>0</v>
      </c>
      <c r="AP1314" s="33">
        <f t="shared" ca="1" si="600"/>
        <v>0</v>
      </c>
      <c r="AQ1314" s="24"/>
      <c r="AR1314" s="155">
        <f ca="1">ROUND(Zsfg!$C$11/'Z1'!$AL$2120*'Z1'!AL1314,0)</f>
        <v>0</v>
      </c>
      <c r="AS1314" s="26">
        <f t="shared" ca="1" si="602"/>
        <v>0</v>
      </c>
      <c r="AT1314" s="26">
        <f ca="1">IF(AS1314=0,0,COUNTIF($AS$19:AS1314,C1314*10+1))</f>
        <v>0</v>
      </c>
      <c r="AU1314" s="21">
        <f t="shared" ca="1" si="603"/>
        <v>0</v>
      </c>
      <c r="AV1314" s="33">
        <f t="shared" ca="1" si="601"/>
        <v>0</v>
      </c>
    </row>
    <row r="1315" spans="1:48" x14ac:dyDescent="0.2">
      <c r="A1315" s="15">
        <f>Daten!A1315</f>
        <v>41807</v>
      </c>
      <c r="B1315" s="8" t="str">
        <f>Daten!B1315</f>
        <v>Fischlham</v>
      </c>
      <c r="C1315" s="15">
        <f t="shared" si="576"/>
        <v>4</v>
      </c>
      <c r="D1315" s="10">
        <f>Daten!D1315</f>
        <v>0</v>
      </c>
      <c r="E1315" s="9">
        <f>Daten!E1315</f>
        <v>1341</v>
      </c>
      <c r="F1315" s="9">
        <f>Daten!F1315</f>
        <v>1317</v>
      </c>
      <c r="G1315" s="27">
        <f t="shared" si="577"/>
        <v>24</v>
      </c>
      <c r="H1315" s="29">
        <f t="shared" si="578"/>
        <v>1.8223234624145785E-2</v>
      </c>
      <c r="I1315" s="21">
        <f t="shared" si="579"/>
        <v>21.135824249322159</v>
      </c>
      <c r="J1315" s="21">
        <f t="shared" si="580"/>
        <v>2.8641757506778411</v>
      </c>
      <c r="K1315" s="27">
        <f t="shared" si="581"/>
        <v>-1432.0878753389206</v>
      </c>
      <c r="L1315" s="16">
        <f>Daten!G1315</f>
        <v>200</v>
      </c>
      <c r="M1315" s="16">
        <f>Daten!H1315</f>
        <v>886</v>
      </c>
      <c r="N1315" s="16">
        <f>Daten!I1315</f>
        <v>255</v>
      </c>
      <c r="O1315" s="28">
        <f t="shared" si="582"/>
        <v>0.51354401805869077</v>
      </c>
      <c r="P1315" s="16">
        <f t="shared" si="583"/>
        <v>486.44544391826901</v>
      </c>
      <c r="Q1315" s="21">
        <f t="shared" si="584"/>
        <v>-31.445443918269007</v>
      </c>
      <c r="R1315" s="27">
        <f t="shared" si="585"/>
        <v>-6289.0887836538013</v>
      </c>
      <c r="S1315" s="9">
        <f ca="1">Daten!K1315</f>
        <v>14311</v>
      </c>
      <c r="T1315" s="9">
        <f ca="1">Daten!L1315</f>
        <v>99130</v>
      </c>
      <c r="U1315" s="9">
        <f ca="1">Daten!M1315</f>
        <v>341854</v>
      </c>
      <c r="V1315" s="9">
        <f ca="1">Daten!N1315</f>
        <v>500</v>
      </c>
      <c r="W1315" s="9">
        <f ca="1">Daten!O1315</f>
        <v>500</v>
      </c>
      <c r="X1315" s="23">
        <f t="shared" ca="1" si="586"/>
        <v>455295</v>
      </c>
      <c r="Y1315" s="9">
        <f t="shared" ca="1" si="587"/>
        <v>456645.99278456316</v>
      </c>
      <c r="Z1315" s="21">
        <f t="shared" ca="1" si="588"/>
        <v>-1350.992784563161</v>
      </c>
      <c r="AA1315" s="27">
        <f t="shared" ca="1" si="589"/>
        <v>135.09927845631611</v>
      </c>
      <c r="AB1315" s="32">
        <f t="shared" ca="1" si="590"/>
        <v>-7586.0773805364061</v>
      </c>
      <c r="AC1315" s="31">
        <f t="shared" ca="1" si="591"/>
        <v>0</v>
      </c>
      <c r="AG1315" s="26">
        <f t="shared" ca="1" si="592"/>
        <v>0</v>
      </c>
      <c r="AH1315" s="26">
        <f t="shared" ca="1" si="593"/>
        <v>0</v>
      </c>
      <c r="AI1315" s="26">
        <f t="shared" ca="1" si="594"/>
        <v>0</v>
      </c>
      <c r="AJ1315" s="26">
        <f t="shared" ca="1" si="595"/>
        <v>1</v>
      </c>
      <c r="AK1315" s="26">
        <f t="shared" ca="1" si="596"/>
        <v>0</v>
      </c>
      <c r="AL1315" s="26">
        <f t="shared" ca="1" si="597"/>
        <v>0</v>
      </c>
      <c r="AM1315" s="26">
        <f t="shared" ca="1" si="598"/>
        <v>0</v>
      </c>
      <c r="AN1315" s="26">
        <f ca="1">IF(AM1315=0,0,COUNTIF($AM$19:AM1315,C1315*10+1))</f>
        <v>0</v>
      </c>
      <c r="AO1315" s="21">
        <f t="shared" ca="1" si="599"/>
        <v>0</v>
      </c>
      <c r="AP1315" s="33">
        <f t="shared" ca="1" si="600"/>
        <v>0</v>
      </c>
      <c r="AQ1315" s="24"/>
      <c r="AR1315" s="155">
        <f ca="1">ROUND(Zsfg!$C$11/'Z1'!$AL$2120*'Z1'!AL1315,0)</f>
        <v>0</v>
      </c>
      <c r="AS1315" s="26">
        <f t="shared" ca="1" si="602"/>
        <v>0</v>
      </c>
      <c r="AT1315" s="26">
        <f ca="1">IF(AS1315=0,0,COUNTIF($AS$19:AS1315,C1315*10+1))</f>
        <v>0</v>
      </c>
      <c r="AU1315" s="21">
        <f t="shared" ca="1" si="603"/>
        <v>0</v>
      </c>
      <c r="AV1315" s="33">
        <f t="shared" ca="1" si="601"/>
        <v>0</v>
      </c>
    </row>
    <row r="1316" spans="1:48" x14ac:dyDescent="0.2">
      <c r="A1316" s="15">
        <f>Daten!A1316</f>
        <v>41808</v>
      </c>
      <c r="B1316" s="8" t="str">
        <f>Daten!B1316</f>
        <v>Gunskirchen</v>
      </c>
      <c r="C1316" s="15">
        <f t="shared" si="576"/>
        <v>4</v>
      </c>
      <c r="D1316" s="10">
        <f>Daten!D1316</f>
        <v>0</v>
      </c>
      <c r="E1316" s="9">
        <f>Daten!E1316</f>
        <v>6119</v>
      </c>
      <c r="F1316" s="9">
        <f>Daten!F1316</f>
        <v>5775</v>
      </c>
      <c r="G1316" s="27">
        <f t="shared" si="577"/>
        <v>344</v>
      </c>
      <c r="H1316" s="29">
        <f t="shared" si="578"/>
        <v>5.9567099567099567E-2</v>
      </c>
      <c r="I1316" s="21">
        <f t="shared" si="579"/>
        <v>92.679867152494666</v>
      </c>
      <c r="J1316" s="21">
        <f t="shared" si="580"/>
        <v>251.32013284750533</v>
      </c>
      <c r="K1316" s="27">
        <f t="shared" si="581"/>
        <v>-125660.06642375267</v>
      </c>
      <c r="L1316" s="16">
        <f>Daten!G1316</f>
        <v>977</v>
      </c>
      <c r="M1316" s="16">
        <f>Daten!H1316</f>
        <v>4028</v>
      </c>
      <c r="N1316" s="16">
        <f>Daten!I1316</f>
        <v>1114</v>
      </c>
      <c r="O1316" s="28">
        <f t="shared" si="582"/>
        <v>0.51911618669314796</v>
      </c>
      <c r="P1316" s="16">
        <f t="shared" si="583"/>
        <v>2211.5149527119497</v>
      </c>
      <c r="Q1316" s="21">
        <f t="shared" si="584"/>
        <v>-120.51495271194972</v>
      </c>
      <c r="R1316" s="27">
        <f t="shared" si="585"/>
        <v>-24102.990542389944</v>
      </c>
      <c r="S1316" s="9">
        <f ca="1">Daten!K1316</f>
        <v>34419</v>
      </c>
      <c r="T1316" s="9">
        <f ca="1">Daten!L1316</f>
        <v>642956</v>
      </c>
      <c r="U1316" s="9">
        <f ca="1">Daten!M1316</f>
        <v>4763657</v>
      </c>
      <c r="V1316" s="9">
        <f ca="1">Daten!N1316</f>
        <v>500</v>
      </c>
      <c r="W1316" s="9">
        <f ca="1">Daten!O1316</f>
        <v>500</v>
      </c>
      <c r="X1316" s="23">
        <f t="shared" ca="1" si="586"/>
        <v>5441032</v>
      </c>
      <c r="Y1316" s="9">
        <f t="shared" ca="1" si="587"/>
        <v>2083681.4540259074</v>
      </c>
      <c r="Z1316" s="21">
        <f t="shared" ca="1" si="588"/>
        <v>3357350.5459740926</v>
      </c>
      <c r="AA1316" s="27">
        <f t="shared" ca="1" si="589"/>
        <v>-335735.05459740927</v>
      </c>
      <c r="AB1316" s="32">
        <f t="shared" ca="1" si="590"/>
        <v>-485498.11156355188</v>
      </c>
      <c r="AC1316" s="31">
        <f t="shared" ca="1" si="591"/>
        <v>0</v>
      </c>
      <c r="AG1316" s="26">
        <f t="shared" ca="1" si="592"/>
        <v>0</v>
      </c>
      <c r="AH1316" s="26">
        <f t="shared" ca="1" si="593"/>
        <v>0</v>
      </c>
      <c r="AI1316" s="26">
        <f t="shared" ca="1" si="594"/>
        <v>0</v>
      </c>
      <c r="AJ1316" s="26">
        <f t="shared" ca="1" si="595"/>
        <v>1</v>
      </c>
      <c r="AK1316" s="26">
        <f t="shared" ca="1" si="596"/>
        <v>0</v>
      </c>
      <c r="AL1316" s="26">
        <f t="shared" ca="1" si="597"/>
        <v>0</v>
      </c>
      <c r="AM1316" s="26">
        <f t="shared" ca="1" si="598"/>
        <v>0</v>
      </c>
      <c r="AN1316" s="26">
        <f ca="1">IF(AM1316=0,0,COUNTIF($AM$19:AM1316,C1316*10+1))</f>
        <v>0</v>
      </c>
      <c r="AO1316" s="21">
        <f t="shared" ca="1" si="599"/>
        <v>0</v>
      </c>
      <c r="AP1316" s="33">
        <f t="shared" ca="1" si="600"/>
        <v>0</v>
      </c>
      <c r="AQ1316" s="24"/>
      <c r="AR1316" s="155">
        <f ca="1">ROUND(Zsfg!$C$11/'Z1'!$AL$2120*'Z1'!AL1316,0)</f>
        <v>0</v>
      </c>
      <c r="AS1316" s="26">
        <f t="shared" ca="1" si="602"/>
        <v>0</v>
      </c>
      <c r="AT1316" s="26">
        <f ca="1">IF(AS1316=0,0,COUNTIF($AS$19:AS1316,C1316*10+1))</f>
        <v>0</v>
      </c>
      <c r="AU1316" s="21">
        <f t="shared" ca="1" si="603"/>
        <v>0</v>
      </c>
      <c r="AV1316" s="33">
        <f t="shared" ca="1" si="601"/>
        <v>0</v>
      </c>
    </row>
    <row r="1317" spans="1:48" x14ac:dyDescent="0.2">
      <c r="A1317" s="15">
        <f>Daten!A1317</f>
        <v>41809</v>
      </c>
      <c r="B1317" s="8" t="str">
        <f>Daten!B1317</f>
        <v>Holzhausen</v>
      </c>
      <c r="C1317" s="15">
        <f t="shared" si="576"/>
        <v>4</v>
      </c>
      <c r="D1317" s="10">
        <f>Daten!D1317</f>
        <v>0</v>
      </c>
      <c r="E1317" s="9">
        <f>Daten!E1317</f>
        <v>1027</v>
      </c>
      <c r="F1317" s="9">
        <f>Daten!F1317</f>
        <v>796</v>
      </c>
      <c r="G1317" s="27">
        <f t="shared" si="577"/>
        <v>231</v>
      </c>
      <c r="H1317" s="29">
        <f t="shared" si="578"/>
        <v>0.29020100502512564</v>
      </c>
      <c r="I1317" s="21">
        <f t="shared" si="579"/>
        <v>12.774575628291904</v>
      </c>
      <c r="J1317" s="21">
        <f t="shared" si="580"/>
        <v>218.2254243717081</v>
      </c>
      <c r="K1317" s="27">
        <f t="shared" si="581"/>
        <v>-109112.71218585405</v>
      </c>
      <c r="L1317" s="16">
        <f>Daten!G1317</f>
        <v>201</v>
      </c>
      <c r="M1317" s="16">
        <f>Daten!H1317</f>
        <v>722</v>
      </c>
      <c r="N1317" s="16">
        <f>Daten!I1317</f>
        <v>104</v>
      </c>
      <c r="O1317" s="28">
        <f t="shared" si="582"/>
        <v>0.42243767313019392</v>
      </c>
      <c r="P1317" s="16">
        <f t="shared" si="583"/>
        <v>396.40362359931174</v>
      </c>
      <c r="Q1317" s="21">
        <f t="shared" si="584"/>
        <v>-91.403623599311743</v>
      </c>
      <c r="R1317" s="27">
        <f t="shared" si="585"/>
        <v>-18280.724719862348</v>
      </c>
      <c r="S1317" s="9">
        <f ca="1">Daten!K1317</f>
        <v>10187</v>
      </c>
      <c r="T1317" s="9">
        <f ca="1">Daten!L1317</f>
        <v>67646</v>
      </c>
      <c r="U1317" s="9">
        <f ca="1">Daten!M1317</f>
        <v>595758</v>
      </c>
      <c r="V1317" s="9">
        <f ca="1">Daten!N1317</f>
        <v>500</v>
      </c>
      <c r="W1317" s="9">
        <f ca="1">Daten!O1317</f>
        <v>500</v>
      </c>
      <c r="X1317" s="23">
        <f t="shared" ca="1" si="586"/>
        <v>673591</v>
      </c>
      <c r="Y1317" s="9">
        <f t="shared" ca="1" si="587"/>
        <v>349720.68202069082</v>
      </c>
      <c r="Z1317" s="21">
        <f t="shared" ca="1" si="588"/>
        <v>323870.31797930918</v>
      </c>
      <c r="AA1317" s="27">
        <f t="shared" ca="1" si="589"/>
        <v>-32387.031797930918</v>
      </c>
      <c r="AB1317" s="32">
        <f t="shared" ca="1" si="590"/>
        <v>-159780.46870364732</v>
      </c>
      <c r="AC1317" s="31">
        <f t="shared" ca="1" si="591"/>
        <v>0</v>
      </c>
      <c r="AG1317" s="26">
        <f t="shared" ca="1" si="592"/>
        <v>0</v>
      </c>
      <c r="AH1317" s="26">
        <f t="shared" ca="1" si="593"/>
        <v>0</v>
      </c>
      <c r="AI1317" s="26">
        <f t="shared" ca="1" si="594"/>
        <v>0</v>
      </c>
      <c r="AJ1317" s="26">
        <f t="shared" ca="1" si="595"/>
        <v>1</v>
      </c>
      <c r="AK1317" s="26">
        <f t="shared" ca="1" si="596"/>
        <v>0</v>
      </c>
      <c r="AL1317" s="26">
        <f t="shared" ca="1" si="597"/>
        <v>0</v>
      </c>
      <c r="AM1317" s="26">
        <f t="shared" ca="1" si="598"/>
        <v>0</v>
      </c>
      <c r="AN1317" s="26">
        <f ca="1">IF(AM1317=0,0,COUNTIF($AM$19:AM1317,C1317*10+1))</f>
        <v>0</v>
      </c>
      <c r="AO1317" s="21">
        <f t="shared" ca="1" si="599"/>
        <v>0</v>
      </c>
      <c r="AP1317" s="33">
        <f t="shared" ca="1" si="600"/>
        <v>0</v>
      </c>
      <c r="AQ1317" s="24"/>
      <c r="AR1317" s="155">
        <f ca="1">ROUND(Zsfg!$C$11/'Z1'!$AL$2120*'Z1'!AL1317,0)</f>
        <v>0</v>
      </c>
      <c r="AS1317" s="26">
        <f t="shared" ca="1" si="602"/>
        <v>0</v>
      </c>
      <c r="AT1317" s="26">
        <f ca="1">IF(AS1317=0,0,COUNTIF($AS$19:AS1317,C1317*10+1))</f>
        <v>0</v>
      </c>
      <c r="AU1317" s="21">
        <f t="shared" ca="1" si="603"/>
        <v>0</v>
      </c>
      <c r="AV1317" s="33">
        <f t="shared" ca="1" si="601"/>
        <v>0</v>
      </c>
    </row>
    <row r="1318" spans="1:48" x14ac:dyDescent="0.2">
      <c r="A1318" s="15">
        <f>Daten!A1318</f>
        <v>41810</v>
      </c>
      <c r="B1318" s="8" t="str">
        <f>Daten!B1318</f>
        <v>Krenglbach</v>
      </c>
      <c r="C1318" s="15">
        <f t="shared" si="576"/>
        <v>4</v>
      </c>
      <c r="D1318" s="10">
        <f>Daten!D1318</f>
        <v>0</v>
      </c>
      <c r="E1318" s="9">
        <f>Daten!E1318</f>
        <v>3184</v>
      </c>
      <c r="F1318" s="9">
        <f>Daten!F1318</f>
        <v>3039</v>
      </c>
      <c r="G1318" s="27">
        <f t="shared" si="577"/>
        <v>145</v>
      </c>
      <c r="H1318" s="29">
        <f t="shared" si="578"/>
        <v>4.7713063507732807E-2</v>
      </c>
      <c r="I1318" s="21">
        <f t="shared" si="579"/>
        <v>48.771275545702387</v>
      </c>
      <c r="J1318" s="21">
        <f t="shared" si="580"/>
        <v>96.228724454297605</v>
      </c>
      <c r="K1318" s="27">
        <f t="shared" si="581"/>
        <v>-48114.362227148806</v>
      </c>
      <c r="L1318" s="16">
        <f>Daten!G1318</f>
        <v>537</v>
      </c>
      <c r="M1318" s="16">
        <f>Daten!H1318</f>
        <v>2122</v>
      </c>
      <c r="N1318" s="16">
        <f>Daten!I1318</f>
        <v>525</v>
      </c>
      <c r="O1318" s="28">
        <f t="shared" si="582"/>
        <v>0.50047125353440147</v>
      </c>
      <c r="P1318" s="16">
        <f t="shared" si="583"/>
        <v>1165.0533092489468</v>
      </c>
      <c r="Q1318" s="21">
        <f t="shared" si="584"/>
        <v>-103.05330924894679</v>
      </c>
      <c r="R1318" s="27">
        <f t="shared" si="585"/>
        <v>-20610.661849789358</v>
      </c>
      <c r="S1318" s="9">
        <f ca="1">Daten!K1318</f>
        <v>15527</v>
      </c>
      <c r="T1318" s="9">
        <f ca="1">Daten!L1318</f>
        <v>277104</v>
      </c>
      <c r="U1318" s="9">
        <f ca="1">Daten!M1318</f>
        <v>654902</v>
      </c>
      <c r="V1318" s="9">
        <f ca="1">Daten!N1318</f>
        <v>500</v>
      </c>
      <c r="W1318" s="9">
        <f ca="1">Daten!O1318</f>
        <v>500</v>
      </c>
      <c r="X1318" s="23">
        <f t="shared" ca="1" si="586"/>
        <v>947533</v>
      </c>
      <c r="Y1318" s="9">
        <f t="shared" ca="1" si="587"/>
        <v>1084236.2722043616</v>
      </c>
      <c r="Z1318" s="21">
        <f t="shared" ca="1" si="588"/>
        <v>-136703.27220436162</v>
      </c>
      <c r="AA1318" s="27">
        <f t="shared" ca="1" si="589"/>
        <v>13670.327220436164</v>
      </c>
      <c r="AB1318" s="32">
        <f t="shared" ca="1" si="590"/>
        <v>-55054.696856502</v>
      </c>
      <c r="AC1318" s="31">
        <f t="shared" ca="1" si="591"/>
        <v>0</v>
      </c>
      <c r="AG1318" s="26">
        <f t="shared" ca="1" si="592"/>
        <v>0</v>
      </c>
      <c r="AH1318" s="26">
        <f t="shared" ca="1" si="593"/>
        <v>0</v>
      </c>
      <c r="AI1318" s="26">
        <f t="shared" ca="1" si="594"/>
        <v>0</v>
      </c>
      <c r="AJ1318" s="26">
        <f t="shared" ca="1" si="595"/>
        <v>1</v>
      </c>
      <c r="AK1318" s="26">
        <f t="shared" ca="1" si="596"/>
        <v>0</v>
      </c>
      <c r="AL1318" s="26">
        <f t="shared" ca="1" si="597"/>
        <v>0</v>
      </c>
      <c r="AM1318" s="26">
        <f t="shared" ca="1" si="598"/>
        <v>0</v>
      </c>
      <c r="AN1318" s="26">
        <f ca="1">IF(AM1318=0,0,COUNTIF($AM$19:AM1318,C1318*10+1))</f>
        <v>0</v>
      </c>
      <c r="AO1318" s="21">
        <f t="shared" ca="1" si="599"/>
        <v>0</v>
      </c>
      <c r="AP1318" s="33">
        <f t="shared" ca="1" si="600"/>
        <v>0</v>
      </c>
      <c r="AQ1318" s="24"/>
      <c r="AR1318" s="155">
        <f ca="1">ROUND(Zsfg!$C$11/'Z1'!$AL$2120*'Z1'!AL1318,0)</f>
        <v>0</v>
      </c>
      <c r="AS1318" s="26">
        <f t="shared" ca="1" si="602"/>
        <v>0</v>
      </c>
      <c r="AT1318" s="26">
        <f ca="1">IF(AS1318=0,0,COUNTIF($AS$19:AS1318,C1318*10+1))</f>
        <v>0</v>
      </c>
      <c r="AU1318" s="21">
        <f t="shared" ca="1" si="603"/>
        <v>0</v>
      </c>
      <c r="AV1318" s="33">
        <f t="shared" ca="1" si="601"/>
        <v>0</v>
      </c>
    </row>
    <row r="1319" spans="1:48" x14ac:dyDescent="0.2">
      <c r="A1319" s="15">
        <f>Daten!A1319</f>
        <v>41811</v>
      </c>
      <c r="B1319" s="8" t="str">
        <f>Daten!B1319</f>
        <v>Lambach</v>
      </c>
      <c r="C1319" s="15">
        <f t="shared" si="576"/>
        <v>4</v>
      </c>
      <c r="D1319" s="10">
        <f>Daten!D1319</f>
        <v>0</v>
      </c>
      <c r="E1319" s="9">
        <f>Daten!E1319</f>
        <v>3491</v>
      </c>
      <c r="F1319" s="9">
        <f>Daten!F1319</f>
        <v>3308</v>
      </c>
      <c r="G1319" s="27">
        <f t="shared" si="577"/>
        <v>183</v>
      </c>
      <c r="H1319" s="29">
        <f t="shared" si="578"/>
        <v>5.5320435308343407E-2</v>
      </c>
      <c r="I1319" s="21">
        <f t="shared" si="579"/>
        <v>53.088311781896508</v>
      </c>
      <c r="J1319" s="21">
        <f t="shared" si="580"/>
        <v>129.91168821810351</v>
      </c>
      <c r="K1319" s="27">
        <f t="shared" si="581"/>
        <v>-64955.844109051752</v>
      </c>
      <c r="L1319" s="16">
        <f>Daten!G1319</f>
        <v>544</v>
      </c>
      <c r="M1319" s="16">
        <f>Daten!H1319</f>
        <v>2270</v>
      </c>
      <c r="N1319" s="16">
        <f>Daten!I1319</f>
        <v>677</v>
      </c>
      <c r="O1319" s="28">
        <f t="shared" si="582"/>
        <v>0.53788546255506609</v>
      </c>
      <c r="P1319" s="16">
        <f t="shared" si="583"/>
        <v>1246.3105617319081</v>
      </c>
      <c r="Q1319" s="21">
        <f t="shared" si="584"/>
        <v>-25.310561731908138</v>
      </c>
      <c r="R1319" s="27">
        <f t="shared" si="585"/>
        <v>-5062.1123463816275</v>
      </c>
      <c r="S1319" s="9">
        <f ca="1">Daten!K1319</f>
        <v>2307</v>
      </c>
      <c r="T1319" s="9">
        <f ca="1">Daten!L1319</f>
        <v>268918</v>
      </c>
      <c r="U1319" s="9">
        <f ca="1">Daten!M1319</f>
        <v>758071</v>
      </c>
      <c r="V1319" s="9">
        <f ca="1">Daten!N1319</f>
        <v>500</v>
      </c>
      <c r="W1319" s="9">
        <f ca="1">Daten!O1319</f>
        <v>500</v>
      </c>
      <c r="X1319" s="23">
        <f t="shared" ca="1" si="586"/>
        <v>1029296</v>
      </c>
      <c r="Y1319" s="9">
        <f t="shared" ca="1" si="587"/>
        <v>1188777.897696428</v>
      </c>
      <c r="Z1319" s="21">
        <f t="shared" ca="1" si="588"/>
        <v>-159481.897696428</v>
      </c>
      <c r="AA1319" s="27">
        <f t="shared" ca="1" si="589"/>
        <v>15948.1897696428</v>
      </c>
      <c r="AB1319" s="32">
        <f t="shared" ca="1" si="590"/>
        <v>-54069.766685790579</v>
      </c>
      <c r="AC1319" s="31">
        <f t="shared" ca="1" si="591"/>
        <v>0</v>
      </c>
      <c r="AG1319" s="26">
        <f t="shared" ca="1" si="592"/>
        <v>0</v>
      </c>
      <c r="AH1319" s="26">
        <f t="shared" ca="1" si="593"/>
        <v>0</v>
      </c>
      <c r="AI1319" s="26">
        <f t="shared" ca="1" si="594"/>
        <v>0</v>
      </c>
      <c r="AJ1319" s="26">
        <f t="shared" ca="1" si="595"/>
        <v>1</v>
      </c>
      <c r="AK1319" s="26">
        <f t="shared" ca="1" si="596"/>
        <v>0</v>
      </c>
      <c r="AL1319" s="26">
        <f t="shared" ca="1" si="597"/>
        <v>0</v>
      </c>
      <c r="AM1319" s="26">
        <f t="shared" ca="1" si="598"/>
        <v>0</v>
      </c>
      <c r="AN1319" s="26">
        <f ca="1">IF(AM1319=0,0,COUNTIF($AM$19:AM1319,C1319*10+1))</f>
        <v>0</v>
      </c>
      <c r="AO1319" s="21">
        <f t="shared" ca="1" si="599"/>
        <v>0</v>
      </c>
      <c r="AP1319" s="33">
        <f t="shared" ca="1" si="600"/>
        <v>0</v>
      </c>
      <c r="AQ1319" s="24"/>
      <c r="AR1319" s="155">
        <f ca="1">ROUND(Zsfg!$C$11/'Z1'!$AL$2120*'Z1'!AL1319,0)</f>
        <v>0</v>
      </c>
      <c r="AS1319" s="26">
        <f t="shared" ca="1" si="602"/>
        <v>0</v>
      </c>
      <c r="AT1319" s="26">
        <f ca="1">IF(AS1319=0,0,COUNTIF($AS$19:AS1319,C1319*10+1))</f>
        <v>0</v>
      </c>
      <c r="AU1319" s="21">
        <f t="shared" ca="1" si="603"/>
        <v>0</v>
      </c>
      <c r="AV1319" s="33">
        <f t="shared" ca="1" si="601"/>
        <v>0</v>
      </c>
    </row>
    <row r="1320" spans="1:48" x14ac:dyDescent="0.2">
      <c r="A1320" s="15">
        <f>Daten!A1320</f>
        <v>41812</v>
      </c>
      <c r="B1320" s="8" t="str">
        <f>Daten!B1320</f>
        <v>Marchtrenk</v>
      </c>
      <c r="C1320" s="15">
        <f t="shared" si="576"/>
        <v>4</v>
      </c>
      <c r="D1320" s="10">
        <f>Daten!D1320</f>
        <v>0</v>
      </c>
      <c r="E1320" s="9">
        <f>Daten!E1320</f>
        <v>13742</v>
      </c>
      <c r="F1320" s="9">
        <f>Daten!F1320</f>
        <v>12723</v>
      </c>
      <c r="G1320" s="27">
        <f t="shared" si="577"/>
        <v>1019</v>
      </c>
      <c r="H1320" s="29">
        <f t="shared" si="578"/>
        <v>8.0091173465377669E-2</v>
      </c>
      <c r="I1320" s="21">
        <f t="shared" si="579"/>
        <v>204.18458004869083</v>
      </c>
      <c r="J1320" s="21">
        <f t="shared" si="580"/>
        <v>814.8154199513092</v>
      </c>
      <c r="K1320" s="27">
        <f t="shared" si="581"/>
        <v>-407407.70997565461</v>
      </c>
      <c r="L1320" s="16">
        <f>Daten!G1320</f>
        <v>2226</v>
      </c>
      <c r="M1320" s="16">
        <f>Daten!H1320</f>
        <v>9281</v>
      </c>
      <c r="N1320" s="16">
        <f>Daten!I1320</f>
        <v>2235</v>
      </c>
      <c r="O1320" s="28">
        <f t="shared" si="582"/>
        <v>0.48065941170132531</v>
      </c>
      <c r="P1320" s="16">
        <f t="shared" si="583"/>
        <v>5095.5983803673298</v>
      </c>
      <c r="Q1320" s="21">
        <f t="shared" si="584"/>
        <v>-634.59838036732981</v>
      </c>
      <c r="R1320" s="27">
        <f t="shared" si="585"/>
        <v>-126919.67607346596</v>
      </c>
      <c r="S1320" s="9">
        <f ca="1">Daten!K1320</f>
        <v>12854</v>
      </c>
      <c r="T1320" s="9">
        <f ca="1">Daten!L1320</f>
        <v>1331787</v>
      </c>
      <c r="U1320" s="9">
        <f ca="1">Daten!M1320</f>
        <v>6642220</v>
      </c>
      <c r="V1320" s="9">
        <f ca="1">Daten!N1320</f>
        <v>500</v>
      </c>
      <c r="W1320" s="9">
        <f ca="1">Daten!O1320</f>
        <v>500</v>
      </c>
      <c r="X1320" s="23">
        <f t="shared" ca="1" si="586"/>
        <v>7986861</v>
      </c>
      <c r="Y1320" s="9">
        <f t="shared" ca="1" si="587"/>
        <v>4679514.7150227195</v>
      </c>
      <c r="Z1320" s="21">
        <f t="shared" ca="1" si="588"/>
        <v>3307346.2849772805</v>
      </c>
      <c r="AA1320" s="27">
        <f t="shared" ca="1" si="589"/>
        <v>-330734.62849772809</v>
      </c>
      <c r="AB1320" s="32">
        <f t="shared" ca="1" si="590"/>
        <v>-865062.0145468486</v>
      </c>
      <c r="AC1320" s="31">
        <f t="shared" ca="1" si="591"/>
        <v>0</v>
      </c>
      <c r="AG1320" s="26">
        <f t="shared" ca="1" si="592"/>
        <v>0</v>
      </c>
      <c r="AH1320" s="26">
        <f t="shared" ca="1" si="593"/>
        <v>0</v>
      </c>
      <c r="AI1320" s="26">
        <f t="shared" ca="1" si="594"/>
        <v>0</v>
      </c>
      <c r="AJ1320" s="26">
        <f t="shared" ca="1" si="595"/>
        <v>1</v>
      </c>
      <c r="AK1320" s="26">
        <f t="shared" ca="1" si="596"/>
        <v>0</v>
      </c>
      <c r="AL1320" s="26">
        <f t="shared" ca="1" si="597"/>
        <v>0</v>
      </c>
      <c r="AM1320" s="26">
        <f t="shared" ca="1" si="598"/>
        <v>0</v>
      </c>
      <c r="AN1320" s="26">
        <f ca="1">IF(AM1320=0,0,COUNTIF($AM$19:AM1320,C1320*10+1))</f>
        <v>0</v>
      </c>
      <c r="AO1320" s="21">
        <f t="shared" ca="1" si="599"/>
        <v>0</v>
      </c>
      <c r="AP1320" s="33">
        <f t="shared" ca="1" si="600"/>
        <v>0</v>
      </c>
      <c r="AQ1320" s="24"/>
      <c r="AR1320" s="155">
        <f ca="1">ROUND(Zsfg!$C$11/'Z1'!$AL$2120*'Z1'!AL1320,0)</f>
        <v>0</v>
      </c>
      <c r="AS1320" s="26">
        <f t="shared" ca="1" si="602"/>
        <v>0</v>
      </c>
      <c r="AT1320" s="26">
        <f ca="1">IF(AS1320=0,0,COUNTIF($AS$19:AS1320,C1320*10+1))</f>
        <v>0</v>
      </c>
      <c r="AU1320" s="21">
        <f t="shared" ca="1" si="603"/>
        <v>0</v>
      </c>
      <c r="AV1320" s="33">
        <f t="shared" ca="1" si="601"/>
        <v>0</v>
      </c>
    </row>
    <row r="1321" spans="1:48" x14ac:dyDescent="0.2">
      <c r="A1321" s="15">
        <f>Daten!A1321</f>
        <v>41813</v>
      </c>
      <c r="B1321" s="8" t="str">
        <f>Daten!B1321</f>
        <v>Neukirchen bei Lambach</v>
      </c>
      <c r="C1321" s="15">
        <f t="shared" si="576"/>
        <v>4</v>
      </c>
      <c r="D1321" s="10">
        <f>Daten!D1321</f>
        <v>0</v>
      </c>
      <c r="E1321" s="9">
        <f>Daten!E1321</f>
        <v>924</v>
      </c>
      <c r="F1321" s="9">
        <f>Daten!F1321</f>
        <v>895</v>
      </c>
      <c r="G1321" s="27">
        <f t="shared" si="577"/>
        <v>29</v>
      </c>
      <c r="H1321" s="29">
        <f t="shared" si="578"/>
        <v>3.2402234636871509E-2</v>
      </c>
      <c r="I1321" s="21">
        <f t="shared" si="579"/>
        <v>14.363373350906098</v>
      </c>
      <c r="J1321" s="21">
        <f t="shared" si="580"/>
        <v>14.636626649093902</v>
      </c>
      <c r="K1321" s="27">
        <f t="shared" si="581"/>
        <v>-7318.3133245469508</v>
      </c>
      <c r="L1321" s="16">
        <f>Daten!G1321</f>
        <v>150</v>
      </c>
      <c r="M1321" s="16">
        <f>Daten!H1321</f>
        <v>616</v>
      </c>
      <c r="N1321" s="16">
        <f>Daten!I1321</f>
        <v>158</v>
      </c>
      <c r="O1321" s="28">
        <f t="shared" si="582"/>
        <v>0.5</v>
      </c>
      <c r="P1321" s="16">
        <f t="shared" si="583"/>
        <v>338.20586168583941</v>
      </c>
      <c r="Q1321" s="21">
        <f t="shared" si="584"/>
        <v>-30.205861685839409</v>
      </c>
      <c r="R1321" s="27">
        <f t="shared" si="585"/>
        <v>-6041.1723371678818</v>
      </c>
      <c r="S1321" s="9">
        <f ca="1">Daten!K1321</f>
        <v>10403</v>
      </c>
      <c r="T1321" s="9">
        <f ca="1">Daten!L1321</f>
        <v>58104</v>
      </c>
      <c r="U1321" s="9">
        <f ca="1">Daten!M1321</f>
        <v>167022</v>
      </c>
      <c r="V1321" s="9">
        <f ca="1">Daten!N1321</f>
        <v>500</v>
      </c>
      <c r="W1321" s="9">
        <f ca="1">Daten!O1321</f>
        <v>500</v>
      </c>
      <c r="X1321" s="23">
        <f t="shared" ca="1" si="586"/>
        <v>235529</v>
      </c>
      <c r="Y1321" s="9">
        <f t="shared" ca="1" si="587"/>
        <v>314646.45587840147</v>
      </c>
      <c r="Z1321" s="21">
        <f t="shared" ca="1" si="588"/>
        <v>-79117.455878401466</v>
      </c>
      <c r="AA1321" s="27">
        <f t="shared" ca="1" si="589"/>
        <v>7911.745587840147</v>
      </c>
      <c r="AB1321" s="32">
        <f t="shared" ca="1" si="590"/>
        <v>-5447.7400738746855</v>
      </c>
      <c r="AC1321" s="31">
        <f t="shared" ca="1" si="591"/>
        <v>0</v>
      </c>
      <c r="AG1321" s="26">
        <f t="shared" ca="1" si="592"/>
        <v>0</v>
      </c>
      <c r="AH1321" s="26">
        <f t="shared" ca="1" si="593"/>
        <v>0</v>
      </c>
      <c r="AI1321" s="26">
        <f t="shared" ca="1" si="594"/>
        <v>0</v>
      </c>
      <c r="AJ1321" s="26">
        <f t="shared" ca="1" si="595"/>
        <v>1</v>
      </c>
      <c r="AK1321" s="26">
        <f t="shared" ca="1" si="596"/>
        <v>0</v>
      </c>
      <c r="AL1321" s="26">
        <f t="shared" ca="1" si="597"/>
        <v>0</v>
      </c>
      <c r="AM1321" s="26">
        <f t="shared" ca="1" si="598"/>
        <v>0</v>
      </c>
      <c r="AN1321" s="26">
        <f ca="1">IF(AM1321=0,0,COUNTIF($AM$19:AM1321,C1321*10+1))</f>
        <v>0</v>
      </c>
      <c r="AO1321" s="21">
        <f t="shared" ca="1" si="599"/>
        <v>0</v>
      </c>
      <c r="AP1321" s="33">
        <f t="shared" ca="1" si="600"/>
        <v>0</v>
      </c>
      <c r="AQ1321" s="24"/>
      <c r="AR1321" s="155">
        <f ca="1">ROUND(Zsfg!$C$11/'Z1'!$AL$2120*'Z1'!AL1321,0)</f>
        <v>0</v>
      </c>
      <c r="AS1321" s="26">
        <f t="shared" ca="1" si="602"/>
        <v>0</v>
      </c>
      <c r="AT1321" s="26">
        <f ca="1">IF(AS1321=0,0,COUNTIF($AS$19:AS1321,C1321*10+1))</f>
        <v>0</v>
      </c>
      <c r="AU1321" s="21">
        <f t="shared" ca="1" si="603"/>
        <v>0</v>
      </c>
      <c r="AV1321" s="33">
        <f t="shared" ca="1" si="601"/>
        <v>0</v>
      </c>
    </row>
    <row r="1322" spans="1:48" x14ac:dyDescent="0.2">
      <c r="A1322" s="15">
        <f>Daten!A1322</f>
        <v>41814</v>
      </c>
      <c r="B1322" s="8" t="str">
        <f>Daten!B1322</f>
        <v>Offenhausen</v>
      </c>
      <c r="C1322" s="15">
        <f t="shared" si="576"/>
        <v>4</v>
      </c>
      <c r="D1322" s="10">
        <f>Daten!D1322</f>
        <v>0</v>
      </c>
      <c r="E1322" s="9">
        <f>Daten!E1322</f>
        <v>1686</v>
      </c>
      <c r="F1322" s="9">
        <f>Daten!F1322</f>
        <v>1613</v>
      </c>
      <c r="G1322" s="27">
        <f t="shared" si="577"/>
        <v>73</v>
      </c>
      <c r="H1322" s="29">
        <f t="shared" si="578"/>
        <v>4.5257284562926221E-2</v>
      </c>
      <c r="I1322" s="21">
        <f t="shared" si="579"/>
        <v>25.886168955320155</v>
      </c>
      <c r="J1322" s="21">
        <f t="shared" si="580"/>
        <v>47.113831044679841</v>
      </c>
      <c r="K1322" s="27">
        <f t="shared" si="581"/>
        <v>-23556.915522339921</v>
      </c>
      <c r="L1322" s="16">
        <f>Daten!G1322</f>
        <v>289</v>
      </c>
      <c r="M1322" s="16">
        <f>Daten!H1322</f>
        <v>1148</v>
      </c>
      <c r="N1322" s="16">
        <f>Daten!I1322</f>
        <v>249</v>
      </c>
      <c r="O1322" s="28">
        <f t="shared" si="582"/>
        <v>0.46864111498257838</v>
      </c>
      <c r="P1322" s="16">
        <f t="shared" si="583"/>
        <v>630.29274223270068</v>
      </c>
      <c r="Q1322" s="21">
        <f t="shared" si="584"/>
        <v>-92.292742232700675</v>
      </c>
      <c r="R1322" s="27">
        <f t="shared" si="585"/>
        <v>-18458.548446540135</v>
      </c>
      <c r="S1322" s="9">
        <f ca="1">Daten!K1322</f>
        <v>11686</v>
      </c>
      <c r="T1322" s="9">
        <f ca="1">Daten!L1322</f>
        <v>97967</v>
      </c>
      <c r="U1322" s="9">
        <f ca="1">Daten!M1322</f>
        <v>221437</v>
      </c>
      <c r="V1322" s="9">
        <f ca="1">Daten!N1322</f>
        <v>500</v>
      </c>
      <c r="W1322" s="9">
        <f ca="1">Daten!O1322</f>
        <v>500</v>
      </c>
      <c r="X1322" s="23">
        <f t="shared" ca="1" si="586"/>
        <v>331090</v>
      </c>
      <c r="Y1322" s="9">
        <f t="shared" ca="1" si="587"/>
        <v>574127.62403786241</v>
      </c>
      <c r="Z1322" s="21">
        <f t="shared" ca="1" si="588"/>
        <v>-243037.62403786241</v>
      </c>
      <c r="AA1322" s="27">
        <f t="shared" ca="1" si="589"/>
        <v>24303.762403786241</v>
      </c>
      <c r="AB1322" s="32">
        <f t="shared" ca="1" si="590"/>
        <v>-17711.701565093812</v>
      </c>
      <c r="AC1322" s="31">
        <f t="shared" ca="1" si="591"/>
        <v>0</v>
      </c>
      <c r="AG1322" s="26">
        <f t="shared" ca="1" si="592"/>
        <v>0</v>
      </c>
      <c r="AH1322" s="26">
        <f t="shared" ca="1" si="593"/>
        <v>0</v>
      </c>
      <c r="AI1322" s="26">
        <f t="shared" ca="1" si="594"/>
        <v>0</v>
      </c>
      <c r="AJ1322" s="26">
        <f t="shared" ca="1" si="595"/>
        <v>1</v>
      </c>
      <c r="AK1322" s="26">
        <f t="shared" ca="1" si="596"/>
        <v>0</v>
      </c>
      <c r="AL1322" s="26">
        <f t="shared" ca="1" si="597"/>
        <v>0</v>
      </c>
      <c r="AM1322" s="26">
        <f t="shared" ca="1" si="598"/>
        <v>0</v>
      </c>
      <c r="AN1322" s="26">
        <f ca="1">IF(AM1322=0,0,COUNTIF($AM$19:AM1322,C1322*10+1))</f>
        <v>0</v>
      </c>
      <c r="AO1322" s="21">
        <f t="shared" ca="1" si="599"/>
        <v>0</v>
      </c>
      <c r="AP1322" s="33">
        <f t="shared" ca="1" si="600"/>
        <v>0</v>
      </c>
      <c r="AQ1322" s="24"/>
      <c r="AR1322" s="155">
        <f ca="1">ROUND(Zsfg!$C$11/'Z1'!$AL$2120*'Z1'!AL1322,0)</f>
        <v>0</v>
      </c>
      <c r="AS1322" s="26">
        <f t="shared" ca="1" si="602"/>
        <v>0</v>
      </c>
      <c r="AT1322" s="26">
        <f ca="1">IF(AS1322=0,0,COUNTIF($AS$19:AS1322,C1322*10+1))</f>
        <v>0</v>
      </c>
      <c r="AU1322" s="21">
        <f t="shared" ca="1" si="603"/>
        <v>0</v>
      </c>
      <c r="AV1322" s="33">
        <f t="shared" ca="1" si="601"/>
        <v>0</v>
      </c>
    </row>
    <row r="1323" spans="1:48" x14ac:dyDescent="0.2">
      <c r="A1323" s="15">
        <f>Daten!A1323</f>
        <v>41815</v>
      </c>
      <c r="B1323" s="8" t="str">
        <f>Daten!B1323</f>
        <v>Pennewang</v>
      </c>
      <c r="C1323" s="15">
        <f t="shared" si="576"/>
        <v>4</v>
      </c>
      <c r="D1323" s="10">
        <f>Daten!D1323</f>
        <v>0</v>
      </c>
      <c r="E1323" s="9">
        <f>Daten!E1323</f>
        <v>914</v>
      </c>
      <c r="F1323" s="9">
        <f>Daten!F1323</f>
        <v>899</v>
      </c>
      <c r="G1323" s="27">
        <f t="shared" si="577"/>
        <v>15</v>
      </c>
      <c r="H1323" s="29">
        <f t="shared" si="578"/>
        <v>1.6685205784204672E-2</v>
      </c>
      <c r="I1323" s="21">
        <f t="shared" si="579"/>
        <v>14.42756719828445</v>
      </c>
      <c r="J1323" s="21">
        <f t="shared" si="580"/>
        <v>0.57243280171555</v>
      </c>
      <c r="K1323" s="27">
        <f t="shared" si="581"/>
        <v>-286.216400857775</v>
      </c>
      <c r="L1323" s="16">
        <f>Daten!G1323</f>
        <v>167</v>
      </c>
      <c r="M1323" s="16">
        <f>Daten!H1323</f>
        <v>619</v>
      </c>
      <c r="N1323" s="16">
        <f>Daten!I1323</f>
        <v>128</v>
      </c>
      <c r="O1323" s="28">
        <f t="shared" si="582"/>
        <v>0.47657512116316642</v>
      </c>
      <c r="P1323" s="16">
        <f t="shared" si="583"/>
        <v>339.8529681550886</v>
      </c>
      <c r="Q1323" s="21">
        <f t="shared" si="584"/>
        <v>-44.852968155088604</v>
      </c>
      <c r="R1323" s="27">
        <f t="shared" si="585"/>
        <v>-8970.5936310177203</v>
      </c>
      <c r="S1323" s="9">
        <f ca="1">Daten!K1323</f>
        <v>15344</v>
      </c>
      <c r="T1323" s="9">
        <f ca="1">Daten!L1323</f>
        <v>51978</v>
      </c>
      <c r="U1323" s="9">
        <f ca="1">Daten!M1323</f>
        <v>66115</v>
      </c>
      <c r="V1323" s="9">
        <f ca="1">Daten!N1323</f>
        <v>500</v>
      </c>
      <c r="W1323" s="9">
        <f ca="1">Daten!O1323</f>
        <v>500</v>
      </c>
      <c r="X1323" s="23">
        <f t="shared" ca="1" si="586"/>
        <v>133437</v>
      </c>
      <c r="Y1323" s="9">
        <f t="shared" ca="1" si="587"/>
        <v>311241.19120439276</v>
      </c>
      <c r="Z1323" s="21">
        <f t="shared" ca="1" si="588"/>
        <v>-177804.19120439276</v>
      </c>
      <c r="AA1323" s="27">
        <f t="shared" ca="1" si="589"/>
        <v>17780.419120439277</v>
      </c>
      <c r="AB1323" s="32">
        <f t="shared" ca="1" si="590"/>
        <v>8523.6090885637823</v>
      </c>
      <c r="AC1323" s="31">
        <f t="shared" ca="1" si="591"/>
        <v>8523.6090885637823</v>
      </c>
      <c r="AG1323" s="26">
        <f t="shared" ca="1" si="592"/>
        <v>-286.216400857775</v>
      </c>
      <c r="AH1323" s="26">
        <f t="shared" ca="1" si="593"/>
        <v>17780.419120439277</v>
      </c>
      <c r="AI1323" s="26">
        <f t="shared" ca="1" si="594"/>
        <v>17494.202719581503</v>
      </c>
      <c r="AJ1323" s="26">
        <f t="shared" ca="1" si="595"/>
        <v>1</v>
      </c>
      <c r="AK1323" s="26">
        <f t="shared" ca="1" si="596"/>
        <v>17494.202719581503</v>
      </c>
      <c r="AL1323" s="26">
        <f t="shared" ca="1" si="597"/>
        <v>18480</v>
      </c>
      <c r="AM1323" s="26">
        <f t="shared" ca="1" si="598"/>
        <v>41</v>
      </c>
      <c r="AN1323" s="26">
        <f ca="1">IF(AM1323=0,0,COUNTIF($AM$19:AM1323,C1323*10+1))</f>
        <v>184</v>
      </c>
      <c r="AO1323" s="21">
        <f t="shared" ca="1" si="599"/>
        <v>0</v>
      </c>
      <c r="AP1323" s="33">
        <f t="shared" ca="1" si="600"/>
        <v>18480</v>
      </c>
      <c r="AQ1323" s="24"/>
      <c r="AR1323" s="155">
        <f ca="1">ROUND(Zsfg!$C$11/'Z1'!$AL$2120*'Z1'!AL1323,0)</f>
        <v>15414</v>
      </c>
      <c r="AS1323" s="26">
        <f t="shared" ca="1" si="602"/>
        <v>41</v>
      </c>
      <c r="AT1323" s="26">
        <f ca="1">IF(AS1323=0,0,COUNTIF($AS$19:AS1323,C1323*10+1))</f>
        <v>184</v>
      </c>
      <c r="AU1323" s="21">
        <f t="shared" ca="1" si="603"/>
        <v>0</v>
      </c>
      <c r="AV1323" s="33">
        <f t="shared" ca="1" si="601"/>
        <v>15414</v>
      </c>
    </row>
    <row r="1324" spans="1:48" x14ac:dyDescent="0.2">
      <c r="A1324" s="15">
        <f>Daten!A1324</f>
        <v>41816</v>
      </c>
      <c r="B1324" s="8" t="str">
        <f>Daten!B1324</f>
        <v>Pichl bei Wels</v>
      </c>
      <c r="C1324" s="15">
        <f t="shared" si="576"/>
        <v>4</v>
      </c>
      <c r="D1324" s="10">
        <f>Daten!D1324</f>
        <v>0</v>
      </c>
      <c r="E1324" s="9">
        <f>Daten!E1324</f>
        <v>2945</v>
      </c>
      <c r="F1324" s="9">
        <f>Daten!F1324</f>
        <v>2794</v>
      </c>
      <c r="G1324" s="27">
        <f t="shared" si="577"/>
        <v>151</v>
      </c>
      <c r="H1324" s="29">
        <f t="shared" si="578"/>
        <v>5.4044380816034361E-2</v>
      </c>
      <c r="I1324" s="21">
        <f t="shared" si="579"/>
        <v>44.839402393778371</v>
      </c>
      <c r="J1324" s="21">
        <f t="shared" si="580"/>
        <v>106.16059760622163</v>
      </c>
      <c r="K1324" s="27">
        <f t="shared" si="581"/>
        <v>-53080.298803110811</v>
      </c>
      <c r="L1324" s="16">
        <f>Daten!G1324</f>
        <v>492</v>
      </c>
      <c r="M1324" s="16">
        <f>Daten!H1324</f>
        <v>1991</v>
      </c>
      <c r="N1324" s="16">
        <f>Daten!I1324</f>
        <v>462</v>
      </c>
      <c r="O1324" s="28">
        <f t="shared" si="582"/>
        <v>0.47915620291310901</v>
      </c>
      <c r="P1324" s="16">
        <f t="shared" si="583"/>
        <v>1093.1296600917308</v>
      </c>
      <c r="Q1324" s="21">
        <f t="shared" si="584"/>
        <v>-139.12966009173078</v>
      </c>
      <c r="R1324" s="27">
        <f t="shared" si="585"/>
        <v>-27825.932018346157</v>
      </c>
      <c r="S1324" s="9">
        <f ca="1">Daten!K1324</f>
        <v>25203</v>
      </c>
      <c r="T1324" s="9">
        <f ca="1">Daten!L1324</f>
        <v>196611</v>
      </c>
      <c r="U1324" s="9">
        <f ca="1">Daten!M1324</f>
        <v>793932</v>
      </c>
      <c r="V1324" s="9">
        <f ca="1">Daten!N1324</f>
        <v>500</v>
      </c>
      <c r="W1324" s="9">
        <f ca="1">Daten!O1324</f>
        <v>500</v>
      </c>
      <c r="X1324" s="23">
        <f t="shared" ca="1" si="586"/>
        <v>1015746</v>
      </c>
      <c r="Y1324" s="9">
        <f t="shared" ca="1" si="587"/>
        <v>1002850.4464955544</v>
      </c>
      <c r="Z1324" s="21">
        <f t="shared" ca="1" si="588"/>
        <v>12895.55350444559</v>
      </c>
      <c r="AA1324" s="27">
        <f t="shared" ca="1" si="589"/>
        <v>-1289.5553504445591</v>
      </c>
      <c r="AB1324" s="32">
        <f t="shared" ca="1" si="590"/>
        <v>-82195.78617190152</v>
      </c>
      <c r="AC1324" s="31">
        <f t="shared" ca="1" si="591"/>
        <v>0</v>
      </c>
      <c r="AG1324" s="26">
        <f t="shared" ca="1" si="592"/>
        <v>0</v>
      </c>
      <c r="AH1324" s="26">
        <f t="shared" ca="1" si="593"/>
        <v>0</v>
      </c>
      <c r="AI1324" s="26">
        <f t="shared" ca="1" si="594"/>
        <v>0</v>
      </c>
      <c r="AJ1324" s="26">
        <f t="shared" ca="1" si="595"/>
        <v>1</v>
      </c>
      <c r="AK1324" s="26">
        <f t="shared" ca="1" si="596"/>
        <v>0</v>
      </c>
      <c r="AL1324" s="26">
        <f t="shared" ca="1" si="597"/>
        <v>0</v>
      </c>
      <c r="AM1324" s="26">
        <f t="shared" ca="1" si="598"/>
        <v>0</v>
      </c>
      <c r="AN1324" s="26">
        <f ca="1">IF(AM1324=0,0,COUNTIF($AM$19:AM1324,C1324*10+1))</f>
        <v>0</v>
      </c>
      <c r="AO1324" s="21">
        <f t="shared" ca="1" si="599"/>
        <v>0</v>
      </c>
      <c r="AP1324" s="33">
        <f t="shared" ca="1" si="600"/>
        <v>0</v>
      </c>
      <c r="AQ1324" s="24"/>
      <c r="AR1324" s="155">
        <f ca="1">ROUND(Zsfg!$C$11/'Z1'!$AL$2120*'Z1'!AL1324,0)</f>
        <v>0</v>
      </c>
      <c r="AS1324" s="26">
        <f t="shared" ca="1" si="602"/>
        <v>0</v>
      </c>
      <c r="AT1324" s="26">
        <f ca="1">IF(AS1324=0,0,COUNTIF($AS$19:AS1324,C1324*10+1))</f>
        <v>0</v>
      </c>
      <c r="AU1324" s="21">
        <f t="shared" ca="1" si="603"/>
        <v>0</v>
      </c>
      <c r="AV1324" s="33">
        <f t="shared" ca="1" si="601"/>
        <v>0</v>
      </c>
    </row>
    <row r="1325" spans="1:48" x14ac:dyDescent="0.2">
      <c r="A1325" s="15">
        <f>Daten!A1325</f>
        <v>41817</v>
      </c>
      <c r="B1325" s="8" t="str">
        <f>Daten!B1325</f>
        <v>Sattledt</v>
      </c>
      <c r="C1325" s="15">
        <f t="shared" si="576"/>
        <v>4</v>
      </c>
      <c r="D1325" s="10">
        <f>Daten!D1325</f>
        <v>0</v>
      </c>
      <c r="E1325" s="9">
        <f>Daten!E1325</f>
        <v>2707</v>
      </c>
      <c r="F1325" s="9">
        <f>Daten!F1325</f>
        <v>2541</v>
      </c>
      <c r="G1325" s="27">
        <f t="shared" si="577"/>
        <v>166</v>
      </c>
      <c r="H1325" s="29">
        <f t="shared" si="578"/>
        <v>6.5328610783156243E-2</v>
      </c>
      <c r="I1325" s="21">
        <f t="shared" si="579"/>
        <v>40.779141547097652</v>
      </c>
      <c r="J1325" s="21">
        <f t="shared" si="580"/>
        <v>125.22085845290235</v>
      </c>
      <c r="K1325" s="27">
        <f t="shared" si="581"/>
        <v>-62610.429226451175</v>
      </c>
      <c r="L1325" s="16">
        <f>Daten!G1325</f>
        <v>445</v>
      </c>
      <c r="M1325" s="16">
        <f>Daten!H1325</f>
        <v>1838</v>
      </c>
      <c r="N1325" s="16">
        <f>Daten!I1325</f>
        <v>424</v>
      </c>
      <c r="O1325" s="28">
        <f t="shared" si="582"/>
        <v>0.47279651795429817</v>
      </c>
      <c r="P1325" s="16">
        <f t="shared" si="583"/>
        <v>1009.1272301600208</v>
      </c>
      <c r="Q1325" s="21">
        <f t="shared" si="584"/>
        <v>-140.12723016002076</v>
      </c>
      <c r="R1325" s="27">
        <f t="shared" si="585"/>
        <v>-28025.446032004151</v>
      </c>
      <c r="S1325" s="9">
        <f ca="1">Daten!K1325</f>
        <v>22344</v>
      </c>
      <c r="T1325" s="9">
        <f ca="1">Daten!L1325</f>
        <v>432079</v>
      </c>
      <c r="U1325" s="9">
        <f ca="1">Daten!M1325</f>
        <v>4629949</v>
      </c>
      <c r="V1325" s="9">
        <f ca="1">Daten!N1325</f>
        <v>500</v>
      </c>
      <c r="W1325" s="9">
        <f ca="1">Daten!O1325</f>
        <v>500</v>
      </c>
      <c r="X1325" s="23">
        <f t="shared" ca="1" si="586"/>
        <v>5084372</v>
      </c>
      <c r="Y1325" s="9">
        <f t="shared" ca="1" si="587"/>
        <v>921805.14725414803</v>
      </c>
      <c r="Z1325" s="21">
        <f t="shared" ca="1" si="588"/>
        <v>4162566.852745852</v>
      </c>
      <c r="AA1325" s="27">
        <f t="shared" ca="1" si="589"/>
        <v>-416256.68527458521</v>
      </c>
      <c r="AB1325" s="32">
        <f t="shared" ca="1" si="590"/>
        <v>-506892.56053304055</v>
      </c>
      <c r="AC1325" s="31">
        <f t="shared" ca="1" si="591"/>
        <v>0</v>
      </c>
      <c r="AG1325" s="26">
        <f t="shared" ca="1" si="592"/>
        <v>0</v>
      </c>
      <c r="AH1325" s="26">
        <f t="shared" ca="1" si="593"/>
        <v>0</v>
      </c>
      <c r="AI1325" s="26">
        <f t="shared" ca="1" si="594"/>
        <v>0</v>
      </c>
      <c r="AJ1325" s="26">
        <f t="shared" ca="1" si="595"/>
        <v>1</v>
      </c>
      <c r="AK1325" s="26">
        <f t="shared" ca="1" si="596"/>
        <v>0</v>
      </c>
      <c r="AL1325" s="26">
        <f t="shared" ca="1" si="597"/>
        <v>0</v>
      </c>
      <c r="AM1325" s="26">
        <f t="shared" ca="1" si="598"/>
        <v>0</v>
      </c>
      <c r="AN1325" s="26">
        <f ca="1">IF(AM1325=0,0,COUNTIF($AM$19:AM1325,C1325*10+1))</f>
        <v>0</v>
      </c>
      <c r="AO1325" s="21">
        <f t="shared" ca="1" si="599"/>
        <v>0</v>
      </c>
      <c r="AP1325" s="33">
        <f t="shared" ca="1" si="600"/>
        <v>0</v>
      </c>
      <c r="AQ1325" s="24"/>
      <c r="AR1325" s="155">
        <f ca="1">ROUND(Zsfg!$C$11/'Z1'!$AL$2120*'Z1'!AL1325,0)</f>
        <v>0</v>
      </c>
      <c r="AS1325" s="26">
        <f t="shared" ca="1" si="602"/>
        <v>0</v>
      </c>
      <c r="AT1325" s="26">
        <f ca="1">IF(AS1325=0,0,COUNTIF($AS$19:AS1325,C1325*10+1))</f>
        <v>0</v>
      </c>
      <c r="AU1325" s="21">
        <f t="shared" ca="1" si="603"/>
        <v>0</v>
      </c>
      <c r="AV1325" s="33">
        <f t="shared" ca="1" si="601"/>
        <v>0</v>
      </c>
    </row>
    <row r="1326" spans="1:48" x14ac:dyDescent="0.2">
      <c r="A1326" s="15">
        <f>Daten!A1326</f>
        <v>41818</v>
      </c>
      <c r="B1326" s="8" t="str">
        <f>Daten!B1326</f>
        <v>Schleißheim</v>
      </c>
      <c r="C1326" s="15">
        <f t="shared" si="576"/>
        <v>4</v>
      </c>
      <c r="D1326" s="10">
        <f>Daten!D1326</f>
        <v>0</v>
      </c>
      <c r="E1326" s="9">
        <f>Daten!E1326</f>
        <v>1401</v>
      </c>
      <c r="F1326" s="9">
        <f>Daten!F1326</f>
        <v>1306</v>
      </c>
      <c r="G1326" s="27">
        <f t="shared" si="577"/>
        <v>95</v>
      </c>
      <c r="H1326" s="29">
        <f t="shared" si="578"/>
        <v>7.2741194486983157E-2</v>
      </c>
      <c r="I1326" s="21">
        <f t="shared" si="579"/>
        <v>20.959291169031694</v>
      </c>
      <c r="J1326" s="21">
        <f t="shared" si="580"/>
        <v>74.040708830968299</v>
      </c>
      <c r="K1326" s="27">
        <f t="shared" si="581"/>
        <v>-37020.354415484151</v>
      </c>
      <c r="L1326" s="16">
        <f>Daten!G1326</f>
        <v>276</v>
      </c>
      <c r="M1326" s="16">
        <f>Daten!H1326</f>
        <v>929</v>
      </c>
      <c r="N1326" s="16">
        <f>Daten!I1326</f>
        <v>196</v>
      </c>
      <c r="O1326" s="28">
        <f t="shared" si="582"/>
        <v>0.5080731969860065</v>
      </c>
      <c r="P1326" s="16">
        <f t="shared" si="583"/>
        <v>510.05396997750779</v>
      </c>
      <c r="Q1326" s="21">
        <f t="shared" si="584"/>
        <v>-38.053969977507791</v>
      </c>
      <c r="R1326" s="27">
        <f t="shared" si="585"/>
        <v>-7610.7939955015581</v>
      </c>
      <c r="S1326" s="9">
        <f ca="1">Daten!K1326</f>
        <v>6134</v>
      </c>
      <c r="T1326" s="9">
        <f ca="1">Daten!L1326</f>
        <v>97812</v>
      </c>
      <c r="U1326" s="9">
        <f ca="1">Daten!M1326</f>
        <v>89384</v>
      </c>
      <c r="V1326" s="9">
        <f ca="1">Daten!N1326</f>
        <v>500</v>
      </c>
      <c r="W1326" s="9">
        <f ca="1">Daten!O1326</f>
        <v>500</v>
      </c>
      <c r="X1326" s="23">
        <f t="shared" ca="1" si="586"/>
        <v>193330</v>
      </c>
      <c r="Y1326" s="9">
        <f t="shared" ca="1" si="587"/>
        <v>477077.58082861517</v>
      </c>
      <c r="Z1326" s="21">
        <f t="shared" ca="1" si="588"/>
        <v>-283747.58082861517</v>
      </c>
      <c r="AA1326" s="27">
        <f t="shared" ca="1" si="589"/>
        <v>28374.758082861517</v>
      </c>
      <c r="AB1326" s="32">
        <f t="shared" ca="1" si="590"/>
        <v>-16256.390328124195</v>
      </c>
      <c r="AC1326" s="31">
        <f t="shared" ca="1" si="591"/>
        <v>0</v>
      </c>
      <c r="AG1326" s="26">
        <f t="shared" ca="1" si="592"/>
        <v>0</v>
      </c>
      <c r="AH1326" s="26">
        <f t="shared" ca="1" si="593"/>
        <v>0</v>
      </c>
      <c r="AI1326" s="26">
        <f t="shared" ca="1" si="594"/>
        <v>0</v>
      </c>
      <c r="AJ1326" s="26">
        <f t="shared" ca="1" si="595"/>
        <v>1</v>
      </c>
      <c r="AK1326" s="26">
        <f t="shared" ca="1" si="596"/>
        <v>0</v>
      </c>
      <c r="AL1326" s="26">
        <f t="shared" ca="1" si="597"/>
        <v>0</v>
      </c>
      <c r="AM1326" s="26">
        <f t="shared" ca="1" si="598"/>
        <v>0</v>
      </c>
      <c r="AN1326" s="26">
        <f ca="1">IF(AM1326=0,0,COUNTIF($AM$19:AM1326,C1326*10+1))</f>
        <v>0</v>
      </c>
      <c r="AO1326" s="21">
        <f t="shared" ca="1" si="599"/>
        <v>0</v>
      </c>
      <c r="AP1326" s="33">
        <f t="shared" ca="1" si="600"/>
        <v>0</v>
      </c>
      <c r="AQ1326" s="24"/>
      <c r="AR1326" s="155">
        <f ca="1">ROUND(Zsfg!$C$11/'Z1'!$AL$2120*'Z1'!AL1326,0)</f>
        <v>0</v>
      </c>
      <c r="AS1326" s="26">
        <f t="shared" ca="1" si="602"/>
        <v>0</v>
      </c>
      <c r="AT1326" s="26">
        <f ca="1">IF(AS1326=0,0,COUNTIF($AS$19:AS1326,C1326*10+1))</f>
        <v>0</v>
      </c>
      <c r="AU1326" s="21">
        <f t="shared" ca="1" si="603"/>
        <v>0</v>
      </c>
      <c r="AV1326" s="33">
        <f t="shared" ca="1" si="601"/>
        <v>0</v>
      </c>
    </row>
    <row r="1327" spans="1:48" x14ac:dyDescent="0.2">
      <c r="A1327" s="15">
        <f>Daten!A1327</f>
        <v>41819</v>
      </c>
      <c r="B1327" s="8" t="str">
        <f>Daten!B1327</f>
        <v>Sipbachzell</v>
      </c>
      <c r="C1327" s="15">
        <f t="shared" si="576"/>
        <v>4</v>
      </c>
      <c r="D1327" s="10">
        <f>Daten!D1327</f>
        <v>0</v>
      </c>
      <c r="E1327" s="9">
        <f>Daten!E1327</f>
        <v>2006</v>
      </c>
      <c r="F1327" s="9">
        <f>Daten!F1327</f>
        <v>1908</v>
      </c>
      <c r="G1327" s="27">
        <f t="shared" si="577"/>
        <v>98</v>
      </c>
      <c r="H1327" s="29">
        <f t="shared" si="578"/>
        <v>5.1362683438155136E-2</v>
      </c>
      <c r="I1327" s="21">
        <f t="shared" si="579"/>
        <v>30.620465199473561</v>
      </c>
      <c r="J1327" s="21">
        <f t="shared" si="580"/>
        <v>67.379534800526443</v>
      </c>
      <c r="K1327" s="27">
        <f t="shared" si="581"/>
        <v>-33689.767400263219</v>
      </c>
      <c r="L1327" s="16">
        <f>Daten!G1327</f>
        <v>372</v>
      </c>
      <c r="M1327" s="16">
        <f>Daten!H1327</f>
        <v>1338</v>
      </c>
      <c r="N1327" s="16">
        <f>Daten!I1327</f>
        <v>296</v>
      </c>
      <c r="O1327" s="28">
        <f t="shared" si="582"/>
        <v>0.49925261584454411</v>
      </c>
      <c r="P1327" s="16">
        <f t="shared" si="583"/>
        <v>734.6094852851511</v>
      </c>
      <c r="Q1327" s="21">
        <f t="shared" si="584"/>
        <v>-66.609485285151095</v>
      </c>
      <c r="R1327" s="27">
        <f t="shared" si="585"/>
        <v>-13321.897057030219</v>
      </c>
      <c r="S1327" s="9">
        <f ca="1">Daten!K1327</f>
        <v>27778</v>
      </c>
      <c r="T1327" s="9">
        <f ca="1">Daten!L1327</f>
        <v>177601</v>
      </c>
      <c r="U1327" s="9">
        <f ca="1">Daten!M1327</f>
        <v>298262</v>
      </c>
      <c r="V1327" s="9">
        <f ca="1">Daten!N1327</f>
        <v>500</v>
      </c>
      <c r="W1327" s="9">
        <f ca="1">Daten!O1327</f>
        <v>500</v>
      </c>
      <c r="X1327" s="23">
        <f t="shared" ca="1" si="586"/>
        <v>503641</v>
      </c>
      <c r="Y1327" s="9">
        <f t="shared" ca="1" si="587"/>
        <v>683096.09360614</v>
      </c>
      <c r="Z1327" s="21">
        <f t="shared" ca="1" si="588"/>
        <v>-179455.09360614</v>
      </c>
      <c r="AA1327" s="27">
        <f t="shared" ca="1" si="589"/>
        <v>17945.509360614</v>
      </c>
      <c r="AB1327" s="32">
        <f t="shared" ca="1" si="590"/>
        <v>-29066.155096679438</v>
      </c>
      <c r="AC1327" s="31">
        <f t="shared" ca="1" si="591"/>
        <v>0</v>
      </c>
      <c r="AG1327" s="26">
        <f t="shared" ca="1" si="592"/>
        <v>0</v>
      </c>
      <c r="AH1327" s="26">
        <f t="shared" ca="1" si="593"/>
        <v>0</v>
      </c>
      <c r="AI1327" s="26">
        <f t="shared" ca="1" si="594"/>
        <v>0</v>
      </c>
      <c r="AJ1327" s="26">
        <f t="shared" ca="1" si="595"/>
        <v>1</v>
      </c>
      <c r="AK1327" s="26">
        <f t="shared" ca="1" si="596"/>
        <v>0</v>
      </c>
      <c r="AL1327" s="26">
        <f t="shared" ca="1" si="597"/>
        <v>0</v>
      </c>
      <c r="AM1327" s="26">
        <f t="shared" ca="1" si="598"/>
        <v>0</v>
      </c>
      <c r="AN1327" s="26">
        <f ca="1">IF(AM1327=0,0,COUNTIF($AM$19:AM1327,C1327*10+1))</f>
        <v>0</v>
      </c>
      <c r="AO1327" s="21">
        <f t="shared" ca="1" si="599"/>
        <v>0</v>
      </c>
      <c r="AP1327" s="33">
        <f t="shared" ca="1" si="600"/>
        <v>0</v>
      </c>
      <c r="AQ1327" s="24"/>
      <c r="AR1327" s="155">
        <f ca="1">ROUND(Zsfg!$C$11/'Z1'!$AL$2120*'Z1'!AL1327,0)</f>
        <v>0</v>
      </c>
      <c r="AS1327" s="26">
        <f t="shared" ca="1" si="602"/>
        <v>0</v>
      </c>
      <c r="AT1327" s="26">
        <f ca="1">IF(AS1327=0,0,COUNTIF($AS$19:AS1327,C1327*10+1))</f>
        <v>0</v>
      </c>
      <c r="AU1327" s="21">
        <f t="shared" ca="1" si="603"/>
        <v>0</v>
      </c>
      <c r="AV1327" s="33">
        <f t="shared" ca="1" si="601"/>
        <v>0</v>
      </c>
    </row>
    <row r="1328" spans="1:48" x14ac:dyDescent="0.2">
      <c r="A1328" s="15">
        <f>Daten!A1328</f>
        <v>41820</v>
      </c>
      <c r="B1328" s="8" t="str">
        <f>Daten!B1328</f>
        <v>Stadl-Paura</v>
      </c>
      <c r="C1328" s="15">
        <f t="shared" si="576"/>
        <v>4</v>
      </c>
      <c r="D1328" s="10">
        <f>Daten!D1328</f>
        <v>0</v>
      </c>
      <c r="E1328" s="9">
        <f>Daten!E1328</f>
        <v>5052</v>
      </c>
      <c r="F1328" s="9">
        <f>Daten!F1328</f>
        <v>4967</v>
      </c>
      <c r="G1328" s="27">
        <f t="shared" si="577"/>
        <v>85</v>
      </c>
      <c r="H1328" s="29">
        <f t="shared" si="578"/>
        <v>1.7112945439903361E-2</v>
      </c>
      <c r="I1328" s="21">
        <f t="shared" si="579"/>
        <v>79.712709982067707</v>
      </c>
      <c r="J1328" s="21">
        <f t="shared" si="580"/>
        <v>5.2872900179322926</v>
      </c>
      <c r="K1328" s="27">
        <f t="shared" si="581"/>
        <v>-2643.6450089661462</v>
      </c>
      <c r="L1328" s="16">
        <f>Daten!G1328</f>
        <v>709</v>
      </c>
      <c r="M1328" s="16">
        <f>Daten!H1328</f>
        <v>3317</v>
      </c>
      <c r="N1328" s="16">
        <f>Daten!I1328</f>
        <v>1026</v>
      </c>
      <c r="O1328" s="28">
        <f t="shared" si="582"/>
        <v>0.52306300874283995</v>
      </c>
      <c r="P1328" s="16">
        <f t="shared" si="583"/>
        <v>1821.1507194998851</v>
      </c>
      <c r="Q1328" s="21">
        <f t="shared" si="584"/>
        <v>-86.150719499885099</v>
      </c>
      <c r="R1328" s="27">
        <f t="shared" si="585"/>
        <v>-17230.143899977018</v>
      </c>
      <c r="S1328" s="9">
        <f ca="1">Daten!K1328</f>
        <v>3962</v>
      </c>
      <c r="T1328" s="9">
        <f ca="1">Daten!L1328</f>
        <v>323809</v>
      </c>
      <c r="U1328" s="9">
        <f ca="1">Daten!M1328</f>
        <v>763030</v>
      </c>
      <c r="V1328" s="9">
        <f ca="1">Daten!N1328</f>
        <v>500</v>
      </c>
      <c r="W1328" s="9">
        <f ca="1">Daten!O1328</f>
        <v>500</v>
      </c>
      <c r="X1328" s="23">
        <f t="shared" ca="1" si="586"/>
        <v>1090801</v>
      </c>
      <c r="Y1328" s="9">
        <f t="shared" ca="1" si="587"/>
        <v>1720339.7133091821</v>
      </c>
      <c r="Z1328" s="21">
        <f t="shared" ca="1" si="588"/>
        <v>-629538.71330918209</v>
      </c>
      <c r="AA1328" s="27">
        <f t="shared" ca="1" si="589"/>
        <v>62953.871330918213</v>
      </c>
      <c r="AB1328" s="32">
        <f t="shared" ca="1" si="590"/>
        <v>43080.08242197505</v>
      </c>
      <c r="AC1328" s="31">
        <f t="shared" ca="1" si="591"/>
        <v>43080.08242197505</v>
      </c>
      <c r="AG1328" s="26">
        <f t="shared" ca="1" si="592"/>
        <v>-2643.6450089661462</v>
      </c>
      <c r="AH1328" s="26">
        <f t="shared" ca="1" si="593"/>
        <v>62953.871330918213</v>
      </c>
      <c r="AI1328" s="26">
        <f t="shared" ca="1" si="594"/>
        <v>60310.226321952068</v>
      </c>
      <c r="AJ1328" s="26">
        <f t="shared" ca="1" si="595"/>
        <v>1</v>
      </c>
      <c r="AK1328" s="26">
        <f t="shared" ca="1" si="596"/>
        <v>60310.226321952068</v>
      </c>
      <c r="AL1328" s="26">
        <f t="shared" ca="1" si="597"/>
        <v>63709</v>
      </c>
      <c r="AM1328" s="26">
        <f t="shared" ca="1" si="598"/>
        <v>41</v>
      </c>
      <c r="AN1328" s="26">
        <f ca="1">IF(AM1328=0,0,COUNTIF($AM$19:AM1328,C1328*10+1))</f>
        <v>185</v>
      </c>
      <c r="AO1328" s="21">
        <f t="shared" ca="1" si="599"/>
        <v>0</v>
      </c>
      <c r="AP1328" s="33">
        <f t="shared" ca="1" si="600"/>
        <v>63709</v>
      </c>
      <c r="AQ1328" s="24"/>
      <c r="AR1328" s="155">
        <f ca="1">ROUND(Zsfg!$C$11/'Z1'!$AL$2120*'Z1'!AL1328,0)</f>
        <v>53140</v>
      </c>
      <c r="AS1328" s="26">
        <f t="shared" ca="1" si="602"/>
        <v>41</v>
      </c>
      <c r="AT1328" s="26">
        <f ca="1">IF(AS1328=0,0,COUNTIF($AS$19:AS1328,C1328*10+1))</f>
        <v>185</v>
      </c>
      <c r="AU1328" s="21">
        <f t="shared" ca="1" si="603"/>
        <v>0</v>
      </c>
      <c r="AV1328" s="33">
        <f t="shared" ca="1" si="601"/>
        <v>53140</v>
      </c>
    </row>
    <row r="1329" spans="1:48" x14ac:dyDescent="0.2">
      <c r="A1329" s="15">
        <f>Daten!A1329</f>
        <v>41821</v>
      </c>
      <c r="B1329" s="8" t="str">
        <f>Daten!B1329</f>
        <v>Steinerkirchen an der Traun</v>
      </c>
      <c r="C1329" s="15">
        <f t="shared" si="576"/>
        <v>4</v>
      </c>
      <c r="D1329" s="10">
        <f>Daten!D1329</f>
        <v>0</v>
      </c>
      <c r="E1329" s="9">
        <f>Daten!E1329</f>
        <v>2381</v>
      </c>
      <c r="F1329" s="9">
        <f>Daten!F1329</f>
        <v>2392</v>
      </c>
      <c r="G1329" s="27">
        <f t="shared" si="577"/>
        <v>-11</v>
      </c>
      <c r="H1329" s="29">
        <f t="shared" si="578"/>
        <v>-4.5986622073578599E-3</v>
      </c>
      <c r="I1329" s="21">
        <f t="shared" si="579"/>
        <v>38.387920732254067</v>
      </c>
      <c r="J1329" s="21">
        <f t="shared" si="580"/>
        <v>-49.387920732254067</v>
      </c>
      <c r="K1329" s="27">
        <f t="shared" si="581"/>
        <v>24693.960366127034</v>
      </c>
      <c r="L1329" s="16">
        <f>Daten!G1329</f>
        <v>431</v>
      </c>
      <c r="M1329" s="16">
        <f>Daten!H1329</f>
        <v>1524</v>
      </c>
      <c r="N1329" s="16">
        <f>Daten!I1329</f>
        <v>426</v>
      </c>
      <c r="O1329" s="28">
        <f t="shared" si="582"/>
        <v>0.56233595800524938</v>
      </c>
      <c r="P1329" s="16">
        <f t="shared" si="583"/>
        <v>836.73008637860266</v>
      </c>
      <c r="Q1329" s="21">
        <f t="shared" si="584"/>
        <v>20.269913621397336</v>
      </c>
      <c r="R1329" s="27">
        <f t="shared" si="585"/>
        <v>4053.9827242794672</v>
      </c>
      <c r="S1329" s="9">
        <f ca="1">Daten!K1329</f>
        <v>32191</v>
      </c>
      <c r="T1329" s="9">
        <f ca="1">Daten!L1329</f>
        <v>153065</v>
      </c>
      <c r="U1329" s="9">
        <f ca="1">Daten!M1329</f>
        <v>260660</v>
      </c>
      <c r="V1329" s="9">
        <f ca="1">Daten!N1329</f>
        <v>500</v>
      </c>
      <c r="W1329" s="9">
        <f ca="1">Daten!O1329</f>
        <v>500</v>
      </c>
      <c r="X1329" s="23">
        <f t="shared" ca="1" si="586"/>
        <v>445916</v>
      </c>
      <c r="Y1329" s="9">
        <f t="shared" ca="1" si="587"/>
        <v>810793.51888146519</v>
      </c>
      <c r="Z1329" s="21">
        <f t="shared" ca="1" si="588"/>
        <v>-364877.51888146519</v>
      </c>
      <c r="AA1329" s="27">
        <f t="shared" ca="1" si="589"/>
        <v>36487.751888146522</v>
      </c>
      <c r="AB1329" s="32">
        <f t="shared" ca="1" si="590"/>
        <v>65235.694978553023</v>
      </c>
      <c r="AC1329" s="31">
        <f t="shared" ca="1" si="591"/>
        <v>65235.694978553023</v>
      </c>
      <c r="AG1329" s="26">
        <f t="shared" ca="1" si="592"/>
        <v>24693.960366127034</v>
      </c>
      <c r="AH1329" s="26">
        <f t="shared" ca="1" si="593"/>
        <v>36487.751888146522</v>
      </c>
      <c r="AI1329" s="26">
        <f t="shared" ca="1" si="594"/>
        <v>61181.71225427356</v>
      </c>
      <c r="AJ1329" s="26">
        <f t="shared" ca="1" si="595"/>
        <v>1</v>
      </c>
      <c r="AK1329" s="26">
        <f t="shared" ca="1" si="596"/>
        <v>61181.71225427356</v>
      </c>
      <c r="AL1329" s="26">
        <f t="shared" ca="1" si="597"/>
        <v>64629</v>
      </c>
      <c r="AM1329" s="26">
        <f t="shared" ca="1" si="598"/>
        <v>41</v>
      </c>
      <c r="AN1329" s="26">
        <f ca="1">IF(AM1329=0,0,COUNTIF($AM$19:AM1329,C1329*10+1))</f>
        <v>186</v>
      </c>
      <c r="AO1329" s="21">
        <f t="shared" ca="1" si="599"/>
        <v>0</v>
      </c>
      <c r="AP1329" s="33">
        <f t="shared" ca="1" si="600"/>
        <v>64629</v>
      </c>
      <c r="AQ1329" s="24"/>
      <c r="AR1329" s="155">
        <f ca="1">ROUND(Zsfg!$C$11/'Z1'!$AL$2120*'Z1'!AL1329,0)</f>
        <v>53907</v>
      </c>
      <c r="AS1329" s="26">
        <f t="shared" ca="1" si="602"/>
        <v>41</v>
      </c>
      <c r="AT1329" s="26">
        <f ca="1">IF(AS1329=0,0,COUNTIF($AS$19:AS1329,C1329*10+1))</f>
        <v>186</v>
      </c>
      <c r="AU1329" s="21">
        <f t="shared" ca="1" si="603"/>
        <v>0</v>
      </c>
      <c r="AV1329" s="33">
        <f t="shared" ca="1" si="601"/>
        <v>53907</v>
      </c>
    </row>
    <row r="1330" spans="1:48" x14ac:dyDescent="0.2">
      <c r="A1330" s="15">
        <f>Daten!A1330</f>
        <v>41822</v>
      </c>
      <c r="B1330" s="8" t="str">
        <f>Daten!B1330</f>
        <v>Steinhaus</v>
      </c>
      <c r="C1330" s="15">
        <f t="shared" si="576"/>
        <v>4</v>
      </c>
      <c r="D1330" s="10">
        <f>Daten!D1330</f>
        <v>0</v>
      </c>
      <c r="E1330" s="9">
        <f>Daten!E1330</f>
        <v>2224</v>
      </c>
      <c r="F1330" s="9">
        <f>Daten!F1330</f>
        <v>1961</v>
      </c>
      <c r="G1330" s="27">
        <f t="shared" si="577"/>
        <v>263</v>
      </c>
      <c r="H1330" s="29">
        <f t="shared" si="578"/>
        <v>0.13411524732279451</v>
      </c>
      <c r="I1330" s="21">
        <f t="shared" si="579"/>
        <v>31.471033677236715</v>
      </c>
      <c r="J1330" s="21">
        <f t="shared" si="580"/>
        <v>231.5289663227633</v>
      </c>
      <c r="K1330" s="27">
        <f t="shared" si="581"/>
        <v>-115764.48316138165</v>
      </c>
      <c r="L1330" s="16">
        <f>Daten!G1330</f>
        <v>396</v>
      </c>
      <c r="M1330" s="16">
        <f>Daten!H1330</f>
        <v>1435</v>
      </c>
      <c r="N1330" s="16">
        <f>Daten!I1330</f>
        <v>393</v>
      </c>
      <c r="O1330" s="28">
        <f t="shared" si="582"/>
        <v>0.54982578397212545</v>
      </c>
      <c r="P1330" s="16">
        <f t="shared" si="583"/>
        <v>787.86592779087584</v>
      </c>
      <c r="Q1330" s="21">
        <f t="shared" si="584"/>
        <v>1.134072209124156</v>
      </c>
      <c r="R1330" s="27">
        <f t="shared" si="585"/>
        <v>226.81444182483119</v>
      </c>
      <c r="S1330" s="9">
        <f ca="1">Daten!K1330</f>
        <v>31301</v>
      </c>
      <c r="T1330" s="9">
        <f ca="1">Daten!L1330</f>
        <v>219106</v>
      </c>
      <c r="U1330" s="9">
        <f ca="1">Daten!M1330</f>
        <v>2246215</v>
      </c>
      <c r="V1330" s="9">
        <f ca="1">Daten!N1330</f>
        <v>500</v>
      </c>
      <c r="W1330" s="9">
        <f ca="1">Daten!O1330</f>
        <v>500</v>
      </c>
      <c r="X1330" s="23">
        <f t="shared" ca="1" si="586"/>
        <v>2496622</v>
      </c>
      <c r="Y1330" s="9">
        <f t="shared" ca="1" si="587"/>
        <v>757330.86349952908</v>
      </c>
      <c r="Z1330" s="21">
        <f t="shared" ca="1" si="588"/>
        <v>1739291.1365004708</v>
      </c>
      <c r="AA1330" s="27">
        <f t="shared" ca="1" si="589"/>
        <v>-173929.1136500471</v>
      </c>
      <c r="AB1330" s="32">
        <f t="shared" ca="1" si="590"/>
        <v>-289466.78236960393</v>
      </c>
      <c r="AC1330" s="31">
        <f t="shared" ca="1" si="591"/>
        <v>0</v>
      </c>
      <c r="AG1330" s="26">
        <f t="shared" ca="1" si="592"/>
        <v>0</v>
      </c>
      <c r="AH1330" s="26">
        <f t="shared" ca="1" si="593"/>
        <v>0</v>
      </c>
      <c r="AI1330" s="26">
        <f t="shared" ca="1" si="594"/>
        <v>0</v>
      </c>
      <c r="AJ1330" s="26">
        <f t="shared" ca="1" si="595"/>
        <v>1</v>
      </c>
      <c r="AK1330" s="26">
        <f t="shared" ca="1" si="596"/>
        <v>0</v>
      </c>
      <c r="AL1330" s="26">
        <f t="shared" ca="1" si="597"/>
        <v>0</v>
      </c>
      <c r="AM1330" s="26">
        <f t="shared" ca="1" si="598"/>
        <v>0</v>
      </c>
      <c r="AN1330" s="26">
        <f ca="1">IF(AM1330=0,0,COUNTIF($AM$19:AM1330,C1330*10+1))</f>
        <v>0</v>
      </c>
      <c r="AO1330" s="21">
        <f t="shared" ca="1" si="599"/>
        <v>0</v>
      </c>
      <c r="AP1330" s="33">
        <f t="shared" ca="1" si="600"/>
        <v>0</v>
      </c>
      <c r="AQ1330" s="24"/>
      <c r="AR1330" s="155">
        <f ca="1">ROUND(Zsfg!$C$11/'Z1'!$AL$2120*'Z1'!AL1330,0)</f>
        <v>0</v>
      </c>
      <c r="AS1330" s="26">
        <f t="shared" ca="1" si="602"/>
        <v>0</v>
      </c>
      <c r="AT1330" s="26">
        <f ca="1">IF(AS1330=0,0,COUNTIF($AS$19:AS1330,C1330*10+1))</f>
        <v>0</v>
      </c>
      <c r="AU1330" s="21">
        <f t="shared" ca="1" si="603"/>
        <v>0</v>
      </c>
      <c r="AV1330" s="33">
        <f t="shared" ca="1" si="601"/>
        <v>0</v>
      </c>
    </row>
    <row r="1331" spans="1:48" x14ac:dyDescent="0.2">
      <c r="A1331" s="15">
        <f>Daten!A1331</f>
        <v>41823</v>
      </c>
      <c r="B1331" s="8" t="str">
        <f>Daten!B1331</f>
        <v>Thalheim bei Wels</v>
      </c>
      <c r="C1331" s="15">
        <f t="shared" si="576"/>
        <v>4</v>
      </c>
      <c r="D1331" s="10">
        <f>Daten!D1331</f>
        <v>0</v>
      </c>
      <c r="E1331" s="9">
        <f>Daten!E1331</f>
        <v>5528</v>
      </c>
      <c r="F1331" s="9">
        <f>Daten!F1331</f>
        <v>5448</v>
      </c>
      <c r="G1331" s="27">
        <f t="shared" si="577"/>
        <v>80</v>
      </c>
      <c r="H1331" s="29">
        <f t="shared" si="578"/>
        <v>1.4684287812041116E-2</v>
      </c>
      <c r="I1331" s="21">
        <f t="shared" si="579"/>
        <v>87.432020129314438</v>
      </c>
      <c r="J1331" s="21">
        <f t="shared" si="580"/>
        <v>-7.4320201293144379</v>
      </c>
      <c r="K1331" s="27">
        <f t="shared" si="581"/>
        <v>3716.0100646572191</v>
      </c>
      <c r="L1331" s="16">
        <f>Daten!G1331</f>
        <v>813</v>
      </c>
      <c r="M1331" s="16">
        <f>Daten!H1331</f>
        <v>3550</v>
      </c>
      <c r="N1331" s="16">
        <f>Daten!I1331</f>
        <v>1165</v>
      </c>
      <c r="O1331" s="28">
        <f t="shared" si="582"/>
        <v>0.55718309859154924</v>
      </c>
      <c r="P1331" s="16">
        <f t="shared" si="583"/>
        <v>1949.0759886115743</v>
      </c>
      <c r="Q1331" s="21">
        <f t="shared" si="584"/>
        <v>28.924011388425697</v>
      </c>
      <c r="R1331" s="27">
        <f t="shared" si="585"/>
        <v>5784.8022776851394</v>
      </c>
      <c r="S1331" s="9">
        <f ca="1">Daten!K1331</f>
        <v>18259</v>
      </c>
      <c r="T1331" s="9">
        <f ca="1">Daten!L1331</f>
        <v>615791</v>
      </c>
      <c r="U1331" s="9">
        <f ca="1">Daten!M1331</f>
        <v>2942044</v>
      </c>
      <c r="V1331" s="9">
        <f ca="1">Daten!N1331</f>
        <v>500</v>
      </c>
      <c r="W1331" s="9">
        <f ca="1">Daten!O1331</f>
        <v>500</v>
      </c>
      <c r="X1331" s="23">
        <f t="shared" ca="1" si="586"/>
        <v>3576094</v>
      </c>
      <c r="Y1331" s="9">
        <f t="shared" ca="1" si="587"/>
        <v>1882430.3117919948</v>
      </c>
      <c r="Z1331" s="21">
        <f t="shared" ca="1" si="588"/>
        <v>1693663.6882080052</v>
      </c>
      <c r="AA1331" s="27">
        <f t="shared" ca="1" si="589"/>
        <v>-169366.36882080053</v>
      </c>
      <c r="AB1331" s="32">
        <f t="shared" ca="1" si="590"/>
        <v>-159865.55647845817</v>
      </c>
      <c r="AC1331" s="31">
        <f t="shared" ca="1" si="591"/>
        <v>0</v>
      </c>
      <c r="AG1331" s="26">
        <f t="shared" ca="1" si="592"/>
        <v>0</v>
      </c>
      <c r="AH1331" s="26">
        <f t="shared" ca="1" si="593"/>
        <v>0</v>
      </c>
      <c r="AI1331" s="26">
        <f t="shared" ca="1" si="594"/>
        <v>0</v>
      </c>
      <c r="AJ1331" s="26">
        <f t="shared" ca="1" si="595"/>
        <v>1</v>
      </c>
      <c r="AK1331" s="26">
        <f t="shared" ca="1" si="596"/>
        <v>0</v>
      </c>
      <c r="AL1331" s="26">
        <f t="shared" ca="1" si="597"/>
        <v>0</v>
      </c>
      <c r="AM1331" s="26">
        <f t="shared" ca="1" si="598"/>
        <v>0</v>
      </c>
      <c r="AN1331" s="26">
        <f ca="1">IF(AM1331=0,0,COUNTIF($AM$19:AM1331,C1331*10+1))</f>
        <v>0</v>
      </c>
      <c r="AO1331" s="21">
        <f t="shared" ca="1" si="599"/>
        <v>0</v>
      </c>
      <c r="AP1331" s="33">
        <f t="shared" ca="1" si="600"/>
        <v>0</v>
      </c>
      <c r="AQ1331" s="24"/>
      <c r="AR1331" s="155">
        <f ca="1">ROUND(Zsfg!$C$11/'Z1'!$AL$2120*'Z1'!AL1331,0)</f>
        <v>0</v>
      </c>
      <c r="AS1331" s="26">
        <f t="shared" ca="1" si="602"/>
        <v>0</v>
      </c>
      <c r="AT1331" s="26">
        <f ca="1">IF(AS1331=0,0,COUNTIF($AS$19:AS1331,C1331*10+1))</f>
        <v>0</v>
      </c>
      <c r="AU1331" s="21">
        <f t="shared" ca="1" si="603"/>
        <v>0</v>
      </c>
      <c r="AV1331" s="33">
        <f t="shared" ca="1" si="601"/>
        <v>0</v>
      </c>
    </row>
    <row r="1332" spans="1:48" x14ac:dyDescent="0.2">
      <c r="A1332" s="15">
        <f>Daten!A1332</f>
        <v>41824</v>
      </c>
      <c r="B1332" s="8" t="str">
        <f>Daten!B1332</f>
        <v>Weißkirchen an der Traun</v>
      </c>
      <c r="C1332" s="15">
        <f t="shared" si="576"/>
        <v>4</v>
      </c>
      <c r="D1332" s="10">
        <f>Daten!D1332</f>
        <v>0</v>
      </c>
      <c r="E1332" s="9">
        <f>Daten!E1332</f>
        <v>3445</v>
      </c>
      <c r="F1332" s="9">
        <f>Daten!F1332</f>
        <v>3289</v>
      </c>
      <c r="G1332" s="27">
        <f t="shared" si="577"/>
        <v>156</v>
      </c>
      <c r="H1332" s="29">
        <f t="shared" si="578"/>
        <v>4.7430830039525688E-2</v>
      </c>
      <c r="I1332" s="21">
        <f t="shared" si="579"/>
        <v>52.783391006849342</v>
      </c>
      <c r="J1332" s="21">
        <f t="shared" si="580"/>
        <v>103.21660899315066</v>
      </c>
      <c r="K1332" s="27">
        <f t="shared" si="581"/>
        <v>-51608.304496575329</v>
      </c>
      <c r="L1332" s="16">
        <f>Daten!G1332</f>
        <v>564</v>
      </c>
      <c r="M1332" s="16">
        <f>Daten!H1332</f>
        <v>2336</v>
      </c>
      <c r="N1332" s="16">
        <f>Daten!I1332</f>
        <v>545</v>
      </c>
      <c r="O1332" s="28">
        <f t="shared" si="582"/>
        <v>0.4747431506849315</v>
      </c>
      <c r="P1332" s="16">
        <f t="shared" si="583"/>
        <v>1282.546904055391</v>
      </c>
      <c r="Q1332" s="21">
        <f t="shared" si="584"/>
        <v>-173.546904055391</v>
      </c>
      <c r="R1332" s="27">
        <f t="shared" si="585"/>
        <v>-34709.380811078197</v>
      </c>
      <c r="S1332" s="9">
        <f ca="1">Daten!K1332</f>
        <v>18019</v>
      </c>
      <c r="T1332" s="9">
        <f ca="1">Daten!L1332</f>
        <v>387460</v>
      </c>
      <c r="U1332" s="9">
        <f ca="1">Daten!M1332</f>
        <v>1188151</v>
      </c>
      <c r="V1332" s="9">
        <f ca="1">Daten!N1332</f>
        <v>500</v>
      </c>
      <c r="W1332" s="9">
        <f ca="1">Daten!O1332</f>
        <v>500</v>
      </c>
      <c r="X1332" s="23">
        <f t="shared" ca="1" si="586"/>
        <v>1593630</v>
      </c>
      <c r="Y1332" s="9">
        <f t="shared" ca="1" si="587"/>
        <v>1173113.6801959882</v>
      </c>
      <c r="Z1332" s="21">
        <f t="shared" ca="1" si="588"/>
        <v>420516.31980401184</v>
      </c>
      <c r="AA1332" s="27">
        <f t="shared" ca="1" si="589"/>
        <v>-42051.631980401187</v>
      </c>
      <c r="AB1332" s="32">
        <f t="shared" ca="1" si="590"/>
        <v>-128369.31728805472</v>
      </c>
      <c r="AC1332" s="31">
        <f t="shared" ca="1" si="591"/>
        <v>0</v>
      </c>
      <c r="AG1332" s="26">
        <f t="shared" ca="1" si="592"/>
        <v>0</v>
      </c>
      <c r="AH1332" s="26">
        <f t="shared" ca="1" si="593"/>
        <v>0</v>
      </c>
      <c r="AI1332" s="26">
        <f t="shared" ca="1" si="594"/>
        <v>0</v>
      </c>
      <c r="AJ1332" s="26">
        <f t="shared" ca="1" si="595"/>
        <v>1</v>
      </c>
      <c r="AK1332" s="26">
        <f t="shared" ca="1" si="596"/>
        <v>0</v>
      </c>
      <c r="AL1332" s="26">
        <f t="shared" ca="1" si="597"/>
        <v>0</v>
      </c>
      <c r="AM1332" s="26">
        <f t="shared" ca="1" si="598"/>
        <v>0</v>
      </c>
      <c r="AN1332" s="26">
        <f ca="1">IF(AM1332=0,0,COUNTIF($AM$19:AM1332,C1332*10+1))</f>
        <v>0</v>
      </c>
      <c r="AO1332" s="21">
        <f t="shared" ca="1" si="599"/>
        <v>0</v>
      </c>
      <c r="AP1332" s="33">
        <f t="shared" ca="1" si="600"/>
        <v>0</v>
      </c>
      <c r="AQ1332" s="24"/>
      <c r="AR1332" s="155">
        <f ca="1">ROUND(Zsfg!$C$11/'Z1'!$AL$2120*'Z1'!AL1332,0)</f>
        <v>0</v>
      </c>
      <c r="AS1332" s="26">
        <f t="shared" ca="1" si="602"/>
        <v>0</v>
      </c>
      <c r="AT1332" s="26">
        <f ca="1">IF(AS1332=0,0,COUNTIF($AS$19:AS1332,C1332*10+1))</f>
        <v>0</v>
      </c>
      <c r="AU1332" s="21">
        <f t="shared" ca="1" si="603"/>
        <v>0</v>
      </c>
      <c r="AV1332" s="33">
        <f t="shared" ca="1" si="601"/>
        <v>0</v>
      </c>
    </row>
    <row r="1333" spans="1:48" x14ac:dyDescent="0.2">
      <c r="A1333" s="15">
        <f>Daten!A1333</f>
        <v>50101</v>
      </c>
      <c r="B1333" s="8" t="str">
        <f>Daten!B1333</f>
        <v>Salzburg</v>
      </c>
      <c r="C1333" s="15">
        <f t="shared" si="576"/>
        <v>5</v>
      </c>
      <c r="D1333" s="10">
        <f>Daten!D1333</f>
        <v>1</v>
      </c>
      <c r="E1333" s="9">
        <f>Daten!E1333</f>
        <v>154086</v>
      </c>
      <c r="F1333" s="9">
        <f>Daten!F1333</f>
        <v>148358</v>
      </c>
      <c r="G1333" s="27">
        <f t="shared" si="577"/>
        <v>5728</v>
      </c>
      <c r="H1333" s="29">
        <f t="shared" si="578"/>
        <v>3.8609309912508931E-2</v>
      </c>
      <c r="I1333" s="21">
        <f t="shared" si="579"/>
        <v>2380.9177023393599</v>
      </c>
      <c r="J1333" s="21">
        <f t="shared" si="580"/>
        <v>3347.0822976606401</v>
      </c>
      <c r="K1333" s="27">
        <f t="shared" si="581"/>
        <v>-1673541.14883032</v>
      </c>
      <c r="L1333" s="16">
        <f>Daten!G1333</f>
        <v>19903</v>
      </c>
      <c r="M1333" s="16">
        <f>Daten!H1333</f>
        <v>102745</v>
      </c>
      <c r="N1333" s="16">
        <f>Daten!I1333</f>
        <v>31437</v>
      </c>
      <c r="O1333" s="28">
        <f t="shared" si="582"/>
        <v>0.49968368290427756</v>
      </c>
      <c r="P1333" s="16">
        <f t="shared" si="583"/>
        <v>56410.651394336957</v>
      </c>
      <c r="Q1333" s="21">
        <f t="shared" si="584"/>
        <v>-5070.6513943369573</v>
      </c>
      <c r="R1333" s="27">
        <f t="shared" si="585"/>
        <v>-1014130.2788673914</v>
      </c>
      <c r="S1333" s="9">
        <f ca="1">Daten!K1333</f>
        <v>19384</v>
      </c>
      <c r="T1333" s="9">
        <f ca="1">Daten!L1333</f>
        <v>14993794</v>
      </c>
      <c r="U1333" s="9">
        <f ca="1">Daten!M1333</f>
        <v>85218248</v>
      </c>
      <c r="V1333" s="9">
        <f ca="1">Daten!N1333</f>
        <v>500</v>
      </c>
      <c r="W1333" s="9">
        <f ca="1">Daten!O1333</f>
        <v>500</v>
      </c>
      <c r="X1333" s="23">
        <f t="shared" ca="1" si="586"/>
        <v>100231426</v>
      </c>
      <c r="Y1333" s="9">
        <f t="shared" ca="1" si="587"/>
        <v>52470361.255930051</v>
      </c>
      <c r="Z1333" s="21">
        <f t="shared" ca="1" si="588"/>
        <v>47761064.744069949</v>
      </c>
      <c r="AA1333" s="27">
        <f t="shared" ca="1" si="589"/>
        <v>-4776106.4744069949</v>
      </c>
      <c r="AB1333" s="32">
        <f t="shared" ca="1" si="590"/>
        <v>-7463777.9021047065</v>
      </c>
      <c r="AC1333" s="31">
        <f t="shared" ca="1" si="591"/>
        <v>0</v>
      </c>
      <c r="AG1333" s="26">
        <f t="shared" ca="1" si="592"/>
        <v>0</v>
      </c>
      <c r="AH1333" s="26">
        <f t="shared" ca="1" si="593"/>
        <v>0</v>
      </c>
      <c r="AI1333" s="26">
        <f t="shared" ca="1" si="594"/>
        <v>0</v>
      </c>
      <c r="AJ1333" s="26">
        <f t="shared" ca="1" si="595"/>
        <v>1</v>
      </c>
      <c r="AK1333" s="26">
        <f t="shared" ca="1" si="596"/>
        <v>0</v>
      </c>
      <c r="AL1333" s="26">
        <f t="shared" ca="1" si="597"/>
        <v>0</v>
      </c>
      <c r="AM1333" s="26">
        <f t="shared" ca="1" si="598"/>
        <v>0</v>
      </c>
      <c r="AN1333" s="26">
        <f ca="1">IF(AM1333=0,0,COUNTIF($AM$19:AM1333,C1333*10+1))</f>
        <v>0</v>
      </c>
      <c r="AO1333" s="21">
        <f t="shared" ca="1" si="599"/>
        <v>0</v>
      </c>
      <c r="AP1333" s="33">
        <f t="shared" ca="1" si="600"/>
        <v>0</v>
      </c>
      <c r="AQ1333" s="24"/>
      <c r="AR1333" s="155">
        <f ca="1">ROUND(Zsfg!$C$11/'Z1'!$AL$2120*'Z1'!AL1333,0)</f>
        <v>0</v>
      </c>
      <c r="AS1333" s="26">
        <f t="shared" ca="1" si="602"/>
        <v>0</v>
      </c>
      <c r="AT1333" s="26">
        <f ca="1">IF(AS1333=0,0,COUNTIF($AS$19:AS1333,C1333*10+1))</f>
        <v>0</v>
      </c>
      <c r="AU1333" s="21">
        <f t="shared" ca="1" si="603"/>
        <v>0</v>
      </c>
      <c r="AV1333" s="33">
        <f t="shared" ca="1" si="601"/>
        <v>0</v>
      </c>
    </row>
    <row r="1334" spans="1:48" x14ac:dyDescent="0.2">
      <c r="A1334" s="15">
        <f>Daten!A1334</f>
        <v>50201</v>
      </c>
      <c r="B1334" s="8" t="str">
        <f>Daten!B1334</f>
        <v>Abtenau</v>
      </c>
      <c r="C1334" s="15">
        <f t="shared" si="576"/>
        <v>5</v>
      </c>
      <c r="D1334" s="10">
        <f>Daten!D1334</f>
        <v>0</v>
      </c>
      <c r="E1334" s="9">
        <f>Daten!E1334</f>
        <v>5901</v>
      </c>
      <c r="F1334" s="9">
        <f>Daten!F1334</f>
        <v>5766</v>
      </c>
      <c r="G1334" s="27">
        <f t="shared" si="577"/>
        <v>135</v>
      </c>
      <c r="H1334" s="29">
        <f t="shared" si="578"/>
        <v>2.3413111342351717E-2</v>
      </c>
      <c r="I1334" s="21">
        <f t="shared" si="579"/>
        <v>92.535430995893364</v>
      </c>
      <c r="J1334" s="21">
        <f t="shared" si="580"/>
        <v>42.464569004106636</v>
      </c>
      <c r="K1334" s="27">
        <f t="shared" si="581"/>
        <v>-21232.284502053317</v>
      </c>
      <c r="L1334" s="16">
        <f>Daten!G1334</f>
        <v>896</v>
      </c>
      <c r="M1334" s="16">
        <f>Daten!H1334</f>
        <v>3911</v>
      </c>
      <c r="N1334" s="16">
        <f>Daten!I1334</f>
        <v>1094</v>
      </c>
      <c r="O1334" s="28">
        <f t="shared" si="582"/>
        <v>0.50882127333162874</v>
      </c>
      <c r="P1334" s="16">
        <f t="shared" si="583"/>
        <v>2147.2778004112301</v>
      </c>
      <c r="Q1334" s="21">
        <f t="shared" si="584"/>
        <v>-157.27780041123015</v>
      </c>
      <c r="R1334" s="27">
        <f t="shared" si="585"/>
        <v>-31455.560082246029</v>
      </c>
      <c r="S1334" s="9">
        <f ca="1">Daten!K1334</f>
        <v>34326</v>
      </c>
      <c r="T1334" s="9">
        <f ca="1">Daten!L1334</f>
        <v>535131</v>
      </c>
      <c r="U1334" s="9">
        <f ca="1">Daten!M1334</f>
        <v>1636409</v>
      </c>
      <c r="V1334" s="9">
        <f ca="1">Daten!N1334</f>
        <v>500</v>
      </c>
      <c r="W1334" s="9">
        <f ca="1">Daten!O1334</f>
        <v>500</v>
      </c>
      <c r="X1334" s="23">
        <f t="shared" ca="1" si="586"/>
        <v>2205866</v>
      </c>
      <c r="Y1334" s="9">
        <f t="shared" ca="1" si="587"/>
        <v>2009446.6841325185</v>
      </c>
      <c r="Z1334" s="21">
        <f t="shared" ca="1" si="588"/>
        <v>196419.31586748152</v>
      </c>
      <c r="AA1334" s="27">
        <f t="shared" ca="1" si="589"/>
        <v>-19641.931586748153</v>
      </c>
      <c r="AB1334" s="32">
        <f t="shared" ca="1" si="590"/>
        <v>-72329.776171047502</v>
      </c>
      <c r="AC1334" s="31">
        <f t="shared" ca="1" si="591"/>
        <v>0</v>
      </c>
      <c r="AG1334" s="26">
        <f t="shared" ca="1" si="592"/>
        <v>0</v>
      </c>
      <c r="AH1334" s="26">
        <f t="shared" ca="1" si="593"/>
        <v>0</v>
      </c>
      <c r="AI1334" s="26">
        <f t="shared" ca="1" si="594"/>
        <v>0</v>
      </c>
      <c r="AJ1334" s="26">
        <f t="shared" ca="1" si="595"/>
        <v>1</v>
      </c>
      <c r="AK1334" s="26">
        <f t="shared" ca="1" si="596"/>
        <v>0</v>
      </c>
      <c r="AL1334" s="26">
        <f t="shared" ca="1" si="597"/>
        <v>0</v>
      </c>
      <c r="AM1334" s="26">
        <f t="shared" ca="1" si="598"/>
        <v>0</v>
      </c>
      <c r="AN1334" s="26">
        <f ca="1">IF(AM1334=0,0,COUNTIF($AM$19:AM1334,C1334*10+1))</f>
        <v>0</v>
      </c>
      <c r="AO1334" s="21">
        <f t="shared" ca="1" si="599"/>
        <v>0</v>
      </c>
      <c r="AP1334" s="33">
        <f t="shared" ca="1" si="600"/>
        <v>0</v>
      </c>
      <c r="AQ1334" s="24"/>
      <c r="AR1334" s="155">
        <f ca="1">ROUND(Zsfg!$C$11/'Z1'!$AL$2120*'Z1'!AL1334,0)</f>
        <v>0</v>
      </c>
      <c r="AS1334" s="26">
        <f t="shared" ca="1" si="602"/>
        <v>0</v>
      </c>
      <c r="AT1334" s="26">
        <f ca="1">IF(AS1334=0,0,COUNTIF($AS$19:AS1334,C1334*10+1))</f>
        <v>0</v>
      </c>
      <c r="AU1334" s="21">
        <f t="shared" ca="1" si="603"/>
        <v>0</v>
      </c>
      <c r="AV1334" s="33">
        <f t="shared" ca="1" si="601"/>
        <v>0</v>
      </c>
    </row>
    <row r="1335" spans="1:48" x14ac:dyDescent="0.2">
      <c r="A1335" s="15">
        <f>Daten!A1335</f>
        <v>50202</v>
      </c>
      <c r="B1335" s="8" t="str">
        <f>Daten!B1335</f>
        <v>Adnet</v>
      </c>
      <c r="C1335" s="15">
        <f t="shared" si="576"/>
        <v>5</v>
      </c>
      <c r="D1335" s="10">
        <f>Daten!D1335</f>
        <v>0</v>
      </c>
      <c r="E1335" s="9">
        <f>Daten!E1335</f>
        <v>3568</v>
      </c>
      <c r="F1335" s="9">
        <f>Daten!F1335</f>
        <v>3489</v>
      </c>
      <c r="G1335" s="27">
        <f t="shared" si="577"/>
        <v>79</v>
      </c>
      <c r="H1335" s="29">
        <f t="shared" si="578"/>
        <v>2.2642591000286615E-2</v>
      </c>
      <c r="I1335" s="21">
        <f t="shared" si="579"/>
        <v>55.993083375766901</v>
      </c>
      <c r="J1335" s="21">
        <f t="shared" si="580"/>
        <v>23.006916624233099</v>
      </c>
      <c r="K1335" s="27">
        <f t="shared" si="581"/>
        <v>-11503.458312116549</v>
      </c>
      <c r="L1335" s="16">
        <f>Daten!G1335</f>
        <v>566</v>
      </c>
      <c r="M1335" s="16">
        <f>Daten!H1335</f>
        <v>2339</v>
      </c>
      <c r="N1335" s="16">
        <f>Daten!I1335</f>
        <v>663</v>
      </c>
      <c r="O1335" s="28">
        <f t="shared" si="582"/>
        <v>0.52543822146216335</v>
      </c>
      <c r="P1335" s="16">
        <f t="shared" si="583"/>
        <v>1284.1940105246401</v>
      </c>
      <c r="Q1335" s="21">
        <f t="shared" si="584"/>
        <v>-55.194010524640134</v>
      </c>
      <c r="R1335" s="27">
        <f t="shared" si="585"/>
        <v>-11038.802104928027</v>
      </c>
      <c r="S1335" s="9">
        <f ca="1">Daten!K1335</f>
        <v>7858</v>
      </c>
      <c r="T1335" s="9">
        <f ca="1">Daten!L1335</f>
        <v>300215</v>
      </c>
      <c r="U1335" s="9">
        <f ca="1">Daten!M1335</f>
        <v>1107986</v>
      </c>
      <c r="V1335" s="9">
        <f ca="1">Daten!N1335</f>
        <v>500</v>
      </c>
      <c r="W1335" s="9">
        <f ca="1">Daten!O1335</f>
        <v>500</v>
      </c>
      <c r="X1335" s="23">
        <f t="shared" ca="1" si="586"/>
        <v>1416059</v>
      </c>
      <c r="Y1335" s="9">
        <f t="shared" ca="1" si="587"/>
        <v>1214998.4356862947</v>
      </c>
      <c r="Z1335" s="21">
        <f t="shared" ca="1" si="588"/>
        <v>201060.56431370531</v>
      </c>
      <c r="AA1335" s="27">
        <f t="shared" ca="1" si="589"/>
        <v>-20106.056431370533</v>
      </c>
      <c r="AB1335" s="32">
        <f t="shared" ca="1" si="590"/>
        <v>-42648.31684841511</v>
      </c>
      <c r="AC1335" s="31">
        <f t="shared" ca="1" si="591"/>
        <v>0</v>
      </c>
      <c r="AG1335" s="26">
        <f t="shared" ca="1" si="592"/>
        <v>0</v>
      </c>
      <c r="AH1335" s="26">
        <f t="shared" ca="1" si="593"/>
        <v>0</v>
      </c>
      <c r="AI1335" s="26">
        <f t="shared" ca="1" si="594"/>
        <v>0</v>
      </c>
      <c r="AJ1335" s="26">
        <f t="shared" ca="1" si="595"/>
        <v>1</v>
      </c>
      <c r="AK1335" s="26">
        <f t="shared" ca="1" si="596"/>
        <v>0</v>
      </c>
      <c r="AL1335" s="26">
        <f t="shared" ca="1" si="597"/>
        <v>0</v>
      </c>
      <c r="AM1335" s="26">
        <f t="shared" ca="1" si="598"/>
        <v>0</v>
      </c>
      <c r="AN1335" s="26">
        <f ca="1">IF(AM1335=0,0,COUNTIF($AM$19:AM1335,C1335*10+1))</f>
        <v>0</v>
      </c>
      <c r="AO1335" s="21">
        <f t="shared" ca="1" si="599"/>
        <v>0</v>
      </c>
      <c r="AP1335" s="33">
        <f t="shared" ca="1" si="600"/>
        <v>0</v>
      </c>
      <c r="AQ1335" s="24"/>
      <c r="AR1335" s="155">
        <f ca="1">ROUND(Zsfg!$C$11/'Z1'!$AL$2120*'Z1'!AL1335,0)</f>
        <v>0</v>
      </c>
      <c r="AS1335" s="26">
        <f t="shared" ca="1" si="602"/>
        <v>0</v>
      </c>
      <c r="AT1335" s="26">
        <f ca="1">IF(AS1335=0,0,COUNTIF($AS$19:AS1335,C1335*10+1))</f>
        <v>0</v>
      </c>
      <c r="AU1335" s="21">
        <f t="shared" ca="1" si="603"/>
        <v>0</v>
      </c>
      <c r="AV1335" s="33">
        <f t="shared" ca="1" si="601"/>
        <v>0</v>
      </c>
    </row>
    <row r="1336" spans="1:48" x14ac:dyDescent="0.2">
      <c r="A1336" s="15">
        <f>Daten!A1336</f>
        <v>50203</v>
      </c>
      <c r="B1336" s="8" t="str">
        <f>Daten!B1336</f>
        <v>Annaberg-Lungötz</v>
      </c>
      <c r="C1336" s="15">
        <f t="shared" si="576"/>
        <v>5</v>
      </c>
      <c r="D1336" s="10">
        <f>Daten!D1336</f>
        <v>0</v>
      </c>
      <c r="E1336" s="9">
        <f>Daten!E1336</f>
        <v>2215</v>
      </c>
      <c r="F1336" s="9">
        <f>Daten!F1336</f>
        <v>2243</v>
      </c>
      <c r="G1336" s="27">
        <f t="shared" si="577"/>
        <v>-28</v>
      </c>
      <c r="H1336" s="29">
        <f t="shared" si="578"/>
        <v>-1.2483281319661168E-2</v>
      </c>
      <c r="I1336" s="21">
        <f t="shared" si="579"/>
        <v>35.996699917410481</v>
      </c>
      <c r="J1336" s="21">
        <f t="shared" si="580"/>
        <v>-63.996699917410481</v>
      </c>
      <c r="K1336" s="27">
        <f t="shared" si="581"/>
        <v>31998.349958705239</v>
      </c>
      <c r="L1336" s="16">
        <f>Daten!G1336</f>
        <v>350</v>
      </c>
      <c r="M1336" s="16">
        <f>Daten!H1336</f>
        <v>1436</v>
      </c>
      <c r="N1336" s="16">
        <f>Daten!I1336</f>
        <v>429</v>
      </c>
      <c r="O1336" s="28">
        <f t="shared" si="582"/>
        <v>0.54247910863509752</v>
      </c>
      <c r="P1336" s="16">
        <f t="shared" si="583"/>
        <v>788.41496328062556</v>
      </c>
      <c r="Q1336" s="21">
        <f t="shared" si="584"/>
        <v>-9.4149632806255568</v>
      </c>
      <c r="R1336" s="27">
        <f t="shared" si="585"/>
        <v>-1882.9926561251114</v>
      </c>
      <c r="S1336" s="9">
        <f ca="1">Daten!K1336</f>
        <v>13466</v>
      </c>
      <c r="T1336" s="9">
        <f ca="1">Daten!L1336</f>
        <v>178645</v>
      </c>
      <c r="U1336" s="9">
        <f ca="1">Daten!M1336</f>
        <v>618882</v>
      </c>
      <c r="V1336" s="9">
        <f ca="1">Daten!N1336</f>
        <v>500</v>
      </c>
      <c r="W1336" s="9">
        <f ca="1">Daten!O1336</f>
        <v>500</v>
      </c>
      <c r="X1336" s="23">
        <f t="shared" ca="1" si="586"/>
        <v>810993</v>
      </c>
      <c r="Y1336" s="9">
        <f t="shared" ca="1" si="587"/>
        <v>754266.12529292121</v>
      </c>
      <c r="Z1336" s="21">
        <f t="shared" ca="1" si="588"/>
        <v>56726.874707078794</v>
      </c>
      <c r="AA1336" s="27">
        <f t="shared" ca="1" si="589"/>
        <v>-5672.6874707078796</v>
      </c>
      <c r="AB1336" s="32">
        <f t="shared" ca="1" si="590"/>
        <v>24442.669831872248</v>
      </c>
      <c r="AC1336" s="31">
        <f t="shared" ca="1" si="591"/>
        <v>24442.669831872248</v>
      </c>
      <c r="AG1336" s="26">
        <f t="shared" ca="1" si="592"/>
        <v>31998.349958705239</v>
      </c>
      <c r="AH1336" s="26">
        <f t="shared" ca="1" si="593"/>
        <v>-5672.6874707078796</v>
      </c>
      <c r="AI1336" s="26">
        <f t="shared" ca="1" si="594"/>
        <v>26325.662487997361</v>
      </c>
      <c r="AJ1336" s="26">
        <f t="shared" ca="1" si="595"/>
        <v>1</v>
      </c>
      <c r="AK1336" s="26">
        <f t="shared" ca="1" si="596"/>
        <v>26325.662487997361</v>
      </c>
      <c r="AL1336" s="26">
        <f t="shared" ca="1" si="597"/>
        <v>32599</v>
      </c>
      <c r="AM1336" s="26">
        <f t="shared" ca="1" si="598"/>
        <v>51</v>
      </c>
      <c r="AN1336" s="26">
        <f ca="1">IF(AM1336=0,0,COUNTIF($AM$19:AM1336,C1336*10+1))</f>
        <v>1</v>
      </c>
      <c r="AO1336" s="21">
        <f t="shared" ca="1" si="599"/>
        <v>0</v>
      </c>
      <c r="AP1336" s="33">
        <f t="shared" ca="1" si="600"/>
        <v>32599</v>
      </c>
      <c r="AQ1336" s="24"/>
      <c r="AR1336" s="155">
        <f ca="1">ROUND(Zsfg!$C$11/'Z1'!$AL$2120*'Z1'!AL1336,0)</f>
        <v>27191</v>
      </c>
      <c r="AS1336" s="26">
        <f t="shared" ca="1" si="602"/>
        <v>51</v>
      </c>
      <c r="AT1336" s="26">
        <f ca="1">IF(AS1336=0,0,COUNTIF($AS$19:AS1336,C1336*10+1))</f>
        <v>1</v>
      </c>
      <c r="AU1336" s="21">
        <f t="shared" ca="1" si="603"/>
        <v>-1</v>
      </c>
      <c r="AV1336" s="33">
        <f t="shared" ca="1" si="601"/>
        <v>27190</v>
      </c>
    </row>
    <row r="1337" spans="1:48" x14ac:dyDescent="0.2">
      <c r="A1337" s="15">
        <f>Daten!A1337</f>
        <v>50204</v>
      </c>
      <c r="B1337" s="8" t="str">
        <f>Daten!B1337</f>
        <v>Golling an der Salzach</v>
      </c>
      <c r="C1337" s="15">
        <f t="shared" si="576"/>
        <v>5</v>
      </c>
      <c r="D1337" s="10">
        <f>Daten!D1337</f>
        <v>0</v>
      </c>
      <c r="E1337" s="9">
        <f>Daten!E1337</f>
        <v>4288</v>
      </c>
      <c r="F1337" s="9">
        <f>Daten!F1337</f>
        <v>4211</v>
      </c>
      <c r="G1337" s="27">
        <f t="shared" si="577"/>
        <v>77</v>
      </c>
      <c r="H1337" s="29">
        <f t="shared" si="578"/>
        <v>1.8285442887675137E-2</v>
      </c>
      <c r="I1337" s="21">
        <f t="shared" si="579"/>
        <v>67.580072827559306</v>
      </c>
      <c r="J1337" s="21">
        <f t="shared" si="580"/>
        <v>9.4199271724406941</v>
      </c>
      <c r="K1337" s="27">
        <f t="shared" si="581"/>
        <v>-4709.9635862203468</v>
      </c>
      <c r="L1337" s="16">
        <f>Daten!G1337</f>
        <v>711</v>
      </c>
      <c r="M1337" s="16">
        <f>Daten!H1337</f>
        <v>2775</v>
      </c>
      <c r="N1337" s="16">
        <f>Daten!I1337</f>
        <v>802</v>
      </c>
      <c r="O1337" s="28">
        <f t="shared" si="582"/>
        <v>0.54522522522522521</v>
      </c>
      <c r="P1337" s="16">
        <f t="shared" si="583"/>
        <v>1523.5734840555265</v>
      </c>
      <c r="Q1337" s="21">
        <f t="shared" si="584"/>
        <v>-10.573484055526478</v>
      </c>
      <c r="R1337" s="27">
        <f t="shared" si="585"/>
        <v>-2114.6968111052956</v>
      </c>
      <c r="S1337" s="9">
        <f ca="1">Daten!K1337</f>
        <v>12848</v>
      </c>
      <c r="T1337" s="9">
        <f ca="1">Daten!L1337</f>
        <v>359477</v>
      </c>
      <c r="U1337" s="9">
        <f ca="1">Daten!M1337</f>
        <v>1204592</v>
      </c>
      <c r="V1337" s="9">
        <f ca="1">Daten!N1337</f>
        <v>500</v>
      </c>
      <c r="W1337" s="9">
        <f ca="1">Daten!O1337</f>
        <v>500</v>
      </c>
      <c r="X1337" s="23">
        <f t="shared" ca="1" si="586"/>
        <v>1576917</v>
      </c>
      <c r="Y1337" s="9">
        <f t="shared" ca="1" si="587"/>
        <v>1460177.4922149193</v>
      </c>
      <c r="Z1337" s="21">
        <f t="shared" ca="1" si="588"/>
        <v>116739.5077850807</v>
      </c>
      <c r="AA1337" s="27">
        <f t="shared" ca="1" si="589"/>
        <v>-11673.950778508071</v>
      </c>
      <c r="AB1337" s="32">
        <f t="shared" ca="1" si="590"/>
        <v>-18498.611175833714</v>
      </c>
      <c r="AC1337" s="31">
        <f t="shared" ca="1" si="591"/>
        <v>0</v>
      </c>
      <c r="AG1337" s="26">
        <f t="shared" ca="1" si="592"/>
        <v>0</v>
      </c>
      <c r="AH1337" s="26">
        <f t="shared" ca="1" si="593"/>
        <v>0</v>
      </c>
      <c r="AI1337" s="26">
        <f t="shared" ca="1" si="594"/>
        <v>0</v>
      </c>
      <c r="AJ1337" s="26">
        <f t="shared" ca="1" si="595"/>
        <v>1</v>
      </c>
      <c r="AK1337" s="26">
        <f t="shared" ca="1" si="596"/>
        <v>0</v>
      </c>
      <c r="AL1337" s="26">
        <f t="shared" ca="1" si="597"/>
        <v>0</v>
      </c>
      <c r="AM1337" s="26">
        <f t="shared" ca="1" si="598"/>
        <v>0</v>
      </c>
      <c r="AN1337" s="26">
        <f ca="1">IF(AM1337=0,0,COUNTIF($AM$19:AM1337,C1337*10+1))</f>
        <v>0</v>
      </c>
      <c r="AO1337" s="21">
        <f t="shared" ca="1" si="599"/>
        <v>0</v>
      </c>
      <c r="AP1337" s="33">
        <f t="shared" ca="1" si="600"/>
        <v>0</v>
      </c>
      <c r="AQ1337" s="24"/>
      <c r="AR1337" s="155">
        <f ca="1">ROUND(Zsfg!$C$11/'Z1'!$AL$2120*'Z1'!AL1337,0)</f>
        <v>0</v>
      </c>
      <c r="AS1337" s="26">
        <f t="shared" ca="1" si="602"/>
        <v>0</v>
      </c>
      <c r="AT1337" s="26">
        <f ca="1">IF(AS1337=0,0,COUNTIF($AS$19:AS1337,C1337*10+1))</f>
        <v>0</v>
      </c>
      <c r="AU1337" s="21">
        <f t="shared" ca="1" si="603"/>
        <v>0</v>
      </c>
      <c r="AV1337" s="33">
        <f t="shared" ca="1" si="601"/>
        <v>0</v>
      </c>
    </row>
    <row r="1338" spans="1:48" x14ac:dyDescent="0.2">
      <c r="A1338" s="15">
        <f>Daten!A1338</f>
        <v>50205</v>
      </c>
      <c r="B1338" s="8" t="str">
        <f>Daten!B1338</f>
        <v>Hallein</v>
      </c>
      <c r="C1338" s="15">
        <f t="shared" si="576"/>
        <v>5</v>
      </c>
      <c r="D1338" s="10">
        <f>Daten!D1338</f>
        <v>0</v>
      </c>
      <c r="E1338" s="9">
        <f>Daten!E1338</f>
        <v>21242</v>
      </c>
      <c r="F1338" s="9">
        <f>Daten!F1338</f>
        <v>20596</v>
      </c>
      <c r="G1338" s="27">
        <f t="shared" si="577"/>
        <v>646</v>
      </c>
      <c r="H1338" s="29">
        <f t="shared" si="578"/>
        <v>3.136531365313653E-2</v>
      </c>
      <c r="I1338" s="21">
        <f t="shared" si="579"/>
        <v>330.53412015113076</v>
      </c>
      <c r="J1338" s="21">
        <f t="shared" si="580"/>
        <v>315.46587984886924</v>
      </c>
      <c r="K1338" s="27">
        <f t="shared" si="581"/>
        <v>-157732.93992443461</v>
      </c>
      <c r="L1338" s="16">
        <f>Daten!G1338</f>
        <v>3414</v>
      </c>
      <c r="M1338" s="16">
        <f>Daten!H1338</f>
        <v>14359</v>
      </c>
      <c r="N1338" s="16">
        <f>Daten!I1338</f>
        <v>3469</v>
      </c>
      <c r="O1338" s="28">
        <f t="shared" si="582"/>
        <v>0.4793509297304826</v>
      </c>
      <c r="P1338" s="16">
        <f t="shared" si="583"/>
        <v>7883.6005973165056</v>
      </c>
      <c r="Q1338" s="21">
        <f t="shared" si="584"/>
        <v>-1000.6005973165056</v>
      </c>
      <c r="R1338" s="27">
        <f t="shared" si="585"/>
        <v>-200120.11946330112</v>
      </c>
      <c r="S1338" s="9">
        <f ca="1">Daten!K1338</f>
        <v>7604</v>
      </c>
      <c r="T1338" s="9">
        <f ca="1">Daten!L1338</f>
        <v>1653057</v>
      </c>
      <c r="U1338" s="9">
        <f ca="1">Daten!M1338</f>
        <v>7534670</v>
      </c>
      <c r="V1338" s="9">
        <f ca="1">Daten!N1338</f>
        <v>500</v>
      </c>
      <c r="W1338" s="9">
        <f ca="1">Daten!O1338</f>
        <v>500</v>
      </c>
      <c r="X1338" s="23">
        <f t="shared" ca="1" si="586"/>
        <v>9195331</v>
      </c>
      <c r="Y1338" s="9">
        <f t="shared" ca="1" si="587"/>
        <v>7233463.2205292247</v>
      </c>
      <c r="Z1338" s="21">
        <f t="shared" ca="1" si="588"/>
        <v>1961867.7794707753</v>
      </c>
      <c r="AA1338" s="27">
        <f t="shared" ca="1" si="589"/>
        <v>-196186.77794707753</v>
      </c>
      <c r="AB1338" s="32">
        <f t="shared" ca="1" si="590"/>
        <v>-554039.83733481332</v>
      </c>
      <c r="AC1338" s="31">
        <f t="shared" ca="1" si="591"/>
        <v>0</v>
      </c>
      <c r="AG1338" s="26">
        <f t="shared" ca="1" si="592"/>
        <v>0</v>
      </c>
      <c r="AH1338" s="26">
        <f t="shared" ca="1" si="593"/>
        <v>0</v>
      </c>
      <c r="AI1338" s="26">
        <f t="shared" ca="1" si="594"/>
        <v>0</v>
      </c>
      <c r="AJ1338" s="26">
        <f t="shared" ca="1" si="595"/>
        <v>1</v>
      </c>
      <c r="AK1338" s="26">
        <f t="shared" ca="1" si="596"/>
        <v>0</v>
      </c>
      <c r="AL1338" s="26">
        <f t="shared" ca="1" si="597"/>
        <v>0</v>
      </c>
      <c r="AM1338" s="26">
        <f t="shared" ca="1" si="598"/>
        <v>0</v>
      </c>
      <c r="AN1338" s="26">
        <f ca="1">IF(AM1338=0,0,COUNTIF($AM$19:AM1338,C1338*10+1))</f>
        <v>0</v>
      </c>
      <c r="AO1338" s="21">
        <f t="shared" ca="1" si="599"/>
        <v>0</v>
      </c>
      <c r="AP1338" s="33">
        <f t="shared" ca="1" si="600"/>
        <v>0</v>
      </c>
      <c r="AQ1338" s="24"/>
      <c r="AR1338" s="155">
        <f ca="1">ROUND(Zsfg!$C$11/'Z1'!$AL$2120*'Z1'!AL1338,0)</f>
        <v>0</v>
      </c>
      <c r="AS1338" s="26">
        <f t="shared" ca="1" si="602"/>
        <v>0</v>
      </c>
      <c r="AT1338" s="26">
        <f ca="1">IF(AS1338=0,0,COUNTIF($AS$19:AS1338,C1338*10+1))</f>
        <v>0</v>
      </c>
      <c r="AU1338" s="21">
        <f t="shared" ca="1" si="603"/>
        <v>0</v>
      </c>
      <c r="AV1338" s="33">
        <f t="shared" ca="1" si="601"/>
        <v>0</v>
      </c>
    </row>
    <row r="1339" spans="1:48" x14ac:dyDescent="0.2">
      <c r="A1339" s="15">
        <f>Daten!A1339</f>
        <v>50206</v>
      </c>
      <c r="B1339" s="8" t="str">
        <f>Daten!B1339</f>
        <v>Krispl</v>
      </c>
      <c r="C1339" s="15">
        <f t="shared" si="576"/>
        <v>5</v>
      </c>
      <c r="D1339" s="10">
        <f>Daten!D1339</f>
        <v>0</v>
      </c>
      <c r="E1339" s="9">
        <f>Daten!E1339</f>
        <v>884</v>
      </c>
      <c r="F1339" s="9">
        <f>Daten!F1339</f>
        <v>869</v>
      </c>
      <c r="G1339" s="27">
        <f t="shared" si="577"/>
        <v>15</v>
      </c>
      <c r="H1339" s="29">
        <f t="shared" si="578"/>
        <v>1.7261219792865361E-2</v>
      </c>
      <c r="I1339" s="21">
        <f t="shared" si="579"/>
        <v>13.946113342946816</v>
      </c>
      <c r="J1339" s="21">
        <f t="shared" si="580"/>
        <v>1.0538866570531837</v>
      </c>
      <c r="K1339" s="27">
        <f t="shared" si="581"/>
        <v>-526.94332852659181</v>
      </c>
      <c r="L1339" s="16">
        <f>Daten!G1339</f>
        <v>168</v>
      </c>
      <c r="M1339" s="16">
        <f>Daten!H1339</f>
        <v>554</v>
      </c>
      <c r="N1339" s="16">
        <f>Daten!I1339</f>
        <v>162</v>
      </c>
      <c r="O1339" s="28">
        <f t="shared" si="582"/>
        <v>0.59566787003610111</v>
      </c>
      <c r="P1339" s="16">
        <f t="shared" si="583"/>
        <v>304.16566132135557</v>
      </c>
      <c r="Q1339" s="21">
        <f t="shared" si="584"/>
        <v>25.834338678644428</v>
      </c>
      <c r="R1339" s="27">
        <f t="shared" si="585"/>
        <v>5166.8677357288852</v>
      </c>
      <c r="S1339" s="9">
        <f ca="1">Daten!K1339</f>
        <v>5016</v>
      </c>
      <c r="T1339" s="9">
        <f ca="1">Daten!L1339</f>
        <v>49196</v>
      </c>
      <c r="U1339" s="9">
        <f ca="1">Daten!M1339</f>
        <v>74687</v>
      </c>
      <c r="V1339" s="9">
        <f ca="1">Daten!N1339</f>
        <v>500</v>
      </c>
      <c r="W1339" s="9">
        <f ca="1">Daten!O1339</f>
        <v>500</v>
      </c>
      <c r="X1339" s="23">
        <f t="shared" ca="1" si="586"/>
        <v>128899</v>
      </c>
      <c r="Y1339" s="9">
        <f t="shared" ca="1" si="587"/>
        <v>301025.39718236675</v>
      </c>
      <c r="Z1339" s="21">
        <f t="shared" ca="1" si="588"/>
        <v>-172126.39718236675</v>
      </c>
      <c r="AA1339" s="27">
        <f t="shared" ca="1" si="589"/>
        <v>17212.639718236675</v>
      </c>
      <c r="AB1339" s="32">
        <f t="shared" ca="1" si="590"/>
        <v>21852.56412543897</v>
      </c>
      <c r="AC1339" s="31">
        <f t="shared" ca="1" si="591"/>
        <v>21852.56412543897</v>
      </c>
      <c r="AG1339" s="26">
        <f t="shared" ca="1" si="592"/>
        <v>-526.94332852659181</v>
      </c>
      <c r="AH1339" s="26">
        <f t="shared" ca="1" si="593"/>
        <v>17212.639718236675</v>
      </c>
      <c r="AI1339" s="26">
        <f t="shared" ca="1" si="594"/>
        <v>16685.696389710083</v>
      </c>
      <c r="AJ1339" s="26">
        <f t="shared" ca="1" si="595"/>
        <v>1</v>
      </c>
      <c r="AK1339" s="26">
        <f t="shared" ca="1" si="596"/>
        <v>16685.696389710083</v>
      </c>
      <c r="AL1339" s="26">
        <f t="shared" ca="1" si="597"/>
        <v>20662</v>
      </c>
      <c r="AM1339" s="26">
        <f t="shared" ca="1" si="598"/>
        <v>51</v>
      </c>
      <c r="AN1339" s="26">
        <f ca="1">IF(AM1339=0,0,COUNTIF($AM$19:AM1339,C1339*10+1))</f>
        <v>2</v>
      </c>
      <c r="AO1339" s="21">
        <f t="shared" ca="1" si="599"/>
        <v>0</v>
      </c>
      <c r="AP1339" s="33">
        <f t="shared" ca="1" si="600"/>
        <v>20662</v>
      </c>
      <c r="AQ1339" s="24"/>
      <c r="AR1339" s="155">
        <f ca="1">ROUND(Zsfg!$C$11/'Z1'!$AL$2120*'Z1'!AL1339,0)</f>
        <v>17234</v>
      </c>
      <c r="AS1339" s="26">
        <f t="shared" ca="1" si="602"/>
        <v>51</v>
      </c>
      <c r="AT1339" s="26">
        <f ca="1">IF(AS1339=0,0,COUNTIF($AS$19:AS1339,C1339*10+1))</f>
        <v>2</v>
      </c>
      <c r="AU1339" s="21">
        <f t="shared" ca="1" si="603"/>
        <v>0</v>
      </c>
      <c r="AV1339" s="33">
        <f t="shared" ca="1" si="601"/>
        <v>17234</v>
      </c>
    </row>
    <row r="1340" spans="1:48" x14ac:dyDescent="0.2">
      <c r="A1340" s="15">
        <f>Daten!A1340</f>
        <v>50207</v>
      </c>
      <c r="B1340" s="8" t="str">
        <f>Daten!B1340</f>
        <v>Kuchl</v>
      </c>
      <c r="C1340" s="15">
        <f t="shared" si="576"/>
        <v>5</v>
      </c>
      <c r="D1340" s="10">
        <f>Daten!D1340</f>
        <v>0</v>
      </c>
      <c r="E1340" s="9">
        <f>Daten!E1340</f>
        <v>7319</v>
      </c>
      <c r="F1340" s="9">
        <f>Daten!F1340</f>
        <v>7060</v>
      </c>
      <c r="G1340" s="27">
        <f t="shared" si="577"/>
        <v>259</v>
      </c>
      <c r="H1340" s="29">
        <f t="shared" si="578"/>
        <v>3.6685552407932011E-2</v>
      </c>
      <c r="I1340" s="21">
        <f t="shared" si="579"/>
        <v>113.30214062279001</v>
      </c>
      <c r="J1340" s="21">
        <f t="shared" si="580"/>
        <v>145.69785937720999</v>
      </c>
      <c r="K1340" s="27">
        <f t="shared" si="581"/>
        <v>-72848.929688605</v>
      </c>
      <c r="L1340" s="16">
        <f>Daten!G1340</f>
        <v>1255</v>
      </c>
      <c r="M1340" s="16">
        <f>Daten!H1340</f>
        <v>4805</v>
      </c>
      <c r="N1340" s="16">
        <f>Daten!I1340</f>
        <v>1259</v>
      </c>
      <c r="O1340" s="28">
        <f t="shared" si="582"/>
        <v>0.52320499479708638</v>
      </c>
      <c r="P1340" s="16">
        <f t="shared" si="583"/>
        <v>2638.115528247497</v>
      </c>
      <c r="Q1340" s="21">
        <f t="shared" si="584"/>
        <v>-124.11552824749697</v>
      </c>
      <c r="R1340" s="27">
        <f t="shared" si="585"/>
        <v>-24823.105649499394</v>
      </c>
      <c r="S1340" s="9">
        <f ca="1">Daten!K1340</f>
        <v>15150</v>
      </c>
      <c r="T1340" s="9">
        <f ca="1">Daten!L1340</f>
        <v>659732</v>
      </c>
      <c r="U1340" s="9">
        <f ca="1">Daten!M1340</f>
        <v>2040371</v>
      </c>
      <c r="V1340" s="9">
        <f ca="1">Daten!N1340</f>
        <v>500</v>
      </c>
      <c r="W1340" s="9">
        <f ca="1">Daten!O1340</f>
        <v>500</v>
      </c>
      <c r="X1340" s="23">
        <f t="shared" ca="1" si="586"/>
        <v>2715253</v>
      </c>
      <c r="Y1340" s="9">
        <f t="shared" ca="1" si="587"/>
        <v>2492313.2149069482</v>
      </c>
      <c r="Z1340" s="21">
        <f t="shared" ca="1" si="588"/>
        <v>222939.78509305185</v>
      </c>
      <c r="AA1340" s="27">
        <f t="shared" ca="1" si="589"/>
        <v>-22293.978509305187</v>
      </c>
      <c r="AB1340" s="32">
        <f t="shared" ca="1" si="590"/>
        <v>-119966.01384740959</v>
      </c>
      <c r="AC1340" s="31">
        <f t="shared" ca="1" si="591"/>
        <v>0</v>
      </c>
      <c r="AG1340" s="26">
        <f t="shared" ca="1" si="592"/>
        <v>0</v>
      </c>
      <c r="AH1340" s="26">
        <f t="shared" ca="1" si="593"/>
        <v>0</v>
      </c>
      <c r="AI1340" s="26">
        <f t="shared" ca="1" si="594"/>
        <v>0</v>
      </c>
      <c r="AJ1340" s="26">
        <f t="shared" ca="1" si="595"/>
        <v>1</v>
      </c>
      <c r="AK1340" s="26">
        <f t="shared" ca="1" si="596"/>
        <v>0</v>
      </c>
      <c r="AL1340" s="26">
        <f t="shared" ca="1" si="597"/>
        <v>0</v>
      </c>
      <c r="AM1340" s="26">
        <f t="shared" ca="1" si="598"/>
        <v>0</v>
      </c>
      <c r="AN1340" s="26">
        <f ca="1">IF(AM1340=0,0,COUNTIF($AM$19:AM1340,C1340*10+1))</f>
        <v>0</v>
      </c>
      <c r="AO1340" s="21">
        <f t="shared" ca="1" si="599"/>
        <v>0</v>
      </c>
      <c r="AP1340" s="33">
        <f t="shared" ca="1" si="600"/>
        <v>0</v>
      </c>
      <c r="AQ1340" s="24"/>
      <c r="AR1340" s="155">
        <f ca="1">ROUND(Zsfg!$C$11/'Z1'!$AL$2120*'Z1'!AL1340,0)</f>
        <v>0</v>
      </c>
      <c r="AS1340" s="26">
        <f t="shared" ca="1" si="602"/>
        <v>0</v>
      </c>
      <c r="AT1340" s="26">
        <f ca="1">IF(AS1340=0,0,COUNTIF($AS$19:AS1340,C1340*10+1))</f>
        <v>0</v>
      </c>
      <c r="AU1340" s="21">
        <f t="shared" ca="1" si="603"/>
        <v>0</v>
      </c>
      <c r="AV1340" s="33">
        <f t="shared" ca="1" si="601"/>
        <v>0</v>
      </c>
    </row>
    <row r="1341" spans="1:48" x14ac:dyDescent="0.2">
      <c r="A1341" s="15">
        <f>Daten!A1341</f>
        <v>50208</v>
      </c>
      <c r="B1341" s="8" t="str">
        <f>Daten!B1341</f>
        <v>Oberalm</v>
      </c>
      <c r="C1341" s="15">
        <f t="shared" si="576"/>
        <v>5</v>
      </c>
      <c r="D1341" s="10">
        <f>Daten!D1341</f>
        <v>0</v>
      </c>
      <c r="E1341" s="9">
        <f>Daten!E1341</f>
        <v>4355</v>
      </c>
      <c r="F1341" s="9">
        <f>Daten!F1341</f>
        <v>4262</v>
      </c>
      <c r="G1341" s="27">
        <f t="shared" si="577"/>
        <v>93</v>
      </c>
      <c r="H1341" s="29">
        <f t="shared" si="578"/>
        <v>2.1820741435945566E-2</v>
      </c>
      <c r="I1341" s="21">
        <f t="shared" si="579"/>
        <v>68.398544381633286</v>
      </c>
      <c r="J1341" s="21">
        <f t="shared" si="580"/>
        <v>24.601455618366714</v>
      </c>
      <c r="K1341" s="27">
        <f t="shared" si="581"/>
        <v>-12300.727809183358</v>
      </c>
      <c r="L1341" s="16">
        <f>Daten!G1341</f>
        <v>658</v>
      </c>
      <c r="M1341" s="16">
        <f>Daten!H1341</f>
        <v>2761</v>
      </c>
      <c r="N1341" s="16">
        <f>Daten!I1341</f>
        <v>936</v>
      </c>
      <c r="O1341" s="28">
        <f t="shared" si="582"/>
        <v>0.57732705541470486</v>
      </c>
      <c r="P1341" s="16">
        <f t="shared" si="583"/>
        <v>1515.88698719903</v>
      </c>
      <c r="Q1341" s="21">
        <f t="shared" si="584"/>
        <v>78.113012800969955</v>
      </c>
      <c r="R1341" s="27">
        <f t="shared" si="585"/>
        <v>15622.602560193991</v>
      </c>
      <c r="S1341" s="9">
        <f ca="1">Daten!K1341</f>
        <v>2020</v>
      </c>
      <c r="T1341" s="9">
        <f ca="1">Daten!L1341</f>
        <v>305099</v>
      </c>
      <c r="U1341" s="9">
        <f ca="1">Daten!M1341</f>
        <v>808111</v>
      </c>
      <c r="V1341" s="9">
        <f ca="1">Daten!N1341</f>
        <v>500</v>
      </c>
      <c r="W1341" s="9">
        <f ca="1">Daten!O1341</f>
        <v>500</v>
      </c>
      <c r="X1341" s="23">
        <f t="shared" ca="1" si="586"/>
        <v>1115230</v>
      </c>
      <c r="Y1341" s="9">
        <f t="shared" ca="1" si="587"/>
        <v>1482992.7655307774</v>
      </c>
      <c r="Z1341" s="21">
        <f t="shared" ca="1" si="588"/>
        <v>-367762.7655307774</v>
      </c>
      <c r="AA1341" s="27">
        <f t="shared" ca="1" si="589"/>
        <v>36776.27655307774</v>
      </c>
      <c r="AB1341" s="32">
        <f t="shared" ca="1" si="590"/>
        <v>40098.151304088373</v>
      </c>
      <c r="AC1341" s="31">
        <f t="shared" ca="1" si="591"/>
        <v>40098.151304088373</v>
      </c>
      <c r="AG1341" s="26">
        <f t="shared" ca="1" si="592"/>
        <v>-12300.727809183358</v>
      </c>
      <c r="AH1341" s="26">
        <f t="shared" ca="1" si="593"/>
        <v>36776.27655307774</v>
      </c>
      <c r="AI1341" s="26">
        <f t="shared" ca="1" si="594"/>
        <v>24475.548743894382</v>
      </c>
      <c r="AJ1341" s="26">
        <f t="shared" ca="1" si="595"/>
        <v>1</v>
      </c>
      <c r="AK1341" s="26">
        <f t="shared" ca="1" si="596"/>
        <v>24475.548743894382</v>
      </c>
      <c r="AL1341" s="26">
        <f t="shared" ca="1" si="597"/>
        <v>30308</v>
      </c>
      <c r="AM1341" s="26">
        <f t="shared" ca="1" si="598"/>
        <v>51</v>
      </c>
      <c r="AN1341" s="26">
        <f ca="1">IF(AM1341=0,0,COUNTIF($AM$19:AM1341,C1341*10+1))</f>
        <v>3</v>
      </c>
      <c r="AO1341" s="21">
        <f t="shared" ca="1" si="599"/>
        <v>0</v>
      </c>
      <c r="AP1341" s="33">
        <f t="shared" ca="1" si="600"/>
        <v>30308</v>
      </c>
      <c r="AQ1341" s="24"/>
      <c r="AR1341" s="155">
        <f ca="1">ROUND(Zsfg!$C$11/'Z1'!$AL$2120*'Z1'!AL1341,0)</f>
        <v>25280</v>
      </c>
      <c r="AS1341" s="26">
        <f t="shared" ca="1" si="602"/>
        <v>51</v>
      </c>
      <c r="AT1341" s="26">
        <f ca="1">IF(AS1341=0,0,COUNTIF($AS$19:AS1341,C1341*10+1))</f>
        <v>3</v>
      </c>
      <c r="AU1341" s="21">
        <f t="shared" ca="1" si="603"/>
        <v>0</v>
      </c>
      <c r="AV1341" s="33">
        <f t="shared" ca="1" si="601"/>
        <v>25280</v>
      </c>
    </row>
    <row r="1342" spans="1:48" x14ac:dyDescent="0.2">
      <c r="A1342" s="15">
        <f>Daten!A1342</f>
        <v>50209</v>
      </c>
      <c r="B1342" s="8" t="str">
        <f>Daten!B1342</f>
        <v>Puch bei Hallein</v>
      </c>
      <c r="C1342" s="15">
        <f t="shared" si="576"/>
        <v>5</v>
      </c>
      <c r="D1342" s="10">
        <f>Daten!D1342</f>
        <v>0</v>
      </c>
      <c r="E1342" s="9">
        <f>Daten!E1342</f>
        <v>4672</v>
      </c>
      <c r="F1342" s="9">
        <f>Daten!F1342</f>
        <v>4476</v>
      </c>
      <c r="G1342" s="27">
        <f t="shared" si="577"/>
        <v>196</v>
      </c>
      <c r="H1342" s="29">
        <f t="shared" si="578"/>
        <v>4.3789097408400354E-2</v>
      </c>
      <c r="I1342" s="21">
        <f t="shared" si="579"/>
        <v>71.832915216375085</v>
      </c>
      <c r="J1342" s="21">
        <f t="shared" si="580"/>
        <v>124.16708478362492</v>
      </c>
      <c r="K1342" s="27">
        <f t="shared" si="581"/>
        <v>-62083.542391812458</v>
      </c>
      <c r="L1342" s="16">
        <f>Daten!G1342</f>
        <v>649</v>
      </c>
      <c r="M1342" s="16">
        <f>Daten!H1342</f>
        <v>3209</v>
      </c>
      <c r="N1342" s="16">
        <f>Daten!I1342</f>
        <v>814</v>
      </c>
      <c r="O1342" s="28">
        <f t="shared" si="582"/>
        <v>0.45590526643814272</v>
      </c>
      <c r="P1342" s="16">
        <f t="shared" si="583"/>
        <v>1761.8548866069132</v>
      </c>
      <c r="Q1342" s="21">
        <f t="shared" si="584"/>
        <v>-298.85488660691317</v>
      </c>
      <c r="R1342" s="27">
        <f t="shared" si="585"/>
        <v>-59770.977321382634</v>
      </c>
      <c r="S1342" s="9">
        <f ca="1">Daten!K1342</f>
        <v>5085</v>
      </c>
      <c r="T1342" s="9">
        <f ca="1">Daten!L1342</f>
        <v>425117</v>
      </c>
      <c r="U1342" s="9">
        <f ca="1">Daten!M1342</f>
        <v>1924322</v>
      </c>
      <c r="V1342" s="9">
        <f ca="1">Daten!N1342</f>
        <v>500</v>
      </c>
      <c r="W1342" s="9">
        <f ca="1">Daten!O1342</f>
        <v>500</v>
      </c>
      <c r="X1342" s="23">
        <f t="shared" ca="1" si="586"/>
        <v>2354524</v>
      </c>
      <c r="Y1342" s="9">
        <f t="shared" ca="1" si="587"/>
        <v>1590939.6556968524</v>
      </c>
      <c r="Z1342" s="21">
        <f t="shared" ca="1" si="588"/>
        <v>763584.34430314763</v>
      </c>
      <c r="AA1342" s="27">
        <f t="shared" ca="1" si="589"/>
        <v>-76358.434430314766</v>
      </c>
      <c r="AB1342" s="32">
        <f t="shared" ca="1" si="590"/>
        <v>-198212.95414350985</v>
      </c>
      <c r="AC1342" s="31">
        <f t="shared" ca="1" si="591"/>
        <v>0</v>
      </c>
      <c r="AG1342" s="26">
        <f t="shared" ca="1" si="592"/>
        <v>0</v>
      </c>
      <c r="AH1342" s="26">
        <f t="shared" ca="1" si="593"/>
        <v>0</v>
      </c>
      <c r="AI1342" s="26">
        <f t="shared" ca="1" si="594"/>
        <v>0</v>
      </c>
      <c r="AJ1342" s="26">
        <f t="shared" ca="1" si="595"/>
        <v>1</v>
      </c>
      <c r="AK1342" s="26">
        <f t="shared" ca="1" si="596"/>
        <v>0</v>
      </c>
      <c r="AL1342" s="26">
        <f t="shared" ca="1" si="597"/>
        <v>0</v>
      </c>
      <c r="AM1342" s="26">
        <f t="shared" ca="1" si="598"/>
        <v>0</v>
      </c>
      <c r="AN1342" s="26">
        <f ca="1">IF(AM1342=0,0,COUNTIF($AM$19:AM1342,C1342*10+1))</f>
        <v>0</v>
      </c>
      <c r="AO1342" s="21">
        <f t="shared" ca="1" si="599"/>
        <v>0</v>
      </c>
      <c r="AP1342" s="33">
        <f t="shared" ca="1" si="600"/>
        <v>0</v>
      </c>
      <c r="AQ1342" s="24"/>
      <c r="AR1342" s="155">
        <f ca="1">ROUND(Zsfg!$C$11/'Z1'!$AL$2120*'Z1'!AL1342,0)</f>
        <v>0</v>
      </c>
      <c r="AS1342" s="26">
        <f t="shared" ca="1" si="602"/>
        <v>0</v>
      </c>
      <c r="AT1342" s="26">
        <f ca="1">IF(AS1342=0,0,COUNTIF($AS$19:AS1342,C1342*10+1))</f>
        <v>0</v>
      </c>
      <c r="AU1342" s="21">
        <f t="shared" ca="1" si="603"/>
        <v>0</v>
      </c>
      <c r="AV1342" s="33">
        <f t="shared" ca="1" si="601"/>
        <v>0</v>
      </c>
    </row>
    <row r="1343" spans="1:48" x14ac:dyDescent="0.2">
      <c r="A1343" s="15">
        <f>Daten!A1343</f>
        <v>50210</v>
      </c>
      <c r="B1343" s="8" t="str">
        <f>Daten!B1343</f>
        <v>Rußbach am Paß Gschütt</v>
      </c>
      <c r="C1343" s="15">
        <f t="shared" si="576"/>
        <v>5</v>
      </c>
      <c r="D1343" s="10">
        <f>Daten!D1343</f>
        <v>0</v>
      </c>
      <c r="E1343" s="9">
        <f>Daten!E1343</f>
        <v>754</v>
      </c>
      <c r="F1343" s="9">
        <f>Daten!F1343</f>
        <v>785</v>
      </c>
      <c r="G1343" s="27">
        <f t="shared" si="577"/>
        <v>-31</v>
      </c>
      <c r="H1343" s="29">
        <f t="shared" si="578"/>
        <v>-3.949044585987261E-2</v>
      </c>
      <c r="I1343" s="21">
        <f t="shared" si="579"/>
        <v>12.598042548001439</v>
      </c>
      <c r="J1343" s="21">
        <f t="shared" si="580"/>
        <v>-43.598042548001438</v>
      </c>
      <c r="K1343" s="27">
        <f t="shared" si="581"/>
        <v>21799.021274000719</v>
      </c>
      <c r="L1343" s="16">
        <f>Daten!G1343</f>
        <v>93</v>
      </c>
      <c r="M1343" s="16">
        <f>Daten!H1343</f>
        <v>513</v>
      </c>
      <c r="N1343" s="16">
        <f>Daten!I1343</f>
        <v>148</v>
      </c>
      <c r="O1343" s="28">
        <f t="shared" si="582"/>
        <v>0.46978557504873292</v>
      </c>
      <c r="P1343" s="16">
        <f t="shared" si="583"/>
        <v>281.65520624161621</v>
      </c>
      <c r="Q1343" s="21">
        <f t="shared" si="584"/>
        <v>-40.655206241616213</v>
      </c>
      <c r="R1343" s="27">
        <f t="shared" si="585"/>
        <v>-8131.0412483232431</v>
      </c>
      <c r="S1343" s="9">
        <f ca="1">Daten!K1343</f>
        <v>6043</v>
      </c>
      <c r="T1343" s="9">
        <f ca="1">Daten!L1343</f>
        <v>70098</v>
      </c>
      <c r="U1343" s="9">
        <f ca="1">Daten!M1343</f>
        <v>175796</v>
      </c>
      <c r="V1343" s="9">
        <f ca="1">Daten!N1343</f>
        <v>500</v>
      </c>
      <c r="W1343" s="9">
        <f ca="1">Daten!O1343</f>
        <v>500</v>
      </c>
      <c r="X1343" s="23">
        <f t="shared" ca="1" si="586"/>
        <v>251937</v>
      </c>
      <c r="Y1343" s="9">
        <f t="shared" ca="1" si="587"/>
        <v>256756.95642025399</v>
      </c>
      <c r="Z1343" s="21">
        <f t="shared" ca="1" si="588"/>
        <v>-4819.9564202539914</v>
      </c>
      <c r="AA1343" s="27">
        <f t="shared" ca="1" si="589"/>
        <v>481.99564202539915</v>
      </c>
      <c r="AB1343" s="32">
        <f t="shared" ca="1" si="590"/>
        <v>14149.975667702874</v>
      </c>
      <c r="AC1343" s="31">
        <f t="shared" ca="1" si="591"/>
        <v>14149.975667702874</v>
      </c>
      <c r="AG1343" s="26">
        <f t="shared" ca="1" si="592"/>
        <v>21799.021274000719</v>
      </c>
      <c r="AH1343" s="26">
        <f t="shared" ca="1" si="593"/>
        <v>481.99564202539915</v>
      </c>
      <c r="AI1343" s="26">
        <f t="shared" ca="1" si="594"/>
        <v>22281.016916026118</v>
      </c>
      <c r="AJ1343" s="26">
        <f t="shared" ca="1" si="595"/>
        <v>1</v>
      </c>
      <c r="AK1343" s="26">
        <f t="shared" ca="1" si="596"/>
        <v>22281.016916026118</v>
      </c>
      <c r="AL1343" s="26">
        <f t="shared" ca="1" si="597"/>
        <v>27590</v>
      </c>
      <c r="AM1343" s="26">
        <f t="shared" ca="1" si="598"/>
        <v>51</v>
      </c>
      <c r="AN1343" s="26">
        <f ca="1">IF(AM1343=0,0,COUNTIF($AM$19:AM1343,C1343*10+1))</f>
        <v>4</v>
      </c>
      <c r="AO1343" s="21">
        <f t="shared" ca="1" si="599"/>
        <v>0</v>
      </c>
      <c r="AP1343" s="33">
        <f t="shared" ca="1" si="600"/>
        <v>27590</v>
      </c>
      <c r="AQ1343" s="24"/>
      <c r="AR1343" s="155">
        <f ca="1">ROUND(Zsfg!$C$11/'Z1'!$AL$2120*'Z1'!AL1343,0)</f>
        <v>23013</v>
      </c>
      <c r="AS1343" s="26">
        <f t="shared" ca="1" si="602"/>
        <v>51</v>
      </c>
      <c r="AT1343" s="26">
        <f ca="1">IF(AS1343=0,0,COUNTIF($AS$19:AS1343,C1343*10+1))</f>
        <v>4</v>
      </c>
      <c r="AU1343" s="21">
        <f t="shared" ca="1" si="603"/>
        <v>0</v>
      </c>
      <c r="AV1343" s="33">
        <f t="shared" ca="1" si="601"/>
        <v>23013</v>
      </c>
    </row>
    <row r="1344" spans="1:48" x14ac:dyDescent="0.2">
      <c r="A1344" s="15">
        <f>Daten!A1344</f>
        <v>50211</v>
      </c>
      <c r="B1344" s="8" t="str">
        <f>Daten!B1344</f>
        <v>Sankt Koloman</v>
      </c>
      <c r="C1344" s="15">
        <f t="shared" si="576"/>
        <v>5</v>
      </c>
      <c r="D1344" s="10">
        <f>Daten!D1344</f>
        <v>0</v>
      </c>
      <c r="E1344" s="9">
        <f>Daten!E1344</f>
        <v>1732</v>
      </c>
      <c r="F1344" s="9">
        <f>Daten!F1344</f>
        <v>1663</v>
      </c>
      <c r="G1344" s="27">
        <f t="shared" si="577"/>
        <v>69</v>
      </c>
      <c r="H1344" s="29">
        <f t="shared" si="578"/>
        <v>4.149128081779916E-2</v>
      </c>
      <c r="I1344" s="21">
        <f t="shared" si="579"/>
        <v>26.688592047549545</v>
      </c>
      <c r="J1344" s="21">
        <f t="shared" si="580"/>
        <v>42.311407952450452</v>
      </c>
      <c r="K1344" s="27">
        <f t="shared" si="581"/>
        <v>-21155.703976225224</v>
      </c>
      <c r="L1344" s="16">
        <f>Daten!G1344</f>
        <v>324</v>
      </c>
      <c r="M1344" s="16">
        <f>Daten!H1344</f>
        <v>1114</v>
      </c>
      <c r="N1344" s="16">
        <f>Daten!I1344</f>
        <v>294</v>
      </c>
      <c r="O1344" s="28">
        <f t="shared" si="582"/>
        <v>0.55475763016157986</v>
      </c>
      <c r="P1344" s="16">
        <f t="shared" si="583"/>
        <v>611.62553558120953</v>
      </c>
      <c r="Q1344" s="21">
        <f t="shared" si="584"/>
        <v>6.3744644187904669</v>
      </c>
      <c r="R1344" s="27">
        <f t="shared" si="585"/>
        <v>1274.8928837580934</v>
      </c>
      <c r="S1344" s="9">
        <f ca="1">Daten!K1344</f>
        <v>9473</v>
      </c>
      <c r="T1344" s="9">
        <f ca="1">Daten!L1344</f>
        <v>121347</v>
      </c>
      <c r="U1344" s="9">
        <f ca="1">Daten!M1344</f>
        <v>99492</v>
      </c>
      <c r="V1344" s="9">
        <f ca="1">Daten!N1344</f>
        <v>500</v>
      </c>
      <c r="W1344" s="9">
        <f ca="1">Daten!O1344</f>
        <v>500</v>
      </c>
      <c r="X1344" s="23">
        <f t="shared" ca="1" si="586"/>
        <v>230312</v>
      </c>
      <c r="Y1344" s="9">
        <f t="shared" ca="1" si="587"/>
        <v>589791.84153830225</v>
      </c>
      <c r="Z1344" s="21">
        <f t="shared" ca="1" si="588"/>
        <v>-359479.84153830225</v>
      </c>
      <c r="AA1344" s="27">
        <f t="shared" ca="1" si="589"/>
        <v>35947.984153830228</v>
      </c>
      <c r="AB1344" s="32">
        <f t="shared" ca="1" si="590"/>
        <v>16067.173061363097</v>
      </c>
      <c r="AC1344" s="31">
        <f t="shared" ca="1" si="591"/>
        <v>16067.173061363097</v>
      </c>
      <c r="AG1344" s="26">
        <f t="shared" ca="1" si="592"/>
        <v>-21155.703976225224</v>
      </c>
      <c r="AH1344" s="26">
        <f t="shared" ca="1" si="593"/>
        <v>35947.984153830228</v>
      </c>
      <c r="AI1344" s="26">
        <f t="shared" ca="1" si="594"/>
        <v>14792.280177605004</v>
      </c>
      <c r="AJ1344" s="26">
        <f t="shared" ca="1" si="595"/>
        <v>1</v>
      </c>
      <c r="AK1344" s="26">
        <f t="shared" ca="1" si="596"/>
        <v>14792.280177605004</v>
      </c>
      <c r="AL1344" s="26">
        <f t="shared" ca="1" si="597"/>
        <v>18317</v>
      </c>
      <c r="AM1344" s="26">
        <f t="shared" ca="1" si="598"/>
        <v>51</v>
      </c>
      <c r="AN1344" s="26">
        <f ca="1">IF(AM1344=0,0,COUNTIF($AM$19:AM1344,C1344*10+1))</f>
        <v>5</v>
      </c>
      <c r="AO1344" s="21">
        <f t="shared" ca="1" si="599"/>
        <v>0</v>
      </c>
      <c r="AP1344" s="33">
        <f t="shared" ca="1" si="600"/>
        <v>18317</v>
      </c>
      <c r="AQ1344" s="24"/>
      <c r="AR1344" s="155">
        <f ca="1">ROUND(Zsfg!$C$11/'Z1'!$AL$2120*'Z1'!AL1344,0)</f>
        <v>15278</v>
      </c>
      <c r="AS1344" s="26">
        <f t="shared" ca="1" si="602"/>
        <v>51</v>
      </c>
      <c r="AT1344" s="26">
        <f ca="1">IF(AS1344=0,0,COUNTIF($AS$19:AS1344,C1344*10+1))</f>
        <v>5</v>
      </c>
      <c r="AU1344" s="21">
        <f t="shared" ca="1" si="603"/>
        <v>0</v>
      </c>
      <c r="AV1344" s="33">
        <f t="shared" ca="1" si="601"/>
        <v>15278</v>
      </c>
    </row>
    <row r="1345" spans="1:48" x14ac:dyDescent="0.2">
      <c r="A1345" s="15">
        <f>Daten!A1345</f>
        <v>50212</v>
      </c>
      <c r="B1345" s="8" t="str">
        <f>Daten!B1345</f>
        <v>Scheffau am Tennengebirge</v>
      </c>
      <c r="C1345" s="15">
        <f t="shared" si="576"/>
        <v>5</v>
      </c>
      <c r="D1345" s="10">
        <f>Daten!D1345</f>
        <v>0</v>
      </c>
      <c r="E1345" s="9">
        <f>Daten!E1345</f>
        <v>1388</v>
      </c>
      <c r="F1345" s="9">
        <f>Daten!F1345</f>
        <v>1356</v>
      </c>
      <c r="G1345" s="27">
        <f t="shared" si="577"/>
        <v>32</v>
      </c>
      <c r="H1345" s="29">
        <f t="shared" si="578"/>
        <v>2.359882005899705E-2</v>
      </c>
      <c r="I1345" s="21">
        <f t="shared" si="579"/>
        <v>21.761714261261083</v>
      </c>
      <c r="J1345" s="21">
        <f t="shared" si="580"/>
        <v>10.238285738738917</v>
      </c>
      <c r="K1345" s="27">
        <f t="shared" si="581"/>
        <v>-5119.1428693694579</v>
      </c>
      <c r="L1345" s="16">
        <f>Daten!G1345</f>
        <v>241</v>
      </c>
      <c r="M1345" s="16">
        <f>Daten!H1345</f>
        <v>886</v>
      </c>
      <c r="N1345" s="16">
        <f>Daten!I1345</f>
        <v>261</v>
      </c>
      <c r="O1345" s="28">
        <f t="shared" si="582"/>
        <v>0.56659142212189617</v>
      </c>
      <c r="P1345" s="16">
        <f t="shared" si="583"/>
        <v>486.44544391826901</v>
      </c>
      <c r="Q1345" s="21">
        <f t="shared" si="584"/>
        <v>15.554556081730993</v>
      </c>
      <c r="R1345" s="27">
        <f t="shared" si="585"/>
        <v>3110.9112163461987</v>
      </c>
      <c r="S1345" s="9">
        <f ca="1">Daten!K1345</f>
        <v>10066</v>
      </c>
      <c r="T1345" s="9">
        <f ca="1">Daten!L1345</f>
        <v>94597</v>
      </c>
      <c r="U1345" s="9">
        <f ca="1">Daten!M1345</f>
        <v>199804</v>
      </c>
      <c r="V1345" s="9">
        <f ca="1">Daten!N1345</f>
        <v>500</v>
      </c>
      <c r="W1345" s="9">
        <f ca="1">Daten!O1345</f>
        <v>500</v>
      </c>
      <c r="X1345" s="23">
        <f t="shared" ca="1" si="586"/>
        <v>304467</v>
      </c>
      <c r="Y1345" s="9">
        <f t="shared" ca="1" si="587"/>
        <v>472650.7367524039</v>
      </c>
      <c r="Z1345" s="21">
        <f t="shared" ca="1" si="588"/>
        <v>-168183.7367524039</v>
      </c>
      <c r="AA1345" s="27">
        <f t="shared" ca="1" si="589"/>
        <v>16818.373675240389</v>
      </c>
      <c r="AB1345" s="32">
        <f t="shared" ca="1" si="590"/>
        <v>14810.142022217129</v>
      </c>
      <c r="AC1345" s="31">
        <f t="shared" ca="1" si="591"/>
        <v>14810.142022217129</v>
      </c>
      <c r="AG1345" s="26">
        <f t="shared" ca="1" si="592"/>
        <v>-5119.1428693694579</v>
      </c>
      <c r="AH1345" s="26">
        <f t="shared" ca="1" si="593"/>
        <v>16818.373675240389</v>
      </c>
      <c r="AI1345" s="26">
        <f t="shared" ca="1" si="594"/>
        <v>11699.230805870931</v>
      </c>
      <c r="AJ1345" s="26">
        <f t="shared" ca="1" si="595"/>
        <v>1</v>
      </c>
      <c r="AK1345" s="26">
        <f t="shared" ca="1" si="596"/>
        <v>11699.230805870931</v>
      </c>
      <c r="AL1345" s="26">
        <f t="shared" ca="1" si="597"/>
        <v>14487</v>
      </c>
      <c r="AM1345" s="26">
        <f t="shared" ca="1" si="598"/>
        <v>51</v>
      </c>
      <c r="AN1345" s="26">
        <f ca="1">IF(AM1345=0,0,COUNTIF($AM$19:AM1345,C1345*10+1))</f>
        <v>6</v>
      </c>
      <c r="AO1345" s="21">
        <f t="shared" ca="1" si="599"/>
        <v>0</v>
      </c>
      <c r="AP1345" s="33">
        <f t="shared" ca="1" si="600"/>
        <v>14487</v>
      </c>
      <c r="AQ1345" s="24"/>
      <c r="AR1345" s="155">
        <f ca="1">ROUND(Zsfg!$C$11/'Z1'!$AL$2120*'Z1'!AL1345,0)</f>
        <v>12084</v>
      </c>
      <c r="AS1345" s="26">
        <f t="shared" ca="1" si="602"/>
        <v>51</v>
      </c>
      <c r="AT1345" s="26">
        <f ca="1">IF(AS1345=0,0,COUNTIF($AS$19:AS1345,C1345*10+1))</f>
        <v>6</v>
      </c>
      <c r="AU1345" s="21">
        <f t="shared" ca="1" si="603"/>
        <v>0</v>
      </c>
      <c r="AV1345" s="33">
        <f t="shared" ca="1" si="601"/>
        <v>12084</v>
      </c>
    </row>
    <row r="1346" spans="1:48" x14ac:dyDescent="0.2">
      <c r="A1346" s="15">
        <f>Daten!A1346</f>
        <v>50213</v>
      </c>
      <c r="B1346" s="8" t="str">
        <f>Daten!B1346</f>
        <v>Bad Vigaun</v>
      </c>
      <c r="C1346" s="15">
        <f t="shared" si="576"/>
        <v>5</v>
      </c>
      <c r="D1346" s="10">
        <f>Daten!D1346</f>
        <v>0</v>
      </c>
      <c r="E1346" s="9">
        <f>Daten!E1346</f>
        <v>2086</v>
      </c>
      <c r="F1346" s="9">
        <f>Daten!F1346</f>
        <v>2060</v>
      </c>
      <c r="G1346" s="27">
        <f t="shared" si="577"/>
        <v>26</v>
      </c>
      <c r="H1346" s="29">
        <f t="shared" si="578"/>
        <v>1.262135922330097E-2</v>
      </c>
      <c r="I1346" s="21">
        <f t="shared" si="579"/>
        <v>33.059831399850907</v>
      </c>
      <c r="J1346" s="21">
        <f t="shared" si="580"/>
        <v>-7.059831399850907</v>
      </c>
      <c r="K1346" s="27">
        <f t="shared" si="581"/>
        <v>3529.9156999254537</v>
      </c>
      <c r="L1346" s="16">
        <f>Daten!G1346</f>
        <v>361</v>
      </c>
      <c r="M1346" s="16">
        <f>Daten!H1346</f>
        <v>1365</v>
      </c>
      <c r="N1346" s="16">
        <f>Daten!I1346</f>
        <v>360</v>
      </c>
      <c r="O1346" s="28">
        <f t="shared" si="582"/>
        <v>0.52820512820512822</v>
      </c>
      <c r="P1346" s="16">
        <f t="shared" si="583"/>
        <v>749.43344350839413</v>
      </c>
      <c r="Q1346" s="21">
        <f t="shared" si="584"/>
        <v>-28.433443508394134</v>
      </c>
      <c r="R1346" s="27">
        <f t="shared" si="585"/>
        <v>-5686.6887016788269</v>
      </c>
      <c r="S1346" s="9">
        <f ca="1">Daten!K1346</f>
        <v>4362</v>
      </c>
      <c r="T1346" s="9">
        <f ca="1">Daten!L1346</f>
        <v>160117</v>
      </c>
      <c r="U1346" s="9">
        <f ca="1">Daten!M1346</f>
        <v>416570</v>
      </c>
      <c r="V1346" s="9">
        <f ca="1">Daten!N1346</f>
        <v>500</v>
      </c>
      <c r="W1346" s="9">
        <f ca="1">Daten!O1346</f>
        <v>500</v>
      </c>
      <c r="X1346" s="23">
        <f t="shared" ca="1" si="586"/>
        <v>581049</v>
      </c>
      <c r="Y1346" s="9">
        <f t="shared" ca="1" si="587"/>
        <v>710338.21099820931</v>
      </c>
      <c r="Z1346" s="21">
        <f t="shared" ca="1" si="588"/>
        <v>-129289.21099820931</v>
      </c>
      <c r="AA1346" s="27">
        <f t="shared" ca="1" si="589"/>
        <v>12928.921099820931</v>
      </c>
      <c r="AB1346" s="32">
        <f t="shared" ca="1" si="590"/>
        <v>10772.148098067559</v>
      </c>
      <c r="AC1346" s="31">
        <f t="shared" ca="1" si="591"/>
        <v>10772.148098067559</v>
      </c>
      <c r="AG1346" s="26">
        <f t="shared" ca="1" si="592"/>
        <v>3529.9156999254537</v>
      </c>
      <c r="AH1346" s="26">
        <f t="shared" ca="1" si="593"/>
        <v>12928.921099820931</v>
      </c>
      <c r="AI1346" s="26">
        <f t="shared" ca="1" si="594"/>
        <v>16458.836799746387</v>
      </c>
      <c r="AJ1346" s="26">
        <f t="shared" ca="1" si="595"/>
        <v>1</v>
      </c>
      <c r="AK1346" s="26">
        <f t="shared" ca="1" si="596"/>
        <v>16458.836799746387</v>
      </c>
      <c r="AL1346" s="26">
        <f t="shared" ca="1" si="597"/>
        <v>20381</v>
      </c>
      <c r="AM1346" s="26">
        <f t="shared" ca="1" si="598"/>
        <v>51</v>
      </c>
      <c r="AN1346" s="26">
        <f ca="1">IF(AM1346=0,0,COUNTIF($AM$19:AM1346,C1346*10+1))</f>
        <v>7</v>
      </c>
      <c r="AO1346" s="21">
        <f t="shared" ca="1" si="599"/>
        <v>0</v>
      </c>
      <c r="AP1346" s="33">
        <f t="shared" ca="1" si="600"/>
        <v>20381</v>
      </c>
      <c r="AQ1346" s="24"/>
      <c r="AR1346" s="155">
        <f ca="1">ROUND(Zsfg!$C$11/'Z1'!$AL$2120*'Z1'!AL1346,0)</f>
        <v>17000</v>
      </c>
      <c r="AS1346" s="26">
        <f t="shared" ca="1" si="602"/>
        <v>51</v>
      </c>
      <c r="AT1346" s="26">
        <f ca="1">IF(AS1346=0,0,COUNTIF($AS$19:AS1346,C1346*10+1))</f>
        <v>7</v>
      </c>
      <c r="AU1346" s="21">
        <f t="shared" ca="1" si="603"/>
        <v>0</v>
      </c>
      <c r="AV1346" s="33">
        <f t="shared" ca="1" si="601"/>
        <v>17000</v>
      </c>
    </row>
    <row r="1347" spans="1:48" x14ac:dyDescent="0.2">
      <c r="A1347" s="15">
        <f>Daten!A1347</f>
        <v>50301</v>
      </c>
      <c r="B1347" s="8" t="str">
        <f>Daten!B1347</f>
        <v>Anif</v>
      </c>
      <c r="C1347" s="15">
        <f t="shared" si="576"/>
        <v>5</v>
      </c>
      <c r="D1347" s="10">
        <f>Daten!D1347</f>
        <v>0</v>
      </c>
      <c r="E1347" s="9">
        <f>Daten!E1347</f>
        <v>4202</v>
      </c>
      <c r="F1347" s="9">
        <f>Daten!F1347</f>
        <v>4032</v>
      </c>
      <c r="G1347" s="27">
        <f t="shared" si="577"/>
        <v>170</v>
      </c>
      <c r="H1347" s="29">
        <f t="shared" si="578"/>
        <v>4.2162698412698416E-2</v>
      </c>
      <c r="I1347" s="21">
        <f t="shared" si="579"/>
        <v>64.707398157378094</v>
      </c>
      <c r="J1347" s="21">
        <f t="shared" si="580"/>
        <v>105.29260184262191</v>
      </c>
      <c r="K1347" s="27">
        <f t="shared" si="581"/>
        <v>-52646.300921310954</v>
      </c>
      <c r="L1347" s="16">
        <f>Daten!G1347</f>
        <v>568</v>
      </c>
      <c r="M1347" s="16">
        <f>Daten!H1347</f>
        <v>2695</v>
      </c>
      <c r="N1347" s="16">
        <f>Daten!I1347</f>
        <v>939</v>
      </c>
      <c r="O1347" s="28">
        <f t="shared" si="582"/>
        <v>0.5591836734693878</v>
      </c>
      <c r="P1347" s="16">
        <f t="shared" si="583"/>
        <v>1479.6506448755474</v>
      </c>
      <c r="Q1347" s="21">
        <f t="shared" si="584"/>
        <v>27.349355124452586</v>
      </c>
      <c r="R1347" s="27">
        <f t="shared" si="585"/>
        <v>5469.8710248905172</v>
      </c>
      <c r="S1347" s="9">
        <f ca="1">Daten!K1347</f>
        <v>4750</v>
      </c>
      <c r="T1347" s="9">
        <f ca="1">Daten!L1347</f>
        <v>521513</v>
      </c>
      <c r="U1347" s="9">
        <f ca="1">Daten!M1347</f>
        <v>3100642</v>
      </c>
      <c r="V1347" s="9">
        <f ca="1">Daten!N1347</f>
        <v>500</v>
      </c>
      <c r="W1347" s="9">
        <f ca="1">Daten!O1347</f>
        <v>500</v>
      </c>
      <c r="X1347" s="23">
        <f t="shared" ca="1" si="586"/>
        <v>3626905</v>
      </c>
      <c r="Y1347" s="9">
        <f t="shared" ca="1" si="587"/>
        <v>1430892.2160184446</v>
      </c>
      <c r="Z1347" s="21">
        <f t="shared" ca="1" si="588"/>
        <v>2196012.7839815551</v>
      </c>
      <c r="AA1347" s="27">
        <f t="shared" ca="1" si="589"/>
        <v>-219601.27839815553</v>
      </c>
      <c r="AB1347" s="32">
        <f t="shared" ca="1" si="590"/>
        <v>-266777.70829457598</v>
      </c>
      <c r="AC1347" s="31">
        <f t="shared" ca="1" si="591"/>
        <v>0</v>
      </c>
      <c r="AG1347" s="26">
        <f t="shared" ca="1" si="592"/>
        <v>0</v>
      </c>
      <c r="AH1347" s="26">
        <f t="shared" ca="1" si="593"/>
        <v>0</v>
      </c>
      <c r="AI1347" s="26">
        <f t="shared" ca="1" si="594"/>
        <v>0</v>
      </c>
      <c r="AJ1347" s="26">
        <f t="shared" ca="1" si="595"/>
        <v>1</v>
      </c>
      <c r="AK1347" s="26">
        <f t="shared" ca="1" si="596"/>
        <v>0</v>
      </c>
      <c r="AL1347" s="26">
        <f t="shared" ca="1" si="597"/>
        <v>0</v>
      </c>
      <c r="AM1347" s="26">
        <f t="shared" ca="1" si="598"/>
        <v>0</v>
      </c>
      <c r="AN1347" s="26">
        <f ca="1">IF(AM1347=0,0,COUNTIF($AM$19:AM1347,C1347*10+1))</f>
        <v>0</v>
      </c>
      <c r="AO1347" s="21">
        <f t="shared" ca="1" si="599"/>
        <v>0</v>
      </c>
      <c r="AP1347" s="33">
        <f t="shared" ca="1" si="600"/>
        <v>0</v>
      </c>
      <c r="AQ1347" s="24"/>
      <c r="AR1347" s="155">
        <f ca="1">ROUND(Zsfg!$C$11/'Z1'!$AL$2120*'Z1'!AL1347,0)</f>
        <v>0</v>
      </c>
      <c r="AS1347" s="26">
        <f t="shared" ca="1" si="602"/>
        <v>0</v>
      </c>
      <c r="AT1347" s="26">
        <f ca="1">IF(AS1347=0,0,COUNTIF($AS$19:AS1347,C1347*10+1))</f>
        <v>0</v>
      </c>
      <c r="AU1347" s="21">
        <f t="shared" ca="1" si="603"/>
        <v>0</v>
      </c>
      <c r="AV1347" s="33">
        <f t="shared" ca="1" si="601"/>
        <v>0</v>
      </c>
    </row>
    <row r="1348" spans="1:48" x14ac:dyDescent="0.2">
      <c r="A1348" s="15">
        <f>Daten!A1348</f>
        <v>50302</v>
      </c>
      <c r="B1348" s="8" t="str">
        <f>Daten!B1348</f>
        <v>Anthering</v>
      </c>
      <c r="C1348" s="15">
        <f t="shared" si="576"/>
        <v>5</v>
      </c>
      <c r="D1348" s="10">
        <f>Daten!D1348</f>
        <v>0</v>
      </c>
      <c r="E1348" s="9">
        <f>Daten!E1348</f>
        <v>3759</v>
      </c>
      <c r="F1348" s="9">
        <f>Daten!F1348</f>
        <v>3678</v>
      </c>
      <c r="G1348" s="27">
        <f t="shared" si="577"/>
        <v>81</v>
      </c>
      <c r="H1348" s="29">
        <f t="shared" si="578"/>
        <v>2.2022838499184339E-2</v>
      </c>
      <c r="I1348" s="21">
        <f t="shared" si="579"/>
        <v>59.026242664394005</v>
      </c>
      <c r="J1348" s="21">
        <f t="shared" si="580"/>
        <v>21.973757335605995</v>
      </c>
      <c r="K1348" s="27">
        <f t="shared" si="581"/>
        <v>-10986.878667802997</v>
      </c>
      <c r="L1348" s="16">
        <f>Daten!G1348</f>
        <v>609</v>
      </c>
      <c r="M1348" s="16">
        <f>Daten!H1348</f>
        <v>2548</v>
      </c>
      <c r="N1348" s="16">
        <f>Daten!I1348</f>
        <v>602</v>
      </c>
      <c r="O1348" s="28">
        <f t="shared" si="582"/>
        <v>0.47527472527472525</v>
      </c>
      <c r="P1348" s="16">
        <f t="shared" si="583"/>
        <v>1398.9424278823356</v>
      </c>
      <c r="Q1348" s="21">
        <f t="shared" si="584"/>
        <v>-187.94242788233555</v>
      </c>
      <c r="R1348" s="27">
        <f t="shared" si="585"/>
        <v>-37588.485576467108</v>
      </c>
      <c r="S1348" s="9">
        <f ca="1">Daten!K1348</f>
        <v>17164</v>
      </c>
      <c r="T1348" s="9">
        <f ca="1">Daten!L1348</f>
        <v>267101</v>
      </c>
      <c r="U1348" s="9">
        <f ca="1">Daten!M1348</f>
        <v>1093077</v>
      </c>
      <c r="V1348" s="9">
        <f ca="1">Daten!N1348</f>
        <v>500</v>
      </c>
      <c r="W1348" s="9">
        <f ca="1">Daten!O1348</f>
        <v>500</v>
      </c>
      <c r="X1348" s="23">
        <f t="shared" ca="1" si="586"/>
        <v>1377342</v>
      </c>
      <c r="Y1348" s="9">
        <f t="shared" ca="1" si="587"/>
        <v>1280038.9909598604</v>
      </c>
      <c r="Z1348" s="21">
        <f t="shared" ca="1" si="588"/>
        <v>97303.009040139616</v>
      </c>
      <c r="AA1348" s="27">
        <f t="shared" ca="1" si="589"/>
        <v>-9730.3009040139623</v>
      </c>
      <c r="AB1348" s="32">
        <f t="shared" ca="1" si="590"/>
        <v>-58305.665148284068</v>
      </c>
      <c r="AC1348" s="31">
        <f t="shared" ca="1" si="591"/>
        <v>0</v>
      </c>
      <c r="AG1348" s="26">
        <f t="shared" ca="1" si="592"/>
        <v>0</v>
      </c>
      <c r="AH1348" s="26">
        <f t="shared" ca="1" si="593"/>
        <v>0</v>
      </c>
      <c r="AI1348" s="26">
        <f t="shared" ca="1" si="594"/>
        <v>0</v>
      </c>
      <c r="AJ1348" s="26">
        <f t="shared" ca="1" si="595"/>
        <v>1</v>
      </c>
      <c r="AK1348" s="26">
        <f t="shared" ca="1" si="596"/>
        <v>0</v>
      </c>
      <c r="AL1348" s="26">
        <f t="shared" ca="1" si="597"/>
        <v>0</v>
      </c>
      <c r="AM1348" s="26">
        <f t="shared" ca="1" si="598"/>
        <v>0</v>
      </c>
      <c r="AN1348" s="26">
        <f ca="1">IF(AM1348=0,0,COUNTIF($AM$19:AM1348,C1348*10+1))</f>
        <v>0</v>
      </c>
      <c r="AO1348" s="21">
        <f t="shared" ca="1" si="599"/>
        <v>0</v>
      </c>
      <c r="AP1348" s="33">
        <f t="shared" ca="1" si="600"/>
        <v>0</v>
      </c>
      <c r="AQ1348" s="24"/>
      <c r="AR1348" s="155">
        <f ca="1">ROUND(Zsfg!$C$11/'Z1'!$AL$2120*'Z1'!AL1348,0)</f>
        <v>0</v>
      </c>
      <c r="AS1348" s="26">
        <f t="shared" ca="1" si="602"/>
        <v>0</v>
      </c>
      <c r="AT1348" s="26">
        <f ca="1">IF(AS1348=0,0,COUNTIF($AS$19:AS1348,C1348*10+1))</f>
        <v>0</v>
      </c>
      <c r="AU1348" s="21">
        <f t="shared" ca="1" si="603"/>
        <v>0</v>
      </c>
      <c r="AV1348" s="33">
        <f t="shared" ca="1" si="601"/>
        <v>0</v>
      </c>
    </row>
    <row r="1349" spans="1:48" x14ac:dyDescent="0.2">
      <c r="A1349" s="15">
        <f>Daten!A1349</f>
        <v>50303</v>
      </c>
      <c r="B1349" s="8" t="str">
        <f>Daten!B1349</f>
        <v>Bergheim</v>
      </c>
      <c r="C1349" s="15">
        <f t="shared" si="576"/>
        <v>5</v>
      </c>
      <c r="D1349" s="10">
        <f>Daten!D1349</f>
        <v>0</v>
      </c>
      <c r="E1349" s="9">
        <f>Daten!E1349</f>
        <v>5410</v>
      </c>
      <c r="F1349" s="9">
        <f>Daten!F1349</f>
        <v>5053</v>
      </c>
      <c r="G1349" s="27">
        <f t="shared" si="577"/>
        <v>357</v>
      </c>
      <c r="H1349" s="29">
        <f t="shared" si="578"/>
        <v>7.0651098357411443E-2</v>
      </c>
      <c r="I1349" s="21">
        <f t="shared" si="579"/>
        <v>81.09287770070226</v>
      </c>
      <c r="J1349" s="21">
        <f t="shared" si="580"/>
        <v>275.90712229929773</v>
      </c>
      <c r="K1349" s="27">
        <f t="shared" si="581"/>
        <v>-137953.56114964886</v>
      </c>
      <c r="L1349" s="16">
        <f>Daten!G1349</f>
        <v>811</v>
      </c>
      <c r="M1349" s="16">
        <f>Daten!H1349</f>
        <v>3587</v>
      </c>
      <c r="N1349" s="16">
        <f>Daten!I1349</f>
        <v>1012</v>
      </c>
      <c r="O1349" s="28">
        <f t="shared" si="582"/>
        <v>0.50822414273766381</v>
      </c>
      <c r="P1349" s="16">
        <f t="shared" si="583"/>
        <v>1969.3903017323148</v>
      </c>
      <c r="Q1349" s="21">
        <f t="shared" si="584"/>
        <v>-146.39030173231481</v>
      </c>
      <c r="R1349" s="27">
        <f t="shared" si="585"/>
        <v>-29278.06034646296</v>
      </c>
      <c r="S1349" s="9">
        <f ca="1">Daten!K1349</f>
        <v>8224</v>
      </c>
      <c r="T1349" s="9">
        <f ca="1">Daten!L1349</f>
        <v>747042</v>
      </c>
      <c r="U1349" s="9">
        <f ca="1">Daten!M1349</f>
        <v>5080399</v>
      </c>
      <c r="V1349" s="9">
        <f ca="1">Daten!N1349</f>
        <v>500</v>
      </c>
      <c r="W1349" s="9">
        <f ca="1">Daten!O1349</f>
        <v>500</v>
      </c>
      <c r="X1349" s="23">
        <f t="shared" ca="1" si="586"/>
        <v>5835665</v>
      </c>
      <c r="Y1349" s="9">
        <f t="shared" ca="1" si="587"/>
        <v>1842248.1886386925</v>
      </c>
      <c r="Z1349" s="21">
        <f t="shared" ca="1" si="588"/>
        <v>3993416.8113613073</v>
      </c>
      <c r="AA1349" s="27">
        <f t="shared" ca="1" si="589"/>
        <v>-399341.68113613076</v>
      </c>
      <c r="AB1349" s="32">
        <f t="shared" ca="1" si="590"/>
        <v>-566573.30263224256</v>
      </c>
      <c r="AC1349" s="31">
        <f t="shared" ca="1" si="591"/>
        <v>0</v>
      </c>
      <c r="AG1349" s="26">
        <f t="shared" ca="1" si="592"/>
        <v>0</v>
      </c>
      <c r="AH1349" s="26">
        <f t="shared" ca="1" si="593"/>
        <v>0</v>
      </c>
      <c r="AI1349" s="26">
        <f t="shared" ca="1" si="594"/>
        <v>0</v>
      </c>
      <c r="AJ1349" s="26">
        <f t="shared" ca="1" si="595"/>
        <v>1</v>
      </c>
      <c r="AK1349" s="26">
        <f t="shared" ca="1" si="596"/>
        <v>0</v>
      </c>
      <c r="AL1349" s="26">
        <f t="shared" ca="1" si="597"/>
        <v>0</v>
      </c>
      <c r="AM1349" s="26">
        <f t="shared" ca="1" si="598"/>
        <v>0</v>
      </c>
      <c r="AN1349" s="26">
        <f ca="1">IF(AM1349=0,0,COUNTIF($AM$19:AM1349,C1349*10+1))</f>
        <v>0</v>
      </c>
      <c r="AO1349" s="21">
        <f t="shared" ca="1" si="599"/>
        <v>0</v>
      </c>
      <c r="AP1349" s="33">
        <f t="shared" ca="1" si="600"/>
        <v>0</v>
      </c>
      <c r="AQ1349" s="24"/>
      <c r="AR1349" s="155">
        <f ca="1">ROUND(Zsfg!$C$11/'Z1'!$AL$2120*'Z1'!AL1349,0)</f>
        <v>0</v>
      </c>
      <c r="AS1349" s="26">
        <f t="shared" ca="1" si="602"/>
        <v>0</v>
      </c>
      <c r="AT1349" s="26">
        <f ca="1">IF(AS1349=0,0,COUNTIF($AS$19:AS1349,C1349*10+1))</f>
        <v>0</v>
      </c>
      <c r="AU1349" s="21">
        <f t="shared" ca="1" si="603"/>
        <v>0</v>
      </c>
      <c r="AV1349" s="33">
        <f t="shared" ca="1" si="601"/>
        <v>0</v>
      </c>
    </row>
    <row r="1350" spans="1:48" x14ac:dyDescent="0.2">
      <c r="A1350" s="15">
        <f>Daten!A1350</f>
        <v>50304</v>
      </c>
      <c r="B1350" s="8" t="str">
        <f>Daten!B1350</f>
        <v>Berndorf bei Salzburg</v>
      </c>
      <c r="C1350" s="15">
        <f t="shared" si="576"/>
        <v>5</v>
      </c>
      <c r="D1350" s="10">
        <f>Daten!D1350</f>
        <v>0</v>
      </c>
      <c r="E1350" s="9">
        <f>Daten!E1350</f>
        <v>1715</v>
      </c>
      <c r="F1350" s="9">
        <f>Daten!F1350</f>
        <v>1658</v>
      </c>
      <c r="G1350" s="27">
        <f t="shared" si="577"/>
        <v>57</v>
      </c>
      <c r="H1350" s="29">
        <f t="shared" si="578"/>
        <v>3.4378769601930037E-2</v>
      </c>
      <c r="I1350" s="21">
        <f t="shared" si="579"/>
        <v>26.608349738326606</v>
      </c>
      <c r="J1350" s="21">
        <f t="shared" si="580"/>
        <v>30.391650261673394</v>
      </c>
      <c r="K1350" s="27">
        <f t="shared" si="581"/>
        <v>-15195.825130836698</v>
      </c>
      <c r="L1350" s="16">
        <f>Daten!G1350</f>
        <v>234</v>
      </c>
      <c r="M1350" s="16">
        <f>Daten!H1350</f>
        <v>1187</v>
      </c>
      <c r="N1350" s="16">
        <f>Daten!I1350</f>
        <v>294</v>
      </c>
      <c r="O1350" s="28">
        <f t="shared" si="582"/>
        <v>0.44481887110362256</v>
      </c>
      <c r="P1350" s="16">
        <f t="shared" si="583"/>
        <v>651.70512633294049</v>
      </c>
      <c r="Q1350" s="21">
        <f t="shared" si="584"/>
        <v>-123.70512633294049</v>
      </c>
      <c r="R1350" s="27">
        <f t="shared" si="585"/>
        <v>-24741.025266588098</v>
      </c>
      <c r="S1350" s="9">
        <f ca="1">Daten!K1350</f>
        <v>10359</v>
      </c>
      <c r="T1350" s="9">
        <f ca="1">Daten!L1350</f>
        <v>114499</v>
      </c>
      <c r="U1350" s="9">
        <f ca="1">Daten!M1350</f>
        <v>279924</v>
      </c>
      <c r="V1350" s="9">
        <f ca="1">Daten!N1350</f>
        <v>500</v>
      </c>
      <c r="W1350" s="9">
        <f ca="1">Daten!O1350</f>
        <v>500</v>
      </c>
      <c r="X1350" s="23">
        <f t="shared" ca="1" si="586"/>
        <v>404782</v>
      </c>
      <c r="Y1350" s="9">
        <f t="shared" ca="1" si="587"/>
        <v>584002.89159248758</v>
      </c>
      <c r="Z1350" s="21">
        <f t="shared" ca="1" si="588"/>
        <v>-179220.89159248758</v>
      </c>
      <c r="AA1350" s="27">
        <f t="shared" ca="1" si="589"/>
        <v>17922.089159248757</v>
      </c>
      <c r="AB1350" s="32">
        <f t="shared" ca="1" si="590"/>
        <v>-22014.761238176037</v>
      </c>
      <c r="AC1350" s="31">
        <f t="shared" ca="1" si="591"/>
        <v>0</v>
      </c>
      <c r="AG1350" s="26">
        <f t="shared" ca="1" si="592"/>
        <v>0</v>
      </c>
      <c r="AH1350" s="26">
        <f t="shared" ca="1" si="593"/>
        <v>0</v>
      </c>
      <c r="AI1350" s="26">
        <f t="shared" ca="1" si="594"/>
        <v>0</v>
      </c>
      <c r="AJ1350" s="26">
        <f t="shared" ca="1" si="595"/>
        <v>1</v>
      </c>
      <c r="AK1350" s="26">
        <f t="shared" ca="1" si="596"/>
        <v>0</v>
      </c>
      <c r="AL1350" s="26">
        <f t="shared" ca="1" si="597"/>
        <v>0</v>
      </c>
      <c r="AM1350" s="26">
        <f t="shared" ca="1" si="598"/>
        <v>0</v>
      </c>
      <c r="AN1350" s="26">
        <f ca="1">IF(AM1350=0,0,COUNTIF($AM$19:AM1350,C1350*10+1))</f>
        <v>0</v>
      </c>
      <c r="AO1350" s="21">
        <f t="shared" ca="1" si="599"/>
        <v>0</v>
      </c>
      <c r="AP1350" s="33">
        <f t="shared" ca="1" si="600"/>
        <v>0</v>
      </c>
      <c r="AQ1350" s="24"/>
      <c r="AR1350" s="155">
        <f ca="1">ROUND(Zsfg!$C$11/'Z1'!$AL$2120*'Z1'!AL1350,0)</f>
        <v>0</v>
      </c>
      <c r="AS1350" s="26">
        <f t="shared" ca="1" si="602"/>
        <v>0</v>
      </c>
      <c r="AT1350" s="26">
        <f ca="1">IF(AS1350=0,0,COUNTIF($AS$19:AS1350,C1350*10+1))</f>
        <v>0</v>
      </c>
      <c r="AU1350" s="21">
        <f t="shared" ca="1" si="603"/>
        <v>0</v>
      </c>
      <c r="AV1350" s="33">
        <f t="shared" ca="1" si="601"/>
        <v>0</v>
      </c>
    </row>
    <row r="1351" spans="1:48" x14ac:dyDescent="0.2">
      <c r="A1351" s="15">
        <f>Daten!A1351</f>
        <v>50305</v>
      </c>
      <c r="B1351" s="8" t="str">
        <f>Daten!B1351</f>
        <v>Bürmoos</v>
      </c>
      <c r="C1351" s="15">
        <f t="shared" si="576"/>
        <v>5</v>
      </c>
      <c r="D1351" s="10">
        <f>Daten!D1351</f>
        <v>0</v>
      </c>
      <c r="E1351" s="9">
        <f>Daten!E1351</f>
        <v>4908</v>
      </c>
      <c r="F1351" s="9">
        <f>Daten!F1351</f>
        <v>4788</v>
      </c>
      <c r="G1351" s="27">
        <f t="shared" si="577"/>
        <v>120</v>
      </c>
      <c r="H1351" s="29">
        <f t="shared" si="578"/>
        <v>2.5062656641604009E-2</v>
      </c>
      <c r="I1351" s="21">
        <f t="shared" si="579"/>
        <v>76.840035311886481</v>
      </c>
      <c r="J1351" s="21">
        <f t="shared" si="580"/>
        <v>43.159964688113519</v>
      </c>
      <c r="K1351" s="27">
        <f t="shared" si="581"/>
        <v>-21579.98234405676</v>
      </c>
      <c r="L1351" s="16">
        <f>Daten!G1351</f>
        <v>750</v>
      </c>
      <c r="M1351" s="16">
        <f>Daten!H1351</f>
        <v>3297</v>
      </c>
      <c r="N1351" s="16">
        <f>Daten!I1351</f>
        <v>861</v>
      </c>
      <c r="O1351" s="28">
        <f t="shared" si="582"/>
        <v>0.48862602365787078</v>
      </c>
      <c r="P1351" s="16">
        <f t="shared" si="583"/>
        <v>1810.1700097048904</v>
      </c>
      <c r="Q1351" s="21">
        <f t="shared" si="584"/>
        <v>-199.17000970489039</v>
      </c>
      <c r="R1351" s="27">
        <f t="shared" si="585"/>
        <v>-39834.00194097808</v>
      </c>
      <c r="S1351" s="9">
        <f ca="1">Daten!K1351</f>
        <v>1461</v>
      </c>
      <c r="T1351" s="9">
        <f ca="1">Daten!L1351</f>
        <v>343776</v>
      </c>
      <c r="U1351" s="9">
        <f ca="1">Daten!M1351</f>
        <v>1827565</v>
      </c>
      <c r="V1351" s="9">
        <f ca="1">Daten!N1351</f>
        <v>500</v>
      </c>
      <c r="W1351" s="9">
        <f ca="1">Daten!O1351</f>
        <v>500</v>
      </c>
      <c r="X1351" s="23">
        <f t="shared" ca="1" si="586"/>
        <v>2172802</v>
      </c>
      <c r="Y1351" s="9">
        <f t="shared" ca="1" si="587"/>
        <v>1671303.9020034571</v>
      </c>
      <c r="Z1351" s="21">
        <f t="shared" ca="1" si="588"/>
        <v>501498.09799654293</v>
      </c>
      <c r="AA1351" s="27">
        <f t="shared" ca="1" si="589"/>
        <v>-50149.809799654293</v>
      </c>
      <c r="AB1351" s="32">
        <f t="shared" ca="1" si="590"/>
        <v>-111563.79408468913</v>
      </c>
      <c r="AC1351" s="31">
        <f t="shared" ca="1" si="591"/>
        <v>0</v>
      </c>
      <c r="AG1351" s="26">
        <f t="shared" ca="1" si="592"/>
        <v>0</v>
      </c>
      <c r="AH1351" s="26">
        <f t="shared" ca="1" si="593"/>
        <v>0</v>
      </c>
      <c r="AI1351" s="26">
        <f t="shared" ca="1" si="594"/>
        <v>0</v>
      </c>
      <c r="AJ1351" s="26">
        <f t="shared" ca="1" si="595"/>
        <v>1</v>
      </c>
      <c r="AK1351" s="26">
        <f t="shared" ca="1" si="596"/>
        <v>0</v>
      </c>
      <c r="AL1351" s="26">
        <f t="shared" ca="1" si="597"/>
        <v>0</v>
      </c>
      <c r="AM1351" s="26">
        <f t="shared" ca="1" si="598"/>
        <v>0</v>
      </c>
      <c r="AN1351" s="26">
        <f ca="1">IF(AM1351=0,0,COUNTIF($AM$19:AM1351,C1351*10+1))</f>
        <v>0</v>
      </c>
      <c r="AO1351" s="21">
        <f t="shared" ca="1" si="599"/>
        <v>0</v>
      </c>
      <c r="AP1351" s="33">
        <f t="shared" ca="1" si="600"/>
        <v>0</v>
      </c>
      <c r="AQ1351" s="24"/>
      <c r="AR1351" s="155">
        <f ca="1">ROUND(Zsfg!$C$11/'Z1'!$AL$2120*'Z1'!AL1351,0)</f>
        <v>0</v>
      </c>
      <c r="AS1351" s="26">
        <f t="shared" ca="1" si="602"/>
        <v>0</v>
      </c>
      <c r="AT1351" s="26">
        <f ca="1">IF(AS1351=0,0,COUNTIF($AS$19:AS1351,C1351*10+1))</f>
        <v>0</v>
      </c>
      <c r="AU1351" s="21">
        <f t="shared" ca="1" si="603"/>
        <v>0</v>
      </c>
      <c r="AV1351" s="33">
        <f t="shared" ca="1" si="601"/>
        <v>0</v>
      </c>
    </row>
    <row r="1352" spans="1:48" x14ac:dyDescent="0.2">
      <c r="A1352" s="15">
        <f>Daten!A1352</f>
        <v>50306</v>
      </c>
      <c r="B1352" s="8" t="str">
        <f>Daten!B1352</f>
        <v>Dorfbeuern</v>
      </c>
      <c r="C1352" s="15">
        <f t="shared" si="576"/>
        <v>5</v>
      </c>
      <c r="D1352" s="10">
        <f>Daten!D1352</f>
        <v>0</v>
      </c>
      <c r="E1352" s="9">
        <f>Daten!E1352</f>
        <v>1549</v>
      </c>
      <c r="F1352" s="9">
        <f>Daten!F1352</f>
        <v>1503</v>
      </c>
      <c r="G1352" s="27">
        <f t="shared" si="577"/>
        <v>46</v>
      </c>
      <c r="H1352" s="29">
        <f t="shared" si="578"/>
        <v>3.0605455755156354E-2</v>
      </c>
      <c r="I1352" s="21">
        <f t="shared" si="579"/>
        <v>24.120838152415494</v>
      </c>
      <c r="J1352" s="21">
        <f t="shared" si="580"/>
        <v>21.879161847584506</v>
      </c>
      <c r="K1352" s="27">
        <f t="shared" si="581"/>
        <v>-10939.580923792253</v>
      </c>
      <c r="L1352" s="16">
        <f>Daten!G1352</f>
        <v>254</v>
      </c>
      <c r="M1352" s="16">
        <f>Daten!H1352</f>
        <v>1035</v>
      </c>
      <c r="N1352" s="16">
        <f>Daten!I1352</f>
        <v>260</v>
      </c>
      <c r="O1352" s="28">
        <f t="shared" si="582"/>
        <v>0.49661835748792271</v>
      </c>
      <c r="P1352" s="16">
        <f t="shared" si="583"/>
        <v>568.25173189098018</v>
      </c>
      <c r="Q1352" s="21">
        <f t="shared" si="584"/>
        <v>-54.251731890980182</v>
      </c>
      <c r="R1352" s="27">
        <f t="shared" si="585"/>
        <v>-10850.346378196036</v>
      </c>
      <c r="S1352" s="9">
        <f ca="1">Daten!K1352</f>
        <v>8857</v>
      </c>
      <c r="T1352" s="9">
        <f ca="1">Daten!L1352</f>
        <v>84133</v>
      </c>
      <c r="U1352" s="9">
        <f ca="1">Daten!M1352</f>
        <v>86828</v>
      </c>
      <c r="V1352" s="9">
        <f ca="1">Daten!N1352</f>
        <v>500</v>
      </c>
      <c r="W1352" s="9">
        <f ca="1">Daten!O1352</f>
        <v>500</v>
      </c>
      <c r="X1352" s="23">
        <f t="shared" ca="1" si="586"/>
        <v>179818</v>
      </c>
      <c r="Y1352" s="9">
        <f t="shared" ca="1" si="587"/>
        <v>527475.49800394359</v>
      </c>
      <c r="Z1352" s="21">
        <f t="shared" ca="1" si="588"/>
        <v>-347657.49800394359</v>
      </c>
      <c r="AA1352" s="27">
        <f t="shared" ca="1" si="589"/>
        <v>34765.749800394362</v>
      </c>
      <c r="AB1352" s="32">
        <f t="shared" ca="1" si="590"/>
        <v>12975.822498406073</v>
      </c>
      <c r="AC1352" s="31">
        <f t="shared" ca="1" si="591"/>
        <v>12975.822498406073</v>
      </c>
      <c r="AG1352" s="26">
        <f t="shared" ca="1" si="592"/>
        <v>-10939.580923792253</v>
      </c>
      <c r="AH1352" s="26">
        <f t="shared" ca="1" si="593"/>
        <v>34765.749800394362</v>
      </c>
      <c r="AI1352" s="26">
        <f t="shared" ca="1" si="594"/>
        <v>23826.168876602111</v>
      </c>
      <c r="AJ1352" s="26">
        <f t="shared" ca="1" si="595"/>
        <v>1</v>
      </c>
      <c r="AK1352" s="26">
        <f t="shared" ca="1" si="596"/>
        <v>23826.168876602111</v>
      </c>
      <c r="AL1352" s="26">
        <f t="shared" ca="1" si="597"/>
        <v>29503</v>
      </c>
      <c r="AM1352" s="26">
        <f t="shared" ca="1" si="598"/>
        <v>51</v>
      </c>
      <c r="AN1352" s="26">
        <f ca="1">IF(AM1352=0,0,COUNTIF($AM$19:AM1352,C1352*10+1))</f>
        <v>8</v>
      </c>
      <c r="AO1352" s="21">
        <f t="shared" ca="1" si="599"/>
        <v>0</v>
      </c>
      <c r="AP1352" s="33">
        <f t="shared" ca="1" si="600"/>
        <v>29503</v>
      </c>
      <c r="AQ1352" s="24"/>
      <c r="AR1352" s="155">
        <f ca="1">ROUND(Zsfg!$C$11/'Z1'!$AL$2120*'Z1'!AL1352,0)</f>
        <v>24608</v>
      </c>
      <c r="AS1352" s="26">
        <f t="shared" ca="1" si="602"/>
        <v>51</v>
      </c>
      <c r="AT1352" s="26">
        <f ca="1">IF(AS1352=0,0,COUNTIF($AS$19:AS1352,C1352*10+1))</f>
        <v>8</v>
      </c>
      <c r="AU1352" s="21">
        <f t="shared" ca="1" si="603"/>
        <v>0</v>
      </c>
      <c r="AV1352" s="33">
        <f t="shared" ca="1" si="601"/>
        <v>24608</v>
      </c>
    </row>
    <row r="1353" spans="1:48" x14ac:dyDescent="0.2">
      <c r="A1353" s="15">
        <f>Daten!A1353</f>
        <v>50307</v>
      </c>
      <c r="B1353" s="8" t="str">
        <f>Daten!B1353</f>
        <v>Ebenau</v>
      </c>
      <c r="C1353" s="15">
        <f t="shared" si="576"/>
        <v>5</v>
      </c>
      <c r="D1353" s="10">
        <f>Daten!D1353</f>
        <v>0</v>
      </c>
      <c r="E1353" s="9">
        <f>Daten!E1353</f>
        <v>1417</v>
      </c>
      <c r="F1353" s="9">
        <f>Daten!F1353</f>
        <v>1379</v>
      </c>
      <c r="G1353" s="27">
        <f t="shared" si="577"/>
        <v>38</v>
      </c>
      <c r="H1353" s="29">
        <f t="shared" si="578"/>
        <v>2.7556200145032631E-2</v>
      </c>
      <c r="I1353" s="21">
        <f t="shared" si="579"/>
        <v>22.130828883686604</v>
      </c>
      <c r="J1353" s="21">
        <f t="shared" si="580"/>
        <v>15.869171116313396</v>
      </c>
      <c r="K1353" s="27">
        <f t="shared" si="581"/>
        <v>-7934.5855581566975</v>
      </c>
      <c r="L1353" s="16">
        <f>Daten!G1353</f>
        <v>254</v>
      </c>
      <c r="M1353" s="16">
        <f>Daten!H1353</f>
        <v>893</v>
      </c>
      <c r="N1353" s="16">
        <f>Daten!I1353</f>
        <v>270</v>
      </c>
      <c r="O1353" s="28">
        <f t="shared" si="582"/>
        <v>0.58678611422172455</v>
      </c>
      <c r="P1353" s="16">
        <f t="shared" si="583"/>
        <v>490.28869234651717</v>
      </c>
      <c r="Q1353" s="21">
        <f t="shared" si="584"/>
        <v>33.711307653482834</v>
      </c>
      <c r="R1353" s="27">
        <f t="shared" si="585"/>
        <v>6742.2615306965672</v>
      </c>
      <c r="S1353" s="9">
        <f ca="1">Daten!K1353</f>
        <v>3786</v>
      </c>
      <c r="T1353" s="9">
        <f ca="1">Daten!L1353</f>
        <v>86290</v>
      </c>
      <c r="U1353" s="9">
        <f ca="1">Daten!M1353</f>
        <v>81747</v>
      </c>
      <c r="V1353" s="9">
        <f ca="1">Daten!N1353</f>
        <v>500</v>
      </c>
      <c r="W1353" s="9">
        <f ca="1">Daten!O1353</f>
        <v>500</v>
      </c>
      <c r="X1353" s="23">
        <f t="shared" ca="1" si="586"/>
        <v>171823</v>
      </c>
      <c r="Y1353" s="9">
        <f t="shared" ca="1" si="587"/>
        <v>482526.00430702907</v>
      </c>
      <c r="Z1353" s="21">
        <f t="shared" ca="1" si="588"/>
        <v>-310703.00430702907</v>
      </c>
      <c r="AA1353" s="27">
        <f t="shared" ca="1" si="589"/>
        <v>31070.300430702908</v>
      </c>
      <c r="AB1353" s="32">
        <f t="shared" ca="1" si="590"/>
        <v>29877.976403242777</v>
      </c>
      <c r="AC1353" s="31">
        <f t="shared" ca="1" si="591"/>
        <v>29877.976403242777</v>
      </c>
      <c r="AG1353" s="26">
        <f t="shared" ca="1" si="592"/>
        <v>-7934.5855581566975</v>
      </c>
      <c r="AH1353" s="26">
        <f t="shared" ca="1" si="593"/>
        <v>31070.300430702908</v>
      </c>
      <c r="AI1353" s="26">
        <f t="shared" ca="1" si="594"/>
        <v>23135.71487254621</v>
      </c>
      <c r="AJ1353" s="26">
        <f t="shared" ca="1" si="595"/>
        <v>1</v>
      </c>
      <c r="AK1353" s="26">
        <f t="shared" ca="1" si="596"/>
        <v>23135.71487254621</v>
      </c>
      <c r="AL1353" s="26">
        <f t="shared" ca="1" si="597"/>
        <v>28648</v>
      </c>
      <c r="AM1353" s="26">
        <f t="shared" ca="1" si="598"/>
        <v>51</v>
      </c>
      <c r="AN1353" s="26">
        <f ca="1">IF(AM1353=0,0,COUNTIF($AM$19:AM1353,C1353*10+1))</f>
        <v>9</v>
      </c>
      <c r="AO1353" s="21">
        <f t="shared" ca="1" si="599"/>
        <v>0</v>
      </c>
      <c r="AP1353" s="33">
        <f t="shared" ca="1" si="600"/>
        <v>28648</v>
      </c>
      <c r="AQ1353" s="24"/>
      <c r="AR1353" s="155">
        <f ca="1">ROUND(Zsfg!$C$11/'Z1'!$AL$2120*'Z1'!AL1353,0)</f>
        <v>23895</v>
      </c>
      <c r="AS1353" s="26">
        <f t="shared" ca="1" si="602"/>
        <v>51</v>
      </c>
      <c r="AT1353" s="26">
        <f ca="1">IF(AS1353=0,0,COUNTIF($AS$19:AS1353,C1353*10+1))</f>
        <v>9</v>
      </c>
      <c r="AU1353" s="21">
        <f t="shared" ca="1" si="603"/>
        <v>0</v>
      </c>
      <c r="AV1353" s="33">
        <f t="shared" ca="1" si="601"/>
        <v>23895</v>
      </c>
    </row>
    <row r="1354" spans="1:48" x14ac:dyDescent="0.2">
      <c r="A1354" s="15">
        <f>Daten!A1354</f>
        <v>50308</v>
      </c>
      <c r="B1354" s="8" t="str">
        <f>Daten!B1354</f>
        <v>Elixhausen</v>
      </c>
      <c r="C1354" s="15">
        <f t="shared" si="576"/>
        <v>5</v>
      </c>
      <c r="D1354" s="10">
        <f>Daten!D1354</f>
        <v>0</v>
      </c>
      <c r="E1354" s="9">
        <f>Daten!E1354</f>
        <v>2968</v>
      </c>
      <c r="F1354" s="9">
        <f>Daten!F1354</f>
        <v>2826</v>
      </c>
      <c r="G1354" s="27">
        <f t="shared" si="577"/>
        <v>142</v>
      </c>
      <c r="H1354" s="29">
        <f t="shared" si="578"/>
        <v>5.024769992922859E-2</v>
      </c>
      <c r="I1354" s="21">
        <f t="shared" si="579"/>
        <v>45.352953172805179</v>
      </c>
      <c r="J1354" s="21">
        <f t="shared" si="580"/>
        <v>96.647046827194828</v>
      </c>
      <c r="K1354" s="27">
        <f t="shared" si="581"/>
        <v>-48323.523413597417</v>
      </c>
      <c r="L1354" s="16">
        <f>Daten!G1354</f>
        <v>423</v>
      </c>
      <c r="M1354" s="16">
        <f>Daten!H1354</f>
        <v>1959</v>
      </c>
      <c r="N1354" s="16">
        <f>Daten!I1354</f>
        <v>586</v>
      </c>
      <c r="O1354" s="28">
        <f t="shared" si="582"/>
        <v>0.51505870342011228</v>
      </c>
      <c r="P1354" s="16">
        <f t="shared" si="583"/>
        <v>1075.5605244197393</v>
      </c>
      <c r="Q1354" s="21">
        <f t="shared" si="584"/>
        <v>-66.560524419739295</v>
      </c>
      <c r="R1354" s="27">
        <f t="shared" si="585"/>
        <v>-13312.104883947859</v>
      </c>
      <c r="S1354" s="9">
        <f ca="1">Daten!K1354</f>
        <v>5799</v>
      </c>
      <c r="T1354" s="9">
        <f ca="1">Daten!L1354</f>
        <v>253557</v>
      </c>
      <c r="U1354" s="9">
        <f ca="1">Daten!M1354</f>
        <v>754232</v>
      </c>
      <c r="V1354" s="9">
        <f ca="1">Daten!N1354</f>
        <v>500</v>
      </c>
      <c r="W1354" s="9">
        <f ca="1">Daten!O1354</f>
        <v>500</v>
      </c>
      <c r="X1354" s="23">
        <f t="shared" ca="1" si="586"/>
        <v>1013588</v>
      </c>
      <c r="Y1354" s="9">
        <f t="shared" ca="1" si="587"/>
        <v>1010682.5552457743</v>
      </c>
      <c r="Z1354" s="21">
        <f t="shared" ca="1" si="588"/>
        <v>2905.4447542256676</v>
      </c>
      <c r="AA1354" s="27">
        <f t="shared" ca="1" si="589"/>
        <v>-290.54447542256679</v>
      </c>
      <c r="AB1354" s="32">
        <f t="shared" ca="1" si="590"/>
        <v>-61926.172772967846</v>
      </c>
      <c r="AC1354" s="31">
        <f t="shared" ca="1" si="591"/>
        <v>0</v>
      </c>
      <c r="AG1354" s="26">
        <f t="shared" ca="1" si="592"/>
        <v>0</v>
      </c>
      <c r="AH1354" s="26">
        <f t="shared" ca="1" si="593"/>
        <v>0</v>
      </c>
      <c r="AI1354" s="26">
        <f t="shared" ca="1" si="594"/>
        <v>0</v>
      </c>
      <c r="AJ1354" s="26">
        <f t="shared" ca="1" si="595"/>
        <v>1</v>
      </c>
      <c r="AK1354" s="26">
        <f t="shared" ca="1" si="596"/>
        <v>0</v>
      </c>
      <c r="AL1354" s="26">
        <f t="shared" ca="1" si="597"/>
        <v>0</v>
      </c>
      <c r="AM1354" s="26">
        <f t="shared" ca="1" si="598"/>
        <v>0</v>
      </c>
      <c r="AN1354" s="26">
        <f ca="1">IF(AM1354=0,0,COUNTIF($AM$19:AM1354,C1354*10+1))</f>
        <v>0</v>
      </c>
      <c r="AO1354" s="21">
        <f t="shared" ca="1" si="599"/>
        <v>0</v>
      </c>
      <c r="AP1354" s="33">
        <f t="shared" ca="1" si="600"/>
        <v>0</v>
      </c>
      <c r="AQ1354" s="24"/>
      <c r="AR1354" s="155">
        <f ca="1">ROUND(Zsfg!$C$11/'Z1'!$AL$2120*'Z1'!AL1354,0)</f>
        <v>0</v>
      </c>
      <c r="AS1354" s="26">
        <f t="shared" ca="1" si="602"/>
        <v>0</v>
      </c>
      <c r="AT1354" s="26">
        <f ca="1">IF(AS1354=0,0,COUNTIF($AS$19:AS1354,C1354*10+1))</f>
        <v>0</v>
      </c>
      <c r="AU1354" s="21">
        <f t="shared" ca="1" si="603"/>
        <v>0</v>
      </c>
      <c r="AV1354" s="33">
        <f t="shared" ca="1" si="601"/>
        <v>0</v>
      </c>
    </row>
    <row r="1355" spans="1:48" x14ac:dyDescent="0.2">
      <c r="A1355" s="15">
        <f>Daten!A1355</f>
        <v>50309</v>
      </c>
      <c r="B1355" s="8" t="str">
        <f>Daten!B1355</f>
        <v>Elsbethen</v>
      </c>
      <c r="C1355" s="15">
        <f t="shared" si="576"/>
        <v>5</v>
      </c>
      <c r="D1355" s="10">
        <f>Daten!D1355</f>
        <v>0</v>
      </c>
      <c r="E1355" s="9">
        <f>Daten!E1355</f>
        <v>5443</v>
      </c>
      <c r="F1355" s="9">
        <f>Daten!F1355</f>
        <v>5341</v>
      </c>
      <c r="G1355" s="27">
        <f t="shared" si="577"/>
        <v>102</v>
      </c>
      <c r="H1355" s="29">
        <f t="shared" si="578"/>
        <v>1.9097547275791049E-2</v>
      </c>
      <c r="I1355" s="21">
        <f t="shared" si="579"/>
        <v>85.714834711943539</v>
      </c>
      <c r="J1355" s="21">
        <f t="shared" si="580"/>
        <v>16.285165288056461</v>
      </c>
      <c r="K1355" s="27">
        <f t="shared" si="581"/>
        <v>-8142.5826440282308</v>
      </c>
      <c r="L1355" s="16">
        <f>Daten!G1355</f>
        <v>713</v>
      </c>
      <c r="M1355" s="16">
        <f>Daten!H1355</f>
        <v>3634</v>
      </c>
      <c r="N1355" s="16">
        <f>Daten!I1355</f>
        <v>1096</v>
      </c>
      <c r="O1355" s="28">
        <f t="shared" si="582"/>
        <v>0.49779856906989545</v>
      </c>
      <c r="P1355" s="16">
        <f t="shared" si="583"/>
        <v>1995.1949697505524</v>
      </c>
      <c r="Q1355" s="21">
        <f t="shared" si="584"/>
        <v>-186.19496975055245</v>
      </c>
      <c r="R1355" s="27">
        <f t="shared" si="585"/>
        <v>-37238.993950110489</v>
      </c>
      <c r="S1355" s="9">
        <f ca="1">Daten!K1355</f>
        <v>5593</v>
      </c>
      <c r="T1355" s="9">
        <f ca="1">Daten!L1355</f>
        <v>428507</v>
      </c>
      <c r="U1355" s="9">
        <f ca="1">Daten!M1355</f>
        <v>2672006</v>
      </c>
      <c r="V1355" s="9">
        <f ca="1">Daten!N1355</f>
        <v>500</v>
      </c>
      <c r="W1355" s="9">
        <f ca="1">Daten!O1355</f>
        <v>500</v>
      </c>
      <c r="X1355" s="23">
        <f t="shared" ca="1" si="586"/>
        <v>3106106</v>
      </c>
      <c r="Y1355" s="9">
        <f t="shared" ca="1" si="587"/>
        <v>1853485.5620629212</v>
      </c>
      <c r="Z1355" s="21">
        <f t="shared" ca="1" si="588"/>
        <v>1252620.4379370788</v>
      </c>
      <c r="AA1355" s="27">
        <f t="shared" ca="1" si="589"/>
        <v>-125262.04379370788</v>
      </c>
      <c r="AB1355" s="32">
        <f t="shared" ca="1" si="590"/>
        <v>-170643.6203878466</v>
      </c>
      <c r="AC1355" s="31">
        <f t="shared" ca="1" si="591"/>
        <v>0</v>
      </c>
      <c r="AG1355" s="26">
        <f t="shared" ca="1" si="592"/>
        <v>0</v>
      </c>
      <c r="AH1355" s="26">
        <f t="shared" ca="1" si="593"/>
        <v>0</v>
      </c>
      <c r="AI1355" s="26">
        <f t="shared" ca="1" si="594"/>
        <v>0</v>
      </c>
      <c r="AJ1355" s="26">
        <f t="shared" ca="1" si="595"/>
        <v>1</v>
      </c>
      <c r="AK1355" s="26">
        <f t="shared" ca="1" si="596"/>
        <v>0</v>
      </c>
      <c r="AL1355" s="26">
        <f t="shared" ca="1" si="597"/>
        <v>0</v>
      </c>
      <c r="AM1355" s="26">
        <f t="shared" ca="1" si="598"/>
        <v>0</v>
      </c>
      <c r="AN1355" s="26">
        <f ca="1">IF(AM1355=0,0,COUNTIF($AM$19:AM1355,C1355*10+1))</f>
        <v>0</v>
      </c>
      <c r="AO1355" s="21">
        <f t="shared" ca="1" si="599"/>
        <v>0</v>
      </c>
      <c r="AP1355" s="33">
        <f t="shared" ca="1" si="600"/>
        <v>0</v>
      </c>
      <c r="AQ1355" s="24"/>
      <c r="AR1355" s="155">
        <f ca="1">ROUND(Zsfg!$C$11/'Z1'!$AL$2120*'Z1'!AL1355,0)</f>
        <v>0</v>
      </c>
      <c r="AS1355" s="26">
        <f t="shared" ca="1" si="602"/>
        <v>0</v>
      </c>
      <c r="AT1355" s="26">
        <f ca="1">IF(AS1355=0,0,COUNTIF($AS$19:AS1355,C1355*10+1))</f>
        <v>0</v>
      </c>
      <c r="AU1355" s="21">
        <f t="shared" ca="1" si="603"/>
        <v>0</v>
      </c>
      <c r="AV1355" s="33">
        <f t="shared" ca="1" si="601"/>
        <v>0</v>
      </c>
    </row>
    <row r="1356" spans="1:48" x14ac:dyDescent="0.2">
      <c r="A1356" s="15">
        <f>Daten!A1356</f>
        <v>50310</v>
      </c>
      <c r="B1356" s="8" t="str">
        <f>Daten!B1356</f>
        <v>Eugendorf</v>
      </c>
      <c r="C1356" s="15">
        <f t="shared" si="576"/>
        <v>5</v>
      </c>
      <c r="D1356" s="10">
        <f>Daten!D1356</f>
        <v>0</v>
      </c>
      <c r="E1356" s="9">
        <f>Daten!E1356</f>
        <v>6927</v>
      </c>
      <c r="F1356" s="9">
        <f>Daten!F1356</f>
        <v>6847</v>
      </c>
      <c r="G1356" s="27">
        <f t="shared" si="577"/>
        <v>80</v>
      </c>
      <c r="H1356" s="29">
        <f t="shared" si="578"/>
        <v>1.1683949174821089E-2</v>
      </c>
      <c r="I1356" s="21">
        <f t="shared" si="579"/>
        <v>109.8838182498928</v>
      </c>
      <c r="J1356" s="21">
        <f t="shared" si="580"/>
        <v>-29.883818249892798</v>
      </c>
      <c r="K1356" s="27">
        <f t="shared" si="581"/>
        <v>14941.909124946398</v>
      </c>
      <c r="L1356" s="16">
        <f>Daten!G1356</f>
        <v>1070</v>
      </c>
      <c r="M1356" s="16">
        <f>Daten!H1356</f>
        <v>4659</v>
      </c>
      <c r="N1356" s="16">
        <f>Daten!I1356</f>
        <v>1198</v>
      </c>
      <c r="O1356" s="28">
        <f t="shared" si="582"/>
        <v>0.48679974243399871</v>
      </c>
      <c r="P1356" s="16">
        <f t="shared" si="583"/>
        <v>2557.9563467440353</v>
      </c>
      <c r="Q1356" s="21">
        <f t="shared" si="584"/>
        <v>-289.95634674403527</v>
      </c>
      <c r="R1356" s="27">
        <f t="shared" si="585"/>
        <v>-57991.269348807051</v>
      </c>
      <c r="S1356" s="9">
        <f ca="1">Daten!K1356</f>
        <v>16382</v>
      </c>
      <c r="T1356" s="9">
        <f ca="1">Daten!L1356</f>
        <v>765362</v>
      </c>
      <c r="U1356" s="9">
        <f ca="1">Daten!M1356</f>
        <v>3937374</v>
      </c>
      <c r="V1356" s="9">
        <f ca="1">Daten!N1356</f>
        <v>500</v>
      </c>
      <c r="W1356" s="9">
        <f ca="1">Daten!O1356</f>
        <v>500</v>
      </c>
      <c r="X1356" s="23">
        <f t="shared" ca="1" si="586"/>
        <v>4719118</v>
      </c>
      <c r="Y1356" s="9">
        <f t="shared" ca="1" si="587"/>
        <v>2358826.8396858084</v>
      </c>
      <c r="Z1356" s="21">
        <f t="shared" ca="1" si="588"/>
        <v>2360291.1603141916</v>
      </c>
      <c r="AA1356" s="27">
        <f t="shared" ca="1" si="589"/>
        <v>-236029.11603141917</v>
      </c>
      <c r="AB1356" s="32">
        <f t="shared" ca="1" si="590"/>
        <v>-279078.47625527985</v>
      </c>
      <c r="AC1356" s="31">
        <f t="shared" ca="1" si="591"/>
        <v>0</v>
      </c>
      <c r="AG1356" s="26">
        <f t="shared" ca="1" si="592"/>
        <v>0</v>
      </c>
      <c r="AH1356" s="26">
        <f t="shared" ca="1" si="593"/>
        <v>0</v>
      </c>
      <c r="AI1356" s="26">
        <f t="shared" ca="1" si="594"/>
        <v>0</v>
      </c>
      <c r="AJ1356" s="26">
        <f t="shared" ca="1" si="595"/>
        <v>1</v>
      </c>
      <c r="AK1356" s="26">
        <f t="shared" ca="1" si="596"/>
        <v>0</v>
      </c>
      <c r="AL1356" s="26">
        <f t="shared" ca="1" si="597"/>
        <v>0</v>
      </c>
      <c r="AM1356" s="26">
        <f t="shared" ca="1" si="598"/>
        <v>0</v>
      </c>
      <c r="AN1356" s="26">
        <f ca="1">IF(AM1356=0,0,COUNTIF($AM$19:AM1356,C1356*10+1))</f>
        <v>0</v>
      </c>
      <c r="AO1356" s="21">
        <f t="shared" ca="1" si="599"/>
        <v>0</v>
      </c>
      <c r="AP1356" s="33">
        <f t="shared" ca="1" si="600"/>
        <v>0</v>
      </c>
      <c r="AQ1356" s="24"/>
      <c r="AR1356" s="155">
        <f ca="1">ROUND(Zsfg!$C$11/'Z1'!$AL$2120*'Z1'!AL1356,0)</f>
        <v>0</v>
      </c>
      <c r="AS1356" s="26">
        <f t="shared" ca="1" si="602"/>
        <v>0</v>
      </c>
      <c r="AT1356" s="26">
        <f ca="1">IF(AS1356=0,0,COUNTIF($AS$19:AS1356,C1356*10+1))</f>
        <v>0</v>
      </c>
      <c r="AU1356" s="21">
        <f t="shared" ca="1" si="603"/>
        <v>0</v>
      </c>
      <c r="AV1356" s="33">
        <f t="shared" ca="1" si="601"/>
        <v>0</v>
      </c>
    </row>
    <row r="1357" spans="1:48" x14ac:dyDescent="0.2">
      <c r="A1357" s="15">
        <f>Daten!A1357</f>
        <v>50311</v>
      </c>
      <c r="B1357" s="8" t="str">
        <f>Daten!B1357</f>
        <v>Faistenau</v>
      </c>
      <c r="C1357" s="15">
        <f t="shared" si="576"/>
        <v>5</v>
      </c>
      <c r="D1357" s="10">
        <f>Daten!D1357</f>
        <v>0</v>
      </c>
      <c r="E1357" s="9">
        <f>Daten!E1357</f>
        <v>3105</v>
      </c>
      <c r="F1357" s="9">
        <f>Daten!F1357</f>
        <v>2983</v>
      </c>
      <c r="G1357" s="27">
        <f t="shared" si="577"/>
        <v>122</v>
      </c>
      <c r="H1357" s="29">
        <f t="shared" si="578"/>
        <v>4.0898424404961449E-2</v>
      </c>
      <c r="I1357" s="21">
        <f t="shared" si="579"/>
        <v>47.872561682405468</v>
      </c>
      <c r="J1357" s="21">
        <f t="shared" si="580"/>
        <v>74.127438317594539</v>
      </c>
      <c r="K1357" s="27">
        <f t="shared" si="581"/>
        <v>-37063.71915879727</v>
      </c>
      <c r="L1357" s="16">
        <f>Daten!G1357</f>
        <v>528</v>
      </c>
      <c r="M1357" s="16">
        <f>Daten!H1357</f>
        <v>2122</v>
      </c>
      <c r="N1357" s="16">
        <f>Daten!I1357</f>
        <v>455</v>
      </c>
      <c r="O1357" s="28">
        <f t="shared" si="582"/>
        <v>0.46324222431668238</v>
      </c>
      <c r="P1357" s="16">
        <f t="shared" si="583"/>
        <v>1165.0533092489468</v>
      </c>
      <c r="Q1357" s="21">
        <f t="shared" si="584"/>
        <v>-182.05330924894679</v>
      </c>
      <c r="R1357" s="27">
        <f t="shared" si="585"/>
        <v>-36410.661849789358</v>
      </c>
      <c r="S1357" s="9">
        <f ca="1">Daten!K1357</f>
        <v>12163</v>
      </c>
      <c r="T1357" s="9">
        <f ca="1">Daten!L1357</f>
        <v>215045</v>
      </c>
      <c r="U1357" s="9">
        <f ca="1">Daten!M1357</f>
        <v>250009</v>
      </c>
      <c r="V1357" s="9">
        <f ca="1">Daten!N1357</f>
        <v>500</v>
      </c>
      <c r="W1357" s="9">
        <f ca="1">Daten!O1357</f>
        <v>500</v>
      </c>
      <c r="X1357" s="23">
        <f t="shared" ca="1" si="586"/>
        <v>477217</v>
      </c>
      <c r="Y1357" s="9">
        <f t="shared" ca="1" si="587"/>
        <v>1057334.6812796933</v>
      </c>
      <c r="Z1357" s="21">
        <f t="shared" ca="1" si="588"/>
        <v>-580117.68127969326</v>
      </c>
      <c r="AA1357" s="27">
        <f t="shared" ca="1" si="589"/>
        <v>58011.768127969328</v>
      </c>
      <c r="AB1357" s="32">
        <f t="shared" ca="1" si="590"/>
        <v>-15462.6128806173</v>
      </c>
      <c r="AC1357" s="31">
        <f t="shared" ca="1" si="591"/>
        <v>0</v>
      </c>
      <c r="AG1357" s="26">
        <f t="shared" ca="1" si="592"/>
        <v>0</v>
      </c>
      <c r="AH1357" s="26">
        <f t="shared" ca="1" si="593"/>
        <v>0</v>
      </c>
      <c r="AI1357" s="26">
        <f t="shared" ca="1" si="594"/>
        <v>0</v>
      </c>
      <c r="AJ1357" s="26">
        <f t="shared" ca="1" si="595"/>
        <v>1</v>
      </c>
      <c r="AK1357" s="26">
        <f t="shared" ca="1" si="596"/>
        <v>0</v>
      </c>
      <c r="AL1357" s="26">
        <f t="shared" ca="1" si="597"/>
        <v>0</v>
      </c>
      <c r="AM1357" s="26">
        <f t="shared" ca="1" si="598"/>
        <v>0</v>
      </c>
      <c r="AN1357" s="26">
        <f ca="1">IF(AM1357=0,0,COUNTIF($AM$19:AM1357,C1357*10+1))</f>
        <v>0</v>
      </c>
      <c r="AO1357" s="21">
        <f t="shared" ca="1" si="599"/>
        <v>0</v>
      </c>
      <c r="AP1357" s="33">
        <f t="shared" ca="1" si="600"/>
        <v>0</v>
      </c>
      <c r="AQ1357" s="24"/>
      <c r="AR1357" s="155">
        <f ca="1">ROUND(Zsfg!$C$11/'Z1'!$AL$2120*'Z1'!AL1357,0)</f>
        <v>0</v>
      </c>
      <c r="AS1357" s="26">
        <f t="shared" ca="1" si="602"/>
        <v>0</v>
      </c>
      <c r="AT1357" s="26">
        <f ca="1">IF(AS1357=0,0,COUNTIF($AS$19:AS1357,C1357*10+1))</f>
        <v>0</v>
      </c>
      <c r="AU1357" s="21">
        <f t="shared" ca="1" si="603"/>
        <v>0</v>
      </c>
      <c r="AV1357" s="33">
        <f t="shared" ca="1" si="601"/>
        <v>0</v>
      </c>
    </row>
    <row r="1358" spans="1:48" x14ac:dyDescent="0.2">
      <c r="A1358" s="15">
        <f>Daten!A1358</f>
        <v>50312</v>
      </c>
      <c r="B1358" s="8" t="str">
        <f>Daten!B1358</f>
        <v>Fuschl am See</v>
      </c>
      <c r="C1358" s="15">
        <f t="shared" si="576"/>
        <v>5</v>
      </c>
      <c r="D1358" s="10">
        <f>Daten!D1358</f>
        <v>0</v>
      </c>
      <c r="E1358" s="9">
        <f>Daten!E1358</f>
        <v>1571</v>
      </c>
      <c r="F1358" s="9">
        <f>Daten!F1358</f>
        <v>1500</v>
      </c>
      <c r="G1358" s="27">
        <f t="shared" si="577"/>
        <v>71</v>
      </c>
      <c r="H1358" s="29">
        <f t="shared" si="578"/>
        <v>4.7333333333333331E-2</v>
      </c>
      <c r="I1358" s="21">
        <f t="shared" si="579"/>
        <v>24.07269276688173</v>
      </c>
      <c r="J1358" s="21">
        <f t="shared" si="580"/>
        <v>46.92730723311827</v>
      </c>
      <c r="K1358" s="27">
        <f t="shared" si="581"/>
        <v>-23463.653616559135</v>
      </c>
      <c r="L1358" s="16">
        <f>Daten!G1358</f>
        <v>236</v>
      </c>
      <c r="M1358" s="16">
        <f>Daten!H1358</f>
        <v>1095</v>
      </c>
      <c r="N1358" s="16">
        <f>Daten!I1358</f>
        <v>240</v>
      </c>
      <c r="O1358" s="28">
        <f t="shared" si="582"/>
        <v>0.43470319634703197</v>
      </c>
      <c r="P1358" s="16">
        <f t="shared" si="583"/>
        <v>601.19386127596454</v>
      </c>
      <c r="Q1358" s="21">
        <f t="shared" si="584"/>
        <v>-125.19386127596454</v>
      </c>
      <c r="R1358" s="27">
        <f t="shared" si="585"/>
        <v>-25038.772255192907</v>
      </c>
      <c r="S1358" s="9">
        <f ca="1">Daten!K1358</f>
        <v>4671</v>
      </c>
      <c r="T1358" s="9">
        <f ca="1">Daten!L1358</f>
        <v>240177</v>
      </c>
      <c r="U1358" s="9">
        <f ca="1">Daten!M1358</f>
        <v>2802394</v>
      </c>
      <c r="V1358" s="9">
        <f ca="1">Daten!N1358</f>
        <v>500</v>
      </c>
      <c r="W1358" s="9">
        <f ca="1">Daten!O1358</f>
        <v>500</v>
      </c>
      <c r="X1358" s="23">
        <f t="shared" ca="1" si="586"/>
        <v>3047242</v>
      </c>
      <c r="Y1358" s="9">
        <f t="shared" ca="1" si="587"/>
        <v>534967.08028676268</v>
      </c>
      <c r="Z1358" s="21">
        <f t="shared" ca="1" si="588"/>
        <v>2512274.9197132373</v>
      </c>
      <c r="AA1358" s="27">
        <f t="shared" ca="1" si="589"/>
        <v>-251227.49197132373</v>
      </c>
      <c r="AB1358" s="32">
        <f t="shared" ca="1" si="590"/>
        <v>-299729.91784307576</v>
      </c>
      <c r="AC1358" s="31">
        <f t="shared" ca="1" si="591"/>
        <v>0</v>
      </c>
      <c r="AG1358" s="26">
        <f t="shared" ca="1" si="592"/>
        <v>0</v>
      </c>
      <c r="AH1358" s="26">
        <f t="shared" ca="1" si="593"/>
        <v>0</v>
      </c>
      <c r="AI1358" s="26">
        <f t="shared" ca="1" si="594"/>
        <v>0</v>
      </c>
      <c r="AJ1358" s="26">
        <f t="shared" ca="1" si="595"/>
        <v>1</v>
      </c>
      <c r="AK1358" s="26">
        <f t="shared" ca="1" si="596"/>
        <v>0</v>
      </c>
      <c r="AL1358" s="26">
        <f t="shared" ca="1" si="597"/>
        <v>0</v>
      </c>
      <c r="AM1358" s="26">
        <f t="shared" ca="1" si="598"/>
        <v>0</v>
      </c>
      <c r="AN1358" s="26">
        <f ca="1">IF(AM1358=0,0,COUNTIF($AM$19:AM1358,C1358*10+1))</f>
        <v>0</v>
      </c>
      <c r="AO1358" s="21">
        <f t="shared" ca="1" si="599"/>
        <v>0</v>
      </c>
      <c r="AP1358" s="33">
        <f t="shared" ca="1" si="600"/>
        <v>0</v>
      </c>
      <c r="AQ1358" s="24"/>
      <c r="AR1358" s="155">
        <f ca="1">ROUND(Zsfg!$C$11/'Z1'!$AL$2120*'Z1'!AL1358,0)</f>
        <v>0</v>
      </c>
      <c r="AS1358" s="26">
        <f t="shared" ca="1" si="602"/>
        <v>0</v>
      </c>
      <c r="AT1358" s="26">
        <f ca="1">IF(AS1358=0,0,COUNTIF($AS$19:AS1358,C1358*10+1))</f>
        <v>0</v>
      </c>
      <c r="AU1358" s="21">
        <f t="shared" ca="1" si="603"/>
        <v>0</v>
      </c>
      <c r="AV1358" s="33">
        <f t="shared" ca="1" si="601"/>
        <v>0</v>
      </c>
    </row>
    <row r="1359" spans="1:48" x14ac:dyDescent="0.2">
      <c r="A1359" s="15">
        <f>Daten!A1359</f>
        <v>50313</v>
      </c>
      <c r="B1359" s="8" t="str">
        <f>Daten!B1359</f>
        <v>Göming</v>
      </c>
      <c r="C1359" s="15">
        <f t="shared" si="576"/>
        <v>5</v>
      </c>
      <c r="D1359" s="10">
        <f>Daten!D1359</f>
        <v>0</v>
      </c>
      <c r="E1359" s="9">
        <f>Daten!E1359</f>
        <v>764</v>
      </c>
      <c r="F1359" s="9">
        <f>Daten!F1359</f>
        <v>736</v>
      </c>
      <c r="G1359" s="27">
        <f t="shared" si="577"/>
        <v>28</v>
      </c>
      <c r="H1359" s="29">
        <f t="shared" si="578"/>
        <v>3.8043478260869568E-2</v>
      </c>
      <c r="I1359" s="21">
        <f t="shared" si="579"/>
        <v>11.811667917616635</v>
      </c>
      <c r="J1359" s="21">
        <f t="shared" si="580"/>
        <v>16.188332082383365</v>
      </c>
      <c r="K1359" s="27">
        <f t="shared" si="581"/>
        <v>-8094.1660411916828</v>
      </c>
      <c r="L1359" s="16">
        <f>Daten!G1359</f>
        <v>141</v>
      </c>
      <c r="M1359" s="16">
        <f>Daten!H1359</f>
        <v>511</v>
      </c>
      <c r="N1359" s="16">
        <f>Daten!I1359</f>
        <v>112</v>
      </c>
      <c r="O1359" s="28">
        <f t="shared" si="582"/>
        <v>0.49510763209393344</v>
      </c>
      <c r="P1359" s="16">
        <f t="shared" si="583"/>
        <v>280.55713526211679</v>
      </c>
      <c r="Q1359" s="21">
        <f t="shared" si="584"/>
        <v>-27.557135262116788</v>
      </c>
      <c r="R1359" s="27">
        <f t="shared" si="585"/>
        <v>-5511.427052423358</v>
      </c>
      <c r="S1359" s="9">
        <f ca="1">Daten!K1359</f>
        <v>6942</v>
      </c>
      <c r="T1359" s="9">
        <f ca="1">Daten!L1359</f>
        <v>63482</v>
      </c>
      <c r="U1359" s="9">
        <f ca="1">Daten!M1359</f>
        <v>340135</v>
      </c>
      <c r="V1359" s="9">
        <f ca="1">Daten!N1359</f>
        <v>500</v>
      </c>
      <c r="W1359" s="9">
        <f ca="1">Daten!O1359</f>
        <v>500</v>
      </c>
      <c r="X1359" s="23">
        <f t="shared" ca="1" si="586"/>
        <v>410559</v>
      </c>
      <c r="Y1359" s="9">
        <f t="shared" ca="1" si="587"/>
        <v>260162.22109426267</v>
      </c>
      <c r="Z1359" s="21">
        <f t="shared" ca="1" si="588"/>
        <v>150396.77890573733</v>
      </c>
      <c r="AA1359" s="27">
        <f t="shared" ca="1" si="589"/>
        <v>-15039.677890573734</v>
      </c>
      <c r="AB1359" s="32">
        <f t="shared" ca="1" si="590"/>
        <v>-28645.270984188774</v>
      </c>
      <c r="AC1359" s="31">
        <f t="shared" ca="1" si="591"/>
        <v>0</v>
      </c>
      <c r="AG1359" s="26">
        <f t="shared" ca="1" si="592"/>
        <v>0</v>
      </c>
      <c r="AH1359" s="26">
        <f t="shared" ca="1" si="593"/>
        <v>0</v>
      </c>
      <c r="AI1359" s="26">
        <f t="shared" ca="1" si="594"/>
        <v>0</v>
      </c>
      <c r="AJ1359" s="26">
        <f t="shared" ca="1" si="595"/>
        <v>1</v>
      </c>
      <c r="AK1359" s="26">
        <f t="shared" ca="1" si="596"/>
        <v>0</v>
      </c>
      <c r="AL1359" s="26">
        <f t="shared" ca="1" si="597"/>
        <v>0</v>
      </c>
      <c r="AM1359" s="26">
        <f t="shared" ca="1" si="598"/>
        <v>0</v>
      </c>
      <c r="AN1359" s="26">
        <f ca="1">IF(AM1359=0,0,COUNTIF($AM$19:AM1359,C1359*10+1))</f>
        <v>0</v>
      </c>
      <c r="AO1359" s="21">
        <f t="shared" ca="1" si="599"/>
        <v>0</v>
      </c>
      <c r="AP1359" s="33">
        <f t="shared" ca="1" si="600"/>
        <v>0</v>
      </c>
      <c r="AQ1359" s="24"/>
      <c r="AR1359" s="155">
        <f ca="1">ROUND(Zsfg!$C$11/'Z1'!$AL$2120*'Z1'!AL1359,0)</f>
        <v>0</v>
      </c>
      <c r="AS1359" s="26">
        <f t="shared" ca="1" si="602"/>
        <v>0</v>
      </c>
      <c r="AT1359" s="26">
        <f ca="1">IF(AS1359=0,0,COUNTIF($AS$19:AS1359,C1359*10+1))</f>
        <v>0</v>
      </c>
      <c r="AU1359" s="21">
        <f t="shared" ca="1" si="603"/>
        <v>0</v>
      </c>
      <c r="AV1359" s="33">
        <f t="shared" ca="1" si="601"/>
        <v>0</v>
      </c>
    </row>
    <row r="1360" spans="1:48" x14ac:dyDescent="0.2">
      <c r="A1360" s="15">
        <f>Daten!A1360</f>
        <v>50314</v>
      </c>
      <c r="B1360" s="8" t="str">
        <f>Daten!B1360</f>
        <v>Grödig</v>
      </c>
      <c r="C1360" s="15">
        <f t="shared" si="576"/>
        <v>5</v>
      </c>
      <c r="D1360" s="10">
        <f>Daten!D1360</f>
        <v>0</v>
      </c>
      <c r="E1360" s="9">
        <f>Daten!E1360</f>
        <v>7288</v>
      </c>
      <c r="F1360" s="9">
        <f>Daten!F1360</f>
        <v>7011</v>
      </c>
      <c r="G1360" s="27">
        <f t="shared" si="577"/>
        <v>277</v>
      </c>
      <c r="H1360" s="29">
        <f t="shared" si="578"/>
        <v>3.9509342461845669E-2</v>
      </c>
      <c r="I1360" s="21">
        <f t="shared" si="579"/>
        <v>112.51576599240521</v>
      </c>
      <c r="J1360" s="21">
        <f t="shared" si="580"/>
        <v>164.48423400759481</v>
      </c>
      <c r="K1360" s="27">
        <f t="shared" si="581"/>
        <v>-82242.117003797408</v>
      </c>
      <c r="L1360" s="16">
        <f>Daten!G1360</f>
        <v>1033</v>
      </c>
      <c r="M1360" s="16">
        <f>Daten!H1360</f>
        <v>4809</v>
      </c>
      <c r="N1360" s="16">
        <f>Daten!I1360</f>
        <v>1446</v>
      </c>
      <c r="O1360" s="28">
        <f t="shared" si="582"/>
        <v>0.51549178623414427</v>
      </c>
      <c r="P1360" s="16">
        <f t="shared" si="583"/>
        <v>2640.3116702064963</v>
      </c>
      <c r="Q1360" s="21">
        <f t="shared" si="584"/>
        <v>-161.31167020649627</v>
      </c>
      <c r="R1360" s="27">
        <f t="shared" si="585"/>
        <v>-32262.334041299255</v>
      </c>
      <c r="S1360" s="9">
        <f ca="1">Daten!K1360</f>
        <v>10381</v>
      </c>
      <c r="T1360" s="9">
        <f ca="1">Daten!L1360</f>
        <v>553283</v>
      </c>
      <c r="U1360" s="9">
        <f ca="1">Daten!M1360</f>
        <v>3894685</v>
      </c>
      <c r="V1360" s="9">
        <f ca="1">Daten!N1360</f>
        <v>500</v>
      </c>
      <c r="W1360" s="9">
        <f ca="1">Daten!O1360</f>
        <v>500</v>
      </c>
      <c r="X1360" s="23">
        <f t="shared" ca="1" si="586"/>
        <v>4458349</v>
      </c>
      <c r="Y1360" s="9">
        <f t="shared" ca="1" si="587"/>
        <v>2481756.8944175215</v>
      </c>
      <c r="Z1360" s="21">
        <f t="shared" ca="1" si="588"/>
        <v>1976592.1055824785</v>
      </c>
      <c r="AA1360" s="27">
        <f t="shared" ca="1" si="589"/>
        <v>-197659.21055824787</v>
      </c>
      <c r="AB1360" s="32">
        <f t="shared" ca="1" si="590"/>
        <v>-312163.66160334455</v>
      </c>
      <c r="AC1360" s="31">
        <f t="shared" ca="1" si="591"/>
        <v>0</v>
      </c>
      <c r="AG1360" s="26">
        <f t="shared" ca="1" si="592"/>
        <v>0</v>
      </c>
      <c r="AH1360" s="26">
        <f t="shared" ca="1" si="593"/>
        <v>0</v>
      </c>
      <c r="AI1360" s="26">
        <f t="shared" ca="1" si="594"/>
        <v>0</v>
      </c>
      <c r="AJ1360" s="26">
        <f t="shared" ca="1" si="595"/>
        <v>1</v>
      </c>
      <c r="AK1360" s="26">
        <f t="shared" ca="1" si="596"/>
        <v>0</v>
      </c>
      <c r="AL1360" s="26">
        <f t="shared" ca="1" si="597"/>
        <v>0</v>
      </c>
      <c r="AM1360" s="26">
        <f t="shared" ca="1" si="598"/>
        <v>0</v>
      </c>
      <c r="AN1360" s="26">
        <f ca="1">IF(AM1360=0,0,COUNTIF($AM$19:AM1360,C1360*10+1))</f>
        <v>0</v>
      </c>
      <c r="AO1360" s="21">
        <f t="shared" ca="1" si="599"/>
        <v>0</v>
      </c>
      <c r="AP1360" s="33">
        <f t="shared" ca="1" si="600"/>
        <v>0</v>
      </c>
      <c r="AQ1360" s="24"/>
      <c r="AR1360" s="155">
        <f ca="1">ROUND(Zsfg!$C$11/'Z1'!$AL$2120*'Z1'!AL1360,0)</f>
        <v>0</v>
      </c>
      <c r="AS1360" s="26">
        <f t="shared" ca="1" si="602"/>
        <v>0</v>
      </c>
      <c r="AT1360" s="26">
        <f ca="1">IF(AS1360=0,0,COUNTIF($AS$19:AS1360,C1360*10+1))</f>
        <v>0</v>
      </c>
      <c r="AU1360" s="21">
        <f t="shared" ca="1" si="603"/>
        <v>0</v>
      </c>
      <c r="AV1360" s="33">
        <f t="shared" ca="1" si="601"/>
        <v>0</v>
      </c>
    </row>
    <row r="1361" spans="1:48" x14ac:dyDescent="0.2">
      <c r="A1361" s="15">
        <f>Daten!A1361</f>
        <v>50315</v>
      </c>
      <c r="B1361" s="8" t="str">
        <f>Daten!B1361</f>
        <v>Großgmain</v>
      </c>
      <c r="C1361" s="15">
        <f t="shared" si="576"/>
        <v>5</v>
      </c>
      <c r="D1361" s="10">
        <f>Daten!D1361</f>
        <v>0</v>
      </c>
      <c r="E1361" s="9">
        <f>Daten!E1361</f>
        <v>2611</v>
      </c>
      <c r="F1361" s="9">
        <f>Daten!F1361</f>
        <v>2541</v>
      </c>
      <c r="G1361" s="27">
        <f t="shared" si="577"/>
        <v>70</v>
      </c>
      <c r="H1361" s="29">
        <f t="shared" si="578"/>
        <v>2.7548209366391185E-2</v>
      </c>
      <c r="I1361" s="21">
        <f t="shared" si="579"/>
        <v>40.779141547097652</v>
      </c>
      <c r="J1361" s="21">
        <f t="shared" si="580"/>
        <v>29.220858452902348</v>
      </c>
      <c r="K1361" s="27">
        <f t="shared" si="581"/>
        <v>-14610.429226451175</v>
      </c>
      <c r="L1361" s="16">
        <f>Daten!G1361</f>
        <v>412</v>
      </c>
      <c r="M1361" s="16">
        <f>Daten!H1361</f>
        <v>1620</v>
      </c>
      <c r="N1361" s="16">
        <f>Daten!I1361</f>
        <v>579</v>
      </c>
      <c r="O1361" s="28">
        <f t="shared" si="582"/>
        <v>0.61172839506172838</v>
      </c>
      <c r="P1361" s="16">
        <f t="shared" si="583"/>
        <v>889.43749339457759</v>
      </c>
      <c r="Q1361" s="21">
        <f t="shared" si="584"/>
        <v>101.56250660542241</v>
      </c>
      <c r="R1361" s="27">
        <f t="shared" si="585"/>
        <v>20312.501321084485</v>
      </c>
      <c r="S1361" s="9">
        <f ca="1">Daten!K1361</f>
        <v>11059</v>
      </c>
      <c r="T1361" s="9">
        <f ca="1">Daten!L1361</f>
        <v>258375</v>
      </c>
      <c r="U1361" s="9">
        <f ca="1">Daten!M1361</f>
        <v>428331</v>
      </c>
      <c r="V1361" s="9">
        <f ca="1">Daten!N1361</f>
        <v>500</v>
      </c>
      <c r="W1361" s="9">
        <f ca="1">Daten!O1361</f>
        <v>500</v>
      </c>
      <c r="X1361" s="23">
        <f t="shared" ca="1" si="586"/>
        <v>697765</v>
      </c>
      <c r="Y1361" s="9">
        <f t="shared" ca="1" si="587"/>
        <v>889114.60638366477</v>
      </c>
      <c r="Z1361" s="21">
        <f t="shared" ca="1" si="588"/>
        <v>-191349.60638366477</v>
      </c>
      <c r="AA1361" s="27">
        <f t="shared" ca="1" si="589"/>
        <v>19134.960638366476</v>
      </c>
      <c r="AB1361" s="32">
        <f t="shared" ca="1" si="590"/>
        <v>24837.032732999785</v>
      </c>
      <c r="AC1361" s="31">
        <f t="shared" ca="1" si="591"/>
        <v>24837.032732999785</v>
      </c>
      <c r="AG1361" s="26">
        <f t="shared" ca="1" si="592"/>
        <v>-14610.429226451175</v>
      </c>
      <c r="AH1361" s="26">
        <f t="shared" ca="1" si="593"/>
        <v>19134.960638366476</v>
      </c>
      <c r="AI1361" s="26">
        <f t="shared" ca="1" si="594"/>
        <v>4524.5314119153009</v>
      </c>
      <c r="AJ1361" s="26">
        <f t="shared" ca="1" si="595"/>
        <v>1</v>
      </c>
      <c r="AK1361" s="26">
        <f t="shared" ca="1" si="596"/>
        <v>0</v>
      </c>
      <c r="AL1361" s="26">
        <f t="shared" ca="1" si="597"/>
        <v>0</v>
      </c>
      <c r="AM1361" s="26">
        <f t="shared" ca="1" si="598"/>
        <v>0</v>
      </c>
      <c r="AN1361" s="26">
        <f ca="1">IF(AM1361=0,0,COUNTIF($AM$19:AM1361,C1361*10+1))</f>
        <v>0</v>
      </c>
      <c r="AO1361" s="21">
        <f t="shared" ca="1" si="599"/>
        <v>0</v>
      </c>
      <c r="AP1361" s="33">
        <f t="shared" ca="1" si="600"/>
        <v>0</v>
      </c>
      <c r="AQ1361" s="24"/>
      <c r="AR1361" s="155">
        <f ca="1">ROUND(Zsfg!$C$11/'Z1'!$AL$2120*'Z1'!AL1361,0)</f>
        <v>0</v>
      </c>
      <c r="AS1361" s="26">
        <f t="shared" ca="1" si="602"/>
        <v>0</v>
      </c>
      <c r="AT1361" s="26">
        <f ca="1">IF(AS1361=0,0,COUNTIF($AS$19:AS1361,C1361*10+1))</f>
        <v>0</v>
      </c>
      <c r="AU1361" s="21">
        <f t="shared" ca="1" si="603"/>
        <v>0</v>
      </c>
      <c r="AV1361" s="33">
        <f t="shared" ca="1" si="601"/>
        <v>0</v>
      </c>
    </row>
    <row r="1362" spans="1:48" x14ac:dyDescent="0.2">
      <c r="A1362" s="15">
        <f>Daten!A1362</f>
        <v>50316</v>
      </c>
      <c r="B1362" s="8" t="str">
        <f>Daten!B1362</f>
        <v>Hallwang</v>
      </c>
      <c r="C1362" s="15">
        <f t="shared" si="576"/>
        <v>5</v>
      </c>
      <c r="D1362" s="10">
        <f>Daten!D1362</f>
        <v>0</v>
      </c>
      <c r="E1362" s="9">
        <f>Daten!E1362</f>
        <v>4240</v>
      </c>
      <c r="F1362" s="9">
        <f>Daten!F1362</f>
        <v>3998</v>
      </c>
      <c r="G1362" s="27">
        <f t="shared" si="577"/>
        <v>242</v>
      </c>
      <c r="H1362" s="29">
        <f t="shared" si="578"/>
        <v>6.0530265132566284E-2</v>
      </c>
      <c r="I1362" s="21">
        <f t="shared" si="579"/>
        <v>64.161750454662098</v>
      </c>
      <c r="J1362" s="21">
        <f t="shared" si="580"/>
        <v>177.8382495453379</v>
      </c>
      <c r="K1362" s="27">
        <f t="shared" si="581"/>
        <v>-88919.124772668947</v>
      </c>
      <c r="L1362" s="16">
        <f>Daten!G1362</f>
        <v>644</v>
      </c>
      <c r="M1362" s="16">
        <f>Daten!H1362</f>
        <v>2807</v>
      </c>
      <c r="N1362" s="16">
        <f>Daten!I1362</f>
        <v>789</v>
      </c>
      <c r="O1362" s="28">
        <f t="shared" si="582"/>
        <v>0.51050944068400428</v>
      </c>
      <c r="P1362" s="16">
        <f t="shared" si="583"/>
        <v>1541.1426197275182</v>
      </c>
      <c r="Q1362" s="21">
        <f t="shared" si="584"/>
        <v>-108.14261972751819</v>
      </c>
      <c r="R1362" s="27">
        <f t="shared" si="585"/>
        <v>-21628.523945503639</v>
      </c>
      <c r="S1362" s="9">
        <f ca="1">Daten!K1362</f>
        <v>6523</v>
      </c>
      <c r="T1362" s="9">
        <f ca="1">Daten!L1362</f>
        <v>372909</v>
      </c>
      <c r="U1362" s="9">
        <f ca="1">Daten!M1362</f>
        <v>1895043</v>
      </c>
      <c r="V1362" s="9">
        <f ca="1">Daten!N1362</f>
        <v>500</v>
      </c>
      <c r="W1362" s="9">
        <f ca="1">Daten!O1362</f>
        <v>500</v>
      </c>
      <c r="X1362" s="23">
        <f t="shared" ca="1" si="586"/>
        <v>2274475</v>
      </c>
      <c r="Y1362" s="9">
        <f t="shared" ca="1" si="587"/>
        <v>1443832.2217796778</v>
      </c>
      <c r="Z1362" s="21">
        <f t="shared" ca="1" si="588"/>
        <v>830642.77822032222</v>
      </c>
      <c r="AA1362" s="27">
        <f t="shared" ca="1" si="589"/>
        <v>-83064.277822032222</v>
      </c>
      <c r="AB1362" s="32">
        <f t="shared" ca="1" si="590"/>
        <v>-193611.92654020479</v>
      </c>
      <c r="AC1362" s="31">
        <f t="shared" ca="1" si="591"/>
        <v>0</v>
      </c>
      <c r="AG1362" s="26">
        <f t="shared" ca="1" si="592"/>
        <v>0</v>
      </c>
      <c r="AH1362" s="26">
        <f t="shared" ca="1" si="593"/>
        <v>0</v>
      </c>
      <c r="AI1362" s="26">
        <f t="shared" ca="1" si="594"/>
        <v>0</v>
      </c>
      <c r="AJ1362" s="26">
        <f t="shared" ca="1" si="595"/>
        <v>1</v>
      </c>
      <c r="AK1362" s="26">
        <f t="shared" ca="1" si="596"/>
        <v>0</v>
      </c>
      <c r="AL1362" s="26">
        <f t="shared" ca="1" si="597"/>
        <v>0</v>
      </c>
      <c r="AM1362" s="26">
        <f t="shared" ca="1" si="598"/>
        <v>0</v>
      </c>
      <c r="AN1362" s="26">
        <f ca="1">IF(AM1362=0,0,COUNTIF($AM$19:AM1362,C1362*10+1))</f>
        <v>0</v>
      </c>
      <c r="AO1362" s="21">
        <f t="shared" ca="1" si="599"/>
        <v>0</v>
      </c>
      <c r="AP1362" s="33">
        <f t="shared" ca="1" si="600"/>
        <v>0</v>
      </c>
      <c r="AQ1362" s="24"/>
      <c r="AR1362" s="155">
        <f ca="1">ROUND(Zsfg!$C$11/'Z1'!$AL$2120*'Z1'!AL1362,0)</f>
        <v>0</v>
      </c>
      <c r="AS1362" s="26">
        <f t="shared" ca="1" si="602"/>
        <v>0</v>
      </c>
      <c r="AT1362" s="26">
        <f ca="1">IF(AS1362=0,0,COUNTIF($AS$19:AS1362,C1362*10+1))</f>
        <v>0</v>
      </c>
      <c r="AU1362" s="21">
        <f t="shared" ca="1" si="603"/>
        <v>0</v>
      </c>
      <c r="AV1362" s="33">
        <f t="shared" ca="1" si="601"/>
        <v>0</v>
      </c>
    </row>
    <row r="1363" spans="1:48" x14ac:dyDescent="0.2">
      <c r="A1363" s="15">
        <f>Daten!A1363</f>
        <v>50317</v>
      </c>
      <c r="B1363" s="8" t="str">
        <f>Daten!B1363</f>
        <v>Henndorf am Wallersee</v>
      </c>
      <c r="C1363" s="15">
        <f t="shared" ref="C1363:C1426" si="604">INT(A1363/10000)</f>
        <v>5</v>
      </c>
      <c r="D1363" s="10">
        <f>Daten!D1363</f>
        <v>0</v>
      </c>
      <c r="E1363" s="9">
        <f>Daten!E1363</f>
        <v>4934</v>
      </c>
      <c r="F1363" s="9">
        <f>Daten!F1363</f>
        <v>4814</v>
      </c>
      <c r="G1363" s="27">
        <f t="shared" ref="G1363:G1426" si="605">E1363-F1363</f>
        <v>120</v>
      </c>
      <c r="H1363" s="29">
        <f t="shared" ref="H1363:H1426" si="606">G1363/F1363</f>
        <v>2.4927295388450354E-2</v>
      </c>
      <c r="I1363" s="21">
        <f t="shared" ref="I1363:I1426" si="607">F1363*$I$6</f>
        <v>77.257295319845767</v>
      </c>
      <c r="J1363" s="21">
        <f t="shared" ref="J1363:J1426" si="608">G1363-I1363</f>
        <v>42.742704680154233</v>
      </c>
      <c r="K1363" s="27">
        <f t="shared" ref="K1363:K1426" si="609">-J1363*$K$5</f>
        <v>-21371.352340077116</v>
      </c>
      <c r="L1363" s="16">
        <f>Daten!G1363</f>
        <v>785</v>
      </c>
      <c r="M1363" s="16">
        <f>Daten!H1363</f>
        <v>3286</v>
      </c>
      <c r="N1363" s="16">
        <f>Daten!I1363</f>
        <v>863</v>
      </c>
      <c r="O1363" s="28">
        <f t="shared" ref="O1363:O1426" si="610">(L1363+N1363)/M1363</f>
        <v>0.50152160681679858</v>
      </c>
      <c r="P1363" s="16">
        <f t="shared" ref="P1363:P1426" si="611">M1363*$P$6</f>
        <v>1804.1306193176431</v>
      </c>
      <c r="Q1363" s="21">
        <f t="shared" ref="Q1363:Q1426" si="612">L1363+N1363-P1363</f>
        <v>-156.1306193176431</v>
      </c>
      <c r="R1363" s="27">
        <f t="shared" ref="R1363:R1426" si="613">Q1363*$R$5</f>
        <v>-31226.123863528621</v>
      </c>
      <c r="S1363" s="9">
        <f ca="1">Daten!K1363</f>
        <v>13901</v>
      </c>
      <c r="T1363" s="9">
        <f ca="1">Daten!L1363</f>
        <v>444334</v>
      </c>
      <c r="U1363" s="9">
        <f ca="1">Daten!M1363</f>
        <v>1383185</v>
      </c>
      <c r="V1363" s="9">
        <f ca="1">Daten!N1363</f>
        <v>500</v>
      </c>
      <c r="W1363" s="9">
        <f ca="1">Daten!O1363</f>
        <v>500</v>
      </c>
      <c r="X1363" s="23">
        <f t="shared" ref="X1363:X1426" ca="1" si="614">S1363/V1363*500+T1363/W1363*500+U1363</f>
        <v>1841420</v>
      </c>
      <c r="Y1363" s="9">
        <f t="shared" ref="Y1363:Y1426" ca="1" si="615">E1363*$Y$6</f>
        <v>1680157.5901558797</v>
      </c>
      <c r="Z1363" s="21">
        <f t="shared" ref="Z1363:Z1426" ca="1" si="616">X1363-Y1363</f>
        <v>161262.40984412027</v>
      </c>
      <c r="AA1363" s="27">
        <f t="shared" ref="AA1363:AA1426" ca="1" si="617">-Z1363*$AA$5</f>
        <v>-16126.240984412027</v>
      </c>
      <c r="AB1363" s="32">
        <f t="shared" ref="AB1363:AB1426" ca="1" si="618">K1363+R1363+AA1363</f>
        <v>-68723.717188017763</v>
      </c>
      <c r="AC1363" s="31">
        <f t="shared" ref="AC1363:AC1426" ca="1" si="619">MAX(0,AB1363)</f>
        <v>0</v>
      </c>
      <c r="AG1363" s="26">
        <f t="shared" ref="AG1363:AG1426" ca="1" si="620">IF(AB1363&gt;0,K1363,0)</f>
        <v>0</v>
      </c>
      <c r="AH1363" s="26">
        <f t="shared" ref="AH1363:AH1426" ca="1" si="621">IF(AB1363&gt;0,AA1363,0)</f>
        <v>0</v>
      </c>
      <c r="AI1363" s="26">
        <f t="shared" ref="AI1363:AI1426" ca="1" si="622">AG1363+AH1363</f>
        <v>0</v>
      </c>
      <c r="AJ1363" s="26">
        <f t="shared" ref="AJ1363:AJ1426" ca="1" si="623">IF(AND(V1363=500,W1363=500),1,0)</f>
        <v>1</v>
      </c>
      <c r="AK1363" s="26">
        <f t="shared" ref="AK1363:AK1426" ca="1" si="624">IF(AND(AJ1363=1,AI1363&gt;=E1363*$AK$5),AI1363,0)</f>
        <v>0</v>
      </c>
      <c r="AL1363" s="26">
        <f t="shared" ref="AL1363:AL1426" ca="1" si="625">IF(OFFSET($AK$6,C1363,0)=0,0,ROUND(AK1363*OFFSET($AF$6,C1363,0)/OFFSET($AK$6,C1363,0),0))</f>
        <v>0</v>
      </c>
      <c r="AM1363" s="26">
        <f t="shared" ref="AM1363:AM1426" ca="1" si="626">IF(AL1363&gt;0,C1363*10+1,0)</f>
        <v>0</v>
      </c>
      <c r="AN1363" s="26">
        <f ca="1">IF(AM1363=0,0,COUNTIF($AM$19:AM1363,C1363*10+1))</f>
        <v>0</v>
      </c>
      <c r="AO1363" s="21">
        <f t="shared" ref="AO1363:AO1426" ca="1" si="627">IF(AN1363=1,OFFSET($AF$6,C1363,0)-OFFSET($AL$6,C1363,0),0)</f>
        <v>0</v>
      </c>
      <c r="AP1363" s="33">
        <f t="shared" ref="AP1363:AP1426" ca="1" si="628">AL1363+AO1363</f>
        <v>0</v>
      </c>
      <c r="AQ1363" s="24"/>
      <c r="AR1363" s="155">
        <f ca="1">ROUND(Zsfg!$C$11/'Z1'!$AL$2120*'Z1'!AL1363,0)</f>
        <v>0</v>
      </c>
      <c r="AS1363" s="26">
        <f t="shared" ca="1" si="602"/>
        <v>0</v>
      </c>
      <c r="AT1363" s="26">
        <f ca="1">IF(AS1363=0,0,COUNTIF($AS$19:AS1363,C1363*10+1))</f>
        <v>0</v>
      </c>
      <c r="AU1363" s="21">
        <f t="shared" ca="1" si="603"/>
        <v>0</v>
      </c>
      <c r="AV1363" s="33">
        <f t="shared" ref="AV1363:AV1426" ca="1" si="629">AR1363+AU1363</f>
        <v>0</v>
      </c>
    </row>
    <row r="1364" spans="1:48" x14ac:dyDescent="0.2">
      <c r="A1364" s="15">
        <f>Daten!A1364</f>
        <v>50318</v>
      </c>
      <c r="B1364" s="8" t="str">
        <f>Daten!B1364</f>
        <v>Hintersee</v>
      </c>
      <c r="C1364" s="15">
        <f t="shared" si="604"/>
        <v>5</v>
      </c>
      <c r="D1364" s="10">
        <f>Daten!D1364</f>
        <v>0</v>
      </c>
      <c r="E1364" s="9">
        <f>Daten!E1364</f>
        <v>450</v>
      </c>
      <c r="F1364" s="9">
        <f>Daten!F1364</f>
        <v>441</v>
      </c>
      <c r="G1364" s="27">
        <f t="shared" si="605"/>
        <v>9</v>
      </c>
      <c r="H1364" s="29">
        <f t="shared" si="606"/>
        <v>2.0408163265306121E-2</v>
      </c>
      <c r="I1364" s="21">
        <f t="shared" si="607"/>
        <v>7.0773716734632286</v>
      </c>
      <c r="J1364" s="21">
        <f t="shared" si="608"/>
        <v>1.9226283265367714</v>
      </c>
      <c r="K1364" s="27">
        <f t="shared" si="609"/>
        <v>-961.31416326838576</v>
      </c>
      <c r="L1364" s="16">
        <f>Daten!G1364</f>
        <v>66</v>
      </c>
      <c r="M1364" s="16">
        <f>Daten!H1364</f>
        <v>323</v>
      </c>
      <c r="N1364" s="16">
        <f>Daten!I1364</f>
        <v>61</v>
      </c>
      <c r="O1364" s="28">
        <f t="shared" si="610"/>
        <v>0.39318885448916407</v>
      </c>
      <c r="P1364" s="16">
        <f t="shared" si="611"/>
        <v>177.33846318916579</v>
      </c>
      <c r="Q1364" s="21">
        <f t="shared" si="612"/>
        <v>-50.338463189165793</v>
      </c>
      <c r="R1364" s="27">
        <f t="shared" si="613"/>
        <v>-10067.692637833159</v>
      </c>
      <c r="S1364" s="9">
        <f ca="1">Daten!K1364</f>
        <v>8673</v>
      </c>
      <c r="T1364" s="9">
        <f ca="1">Daten!L1364</f>
        <v>24301</v>
      </c>
      <c r="U1364" s="9">
        <f ca="1">Daten!M1364</f>
        <v>40433</v>
      </c>
      <c r="V1364" s="9">
        <f ca="1">Daten!N1364</f>
        <v>500</v>
      </c>
      <c r="W1364" s="9">
        <f ca="1">Daten!O1364</f>
        <v>500</v>
      </c>
      <c r="X1364" s="23">
        <f t="shared" ca="1" si="614"/>
        <v>73407</v>
      </c>
      <c r="Y1364" s="9">
        <f t="shared" ca="1" si="615"/>
        <v>153236.91033039032</v>
      </c>
      <c r="Z1364" s="21">
        <f t="shared" ca="1" si="616"/>
        <v>-79829.910330390325</v>
      </c>
      <c r="AA1364" s="27">
        <f t="shared" ca="1" si="617"/>
        <v>7982.991033039033</v>
      </c>
      <c r="AB1364" s="32">
        <f t="shared" ca="1" si="618"/>
        <v>-3046.0157680625116</v>
      </c>
      <c r="AC1364" s="31">
        <f t="shared" ca="1" si="619"/>
        <v>0</v>
      </c>
      <c r="AG1364" s="26">
        <f t="shared" ca="1" si="620"/>
        <v>0</v>
      </c>
      <c r="AH1364" s="26">
        <f t="shared" ca="1" si="621"/>
        <v>0</v>
      </c>
      <c r="AI1364" s="26">
        <f t="shared" ca="1" si="622"/>
        <v>0</v>
      </c>
      <c r="AJ1364" s="26">
        <f t="shared" ca="1" si="623"/>
        <v>1</v>
      </c>
      <c r="AK1364" s="26">
        <f t="shared" ca="1" si="624"/>
        <v>0</v>
      </c>
      <c r="AL1364" s="26">
        <f t="shared" ca="1" si="625"/>
        <v>0</v>
      </c>
      <c r="AM1364" s="26">
        <f t="shared" ca="1" si="626"/>
        <v>0</v>
      </c>
      <c r="AN1364" s="26">
        <f ca="1">IF(AM1364=0,0,COUNTIF($AM$19:AM1364,C1364*10+1))</f>
        <v>0</v>
      </c>
      <c r="AO1364" s="21">
        <f t="shared" ca="1" si="627"/>
        <v>0</v>
      </c>
      <c r="AP1364" s="33">
        <f t="shared" ca="1" si="628"/>
        <v>0</v>
      </c>
      <c r="AQ1364" s="24"/>
      <c r="AR1364" s="155">
        <f ca="1">ROUND(Zsfg!$C$11/'Z1'!$AL$2120*'Z1'!AL1364,0)</f>
        <v>0</v>
      </c>
      <c r="AS1364" s="26">
        <f t="shared" ref="AS1364:AS1427" ca="1" si="630">IF(AR1364&gt;0,C1364*10+1,0)</f>
        <v>0</v>
      </c>
      <c r="AT1364" s="26">
        <f ca="1">IF(AS1364=0,0,COUNTIF($AS$19:AS1364,C1364*10+1))</f>
        <v>0</v>
      </c>
      <c r="AU1364" s="21">
        <f t="shared" ref="AU1364:AU1427" ca="1" si="631">IF(AT1364=1,OFFSET($AQ$6,C1364,0)-OFFSET($AR$6,C1364,0),0)</f>
        <v>0</v>
      </c>
      <c r="AV1364" s="33">
        <f t="shared" ca="1" si="629"/>
        <v>0</v>
      </c>
    </row>
    <row r="1365" spans="1:48" x14ac:dyDescent="0.2">
      <c r="A1365" s="15">
        <f>Daten!A1365</f>
        <v>50319</v>
      </c>
      <c r="B1365" s="8" t="str">
        <f>Daten!B1365</f>
        <v>Hof bei Salzburg</v>
      </c>
      <c r="C1365" s="15">
        <f t="shared" si="604"/>
        <v>5</v>
      </c>
      <c r="D1365" s="10">
        <f>Daten!D1365</f>
        <v>0</v>
      </c>
      <c r="E1365" s="9">
        <f>Daten!E1365</f>
        <v>3603</v>
      </c>
      <c r="F1365" s="9">
        <f>Daten!F1365</f>
        <v>3393</v>
      </c>
      <c r="G1365" s="27">
        <f t="shared" si="605"/>
        <v>210</v>
      </c>
      <c r="H1365" s="29">
        <f t="shared" si="606"/>
        <v>6.1892130857648102E-2</v>
      </c>
      <c r="I1365" s="21">
        <f t="shared" si="607"/>
        <v>54.45243103868647</v>
      </c>
      <c r="J1365" s="21">
        <f t="shared" si="608"/>
        <v>155.54756896131352</v>
      </c>
      <c r="K1365" s="27">
        <f t="shared" si="609"/>
        <v>-77773.784480656759</v>
      </c>
      <c r="L1365" s="16">
        <f>Daten!G1365</f>
        <v>560</v>
      </c>
      <c r="M1365" s="16">
        <f>Daten!H1365</f>
        <v>2353</v>
      </c>
      <c r="N1365" s="16">
        <f>Daten!I1365</f>
        <v>690</v>
      </c>
      <c r="O1365" s="28">
        <f t="shared" si="610"/>
        <v>0.53123671908202297</v>
      </c>
      <c r="P1365" s="16">
        <f t="shared" si="611"/>
        <v>1291.8805073811366</v>
      </c>
      <c r="Q1365" s="21">
        <f t="shared" si="612"/>
        <v>-41.880507381136567</v>
      </c>
      <c r="R1365" s="27">
        <f t="shared" si="613"/>
        <v>-8376.1014762273135</v>
      </c>
      <c r="S1365" s="9">
        <f ca="1">Daten!K1365</f>
        <v>6381</v>
      </c>
      <c r="T1365" s="9">
        <f ca="1">Daten!L1365</f>
        <v>368334</v>
      </c>
      <c r="U1365" s="9">
        <f ca="1">Daten!M1365</f>
        <v>1126339</v>
      </c>
      <c r="V1365" s="9">
        <f ca="1">Daten!N1365</f>
        <v>500</v>
      </c>
      <c r="W1365" s="9">
        <f ca="1">Daten!O1365</f>
        <v>500</v>
      </c>
      <c r="X1365" s="23">
        <f t="shared" ca="1" si="614"/>
        <v>1501054</v>
      </c>
      <c r="Y1365" s="9">
        <f t="shared" ca="1" si="615"/>
        <v>1226916.8620453251</v>
      </c>
      <c r="Z1365" s="21">
        <f t="shared" ca="1" si="616"/>
        <v>274137.13795467489</v>
      </c>
      <c r="AA1365" s="27">
        <f t="shared" ca="1" si="617"/>
        <v>-27413.713795467491</v>
      </c>
      <c r="AB1365" s="32">
        <f t="shared" ca="1" si="618"/>
        <v>-113563.59975235155</v>
      </c>
      <c r="AC1365" s="31">
        <f t="shared" ca="1" si="619"/>
        <v>0</v>
      </c>
      <c r="AG1365" s="26">
        <f t="shared" ca="1" si="620"/>
        <v>0</v>
      </c>
      <c r="AH1365" s="26">
        <f t="shared" ca="1" si="621"/>
        <v>0</v>
      </c>
      <c r="AI1365" s="26">
        <f t="shared" ca="1" si="622"/>
        <v>0</v>
      </c>
      <c r="AJ1365" s="26">
        <f t="shared" ca="1" si="623"/>
        <v>1</v>
      </c>
      <c r="AK1365" s="26">
        <f t="shared" ca="1" si="624"/>
        <v>0</v>
      </c>
      <c r="AL1365" s="26">
        <f t="shared" ca="1" si="625"/>
        <v>0</v>
      </c>
      <c r="AM1365" s="26">
        <f t="shared" ca="1" si="626"/>
        <v>0</v>
      </c>
      <c r="AN1365" s="26">
        <f ca="1">IF(AM1365=0,0,COUNTIF($AM$19:AM1365,C1365*10+1))</f>
        <v>0</v>
      </c>
      <c r="AO1365" s="21">
        <f t="shared" ca="1" si="627"/>
        <v>0</v>
      </c>
      <c r="AP1365" s="33">
        <f t="shared" ca="1" si="628"/>
        <v>0</v>
      </c>
      <c r="AQ1365" s="24"/>
      <c r="AR1365" s="155">
        <f ca="1">ROUND(Zsfg!$C$11/'Z1'!$AL$2120*'Z1'!AL1365,0)</f>
        <v>0</v>
      </c>
      <c r="AS1365" s="26">
        <f t="shared" ca="1" si="630"/>
        <v>0</v>
      </c>
      <c r="AT1365" s="26">
        <f ca="1">IF(AS1365=0,0,COUNTIF($AS$19:AS1365,C1365*10+1))</f>
        <v>0</v>
      </c>
      <c r="AU1365" s="21">
        <f t="shared" ca="1" si="631"/>
        <v>0</v>
      </c>
      <c r="AV1365" s="33">
        <f t="shared" ca="1" si="629"/>
        <v>0</v>
      </c>
    </row>
    <row r="1366" spans="1:48" x14ac:dyDescent="0.2">
      <c r="A1366" s="15">
        <f>Daten!A1366</f>
        <v>50320</v>
      </c>
      <c r="B1366" s="8" t="str">
        <f>Daten!B1366</f>
        <v>Köstendorf</v>
      </c>
      <c r="C1366" s="15">
        <f t="shared" si="604"/>
        <v>5</v>
      </c>
      <c r="D1366" s="10">
        <f>Daten!D1366</f>
        <v>0</v>
      </c>
      <c r="E1366" s="9">
        <f>Daten!E1366</f>
        <v>2661</v>
      </c>
      <c r="F1366" s="9">
        <f>Daten!F1366</f>
        <v>2535</v>
      </c>
      <c r="G1366" s="27">
        <f t="shared" si="605"/>
        <v>126</v>
      </c>
      <c r="H1366" s="29">
        <f t="shared" si="606"/>
        <v>4.9704142011834318E-2</v>
      </c>
      <c r="I1366" s="21">
        <f t="shared" si="607"/>
        <v>40.682850776030122</v>
      </c>
      <c r="J1366" s="21">
        <f t="shared" si="608"/>
        <v>85.317149223969878</v>
      </c>
      <c r="K1366" s="27">
        <f t="shared" si="609"/>
        <v>-42658.574611984935</v>
      </c>
      <c r="L1366" s="16">
        <f>Daten!G1366</f>
        <v>440</v>
      </c>
      <c r="M1366" s="16">
        <f>Daten!H1366</f>
        <v>1753</v>
      </c>
      <c r="N1366" s="16">
        <f>Daten!I1366</f>
        <v>468</v>
      </c>
      <c r="O1366" s="28">
        <f t="shared" si="610"/>
        <v>0.517969195664575</v>
      </c>
      <c r="P1366" s="16">
        <f t="shared" si="611"/>
        <v>962.4592135312929</v>
      </c>
      <c r="Q1366" s="21">
        <f t="shared" si="612"/>
        <v>-54.459213531292903</v>
      </c>
      <c r="R1366" s="27">
        <f t="shared" si="613"/>
        <v>-10891.84270625858</v>
      </c>
      <c r="S1366" s="9">
        <f ca="1">Daten!K1366</f>
        <v>15357</v>
      </c>
      <c r="T1366" s="9">
        <f ca="1">Daten!L1366</f>
        <v>166588</v>
      </c>
      <c r="U1366" s="9">
        <f ca="1">Daten!M1366</f>
        <v>1075192</v>
      </c>
      <c r="V1366" s="9">
        <f ca="1">Daten!N1366</f>
        <v>500</v>
      </c>
      <c r="W1366" s="9">
        <f ca="1">Daten!O1366</f>
        <v>500</v>
      </c>
      <c r="X1366" s="23">
        <f t="shared" ca="1" si="614"/>
        <v>1257137</v>
      </c>
      <c r="Y1366" s="9">
        <f t="shared" ca="1" si="615"/>
        <v>906140.92975370807</v>
      </c>
      <c r="Z1366" s="21">
        <f t="shared" ca="1" si="616"/>
        <v>350996.07024629193</v>
      </c>
      <c r="AA1366" s="27">
        <f t="shared" ca="1" si="617"/>
        <v>-35099.607024629193</v>
      </c>
      <c r="AB1366" s="32">
        <f t="shared" ca="1" si="618"/>
        <v>-88650.024342872712</v>
      </c>
      <c r="AC1366" s="31">
        <f t="shared" ca="1" si="619"/>
        <v>0</v>
      </c>
      <c r="AG1366" s="26">
        <f t="shared" ca="1" si="620"/>
        <v>0</v>
      </c>
      <c r="AH1366" s="26">
        <f t="shared" ca="1" si="621"/>
        <v>0</v>
      </c>
      <c r="AI1366" s="26">
        <f t="shared" ca="1" si="622"/>
        <v>0</v>
      </c>
      <c r="AJ1366" s="26">
        <f t="shared" ca="1" si="623"/>
        <v>1</v>
      </c>
      <c r="AK1366" s="26">
        <f t="shared" ca="1" si="624"/>
        <v>0</v>
      </c>
      <c r="AL1366" s="26">
        <f t="shared" ca="1" si="625"/>
        <v>0</v>
      </c>
      <c r="AM1366" s="26">
        <f t="shared" ca="1" si="626"/>
        <v>0</v>
      </c>
      <c r="AN1366" s="26">
        <f ca="1">IF(AM1366=0,0,COUNTIF($AM$19:AM1366,C1366*10+1))</f>
        <v>0</v>
      </c>
      <c r="AO1366" s="21">
        <f t="shared" ca="1" si="627"/>
        <v>0</v>
      </c>
      <c r="AP1366" s="33">
        <f t="shared" ca="1" si="628"/>
        <v>0</v>
      </c>
      <c r="AQ1366" s="24"/>
      <c r="AR1366" s="155">
        <f ca="1">ROUND(Zsfg!$C$11/'Z1'!$AL$2120*'Z1'!AL1366,0)</f>
        <v>0</v>
      </c>
      <c r="AS1366" s="26">
        <f t="shared" ca="1" si="630"/>
        <v>0</v>
      </c>
      <c r="AT1366" s="26">
        <f ca="1">IF(AS1366=0,0,COUNTIF($AS$19:AS1366,C1366*10+1))</f>
        <v>0</v>
      </c>
      <c r="AU1366" s="21">
        <f t="shared" ca="1" si="631"/>
        <v>0</v>
      </c>
      <c r="AV1366" s="33">
        <f t="shared" ca="1" si="629"/>
        <v>0</v>
      </c>
    </row>
    <row r="1367" spans="1:48" x14ac:dyDescent="0.2">
      <c r="A1367" s="15">
        <f>Daten!A1367</f>
        <v>50321</v>
      </c>
      <c r="B1367" s="8" t="str">
        <f>Daten!B1367</f>
        <v>Koppl</v>
      </c>
      <c r="C1367" s="15">
        <f t="shared" si="604"/>
        <v>5</v>
      </c>
      <c r="D1367" s="10">
        <f>Daten!D1367</f>
        <v>0</v>
      </c>
      <c r="E1367" s="9">
        <f>Daten!E1367</f>
        <v>3546</v>
      </c>
      <c r="F1367" s="9">
        <f>Daten!F1367</f>
        <v>3331</v>
      </c>
      <c r="G1367" s="27">
        <f t="shared" si="605"/>
        <v>215</v>
      </c>
      <c r="H1367" s="29">
        <f t="shared" si="606"/>
        <v>6.4545181627139001E-2</v>
      </c>
      <c r="I1367" s="21">
        <f t="shared" si="607"/>
        <v>53.457426404322028</v>
      </c>
      <c r="J1367" s="21">
        <f t="shared" si="608"/>
        <v>161.54257359567796</v>
      </c>
      <c r="K1367" s="27">
        <f t="shared" si="609"/>
        <v>-80771.286797838984</v>
      </c>
      <c r="L1367" s="16">
        <f>Daten!G1367</f>
        <v>593</v>
      </c>
      <c r="M1367" s="16">
        <f>Daten!H1367</f>
        <v>2425</v>
      </c>
      <c r="N1367" s="16">
        <f>Daten!I1367</f>
        <v>528</v>
      </c>
      <c r="O1367" s="28">
        <f t="shared" si="610"/>
        <v>0.4622680412371134</v>
      </c>
      <c r="P1367" s="16">
        <f t="shared" si="611"/>
        <v>1331.4110626431177</v>
      </c>
      <c r="Q1367" s="21">
        <f t="shared" si="612"/>
        <v>-210.4110626431177</v>
      </c>
      <c r="R1367" s="27">
        <f t="shared" si="613"/>
        <v>-42082.212528623539</v>
      </c>
      <c r="S1367" s="9">
        <f ca="1">Daten!K1367</f>
        <v>7510</v>
      </c>
      <c r="T1367" s="9">
        <f ca="1">Daten!L1367</f>
        <v>284968</v>
      </c>
      <c r="U1367" s="9">
        <f ca="1">Daten!M1367</f>
        <v>670180</v>
      </c>
      <c r="V1367" s="9">
        <f ca="1">Daten!N1367</f>
        <v>500</v>
      </c>
      <c r="W1367" s="9">
        <f ca="1">Daten!O1367</f>
        <v>500</v>
      </c>
      <c r="X1367" s="23">
        <f t="shared" ca="1" si="614"/>
        <v>962658</v>
      </c>
      <c r="Y1367" s="9">
        <f t="shared" ca="1" si="615"/>
        <v>1207506.8534034756</v>
      </c>
      <c r="Z1367" s="21">
        <f t="shared" ca="1" si="616"/>
        <v>-244848.8534034756</v>
      </c>
      <c r="AA1367" s="27">
        <f t="shared" ca="1" si="617"/>
        <v>24484.885340347562</v>
      </c>
      <c r="AB1367" s="32">
        <f t="shared" ca="1" si="618"/>
        <v>-98368.613986114957</v>
      </c>
      <c r="AC1367" s="31">
        <f t="shared" ca="1" si="619"/>
        <v>0</v>
      </c>
      <c r="AG1367" s="26">
        <f t="shared" ca="1" si="620"/>
        <v>0</v>
      </c>
      <c r="AH1367" s="26">
        <f t="shared" ca="1" si="621"/>
        <v>0</v>
      </c>
      <c r="AI1367" s="26">
        <f t="shared" ca="1" si="622"/>
        <v>0</v>
      </c>
      <c r="AJ1367" s="26">
        <f t="shared" ca="1" si="623"/>
        <v>1</v>
      </c>
      <c r="AK1367" s="26">
        <f t="shared" ca="1" si="624"/>
        <v>0</v>
      </c>
      <c r="AL1367" s="26">
        <f t="shared" ca="1" si="625"/>
        <v>0</v>
      </c>
      <c r="AM1367" s="26">
        <f t="shared" ca="1" si="626"/>
        <v>0</v>
      </c>
      <c r="AN1367" s="26">
        <f ca="1">IF(AM1367=0,0,COUNTIF($AM$19:AM1367,C1367*10+1))</f>
        <v>0</v>
      </c>
      <c r="AO1367" s="21">
        <f t="shared" ca="1" si="627"/>
        <v>0</v>
      </c>
      <c r="AP1367" s="33">
        <f t="shared" ca="1" si="628"/>
        <v>0</v>
      </c>
      <c r="AQ1367" s="24"/>
      <c r="AR1367" s="155">
        <f ca="1">ROUND(Zsfg!$C$11/'Z1'!$AL$2120*'Z1'!AL1367,0)</f>
        <v>0</v>
      </c>
      <c r="AS1367" s="26">
        <f t="shared" ca="1" si="630"/>
        <v>0</v>
      </c>
      <c r="AT1367" s="26">
        <f ca="1">IF(AS1367=0,0,COUNTIF($AS$19:AS1367,C1367*10+1))</f>
        <v>0</v>
      </c>
      <c r="AU1367" s="21">
        <f t="shared" ca="1" si="631"/>
        <v>0</v>
      </c>
      <c r="AV1367" s="33">
        <f t="shared" ca="1" si="629"/>
        <v>0</v>
      </c>
    </row>
    <row r="1368" spans="1:48" x14ac:dyDescent="0.2">
      <c r="A1368" s="15">
        <f>Daten!A1368</f>
        <v>50322</v>
      </c>
      <c r="B1368" s="8" t="str">
        <f>Daten!B1368</f>
        <v>Lamprechtshausen</v>
      </c>
      <c r="C1368" s="15">
        <f t="shared" si="604"/>
        <v>5</v>
      </c>
      <c r="D1368" s="10">
        <f>Daten!D1368</f>
        <v>0</v>
      </c>
      <c r="E1368" s="9">
        <f>Daten!E1368</f>
        <v>3991</v>
      </c>
      <c r="F1368" s="9">
        <f>Daten!F1368</f>
        <v>3848</v>
      </c>
      <c r="G1368" s="27">
        <f t="shared" si="605"/>
        <v>143</v>
      </c>
      <c r="H1368" s="29">
        <f t="shared" si="606"/>
        <v>3.7162162162162164E-2</v>
      </c>
      <c r="I1368" s="21">
        <f t="shared" si="607"/>
        <v>61.754481177973929</v>
      </c>
      <c r="J1368" s="21">
        <f t="shared" si="608"/>
        <v>81.245518822026071</v>
      </c>
      <c r="K1368" s="27">
        <f t="shared" si="609"/>
        <v>-40622.759411013038</v>
      </c>
      <c r="L1368" s="16">
        <f>Daten!G1368</f>
        <v>724</v>
      </c>
      <c r="M1368" s="16">
        <f>Daten!H1368</f>
        <v>2688</v>
      </c>
      <c r="N1368" s="16">
        <f>Daten!I1368</f>
        <v>579</v>
      </c>
      <c r="O1368" s="28">
        <f t="shared" si="610"/>
        <v>0.48474702380952384</v>
      </c>
      <c r="P1368" s="16">
        <f t="shared" si="611"/>
        <v>1475.8073964472992</v>
      </c>
      <c r="Q1368" s="21">
        <f t="shared" si="612"/>
        <v>-172.8073964472992</v>
      </c>
      <c r="R1368" s="27">
        <f t="shared" si="613"/>
        <v>-34561.479289459836</v>
      </c>
      <c r="S1368" s="9">
        <f ca="1">Daten!K1368</f>
        <v>23164</v>
      </c>
      <c r="T1368" s="9">
        <f ca="1">Daten!L1368</f>
        <v>277410</v>
      </c>
      <c r="U1368" s="9">
        <f ca="1">Daten!M1368</f>
        <v>1673763</v>
      </c>
      <c r="V1368" s="9">
        <f ca="1">Daten!N1368</f>
        <v>500</v>
      </c>
      <c r="W1368" s="9">
        <f ca="1">Daten!O1368</f>
        <v>500</v>
      </c>
      <c r="X1368" s="23">
        <f t="shared" ca="1" si="614"/>
        <v>1974337</v>
      </c>
      <c r="Y1368" s="9">
        <f t="shared" ca="1" si="615"/>
        <v>1359041.1313968617</v>
      </c>
      <c r="Z1368" s="21">
        <f t="shared" ca="1" si="616"/>
        <v>615295.86860313825</v>
      </c>
      <c r="AA1368" s="27">
        <f t="shared" ca="1" si="617"/>
        <v>-61529.58686031383</v>
      </c>
      <c r="AB1368" s="32">
        <f t="shared" ca="1" si="618"/>
        <v>-136713.8255607867</v>
      </c>
      <c r="AC1368" s="31">
        <f t="shared" ca="1" si="619"/>
        <v>0</v>
      </c>
      <c r="AG1368" s="26">
        <f t="shared" ca="1" si="620"/>
        <v>0</v>
      </c>
      <c r="AH1368" s="26">
        <f t="shared" ca="1" si="621"/>
        <v>0</v>
      </c>
      <c r="AI1368" s="26">
        <f t="shared" ca="1" si="622"/>
        <v>0</v>
      </c>
      <c r="AJ1368" s="26">
        <f t="shared" ca="1" si="623"/>
        <v>1</v>
      </c>
      <c r="AK1368" s="26">
        <f t="shared" ca="1" si="624"/>
        <v>0</v>
      </c>
      <c r="AL1368" s="26">
        <f t="shared" ca="1" si="625"/>
        <v>0</v>
      </c>
      <c r="AM1368" s="26">
        <f t="shared" ca="1" si="626"/>
        <v>0</v>
      </c>
      <c r="AN1368" s="26">
        <f ca="1">IF(AM1368=0,0,COUNTIF($AM$19:AM1368,C1368*10+1))</f>
        <v>0</v>
      </c>
      <c r="AO1368" s="21">
        <f t="shared" ca="1" si="627"/>
        <v>0</v>
      </c>
      <c r="AP1368" s="33">
        <f t="shared" ca="1" si="628"/>
        <v>0</v>
      </c>
      <c r="AQ1368" s="24"/>
      <c r="AR1368" s="155">
        <f ca="1">ROUND(Zsfg!$C$11/'Z1'!$AL$2120*'Z1'!AL1368,0)</f>
        <v>0</v>
      </c>
      <c r="AS1368" s="26">
        <f t="shared" ca="1" si="630"/>
        <v>0</v>
      </c>
      <c r="AT1368" s="26">
        <f ca="1">IF(AS1368=0,0,COUNTIF($AS$19:AS1368,C1368*10+1))</f>
        <v>0</v>
      </c>
      <c r="AU1368" s="21">
        <f t="shared" ca="1" si="631"/>
        <v>0</v>
      </c>
      <c r="AV1368" s="33">
        <f t="shared" ca="1" si="629"/>
        <v>0</v>
      </c>
    </row>
    <row r="1369" spans="1:48" x14ac:dyDescent="0.2">
      <c r="A1369" s="15">
        <f>Daten!A1369</f>
        <v>50323</v>
      </c>
      <c r="B1369" s="8" t="str">
        <f>Daten!B1369</f>
        <v>Mattsee</v>
      </c>
      <c r="C1369" s="15">
        <f t="shared" si="604"/>
        <v>5</v>
      </c>
      <c r="D1369" s="10">
        <f>Daten!D1369</f>
        <v>0</v>
      </c>
      <c r="E1369" s="9">
        <f>Daten!E1369</f>
        <v>3324</v>
      </c>
      <c r="F1369" s="9">
        <f>Daten!F1369</f>
        <v>3107</v>
      </c>
      <c r="G1369" s="27">
        <f t="shared" si="605"/>
        <v>217</v>
      </c>
      <c r="H1369" s="29">
        <f t="shared" si="606"/>
        <v>6.9842291599613776E-2</v>
      </c>
      <c r="I1369" s="21">
        <f t="shared" si="607"/>
        <v>49.862570951134359</v>
      </c>
      <c r="J1369" s="21">
        <f t="shared" si="608"/>
        <v>167.13742904886564</v>
      </c>
      <c r="K1369" s="27">
        <f t="shared" si="609"/>
        <v>-83568.714524432828</v>
      </c>
      <c r="L1369" s="16">
        <f>Daten!G1369</f>
        <v>497</v>
      </c>
      <c r="M1369" s="16">
        <f>Daten!H1369</f>
        <v>2169</v>
      </c>
      <c r="N1369" s="16">
        <f>Daten!I1369</f>
        <v>658</v>
      </c>
      <c r="O1369" s="28">
        <f t="shared" si="610"/>
        <v>0.53250345781466113</v>
      </c>
      <c r="P1369" s="16">
        <f t="shared" si="611"/>
        <v>1190.8579772671844</v>
      </c>
      <c r="Q1369" s="21">
        <f t="shared" si="612"/>
        <v>-35.857977267184424</v>
      </c>
      <c r="R1369" s="27">
        <f t="shared" si="613"/>
        <v>-7171.5954534368848</v>
      </c>
      <c r="S1369" s="9">
        <f ca="1">Daten!K1369</f>
        <v>11958</v>
      </c>
      <c r="T1369" s="9">
        <f ca="1">Daten!L1369</f>
        <v>393673</v>
      </c>
      <c r="U1369" s="9">
        <f ca="1">Daten!M1369</f>
        <v>632353</v>
      </c>
      <c r="V1369" s="9">
        <f ca="1">Daten!N1369</f>
        <v>500</v>
      </c>
      <c r="W1369" s="9">
        <f ca="1">Daten!O1369</f>
        <v>500</v>
      </c>
      <c r="X1369" s="23">
        <f t="shared" ca="1" si="614"/>
        <v>1037984</v>
      </c>
      <c r="Y1369" s="9">
        <f t="shared" ca="1" si="615"/>
        <v>1131909.9776404831</v>
      </c>
      <c r="Z1369" s="21">
        <f t="shared" ca="1" si="616"/>
        <v>-93925.977640483063</v>
      </c>
      <c r="AA1369" s="27">
        <f t="shared" ca="1" si="617"/>
        <v>9392.597764048307</v>
      </c>
      <c r="AB1369" s="32">
        <f t="shared" ca="1" si="618"/>
        <v>-81347.712213821404</v>
      </c>
      <c r="AC1369" s="31">
        <f t="shared" ca="1" si="619"/>
        <v>0</v>
      </c>
      <c r="AG1369" s="26">
        <f t="shared" ca="1" si="620"/>
        <v>0</v>
      </c>
      <c r="AH1369" s="26">
        <f t="shared" ca="1" si="621"/>
        <v>0</v>
      </c>
      <c r="AI1369" s="26">
        <f t="shared" ca="1" si="622"/>
        <v>0</v>
      </c>
      <c r="AJ1369" s="26">
        <f t="shared" ca="1" si="623"/>
        <v>1</v>
      </c>
      <c r="AK1369" s="26">
        <f t="shared" ca="1" si="624"/>
        <v>0</v>
      </c>
      <c r="AL1369" s="26">
        <f t="shared" ca="1" si="625"/>
        <v>0</v>
      </c>
      <c r="AM1369" s="26">
        <f t="shared" ca="1" si="626"/>
        <v>0</v>
      </c>
      <c r="AN1369" s="26">
        <f ca="1">IF(AM1369=0,0,COUNTIF($AM$19:AM1369,C1369*10+1))</f>
        <v>0</v>
      </c>
      <c r="AO1369" s="21">
        <f t="shared" ca="1" si="627"/>
        <v>0</v>
      </c>
      <c r="AP1369" s="33">
        <f t="shared" ca="1" si="628"/>
        <v>0</v>
      </c>
      <c r="AQ1369" s="24"/>
      <c r="AR1369" s="155">
        <f ca="1">ROUND(Zsfg!$C$11/'Z1'!$AL$2120*'Z1'!AL1369,0)</f>
        <v>0</v>
      </c>
      <c r="AS1369" s="26">
        <f t="shared" ca="1" si="630"/>
        <v>0</v>
      </c>
      <c r="AT1369" s="26">
        <f ca="1">IF(AS1369=0,0,COUNTIF($AS$19:AS1369,C1369*10+1))</f>
        <v>0</v>
      </c>
      <c r="AU1369" s="21">
        <f t="shared" ca="1" si="631"/>
        <v>0</v>
      </c>
      <c r="AV1369" s="33">
        <f t="shared" ca="1" si="629"/>
        <v>0</v>
      </c>
    </row>
    <row r="1370" spans="1:48" x14ac:dyDescent="0.2">
      <c r="A1370" s="15">
        <f>Daten!A1370</f>
        <v>50324</v>
      </c>
      <c r="B1370" s="8" t="str">
        <f>Daten!B1370</f>
        <v>Neumarkt am Wallersee</v>
      </c>
      <c r="C1370" s="15">
        <f t="shared" si="604"/>
        <v>5</v>
      </c>
      <c r="D1370" s="10">
        <f>Daten!D1370</f>
        <v>0</v>
      </c>
      <c r="E1370" s="9">
        <f>Daten!E1370</f>
        <v>6312</v>
      </c>
      <c r="F1370" s="9">
        <f>Daten!F1370</f>
        <v>6109</v>
      </c>
      <c r="G1370" s="27">
        <f t="shared" si="605"/>
        <v>203</v>
      </c>
      <c r="H1370" s="29">
        <f t="shared" si="606"/>
        <v>3.3229661155671962E-2</v>
      </c>
      <c r="I1370" s="21">
        <f t="shared" si="607"/>
        <v>98.040053408586985</v>
      </c>
      <c r="J1370" s="21">
        <f t="shared" si="608"/>
        <v>104.95994659141301</v>
      </c>
      <c r="K1370" s="27">
        <f t="shared" si="609"/>
        <v>-52479.973295706506</v>
      </c>
      <c r="L1370" s="16">
        <f>Daten!G1370</f>
        <v>1110</v>
      </c>
      <c r="M1370" s="16">
        <f>Daten!H1370</f>
        <v>4221</v>
      </c>
      <c r="N1370" s="16">
        <f>Daten!I1370</f>
        <v>981</v>
      </c>
      <c r="O1370" s="28">
        <f t="shared" si="610"/>
        <v>0.49538024164889838</v>
      </c>
      <c r="P1370" s="16">
        <f t="shared" si="611"/>
        <v>2317.4788022336493</v>
      </c>
      <c r="Q1370" s="21">
        <f t="shared" si="612"/>
        <v>-226.47880223364928</v>
      </c>
      <c r="R1370" s="27">
        <f t="shared" si="613"/>
        <v>-45295.760446729852</v>
      </c>
      <c r="S1370" s="9">
        <f ca="1">Daten!K1370</f>
        <v>19673</v>
      </c>
      <c r="T1370" s="9">
        <f ca="1">Daten!L1370</f>
        <v>524761</v>
      </c>
      <c r="U1370" s="9">
        <f ca="1">Daten!M1370</f>
        <v>2100304</v>
      </c>
      <c r="V1370" s="9">
        <f ca="1">Daten!N1370</f>
        <v>500</v>
      </c>
      <c r="W1370" s="9">
        <f ca="1">Daten!O1370</f>
        <v>500</v>
      </c>
      <c r="X1370" s="23">
        <f t="shared" ca="1" si="614"/>
        <v>2644738</v>
      </c>
      <c r="Y1370" s="9">
        <f t="shared" ca="1" si="615"/>
        <v>2149403.062234275</v>
      </c>
      <c r="Z1370" s="21">
        <f t="shared" ca="1" si="616"/>
        <v>495334.93776572496</v>
      </c>
      <c r="AA1370" s="27">
        <f t="shared" ca="1" si="617"/>
        <v>-49533.493776572497</v>
      </c>
      <c r="AB1370" s="32">
        <f t="shared" ca="1" si="618"/>
        <v>-147309.22751900885</v>
      </c>
      <c r="AC1370" s="31">
        <f t="shared" ca="1" si="619"/>
        <v>0</v>
      </c>
      <c r="AG1370" s="26">
        <f t="shared" ca="1" si="620"/>
        <v>0</v>
      </c>
      <c r="AH1370" s="26">
        <f t="shared" ca="1" si="621"/>
        <v>0</v>
      </c>
      <c r="AI1370" s="26">
        <f t="shared" ca="1" si="622"/>
        <v>0</v>
      </c>
      <c r="AJ1370" s="26">
        <f t="shared" ca="1" si="623"/>
        <v>1</v>
      </c>
      <c r="AK1370" s="26">
        <f t="shared" ca="1" si="624"/>
        <v>0</v>
      </c>
      <c r="AL1370" s="26">
        <f t="shared" ca="1" si="625"/>
        <v>0</v>
      </c>
      <c r="AM1370" s="26">
        <f t="shared" ca="1" si="626"/>
        <v>0</v>
      </c>
      <c r="AN1370" s="26">
        <f ca="1">IF(AM1370=0,0,COUNTIF($AM$19:AM1370,C1370*10+1))</f>
        <v>0</v>
      </c>
      <c r="AO1370" s="21">
        <f t="shared" ca="1" si="627"/>
        <v>0</v>
      </c>
      <c r="AP1370" s="33">
        <f t="shared" ca="1" si="628"/>
        <v>0</v>
      </c>
      <c r="AQ1370" s="24"/>
      <c r="AR1370" s="155">
        <f ca="1">ROUND(Zsfg!$C$11/'Z1'!$AL$2120*'Z1'!AL1370,0)</f>
        <v>0</v>
      </c>
      <c r="AS1370" s="26">
        <f t="shared" ca="1" si="630"/>
        <v>0</v>
      </c>
      <c r="AT1370" s="26">
        <f ca="1">IF(AS1370=0,0,COUNTIF($AS$19:AS1370,C1370*10+1))</f>
        <v>0</v>
      </c>
      <c r="AU1370" s="21">
        <f t="shared" ca="1" si="631"/>
        <v>0</v>
      </c>
      <c r="AV1370" s="33">
        <f t="shared" ca="1" si="629"/>
        <v>0</v>
      </c>
    </row>
    <row r="1371" spans="1:48" x14ac:dyDescent="0.2">
      <c r="A1371" s="15">
        <f>Daten!A1371</f>
        <v>50325</v>
      </c>
      <c r="B1371" s="8" t="str">
        <f>Daten!B1371</f>
        <v>Nußdorf am Haunsberg</v>
      </c>
      <c r="C1371" s="15">
        <f t="shared" si="604"/>
        <v>5</v>
      </c>
      <c r="D1371" s="10">
        <f>Daten!D1371</f>
        <v>0</v>
      </c>
      <c r="E1371" s="9">
        <f>Daten!E1371</f>
        <v>2393</v>
      </c>
      <c r="F1371" s="9">
        <f>Daten!F1371</f>
        <v>2326</v>
      </c>
      <c r="G1371" s="27">
        <f t="shared" si="605"/>
        <v>67</v>
      </c>
      <c r="H1371" s="29">
        <f t="shared" si="606"/>
        <v>2.8804815133276009E-2</v>
      </c>
      <c r="I1371" s="21">
        <f t="shared" si="607"/>
        <v>37.328722250511269</v>
      </c>
      <c r="J1371" s="21">
        <f t="shared" si="608"/>
        <v>29.671277749488731</v>
      </c>
      <c r="K1371" s="27">
        <f t="shared" si="609"/>
        <v>-14835.638874744365</v>
      </c>
      <c r="L1371" s="16">
        <f>Daten!G1371</f>
        <v>393</v>
      </c>
      <c r="M1371" s="16">
        <f>Daten!H1371</f>
        <v>1637</v>
      </c>
      <c r="N1371" s="16">
        <f>Daten!I1371</f>
        <v>363</v>
      </c>
      <c r="O1371" s="28">
        <f t="shared" si="610"/>
        <v>0.46182040317654244</v>
      </c>
      <c r="P1371" s="16">
        <f t="shared" si="611"/>
        <v>898.77109672032316</v>
      </c>
      <c r="Q1371" s="21">
        <f t="shared" si="612"/>
        <v>-142.77109672032316</v>
      </c>
      <c r="R1371" s="27">
        <f t="shared" si="613"/>
        <v>-28554.21934406463</v>
      </c>
      <c r="S1371" s="9">
        <f ca="1">Daten!K1371</f>
        <v>25824</v>
      </c>
      <c r="T1371" s="9">
        <f ca="1">Daten!L1371</f>
        <v>154545</v>
      </c>
      <c r="U1371" s="9">
        <f ca="1">Daten!M1371</f>
        <v>528021</v>
      </c>
      <c r="V1371" s="9">
        <f ca="1">Daten!N1371</f>
        <v>500</v>
      </c>
      <c r="W1371" s="9">
        <f ca="1">Daten!O1371</f>
        <v>500</v>
      </c>
      <c r="X1371" s="23">
        <f t="shared" ca="1" si="614"/>
        <v>708390</v>
      </c>
      <c r="Y1371" s="9">
        <f t="shared" ca="1" si="615"/>
        <v>814879.83649027557</v>
      </c>
      <c r="Z1371" s="21">
        <f t="shared" ca="1" si="616"/>
        <v>-106489.83649027557</v>
      </c>
      <c r="AA1371" s="27">
        <f t="shared" ca="1" si="617"/>
        <v>10648.983649027557</v>
      </c>
      <c r="AB1371" s="32">
        <f t="shared" ca="1" si="618"/>
        <v>-32740.874569781437</v>
      </c>
      <c r="AC1371" s="31">
        <f t="shared" ca="1" si="619"/>
        <v>0</v>
      </c>
      <c r="AG1371" s="26">
        <f t="shared" ca="1" si="620"/>
        <v>0</v>
      </c>
      <c r="AH1371" s="26">
        <f t="shared" ca="1" si="621"/>
        <v>0</v>
      </c>
      <c r="AI1371" s="26">
        <f t="shared" ca="1" si="622"/>
        <v>0</v>
      </c>
      <c r="AJ1371" s="26">
        <f t="shared" ca="1" si="623"/>
        <v>1</v>
      </c>
      <c r="AK1371" s="26">
        <f t="shared" ca="1" si="624"/>
        <v>0</v>
      </c>
      <c r="AL1371" s="26">
        <f t="shared" ca="1" si="625"/>
        <v>0</v>
      </c>
      <c r="AM1371" s="26">
        <f t="shared" ca="1" si="626"/>
        <v>0</v>
      </c>
      <c r="AN1371" s="26">
        <f ca="1">IF(AM1371=0,0,COUNTIF($AM$19:AM1371,C1371*10+1))</f>
        <v>0</v>
      </c>
      <c r="AO1371" s="21">
        <f t="shared" ca="1" si="627"/>
        <v>0</v>
      </c>
      <c r="AP1371" s="33">
        <f t="shared" ca="1" si="628"/>
        <v>0</v>
      </c>
      <c r="AQ1371" s="24"/>
      <c r="AR1371" s="155">
        <f ca="1">ROUND(Zsfg!$C$11/'Z1'!$AL$2120*'Z1'!AL1371,0)</f>
        <v>0</v>
      </c>
      <c r="AS1371" s="26">
        <f t="shared" ca="1" si="630"/>
        <v>0</v>
      </c>
      <c r="AT1371" s="26">
        <f ca="1">IF(AS1371=0,0,COUNTIF($AS$19:AS1371,C1371*10+1))</f>
        <v>0</v>
      </c>
      <c r="AU1371" s="21">
        <f t="shared" ca="1" si="631"/>
        <v>0</v>
      </c>
      <c r="AV1371" s="33">
        <f t="shared" ca="1" si="629"/>
        <v>0</v>
      </c>
    </row>
    <row r="1372" spans="1:48" x14ac:dyDescent="0.2">
      <c r="A1372" s="15">
        <f>Daten!A1372</f>
        <v>50326</v>
      </c>
      <c r="B1372" s="8" t="str">
        <f>Daten!B1372</f>
        <v>Oberndorf bei Salzburg</v>
      </c>
      <c r="C1372" s="15">
        <f t="shared" si="604"/>
        <v>5</v>
      </c>
      <c r="D1372" s="10">
        <f>Daten!D1372</f>
        <v>0</v>
      </c>
      <c r="E1372" s="9">
        <f>Daten!E1372</f>
        <v>5766</v>
      </c>
      <c r="F1372" s="9">
        <f>Daten!F1372</f>
        <v>5445</v>
      </c>
      <c r="G1372" s="27">
        <f t="shared" si="605"/>
        <v>321</v>
      </c>
      <c r="H1372" s="29">
        <f t="shared" si="606"/>
        <v>5.8953168044077138E-2</v>
      </c>
      <c r="I1372" s="21">
        <f t="shared" si="607"/>
        <v>87.38387474378068</v>
      </c>
      <c r="J1372" s="21">
        <f t="shared" si="608"/>
        <v>233.61612525621933</v>
      </c>
      <c r="K1372" s="27">
        <f t="shared" si="609"/>
        <v>-116808.06262810966</v>
      </c>
      <c r="L1372" s="16">
        <f>Daten!G1372</f>
        <v>853</v>
      </c>
      <c r="M1372" s="16">
        <f>Daten!H1372</f>
        <v>3860</v>
      </c>
      <c r="N1372" s="16">
        <f>Daten!I1372</f>
        <v>1053</v>
      </c>
      <c r="O1372" s="28">
        <f t="shared" si="610"/>
        <v>0.49378238341968911</v>
      </c>
      <c r="P1372" s="16">
        <f t="shared" si="611"/>
        <v>2119.2769904339934</v>
      </c>
      <c r="Q1372" s="21">
        <f t="shared" si="612"/>
        <v>-213.27699043399343</v>
      </c>
      <c r="R1372" s="27">
        <f t="shared" si="613"/>
        <v>-42655.398086798683</v>
      </c>
      <c r="S1372" s="9">
        <f ca="1">Daten!K1372</f>
        <v>2508</v>
      </c>
      <c r="T1372" s="9">
        <f ca="1">Daten!L1372</f>
        <v>414637</v>
      </c>
      <c r="U1372" s="9">
        <f ca="1">Daten!M1372</f>
        <v>1214334</v>
      </c>
      <c r="V1372" s="9">
        <f ca="1">Daten!N1372</f>
        <v>500</v>
      </c>
      <c r="W1372" s="9">
        <f ca="1">Daten!O1372</f>
        <v>500</v>
      </c>
      <c r="X1372" s="23">
        <f t="shared" ca="1" si="614"/>
        <v>1631479</v>
      </c>
      <c r="Y1372" s="9">
        <f t="shared" ca="1" si="615"/>
        <v>1963475.6110334012</v>
      </c>
      <c r="Z1372" s="21">
        <f t="shared" ca="1" si="616"/>
        <v>-331996.61103340122</v>
      </c>
      <c r="AA1372" s="27">
        <f t="shared" ca="1" si="617"/>
        <v>33199.66110334012</v>
      </c>
      <c r="AB1372" s="32">
        <f t="shared" ca="1" si="618"/>
        <v>-126263.79961156822</v>
      </c>
      <c r="AC1372" s="31">
        <f t="shared" ca="1" si="619"/>
        <v>0</v>
      </c>
      <c r="AG1372" s="26">
        <f t="shared" ca="1" si="620"/>
        <v>0</v>
      </c>
      <c r="AH1372" s="26">
        <f t="shared" ca="1" si="621"/>
        <v>0</v>
      </c>
      <c r="AI1372" s="26">
        <f t="shared" ca="1" si="622"/>
        <v>0</v>
      </c>
      <c r="AJ1372" s="26">
        <f t="shared" ca="1" si="623"/>
        <v>1</v>
      </c>
      <c r="AK1372" s="26">
        <f t="shared" ca="1" si="624"/>
        <v>0</v>
      </c>
      <c r="AL1372" s="26">
        <f t="shared" ca="1" si="625"/>
        <v>0</v>
      </c>
      <c r="AM1372" s="26">
        <f t="shared" ca="1" si="626"/>
        <v>0</v>
      </c>
      <c r="AN1372" s="26">
        <f ca="1">IF(AM1372=0,0,COUNTIF($AM$19:AM1372,C1372*10+1))</f>
        <v>0</v>
      </c>
      <c r="AO1372" s="21">
        <f t="shared" ca="1" si="627"/>
        <v>0</v>
      </c>
      <c r="AP1372" s="33">
        <f t="shared" ca="1" si="628"/>
        <v>0</v>
      </c>
      <c r="AQ1372" s="24"/>
      <c r="AR1372" s="155">
        <f ca="1">ROUND(Zsfg!$C$11/'Z1'!$AL$2120*'Z1'!AL1372,0)</f>
        <v>0</v>
      </c>
      <c r="AS1372" s="26">
        <f t="shared" ca="1" si="630"/>
        <v>0</v>
      </c>
      <c r="AT1372" s="26">
        <f ca="1">IF(AS1372=0,0,COUNTIF($AS$19:AS1372,C1372*10+1))</f>
        <v>0</v>
      </c>
      <c r="AU1372" s="21">
        <f t="shared" ca="1" si="631"/>
        <v>0</v>
      </c>
      <c r="AV1372" s="33">
        <f t="shared" ca="1" si="629"/>
        <v>0</v>
      </c>
    </row>
    <row r="1373" spans="1:48" x14ac:dyDescent="0.2">
      <c r="A1373" s="15">
        <f>Daten!A1373</f>
        <v>50327</v>
      </c>
      <c r="B1373" s="8" t="str">
        <f>Daten!B1373</f>
        <v>Obertrum am See</v>
      </c>
      <c r="C1373" s="15">
        <f t="shared" si="604"/>
        <v>5</v>
      </c>
      <c r="D1373" s="10">
        <f>Daten!D1373</f>
        <v>0</v>
      </c>
      <c r="E1373" s="9">
        <f>Daten!E1373</f>
        <v>4831</v>
      </c>
      <c r="F1373" s="9">
        <f>Daten!F1373</f>
        <v>4651</v>
      </c>
      <c r="G1373" s="27">
        <f t="shared" si="605"/>
        <v>180</v>
      </c>
      <c r="H1373" s="29">
        <f t="shared" si="606"/>
        <v>3.870135454740916E-2</v>
      </c>
      <c r="I1373" s="21">
        <f t="shared" si="607"/>
        <v>74.641396039177948</v>
      </c>
      <c r="J1373" s="21">
        <f t="shared" si="608"/>
        <v>105.35860396082205</v>
      </c>
      <c r="K1373" s="27">
        <f t="shared" si="609"/>
        <v>-52679.301980411023</v>
      </c>
      <c r="L1373" s="16">
        <f>Daten!G1373</f>
        <v>806</v>
      </c>
      <c r="M1373" s="16">
        <f>Daten!H1373</f>
        <v>3260</v>
      </c>
      <c r="N1373" s="16">
        <f>Daten!I1373</f>
        <v>765</v>
      </c>
      <c r="O1373" s="28">
        <f t="shared" si="610"/>
        <v>0.48190184049079754</v>
      </c>
      <c r="P1373" s="16">
        <f t="shared" si="611"/>
        <v>1789.8556965841499</v>
      </c>
      <c r="Q1373" s="21">
        <f t="shared" si="612"/>
        <v>-218.85569658414988</v>
      </c>
      <c r="R1373" s="27">
        <f t="shared" si="613"/>
        <v>-43771.139316829976</v>
      </c>
      <c r="S1373" s="9">
        <f ca="1">Daten!K1373</f>
        <v>13505</v>
      </c>
      <c r="T1373" s="9">
        <f ca="1">Daten!L1373</f>
        <v>426595</v>
      </c>
      <c r="U1373" s="9">
        <f ca="1">Daten!M1373</f>
        <v>1209124</v>
      </c>
      <c r="V1373" s="9">
        <f ca="1">Daten!N1373</f>
        <v>500</v>
      </c>
      <c r="W1373" s="9">
        <f ca="1">Daten!O1373</f>
        <v>500</v>
      </c>
      <c r="X1373" s="23">
        <f t="shared" ca="1" si="614"/>
        <v>1649224</v>
      </c>
      <c r="Y1373" s="9">
        <f t="shared" ca="1" si="615"/>
        <v>1645083.3640135904</v>
      </c>
      <c r="Z1373" s="21">
        <f t="shared" ca="1" si="616"/>
        <v>4140.6359864096157</v>
      </c>
      <c r="AA1373" s="27">
        <f t="shared" ca="1" si="617"/>
        <v>-414.06359864096157</v>
      </c>
      <c r="AB1373" s="32">
        <f t="shared" ca="1" si="618"/>
        <v>-96864.504895881953</v>
      </c>
      <c r="AC1373" s="31">
        <f t="shared" ca="1" si="619"/>
        <v>0</v>
      </c>
      <c r="AG1373" s="26">
        <f t="shared" ca="1" si="620"/>
        <v>0</v>
      </c>
      <c r="AH1373" s="26">
        <f t="shared" ca="1" si="621"/>
        <v>0</v>
      </c>
      <c r="AI1373" s="26">
        <f t="shared" ca="1" si="622"/>
        <v>0</v>
      </c>
      <c r="AJ1373" s="26">
        <f t="shared" ca="1" si="623"/>
        <v>1</v>
      </c>
      <c r="AK1373" s="26">
        <f t="shared" ca="1" si="624"/>
        <v>0</v>
      </c>
      <c r="AL1373" s="26">
        <f t="shared" ca="1" si="625"/>
        <v>0</v>
      </c>
      <c r="AM1373" s="26">
        <f t="shared" ca="1" si="626"/>
        <v>0</v>
      </c>
      <c r="AN1373" s="26">
        <f ca="1">IF(AM1373=0,0,COUNTIF($AM$19:AM1373,C1373*10+1))</f>
        <v>0</v>
      </c>
      <c r="AO1373" s="21">
        <f t="shared" ca="1" si="627"/>
        <v>0</v>
      </c>
      <c r="AP1373" s="33">
        <f t="shared" ca="1" si="628"/>
        <v>0</v>
      </c>
      <c r="AQ1373" s="24"/>
      <c r="AR1373" s="155">
        <f ca="1">ROUND(Zsfg!$C$11/'Z1'!$AL$2120*'Z1'!AL1373,0)</f>
        <v>0</v>
      </c>
      <c r="AS1373" s="26">
        <f t="shared" ca="1" si="630"/>
        <v>0</v>
      </c>
      <c r="AT1373" s="26">
        <f ca="1">IF(AS1373=0,0,COUNTIF($AS$19:AS1373,C1373*10+1))</f>
        <v>0</v>
      </c>
      <c r="AU1373" s="21">
        <f t="shared" ca="1" si="631"/>
        <v>0</v>
      </c>
      <c r="AV1373" s="33">
        <f t="shared" ca="1" si="629"/>
        <v>0</v>
      </c>
    </row>
    <row r="1374" spans="1:48" x14ac:dyDescent="0.2">
      <c r="A1374" s="15">
        <f>Daten!A1374</f>
        <v>50328</v>
      </c>
      <c r="B1374" s="8" t="str">
        <f>Daten!B1374</f>
        <v>Plainfeld</v>
      </c>
      <c r="C1374" s="15">
        <f t="shared" si="604"/>
        <v>5</v>
      </c>
      <c r="D1374" s="10">
        <f>Daten!D1374</f>
        <v>0</v>
      </c>
      <c r="E1374" s="9">
        <f>Daten!E1374</f>
        <v>1252</v>
      </c>
      <c r="F1374" s="9">
        <f>Daten!F1374</f>
        <v>1257</v>
      </c>
      <c r="G1374" s="27">
        <f t="shared" si="605"/>
        <v>-5</v>
      </c>
      <c r="H1374" s="29">
        <f t="shared" si="606"/>
        <v>-3.977724741447892E-3</v>
      </c>
      <c r="I1374" s="21">
        <f t="shared" si="607"/>
        <v>20.172916538646888</v>
      </c>
      <c r="J1374" s="21">
        <f t="shared" si="608"/>
        <v>-25.172916538646888</v>
      </c>
      <c r="K1374" s="27">
        <f t="shared" si="609"/>
        <v>12586.458269323444</v>
      </c>
      <c r="L1374" s="16">
        <f>Daten!G1374</f>
        <v>183</v>
      </c>
      <c r="M1374" s="16">
        <f>Daten!H1374</f>
        <v>864</v>
      </c>
      <c r="N1374" s="16">
        <f>Daten!I1374</f>
        <v>205</v>
      </c>
      <c r="O1374" s="28">
        <f t="shared" si="610"/>
        <v>0.44907407407407407</v>
      </c>
      <c r="P1374" s="16">
        <f t="shared" si="611"/>
        <v>474.3666631437747</v>
      </c>
      <c r="Q1374" s="21">
        <f t="shared" si="612"/>
        <v>-86.366663143774701</v>
      </c>
      <c r="R1374" s="27">
        <f t="shared" si="613"/>
        <v>-17273.332628754939</v>
      </c>
      <c r="S1374" s="9">
        <f ca="1">Daten!K1374</f>
        <v>3956</v>
      </c>
      <c r="T1374" s="9">
        <f ca="1">Daten!L1374</f>
        <v>93808</v>
      </c>
      <c r="U1374" s="9">
        <f ca="1">Daten!M1374</f>
        <v>200627</v>
      </c>
      <c r="V1374" s="9">
        <f ca="1">Daten!N1374</f>
        <v>500</v>
      </c>
      <c r="W1374" s="9">
        <f ca="1">Daten!O1374</f>
        <v>500</v>
      </c>
      <c r="X1374" s="23">
        <f t="shared" ca="1" si="614"/>
        <v>298391</v>
      </c>
      <c r="Y1374" s="9">
        <f t="shared" ca="1" si="615"/>
        <v>426339.13718588598</v>
      </c>
      <c r="Z1374" s="21">
        <f t="shared" ca="1" si="616"/>
        <v>-127948.13718588598</v>
      </c>
      <c r="AA1374" s="27">
        <f t="shared" ca="1" si="617"/>
        <v>12794.813718588599</v>
      </c>
      <c r="AB1374" s="32">
        <f t="shared" ca="1" si="618"/>
        <v>8107.9393591571043</v>
      </c>
      <c r="AC1374" s="31">
        <f t="shared" ca="1" si="619"/>
        <v>8107.9393591571043</v>
      </c>
      <c r="AG1374" s="26">
        <f t="shared" ca="1" si="620"/>
        <v>12586.458269323444</v>
      </c>
      <c r="AH1374" s="26">
        <f t="shared" ca="1" si="621"/>
        <v>12794.813718588599</v>
      </c>
      <c r="AI1374" s="26">
        <f t="shared" ca="1" si="622"/>
        <v>25381.271987912041</v>
      </c>
      <c r="AJ1374" s="26">
        <f t="shared" ca="1" si="623"/>
        <v>1</v>
      </c>
      <c r="AK1374" s="26">
        <f t="shared" ca="1" si="624"/>
        <v>25381.271987912041</v>
      </c>
      <c r="AL1374" s="26">
        <f t="shared" ca="1" si="625"/>
        <v>31429</v>
      </c>
      <c r="AM1374" s="26">
        <f t="shared" ca="1" si="626"/>
        <v>51</v>
      </c>
      <c r="AN1374" s="26">
        <f ca="1">IF(AM1374=0,0,COUNTIF($AM$19:AM1374,C1374*10+1))</f>
        <v>10</v>
      </c>
      <c r="AO1374" s="21">
        <f t="shared" ca="1" si="627"/>
        <v>0</v>
      </c>
      <c r="AP1374" s="33">
        <f t="shared" ca="1" si="628"/>
        <v>31429</v>
      </c>
      <c r="AQ1374" s="24"/>
      <c r="AR1374" s="155">
        <f ca="1">ROUND(Zsfg!$C$11/'Z1'!$AL$2120*'Z1'!AL1374,0)</f>
        <v>26215</v>
      </c>
      <c r="AS1374" s="26">
        <f t="shared" ca="1" si="630"/>
        <v>51</v>
      </c>
      <c r="AT1374" s="26">
        <f ca="1">IF(AS1374=0,0,COUNTIF($AS$19:AS1374,C1374*10+1))</f>
        <v>10</v>
      </c>
      <c r="AU1374" s="21">
        <f t="shared" ca="1" si="631"/>
        <v>0</v>
      </c>
      <c r="AV1374" s="33">
        <f t="shared" ca="1" si="629"/>
        <v>26215</v>
      </c>
    </row>
    <row r="1375" spans="1:48" x14ac:dyDescent="0.2">
      <c r="A1375" s="15">
        <f>Daten!A1375</f>
        <v>50329</v>
      </c>
      <c r="B1375" s="8" t="str">
        <f>Daten!B1375</f>
        <v>Sankt Georgen bei Salzburg</v>
      </c>
      <c r="C1375" s="15">
        <f t="shared" si="604"/>
        <v>5</v>
      </c>
      <c r="D1375" s="10">
        <f>Daten!D1375</f>
        <v>0</v>
      </c>
      <c r="E1375" s="9">
        <f>Daten!E1375</f>
        <v>2987</v>
      </c>
      <c r="F1375" s="9">
        <f>Daten!F1375</f>
        <v>2867</v>
      </c>
      <c r="G1375" s="27">
        <f t="shared" si="605"/>
        <v>120</v>
      </c>
      <c r="H1375" s="29">
        <f t="shared" si="606"/>
        <v>4.1855598186257413E-2</v>
      </c>
      <c r="I1375" s="21">
        <f t="shared" si="607"/>
        <v>46.010940108433282</v>
      </c>
      <c r="J1375" s="21">
        <f t="shared" si="608"/>
        <v>73.989059891566711</v>
      </c>
      <c r="K1375" s="27">
        <f t="shared" si="609"/>
        <v>-36994.529945783353</v>
      </c>
      <c r="L1375" s="16">
        <f>Daten!G1375</f>
        <v>480</v>
      </c>
      <c r="M1375" s="16">
        <f>Daten!H1375</f>
        <v>2034</v>
      </c>
      <c r="N1375" s="16">
        <f>Daten!I1375</f>
        <v>473</v>
      </c>
      <c r="O1375" s="28">
        <f t="shared" si="610"/>
        <v>0.46853490658800395</v>
      </c>
      <c r="P1375" s="16">
        <f t="shared" si="611"/>
        <v>1116.7381861509696</v>
      </c>
      <c r="Q1375" s="21">
        <f t="shared" si="612"/>
        <v>-163.73818615096957</v>
      </c>
      <c r="R1375" s="27">
        <f t="shared" si="613"/>
        <v>-32747.637230193912</v>
      </c>
      <c r="S1375" s="9">
        <f ca="1">Daten!K1375</f>
        <v>16038</v>
      </c>
      <c r="T1375" s="9">
        <f ca="1">Daten!L1375</f>
        <v>199655</v>
      </c>
      <c r="U1375" s="9">
        <f ca="1">Daten!M1375</f>
        <v>577236</v>
      </c>
      <c r="V1375" s="9">
        <f ca="1">Daten!N1375</f>
        <v>500</v>
      </c>
      <c r="W1375" s="9">
        <f ca="1">Daten!O1375</f>
        <v>500</v>
      </c>
      <c r="X1375" s="23">
        <f t="shared" ca="1" si="614"/>
        <v>792929</v>
      </c>
      <c r="Y1375" s="9">
        <f t="shared" ca="1" si="615"/>
        <v>1017152.5581263908</v>
      </c>
      <c r="Z1375" s="21">
        <f t="shared" ca="1" si="616"/>
        <v>-224223.5581263908</v>
      </c>
      <c r="AA1375" s="27">
        <f t="shared" ca="1" si="617"/>
        <v>22422.355812639082</v>
      </c>
      <c r="AB1375" s="32">
        <f t="shared" ca="1" si="618"/>
        <v>-47319.811363338173</v>
      </c>
      <c r="AC1375" s="31">
        <f t="shared" ca="1" si="619"/>
        <v>0</v>
      </c>
      <c r="AG1375" s="26">
        <f t="shared" ca="1" si="620"/>
        <v>0</v>
      </c>
      <c r="AH1375" s="26">
        <f t="shared" ca="1" si="621"/>
        <v>0</v>
      </c>
      <c r="AI1375" s="26">
        <f t="shared" ca="1" si="622"/>
        <v>0</v>
      </c>
      <c r="AJ1375" s="26">
        <f t="shared" ca="1" si="623"/>
        <v>1</v>
      </c>
      <c r="AK1375" s="26">
        <f t="shared" ca="1" si="624"/>
        <v>0</v>
      </c>
      <c r="AL1375" s="26">
        <f t="shared" ca="1" si="625"/>
        <v>0</v>
      </c>
      <c r="AM1375" s="26">
        <f t="shared" ca="1" si="626"/>
        <v>0</v>
      </c>
      <c r="AN1375" s="26">
        <f ca="1">IF(AM1375=0,0,COUNTIF($AM$19:AM1375,C1375*10+1))</f>
        <v>0</v>
      </c>
      <c r="AO1375" s="21">
        <f t="shared" ca="1" si="627"/>
        <v>0</v>
      </c>
      <c r="AP1375" s="33">
        <f t="shared" ca="1" si="628"/>
        <v>0</v>
      </c>
      <c r="AQ1375" s="24"/>
      <c r="AR1375" s="155">
        <f ca="1">ROUND(Zsfg!$C$11/'Z1'!$AL$2120*'Z1'!AL1375,0)</f>
        <v>0</v>
      </c>
      <c r="AS1375" s="26">
        <f t="shared" ca="1" si="630"/>
        <v>0</v>
      </c>
      <c r="AT1375" s="26">
        <f ca="1">IF(AS1375=0,0,COUNTIF($AS$19:AS1375,C1375*10+1))</f>
        <v>0</v>
      </c>
      <c r="AU1375" s="21">
        <f t="shared" ca="1" si="631"/>
        <v>0</v>
      </c>
      <c r="AV1375" s="33">
        <f t="shared" ca="1" si="629"/>
        <v>0</v>
      </c>
    </row>
    <row r="1376" spans="1:48" x14ac:dyDescent="0.2">
      <c r="A1376" s="15">
        <f>Daten!A1376</f>
        <v>50330</v>
      </c>
      <c r="B1376" s="8" t="str">
        <f>Daten!B1376</f>
        <v>Sankt Gilgen</v>
      </c>
      <c r="C1376" s="15">
        <f t="shared" si="604"/>
        <v>5</v>
      </c>
      <c r="D1376" s="10">
        <f>Daten!D1376</f>
        <v>0</v>
      </c>
      <c r="E1376" s="9">
        <f>Daten!E1376</f>
        <v>3892</v>
      </c>
      <c r="F1376" s="9">
        <f>Daten!F1376</f>
        <v>3832</v>
      </c>
      <c r="G1376" s="27">
        <f t="shared" si="605"/>
        <v>60</v>
      </c>
      <c r="H1376" s="29">
        <f t="shared" si="606"/>
        <v>1.5657620041753653E-2</v>
      </c>
      <c r="I1376" s="21">
        <f t="shared" si="607"/>
        <v>61.497705788460529</v>
      </c>
      <c r="J1376" s="21">
        <f t="shared" si="608"/>
        <v>-1.4977057884605287</v>
      </c>
      <c r="K1376" s="27">
        <f t="shared" si="609"/>
        <v>748.85289423026438</v>
      </c>
      <c r="L1376" s="16">
        <f>Daten!G1376</f>
        <v>502</v>
      </c>
      <c r="M1376" s="16">
        <f>Daten!H1376</f>
        <v>2562</v>
      </c>
      <c r="N1376" s="16">
        <f>Daten!I1376</f>
        <v>828</v>
      </c>
      <c r="O1376" s="28">
        <f t="shared" si="610"/>
        <v>0.51912568306010931</v>
      </c>
      <c r="P1376" s="16">
        <f t="shared" si="611"/>
        <v>1406.628924738832</v>
      </c>
      <c r="Q1376" s="21">
        <f t="shared" si="612"/>
        <v>-76.628924738831984</v>
      </c>
      <c r="R1376" s="27">
        <f t="shared" si="613"/>
        <v>-15325.784947766397</v>
      </c>
      <c r="S1376" s="9">
        <f ca="1">Daten!K1376</f>
        <v>18251</v>
      </c>
      <c r="T1376" s="9">
        <f ca="1">Daten!L1376</f>
        <v>685920</v>
      </c>
      <c r="U1376" s="9">
        <f ca="1">Daten!M1376</f>
        <v>1188316</v>
      </c>
      <c r="V1376" s="9">
        <f ca="1">Daten!N1376</f>
        <v>500</v>
      </c>
      <c r="W1376" s="9">
        <f ca="1">Daten!O1376</f>
        <v>500</v>
      </c>
      <c r="X1376" s="23">
        <f t="shared" ca="1" si="614"/>
        <v>1892487</v>
      </c>
      <c r="Y1376" s="9">
        <f t="shared" ca="1" si="615"/>
        <v>1325329.0111241757</v>
      </c>
      <c r="Z1376" s="21">
        <f t="shared" ca="1" si="616"/>
        <v>567157.98887582426</v>
      </c>
      <c r="AA1376" s="27">
        <f t="shared" ca="1" si="617"/>
        <v>-56715.79888758243</v>
      </c>
      <c r="AB1376" s="32">
        <f t="shared" ca="1" si="618"/>
        <v>-71292.730941118556</v>
      </c>
      <c r="AC1376" s="31">
        <f t="shared" ca="1" si="619"/>
        <v>0</v>
      </c>
      <c r="AG1376" s="26">
        <f t="shared" ca="1" si="620"/>
        <v>0</v>
      </c>
      <c r="AH1376" s="26">
        <f t="shared" ca="1" si="621"/>
        <v>0</v>
      </c>
      <c r="AI1376" s="26">
        <f t="shared" ca="1" si="622"/>
        <v>0</v>
      </c>
      <c r="AJ1376" s="26">
        <f t="shared" ca="1" si="623"/>
        <v>1</v>
      </c>
      <c r="AK1376" s="26">
        <f t="shared" ca="1" si="624"/>
        <v>0</v>
      </c>
      <c r="AL1376" s="26">
        <f t="shared" ca="1" si="625"/>
        <v>0</v>
      </c>
      <c r="AM1376" s="26">
        <f t="shared" ca="1" si="626"/>
        <v>0</v>
      </c>
      <c r="AN1376" s="26">
        <f ca="1">IF(AM1376=0,0,COUNTIF($AM$19:AM1376,C1376*10+1))</f>
        <v>0</v>
      </c>
      <c r="AO1376" s="21">
        <f t="shared" ca="1" si="627"/>
        <v>0</v>
      </c>
      <c r="AP1376" s="33">
        <f t="shared" ca="1" si="628"/>
        <v>0</v>
      </c>
      <c r="AQ1376" s="24"/>
      <c r="AR1376" s="155">
        <f ca="1">ROUND(Zsfg!$C$11/'Z1'!$AL$2120*'Z1'!AL1376,0)</f>
        <v>0</v>
      </c>
      <c r="AS1376" s="26">
        <f t="shared" ca="1" si="630"/>
        <v>0</v>
      </c>
      <c r="AT1376" s="26">
        <f ca="1">IF(AS1376=0,0,COUNTIF($AS$19:AS1376,C1376*10+1))</f>
        <v>0</v>
      </c>
      <c r="AU1376" s="21">
        <f t="shared" ca="1" si="631"/>
        <v>0</v>
      </c>
      <c r="AV1376" s="33">
        <f t="shared" ca="1" si="629"/>
        <v>0</v>
      </c>
    </row>
    <row r="1377" spans="1:48" x14ac:dyDescent="0.2">
      <c r="A1377" s="15">
        <f>Daten!A1377</f>
        <v>50331</v>
      </c>
      <c r="B1377" s="8" t="str">
        <f>Daten!B1377</f>
        <v>Schleedorf</v>
      </c>
      <c r="C1377" s="15">
        <f t="shared" si="604"/>
        <v>5</v>
      </c>
      <c r="D1377" s="10">
        <f>Daten!D1377</f>
        <v>0</v>
      </c>
      <c r="E1377" s="9">
        <f>Daten!E1377</f>
        <v>1070</v>
      </c>
      <c r="F1377" s="9">
        <f>Daten!F1377</f>
        <v>1057</v>
      </c>
      <c r="G1377" s="27">
        <f t="shared" si="605"/>
        <v>13</v>
      </c>
      <c r="H1377" s="29">
        <f t="shared" si="606"/>
        <v>1.2298959318826869E-2</v>
      </c>
      <c r="I1377" s="21">
        <f t="shared" si="607"/>
        <v>16.963224169729326</v>
      </c>
      <c r="J1377" s="21">
        <f t="shared" si="608"/>
        <v>-3.963224169729326</v>
      </c>
      <c r="K1377" s="27">
        <f t="shared" si="609"/>
        <v>1981.6120848646631</v>
      </c>
      <c r="L1377" s="16">
        <f>Daten!G1377</f>
        <v>173</v>
      </c>
      <c r="M1377" s="16">
        <f>Daten!H1377</f>
        <v>736</v>
      </c>
      <c r="N1377" s="16">
        <f>Daten!I1377</f>
        <v>161</v>
      </c>
      <c r="O1377" s="28">
        <f t="shared" si="610"/>
        <v>0.45380434782608697</v>
      </c>
      <c r="P1377" s="16">
        <f t="shared" si="611"/>
        <v>404.09012045580812</v>
      </c>
      <c r="Q1377" s="21">
        <f t="shared" si="612"/>
        <v>-70.090120455808119</v>
      </c>
      <c r="R1377" s="27">
        <f t="shared" si="613"/>
        <v>-14018.024091161624</v>
      </c>
      <c r="S1377" s="9">
        <f ca="1">Daten!K1377</f>
        <v>6897</v>
      </c>
      <c r="T1377" s="9">
        <f ca="1">Daten!L1377</f>
        <v>57233</v>
      </c>
      <c r="U1377" s="9">
        <f ca="1">Daten!M1377</f>
        <v>86642</v>
      </c>
      <c r="V1377" s="9">
        <f ca="1">Daten!N1377</f>
        <v>500</v>
      </c>
      <c r="W1377" s="9">
        <f ca="1">Daten!O1377</f>
        <v>500</v>
      </c>
      <c r="X1377" s="23">
        <f t="shared" ca="1" si="614"/>
        <v>150772</v>
      </c>
      <c r="Y1377" s="9">
        <f t="shared" ca="1" si="615"/>
        <v>364363.3201189281</v>
      </c>
      <c r="Z1377" s="21">
        <f t="shared" ca="1" si="616"/>
        <v>-213591.3201189281</v>
      </c>
      <c r="AA1377" s="27">
        <f t="shared" ca="1" si="617"/>
        <v>21359.132011892812</v>
      </c>
      <c r="AB1377" s="32">
        <f t="shared" ca="1" si="618"/>
        <v>9322.720005595851</v>
      </c>
      <c r="AC1377" s="31">
        <f t="shared" ca="1" si="619"/>
        <v>9322.720005595851</v>
      </c>
      <c r="AG1377" s="26">
        <f t="shared" ca="1" si="620"/>
        <v>1981.6120848646631</v>
      </c>
      <c r="AH1377" s="26">
        <f t="shared" ca="1" si="621"/>
        <v>21359.132011892812</v>
      </c>
      <c r="AI1377" s="26">
        <f t="shared" ca="1" si="622"/>
        <v>23340.744096757477</v>
      </c>
      <c r="AJ1377" s="26">
        <f t="shared" ca="1" si="623"/>
        <v>1</v>
      </c>
      <c r="AK1377" s="26">
        <f t="shared" ca="1" si="624"/>
        <v>23340.744096757477</v>
      </c>
      <c r="AL1377" s="26">
        <f t="shared" ca="1" si="625"/>
        <v>28902</v>
      </c>
      <c r="AM1377" s="26">
        <f t="shared" ca="1" si="626"/>
        <v>51</v>
      </c>
      <c r="AN1377" s="26">
        <f ca="1">IF(AM1377=0,0,COUNTIF($AM$19:AM1377,C1377*10+1))</f>
        <v>11</v>
      </c>
      <c r="AO1377" s="21">
        <f t="shared" ca="1" si="627"/>
        <v>0</v>
      </c>
      <c r="AP1377" s="33">
        <f t="shared" ca="1" si="628"/>
        <v>28902</v>
      </c>
      <c r="AQ1377" s="24"/>
      <c r="AR1377" s="155">
        <f ca="1">ROUND(Zsfg!$C$11/'Z1'!$AL$2120*'Z1'!AL1377,0)</f>
        <v>24107</v>
      </c>
      <c r="AS1377" s="26">
        <f t="shared" ca="1" si="630"/>
        <v>51</v>
      </c>
      <c r="AT1377" s="26">
        <f ca="1">IF(AS1377=0,0,COUNTIF($AS$19:AS1377,C1377*10+1))</f>
        <v>11</v>
      </c>
      <c r="AU1377" s="21">
        <f t="shared" ca="1" si="631"/>
        <v>0</v>
      </c>
      <c r="AV1377" s="33">
        <f t="shared" ca="1" si="629"/>
        <v>24107</v>
      </c>
    </row>
    <row r="1378" spans="1:48" x14ac:dyDescent="0.2">
      <c r="A1378" s="15">
        <f>Daten!A1378</f>
        <v>50332</v>
      </c>
      <c r="B1378" s="8" t="str">
        <f>Daten!B1378</f>
        <v>Seeham</v>
      </c>
      <c r="C1378" s="15">
        <f t="shared" si="604"/>
        <v>5</v>
      </c>
      <c r="D1378" s="10">
        <f>Daten!D1378</f>
        <v>0</v>
      </c>
      <c r="E1378" s="9">
        <f>Daten!E1378</f>
        <v>1932</v>
      </c>
      <c r="F1378" s="9">
        <f>Daten!F1378</f>
        <v>1793</v>
      </c>
      <c r="G1378" s="27">
        <f t="shared" si="605"/>
        <v>139</v>
      </c>
      <c r="H1378" s="29">
        <f t="shared" si="606"/>
        <v>7.7523703290574453E-2</v>
      </c>
      <c r="I1378" s="21">
        <f t="shared" si="607"/>
        <v>28.774892087345961</v>
      </c>
      <c r="J1378" s="21">
        <f t="shared" si="608"/>
        <v>110.22510791265404</v>
      </c>
      <c r="K1378" s="27">
        <f t="shared" si="609"/>
        <v>-55112.553956327021</v>
      </c>
      <c r="L1378" s="16">
        <f>Daten!G1378</f>
        <v>284</v>
      </c>
      <c r="M1378" s="16">
        <f>Daten!H1378</f>
        <v>1328</v>
      </c>
      <c r="N1378" s="16">
        <f>Daten!I1378</f>
        <v>320</v>
      </c>
      <c r="O1378" s="28">
        <f t="shared" si="610"/>
        <v>0.45481927710843373</v>
      </c>
      <c r="P1378" s="16">
        <f t="shared" si="611"/>
        <v>729.11913038765374</v>
      </c>
      <c r="Q1378" s="21">
        <f t="shared" si="612"/>
        <v>-125.11913038765374</v>
      </c>
      <c r="R1378" s="27">
        <f t="shared" si="613"/>
        <v>-25023.82607753075</v>
      </c>
      <c r="S1378" s="9">
        <f ca="1">Daten!K1378</f>
        <v>6242</v>
      </c>
      <c r="T1378" s="9">
        <f ca="1">Daten!L1378</f>
        <v>170191</v>
      </c>
      <c r="U1378" s="9">
        <f ca="1">Daten!M1378</f>
        <v>213654</v>
      </c>
      <c r="V1378" s="9">
        <f ca="1">Daten!N1378</f>
        <v>500</v>
      </c>
      <c r="W1378" s="9">
        <f ca="1">Daten!O1378</f>
        <v>500</v>
      </c>
      <c r="X1378" s="23">
        <f t="shared" ca="1" si="614"/>
        <v>390087</v>
      </c>
      <c r="Y1378" s="9">
        <f t="shared" ca="1" si="615"/>
        <v>657897.13501847582</v>
      </c>
      <c r="Z1378" s="21">
        <f t="shared" ca="1" si="616"/>
        <v>-267810.13501847582</v>
      </c>
      <c r="AA1378" s="27">
        <f t="shared" ca="1" si="617"/>
        <v>26781.013501847585</v>
      </c>
      <c r="AB1378" s="32">
        <f t="shared" ca="1" si="618"/>
        <v>-53355.366532010186</v>
      </c>
      <c r="AC1378" s="31">
        <f t="shared" ca="1" si="619"/>
        <v>0</v>
      </c>
      <c r="AG1378" s="26">
        <f t="shared" ca="1" si="620"/>
        <v>0</v>
      </c>
      <c r="AH1378" s="26">
        <f t="shared" ca="1" si="621"/>
        <v>0</v>
      </c>
      <c r="AI1378" s="26">
        <f t="shared" ca="1" si="622"/>
        <v>0</v>
      </c>
      <c r="AJ1378" s="26">
        <f t="shared" ca="1" si="623"/>
        <v>1</v>
      </c>
      <c r="AK1378" s="26">
        <f t="shared" ca="1" si="624"/>
        <v>0</v>
      </c>
      <c r="AL1378" s="26">
        <f t="shared" ca="1" si="625"/>
        <v>0</v>
      </c>
      <c r="AM1378" s="26">
        <f t="shared" ca="1" si="626"/>
        <v>0</v>
      </c>
      <c r="AN1378" s="26">
        <f ca="1">IF(AM1378=0,0,COUNTIF($AM$19:AM1378,C1378*10+1))</f>
        <v>0</v>
      </c>
      <c r="AO1378" s="21">
        <f t="shared" ca="1" si="627"/>
        <v>0</v>
      </c>
      <c r="AP1378" s="33">
        <f t="shared" ca="1" si="628"/>
        <v>0</v>
      </c>
      <c r="AQ1378" s="24"/>
      <c r="AR1378" s="155">
        <f ca="1">ROUND(Zsfg!$C$11/'Z1'!$AL$2120*'Z1'!AL1378,0)</f>
        <v>0</v>
      </c>
      <c r="AS1378" s="26">
        <f t="shared" ca="1" si="630"/>
        <v>0</v>
      </c>
      <c r="AT1378" s="26">
        <f ca="1">IF(AS1378=0,0,COUNTIF($AS$19:AS1378,C1378*10+1))</f>
        <v>0</v>
      </c>
      <c r="AU1378" s="21">
        <f t="shared" ca="1" si="631"/>
        <v>0</v>
      </c>
      <c r="AV1378" s="33">
        <f t="shared" ca="1" si="629"/>
        <v>0</v>
      </c>
    </row>
    <row r="1379" spans="1:48" x14ac:dyDescent="0.2">
      <c r="A1379" s="15">
        <f>Daten!A1379</f>
        <v>50335</v>
      </c>
      <c r="B1379" s="8" t="str">
        <f>Daten!B1379</f>
        <v>Straßwalchen</v>
      </c>
      <c r="C1379" s="15">
        <f t="shared" si="604"/>
        <v>5</v>
      </c>
      <c r="D1379" s="10">
        <f>Daten!D1379</f>
        <v>0</v>
      </c>
      <c r="E1379" s="9">
        <f>Daten!E1379</f>
        <v>7569</v>
      </c>
      <c r="F1379" s="9">
        <f>Daten!F1379</f>
        <v>7160</v>
      </c>
      <c r="G1379" s="27">
        <f t="shared" si="605"/>
        <v>409</v>
      </c>
      <c r="H1379" s="29">
        <f t="shared" si="606"/>
        <v>5.7122905027932963E-2</v>
      </c>
      <c r="I1379" s="21">
        <f t="shared" si="607"/>
        <v>114.90698680724878</v>
      </c>
      <c r="J1379" s="21">
        <f t="shared" si="608"/>
        <v>294.09301319275119</v>
      </c>
      <c r="K1379" s="27">
        <f t="shared" si="609"/>
        <v>-147046.50659637561</v>
      </c>
      <c r="L1379" s="16">
        <f>Daten!G1379</f>
        <v>1235</v>
      </c>
      <c r="M1379" s="16">
        <f>Daten!H1379</f>
        <v>5244</v>
      </c>
      <c r="N1379" s="16">
        <f>Daten!I1379</f>
        <v>1090</v>
      </c>
      <c r="O1379" s="28">
        <f t="shared" si="610"/>
        <v>0.44336384439359267</v>
      </c>
      <c r="P1379" s="16">
        <f t="shared" si="611"/>
        <v>2879.1421082476327</v>
      </c>
      <c r="Q1379" s="21">
        <f t="shared" si="612"/>
        <v>-554.14210824763268</v>
      </c>
      <c r="R1379" s="27">
        <f t="shared" si="613"/>
        <v>-110828.42164952654</v>
      </c>
      <c r="S1379" s="9">
        <f ca="1">Daten!K1379</f>
        <v>28602</v>
      </c>
      <c r="T1379" s="9">
        <f ca="1">Daten!L1379</f>
        <v>647474</v>
      </c>
      <c r="U1379" s="9">
        <f ca="1">Daten!M1379</f>
        <v>3199788</v>
      </c>
      <c r="V1379" s="9">
        <f ca="1">Daten!N1379</f>
        <v>500</v>
      </c>
      <c r="W1379" s="9">
        <f ca="1">Daten!O1379</f>
        <v>500</v>
      </c>
      <c r="X1379" s="23">
        <f t="shared" ca="1" si="614"/>
        <v>3875864</v>
      </c>
      <c r="Y1379" s="9">
        <f t="shared" ca="1" si="615"/>
        <v>2577444.831757165</v>
      </c>
      <c r="Z1379" s="21">
        <f t="shared" ca="1" si="616"/>
        <v>1298419.168242835</v>
      </c>
      <c r="AA1379" s="27">
        <f t="shared" ca="1" si="617"/>
        <v>-129841.9168242835</v>
      </c>
      <c r="AB1379" s="32">
        <f t="shared" ca="1" si="618"/>
        <v>-387716.84507018566</v>
      </c>
      <c r="AC1379" s="31">
        <f t="shared" ca="1" si="619"/>
        <v>0</v>
      </c>
      <c r="AG1379" s="26">
        <f t="shared" ca="1" si="620"/>
        <v>0</v>
      </c>
      <c r="AH1379" s="26">
        <f t="shared" ca="1" si="621"/>
        <v>0</v>
      </c>
      <c r="AI1379" s="26">
        <f t="shared" ca="1" si="622"/>
        <v>0</v>
      </c>
      <c r="AJ1379" s="26">
        <f t="shared" ca="1" si="623"/>
        <v>1</v>
      </c>
      <c r="AK1379" s="26">
        <f t="shared" ca="1" si="624"/>
        <v>0</v>
      </c>
      <c r="AL1379" s="26">
        <f t="shared" ca="1" si="625"/>
        <v>0</v>
      </c>
      <c r="AM1379" s="26">
        <f t="shared" ca="1" si="626"/>
        <v>0</v>
      </c>
      <c r="AN1379" s="26">
        <f ca="1">IF(AM1379=0,0,COUNTIF($AM$19:AM1379,C1379*10+1))</f>
        <v>0</v>
      </c>
      <c r="AO1379" s="21">
        <f t="shared" ca="1" si="627"/>
        <v>0</v>
      </c>
      <c r="AP1379" s="33">
        <f t="shared" ca="1" si="628"/>
        <v>0</v>
      </c>
      <c r="AQ1379" s="24"/>
      <c r="AR1379" s="155">
        <f ca="1">ROUND(Zsfg!$C$11/'Z1'!$AL$2120*'Z1'!AL1379,0)</f>
        <v>0</v>
      </c>
      <c r="AS1379" s="26">
        <f t="shared" ca="1" si="630"/>
        <v>0</v>
      </c>
      <c r="AT1379" s="26">
        <f ca="1">IF(AS1379=0,0,COUNTIF($AS$19:AS1379,C1379*10+1))</f>
        <v>0</v>
      </c>
      <c r="AU1379" s="21">
        <f t="shared" ca="1" si="631"/>
        <v>0</v>
      </c>
      <c r="AV1379" s="33">
        <f t="shared" ca="1" si="629"/>
        <v>0</v>
      </c>
    </row>
    <row r="1380" spans="1:48" x14ac:dyDescent="0.2">
      <c r="A1380" s="15">
        <f>Daten!A1380</f>
        <v>50336</v>
      </c>
      <c r="B1380" s="8" t="str">
        <f>Daten!B1380</f>
        <v>Strobl</v>
      </c>
      <c r="C1380" s="15">
        <f t="shared" si="604"/>
        <v>5</v>
      </c>
      <c r="D1380" s="10">
        <f>Daten!D1380</f>
        <v>0</v>
      </c>
      <c r="E1380" s="9">
        <f>Daten!E1380</f>
        <v>3649</v>
      </c>
      <c r="F1380" s="9">
        <f>Daten!F1380</f>
        <v>3599</v>
      </c>
      <c r="G1380" s="27">
        <f t="shared" si="605"/>
        <v>50</v>
      </c>
      <c r="H1380" s="29">
        <f t="shared" si="606"/>
        <v>1.3892747985551542E-2</v>
      </c>
      <c r="I1380" s="21">
        <f t="shared" si="607"/>
        <v>57.758414178671565</v>
      </c>
      <c r="J1380" s="21">
        <f t="shared" si="608"/>
        <v>-7.7584141786715648</v>
      </c>
      <c r="K1380" s="27">
        <f t="shared" si="609"/>
        <v>3879.2070893357823</v>
      </c>
      <c r="L1380" s="16">
        <f>Daten!G1380</f>
        <v>553</v>
      </c>
      <c r="M1380" s="16">
        <f>Daten!H1380</f>
        <v>2339</v>
      </c>
      <c r="N1380" s="16">
        <f>Daten!I1380</f>
        <v>757</v>
      </c>
      <c r="O1380" s="28">
        <f t="shared" si="610"/>
        <v>0.56006840530141089</v>
      </c>
      <c r="P1380" s="16">
        <f t="shared" si="611"/>
        <v>1284.1940105246401</v>
      </c>
      <c r="Q1380" s="21">
        <f t="shared" si="612"/>
        <v>25.805989475359866</v>
      </c>
      <c r="R1380" s="27">
        <f t="shared" si="613"/>
        <v>5161.1978950719731</v>
      </c>
      <c r="S1380" s="9">
        <f ca="1">Daten!K1380</f>
        <v>14994</v>
      </c>
      <c r="T1380" s="9">
        <f ca="1">Daten!L1380</f>
        <v>450060</v>
      </c>
      <c r="U1380" s="9">
        <f ca="1">Daten!M1380</f>
        <v>955840</v>
      </c>
      <c r="V1380" s="9">
        <f ca="1">Daten!N1380</f>
        <v>500</v>
      </c>
      <c r="W1380" s="9">
        <f ca="1">Daten!O1380</f>
        <v>500</v>
      </c>
      <c r="X1380" s="23">
        <f t="shared" ca="1" si="614"/>
        <v>1420894</v>
      </c>
      <c r="Y1380" s="9">
        <f t="shared" ca="1" si="615"/>
        <v>1242581.079545765</v>
      </c>
      <c r="Z1380" s="21">
        <f t="shared" ca="1" si="616"/>
        <v>178312.92045423505</v>
      </c>
      <c r="AA1380" s="27">
        <f t="shared" ca="1" si="617"/>
        <v>-17831.292045423506</v>
      </c>
      <c r="AB1380" s="32">
        <f t="shared" ca="1" si="618"/>
        <v>-8790.8870610157501</v>
      </c>
      <c r="AC1380" s="31">
        <f t="shared" ca="1" si="619"/>
        <v>0</v>
      </c>
      <c r="AG1380" s="26">
        <f t="shared" ca="1" si="620"/>
        <v>0</v>
      </c>
      <c r="AH1380" s="26">
        <f t="shared" ca="1" si="621"/>
        <v>0</v>
      </c>
      <c r="AI1380" s="26">
        <f t="shared" ca="1" si="622"/>
        <v>0</v>
      </c>
      <c r="AJ1380" s="26">
        <f t="shared" ca="1" si="623"/>
        <v>1</v>
      </c>
      <c r="AK1380" s="26">
        <f t="shared" ca="1" si="624"/>
        <v>0</v>
      </c>
      <c r="AL1380" s="26">
        <f t="shared" ca="1" si="625"/>
        <v>0</v>
      </c>
      <c r="AM1380" s="26">
        <f t="shared" ca="1" si="626"/>
        <v>0</v>
      </c>
      <c r="AN1380" s="26">
        <f ca="1">IF(AM1380=0,0,COUNTIF($AM$19:AM1380,C1380*10+1))</f>
        <v>0</v>
      </c>
      <c r="AO1380" s="21">
        <f t="shared" ca="1" si="627"/>
        <v>0</v>
      </c>
      <c r="AP1380" s="33">
        <f t="shared" ca="1" si="628"/>
        <v>0</v>
      </c>
      <c r="AQ1380" s="24"/>
      <c r="AR1380" s="155">
        <f ca="1">ROUND(Zsfg!$C$11/'Z1'!$AL$2120*'Z1'!AL1380,0)</f>
        <v>0</v>
      </c>
      <c r="AS1380" s="26">
        <f t="shared" ca="1" si="630"/>
        <v>0</v>
      </c>
      <c r="AT1380" s="26">
        <f ca="1">IF(AS1380=0,0,COUNTIF($AS$19:AS1380,C1380*10+1))</f>
        <v>0</v>
      </c>
      <c r="AU1380" s="21">
        <f t="shared" ca="1" si="631"/>
        <v>0</v>
      </c>
      <c r="AV1380" s="33">
        <f t="shared" ca="1" si="629"/>
        <v>0</v>
      </c>
    </row>
    <row r="1381" spans="1:48" x14ac:dyDescent="0.2">
      <c r="A1381" s="15">
        <f>Daten!A1381</f>
        <v>50337</v>
      </c>
      <c r="B1381" s="8" t="str">
        <f>Daten!B1381</f>
        <v>Thalgau</v>
      </c>
      <c r="C1381" s="15">
        <f t="shared" si="604"/>
        <v>5</v>
      </c>
      <c r="D1381" s="10">
        <f>Daten!D1381</f>
        <v>0</v>
      </c>
      <c r="E1381" s="9">
        <f>Daten!E1381</f>
        <v>5941</v>
      </c>
      <c r="F1381" s="9">
        <f>Daten!F1381</f>
        <v>5721</v>
      </c>
      <c r="G1381" s="27">
        <f t="shared" si="605"/>
        <v>220</v>
      </c>
      <c r="H1381" s="29">
        <f t="shared" si="606"/>
        <v>3.8454815591679778E-2</v>
      </c>
      <c r="I1381" s="21">
        <f t="shared" si="607"/>
        <v>91.813250212886913</v>
      </c>
      <c r="J1381" s="21">
        <f t="shared" si="608"/>
        <v>128.18674978711309</v>
      </c>
      <c r="K1381" s="27">
        <f t="shared" si="609"/>
        <v>-64093.374893556545</v>
      </c>
      <c r="L1381" s="16">
        <f>Daten!G1381</f>
        <v>908</v>
      </c>
      <c r="M1381" s="16">
        <f>Daten!H1381</f>
        <v>4027</v>
      </c>
      <c r="N1381" s="16">
        <f>Daten!I1381</f>
        <v>1006</v>
      </c>
      <c r="O1381" s="28">
        <f t="shared" si="610"/>
        <v>0.47529178048174819</v>
      </c>
      <c r="P1381" s="16">
        <f t="shared" si="611"/>
        <v>2210.9659172222</v>
      </c>
      <c r="Q1381" s="21">
        <f t="shared" si="612"/>
        <v>-296.96591722220001</v>
      </c>
      <c r="R1381" s="27">
        <f t="shared" si="613"/>
        <v>-59393.183444440001</v>
      </c>
      <c r="S1381" s="9">
        <f ca="1">Daten!K1381</f>
        <v>19914</v>
      </c>
      <c r="T1381" s="9">
        <f ca="1">Daten!L1381</f>
        <v>505424</v>
      </c>
      <c r="U1381" s="9">
        <f ca="1">Daten!M1381</f>
        <v>2493250</v>
      </c>
      <c r="V1381" s="9">
        <f ca="1">Daten!N1381</f>
        <v>500</v>
      </c>
      <c r="W1381" s="9">
        <f ca="1">Daten!O1381</f>
        <v>500</v>
      </c>
      <c r="X1381" s="23">
        <f t="shared" ca="1" si="614"/>
        <v>3018588</v>
      </c>
      <c r="Y1381" s="9">
        <f t="shared" ca="1" si="615"/>
        <v>2023067.7428285531</v>
      </c>
      <c r="Z1381" s="21">
        <f t="shared" ca="1" si="616"/>
        <v>995520.25717144692</v>
      </c>
      <c r="AA1381" s="27">
        <f t="shared" ca="1" si="617"/>
        <v>-99552.025717144701</v>
      </c>
      <c r="AB1381" s="32">
        <f t="shared" ca="1" si="618"/>
        <v>-223038.58405514125</v>
      </c>
      <c r="AC1381" s="31">
        <f t="shared" ca="1" si="619"/>
        <v>0</v>
      </c>
      <c r="AG1381" s="26">
        <f t="shared" ca="1" si="620"/>
        <v>0</v>
      </c>
      <c r="AH1381" s="26">
        <f t="shared" ca="1" si="621"/>
        <v>0</v>
      </c>
      <c r="AI1381" s="26">
        <f t="shared" ca="1" si="622"/>
        <v>0</v>
      </c>
      <c r="AJ1381" s="26">
        <f t="shared" ca="1" si="623"/>
        <v>1</v>
      </c>
      <c r="AK1381" s="26">
        <f t="shared" ca="1" si="624"/>
        <v>0</v>
      </c>
      <c r="AL1381" s="26">
        <f t="shared" ca="1" si="625"/>
        <v>0</v>
      </c>
      <c r="AM1381" s="26">
        <f t="shared" ca="1" si="626"/>
        <v>0</v>
      </c>
      <c r="AN1381" s="26">
        <f ca="1">IF(AM1381=0,0,COUNTIF($AM$19:AM1381,C1381*10+1))</f>
        <v>0</v>
      </c>
      <c r="AO1381" s="21">
        <f t="shared" ca="1" si="627"/>
        <v>0</v>
      </c>
      <c r="AP1381" s="33">
        <f t="shared" ca="1" si="628"/>
        <v>0</v>
      </c>
      <c r="AQ1381" s="24"/>
      <c r="AR1381" s="155">
        <f ca="1">ROUND(Zsfg!$C$11/'Z1'!$AL$2120*'Z1'!AL1381,0)</f>
        <v>0</v>
      </c>
      <c r="AS1381" s="26">
        <f t="shared" ca="1" si="630"/>
        <v>0</v>
      </c>
      <c r="AT1381" s="26">
        <f ca="1">IF(AS1381=0,0,COUNTIF($AS$19:AS1381,C1381*10+1))</f>
        <v>0</v>
      </c>
      <c r="AU1381" s="21">
        <f t="shared" ca="1" si="631"/>
        <v>0</v>
      </c>
      <c r="AV1381" s="33">
        <f t="shared" ca="1" si="629"/>
        <v>0</v>
      </c>
    </row>
    <row r="1382" spans="1:48" x14ac:dyDescent="0.2">
      <c r="A1382" s="15">
        <f>Daten!A1382</f>
        <v>50338</v>
      </c>
      <c r="B1382" s="8" t="str">
        <f>Daten!B1382</f>
        <v>Wals-Siezenheim</v>
      </c>
      <c r="C1382" s="15">
        <f t="shared" si="604"/>
        <v>5</v>
      </c>
      <c r="D1382" s="10">
        <f>Daten!D1382</f>
        <v>0</v>
      </c>
      <c r="E1382" s="9">
        <f>Daten!E1382</f>
        <v>13184</v>
      </c>
      <c r="F1382" s="9">
        <f>Daten!F1382</f>
        <v>12701</v>
      </c>
      <c r="G1382" s="27">
        <f t="shared" si="605"/>
        <v>483</v>
      </c>
      <c r="H1382" s="29">
        <f t="shared" si="606"/>
        <v>3.8028501692780096E-2</v>
      </c>
      <c r="I1382" s="21">
        <f t="shared" si="607"/>
        <v>203.8315138881099</v>
      </c>
      <c r="J1382" s="21">
        <f t="shared" si="608"/>
        <v>279.1684861118901</v>
      </c>
      <c r="K1382" s="27">
        <f t="shared" si="609"/>
        <v>-139584.24305594506</v>
      </c>
      <c r="L1382" s="16">
        <f>Daten!G1382</f>
        <v>1999</v>
      </c>
      <c r="M1382" s="16">
        <f>Daten!H1382</f>
        <v>8934</v>
      </c>
      <c r="N1382" s="16">
        <f>Daten!I1382</f>
        <v>2251</v>
      </c>
      <c r="O1382" s="28">
        <f t="shared" si="610"/>
        <v>0.47571076785314531</v>
      </c>
      <c r="P1382" s="16">
        <f t="shared" si="611"/>
        <v>4905.0830654241709</v>
      </c>
      <c r="Q1382" s="21">
        <f t="shared" si="612"/>
        <v>-655.08306542417085</v>
      </c>
      <c r="R1382" s="27">
        <f t="shared" si="613"/>
        <v>-131016.61308483417</v>
      </c>
      <c r="S1382" s="9">
        <f ca="1">Daten!K1382</f>
        <v>28787</v>
      </c>
      <c r="T1382" s="9">
        <f ca="1">Daten!L1382</f>
        <v>1586343</v>
      </c>
      <c r="U1382" s="9">
        <f ca="1">Daten!M1382</f>
        <v>13630613</v>
      </c>
      <c r="V1382" s="9">
        <f ca="1">Daten!N1382</f>
        <v>500</v>
      </c>
      <c r="W1382" s="9">
        <f ca="1">Daten!O1382</f>
        <v>500</v>
      </c>
      <c r="X1382" s="23">
        <f t="shared" ca="1" si="614"/>
        <v>15245743</v>
      </c>
      <c r="Y1382" s="9">
        <f t="shared" ca="1" si="615"/>
        <v>4489500.9462130358</v>
      </c>
      <c r="Z1382" s="21">
        <f t="shared" ca="1" si="616"/>
        <v>10756242.053786963</v>
      </c>
      <c r="AA1382" s="27">
        <f t="shared" ca="1" si="617"/>
        <v>-1075624.2053786963</v>
      </c>
      <c r="AB1382" s="32">
        <f t="shared" ca="1" si="618"/>
        <v>-1346225.0615194757</v>
      </c>
      <c r="AC1382" s="31">
        <f t="shared" ca="1" si="619"/>
        <v>0</v>
      </c>
      <c r="AG1382" s="26">
        <f t="shared" ca="1" si="620"/>
        <v>0</v>
      </c>
      <c r="AH1382" s="26">
        <f t="shared" ca="1" si="621"/>
        <v>0</v>
      </c>
      <c r="AI1382" s="26">
        <f t="shared" ca="1" si="622"/>
        <v>0</v>
      </c>
      <c r="AJ1382" s="26">
        <f t="shared" ca="1" si="623"/>
        <v>1</v>
      </c>
      <c r="AK1382" s="26">
        <f t="shared" ca="1" si="624"/>
        <v>0</v>
      </c>
      <c r="AL1382" s="26">
        <f t="shared" ca="1" si="625"/>
        <v>0</v>
      </c>
      <c r="AM1382" s="26">
        <f t="shared" ca="1" si="626"/>
        <v>0</v>
      </c>
      <c r="AN1382" s="26">
        <f ca="1">IF(AM1382=0,0,COUNTIF($AM$19:AM1382,C1382*10+1))</f>
        <v>0</v>
      </c>
      <c r="AO1382" s="21">
        <f t="shared" ca="1" si="627"/>
        <v>0</v>
      </c>
      <c r="AP1382" s="33">
        <f t="shared" ca="1" si="628"/>
        <v>0</v>
      </c>
      <c r="AQ1382" s="24"/>
      <c r="AR1382" s="155">
        <f ca="1">ROUND(Zsfg!$C$11/'Z1'!$AL$2120*'Z1'!AL1382,0)</f>
        <v>0</v>
      </c>
      <c r="AS1382" s="26">
        <f t="shared" ca="1" si="630"/>
        <v>0</v>
      </c>
      <c r="AT1382" s="26">
        <f ca="1">IF(AS1382=0,0,COUNTIF($AS$19:AS1382,C1382*10+1))</f>
        <v>0</v>
      </c>
      <c r="AU1382" s="21">
        <f t="shared" ca="1" si="631"/>
        <v>0</v>
      </c>
      <c r="AV1382" s="33">
        <f t="shared" ca="1" si="629"/>
        <v>0</v>
      </c>
    </row>
    <row r="1383" spans="1:48" x14ac:dyDescent="0.2">
      <c r="A1383" s="15">
        <f>Daten!A1383</f>
        <v>50339</v>
      </c>
      <c r="B1383" s="8" t="str">
        <f>Daten!B1383</f>
        <v>Seekirchen am Wallersee</v>
      </c>
      <c r="C1383" s="15">
        <f t="shared" si="604"/>
        <v>5</v>
      </c>
      <c r="D1383" s="10">
        <f>Daten!D1383</f>
        <v>0</v>
      </c>
      <c r="E1383" s="9">
        <f>Daten!E1383</f>
        <v>10860</v>
      </c>
      <c r="F1383" s="9">
        <f>Daten!F1383</f>
        <v>10275</v>
      </c>
      <c r="G1383" s="27">
        <f t="shared" si="605"/>
        <v>585</v>
      </c>
      <c r="H1383" s="29">
        <f t="shared" si="606"/>
        <v>5.6934306569343063E-2</v>
      </c>
      <c r="I1383" s="21">
        <f t="shared" si="607"/>
        <v>164.89794545313984</v>
      </c>
      <c r="J1383" s="21">
        <f t="shared" si="608"/>
        <v>420.10205454686013</v>
      </c>
      <c r="K1383" s="27">
        <f t="shared" si="609"/>
        <v>-210051.02727343005</v>
      </c>
      <c r="L1383" s="16">
        <f>Daten!G1383</f>
        <v>1806</v>
      </c>
      <c r="M1383" s="16">
        <f>Daten!H1383</f>
        <v>7166</v>
      </c>
      <c r="N1383" s="16">
        <f>Daten!I1383</f>
        <v>1888</v>
      </c>
      <c r="O1383" s="28">
        <f t="shared" si="610"/>
        <v>0.51548981300586105</v>
      </c>
      <c r="P1383" s="16">
        <f t="shared" si="611"/>
        <v>3934.3883195466315</v>
      </c>
      <c r="Q1383" s="21">
        <f t="shared" si="612"/>
        <v>-240.38831954663146</v>
      </c>
      <c r="R1383" s="27">
        <f t="shared" si="613"/>
        <v>-48077.663909326293</v>
      </c>
      <c r="S1383" s="9">
        <f ca="1">Daten!K1383</f>
        <v>38572</v>
      </c>
      <c r="T1383" s="9">
        <f ca="1">Daten!L1383</f>
        <v>898065</v>
      </c>
      <c r="U1383" s="9">
        <f ca="1">Daten!M1383</f>
        <v>3479241</v>
      </c>
      <c r="V1383" s="9">
        <f ca="1">Daten!N1383</f>
        <v>500</v>
      </c>
      <c r="W1383" s="9">
        <f ca="1">Daten!O1383</f>
        <v>500</v>
      </c>
      <c r="X1383" s="23">
        <f t="shared" ca="1" si="614"/>
        <v>4415878</v>
      </c>
      <c r="Y1383" s="9">
        <f t="shared" ca="1" si="615"/>
        <v>3698117.4359734198</v>
      </c>
      <c r="Z1383" s="21">
        <f t="shared" ca="1" si="616"/>
        <v>717760.56402658019</v>
      </c>
      <c r="AA1383" s="27">
        <f t="shared" ca="1" si="617"/>
        <v>-71776.056402658025</v>
      </c>
      <c r="AB1383" s="32">
        <f t="shared" ca="1" si="618"/>
        <v>-329904.74758541433</v>
      </c>
      <c r="AC1383" s="31">
        <f t="shared" ca="1" si="619"/>
        <v>0</v>
      </c>
      <c r="AG1383" s="26">
        <f t="shared" ca="1" si="620"/>
        <v>0</v>
      </c>
      <c r="AH1383" s="26">
        <f t="shared" ca="1" si="621"/>
        <v>0</v>
      </c>
      <c r="AI1383" s="26">
        <f t="shared" ca="1" si="622"/>
        <v>0</v>
      </c>
      <c r="AJ1383" s="26">
        <f t="shared" ca="1" si="623"/>
        <v>1</v>
      </c>
      <c r="AK1383" s="26">
        <f t="shared" ca="1" si="624"/>
        <v>0</v>
      </c>
      <c r="AL1383" s="26">
        <f t="shared" ca="1" si="625"/>
        <v>0</v>
      </c>
      <c r="AM1383" s="26">
        <f t="shared" ca="1" si="626"/>
        <v>0</v>
      </c>
      <c r="AN1383" s="26">
        <f ca="1">IF(AM1383=0,0,COUNTIF($AM$19:AM1383,C1383*10+1))</f>
        <v>0</v>
      </c>
      <c r="AO1383" s="21">
        <f t="shared" ca="1" si="627"/>
        <v>0</v>
      </c>
      <c r="AP1383" s="33">
        <f t="shared" ca="1" si="628"/>
        <v>0</v>
      </c>
      <c r="AQ1383" s="24"/>
      <c r="AR1383" s="155">
        <f ca="1">ROUND(Zsfg!$C$11/'Z1'!$AL$2120*'Z1'!AL1383,0)</f>
        <v>0</v>
      </c>
      <c r="AS1383" s="26">
        <f t="shared" ca="1" si="630"/>
        <v>0</v>
      </c>
      <c r="AT1383" s="26">
        <f ca="1">IF(AS1383=0,0,COUNTIF($AS$19:AS1383,C1383*10+1))</f>
        <v>0</v>
      </c>
      <c r="AU1383" s="21">
        <f t="shared" ca="1" si="631"/>
        <v>0</v>
      </c>
      <c r="AV1383" s="33">
        <f t="shared" ca="1" si="629"/>
        <v>0</v>
      </c>
    </row>
    <row r="1384" spans="1:48" x14ac:dyDescent="0.2">
      <c r="A1384" s="15">
        <f>Daten!A1384</f>
        <v>50401</v>
      </c>
      <c r="B1384" s="8" t="str">
        <f>Daten!B1384</f>
        <v>Altenmarkt im Pongau</v>
      </c>
      <c r="C1384" s="15">
        <f t="shared" si="604"/>
        <v>5</v>
      </c>
      <c r="D1384" s="10">
        <f>Daten!D1384</f>
        <v>0</v>
      </c>
      <c r="E1384" s="9">
        <f>Daten!E1384</f>
        <v>4325</v>
      </c>
      <c r="F1384" s="9">
        <f>Daten!F1384</f>
        <v>3889</v>
      </c>
      <c r="G1384" s="27">
        <f t="shared" si="605"/>
        <v>436</v>
      </c>
      <c r="H1384" s="29">
        <f t="shared" si="606"/>
        <v>0.11211108254049884</v>
      </c>
      <c r="I1384" s="21">
        <f t="shared" si="607"/>
        <v>62.412468113602031</v>
      </c>
      <c r="J1384" s="21">
        <f t="shared" si="608"/>
        <v>373.58753188639798</v>
      </c>
      <c r="K1384" s="27">
        <f t="shared" si="609"/>
        <v>-186793.76594319899</v>
      </c>
      <c r="L1384" s="16">
        <f>Daten!G1384</f>
        <v>711</v>
      </c>
      <c r="M1384" s="16">
        <f>Daten!H1384</f>
        <v>2921</v>
      </c>
      <c r="N1384" s="16">
        <f>Daten!I1384</f>
        <v>693</v>
      </c>
      <c r="O1384" s="28">
        <f t="shared" si="610"/>
        <v>0.48065730914070526</v>
      </c>
      <c r="P1384" s="16">
        <f t="shared" si="611"/>
        <v>1603.7326655589884</v>
      </c>
      <c r="Q1384" s="21">
        <f t="shared" si="612"/>
        <v>-199.7326655589884</v>
      </c>
      <c r="R1384" s="27">
        <f t="shared" si="613"/>
        <v>-39946.533111797682</v>
      </c>
      <c r="S1384" s="9">
        <f ca="1">Daten!K1384</f>
        <v>7073</v>
      </c>
      <c r="T1384" s="9">
        <f ca="1">Daten!L1384</f>
        <v>531040</v>
      </c>
      <c r="U1384" s="9">
        <f ca="1">Daten!M1384</f>
        <v>2664883</v>
      </c>
      <c r="V1384" s="9">
        <f ca="1">Daten!N1384</f>
        <v>500</v>
      </c>
      <c r="W1384" s="9">
        <f ca="1">Daten!O1384</f>
        <v>500</v>
      </c>
      <c r="X1384" s="23">
        <f t="shared" ca="1" si="614"/>
        <v>3202996</v>
      </c>
      <c r="Y1384" s="9">
        <f t="shared" ca="1" si="615"/>
        <v>1472776.9715087514</v>
      </c>
      <c r="Z1384" s="21">
        <f t="shared" ca="1" si="616"/>
        <v>1730219.0284912486</v>
      </c>
      <c r="AA1384" s="27">
        <f t="shared" ca="1" si="617"/>
        <v>-173021.90284912486</v>
      </c>
      <c r="AB1384" s="32">
        <f t="shared" ca="1" si="618"/>
        <v>-399762.20190412155</v>
      </c>
      <c r="AC1384" s="31">
        <f t="shared" ca="1" si="619"/>
        <v>0</v>
      </c>
      <c r="AG1384" s="26">
        <f t="shared" ca="1" si="620"/>
        <v>0</v>
      </c>
      <c r="AH1384" s="26">
        <f t="shared" ca="1" si="621"/>
        <v>0</v>
      </c>
      <c r="AI1384" s="26">
        <f t="shared" ca="1" si="622"/>
        <v>0</v>
      </c>
      <c r="AJ1384" s="26">
        <f t="shared" ca="1" si="623"/>
        <v>1</v>
      </c>
      <c r="AK1384" s="26">
        <f t="shared" ca="1" si="624"/>
        <v>0</v>
      </c>
      <c r="AL1384" s="26">
        <f t="shared" ca="1" si="625"/>
        <v>0</v>
      </c>
      <c r="AM1384" s="26">
        <f t="shared" ca="1" si="626"/>
        <v>0</v>
      </c>
      <c r="AN1384" s="26">
        <f ca="1">IF(AM1384=0,0,COUNTIF($AM$19:AM1384,C1384*10+1))</f>
        <v>0</v>
      </c>
      <c r="AO1384" s="21">
        <f t="shared" ca="1" si="627"/>
        <v>0</v>
      </c>
      <c r="AP1384" s="33">
        <f t="shared" ca="1" si="628"/>
        <v>0</v>
      </c>
      <c r="AQ1384" s="24"/>
      <c r="AR1384" s="155">
        <f ca="1">ROUND(Zsfg!$C$11/'Z1'!$AL$2120*'Z1'!AL1384,0)</f>
        <v>0</v>
      </c>
      <c r="AS1384" s="26">
        <f t="shared" ca="1" si="630"/>
        <v>0</v>
      </c>
      <c r="AT1384" s="26">
        <f ca="1">IF(AS1384=0,0,COUNTIF($AS$19:AS1384,C1384*10+1))</f>
        <v>0</v>
      </c>
      <c r="AU1384" s="21">
        <f t="shared" ca="1" si="631"/>
        <v>0</v>
      </c>
      <c r="AV1384" s="33">
        <f t="shared" ca="1" si="629"/>
        <v>0</v>
      </c>
    </row>
    <row r="1385" spans="1:48" x14ac:dyDescent="0.2">
      <c r="A1385" s="15">
        <f>Daten!A1385</f>
        <v>50402</v>
      </c>
      <c r="B1385" s="8" t="str">
        <f>Daten!B1385</f>
        <v>Bad Hofgastein</v>
      </c>
      <c r="C1385" s="15">
        <f t="shared" si="604"/>
        <v>5</v>
      </c>
      <c r="D1385" s="10">
        <f>Daten!D1385</f>
        <v>0</v>
      </c>
      <c r="E1385" s="9">
        <f>Daten!E1385</f>
        <v>6867</v>
      </c>
      <c r="F1385" s="9">
        <f>Daten!F1385</f>
        <v>6782</v>
      </c>
      <c r="G1385" s="27">
        <f t="shared" si="605"/>
        <v>85</v>
      </c>
      <c r="H1385" s="29">
        <f t="shared" si="606"/>
        <v>1.253317605426128E-2</v>
      </c>
      <c r="I1385" s="21">
        <f t="shared" si="607"/>
        <v>108.84066822999459</v>
      </c>
      <c r="J1385" s="21">
        <f t="shared" si="608"/>
        <v>-23.840668229994591</v>
      </c>
      <c r="K1385" s="27">
        <f t="shared" si="609"/>
        <v>11920.334114997295</v>
      </c>
      <c r="L1385" s="16">
        <f>Daten!G1385</f>
        <v>911</v>
      </c>
      <c r="M1385" s="16">
        <f>Daten!H1385</f>
        <v>4508</v>
      </c>
      <c r="N1385" s="16">
        <f>Daten!I1385</f>
        <v>1448</v>
      </c>
      <c r="O1385" s="28">
        <f t="shared" si="610"/>
        <v>0.52329192546583847</v>
      </c>
      <c r="P1385" s="16">
        <f t="shared" si="611"/>
        <v>2475.0519877918246</v>
      </c>
      <c r="Q1385" s="21">
        <f t="shared" si="612"/>
        <v>-116.05198779182456</v>
      </c>
      <c r="R1385" s="27">
        <f t="shared" si="613"/>
        <v>-23210.397558364912</v>
      </c>
      <c r="S1385" s="9">
        <f ca="1">Daten!K1385</f>
        <v>13186</v>
      </c>
      <c r="T1385" s="9">
        <f ca="1">Daten!L1385</f>
        <v>939273</v>
      </c>
      <c r="U1385" s="9">
        <f ca="1">Daten!M1385</f>
        <v>2031372</v>
      </c>
      <c r="V1385" s="9">
        <f ca="1">Daten!N1385</f>
        <v>500</v>
      </c>
      <c r="W1385" s="9">
        <f ca="1">Daten!O1385</f>
        <v>500</v>
      </c>
      <c r="X1385" s="23">
        <f t="shared" ca="1" si="614"/>
        <v>2983831</v>
      </c>
      <c r="Y1385" s="9">
        <f t="shared" ca="1" si="615"/>
        <v>2338395.2516417564</v>
      </c>
      <c r="Z1385" s="21">
        <f t="shared" ca="1" si="616"/>
        <v>645435.74835824361</v>
      </c>
      <c r="AA1385" s="27">
        <f t="shared" ca="1" si="617"/>
        <v>-64543.574835824365</v>
      </c>
      <c r="AB1385" s="32">
        <f t="shared" ca="1" si="618"/>
        <v>-75833.638279191975</v>
      </c>
      <c r="AC1385" s="31">
        <f t="shared" ca="1" si="619"/>
        <v>0</v>
      </c>
      <c r="AG1385" s="26">
        <f t="shared" ca="1" si="620"/>
        <v>0</v>
      </c>
      <c r="AH1385" s="26">
        <f t="shared" ca="1" si="621"/>
        <v>0</v>
      </c>
      <c r="AI1385" s="26">
        <f t="shared" ca="1" si="622"/>
        <v>0</v>
      </c>
      <c r="AJ1385" s="26">
        <f t="shared" ca="1" si="623"/>
        <v>1</v>
      </c>
      <c r="AK1385" s="26">
        <f t="shared" ca="1" si="624"/>
        <v>0</v>
      </c>
      <c r="AL1385" s="26">
        <f t="shared" ca="1" si="625"/>
        <v>0</v>
      </c>
      <c r="AM1385" s="26">
        <f t="shared" ca="1" si="626"/>
        <v>0</v>
      </c>
      <c r="AN1385" s="26">
        <f ca="1">IF(AM1385=0,0,COUNTIF($AM$19:AM1385,C1385*10+1))</f>
        <v>0</v>
      </c>
      <c r="AO1385" s="21">
        <f t="shared" ca="1" si="627"/>
        <v>0</v>
      </c>
      <c r="AP1385" s="33">
        <f t="shared" ca="1" si="628"/>
        <v>0</v>
      </c>
      <c r="AQ1385" s="24"/>
      <c r="AR1385" s="155">
        <f ca="1">ROUND(Zsfg!$C$11/'Z1'!$AL$2120*'Z1'!AL1385,0)</f>
        <v>0</v>
      </c>
      <c r="AS1385" s="26">
        <f t="shared" ca="1" si="630"/>
        <v>0</v>
      </c>
      <c r="AT1385" s="26">
        <f ca="1">IF(AS1385=0,0,COUNTIF($AS$19:AS1385,C1385*10+1))</f>
        <v>0</v>
      </c>
      <c r="AU1385" s="21">
        <f t="shared" ca="1" si="631"/>
        <v>0</v>
      </c>
      <c r="AV1385" s="33">
        <f t="shared" ca="1" si="629"/>
        <v>0</v>
      </c>
    </row>
    <row r="1386" spans="1:48" x14ac:dyDescent="0.2">
      <c r="A1386" s="15">
        <f>Daten!A1386</f>
        <v>50403</v>
      </c>
      <c r="B1386" s="8" t="str">
        <f>Daten!B1386</f>
        <v>Bad Gastein</v>
      </c>
      <c r="C1386" s="15">
        <f t="shared" si="604"/>
        <v>5</v>
      </c>
      <c r="D1386" s="10">
        <f>Daten!D1386</f>
        <v>0</v>
      </c>
      <c r="E1386" s="9">
        <f>Daten!E1386</f>
        <v>4000</v>
      </c>
      <c r="F1386" s="9">
        <f>Daten!F1386</f>
        <v>4206</v>
      </c>
      <c r="G1386" s="27">
        <f t="shared" si="605"/>
        <v>-206</v>
      </c>
      <c r="H1386" s="29">
        <f t="shared" si="606"/>
        <v>-4.8977650974797907E-2</v>
      </c>
      <c r="I1386" s="21">
        <f t="shared" si="607"/>
        <v>67.499830518336367</v>
      </c>
      <c r="J1386" s="21">
        <f t="shared" si="608"/>
        <v>-273.49983051833635</v>
      </c>
      <c r="K1386" s="27">
        <f t="shared" si="609"/>
        <v>136749.91525916816</v>
      </c>
      <c r="L1386" s="16">
        <f>Daten!G1386</f>
        <v>468</v>
      </c>
      <c r="M1386" s="16">
        <f>Daten!H1386</f>
        <v>2537</v>
      </c>
      <c r="N1386" s="16">
        <f>Daten!I1386</f>
        <v>995</v>
      </c>
      <c r="O1386" s="28">
        <f t="shared" si="610"/>
        <v>0.57666535277887265</v>
      </c>
      <c r="P1386" s="16">
        <f t="shared" si="611"/>
        <v>1392.9030374950885</v>
      </c>
      <c r="Q1386" s="21">
        <f t="shared" si="612"/>
        <v>70.096962504911517</v>
      </c>
      <c r="R1386" s="27">
        <f t="shared" si="613"/>
        <v>14019.392500982303</v>
      </c>
      <c r="S1386" s="9">
        <f ca="1">Daten!K1386</f>
        <v>9232</v>
      </c>
      <c r="T1386" s="9">
        <f ca="1">Daten!L1386</f>
        <v>758040</v>
      </c>
      <c r="U1386" s="9">
        <f ca="1">Daten!M1386</f>
        <v>1385495</v>
      </c>
      <c r="V1386" s="9">
        <f ca="1">Daten!N1386</f>
        <v>500</v>
      </c>
      <c r="W1386" s="9">
        <f ca="1">Daten!O1386</f>
        <v>500</v>
      </c>
      <c r="X1386" s="23">
        <f t="shared" ca="1" si="614"/>
        <v>2152767</v>
      </c>
      <c r="Y1386" s="9">
        <f t="shared" ca="1" si="615"/>
        <v>1362105.8696034695</v>
      </c>
      <c r="Z1386" s="21">
        <f t="shared" ca="1" si="616"/>
        <v>790661.1303965305</v>
      </c>
      <c r="AA1386" s="27">
        <f t="shared" ca="1" si="617"/>
        <v>-79066.11303965305</v>
      </c>
      <c r="AB1386" s="32">
        <f t="shared" ca="1" si="618"/>
        <v>71703.194720497413</v>
      </c>
      <c r="AC1386" s="31">
        <f t="shared" ca="1" si="619"/>
        <v>71703.194720497413</v>
      </c>
      <c r="AG1386" s="26">
        <f t="shared" ca="1" si="620"/>
        <v>136749.91525916816</v>
      </c>
      <c r="AH1386" s="26">
        <f t="shared" ca="1" si="621"/>
        <v>-79066.11303965305</v>
      </c>
      <c r="AI1386" s="26">
        <f t="shared" ca="1" si="622"/>
        <v>57683.802219515113</v>
      </c>
      <c r="AJ1386" s="26">
        <f t="shared" ca="1" si="623"/>
        <v>1</v>
      </c>
      <c r="AK1386" s="26">
        <f t="shared" ca="1" si="624"/>
        <v>57683.802219515113</v>
      </c>
      <c r="AL1386" s="26">
        <f t="shared" ca="1" si="625"/>
        <v>71429</v>
      </c>
      <c r="AM1386" s="26">
        <f t="shared" ca="1" si="626"/>
        <v>51</v>
      </c>
      <c r="AN1386" s="26">
        <f ca="1">IF(AM1386=0,0,COUNTIF($AM$19:AM1386,C1386*10+1))</f>
        <v>12</v>
      </c>
      <c r="AO1386" s="21">
        <f t="shared" ca="1" si="627"/>
        <v>0</v>
      </c>
      <c r="AP1386" s="33">
        <f t="shared" ca="1" si="628"/>
        <v>71429</v>
      </c>
      <c r="AQ1386" s="24"/>
      <c r="AR1386" s="155">
        <f ca="1">ROUND(Zsfg!$C$11/'Z1'!$AL$2120*'Z1'!AL1386,0)</f>
        <v>59579</v>
      </c>
      <c r="AS1386" s="26">
        <f t="shared" ca="1" si="630"/>
        <v>51</v>
      </c>
      <c r="AT1386" s="26">
        <f ca="1">IF(AS1386=0,0,COUNTIF($AS$19:AS1386,C1386*10+1))</f>
        <v>12</v>
      </c>
      <c r="AU1386" s="21">
        <f t="shared" ca="1" si="631"/>
        <v>0</v>
      </c>
      <c r="AV1386" s="33">
        <f t="shared" ca="1" si="629"/>
        <v>59579</v>
      </c>
    </row>
    <row r="1387" spans="1:48" x14ac:dyDescent="0.2">
      <c r="A1387" s="15">
        <f>Daten!A1387</f>
        <v>50404</v>
      </c>
      <c r="B1387" s="8" t="str">
        <f>Daten!B1387</f>
        <v>Bischofshofen</v>
      </c>
      <c r="C1387" s="15">
        <f t="shared" si="604"/>
        <v>5</v>
      </c>
      <c r="D1387" s="10">
        <f>Daten!D1387</f>
        <v>0</v>
      </c>
      <c r="E1387" s="9">
        <f>Daten!E1387</f>
        <v>10566</v>
      </c>
      <c r="F1387" s="9">
        <f>Daten!F1387</f>
        <v>10320</v>
      </c>
      <c r="G1387" s="27">
        <f t="shared" si="605"/>
        <v>246</v>
      </c>
      <c r="H1387" s="29">
        <f t="shared" si="606"/>
        <v>2.3837209302325583E-2</v>
      </c>
      <c r="I1387" s="21">
        <f t="shared" si="607"/>
        <v>165.62012623614629</v>
      </c>
      <c r="J1387" s="21">
        <f t="shared" si="608"/>
        <v>80.379873763853709</v>
      </c>
      <c r="K1387" s="27">
        <f t="shared" si="609"/>
        <v>-40189.936881926857</v>
      </c>
      <c r="L1387" s="16">
        <f>Daten!G1387</f>
        <v>1562</v>
      </c>
      <c r="M1387" s="16">
        <f>Daten!H1387</f>
        <v>6911</v>
      </c>
      <c r="N1387" s="16">
        <f>Daten!I1387</f>
        <v>2093</v>
      </c>
      <c r="O1387" s="28">
        <f t="shared" si="610"/>
        <v>0.52886702358558824</v>
      </c>
      <c r="P1387" s="16">
        <f t="shared" si="611"/>
        <v>3794.3842696604479</v>
      </c>
      <c r="Q1387" s="21">
        <f t="shared" si="612"/>
        <v>-139.3842696604479</v>
      </c>
      <c r="R1387" s="27">
        <f t="shared" si="613"/>
        <v>-27876.85393208958</v>
      </c>
      <c r="S1387" s="9">
        <f ca="1">Daten!K1387</f>
        <v>9703</v>
      </c>
      <c r="T1387" s="9">
        <f ca="1">Daten!L1387</f>
        <v>716979</v>
      </c>
      <c r="U1387" s="9">
        <f ca="1">Daten!M1387</f>
        <v>3948943</v>
      </c>
      <c r="V1387" s="9">
        <f ca="1">Daten!N1387</f>
        <v>500</v>
      </c>
      <c r="W1387" s="9">
        <f ca="1">Daten!O1387</f>
        <v>500</v>
      </c>
      <c r="X1387" s="23">
        <f t="shared" ca="1" si="614"/>
        <v>4675625</v>
      </c>
      <c r="Y1387" s="9">
        <f t="shared" ca="1" si="615"/>
        <v>3598002.6545575648</v>
      </c>
      <c r="Z1387" s="21">
        <f t="shared" ca="1" si="616"/>
        <v>1077622.3454424352</v>
      </c>
      <c r="AA1387" s="27">
        <f t="shared" ca="1" si="617"/>
        <v>-107762.23454424353</v>
      </c>
      <c r="AB1387" s="32">
        <f t="shared" ca="1" si="618"/>
        <v>-175829.02535825997</v>
      </c>
      <c r="AC1387" s="31">
        <f t="shared" ca="1" si="619"/>
        <v>0</v>
      </c>
      <c r="AG1387" s="26">
        <f t="shared" ca="1" si="620"/>
        <v>0</v>
      </c>
      <c r="AH1387" s="26">
        <f t="shared" ca="1" si="621"/>
        <v>0</v>
      </c>
      <c r="AI1387" s="26">
        <f t="shared" ca="1" si="622"/>
        <v>0</v>
      </c>
      <c r="AJ1387" s="26">
        <f t="shared" ca="1" si="623"/>
        <v>1</v>
      </c>
      <c r="AK1387" s="26">
        <f t="shared" ca="1" si="624"/>
        <v>0</v>
      </c>
      <c r="AL1387" s="26">
        <f t="shared" ca="1" si="625"/>
        <v>0</v>
      </c>
      <c r="AM1387" s="26">
        <f t="shared" ca="1" si="626"/>
        <v>0</v>
      </c>
      <c r="AN1387" s="26">
        <f ca="1">IF(AM1387=0,0,COUNTIF($AM$19:AM1387,C1387*10+1))</f>
        <v>0</v>
      </c>
      <c r="AO1387" s="21">
        <f t="shared" ca="1" si="627"/>
        <v>0</v>
      </c>
      <c r="AP1387" s="33">
        <f t="shared" ca="1" si="628"/>
        <v>0</v>
      </c>
      <c r="AQ1387" s="24"/>
      <c r="AR1387" s="155">
        <f ca="1">ROUND(Zsfg!$C$11/'Z1'!$AL$2120*'Z1'!AL1387,0)</f>
        <v>0</v>
      </c>
      <c r="AS1387" s="26">
        <f t="shared" ca="1" si="630"/>
        <v>0</v>
      </c>
      <c r="AT1387" s="26">
        <f ca="1">IF(AS1387=0,0,COUNTIF($AS$19:AS1387,C1387*10+1))</f>
        <v>0</v>
      </c>
      <c r="AU1387" s="21">
        <f t="shared" ca="1" si="631"/>
        <v>0</v>
      </c>
      <c r="AV1387" s="33">
        <f t="shared" ca="1" si="629"/>
        <v>0</v>
      </c>
    </row>
    <row r="1388" spans="1:48" x14ac:dyDescent="0.2">
      <c r="A1388" s="15">
        <f>Daten!A1388</f>
        <v>50405</v>
      </c>
      <c r="B1388" s="8" t="str">
        <f>Daten!B1388</f>
        <v>Dorfgastein</v>
      </c>
      <c r="C1388" s="15">
        <f t="shared" si="604"/>
        <v>5</v>
      </c>
      <c r="D1388" s="10">
        <f>Daten!D1388</f>
        <v>0</v>
      </c>
      <c r="E1388" s="9">
        <f>Daten!E1388</f>
        <v>1598</v>
      </c>
      <c r="F1388" s="9">
        <f>Daten!F1388</f>
        <v>1644</v>
      </c>
      <c r="G1388" s="27">
        <f t="shared" si="605"/>
        <v>-46</v>
      </c>
      <c r="H1388" s="29">
        <f t="shared" si="606"/>
        <v>-2.7980535279805353E-2</v>
      </c>
      <c r="I1388" s="21">
        <f t="shared" si="607"/>
        <v>26.383671272502376</v>
      </c>
      <c r="J1388" s="21">
        <f t="shared" si="608"/>
        <v>-72.383671272502369</v>
      </c>
      <c r="K1388" s="27">
        <f t="shared" si="609"/>
        <v>36191.835636251184</v>
      </c>
      <c r="L1388" s="16">
        <f>Daten!G1388</f>
        <v>233</v>
      </c>
      <c r="M1388" s="16">
        <f>Daten!H1388</f>
        <v>1058</v>
      </c>
      <c r="N1388" s="16">
        <f>Daten!I1388</f>
        <v>307</v>
      </c>
      <c r="O1388" s="28">
        <f t="shared" si="610"/>
        <v>0.5103969754253308</v>
      </c>
      <c r="P1388" s="16">
        <f t="shared" si="611"/>
        <v>580.87954815522414</v>
      </c>
      <c r="Q1388" s="21">
        <f t="shared" si="612"/>
        <v>-40.879548155224143</v>
      </c>
      <c r="R1388" s="27">
        <f t="shared" si="613"/>
        <v>-8175.9096310448285</v>
      </c>
      <c r="S1388" s="9">
        <f ca="1">Daten!K1388</f>
        <v>6499</v>
      </c>
      <c r="T1388" s="9">
        <f ca="1">Daten!L1388</f>
        <v>139477</v>
      </c>
      <c r="U1388" s="9">
        <f ca="1">Daten!M1388</f>
        <v>286576</v>
      </c>
      <c r="V1388" s="9">
        <f ca="1">Daten!N1388</f>
        <v>500</v>
      </c>
      <c r="W1388" s="9">
        <f ca="1">Daten!O1388</f>
        <v>500</v>
      </c>
      <c r="X1388" s="23">
        <f t="shared" ca="1" si="614"/>
        <v>432552</v>
      </c>
      <c r="Y1388" s="9">
        <f t="shared" ca="1" si="615"/>
        <v>544161.29490658606</v>
      </c>
      <c r="Z1388" s="21">
        <f t="shared" ca="1" si="616"/>
        <v>-111609.29490658606</v>
      </c>
      <c r="AA1388" s="27">
        <f t="shared" ca="1" si="617"/>
        <v>11160.929490658607</v>
      </c>
      <c r="AB1388" s="32">
        <f t="shared" ca="1" si="618"/>
        <v>39176.855495864962</v>
      </c>
      <c r="AC1388" s="31">
        <f t="shared" ca="1" si="619"/>
        <v>39176.855495864962</v>
      </c>
      <c r="AG1388" s="26">
        <f t="shared" ca="1" si="620"/>
        <v>36191.835636251184</v>
      </c>
      <c r="AH1388" s="26">
        <f t="shared" ca="1" si="621"/>
        <v>11160.929490658607</v>
      </c>
      <c r="AI1388" s="26">
        <f t="shared" ca="1" si="622"/>
        <v>47352.765126909791</v>
      </c>
      <c r="AJ1388" s="26">
        <f t="shared" ca="1" si="623"/>
        <v>1</v>
      </c>
      <c r="AK1388" s="26">
        <f t="shared" ca="1" si="624"/>
        <v>47352.765126909791</v>
      </c>
      <c r="AL1388" s="26">
        <f t="shared" ca="1" si="625"/>
        <v>58636</v>
      </c>
      <c r="AM1388" s="26">
        <f t="shared" ca="1" si="626"/>
        <v>51</v>
      </c>
      <c r="AN1388" s="26">
        <f ca="1">IF(AM1388=0,0,COUNTIF($AM$19:AM1388,C1388*10+1))</f>
        <v>13</v>
      </c>
      <c r="AO1388" s="21">
        <f t="shared" ca="1" si="627"/>
        <v>0</v>
      </c>
      <c r="AP1388" s="33">
        <f t="shared" ca="1" si="628"/>
        <v>58636</v>
      </c>
      <c r="AQ1388" s="24"/>
      <c r="AR1388" s="155">
        <f ca="1">ROUND(Zsfg!$C$11/'Z1'!$AL$2120*'Z1'!AL1388,0)</f>
        <v>48908</v>
      </c>
      <c r="AS1388" s="26">
        <f t="shared" ca="1" si="630"/>
        <v>51</v>
      </c>
      <c r="AT1388" s="26">
        <f ca="1">IF(AS1388=0,0,COUNTIF($AS$19:AS1388,C1388*10+1))</f>
        <v>13</v>
      </c>
      <c r="AU1388" s="21">
        <f t="shared" ca="1" si="631"/>
        <v>0</v>
      </c>
      <c r="AV1388" s="33">
        <f t="shared" ca="1" si="629"/>
        <v>48908</v>
      </c>
    </row>
    <row r="1389" spans="1:48" x14ac:dyDescent="0.2">
      <c r="A1389" s="15">
        <f>Daten!A1389</f>
        <v>50406</v>
      </c>
      <c r="B1389" s="8" t="str">
        <f>Daten!B1389</f>
        <v>Eben im Pongau</v>
      </c>
      <c r="C1389" s="15">
        <f t="shared" si="604"/>
        <v>5</v>
      </c>
      <c r="D1389" s="10">
        <f>Daten!D1389</f>
        <v>0</v>
      </c>
      <c r="E1389" s="9">
        <f>Daten!E1389</f>
        <v>2465</v>
      </c>
      <c r="F1389" s="9">
        <f>Daten!F1389</f>
        <v>2280</v>
      </c>
      <c r="G1389" s="27">
        <f t="shared" si="605"/>
        <v>185</v>
      </c>
      <c r="H1389" s="29">
        <f t="shared" si="606"/>
        <v>8.1140350877192985E-2</v>
      </c>
      <c r="I1389" s="21">
        <f t="shared" si="607"/>
        <v>36.590493005660228</v>
      </c>
      <c r="J1389" s="21">
        <f t="shared" si="608"/>
        <v>148.40950699433978</v>
      </c>
      <c r="K1389" s="27">
        <f t="shared" si="609"/>
        <v>-74204.753497169891</v>
      </c>
      <c r="L1389" s="16">
        <f>Daten!G1389</f>
        <v>478</v>
      </c>
      <c r="M1389" s="16">
        <f>Daten!H1389</f>
        <v>1614</v>
      </c>
      <c r="N1389" s="16">
        <f>Daten!I1389</f>
        <v>373</v>
      </c>
      <c r="O1389" s="28">
        <f t="shared" si="610"/>
        <v>0.52726146220570014</v>
      </c>
      <c r="P1389" s="16">
        <f t="shared" si="611"/>
        <v>886.1432804560792</v>
      </c>
      <c r="Q1389" s="21">
        <f t="shared" si="612"/>
        <v>-35.143280456079196</v>
      </c>
      <c r="R1389" s="27">
        <f t="shared" si="613"/>
        <v>-7028.6560912158393</v>
      </c>
      <c r="S1389" s="9">
        <f ca="1">Daten!K1389</f>
        <v>5684</v>
      </c>
      <c r="T1389" s="9">
        <f ca="1">Daten!L1389</f>
        <v>188245</v>
      </c>
      <c r="U1389" s="9">
        <f ca="1">Daten!M1389</f>
        <v>758784</v>
      </c>
      <c r="V1389" s="9">
        <f ca="1">Daten!N1389</f>
        <v>500</v>
      </c>
      <c r="W1389" s="9">
        <f ca="1">Daten!O1389</f>
        <v>500</v>
      </c>
      <c r="X1389" s="23">
        <f t="shared" ca="1" si="614"/>
        <v>952713</v>
      </c>
      <c r="Y1389" s="9">
        <f t="shared" ca="1" si="615"/>
        <v>839397.74214313808</v>
      </c>
      <c r="Z1389" s="21">
        <f t="shared" ca="1" si="616"/>
        <v>113315.25785686192</v>
      </c>
      <c r="AA1389" s="27">
        <f t="shared" ca="1" si="617"/>
        <v>-11331.525785686194</v>
      </c>
      <c r="AB1389" s="32">
        <f t="shared" ca="1" si="618"/>
        <v>-92564.935374071938</v>
      </c>
      <c r="AC1389" s="31">
        <f t="shared" ca="1" si="619"/>
        <v>0</v>
      </c>
      <c r="AG1389" s="26">
        <f t="shared" ca="1" si="620"/>
        <v>0</v>
      </c>
      <c r="AH1389" s="26">
        <f t="shared" ca="1" si="621"/>
        <v>0</v>
      </c>
      <c r="AI1389" s="26">
        <f t="shared" ca="1" si="622"/>
        <v>0</v>
      </c>
      <c r="AJ1389" s="26">
        <f t="shared" ca="1" si="623"/>
        <v>1</v>
      </c>
      <c r="AK1389" s="26">
        <f t="shared" ca="1" si="624"/>
        <v>0</v>
      </c>
      <c r="AL1389" s="26">
        <f t="shared" ca="1" si="625"/>
        <v>0</v>
      </c>
      <c r="AM1389" s="26">
        <f t="shared" ca="1" si="626"/>
        <v>0</v>
      </c>
      <c r="AN1389" s="26">
        <f ca="1">IF(AM1389=0,0,COUNTIF($AM$19:AM1389,C1389*10+1))</f>
        <v>0</v>
      </c>
      <c r="AO1389" s="21">
        <f t="shared" ca="1" si="627"/>
        <v>0</v>
      </c>
      <c r="AP1389" s="33">
        <f t="shared" ca="1" si="628"/>
        <v>0</v>
      </c>
      <c r="AQ1389" s="24"/>
      <c r="AR1389" s="155">
        <f ca="1">ROUND(Zsfg!$C$11/'Z1'!$AL$2120*'Z1'!AL1389,0)</f>
        <v>0</v>
      </c>
      <c r="AS1389" s="26">
        <f t="shared" ca="1" si="630"/>
        <v>0</v>
      </c>
      <c r="AT1389" s="26">
        <f ca="1">IF(AS1389=0,0,COUNTIF($AS$19:AS1389,C1389*10+1))</f>
        <v>0</v>
      </c>
      <c r="AU1389" s="21">
        <f t="shared" ca="1" si="631"/>
        <v>0</v>
      </c>
      <c r="AV1389" s="33">
        <f t="shared" ca="1" si="629"/>
        <v>0</v>
      </c>
    </row>
    <row r="1390" spans="1:48" x14ac:dyDescent="0.2">
      <c r="A1390" s="15">
        <f>Daten!A1390</f>
        <v>50407</v>
      </c>
      <c r="B1390" s="8" t="str">
        <f>Daten!B1390</f>
        <v>Filzmoos</v>
      </c>
      <c r="C1390" s="15">
        <f t="shared" si="604"/>
        <v>5</v>
      </c>
      <c r="D1390" s="10">
        <f>Daten!D1390</f>
        <v>0</v>
      </c>
      <c r="E1390" s="9">
        <f>Daten!E1390</f>
        <v>1493</v>
      </c>
      <c r="F1390" s="9">
        <f>Daten!F1390</f>
        <v>1466</v>
      </c>
      <c r="G1390" s="27">
        <f t="shared" si="605"/>
        <v>27</v>
      </c>
      <c r="H1390" s="29">
        <f t="shared" si="606"/>
        <v>1.8417462482946793E-2</v>
      </c>
      <c r="I1390" s="21">
        <f t="shared" si="607"/>
        <v>23.527045064165744</v>
      </c>
      <c r="J1390" s="21">
        <f t="shared" si="608"/>
        <v>3.472954935834256</v>
      </c>
      <c r="K1390" s="27">
        <f t="shared" si="609"/>
        <v>-1736.477467917128</v>
      </c>
      <c r="L1390" s="16">
        <f>Daten!G1390</f>
        <v>275</v>
      </c>
      <c r="M1390" s="16">
        <f>Daten!H1390</f>
        <v>1003</v>
      </c>
      <c r="N1390" s="16">
        <f>Daten!I1390</f>
        <v>215</v>
      </c>
      <c r="O1390" s="28">
        <f t="shared" si="610"/>
        <v>0.48853439680957128</v>
      </c>
      <c r="P1390" s="16">
        <f t="shared" si="611"/>
        <v>550.68259621898846</v>
      </c>
      <c r="Q1390" s="21">
        <f t="shared" si="612"/>
        <v>-60.682596218988465</v>
      </c>
      <c r="R1390" s="27">
        <f t="shared" si="613"/>
        <v>-12136.519243797693</v>
      </c>
      <c r="S1390" s="9">
        <f ca="1">Daten!K1390</f>
        <v>8589</v>
      </c>
      <c r="T1390" s="9">
        <f ca="1">Daten!L1390</f>
        <v>230154</v>
      </c>
      <c r="U1390" s="9">
        <f ca="1">Daten!M1390</f>
        <v>357169</v>
      </c>
      <c r="V1390" s="9">
        <f ca="1">Daten!N1390</f>
        <v>500</v>
      </c>
      <c r="W1390" s="9">
        <f ca="1">Daten!O1390</f>
        <v>500</v>
      </c>
      <c r="X1390" s="23">
        <f t="shared" ca="1" si="614"/>
        <v>595912</v>
      </c>
      <c r="Y1390" s="9">
        <f t="shared" ca="1" si="615"/>
        <v>508406.01582949498</v>
      </c>
      <c r="Z1390" s="21">
        <f t="shared" ca="1" si="616"/>
        <v>87505.98417050502</v>
      </c>
      <c r="AA1390" s="27">
        <f t="shared" ca="1" si="617"/>
        <v>-8750.5984170505017</v>
      </c>
      <c r="AB1390" s="32">
        <f t="shared" ca="1" si="618"/>
        <v>-22623.595128765322</v>
      </c>
      <c r="AC1390" s="31">
        <f t="shared" ca="1" si="619"/>
        <v>0</v>
      </c>
      <c r="AG1390" s="26">
        <f t="shared" ca="1" si="620"/>
        <v>0</v>
      </c>
      <c r="AH1390" s="26">
        <f t="shared" ca="1" si="621"/>
        <v>0</v>
      </c>
      <c r="AI1390" s="26">
        <f t="shared" ca="1" si="622"/>
        <v>0</v>
      </c>
      <c r="AJ1390" s="26">
        <f t="shared" ca="1" si="623"/>
        <v>1</v>
      </c>
      <c r="AK1390" s="26">
        <f t="shared" ca="1" si="624"/>
        <v>0</v>
      </c>
      <c r="AL1390" s="26">
        <f t="shared" ca="1" si="625"/>
        <v>0</v>
      </c>
      <c r="AM1390" s="26">
        <f t="shared" ca="1" si="626"/>
        <v>0</v>
      </c>
      <c r="AN1390" s="26">
        <f ca="1">IF(AM1390=0,0,COUNTIF($AM$19:AM1390,C1390*10+1))</f>
        <v>0</v>
      </c>
      <c r="AO1390" s="21">
        <f t="shared" ca="1" si="627"/>
        <v>0</v>
      </c>
      <c r="AP1390" s="33">
        <f t="shared" ca="1" si="628"/>
        <v>0</v>
      </c>
      <c r="AQ1390" s="24"/>
      <c r="AR1390" s="155">
        <f ca="1">ROUND(Zsfg!$C$11/'Z1'!$AL$2120*'Z1'!AL1390,0)</f>
        <v>0</v>
      </c>
      <c r="AS1390" s="26">
        <f t="shared" ca="1" si="630"/>
        <v>0</v>
      </c>
      <c r="AT1390" s="26">
        <f ca="1">IF(AS1390=0,0,COUNTIF($AS$19:AS1390,C1390*10+1))</f>
        <v>0</v>
      </c>
      <c r="AU1390" s="21">
        <f t="shared" ca="1" si="631"/>
        <v>0</v>
      </c>
      <c r="AV1390" s="33">
        <f t="shared" ca="1" si="629"/>
        <v>0</v>
      </c>
    </row>
    <row r="1391" spans="1:48" x14ac:dyDescent="0.2">
      <c r="A1391" s="15">
        <f>Daten!A1391</f>
        <v>50408</v>
      </c>
      <c r="B1391" s="8" t="str">
        <f>Daten!B1391</f>
        <v>Flachau</v>
      </c>
      <c r="C1391" s="15">
        <f t="shared" si="604"/>
        <v>5</v>
      </c>
      <c r="D1391" s="10">
        <f>Daten!D1391</f>
        <v>0</v>
      </c>
      <c r="E1391" s="9">
        <f>Daten!E1391</f>
        <v>2831</v>
      </c>
      <c r="F1391" s="9">
        <f>Daten!F1391</f>
        <v>2722</v>
      </c>
      <c r="G1391" s="27">
        <f t="shared" si="605"/>
        <v>109</v>
      </c>
      <c r="H1391" s="29">
        <f t="shared" si="606"/>
        <v>4.0044085231447465E-2</v>
      </c>
      <c r="I1391" s="21">
        <f t="shared" si="607"/>
        <v>43.683913140968045</v>
      </c>
      <c r="J1391" s="21">
        <f t="shared" si="608"/>
        <v>65.316086859031955</v>
      </c>
      <c r="K1391" s="27">
        <f t="shared" si="609"/>
        <v>-32658.043429515979</v>
      </c>
      <c r="L1391" s="16">
        <f>Daten!G1391</f>
        <v>471</v>
      </c>
      <c r="M1391" s="16">
        <f>Daten!H1391</f>
        <v>1939</v>
      </c>
      <c r="N1391" s="16">
        <f>Daten!I1391</f>
        <v>421</v>
      </c>
      <c r="O1391" s="28">
        <f t="shared" si="610"/>
        <v>0.46003094378545645</v>
      </c>
      <c r="P1391" s="16">
        <f t="shared" si="611"/>
        <v>1064.5798146247444</v>
      </c>
      <c r="Q1391" s="21">
        <f t="shared" si="612"/>
        <v>-172.57981462474436</v>
      </c>
      <c r="R1391" s="27">
        <f t="shared" si="613"/>
        <v>-34515.962924948872</v>
      </c>
      <c r="S1391" s="9">
        <f ca="1">Daten!K1391</f>
        <v>11844</v>
      </c>
      <c r="T1391" s="9">
        <f ca="1">Daten!L1391</f>
        <v>555026</v>
      </c>
      <c r="U1391" s="9">
        <f ca="1">Daten!M1391</f>
        <v>1567933</v>
      </c>
      <c r="V1391" s="9">
        <f ca="1">Daten!N1391</f>
        <v>500</v>
      </c>
      <c r="W1391" s="9">
        <f ca="1">Daten!O1391</f>
        <v>500</v>
      </c>
      <c r="X1391" s="23">
        <f t="shared" ca="1" si="614"/>
        <v>2134803</v>
      </c>
      <c r="Y1391" s="9">
        <f t="shared" ca="1" si="615"/>
        <v>964030.42921185552</v>
      </c>
      <c r="Z1391" s="21">
        <f t="shared" ca="1" si="616"/>
        <v>1170772.5707881446</v>
      </c>
      <c r="AA1391" s="27">
        <f t="shared" ca="1" si="617"/>
        <v>-117077.25707881447</v>
      </c>
      <c r="AB1391" s="32">
        <f t="shared" ca="1" si="618"/>
        <v>-184251.26343327932</v>
      </c>
      <c r="AC1391" s="31">
        <f t="shared" ca="1" si="619"/>
        <v>0</v>
      </c>
      <c r="AG1391" s="26">
        <f t="shared" ca="1" si="620"/>
        <v>0</v>
      </c>
      <c r="AH1391" s="26">
        <f t="shared" ca="1" si="621"/>
        <v>0</v>
      </c>
      <c r="AI1391" s="26">
        <f t="shared" ca="1" si="622"/>
        <v>0</v>
      </c>
      <c r="AJ1391" s="26">
        <f t="shared" ca="1" si="623"/>
        <v>1</v>
      </c>
      <c r="AK1391" s="26">
        <f t="shared" ca="1" si="624"/>
        <v>0</v>
      </c>
      <c r="AL1391" s="26">
        <f t="shared" ca="1" si="625"/>
        <v>0</v>
      </c>
      <c r="AM1391" s="26">
        <f t="shared" ca="1" si="626"/>
        <v>0</v>
      </c>
      <c r="AN1391" s="26">
        <f ca="1">IF(AM1391=0,0,COUNTIF($AM$19:AM1391,C1391*10+1))</f>
        <v>0</v>
      </c>
      <c r="AO1391" s="21">
        <f t="shared" ca="1" si="627"/>
        <v>0</v>
      </c>
      <c r="AP1391" s="33">
        <f t="shared" ca="1" si="628"/>
        <v>0</v>
      </c>
      <c r="AQ1391" s="24"/>
      <c r="AR1391" s="155">
        <f ca="1">ROUND(Zsfg!$C$11/'Z1'!$AL$2120*'Z1'!AL1391,0)</f>
        <v>0</v>
      </c>
      <c r="AS1391" s="26">
        <f t="shared" ca="1" si="630"/>
        <v>0</v>
      </c>
      <c r="AT1391" s="26">
        <f ca="1">IF(AS1391=0,0,COUNTIF($AS$19:AS1391,C1391*10+1))</f>
        <v>0</v>
      </c>
      <c r="AU1391" s="21">
        <f t="shared" ca="1" si="631"/>
        <v>0</v>
      </c>
      <c r="AV1391" s="33">
        <f t="shared" ca="1" si="629"/>
        <v>0</v>
      </c>
    </row>
    <row r="1392" spans="1:48" x14ac:dyDescent="0.2">
      <c r="A1392" s="15">
        <f>Daten!A1392</f>
        <v>50409</v>
      </c>
      <c r="B1392" s="8" t="str">
        <f>Daten!B1392</f>
        <v>Forstau</v>
      </c>
      <c r="C1392" s="15">
        <f t="shared" si="604"/>
        <v>5</v>
      </c>
      <c r="D1392" s="10">
        <f>Daten!D1392</f>
        <v>0</v>
      </c>
      <c r="E1392" s="9">
        <f>Daten!E1392</f>
        <v>555</v>
      </c>
      <c r="F1392" s="9">
        <f>Daten!F1392</f>
        <v>526</v>
      </c>
      <c r="G1392" s="27">
        <f t="shared" si="605"/>
        <v>29</v>
      </c>
      <c r="H1392" s="29">
        <f t="shared" si="606"/>
        <v>5.5133079847908745E-2</v>
      </c>
      <c r="I1392" s="21">
        <f t="shared" si="607"/>
        <v>8.4414909302531935</v>
      </c>
      <c r="J1392" s="21">
        <f t="shared" si="608"/>
        <v>20.558509069746805</v>
      </c>
      <c r="K1392" s="27">
        <f t="shared" si="609"/>
        <v>-10279.254534873402</v>
      </c>
      <c r="L1392" s="16">
        <f>Daten!G1392</f>
        <v>102</v>
      </c>
      <c r="M1392" s="16">
        <f>Daten!H1392</f>
        <v>353</v>
      </c>
      <c r="N1392" s="16">
        <f>Daten!I1392</f>
        <v>100</v>
      </c>
      <c r="O1392" s="28">
        <f t="shared" si="610"/>
        <v>0.57223796033994334</v>
      </c>
      <c r="P1392" s="16">
        <f t="shared" si="611"/>
        <v>193.80952788165797</v>
      </c>
      <c r="Q1392" s="21">
        <f t="shared" si="612"/>
        <v>8.1904721183420293</v>
      </c>
      <c r="R1392" s="27">
        <f t="shared" si="613"/>
        <v>1638.0944236684059</v>
      </c>
      <c r="S1392" s="9">
        <f ca="1">Daten!K1392</f>
        <v>5222</v>
      </c>
      <c r="T1392" s="9">
        <f ca="1">Daten!L1392</f>
        <v>52011</v>
      </c>
      <c r="U1392" s="9">
        <f ca="1">Daten!M1392</f>
        <v>287942</v>
      </c>
      <c r="V1392" s="9">
        <f ca="1">Daten!N1392</f>
        <v>500</v>
      </c>
      <c r="W1392" s="9">
        <f ca="1">Daten!O1392</f>
        <v>500</v>
      </c>
      <c r="X1392" s="23">
        <f t="shared" ca="1" si="614"/>
        <v>345175</v>
      </c>
      <c r="Y1392" s="9">
        <f t="shared" ca="1" si="615"/>
        <v>188992.1894074814</v>
      </c>
      <c r="Z1392" s="21">
        <f t="shared" ca="1" si="616"/>
        <v>156182.8105925186</v>
      </c>
      <c r="AA1392" s="27">
        <f t="shared" ca="1" si="617"/>
        <v>-15618.28105925186</v>
      </c>
      <c r="AB1392" s="32">
        <f t="shared" ca="1" si="618"/>
        <v>-24259.441170456856</v>
      </c>
      <c r="AC1392" s="31">
        <f t="shared" ca="1" si="619"/>
        <v>0</v>
      </c>
      <c r="AG1392" s="26">
        <f t="shared" ca="1" si="620"/>
        <v>0</v>
      </c>
      <c r="AH1392" s="26">
        <f t="shared" ca="1" si="621"/>
        <v>0</v>
      </c>
      <c r="AI1392" s="26">
        <f t="shared" ca="1" si="622"/>
        <v>0</v>
      </c>
      <c r="AJ1392" s="26">
        <f t="shared" ca="1" si="623"/>
        <v>1</v>
      </c>
      <c r="AK1392" s="26">
        <f t="shared" ca="1" si="624"/>
        <v>0</v>
      </c>
      <c r="AL1392" s="26">
        <f t="shared" ca="1" si="625"/>
        <v>0</v>
      </c>
      <c r="AM1392" s="26">
        <f t="shared" ca="1" si="626"/>
        <v>0</v>
      </c>
      <c r="AN1392" s="26">
        <f ca="1">IF(AM1392=0,0,COUNTIF($AM$19:AM1392,C1392*10+1))</f>
        <v>0</v>
      </c>
      <c r="AO1392" s="21">
        <f t="shared" ca="1" si="627"/>
        <v>0</v>
      </c>
      <c r="AP1392" s="33">
        <f t="shared" ca="1" si="628"/>
        <v>0</v>
      </c>
      <c r="AQ1392" s="24"/>
      <c r="AR1392" s="155">
        <f ca="1">ROUND(Zsfg!$C$11/'Z1'!$AL$2120*'Z1'!AL1392,0)</f>
        <v>0</v>
      </c>
      <c r="AS1392" s="26">
        <f t="shared" ca="1" si="630"/>
        <v>0</v>
      </c>
      <c r="AT1392" s="26">
        <f ca="1">IF(AS1392=0,0,COUNTIF($AS$19:AS1392,C1392*10+1))</f>
        <v>0</v>
      </c>
      <c r="AU1392" s="21">
        <f t="shared" ca="1" si="631"/>
        <v>0</v>
      </c>
      <c r="AV1392" s="33">
        <f t="shared" ca="1" si="629"/>
        <v>0</v>
      </c>
    </row>
    <row r="1393" spans="1:48" x14ac:dyDescent="0.2">
      <c r="A1393" s="15">
        <f>Daten!A1393</f>
        <v>50410</v>
      </c>
      <c r="B1393" s="8" t="str">
        <f>Daten!B1393</f>
        <v>Goldegg</v>
      </c>
      <c r="C1393" s="15">
        <f t="shared" si="604"/>
        <v>5</v>
      </c>
      <c r="D1393" s="10">
        <f>Daten!D1393</f>
        <v>0</v>
      </c>
      <c r="E1393" s="9">
        <f>Daten!E1393</f>
        <v>2568</v>
      </c>
      <c r="F1393" s="9">
        <f>Daten!F1393</f>
        <v>2478</v>
      </c>
      <c r="G1393" s="27">
        <f t="shared" si="605"/>
        <v>90</v>
      </c>
      <c r="H1393" s="29">
        <f t="shared" si="606"/>
        <v>3.6319612590799029E-2</v>
      </c>
      <c r="I1393" s="21">
        <f t="shared" si="607"/>
        <v>39.768088450888619</v>
      </c>
      <c r="J1393" s="21">
        <f t="shared" si="608"/>
        <v>50.231911549111381</v>
      </c>
      <c r="K1393" s="27">
        <f t="shared" si="609"/>
        <v>-25115.955774555689</v>
      </c>
      <c r="L1393" s="16">
        <f>Daten!G1393</f>
        <v>431</v>
      </c>
      <c r="M1393" s="16">
        <f>Daten!H1393</f>
        <v>1719</v>
      </c>
      <c r="N1393" s="16">
        <f>Daten!I1393</f>
        <v>418</v>
      </c>
      <c r="O1393" s="28">
        <f t="shared" si="610"/>
        <v>0.49389179755671903</v>
      </c>
      <c r="P1393" s="16">
        <f t="shared" si="611"/>
        <v>943.79200687980176</v>
      </c>
      <c r="Q1393" s="21">
        <f t="shared" si="612"/>
        <v>-94.792006879801761</v>
      </c>
      <c r="R1393" s="27">
        <f t="shared" si="613"/>
        <v>-18958.401375960351</v>
      </c>
      <c r="S1393" s="9">
        <f ca="1">Daten!K1393</f>
        <v>7202</v>
      </c>
      <c r="T1393" s="9">
        <f ca="1">Daten!L1393</f>
        <v>176532</v>
      </c>
      <c r="U1393" s="9">
        <f ca="1">Daten!M1393</f>
        <v>148532</v>
      </c>
      <c r="V1393" s="9">
        <f ca="1">Daten!N1393</f>
        <v>500</v>
      </c>
      <c r="W1393" s="9">
        <f ca="1">Daten!O1393</f>
        <v>500</v>
      </c>
      <c r="X1393" s="23">
        <f t="shared" ca="1" si="614"/>
        <v>332266</v>
      </c>
      <c r="Y1393" s="9">
        <f t="shared" ca="1" si="615"/>
        <v>874471.96828542743</v>
      </c>
      <c r="Z1393" s="21">
        <f t="shared" ca="1" si="616"/>
        <v>-542205.96828542743</v>
      </c>
      <c r="AA1393" s="27">
        <f t="shared" ca="1" si="617"/>
        <v>54220.596828542744</v>
      </c>
      <c r="AB1393" s="32">
        <f t="shared" ca="1" si="618"/>
        <v>10146.239678026708</v>
      </c>
      <c r="AC1393" s="31">
        <f t="shared" ca="1" si="619"/>
        <v>10146.239678026708</v>
      </c>
      <c r="AG1393" s="26">
        <f t="shared" ca="1" si="620"/>
        <v>-25115.955774555689</v>
      </c>
      <c r="AH1393" s="26">
        <f t="shared" ca="1" si="621"/>
        <v>54220.596828542744</v>
      </c>
      <c r="AI1393" s="26">
        <f t="shared" ca="1" si="622"/>
        <v>29104.641053987056</v>
      </c>
      <c r="AJ1393" s="26">
        <f t="shared" ca="1" si="623"/>
        <v>1</v>
      </c>
      <c r="AK1393" s="26">
        <f t="shared" ca="1" si="624"/>
        <v>29104.641053987056</v>
      </c>
      <c r="AL1393" s="26">
        <f t="shared" ca="1" si="625"/>
        <v>36040</v>
      </c>
      <c r="AM1393" s="26">
        <f t="shared" ca="1" si="626"/>
        <v>51</v>
      </c>
      <c r="AN1393" s="26">
        <f ca="1">IF(AM1393=0,0,COUNTIF($AM$19:AM1393,C1393*10+1))</f>
        <v>14</v>
      </c>
      <c r="AO1393" s="21">
        <f t="shared" ca="1" si="627"/>
        <v>0</v>
      </c>
      <c r="AP1393" s="33">
        <f t="shared" ca="1" si="628"/>
        <v>36040</v>
      </c>
      <c r="AQ1393" s="24"/>
      <c r="AR1393" s="155">
        <f ca="1">ROUND(Zsfg!$C$11/'Z1'!$AL$2120*'Z1'!AL1393,0)</f>
        <v>30061</v>
      </c>
      <c r="AS1393" s="26">
        <f t="shared" ca="1" si="630"/>
        <v>51</v>
      </c>
      <c r="AT1393" s="26">
        <f ca="1">IF(AS1393=0,0,COUNTIF($AS$19:AS1393,C1393*10+1))</f>
        <v>14</v>
      </c>
      <c r="AU1393" s="21">
        <f t="shared" ca="1" si="631"/>
        <v>0</v>
      </c>
      <c r="AV1393" s="33">
        <f t="shared" ca="1" si="629"/>
        <v>30061</v>
      </c>
    </row>
    <row r="1394" spans="1:48" x14ac:dyDescent="0.2">
      <c r="A1394" s="15">
        <f>Daten!A1394</f>
        <v>50411</v>
      </c>
      <c r="B1394" s="8" t="str">
        <f>Daten!B1394</f>
        <v>Großarl</v>
      </c>
      <c r="C1394" s="15">
        <f t="shared" si="604"/>
        <v>5</v>
      </c>
      <c r="D1394" s="10">
        <f>Daten!D1394</f>
        <v>0</v>
      </c>
      <c r="E1394" s="9">
        <f>Daten!E1394</f>
        <v>3817</v>
      </c>
      <c r="F1394" s="9">
        <f>Daten!F1394</f>
        <v>3807</v>
      </c>
      <c r="G1394" s="27">
        <f t="shared" si="605"/>
        <v>10</v>
      </c>
      <c r="H1394" s="29">
        <f t="shared" si="606"/>
        <v>2.6267402153926978E-3</v>
      </c>
      <c r="I1394" s="21">
        <f t="shared" si="607"/>
        <v>61.096494242345827</v>
      </c>
      <c r="J1394" s="21">
        <f t="shared" si="608"/>
        <v>-51.096494242345827</v>
      </c>
      <c r="K1394" s="27">
        <f t="shared" si="609"/>
        <v>25548.247121172913</v>
      </c>
      <c r="L1394" s="16">
        <f>Daten!G1394</f>
        <v>680</v>
      </c>
      <c r="M1394" s="16">
        <f>Daten!H1394</f>
        <v>2586</v>
      </c>
      <c r="N1394" s="16">
        <f>Daten!I1394</f>
        <v>551</v>
      </c>
      <c r="O1394" s="28">
        <f t="shared" si="610"/>
        <v>0.47602474864655842</v>
      </c>
      <c r="P1394" s="16">
        <f t="shared" si="611"/>
        <v>1419.8057764928258</v>
      </c>
      <c r="Q1394" s="21">
        <f t="shared" si="612"/>
        <v>-188.80577649282577</v>
      </c>
      <c r="R1394" s="27">
        <f t="shared" si="613"/>
        <v>-37761.155298565151</v>
      </c>
      <c r="S1394" s="9">
        <f ca="1">Daten!K1394</f>
        <v>11913</v>
      </c>
      <c r="T1394" s="9">
        <f ca="1">Daten!L1394</f>
        <v>395238</v>
      </c>
      <c r="U1394" s="9">
        <f ca="1">Daten!M1394</f>
        <v>1305543</v>
      </c>
      <c r="V1394" s="9">
        <f ca="1">Daten!N1394</f>
        <v>500</v>
      </c>
      <c r="W1394" s="9">
        <f ca="1">Daten!O1394</f>
        <v>500</v>
      </c>
      <c r="X1394" s="23">
        <f t="shared" ca="1" si="614"/>
        <v>1712694</v>
      </c>
      <c r="Y1394" s="9">
        <f t="shared" ca="1" si="615"/>
        <v>1299789.5260691107</v>
      </c>
      <c r="Z1394" s="21">
        <f t="shared" ca="1" si="616"/>
        <v>412904.47393088927</v>
      </c>
      <c r="AA1394" s="27">
        <f t="shared" ca="1" si="617"/>
        <v>-41290.447393088929</v>
      </c>
      <c r="AB1394" s="32">
        <f t="shared" ca="1" si="618"/>
        <v>-53503.355570481166</v>
      </c>
      <c r="AC1394" s="31">
        <f t="shared" ca="1" si="619"/>
        <v>0</v>
      </c>
      <c r="AG1394" s="26">
        <f t="shared" ca="1" si="620"/>
        <v>0</v>
      </c>
      <c r="AH1394" s="26">
        <f t="shared" ca="1" si="621"/>
        <v>0</v>
      </c>
      <c r="AI1394" s="26">
        <f t="shared" ca="1" si="622"/>
        <v>0</v>
      </c>
      <c r="AJ1394" s="26">
        <f t="shared" ca="1" si="623"/>
        <v>1</v>
      </c>
      <c r="AK1394" s="26">
        <f t="shared" ca="1" si="624"/>
        <v>0</v>
      </c>
      <c r="AL1394" s="26">
        <f t="shared" ca="1" si="625"/>
        <v>0</v>
      </c>
      <c r="AM1394" s="26">
        <f t="shared" ca="1" si="626"/>
        <v>0</v>
      </c>
      <c r="AN1394" s="26">
        <f ca="1">IF(AM1394=0,0,COUNTIF($AM$19:AM1394,C1394*10+1))</f>
        <v>0</v>
      </c>
      <c r="AO1394" s="21">
        <f t="shared" ca="1" si="627"/>
        <v>0</v>
      </c>
      <c r="AP1394" s="33">
        <f t="shared" ca="1" si="628"/>
        <v>0</v>
      </c>
      <c r="AQ1394" s="24"/>
      <c r="AR1394" s="155">
        <f ca="1">ROUND(Zsfg!$C$11/'Z1'!$AL$2120*'Z1'!AL1394,0)</f>
        <v>0</v>
      </c>
      <c r="AS1394" s="26">
        <f t="shared" ca="1" si="630"/>
        <v>0</v>
      </c>
      <c r="AT1394" s="26">
        <f ca="1">IF(AS1394=0,0,COUNTIF($AS$19:AS1394,C1394*10+1))</f>
        <v>0</v>
      </c>
      <c r="AU1394" s="21">
        <f t="shared" ca="1" si="631"/>
        <v>0</v>
      </c>
      <c r="AV1394" s="33">
        <f t="shared" ca="1" si="629"/>
        <v>0</v>
      </c>
    </row>
    <row r="1395" spans="1:48" x14ac:dyDescent="0.2">
      <c r="A1395" s="15">
        <f>Daten!A1395</f>
        <v>50412</v>
      </c>
      <c r="B1395" s="8" t="str">
        <f>Daten!B1395</f>
        <v>Hüttau</v>
      </c>
      <c r="C1395" s="15">
        <f t="shared" si="604"/>
        <v>5</v>
      </c>
      <c r="D1395" s="10">
        <f>Daten!D1395</f>
        <v>0</v>
      </c>
      <c r="E1395" s="9">
        <f>Daten!E1395</f>
        <v>1475</v>
      </c>
      <c r="F1395" s="9">
        <f>Daten!F1395</f>
        <v>1513</v>
      </c>
      <c r="G1395" s="27">
        <f t="shared" si="605"/>
        <v>-38</v>
      </c>
      <c r="H1395" s="29">
        <f t="shared" si="606"/>
        <v>-2.511566424322538E-2</v>
      </c>
      <c r="I1395" s="21">
        <f t="shared" si="607"/>
        <v>24.281322770861372</v>
      </c>
      <c r="J1395" s="21">
        <f t="shared" si="608"/>
        <v>-62.281322770861372</v>
      </c>
      <c r="K1395" s="27">
        <f t="shared" si="609"/>
        <v>31140.661385430685</v>
      </c>
      <c r="L1395" s="16">
        <f>Daten!G1395</f>
        <v>240</v>
      </c>
      <c r="M1395" s="16">
        <f>Daten!H1395</f>
        <v>963</v>
      </c>
      <c r="N1395" s="16">
        <f>Daten!I1395</f>
        <v>272</v>
      </c>
      <c r="O1395" s="28">
        <f t="shared" si="610"/>
        <v>0.5316718587746625</v>
      </c>
      <c r="P1395" s="16">
        <f t="shared" si="611"/>
        <v>528.72117662899893</v>
      </c>
      <c r="Q1395" s="21">
        <f t="shared" si="612"/>
        <v>-16.721176628998933</v>
      </c>
      <c r="R1395" s="27">
        <f t="shared" si="613"/>
        <v>-3344.2353257997866</v>
      </c>
      <c r="S1395" s="9">
        <f ca="1">Daten!K1395</f>
        <v>8105</v>
      </c>
      <c r="T1395" s="9">
        <f ca="1">Daten!L1395</f>
        <v>82986</v>
      </c>
      <c r="U1395" s="9">
        <f ca="1">Daten!M1395</f>
        <v>173507</v>
      </c>
      <c r="V1395" s="9">
        <f ca="1">Daten!N1395</f>
        <v>500</v>
      </c>
      <c r="W1395" s="9">
        <f ca="1">Daten!O1395</f>
        <v>500</v>
      </c>
      <c r="X1395" s="23">
        <f t="shared" ca="1" si="614"/>
        <v>264598</v>
      </c>
      <c r="Y1395" s="9">
        <f t="shared" ca="1" si="615"/>
        <v>502276.53941627935</v>
      </c>
      <c r="Z1395" s="21">
        <f t="shared" ca="1" si="616"/>
        <v>-237678.53941627935</v>
      </c>
      <c r="AA1395" s="27">
        <f t="shared" ca="1" si="617"/>
        <v>23767.853941627938</v>
      </c>
      <c r="AB1395" s="32">
        <f t="shared" ca="1" si="618"/>
        <v>51564.280001258841</v>
      </c>
      <c r="AC1395" s="31">
        <f t="shared" ca="1" si="619"/>
        <v>51564.280001258841</v>
      </c>
      <c r="AG1395" s="26">
        <f t="shared" ca="1" si="620"/>
        <v>31140.661385430685</v>
      </c>
      <c r="AH1395" s="26">
        <f t="shared" ca="1" si="621"/>
        <v>23767.853941627938</v>
      </c>
      <c r="AI1395" s="26">
        <f t="shared" ca="1" si="622"/>
        <v>54908.515327058623</v>
      </c>
      <c r="AJ1395" s="26">
        <f t="shared" ca="1" si="623"/>
        <v>1</v>
      </c>
      <c r="AK1395" s="26">
        <f t="shared" ca="1" si="624"/>
        <v>54908.515327058623</v>
      </c>
      <c r="AL1395" s="26">
        <f t="shared" ca="1" si="625"/>
        <v>67992</v>
      </c>
      <c r="AM1395" s="26">
        <f t="shared" ca="1" si="626"/>
        <v>51</v>
      </c>
      <c r="AN1395" s="26">
        <f ca="1">IF(AM1395=0,0,COUNTIF($AM$19:AM1395,C1395*10+1))</f>
        <v>15</v>
      </c>
      <c r="AO1395" s="21">
        <f t="shared" ca="1" si="627"/>
        <v>0</v>
      </c>
      <c r="AP1395" s="33">
        <f t="shared" ca="1" si="628"/>
        <v>67992</v>
      </c>
      <c r="AQ1395" s="24"/>
      <c r="AR1395" s="155">
        <f ca="1">ROUND(Zsfg!$C$11/'Z1'!$AL$2120*'Z1'!AL1395,0)</f>
        <v>56712</v>
      </c>
      <c r="AS1395" s="26">
        <f t="shared" ca="1" si="630"/>
        <v>51</v>
      </c>
      <c r="AT1395" s="26">
        <f ca="1">IF(AS1395=0,0,COUNTIF($AS$19:AS1395,C1395*10+1))</f>
        <v>15</v>
      </c>
      <c r="AU1395" s="21">
        <f t="shared" ca="1" si="631"/>
        <v>0</v>
      </c>
      <c r="AV1395" s="33">
        <f t="shared" ca="1" si="629"/>
        <v>56712</v>
      </c>
    </row>
    <row r="1396" spans="1:48" x14ac:dyDescent="0.2">
      <c r="A1396" s="15">
        <f>Daten!A1396</f>
        <v>50413</v>
      </c>
      <c r="B1396" s="8" t="str">
        <f>Daten!B1396</f>
        <v>Hüttschlag</v>
      </c>
      <c r="C1396" s="15">
        <f t="shared" si="604"/>
        <v>5</v>
      </c>
      <c r="D1396" s="10">
        <f>Daten!D1396</f>
        <v>0</v>
      </c>
      <c r="E1396" s="9">
        <f>Daten!E1396</f>
        <v>909</v>
      </c>
      <c r="F1396" s="9">
        <f>Daten!F1396</f>
        <v>891</v>
      </c>
      <c r="G1396" s="27">
        <f t="shared" si="605"/>
        <v>18</v>
      </c>
      <c r="H1396" s="29">
        <f t="shared" si="606"/>
        <v>2.0202020202020204E-2</v>
      </c>
      <c r="I1396" s="21">
        <f t="shared" si="607"/>
        <v>14.299179503527748</v>
      </c>
      <c r="J1396" s="21">
        <f t="shared" si="608"/>
        <v>3.700820496472252</v>
      </c>
      <c r="K1396" s="27">
        <f t="shared" si="609"/>
        <v>-1850.4102482361259</v>
      </c>
      <c r="L1396" s="16">
        <f>Daten!G1396</f>
        <v>159</v>
      </c>
      <c r="M1396" s="16">
        <f>Daten!H1396</f>
        <v>564</v>
      </c>
      <c r="N1396" s="16">
        <f>Daten!I1396</f>
        <v>186</v>
      </c>
      <c r="O1396" s="28">
        <f t="shared" si="610"/>
        <v>0.61170212765957444</v>
      </c>
      <c r="P1396" s="16">
        <f t="shared" si="611"/>
        <v>309.65601621885293</v>
      </c>
      <c r="Q1396" s="21">
        <f t="shared" si="612"/>
        <v>35.343983781147074</v>
      </c>
      <c r="R1396" s="27">
        <f t="shared" si="613"/>
        <v>7068.7967562294143</v>
      </c>
      <c r="S1396" s="9">
        <f ca="1">Daten!K1396</f>
        <v>6700</v>
      </c>
      <c r="T1396" s="9">
        <f ca="1">Daten!L1396</f>
        <v>48919</v>
      </c>
      <c r="U1396" s="9">
        <f ca="1">Daten!M1396</f>
        <v>84202</v>
      </c>
      <c r="V1396" s="9">
        <f ca="1">Daten!N1396</f>
        <v>500</v>
      </c>
      <c r="W1396" s="9">
        <f ca="1">Daten!O1396</f>
        <v>500</v>
      </c>
      <c r="X1396" s="23">
        <f t="shared" ca="1" si="614"/>
        <v>139821</v>
      </c>
      <c r="Y1396" s="9">
        <f t="shared" ca="1" si="615"/>
        <v>309538.55886738846</v>
      </c>
      <c r="Z1396" s="21">
        <f t="shared" ca="1" si="616"/>
        <v>-169717.55886738846</v>
      </c>
      <c r="AA1396" s="27">
        <f t="shared" ca="1" si="617"/>
        <v>16971.755886738847</v>
      </c>
      <c r="AB1396" s="32">
        <f t="shared" ca="1" si="618"/>
        <v>22190.142394732135</v>
      </c>
      <c r="AC1396" s="31">
        <f t="shared" ca="1" si="619"/>
        <v>22190.142394732135</v>
      </c>
      <c r="AG1396" s="26">
        <f t="shared" ca="1" si="620"/>
        <v>-1850.4102482361259</v>
      </c>
      <c r="AH1396" s="26">
        <f t="shared" ca="1" si="621"/>
        <v>16971.755886738847</v>
      </c>
      <c r="AI1396" s="26">
        <f t="shared" ca="1" si="622"/>
        <v>15121.34563850272</v>
      </c>
      <c r="AJ1396" s="26">
        <f t="shared" ca="1" si="623"/>
        <v>1</v>
      </c>
      <c r="AK1396" s="26">
        <f t="shared" ca="1" si="624"/>
        <v>15121.34563850272</v>
      </c>
      <c r="AL1396" s="26">
        <f t="shared" ca="1" si="625"/>
        <v>18724</v>
      </c>
      <c r="AM1396" s="26">
        <f t="shared" ca="1" si="626"/>
        <v>51</v>
      </c>
      <c r="AN1396" s="26">
        <f ca="1">IF(AM1396=0,0,COUNTIF($AM$19:AM1396,C1396*10+1))</f>
        <v>16</v>
      </c>
      <c r="AO1396" s="21">
        <f t="shared" ca="1" si="627"/>
        <v>0</v>
      </c>
      <c r="AP1396" s="33">
        <f t="shared" ca="1" si="628"/>
        <v>18724</v>
      </c>
      <c r="AQ1396" s="24"/>
      <c r="AR1396" s="155">
        <f ca="1">ROUND(Zsfg!$C$11/'Z1'!$AL$2120*'Z1'!AL1396,0)</f>
        <v>15618</v>
      </c>
      <c r="AS1396" s="26">
        <f t="shared" ca="1" si="630"/>
        <v>51</v>
      </c>
      <c r="AT1396" s="26">
        <f ca="1">IF(AS1396=0,0,COUNTIF($AS$19:AS1396,C1396*10+1))</f>
        <v>16</v>
      </c>
      <c r="AU1396" s="21">
        <f t="shared" ca="1" si="631"/>
        <v>0</v>
      </c>
      <c r="AV1396" s="33">
        <f t="shared" ca="1" si="629"/>
        <v>15618</v>
      </c>
    </row>
    <row r="1397" spans="1:48" x14ac:dyDescent="0.2">
      <c r="A1397" s="15">
        <f>Daten!A1397</f>
        <v>50414</v>
      </c>
      <c r="B1397" s="8" t="str">
        <f>Daten!B1397</f>
        <v>Kleinarl</v>
      </c>
      <c r="C1397" s="15">
        <f t="shared" si="604"/>
        <v>5</v>
      </c>
      <c r="D1397" s="10">
        <f>Daten!D1397</f>
        <v>0</v>
      </c>
      <c r="E1397" s="9">
        <f>Daten!E1397</f>
        <v>797</v>
      </c>
      <c r="F1397" s="9">
        <f>Daten!F1397</f>
        <v>769</v>
      </c>
      <c r="G1397" s="27">
        <f t="shared" si="605"/>
        <v>28</v>
      </c>
      <c r="H1397" s="29">
        <f t="shared" si="606"/>
        <v>3.6410923276983094E-2</v>
      </c>
      <c r="I1397" s="21">
        <f t="shared" si="607"/>
        <v>12.341267158488034</v>
      </c>
      <c r="J1397" s="21">
        <f t="shared" si="608"/>
        <v>15.658732841511966</v>
      </c>
      <c r="K1397" s="27">
        <f t="shared" si="609"/>
        <v>-7829.3664207559832</v>
      </c>
      <c r="L1397" s="16">
        <f>Daten!G1397</f>
        <v>145</v>
      </c>
      <c r="M1397" s="16">
        <f>Daten!H1397</f>
        <v>513</v>
      </c>
      <c r="N1397" s="16">
        <f>Daten!I1397</f>
        <v>139</v>
      </c>
      <c r="O1397" s="28">
        <f t="shared" si="610"/>
        <v>0.5536062378167641</v>
      </c>
      <c r="P1397" s="16">
        <f t="shared" si="611"/>
        <v>281.65520624161621</v>
      </c>
      <c r="Q1397" s="21">
        <f t="shared" si="612"/>
        <v>2.344793758383787</v>
      </c>
      <c r="R1397" s="27">
        <f t="shared" si="613"/>
        <v>468.9587516767574</v>
      </c>
      <c r="S1397" s="9">
        <f ca="1">Daten!K1397</f>
        <v>5093</v>
      </c>
      <c r="T1397" s="9">
        <f ca="1">Daten!L1397</f>
        <v>122124</v>
      </c>
      <c r="U1397" s="9">
        <f ca="1">Daten!M1397</f>
        <v>237881</v>
      </c>
      <c r="V1397" s="9">
        <f ca="1">Daten!N1397</f>
        <v>500</v>
      </c>
      <c r="W1397" s="9">
        <f ca="1">Daten!O1397</f>
        <v>500</v>
      </c>
      <c r="X1397" s="23">
        <f t="shared" ca="1" si="614"/>
        <v>365098</v>
      </c>
      <c r="Y1397" s="9">
        <f t="shared" ca="1" si="615"/>
        <v>271399.5945184913</v>
      </c>
      <c r="Z1397" s="21">
        <f t="shared" ca="1" si="616"/>
        <v>93698.4054815087</v>
      </c>
      <c r="AA1397" s="27">
        <f t="shared" ca="1" si="617"/>
        <v>-9369.8405481508707</v>
      </c>
      <c r="AB1397" s="32">
        <f t="shared" ca="1" si="618"/>
        <v>-16730.248217230095</v>
      </c>
      <c r="AC1397" s="31">
        <f t="shared" ca="1" si="619"/>
        <v>0</v>
      </c>
      <c r="AG1397" s="26">
        <f t="shared" ca="1" si="620"/>
        <v>0</v>
      </c>
      <c r="AH1397" s="26">
        <f t="shared" ca="1" si="621"/>
        <v>0</v>
      </c>
      <c r="AI1397" s="26">
        <f t="shared" ca="1" si="622"/>
        <v>0</v>
      </c>
      <c r="AJ1397" s="26">
        <f t="shared" ca="1" si="623"/>
        <v>1</v>
      </c>
      <c r="AK1397" s="26">
        <f t="shared" ca="1" si="624"/>
        <v>0</v>
      </c>
      <c r="AL1397" s="26">
        <f t="shared" ca="1" si="625"/>
        <v>0</v>
      </c>
      <c r="AM1397" s="26">
        <f t="shared" ca="1" si="626"/>
        <v>0</v>
      </c>
      <c r="AN1397" s="26">
        <f ca="1">IF(AM1397=0,0,COUNTIF($AM$19:AM1397,C1397*10+1))</f>
        <v>0</v>
      </c>
      <c r="AO1397" s="21">
        <f t="shared" ca="1" si="627"/>
        <v>0</v>
      </c>
      <c r="AP1397" s="33">
        <f t="shared" ca="1" si="628"/>
        <v>0</v>
      </c>
      <c r="AQ1397" s="24"/>
      <c r="AR1397" s="155">
        <f ca="1">ROUND(Zsfg!$C$11/'Z1'!$AL$2120*'Z1'!AL1397,0)</f>
        <v>0</v>
      </c>
      <c r="AS1397" s="26">
        <f t="shared" ca="1" si="630"/>
        <v>0</v>
      </c>
      <c r="AT1397" s="26">
        <f ca="1">IF(AS1397=0,0,COUNTIF($AS$19:AS1397,C1397*10+1))</f>
        <v>0</v>
      </c>
      <c r="AU1397" s="21">
        <f t="shared" ca="1" si="631"/>
        <v>0</v>
      </c>
      <c r="AV1397" s="33">
        <f t="shared" ca="1" si="629"/>
        <v>0</v>
      </c>
    </row>
    <row r="1398" spans="1:48" x14ac:dyDescent="0.2">
      <c r="A1398" s="15">
        <f>Daten!A1398</f>
        <v>50415</v>
      </c>
      <c r="B1398" s="8" t="str">
        <f>Daten!B1398</f>
        <v>Mühlbach am Hochkönig</v>
      </c>
      <c r="C1398" s="15">
        <f t="shared" si="604"/>
        <v>5</v>
      </c>
      <c r="D1398" s="10">
        <f>Daten!D1398</f>
        <v>0</v>
      </c>
      <c r="E1398" s="9">
        <f>Daten!E1398</f>
        <v>1448</v>
      </c>
      <c r="F1398" s="9">
        <f>Daten!F1398</f>
        <v>1498</v>
      </c>
      <c r="G1398" s="27">
        <f t="shared" si="605"/>
        <v>-50</v>
      </c>
      <c r="H1398" s="29">
        <f t="shared" si="606"/>
        <v>-3.3377837116154871E-2</v>
      </c>
      <c r="I1398" s="21">
        <f t="shared" si="607"/>
        <v>24.040595843192555</v>
      </c>
      <c r="J1398" s="21">
        <f t="shared" si="608"/>
        <v>-74.040595843192563</v>
      </c>
      <c r="K1398" s="27">
        <f t="shared" si="609"/>
        <v>37020.297921596284</v>
      </c>
      <c r="L1398" s="16">
        <f>Daten!G1398</f>
        <v>198</v>
      </c>
      <c r="M1398" s="16">
        <f>Daten!H1398</f>
        <v>913</v>
      </c>
      <c r="N1398" s="16">
        <f>Daten!I1398</f>
        <v>337</v>
      </c>
      <c r="O1398" s="28">
        <f t="shared" si="610"/>
        <v>0.58598028477546549</v>
      </c>
      <c r="P1398" s="16">
        <f t="shared" si="611"/>
        <v>501.26940214151193</v>
      </c>
      <c r="Q1398" s="21">
        <f t="shared" si="612"/>
        <v>33.730597858488068</v>
      </c>
      <c r="R1398" s="27">
        <f t="shared" si="613"/>
        <v>6746.1195716976135</v>
      </c>
      <c r="S1398" s="9">
        <f ca="1">Daten!K1398</f>
        <v>6368</v>
      </c>
      <c r="T1398" s="9">
        <f ca="1">Daten!L1398</f>
        <v>148076</v>
      </c>
      <c r="U1398" s="9">
        <f ca="1">Daten!M1398</f>
        <v>313221</v>
      </c>
      <c r="V1398" s="9">
        <f ca="1">Daten!N1398</f>
        <v>500</v>
      </c>
      <c r="W1398" s="9">
        <f ca="1">Daten!O1398</f>
        <v>500</v>
      </c>
      <c r="X1398" s="23">
        <f t="shared" ca="1" si="614"/>
        <v>467665</v>
      </c>
      <c r="Y1398" s="9">
        <f t="shared" ca="1" si="615"/>
        <v>493082.32479645597</v>
      </c>
      <c r="Z1398" s="21">
        <f t="shared" ca="1" si="616"/>
        <v>-25417.32479645597</v>
      </c>
      <c r="AA1398" s="27">
        <f t="shared" ca="1" si="617"/>
        <v>2541.7324796455973</v>
      </c>
      <c r="AB1398" s="32">
        <f t="shared" ca="1" si="618"/>
        <v>46308.149972939493</v>
      </c>
      <c r="AC1398" s="31">
        <f t="shared" ca="1" si="619"/>
        <v>46308.149972939493</v>
      </c>
      <c r="AG1398" s="26">
        <f t="shared" ca="1" si="620"/>
        <v>37020.297921596284</v>
      </c>
      <c r="AH1398" s="26">
        <f t="shared" ca="1" si="621"/>
        <v>2541.7324796455973</v>
      </c>
      <c r="AI1398" s="26">
        <f t="shared" ca="1" si="622"/>
        <v>39562.030401241878</v>
      </c>
      <c r="AJ1398" s="26">
        <f t="shared" ca="1" si="623"/>
        <v>1</v>
      </c>
      <c r="AK1398" s="26">
        <f t="shared" ca="1" si="624"/>
        <v>39562.030401241878</v>
      </c>
      <c r="AL1398" s="26">
        <f t="shared" ca="1" si="625"/>
        <v>48989</v>
      </c>
      <c r="AM1398" s="26">
        <f t="shared" ca="1" si="626"/>
        <v>51</v>
      </c>
      <c r="AN1398" s="26">
        <f ca="1">IF(AM1398=0,0,COUNTIF($AM$19:AM1398,C1398*10+1))</f>
        <v>17</v>
      </c>
      <c r="AO1398" s="21">
        <f t="shared" ca="1" si="627"/>
        <v>0</v>
      </c>
      <c r="AP1398" s="33">
        <f t="shared" ca="1" si="628"/>
        <v>48989</v>
      </c>
      <c r="AQ1398" s="24"/>
      <c r="AR1398" s="155">
        <f ca="1">ROUND(Zsfg!$C$11/'Z1'!$AL$2120*'Z1'!AL1398,0)</f>
        <v>40862</v>
      </c>
      <c r="AS1398" s="26">
        <f t="shared" ca="1" si="630"/>
        <v>51</v>
      </c>
      <c r="AT1398" s="26">
        <f ca="1">IF(AS1398=0,0,COUNTIF($AS$19:AS1398,C1398*10+1))</f>
        <v>17</v>
      </c>
      <c r="AU1398" s="21">
        <f t="shared" ca="1" si="631"/>
        <v>0</v>
      </c>
      <c r="AV1398" s="33">
        <f t="shared" ca="1" si="629"/>
        <v>40862</v>
      </c>
    </row>
    <row r="1399" spans="1:48" x14ac:dyDescent="0.2">
      <c r="A1399" s="15">
        <f>Daten!A1399</f>
        <v>50416</v>
      </c>
      <c r="B1399" s="8" t="str">
        <f>Daten!B1399</f>
        <v>Pfarrwerfen</v>
      </c>
      <c r="C1399" s="15">
        <f t="shared" si="604"/>
        <v>5</v>
      </c>
      <c r="D1399" s="10">
        <f>Daten!D1399</f>
        <v>0</v>
      </c>
      <c r="E1399" s="9">
        <f>Daten!E1399</f>
        <v>2365</v>
      </c>
      <c r="F1399" s="9">
        <f>Daten!F1399</f>
        <v>2218</v>
      </c>
      <c r="G1399" s="27">
        <f t="shared" si="605"/>
        <v>147</v>
      </c>
      <c r="H1399" s="29">
        <f t="shared" si="606"/>
        <v>6.6275924256086569E-2</v>
      </c>
      <c r="I1399" s="21">
        <f t="shared" si="607"/>
        <v>35.595488371295787</v>
      </c>
      <c r="J1399" s="21">
        <f t="shared" si="608"/>
        <v>111.40451162870421</v>
      </c>
      <c r="K1399" s="27">
        <f t="shared" si="609"/>
        <v>-55702.255814352109</v>
      </c>
      <c r="L1399" s="16">
        <f>Daten!G1399</f>
        <v>392</v>
      </c>
      <c r="M1399" s="16">
        <f>Daten!H1399</f>
        <v>1550</v>
      </c>
      <c r="N1399" s="16">
        <f>Daten!I1399</f>
        <v>423</v>
      </c>
      <c r="O1399" s="28">
        <f t="shared" si="610"/>
        <v>0.52580645161290318</v>
      </c>
      <c r="P1399" s="16">
        <f t="shared" si="611"/>
        <v>851.00500911209588</v>
      </c>
      <c r="Q1399" s="21">
        <f t="shared" si="612"/>
        <v>-36.005009112095877</v>
      </c>
      <c r="R1399" s="27">
        <f t="shared" si="613"/>
        <v>-7201.0018224191754</v>
      </c>
      <c r="S1399" s="9">
        <f ca="1">Daten!K1399</f>
        <v>5238</v>
      </c>
      <c r="T1399" s="9">
        <f ca="1">Daten!L1399</f>
        <v>160968</v>
      </c>
      <c r="U1399" s="9">
        <f ca="1">Daten!M1399</f>
        <v>438148</v>
      </c>
      <c r="V1399" s="9">
        <f ca="1">Daten!N1399</f>
        <v>500</v>
      </c>
      <c r="W1399" s="9">
        <f ca="1">Daten!O1399</f>
        <v>500</v>
      </c>
      <c r="X1399" s="23">
        <f t="shared" ca="1" si="614"/>
        <v>604354</v>
      </c>
      <c r="Y1399" s="9">
        <f t="shared" ca="1" si="615"/>
        <v>805345.09540305135</v>
      </c>
      <c r="Z1399" s="21">
        <f t="shared" ca="1" si="616"/>
        <v>-200991.09540305135</v>
      </c>
      <c r="AA1399" s="27">
        <f t="shared" ca="1" si="617"/>
        <v>20099.109540305137</v>
      </c>
      <c r="AB1399" s="32">
        <f t="shared" ca="1" si="618"/>
        <v>-42804.148096466146</v>
      </c>
      <c r="AC1399" s="31">
        <f t="shared" ca="1" si="619"/>
        <v>0</v>
      </c>
      <c r="AG1399" s="26">
        <f t="shared" ca="1" si="620"/>
        <v>0</v>
      </c>
      <c r="AH1399" s="26">
        <f t="shared" ca="1" si="621"/>
        <v>0</v>
      </c>
      <c r="AI1399" s="26">
        <f t="shared" ca="1" si="622"/>
        <v>0</v>
      </c>
      <c r="AJ1399" s="26">
        <f t="shared" ca="1" si="623"/>
        <v>1</v>
      </c>
      <c r="AK1399" s="26">
        <f t="shared" ca="1" si="624"/>
        <v>0</v>
      </c>
      <c r="AL1399" s="26">
        <f t="shared" ca="1" si="625"/>
        <v>0</v>
      </c>
      <c r="AM1399" s="26">
        <f t="shared" ca="1" si="626"/>
        <v>0</v>
      </c>
      <c r="AN1399" s="26">
        <f ca="1">IF(AM1399=0,0,COUNTIF($AM$19:AM1399,C1399*10+1))</f>
        <v>0</v>
      </c>
      <c r="AO1399" s="21">
        <f t="shared" ca="1" si="627"/>
        <v>0</v>
      </c>
      <c r="AP1399" s="33">
        <f t="shared" ca="1" si="628"/>
        <v>0</v>
      </c>
      <c r="AQ1399" s="24"/>
      <c r="AR1399" s="155">
        <f ca="1">ROUND(Zsfg!$C$11/'Z1'!$AL$2120*'Z1'!AL1399,0)</f>
        <v>0</v>
      </c>
      <c r="AS1399" s="26">
        <f t="shared" ca="1" si="630"/>
        <v>0</v>
      </c>
      <c r="AT1399" s="26">
        <f ca="1">IF(AS1399=0,0,COUNTIF($AS$19:AS1399,C1399*10+1))</f>
        <v>0</v>
      </c>
      <c r="AU1399" s="21">
        <f t="shared" ca="1" si="631"/>
        <v>0</v>
      </c>
      <c r="AV1399" s="33">
        <f t="shared" ca="1" si="629"/>
        <v>0</v>
      </c>
    </row>
    <row r="1400" spans="1:48" x14ac:dyDescent="0.2">
      <c r="A1400" s="15">
        <f>Daten!A1400</f>
        <v>50417</v>
      </c>
      <c r="B1400" s="8" t="str">
        <f>Daten!B1400</f>
        <v>Radstadt</v>
      </c>
      <c r="C1400" s="15">
        <f t="shared" si="604"/>
        <v>5</v>
      </c>
      <c r="D1400" s="10">
        <f>Daten!D1400</f>
        <v>0</v>
      </c>
      <c r="E1400" s="9">
        <f>Daten!E1400</f>
        <v>4812</v>
      </c>
      <c r="F1400" s="9">
        <f>Daten!F1400</f>
        <v>4821</v>
      </c>
      <c r="G1400" s="27">
        <f t="shared" si="605"/>
        <v>-9</v>
      </c>
      <c r="H1400" s="29">
        <f t="shared" si="606"/>
        <v>-1.8668326073428749E-3</v>
      </c>
      <c r="I1400" s="21">
        <f t="shared" si="607"/>
        <v>77.369634552757873</v>
      </c>
      <c r="J1400" s="21">
        <f t="shared" si="608"/>
        <v>-86.369634552757873</v>
      </c>
      <c r="K1400" s="27">
        <f t="shared" si="609"/>
        <v>43184.817276378933</v>
      </c>
      <c r="L1400" s="16">
        <f>Daten!G1400</f>
        <v>759</v>
      </c>
      <c r="M1400" s="16">
        <f>Daten!H1400</f>
        <v>3190</v>
      </c>
      <c r="N1400" s="16">
        <f>Daten!I1400</f>
        <v>863</v>
      </c>
      <c r="O1400" s="28">
        <f t="shared" si="610"/>
        <v>0.50846394984326015</v>
      </c>
      <c r="P1400" s="16">
        <f t="shared" si="611"/>
        <v>1751.4232123016682</v>
      </c>
      <c r="Q1400" s="21">
        <f t="shared" si="612"/>
        <v>-129.42321230166817</v>
      </c>
      <c r="R1400" s="27">
        <f t="shared" si="613"/>
        <v>-25884.642460333635</v>
      </c>
      <c r="S1400" s="9">
        <f ca="1">Daten!K1400</f>
        <v>19058</v>
      </c>
      <c r="T1400" s="9">
        <f ca="1">Daten!L1400</f>
        <v>502108</v>
      </c>
      <c r="U1400" s="9">
        <f ca="1">Daten!M1400</f>
        <v>1754307</v>
      </c>
      <c r="V1400" s="9">
        <f ca="1">Daten!N1400</f>
        <v>500</v>
      </c>
      <c r="W1400" s="9">
        <f ca="1">Daten!O1400</f>
        <v>500</v>
      </c>
      <c r="X1400" s="23">
        <f t="shared" ca="1" si="614"/>
        <v>2275473</v>
      </c>
      <c r="Y1400" s="9">
        <f t="shared" ca="1" si="615"/>
        <v>1638613.3611329738</v>
      </c>
      <c r="Z1400" s="21">
        <f t="shared" ca="1" si="616"/>
        <v>636859.63886702619</v>
      </c>
      <c r="AA1400" s="27">
        <f t="shared" ca="1" si="617"/>
        <v>-63685.963886702622</v>
      </c>
      <c r="AB1400" s="32">
        <f t="shared" ca="1" si="618"/>
        <v>-46385.789070657323</v>
      </c>
      <c r="AC1400" s="31">
        <f t="shared" ca="1" si="619"/>
        <v>0</v>
      </c>
      <c r="AG1400" s="26">
        <f t="shared" ca="1" si="620"/>
        <v>0</v>
      </c>
      <c r="AH1400" s="26">
        <f t="shared" ca="1" si="621"/>
        <v>0</v>
      </c>
      <c r="AI1400" s="26">
        <f t="shared" ca="1" si="622"/>
        <v>0</v>
      </c>
      <c r="AJ1400" s="26">
        <f t="shared" ca="1" si="623"/>
        <v>1</v>
      </c>
      <c r="AK1400" s="26">
        <f t="shared" ca="1" si="624"/>
        <v>0</v>
      </c>
      <c r="AL1400" s="26">
        <f t="shared" ca="1" si="625"/>
        <v>0</v>
      </c>
      <c r="AM1400" s="26">
        <f t="shared" ca="1" si="626"/>
        <v>0</v>
      </c>
      <c r="AN1400" s="26">
        <f ca="1">IF(AM1400=0,0,COUNTIF($AM$19:AM1400,C1400*10+1))</f>
        <v>0</v>
      </c>
      <c r="AO1400" s="21">
        <f t="shared" ca="1" si="627"/>
        <v>0</v>
      </c>
      <c r="AP1400" s="33">
        <f t="shared" ca="1" si="628"/>
        <v>0</v>
      </c>
      <c r="AQ1400" s="24"/>
      <c r="AR1400" s="155">
        <f ca="1">ROUND(Zsfg!$C$11/'Z1'!$AL$2120*'Z1'!AL1400,0)</f>
        <v>0</v>
      </c>
      <c r="AS1400" s="26">
        <f t="shared" ca="1" si="630"/>
        <v>0</v>
      </c>
      <c r="AT1400" s="26">
        <f ca="1">IF(AS1400=0,0,COUNTIF($AS$19:AS1400,C1400*10+1))</f>
        <v>0</v>
      </c>
      <c r="AU1400" s="21">
        <f t="shared" ca="1" si="631"/>
        <v>0</v>
      </c>
      <c r="AV1400" s="33">
        <f t="shared" ca="1" si="629"/>
        <v>0</v>
      </c>
    </row>
    <row r="1401" spans="1:48" x14ac:dyDescent="0.2">
      <c r="A1401" s="15">
        <f>Daten!A1401</f>
        <v>50418</v>
      </c>
      <c r="B1401" s="8" t="str">
        <f>Daten!B1401</f>
        <v>Sankt Johann im Pongau</v>
      </c>
      <c r="C1401" s="15">
        <f t="shared" si="604"/>
        <v>5</v>
      </c>
      <c r="D1401" s="10">
        <f>Daten!D1401</f>
        <v>0</v>
      </c>
      <c r="E1401" s="9">
        <f>Daten!E1401</f>
        <v>11017</v>
      </c>
      <c r="F1401" s="9">
        <f>Daten!F1401</f>
        <v>10840</v>
      </c>
      <c r="G1401" s="27">
        <f t="shared" si="605"/>
        <v>177</v>
      </c>
      <c r="H1401" s="29">
        <f t="shared" si="606"/>
        <v>1.6328413284132842E-2</v>
      </c>
      <c r="I1401" s="21">
        <f t="shared" si="607"/>
        <v>173.96532639533197</v>
      </c>
      <c r="J1401" s="21">
        <f t="shared" si="608"/>
        <v>3.0346736046680292</v>
      </c>
      <c r="K1401" s="27">
        <f t="shared" si="609"/>
        <v>-1517.3368023340145</v>
      </c>
      <c r="L1401" s="16">
        <f>Daten!G1401</f>
        <v>1700</v>
      </c>
      <c r="M1401" s="16">
        <f>Daten!H1401</f>
        <v>7576</v>
      </c>
      <c r="N1401" s="16">
        <f>Daten!I1401</f>
        <v>1741</v>
      </c>
      <c r="O1401" s="28">
        <f t="shared" si="610"/>
        <v>0.4541974656810982</v>
      </c>
      <c r="P1401" s="16">
        <f t="shared" si="611"/>
        <v>4159.4928703440246</v>
      </c>
      <c r="Q1401" s="21">
        <f t="shared" si="612"/>
        <v>-718.4928703440246</v>
      </c>
      <c r="R1401" s="27">
        <f t="shared" si="613"/>
        <v>-143698.57406880491</v>
      </c>
      <c r="S1401" s="9">
        <f ca="1">Daten!K1401</f>
        <v>11995</v>
      </c>
      <c r="T1401" s="9">
        <f ca="1">Daten!L1401</f>
        <v>1095389</v>
      </c>
      <c r="U1401" s="9">
        <f ca="1">Daten!M1401</f>
        <v>4934952</v>
      </c>
      <c r="V1401" s="9">
        <f ca="1">Daten!N1401</f>
        <v>500</v>
      </c>
      <c r="W1401" s="9">
        <f ca="1">Daten!O1401</f>
        <v>500</v>
      </c>
      <c r="X1401" s="23">
        <f t="shared" ca="1" si="614"/>
        <v>6042336</v>
      </c>
      <c r="Y1401" s="9">
        <f t="shared" ca="1" si="615"/>
        <v>3751580.0913553559</v>
      </c>
      <c r="Z1401" s="21">
        <f t="shared" ca="1" si="616"/>
        <v>2290755.9086446441</v>
      </c>
      <c r="AA1401" s="27">
        <f t="shared" ca="1" si="617"/>
        <v>-229075.59086446441</v>
      </c>
      <c r="AB1401" s="32">
        <f t="shared" ca="1" si="618"/>
        <v>-374291.50173560332</v>
      </c>
      <c r="AC1401" s="31">
        <f t="shared" ca="1" si="619"/>
        <v>0</v>
      </c>
      <c r="AG1401" s="26">
        <f t="shared" ca="1" si="620"/>
        <v>0</v>
      </c>
      <c r="AH1401" s="26">
        <f t="shared" ca="1" si="621"/>
        <v>0</v>
      </c>
      <c r="AI1401" s="26">
        <f t="shared" ca="1" si="622"/>
        <v>0</v>
      </c>
      <c r="AJ1401" s="26">
        <f t="shared" ca="1" si="623"/>
        <v>1</v>
      </c>
      <c r="AK1401" s="26">
        <f t="shared" ca="1" si="624"/>
        <v>0</v>
      </c>
      <c r="AL1401" s="26">
        <f t="shared" ca="1" si="625"/>
        <v>0</v>
      </c>
      <c r="AM1401" s="26">
        <f t="shared" ca="1" si="626"/>
        <v>0</v>
      </c>
      <c r="AN1401" s="26">
        <f ca="1">IF(AM1401=0,0,COUNTIF($AM$19:AM1401,C1401*10+1))</f>
        <v>0</v>
      </c>
      <c r="AO1401" s="21">
        <f t="shared" ca="1" si="627"/>
        <v>0</v>
      </c>
      <c r="AP1401" s="33">
        <f t="shared" ca="1" si="628"/>
        <v>0</v>
      </c>
      <c r="AQ1401" s="24"/>
      <c r="AR1401" s="155">
        <f ca="1">ROUND(Zsfg!$C$11/'Z1'!$AL$2120*'Z1'!AL1401,0)</f>
        <v>0</v>
      </c>
      <c r="AS1401" s="26">
        <f t="shared" ca="1" si="630"/>
        <v>0</v>
      </c>
      <c r="AT1401" s="26">
        <f ca="1">IF(AS1401=0,0,COUNTIF($AS$19:AS1401,C1401*10+1))</f>
        <v>0</v>
      </c>
      <c r="AU1401" s="21">
        <f t="shared" ca="1" si="631"/>
        <v>0</v>
      </c>
      <c r="AV1401" s="33">
        <f t="shared" ca="1" si="629"/>
        <v>0</v>
      </c>
    </row>
    <row r="1402" spans="1:48" x14ac:dyDescent="0.2">
      <c r="A1402" s="15">
        <f>Daten!A1402</f>
        <v>50419</v>
      </c>
      <c r="B1402" s="8" t="str">
        <f>Daten!B1402</f>
        <v>Sankt Martin am Tennengebirge</v>
      </c>
      <c r="C1402" s="15">
        <f t="shared" si="604"/>
        <v>5</v>
      </c>
      <c r="D1402" s="10">
        <f>Daten!D1402</f>
        <v>0</v>
      </c>
      <c r="E1402" s="9">
        <f>Daten!E1402</f>
        <v>1658</v>
      </c>
      <c r="F1402" s="9">
        <f>Daten!F1402</f>
        <v>1580</v>
      </c>
      <c r="G1402" s="27">
        <f t="shared" si="605"/>
        <v>78</v>
      </c>
      <c r="H1402" s="29">
        <f t="shared" si="606"/>
        <v>4.9367088607594936E-2</v>
      </c>
      <c r="I1402" s="21">
        <f t="shared" si="607"/>
        <v>25.356569714448757</v>
      </c>
      <c r="J1402" s="21">
        <f t="shared" si="608"/>
        <v>52.643430285551247</v>
      </c>
      <c r="K1402" s="27">
        <f t="shared" si="609"/>
        <v>-26321.715142775625</v>
      </c>
      <c r="L1402" s="16">
        <f>Daten!G1402</f>
        <v>259</v>
      </c>
      <c r="M1402" s="16">
        <f>Daten!H1402</f>
        <v>1137</v>
      </c>
      <c r="N1402" s="16">
        <f>Daten!I1402</f>
        <v>262</v>
      </c>
      <c r="O1402" s="28">
        <f t="shared" si="610"/>
        <v>0.45822339489885666</v>
      </c>
      <c r="P1402" s="16">
        <f t="shared" si="611"/>
        <v>624.25335184545349</v>
      </c>
      <c r="Q1402" s="21">
        <f t="shared" si="612"/>
        <v>-103.25335184545349</v>
      </c>
      <c r="R1402" s="27">
        <f t="shared" si="613"/>
        <v>-20650.670369090698</v>
      </c>
      <c r="S1402" s="9">
        <f ca="1">Daten!K1402</f>
        <v>7810</v>
      </c>
      <c r="T1402" s="9">
        <f ca="1">Daten!L1402</f>
        <v>132166</v>
      </c>
      <c r="U1402" s="9">
        <f ca="1">Daten!M1402</f>
        <v>171327</v>
      </c>
      <c r="V1402" s="9">
        <f ca="1">Daten!N1402</f>
        <v>500</v>
      </c>
      <c r="W1402" s="9">
        <f ca="1">Daten!O1402</f>
        <v>500</v>
      </c>
      <c r="X1402" s="23">
        <f t="shared" ca="1" si="614"/>
        <v>311303</v>
      </c>
      <c r="Y1402" s="9">
        <f t="shared" ca="1" si="615"/>
        <v>564592.88295063807</v>
      </c>
      <c r="Z1402" s="21">
        <f t="shared" ca="1" si="616"/>
        <v>-253289.88295063807</v>
      </c>
      <c r="AA1402" s="27">
        <f t="shared" ca="1" si="617"/>
        <v>25328.988295063809</v>
      </c>
      <c r="AB1402" s="32">
        <f t="shared" ca="1" si="618"/>
        <v>-21643.39721680251</v>
      </c>
      <c r="AC1402" s="31">
        <f t="shared" ca="1" si="619"/>
        <v>0</v>
      </c>
      <c r="AG1402" s="26">
        <f t="shared" ca="1" si="620"/>
        <v>0</v>
      </c>
      <c r="AH1402" s="26">
        <f t="shared" ca="1" si="621"/>
        <v>0</v>
      </c>
      <c r="AI1402" s="26">
        <f t="shared" ca="1" si="622"/>
        <v>0</v>
      </c>
      <c r="AJ1402" s="26">
        <f t="shared" ca="1" si="623"/>
        <v>1</v>
      </c>
      <c r="AK1402" s="26">
        <f t="shared" ca="1" si="624"/>
        <v>0</v>
      </c>
      <c r="AL1402" s="26">
        <f t="shared" ca="1" si="625"/>
        <v>0</v>
      </c>
      <c r="AM1402" s="26">
        <f t="shared" ca="1" si="626"/>
        <v>0</v>
      </c>
      <c r="AN1402" s="26">
        <f ca="1">IF(AM1402=0,0,COUNTIF($AM$19:AM1402,C1402*10+1))</f>
        <v>0</v>
      </c>
      <c r="AO1402" s="21">
        <f t="shared" ca="1" si="627"/>
        <v>0</v>
      </c>
      <c r="AP1402" s="33">
        <f t="shared" ca="1" si="628"/>
        <v>0</v>
      </c>
      <c r="AQ1402" s="24"/>
      <c r="AR1402" s="155">
        <f ca="1">ROUND(Zsfg!$C$11/'Z1'!$AL$2120*'Z1'!AL1402,0)</f>
        <v>0</v>
      </c>
      <c r="AS1402" s="26">
        <f t="shared" ca="1" si="630"/>
        <v>0</v>
      </c>
      <c r="AT1402" s="26">
        <f ca="1">IF(AS1402=0,0,COUNTIF($AS$19:AS1402,C1402*10+1))</f>
        <v>0</v>
      </c>
      <c r="AU1402" s="21">
        <f t="shared" ca="1" si="631"/>
        <v>0</v>
      </c>
      <c r="AV1402" s="33">
        <f t="shared" ca="1" si="629"/>
        <v>0</v>
      </c>
    </row>
    <row r="1403" spans="1:48" x14ac:dyDescent="0.2">
      <c r="A1403" s="15">
        <f>Daten!A1403</f>
        <v>50420</v>
      </c>
      <c r="B1403" s="8" t="str">
        <f>Daten!B1403</f>
        <v>Sankt Veit im Pongau</v>
      </c>
      <c r="C1403" s="15">
        <f t="shared" si="604"/>
        <v>5</v>
      </c>
      <c r="D1403" s="10">
        <f>Daten!D1403</f>
        <v>0</v>
      </c>
      <c r="E1403" s="9">
        <f>Daten!E1403</f>
        <v>3801</v>
      </c>
      <c r="F1403" s="9">
        <f>Daten!F1403</f>
        <v>3613</v>
      </c>
      <c r="G1403" s="27">
        <f t="shared" si="605"/>
        <v>188</v>
      </c>
      <c r="H1403" s="29">
        <f t="shared" si="606"/>
        <v>5.2034320509272071E-2</v>
      </c>
      <c r="I1403" s="21">
        <f t="shared" si="607"/>
        <v>57.983092644495791</v>
      </c>
      <c r="J1403" s="21">
        <f t="shared" si="608"/>
        <v>130.0169073555042</v>
      </c>
      <c r="K1403" s="27">
        <f t="shared" si="609"/>
        <v>-65008.453677752099</v>
      </c>
      <c r="L1403" s="16">
        <f>Daten!G1403</f>
        <v>607</v>
      </c>
      <c r="M1403" s="16">
        <f>Daten!H1403</f>
        <v>2581</v>
      </c>
      <c r="N1403" s="16">
        <f>Daten!I1403</f>
        <v>613</v>
      </c>
      <c r="O1403" s="28">
        <f t="shared" si="610"/>
        <v>0.47268500581170086</v>
      </c>
      <c r="P1403" s="16">
        <f t="shared" si="611"/>
        <v>1417.060599044077</v>
      </c>
      <c r="Q1403" s="21">
        <f t="shared" si="612"/>
        <v>-197.06059904407698</v>
      </c>
      <c r="R1403" s="27">
        <f t="shared" si="613"/>
        <v>-39412.119808815398</v>
      </c>
      <c r="S1403" s="9">
        <f ca="1">Daten!K1403</f>
        <v>10198</v>
      </c>
      <c r="T1403" s="9">
        <f ca="1">Daten!L1403</f>
        <v>233038</v>
      </c>
      <c r="U1403" s="9">
        <f ca="1">Daten!M1403</f>
        <v>842438</v>
      </c>
      <c r="V1403" s="9">
        <f ca="1">Daten!N1403</f>
        <v>500</v>
      </c>
      <c r="W1403" s="9">
        <f ca="1">Daten!O1403</f>
        <v>500</v>
      </c>
      <c r="X1403" s="23">
        <f t="shared" ca="1" si="614"/>
        <v>1085674</v>
      </c>
      <c r="Y1403" s="9">
        <f t="shared" ca="1" si="615"/>
        <v>1294341.1025906969</v>
      </c>
      <c r="Z1403" s="21">
        <f t="shared" ca="1" si="616"/>
        <v>-208667.10259069689</v>
      </c>
      <c r="AA1403" s="27">
        <f t="shared" ca="1" si="617"/>
        <v>20866.710259069689</v>
      </c>
      <c r="AB1403" s="32">
        <f t="shared" ca="1" si="618"/>
        <v>-83553.863227497815</v>
      </c>
      <c r="AC1403" s="31">
        <f t="shared" ca="1" si="619"/>
        <v>0</v>
      </c>
      <c r="AG1403" s="26">
        <f t="shared" ca="1" si="620"/>
        <v>0</v>
      </c>
      <c r="AH1403" s="26">
        <f t="shared" ca="1" si="621"/>
        <v>0</v>
      </c>
      <c r="AI1403" s="26">
        <f t="shared" ca="1" si="622"/>
        <v>0</v>
      </c>
      <c r="AJ1403" s="26">
        <f t="shared" ca="1" si="623"/>
        <v>1</v>
      </c>
      <c r="AK1403" s="26">
        <f t="shared" ca="1" si="624"/>
        <v>0</v>
      </c>
      <c r="AL1403" s="26">
        <f t="shared" ca="1" si="625"/>
        <v>0</v>
      </c>
      <c r="AM1403" s="26">
        <f t="shared" ca="1" si="626"/>
        <v>0</v>
      </c>
      <c r="AN1403" s="26">
        <f ca="1">IF(AM1403=0,0,COUNTIF($AM$19:AM1403,C1403*10+1))</f>
        <v>0</v>
      </c>
      <c r="AO1403" s="21">
        <f t="shared" ca="1" si="627"/>
        <v>0</v>
      </c>
      <c r="AP1403" s="33">
        <f t="shared" ca="1" si="628"/>
        <v>0</v>
      </c>
      <c r="AQ1403" s="24"/>
      <c r="AR1403" s="155">
        <f ca="1">ROUND(Zsfg!$C$11/'Z1'!$AL$2120*'Z1'!AL1403,0)</f>
        <v>0</v>
      </c>
      <c r="AS1403" s="26">
        <f t="shared" ca="1" si="630"/>
        <v>0</v>
      </c>
      <c r="AT1403" s="26">
        <f ca="1">IF(AS1403=0,0,COUNTIF($AS$19:AS1403,C1403*10+1))</f>
        <v>0</v>
      </c>
      <c r="AU1403" s="21">
        <f t="shared" ca="1" si="631"/>
        <v>0</v>
      </c>
      <c r="AV1403" s="33">
        <f t="shared" ca="1" si="629"/>
        <v>0</v>
      </c>
    </row>
    <row r="1404" spans="1:48" x14ac:dyDescent="0.2">
      <c r="A1404" s="15">
        <f>Daten!A1404</f>
        <v>50421</v>
      </c>
      <c r="B1404" s="8" t="str">
        <f>Daten!B1404</f>
        <v>Schwarzach im Pongau</v>
      </c>
      <c r="C1404" s="15">
        <f t="shared" si="604"/>
        <v>5</v>
      </c>
      <c r="D1404" s="10">
        <f>Daten!D1404</f>
        <v>0</v>
      </c>
      <c r="E1404" s="9">
        <f>Daten!E1404</f>
        <v>3519</v>
      </c>
      <c r="F1404" s="9">
        <f>Daten!F1404</f>
        <v>3530</v>
      </c>
      <c r="G1404" s="27">
        <f t="shared" si="605"/>
        <v>-11</v>
      </c>
      <c r="H1404" s="29">
        <f t="shared" si="606"/>
        <v>-3.1161473087818695E-3</v>
      </c>
      <c r="I1404" s="21">
        <f t="shared" si="607"/>
        <v>56.651070311395003</v>
      </c>
      <c r="J1404" s="21">
        <f t="shared" si="608"/>
        <v>-67.651070311395003</v>
      </c>
      <c r="K1404" s="27">
        <f t="shared" si="609"/>
        <v>33825.5351556975</v>
      </c>
      <c r="L1404" s="16">
        <f>Daten!G1404</f>
        <v>491</v>
      </c>
      <c r="M1404" s="16">
        <f>Daten!H1404</f>
        <v>2298</v>
      </c>
      <c r="N1404" s="16">
        <f>Daten!I1404</f>
        <v>730</v>
      </c>
      <c r="O1404" s="28">
        <f t="shared" si="610"/>
        <v>0.53133159268929508</v>
      </c>
      <c r="P1404" s="16">
        <f t="shared" si="611"/>
        <v>1261.6835554449008</v>
      </c>
      <c r="Q1404" s="21">
        <f t="shared" si="612"/>
        <v>-40.683555444900776</v>
      </c>
      <c r="R1404" s="27">
        <f t="shared" si="613"/>
        <v>-8136.7110889801552</v>
      </c>
      <c r="S1404" s="9">
        <f ca="1">Daten!K1404</f>
        <v>554</v>
      </c>
      <c r="T1404" s="9">
        <f ca="1">Daten!L1404</f>
        <v>224584</v>
      </c>
      <c r="U1404" s="9">
        <f ca="1">Daten!M1404</f>
        <v>894437</v>
      </c>
      <c r="V1404" s="9">
        <f ca="1">Daten!N1404</f>
        <v>500</v>
      </c>
      <c r="W1404" s="9">
        <f ca="1">Daten!O1404</f>
        <v>500</v>
      </c>
      <c r="X1404" s="23">
        <f t="shared" ca="1" si="614"/>
        <v>1119575</v>
      </c>
      <c r="Y1404" s="9">
        <f t="shared" ca="1" si="615"/>
        <v>1198312.6387836523</v>
      </c>
      <c r="Z1404" s="21">
        <f t="shared" ca="1" si="616"/>
        <v>-78737.638783652335</v>
      </c>
      <c r="AA1404" s="27">
        <f t="shared" ca="1" si="617"/>
        <v>7873.7638783652337</v>
      </c>
      <c r="AB1404" s="32">
        <f t="shared" ca="1" si="618"/>
        <v>33562.587945082581</v>
      </c>
      <c r="AC1404" s="31">
        <f t="shared" ca="1" si="619"/>
        <v>33562.587945082581</v>
      </c>
      <c r="AG1404" s="26">
        <f t="shared" ca="1" si="620"/>
        <v>33825.5351556975</v>
      </c>
      <c r="AH1404" s="26">
        <f t="shared" ca="1" si="621"/>
        <v>7873.7638783652337</v>
      </c>
      <c r="AI1404" s="26">
        <f t="shared" ca="1" si="622"/>
        <v>41699.299034062737</v>
      </c>
      <c r="AJ1404" s="26">
        <f t="shared" ca="1" si="623"/>
        <v>1</v>
      </c>
      <c r="AK1404" s="26">
        <f t="shared" ca="1" si="624"/>
        <v>41699.299034062737</v>
      </c>
      <c r="AL1404" s="26">
        <f t="shared" ca="1" si="625"/>
        <v>51635</v>
      </c>
      <c r="AM1404" s="26">
        <f t="shared" ca="1" si="626"/>
        <v>51</v>
      </c>
      <c r="AN1404" s="26">
        <f ca="1">IF(AM1404=0,0,COUNTIF($AM$19:AM1404,C1404*10+1))</f>
        <v>18</v>
      </c>
      <c r="AO1404" s="21">
        <f t="shared" ca="1" si="627"/>
        <v>0</v>
      </c>
      <c r="AP1404" s="33">
        <f t="shared" ca="1" si="628"/>
        <v>51635</v>
      </c>
      <c r="AQ1404" s="24"/>
      <c r="AR1404" s="155">
        <f ca="1">ROUND(Zsfg!$C$11/'Z1'!$AL$2120*'Z1'!AL1404,0)</f>
        <v>43069</v>
      </c>
      <c r="AS1404" s="26">
        <f t="shared" ca="1" si="630"/>
        <v>51</v>
      </c>
      <c r="AT1404" s="26">
        <f ca="1">IF(AS1404=0,0,COUNTIF($AS$19:AS1404,C1404*10+1))</f>
        <v>18</v>
      </c>
      <c r="AU1404" s="21">
        <f t="shared" ca="1" si="631"/>
        <v>0</v>
      </c>
      <c r="AV1404" s="33">
        <f t="shared" ca="1" si="629"/>
        <v>43069</v>
      </c>
    </row>
    <row r="1405" spans="1:48" x14ac:dyDescent="0.2">
      <c r="A1405" s="15">
        <f>Daten!A1405</f>
        <v>50422</v>
      </c>
      <c r="B1405" s="8" t="str">
        <f>Daten!B1405</f>
        <v>Untertauern</v>
      </c>
      <c r="C1405" s="15">
        <f t="shared" si="604"/>
        <v>5</v>
      </c>
      <c r="D1405" s="10">
        <f>Daten!D1405</f>
        <v>0</v>
      </c>
      <c r="E1405" s="9">
        <f>Daten!E1405</f>
        <v>465</v>
      </c>
      <c r="F1405" s="9">
        <f>Daten!F1405</f>
        <v>469</v>
      </c>
      <c r="G1405" s="27">
        <f t="shared" si="605"/>
        <v>-4</v>
      </c>
      <c r="H1405" s="29">
        <f t="shared" si="606"/>
        <v>-8.5287846481876331E-3</v>
      </c>
      <c r="I1405" s="21">
        <f t="shared" si="607"/>
        <v>7.5267286051116873</v>
      </c>
      <c r="J1405" s="21">
        <f t="shared" si="608"/>
        <v>-11.526728605111687</v>
      </c>
      <c r="K1405" s="27">
        <f t="shared" si="609"/>
        <v>5763.364302555844</v>
      </c>
      <c r="L1405" s="16">
        <f>Daten!G1405</f>
        <v>85</v>
      </c>
      <c r="M1405" s="16">
        <f>Daten!H1405</f>
        <v>320</v>
      </c>
      <c r="N1405" s="16">
        <f>Daten!I1405</f>
        <v>60</v>
      </c>
      <c r="O1405" s="28">
        <f t="shared" si="610"/>
        <v>0.453125</v>
      </c>
      <c r="P1405" s="16">
        <f t="shared" si="611"/>
        <v>175.69135671991657</v>
      </c>
      <c r="Q1405" s="21">
        <f t="shared" si="612"/>
        <v>-30.69135671991657</v>
      </c>
      <c r="R1405" s="27">
        <f t="shared" si="613"/>
        <v>-6138.2713439833142</v>
      </c>
      <c r="S1405" s="9">
        <f ca="1">Daten!K1405</f>
        <v>5635</v>
      </c>
      <c r="T1405" s="9">
        <f ca="1">Daten!L1405</f>
        <v>283443</v>
      </c>
      <c r="U1405" s="9">
        <f ca="1">Daten!M1405</f>
        <v>712833</v>
      </c>
      <c r="V1405" s="9">
        <f ca="1">Daten!N1405</f>
        <v>500</v>
      </c>
      <c r="W1405" s="9">
        <f ca="1">Daten!O1405</f>
        <v>500</v>
      </c>
      <c r="X1405" s="23">
        <f t="shared" ca="1" si="614"/>
        <v>1001911</v>
      </c>
      <c r="Y1405" s="9">
        <f t="shared" ca="1" si="615"/>
        <v>158344.80734140333</v>
      </c>
      <c r="Z1405" s="21">
        <f t="shared" ca="1" si="616"/>
        <v>843566.19265859667</v>
      </c>
      <c r="AA1405" s="27">
        <f t="shared" ca="1" si="617"/>
        <v>-84356.61926585967</v>
      </c>
      <c r="AB1405" s="32">
        <f t="shared" ca="1" si="618"/>
        <v>-84731.526307287146</v>
      </c>
      <c r="AC1405" s="31">
        <f t="shared" ca="1" si="619"/>
        <v>0</v>
      </c>
      <c r="AG1405" s="26">
        <f t="shared" ca="1" si="620"/>
        <v>0</v>
      </c>
      <c r="AH1405" s="26">
        <f t="shared" ca="1" si="621"/>
        <v>0</v>
      </c>
      <c r="AI1405" s="26">
        <f t="shared" ca="1" si="622"/>
        <v>0</v>
      </c>
      <c r="AJ1405" s="26">
        <f t="shared" ca="1" si="623"/>
        <v>1</v>
      </c>
      <c r="AK1405" s="26">
        <f t="shared" ca="1" si="624"/>
        <v>0</v>
      </c>
      <c r="AL1405" s="26">
        <f t="shared" ca="1" si="625"/>
        <v>0</v>
      </c>
      <c r="AM1405" s="26">
        <f t="shared" ca="1" si="626"/>
        <v>0</v>
      </c>
      <c r="AN1405" s="26">
        <f ca="1">IF(AM1405=0,0,COUNTIF($AM$19:AM1405,C1405*10+1))</f>
        <v>0</v>
      </c>
      <c r="AO1405" s="21">
        <f t="shared" ca="1" si="627"/>
        <v>0</v>
      </c>
      <c r="AP1405" s="33">
        <f t="shared" ca="1" si="628"/>
        <v>0</v>
      </c>
      <c r="AQ1405" s="24"/>
      <c r="AR1405" s="155">
        <f ca="1">ROUND(Zsfg!$C$11/'Z1'!$AL$2120*'Z1'!AL1405,0)</f>
        <v>0</v>
      </c>
      <c r="AS1405" s="26">
        <f t="shared" ca="1" si="630"/>
        <v>0</v>
      </c>
      <c r="AT1405" s="26">
        <f ca="1">IF(AS1405=0,0,COUNTIF($AS$19:AS1405,C1405*10+1))</f>
        <v>0</v>
      </c>
      <c r="AU1405" s="21">
        <f t="shared" ca="1" si="631"/>
        <v>0</v>
      </c>
      <c r="AV1405" s="33">
        <f t="shared" ca="1" si="629"/>
        <v>0</v>
      </c>
    </row>
    <row r="1406" spans="1:48" x14ac:dyDescent="0.2">
      <c r="A1406" s="15">
        <f>Daten!A1406</f>
        <v>50423</v>
      </c>
      <c r="B1406" s="8" t="str">
        <f>Daten!B1406</f>
        <v>Wagrain</v>
      </c>
      <c r="C1406" s="15">
        <f t="shared" si="604"/>
        <v>5</v>
      </c>
      <c r="D1406" s="10">
        <f>Daten!D1406</f>
        <v>0</v>
      </c>
      <c r="E1406" s="9">
        <f>Daten!E1406</f>
        <v>3124</v>
      </c>
      <c r="F1406" s="9">
        <f>Daten!F1406</f>
        <v>3054</v>
      </c>
      <c r="G1406" s="27">
        <f t="shared" si="605"/>
        <v>70</v>
      </c>
      <c r="H1406" s="29">
        <f t="shared" si="606"/>
        <v>2.2920759659463E-2</v>
      </c>
      <c r="I1406" s="21">
        <f t="shared" si="607"/>
        <v>49.012002473371204</v>
      </c>
      <c r="J1406" s="21">
        <f t="shared" si="608"/>
        <v>20.987997526628796</v>
      </c>
      <c r="K1406" s="27">
        <f t="shared" si="609"/>
        <v>-10493.998763314397</v>
      </c>
      <c r="L1406" s="16">
        <f>Daten!G1406</f>
        <v>492</v>
      </c>
      <c r="M1406" s="16">
        <f>Daten!H1406</f>
        <v>2056</v>
      </c>
      <c r="N1406" s="16">
        <f>Daten!I1406</f>
        <v>576</v>
      </c>
      <c r="O1406" s="28">
        <f t="shared" si="610"/>
        <v>0.51945525291828798</v>
      </c>
      <c r="P1406" s="16">
        <f t="shared" si="611"/>
        <v>1128.8169669254639</v>
      </c>
      <c r="Q1406" s="21">
        <f t="shared" si="612"/>
        <v>-60.81696692546393</v>
      </c>
      <c r="R1406" s="27">
        <f t="shared" si="613"/>
        <v>-12163.393385092786</v>
      </c>
      <c r="S1406" s="9">
        <f ca="1">Daten!K1406</f>
        <v>6209</v>
      </c>
      <c r="T1406" s="9">
        <f ca="1">Daten!L1406</f>
        <v>405199</v>
      </c>
      <c r="U1406" s="9">
        <f ca="1">Daten!M1406</f>
        <v>1486293</v>
      </c>
      <c r="V1406" s="9">
        <f ca="1">Daten!N1406</f>
        <v>500</v>
      </c>
      <c r="W1406" s="9">
        <f ca="1">Daten!O1406</f>
        <v>500</v>
      </c>
      <c r="X1406" s="23">
        <f t="shared" ca="1" si="614"/>
        <v>1897701</v>
      </c>
      <c r="Y1406" s="9">
        <f t="shared" ca="1" si="615"/>
        <v>1063804.6841603096</v>
      </c>
      <c r="Z1406" s="21">
        <f t="shared" ca="1" si="616"/>
        <v>833896.31583969039</v>
      </c>
      <c r="AA1406" s="27">
        <f t="shared" ca="1" si="617"/>
        <v>-83389.631583969051</v>
      </c>
      <c r="AB1406" s="32">
        <f t="shared" ca="1" si="618"/>
        <v>-106047.02373237623</v>
      </c>
      <c r="AC1406" s="31">
        <f t="shared" ca="1" si="619"/>
        <v>0</v>
      </c>
      <c r="AG1406" s="26">
        <f t="shared" ca="1" si="620"/>
        <v>0</v>
      </c>
      <c r="AH1406" s="26">
        <f t="shared" ca="1" si="621"/>
        <v>0</v>
      </c>
      <c r="AI1406" s="26">
        <f t="shared" ca="1" si="622"/>
        <v>0</v>
      </c>
      <c r="AJ1406" s="26">
        <f t="shared" ca="1" si="623"/>
        <v>1</v>
      </c>
      <c r="AK1406" s="26">
        <f t="shared" ca="1" si="624"/>
        <v>0</v>
      </c>
      <c r="AL1406" s="26">
        <f t="shared" ca="1" si="625"/>
        <v>0</v>
      </c>
      <c r="AM1406" s="26">
        <f t="shared" ca="1" si="626"/>
        <v>0</v>
      </c>
      <c r="AN1406" s="26">
        <f ca="1">IF(AM1406=0,0,COUNTIF($AM$19:AM1406,C1406*10+1))</f>
        <v>0</v>
      </c>
      <c r="AO1406" s="21">
        <f t="shared" ca="1" si="627"/>
        <v>0</v>
      </c>
      <c r="AP1406" s="33">
        <f t="shared" ca="1" si="628"/>
        <v>0</v>
      </c>
      <c r="AQ1406" s="24"/>
      <c r="AR1406" s="155">
        <f ca="1">ROUND(Zsfg!$C$11/'Z1'!$AL$2120*'Z1'!AL1406,0)</f>
        <v>0</v>
      </c>
      <c r="AS1406" s="26">
        <f t="shared" ca="1" si="630"/>
        <v>0</v>
      </c>
      <c r="AT1406" s="26">
        <f ca="1">IF(AS1406=0,0,COUNTIF($AS$19:AS1406,C1406*10+1))</f>
        <v>0</v>
      </c>
      <c r="AU1406" s="21">
        <f t="shared" ca="1" si="631"/>
        <v>0</v>
      </c>
      <c r="AV1406" s="33">
        <f t="shared" ca="1" si="629"/>
        <v>0</v>
      </c>
    </row>
    <row r="1407" spans="1:48" x14ac:dyDescent="0.2">
      <c r="A1407" s="15">
        <f>Daten!A1407</f>
        <v>50424</v>
      </c>
      <c r="B1407" s="8" t="str">
        <f>Daten!B1407</f>
        <v>Werfen</v>
      </c>
      <c r="C1407" s="15">
        <f t="shared" si="604"/>
        <v>5</v>
      </c>
      <c r="D1407" s="10">
        <f>Daten!D1407</f>
        <v>0</v>
      </c>
      <c r="E1407" s="9">
        <f>Daten!E1407</f>
        <v>3044</v>
      </c>
      <c r="F1407" s="9">
        <f>Daten!F1407</f>
        <v>2981</v>
      </c>
      <c r="G1407" s="27">
        <f t="shared" si="605"/>
        <v>63</v>
      </c>
      <c r="H1407" s="29">
        <f t="shared" si="606"/>
        <v>2.1133847702113386E-2</v>
      </c>
      <c r="I1407" s="21">
        <f t="shared" si="607"/>
        <v>47.840464758716294</v>
      </c>
      <c r="J1407" s="21">
        <f t="shared" si="608"/>
        <v>15.159535241283706</v>
      </c>
      <c r="K1407" s="27">
        <f t="shared" si="609"/>
        <v>-7579.7676206418528</v>
      </c>
      <c r="L1407" s="16">
        <f>Daten!G1407</f>
        <v>442</v>
      </c>
      <c r="M1407" s="16">
        <f>Daten!H1407</f>
        <v>2016</v>
      </c>
      <c r="N1407" s="16">
        <f>Daten!I1407</f>
        <v>586</v>
      </c>
      <c r="O1407" s="28">
        <f t="shared" si="610"/>
        <v>0.50992063492063489</v>
      </c>
      <c r="P1407" s="16">
        <f t="shared" si="611"/>
        <v>1106.8555473354743</v>
      </c>
      <c r="Q1407" s="21">
        <f t="shared" si="612"/>
        <v>-78.855547335474284</v>
      </c>
      <c r="R1407" s="27">
        <f t="shared" si="613"/>
        <v>-15771.109467094857</v>
      </c>
      <c r="S1407" s="9">
        <f ca="1">Daten!K1407</f>
        <v>18045</v>
      </c>
      <c r="T1407" s="9">
        <f ca="1">Daten!L1407</f>
        <v>225465</v>
      </c>
      <c r="U1407" s="9">
        <f ca="1">Daten!M1407</f>
        <v>1035688</v>
      </c>
      <c r="V1407" s="9">
        <f ca="1">Daten!N1407</f>
        <v>500</v>
      </c>
      <c r="W1407" s="9">
        <f ca="1">Daten!O1407</f>
        <v>500</v>
      </c>
      <c r="X1407" s="23">
        <f t="shared" ca="1" si="614"/>
        <v>1279198</v>
      </c>
      <c r="Y1407" s="9">
        <f t="shared" ca="1" si="615"/>
        <v>1036562.5667682403</v>
      </c>
      <c r="Z1407" s="21">
        <f t="shared" ca="1" si="616"/>
        <v>242635.4332317597</v>
      </c>
      <c r="AA1407" s="27">
        <f t="shared" ca="1" si="617"/>
        <v>-24263.543323175971</v>
      </c>
      <c r="AB1407" s="32">
        <f t="shared" ca="1" si="618"/>
        <v>-47614.42041091268</v>
      </c>
      <c r="AC1407" s="31">
        <f t="shared" ca="1" si="619"/>
        <v>0</v>
      </c>
      <c r="AG1407" s="26">
        <f t="shared" ca="1" si="620"/>
        <v>0</v>
      </c>
      <c r="AH1407" s="26">
        <f t="shared" ca="1" si="621"/>
        <v>0</v>
      </c>
      <c r="AI1407" s="26">
        <f t="shared" ca="1" si="622"/>
        <v>0</v>
      </c>
      <c r="AJ1407" s="26">
        <f t="shared" ca="1" si="623"/>
        <v>1</v>
      </c>
      <c r="AK1407" s="26">
        <f t="shared" ca="1" si="624"/>
        <v>0</v>
      </c>
      <c r="AL1407" s="26">
        <f t="shared" ca="1" si="625"/>
        <v>0</v>
      </c>
      <c r="AM1407" s="26">
        <f t="shared" ca="1" si="626"/>
        <v>0</v>
      </c>
      <c r="AN1407" s="26">
        <f ca="1">IF(AM1407=0,0,COUNTIF($AM$19:AM1407,C1407*10+1))</f>
        <v>0</v>
      </c>
      <c r="AO1407" s="21">
        <f t="shared" ca="1" si="627"/>
        <v>0</v>
      </c>
      <c r="AP1407" s="33">
        <f t="shared" ca="1" si="628"/>
        <v>0</v>
      </c>
      <c r="AQ1407" s="24"/>
      <c r="AR1407" s="155">
        <f ca="1">ROUND(Zsfg!$C$11/'Z1'!$AL$2120*'Z1'!AL1407,0)</f>
        <v>0</v>
      </c>
      <c r="AS1407" s="26">
        <f t="shared" ca="1" si="630"/>
        <v>0</v>
      </c>
      <c r="AT1407" s="26">
        <f ca="1">IF(AS1407=0,0,COUNTIF($AS$19:AS1407,C1407*10+1))</f>
        <v>0</v>
      </c>
      <c r="AU1407" s="21">
        <f t="shared" ca="1" si="631"/>
        <v>0</v>
      </c>
      <c r="AV1407" s="33">
        <f t="shared" ca="1" si="629"/>
        <v>0</v>
      </c>
    </row>
    <row r="1408" spans="1:48" x14ac:dyDescent="0.2">
      <c r="A1408" s="15">
        <f>Daten!A1408</f>
        <v>50425</v>
      </c>
      <c r="B1408" s="8" t="str">
        <f>Daten!B1408</f>
        <v>Werfenweng</v>
      </c>
      <c r="C1408" s="15">
        <f t="shared" si="604"/>
        <v>5</v>
      </c>
      <c r="D1408" s="10">
        <f>Daten!D1408</f>
        <v>0</v>
      </c>
      <c r="E1408" s="9">
        <f>Daten!E1408</f>
        <v>1021</v>
      </c>
      <c r="F1408" s="9">
        <f>Daten!F1408</f>
        <v>936</v>
      </c>
      <c r="G1408" s="27">
        <f t="shared" si="605"/>
        <v>85</v>
      </c>
      <c r="H1408" s="29">
        <f t="shared" si="606"/>
        <v>9.0811965811965809E-2</v>
      </c>
      <c r="I1408" s="21">
        <f t="shared" si="607"/>
        <v>15.021360286534199</v>
      </c>
      <c r="J1408" s="21">
        <f t="shared" si="608"/>
        <v>69.978639713465796</v>
      </c>
      <c r="K1408" s="27">
        <f t="shared" si="609"/>
        <v>-34989.319856732895</v>
      </c>
      <c r="L1408" s="16">
        <f>Daten!G1408</f>
        <v>203</v>
      </c>
      <c r="M1408" s="16">
        <f>Daten!H1408</f>
        <v>693</v>
      </c>
      <c r="N1408" s="16">
        <f>Daten!I1408</f>
        <v>125</v>
      </c>
      <c r="O1408" s="28">
        <f t="shared" si="610"/>
        <v>0.47330447330447328</v>
      </c>
      <c r="P1408" s="16">
        <f t="shared" si="611"/>
        <v>380.48159439656928</v>
      </c>
      <c r="Q1408" s="21">
        <f t="shared" si="612"/>
        <v>-52.481594396569278</v>
      </c>
      <c r="R1408" s="27">
        <f t="shared" si="613"/>
        <v>-10496.318879313856</v>
      </c>
      <c r="S1408" s="9">
        <f ca="1">Daten!K1408</f>
        <v>3879</v>
      </c>
      <c r="T1408" s="9">
        <f ca="1">Daten!L1408</f>
        <v>98171</v>
      </c>
      <c r="U1408" s="9">
        <f ca="1">Daten!M1408</f>
        <v>237340</v>
      </c>
      <c r="V1408" s="9">
        <f ca="1">Daten!N1408</f>
        <v>500</v>
      </c>
      <c r="W1408" s="9">
        <f ca="1">Daten!O1408</f>
        <v>500</v>
      </c>
      <c r="X1408" s="23">
        <f t="shared" ca="1" si="614"/>
        <v>339390</v>
      </c>
      <c r="Y1408" s="9">
        <f t="shared" ca="1" si="615"/>
        <v>347677.52321628557</v>
      </c>
      <c r="Z1408" s="21">
        <f t="shared" ca="1" si="616"/>
        <v>-8287.5232162855682</v>
      </c>
      <c r="AA1408" s="27">
        <f t="shared" ca="1" si="617"/>
        <v>828.75232162855684</v>
      </c>
      <c r="AB1408" s="32">
        <f t="shared" ca="1" si="618"/>
        <v>-44656.886414418193</v>
      </c>
      <c r="AC1408" s="31">
        <f t="shared" ca="1" si="619"/>
        <v>0</v>
      </c>
      <c r="AG1408" s="26">
        <f t="shared" ca="1" si="620"/>
        <v>0</v>
      </c>
      <c r="AH1408" s="26">
        <f t="shared" ca="1" si="621"/>
        <v>0</v>
      </c>
      <c r="AI1408" s="26">
        <f t="shared" ca="1" si="622"/>
        <v>0</v>
      </c>
      <c r="AJ1408" s="26">
        <f t="shared" ca="1" si="623"/>
        <v>1</v>
      </c>
      <c r="AK1408" s="26">
        <f t="shared" ca="1" si="624"/>
        <v>0</v>
      </c>
      <c r="AL1408" s="26">
        <f t="shared" ca="1" si="625"/>
        <v>0</v>
      </c>
      <c r="AM1408" s="26">
        <f t="shared" ca="1" si="626"/>
        <v>0</v>
      </c>
      <c r="AN1408" s="26">
        <f ca="1">IF(AM1408=0,0,COUNTIF($AM$19:AM1408,C1408*10+1))</f>
        <v>0</v>
      </c>
      <c r="AO1408" s="21">
        <f t="shared" ca="1" si="627"/>
        <v>0</v>
      </c>
      <c r="AP1408" s="33">
        <f t="shared" ca="1" si="628"/>
        <v>0</v>
      </c>
      <c r="AQ1408" s="24"/>
      <c r="AR1408" s="155">
        <f ca="1">ROUND(Zsfg!$C$11/'Z1'!$AL$2120*'Z1'!AL1408,0)</f>
        <v>0</v>
      </c>
      <c r="AS1408" s="26">
        <f t="shared" ca="1" si="630"/>
        <v>0</v>
      </c>
      <c r="AT1408" s="26">
        <f ca="1">IF(AS1408=0,0,COUNTIF($AS$19:AS1408,C1408*10+1))</f>
        <v>0</v>
      </c>
      <c r="AU1408" s="21">
        <f t="shared" ca="1" si="631"/>
        <v>0</v>
      </c>
      <c r="AV1408" s="33">
        <f t="shared" ca="1" si="629"/>
        <v>0</v>
      </c>
    </row>
    <row r="1409" spans="1:48" x14ac:dyDescent="0.2">
      <c r="A1409" s="15">
        <f>Daten!A1409</f>
        <v>50501</v>
      </c>
      <c r="B1409" s="8" t="str">
        <f>Daten!B1409</f>
        <v>Göriach</v>
      </c>
      <c r="C1409" s="15">
        <f t="shared" si="604"/>
        <v>5</v>
      </c>
      <c r="D1409" s="10">
        <f>Daten!D1409</f>
        <v>0</v>
      </c>
      <c r="E1409" s="9">
        <f>Daten!E1409</f>
        <v>344</v>
      </c>
      <c r="F1409" s="9">
        <f>Daten!F1409</f>
        <v>352</v>
      </c>
      <c r="G1409" s="27">
        <f t="shared" si="605"/>
        <v>-8</v>
      </c>
      <c r="H1409" s="29">
        <f t="shared" si="606"/>
        <v>-2.2727272727272728E-2</v>
      </c>
      <c r="I1409" s="21">
        <f t="shared" si="607"/>
        <v>5.6490585692949127</v>
      </c>
      <c r="J1409" s="21">
        <f t="shared" si="608"/>
        <v>-13.649058569294912</v>
      </c>
      <c r="K1409" s="27">
        <f t="shared" si="609"/>
        <v>6824.5292846474558</v>
      </c>
      <c r="L1409" s="16">
        <f>Daten!G1409</f>
        <v>49</v>
      </c>
      <c r="M1409" s="16">
        <f>Daten!H1409</f>
        <v>235</v>
      </c>
      <c r="N1409" s="16">
        <f>Daten!I1409</f>
        <v>60</v>
      </c>
      <c r="O1409" s="28">
        <f t="shared" si="610"/>
        <v>0.46382978723404256</v>
      </c>
      <c r="P1409" s="16">
        <f t="shared" si="611"/>
        <v>129.02334009118871</v>
      </c>
      <c r="Q1409" s="21">
        <f t="shared" si="612"/>
        <v>-20.023340091188714</v>
      </c>
      <c r="R1409" s="27">
        <f t="shared" si="613"/>
        <v>-4004.6680182377431</v>
      </c>
      <c r="S1409" s="9">
        <f ca="1">Daten!K1409</f>
        <v>2374</v>
      </c>
      <c r="T1409" s="9">
        <f ca="1">Daten!L1409</f>
        <v>16495</v>
      </c>
      <c r="U1409" s="9">
        <f ca="1">Daten!M1409</f>
        <v>3856</v>
      </c>
      <c r="V1409" s="9">
        <f ca="1">Daten!N1409</f>
        <v>500</v>
      </c>
      <c r="W1409" s="9">
        <f ca="1">Daten!O1409</f>
        <v>500</v>
      </c>
      <c r="X1409" s="23">
        <f t="shared" ca="1" si="614"/>
        <v>22725</v>
      </c>
      <c r="Y1409" s="9">
        <f t="shared" ca="1" si="615"/>
        <v>117141.10478589838</v>
      </c>
      <c r="Z1409" s="21">
        <f t="shared" ca="1" si="616"/>
        <v>-94416.10478589838</v>
      </c>
      <c r="AA1409" s="27">
        <f t="shared" ca="1" si="617"/>
        <v>9441.6104785898387</v>
      </c>
      <c r="AB1409" s="32">
        <f t="shared" ca="1" si="618"/>
        <v>12261.471744999551</v>
      </c>
      <c r="AC1409" s="31">
        <f t="shared" ca="1" si="619"/>
        <v>12261.471744999551</v>
      </c>
      <c r="AG1409" s="26">
        <f t="shared" ca="1" si="620"/>
        <v>6824.5292846474558</v>
      </c>
      <c r="AH1409" s="26">
        <f t="shared" ca="1" si="621"/>
        <v>9441.6104785898387</v>
      </c>
      <c r="AI1409" s="26">
        <f t="shared" ca="1" si="622"/>
        <v>16266.139763237294</v>
      </c>
      <c r="AJ1409" s="26">
        <f t="shared" ca="1" si="623"/>
        <v>1</v>
      </c>
      <c r="AK1409" s="26">
        <f t="shared" ca="1" si="624"/>
        <v>16266.139763237294</v>
      </c>
      <c r="AL1409" s="26">
        <f t="shared" ca="1" si="625"/>
        <v>20142</v>
      </c>
      <c r="AM1409" s="26">
        <f t="shared" ca="1" si="626"/>
        <v>51</v>
      </c>
      <c r="AN1409" s="26">
        <f ca="1">IF(AM1409=0,0,COUNTIF($AM$19:AM1409,C1409*10+1))</f>
        <v>19</v>
      </c>
      <c r="AO1409" s="21">
        <f t="shared" ca="1" si="627"/>
        <v>0</v>
      </c>
      <c r="AP1409" s="33">
        <f t="shared" ca="1" si="628"/>
        <v>20142</v>
      </c>
      <c r="AQ1409" s="24"/>
      <c r="AR1409" s="155">
        <f ca="1">ROUND(Zsfg!$C$11/'Z1'!$AL$2120*'Z1'!AL1409,0)</f>
        <v>16800</v>
      </c>
      <c r="AS1409" s="26">
        <f t="shared" ca="1" si="630"/>
        <v>51</v>
      </c>
      <c r="AT1409" s="26">
        <f ca="1">IF(AS1409=0,0,COUNTIF($AS$19:AS1409,C1409*10+1))</f>
        <v>19</v>
      </c>
      <c r="AU1409" s="21">
        <f t="shared" ca="1" si="631"/>
        <v>0</v>
      </c>
      <c r="AV1409" s="33">
        <f t="shared" ca="1" si="629"/>
        <v>16800</v>
      </c>
    </row>
    <row r="1410" spans="1:48" x14ac:dyDescent="0.2">
      <c r="A1410" s="15">
        <f>Daten!A1410</f>
        <v>50502</v>
      </c>
      <c r="B1410" s="8" t="str">
        <f>Daten!B1410</f>
        <v>Lessach</v>
      </c>
      <c r="C1410" s="15">
        <f t="shared" si="604"/>
        <v>5</v>
      </c>
      <c r="D1410" s="10">
        <f>Daten!D1410</f>
        <v>0</v>
      </c>
      <c r="E1410" s="9">
        <f>Daten!E1410</f>
        <v>553</v>
      </c>
      <c r="F1410" s="9">
        <f>Daten!F1410</f>
        <v>572</v>
      </c>
      <c r="G1410" s="27">
        <f t="shared" si="605"/>
        <v>-19</v>
      </c>
      <c r="H1410" s="29">
        <f t="shared" si="606"/>
        <v>-3.3216783216783216E-2</v>
      </c>
      <c r="I1410" s="21">
        <f t="shared" si="607"/>
        <v>9.179720175104233</v>
      </c>
      <c r="J1410" s="21">
        <f t="shared" si="608"/>
        <v>-28.179720175104233</v>
      </c>
      <c r="K1410" s="27">
        <f t="shared" si="609"/>
        <v>14089.860087552117</v>
      </c>
      <c r="L1410" s="16">
        <f>Daten!G1410</f>
        <v>84</v>
      </c>
      <c r="M1410" s="16">
        <f>Daten!H1410</f>
        <v>372</v>
      </c>
      <c r="N1410" s="16">
        <f>Daten!I1410</f>
        <v>97</v>
      </c>
      <c r="O1410" s="28">
        <f t="shared" si="610"/>
        <v>0.48655913978494625</v>
      </c>
      <c r="P1410" s="16">
        <f t="shared" si="611"/>
        <v>204.241202186903</v>
      </c>
      <c r="Q1410" s="21">
        <f t="shared" si="612"/>
        <v>-23.241202186902996</v>
      </c>
      <c r="R1410" s="27">
        <f t="shared" si="613"/>
        <v>-4648.2404373805994</v>
      </c>
      <c r="S1410" s="9">
        <f ca="1">Daten!K1410</f>
        <v>4190</v>
      </c>
      <c r="T1410" s="9">
        <f ca="1">Daten!L1410</f>
        <v>23523</v>
      </c>
      <c r="U1410" s="9">
        <f ca="1">Daten!M1410</f>
        <v>9747</v>
      </c>
      <c r="V1410" s="9">
        <f ca="1">Daten!N1410</f>
        <v>500</v>
      </c>
      <c r="W1410" s="9">
        <f ca="1">Daten!O1410</f>
        <v>500</v>
      </c>
      <c r="X1410" s="23">
        <f t="shared" ca="1" si="614"/>
        <v>37460</v>
      </c>
      <c r="Y1410" s="9">
        <f t="shared" ca="1" si="615"/>
        <v>188311.13647267965</v>
      </c>
      <c r="Z1410" s="21">
        <f t="shared" ca="1" si="616"/>
        <v>-150851.13647267965</v>
      </c>
      <c r="AA1410" s="27">
        <f t="shared" ca="1" si="617"/>
        <v>15085.113647267965</v>
      </c>
      <c r="AB1410" s="32">
        <f t="shared" ca="1" si="618"/>
        <v>24526.733297439481</v>
      </c>
      <c r="AC1410" s="31">
        <f t="shared" ca="1" si="619"/>
        <v>24526.733297439481</v>
      </c>
      <c r="AG1410" s="26">
        <f t="shared" ca="1" si="620"/>
        <v>14089.860087552117</v>
      </c>
      <c r="AH1410" s="26">
        <f t="shared" ca="1" si="621"/>
        <v>15085.113647267965</v>
      </c>
      <c r="AI1410" s="26">
        <f t="shared" ca="1" si="622"/>
        <v>29174.97373482008</v>
      </c>
      <c r="AJ1410" s="26">
        <f t="shared" ca="1" si="623"/>
        <v>1</v>
      </c>
      <c r="AK1410" s="26">
        <f t="shared" ca="1" si="624"/>
        <v>29174.97373482008</v>
      </c>
      <c r="AL1410" s="26">
        <f t="shared" ca="1" si="625"/>
        <v>36127</v>
      </c>
      <c r="AM1410" s="26">
        <f t="shared" ca="1" si="626"/>
        <v>51</v>
      </c>
      <c r="AN1410" s="26">
        <f ca="1">IF(AM1410=0,0,COUNTIF($AM$19:AM1410,C1410*10+1))</f>
        <v>20</v>
      </c>
      <c r="AO1410" s="21">
        <f t="shared" ca="1" si="627"/>
        <v>0</v>
      </c>
      <c r="AP1410" s="33">
        <f t="shared" ca="1" si="628"/>
        <v>36127</v>
      </c>
      <c r="AQ1410" s="24"/>
      <c r="AR1410" s="155">
        <f ca="1">ROUND(Zsfg!$C$11/'Z1'!$AL$2120*'Z1'!AL1410,0)</f>
        <v>30134</v>
      </c>
      <c r="AS1410" s="26">
        <f t="shared" ca="1" si="630"/>
        <v>51</v>
      </c>
      <c r="AT1410" s="26">
        <f ca="1">IF(AS1410=0,0,COUNTIF($AS$19:AS1410,C1410*10+1))</f>
        <v>20</v>
      </c>
      <c r="AU1410" s="21">
        <f t="shared" ca="1" si="631"/>
        <v>0</v>
      </c>
      <c r="AV1410" s="33">
        <f t="shared" ca="1" si="629"/>
        <v>30134</v>
      </c>
    </row>
    <row r="1411" spans="1:48" x14ac:dyDescent="0.2">
      <c r="A1411" s="15">
        <f>Daten!A1411</f>
        <v>50503</v>
      </c>
      <c r="B1411" s="8" t="str">
        <f>Daten!B1411</f>
        <v>Mariapfarr</v>
      </c>
      <c r="C1411" s="15">
        <f t="shared" si="604"/>
        <v>5</v>
      </c>
      <c r="D1411" s="10">
        <f>Daten!D1411</f>
        <v>0</v>
      </c>
      <c r="E1411" s="9">
        <f>Daten!E1411</f>
        <v>2388</v>
      </c>
      <c r="F1411" s="9">
        <f>Daten!F1411</f>
        <v>2458</v>
      </c>
      <c r="G1411" s="27">
        <f t="shared" si="605"/>
        <v>-70</v>
      </c>
      <c r="H1411" s="29">
        <f t="shared" si="606"/>
        <v>-2.8478437754271765E-2</v>
      </c>
      <c r="I1411" s="21">
        <f t="shared" si="607"/>
        <v>39.447119213996864</v>
      </c>
      <c r="J1411" s="21">
        <f t="shared" si="608"/>
        <v>-109.44711921399687</v>
      </c>
      <c r="K1411" s="27">
        <f t="shared" si="609"/>
        <v>54723.559606998439</v>
      </c>
      <c r="L1411" s="16">
        <f>Daten!G1411</f>
        <v>354</v>
      </c>
      <c r="M1411" s="16">
        <f>Daten!H1411</f>
        <v>1493</v>
      </c>
      <c r="N1411" s="16">
        <f>Daten!I1411</f>
        <v>541</v>
      </c>
      <c r="O1411" s="28">
        <f t="shared" si="610"/>
        <v>0.59946416610850639</v>
      </c>
      <c r="P1411" s="16">
        <f t="shared" si="611"/>
        <v>819.70998619636066</v>
      </c>
      <c r="Q1411" s="21">
        <f t="shared" si="612"/>
        <v>75.29001380363934</v>
      </c>
      <c r="R1411" s="27">
        <f t="shared" si="613"/>
        <v>15058.002760727868</v>
      </c>
      <c r="S1411" s="9">
        <f ca="1">Daten!K1411</f>
        <v>7965</v>
      </c>
      <c r="T1411" s="9">
        <f ca="1">Daten!L1411</f>
        <v>193364</v>
      </c>
      <c r="U1411" s="9">
        <f ca="1">Daten!M1411</f>
        <v>297063</v>
      </c>
      <c r="V1411" s="9">
        <f ca="1">Daten!N1411</f>
        <v>500</v>
      </c>
      <c r="W1411" s="9">
        <f ca="1">Daten!O1411</f>
        <v>500</v>
      </c>
      <c r="X1411" s="23">
        <f t="shared" ca="1" si="614"/>
        <v>498392</v>
      </c>
      <c r="Y1411" s="9">
        <f t="shared" ca="1" si="615"/>
        <v>813177.20415327128</v>
      </c>
      <c r="Z1411" s="21">
        <f t="shared" ca="1" si="616"/>
        <v>-314785.20415327128</v>
      </c>
      <c r="AA1411" s="27">
        <f t="shared" ca="1" si="617"/>
        <v>31478.52041532713</v>
      </c>
      <c r="AB1411" s="32">
        <f t="shared" ca="1" si="618"/>
        <v>101260.08278305344</v>
      </c>
      <c r="AC1411" s="31">
        <f t="shared" ca="1" si="619"/>
        <v>101260.08278305344</v>
      </c>
      <c r="AG1411" s="26">
        <f t="shared" ca="1" si="620"/>
        <v>54723.559606998439</v>
      </c>
      <c r="AH1411" s="26">
        <f t="shared" ca="1" si="621"/>
        <v>31478.52041532713</v>
      </c>
      <c r="AI1411" s="26">
        <f t="shared" ca="1" si="622"/>
        <v>86202.080022325565</v>
      </c>
      <c r="AJ1411" s="26">
        <f t="shared" ca="1" si="623"/>
        <v>1</v>
      </c>
      <c r="AK1411" s="26">
        <f t="shared" ca="1" si="624"/>
        <v>86202.080022325565</v>
      </c>
      <c r="AL1411" s="26">
        <f t="shared" ca="1" si="625"/>
        <v>106742</v>
      </c>
      <c r="AM1411" s="26">
        <f t="shared" ca="1" si="626"/>
        <v>51</v>
      </c>
      <c r="AN1411" s="26">
        <f ca="1">IF(AM1411=0,0,COUNTIF($AM$19:AM1411,C1411*10+1))</f>
        <v>21</v>
      </c>
      <c r="AO1411" s="21">
        <f t="shared" ca="1" si="627"/>
        <v>0</v>
      </c>
      <c r="AP1411" s="33">
        <f t="shared" ca="1" si="628"/>
        <v>106742</v>
      </c>
      <c r="AQ1411" s="24"/>
      <c r="AR1411" s="155">
        <f ca="1">ROUND(Zsfg!$C$11/'Z1'!$AL$2120*'Z1'!AL1411,0)</f>
        <v>89034</v>
      </c>
      <c r="AS1411" s="26">
        <f t="shared" ca="1" si="630"/>
        <v>51</v>
      </c>
      <c r="AT1411" s="26">
        <f ca="1">IF(AS1411=0,0,COUNTIF($AS$19:AS1411,C1411*10+1))</f>
        <v>21</v>
      </c>
      <c r="AU1411" s="21">
        <f t="shared" ca="1" si="631"/>
        <v>0</v>
      </c>
      <c r="AV1411" s="33">
        <f t="shared" ca="1" si="629"/>
        <v>89034</v>
      </c>
    </row>
    <row r="1412" spans="1:48" x14ac:dyDescent="0.2">
      <c r="A1412" s="15">
        <f>Daten!A1412</f>
        <v>50504</v>
      </c>
      <c r="B1412" s="8" t="str">
        <f>Daten!B1412</f>
        <v>Mauterndorf</v>
      </c>
      <c r="C1412" s="15">
        <f t="shared" si="604"/>
        <v>5</v>
      </c>
      <c r="D1412" s="10">
        <f>Daten!D1412</f>
        <v>0</v>
      </c>
      <c r="E1412" s="9">
        <f>Daten!E1412</f>
        <v>1624</v>
      </c>
      <c r="F1412" s="9">
        <f>Daten!F1412</f>
        <v>1690</v>
      </c>
      <c r="G1412" s="27">
        <f t="shared" si="605"/>
        <v>-66</v>
      </c>
      <c r="H1412" s="29">
        <f t="shared" si="606"/>
        <v>-3.9053254437869819E-2</v>
      </c>
      <c r="I1412" s="21">
        <f t="shared" si="607"/>
        <v>27.121900517353417</v>
      </c>
      <c r="J1412" s="21">
        <f t="shared" si="608"/>
        <v>-93.121900517353424</v>
      </c>
      <c r="K1412" s="27">
        <f t="shared" si="609"/>
        <v>46560.950258676712</v>
      </c>
      <c r="L1412" s="16">
        <f>Daten!G1412</f>
        <v>210</v>
      </c>
      <c r="M1412" s="16">
        <f>Daten!H1412</f>
        <v>995</v>
      </c>
      <c r="N1412" s="16">
        <f>Daten!I1412</f>
        <v>419</v>
      </c>
      <c r="O1412" s="28">
        <f t="shared" si="610"/>
        <v>0.63216080402010055</v>
      </c>
      <c r="P1412" s="16">
        <f t="shared" si="611"/>
        <v>546.29031230099054</v>
      </c>
      <c r="Q1412" s="21">
        <f t="shared" si="612"/>
        <v>82.709687699009464</v>
      </c>
      <c r="R1412" s="27">
        <f t="shared" si="613"/>
        <v>16541.937539801893</v>
      </c>
      <c r="S1412" s="9">
        <f ca="1">Daten!K1412</f>
        <v>4055</v>
      </c>
      <c r="T1412" s="9">
        <f ca="1">Daten!L1412</f>
        <v>206746</v>
      </c>
      <c r="U1412" s="9">
        <f ca="1">Daten!M1412</f>
        <v>634048</v>
      </c>
      <c r="V1412" s="9">
        <f ca="1">Daten!N1412</f>
        <v>500</v>
      </c>
      <c r="W1412" s="9">
        <f ca="1">Daten!O1412</f>
        <v>500</v>
      </c>
      <c r="X1412" s="23">
        <f t="shared" ca="1" si="614"/>
        <v>844849</v>
      </c>
      <c r="Y1412" s="9">
        <f t="shared" ca="1" si="615"/>
        <v>553014.98305900861</v>
      </c>
      <c r="Z1412" s="21">
        <f t="shared" ca="1" si="616"/>
        <v>291834.01694099139</v>
      </c>
      <c r="AA1412" s="27">
        <f t="shared" ca="1" si="617"/>
        <v>-29183.401694099142</v>
      </c>
      <c r="AB1412" s="32">
        <f t="shared" ca="1" si="618"/>
        <v>33919.486104379466</v>
      </c>
      <c r="AC1412" s="31">
        <f t="shared" ca="1" si="619"/>
        <v>33919.486104379466</v>
      </c>
      <c r="AG1412" s="26">
        <f t="shared" ca="1" si="620"/>
        <v>46560.950258676712</v>
      </c>
      <c r="AH1412" s="26">
        <f t="shared" ca="1" si="621"/>
        <v>-29183.401694099142</v>
      </c>
      <c r="AI1412" s="26">
        <f t="shared" ca="1" si="622"/>
        <v>17377.54856457757</v>
      </c>
      <c r="AJ1412" s="26">
        <f t="shared" ca="1" si="623"/>
        <v>1</v>
      </c>
      <c r="AK1412" s="26">
        <f t="shared" ca="1" si="624"/>
        <v>17377.54856457757</v>
      </c>
      <c r="AL1412" s="26">
        <f t="shared" ca="1" si="625"/>
        <v>21518</v>
      </c>
      <c r="AM1412" s="26">
        <f t="shared" ca="1" si="626"/>
        <v>51</v>
      </c>
      <c r="AN1412" s="26">
        <f ca="1">IF(AM1412=0,0,COUNTIF($AM$19:AM1412,C1412*10+1))</f>
        <v>22</v>
      </c>
      <c r="AO1412" s="21">
        <f t="shared" ca="1" si="627"/>
        <v>0</v>
      </c>
      <c r="AP1412" s="33">
        <f t="shared" ca="1" si="628"/>
        <v>21518</v>
      </c>
      <c r="AQ1412" s="24"/>
      <c r="AR1412" s="155">
        <f ca="1">ROUND(Zsfg!$C$11/'Z1'!$AL$2120*'Z1'!AL1412,0)</f>
        <v>17948</v>
      </c>
      <c r="AS1412" s="26">
        <f t="shared" ca="1" si="630"/>
        <v>51</v>
      </c>
      <c r="AT1412" s="26">
        <f ca="1">IF(AS1412=0,0,COUNTIF($AS$19:AS1412,C1412*10+1))</f>
        <v>22</v>
      </c>
      <c r="AU1412" s="21">
        <f t="shared" ca="1" si="631"/>
        <v>0</v>
      </c>
      <c r="AV1412" s="33">
        <f t="shared" ca="1" si="629"/>
        <v>17948</v>
      </c>
    </row>
    <row r="1413" spans="1:48" x14ac:dyDescent="0.2">
      <c r="A1413" s="15">
        <f>Daten!A1413</f>
        <v>50505</v>
      </c>
      <c r="B1413" s="8" t="str">
        <f>Daten!B1413</f>
        <v>Muhr</v>
      </c>
      <c r="C1413" s="15">
        <f t="shared" si="604"/>
        <v>5</v>
      </c>
      <c r="D1413" s="10">
        <f>Daten!D1413</f>
        <v>0</v>
      </c>
      <c r="E1413" s="9">
        <f>Daten!E1413</f>
        <v>506</v>
      </c>
      <c r="F1413" s="9">
        <f>Daten!F1413</f>
        <v>539</v>
      </c>
      <c r="G1413" s="27">
        <f t="shared" si="605"/>
        <v>-33</v>
      </c>
      <c r="H1413" s="29">
        <f t="shared" si="606"/>
        <v>-6.1224489795918366E-2</v>
      </c>
      <c r="I1413" s="21">
        <f t="shared" si="607"/>
        <v>8.6501209342328345</v>
      </c>
      <c r="J1413" s="21">
        <f t="shared" si="608"/>
        <v>-41.650120934232831</v>
      </c>
      <c r="K1413" s="27">
        <f t="shared" si="609"/>
        <v>20825.060467116415</v>
      </c>
      <c r="L1413" s="16">
        <f>Daten!G1413</f>
        <v>62</v>
      </c>
      <c r="M1413" s="16">
        <f>Daten!H1413</f>
        <v>342</v>
      </c>
      <c r="N1413" s="16">
        <f>Daten!I1413</f>
        <v>102</v>
      </c>
      <c r="O1413" s="28">
        <f t="shared" si="610"/>
        <v>0.47953216374269003</v>
      </c>
      <c r="P1413" s="16">
        <f t="shared" si="611"/>
        <v>187.77013749441082</v>
      </c>
      <c r="Q1413" s="21">
        <f t="shared" si="612"/>
        <v>-23.770137494410818</v>
      </c>
      <c r="R1413" s="27">
        <f t="shared" si="613"/>
        <v>-4754.0274988821639</v>
      </c>
      <c r="S1413" s="9">
        <f ca="1">Daten!K1413</f>
        <v>4669</v>
      </c>
      <c r="T1413" s="9">
        <f ca="1">Daten!L1413</f>
        <v>22944</v>
      </c>
      <c r="U1413" s="9">
        <f ca="1">Daten!M1413</f>
        <v>35746</v>
      </c>
      <c r="V1413" s="9">
        <f ca="1">Daten!N1413</f>
        <v>500</v>
      </c>
      <c r="W1413" s="9">
        <f ca="1">Daten!O1413</f>
        <v>500</v>
      </c>
      <c r="X1413" s="23">
        <f t="shared" ca="1" si="614"/>
        <v>63359</v>
      </c>
      <c r="Y1413" s="9">
        <f t="shared" ca="1" si="615"/>
        <v>172306.39250483888</v>
      </c>
      <c r="Z1413" s="21">
        <f t="shared" ca="1" si="616"/>
        <v>-108947.39250483888</v>
      </c>
      <c r="AA1413" s="27">
        <f t="shared" ca="1" si="617"/>
        <v>10894.739250483888</v>
      </c>
      <c r="AB1413" s="32">
        <f t="shared" ca="1" si="618"/>
        <v>26965.772218718139</v>
      </c>
      <c r="AC1413" s="31">
        <f t="shared" ca="1" si="619"/>
        <v>26965.772218718139</v>
      </c>
      <c r="AG1413" s="26">
        <f t="shared" ca="1" si="620"/>
        <v>20825.060467116415</v>
      </c>
      <c r="AH1413" s="26">
        <f t="shared" ca="1" si="621"/>
        <v>10894.739250483888</v>
      </c>
      <c r="AI1413" s="26">
        <f t="shared" ca="1" si="622"/>
        <v>31719.799717600305</v>
      </c>
      <c r="AJ1413" s="26">
        <f t="shared" ca="1" si="623"/>
        <v>1</v>
      </c>
      <c r="AK1413" s="26">
        <f t="shared" ca="1" si="624"/>
        <v>31719.799717600305</v>
      </c>
      <c r="AL1413" s="26">
        <f t="shared" ca="1" si="625"/>
        <v>39278</v>
      </c>
      <c r="AM1413" s="26">
        <f t="shared" ca="1" si="626"/>
        <v>51</v>
      </c>
      <c r="AN1413" s="26">
        <f ca="1">IF(AM1413=0,0,COUNTIF($AM$19:AM1413,C1413*10+1))</f>
        <v>23</v>
      </c>
      <c r="AO1413" s="21">
        <f t="shared" ca="1" si="627"/>
        <v>0</v>
      </c>
      <c r="AP1413" s="33">
        <f t="shared" ca="1" si="628"/>
        <v>39278</v>
      </c>
      <c r="AQ1413" s="24"/>
      <c r="AR1413" s="155">
        <f ca="1">ROUND(Zsfg!$C$11/'Z1'!$AL$2120*'Z1'!AL1413,0)</f>
        <v>32762</v>
      </c>
      <c r="AS1413" s="26">
        <f t="shared" ca="1" si="630"/>
        <v>51</v>
      </c>
      <c r="AT1413" s="26">
        <f ca="1">IF(AS1413=0,0,COUNTIF($AS$19:AS1413,C1413*10+1))</f>
        <v>23</v>
      </c>
      <c r="AU1413" s="21">
        <f t="shared" ca="1" si="631"/>
        <v>0</v>
      </c>
      <c r="AV1413" s="33">
        <f t="shared" ca="1" si="629"/>
        <v>32762</v>
      </c>
    </row>
    <row r="1414" spans="1:48" x14ac:dyDescent="0.2">
      <c r="A1414" s="15">
        <f>Daten!A1414</f>
        <v>50506</v>
      </c>
      <c r="B1414" s="8" t="str">
        <f>Daten!B1414</f>
        <v>Ramingstein</v>
      </c>
      <c r="C1414" s="15">
        <f t="shared" si="604"/>
        <v>5</v>
      </c>
      <c r="D1414" s="10">
        <f>Daten!D1414</f>
        <v>0</v>
      </c>
      <c r="E1414" s="9">
        <f>Daten!E1414</f>
        <v>1059</v>
      </c>
      <c r="F1414" s="9">
        <f>Daten!F1414</f>
        <v>1134</v>
      </c>
      <c r="G1414" s="27">
        <f t="shared" si="605"/>
        <v>-75</v>
      </c>
      <c r="H1414" s="29">
        <f t="shared" si="606"/>
        <v>-6.6137566137566134E-2</v>
      </c>
      <c r="I1414" s="21">
        <f t="shared" si="607"/>
        <v>18.198955731762588</v>
      </c>
      <c r="J1414" s="21">
        <f t="shared" si="608"/>
        <v>-93.198955731762595</v>
      </c>
      <c r="K1414" s="27">
        <f t="shared" si="609"/>
        <v>46599.477865881301</v>
      </c>
      <c r="L1414" s="16">
        <f>Daten!G1414</f>
        <v>114</v>
      </c>
      <c r="M1414" s="16">
        <f>Daten!H1414</f>
        <v>730</v>
      </c>
      <c r="N1414" s="16">
        <f>Daten!I1414</f>
        <v>215</v>
      </c>
      <c r="O1414" s="28">
        <f t="shared" si="610"/>
        <v>0.4506849315068493</v>
      </c>
      <c r="P1414" s="16">
        <f t="shared" si="611"/>
        <v>400.79590751730967</v>
      </c>
      <c r="Q1414" s="21">
        <f t="shared" si="612"/>
        <v>-71.795907517309672</v>
      </c>
      <c r="R1414" s="27">
        <f t="shared" si="613"/>
        <v>-14359.181503461934</v>
      </c>
      <c r="S1414" s="9">
        <f ca="1">Daten!K1414</f>
        <v>7996</v>
      </c>
      <c r="T1414" s="9">
        <f ca="1">Daten!L1414</f>
        <v>59148</v>
      </c>
      <c r="U1414" s="9">
        <f ca="1">Daten!M1414</f>
        <v>108861</v>
      </c>
      <c r="V1414" s="9">
        <f ca="1">Daten!N1414</f>
        <v>500</v>
      </c>
      <c r="W1414" s="9">
        <f ca="1">Daten!O1414</f>
        <v>500</v>
      </c>
      <c r="X1414" s="23">
        <f t="shared" ca="1" si="614"/>
        <v>176005</v>
      </c>
      <c r="Y1414" s="9">
        <f t="shared" ca="1" si="615"/>
        <v>360617.52897751855</v>
      </c>
      <c r="Z1414" s="21">
        <f t="shared" ca="1" si="616"/>
        <v>-184612.52897751855</v>
      </c>
      <c r="AA1414" s="27">
        <f t="shared" ca="1" si="617"/>
        <v>18461.252897751856</v>
      </c>
      <c r="AB1414" s="32">
        <f t="shared" ca="1" si="618"/>
        <v>50701.549260171218</v>
      </c>
      <c r="AC1414" s="31">
        <f t="shared" ca="1" si="619"/>
        <v>50701.549260171218</v>
      </c>
      <c r="AG1414" s="26">
        <f t="shared" ca="1" si="620"/>
        <v>46599.477865881301</v>
      </c>
      <c r="AH1414" s="26">
        <f t="shared" ca="1" si="621"/>
        <v>18461.252897751856</v>
      </c>
      <c r="AI1414" s="26">
        <f t="shared" ca="1" si="622"/>
        <v>65060.730763633153</v>
      </c>
      <c r="AJ1414" s="26">
        <f t="shared" ca="1" si="623"/>
        <v>1</v>
      </c>
      <c r="AK1414" s="26">
        <f t="shared" ca="1" si="624"/>
        <v>65060.730763633153</v>
      </c>
      <c r="AL1414" s="26">
        <f t="shared" ca="1" si="625"/>
        <v>80563</v>
      </c>
      <c r="AM1414" s="26">
        <f t="shared" ca="1" si="626"/>
        <v>51</v>
      </c>
      <c r="AN1414" s="26">
        <f ca="1">IF(AM1414=0,0,COUNTIF($AM$19:AM1414,C1414*10+1))</f>
        <v>24</v>
      </c>
      <c r="AO1414" s="21">
        <f t="shared" ca="1" si="627"/>
        <v>0</v>
      </c>
      <c r="AP1414" s="33">
        <f t="shared" ca="1" si="628"/>
        <v>80563</v>
      </c>
      <c r="AQ1414" s="24"/>
      <c r="AR1414" s="155">
        <f ca="1">ROUND(Zsfg!$C$11/'Z1'!$AL$2120*'Z1'!AL1414,0)</f>
        <v>67198</v>
      </c>
      <c r="AS1414" s="26">
        <f t="shared" ca="1" si="630"/>
        <v>51</v>
      </c>
      <c r="AT1414" s="26">
        <f ca="1">IF(AS1414=0,0,COUNTIF($AS$19:AS1414,C1414*10+1))</f>
        <v>24</v>
      </c>
      <c r="AU1414" s="21">
        <f t="shared" ca="1" si="631"/>
        <v>0</v>
      </c>
      <c r="AV1414" s="33">
        <f t="shared" ca="1" si="629"/>
        <v>67198</v>
      </c>
    </row>
    <row r="1415" spans="1:48" x14ac:dyDescent="0.2">
      <c r="A1415" s="15">
        <f>Daten!A1415</f>
        <v>50507</v>
      </c>
      <c r="B1415" s="8" t="str">
        <f>Daten!B1415</f>
        <v>Sankt Andrä im Lungau</v>
      </c>
      <c r="C1415" s="15">
        <f t="shared" si="604"/>
        <v>5</v>
      </c>
      <c r="D1415" s="10">
        <f>Daten!D1415</f>
        <v>0</v>
      </c>
      <c r="E1415" s="9">
        <f>Daten!E1415</f>
        <v>760</v>
      </c>
      <c r="F1415" s="9">
        <f>Daten!F1415</f>
        <v>748</v>
      </c>
      <c r="G1415" s="27">
        <f t="shared" si="605"/>
        <v>12</v>
      </c>
      <c r="H1415" s="29">
        <f t="shared" si="606"/>
        <v>1.6042780748663103E-2</v>
      </c>
      <c r="I1415" s="21">
        <f t="shared" si="607"/>
        <v>12.004249459751689</v>
      </c>
      <c r="J1415" s="21">
        <f t="shared" si="608"/>
        <v>-4.2494597516888888E-3</v>
      </c>
      <c r="K1415" s="27">
        <f t="shared" si="609"/>
        <v>2.1247298758444444</v>
      </c>
      <c r="L1415" s="16">
        <f>Daten!G1415</f>
        <v>117</v>
      </c>
      <c r="M1415" s="16">
        <f>Daten!H1415</f>
        <v>475</v>
      </c>
      <c r="N1415" s="16">
        <f>Daten!I1415</f>
        <v>168</v>
      </c>
      <c r="O1415" s="28">
        <f t="shared" si="610"/>
        <v>0.6</v>
      </c>
      <c r="P1415" s="16">
        <f t="shared" si="611"/>
        <v>260.79185763112616</v>
      </c>
      <c r="Q1415" s="21">
        <f t="shared" si="612"/>
        <v>24.208142368873837</v>
      </c>
      <c r="R1415" s="27">
        <f t="shared" si="613"/>
        <v>4841.6284737747674</v>
      </c>
      <c r="S1415" s="9">
        <f ca="1">Daten!K1415</f>
        <v>2084</v>
      </c>
      <c r="T1415" s="9">
        <f ca="1">Daten!L1415</f>
        <v>56886</v>
      </c>
      <c r="U1415" s="9">
        <f ca="1">Daten!M1415</f>
        <v>58790</v>
      </c>
      <c r="V1415" s="9">
        <f ca="1">Daten!N1415</f>
        <v>500</v>
      </c>
      <c r="W1415" s="9">
        <f ca="1">Daten!O1415</f>
        <v>500</v>
      </c>
      <c r="X1415" s="23">
        <f t="shared" ca="1" si="614"/>
        <v>117760</v>
      </c>
      <c r="Y1415" s="9">
        <f t="shared" ca="1" si="615"/>
        <v>258800.11522465921</v>
      </c>
      <c r="Z1415" s="21">
        <f t="shared" ca="1" si="616"/>
        <v>-141040.11522465921</v>
      </c>
      <c r="AA1415" s="27">
        <f t="shared" ca="1" si="617"/>
        <v>14104.011522465922</v>
      </c>
      <c r="AB1415" s="32">
        <f t="shared" ca="1" si="618"/>
        <v>18947.764726116533</v>
      </c>
      <c r="AC1415" s="31">
        <f t="shared" ca="1" si="619"/>
        <v>18947.764726116533</v>
      </c>
      <c r="AG1415" s="26">
        <f t="shared" ca="1" si="620"/>
        <v>2.1247298758444444</v>
      </c>
      <c r="AH1415" s="26">
        <f t="shared" ca="1" si="621"/>
        <v>14104.011522465922</v>
      </c>
      <c r="AI1415" s="26">
        <f t="shared" ca="1" si="622"/>
        <v>14106.136252341767</v>
      </c>
      <c r="AJ1415" s="26">
        <f t="shared" ca="1" si="623"/>
        <v>1</v>
      </c>
      <c r="AK1415" s="26">
        <f t="shared" ca="1" si="624"/>
        <v>14106.136252341767</v>
      </c>
      <c r="AL1415" s="26">
        <f t="shared" ca="1" si="625"/>
        <v>17467</v>
      </c>
      <c r="AM1415" s="26">
        <f t="shared" ca="1" si="626"/>
        <v>51</v>
      </c>
      <c r="AN1415" s="26">
        <f ca="1">IF(AM1415=0,0,COUNTIF($AM$19:AM1415,C1415*10+1))</f>
        <v>25</v>
      </c>
      <c r="AO1415" s="21">
        <f t="shared" ca="1" si="627"/>
        <v>0</v>
      </c>
      <c r="AP1415" s="33">
        <f t="shared" ca="1" si="628"/>
        <v>17467</v>
      </c>
      <c r="AQ1415" s="24"/>
      <c r="AR1415" s="155">
        <f ca="1">ROUND(Zsfg!$C$11/'Z1'!$AL$2120*'Z1'!AL1415,0)</f>
        <v>14569</v>
      </c>
      <c r="AS1415" s="26">
        <f t="shared" ca="1" si="630"/>
        <v>51</v>
      </c>
      <c r="AT1415" s="26">
        <f ca="1">IF(AS1415=0,0,COUNTIF($AS$19:AS1415,C1415*10+1))</f>
        <v>25</v>
      </c>
      <c r="AU1415" s="21">
        <f t="shared" ca="1" si="631"/>
        <v>0</v>
      </c>
      <c r="AV1415" s="33">
        <f t="shared" ca="1" si="629"/>
        <v>14569</v>
      </c>
    </row>
    <row r="1416" spans="1:48" x14ac:dyDescent="0.2">
      <c r="A1416" s="15">
        <f>Daten!A1416</f>
        <v>50508</v>
      </c>
      <c r="B1416" s="8" t="str">
        <f>Daten!B1416</f>
        <v>Sankt Margarethen im Lungau</v>
      </c>
      <c r="C1416" s="15">
        <f t="shared" si="604"/>
        <v>5</v>
      </c>
      <c r="D1416" s="10">
        <f>Daten!D1416</f>
        <v>0</v>
      </c>
      <c r="E1416" s="9">
        <f>Daten!E1416</f>
        <v>715</v>
      </c>
      <c r="F1416" s="9">
        <f>Daten!F1416</f>
        <v>737</v>
      </c>
      <c r="G1416" s="27">
        <f t="shared" si="605"/>
        <v>-22</v>
      </c>
      <c r="H1416" s="29">
        <f t="shared" si="606"/>
        <v>-2.9850746268656716E-2</v>
      </c>
      <c r="I1416" s="21">
        <f t="shared" si="607"/>
        <v>11.827716379461224</v>
      </c>
      <c r="J1416" s="21">
        <f t="shared" si="608"/>
        <v>-33.827716379461222</v>
      </c>
      <c r="K1416" s="27">
        <f t="shared" si="609"/>
        <v>16913.85818973061</v>
      </c>
      <c r="L1416" s="16">
        <f>Daten!G1416</f>
        <v>111</v>
      </c>
      <c r="M1416" s="16">
        <f>Daten!H1416</f>
        <v>485</v>
      </c>
      <c r="N1416" s="16">
        <f>Daten!I1416</f>
        <v>119</v>
      </c>
      <c r="O1416" s="28">
        <f t="shared" si="610"/>
        <v>0.47422680412371132</v>
      </c>
      <c r="P1416" s="16">
        <f t="shared" si="611"/>
        <v>266.28221252862352</v>
      </c>
      <c r="Q1416" s="21">
        <f t="shared" si="612"/>
        <v>-36.282212528623518</v>
      </c>
      <c r="R1416" s="27">
        <f t="shared" si="613"/>
        <v>-7256.4425057247036</v>
      </c>
      <c r="S1416" s="9">
        <f ca="1">Daten!K1416</f>
        <v>3564</v>
      </c>
      <c r="T1416" s="9">
        <f ca="1">Daten!L1416</f>
        <v>67834</v>
      </c>
      <c r="U1416" s="9">
        <f ca="1">Daten!M1416</f>
        <v>243601</v>
      </c>
      <c r="V1416" s="9">
        <f ca="1">Daten!N1416</f>
        <v>500</v>
      </c>
      <c r="W1416" s="9">
        <f ca="1">Daten!O1416</f>
        <v>500</v>
      </c>
      <c r="X1416" s="23">
        <f t="shared" ca="1" si="614"/>
        <v>314999</v>
      </c>
      <c r="Y1416" s="9">
        <f t="shared" ca="1" si="615"/>
        <v>243476.42419162017</v>
      </c>
      <c r="Z1416" s="21">
        <f t="shared" ca="1" si="616"/>
        <v>71522.575808379828</v>
      </c>
      <c r="AA1416" s="27">
        <f t="shared" ca="1" si="617"/>
        <v>-7152.2575808379834</v>
      </c>
      <c r="AB1416" s="32">
        <f t="shared" ca="1" si="618"/>
        <v>2505.1581031679243</v>
      </c>
      <c r="AC1416" s="31">
        <f t="shared" ca="1" si="619"/>
        <v>2505.1581031679243</v>
      </c>
      <c r="AG1416" s="26">
        <f t="shared" ca="1" si="620"/>
        <v>16913.85818973061</v>
      </c>
      <c r="AH1416" s="26">
        <f t="shared" ca="1" si="621"/>
        <v>-7152.2575808379834</v>
      </c>
      <c r="AI1416" s="26">
        <f t="shared" ca="1" si="622"/>
        <v>9761.600608892626</v>
      </c>
      <c r="AJ1416" s="26">
        <f t="shared" ca="1" si="623"/>
        <v>1</v>
      </c>
      <c r="AK1416" s="26">
        <f t="shared" ca="1" si="624"/>
        <v>9761.600608892626</v>
      </c>
      <c r="AL1416" s="26">
        <f t="shared" ca="1" si="625"/>
        <v>12088</v>
      </c>
      <c r="AM1416" s="26">
        <f t="shared" ca="1" si="626"/>
        <v>51</v>
      </c>
      <c r="AN1416" s="26">
        <f ca="1">IF(AM1416=0,0,COUNTIF($AM$19:AM1416,C1416*10+1))</f>
        <v>26</v>
      </c>
      <c r="AO1416" s="21">
        <f t="shared" ca="1" si="627"/>
        <v>0</v>
      </c>
      <c r="AP1416" s="33">
        <f t="shared" ca="1" si="628"/>
        <v>12088</v>
      </c>
      <c r="AQ1416" s="24"/>
      <c r="AR1416" s="155">
        <f ca="1">ROUND(Zsfg!$C$11/'Z1'!$AL$2120*'Z1'!AL1416,0)</f>
        <v>10083</v>
      </c>
      <c r="AS1416" s="26">
        <f t="shared" ca="1" si="630"/>
        <v>51</v>
      </c>
      <c r="AT1416" s="26">
        <f ca="1">IF(AS1416=0,0,COUNTIF($AS$19:AS1416,C1416*10+1))</f>
        <v>26</v>
      </c>
      <c r="AU1416" s="21">
        <f t="shared" ca="1" si="631"/>
        <v>0</v>
      </c>
      <c r="AV1416" s="33">
        <f t="shared" ca="1" si="629"/>
        <v>10083</v>
      </c>
    </row>
    <row r="1417" spans="1:48" x14ac:dyDescent="0.2">
      <c r="A1417" s="15">
        <f>Daten!A1417</f>
        <v>50509</v>
      </c>
      <c r="B1417" s="8" t="str">
        <f>Daten!B1417</f>
        <v>Sankt Michael im Lungau</v>
      </c>
      <c r="C1417" s="15">
        <f t="shared" si="604"/>
        <v>5</v>
      </c>
      <c r="D1417" s="10">
        <f>Daten!D1417</f>
        <v>0</v>
      </c>
      <c r="E1417" s="9">
        <f>Daten!E1417</f>
        <v>3517</v>
      </c>
      <c r="F1417" s="9">
        <f>Daten!F1417</f>
        <v>3550</v>
      </c>
      <c r="G1417" s="27">
        <f t="shared" si="605"/>
        <v>-33</v>
      </c>
      <c r="H1417" s="29">
        <f t="shared" si="606"/>
        <v>-9.2957746478873234E-3</v>
      </c>
      <c r="I1417" s="21">
        <f t="shared" si="607"/>
        <v>56.972039548286759</v>
      </c>
      <c r="J1417" s="21">
        <f t="shared" si="608"/>
        <v>-89.972039548286759</v>
      </c>
      <c r="K1417" s="27">
        <f t="shared" si="609"/>
        <v>44986.01977414338</v>
      </c>
      <c r="L1417" s="16">
        <f>Daten!G1417</f>
        <v>513</v>
      </c>
      <c r="M1417" s="16">
        <f>Daten!H1417</f>
        <v>2334</v>
      </c>
      <c r="N1417" s="16">
        <f>Daten!I1417</f>
        <v>670</v>
      </c>
      <c r="O1417" s="28">
        <f t="shared" si="610"/>
        <v>0.50685518423307629</v>
      </c>
      <c r="P1417" s="16">
        <f t="shared" si="611"/>
        <v>1281.4488330758913</v>
      </c>
      <c r="Q1417" s="21">
        <f t="shared" si="612"/>
        <v>-98.448833075891343</v>
      </c>
      <c r="R1417" s="27">
        <f t="shared" si="613"/>
        <v>-19689.766615178269</v>
      </c>
      <c r="S1417" s="9">
        <f ca="1">Daten!K1417</f>
        <v>7727</v>
      </c>
      <c r="T1417" s="9">
        <f ca="1">Daten!L1417</f>
        <v>434806</v>
      </c>
      <c r="U1417" s="9">
        <f ca="1">Daten!M1417</f>
        <v>1415960</v>
      </c>
      <c r="V1417" s="9">
        <f ca="1">Daten!N1417</f>
        <v>500</v>
      </c>
      <c r="W1417" s="9">
        <f ca="1">Daten!O1417</f>
        <v>500</v>
      </c>
      <c r="X1417" s="23">
        <f t="shared" ca="1" si="614"/>
        <v>1858493</v>
      </c>
      <c r="Y1417" s="9">
        <f t="shared" ca="1" si="615"/>
        <v>1197631.5858488507</v>
      </c>
      <c r="Z1417" s="21">
        <f t="shared" ca="1" si="616"/>
        <v>660861.41415114934</v>
      </c>
      <c r="AA1417" s="27">
        <f t="shared" ca="1" si="617"/>
        <v>-66086.141415114937</v>
      </c>
      <c r="AB1417" s="32">
        <f t="shared" ca="1" si="618"/>
        <v>-40789.888256149825</v>
      </c>
      <c r="AC1417" s="31">
        <f t="shared" ca="1" si="619"/>
        <v>0</v>
      </c>
      <c r="AG1417" s="26">
        <f t="shared" ca="1" si="620"/>
        <v>0</v>
      </c>
      <c r="AH1417" s="26">
        <f t="shared" ca="1" si="621"/>
        <v>0</v>
      </c>
      <c r="AI1417" s="26">
        <f t="shared" ca="1" si="622"/>
        <v>0</v>
      </c>
      <c r="AJ1417" s="26">
        <f t="shared" ca="1" si="623"/>
        <v>1</v>
      </c>
      <c r="AK1417" s="26">
        <f t="shared" ca="1" si="624"/>
        <v>0</v>
      </c>
      <c r="AL1417" s="26">
        <f t="shared" ca="1" si="625"/>
        <v>0</v>
      </c>
      <c r="AM1417" s="26">
        <f t="shared" ca="1" si="626"/>
        <v>0</v>
      </c>
      <c r="AN1417" s="26">
        <f ca="1">IF(AM1417=0,0,COUNTIF($AM$19:AM1417,C1417*10+1))</f>
        <v>0</v>
      </c>
      <c r="AO1417" s="21">
        <f t="shared" ca="1" si="627"/>
        <v>0</v>
      </c>
      <c r="AP1417" s="33">
        <f t="shared" ca="1" si="628"/>
        <v>0</v>
      </c>
      <c r="AQ1417" s="24"/>
      <c r="AR1417" s="155">
        <f ca="1">ROUND(Zsfg!$C$11/'Z1'!$AL$2120*'Z1'!AL1417,0)</f>
        <v>0</v>
      </c>
      <c r="AS1417" s="26">
        <f t="shared" ca="1" si="630"/>
        <v>0</v>
      </c>
      <c r="AT1417" s="26">
        <f ca="1">IF(AS1417=0,0,COUNTIF($AS$19:AS1417,C1417*10+1))</f>
        <v>0</v>
      </c>
      <c r="AU1417" s="21">
        <f t="shared" ca="1" si="631"/>
        <v>0</v>
      </c>
      <c r="AV1417" s="33">
        <f t="shared" ca="1" si="629"/>
        <v>0</v>
      </c>
    </row>
    <row r="1418" spans="1:48" x14ac:dyDescent="0.2">
      <c r="A1418" s="15">
        <f>Daten!A1418</f>
        <v>50510</v>
      </c>
      <c r="B1418" s="8" t="str">
        <f>Daten!B1418</f>
        <v>Tamsweg</v>
      </c>
      <c r="C1418" s="15">
        <f t="shared" si="604"/>
        <v>5</v>
      </c>
      <c r="D1418" s="10">
        <f>Daten!D1418</f>
        <v>0</v>
      </c>
      <c r="E1418" s="9">
        <f>Daten!E1418</f>
        <v>5726</v>
      </c>
      <c r="F1418" s="9">
        <f>Daten!F1418</f>
        <v>5642</v>
      </c>
      <c r="G1418" s="27">
        <f t="shared" si="605"/>
        <v>84</v>
      </c>
      <c r="H1418" s="29">
        <f t="shared" si="606"/>
        <v>1.488833746898263E-2</v>
      </c>
      <c r="I1418" s="21">
        <f t="shared" si="607"/>
        <v>90.545421727164481</v>
      </c>
      <c r="J1418" s="21">
        <f t="shared" si="608"/>
        <v>-6.5454217271644808</v>
      </c>
      <c r="K1418" s="27">
        <f t="shared" si="609"/>
        <v>3272.7108635822406</v>
      </c>
      <c r="L1418" s="16">
        <f>Daten!G1418</f>
        <v>699</v>
      </c>
      <c r="M1418" s="16">
        <f>Daten!H1418</f>
        <v>3902</v>
      </c>
      <c r="N1418" s="16">
        <f>Daten!I1418</f>
        <v>1125</v>
      </c>
      <c r="O1418" s="28">
        <f t="shared" si="610"/>
        <v>0.4674525884161968</v>
      </c>
      <c r="P1418" s="16">
        <f t="shared" si="611"/>
        <v>2142.3364810034827</v>
      </c>
      <c r="Q1418" s="21">
        <f t="shared" si="612"/>
        <v>-318.33648100348273</v>
      </c>
      <c r="R1418" s="27">
        <f t="shared" si="613"/>
        <v>-63667.296200696546</v>
      </c>
      <c r="S1418" s="9">
        <f ca="1">Daten!K1418</f>
        <v>14557</v>
      </c>
      <c r="T1418" s="9">
        <f ca="1">Daten!L1418</f>
        <v>521426</v>
      </c>
      <c r="U1418" s="9">
        <f ca="1">Daten!M1418</f>
        <v>1513164</v>
      </c>
      <c r="V1418" s="9">
        <f ca="1">Daten!N1418</f>
        <v>500</v>
      </c>
      <c r="W1418" s="9">
        <f ca="1">Daten!O1418</f>
        <v>500</v>
      </c>
      <c r="X1418" s="23">
        <f t="shared" ca="1" si="614"/>
        <v>2049147</v>
      </c>
      <c r="Y1418" s="9">
        <f t="shared" ca="1" si="615"/>
        <v>1949854.5523373666</v>
      </c>
      <c r="Z1418" s="21">
        <f t="shared" ca="1" si="616"/>
        <v>99292.447662633378</v>
      </c>
      <c r="AA1418" s="27">
        <f t="shared" ca="1" si="617"/>
        <v>-9929.2447662633385</v>
      </c>
      <c r="AB1418" s="32">
        <f t="shared" ca="1" si="618"/>
        <v>-70323.830103377637</v>
      </c>
      <c r="AC1418" s="31">
        <f t="shared" ca="1" si="619"/>
        <v>0</v>
      </c>
      <c r="AG1418" s="26">
        <f t="shared" ca="1" si="620"/>
        <v>0</v>
      </c>
      <c r="AH1418" s="26">
        <f t="shared" ca="1" si="621"/>
        <v>0</v>
      </c>
      <c r="AI1418" s="26">
        <f t="shared" ca="1" si="622"/>
        <v>0</v>
      </c>
      <c r="AJ1418" s="26">
        <f t="shared" ca="1" si="623"/>
        <v>1</v>
      </c>
      <c r="AK1418" s="26">
        <f t="shared" ca="1" si="624"/>
        <v>0</v>
      </c>
      <c r="AL1418" s="26">
        <f t="shared" ca="1" si="625"/>
        <v>0</v>
      </c>
      <c r="AM1418" s="26">
        <f t="shared" ca="1" si="626"/>
        <v>0</v>
      </c>
      <c r="AN1418" s="26">
        <f ca="1">IF(AM1418=0,0,COUNTIF($AM$19:AM1418,C1418*10+1))</f>
        <v>0</v>
      </c>
      <c r="AO1418" s="21">
        <f t="shared" ca="1" si="627"/>
        <v>0</v>
      </c>
      <c r="AP1418" s="33">
        <f t="shared" ca="1" si="628"/>
        <v>0</v>
      </c>
      <c r="AQ1418" s="24"/>
      <c r="AR1418" s="155">
        <f ca="1">ROUND(Zsfg!$C$11/'Z1'!$AL$2120*'Z1'!AL1418,0)</f>
        <v>0</v>
      </c>
      <c r="AS1418" s="26">
        <f t="shared" ca="1" si="630"/>
        <v>0</v>
      </c>
      <c r="AT1418" s="26">
        <f ca="1">IF(AS1418=0,0,COUNTIF($AS$19:AS1418,C1418*10+1))</f>
        <v>0</v>
      </c>
      <c r="AU1418" s="21">
        <f t="shared" ca="1" si="631"/>
        <v>0</v>
      </c>
      <c r="AV1418" s="33">
        <f t="shared" ca="1" si="629"/>
        <v>0</v>
      </c>
    </row>
    <row r="1419" spans="1:48" x14ac:dyDescent="0.2">
      <c r="A1419" s="15">
        <f>Daten!A1419</f>
        <v>50511</v>
      </c>
      <c r="B1419" s="8" t="str">
        <f>Daten!B1419</f>
        <v>Thomatal</v>
      </c>
      <c r="C1419" s="15">
        <f t="shared" si="604"/>
        <v>5</v>
      </c>
      <c r="D1419" s="10">
        <f>Daten!D1419</f>
        <v>0</v>
      </c>
      <c r="E1419" s="9">
        <f>Daten!E1419</f>
        <v>348</v>
      </c>
      <c r="F1419" s="9">
        <f>Daten!F1419</f>
        <v>336</v>
      </c>
      <c r="G1419" s="27">
        <f t="shared" si="605"/>
        <v>12</v>
      </c>
      <c r="H1419" s="29">
        <f t="shared" si="606"/>
        <v>3.5714285714285712E-2</v>
      </c>
      <c r="I1419" s="21">
        <f t="shared" si="607"/>
        <v>5.3922831797815078</v>
      </c>
      <c r="J1419" s="21">
        <f t="shared" si="608"/>
        <v>6.6077168202184922</v>
      </c>
      <c r="K1419" s="27">
        <f t="shared" si="609"/>
        <v>-3303.8584101092461</v>
      </c>
      <c r="L1419" s="16">
        <f>Daten!G1419</f>
        <v>63</v>
      </c>
      <c r="M1419" s="16">
        <f>Daten!H1419</f>
        <v>220</v>
      </c>
      <c r="N1419" s="16">
        <f>Daten!I1419</f>
        <v>65</v>
      </c>
      <c r="O1419" s="28">
        <f t="shared" si="610"/>
        <v>0.58181818181818179</v>
      </c>
      <c r="P1419" s="16">
        <f t="shared" si="611"/>
        <v>120.78780774494264</v>
      </c>
      <c r="Q1419" s="21">
        <f t="shared" si="612"/>
        <v>7.2121922550573601</v>
      </c>
      <c r="R1419" s="27">
        <f t="shared" si="613"/>
        <v>1442.4384510114719</v>
      </c>
      <c r="S1419" s="9">
        <f ca="1">Daten!K1419</f>
        <v>6713</v>
      </c>
      <c r="T1419" s="9">
        <f ca="1">Daten!L1419</f>
        <v>26243</v>
      </c>
      <c r="U1419" s="9">
        <f ca="1">Daten!M1419</f>
        <v>41794</v>
      </c>
      <c r="V1419" s="9">
        <f ca="1">Daten!N1419</f>
        <v>500</v>
      </c>
      <c r="W1419" s="9">
        <f ca="1">Daten!O1419</f>
        <v>500</v>
      </c>
      <c r="X1419" s="23">
        <f t="shared" ca="1" si="614"/>
        <v>74750</v>
      </c>
      <c r="Y1419" s="9">
        <f t="shared" ca="1" si="615"/>
        <v>118503.21065550184</v>
      </c>
      <c r="Z1419" s="21">
        <f t="shared" ca="1" si="616"/>
        <v>-43753.21065550184</v>
      </c>
      <c r="AA1419" s="27">
        <f t="shared" ca="1" si="617"/>
        <v>4375.3210655501844</v>
      </c>
      <c r="AB1419" s="32">
        <f t="shared" ca="1" si="618"/>
        <v>2513.9011064524102</v>
      </c>
      <c r="AC1419" s="31">
        <f t="shared" ca="1" si="619"/>
        <v>2513.9011064524102</v>
      </c>
      <c r="AG1419" s="26">
        <f t="shared" ca="1" si="620"/>
        <v>-3303.8584101092461</v>
      </c>
      <c r="AH1419" s="26">
        <f t="shared" ca="1" si="621"/>
        <v>4375.3210655501844</v>
      </c>
      <c r="AI1419" s="26">
        <f t="shared" ca="1" si="622"/>
        <v>1071.4626554409383</v>
      </c>
      <c r="AJ1419" s="26">
        <f t="shared" ca="1" si="623"/>
        <v>1</v>
      </c>
      <c r="AK1419" s="26">
        <f t="shared" ca="1" si="624"/>
        <v>1071.4626554409383</v>
      </c>
      <c r="AL1419" s="26">
        <f t="shared" ca="1" si="625"/>
        <v>1327</v>
      </c>
      <c r="AM1419" s="26">
        <f t="shared" ca="1" si="626"/>
        <v>51</v>
      </c>
      <c r="AN1419" s="26">
        <f ca="1">IF(AM1419=0,0,COUNTIF($AM$19:AM1419,C1419*10+1))</f>
        <v>27</v>
      </c>
      <c r="AO1419" s="21">
        <f t="shared" ca="1" si="627"/>
        <v>0</v>
      </c>
      <c r="AP1419" s="33">
        <f t="shared" ca="1" si="628"/>
        <v>1327</v>
      </c>
      <c r="AQ1419" s="24"/>
      <c r="AR1419" s="155">
        <f ca="1">ROUND(Zsfg!$C$11/'Z1'!$AL$2120*'Z1'!AL1419,0)</f>
        <v>1107</v>
      </c>
      <c r="AS1419" s="26">
        <f t="shared" ca="1" si="630"/>
        <v>51</v>
      </c>
      <c r="AT1419" s="26">
        <f ca="1">IF(AS1419=0,0,COUNTIF($AS$19:AS1419,C1419*10+1))</f>
        <v>27</v>
      </c>
      <c r="AU1419" s="21">
        <f t="shared" ca="1" si="631"/>
        <v>0</v>
      </c>
      <c r="AV1419" s="33">
        <f t="shared" ca="1" si="629"/>
        <v>1107</v>
      </c>
    </row>
    <row r="1420" spans="1:48" x14ac:dyDescent="0.2">
      <c r="A1420" s="15">
        <f>Daten!A1420</f>
        <v>50512</v>
      </c>
      <c r="B1420" s="8" t="str">
        <f>Daten!B1420</f>
        <v>Tweng</v>
      </c>
      <c r="C1420" s="15">
        <f t="shared" si="604"/>
        <v>5</v>
      </c>
      <c r="D1420" s="10">
        <f>Daten!D1420</f>
        <v>0</v>
      </c>
      <c r="E1420" s="9">
        <f>Daten!E1420</f>
        <v>261</v>
      </c>
      <c r="F1420" s="9">
        <f>Daten!F1420</f>
        <v>266</v>
      </c>
      <c r="G1420" s="27">
        <f t="shared" si="605"/>
        <v>-5</v>
      </c>
      <c r="H1420" s="29">
        <f t="shared" si="606"/>
        <v>-1.8796992481203006E-2</v>
      </c>
      <c r="I1420" s="21">
        <f t="shared" si="607"/>
        <v>4.2688908506603598</v>
      </c>
      <c r="J1420" s="21">
        <f t="shared" si="608"/>
        <v>-9.2688908506603589</v>
      </c>
      <c r="K1420" s="27">
        <f t="shared" si="609"/>
        <v>4634.4454253301792</v>
      </c>
      <c r="L1420" s="16">
        <f>Daten!G1420</f>
        <v>50</v>
      </c>
      <c r="M1420" s="16">
        <f>Daten!H1420</f>
        <v>164</v>
      </c>
      <c r="N1420" s="16">
        <f>Daten!I1420</f>
        <v>47</v>
      </c>
      <c r="O1420" s="28">
        <f t="shared" si="610"/>
        <v>0.59146341463414631</v>
      </c>
      <c r="P1420" s="16">
        <f t="shared" si="611"/>
        <v>90.041820318957235</v>
      </c>
      <c r="Q1420" s="21">
        <f t="shared" si="612"/>
        <v>6.9581796810427647</v>
      </c>
      <c r="R1420" s="27">
        <f t="shared" si="613"/>
        <v>1391.6359362085529</v>
      </c>
      <c r="S1420" s="9">
        <f ca="1">Daten!K1420</f>
        <v>4917</v>
      </c>
      <c r="T1420" s="9">
        <f ca="1">Daten!L1420</f>
        <v>144328</v>
      </c>
      <c r="U1420" s="9">
        <f ca="1">Daten!M1420</f>
        <v>579452</v>
      </c>
      <c r="V1420" s="9">
        <f ca="1">Daten!N1420</f>
        <v>500</v>
      </c>
      <c r="W1420" s="9">
        <f ca="1">Daten!O1420</f>
        <v>500</v>
      </c>
      <c r="X1420" s="23">
        <f t="shared" ca="1" si="614"/>
        <v>728697</v>
      </c>
      <c r="Y1420" s="9">
        <f t="shared" ca="1" si="615"/>
        <v>88877.407991626387</v>
      </c>
      <c r="Z1420" s="21">
        <f t="shared" ca="1" si="616"/>
        <v>639819.59200837358</v>
      </c>
      <c r="AA1420" s="27">
        <f t="shared" ca="1" si="617"/>
        <v>-63981.959200837358</v>
      </c>
      <c r="AB1420" s="32">
        <f t="shared" ca="1" si="618"/>
        <v>-57955.877839298628</v>
      </c>
      <c r="AC1420" s="31">
        <f t="shared" ca="1" si="619"/>
        <v>0</v>
      </c>
      <c r="AG1420" s="26">
        <f t="shared" ca="1" si="620"/>
        <v>0</v>
      </c>
      <c r="AH1420" s="26">
        <f t="shared" ca="1" si="621"/>
        <v>0</v>
      </c>
      <c r="AI1420" s="26">
        <f t="shared" ca="1" si="622"/>
        <v>0</v>
      </c>
      <c r="AJ1420" s="26">
        <f t="shared" ca="1" si="623"/>
        <v>1</v>
      </c>
      <c r="AK1420" s="26">
        <f t="shared" ca="1" si="624"/>
        <v>0</v>
      </c>
      <c r="AL1420" s="26">
        <f t="shared" ca="1" si="625"/>
        <v>0</v>
      </c>
      <c r="AM1420" s="26">
        <f t="shared" ca="1" si="626"/>
        <v>0</v>
      </c>
      <c r="AN1420" s="26">
        <f ca="1">IF(AM1420=0,0,COUNTIF($AM$19:AM1420,C1420*10+1))</f>
        <v>0</v>
      </c>
      <c r="AO1420" s="21">
        <f t="shared" ca="1" si="627"/>
        <v>0</v>
      </c>
      <c r="AP1420" s="33">
        <f t="shared" ca="1" si="628"/>
        <v>0</v>
      </c>
      <c r="AQ1420" s="24"/>
      <c r="AR1420" s="155">
        <f ca="1">ROUND(Zsfg!$C$11/'Z1'!$AL$2120*'Z1'!AL1420,0)</f>
        <v>0</v>
      </c>
      <c r="AS1420" s="26">
        <f t="shared" ca="1" si="630"/>
        <v>0</v>
      </c>
      <c r="AT1420" s="26">
        <f ca="1">IF(AS1420=0,0,COUNTIF($AS$19:AS1420,C1420*10+1))</f>
        <v>0</v>
      </c>
      <c r="AU1420" s="21">
        <f t="shared" ca="1" si="631"/>
        <v>0</v>
      </c>
      <c r="AV1420" s="33">
        <f t="shared" ca="1" si="629"/>
        <v>0</v>
      </c>
    </row>
    <row r="1421" spans="1:48" x14ac:dyDescent="0.2">
      <c r="A1421" s="15">
        <f>Daten!A1421</f>
        <v>50513</v>
      </c>
      <c r="B1421" s="8" t="str">
        <f>Daten!B1421</f>
        <v>Unternberg</v>
      </c>
      <c r="C1421" s="15">
        <f t="shared" si="604"/>
        <v>5</v>
      </c>
      <c r="D1421" s="10">
        <f>Daten!D1421</f>
        <v>0</v>
      </c>
      <c r="E1421" s="9">
        <f>Daten!E1421</f>
        <v>1025</v>
      </c>
      <c r="F1421" s="9">
        <f>Daten!F1421</f>
        <v>1013</v>
      </c>
      <c r="G1421" s="27">
        <f t="shared" si="605"/>
        <v>12</v>
      </c>
      <c r="H1421" s="29">
        <f t="shared" si="606"/>
        <v>1.1846001974333662E-2</v>
      </c>
      <c r="I1421" s="21">
        <f t="shared" si="607"/>
        <v>16.257091848567462</v>
      </c>
      <c r="J1421" s="21">
        <f t="shared" si="608"/>
        <v>-4.2570918485674625</v>
      </c>
      <c r="K1421" s="27">
        <f t="shared" si="609"/>
        <v>2128.5459242837314</v>
      </c>
      <c r="L1421" s="16">
        <f>Daten!G1421</f>
        <v>176</v>
      </c>
      <c r="M1421" s="16">
        <f>Daten!H1421</f>
        <v>683</v>
      </c>
      <c r="N1421" s="16">
        <f>Daten!I1421</f>
        <v>166</v>
      </c>
      <c r="O1421" s="28">
        <f t="shared" si="610"/>
        <v>0.50073206442166907</v>
      </c>
      <c r="P1421" s="16">
        <f t="shared" si="611"/>
        <v>374.99123949907192</v>
      </c>
      <c r="Q1421" s="21">
        <f t="shared" si="612"/>
        <v>-32.991239499071924</v>
      </c>
      <c r="R1421" s="27">
        <f t="shared" si="613"/>
        <v>-6598.2478998143852</v>
      </c>
      <c r="S1421" s="9">
        <f ca="1">Daten!K1421</f>
        <v>3469</v>
      </c>
      <c r="T1421" s="9">
        <f ca="1">Daten!L1421</f>
        <v>75926</v>
      </c>
      <c r="U1421" s="9">
        <f ca="1">Daten!M1421</f>
        <v>466723</v>
      </c>
      <c r="V1421" s="9">
        <f ca="1">Daten!N1421</f>
        <v>500</v>
      </c>
      <c r="W1421" s="9">
        <f ca="1">Daten!O1421</f>
        <v>500</v>
      </c>
      <c r="X1421" s="23">
        <f t="shared" ca="1" si="614"/>
        <v>546118</v>
      </c>
      <c r="Y1421" s="9">
        <f t="shared" ca="1" si="615"/>
        <v>349039.62908588909</v>
      </c>
      <c r="Z1421" s="21">
        <f t="shared" ca="1" si="616"/>
        <v>197078.37091411091</v>
      </c>
      <c r="AA1421" s="27">
        <f t="shared" ca="1" si="617"/>
        <v>-19707.837091411093</v>
      </c>
      <c r="AB1421" s="32">
        <f t="shared" ca="1" si="618"/>
        <v>-24177.539066941747</v>
      </c>
      <c r="AC1421" s="31">
        <f t="shared" ca="1" si="619"/>
        <v>0</v>
      </c>
      <c r="AG1421" s="26">
        <f t="shared" ca="1" si="620"/>
        <v>0</v>
      </c>
      <c r="AH1421" s="26">
        <f t="shared" ca="1" si="621"/>
        <v>0</v>
      </c>
      <c r="AI1421" s="26">
        <f t="shared" ca="1" si="622"/>
        <v>0</v>
      </c>
      <c r="AJ1421" s="26">
        <f t="shared" ca="1" si="623"/>
        <v>1</v>
      </c>
      <c r="AK1421" s="26">
        <f t="shared" ca="1" si="624"/>
        <v>0</v>
      </c>
      <c r="AL1421" s="26">
        <f t="shared" ca="1" si="625"/>
        <v>0</v>
      </c>
      <c r="AM1421" s="26">
        <f t="shared" ca="1" si="626"/>
        <v>0</v>
      </c>
      <c r="AN1421" s="26">
        <f ca="1">IF(AM1421=0,0,COUNTIF($AM$19:AM1421,C1421*10+1))</f>
        <v>0</v>
      </c>
      <c r="AO1421" s="21">
        <f t="shared" ca="1" si="627"/>
        <v>0</v>
      </c>
      <c r="AP1421" s="33">
        <f t="shared" ca="1" si="628"/>
        <v>0</v>
      </c>
      <c r="AQ1421" s="24"/>
      <c r="AR1421" s="155">
        <f ca="1">ROUND(Zsfg!$C$11/'Z1'!$AL$2120*'Z1'!AL1421,0)</f>
        <v>0</v>
      </c>
      <c r="AS1421" s="26">
        <f t="shared" ca="1" si="630"/>
        <v>0</v>
      </c>
      <c r="AT1421" s="26">
        <f ca="1">IF(AS1421=0,0,COUNTIF($AS$19:AS1421,C1421*10+1))</f>
        <v>0</v>
      </c>
      <c r="AU1421" s="21">
        <f t="shared" ca="1" si="631"/>
        <v>0</v>
      </c>
      <c r="AV1421" s="33">
        <f t="shared" ca="1" si="629"/>
        <v>0</v>
      </c>
    </row>
    <row r="1422" spans="1:48" x14ac:dyDescent="0.2">
      <c r="A1422" s="15">
        <f>Daten!A1422</f>
        <v>50514</v>
      </c>
      <c r="B1422" s="8" t="str">
        <f>Daten!B1422</f>
        <v>Weißpriach</v>
      </c>
      <c r="C1422" s="15">
        <f t="shared" si="604"/>
        <v>5</v>
      </c>
      <c r="D1422" s="10">
        <f>Daten!D1422</f>
        <v>0</v>
      </c>
      <c r="E1422" s="9">
        <f>Daten!E1422</f>
        <v>304</v>
      </c>
      <c r="F1422" s="9">
        <f>Daten!F1422</f>
        <v>304</v>
      </c>
      <c r="G1422" s="27">
        <f t="shared" si="605"/>
        <v>0</v>
      </c>
      <c r="H1422" s="29">
        <f t="shared" si="606"/>
        <v>0</v>
      </c>
      <c r="I1422" s="21">
        <f t="shared" si="607"/>
        <v>4.8787324007546973</v>
      </c>
      <c r="J1422" s="21">
        <f t="shared" si="608"/>
        <v>-4.8787324007546973</v>
      </c>
      <c r="K1422" s="27">
        <f t="shared" si="609"/>
        <v>2439.3662003773488</v>
      </c>
      <c r="L1422" s="16">
        <f>Daten!G1422</f>
        <v>56</v>
      </c>
      <c r="M1422" s="16">
        <f>Daten!H1422</f>
        <v>189</v>
      </c>
      <c r="N1422" s="16">
        <f>Daten!I1422</f>
        <v>59</v>
      </c>
      <c r="O1422" s="28">
        <f t="shared" si="610"/>
        <v>0.60846560846560849</v>
      </c>
      <c r="P1422" s="16">
        <f t="shared" si="611"/>
        <v>103.76770756270072</v>
      </c>
      <c r="Q1422" s="21">
        <f t="shared" si="612"/>
        <v>11.232292437299279</v>
      </c>
      <c r="R1422" s="27">
        <f t="shared" si="613"/>
        <v>2246.4584874598559</v>
      </c>
      <c r="S1422" s="9">
        <f ca="1">Daten!K1422</f>
        <v>3651</v>
      </c>
      <c r="T1422" s="9">
        <f ca="1">Daten!L1422</f>
        <v>26701</v>
      </c>
      <c r="U1422" s="9">
        <f ca="1">Daten!M1422</f>
        <v>65988</v>
      </c>
      <c r="V1422" s="9">
        <f ca="1">Daten!N1422</f>
        <v>500</v>
      </c>
      <c r="W1422" s="9">
        <f ca="1">Daten!O1422</f>
        <v>500</v>
      </c>
      <c r="X1422" s="23">
        <f t="shared" ca="1" si="614"/>
        <v>96340</v>
      </c>
      <c r="Y1422" s="9">
        <f t="shared" ca="1" si="615"/>
        <v>103520.04608986368</v>
      </c>
      <c r="Z1422" s="21">
        <f t="shared" ca="1" si="616"/>
        <v>-7180.0460898636811</v>
      </c>
      <c r="AA1422" s="27">
        <f t="shared" ca="1" si="617"/>
        <v>718.00460898636811</v>
      </c>
      <c r="AB1422" s="32">
        <f t="shared" ca="1" si="618"/>
        <v>5403.8292968235728</v>
      </c>
      <c r="AC1422" s="31">
        <f t="shared" ca="1" si="619"/>
        <v>5403.8292968235728</v>
      </c>
      <c r="AG1422" s="26">
        <f t="shared" ca="1" si="620"/>
        <v>2439.3662003773488</v>
      </c>
      <c r="AH1422" s="26">
        <f t="shared" ca="1" si="621"/>
        <v>718.00460898636811</v>
      </c>
      <c r="AI1422" s="26">
        <f t="shared" ca="1" si="622"/>
        <v>3157.3708093637169</v>
      </c>
      <c r="AJ1422" s="26">
        <f t="shared" ca="1" si="623"/>
        <v>1</v>
      </c>
      <c r="AK1422" s="26">
        <f t="shared" ca="1" si="624"/>
        <v>3157.3708093637169</v>
      </c>
      <c r="AL1422" s="26">
        <f t="shared" ca="1" si="625"/>
        <v>3910</v>
      </c>
      <c r="AM1422" s="26">
        <f t="shared" ca="1" si="626"/>
        <v>51</v>
      </c>
      <c r="AN1422" s="26">
        <f ca="1">IF(AM1422=0,0,COUNTIF($AM$19:AM1422,C1422*10+1))</f>
        <v>28</v>
      </c>
      <c r="AO1422" s="21">
        <f t="shared" ca="1" si="627"/>
        <v>0</v>
      </c>
      <c r="AP1422" s="33">
        <f t="shared" ca="1" si="628"/>
        <v>3910</v>
      </c>
      <c r="AQ1422" s="24"/>
      <c r="AR1422" s="155">
        <f ca="1">ROUND(Zsfg!$C$11/'Z1'!$AL$2120*'Z1'!AL1422,0)</f>
        <v>3261</v>
      </c>
      <c r="AS1422" s="26">
        <f t="shared" ca="1" si="630"/>
        <v>51</v>
      </c>
      <c r="AT1422" s="26">
        <f ca="1">IF(AS1422=0,0,COUNTIF($AS$19:AS1422,C1422*10+1))</f>
        <v>28</v>
      </c>
      <c r="AU1422" s="21">
        <f t="shared" ca="1" si="631"/>
        <v>0</v>
      </c>
      <c r="AV1422" s="33">
        <f t="shared" ca="1" si="629"/>
        <v>3261</v>
      </c>
    </row>
    <row r="1423" spans="1:48" x14ac:dyDescent="0.2">
      <c r="A1423" s="15">
        <f>Daten!A1423</f>
        <v>50515</v>
      </c>
      <c r="B1423" s="8" t="str">
        <f>Daten!B1423</f>
        <v>Zederhaus</v>
      </c>
      <c r="C1423" s="15">
        <f t="shared" si="604"/>
        <v>5</v>
      </c>
      <c r="D1423" s="10">
        <f>Daten!D1423</f>
        <v>0</v>
      </c>
      <c r="E1423" s="9">
        <f>Daten!E1423</f>
        <v>1189</v>
      </c>
      <c r="F1423" s="9">
        <f>Daten!F1423</f>
        <v>1170</v>
      </c>
      <c r="G1423" s="27">
        <f t="shared" si="605"/>
        <v>19</v>
      </c>
      <c r="H1423" s="29">
        <f t="shared" si="606"/>
        <v>1.6239316239316241E-2</v>
      </c>
      <c r="I1423" s="21">
        <f t="shared" si="607"/>
        <v>18.776700358167748</v>
      </c>
      <c r="J1423" s="21">
        <f t="shared" si="608"/>
        <v>0.22329964183225215</v>
      </c>
      <c r="K1423" s="27">
        <f t="shared" si="609"/>
        <v>-111.64982091612607</v>
      </c>
      <c r="L1423" s="16">
        <f>Daten!G1423</f>
        <v>202</v>
      </c>
      <c r="M1423" s="16">
        <f>Daten!H1423</f>
        <v>766</v>
      </c>
      <c r="N1423" s="16">
        <f>Daten!I1423</f>
        <v>221</v>
      </c>
      <c r="O1423" s="28">
        <f t="shared" si="610"/>
        <v>0.5522193211488251</v>
      </c>
      <c r="P1423" s="16">
        <f t="shared" si="611"/>
        <v>420.5611851483003</v>
      </c>
      <c r="Q1423" s="21">
        <f t="shared" si="612"/>
        <v>2.4388148516997035</v>
      </c>
      <c r="R1423" s="27">
        <f t="shared" si="613"/>
        <v>487.76297033994069</v>
      </c>
      <c r="S1423" s="9">
        <f ca="1">Daten!K1423</f>
        <v>5331</v>
      </c>
      <c r="T1423" s="9">
        <f ca="1">Daten!L1423</f>
        <v>58744</v>
      </c>
      <c r="U1423" s="9">
        <f ca="1">Daten!M1423</f>
        <v>108458</v>
      </c>
      <c r="V1423" s="9">
        <f ca="1">Daten!N1423</f>
        <v>500</v>
      </c>
      <c r="W1423" s="9">
        <f ca="1">Daten!O1423</f>
        <v>500</v>
      </c>
      <c r="X1423" s="23">
        <f t="shared" ca="1" si="614"/>
        <v>172533</v>
      </c>
      <c r="Y1423" s="9">
        <f t="shared" ca="1" si="615"/>
        <v>404885.96973963128</v>
      </c>
      <c r="Z1423" s="21">
        <f t="shared" ca="1" si="616"/>
        <v>-232352.96973963128</v>
      </c>
      <c r="AA1423" s="27">
        <f t="shared" ca="1" si="617"/>
        <v>23235.29697396313</v>
      </c>
      <c r="AB1423" s="32">
        <f t="shared" ca="1" si="618"/>
        <v>23611.410123386944</v>
      </c>
      <c r="AC1423" s="31">
        <f t="shared" ca="1" si="619"/>
        <v>23611.410123386944</v>
      </c>
      <c r="AG1423" s="26">
        <f t="shared" ca="1" si="620"/>
        <v>-111.64982091612607</v>
      </c>
      <c r="AH1423" s="26">
        <f t="shared" ca="1" si="621"/>
        <v>23235.29697396313</v>
      </c>
      <c r="AI1423" s="26">
        <f t="shared" ca="1" si="622"/>
        <v>23123.647153047004</v>
      </c>
      <c r="AJ1423" s="26">
        <f t="shared" ca="1" si="623"/>
        <v>1</v>
      </c>
      <c r="AK1423" s="26">
        <f t="shared" ca="1" si="624"/>
        <v>23123.647153047004</v>
      </c>
      <c r="AL1423" s="26">
        <f t="shared" ca="1" si="625"/>
        <v>28634</v>
      </c>
      <c r="AM1423" s="26">
        <f t="shared" ca="1" si="626"/>
        <v>51</v>
      </c>
      <c r="AN1423" s="26">
        <f ca="1">IF(AM1423=0,0,COUNTIF($AM$19:AM1423,C1423*10+1))</f>
        <v>29</v>
      </c>
      <c r="AO1423" s="21">
        <f t="shared" ca="1" si="627"/>
        <v>0</v>
      </c>
      <c r="AP1423" s="33">
        <f t="shared" ca="1" si="628"/>
        <v>28634</v>
      </c>
      <c r="AQ1423" s="24"/>
      <c r="AR1423" s="155">
        <f ca="1">ROUND(Zsfg!$C$11/'Z1'!$AL$2120*'Z1'!AL1423,0)</f>
        <v>23884</v>
      </c>
      <c r="AS1423" s="26">
        <f t="shared" ca="1" si="630"/>
        <v>51</v>
      </c>
      <c r="AT1423" s="26">
        <f ca="1">IF(AS1423=0,0,COUNTIF($AS$19:AS1423,C1423*10+1))</f>
        <v>29</v>
      </c>
      <c r="AU1423" s="21">
        <f t="shared" ca="1" si="631"/>
        <v>0</v>
      </c>
      <c r="AV1423" s="33">
        <f t="shared" ca="1" si="629"/>
        <v>23884</v>
      </c>
    </row>
    <row r="1424" spans="1:48" x14ac:dyDescent="0.2">
      <c r="A1424" s="15">
        <f>Daten!A1424</f>
        <v>50601</v>
      </c>
      <c r="B1424" s="8" t="str">
        <f>Daten!B1424</f>
        <v>Bramberg am Wildkogel</v>
      </c>
      <c r="C1424" s="15">
        <f t="shared" si="604"/>
        <v>5</v>
      </c>
      <c r="D1424" s="10">
        <f>Daten!D1424</f>
        <v>0</v>
      </c>
      <c r="E1424" s="9">
        <f>Daten!E1424</f>
        <v>3940</v>
      </c>
      <c r="F1424" s="9">
        <f>Daten!F1424</f>
        <v>3931</v>
      </c>
      <c r="G1424" s="27">
        <f t="shared" si="605"/>
        <v>9</v>
      </c>
      <c r="H1424" s="29">
        <f t="shared" si="606"/>
        <v>2.2894937674891886E-3</v>
      </c>
      <c r="I1424" s="21">
        <f t="shared" si="607"/>
        <v>63.086503511074717</v>
      </c>
      <c r="J1424" s="21">
        <f t="shared" si="608"/>
        <v>-54.086503511074717</v>
      </c>
      <c r="K1424" s="27">
        <f t="shared" si="609"/>
        <v>27043.25175553736</v>
      </c>
      <c r="L1424" s="16">
        <f>Daten!G1424</f>
        <v>603</v>
      </c>
      <c r="M1424" s="16">
        <f>Daten!H1424</f>
        <v>2631</v>
      </c>
      <c r="N1424" s="16">
        <f>Daten!I1424</f>
        <v>706</v>
      </c>
      <c r="O1424" s="28">
        <f t="shared" si="610"/>
        <v>0.49752945648042568</v>
      </c>
      <c r="P1424" s="16">
        <f t="shared" si="611"/>
        <v>1444.512373531564</v>
      </c>
      <c r="Q1424" s="21">
        <f t="shared" si="612"/>
        <v>-135.51237353156398</v>
      </c>
      <c r="R1424" s="27">
        <f t="shared" si="613"/>
        <v>-27102.474706312794</v>
      </c>
      <c r="S1424" s="9">
        <f ca="1">Daten!K1424</f>
        <v>11100</v>
      </c>
      <c r="T1424" s="9">
        <f ca="1">Daten!L1424</f>
        <v>453692</v>
      </c>
      <c r="U1424" s="9">
        <f ca="1">Daten!M1424</f>
        <v>864949</v>
      </c>
      <c r="V1424" s="9">
        <f ca="1">Daten!N1424</f>
        <v>500</v>
      </c>
      <c r="W1424" s="9">
        <f ca="1">Daten!O1424</f>
        <v>500</v>
      </c>
      <c r="X1424" s="23">
        <f t="shared" ca="1" si="614"/>
        <v>1329741</v>
      </c>
      <c r="Y1424" s="9">
        <f t="shared" ca="1" si="615"/>
        <v>1341674.2815594175</v>
      </c>
      <c r="Z1424" s="21">
        <f t="shared" ca="1" si="616"/>
        <v>-11933.28155941749</v>
      </c>
      <c r="AA1424" s="27">
        <f t="shared" ca="1" si="617"/>
        <v>1193.3281559417489</v>
      </c>
      <c r="AB1424" s="32">
        <f t="shared" ca="1" si="618"/>
        <v>1134.1052051663144</v>
      </c>
      <c r="AC1424" s="31">
        <f t="shared" ca="1" si="619"/>
        <v>1134.1052051663144</v>
      </c>
      <c r="AG1424" s="26">
        <f t="shared" ca="1" si="620"/>
        <v>27043.25175553736</v>
      </c>
      <c r="AH1424" s="26">
        <f t="shared" ca="1" si="621"/>
        <v>1193.3281559417489</v>
      </c>
      <c r="AI1424" s="26">
        <f t="shared" ca="1" si="622"/>
        <v>28236.579911479108</v>
      </c>
      <c r="AJ1424" s="26">
        <f t="shared" ca="1" si="623"/>
        <v>1</v>
      </c>
      <c r="AK1424" s="26">
        <f t="shared" ca="1" si="624"/>
        <v>28236.579911479108</v>
      </c>
      <c r="AL1424" s="26">
        <f t="shared" ca="1" si="625"/>
        <v>34965</v>
      </c>
      <c r="AM1424" s="26">
        <f t="shared" ca="1" si="626"/>
        <v>51</v>
      </c>
      <c r="AN1424" s="26">
        <f ca="1">IF(AM1424=0,0,COUNTIF($AM$19:AM1424,C1424*10+1))</f>
        <v>30</v>
      </c>
      <c r="AO1424" s="21">
        <f t="shared" ca="1" si="627"/>
        <v>0</v>
      </c>
      <c r="AP1424" s="33">
        <f t="shared" ca="1" si="628"/>
        <v>34965</v>
      </c>
      <c r="AQ1424" s="24"/>
      <c r="AR1424" s="155">
        <f ca="1">ROUND(Zsfg!$C$11/'Z1'!$AL$2120*'Z1'!AL1424,0)</f>
        <v>29164</v>
      </c>
      <c r="AS1424" s="26">
        <f t="shared" ca="1" si="630"/>
        <v>51</v>
      </c>
      <c r="AT1424" s="26">
        <f ca="1">IF(AS1424=0,0,COUNTIF($AS$19:AS1424,C1424*10+1))</f>
        <v>30</v>
      </c>
      <c r="AU1424" s="21">
        <f t="shared" ca="1" si="631"/>
        <v>0</v>
      </c>
      <c r="AV1424" s="33">
        <f t="shared" ca="1" si="629"/>
        <v>29164</v>
      </c>
    </row>
    <row r="1425" spans="1:48" x14ac:dyDescent="0.2">
      <c r="A1425" s="15">
        <f>Daten!A1425</f>
        <v>50602</v>
      </c>
      <c r="B1425" s="8" t="str">
        <f>Daten!B1425</f>
        <v>Bruck an der Großglocknerstraße</v>
      </c>
      <c r="C1425" s="15">
        <f t="shared" si="604"/>
        <v>5</v>
      </c>
      <c r="D1425" s="10">
        <f>Daten!D1425</f>
        <v>0</v>
      </c>
      <c r="E1425" s="9">
        <f>Daten!E1425</f>
        <v>4744</v>
      </c>
      <c r="F1425" s="9">
        <f>Daten!F1425</f>
        <v>4580</v>
      </c>
      <c r="G1425" s="27">
        <f t="shared" si="605"/>
        <v>164</v>
      </c>
      <c r="H1425" s="29">
        <f t="shared" si="606"/>
        <v>3.5807860262008731E-2</v>
      </c>
      <c r="I1425" s="21">
        <f t="shared" si="607"/>
        <v>73.501955248212212</v>
      </c>
      <c r="J1425" s="21">
        <f t="shared" si="608"/>
        <v>90.498044751787788</v>
      </c>
      <c r="K1425" s="27">
        <f t="shared" si="609"/>
        <v>-45249.022375893896</v>
      </c>
      <c r="L1425" s="16">
        <f>Daten!G1425</f>
        <v>720</v>
      </c>
      <c r="M1425" s="16">
        <f>Daten!H1425</f>
        <v>3146</v>
      </c>
      <c r="N1425" s="16">
        <f>Daten!I1425</f>
        <v>878</v>
      </c>
      <c r="O1425" s="28">
        <f t="shared" si="610"/>
        <v>0.50794659885568971</v>
      </c>
      <c r="P1425" s="16">
        <f t="shared" si="611"/>
        <v>1727.2656507526797</v>
      </c>
      <c r="Q1425" s="21">
        <f t="shared" si="612"/>
        <v>-129.26565075267968</v>
      </c>
      <c r="R1425" s="27">
        <f t="shared" si="613"/>
        <v>-25853.130150535937</v>
      </c>
      <c r="S1425" s="9">
        <f ca="1">Daten!K1425</f>
        <v>8905</v>
      </c>
      <c r="T1425" s="9">
        <f ca="1">Daten!L1425</f>
        <v>363382</v>
      </c>
      <c r="U1425" s="9">
        <f ca="1">Daten!M1425</f>
        <v>1342178</v>
      </c>
      <c r="V1425" s="9">
        <f ca="1">Daten!N1425</f>
        <v>500</v>
      </c>
      <c r="W1425" s="9">
        <f ca="1">Daten!O1425</f>
        <v>500</v>
      </c>
      <c r="X1425" s="23">
        <f t="shared" ca="1" si="614"/>
        <v>1714465</v>
      </c>
      <c r="Y1425" s="9">
        <f t="shared" ca="1" si="615"/>
        <v>1615457.5613497149</v>
      </c>
      <c r="Z1425" s="21">
        <f t="shared" ca="1" si="616"/>
        <v>99007.438650285127</v>
      </c>
      <c r="AA1425" s="27">
        <f t="shared" ca="1" si="617"/>
        <v>-9900.743865028513</v>
      </c>
      <c r="AB1425" s="32">
        <f t="shared" ca="1" si="618"/>
        <v>-81002.896391458344</v>
      </c>
      <c r="AC1425" s="31">
        <f t="shared" ca="1" si="619"/>
        <v>0</v>
      </c>
      <c r="AG1425" s="26">
        <f t="shared" ca="1" si="620"/>
        <v>0</v>
      </c>
      <c r="AH1425" s="26">
        <f t="shared" ca="1" si="621"/>
        <v>0</v>
      </c>
      <c r="AI1425" s="26">
        <f t="shared" ca="1" si="622"/>
        <v>0</v>
      </c>
      <c r="AJ1425" s="26">
        <f t="shared" ca="1" si="623"/>
        <v>1</v>
      </c>
      <c r="AK1425" s="26">
        <f t="shared" ca="1" si="624"/>
        <v>0</v>
      </c>
      <c r="AL1425" s="26">
        <f t="shared" ca="1" si="625"/>
        <v>0</v>
      </c>
      <c r="AM1425" s="26">
        <f t="shared" ca="1" si="626"/>
        <v>0</v>
      </c>
      <c r="AN1425" s="26">
        <f ca="1">IF(AM1425=0,0,COUNTIF($AM$19:AM1425,C1425*10+1))</f>
        <v>0</v>
      </c>
      <c r="AO1425" s="21">
        <f t="shared" ca="1" si="627"/>
        <v>0</v>
      </c>
      <c r="AP1425" s="33">
        <f t="shared" ca="1" si="628"/>
        <v>0</v>
      </c>
      <c r="AQ1425" s="24"/>
      <c r="AR1425" s="155">
        <f ca="1">ROUND(Zsfg!$C$11/'Z1'!$AL$2120*'Z1'!AL1425,0)</f>
        <v>0</v>
      </c>
      <c r="AS1425" s="26">
        <f t="shared" ca="1" si="630"/>
        <v>0</v>
      </c>
      <c r="AT1425" s="26">
        <f ca="1">IF(AS1425=0,0,COUNTIF($AS$19:AS1425,C1425*10+1))</f>
        <v>0</v>
      </c>
      <c r="AU1425" s="21">
        <f t="shared" ca="1" si="631"/>
        <v>0</v>
      </c>
      <c r="AV1425" s="33">
        <f t="shared" ca="1" si="629"/>
        <v>0</v>
      </c>
    </row>
    <row r="1426" spans="1:48" x14ac:dyDescent="0.2">
      <c r="A1426" s="15">
        <f>Daten!A1426</f>
        <v>50603</v>
      </c>
      <c r="B1426" s="8" t="str">
        <f>Daten!B1426</f>
        <v>Dienten am Hochkönig</v>
      </c>
      <c r="C1426" s="15">
        <f t="shared" si="604"/>
        <v>5</v>
      </c>
      <c r="D1426" s="10">
        <f>Daten!D1426</f>
        <v>0</v>
      </c>
      <c r="E1426" s="9">
        <f>Daten!E1426</f>
        <v>764</v>
      </c>
      <c r="F1426" s="9">
        <f>Daten!F1426</f>
        <v>763</v>
      </c>
      <c r="G1426" s="27">
        <f t="shared" si="605"/>
        <v>1</v>
      </c>
      <c r="H1426" s="29">
        <f t="shared" si="606"/>
        <v>1.3106159895150721E-3</v>
      </c>
      <c r="I1426" s="21">
        <f t="shared" si="607"/>
        <v>12.244976387420506</v>
      </c>
      <c r="J1426" s="21">
        <f t="shared" si="608"/>
        <v>-11.244976387420506</v>
      </c>
      <c r="K1426" s="27">
        <f t="shared" si="609"/>
        <v>5622.4881937102527</v>
      </c>
      <c r="L1426" s="16">
        <f>Daten!G1426</f>
        <v>107</v>
      </c>
      <c r="M1426" s="16">
        <f>Daten!H1426</f>
        <v>491</v>
      </c>
      <c r="N1426" s="16">
        <f>Daten!I1426</f>
        <v>166</v>
      </c>
      <c r="O1426" s="28">
        <f t="shared" si="610"/>
        <v>0.55600814663951115</v>
      </c>
      <c r="P1426" s="16">
        <f t="shared" si="611"/>
        <v>269.57642546712196</v>
      </c>
      <c r="Q1426" s="21">
        <f t="shared" si="612"/>
        <v>3.4235745328780354</v>
      </c>
      <c r="R1426" s="27">
        <f t="shared" si="613"/>
        <v>684.71490657560707</v>
      </c>
      <c r="S1426" s="9">
        <f ca="1">Daten!K1426</f>
        <v>6094</v>
      </c>
      <c r="T1426" s="9">
        <f ca="1">Daten!L1426</f>
        <v>99088</v>
      </c>
      <c r="U1426" s="9">
        <f ca="1">Daten!M1426</f>
        <v>221686</v>
      </c>
      <c r="V1426" s="9">
        <f ca="1">Daten!N1426</f>
        <v>500</v>
      </c>
      <c r="W1426" s="9">
        <f ca="1">Daten!O1426</f>
        <v>500</v>
      </c>
      <c r="X1426" s="23">
        <f t="shared" ca="1" si="614"/>
        <v>326868</v>
      </c>
      <c r="Y1426" s="9">
        <f t="shared" ca="1" si="615"/>
        <v>260162.22109426267</v>
      </c>
      <c r="Z1426" s="21">
        <f t="shared" ca="1" si="616"/>
        <v>66705.77890573733</v>
      </c>
      <c r="AA1426" s="27">
        <f t="shared" ca="1" si="617"/>
        <v>-6670.5778905737334</v>
      </c>
      <c r="AB1426" s="32">
        <f t="shared" ca="1" si="618"/>
        <v>-363.37479028787311</v>
      </c>
      <c r="AC1426" s="31">
        <f t="shared" ca="1" si="619"/>
        <v>0</v>
      </c>
      <c r="AG1426" s="26">
        <f t="shared" ca="1" si="620"/>
        <v>0</v>
      </c>
      <c r="AH1426" s="26">
        <f t="shared" ca="1" si="621"/>
        <v>0</v>
      </c>
      <c r="AI1426" s="26">
        <f t="shared" ca="1" si="622"/>
        <v>0</v>
      </c>
      <c r="AJ1426" s="26">
        <f t="shared" ca="1" si="623"/>
        <v>1</v>
      </c>
      <c r="AK1426" s="26">
        <f t="shared" ca="1" si="624"/>
        <v>0</v>
      </c>
      <c r="AL1426" s="26">
        <f t="shared" ca="1" si="625"/>
        <v>0</v>
      </c>
      <c r="AM1426" s="26">
        <f t="shared" ca="1" si="626"/>
        <v>0</v>
      </c>
      <c r="AN1426" s="26">
        <f ca="1">IF(AM1426=0,0,COUNTIF($AM$19:AM1426,C1426*10+1))</f>
        <v>0</v>
      </c>
      <c r="AO1426" s="21">
        <f t="shared" ca="1" si="627"/>
        <v>0</v>
      </c>
      <c r="AP1426" s="33">
        <f t="shared" ca="1" si="628"/>
        <v>0</v>
      </c>
      <c r="AQ1426" s="24"/>
      <c r="AR1426" s="155">
        <f ca="1">ROUND(Zsfg!$C$11/'Z1'!$AL$2120*'Z1'!AL1426,0)</f>
        <v>0</v>
      </c>
      <c r="AS1426" s="26">
        <f t="shared" ca="1" si="630"/>
        <v>0</v>
      </c>
      <c r="AT1426" s="26">
        <f ca="1">IF(AS1426=0,0,COUNTIF($AS$19:AS1426,C1426*10+1))</f>
        <v>0</v>
      </c>
      <c r="AU1426" s="21">
        <f t="shared" ca="1" si="631"/>
        <v>0</v>
      </c>
      <c r="AV1426" s="33">
        <f t="shared" ca="1" si="629"/>
        <v>0</v>
      </c>
    </row>
    <row r="1427" spans="1:48" x14ac:dyDescent="0.2">
      <c r="A1427" s="15">
        <f>Daten!A1427</f>
        <v>50604</v>
      </c>
      <c r="B1427" s="8" t="str">
        <f>Daten!B1427</f>
        <v>Fusch an der Großglocknerstraße</v>
      </c>
      <c r="C1427" s="15">
        <f t="shared" ref="C1427:C1490" si="632">INT(A1427/10000)</f>
        <v>5</v>
      </c>
      <c r="D1427" s="10">
        <f>Daten!D1427</f>
        <v>0</v>
      </c>
      <c r="E1427" s="9">
        <f>Daten!E1427</f>
        <v>714</v>
      </c>
      <c r="F1427" s="9">
        <f>Daten!F1427</f>
        <v>679</v>
      </c>
      <c r="G1427" s="27">
        <f t="shared" ref="G1427:G1490" si="633">E1427-F1427</f>
        <v>35</v>
      </c>
      <c r="H1427" s="29">
        <f t="shared" ref="H1427:H1490" si="634">G1427/F1427</f>
        <v>5.1546391752577317E-2</v>
      </c>
      <c r="I1427" s="21">
        <f t="shared" ref="I1427:I1490" si="635">F1427*$I$6</f>
        <v>10.896905592475129</v>
      </c>
      <c r="J1427" s="21">
        <f t="shared" ref="J1427:J1490" si="636">G1427-I1427</f>
        <v>24.103094407524871</v>
      </c>
      <c r="K1427" s="27">
        <f t="shared" ref="K1427:K1490" si="637">-J1427*$K$5</f>
        <v>-12051.547203762435</v>
      </c>
      <c r="L1427" s="16">
        <f>Daten!G1427</f>
        <v>121</v>
      </c>
      <c r="M1427" s="16">
        <f>Daten!H1427</f>
        <v>463</v>
      </c>
      <c r="N1427" s="16">
        <f>Daten!I1427</f>
        <v>130</v>
      </c>
      <c r="O1427" s="28">
        <f t="shared" ref="O1427:O1490" si="638">(L1427+N1427)/M1427</f>
        <v>0.54211663066954641</v>
      </c>
      <c r="P1427" s="16">
        <f t="shared" ref="P1427:P1490" si="639">M1427*$P$6</f>
        <v>254.20343175412927</v>
      </c>
      <c r="Q1427" s="21">
        <f t="shared" ref="Q1427:Q1490" si="640">L1427+N1427-P1427</f>
        <v>-3.2034317541292694</v>
      </c>
      <c r="R1427" s="27">
        <f t="shared" ref="R1427:R1490" si="641">Q1427*$R$5</f>
        <v>-640.68635082585388</v>
      </c>
      <c r="S1427" s="9">
        <f ca="1">Daten!K1427</f>
        <v>9748</v>
      </c>
      <c r="T1427" s="9">
        <f ca="1">Daten!L1427</f>
        <v>60256</v>
      </c>
      <c r="U1427" s="9">
        <f ca="1">Daten!M1427</f>
        <v>140426</v>
      </c>
      <c r="V1427" s="9">
        <f ca="1">Daten!N1427</f>
        <v>500</v>
      </c>
      <c r="W1427" s="9">
        <f ca="1">Daten!O1427</f>
        <v>500</v>
      </c>
      <c r="X1427" s="23">
        <f t="shared" ref="X1427:X1490" ca="1" si="642">S1427/V1427*500+T1427/W1427*500+U1427</f>
        <v>210430</v>
      </c>
      <c r="Y1427" s="9">
        <f t="shared" ref="Y1427:Y1490" ca="1" si="643">E1427*$Y$6</f>
        <v>243135.89772421931</v>
      </c>
      <c r="Z1427" s="21">
        <f t="shared" ref="Z1427:Z1490" ca="1" si="644">X1427-Y1427</f>
        <v>-32705.897724219307</v>
      </c>
      <c r="AA1427" s="27">
        <f t="shared" ref="AA1427:AA1490" ca="1" si="645">-Z1427*$AA$5</f>
        <v>3270.5897724219308</v>
      </c>
      <c r="AB1427" s="32">
        <f t="shared" ref="AB1427:AB1490" ca="1" si="646">K1427+R1427+AA1427</f>
        <v>-9421.6437821663585</v>
      </c>
      <c r="AC1427" s="31">
        <f t="shared" ref="AC1427:AC1490" ca="1" si="647">MAX(0,AB1427)</f>
        <v>0</v>
      </c>
      <c r="AG1427" s="26">
        <f t="shared" ref="AG1427:AG1490" ca="1" si="648">IF(AB1427&gt;0,K1427,0)</f>
        <v>0</v>
      </c>
      <c r="AH1427" s="26">
        <f t="shared" ref="AH1427:AH1490" ca="1" si="649">IF(AB1427&gt;0,AA1427,0)</f>
        <v>0</v>
      </c>
      <c r="AI1427" s="26">
        <f t="shared" ref="AI1427:AI1490" ca="1" si="650">AG1427+AH1427</f>
        <v>0</v>
      </c>
      <c r="AJ1427" s="26">
        <f t="shared" ref="AJ1427:AJ1490" ca="1" si="651">IF(AND(V1427=500,W1427=500),1,0)</f>
        <v>1</v>
      </c>
      <c r="AK1427" s="26">
        <f t="shared" ref="AK1427:AK1490" ca="1" si="652">IF(AND(AJ1427=1,AI1427&gt;=E1427*$AK$5),AI1427,0)</f>
        <v>0</v>
      </c>
      <c r="AL1427" s="26">
        <f t="shared" ref="AL1427:AL1490" ca="1" si="653">IF(OFFSET($AK$6,C1427,0)=0,0,ROUND(AK1427*OFFSET($AF$6,C1427,0)/OFFSET($AK$6,C1427,0),0))</f>
        <v>0</v>
      </c>
      <c r="AM1427" s="26">
        <f t="shared" ref="AM1427:AM1490" ca="1" si="654">IF(AL1427&gt;0,C1427*10+1,0)</f>
        <v>0</v>
      </c>
      <c r="AN1427" s="26">
        <f ca="1">IF(AM1427=0,0,COUNTIF($AM$19:AM1427,C1427*10+1))</f>
        <v>0</v>
      </c>
      <c r="AO1427" s="21">
        <f t="shared" ref="AO1427:AO1490" ca="1" si="655">IF(AN1427=1,OFFSET($AF$6,C1427,0)-OFFSET($AL$6,C1427,0),0)</f>
        <v>0</v>
      </c>
      <c r="AP1427" s="33">
        <f t="shared" ref="AP1427:AP1490" ca="1" si="656">AL1427+AO1427</f>
        <v>0</v>
      </c>
      <c r="AQ1427" s="24"/>
      <c r="AR1427" s="155">
        <f ca="1">ROUND(Zsfg!$C$11/'Z1'!$AL$2120*'Z1'!AL1427,0)</f>
        <v>0</v>
      </c>
      <c r="AS1427" s="26">
        <f t="shared" ca="1" si="630"/>
        <v>0</v>
      </c>
      <c r="AT1427" s="26">
        <f ca="1">IF(AS1427=0,0,COUNTIF($AS$19:AS1427,C1427*10+1))</f>
        <v>0</v>
      </c>
      <c r="AU1427" s="21">
        <f t="shared" ca="1" si="631"/>
        <v>0</v>
      </c>
      <c r="AV1427" s="33">
        <f t="shared" ref="AV1427:AV1490" ca="1" si="657">AR1427+AU1427</f>
        <v>0</v>
      </c>
    </row>
    <row r="1428" spans="1:48" x14ac:dyDescent="0.2">
      <c r="A1428" s="15">
        <f>Daten!A1428</f>
        <v>50605</v>
      </c>
      <c r="B1428" s="8" t="str">
        <f>Daten!B1428</f>
        <v>Hollersbach im Pinzgau</v>
      </c>
      <c r="C1428" s="15">
        <f t="shared" si="632"/>
        <v>5</v>
      </c>
      <c r="D1428" s="10">
        <f>Daten!D1428</f>
        <v>0</v>
      </c>
      <c r="E1428" s="9">
        <f>Daten!E1428</f>
        <v>1223</v>
      </c>
      <c r="F1428" s="9">
        <f>Daten!F1428</f>
        <v>1130</v>
      </c>
      <c r="G1428" s="27">
        <f t="shared" si="633"/>
        <v>93</v>
      </c>
      <c r="H1428" s="29">
        <f t="shared" si="634"/>
        <v>8.2300884955752218E-2</v>
      </c>
      <c r="I1428" s="21">
        <f t="shared" si="635"/>
        <v>18.134761884384236</v>
      </c>
      <c r="J1428" s="21">
        <f t="shared" si="636"/>
        <v>74.865238115615767</v>
      </c>
      <c r="K1428" s="27">
        <f t="shared" si="637"/>
        <v>-37432.619057807882</v>
      </c>
      <c r="L1428" s="16">
        <f>Daten!G1428</f>
        <v>200</v>
      </c>
      <c r="M1428" s="16">
        <f>Daten!H1428</f>
        <v>806</v>
      </c>
      <c r="N1428" s="16">
        <f>Daten!I1428</f>
        <v>217</v>
      </c>
      <c r="O1428" s="28">
        <f t="shared" si="638"/>
        <v>0.51736972704714645</v>
      </c>
      <c r="P1428" s="16">
        <f t="shared" si="639"/>
        <v>442.52260473828983</v>
      </c>
      <c r="Q1428" s="21">
        <f t="shared" si="640"/>
        <v>-25.522604738289829</v>
      </c>
      <c r="R1428" s="27">
        <f t="shared" si="641"/>
        <v>-5104.5209476579657</v>
      </c>
      <c r="S1428" s="9">
        <f ca="1">Daten!K1428</f>
        <v>4174</v>
      </c>
      <c r="T1428" s="9">
        <f ca="1">Daten!L1428</f>
        <v>106734</v>
      </c>
      <c r="U1428" s="9">
        <f ca="1">Daten!M1428</f>
        <v>504146</v>
      </c>
      <c r="V1428" s="9">
        <f ca="1">Daten!N1428</f>
        <v>500</v>
      </c>
      <c r="W1428" s="9">
        <f ca="1">Daten!O1428</f>
        <v>500</v>
      </c>
      <c r="X1428" s="23">
        <f t="shared" ca="1" si="642"/>
        <v>615054</v>
      </c>
      <c r="Y1428" s="9">
        <f t="shared" ca="1" si="643"/>
        <v>416463.86963126081</v>
      </c>
      <c r="Z1428" s="21">
        <f t="shared" ca="1" si="644"/>
        <v>198590.13036873919</v>
      </c>
      <c r="AA1428" s="27">
        <f t="shared" ca="1" si="645"/>
        <v>-19859.013036873919</v>
      </c>
      <c r="AB1428" s="32">
        <f t="shared" ca="1" si="646"/>
        <v>-62396.153042339763</v>
      </c>
      <c r="AC1428" s="31">
        <f t="shared" ca="1" si="647"/>
        <v>0</v>
      </c>
      <c r="AG1428" s="26">
        <f t="shared" ca="1" si="648"/>
        <v>0</v>
      </c>
      <c r="AH1428" s="26">
        <f t="shared" ca="1" si="649"/>
        <v>0</v>
      </c>
      <c r="AI1428" s="26">
        <f t="shared" ca="1" si="650"/>
        <v>0</v>
      </c>
      <c r="AJ1428" s="26">
        <f t="shared" ca="1" si="651"/>
        <v>1</v>
      </c>
      <c r="AK1428" s="26">
        <f t="shared" ca="1" si="652"/>
        <v>0</v>
      </c>
      <c r="AL1428" s="26">
        <f t="shared" ca="1" si="653"/>
        <v>0</v>
      </c>
      <c r="AM1428" s="26">
        <f t="shared" ca="1" si="654"/>
        <v>0</v>
      </c>
      <c r="AN1428" s="26">
        <f ca="1">IF(AM1428=0,0,COUNTIF($AM$19:AM1428,C1428*10+1))</f>
        <v>0</v>
      </c>
      <c r="AO1428" s="21">
        <f t="shared" ca="1" si="655"/>
        <v>0</v>
      </c>
      <c r="AP1428" s="33">
        <f t="shared" ca="1" si="656"/>
        <v>0</v>
      </c>
      <c r="AQ1428" s="24"/>
      <c r="AR1428" s="155">
        <f ca="1">ROUND(Zsfg!$C$11/'Z1'!$AL$2120*'Z1'!AL1428,0)</f>
        <v>0</v>
      </c>
      <c r="AS1428" s="26">
        <f t="shared" ref="AS1428:AS1491" ca="1" si="658">IF(AR1428&gt;0,C1428*10+1,0)</f>
        <v>0</v>
      </c>
      <c r="AT1428" s="26">
        <f ca="1">IF(AS1428=0,0,COUNTIF($AS$19:AS1428,C1428*10+1))</f>
        <v>0</v>
      </c>
      <c r="AU1428" s="21">
        <f t="shared" ref="AU1428:AU1491" ca="1" si="659">IF(AT1428=1,OFFSET($AQ$6,C1428,0)-OFFSET($AR$6,C1428,0),0)</f>
        <v>0</v>
      </c>
      <c r="AV1428" s="33">
        <f t="shared" ca="1" si="657"/>
        <v>0</v>
      </c>
    </row>
    <row r="1429" spans="1:48" x14ac:dyDescent="0.2">
      <c r="A1429" s="15">
        <f>Daten!A1429</f>
        <v>50606</v>
      </c>
      <c r="B1429" s="8" t="str">
        <f>Daten!B1429</f>
        <v>Kaprun</v>
      </c>
      <c r="C1429" s="15">
        <f t="shared" si="632"/>
        <v>5</v>
      </c>
      <c r="D1429" s="10">
        <f>Daten!D1429</f>
        <v>0</v>
      </c>
      <c r="E1429" s="9">
        <f>Daten!E1429</f>
        <v>3164</v>
      </c>
      <c r="F1429" s="9">
        <f>Daten!F1429</f>
        <v>3065</v>
      </c>
      <c r="G1429" s="27">
        <f t="shared" si="633"/>
        <v>99</v>
      </c>
      <c r="H1429" s="29">
        <f t="shared" si="634"/>
        <v>3.230016313213703E-2</v>
      </c>
      <c r="I1429" s="21">
        <f t="shared" si="635"/>
        <v>49.188535553661666</v>
      </c>
      <c r="J1429" s="21">
        <f t="shared" si="636"/>
        <v>49.811464446338334</v>
      </c>
      <c r="K1429" s="27">
        <f t="shared" si="637"/>
        <v>-24905.732223169169</v>
      </c>
      <c r="L1429" s="16">
        <f>Daten!G1429</f>
        <v>392</v>
      </c>
      <c r="M1429" s="16">
        <f>Daten!H1429</f>
        <v>2133</v>
      </c>
      <c r="N1429" s="16">
        <f>Daten!I1429</f>
        <v>639</v>
      </c>
      <c r="O1429" s="28">
        <f t="shared" si="638"/>
        <v>0.483356774496015</v>
      </c>
      <c r="P1429" s="16">
        <f t="shared" si="639"/>
        <v>1171.0926996361939</v>
      </c>
      <c r="Q1429" s="21">
        <f t="shared" si="640"/>
        <v>-140.09269963619386</v>
      </c>
      <c r="R1429" s="27">
        <f t="shared" si="641"/>
        <v>-28018.539927238773</v>
      </c>
      <c r="S1429" s="9">
        <f ca="1">Daten!K1429</f>
        <v>6627</v>
      </c>
      <c r="T1429" s="9">
        <f ca="1">Daten!L1429</f>
        <v>513054</v>
      </c>
      <c r="U1429" s="9">
        <f ca="1">Daten!M1429</f>
        <v>2190795</v>
      </c>
      <c r="V1429" s="9">
        <f ca="1">Daten!N1429</f>
        <v>500</v>
      </c>
      <c r="W1429" s="9">
        <f ca="1">Daten!O1429</f>
        <v>500</v>
      </c>
      <c r="X1429" s="23">
        <f t="shared" ca="1" si="642"/>
        <v>2710476</v>
      </c>
      <c r="Y1429" s="9">
        <f t="shared" ca="1" si="643"/>
        <v>1077425.7428563444</v>
      </c>
      <c r="Z1429" s="21">
        <f t="shared" ca="1" si="644"/>
        <v>1633050.2571436556</v>
      </c>
      <c r="AA1429" s="27">
        <f t="shared" ca="1" si="645"/>
        <v>-163305.02571436556</v>
      </c>
      <c r="AB1429" s="32">
        <f t="shared" ca="1" si="646"/>
        <v>-216229.29786477349</v>
      </c>
      <c r="AC1429" s="31">
        <f t="shared" ca="1" si="647"/>
        <v>0</v>
      </c>
      <c r="AG1429" s="26">
        <f t="shared" ca="1" si="648"/>
        <v>0</v>
      </c>
      <c r="AH1429" s="26">
        <f t="shared" ca="1" si="649"/>
        <v>0</v>
      </c>
      <c r="AI1429" s="26">
        <f t="shared" ca="1" si="650"/>
        <v>0</v>
      </c>
      <c r="AJ1429" s="26">
        <f t="shared" ca="1" si="651"/>
        <v>1</v>
      </c>
      <c r="AK1429" s="26">
        <f t="shared" ca="1" si="652"/>
        <v>0</v>
      </c>
      <c r="AL1429" s="26">
        <f t="shared" ca="1" si="653"/>
        <v>0</v>
      </c>
      <c r="AM1429" s="26">
        <f t="shared" ca="1" si="654"/>
        <v>0</v>
      </c>
      <c r="AN1429" s="26">
        <f ca="1">IF(AM1429=0,0,COUNTIF($AM$19:AM1429,C1429*10+1))</f>
        <v>0</v>
      </c>
      <c r="AO1429" s="21">
        <f t="shared" ca="1" si="655"/>
        <v>0</v>
      </c>
      <c r="AP1429" s="33">
        <f t="shared" ca="1" si="656"/>
        <v>0</v>
      </c>
      <c r="AQ1429" s="24"/>
      <c r="AR1429" s="155">
        <f ca="1">ROUND(Zsfg!$C$11/'Z1'!$AL$2120*'Z1'!AL1429,0)</f>
        <v>0</v>
      </c>
      <c r="AS1429" s="26">
        <f t="shared" ca="1" si="658"/>
        <v>0</v>
      </c>
      <c r="AT1429" s="26">
        <f ca="1">IF(AS1429=0,0,COUNTIF($AS$19:AS1429,C1429*10+1))</f>
        <v>0</v>
      </c>
      <c r="AU1429" s="21">
        <f t="shared" ca="1" si="659"/>
        <v>0</v>
      </c>
      <c r="AV1429" s="33">
        <f t="shared" ca="1" si="657"/>
        <v>0</v>
      </c>
    </row>
    <row r="1430" spans="1:48" x14ac:dyDescent="0.2">
      <c r="A1430" s="15">
        <f>Daten!A1430</f>
        <v>50607</v>
      </c>
      <c r="B1430" s="8" t="str">
        <f>Daten!B1430</f>
        <v>Krimml</v>
      </c>
      <c r="C1430" s="15">
        <f t="shared" si="632"/>
        <v>5</v>
      </c>
      <c r="D1430" s="10">
        <f>Daten!D1430</f>
        <v>0</v>
      </c>
      <c r="E1430" s="9">
        <f>Daten!E1430</f>
        <v>834</v>
      </c>
      <c r="F1430" s="9">
        <f>Daten!F1430</f>
        <v>826</v>
      </c>
      <c r="G1430" s="27">
        <f t="shared" si="633"/>
        <v>8</v>
      </c>
      <c r="H1430" s="29">
        <f t="shared" si="634"/>
        <v>9.6852300242130755E-3</v>
      </c>
      <c r="I1430" s="21">
        <f t="shared" si="635"/>
        <v>13.25602948362954</v>
      </c>
      <c r="J1430" s="21">
        <f t="shared" si="636"/>
        <v>-5.2560294836295398</v>
      </c>
      <c r="K1430" s="27">
        <f t="shared" si="637"/>
        <v>2628.0147418147699</v>
      </c>
      <c r="L1430" s="16">
        <f>Daten!G1430</f>
        <v>124</v>
      </c>
      <c r="M1430" s="16">
        <f>Daten!H1430</f>
        <v>548</v>
      </c>
      <c r="N1430" s="16">
        <f>Daten!I1430</f>
        <v>162</v>
      </c>
      <c r="O1430" s="28">
        <f t="shared" si="638"/>
        <v>0.52189781021897808</v>
      </c>
      <c r="P1430" s="16">
        <f t="shared" si="639"/>
        <v>300.87144838285712</v>
      </c>
      <c r="Q1430" s="21">
        <f t="shared" si="640"/>
        <v>-14.871448382857125</v>
      </c>
      <c r="R1430" s="27">
        <f t="shared" si="641"/>
        <v>-2974.2896765714249</v>
      </c>
      <c r="S1430" s="9">
        <f ca="1">Daten!K1430</f>
        <v>4782</v>
      </c>
      <c r="T1430" s="9">
        <f ca="1">Daten!L1430</f>
        <v>169748</v>
      </c>
      <c r="U1430" s="9">
        <f ca="1">Daten!M1430</f>
        <v>290129</v>
      </c>
      <c r="V1430" s="9">
        <f ca="1">Daten!N1430</f>
        <v>500</v>
      </c>
      <c r="W1430" s="9">
        <f ca="1">Daten!O1430</f>
        <v>500</v>
      </c>
      <c r="X1430" s="23">
        <f t="shared" ca="1" si="642"/>
        <v>464659</v>
      </c>
      <c r="Y1430" s="9">
        <f t="shared" ca="1" si="643"/>
        <v>283999.07381232339</v>
      </c>
      <c r="Z1430" s="21">
        <f t="shared" ca="1" si="644"/>
        <v>180659.92618767661</v>
      </c>
      <c r="AA1430" s="27">
        <f t="shared" ca="1" si="645"/>
        <v>-18065.992618767661</v>
      </c>
      <c r="AB1430" s="32">
        <f t="shared" ca="1" si="646"/>
        <v>-18412.267553524318</v>
      </c>
      <c r="AC1430" s="31">
        <f t="shared" ca="1" si="647"/>
        <v>0</v>
      </c>
      <c r="AG1430" s="26">
        <f t="shared" ca="1" si="648"/>
        <v>0</v>
      </c>
      <c r="AH1430" s="26">
        <f t="shared" ca="1" si="649"/>
        <v>0</v>
      </c>
      <c r="AI1430" s="26">
        <f t="shared" ca="1" si="650"/>
        <v>0</v>
      </c>
      <c r="AJ1430" s="26">
        <f t="shared" ca="1" si="651"/>
        <v>1</v>
      </c>
      <c r="AK1430" s="26">
        <f t="shared" ca="1" si="652"/>
        <v>0</v>
      </c>
      <c r="AL1430" s="26">
        <f t="shared" ca="1" si="653"/>
        <v>0</v>
      </c>
      <c r="AM1430" s="26">
        <f t="shared" ca="1" si="654"/>
        <v>0</v>
      </c>
      <c r="AN1430" s="26">
        <f ca="1">IF(AM1430=0,0,COUNTIF($AM$19:AM1430,C1430*10+1))</f>
        <v>0</v>
      </c>
      <c r="AO1430" s="21">
        <f t="shared" ca="1" si="655"/>
        <v>0</v>
      </c>
      <c r="AP1430" s="33">
        <f t="shared" ca="1" si="656"/>
        <v>0</v>
      </c>
      <c r="AQ1430" s="24"/>
      <c r="AR1430" s="155">
        <f ca="1">ROUND(Zsfg!$C$11/'Z1'!$AL$2120*'Z1'!AL1430,0)</f>
        <v>0</v>
      </c>
      <c r="AS1430" s="26">
        <f t="shared" ca="1" si="658"/>
        <v>0</v>
      </c>
      <c r="AT1430" s="26">
        <f ca="1">IF(AS1430=0,0,COUNTIF($AS$19:AS1430,C1430*10+1))</f>
        <v>0</v>
      </c>
      <c r="AU1430" s="21">
        <f t="shared" ca="1" si="659"/>
        <v>0</v>
      </c>
      <c r="AV1430" s="33">
        <f t="shared" ca="1" si="657"/>
        <v>0</v>
      </c>
    </row>
    <row r="1431" spans="1:48" x14ac:dyDescent="0.2">
      <c r="A1431" s="15">
        <f>Daten!A1431</f>
        <v>50608</v>
      </c>
      <c r="B1431" s="8" t="str">
        <f>Daten!B1431</f>
        <v>Lend</v>
      </c>
      <c r="C1431" s="15">
        <f t="shared" si="632"/>
        <v>5</v>
      </c>
      <c r="D1431" s="10">
        <f>Daten!D1431</f>
        <v>0</v>
      </c>
      <c r="E1431" s="9">
        <f>Daten!E1431</f>
        <v>1314</v>
      </c>
      <c r="F1431" s="9">
        <f>Daten!F1431</f>
        <v>1344</v>
      </c>
      <c r="G1431" s="27">
        <f t="shared" si="633"/>
        <v>-30</v>
      </c>
      <c r="H1431" s="29">
        <f t="shared" si="634"/>
        <v>-2.2321428571428572E-2</v>
      </c>
      <c r="I1431" s="21">
        <f t="shared" si="635"/>
        <v>21.569132719126031</v>
      </c>
      <c r="J1431" s="21">
        <f t="shared" si="636"/>
        <v>-51.569132719126031</v>
      </c>
      <c r="K1431" s="27">
        <f t="shared" si="637"/>
        <v>25784.566359563014</v>
      </c>
      <c r="L1431" s="16">
        <f>Daten!G1431</f>
        <v>171</v>
      </c>
      <c r="M1431" s="16">
        <f>Daten!H1431</f>
        <v>866</v>
      </c>
      <c r="N1431" s="16">
        <f>Daten!I1431</f>
        <v>277</v>
      </c>
      <c r="O1431" s="28">
        <f t="shared" si="638"/>
        <v>0.51732101616628179</v>
      </c>
      <c r="P1431" s="16">
        <f t="shared" si="639"/>
        <v>475.46473412327418</v>
      </c>
      <c r="Q1431" s="21">
        <f t="shared" si="640"/>
        <v>-27.464734123274184</v>
      </c>
      <c r="R1431" s="27">
        <f t="shared" si="641"/>
        <v>-5492.9468246548367</v>
      </c>
      <c r="S1431" s="9">
        <f ca="1">Daten!K1431</f>
        <v>6362</v>
      </c>
      <c r="T1431" s="9">
        <f ca="1">Daten!L1431</f>
        <v>91125</v>
      </c>
      <c r="U1431" s="9">
        <f ca="1">Daten!M1431</f>
        <v>528454</v>
      </c>
      <c r="V1431" s="9">
        <f ca="1">Daten!N1431</f>
        <v>500</v>
      </c>
      <c r="W1431" s="9">
        <f ca="1">Daten!O1431</f>
        <v>500</v>
      </c>
      <c r="X1431" s="23">
        <f t="shared" ca="1" si="642"/>
        <v>625941</v>
      </c>
      <c r="Y1431" s="9">
        <f t="shared" ca="1" si="643"/>
        <v>447451.77816473972</v>
      </c>
      <c r="Z1431" s="21">
        <f t="shared" ca="1" si="644"/>
        <v>178489.22183526028</v>
      </c>
      <c r="AA1431" s="27">
        <f t="shared" ca="1" si="645"/>
        <v>-17848.922183526029</v>
      </c>
      <c r="AB1431" s="32">
        <f t="shared" ca="1" si="646"/>
        <v>2442.6973513821467</v>
      </c>
      <c r="AC1431" s="31">
        <f t="shared" ca="1" si="647"/>
        <v>2442.6973513821467</v>
      </c>
      <c r="AG1431" s="26">
        <f t="shared" ca="1" si="648"/>
        <v>25784.566359563014</v>
      </c>
      <c r="AH1431" s="26">
        <f t="shared" ca="1" si="649"/>
        <v>-17848.922183526029</v>
      </c>
      <c r="AI1431" s="26">
        <f t="shared" ca="1" si="650"/>
        <v>7935.6441760369853</v>
      </c>
      <c r="AJ1431" s="26">
        <f t="shared" ca="1" si="651"/>
        <v>1</v>
      </c>
      <c r="AK1431" s="26">
        <f t="shared" ca="1" si="652"/>
        <v>7935.6441760369853</v>
      </c>
      <c r="AL1431" s="26">
        <f t="shared" ca="1" si="653"/>
        <v>9827</v>
      </c>
      <c r="AM1431" s="26">
        <f t="shared" ca="1" si="654"/>
        <v>51</v>
      </c>
      <c r="AN1431" s="26">
        <f ca="1">IF(AM1431=0,0,COUNTIF($AM$19:AM1431,C1431*10+1))</f>
        <v>31</v>
      </c>
      <c r="AO1431" s="21">
        <f t="shared" ca="1" si="655"/>
        <v>0</v>
      </c>
      <c r="AP1431" s="33">
        <f t="shared" ca="1" si="656"/>
        <v>9827</v>
      </c>
      <c r="AQ1431" s="24"/>
      <c r="AR1431" s="155">
        <f ca="1">ROUND(Zsfg!$C$11/'Z1'!$AL$2120*'Z1'!AL1431,0)</f>
        <v>8197</v>
      </c>
      <c r="AS1431" s="26">
        <f t="shared" ca="1" si="658"/>
        <v>51</v>
      </c>
      <c r="AT1431" s="26">
        <f ca="1">IF(AS1431=0,0,COUNTIF($AS$19:AS1431,C1431*10+1))</f>
        <v>31</v>
      </c>
      <c r="AU1431" s="21">
        <f t="shared" ca="1" si="659"/>
        <v>0</v>
      </c>
      <c r="AV1431" s="33">
        <f t="shared" ca="1" si="657"/>
        <v>8197</v>
      </c>
    </row>
    <row r="1432" spans="1:48" x14ac:dyDescent="0.2">
      <c r="A1432" s="15">
        <f>Daten!A1432</f>
        <v>50609</v>
      </c>
      <c r="B1432" s="8" t="str">
        <f>Daten!B1432</f>
        <v>Leogang</v>
      </c>
      <c r="C1432" s="15">
        <f t="shared" si="632"/>
        <v>5</v>
      </c>
      <c r="D1432" s="10">
        <f>Daten!D1432</f>
        <v>0</v>
      </c>
      <c r="E1432" s="9">
        <f>Daten!E1432</f>
        <v>3285</v>
      </c>
      <c r="F1432" s="9">
        <f>Daten!F1432</f>
        <v>3199</v>
      </c>
      <c r="G1432" s="27">
        <f t="shared" si="633"/>
        <v>86</v>
      </c>
      <c r="H1432" s="29">
        <f t="shared" si="634"/>
        <v>2.6883401062832137E-2</v>
      </c>
      <c r="I1432" s="21">
        <f t="shared" si="635"/>
        <v>51.339029440836434</v>
      </c>
      <c r="J1432" s="21">
        <f t="shared" si="636"/>
        <v>34.660970559163566</v>
      </c>
      <c r="K1432" s="27">
        <f t="shared" si="637"/>
        <v>-17330.485279581782</v>
      </c>
      <c r="L1432" s="16">
        <f>Daten!G1432</f>
        <v>497</v>
      </c>
      <c r="M1432" s="16">
        <f>Daten!H1432</f>
        <v>2188</v>
      </c>
      <c r="N1432" s="16">
        <f>Daten!I1432</f>
        <v>600</v>
      </c>
      <c r="O1432" s="28">
        <f t="shared" si="638"/>
        <v>0.50137111517367461</v>
      </c>
      <c r="P1432" s="16">
        <f t="shared" si="639"/>
        <v>1201.2896515724294</v>
      </c>
      <c r="Q1432" s="21">
        <f t="shared" si="640"/>
        <v>-104.28965157242942</v>
      </c>
      <c r="R1432" s="27">
        <f t="shared" si="641"/>
        <v>-20857.930314485886</v>
      </c>
      <c r="S1432" s="9">
        <f ca="1">Daten!K1432</f>
        <v>17236</v>
      </c>
      <c r="T1432" s="9">
        <f ca="1">Daten!L1432</f>
        <v>371020</v>
      </c>
      <c r="U1432" s="9">
        <f ca="1">Daten!M1432</f>
        <v>1333213</v>
      </c>
      <c r="V1432" s="9">
        <f ca="1">Daten!N1432</f>
        <v>500</v>
      </c>
      <c r="W1432" s="9">
        <f ca="1">Daten!O1432</f>
        <v>500</v>
      </c>
      <c r="X1432" s="23">
        <f t="shared" ca="1" si="642"/>
        <v>1721469</v>
      </c>
      <c r="Y1432" s="9">
        <f t="shared" ca="1" si="643"/>
        <v>1118629.4454118493</v>
      </c>
      <c r="Z1432" s="21">
        <f t="shared" ca="1" si="644"/>
        <v>602839.5545881507</v>
      </c>
      <c r="AA1432" s="27">
        <f t="shared" ca="1" si="645"/>
        <v>-60283.955458815071</v>
      </c>
      <c r="AB1432" s="32">
        <f t="shared" ca="1" si="646"/>
        <v>-98472.371052882751</v>
      </c>
      <c r="AC1432" s="31">
        <f t="shared" ca="1" si="647"/>
        <v>0</v>
      </c>
      <c r="AG1432" s="26">
        <f t="shared" ca="1" si="648"/>
        <v>0</v>
      </c>
      <c r="AH1432" s="26">
        <f t="shared" ca="1" si="649"/>
        <v>0</v>
      </c>
      <c r="AI1432" s="26">
        <f t="shared" ca="1" si="650"/>
        <v>0</v>
      </c>
      <c r="AJ1432" s="26">
        <f t="shared" ca="1" si="651"/>
        <v>1</v>
      </c>
      <c r="AK1432" s="26">
        <f t="shared" ca="1" si="652"/>
        <v>0</v>
      </c>
      <c r="AL1432" s="26">
        <f t="shared" ca="1" si="653"/>
        <v>0</v>
      </c>
      <c r="AM1432" s="26">
        <f t="shared" ca="1" si="654"/>
        <v>0</v>
      </c>
      <c r="AN1432" s="26">
        <f ca="1">IF(AM1432=0,0,COUNTIF($AM$19:AM1432,C1432*10+1))</f>
        <v>0</v>
      </c>
      <c r="AO1432" s="21">
        <f t="shared" ca="1" si="655"/>
        <v>0</v>
      </c>
      <c r="AP1432" s="33">
        <f t="shared" ca="1" si="656"/>
        <v>0</v>
      </c>
      <c r="AQ1432" s="24"/>
      <c r="AR1432" s="155">
        <f ca="1">ROUND(Zsfg!$C$11/'Z1'!$AL$2120*'Z1'!AL1432,0)</f>
        <v>0</v>
      </c>
      <c r="AS1432" s="26">
        <f t="shared" ca="1" si="658"/>
        <v>0</v>
      </c>
      <c r="AT1432" s="26">
        <f ca="1">IF(AS1432=0,0,COUNTIF($AS$19:AS1432,C1432*10+1))</f>
        <v>0</v>
      </c>
      <c r="AU1432" s="21">
        <f t="shared" ca="1" si="659"/>
        <v>0</v>
      </c>
      <c r="AV1432" s="33">
        <f t="shared" ca="1" si="657"/>
        <v>0</v>
      </c>
    </row>
    <row r="1433" spans="1:48" x14ac:dyDescent="0.2">
      <c r="A1433" s="15">
        <f>Daten!A1433</f>
        <v>50610</v>
      </c>
      <c r="B1433" s="8" t="str">
        <f>Daten!B1433</f>
        <v>Lofer</v>
      </c>
      <c r="C1433" s="15">
        <f t="shared" si="632"/>
        <v>5</v>
      </c>
      <c r="D1433" s="10">
        <f>Daten!D1433</f>
        <v>0</v>
      </c>
      <c r="E1433" s="9">
        <f>Daten!E1433</f>
        <v>2057</v>
      </c>
      <c r="F1433" s="9">
        <f>Daten!F1433</f>
        <v>1965</v>
      </c>
      <c r="G1433" s="27">
        <f t="shared" si="633"/>
        <v>92</v>
      </c>
      <c r="H1433" s="29">
        <f t="shared" si="634"/>
        <v>4.681933842239186E-2</v>
      </c>
      <c r="I1433" s="21">
        <f t="shared" si="635"/>
        <v>31.535227524615067</v>
      </c>
      <c r="J1433" s="21">
        <f t="shared" si="636"/>
        <v>60.464772475384933</v>
      </c>
      <c r="K1433" s="27">
        <f t="shared" si="637"/>
        <v>-30232.386237692466</v>
      </c>
      <c r="L1433" s="16">
        <f>Daten!G1433</f>
        <v>305</v>
      </c>
      <c r="M1433" s="16">
        <f>Daten!H1433</f>
        <v>1286</v>
      </c>
      <c r="N1433" s="16">
        <f>Daten!I1433</f>
        <v>466</v>
      </c>
      <c r="O1433" s="28">
        <f t="shared" si="638"/>
        <v>0.59953343701399686</v>
      </c>
      <c r="P1433" s="16">
        <f t="shared" si="639"/>
        <v>706.05963981816467</v>
      </c>
      <c r="Q1433" s="21">
        <f t="shared" si="640"/>
        <v>64.940360181835331</v>
      </c>
      <c r="R1433" s="27">
        <f t="shared" si="641"/>
        <v>12988.072036367066</v>
      </c>
      <c r="S1433" s="9">
        <f ca="1">Daten!K1433</f>
        <v>7957</v>
      </c>
      <c r="T1433" s="9">
        <f ca="1">Daten!L1433</f>
        <v>264999</v>
      </c>
      <c r="U1433" s="9">
        <f ca="1">Daten!M1433</f>
        <v>495015</v>
      </c>
      <c r="V1433" s="9">
        <f ca="1">Daten!N1433</f>
        <v>500</v>
      </c>
      <c r="W1433" s="9">
        <f ca="1">Daten!O1433</f>
        <v>500</v>
      </c>
      <c r="X1433" s="23">
        <f t="shared" ca="1" si="642"/>
        <v>767971</v>
      </c>
      <c r="Y1433" s="9">
        <f t="shared" ca="1" si="643"/>
        <v>700462.94344358414</v>
      </c>
      <c r="Z1433" s="21">
        <f t="shared" ca="1" si="644"/>
        <v>67508.056556415861</v>
      </c>
      <c r="AA1433" s="27">
        <f t="shared" ca="1" si="645"/>
        <v>-6750.8056556415868</v>
      </c>
      <c r="AB1433" s="32">
        <f t="shared" ca="1" si="646"/>
        <v>-23995.119856966987</v>
      </c>
      <c r="AC1433" s="31">
        <f t="shared" ca="1" si="647"/>
        <v>0</v>
      </c>
      <c r="AG1433" s="26">
        <f t="shared" ca="1" si="648"/>
        <v>0</v>
      </c>
      <c r="AH1433" s="26">
        <f t="shared" ca="1" si="649"/>
        <v>0</v>
      </c>
      <c r="AI1433" s="26">
        <f t="shared" ca="1" si="650"/>
        <v>0</v>
      </c>
      <c r="AJ1433" s="26">
        <f t="shared" ca="1" si="651"/>
        <v>1</v>
      </c>
      <c r="AK1433" s="26">
        <f t="shared" ca="1" si="652"/>
        <v>0</v>
      </c>
      <c r="AL1433" s="26">
        <f t="shared" ca="1" si="653"/>
        <v>0</v>
      </c>
      <c r="AM1433" s="26">
        <f t="shared" ca="1" si="654"/>
        <v>0</v>
      </c>
      <c r="AN1433" s="26">
        <f ca="1">IF(AM1433=0,0,COUNTIF($AM$19:AM1433,C1433*10+1))</f>
        <v>0</v>
      </c>
      <c r="AO1433" s="21">
        <f t="shared" ca="1" si="655"/>
        <v>0</v>
      </c>
      <c r="AP1433" s="33">
        <f t="shared" ca="1" si="656"/>
        <v>0</v>
      </c>
      <c r="AQ1433" s="24"/>
      <c r="AR1433" s="155">
        <f ca="1">ROUND(Zsfg!$C$11/'Z1'!$AL$2120*'Z1'!AL1433,0)</f>
        <v>0</v>
      </c>
      <c r="AS1433" s="26">
        <f t="shared" ca="1" si="658"/>
        <v>0</v>
      </c>
      <c r="AT1433" s="26">
        <f ca="1">IF(AS1433=0,0,COUNTIF($AS$19:AS1433,C1433*10+1))</f>
        <v>0</v>
      </c>
      <c r="AU1433" s="21">
        <f t="shared" ca="1" si="659"/>
        <v>0</v>
      </c>
      <c r="AV1433" s="33">
        <f t="shared" ca="1" si="657"/>
        <v>0</v>
      </c>
    </row>
    <row r="1434" spans="1:48" x14ac:dyDescent="0.2">
      <c r="A1434" s="15">
        <f>Daten!A1434</f>
        <v>50611</v>
      </c>
      <c r="B1434" s="8" t="str">
        <f>Daten!B1434</f>
        <v>Maishofen</v>
      </c>
      <c r="C1434" s="15">
        <f t="shared" si="632"/>
        <v>5</v>
      </c>
      <c r="D1434" s="10">
        <f>Daten!D1434</f>
        <v>0</v>
      </c>
      <c r="E1434" s="9">
        <f>Daten!E1434</f>
        <v>3621</v>
      </c>
      <c r="F1434" s="9">
        <f>Daten!F1434</f>
        <v>3392</v>
      </c>
      <c r="G1434" s="27">
        <f t="shared" si="633"/>
        <v>229</v>
      </c>
      <c r="H1434" s="29">
        <f t="shared" si="634"/>
        <v>6.7511792452830191E-2</v>
      </c>
      <c r="I1434" s="21">
        <f t="shared" si="635"/>
        <v>54.436382576841886</v>
      </c>
      <c r="J1434" s="21">
        <f t="shared" si="636"/>
        <v>174.56361742315812</v>
      </c>
      <c r="K1434" s="27">
        <f t="shared" si="637"/>
        <v>-87281.808711579055</v>
      </c>
      <c r="L1434" s="16">
        <f>Daten!G1434</f>
        <v>602</v>
      </c>
      <c r="M1434" s="16">
        <f>Daten!H1434</f>
        <v>2396</v>
      </c>
      <c r="N1434" s="16">
        <f>Daten!I1434</f>
        <v>623</v>
      </c>
      <c r="O1434" s="28">
        <f t="shared" si="638"/>
        <v>0.51126878130217024</v>
      </c>
      <c r="P1434" s="16">
        <f t="shared" si="639"/>
        <v>1315.4890334403754</v>
      </c>
      <c r="Q1434" s="21">
        <f t="shared" si="640"/>
        <v>-90.489033440375351</v>
      </c>
      <c r="R1434" s="27">
        <f t="shared" si="641"/>
        <v>-18097.80668807507</v>
      </c>
      <c r="S1434" s="9">
        <f ca="1">Daten!K1434</f>
        <v>5404</v>
      </c>
      <c r="T1434" s="9">
        <f ca="1">Daten!L1434</f>
        <v>352222</v>
      </c>
      <c r="U1434" s="9">
        <f ca="1">Daten!M1434</f>
        <v>1910359</v>
      </c>
      <c r="V1434" s="9">
        <f ca="1">Daten!N1434</f>
        <v>500</v>
      </c>
      <c r="W1434" s="9">
        <f ca="1">Daten!O1434</f>
        <v>500</v>
      </c>
      <c r="X1434" s="23">
        <f t="shared" ca="1" si="642"/>
        <v>2267985</v>
      </c>
      <c r="Y1434" s="9">
        <f t="shared" ca="1" si="643"/>
        <v>1233046.3384585408</v>
      </c>
      <c r="Z1434" s="21">
        <f t="shared" ca="1" si="644"/>
        <v>1034938.6615414592</v>
      </c>
      <c r="AA1434" s="27">
        <f t="shared" ca="1" si="645"/>
        <v>-103493.86615414592</v>
      </c>
      <c r="AB1434" s="32">
        <f t="shared" ca="1" si="646"/>
        <v>-208873.48155380005</v>
      </c>
      <c r="AC1434" s="31">
        <f t="shared" ca="1" si="647"/>
        <v>0</v>
      </c>
      <c r="AG1434" s="26">
        <f t="shared" ca="1" si="648"/>
        <v>0</v>
      </c>
      <c r="AH1434" s="26">
        <f t="shared" ca="1" si="649"/>
        <v>0</v>
      </c>
      <c r="AI1434" s="26">
        <f t="shared" ca="1" si="650"/>
        <v>0</v>
      </c>
      <c r="AJ1434" s="26">
        <f t="shared" ca="1" si="651"/>
        <v>1</v>
      </c>
      <c r="AK1434" s="26">
        <f t="shared" ca="1" si="652"/>
        <v>0</v>
      </c>
      <c r="AL1434" s="26">
        <f t="shared" ca="1" si="653"/>
        <v>0</v>
      </c>
      <c r="AM1434" s="26">
        <f t="shared" ca="1" si="654"/>
        <v>0</v>
      </c>
      <c r="AN1434" s="26">
        <f ca="1">IF(AM1434=0,0,COUNTIF($AM$19:AM1434,C1434*10+1))</f>
        <v>0</v>
      </c>
      <c r="AO1434" s="21">
        <f t="shared" ca="1" si="655"/>
        <v>0</v>
      </c>
      <c r="AP1434" s="33">
        <f t="shared" ca="1" si="656"/>
        <v>0</v>
      </c>
      <c r="AQ1434" s="24"/>
      <c r="AR1434" s="155">
        <f ca="1">ROUND(Zsfg!$C$11/'Z1'!$AL$2120*'Z1'!AL1434,0)</f>
        <v>0</v>
      </c>
      <c r="AS1434" s="26">
        <f t="shared" ca="1" si="658"/>
        <v>0</v>
      </c>
      <c r="AT1434" s="26">
        <f ca="1">IF(AS1434=0,0,COUNTIF($AS$19:AS1434,C1434*10+1))</f>
        <v>0</v>
      </c>
      <c r="AU1434" s="21">
        <f t="shared" ca="1" si="659"/>
        <v>0</v>
      </c>
      <c r="AV1434" s="33">
        <f t="shared" ca="1" si="657"/>
        <v>0</v>
      </c>
    </row>
    <row r="1435" spans="1:48" x14ac:dyDescent="0.2">
      <c r="A1435" s="15">
        <f>Daten!A1435</f>
        <v>50612</v>
      </c>
      <c r="B1435" s="8" t="str">
        <f>Daten!B1435</f>
        <v>Maria Alm am Steinernen Meer</v>
      </c>
      <c r="C1435" s="15">
        <f t="shared" si="632"/>
        <v>5</v>
      </c>
      <c r="D1435" s="10">
        <f>Daten!D1435</f>
        <v>0</v>
      </c>
      <c r="E1435" s="9">
        <f>Daten!E1435</f>
        <v>2183</v>
      </c>
      <c r="F1435" s="9">
        <f>Daten!F1435</f>
        <v>2104</v>
      </c>
      <c r="G1435" s="27">
        <f t="shared" si="633"/>
        <v>79</v>
      </c>
      <c r="H1435" s="29">
        <f t="shared" si="634"/>
        <v>3.7547528517110268E-2</v>
      </c>
      <c r="I1435" s="21">
        <f t="shared" si="635"/>
        <v>33.765963721012774</v>
      </c>
      <c r="J1435" s="21">
        <f t="shared" si="636"/>
        <v>45.234036278987226</v>
      </c>
      <c r="K1435" s="27">
        <f t="shared" si="637"/>
        <v>-22617.018139493612</v>
      </c>
      <c r="L1435" s="16">
        <f>Daten!G1435</f>
        <v>381</v>
      </c>
      <c r="M1435" s="16">
        <f>Daten!H1435</f>
        <v>1421</v>
      </c>
      <c r="N1435" s="16">
        <f>Daten!I1435</f>
        <v>381</v>
      </c>
      <c r="O1435" s="28">
        <f t="shared" si="638"/>
        <v>0.53624208304011256</v>
      </c>
      <c r="P1435" s="16">
        <f t="shared" si="639"/>
        <v>780.17943093437952</v>
      </c>
      <c r="Q1435" s="21">
        <f t="shared" si="640"/>
        <v>-18.179430934379525</v>
      </c>
      <c r="R1435" s="27">
        <f t="shared" si="641"/>
        <v>-3635.886186875905</v>
      </c>
      <c r="S1435" s="9">
        <f ca="1">Daten!K1435</f>
        <v>11274</v>
      </c>
      <c r="T1435" s="9">
        <f ca="1">Daten!L1435</f>
        <v>543055</v>
      </c>
      <c r="U1435" s="9">
        <f ca="1">Daten!M1435</f>
        <v>728777</v>
      </c>
      <c r="V1435" s="9">
        <f ca="1">Daten!N1435</f>
        <v>500</v>
      </c>
      <c r="W1435" s="9">
        <f ca="1">Daten!O1435</f>
        <v>500</v>
      </c>
      <c r="X1435" s="23">
        <f t="shared" ca="1" si="642"/>
        <v>1283106</v>
      </c>
      <c r="Y1435" s="9">
        <f t="shared" ca="1" si="643"/>
        <v>743369.27833609353</v>
      </c>
      <c r="Z1435" s="21">
        <f t="shared" ca="1" si="644"/>
        <v>539736.72166390647</v>
      </c>
      <c r="AA1435" s="27">
        <f t="shared" ca="1" si="645"/>
        <v>-53973.67216639065</v>
      </c>
      <c r="AB1435" s="32">
        <f t="shared" ca="1" si="646"/>
        <v>-80226.57649276017</v>
      </c>
      <c r="AC1435" s="31">
        <f t="shared" ca="1" si="647"/>
        <v>0</v>
      </c>
      <c r="AG1435" s="26">
        <f t="shared" ca="1" si="648"/>
        <v>0</v>
      </c>
      <c r="AH1435" s="26">
        <f t="shared" ca="1" si="649"/>
        <v>0</v>
      </c>
      <c r="AI1435" s="26">
        <f t="shared" ca="1" si="650"/>
        <v>0</v>
      </c>
      <c r="AJ1435" s="26">
        <f t="shared" ca="1" si="651"/>
        <v>1</v>
      </c>
      <c r="AK1435" s="26">
        <f t="shared" ca="1" si="652"/>
        <v>0</v>
      </c>
      <c r="AL1435" s="26">
        <f t="shared" ca="1" si="653"/>
        <v>0</v>
      </c>
      <c r="AM1435" s="26">
        <f t="shared" ca="1" si="654"/>
        <v>0</v>
      </c>
      <c r="AN1435" s="26">
        <f ca="1">IF(AM1435=0,0,COUNTIF($AM$19:AM1435,C1435*10+1))</f>
        <v>0</v>
      </c>
      <c r="AO1435" s="21">
        <f t="shared" ca="1" si="655"/>
        <v>0</v>
      </c>
      <c r="AP1435" s="33">
        <f t="shared" ca="1" si="656"/>
        <v>0</v>
      </c>
      <c r="AQ1435" s="24"/>
      <c r="AR1435" s="155">
        <f ca="1">ROUND(Zsfg!$C$11/'Z1'!$AL$2120*'Z1'!AL1435,0)</f>
        <v>0</v>
      </c>
      <c r="AS1435" s="26">
        <f t="shared" ca="1" si="658"/>
        <v>0</v>
      </c>
      <c r="AT1435" s="26">
        <f ca="1">IF(AS1435=0,0,COUNTIF($AS$19:AS1435,C1435*10+1))</f>
        <v>0</v>
      </c>
      <c r="AU1435" s="21">
        <f t="shared" ca="1" si="659"/>
        <v>0</v>
      </c>
      <c r="AV1435" s="33">
        <f t="shared" ca="1" si="657"/>
        <v>0</v>
      </c>
    </row>
    <row r="1436" spans="1:48" x14ac:dyDescent="0.2">
      <c r="A1436" s="15">
        <f>Daten!A1436</f>
        <v>50613</v>
      </c>
      <c r="B1436" s="8" t="str">
        <f>Daten!B1436</f>
        <v>Mittersill</v>
      </c>
      <c r="C1436" s="15">
        <f t="shared" si="632"/>
        <v>5</v>
      </c>
      <c r="D1436" s="10">
        <f>Daten!D1436</f>
        <v>0</v>
      </c>
      <c r="E1436" s="9">
        <f>Daten!E1436</f>
        <v>5421</v>
      </c>
      <c r="F1436" s="9">
        <f>Daten!F1436</f>
        <v>5426</v>
      </c>
      <c r="G1436" s="27">
        <f t="shared" si="633"/>
        <v>-5</v>
      </c>
      <c r="H1436" s="29">
        <f t="shared" si="634"/>
        <v>-9.214891264283082E-4</v>
      </c>
      <c r="I1436" s="21">
        <f t="shared" si="635"/>
        <v>87.078953968733515</v>
      </c>
      <c r="J1436" s="21">
        <f t="shared" si="636"/>
        <v>-92.078953968733515</v>
      </c>
      <c r="K1436" s="27">
        <f t="shared" si="637"/>
        <v>46039.47698436676</v>
      </c>
      <c r="L1436" s="16">
        <f>Daten!G1436</f>
        <v>792</v>
      </c>
      <c r="M1436" s="16">
        <f>Daten!H1436</f>
        <v>3596</v>
      </c>
      <c r="N1436" s="16">
        <f>Daten!I1436</f>
        <v>1033</v>
      </c>
      <c r="O1436" s="28">
        <f t="shared" si="638"/>
        <v>0.50750834260289213</v>
      </c>
      <c r="P1436" s="16">
        <f t="shared" si="639"/>
        <v>1974.3316211400625</v>
      </c>
      <c r="Q1436" s="21">
        <f t="shared" si="640"/>
        <v>-149.33162114006245</v>
      </c>
      <c r="R1436" s="27">
        <f t="shared" si="641"/>
        <v>-29866.32422801249</v>
      </c>
      <c r="S1436" s="9">
        <f ca="1">Daten!K1436</f>
        <v>10404</v>
      </c>
      <c r="T1436" s="9">
        <f ca="1">Daten!L1436</f>
        <v>518059</v>
      </c>
      <c r="U1436" s="9">
        <f ca="1">Daten!M1436</f>
        <v>2163761</v>
      </c>
      <c r="V1436" s="9">
        <f ca="1">Daten!N1436</f>
        <v>500</v>
      </c>
      <c r="W1436" s="9">
        <f ca="1">Daten!O1436</f>
        <v>500</v>
      </c>
      <c r="X1436" s="23">
        <f t="shared" ca="1" si="642"/>
        <v>2692224</v>
      </c>
      <c r="Y1436" s="9">
        <f t="shared" ca="1" si="643"/>
        <v>1845993.9797801021</v>
      </c>
      <c r="Z1436" s="21">
        <f t="shared" ca="1" si="644"/>
        <v>846230.02021989785</v>
      </c>
      <c r="AA1436" s="27">
        <f t="shared" ca="1" si="645"/>
        <v>-84623.002021989785</v>
      </c>
      <c r="AB1436" s="32">
        <f t="shared" ca="1" si="646"/>
        <v>-68449.849265635508</v>
      </c>
      <c r="AC1436" s="31">
        <f t="shared" ca="1" si="647"/>
        <v>0</v>
      </c>
      <c r="AG1436" s="26">
        <f t="shared" ca="1" si="648"/>
        <v>0</v>
      </c>
      <c r="AH1436" s="26">
        <f t="shared" ca="1" si="649"/>
        <v>0</v>
      </c>
      <c r="AI1436" s="26">
        <f t="shared" ca="1" si="650"/>
        <v>0</v>
      </c>
      <c r="AJ1436" s="26">
        <f t="shared" ca="1" si="651"/>
        <v>1</v>
      </c>
      <c r="AK1436" s="26">
        <f t="shared" ca="1" si="652"/>
        <v>0</v>
      </c>
      <c r="AL1436" s="26">
        <f t="shared" ca="1" si="653"/>
        <v>0</v>
      </c>
      <c r="AM1436" s="26">
        <f t="shared" ca="1" si="654"/>
        <v>0</v>
      </c>
      <c r="AN1436" s="26">
        <f ca="1">IF(AM1436=0,0,COUNTIF($AM$19:AM1436,C1436*10+1))</f>
        <v>0</v>
      </c>
      <c r="AO1436" s="21">
        <f t="shared" ca="1" si="655"/>
        <v>0</v>
      </c>
      <c r="AP1436" s="33">
        <f t="shared" ca="1" si="656"/>
        <v>0</v>
      </c>
      <c r="AQ1436" s="24"/>
      <c r="AR1436" s="155">
        <f ca="1">ROUND(Zsfg!$C$11/'Z1'!$AL$2120*'Z1'!AL1436,0)</f>
        <v>0</v>
      </c>
      <c r="AS1436" s="26">
        <f t="shared" ca="1" si="658"/>
        <v>0</v>
      </c>
      <c r="AT1436" s="26">
        <f ca="1">IF(AS1436=0,0,COUNTIF($AS$19:AS1436,C1436*10+1))</f>
        <v>0</v>
      </c>
      <c r="AU1436" s="21">
        <f t="shared" ca="1" si="659"/>
        <v>0</v>
      </c>
      <c r="AV1436" s="33">
        <f t="shared" ca="1" si="657"/>
        <v>0</v>
      </c>
    </row>
    <row r="1437" spans="1:48" x14ac:dyDescent="0.2">
      <c r="A1437" s="15">
        <f>Daten!A1437</f>
        <v>50614</v>
      </c>
      <c r="B1437" s="8" t="str">
        <f>Daten!B1437</f>
        <v>Neukirchen am Großvenediger</v>
      </c>
      <c r="C1437" s="15">
        <f t="shared" si="632"/>
        <v>5</v>
      </c>
      <c r="D1437" s="10">
        <f>Daten!D1437</f>
        <v>0</v>
      </c>
      <c r="E1437" s="9">
        <f>Daten!E1437</f>
        <v>2559</v>
      </c>
      <c r="F1437" s="9">
        <f>Daten!F1437</f>
        <v>2496</v>
      </c>
      <c r="G1437" s="27">
        <f t="shared" si="633"/>
        <v>63</v>
      </c>
      <c r="H1437" s="29">
        <f t="shared" si="634"/>
        <v>2.5240384615384616E-2</v>
      </c>
      <c r="I1437" s="21">
        <f t="shared" si="635"/>
        <v>40.056960764091201</v>
      </c>
      <c r="J1437" s="21">
        <f t="shared" si="636"/>
        <v>22.943039235908799</v>
      </c>
      <c r="K1437" s="27">
        <f t="shared" si="637"/>
        <v>-11471.5196179544</v>
      </c>
      <c r="L1437" s="16">
        <f>Daten!G1437</f>
        <v>348</v>
      </c>
      <c r="M1437" s="16">
        <f>Daten!H1437</f>
        <v>1728</v>
      </c>
      <c r="N1437" s="16">
        <f>Daten!I1437</f>
        <v>483</v>
      </c>
      <c r="O1437" s="28">
        <f t="shared" si="638"/>
        <v>0.48090277777777779</v>
      </c>
      <c r="P1437" s="16">
        <f t="shared" si="639"/>
        <v>948.7333262875494</v>
      </c>
      <c r="Q1437" s="21">
        <f t="shared" si="640"/>
        <v>-117.7333262875494</v>
      </c>
      <c r="R1437" s="27">
        <f t="shared" si="641"/>
        <v>-23546.665257509881</v>
      </c>
      <c r="S1437" s="9">
        <f ca="1">Daten!K1437</f>
        <v>8626</v>
      </c>
      <c r="T1437" s="9">
        <f ca="1">Daten!L1437</f>
        <v>321239</v>
      </c>
      <c r="U1437" s="9">
        <f ca="1">Daten!M1437</f>
        <v>760396</v>
      </c>
      <c r="V1437" s="9">
        <f ca="1">Daten!N1437</f>
        <v>500</v>
      </c>
      <c r="W1437" s="9">
        <f ca="1">Daten!O1437</f>
        <v>500</v>
      </c>
      <c r="X1437" s="23">
        <f t="shared" ca="1" si="642"/>
        <v>1090261</v>
      </c>
      <c r="Y1437" s="9">
        <f t="shared" ca="1" si="643"/>
        <v>871407.23007881956</v>
      </c>
      <c r="Z1437" s="21">
        <f t="shared" ca="1" si="644"/>
        <v>218853.76992118044</v>
      </c>
      <c r="AA1437" s="27">
        <f t="shared" ca="1" si="645"/>
        <v>-21885.376992118046</v>
      </c>
      <c r="AB1437" s="32">
        <f t="shared" ca="1" si="646"/>
        <v>-56903.561867582335</v>
      </c>
      <c r="AC1437" s="31">
        <f t="shared" ca="1" si="647"/>
        <v>0</v>
      </c>
      <c r="AG1437" s="26">
        <f t="shared" ca="1" si="648"/>
        <v>0</v>
      </c>
      <c r="AH1437" s="26">
        <f t="shared" ca="1" si="649"/>
        <v>0</v>
      </c>
      <c r="AI1437" s="26">
        <f t="shared" ca="1" si="650"/>
        <v>0</v>
      </c>
      <c r="AJ1437" s="26">
        <f t="shared" ca="1" si="651"/>
        <v>1</v>
      </c>
      <c r="AK1437" s="26">
        <f t="shared" ca="1" si="652"/>
        <v>0</v>
      </c>
      <c r="AL1437" s="26">
        <f t="shared" ca="1" si="653"/>
        <v>0</v>
      </c>
      <c r="AM1437" s="26">
        <f t="shared" ca="1" si="654"/>
        <v>0</v>
      </c>
      <c r="AN1437" s="26">
        <f ca="1">IF(AM1437=0,0,COUNTIF($AM$19:AM1437,C1437*10+1))</f>
        <v>0</v>
      </c>
      <c r="AO1437" s="21">
        <f t="shared" ca="1" si="655"/>
        <v>0</v>
      </c>
      <c r="AP1437" s="33">
        <f t="shared" ca="1" si="656"/>
        <v>0</v>
      </c>
      <c r="AQ1437" s="24"/>
      <c r="AR1437" s="155">
        <f ca="1">ROUND(Zsfg!$C$11/'Z1'!$AL$2120*'Z1'!AL1437,0)</f>
        <v>0</v>
      </c>
      <c r="AS1437" s="26">
        <f t="shared" ca="1" si="658"/>
        <v>0</v>
      </c>
      <c r="AT1437" s="26">
        <f ca="1">IF(AS1437=0,0,COUNTIF($AS$19:AS1437,C1437*10+1))</f>
        <v>0</v>
      </c>
      <c r="AU1437" s="21">
        <f t="shared" ca="1" si="659"/>
        <v>0</v>
      </c>
      <c r="AV1437" s="33">
        <f t="shared" ca="1" si="657"/>
        <v>0</v>
      </c>
    </row>
    <row r="1438" spans="1:48" x14ac:dyDescent="0.2">
      <c r="A1438" s="15">
        <f>Daten!A1438</f>
        <v>50615</v>
      </c>
      <c r="B1438" s="8" t="str">
        <f>Daten!B1438</f>
        <v>Niedernsill</v>
      </c>
      <c r="C1438" s="15">
        <f t="shared" si="632"/>
        <v>5</v>
      </c>
      <c r="D1438" s="10">
        <f>Daten!D1438</f>
        <v>0</v>
      </c>
      <c r="E1438" s="9">
        <f>Daten!E1438</f>
        <v>2724</v>
      </c>
      <c r="F1438" s="9">
        <f>Daten!F1438</f>
        <v>2582</v>
      </c>
      <c r="G1438" s="27">
        <f t="shared" si="633"/>
        <v>142</v>
      </c>
      <c r="H1438" s="29">
        <f t="shared" si="634"/>
        <v>5.4996127033307515E-2</v>
      </c>
      <c r="I1438" s="21">
        <f t="shared" si="635"/>
        <v>41.437128482725754</v>
      </c>
      <c r="J1438" s="21">
        <f t="shared" si="636"/>
        <v>100.56287151727425</v>
      </c>
      <c r="K1438" s="27">
        <f t="shared" si="637"/>
        <v>-50281.435758637126</v>
      </c>
      <c r="L1438" s="16">
        <f>Daten!G1438</f>
        <v>448</v>
      </c>
      <c r="M1438" s="16">
        <f>Daten!H1438</f>
        <v>1856</v>
      </c>
      <c r="N1438" s="16">
        <f>Daten!I1438</f>
        <v>420</v>
      </c>
      <c r="O1438" s="28">
        <f t="shared" si="638"/>
        <v>0.46767241379310343</v>
      </c>
      <c r="P1438" s="16">
        <f t="shared" si="639"/>
        <v>1019.009868975516</v>
      </c>
      <c r="Q1438" s="21">
        <f t="shared" si="640"/>
        <v>-151.00986897551604</v>
      </c>
      <c r="R1438" s="27">
        <f t="shared" si="641"/>
        <v>-30201.973795103208</v>
      </c>
      <c r="S1438" s="9">
        <f ca="1">Daten!K1438</f>
        <v>7563</v>
      </c>
      <c r="T1438" s="9">
        <f ca="1">Daten!L1438</f>
        <v>163019</v>
      </c>
      <c r="U1438" s="9">
        <f ca="1">Daten!M1438</f>
        <v>325823</v>
      </c>
      <c r="V1438" s="9">
        <f ca="1">Daten!N1438</f>
        <v>500</v>
      </c>
      <c r="W1438" s="9">
        <f ca="1">Daten!O1438</f>
        <v>500</v>
      </c>
      <c r="X1438" s="23">
        <f t="shared" ca="1" si="642"/>
        <v>496405</v>
      </c>
      <c r="Y1438" s="9">
        <f t="shared" ca="1" si="643"/>
        <v>927594.09719996271</v>
      </c>
      <c r="Z1438" s="21">
        <f t="shared" ca="1" si="644"/>
        <v>-431189.09719996271</v>
      </c>
      <c r="AA1438" s="27">
        <f t="shared" ca="1" si="645"/>
        <v>43118.909719996271</v>
      </c>
      <c r="AB1438" s="32">
        <f t="shared" ca="1" si="646"/>
        <v>-37364.499833744063</v>
      </c>
      <c r="AC1438" s="31">
        <f t="shared" ca="1" si="647"/>
        <v>0</v>
      </c>
      <c r="AG1438" s="26">
        <f t="shared" ca="1" si="648"/>
        <v>0</v>
      </c>
      <c r="AH1438" s="26">
        <f t="shared" ca="1" si="649"/>
        <v>0</v>
      </c>
      <c r="AI1438" s="26">
        <f t="shared" ca="1" si="650"/>
        <v>0</v>
      </c>
      <c r="AJ1438" s="26">
        <f t="shared" ca="1" si="651"/>
        <v>1</v>
      </c>
      <c r="AK1438" s="26">
        <f t="shared" ca="1" si="652"/>
        <v>0</v>
      </c>
      <c r="AL1438" s="26">
        <f t="shared" ca="1" si="653"/>
        <v>0</v>
      </c>
      <c r="AM1438" s="26">
        <f t="shared" ca="1" si="654"/>
        <v>0</v>
      </c>
      <c r="AN1438" s="26">
        <f ca="1">IF(AM1438=0,0,COUNTIF($AM$19:AM1438,C1438*10+1))</f>
        <v>0</v>
      </c>
      <c r="AO1438" s="21">
        <f t="shared" ca="1" si="655"/>
        <v>0</v>
      </c>
      <c r="AP1438" s="33">
        <f t="shared" ca="1" si="656"/>
        <v>0</v>
      </c>
      <c r="AQ1438" s="24"/>
      <c r="AR1438" s="155">
        <f ca="1">ROUND(Zsfg!$C$11/'Z1'!$AL$2120*'Z1'!AL1438,0)</f>
        <v>0</v>
      </c>
      <c r="AS1438" s="26">
        <f t="shared" ca="1" si="658"/>
        <v>0</v>
      </c>
      <c r="AT1438" s="26">
        <f ca="1">IF(AS1438=0,0,COUNTIF($AS$19:AS1438,C1438*10+1))</f>
        <v>0</v>
      </c>
      <c r="AU1438" s="21">
        <f t="shared" ca="1" si="659"/>
        <v>0</v>
      </c>
      <c r="AV1438" s="33">
        <f t="shared" ca="1" si="657"/>
        <v>0</v>
      </c>
    </row>
    <row r="1439" spans="1:48" x14ac:dyDescent="0.2">
      <c r="A1439" s="15">
        <f>Daten!A1439</f>
        <v>50616</v>
      </c>
      <c r="B1439" s="8" t="str">
        <f>Daten!B1439</f>
        <v>Piesendorf</v>
      </c>
      <c r="C1439" s="15">
        <f t="shared" si="632"/>
        <v>5</v>
      </c>
      <c r="D1439" s="10">
        <f>Daten!D1439</f>
        <v>0</v>
      </c>
      <c r="E1439" s="9">
        <f>Daten!E1439</f>
        <v>3825</v>
      </c>
      <c r="F1439" s="9">
        <f>Daten!F1439</f>
        <v>3781</v>
      </c>
      <c r="G1439" s="27">
        <f t="shared" si="633"/>
        <v>44</v>
      </c>
      <c r="H1439" s="29">
        <f t="shared" si="634"/>
        <v>1.1637133033588997E-2</v>
      </c>
      <c r="I1439" s="21">
        <f t="shared" si="635"/>
        <v>60.679234234386549</v>
      </c>
      <c r="J1439" s="21">
        <f t="shared" si="636"/>
        <v>-16.679234234386549</v>
      </c>
      <c r="K1439" s="27">
        <f t="shared" si="637"/>
        <v>8339.6171171932747</v>
      </c>
      <c r="L1439" s="16">
        <f>Daten!G1439</f>
        <v>562</v>
      </c>
      <c r="M1439" s="16">
        <f>Daten!H1439</f>
        <v>2509</v>
      </c>
      <c r="N1439" s="16">
        <f>Daten!I1439</f>
        <v>754</v>
      </c>
      <c r="O1439" s="28">
        <f t="shared" si="638"/>
        <v>0.52451175767237945</v>
      </c>
      <c r="P1439" s="16">
        <f t="shared" si="639"/>
        <v>1377.5300437820958</v>
      </c>
      <c r="Q1439" s="21">
        <f t="shared" si="640"/>
        <v>-61.530043782095845</v>
      </c>
      <c r="R1439" s="27">
        <f t="shared" si="641"/>
        <v>-12306.008756419169</v>
      </c>
      <c r="S1439" s="9">
        <f ca="1">Daten!K1439</f>
        <v>9577</v>
      </c>
      <c r="T1439" s="9">
        <f ca="1">Daten!L1439</f>
        <v>321548</v>
      </c>
      <c r="U1439" s="9">
        <f ca="1">Daten!M1439</f>
        <v>1472458</v>
      </c>
      <c r="V1439" s="9">
        <f ca="1">Daten!N1439</f>
        <v>500</v>
      </c>
      <c r="W1439" s="9">
        <f ca="1">Daten!O1439</f>
        <v>500</v>
      </c>
      <c r="X1439" s="23">
        <f t="shared" ca="1" si="642"/>
        <v>1803583</v>
      </c>
      <c r="Y1439" s="9">
        <f t="shared" ca="1" si="643"/>
        <v>1302513.7378083176</v>
      </c>
      <c r="Z1439" s="21">
        <f t="shared" ca="1" si="644"/>
        <v>501069.26219168236</v>
      </c>
      <c r="AA1439" s="27">
        <f t="shared" ca="1" si="645"/>
        <v>-50106.926219168236</v>
      </c>
      <c r="AB1439" s="32">
        <f t="shared" ca="1" si="646"/>
        <v>-54073.317858394134</v>
      </c>
      <c r="AC1439" s="31">
        <f t="shared" ca="1" si="647"/>
        <v>0</v>
      </c>
      <c r="AG1439" s="26">
        <f t="shared" ca="1" si="648"/>
        <v>0</v>
      </c>
      <c r="AH1439" s="26">
        <f t="shared" ca="1" si="649"/>
        <v>0</v>
      </c>
      <c r="AI1439" s="26">
        <f t="shared" ca="1" si="650"/>
        <v>0</v>
      </c>
      <c r="AJ1439" s="26">
        <f t="shared" ca="1" si="651"/>
        <v>1</v>
      </c>
      <c r="AK1439" s="26">
        <f t="shared" ca="1" si="652"/>
        <v>0</v>
      </c>
      <c r="AL1439" s="26">
        <f t="shared" ca="1" si="653"/>
        <v>0</v>
      </c>
      <c r="AM1439" s="26">
        <f t="shared" ca="1" si="654"/>
        <v>0</v>
      </c>
      <c r="AN1439" s="26">
        <f ca="1">IF(AM1439=0,0,COUNTIF($AM$19:AM1439,C1439*10+1))</f>
        <v>0</v>
      </c>
      <c r="AO1439" s="21">
        <f t="shared" ca="1" si="655"/>
        <v>0</v>
      </c>
      <c r="AP1439" s="33">
        <f t="shared" ca="1" si="656"/>
        <v>0</v>
      </c>
      <c r="AQ1439" s="24"/>
      <c r="AR1439" s="155">
        <f ca="1">ROUND(Zsfg!$C$11/'Z1'!$AL$2120*'Z1'!AL1439,0)</f>
        <v>0</v>
      </c>
      <c r="AS1439" s="26">
        <f t="shared" ca="1" si="658"/>
        <v>0</v>
      </c>
      <c r="AT1439" s="26">
        <f ca="1">IF(AS1439=0,0,COUNTIF($AS$19:AS1439,C1439*10+1))</f>
        <v>0</v>
      </c>
      <c r="AU1439" s="21">
        <f t="shared" ca="1" si="659"/>
        <v>0</v>
      </c>
      <c r="AV1439" s="33">
        <f t="shared" ca="1" si="657"/>
        <v>0</v>
      </c>
    </row>
    <row r="1440" spans="1:48" x14ac:dyDescent="0.2">
      <c r="A1440" s="15">
        <f>Daten!A1440</f>
        <v>50617</v>
      </c>
      <c r="B1440" s="8" t="str">
        <f>Daten!B1440</f>
        <v>Rauris</v>
      </c>
      <c r="C1440" s="15">
        <f t="shared" si="632"/>
        <v>5</v>
      </c>
      <c r="D1440" s="10">
        <f>Daten!D1440</f>
        <v>0</v>
      </c>
      <c r="E1440" s="9">
        <f>Daten!E1440</f>
        <v>3009</v>
      </c>
      <c r="F1440" s="9">
        <f>Daten!F1440</f>
        <v>3072</v>
      </c>
      <c r="G1440" s="27">
        <f t="shared" si="633"/>
        <v>-63</v>
      </c>
      <c r="H1440" s="29">
        <f t="shared" si="634"/>
        <v>-2.05078125E-2</v>
      </c>
      <c r="I1440" s="21">
        <f t="shared" si="635"/>
        <v>49.300874786573786</v>
      </c>
      <c r="J1440" s="21">
        <f t="shared" si="636"/>
        <v>-112.30087478657379</v>
      </c>
      <c r="K1440" s="27">
        <f t="shared" si="637"/>
        <v>56150.437393286891</v>
      </c>
      <c r="L1440" s="16">
        <f>Daten!G1440</f>
        <v>458</v>
      </c>
      <c r="M1440" s="16">
        <f>Daten!H1440</f>
        <v>1983</v>
      </c>
      <c r="N1440" s="16">
        <f>Daten!I1440</f>
        <v>568</v>
      </c>
      <c r="O1440" s="28">
        <f t="shared" si="638"/>
        <v>0.51739788199697423</v>
      </c>
      <c r="P1440" s="16">
        <f t="shared" si="639"/>
        <v>1088.7373761737329</v>
      </c>
      <c r="Q1440" s="21">
        <f t="shared" si="640"/>
        <v>-62.737376173732855</v>
      </c>
      <c r="R1440" s="27">
        <f t="shared" si="641"/>
        <v>-12547.475234746571</v>
      </c>
      <c r="S1440" s="9">
        <f ca="1">Daten!K1440</f>
        <v>15220</v>
      </c>
      <c r="T1440" s="9">
        <f ca="1">Daten!L1440</f>
        <v>245830</v>
      </c>
      <c r="U1440" s="9">
        <f ca="1">Daten!M1440</f>
        <v>414897</v>
      </c>
      <c r="V1440" s="9">
        <f ca="1">Daten!N1440</f>
        <v>500</v>
      </c>
      <c r="W1440" s="9">
        <f ca="1">Daten!O1440</f>
        <v>500</v>
      </c>
      <c r="X1440" s="23">
        <f t="shared" ca="1" si="642"/>
        <v>675947</v>
      </c>
      <c r="Y1440" s="9">
        <f t="shared" ca="1" si="643"/>
        <v>1024644.1404092099</v>
      </c>
      <c r="Z1440" s="21">
        <f t="shared" ca="1" si="644"/>
        <v>-348697.14040920988</v>
      </c>
      <c r="AA1440" s="27">
        <f t="shared" ca="1" si="645"/>
        <v>34869.71404092099</v>
      </c>
      <c r="AB1440" s="32">
        <f t="shared" ca="1" si="646"/>
        <v>78472.676199461304</v>
      </c>
      <c r="AC1440" s="31">
        <f t="shared" ca="1" si="647"/>
        <v>78472.676199461304</v>
      </c>
      <c r="AG1440" s="26">
        <f t="shared" ca="1" si="648"/>
        <v>56150.437393286891</v>
      </c>
      <c r="AH1440" s="26">
        <f t="shared" ca="1" si="649"/>
        <v>34869.71404092099</v>
      </c>
      <c r="AI1440" s="26">
        <f t="shared" ca="1" si="650"/>
        <v>91020.151434207888</v>
      </c>
      <c r="AJ1440" s="26">
        <f t="shared" ca="1" si="651"/>
        <v>1</v>
      </c>
      <c r="AK1440" s="26">
        <f t="shared" ca="1" si="652"/>
        <v>91020.151434207888</v>
      </c>
      <c r="AL1440" s="26">
        <f t="shared" ca="1" si="653"/>
        <v>112708</v>
      </c>
      <c r="AM1440" s="26">
        <f t="shared" ca="1" si="654"/>
        <v>51</v>
      </c>
      <c r="AN1440" s="26">
        <f ca="1">IF(AM1440=0,0,COUNTIF($AM$19:AM1440,C1440*10+1))</f>
        <v>32</v>
      </c>
      <c r="AO1440" s="21">
        <f t="shared" ca="1" si="655"/>
        <v>0</v>
      </c>
      <c r="AP1440" s="33">
        <f t="shared" ca="1" si="656"/>
        <v>112708</v>
      </c>
      <c r="AQ1440" s="24"/>
      <c r="AR1440" s="155">
        <f ca="1">ROUND(Zsfg!$C$11/'Z1'!$AL$2120*'Z1'!AL1440,0)</f>
        <v>94010</v>
      </c>
      <c r="AS1440" s="26">
        <f t="shared" ca="1" si="658"/>
        <v>51</v>
      </c>
      <c r="AT1440" s="26">
        <f ca="1">IF(AS1440=0,0,COUNTIF($AS$19:AS1440,C1440*10+1))</f>
        <v>32</v>
      </c>
      <c r="AU1440" s="21">
        <f t="shared" ca="1" si="659"/>
        <v>0</v>
      </c>
      <c r="AV1440" s="33">
        <f t="shared" ca="1" si="657"/>
        <v>94010</v>
      </c>
    </row>
    <row r="1441" spans="1:48" x14ac:dyDescent="0.2">
      <c r="A1441" s="15">
        <f>Daten!A1441</f>
        <v>50618</v>
      </c>
      <c r="B1441" s="8" t="str">
        <f>Daten!B1441</f>
        <v>Saalbach-Hinterglemm</v>
      </c>
      <c r="C1441" s="15">
        <f t="shared" si="632"/>
        <v>5</v>
      </c>
      <c r="D1441" s="10">
        <f>Daten!D1441</f>
        <v>0</v>
      </c>
      <c r="E1441" s="9">
        <f>Daten!E1441</f>
        <v>2807</v>
      </c>
      <c r="F1441" s="9">
        <f>Daten!F1441</f>
        <v>2868</v>
      </c>
      <c r="G1441" s="27">
        <f t="shared" si="633"/>
        <v>-61</v>
      </c>
      <c r="H1441" s="29">
        <f t="shared" si="634"/>
        <v>-2.1269177126917713E-2</v>
      </c>
      <c r="I1441" s="21">
        <f t="shared" si="635"/>
        <v>46.026988570277865</v>
      </c>
      <c r="J1441" s="21">
        <f t="shared" si="636"/>
        <v>-107.02698857027787</v>
      </c>
      <c r="K1441" s="27">
        <f t="shared" si="637"/>
        <v>53513.494285138935</v>
      </c>
      <c r="L1441" s="16">
        <f>Daten!G1441</f>
        <v>349</v>
      </c>
      <c r="M1441" s="16">
        <f>Daten!H1441</f>
        <v>1955</v>
      </c>
      <c r="N1441" s="16">
        <f>Daten!I1441</f>
        <v>503</v>
      </c>
      <c r="O1441" s="28">
        <f t="shared" si="638"/>
        <v>0.4358056265984655</v>
      </c>
      <c r="P1441" s="16">
        <f t="shared" si="639"/>
        <v>1073.3643824607402</v>
      </c>
      <c r="Q1441" s="21">
        <f t="shared" si="640"/>
        <v>-221.36438246074022</v>
      </c>
      <c r="R1441" s="27">
        <f t="shared" si="641"/>
        <v>-44272.876492148047</v>
      </c>
      <c r="S1441" s="9">
        <f ca="1">Daten!K1441</f>
        <v>16406</v>
      </c>
      <c r="T1441" s="9">
        <f ca="1">Daten!L1441</f>
        <v>1063178</v>
      </c>
      <c r="U1441" s="9">
        <f ca="1">Daten!M1441</f>
        <v>2748482</v>
      </c>
      <c r="V1441" s="9">
        <f ca="1">Daten!N1441</f>
        <v>500</v>
      </c>
      <c r="W1441" s="9">
        <f ca="1">Daten!O1441</f>
        <v>500</v>
      </c>
      <c r="X1441" s="23">
        <f t="shared" ca="1" si="642"/>
        <v>3828066</v>
      </c>
      <c r="Y1441" s="9">
        <f t="shared" ca="1" si="643"/>
        <v>955857.79399423476</v>
      </c>
      <c r="Z1441" s="21">
        <f t="shared" ca="1" si="644"/>
        <v>2872208.2060057651</v>
      </c>
      <c r="AA1441" s="27">
        <f t="shared" ca="1" si="645"/>
        <v>-287220.82060057652</v>
      </c>
      <c r="AB1441" s="32">
        <f t="shared" ca="1" si="646"/>
        <v>-277980.20280758565</v>
      </c>
      <c r="AC1441" s="31">
        <f t="shared" ca="1" si="647"/>
        <v>0</v>
      </c>
      <c r="AG1441" s="26">
        <f t="shared" ca="1" si="648"/>
        <v>0</v>
      </c>
      <c r="AH1441" s="26">
        <f t="shared" ca="1" si="649"/>
        <v>0</v>
      </c>
      <c r="AI1441" s="26">
        <f t="shared" ca="1" si="650"/>
        <v>0</v>
      </c>
      <c r="AJ1441" s="26">
        <f t="shared" ca="1" si="651"/>
        <v>1</v>
      </c>
      <c r="AK1441" s="26">
        <f t="shared" ca="1" si="652"/>
        <v>0</v>
      </c>
      <c r="AL1441" s="26">
        <f t="shared" ca="1" si="653"/>
        <v>0</v>
      </c>
      <c r="AM1441" s="26">
        <f t="shared" ca="1" si="654"/>
        <v>0</v>
      </c>
      <c r="AN1441" s="26">
        <f ca="1">IF(AM1441=0,0,COUNTIF($AM$19:AM1441,C1441*10+1))</f>
        <v>0</v>
      </c>
      <c r="AO1441" s="21">
        <f t="shared" ca="1" si="655"/>
        <v>0</v>
      </c>
      <c r="AP1441" s="33">
        <f t="shared" ca="1" si="656"/>
        <v>0</v>
      </c>
      <c r="AQ1441" s="24"/>
      <c r="AR1441" s="155">
        <f ca="1">ROUND(Zsfg!$C$11/'Z1'!$AL$2120*'Z1'!AL1441,0)</f>
        <v>0</v>
      </c>
      <c r="AS1441" s="26">
        <f t="shared" ca="1" si="658"/>
        <v>0</v>
      </c>
      <c r="AT1441" s="26">
        <f ca="1">IF(AS1441=0,0,COUNTIF($AS$19:AS1441,C1441*10+1))</f>
        <v>0</v>
      </c>
      <c r="AU1441" s="21">
        <f t="shared" ca="1" si="659"/>
        <v>0</v>
      </c>
      <c r="AV1441" s="33">
        <f t="shared" ca="1" si="657"/>
        <v>0</v>
      </c>
    </row>
    <row r="1442" spans="1:48" x14ac:dyDescent="0.2">
      <c r="A1442" s="15">
        <f>Daten!A1442</f>
        <v>50619</v>
      </c>
      <c r="B1442" s="8" t="str">
        <f>Daten!B1442</f>
        <v>Saalfelden am Steinernen Meer</v>
      </c>
      <c r="C1442" s="15">
        <f t="shared" si="632"/>
        <v>5</v>
      </c>
      <c r="D1442" s="10">
        <f>Daten!D1442</f>
        <v>0</v>
      </c>
      <c r="E1442" s="9">
        <f>Daten!E1442</f>
        <v>16817</v>
      </c>
      <c r="F1442" s="9">
        <f>Daten!F1442</f>
        <v>16223</v>
      </c>
      <c r="G1442" s="27">
        <f t="shared" si="633"/>
        <v>594</v>
      </c>
      <c r="H1442" s="29">
        <f t="shared" si="634"/>
        <v>3.6614682857671207E-2</v>
      </c>
      <c r="I1442" s="21">
        <f t="shared" si="635"/>
        <v>260.35419650474819</v>
      </c>
      <c r="J1442" s="21">
        <f t="shared" si="636"/>
        <v>333.64580349525181</v>
      </c>
      <c r="K1442" s="27">
        <f t="shared" si="637"/>
        <v>-166822.9017476259</v>
      </c>
      <c r="L1442" s="16">
        <f>Daten!G1442</f>
        <v>2487</v>
      </c>
      <c r="M1442" s="16">
        <f>Daten!H1442</f>
        <v>11337</v>
      </c>
      <c r="N1442" s="16">
        <f>Daten!I1442</f>
        <v>2993</v>
      </c>
      <c r="O1442" s="28">
        <f t="shared" si="638"/>
        <v>0.48337302637382024</v>
      </c>
      <c r="P1442" s="16">
        <f t="shared" si="639"/>
        <v>6224.4153472927937</v>
      </c>
      <c r="Q1442" s="21">
        <f t="shared" si="640"/>
        <v>-744.41534729279374</v>
      </c>
      <c r="R1442" s="27">
        <f t="shared" si="641"/>
        <v>-148883.06945855875</v>
      </c>
      <c r="S1442" s="9">
        <f ca="1">Daten!K1442</f>
        <v>23322</v>
      </c>
      <c r="T1442" s="9">
        <f ca="1">Daten!L1442</f>
        <v>1518185</v>
      </c>
      <c r="U1442" s="9">
        <f ca="1">Daten!M1442</f>
        <v>4517711</v>
      </c>
      <c r="V1442" s="9">
        <f ca="1">Daten!N1442</f>
        <v>500</v>
      </c>
      <c r="W1442" s="9">
        <f ca="1">Daten!O1442</f>
        <v>500</v>
      </c>
      <c r="X1442" s="23">
        <f t="shared" ca="1" si="642"/>
        <v>6059218</v>
      </c>
      <c r="Y1442" s="9">
        <f t="shared" ca="1" si="643"/>
        <v>5726633.6022803867</v>
      </c>
      <c r="Z1442" s="21">
        <f t="shared" ca="1" si="644"/>
        <v>332584.39771961328</v>
      </c>
      <c r="AA1442" s="27">
        <f t="shared" ca="1" si="645"/>
        <v>-33258.439771961326</v>
      </c>
      <c r="AB1442" s="32">
        <f t="shared" ca="1" si="646"/>
        <v>-348964.41097814596</v>
      </c>
      <c r="AC1442" s="31">
        <f t="shared" ca="1" si="647"/>
        <v>0</v>
      </c>
      <c r="AG1442" s="26">
        <f t="shared" ca="1" si="648"/>
        <v>0</v>
      </c>
      <c r="AH1442" s="26">
        <f t="shared" ca="1" si="649"/>
        <v>0</v>
      </c>
      <c r="AI1442" s="26">
        <f t="shared" ca="1" si="650"/>
        <v>0</v>
      </c>
      <c r="AJ1442" s="26">
        <f t="shared" ca="1" si="651"/>
        <v>1</v>
      </c>
      <c r="AK1442" s="26">
        <f t="shared" ca="1" si="652"/>
        <v>0</v>
      </c>
      <c r="AL1442" s="26">
        <f t="shared" ca="1" si="653"/>
        <v>0</v>
      </c>
      <c r="AM1442" s="26">
        <f t="shared" ca="1" si="654"/>
        <v>0</v>
      </c>
      <c r="AN1442" s="26">
        <f ca="1">IF(AM1442=0,0,COUNTIF($AM$19:AM1442,C1442*10+1))</f>
        <v>0</v>
      </c>
      <c r="AO1442" s="21">
        <f t="shared" ca="1" si="655"/>
        <v>0</v>
      </c>
      <c r="AP1442" s="33">
        <f t="shared" ca="1" si="656"/>
        <v>0</v>
      </c>
      <c r="AQ1442" s="24"/>
      <c r="AR1442" s="155">
        <f ca="1">ROUND(Zsfg!$C$11/'Z1'!$AL$2120*'Z1'!AL1442,0)</f>
        <v>0</v>
      </c>
      <c r="AS1442" s="26">
        <f t="shared" ca="1" si="658"/>
        <v>0</v>
      </c>
      <c r="AT1442" s="26">
        <f ca="1">IF(AS1442=0,0,COUNTIF($AS$19:AS1442,C1442*10+1))</f>
        <v>0</v>
      </c>
      <c r="AU1442" s="21">
        <f t="shared" ca="1" si="659"/>
        <v>0</v>
      </c>
      <c r="AV1442" s="33">
        <f t="shared" ca="1" si="657"/>
        <v>0</v>
      </c>
    </row>
    <row r="1443" spans="1:48" x14ac:dyDescent="0.2">
      <c r="A1443" s="15">
        <f>Daten!A1443</f>
        <v>50620</v>
      </c>
      <c r="B1443" s="8" t="str">
        <f>Daten!B1443</f>
        <v>Sankt Martin bei Lofer</v>
      </c>
      <c r="C1443" s="15">
        <f t="shared" si="632"/>
        <v>5</v>
      </c>
      <c r="D1443" s="10">
        <f>Daten!D1443</f>
        <v>0</v>
      </c>
      <c r="E1443" s="9">
        <f>Daten!E1443</f>
        <v>1160</v>
      </c>
      <c r="F1443" s="9">
        <f>Daten!F1443</f>
        <v>1127</v>
      </c>
      <c r="G1443" s="27">
        <f t="shared" si="633"/>
        <v>33</v>
      </c>
      <c r="H1443" s="29">
        <f t="shared" si="634"/>
        <v>2.9281277728482696E-2</v>
      </c>
      <c r="I1443" s="21">
        <f t="shared" si="635"/>
        <v>18.086616498850471</v>
      </c>
      <c r="J1443" s="21">
        <f t="shared" si="636"/>
        <v>14.913383501149529</v>
      </c>
      <c r="K1443" s="27">
        <f t="shared" si="637"/>
        <v>-7456.6917505747642</v>
      </c>
      <c r="L1443" s="16">
        <f>Daten!G1443</f>
        <v>160</v>
      </c>
      <c r="M1443" s="16">
        <f>Daten!H1443</f>
        <v>776</v>
      </c>
      <c r="N1443" s="16">
        <f>Daten!I1443</f>
        <v>224</v>
      </c>
      <c r="O1443" s="28">
        <f t="shared" si="638"/>
        <v>0.49484536082474229</v>
      </c>
      <c r="P1443" s="16">
        <f t="shared" si="639"/>
        <v>426.05154004579765</v>
      </c>
      <c r="Q1443" s="21">
        <f t="shared" si="640"/>
        <v>-42.051540045797651</v>
      </c>
      <c r="R1443" s="27">
        <f t="shared" si="641"/>
        <v>-8410.3080091595293</v>
      </c>
      <c r="S1443" s="9">
        <f ca="1">Daten!K1443</f>
        <v>12866</v>
      </c>
      <c r="T1443" s="9">
        <f ca="1">Daten!L1443</f>
        <v>120721</v>
      </c>
      <c r="U1443" s="9">
        <f ca="1">Daten!M1443</f>
        <v>261395</v>
      </c>
      <c r="V1443" s="9">
        <f ca="1">Daten!N1443</f>
        <v>500</v>
      </c>
      <c r="W1443" s="9">
        <f ca="1">Daten!O1443</f>
        <v>500</v>
      </c>
      <c r="X1443" s="23">
        <f t="shared" ca="1" si="642"/>
        <v>394982</v>
      </c>
      <c r="Y1443" s="9">
        <f t="shared" ca="1" si="643"/>
        <v>395010.70218500617</v>
      </c>
      <c r="Z1443" s="21">
        <f t="shared" ca="1" si="644"/>
        <v>-28.702185006171931</v>
      </c>
      <c r="AA1443" s="27">
        <f t="shared" ca="1" si="645"/>
        <v>2.8702185006171934</v>
      </c>
      <c r="AB1443" s="32">
        <f t="shared" ca="1" si="646"/>
        <v>-15864.129541233677</v>
      </c>
      <c r="AC1443" s="31">
        <f t="shared" ca="1" si="647"/>
        <v>0</v>
      </c>
      <c r="AG1443" s="26">
        <f t="shared" ca="1" si="648"/>
        <v>0</v>
      </c>
      <c r="AH1443" s="26">
        <f t="shared" ca="1" si="649"/>
        <v>0</v>
      </c>
      <c r="AI1443" s="26">
        <f t="shared" ca="1" si="650"/>
        <v>0</v>
      </c>
      <c r="AJ1443" s="26">
        <f t="shared" ca="1" si="651"/>
        <v>1</v>
      </c>
      <c r="AK1443" s="26">
        <f t="shared" ca="1" si="652"/>
        <v>0</v>
      </c>
      <c r="AL1443" s="26">
        <f t="shared" ca="1" si="653"/>
        <v>0</v>
      </c>
      <c r="AM1443" s="26">
        <f t="shared" ca="1" si="654"/>
        <v>0</v>
      </c>
      <c r="AN1443" s="26">
        <f ca="1">IF(AM1443=0,0,COUNTIF($AM$19:AM1443,C1443*10+1))</f>
        <v>0</v>
      </c>
      <c r="AO1443" s="21">
        <f t="shared" ca="1" si="655"/>
        <v>0</v>
      </c>
      <c r="AP1443" s="33">
        <f t="shared" ca="1" si="656"/>
        <v>0</v>
      </c>
      <c r="AQ1443" s="24"/>
      <c r="AR1443" s="155">
        <f ca="1">ROUND(Zsfg!$C$11/'Z1'!$AL$2120*'Z1'!AL1443,0)</f>
        <v>0</v>
      </c>
      <c r="AS1443" s="26">
        <f t="shared" ca="1" si="658"/>
        <v>0</v>
      </c>
      <c r="AT1443" s="26">
        <f ca="1">IF(AS1443=0,0,COUNTIF($AS$19:AS1443,C1443*10+1))</f>
        <v>0</v>
      </c>
      <c r="AU1443" s="21">
        <f t="shared" ca="1" si="659"/>
        <v>0</v>
      </c>
      <c r="AV1443" s="33">
        <f t="shared" ca="1" si="657"/>
        <v>0</v>
      </c>
    </row>
    <row r="1444" spans="1:48" x14ac:dyDescent="0.2">
      <c r="A1444" s="15">
        <f>Daten!A1444</f>
        <v>50621</v>
      </c>
      <c r="B1444" s="8" t="str">
        <f>Daten!B1444</f>
        <v>Stuhlfelden</v>
      </c>
      <c r="C1444" s="15">
        <f t="shared" si="632"/>
        <v>5</v>
      </c>
      <c r="D1444" s="10">
        <f>Daten!D1444</f>
        <v>0</v>
      </c>
      <c r="E1444" s="9">
        <f>Daten!E1444</f>
        <v>1583</v>
      </c>
      <c r="F1444" s="9">
        <f>Daten!F1444</f>
        <v>1552</v>
      </c>
      <c r="G1444" s="27">
        <f t="shared" si="633"/>
        <v>31</v>
      </c>
      <c r="H1444" s="29">
        <f t="shared" si="634"/>
        <v>1.997422680412371E-2</v>
      </c>
      <c r="I1444" s="21">
        <f t="shared" si="635"/>
        <v>24.907212782800297</v>
      </c>
      <c r="J1444" s="21">
        <f t="shared" si="636"/>
        <v>6.0927872171997031</v>
      </c>
      <c r="K1444" s="27">
        <f t="shared" si="637"/>
        <v>-3046.3936085998516</v>
      </c>
      <c r="L1444" s="16">
        <f>Daten!G1444</f>
        <v>221</v>
      </c>
      <c r="M1444" s="16">
        <f>Daten!H1444</f>
        <v>1107</v>
      </c>
      <c r="N1444" s="16">
        <f>Daten!I1444</f>
        <v>255</v>
      </c>
      <c r="O1444" s="28">
        <f t="shared" si="638"/>
        <v>0.42999096657633246</v>
      </c>
      <c r="P1444" s="16">
        <f t="shared" si="639"/>
        <v>607.78228715296132</v>
      </c>
      <c r="Q1444" s="21">
        <f t="shared" si="640"/>
        <v>-131.78228715296132</v>
      </c>
      <c r="R1444" s="27">
        <f t="shared" si="641"/>
        <v>-26356.457430592265</v>
      </c>
      <c r="S1444" s="9">
        <f ca="1">Daten!K1444</f>
        <v>4252</v>
      </c>
      <c r="T1444" s="9">
        <f ca="1">Daten!L1444</f>
        <v>105865</v>
      </c>
      <c r="U1444" s="9">
        <f ca="1">Daten!M1444</f>
        <v>260247</v>
      </c>
      <c r="V1444" s="9">
        <f ca="1">Daten!N1444</f>
        <v>500</v>
      </c>
      <c r="W1444" s="9">
        <f ca="1">Daten!O1444</f>
        <v>500</v>
      </c>
      <c r="X1444" s="23">
        <f t="shared" ca="1" si="642"/>
        <v>370364</v>
      </c>
      <c r="Y1444" s="9">
        <f t="shared" ca="1" si="643"/>
        <v>539053.39789557306</v>
      </c>
      <c r="Z1444" s="21">
        <f t="shared" ca="1" si="644"/>
        <v>-168689.39789557306</v>
      </c>
      <c r="AA1444" s="27">
        <f t="shared" ca="1" si="645"/>
        <v>16868.939789557306</v>
      </c>
      <c r="AB1444" s="32">
        <f t="shared" ca="1" si="646"/>
        <v>-12533.91124963481</v>
      </c>
      <c r="AC1444" s="31">
        <f t="shared" ca="1" si="647"/>
        <v>0</v>
      </c>
      <c r="AG1444" s="26">
        <f t="shared" ca="1" si="648"/>
        <v>0</v>
      </c>
      <c r="AH1444" s="26">
        <f t="shared" ca="1" si="649"/>
        <v>0</v>
      </c>
      <c r="AI1444" s="26">
        <f t="shared" ca="1" si="650"/>
        <v>0</v>
      </c>
      <c r="AJ1444" s="26">
        <f t="shared" ca="1" si="651"/>
        <v>1</v>
      </c>
      <c r="AK1444" s="26">
        <f t="shared" ca="1" si="652"/>
        <v>0</v>
      </c>
      <c r="AL1444" s="26">
        <f t="shared" ca="1" si="653"/>
        <v>0</v>
      </c>
      <c r="AM1444" s="26">
        <f t="shared" ca="1" si="654"/>
        <v>0</v>
      </c>
      <c r="AN1444" s="26">
        <f ca="1">IF(AM1444=0,0,COUNTIF($AM$19:AM1444,C1444*10+1))</f>
        <v>0</v>
      </c>
      <c r="AO1444" s="21">
        <f t="shared" ca="1" si="655"/>
        <v>0</v>
      </c>
      <c r="AP1444" s="33">
        <f t="shared" ca="1" si="656"/>
        <v>0</v>
      </c>
      <c r="AQ1444" s="24"/>
      <c r="AR1444" s="155">
        <f ca="1">ROUND(Zsfg!$C$11/'Z1'!$AL$2120*'Z1'!AL1444,0)</f>
        <v>0</v>
      </c>
      <c r="AS1444" s="26">
        <f t="shared" ca="1" si="658"/>
        <v>0</v>
      </c>
      <c r="AT1444" s="26">
        <f ca="1">IF(AS1444=0,0,COUNTIF($AS$19:AS1444,C1444*10+1))</f>
        <v>0</v>
      </c>
      <c r="AU1444" s="21">
        <f t="shared" ca="1" si="659"/>
        <v>0</v>
      </c>
      <c r="AV1444" s="33">
        <f t="shared" ca="1" si="657"/>
        <v>0</v>
      </c>
    </row>
    <row r="1445" spans="1:48" x14ac:dyDescent="0.2">
      <c r="A1445" s="15">
        <f>Daten!A1445</f>
        <v>50622</v>
      </c>
      <c r="B1445" s="8" t="str">
        <f>Daten!B1445</f>
        <v>Taxenbach</v>
      </c>
      <c r="C1445" s="15">
        <f t="shared" si="632"/>
        <v>5</v>
      </c>
      <c r="D1445" s="10">
        <f>Daten!D1445</f>
        <v>0</v>
      </c>
      <c r="E1445" s="9">
        <f>Daten!E1445</f>
        <v>2727</v>
      </c>
      <c r="F1445" s="9">
        <f>Daten!F1445</f>
        <v>2727</v>
      </c>
      <c r="G1445" s="27">
        <f t="shared" si="633"/>
        <v>0</v>
      </c>
      <c r="H1445" s="29">
        <f t="shared" si="634"/>
        <v>0</v>
      </c>
      <c r="I1445" s="21">
        <f t="shared" si="635"/>
        <v>43.764155450190984</v>
      </c>
      <c r="J1445" s="21">
        <f t="shared" si="636"/>
        <v>-43.764155450190984</v>
      </c>
      <c r="K1445" s="27">
        <f t="shared" si="637"/>
        <v>21882.077725095492</v>
      </c>
      <c r="L1445" s="16">
        <f>Daten!G1445</f>
        <v>443</v>
      </c>
      <c r="M1445" s="16">
        <f>Daten!H1445</f>
        <v>1812</v>
      </c>
      <c r="N1445" s="16">
        <f>Daten!I1445</f>
        <v>472</v>
      </c>
      <c r="O1445" s="28">
        <f t="shared" si="638"/>
        <v>0.50496688741721851</v>
      </c>
      <c r="P1445" s="16">
        <f t="shared" si="639"/>
        <v>994.85230742652755</v>
      </c>
      <c r="Q1445" s="21">
        <f t="shared" si="640"/>
        <v>-79.852307426527545</v>
      </c>
      <c r="R1445" s="27">
        <f t="shared" si="641"/>
        <v>-15970.46148530551</v>
      </c>
      <c r="S1445" s="9">
        <f ca="1">Daten!K1445</f>
        <v>12322</v>
      </c>
      <c r="T1445" s="9">
        <f ca="1">Daten!L1445</f>
        <v>158832</v>
      </c>
      <c r="U1445" s="9">
        <f ca="1">Daten!M1445</f>
        <v>298028</v>
      </c>
      <c r="V1445" s="9">
        <f ca="1">Daten!N1445</f>
        <v>500</v>
      </c>
      <c r="W1445" s="9">
        <f ca="1">Daten!O1445</f>
        <v>500</v>
      </c>
      <c r="X1445" s="23">
        <f t="shared" ca="1" si="642"/>
        <v>469182</v>
      </c>
      <c r="Y1445" s="9">
        <f t="shared" ca="1" si="643"/>
        <v>928615.67660216533</v>
      </c>
      <c r="Z1445" s="21">
        <f t="shared" ca="1" si="644"/>
        <v>-459433.67660216533</v>
      </c>
      <c r="AA1445" s="27">
        <f t="shared" ca="1" si="645"/>
        <v>45943.367660216536</v>
      </c>
      <c r="AB1445" s="32">
        <f t="shared" ca="1" si="646"/>
        <v>51854.983900006519</v>
      </c>
      <c r="AC1445" s="31">
        <f t="shared" ca="1" si="647"/>
        <v>51854.983900006519</v>
      </c>
      <c r="AG1445" s="26">
        <f t="shared" ca="1" si="648"/>
        <v>21882.077725095492</v>
      </c>
      <c r="AH1445" s="26">
        <f t="shared" ca="1" si="649"/>
        <v>45943.367660216536</v>
      </c>
      <c r="AI1445" s="26">
        <f t="shared" ca="1" si="650"/>
        <v>67825.445385312021</v>
      </c>
      <c r="AJ1445" s="26">
        <f t="shared" ca="1" si="651"/>
        <v>1</v>
      </c>
      <c r="AK1445" s="26">
        <f t="shared" ca="1" si="652"/>
        <v>67825.445385312021</v>
      </c>
      <c r="AL1445" s="26">
        <f t="shared" ca="1" si="653"/>
        <v>83987</v>
      </c>
      <c r="AM1445" s="26">
        <f t="shared" ca="1" si="654"/>
        <v>51</v>
      </c>
      <c r="AN1445" s="26">
        <f ca="1">IF(AM1445=0,0,COUNTIF($AM$19:AM1445,C1445*10+1))</f>
        <v>33</v>
      </c>
      <c r="AO1445" s="21">
        <f t="shared" ca="1" si="655"/>
        <v>0</v>
      </c>
      <c r="AP1445" s="33">
        <f t="shared" ca="1" si="656"/>
        <v>83987</v>
      </c>
      <c r="AQ1445" s="24"/>
      <c r="AR1445" s="155">
        <f ca="1">ROUND(Zsfg!$C$11/'Z1'!$AL$2120*'Z1'!AL1445,0)</f>
        <v>70054</v>
      </c>
      <c r="AS1445" s="26">
        <f t="shared" ca="1" si="658"/>
        <v>51</v>
      </c>
      <c r="AT1445" s="26">
        <f ca="1">IF(AS1445=0,0,COUNTIF($AS$19:AS1445,C1445*10+1))</f>
        <v>33</v>
      </c>
      <c r="AU1445" s="21">
        <f t="shared" ca="1" si="659"/>
        <v>0</v>
      </c>
      <c r="AV1445" s="33">
        <f t="shared" ca="1" si="657"/>
        <v>70054</v>
      </c>
    </row>
    <row r="1446" spans="1:48" x14ac:dyDescent="0.2">
      <c r="A1446" s="15">
        <f>Daten!A1446</f>
        <v>50623</v>
      </c>
      <c r="B1446" s="8" t="str">
        <f>Daten!B1446</f>
        <v>Unken</v>
      </c>
      <c r="C1446" s="15">
        <f t="shared" si="632"/>
        <v>5</v>
      </c>
      <c r="D1446" s="10">
        <f>Daten!D1446</f>
        <v>0</v>
      </c>
      <c r="E1446" s="9">
        <f>Daten!E1446</f>
        <v>1913</v>
      </c>
      <c r="F1446" s="9">
        <f>Daten!F1446</f>
        <v>1917</v>
      </c>
      <c r="G1446" s="27">
        <f t="shared" si="633"/>
        <v>-4</v>
      </c>
      <c r="H1446" s="29">
        <f t="shared" si="634"/>
        <v>-2.0865936358894104E-3</v>
      </c>
      <c r="I1446" s="21">
        <f t="shared" si="635"/>
        <v>30.764901356074851</v>
      </c>
      <c r="J1446" s="21">
        <f t="shared" si="636"/>
        <v>-34.764901356074851</v>
      </c>
      <c r="K1446" s="27">
        <f t="shared" si="637"/>
        <v>17382.450678037425</v>
      </c>
      <c r="L1446" s="16">
        <f>Daten!G1446</f>
        <v>281</v>
      </c>
      <c r="M1446" s="16">
        <f>Daten!H1446</f>
        <v>1208</v>
      </c>
      <c r="N1446" s="16">
        <f>Daten!I1446</f>
        <v>424</v>
      </c>
      <c r="O1446" s="28">
        <f t="shared" si="638"/>
        <v>0.58360927152317876</v>
      </c>
      <c r="P1446" s="16">
        <f t="shared" si="639"/>
        <v>663.23487161768503</v>
      </c>
      <c r="Q1446" s="21">
        <f t="shared" si="640"/>
        <v>41.76512838231497</v>
      </c>
      <c r="R1446" s="27">
        <f t="shared" si="641"/>
        <v>8353.0256764629939</v>
      </c>
      <c r="S1446" s="9">
        <f ca="1">Daten!K1446</f>
        <v>19434</v>
      </c>
      <c r="T1446" s="9">
        <f ca="1">Daten!L1446</f>
        <v>172283</v>
      </c>
      <c r="U1446" s="9">
        <f ca="1">Daten!M1446</f>
        <v>435967</v>
      </c>
      <c r="V1446" s="9">
        <f ca="1">Daten!N1446</f>
        <v>500</v>
      </c>
      <c r="W1446" s="9">
        <f ca="1">Daten!O1446</f>
        <v>500</v>
      </c>
      <c r="X1446" s="23">
        <f t="shared" ca="1" si="642"/>
        <v>627684</v>
      </c>
      <c r="Y1446" s="9">
        <f t="shared" ca="1" si="643"/>
        <v>651427.13213785924</v>
      </c>
      <c r="Z1446" s="21">
        <f t="shared" ca="1" si="644"/>
        <v>-23743.13213785924</v>
      </c>
      <c r="AA1446" s="27">
        <f t="shared" ca="1" si="645"/>
        <v>2374.3132137859243</v>
      </c>
      <c r="AB1446" s="32">
        <f t="shared" ca="1" si="646"/>
        <v>28109.789568286342</v>
      </c>
      <c r="AC1446" s="31">
        <f t="shared" ca="1" si="647"/>
        <v>28109.789568286342</v>
      </c>
      <c r="AG1446" s="26">
        <f t="shared" ca="1" si="648"/>
        <v>17382.450678037425</v>
      </c>
      <c r="AH1446" s="26">
        <f t="shared" ca="1" si="649"/>
        <v>2374.3132137859243</v>
      </c>
      <c r="AI1446" s="26">
        <f t="shared" ca="1" si="650"/>
        <v>19756.76389182335</v>
      </c>
      <c r="AJ1446" s="26">
        <f t="shared" ca="1" si="651"/>
        <v>1</v>
      </c>
      <c r="AK1446" s="26">
        <f t="shared" ca="1" si="652"/>
        <v>19756.76389182335</v>
      </c>
      <c r="AL1446" s="26">
        <f t="shared" ca="1" si="653"/>
        <v>24464</v>
      </c>
      <c r="AM1446" s="26">
        <f t="shared" ca="1" si="654"/>
        <v>51</v>
      </c>
      <c r="AN1446" s="26">
        <f ca="1">IF(AM1446=0,0,COUNTIF($AM$19:AM1446,C1446*10+1))</f>
        <v>34</v>
      </c>
      <c r="AO1446" s="21">
        <f t="shared" ca="1" si="655"/>
        <v>0</v>
      </c>
      <c r="AP1446" s="33">
        <f t="shared" ca="1" si="656"/>
        <v>24464</v>
      </c>
      <c r="AQ1446" s="24"/>
      <c r="AR1446" s="155">
        <f ca="1">ROUND(Zsfg!$C$11/'Z1'!$AL$2120*'Z1'!AL1446,0)</f>
        <v>20405</v>
      </c>
      <c r="AS1446" s="26">
        <f t="shared" ca="1" si="658"/>
        <v>51</v>
      </c>
      <c r="AT1446" s="26">
        <f ca="1">IF(AS1446=0,0,COUNTIF($AS$19:AS1446,C1446*10+1))</f>
        <v>34</v>
      </c>
      <c r="AU1446" s="21">
        <f t="shared" ca="1" si="659"/>
        <v>0</v>
      </c>
      <c r="AV1446" s="33">
        <f t="shared" ca="1" si="657"/>
        <v>20405</v>
      </c>
    </row>
    <row r="1447" spans="1:48" x14ac:dyDescent="0.2">
      <c r="A1447" s="15">
        <f>Daten!A1447</f>
        <v>50624</v>
      </c>
      <c r="B1447" s="8" t="str">
        <f>Daten!B1447</f>
        <v>Uttendorf</v>
      </c>
      <c r="C1447" s="15">
        <f t="shared" si="632"/>
        <v>5</v>
      </c>
      <c r="D1447" s="10">
        <f>Daten!D1447</f>
        <v>0</v>
      </c>
      <c r="E1447" s="9">
        <f>Daten!E1447</f>
        <v>3020</v>
      </c>
      <c r="F1447" s="9">
        <f>Daten!F1447</f>
        <v>2875</v>
      </c>
      <c r="G1447" s="27">
        <f t="shared" si="633"/>
        <v>145</v>
      </c>
      <c r="H1447" s="29">
        <f t="shared" si="634"/>
        <v>5.0434782608695654E-2</v>
      </c>
      <c r="I1447" s="21">
        <f t="shared" si="635"/>
        <v>46.139327803189985</v>
      </c>
      <c r="J1447" s="21">
        <f t="shared" si="636"/>
        <v>98.860672196810015</v>
      </c>
      <c r="K1447" s="27">
        <f t="shared" si="637"/>
        <v>-49430.336098405009</v>
      </c>
      <c r="L1447" s="16">
        <f>Daten!G1447</f>
        <v>469</v>
      </c>
      <c r="M1447" s="16">
        <f>Daten!H1447</f>
        <v>2009</v>
      </c>
      <c r="N1447" s="16">
        <f>Daten!I1447</f>
        <v>542</v>
      </c>
      <c r="O1447" s="28">
        <f t="shared" si="638"/>
        <v>0.50323544051767044</v>
      </c>
      <c r="P1447" s="16">
        <f t="shared" si="639"/>
        <v>1103.0122989072261</v>
      </c>
      <c r="Q1447" s="21">
        <f t="shared" si="640"/>
        <v>-92.012298907226068</v>
      </c>
      <c r="R1447" s="27">
        <f t="shared" si="641"/>
        <v>-18402.459781445214</v>
      </c>
      <c r="S1447" s="9">
        <f ca="1">Daten!K1447</f>
        <v>12088</v>
      </c>
      <c r="T1447" s="9">
        <f ca="1">Daten!L1447</f>
        <v>213635</v>
      </c>
      <c r="U1447" s="9">
        <f ca="1">Daten!M1447</f>
        <v>662088</v>
      </c>
      <c r="V1447" s="9">
        <f ca="1">Daten!N1447</f>
        <v>500</v>
      </c>
      <c r="W1447" s="9">
        <f ca="1">Daten!O1447</f>
        <v>500</v>
      </c>
      <c r="X1447" s="23">
        <f t="shared" ca="1" si="642"/>
        <v>887811</v>
      </c>
      <c r="Y1447" s="9">
        <f t="shared" ca="1" si="643"/>
        <v>1028389.9315506194</v>
      </c>
      <c r="Z1447" s="21">
        <f t="shared" ca="1" si="644"/>
        <v>-140578.93155061943</v>
      </c>
      <c r="AA1447" s="27">
        <f t="shared" ca="1" si="645"/>
        <v>14057.893155061944</v>
      </c>
      <c r="AB1447" s="32">
        <f t="shared" ca="1" si="646"/>
        <v>-53774.902724788277</v>
      </c>
      <c r="AC1447" s="31">
        <f t="shared" ca="1" si="647"/>
        <v>0</v>
      </c>
      <c r="AG1447" s="26">
        <f t="shared" ca="1" si="648"/>
        <v>0</v>
      </c>
      <c r="AH1447" s="26">
        <f t="shared" ca="1" si="649"/>
        <v>0</v>
      </c>
      <c r="AI1447" s="26">
        <f t="shared" ca="1" si="650"/>
        <v>0</v>
      </c>
      <c r="AJ1447" s="26">
        <f t="shared" ca="1" si="651"/>
        <v>1</v>
      </c>
      <c r="AK1447" s="26">
        <f t="shared" ca="1" si="652"/>
        <v>0</v>
      </c>
      <c r="AL1447" s="26">
        <f t="shared" ca="1" si="653"/>
        <v>0</v>
      </c>
      <c r="AM1447" s="26">
        <f t="shared" ca="1" si="654"/>
        <v>0</v>
      </c>
      <c r="AN1447" s="26">
        <f ca="1">IF(AM1447=0,0,COUNTIF($AM$19:AM1447,C1447*10+1))</f>
        <v>0</v>
      </c>
      <c r="AO1447" s="21">
        <f t="shared" ca="1" si="655"/>
        <v>0</v>
      </c>
      <c r="AP1447" s="33">
        <f t="shared" ca="1" si="656"/>
        <v>0</v>
      </c>
      <c r="AQ1447" s="24"/>
      <c r="AR1447" s="155">
        <f ca="1">ROUND(Zsfg!$C$11/'Z1'!$AL$2120*'Z1'!AL1447,0)</f>
        <v>0</v>
      </c>
      <c r="AS1447" s="26">
        <f t="shared" ca="1" si="658"/>
        <v>0</v>
      </c>
      <c r="AT1447" s="26">
        <f ca="1">IF(AS1447=0,0,COUNTIF($AS$19:AS1447,C1447*10+1))</f>
        <v>0</v>
      </c>
      <c r="AU1447" s="21">
        <f t="shared" ca="1" si="659"/>
        <v>0</v>
      </c>
      <c r="AV1447" s="33">
        <f t="shared" ca="1" si="657"/>
        <v>0</v>
      </c>
    </row>
    <row r="1448" spans="1:48" x14ac:dyDescent="0.2">
      <c r="A1448" s="15">
        <f>Daten!A1448</f>
        <v>50625</v>
      </c>
      <c r="B1448" s="8" t="str">
        <f>Daten!B1448</f>
        <v>Viehhofen</v>
      </c>
      <c r="C1448" s="15">
        <f t="shared" si="632"/>
        <v>5</v>
      </c>
      <c r="D1448" s="10">
        <f>Daten!D1448</f>
        <v>0</v>
      </c>
      <c r="E1448" s="9">
        <f>Daten!E1448</f>
        <v>611</v>
      </c>
      <c r="F1448" s="9">
        <f>Daten!F1448</f>
        <v>604</v>
      </c>
      <c r="G1448" s="27">
        <f t="shared" si="633"/>
        <v>7</v>
      </c>
      <c r="H1448" s="29">
        <f t="shared" si="634"/>
        <v>1.1589403973509934E-2</v>
      </c>
      <c r="I1448" s="21">
        <f t="shared" si="635"/>
        <v>9.6932709541310427</v>
      </c>
      <c r="J1448" s="21">
        <f t="shared" si="636"/>
        <v>-2.6932709541310427</v>
      </c>
      <c r="K1448" s="27">
        <f t="shared" si="637"/>
        <v>1346.6354770655214</v>
      </c>
      <c r="L1448" s="16">
        <f>Daten!G1448</f>
        <v>104</v>
      </c>
      <c r="M1448" s="16">
        <f>Daten!H1448</f>
        <v>400</v>
      </c>
      <c r="N1448" s="16">
        <f>Daten!I1448</f>
        <v>107</v>
      </c>
      <c r="O1448" s="28">
        <f t="shared" si="638"/>
        <v>0.52749999999999997</v>
      </c>
      <c r="P1448" s="16">
        <f t="shared" si="639"/>
        <v>219.61419589989569</v>
      </c>
      <c r="Q1448" s="21">
        <f t="shared" si="640"/>
        <v>-8.6141958998956909</v>
      </c>
      <c r="R1448" s="27">
        <f t="shared" si="641"/>
        <v>-1722.8391799791382</v>
      </c>
      <c r="S1448" s="9">
        <f ca="1">Daten!K1448</f>
        <v>7483</v>
      </c>
      <c r="T1448" s="9">
        <f ca="1">Daten!L1448</f>
        <v>79728</v>
      </c>
      <c r="U1448" s="9">
        <f ca="1">Daten!M1448</f>
        <v>127529</v>
      </c>
      <c r="V1448" s="9">
        <f ca="1">Daten!N1448</f>
        <v>500</v>
      </c>
      <c r="W1448" s="9">
        <f ca="1">Daten!O1448</f>
        <v>500</v>
      </c>
      <c r="X1448" s="23">
        <f t="shared" ca="1" si="642"/>
        <v>214740</v>
      </c>
      <c r="Y1448" s="9">
        <f t="shared" ca="1" si="643"/>
        <v>208061.67158192996</v>
      </c>
      <c r="Z1448" s="21">
        <f t="shared" ca="1" si="644"/>
        <v>6678.328418070043</v>
      </c>
      <c r="AA1448" s="27">
        <f t="shared" ca="1" si="645"/>
        <v>-667.83284180700434</v>
      </c>
      <c r="AB1448" s="32">
        <f t="shared" ca="1" si="646"/>
        <v>-1044.0365447206211</v>
      </c>
      <c r="AC1448" s="31">
        <f t="shared" ca="1" si="647"/>
        <v>0</v>
      </c>
      <c r="AG1448" s="26">
        <f t="shared" ca="1" si="648"/>
        <v>0</v>
      </c>
      <c r="AH1448" s="26">
        <f t="shared" ca="1" si="649"/>
        <v>0</v>
      </c>
      <c r="AI1448" s="26">
        <f t="shared" ca="1" si="650"/>
        <v>0</v>
      </c>
      <c r="AJ1448" s="26">
        <f t="shared" ca="1" si="651"/>
        <v>1</v>
      </c>
      <c r="AK1448" s="26">
        <f t="shared" ca="1" si="652"/>
        <v>0</v>
      </c>
      <c r="AL1448" s="26">
        <f t="shared" ca="1" si="653"/>
        <v>0</v>
      </c>
      <c r="AM1448" s="26">
        <f t="shared" ca="1" si="654"/>
        <v>0</v>
      </c>
      <c r="AN1448" s="26">
        <f ca="1">IF(AM1448=0,0,COUNTIF($AM$19:AM1448,C1448*10+1))</f>
        <v>0</v>
      </c>
      <c r="AO1448" s="21">
        <f t="shared" ca="1" si="655"/>
        <v>0</v>
      </c>
      <c r="AP1448" s="33">
        <f t="shared" ca="1" si="656"/>
        <v>0</v>
      </c>
      <c r="AQ1448" s="24"/>
      <c r="AR1448" s="155">
        <f ca="1">ROUND(Zsfg!$C$11/'Z1'!$AL$2120*'Z1'!AL1448,0)</f>
        <v>0</v>
      </c>
      <c r="AS1448" s="26">
        <f t="shared" ca="1" si="658"/>
        <v>0</v>
      </c>
      <c r="AT1448" s="26">
        <f ca="1">IF(AS1448=0,0,COUNTIF($AS$19:AS1448,C1448*10+1))</f>
        <v>0</v>
      </c>
      <c r="AU1448" s="21">
        <f t="shared" ca="1" si="659"/>
        <v>0</v>
      </c>
      <c r="AV1448" s="33">
        <f t="shared" ca="1" si="657"/>
        <v>0</v>
      </c>
    </row>
    <row r="1449" spans="1:48" x14ac:dyDescent="0.2">
      <c r="A1449" s="15">
        <f>Daten!A1449</f>
        <v>50626</v>
      </c>
      <c r="B1449" s="8" t="str">
        <f>Daten!B1449</f>
        <v>Wald im Pinzgau</v>
      </c>
      <c r="C1449" s="15">
        <f t="shared" si="632"/>
        <v>5</v>
      </c>
      <c r="D1449" s="10">
        <f>Daten!D1449</f>
        <v>0</v>
      </c>
      <c r="E1449" s="9">
        <f>Daten!E1449</f>
        <v>1115</v>
      </c>
      <c r="F1449" s="9">
        <f>Daten!F1449</f>
        <v>1135</v>
      </c>
      <c r="G1449" s="27">
        <f t="shared" si="633"/>
        <v>-20</v>
      </c>
      <c r="H1449" s="29">
        <f t="shared" si="634"/>
        <v>-1.7621145374449341E-2</v>
      </c>
      <c r="I1449" s="21">
        <f t="shared" si="635"/>
        <v>18.215004193607175</v>
      </c>
      <c r="J1449" s="21">
        <f t="shared" si="636"/>
        <v>-38.215004193607172</v>
      </c>
      <c r="K1449" s="27">
        <f t="shared" si="637"/>
        <v>19107.502096803586</v>
      </c>
      <c r="L1449" s="16">
        <f>Daten!G1449</f>
        <v>149</v>
      </c>
      <c r="M1449" s="16">
        <f>Daten!H1449</f>
        <v>774</v>
      </c>
      <c r="N1449" s="16">
        <f>Daten!I1449</f>
        <v>192</v>
      </c>
      <c r="O1449" s="28">
        <f t="shared" si="638"/>
        <v>0.44056847545219641</v>
      </c>
      <c r="P1449" s="16">
        <f t="shared" si="639"/>
        <v>424.95346906629817</v>
      </c>
      <c r="Q1449" s="21">
        <f t="shared" si="640"/>
        <v>-83.953469066298169</v>
      </c>
      <c r="R1449" s="27">
        <f t="shared" si="641"/>
        <v>-16790.693813259633</v>
      </c>
      <c r="S1449" s="9">
        <f ca="1">Daten!K1449</f>
        <v>5132</v>
      </c>
      <c r="T1449" s="9">
        <f ca="1">Daten!L1449</f>
        <v>244330</v>
      </c>
      <c r="U1449" s="9">
        <f ca="1">Daten!M1449</f>
        <v>335501</v>
      </c>
      <c r="V1449" s="9">
        <f ca="1">Daten!N1449</f>
        <v>500</v>
      </c>
      <c r="W1449" s="9">
        <f ca="1">Daten!O1449</f>
        <v>500</v>
      </c>
      <c r="X1449" s="23">
        <f t="shared" ca="1" si="642"/>
        <v>584963</v>
      </c>
      <c r="Y1449" s="9">
        <f t="shared" ca="1" si="643"/>
        <v>379687.0111519671</v>
      </c>
      <c r="Z1449" s="21">
        <f t="shared" ca="1" si="644"/>
        <v>205275.9888480329</v>
      </c>
      <c r="AA1449" s="27">
        <f t="shared" ca="1" si="645"/>
        <v>-20527.59888480329</v>
      </c>
      <c r="AB1449" s="32">
        <f t="shared" ca="1" si="646"/>
        <v>-18210.790601259338</v>
      </c>
      <c r="AC1449" s="31">
        <f t="shared" ca="1" si="647"/>
        <v>0</v>
      </c>
      <c r="AG1449" s="26">
        <f t="shared" ca="1" si="648"/>
        <v>0</v>
      </c>
      <c r="AH1449" s="26">
        <f t="shared" ca="1" si="649"/>
        <v>0</v>
      </c>
      <c r="AI1449" s="26">
        <f t="shared" ca="1" si="650"/>
        <v>0</v>
      </c>
      <c r="AJ1449" s="26">
        <f t="shared" ca="1" si="651"/>
        <v>1</v>
      </c>
      <c r="AK1449" s="26">
        <f t="shared" ca="1" si="652"/>
        <v>0</v>
      </c>
      <c r="AL1449" s="26">
        <f t="shared" ca="1" si="653"/>
        <v>0</v>
      </c>
      <c r="AM1449" s="26">
        <f t="shared" ca="1" si="654"/>
        <v>0</v>
      </c>
      <c r="AN1449" s="26">
        <f ca="1">IF(AM1449=0,0,COUNTIF($AM$19:AM1449,C1449*10+1))</f>
        <v>0</v>
      </c>
      <c r="AO1449" s="21">
        <f t="shared" ca="1" si="655"/>
        <v>0</v>
      </c>
      <c r="AP1449" s="33">
        <f t="shared" ca="1" si="656"/>
        <v>0</v>
      </c>
      <c r="AQ1449" s="24"/>
      <c r="AR1449" s="155">
        <f ca="1">ROUND(Zsfg!$C$11/'Z1'!$AL$2120*'Z1'!AL1449,0)</f>
        <v>0</v>
      </c>
      <c r="AS1449" s="26">
        <f t="shared" ca="1" si="658"/>
        <v>0</v>
      </c>
      <c r="AT1449" s="26">
        <f ca="1">IF(AS1449=0,0,COUNTIF($AS$19:AS1449,C1449*10+1))</f>
        <v>0</v>
      </c>
      <c r="AU1449" s="21">
        <f t="shared" ca="1" si="659"/>
        <v>0</v>
      </c>
      <c r="AV1449" s="33">
        <f t="shared" ca="1" si="657"/>
        <v>0</v>
      </c>
    </row>
    <row r="1450" spans="1:48" x14ac:dyDescent="0.2">
      <c r="A1450" s="15">
        <f>Daten!A1450</f>
        <v>50627</v>
      </c>
      <c r="B1450" s="8" t="str">
        <f>Daten!B1450</f>
        <v>Weißbach bei Lofer</v>
      </c>
      <c r="C1450" s="15">
        <f t="shared" si="632"/>
        <v>5</v>
      </c>
      <c r="D1450" s="10">
        <f>Daten!D1450</f>
        <v>0</v>
      </c>
      <c r="E1450" s="9">
        <f>Daten!E1450</f>
        <v>412</v>
      </c>
      <c r="F1450" s="9">
        <f>Daten!F1450</f>
        <v>426</v>
      </c>
      <c r="G1450" s="27">
        <f t="shared" si="633"/>
        <v>-14</v>
      </c>
      <c r="H1450" s="29">
        <f t="shared" si="634"/>
        <v>-3.2863849765258218E-2</v>
      </c>
      <c r="I1450" s="21">
        <f t="shared" si="635"/>
        <v>6.8366447457944108</v>
      </c>
      <c r="J1450" s="21">
        <f t="shared" si="636"/>
        <v>-20.836644745794409</v>
      </c>
      <c r="K1450" s="27">
        <f t="shared" si="637"/>
        <v>10418.322372897204</v>
      </c>
      <c r="L1450" s="16">
        <f>Daten!G1450</f>
        <v>60</v>
      </c>
      <c r="M1450" s="16">
        <f>Daten!H1450</f>
        <v>281</v>
      </c>
      <c r="N1450" s="16">
        <f>Daten!I1450</f>
        <v>71</v>
      </c>
      <c r="O1450" s="28">
        <f t="shared" si="638"/>
        <v>0.46619217081850534</v>
      </c>
      <c r="P1450" s="16">
        <f t="shared" si="639"/>
        <v>154.27897261967672</v>
      </c>
      <c r="Q1450" s="21">
        <f t="shared" si="640"/>
        <v>-23.278972619676722</v>
      </c>
      <c r="R1450" s="27">
        <f t="shared" si="641"/>
        <v>-4655.7945239353448</v>
      </c>
      <c r="S1450" s="9">
        <f ca="1">Daten!K1450</f>
        <v>11570</v>
      </c>
      <c r="T1450" s="9">
        <f ca="1">Daten!L1450</f>
        <v>23330</v>
      </c>
      <c r="U1450" s="9">
        <f ca="1">Daten!M1450</f>
        <v>83654</v>
      </c>
      <c r="V1450" s="9">
        <f ca="1">Daten!N1450</f>
        <v>500</v>
      </c>
      <c r="W1450" s="9">
        <f ca="1">Daten!O1450</f>
        <v>500</v>
      </c>
      <c r="X1450" s="23">
        <f t="shared" ca="1" si="642"/>
        <v>118554</v>
      </c>
      <c r="Y1450" s="9">
        <f t="shared" ca="1" si="643"/>
        <v>140296.90456915737</v>
      </c>
      <c r="Z1450" s="21">
        <f t="shared" ca="1" si="644"/>
        <v>-21742.90456915737</v>
      </c>
      <c r="AA1450" s="27">
        <f t="shared" ca="1" si="645"/>
        <v>2174.2904569157372</v>
      </c>
      <c r="AB1450" s="32">
        <f t="shared" ca="1" si="646"/>
        <v>7936.8183058775967</v>
      </c>
      <c r="AC1450" s="31">
        <f t="shared" ca="1" si="647"/>
        <v>7936.8183058775967</v>
      </c>
      <c r="AG1450" s="26">
        <f t="shared" ca="1" si="648"/>
        <v>10418.322372897204</v>
      </c>
      <c r="AH1450" s="26">
        <f t="shared" ca="1" si="649"/>
        <v>2174.2904569157372</v>
      </c>
      <c r="AI1450" s="26">
        <f t="shared" ca="1" si="650"/>
        <v>12592.612829812941</v>
      </c>
      <c r="AJ1450" s="26">
        <f t="shared" ca="1" si="651"/>
        <v>1</v>
      </c>
      <c r="AK1450" s="26">
        <f t="shared" ca="1" si="652"/>
        <v>12592.612829812941</v>
      </c>
      <c r="AL1450" s="26">
        <f t="shared" ca="1" si="653"/>
        <v>15593</v>
      </c>
      <c r="AM1450" s="26">
        <f t="shared" ca="1" si="654"/>
        <v>51</v>
      </c>
      <c r="AN1450" s="26">
        <f ca="1">IF(AM1450=0,0,COUNTIF($AM$19:AM1450,C1450*10+1))</f>
        <v>35</v>
      </c>
      <c r="AO1450" s="21">
        <f t="shared" ca="1" si="655"/>
        <v>0</v>
      </c>
      <c r="AP1450" s="33">
        <f t="shared" ca="1" si="656"/>
        <v>15593</v>
      </c>
      <c r="AQ1450" s="24"/>
      <c r="AR1450" s="155">
        <f ca="1">ROUND(Zsfg!$C$11/'Z1'!$AL$2120*'Z1'!AL1450,0)</f>
        <v>13006</v>
      </c>
      <c r="AS1450" s="26">
        <f t="shared" ca="1" si="658"/>
        <v>51</v>
      </c>
      <c r="AT1450" s="26">
        <f ca="1">IF(AS1450=0,0,COUNTIF($AS$19:AS1450,C1450*10+1))</f>
        <v>35</v>
      </c>
      <c r="AU1450" s="21">
        <f t="shared" ca="1" si="659"/>
        <v>0</v>
      </c>
      <c r="AV1450" s="33">
        <f t="shared" ca="1" si="657"/>
        <v>13006</v>
      </c>
    </row>
    <row r="1451" spans="1:48" x14ac:dyDescent="0.2">
      <c r="A1451" s="15">
        <f>Daten!A1451</f>
        <v>50628</v>
      </c>
      <c r="B1451" s="8" t="str">
        <f>Daten!B1451</f>
        <v>Zell am See</v>
      </c>
      <c r="C1451" s="15">
        <f t="shared" si="632"/>
        <v>5</v>
      </c>
      <c r="D1451" s="10">
        <f>Daten!D1451</f>
        <v>0</v>
      </c>
      <c r="E1451" s="9">
        <f>Daten!E1451</f>
        <v>9847</v>
      </c>
      <c r="F1451" s="9">
        <f>Daten!F1451</f>
        <v>9574</v>
      </c>
      <c r="G1451" s="27">
        <f t="shared" si="633"/>
        <v>273</v>
      </c>
      <c r="H1451" s="29">
        <f t="shared" si="634"/>
        <v>2.8514727386672236E-2</v>
      </c>
      <c r="I1451" s="21">
        <f t="shared" si="635"/>
        <v>153.64797370008378</v>
      </c>
      <c r="J1451" s="21">
        <f t="shared" si="636"/>
        <v>119.35202629991622</v>
      </c>
      <c r="K1451" s="27">
        <f t="shared" si="637"/>
        <v>-59676.013149958111</v>
      </c>
      <c r="L1451" s="16">
        <f>Daten!G1451</f>
        <v>1230</v>
      </c>
      <c r="M1451" s="16">
        <f>Daten!H1451</f>
        <v>6570</v>
      </c>
      <c r="N1451" s="16">
        <f>Daten!I1451</f>
        <v>2047</v>
      </c>
      <c r="O1451" s="28">
        <f t="shared" si="638"/>
        <v>0.49878234398782345</v>
      </c>
      <c r="P1451" s="16">
        <f t="shared" si="639"/>
        <v>3607.1631676557868</v>
      </c>
      <c r="Q1451" s="21">
        <f t="shared" si="640"/>
        <v>-330.16316765578676</v>
      </c>
      <c r="R1451" s="27">
        <f t="shared" si="641"/>
        <v>-66032.633531157349</v>
      </c>
      <c r="S1451" s="9">
        <f ca="1">Daten!K1451</f>
        <v>9664</v>
      </c>
      <c r="T1451" s="9">
        <f ca="1">Daten!L1451</f>
        <v>1619292</v>
      </c>
      <c r="U1451" s="9">
        <f ca="1">Daten!M1451</f>
        <v>4955979</v>
      </c>
      <c r="V1451" s="9">
        <f ca="1">Daten!N1451</f>
        <v>500</v>
      </c>
      <c r="W1451" s="9">
        <f ca="1">Daten!O1451</f>
        <v>500</v>
      </c>
      <c r="X1451" s="23">
        <f t="shared" ca="1" si="642"/>
        <v>6584935</v>
      </c>
      <c r="Y1451" s="9">
        <f t="shared" ca="1" si="643"/>
        <v>3353164.1244963412</v>
      </c>
      <c r="Z1451" s="21">
        <f t="shared" ca="1" si="644"/>
        <v>3231770.8755036588</v>
      </c>
      <c r="AA1451" s="27">
        <f t="shared" ca="1" si="645"/>
        <v>-323177.08755036589</v>
      </c>
      <c r="AB1451" s="32">
        <f t="shared" ca="1" si="646"/>
        <v>-448885.73423148133</v>
      </c>
      <c r="AC1451" s="31">
        <f t="shared" ca="1" si="647"/>
        <v>0</v>
      </c>
      <c r="AG1451" s="26">
        <f t="shared" ca="1" si="648"/>
        <v>0</v>
      </c>
      <c r="AH1451" s="26">
        <f t="shared" ca="1" si="649"/>
        <v>0</v>
      </c>
      <c r="AI1451" s="26">
        <f t="shared" ca="1" si="650"/>
        <v>0</v>
      </c>
      <c r="AJ1451" s="26">
        <f t="shared" ca="1" si="651"/>
        <v>1</v>
      </c>
      <c r="AK1451" s="26">
        <f t="shared" ca="1" si="652"/>
        <v>0</v>
      </c>
      <c r="AL1451" s="26">
        <f t="shared" ca="1" si="653"/>
        <v>0</v>
      </c>
      <c r="AM1451" s="26">
        <f t="shared" ca="1" si="654"/>
        <v>0</v>
      </c>
      <c r="AN1451" s="26">
        <f ca="1">IF(AM1451=0,0,COUNTIF($AM$19:AM1451,C1451*10+1))</f>
        <v>0</v>
      </c>
      <c r="AO1451" s="21">
        <f t="shared" ca="1" si="655"/>
        <v>0</v>
      </c>
      <c r="AP1451" s="33">
        <f t="shared" ca="1" si="656"/>
        <v>0</v>
      </c>
      <c r="AQ1451" s="24"/>
      <c r="AR1451" s="155">
        <f ca="1">ROUND(Zsfg!$C$11/'Z1'!$AL$2120*'Z1'!AL1451,0)</f>
        <v>0</v>
      </c>
      <c r="AS1451" s="26">
        <f t="shared" ca="1" si="658"/>
        <v>0</v>
      </c>
      <c r="AT1451" s="26">
        <f ca="1">IF(AS1451=0,0,COUNTIF($AS$19:AS1451,C1451*10+1))</f>
        <v>0</v>
      </c>
      <c r="AU1451" s="21">
        <f t="shared" ca="1" si="659"/>
        <v>0</v>
      </c>
      <c r="AV1451" s="33">
        <f t="shared" ca="1" si="657"/>
        <v>0</v>
      </c>
    </row>
    <row r="1452" spans="1:48" x14ac:dyDescent="0.2">
      <c r="A1452" s="15" t="str">
        <f>Daten!A1452</f>
        <v>60101</v>
      </c>
      <c r="B1452" s="8" t="str">
        <f>Daten!B1452</f>
        <v>Graz</v>
      </c>
      <c r="C1452" s="15">
        <f t="shared" si="632"/>
        <v>6</v>
      </c>
      <c r="D1452" s="10">
        <f>Daten!D1452</f>
        <v>1</v>
      </c>
      <c r="E1452" s="9">
        <f>Daten!E1452</f>
        <v>287995</v>
      </c>
      <c r="F1452" s="9">
        <f>Daten!F1452</f>
        <v>273906</v>
      </c>
      <c r="G1452" s="27">
        <f t="shared" si="633"/>
        <v>14089</v>
      </c>
      <c r="H1452" s="29">
        <f t="shared" si="634"/>
        <v>5.1437354420859713E-2</v>
      </c>
      <c r="I1452" s="21">
        <f t="shared" si="635"/>
        <v>4395.7699900036714</v>
      </c>
      <c r="J1452" s="21">
        <f t="shared" si="636"/>
        <v>9693.2300099963286</v>
      </c>
      <c r="K1452" s="27">
        <f t="shared" si="637"/>
        <v>-4846615.0049981643</v>
      </c>
      <c r="L1452" s="16">
        <f>Daten!G1452</f>
        <v>38068</v>
      </c>
      <c r="M1452" s="16">
        <f>Daten!H1452</f>
        <v>201670</v>
      </c>
      <c r="N1452" s="16">
        <f>Daten!I1452</f>
        <v>48254</v>
      </c>
      <c r="O1452" s="28">
        <f t="shared" si="638"/>
        <v>0.42803590023305399</v>
      </c>
      <c r="P1452" s="16">
        <f t="shared" si="639"/>
        <v>110723.98721782991</v>
      </c>
      <c r="Q1452" s="21">
        <f t="shared" si="640"/>
        <v>-24401.987217829912</v>
      </c>
      <c r="R1452" s="27">
        <f t="shared" si="641"/>
        <v>-4880397.4435659824</v>
      </c>
      <c r="S1452" s="9">
        <f ca="1">Daten!K1452</f>
        <v>32032</v>
      </c>
      <c r="T1452" s="9">
        <f ca="1">Daten!L1452</f>
        <v>26251453</v>
      </c>
      <c r="U1452" s="9">
        <f ca="1">Daten!M1452</f>
        <v>138290204</v>
      </c>
      <c r="V1452" s="9">
        <f ca="1">Daten!N1452</f>
        <v>500</v>
      </c>
      <c r="W1452" s="9">
        <f ca="1">Daten!O1452</f>
        <v>500</v>
      </c>
      <c r="X1452" s="23">
        <f t="shared" ca="1" si="642"/>
        <v>164573689</v>
      </c>
      <c r="Y1452" s="9">
        <f t="shared" ca="1" si="643"/>
        <v>98069919.979112804</v>
      </c>
      <c r="Z1452" s="21">
        <f t="shared" ca="1" si="644"/>
        <v>66503769.020887196</v>
      </c>
      <c r="AA1452" s="27">
        <f t="shared" ca="1" si="645"/>
        <v>-6650376.9020887204</v>
      </c>
      <c r="AB1452" s="32">
        <f t="shared" ca="1" si="646"/>
        <v>-16377389.350652866</v>
      </c>
      <c r="AC1452" s="31">
        <f t="shared" ca="1" si="647"/>
        <v>0</v>
      </c>
      <c r="AG1452" s="26">
        <f t="shared" ca="1" si="648"/>
        <v>0</v>
      </c>
      <c r="AH1452" s="26">
        <f t="shared" ca="1" si="649"/>
        <v>0</v>
      </c>
      <c r="AI1452" s="26">
        <f t="shared" ca="1" si="650"/>
        <v>0</v>
      </c>
      <c r="AJ1452" s="26">
        <f t="shared" ca="1" si="651"/>
        <v>1</v>
      </c>
      <c r="AK1452" s="26">
        <f t="shared" ca="1" si="652"/>
        <v>0</v>
      </c>
      <c r="AL1452" s="26">
        <f t="shared" ca="1" si="653"/>
        <v>0</v>
      </c>
      <c r="AM1452" s="26">
        <f t="shared" ca="1" si="654"/>
        <v>0</v>
      </c>
      <c r="AN1452" s="26">
        <f ca="1">IF(AM1452=0,0,COUNTIF($AM$19:AM1452,C1452*10+1))</f>
        <v>0</v>
      </c>
      <c r="AO1452" s="21">
        <f t="shared" ca="1" si="655"/>
        <v>0</v>
      </c>
      <c r="AP1452" s="33">
        <f t="shared" ca="1" si="656"/>
        <v>0</v>
      </c>
      <c r="AQ1452" s="24"/>
      <c r="AR1452" s="155">
        <f ca="1">ROUND(Zsfg!$C$11/'Z1'!$AL$2120*'Z1'!AL1452,0)</f>
        <v>0</v>
      </c>
      <c r="AS1452" s="26">
        <f t="shared" ca="1" si="658"/>
        <v>0</v>
      </c>
      <c r="AT1452" s="26">
        <f ca="1">IF(AS1452=0,0,COUNTIF($AS$19:AS1452,C1452*10+1))</f>
        <v>0</v>
      </c>
      <c r="AU1452" s="21">
        <f t="shared" ca="1" si="659"/>
        <v>0</v>
      </c>
      <c r="AV1452" s="33">
        <f t="shared" ca="1" si="657"/>
        <v>0</v>
      </c>
    </row>
    <row r="1453" spans="1:48" x14ac:dyDescent="0.2">
      <c r="A1453" s="15" t="str">
        <f>Daten!A1453</f>
        <v>60305</v>
      </c>
      <c r="B1453" s="8" t="str">
        <f>Daten!B1453</f>
        <v>Frauental an der Laßnitz</v>
      </c>
      <c r="C1453" s="15">
        <f t="shared" si="632"/>
        <v>6</v>
      </c>
      <c r="D1453" s="10">
        <f>Daten!D1453</f>
        <v>0</v>
      </c>
      <c r="E1453" s="9">
        <f>Daten!E1453</f>
        <v>2902</v>
      </c>
      <c r="F1453" s="9">
        <f>Daten!F1453</f>
        <v>2887</v>
      </c>
      <c r="G1453" s="27">
        <f t="shared" si="633"/>
        <v>15</v>
      </c>
      <c r="H1453" s="29">
        <f t="shared" si="634"/>
        <v>5.1957048839625913E-3</v>
      </c>
      <c r="I1453" s="21">
        <f t="shared" si="635"/>
        <v>46.331909345325037</v>
      </c>
      <c r="J1453" s="21">
        <f t="shared" si="636"/>
        <v>-31.331909345325037</v>
      </c>
      <c r="K1453" s="27">
        <f t="shared" si="637"/>
        <v>15665.954672662519</v>
      </c>
      <c r="L1453" s="16">
        <f>Daten!G1453</f>
        <v>399</v>
      </c>
      <c r="M1453" s="16">
        <f>Daten!H1453</f>
        <v>1940</v>
      </c>
      <c r="N1453" s="16">
        <f>Daten!I1453</f>
        <v>563</v>
      </c>
      <c r="O1453" s="28">
        <f t="shared" si="638"/>
        <v>0.49587628865979383</v>
      </c>
      <c r="P1453" s="16">
        <f t="shared" si="639"/>
        <v>1065.1288501144941</v>
      </c>
      <c r="Q1453" s="21">
        <f t="shared" si="640"/>
        <v>-103.12885011449407</v>
      </c>
      <c r="R1453" s="27">
        <f t="shared" si="641"/>
        <v>-20625.770022898814</v>
      </c>
      <c r="S1453" s="9">
        <f ca="1">Daten!K1453</f>
        <v>7854</v>
      </c>
      <c r="T1453" s="9">
        <f ca="1">Daten!L1453</f>
        <v>195622</v>
      </c>
      <c r="U1453" s="9">
        <f ca="1">Daten!M1453</f>
        <v>1761406</v>
      </c>
      <c r="V1453" s="9">
        <f ca="1">Daten!N1453</f>
        <v>500</v>
      </c>
      <c r="W1453" s="9">
        <f ca="1">Daten!O1453</f>
        <v>500</v>
      </c>
      <c r="X1453" s="23">
        <f t="shared" ca="1" si="642"/>
        <v>1964882</v>
      </c>
      <c r="Y1453" s="9">
        <f t="shared" ca="1" si="643"/>
        <v>988207.80839731707</v>
      </c>
      <c r="Z1453" s="21">
        <f t="shared" ca="1" si="644"/>
        <v>976674.19160268293</v>
      </c>
      <c r="AA1453" s="27">
        <f t="shared" ca="1" si="645"/>
        <v>-97667.419160268299</v>
      </c>
      <c r="AB1453" s="32">
        <f t="shared" ca="1" si="646"/>
        <v>-102627.2345105046</v>
      </c>
      <c r="AC1453" s="31">
        <f t="shared" ca="1" si="647"/>
        <v>0</v>
      </c>
      <c r="AG1453" s="26">
        <f t="shared" ca="1" si="648"/>
        <v>0</v>
      </c>
      <c r="AH1453" s="26">
        <f t="shared" ca="1" si="649"/>
        <v>0</v>
      </c>
      <c r="AI1453" s="26">
        <f t="shared" ca="1" si="650"/>
        <v>0</v>
      </c>
      <c r="AJ1453" s="26">
        <f t="shared" ca="1" si="651"/>
        <v>1</v>
      </c>
      <c r="AK1453" s="26">
        <f t="shared" ca="1" si="652"/>
        <v>0</v>
      </c>
      <c r="AL1453" s="26">
        <f t="shared" ca="1" si="653"/>
        <v>0</v>
      </c>
      <c r="AM1453" s="26">
        <f t="shared" ca="1" si="654"/>
        <v>0</v>
      </c>
      <c r="AN1453" s="26">
        <f ca="1">IF(AM1453=0,0,COUNTIF($AM$19:AM1453,C1453*10+1))</f>
        <v>0</v>
      </c>
      <c r="AO1453" s="21">
        <f t="shared" ca="1" si="655"/>
        <v>0</v>
      </c>
      <c r="AP1453" s="33">
        <f t="shared" ca="1" si="656"/>
        <v>0</v>
      </c>
      <c r="AQ1453" s="24"/>
      <c r="AR1453" s="155">
        <f ca="1">ROUND(Zsfg!$C$11/'Z1'!$AL$2120*'Z1'!AL1453,0)</f>
        <v>0</v>
      </c>
      <c r="AS1453" s="26">
        <f t="shared" ca="1" si="658"/>
        <v>0</v>
      </c>
      <c r="AT1453" s="26">
        <f ca="1">IF(AS1453=0,0,COUNTIF($AS$19:AS1453,C1453*10+1))</f>
        <v>0</v>
      </c>
      <c r="AU1453" s="21">
        <f t="shared" ca="1" si="659"/>
        <v>0</v>
      </c>
      <c r="AV1453" s="33">
        <f t="shared" ca="1" si="657"/>
        <v>0</v>
      </c>
    </row>
    <row r="1454" spans="1:48" x14ac:dyDescent="0.2">
      <c r="A1454" s="15" t="str">
        <f>Daten!A1454</f>
        <v>60318</v>
      </c>
      <c r="B1454" s="8" t="str">
        <f>Daten!B1454</f>
        <v>Lannach</v>
      </c>
      <c r="C1454" s="15">
        <f t="shared" si="632"/>
        <v>6</v>
      </c>
      <c r="D1454" s="10">
        <f>Daten!D1454</f>
        <v>0</v>
      </c>
      <c r="E1454" s="9">
        <f>Daten!E1454</f>
        <v>3478</v>
      </c>
      <c r="F1454" s="9">
        <f>Daten!F1454</f>
        <v>3333</v>
      </c>
      <c r="G1454" s="27">
        <f t="shared" si="633"/>
        <v>145</v>
      </c>
      <c r="H1454" s="29">
        <f t="shared" si="634"/>
        <v>4.3504350435043505E-2</v>
      </c>
      <c r="I1454" s="21">
        <f t="shared" si="635"/>
        <v>53.489523328011202</v>
      </c>
      <c r="J1454" s="21">
        <f t="shared" si="636"/>
        <v>91.510476671988798</v>
      </c>
      <c r="K1454" s="27">
        <f t="shared" si="637"/>
        <v>-45755.2383359944</v>
      </c>
      <c r="L1454" s="16">
        <f>Daten!G1454</f>
        <v>493</v>
      </c>
      <c r="M1454" s="16">
        <f>Daten!H1454</f>
        <v>2354</v>
      </c>
      <c r="N1454" s="16">
        <f>Daten!I1454</f>
        <v>631</v>
      </c>
      <c r="O1454" s="28">
        <f t="shared" si="638"/>
        <v>0.47748513169073914</v>
      </c>
      <c r="P1454" s="16">
        <f t="shared" si="639"/>
        <v>1292.4295428708863</v>
      </c>
      <c r="Q1454" s="21">
        <f t="shared" si="640"/>
        <v>-168.42954287088628</v>
      </c>
      <c r="R1454" s="27">
        <f t="shared" si="641"/>
        <v>-33685.908574177258</v>
      </c>
      <c r="S1454" s="9">
        <f ca="1">Daten!K1454</f>
        <v>10320</v>
      </c>
      <c r="T1454" s="9">
        <f ca="1">Daten!L1454</f>
        <v>341870</v>
      </c>
      <c r="U1454" s="9">
        <f ca="1">Daten!M1454</f>
        <v>5688702</v>
      </c>
      <c r="V1454" s="9">
        <f ca="1">Daten!N1454</f>
        <v>500</v>
      </c>
      <c r="W1454" s="9">
        <f ca="1">Daten!O1454</f>
        <v>500</v>
      </c>
      <c r="X1454" s="23">
        <f t="shared" ca="1" si="642"/>
        <v>6040892</v>
      </c>
      <c r="Y1454" s="9">
        <f t="shared" ca="1" si="643"/>
        <v>1184351.0536202167</v>
      </c>
      <c r="Z1454" s="21">
        <f t="shared" ca="1" si="644"/>
        <v>4856540.9463797836</v>
      </c>
      <c r="AA1454" s="27">
        <f t="shared" ca="1" si="645"/>
        <v>-485654.09463797836</v>
      </c>
      <c r="AB1454" s="32">
        <f t="shared" ca="1" si="646"/>
        <v>-565095.24154815008</v>
      </c>
      <c r="AC1454" s="31">
        <f t="shared" ca="1" si="647"/>
        <v>0</v>
      </c>
      <c r="AG1454" s="26">
        <f t="shared" ca="1" si="648"/>
        <v>0</v>
      </c>
      <c r="AH1454" s="26">
        <f t="shared" ca="1" si="649"/>
        <v>0</v>
      </c>
      <c r="AI1454" s="26">
        <f t="shared" ca="1" si="650"/>
        <v>0</v>
      </c>
      <c r="AJ1454" s="26">
        <f t="shared" ca="1" si="651"/>
        <v>1</v>
      </c>
      <c r="AK1454" s="26">
        <f t="shared" ca="1" si="652"/>
        <v>0</v>
      </c>
      <c r="AL1454" s="26">
        <f t="shared" ca="1" si="653"/>
        <v>0</v>
      </c>
      <c r="AM1454" s="26">
        <f t="shared" ca="1" si="654"/>
        <v>0</v>
      </c>
      <c r="AN1454" s="26">
        <f ca="1">IF(AM1454=0,0,COUNTIF($AM$19:AM1454,C1454*10+1))</f>
        <v>0</v>
      </c>
      <c r="AO1454" s="21">
        <f t="shared" ca="1" si="655"/>
        <v>0</v>
      </c>
      <c r="AP1454" s="33">
        <f t="shared" ca="1" si="656"/>
        <v>0</v>
      </c>
      <c r="AQ1454" s="24"/>
      <c r="AR1454" s="155">
        <f ca="1">ROUND(Zsfg!$C$11/'Z1'!$AL$2120*'Z1'!AL1454,0)</f>
        <v>0</v>
      </c>
      <c r="AS1454" s="26">
        <f t="shared" ca="1" si="658"/>
        <v>0</v>
      </c>
      <c r="AT1454" s="26">
        <f ca="1">IF(AS1454=0,0,COUNTIF($AS$19:AS1454,C1454*10+1))</f>
        <v>0</v>
      </c>
      <c r="AU1454" s="21">
        <f t="shared" ca="1" si="659"/>
        <v>0</v>
      </c>
      <c r="AV1454" s="33">
        <f t="shared" ca="1" si="657"/>
        <v>0</v>
      </c>
    </row>
    <row r="1455" spans="1:48" x14ac:dyDescent="0.2">
      <c r="A1455" s="15" t="str">
        <f>Daten!A1455</f>
        <v>60323</v>
      </c>
      <c r="B1455" s="8" t="str">
        <f>Daten!B1455</f>
        <v>Pölfing-Brunn</v>
      </c>
      <c r="C1455" s="15">
        <f t="shared" si="632"/>
        <v>6</v>
      </c>
      <c r="D1455" s="10">
        <f>Daten!D1455</f>
        <v>0</v>
      </c>
      <c r="E1455" s="9">
        <f>Daten!E1455</f>
        <v>1626</v>
      </c>
      <c r="F1455" s="9">
        <f>Daten!F1455</f>
        <v>1624</v>
      </c>
      <c r="G1455" s="27">
        <f t="shared" si="633"/>
        <v>2</v>
      </c>
      <c r="H1455" s="29">
        <f t="shared" si="634"/>
        <v>1.2315270935960591E-3</v>
      </c>
      <c r="I1455" s="21">
        <f t="shared" si="635"/>
        <v>26.06270203561062</v>
      </c>
      <c r="J1455" s="21">
        <f t="shared" si="636"/>
        <v>-24.06270203561062</v>
      </c>
      <c r="K1455" s="27">
        <f t="shared" si="637"/>
        <v>12031.351017805309</v>
      </c>
      <c r="L1455" s="16">
        <f>Daten!G1455</f>
        <v>186</v>
      </c>
      <c r="M1455" s="16">
        <f>Daten!H1455</f>
        <v>1020</v>
      </c>
      <c r="N1455" s="16">
        <f>Daten!I1455</f>
        <v>420</v>
      </c>
      <c r="O1455" s="28">
        <f t="shared" si="638"/>
        <v>0.59411764705882353</v>
      </c>
      <c r="P1455" s="16">
        <f t="shared" si="639"/>
        <v>560.01619954473404</v>
      </c>
      <c r="Q1455" s="21">
        <f t="shared" si="640"/>
        <v>45.983800455265964</v>
      </c>
      <c r="R1455" s="27">
        <f t="shared" si="641"/>
        <v>9196.7600910531928</v>
      </c>
      <c r="S1455" s="9">
        <f ca="1">Daten!K1455</f>
        <v>2764</v>
      </c>
      <c r="T1455" s="9">
        <f ca="1">Daten!L1455</f>
        <v>80283</v>
      </c>
      <c r="U1455" s="9">
        <f ca="1">Daten!M1455</f>
        <v>300523</v>
      </c>
      <c r="V1455" s="9">
        <f ca="1">Daten!N1455</f>
        <v>500</v>
      </c>
      <c r="W1455" s="9">
        <f ca="1">Daten!O1455</f>
        <v>500</v>
      </c>
      <c r="X1455" s="23">
        <f t="shared" ca="1" si="642"/>
        <v>383570</v>
      </c>
      <c r="Y1455" s="9">
        <f t="shared" ca="1" si="643"/>
        <v>553696.03599381039</v>
      </c>
      <c r="Z1455" s="21">
        <f t="shared" ca="1" si="644"/>
        <v>-170126.03599381039</v>
      </c>
      <c r="AA1455" s="27">
        <f t="shared" ca="1" si="645"/>
        <v>17012.60359938104</v>
      </c>
      <c r="AB1455" s="32">
        <f t="shared" ca="1" si="646"/>
        <v>38240.714708239539</v>
      </c>
      <c r="AC1455" s="31">
        <f t="shared" ca="1" si="647"/>
        <v>38240.714708239539</v>
      </c>
      <c r="AG1455" s="26">
        <f t="shared" ca="1" si="648"/>
        <v>12031.351017805309</v>
      </c>
      <c r="AH1455" s="26">
        <f t="shared" ca="1" si="649"/>
        <v>17012.60359938104</v>
      </c>
      <c r="AI1455" s="26">
        <f t="shared" ca="1" si="650"/>
        <v>29043.954617186348</v>
      </c>
      <c r="AJ1455" s="26">
        <f t="shared" ca="1" si="651"/>
        <v>1</v>
      </c>
      <c r="AK1455" s="26">
        <f t="shared" ca="1" si="652"/>
        <v>29043.954617186348</v>
      </c>
      <c r="AL1455" s="26">
        <f t="shared" ca="1" si="653"/>
        <v>38348</v>
      </c>
      <c r="AM1455" s="26">
        <f t="shared" ca="1" si="654"/>
        <v>61</v>
      </c>
      <c r="AN1455" s="26">
        <f ca="1">IF(AM1455=0,0,COUNTIF($AM$19:AM1455,C1455*10+1))</f>
        <v>1</v>
      </c>
      <c r="AO1455" s="21">
        <f t="shared" ca="1" si="655"/>
        <v>6</v>
      </c>
      <c r="AP1455" s="33">
        <f t="shared" ca="1" si="656"/>
        <v>38354</v>
      </c>
      <c r="AQ1455" s="24"/>
      <c r="AR1455" s="155">
        <f ca="1">ROUND(Zsfg!$C$11/'Z1'!$AL$2120*'Z1'!AL1455,0)</f>
        <v>31986</v>
      </c>
      <c r="AS1455" s="26">
        <f t="shared" ca="1" si="658"/>
        <v>61</v>
      </c>
      <c r="AT1455" s="26">
        <f ca="1">IF(AS1455=0,0,COUNTIF($AS$19:AS1455,C1455*10+1))</f>
        <v>1</v>
      </c>
      <c r="AU1455" s="21">
        <f t="shared" ca="1" si="659"/>
        <v>4</v>
      </c>
      <c r="AV1455" s="33">
        <f t="shared" ca="1" si="657"/>
        <v>31990</v>
      </c>
    </row>
    <row r="1456" spans="1:48" x14ac:dyDescent="0.2">
      <c r="A1456" s="15" t="str">
        <f>Daten!A1456</f>
        <v>60324</v>
      </c>
      <c r="B1456" s="8" t="str">
        <f>Daten!B1456</f>
        <v>Preding</v>
      </c>
      <c r="C1456" s="15">
        <f t="shared" si="632"/>
        <v>6</v>
      </c>
      <c r="D1456" s="10">
        <f>Daten!D1456</f>
        <v>0</v>
      </c>
      <c r="E1456" s="9">
        <f>Daten!E1456</f>
        <v>1765</v>
      </c>
      <c r="F1456" s="9">
        <f>Daten!F1456</f>
        <v>1717</v>
      </c>
      <c r="G1456" s="27">
        <f t="shared" si="633"/>
        <v>48</v>
      </c>
      <c r="H1456" s="29">
        <f t="shared" si="634"/>
        <v>2.7955736750145604E-2</v>
      </c>
      <c r="I1456" s="21">
        <f t="shared" si="635"/>
        <v>27.555208987157286</v>
      </c>
      <c r="J1456" s="21">
        <f t="shared" si="636"/>
        <v>20.444791012842714</v>
      </c>
      <c r="K1456" s="27">
        <f t="shared" si="637"/>
        <v>-10222.395506421357</v>
      </c>
      <c r="L1456" s="16">
        <f>Daten!G1456</f>
        <v>238</v>
      </c>
      <c r="M1456" s="16">
        <f>Daten!H1456</f>
        <v>1172</v>
      </c>
      <c r="N1456" s="16">
        <f>Daten!I1456</f>
        <v>355</v>
      </c>
      <c r="O1456" s="28">
        <f t="shared" si="638"/>
        <v>0.50597269624573382</v>
      </c>
      <c r="P1456" s="16">
        <f t="shared" si="639"/>
        <v>643.46959398669446</v>
      </c>
      <c r="Q1456" s="21">
        <f t="shared" si="640"/>
        <v>-50.469593986694463</v>
      </c>
      <c r="R1456" s="27">
        <f t="shared" si="641"/>
        <v>-10093.918797338893</v>
      </c>
      <c r="S1456" s="9">
        <f ca="1">Daten!K1456</f>
        <v>8559</v>
      </c>
      <c r="T1456" s="9">
        <f ca="1">Daten!L1456</f>
        <v>101871</v>
      </c>
      <c r="U1456" s="9">
        <f ca="1">Daten!M1456</f>
        <v>541987</v>
      </c>
      <c r="V1456" s="9">
        <f ca="1">Daten!N1456</f>
        <v>500</v>
      </c>
      <c r="W1456" s="9">
        <f ca="1">Daten!O1456</f>
        <v>500</v>
      </c>
      <c r="X1456" s="23">
        <f t="shared" ca="1" si="642"/>
        <v>652417</v>
      </c>
      <c r="Y1456" s="9">
        <f t="shared" ca="1" si="643"/>
        <v>601029.21496253088</v>
      </c>
      <c r="Z1456" s="21">
        <f t="shared" ca="1" si="644"/>
        <v>51387.785037469119</v>
      </c>
      <c r="AA1456" s="27">
        <f t="shared" ca="1" si="645"/>
        <v>-5138.7785037469121</v>
      </c>
      <c r="AB1456" s="32">
        <f t="shared" ca="1" si="646"/>
        <v>-25455.092807507161</v>
      </c>
      <c r="AC1456" s="31">
        <f t="shared" ca="1" si="647"/>
        <v>0</v>
      </c>
      <c r="AG1456" s="26">
        <f t="shared" ca="1" si="648"/>
        <v>0</v>
      </c>
      <c r="AH1456" s="26">
        <f t="shared" ca="1" si="649"/>
        <v>0</v>
      </c>
      <c r="AI1456" s="26">
        <f t="shared" ca="1" si="650"/>
        <v>0</v>
      </c>
      <c r="AJ1456" s="26">
        <f t="shared" ca="1" si="651"/>
        <v>1</v>
      </c>
      <c r="AK1456" s="26">
        <f t="shared" ca="1" si="652"/>
        <v>0</v>
      </c>
      <c r="AL1456" s="26">
        <f t="shared" ca="1" si="653"/>
        <v>0</v>
      </c>
      <c r="AM1456" s="26">
        <f t="shared" ca="1" si="654"/>
        <v>0</v>
      </c>
      <c r="AN1456" s="26">
        <f ca="1">IF(AM1456=0,0,COUNTIF($AM$19:AM1456,C1456*10+1))</f>
        <v>0</v>
      </c>
      <c r="AO1456" s="21">
        <f t="shared" ca="1" si="655"/>
        <v>0</v>
      </c>
      <c r="AP1456" s="33">
        <f t="shared" ca="1" si="656"/>
        <v>0</v>
      </c>
      <c r="AQ1456" s="24"/>
      <c r="AR1456" s="155">
        <f ca="1">ROUND(Zsfg!$C$11/'Z1'!$AL$2120*'Z1'!AL1456,0)</f>
        <v>0</v>
      </c>
      <c r="AS1456" s="26">
        <f t="shared" ca="1" si="658"/>
        <v>0</v>
      </c>
      <c r="AT1456" s="26">
        <f ca="1">IF(AS1456=0,0,COUNTIF($AS$19:AS1456,C1456*10+1))</f>
        <v>0</v>
      </c>
      <c r="AU1456" s="21">
        <f t="shared" ca="1" si="659"/>
        <v>0</v>
      </c>
      <c r="AV1456" s="33">
        <f t="shared" ca="1" si="657"/>
        <v>0</v>
      </c>
    </row>
    <row r="1457" spans="1:48" x14ac:dyDescent="0.2">
      <c r="A1457" s="15" t="str">
        <f>Daten!A1457</f>
        <v>60326</v>
      </c>
      <c r="B1457" s="8" t="str">
        <f>Daten!B1457</f>
        <v>Sankt Josef (Weststeiermark)</v>
      </c>
      <c r="C1457" s="15">
        <f t="shared" si="632"/>
        <v>6</v>
      </c>
      <c r="D1457" s="10">
        <f>Daten!D1457</f>
        <v>0</v>
      </c>
      <c r="E1457" s="9">
        <f>Daten!E1457</f>
        <v>1628</v>
      </c>
      <c r="F1457" s="9">
        <f>Daten!F1457</f>
        <v>1466</v>
      </c>
      <c r="G1457" s="27">
        <f t="shared" si="633"/>
        <v>162</v>
      </c>
      <c r="H1457" s="29">
        <f t="shared" si="634"/>
        <v>0.11050477489768076</v>
      </c>
      <c r="I1457" s="21">
        <f t="shared" si="635"/>
        <v>23.527045064165744</v>
      </c>
      <c r="J1457" s="21">
        <f t="shared" si="636"/>
        <v>138.47295493583425</v>
      </c>
      <c r="K1457" s="27">
        <f t="shared" si="637"/>
        <v>-69236.477467917124</v>
      </c>
      <c r="L1457" s="16">
        <f>Daten!G1457</f>
        <v>274</v>
      </c>
      <c r="M1457" s="16">
        <f>Daten!H1457</f>
        <v>1078</v>
      </c>
      <c r="N1457" s="16">
        <f>Daten!I1457</f>
        <v>276</v>
      </c>
      <c r="O1457" s="28">
        <f t="shared" si="638"/>
        <v>0.51020408163265307</v>
      </c>
      <c r="P1457" s="16">
        <f t="shared" si="639"/>
        <v>591.86025795021897</v>
      </c>
      <c r="Q1457" s="21">
        <f t="shared" si="640"/>
        <v>-41.860257950218966</v>
      </c>
      <c r="R1457" s="27">
        <f t="shared" si="641"/>
        <v>-8372.0515900437931</v>
      </c>
      <c r="S1457" s="9">
        <f ca="1">Daten!K1457</f>
        <v>5208</v>
      </c>
      <c r="T1457" s="9">
        <f ca="1">Daten!L1457</f>
        <v>48496</v>
      </c>
      <c r="U1457" s="9">
        <f ca="1">Daten!M1457</f>
        <v>135979</v>
      </c>
      <c r="V1457" s="9">
        <f ca="1">Daten!N1457</f>
        <v>500</v>
      </c>
      <c r="W1457" s="9">
        <f ca="1">Daten!O1457</f>
        <v>500</v>
      </c>
      <c r="X1457" s="23">
        <f t="shared" ca="1" si="642"/>
        <v>189683</v>
      </c>
      <c r="Y1457" s="9">
        <f t="shared" ca="1" si="643"/>
        <v>554377.08892861207</v>
      </c>
      <c r="Z1457" s="21">
        <f t="shared" ca="1" si="644"/>
        <v>-364694.08892861207</v>
      </c>
      <c r="AA1457" s="27">
        <f t="shared" ca="1" si="645"/>
        <v>36469.408892861211</v>
      </c>
      <c r="AB1457" s="32">
        <f t="shared" ca="1" si="646"/>
        <v>-41139.120165099703</v>
      </c>
      <c r="AC1457" s="31">
        <f t="shared" ca="1" si="647"/>
        <v>0</v>
      </c>
      <c r="AG1457" s="26">
        <f t="shared" ca="1" si="648"/>
        <v>0</v>
      </c>
      <c r="AH1457" s="26">
        <f t="shared" ca="1" si="649"/>
        <v>0</v>
      </c>
      <c r="AI1457" s="26">
        <f t="shared" ca="1" si="650"/>
        <v>0</v>
      </c>
      <c r="AJ1457" s="26">
        <f t="shared" ca="1" si="651"/>
        <v>1</v>
      </c>
      <c r="AK1457" s="26">
        <f t="shared" ca="1" si="652"/>
        <v>0</v>
      </c>
      <c r="AL1457" s="26">
        <f t="shared" ca="1" si="653"/>
        <v>0</v>
      </c>
      <c r="AM1457" s="26">
        <f t="shared" ca="1" si="654"/>
        <v>0</v>
      </c>
      <c r="AN1457" s="26">
        <f ca="1">IF(AM1457=0,0,COUNTIF($AM$19:AM1457,C1457*10+1))</f>
        <v>0</v>
      </c>
      <c r="AO1457" s="21">
        <f t="shared" ca="1" si="655"/>
        <v>0</v>
      </c>
      <c r="AP1457" s="33">
        <f t="shared" ca="1" si="656"/>
        <v>0</v>
      </c>
      <c r="AQ1457" s="24"/>
      <c r="AR1457" s="155">
        <f ca="1">ROUND(Zsfg!$C$11/'Z1'!$AL$2120*'Z1'!AL1457,0)</f>
        <v>0</v>
      </c>
      <c r="AS1457" s="26">
        <f t="shared" ca="1" si="658"/>
        <v>0</v>
      </c>
      <c r="AT1457" s="26">
        <f ca="1">IF(AS1457=0,0,COUNTIF($AS$19:AS1457,C1457*10+1))</f>
        <v>0</v>
      </c>
      <c r="AU1457" s="21">
        <f t="shared" ca="1" si="659"/>
        <v>0</v>
      </c>
      <c r="AV1457" s="33">
        <f t="shared" ca="1" si="657"/>
        <v>0</v>
      </c>
    </row>
    <row r="1458" spans="1:48" x14ac:dyDescent="0.2">
      <c r="A1458" s="15" t="str">
        <f>Daten!A1458</f>
        <v>60329</v>
      </c>
      <c r="B1458" s="8" t="str">
        <f>Daten!B1458</f>
        <v>Sankt Peter im Sulmtal</v>
      </c>
      <c r="C1458" s="15">
        <f t="shared" si="632"/>
        <v>6</v>
      </c>
      <c r="D1458" s="10">
        <f>Daten!D1458</f>
        <v>0</v>
      </c>
      <c r="E1458" s="9">
        <f>Daten!E1458</f>
        <v>1248</v>
      </c>
      <c r="F1458" s="9">
        <f>Daten!F1458</f>
        <v>1316</v>
      </c>
      <c r="G1458" s="27">
        <f t="shared" si="633"/>
        <v>-68</v>
      </c>
      <c r="H1458" s="29">
        <f t="shared" si="634"/>
        <v>-5.1671732522796353E-2</v>
      </c>
      <c r="I1458" s="21">
        <f t="shared" si="635"/>
        <v>21.119775787477572</v>
      </c>
      <c r="J1458" s="21">
        <f t="shared" si="636"/>
        <v>-89.119775787477579</v>
      </c>
      <c r="K1458" s="27">
        <f t="shared" si="637"/>
        <v>44559.887893738793</v>
      </c>
      <c r="L1458" s="16">
        <f>Daten!G1458</f>
        <v>154</v>
      </c>
      <c r="M1458" s="16">
        <f>Daten!H1458</f>
        <v>838</v>
      </c>
      <c r="N1458" s="16">
        <f>Daten!I1458</f>
        <v>256</v>
      </c>
      <c r="O1458" s="28">
        <f t="shared" si="638"/>
        <v>0.48926014319809069</v>
      </c>
      <c r="P1458" s="16">
        <f t="shared" si="639"/>
        <v>460.09174041028149</v>
      </c>
      <c r="Q1458" s="21">
        <f t="shared" si="640"/>
        <v>-50.091740410281488</v>
      </c>
      <c r="R1458" s="27">
        <f t="shared" si="641"/>
        <v>-10018.348082056298</v>
      </c>
      <c r="S1458" s="9">
        <f ca="1">Daten!K1458</f>
        <v>7289</v>
      </c>
      <c r="T1458" s="9">
        <f ca="1">Daten!L1458</f>
        <v>60068</v>
      </c>
      <c r="U1458" s="9">
        <f ca="1">Daten!M1458</f>
        <v>325608</v>
      </c>
      <c r="V1458" s="9">
        <f ca="1">Daten!N1458</f>
        <v>500</v>
      </c>
      <c r="W1458" s="9">
        <f ca="1">Daten!O1458</f>
        <v>500</v>
      </c>
      <c r="X1458" s="23">
        <f t="shared" ca="1" si="642"/>
        <v>392965</v>
      </c>
      <c r="Y1458" s="9">
        <f t="shared" ca="1" si="643"/>
        <v>424977.03131628246</v>
      </c>
      <c r="Z1458" s="21">
        <f t="shared" ca="1" si="644"/>
        <v>-32012.03131628246</v>
      </c>
      <c r="AA1458" s="27">
        <f t="shared" ca="1" si="645"/>
        <v>3201.2031316282464</v>
      </c>
      <c r="AB1458" s="32">
        <f t="shared" ca="1" si="646"/>
        <v>37742.742943310739</v>
      </c>
      <c r="AC1458" s="31">
        <f t="shared" ca="1" si="647"/>
        <v>37742.742943310739</v>
      </c>
      <c r="AG1458" s="26">
        <f t="shared" ca="1" si="648"/>
        <v>44559.887893738793</v>
      </c>
      <c r="AH1458" s="26">
        <f t="shared" ca="1" si="649"/>
        <v>3201.2031316282464</v>
      </c>
      <c r="AI1458" s="26">
        <f t="shared" ca="1" si="650"/>
        <v>47761.091025367037</v>
      </c>
      <c r="AJ1458" s="26">
        <f t="shared" ca="1" si="651"/>
        <v>1</v>
      </c>
      <c r="AK1458" s="26">
        <f t="shared" ca="1" si="652"/>
        <v>47761.091025367037</v>
      </c>
      <c r="AL1458" s="26">
        <f t="shared" ca="1" si="653"/>
        <v>63061</v>
      </c>
      <c r="AM1458" s="26">
        <f t="shared" ca="1" si="654"/>
        <v>61</v>
      </c>
      <c r="AN1458" s="26">
        <f ca="1">IF(AM1458=0,0,COUNTIF($AM$19:AM1458,C1458*10+1))</f>
        <v>2</v>
      </c>
      <c r="AO1458" s="21">
        <f t="shared" ca="1" si="655"/>
        <v>0</v>
      </c>
      <c r="AP1458" s="33">
        <f t="shared" ca="1" si="656"/>
        <v>63061</v>
      </c>
      <c r="AQ1458" s="24"/>
      <c r="AR1458" s="155">
        <f ca="1">ROUND(Zsfg!$C$11/'Z1'!$AL$2120*'Z1'!AL1458,0)</f>
        <v>52599</v>
      </c>
      <c r="AS1458" s="26">
        <f t="shared" ca="1" si="658"/>
        <v>61</v>
      </c>
      <c r="AT1458" s="26">
        <f ca="1">IF(AS1458=0,0,COUNTIF($AS$19:AS1458,C1458*10+1))</f>
        <v>2</v>
      </c>
      <c r="AU1458" s="21">
        <f t="shared" ca="1" si="659"/>
        <v>0</v>
      </c>
      <c r="AV1458" s="33">
        <f t="shared" ca="1" si="657"/>
        <v>52599</v>
      </c>
    </row>
    <row r="1459" spans="1:48" x14ac:dyDescent="0.2">
      <c r="A1459" s="15" t="str">
        <f>Daten!A1459</f>
        <v>60341</v>
      </c>
      <c r="B1459" s="8" t="str">
        <f>Daten!B1459</f>
        <v>Wettmannstätten</v>
      </c>
      <c r="C1459" s="15">
        <f t="shared" si="632"/>
        <v>6</v>
      </c>
      <c r="D1459" s="10">
        <f>Daten!D1459</f>
        <v>0</v>
      </c>
      <c r="E1459" s="9">
        <f>Daten!E1459</f>
        <v>1613</v>
      </c>
      <c r="F1459" s="9">
        <f>Daten!F1459</f>
        <v>1541</v>
      </c>
      <c r="G1459" s="27">
        <f t="shared" si="633"/>
        <v>72</v>
      </c>
      <c r="H1459" s="29">
        <f t="shared" si="634"/>
        <v>4.6722907203114859E-2</v>
      </c>
      <c r="I1459" s="21">
        <f t="shared" si="635"/>
        <v>24.730679702509832</v>
      </c>
      <c r="J1459" s="21">
        <f t="shared" si="636"/>
        <v>47.269320297490168</v>
      </c>
      <c r="K1459" s="27">
        <f t="shared" si="637"/>
        <v>-23634.660148745083</v>
      </c>
      <c r="L1459" s="16">
        <f>Daten!G1459</f>
        <v>239</v>
      </c>
      <c r="M1459" s="16">
        <f>Daten!H1459</f>
        <v>1095</v>
      </c>
      <c r="N1459" s="16">
        <f>Daten!I1459</f>
        <v>279</v>
      </c>
      <c r="O1459" s="28">
        <f t="shared" si="638"/>
        <v>0.47305936073059363</v>
      </c>
      <c r="P1459" s="16">
        <f t="shared" si="639"/>
        <v>601.19386127596454</v>
      </c>
      <c r="Q1459" s="21">
        <f t="shared" si="640"/>
        <v>-83.193861275964537</v>
      </c>
      <c r="R1459" s="27">
        <f t="shared" si="641"/>
        <v>-16638.772255192907</v>
      </c>
      <c r="S1459" s="9">
        <f ca="1">Daten!K1459</f>
        <v>7557</v>
      </c>
      <c r="T1459" s="9">
        <f ca="1">Daten!L1459</f>
        <v>89227</v>
      </c>
      <c r="U1459" s="9">
        <f ca="1">Daten!M1459</f>
        <v>422954</v>
      </c>
      <c r="V1459" s="9">
        <f ca="1">Daten!N1459</f>
        <v>500</v>
      </c>
      <c r="W1459" s="9">
        <f ca="1">Daten!O1459</f>
        <v>500</v>
      </c>
      <c r="X1459" s="23">
        <f t="shared" ca="1" si="642"/>
        <v>519738</v>
      </c>
      <c r="Y1459" s="9">
        <f t="shared" ca="1" si="643"/>
        <v>549269.19191759906</v>
      </c>
      <c r="Z1459" s="21">
        <f t="shared" ca="1" si="644"/>
        <v>-29531.191917599062</v>
      </c>
      <c r="AA1459" s="27">
        <f t="shared" ca="1" si="645"/>
        <v>2953.1191917599062</v>
      </c>
      <c r="AB1459" s="32">
        <f t="shared" ca="1" si="646"/>
        <v>-37320.31321217808</v>
      </c>
      <c r="AC1459" s="31">
        <f t="shared" ca="1" si="647"/>
        <v>0</v>
      </c>
      <c r="AG1459" s="26">
        <f t="shared" ca="1" si="648"/>
        <v>0</v>
      </c>
      <c r="AH1459" s="26">
        <f t="shared" ca="1" si="649"/>
        <v>0</v>
      </c>
      <c r="AI1459" s="26">
        <f t="shared" ca="1" si="650"/>
        <v>0</v>
      </c>
      <c r="AJ1459" s="26">
        <f t="shared" ca="1" si="651"/>
        <v>1</v>
      </c>
      <c r="AK1459" s="26">
        <f t="shared" ca="1" si="652"/>
        <v>0</v>
      </c>
      <c r="AL1459" s="26">
        <f t="shared" ca="1" si="653"/>
        <v>0</v>
      </c>
      <c r="AM1459" s="26">
        <f t="shared" ca="1" si="654"/>
        <v>0</v>
      </c>
      <c r="AN1459" s="26">
        <f ca="1">IF(AM1459=0,0,COUNTIF($AM$19:AM1459,C1459*10+1))</f>
        <v>0</v>
      </c>
      <c r="AO1459" s="21">
        <f t="shared" ca="1" si="655"/>
        <v>0</v>
      </c>
      <c r="AP1459" s="33">
        <f t="shared" ca="1" si="656"/>
        <v>0</v>
      </c>
      <c r="AQ1459" s="24"/>
      <c r="AR1459" s="155">
        <f ca="1">ROUND(Zsfg!$C$11/'Z1'!$AL$2120*'Z1'!AL1459,0)</f>
        <v>0</v>
      </c>
      <c r="AS1459" s="26">
        <f t="shared" ca="1" si="658"/>
        <v>0</v>
      </c>
      <c r="AT1459" s="26">
        <f ca="1">IF(AS1459=0,0,COUNTIF($AS$19:AS1459,C1459*10+1))</f>
        <v>0</v>
      </c>
      <c r="AU1459" s="21">
        <f t="shared" ca="1" si="659"/>
        <v>0</v>
      </c>
      <c r="AV1459" s="33">
        <f t="shared" ca="1" si="657"/>
        <v>0</v>
      </c>
    </row>
    <row r="1460" spans="1:48" x14ac:dyDescent="0.2">
      <c r="A1460" s="15" t="str">
        <f>Daten!A1460</f>
        <v>60344</v>
      </c>
      <c r="B1460" s="8" t="str">
        <f>Daten!B1460</f>
        <v>Deutschlandsberg</v>
      </c>
      <c r="C1460" s="15">
        <f t="shared" si="632"/>
        <v>6</v>
      </c>
      <c r="D1460" s="10">
        <f>Daten!D1460</f>
        <v>0</v>
      </c>
      <c r="E1460" s="9">
        <f>Daten!E1460</f>
        <v>11684</v>
      </c>
      <c r="F1460" s="9">
        <f>Daten!F1460</f>
        <v>11431</v>
      </c>
      <c r="G1460" s="27">
        <f t="shared" si="633"/>
        <v>253</v>
      </c>
      <c r="H1460" s="29">
        <f t="shared" si="634"/>
        <v>2.2132796780684104E-2</v>
      </c>
      <c r="I1460" s="21">
        <f t="shared" si="635"/>
        <v>183.44996734548337</v>
      </c>
      <c r="J1460" s="21">
        <f t="shared" si="636"/>
        <v>69.550032654516627</v>
      </c>
      <c r="K1460" s="27">
        <f t="shared" si="637"/>
        <v>-34775.016327258316</v>
      </c>
      <c r="L1460" s="16">
        <f>Daten!G1460</f>
        <v>1537</v>
      </c>
      <c r="M1460" s="16">
        <f>Daten!H1460</f>
        <v>7645</v>
      </c>
      <c r="N1460" s="16">
        <f>Daten!I1460</f>
        <v>2502</v>
      </c>
      <c r="O1460" s="28">
        <f t="shared" si="638"/>
        <v>0.52831916285153691</v>
      </c>
      <c r="P1460" s="16">
        <f t="shared" si="639"/>
        <v>4197.376319136757</v>
      </c>
      <c r="Q1460" s="21">
        <f t="shared" si="640"/>
        <v>-158.37631913675705</v>
      </c>
      <c r="R1460" s="27">
        <f t="shared" si="641"/>
        <v>-31675.263827351409</v>
      </c>
      <c r="S1460" s="9">
        <f ca="1">Daten!K1460</f>
        <v>40639</v>
      </c>
      <c r="T1460" s="9">
        <f ca="1">Daten!L1460</f>
        <v>1011882</v>
      </c>
      <c r="U1460" s="9">
        <f ca="1">Daten!M1460</f>
        <v>5737139</v>
      </c>
      <c r="V1460" s="9">
        <f ca="1">Daten!N1460</f>
        <v>500</v>
      </c>
      <c r="W1460" s="9">
        <f ca="1">Daten!O1460</f>
        <v>500</v>
      </c>
      <c r="X1460" s="23">
        <f t="shared" ca="1" si="642"/>
        <v>6789660</v>
      </c>
      <c r="Y1460" s="9">
        <f t="shared" ca="1" si="643"/>
        <v>3978711.2451117346</v>
      </c>
      <c r="Z1460" s="21">
        <f t="shared" ca="1" si="644"/>
        <v>2810948.7548882654</v>
      </c>
      <c r="AA1460" s="27">
        <f t="shared" ca="1" si="645"/>
        <v>-281094.87548882654</v>
      </c>
      <c r="AB1460" s="32">
        <f t="shared" ca="1" si="646"/>
        <v>-347545.15564343624</v>
      </c>
      <c r="AC1460" s="31">
        <f t="shared" ca="1" si="647"/>
        <v>0</v>
      </c>
      <c r="AG1460" s="26">
        <f t="shared" ca="1" si="648"/>
        <v>0</v>
      </c>
      <c r="AH1460" s="26">
        <f t="shared" ca="1" si="649"/>
        <v>0</v>
      </c>
      <c r="AI1460" s="26">
        <f t="shared" ca="1" si="650"/>
        <v>0</v>
      </c>
      <c r="AJ1460" s="26">
        <f t="shared" ca="1" si="651"/>
        <v>1</v>
      </c>
      <c r="AK1460" s="26">
        <f t="shared" ca="1" si="652"/>
        <v>0</v>
      </c>
      <c r="AL1460" s="26">
        <f t="shared" ca="1" si="653"/>
        <v>0</v>
      </c>
      <c r="AM1460" s="26">
        <f t="shared" ca="1" si="654"/>
        <v>0</v>
      </c>
      <c r="AN1460" s="26">
        <f ca="1">IF(AM1460=0,0,COUNTIF($AM$19:AM1460,C1460*10+1))</f>
        <v>0</v>
      </c>
      <c r="AO1460" s="21">
        <f t="shared" ca="1" si="655"/>
        <v>0</v>
      </c>
      <c r="AP1460" s="33">
        <f t="shared" ca="1" si="656"/>
        <v>0</v>
      </c>
      <c r="AQ1460" s="24"/>
      <c r="AR1460" s="155">
        <f ca="1">ROUND(Zsfg!$C$11/'Z1'!$AL$2120*'Z1'!AL1460,0)</f>
        <v>0</v>
      </c>
      <c r="AS1460" s="26">
        <f t="shared" ca="1" si="658"/>
        <v>0</v>
      </c>
      <c r="AT1460" s="26">
        <f ca="1">IF(AS1460=0,0,COUNTIF($AS$19:AS1460,C1460*10+1))</f>
        <v>0</v>
      </c>
      <c r="AU1460" s="21">
        <f t="shared" ca="1" si="659"/>
        <v>0</v>
      </c>
      <c r="AV1460" s="33">
        <f t="shared" ca="1" si="657"/>
        <v>0</v>
      </c>
    </row>
    <row r="1461" spans="1:48" x14ac:dyDescent="0.2">
      <c r="A1461" s="15" t="str">
        <f>Daten!A1461</f>
        <v>60345</v>
      </c>
      <c r="B1461" s="8" t="str">
        <f>Daten!B1461</f>
        <v>Eibiswald</v>
      </c>
      <c r="C1461" s="15">
        <f t="shared" si="632"/>
        <v>6</v>
      </c>
      <c r="D1461" s="10">
        <f>Daten!D1461</f>
        <v>0</v>
      </c>
      <c r="E1461" s="9">
        <f>Daten!E1461</f>
        <v>6447</v>
      </c>
      <c r="F1461" s="9">
        <f>Daten!F1461</f>
        <v>6584</v>
      </c>
      <c r="G1461" s="27">
        <f t="shared" si="633"/>
        <v>-137</v>
      </c>
      <c r="H1461" s="29">
        <f t="shared" si="634"/>
        <v>-2.0808019441069258E-2</v>
      </c>
      <c r="I1461" s="21">
        <f t="shared" si="635"/>
        <v>105.6630727847662</v>
      </c>
      <c r="J1461" s="21">
        <f t="shared" si="636"/>
        <v>-242.6630727847662</v>
      </c>
      <c r="K1461" s="27">
        <f t="shared" si="637"/>
        <v>121331.5363923831</v>
      </c>
      <c r="L1461" s="16">
        <f>Daten!G1461</f>
        <v>800</v>
      </c>
      <c r="M1461" s="16">
        <f>Daten!H1461</f>
        <v>4211</v>
      </c>
      <c r="N1461" s="16">
        <f>Daten!I1461</f>
        <v>1436</v>
      </c>
      <c r="O1461" s="28">
        <f t="shared" si="638"/>
        <v>0.53099026359534551</v>
      </c>
      <c r="P1461" s="16">
        <f t="shared" si="639"/>
        <v>2311.9884473361521</v>
      </c>
      <c r="Q1461" s="21">
        <f t="shared" si="640"/>
        <v>-75.988447336152149</v>
      </c>
      <c r="R1461" s="27">
        <f t="shared" si="641"/>
        <v>-15197.68946723043</v>
      </c>
      <c r="S1461" s="9">
        <f ca="1">Daten!K1461</f>
        <v>35041</v>
      </c>
      <c r="T1461" s="9">
        <f ca="1">Daten!L1461</f>
        <v>339118</v>
      </c>
      <c r="U1461" s="9">
        <f ca="1">Daten!M1461</f>
        <v>1028523</v>
      </c>
      <c r="V1461" s="9">
        <f ca="1">Daten!N1461</f>
        <v>500</v>
      </c>
      <c r="W1461" s="9">
        <f ca="1">Daten!O1461</f>
        <v>500</v>
      </c>
      <c r="X1461" s="23">
        <f t="shared" ca="1" si="642"/>
        <v>1402682</v>
      </c>
      <c r="Y1461" s="9">
        <f t="shared" ca="1" si="643"/>
        <v>2195374.1353333918</v>
      </c>
      <c r="Z1461" s="21">
        <f t="shared" ca="1" si="644"/>
        <v>-792692.13533339184</v>
      </c>
      <c r="AA1461" s="27">
        <f t="shared" ca="1" si="645"/>
        <v>79269.213533339193</v>
      </c>
      <c r="AB1461" s="32">
        <f t="shared" ca="1" si="646"/>
        <v>185403.06045849185</v>
      </c>
      <c r="AC1461" s="31">
        <f t="shared" ca="1" si="647"/>
        <v>185403.06045849185</v>
      </c>
      <c r="AG1461" s="26">
        <f t="shared" ca="1" si="648"/>
        <v>121331.5363923831</v>
      </c>
      <c r="AH1461" s="26">
        <f t="shared" ca="1" si="649"/>
        <v>79269.213533339193</v>
      </c>
      <c r="AI1461" s="26">
        <f t="shared" ca="1" si="650"/>
        <v>200600.74992572231</v>
      </c>
      <c r="AJ1461" s="26">
        <f t="shared" ca="1" si="651"/>
        <v>1</v>
      </c>
      <c r="AK1461" s="26">
        <f t="shared" ca="1" si="652"/>
        <v>200600.74992572231</v>
      </c>
      <c r="AL1461" s="26">
        <f t="shared" ca="1" si="653"/>
        <v>264863</v>
      </c>
      <c r="AM1461" s="26">
        <f t="shared" ca="1" si="654"/>
        <v>61</v>
      </c>
      <c r="AN1461" s="26">
        <f ca="1">IF(AM1461=0,0,COUNTIF($AM$19:AM1461,C1461*10+1))</f>
        <v>3</v>
      </c>
      <c r="AO1461" s="21">
        <f t="shared" ca="1" si="655"/>
        <v>0</v>
      </c>
      <c r="AP1461" s="33">
        <f t="shared" ca="1" si="656"/>
        <v>264863</v>
      </c>
      <c r="AQ1461" s="24"/>
      <c r="AR1461" s="155">
        <f ca="1">ROUND(Zsfg!$C$11/'Z1'!$AL$2120*'Z1'!AL1461,0)</f>
        <v>220922</v>
      </c>
      <c r="AS1461" s="26">
        <f t="shared" ca="1" si="658"/>
        <v>61</v>
      </c>
      <c r="AT1461" s="26">
        <f ca="1">IF(AS1461=0,0,COUNTIF($AS$19:AS1461,C1461*10+1))</f>
        <v>3</v>
      </c>
      <c r="AU1461" s="21">
        <f t="shared" ca="1" si="659"/>
        <v>0</v>
      </c>
      <c r="AV1461" s="33">
        <f t="shared" ca="1" si="657"/>
        <v>220922</v>
      </c>
    </row>
    <row r="1462" spans="1:48" x14ac:dyDescent="0.2">
      <c r="A1462" s="15" t="str">
        <f>Daten!A1462</f>
        <v>60346</v>
      </c>
      <c r="B1462" s="8" t="str">
        <f>Daten!B1462</f>
        <v>Groß Sankt Florian</v>
      </c>
      <c r="C1462" s="15">
        <f t="shared" si="632"/>
        <v>6</v>
      </c>
      <c r="D1462" s="10">
        <f>Daten!D1462</f>
        <v>0</v>
      </c>
      <c r="E1462" s="9">
        <f>Daten!E1462</f>
        <v>4150</v>
      </c>
      <c r="F1462" s="9">
        <f>Daten!F1462</f>
        <v>4246</v>
      </c>
      <c r="G1462" s="27">
        <f t="shared" si="633"/>
        <v>-96</v>
      </c>
      <c r="H1462" s="29">
        <f t="shared" si="634"/>
        <v>-2.2609514837494113E-2</v>
      </c>
      <c r="I1462" s="21">
        <f t="shared" si="635"/>
        <v>68.141768992119879</v>
      </c>
      <c r="J1462" s="21">
        <f t="shared" si="636"/>
        <v>-164.14176899211986</v>
      </c>
      <c r="K1462" s="27">
        <f t="shared" si="637"/>
        <v>82070.884496059938</v>
      </c>
      <c r="L1462" s="16">
        <f>Daten!G1462</f>
        <v>556</v>
      </c>
      <c r="M1462" s="16">
        <f>Daten!H1462</f>
        <v>2751</v>
      </c>
      <c r="N1462" s="16">
        <f>Daten!I1462</f>
        <v>843</v>
      </c>
      <c r="O1462" s="28">
        <f t="shared" si="638"/>
        <v>0.50854234823700473</v>
      </c>
      <c r="P1462" s="16">
        <f t="shared" si="639"/>
        <v>1510.3966323015327</v>
      </c>
      <c r="Q1462" s="21">
        <f t="shared" si="640"/>
        <v>-111.39663230153269</v>
      </c>
      <c r="R1462" s="27">
        <f t="shared" si="641"/>
        <v>-22279.32646030654</v>
      </c>
      <c r="S1462" s="9">
        <f ca="1">Daten!K1462</f>
        <v>22121</v>
      </c>
      <c r="T1462" s="9">
        <f ca="1">Daten!L1462</f>
        <v>204640</v>
      </c>
      <c r="U1462" s="9">
        <f ca="1">Daten!M1462</f>
        <v>1023490</v>
      </c>
      <c r="V1462" s="9">
        <f ca="1">Daten!N1462</f>
        <v>500</v>
      </c>
      <c r="W1462" s="9">
        <f ca="1">Daten!O1462</f>
        <v>500</v>
      </c>
      <c r="X1462" s="23">
        <f t="shared" ca="1" si="642"/>
        <v>1250251</v>
      </c>
      <c r="Y1462" s="9">
        <f t="shared" ca="1" si="643"/>
        <v>1413184.8397135995</v>
      </c>
      <c r="Z1462" s="21">
        <f t="shared" ca="1" si="644"/>
        <v>-162933.83971359953</v>
      </c>
      <c r="AA1462" s="27">
        <f t="shared" ca="1" si="645"/>
        <v>16293.383971359954</v>
      </c>
      <c r="AB1462" s="32">
        <f t="shared" ca="1" si="646"/>
        <v>76084.94200711335</v>
      </c>
      <c r="AC1462" s="31">
        <f t="shared" ca="1" si="647"/>
        <v>76084.94200711335</v>
      </c>
      <c r="AG1462" s="26">
        <f t="shared" ca="1" si="648"/>
        <v>82070.884496059938</v>
      </c>
      <c r="AH1462" s="26">
        <f t="shared" ca="1" si="649"/>
        <v>16293.383971359954</v>
      </c>
      <c r="AI1462" s="26">
        <f t="shared" ca="1" si="650"/>
        <v>98364.268467419897</v>
      </c>
      <c r="AJ1462" s="26">
        <f t="shared" ca="1" si="651"/>
        <v>1</v>
      </c>
      <c r="AK1462" s="26">
        <f t="shared" ca="1" si="652"/>
        <v>98364.268467419897</v>
      </c>
      <c r="AL1462" s="26">
        <f t="shared" ca="1" si="653"/>
        <v>129875</v>
      </c>
      <c r="AM1462" s="26">
        <f t="shared" ca="1" si="654"/>
        <v>61</v>
      </c>
      <c r="AN1462" s="26">
        <f ca="1">IF(AM1462=0,0,COUNTIF($AM$19:AM1462,C1462*10+1))</f>
        <v>4</v>
      </c>
      <c r="AO1462" s="21">
        <f t="shared" ca="1" si="655"/>
        <v>0</v>
      </c>
      <c r="AP1462" s="33">
        <f t="shared" ca="1" si="656"/>
        <v>129875</v>
      </c>
      <c r="AQ1462" s="24"/>
      <c r="AR1462" s="155">
        <f ca="1">ROUND(Zsfg!$C$11/'Z1'!$AL$2120*'Z1'!AL1462,0)</f>
        <v>108329</v>
      </c>
      <c r="AS1462" s="26">
        <f t="shared" ca="1" si="658"/>
        <v>61</v>
      </c>
      <c r="AT1462" s="26">
        <f ca="1">IF(AS1462=0,0,COUNTIF($AS$19:AS1462,C1462*10+1))</f>
        <v>4</v>
      </c>
      <c r="AU1462" s="21">
        <f t="shared" ca="1" si="659"/>
        <v>0</v>
      </c>
      <c r="AV1462" s="33">
        <f t="shared" ca="1" si="657"/>
        <v>108329</v>
      </c>
    </row>
    <row r="1463" spans="1:48" x14ac:dyDescent="0.2">
      <c r="A1463" s="15" t="str">
        <f>Daten!A1463</f>
        <v>60347</v>
      </c>
      <c r="B1463" s="8" t="str">
        <f>Daten!B1463</f>
        <v>Sankt Martin im Sulmtal</v>
      </c>
      <c r="C1463" s="15">
        <f t="shared" si="632"/>
        <v>6</v>
      </c>
      <c r="D1463" s="10">
        <f>Daten!D1463</f>
        <v>0</v>
      </c>
      <c r="E1463" s="9">
        <f>Daten!E1463</f>
        <v>3088</v>
      </c>
      <c r="F1463" s="9">
        <f>Daten!F1463</f>
        <v>3062</v>
      </c>
      <c r="G1463" s="27">
        <f t="shared" si="633"/>
        <v>26</v>
      </c>
      <c r="H1463" s="29">
        <f t="shared" si="634"/>
        <v>8.4911822338340961E-3</v>
      </c>
      <c r="I1463" s="21">
        <f t="shared" si="635"/>
        <v>49.140390168127901</v>
      </c>
      <c r="J1463" s="21">
        <f t="shared" si="636"/>
        <v>-23.140390168127901</v>
      </c>
      <c r="K1463" s="27">
        <f t="shared" si="637"/>
        <v>11570.195084063951</v>
      </c>
      <c r="L1463" s="16">
        <f>Daten!G1463</f>
        <v>406</v>
      </c>
      <c r="M1463" s="16">
        <f>Daten!H1463</f>
        <v>1971</v>
      </c>
      <c r="N1463" s="16">
        <f>Daten!I1463</f>
        <v>711</v>
      </c>
      <c r="O1463" s="28">
        <f t="shared" si="638"/>
        <v>0.56671740233384071</v>
      </c>
      <c r="P1463" s="16">
        <f t="shared" si="639"/>
        <v>1082.1489502967361</v>
      </c>
      <c r="Q1463" s="21">
        <f t="shared" si="640"/>
        <v>34.851049703263925</v>
      </c>
      <c r="R1463" s="27">
        <f t="shared" si="641"/>
        <v>6970.209940652785</v>
      </c>
      <c r="S1463" s="9">
        <f ca="1">Daten!K1463</f>
        <v>17852</v>
      </c>
      <c r="T1463" s="9">
        <f ca="1">Daten!L1463</f>
        <v>165200</v>
      </c>
      <c r="U1463" s="9">
        <f ca="1">Daten!M1463</f>
        <v>913743</v>
      </c>
      <c r="V1463" s="9">
        <f ca="1">Daten!N1463</f>
        <v>500</v>
      </c>
      <c r="W1463" s="9">
        <f ca="1">Daten!O1463</f>
        <v>500</v>
      </c>
      <c r="X1463" s="23">
        <f t="shared" ca="1" si="642"/>
        <v>1096795</v>
      </c>
      <c r="Y1463" s="9">
        <f t="shared" ca="1" si="643"/>
        <v>1051545.7313338784</v>
      </c>
      <c r="Z1463" s="21">
        <f t="shared" ca="1" si="644"/>
        <v>45249.268666121643</v>
      </c>
      <c r="AA1463" s="27">
        <f t="shared" ca="1" si="645"/>
        <v>-4524.9268666121643</v>
      </c>
      <c r="AB1463" s="32">
        <f t="shared" ca="1" si="646"/>
        <v>14015.478158104572</v>
      </c>
      <c r="AC1463" s="31">
        <f t="shared" ca="1" si="647"/>
        <v>14015.478158104572</v>
      </c>
      <c r="AG1463" s="26">
        <f t="shared" ca="1" si="648"/>
        <v>11570.195084063951</v>
      </c>
      <c r="AH1463" s="26">
        <f t="shared" ca="1" si="649"/>
        <v>-4524.9268666121643</v>
      </c>
      <c r="AI1463" s="26">
        <f t="shared" ca="1" si="650"/>
        <v>7045.2682174517868</v>
      </c>
      <c r="AJ1463" s="26">
        <f t="shared" ca="1" si="651"/>
        <v>1</v>
      </c>
      <c r="AK1463" s="26">
        <f t="shared" ca="1" si="652"/>
        <v>0</v>
      </c>
      <c r="AL1463" s="26">
        <f t="shared" ca="1" si="653"/>
        <v>0</v>
      </c>
      <c r="AM1463" s="26">
        <f t="shared" ca="1" si="654"/>
        <v>0</v>
      </c>
      <c r="AN1463" s="26">
        <f ca="1">IF(AM1463=0,0,COUNTIF($AM$19:AM1463,C1463*10+1))</f>
        <v>0</v>
      </c>
      <c r="AO1463" s="21">
        <f t="shared" ca="1" si="655"/>
        <v>0</v>
      </c>
      <c r="AP1463" s="33">
        <f t="shared" ca="1" si="656"/>
        <v>0</v>
      </c>
      <c r="AQ1463" s="24"/>
      <c r="AR1463" s="155">
        <f ca="1">ROUND(Zsfg!$C$11/'Z1'!$AL$2120*'Z1'!AL1463,0)</f>
        <v>0</v>
      </c>
      <c r="AS1463" s="26">
        <f t="shared" ca="1" si="658"/>
        <v>0</v>
      </c>
      <c r="AT1463" s="26">
        <f ca="1">IF(AS1463=0,0,COUNTIF($AS$19:AS1463,C1463*10+1))</f>
        <v>0</v>
      </c>
      <c r="AU1463" s="21">
        <f t="shared" ca="1" si="659"/>
        <v>0</v>
      </c>
      <c r="AV1463" s="33">
        <f t="shared" ca="1" si="657"/>
        <v>0</v>
      </c>
    </row>
    <row r="1464" spans="1:48" x14ac:dyDescent="0.2">
      <c r="A1464" s="15" t="str">
        <f>Daten!A1464</f>
        <v>60348</v>
      </c>
      <c r="B1464" s="8" t="str">
        <f>Daten!B1464</f>
        <v>Sankt Stefan ob Stainz</v>
      </c>
      <c r="C1464" s="15">
        <f t="shared" si="632"/>
        <v>6</v>
      </c>
      <c r="D1464" s="10">
        <f>Daten!D1464</f>
        <v>0</v>
      </c>
      <c r="E1464" s="9">
        <f>Daten!E1464</f>
        <v>3571</v>
      </c>
      <c r="F1464" s="9">
        <f>Daten!F1464</f>
        <v>3529</v>
      </c>
      <c r="G1464" s="27">
        <f t="shared" si="633"/>
        <v>42</v>
      </c>
      <c r="H1464" s="29">
        <f t="shared" si="634"/>
        <v>1.1901388495324454E-2</v>
      </c>
      <c r="I1464" s="21">
        <f t="shared" si="635"/>
        <v>56.635021849550419</v>
      </c>
      <c r="J1464" s="21">
        <f t="shared" si="636"/>
        <v>-14.635021849550419</v>
      </c>
      <c r="K1464" s="27">
        <f t="shared" si="637"/>
        <v>7317.5109247752098</v>
      </c>
      <c r="L1464" s="16">
        <f>Daten!G1464</f>
        <v>452</v>
      </c>
      <c r="M1464" s="16">
        <f>Daten!H1464</f>
        <v>2384</v>
      </c>
      <c r="N1464" s="16">
        <f>Daten!I1464</f>
        <v>735</v>
      </c>
      <c r="O1464" s="28">
        <f t="shared" si="638"/>
        <v>0.49790268456375841</v>
      </c>
      <c r="P1464" s="16">
        <f t="shared" si="639"/>
        <v>1308.9006075633783</v>
      </c>
      <c r="Q1464" s="21">
        <f t="shared" si="640"/>
        <v>-121.90060756337834</v>
      </c>
      <c r="R1464" s="27">
        <f t="shared" si="641"/>
        <v>-24380.121512675669</v>
      </c>
      <c r="S1464" s="9">
        <f ca="1">Daten!K1464</f>
        <v>18338</v>
      </c>
      <c r="T1464" s="9">
        <f ca="1">Daten!L1464</f>
        <v>138172</v>
      </c>
      <c r="U1464" s="9">
        <f ca="1">Daten!M1464</f>
        <v>347937</v>
      </c>
      <c r="V1464" s="9">
        <f ca="1">Daten!N1464</f>
        <v>500</v>
      </c>
      <c r="W1464" s="9">
        <f ca="1">Daten!O1464</f>
        <v>500</v>
      </c>
      <c r="X1464" s="23">
        <f t="shared" ca="1" si="642"/>
        <v>504447</v>
      </c>
      <c r="Y1464" s="9">
        <f t="shared" ca="1" si="643"/>
        <v>1216020.0150884974</v>
      </c>
      <c r="Z1464" s="21">
        <f t="shared" ca="1" si="644"/>
        <v>-711573.01508849743</v>
      </c>
      <c r="AA1464" s="27">
        <f t="shared" ca="1" si="645"/>
        <v>71157.301508849749</v>
      </c>
      <c r="AB1464" s="32">
        <f t="shared" ca="1" si="646"/>
        <v>54094.690920949288</v>
      </c>
      <c r="AC1464" s="31">
        <f t="shared" ca="1" si="647"/>
        <v>54094.690920949288</v>
      </c>
      <c r="AG1464" s="26">
        <f t="shared" ca="1" si="648"/>
        <v>7317.5109247752098</v>
      </c>
      <c r="AH1464" s="26">
        <f t="shared" ca="1" si="649"/>
        <v>71157.301508849749</v>
      </c>
      <c r="AI1464" s="26">
        <f t="shared" ca="1" si="650"/>
        <v>78474.81243362496</v>
      </c>
      <c r="AJ1464" s="26">
        <f t="shared" ca="1" si="651"/>
        <v>1</v>
      </c>
      <c r="AK1464" s="26">
        <f t="shared" ca="1" si="652"/>
        <v>78474.81243362496</v>
      </c>
      <c r="AL1464" s="26">
        <f t="shared" ca="1" si="653"/>
        <v>103614</v>
      </c>
      <c r="AM1464" s="26">
        <f t="shared" ca="1" si="654"/>
        <v>61</v>
      </c>
      <c r="AN1464" s="26">
        <f ca="1">IF(AM1464=0,0,COUNTIF($AM$19:AM1464,C1464*10+1))</f>
        <v>5</v>
      </c>
      <c r="AO1464" s="21">
        <f t="shared" ca="1" si="655"/>
        <v>0</v>
      </c>
      <c r="AP1464" s="33">
        <f t="shared" ca="1" si="656"/>
        <v>103614</v>
      </c>
      <c r="AQ1464" s="24"/>
      <c r="AR1464" s="155">
        <f ca="1">ROUND(Zsfg!$C$11/'Z1'!$AL$2120*'Z1'!AL1464,0)</f>
        <v>86424</v>
      </c>
      <c r="AS1464" s="26">
        <f t="shared" ca="1" si="658"/>
        <v>61</v>
      </c>
      <c r="AT1464" s="26">
        <f ca="1">IF(AS1464=0,0,COUNTIF($AS$19:AS1464,C1464*10+1))</f>
        <v>5</v>
      </c>
      <c r="AU1464" s="21">
        <f t="shared" ca="1" si="659"/>
        <v>0</v>
      </c>
      <c r="AV1464" s="33">
        <f t="shared" ca="1" si="657"/>
        <v>86424</v>
      </c>
    </row>
    <row r="1465" spans="1:48" x14ac:dyDescent="0.2">
      <c r="A1465" s="15" t="str">
        <f>Daten!A1465</f>
        <v>60349</v>
      </c>
      <c r="B1465" s="8" t="str">
        <f>Daten!B1465</f>
        <v>Schwanberg</v>
      </c>
      <c r="C1465" s="15">
        <f t="shared" si="632"/>
        <v>6</v>
      </c>
      <c r="D1465" s="10">
        <f>Daten!D1465</f>
        <v>0</v>
      </c>
      <c r="E1465" s="9">
        <f>Daten!E1465</f>
        <v>4568</v>
      </c>
      <c r="F1465" s="9">
        <f>Daten!F1465</f>
        <v>4623</v>
      </c>
      <c r="G1465" s="27">
        <f t="shared" si="633"/>
        <v>-55</v>
      </c>
      <c r="H1465" s="29">
        <f t="shared" si="634"/>
        <v>-1.1897036556348691E-2</v>
      </c>
      <c r="I1465" s="21">
        <f t="shared" si="635"/>
        <v>74.192039107529496</v>
      </c>
      <c r="J1465" s="21">
        <f t="shared" si="636"/>
        <v>-129.1920391075295</v>
      </c>
      <c r="K1465" s="27">
        <f t="shared" si="637"/>
        <v>64596.019553764745</v>
      </c>
      <c r="L1465" s="16">
        <f>Daten!G1465</f>
        <v>592</v>
      </c>
      <c r="M1465" s="16">
        <f>Daten!H1465</f>
        <v>2992</v>
      </c>
      <c r="N1465" s="16">
        <f>Daten!I1465</f>
        <v>984</v>
      </c>
      <c r="O1465" s="28">
        <f t="shared" si="638"/>
        <v>0.5267379679144385</v>
      </c>
      <c r="P1465" s="16">
        <f t="shared" si="639"/>
        <v>1642.7141853312198</v>
      </c>
      <c r="Q1465" s="21">
        <f t="shared" si="640"/>
        <v>-66.714185331219824</v>
      </c>
      <c r="R1465" s="27">
        <f t="shared" si="641"/>
        <v>-13342.837066243965</v>
      </c>
      <c r="S1465" s="9">
        <f ca="1">Daten!K1465</f>
        <v>28890</v>
      </c>
      <c r="T1465" s="9">
        <f ca="1">Daten!L1465</f>
        <v>228899</v>
      </c>
      <c r="U1465" s="9">
        <f ca="1">Daten!M1465</f>
        <v>867269</v>
      </c>
      <c r="V1465" s="9">
        <f ca="1">Daten!N1465</f>
        <v>500</v>
      </c>
      <c r="W1465" s="9">
        <f ca="1">Daten!O1465</f>
        <v>500</v>
      </c>
      <c r="X1465" s="23">
        <f t="shared" ca="1" si="642"/>
        <v>1125058</v>
      </c>
      <c r="Y1465" s="9">
        <f t="shared" ca="1" si="643"/>
        <v>1555524.9030871622</v>
      </c>
      <c r="Z1465" s="21">
        <f t="shared" ca="1" si="644"/>
        <v>-430466.90308716218</v>
      </c>
      <c r="AA1465" s="27">
        <f t="shared" ca="1" si="645"/>
        <v>43046.690308716221</v>
      </c>
      <c r="AB1465" s="32">
        <f t="shared" ca="1" si="646"/>
        <v>94299.872796237003</v>
      </c>
      <c r="AC1465" s="31">
        <f t="shared" ca="1" si="647"/>
        <v>94299.872796237003</v>
      </c>
      <c r="AG1465" s="26">
        <f t="shared" ca="1" si="648"/>
        <v>64596.019553764745</v>
      </c>
      <c r="AH1465" s="26">
        <f t="shared" ca="1" si="649"/>
        <v>43046.690308716221</v>
      </c>
      <c r="AI1465" s="26">
        <f t="shared" ca="1" si="650"/>
        <v>107642.70986248096</v>
      </c>
      <c r="AJ1465" s="26">
        <f t="shared" ca="1" si="651"/>
        <v>1</v>
      </c>
      <c r="AK1465" s="26">
        <f t="shared" ca="1" si="652"/>
        <v>107642.70986248096</v>
      </c>
      <c r="AL1465" s="26">
        <f t="shared" ca="1" si="653"/>
        <v>142126</v>
      </c>
      <c r="AM1465" s="26">
        <f t="shared" ca="1" si="654"/>
        <v>61</v>
      </c>
      <c r="AN1465" s="26">
        <f ca="1">IF(AM1465=0,0,COUNTIF($AM$19:AM1465,C1465*10+1))</f>
        <v>6</v>
      </c>
      <c r="AO1465" s="21">
        <f t="shared" ca="1" si="655"/>
        <v>0</v>
      </c>
      <c r="AP1465" s="33">
        <f t="shared" ca="1" si="656"/>
        <v>142126</v>
      </c>
      <c r="AQ1465" s="24"/>
      <c r="AR1465" s="155">
        <f ca="1">ROUND(Zsfg!$C$11/'Z1'!$AL$2120*'Z1'!AL1465,0)</f>
        <v>118547</v>
      </c>
      <c r="AS1465" s="26">
        <f t="shared" ca="1" si="658"/>
        <v>61</v>
      </c>
      <c r="AT1465" s="26">
        <f ca="1">IF(AS1465=0,0,COUNTIF($AS$19:AS1465,C1465*10+1))</f>
        <v>6</v>
      </c>
      <c r="AU1465" s="21">
        <f t="shared" ca="1" si="659"/>
        <v>0</v>
      </c>
      <c r="AV1465" s="33">
        <f t="shared" ca="1" si="657"/>
        <v>118547</v>
      </c>
    </row>
    <row r="1466" spans="1:48" x14ac:dyDescent="0.2">
      <c r="A1466" s="15" t="str">
        <f>Daten!A1466</f>
        <v>60350</v>
      </c>
      <c r="B1466" s="8" t="str">
        <f>Daten!B1466</f>
        <v>Stainz</v>
      </c>
      <c r="C1466" s="15">
        <f t="shared" si="632"/>
        <v>6</v>
      </c>
      <c r="D1466" s="10">
        <f>Daten!D1466</f>
        <v>0</v>
      </c>
      <c r="E1466" s="9">
        <f>Daten!E1466</f>
        <v>8652</v>
      </c>
      <c r="F1466" s="9">
        <f>Daten!F1466</f>
        <v>8548</v>
      </c>
      <c r="G1466" s="27">
        <f t="shared" si="633"/>
        <v>104</v>
      </c>
      <c r="H1466" s="29">
        <f t="shared" si="634"/>
        <v>1.2166588675713618E-2</v>
      </c>
      <c r="I1466" s="21">
        <f t="shared" si="635"/>
        <v>137.18225184753669</v>
      </c>
      <c r="J1466" s="21">
        <f t="shared" si="636"/>
        <v>-33.182251847536691</v>
      </c>
      <c r="K1466" s="27">
        <f t="shared" si="637"/>
        <v>16591.125923768344</v>
      </c>
      <c r="L1466" s="16">
        <f>Daten!G1466</f>
        <v>1167</v>
      </c>
      <c r="M1466" s="16">
        <f>Daten!H1466</f>
        <v>5717</v>
      </c>
      <c r="N1466" s="16">
        <f>Daten!I1466</f>
        <v>1768</v>
      </c>
      <c r="O1466" s="28">
        <f t="shared" si="638"/>
        <v>0.5133811439566206</v>
      </c>
      <c r="P1466" s="16">
        <f t="shared" si="639"/>
        <v>3138.8358948992595</v>
      </c>
      <c r="Q1466" s="21">
        <f t="shared" si="640"/>
        <v>-203.83589489925953</v>
      </c>
      <c r="R1466" s="27">
        <f t="shared" si="641"/>
        <v>-40767.178979851902</v>
      </c>
      <c r="S1466" s="9">
        <f ca="1">Daten!K1466</f>
        <v>37570</v>
      </c>
      <c r="T1466" s="9">
        <f ca="1">Daten!L1466</f>
        <v>466687</v>
      </c>
      <c r="U1466" s="9">
        <f ca="1">Daten!M1466</f>
        <v>1505547</v>
      </c>
      <c r="V1466" s="9">
        <f ca="1">Daten!N1466</f>
        <v>500</v>
      </c>
      <c r="W1466" s="9">
        <f ca="1">Daten!O1466</f>
        <v>500</v>
      </c>
      <c r="X1466" s="23">
        <f t="shared" ca="1" si="642"/>
        <v>2009804</v>
      </c>
      <c r="Y1466" s="9">
        <f t="shared" ca="1" si="643"/>
        <v>2946234.9959523045</v>
      </c>
      <c r="Z1466" s="21">
        <f t="shared" ca="1" si="644"/>
        <v>-936430.99595230445</v>
      </c>
      <c r="AA1466" s="27">
        <f t="shared" ca="1" si="645"/>
        <v>93643.099595230451</v>
      </c>
      <c r="AB1466" s="32">
        <f t="shared" ca="1" si="646"/>
        <v>69467.04653914689</v>
      </c>
      <c r="AC1466" s="31">
        <f t="shared" ca="1" si="647"/>
        <v>69467.04653914689</v>
      </c>
      <c r="AG1466" s="26">
        <f t="shared" ca="1" si="648"/>
        <v>16591.125923768344</v>
      </c>
      <c r="AH1466" s="26">
        <f t="shared" ca="1" si="649"/>
        <v>93643.099595230451</v>
      </c>
      <c r="AI1466" s="26">
        <f t="shared" ca="1" si="650"/>
        <v>110234.22551899879</v>
      </c>
      <c r="AJ1466" s="26">
        <f t="shared" ca="1" si="651"/>
        <v>1</v>
      </c>
      <c r="AK1466" s="26">
        <f t="shared" ca="1" si="652"/>
        <v>110234.22551899879</v>
      </c>
      <c r="AL1466" s="26">
        <f t="shared" ca="1" si="653"/>
        <v>145547</v>
      </c>
      <c r="AM1466" s="26">
        <f t="shared" ca="1" si="654"/>
        <v>61</v>
      </c>
      <c r="AN1466" s="26">
        <f ca="1">IF(AM1466=0,0,COUNTIF($AM$19:AM1466,C1466*10+1))</f>
        <v>7</v>
      </c>
      <c r="AO1466" s="21">
        <f t="shared" ca="1" si="655"/>
        <v>0</v>
      </c>
      <c r="AP1466" s="33">
        <f t="shared" ca="1" si="656"/>
        <v>145547</v>
      </c>
      <c r="AQ1466" s="24"/>
      <c r="AR1466" s="155">
        <f ca="1">ROUND(Zsfg!$C$11/'Z1'!$AL$2120*'Z1'!AL1466,0)</f>
        <v>121401</v>
      </c>
      <c r="AS1466" s="26">
        <f t="shared" ca="1" si="658"/>
        <v>61</v>
      </c>
      <c r="AT1466" s="26">
        <f ca="1">IF(AS1466=0,0,COUNTIF($AS$19:AS1466,C1466*10+1))</f>
        <v>7</v>
      </c>
      <c r="AU1466" s="21">
        <f t="shared" ca="1" si="659"/>
        <v>0</v>
      </c>
      <c r="AV1466" s="33">
        <f t="shared" ca="1" si="657"/>
        <v>121401</v>
      </c>
    </row>
    <row r="1467" spans="1:48" x14ac:dyDescent="0.2">
      <c r="A1467" s="15" t="str">
        <f>Daten!A1467</f>
        <v>60351</v>
      </c>
      <c r="B1467" s="8" t="str">
        <f>Daten!B1467</f>
        <v>Wies</v>
      </c>
      <c r="C1467" s="15">
        <f t="shared" si="632"/>
        <v>6</v>
      </c>
      <c r="D1467" s="10">
        <f>Daten!D1467</f>
        <v>0</v>
      </c>
      <c r="E1467" s="9">
        <f>Daten!E1467</f>
        <v>4385</v>
      </c>
      <c r="F1467" s="9">
        <f>Daten!F1467</f>
        <v>4472</v>
      </c>
      <c r="G1467" s="27">
        <f t="shared" si="633"/>
        <v>-87</v>
      </c>
      <c r="H1467" s="29">
        <f t="shared" si="634"/>
        <v>-1.9454382826475849E-2</v>
      </c>
      <c r="I1467" s="21">
        <f t="shared" si="635"/>
        <v>71.768721368996736</v>
      </c>
      <c r="J1467" s="21">
        <f t="shared" si="636"/>
        <v>-158.76872136899675</v>
      </c>
      <c r="K1467" s="27">
        <f t="shared" si="637"/>
        <v>79384.360684498373</v>
      </c>
      <c r="L1467" s="16">
        <f>Daten!G1467</f>
        <v>560</v>
      </c>
      <c r="M1467" s="16">
        <f>Daten!H1467</f>
        <v>2852</v>
      </c>
      <c r="N1467" s="16">
        <f>Daten!I1467</f>
        <v>973</v>
      </c>
      <c r="O1467" s="28">
        <f t="shared" si="638"/>
        <v>0.53751753155680226</v>
      </c>
      <c r="P1467" s="16">
        <f t="shared" si="639"/>
        <v>1565.8492167662564</v>
      </c>
      <c r="Q1467" s="21">
        <f t="shared" si="640"/>
        <v>-32.849216766256404</v>
      </c>
      <c r="R1467" s="27">
        <f t="shared" si="641"/>
        <v>-6569.8433532512809</v>
      </c>
      <c r="S1467" s="9">
        <f ca="1">Daten!K1467</f>
        <v>23668</v>
      </c>
      <c r="T1467" s="9">
        <f ca="1">Daten!L1467</f>
        <v>220512</v>
      </c>
      <c r="U1467" s="9">
        <f ca="1">Daten!M1467</f>
        <v>1018592</v>
      </c>
      <c r="V1467" s="9">
        <f ca="1">Daten!N1467</f>
        <v>500</v>
      </c>
      <c r="W1467" s="9">
        <f ca="1">Daten!O1467</f>
        <v>500</v>
      </c>
      <c r="X1467" s="23">
        <f t="shared" ca="1" si="642"/>
        <v>1262772</v>
      </c>
      <c r="Y1467" s="9">
        <f t="shared" ca="1" si="643"/>
        <v>1493208.5595528034</v>
      </c>
      <c r="Z1467" s="21">
        <f t="shared" ca="1" si="644"/>
        <v>-230436.5595528034</v>
      </c>
      <c r="AA1467" s="27">
        <f t="shared" ca="1" si="645"/>
        <v>23043.655955280341</v>
      </c>
      <c r="AB1467" s="32">
        <f t="shared" ca="1" si="646"/>
        <v>95858.173286527424</v>
      </c>
      <c r="AC1467" s="31">
        <f t="shared" ca="1" si="647"/>
        <v>95858.173286527424</v>
      </c>
      <c r="AG1467" s="26">
        <f t="shared" ca="1" si="648"/>
        <v>79384.360684498373</v>
      </c>
      <c r="AH1467" s="26">
        <f t="shared" ca="1" si="649"/>
        <v>23043.655955280341</v>
      </c>
      <c r="AI1467" s="26">
        <f t="shared" ca="1" si="650"/>
        <v>102428.01663977871</v>
      </c>
      <c r="AJ1467" s="26">
        <f t="shared" ca="1" si="651"/>
        <v>1</v>
      </c>
      <c r="AK1467" s="26">
        <f t="shared" ca="1" si="652"/>
        <v>102428.01663977871</v>
      </c>
      <c r="AL1467" s="26">
        <f t="shared" ca="1" si="653"/>
        <v>135241</v>
      </c>
      <c r="AM1467" s="26">
        <f t="shared" ca="1" si="654"/>
        <v>61</v>
      </c>
      <c r="AN1467" s="26">
        <f ca="1">IF(AM1467=0,0,COUNTIF($AM$19:AM1467,C1467*10+1))</f>
        <v>8</v>
      </c>
      <c r="AO1467" s="21">
        <f t="shared" ca="1" si="655"/>
        <v>0</v>
      </c>
      <c r="AP1467" s="33">
        <f t="shared" ca="1" si="656"/>
        <v>135241</v>
      </c>
      <c r="AQ1467" s="24"/>
      <c r="AR1467" s="155">
        <f ca="1">ROUND(Zsfg!$C$11/'Z1'!$AL$2120*'Z1'!AL1467,0)</f>
        <v>112805</v>
      </c>
      <c r="AS1467" s="26">
        <f t="shared" ca="1" si="658"/>
        <v>61</v>
      </c>
      <c r="AT1467" s="26">
        <f ca="1">IF(AS1467=0,0,COUNTIF($AS$19:AS1467,C1467*10+1))</f>
        <v>8</v>
      </c>
      <c r="AU1467" s="21">
        <f t="shared" ca="1" si="659"/>
        <v>0</v>
      </c>
      <c r="AV1467" s="33">
        <f t="shared" ca="1" si="657"/>
        <v>112805</v>
      </c>
    </row>
    <row r="1468" spans="1:48" x14ac:dyDescent="0.2">
      <c r="A1468" s="15" t="str">
        <f>Daten!A1468</f>
        <v>60608</v>
      </c>
      <c r="B1468" s="8" t="str">
        <f>Daten!B1468</f>
        <v>Feldkirchen bei Graz</v>
      </c>
      <c r="C1468" s="15">
        <f t="shared" si="632"/>
        <v>6</v>
      </c>
      <c r="D1468" s="10">
        <f>Daten!D1468</f>
        <v>0</v>
      </c>
      <c r="E1468" s="9">
        <f>Daten!E1468</f>
        <v>6501</v>
      </c>
      <c r="F1468" s="9">
        <f>Daten!F1468</f>
        <v>5806</v>
      </c>
      <c r="G1468" s="27">
        <f t="shared" si="633"/>
        <v>695</v>
      </c>
      <c r="H1468" s="29">
        <f t="shared" si="634"/>
        <v>0.1197037547364795</v>
      </c>
      <c r="I1468" s="21">
        <f t="shared" si="635"/>
        <v>93.177369469676876</v>
      </c>
      <c r="J1468" s="21">
        <f t="shared" si="636"/>
        <v>601.82263053032307</v>
      </c>
      <c r="K1468" s="27">
        <f t="shared" si="637"/>
        <v>-300911.31526516151</v>
      </c>
      <c r="L1468" s="16">
        <f>Daten!G1468</f>
        <v>990</v>
      </c>
      <c r="M1468" s="16">
        <f>Daten!H1468</f>
        <v>4452</v>
      </c>
      <c r="N1468" s="16">
        <f>Daten!I1468</f>
        <v>1059</v>
      </c>
      <c r="O1468" s="28">
        <f t="shared" si="638"/>
        <v>0.46024258760107817</v>
      </c>
      <c r="P1468" s="16">
        <f t="shared" si="639"/>
        <v>2444.3060003658393</v>
      </c>
      <c r="Q1468" s="21">
        <f t="shared" si="640"/>
        <v>-395.30600036583928</v>
      </c>
      <c r="R1468" s="27">
        <f t="shared" si="641"/>
        <v>-79061.200073167856</v>
      </c>
      <c r="S1468" s="9">
        <f ca="1">Daten!K1468</f>
        <v>3407</v>
      </c>
      <c r="T1468" s="9">
        <f ca="1">Daten!L1468</f>
        <v>532731</v>
      </c>
      <c r="U1468" s="9">
        <f ca="1">Daten!M1468</f>
        <v>2862522</v>
      </c>
      <c r="V1468" s="9">
        <f ca="1">Daten!N1468</f>
        <v>500</v>
      </c>
      <c r="W1468" s="9">
        <f ca="1">Daten!O1468</f>
        <v>500</v>
      </c>
      <c r="X1468" s="23">
        <f t="shared" ca="1" si="642"/>
        <v>3398660</v>
      </c>
      <c r="Y1468" s="9">
        <f t="shared" ca="1" si="643"/>
        <v>2213762.5645730388</v>
      </c>
      <c r="Z1468" s="21">
        <f t="shared" ca="1" si="644"/>
        <v>1184897.4354269612</v>
      </c>
      <c r="AA1468" s="27">
        <f t="shared" ca="1" si="645"/>
        <v>-118489.74354269612</v>
      </c>
      <c r="AB1468" s="32">
        <f t="shared" ca="1" si="646"/>
        <v>-498462.25888102548</v>
      </c>
      <c r="AC1468" s="31">
        <f t="shared" ca="1" si="647"/>
        <v>0</v>
      </c>
      <c r="AG1468" s="26">
        <f t="shared" ca="1" si="648"/>
        <v>0</v>
      </c>
      <c r="AH1468" s="26">
        <f t="shared" ca="1" si="649"/>
        <v>0</v>
      </c>
      <c r="AI1468" s="26">
        <f t="shared" ca="1" si="650"/>
        <v>0</v>
      </c>
      <c r="AJ1468" s="26">
        <f t="shared" ca="1" si="651"/>
        <v>1</v>
      </c>
      <c r="AK1468" s="26">
        <f t="shared" ca="1" si="652"/>
        <v>0</v>
      </c>
      <c r="AL1468" s="26">
        <f t="shared" ca="1" si="653"/>
        <v>0</v>
      </c>
      <c r="AM1468" s="26">
        <f t="shared" ca="1" si="654"/>
        <v>0</v>
      </c>
      <c r="AN1468" s="26">
        <f ca="1">IF(AM1468=0,0,COUNTIF($AM$19:AM1468,C1468*10+1))</f>
        <v>0</v>
      </c>
      <c r="AO1468" s="21">
        <f t="shared" ca="1" si="655"/>
        <v>0</v>
      </c>
      <c r="AP1468" s="33">
        <f t="shared" ca="1" si="656"/>
        <v>0</v>
      </c>
      <c r="AQ1468" s="24"/>
      <c r="AR1468" s="155">
        <f ca="1">ROUND(Zsfg!$C$11/'Z1'!$AL$2120*'Z1'!AL1468,0)</f>
        <v>0</v>
      </c>
      <c r="AS1468" s="26">
        <f t="shared" ca="1" si="658"/>
        <v>0</v>
      </c>
      <c r="AT1468" s="26">
        <f ca="1">IF(AS1468=0,0,COUNTIF($AS$19:AS1468,C1468*10+1))</f>
        <v>0</v>
      </c>
      <c r="AU1468" s="21">
        <f t="shared" ca="1" si="659"/>
        <v>0</v>
      </c>
      <c r="AV1468" s="33">
        <f t="shared" ca="1" si="657"/>
        <v>0</v>
      </c>
    </row>
    <row r="1469" spans="1:48" x14ac:dyDescent="0.2">
      <c r="A1469" s="15" t="str">
        <f>Daten!A1469</f>
        <v>60611</v>
      </c>
      <c r="B1469" s="8" t="str">
        <f>Daten!B1469</f>
        <v>Gössendorf</v>
      </c>
      <c r="C1469" s="15">
        <f t="shared" si="632"/>
        <v>6</v>
      </c>
      <c r="D1469" s="10">
        <f>Daten!D1469</f>
        <v>0</v>
      </c>
      <c r="E1469" s="9">
        <f>Daten!E1469</f>
        <v>4050</v>
      </c>
      <c r="F1469" s="9">
        <f>Daten!F1469</f>
        <v>3805</v>
      </c>
      <c r="G1469" s="27">
        <f t="shared" si="633"/>
        <v>245</v>
      </c>
      <c r="H1469" s="29">
        <f t="shared" si="634"/>
        <v>6.4388961892247049E-2</v>
      </c>
      <c r="I1469" s="21">
        <f t="shared" si="635"/>
        <v>61.064397318656653</v>
      </c>
      <c r="J1469" s="21">
        <f t="shared" si="636"/>
        <v>183.93560268134334</v>
      </c>
      <c r="K1469" s="27">
        <f t="shared" si="637"/>
        <v>-91967.801340671664</v>
      </c>
      <c r="L1469" s="16">
        <f>Daten!G1469</f>
        <v>622</v>
      </c>
      <c r="M1469" s="16">
        <f>Daten!H1469</f>
        <v>2705</v>
      </c>
      <c r="N1469" s="16">
        <f>Daten!I1469</f>
        <v>723</v>
      </c>
      <c r="O1469" s="28">
        <f t="shared" si="638"/>
        <v>0.49722735674676527</v>
      </c>
      <c r="P1469" s="16">
        <f t="shared" si="639"/>
        <v>1485.1409997730448</v>
      </c>
      <c r="Q1469" s="21">
        <f t="shared" si="640"/>
        <v>-140.14099977304477</v>
      </c>
      <c r="R1469" s="27">
        <f t="shared" si="641"/>
        <v>-28028.199954608954</v>
      </c>
      <c r="S1469" s="9">
        <f ca="1">Daten!K1469</f>
        <v>4490</v>
      </c>
      <c r="T1469" s="9">
        <f ca="1">Daten!L1469</f>
        <v>279510</v>
      </c>
      <c r="U1469" s="9">
        <f ca="1">Daten!M1469</f>
        <v>1540952</v>
      </c>
      <c r="V1469" s="9">
        <f ca="1">Daten!N1469</f>
        <v>500</v>
      </c>
      <c r="W1469" s="9">
        <f ca="1">Daten!O1469</f>
        <v>500</v>
      </c>
      <c r="X1469" s="23">
        <f t="shared" ca="1" si="642"/>
        <v>1824952</v>
      </c>
      <c r="Y1469" s="9">
        <f t="shared" ca="1" si="643"/>
        <v>1379132.1929735129</v>
      </c>
      <c r="Z1469" s="21">
        <f t="shared" ca="1" si="644"/>
        <v>445819.80702648708</v>
      </c>
      <c r="AA1469" s="27">
        <f t="shared" ca="1" si="645"/>
        <v>-44581.980702648711</v>
      </c>
      <c r="AB1469" s="32">
        <f t="shared" ca="1" si="646"/>
        <v>-164577.98199792934</v>
      </c>
      <c r="AC1469" s="31">
        <f t="shared" ca="1" si="647"/>
        <v>0</v>
      </c>
      <c r="AG1469" s="26">
        <f t="shared" ca="1" si="648"/>
        <v>0</v>
      </c>
      <c r="AH1469" s="26">
        <f t="shared" ca="1" si="649"/>
        <v>0</v>
      </c>
      <c r="AI1469" s="26">
        <f t="shared" ca="1" si="650"/>
        <v>0</v>
      </c>
      <c r="AJ1469" s="26">
        <f t="shared" ca="1" si="651"/>
        <v>1</v>
      </c>
      <c r="AK1469" s="26">
        <f t="shared" ca="1" si="652"/>
        <v>0</v>
      </c>
      <c r="AL1469" s="26">
        <f t="shared" ca="1" si="653"/>
        <v>0</v>
      </c>
      <c r="AM1469" s="26">
        <f t="shared" ca="1" si="654"/>
        <v>0</v>
      </c>
      <c r="AN1469" s="26">
        <f ca="1">IF(AM1469=0,0,COUNTIF($AM$19:AM1469,C1469*10+1))</f>
        <v>0</v>
      </c>
      <c r="AO1469" s="21">
        <f t="shared" ca="1" si="655"/>
        <v>0</v>
      </c>
      <c r="AP1469" s="33">
        <f t="shared" ca="1" si="656"/>
        <v>0</v>
      </c>
      <c r="AQ1469" s="24"/>
      <c r="AR1469" s="155">
        <f ca="1">ROUND(Zsfg!$C$11/'Z1'!$AL$2120*'Z1'!AL1469,0)</f>
        <v>0</v>
      </c>
      <c r="AS1469" s="26">
        <f t="shared" ca="1" si="658"/>
        <v>0</v>
      </c>
      <c r="AT1469" s="26">
        <f ca="1">IF(AS1469=0,0,COUNTIF($AS$19:AS1469,C1469*10+1))</f>
        <v>0</v>
      </c>
      <c r="AU1469" s="21">
        <f t="shared" ca="1" si="659"/>
        <v>0</v>
      </c>
      <c r="AV1469" s="33">
        <f t="shared" ca="1" si="657"/>
        <v>0</v>
      </c>
    </row>
    <row r="1470" spans="1:48" x14ac:dyDescent="0.2">
      <c r="A1470" s="15" t="str">
        <f>Daten!A1470</f>
        <v>60613</v>
      </c>
      <c r="B1470" s="8" t="str">
        <f>Daten!B1470</f>
        <v>Gratkorn</v>
      </c>
      <c r="C1470" s="15">
        <f t="shared" si="632"/>
        <v>6</v>
      </c>
      <c r="D1470" s="10">
        <f>Daten!D1470</f>
        <v>0</v>
      </c>
      <c r="E1470" s="9">
        <f>Daten!E1470</f>
        <v>7985</v>
      </c>
      <c r="F1470" s="9">
        <f>Daten!F1470</f>
        <v>7761</v>
      </c>
      <c r="G1470" s="27">
        <f t="shared" si="633"/>
        <v>224</v>
      </c>
      <c r="H1470" s="29">
        <f t="shared" si="634"/>
        <v>2.8862260018038911E-2</v>
      </c>
      <c r="I1470" s="21">
        <f t="shared" si="635"/>
        <v>124.55211237584606</v>
      </c>
      <c r="J1470" s="21">
        <f t="shared" si="636"/>
        <v>99.447887624153935</v>
      </c>
      <c r="K1470" s="27">
        <f t="shared" si="637"/>
        <v>-49723.94381207697</v>
      </c>
      <c r="L1470" s="16">
        <f>Daten!G1470</f>
        <v>1158</v>
      </c>
      <c r="M1470" s="16">
        <f>Daten!H1470</f>
        <v>5237</v>
      </c>
      <c r="N1470" s="16">
        <f>Daten!I1470</f>
        <v>1590</v>
      </c>
      <c r="O1470" s="28">
        <f t="shared" si="638"/>
        <v>0.5247278976513271</v>
      </c>
      <c r="P1470" s="16">
        <f t="shared" si="639"/>
        <v>2875.2988598193847</v>
      </c>
      <c r="Q1470" s="21">
        <f t="shared" si="640"/>
        <v>-127.29885981938469</v>
      </c>
      <c r="R1470" s="27">
        <f t="shared" si="641"/>
        <v>-25459.771963876938</v>
      </c>
      <c r="S1470" s="9">
        <f ca="1">Daten!K1470</f>
        <v>13743</v>
      </c>
      <c r="T1470" s="9">
        <f ca="1">Daten!L1470</f>
        <v>709883</v>
      </c>
      <c r="U1470" s="9">
        <f ca="1">Daten!M1470</f>
        <v>6165728</v>
      </c>
      <c r="V1470" s="9">
        <f ca="1">Daten!N1470</f>
        <v>500</v>
      </c>
      <c r="W1470" s="9">
        <f ca="1">Daten!O1470</f>
        <v>500</v>
      </c>
      <c r="X1470" s="23">
        <f t="shared" ca="1" si="642"/>
        <v>6889354</v>
      </c>
      <c r="Y1470" s="9">
        <f t="shared" ca="1" si="643"/>
        <v>2719103.8421959258</v>
      </c>
      <c r="Z1470" s="21">
        <f t="shared" ca="1" si="644"/>
        <v>4170250.1578040742</v>
      </c>
      <c r="AA1470" s="27">
        <f t="shared" ca="1" si="645"/>
        <v>-417025.01578040747</v>
      </c>
      <c r="AB1470" s="32">
        <f t="shared" ca="1" si="646"/>
        <v>-492208.73155636137</v>
      </c>
      <c r="AC1470" s="31">
        <f t="shared" ca="1" si="647"/>
        <v>0</v>
      </c>
      <c r="AG1470" s="26">
        <f t="shared" ca="1" si="648"/>
        <v>0</v>
      </c>
      <c r="AH1470" s="26">
        <f t="shared" ca="1" si="649"/>
        <v>0</v>
      </c>
      <c r="AI1470" s="26">
        <f t="shared" ca="1" si="650"/>
        <v>0</v>
      </c>
      <c r="AJ1470" s="26">
        <f t="shared" ca="1" si="651"/>
        <v>1</v>
      </c>
      <c r="AK1470" s="26">
        <f t="shared" ca="1" si="652"/>
        <v>0</v>
      </c>
      <c r="AL1470" s="26">
        <f t="shared" ca="1" si="653"/>
        <v>0</v>
      </c>
      <c r="AM1470" s="26">
        <f t="shared" ca="1" si="654"/>
        <v>0</v>
      </c>
      <c r="AN1470" s="26">
        <f ca="1">IF(AM1470=0,0,COUNTIF($AM$19:AM1470,C1470*10+1))</f>
        <v>0</v>
      </c>
      <c r="AO1470" s="21">
        <f t="shared" ca="1" si="655"/>
        <v>0</v>
      </c>
      <c r="AP1470" s="33">
        <f t="shared" ca="1" si="656"/>
        <v>0</v>
      </c>
      <c r="AQ1470" s="24"/>
      <c r="AR1470" s="155">
        <f ca="1">ROUND(Zsfg!$C$11/'Z1'!$AL$2120*'Z1'!AL1470,0)</f>
        <v>0</v>
      </c>
      <c r="AS1470" s="26">
        <f t="shared" ca="1" si="658"/>
        <v>0</v>
      </c>
      <c r="AT1470" s="26">
        <f ca="1">IF(AS1470=0,0,COUNTIF($AS$19:AS1470,C1470*10+1))</f>
        <v>0</v>
      </c>
      <c r="AU1470" s="21">
        <f t="shared" ca="1" si="659"/>
        <v>0</v>
      </c>
      <c r="AV1470" s="33">
        <f t="shared" ca="1" si="657"/>
        <v>0</v>
      </c>
    </row>
    <row r="1471" spans="1:48" x14ac:dyDescent="0.2">
      <c r="A1471" s="15" t="str">
        <f>Daten!A1471</f>
        <v>60617</v>
      </c>
      <c r="B1471" s="8" t="str">
        <f>Daten!B1471</f>
        <v>Hart bei Graz</v>
      </c>
      <c r="C1471" s="15">
        <f t="shared" si="632"/>
        <v>6</v>
      </c>
      <c r="D1471" s="10">
        <f>Daten!D1471</f>
        <v>0</v>
      </c>
      <c r="E1471" s="9">
        <f>Daten!E1471</f>
        <v>5060</v>
      </c>
      <c r="F1471" s="9">
        <f>Daten!F1471</f>
        <v>4527</v>
      </c>
      <c r="G1471" s="27">
        <f t="shared" si="633"/>
        <v>533</v>
      </c>
      <c r="H1471" s="29">
        <f t="shared" si="634"/>
        <v>0.11773801634636624</v>
      </c>
      <c r="I1471" s="21">
        <f t="shared" si="635"/>
        <v>72.651386770449065</v>
      </c>
      <c r="J1471" s="21">
        <f t="shared" si="636"/>
        <v>460.34861322955095</v>
      </c>
      <c r="K1471" s="27">
        <f t="shared" si="637"/>
        <v>-230174.30661477547</v>
      </c>
      <c r="L1471" s="16">
        <f>Daten!G1471</f>
        <v>735</v>
      </c>
      <c r="M1471" s="16">
        <f>Daten!H1471</f>
        <v>3395</v>
      </c>
      <c r="N1471" s="16">
        <f>Daten!I1471</f>
        <v>930</v>
      </c>
      <c r="O1471" s="28">
        <f t="shared" si="638"/>
        <v>0.49042709867452133</v>
      </c>
      <c r="P1471" s="16">
        <f t="shared" si="639"/>
        <v>1863.9754877003647</v>
      </c>
      <c r="Q1471" s="21">
        <f t="shared" si="640"/>
        <v>-198.97548770036474</v>
      </c>
      <c r="R1471" s="27">
        <f t="shared" si="641"/>
        <v>-39795.097540072951</v>
      </c>
      <c r="S1471" s="9">
        <f ca="1">Daten!K1471</f>
        <v>2570</v>
      </c>
      <c r="T1471" s="9">
        <f ca="1">Daten!L1471</f>
        <v>649881</v>
      </c>
      <c r="U1471" s="9">
        <f ca="1">Daten!M1471</f>
        <v>4473521</v>
      </c>
      <c r="V1471" s="9">
        <f ca="1">Daten!N1471</f>
        <v>500</v>
      </c>
      <c r="W1471" s="9">
        <f ca="1">Daten!O1471</f>
        <v>500</v>
      </c>
      <c r="X1471" s="23">
        <f t="shared" ca="1" si="642"/>
        <v>5125972</v>
      </c>
      <c r="Y1471" s="9">
        <f t="shared" ca="1" si="643"/>
        <v>1723063.925048389</v>
      </c>
      <c r="Z1471" s="21">
        <f t="shared" ca="1" si="644"/>
        <v>3402908.074951611</v>
      </c>
      <c r="AA1471" s="27">
        <f t="shared" ca="1" si="645"/>
        <v>-340290.80749516113</v>
      </c>
      <c r="AB1471" s="32">
        <f t="shared" ca="1" si="646"/>
        <v>-610260.2116500095</v>
      </c>
      <c r="AC1471" s="31">
        <f t="shared" ca="1" si="647"/>
        <v>0</v>
      </c>
      <c r="AG1471" s="26">
        <f t="shared" ca="1" si="648"/>
        <v>0</v>
      </c>
      <c r="AH1471" s="26">
        <f t="shared" ca="1" si="649"/>
        <v>0</v>
      </c>
      <c r="AI1471" s="26">
        <f t="shared" ca="1" si="650"/>
        <v>0</v>
      </c>
      <c r="AJ1471" s="26">
        <f t="shared" ca="1" si="651"/>
        <v>1</v>
      </c>
      <c r="AK1471" s="26">
        <f t="shared" ca="1" si="652"/>
        <v>0</v>
      </c>
      <c r="AL1471" s="26">
        <f t="shared" ca="1" si="653"/>
        <v>0</v>
      </c>
      <c r="AM1471" s="26">
        <f t="shared" ca="1" si="654"/>
        <v>0</v>
      </c>
      <c r="AN1471" s="26">
        <f ca="1">IF(AM1471=0,0,COUNTIF($AM$19:AM1471,C1471*10+1))</f>
        <v>0</v>
      </c>
      <c r="AO1471" s="21">
        <f t="shared" ca="1" si="655"/>
        <v>0</v>
      </c>
      <c r="AP1471" s="33">
        <f t="shared" ca="1" si="656"/>
        <v>0</v>
      </c>
      <c r="AQ1471" s="24"/>
      <c r="AR1471" s="155">
        <f ca="1">ROUND(Zsfg!$C$11/'Z1'!$AL$2120*'Z1'!AL1471,0)</f>
        <v>0</v>
      </c>
      <c r="AS1471" s="26">
        <f t="shared" ca="1" si="658"/>
        <v>0</v>
      </c>
      <c r="AT1471" s="26">
        <f ca="1">IF(AS1471=0,0,COUNTIF($AS$19:AS1471,C1471*10+1))</f>
        <v>0</v>
      </c>
      <c r="AU1471" s="21">
        <f t="shared" ca="1" si="659"/>
        <v>0</v>
      </c>
      <c r="AV1471" s="33">
        <f t="shared" ca="1" si="657"/>
        <v>0</v>
      </c>
    </row>
    <row r="1472" spans="1:48" x14ac:dyDescent="0.2">
      <c r="A1472" s="15" t="str">
        <f>Daten!A1472</f>
        <v>60618</v>
      </c>
      <c r="B1472" s="8" t="str">
        <f>Daten!B1472</f>
        <v>Haselsdorf-Tobelbad</v>
      </c>
      <c r="C1472" s="15">
        <f t="shared" si="632"/>
        <v>6</v>
      </c>
      <c r="D1472" s="10">
        <f>Daten!D1472</f>
        <v>0</v>
      </c>
      <c r="E1472" s="9">
        <f>Daten!E1472</f>
        <v>1506</v>
      </c>
      <c r="F1472" s="9">
        <f>Daten!F1472</f>
        <v>1359</v>
      </c>
      <c r="G1472" s="27">
        <f t="shared" si="633"/>
        <v>147</v>
      </c>
      <c r="H1472" s="29">
        <f t="shared" si="634"/>
        <v>0.10816777041942605</v>
      </c>
      <c r="I1472" s="21">
        <f t="shared" si="635"/>
        <v>21.809859646794848</v>
      </c>
      <c r="J1472" s="21">
        <f t="shared" si="636"/>
        <v>125.19014035320515</v>
      </c>
      <c r="K1472" s="27">
        <f t="shared" si="637"/>
        <v>-62595.070176602574</v>
      </c>
      <c r="L1472" s="16">
        <f>Daten!G1472</f>
        <v>225</v>
      </c>
      <c r="M1472" s="16">
        <f>Daten!H1472</f>
        <v>993</v>
      </c>
      <c r="N1472" s="16">
        <f>Daten!I1472</f>
        <v>288</v>
      </c>
      <c r="O1472" s="28">
        <f t="shared" si="638"/>
        <v>0.5166163141993958</v>
      </c>
      <c r="P1472" s="16">
        <f t="shared" si="639"/>
        <v>545.19224132149111</v>
      </c>
      <c r="Q1472" s="21">
        <f t="shared" si="640"/>
        <v>-32.19224132149111</v>
      </c>
      <c r="R1472" s="27">
        <f t="shared" si="641"/>
        <v>-6438.4482642982221</v>
      </c>
      <c r="S1472" s="9">
        <f ca="1">Daten!K1472</f>
        <v>4013</v>
      </c>
      <c r="T1472" s="9">
        <f ca="1">Daten!L1472</f>
        <v>86343</v>
      </c>
      <c r="U1472" s="9">
        <f ca="1">Daten!M1472</f>
        <v>166077</v>
      </c>
      <c r="V1472" s="9">
        <f ca="1">Daten!N1472</f>
        <v>500</v>
      </c>
      <c r="W1472" s="9">
        <f ca="1">Daten!O1472</f>
        <v>500</v>
      </c>
      <c r="X1472" s="23">
        <f t="shared" ca="1" si="642"/>
        <v>256433</v>
      </c>
      <c r="Y1472" s="9">
        <f t="shared" ca="1" si="643"/>
        <v>512832.85990570625</v>
      </c>
      <c r="Z1472" s="21">
        <f t="shared" ca="1" si="644"/>
        <v>-256399.85990570625</v>
      </c>
      <c r="AA1472" s="27">
        <f t="shared" ca="1" si="645"/>
        <v>25639.985990570625</v>
      </c>
      <c r="AB1472" s="32">
        <f t="shared" ca="1" si="646"/>
        <v>-43393.532450330167</v>
      </c>
      <c r="AC1472" s="31">
        <f t="shared" ca="1" si="647"/>
        <v>0</v>
      </c>
      <c r="AG1472" s="26">
        <f t="shared" ca="1" si="648"/>
        <v>0</v>
      </c>
      <c r="AH1472" s="26">
        <f t="shared" ca="1" si="649"/>
        <v>0</v>
      </c>
      <c r="AI1472" s="26">
        <f t="shared" ca="1" si="650"/>
        <v>0</v>
      </c>
      <c r="AJ1472" s="26">
        <f t="shared" ca="1" si="651"/>
        <v>1</v>
      </c>
      <c r="AK1472" s="26">
        <f t="shared" ca="1" si="652"/>
        <v>0</v>
      </c>
      <c r="AL1472" s="26">
        <f t="shared" ca="1" si="653"/>
        <v>0</v>
      </c>
      <c r="AM1472" s="26">
        <f t="shared" ca="1" si="654"/>
        <v>0</v>
      </c>
      <c r="AN1472" s="26">
        <f ca="1">IF(AM1472=0,0,COUNTIF($AM$19:AM1472,C1472*10+1))</f>
        <v>0</v>
      </c>
      <c r="AO1472" s="21">
        <f t="shared" ca="1" si="655"/>
        <v>0</v>
      </c>
      <c r="AP1472" s="33">
        <f t="shared" ca="1" si="656"/>
        <v>0</v>
      </c>
      <c r="AQ1472" s="24"/>
      <c r="AR1472" s="155">
        <f ca="1">ROUND(Zsfg!$C$11/'Z1'!$AL$2120*'Z1'!AL1472,0)</f>
        <v>0</v>
      </c>
      <c r="AS1472" s="26">
        <f t="shared" ca="1" si="658"/>
        <v>0</v>
      </c>
      <c r="AT1472" s="26">
        <f ca="1">IF(AS1472=0,0,COUNTIF($AS$19:AS1472,C1472*10+1))</f>
        <v>0</v>
      </c>
      <c r="AU1472" s="21">
        <f t="shared" ca="1" si="659"/>
        <v>0</v>
      </c>
      <c r="AV1472" s="33">
        <f t="shared" ca="1" si="657"/>
        <v>0</v>
      </c>
    </row>
    <row r="1473" spans="1:48" x14ac:dyDescent="0.2">
      <c r="A1473" s="15" t="str">
        <f>Daten!A1473</f>
        <v>60619</v>
      </c>
      <c r="B1473" s="8" t="str">
        <f>Daten!B1473</f>
        <v>Hausmannstätten</v>
      </c>
      <c r="C1473" s="15">
        <f t="shared" si="632"/>
        <v>6</v>
      </c>
      <c r="D1473" s="10">
        <f>Daten!D1473</f>
        <v>0</v>
      </c>
      <c r="E1473" s="9">
        <f>Daten!E1473</f>
        <v>3337</v>
      </c>
      <c r="F1473" s="9">
        <f>Daten!F1473</f>
        <v>2990</v>
      </c>
      <c r="G1473" s="27">
        <f t="shared" si="633"/>
        <v>347</v>
      </c>
      <c r="H1473" s="29">
        <f t="shared" si="634"/>
        <v>0.11605351170568562</v>
      </c>
      <c r="I1473" s="21">
        <f t="shared" si="635"/>
        <v>47.984900915317581</v>
      </c>
      <c r="J1473" s="21">
        <f t="shared" si="636"/>
        <v>299.01509908468245</v>
      </c>
      <c r="K1473" s="27">
        <f t="shared" si="637"/>
        <v>-149507.54954234124</v>
      </c>
      <c r="L1473" s="16">
        <f>Daten!G1473</f>
        <v>516</v>
      </c>
      <c r="M1473" s="16">
        <f>Daten!H1473</f>
        <v>2219</v>
      </c>
      <c r="N1473" s="16">
        <f>Daten!I1473</f>
        <v>602</v>
      </c>
      <c r="O1473" s="28">
        <f t="shared" si="638"/>
        <v>0.50383055430374046</v>
      </c>
      <c r="P1473" s="16">
        <f t="shared" si="639"/>
        <v>1218.3097517546714</v>
      </c>
      <c r="Q1473" s="21">
        <f t="shared" si="640"/>
        <v>-100.30975175467142</v>
      </c>
      <c r="R1473" s="27">
        <f t="shared" si="641"/>
        <v>-20061.950350934283</v>
      </c>
      <c r="S1473" s="9">
        <f ca="1">Daten!K1473</f>
        <v>2399</v>
      </c>
      <c r="T1473" s="9">
        <f ca="1">Daten!L1473</f>
        <v>272560</v>
      </c>
      <c r="U1473" s="9">
        <f ca="1">Daten!M1473</f>
        <v>894003</v>
      </c>
      <c r="V1473" s="9">
        <f ca="1">Daten!N1473</f>
        <v>500</v>
      </c>
      <c r="W1473" s="9">
        <f ca="1">Daten!O1473</f>
        <v>500</v>
      </c>
      <c r="X1473" s="23">
        <f t="shared" ca="1" si="642"/>
        <v>1168962</v>
      </c>
      <c r="Y1473" s="9">
        <f t="shared" ca="1" si="643"/>
        <v>1136336.8217166944</v>
      </c>
      <c r="Z1473" s="21">
        <f t="shared" ca="1" si="644"/>
        <v>32625.178283305606</v>
      </c>
      <c r="AA1473" s="27">
        <f t="shared" ca="1" si="645"/>
        <v>-3262.5178283305609</v>
      </c>
      <c r="AB1473" s="32">
        <f t="shared" ca="1" si="646"/>
        <v>-172832.0177216061</v>
      </c>
      <c r="AC1473" s="31">
        <f t="shared" ca="1" si="647"/>
        <v>0</v>
      </c>
      <c r="AG1473" s="26">
        <f t="shared" ca="1" si="648"/>
        <v>0</v>
      </c>
      <c r="AH1473" s="26">
        <f t="shared" ca="1" si="649"/>
        <v>0</v>
      </c>
      <c r="AI1473" s="26">
        <f t="shared" ca="1" si="650"/>
        <v>0</v>
      </c>
      <c r="AJ1473" s="26">
        <f t="shared" ca="1" si="651"/>
        <v>1</v>
      </c>
      <c r="AK1473" s="26">
        <f t="shared" ca="1" si="652"/>
        <v>0</v>
      </c>
      <c r="AL1473" s="26">
        <f t="shared" ca="1" si="653"/>
        <v>0</v>
      </c>
      <c r="AM1473" s="26">
        <f t="shared" ca="1" si="654"/>
        <v>0</v>
      </c>
      <c r="AN1473" s="26">
        <f ca="1">IF(AM1473=0,0,COUNTIF($AM$19:AM1473,C1473*10+1))</f>
        <v>0</v>
      </c>
      <c r="AO1473" s="21">
        <f t="shared" ca="1" si="655"/>
        <v>0</v>
      </c>
      <c r="AP1473" s="33">
        <f t="shared" ca="1" si="656"/>
        <v>0</v>
      </c>
      <c r="AQ1473" s="24"/>
      <c r="AR1473" s="155">
        <f ca="1">ROUND(Zsfg!$C$11/'Z1'!$AL$2120*'Z1'!AL1473,0)</f>
        <v>0</v>
      </c>
      <c r="AS1473" s="26">
        <f t="shared" ca="1" si="658"/>
        <v>0</v>
      </c>
      <c r="AT1473" s="26">
        <f ca="1">IF(AS1473=0,0,COUNTIF($AS$19:AS1473,C1473*10+1))</f>
        <v>0</v>
      </c>
      <c r="AU1473" s="21">
        <f t="shared" ca="1" si="659"/>
        <v>0</v>
      </c>
      <c r="AV1473" s="33">
        <f t="shared" ca="1" si="657"/>
        <v>0</v>
      </c>
    </row>
    <row r="1474" spans="1:48" x14ac:dyDescent="0.2">
      <c r="A1474" s="15" t="str">
        <f>Daten!A1474</f>
        <v>60623</v>
      </c>
      <c r="B1474" s="8" t="str">
        <f>Daten!B1474</f>
        <v>Kainbach bei Graz</v>
      </c>
      <c r="C1474" s="15">
        <f t="shared" si="632"/>
        <v>6</v>
      </c>
      <c r="D1474" s="10">
        <f>Daten!D1474</f>
        <v>0</v>
      </c>
      <c r="E1474" s="9">
        <f>Daten!E1474</f>
        <v>2816</v>
      </c>
      <c r="F1474" s="9">
        <f>Daten!F1474</f>
        <v>2707</v>
      </c>
      <c r="G1474" s="27">
        <f t="shared" si="633"/>
        <v>109</v>
      </c>
      <c r="H1474" s="29">
        <f t="shared" si="634"/>
        <v>4.0265977096416695E-2</v>
      </c>
      <c r="I1474" s="21">
        <f t="shared" si="635"/>
        <v>43.443186213299228</v>
      </c>
      <c r="J1474" s="21">
        <f t="shared" si="636"/>
        <v>65.556813786700772</v>
      </c>
      <c r="K1474" s="27">
        <f t="shared" si="637"/>
        <v>-32778.406893350388</v>
      </c>
      <c r="L1474" s="16">
        <f>Daten!G1474</f>
        <v>376</v>
      </c>
      <c r="M1474" s="16">
        <f>Daten!H1474</f>
        <v>1826</v>
      </c>
      <c r="N1474" s="16">
        <f>Daten!I1474</f>
        <v>614</v>
      </c>
      <c r="O1474" s="28">
        <f t="shared" si="638"/>
        <v>0.54216867469879515</v>
      </c>
      <c r="P1474" s="16">
        <f t="shared" si="639"/>
        <v>1002.5388042830239</v>
      </c>
      <c r="Q1474" s="21">
        <f t="shared" si="640"/>
        <v>-12.538804283023865</v>
      </c>
      <c r="R1474" s="27">
        <f t="shared" si="641"/>
        <v>-2507.7608566047729</v>
      </c>
      <c r="S1474" s="9">
        <f ca="1">Daten!K1474</f>
        <v>6910</v>
      </c>
      <c r="T1474" s="9">
        <f ca="1">Daten!L1474</f>
        <v>166680</v>
      </c>
      <c r="U1474" s="9">
        <f ca="1">Daten!M1474</f>
        <v>275641</v>
      </c>
      <c r="V1474" s="9">
        <f ca="1">Daten!N1474</f>
        <v>500</v>
      </c>
      <c r="W1474" s="9">
        <f ca="1">Daten!O1474</f>
        <v>500</v>
      </c>
      <c r="X1474" s="23">
        <f t="shared" ca="1" si="642"/>
        <v>449231</v>
      </c>
      <c r="Y1474" s="9">
        <f t="shared" ca="1" si="643"/>
        <v>958922.53220084251</v>
      </c>
      <c r="Z1474" s="21">
        <f t="shared" ca="1" si="644"/>
        <v>-509691.53220084251</v>
      </c>
      <c r="AA1474" s="27">
        <f t="shared" ca="1" si="645"/>
        <v>50969.153220084256</v>
      </c>
      <c r="AB1474" s="32">
        <f t="shared" ca="1" si="646"/>
        <v>15682.985470129097</v>
      </c>
      <c r="AC1474" s="31">
        <f t="shared" ca="1" si="647"/>
        <v>15682.985470129097</v>
      </c>
      <c r="AG1474" s="26">
        <f t="shared" ca="1" si="648"/>
        <v>-32778.406893350388</v>
      </c>
      <c r="AH1474" s="26">
        <f t="shared" ca="1" si="649"/>
        <v>50969.153220084256</v>
      </c>
      <c r="AI1474" s="26">
        <f t="shared" ca="1" si="650"/>
        <v>18190.746326733868</v>
      </c>
      <c r="AJ1474" s="26">
        <f t="shared" ca="1" si="651"/>
        <v>1</v>
      </c>
      <c r="AK1474" s="26">
        <f t="shared" ca="1" si="652"/>
        <v>18190.746326733868</v>
      </c>
      <c r="AL1474" s="26">
        <f t="shared" ca="1" si="653"/>
        <v>24018</v>
      </c>
      <c r="AM1474" s="26">
        <f t="shared" ca="1" si="654"/>
        <v>61</v>
      </c>
      <c r="AN1474" s="26">
        <f ca="1">IF(AM1474=0,0,COUNTIF($AM$19:AM1474,C1474*10+1))</f>
        <v>9</v>
      </c>
      <c r="AO1474" s="21">
        <f t="shared" ca="1" si="655"/>
        <v>0</v>
      </c>
      <c r="AP1474" s="33">
        <f t="shared" ca="1" si="656"/>
        <v>24018</v>
      </c>
      <c r="AQ1474" s="24"/>
      <c r="AR1474" s="155">
        <f ca="1">ROUND(Zsfg!$C$11/'Z1'!$AL$2120*'Z1'!AL1474,0)</f>
        <v>20033</v>
      </c>
      <c r="AS1474" s="26">
        <f t="shared" ca="1" si="658"/>
        <v>61</v>
      </c>
      <c r="AT1474" s="26">
        <f ca="1">IF(AS1474=0,0,COUNTIF($AS$19:AS1474,C1474*10+1))</f>
        <v>9</v>
      </c>
      <c r="AU1474" s="21">
        <f t="shared" ca="1" si="659"/>
        <v>0</v>
      </c>
      <c r="AV1474" s="33">
        <f t="shared" ca="1" si="657"/>
        <v>20033</v>
      </c>
    </row>
    <row r="1475" spans="1:48" x14ac:dyDescent="0.2">
      <c r="A1475" s="15" t="str">
        <f>Daten!A1475</f>
        <v>60624</v>
      </c>
      <c r="B1475" s="8" t="str">
        <f>Daten!B1475</f>
        <v>Kalsdorf bei Graz</v>
      </c>
      <c r="C1475" s="15">
        <f t="shared" si="632"/>
        <v>6</v>
      </c>
      <c r="D1475" s="10">
        <f>Daten!D1475</f>
        <v>0</v>
      </c>
      <c r="E1475" s="9">
        <f>Daten!E1475</f>
        <v>7110</v>
      </c>
      <c r="F1475" s="9">
        <f>Daten!F1475</f>
        <v>6189</v>
      </c>
      <c r="G1475" s="27">
        <f t="shared" si="633"/>
        <v>921</v>
      </c>
      <c r="H1475" s="29">
        <f t="shared" si="634"/>
        <v>0.14881240911294233</v>
      </c>
      <c r="I1475" s="21">
        <f t="shared" si="635"/>
        <v>99.323930356154023</v>
      </c>
      <c r="J1475" s="21">
        <f t="shared" si="636"/>
        <v>821.67606964384595</v>
      </c>
      <c r="K1475" s="27">
        <f t="shared" si="637"/>
        <v>-410838.03482192295</v>
      </c>
      <c r="L1475" s="16">
        <f>Daten!G1475</f>
        <v>1109</v>
      </c>
      <c r="M1475" s="16">
        <f>Daten!H1475</f>
        <v>4872</v>
      </c>
      <c r="N1475" s="16">
        <f>Daten!I1475</f>
        <v>1129</v>
      </c>
      <c r="O1475" s="28">
        <f t="shared" si="638"/>
        <v>0.45935960591133007</v>
      </c>
      <c r="P1475" s="16">
        <f t="shared" si="639"/>
        <v>2674.9009060607295</v>
      </c>
      <c r="Q1475" s="21">
        <f t="shared" si="640"/>
        <v>-436.90090606072954</v>
      </c>
      <c r="R1475" s="27">
        <f t="shared" si="641"/>
        <v>-87380.181212145908</v>
      </c>
      <c r="S1475" s="9">
        <f ca="1">Daten!K1475</f>
        <v>5313</v>
      </c>
      <c r="T1475" s="9">
        <f ca="1">Daten!L1475</f>
        <v>865359</v>
      </c>
      <c r="U1475" s="9">
        <f ca="1">Daten!M1475</f>
        <v>4290439</v>
      </c>
      <c r="V1475" s="9">
        <f ca="1">Daten!N1475</f>
        <v>500</v>
      </c>
      <c r="W1475" s="9">
        <f ca="1">Daten!O1475</f>
        <v>500</v>
      </c>
      <c r="X1475" s="23">
        <f t="shared" ca="1" si="642"/>
        <v>5161111</v>
      </c>
      <c r="Y1475" s="9">
        <f t="shared" ca="1" si="643"/>
        <v>2421143.1832201672</v>
      </c>
      <c r="Z1475" s="21">
        <f t="shared" ca="1" si="644"/>
        <v>2739967.8167798328</v>
      </c>
      <c r="AA1475" s="27">
        <f t="shared" ca="1" si="645"/>
        <v>-273996.78167798329</v>
      </c>
      <c r="AB1475" s="32">
        <f t="shared" ca="1" si="646"/>
        <v>-772214.99771205219</v>
      </c>
      <c r="AC1475" s="31">
        <f t="shared" ca="1" si="647"/>
        <v>0</v>
      </c>
      <c r="AG1475" s="26">
        <f t="shared" ca="1" si="648"/>
        <v>0</v>
      </c>
      <c r="AH1475" s="26">
        <f t="shared" ca="1" si="649"/>
        <v>0</v>
      </c>
      <c r="AI1475" s="26">
        <f t="shared" ca="1" si="650"/>
        <v>0</v>
      </c>
      <c r="AJ1475" s="26">
        <f t="shared" ca="1" si="651"/>
        <v>1</v>
      </c>
      <c r="AK1475" s="26">
        <f t="shared" ca="1" si="652"/>
        <v>0</v>
      </c>
      <c r="AL1475" s="26">
        <f t="shared" ca="1" si="653"/>
        <v>0</v>
      </c>
      <c r="AM1475" s="26">
        <f t="shared" ca="1" si="654"/>
        <v>0</v>
      </c>
      <c r="AN1475" s="26">
        <f ca="1">IF(AM1475=0,0,COUNTIF($AM$19:AM1475,C1475*10+1))</f>
        <v>0</v>
      </c>
      <c r="AO1475" s="21">
        <f t="shared" ca="1" si="655"/>
        <v>0</v>
      </c>
      <c r="AP1475" s="33">
        <f t="shared" ca="1" si="656"/>
        <v>0</v>
      </c>
      <c r="AQ1475" s="24"/>
      <c r="AR1475" s="155">
        <f ca="1">ROUND(Zsfg!$C$11/'Z1'!$AL$2120*'Z1'!AL1475,0)</f>
        <v>0</v>
      </c>
      <c r="AS1475" s="26">
        <f t="shared" ca="1" si="658"/>
        <v>0</v>
      </c>
      <c r="AT1475" s="26">
        <f ca="1">IF(AS1475=0,0,COUNTIF($AS$19:AS1475,C1475*10+1))</f>
        <v>0</v>
      </c>
      <c r="AU1475" s="21">
        <f t="shared" ca="1" si="659"/>
        <v>0</v>
      </c>
      <c r="AV1475" s="33">
        <f t="shared" ca="1" si="657"/>
        <v>0</v>
      </c>
    </row>
    <row r="1476" spans="1:48" x14ac:dyDescent="0.2">
      <c r="A1476" s="15" t="str">
        <f>Daten!A1476</f>
        <v>60626</v>
      </c>
      <c r="B1476" s="8" t="str">
        <f>Daten!B1476</f>
        <v>Kumberg</v>
      </c>
      <c r="C1476" s="15">
        <f t="shared" si="632"/>
        <v>6</v>
      </c>
      <c r="D1476" s="10">
        <f>Daten!D1476</f>
        <v>0</v>
      </c>
      <c r="E1476" s="9">
        <f>Daten!E1476</f>
        <v>3875</v>
      </c>
      <c r="F1476" s="9">
        <f>Daten!F1476</f>
        <v>3723</v>
      </c>
      <c r="G1476" s="27">
        <f t="shared" si="633"/>
        <v>152</v>
      </c>
      <c r="H1476" s="29">
        <f t="shared" si="634"/>
        <v>4.0827289820037603E-2</v>
      </c>
      <c r="I1476" s="21">
        <f t="shared" si="635"/>
        <v>59.748423447400455</v>
      </c>
      <c r="J1476" s="21">
        <f t="shared" si="636"/>
        <v>92.251576552599545</v>
      </c>
      <c r="K1476" s="27">
        <f t="shared" si="637"/>
        <v>-46125.788276299776</v>
      </c>
      <c r="L1476" s="16">
        <f>Daten!G1476</f>
        <v>653</v>
      </c>
      <c r="M1476" s="16">
        <f>Daten!H1476</f>
        <v>2555</v>
      </c>
      <c r="N1476" s="16">
        <f>Daten!I1476</f>
        <v>667</v>
      </c>
      <c r="O1476" s="28">
        <f t="shared" si="638"/>
        <v>0.51663405088062619</v>
      </c>
      <c r="P1476" s="16">
        <f t="shared" si="639"/>
        <v>1402.7856763105838</v>
      </c>
      <c r="Q1476" s="21">
        <f t="shared" si="640"/>
        <v>-82.785676310583767</v>
      </c>
      <c r="R1476" s="27">
        <f t="shared" si="641"/>
        <v>-16557.135262116753</v>
      </c>
      <c r="S1476" s="9">
        <f ca="1">Daten!K1476</f>
        <v>12329</v>
      </c>
      <c r="T1476" s="9">
        <f ca="1">Daten!L1476</f>
        <v>222440</v>
      </c>
      <c r="U1476" s="9">
        <f ca="1">Daten!M1476</f>
        <v>253623</v>
      </c>
      <c r="V1476" s="9">
        <f ca="1">Daten!N1476</f>
        <v>500</v>
      </c>
      <c r="W1476" s="9">
        <f ca="1">Daten!O1476</f>
        <v>500</v>
      </c>
      <c r="X1476" s="23">
        <f t="shared" ca="1" si="642"/>
        <v>488392</v>
      </c>
      <c r="Y1476" s="9">
        <f t="shared" ca="1" si="643"/>
        <v>1319540.0611783611</v>
      </c>
      <c r="Z1476" s="21">
        <f t="shared" ca="1" si="644"/>
        <v>-831148.06117836107</v>
      </c>
      <c r="AA1476" s="27">
        <f t="shared" ca="1" si="645"/>
        <v>83114.806117836109</v>
      </c>
      <c r="AB1476" s="32">
        <f t="shared" ca="1" si="646"/>
        <v>20431.88257941958</v>
      </c>
      <c r="AC1476" s="31">
        <f t="shared" ca="1" si="647"/>
        <v>20431.88257941958</v>
      </c>
      <c r="AG1476" s="26">
        <f t="shared" ca="1" si="648"/>
        <v>-46125.788276299776</v>
      </c>
      <c r="AH1476" s="26">
        <f t="shared" ca="1" si="649"/>
        <v>83114.806117836109</v>
      </c>
      <c r="AI1476" s="26">
        <f t="shared" ca="1" si="650"/>
        <v>36989.017841536333</v>
      </c>
      <c r="AJ1476" s="26">
        <f t="shared" ca="1" si="651"/>
        <v>1</v>
      </c>
      <c r="AK1476" s="26">
        <f t="shared" ca="1" si="652"/>
        <v>36989.017841536333</v>
      </c>
      <c r="AL1476" s="26">
        <f t="shared" ca="1" si="653"/>
        <v>48838</v>
      </c>
      <c r="AM1476" s="26">
        <f t="shared" ca="1" si="654"/>
        <v>61</v>
      </c>
      <c r="AN1476" s="26">
        <f ca="1">IF(AM1476=0,0,COUNTIF($AM$19:AM1476,C1476*10+1))</f>
        <v>10</v>
      </c>
      <c r="AO1476" s="21">
        <f t="shared" ca="1" si="655"/>
        <v>0</v>
      </c>
      <c r="AP1476" s="33">
        <f t="shared" ca="1" si="656"/>
        <v>48838</v>
      </c>
      <c r="AQ1476" s="24"/>
      <c r="AR1476" s="155">
        <f ca="1">ROUND(Zsfg!$C$11/'Z1'!$AL$2120*'Z1'!AL1476,0)</f>
        <v>40736</v>
      </c>
      <c r="AS1476" s="26">
        <f t="shared" ca="1" si="658"/>
        <v>61</v>
      </c>
      <c r="AT1476" s="26">
        <f ca="1">IF(AS1476=0,0,COUNTIF($AS$19:AS1476,C1476*10+1))</f>
        <v>10</v>
      </c>
      <c r="AU1476" s="21">
        <f t="shared" ca="1" si="659"/>
        <v>0</v>
      </c>
      <c r="AV1476" s="33">
        <f t="shared" ca="1" si="657"/>
        <v>40736</v>
      </c>
    </row>
    <row r="1477" spans="1:48" x14ac:dyDescent="0.2">
      <c r="A1477" s="15" t="str">
        <f>Daten!A1477</f>
        <v>60628</v>
      </c>
      <c r="B1477" s="8" t="str">
        <f>Daten!B1477</f>
        <v>Laßnitzhöhe</v>
      </c>
      <c r="C1477" s="15">
        <f t="shared" si="632"/>
        <v>6</v>
      </c>
      <c r="D1477" s="10">
        <f>Daten!D1477</f>
        <v>0</v>
      </c>
      <c r="E1477" s="9">
        <f>Daten!E1477</f>
        <v>2774</v>
      </c>
      <c r="F1477" s="9">
        <f>Daten!F1477</f>
        <v>2681</v>
      </c>
      <c r="G1477" s="27">
        <f t="shared" si="633"/>
        <v>93</v>
      </c>
      <c r="H1477" s="29">
        <f t="shared" si="634"/>
        <v>3.4688549048862365E-2</v>
      </c>
      <c r="I1477" s="21">
        <f t="shared" si="635"/>
        <v>43.025926205339942</v>
      </c>
      <c r="J1477" s="21">
        <f t="shared" si="636"/>
        <v>49.974073794660058</v>
      </c>
      <c r="K1477" s="27">
        <f t="shared" si="637"/>
        <v>-24987.036897330028</v>
      </c>
      <c r="L1477" s="16">
        <f>Daten!G1477</f>
        <v>365</v>
      </c>
      <c r="M1477" s="16">
        <f>Daten!H1477</f>
        <v>1817</v>
      </c>
      <c r="N1477" s="16">
        <f>Daten!I1477</f>
        <v>592</v>
      </c>
      <c r="O1477" s="28">
        <f t="shared" si="638"/>
        <v>0.52669235002751791</v>
      </c>
      <c r="P1477" s="16">
        <f t="shared" si="639"/>
        <v>997.59748487527622</v>
      </c>
      <c r="Q1477" s="21">
        <f t="shared" si="640"/>
        <v>-40.597484875276223</v>
      </c>
      <c r="R1477" s="27">
        <f t="shared" si="641"/>
        <v>-8119.4969750552445</v>
      </c>
      <c r="S1477" s="9">
        <f ca="1">Daten!K1477</f>
        <v>3047</v>
      </c>
      <c r="T1477" s="9">
        <f ca="1">Daten!L1477</f>
        <v>236275</v>
      </c>
      <c r="U1477" s="9">
        <f ca="1">Daten!M1477</f>
        <v>784355</v>
      </c>
      <c r="V1477" s="9">
        <f ca="1">Daten!N1477</f>
        <v>500</v>
      </c>
      <c r="W1477" s="9">
        <f ca="1">Daten!O1477</f>
        <v>500</v>
      </c>
      <c r="X1477" s="23">
        <f t="shared" ca="1" si="642"/>
        <v>1023677</v>
      </c>
      <c r="Y1477" s="9">
        <f t="shared" ca="1" si="643"/>
        <v>944620.42057000613</v>
      </c>
      <c r="Z1477" s="21">
        <f t="shared" ca="1" si="644"/>
        <v>79056.579429993872</v>
      </c>
      <c r="AA1477" s="27">
        <f t="shared" ca="1" si="645"/>
        <v>-7905.6579429993872</v>
      </c>
      <c r="AB1477" s="32">
        <f t="shared" ca="1" si="646"/>
        <v>-41012.191815384664</v>
      </c>
      <c r="AC1477" s="31">
        <f t="shared" ca="1" si="647"/>
        <v>0</v>
      </c>
      <c r="AG1477" s="26">
        <f t="shared" ca="1" si="648"/>
        <v>0</v>
      </c>
      <c r="AH1477" s="26">
        <f t="shared" ca="1" si="649"/>
        <v>0</v>
      </c>
      <c r="AI1477" s="26">
        <f t="shared" ca="1" si="650"/>
        <v>0</v>
      </c>
      <c r="AJ1477" s="26">
        <f t="shared" ca="1" si="651"/>
        <v>1</v>
      </c>
      <c r="AK1477" s="26">
        <f t="shared" ca="1" si="652"/>
        <v>0</v>
      </c>
      <c r="AL1477" s="26">
        <f t="shared" ca="1" si="653"/>
        <v>0</v>
      </c>
      <c r="AM1477" s="26">
        <f t="shared" ca="1" si="654"/>
        <v>0</v>
      </c>
      <c r="AN1477" s="26">
        <f ca="1">IF(AM1477=0,0,COUNTIF($AM$19:AM1477,C1477*10+1))</f>
        <v>0</v>
      </c>
      <c r="AO1477" s="21">
        <f t="shared" ca="1" si="655"/>
        <v>0</v>
      </c>
      <c r="AP1477" s="33">
        <f t="shared" ca="1" si="656"/>
        <v>0</v>
      </c>
      <c r="AQ1477" s="24"/>
      <c r="AR1477" s="155">
        <f ca="1">ROUND(Zsfg!$C$11/'Z1'!$AL$2120*'Z1'!AL1477,0)</f>
        <v>0</v>
      </c>
      <c r="AS1477" s="26">
        <f t="shared" ca="1" si="658"/>
        <v>0</v>
      </c>
      <c r="AT1477" s="26">
        <f ca="1">IF(AS1477=0,0,COUNTIF($AS$19:AS1477,C1477*10+1))</f>
        <v>0</v>
      </c>
      <c r="AU1477" s="21">
        <f t="shared" ca="1" si="659"/>
        <v>0</v>
      </c>
      <c r="AV1477" s="33">
        <f t="shared" ca="1" si="657"/>
        <v>0</v>
      </c>
    </row>
    <row r="1478" spans="1:48" x14ac:dyDescent="0.2">
      <c r="A1478" s="15" t="str">
        <f>Daten!A1478</f>
        <v>60629</v>
      </c>
      <c r="B1478" s="8" t="str">
        <f>Daten!B1478</f>
        <v>Lieboch</v>
      </c>
      <c r="C1478" s="15">
        <f t="shared" si="632"/>
        <v>6</v>
      </c>
      <c r="D1478" s="10">
        <f>Daten!D1478</f>
        <v>0</v>
      </c>
      <c r="E1478" s="9">
        <f>Daten!E1478</f>
        <v>5145</v>
      </c>
      <c r="F1478" s="9">
        <f>Daten!F1478</f>
        <v>4869</v>
      </c>
      <c r="G1478" s="27">
        <f t="shared" si="633"/>
        <v>276</v>
      </c>
      <c r="H1478" s="29">
        <f t="shared" si="634"/>
        <v>5.6685150955021565E-2</v>
      </c>
      <c r="I1478" s="21">
        <f t="shared" si="635"/>
        <v>78.139960721298095</v>
      </c>
      <c r="J1478" s="21">
        <f t="shared" si="636"/>
        <v>197.86003927870189</v>
      </c>
      <c r="K1478" s="27">
        <f t="shared" si="637"/>
        <v>-98930.01963935094</v>
      </c>
      <c r="L1478" s="16">
        <f>Daten!G1478</f>
        <v>690</v>
      </c>
      <c r="M1478" s="16">
        <f>Daten!H1478</f>
        <v>3410</v>
      </c>
      <c r="N1478" s="16">
        <f>Daten!I1478</f>
        <v>1045</v>
      </c>
      <c r="O1478" s="28">
        <f t="shared" si="638"/>
        <v>0.50879765395894427</v>
      </c>
      <c r="P1478" s="16">
        <f t="shared" si="639"/>
        <v>1872.2110200466109</v>
      </c>
      <c r="Q1478" s="21">
        <f t="shared" si="640"/>
        <v>-137.21102004661088</v>
      </c>
      <c r="R1478" s="27">
        <f t="shared" si="641"/>
        <v>-27442.204009322177</v>
      </c>
      <c r="S1478" s="9">
        <f ca="1">Daten!K1478</f>
        <v>4434</v>
      </c>
      <c r="T1478" s="9">
        <f ca="1">Daten!L1478</f>
        <v>442415</v>
      </c>
      <c r="U1478" s="9">
        <f ca="1">Daten!M1478</f>
        <v>2305625</v>
      </c>
      <c r="V1478" s="9">
        <f ca="1">Daten!N1478</f>
        <v>500</v>
      </c>
      <c r="W1478" s="9">
        <f ca="1">Daten!O1478</f>
        <v>500</v>
      </c>
      <c r="X1478" s="23">
        <f t="shared" ca="1" si="642"/>
        <v>2752474</v>
      </c>
      <c r="Y1478" s="9">
        <f t="shared" ca="1" si="643"/>
        <v>1752008.6747774626</v>
      </c>
      <c r="Z1478" s="21">
        <f t="shared" ca="1" si="644"/>
        <v>1000465.3252225374</v>
      </c>
      <c r="AA1478" s="27">
        <f t="shared" ca="1" si="645"/>
        <v>-100046.53252225375</v>
      </c>
      <c r="AB1478" s="32">
        <f t="shared" ca="1" si="646"/>
        <v>-226418.75617092685</v>
      </c>
      <c r="AC1478" s="31">
        <f t="shared" ca="1" si="647"/>
        <v>0</v>
      </c>
      <c r="AG1478" s="26">
        <f t="shared" ca="1" si="648"/>
        <v>0</v>
      </c>
      <c r="AH1478" s="26">
        <f t="shared" ca="1" si="649"/>
        <v>0</v>
      </c>
      <c r="AI1478" s="26">
        <f t="shared" ca="1" si="650"/>
        <v>0</v>
      </c>
      <c r="AJ1478" s="26">
        <f t="shared" ca="1" si="651"/>
        <v>1</v>
      </c>
      <c r="AK1478" s="26">
        <f t="shared" ca="1" si="652"/>
        <v>0</v>
      </c>
      <c r="AL1478" s="26">
        <f t="shared" ca="1" si="653"/>
        <v>0</v>
      </c>
      <c r="AM1478" s="26">
        <f t="shared" ca="1" si="654"/>
        <v>0</v>
      </c>
      <c r="AN1478" s="26">
        <f ca="1">IF(AM1478=0,0,COUNTIF($AM$19:AM1478,C1478*10+1))</f>
        <v>0</v>
      </c>
      <c r="AO1478" s="21">
        <f t="shared" ca="1" si="655"/>
        <v>0</v>
      </c>
      <c r="AP1478" s="33">
        <f t="shared" ca="1" si="656"/>
        <v>0</v>
      </c>
      <c r="AQ1478" s="24"/>
      <c r="AR1478" s="155">
        <f ca="1">ROUND(Zsfg!$C$11/'Z1'!$AL$2120*'Z1'!AL1478,0)</f>
        <v>0</v>
      </c>
      <c r="AS1478" s="26">
        <f t="shared" ca="1" si="658"/>
        <v>0</v>
      </c>
      <c r="AT1478" s="26">
        <f ca="1">IF(AS1478=0,0,COUNTIF($AS$19:AS1478,C1478*10+1))</f>
        <v>0</v>
      </c>
      <c r="AU1478" s="21">
        <f t="shared" ca="1" si="659"/>
        <v>0</v>
      </c>
      <c r="AV1478" s="33">
        <f t="shared" ca="1" si="657"/>
        <v>0</v>
      </c>
    </row>
    <row r="1479" spans="1:48" x14ac:dyDescent="0.2">
      <c r="A1479" s="15" t="str">
        <f>Daten!A1479</f>
        <v>60632</v>
      </c>
      <c r="B1479" s="8" t="str">
        <f>Daten!B1479</f>
        <v>Peggau</v>
      </c>
      <c r="C1479" s="15">
        <f t="shared" si="632"/>
        <v>6</v>
      </c>
      <c r="D1479" s="10">
        <f>Daten!D1479</f>
        <v>0</v>
      </c>
      <c r="E1479" s="9">
        <f>Daten!E1479</f>
        <v>2226</v>
      </c>
      <c r="F1479" s="9">
        <f>Daten!F1479</f>
        <v>2200</v>
      </c>
      <c r="G1479" s="27">
        <f t="shared" si="633"/>
        <v>26</v>
      </c>
      <c r="H1479" s="29">
        <f t="shared" si="634"/>
        <v>1.1818181818181818E-2</v>
      </c>
      <c r="I1479" s="21">
        <f t="shared" si="635"/>
        <v>35.306616058093205</v>
      </c>
      <c r="J1479" s="21">
        <f t="shared" si="636"/>
        <v>-9.3066160580932049</v>
      </c>
      <c r="K1479" s="27">
        <f t="shared" si="637"/>
        <v>4653.3080290466023</v>
      </c>
      <c r="L1479" s="16">
        <f>Daten!G1479</f>
        <v>295</v>
      </c>
      <c r="M1479" s="16">
        <f>Daten!H1479</f>
        <v>1458</v>
      </c>
      <c r="N1479" s="16">
        <f>Daten!I1479</f>
        <v>473</v>
      </c>
      <c r="O1479" s="28">
        <f t="shared" si="638"/>
        <v>0.52674897119341568</v>
      </c>
      <c r="P1479" s="16">
        <f t="shared" si="639"/>
        <v>800.49374405511981</v>
      </c>
      <c r="Q1479" s="21">
        <f t="shared" si="640"/>
        <v>-32.493744055119805</v>
      </c>
      <c r="R1479" s="27">
        <f t="shared" si="641"/>
        <v>-6498.748811023961</v>
      </c>
      <c r="S1479" s="9">
        <f ca="1">Daten!K1479</f>
        <v>3197</v>
      </c>
      <c r="T1479" s="9">
        <f ca="1">Daten!L1479</f>
        <v>318097</v>
      </c>
      <c r="U1479" s="9">
        <f ca="1">Daten!M1479</f>
        <v>1650238</v>
      </c>
      <c r="V1479" s="9">
        <f ca="1">Daten!N1479</f>
        <v>500</v>
      </c>
      <c r="W1479" s="9">
        <f ca="1">Daten!O1479</f>
        <v>500</v>
      </c>
      <c r="X1479" s="23">
        <f t="shared" ca="1" si="642"/>
        <v>1971532</v>
      </c>
      <c r="Y1479" s="9">
        <f t="shared" ca="1" si="643"/>
        <v>758011.91643433075</v>
      </c>
      <c r="Z1479" s="21">
        <f t="shared" ca="1" si="644"/>
        <v>1213520.0835656691</v>
      </c>
      <c r="AA1479" s="27">
        <f t="shared" ca="1" si="645"/>
        <v>-121352.00835656692</v>
      </c>
      <c r="AB1479" s="32">
        <f t="shared" ca="1" si="646"/>
        <v>-123197.44913854428</v>
      </c>
      <c r="AC1479" s="31">
        <f t="shared" ca="1" si="647"/>
        <v>0</v>
      </c>
      <c r="AG1479" s="26">
        <f t="shared" ca="1" si="648"/>
        <v>0</v>
      </c>
      <c r="AH1479" s="26">
        <f t="shared" ca="1" si="649"/>
        <v>0</v>
      </c>
      <c r="AI1479" s="26">
        <f t="shared" ca="1" si="650"/>
        <v>0</v>
      </c>
      <c r="AJ1479" s="26">
        <f t="shared" ca="1" si="651"/>
        <v>1</v>
      </c>
      <c r="AK1479" s="26">
        <f t="shared" ca="1" si="652"/>
        <v>0</v>
      </c>
      <c r="AL1479" s="26">
        <f t="shared" ca="1" si="653"/>
        <v>0</v>
      </c>
      <c r="AM1479" s="26">
        <f t="shared" ca="1" si="654"/>
        <v>0</v>
      </c>
      <c r="AN1479" s="26">
        <f ca="1">IF(AM1479=0,0,COUNTIF($AM$19:AM1479,C1479*10+1))</f>
        <v>0</v>
      </c>
      <c r="AO1479" s="21">
        <f t="shared" ca="1" si="655"/>
        <v>0</v>
      </c>
      <c r="AP1479" s="33">
        <f t="shared" ca="1" si="656"/>
        <v>0</v>
      </c>
      <c r="AQ1479" s="24"/>
      <c r="AR1479" s="155">
        <f ca="1">ROUND(Zsfg!$C$11/'Z1'!$AL$2120*'Z1'!AL1479,0)</f>
        <v>0</v>
      </c>
      <c r="AS1479" s="26">
        <f t="shared" ca="1" si="658"/>
        <v>0</v>
      </c>
      <c r="AT1479" s="26">
        <f ca="1">IF(AS1479=0,0,COUNTIF($AS$19:AS1479,C1479*10+1))</f>
        <v>0</v>
      </c>
      <c r="AU1479" s="21">
        <f t="shared" ca="1" si="659"/>
        <v>0</v>
      </c>
      <c r="AV1479" s="33">
        <f t="shared" ca="1" si="657"/>
        <v>0</v>
      </c>
    </row>
    <row r="1480" spans="1:48" x14ac:dyDescent="0.2">
      <c r="A1480" s="15" t="str">
        <f>Daten!A1480</f>
        <v>60639</v>
      </c>
      <c r="B1480" s="8" t="str">
        <f>Daten!B1480</f>
        <v>Sankt Bartholomä</v>
      </c>
      <c r="C1480" s="15">
        <f t="shared" si="632"/>
        <v>6</v>
      </c>
      <c r="D1480" s="10">
        <f>Daten!D1480</f>
        <v>0</v>
      </c>
      <c r="E1480" s="9">
        <f>Daten!E1480</f>
        <v>1432</v>
      </c>
      <c r="F1480" s="9">
        <f>Daten!F1480</f>
        <v>1385</v>
      </c>
      <c r="G1480" s="27">
        <f t="shared" si="633"/>
        <v>47</v>
      </c>
      <c r="H1480" s="29">
        <f t="shared" si="634"/>
        <v>3.393501805054152E-2</v>
      </c>
      <c r="I1480" s="21">
        <f t="shared" si="635"/>
        <v>22.22711965475413</v>
      </c>
      <c r="J1480" s="21">
        <f t="shared" si="636"/>
        <v>24.77288034524587</v>
      </c>
      <c r="K1480" s="27">
        <f t="shared" si="637"/>
        <v>-12386.440172622935</v>
      </c>
      <c r="L1480" s="16">
        <f>Daten!G1480</f>
        <v>231</v>
      </c>
      <c r="M1480" s="16">
        <f>Daten!H1480</f>
        <v>916</v>
      </c>
      <c r="N1480" s="16">
        <f>Daten!I1480</f>
        <v>285</v>
      </c>
      <c r="O1480" s="28">
        <f t="shared" si="638"/>
        <v>0.5633187772925764</v>
      </c>
      <c r="P1480" s="16">
        <f t="shared" si="639"/>
        <v>502.91650861076118</v>
      </c>
      <c r="Q1480" s="21">
        <f t="shared" si="640"/>
        <v>13.083491389238816</v>
      </c>
      <c r="R1480" s="27">
        <f t="shared" si="641"/>
        <v>2616.6982778477632</v>
      </c>
      <c r="S1480" s="9">
        <f ca="1">Daten!K1480</f>
        <v>5580</v>
      </c>
      <c r="T1480" s="9">
        <f ca="1">Daten!L1480</f>
        <v>67050</v>
      </c>
      <c r="U1480" s="9">
        <f ca="1">Daten!M1480</f>
        <v>281379</v>
      </c>
      <c r="V1480" s="9">
        <f ca="1">Daten!N1480</f>
        <v>500</v>
      </c>
      <c r="W1480" s="9">
        <f ca="1">Daten!O1480</f>
        <v>500</v>
      </c>
      <c r="X1480" s="23">
        <f t="shared" ca="1" si="642"/>
        <v>354009</v>
      </c>
      <c r="Y1480" s="9">
        <f t="shared" ca="1" si="643"/>
        <v>487633.90131804207</v>
      </c>
      <c r="Z1480" s="21">
        <f t="shared" ca="1" si="644"/>
        <v>-133624.90131804207</v>
      </c>
      <c r="AA1480" s="27">
        <f t="shared" ca="1" si="645"/>
        <v>13362.490131804208</v>
      </c>
      <c r="AB1480" s="32">
        <f t="shared" ca="1" si="646"/>
        <v>3592.7482370290363</v>
      </c>
      <c r="AC1480" s="31">
        <f t="shared" ca="1" si="647"/>
        <v>3592.7482370290363</v>
      </c>
      <c r="AG1480" s="26">
        <f t="shared" ca="1" si="648"/>
        <v>-12386.440172622935</v>
      </c>
      <c r="AH1480" s="26">
        <f t="shared" ca="1" si="649"/>
        <v>13362.490131804208</v>
      </c>
      <c r="AI1480" s="26">
        <f t="shared" ca="1" si="650"/>
        <v>976.04995918127315</v>
      </c>
      <c r="AJ1480" s="26">
        <f t="shared" ca="1" si="651"/>
        <v>1</v>
      </c>
      <c r="AK1480" s="26">
        <f t="shared" ca="1" si="652"/>
        <v>0</v>
      </c>
      <c r="AL1480" s="26">
        <f t="shared" ca="1" si="653"/>
        <v>0</v>
      </c>
      <c r="AM1480" s="26">
        <f t="shared" ca="1" si="654"/>
        <v>0</v>
      </c>
      <c r="AN1480" s="26">
        <f ca="1">IF(AM1480=0,0,COUNTIF($AM$19:AM1480,C1480*10+1))</f>
        <v>0</v>
      </c>
      <c r="AO1480" s="21">
        <f t="shared" ca="1" si="655"/>
        <v>0</v>
      </c>
      <c r="AP1480" s="33">
        <f t="shared" ca="1" si="656"/>
        <v>0</v>
      </c>
      <c r="AQ1480" s="24"/>
      <c r="AR1480" s="155">
        <f ca="1">ROUND(Zsfg!$C$11/'Z1'!$AL$2120*'Z1'!AL1480,0)</f>
        <v>0</v>
      </c>
      <c r="AS1480" s="26">
        <f t="shared" ca="1" si="658"/>
        <v>0</v>
      </c>
      <c r="AT1480" s="26">
        <f ca="1">IF(AS1480=0,0,COUNTIF($AS$19:AS1480,C1480*10+1))</f>
        <v>0</v>
      </c>
      <c r="AU1480" s="21">
        <f t="shared" ca="1" si="659"/>
        <v>0</v>
      </c>
      <c r="AV1480" s="33">
        <f t="shared" ca="1" si="657"/>
        <v>0</v>
      </c>
    </row>
    <row r="1481" spans="1:48" x14ac:dyDescent="0.2">
      <c r="A1481" s="15" t="str">
        <f>Daten!A1481</f>
        <v>60641</v>
      </c>
      <c r="B1481" s="8" t="str">
        <f>Daten!B1481</f>
        <v>Sankt Oswald bei Plankenwarth</v>
      </c>
      <c r="C1481" s="15">
        <f t="shared" si="632"/>
        <v>6</v>
      </c>
      <c r="D1481" s="10">
        <f>Daten!D1481</f>
        <v>0</v>
      </c>
      <c r="E1481" s="9">
        <f>Daten!E1481</f>
        <v>1262</v>
      </c>
      <c r="F1481" s="9">
        <f>Daten!F1481</f>
        <v>1202</v>
      </c>
      <c r="G1481" s="27">
        <f t="shared" si="633"/>
        <v>60</v>
      </c>
      <c r="H1481" s="29">
        <f t="shared" si="634"/>
        <v>4.9916805324459232E-2</v>
      </c>
      <c r="I1481" s="21">
        <f t="shared" si="635"/>
        <v>19.290251137194559</v>
      </c>
      <c r="J1481" s="21">
        <f t="shared" si="636"/>
        <v>40.709748862805441</v>
      </c>
      <c r="K1481" s="27">
        <f t="shared" si="637"/>
        <v>-20354.874431402721</v>
      </c>
      <c r="L1481" s="16">
        <f>Daten!G1481</f>
        <v>194</v>
      </c>
      <c r="M1481" s="16">
        <f>Daten!H1481</f>
        <v>815</v>
      </c>
      <c r="N1481" s="16">
        <f>Daten!I1481</f>
        <v>253</v>
      </c>
      <c r="O1481" s="28">
        <f t="shared" si="638"/>
        <v>0.54846625766871171</v>
      </c>
      <c r="P1481" s="16">
        <f t="shared" si="639"/>
        <v>447.46392414603747</v>
      </c>
      <c r="Q1481" s="21">
        <f t="shared" si="640"/>
        <v>-0.46392414603747056</v>
      </c>
      <c r="R1481" s="27">
        <f t="shared" si="641"/>
        <v>-92.784829207494113</v>
      </c>
      <c r="S1481" s="9">
        <f ca="1">Daten!K1481</f>
        <v>3785</v>
      </c>
      <c r="T1481" s="9">
        <f ca="1">Daten!L1481</f>
        <v>71213</v>
      </c>
      <c r="U1481" s="9">
        <f ca="1">Daten!M1481</f>
        <v>43878</v>
      </c>
      <c r="V1481" s="9">
        <f ca="1">Daten!N1481</f>
        <v>500</v>
      </c>
      <c r="W1481" s="9">
        <f ca="1">Daten!O1481</f>
        <v>500</v>
      </c>
      <c r="X1481" s="23">
        <f t="shared" ca="1" si="642"/>
        <v>118876</v>
      </c>
      <c r="Y1481" s="9">
        <f t="shared" ca="1" si="643"/>
        <v>429744.40185989463</v>
      </c>
      <c r="Z1481" s="21">
        <f t="shared" ca="1" si="644"/>
        <v>-310868.40185989463</v>
      </c>
      <c r="AA1481" s="27">
        <f t="shared" ca="1" si="645"/>
        <v>31086.840185989466</v>
      </c>
      <c r="AB1481" s="32">
        <f t="shared" ca="1" si="646"/>
        <v>10639.180925379253</v>
      </c>
      <c r="AC1481" s="31">
        <f t="shared" ca="1" si="647"/>
        <v>10639.180925379253</v>
      </c>
      <c r="AG1481" s="26">
        <f t="shared" ca="1" si="648"/>
        <v>-20354.874431402721</v>
      </c>
      <c r="AH1481" s="26">
        <f t="shared" ca="1" si="649"/>
        <v>31086.840185989466</v>
      </c>
      <c r="AI1481" s="26">
        <f t="shared" ca="1" si="650"/>
        <v>10731.965754586745</v>
      </c>
      <c r="AJ1481" s="26">
        <f t="shared" ca="1" si="651"/>
        <v>1</v>
      </c>
      <c r="AK1481" s="26">
        <f t="shared" ca="1" si="652"/>
        <v>10731.965754586745</v>
      </c>
      <c r="AL1481" s="26">
        <f t="shared" ca="1" si="653"/>
        <v>14170</v>
      </c>
      <c r="AM1481" s="26">
        <f t="shared" ca="1" si="654"/>
        <v>61</v>
      </c>
      <c r="AN1481" s="26">
        <f ca="1">IF(AM1481=0,0,COUNTIF($AM$19:AM1481,C1481*10+1))</f>
        <v>11</v>
      </c>
      <c r="AO1481" s="21">
        <f t="shared" ca="1" si="655"/>
        <v>0</v>
      </c>
      <c r="AP1481" s="33">
        <f t="shared" ca="1" si="656"/>
        <v>14170</v>
      </c>
      <c r="AQ1481" s="24"/>
      <c r="AR1481" s="155">
        <f ca="1">ROUND(Zsfg!$C$11/'Z1'!$AL$2120*'Z1'!AL1481,0)</f>
        <v>11819</v>
      </c>
      <c r="AS1481" s="26">
        <f t="shared" ca="1" si="658"/>
        <v>61</v>
      </c>
      <c r="AT1481" s="26">
        <f ca="1">IF(AS1481=0,0,COUNTIF($AS$19:AS1481,C1481*10+1))</f>
        <v>11</v>
      </c>
      <c r="AU1481" s="21">
        <f t="shared" ca="1" si="659"/>
        <v>0</v>
      </c>
      <c r="AV1481" s="33">
        <f t="shared" ca="1" si="657"/>
        <v>11819</v>
      </c>
    </row>
    <row r="1482" spans="1:48" x14ac:dyDescent="0.2">
      <c r="A1482" s="15" t="str">
        <f>Daten!A1482</f>
        <v>60642</v>
      </c>
      <c r="B1482" s="8" t="str">
        <f>Daten!B1482</f>
        <v>Sankt Radegund bei Graz</v>
      </c>
      <c r="C1482" s="15">
        <f t="shared" si="632"/>
        <v>6</v>
      </c>
      <c r="D1482" s="10">
        <f>Daten!D1482</f>
        <v>0</v>
      </c>
      <c r="E1482" s="9">
        <f>Daten!E1482</f>
        <v>2157</v>
      </c>
      <c r="F1482" s="9">
        <f>Daten!F1482</f>
        <v>2063</v>
      </c>
      <c r="G1482" s="27">
        <f t="shared" si="633"/>
        <v>94</v>
      </c>
      <c r="H1482" s="29">
        <f t="shared" si="634"/>
        <v>4.5564711585070285E-2</v>
      </c>
      <c r="I1482" s="21">
        <f t="shared" si="635"/>
        <v>33.107976785384672</v>
      </c>
      <c r="J1482" s="21">
        <f t="shared" si="636"/>
        <v>60.892023214615328</v>
      </c>
      <c r="K1482" s="27">
        <f t="shared" si="637"/>
        <v>-30446.011607307664</v>
      </c>
      <c r="L1482" s="16">
        <f>Daten!G1482</f>
        <v>289</v>
      </c>
      <c r="M1482" s="16">
        <f>Daten!H1482</f>
        <v>1425</v>
      </c>
      <c r="N1482" s="16">
        <f>Daten!I1482</f>
        <v>443</v>
      </c>
      <c r="O1482" s="28">
        <f t="shared" si="638"/>
        <v>0.51368421052631574</v>
      </c>
      <c r="P1482" s="16">
        <f t="shared" si="639"/>
        <v>782.37557289337849</v>
      </c>
      <c r="Q1482" s="21">
        <f t="shared" si="640"/>
        <v>-50.375572893378489</v>
      </c>
      <c r="R1482" s="27">
        <f t="shared" si="641"/>
        <v>-10075.114578675697</v>
      </c>
      <c r="S1482" s="9">
        <f ca="1">Daten!K1482</f>
        <v>5265</v>
      </c>
      <c r="T1482" s="9">
        <f ca="1">Daten!L1482</f>
        <v>192264</v>
      </c>
      <c r="U1482" s="9">
        <f ca="1">Daten!M1482</f>
        <v>258108</v>
      </c>
      <c r="V1482" s="9">
        <f ca="1">Daten!N1482</f>
        <v>500</v>
      </c>
      <c r="W1482" s="9">
        <f ca="1">Daten!O1482</f>
        <v>500</v>
      </c>
      <c r="X1482" s="23">
        <f t="shared" ca="1" si="642"/>
        <v>455637</v>
      </c>
      <c r="Y1482" s="9">
        <f t="shared" ca="1" si="643"/>
        <v>734515.59018367098</v>
      </c>
      <c r="Z1482" s="21">
        <f t="shared" ca="1" si="644"/>
        <v>-278878.59018367098</v>
      </c>
      <c r="AA1482" s="27">
        <f t="shared" ca="1" si="645"/>
        <v>27887.8590183671</v>
      </c>
      <c r="AB1482" s="32">
        <f t="shared" ca="1" si="646"/>
        <v>-12633.267167616261</v>
      </c>
      <c r="AC1482" s="31">
        <f t="shared" ca="1" si="647"/>
        <v>0</v>
      </c>
      <c r="AG1482" s="26">
        <f t="shared" ca="1" si="648"/>
        <v>0</v>
      </c>
      <c r="AH1482" s="26">
        <f t="shared" ca="1" si="649"/>
        <v>0</v>
      </c>
      <c r="AI1482" s="26">
        <f t="shared" ca="1" si="650"/>
        <v>0</v>
      </c>
      <c r="AJ1482" s="26">
        <f t="shared" ca="1" si="651"/>
        <v>1</v>
      </c>
      <c r="AK1482" s="26">
        <f t="shared" ca="1" si="652"/>
        <v>0</v>
      </c>
      <c r="AL1482" s="26">
        <f t="shared" ca="1" si="653"/>
        <v>0</v>
      </c>
      <c r="AM1482" s="26">
        <f t="shared" ca="1" si="654"/>
        <v>0</v>
      </c>
      <c r="AN1482" s="26">
        <f ca="1">IF(AM1482=0,0,COUNTIF($AM$19:AM1482,C1482*10+1))</f>
        <v>0</v>
      </c>
      <c r="AO1482" s="21">
        <f t="shared" ca="1" si="655"/>
        <v>0</v>
      </c>
      <c r="AP1482" s="33">
        <f t="shared" ca="1" si="656"/>
        <v>0</v>
      </c>
      <c r="AQ1482" s="24"/>
      <c r="AR1482" s="155">
        <f ca="1">ROUND(Zsfg!$C$11/'Z1'!$AL$2120*'Z1'!AL1482,0)</f>
        <v>0</v>
      </c>
      <c r="AS1482" s="26">
        <f t="shared" ca="1" si="658"/>
        <v>0</v>
      </c>
      <c r="AT1482" s="26">
        <f ca="1">IF(AS1482=0,0,COUNTIF($AS$19:AS1482,C1482*10+1))</f>
        <v>0</v>
      </c>
      <c r="AU1482" s="21">
        <f t="shared" ca="1" si="659"/>
        <v>0</v>
      </c>
      <c r="AV1482" s="33">
        <f t="shared" ca="1" si="657"/>
        <v>0</v>
      </c>
    </row>
    <row r="1483" spans="1:48" x14ac:dyDescent="0.2">
      <c r="A1483" s="15" t="str">
        <f>Daten!A1483</f>
        <v>60645</v>
      </c>
      <c r="B1483" s="8" t="str">
        <f>Daten!B1483</f>
        <v>Semriach</v>
      </c>
      <c r="C1483" s="15">
        <f t="shared" si="632"/>
        <v>6</v>
      </c>
      <c r="D1483" s="10">
        <f>Daten!D1483</f>
        <v>0</v>
      </c>
      <c r="E1483" s="9">
        <f>Daten!E1483</f>
        <v>3317</v>
      </c>
      <c r="F1483" s="9">
        <f>Daten!F1483</f>
        <v>3314</v>
      </c>
      <c r="G1483" s="27">
        <f t="shared" si="633"/>
        <v>3</v>
      </c>
      <c r="H1483" s="29">
        <f t="shared" si="634"/>
        <v>9.0525045262522627E-4</v>
      </c>
      <c r="I1483" s="21">
        <f t="shared" si="635"/>
        <v>53.184602552964037</v>
      </c>
      <c r="J1483" s="21">
        <f t="shared" si="636"/>
        <v>-50.184602552964037</v>
      </c>
      <c r="K1483" s="27">
        <f t="shared" si="637"/>
        <v>25092.30127648202</v>
      </c>
      <c r="L1483" s="16">
        <f>Daten!G1483</f>
        <v>540</v>
      </c>
      <c r="M1483" s="16">
        <f>Daten!H1483</f>
        <v>2107</v>
      </c>
      <c r="N1483" s="16">
        <f>Daten!I1483</f>
        <v>670</v>
      </c>
      <c r="O1483" s="28">
        <f t="shared" si="638"/>
        <v>0.57427622211675367</v>
      </c>
      <c r="P1483" s="16">
        <f t="shared" si="639"/>
        <v>1156.8177769027006</v>
      </c>
      <c r="Q1483" s="21">
        <f t="shared" si="640"/>
        <v>53.182223097299357</v>
      </c>
      <c r="R1483" s="27">
        <f t="shared" si="641"/>
        <v>10636.444619459871</v>
      </c>
      <c r="S1483" s="9">
        <f ca="1">Daten!K1483</f>
        <v>13876</v>
      </c>
      <c r="T1483" s="9">
        <f ca="1">Daten!L1483</f>
        <v>205378</v>
      </c>
      <c r="U1483" s="9">
        <f ca="1">Daten!M1483</f>
        <v>351266</v>
      </c>
      <c r="V1483" s="9">
        <f ca="1">Daten!N1483</f>
        <v>500</v>
      </c>
      <c r="W1483" s="9">
        <f ca="1">Daten!O1483</f>
        <v>500</v>
      </c>
      <c r="X1483" s="23">
        <f t="shared" ca="1" si="642"/>
        <v>570520</v>
      </c>
      <c r="Y1483" s="9">
        <f t="shared" ca="1" si="643"/>
        <v>1129526.292368677</v>
      </c>
      <c r="Z1483" s="21">
        <f t="shared" ca="1" si="644"/>
        <v>-559006.29236867698</v>
      </c>
      <c r="AA1483" s="27">
        <f t="shared" ca="1" si="645"/>
        <v>55900.629236867702</v>
      </c>
      <c r="AB1483" s="32">
        <f t="shared" ca="1" si="646"/>
        <v>91629.375132809597</v>
      </c>
      <c r="AC1483" s="31">
        <f t="shared" ca="1" si="647"/>
        <v>91629.375132809597</v>
      </c>
      <c r="AG1483" s="26">
        <f t="shared" ca="1" si="648"/>
        <v>25092.30127648202</v>
      </c>
      <c r="AH1483" s="26">
        <f t="shared" ca="1" si="649"/>
        <v>55900.629236867702</v>
      </c>
      <c r="AI1483" s="26">
        <f t="shared" ca="1" si="650"/>
        <v>80992.930513349726</v>
      </c>
      <c r="AJ1483" s="26">
        <f t="shared" ca="1" si="651"/>
        <v>1</v>
      </c>
      <c r="AK1483" s="26">
        <f t="shared" ca="1" si="652"/>
        <v>80992.930513349726</v>
      </c>
      <c r="AL1483" s="26">
        <f t="shared" ca="1" si="653"/>
        <v>106939</v>
      </c>
      <c r="AM1483" s="26">
        <f t="shared" ca="1" si="654"/>
        <v>61</v>
      </c>
      <c r="AN1483" s="26">
        <f ca="1">IF(AM1483=0,0,COUNTIF($AM$19:AM1483,C1483*10+1))</f>
        <v>12</v>
      </c>
      <c r="AO1483" s="21">
        <f t="shared" ca="1" si="655"/>
        <v>0</v>
      </c>
      <c r="AP1483" s="33">
        <f t="shared" ca="1" si="656"/>
        <v>106939</v>
      </c>
      <c r="AQ1483" s="24"/>
      <c r="AR1483" s="155">
        <f ca="1">ROUND(Zsfg!$C$11/'Z1'!$AL$2120*'Z1'!AL1483,0)</f>
        <v>89198</v>
      </c>
      <c r="AS1483" s="26">
        <f t="shared" ca="1" si="658"/>
        <v>61</v>
      </c>
      <c r="AT1483" s="26">
        <f ca="1">IF(AS1483=0,0,COUNTIF($AS$19:AS1483,C1483*10+1))</f>
        <v>12</v>
      </c>
      <c r="AU1483" s="21">
        <f t="shared" ca="1" si="659"/>
        <v>0</v>
      </c>
      <c r="AV1483" s="33">
        <f t="shared" ca="1" si="657"/>
        <v>89198</v>
      </c>
    </row>
    <row r="1484" spans="1:48" x14ac:dyDescent="0.2">
      <c r="A1484" s="15" t="str">
        <f>Daten!A1484</f>
        <v>60646</v>
      </c>
      <c r="B1484" s="8" t="str">
        <f>Daten!B1484</f>
        <v>Stattegg</v>
      </c>
      <c r="C1484" s="15">
        <f t="shared" si="632"/>
        <v>6</v>
      </c>
      <c r="D1484" s="10">
        <f>Daten!D1484</f>
        <v>0</v>
      </c>
      <c r="E1484" s="9">
        <f>Daten!E1484</f>
        <v>2945</v>
      </c>
      <c r="F1484" s="9">
        <f>Daten!F1484</f>
        <v>2786</v>
      </c>
      <c r="G1484" s="27">
        <f t="shared" si="633"/>
        <v>159</v>
      </c>
      <c r="H1484" s="29">
        <f t="shared" si="634"/>
        <v>5.7071069633883705E-2</v>
      </c>
      <c r="I1484" s="21">
        <f t="shared" si="635"/>
        <v>44.711014699021668</v>
      </c>
      <c r="J1484" s="21">
        <f t="shared" si="636"/>
        <v>114.28898530097834</v>
      </c>
      <c r="K1484" s="27">
        <f t="shared" si="637"/>
        <v>-57144.49265048917</v>
      </c>
      <c r="L1484" s="16">
        <f>Daten!G1484</f>
        <v>487</v>
      </c>
      <c r="M1484" s="16">
        <f>Daten!H1484</f>
        <v>1849</v>
      </c>
      <c r="N1484" s="16">
        <f>Daten!I1484</f>
        <v>609</v>
      </c>
      <c r="O1484" s="28">
        <f t="shared" si="638"/>
        <v>0.5927528393726339</v>
      </c>
      <c r="P1484" s="16">
        <f t="shared" si="639"/>
        <v>1015.1666205472679</v>
      </c>
      <c r="Q1484" s="21">
        <f t="shared" si="640"/>
        <v>80.833379452732061</v>
      </c>
      <c r="R1484" s="27">
        <f t="shared" si="641"/>
        <v>16166.675890546412</v>
      </c>
      <c r="S1484" s="9">
        <f ca="1">Daten!K1484</f>
        <v>7260</v>
      </c>
      <c r="T1484" s="9">
        <f ca="1">Daten!L1484</f>
        <v>206921</v>
      </c>
      <c r="U1484" s="9">
        <f ca="1">Daten!M1484</f>
        <v>95477</v>
      </c>
      <c r="V1484" s="9">
        <f ca="1">Daten!N1484</f>
        <v>500</v>
      </c>
      <c r="W1484" s="9">
        <f ca="1">Daten!O1484</f>
        <v>500</v>
      </c>
      <c r="X1484" s="23">
        <f t="shared" ca="1" si="642"/>
        <v>309658</v>
      </c>
      <c r="Y1484" s="9">
        <f t="shared" ca="1" si="643"/>
        <v>1002850.4464955544</v>
      </c>
      <c r="Z1484" s="21">
        <f t="shared" ca="1" si="644"/>
        <v>-693192.44649555441</v>
      </c>
      <c r="AA1484" s="27">
        <f t="shared" ca="1" si="645"/>
        <v>69319.244649555447</v>
      </c>
      <c r="AB1484" s="32">
        <f t="shared" ca="1" si="646"/>
        <v>28341.427889612693</v>
      </c>
      <c r="AC1484" s="31">
        <f t="shared" ca="1" si="647"/>
        <v>28341.427889612693</v>
      </c>
      <c r="AG1484" s="26">
        <f t="shared" ca="1" si="648"/>
        <v>-57144.49265048917</v>
      </c>
      <c r="AH1484" s="26">
        <f t="shared" ca="1" si="649"/>
        <v>69319.244649555447</v>
      </c>
      <c r="AI1484" s="26">
        <f t="shared" ca="1" si="650"/>
        <v>12174.751999066277</v>
      </c>
      <c r="AJ1484" s="26">
        <f t="shared" ca="1" si="651"/>
        <v>1</v>
      </c>
      <c r="AK1484" s="26">
        <f t="shared" ca="1" si="652"/>
        <v>12174.751999066277</v>
      </c>
      <c r="AL1484" s="26">
        <f t="shared" ca="1" si="653"/>
        <v>16075</v>
      </c>
      <c r="AM1484" s="26">
        <f t="shared" ca="1" si="654"/>
        <v>61</v>
      </c>
      <c r="AN1484" s="26">
        <f ca="1">IF(AM1484=0,0,COUNTIF($AM$19:AM1484,C1484*10+1))</f>
        <v>13</v>
      </c>
      <c r="AO1484" s="21">
        <f t="shared" ca="1" si="655"/>
        <v>0</v>
      </c>
      <c r="AP1484" s="33">
        <f t="shared" ca="1" si="656"/>
        <v>16075</v>
      </c>
      <c r="AQ1484" s="24"/>
      <c r="AR1484" s="155">
        <f ca="1">ROUND(Zsfg!$C$11/'Z1'!$AL$2120*'Z1'!AL1484,0)</f>
        <v>13408</v>
      </c>
      <c r="AS1484" s="26">
        <f t="shared" ca="1" si="658"/>
        <v>61</v>
      </c>
      <c r="AT1484" s="26">
        <f ca="1">IF(AS1484=0,0,COUNTIF($AS$19:AS1484,C1484*10+1))</f>
        <v>13</v>
      </c>
      <c r="AU1484" s="21">
        <f t="shared" ca="1" si="659"/>
        <v>0</v>
      </c>
      <c r="AV1484" s="33">
        <f t="shared" ca="1" si="657"/>
        <v>13408</v>
      </c>
    </row>
    <row r="1485" spans="1:48" x14ac:dyDescent="0.2">
      <c r="A1485" s="15" t="str">
        <f>Daten!A1485</f>
        <v>60647</v>
      </c>
      <c r="B1485" s="8" t="str">
        <f>Daten!B1485</f>
        <v>Stiwoll</v>
      </c>
      <c r="C1485" s="15">
        <f t="shared" si="632"/>
        <v>6</v>
      </c>
      <c r="D1485" s="10">
        <f>Daten!D1485</f>
        <v>0</v>
      </c>
      <c r="E1485" s="9">
        <f>Daten!E1485</f>
        <v>711</v>
      </c>
      <c r="F1485" s="9">
        <f>Daten!F1485</f>
        <v>731</v>
      </c>
      <c r="G1485" s="27">
        <f t="shared" si="633"/>
        <v>-20</v>
      </c>
      <c r="H1485" s="29">
        <f t="shared" si="634"/>
        <v>-2.7359781121751026E-2</v>
      </c>
      <c r="I1485" s="21">
        <f t="shared" si="635"/>
        <v>11.731425608393696</v>
      </c>
      <c r="J1485" s="21">
        <f t="shared" si="636"/>
        <v>-31.731425608393696</v>
      </c>
      <c r="K1485" s="27">
        <f t="shared" si="637"/>
        <v>15865.712804196848</v>
      </c>
      <c r="L1485" s="16">
        <f>Daten!G1485</f>
        <v>101</v>
      </c>
      <c r="M1485" s="16">
        <f>Daten!H1485</f>
        <v>468</v>
      </c>
      <c r="N1485" s="16">
        <f>Daten!I1485</f>
        <v>142</v>
      </c>
      <c r="O1485" s="28">
        <f t="shared" si="638"/>
        <v>0.51923076923076927</v>
      </c>
      <c r="P1485" s="16">
        <f t="shared" si="639"/>
        <v>256.94860920287795</v>
      </c>
      <c r="Q1485" s="21">
        <f t="shared" si="640"/>
        <v>-13.948609202877947</v>
      </c>
      <c r="R1485" s="27">
        <f t="shared" si="641"/>
        <v>-2789.7218405755893</v>
      </c>
      <c r="S1485" s="9">
        <f ca="1">Daten!K1485</f>
        <v>3333</v>
      </c>
      <c r="T1485" s="9">
        <f ca="1">Daten!L1485</f>
        <v>25027</v>
      </c>
      <c r="U1485" s="9">
        <f ca="1">Daten!M1485</f>
        <v>1510</v>
      </c>
      <c r="V1485" s="9">
        <f ca="1">Daten!N1485</f>
        <v>500</v>
      </c>
      <c r="W1485" s="9">
        <f ca="1">Daten!O1485</f>
        <v>500</v>
      </c>
      <c r="X1485" s="23">
        <f t="shared" ca="1" si="642"/>
        <v>29870</v>
      </c>
      <c r="Y1485" s="9">
        <f t="shared" ca="1" si="643"/>
        <v>242114.31832201671</v>
      </c>
      <c r="Z1485" s="21">
        <f t="shared" ca="1" si="644"/>
        <v>-212244.31832201671</v>
      </c>
      <c r="AA1485" s="27">
        <f t="shared" ca="1" si="645"/>
        <v>21224.431832201673</v>
      </c>
      <c r="AB1485" s="32">
        <f t="shared" ca="1" si="646"/>
        <v>34300.422795822931</v>
      </c>
      <c r="AC1485" s="31">
        <f t="shared" ca="1" si="647"/>
        <v>34300.422795822931</v>
      </c>
      <c r="AG1485" s="26">
        <f t="shared" ca="1" si="648"/>
        <v>15865.712804196848</v>
      </c>
      <c r="AH1485" s="26">
        <f t="shared" ca="1" si="649"/>
        <v>21224.431832201673</v>
      </c>
      <c r="AI1485" s="26">
        <f t="shared" ca="1" si="650"/>
        <v>37090.144636398523</v>
      </c>
      <c r="AJ1485" s="26">
        <f t="shared" ca="1" si="651"/>
        <v>1</v>
      </c>
      <c r="AK1485" s="26">
        <f t="shared" ca="1" si="652"/>
        <v>37090.144636398523</v>
      </c>
      <c r="AL1485" s="26">
        <f t="shared" ca="1" si="653"/>
        <v>48972</v>
      </c>
      <c r="AM1485" s="26">
        <f t="shared" ca="1" si="654"/>
        <v>61</v>
      </c>
      <c r="AN1485" s="26">
        <f ca="1">IF(AM1485=0,0,COUNTIF($AM$19:AM1485,C1485*10+1))</f>
        <v>14</v>
      </c>
      <c r="AO1485" s="21">
        <f t="shared" ca="1" si="655"/>
        <v>0</v>
      </c>
      <c r="AP1485" s="33">
        <f t="shared" ca="1" si="656"/>
        <v>48972</v>
      </c>
      <c r="AQ1485" s="24"/>
      <c r="AR1485" s="155">
        <f ca="1">ROUND(Zsfg!$C$11/'Z1'!$AL$2120*'Z1'!AL1485,0)</f>
        <v>40848</v>
      </c>
      <c r="AS1485" s="26">
        <f t="shared" ca="1" si="658"/>
        <v>61</v>
      </c>
      <c r="AT1485" s="26">
        <f ca="1">IF(AS1485=0,0,COUNTIF($AS$19:AS1485,C1485*10+1))</f>
        <v>14</v>
      </c>
      <c r="AU1485" s="21">
        <f t="shared" ca="1" si="659"/>
        <v>0</v>
      </c>
      <c r="AV1485" s="33">
        <f t="shared" ca="1" si="657"/>
        <v>40848</v>
      </c>
    </row>
    <row r="1486" spans="1:48" x14ac:dyDescent="0.2">
      <c r="A1486" s="15" t="str">
        <f>Daten!A1486</f>
        <v>60648</v>
      </c>
      <c r="B1486" s="8" t="str">
        <f>Daten!B1486</f>
        <v>Thal</v>
      </c>
      <c r="C1486" s="15">
        <f t="shared" si="632"/>
        <v>6</v>
      </c>
      <c r="D1486" s="10">
        <f>Daten!D1486</f>
        <v>0</v>
      </c>
      <c r="E1486" s="9">
        <f>Daten!E1486</f>
        <v>2275</v>
      </c>
      <c r="F1486" s="9">
        <f>Daten!F1486</f>
        <v>2252</v>
      </c>
      <c r="G1486" s="27">
        <f t="shared" si="633"/>
        <v>23</v>
      </c>
      <c r="H1486" s="29">
        <f t="shared" si="634"/>
        <v>1.0213143872113677E-2</v>
      </c>
      <c r="I1486" s="21">
        <f t="shared" si="635"/>
        <v>36.141136074011769</v>
      </c>
      <c r="J1486" s="21">
        <f t="shared" si="636"/>
        <v>-13.141136074011769</v>
      </c>
      <c r="K1486" s="27">
        <f t="shared" si="637"/>
        <v>6570.5680370058844</v>
      </c>
      <c r="L1486" s="16">
        <f>Daten!G1486</f>
        <v>358</v>
      </c>
      <c r="M1486" s="16">
        <f>Daten!H1486</f>
        <v>1457</v>
      </c>
      <c r="N1486" s="16">
        <f>Daten!I1486</f>
        <v>460</v>
      </c>
      <c r="O1486" s="28">
        <f t="shared" si="638"/>
        <v>0.56142759094028827</v>
      </c>
      <c r="P1486" s="16">
        <f t="shared" si="639"/>
        <v>799.94470856537009</v>
      </c>
      <c r="Q1486" s="21">
        <f t="shared" si="640"/>
        <v>18.055291434629908</v>
      </c>
      <c r="R1486" s="27">
        <f t="shared" si="641"/>
        <v>3611.0582869259815</v>
      </c>
      <c r="S1486" s="9">
        <f ca="1">Daten!K1486</f>
        <v>7502</v>
      </c>
      <c r="T1486" s="9">
        <f ca="1">Daten!L1486</f>
        <v>173254</v>
      </c>
      <c r="U1486" s="9">
        <f ca="1">Daten!M1486</f>
        <v>102761</v>
      </c>
      <c r="V1486" s="9">
        <f ca="1">Daten!N1486</f>
        <v>500</v>
      </c>
      <c r="W1486" s="9">
        <f ca="1">Daten!O1486</f>
        <v>500</v>
      </c>
      <c r="X1486" s="23">
        <f t="shared" ca="1" si="642"/>
        <v>283517</v>
      </c>
      <c r="Y1486" s="9">
        <f t="shared" ca="1" si="643"/>
        <v>774697.71333697333</v>
      </c>
      <c r="Z1486" s="21">
        <f t="shared" ca="1" si="644"/>
        <v>-491180.71333697333</v>
      </c>
      <c r="AA1486" s="27">
        <f t="shared" ca="1" si="645"/>
        <v>49118.071333697335</v>
      </c>
      <c r="AB1486" s="32">
        <f t="shared" ca="1" si="646"/>
        <v>59299.6976576292</v>
      </c>
      <c r="AC1486" s="31">
        <f t="shared" ca="1" si="647"/>
        <v>59299.6976576292</v>
      </c>
      <c r="AG1486" s="26">
        <f t="shared" ca="1" si="648"/>
        <v>6570.5680370058844</v>
      </c>
      <c r="AH1486" s="26">
        <f t="shared" ca="1" si="649"/>
        <v>49118.071333697335</v>
      </c>
      <c r="AI1486" s="26">
        <f t="shared" ca="1" si="650"/>
        <v>55688.639370703218</v>
      </c>
      <c r="AJ1486" s="26">
        <f t="shared" ca="1" si="651"/>
        <v>1</v>
      </c>
      <c r="AK1486" s="26">
        <f t="shared" ca="1" si="652"/>
        <v>55688.639370703218</v>
      </c>
      <c r="AL1486" s="26">
        <f t="shared" ca="1" si="653"/>
        <v>73528</v>
      </c>
      <c r="AM1486" s="26">
        <f t="shared" ca="1" si="654"/>
        <v>61</v>
      </c>
      <c r="AN1486" s="26">
        <f ca="1">IF(AM1486=0,0,COUNTIF($AM$19:AM1486,C1486*10+1))</f>
        <v>15</v>
      </c>
      <c r="AO1486" s="21">
        <f t="shared" ca="1" si="655"/>
        <v>0</v>
      </c>
      <c r="AP1486" s="33">
        <f t="shared" ca="1" si="656"/>
        <v>73528</v>
      </c>
      <c r="AQ1486" s="24"/>
      <c r="AR1486" s="155">
        <f ca="1">ROUND(Zsfg!$C$11/'Z1'!$AL$2120*'Z1'!AL1486,0)</f>
        <v>61330</v>
      </c>
      <c r="AS1486" s="26">
        <f t="shared" ca="1" si="658"/>
        <v>61</v>
      </c>
      <c r="AT1486" s="26">
        <f ca="1">IF(AS1486=0,0,COUNTIF($AS$19:AS1486,C1486*10+1))</f>
        <v>15</v>
      </c>
      <c r="AU1486" s="21">
        <f t="shared" ca="1" si="659"/>
        <v>0</v>
      </c>
      <c r="AV1486" s="33">
        <f t="shared" ca="1" si="657"/>
        <v>61330</v>
      </c>
    </row>
    <row r="1487" spans="1:48" x14ac:dyDescent="0.2">
      <c r="A1487" s="15" t="str">
        <f>Daten!A1487</f>
        <v>60651</v>
      </c>
      <c r="B1487" s="8" t="str">
        <f>Daten!B1487</f>
        <v>Übelbach</v>
      </c>
      <c r="C1487" s="15">
        <f t="shared" si="632"/>
        <v>6</v>
      </c>
      <c r="D1487" s="10">
        <f>Daten!D1487</f>
        <v>0</v>
      </c>
      <c r="E1487" s="9">
        <f>Daten!E1487</f>
        <v>2035</v>
      </c>
      <c r="F1487" s="9">
        <f>Daten!F1487</f>
        <v>1960</v>
      </c>
      <c r="G1487" s="27">
        <f t="shared" si="633"/>
        <v>75</v>
      </c>
      <c r="H1487" s="29">
        <f t="shared" si="634"/>
        <v>3.826530612244898E-2</v>
      </c>
      <c r="I1487" s="21">
        <f t="shared" si="635"/>
        <v>31.454985215392128</v>
      </c>
      <c r="J1487" s="21">
        <f t="shared" si="636"/>
        <v>43.545014784607872</v>
      </c>
      <c r="K1487" s="27">
        <f t="shared" si="637"/>
        <v>-21772.507392303934</v>
      </c>
      <c r="L1487" s="16">
        <f>Daten!G1487</f>
        <v>270</v>
      </c>
      <c r="M1487" s="16">
        <f>Daten!H1487</f>
        <v>1286</v>
      </c>
      <c r="N1487" s="16">
        <f>Daten!I1487</f>
        <v>479</v>
      </c>
      <c r="O1487" s="28">
        <f t="shared" si="638"/>
        <v>0.58242612752721612</v>
      </c>
      <c r="P1487" s="16">
        <f t="shared" si="639"/>
        <v>706.05963981816467</v>
      </c>
      <c r="Q1487" s="21">
        <f t="shared" si="640"/>
        <v>42.940360181835331</v>
      </c>
      <c r="R1487" s="27">
        <f t="shared" si="641"/>
        <v>8588.0720363670662</v>
      </c>
      <c r="S1487" s="9">
        <f ca="1">Daten!K1487</f>
        <v>19773</v>
      </c>
      <c r="T1487" s="9">
        <f ca="1">Daten!L1487</f>
        <v>144840</v>
      </c>
      <c r="U1487" s="9">
        <f ca="1">Daten!M1487</f>
        <v>634430</v>
      </c>
      <c r="V1487" s="9">
        <f ca="1">Daten!N1487</f>
        <v>500</v>
      </c>
      <c r="W1487" s="9">
        <f ca="1">Daten!O1487</f>
        <v>500</v>
      </c>
      <c r="X1487" s="23">
        <f t="shared" ca="1" si="642"/>
        <v>799043</v>
      </c>
      <c r="Y1487" s="9">
        <f t="shared" ca="1" si="643"/>
        <v>692971.36116076505</v>
      </c>
      <c r="Z1487" s="21">
        <f t="shared" ca="1" si="644"/>
        <v>106071.63883923495</v>
      </c>
      <c r="AA1487" s="27">
        <f t="shared" ca="1" si="645"/>
        <v>-10607.163883923495</v>
      </c>
      <c r="AB1487" s="32">
        <f t="shared" ca="1" si="646"/>
        <v>-23791.599239860363</v>
      </c>
      <c r="AC1487" s="31">
        <f t="shared" ca="1" si="647"/>
        <v>0</v>
      </c>
      <c r="AG1487" s="26">
        <f t="shared" ca="1" si="648"/>
        <v>0</v>
      </c>
      <c r="AH1487" s="26">
        <f t="shared" ca="1" si="649"/>
        <v>0</v>
      </c>
      <c r="AI1487" s="26">
        <f t="shared" ca="1" si="650"/>
        <v>0</v>
      </c>
      <c r="AJ1487" s="26">
        <f t="shared" ca="1" si="651"/>
        <v>1</v>
      </c>
      <c r="AK1487" s="26">
        <f t="shared" ca="1" si="652"/>
        <v>0</v>
      </c>
      <c r="AL1487" s="26">
        <f t="shared" ca="1" si="653"/>
        <v>0</v>
      </c>
      <c r="AM1487" s="26">
        <f t="shared" ca="1" si="654"/>
        <v>0</v>
      </c>
      <c r="AN1487" s="26">
        <f ca="1">IF(AM1487=0,0,COUNTIF($AM$19:AM1487,C1487*10+1))</f>
        <v>0</v>
      </c>
      <c r="AO1487" s="21">
        <f t="shared" ca="1" si="655"/>
        <v>0</v>
      </c>
      <c r="AP1487" s="33">
        <f t="shared" ca="1" si="656"/>
        <v>0</v>
      </c>
      <c r="AQ1487" s="24"/>
      <c r="AR1487" s="155">
        <f ca="1">ROUND(Zsfg!$C$11/'Z1'!$AL$2120*'Z1'!AL1487,0)</f>
        <v>0</v>
      </c>
      <c r="AS1487" s="26">
        <f t="shared" ca="1" si="658"/>
        <v>0</v>
      </c>
      <c r="AT1487" s="26">
        <f ca="1">IF(AS1487=0,0,COUNTIF($AS$19:AS1487,C1487*10+1))</f>
        <v>0</v>
      </c>
      <c r="AU1487" s="21">
        <f t="shared" ca="1" si="659"/>
        <v>0</v>
      </c>
      <c r="AV1487" s="33">
        <f t="shared" ca="1" si="657"/>
        <v>0</v>
      </c>
    </row>
    <row r="1488" spans="1:48" x14ac:dyDescent="0.2">
      <c r="A1488" s="15" t="str">
        <f>Daten!A1488</f>
        <v>60653</v>
      </c>
      <c r="B1488" s="8" t="str">
        <f>Daten!B1488</f>
        <v>Vasoldsberg</v>
      </c>
      <c r="C1488" s="15">
        <f t="shared" si="632"/>
        <v>6</v>
      </c>
      <c r="D1488" s="10">
        <f>Daten!D1488</f>
        <v>0</v>
      </c>
      <c r="E1488" s="9">
        <f>Daten!E1488</f>
        <v>4589</v>
      </c>
      <c r="F1488" s="9">
        <f>Daten!F1488</f>
        <v>4419</v>
      </c>
      <c r="G1488" s="27">
        <f t="shared" si="633"/>
        <v>170</v>
      </c>
      <c r="H1488" s="29">
        <f t="shared" si="634"/>
        <v>3.8470242136229918E-2</v>
      </c>
      <c r="I1488" s="21">
        <f t="shared" si="635"/>
        <v>70.918152891233575</v>
      </c>
      <c r="J1488" s="21">
        <f t="shared" si="636"/>
        <v>99.081847108766425</v>
      </c>
      <c r="K1488" s="27">
        <f t="shared" si="637"/>
        <v>-49540.923554383211</v>
      </c>
      <c r="L1488" s="16">
        <f>Daten!G1488</f>
        <v>686</v>
      </c>
      <c r="M1488" s="16">
        <f>Daten!H1488</f>
        <v>2993</v>
      </c>
      <c r="N1488" s="16">
        <f>Daten!I1488</f>
        <v>910</v>
      </c>
      <c r="O1488" s="28">
        <f t="shared" si="638"/>
        <v>0.53324423655195452</v>
      </c>
      <c r="P1488" s="16">
        <f t="shared" si="639"/>
        <v>1643.2632208209695</v>
      </c>
      <c r="Q1488" s="21">
        <f t="shared" si="640"/>
        <v>-47.263220820969536</v>
      </c>
      <c r="R1488" s="27">
        <f t="shared" si="641"/>
        <v>-9452.6441641939073</v>
      </c>
      <c r="S1488" s="9">
        <f ca="1">Daten!K1488</f>
        <v>11463</v>
      </c>
      <c r="T1488" s="9">
        <f ca="1">Daten!L1488</f>
        <v>264731</v>
      </c>
      <c r="U1488" s="9">
        <f ca="1">Daten!M1488</f>
        <v>377450</v>
      </c>
      <c r="V1488" s="9">
        <f ca="1">Daten!N1488</f>
        <v>500</v>
      </c>
      <c r="W1488" s="9">
        <f ca="1">Daten!O1488</f>
        <v>500</v>
      </c>
      <c r="X1488" s="23">
        <f t="shared" ca="1" si="642"/>
        <v>653644</v>
      </c>
      <c r="Y1488" s="9">
        <f t="shared" ca="1" si="643"/>
        <v>1562675.9589025804</v>
      </c>
      <c r="Z1488" s="21">
        <f t="shared" ca="1" si="644"/>
        <v>-909031.95890258043</v>
      </c>
      <c r="AA1488" s="27">
        <f t="shared" ca="1" si="645"/>
        <v>90903.195890258052</v>
      </c>
      <c r="AB1488" s="32">
        <f t="shared" ca="1" si="646"/>
        <v>31909.628171680932</v>
      </c>
      <c r="AC1488" s="31">
        <f t="shared" ca="1" si="647"/>
        <v>31909.628171680932</v>
      </c>
      <c r="AG1488" s="26">
        <f t="shared" ca="1" si="648"/>
        <v>-49540.923554383211</v>
      </c>
      <c r="AH1488" s="26">
        <f t="shared" ca="1" si="649"/>
        <v>90903.195890258052</v>
      </c>
      <c r="AI1488" s="26">
        <f t="shared" ca="1" si="650"/>
        <v>41362.272335874841</v>
      </c>
      <c r="AJ1488" s="26">
        <f t="shared" ca="1" si="651"/>
        <v>1</v>
      </c>
      <c r="AK1488" s="26">
        <f t="shared" ca="1" si="652"/>
        <v>41362.272335874841</v>
      </c>
      <c r="AL1488" s="26">
        <f t="shared" ca="1" si="653"/>
        <v>54613</v>
      </c>
      <c r="AM1488" s="26">
        <f t="shared" ca="1" si="654"/>
        <v>61</v>
      </c>
      <c r="AN1488" s="26">
        <f ca="1">IF(AM1488=0,0,COUNTIF($AM$19:AM1488,C1488*10+1))</f>
        <v>16</v>
      </c>
      <c r="AO1488" s="21">
        <f t="shared" ca="1" si="655"/>
        <v>0</v>
      </c>
      <c r="AP1488" s="33">
        <f t="shared" ca="1" si="656"/>
        <v>54613</v>
      </c>
      <c r="AQ1488" s="24"/>
      <c r="AR1488" s="155">
        <f ca="1">ROUND(Zsfg!$C$11/'Z1'!$AL$2120*'Z1'!AL1488,0)</f>
        <v>45553</v>
      </c>
      <c r="AS1488" s="26">
        <f t="shared" ca="1" si="658"/>
        <v>61</v>
      </c>
      <c r="AT1488" s="26">
        <f ca="1">IF(AS1488=0,0,COUNTIF($AS$19:AS1488,C1488*10+1))</f>
        <v>16</v>
      </c>
      <c r="AU1488" s="21">
        <f t="shared" ca="1" si="659"/>
        <v>0</v>
      </c>
      <c r="AV1488" s="33">
        <f t="shared" ca="1" si="657"/>
        <v>45553</v>
      </c>
    </row>
    <row r="1489" spans="1:48" x14ac:dyDescent="0.2">
      <c r="A1489" s="15" t="str">
        <f>Daten!A1489</f>
        <v>60654</v>
      </c>
      <c r="B1489" s="8" t="str">
        <f>Daten!B1489</f>
        <v>Weinitzen</v>
      </c>
      <c r="C1489" s="15">
        <f t="shared" si="632"/>
        <v>6</v>
      </c>
      <c r="D1489" s="10">
        <f>Daten!D1489</f>
        <v>0</v>
      </c>
      <c r="E1489" s="9">
        <f>Daten!E1489</f>
        <v>2615</v>
      </c>
      <c r="F1489" s="9">
        <f>Daten!F1489</f>
        <v>2610</v>
      </c>
      <c r="G1489" s="27">
        <f t="shared" si="633"/>
        <v>5</v>
      </c>
      <c r="H1489" s="29">
        <f t="shared" si="634"/>
        <v>1.9157088122605363E-3</v>
      </c>
      <c r="I1489" s="21">
        <f t="shared" si="635"/>
        <v>41.886485414374206</v>
      </c>
      <c r="J1489" s="21">
        <f t="shared" si="636"/>
        <v>-36.886485414374206</v>
      </c>
      <c r="K1489" s="27">
        <f t="shared" si="637"/>
        <v>18443.242707187102</v>
      </c>
      <c r="L1489" s="16">
        <f>Daten!G1489</f>
        <v>390</v>
      </c>
      <c r="M1489" s="16">
        <f>Daten!H1489</f>
        <v>1657</v>
      </c>
      <c r="N1489" s="16">
        <f>Daten!I1489</f>
        <v>568</v>
      </c>
      <c r="O1489" s="28">
        <f t="shared" si="638"/>
        <v>0.57815328907664454</v>
      </c>
      <c r="P1489" s="16">
        <f t="shared" si="639"/>
        <v>909.75180651531798</v>
      </c>
      <c r="Q1489" s="21">
        <f t="shared" si="640"/>
        <v>48.24819348468202</v>
      </c>
      <c r="R1489" s="27">
        <f t="shared" si="641"/>
        <v>9649.638696936403</v>
      </c>
      <c r="S1489" s="9">
        <f ca="1">Daten!K1489</f>
        <v>6066</v>
      </c>
      <c r="T1489" s="9">
        <f ca="1">Daten!L1489</f>
        <v>212706</v>
      </c>
      <c r="U1489" s="9">
        <f ca="1">Daten!M1489</f>
        <v>316521</v>
      </c>
      <c r="V1489" s="9">
        <f ca="1">Daten!N1489</f>
        <v>500</v>
      </c>
      <c r="W1489" s="9">
        <f ca="1">Daten!O1489</f>
        <v>500</v>
      </c>
      <c r="X1489" s="23">
        <f t="shared" ca="1" si="642"/>
        <v>535293</v>
      </c>
      <c r="Y1489" s="9">
        <f t="shared" ca="1" si="643"/>
        <v>890476.71225326823</v>
      </c>
      <c r="Z1489" s="21">
        <f t="shared" ca="1" si="644"/>
        <v>-355183.71225326823</v>
      </c>
      <c r="AA1489" s="27">
        <f t="shared" ca="1" si="645"/>
        <v>35518.371225326824</v>
      </c>
      <c r="AB1489" s="32">
        <f t="shared" ca="1" si="646"/>
        <v>63611.252629450333</v>
      </c>
      <c r="AC1489" s="31">
        <f t="shared" ca="1" si="647"/>
        <v>63611.252629450333</v>
      </c>
      <c r="AG1489" s="26">
        <f t="shared" ca="1" si="648"/>
        <v>18443.242707187102</v>
      </c>
      <c r="AH1489" s="26">
        <f t="shared" ca="1" si="649"/>
        <v>35518.371225326824</v>
      </c>
      <c r="AI1489" s="26">
        <f t="shared" ca="1" si="650"/>
        <v>53961.613932513923</v>
      </c>
      <c r="AJ1489" s="26">
        <f t="shared" ca="1" si="651"/>
        <v>1</v>
      </c>
      <c r="AK1489" s="26">
        <f t="shared" ca="1" si="652"/>
        <v>53961.613932513923</v>
      </c>
      <c r="AL1489" s="26">
        <f t="shared" ca="1" si="653"/>
        <v>71248</v>
      </c>
      <c r="AM1489" s="26">
        <f t="shared" ca="1" si="654"/>
        <v>61</v>
      </c>
      <c r="AN1489" s="26">
        <f ca="1">IF(AM1489=0,0,COUNTIF($AM$19:AM1489,C1489*10+1))</f>
        <v>17</v>
      </c>
      <c r="AO1489" s="21">
        <f t="shared" ca="1" si="655"/>
        <v>0</v>
      </c>
      <c r="AP1489" s="33">
        <f t="shared" ca="1" si="656"/>
        <v>71248</v>
      </c>
      <c r="AQ1489" s="24"/>
      <c r="AR1489" s="155">
        <f ca="1">ROUND(Zsfg!$C$11/'Z1'!$AL$2120*'Z1'!AL1489,0)</f>
        <v>59428</v>
      </c>
      <c r="AS1489" s="26">
        <f t="shared" ca="1" si="658"/>
        <v>61</v>
      </c>
      <c r="AT1489" s="26">
        <f ca="1">IF(AS1489=0,0,COUNTIF($AS$19:AS1489,C1489*10+1))</f>
        <v>17</v>
      </c>
      <c r="AU1489" s="21">
        <f t="shared" ca="1" si="659"/>
        <v>0</v>
      </c>
      <c r="AV1489" s="33">
        <f t="shared" ca="1" si="657"/>
        <v>59428</v>
      </c>
    </row>
    <row r="1490" spans="1:48" x14ac:dyDescent="0.2">
      <c r="A1490" s="15" t="str">
        <f>Daten!A1490</f>
        <v>60655</v>
      </c>
      <c r="B1490" s="8" t="str">
        <f>Daten!B1490</f>
        <v>Werndorf</v>
      </c>
      <c r="C1490" s="15">
        <f t="shared" si="632"/>
        <v>6</v>
      </c>
      <c r="D1490" s="10">
        <f>Daten!D1490</f>
        <v>0</v>
      </c>
      <c r="E1490" s="9">
        <f>Daten!E1490</f>
        <v>2352</v>
      </c>
      <c r="F1490" s="9">
        <f>Daten!F1490</f>
        <v>2285</v>
      </c>
      <c r="G1490" s="27">
        <f t="shared" si="633"/>
        <v>67</v>
      </c>
      <c r="H1490" s="29">
        <f t="shared" si="634"/>
        <v>2.9321663019693654E-2</v>
      </c>
      <c r="I1490" s="21">
        <f t="shared" si="635"/>
        <v>36.670735314883167</v>
      </c>
      <c r="J1490" s="21">
        <f t="shared" si="636"/>
        <v>30.329264685116833</v>
      </c>
      <c r="K1490" s="27">
        <f t="shared" si="637"/>
        <v>-15164.632342558416</v>
      </c>
      <c r="L1490" s="16">
        <f>Daten!G1490</f>
        <v>362</v>
      </c>
      <c r="M1490" s="16">
        <f>Daten!H1490</f>
        <v>1606</v>
      </c>
      <c r="N1490" s="16">
        <f>Daten!I1490</f>
        <v>384</v>
      </c>
      <c r="O1490" s="28">
        <f t="shared" si="638"/>
        <v>0.46450809464508097</v>
      </c>
      <c r="P1490" s="16">
        <f t="shared" si="639"/>
        <v>881.75099653808127</v>
      </c>
      <c r="Q1490" s="21">
        <f t="shared" si="640"/>
        <v>-135.75099653808127</v>
      </c>
      <c r="R1490" s="27">
        <f t="shared" si="641"/>
        <v>-27150.199307616254</v>
      </c>
      <c r="S1490" s="9">
        <f ca="1">Daten!K1490</f>
        <v>2255</v>
      </c>
      <c r="T1490" s="9">
        <f ca="1">Daten!L1490</f>
        <v>195632</v>
      </c>
      <c r="U1490" s="9">
        <f ca="1">Daten!M1490</f>
        <v>1962172</v>
      </c>
      <c r="V1490" s="9">
        <f ca="1">Daten!N1490</f>
        <v>500</v>
      </c>
      <c r="W1490" s="9">
        <f ca="1">Daten!O1490</f>
        <v>500</v>
      </c>
      <c r="X1490" s="23">
        <f t="shared" ca="1" si="642"/>
        <v>2160059</v>
      </c>
      <c r="Y1490" s="9">
        <f t="shared" ca="1" si="643"/>
        <v>800918.25132684002</v>
      </c>
      <c r="Z1490" s="21">
        <f t="shared" ca="1" si="644"/>
        <v>1359140.7486731601</v>
      </c>
      <c r="AA1490" s="27">
        <f t="shared" ca="1" si="645"/>
        <v>-135914.07486731603</v>
      </c>
      <c r="AB1490" s="32">
        <f t="shared" ca="1" si="646"/>
        <v>-178228.90651749069</v>
      </c>
      <c r="AC1490" s="31">
        <f t="shared" ca="1" si="647"/>
        <v>0</v>
      </c>
      <c r="AG1490" s="26">
        <f t="shared" ca="1" si="648"/>
        <v>0</v>
      </c>
      <c r="AH1490" s="26">
        <f t="shared" ca="1" si="649"/>
        <v>0</v>
      </c>
      <c r="AI1490" s="26">
        <f t="shared" ca="1" si="650"/>
        <v>0</v>
      </c>
      <c r="AJ1490" s="26">
        <f t="shared" ca="1" si="651"/>
        <v>1</v>
      </c>
      <c r="AK1490" s="26">
        <f t="shared" ca="1" si="652"/>
        <v>0</v>
      </c>
      <c r="AL1490" s="26">
        <f t="shared" ca="1" si="653"/>
        <v>0</v>
      </c>
      <c r="AM1490" s="26">
        <f t="shared" ca="1" si="654"/>
        <v>0</v>
      </c>
      <c r="AN1490" s="26">
        <f ca="1">IF(AM1490=0,0,COUNTIF($AM$19:AM1490,C1490*10+1))</f>
        <v>0</v>
      </c>
      <c r="AO1490" s="21">
        <f t="shared" ca="1" si="655"/>
        <v>0</v>
      </c>
      <c r="AP1490" s="33">
        <f t="shared" ca="1" si="656"/>
        <v>0</v>
      </c>
      <c r="AQ1490" s="24"/>
      <c r="AR1490" s="155">
        <f ca="1">ROUND(Zsfg!$C$11/'Z1'!$AL$2120*'Z1'!AL1490,0)</f>
        <v>0</v>
      </c>
      <c r="AS1490" s="26">
        <f t="shared" ca="1" si="658"/>
        <v>0</v>
      </c>
      <c r="AT1490" s="26">
        <f ca="1">IF(AS1490=0,0,COUNTIF($AS$19:AS1490,C1490*10+1))</f>
        <v>0</v>
      </c>
      <c r="AU1490" s="21">
        <f t="shared" ca="1" si="659"/>
        <v>0</v>
      </c>
      <c r="AV1490" s="33">
        <f t="shared" ca="1" si="657"/>
        <v>0</v>
      </c>
    </row>
    <row r="1491" spans="1:48" x14ac:dyDescent="0.2">
      <c r="A1491" s="15" t="str">
        <f>Daten!A1491</f>
        <v>60656</v>
      </c>
      <c r="B1491" s="8" t="str">
        <f>Daten!B1491</f>
        <v>Wundschuh</v>
      </c>
      <c r="C1491" s="15">
        <f t="shared" ref="C1491:C1554" si="660">INT(A1491/10000)</f>
        <v>6</v>
      </c>
      <c r="D1491" s="10">
        <f>Daten!D1491</f>
        <v>0</v>
      </c>
      <c r="E1491" s="9">
        <f>Daten!E1491</f>
        <v>1593</v>
      </c>
      <c r="F1491" s="9">
        <f>Daten!F1491</f>
        <v>1546</v>
      </c>
      <c r="G1491" s="27">
        <f t="shared" ref="G1491:G1554" si="661">E1491-F1491</f>
        <v>47</v>
      </c>
      <c r="H1491" s="29">
        <f t="shared" ref="H1491:H1554" si="662">G1491/F1491</f>
        <v>3.0401034928848641E-2</v>
      </c>
      <c r="I1491" s="21">
        <f t="shared" ref="I1491:I1554" si="663">F1491*$I$6</f>
        <v>24.810922011732771</v>
      </c>
      <c r="J1491" s="21">
        <f t="shared" ref="J1491:J1554" si="664">G1491-I1491</f>
        <v>22.189077988267229</v>
      </c>
      <c r="K1491" s="27">
        <f t="shared" ref="K1491:K1554" si="665">-J1491*$K$5</f>
        <v>-11094.538994133614</v>
      </c>
      <c r="L1491" s="16">
        <f>Daten!G1491</f>
        <v>244</v>
      </c>
      <c r="M1491" s="16">
        <f>Daten!H1491</f>
        <v>1058</v>
      </c>
      <c r="N1491" s="16">
        <f>Daten!I1491</f>
        <v>291</v>
      </c>
      <c r="O1491" s="28">
        <f t="shared" ref="O1491:O1554" si="666">(L1491+N1491)/M1491</f>
        <v>0.50567107750472595</v>
      </c>
      <c r="P1491" s="16">
        <f t="shared" ref="P1491:P1554" si="667">M1491*$P$6</f>
        <v>580.87954815522414</v>
      </c>
      <c r="Q1491" s="21">
        <f t="shared" ref="Q1491:Q1554" si="668">L1491+N1491-P1491</f>
        <v>-45.879548155224143</v>
      </c>
      <c r="R1491" s="27">
        <f t="shared" ref="R1491:R1554" si="669">Q1491*$R$5</f>
        <v>-9175.9096310448294</v>
      </c>
      <c r="S1491" s="9">
        <f ca="1">Daten!K1491</f>
        <v>6196</v>
      </c>
      <c r="T1491" s="9">
        <f ca="1">Daten!L1491</f>
        <v>373865</v>
      </c>
      <c r="U1491" s="9">
        <f ca="1">Daten!M1491</f>
        <v>1353877</v>
      </c>
      <c r="V1491" s="9">
        <f ca="1">Daten!N1491</f>
        <v>500</v>
      </c>
      <c r="W1491" s="9">
        <f ca="1">Daten!O1491</f>
        <v>500</v>
      </c>
      <c r="X1491" s="23">
        <f t="shared" ref="X1491:X1554" ca="1" si="670">S1491/V1491*500+T1491/W1491*500+U1491</f>
        <v>1733938</v>
      </c>
      <c r="Y1491" s="9">
        <f t="shared" ref="Y1491:Y1554" ca="1" si="671">E1491*$Y$6</f>
        <v>542458.66256958176</v>
      </c>
      <c r="Z1491" s="21">
        <f t="shared" ref="Z1491:Z1554" ca="1" si="672">X1491-Y1491</f>
        <v>1191479.3374304182</v>
      </c>
      <c r="AA1491" s="27">
        <f t="shared" ref="AA1491:AA1554" ca="1" si="673">-Z1491*$AA$5</f>
        <v>-119147.93374304182</v>
      </c>
      <c r="AB1491" s="32">
        <f t="shared" ref="AB1491:AB1554" ca="1" si="674">K1491+R1491+AA1491</f>
        <v>-139418.38236822028</v>
      </c>
      <c r="AC1491" s="31">
        <f t="shared" ref="AC1491:AC1554" ca="1" si="675">MAX(0,AB1491)</f>
        <v>0</v>
      </c>
      <c r="AG1491" s="26">
        <f t="shared" ref="AG1491:AG1554" ca="1" si="676">IF(AB1491&gt;0,K1491,0)</f>
        <v>0</v>
      </c>
      <c r="AH1491" s="26">
        <f t="shared" ref="AH1491:AH1554" ca="1" si="677">IF(AB1491&gt;0,AA1491,0)</f>
        <v>0</v>
      </c>
      <c r="AI1491" s="26">
        <f t="shared" ref="AI1491:AI1554" ca="1" si="678">AG1491+AH1491</f>
        <v>0</v>
      </c>
      <c r="AJ1491" s="26">
        <f t="shared" ref="AJ1491:AJ1554" ca="1" si="679">IF(AND(V1491=500,W1491=500),1,0)</f>
        <v>1</v>
      </c>
      <c r="AK1491" s="26">
        <f t="shared" ref="AK1491:AK1554" ca="1" si="680">IF(AND(AJ1491=1,AI1491&gt;=E1491*$AK$5),AI1491,0)</f>
        <v>0</v>
      </c>
      <c r="AL1491" s="26">
        <f t="shared" ref="AL1491:AL1554" ca="1" si="681">IF(OFFSET($AK$6,C1491,0)=0,0,ROUND(AK1491*OFFSET($AF$6,C1491,0)/OFFSET($AK$6,C1491,0),0))</f>
        <v>0</v>
      </c>
      <c r="AM1491" s="26">
        <f t="shared" ref="AM1491:AM1554" ca="1" si="682">IF(AL1491&gt;0,C1491*10+1,0)</f>
        <v>0</v>
      </c>
      <c r="AN1491" s="26">
        <f ca="1">IF(AM1491=0,0,COUNTIF($AM$19:AM1491,C1491*10+1))</f>
        <v>0</v>
      </c>
      <c r="AO1491" s="21">
        <f t="shared" ref="AO1491:AO1554" ca="1" si="683">IF(AN1491=1,OFFSET($AF$6,C1491,0)-OFFSET($AL$6,C1491,0),0)</f>
        <v>0</v>
      </c>
      <c r="AP1491" s="33">
        <f t="shared" ref="AP1491:AP1554" ca="1" si="684">AL1491+AO1491</f>
        <v>0</v>
      </c>
      <c r="AQ1491" s="24"/>
      <c r="AR1491" s="155">
        <f ca="1">ROUND(Zsfg!$C$11/'Z1'!$AL$2120*'Z1'!AL1491,0)</f>
        <v>0</v>
      </c>
      <c r="AS1491" s="26">
        <f t="shared" ca="1" si="658"/>
        <v>0</v>
      </c>
      <c r="AT1491" s="26">
        <f ca="1">IF(AS1491=0,0,COUNTIF($AS$19:AS1491,C1491*10+1))</f>
        <v>0</v>
      </c>
      <c r="AU1491" s="21">
        <f t="shared" ca="1" si="659"/>
        <v>0</v>
      </c>
      <c r="AV1491" s="33">
        <f t="shared" ref="AV1491:AV1554" ca="1" si="685">AR1491+AU1491</f>
        <v>0</v>
      </c>
    </row>
    <row r="1492" spans="1:48" x14ac:dyDescent="0.2">
      <c r="A1492" s="15" t="str">
        <f>Daten!A1492</f>
        <v>60659</v>
      </c>
      <c r="B1492" s="8" t="str">
        <f>Daten!B1492</f>
        <v>Deutschfeistritz</v>
      </c>
      <c r="C1492" s="15">
        <f t="shared" si="660"/>
        <v>6</v>
      </c>
      <c r="D1492" s="10">
        <f>Daten!D1492</f>
        <v>0</v>
      </c>
      <c r="E1492" s="9">
        <f>Daten!E1492</f>
        <v>4413</v>
      </c>
      <c r="F1492" s="9">
        <f>Daten!F1492</f>
        <v>4206</v>
      </c>
      <c r="G1492" s="27">
        <f t="shared" si="661"/>
        <v>207</v>
      </c>
      <c r="H1492" s="29">
        <f t="shared" si="662"/>
        <v>4.9215406562054205E-2</v>
      </c>
      <c r="I1492" s="21">
        <f t="shared" si="663"/>
        <v>67.499830518336367</v>
      </c>
      <c r="J1492" s="21">
        <f t="shared" si="664"/>
        <v>139.50016948166365</v>
      </c>
      <c r="K1492" s="27">
        <f t="shared" si="665"/>
        <v>-69750.084740831822</v>
      </c>
      <c r="L1492" s="16">
        <f>Daten!G1492</f>
        <v>675</v>
      </c>
      <c r="M1492" s="16">
        <f>Daten!H1492</f>
        <v>2933</v>
      </c>
      <c r="N1492" s="16">
        <f>Daten!I1492</f>
        <v>805</v>
      </c>
      <c r="O1492" s="28">
        <f t="shared" si="666"/>
        <v>0.50460279577224687</v>
      </c>
      <c r="P1492" s="16">
        <f t="shared" si="667"/>
        <v>1610.3210914359852</v>
      </c>
      <c r="Q1492" s="21">
        <f t="shared" si="668"/>
        <v>-130.32109143598518</v>
      </c>
      <c r="R1492" s="27">
        <f t="shared" si="669"/>
        <v>-26064.218287197036</v>
      </c>
      <c r="S1492" s="9">
        <f ca="1">Daten!K1492</f>
        <v>11230</v>
      </c>
      <c r="T1492" s="9">
        <f ca="1">Daten!L1492</f>
        <v>267180</v>
      </c>
      <c r="U1492" s="9">
        <f ca="1">Daten!M1492</f>
        <v>584673</v>
      </c>
      <c r="V1492" s="9">
        <f ca="1">Daten!N1492</f>
        <v>500</v>
      </c>
      <c r="W1492" s="9">
        <f ca="1">Daten!O1492</f>
        <v>500</v>
      </c>
      <c r="X1492" s="23">
        <f t="shared" ca="1" si="670"/>
        <v>863083</v>
      </c>
      <c r="Y1492" s="9">
        <f t="shared" ca="1" si="671"/>
        <v>1502743.3006400277</v>
      </c>
      <c r="Z1492" s="21">
        <f t="shared" ca="1" si="672"/>
        <v>-639660.30064002774</v>
      </c>
      <c r="AA1492" s="27">
        <f t="shared" ca="1" si="673"/>
        <v>63966.030064002778</v>
      </c>
      <c r="AB1492" s="32">
        <f t="shared" ca="1" si="674"/>
        <v>-31848.272964026088</v>
      </c>
      <c r="AC1492" s="31">
        <f t="shared" ca="1" si="675"/>
        <v>0</v>
      </c>
      <c r="AG1492" s="26">
        <f t="shared" ca="1" si="676"/>
        <v>0</v>
      </c>
      <c r="AH1492" s="26">
        <f t="shared" ca="1" si="677"/>
        <v>0</v>
      </c>
      <c r="AI1492" s="26">
        <f t="shared" ca="1" si="678"/>
        <v>0</v>
      </c>
      <c r="AJ1492" s="26">
        <f t="shared" ca="1" si="679"/>
        <v>1</v>
      </c>
      <c r="AK1492" s="26">
        <f t="shared" ca="1" si="680"/>
        <v>0</v>
      </c>
      <c r="AL1492" s="26">
        <f t="shared" ca="1" si="681"/>
        <v>0</v>
      </c>
      <c r="AM1492" s="26">
        <f t="shared" ca="1" si="682"/>
        <v>0</v>
      </c>
      <c r="AN1492" s="26">
        <f ca="1">IF(AM1492=0,0,COUNTIF($AM$19:AM1492,C1492*10+1))</f>
        <v>0</v>
      </c>
      <c r="AO1492" s="21">
        <f t="shared" ca="1" si="683"/>
        <v>0</v>
      </c>
      <c r="AP1492" s="33">
        <f t="shared" ca="1" si="684"/>
        <v>0</v>
      </c>
      <c r="AQ1492" s="24"/>
      <c r="AR1492" s="155">
        <f ca="1">ROUND(Zsfg!$C$11/'Z1'!$AL$2120*'Z1'!AL1492,0)</f>
        <v>0</v>
      </c>
      <c r="AS1492" s="26">
        <f t="shared" ref="AS1492:AS1555" ca="1" si="686">IF(AR1492&gt;0,C1492*10+1,0)</f>
        <v>0</v>
      </c>
      <c r="AT1492" s="26">
        <f ca="1">IF(AS1492=0,0,COUNTIF($AS$19:AS1492,C1492*10+1))</f>
        <v>0</v>
      </c>
      <c r="AU1492" s="21">
        <f t="shared" ref="AU1492:AU1555" ca="1" si="687">IF(AT1492=1,OFFSET($AQ$6,C1492,0)-OFFSET($AR$6,C1492,0),0)</f>
        <v>0</v>
      </c>
      <c r="AV1492" s="33">
        <f t="shared" ca="1" si="685"/>
        <v>0</v>
      </c>
    </row>
    <row r="1493" spans="1:48" x14ac:dyDescent="0.2">
      <c r="A1493" s="15" t="str">
        <f>Daten!A1493</f>
        <v>60660</v>
      </c>
      <c r="B1493" s="8" t="str">
        <f>Daten!B1493</f>
        <v>Dobl-Zwaring</v>
      </c>
      <c r="C1493" s="15">
        <f t="shared" si="660"/>
        <v>6</v>
      </c>
      <c r="D1493" s="10">
        <f>Daten!D1493</f>
        <v>0</v>
      </c>
      <c r="E1493" s="9">
        <f>Daten!E1493</f>
        <v>3520</v>
      </c>
      <c r="F1493" s="9">
        <f>Daten!F1493</f>
        <v>3417</v>
      </c>
      <c r="G1493" s="27">
        <f t="shared" si="661"/>
        <v>103</v>
      </c>
      <c r="H1493" s="29">
        <f t="shared" si="662"/>
        <v>3.0143400643839625E-2</v>
      </c>
      <c r="I1493" s="21">
        <f t="shared" si="663"/>
        <v>54.837594122956581</v>
      </c>
      <c r="J1493" s="21">
        <f t="shared" si="664"/>
        <v>48.162405877043419</v>
      </c>
      <c r="K1493" s="27">
        <f t="shared" si="665"/>
        <v>-24081.20293852171</v>
      </c>
      <c r="L1493" s="16">
        <f>Daten!G1493</f>
        <v>619</v>
      </c>
      <c r="M1493" s="16">
        <f>Daten!H1493</f>
        <v>2344</v>
      </c>
      <c r="N1493" s="16">
        <f>Daten!I1493</f>
        <v>557</v>
      </c>
      <c r="O1493" s="28">
        <f t="shared" si="666"/>
        <v>0.50170648464163825</v>
      </c>
      <c r="P1493" s="16">
        <f t="shared" si="667"/>
        <v>1286.9391879733889</v>
      </c>
      <c r="Q1493" s="21">
        <f t="shared" si="668"/>
        <v>-110.93918797338893</v>
      </c>
      <c r="R1493" s="27">
        <f t="shared" si="669"/>
        <v>-22187.837594677785</v>
      </c>
      <c r="S1493" s="9">
        <f ca="1">Daten!K1493</f>
        <v>19502</v>
      </c>
      <c r="T1493" s="9">
        <f ca="1">Daten!L1493</f>
        <v>206479</v>
      </c>
      <c r="U1493" s="9">
        <f ca="1">Daten!M1493</f>
        <v>1338833</v>
      </c>
      <c r="V1493" s="9">
        <f ca="1">Daten!N1493</f>
        <v>500</v>
      </c>
      <c r="W1493" s="9">
        <f ca="1">Daten!O1493</f>
        <v>500</v>
      </c>
      <c r="X1493" s="23">
        <f t="shared" ca="1" si="670"/>
        <v>1564814</v>
      </c>
      <c r="Y1493" s="9">
        <f t="shared" ca="1" si="671"/>
        <v>1198653.1652510532</v>
      </c>
      <c r="Z1493" s="21">
        <f t="shared" ca="1" si="672"/>
        <v>366160.83474894683</v>
      </c>
      <c r="AA1493" s="27">
        <f t="shared" ca="1" si="673"/>
        <v>-36616.083474894687</v>
      </c>
      <c r="AB1493" s="32">
        <f t="shared" ca="1" si="674"/>
        <v>-82885.124008094193</v>
      </c>
      <c r="AC1493" s="31">
        <f t="shared" ca="1" si="675"/>
        <v>0</v>
      </c>
      <c r="AG1493" s="26">
        <f t="shared" ca="1" si="676"/>
        <v>0</v>
      </c>
      <c r="AH1493" s="26">
        <f t="shared" ca="1" si="677"/>
        <v>0</v>
      </c>
      <c r="AI1493" s="26">
        <f t="shared" ca="1" si="678"/>
        <v>0</v>
      </c>
      <c r="AJ1493" s="26">
        <f t="shared" ca="1" si="679"/>
        <v>1</v>
      </c>
      <c r="AK1493" s="26">
        <f t="shared" ca="1" si="680"/>
        <v>0</v>
      </c>
      <c r="AL1493" s="26">
        <f t="shared" ca="1" si="681"/>
        <v>0</v>
      </c>
      <c r="AM1493" s="26">
        <f t="shared" ca="1" si="682"/>
        <v>0</v>
      </c>
      <c r="AN1493" s="26">
        <f ca="1">IF(AM1493=0,0,COUNTIF($AM$19:AM1493,C1493*10+1))</f>
        <v>0</v>
      </c>
      <c r="AO1493" s="21">
        <f t="shared" ca="1" si="683"/>
        <v>0</v>
      </c>
      <c r="AP1493" s="33">
        <f t="shared" ca="1" si="684"/>
        <v>0</v>
      </c>
      <c r="AQ1493" s="24"/>
      <c r="AR1493" s="155">
        <f ca="1">ROUND(Zsfg!$C$11/'Z1'!$AL$2120*'Z1'!AL1493,0)</f>
        <v>0</v>
      </c>
      <c r="AS1493" s="26">
        <f t="shared" ca="1" si="686"/>
        <v>0</v>
      </c>
      <c r="AT1493" s="26">
        <f ca="1">IF(AS1493=0,0,COUNTIF($AS$19:AS1493,C1493*10+1))</f>
        <v>0</v>
      </c>
      <c r="AU1493" s="21">
        <f t="shared" ca="1" si="687"/>
        <v>0</v>
      </c>
      <c r="AV1493" s="33">
        <f t="shared" ca="1" si="685"/>
        <v>0</v>
      </c>
    </row>
    <row r="1494" spans="1:48" x14ac:dyDescent="0.2">
      <c r="A1494" s="15" t="str">
        <f>Daten!A1494</f>
        <v>60661</v>
      </c>
      <c r="B1494" s="8" t="str">
        <f>Daten!B1494</f>
        <v>Eggersdorf bei Graz</v>
      </c>
      <c r="C1494" s="15">
        <f t="shared" si="660"/>
        <v>6</v>
      </c>
      <c r="D1494" s="10">
        <f>Daten!D1494</f>
        <v>0</v>
      </c>
      <c r="E1494" s="9">
        <f>Daten!E1494</f>
        <v>6679</v>
      </c>
      <c r="F1494" s="9">
        <f>Daten!F1494</f>
        <v>6468</v>
      </c>
      <c r="G1494" s="27">
        <f t="shared" si="661"/>
        <v>211</v>
      </c>
      <c r="H1494" s="29">
        <f t="shared" si="662"/>
        <v>3.2622139764996907E-2</v>
      </c>
      <c r="I1494" s="21">
        <f t="shared" si="663"/>
        <v>103.80145121079401</v>
      </c>
      <c r="J1494" s="21">
        <f t="shared" si="664"/>
        <v>107.19854878920599</v>
      </c>
      <c r="K1494" s="27">
        <f t="shared" si="665"/>
        <v>-53599.274394602995</v>
      </c>
      <c r="L1494" s="16">
        <f>Daten!G1494</f>
        <v>1042</v>
      </c>
      <c r="M1494" s="16">
        <f>Daten!H1494</f>
        <v>4357</v>
      </c>
      <c r="N1494" s="16">
        <f>Daten!I1494</f>
        <v>1280</v>
      </c>
      <c r="O1494" s="28">
        <f t="shared" si="666"/>
        <v>0.53293550608216667</v>
      </c>
      <c r="P1494" s="16">
        <f t="shared" si="667"/>
        <v>2392.1476288396138</v>
      </c>
      <c r="Q1494" s="21">
        <f t="shared" si="668"/>
        <v>-70.147628839613844</v>
      </c>
      <c r="R1494" s="27">
        <f t="shared" si="669"/>
        <v>-14029.525767922769</v>
      </c>
      <c r="S1494" s="9">
        <f ca="1">Daten!K1494</f>
        <v>21443</v>
      </c>
      <c r="T1494" s="9">
        <f ca="1">Daten!L1494</f>
        <v>464992</v>
      </c>
      <c r="U1494" s="9">
        <f ca="1">Daten!M1494</f>
        <v>563110</v>
      </c>
      <c r="V1494" s="9">
        <f ca="1">Daten!N1494</f>
        <v>500</v>
      </c>
      <c r="W1494" s="9">
        <f ca="1">Daten!O1494</f>
        <v>500</v>
      </c>
      <c r="X1494" s="23">
        <f t="shared" ca="1" si="670"/>
        <v>1049545</v>
      </c>
      <c r="Y1494" s="9">
        <f t="shared" ca="1" si="671"/>
        <v>2274376.2757703932</v>
      </c>
      <c r="Z1494" s="21">
        <f t="shared" ca="1" si="672"/>
        <v>-1224831.2757703932</v>
      </c>
      <c r="AA1494" s="27">
        <f t="shared" ca="1" si="673"/>
        <v>122483.12757703933</v>
      </c>
      <c r="AB1494" s="32">
        <f t="shared" ca="1" si="674"/>
        <v>54854.327414513566</v>
      </c>
      <c r="AC1494" s="31">
        <f t="shared" ca="1" si="675"/>
        <v>54854.327414513566</v>
      </c>
      <c r="AG1494" s="26">
        <f t="shared" ca="1" si="676"/>
        <v>-53599.274394602995</v>
      </c>
      <c r="AH1494" s="26">
        <f t="shared" ca="1" si="677"/>
        <v>122483.12757703933</v>
      </c>
      <c r="AI1494" s="26">
        <f t="shared" ca="1" si="678"/>
        <v>68883.853182436331</v>
      </c>
      <c r="AJ1494" s="26">
        <f t="shared" ca="1" si="679"/>
        <v>1</v>
      </c>
      <c r="AK1494" s="26">
        <f t="shared" ca="1" si="680"/>
        <v>68883.853182436331</v>
      </c>
      <c r="AL1494" s="26">
        <f t="shared" ca="1" si="681"/>
        <v>90951</v>
      </c>
      <c r="AM1494" s="26">
        <f t="shared" ca="1" si="682"/>
        <v>61</v>
      </c>
      <c r="AN1494" s="26">
        <f ca="1">IF(AM1494=0,0,COUNTIF($AM$19:AM1494,C1494*10+1))</f>
        <v>18</v>
      </c>
      <c r="AO1494" s="21">
        <f t="shared" ca="1" si="683"/>
        <v>0</v>
      </c>
      <c r="AP1494" s="33">
        <f t="shared" ca="1" si="684"/>
        <v>90951</v>
      </c>
      <c r="AQ1494" s="24"/>
      <c r="AR1494" s="155">
        <f ca="1">ROUND(Zsfg!$C$11/'Z1'!$AL$2120*'Z1'!AL1494,0)</f>
        <v>75862</v>
      </c>
      <c r="AS1494" s="26">
        <f t="shared" ca="1" si="686"/>
        <v>61</v>
      </c>
      <c r="AT1494" s="26">
        <f ca="1">IF(AS1494=0,0,COUNTIF($AS$19:AS1494,C1494*10+1))</f>
        <v>18</v>
      </c>
      <c r="AU1494" s="21">
        <f t="shared" ca="1" si="687"/>
        <v>0</v>
      </c>
      <c r="AV1494" s="33">
        <f t="shared" ca="1" si="685"/>
        <v>75862</v>
      </c>
    </row>
    <row r="1495" spans="1:48" x14ac:dyDescent="0.2">
      <c r="A1495" s="15" t="str">
        <f>Daten!A1495</f>
        <v>60662</v>
      </c>
      <c r="B1495" s="8" t="str">
        <f>Daten!B1495</f>
        <v>Fernitz-Mellach</v>
      </c>
      <c r="C1495" s="15">
        <f t="shared" si="660"/>
        <v>6</v>
      </c>
      <c r="D1495" s="10">
        <f>Daten!D1495</f>
        <v>0</v>
      </c>
      <c r="E1495" s="9">
        <f>Daten!E1495</f>
        <v>4835</v>
      </c>
      <c r="F1495" s="9">
        <f>Daten!F1495</f>
        <v>4588</v>
      </c>
      <c r="G1495" s="27">
        <f t="shared" si="661"/>
        <v>247</v>
      </c>
      <c r="H1495" s="29">
        <f t="shared" si="662"/>
        <v>5.3836094158674803E-2</v>
      </c>
      <c r="I1495" s="21">
        <f t="shared" si="663"/>
        <v>73.630342942968923</v>
      </c>
      <c r="J1495" s="21">
        <f t="shared" si="664"/>
        <v>173.36965705703108</v>
      </c>
      <c r="K1495" s="27">
        <f t="shared" si="665"/>
        <v>-86684.828528515543</v>
      </c>
      <c r="L1495" s="16">
        <f>Daten!G1495</f>
        <v>725</v>
      </c>
      <c r="M1495" s="16">
        <f>Daten!H1495</f>
        <v>3252</v>
      </c>
      <c r="N1495" s="16">
        <f>Daten!I1495</f>
        <v>858</v>
      </c>
      <c r="O1495" s="28">
        <f t="shared" si="666"/>
        <v>0.48677736777367775</v>
      </c>
      <c r="P1495" s="16">
        <f t="shared" si="667"/>
        <v>1785.4634126661522</v>
      </c>
      <c r="Q1495" s="21">
        <f t="shared" si="668"/>
        <v>-202.46341266615218</v>
      </c>
      <c r="R1495" s="27">
        <f t="shared" si="669"/>
        <v>-40492.682533230436</v>
      </c>
      <c r="S1495" s="9">
        <f ca="1">Daten!K1495</f>
        <v>8226</v>
      </c>
      <c r="T1495" s="9">
        <f ca="1">Daten!L1495</f>
        <v>355904</v>
      </c>
      <c r="U1495" s="9">
        <f ca="1">Daten!M1495</f>
        <v>782006</v>
      </c>
      <c r="V1495" s="9">
        <f ca="1">Daten!N1495</f>
        <v>500</v>
      </c>
      <c r="W1495" s="9">
        <f ca="1">Daten!O1495</f>
        <v>500</v>
      </c>
      <c r="X1495" s="23">
        <f t="shared" ca="1" si="670"/>
        <v>1146136</v>
      </c>
      <c r="Y1495" s="9">
        <f t="shared" ca="1" si="671"/>
        <v>1646445.4698831937</v>
      </c>
      <c r="Z1495" s="21">
        <f t="shared" ca="1" si="672"/>
        <v>-500309.46988319373</v>
      </c>
      <c r="AA1495" s="27">
        <f t="shared" ca="1" si="673"/>
        <v>50030.946988319374</v>
      </c>
      <c r="AB1495" s="32">
        <f t="shared" ca="1" si="674"/>
        <v>-77146.56407342662</v>
      </c>
      <c r="AC1495" s="31">
        <f t="shared" ca="1" si="675"/>
        <v>0</v>
      </c>
      <c r="AG1495" s="26">
        <f t="shared" ca="1" si="676"/>
        <v>0</v>
      </c>
      <c r="AH1495" s="26">
        <f t="shared" ca="1" si="677"/>
        <v>0</v>
      </c>
      <c r="AI1495" s="26">
        <f t="shared" ca="1" si="678"/>
        <v>0</v>
      </c>
      <c r="AJ1495" s="26">
        <f t="shared" ca="1" si="679"/>
        <v>1</v>
      </c>
      <c r="AK1495" s="26">
        <f t="shared" ca="1" si="680"/>
        <v>0</v>
      </c>
      <c r="AL1495" s="26">
        <f t="shared" ca="1" si="681"/>
        <v>0</v>
      </c>
      <c r="AM1495" s="26">
        <f t="shared" ca="1" si="682"/>
        <v>0</v>
      </c>
      <c r="AN1495" s="26">
        <f ca="1">IF(AM1495=0,0,COUNTIF($AM$19:AM1495,C1495*10+1))</f>
        <v>0</v>
      </c>
      <c r="AO1495" s="21">
        <f t="shared" ca="1" si="683"/>
        <v>0</v>
      </c>
      <c r="AP1495" s="33">
        <f t="shared" ca="1" si="684"/>
        <v>0</v>
      </c>
      <c r="AQ1495" s="24"/>
      <c r="AR1495" s="155">
        <f ca="1">ROUND(Zsfg!$C$11/'Z1'!$AL$2120*'Z1'!AL1495,0)</f>
        <v>0</v>
      </c>
      <c r="AS1495" s="26">
        <f t="shared" ca="1" si="686"/>
        <v>0</v>
      </c>
      <c r="AT1495" s="26">
        <f ca="1">IF(AS1495=0,0,COUNTIF($AS$19:AS1495,C1495*10+1))</f>
        <v>0</v>
      </c>
      <c r="AU1495" s="21">
        <f t="shared" ca="1" si="687"/>
        <v>0</v>
      </c>
      <c r="AV1495" s="33">
        <f t="shared" ca="1" si="685"/>
        <v>0</v>
      </c>
    </row>
    <row r="1496" spans="1:48" x14ac:dyDescent="0.2">
      <c r="A1496" s="15" t="str">
        <f>Daten!A1496</f>
        <v>60663</v>
      </c>
      <c r="B1496" s="8" t="str">
        <f>Daten!B1496</f>
        <v>Frohnleiten</v>
      </c>
      <c r="C1496" s="15">
        <f t="shared" si="660"/>
        <v>6</v>
      </c>
      <c r="D1496" s="10">
        <f>Daten!D1496</f>
        <v>0</v>
      </c>
      <c r="E1496" s="9">
        <f>Daten!E1496</f>
        <v>6553</v>
      </c>
      <c r="F1496" s="9">
        <f>Daten!F1496</f>
        <v>6694</v>
      </c>
      <c r="G1496" s="27">
        <f t="shared" si="661"/>
        <v>-141</v>
      </c>
      <c r="H1496" s="29">
        <f t="shared" si="662"/>
        <v>-2.106363907977293E-2</v>
      </c>
      <c r="I1496" s="21">
        <f t="shared" si="663"/>
        <v>107.42840358767087</v>
      </c>
      <c r="J1496" s="21">
        <f t="shared" si="664"/>
        <v>-248.42840358767086</v>
      </c>
      <c r="K1496" s="27">
        <f t="shared" si="665"/>
        <v>124214.20179383543</v>
      </c>
      <c r="L1496" s="16">
        <f>Daten!G1496</f>
        <v>774</v>
      </c>
      <c r="M1496" s="16">
        <f>Daten!H1496</f>
        <v>4253</v>
      </c>
      <c r="N1496" s="16">
        <f>Daten!I1496</f>
        <v>1526</v>
      </c>
      <c r="O1496" s="28">
        <f t="shared" si="666"/>
        <v>0.54079473312955562</v>
      </c>
      <c r="P1496" s="16">
        <f t="shared" si="667"/>
        <v>2335.047937905641</v>
      </c>
      <c r="Q1496" s="21">
        <f t="shared" si="668"/>
        <v>-35.047937905640993</v>
      </c>
      <c r="R1496" s="27">
        <f t="shared" si="669"/>
        <v>-7009.5875811281985</v>
      </c>
      <c r="S1496" s="9">
        <f ca="1">Daten!K1496</f>
        <v>41871</v>
      </c>
      <c r="T1496" s="9">
        <f ca="1">Daten!L1496</f>
        <v>547653</v>
      </c>
      <c r="U1496" s="9">
        <f ca="1">Daten!M1496</f>
        <v>2828315</v>
      </c>
      <c r="V1496" s="9">
        <f ca="1">Daten!N1496</f>
        <v>500</v>
      </c>
      <c r="W1496" s="9">
        <f ca="1">Daten!O1496</f>
        <v>500</v>
      </c>
      <c r="X1496" s="23">
        <f t="shared" ca="1" si="670"/>
        <v>3417839</v>
      </c>
      <c r="Y1496" s="9">
        <f t="shared" ca="1" si="671"/>
        <v>2231469.9408778837</v>
      </c>
      <c r="Z1496" s="21">
        <f t="shared" ca="1" si="672"/>
        <v>1186369.0591221163</v>
      </c>
      <c r="AA1496" s="27">
        <f t="shared" ca="1" si="673"/>
        <v>-118636.90591221163</v>
      </c>
      <c r="AB1496" s="32">
        <f t="shared" ca="1" si="674"/>
        <v>-1432.291699504407</v>
      </c>
      <c r="AC1496" s="31">
        <f t="shared" ca="1" si="675"/>
        <v>0</v>
      </c>
      <c r="AG1496" s="26">
        <f t="shared" ca="1" si="676"/>
        <v>0</v>
      </c>
      <c r="AH1496" s="26">
        <f t="shared" ca="1" si="677"/>
        <v>0</v>
      </c>
      <c r="AI1496" s="26">
        <f t="shared" ca="1" si="678"/>
        <v>0</v>
      </c>
      <c r="AJ1496" s="26">
        <f t="shared" ca="1" si="679"/>
        <v>1</v>
      </c>
      <c r="AK1496" s="26">
        <f t="shared" ca="1" si="680"/>
        <v>0</v>
      </c>
      <c r="AL1496" s="26">
        <f t="shared" ca="1" si="681"/>
        <v>0</v>
      </c>
      <c r="AM1496" s="26">
        <f t="shared" ca="1" si="682"/>
        <v>0</v>
      </c>
      <c r="AN1496" s="26">
        <f ca="1">IF(AM1496=0,0,COUNTIF($AM$19:AM1496,C1496*10+1))</f>
        <v>0</v>
      </c>
      <c r="AO1496" s="21">
        <f t="shared" ca="1" si="683"/>
        <v>0</v>
      </c>
      <c r="AP1496" s="33">
        <f t="shared" ca="1" si="684"/>
        <v>0</v>
      </c>
      <c r="AQ1496" s="24"/>
      <c r="AR1496" s="155">
        <f ca="1">ROUND(Zsfg!$C$11/'Z1'!$AL$2120*'Z1'!AL1496,0)</f>
        <v>0</v>
      </c>
      <c r="AS1496" s="26">
        <f t="shared" ca="1" si="686"/>
        <v>0</v>
      </c>
      <c r="AT1496" s="26">
        <f ca="1">IF(AS1496=0,0,COUNTIF($AS$19:AS1496,C1496*10+1))</f>
        <v>0</v>
      </c>
      <c r="AU1496" s="21">
        <f t="shared" ca="1" si="687"/>
        <v>0</v>
      </c>
      <c r="AV1496" s="33">
        <f t="shared" ca="1" si="685"/>
        <v>0</v>
      </c>
    </row>
    <row r="1497" spans="1:48" x14ac:dyDescent="0.2">
      <c r="A1497" s="15" t="str">
        <f>Daten!A1497</f>
        <v>60664</v>
      </c>
      <c r="B1497" s="8" t="str">
        <f>Daten!B1497</f>
        <v>Gratwein-Straßengel</v>
      </c>
      <c r="C1497" s="15">
        <f t="shared" si="660"/>
        <v>6</v>
      </c>
      <c r="D1497" s="10">
        <f>Daten!D1497</f>
        <v>0</v>
      </c>
      <c r="E1497" s="9">
        <f>Daten!E1497</f>
        <v>12940</v>
      </c>
      <c r="F1497" s="9">
        <f>Daten!F1497</f>
        <v>12826</v>
      </c>
      <c r="G1497" s="27">
        <f t="shared" si="661"/>
        <v>114</v>
      </c>
      <c r="H1497" s="29">
        <f t="shared" si="662"/>
        <v>8.8881958521752694E-3</v>
      </c>
      <c r="I1497" s="21">
        <f t="shared" si="663"/>
        <v>205.83757161868337</v>
      </c>
      <c r="J1497" s="21">
        <f t="shared" si="664"/>
        <v>-91.83757161868337</v>
      </c>
      <c r="K1497" s="27">
        <f t="shared" si="665"/>
        <v>45918.785809341687</v>
      </c>
      <c r="L1497" s="16">
        <f>Daten!G1497</f>
        <v>1889</v>
      </c>
      <c r="M1497" s="16">
        <f>Daten!H1497</f>
        <v>8512</v>
      </c>
      <c r="N1497" s="16">
        <f>Daten!I1497</f>
        <v>2539</v>
      </c>
      <c r="O1497" s="28">
        <f t="shared" si="666"/>
        <v>0.52020676691729328</v>
      </c>
      <c r="P1497" s="16">
        <f t="shared" si="667"/>
        <v>4673.3900887497803</v>
      </c>
      <c r="Q1497" s="21">
        <f t="shared" si="668"/>
        <v>-245.39008874978026</v>
      </c>
      <c r="R1497" s="27">
        <f t="shared" si="669"/>
        <v>-49078.017749956052</v>
      </c>
      <c r="S1497" s="9">
        <f ca="1">Daten!K1497</f>
        <v>23166</v>
      </c>
      <c r="T1497" s="9">
        <f ca="1">Daten!L1497</f>
        <v>978974</v>
      </c>
      <c r="U1497" s="9">
        <f ca="1">Daten!M1497</f>
        <v>1766953</v>
      </c>
      <c r="V1497" s="9">
        <f ca="1">Daten!N1497</f>
        <v>500</v>
      </c>
      <c r="W1497" s="9">
        <f ca="1">Daten!O1497</f>
        <v>500</v>
      </c>
      <c r="X1497" s="23">
        <f t="shared" ca="1" si="670"/>
        <v>2769093</v>
      </c>
      <c r="Y1497" s="9">
        <f t="shared" ca="1" si="671"/>
        <v>4406412.4881672235</v>
      </c>
      <c r="Z1497" s="21">
        <f t="shared" ca="1" si="672"/>
        <v>-1637319.4881672235</v>
      </c>
      <c r="AA1497" s="27">
        <f t="shared" ca="1" si="673"/>
        <v>163731.94881672238</v>
      </c>
      <c r="AB1497" s="32">
        <f t="shared" ca="1" si="674"/>
        <v>160572.71687610802</v>
      </c>
      <c r="AC1497" s="31">
        <f t="shared" ca="1" si="675"/>
        <v>160572.71687610802</v>
      </c>
      <c r="AG1497" s="26">
        <f t="shared" ca="1" si="676"/>
        <v>45918.785809341687</v>
      </c>
      <c r="AH1497" s="26">
        <f t="shared" ca="1" si="677"/>
        <v>163731.94881672238</v>
      </c>
      <c r="AI1497" s="26">
        <f t="shared" ca="1" si="678"/>
        <v>209650.73462606408</v>
      </c>
      <c r="AJ1497" s="26">
        <f t="shared" ca="1" si="679"/>
        <v>1</v>
      </c>
      <c r="AK1497" s="26">
        <f t="shared" ca="1" si="680"/>
        <v>209650.73462606408</v>
      </c>
      <c r="AL1497" s="26">
        <f t="shared" ca="1" si="681"/>
        <v>276812</v>
      </c>
      <c r="AM1497" s="26">
        <f t="shared" ca="1" si="682"/>
        <v>61</v>
      </c>
      <c r="AN1497" s="26">
        <f ca="1">IF(AM1497=0,0,COUNTIF($AM$19:AM1497,C1497*10+1))</f>
        <v>19</v>
      </c>
      <c r="AO1497" s="21">
        <f t="shared" ca="1" si="683"/>
        <v>0</v>
      </c>
      <c r="AP1497" s="33">
        <f t="shared" ca="1" si="684"/>
        <v>276812</v>
      </c>
      <c r="AQ1497" s="24"/>
      <c r="AR1497" s="155">
        <f ca="1">ROUND(Zsfg!$C$11/'Z1'!$AL$2120*'Z1'!AL1497,0)</f>
        <v>230889</v>
      </c>
      <c r="AS1497" s="26">
        <f t="shared" ca="1" si="686"/>
        <v>61</v>
      </c>
      <c r="AT1497" s="26">
        <f ca="1">IF(AS1497=0,0,COUNTIF($AS$19:AS1497,C1497*10+1))</f>
        <v>19</v>
      </c>
      <c r="AU1497" s="21">
        <f t="shared" ca="1" si="687"/>
        <v>0</v>
      </c>
      <c r="AV1497" s="33">
        <f t="shared" ca="1" si="685"/>
        <v>230889</v>
      </c>
    </row>
    <row r="1498" spans="1:48" x14ac:dyDescent="0.2">
      <c r="A1498" s="15" t="str">
        <f>Daten!A1498</f>
        <v>60665</v>
      </c>
      <c r="B1498" s="8" t="str">
        <f>Daten!B1498</f>
        <v>Hitzendorf</v>
      </c>
      <c r="C1498" s="15">
        <f t="shared" si="660"/>
        <v>6</v>
      </c>
      <c r="D1498" s="10">
        <f>Daten!D1498</f>
        <v>0</v>
      </c>
      <c r="E1498" s="9">
        <f>Daten!E1498</f>
        <v>7127</v>
      </c>
      <c r="F1498" s="9">
        <f>Daten!F1498</f>
        <v>6904</v>
      </c>
      <c r="G1498" s="27">
        <f t="shared" si="661"/>
        <v>223</v>
      </c>
      <c r="H1498" s="29">
        <f t="shared" si="662"/>
        <v>3.2300115874855158E-2</v>
      </c>
      <c r="I1498" s="21">
        <f t="shared" si="663"/>
        <v>110.79858057503431</v>
      </c>
      <c r="J1498" s="21">
        <f t="shared" si="664"/>
        <v>112.20141942496569</v>
      </c>
      <c r="K1498" s="27">
        <f t="shared" si="665"/>
        <v>-56100.709712482843</v>
      </c>
      <c r="L1498" s="16">
        <f>Daten!G1498</f>
        <v>1086</v>
      </c>
      <c r="M1498" s="16">
        <f>Daten!H1498</f>
        <v>4695</v>
      </c>
      <c r="N1498" s="16">
        <f>Daten!I1498</f>
        <v>1346</v>
      </c>
      <c r="O1498" s="28">
        <f t="shared" si="666"/>
        <v>0.51799787007454734</v>
      </c>
      <c r="P1498" s="16">
        <f t="shared" si="667"/>
        <v>2577.7216243750258</v>
      </c>
      <c r="Q1498" s="21">
        <f t="shared" si="668"/>
        <v>-145.72162437502584</v>
      </c>
      <c r="R1498" s="27">
        <f t="shared" si="669"/>
        <v>-29144.324875005168</v>
      </c>
      <c r="S1498" s="9">
        <f ca="1">Daten!K1498</f>
        <v>21176</v>
      </c>
      <c r="T1498" s="9">
        <f ca="1">Daten!L1498</f>
        <v>450764</v>
      </c>
      <c r="U1498" s="9">
        <f ca="1">Daten!M1498</f>
        <v>358018</v>
      </c>
      <c r="V1498" s="9">
        <f ca="1">Daten!N1498</f>
        <v>500</v>
      </c>
      <c r="W1498" s="9">
        <f ca="1">Daten!O1498</f>
        <v>500</v>
      </c>
      <c r="X1498" s="23">
        <f t="shared" ca="1" si="670"/>
        <v>829958</v>
      </c>
      <c r="Y1498" s="9">
        <f t="shared" ca="1" si="671"/>
        <v>2426932.1331659816</v>
      </c>
      <c r="Z1498" s="21">
        <f t="shared" ca="1" si="672"/>
        <v>-1596974.1331659816</v>
      </c>
      <c r="AA1498" s="27">
        <f t="shared" ca="1" si="673"/>
        <v>159697.41331659816</v>
      </c>
      <c r="AB1498" s="32">
        <f t="shared" ca="1" si="674"/>
        <v>74452.378729110147</v>
      </c>
      <c r="AC1498" s="31">
        <f t="shared" ca="1" si="675"/>
        <v>74452.378729110147</v>
      </c>
      <c r="AG1498" s="26">
        <f t="shared" ca="1" si="676"/>
        <v>-56100.709712482843</v>
      </c>
      <c r="AH1498" s="26">
        <f t="shared" ca="1" si="677"/>
        <v>159697.41331659816</v>
      </c>
      <c r="AI1498" s="26">
        <f t="shared" ca="1" si="678"/>
        <v>103596.70360411532</v>
      </c>
      <c r="AJ1498" s="26">
        <f t="shared" ca="1" si="679"/>
        <v>1</v>
      </c>
      <c r="AK1498" s="26">
        <f t="shared" ca="1" si="680"/>
        <v>103596.70360411532</v>
      </c>
      <c r="AL1498" s="26">
        <f t="shared" ca="1" si="681"/>
        <v>136784</v>
      </c>
      <c r="AM1498" s="26">
        <f t="shared" ca="1" si="682"/>
        <v>61</v>
      </c>
      <c r="AN1498" s="26">
        <f ca="1">IF(AM1498=0,0,COUNTIF($AM$19:AM1498,C1498*10+1))</f>
        <v>20</v>
      </c>
      <c r="AO1498" s="21">
        <f t="shared" ca="1" si="683"/>
        <v>0</v>
      </c>
      <c r="AP1498" s="33">
        <f t="shared" ca="1" si="684"/>
        <v>136784</v>
      </c>
      <c r="AQ1498" s="24"/>
      <c r="AR1498" s="155">
        <f ca="1">ROUND(Zsfg!$C$11/'Z1'!$AL$2120*'Z1'!AL1498,0)</f>
        <v>114092</v>
      </c>
      <c r="AS1498" s="26">
        <f t="shared" ca="1" si="686"/>
        <v>61</v>
      </c>
      <c r="AT1498" s="26">
        <f ca="1">IF(AS1498=0,0,COUNTIF($AS$19:AS1498,C1498*10+1))</f>
        <v>20</v>
      </c>
      <c r="AU1498" s="21">
        <f t="shared" ca="1" si="687"/>
        <v>0</v>
      </c>
      <c r="AV1498" s="33">
        <f t="shared" ca="1" si="685"/>
        <v>114092</v>
      </c>
    </row>
    <row r="1499" spans="1:48" x14ac:dyDescent="0.2">
      <c r="A1499" s="15" t="str">
        <f>Daten!A1499</f>
        <v>60666</v>
      </c>
      <c r="B1499" s="8" t="str">
        <f>Daten!B1499</f>
        <v>Nestelbach bei Graz</v>
      </c>
      <c r="C1499" s="15">
        <f t="shared" si="660"/>
        <v>6</v>
      </c>
      <c r="D1499" s="10">
        <f>Daten!D1499</f>
        <v>0</v>
      </c>
      <c r="E1499" s="9">
        <f>Daten!E1499</f>
        <v>2658</v>
      </c>
      <c r="F1499" s="9">
        <f>Daten!F1499</f>
        <v>2643</v>
      </c>
      <c r="G1499" s="27">
        <f t="shared" si="661"/>
        <v>15</v>
      </c>
      <c r="H1499" s="29">
        <f t="shared" si="662"/>
        <v>5.6753688989784334E-3</v>
      </c>
      <c r="I1499" s="21">
        <f t="shared" si="663"/>
        <v>42.416084655245605</v>
      </c>
      <c r="J1499" s="21">
        <f t="shared" si="664"/>
        <v>-27.416084655245605</v>
      </c>
      <c r="K1499" s="27">
        <f t="shared" si="665"/>
        <v>13708.042327622803</v>
      </c>
      <c r="L1499" s="16">
        <f>Daten!G1499</f>
        <v>381</v>
      </c>
      <c r="M1499" s="16">
        <f>Daten!H1499</f>
        <v>1760</v>
      </c>
      <c r="N1499" s="16">
        <f>Daten!I1499</f>
        <v>517</v>
      </c>
      <c r="O1499" s="28">
        <f t="shared" si="666"/>
        <v>0.51022727272727275</v>
      </c>
      <c r="P1499" s="16">
        <f t="shared" si="667"/>
        <v>966.30246195954112</v>
      </c>
      <c r="Q1499" s="21">
        <f t="shared" si="668"/>
        <v>-68.30246195954112</v>
      </c>
      <c r="R1499" s="27">
        <f t="shared" si="669"/>
        <v>-13660.492391908225</v>
      </c>
      <c r="S1499" s="9">
        <f ca="1">Daten!K1499</f>
        <v>9008</v>
      </c>
      <c r="T1499" s="9">
        <f ca="1">Daten!L1499</f>
        <v>139287</v>
      </c>
      <c r="U1499" s="9">
        <f ca="1">Daten!M1499</f>
        <v>170284</v>
      </c>
      <c r="V1499" s="9">
        <f ca="1">Daten!N1499</f>
        <v>500</v>
      </c>
      <c r="W1499" s="9">
        <f ca="1">Daten!O1499</f>
        <v>500</v>
      </c>
      <c r="X1499" s="23">
        <f t="shared" ca="1" si="670"/>
        <v>318579</v>
      </c>
      <c r="Y1499" s="9">
        <f t="shared" ca="1" si="671"/>
        <v>905119.35035150545</v>
      </c>
      <c r="Z1499" s="21">
        <f t="shared" ca="1" si="672"/>
        <v>-586540.35035150545</v>
      </c>
      <c r="AA1499" s="27">
        <f t="shared" ca="1" si="673"/>
        <v>58654.035035150548</v>
      </c>
      <c r="AB1499" s="32">
        <f t="shared" ca="1" si="674"/>
        <v>58701.584970865122</v>
      </c>
      <c r="AC1499" s="31">
        <f t="shared" ca="1" si="675"/>
        <v>58701.584970865122</v>
      </c>
      <c r="AG1499" s="26">
        <f t="shared" ca="1" si="676"/>
        <v>13708.042327622803</v>
      </c>
      <c r="AH1499" s="26">
        <f t="shared" ca="1" si="677"/>
        <v>58654.035035150548</v>
      </c>
      <c r="AI1499" s="26">
        <f t="shared" ca="1" si="678"/>
        <v>72362.077362773358</v>
      </c>
      <c r="AJ1499" s="26">
        <f t="shared" ca="1" si="679"/>
        <v>1</v>
      </c>
      <c r="AK1499" s="26">
        <f t="shared" ca="1" si="680"/>
        <v>72362.077362773358</v>
      </c>
      <c r="AL1499" s="26">
        <f t="shared" ca="1" si="681"/>
        <v>95543</v>
      </c>
      <c r="AM1499" s="26">
        <f t="shared" ca="1" si="682"/>
        <v>61</v>
      </c>
      <c r="AN1499" s="26">
        <f ca="1">IF(AM1499=0,0,COUNTIF($AM$19:AM1499,C1499*10+1))</f>
        <v>21</v>
      </c>
      <c r="AO1499" s="21">
        <f t="shared" ca="1" si="683"/>
        <v>0</v>
      </c>
      <c r="AP1499" s="33">
        <f t="shared" ca="1" si="684"/>
        <v>95543</v>
      </c>
      <c r="AQ1499" s="24"/>
      <c r="AR1499" s="155">
        <f ca="1">ROUND(Zsfg!$C$11/'Z1'!$AL$2120*'Z1'!AL1499,0)</f>
        <v>79692</v>
      </c>
      <c r="AS1499" s="26">
        <f t="shared" ca="1" si="686"/>
        <v>61</v>
      </c>
      <c r="AT1499" s="26">
        <f ca="1">IF(AS1499=0,0,COUNTIF($AS$19:AS1499,C1499*10+1))</f>
        <v>21</v>
      </c>
      <c r="AU1499" s="21">
        <f t="shared" ca="1" si="687"/>
        <v>0</v>
      </c>
      <c r="AV1499" s="33">
        <f t="shared" ca="1" si="685"/>
        <v>79692</v>
      </c>
    </row>
    <row r="1500" spans="1:48" x14ac:dyDescent="0.2">
      <c r="A1500" s="15" t="str">
        <f>Daten!A1500</f>
        <v>60667</v>
      </c>
      <c r="B1500" s="8" t="str">
        <f>Daten!B1500</f>
        <v>Raaba-Grambach</v>
      </c>
      <c r="C1500" s="15">
        <f t="shared" si="660"/>
        <v>6</v>
      </c>
      <c r="D1500" s="10">
        <f>Daten!D1500</f>
        <v>0</v>
      </c>
      <c r="E1500" s="9">
        <f>Daten!E1500</f>
        <v>4541</v>
      </c>
      <c r="F1500" s="9">
        <f>Daten!F1500</f>
        <v>4059</v>
      </c>
      <c r="G1500" s="27">
        <f t="shared" si="661"/>
        <v>482</v>
      </c>
      <c r="H1500" s="29">
        <f t="shared" si="662"/>
        <v>0.11874846021187485</v>
      </c>
      <c r="I1500" s="21">
        <f t="shared" si="663"/>
        <v>65.140706627181956</v>
      </c>
      <c r="J1500" s="21">
        <f t="shared" si="664"/>
        <v>416.85929337281806</v>
      </c>
      <c r="K1500" s="27">
        <f t="shared" si="665"/>
        <v>-208429.64668640902</v>
      </c>
      <c r="L1500" s="16">
        <f>Daten!G1500</f>
        <v>748</v>
      </c>
      <c r="M1500" s="16">
        <f>Daten!H1500</f>
        <v>3027</v>
      </c>
      <c r="N1500" s="16">
        <f>Daten!I1500</f>
        <v>766</v>
      </c>
      <c r="O1500" s="28">
        <f t="shared" si="666"/>
        <v>0.50016518004625043</v>
      </c>
      <c r="P1500" s="16">
        <f t="shared" si="667"/>
        <v>1661.9304274724607</v>
      </c>
      <c r="Q1500" s="21">
        <f t="shared" si="668"/>
        <v>-147.93042747246068</v>
      </c>
      <c r="R1500" s="27">
        <f t="shared" si="669"/>
        <v>-29586.085494492138</v>
      </c>
      <c r="S1500" s="9">
        <f ca="1">Daten!K1500</f>
        <v>9138</v>
      </c>
      <c r="T1500" s="9">
        <f ca="1">Daten!L1500</f>
        <v>525193</v>
      </c>
      <c r="U1500" s="9">
        <f ca="1">Daten!M1500</f>
        <v>8013762</v>
      </c>
      <c r="V1500" s="9">
        <f ca="1">Daten!N1500</f>
        <v>500</v>
      </c>
      <c r="W1500" s="9">
        <f ca="1">Daten!O1500</f>
        <v>500</v>
      </c>
      <c r="X1500" s="23">
        <f t="shared" ca="1" si="670"/>
        <v>8548093</v>
      </c>
      <c r="Y1500" s="9">
        <f t="shared" ca="1" si="671"/>
        <v>1546330.6884673387</v>
      </c>
      <c r="Z1500" s="21">
        <f t="shared" ca="1" si="672"/>
        <v>7001762.3115326613</v>
      </c>
      <c r="AA1500" s="27">
        <f t="shared" ca="1" si="673"/>
        <v>-700176.23115326616</v>
      </c>
      <c r="AB1500" s="32">
        <f t="shared" ca="1" si="674"/>
        <v>-938191.96333416738</v>
      </c>
      <c r="AC1500" s="31">
        <f t="shared" ca="1" si="675"/>
        <v>0</v>
      </c>
      <c r="AG1500" s="26">
        <f t="shared" ca="1" si="676"/>
        <v>0</v>
      </c>
      <c r="AH1500" s="26">
        <f t="shared" ca="1" si="677"/>
        <v>0</v>
      </c>
      <c r="AI1500" s="26">
        <f t="shared" ca="1" si="678"/>
        <v>0</v>
      </c>
      <c r="AJ1500" s="26">
        <f t="shared" ca="1" si="679"/>
        <v>1</v>
      </c>
      <c r="AK1500" s="26">
        <f t="shared" ca="1" si="680"/>
        <v>0</v>
      </c>
      <c r="AL1500" s="26">
        <f t="shared" ca="1" si="681"/>
        <v>0</v>
      </c>
      <c r="AM1500" s="26">
        <f t="shared" ca="1" si="682"/>
        <v>0</v>
      </c>
      <c r="AN1500" s="26">
        <f ca="1">IF(AM1500=0,0,COUNTIF($AM$19:AM1500,C1500*10+1))</f>
        <v>0</v>
      </c>
      <c r="AO1500" s="21">
        <f t="shared" ca="1" si="683"/>
        <v>0</v>
      </c>
      <c r="AP1500" s="33">
        <f t="shared" ca="1" si="684"/>
        <v>0</v>
      </c>
      <c r="AQ1500" s="24"/>
      <c r="AR1500" s="155">
        <f ca="1">ROUND(Zsfg!$C$11/'Z1'!$AL$2120*'Z1'!AL1500,0)</f>
        <v>0</v>
      </c>
      <c r="AS1500" s="26">
        <f t="shared" ca="1" si="686"/>
        <v>0</v>
      </c>
      <c r="AT1500" s="26">
        <f ca="1">IF(AS1500=0,0,COUNTIF($AS$19:AS1500,C1500*10+1))</f>
        <v>0</v>
      </c>
      <c r="AU1500" s="21">
        <f t="shared" ca="1" si="687"/>
        <v>0</v>
      </c>
      <c r="AV1500" s="33">
        <f t="shared" ca="1" si="685"/>
        <v>0</v>
      </c>
    </row>
    <row r="1501" spans="1:48" x14ac:dyDescent="0.2">
      <c r="A1501" s="15" t="str">
        <f>Daten!A1501</f>
        <v>60668</v>
      </c>
      <c r="B1501" s="8" t="str">
        <f>Daten!B1501</f>
        <v>Sankt Marein bei Graz</v>
      </c>
      <c r="C1501" s="15">
        <f t="shared" si="660"/>
        <v>6</v>
      </c>
      <c r="D1501" s="10">
        <f>Daten!D1501</f>
        <v>0</v>
      </c>
      <c r="E1501" s="9">
        <f>Daten!E1501</f>
        <v>3735</v>
      </c>
      <c r="F1501" s="9">
        <f>Daten!F1501</f>
        <v>3594</v>
      </c>
      <c r="G1501" s="27">
        <f t="shared" si="661"/>
        <v>141</v>
      </c>
      <c r="H1501" s="29">
        <f t="shared" si="662"/>
        <v>3.923205342237062E-2</v>
      </c>
      <c r="I1501" s="21">
        <f t="shared" si="663"/>
        <v>57.678171869448626</v>
      </c>
      <c r="J1501" s="21">
        <f t="shared" si="664"/>
        <v>83.321828130551381</v>
      </c>
      <c r="K1501" s="27">
        <f t="shared" si="665"/>
        <v>-41660.914065275691</v>
      </c>
      <c r="L1501" s="16">
        <f>Daten!G1501</f>
        <v>533</v>
      </c>
      <c r="M1501" s="16">
        <f>Daten!H1501</f>
        <v>2507</v>
      </c>
      <c r="N1501" s="16">
        <f>Daten!I1501</f>
        <v>695</v>
      </c>
      <c r="O1501" s="28">
        <f t="shared" si="666"/>
        <v>0.48982848025528519</v>
      </c>
      <c r="P1501" s="16">
        <f t="shared" si="667"/>
        <v>1376.4319728025964</v>
      </c>
      <c r="Q1501" s="21">
        <f t="shared" si="668"/>
        <v>-148.43197280259642</v>
      </c>
      <c r="R1501" s="27">
        <f t="shared" si="669"/>
        <v>-29686.394560519286</v>
      </c>
      <c r="S1501" s="9">
        <f ca="1">Daten!K1501</f>
        <v>18185</v>
      </c>
      <c r="T1501" s="9">
        <f ca="1">Daten!L1501</f>
        <v>168605</v>
      </c>
      <c r="U1501" s="9">
        <f ca="1">Daten!M1501</f>
        <v>177621</v>
      </c>
      <c r="V1501" s="9">
        <f ca="1">Daten!N1501</f>
        <v>500</v>
      </c>
      <c r="W1501" s="9">
        <f ca="1">Daten!O1501</f>
        <v>500</v>
      </c>
      <c r="X1501" s="23">
        <f t="shared" ca="1" si="670"/>
        <v>364411</v>
      </c>
      <c r="Y1501" s="9">
        <f t="shared" ca="1" si="671"/>
        <v>1271866.3557422396</v>
      </c>
      <c r="Z1501" s="21">
        <f t="shared" ca="1" si="672"/>
        <v>-907455.35574223963</v>
      </c>
      <c r="AA1501" s="27">
        <f t="shared" ca="1" si="673"/>
        <v>90745.535574223963</v>
      </c>
      <c r="AB1501" s="32">
        <f t="shared" ca="1" si="674"/>
        <v>19398.226948428986</v>
      </c>
      <c r="AC1501" s="31">
        <f t="shared" ca="1" si="675"/>
        <v>19398.226948428986</v>
      </c>
      <c r="AG1501" s="26">
        <f t="shared" ca="1" si="676"/>
        <v>-41660.914065275691</v>
      </c>
      <c r="AH1501" s="26">
        <f t="shared" ca="1" si="677"/>
        <v>90745.535574223963</v>
      </c>
      <c r="AI1501" s="26">
        <f t="shared" ca="1" si="678"/>
        <v>49084.621508948272</v>
      </c>
      <c r="AJ1501" s="26">
        <f t="shared" ca="1" si="679"/>
        <v>1</v>
      </c>
      <c r="AK1501" s="26">
        <f t="shared" ca="1" si="680"/>
        <v>49084.621508948272</v>
      </c>
      <c r="AL1501" s="26">
        <f t="shared" ca="1" si="681"/>
        <v>64809</v>
      </c>
      <c r="AM1501" s="26">
        <f t="shared" ca="1" si="682"/>
        <v>61</v>
      </c>
      <c r="AN1501" s="26">
        <f ca="1">IF(AM1501=0,0,COUNTIF($AM$19:AM1501,C1501*10+1))</f>
        <v>22</v>
      </c>
      <c r="AO1501" s="21">
        <f t="shared" ca="1" si="683"/>
        <v>0</v>
      </c>
      <c r="AP1501" s="33">
        <f t="shared" ca="1" si="684"/>
        <v>64809</v>
      </c>
      <c r="AQ1501" s="24"/>
      <c r="AR1501" s="155">
        <f ca="1">ROUND(Zsfg!$C$11/'Z1'!$AL$2120*'Z1'!AL1501,0)</f>
        <v>54057</v>
      </c>
      <c r="AS1501" s="26">
        <f t="shared" ca="1" si="686"/>
        <v>61</v>
      </c>
      <c r="AT1501" s="26">
        <f ca="1">IF(AS1501=0,0,COUNTIF($AS$19:AS1501,C1501*10+1))</f>
        <v>22</v>
      </c>
      <c r="AU1501" s="21">
        <f t="shared" ca="1" si="687"/>
        <v>0</v>
      </c>
      <c r="AV1501" s="33">
        <f t="shared" ca="1" si="685"/>
        <v>54057</v>
      </c>
    </row>
    <row r="1502" spans="1:48" x14ac:dyDescent="0.2">
      <c r="A1502" s="15" t="str">
        <f>Daten!A1502</f>
        <v>60669</v>
      </c>
      <c r="B1502" s="8" t="str">
        <f>Daten!B1502</f>
        <v>Seiersberg-Pirka</v>
      </c>
      <c r="C1502" s="15">
        <f t="shared" si="660"/>
        <v>6</v>
      </c>
      <c r="D1502" s="10">
        <f>Daten!D1502</f>
        <v>0</v>
      </c>
      <c r="E1502" s="9">
        <f>Daten!E1502</f>
        <v>11222</v>
      </c>
      <c r="F1502" s="9">
        <f>Daten!F1502</f>
        <v>10671</v>
      </c>
      <c r="G1502" s="27">
        <f t="shared" si="661"/>
        <v>551</v>
      </c>
      <c r="H1502" s="29">
        <f t="shared" si="662"/>
        <v>5.1635273170274575E-2</v>
      </c>
      <c r="I1502" s="21">
        <f t="shared" si="663"/>
        <v>171.25313634359662</v>
      </c>
      <c r="J1502" s="21">
        <f t="shared" si="664"/>
        <v>379.74686365640338</v>
      </c>
      <c r="K1502" s="27">
        <f t="shared" si="665"/>
        <v>-189873.43182820169</v>
      </c>
      <c r="L1502" s="16">
        <f>Daten!G1502</f>
        <v>1567</v>
      </c>
      <c r="M1502" s="16">
        <f>Daten!H1502</f>
        <v>7768</v>
      </c>
      <c r="N1502" s="16">
        <f>Daten!I1502</f>
        <v>1887</v>
      </c>
      <c r="O1502" s="28">
        <f t="shared" si="666"/>
        <v>0.44464469618949537</v>
      </c>
      <c r="P1502" s="16">
        <f t="shared" si="667"/>
        <v>4264.9076843759749</v>
      </c>
      <c r="Q1502" s="21">
        <f t="shared" si="668"/>
        <v>-810.9076843759749</v>
      </c>
      <c r="R1502" s="27">
        <f t="shared" si="669"/>
        <v>-162181.53687519499</v>
      </c>
      <c r="S1502" s="9">
        <f ca="1">Daten!K1502</f>
        <v>7310</v>
      </c>
      <c r="T1502" s="9">
        <f ca="1">Daten!L1502</f>
        <v>1286811</v>
      </c>
      <c r="U1502" s="9">
        <f ca="1">Daten!M1502</f>
        <v>6126251</v>
      </c>
      <c r="V1502" s="9">
        <f ca="1">Daten!N1502</f>
        <v>500</v>
      </c>
      <c r="W1502" s="9">
        <f ca="1">Daten!O1502</f>
        <v>500</v>
      </c>
      <c r="X1502" s="23">
        <f t="shared" ca="1" si="670"/>
        <v>7420372</v>
      </c>
      <c r="Y1502" s="9">
        <f t="shared" ca="1" si="671"/>
        <v>3821388.0171725336</v>
      </c>
      <c r="Z1502" s="21">
        <f t="shared" ca="1" si="672"/>
        <v>3598983.9828274664</v>
      </c>
      <c r="AA1502" s="27">
        <f t="shared" ca="1" si="673"/>
        <v>-359898.39828274667</v>
      </c>
      <c r="AB1502" s="32">
        <f t="shared" ca="1" si="674"/>
        <v>-711953.3669861434</v>
      </c>
      <c r="AC1502" s="31">
        <f t="shared" ca="1" si="675"/>
        <v>0</v>
      </c>
      <c r="AG1502" s="26">
        <f t="shared" ca="1" si="676"/>
        <v>0</v>
      </c>
      <c r="AH1502" s="26">
        <f t="shared" ca="1" si="677"/>
        <v>0</v>
      </c>
      <c r="AI1502" s="26">
        <f t="shared" ca="1" si="678"/>
        <v>0</v>
      </c>
      <c r="AJ1502" s="26">
        <f t="shared" ca="1" si="679"/>
        <v>1</v>
      </c>
      <c r="AK1502" s="26">
        <f t="shared" ca="1" si="680"/>
        <v>0</v>
      </c>
      <c r="AL1502" s="26">
        <f t="shared" ca="1" si="681"/>
        <v>0</v>
      </c>
      <c r="AM1502" s="26">
        <f t="shared" ca="1" si="682"/>
        <v>0</v>
      </c>
      <c r="AN1502" s="26">
        <f ca="1">IF(AM1502=0,0,COUNTIF($AM$19:AM1502,C1502*10+1))</f>
        <v>0</v>
      </c>
      <c r="AO1502" s="21">
        <f t="shared" ca="1" si="683"/>
        <v>0</v>
      </c>
      <c r="AP1502" s="33">
        <f t="shared" ca="1" si="684"/>
        <v>0</v>
      </c>
      <c r="AQ1502" s="24"/>
      <c r="AR1502" s="155">
        <f ca="1">ROUND(Zsfg!$C$11/'Z1'!$AL$2120*'Z1'!AL1502,0)</f>
        <v>0</v>
      </c>
      <c r="AS1502" s="26">
        <f t="shared" ca="1" si="686"/>
        <v>0</v>
      </c>
      <c r="AT1502" s="26">
        <f ca="1">IF(AS1502=0,0,COUNTIF($AS$19:AS1502,C1502*10+1))</f>
        <v>0</v>
      </c>
      <c r="AU1502" s="21">
        <f t="shared" ca="1" si="687"/>
        <v>0</v>
      </c>
      <c r="AV1502" s="33">
        <f t="shared" ca="1" si="685"/>
        <v>0</v>
      </c>
    </row>
    <row r="1503" spans="1:48" x14ac:dyDescent="0.2">
      <c r="A1503" s="15" t="str">
        <f>Daten!A1503</f>
        <v>60670</v>
      </c>
      <c r="B1503" s="8" t="str">
        <f>Daten!B1503</f>
        <v>Premstätten</v>
      </c>
      <c r="C1503" s="15">
        <f t="shared" si="660"/>
        <v>6</v>
      </c>
      <c r="D1503" s="10">
        <f>Daten!D1503</f>
        <v>0</v>
      </c>
      <c r="E1503" s="9">
        <f>Daten!E1503</f>
        <v>6212</v>
      </c>
      <c r="F1503" s="9">
        <f>Daten!F1503</f>
        <v>5678</v>
      </c>
      <c r="G1503" s="27">
        <f t="shared" si="661"/>
        <v>534</v>
      </c>
      <c r="H1503" s="29">
        <f t="shared" si="662"/>
        <v>9.4047199718210642E-2</v>
      </c>
      <c r="I1503" s="21">
        <f t="shared" si="663"/>
        <v>91.123166353569644</v>
      </c>
      <c r="J1503" s="21">
        <f t="shared" si="664"/>
        <v>442.87683364643033</v>
      </c>
      <c r="K1503" s="27">
        <f t="shared" si="665"/>
        <v>-221438.41682321517</v>
      </c>
      <c r="L1503" s="16">
        <f>Daten!G1503</f>
        <v>877</v>
      </c>
      <c r="M1503" s="16">
        <f>Daten!H1503</f>
        <v>4184</v>
      </c>
      <c r="N1503" s="16">
        <f>Daten!I1503</f>
        <v>1151</v>
      </c>
      <c r="O1503" s="28">
        <f t="shared" si="666"/>
        <v>0.48470363288718932</v>
      </c>
      <c r="P1503" s="16">
        <f t="shared" si="667"/>
        <v>2297.164489112909</v>
      </c>
      <c r="Q1503" s="21">
        <f t="shared" si="668"/>
        <v>-269.164489112909</v>
      </c>
      <c r="R1503" s="27">
        <f t="shared" si="669"/>
        <v>-53832.897822581799</v>
      </c>
      <c r="S1503" s="9">
        <f ca="1">Daten!K1503</f>
        <v>16536</v>
      </c>
      <c r="T1503" s="9">
        <f ca="1">Daten!L1503</f>
        <v>878429</v>
      </c>
      <c r="U1503" s="9">
        <f ca="1">Daten!M1503</f>
        <v>8591161</v>
      </c>
      <c r="V1503" s="9">
        <f ca="1">Daten!N1503</f>
        <v>500</v>
      </c>
      <c r="W1503" s="9">
        <f ca="1">Daten!O1503</f>
        <v>500</v>
      </c>
      <c r="X1503" s="23">
        <f t="shared" ca="1" si="670"/>
        <v>9486126</v>
      </c>
      <c r="Y1503" s="9">
        <f t="shared" ca="1" si="671"/>
        <v>2115350.4154941882</v>
      </c>
      <c r="Z1503" s="21">
        <f t="shared" ca="1" si="672"/>
        <v>7370775.5845058113</v>
      </c>
      <c r="AA1503" s="27">
        <f t="shared" ca="1" si="673"/>
        <v>-737077.55845058116</v>
      </c>
      <c r="AB1503" s="32">
        <f t="shared" ca="1" si="674"/>
        <v>-1012348.8730963781</v>
      </c>
      <c r="AC1503" s="31">
        <f t="shared" ca="1" si="675"/>
        <v>0</v>
      </c>
      <c r="AG1503" s="26">
        <f t="shared" ca="1" si="676"/>
        <v>0</v>
      </c>
      <c r="AH1503" s="26">
        <f t="shared" ca="1" si="677"/>
        <v>0</v>
      </c>
      <c r="AI1503" s="26">
        <f t="shared" ca="1" si="678"/>
        <v>0</v>
      </c>
      <c r="AJ1503" s="26">
        <f t="shared" ca="1" si="679"/>
        <v>1</v>
      </c>
      <c r="AK1503" s="26">
        <f t="shared" ca="1" si="680"/>
        <v>0</v>
      </c>
      <c r="AL1503" s="26">
        <f t="shared" ca="1" si="681"/>
        <v>0</v>
      </c>
      <c r="AM1503" s="26">
        <f t="shared" ca="1" si="682"/>
        <v>0</v>
      </c>
      <c r="AN1503" s="26">
        <f ca="1">IF(AM1503=0,0,COUNTIF($AM$19:AM1503,C1503*10+1))</f>
        <v>0</v>
      </c>
      <c r="AO1503" s="21">
        <f t="shared" ca="1" si="683"/>
        <v>0</v>
      </c>
      <c r="AP1503" s="33">
        <f t="shared" ca="1" si="684"/>
        <v>0</v>
      </c>
      <c r="AQ1503" s="24"/>
      <c r="AR1503" s="155">
        <f ca="1">ROUND(Zsfg!$C$11/'Z1'!$AL$2120*'Z1'!AL1503,0)</f>
        <v>0</v>
      </c>
      <c r="AS1503" s="26">
        <f t="shared" ca="1" si="686"/>
        <v>0</v>
      </c>
      <c r="AT1503" s="26">
        <f ca="1">IF(AS1503=0,0,COUNTIF($AS$19:AS1503,C1503*10+1))</f>
        <v>0</v>
      </c>
      <c r="AU1503" s="21">
        <f t="shared" ca="1" si="687"/>
        <v>0</v>
      </c>
      <c r="AV1503" s="33">
        <f t="shared" ca="1" si="685"/>
        <v>0</v>
      </c>
    </row>
    <row r="1504" spans="1:48" x14ac:dyDescent="0.2">
      <c r="A1504" s="15" t="str">
        <f>Daten!A1504</f>
        <v>61001</v>
      </c>
      <c r="B1504" s="8" t="str">
        <f>Daten!B1504</f>
        <v>Allerheiligen bei Wildon</v>
      </c>
      <c r="C1504" s="15">
        <f t="shared" si="660"/>
        <v>6</v>
      </c>
      <c r="D1504" s="10">
        <f>Daten!D1504</f>
        <v>0</v>
      </c>
      <c r="E1504" s="9">
        <f>Daten!E1504</f>
        <v>1480</v>
      </c>
      <c r="F1504" s="9">
        <f>Daten!F1504</f>
        <v>1405</v>
      </c>
      <c r="G1504" s="27">
        <f t="shared" si="661"/>
        <v>75</v>
      </c>
      <c r="H1504" s="29">
        <f t="shared" si="662"/>
        <v>5.3380782918149468E-2</v>
      </c>
      <c r="I1504" s="21">
        <f t="shared" si="663"/>
        <v>22.548088891645886</v>
      </c>
      <c r="J1504" s="21">
        <f t="shared" si="664"/>
        <v>52.451911108354111</v>
      </c>
      <c r="K1504" s="27">
        <f t="shared" si="665"/>
        <v>-26225.955554177057</v>
      </c>
      <c r="L1504" s="16">
        <f>Daten!G1504</f>
        <v>223</v>
      </c>
      <c r="M1504" s="16">
        <f>Daten!H1504</f>
        <v>942</v>
      </c>
      <c r="N1504" s="16">
        <f>Daten!I1504</f>
        <v>315</v>
      </c>
      <c r="O1504" s="28">
        <f t="shared" si="666"/>
        <v>0.5711252653927813</v>
      </c>
      <c r="P1504" s="16">
        <f t="shared" si="667"/>
        <v>517.1914313442544</v>
      </c>
      <c r="Q1504" s="21">
        <f t="shared" si="668"/>
        <v>20.808568655745603</v>
      </c>
      <c r="R1504" s="27">
        <f t="shared" si="669"/>
        <v>4161.7137311491206</v>
      </c>
      <c r="S1504" s="9">
        <f ca="1">Daten!K1504</f>
        <v>11922</v>
      </c>
      <c r="T1504" s="9">
        <f ca="1">Daten!L1504</f>
        <v>63099</v>
      </c>
      <c r="U1504" s="9">
        <f ca="1">Daten!M1504</f>
        <v>149399</v>
      </c>
      <c r="V1504" s="9">
        <f ca="1">Daten!N1504</f>
        <v>500</v>
      </c>
      <c r="W1504" s="9">
        <f ca="1">Daten!O1504</f>
        <v>500</v>
      </c>
      <c r="X1504" s="23">
        <f t="shared" ca="1" si="670"/>
        <v>224420</v>
      </c>
      <c r="Y1504" s="9">
        <f t="shared" ca="1" si="671"/>
        <v>503979.17175328371</v>
      </c>
      <c r="Z1504" s="21">
        <f t="shared" ca="1" si="672"/>
        <v>-279559.17175328371</v>
      </c>
      <c r="AA1504" s="27">
        <f t="shared" ca="1" si="673"/>
        <v>27955.917175328374</v>
      </c>
      <c r="AB1504" s="32">
        <f t="shared" ca="1" si="674"/>
        <v>5891.6753523004372</v>
      </c>
      <c r="AC1504" s="31">
        <f t="shared" ca="1" si="675"/>
        <v>5891.6753523004372</v>
      </c>
      <c r="AG1504" s="26">
        <f t="shared" ca="1" si="676"/>
        <v>-26225.955554177057</v>
      </c>
      <c r="AH1504" s="26">
        <f t="shared" ca="1" si="677"/>
        <v>27955.917175328374</v>
      </c>
      <c r="AI1504" s="26">
        <f t="shared" ca="1" si="678"/>
        <v>1729.9616211513166</v>
      </c>
      <c r="AJ1504" s="26">
        <f t="shared" ca="1" si="679"/>
        <v>1</v>
      </c>
      <c r="AK1504" s="26">
        <f t="shared" ca="1" si="680"/>
        <v>0</v>
      </c>
      <c r="AL1504" s="26">
        <f t="shared" ca="1" si="681"/>
        <v>0</v>
      </c>
      <c r="AM1504" s="26">
        <f t="shared" ca="1" si="682"/>
        <v>0</v>
      </c>
      <c r="AN1504" s="26">
        <f ca="1">IF(AM1504=0,0,COUNTIF($AM$19:AM1504,C1504*10+1))</f>
        <v>0</v>
      </c>
      <c r="AO1504" s="21">
        <f t="shared" ca="1" si="683"/>
        <v>0</v>
      </c>
      <c r="AP1504" s="33">
        <f t="shared" ca="1" si="684"/>
        <v>0</v>
      </c>
      <c r="AQ1504" s="24"/>
      <c r="AR1504" s="155">
        <f ca="1">ROUND(Zsfg!$C$11/'Z1'!$AL$2120*'Z1'!AL1504,0)</f>
        <v>0</v>
      </c>
      <c r="AS1504" s="26">
        <f t="shared" ca="1" si="686"/>
        <v>0</v>
      </c>
      <c r="AT1504" s="26">
        <f ca="1">IF(AS1504=0,0,COUNTIF($AS$19:AS1504,C1504*10+1))</f>
        <v>0</v>
      </c>
      <c r="AU1504" s="21">
        <f t="shared" ca="1" si="687"/>
        <v>0</v>
      </c>
      <c r="AV1504" s="33">
        <f t="shared" ca="1" si="685"/>
        <v>0</v>
      </c>
    </row>
    <row r="1505" spans="1:48" x14ac:dyDescent="0.2">
      <c r="A1505" s="15" t="str">
        <f>Daten!A1505</f>
        <v>61002</v>
      </c>
      <c r="B1505" s="8" t="str">
        <f>Daten!B1505</f>
        <v>Arnfels</v>
      </c>
      <c r="C1505" s="15">
        <f t="shared" si="660"/>
        <v>6</v>
      </c>
      <c r="D1505" s="10">
        <f>Daten!D1505</f>
        <v>0</v>
      </c>
      <c r="E1505" s="9">
        <f>Daten!E1505</f>
        <v>995</v>
      </c>
      <c r="F1505" s="9">
        <f>Daten!F1505</f>
        <v>1042</v>
      </c>
      <c r="G1505" s="27">
        <f t="shared" si="661"/>
        <v>-47</v>
      </c>
      <c r="H1505" s="29">
        <f t="shared" si="662"/>
        <v>-4.5105566218809984E-2</v>
      </c>
      <c r="I1505" s="21">
        <f t="shared" si="663"/>
        <v>16.722497242060509</v>
      </c>
      <c r="J1505" s="21">
        <f t="shared" si="664"/>
        <v>-63.722497242060513</v>
      </c>
      <c r="K1505" s="27">
        <f t="shared" si="665"/>
        <v>31861.248621030256</v>
      </c>
      <c r="L1505" s="16">
        <f>Daten!G1505</f>
        <v>146</v>
      </c>
      <c r="M1505" s="16">
        <f>Daten!H1505</f>
        <v>605</v>
      </c>
      <c r="N1505" s="16">
        <f>Daten!I1505</f>
        <v>244</v>
      </c>
      <c r="O1505" s="28">
        <f t="shared" si="666"/>
        <v>0.64462809917355368</v>
      </c>
      <c r="P1505" s="16">
        <f t="shared" si="667"/>
        <v>332.16647129859223</v>
      </c>
      <c r="Q1505" s="21">
        <f t="shared" si="668"/>
        <v>57.833528701407772</v>
      </c>
      <c r="R1505" s="27">
        <f t="shared" si="669"/>
        <v>11566.705740281555</v>
      </c>
      <c r="S1505" s="9">
        <f ca="1">Daten!K1505</f>
        <v>3116</v>
      </c>
      <c r="T1505" s="9">
        <f ca="1">Daten!L1505</f>
        <v>69565</v>
      </c>
      <c r="U1505" s="9">
        <f ca="1">Daten!M1505</f>
        <v>163794</v>
      </c>
      <c r="V1505" s="9">
        <f ca="1">Daten!N1505</f>
        <v>500</v>
      </c>
      <c r="W1505" s="9">
        <f ca="1">Daten!O1505</f>
        <v>500</v>
      </c>
      <c r="X1505" s="23">
        <f t="shared" ca="1" si="670"/>
        <v>236475</v>
      </c>
      <c r="Y1505" s="9">
        <f t="shared" ca="1" si="671"/>
        <v>338823.83506386302</v>
      </c>
      <c r="Z1505" s="21">
        <f t="shared" ca="1" si="672"/>
        <v>-102348.83506386302</v>
      </c>
      <c r="AA1505" s="27">
        <f t="shared" ca="1" si="673"/>
        <v>10234.883506386303</v>
      </c>
      <c r="AB1505" s="32">
        <f t="shared" ca="1" si="674"/>
        <v>53662.837867698116</v>
      </c>
      <c r="AC1505" s="31">
        <f t="shared" ca="1" si="675"/>
        <v>53662.837867698116</v>
      </c>
      <c r="AG1505" s="26">
        <f t="shared" ca="1" si="676"/>
        <v>31861.248621030256</v>
      </c>
      <c r="AH1505" s="26">
        <f t="shared" ca="1" si="677"/>
        <v>10234.883506386303</v>
      </c>
      <c r="AI1505" s="26">
        <f t="shared" ca="1" si="678"/>
        <v>42096.13212741656</v>
      </c>
      <c r="AJ1505" s="26">
        <f t="shared" ca="1" si="679"/>
        <v>1</v>
      </c>
      <c r="AK1505" s="26">
        <f t="shared" ca="1" si="680"/>
        <v>42096.13212741656</v>
      </c>
      <c r="AL1505" s="26">
        <f t="shared" ca="1" si="681"/>
        <v>55582</v>
      </c>
      <c r="AM1505" s="26">
        <f t="shared" ca="1" si="682"/>
        <v>61</v>
      </c>
      <c r="AN1505" s="26">
        <f ca="1">IF(AM1505=0,0,COUNTIF($AM$19:AM1505,C1505*10+1))</f>
        <v>23</v>
      </c>
      <c r="AO1505" s="21">
        <f t="shared" ca="1" si="683"/>
        <v>0</v>
      </c>
      <c r="AP1505" s="33">
        <f t="shared" ca="1" si="684"/>
        <v>55582</v>
      </c>
      <c r="AQ1505" s="24"/>
      <c r="AR1505" s="155">
        <f ca="1">ROUND(Zsfg!$C$11/'Z1'!$AL$2120*'Z1'!AL1505,0)</f>
        <v>46361</v>
      </c>
      <c r="AS1505" s="26">
        <f t="shared" ca="1" si="686"/>
        <v>61</v>
      </c>
      <c r="AT1505" s="26">
        <f ca="1">IF(AS1505=0,0,COUNTIF($AS$19:AS1505,C1505*10+1))</f>
        <v>23</v>
      </c>
      <c r="AU1505" s="21">
        <f t="shared" ca="1" si="687"/>
        <v>0</v>
      </c>
      <c r="AV1505" s="33">
        <f t="shared" ca="1" si="685"/>
        <v>46361</v>
      </c>
    </row>
    <row r="1506" spans="1:48" x14ac:dyDescent="0.2">
      <c r="A1506" s="15" t="str">
        <f>Daten!A1506</f>
        <v>61007</v>
      </c>
      <c r="B1506" s="8" t="str">
        <f>Daten!B1506</f>
        <v>Empersdorf</v>
      </c>
      <c r="C1506" s="15">
        <f t="shared" si="660"/>
        <v>6</v>
      </c>
      <c r="D1506" s="10">
        <f>Daten!D1506</f>
        <v>0</v>
      </c>
      <c r="E1506" s="9">
        <f>Daten!E1506</f>
        <v>1384</v>
      </c>
      <c r="F1506" s="9">
        <f>Daten!F1506</f>
        <v>1320</v>
      </c>
      <c r="G1506" s="27">
        <f t="shared" si="661"/>
        <v>64</v>
      </c>
      <c r="H1506" s="29">
        <f t="shared" si="662"/>
        <v>4.8484848484848485E-2</v>
      </c>
      <c r="I1506" s="21">
        <f t="shared" si="663"/>
        <v>21.183969634855924</v>
      </c>
      <c r="J1506" s="21">
        <f t="shared" si="664"/>
        <v>42.816030365144073</v>
      </c>
      <c r="K1506" s="27">
        <f t="shared" si="665"/>
        <v>-21408.015182572035</v>
      </c>
      <c r="L1506" s="16">
        <f>Daten!G1506</f>
        <v>189</v>
      </c>
      <c r="M1506" s="16">
        <f>Daten!H1506</f>
        <v>939</v>
      </c>
      <c r="N1506" s="16">
        <f>Daten!I1506</f>
        <v>256</v>
      </c>
      <c r="O1506" s="28">
        <f t="shared" si="666"/>
        <v>0.47390841320553778</v>
      </c>
      <c r="P1506" s="16">
        <f t="shared" si="667"/>
        <v>515.54432487500515</v>
      </c>
      <c r="Q1506" s="21">
        <f t="shared" si="668"/>
        <v>-70.544324875005145</v>
      </c>
      <c r="R1506" s="27">
        <f t="shared" si="669"/>
        <v>-14108.86497500103</v>
      </c>
      <c r="S1506" s="9">
        <f ca="1">Daten!K1506</f>
        <v>8207</v>
      </c>
      <c r="T1506" s="9">
        <f ca="1">Daten!L1506</f>
        <v>66197</v>
      </c>
      <c r="U1506" s="9">
        <f ca="1">Daten!M1506</f>
        <v>186807</v>
      </c>
      <c r="V1506" s="9">
        <f ca="1">Daten!N1506</f>
        <v>500</v>
      </c>
      <c r="W1506" s="9">
        <f ca="1">Daten!O1506</f>
        <v>500</v>
      </c>
      <c r="X1506" s="23">
        <f t="shared" ca="1" si="670"/>
        <v>261211</v>
      </c>
      <c r="Y1506" s="9">
        <f t="shared" ca="1" si="671"/>
        <v>471288.63088280044</v>
      </c>
      <c r="Z1506" s="21">
        <f t="shared" ca="1" si="672"/>
        <v>-210077.63088280044</v>
      </c>
      <c r="AA1506" s="27">
        <f t="shared" ca="1" si="673"/>
        <v>21007.763088280044</v>
      </c>
      <c r="AB1506" s="32">
        <f t="shared" ca="1" si="674"/>
        <v>-14509.117069293017</v>
      </c>
      <c r="AC1506" s="31">
        <f t="shared" ca="1" si="675"/>
        <v>0</v>
      </c>
      <c r="AG1506" s="26">
        <f t="shared" ca="1" si="676"/>
        <v>0</v>
      </c>
      <c r="AH1506" s="26">
        <f t="shared" ca="1" si="677"/>
        <v>0</v>
      </c>
      <c r="AI1506" s="26">
        <f t="shared" ca="1" si="678"/>
        <v>0</v>
      </c>
      <c r="AJ1506" s="26">
        <f t="shared" ca="1" si="679"/>
        <v>1</v>
      </c>
      <c r="AK1506" s="26">
        <f t="shared" ca="1" si="680"/>
        <v>0</v>
      </c>
      <c r="AL1506" s="26">
        <f t="shared" ca="1" si="681"/>
        <v>0</v>
      </c>
      <c r="AM1506" s="26">
        <f t="shared" ca="1" si="682"/>
        <v>0</v>
      </c>
      <c r="AN1506" s="26">
        <f ca="1">IF(AM1506=0,0,COUNTIF($AM$19:AM1506,C1506*10+1))</f>
        <v>0</v>
      </c>
      <c r="AO1506" s="21">
        <f t="shared" ca="1" si="683"/>
        <v>0</v>
      </c>
      <c r="AP1506" s="33">
        <f t="shared" ca="1" si="684"/>
        <v>0</v>
      </c>
      <c r="AQ1506" s="24"/>
      <c r="AR1506" s="155">
        <f ca="1">ROUND(Zsfg!$C$11/'Z1'!$AL$2120*'Z1'!AL1506,0)</f>
        <v>0</v>
      </c>
      <c r="AS1506" s="26">
        <f t="shared" ca="1" si="686"/>
        <v>0</v>
      </c>
      <c r="AT1506" s="26">
        <f ca="1">IF(AS1506=0,0,COUNTIF($AS$19:AS1506,C1506*10+1))</f>
        <v>0</v>
      </c>
      <c r="AU1506" s="21">
        <f t="shared" ca="1" si="687"/>
        <v>0</v>
      </c>
      <c r="AV1506" s="33">
        <f t="shared" ca="1" si="685"/>
        <v>0</v>
      </c>
    </row>
    <row r="1507" spans="1:48" x14ac:dyDescent="0.2">
      <c r="A1507" s="15" t="str">
        <f>Daten!A1507</f>
        <v>61008</v>
      </c>
      <c r="B1507" s="8" t="str">
        <f>Daten!B1507</f>
        <v>Gabersdorf</v>
      </c>
      <c r="C1507" s="15">
        <f t="shared" si="660"/>
        <v>6</v>
      </c>
      <c r="D1507" s="10">
        <f>Daten!D1507</f>
        <v>0</v>
      </c>
      <c r="E1507" s="9">
        <f>Daten!E1507</f>
        <v>1218</v>
      </c>
      <c r="F1507" s="9">
        <f>Daten!F1507</f>
        <v>1112</v>
      </c>
      <c r="G1507" s="27">
        <f t="shared" si="661"/>
        <v>106</v>
      </c>
      <c r="H1507" s="29">
        <f t="shared" si="662"/>
        <v>9.5323741007194249E-2</v>
      </c>
      <c r="I1507" s="21">
        <f t="shared" si="663"/>
        <v>17.845889571181655</v>
      </c>
      <c r="J1507" s="21">
        <f t="shared" si="664"/>
        <v>88.154110428818342</v>
      </c>
      <c r="K1507" s="27">
        <f t="shared" si="665"/>
        <v>-44077.055214409171</v>
      </c>
      <c r="L1507" s="16">
        <f>Daten!G1507</f>
        <v>190</v>
      </c>
      <c r="M1507" s="16">
        <f>Daten!H1507</f>
        <v>842</v>
      </c>
      <c r="N1507" s="16">
        <f>Daten!I1507</f>
        <v>186</v>
      </c>
      <c r="O1507" s="28">
        <f t="shared" si="666"/>
        <v>0.44655581947743467</v>
      </c>
      <c r="P1507" s="16">
        <f t="shared" si="667"/>
        <v>462.28788236928045</v>
      </c>
      <c r="Q1507" s="21">
        <f t="shared" si="668"/>
        <v>-86.287882369280453</v>
      </c>
      <c r="R1507" s="27">
        <f t="shared" si="669"/>
        <v>-17257.57647385609</v>
      </c>
      <c r="S1507" s="9">
        <f ca="1">Daten!K1507</f>
        <v>9955</v>
      </c>
      <c r="T1507" s="9">
        <f ca="1">Daten!L1507</f>
        <v>90447</v>
      </c>
      <c r="U1507" s="9">
        <f ca="1">Daten!M1507</f>
        <v>485423</v>
      </c>
      <c r="V1507" s="9">
        <f ca="1">Daten!N1507</f>
        <v>500</v>
      </c>
      <c r="W1507" s="9">
        <f ca="1">Daten!O1507</f>
        <v>500</v>
      </c>
      <c r="X1507" s="23">
        <f t="shared" ca="1" si="670"/>
        <v>585825</v>
      </c>
      <c r="Y1507" s="9">
        <f t="shared" ca="1" si="671"/>
        <v>414761.23729425645</v>
      </c>
      <c r="Z1507" s="21">
        <f t="shared" ca="1" si="672"/>
        <v>171063.76270574355</v>
      </c>
      <c r="AA1507" s="27">
        <f t="shared" ca="1" si="673"/>
        <v>-17106.376270574354</v>
      </c>
      <c r="AB1507" s="32">
        <f t="shared" ca="1" si="674"/>
        <v>-78441.007958839618</v>
      </c>
      <c r="AC1507" s="31">
        <f t="shared" ca="1" si="675"/>
        <v>0</v>
      </c>
      <c r="AG1507" s="26">
        <f t="shared" ca="1" si="676"/>
        <v>0</v>
      </c>
      <c r="AH1507" s="26">
        <f t="shared" ca="1" si="677"/>
        <v>0</v>
      </c>
      <c r="AI1507" s="26">
        <f t="shared" ca="1" si="678"/>
        <v>0</v>
      </c>
      <c r="AJ1507" s="26">
        <f t="shared" ca="1" si="679"/>
        <v>1</v>
      </c>
      <c r="AK1507" s="26">
        <f t="shared" ca="1" si="680"/>
        <v>0</v>
      </c>
      <c r="AL1507" s="26">
        <f t="shared" ca="1" si="681"/>
        <v>0</v>
      </c>
      <c r="AM1507" s="26">
        <f t="shared" ca="1" si="682"/>
        <v>0</v>
      </c>
      <c r="AN1507" s="26">
        <f ca="1">IF(AM1507=0,0,COUNTIF($AM$19:AM1507,C1507*10+1))</f>
        <v>0</v>
      </c>
      <c r="AO1507" s="21">
        <f t="shared" ca="1" si="683"/>
        <v>0</v>
      </c>
      <c r="AP1507" s="33">
        <f t="shared" ca="1" si="684"/>
        <v>0</v>
      </c>
      <c r="AQ1507" s="24"/>
      <c r="AR1507" s="155">
        <f ca="1">ROUND(Zsfg!$C$11/'Z1'!$AL$2120*'Z1'!AL1507,0)</f>
        <v>0</v>
      </c>
      <c r="AS1507" s="26">
        <f t="shared" ca="1" si="686"/>
        <v>0</v>
      </c>
      <c r="AT1507" s="26">
        <f ca="1">IF(AS1507=0,0,COUNTIF($AS$19:AS1507,C1507*10+1))</f>
        <v>0</v>
      </c>
      <c r="AU1507" s="21">
        <f t="shared" ca="1" si="687"/>
        <v>0</v>
      </c>
      <c r="AV1507" s="33">
        <f t="shared" ca="1" si="685"/>
        <v>0</v>
      </c>
    </row>
    <row r="1508" spans="1:48" x14ac:dyDescent="0.2">
      <c r="A1508" s="15" t="str">
        <f>Daten!A1508</f>
        <v>61012</v>
      </c>
      <c r="B1508" s="8" t="str">
        <f>Daten!B1508</f>
        <v>Gralla</v>
      </c>
      <c r="C1508" s="15">
        <f t="shared" si="660"/>
        <v>6</v>
      </c>
      <c r="D1508" s="10">
        <f>Daten!D1508</f>
        <v>0</v>
      </c>
      <c r="E1508" s="9">
        <f>Daten!E1508</f>
        <v>2509</v>
      </c>
      <c r="F1508" s="9">
        <f>Daten!F1508</f>
        <v>2255</v>
      </c>
      <c r="G1508" s="27">
        <f t="shared" si="661"/>
        <v>254</v>
      </c>
      <c r="H1508" s="29">
        <f t="shared" si="662"/>
        <v>0.11263858093126386</v>
      </c>
      <c r="I1508" s="21">
        <f t="shared" si="663"/>
        <v>36.189281459545533</v>
      </c>
      <c r="J1508" s="21">
        <f t="shared" si="664"/>
        <v>217.81071854045447</v>
      </c>
      <c r="K1508" s="27">
        <f t="shared" si="665"/>
        <v>-108905.35927022724</v>
      </c>
      <c r="L1508" s="16">
        <f>Daten!G1508</f>
        <v>418</v>
      </c>
      <c r="M1508" s="16">
        <f>Daten!H1508</f>
        <v>1780</v>
      </c>
      <c r="N1508" s="16">
        <f>Daten!I1508</f>
        <v>311</v>
      </c>
      <c r="O1508" s="28">
        <f t="shared" si="666"/>
        <v>0.40955056179775279</v>
      </c>
      <c r="P1508" s="16">
        <f t="shared" si="667"/>
        <v>977.28317175453583</v>
      </c>
      <c r="Q1508" s="21">
        <f t="shared" si="668"/>
        <v>-248.28317175453583</v>
      </c>
      <c r="R1508" s="27">
        <f t="shared" si="669"/>
        <v>-49656.634350907167</v>
      </c>
      <c r="S1508" s="9">
        <f ca="1">Daten!K1508</f>
        <v>5258</v>
      </c>
      <c r="T1508" s="9">
        <f ca="1">Daten!L1508</f>
        <v>184972</v>
      </c>
      <c r="U1508" s="9">
        <f ca="1">Daten!M1508</f>
        <v>761535</v>
      </c>
      <c r="V1508" s="9">
        <f ca="1">Daten!N1508</f>
        <v>500</v>
      </c>
      <c r="W1508" s="9">
        <f ca="1">Daten!O1508</f>
        <v>500</v>
      </c>
      <c r="X1508" s="23">
        <f t="shared" ca="1" si="670"/>
        <v>951765</v>
      </c>
      <c r="Y1508" s="9">
        <f t="shared" ca="1" si="671"/>
        <v>854380.90670877625</v>
      </c>
      <c r="Z1508" s="21">
        <f t="shared" ca="1" si="672"/>
        <v>97384.093291223748</v>
      </c>
      <c r="AA1508" s="27">
        <f t="shared" ca="1" si="673"/>
        <v>-9738.4093291223744</v>
      </c>
      <c r="AB1508" s="32">
        <f t="shared" ca="1" si="674"/>
        <v>-168300.40295025677</v>
      </c>
      <c r="AC1508" s="31">
        <f t="shared" ca="1" si="675"/>
        <v>0</v>
      </c>
      <c r="AG1508" s="26">
        <f t="shared" ca="1" si="676"/>
        <v>0</v>
      </c>
      <c r="AH1508" s="26">
        <f t="shared" ca="1" si="677"/>
        <v>0</v>
      </c>
      <c r="AI1508" s="26">
        <f t="shared" ca="1" si="678"/>
        <v>0</v>
      </c>
      <c r="AJ1508" s="26">
        <f t="shared" ca="1" si="679"/>
        <v>1</v>
      </c>
      <c r="AK1508" s="26">
        <f t="shared" ca="1" si="680"/>
        <v>0</v>
      </c>
      <c r="AL1508" s="26">
        <f t="shared" ca="1" si="681"/>
        <v>0</v>
      </c>
      <c r="AM1508" s="26">
        <f t="shared" ca="1" si="682"/>
        <v>0</v>
      </c>
      <c r="AN1508" s="26">
        <f ca="1">IF(AM1508=0,0,COUNTIF($AM$19:AM1508,C1508*10+1))</f>
        <v>0</v>
      </c>
      <c r="AO1508" s="21">
        <f t="shared" ca="1" si="683"/>
        <v>0</v>
      </c>
      <c r="AP1508" s="33">
        <f t="shared" ca="1" si="684"/>
        <v>0</v>
      </c>
      <c r="AQ1508" s="24"/>
      <c r="AR1508" s="155">
        <f ca="1">ROUND(Zsfg!$C$11/'Z1'!$AL$2120*'Z1'!AL1508,0)</f>
        <v>0</v>
      </c>
      <c r="AS1508" s="26">
        <f t="shared" ca="1" si="686"/>
        <v>0</v>
      </c>
      <c r="AT1508" s="26">
        <f ca="1">IF(AS1508=0,0,COUNTIF($AS$19:AS1508,C1508*10+1))</f>
        <v>0</v>
      </c>
      <c r="AU1508" s="21">
        <f t="shared" ca="1" si="687"/>
        <v>0</v>
      </c>
      <c r="AV1508" s="33">
        <f t="shared" ca="1" si="685"/>
        <v>0</v>
      </c>
    </row>
    <row r="1509" spans="1:48" x14ac:dyDescent="0.2">
      <c r="A1509" s="15" t="str">
        <f>Daten!A1509</f>
        <v>61013</v>
      </c>
      <c r="B1509" s="8" t="str">
        <f>Daten!B1509</f>
        <v>Großklein</v>
      </c>
      <c r="C1509" s="15">
        <f t="shared" si="660"/>
        <v>6</v>
      </c>
      <c r="D1509" s="10">
        <f>Daten!D1509</f>
        <v>0</v>
      </c>
      <c r="E1509" s="9">
        <f>Daten!E1509</f>
        <v>2261</v>
      </c>
      <c r="F1509" s="9">
        <f>Daten!F1509</f>
        <v>2279</v>
      </c>
      <c r="G1509" s="27">
        <f t="shared" si="661"/>
        <v>-18</v>
      </c>
      <c r="H1509" s="29">
        <f t="shared" si="662"/>
        <v>-7.8982009653356736E-3</v>
      </c>
      <c r="I1509" s="21">
        <f t="shared" si="663"/>
        <v>36.574444543815645</v>
      </c>
      <c r="J1509" s="21">
        <f t="shared" si="664"/>
        <v>-54.574444543815645</v>
      </c>
      <c r="K1509" s="27">
        <f t="shared" si="665"/>
        <v>27287.222271907824</v>
      </c>
      <c r="L1509" s="16">
        <f>Daten!G1509</f>
        <v>294</v>
      </c>
      <c r="M1509" s="16">
        <f>Daten!H1509</f>
        <v>1512</v>
      </c>
      <c r="N1509" s="16">
        <f>Daten!I1509</f>
        <v>455</v>
      </c>
      <c r="O1509" s="28">
        <f t="shared" si="666"/>
        <v>0.49537037037037035</v>
      </c>
      <c r="P1509" s="16">
        <f t="shared" si="667"/>
        <v>830.14166050160577</v>
      </c>
      <c r="Q1509" s="21">
        <f t="shared" si="668"/>
        <v>-81.14166050160577</v>
      </c>
      <c r="R1509" s="27">
        <f t="shared" si="669"/>
        <v>-16228.332100321153</v>
      </c>
      <c r="S1509" s="9">
        <f ca="1">Daten!K1509</f>
        <v>10065</v>
      </c>
      <c r="T1509" s="9">
        <f ca="1">Daten!L1509</f>
        <v>109228</v>
      </c>
      <c r="U1509" s="9">
        <f ca="1">Daten!M1509</f>
        <v>273973</v>
      </c>
      <c r="V1509" s="9">
        <f ca="1">Daten!N1509</f>
        <v>500</v>
      </c>
      <c r="W1509" s="9">
        <f ca="1">Daten!O1509</f>
        <v>500</v>
      </c>
      <c r="X1509" s="23">
        <f t="shared" ca="1" si="670"/>
        <v>393266</v>
      </c>
      <c r="Y1509" s="9">
        <f t="shared" ca="1" si="671"/>
        <v>769930.34279336117</v>
      </c>
      <c r="Z1509" s="21">
        <f t="shared" ca="1" si="672"/>
        <v>-376664.34279336117</v>
      </c>
      <c r="AA1509" s="27">
        <f t="shared" ca="1" si="673"/>
        <v>37666.434279336121</v>
      </c>
      <c r="AB1509" s="32">
        <f t="shared" ca="1" si="674"/>
        <v>48725.324450922795</v>
      </c>
      <c r="AC1509" s="31">
        <f t="shared" ca="1" si="675"/>
        <v>48725.324450922795</v>
      </c>
      <c r="AG1509" s="26">
        <f t="shared" ca="1" si="676"/>
        <v>27287.222271907824</v>
      </c>
      <c r="AH1509" s="26">
        <f t="shared" ca="1" si="677"/>
        <v>37666.434279336121</v>
      </c>
      <c r="AI1509" s="26">
        <f t="shared" ca="1" si="678"/>
        <v>64953.656551243941</v>
      </c>
      <c r="AJ1509" s="26">
        <f t="shared" ca="1" si="679"/>
        <v>1</v>
      </c>
      <c r="AK1509" s="26">
        <f t="shared" ca="1" si="680"/>
        <v>64953.656551243941</v>
      </c>
      <c r="AL1509" s="26">
        <f t="shared" ca="1" si="681"/>
        <v>85761</v>
      </c>
      <c r="AM1509" s="26">
        <f t="shared" ca="1" si="682"/>
        <v>61</v>
      </c>
      <c r="AN1509" s="26">
        <f ca="1">IF(AM1509=0,0,COUNTIF($AM$19:AM1509,C1509*10+1))</f>
        <v>24</v>
      </c>
      <c r="AO1509" s="21">
        <f t="shared" ca="1" si="683"/>
        <v>0</v>
      </c>
      <c r="AP1509" s="33">
        <f t="shared" ca="1" si="684"/>
        <v>85761</v>
      </c>
      <c r="AQ1509" s="24"/>
      <c r="AR1509" s="155">
        <f ca="1">ROUND(Zsfg!$C$11/'Z1'!$AL$2120*'Z1'!AL1509,0)</f>
        <v>71533</v>
      </c>
      <c r="AS1509" s="26">
        <f t="shared" ca="1" si="686"/>
        <v>61</v>
      </c>
      <c r="AT1509" s="26">
        <f ca="1">IF(AS1509=0,0,COUNTIF($AS$19:AS1509,C1509*10+1))</f>
        <v>24</v>
      </c>
      <c r="AU1509" s="21">
        <f t="shared" ca="1" si="687"/>
        <v>0</v>
      </c>
      <c r="AV1509" s="33">
        <f t="shared" ca="1" si="685"/>
        <v>71533</v>
      </c>
    </row>
    <row r="1510" spans="1:48" x14ac:dyDescent="0.2">
      <c r="A1510" s="15" t="str">
        <f>Daten!A1510</f>
        <v>61016</v>
      </c>
      <c r="B1510" s="8" t="str">
        <f>Daten!B1510</f>
        <v>Heimschuh</v>
      </c>
      <c r="C1510" s="15">
        <f t="shared" si="660"/>
        <v>6</v>
      </c>
      <c r="D1510" s="10">
        <f>Daten!D1510</f>
        <v>0</v>
      </c>
      <c r="E1510" s="9">
        <f>Daten!E1510</f>
        <v>1950</v>
      </c>
      <c r="F1510" s="9">
        <f>Daten!F1510</f>
        <v>1996</v>
      </c>
      <c r="G1510" s="27">
        <f t="shared" si="661"/>
        <v>-46</v>
      </c>
      <c r="H1510" s="29">
        <f t="shared" si="662"/>
        <v>-2.3046092184368736E-2</v>
      </c>
      <c r="I1510" s="21">
        <f t="shared" si="663"/>
        <v>32.032729841797291</v>
      </c>
      <c r="J1510" s="21">
        <f t="shared" si="664"/>
        <v>-78.032729841797291</v>
      </c>
      <c r="K1510" s="27">
        <f t="shared" si="665"/>
        <v>39016.364920898646</v>
      </c>
      <c r="L1510" s="16">
        <f>Daten!G1510</f>
        <v>287</v>
      </c>
      <c r="M1510" s="16">
        <f>Daten!H1510</f>
        <v>1265</v>
      </c>
      <c r="N1510" s="16">
        <f>Daten!I1510</f>
        <v>398</v>
      </c>
      <c r="O1510" s="28">
        <f t="shared" si="666"/>
        <v>0.54150197628458496</v>
      </c>
      <c r="P1510" s="16">
        <f t="shared" si="667"/>
        <v>694.52989453342013</v>
      </c>
      <c r="Q1510" s="21">
        <f t="shared" si="668"/>
        <v>-9.5298945334201335</v>
      </c>
      <c r="R1510" s="27">
        <f t="shared" si="669"/>
        <v>-1905.9789066840267</v>
      </c>
      <c r="S1510" s="9">
        <f ca="1">Daten!K1510</f>
        <v>8548</v>
      </c>
      <c r="T1510" s="9">
        <f ca="1">Daten!L1510</f>
        <v>112830</v>
      </c>
      <c r="U1510" s="9">
        <f ca="1">Daten!M1510</f>
        <v>202738</v>
      </c>
      <c r="V1510" s="9">
        <f ca="1">Daten!N1510</f>
        <v>500</v>
      </c>
      <c r="W1510" s="9">
        <f ca="1">Daten!O1510</f>
        <v>500</v>
      </c>
      <c r="X1510" s="23">
        <f t="shared" ca="1" si="670"/>
        <v>324116</v>
      </c>
      <c r="Y1510" s="9">
        <f t="shared" ca="1" si="671"/>
        <v>664026.61143169133</v>
      </c>
      <c r="Z1510" s="21">
        <f t="shared" ca="1" si="672"/>
        <v>-339910.61143169133</v>
      </c>
      <c r="AA1510" s="27">
        <f t="shared" ca="1" si="673"/>
        <v>33991.061143169136</v>
      </c>
      <c r="AB1510" s="32">
        <f t="shared" ca="1" si="674"/>
        <v>71101.447157383751</v>
      </c>
      <c r="AC1510" s="31">
        <f t="shared" ca="1" si="675"/>
        <v>71101.447157383751</v>
      </c>
      <c r="AG1510" s="26">
        <f t="shared" ca="1" si="676"/>
        <v>39016.364920898646</v>
      </c>
      <c r="AH1510" s="26">
        <f t="shared" ca="1" si="677"/>
        <v>33991.061143169136</v>
      </c>
      <c r="AI1510" s="26">
        <f t="shared" ca="1" si="678"/>
        <v>73007.426064067782</v>
      </c>
      <c r="AJ1510" s="26">
        <f t="shared" ca="1" si="679"/>
        <v>1</v>
      </c>
      <c r="AK1510" s="26">
        <f t="shared" ca="1" si="680"/>
        <v>73007.426064067782</v>
      </c>
      <c r="AL1510" s="26">
        <f t="shared" ca="1" si="681"/>
        <v>96395</v>
      </c>
      <c r="AM1510" s="26">
        <f t="shared" ca="1" si="682"/>
        <v>61</v>
      </c>
      <c r="AN1510" s="26">
        <f ca="1">IF(AM1510=0,0,COUNTIF($AM$19:AM1510,C1510*10+1))</f>
        <v>25</v>
      </c>
      <c r="AO1510" s="21">
        <f t="shared" ca="1" si="683"/>
        <v>0</v>
      </c>
      <c r="AP1510" s="33">
        <f t="shared" ca="1" si="684"/>
        <v>96395</v>
      </c>
      <c r="AQ1510" s="24"/>
      <c r="AR1510" s="155">
        <f ca="1">ROUND(Zsfg!$C$11/'Z1'!$AL$2120*'Z1'!AL1510,0)</f>
        <v>80403</v>
      </c>
      <c r="AS1510" s="26">
        <f t="shared" ca="1" si="686"/>
        <v>61</v>
      </c>
      <c r="AT1510" s="26">
        <f ca="1">IF(AS1510=0,0,COUNTIF($AS$19:AS1510,C1510*10+1))</f>
        <v>25</v>
      </c>
      <c r="AU1510" s="21">
        <f t="shared" ca="1" si="687"/>
        <v>0</v>
      </c>
      <c r="AV1510" s="33">
        <f t="shared" ca="1" si="685"/>
        <v>80403</v>
      </c>
    </row>
    <row r="1511" spans="1:48" x14ac:dyDescent="0.2">
      <c r="A1511" s="15" t="str">
        <f>Daten!A1511</f>
        <v>61017</v>
      </c>
      <c r="B1511" s="8" t="str">
        <f>Daten!B1511</f>
        <v>Hengsberg</v>
      </c>
      <c r="C1511" s="15">
        <f t="shared" si="660"/>
        <v>6</v>
      </c>
      <c r="D1511" s="10">
        <f>Daten!D1511</f>
        <v>0</v>
      </c>
      <c r="E1511" s="9">
        <f>Daten!E1511</f>
        <v>1460</v>
      </c>
      <c r="F1511" s="9">
        <f>Daten!F1511</f>
        <v>1422</v>
      </c>
      <c r="G1511" s="27">
        <f t="shared" si="661"/>
        <v>38</v>
      </c>
      <c r="H1511" s="29">
        <f t="shared" si="662"/>
        <v>2.6722925457102673E-2</v>
      </c>
      <c r="I1511" s="21">
        <f t="shared" si="663"/>
        <v>22.820912743003881</v>
      </c>
      <c r="J1511" s="21">
        <f t="shared" si="664"/>
        <v>15.179087256996119</v>
      </c>
      <c r="K1511" s="27">
        <f t="shared" si="665"/>
        <v>-7589.5436284980597</v>
      </c>
      <c r="L1511" s="16">
        <f>Daten!G1511</f>
        <v>241</v>
      </c>
      <c r="M1511" s="16">
        <f>Daten!H1511</f>
        <v>973</v>
      </c>
      <c r="N1511" s="16">
        <f>Daten!I1511</f>
        <v>246</v>
      </c>
      <c r="O1511" s="28">
        <f t="shared" si="666"/>
        <v>0.50051387461459407</v>
      </c>
      <c r="P1511" s="16">
        <f t="shared" si="667"/>
        <v>534.21153152649629</v>
      </c>
      <c r="Q1511" s="21">
        <f t="shared" si="668"/>
        <v>-47.211531526496287</v>
      </c>
      <c r="R1511" s="27">
        <f t="shared" si="669"/>
        <v>-9442.3063052992584</v>
      </c>
      <c r="S1511" s="9">
        <f ca="1">Daten!K1511</f>
        <v>8658</v>
      </c>
      <c r="T1511" s="9">
        <f ca="1">Daten!L1511</f>
        <v>55482</v>
      </c>
      <c r="U1511" s="9">
        <f ca="1">Daten!M1511</f>
        <v>113350</v>
      </c>
      <c r="V1511" s="9">
        <f ca="1">Daten!N1511</f>
        <v>500</v>
      </c>
      <c r="W1511" s="9">
        <f ca="1">Daten!O1511</f>
        <v>500</v>
      </c>
      <c r="X1511" s="23">
        <f t="shared" ca="1" si="670"/>
        <v>177490</v>
      </c>
      <c r="Y1511" s="9">
        <f t="shared" ca="1" si="671"/>
        <v>497168.64240526635</v>
      </c>
      <c r="Z1511" s="21">
        <f t="shared" ca="1" si="672"/>
        <v>-319678.64240526635</v>
      </c>
      <c r="AA1511" s="27">
        <f t="shared" ca="1" si="673"/>
        <v>31967.864240526636</v>
      </c>
      <c r="AB1511" s="32">
        <f t="shared" ca="1" si="674"/>
        <v>14936.014306729317</v>
      </c>
      <c r="AC1511" s="31">
        <f t="shared" ca="1" si="675"/>
        <v>14936.014306729317</v>
      </c>
      <c r="AG1511" s="26">
        <f t="shared" ca="1" si="676"/>
        <v>-7589.5436284980597</v>
      </c>
      <c r="AH1511" s="26">
        <f t="shared" ca="1" si="677"/>
        <v>31967.864240526636</v>
      </c>
      <c r="AI1511" s="26">
        <f t="shared" ca="1" si="678"/>
        <v>24378.320612028576</v>
      </c>
      <c r="AJ1511" s="26">
        <f t="shared" ca="1" si="679"/>
        <v>1</v>
      </c>
      <c r="AK1511" s="26">
        <f t="shared" ca="1" si="680"/>
        <v>24378.320612028576</v>
      </c>
      <c r="AL1511" s="26">
        <f t="shared" ca="1" si="681"/>
        <v>32188</v>
      </c>
      <c r="AM1511" s="26">
        <f t="shared" ca="1" si="682"/>
        <v>61</v>
      </c>
      <c r="AN1511" s="26">
        <f ca="1">IF(AM1511=0,0,COUNTIF($AM$19:AM1511,C1511*10+1))</f>
        <v>26</v>
      </c>
      <c r="AO1511" s="21">
        <f t="shared" ca="1" si="683"/>
        <v>0</v>
      </c>
      <c r="AP1511" s="33">
        <f t="shared" ca="1" si="684"/>
        <v>32188</v>
      </c>
      <c r="AQ1511" s="24"/>
      <c r="AR1511" s="155">
        <f ca="1">ROUND(Zsfg!$C$11/'Z1'!$AL$2120*'Z1'!AL1511,0)</f>
        <v>26848</v>
      </c>
      <c r="AS1511" s="26">
        <f t="shared" ca="1" si="686"/>
        <v>61</v>
      </c>
      <c r="AT1511" s="26">
        <f ca="1">IF(AS1511=0,0,COUNTIF($AS$19:AS1511,C1511*10+1))</f>
        <v>26</v>
      </c>
      <c r="AU1511" s="21">
        <f t="shared" ca="1" si="687"/>
        <v>0</v>
      </c>
      <c r="AV1511" s="33">
        <f t="shared" ca="1" si="685"/>
        <v>26848</v>
      </c>
    </row>
    <row r="1512" spans="1:48" x14ac:dyDescent="0.2">
      <c r="A1512" s="15" t="str">
        <f>Daten!A1512</f>
        <v>61019</v>
      </c>
      <c r="B1512" s="8" t="str">
        <f>Daten!B1512</f>
        <v>Kitzeck im Sausal</v>
      </c>
      <c r="C1512" s="15">
        <f t="shared" si="660"/>
        <v>6</v>
      </c>
      <c r="D1512" s="10">
        <f>Daten!D1512</f>
        <v>0</v>
      </c>
      <c r="E1512" s="9">
        <f>Daten!E1512</f>
        <v>1217</v>
      </c>
      <c r="F1512" s="9">
        <f>Daten!F1512</f>
        <v>1240</v>
      </c>
      <c r="G1512" s="27">
        <f t="shared" si="661"/>
        <v>-23</v>
      </c>
      <c r="H1512" s="29">
        <f t="shared" si="662"/>
        <v>-1.8548387096774192E-2</v>
      </c>
      <c r="I1512" s="21">
        <f t="shared" si="663"/>
        <v>19.900092687288897</v>
      </c>
      <c r="J1512" s="21">
        <f t="shared" si="664"/>
        <v>-42.900092687288897</v>
      </c>
      <c r="K1512" s="27">
        <f t="shared" si="665"/>
        <v>21450.046343644448</v>
      </c>
      <c r="L1512" s="16">
        <f>Daten!G1512</f>
        <v>160</v>
      </c>
      <c r="M1512" s="16">
        <f>Daten!H1512</f>
        <v>785</v>
      </c>
      <c r="N1512" s="16">
        <f>Daten!I1512</f>
        <v>272</v>
      </c>
      <c r="O1512" s="28">
        <f t="shared" si="666"/>
        <v>0.55031847133757961</v>
      </c>
      <c r="P1512" s="16">
        <f t="shared" si="667"/>
        <v>430.99285945354529</v>
      </c>
      <c r="Q1512" s="21">
        <f t="shared" si="668"/>
        <v>1.007140546454707</v>
      </c>
      <c r="R1512" s="27">
        <f t="shared" si="669"/>
        <v>201.42810929094139</v>
      </c>
      <c r="S1512" s="9">
        <f ca="1">Daten!K1512</f>
        <v>7814</v>
      </c>
      <c r="T1512" s="9">
        <f ca="1">Daten!L1512</f>
        <v>55489</v>
      </c>
      <c r="U1512" s="9">
        <f ca="1">Daten!M1512</f>
        <v>322965</v>
      </c>
      <c r="V1512" s="9">
        <f ca="1">Daten!N1512</f>
        <v>500</v>
      </c>
      <c r="W1512" s="9">
        <f ca="1">Daten!O1512</f>
        <v>500</v>
      </c>
      <c r="X1512" s="23">
        <f t="shared" ca="1" si="670"/>
        <v>386268</v>
      </c>
      <c r="Y1512" s="9">
        <f t="shared" ca="1" si="671"/>
        <v>414420.71082685562</v>
      </c>
      <c r="Z1512" s="21">
        <f t="shared" ca="1" si="672"/>
        <v>-28152.710826855619</v>
      </c>
      <c r="AA1512" s="27">
        <f t="shared" ca="1" si="673"/>
        <v>2815.2710826855619</v>
      </c>
      <c r="AB1512" s="32">
        <f t="shared" ca="1" si="674"/>
        <v>24466.74553562095</v>
      </c>
      <c r="AC1512" s="31">
        <f t="shared" ca="1" si="675"/>
        <v>24466.74553562095</v>
      </c>
      <c r="AG1512" s="26">
        <f t="shared" ca="1" si="676"/>
        <v>21450.046343644448</v>
      </c>
      <c r="AH1512" s="26">
        <f t="shared" ca="1" si="677"/>
        <v>2815.2710826855619</v>
      </c>
      <c r="AI1512" s="26">
        <f t="shared" ca="1" si="678"/>
        <v>24265.31742633001</v>
      </c>
      <c r="AJ1512" s="26">
        <f t="shared" ca="1" si="679"/>
        <v>1</v>
      </c>
      <c r="AK1512" s="26">
        <f t="shared" ca="1" si="680"/>
        <v>24265.31742633001</v>
      </c>
      <c r="AL1512" s="26">
        <f t="shared" ca="1" si="681"/>
        <v>32039</v>
      </c>
      <c r="AM1512" s="26">
        <f t="shared" ca="1" si="682"/>
        <v>61</v>
      </c>
      <c r="AN1512" s="26">
        <f ca="1">IF(AM1512=0,0,COUNTIF($AM$19:AM1512,C1512*10+1))</f>
        <v>27</v>
      </c>
      <c r="AO1512" s="21">
        <f t="shared" ca="1" si="683"/>
        <v>0</v>
      </c>
      <c r="AP1512" s="33">
        <f t="shared" ca="1" si="684"/>
        <v>32039</v>
      </c>
      <c r="AQ1512" s="24"/>
      <c r="AR1512" s="155">
        <f ca="1">ROUND(Zsfg!$C$11/'Z1'!$AL$2120*'Z1'!AL1512,0)</f>
        <v>26724</v>
      </c>
      <c r="AS1512" s="26">
        <f t="shared" ca="1" si="686"/>
        <v>61</v>
      </c>
      <c r="AT1512" s="26">
        <f ca="1">IF(AS1512=0,0,COUNTIF($AS$19:AS1512,C1512*10+1))</f>
        <v>27</v>
      </c>
      <c r="AU1512" s="21">
        <f t="shared" ca="1" si="687"/>
        <v>0</v>
      </c>
      <c r="AV1512" s="33">
        <f t="shared" ca="1" si="685"/>
        <v>26724</v>
      </c>
    </row>
    <row r="1513" spans="1:48" x14ac:dyDescent="0.2">
      <c r="A1513" s="15" t="str">
        <f>Daten!A1513</f>
        <v>61020</v>
      </c>
      <c r="B1513" s="8" t="str">
        <f>Daten!B1513</f>
        <v>Lang</v>
      </c>
      <c r="C1513" s="15">
        <f t="shared" si="660"/>
        <v>6</v>
      </c>
      <c r="D1513" s="10">
        <f>Daten!D1513</f>
        <v>0</v>
      </c>
      <c r="E1513" s="9">
        <f>Daten!E1513</f>
        <v>1329</v>
      </c>
      <c r="F1513" s="9">
        <f>Daten!F1513</f>
        <v>1256</v>
      </c>
      <c r="G1513" s="27">
        <f t="shared" si="661"/>
        <v>73</v>
      </c>
      <c r="H1513" s="29">
        <f t="shared" si="662"/>
        <v>5.8121019108280256E-2</v>
      </c>
      <c r="I1513" s="21">
        <f t="shared" si="663"/>
        <v>20.156868076802301</v>
      </c>
      <c r="J1513" s="21">
        <f t="shared" si="664"/>
        <v>52.843131923197703</v>
      </c>
      <c r="K1513" s="27">
        <f t="shared" si="665"/>
        <v>-26421.565961598852</v>
      </c>
      <c r="L1513" s="16">
        <f>Daten!G1513</f>
        <v>190</v>
      </c>
      <c r="M1513" s="16">
        <f>Daten!H1513</f>
        <v>927</v>
      </c>
      <c r="N1513" s="16">
        <f>Daten!I1513</f>
        <v>212</v>
      </c>
      <c r="O1513" s="28">
        <f t="shared" si="666"/>
        <v>0.4336569579288026</v>
      </c>
      <c r="P1513" s="16">
        <f t="shared" si="667"/>
        <v>508.95589899800831</v>
      </c>
      <c r="Q1513" s="21">
        <f t="shared" si="668"/>
        <v>-106.95589899800831</v>
      </c>
      <c r="R1513" s="27">
        <f t="shared" si="669"/>
        <v>-21391.179799601661</v>
      </c>
      <c r="S1513" s="9">
        <f ca="1">Daten!K1513</f>
        <v>12158</v>
      </c>
      <c r="T1513" s="9">
        <f ca="1">Daten!L1513</f>
        <v>66891</v>
      </c>
      <c r="U1513" s="9">
        <f ca="1">Daten!M1513</f>
        <v>285901</v>
      </c>
      <c r="V1513" s="9">
        <f ca="1">Daten!N1513</f>
        <v>500</v>
      </c>
      <c r="W1513" s="9">
        <f ca="1">Daten!O1513</f>
        <v>500</v>
      </c>
      <c r="X1513" s="23">
        <f t="shared" ca="1" si="670"/>
        <v>364950</v>
      </c>
      <c r="Y1513" s="9">
        <f t="shared" ca="1" si="671"/>
        <v>452559.67517575272</v>
      </c>
      <c r="Z1513" s="21">
        <f t="shared" ca="1" si="672"/>
        <v>-87609.675175752724</v>
      </c>
      <c r="AA1513" s="27">
        <f t="shared" ca="1" si="673"/>
        <v>8760.9675175752727</v>
      </c>
      <c r="AB1513" s="32">
        <f t="shared" ca="1" si="674"/>
        <v>-39051.778243625238</v>
      </c>
      <c r="AC1513" s="31">
        <f t="shared" ca="1" si="675"/>
        <v>0</v>
      </c>
      <c r="AG1513" s="26">
        <f t="shared" ca="1" si="676"/>
        <v>0</v>
      </c>
      <c r="AH1513" s="26">
        <f t="shared" ca="1" si="677"/>
        <v>0</v>
      </c>
      <c r="AI1513" s="26">
        <f t="shared" ca="1" si="678"/>
        <v>0</v>
      </c>
      <c r="AJ1513" s="26">
        <f t="shared" ca="1" si="679"/>
        <v>1</v>
      </c>
      <c r="AK1513" s="26">
        <f t="shared" ca="1" si="680"/>
        <v>0</v>
      </c>
      <c r="AL1513" s="26">
        <f t="shared" ca="1" si="681"/>
        <v>0</v>
      </c>
      <c r="AM1513" s="26">
        <f t="shared" ca="1" si="682"/>
        <v>0</v>
      </c>
      <c r="AN1513" s="26">
        <f ca="1">IF(AM1513=0,0,COUNTIF($AM$19:AM1513,C1513*10+1))</f>
        <v>0</v>
      </c>
      <c r="AO1513" s="21">
        <f t="shared" ca="1" si="683"/>
        <v>0</v>
      </c>
      <c r="AP1513" s="33">
        <f t="shared" ca="1" si="684"/>
        <v>0</v>
      </c>
      <c r="AQ1513" s="24"/>
      <c r="AR1513" s="155">
        <f ca="1">ROUND(Zsfg!$C$11/'Z1'!$AL$2120*'Z1'!AL1513,0)</f>
        <v>0</v>
      </c>
      <c r="AS1513" s="26">
        <f t="shared" ca="1" si="686"/>
        <v>0</v>
      </c>
      <c r="AT1513" s="26">
        <f ca="1">IF(AS1513=0,0,COUNTIF($AS$19:AS1513,C1513*10+1))</f>
        <v>0</v>
      </c>
      <c r="AU1513" s="21">
        <f t="shared" ca="1" si="687"/>
        <v>0</v>
      </c>
      <c r="AV1513" s="33">
        <f t="shared" ca="1" si="685"/>
        <v>0</v>
      </c>
    </row>
    <row r="1514" spans="1:48" x14ac:dyDescent="0.2">
      <c r="A1514" s="15" t="str">
        <f>Daten!A1514</f>
        <v>61021</v>
      </c>
      <c r="B1514" s="8" t="str">
        <f>Daten!B1514</f>
        <v>Lebring-Sankt Margarethen</v>
      </c>
      <c r="C1514" s="15">
        <f t="shared" si="660"/>
        <v>6</v>
      </c>
      <c r="D1514" s="10">
        <f>Daten!D1514</f>
        <v>0</v>
      </c>
      <c r="E1514" s="9">
        <f>Daten!E1514</f>
        <v>2176</v>
      </c>
      <c r="F1514" s="9">
        <f>Daten!F1514</f>
        <v>2073</v>
      </c>
      <c r="G1514" s="27">
        <f t="shared" si="661"/>
        <v>103</v>
      </c>
      <c r="H1514" s="29">
        <f t="shared" si="662"/>
        <v>4.9686444766039554E-2</v>
      </c>
      <c r="I1514" s="21">
        <f t="shared" si="663"/>
        <v>33.26846140383055</v>
      </c>
      <c r="J1514" s="21">
        <f t="shared" si="664"/>
        <v>69.731538596169457</v>
      </c>
      <c r="K1514" s="27">
        <f t="shared" si="665"/>
        <v>-34865.769298084728</v>
      </c>
      <c r="L1514" s="16">
        <f>Daten!G1514</f>
        <v>293</v>
      </c>
      <c r="M1514" s="16">
        <f>Daten!H1514</f>
        <v>1477</v>
      </c>
      <c r="N1514" s="16">
        <f>Daten!I1514</f>
        <v>406</v>
      </c>
      <c r="O1514" s="28">
        <f t="shared" si="666"/>
        <v>0.47325660121868651</v>
      </c>
      <c r="P1514" s="16">
        <f t="shared" si="667"/>
        <v>810.92541836036492</v>
      </c>
      <c r="Q1514" s="21">
        <f t="shared" si="668"/>
        <v>-111.92541836036492</v>
      </c>
      <c r="R1514" s="27">
        <f t="shared" si="669"/>
        <v>-22385.083672072982</v>
      </c>
      <c r="S1514" s="9">
        <f ca="1">Daten!K1514</f>
        <v>3330</v>
      </c>
      <c r="T1514" s="9">
        <f ca="1">Daten!L1514</f>
        <v>175544</v>
      </c>
      <c r="U1514" s="9">
        <f ca="1">Daten!M1514</f>
        <v>1670723</v>
      </c>
      <c r="V1514" s="9">
        <f ca="1">Daten!N1514</f>
        <v>500</v>
      </c>
      <c r="W1514" s="9">
        <f ca="1">Daten!O1514</f>
        <v>500</v>
      </c>
      <c r="X1514" s="23">
        <f t="shared" ca="1" si="670"/>
        <v>1849597</v>
      </c>
      <c r="Y1514" s="9">
        <f t="shared" ca="1" si="671"/>
        <v>740985.59306428744</v>
      </c>
      <c r="Z1514" s="21">
        <f t="shared" ca="1" si="672"/>
        <v>1108611.4069357126</v>
      </c>
      <c r="AA1514" s="27">
        <f t="shared" ca="1" si="673"/>
        <v>-110861.14069357126</v>
      </c>
      <c r="AB1514" s="32">
        <f t="shared" ca="1" si="674"/>
        <v>-168111.99366372896</v>
      </c>
      <c r="AC1514" s="31">
        <f t="shared" ca="1" si="675"/>
        <v>0</v>
      </c>
      <c r="AG1514" s="26">
        <f t="shared" ca="1" si="676"/>
        <v>0</v>
      </c>
      <c r="AH1514" s="26">
        <f t="shared" ca="1" si="677"/>
        <v>0</v>
      </c>
      <c r="AI1514" s="26">
        <f t="shared" ca="1" si="678"/>
        <v>0</v>
      </c>
      <c r="AJ1514" s="26">
        <f t="shared" ca="1" si="679"/>
        <v>1</v>
      </c>
      <c r="AK1514" s="26">
        <f t="shared" ca="1" si="680"/>
        <v>0</v>
      </c>
      <c r="AL1514" s="26">
        <f t="shared" ca="1" si="681"/>
        <v>0</v>
      </c>
      <c r="AM1514" s="26">
        <f t="shared" ca="1" si="682"/>
        <v>0</v>
      </c>
      <c r="AN1514" s="26">
        <f ca="1">IF(AM1514=0,0,COUNTIF($AM$19:AM1514,C1514*10+1))</f>
        <v>0</v>
      </c>
      <c r="AO1514" s="21">
        <f t="shared" ca="1" si="683"/>
        <v>0</v>
      </c>
      <c r="AP1514" s="33">
        <f t="shared" ca="1" si="684"/>
        <v>0</v>
      </c>
      <c r="AQ1514" s="24"/>
      <c r="AR1514" s="155">
        <f ca="1">ROUND(Zsfg!$C$11/'Z1'!$AL$2120*'Z1'!AL1514,0)</f>
        <v>0</v>
      </c>
      <c r="AS1514" s="26">
        <f t="shared" ca="1" si="686"/>
        <v>0</v>
      </c>
      <c r="AT1514" s="26">
        <f ca="1">IF(AS1514=0,0,COUNTIF($AS$19:AS1514,C1514*10+1))</f>
        <v>0</v>
      </c>
      <c r="AU1514" s="21">
        <f t="shared" ca="1" si="687"/>
        <v>0</v>
      </c>
      <c r="AV1514" s="33">
        <f t="shared" ca="1" si="685"/>
        <v>0</v>
      </c>
    </row>
    <row r="1515" spans="1:48" x14ac:dyDescent="0.2">
      <c r="A1515" s="15" t="str">
        <f>Daten!A1515</f>
        <v>61024</v>
      </c>
      <c r="B1515" s="8" t="str">
        <f>Daten!B1515</f>
        <v>Oberhaag</v>
      </c>
      <c r="C1515" s="15">
        <f t="shared" si="660"/>
        <v>6</v>
      </c>
      <c r="D1515" s="10">
        <f>Daten!D1515</f>
        <v>0</v>
      </c>
      <c r="E1515" s="9">
        <f>Daten!E1515</f>
        <v>2083</v>
      </c>
      <c r="F1515" s="9">
        <f>Daten!F1515</f>
        <v>2198</v>
      </c>
      <c r="G1515" s="27">
        <f t="shared" si="661"/>
        <v>-115</v>
      </c>
      <c r="H1515" s="29">
        <f t="shared" si="662"/>
        <v>-5.2320291173794359E-2</v>
      </c>
      <c r="I1515" s="21">
        <f t="shared" si="663"/>
        <v>35.274519134404031</v>
      </c>
      <c r="J1515" s="21">
        <f t="shared" si="664"/>
        <v>-150.27451913440404</v>
      </c>
      <c r="K1515" s="27">
        <f t="shared" si="665"/>
        <v>75137.259567202025</v>
      </c>
      <c r="L1515" s="16">
        <f>Daten!G1515</f>
        <v>284</v>
      </c>
      <c r="M1515" s="16">
        <f>Daten!H1515</f>
        <v>1353</v>
      </c>
      <c r="N1515" s="16">
        <f>Daten!I1515</f>
        <v>446</v>
      </c>
      <c r="O1515" s="28">
        <f t="shared" si="666"/>
        <v>0.53954175905395418</v>
      </c>
      <c r="P1515" s="16">
        <f t="shared" si="667"/>
        <v>742.84501763139724</v>
      </c>
      <c r="Q1515" s="21">
        <f t="shared" si="668"/>
        <v>-12.845017631397241</v>
      </c>
      <c r="R1515" s="27">
        <f t="shared" si="669"/>
        <v>-2569.0035262794481</v>
      </c>
      <c r="S1515" s="9">
        <f ca="1">Daten!K1515</f>
        <v>10364</v>
      </c>
      <c r="T1515" s="9">
        <f ca="1">Daten!L1515</f>
        <v>80780</v>
      </c>
      <c r="U1515" s="9">
        <f ca="1">Daten!M1515</f>
        <v>173560</v>
      </c>
      <c r="V1515" s="9">
        <f ca="1">Daten!N1515</f>
        <v>500</v>
      </c>
      <c r="W1515" s="9">
        <f ca="1">Daten!O1515</f>
        <v>500</v>
      </c>
      <c r="X1515" s="23">
        <f t="shared" ca="1" si="670"/>
        <v>264704</v>
      </c>
      <c r="Y1515" s="9">
        <f t="shared" ca="1" si="671"/>
        <v>709316.63159600669</v>
      </c>
      <c r="Z1515" s="21">
        <f t="shared" ca="1" si="672"/>
        <v>-444612.63159600669</v>
      </c>
      <c r="AA1515" s="27">
        <f t="shared" ca="1" si="673"/>
        <v>44461.263159600669</v>
      </c>
      <c r="AB1515" s="32">
        <f t="shared" ca="1" si="674"/>
        <v>117029.51920052324</v>
      </c>
      <c r="AC1515" s="31">
        <f t="shared" ca="1" si="675"/>
        <v>117029.51920052324</v>
      </c>
      <c r="AG1515" s="26">
        <f t="shared" ca="1" si="676"/>
        <v>75137.259567202025</v>
      </c>
      <c r="AH1515" s="26">
        <f t="shared" ca="1" si="677"/>
        <v>44461.263159600669</v>
      </c>
      <c r="AI1515" s="26">
        <f t="shared" ca="1" si="678"/>
        <v>119598.52272680269</v>
      </c>
      <c r="AJ1515" s="26">
        <f t="shared" ca="1" si="679"/>
        <v>1</v>
      </c>
      <c r="AK1515" s="26">
        <f t="shared" ca="1" si="680"/>
        <v>119598.52272680269</v>
      </c>
      <c r="AL1515" s="26">
        <f t="shared" ca="1" si="681"/>
        <v>157912</v>
      </c>
      <c r="AM1515" s="26">
        <f t="shared" ca="1" si="682"/>
        <v>61</v>
      </c>
      <c r="AN1515" s="26">
        <f ca="1">IF(AM1515=0,0,COUNTIF($AM$19:AM1515,C1515*10+1))</f>
        <v>28</v>
      </c>
      <c r="AO1515" s="21">
        <f t="shared" ca="1" si="683"/>
        <v>0</v>
      </c>
      <c r="AP1515" s="33">
        <f t="shared" ca="1" si="684"/>
        <v>157912</v>
      </c>
      <c r="AQ1515" s="24"/>
      <c r="AR1515" s="155">
        <f ca="1">ROUND(Zsfg!$C$11/'Z1'!$AL$2120*'Z1'!AL1515,0)</f>
        <v>131714</v>
      </c>
      <c r="AS1515" s="26">
        <f t="shared" ca="1" si="686"/>
        <v>61</v>
      </c>
      <c r="AT1515" s="26">
        <f ca="1">IF(AS1515=0,0,COUNTIF($AS$19:AS1515,C1515*10+1))</f>
        <v>28</v>
      </c>
      <c r="AU1515" s="21">
        <f t="shared" ca="1" si="687"/>
        <v>0</v>
      </c>
      <c r="AV1515" s="33">
        <f t="shared" ca="1" si="685"/>
        <v>131714</v>
      </c>
    </row>
    <row r="1516" spans="1:48" x14ac:dyDescent="0.2">
      <c r="A1516" s="15" t="str">
        <f>Daten!A1516</f>
        <v>61027</v>
      </c>
      <c r="B1516" s="8" t="str">
        <f>Daten!B1516</f>
        <v>Ragnitz</v>
      </c>
      <c r="C1516" s="15">
        <f t="shared" si="660"/>
        <v>6</v>
      </c>
      <c r="D1516" s="10">
        <f>Daten!D1516</f>
        <v>0</v>
      </c>
      <c r="E1516" s="9">
        <f>Daten!E1516</f>
        <v>1496</v>
      </c>
      <c r="F1516" s="9">
        <f>Daten!F1516</f>
        <v>1471</v>
      </c>
      <c r="G1516" s="27">
        <f t="shared" si="661"/>
        <v>25</v>
      </c>
      <c r="H1516" s="29">
        <f t="shared" si="662"/>
        <v>1.6995241332426921E-2</v>
      </c>
      <c r="I1516" s="21">
        <f t="shared" si="663"/>
        <v>23.607287373388683</v>
      </c>
      <c r="J1516" s="21">
        <f t="shared" si="664"/>
        <v>1.392712626611317</v>
      </c>
      <c r="K1516" s="27">
        <f t="shared" si="665"/>
        <v>-696.35631330565855</v>
      </c>
      <c r="L1516" s="16">
        <f>Daten!G1516</f>
        <v>212</v>
      </c>
      <c r="M1516" s="16">
        <f>Daten!H1516</f>
        <v>1003</v>
      </c>
      <c r="N1516" s="16">
        <f>Daten!I1516</f>
        <v>281</v>
      </c>
      <c r="O1516" s="28">
        <f t="shared" si="666"/>
        <v>0.49152542372881358</v>
      </c>
      <c r="P1516" s="16">
        <f t="shared" si="667"/>
        <v>550.68259621898846</v>
      </c>
      <c r="Q1516" s="21">
        <f t="shared" si="668"/>
        <v>-57.682596218988465</v>
      </c>
      <c r="R1516" s="27">
        <f t="shared" si="669"/>
        <v>-11536.519243797693</v>
      </c>
      <c r="S1516" s="9">
        <f ca="1">Daten!K1516</f>
        <v>11956</v>
      </c>
      <c r="T1516" s="9">
        <f ca="1">Daten!L1516</f>
        <v>80942</v>
      </c>
      <c r="U1516" s="9">
        <f ca="1">Daten!M1516</f>
        <v>323184</v>
      </c>
      <c r="V1516" s="9">
        <f ca="1">Daten!N1516</f>
        <v>500</v>
      </c>
      <c r="W1516" s="9">
        <f ca="1">Daten!O1516</f>
        <v>500</v>
      </c>
      <c r="X1516" s="23">
        <f t="shared" ca="1" si="670"/>
        <v>416082</v>
      </c>
      <c r="Y1516" s="9">
        <f t="shared" ca="1" si="671"/>
        <v>509427.5952316976</v>
      </c>
      <c r="Z1516" s="21">
        <f t="shared" ca="1" si="672"/>
        <v>-93345.595231697604</v>
      </c>
      <c r="AA1516" s="27">
        <f t="shared" ca="1" si="673"/>
        <v>9334.5595231697607</v>
      </c>
      <c r="AB1516" s="32">
        <f t="shared" ca="1" si="674"/>
        <v>-2898.31603393359</v>
      </c>
      <c r="AC1516" s="31">
        <f t="shared" ca="1" si="675"/>
        <v>0</v>
      </c>
      <c r="AG1516" s="26">
        <f t="shared" ca="1" si="676"/>
        <v>0</v>
      </c>
      <c r="AH1516" s="26">
        <f t="shared" ca="1" si="677"/>
        <v>0</v>
      </c>
      <c r="AI1516" s="26">
        <f t="shared" ca="1" si="678"/>
        <v>0</v>
      </c>
      <c r="AJ1516" s="26">
        <f t="shared" ca="1" si="679"/>
        <v>1</v>
      </c>
      <c r="AK1516" s="26">
        <f t="shared" ca="1" si="680"/>
        <v>0</v>
      </c>
      <c r="AL1516" s="26">
        <f t="shared" ca="1" si="681"/>
        <v>0</v>
      </c>
      <c r="AM1516" s="26">
        <f t="shared" ca="1" si="682"/>
        <v>0</v>
      </c>
      <c r="AN1516" s="26">
        <f ca="1">IF(AM1516=0,0,COUNTIF($AM$19:AM1516,C1516*10+1))</f>
        <v>0</v>
      </c>
      <c r="AO1516" s="21">
        <f t="shared" ca="1" si="683"/>
        <v>0</v>
      </c>
      <c r="AP1516" s="33">
        <f t="shared" ca="1" si="684"/>
        <v>0</v>
      </c>
      <c r="AQ1516" s="24"/>
      <c r="AR1516" s="155">
        <f ca="1">ROUND(Zsfg!$C$11/'Z1'!$AL$2120*'Z1'!AL1516,0)</f>
        <v>0</v>
      </c>
      <c r="AS1516" s="26">
        <f t="shared" ca="1" si="686"/>
        <v>0</v>
      </c>
      <c r="AT1516" s="26">
        <f ca="1">IF(AS1516=0,0,COUNTIF($AS$19:AS1516,C1516*10+1))</f>
        <v>0</v>
      </c>
      <c r="AU1516" s="21">
        <f t="shared" ca="1" si="687"/>
        <v>0</v>
      </c>
      <c r="AV1516" s="33">
        <f t="shared" ca="1" si="685"/>
        <v>0</v>
      </c>
    </row>
    <row r="1517" spans="1:48" x14ac:dyDescent="0.2">
      <c r="A1517" s="15" t="str">
        <f>Daten!A1517</f>
        <v>61030</v>
      </c>
      <c r="B1517" s="8" t="str">
        <f>Daten!B1517</f>
        <v>Sankt Andrä-Höch</v>
      </c>
      <c r="C1517" s="15">
        <f t="shared" si="660"/>
        <v>6</v>
      </c>
      <c r="D1517" s="10">
        <f>Daten!D1517</f>
        <v>0</v>
      </c>
      <c r="E1517" s="9">
        <f>Daten!E1517</f>
        <v>1730</v>
      </c>
      <c r="F1517" s="9">
        <f>Daten!F1517</f>
        <v>1744</v>
      </c>
      <c r="G1517" s="27">
        <f t="shared" si="661"/>
        <v>-14</v>
      </c>
      <c r="H1517" s="29">
        <f t="shared" si="662"/>
        <v>-8.027522935779817E-3</v>
      </c>
      <c r="I1517" s="21">
        <f t="shared" si="663"/>
        <v>27.988517456961159</v>
      </c>
      <c r="J1517" s="21">
        <f t="shared" si="664"/>
        <v>-41.988517456961162</v>
      </c>
      <c r="K1517" s="27">
        <f t="shared" si="665"/>
        <v>20994.258728480581</v>
      </c>
      <c r="L1517" s="16">
        <f>Daten!G1517</f>
        <v>201</v>
      </c>
      <c r="M1517" s="16">
        <f>Daten!H1517</f>
        <v>1166</v>
      </c>
      <c r="N1517" s="16">
        <f>Daten!I1517</f>
        <v>363</v>
      </c>
      <c r="O1517" s="28">
        <f t="shared" si="666"/>
        <v>0.483704974271012</v>
      </c>
      <c r="P1517" s="16">
        <f t="shared" si="667"/>
        <v>640.17538104819596</v>
      </c>
      <c r="Q1517" s="21">
        <f t="shared" si="668"/>
        <v>-76.175381048195959</v>
      </c>
      <c r="R1517" s="27">
        <f t="shared" si="669"/>
        <v>-15235.076209639192</v>
      </c>
      <c r="S1517" s="9">
        <f ca="1">Daten!K1517</f>
        <v>6591</v>
      </c>
      <c r="T1517" s="9">
        <f ca="1">Daten!L1517</f>
        <v>81322</v>
      </c>
      <c r="U1517" s="9">
        <f ca="1">Daten!M1517</f>
        <v>112406</v>
      </c>
      <c r="V1517" s="9">
        <f ca="1">Daten!N1517</f>
        <v>500</v>
      </c>
      <c r="W1517" s="9">
        <f ca="1">Daten!O1517</f>
        <v>500</v>
      </c>
      <c r="X1517" s="23">
        <f t="shared" ca="1" si="670"/>
        <v>200319</v>
      </c>
      <c r="Y1517" s="9">
        <f t="shared" ca="1" si="671"/>
        <v>589110.78860350058</v>
      </c>
      <c r="Z1517" s="21">
        <f t="shared" ca="1" si="672"/>
        <v>-388791.78860350058</v>
      </c>
      <c r="AA1517" s="27">
        <f t="shared" ca="1" si="673"/>
        <v>38879.178860350061</v>
      </c>
      <c r="AB1517" s="32">
        <f t="shared" ca="1" si="674"/>
        <v>44638.361379191454</v>
      </c>
      <c r="AC1517" s="31">
        <f t="shared" ca="1" si="675"/>
        <v>44638.361379191454</v>
      </c>
      <c r="AG1517" s="26">
        <f t="shared" ca="1" si="676"/>
        <v>20994.258728480581</v>
      </c>
      <c r="AH1517" s="26">
        <f t="shared" ca="1" si="677"/>
        <v>38879.178860350061</v>
      </c>
      <c r="AI1517" s="26">
        <f t="shared" ca="1" si="678"/>
        <v>59873.437588830639</v>
      </c>
      <c r="AJ1517" s="26">
        <f t="shared" ca="1" si="679"/>
        <v>1</v>
      </c>
      <c r="AK1517" s="26">
        <f t="shared" ca="1" si="680"/>
        <v>59873.437588830639</v>
      </c>
      <c r="AL1517" s="26">
        <f t="shared" ca="1" si="681"/>
        <v>79054</v>
      </c>
      <c r="AM1517" s="26">
        <f t="shared" ca="1" si="682"/>
        <v>61</v>
      </c>
      <c r="AN1517" s="26">
        <f ca="1">IF(AM1517=0,0,COUNTIF($AM$19:AM1517,C1517*10+1))</f>
        <v>29</v>
      </c>
      <c r="AO1517" s="21">
        <f t="shared" ca="1" si="683"/>
        <v>0</v>
      </c>
      <c r="AP1517" s="33">
        <f t="shared" ca="1" si="684"/>
        <v>79054</v>
      </c>
      <c r="AQ1517" s="24"/>
      <c r="AR1517" s="155">
        <f ca="1">ROUND(Zsfg!$C$11/'Z1'!$AL$2120*'Z1'!AL1517,0)</f>
        <v>65939</v>
      </c>
      <c r="AS1517" s="26">
        <f t="shared" ca="1" si="686"/>
        <v>61</v>
      </c>
      <c r="AT1517" s="26">
        <f ca="1">IF(AS1517=0,0,COUNTIF($AS$19:AS1517,C1517*10+1))</f>
        <v>29</v>
      </c>
      <c r="AU1517" s="21">
        <f t="shared" ca="1" si="687"/>
        <v>0</v>
      </c>
      <c r="AV1517" s="33">
        <f t="shared" ca="1" si="685"/>
        <v>65939</v>
      </c>
    </row>
    <row r="1518" spans="1:48" x14ac:dyDescent="0.2">
      <c r="A1518" s="15" t="str">
        <f>Daten!A1518</f>
        <v>61032</v>
      </c>
      <c r="B1518" s="8" t="str">
        <f>Daten!B1518</f>
        <v>Sankt Johann im Saggautal</v>
      </c>
      <c r="C1518" s="15">
        <f t="shared" si="660"/>
        <v>6</v>
      </c>
      <c r="D1518" s="10">
        <f>Daten!D1518</f>
        <v>0</v>
      </c>
      <c r="E1518" s="9">
        <f>Daten!E1518</f>
        <v>2014</v>
      </c>
      <c r="F1518" s="9">
        <f>Daten!F1518</f>
        <v>2033</v>
      </c>
      <c r="G1518" s="27">
        <f t="shared" si="661"/>
        <v>-19</v>
      </c>
      <c r="H1518" s="29">
        <f t="shared" si="662"/>
        <v>-9.3457943925233638E-3</v>
      </c>
      <c r="I1518" s="21">
        <f t="shared" si="663"/>
        <v>32.626522930047038</v>
      </c>
      <c r="J1518" s="21">
        <f t="shared" si="664"/>
        <v>-51.626522930047038</v>
      </c>
      <c r="K1518" s="27">
        <f t="shared" si="665"/>
        <v>25813.261465023519</v>
      </c>
      <c r="L1518" s="16">
        <f>Daten!G1518</f>
        <v>280</v>
      </c>
      <c r="M1518" s="16">
        <f>Daten!H1518</f>
        <v>1322</v>
      </c>
      <c r="N1518" s="16">
        <f>Daten!I1518</f>
        <v>412</v>
      </c>
      <c r="O1518" s="28">
        <f t="shared" si="666"/>
        <v>0.52344931921331317</v>
      </c>
      <c r="P1518" s="16">
        <f t="shared" si="667"/>
        <v>725.82491744915535</v>
      </c>
      <c r="Q1518" s="21">
        <f t="shared" si="668"/>
        <v>-33.82491744915535</v>
      </c>
      <c r="R1518" s="27">
        <f t="shared" si="669"/>
        <v>-6764.9834898310701</v>
      </c>
      <c r="S1518" s="9">
        <f ca="1">Daten!K1518</f>
        <v>11466</v>
      </c>
      <c r="T1518" s="9">
        <f ca="1">Daten!L1518</f>
        <v>94596</v>
      </c>
      <c r="U1518" s="9">
        <f ca="1">Daten!M1518</f>
        <v>171415</v>
      </c>
      <c r="V1518" s="9">
        <f ca="1">Daten!N1518</f>
        <v>500</v>
      </c>
      <c r="W1518" s="9">
        <f ca="1">Daten!O1518</f>
        <v>500</v>
      </c>
      <c r="X1518" s="23">
        <f t="shared" ca="1" si="670"/>
        <v>277477</v>
      </c>
      <c r="Y1518" s="9">
        <f t="shared" ca="1" si="671"/>
        <v>685820.30534534692</v>
      </c>
      <c r="Z1518" s="21">
        <f t="shared" ca="1" si="672"/>
        <v>-408343.30534534692</v>
      </c>
      <c r="AA1518" s="27">
        <f t="shared" ca="1" si="673"/>
        <v>40834.330534534696</v>
      </c>
      <c r="AB1518" s="32">
        <f t="shared" ca="1" si="674"/>
        <v>59882.608509727143</v>
      </c>
      <c r="AC1518" s="31">
        <f t="shared" ca="1" si="675"/>
        <v>59882.608509727143</v>
      </c>
      <c r="AG1518" s="26">
        <f t="shared" ca="1" si="676"/>
        <v>25813.261465023519</v>
      </c>
      <c r="AH1518" s="26">
        <f t="shared" ca="1" si="677"/>
        <v>40834.330534534696</v>
      </c>
      <c r="AI1518" s="26">
        <f t="shared" ca="1" si="678"/>
        <v>66647.591999558208</v>
      </c>
      <c r="AJ1518" s="26">
        <f t="shared" ca="1" si="679"/>
        <v>1</v>
      </c>
      <c r="AK1518" s="26">
        <f t="shared" ca="1" si="680"/>
        <v>66647.591999558208</v>
      </c>
      <c r="AL1518" s="26">
        <f t="shared" ca="1" si="681"/>
        <v>87998</v>
      </c>
      <c r="AM1518" s="26">
        <f t="shared" ca="1" si="682"/>
        <v>61</v>
      </c>
      <c r="AN1518" s="26">
        <f ca="1">IF(AM1518=0,0,COUNTIF($AM$19:AM1518,C1518*10+1))</f>
        <v>30</v>
      </c>
      <c r="AO1518" s="21">
        <f t="shared" ca="1" si="683"/>
        <v>0</v>
      </c>
      <c r="AP1518" s="33">
        <f t="shared" ca="1" si="684"/>
        <v>87998</v>
      </c>
      <c r="AQ1518" s="24"/>
      <c r="AR1518" s="155">
        <f ca="1">ROUND(Zsfg!$C$11/'Z1'!$AL$2120*'Z1'!AL1518,0)</f>
        <v>73399</v>
      </c>
      <c r="AS1518" s="26">
        <f t="shared" ca="1" si="686"/>
        <v>61</v>
      </c>
      <c r="AT1518" s="26">
        <f ca="1">IF(AS1518=0,0,COUNTIF($AS$19:AS1518,C1518*10+1))</f>
        <v>30</v>
      </c>
      <c r="AU1518" s="21">
        <f t="shared" ca="1" si="687"/>
        <v>0</v>
      </c>
      <c r="AV1518" s="33">
        <f t="shared" ca="1" si="685"/>
        <v>73399</v>
      </c>
    </row>
    <row r="1519" spans="1:48" x14ac:dyDescent="0.2">
      <c r="A1519" s="15" t="str">
        <f>Daten!A1519</f>
        <v>61033</v>
      </c>
      <c r="B1519" s="8" t="str">
        <f>Daten!B1519</f>
        <v>Sankt Nikolai im Sausal</v>
      </c>
      <c r="C1519" s="15">
        <f t="shared" si="660"/>
        <v>6</v>
      </c>
      <c r="D1519" s="10">
        <f>Daten!D1519</f>
        <v>0</v>
      </c>
      <c r="E1519" s="9">
        <f>Daten!E1519</f>
        <v>2287</v>
      </c>
      <c r="F1519" s="9">
        <f>Daten!F1519</f>
        <v>2211</v>
      </c>
      <c r="G1519" s="27">
        <f t="shared" si="661"/>
        <v>76</v>
      </c>
      <c r="H1519" s="29">
        <f t="shared" si="662"/>
        <v>3.4373586612392586E-2</v>
      </c>
      <c r="I1519" s="21">
        <f t="shared" si="663"/>
        <v>35.483149138383666</v>
      </c>
      <c r="J1519" s="21">
        <f t="shared" si="664"/>
        <v>40.516850861616334</v>
      </c>
      <c r="K1519" s="27">
        <f t="shared" si="665"/>
        <v>-20258.425430808165</v>
      </c>
      <c r="L1519" s="16">
        <f>Daten!G1519</f>
        <v>293</v>
      </c>
      <c r="M1519" s="16">
        <f>Daten!H1519</f>
        <v>1512</v>
      </c>
      <c r="N1519" s="16">
        <f>Daten!I1519</f>
        <v>482</v>
      </c>
      <c r="O1519" s="28">
        <f t="shared" si="666"/>
        <v>0.51256613756613756</v>
      </c>
      <c r="P1519" s="16">
        <f t="shared" si="667"/>
        <v>830.14166050160577</v>
      </c>
      <c r="Q1519" s="21">
        <f t="shared" si="668"/>
        <v>-55.14166050160577</v>
      </c>
      <c r="R1519" s="27">
        <f t="shared" si="669"/>
        <v>-11028.332100321153</v>
      </c>
      <c r="S1519" s="9">
        <f ca="1">Daten!K1519</f>
        <v>12410</v>
      </c>
      <c r="T1519" s="9">
        <f ca="1">Daten!L1519</f>
        <v>99424</v>
      </c>
      <c r="U1519" s="9">
        <f ca="1">Daten!M1519</f>
        <v>177540</v>
      </c>
      <c r="V1519" s="9">
        <f ca="1">Daten!N1519</f>
        <v>500</v>
      </c>
      <c r="W1519" s="9">
        <f ca="1">Daten!O1519</f>
        <v>500</v>
      </c>
      <c r="X1519" s="23">
        <f t="shared" ca="1" si="670"/>
        <v>289374</v>
      </c>
      <c r="Y1519" s="9">
        <f t="shared" ca="1" si="671"/>
        <v>778784.03094578371</v>
      </c>
      <c r="Z1519" s="21">
        <f t="shared" ca="1" si="672"/>
        <v>-489410.03094578371</v>
      </c>
      <c r="AA1519" s="27">
        <f t="shared" ca="1" si="673"/>
        <v>48941.003094578373</v>
      </c>
      <c r="AB1519" s="32">
        <f t="shared" ca="1" si="674"/>
        <v>17654.245563449054</v>
      </c>
      <c r="AC1519" s="31">
        <f t="shared" ca="1" si="675"/>
        <v>17654.245563449054</v>
      </c>
      <c r="AG1519" s="26">
        <f t="shared" ca="1" si="676"/>
        <v>-20258.425430808165</v>
      </c>
      <c r="AH1519" s="26">
        <f t="shared" ca="1" si="677"/>
        <v>48941.003094578373</v>
      </c>
      <c r="AI1519" s="26">
        <f t="shared" ca="1" si="678"/>
        <v>28682.577663770207</v>
      </c>
      <c r="AJ1519" s="26">
        <f t="shared" ca="1" si="679"/>
        <v>1</v>
      </c>
      <c r="AK1519" s="26">
        <f t="shared" ca="1" si="680"/>
        <v>28682.577663770207</v>
      </c>
      <c r="AL1519" s="26">
        <f t="shared" ca="1" si="681"/>
        <v>37871</v>
      </c>
      <c r="AM1519" s="26">
        <f t="shared" ca="1" si="682"/>
        <v>61</v>
      </c>
      <c r="AN1519" s="26">
        <f ca="1">IF(AM1519=0,0,COUNTIF($AM$19:AM1519,C1519*10+1))</f>
        <v>31</v>
      </c>
      <c r="AO1519" s="21">
        <f t="shared" ca="1" si="683"/>
        <v>0</v>
      </c>
      <c r="AP1519" s="33">
        <f t="shared" ca="1" si="684"/>
        <v>37871</v>
      </c>
      <c r="AQ1519" s="24"/>
      <c r="AR1519" s="155">
        <f ca="1">ROUND(Zsfg!$C$11/'Z1'!$AL$2120*'Z1'!AL1519,0)</f>
        <v>31588</v>
      </c>
      <c r="AS1519" s="26">
        <f t="shared" ca="1" si="686"/>
        <v>61</v>
      </c>
      <c r="AT1519" s="26">
        <f ca="1">IF(AS1519=0,0,COUNTIF($AS$19:AS1519,C1519*10+1))</f>
        <v>31</v>
      </c>
      <c r="AU1519" s="21">
        <f t="shared" ca="1" si="687"/>
        <v>0</v>
      </c>
      <c r="AV1519" s="33">
        <f t="shared" ca="1" si="685"/>
        <v>31588</v>
      </c>
    </row>
    <row r="1520" spans="1:48" x14ac:dyDescent="0.2">
      <c r="A1520" s="15" t="str">
        <f>Daten!A1520</f>
        <v>61043</v>
      </c>
      <c r="B1520" s="8" t="str">
        <f>Daten!B1520</f>
        <v>Tillmitsch</v>
      </c>
      <c r="C1520" s="15">
        <f t="shared" si="660"/>
        <v>6</v>
      </c>
      <c r="D1520" s="10">
        <f>Daten!D1520</f>
        <v>0</v>
      </c>
      <c r="E1520" s="9">
        <f>Daten!E1520</f>
        <v>3287</v>
      </c>
      <c r="F1520" s="9">
        <f>Daten!F1520</f>
        <v>3197</v>
      </c>
      <c r="G1520" s="27">
        <f t="shared" si="661"/>
        <v>90</v>
      </c>
      <c r="H1520" s="29">
        <f t="shared" si="662"/>
        <v>2.8151391929934315E-2</v>
      </c>
      <c r="I1520" s="21">
        <f t="shared" si="663"/>
        <v>51.30693251714726</v>
      </c>
      <c r="J1520" s="21">
        <f t="shared" si="664"/>
        <v>38.69306748285274</v>
      </c>
      <c r="K1520" s="27">
        <f t="shared" si="665"/>
        <v>-19346.53374142637</v>
      </c>
      <c r="L1520" s="16">
        <f>Daten!G1520</f>
        <v>411</v>
      </c>
      <c r="M1520" s="16">
        <f>Daten!H1520</f>
        <v>2322</v>
      </c>
      <c r="N1520" s="16">
        <f>Daten!I1520</f>
        <v>554</v>
      </c>
      <c r="O1520" s="28">
        <f t="shared" si="666"/>
        <v>0.41559000861326445</v>
      </c>
      <c r="P1520" s="16">
        <f t="shared" si="667"/>
        <v>1274.8604071988946</v>
      </c>
      <c r="Q1520" s="21">
        <f t="shared" si="668"/>
        <v>-309.86040719889456</v>
      </c>
      <c r="R1520" s="27">
        <f t="shared" si="669"/>
        <v>-61972.081439778915</v>
      </c>
      <c r="S1520" s="9">
        <f ca="1">Daten!K1520</f>
        <v>7280</v>
      </c>
      <c r="T1520" s="9">
        <f ca="1">Daten!L1520</f>
        <v>188798</v>
      </c>
      <c r="U1520" s="9">
        <f ca="1">Daten!M1520</f>
        <v>734572</v>
      </c>
      <c r="V1520" s="9">
        <f ca="1">Daten!N1520</f>
        <v>500</v>
      </c>
      <c r="W1520" s="9">
        <f ca="1">Daten!O1520</f>
        <v>500</v>
      </c>
      <c r="X1520" s="23">
        <f t="shared" ca="1" si="670"/>
        <v>930650</v>
      </c>
      <c r="Y1520" s="9">
        <f t="shared" ca="1" si="671"/>
        <v>1119310.498346651</v>
      </c>
      <c r="Z1520" s="21">
        <f t="shared" ca="1" si="672"/>
        <v>-188660.49834665097</v>
      </c>
      <c r="AA1520" s="27">
        <f t="shared" ca="1" si="673"/>
        <v>18866.049834665097</v>
      </c>
      <c r="AB1520" s="32">
        <f t="shared" ca="1" si="674"/>
        <v>-62452.565346540185</v>
      </c>
      <c r="AC1520" s="31">
        <f t="shared" ca="1" si="675"/>
        <v>0</v>
      </c>
      <c r="AG1520" s="26">
        <f t="shared" ca="1" si="676"/>
        <v>0</v>
      </c>
      <c r="AH1520" s="26">
        <f t="shared" ca="1" si="677"/>
        <v>0</v>
      </c>
      <c r="AI1520" s="26">
        <f t="shared" ca="1" si="678"/>
        <v>0</v>
      </c>
      <c r="AJ1520" s="26">
        <f t="shared" ca="1" si="679"/>
        <v>1</v>
      </c>
      <c r="AK1520" s="26">
        <f t="shared" ca="1" si="680"/>
        <v>0</v>
      </c>
      <c r="AL1520" s="26">
        <f t="shared" ca="1" si="681"/>
        <v>0</v>
      </c>
      <c r="AM1520" s="26">
        <f t="shared" ca="1" si="682"/>
        <v>0</v>
      </c>
      <c r="AN1520" s="26">
        <f ca="1">IF(AM1520=0,0,COUNTIF($AM$19:AM1520,C1520*10+1))</f>
        <v>0</v>
      </c>
      <c r="AO1520" s="21">
        <f t="shared" ca="1" si="683"/>
        <v>0</v>
      </c>
      <c r="AP1520" s="33">
        <f t="shared" ca="1" si="684"/>
        <v>0</v>
      </c>
      <c r="AQ1520" s="24"/>
      <c r="AR1520" s="155">
        <f ca="1">ROUND(Zsfg!$C$11/'Z1'!$AL$2120*'Z1'!AL1520,0)</f>
        <v>0</v>
      </c>
      <c r="AS1520" s="26">
        <f t="shared" ca="1" si="686"/>
        <v>0</v>
      </c>
      <c r="AT1520" s="26">
        <f ca="1">IF(AS1520=0,0,COUNTIF($AS$19:AS1520,C1520*10+1))</f>
        <v>0</v>
      </c>
      <c r="AU1520" s="21">
        <f t="shared" ca="1" si="687"/>
        <v>0</v>
      </c>
      <c r="AV1520" s="33">
        <f t="shared" ca="1" si="685"/>
        <v>0</v>
      </c>
    </row>
    <row r="1521" spans="1:48" x14ac:dyDescent="0.2">
      <c r="A1521" s="15" t="str">
        <f>Daten!A1521</f>
        <v>61045</v>
      </c>
      <c r="B1521" s="8" t="str">
        <f>Daten!B1521</f>
        <v>Wagna</v>
      </c>
      <c r="C1521" s="15">
        <f t="shared" si="660"/>
        <v>6</v>
      </c>
      <c r="D1521" s="10">
        <f>Daten!D1521</f>
        <v>0</v>
      </c>
      <c r="E1521" s="9">
        <f>Daten!E1521</f>
        <v>5980</v>
      </c>
      <c r="F1521" s="9">
        <f>Daten!F1521</f>
        <v>5472</v>
      </c>
      <c r="G1521" s="27">
        <f t="shared" si="661"/>
        <v>508</v>
      </c>
      <c r="H1521" s="29">
        <f t="shared" si="662"/>
        <v>9.2836257309941522E-2</v>
      </c>
      <c r="I1521" s="21">
        <f t="shared" si="663"/>
        <v>87.817183213584556</v>
      </c>
      <c r="J1521" s="21">
        <f t="shared" si="664"/>
        <v>420.18281678641546</v>
      </c>
      <c r="K1521" s="27">
        <f t="shared" si="665"/>
        <v>-210091.40839320773</v>
      </c>
      <c r="L1521" s="16">
        <f>Daten!G1521</f>
        <v>794</v>
      </c>
      <c r="M1521" s="16">
        <f>Daten!H1521</f>
        <v>4113</v>
      </c>
      <c r="N1521" s="16">
        <f>Daten!I1521</f>
        <v>1073</v>
      </c>
      <c r="O1521" s="28">
        <f t="shared" si="666"/>
        <v>0.4539265742766837</v>
      </c>
      <c r="P1521" s="16">
        <f t="shared" si="667"/>
        <v>2258.1829693406776</v>
      </c>
      <c r="Q1521" s="21">
        <f t="shared" si="668"/>
        <v>-391.18296934067757</v>
      </c>
      <c r="R1521" s="27">
        <f t="shared" si="669"/>
        <v>-78236.593868135518</v>
      </c>
      <c r="S1521" s="9">
        <f ca="1">Daten!K1521</f>
        <v>5392</v>
      </c>
      <c r="T1521" s="9">
        <f ca="1">Daten!L1521</f>
        <v>353397</v>
      </c>
      <c r="U1521" s="9">
        <f ca="1">Daten!M1521</f>
        <v>833394</v>
      </c>
      <c r="V1521" s="9">
        <f ca="1">Daten!N1521</f>
        <v>500</v>
      </c>
      <c r="W1521" s="9">
        <f ca="1">Daten!O1521</f>
        <v>500</v>
      </c>
      <c r="X1521" s="23">
        <f t="shared" ca="1" si="670"/>
        <v>1192183</v>
      </c>
      <c r="Y1521" s="9">
        <f t="shared" ca="1" si="671"/>
        <v>2036348.2750571868</v>
      </c>
      <c r="Z1521" s="21">
        <f t="shared" ca="1" si="672"/>
        <v>-844165.27505718684</v>
      </c>
      <c r="AA1521" s="27">
        <f t="shared" ca="1" si="673"/>
        <v>84416.527505718695</v>
      </c>
      <c r="AB1521" s="32">
        <f t="shared" ca="1" si="674"/>
        <v>-203911.47475562454</v>
      </c>
      <c r="AC1521" s="31">
        <f t="shared" ca="1" si="675"/>
        <v>0</v>
      </c>
      <c r="AG1521" s="26">
        <f t="shared" ca="1" si="676"/>
        <v>0</v>
      </c>
      <c r="AH1521" s="26">
        <f t="shared" ca="1" si="677"/>
        <v>0</v>
      </c>
      <c r="AI1521" s="26">
        <f t="shared" ca="1" si="678"/>
        <v>0</v>
      </c>
      <c r="AJ1521" s="26">
        <f t="shared" ca="1" si="679"/>
        <v>1</v>
      </c>
      <c r="AK1521" s="26">
        <f t="shared" ca="1" si="680"/>
        <v>0</v>
      </c>
      <c r="AL1521" s="26">
        <f t="shared" ca="1" si="681"/>
        <v>0</v>
      </c>
      <c r="AM1521" s="26">
        <f t="shared" ca="1" si="682"/>
        <v>0</v>
      </c>
      <c r="AN1521" s="26">
        <f ca="1">IF(AM1521=0,0,COUNTIF($AM$19:AM1521,C1521*10+1))</f>
        <v>0</v>
      </c>
      <c r="AO1521" s="21">
        <f t="shared" ca="1" si="683"/>
        <v>0</v>
      </c>
      <c r="AP1521" s="33">
        <f t="shared" ca="1" si="684"/>
        <v>0</v>
      </c>
      <c r="AQ1521" s="24"/>
      <c r="AR1521" s="155">
        <f ca="1">ROUND(Zsfg!$C$11/'Z1'!$AL$2120*'Z1'!AL1521,0)</f>
        <v>0</v>
      </c>
      <c r="AS1521" s="26">
        <f t="shared" ca="1" si="686"/>
        <v>0</v>
      </c>
      <c r="AT1521" s="26">
        <f ca="1">IF(AS1521=0,0,COUNTIF($AS$19:AS1521,C1521*10+1))</f>
        <v>0</v>
      </c>
      <c r="AU1521" s="21">
        <f t="shared" ca="1" si="687"/>
        <v>0</v>
      </c>
      <c r="AV1521" s="33">
        <f t="shared" ca="1" si="685"/>
        <v>0</v>
      </c>
    </row>
    <row r="1522" spans="1:48" x14ac:dyDescent="0.2">
      <c r="A1522" s="15" t="str">
        <f>Daten!A1522</f>
        <v>61049</v>
      </c>
      <c r="B1522" s="8" t="str">
        <f>Daten!B1522</f>
        <v>Ehrenhausen an der Weinstraße</v>
      </c>
      <c r="C1522" s="15">
        <f t="shared" si="660"/>
        <v>6</v>
      </c>
      <c r="D1522" s="10">
        <f>Daten!D1522</f>
        <v>0</v>
      </c>
      <c r="E1522" s="9">
        <f>Daten!E1522</f>
        <v>2569</v>
      </c>
      <c r="F1522" s="9">
        <f>Daten!F1522</f>
        <v>2547</v>
      </c>
      <c r="G1522" s="27">
        <f t="shared" si="661"/>
        <v>22</v>
      </c>
      <c r="H1522" s="29">
        <f t="shared" si="662"/>
        <v>8.6376128778955629E-3</v>
      </c>
      <c r="I1522" s="21">
        <f t="shared" si="663"/>
        <v>40.875432318165174</v>
      </c>
      <c r="J1522" s="21">
        <f t="shared" si="664"/>
        <v>-18.875432318165174</v>
      </c>
      <c r="K1522" s="27">
        <f t="shared" si="665"/>
        <v>9437.7161590825872</v>
      </c>
      <c r="L1522" s="16">
        <f>Daten!G1522</f>
        <v>382</v>
      </c>
      <c r="M1522" s="16">
        <f>Daten!H1522</f>
        <v>1706</v>
      </c>
      <c r="N1522" s="16">
        <f>Daten!I1522</f>
        <v>481</v>
      </c>
      <c r="O1522" s="28">
        <f t="shared" si="666"/>
        <v>0.50586166471277838</v>
      </c>
      <c r="P1522" s="16">
        <f t="shared" si="667"/>
        <v>936.65454551305515</v>
      </c>
      <c r="Q1522" s="21">
        <f t="shared" si="668"/>
        <v>-73.654545513055155</v>
      </c>
      <c r="R1522" s="27">
        <f t="shared" si="669"/>
        <v>-14730.909102611031</v>
      </c>
      <c r="S1522" s="9">
        <f ca="1">Daten!K1522</f>
        <v>13894</v>
      </c>
      <c r="T1522" s="9">
        <f ca="1">Daten!L1522</f>
        <v>181429</v>
      </c>
      <c r="U1522" s="9">
        <f ca="1">Daten!M1522</f>
        <v>613774</v>
      </c>
      <c r="V1522" s="9">
        <f ca="1">Daten!N1522</f>
        <v>500</v>
      </c>
      <c r="W1522" s="9">
        <f ca="1">Daten!O1522</f>
        <v>500</v>
      </c>
      <c r="X1522" s="23">
        <f t="shared" ca="1" si="670"/>
        <v>809097</v>
      </c>
      <c r="Y1522" s="9">
        <f t="shared" ca="1" si="671"/>
        <v>874812.49475282826</v>
      </c>
      <c r="Z1522" s="21">
        <f t="shared" ca="1" si="672"/>
        <v>-65715.494752828265</v>
      </c>
      <c r="AA1522" s="27">
        <f t="shared" ca="1" si="673"/>
        <v>6571.5494752828272</v>
      </c>
      <c r="AB1522" s="32">
        <f t="shared" ca="1" si="674"/>
        <v>1278.3565317543835</v>
      </c>
      <c r="AC1522" s="31">
        <f t="shared" ca="1" si="675"/>
        <v>1278.3565317543835</v>
      </c>
      <c r="AG1522" s="26">
        <f t="shared" ca="1" si="676"/>
        <v>9437.7161590825872</v>
      </c>
      <c r="AH1522" s="26">
        <f t="shared" ca="1" si="677"/>
        <v>6571.5494752828272</v>
      </c>
      <c r="AI1522" s="26">
        <f t="shared" ca="1" si="678"/>
        <v>16009.265634365414</v>
      </c>
      <c r="AJ1522" s="26">
        <f t="shared" ca="1" si="679"/>
        <v>1</v>
      </c>
      <c r="AK1522" s="26">
        <f t="shared" ca="1" si="680"/>
        <v>16009.265634365414</v>
      </c>
      <c r="AL1522" s="26">
        <f t="shared" ca="1" si="681"/>
        <v>21138</v>
      </c>
      <c r="AM1522" s="26">
        <f t="shared" ca="1" si="682"/>
        <v>61</v>
      </c>
      <c r="AN1522" s="26">
        <f ca="1">IF(AM1522=0,0,COUNTIF($AM$19:AM1522,C1522*10+1))</f>
        <v>32</v>
      </c>
      <c r="AO1522" s="21">
        <f t="shared" ca="1" si="683"/>
        <v>0</v>
      </c>
      <c r="AP1522" s="33">
        <f t="shared" ca="1" si="684"/>
        <v>21138</v>
      </c>
      <c r="AQ1522" s="24"/>
      <c r="AR1522" s="155">
        <f ca="1">ROUND(Zsfg!$C$11/'Z1'!$AL$2120*'Z1'!AL1522,0)</f>
        <v>17631</v>
      </c>
      <c r="AS1522" s="26">
        <f t="shared" ca="1" si="686"/>
        <v>61</v>
      </c>
      <c r="AT1522" s="26">
        <f ca="1">IF(AS1522=0,0,COUNTIF($AS$19:AS1522,C1522*10+1))</f>
        <v>32</v>
      </c>
      <c r="AU1522" s="21">
        <f t="shared" ca="1" si="687"/>
        <v>0</v>
      </c>
      <c r="AV1522" s="33">
        <f t="shared" ca="1" si="685"/>
        <v>17631</v>
      </c>
    </row>
    <row r="1523" spans="1:48" x14ac:dyDescent="0.2">
      <c r="A1523" s="15" t="str">
        <f>Daten!A1523</f>
        <v>61050</v>
      </c>
      <c r="B1523" s="8" t="str">
        <f>Daten!B1523</f>
        <v>Gamlitz</v>
      </c>
      <c r="C1523" s="15">
        <f t="shared" si="660"/>
        <v>6</v>
      </c>
      <c r="D1523" s="10">
        <f>Daten!D1523</f>
        <v>0</v>
      </c>
      <c r="E1523" s="9">
        <f>Daten!E1523</f>
        <v>3219</v>
      </c>
      <c r="F1523" s="9">
        <f>Daten!F1523</f>
        <v>3251</v>
      </c>
      <c r="G1523" s="27">
        <f t="shared" si="661"/>
        <v>-32</v>
      </c>
      <c r="H1523" s="29">
        <f t="shared" si="662"/>
        <v>-9.8431251922485394E-3</v>
      </c>
      <c r="I1523" s="21">
        <f t="shared" si="663"/>
        <v>52.173549456755005</v>
      </c>
      <c r="J1523" s="21">
        <f t="shared" si="664"/>
        <v>-84.173549456755012</v>
      </c>
      <c r="K1523" s="27">
        <f t="shared" si="665"/>
        <v>42086.774728377502</v>
      </c>
      <c r="L1523" s="16">
        <f>Daten!G1523</f>
        <v>456</v>
      </c>
      <c r="M1523" s="16">
        <f>Daten!H1523</f>
        <v>2085</v>
      </c>
      <c r="N1523" s="16">
        <f>Daten!I1523</f>
        <v>678</v>
      </c>
      <c r="O1523" s="28">
        <f t="shared" si="666"/>
        <v>0.54388489208633095</v>
      </c>
      <c r="P1523" s="16">
        <f t="shared" si="667"/>
        <v>1144.7389961282063</v>
      </c>
      <c r="Q1523" s="21">
        <f t="shared" si="668"/>
        <v>-10.738996128206281</v>
      </c>
      <c r="R1523" s="27">
        <f t="shared" si="669"/>
        <v>-2147.7992256412563</v>
      </c>
      <c r="S1523" s="9">
        <f ca="1">Daten!K1523</f>
        <v>23274</v>
      </c>
      <c r="T1523" s="9">
        <f ca="1">Daten!L1523</f>
        <v>149313</v>
      </c>
      <c r="U1523" s="9">
        <f ca="1">Daten!M1523</f>
        <v>463392</v>
      </c>
      <c r="V1523" s="9">
        <f ca="1">Daten!N1523</f>
        <v>500</v>
      </c>
      <c r="W1523" s="9">
        <f ca="1">Daten!O1523</f>
        <v>500</v>
      </c>
      <c r="X1523" s="23">
        <f t="shared" ca="1" si="670"/>
        <v>635979</v>
      </c>
      <c r="Y1523" s="9">
        <f t="shared" ca="1" si="671"/>
        <v>1096154.698563392</v>
      </c>
      <c r="Z1523" s="21">
        <f t="shared" ca="1" si="672"/>
        <v>-460175.69856339204</v>
      </c>
      <c r="AA1523" s="27">
        <f t="shared" ca="1" si="673"/>
        <v>46017.569856339207</v>
      </c>
      <c r="AB1523" s="32">
        <f t="shared" ca="1" si="674"/>
        <v>85956.545359075448</v>
      </c>
      <c r="AC1523" s="31">
        <f t="shared" ca="1" si="675"/>
        <v>85956.545359075448</v>
      </c>
      <c r="AG1523" s="26">
        <f t="shared" ca="1" si="676"/>
        <v>42086.774728377502</v>
      </c>
      <c r="AH1523" s="26">
        <f t="shared" ca="1" si="677"/>
        <v>46017.569856339207</v>
      </c>
      <c r="AI1523" s="26">
        <f t="shared" ca="1" si="678"/>
        <v>88104.344584716717</v>
      </c>
      <c r="AJ1523" s="26">
        <f t="shared" ca="1" si="679"/>
        <v>1</v>
      </c>
      <c r="AK1523" s="26">
        <f t="shared" ca="1" si="680"/>
        <v>88104.344584716717</v>
      </c>
      <c r="AL1523" s="26">
        <f t="shared" ca="1" si="681"/>
        <v>116328</v>
      </c>
      <c r="AM1523" s="26">
        <f t="shared" ca="1" si="682"/>
        <v>61</v>
      </c>
      <c r="AN1523" s="26">
        <f ca="1">IF(AM1523=0,0,COUNTIF($AM$19:AM1523,C1523*10+1))</f>
        <v>33</v>
      </c>
      <c r="AO1523" s="21">
        <f t="shared" ca="1" si="683"/>
        <v>0</v>
      </c>
      <c r="AP1523" s="33">
        <f t="shared" ca="1" si="684"/>
        <v>116328</v>
      </c>
      <c r="AQ1523" s="24"/>
      <c r="AR1523" s="155">
        <f ca="1">ROUND(Zsfg!$C$11/'Z1'!$AL$2120*'Z1'!AL1523,0)</f>
        <v>97029</v>
      </c>
      <c r="AS1523" s="26">
        <f t="shared" ca="1" si="686"/>
        <v>61</v>
      </c>
      <c r="AT1523" s="26">
        <f ca="1">IF(AS1523=0,0,COUNTIF($AS$19:AS1523,C1523*10+1))</f>
        <v>33</v>
      </c>
      <c r="AU1523" s="21">
        <f t="shared" ca="1" si="687"/>
        <v>0</v>
      </c>
      <c r="AV1523" s="33">
        <f t="shared" ca="1" si="685"/>
        <v>97029</v>
      </c>
    </row>
    <row r="1524" spans="1:48" x14ac:dyDescent="0.2">
      <c r="A1524" s="15" t="str">
        <f>Daten!A1524</f>
        <v>61051</v>
      </c>
      <c r="B1524" s="8" t="str">
        <f>Daten!B1524</f>
        <v>Gleinstätten</v>
      </c>
      <c r="C1524" s="15">
        <f t="shared" si="660"/>
        <v>6</v>
      </c>
      <c r="D1524" s="10">
        <f>Daten!D1524</f>
        <v>0</v>
      </c>
      <c r="E1524" s="9">
        <f>Daten!E1524</f>
        <v>2797</v>
      </c>
      <c r="F1524" s="9">
        <f>Daten!F1524</f>
        <v>2816</v>
      </c>
      <c r="G1524" s="27">
        <f t="shared" si="661"/>
        <v>-19</v>
      </c>
      <c r="H1524" s="29">
        <f t="shared" si="662"/>
        <v>-6.747159090909091E-3</v>
      </c>
      <c r="I1524" s="21">
        <f t="shared" si="663"/>
        <v>45.192468554359301</v>
      </c>
      <c r="J1524" s="21">
        <f t="shared" si="664"/>
        <v>-64.192468554359294</v>
      </c>
      <c r="K1524" s="27">
        <f t="shared" si="665"/>
        <v>32096.234277179647</v>
      </c>
      <c r="L1524" s="16">
        <f>Daten!G1524</f>
        <v>351</v>
      </c>
      <c r="M1524" s="16">
        <f>Daten!H1524</f>
        <v>1943</v>
      </c>
      <c r="N1524" s="16">
        <f>Daten!I1524</f>
        <v>503</v>
      </c>
      <c r="O1524" s="28">
        <f t="shared" si="666"/>
        <v>0.43952650540401439</v>
      </c>
      <c r="P1524" s="16">
        <f t="shared" si="667"/>
        <v>1066.7759565837434</v>
      </c>
      <c r="Q1524" s="21">
        <f t="shared" si="668"/>
        <v>-212.77595658374344</v>
      </c>
      <c r="R1524" s="27">
        <f t="shared" si="669"/>
        <v>-42555.191316748685</v>
      </c>
      <c r="S1524" s="9">
        <f ca="1">Daten!K1524</f>
        <v>10167</v>
      </c>
      <c r="T1524" s="9">
        <f ca="1">Daten!L1524</f>
        <v>204765</v>
      </c>
      <c r="U1524" s="9">
        <f ca="1">Daten!M1524</f>
        <v>797630</v>
      </c>
      <c r="V1524" s="9">
        <f ca="1">Daten!N1524</f>
        <v>500</v>
      </c>
      <c r="W1524" s="9">
        <f ca="1">Daten!O1524</f>
        <v>500</v>
      </c>
      <c r="X1524" s="23">
        <f t="shared" ca="1" si="670"/>
        <v>1012562</v>
      </c>
      <c r="Y1524" s="9">
        <f t="shared" ca="1" si="671"/>
        <v>952452.52932022605</v>
      </c>
      <c r="Z1524" s="21">
        <f t="shared" ca="1" si="672"/>
        <v>60109.470679773949</v>
      </c>
      <c r="AA1524" s="27">
        <f t="shared" ca="1" si="673"/>
        <v>-6010.9470679773949</v>
      </c>
      <c r="AB1524" s="32">
        <f t="shared" ca="1" si="674"/>
        <v>-16469.904107546434</v>
      </c>
      <c r="AC1524" s="31">
        <f t="shared" ca="1" si="675"/>
        <v>0</v>
      </c>
      <c r="AG1524" s="26">
        <f t="shared" ca="1" si="676"/>
        <v>0</v>
      </c>
      <c r="AH1524" s="26">
        <f t="shared" ca="1" si="677"/>
        <v>0</v>
      </c>
      <c r="AI1524" s="26">
        <f t="shared" ca="1" si="678"/>
        <v>0</v>
      </c>
      <c r="AJ1524" s="26">
        <f t="shared" ca="1" si="679"/>
        <v>1</v>
      </c>
      <c r="AK1524" s="26">
        <f t="shared" ca="1" si="680"/>
        <v>0</v>
      </c>
      <c r="AL1524" s="26">
        <f t="shared" ca="1" si="681"/>
        <v>0</v>
      </c>
      <c r="AM1524" s="26">
        <f t="shared" ca="1" si="682"/>
        <v>0</v>
      </c>
      <c r="AN1524" s="26">
        <f ca="1">IF(AM1524=0,0,COUNTIF($AM$19:AM1524,C1524*10+1))</f>
        <v>0</v>
      </c>
      <c r="AO1524" s="21">
        <f t="shared" ca="1" si="683"/>
        <v>0</v>
      </c>
      <c r="AP1524" s="33">
        <f t="shared" ca="1" si="684"/>
        <v>0</v>
      </c>
      <c r="AQ1524" s="24"/>
      <c r="AR1524" s="155">
        <f ca="1">ROUND(Zsfg!$C$11/'Z1'!$AL$2120*'Z1'!AL1524,0)</f>
        <v>0</v>
      </c>
      <c r="AS1524" s="26">
        <f t="shared" ca="1" si="686"/>
        <v>0</v>
      </c>
      <c r="AT1524" s="26">
        <f ca="1">IF(AS1524=0,0,COUNTIF($AS$19:AS1524,C1524*10+1))</f>
        <v>0</v>
      </c>
      <c r="AU1524" s="21">
        <f t="shared" ca="1" si="687"/>
        <v>0</v>
      </c>
      <c r="AV1524" s="33">
        <f t="shared" ca="1" si="685"/>
        <v>0</v>
      </c>
    </row>
    <row r="1525" spans="1:48" x14ac:dyDescent="0.2">
      <c r="A1525" s="15" t="str">
        <f>Daten!A1525</f>
        <v>61052</v>
      </c>
      <c r="B1525" s="8" t="str">
        <f>Daten!B1525</f>
        <v>Heiligenkreuz am Waasen</v>
      </c>
      <c r="C1525" s="15">
        <f t="shared" si="660"/>
        <v>6</v>
      </c>
      <c r="D1525" s="10">
        <f>Daten!D1525</f>
        <v>0</v>
      </c>
      <c r="E1525" s="9">
        <f>Daten!E1525</f>
        <v>2802</v>
      </c>
      <c r="F1525" s="9">
        <f>Daten!F1525</f>
        <v>2735</v>
      </c>
      <c r="G1525" s="27">
        <f t="shared" si="661"/>
        <v>67</v>
      </c>
      <c r="H1525" s="29">
        <f t="shared" si="662"/>
        <v>2.4497257769652652E-2</v>
      </c>
      <c r="I1525" s="21">
        <f t="shared" si="663"/>
        <v>43.892543144947687</v>
      </c>
      <c r="J1525" s="21">
        <f t="shared" si="664"/>
        <v>23.107456855052313</v>
      </c>
      <c r="K1525" s="27">
        <f t="shared" si="665"/>
        <v>-11553.728427526155</v>
      </c>
      <c r="L1525" s="16">
        <f>Daten!G1525</f>
        <v>408</v>
      </c>
      <c r="M1525" s="16">
        <f>Daten!H1525</f>
        <v>1893</v>
      </c>
      <c r="N1525" s="16">
        <f>Daten!I1525</f>
        <v>501</v>
      </c>
      <c r="O1525" s="28">
        <f t="shared" si="666"/>
        <v>0.48019017432646594</v>
      </c>
      <c r="P1525" s="16">
        <f t="shared" si="667"/>
        <v>1039.3241820962564</v>
      </c>
      <c r="Q1525" s="21">
        <f t="shared" si="668"/>
        <v>-130.32418209625644</v>
      </c>
      <c r="R1525" s="27">
        <f t="shared" si="669"/>
        <v>-26064.836419251289</v>
      </c>
      <c r="S1525" s="9">
        <f ca="1">Daten!K1525</f>
        <v>14665</v>
      </c>
      <c r="T1525" s="9">
        <f ca="1">Daten!L1525</f>
        <v>158870</v>
      </c>
      <c r="U1525" s="9">
        <f ca="1">Daten!M1525</f>
        <v>233393</v>
      </c>
      <c r="V1525" s="9">
        <f ca="1">Daten!N1525</f>
        <v>500</v>
      </c>
      <c r="W1525" s="9">
        <f ca="1">Daten!O1525</f>
        <v>500</v>
      </c>
      <c r="X1525" s="23">
        <f t="shared" ca="1" si="670"/>
        <v>406928</v>
      </c>
      <c r="Y1525" s="9">
        <f t="shared" ca="1" si="671"/>
        <v>954155.16165723035</v>
      </c>
      <c r="Z1525" s="21">
        <f t="shared" ca="1" si="672"/>
        <v>-547227.16165723035</v>
      </c>
      <c r="AA1525" s="27">
        <f t="shared" ca="1" si="673"/>
        <v>54722.716165723039</v>
      </c>
      <c r="AB1525" s="32">
        <f t="shared" ca="1" si="674"/>
        <v>17104.151318945595</v>
      </c>
      <c r="AC1525" s="31">
        <f t="shared" ca="1" si="675"/>
        <v>17104.151318945595</v>
      </c>
      <c r="AG1525" s="26">
        <f t="shared" ca="1" si="676"/>
        <v>-11553.728427526155</v>
      </c>
      <c r="AH1525" s="26">
        <f t="shared" ca="1" si="677"/>
        <v>54722.716165723039</v>
      </c>
      <c r="AI1525" s="26">
        <f t="shared" ca="1" si="678"/>
        <v>43168.987738196884</v>
      </c>
      <c r="AJ1525" s="26">
        <f t="shared" ca="1" si="679"/>
        <v>1</v>
      </c>
      <c r="AK1525" s="26">
        <f t="shared" ca="1" si="680"/>
        <v>43168.987738196884</v>
      </c>
      <c r="AL1525" s="26">
        <f t="shared" ca="1" si="681"/>
        <v>56998</v>
      </c>
      <c r="AM1525" s="26">
        <f t="shared" ca="1" si="682"/>
        <v>61</v>
      </c>
      <c r="AN1525" s="26">
        <f ca="1">IF(AM1525=0,0,COUNTIF($AM$19:AM1525,C1525*10+1))</f>
        <v>34</v>
      </c>
      <c r="AO1525" s="21">
        <f t="shared" ca="1" si="683"/>
        <v>0</v>
      </c>
      <c r="AP1525" s="33">
        <f t="shared" ca="1" si="684"/>
        <v>56998</v>
      </c>
      <c r="AQ1525" s="24"/>
      <c r="AR1525" s="155">
        <f ca="1">ROUND(Zsfg!$C$11/'Z1'!$AL$2120*'Z1'!AL1525,0)</f>
        <v>47542</v>
      </c>
      <c r="AS1525" s="26">
        <f t="shared" ca="1" si="686"/>
        <v>61</v>
      </c>
      <c r="AT1525" s="26">
        <f ca="1">IF(AS1525=0,0,COUNTIF($AS$19:AS1525,C1525*10+1))</f>
        <v>34</v>
      </c>
      <c r="AU1525" s="21">
        <f t="shared" ca="1" si="687"/>
        <v>0</v>
      </c>
      <c r="AV1525" s="33">
        <f t="shared" ca="1" si="685"/>
        <v>47542</v>
      </c>
    </row>
    <row r="1526" spans="1:48" x14ac:dyDescent="0.2">
      <c r="A1526" s="15" t="str">
        <f>Daten!A1526</f>
        <v>61053</v>
      </c>
      <c r="B1526" s="8" t="str">
        <f>Daten!B1526</f>
        <v>Leibnitz</v>
      </c>
      <c r="C1526" s="15">
        <f t="shared" si="660"/>
        <v>6</v>
      </c>
      <c r="D1526" s="10">
        <f>Daten!D1526</f>
        <v>0</v>
      </c>
      <c r="E1526" s="9">
        <f>Daten!E1526</f>
        <v>12383</v>
      </c>
      <c r="F1526" s="9">
        <f>Daten!F1526</f>
        <v>11531</v>
      </c>
      <c r="G1526" s="27">
        <f t="shared" si="661"/>
        <v>852</v>
      </c>
      <c r="H1526" s="29">
        <f t="shared" si="662"/>
        <v>7.3887780764894634E-2</v>
      </c>
      <c r="I1526" s="21">
        <f t="shared" si="663"/>
        <v>185.05481352994215</v>
      </c>
      <c r="J1526" s="21">
        <f t="shared" si="664"/>
        <v>666.94518647005782</v>
      </c>
      <c r="K1526" s="27">
        <f t="shared" si="665"/>
        <v>-333472.59323502891</v>
      </c>
      <c r="L1526" s="16">
        <f>Daten!G1526</f>
        <v>1571</v>
      </c>
      <c r="M1526" s="16">
        <f>Daten!H1526</f>
        <v>8458</v>
      </c>
      <c r="N1526" s="16">
        <f>Daten!I1526</f>
        <v>2354</v>
      </c>
      <c r="O1526" s="28">
        <f t="shared" si="666"/>
        <v>0.4640576968550485</v>
      </c>
      <c r="P1526" s="16">
        <f t="shared" si="667"/>
        <v>4643.7421723032949</v>
      </c>
      <c r="Q1526" s="21">
        <f t="shared" si="668"/>
        <v>-718.74217230329486</v>
      </c>
      <c r="R1526" s="27">
        <f t="shared" si="669"/>
        <v>-143748.43446065899</v>
      </c>
      <c r="S1526" s="9">
        <f ca="1">Daten!K1526</f>
        <v>9538</v>
      </c>
      <c r="T1526" s="9">
        <f ca="1">Daten!L1526</f>
        <v>996438</v>
      </c>
      <c r="U1526" s="9">
        <f ca="1">Daten!M1526</f>
        <v>4923575</v>
      </c>
      <c r="V1526" s="9">
        <f ca="1">Daten!N1526</f>
        <v>500</v>
      </c>
      <c r="W1526" s="9">
        <f ca="1">Daten!O1526</f>
        <v>500</v>
      </c>
      <c r="X1526" s="23">
        <f t="shared" ca="1" si="670"/>
        <v>5929551</v>
      </c>
      <c r="Y1526" s="9">
        <f t="shared" ca="1" si="671"/>
        <v>4216739.2458249405</v>
      </c>
      <c r="Z1526" s="21">
        <f t="shared" ca="1" si="672"/>
        <v>1712811.7541750595</v>
      </c>
      <c r="AA1526" s="27">
        <f t="shared" ca="1" si="673"/>
        <v>-171281.17541750596</v>
      </c>
      <c r="AB1526" s="32">
        <f t="shared" ca="1" si="674"/>
        <v>-648502.20311319386</v>
      </c>
      <c r="AC1526" s="31">
        <f t="shared" ca="1" si="675"/>
        <v>0</v>
      </c>
      <c r="AG1526" s="26">
        <f t="shared" ca="1" si="676"/>
        <v>0</v>
      </c>
      <c r="AH1526" s="26">
        <f t="shared" ca="1" si="677"/>
        <v>0</v>
      </c>
      <c r="AI1526" s="26">
        <f t="shared" ca="1" si="678"/>
        <v>0</v>
      </c>
      <c r="AJ1526" s="26">
        <f t="shared" ca="1" si="679"/>
        <v>1</v>
      </c>
      <c r="AK1526" s="26">
        <f t="shared" ca="1" si="680"/>
        <v>0</v>
      </c>
      <c r="AL1526" s="26">
        <f t="shared" ca="1" si="681"/>
        <v>0</v>
      </c>
      <c r="AM1526" s="26">
        <f t="shared" ca="1" si="682"/>
        <v>0</v>
      </c>
      <c r="AN1526" s="26">
        <f ca="1">IF(AM1526=0,0,COUNTIF($AM$19:AM1526,C1526*10+1))</f>
        <v>0</v>
      </c>
      <c r="AO1526" s="21">
        <f t="shared" ca="1" si="683"/>
        <v>0</v>
      </c>
      <c r="AP1526" s="33">
        <f t="shared" ca="1" si="684"/>
        <v>0</v>
      </c>
      <c r="AQ1526" s="24"/>
      <c r="AR1526" s="155">
        <f ca="1">ROUND(Zsfg!$C$11/'Z1'!$AL$2120*'Z1'!AL1526,0)</f>
        <v>0</v>
      </c>
      <c r="AS1526" s="26">
        <f t="shared" ca="1" si="686"/>
        <v>0</v>
      </c>
      <c r="AT1526" s="26">
        <f ca="1">IF(AS1526=0,0,COUNTIF($AS$19:AS1526,C1526*10+1))</f>
        <v>0</v>
      </c>
      <c r="AU1526" s="21">
        <f t="shared" ca="1" si="687"/>
        <v>0</v>
      </c>
      <c r="AV1526" s="33">
        <f t="shared" ca="1" si="685"/>
        <v>0</v>
      </c>
    </row>
    <row r="1527" spans="1:48" x14ac:dyDescent="0.2">
      <c r="A1527" s="15" t="str">
        <f>Daten!A1527</f>
        <v>61054</v>
      </c>
      <c r="B1527" s="8" t="str">
        <f>Daten!B1527</f>
        <v>Leutschach an der Weinstraße</v>
      </c>
      <c r="C1527" s="15">
        <f t="shared" si="660"/>
        <v>6</v>
      </c>
      <c r="D1527" s="10">
        <f>Daten!D1527</f>
        <v>0</v>
      </c>
      <c r="E1527" s="9">
        <f>Daten!E1527</f>
        <v>3689</v>
      </c>
      <c r="F1527" s="9">
        <f>Daten!F1527</f>
        <v>3775</v>
      </c>
      <c r="G1527" s="27">
        <f t="shared" si="661"/>
        <v>-86</v>
      </c>
      <c r="H1527" s="29">
        <f t="shared" si="662"/>
        <v>-2.2781456953642386E-2</v>
      </c>
      <c r="I1527" s="21">
        <f t="shared" si="663"/>
        <v>60.582943463319019</v>
      </c>
      <c r="J1527" s="21">
        <f t="shared" si="664"/>
        <v>-146.58294346331903</v>
      </c>
      <c r="K1527" s="27">
        <f t="shared" si="665"/>
        <v>73291.47173165952</v>
      </c>
      <c r="L1527" s="16">
        <f>Daten!G1527</f>
        <v>507</v>
      </c>
      <c r="M1527" s="16">
        <f>Daten!H1527</f>
        <v>2465</v>
      </c>
      <c r="N1527" s="16">
        <f>Daten!I1527</f>
        <v>717</v>
      </c>
      <c r="O1527" s="28">
        <f t="shared" si="666"/>
        <v>0.49655172413793103</v>
      </c>
      <c r="P1527" s="16">
        <f t="shared" si="667"/>
        <v>1353.3724822331073</v>
      </c>
      <c r="Q1527" s="21">
        <f t="shared" si="668"/>
        <v>-129.37248223310735</v>
      </c>
      <c r="R1527" s="27">
        <f t="shared" si="669"/>
        <v>-25874.49644662147</v>
      </c>
      <c r="S1527" s="9">
        <f ca="1">Daten!K1527</f>
        <v>27509</v>
      </c>
      <c r="T1527" s="9">
        <f ca="1">Daten!L1527</f>
        <v>163629</v>
      </c>
      <c r="U1527" s="9">
        <f ca="1">Daten!M1527</f>
        <v>327176</v>
      </c>
      <c r="V1527" s="9">
        <f ca="1">Daten!N1527</f>
        <v>500</v>
      </c>
      <c r="W1527" s="9">
        <f ca="1">Daten!O1527</f>
        <v>500</v>
      </c>
      <c r="X1527" s="23">
        <f t="shared" ca="1" si="670"/>
        <v>518314</v>
      </c>
      <c r="Y1527" s="9">
        <f t="shared" ca="1" si="671"/>
        <v>1256202.1382417998</v>
      </c>
      <c r="Z1527" s="21">
        <f t="shared" ca="1" si="672"/>
        <v>-737888.13824179978</v>
      </c>
      <c r="AA1527" s="27">
        <f t="shared" ca="1" si="673"/>
        <v>73788.813824179975</v>
      </c>
      <c r="AB1527" s="32">
        <f t="shared" ca="1" si="674"/>
        <v>121205.78910921802</v>
      </c>
      <c r="AC1527" s="31">
        <f t="shared" ca="1" si="675"/>
        <v>121205.78910921802</v>
      </c>
      <c r="AG1527" s="26">
        <f t="shared" ca="1" si="676"/>
        <v>73291.47173165952</v>
      </c>
      <c r="AH1527" s="26">
        <f t="shared" ca="1" si="677"/>
        <v>73788.813824179975</v>
      </c>
      <c r="AI1527" s="26">
        <f t="shared" ca="1" si="678"/>
        <v>147080.28555583948</v>
      </c>
      <c r="AJ1527" s="26">
        <f t="shared" ca="1" si="679"/>
        <v>1</v>
      </c>
      <c r="AK1527" s="26">
        <f t="shared" ca="1" si="680"/>
        <v>147080.28555583948</v>
      </c>
      <c r="AL1527" s="26">
        <f t="shared" ca="1" si="681"/>
        <v>194197</v>
      </c>
      <c r="AM1527" s="26">
        <f t="shared" ca="1" si="682"/>
        <v>61</v>
      </c>
      <c r="AN1527" s="26">
        <f ca="1">IF(AM1527=0,0,COUNTIF($AM$19:AM1527,C1527*10+1))</f>
        <v>35</v>
      </c>
      <c r="AO1527" s="21">
        <f t="shared" ca="1" si="683"/>
        <v>0</v>
      </c>
      <c r="AP1527" s="33">
        <f t="shared" ca="1" si="684"/>
        <v>194197</v>
      </c>
      <c r="AQ1527" s="24"/>
      <c r="AR1527" s="155">
        <f ca="1">ROUND(Zsfg!$C$11/'Z1'!$AL$2120*'Z1'!AL1527,0)</f>
        <v>161980</v>
      </c>
      <c r="AS1527" s="26">
        <f t="shared" ca="1" si="686"/>
        <v>61</v>
      </c>
      <c r="AT1527" s="26">
        <f ca="1">IF(AS1527=0,0,COUNTIF($AS$19:AS1527,C1527*10+1))</f>
        <v>35</v>
      </c>
      <c r="AU1527" s="21">
        <f t="shared" ca="1" si="687"/>
        <v>0</v>
      </c>
      <c r="AV1527" s="33">
        <f t="shared" ca="1" si="685"/>
        <v>161980</v>
      </c>
    </row>
    <row r="1528" spans="1:48" x14ac:dyDescent="0.2">
      <c r="A1528" s="15" t="str">
        <f>Daten!A1528</f>
        <v>61055</v>
      </c>
      <c r="B1528" s="8" t="str">
        <f>Daten!B1528</f>
        <v>Sankt Georgen an der Stiefing</v>
      </c>
      <c r="C1528" s="15">
        <f t="shared" si="660"/>
        <v>6</v>
      </c>
      <c r="D1528" s="10">
        <f>Daten!D1528</f>
        <v>0</v>
      </c>
      <c r="E1528" s="9">
        <f>Daten!E1528</f>
        <v>1510</v>
      </c>
      <c r="F1528" s="9">
        <f>Daten!F1528</f>
        <v>1509</v>
      </c>
      <c r="G1528" s="27">
        <f t="shared" si="661"/>
        <v>1</v>
      </c>
      <c r="H1528" s="29">
        <f t="shared" si="662"/>
        <v>6.6269052352551359E-4</v>
      </c>
      <c r="I1528" s="21">
        <f t="shared" si="663"/>
        <v>24.21712892348302</v>
      </c>
      <c r="J1528" s="21">
        <f t="shared" si="664"/>
        <v>-23.21712892348302</v>
      </c>
      <c r="K1528" s="27">
        <f t="shared" si="665"/>
        <v>11608.564461741511</v>
      </c>
      <c r="L1528" s="16">
        <f>Daten!G1528</f>
        <v>233</v>
      </c>
      <c r="M1528" s="16">
        <f>Daten!H1528</f>
        <v>980</v>
      </c>
      <c r="N1528" s="16">
        <f>Daten!I1528</f>
        <v>297</v>
      </c>
      <c r="O1528" s="28">
        <f t="shared" si="666"/>
        <v>0.54081632653061229</v>
      </c>
      <c r="P1528" s="16">
        <f t="shared" si="667"/>
        <v>538.0547799547445</v>
      </c>
      <c r="Q1528" s="21">
        <f t="shared" si="668"/>
        <v>-8.0547799547445038</v>
      </c>
      <c r="R1528" s="27">
        <f t="shared" si="669"/>
        <v>-1610.9559909489008</v>
      </c>
      <c r="S1528" s="9">
        <f ca="1">Daten!K1528</f>
        <v>13559</v>
      </c>
      <c r="T1528" s="9">
        <f ca="1">Daten!L1528</f>
        <v>79529</v>
      </c>
      <c r="U1528" s="9">
        <f ca="1">Daten!M1528</f>
        <v>132509</v>
      </c>
      <c r="V1528" s="9">
        <f ca="1">Daten!N1528</f>
        <v>500</v>
      </c>
      <c r="W1528" s="9">
        <f ca="1">Daten!O1528</f>
        <v>500</v>
      </c>
      <c r="X1528" s="23">
        <f t="shared" ca="1" si="670"/>
        <v>225597</v>
      </c>
      <c r="Y1528" s="9">
        <f t="shared" ca="1" si="671"/>
        <v>514194.96577530971</v>
      </c>
      <c r="Z1528" s="21">
        <f t="shared" ca="1" si="672"/>
        <v>-288597.96577530971</v>
      </c>
      <c r="AA1528" s="27">
        <f t="shared" ca="1" si="673"/>
        <v>28859.796577530971</v>
      </c>
      <c r="AB1528" s="32">
        <f t="shared" ca="1" si="674"/>
        <v>38857.405048323577</v>
      </c>
      <c r="AC1528" s="31">
        <f t="shared" ca="1" si="675"/>
        <v>38857.405048323577</v>
      </c>
      <c r="AG1528" s="26">
        <f t="shared" ca="1" si="676"/>
        <v>11608.564461741511</v>
      </c>
      <c r="AH1528" s="26">
        <f t="shared" ca="1" si="677"/>
        <v>28859.796577530971</v>
      </c>
      <c r="AI1528" s="26">
        <f t="shared" ca="1" si="678"/>
        <v>40468.36103927248</v>
      </c>
      <c r="AJ1528" s="26">
        <f t="shared" ca="1" si="679"/>
        <v>1</v>
      </c>
      <c r="AK1528" s="26">
        <f t="shared" ca="1" si="680"/>
        <v>40468.36103927248</v>
      </c>
      <c r="AL1528" s="26">
        <f t="shared" ca="1" si="681"/>
        <v>53432</v>
      </c>
      <c r="AM1528" s="26">
        <f t="shared" ca="1" si="682"/>
        <v>61</v>
      </c>
      <c r="AN1528" s="26">
        <f ca="1">IF(AM1528=0,0,COUNTIF($AM$19:AM1528,C1528*10+1))</f>
        <v>36</v>
      </c>
      <c r="AO1528" s="21">
        <f t="shared" ca="1" si="683"/>
        <v>0</v>
      </c>
      <c r="AP1528" s="33">
        <f t="shared" ca="1" si="684"/>
        <v>53432</v>
      </c>
      <c r="AQ1528" s="24"/>
      <c r="AR1528" s="155">
        <f ca="1">ROUND(Zsfg!$C$11/'Z1'!$AL$2120*'Z1'!AL1528,0)</f>
        <v>44568</v>
      </c>
      <c r="AS1528" s="26">
        <f t="shared" ca="1" si="686"/>
        <v>61</v>
      </c>
      <c r="AT1528" s="26">
        <f ca="1">IF(AS1528=0,0,COUNTIF($AS$19:AS1528,C1528*10+1))</f>
        <v>36</v>
      </c>
      <c r="AU1528" s="21">
        <f t="shared" ca="1" si="687"/>
        <v>0</v>
      </c>
      <c r="AV1528" s="33">
        <f t="shared" ca="1" si="685"/>
        <v>44568</v>
      </c>
    </row>
    <row r="1529" spans="1:48" x14ac:dyDescent="0.2">
      <c r="A1529" s="15" t="str">
        <f>Daten!A1529</f>
        <v>61057</v>
      </c>
      <c r="B1529" s="8" t="str">
        <f>Daten!B1529</f>
        <v>Schwarzautal</v>
      </c>
      <c r="C1529" s="15">
        <f t="shared" si="660"/>
        <v>6</v>
      </c>
      <c r="D1529" s="10">
        <f>Daten!D1529</f>
        <v>0</v>
      </c>
      <c r="E1529" s="9">
        <f>Daten!E1529</f>
        <v>2299</v>
      </c>
      <c r="F1529" s="9">
        <f>Daten!F1529</f>
        <v>2294</v>
      </c>
      <c r="G1529" s="27">
        <f t="shared" si="661"/>
        <v>5</v>
      </c>
      <c r="H1529" s="29">
        <f t="shared" si="662"/>
        <v>2.179598953792502E-3</v>
      </c>
      <c r="I1529" s="21">
        <f t="shared" si="663"/>
        <v>36.815171471484462</v>
      </c>
      <c r="J1529" s="21">
        <f t="shared" si="664"/>
        <v>-31.815171471484462</v>
      </c>
      <c r="K1529" s="27">
        <f t="shared" si="665"/>
        <v>15907.58573574223</v>
      </c>
      <c r="L1529" s="16">
        <f>Daten!G1529</f>
        <v>297</v>
      </c>
      <c r="M1529" s="16">
        <f>Daten!H1529</f>
        <v>1540</v>
      </c>
      <c r="N1529" s="16">
        <f>Daten!I1529</f>
        <v>462</v>
      </c>
      <c r="O1529" s="28">
        <f t="shared" si="666"/>
        <v>0.49285714285714288</v>
      </c>
      <c r="P1529" s="16">
        <f t="shared" si="667"/>
        <v>845.51465421459841</v>
      </c>
      <c r="Q1529" s="21">
        <f t="shared" si="668"/>
        <v>-86.514654214598409</v>
      </c>
      <c r="R1529" s="27">
        <f t="shared" si="669"/>
        <v>-17302.930842919683</v>
      </c>
      <c r="S1529" s="9">
        <f ca="1">Daten!K1529</f>
        <v>23169</v>
      </c>
      <c r="T1529" s="9">
        <f ca="1">Daten!L1529</f>
        <v>112611</v>
      </c>
      <c r="U1529" s="9">
        <f ca="1">Daten!M1529</f>
        <v>868889</v>
      </c>
      <c r="V1529" s="9">
        <f ca="1">Daten!N1529</f>
        <v>500</v>
      </c>
      <c r="W1529" s="9">
        <f ca="1">Daten!O1529</f>
        <v>500</v>
      </c>
      <c r="X1529" s="23">
        <f t="shared" ca="1" si="670"/>
        <v>1004669</v>
      </c>
      <c r="Y1529" s="9">
        <f t="shared" ca="1" si="671"/>
        <v>782870.34855459409</v>
      </c>
      <c r="Z1529" s="21">
        <f t="shared" ca="1" si="672"/>
        <v>221798.65144540591</v>
      </c>
      <c r="AA1529" s="27">
        <f t="shared" ca="1" si="673"/>
        <v>-22179.865144540592</v>
      </c>
      <c r="AB1529" s="32">
        <f t="shared" ca="1" si="674"/>
        <v>-23575.210251718046</v>
      </c>
      <c r="AC1529" s="31">
        <f t="shared" ca="1" si="675"/>
        <v>0</v>
      </c>
      <c r="AG1529" s="26">
        <f t="shared" ca="1" si="676"/>
        <v>0</v>
      </c>
      <c r="AH1529" s="26">
        <f t="shared" ca="1" si="677"/>
        <v>0</v>
      </c>
      <c r="AI1529" s="26">
        <f t="shared" ca="1" si="678"/>
        <v>0</v>
      </c>
      <c r="AJ1529" s="26">
        <f t="shared" ca="1" si="679"/>
        <v>1</v>
      </c>
      <c r="AK1529" s="26">
        <f t="shared" ca="1" si="680"/>
        <v>0</v>
      </c>
      <c r="AL1529" s="26">
        <f t="shared" ca="1" si="681"/>
        <v>0</v>
      </c>
      <c r="AM1529" s="26">
        <f t="shared" ca="1" si="682"/>
        <v>0</v>
      </c>
      <c r="AN1529" s="26">
        <f ca="1">IF(AM1529=0,0,COUNTIF($AM$19:AM1529,C1529*10+1))</f>
        <v>0</v>
      </c>
      <c r="AO1529" s="21">
        <f t="shared" ca="1" si="683"/>
        <v>0</v>
      </c>
      <c r="AP1529" s="33">
        <f t="shared" ca="1" si="684"/>
        <v>0</v>
      </c>
      <c r="AQ1529" s="24"/>
      <c r="AR1529" s="155">
        <f ca="1">ROUND(Zsfg!$C$11/'Z1'!$AL$2120*'Z1'!AL1529,0)</f>
        <v>0</v>
      </c>
      <c r="AS1529" s="26">
        <f t="shared" ca="1" si="686"/>
        <v>0</v>
      </c>
      <c r="AT1529" s="26">
        <f ca="1">IF(AS1529=0,0,COUNTIF($AS$19:AS1529,C1529*10+1))</f>
        <v>0</v>
      </c>
      <c r="AU1529" s="21">
        <f t="shared" ca="1" si="687"/>
        <v>0</v>
      </c>
      <c r="AV1529" s="33">
        <f t="shared" ca="1" si="685"/>
        <v>0</v>
      </c>
    </row>
    <row r="1530" spans="1:48" x14ac:dyDescent="0.2">
      <c r="A1530" s="15" t="str">
        <f>Daten!A1530</f>
        <v>61059</v>
      </c>
      <c r="B1530" s="8" t="str">
        <f>Daten!B1530</f>
        <v>Wildon</v>
      </c>
      <c r="C1530" s="15">
        <f t="shared" si="660"/>
        <v>6</v>
      </c>
      <c r="D1530" s="10">
        <f>Daten!D1530</f>
        <v>0</v>
      </c>
      <c r="E1530" s="9">
        <f>Daten!E1530</f>
        <v>5421</v>
      </c>
      <c r="F1530" s="9">
        <f>Daten!F1530</f>
        <v>5197</v>
      </c>
      <c r="G1530" s="27">
        <f t="shared" si="661"/>
        <v>224</v>
      </c>
      <c r="H1530" s="29">
        <f t="shared" si="662"/>
        <v>4.3101789493938808E-2</v>
      </c>
      <c r="I1530" s="21">
        <f t="shared" si="663"/>
        <v>83.403856206322899</v>
      </c>
      <c r="J1530" s="21">
        <f t="shared" si="664"/>
        <v>140.5961437936771</v>
      </c>
      <c r="K1530" s="27">
        <f t="shared" si="665"/>
        <v>-70298.071896838548</v>
      </c>
      <c r="L1530" s="16">
        <f>Daten!G1530</f>
        <v>719</v>
      </c>
      <c r="M1530" s="16">
        <f>Daten!H1530</f>
        <v>3638</v>
      </c>
      <c r="N1530" s="16">
        <f>Daten!I1530</f>
        <v>1064</v>
      </c>
      <c r="O1530" s="28">
        <f t="shared" si="666"/>
        <v>0.49010445299615174</v>
      </c>
      <c r="P1530" s="16">
        <f t="shared" si="667"/>
        <v>1997.3911117095515</v>
      </c>
      <c r="Q1530" s="21">
        <f t="shared" si="668"/>
        <v>-214.39111170955152</v>
      </c>
      <c r="R1530" s="27">
        <f t="shared" si="669"/>
        <v>-42878.222341910303</v>
      </c>
      <c r="S1530" s="9">
        <f ca="1">Daten!K1530</f>
        <v>20187</v>
      </c>
      <c r="T1530" s="9">
        <f ca="1">Daten!L1530</f>
        <v>295147</v>
      </c>
      <c r="U1530" s="9">
        <f ca="1">Daten!M1530</f>
        <v>1322453</v>
      </c>
      <c r="V1530" s="9">
        <f ca="1">Daten!N1530</f>
        <v>500</v>
      </c>
      <c r="W1530" s="9">
        <f ca="1">Daten!O1530</f>
        <v>500</v>
      </c>
      <c r="X1530" s="23">
        <f t="shared" ca="1" si="670"/>
        <v>1637787</v>
      </c>
      <c r="Y1530" s="9">
        <f t="shared" ca="1" si="671"/>
        <v>1845993.9797801021</v>
      </c>
      <c r="Z1530" s="21">
        <f t="shared" ca="1" si="672"/>
        <v>-208206.97978010215</v>
      </c>
      <c r="AA1530" s="27">
        <f t="shared" ca="1" si="673"/>
        <v>20820.697978010216</v>
      </c>
      <c r="AB1530" s="32">
        <f t="shared" ca="1" si="674"/>
        <v>-92355.596260738632</v>
      </c>
      <c r="AC1530" s="31">
        <f t="shared" ca="1" si="675"/>
        <v>0</v>
      </c>
      <c r="AG1530" s="26">
        <f t="shared" ca="1" si="676"/>
        <v>0</v>
      </c>
      <c r="AH1530" s="26">
        <f t="shared" ca="1" si="677"/>
        <v>0</v>
      </c>
      <c r="AI1530" s="26">
        <f t="shared" ca="1" si="678"/>
        <v>0</v>
      </c>
      <c r="AJ1530" s="26">
        <f t="shared" ca="1" si="679"/>
        <v>1</v>
      </c>
      <c r="AK1530" s="26">
        <f t="shared" ca="1" si="680"/>
        <v>0</v>
      </c>
      <c r="AL1530" s="26">
        <f t="shared" ca="1" si="681"/>
        <v>0</v>
      </c>
      <c r="AM1530" s="26">
        <f t="shared" ca="1" si="682"/>
        <v>0</v>
      </c>
      <c r="AN1530" s="26">
        <f ca="1">IF(AM1530=0,0,COUNTIF($AM$19:AM1530,C1530*10+1))</f>
        <v>0</v>
      </c>
      <c r="AO1530" s="21">
        <f t="shared" ca="1" si="683"/>
        <v>0</v>
      </c>
      <c r="AP1530" s="33">
        <f t="shared" ca="1" si="684"/>
        <v>0</v>
      </c>
      <c r="AQ1530" s="24"/>
      <c r="AR1530" s="155">
        <f ca="1">ROUND(Zsfg!$C$11/'Z1'!$AL$2120*'Z1'!AL1530,0)</f>
        <v>0</v>
      </c>
      <c r="AS1530" s="26">
        <f t="shared" ca="1" si="686"/>
        <v>0</v>
      </c>
      <c r="AT1530" s="26">
        <f ca="1">IF(AS1530=0,0,COUNTIF($AS$19:AS1530,C1530*10+1))</f>
        <v>0</v>
      </c>
      <c r="AU1530" s="21">
        <f t="shared" ca="1" si="687"/>
        <v>0</v>
      </c>
      <c r="AV1530" s="33">
        <f t="shared" ca="1" si="685"/>
        <v>0</v>
      </c>
    </row>
    <row r="1531" spans="1:48" x14ac:dyDescent="0.2">
      <c r="A1531" s="15">
        <f>Daten!A1531</f>
        <v>61060</v>
      </c>
      <c r="B1531" s="8" t="str">
        <f>Daten!B1531</f>
        <v>St. Veit in der Südsteiermark</v>
      </c>
      <c r="C1531" s="15">
        <f t="shared" si="660"/>
        <v>6</v>
      </c>
      <c r="D1531" s="10">
        <f>Daten!D1531</f>
        <v>0</v>
      </c>
      <c r="E1531" s="9">
        <f>Daten!E1531</f>
        <v>4303</v>
      </c>
      <c r="F1531" s="9">
        <f>Daten!F1531</f>
        <v>4298</v>
      </c>
      <c r="G1531" s="27">
        <f t="shared" si="661"/>
        <v>5</v>
      </c>
      <c r="H1531" s="29">
        <f t="shared" si="662"/>
        <v>1.1633317822242904E-3</v>
      </c>
      <c r="I1531" s="21">
        <f t="shared" si="663"/>
        <v>68.976289008038449</v>
      </c>
      <c r="J1531" s="21">
        <f t="shared" si="664"/>
        <v>-63.976289008038449</v>
      </c>
      <c r="K1531" s="27">
        <f t="shared" si="665"/>
        <v>31988.144504019223</v>
      </c>
      <c r="L1531" s="16">
        <f>Daten!G1531</f>
        <v>609</v>
      </c>
      <c r="M1531" s="16">
        <f>Daten!H1531</f>
        <v>2853</v>
      </c>
      <c r="N1531" s="16">
        <f>Daten!I1531</f>
        <v>841</v>
      </c>
      <c r="O1531" s="28">
        <f t="shared" si="666"/>
        <v>0.50823694356817384</v>
      </c>
      <c r="P1531" s="16">
        <f t="shared" si="667"/>
        <v>1566.3982522560061</v>
      </c>
      <c r="Q1531" s="21">
        <f t="shared" si="668"/>
        <v>-116.39825225600612</v>
      </c>
      <c r="R1531" s="27">
        <f t="shared" si="669"/>
        <v>-23279.650451201225</v>
      </c>
      <c r="S1531" s="9">
        <f ca="1">Daten!K1531</f>
        <v>42020</v>
      </c>
      <c r="T1531" s="9">
        <f ca="1">Daten!L1531</f>
        <v>215062</v>
      </c>
      <c r="U1531" s="9">
        <f ca="1">Daten!M1531</f>
        <v>655827</v>
      </c>
      <c r="V1531" s="9">
        <f>Daten!N1531</f>
        <v>500</v>
      </c>
      <c r="W1531" s="9">
        <f>Daten!O1531</f>
        <v>500</v>
      </c>
      <c r="X1531" s="23">
        <f t="shared" ca="1" si="670"/>
        <v>912909</v>
      </c>
      <c r="Y1531" s="9">
        <f t="shared" ca="1" si="671"/>
        <v>1465285.3892259323</v>
      </c>
      <c r="Z1531" s="21">
        <f t="shared" ca="1" si="672"/>
        <v>-552376.3892259323</v>
      </c>
      <c r="AA1531" s="27">
        <f t="shared" ca="1" si="673"/>
        <v>55237.638922593236</v>
      </c>
      <c r="AB1531" s="32">
        <f t="shared" ca="1" si="674"/>
        <v>63946.132975411238</v>
      </c>
      <c r="AC1531" s="31">
        <f t="shared" ca="1" si="675"/>
        <v>63946.132975411238</v>
      </c>
      <c r="AG1531" s="26">
        <f t="shared" ca="1" si="676"/>
        <v>31988.144504019223</v>
      </c>
      <c r="AH1531" s="26">
        <f t="shared" ca="1" si="677"/>
        <v>55237.638922593236</v>
      </c>
      <c r="AI1531" s="26">
        <f t="shared" ca="1" si="678"/>
        <v>87225.783426612456</v>
      </c>
      <c r="AJ1531" s="26">
        <f t="shared" si="679"/>
        <v>1</v>
      </c>
      <c r="AK1531" s="26">
        <f t="shared" ca="1" si="680"/>
        <v>87225.783426612456</v>
      </c>
      <c r="AL1531" s="26">
        <f t="shared" ca="1" si="681"/>
        <v>115168</v>
      </c>
      <c r="AM1531" s="26">
        <f t="shared" ca="1" si="682"/>
        <v>61</v>
      </c>
      <c r="AN1531" s="26">
        <f ca="1">IF(AM1531=0,0,COUNTIF($AM$19:AM1531,C1531*10+1))</f>
        <v>37</v>
      </c>
      <c r="AO1531" s="21">
        <f t="shared" ca="1" si="683"/>
        <v>0</v>
      </c>
      <c r="AP1531" s="33">
        <f t="shared" ca="1" si="684"/>
        <v>115168</v>
      </c>
      <c r="AQ1531" s="24"/>
      <c r="AR1531" s="155">
        <f ca="1">ROUND(Zsfg!$C$11/'Z1'!$AL$2120*'Z1'!AL1531,0)</f>
        <v>96062</v>
      </c>
      <c r="AS1531" s="26">
        <f t="shared" ca="1" si="686"/>
        <v>61</v>
      </c>
      <c r="AT1531" s="26">
        <f ca="1">IF(AS1531=0,0,COUNTIF($AS$19:AS1531,C1531*10+1))</f>
        <v>37</v>
      </c>
      <c r="AU1531" s="21">
        <f t="shared" ca="1" si="687"/>
        <v>0</v>
      </c>
      <c r="AV1531" s="33">
        <f t="shared" ca="1" si="685"/>
        <v>96062</v>
      </c>
    </row>
    <row r="1532" spans="1:48" x14ac:dyDescent="0.2">
      <c r="A1532" s="15">
        <f>Daten!A1532</f>
        <v>61061</v>
      </c>
      <c r="B1532" s="8" t="str">
        <f>Daten!B1532</f>
        <v>Straß in Steiermark</v>
      </c>
      <c r="C1532" s="15">
        <f t="shared" si="660"/>
        <v>6</v>
      </c>
      <c r="D1532" s="10">
        <f>Daten!D1532</f>
        <v>0</v>
      </c>
      <c r="E1532" s="9">
        <f>Daten!E1532</f>
        <v>6283</v>
      </c>
      <c r="F1532" s="9">
        <f>Daten!F1532</f>
        <v>6281</v>
      </c>
      <c r="G1532" s="27">
        <f t="shared" si="661"/>
        <v>2</v>
      </c>
      <c r="H1532" s="29">
        <f t="shared" si="662"/>
        <v>3.1842063365706099E-4</v>
      </c>
      <c r="I1532" s="21">
        <f t="shared" si="663"/>
        <v>100.80038884585609</v>
      </c>
      <c r="J1532" s="21">
        <f t="shared" si="664"/>
        <v>-98.800388845856091</v>
      </c>
      <c r="K1532" s="27">
        <f t="shared" si="665"/>
        <v>49400.194422928049</v>
      </c>
      <c r="L1532" s="16">
        <f>Daten!G1532</f>
        <v>929</v>
      </c>
      <c r="M1532" s="16">
        <f>Daten!H1532</f>
        <v>4247</v>
      </c>
      <c r="N1532" s="16">
        <f>Daten!I1532</f>
        <v>1107</v>
      </c>
      <c r="O1532" s="28">
        <f t="shared" si="666"/>
        <v>0.47939722156816578</v>
      </c>
      <c r="P1532" s="16">
        <f t="shared" si="667"/>
        <v>2331.7537249671427</v>
      </c>
      <c r="Q1532" s="21">
        <f t="shared" si="668"/>
        <v>-295.75372496714272</v>
      </c>
      <c r="R1532" s="27">
        <f t="shared" si="669"/>
        <v>-59150.74499342854</v>
      </c>
      <c r="S1532" s="9">
        <f ca="1">Daten!K1532</f>
        <v>29034</v>
      </c>
      <c r="T1532" s="9">
        <f ca="1">Daten!L1532</f>
        <v>361967</v>
      </c>
      <c r="U1532" s="9">
        <f ca="1">Daten!M1532</f>
        <v>1441648</v>
      </c>
      <c r="V1532" s="9">
        <f>Daten!N1532</f>
        <v>500</v>
      </c>
      <c r="W1532" s="9">
        <f>Daten!O1532</f>
        <v>500</v>
      </c>
      <c r="X1532" s="23">
        <f t="shared" ca="1" si="670"/>
        <v>1832649</v>
      </c>
      <c r="Y1532" s="9">
        <f t="shared" ca="1" si="671"/>
        <v>2139527.7946796496</v>
      </c>
      <c r="Z1532" s="21">
        <f t="shared" ca="1" si="672"/>
        <v>-306878.79467964964</v>
      </c>
      <c r="AA1532" s="27">
        <f t="shared" ca="1" si="673"/>
        <v>30687.879467964965</v>
      </c>
      <c r="AB1532" s="32">
        <f t="shared" ca="1" si="674"/>
        <v>20937.328897464475</v>
      </c>
      <c r="AC1532" s="31">
        <f t="shared" ca="1" si="675"/>
        <v>20937.328897464475</v>
      </c>
      <c r="AG1532" s="26">
        <f t="shared" ca="1" si="676"/>
        <v>49400.194422928049</v>
      </c>
      <c r="AH1532" s="26">
        <f t="shared" ca="1" si="677"/>
        <v>30687.879467964965</v>
      </c>
      <c r="AI1532" s="26">
        <f t="shared" ca="1" si="678"/>
        <v>80088.073890893022</v>
      </c>
      <c r="AJ1532" s="26">
        <f t="shared" si="679"/>
        <v>1</v>
      </c>
      <c r="AK1532" s="26">
        <f t="shared" ca="1" si="680"/>
        <v>80088.073890893022</v>
      </c>
      <c r="AL1532" s="26">
        <f t="shared" ca="1" si="681"/>
        <v>105744</v>
      </c>
      <c r="AM1532" s="26">
        <f t="shared" ca="1" si="682"/>
        <v>61</v>
      </c>
      <c r="AN1532" s="26">
        <f ca="1">IF(AM1532=0,0,COUNTIF($AM$19:AM1532,C1532*10+1))</f>
        <v>38</v>
      </c>
      <c r="AO1532" s="21">
        <f t="shared" ca="1" si="683"/>
        <v>0</v>
      </c>
      <c r="AP1532" s="33">
        <f t="shared" ca="1" si="684"/>
        <v>105744</v>
      </c>
      <c r="AQ1532" s="24"/>
      <c r="AR1532" s="155">
        <f ca="1">ROUND(Zsfg!$C$11/'Z1'!$AL$2120*'Z1'!AL1532,0)</f>
        <v>88201</v>
      </c>
      <c r="AS1532" s="26">
        <f t="shared" ca="1" si="686"/>
        <v>61</v>
      </c>
      <c r="AT1532" s="26">
        <f ca="1">IF(AS1532=0,0,COUNTIF($AS$19:AS1532,C1532*10+1))</f>
        <v>38</v>
      </c>
      <c r="AU1532" s="21">
        <f t="shared" ca="1" si="687"/>
        <v>0</v>
      </c>
      <c r="AV1532" s="33">
        <f t="shared" ca="1" si="685"/>
        <v>88201</v>
      </c>
    </row>
    <row r="1533" spans="1:48" x14ac:dyDescent="0.2">
      <c r="A1533" s="15" t="str">
        <f>Daten!A1533</f>
        <v>61101</v>
      </c>
      <c r="B1533" s="8" t="str">
        <f>Daten!B1533</f>
        <v>Eisenerz</v>
      </c>
      <c r="C1533" s="15">
        <f t="shared" si="660"/>
        <v>6</v>
      </c>
      <c r="D1533" s="10">
        <f>Daten!D1533</f>
        <v>0</v>
      </c>
      <c r="E1533" s="9">
        <f>Daten!E1533</f>
        <v>3932</v>
      </c>
      <c r="F1533" s="9">
        <f>Daten!F1533</f>
        <v>4367</v>
      </c>
      <c r="G1533" s="27">
        <f t="shared" si="661"/>
        <v>-435</v>
      </c>
      <c r="H1533" s="29">
        <f t="shared" si="662"/>
        <v>-9.9610716739180219E-2</v>
      </c>
      <c r="I1533" s="21">
        <f t="shared" si="663"/>
        <v>70.083632875315004</v>
      </c>
      <c r="J1533" s="21">
        <f t="shared" si="664"/>
        <v>-505.083632875315</v>
      </c>
      <c r="K1533" s="27">
        <f t="shared" si="665"/>
        <v>252541.81643765752</v>
      </c>
      <c r="L1533" s="16">
        <f>Daten!G1533</f>
        <v>288</v>
      </c>
      <c r="M1533" s="16">
        <f>Daten!H1533</f>
        <v>2100</v>
      </c>
      <c r="N1533" s="16">
        <f>Daten!I1533</f>
        <v>1544</v>
      </c>
      <c r="O1533" s="28">
        <f t="shared" si="666"/>
        <v>0.87238095238095237</v>
      </c>
      <c r="P1533" s="16">
        <f t="shared" si="667"/>
        <v>1152.9745284744524</v>
      </c>
      <c r="Q1533" s="21">
        <f t="shared" si="668"/>
        <v>679.02547152554757</v>
      </c>
      <c r="R1533" s="27">
        <f t="shared" si="669"/>
        <v>135805.09430510952</v>
      </c>
      <c r="S1533" s="9">
        <f ca="1">Daten!K1533</f>
        <v>15697</v>
      </c>
      <c r="T1533" s="9">
        <f ca="1">Daten!L1533</f>
        <v>322449</v>
      </c>
      <c r="U1533" s="9">
        <f ca="1">Daten!M1533</f>
        <v>897616</v>
      </c>
      <c r="V1533" s="9">
        <f ca="1">Daten!N1533</f>
        <v>500</v>
      </c>
      <c r="W1533" s="9">
        <f ca="1">Daten!O1533</f>
        <v>500</v>
      </c>
      <c r="X1533" s="23">
        <f t="shared" ca="1" si="670"/>
        <v>1235762</v>
      </c>
      <c r="Y1533" s="9">
        <f t="shared" ca="1" si="671"/>
        <v>1338950.0698202106</v>
      </c>
      <c r="Z1533" s="21">
        <f t="shared" ca="1" si="672"/>
        <v>-103188.06982021057</v>
      </c>
      <c r="AA1533" s="27">
        <f t="shared" ca="1" si="673"/>
        <v>10318.806982021059</v>
      </c>
      <c r="AB1533" s="32">
        <f t="shared" ca="1" si="674"/>
        <v>398665.71772478812</v>
      </c>
      <c r="AC1533" s="31">
        <f t="shared" ca="1" si="675"/>
        <v>398665.71772478812</v>
      </c>
      <c r="AG1533" s="26">
        <f t="shared" ca="1" si="676"/>
        <v>252541.81643765752</v>
      </c>
      <c r="AH1533" s="26">
        <f t="shared" ca="1" si="677"/>
        <v>10318.806982021059</v>
      </c>
      <c r="AI1533" s="26">
        <f t="shared" ca="1" si="678"/>
        <v>262860.6234196786</v>
      </c>
      <c r="AJ1533" s="26">
        <f t="shared" ca="1" si="679"/>
        <v>1</v>
      </c>
      <c r="AK1533" s="26">
        <f t="shared" ca="1" si="680"/>
        <v>262860.6234196786</v>
      </c>
      <c r="AL1533" s="26">
        <f t="shared" ca="1" si="681"/>
        <v>347067</v>
      </c>
      <c r="AM1533" s="26">
        <f t="shared" ca="1" si="682"/>
        <v>61</v>
      </c>
      <c r="AN1533" s="26">
        <f ca="1">IF(AM1533=0,0,COUNTIF($AM$19:AM1533,C1533*10+1))</f>
        <v>39</v>
      </c>
      <c r="AO1533" s="21">
        <f t="shared" ca="1" si="683"/>
        <v>0</v>
      </c>
      <c r="AP1533" s="33">
        <f t="shared" ca="1" si="684"/>
        <v>347067</v>
      </c>
      <c r="AQ1533" s="24"/>
      <c r="AR1533" s="155">
        <f ca="1">ROUND(Zsfg!$C$11/'Z1'!$AL$2120*'Z1'!AL1533,0)</f>
        <v>289489</v>
      </c>
      <c r="AS1533" s="26">
        <f t="shared" ca="1" si="686"/>
        <v>61</v>
      </c>
      <c r="AT1533" s="26">
        <f ca="1">IF(AS1533=0,0,COUNTIF($AS$19:AS1533,C1533*10+1))</f>
        <v>39</v>
      </c>
      <c r="AU1533" s="21">
        <f t="shared" ca="1" si="687"/>
        <v>0</v>
      </c>
      <c r="AV1533" s="33">
        <f t="shared" ca="1" si="685"/>
        <v>289489</v>
      </c>
    </row>
    <row r="1534" spans="1:48" x14ac:dyDescent="0.2">
      <c r="A1534" s="15" t="str">
        <f>Daten!A1534</f>
        <v>61105</v>
      </c>
      <c r="B1534" s="8" t="str">
        <f>Daten!B1534</f>
        <v>Kalwang</v>
      </c>
      <c r="C1534" s="15">
        <f t="shared" si="660"/>
        <v>6</v>
      </c>
      <c r="D1534" s="10">
        <f>Daten!D1534</f>
        <v>0</v>
      </c>
      <c r="E1534" s="9">
        <f>Daten!E1534</f>
        <v>987</v>
      </c>
      <c r="F1534" s="9">
        <f>Daten!F1534</f>
        <v>1038</v>
      </c>
      <c r="G1534" s="27">
        <f t="shared" si="661"/>
        <v>-51</v>
      </c>
      <c r="H1534" s="29">
        <f t="shared" si="662"/>
        <v>-4.9132947976878616E-2</v>
      </c>
      <c r="I1534" s="21">
        <f t="shared" si="663"/>
        <v>16.658303394682157</v>
      </c>
      <c r="J1534" s="21">
        <f t="shared" si="664"/>
        <v>-67.65830339468215</v>
      </c>
      <c r="K1534" s="27">
        <f t="shared" si="665"/>
        <v>33829.151697341076</v>
      </c>
      <c r="L1534" s="16">
        <f>Daten!G1534</f>
        <v>120</v>
      </c>
      <c r="M1534" s="16">
        <f>Daten!H1534</f>
        <v>612</v>
      </c>
      <c r="N1534" s="16">
        <f>Daten!I1534</f>
        <v>255</v>
      </c>
      <c r="O1534" s="28">
        <f t="shared" si="666"/>
        <v>0.61274509803921573</v>
      </c>
      <c r="P1534" s="16">
        <f t="shared" si="667"/>
        <v>336.00971972684044</v>
      </c>
      <c r="Q1534" s="21">
        <f t="shared" si="668"/>
        <v>38.990280273159556</v>
      </c>
      <c r="R1534" s="27">
        <f t="shared" si="669"/>
        <v>7798.0560546319111</v>
      </c>
      <c r="S1534" s="9">
        <f ca="1">Daten!K1534</f>
        <v>12438</v>
      </c>
      <c r="T1534" s="9">
        <f ca="1">Daten!L1534</f>
        <v>86326</v>
      </c>
      <c r="U1534" s="9">
        <f ca="1">Daten!M1534</f>
        <v>201783</v>
      </c>
      <c r="V1534" s="9">
        <f ca="1">Daten!N1534</f>
        <v>500</v>
      </c>
      <c r="W1534" s="9">
        <f ca="1">Daten!O1534</f>
        <v>500</v>
      </c>
      <c r="X1534" s="23">
        <f t="shared" ca="1" si="670"/>
        <v>300547</v>
      </c>
      <c r="Y1534" s="9">
        <f t="shared" ca="1" si="671"/>
        <v>336099.6233246561</v>
      </c>
      <c r="Z1534" s="21">
        <f t="shared" ca="1" si="672"/>
        <v>-35552.623324656102</v>
      </c>
      <c r="AA1534" s="27">
        <f t="shared" ca="1" si="673"/>
        <v>3555.2623324656106</v>
      </c>
      <c r="AB1534" s="32">
        <f t="shared" ca="1" si="674"/>
        <v>45182.470084438595</v>
      </c>
      <c r="AC1534" s="31">
        <f t="shared" ca="1" si="675"/>
        <v>45182.470084438595</v>
      </c>
      <c r="AG1534" s="26">
        <f t="shared" ca="1" si="676"/>
        <v>33829.151697341076</v>
      </c>
      <c r="AH1534" s="26">
        <f t="shared" ca="1" si="677"/>
        <v>3555.2623324656106</v>
      </c>
      <c r="AI1534" s="26">
        <f t="shared" ca="1" si="678"/>
        <v>37384.414029806685</v>
      </c>
      <c r="AJ1534" s="26">
        <f t="shared" ca="1" si="679"/>
        <v>1</v>
      </c>
      <c r="AK1534" s="26">
        <f t="shared" ca="1" si="680"/>
        <v>37384.414029806685</v>
      </c>
      <c r="AL1534" s="26">
        <f t="shared" ca="1" si="681"/>
        <v>49360</v>
      </c>
      <c r="AM1534" s="26">
        <f t="shared" ca="1" si="682"/>
        <v>61</v>
      </c>
      <c r="AN1534" s="26">
        <f ca="1">IF(AM1534=0,0,COUNTIF($AM$19:AM1534,C1534*10+1))</f>
        <v>40</v>
      </c>
      <c r="AO1534" s="21">
        <f t="shared" ca="1" si="683"/>
        <v>0</v>
      </c>
      <c r="AP1534" s="33">
        <f t="shared" ca="1" si="684"/>
        <v>49360</v>
      </c>
      <c r="AQ1534" s="24"/>
      <c r="AR1534" s="155">
        <f ca="1">ROUND(Zsfg!$C$11/'Z1'!$AL$2120*'Z1'!AL1534,0)</f>
        <v>41171</v>
      </c>
      <c r="AS1534" s="26">
        <f t="shared" ca="1" si="686"/>
        <v>61</v>
      </c>
      <c r="AT1534" s="26">
        <f ca="1">IF(AS1534=0,0,COUNTIF($AS$19:AS1534,C1534*10+1))</f>
        <v>40</v>
      </c>
      <c r="AU1534" s="21">
        <f t="shared" ca="1" si="687"/>
        <v>0</v>
      </c>
      <c r="AV1534" s="33">
        <f t="shared" ca="1" si="685"/>
        <v>41171</v>
      </c>
    </row>
    <row r="1535" spans="1:48" x14ac:dyDescent="0.2">
      <c r="A1535" s="15" t="str">
        <f>Daten!A1535</f>
        <v>61106</v>
      </c>
      <c r="B1535" s="8" t="str">
        <f>Daten!B1535</f>
        <v>Kammern im Liesingtal</v>
      </c>
      <c r="C1535" s="15">
        <f t="shared" si="660"/>
        <v>6</v>
      </c>
      <c r="D1535" s="10">
        <f>Daten!D1535</f>
        <v>0</v>
      </c>
      <c r="E1535" s="9">
        <f>Daten!E1535</f>
        <v>1589</v>
      </c>
      <c r="F1535" s="9">
        <f>Daten!F1535</f>
        <v>1628</v>
      </c>
      <c r="G1535" s="27">
        <f t="shared" si="661"/>
        <v>-39</v>
      </c>
      <c r="H1535" s="29">
        <f t="shared" si="662"/>
        <v>-2.3955773955773956E-2</v>
      </c>
      <c r="I1535" s="21">
        <f t="shared" si="663"/>
        <v>26.126895882988972</v>
      </c>
      <c r="J1535" s="21">
        <f t="shared" si="664"/>
        <v>-65.126895882988975</v>
      </c>
      <c r="K1535" s="27">
        <f t="shared" si="665"/>
        <v>32563.447941494487</v>
      </c>
      <c r="L1535" s="16">
        <f>Daten!G1535</f>
        <v>205</v>
      </c>
      <c r="M1535" s="16">
        <f>Daten!H1535</f>
        <v>1014</v>
      </c>
      <c r="N1535" s="16">
        <f>Daten!I1535</f>
        <v>370</v>
      </c>
      <c r="O1535" s="28">
        <f t="shared" si="666"/>
        <v>0.56706114398422092</v>
      </c>
      <c r="P1535" s="16">
        <f t="shared" si="667"/>
        <v>556.72198660623565</v>
      </c>
      <c r="Q1535" s="21">
        <f t="shared" si="668"/>
        <v>18.278013393764354</v>
      </c>
      <c r="R1535" s="27">
        <f t="shared" si="669"/>
        <v>3655.6026787528708</v>
      </c>
      <c r="S1535" s="9">
        <f ca="1">Daten!K1535</f>
        <v>18128</v>
      </c>
      <c r="T1535" s="9">
        <f ca="1">Daten!L1535</f>
        <v>142309</v>
      </c>
      <c r="U1535" s="9">
        <f ca="1">Daten!M1535</f>
        <v>318723</v>
      </c>
      <c r="V1535" s="9">
        <f ca="1">Daten!N1535</f>
        <v>500</v>
      </c>
      <c r="W1535" s="9">
        <f ca="1">Daten!O1535</f>
        <v>500</v>
      </c>
      <c r="X1535" s="23">
        <f t="shared" ca="1" si="670"/>
        <v>479160</v>
      </c>
      <c r="Y1535" s="9">
        <f t="shared" ca="1" si="671"/>
        <v>541096.5566999783</v>
      </c>
      <c r="Z1535" s="21">
        <f t="shared" ca="1" si="672"/>
        <v>-61936.556699978304</v>
      </c>
      <c r="AA1535" s="27">
        <f t="shared" ca="1" si="673"/>
        <v>6193.655669997831</v>
      </c>
      <c r="AB1535" s="32">
        <f t="shared" ca="1" si="674"/>
        <v>42412.706290245187</v>
      </c>
      <c r="AC1535" s="31">
        <f t="shared" ca="1" si="675"/>
        <v>42412.706290245187</v>
      </c>
      <c r="AG1535" s="26">
        <f t="shared" ca="1" si="676"/>
        <v>32563.447941494487</v>
      </c>
      <c r="AH1535" s="26">
        <f t="shared" ca="1" si="677"/>
        <v>6193.655669997831</v>
      </c>
      <c r="AI1535" s="26">
        <f t="shared" ca="1" si="678"/>
        <v>38757.103611492319</v>
      </c>
      <c r="AJ1535" s="26">
        <f t="shared" ca="1" si="679"/>
        <v>1</v>
      </c>
      <c r="AK1535" s="26">
        <f t="shared" ca="1" si="680"/>
        <v>38757.103611492319</v>
      </c>
      <c r="AL1535" s="26">
        <f t="shared" ca="1" si="681"/>
        <v>51173</v>
      </c>
      <c r="AM1535" s="26">
        <f t="shared" ca="1" si="682"/>
        <v>61</v>
      </c>
      <c r="AN1535" s="26">
        <f ca="1">IF(AM1535=0,0,COUNTIF($AM$19:AM1535,C1535*10+1))</f>
        <v>41</v>
      </c>
      <c r="AO1535" s="21">
        <f t="shared" ca="1" si="683"/>
        <v>0</v>
      </c>
      <c r="AP1535" s="33">
        <f t="shared" ca="1" si="684"/>
        <v>51173</v>
      </c>
      <c r="AQ1535" s="24"/>
      <c r="AR1535" s="155">
        <f ca="1">ROUND(Zsfg!$C$11/'Z1'!$AL$2120*'Z1'!AL1535,0)</f>
        <v>42683</v>
      </c>
      <c r="AS1535" s="26">
        <f t="shared" ca="1" si="686"/>
        <v>61</v>
      </c>
      <c r="AT1535" s="26">
        <f ca="1">IF(AS1535=0,0,COUNTIF($AS$19:AS1535,C1535*10+1))</f>
        <v>41</v>
      </c>
      <c r="AU1535" s="21">
        <f t="shared" ca="1" si="687"/>
        <v>0</v>
      </c>
      <c r="AV1535" s="33">
        <f t="shared" ca="1" si="685"/>
        <v>42683</v>
      </c>
    </row>
    <row r="1536" spans="1:48" x14ac:dyDescent="0.2">
      <c r="A1536" s="15" t="str">
        <f>Daten!A1536</f>
        <v>61107</v>
      </c>
      <c r="B1536" s="8" t="str">
        <f>Daten!B1536</f>
        <v>Kraubath an der Mur</v>
      </c>
      <c r="C1536" s="15">
        <f t="shared" si="660"/>
        <v>6</v>
      </c>
      <c r="D1536" s="10">
        <f>Daten!D1536</f>
        <v>0</v>
      </c>
      <c r="E1536" s="9">
        <f>Daten!E1536</f>
        <v>1299</v>
      </c>
      <c r="F1536" s="9">
        <f>Daten!F1536</f>
        <v>1268</v>
      </c>
      <c r="G1536" s="27">
        <f t="shared" si="661"/>
        <v>31</v>
      </c>
      <c r="H1536" s="29">
        <f t="shared" si="662"/>
        <v>2.4447949526813881E-2</v>
      </c>
      <c r="I1536" s="21">
        <f t="shared" si="663"/>
        <v>20.349449618937356</v>
      </c>
      <c r="J1536" s="21">
        <f t="shared" si="664"/>
        <v>10.650550381062644</v>
      </c>
      <c r="K1536" s="27">
        <f t="shared" si="665"/>
        <v>-5325.2751905313216</v>
      </c>
      <c r="L1536" s="16">
        <f>Daten!G1536</f>
        <v>156</v>
      </c>
      <c r="M1536" s="16">
        <f>Daten!H1536</f>
        <v>841</v>
      </c>
      <c r="N1536" s="16">
        <f>Daten!I1536</f>
        <v>302</v>
      </c>
      <c r="O1536" s="28">
        <f t="shared" si="666"/>
        <v>0.54458977407847797</v>
      </c>
      <c r="P1536" s="16">
        <f t="shared" si="667"/>
        <v>461.73884687953074</v>
      </c>
      <c r="Q1536" s="21">
        <f t="shared" si="668"/>
        <v>-3.7388468795307404</v>
      </c>
      <c r="R1536" s="27">
        <f t="shared" si="669"/>
        <v>-747.76937590614807</v>
      </c>
      <c r="S1536" s="9">
        <f ca="1">Daten!K1536</f>
        <v>8416</v>
      </c>
      <c r="T1536" s="9">
        <f ca="1">Daten!L1536</f>
        <v>96255</v>
      </c>
      <c r="U1536" s="9">
        <f ca="1">Daten!M1536</f>
        <v>181498</v>
      </c>
      <c r="V1536" s="9">
        <f ca="1">Daten!N1536</f>
        <v>500</v>
      </c>
      <c r="W1536" s="9">
        <f ca="1">Daten!O1536</f>
        <v>500</v>
      </c>
      <c r="X1536" s="23">
        <f t="shared" ca="1" si="670"/>
        <v>286169</v>
      </c>
      <c r="Y1536" s="9">
        <f t="shared" ca="1" si="671"/>
        <v>442343.88115372672</v>
      </c>
      <c r="Z1536" s="21">
        <f t="shared" ca="1" si="672"/>
        <v>-156174.88115372672</v>
      </c>
      <c r="AA1536" s="27">
        <f t="shared" ca="1" si="673"/>
        <v>15617.488115372673</v>
      </c>
      <c r="AB1536" s="32">
        <f t="shared" ca="1" si="674"/>
        <v>9544.4435489352036</v>
      </c>
      <c r="AC1536" s="31">
        <f t="shared" ca="1" si="675"/>
        <v>9544.4435489352036</v>
      </c>
      <c r="AG1536" s="26">
        <f t="shared" ca="1" si="676"/>
        <v>-5325.2751905313216</v>
      </c>
      <c r="AH1536" s="26">
        <f t="shared" ca="1" si="677"/>
        <v>15617.488115372673</v>
      </c>
      <c r="AI1536" s="26">
        <f t="shared" ca="1" si="678"/>
        <v>10292.212924841351</v>
      </c>
      <c r="AJ1536" s="26">
        <f t="shared" ca="1" si="679"/>
        <v>1</v>
      </c>
      <c r="AK1536" s="26">
        <f t="shared" ca="1" si="680"/>
        <v>10292.212924841351</v>
      </c>
      <c r="AL1536" s="26">
        <f t="shared" ca="1" si="681"/>
        <v>13589</v>
      </c>
      <c r="AM1536" s="26">
        <f t="shared" ca="1" si="682"/>
        <v>61</v>
      </c>
      <c r="AN1536" s="26">
        <f ca="1">IF(AM1536=0,0,COUNTIF($AM$19:AM1536,C1536*10+1))</f>
        <v>42</v>
      </c>
      <c r="AO1536" s="21">
        <f t="shared" ca="1" si="683"/>
        <v>0</v>
      </c>
      <c r="AP1536" s="33">
        <f t="shared" ca="1" si="684"/>
        <v>13589</v>
      </c>
      <c r="AQ1536" s="24"/>
      <c r="AR1536" s="155">
        <f ca="1">ROUND(Zsfg!$C$11/'Z1'!$AL$2120*'Z1'!AL1536,0)</f>
        <v>11335</v>
      </c>
      <c r="AS1536" s="26">
        <f t="shared" ca="1" si="686"/>
        <v>61</v>
      </c>
      <c r="AT1536" s="26">
        <f ca="1">IF(AS1536=0,0,COUNTIF($AS$19:AS1536,C1536*10+1))</f>
        <v>42</v>
      </c>
      <c r="AU1536" s="21">
        <f t="shared" ca="1" si="687"/>
        <v>0</v>
      </c>
      <c r="AV1536" s="33">
        <f t="shared" ca="1" si="685"/>
        <v>11335</v>
      </c>
    </row>
    <row r="1537" spans="1:48" x14ac:dyDescent="0.2">
      <c r="A1537" s="15" t="str">
        <f>Daten!A1537</f>
        <v>61108</v>
      </c>
      <c r="B1537" s="8" t="str">
        <f>Daten!B1537</f>
        <v>Leoben</v>
      </c>
      <c r="C1537" s="15">
        <f t="shared" si="660"/>
        <v>6</v>
      </c>
      <c r="D1537" s="10">
        <f>Daten!D1537</f>
        <v>0</v>
      </c>
      <c r="E1537" s="9">
        <f>Daten!E1537</f>
        <v>24665</v>
      </c>
      <c r="F1537" s="9">
        <f>Daten!F1537</f>
        <v>24697</v>
      </c>
      <c r="G1537" s="27">
        <f t="shared" si="661"/>
        <v>-32</v>
      </c>
      <c r="H1537" s="29">
        <f t="shared" si="662"/>
        <v>-1.2957039316516177E-3</v>
      </c>
      <c r="I1537" s="21">
        <f t="shared" si="663"/>
        <v>396.34886217578537</v>
      </c>
      <c r="J1537" s="21">
        <f t="shared" si="664"/>
        <v>-428.34886217578537</v>
      </c>
      <c r="K1537" s="27">
        <f t="shared" si="665"/>
        <v>214174.43108789268</v>
      </c>
      <c r="L1537" s="16">
        <f>Daten!G1537</f>
        <v>2715</v>
      </c>
      <c r="M1537" s="16">
        <f>Daten!H1537</f>
        <v>16348</v>
      </c>
      <c r="N1537" s="16">
        <f>Daten!I1537</f>
        <v>5602</v>
      </c>
      <c r="O1537" s="28">
        <f t="shared" si="666"/>
        <v>0.50874724736970889</v>
      </c>
      <c r="P1537" s="16">
        <f t="shared" si="667"/>
        <v>8975.6321864287365</v>
      </c>
      <c r="Q1537" s="21">
        <f t="shared" si="668"/>
        <v>-658.63218642873653</v>
      </c>
      <c r="R1537" s="27">
        <f t="shared" si="669"/>
        <v>-131726.43728574732</v>
      </c>
      <c r="S1537" s="9">
        <f ca="1">Daten!K1537</f>
        <v>31256</v>
      </c>
      <c r="T1537" s="9">
        <f ca="1">Daten!L1537</f>
        <v>2550692</v>
      </c>
      <c r="U1537" s="9">
        <f ca="1">Daten!M1537</f>
        <v>13799123</v>
      </c>
      <c r="V1537" s="9">
        <f ca="1">Daten!N1537</f>
        <v>500</v>
      </c>
      <c r="W1537" s="9">
        <f ca="1">Daten!O1537</f>
        <v>500</v>
      </c>
      <c r="X1537" s="23">
        <f t="shared" ca="1" si="670"/>
        <v>16381071</v>
      </c>
      <c r="Y1537" s="9">
        <f t="shared" ca="1" si="671"/>
        <v>8399085.3184423931</v>
      </c>
      <c r="Z1537" s="21">
        <f t="shared" ca="1" si="672"/>
        <v>7981985.6815576069</v>
      </c>
      <c r="AA1537" s="27">
        <f t="shared" ca="1" si="673"/>
        <v>-798198.56815576076</v>
      </c>
      <c r="AB1537" s="32">
        <f t="shared" ca="1" si="674"/>
        <v>-715750.5743536154</v>
      </c>
      <c r="AC1537" s="31">
        <f t="shared" ca="1" si="675"/>
        <v>0</v>
      </c>
      <c r="AG1537" s="26">
        <f t="shared" ca="1" si="676"/>
        <v>0</v>
      </c>
      <c r="AH1537" s="26">
        <f t="shared" ca="1" si="677"/>
        <v>0</v>
      </c>
      <c r="AI1537" s="26">
        <f t="shared" ca="1" si="678"/>
        <v>0</v>
      </c>
      <c r="AJ1537" s="26">
        <f t="shared" ca="1" si="679"/>
        <v>1</v>
      </c>
      <c r="AK1537" s="26">
        <f t="shared" ca="1" si="680"/>
        <v>0</v>
      </c>
      <c r="AL1537" s="26">
        <f t="shared" ca="1" si="681"/>
        <v>0</v>
      </c>
      <c r="AM1537" s="26">
        <f t="shared" ca="1" si="682"/>
        <v>0</v>
      </c>
      <c r="AN1537" s="26">
        <f ca="1">IF(AM1537=0,0,COUNTIF($AM$19:AM1537,C1537*10+1))</f>
        <v>0</v>
      </c>
      <c r="AO1537" s="21">
        <f t="shared" ca="1" si="683"/>
        <v>0</v>
      </c>
      <c r="AP1537" s="33">
        <f t="shared" ca="1" si="684"/>
        <v>0</v>
      </c>
      <c r="AQ1537" s="24"/>
      <c r="AR1537" s="155">
        <f ca="1">ROUND(Zsfg!$C$11/'Z1'!$AL$2120*'Z1'!AL1537,0)</f>
        <v>0</v>
      </c>
      <c r="AS1537" s="26">
        <f t="shared" ca="1" si="686"/>
        <v>0</v>
      </c>
      <c r="AT1537" s="26">
        <f ca="1">IF(AS1537=0,0,COUNTIF($AS$19:AS1537,C1537*10+1))</f>
        <v>0</v>
      </c>
      <c r="AU1537" s="21">
        <f t="shared" ca="1" si="687"/>
        <v>0</v>
      </c>
      <c r="AV1537" s="33">
        <f t="shared" ca="1" si="685"/>
        <v>0</v>
      </c>
    </row>
    <row r="1538" spans="1:48" x14ac:dyDescent="0.2">
      <c r="A1538" s="15" t="str">
        <f>Daten!A1538</f>
        <v>61109</v>
      </c>
      <c r="B1538" s="8" t="str">
        <f>Daten!B1538</f>
        <v>Mautern in Steiermark</v>
      </c>
      <c r="C1538" s="15">
        <f t="shared" si="660"/>
        <v>6</v>
      </c>
      <c r="D1538" s="10">
        <f>Daten!D1538</f>
        <v>0</v>
      </c>
      <c r="E1538" s="9">
        <f>Daten!E1538</f>
        <v>1771</v>
      </c>
      <c r="F1538" s="9">
        <f>Daten!F1538</f>
        <v>1791</v>
      </c>
      <c r="G1538" s="27">
        <f t="shared" si="661"/>
        <v>-20</v>
      </c>
      <c r="H1538" s="29">
        <f t="shared" si="662"/>
        <v>-1.1166945840312675E-2</v>
      </c>
      <c r="I1538" s="21">
        <f t="shared" si="663"/>
        <v>28.742795163656787</v>
      </c>
      <c r="J1538" s="21">
        <f t="shared" si="664"/>
        <v>-48.742795163656787</v>
      </c>
      <c r="K1538" s="27">
        <f t="shared" si="665"/>
        <v>24371.397581828394</v>
      </c>
      <c r="L1538" s="16">
        <f>Daten!G1538</f>
        <v>203</v>
      </c>
      <c r="M1538" s="16">
        <f>Daten!H1538</f>
        <v>1124</v>
      </c>
      <c r="N1538" s="16">
        <f>Daten!I1538</f>
        <v>444</v>
      </c>
      <c r="O1538" s="28">
        <f t="shared" si="666"/>
        <v>0.57562277580071175</v>
      </c>
      <c r="P1538" s="16">
        <f t="shared" si="667"/>
        <v>617.11589047870689</v>
      </c>
      <c r="Q1538" s="21">
        <f t="shared" si="668"/>
        <v>29.884109521293112</v>
      </c>
      <c r="R1538" s="27">
        <f t="shared" si="669"/>
        <v>5976.8219042586225</v>
      </c>
      <c r="S1538" s="9">
        <f ca="1">Daten!K1538</f>
        <v>20679</v>
      </c>
      <c r="T1538" s="9">
        <f ca="1">Daten!L1538</f>
        <v>125741</v>
      </c>
      <c r="U1538" s="9">
        <f ca="1">Daten!M1538</f>
        <v>268299</v>
      </c>
      <c r="V1538" s="9">
        <f ca="1">Daten!N1538</f>
        <v>500</v>
      </c>
      <c r="W1538" s="9">
        <f ca="1">Daten!O1538</f>
        <v>500</v>
      </c>
      <c r="X1538" s="23">
        <f t="shared" ca="1" si="670"/>
        <v>414719</v>
      </c>
      <c r="Y1538" s="9">
        <f t="shared" ca="1" si="671"/>
        <v>603072.37376693613</v>
      </c>
      <c r="Z1538" s="21">
        <f t="shared" ca="1" si="672"/>
        <v>-188353.37376693613</v>
      </c>
      <c r="AA1538" s="27">
        <f t="shared" ca="1" si="673"/>
        <v>18835.337376693613</v>
      </c>
      <c r="AB1538" s="32">
        <f t="shared" ca="1" si="674"/>
        <v>49183.556862780628</v>
      </c>
      <c r="AC1538" s="31">
        <f t="shared" ca="1" si="675"/>
        <v>49183.556862780628</v>
      </c>
      <c r="AG1538" s="26">
        <f t="shared" ca="1" si="676"/>
        <v>24371.397581828394</v>
      </c>
      <c r="AH1538" s="26">
        <f t="shared" ca="1" si="677"/>
        <v>18835.337376693613</v>
      </c>
      <c r="AI1538" s="26">
        <f t="shared" ca="1" si="678"/>
        <v>43206.734958522007</v>
      </c>
      <c r="AJ1538" s="26">
        <f t="shared" ca="1" si="679"/>
        <v>1</v>
      </c>
      <c r="AK1538" s="26">
        <f t="shared" ca="1" si="680"/>
        <v>43206.734958522007</v>
      </c>
      <c r="AL1538" s="26">
        <f t="shared" ca="1" si="681"/>
        <v>57048</v>
      </c>
      <c r="AM1538" s="26">
        <f t="shared" ca="1" si="682"/>
        <v>61</v>
      </c>
      <c r="AN1538" s="26">
        <f ca="1">IF(AM1538=0,0,COUNTIF($AM$19:AM1538,C1538*10+1))</f>
        <v>43</v>
      </c>
      <c r="AO1538" s="21">
        <f t="shared" ca="1" si="683"/>
        <v>0</v>
      </c>
      <c r="AP1538" s="33">
        <f t="shared" ca="1" si="684"/>
        <v>57048</v>
      </c>
      <c r="AQ1538" s="24"/>
      <c r="AR1538" s="155">
        <f ca="1">ROUND(Zsfg!$C$11/'Z1'!$AL$2120*'Z1'!AL1538,0)</f>
        <v>47584</v>
      </c>
      <c r="AS1538" s="26">
        <f t="shared" ca="1" si="686"/>
        <v>61</v>
      </c>
      <c r="AT1538" s="26">
        <f ca="1">IF(AS1538=0,0,COUNTIF($AS$19:AS1538,C1538*10+1))</f>
        <v>43</v>
      </c>
      <c r="AU1538" s="21">
        <f t="shared" ca="1" si="687"/>
        <v>0</v>
      </c>
      <c r="AV1538" s="33">
        <f t="shared" ca="1" si="685"/>
        <v>47584</v>
      </c>
    </row>
    <row r="1539" spans="1:48" x14ac:dyDescent="0.2">
      <c r="A1539" s="15" t="str">
        <f>Daten!A1539</f>
        <v>61110</v>
      </c>
      <c r="B1539" s="8" t="str">
        <f>Daten!B1539</f>
        <v>Niklasdorf</v>
      </c>
      <c r="C1539" s="15">
        <f t="shared" si="660"/>
        <v>6</v>
      </c>
      <c r="D1539" s="10">
        <f>Daten!D1539</f>
        <v>0</v>
      </c>
      <c r="E1539" s="9">
        <f>Daten!E1539</f>
        <v>2427</v>
      </c>
      <c r="F1539" s="9">
        <f>Daten!F1539</f>
        <v>2548</v>
      </c>
      <c r="G1539" s="27">
        <f t="shared" si="661"/>
        <v>-121</v>
      </c>
      <c r="H1539" s="29">
        <f t="shared" si="662"/>
        <v>-4.748822605965463E-2</v>
      </c>
      <c r="I1539" s="21">
        <f t="shared" si="663"/>
        <v>40.891480780009765</v>
      </c>
      <c r="J1539" s="21">
        <f t="shared" si="664"/>
        <v>-161.89148078000977</v>
      </c>
      <c r="K1539" s="27">
        <f t="shared" si="665"/>
        <v>80945.740390004881</v>
      </c>
      <c r="L1539" s="16">
        <f>Daten!G1539</f>
        <v>290</v>
      </c>
      <c r="M1539" s="16">
        <f>Daten!H1539</f>
        <v>1532</v>
      </c>
      <c r="N1539" s="16">
        <f>Daten!I1539</f>
        <v>605</v>
      </c>
      <c r="O1539" s="28">
        <f t="shared" si="666"/>
        <v>0.58420365535248042</v>
      </c>
      <c r="P1539" s="16">
        <f t="shared" si="667"/>
        <v>841.12237029660059</v>
      </c>
      <c r="Q1539" s="21">
        <f t="shared" si="668"/>
        <v>53.877629703399407</v>
      </c>
      <c r="R1539" s="27">
        <f t="shared" si="669"/>
        <v>10775.525940679881</v>
      </c>
      <c r="S1539" s="9">
        <f ca="1">Daten!K1539</f>
        <v>2172</v>
      </c>
      <c r="T1539" s="9">
        <f ca="1">Daten!L1539</f>
        <v>267066</v>
      </c>
      <c r="U1539" s="9">
        <f ca="1">Daten!M1539</f>
        <v>1309285</v>
      </c>
      <c r="V1539" s="9">
        <f ca="1">Daten!N1539</f>
        <v>500</v>
      </c>
      <c r="W1539" s="9">
        <f ca="1">Daten!O1539</f>
        <v>500</v>
      </c>
      <c r="X1539" s="23">
        <f t="shared" ca="1" si="670"/>
        <v>1578523</v>
      </c>
      <c r="Y1539" s="9">
        <f t="shared" ca="1" si="671"/>
        <v>826457.73638190515</v>
      </c>
      <c r="Z1539" s="21">
        <f t="shared" ca="1" si="672"/>
        <v>752065.26361809485</v>
      </c>
      <c r="AA1539" s="27">
        <f t="shared" ca="1" si="673"/>
        <v>-75206.52636180949</v>
      </c>
      <c r="AB1539" s="32">
        <f t="shared" ca="1" si="674"/>
        <v>16514.739968875278</v>
      </c>
      <c r="AC1539" s="31">
        <f t="shared" ca="1" si="675"/>
        <v>16514.739968875278</v>
      </c>
      <c r="AG1539" s="26">
        <f t="shared" ca="1" si="676"/>
        <v>80945.740390004881</v>
      </c>
      <c r="AH1539" s="26">
        <f t="shared" ca="1" si="677"/>
        <v>-75206.52636180949</v>
      </c>
      <c r="AI1539" s="26">
        <f t="shared" ca="1" si="678"/>
        <v>5739.2140281953907</v>
      </c>
      <c r="AJ1539" s="26">
        <f t="shared" ca="1" si="679"/>
        <v>1</v>
      </c>
      <c r="AK1539" s="26">
        <f t="shared" ca="1" si="680"/>
        <v>0</v>
      </c>
      <c r="AL1539" s="26">
        <f t="shared" ca="1" si="681"/>
        <v>0</v>
      </c>
      <c r="AM1539" s="26">
        <f t="shared" ca="1" si="682"/>
        <v>0</v>
      </c>
      <c r="AN1539" s="26">
        <f ca="1">IF(AM1539=0,0,COUNTIF($AM$19:AM1539,C1539*10+1))</f>
        <v>0</v>
      </c>
      <c r="AO1539" s="21">
        <f t="shared" ca="1" si="683"/>
        <v>0</v>
      </c>
      <c r="AP1539" s="33">
        <f t="shared" ca="1" si="684"/>
        <v>0</v>
      </c>
      <c r="AQ1539" s="24"/>
      <c r="AR1539" s="155">
        <f ca="1">ROUND(Zsfg!$C$11/'Z1'!$AL$2120*'Z1'!AL1539,0)</f>
        <v>0</v>
      </c>
      <c r="AS1539" s="26">
        <f t="shared" ca="1" si="686"/>
        <v>0</v>
      </c>
      <c r="AT1539" s="26">
        <f ca="1">IF(AS1539=0,0,COUNTIF($AS$19:AS1539,C1539*10+1))</f>
        <v>0</v>
      </c>
      <c r="AU1539" s="21">
        <f t="shared" ca="1" si="687"/>
        <v>0</v>
      </c>
      <c r="AV1539" s="33">
        <f t="shared" ca="1" si="685"/>
        <v>0</v>
      </c>
    </row>
    <row r="1540" spans="1:48" x14ac:dyDescent="0.2">
      <c r="A1540" s="15" t="str">
        <f>Daten!A1540</f>
        <v>61111</v>
      </c>
      <c r="B1540" s="8" t="str">
        <f>Daten!B1540</f>
        <v>Proleb</v>
      </c>
      <c r="C1540" s="15">
        <f t="shared" si="660"/>
        <v>6</v>
      </c>
      <c r="D1540" s="10">
        <f>Daten!D1540</f>
        <v>0</v>
      </c>
      <c r="E1540" s="9">
        <f>Daten!E1540</f>
        <v>1523</v>
      </c>
      <c r="F1540" s="9">
        <f>Daten!F1540</f>
        <v>1561</v>
      </c>
      <c r="G1540" s="27">
        <f t="shared" si="661"/>
        <v>-38</v>
      </c>
      <c r="H1540" s="29">
        <f t="shared" si="662"/>
        <v>-2.4343369634849454E-2</v>
      </c>
      <c r="I1540" s="21">
        <f t="shared" si="663"/>
        <v>25.051648939401588</v>
      </c>
      <c r="J1540" s="21">
        <f t="shared" si="664"/>
        <v>-63.051648939401588</v>
      </c>
      <c r="K1540" s="27">
        <f t="shared" si="665"/>
        <v>31525.824469700794</v>
      </c>
      <c r="L1540" s="16">
        <f>Daten!G1540</f>
        <v>187</v>
      </c>
      <c r="M1540" s="16">
        <f>Daten!H1540</f>
        <v>951</v>
      </c>
      <c r="N1540" s="16">
        <f>Daten!I1540</f>
        <v>385</v>
      </c>
      <c r="O1540" s="28">
        <f t="shared" si="666"/>
        <v>0.60147213459516302</v>
      </c>
      <c r="P1540" s="16">
        <f t="shared" si="667"/>
        <v>522.13275075200204</v>
      </c>
      <c r="Q1540" s="21">
        <f t="shared" si="668"/>
        <v>49.867249247997961</v>
      </c>
      <c r="R1540" s="27">
        <f t="shared" si="669"/>
        <v>9973.4498495995922</v>
      </c>
      <c r="S1540" s="9">
        <f ca="1">Daten!K1540</f>
        <v>6275</v>
      </c>
      <c r="T1540" s="9">
        <f ca="1">Daten!L1540</f>
        <v>127572</v>
      </c>
      <c r="U1540" s="9">
        <f ca="1">Daten!M1540</f>
        <v>82010</v>
      </c>
      <c r="V1540" s="9">
        <f ca="1">Daten!N1540</f>
        <v>500</v>
      </c>
      <c r="W1540" s="9">
        <f ca="1">Daten!O1540</f>
        <v>500</v>
      </c>
      <c r="X1540" s="23">
        <f t="shared" ca="1" si="670"/>
        <v>215857</v>
      </c>
      <c r="Y1540" s="9">
        <f t="shared" ca="1" si="671"/>
        <v>518621.80985152099</v>
      </c>
      <c r="Z1540" s="21">
        <f t="shared" ca="1" si="672"/>
        <v>-302764.80985152099</v>
      </c>
      <c r="AA1540" s="27">
        <f t="shared" ca="1" si="673"/>
        <v>30276.480985152099</v>
      </c>
      <c r="AB1540" s="32">
        <f t="shared" ca="1" si="674"/>
        <v>71775.755304452483</v>
      </c>
      <c r="AC1540" s="31">
        <f t="shared" ca="1" si="675"/>
        <v>71775.755304452483</v>
      </c>
      <c r="AG1540" s="26">
        <f t="shared" ca="1" si="676"/>
        <v>31525.824469700794</v>
      </c>
      <c r="AH1540" s="26">
        <f t="shared" ca="1" si="677"/>
        <v>30276.480985152099</v>
      </c>
      <c r="AI1540" s="26">
        <f t="shared" ca="1" si="678"/>
        <v>61802.305454852889</v>
      </c>
      <c r="AJ1540" s="26">
        <f t="shared" ca="1" si="679"/>
        <v>1</v>
      </c>
      <c r="AK1540" s="26">
        <f t="shared" ca="1" si="680"/>
        <v>61802.305454852889</v>
      </c>
      <c r="AL1540" s="26">
        <f t="shared" ca="1" si="681"/>
        <v>81601</v>
      </c>
      <c r="AM1540" s="26">
        <f t="shared" ca="1" si="682"/>
        <v>61</v>
      </c>
      <c r="AN1540" s="26">
        <f ca="1">IF(AM1540=0,0,COUNTIF($AM$19:AM1540,C1540*10+1))</f>
        <v>44</v>
      </c>
      <c r="AO1540" s="21">
        <f t="shared" ca="1" si="683"/>
        <v>0</v>
      </c>
      <c r="AP1540" s="33">
        <f t="shared" ca="1" si="684"/>
        <v>81601</v>
      </c>
      <c r="AQ1540" s="24"/>
      <c r="AR1540" s="155">
        <f ca="1">ROUND(Zsfg!$C$11/'Z1'!$AL$2120*'Z1'!AL1540,0)</f>
        <v>68063</v>
      </c>
      <c r="AS1540" s="26">
        <f t="shared" ca="1" si="686"/>
        <v>61</v>
      </c>
      <c r="AT1540" s="26">
        <f ca="1">IF(AS1540=0,0,COUNTIF($AS$19:AS1540,C1540*10+1))</f>
        <v>44</v>
      </c>
      <c r="AU1540" s="21">
        <f t="shared" ca="1" si="687"/>
        <v>0</v>
      </c>
      <c r="AV1540" s="33">
        <f t="shared" ca="1" si="685"/>
        <v>68063</v>
      </c>
    </row>
    <row r="1541" spans="1:48" x14ac:dyDescent="0.2">
      <c r="A1541" s="15" t="str">
        <f>Daten!A1541</f>
        <v>61112</v>
      </c>
      <c r="B1541" s="8" t="str">
        <f>Daten!B1541</f>
        <v>Radmer</v>
      </c>
      <c r="C1541" s="15">
        <f t="shared" si="660"/>
        <v>6</v>
      </c>
      <c r="D1541" s="10">
        <f>Daten!D1541</f>
        <v>0</v>
      </c>
      <c r="E1541" s="9">
        <f>Daten!E1541</f>
        <v>537</v>
      </c>
      <c r="F1541" s="9">
        <f>Daten!F1541</f>
        <v>609</v>
      </c>
      <c r="G1541" s="27">
        <f t="shared" si="661"/>
        <v>-72</v>
      </c>
      <c r="H1541" s="29">
        <f t="shared" si="662"/>
        <v>-0.11822660098522167</v>
      </c>
      <c r="I1541" s="21">
        <f t="shared" si="663"/>
        <v>9.7735132633539816</v>
      </c>
      <c r="J1541" s="21">
        <f t="shared" si="664"/>
        <v>-81.773513263353976</v>
      </c>
      <c r="K1541" s="27">
        <f t="shared" si="665"/>
        <v>40886.756631676988</v>
      </c>
      <c r="L1541" s="16">
        <f>Daten!G1541</f>
        <v>39</v>
      </c>
      <c r="M1541" s="16">
        <f>Daten!H1541</f>
        <v>329</v>
      </c>
      <c r="N1541" s="16">
        <f>Daten!I1541</f>
        <v>169</v>
      </c>
      <c r="O1541" s="28">
        <f t="shared" si="666"/>
        <v>0.63221884498480241</v>
      </c>
      <c r="P1541" s="16">
        <f t="shared" si="667"/>
        <v>180.63267612766421</v>
      </c>
      <c r="Q1541" s="21">
        <f t="shared" si="668"/>
        <v>27.367323872335788</v>
      </c>
      <c r="R1541" s="27">
        <f t="shared" si="669"/>
        <v>5473.4647744671574</v>
      </c>
      <c r="S1541" s="9">
        <f ca="1">Daten!K1541</f>
        <v>10382</v>
      </c>
      <c r="T1541" s="9">
        <f ca="1">Daten!L1541</f>
        <v>31105</v>
      </c>
      <c r="U1541" s="9">
        <f ca="1">Daten!M1541</f>
        <v>31171</v>
      </c>
      <c r="V1541" s="9">
        <f ca="1">Daten!N1541</f>
        <v>500</v>
      </c>
      <c r="W1541" s="9">
        <f ca="1">Daten!O1541</f>
        <v>500</v>
      </c>
      <c r="X1541" s="23">
        <f t="shared" ca="1" si="670"/>
        <v>72658</v>
      </c>
      <c r="Y1541" s="9">
        <f t="shared" ca="1" si="671"/>
        <v>182862.71299426578</v>
      </c>
      <c r="Z1541" s="21">
        <f t="shared" ca="1" si="672"/>
        <v>-110204.71299426578</v>
      </c>
      <c r="AA1541" s="27">
        <f t="shared" ca="1" si="673"/>
        <v>11020.471299426579</v>
      </c>
      <c r="AB1541" s="32">
        <f t="shared" ca="1" si="674"/>
        <v>57380.692705570727</v>
      </c>
      <c r="AC1541" s="31">
        <f t="shared" ca="1" si="675"/>
        <v>57380.692705570727</v>
      </c>
      <c r="AG1541" s="26">
        <f t="shared" ca="1" si="676"/>
        <v>40886.756631676988</v>
      </c>
      <c r="AH1541" s="26">
        <f t="shared" ca="1" si="677"/>
        <v>11020.471299426579</v>
      </c>
      <c r="AI1541" s="26">
        <f t="shared" ca="1" si="678"/>
        <v>51907.227931103567</v>
      </c>
      <c r="AJ1541" s="26">
        <f t="shared" ca="1" si="679"/>
        <v>1</v>
      </c>
      <c r="AK1541" s="26">
        <f t="shared" ca="1" si="680"/>
        <v>51907.227931103567</v>
      </c>
      <c r="AL1541" s="26">
        <f t="shared" ca="1" si="681"/>
        <v>68536</v>
      </c>
      <c r="AM1541" s="26">
        <f t="shared" ca="1" si="682"/>
        <v>61</v>
      </c>
      <c r="AN1541" s="26">
        <f ca="1">IF(AM1541=0,0,COUNTIF($AM$19:AM1541,C1541*10+1))</f>
        <v>45</v>
      </c>
      <c r="AO1541" s="21">
        <f t="shared" ca="1" si="683"/>
        <v>0</v>
      </c>
      <c r="AP1541" s="33">
        <f t="shared" ca="1" si="684"/>
        <v>68536</v>
      </c>
      <c r="AQ1541" s="24"/>
      <c r="AR1541" s="155">
        <f ca="1">ROUND(Zsfg!$C$11/'Z1'!$AL$2120*'Z1'!AL1541,0)</f>
        <v>57166</v>
      </c>
      <c r="AS1541" s="26">
        <f t="shared" ca="1" si="686"/>
        <v>61</v>
      </c>
      <c r="AT1541" s="26">
        <f ca="1">IF(AS1541=0,0,COUNTIF($AS$19:AS1541,C1541*10+1))</f>
        <v>45</v>
      </c>
      <c r="AU1541" s="21">
        <f t="shared" ca="1" si="687"/>
        <v>0</v>
      </c>
      <c r="AV1541" s="33">
        <f t="shared" ca="1" si="685"/>
        <v>57166</v>
      </c>
    </row>
    <row r="1542" spans="1:48" x14ac:dyDescent="0.2">
      <c r="A1542" s="15" t="str">
        <f>Daten!A1542</f>
        <v>61113</v>
      </c>
      <c r="B1542" s="8" t="str">
        <f>Daten!B1542</f>
        <v>Sankt Michael in Obersteiermark</v>
      </c>
      <c r="C1542" s="15">
        <f t="shared" si="660"/>
        <v>6</v>
      </c>
      <c r="D1542" s="10">
        <f>Daten!D1542</f>
        <v>0</v>
      </c>
      <c r="E1542" s="9">
        <f>Daten!E1542</f>
        <v>3054</v>
      </c>
      <c r="F1542" s="9">
        <f>Daten!F1542</f>
        <v>2990</v>
      </c>
      <c r="G1542" s="27">
        <f t="shared" si="661"/>
        <v>64</v>
      </c>
      <c r="H1542" s="29">
        <f t="shared" si="662"/>
        <v>2.1404682274247491E-2</v>
      </c>
      <c r="I1542" s="21">
        <f t="shared" si="663"/>
        <v>47.984900915317581</v>
      </c>
      <c r="J1542" s="21">
        <f t="shared" si="664"/>
        <v>16.015099084682419</v>
      </c>
      <c r="K1542" s="27">
        <f t="shared" si="665"/>
        <v>-8007.5495423412094</v>
      </c>
      <c r="L1542" s="16">
        <f>Daten!G1542</f>
        <v>378</v>
      </c>
      <c r="M1542" s="16">
        <f>Daten!H1542</f>
        <v>1982</v>
      </c>
      <c r="N1542" s="16">
        <f>Daten!I1542</f>
        <v>694</v>
      </c>
      <c r="O1542" s="28">
        <f t="shared" si="666"/>
        <v>0.54086781029263375</v>
      </c>
      <c r="P1542" s="16">
        <f t="shared" si="667"/>
        <v>1088.1883406839831</v>
      </c>
      <c r="Q1542" s="21">
        <f t="shared" si="668"/>
        <v>-16.188340683983142</v>
      </c>
      <c r="R1542" s="27">
        <f t="shared" si="669"/>
        <v>-3237.6681367966285</v>
      </c>
      <c r="S1542" s="9">
        <f ca="1">Daten!K1542</f>
        <v>14724</v>
      </c>
      <c r="T1542" s="9">
        <f ca="1">Daten!L1542</f>
        <v>250085</v>
      </c>
      <c r="U1542" s="9">
        <f ca="1">Daten!M1542</f>
        <v>789995</v>
      </c>
      <c r="V1542" s="9">
        <f ca="1">Daten!N1542</f>
        <v>500</v>
      </c>
      <c r="W1542" s="9">
        <f ca="1">Daten!O1542</f>
        <v>500</v>
      </c>
      <c r="X1542" s="23">
        <f t="shared" ca="1" si="670"/>
        <v>1054804</v>
      </c>
      <c r="Y1542" s="9">
        <f t="shared" ca="1" si="671"/>
        <v>1039967.831442249</v>
      </c>
      <c r="Z1542" s="21">
        <f t="shared" ca="1" si="672"/>
        <v>14836.168557750992</v>
      </c>
      <c r="AA1542" s="27">
        <f t="shared" ca="1" si="673"/>
        <v>-1483.6168557750993</v>
      </c>
      <c r="AB1542" s="32">
        <f t="shared" ca="1" si="674"/>
        <v>-12728.834534912936</v>
      </c>
      <c r="AC1542" s="31">
        <f t="shared" ca="1" si="675"/>
        <v>0</v>
      </c>
      <c r="AG1542" s="26">
        <f t="shared" ca="1" si="676"/>
        <v>0</v>
      </c>
      <c r="AH1542" s="26">
        <f t="shared" ca="1" si="677"/>
        <v>0</v>
      </c>
      <c r="AI1542" s="26">
        <f t="shared" ca="1" si="678"/>
        <v>0</v>
      </c>
      <c r="AJ1542" s="26">
        <f t="shared" ca="1" si="679"/>
        <v>1</v>
      </c>
      <c r="AK1542" s="26">
        <f t="shared" ca="1" si="680"/>
        <v>0</v>
      </c>
      <c r="AL1542" s="26">
        <f t="shared" ca="1" si="681"/>
        <v>0</v>
      </c>
      <c r="AM1542" s="26">
        <f t="shared" ca="1" si="682"/>
        <v>0</v>
      </c>
      <c r="AN1542" s="26">
        <f ca="1">IF(AM1542=0,0,COUNTIF($AM$19:AM1542,C1542*10+1))</f>
        <v>0</v>
      </c>
      <c r="AO1542" s="21">
        <f t="shared" ca="1" si="683"/>
        <v>0</v>
      </c>
      <c r="AP1542" s="33">
        <f t="shared" ca="1" si="684"/>
        <v>0</v>
      </c>
      <c r="AQ1542" s="24"/>
      <c r="AR1542" s="155">
        <f ca="1">ROUND(Zsfg!$C$11/'Z1'!$AL$2120*'Z1'!AL1542,0)</f>
        <v>0</v>
      </c>
      <c r="AS1542" s="26">
        <f t="shared" ca="1" si="686"/>
        <v>0</v>
      </c>
      <c r="AT1542" s="26">
        <f ca="1">IF(AS1542=0,0,COUNTIF($AS$19:AS1542,C1542*10+1))</f>
        <v>0</v>
      </c>
      <c r="AU1542" s="21">
        <f t="shared" ca="1" si="687"/>
        <v>0</v>
      </c>
      <c r="AV1542" s="33">
        <f t="shared" ca="1" si="685"/>
        <v>0</v>
      </c>
    </row>
    <row r="1543" spans="1:48" x14ac:dyDescent="0.2">
      <c r="A1543" s="15" t="str">
        <f>Daten!A1543</f>
        <v>61114</v>
      </c>
      <c r="B1543" s="8" t="str">
        <f>Daten!B1543</f>
        <v>Sankt Peter-Freienstein</v>
      </c>
      <c r="C1543" s="15">
        <f t="shared" si="660"/>
        <v>6</v>
      </c>
      <c r="D1543" s="10">
        <f>Daten!D1543</f>
        <v>0</v>
      </c>
      <c r="E1543" s="9">
        <f>Daten!E1543</f>
        <v>2365</v>
      </c>
      <c r="F1543" s="9">
        <f>Daten!F1543</f>
        <v>2368</v>
      </c>
      <c r="G1543" s="27">
        <f t="shared" si="661"/>
        <v>-3</v>
      </c>
      <c r="H1543" s="29">
        <f t="shared" si="662"/>
        <v>-1.266891891891892E-3</v>
      </c>
      <c r="I1543" s="21">
        <f t="shared" si="663"/>
        <v>38.002757647983955</v>
      </c>
      <c r="J1543" s="21">
        <f t="shared" si="664"/>
        <v>-41.002757647983955</v>
      </c>
      <c r="K1543" s="27">
        <f t="shared" si="665"/>
        <v>20501.378823991978</v>
      </c>
      <c r="L1543" s="16">
        <f>Daten!G1543</f>
        <v>322</v>
      </c>
      <c r="M1543" s="16">
        <f>Daten!H1543</f>
        <v>1476</v>
      </c>
      <c r="N1543" s="16">
        <f>Daten!I1543</f>
        <v>567</v>
      </c>
      <c r="O1543" s="28">
        <f t="shared" si="666"/>
        <v>0.60230352303523038</v>
      </c>
      <c r="P1543" s="16">
        <f t="shared" si="667"/>
        <v>810.37638287061509</v>
      </c>
      <c r="Q1543" s="21">
        <f t="shared" si="668"/>
        <v>78.623617129384911</v>
      </c>
      <c r="R1543" s="27">
        <f t="shared" si="669"/>
        <v>15724.723425876982</v>
      </c>
      <c r="S1543" s="9">
        <f ca="1">Daten!K1543</f>
        <v>8617</v>
      </c>
      <c r="T1543" s="9">
        <f ca="1">Daten!L1543</f>
        <v>266269</v>
      </c>
      <c r="U1543" s="9">
        <f ca="1">Daten!M1543</f>
        <v>1064151</v>
      </c>
      <c r="V1543" s="9">
        <f ca="1">Daten!N1543</f>
        <v>500</v>
      </c>
      <c r="W1543" s="9">
        <f ca="1">Daten!O1543</f>
        <v>500</v>
      </c>
      <c r="X1543" s="23">
        <f t="shared" ca="1" si="670"/>
        <v>1339037</v>
      </c>
      <c r="Y1543" s="9">
        <f t="shared" ca="1" si="671"/>
        <v>805345.09540305135</v>
      </c>
      <c r="Z1543" s="21">
        <f t="shared" ca="1" si="672"/>
        <v>533691.90459694865</v>
      </c>
      <c r="AA1543" s="27">
        <f t="shared" ca="1" si="673"/>
        <v>-53369.190459694866</v>
      </c>
      <c r="AB1543" s="32">
        <f t="shared" ca="1" si="674"/>
        <v>-17143.08820982591</v>
      </c>
      <c r="AC1543" s="31">
        <f t="shared" ca="1" si="675"/>
        <v>0</v>
      </c>
      <c r="AG1543" s="26">
        <f t="shared" ca="1" si="676"/>
        <v>0</v>
      </c>
      <c r="AH1543" s="26">
        <f t="shared" ca="1" si="677"/>
        <v>0</v>
      </c>
      <c r="AI1543" s="26">
        <f t="shared" ca="1" si="678"/>
        <v>0</v>
      </c>
      <c r="AJ1543" s="26">
        <f t="shared" ca="1" si="679"/>
        <v>1</v>
      </c>
      <c r="AK1543" s="26">
        <f t="shared" ca="1" si="680"/>
        <v>0</v>
      </c>
      <c r="AL1543" s="26">
        <f t="shared" ca="1" si="681"/>
        <v>0</v>
      </c>
      <c r="AM1543" s="26">
        <f t="shared" ca="1" si="682"/>
        <v>0</v>
      </c>
      <c r="AN1543" s="26">
        <f ca="1">IF(AM1543=0,0,COUNTIF($AM$19:AM1543,C1543*10+1))</f>
        <v>0</v>
      </c>
      <c r="AO1543" s="21">
        <f t="shared" ca="1" si="683"/>
        <v>0</v>
      </c>
      <c r="AP1543" s="33">
        <f t="shared" ca="1" si="684"/>
        <v>0</v>
      </c>
      <c r="AQ1543" s="24"/>
      <c r="AR1543" s="155">
        <f ca="1">ROUND(Zsfg!$C$11/'Z1'!$AL$2120*'Z1'!AL1543,0)</f>
        <v>0</v>
      </c>
      <c r="AS1543" s="26">
        <f t="shared" ca="1" si="686"/>
        <v>0</v>
      </c>
      <c r="AT1543" s="26">
        <f ca="1">IF(AS1543=0,0,COUNTIF($AS$19:AS1543,C1543*10+1))</f>
        <v>0</v>
      </c>
      <c r="AU1543" s="21">
        <f t="shared" ca="1" si="687"/>
        <v>0</v>
      </c>
      <c r="AV1543" s="33">
        <f t="shared" ca="1" si="685"/>
        <v>0</v>
      </c>
    </row>
    <row r="1544" spans="1:48" x14ac:dyDescent="0.2">
      <c r="A1544" s="15" t="str">
        <f>Daten!A1544</f>
        <v>61115</v>
      </c>
      <c r="B1544" s="8" t="str">
        <f>Daten!B1544</f>
        <v>Sankt Stefan ob Leoben</v>
      </c>
      <c r="C1544" s="15">
        <f t="shared" si="660"/>
        <v>6</v>
      </c>
      <c r="D1544" s="10">
        <f>Daten!D1544</f>
        <v>0</v>
      </c>
      <c r="E1544" s="9">
        <f>Daten!E1544</f>
        <v>1912</v>
      </c>
      <c r="F1544" s="9">
        <f>Daten!F1544</f>
        <v>1927</v>
      </c>
      <c r="G1544" s="27">
        <f t="shared" si="661"/>
        <v>-15</v>
      </c>
      <c r="H1544" s="29">
        <f t="shared" si="662"/>
        <v>-7.7841203943954333E-3</v>
      </c>
      <c r="I1544" s="21">
        <f t="shared" si="663"/>
        <v>30.925385974520729</v>
      </c>
      <c r="J1544" s="21">
        <f t="shared" si="664"/>
        <v>-45.925385974520729</v>
      </c>
      <c r="K1544" s="27">
        <f t="shared" si="665"/>
        <v>22962.692987260365</v>
      </c>
      <c r="L1544" s="16">
        <f>Daten!G1544</f>
        <v>233</v>
      </c>
      <c r="M1544" s="16">
        <f>Daten!H1544</f>
        <v>1208</v>
      </c>
      <c r="N1544" s="16">
        <f>Daten!I1544</f>
        <v>471</v>
      </c>
      <c r="O1544" s="28">
        <f t="shared" si="666"/>
        <v>0.58278145695364236</v>
      </c>
      <c r="P1544" s="16">
        <f t="shared" si="667"/>
        <v>663.23487161768503</v>
      </c>
      <c r="Q1544" s="21">
        <f t="shared" si="668"/>
        <v>40.76512838231497</v>
      </c>
      <c r="R1544" s="27">
        <f t="shared" si="669"/>
        <v>8153.0256764629939</v>
      </c>
      <c r="S1544" s="9">
        <f ca="1">Daten!K1544</f>
        <v>24810</v>
      </c>
      <c r="T1544" s="9">
        <f ca="1">Daten!L1544</f>
        <v>125134</v>
      </c>
      <c r="U1544" s="9">
        <f ca="1">Daten!M1544</f>
        <v>247814</v>
      </c>
      <c r="V1544" s="9">
        <f ca="1">Daten!N1544</f>
        <v>500</v>
      </c>
      <c r="W1544" s="9">
        <f ca="1">Daten!O1544</f>
        <v>500</v>
      </c>
      <c r="X1544" s="23">
        <f t="shared" ca="1" si="670"/>
        <v>397758</v>
      </c>
      <c r="Y1544" s="9">
        <f t="shared" ca="1" si="671"/>
        <v>651086.6056704584</v>
      </c>
      <c r="Z1544" s="21">
        <f t="shared" ca="1" si="672"/>
        <v>-253328.6056704584</v>
      </c>
      <c r="AA1544" s="27">
        <f t="shared" ca="1" si="673"/>
        <v>25332.860567045842</v>
      </c>
      <c r="AB1544" s="32">
        <f t="shared" ca="1" si="674"/>
        <v>56448.579230769203</v>
      </c>
      <c r="AC1544" s="31">
        <f t="shared" ca="1" si="675"/>
        <v>56448.579230769203</v>
      </c>
      <c r="AG1544" s="26">
        <f t="shared" ca="1" si="676"/>
        <v>22962.692987260365</v>
      </c>
      <c r="AH1544" s="26">
        <f t="shared" ca="1" si="677"/>
        <v>25332.860567045842</v>
      </c>
      <c r="AI1544" s="26">
        <f t="shared" ca="1" si="678"/>
        <v>48295.553554306207</v>
      </c>
      <c r="AJ1544" s="26">
        <f t="shared" ca="1" si="679"/>
        <v>1</v>
      </c>
      <c r="AK1544" s="26">
        <f t="shared" ca="1" si="680"/>
        <v>48295.553554306207</v>
      </c>
      <c r="AL1544" s="26">
        <f t="shared" ca="1" si="681"/>
        <v>63767</v>
      </c>
      <c r="AM1544" s="26">
        <f t="shared" ca="1" si="682"/>
        <v>61</v>
      </c>
      <c r="AN1544" s="26">
        <f ca="1">IF(AM1544=0,0,COUNTIF($AM$19:AM1544,C1544*10+1))</f>
        <v>46</v>
      </c>
      <c r="AO1544" s="21">
        <f t="shared" ca="1" si="683"/>
        <v>0</v>
      </c>
      <c r="AP1544" s="33">
        <f t="shared" ca="1" si="684"/>
        <v>63767</v>
      </c>
      <c r="AQ1544" s="24"/>
      <c r="AR1544" s="155">
        <f ca="1">ROUND(Zsfg!$C$11/'Z1'!$AL$2120*'Z1'!AL1544,0)</f>
        <v>53188</v>
      </c>
      <c r="AS1544" s="26">
        <f t="shared" ca="1" si="686"/>
        <v>61</v>
      </c>
      <c r="AT1544" s="26">
        <f ca="1">IF(AS1544=0,0,COUNTIF($AS$19:AS1544,C1544*10+1))</f>
        <v>46</v>
      </c>
      <c r="AU1544" s="21">
        <f t="shared" ca="1" si="687"/>
        <v>0</v>
      </c>
      <c r="AV1544" s="33">
        <f t="shared" ca="1" si="685"/>
        <v>53188</v>
      </c>
    </row>
    <row r="1545" spans="1:48" x14ac:dyDescent="0.2">
      <c r="A1545" s="15" t="str">
        <f>Daten!A1545</f>
        <v>61116</v>
      </c>
      <c r="B1545" s="8" t="str">
        <f>Daten!B1545</f>
        <v>Traboch</v>
      </c>
      <c r="C1545" s="15">
        <f t="shared" si="660"/>
        <v>6</v>
      </c>
      <c r="D1545" s="10">
        <f>Daten!D1545</f>
        <v>0</v>
      </c>
      <c r="E1545" s="9">
        <f>Daten!E1545</f>
        <v>1391</v>
      </c>
      <c r="F1545" s="9">
        <f>Daten!F1545</f>
        <v>1389</v>
      </c>
      <c r="G1545" s="27">
        <f t="shared" si="661"/>
        <v>2</v>
      </c>
      <c r="H1545" s="29">
        <f t="shared" si="662"/>
        <v>1.4398848092152627E-3</v>
      </c>
      <c r="I1545" s="21">
        <f t="shared" si="663"/>
        <v>22.291313502132482</v>
      </c>
      <c r="J1545" s="21">
        <f t="shared" si="664"/>
        <v>-20.291313502132482</v>
      </c>
      <c r="K1545" s="27">
        <f t="shared" si="665"/>
        <v>10145.656751066241</v>
      </c>
      <c r="L1545" s="16">
        <f>Daten!G1545</f>
        <v>171</v>
      </c>
      <c r="M1545" s="16">
        <f>Daten!H1545</f>
        <v>928</v>
      </c>
      <c r="N1545" s="16">
        <f>Daten!I1545</f>
        <v>292</v>
      </c>
      <c r="O1545" s="28">
        <f t="shared" si="666"/>
        <v>0.49892241379310343</v>
      </c>
      <c r="P1545" s="16">
        <f t="shared" si="667"/>
        <v>509.50493448775802</v>
      </c>
      <c r="Q1545" s="21">
        <f t="shared" si="668"/>
        <v>-46.504934487758021</v>
      </c>
      <c r="R1545" s="27">
        <f t="shared" si="669"/>
        <v>-9300.9868975516038</v>
      </c>
      <c r="S1545" s="9">
        <f ca="1">Daten!K1545</f>
        <v>3159</v>
      </c>
      <c r="T1545" s="9">
        <f ca="1">Daten!L1545</f>
        <v>165101</v>
      </c>
      <c r="U1545" s="9">
        <f ca="1">Daten!M1545</f>
        <v>906351</v>
      </c>
      <c r="V1545" s="9">
        <f ca="1">Daten!N1545</f>
        <v>500</v>
      </c>
      <c r="W1545" s="9">
        <f ca="1">Daten!O1545</f>
        <v>500</v>
      </c>
      <c r="X1545" s="23">
        <f t="shared" ca="1" si="670"/>
        <v>1074611</v>
      </c>
      <c r="Y1545" s="9">
        <f t="shared" ca="1" si="671"/>
        <v>473672.31615460652</v>
      </c>
      <c r="Z1545" s="21">
        <f t="shared" ca="1" si="672"/>
        <v>600938.68384539348</v>
      </c>
      <c r="AA1545" s="27">
        <f t="shared" ca="1" si="673"/>
        <v>-60093.868384539353</v>
      </c>
      <c r="AB1545" s="32">
        <f t="shared" ca="1" si="674"/>
        <v>-59249.198531024718</v>
      </c>
      <c r="AC1545" s="31">
        <f t="shared" ca="1" si="675"/>
        <v>0</v>
      </c>
      <c r="AG1545" s="26">
        <f t="shared" ca="1" si="676"/>
        <v>0</v>
      </c>
      <c r="AH1545" s="26">
        <f t="shared" ca="1" si="677"/>
        <v>0</v>
      </c>
      <c r="AI1545" s="26">
        <f t="shared" ca="1" si="678"/>
        <v>0</v>
      </c>
      <c r="AJ1545" s="26">
        <f t="shared" ca="1" si="679"/>
        <v>1</v>
      </c>
      <c r="AK1545" s="26">
        <f t="shared" ca="1" si="680"/>
        <v>0</v>
      </c>
      <c r="AL1545" s="26">
        <f t="shared" ca="1" si="681"/>
        <v>0</v>
      </c>
      <c r="AM1545" s="26">
        <f t="shared" ca="1" si="682"/>
        <v>0</v>
      </c>
      <c r="AN1545" s="26">
        <f ca="1">IF(AM1545=0,0,COUNTIF($AM$19:AM1545,C1545*10+1))</f>
        <v>0</v>
      </c>
      <c r="AO1545" s="21">
        <f t="shared" ca="1" si="683"/>
        <v>0</v>
      </c>
      <c r="AP1545" s="33">
        <f t="shared" ca="1" si="684"/>
        <v>0</v>
      </c>
      <c r="AQ1545" s="24"/>
      <c r="AR1545" s="155">
        <f ca="1">ROUND(Zsfg!$C$11/'Z1'!$AL$2120*'Z1'!AL1545,0)</f>
        <v>0</v>
      </c>
      <c r="AS1545" s="26">
        <f t="shared" ca="1" si="686"/>
        <v>0</v>
      </c>
      <c r="AT1545" s="26">
        <f ca="1">IF(AS1545=0,0,COUNTIF($AS$19:AS1545,C1545*10+1))</f>
        <v>0</v>
      </c>
      <c r="AU1545" s="21">
        <f t="shared" ca="1" si="687"/>
        <v>0</v>
      </c>
      <c r="AV1545" s="33">
        <f t="shared" ca="1" si="685"/>
        <v>0</v>
      </c>
    </row>
    <row r="1546" spans="1:48" x14ac:dyDescent="0.2">
      <c r="A1546" s="15" t="str">
        <f>Daten!A1546</f>
        <v>61118</v>
      </c>
      <c r="B1546" s="8" t="str">
        <f>Daten!B1546</f>
        <v>Vordernberg</v>
      </c>
      <c r="C1546" s="15">
        <f t="shared" si="660"/>
        <v>6</v>
      </c>
      <c r="D1546" s="10">
        <f>Daten!D1546</f>
        <v>0</v>
      </c>
      <c r="E1546" s="9">
        <f>Daten!E1546</f>
        <v>1020</v>
      </c>
      <c r="F1546" s="9">
        <f>Daten!F1546</f>
        <v>994</v>
      </c>
      <c r="G1546" s="27">
        <f t="shared" si="661"/>
        <v>26</v>
      </c>
      <c r="H1546" s="29">
        <f t="shared" si="662"/>
        <v>2.6156941649899398E-2</v>
      </c>
      <c r="I1546" s="21">
        <f t="shared" si="663"/>
        <v>15.952171073520294</v>
      </c>
      <c r="J1546" s="21">
        <f t="shared" si="664"/>
        <v>10.047828926479706</v>
      </c>
      <c r="K1546" s="27">
        <f t="shared" si="665"/>
        <v>-5023.9144632398529</v>
      </c>
      <c r="L1546" s="16">
        <f>Daten!G1546</f>
        <v>80</v>
      </c>
      <c r="M1546" s="16">
        <f>Daten!H1546</f>
        <v>645</v>
      </c>
      <c r="N1546" s="16">
        <f>Daten!I1546</f>
        <v>295</v>
      </c>
      <c r="O1546" s="28">
        <f t="shared" si="666"/>
        <v>0.58139534883720934</v>
      </c>
      <c r="P1546" s="16">
        <f t="shared" si="667"/>
        <v>354.12789088858182</v>
      </c>
      <c r="Q1546" s="21">
        <f t="shared" si="668"/>
        <v>20.872109111418183</v>
      </c>
      <c r="R1546" s="27">
        <f t="shared" si="669"/>
        <v>4174.4218222836371</v>
      </c>
      <c r="S1546" s="9">
        <f ca="1">Daten!K1546</f>
        <v>4670</v>
      </c>
      <c r="T1546" s="9">
        <f ca="1">Daten!L1546</f>
        <v>61754</v>
      </c>
      <c r="U1546" s="9">
        <f ca="1">Daten!M1546</f>
        <v>148978</v>
      </c>
      <c r="V1546" s="9">
        <f ca="1">Daten!N1546</f>
        <v>500</v>
      </c>
      <c r="W1546" s="9">
        <f ca="1">Daten!O1546</f>
        <v>500</v>
      </c>
      <c r="X1546" s="23">
        <f t="shared" ca="1" si="670"/>
        <v>215402</v>
      </c>
      <c r="Y1546" s="9">
        <f t="shared" ca="1" si="671"/>
        <v>347336.99674888473</v>
      </c>
      <c r="Z1546" s="21">
        <f t="shared" ca="1" si="672"/>
        <v>-131934.99674888473</v>
      </c>
      <c r="AA1546" s="27">
        <f t="shared" ca="1" si="673"/>
        <v>13193.499674888473</v>
      </c>
      <c r="AB1546" s="32">
        <f t="shared" ca="1" si="674"/>
        <v>12344.007033932257</v>
      </c>
      <c r="AC1546" s="31">
        <f t="shared" ca="1" si="675"/>
        <v>12344.007033932257</v>
      </c>
      <c r="AG1546" s="26">
        <f t="shared" ca="1" si="676"/>
        <v>-5023.9144632398529</v>
      </c>
      <c r="AH1546" s="26">
        <f t="shared" ca="1" si="677"/>
        <v>13193.499674888473</v>
      </c>
      <c r="AI1546" s="26">
        <f t="shared" ca="1" si="678"/>
        <v>8169.5852116486203</v>
      </c>
      <c r="AJ1546" s="26">
        <f t="shared" ca="1" si="679"/>
        <v>1</v>
      </c>
      <c r="AK1546" s="26">
        <f t="shared" ca="1" si="680"/>
        <v>8169.5852116486203</v>
      </c>
      <c r="AL1546" s="26">
        <f t="shared" ca="1" si="681"/>
        <v>10787</v>
      </c>
      <c r="AM1546" s="26">
        <f t="shared" ca="1" si="682"/>
        <v>61</v>
      </c>
      <c r="AN1546" s="26">
        <f ca="1">IF(AM1546=0,0,COUNTIF($AM$19:AM1546,C1546*10+1))</f>
        <v>47</v>
      </c>
      <c r="AO1546" s="21">
        <f t="shared" ca="1" si="683"/>
        <v>0</v>
      </c>
      <c r="AP1546" s="33">
        <f t="shared" ca="1" si="684"/>
        <v>10787</v>
      </c>
      <c r="AQ1546" s="24"/>
      <c r="AR1546" s="155">
        <f ca="1">ROUND(Zsfg!$C$11/'Z1'!$AL$2120*'Z1'!AL1546,0)</f>
        <v>8997</v>
      </c>
      <c r="AS1546" s="26">
        <f t="shared" ca="1" si="686"/>
        <v>61</v>
      </c>
      <c r="AT1546" s="26">
        <f ca="1">IF(AS1546=0,0,COUNTIF($AS$19:AS1546,C1546*10+1))</f>
        <v>47</v>
      </c>
      <c r="AU1546" s="21">
        <f t="shared" ca="1" si="687"/>
        <v>0</v>
      </c>
      <c r="AV1546" s="33">
        <f t="shared" ca="1" si="685"/>
        <v>8997</v>
      </c>
    </row>
    <row r="1547" spans="1:48" x14ac:dyDescent="0.2">
      <c r="A1547" s="15" t="str">
        <f>Daten!A1547</f>
        <v>61119</v>
      </c>
      <c r="B1547" s="8" t="str">
        <f>Daten!B1547</f>
        <v>Wald am Schoberpaß</v>
      </c>
      <c r="C1547" s="15">
        <f t="shared" si="660"/>
        <v>6</v>
      </c>
      <c r="D1547" s="10">
        <f>Daten!D1547</f>
        <v>0</v>
      </c>
      <c r="E1547" s="9">
        <f>Daten!E1547</f>
        <v>557</v>
      </c>
      <c r="F1547" s="9">
        <f>Daten!F1547</f>
        <v>600</v>
      </c>
      <c r="G1547" s="27">
        <f t="shared" si="661"/>
        <v>-43</v>
      </c>
      <c r="H1547" s="29">
        <f t="shared" si="662"/>
        <v>-7.166666666666667E-2</v>
      </c>
      <c r="I1547" s="21">
        <f t="shared" si="663"/>
        <v>9.6290771067526926</v>
      </c>
      <c r="J1547" s="21">
        <f t="shared" si="664"/>
        <v>-52.629077106752689</v>
      </c>
      <c r="K1547" s="27">
        <f t="shared" si="665"/>
        <v>26314.538553376344</v>
      </c>
      <c r="L1547" s="16">
        <f>Daten!G1547</f>
        <v>70</v>
      </c>
      <c r="M1547" s="16">
        <f>Daten!H1547</f>
        <v>336</v>
      </c>
      <c r="N1547" s="16">
        <f>Daten!I1547</f>
        <v>151</v>
      </c>
      <c r="O1547" s="28">
        <f t="shared" si="666"/>
        <v>0.65773809523809523</v>
      </c>
      <c r="P1547" s="16">
        <f t="shared" si="667"/>
        <v>184.4759245559124</v>
      </c>
      <c r="Q1547" s="21">
        <f t="shared" si="668"/>
        <v>36.5240754440876</v>
      </c>
      <c r="R1547" s="27">
        <f t="shared" si="669"/>
        <v>7304.8150888175205</v>
      </c>
      <c r="S1547" s="9">
        <f ca="1">Daten!K1547</f>
        <v>12350</v>
      </c>
      <c r="T1547" s="9">
        <f ca="1">Daten!L1547</f>
        <v>44665</v>
      </c>
      <c r="U1547" s="9">
        <f ca="1">Daten!M1547</f>
        <v>79649</v>
      </c>
      <c r="V1547" s="9">
        <f ca="1">Daten!N1547</f>
        <v>500</v>
      </c>
      <c r="W1547" s="9">
        <f ca="1">Daten!O1547</f>
        <v>500</v>
      </c>
      <c r="X1547" s="23">
        <f t="shared" ca="1" si="670"/>
        <v>136664</v>
      </c>
      <c r="Y1547" s="9">
        <f t="shared" ca="1" si="671"/>
        <v>189673.24234228313</v>
      </c>
      <c r="Z1547" s="21">
        <f t="shared" ca="1" si="672"/>
        <v>-53009.242342283134</v>
      </c>
      <c r="AA1547" s="27">
        <f t="shared" ca="1" si="673"/>
        <v>5300.9242342283142</v>
      </c>
      <c r="AB1547" s="32">
        <f t="shared" ca="1" si="674"/>
        <v>38920.277876422173</v>
      </c>
      <c r="AC1547" s="31">
        <f t="shared" ca="1" si="675"/>
        <v>38920.277876422173</v>
      </c>
      <c r="AG1547" s="26">
        <f t="shared" ca="1" si="676"/>
        <v>26314.538553376344</v>
      </c>
      <c r="AH1547" s="26">
        <f t="shared" ca="1" si="677"/>
        <v>5300.9242342283142</v>
      </c>
      <c r="AI1547" s="26">
        <f t="shared" ca="1" si="678"/>
        <v>31615.462787604658</v>
      </c>
      <c r="AJ1547" s="26">
        <f t="shared" ca="1" si="679"/>
        <v>1</v>
      </c>
      <c r="AK1547" s="26">
        <f t="shared" ca="1" si="680"/>
        <v>31615.462787604658</v>
      </c>
      <c r="AL1547" s="26">
        <f t="shared" ca="1" si="681"/>
        <v>41743</v>
      </c>
      <c r="AM1547" s="26">
        <f t="shared" ca="1" si="682"/>
        <v>61</v>
      </c>
      <c r="AN1547" s="26">
        <f ca="1">IF(AM1547=0,0,COUNTIF($AM$19:AM1547,C1547*10+1))</f>
        <v>48</v>
      </c>
      <c r="AO1547" s="21">
        <f t="shared" ca="1" si="683"/>
        <v>0</v>
      </c>
      <c r="AP1547" s="33">
        <f t="shared" ca="1" si="684"/>
        <v>41743</v>
      </c>
      <c r="AQ1547" s="24"/>
      <c r="AR1547" s="155">
        <f ca="1">ROUND(Zsfg!$C$11/'Z1'!$AL$2120*'Z1'!AL1547,0)</f>
        <v>34818</v>
      </c>
      <c r="AS1547" s="26">
        <f t="shared" ca="1" si="686"/>
        <v>61</v>
      </c>
      <c r="AT1547" s="26">
        <f ca="1">IF(AS1547=0,0,COUNTIF($AS$19:AS1547,C1547*10+1))</f>
        <v>48</v>
      </c>
      <c r="AU1547" s="21">
        <f t="shared" ca="1" si="687"/>
        <v>0</v>
      </c>
      <c r="AV1547" s="33">
        <f t="shared" ca="1" si="685"/>
        <v>34818</v>
      </c>
    </row>
    <row r="1548" spans="1:48" x14ac:dyDescent="0.2">
      <c r="A1548" s="15" t="str">
        <f>Daten!A1548</f>
        <v>61120</v>
      </c>
      <c r="B1548" s="8" t="str">
        <f>Daten!B1548</f>
        <v>Trofaiach</v>
      </c>
      <c r="C1548" s="15">
        <f t="shared" si="660"/>
        <v>6</v>
      </c>
      <c r="D1548" s="10">
        <f>Daten!D1548</f>
        <v>0</v>
      </c>
      <c r="E1548" s="9">
        <f>Daten!E1548</f>
        <v>11122</v>
      </c>
      <c r="F1548" s="9">
        <f>Daten!F1548</f>
        <v>11191</v>
      </c>
      <c r="G1548" s="27">
        <f t="shared" si="661"/>
        <v>-69</v>
      </c>
      <c r="H1548" s="29">
        <f t="shared" si="662"/>
        <v>-6.1656688410329733E-3</v>
      </c>
      <c r="I1548" s="21">
        <f t="shared" si="663"/>
        <v>179.5983365027823</v>
      </c>
      <c r="J1548" s="21">
        <f t="shared" si="664"/>
        <v>-248.5983365027823</v>
      </c>
      <c r="K1548" s="27">
        <f t="shared" si="665"/>
        <v>124299.16825139115</v>
      </c>
      <c r="L1548" s="16">
        <f>Daten!G1548</f>
        <v>1294</v>
      </c>
      <c r="M1548" s="16">
        <f>Daten!H1548</f>
        <v>6853</v>
      </c>
      <c r="N1548" s="16">
        <f>Daten!I1548</f>
        <v>2975</v>
      </c>
      <c r="O1548" s="28">
        <f t="shared" si="666"/>
        <v>0.62293885889391509</v>
      </c>
      <c r="P1548" s="16">
        <f t="shared" si="667"/>
        <v>3762.5402112549632</v>
      </c>
      <c r="Q1548" s="21">
        <f t="shared" si="668"/>
        <v>506.4597887450368</v>
      </c>
      <c r="R1548" s="27">
        <f t="shared" si="669"/>
        <v>101291.95774900736</v>
      </c>
      <c r="S1548" s="9">
        <f ca="1">Daten!K1548</f>
        <v>38543</v>
      </c>
      <c r="T1548" s="9">
        <f ca="1">Daten!L1548</f>
        <v>844312</v>
      </c>
      <c r="U1548" s="9">
        <f ca="1">Daten!M1548</f>
        <v>1228590</v>
      </c>
      <c r="V1548" s="9">
        <f ca="1">Daten!N1548</f>
        <v>500</v>
      </c>
      <c r="W1548" s="9">
        <f ca="1">Daten!O1548</f>
        <v>500</v>
      </c>
      <c r="X1548" s="23">
        <f t="shared" ca="1" si="670"/>
        <v>2111445</v>
      </c>
      <c r="Y1548" s="9">
        <f t="shared" ca="1" si="671"/>
        <v>3787335.3704324472</v>
      </c>
      <c r="Z1548" s="21">
        <f t="shared" ca="1" si="672"/>
        <v>-1675890.3704324472</v>
      </c>
      <c r="AA1548" s="27">
        <f t="shared" ca="1" si="673"/>
        <v>167589.03704324472</v>
      </c>
      <c r="AB1548" s="32">
        <f t="shared" ca="1" si="674"/>
        <v>393180.16304364323</v>
      </c>
      <c r="AC1548" s="31">
        <f t="shared" ca="1" si="675"/>
        <v>393180.16304364323</v>
      </c>
      <c r="AG1548" s="26">
        <f t="shared" ca="1" si="676"/>
        <v>124299.16825139115</v>
      </c>
      <c r="AH1548" s="26">
        <f t="shared" ca="1" si="677"/>
        <v>167589.03704324472</v>
      </c>
      <c r="AI1548" s="26">
        <f t="shared" ca="1" si="678"/>
        <v>291888.20529463585</v>
      </c>
      <c r="AJ1548" s="26">
        <f t="shared" ca="1" si="679"/>
        <v>1</v>
      </c>
      <c r="AK1548" s="26">
        <f t="shared" ca="1" si="680"/>
        <v>291888.20529463585</v>
      </c>
      <c r="AL1548" s="26">
        <f t="shared" ca="1" si="681"/>
        <v>385394</v>
      </c>
      <c r="AM1548" s="26">
        <f t="shared" ca="1" si="682"/>
        <v>61</v>
      </c>
      <c r="AN1548" s="26">
        <f ca="1">IF(AM1548=0,0,COUNTIF($AM$19:AM1548,C1548*10+1))</f>
        <v>49</v>
      </c>
      <c r="AO1548" s="21">
        <f t="shared" ca="1" si="683"/>
        <v>0</v>
      </c>
      <c r="AP1548" s="33">
        <f t="shared" ca="1" si="684"/>
        <v>385394</v>
      </c>
      <c r="AQ1548" s="24"/>
      <c r="AR1548" s="155">
        <f ca="1">ROUND(Zsfg!$C$11/'Z1'!$AL$2120*'Z1'!AL1548,0)</f>
        <v>321457</v>
      </c>
      <c r="AS1548" s="26">
        <f t="shared" ca="1" si="686"/>
        <v>61</v>
      </c>
      <c r="AT1548" s="26">
        <f ca="1">IF(AS1548=0,0,COUNTIF($AS$19:AS1548,C1548*10+1))</f>
        <v>49</v>
      </c>
      <c r="AU1548" s="21">
        <f t="shared" ca="1" si="687"/>
        <v>0</v>
      </c>
      <c r="AV1548" s="33">
        <f t="shared" ca="1" si="685"/>
        <v>321457</v>
      </c>
    </row>
    <row r="1549" spans="1:48" x14ac:dyDescent="0.2">
      <c r="A1549" s="15" t="str">
        <f>Daten!A1549</f>
        <v>61203</v>
      </c>
      <c r="B1549" s="8" t="str">
        <f>Daten!B1549</f>
        <v>Aigen im Ennstal</v>
      </c>
      <c r="C1549" s="15">
        <f t="shared" si="660"/>
        <v>6</v>
      </c>
      <c r="D1549" s="10">
        <f>Daten!D1549</f>
        <v>0</v>
      </c>
      <c r="E1549" s="9">
        <f>Daten!E1549</f>
        <v>2644</v>
      </c>
      <c r="F1549" s="9">
        <f>Daten!F1549</f>
        <v>2555</v>
      </c>
      <c r="G1549" s="27">
        <f t="shared" si="661"/>
        <v>89</v>
      </c>
      <c r="H1549" s="29">
        <f t="shared" si="662"/>
        <v>3.4833659491193734E-2</v>
      </c>
      <c r="I1549" s="21">
        <f t="shared" si="663"/>
        <v>41.003820012921878</v>
      </c>
      <c r="J1549" s="21">
        <f t="shared" si="664"/>
        <v>47.996179987078122</v>
      </c>
      <c r="K1549" s="27">
        <f t="shared" si="665"/>
        <v>-23998.089993539063</v>
      </c>
      <c r="L1549" s="16">
        <f>Daten!G1549</f>
        <v>388</v>
      </c>
      <c r="M1549" s="16">
        <f>Daten!H1549</f>
        <v>1700</v>
      </c>
      <c r="N1549" s="16">
        <f>Daten!I1549</f>
        <v>556</v>
      </c>
      <c r="O1549" s="28">
        <f t="shared" si="666"/>
        <v>0.55529411764705883</v>
      </c>
      <c r="P1549" s="16">
        <f t="shared" si="667"/>
        <v>933.36033257455676</v>
      </c>
      <c r="Q1549" s="21">
        <f t="shared" si="668"/>
        <v>10.639667425443236</v>
      </c>
      <c r="R1549" s="27">
        <f t="shared" si="669"/>
        <v>2127.9334850886471</v>
      </c>
      <c r="S1549" s="9">
        <f ca="1">Daten!K1549</f>
        <v>15729</v>
      </c>
      <c r="T1549" s="9">
        <f ca="1">Daten!L1549</f>
        <v>212641</v>
      </c>
      <c r="U1549" s="9">
        <f ca="1">Daten!M1549</f>
        <v>267304</v>
      </c>
      <c r="V1549" s="9">
        <f ca="1">Daten!N1549</f>
        <v>500</v>
      </c>
      <c r="W1549" s="9">
        <f ca="1">Daten!O1549</f>
        <v>500</v>
      </c>
      <c r="X1549" s="23">
        <f t="shared" ca="1" si="670"/>
        <v>495674</v>
      </c>
      <c r="Y1549" s="9">
        <f t="shared" ca="1" si="671"/>
        <v>900351.9798078934</v>
      </c>
      <c r="Z1549" s="21">
        <f t="shared" ca="1" si="672"/>
        <v>-404677.9798078934</v>
      </c>
      <c r="AA1549" s="27">
        <f t="shared" ca="1" si="673"/>
        <v>40467.797980789343</v>
      </c>
      <c r="AB1549" s="32">
        <f t="shared" ca="1" si="674"/>
        <v>18597.641472338928</v>
      </c>
      <c r="AC1549" s="31">
        <f t="shared" ca="1" si="675"/>
        <v>18597.641472338928</v>
      </c>
      <c r="AG1549" s="26">
        <f t="shared" ca="1" si="676"/>
        <v>-23998.089993539063</v>
      </c>
      <c r="AH1549" s="26">
        <f t="shared" ca="1" si="677"/>
        <v>40467.797980789343</v>
      </c>
      <c r="AI1549" s="26">
        <f t="shared" ca="1" si="678"/>
        <v>16469.70798725028</v>
      </c>
      <c r="AJ1549" s="26">
        <f t="shared" ca="1" si="679"/>
        <v>1</v>
      </c>
      <c r="AK1549" s="26">
        <f t="shared" ca="1" si="680"/>
        <v>16469.70798725028</v>
      </c>
      <c r="AL1549" s="26">
        <f t="shared" ca="1" si="681"/>
        <v>21746</v>
      </c>
      <c r="AM1549" s="26">
        <f t="shared" ca="1" si="682"/>
        <v>61</v>
      </c>
      <c r="AN1549" s="26">
        <f ca="1">IF(AM1549=0,0,COUNTIF($AM$19:AM1549,C1549*10+1))</f>
        <v>50</v>
      </c>
      <c r="AO1549" s="21">
        <f t="shared" ca="1" si="683"/>
        <v>0</v>
      </c>
      <c r="AP1549" s="33">
        <f t="shared" ca="1" si="684"/>
        <v>21746</v>
      </c>
      <c r="AQ1549" s="24"/>
      <c r="AR1549" s="155">
        <f ca="1">ROUND(Zsfg!$C$11/'Z1'!$AL$2120*'Z1'!AL1549,0)</f>
        <v>18138</v>
      </c>
      <c r="AS1549" s="26">
        <f t="shared" ca="1" si="686"/>
        <v>61</v>
      </c>
      <c r="AT1549" s="26">
        <f ca="1">IF(AS1549=0,0,COUNTIF($AS$19:AS1549,C1549*10+1))</f>
        <v>50</v>
      </c>
      <c r="AU1549" s="21">
        <f t="shared" ca="1" si="687"/>
        <v>0</v>
      </c>
      <c r="AV1549" s="33">
        <f t="shared" ca="1" si="685"/>
        <v>18138</v>
      </c>
    </row>
    <row r="1550" spans="1:48" x14ac:dyDescent="0.2">
      <c r="A1550" s="15" t="str">
        <f>Daten!A1550</f>
        <v>61204</v>
      </c>
      <c r="B1550" s="8" t="str">
        <f>Daten!B1550</f>
        <v>Altaussee</v>
      </c>
      <c r="C1550" s="15">
        <f t="shared" si="660"/>
        <v>6</v>
      </c>
      <c r="D1550" s="10">
        <f>Daten!D1550</f>
        <v>0</v>
      </c>
      <c r="E1550" s="9">
        <f>Daten!E1550</f>
        <v>1874</v>
      </c>
      <c r="F1550" s="9">
        <f>Daten!F1550</f>
        <v>1820</v>
      </c>
      <c r="G1550" s="27">
        <f t="shared" si="661"/>
        <v>54</v>
      </c>
      <c r="H1550" s="29">
        <f t="shared" si="662"/>
        <v>2.9670329670329669E-2</v>
      </c>
      <c r="I1550" s="21">
        <f t="shared" si="663"/>
        <v>29.208200557149834</v>
      </c>
      <c r="J1550" s="21">
        <f t="shared" si="664"/>
        <v>24.791799442850166</v>
      </c>
      <c r="K1550" s="27">
        <f t="shared" si="665"/>
        <v>-12395.899721425083</v>
      </c>
      <c r="L1550" s="16">
        <f>Daten!G1550</f>
        <v>233</v>
      </c>
      <c r="M1550" s="16">
        <f>Daten!H1550</f>
        <v>1103</v>
      </c>
      <c r="N1550" s="16">
        <f>Daten!I1550</f>
        <v>538</v>
      </c>
      <c r="O1550" s="28">
        <f t="shared" si="666"/>
        <v>0.69900271985494111</v>
      </c>
      <c r="P1550" s="16">
        <f t="shared" si="667"/>
        <v>605.58614519396235</v>
      </c>
      <c r="Q1550" s="21">
        <f t="shared" si="668"/>
        <v>165.41385480603765</v>
      </c>
      <c r="R1550" s="27">
        <f t="shared" si="669"/>
        <v>33082.770961207527</v>
      </c>
      <c r="S1550" s="9">
        <f ca="1">Daten!K1550</f>
        <v>7222</v>
      </c>
      <c r="T1550" s="9">
        <f ca="1">Daten!L1550</f>
        <v>217963</v>
      </c>
      <c r="U1550" s="9">
        <f ca="1">Daten!M1550</f>
        <v>586225</v>
      </c>
      <c r="V1550" s="9">
        <f ca="1">Daten!N1550</f>
        <v>500</v>
      </c>
      <c r="W1550" s="9">
        <f ca="1">Daten!O1550</f>
        <v>500</v>
      </c>
      <c r="X1550" s="23">
        <f t="shared" ca="1" si="670"/>
        <v>811410</v>
      </c>
      <c r="Y1550" s="9">
        <f t="shared" ca="1" si="671"/>
        <v>638146.59990922548</v>
      </c>
      <c r="Z1550" s="21">
        <f t="shared" ca="1" si="672"/>
        <v>173263.40009077452</v>
      </c>
      <c r="AA1550" s="27">
        <f t="shared" ca="1" si="673"/>
        <v>-17326.340009077452</v>
      </c>
      <c r="AB1550" s="32">
        <f t="shared" ca="1" si="674"/>
        <v>3360.5312307049899</v>
      </c>
      <c r="AC1550" s="31">
        <f t="shared" ca="1" si="675"/>
        <v>3360.5312307049899</v>
      </c>
      <c r="AG1550" s="26">
        <f t="shared" ca="1" si="676"/>
        <v>-12395.899721425083</v>
      </c>
      <c r="AH1550" s="26">
        <f t="shared" ca="1" si="677"/>
        <v>-17326.340009077452</v>
      </c>
      <c r="AI1550" s="26">
        <f t="shared" ca="1" si="678"/>
        <v>-29722.239730502537</v>
      </c>
      <c r="AJ1550" s="26">
        <f t="shared" ca="1" si="679"/>
        <v>1</v>
      </c>
      <c r="AK1550" s="26">
        <f t="shared" ca="1" si="680"/>
        <v>0</v>
      </c>
      <c r="AL1550" s="26">
        <f t="shared" ca="1" si="681"/>
        <v>0</v>
      </c>
      <c r="AM1550" s="26">
        <f t="shared" ca="1" si="682"/>
        <v>0</v>
      </c>
      <c r="AN1550" s="26">
        <f ca="1">IF(AM1550=0,0,COUNTIF($AM$19:AM1550,C1550*10+1))</f>
        <v>0</v>
      </c>
      <c r="AO1550" s="21">
        <f t="shared" ca="1" si="683"/>
        <v>0</v>
      </c>
      <c r="AP1550" s="33">
        <f t="shared" ca="1" si="684"/>
        <v>0</v>
      </c>
      <c r="AQ1550" s="24"/>
      <c r="AR1550" s="155">
        <f ca="1">ROUND(Zsfg!$C$11/'Z1'!$AL$2120*'Z1'!AL1550,0)</f>
        <v>0</v>
      </c>
      <c r="AS1550" s="26">
        <f t="shared" ca="1" si="686"/>
        <v>0</v>
      </c>
      <c r="AT1550" s="26">
        <f ca="1">IF(AS1550=0,0,COUNTIF($AS$19:AS1550,C1550*10+1))</f>
        <v>0</v>
      </c>
      <c r="AU1550" s="21">
        <f t="shared" ca="1" si="687"/>
        <v>0</v>
      </c>
      <c r="AV1550" s="33">
        <f t="shared" ca="1" si="685"/>
        <v>0</v>
      </c>
    </row>
    <row r="1551" spans="1:48" x14ac:dyDescent="0.2">
      <c r="A1551" s="15" t="str">
        <f>Daten!A1551</f>
        <v>61205</v>
      </c>
      <c r="B1551" s="8" t="str">
        <f>Daten!B1551</f>
        <v>Altenmarkt bei Sankt Gallen</v>
      </c>
      <c r="C1551" s="15">
        <f t="shared" si="660"/>
        <v>6</v>
      </c>
      <c r="D1551" s="10">
        <f>Daten!D1551</f>
        <v>0</v>
      </c>
      <c r="E1551" s="9">
        <f>Daten!E1551</f>
        <v>818</v>
      </c>
      <c r="F1551" s="9">
        <f>Daten!F1551</f>
        <v>846</v>
      </c>
      <c r="G1551" s="27">
        <f t="shared" si="661"/>
        <v>-28</v>
      </c>
      <c r="H1551" s="29">
        <f t="shared" si="662"/>
        <v>-3.309692671394799E-2</v>
      </c>
      <c r="I1551" s="21">
        <f t="shared" si="663"/>
        <v>13.576998720521296</v>
      </c>
      <c r="J1551" s="21">
        <f t="shared" si="664"/>
        <v>-41.576998720521296</v>
      </c>
      <c r="K1551" s="27">
        <f t="shared" si="665"/>
        <v>20788.499360260648</v>
      </c>
      <c r="L1551" s="16">
        <f>Daten!G1551</f>
        <v>106</v>
      </c>
      <c r="M1551" s="16">
        <f>Daten!H1551</f>
        <v>519</v>
      </c>
      <c r="N1551" s="16">
        <f>Daten!I1551</f>
        <v>193</v>
      </c>
      <c r="O1551" s="28">
        <f t="shared" si="666"/>
        <v>0.5761078998073218</v>
      </c>
      <c r="P1551" s="16">
        <f t="shared" si="667"/>
        <v>284.94941918011466</v>
      </c>
      <c r="Q1551" s="21">
        <f t="shared" si="668"/>
        <v>14.05058081988534</v>
      </c>
      <c r="R1551" s="27">
        <f t="shared" si="669"/>
        <v>2810.116163977068</v>
      </c>
      <c r="S1551" s="9">
        <f ca="1">Daten!K1551</f>
        <v>8955</v>
      </c>
      <c r="T1551" s="9">
        <f ca="1">Daten!L1551</f>
        <v>65444</v>
      </c>
      <c r="U1551" s="9">
        <f ca="1">Daten!M1551</f>
        <v>846032</v>
      </c>
      <c r="V1551" s="9">
        <f ca="1">Daten!N1551</f>
        <v>500</v>
      </c>
      <c r="W1551" s="9">
        <f ca="1">Daten!O1551</f>
        <v>500</v>
      </c>
      <c r="X1551" s="23">
        <f t="shared" ca="1" si="670"/>
        <v>920431</v>
      </c>
      <c r="Y1551" s="9">
        <f t="shared" ca="1" si="671"/>
        <v>278550.65033390949</v>
      </c>
      <c r="Z1551" s="21">
        <f t="shared" ca="1" si="672"/>
        <v>641880.34966609045</v>
      </c>
      <c r="AA1551" s="27">
        <f t="shared" ca="1" si="673"/>
        <v>-64188.034966609048</v>
      </c>
      <c r="AB1551" s="32">
        <f t="shared" ca="1" si="674"/>
        <v>-40589.419442371334</v>
      </c>
      <c r="AC1551" s="31">
        <f t="shared" ca="1" si="675"/>
        <v>0</v>
      </c>
      <c r="AG1551" s="26">
        <f t="shared" ca="1" si="676"/>
        <v>0</v>
      </c>
      <c r="AH1551" s="26">
        <f t="shared" ca="1" si="677"/>
        <v>0</v>
      </c>
      <c r="AI1551" s="26">
        <f t="shared" ca="1" si="678"/>
        <v>0</v>
      </c>
      <c r="AJ1551" s="26">
        <f t="shared" ca="1" si="679"/>
        <v>1</v>
      </c>
      <c r="AK1551" s="26">
        <f t="shared" ca="1" si="680"/>
        <v>0</v>
      </c>
      <c r="AL1551" s="26">
        <f t="shared" ca="1" si="681"/>
        <v>0</v>
      </c>
      <c r="AM1551" s="26">
        <f t="shared" ca="1" si="682"/>
        <v>0</v>
      </c>
      <c r="AN1551" s="26">
        <f ca="1">IF(AM1551=0,0,COUNTIF($AM$19:AM1551,C1551*10+1))</f>
        <v>0</v>
      </c>
      <c r="AO1551" s="21">
        <f t="shared" ca="1" si="683"/>
        <v>0</v>
      </c>
      <c r="AP1551" s="33">
        <f t="shared" ca="1" si="684"/>
        <v>0</v>
      </c>
      <c r="AQ1551" s="24"/>
      <c r="AR1551" s="155">
        <f ca="1">ROUND(Zsfg!$C$11/'Z1'!$AL$2120*'Z1'!AL1551,0)</f>
        <v>0</v>
      </c>
      <c r="AS1551" s="26">
        <f t="shared" ca="1" si="686"/>
        <v>0</v>
      </c>
      <c r="AT1551" s="26">
        <f ca="1">IF(AS1551=0,0,COUNTIF($AS$19:AS1551,C1551*10+1))</f>
        <v>0</v>
      </c>
      <c r="AU1551" s="21">
        <f t="shared" ca="1" si="687"/>
        <v>0</v>
      </c>
      <c r="AV1551" s="33">
        <f t="shared" ca="1" si="685"/>
        <v>0</v>
      </c>
    </row>
    <row r="1552" spans="1:48" x14ac:dyDescent="0.2">
      <c r="A1552" s="15" t="str">
        <f>Daten!A1552</f>
        <v>61206</v>
      </c>
      <c r="B1552" s="8" t="str">
        <f>Daten!B1552</f>
        <v>Ardning</v>
      </c>
      <c r="C1552" s="15">
        <f t="shared" si="660"/>
        <v>6</v>
      </c>
      <c r="D1552" s="10">
        <f>Daten!D1552</f>
        <v>0</v>
      </c>
      <c r="E1552" s="9">
        <f>Daten!E1552</f>
        <v>1219</v>
      </c>
      <c r="F1552" s="9">
        <f>Daten!F1552</f>
        <v>1198</v>
      </c>
      <c r="G1552" s="27">
        <f t="shared" si="661"/>
        <v>21</v>
      </c>
      <c r="H1552" s="29">
        <f t="shared" si="662"/>
        <v>1.7529215358931552E-2</v>
      </c>
      <c r="I1552" s="21">
        <f t="shared" si="663"/>
        <v>19.226057289816207</v>
      </c>
      <c r="J1552" s="21">
        <f t="shared" si="664"/>
        <v>1.7739427101837926</v>
      </c>
      <c r="K1552" s="27">
        <f t="shared" si="665"/>
        <v>-886.97135509189627</v>
      </c>
      <c r="L1552" s="16">
        <f>Daten!G1552</f>
        <v>148</v>
      </c>
      <c r="M1552" s="16">
        <f>Daten!H1552</f>
        <v>798</v>
      </c>
      <c r="N1552" s="16">
        <f>Daten!I1552</f>
        <v>273</v>
      </c>
      <c r="O1552" s="28">
        <f t="shared" si="666"/>
        <v>0.52756892230576447</v>
      </c>
      <c r="P1552" s="16">
        <f t="shared" si="667"/>
        <v>438.13032082029196</v>
      </c>
      <c r="Q1552" s="21">
        <f t="shared" si="668"/>
        <v>-17.130320820291956</v>
      </c>
      <c r="R1552" s="27">
        <f t="shared" si="669"/>
        <v>-3426.0641640583913</v>
      </c>
      <c r="S1552" s="9">
        <f ca="1">Daten!K1552</f>
        <v>7850</v>
      </c>
      <c r="T1552" s="9">
        <f ca="1">Daten!L1552</f>
        <v>67826</v>
      </c>
      <c r="U1552" s="9">
        <f ca="1">Daten!M1552</f>
        <v>171407</v>
      </c>
      <c r="V1552" s="9">
        <f ca="1">Daten!N1552</f>
        <v>500</v>
      </c>
      <c r="W1552" s="9">
        <f ca="1">Daten!O1552</f>
        <v>500</v>
      </c>
      <c r="X1552" s="23">
        <f t="shared" ca="1" si="670"/>
        <v>247083</v>
      </c>
      <c r="Y1552" s="9">
        <f t="shared" ca="1" si="671"/>
        <v>415101.76376165735</v>
      </c>
      <c r="Z1552" s="21">
        <f t="shared" ca="1" si="672"/>
        <v>-168018.76376165735</v>
      </c>
      <c r="AA1552" s="27">
        <f t="shared" ca="1" si="673"/>
        <v>16801.876376165736</v>
      </c>
      <c r="AB1552" s="32">
        <f t="shared" ca="1" si="674"/>
        <v>12488.840857015448</v>
      </c>
      <c r="AC1552" s="31">
        <f t="shared" ca="1" si="675"/>
        <v>12488.840857015448</v>
      </c>
      <c r="AG1552" s="26">
        <f t="shared" ca="1" si="676"/>
        <v>-886.97135509189627</v>
      </c>
      <c r="AH1552" s="26">
        <f t="shared" ca="1" si="677"/>
        <v>16801.876376165736</v>
      </c>
      <c r="AI1552" s="26">
        <f t="shared" ca="1" si="678"/>
        <v>15914.905021073839</v>
      </c>
      <c r="AJ1552" s="26">
        <f t="shared" ca="1" si="679"/>
        <v>1</v>
      </c>
      <c r="AK1552" s="26">
        <f t="shared" ca="1" si="680"/>
        <v>15914.905021073839</v>
      </c>
      <c r="AL1552" s="26">
        <f t="shared" ca="1" si="681"/>
        <v>21013</v>
      </c>
      <c r="AM1552" s="26">
        <f t="shared" ca="1" si="682"/>
        <v>61</v>
      </c>
      <c r="AN1552" s="26">
        <f ca="1">IF(AM1552=0,0,COUNTIF($AM$19:AM1552,C1552*10+1))</f>
        <v>51</v>
      </c>
      <c r="AO1552" s="21">
        <f t="shared" ca="1" si="683"/>
        <v>0</v>
      </c>
      <c r="AP1552" s="33">
        <f t="shared" ca="1" si="684"/>
        <v>21013</v>
      </c>
      <c r="AQ1552" s="24"/>
      <c r="AR1552" s="155">
        <f ca="1">ROUND(Zsfg!$C$11/'Z1'!$AL$2120*'Z1'!AL1552,0)</f>
        <v>17527</v>
      </c>
      <c r="AS1552" s="26">
        <f t="shared" ca="1" si="686"/>
        <v>61</v>
      </c>
      <c r="AT1552" s="26">
        <f ca="1">IF(AS1552=0,0,COUNTIF($AS$19:AS1552,C1552*10+1))</f>
        <v>51</v>
      </c>
      <c r="AU1552" s="21">
        <f t="shared" ca="1" si="687"/>
        <v>0</v>
      </c>
      <c r="AV1552" s="33">
        <f t="shared" ca="1" si="685"/>
        <v>17527</v>
      </c>
    </row>
    <row r="1553" spans="1:48" x14ac:dyDescent="0.2">
      <c r="A1553" s="15" t="str">
        <f>Daten!A1553</f>
        <v>61207</v>
      </c>
      <c r="B1553" s="8" t="str">
        <f>Daten!B1553</f>
        <v>Bad Aussee</v>
      </c>
      <c r="C1553" s="15">
        <f t="shared" si="660"/>
        <v>6</v>
      </c>
      <c r="D1553" s="10">
        <f>Daten!D1553</f>
        <v>0</v>
      </c>
      <c r="E1553" s="9">
        <f>Daten!E1553</f>
        <v>4855</v>
      </c>
      <c r="F1553" s="9">
        <f>Daten!F1553</f>
        <v>4764</v>
      </c>
      <c r="G1553" s="27">
        <f t="shared" si="661"/>
        <v>91</v>
      </c>
      <c r="H1553" s="29">
        <f t="shared" si="662"/>
        <v>1.910159529806885E-2</v>
      </c>
      <c r="I1553" s="21">
        <f t="shared" si="663"/>
        <v>76.454872227616377</v>
      </c>
      <c r="J1553" s="21">
        <f t="shared" si="664"/>
        <v>14.545127772383623</v>
      </c>
      <c r="K1553" s="27">
        <f t="shared" si="665"/>
        <v>-7272.5638861918114</v>
      </c>
      <c r="L1553" s="16">
        <f>Daten!G1553</f>
        <v>568</v>
      </c>
      <c r="M1553" s="16">
        <f>Daten!H1553</f>
        <v>2971</v>
      </c>
      <c r="N1553" s="16">
        <f>Daten!I1553</f>
        <v>1316</v>
      </c>
      <c r="O1553" s="28">
        <f t="shared" si="666"/>
        <v>0.63412992258498824</v>
      </c>
      <c r="P1553" s="16">
        <f t="shared" si="667"/>
        <v>1631.1844400464754</v>
      </c>
      <c r="Q1553" s="21">
        <f t="shared" si="668"/>
        <v>252.8155599535246</v>
      </c>
      <c r="R1553" s="27">
        <f t="shared" si="669"/>
        <v>50563.111990704921</v>
      </c>
      <c r="S1553" s="9">
        <f ca="1">Daten!K1553</f>
        <v>16852</v>
      </c>
      <c r="T1553" s="9">
        <f ca="1">Daten!L1553</f>
        <v>587182</v>
      </c>
      <c r="U1553" s="9">
        <f ca="1">Daten!M1553</f>
        <v>1319054</v>
      </c>
      <c r="V1553" s="9">
        <f ca="1">Daten!N1553</f>
        <v>500</v>
      </c>
      <c r="W1553" s="9">
        <f ca="1">Daten!O1553</f>
        <v>500</v>
      </c>
      <c r="X1553" s="23">
        <f t="shared" ca="1" si="670"/>
        <v>1923088</v>
      </c>
      <c r="Y1553" s="9">
        <f t="shared" ca="1" si="671"/>
        <v>1653255.9992312111</v>
      </c>
      <c r="Z1553" s="21">
        <f t="shared" ca="1" si="672"/>
        <v>269832.00076878886</v>
      </c>
      <c r="AA1553" s="27">
        <f t="shared" ca="1" si="673"/>
        <v>-26983.200076878886</v>
      </c>
      <c r="AB1553" s="32">
        <f t="shared" ca="1" si="674"/>
        <v>16307.348027634223</v>
      </c>
      <c r="AC1553" s="31">
        <f t="shared" ca="1" si="675"/>
        <v>16307.348027634223</v>
      </c>
      <c r="AG1553" s="26">
        <f t="shared" ca="1" si="676"/>
        <v>-7272.5638861918114</v>
      </c>
      <c r="AH1553" s="26">
        <f t="shared" ca="1" si="677"/>
        <v>-26983.200076878886</v>
      </c>
      <c r="AI1553" s="26">
        <f t="shared" ca="1" si="678"/>
        <v>-34255.763963070698</v>
      </c>
      <c r="AJ1553" s="26">
        <f t="shared" ca="1" si="679"/>
        <v>1</v>
      </c>
      <c r="AK1553" s="26">
        <f t="shared" ca="1" si="680"/>
        <v>0</v>
      </c>
      <c r="AL1553" s="26">
        <f t="shared" ca="1" si="681"/>
        <v>0</v>
      </c>
      <c r="AM1553" s="26">
        <f t="shared" ca="1" si="682"/>
        <v>0</v>
      </c>
      <c r="AN1553" s="26">
        <f ca="1">IF(AM1553=0,0,COUNTIF($AM$19:AM1553,C1553*10+1))</f>
        <v>0</v>
      </c>
      <c r="AO1553" s="21">
        <f t="shared" ca="1" si="683"/>
        <v>0</v>
      </c>
      <c r="AP1553" s="33">
        <f t="shared" ca="1" si="684"/>
        <v>0</v>
      </c>
      <c r="AQ1553" s="24"/>
      <c r="AR1553" s="155">
        <f ca="1">ROUND(Zsfg!$C$11/'Z1'!$AL$2120*'Z1'!AL1553,0)</f>
        <v>0</v>
      </c>
      <c r="AS1553" s="26">
        <f t="shared" ca="1" si="686"/>
        <v>0</v>
      </c>
      <c r="AT1553" s="26">
        <f ca="1">IF(AS1553=0,0,COUNTIF($AS$19:AS1553,C1553*10+1))</f>
        <v>0</v>
      </c>
      <c r="AU1553" s="21">
        <f t="shared" ca="1" si="687"/>
        <v>0</v>
      </c>
      <c r="AV1553" s="33">
        <f t="shared" ca="1" si="685"/>
        <v>0</v>
      </c>
    </row>
    <row r="1554" spans="1:48" x14ac:dyDescent="0.2">
      <c r="A1554" s="15" t="str">
        <f>Daten!A1554</f>
        <v>61213</v>
      </c>
      <c r="B1554" s="8" t="str">
        <f>Daten!B1554</f>
        <v>Gröbming</v>
      </c>
      <c r="C1554" s="15">
        <f t="shared" si="660"/>
        <v>6</v>
      </c>
      <c r="D1554" s="10">
        <f>Daten!D1554</f>
        <v>0</v>
      </c>
      <c r="E1554" s="9">
        <f>Daten!E1554</f>
        <v>3037</v>
      </c>
      <c r="F1554" s="9">
        <f>Daten!F1554</f>
        <v>2822</v>
      </c>
      <c r="G1554" s="27">
        <f t="shared" si="661"/>
        <v>215</v>
      </c>
      <c r="H1554" s="29">
        <f t="shared" si="662"/>
        <v>7.6187101346562716E-2</v>
      </c>
      <c r="I1554" s="21">
        <f t="shared" si="663"/>
        <v>45.288759325426824</v>
      </c>
      <c r="J1554" s="21">
        <f t="shared" si="664"/>
        <v>169.71124067457316</v>
      </c>
      <c r="K1554" s="27">
        <f t="shared" si="665"/>
        <v>-84855.620337286586</v>
      </c>
      <c r="L1554" s="16">
        <f>Daten!G1554</f>
        <v>452</v>
      </c>
      <c r="M1554" s="16">
        <f>Daten!H1554</f>
        <v>2008</v>
      </c>
      <c r="N1554" s="16">
        <f>Daten!I1554</f>
        <v>577</v>
      </c>
      <c r="O1554" s="28">
        <f t="shared" si="666"/>
        <v>0.51245019920318724</v>
      </c>
      <c r="P1554" s="16">
        <f t="shared" si="667"/>
        <v>1102.4632634174764</v>
      </c>
      <c r="Q1554" s="21">
        <f t="shared" si="668"/>
        <v>-73.463263417476355</v>
      </c>
      <c r="R1554" s="27">
        <f t="shared" si="669"/>
        <v>-14692.652683495271</v>
      </c>
      <c r="S1554" s="9">
        <f ca="1">Daten!K1554</f>
        <v>12917</v>
      </c>
      <c r="T1554" s="9">
        <f ca="1">Daten!L1554</f>
        <v>274241</v>
      </c>
      <c r="U1554" s="9">
        <f ca="1">Daten!M1554</f>
        <v>956995</v>
      </c>
      <c r="V1554" s="9">
        <f ca="1">Daten!N1554</f>
        <v>500</v>
      </c>
      <c r="W1554" s="9">
        <f ca="1">Daten!O1554</f>
        <v>500</v>
      </c>
      <c r="X1554" s="23">
        <f t="shared" ca="1" si="670"/>
        <v>1244153</v>
      </c>
      <c r="Y1554" s="9">
        <f t="shared" ca="1" si="671"/>
        <v>1034178.8814964342</v>
      </c>
      <c r="Z1554" s="21">
        <f t="shared" ca="1" si="672"/>
        <v>209974.11850356578</v>
      </c>
      <c r="AA1554" s="27">
        <f t="shared" ca="1" si="673"/>
        <v>-20997.411850356581</v>
      </c>
      <c r="AB1554" s="32">
        <f t="shared" ca="1" si="674"/>
        <v>-120545.68487113844</v>
      </c>
      <c r="AC1554" s="31">
        <f t="shared" ca="1" si="675"/>
        <v>0</v>
      </c>
      <c r="AG1554" s="26">
        <f t="shared" ca="1" si="676"/>
        <v>0</v>
      </c>
      <c r="AH1554" s="26">
        <f t="shared" ca="1" si="677"/>
        <v>0</v>
      </c>
      <c r="AI1554" s="26">
        <f t="shared" ca="1" si="678"/>
        <v>0</v>
      </c>
      <c r="AJ1554" s="26">
        <f t="shared" ca="1" si="679"/>
        <v>1</v>
      </c>
      <c r="AK1554" s="26">
        <f t="shared" ca="1" si="680"/>
        <v>0</v>
      </c>
      <c r="AL1554" s="26">
        <f t="shared" ca="1" si="681"/>
        <v>0</v>
      </c>
      <c r="AM1554" s="26">
        <f t="shared" ca="1" si="682"/>
        <v>0</v>
      </c>
      <c r="AN1554" s="26">
        <f ca="1">IF(AM1554=0,0,COUNTIF($AM$19:AM1554,C1554*10+1))</f>
        <v>0</v>
      </c>
      <c r="AO1554" s="21">
        <f t="shared" ca="1" si="683"/>
        <v>0</v>
      </c>
      <c r="AP1554" s="33">
        <f t="shared" ca="1" si="684"/>
        <v>0</v>
      </c>
      <c r="AQ1554" s="24"/>
      <c r="AR1554" s="155">
        <f ca="1">ROUND(Zsfg!$C$11/'Z1'!$AL$2120*'Z1'!AL1554,0)</f>
        <v>0</v>
      </c>
      <c r="AS1554" s="26">
        <f t="shared" ca="1" si="686"/>
        <v>0</v>
      </c>
      <c r="AT1554" s="26">
        <f ca="1">IF(AS1554=0,0,COUNTIF($AS$19:AS1554,C1554*10+1))</f>
        <v>0</v>
      </c>
      <c r="AU1554" s="21">
        <f t="shared" ca="1" si="687"/>
        <v>0</v>
      </c>
      <c r="AV1554" s="33">
        <f t="shared" ca="1" si="685"/>
        <v>0</v>
      </c>
    </row>
    <row r="1555" spans="1:48" x14ac:dyDescent="0.2">
      <c r="A1555" s="15" t="str">
        <f>Daten!A1555</f>
        <v>61215</v>
      </c>
      <c r="B1555" s="8" t="str">
        <f>Daten!B1555</f>
        <v>Grundlsee</v>
      </c>
      <c r="C1555" s="15">
        <f t="shared" ref="C1555:C1618" si="688">INT(A1555/10000)</f>
        <v>6</v>
      </c>
      <c r="D1555" s="10">
        <f>Daten!D1555</f>
        <v>0</v>
      </c>
      <c r="E1555" s="9">
        <f>Daten!E1555</f>
        <v>1195</v>
      </c>
      <c r="F1555" s="9">
        <f>Daten!F1555</f>
        <v>1217</v>
      </c>
      <c r="G1555" s="27">
        <f t="shared" ref="G1555:G1618" si="689">E1555-F1555</f>
        <v>-22</v>
      </c>
      <c r="H1555" s="29">
        <f t="shared" ref="H1555:H1618" si="690">G1555/F1555</f>
        <v>-1.8077239112571898E-2</v>
      </c>
      <c r="I1555" s="21">
        <f t="shared" ref="I1555:I1618" si="691">F1555*$I$6</f>
        <v>19.530978064863376</v>
      </c>
      <c r="J1555" s="21">
        <f t="shared" ref="J1555:J1618" si="692">G1555-I1555</f>
        <v>-41.530978064863376</v>
      </c>
      <c r="K1555" s="27">
        <f t="shared" ref="K1555:K1618" si="693">-J1555*$K$5</f>
        <v>20765.489032431688</v>
      </c>
      <c r="L1555" s="16">
        <f>Daten!G1555</f>
        <v>131</v>
      </c>
      <c r="M1555" s="16">
        <f>Daten!H1555</f>
        <v>750</v>
      </c>
      <c r="N1555" s="16">
        <f>Daten!I1555</f>
        <v>314</v>
      </c>
      <c r="O1555" s="28">
        <f t="shared" ref="O1555:O1618" si="694">(L1555+N1555)/M1555</f>
        <v>0.59333333333333338</v>
      </c>
      <c r="P1555" s="16">
        <f t="shared" ref="P1555:P1618" si="695">M1555*$P$6</f>
        <v>411.77661731230444</v>
      </c>
      <c r="Q1555" s="21">
        <f t="shared" ref="Q1555:Q1618" si="696">L1555+N1555-P1555</f>
        <v>33.223382687695562</v>
      </c>
      <c r="R1555" s="27">
        <f t="shared" ref="R1555:R1618" si="697">Q1555*$R$5</f>
        <v>6644.6765375391124</v>
      </c>
      <c r="S1555" s="9">
        <f ca="1">Daten!K1555</f>
        <v>8973</v>
      </c>
      <c r="T1555" s="9">
        <f ca="1">Daten!L1555</f>
        <v>139046</v>
      </c>
      <c r="U1555" s="9">
        <f ca="1">Daten!M1555</f>
        <v>227119</v>
      </c>
      <c r="V1555" s="9">
        <f ca="1">Daten!N1555</f>
        <v>500</v>
      </c>
      <c r="W1555" s="9">
        <f ca="1">Daten!O1555</f>
        <v>500</v>
      </c>
      <c r="X1555" s="23">
        <f t="shared" ref="X1555:X1618" ca="1" si="698">S1555/V1555*500+T1555/W1555*500+U1555</f>
        <v>375138</v>
      </c>
      <c r="Y1555" s="9">
        <f t="shared" ref="Y1555:Y1618" ca="1" si="699">E1555*$Y$6</f>
        <v>406929.12854403653</v>
      </c>
      <c r="Z1555" s="21">
        <f t="shared" ref="Z1555:Z1618" ca="1" si="700">X1555-Y1555</f>
        <v>-31791.128544036532</v>
      </c>
      <c r="AA1555" s="27">
        <f t="shared" ref="AA1555:AA1618" ca="1" si="701">-Z1555*$AA$5</f>
        <v>3179.1128544036533</v>
      </c>
      <c r="AB1555" s="32">
        <f t="shared" ref="AB1555:AB1618" ca="1" si="702">K1555+R1555+AA1555</f>
        <v>30589.278424374454</v>
      </c>
      <c r="AC1555" s="31">
        <f t="shared" ref="AC1555:AC1618" ca="1" si="703">MAX(0,AB1555)</f>
        <v>30589.278424374454</v>
      </c>
      <c r="AG1555" s="26">
        <f t="shared" ref="AG1555:AG1618" ca="1" si="704">IF(AB1555&gt;0,K1555,0)</f>
        <v>20765.489032431688</v>
      </c>
      <c r="AH1555" s="26">
        <f t="shared" ref="AH1555:AH1618" ca="1" si="705">IF(AB1555&gt;0,AA1555,0)</f>
        <v>3179.1128544036533</v>
      </c>
      <c r="AI1555" s="26">
        <f t="shared" ref="AI1555:AI1618" ca="1" si="706">AG1555+AH1555</f>
        <v>23944.601886835342</v>
      </c>
      <c r="AJ1555" s="26">
        <f t="shared" ref="AJ1555:AJ1618" ca="1" si="707">IF(AND(V1555=500,W1555=500),1,0)</f>
        <v>1</v>
      </c>
      <c r="AK1555" s="26">
        <f t="shared" ref="AK1555:AK1618" ca="1" si="708">IF(AND(AJ1555=1,AI1555&gt;=E1555*$AK$5),AI1555,0)</f>
        <v>23944.601886835342</v>
      </c>
      <c r="AL1555" s="26">
        <f t="shared" ref="AL1555:AL1618" ca="1" si="709">IF(OFFSET($AK$6,C1555,0)=0,0,ROUND(AK1555*OFFSET($AF$6,C1555,0)/OFFSET($AK$6,C1555,0),0))</f>
        <v>31615</v>
      </c>
      <c r="AM1555" s="26">
        <f t="shared" ref="AM1555:AM1618" ca="1" si="710">IF(AL1555&gt;0,C1555*10+1,0)</f>
        <v>61</v>
      </c>
      <c r="AN1555" s="26">
        <f ca="1">IF(AM1555=0,0,COUNTIF($AM$19:AM1555,C1555*10+1))</f>
        <v>52</v>
      </c>
      <c r="AO1555" s="21">
        <f t="shared" ref="AO1555:AO1618" ca="1" si="711">IF(AN1555=1,OFFSET($AF$6,C1555,0)-OFFSET($AL$6,C1555,0),0)</f>
        <v>0</v>
      </c>
      <c r="AP1555" s="33">
        <f t="shared" ref="AP1555:AP1618" ca="1" si="712">AL1555+AO1555</f>
        <v>31615</v>
      </c>
      <c r="AQ1555" s="24"/>
      <c r="AR1555" s="155">
        <f ca="1">ROUND(Zsfg!$C$11/'Z1'!$AL$2120*'Z1'!AL1555,0)</f>
        <v>26370</v>
      </c>
      <c r="AS1555" s="26">
        <f t="shared" ca="1" si="686"/>
        <v>61</v>
      </c>
      <c r="AT1555" s="26">
        <f ca="1">IF(AS1555=0,0,COUNTIF($AS$19:AS1555,C1555*10+1))</f>
        <v>52</v>
      </c>
      <c r="AU1555" s="21">
        <f t="shared" ca="1" si="687"/>
        <v>0</v>
      </c>
      <c r="AV1555" s="33">
        <f t="shared" ref="AV1555:AV1618" ca="1" si="713">AR1555+AU1555</f>
        <v>26370</v>
      </c>
    </row>
    <row r="1556" spans="1:48" x14ac:dyDescent="0.2">
      <c r="A1556" s="15" t="str">
        <f>Daten!A1556</f>
        <v>61217</v>
      </c>
      <c r="B1556" s="8" t="str">
        <f>Daten!B1556</f>
        <v>Haus</v>
      </c>
      <c r="C1556" s="15">
        <f t="shared" si="688"/>
        <v>6</v>
      </c>
      <c r="D1556" s="10">
        <f>Daten!D1556</f>
        <v>0</v>
      </c>
      <c r="E1556" s="9">
        <f>Daten!E1556</f>
        <v>2425</v>
      </c>
      <c r="F1556" s="9">
        <f>Daten!F1556</f>
        <v>2384</v>
      </c>
      <c r="G1556" s="27">
        <f t="shared" si="689"/>
        <v>41</v>
      </c>
      <c r="H1556" s="29">
        <f t="shared" si="690"/>
        <v>1.7197986577181208E-2</v>
      </c>
      <c r="I1556" s="21">
        <f t="shared" si="691"/>
        <v>38.259533037497363</v>
      </c>
      <c r="J1556" s="21">
        <f t="shared" si="692"/>
        <v>2.7404669625026372</v>
      </c>
      <c r="K1556" s="27">
        <f t="shared" si="693"/>
        <v>-1370.2334812513186</v>
      </c>
      <c r="L1556" s="16">
        <f>Daten!G1556</f>
        <v>334</v>
      </c>
      <c r="M1556" s="16">
        <f>Daten!H1556</f>
        <v>1610</v>
      </c>
      <c r="N1556" s="16">
        <f>Daten!I1556</f>
        <v>481</v>
      </c>
      <c r="O1556" s="28">
        <f t="shared" si="694"/>
        <v>0.50621118012422361</v>
      </c>
      <c r="P1556" s="16">
        <f t="shared" si="695"/>
        <v>883.94713849708023</v>
      </c>
      <c r="Q1556" s="21">
        <f t="shared" si="696"/>
        <v>-68.947138497080232</v>
      </c>
      <c r="R1556" s="27">
        <f t="shared" si="697"/>
        <v>-13789.427699416046</v>
      </c>
      <c r="S1556" s="9">
        <f ca="1">Daten!K1556</f>
        <v>8743</v>
      </c>
      <c r="T1556" s="9">
        <f ca="1">Daten!L1556</f>
        <v>304384</v>
      </c>
      <c r="U1556" s="9">
        <f ca="1">Daten!M1556</f>
        <v>803946</v>
      </c>
      <c r="V1556" s="9">
        <f ca="1">Daten!N1556</f>
        <v>500</v>
      </c>
      <c r="W1556" s="9">
        <f ca="1">Daten!O1556</f>
        <v>500</v>
      </c>
      <c r="X1556" s="23">
        <f t="shared" ca="1" si="698"/>
        <v>1117073</v>
      </c>
      <c r="Y1556" s="9">
        <f t="shared" ca="1" si="699"/>
        <v>825776.68344710337</v>
      </c>
      <c r="Z1556" s="21">
        <f t="shared" ca="1" si="700"/>
        <v>291296.31655289663</v>
      </c>
      <c r="AA1556" s="27">
        <f t="shared" ca="1" si="701"/>
        <v>-29129.631655289664</v>
      </c>
      <c r="AB1556" s="32">
        <f t="shared" ca="1" si="702"/>
        <v>-44289.292835957029</v>
      </c>
      <c r="AC1556" s="31">
        <f t="shared" ca="1" si="703"/>
        <v>0</v>
      </c>
      <c r="AG1556" s="26">
        <f t="shared" ca="1" si="704"/>
        <v>0</v>
      </c>
      <c r="AH1556" s="26">
        <f t="shared" ca="1" si="705"/>
        <v>0</v>
      </c>
      <c r="AI1556" s="26">
        <f t="shared" ca="1" si="706"/>
        <v>0</v>
      </c>
      <c r="AJ1556" s="26">
        <f t="shared" ca="1" si="707"/>
        <v>1</v>
      </c>
      <c r="AK1556" s="26">
        <f t="shared" ca="1" si="708"/>
        <v>0</v>
      </c>
      <c r="AL1556" s="26">
        <f t="shared" ca="1" si="709"/>
        <v>0</v>
      </c>
      <c r="AM1556" s="26">
        <f t="shared" ca="1" si="710"/>
        <v>0</v>
      </c>
      <c r="AN1556" s="26">
        <f ca="1">IF(AM1556=0,0,COUNTIF($AM$19:AM1556,C1556*10+1))</f>
        <v>0</v>
      </c>
      <c r="AO1556" s="21">
        <f t="shared" ca="1" si="711"/>
        <v>0</v>
      </c>
      <c r="AP1556" s="33">
        <f t="shared" ca="1" si="712"/>
        <v>0</v>
      </c>
      <c r="AQ1556" s="24"/>
      <c r="AR1556" s="155">
        <f ca="1">ROUND(Zsfg!$C$11/'Z1'!$AL$2120*'Z1'!AL1556,0)</f>
        <v>0</v>
      </c>
      <c r="AS1556" s="26">
        <f t="shared" ref="AS1556:AS1619" ca="1" si="714">IF(AR1556&gt;0,C1556*10+1,0)</f>
        <v>0</v>
      </c>
      <c r="AT1556" s="26">
        <f ca="1">IF(AS1556=0,0,COUNTIF($AS$19:AS1556,C1556*10+1))</f>
        <v>0</v>
      </c>
      <c r="AU1556" s="21">
        <f t="shared" ref="AU1556:AU1619" ca="1" si="715">IF(AT1556=1,OFFSET($AQ$6,C1556,0)-OFFSET($AR$6,C1556,0),0)</f>
        <v>0</v>
      </c>
      <c r="AV1556" s="33">
        <f t="shared" ca="1" si="713"/>
        <v>0</v>
      </c>
    </row>
    <row r="1557" spans="1:48" x14ac:dyDescent="0.2">
      <c r="A1557" s="15" t="str">
        <f>Daten!A1557</f>
        <v>61222</v>
      </c>
      <c r="B1557" s="8" t="str">
        <f>Daten!B1557</f>
        <v>Lassing</v>
      </c>
      <c r="C1557" s="15">
        <f t="shared" si="688"/>
        <v>6</v>
      </c>
      <c r="D1557" s="10">
        <f>Daten!D1557</f>
        <v>0</v>
      </c>
      <c r="E1557" s="9">
        <f>Daten!E1557</f>
        <v>1732</v>
      </c>
      <c r="F1557" s="9">
        <f>Daten!F1557</f>
        <v>1692</v>
      </c>
      <c r="G1557" s="27">
        <f t="shared" si="689"/>
        <v>40</v>
      </c>
      <c r="H1557" s="29">
        <f t="shared" si="690"/>
        <v>2.3640661938534278E-2</v>
      </c>
      <c r="I1557" s="21">
        <f t="shared" si="691"/>
        <v>27.153997441042591</v>
      </c>
      <c r="J1557" s="21">
        <f t="shared" si="692"/>
        <v>12.846002558957409</v>
      </c>
      <c r="K1557" s="27">
        <f t="shared" si="693"/>
        <v>-6423.0012794787044</v>
      </c>
      <c r="L1557" s="16">
        <f>Daten!G1557</f>
        <v>213</v>
      </c>
      <c r="M1557" s="16">
        <f>Daten!H1557</f>
        <v>1091</v>
      </c>
      <c r="N1557" s="16">
        <f>Daten!I1557</f>
        <v>428</v>
      </c>
      <c r="O1557" s="28">
        <f t="shared" si="694"/>
        <v>0.5875343721356554</v>
      </c>
      <c r="P1557" s="16">
        <f t="shared" si="695"/>
        <v>598.99771931696557</v>
      </c>
      <c r="Q1557" s="21">
        <f t="shared" si="696"/>
        <v>42.002280683034428</v>
      </c>
      <c r="R1557" s="27">
        <f t="shared" si="697"/>
        <v>8400.4561366068847</v>
      </c>
      <c r="S1557" s="9">
        <f ca="1">Daten!K1557</f>
        <v>9212</v>
      </c>
      <c r="T1557" s="9">
        <f ca="1">Daten!L1557</f>
        <v>125380</v>
      </c>
      <c r="U1557" s="9">
        <f ca="1">Daten!M1557</f>
        <v>223051</v>
      </c>
      <c r="V1557" s="9">
        <f ca="1">Daten!N1557</f>
        <v>500</v>
      </c>
      <c r="W1557" s="9">
        <f ca="1">Daten!O1557</f>
        <v>500</v>
      </c>
      <c r="X1557" s="23">
        <f t="shared" ca="1" si="698"/>
        <v>357643</v>
      </c>
      <c r="Y1557" s="9">
        <f t="shared" ca="1" si="699"/>
        <v>589791.84153830225</v>
      </c>
      <c r="Z1557" s="21">
        <f t="shared" ca="1" si="700"/>
        <v>-232148.84153830225</v>
      </c>
      <c r="AA1557" s="27">
        <f t="shared" ca="1" si="701"/>
        <v>23214.884153830226</v>
      </c>
      <c r="AB1557" s="32">
        <f t="shared" ca="1" si="702"/>
        <v>25192.339010958407</v>
      </c>
      <c r="AC1557" s="31">
        <f t="shared" ca="1" si="703"/>
        <v>25192.339010958407</v>
      </c>
      <c r="AG1557" s="26">
        <f t="shared" ca="1" si="704"/>
        <v>-6423.0012794787044</v>
      </c>
      <c r="AH1557" s="26">
        <f t="shared" ca="1" si="705"/>
        <v>23214.884153830226</v>
      </c>
      <c r="AI1557" s="26">
        <f t="shared" ca="1" si="706"/>
        <v>16791.882874351522</v>
      </c>
      <c r="AJ1557" s="26">
        <f t="shared" ca="1" si="707"/>
        <v>1</v>
      </c>
      <c r="AK1557" s="26">
        <f t="shared" ca="1" si="708"/>
        <v>16791.882874351522</v>
      </c>
      <c r="AL1557" s="26">
        <f t="shared" ca="1" si="709"/>
        <v>22171</v>
      </c>
      <c r="AM1557" s="26">
        <f t="shared" ca="1" si="710"/>
        <v>61</v>
      </c>
      <c r="AN1557" s="26">
        <f ca="1">IF(AM1557=0,0,COUNTIF($AM$19:AM1557,C1557*10+1))</f>
        <v>53</v>
      </c>
      <c r="AO1557" s="21">
        <f t="shared" ca="1" si="711"/>
        <v>0</v>
      </c>
      <c r="AP1557" s="33">
        <f t="shared" ca="1" si="712"/>
        <v>22171</v>
      </c>
      <c r="AQ1557" s="24"/>
      <c r="AR1557" s="155">
        <f ca="1">ROUND(Zsfg!$C$11/'Z1'!$AL$2120*'Z1'!AL1557,0)</f>
        <v>18493</v>
      </c>
      <c r="AS1557" s="26">
        <f t="shared" ca="1" si="714"/>
        <v>61</v>
      </c>
      <c r="AT1557" s="26">
        <f ca="1">IF(AS1557=0,0,COUNTIF($AS$19:AS1557,C1557*10+1))</f>
        <v>53</v>
      </c>
      <c r="AU1557" s="21">
        <f t="shared" ca="1" si="715"/>
        <v>0</v>
      </c>
      <c r="AV1557" s="33">
        <f t="shared" ca="1" si="713"/>
        <v>18493</v>
      </c>
    </row>
    <row r="1558" spans="1:48" x14ac:dyDescent="0.2">
      <c r="A1558" s="15" t="str">
        <f>Daten!A1558</f>
        <v>61236</v>
      </c>
      <c r="B1558" s="8" t="str">
        <f>Daten!B1558</f>
        <v>Ramsau am Dachstein</v>
      </c>
      <c r="C1558" s="15">
        <f t="shared" si="688"/>
        <v>6</v>
      </c>
      <c r="D1558" s="10">
        <f>Daten!D1558</f>
        <v>0</v>
      </c>
      <c r="E1558" s="9">
        <f>Daten!E1558</f>
        <v>2804</v>
      </c>
      <c r="F1558" s="9">
        <f>Daten!F1558</f>
        <v>2770</v>
      </c>
      <c r="G1558" s="27">
        <f t="shared" si="689"/>
        <v>34</v>
      </c>
      <c r="H1558" s="29">
        <f t="shared" si="690"/>
        <v>1.2274368231046931E-2</v>
      </c>
      <c r="I1558" s="21">
        <f t="shared" si="691"/>
        <v>44.45423930950826</v>
      </c>
      <c r="J1558" s="21">
        <f t="shared" si="692"/>
        <v>-10.45423930950826</v>
      </c>
      <c r="K1558" s="27">
        <f t="shared" si="693"/>
        <v>5227.1196547541304</v>
      </c>
      <c r="L1558" s="16">
        <f>Daten!G1558</f>
        <v>427</v>
      </c>
      <c r="M1558" s="16">
        <f>Daten!H1558</f>
        <v>1808</v>
      </c>
      <c r="N1558" s="16">
        <f>Daten!I1558</f>
        <v>569</v>
      </c>
      <c r="O1558" s="28">
        <f t="shared" si="694"/>
        <v>0.55088495575221241</v>
      </c>
      <c r="P1558" s="16">
        <f t="shared" si="695"/>
        <v>992.65616546752858</v>
      </c>
      <c r="Q1558" s="21">
        <f t="shared" si="696"/>
        <v>3.3438345324714192</v>
      </c>
      <c r="R1558" s="27">
        <f t="shared" si="697"/>
        <v>668.76690649428383</v>
      </c>
      <c r="S1558" s="9">
        <f ca="1">Daten!K1558</f>
        <v>9144</v>
      </c>
      <c r="T1558" s="9">
        <f ca="1">Daten!L1558</f>
        <v>476556</v>
      </c>
      <c r="U1558" s="9">
        <f ca="1">Daten!M1558</f>
        <v>585416</v>
      </c>
      <c r="V1558" s="9">
        <f ca="1">Daten!N1558</f>
        <v>500</v>
      </c>
      <c r="W1558" s="9">
        <f ca="1">Daten!O1558</f>
        <v>500</v>
      </c>
      <c r="X1558" s="23">
        <f t="shared" ca="1" si="698"/>
        <v>1071116</v>
      </c>
      <c r="Y1558" s="9">
        <f t="shared" ca="1" si="699"/>
        <v>954836.21459203213</v>
      </c>
      <c r="Z1558" s="21">
        <f t="shared" ca="1" si="700"/>
        <v>116279.78540796787</v>
      </c>
      <c r="AA1558" s="27">
        <f t="shared" ca="1" si="701"/>
        <v>-11627.978540796787</v>
      </c>
      <c r="AB1558" s="32">
        <f t="shared" ca="1" si="702"/>
        <v>-5732.0919795483724</v>
      </c>
      <c r="AC1558" s="31">
        <f t="shared" ca="1" si="703"/>
        <v>0</v>
      </c>
      <c r="AG1558" s="26">
        <f t="shared" ca="1" si="704"/>
        <v>0</v>
      </c>
      <c r="AH1558" s="26">
        <f t="shared" ca="1" si="705"/>
        <v>0</v>
      </c>
      <c r="AI1558" s="26">
        <f t="shared" ca="1" si="706"/>
        <v>0</v>
      </c>
      <c r="AJ1558" s="26">
        <f t="shared" ca="1" si="707"/>
        <v>1</v>
      </c>
      <c r="AK1558" s="26">
        <f t="shared" ca="1" si="708"/>
        <v>0</v>
      </c>
      <c r="AL1558" s="26">
        <f t="shared" ca="1" si="709"/>
        <v>0</v>
      </c>
      <c r="AM1558" s="26">
        <f t="shared" ca="1" si="710"/>
        <v>0</v>
      </c>
      <c r="AN1558" s="26">
        <f ca="1">IF(AM1558=0,0,COUNTIF($AM$19:AM1558,C1558*10+1))</f>
        <v>0</v>
      </c>
      <c r="AO1558" s="21">
        <f t="shared" ca="1" si="711"/>
        <v>0</v>
      </c>
      <c r="AP1558" s="33">
        <f t="shared" ca="1" si="712"/>
        <v>0</v>
      </c>
      <c r="AQ1558" s="24"/>
      <c r="AR1558" s="155">
        <f ca="1">ROUND(Zsfg!$C$11/'Z1'!$AL$2120*'Z1'!AL1558,0)</f>
        <v>0</v>
      </c>
      <c r="AS1558" s="26">
        <f t="shared" ca="1" si="714"/>
        <v>0</v>
      </c>
      <c r="AT1558" s="26">
        <f ca="1">IF(AS1558=0,0,COUNTIF($AS$19:AS1558,C1558*10+1))</f>
        <v>0</v>
      </c>
      <c r="AU1558" s="21">
        <f t="shared" ca="1" si="715"/>
        <v>0</v>
      </c>
      <c r="AV1558" s="33">
        <f t="shared" ca="1" si="713"/>
        <v>0</v>
      </c>
    </row>
    <row r="1559" spans="1:48" x14ac:dyDescent="0.2">
      <c r="A1559" s="15" t="str">
        <f>Daten!A1559</f>
        <v>61243</v>
      </c>
      <c r="B1559" s="8" t="str">
        <f>Daten!B1559</f>
        <v>Selzthal</v>
      </c>
      <c r="C1559" s="15">
        <f t="shared" si="688"/>
        <v>6</v>
      </c>
      <c r="D1559" s="10">
        <f>Daten!D1559</f>
        <v>0</v>
      </c>
      <c r="E1559" s="9">
        <f>Daten!E1559</f>
        <v>1558</v>
      </c>
      <c r="F1559" s="9">
        <f>Daten!F1559</f>
        <v>1628</v>
      </c>
      <c r="G1559" s="27">
        <f t="shared" si="689"/>
        <v>-70</v>
      </c>
      <c r="H1559" s="29">
        <f t="shared" si="690"/>
        <v>-4.2997542997542999E-2</v>
      </c>
      <c r="I1559" s="21">
        <f t="shared" si="691"/>
        <v>26.126895882988972</v>
      </c>
      <c r="J1559" s="21">
        <f t="shared" si="692"/>
        <v>-96.126895882988975</v>
      </c>
      <c r="K1559" s="27">
        <f t="shared" si="693"/>
        <v>48063.447941494487</v>
      </c>
      <c r="L1559" s="16">
        <f>Daten!G1559</f>
        <v>191</v>
      </c>
      <c r="M1559" s="16">
        <f>Daten!H1559</f>
        <v>1018</v>
      </c>
      <c r="N1559" s="16">
        <f>Daten!I1559</f>
        <v>349</v>
      </c>
      <c r="O1559" s="28">
        <f t="shared" si="694"/>
        <v>0.53045186640471509</v>
      </c>
      <c r="P1559" s="16">
        <f t="shared" si="695"/>
        <v>558.91812856523461</v>
      </c>
      <c r="Q1559" s="21">
        <f t="shared" si="696"/>
        <v>-18.918128565234611</v>
      </c>
      <c r="R1559" s="27">
        <f t="shared" si="697"/>
        <v>-3783.6257130469221</v>
      </c>
      <c r="S1559" s="9">
        <f ca="1">Daten!K1559</f>
        <v>4462</v>
      </c>
      <c r="T1559" s="9">
        <f ca="1">Daten!L1559</f>
        <v>71775</v>
      </c>
      <c r="U1559" s="9">
        <f ca="1">Daten!M1559</f>
        <v>197814</v>
      </c>
      <c r="V1559" s="9">
        <f ca="1">Daten!N1559</f>
        <v>500</v>
      </c>
      <c r="W1559" s="9">
        <f ca="1">Daten!O1559</f>
        <v>500</v>
      </c>
      <c r="X1559" s="23">
        <f t="shared" ca="1" si="698"/>
        <v>274051</v>
      </c>
      <c r="Y1559" s="9">
        <f t="shared" ca="1" si="699"/>
        <v>530540.23621055135</v>
      </c>
      <c r="Z1559" s="21">
        <f t="shared" ca="1" si="700"/>
        <v>-256489.23621055135</v>
      </c>
      <c r="AA1559" s="27">
        <f t="shared" ca="1" si="701"/>
        <v>25648.923621055135</v>
      </c>
      <c r="AB1559" s="32">
        <f t="shared" ca="1" si="702"/>
        <v>69928.745849502695</v>
      </c>
      <c r="AC1559" s="31">
        <f t="shared" ca="1" si="703"/>
        <v>69928.745849502695</v>
      </c>
      <c r="AG1559" s="26">
        <f t="shared" ca="1" si="704"/>
        <v>48063.447941494487</v>
      </c>
      <c r="AH1559" s="26">
        <f t="shared" ca="1" si="705"/>
        <v>25648.923621055135</v>
      </c>
      <c r="AI1559" s="26">
        <f t="shared" ca="1" si="706"/>
        <v>73712.371562549626</v>
      </c>
      <c r="AJ1559" s="26">
        <f t="shared" ca="1" si="707"/>
        <v>1</v>
      </c>
      <c r="AK1559" s="26">
        <f t="shared" ca="1" si="708"/>
        <v>73712.371562549626</v>
      </c>
      <c r="AL1559" s="26">
        <f t="shared" ca="1" si="709"/>
        <v>97326</v>
      </c>
      <c r="AM1559" s="26">
        <f t="shared" ca="1" si="710"/>
        <v>61</v>
      </c>
      <c r="AN1559" s="26">
        <f ca="1">IF(AM1559=0,0,COUNTIF($AM$19:AM1559,C1559*10+1))</f>
        <v>54</v>
      </c>
      <c r="AO1559" s="21">
        <f t="shared" ca="1" si="711"/>
        <v>0</v>
      </c>
      <c r="AP1559" s="33">
        <f t="shared" ca="1" si="712"/>
        <v>97326</v>
      </c>
      <c r="AQ1559" s="24"/>
      <c r="AR1559" s="155">
        <f ca="1">ROUND(Zsfg!$C$11/'Z1'!$AL$2120*'Z1'!AL1559,0)</f>
        <v>81180</v>
      </c>
      <c r="AS1559" s="26">
        <f t="shared" ca="1" si="714"/>
        <v>61</v>
      </c>
      <c r="AT1559" s="26">
        <f ca="1">IF(AS1559=0,0,COUNTIF($AS$19:AS1559,C1559*10+1))</f>
        <v>54</v>
      </c>
      <c r="AU1559" s="21">
        <f t="shared" ca="1" si="715"/>
        <v>0</v>
      </c>
      <c r="AV1559" s="33">
        <f t="shared" ca="1" si="713"/>
        <v>81180</v>
      </c>
    </row>
    <row r="1560" spans="1:48" x14ac:dyDescent="0.2">
      <c r="A1560" s="15" t="str">
        <f>Daten!A1560</f>
        <v>61247</v>
      </c>
      <c r="B1560" s="8" t="str">
        <f>Daten!B1560</f>
        <v>Trieben</v>
      </c>
      <c r="C1560" s="15">
        <f t="shared" si="688"/>
        <v>6</v>
      </c>
      <c r="D1560" s="10">
        <f>Daten!D1560</f>
        <v>0</v>
      </c>
      <c r="E1560" s="9">
        <f>Daten!E1560</f>
        <v>3381</v>
      </c>
      <c r="F1560" s="9">
        <f>Daten!F1560</f>
        <v>3359</v>
      </c>
      <c r="G1560" s="27">
        <f t="shared" si="689"/>
        <v>22</v>
      </c>
      <c r="H1560" s="29">
        <f t="shared" si="690"/>
        <v>6.5495683239059242E-3</v>
      </c>
      <c r="I1560" s="21">
        <f t="shared" si="691"/>
        <v>53.906783335970488</v>
      </c>
      <c r="J1560" s="21">
        <f t="shared" si="692"/>
        <v>-31.906783335970488</v>
      </c>
      <c r="K1560" s="27">
        <f t="shared" si="693"/>
        <v>15953.391667985245</v>
      </c>
      <c r="L1560" s="16">
        <f>Daten!G1560</f>
        <v>378</v>
      </c>
      <c r="M1560" s="16">
        <f>Daten!H1560</f>
        <v>2094</v>
      </c>
      <c r="N1560" s="16">
        <f>Daten!I1560</f>
        <v>909</v>
      </c>
      <c r="O1560" s="28">
        <f t="shared" si="694"/>
        <v>0.61461318051575931</v>
      </c>
      <c r="P1560" s="16">
        <f t="shared" si="695"/>
        <v>1149.6803155359539</v>
      </c>
      <c r="Q1560" s="21">
        <f t="shared" si="696"/>
        <v>137.31968446404608</v>
      </c>
      <c r="R1560" s="27">
        <f t="shared" si="697"/>
        <v>27463.936892809215</v>
      </c>
      <c r="S1560" s="9">
        <f ca="1">Daten!K1560</f>
        <v>2414</v>
      </c>
      <c r="T1560" s="9">
        <f ca="1">Daten!L1560</f>
        <v>291741</v>
      </c>
      <c r="U1560" s="9">
        <f ca="1">Daten!M1560</f>
        <v>1484080</v>
      </c>
      <c r="V1560" s="9">
        <f ca="1">Daten!N1560</f>
        <v>500</v>
      </c>
      <c r="W1560" s="9">
        <f ca="1">Daten!O1560</f>
        <v>500</v>
      </c>
      <c r="X1560" s="23">
        <f t="shared" ca="1" si="698"/>
        <v>1778235</v>
      </c>
      <c r="Y1560" s="9">
        <f t="shared" ca="1" si="699"/>
        <v>1151319.9862823326</v>
      </c>
      <c r="Z1560" s="21">
        <f t="shared" ca="1" si="700"/>
        <v>626915.01371766743</v>
      </c>
      <c r="AA1560" s="27">
        <f t="shared" ca="1" si="701"/>
        <v>-62691.501371766746</v>
      </c>
      <c r="AB1560" s="32">
        <f t="shared" ca="1" si="702"/>
        <v>-19274.17281097229</v>
      </c>
      <c r="AC1560" s="31">
        <f t="shared" ca="1" si="703"/>
        <v>0</v>
      </c>
      <c r="AG1560" s="26">
        <f t="shared" ca="1" si="704"/>
        <v>0</v>
      </c>
      <c r="AH1560" s="26">
        <f t="shared" ca="1" si="705"/>
        <v>0</v>
      </c>
      <c r="AI1560" s="26">
        <f t="shared" ca="1" si="706"/>
        <v>0</v>
      </c>
      <c r="AJ1560" s="26">
        <f t="shared" ca="1" si="707"/>
        <v>1</v>
      </c>
      <c r="AK1560" s="26">
        <f t="shared" ca="1" si="708"/>
        <v>0</v>
      </c>
      <c r="AL1560" s="26">
        <f t="shared" ca="1" si="709"/>
        <v>0</v>
      </c>
      <c r="AM1560" s="26">
        <f t="shared" ca="1" si="710"/>
        <v>0</v>
      </c>
      <c r="AN1560" s="26">
        <f ca="1">IF(AM1560=0,0,COUNTIF($AM$19:AM1560,C1560*10+1))</f>
        <v>0</v>
      </c>
      <c r="AO1560" s="21">
        <f t="shared" ca="1" si="711"/>
        <v>0</v>
      </c>
      <c r="AP1560" s="33">
        <f t="shared" ca="1" si="712"/>
        <v>0</v>
      </c>
      <c r="AQ1560" s="24"/>
      <c r="AR1560" s="155">
        <f ca="1">ROUND(Zsfg!$C$11/'Z1'!$AL$2120*'Z1'!AL1560,0)</f>
        <v>0</v>
      </c>
      <c r="AS1560" s="26">
        <f t="shared" ca="1" si="714"/>
        <v>0</v>
      </c>
      <c r="AT1560" s="26">
        <f ca="1">IF(AS1560=0,0,COUNTIF($AS$19:AS1560,C1560*10+1))</f>
        <v>0</v>
      </c>
      <c r="AU1560" s="21">
        <f t="shared" ca="1" si="715"/>
        <v>0</v>
      </c>
      <c r="AV1560" s="33">
        <f t="shared" ca="1" si="713"/>
        <v>0</v>
      </c>
    </row>
    <row r="1561" spans="1:48" x14ac:dyDescent="0.2">
      <c r="A1561" s="15" t="str">
        <f>Daten!A1561</f>
        <v>61251</v>
      </c>
      <c r="B1561" s="8" t="str">
        <f>Daten!B1561</f>
        <v>Wildalpen</v>
      </c>
      <c r="C1561" s="15">
        <f t="shared" si="688"/>
        <v>6</v>
      </c>
      <c r="D1561" s="10">
        <f>Daten!D1561</f>
        <v>0</v>
      </c>
      <c r="E1561" s="9">
        <f>Daten!E1561</f>
        <v>466</v>
      </c>
      <c r="F1561" s="9">
        <f>Daten!F1561</f>
        <v>500</v>
      </c>
      <c r="G1561" s="27">
        <f t="shared" si="689"/>
        <v>-34</v>
      </c>
      <c r="H1561" s="29">
        <f t="shared" si="690"/>
        <v>-6.8000000000000005E-2</v>
      </c>
      <c r="I1561" s="21">
        <f t="shared" si="691"/>
        <v>8.0242309222939099</v>
      </c>
      <c r="J1561" s="21">
        <f t="shared" si="692"/>
        <v>-42.02423092229391</v>
      </c>
      <c r="K1561" s="27">
        <f t="shared" si="693"/>
        <v>21012.115461146954</v>
      </c>
      <c r="L1561" s="16">
        <f>Daten!G1561</f>
        <v>44</v>
      </c>
      <c r="M1561" s="16">
        <f>Daten!H1561</f>
        <v>288</v>
      </c>
      <c r="N1561" s="16">
        <f>Daten!I1561</f>
        <v>134</v>
      </c>
      <c r="O1561" s="28">
        <f t="shared" si="694"/>
        <v>0.61805555555555558</v>
      </c>
      <c r="P1561" s="16">
        <f t="shared" si="695"/>
        <v>158.12222104792491</v>
      </c>
      <c r="Q1561" s="21">
        <f t="shared" si="696"/>
        <v>19.87777895207509</v>
      </c>
      <c r="R1561" s="27">
        <f t="shared" si="697"/>
        <v>3975.5557904150182</v>
      </c>
      <c r="S1561" s="9">
        <f ca="1">Daten!K1561</f>
        <v>9774</v>
      </c>
      <c r="T1561" s="9">
        <f ca="1">Daten!L1561</f>
        <v>31226</v>
      </c>
      <c r="U1561" s="9">
        <f ca="1">Daten!M1561</f>
        <v>150205</v>
      </c>
      <c r="V1561" s="9">
        <f ca="1">Daten!N1561</f>
        <v>500</v>
      </c>
      <c r="W1561" s="9">
        <f ca="1">Daten!O1561</f>
        <v>500</v>
      </c>
      <c r="X1561" s="23">
        <f t="shared" ca="1" si="698"/>
        <v>191205</v>
      </c>
      <c r="Y1561" s="9">
        <f t="shared" ca="1" si="699"/>
        <v>158685.33380880419</v>
      </c>
      <c r="Z1561" s="21">
        <f t="shared" ca="1" si="700"/>
        <v>32519.666191195807</v>
      </c>
      <c r="AA1561" s="27">
        <f t="shared" ca="1" si="701"/>
        <v>-3251.9666191195811</v>
      </c>
      <c r="AB1561" s="32">
        <f t="shared" ca="1" si="702"/>
        <v>21735.704632442394</v>
      </c>
      <c r="AC1561" s="31">
        <f t="shared" ca="1" si="703"/>
        <v>21735.704632442394</v>
      </c>
      <c r="AG1561" s="26">
        <f t="shared" ca="1" si="704"/>
        <v>21012.115461146954</v>
      </c>
      <c r="AH1561" s="26">
        <f t="shared" ca="1" si="705"/>
        <v>-3251.9666191195811</v>
      </c>
      <c r="AI1561" s="26">
        <f t="shared" ca="1" si="706"/>
        <v>17760.148842027374</v>
      </c>
      <c r="AJ1561" s="26">
        <f t="shared" ca="1" si="707"/>
        <v>1</v>
      </c>
      <c r="AK1561" s="26">
        <f t="shared" ca="1" si="708"/>
        <v>17760.148842027374</v>
      </c>
      <c r="AL1561" s="26">
        <f t="shared" ca="1" si="709"/>
        <v>23450</v>
      </c>
      <c r="AM1561" s="26">
        <f t="shared" ca="1" si="710"/>
        <v>61</v>
      </c>
      <c r="AN1561" s="26">
        <f ca="1">IF(AM1561=0,0,COUNTIF($AM$19:AM1561,C1561*10+1))</f>
        <v>55</v>
      </c>
      <c r="AO1561" s="21">
        <f t="shared" ca="1" si="711"/>
        <v>0</v>
      </c>
      <c r="AP1561" s="33">
        <f t="shared" ca="1" si="712"/>
        <v>23450</v>
      </c>
      <c r="AQ1561" s="24"/>
      <c r="AR1561" s="155">
        <f ca="1">ROUND(Zsfg!$C$11/'Z1'!$AL$2120*'Z1'!AL1561,0)</f>
        <v>19560</v>
      </c>
      <c r="AS1561" s="26">
        <f t="shared" ca="1" si="714"/>
        <v>61</v>
      </c>
      <c r="AT1561" s="26">
        <f ca="1">IF(AS1561=0,0,COUNTIF($AS$19:AS1561,C1561*10+1))</f>
        <v>55</v>
      </c>
      <c r="AU1561" s="21">
        <f t="shared" ca="1" si="715"/>
        <v>0</v>
      </c>
      <c r="AV1561" s="33">
        <f t="shared" ca="1" si="713"/>
        <v>19560</v>
      </c>
    </row>
    <row r="1562" spans="1:48" x14ac:dyDescent="0.2">
      <c r="A1562" s="15" t="str">
        <f>Daten!A1562</f>
        <v>61252</v>
      </c>
      <c r="B1562" s="8" t="str">
        <f>Daten!B1562</f>
        <v>Wörschach</v>
      </c>
      <c r="C1562" s="15">
        <f t="shared" si="688"/>
        <v>6</v>
      </c>
      <c r="D1562" s="10">
        <f>Daten!D1562</f>
        <v>0</v>
      </c>
      <c r="E1562" s="9">
        <f>Daten!E1562</f>
        <v>1137</v>
      </c>
      <c r="F1562" s="9">
        <f>Daten!F1562</f>
        <v>1142</v>
      </c>
      <c r="G1562" s="27">
        <f t="shared" si="689"/>
        <v>-5</v>
      </c>
      <c r="H1562" s="29">
        <f t="shared" si="690"/>
        <v>-4.3782837127845885E-3</v>
      </c>
      <c r="I1562" s="21">
        <f t="shared" si="691"/>
        <v>18.327343426519292</v>
      </c>
      <c r="J1562" s="21">
        <f t="shared" si="692"/>
        <v>-23.327343426519292</v>
      </c>
      <c r="K1562" s="27">
        <f t="shared" si="693"/>
        <v>11663.671713259646</v>
      </c>
      <c r="L1562" s="16">
        <f>Daten!G1562</f>
        <v>169</v>
      </c>
      <c r="M1562" s="16">
        <f>Daten!H1562</f>
        <v>718</v>
      </c>
      <c r="N1562" s="16">
        <f>Daten!I1562</f>
        <v>250</v>
      </c>
      <c r="O1562" s="28">
        <f t="shared" si="694"/>
        <v>0.58356545961002781</v>
      </c>
      <c r="P1562" s="16">
        <f t="shared" si="695"/>
        <v>394.20748164031278</v>
      </c>
      <c r="Q1562" s="21">
        <f t="shared" si="696"/>
        <v>24.792518359687222</v>
      </c>
      <c r="R1562" s="27">
        <f t="shared" si="697"/>
        <v>4958.5036719374439</v>
      </c>
      <c r="S1562" s="9">
        <f ca="1">Daten!K1562</f>
        <v>5767</v>
      </c>
      <c r="T1562" s="9">
        <f ca="1">Daten!L1562</f>
        <v>73689</v>
      </c>
      <c r="U1562" s="9">
        <f ca="1">Daten!M1562</f>
        <v>123944</v>
      </c>
      <c r="V1562" s="9">
        <f ca="1">Daten!N1562</f>
        <v>500</v>
      </c>
      <c r="W1562" s="9">
        <f ca="1">Daten!O1562</f>
        <v>500</v>
      </c>
      <c r="X1562" s="23">
        <f t="shared" ca="1" si="698"/>
        <v>203400</v>
      </c>
      <c r="Y1562" s="9">
        <f t="shared" ca="1" si="699"/>
        <v>387178.59343478619</v>
      </c>
      <c r="Z1562" s="21">
        <f t="shared" ca="1" si="700"/>
        <v>-183778.59343478619</v>
      </c>
      <c r="AA1562" s="27">
        <f t="shared" ca="1" si="701"/>
        <v>18377.85934347862</v>
      </c>
      <c r="AB1562" s="32">
        <f t="shared" ca="1" si="702"/>
        <v>35000.03472867571</v>
      </c>
      <c r="AC1562" s="31">
        <f t="shared" ca="1" si="703"/>
        <v>35000.03472867571</v>
      </c>
      <c r="AG1562" s="26">
        <f t="shared" ca="1" si="704"/>
        <v>11663.671713259646</v>
      </c>
      <c r="AH1562" s="26">
        <f t="shared" ca="1" si="705"/>
        <v>18377.85934347862</v>
      </c>
      <c r="AI1562" s="26">
        <f t="shared" ca="1" si="706"/>
        <v>30041.531056738266</v>
      </c>
      <c r="AJ1562" s="26">
        <f t="shared" ca="1" si="707"/>
        <v>1</v>
      </c>
      <c r="AK1562" s="26">
        <f t="shared" ca="1" si="708"/>
        <v>30041.531056738266</v>
      </c>
      <c r="AL1562" s="26">
        <f t="shared" ca="1" si="709"/>
        <v>39665</v>
      </c>
      <c r="AM1562" s="26">
        <f t="shared" ca="1" si="710"/>
        <v>61</v>
      </c>
      <c r="AN1562" s="26">
        <f ca="1">IF(AM1562=0,0,COUNTIF($AM$19:AM1562,C1562*10+1))</f>
        <v>56</v>
      </c>
      <c r="AO1562" s="21">
        <f t="shared" ca="1" si="711"/>
        <v>0</v>
      </c>
      <c r="AP1562" s="33">
        <f t="shared" ca="1" si="712"/>
        <v>39665</v>
      </c>
      <c r="AQ1562" s="24"/>
      <c r="AR1562" s="155">
        <f ca="1">ROUND(Zsfg!$C$11/'Z1'!$AL$2120*'Z1'!AL1562,0)</f>
        <v>33085</v>
      </c>
      <c r="AS1562" s="26">
        <f t="shared" ca="1" si="714"/>
        <v>61</v>
      </c>
      <c r="AT1562" s="26">
        <f ca="1">IF(AS1562=0,0,COUNTIF($AS$19:AS1562,C1562*10+1))</f>
        <v>56</v>
      </c>
      <c r="AU1562" s="21">
        <f t="shared" ca="1" si="715"/>
        <v>0</v>
      </c>
      <c r="AV1562" s="33">
        <f t="shared" ca="1" si="713"/>
        <v>33085</v>
      </c>
    </row>
    <row r="1563" spans="1:48" x14ac:dyDescent="0.2">
      <c r="A1563" s="15" t="str">
        <f>Daten!A1563</f>
        <v>61253</v>
      </c>
      <c r="B1563" s="8" t="str">
        <f>Daten!B1563</f>
        <v>Admont</v>
      </c>
      <c r="C1563" s="15">
        <f t="shared" si="688"/>
        <v>6</v>
      </c>
      <c r="D1563" s="10">
        <f>Daten!D1563</f>
        <v>0</v>
      </c>
      <c r="E1563" s="9">
        <f>Daten!E1563</f>
        <v>4972</v>
      </c>
      <c r="F1563" s="9">
        <f>Daten!F1563</f>
        <v>5012</v>
      </c>
      <c r="G1563" s="27">
        <f t="shared" si="689"/>
        <v>-40</v>
      </c>
      <c r="H1563" s="29">
        <f t="shared" si="690"/>
        <v>-7.9808459696727851E-3</v>
      </c>
      <c r="I1563" s="21">
        <f t="shared" si="691"/>
        <v>80.434890765074158</v>
      </c>
      <c r="J1563" s="21">
        <f t="shared" si="692"/>
        <v>-120.43489076507416</v>
      </c>
      <c r="K1563" s="27">
        <f t="shared" si="693"/>
        <v>60217.44538253708</v>
      </c>
      <c r="L1563" s="16">
        <f>Daten!G1563</f>
        <v>641</v>
      </c>
      <c r="M1563" s="16">
        <f>Daten!H1563</f>
        <v>3188</v>
      </c>
      <c r="N1563" s="16">
        <f>Daten!I1563</f>
        <v>1143</v>
      </c>
      <c r="O1563" s="28">
        <f t="shared" si="694"/>
        <v>0.5595984943538268</v>
      </c>
      <c r="P1563" s="16">
        <f t="shared" si="695"/>
        <v>1750.3251413221687</v>
      </c>
      <c r="Q1563" s="21">
        <f t="shared" si="696"/>
        <v>33.674858677831253</v>
      </c>
      <c r="R1563" s="27">
        <f t="shared" si="697"/>
        <v>6734.9717355662506</v>
      </c>
      <c r="S1563" s="9">
        <f ca="1">Daten!K1563</f>
        <v>50120</v>
      </c>
      <c r="T1563" s="9">
        <f ca="1">Daten!L1563</f>
        <v>371726</v>
      </c>
      <c r="U1563" s="9">
        <f ca="1">Daten!M1563</f>
        <v>1077039</v>
      </c>
      <c r="V1563" s="9">
        <f ca="1">Daten!N1563</f>
        <v>500</v>
      </c>
      <c r="W1563" s="9">
        <f ca="1">Daten!O1563</f>
        <v>500</v>
      </c>
      <c r="X1563" s="23">
        <f t="shared" ca="1" si="698"/>
        <v>1498885</v>
      </c>
      <c r="Y1563" s="9">
        <f t="shared" ca="1" si="699"/>
        <v>1693097.5959171127</v>
      </c>
      <c r="Z1563" s="21">
        <f t="shared" ca="1" si="700"/>
        <v>-194212.59591711266</v>
      </c>
      <c r="AA1563" s="27">
        <f t="shared" ca="1" si="701"/>
        <v>19421.259591711267</v>
      </c>
      <c r="AB1563" s="32">
        <f t="shared" ca="1" si="702"/>
        <v>86373.676709814594</v>
      </c>
      <c r="AC1563" s="31">
        <f t="shared" ca="1" si="703"/>
        <v>86373.676709814594</v>
      </c>
      <c r="AG1563" s="26">
        <f t="shared" ca="1" si="704"/>
        <v>60217.44538253708</v>
      </c>
      <c r="AH1563" s="26">
        <f t="shared" ca="1" si="705"/>
        <v>19421.259591711267</v>
      </c>
      <c r="AI1563" s="26">
        <f t="shared" ca="1" si="706"/>
        <v>79638.70497424835</v>
      </c>
      <c r="AJ1563" s="26">
        <f t="shared" ca="1" si="707"/>
        <v>1</v>
      </c>
      <c r="AK1563" s="26">
        <f t="shared" ca="1" si="708"/>
        <v>79638.70497424835</v>
      </c>
      <c r="AL1563" s="26">
        <f t="shared" ca="1" si="709"/>
        <v>105151</v>
      </c>
      <c r="AM1563" s="26">
        <f t="shared" ca="1" si="710"/>
        <v>61</v>
      </c>
      <c r="AN1563" s="26">
        <f ca="1">IF(AM1563=0,0,COUNTIF($AM$19:AM1563,C1563*10+1))</f>
        <v>57</v>
      </c>
      <c r="AO1563" s="21">
        <f t="shared" ca="1" si="711"/>
        <v>0</v>
      </c>
      <c r="AP1563" s="33">
        <f t="shared" ca="1" si="712"/>
        <v>105151</v>
      </c>
      <c r="AQ1563" s="24"/>
      <c r="AR1563" s="155">
        <f ca="1">ROUND(Zsfg!$C$11/'Z1'!$AL$2120*'Z1'!AL1563,0)</f>
        <v>87706</v>
      </c>
      <c r="AS1563" s="26">
        <f t="shared" ca="1" si="714"/>
        <v>61</v>
      </c>
      <c r="AT1563" s="26">
        <f ca="1">IF(AS1563=0,0,COUNTIF($AS$19:AS1563,C1563*10+1))</f>
        <v>57</v>
      </c>
      <c r="AU1563" s="21">
        <f t="shared" ca="1" si="715"/>
        <v>0</v>
      </c>
      <c r="AV1563" s="33">
        <f t="shared" ca="1" si="713"/>
        <v>87706</v>
      </c>
    </row>
    <row r="1564" spans="1:48" x14ac:dyDescent="0.2">
      <c r="A1564" s="15" t="str">
        <f>Daten!A1564</f>
        <v>61254</v>
      </c>
      <c r="B1564" s="8" t="str">
        <f>Daten!B1564</f>
        <v>Aich</v>
      </c>
      <c r="C1564" s="15">
        <f t="shared" si="688"/>
        <v>6</v>
      </c>
      <c r="D1564" s="10">
        <f>Daten!D1564</f>
        <v>0</v>
      </c>
      <c r="E1564" s="9">
        <f>Daten!E1564</f>
        <v>1282</v>
      </c>
      <c r="F1564" s="9">
        <f>Daten!F1564</f>
        <v>1203</v>
      </c>
      <c r="G1564" s="27">
        <f t="shared" si="689"/>
        <v>79</v>
      </c>
      <c r="H1564" s="29">
        <f t="shared" si="690"/>
        <v>6.5669160432252696E-2</v>
      </c>
      <c r="I1564" s="21">
        <f t="shared" si="691"/>
        <v>19.306299599039146</v>
      </c>
      <c r="J1564" s="21">
        <f t="shared" si="692"/>
        <v>59.69370040096085</v>
      </c>
      <c r="K1564" s="27">
        <f t="shared" si="693"/>
        <v>-29846.850200480425</v>
      </c>
      <c r="L1564" s="16">
        <f>Daten!G1564</f>
        <v>207</v>
      </c>
      <c r="M1564" s="16">
        <f>Daten!H1564</f>
        <v>864</v>
      </c>
      <c r="N1564" s="16">
        <f>Daten!I1564</f>
        <v>211</v>
      </c>
      <c r="O1564" s="28">
        <f t="shared" si="694"/>
        <v>0.48379629629629628</v>
      </c>
      <c r="P1564" s="16">
        <f t="shared" si="695"/>
        <v>474.3666631437747</v>
      </c>
      <c r="Q1564" s="21">
        <f t="shared" si="696"/>
        <v>-56.366663143774701</v>
      </c>
      <c r="R1564" s="27">
        <f t="shared" si="697"/>
        <v>-11273.332628754941</v>
      </c>
      <c r="S1564" s="9">
        <f ca="1">Daten!K1564</f>
        <v>9173</v>
      </c>
      <c r="T1564" s="9">
        <f ca="1">Daten!L1564</f>
        <v>97456</v>
      </c>
      <c r="U1564" s="9">
        <f ca="1">Daten!M1564</f>
        <v>224890</v>
      </c>
      <c r="V1564" s="9">
        <f ca="1">Daten!N1564</f>
        <v>500</v>
      </c>
      <c r="W1564" s="9">
        <f ca="1">Daten!O1564</f>
        <v>500</v>
      </c>
      <c r="X1564" s="23">
        <f t="shared" ca="1" si="698"/>
        <v>331519</v>
      </c>
      <c r="Y1564" s="9">
        <f t="shared" ca="1" si="699"/>
        <v>436554.93120791198</v>
      </c>
      <c r="Z1564" s="21">
        <f t="shared" ca="1" si="700"/>
        <v>-105035.93120791198</v>
      </c>
      <c r="AA1564" s="27">
        <f t="shared" ca="1" si="701"/>
        <v>10503.5931207912</v>
      </c>
      <c r="AB1564" s="32">
        <f t="shared" ca="1" si="702"/>
        <v>-30616.589708444168</v>
      </c>
      <c r="AC1564" s="31">
        <f t="shared" ca="1" si="703"/>
        <v>0</v>
      </c>
      <c r="AG1564" s="26">
        <f t="shared" ca="1" si="704"/>
        <v>0</v>
      </c>
      <c r="AH1564" s="26">
        <f t="shared" ca="1" si="705"/>
        <v>0</v>
      </c>
      <c r="AI1564" s="26">
        <f t="shared" ca="1" si="706"/>
        <v>0</v>
      </c>
      <c r="AJ1564" s="26">
        <f t="shared" ca="1" si="707"/>
        <v>1</v>
      </c>
      <c r="AK1564" s="26">
        <f t="shared" ca="1" si="708"/>
        <v>0</v>
      </c>
      <c r="AL1564" s="26">
        <f t="shared" ca="1" si="709"/>
        <v>0</v>
      </c>
      <c r="AM1564" s="26">
        <f t="shared" ca="1" si="710"/>
        <v>0</v>
      </c>
      <c r="AN1564" s="26">
        <f ca="1">IF(AM1564=0,0,COUNTIF($AM$19:AM1564,C1564*10+1))</f>
        <v>0</v>
      </c>
      <c r="AO1564" s="21">
        <f t="shared" ca="1" si="711"/>
        <v>0</v>
      </c>
      <c r="AP1564" s="33">
        <f t="shared" ca="1" si="712"/>
        <v>0</v>
      </c>
      <c r="AQ1564" s="24"/>
      <c r="AR1564" s="155">
        <f ca="1">ROUND(Zsfg!$C$11/'Z1'!$AL$2120*'Z1'!AL1564,0)</f>
        <v>0</v>
      </c>
      <c r="AS1564" s="26">
        <f t="shared" ca="1" si="714"/>
        <v>0</v>
      </c>
      <c r="AT1564" s="26">
        <f ca="1">IF(AS1564=0,0,COUNTIF($AS$19:AS1564,C1564*10+1))</f>
        <v>0</v>
      </c>
      <c r="AU1564" s="21">
        <f t="shared" ca="1" si="715"/>
        <v>0</v>
      </c>
      <c r="AV1564" s="33">
        <f t="shared" ca="1" si="713"/>
        <v>0</v>
      </c>
    </row>
    <row r="1565" spans="1:48" x14ac:dyDescent="0.2">
      <c r="A1565" s="15" t="str">
        <f>Daten!A1565</f>
        <v>61255</v>
      </c>
      <c r="B1565" s="8" t="str">
        <f>Daten!B1565</f>
        <v>Bad Mitterndorf</v>
      </c>
      <c r="C1565" s="15">
        <f t="shared" si="688"/>
        <v>6</v>
      </c>
      <c r="D1565" s="10">
        <f>Daten!D1565</f>
        <v>0</v>
      </c>
      <c r="E1565" s="9">
        <f>Daten!E1565</f>
        <v>4938</v>
      </c>
      <c r="F1565" s="9">
        <f>Daten!F1565</f>
        <v>4883</v>
      </c>
      <c r="G1565" s="27">
        <f t="shared" si="689"/>
        <v>55</v>
      </c>
      <c r="H1565" s="29">
        <f t="shared" si="690"/>
        <v>1.1263567479008805E-2</v>
      </c>
      <c r="I1565" s="21">
        <f t="shared" si="691"/>
        <v>78.364639187122322</v>
      </c>
      <c r="J1565" s="21">
        <f t="shared" si="692"/>
        <v>-23.364639187122322</v>
      </c>
      <c r="K1565" s="27">
        <f t="shared" si="693"/>
        <v>11682.31959356116</v>
      </c>
      <c r="L1565" s="16">
        <f>Daten!G1565</f>
        <v>644</v>
      </c>
      <c r="M1565" s="16">
        <f>Daten!H1565</f>
        <v>3143</v>
      </c>
      <c r="N1565" s="16">
        <f>Daten!I1565</f>
        <v>1151</v>
      </c>
      <c r="O1565" s="28">
        <f t="shared" si="694"/>
        <v>0.57111040407254221</v>
      </c>
      <c r="P1565" s="16">
        <f t="shared" si="695"/>
        <v>1725.6185442834305</v>
      </c>
      <c r="Q1565" s="21">
        <f t="shared" si="696"/>
        <v>69.381455716569462</v>
      </c>
      <c r="R1565" s="27">
        <f t="shared" si="697"/>
        <v>13876.291143313892</v>
      </c>
      <c r="S1565" s="9">
        <f ca="1">Daten!K1565</f>
        <v>42040</v>
      </c>
      <c r="T1565" s="9">
        <f ca="1">Daten!L1565</f>
        <v>599338</v>
      </c>
      <c r="U1565" s="9">
        <f ca="1">Daten!M1565</f>
        <v>1289173</v>
      </c>
      <c r="V1565" s="9">
        <f ca="1">Daten!N1565</f>
        <v>500</v>
      </c>
      <c r="W1565" s="9">
        <f ca="1">Daten!O1565</f>
        <v>500</v>
      </c>
      <c r="X1565" s="23">
        <f t="shared" ca="1" si="698"/>
        <v>1930551</v>
      </c>
      <c r="Y1565" s="9">
        <f t="shared" ca="1" si="699"/>
        <v>1681519.6960254831</v>
      </c>
      <c r="Z1565" s="21">
        <f t="shared" ca="1" si="700"/>
        <v>249031.30397451692</v>
      </c>
      <c r="AA1565" s="27">
        <f t="shared" ca="1" si="701"/>
        <v>-24903.130397451692</v>
      </c>
      <c r="AB1565" s="32">
        <f t="shared" ca="1" si="702"/>
        <v>655.48033942336042</v>
      </c>
      <c r="AC1565" s="31">
        <f t="shared" ca="1" si="703"/>
        <v>655.48033942336042</v>
      </c>
      <c r="AG1565" s="26">
        <f t="shared" ca="1" si="704"/>
        <v>11682.31959356116</v>
      </c>
      <c r="AH1565" s="26">
        <f t="shared" ca="1" si="705"/>
        <v>-24903.130397451692</v>
      </c>
      <c r="AI1565" s="26">
        <f t="shared" ca="1" si="706"/>
        <v>-13220.810803890532</v>
      </c>
      <c r="AJ1565" s="26">
        <f t="shared" ca="1" si="707"/>
        <v>1</v>
      </c>
      <c r="AK1565" s="26">
        <f t="shared" ca="1" si="708"/>
        <v>0</v>
      </c>
      <c r="AL1565" s="26">
        <f t="shared" ca="1" si="709"/>
        <v>0</v>
      </c>
      <c r="AM1565" s="26">
        <f t="shared" ca="1" si="710"/>
        <v>0</v>
      </c>
      <c r="AN1565" s="26">
        <f ca="1">IF(AM1565=0,0,COUNTIF($AM$19:AM1565,C1565*10+1))</f>
        <v>0</v>
      </c>
      <c r="AO1565" s="21">
        <f t="shared" ca="1" si="711"/>
        <v>0</v>
      </c>
      <c r="AP1565" s="33">
        <f t="shared" ca="1" si="712"/>
        <v>0</v>
      </c>
      <c r="AQ1565" s="24"/>
      <c r="AR1565" s="155">
        <f ca="1">ROUND(Zsfg!$C$11/'Z1'!$AL$2120*'Z1'!AL1565,0)</f>
        <v>0</v>
      </c>
      <c r="AS1565" s="26">
        <f t="shared" ca="1" si="714"/>
        <v>0</v>
      </c>
      <c r="AT1565" s="26">
        <f ca="1">IF(AS1565=0,0,COUNTIF($AS$19:AS1565,C1565*10+1))</f>
        <v>0</v>
      </c>
      <c r="AU1565" s="21">
        <f t="shared" ca="1" si="715"/>
        <v>0</v>
      </c>
      <c r="AV1565" s="33">
        <f t="shared" ca="1" si="713"/>
        <v>0</v>
      </c>
    </row>
    <row r="1566" spans="1:48" x14ac:dyDescent="0.2">
      <c r="A1566" s="15" t="str">
        <f>Daten!A1566</f>
        <v>61256</v>
      </c>
      <c r="B1566" s="8" t="str">
        <f>Daten!B1566</f>
        <v>Gaishorn am See</v>
      </c>
      <c r="C1566" s="15">
        <f t="shared" si="688"/>
        <v>6</v>
      </c>
      <c r="D1566" s="10">
        <f>Daten!D1566</f>
        <v>0</v>
      </c>
      <c r="E1566" s="9">
        <f>Daten!E1566</f>
        <v>1309</v>
      </c>
      <c r="F1566" s="9">
        <f>Daten!F1566</f>
        <v>1338</v>
      </c>
      <c r="G1566" s="27">
        <f t="shared" si="689"/>
        <v>-29</v>
      </c>
      <c r="H1566" s="29">
        <f t="shared" si="690"/>
        <v>-2.1674140508221227E-2</v>
      </c>
      <c r="I1566" s="21">
        <f t="shared" si="691"/>
        <v>21.472841948058502</v>
      </c>
      <c r="J1566" s="21">
        <f t="shared" si="692"/>
        <v>-50.472841948058502</v>
      </c>
      <c r="K1566" s="27">
        <f t="shared" si="693"/>
        <v>25236.42097402925</v>
      </c>
      <c r="L1566" s="16">
        <f>Daten!G1566</f>
        <v>157</v>
      </c>
      <c r="M1566" s="16">
        <f>Daten!H1566</f>
        <v>853</v>
      </c>
      <c r="N1566" s="16">
        <f>Daten!I1566</f>
        <v>299</v>
      </c>
      <c r="O1566" s="28">
        <f t="shared" si="694"/>
        <v>0.53458382180539277</v>
      </c>
      <c r="P1566" s="16">
        <f t="shared" si="695"/>
        <v>468.32727275652758</v>
      </c>
      <c r="Q1566" s="21">
        <f t="shared" si="696"/>
        <v>-12.327272756527577</v>
      </c>
      <c r="R1566" s="27">
        <f t="shared" si="697"/>
        <v>-2465.4545513055155</v>
      </c>
      <c r="S1566" s="9">
        <f ca="1">Daten!K1566</f>
        <v>15513</v>
      </c>
      <c r="T1566" s="9">
        <f ca="1">Daten!L1566</f>
        <v>102617</v>
      </c>
      <c r="U1566" s="9">
        <f ca="1">Daten!M1566</f>
        <v>437472</v>
      </c>
      <c r="V1566" s="9">
        <f ca="1">Daten!N1566</f>
        <v>500</v>
      </c>
      <c r="W1566" s="9">
        <f ca="1">Daten!O1566</f>
        <v>500</v>
      </c>
      <c r="X1566" s="23">
        <f t="shared" ca="1" si="698"/>
        <v>555602</v>
      </c>
      <c r="Y1566" s="9">
        <f t="shared" ca="1" si="699"/>
        <v>445749.14582773537</v>
      </c>
      <c r="Z1566" s="21">
        <f t="shared" ca="1" si="700"/>
        <v>109852.85417226463</v>
      </c>
      <c r="AA1566" s="27">
        <f t="shared" ca="1" si="701"/>
        <v>-10985.285417226463</v>
      </c>
      <c r="AB1566" s="32">
        <f t="shared" ca="1" si="702"/>
        <v>11785.68100549727</v>
      </c>
      <c r="AC1566" s="31">
        <f t="shared" ca="1" si="703"/>
        <v>11785.68100549727</v>
      </c>
      <c r="AG1566" s="26">
        <f t="shared" ca="1" si="704"/>
        <v>25236.42097402925</v>
      </c>
      <c r="AH1566" s="26">
        <f t="shared" ca="1" si="705"/>
        <v>-10985.285417226463</v>
      </c>
      <c r="AI1566" s="26">
        <f t="shared" ca="1" si="706"/>
        <v>14251.135556802787</v>
      </c>
      <c r="AJ1566" s="26">
        <f t="shared" ca="1" si="707"/>
        <v>1</v>
      </c>
      <c r="AK1566" s="26">
        <f t="shared" ca="1" si="708"/>
        <v>14251.135556802787</v>
      </c>
      <c r="AL1566" s="26">
        <f t="shared" ca="1" si="709"/>
        <v>18816</v>
      </c>
      <c r="AM1566" s="26">
        <f t="shared" ca="1" si="710"/>
        <v>61</v>
      </c>
      <c r="AN1566" s="26">
        <f ca="1">IF(AM1566=0,0,COUNTIF($AM$19:AM1566,C1566*10+1))</f>
        <v>58</v>
      </c>
      <c r="AO1566" s="21">
        <f t="shared" ca="1" si="711"/>
        <v>0</v>
      </c>
      <c r="AP1566" s="33">
        <f t="shared" ca="1" si="712"/>
        <v>18816</v>
      </c>
      <c r="AQ1566" s="24"/>
      <c r="AR1566" s="155">
        <f ca="1">ROUND(Zsfg!$C$11/'Z1'!$AL$2120*'Z1'!AL1566,0)</f>
        <v>15694</v>
      </c>
      <c r="AS1566" s="26">
        <f t="shared" ca="1" si="714"/>
        <v>61</v>
      </c>
      <c r="AT1566" s="26">
        <f ca="1">IF(AS1566=0,0,COUNTIF($AS$19:AS1566,C1566*10+1))</f>
        <v>58</v>
      </c>
      <c r="AU1566" s="21">
        <f t="shared" ca="1" si="715"/>
        <v>0</v>
      </c>
      <c r="AV1566" s="33">
        <f t="shared" ca="1" si="713"/>
        <v>15694</v>
      </c>
    </row>
    <row r="1567" spans="1:48" x14ac:dyDescent="0.2">
      <c r="A1567" s="15" t="str">
        <f>Daten!A1567</f>
        <v>61257</v>
      </c>
      <c r="B1567" s="8" t="str">
        <f>Daten!B1567</f>
        <v>Irdning-Donnersbachtal</v>
      </c>
      <c r="C1567" s="15">
        <f t="shared" si="688"/>
        <v>6</v>
      </c>
      <c r="D1567" s="10">
        <f>Daten!D1567</f>
        <v>0</v>
      </c>
      <c r="E1567" s="9">
        <f>Daten!E1567</f>
        <v>4151</v>
      </c>
      <c r="F1567" s="9">
        <f>Daten!F1567</f>
        <v>4163</v>
      </c>
      <c r="G1567" s="27">
        <f t="shared" si="689"/>
        <v>-12</v>
      </c>
      <c r="H1567" s="29">
        <f t="shared" si="690"/>
        <v>-2.8825366322363681E-3</v>
      </c>
      <c r="I1567" s="21">
        <f t="shared" si="691"/>
        <v>66.809746659019098</v>
      </c>
      <c r="J1567" s="21">
        <f t="shared" si="692"/>
        <v>-78.809746659019098</v>
      </c>
      <c r="K1567" s="27">
        <f t="shared" si="693"/>
        <v>39404.873329509552</v>
      </c>
      <c r="L1567" s="16">
        <f>Daten!G1567</f>
        <v>616</v>
      </c>
      <c r="M1567" s="16">
        <f>Daten!H1567</f>
        <v>2692</v>
      </c>
      <c r="N1567" s="16">
        <f>Daten!I1567</f>
        <v>843</v>
      </c>
      <c r="O1567" s="28">
        <f t="shared" si="694"/>
        <v>0.54197622585438332</v>
      </c>
      <c r="P1567" s="16">
        <f t="shared" si="695"/>
        <v>1478.003538406298</v>
      </c>
      <c r="Q1567" s="21">
        <f t="shared" si="696"/>
        <v>-19.003538406298048</v>
      </c>
      <c r="R1567" s="27">
        <f t="shared" si="697"/>
        <v>-3800.7076812596097</v>
      </c>
      <c r="S1567" s="9">
        <f ca="1">Daten!K1567</f>
        <v>23762</v>
      </c>
      <c r="T1567" s="9">
        <f ca="1">Daten!L1567</f>
        <v>319951</v>
      </c>
      <c r="U1567" s="9">
        <f ca="1">Daten!M1567</f>
        <v>603850</v>
      </c>
      <c r="V1567" s="9">
        <f ca="1">Daten!N1567</f>
        <v>500</v>
      </c>
      <c r="W1567" s="9">
        <f ca="1">Daten!O1567</f>
        <v>500</v>
      </c>
      <c r="X1567" s="23">
        <f t="shared" ca="1" si="698"/>
        <v>947563</v>
      </c>
      <c r="Y1567" s="9">
        <f t="shared" ca="1" si="699"/>
        <v>1413525.3661810004</v>
      </c>
      <c r="Z1567" s="21">
        <f t="shared" ca="1" si="700"/>
        <v>-465962.36618100037</v>
      </c>
      <c r="AA1567" s="27">
        <f t="shared" ca="1" si="701"/>
        <v>46596.23661810004</v>
      </c>
      <c r="AB1567" s="32">
        <f t="shared" ca="1" si="702"/>
        <v>82200.402266349978</v>
      </c>
      <c r="AC1567" s="31">
        <f t="shared" ca="1" si="703"/>
        <v>82200.402266349978</v>
      </c>
      <c r="AG1567" s="26">
        <f t="shared" ca="1" si="704"/>
        <v>39404.873329509552</v>
      </c>
      <c r="AH1567" s="26">
        <f t="shared" ca="1" si="705"/>
        <v>46596.23661810004</v>
      </c>
      <c r="AI1567" s="26">
        <f t="shared" ca="1" si="706"/>
        <v>86001.109947609599</v>
      </c>
      <c r="AJ1567" s="26">
        <f t="shared" ca="1" si="707"/>
        <v>1</v>
      </c>
      <c r="AK1567" s="26">
        <f t="shared" ca="1" si="708"/>
        <v>86001.109947609599</v>
      </c>
      <c r="AL1567" s="26">
        <f t="shared" ca="1" si="709"/>
        <v>113551</v>
      </c>
      <c r="AM1567" s="26">
        <f t="shared" ca="1" si="710"/>
        <v>61</v>
      </c>
      <c r="AN1567" s="26">
        <f ca="1">IF(AM1567=0,0,COUNTIF($AM$19:AM1567,C1567*10+1))</f>
        <v>59</v>
      </c>
      <c r="AO1567" s="21">
        <f t="shared" ca="1" si="711"/>
        <v>0</v>
      </c>
      <c r="AP1567" s="33">
        <f t="shared" ca="1" si="712"/>
        <v>113551</v>
      </c>
      <c r="AQ1567" s="24"/>
      <c r="AR1567" s="155">
        <f ca="1">ROUND(Zsfg!$C$11/'Z1'!$AL$2120*'Z1'!AL1567,0)</f>
        <v>94713</v>
      </c>
      <c r="AS1567" s="26">
        <f t="shared" ca="1" si="714"/>
        <v>61</v>
      </c>
      <c r="AT1567" s="26">
        <f ca="1">IF(AS1567=0,0,COUNTIF($AS$19:AS1567,C1567*10+1))</f>
        <v>59</v>
      </c>
      <c r="AU1567" s="21">
        <f t="shared" ca="1" si="715"/>
        <v>0</v>
      </c>
      <c r="AV1567" s="33">
        <f t="shared" ca="1" si="713"/>
        <v>94713</v>
      </c>
    </row>
    <row r="1568" spans="1:48" x14ac:dyDescent="0.2">
      <c r="A1568" s="15" t="str">
        <f>Daten!A1568</f>
        <v>61258</v>
      </c>
      <c r="B1568" s="8" t="str">
        <f>Daten!B1568</f>
        <v>Landl</v>
      </c>
      <c r="C1568" s="15">
        <f t="shared" si="688"/>
        <v>6</v>
      </c>
      <c r="D1568" s="10">
        <f>Daten!D1568</f>
        <v>0</v>
      </c>
      <c r="E1568" s="9">
        <f>Daten!E1568</f>
        <v>2719</v>
      </c>
      <c r="F1568" s="9">
        <f>Daten!F1568</f>
        <v>2919</v>
      </c>
      <c r="G1568" s="27">
        <f t="shared" si="689"/>
        <v>-200</v>
      </c>
      <c r="H1568" s="29">
        <f t="shared" si="690"/>
        <v>-6.8516615279205204E-2</v>
      </c>
      <c r="I1568" s="21">
        <f t="shared" si="691"/>
        <v>46.845460124351845</v>
      </c>
      <c r="J1568" s="21">
        <f t="shared" si="692"/>
        <v>-246.84546012435186</v>
      </c>
      <c r="K1568" s="27">
        <f t="shared" si="693"/>
        <v>123422.73006217594</v>
      </c>
      <c r="L1568" s="16">
        <f>Daten!G1568</f>
        <v>289</v>
      </c>
      <c r="M1568" s="16">
        <f>Daten!H1568</f>
        <v>1616</v>
      </c>
      <c r="N1568" s="16">
        <f>Daten!I1568</f>
        <v>814</v>
      </c>
      <c r="O1568" s="28">
        <f t="shared" si="694"/>
        <v>0.68254950495049505</v>
      </c>
      <c r="P1568" s="16">
        <f t="shared" si="695"/>
        <v>887.24135143557862</v>
      </c>
      <c r="Q1568" s="21">
        <f t="shared" si="696"/>
        <v>215.75864856442138</v>
      </c>
      <c r="R1568" s="27">
        <f t="shared" si="697"/>
        <v>43151.729712884277</v>
      </c>
      <c r="S1568" s="9">
        <f ca="1">Daten!K1568</f>
        <v>37570</v>
      </c>
      <c r="T1568" s="9">
        <f ca="1">Daten!L1568</f>
        <v>160182</v>
      </c>
      <c r="U1568" s="9">
        <f ca="1">Daten!M1568</f>
        <v>496592</v>
      </c>
      <c r="V1568" s="9">
        <f ca="1">Daten!N1568</f>
        <v>500</v>
      </c>
      <c r="W1568" s="9">
        <f ca="1">Daten!O1568</f>
        <v>500</v>
      </c>
      <c r="X1568" s="23">
        <f t="shared" ca="1" si="698"/>
        <v>694344</v>
      </c>
      <c r="Y1568" s="9">
        <f t="shared" ca="1" si="699"/>
        <v>925891.46486295841</v>
      </c>
      <c r="Z1568" s="21">
        <f t="shared" ca="1" si="700"/>
        <v>-231547.46486295841</v>
      </c>
      <c r="AA1568" s="27">
        <f t="shared" ca="1" si="701"/>
        <v>23154.746486295844</v>
      </c>
      <c r="AB1568" s="32">
        <f t="shared" ca="1" si="702"/>
        <v>189729.20626135607</v>
      </c>
      <c r="AC1568" s="31">
        <f t="shared" ca="1" si="703"/>
        <v>189729.20626135607</v>
      </c>
      <c r="AG1568" s="26">
        <f t="shared" ca="1" si="704"/>
        <v>123422.73006217594</v>
      </c>
      <c r="AH1568" s="26">
        <f t="shared" ca="1" si="705"/>
        <v>23154.746486295844</v>
      </c>
      <c r="AI1568" s="26">
        <f t="shared" ca="1" si="706"/>
        <v>146577.47654847178</v>
      </c>
      <c r="AJ1568" s="26">
        <f t="shared" ca="1" si="707"/>
        <v>1</v>
      </c>
      <c r="AK1568" s="26">
        <f t="shared" ca="1" si="708"/>
        <v>146577.47654847178</v>
      </c>
      <c r="AL1568" s="26">
        <f t="shared" ca="1" si="709"/>
        <v>193533</v>
      </c>
      <c r="AM1568" s="26">
        <f t="shared" ca="1" si="710"/>
        <v>61</v>
      </c>
      <c r="AN1568" s="26">
        <f ca="1">IF(AM1568=0,0,COUNTIF($AM$19:AM1568,C1568*10+1))</f>
        <v>60</v>
      </c>
      <c r="AO1568" s="21">
        <f t="shared" ca="1" si="711"/>
        <v>0</v>
      </c>
      <c r="AP1568" s="33">
        <f t="shared" ca="1" si="712"/>
        <v>193533</v>
      </c>
      <c r="AQ1568" s="24"/>
      <c r="AR1568" s="155">
        <f ca="1">ROUND(Zsfg!$C$11/'Z1'!$AL$2120*'Z1'!AL1568,0)</f>
        <v>161426</v>
      </c>
      <c r="AS1568" s="26">
        <f t="shared" ca="1" si="714"/>
        <v>61</v>
      </c>
      <c r="AT1568" s="26">
        <f ca="1">IF(AS1568=0,0,COUNTIF($AS$19:AS1568,C1568*10+1))</f>
        <v>60</v>
      </c>
      <c r="AU1568" s="21">
        <f t="shared" ca="1" si="715"/>
        <v>0</v>
      </c>
      <c r="AV1568" s="33">
        <f t="shared" ca="1" si="713"/>
        <v>161426</v>
      </c>
    </row>
    <row r="1569" spans="1:48" x14ac:dyDescent="0.2">
      <c r="A1569" s="15" t="str">
        <f>Daten!A1569</f>
        <v>61259</v>
      </c>
      <c r="B1569" s="8" t="str">
        <f>Daten!B1569</f>
        <v>Liezen</v>
      </c>
      <c r="C1569" s="15">
        <f t="shared" si="688"/>
        <v>6</v>
      </c>
      <c r="D1569" s="10">
        <f>Daten!D1569</f>
        <v>0</v>
      </c>
      <c r="E1569" s="9">
        <f>Daten!E1569</f>
        <v>8218</v>
      </c>
      <c r="F1569" s="9">
        <f>Daten!F1569</f>
        <v>8035</v>
      </c>
      <c r="G1569" s="27">
        <f t="shared" si="689"/>
        <v>183</v>
      </c>
      <c r="H1569" s="29">
        <f t="shared" si="690"/>
        <v>2.2775357809583074E-2</v>
      </c>
      <c r="I1569" s="21">
        <f t="shared" si="691"/>
        <v>128.94939092126313</v>
      </c>
      <c r="J1569" s="21">
        <f t="shared" si="692"/>
        <v>54.050609078736869</v>
      </c>
      <c r="K1569" s="27">
        <f t="shared" si="693"/>
        <v>-27025.304539368433</v>
      </c>
      <c r="L1569" s="16">
        <f>Daten!G1569</f>
        <v>1147</v>
      </c>
      <c r="M1569" s="16">
        <f>Daten!H1569</f>
        <v>5281</v>
      </c>
      <c r="N1569" s="16">
        <f>Daten!I1569</f>
        <v>1790</v>
      </c>
      <c r="O1569" s="28">
        <f t="shared" si="694"/>
        <v>0.55614466957015718</v>
      </c>
      <c r="P1569" s="16">
        <f t="shared" si="695"/>
        <v>2899.456421368373</v>
      </c>
      <c r="Q1569" s="21">
        <f t="shared" si="696"/>
        <v>37.543578631627042</v>
      </c>
      <c r="R1569" s="27">
        <f t="shared" si="697"/>
        <v>7508.7157263254085</v>
      </c>
      <c r="S1569" s="9">
        <f ca="1">Daten!K1569</f>
        <v>19653</v>
      </c>
      <c r="T1569" s="9">
        <f ca="1">Daten!L1569</f>
        <v>1024610</v>
      </c>
      <c r="U1569" s="9">
        <f ca="1">Daten!M1569</f>
        <v>4421246</v>
      </c>
      <c r="V1569" s="9">
        <f ca="1">Daten!N1569</f>
        <v>500</v>
      </c>
      <c r="W1569" s="9">
        <f ca="1">Daten!O1569</f>
        <v>500</v>
      </c>
      <c r="X1569" s="23">
        <f t="shared" ca="1" si="698"/>
        <v>5465509</v>
      </c>
      <c r="Y1569" s="9">
        <f t="shared" ca="1" si="699"/>
        <v>2798446.5091003282</v>
      </c>
      <c r="Z1569" s="21">
        <f t="shared" ca="1" si="700"/>
        <v>2667062.4908996718</v>
      </c>
      <c r="AA1569" s="27">
        <f t="shared" ca="1" si="701"/>
        <v>-266706.24908996717</v>
      </c>
      <c r="AB1569" s="32">
        <f t="shared" ca="1" si="702"/>
        <v>-286222.83790301019</v>
      </c>
      <c r="AC1569" s="31">
        <f t="shared" ca="1" si="703"/>
        <v>0</v>
      </c>
      <c r="AG1569" s="26">
        <f t="shared" ca="1" si="704"/>
        <v>0</v>
      </c>
      <c r="AH1569" s="26">
        <f t="shared" ca="1" si="705"/>
        <v>0</v>
      </c>
      <c r="AI1569" s="26">
        <f t="shared" ca="1" si="706"/>
        <v>0</v>
      </c>
      <c r="AJ1569" s="26">
        <f t="shared" ca="1" si="707"/>
        <v>1</v>
      </c>
      <c r="AK1569" s="26">
        <f t="shared" ca="1" si="708"/>
        <v>0</v>
      </c>
      <c r="AL1569" s="26">
        <f t="shared" ca="1" si="709"/>
        <v>0</v>
      </c>
      <c r="AM1569" s="26">
        <f t="shared" ca="1" si="710"/>
        <v>0</v>
      </c>
      <c r="AN1569" s="26">
        <f ca="1">IF(AM1569=0,0,COUNTIF($AM$19:AM1569,C1569*10+1))</f>
        <v>0</v>
      </c>
      <c r="AO1569" s="21">
        <f t="shared" ca="1" si="711"/>
        <v>0</v>
      </c>
      <c r="AP1569" s="33">
        <f t="shared" ca="1" si="712"/>
        <v>0</v>
      </c>
      <c r="AQ1569" s="24"/>
      <c r="AR1569" s="155">
        <f ca="1">ROUND(Zsfg!$C$11/'Z1'!$AL$2120*'Z1'!AL1569,0)</f>
        <v>0</v>
      </c>
      <c r="AS1569" s="26">
        <f t="shared" ca="1" si="714"/>
        <v>0</v>
      </c>
      <c r="AT1569" s="26">
        <f ca="1">IF(AS1569=0,0,COUNTIF($AS$19:AS1569,C1569*10+1))</f>
        <v>0</v>
      </c>
      <c r="AU1569" s="21">
        <f t="shared" ca="1" si="715"/>
        <v>0</v>
      </c>
      <c r="AV1569" s="33">
        <f t="shared" ca="1" si="713"/>
        <v>0</v>
      </c>
    </row>
    <row r="1570" spans="1:48" x14ac:dyDescent="0.2">
      <c r="A1570" s="15" t="str">
        <f>Daten!A1570</f>
        <v>61260</v>
      </c>
      <c r="B1570" s="8" t="str">
        <f>Daten!B1570</f>
        <v>Michaelerberg-Pruggern</v>
      </c>
      <c r="C1570" s="15">
        <f t="shared" si="688"/>
        <v>6</v>
      </c>
      <c r="D1570" s="10">
        <f>Daten!D1570</f>
        <v>0</v>
      </c>
      <c r="E1570" s="9">
        <f>Daten!E1570</f>
        <v>1167</v>
      </c>
      <c r="F1570" s="9">
        <f>Daten!F1570</f>
        <v>1156</v>
      </c>
      <c r="G1570" s="27">
        <f t="shared" si="689"/>
        <v>11</v>
      </c>
      <c r="H1570" s="29">
        <f t="shared" si="690"/>
        <v>9.5155709342560554E-3</v>
      </c>
      <c r="I1570" s="21">
        <f t="shared" si="691"/>
        <v>18.552021892343518</v>
      </c>
      <c r="J1570" s="21">
        <f t="shared" si="692"/>
        <v>-7.5520218923435181</v>
      </c>
      <c r="K1570" s="27">
        <f t="shared" si="693"/>
        <v>3776.0109461717589</v>
      </c>
      <c r="L1570" s="16">
        <f>Daten!G1570</f>
        <v>193</v>
      </c>
      <c r="M1570" s="16">
        <f>Daten!H1570</f>
        <v>766</v>
      </c>
      <c r="N1570" s="16">
        <f>Daten!I1570</f>
        <v>208</v>
      </c>
      <c r="O1570" s="28">
        <f t="shared" si="694"/>
        <v>0.52349869451697129</v>
      </c>
      <c r="P1570" s="16">
        <f t="shared" si="695"/>
        <v>420.5611851483003</v>
      </c>
      <c r="Q1570" s="21">
        <f t="shared" si="696"/>
        <v>-19.561185148300297</v>
      </c>
      <c r="R1570" s="27">
        <f t="shared" si="697"/>
        <v>-3912.2370296600593</v>
      </c>
      <c r="S1570" s="9">
        <f ca="1">Daten!K1570</f>
        <v>8759</v>
      </c>
      <c r="T1570" s="9">
        <f ca="1">Daten!L1570</f>
        <v>64848</v>
      </c>
      <c r="U1570" s="9">
        <f ca="1">Daten!M1570</f>
        <v>214198</v>
      </c>
      <c r="V1570" s="9">
        <f ca="1">Daten!N1570</f>
        <v>500</v>
      </c>
      <c r="W1570" s="9">
        <f ca="1">Daten!O1570</f>
        <v>500</v>
      </c>
      <c r="X1570" s="23">
        <f t="shared" ca="1" si="698"/>
        <v>287805</v>
      </c>
      <c r="Y1570" s="9">
        <f t="shared" ca="1" si="699"/>
        <v>397394.38745681226</v>
      </c>
      <c r="Z1570" s="21">
        <f t="shared" ca="1" si="700"/>
        <v>-109589.38745681226</v>
      </c>
      <c r="AA1570" s="27">
        <f t="shared" ca="1" si="701"/>
        <v>10958.938745681226</v>
      </c>
      <c r="AB1570" s="32">
        <f t="shared" ca="1" si="702"/>
        <v>10822.712662192926</v>
      </c>
      <c r="AC1570" s="31">
        <f t="shared" ca="1" si="703"/>
        <v>10822.712662192926</v>
      </c>
      <c r="AG1570" s="26">
        <f t="shared" ca="1" si="704"/>
        <v>3776.0109461717589</v>
      </c>
      <c r="AH1570" s="26">
        <f t="shared" ca="1" si="705"/>
        <v>10958.938745681226</v>
      </c>
      <c r="AI1570" s="26">
        <f t="shared" ca="1" si="706"/>
        <v>14734.949691852984</v>
      </c>
      <c r="AJ1570" s="26">
        <f t="shared" ca="1" si="707"/>
        <v>1</v>
      </c>
      <c r="AK1570" s="26">
        <f t="shared" ca="1" si="708"/>
        <v>14734.949691852984</v>
      </c>
      <c r="AL1570" s="26">
        <f t="shared" ca="1" si="709"/>
        <v>19455</v>
      </c>
      <c r="AM1570" s="26">
        <f t="shared" ca="1" si="710"/>
        <v>61</v>
      </c>
      <c r="AN1570" s="26">
        <f ca="1">IF(AM1570=0,0,COUNTIF($AM$19:AM1570,C1570*10+1))</f>
        <v>61</v>
      </c>
      <c r="AO1570" s="21">
        <f t="shared" ca="1" si="711"/>
        <v>0</v>
      </c>
      <c r="AP1570" s="33">
        <f t="shared" ca="1" si="712"/>
        <v>19455</v>
      </c>
      <c r="AQ1570" s="24"/>
      <c r="AR1570" s="155">
        <f ca="1">ROUND(Zsfg!$C$11/'Z1'!$AL$2120*'Z1'!AL1570,0)</f>
        <v>16227</v>
      </c>
      <c r="AS1570" s="26">
        <f t="shared" ca="1" si="714"/>
        <v>61</v>
      </c>
      <c r="AT1570" s="26">
        <f ca="1">IF(AS1570=0,0,COUNTIF($AS$19:AS1570,C1570*10+1))</f>
        <v>61</v>
      </c>
      <c r="AU1570" s="21">
        <f t="shared" ca="1" si="715"/>
        <v>0</v>
      </c>
      <c r="AV1570" s="33">
        <f t="shared" ca="1" si="713"/>
        <v>16227</v>
      </c>
    </row>
    <row r="1571" spans="1:48" x14ac:dyDescent="0.2">
      <c r="A1571" s="15" t="str">
        <f>Daten!A1571</f>
        <v>61261</v>
      </c>
      <c r="B1571" s="8" t="str">
        <f>Daten!B1571</f>
        <v>Mitterberg-Sankt Martin</v>
      </c>
      <c r="C1571" s="15">
        <f t="shared" si="688"/>
        <v>6</v>
      </c>
      <c r="D1571" s="10">
        <f>Daten!D1571</f>
        <v>0</v>
      </c>
      <c r="E1571" s="9">
        <f>Daten!E1571</f>
        <v>1936</v>
      </c>
      <c r="F1571" s="9">
        <f>Daten!F1571</f>
        <v>1951</v>
      </c>
      <c r="G1571" s="27">
        <f t="shared" si="689"/>
        <v>-15</v>
      </c>
      <c r="H1571" s="29">
        <f t="shared" si="690"/>
        <v>-7.6883649410558691E-3</v>
      </c>
      <c r="I1571" s="21">
        <f t="shared" si="691"/>
        <v>31.310549058790837</v>
      </c>
      <c r="J1571" s="21">
        <f t="shared" si="692"/>
        <v>-46.310549058790841</v>
      </c>
      <c r="K1571" s="27">
        <f t="shared" si="693"/>
        <v>23155.274529395421</v>
      </c>
      <c r="L1571" s="16">
        <f>Daten!G1571</f>
        <v>294</v>
      </c>
      <c r="M1571" s="16">
        <f>Daten!H1571</f>
        <v>1264</v>
      </c>
      <c r="N1571" s="16">
        <f>Daten!I1571</f>
        <v>378</v>
      </c>
      <c r="O1571" s="28">
        <f t="shared" si="694"/>
        <v>0.53164556962025311</v>
      </c>
      <c r="P1571" s="16">
        <f t="shared" si="695"/>
        <v>693.98085904367042</v>
      </c>
      <c r="Q1571" s="21">
        <f t="shared" si="696"/>
        <v>-21.980859043670421</v>
      </c>
      <c r="R1571" s="27">
        <f t="shared" si="697"/>
        <v>-4396.1718087340842</v>
      </c>
      <c r="S1571" s="9">
        <f ca="1">Daten!K1571</f>
        <v>13961</v>
      </c>
      <c r="T1571" s="9">
        <f ca="1">Daten!L1571</f>
        <v>141782</v>
      </c>
      <c r="U1571" s="9">
        <f ca="1">Daten!M1571</f>
        <v>221082</v>
      </c>
      <c r="V1571" s="9">
        <f ca="1">Daten!N1571</f>
        <v>500</v>
      </c>
      <c r="W1571" s="9">
        <f ca="1">Daten!O1571</f>
        <v>500</v>
      </c>
      <c r="X1571" s="23">
        <f t="shared" ca="1" si="698"/>
        <v>376825</v>
      </c>
      <c r="Y1571" s="9">
        <f t="shared" ca="1" si="699"/>
        <v>659259.24088807928</v>
      </c>
      <c r="Z1571" s="21">
        <f t="shared" ca="1" si="700"/>
        <v>-282434.24088807928</v>
      </c>
      <c r="AA1571" s="27">
        <f t="shared" ca="1" si="701"/>
        <v>28243.424088807929</v>
      </c>
      <c r="AB1571" s="32">
        <f t="shared" ca="1" si="702"/>
        <v>47002.526809469266</v>
      </c>
      <c r="AC1571" s="31">
        <f t="shared" ca="1" si="703"/>
        <v>47002.526809469266</v>
      </c>
      <c r="AG1571" s="26">
        <f t="shared" ca="1" si="704"/>
        <v>23155.274529395421</v>
      </c>
      <c r="AH1571" s="26">
        <f t="shared" ca="1" si="705"/>
        <v>28243.424088807929</v>
      </c>
      <c r="AI1571" s="26">
        <f t="shared" ca="1" si="706"/>
        <v>51398.698618203351</v>
      </c>
      <c r="AJ1571" s="26">
        <f t="shared" ca="1" si="707"/>
        <v>1</v>
      </c>
      <c r="AK1571" s="26">
        <f t="shared" ca="1" si="708"/>
        <v>51398.698618203351</v>
      </c>
      <c r="AL1571" s="26">
        <f t="shared" ca="1" si="709"/>
        <v>67864</v>
      </c>
      <c r="AM1571" s="26">
        <f t="shared" ca="1" si="710"/>
        <v>61</v>
      </c>
      <c r="AN1571" s="26">
        <f ca="1">IF(AM1571=0,0,COUNTIF($AM$19:AM1571,C1571*10+1))</f>
        <v>62</v>
      </c>
      <c r="AO1571" s="21">
        <f t="shared" ca="1" si="711"/>
        <v>0</v>
      </c>
      <c r="AP1571" s="33">
        <f t="shared" ca="1" si="712"/>
        <v>67864</v>
      </c>
      <c r="AQ1571" s="24"/>
      <c r="AR1571" s="155">
        <f ca="1">ROUND(Zsfg!$C$11/'Z1'!$AL$2120*'Z1'!AL1571,0)</f>
        <v>56605</v>
      </c>
      <c r="AS1571" s="26">
        <f t="shared" ca="1" si="714"/>
        <v>61</v>
      </c>
      <c r="AT1571" s="26">
        <f ca="1">IF(AS1571=0,0,COUNTIF($AS$19:AS1571,C1571*10+1))</f>
        <v>62</v>
      </c>
      <c r="AU1571" s="21">
        <f t="shared" ca="1" si="715"/>
        <v>0</v>
      </c>
      <c r="AV1571" s="33">
        <f t="shared" ca="1" si="713"/>
        <v>56605</v>
      </c>
    </row>
    <row r="1572" spans="1:48" x14ac:dyDescent="0.2">
      <c r="A1572" s="15" t="str">
        <f>Daten!A1572</f>
        <v>61262</v>
      </c>
      <c r="B1572" s="8" t="str">
        <f>Daten!B1572</f>
        <v>Öblarn</v>
      </c>
      <c r="C1572" s="15">
        <f t="shared" si="688"/>
        <v>6</v>
      </c>
      <c r="D1572" s="10">
        <f>Daten!D1572</f>
        <v>0</v>
      </c>
      <c r="E1572" s="9">
        <f>Daten!E1572</f>
        <v>2008</v>
      </c>
      <c r="F1572" s="9">
        <f>Daten!F1572</f>
        <v>2013</v>
      </c>
      <c r="G1572" s="27">
        <f t="shared" si="689"/>
        <v>-5</v>
      </c>
      <c r="H1572" s="29">
        <f t="shared" si="690"/>
        <v>-2.4838549428713363E-3</v>
      </c>
      <c r="I1572" s="21">
        <f t="shared" si="691"/>
        <v>32.305553693155282</v>
      </c>
      <c r="J1572" s="21">
        <f t="shared" si="692"/>
        <v>-37.305553693155282</v>
      </c>
      <c r="K1572" s="27">
        <f t="shared" si="693"/>
        <v>18652.776846577643</v>
      </c>
      <c r="L1572" s="16">
        <f>Daten!G1572</f>
        <v>316</v>
      </c>
      <c r="M1572" s="16">
        <f>Daten!H1572</f>
        <v>1278</v>
      </c>
      <c r="N1572" s="16">
        <f>Daten!I1572</f>
        <v>414</v>
      </c>
      <c r="O1572" s="28">
        <f t="shared" si="694"/>
        <v>0.57120500782472616</v>
      </c>
      <c r="P1572" s="16">
        <f t="shared" si="695"/>
        <v>701.66735590016674</v>
      </c>
      <c r="Q1572" s="21">
        <f t="shared" si="696"/>
        <v>28.33264409983326</v>
      </c>
      <c r="R1572" s="27">
        <f t="shared" si="697"/>
        <v>5666.528819966652</v>
      </c>
      <c r="S1572" s="9">
        <f ca="1">Daten!K1572</f>
        <v>1647</v>
      </c>
      <c r="T1572" s="9">
        <f ca="1">Daten!L1572</f>
        <v>111590</v>
      </c>
      <c r="U1572" s="9">
        <f ca="1">Daten!M1572</f>
        <v>169323</v>
      </c>
      <c r="V1572" s="9">
        <f ca="1">Daten!N1572</f>
        <v>500</v>
      </c>
      <c r="W1572" s="9">
        <f ca="1">Daten!O1572</f>
        <v>500</v>
      </c>
      <c r="X1572" s="23">
        <f t="shared" ca="1" si="698"/>
        <v>282560</v>
      </c>
      <c r="Y1572" s="9">
        <f t="shared" ca="1" si="699"/>
        <v>683777.14654094167</v>
      </c>
      <c r="Z1572" s="21">
        <f t="shared" ca="1" si="700"/>
        <v>-401217.14654094167</v>
      </c>
      <c r="AA1572" s="27">
        <f t="shared" ca="1" si="701"/>
        <v>40121.714654094169</v>
      </c>
      <c r="AB1572" s="32">
        <f t="shared" ca="1" si="702"/>
        <v>64441.020320638461</v>
      </c>
      <c r="AC1572" s="31">
        <f t="shared" ca="1" si="703"/>
        <v>64441.020320638461</v>
      </c>
      <c r="AG1572" s="26">
        <f t="shared" ca="1" si="704"/>
        <v>18652.776846577643</v>
      </c>
      <c r="AH1572" s="26">
        <f t="shared" ca="1" si="705"/>
        <v>40121.714654094169</v>
      </c>
      <c r="AI1572" s="26">
        <f t="shared" ca="1" si="706"/>
        <v>58774.491500671807</v>
      </c>
      <c r="AJ1572" s="26">
        <f t="shared" ca="1" si="707"/>
        <v>1</v>
      </c>
      <c r="AK1572" s="26">
        <f t="shared" ca="1" si="708"/>
        <v>58774.491500671807</v>
      </c>
      <c r="AL1572" s="26">
        <f t="shared" ca="1" si="709"/>
        <v>77603</v>
      </c>
      <c r="AM1572" s="26">
        <f t="shared" ca="1" si="710"/>
        <v>61</v>
      </c>
      <c r="AN1572" s="26">
        <f ca="1">IF(AM1572=0,0,COUNTIF($AM$19:AM1572,C1572*10+1))</f>
        <v>63</v>
      </c>
      <c r="AO1572" s="21">
        <f t="shared" ca="1" si="711"/>
        <v>0</v>
      </c>
      <c r="AP1572" s="33">
        <f t="shared" ca="1" si="712"/>
        <v>77603</v>
      </c>
      <c r="AQ1572" s="24"/>
      <c r="AR1572" s="155">
        <f ca="1">ROUND(Zsfg!$C$11/'Z1'!$AL$2120*'Z1'!AL1572,0)</f>
        <v>64729</v>
      </c>
      <c r="AS1572" s="26">
        <f t="shared" ca="1" si="714"/>
        <v>61</v>
      </c>
      <c r="AT1572" s="26">
        <f ca="1">IF(AS1572=0,0,COUNTIF($AS$19:AS1572,C1572*10+1))</f>
        <v>63</v>
      </c>
      <c r="AU1572" s="21">
        <f t="shared" ca="1" si="715"/>
        <v>0</v>
      </c>
      <c r="AV1572" s="33">
        <f t="shared" ca="1" si="713"/>
        <v>64729</v>
      </c>
    </row>
    <row r="1573" spans="1:48" x14ac:dyDescent="0.2">
      <c r="A1573" s="15" t="str">
        <f>Daten!A1573</f>
        <v>61263</v>
      </c>
      <c r="B1573" s="8" t="str">
        <f>Daten!B1573</f>
        <v>Rottenmann</v>
      </c>
      <c r="C1573" s="15">
        <f t="shared" si="688"/>
        <v>6</v>
      </c>
      <c r="D1573" s="10">
        <f>Daten!D1573</f>
        <v>0</v>
      </c>
      <c r="E1573" s="9">
        <f>Daten!E1573</f>
        <v>5228</v>
      </c>
      <c r="F1573" s="9">
        <f>Daten!F1573</f>
        <v>5254</v>
      </c>
      <c r="G1573" s="27">
        <f t="shared" si="689"/>
        <v>-26</v>
      </c>
      <c r="H1573" s="29">
        <f t="shared" si="690"/>
        <v>-4.9486105824133996E-3</v>
      </c>
      <c r="I1573" s="21">
        <f t="shared" si="691"/>
        <v>84.318618531464409</v>
      </c>
      <c r="J1573" s="21">
        <f t="shared" si="692"/>
        <v>-110.31861853146441</v>
      </c>
      <c r="K1573" s="27">
        <f t="shared" si="693"/>
        <v>55159.309265732205</v>
      </c>
      <c r="L1573" s="16">
        <f>Daten!G1573</f>
        <v>649</v>
      </c>
      <c r="M1573" s="16">
        <f>Daten!H1573</f>
        <v>3333</v>
      </c>
      <c r="N1573" s="16">
        <f>Daten!I1573</f>
        <v>1246</v>
      </c>
      <c r="O1573" s="28">
        <f t="shared" si="694"/>
        <v>0.56855685568556857</v>
      </c>
      <c r="P1573" s="16">
        <f t="shared" si="695"/>
        <v>1829.935287335881</v>
      </c>
      <c r="Q1573" s="21">
        <f t="shared" si="696"/>
        <v>65.064712664119043</v>
      </c>
      <c r="R1573" s="27">
        <f t="shared" si="697"/>
        <v>13012.942532823809</v>
      </c>
      <c r="S1573" s="9">
        <f ca="1">Daten!K1573</f>
        <v>30644</v>
      </c>
      <c r="T1573" s="9">
        <f ca="1">Daten!L1573</f>
        <v>366990</v>
      </c>
      <c r="U1573" s="9">
        <f ca="1">Daten!M1573</f>
        <v>2154599</v>
      </c>
      <c r="V1573" s="9">
        <f ca="1">Daten!N1573</f>
        <v>500</v>
      </c>
      <c r="W1573" s="9">
        <f ca="1">Daten!O1573</f>
        <v>500</v>
      </c>
      <c r="X1573" s="23">
        <f t="shared" ca="1" si="698"/>
        <v>2552233</v>
      </c>
      <c r="Y1573" s="9">
        <f t="shared" ca="1" si="699"/>
        <v>1780272.3715717345</v>
      </c>
      <c r="Z1573" s="21">
        <f t="shared" ca="1" si="700"/>
        <v>771960.62842826545</v>
      </c>
      <c r="AA1573" s="27">
        <f t="shared" ca="1" si="701"/>
        <v>-77196.062842826548</v>
      </c>
      <c r="AB1573" s="32">
        <f t="shared" ca="1" si="702"/>
        <v>-9023.8110442705365</v>
      </c>
      <c r="AC1573" s="31">
        <f t="shared" ca="1" si="703"/>
        <v>0</v>
      </c>
      <c r="AG1573" s="26">
        <f t="shared" ca="1" si="704"/>
        <v>0</v>
      </c>
      <c r="AH1573" s="26">
        <f t="shared" ca="1" si="705"/>
        <v>0</v>
      </c>
      <c r="AI1573" s="26">
        <f t="shared" ca="1" si="706"/>
        <v>0</v>
      </c>
      <c r="AJ1573" s="26">
        <f t="shared" ca="1" si="707"/>
        <v>1</v>
      </c>
      <c r="AK1573" s="26">
        <f t="shared" ca="1" si="708"/>
        <v>0</v>
      </c>
      <c r="AL1573" s="26">
        <f t="shared" ca="1" si="709"/>
        <v>0</v>
      </c>
      <c r="AM1573" s="26">
        <f t="shared" ca="1" si="710"/>
        <v>0</v>
      </c>
      <c r="AN1573" s="26">
        <f ca="1">IF(AM1573=0,0,COUNTIF($AM$19:AM1573,C1573*10+1))</f>
        <v>0</v>
      </c>
      <c r="AO1573" s="21">
        <f t="shared" ca="1" si="711"/>
        <v>0</v>
      </c>
      <c r="AP1573" s="33">
        <f t="shared" ca="1" si="712"/>
        <v>0</v>
      </c>
      <c r="AQ1573" s="24"/>
      <c r="AR1573" s="155">
        <f ca="1">ROUND(Zsfg!$C$11/'Z1'!$AL$2120*'Z1'!AL1573,0)</f>
        <v>0</v>
      </c>
      <c r="AS1573" s="26">
        <f t="shared" ca="1" si="714"/>
        <v>0</v>
      </c>
      <c r="AT1573" s="26">
        <f ca="1">IF(AS1573=0,0,COUNTIF($AS$19:AS1573,C1573*10+1))</f>
        <v>0</v>
      </c>
      <c r="AU1573" s="21">
        <f t="shared" ca="1" si="715"/>
        <v>0</v>
      </c>
      <c r="AV1573" s="33">
        <f t="shared" ca="1" si="713"/>
        <v>0</v>
      </c>
    </row>
    <row r="1574" spans="1:48" x14ac:dyDescent="0.2">
      <c r="A1574" s="15" t="str">
        <f>Daten!A1574</f>
        <v>61264</v>
      </c>
      <c r="B1574" s="8" t="str">
        <f>Daten!B1574</f>
        <v>Sankt Gallen</v>
      </c>
      <c r="C1574" s="15">
        <f t="shared" si="688"/>
        <v>6</v>
      </c>
      <c r="D1574" s="10">
        <f>Daten!D1574</f>
        <v>0</v>
      </c>
      <c r="E1574" s="9">
        <f>Daten!E1574</f>
        <v>1818</v>
      </c>
      <c r="F1574" s="9">
        <f>Daten!F1574</f>
        <v>1866</v>
      </c>
      <c r="G1574" s="27">
        <f t="shared" si="689"/>
        <v>-48</v>
      </c>
      <c r="H1574" s="29">
        <f t="shared" si="690"/>
        <v>-2.5723472668810289E-2</v>
      </c>
      <c r="I1574" s="21">
        <f t="shared" si="691"/>
        <v>29.946429802000871</v>
      </c>
      <c r="J1574" s="21">
        <f t="shared" si="692"/>
        <v>-77.946429802000864</v>
      </c>
      <c r="K1574" s="27">
        <f t="shared" si="693"/>
        <v>38973.214901000429</v>
      </c>
      <c r="L1574" s="16">
        <f>Daten!G1574</f>
        <v>268</v>
      </c>
      <c r="M1574" s="16">
        <f>Daten!H1574</f>
        <v>1093</v>
      </c>
      <c r="N1574" s="16">
        <f>Daten!I1574</f>
        <v>457</v>
      </c>
      <c r="O1574" s="28">
        <f t="shared" si="694"/>
        <v>0.66331198536139069</v>
      </c>
      <c r="P1574" s="16">
        <f t="shared" si="695"/>
        <v>600.095790296465</v>
      </c>
      <c r="Q1574" s="21">
        <f t="shared" si="696"/>
        <v>124.904209703535</v>
      </c>
      <c r="R1574" s="27">
        <f t="shared" si="697"/>
        <v>24980.841940707</v>
      </c>
      <c r="S1574" s="9">
        <f ca="1">Daten!K1574</f>
        <v>18128</v>
      </c>
      <c r="T1574" s="9">
        <f ca="1">Daten!L1574</f>
        <v>142669</v>
      </c>
      <c r="U1574" s="9">
        <f ca="1">Daten!M1574</f>
        <v>636913</v>
      </c>
      <c r="V1574" s="9">
        <f ca="1">Daten!N1574</f>
        <v>500</v>
      </c>
      <c r="W1574" s="9">
        <f ca="1">Daten!O1574</f>
        <v>500</v>
      </c>
      <c r="X1574" s="23">
        <f t="shared" ca="1" si="698"/>
        <v>797710</v>
      </c>
      <c r="Y1574" s="9">
        <f t="shared" ca="1" si="699"/>
        <v>619077.11773477693</v>
      </c>
      <c r="Z1574" s="21">
        <f t="shared" ca="1" si="700"/>
        <v>178632.88226522307</v>
      </c>
      <c r="AA1574" s="27">
        <f t="shared" ca="1" si="701"/>
        <v>-17863.288226522309</v>
      </c>
      <c r="AB1574" s="32">
        <f t="shared" ca="1" si="702"/>
        <v>46090.768615185116</v>
      </c>
      <c r="AC1574" s="31">
        <f t="shared" ca="1" si="703"/>
        <v>46090.768615185116</v>
      </c>
      <c r="AG1574" s="26">
        <f t="shared" ca="1" si="704"/>
        <v>38973.214901000429</v>
      </c>
      <c r="AH1574" s="26">
        <f t="shared" ca="1" si="705"/>
        <v>-17863.288226522309</v>
      </c>
      <c r="AI1574" s="26">
        <f t="shared" ca="1" si="706"/>
        <v>21109.92667447812</v>
      </c>
      <c r="AJ1574" s="26">
        <f t="shared" ca="1" si="707"/>
        <v>1</v>
      </c>
      <c r="AK1574" s="26">
        <f t="shared" ca="1" si="708"/>
        <v>21109.92667447812</v>
      </c>
      <c r="AL1574" s="26">
        <f t="shared" ca="1" si="709"/>
        <v>27872</v>
      </c>
      <c r="AM1574" s="26">
        <f t="shared" ca="1" si="710"/>
        <v>61</v>
      </c>
      <c r="AN1574" s="26">
        <f ca="1">IF(AM1574=0,0,COUNTIF($AM$19:AM1574,C1574*10+1))</f>
        <v>64</v>
      </c>
      <c r="AO1574" s="21">
        <f t="shared" ca="1" si="711"/>
        <v>0</v>
      </c>
      <c r="AP1574" s="33">
        <f t="shared" ca="1" si="712"/>
        <v>27872</v>
      </c>
      <c r="AQ1574" s="24"/>
      <c r="AR1574" s="155">
        <f ca="1">ROUND(Zsfg!$C$11/'Z1'!$AL$2120*'Z1'!AL1574,0)</f>
        <v>23248</v>
      </c>
      <c r="AS1574" s="26">
        <f t="shared" ca="1" si="714"/>
        <v>61</v>
      </c>
      <c r="AT1574" s="26">
        <f ca="1">IF(AS1574=0,0,COUNTIF($AS$19:AS1574,C1574*10+1))</f>
        <v>64</v>
      </c>
      <c r="AU1574" s="21">
        <f t="shared" ca="1" si="715"/>
        <v>0</v>
      </c>
      <c r="AV1574" s="33">
        <f t="shared" ca="1" si="713"/>
        <v>23248</v>
      </c>
    </row>
    <row r="1575" spans="1:48" x14ac:dyDescent="0.2">
      <c r="A1575" s="15" t="str">
        <f>Daten!A1575</f>
        <v>61265</v>
      </c>
      <c r="B1575" s="8" t="str">
        <f>Daten!B1575</f>
        <v>Schladming</v>
      </c>
      <c r="C1575" s="15">
        <f t="shared" si="688"/>
        <v>6</v>
      </c>
      <c r="D1575" s="10">
        <f>Daten!D1575</f>
        <v>0</v>
      </c>
      <c r="E1575" s="9">
        <f>Daten!E1575</f>
        <v>6647</v>
      </c>
      <c r="F1575" s="9">
        <f>Daten!F1575</f>
        <v>6718</v>
      </c>
      <c r="G1575" s="27">
        <f t="shared" si="689"/>
        <v>-71</v>
      </c>
      <c r="H1575" s="29">
        <f t="shared" si="690"/>
        <v>-1.0568621613575468E-2</v>
      </c>
      <c r="I1575" s="21">
        <f t="shared" si="691"/>
        <v>107.81356667194098</v>
      </c>
      <c r="J1575" s="21">
        <f t="shared" si="692"/>
        <v>-178.81356667194098</v>
      </c>
      <c r="K1575" s="27">
        <f t="shared" si="693"/>
        <v>89406.783335970482</v>
      </c>
      <c r="L1575" s="16">
        <f>Daten!G1575</f>
        <v>903</v>
      </c>
      <c r="M1575" s="16">
        <f>Daten!H1575</f>
        <v>4353</v>
      </c>
      <c r="N1575" s="16">
        <f>Daten!I1575</f>
        <v>1391</v>
      </c>
      <c r="O1575" s="28">
        <f t="shared" si="694"/>
        <v>0.52699287847461518</v>
      </c>
      <c r="P1575" s="16">
        <f t="shared" si="695"/>
        <v>2389.951486880615</v>
      </c>
      <c r="Q1575" s="21">
        <f t="shared" si="696"/>
        <v>-95.951486880614993</v>
      </c>
      <c r="R1575" s="27">
        <f t="shared" si="697"/>
        <v>-19190.297376122999</v>
      </c>
      <c r="S1575" s="9">
        <f ca="1">Daten!K1575</f>
        <v>16720</v>
      </c>
      <c r="T1575" s="9">
        <f ca="1">Daten!L1575</f>
        <v>1184514</v>
      </c>
      <c r="U1575" s="9">
        <f ca="1">Daten!M1575</f>
        <v>3433801</v>
      </c>
      <c r="V1575" s="9">
        <f ca="1">Daten!N1575</f>
        <v>500</v>
      </c>
      <c r="W1575" s="9">
        <f ca="1">Daten!O1575</f>
        <v>500</v>
      </c>
      <c r="X1575" s="23">
        <f t="shared" ca="1" si="698"/>
        <v>4635035</v>
      </c>
      <c r="Y1575" s="9">
        <f t="shared" ca="1" si="699"/>
        <v>2263479.4288135655</v>
      </c>
      <c r="Z1575" s="21">
        <f t="shared" ca="1" si="700"/>
        <v>2371555.5711864345</v>
      </c>
      <c r="AA1575" s="27">
        <f t="shared" ca="1" si="701"/>
        <v>-237155.55711864345</v>
      </c>
      <c r="AB1575" s="32">
        <f t="shared" ca="1" si="702"/>
        <v>-166939.07115879597</v>
      </c>
      <c r="AC1575" s="31">
        <f t="shared" ca="1" si="703"/>
        <v>0</v>
      </c>
      <c r="AG1575" s="26">
        <f t="shared" ca="1" si="704"/>
        <v>0</v>
      </c>
      <c r="AH1575" s="26">
        <f t="shared" ca="1" si="705"/>
        <v>0</v>
      </c>
      <c r="AI1575" s="26">
        <f t="shared" ca="1" si="706"/>
        <v>0</v>
      </c>
      <c r="AJ1575" s="26">
        <f t="shared" ca="1" si="707"/>
        <v>1</v>
      </c>
      <c r="AK1575" s="26">
        <f t="shared" ca="1" si="708"/>
        <v>0</v>
      </c>
      <c r="AL1575" s="26">
        <f t="shared" ca="1" si="709"/>
        <v>0</v>
      </c>
      <c r="AM1575" s="26">
        <f t="shared" ca="1" si="710"/>
        <v>0</v>
      </c>
      <c r="AN1575" s="26">
        <f ca="1">IF(AM1575=0,0,COUNTIF($AM$19:AM1575,C1575*10+1))</f>
        <v>0</v>
      </c>
      <c r="AO1575" s="21">
        <f t="shared" ca="1" si="711"/>
        <v>0</v>
      </c>
      <c r="AP1575" s="33">
        <f t="shared" ca="1" si="712"/>
        <v>0</v>
      </c>
      <c r="AQ1575" s="24"/>
      <c r="AR1575" s="155">
        <f ca="1">ROUND(Zsfg!$C$11/'Z1'!$AL$2120*'Z1'!AL1575,0)</f>
        <v>0</v>
      </c>
      <c r="AS1575" s="26">
        <f t="shared" ca="1" si="714"/>
        <v>0</v>
      </c>
      <c r="AT1575" s="26">
        <f ca="1">IF(AS1575=0,0,COUNTIF($AS$19:AS1575,C1575*10+1))</f>
        <v>0</v>
      </c>
      <c r="AU1575" s="21">
        <f t="shared" ca="1" si="715"/>
        <v>0</v>
      </c>
      <c r="AV1575" s="33">
        <f t="shared" ca="1" si="713"/>
        <v>0</v>
      </c>
    </row>
    <row r="1576" spans="1:48" x14ac:dyDescent="0.2">
      <c r="A1576" s="15" t="str">
        <f>Daten!A1576</f>
        <v>61266</v>
      </c>
      <c r="B1576" s="8" t="str">
        <f>Daten!B1576</f>
        <v>Sölk</v>
      </c>
      <c r="C1576" s="15">
        <f t="shared" si="688"/>
        <v>6</v>
      </c>
      <c r="D1576" s="10">
        <f>Daten!D1576</f>
        <v>0</v>
      </c>
      <c r="E1576" s="9">
        <f>Daten!E1576</f>
        <v>1506</v>
      </c>
      <c r="F1576" s="9">
        <f>Daten!F1576</f>
        <v>1535</v>
      </c>
      <c r="G1576" s="27">
        <f t="shared" si="689"/>
        <v>-29</v>
      </c>
      <c r="H1576" s="29">
        <f t="shared" si="690"/>
        <v>-1.8892508143322474E-2</v>
      </c>
      <c r="I1576" s="21">
        <f t="shared" si="691"/>
        <v>24.634388931442302</v>
      </c>
      <c r="J1576" s="21">
        <f t="shared" si="692"/>
        <v>-53.634388931442302</v>
      </c>
      <c r="K1576" s="27">
        <f t="shared" si="693"/>
        <v>26817.19446572115</v>
      </c>
      <c r="L1576" s="16">
        <f>Daten!G1576</f>
        <v>206</v>
      </c>
      <c r="M1576" s="16">
        <f>Daten!H1576</f>
        <v>995</v>
      </c>
      <c r="N1576" s="16">
        <f>Daten!I1576</f>
        <v>305</v>
      </c>
      <c r="O1576" s="28">
        <f t="shared" si="694"/>
        <v>0.51356783919597992</v>
      </c>
      <c r="P1576" s="16">
        <f t="shared" si="695"/>
        <v>546.29031230099054</v>
      </c>
      <c r="Q1576" s="21">
        <f t="shared" si="696"/>
        <v>-35.290312300990536</v>
      </c>
      <c r="R1576" s="27">
        <f t="shared" si="697"/>
        <v>-7058.0624601981071</v>
      </c>
      <c r="S1576" s="9">
        <f ca="1">Daten!K1576</f>
        <v>19658</v>
      </c>
      <c r="T1576" s="9">
        <f ca="1">Daten!L1576</f>
        <v>69002</v>
      </c>
      <c r="U1576" s="9">
        <f ca="1">Daten!M1576</f>
        <v>103719</v>
      </c>
      <c r="V1576" s="9">
        <f ca="1">Daten!N1576</f>
        <v>500</v>
      </c>
      <c r="W1576" s="9">
        <f ca="1">Daten!O1576</f>
        <v>500</v>
      </c>
      <c r="X1576" s="23">
        <f t="shared" ca="1" si="698"/>
        <v>192379</v>
      </c>
      <c r="Y1576" s="9">
        <f t="shared" ca="1" si="699"/>
        <v>512832.85990570625</v>
      </c>
      <c r="Z1576" s="21">
        <f t="shared" ca="1" si="700"/>
        <v>-320453.85990570625</v>
      </c>
      <c r="AA1576" s="27">
        <f t="shared" ca="1" si="701"/>
        <v>32045.385990570627</v>
      </c>
      <c r="AB1576" s="32">
        <f t="shared" ca="1" si="702"/>
        <v>51804.517996093666</v>
      </c>
      <c r="AC1576" s="31">
        <f t="shared" ca="1" si="703"/>
        <v>51804.517996093666</v>
      </c>
      <c r="AG1576" s="26">
        <f t="shared" ca="1" si="704"/>
        <v>26817.19446572115</v>
      </c>
      <c r="AH1576" s="26">
        <f t="shared" ca="1" si="705"/>
        <v>32045.385990570627</v>
      </c>
      <c r="AI1576" s="26">
        <f t="shared" ca="1" si="706"/>
        <v>58862.580456291776</v>
      </c>
      <c r="AJ1576" s="26">
        <f t="shared" ca="1" si="707"/>
        <v>1</v>
      </c>
      <c r="AK1576" s="26">
        <f t="shared" ca="1" si="708"/>
        <v>58862.580456291776</v>
      </c>
      <c r="AL1576" s="26">
        <f t="shared" ca="1" si="709"/>
        <v>77719</v>
      </c>
      <c r="AM1576" s="26">
        <f t="shared" ca="1" si="710"/>
        <v>61</v>
      </c>
      <c r="AN1576" s="26">
        <f ca="1">IF(AM1576=0,0,COUNTIF($AM$19:AM1576,C1576*10+1))</f>
        <v>65</v>
      </c>
      <c r="AO1576" s="21">
        <f t="shared" ca="1" si="711"/>
        <v>0</v>
      </c>
      <c r="AP1576" s="33">
        <f t="shared" ca="1" si="712"/>
        <v>77719</v>
      </c>
      <c r="AQ1576" s="24"/>
      <c r="AR1576" s="155">
        <f ca="1">ROUND(Zsfg!$C$11/'Z1'!$AL$2120*'Z1'!AL1576,0)</f>
        <v>64825</v>
      </c>
      <c r="AS1576" s="26">
        <f t="shared" ca="1" si="714"/>
        <v>61</v>
      </c>
      <c r="AT1576" s="26">
        <f ca="1">IF(AS1576=0,0,COUNTIF($AS$19:AS1576,C1576*10+1))</f>
        <v>65</v>
      </c>
      <c r="AU1576" s="21">
        <f t="shared" ca="1" si="715"/>
        <v>0</v>
      </c>
      <c r="AV1576" s="33">
        <f t="shared" ca="1" si="713"/>
        <v>64825</v>
      </c>
    </row>
    <row r="1577" spans="1:48" x14ac:dyDescent="0.2">
      <c r="A1577" s="15" t="str">
        <f>Daten!A1577</f>
        <v>61267</v>
      </c>
      <c r="B1577" s="8" t="str">
        <f>Daten!B1577</f>
        <v>Stainach-Pürgg</v>
      </c>
      <c r="C1577" s="15">
        <f t="shared" si="688"/>
        <v>6</v>
      </c>
      <c r="D1577" s="10">
        <f>Daten!D1577</f>
        <v>0</v>
      </c>
      <c r="E1577" s="9">
        <f>Daten!E1577</f>
        <v>2861</v>
      </c>
      <c r="F1577" s="9">
        <f>Daten!F1577</f>
        <v>2856</v>
      </c>
      <c r="G1577" s="27">
        <f t="shared" si="689"/>
        <v>5</v>
      </c>
      <c r="H1577" s="29">
        <f t="shared" si="690"/>
        <v>1.7507002801120449E-3</v>
      </c>
      <c r="I1577" s="21">
        <f t="shared" si="691"/>
        <v>45.834407028142813</v>
      </c>
      <c r="J1577" s="21">
        <f t="shared" si="692"/>
        <v>-40.834407028142813</v>
      </c>
      <c r="K1577" s="27">
        <f t="shared" si="693"/>
        <v>20417.203514071407</v>
      </c>
      <c r="L1577" s="16">
        <f>Daten!G1577</f>
        <v>366</v>
      </c>
      <c r="M1577" s="16">
        <f>Daten!H1577</f>
        <v>1828</v>
      </c>
      <c r="N1577" s="16">
        <f>Daten!I1577</f>
        <v>667</v>
      </c>
      <c r="O1577" s="28">
        <f t="shared" si="694"/>
        <v>0.56509846827133481</v>
      </c>
      <c r="P1577" s="16">
        <f t="shared" si="695"/>
        <v>1003.6368752625234</v>
      </c>
      <c r="Q1577" s="21">
        <f t="shared" si="696"/>
        <v>29.363124737476596</v>
      </c>
      <c r="R1577" s="27">
        <f t="shared" si="697"/>
        <v>5872.6249474953192</v>
      </c>
      <c r="S1577" s="9">
        <f ca="1">Daten!K1577</f>
        <v>11773</v>
      </c>
      <c r="T1577" s="9">
        <f ca="1">Daten!L1577</f>
        <v>295916</v>
      </c>
      <c r="U1577" s="9">
        <f ca="1">Daten!M1577</f>
        <v>1255656</v>
      </c>
      <c r="V1577" s="9">
        <f ca="1">Daten!N1577</f>
        <v>500</v>
      </c>
      <c r="W1577" s="9">
        <f ca="1">Daten!O1577</f>
        <v>500</v>
      </c>
      <c r="X1577" s="23">
        <f t="shared" ca="1" si="698"/>
        <v>1563345</v>
      </c>
      <c r="Y1577" s="9">
        <f t="shared" ca="1" si="699"/>
        <v>974246.22323388152</v>
      </c>
      <c r="Z1577" s="21">
        <f t="shared" ca="1" si="700"/>
        <v>589098.77676611848</v>
      </c>
      <c r="AA1577" s="27">
        <f t="shared" ca="1" si="701"/>
        <v>-58909.877676611854</v>
      </c>
      <c r="AB1577" s="32">
        <f t="shared" ca="1" si="702"/>
        <v>-32620.049215045128</v>
      </c>
      <c r="AC1577" s="31">
        <f t="shared" ca="1" si="703"/>
        <v>0</v>
      </c>
      <c r="AG1577" s="26">
        <f t="shared" ca="1" si="704"/>
        <v>0</v>
      </c>
      <c r="AH1577" s="26">
        <f t="shared" ca="1" si="705"/>
        <v>0</v>
      </c>
      <c r="AI1577" s="26">
        <f t="shared" ca="1" si="706"/>
        <v>0</v>
      </c>
      <c r="AJ1577" s="26">
        <f t="shared" ca="1" si="707"/>
        <v>1</v>
      </c>
      <c r="AK1577" s="26">
        <f t="shared" ca="1" si="708"/>
        <v>0</v>
      </c>
      <c r="AL1577" s="26">
        <f t="shared" ca="1" si="709"/>
        <v>0</v>
      </c>
      <c r="AM1577" s="26">
        <f t="shared" ca="1" si="710"/>
        <v>0</v>
      </c>
      <c r="AN1577" s="26">
        <f ca="1">IF(AM1577=0,0,COUNTIF($AM$19:AM1577,C1577*10+1))</f>
        <v>0</v>
      </c>
      <c r="AO1577" s="21">
        <f t="shared" ca="1" si="711"/>
        <v>0</v>
      </c>
      <c r="AP1577" s="33">
        <f t="shared" ca="1" si="712"/>
        <v>0</v>
      </c>
      <c r="AQ1577" s="24"/>
      <c r="AR1577" s="155">
        <f ca="1">ROUND(Zsfg!$C$11/'Z1'!$AL$2120*'Z1'!AL1577,0)</f>
        <v>0</v>
      </c>
      <c r="AS1577" s="26">
        <f t="shared" ca="1" si="714"/>
        <v>0</v>
      </c>
      <c r="AT1577" s="26">
        <f ca="1">IF(AS1577=0,0,COUNTIF($AS$19:AS1577,C1577*10+1))</f>
        <v>0</v>
      </c>
      <c r="AU1577" s="21">
        <f t="shared" ca="1" si="715"/>
        <v>0</v>
      </c>
      <c r="AV1577" s="33">
        <f t="shared" ca="1" si="713"/>
        <v>0</v>
      </c>
    </row>
    <row r="1578" spans="1:48" x14ac:dyDescent="0.2">
      <c r="A1578" s="15" t="str">
        <f>Daten!A1578</f>
        <v>61410</v>
      </c>
      <c r="B1578" s="8" t="str">
        <f>Daten!B1578</f>
        <v>Mühlen</v>
      </c>
      <c r="C1578" s="15">
        <f t="shared" si="688"/>
        <v>6</v>
      </c>
      <c r="D1578" s="10">
        <f>Daten!D1578</f>
        <v>0</v>
      </c>
      <c r="E1578" s="9">
        <f>Daten!E1578</f>
        <v>871</v>
      </c>
      <c r="F1578" s="9">
        <f>Daten!F1578</f>
        <v>889</v>
      </c>
      <c r="G1578" s="27">
        <f t="shared" si="689"/>
        <v>-18</v>
      </c>
      <c r="H1578" s="29">
        <f t="shared" si="690"/>
        <v>-2.0247469066366704E-2</v>
      </c>
      <c r="I1578" s="21">
        <f t="shared" si="691"/>
        <v>14.267082579838572</v>
      </c>
      <c r="J1578" s="21">
        <f t="shared" si="692"/>
        <v>-32.267082579838572</v>
      </c>
      <c r="K1578" s="27">
        <f t="shared" si="693"/>
        <v>16133.541289919285</v>
      </c>
      <c r="L1578" s="16">
        <f>Daten!G1578</f>
        <v>129</v>
      </c>
      <c r="M1578" s="16">
        <f>Daten!H1578</f>
        <v>536</v>
      </c>
      <c r="N1578" s="16">
        <f>Daten!I1578</f>
        <v>206</v>
      </c>
      <c r="O1578" s="28">
        <f t="shared" si="694"/>
        <v>0.625</v>
      </c>
      <c r="P1578" s="16">
        <f t="shared" si="695"/>
        <v>294.28302250586023</v>
      </c>
      <c r="Q1578" s="21">
        <f t="shared" si="696"/>
        <v>40.716977494139769</v>
      </c>
      <c r="R1578" s="27">
        <f t="shared" si="697"/>
        <v>8143.3954988279538</v>
      </c>
      <c r="S1578" s="9">
        <f ca="1">Daten!K1578</f>
        <v>10331</v>
      </c>
      <c r="T1578" s="9">
        <f ca="1">Daten!L1578</f>
        <v>44710</v>
      </c>
      <c r="U1578" s="9">
        <f ca="1">Daten!M1578</f>
        <v>41244</v>
      </c>
      <c r="V1578" s="9">
        <f ca="1">Daten!N1578</f>
        <v>500</v>
      </c>
      <c r="W1578" s="9">
        <f ca="1">Daten!O1578</f>
        <v>500</v>
      </c>
      <c r="X1578" s="23">
        <f t="shared" ca="1" si="698"/>
        <v>96285</v>
      </c>
      <c r="Y1578" s="9">
        <f t="shared" ca="1" si="699"/>
        <v>296598.55310615548</v>
      </c>
      <c r="Z1578" s="21">
        <f t="shared" ca="1" si="700"/>
        <v>-200313.55310615548</v>
      </c>
      <c r="AA1578" s="27">
        <f t="shared" ca="1" si="701"/>
        <v>20031.355310615549</v>
      </c>
      <c r="AB1578" s="32">
        <f t="shared" ca="1" si="702"/>
        <v>44308.292099362792</v>
      </c>
      <c r="AC1578" s="31">
        <f t="shared" ca="1" si="703"/>
        <v>44308.292099362792</v>
      </c>
      <c r="AG1578" s="26">
        <f t="shared" ca="1" si="704"/>
        <v>16133.541289919285</v>
      </c>
      <c r="AH1578" s="26">
        <f t="shared" ca="1" si="705"/>
        <v>20031.355310615549</v>
      </c>
      <c r="AI1578" s="26">
        <f t="shared" ca="1" si="706"/>
        <v>36164.896600534834</v>
      </c>
      <c r="AJ1578" s="26">
        <f t="shared" ca="1" si="707"/>
        <v>1</v>
      </c>
      <c r="AK1578" s="26">
        <f t="shared" ca="1" si="708"/>
        <v>36164.896600534834</v>
      </c>
      <c r="AL1578" s="26">
        <f t="shared" ca="1" si="709"/>
        <v>47750</v>
      </c>
      <c r="AM1578" s="26">
        <f t="shared" ca="1" si="710"/>
        <v>61</v>
      </c>
      <c r="AN1578" s="26">
        <f ca="1">IF(AM1578=0,0,COUNTIF($AM$19:AM1578,C1578*10+1))</f>
        <v>66</v>
      </c>
      <c r="AO1578" s="21">
        <f t="shared" ca="1" si="711"/>
        <v>0</v>
      </c>
      <c r="AP1578" s="33">
        <f t="shared" ca="1" si="712"/>
        <v>47750</v>
      </c>
      <c r="AQ1578" s="24"/>
      <c r="AR1578" s="155">
        <f ca="1">ROUND(Zsfg!$C$11/'Z1'!$AL$2120*'Z1'!AL1578,0)</f>
        <v>39828</v>
      </c>
      <c r="AS1578" s="26">
        <f t="shared" ca="1" si="714"/>
        <v>61</v>
      </c>
      <c r="AT1578" s="26">
        <f ca="1">IF(AS1578=0,0,COUNTIF($AS$19:AS1578,C1578*10+1))</f>
        <v>66</v>
      </c>
      <c r="AU1578" s="21">
        <f t="shared" ca="1" si="715"/>
        <v>0</v>
      </c>
      <c r="AV1578" s="33">
        <f t="shared" ca="1" si="713"/>
        <v>39828</v>
      </c>
    </row>
    <row r="1579" spans="1:48" x14ac:dyDescent="0.2">
      <c r="A1579" s="15" t="str">
        <f>Daten!A1579</f>
        <v>61413</v>
      </c>
      <c r="B1579" s="8" t="str">
        <f>Daten!B1579</f>
        <v>Niederwölz</v>
      </c>
      <c r="C1579" s="15">
        <f t="shared" si="688"/>
        <v>6</v>
      </c>
      <c r="D1579" s="10">
        <f>Daten!D1579</f>
        <v>0</v>
      </c>
      <c r="E1579" s="9">
        <f>Daten!E1579</f>
        <v>601</v>
      </c>
      <c r="F1579" s="9">
        <f>Daten!F1579</f>
        <v>599</v>
      </c>
      <c r="G1579" s="27">
        <f t="shared" si="689"/>
        <v>2</v>
      </c>
      <c r="H1579" s="29">
        <f t="shared" si="690"/>
        <v>3.3388981636060101E-3</v>
      </c>
      <c r="I1579" s="21">
        <f t="shared" si="691"/>
        <v>9.6130286449081037</v>
      </c>
      <c r="J1579" s="21">
        <f t="shared" si="692"/>
        <v>-7.6130286449081037</v>
      </c>
      <c r="K1579" s="27">
        <f t="shared" si="693"/>
        <v>3806.514322454052</v>
      </c>
      <c r="L1579" s="16">
        <f>Daten!G1579</f>
        <v>103</v>
      </c>
      <c r="M1579" s="16">
        <f>Daten!H1579</f>
        <v>379</v>
      </c>
      <c r="N1579" s="16">
        <f>Daten!I1579</f>
        <v>119</v>
      </c>
      <c r="O1579" s="28">
        <f t="shared" si="694"/>
        <v>0.58575197889182062</v>
      </c>
      <c r="P1579" s="16">
        <f t="shared" si="695"/>
        <v>208.08445061515118</v>
      </c>
      <c r="Q1579" s="21">
        <f t="shared" si="696"/>
        <v>13.915549384848816</v>
      </c>
      <c r="R1579" s="27">
        <f t="shared" si="697"/>
        <v>2783.1098769697633</v>
      </c>
      <c r="S1579" s="9">
        <f ca="1">Daten!K1579</f>
        <v>2759</v>
      </c>
      <c r="T1579" s="9">
        <f ca="1">Daten!L1579</f>
        <v>43282</v>
      </c>
      <c r="U1579" s="9">
        <f ca="1">Daten!M1579</f>
        <v>140775</v>
      </c>
      <c r="V1579" s="9">
        <f ca="1">Daten!N1579</f>
        <v>500</v>
      </c>
      <c r="W1579" s="9">
        <f ca="1">Daten!O1579</f>
        <v>500</v>
      </c>
      <c r="X1579" s="23">
        <f t="shared" ca="1" si="698"/>
        <v>186816</v>
      </c>
      <c r="Y1579" s="9">
        <f t="shared" ca="1" si="699"/>
        <v>204656.40690792128</v>
      </c>
      <c r="Z1579" s="21">
        <f t="shared" ca="1" si="700"/>
        <v>-17840.406907921279</v>
      </c>
      <c r="AA1579" s="27">
        <f t="shared" ca="1" si="701"/>
        <v>1784.0406907921279</v>
      </c>
      <c r="AB1579" s="32">
        <f t="shared" ca="1" si="702"/>
        <v>8373.6648902159432</v>
      </c>
      <c r="AC1579" s="31">
        <f t="shared" ca="1" si="703"/>
        <v>8373.6648902159432</v>
      </c>
      <c r="AG1579" s="26">
        <f t="shared" ca="1" si="704"/>
        <v>3806.514322454052</v>
      </c>
      <c r="AH1579" s="26">
        <f t="shared" ca="1" si="705"/>
        <v>1784.0406907921279</v>
      </c>
      <c r="AI1579" s="26">
        <f t="shared" ca="1" si="706"/>
        <v>5590.5550132461794</v>
      </c>
      <c r="AJ1579" s="26">
        <f t="shared" ca="1" si="707"/>
        <v>1</v>
      </c>
      <c r="AK1579" s="26">
        <f t="shared" ca="1" si="708"/>
        <v>5590.5550132461794</v>
      </c>
      <c r="AL1579" s="26">
        <f t="shared" ca="1" si="709"/>
        <v>7381</v>
      </c>
      <c r="AM1579" s="26">
        <f t="shared" ca="1" si="710"/>
        <v>61</v>
      </c>
      <c r="AN1579" s="26">
        <f ca="1">IF(AM1579=0,0,COUNTIF($AM$19:AM1579,C1579*10+1))</f>
        <v>67</v>
      </c>
      <c r="AO1579" s="21">
        <f t="shared" ca="1" si="711"/>
        <v>0</v>
      </c>
      <c r="AP1579" s="33">
        <f t="shared" ca="1" si="712"/>
        <v>7381</v>
      </c>
      <c r="AQ1579" s="24"/>
      <c r="AR1579" s="155">
        <f ca="1">ROUND(Zsfg!$C$11/'Z1'!$AL$2120*'Z1'!AL1579,0)</f>
        <v>6156</v>
      </c>
      <c r="AS1579" s="26">
        <f t="shared" ca="1" si="714"/>
        <v>61</v>
      </c>
      <c r="AT1579" s="26">
        <f ca="1">IF(AS1579=0,0,COUNTIF($AS$19:AS1579,C1579*10+1))</f>
        <v>67</v>
      </c>
      <c r="AU1579" s="21">
        <f t="shared" ca="1" si="715"/>
        <v>0</v>
      </c>
      <c r="AV1579" s="33">
        <f t="shared" ca="1" si="713"/>
        <v>6156</v>
      </c>
    </row>
    <row r="1580" spans="1:48" x14ac:dyDescent="0.2">
      <c r="A1580" s="15" t="str">
        <f>Daten!A1580</f>
        <v>61425</v>
      </c>
      <c r="B1580" s="8" t="str">
        <f>Daten!B1580</f>
        <v>St. Peter am Kammersberg</v>
      </c>
      <c r="C1580" s="15">
        <f t="shared" si="688"/>
        <v>6</v>
      </c>
      <c r="D1580" s="10">
        <f>Daten!D1580</f>
        <v>0</v>
      </c>
      <c r="E1580" s="9">
        <f>Daten!E1580</f>
        <v>2054</v>
      </c>
      <c r="F1580" s="9">
        <f>Daten!F1580</f>
        <v>2080</v>
      </c>
      <c r="G1580" s="27">
        <f t="shared" si="689"/>
        <v>-26</v>
      </c>
      <c r="H1580" s="29">
        <f t="shared" si="690"/>
        <v>-1.2500000000000001E-2</v>
      </c>
      <c r="I1580" s="21">
        <f t="shared" si="691"/>
        <v>33.380800636742663</v>
      </c>
      <c r="J1580" s="21">
        <f t="shared" si="692"/>
        <v>-59.380800636742663</v>
      </c>
      <c r="K1580" s="27">
        <f t="shared" si="693"/>
        <v>29690.400318371332</v>
      </c>
      <c r="L1580" s="16">
        <f>Daten!G1580</f>
        <v>307</v>
      </c>
      <c r="M1580" s="16">
        <f>Daten!H1580</f>
        <v>1317</v>
      </c>
      <c r="N1580" s="16">
        <f>Daten!I1580</f>
        <v>430</v>
      </c>
      <c r="O1580" s="28">
        <f t="shared" si="694"/>
        <v>0.55960516324981013</v>
      </c>
      <c r="P1580" s="16">
        <f t="shared" si="695"/>
        <v>723.07974000040656</v>
      </c>
      <c r="Q1580" s="21">
        <f t="shared" si="696"/>
        <v>13.920259999593441</v>
      </c>
      <c r="R1580" s="27">
        <f t="shared" si="697"/>
        <v>2784.0519999186881</v>
      </c>
      <c r="S1580" s="9">
        <f ca="1">Daten!K1580</f>
        <v>13696</v>
      </c>
      <c r="T1580" s="9">
        <f ca="1">Daten!L1580</f>
        <v>106755</v>
      </c>
      <c r="U1580" s="9">
        <f ca="1">Daten!M1580</f>
        <v>101598</v>
      </c>
      <c r="V1580" s="9">
        <f ca="1">Daten!N1580</f>
        <v>500</v>
      </c>
      <c r="W1580" s="9">
        <f ca="1">Daten!O1580</f>
        <v>500</v>
      </c>
      <c r="X1580" s="23">
        <f t="shared" ca="1" si="698"/>
        <v>222049</v>
      </c>
      <c r="Y1580" s="9">
        <f t="shared" ca="1" si="699"/>
        <v>699441.36404138163</v>
      </c>
      <c r="Z1580" s="21">
        <f t="shared" ca="1" si="700"/>
        <v>-477392.36404138163</v>
      </c>
      <c r="AA1580" s="27">
        <f t="shared" ca="1" si="701"/>
        <v>47739.236404138166</v>
      </c>
      <c r="AB1580" s="32">
        <f t="shared" ca="1" si="702"/>
        <v>80213.688722428182</v>
      </c>
      <c r="AC1580" s="31">
        <f t="shared" ca="1" si="703"/>
        <v>80213.688722428182</v>
      </c>
      <c r="AG1580" s="26">
        <f t="shared" ca="1" si="704"/>
        <v>29690.400318371332</v>
      </c>
      <c r="AH1580" s="26">
        <f t="shared" ca="1" si="705"/>
        <v>47739.236404138166</v>
      </c>
      <c r="AI1580" s="26">
        <f t="shared" ca="1" si="706"/>
        <v>77429.636722509502</v>
      </c>
      <c r="AJ1580" s="26">
        <f t="shared" ca="1" si="707"/>
        <v>1</v>
      </c>
      <c r="AK1580" s="26">
        <f t="shared" ca="1" si="708"/>
        <v>77429.636722509502</v>
      </c>
      <c r="AL1580" s="26">
        <f t="shared" ca="1" si="709"/>
        <v>102234</v>
      </c>
      <c r="AM1580" s="26">
        <f t="shared" ca="1" si="710"/>
        <v>61</v>
      </c>
      <c r="AN1580" s="26">
        <f ca="1">IF(AM1580=0,0,COUNTIF($AM$19:AM1580,C1580*10+1))</f>
        <v>68</v>
      </c>
      <c r="AO1580" s="21">
        <f t="shared" ca="1" si="711"/>
        <v>0</v>
      </c>
      <c r="AP1580" s="33">
        <f t="shared" ca="1" si="712"/>
        <v>102234</v>
      </c>
      <c r="AQ1580" s="24"/>
      <c r="AR1580" s="155">
        <f ca="1">ROUND(Zsfg!$C$11/'Z1'!$AL$2120*'Z1'!AL1580,0)</f>
        <v>85273</v>
      </c>
      <c r="AS1580" s="26">
        <f t="shared" ca="1" si="714"/>
        <v>61</v>
      </c>
      <c r="AT1580" s="26">
        <f ca="1">IF(AS1580=0,0,COUNTIF($AS$19:AS1580,C1580*10+1))</f>
        <v>68</v>
      </c>
      <c r="AU1580" s="21">
        <f t="shared" ca="1" si="715"/>
        <v>0</v>
      </c>
      <c r="AV1580" s="33">
        <f t="shared" ca="1" si="713"/>
        <v>85273</v>
      </c>
    </row>
    <row r="1581" spans="1:48" x14ac:dyDescent="0.2">
      <c r="A1581" s="15" t="str">
        <f>Daten!A1581</f>
        <v>61428</v>
      </c>
      <c r="B1581" s="8" t="str">
        <f>Daten!B1581</f>
        <v>Schöder</v>
      </c>
      <c r="C1581" s="15">
        <f t="shared" si="688"/>
        <v>6</v>
      </c>
      <c r="D1581" s="10">
        <f>Daten!D1581</f>
        <v>0</v>
      </c>
      <c r="E1581" s="9">
        <f>Daten!E1581</f>
        <v>938</v>
      </c>
      <c r="F1581" s="9">
        <f>Daten!F1581</f>
        <v>987</v>
      </c>
      <c r="G1581" s="27">
        <f t="shared" si="689"/>
        <v>-49</v>
      </c>
      <c r="H1581" s="29">
        <f t="shared" si="690"/>
        <v>-4.9645390070921988E-2</v>
      </c>
      <c r="I1581" s="21">
        <f t="shared" si="691"/>
        <v>15.839831840608179</v>
      </c>
      <c r="J1581" s="21">
        <f t="shared" si="692"/>
        <v>-64.839831840608184</v>
      </c>
      <c r="K1581" s="27">
        <f t="shared" si="693"/>
        <v>32419.915920304091</v>
      </c>
      <c r="L1581" s="16">
        <f>Daten!G1581</f>
        <v>128</v>
      </c>
      <c r="M1581" s="16">
        <f>Daten!H1581</f>
        <v>613</v>
      </c>
      <c r="N1581" s="16">
        <f>Daten!I1581</f>
        <v>197</v>
      </c>
      <c r="O1581" s="28">
        <f t="shared" si="694"/>
        <v>0.53017944535073414</v>
      </c>
      <c r="P1581" s="16">
        <f t="shared" si="695"/>
        <v>336.55875521659016</v>
      </c>
      <c r="Q1581" s="21">
        <f t="shared" si="696"/>
        <v>-11.558755216590157</v>
      </c>
      <c r="R1581" s="27">
        <f t="shared" si="697"/>
        <v>-2311.7510433180314</v>
      </c>
      <c r="S1581" s="9">
        <f ca="1">Daten!K1581</f>
        <v>7373</v>
      </c>
      <c r="T1581" s="9">
        <f ca="1">Daten!L1581</f>
        <v>61451</v>
      </c>
      <c r="U1581" s="9">
        <f ca="1">Daten!M1581</f>
        <v>28428</v>
      </c>
      <c r="V1581" s="9">
        <f ca="1">Daten!N1581</f>
        <v>500</v>
      </c>
      <c r="W1581" s="9">
        <f ca="1">Daten!O1581</f>
        <v>500</v>
      </c>
      <c r="X1581" s="23">
        <f t="shared" ca="1" si="698"/>
        <v>97252</v>
      </c>
      <c r="Y1581" s="9">
        <f t="shared" ca="1" si="699"/>
        <v>319413.82642201358</v>
      </c>
      <c r="Z1581" s="21">
        <f t="shared" ca="1" si="700"/>
        <v>-222161.82642201358</v>
      </c>
      <c r="AA1581" s="27">
        <f t="shared" ca="1" si="701"/>
        <v>22216.182642201358</v>
      </c>
      <c r="AB1581" s="32">
        <f t="shared" ca="1" si="702"/>
        <v>52324.347519187417</v>
      </c>
      <c r="AC1581" s="31">
        <f t="shared" ca="1" si="703"/>
        <v>52324.347519187417</v>
      </c>
      <c r="AG1581" s="26">
        <f t="shared" ca="1" si="704"/>
        <v>32419.915920304091</v>
      </c>
      <c r="AH1581" s="26">
        <f t="shared" ca="1" si="705"/>
        <v>22216.182642201358</v>
      </c>
      <c r="AI1581" s="26">
        <f t="shared" ca="1" si="706"/>
        <v>54636.098562505445</v>
      </c>
      <c r="AJ1581" s="26">
        <f t="shared" ca="1" si="707"/>
        <v>1</v>
      </c>
      <c r="AK1581" s="26">
        <f t="shared" ca="1" si="708"/>
        <v>54636.098562505445</v>
      </c>
      <c r="AL1581" s="26">
        <f t="shared" ca="1" si="709"/>
        <v>72139</v>
      </c>
      <c r="AM1581" s="26">
        <f t="shared" ca="1" si="710"/>
        <v>61</v>
      </c>
      <c r="AN1581" s="26">
        <f ca="1">IF(AM1581=0,0,COUNTIF($AM$19:AM1581,C1581*10+1))</f>
        <v>69</v>
      </c>
      <c r="AO1581" s="21">
        <f t="shared" ca="1" si="711"/>
        <v>0</v>
      </c>
      <c r="AP1581" s="33">
        <f t="shared" ca="1" si="712"/>
        <v>72139</v>
      </c>
      <c r="AQ1581" s="24"/>
      <c r="AR1581" s="155">
        <f ca="1">ROUND(Zsfg!$C$11/'Z1'!$AL$2120*'Z1'!AL1581,0)</f>
        <v>60171</v>
      </c>
      <c r="AS1581" s="26">
        <f t="shared" ca="1" si="714"/>
        <v>61</v>
      </c>
      <c r="AT1581" s="26">
        <f ca="1">IF(AS1581=0,0,COUNTIF($AS$19:AS1581,C1581*10+1))</f>
        <v>69</v>
      </c>
      <c r="AU1581" s="21">
        <f t="shared" ca="1" si="715"/>
        <v>0</v>
      </c>
      <c r="AV1581" s="33">
        <f t="shared" ca="1" si="713"/>
        <v>60171</v>
      </c>
    </row>
    <row r="1582" spans="1:48" x14ac:dyDescent="0.2">
      <c r="A1582" s="15" t="str">
        <f>Daten!A1582</f>
        <v>61437</v>
      </c>
      <c r="B1582" s="8" t="str">
        <f>Daten!B1582</f>
        <v>Krakau</v>
      </c>
      <c r="C1582" s="15">
        <f t="shared" si="688"/>
        <v>6</v>
      </c>
      <c r="D1582" s="10">
        <f>Daten!D1582</f>
        <v>0</v>
      </c>
      <c r="E1582" s="9">
        <f>Daten!E1582</f>
        <v>1401</v>
      </c>
      <c r="F1582" s="9">
        <f>Daten!F1582</f>
        <v>1464</v>
      </c>
      <c r="G1582" s="27">
        <f t="shared" si="689"/>
        <v>-63</v>
      </c>
      <c r="H1582" s="29">
        <f t="shared" si="690"/>
        <v>-4.3032786885245901E-2</v>
      </c>
      <c r="I1582" s="21">
        <f t="shared" si="691"/>
        <v>23.49494814047657</v>
      </c>
      <c r="J1582" s="21">
        <f t="shared" si="692"/>
        <v>-86.494948140476566</v>
      </c>
      <c r="K1582" s="27">
        <f t="shared" si="693"/>
        <v>43247.474070238284</v>
      </c>
      <c r="L1582" s="16">
        <f>Daten!G1582</f>
        <v>162</v>
      </c>
      <c r="M1582" s="16">
        <f>Daten!H1582</f>
        <v>978</v>
      </c>
      <c r="N1582" s="16">
        <f>Daten!I1582</f>
        <v>261</v>
      </c>
      <c r="O1582" s="28">
        <f t="shared" si="694"/>
        <v>0.43251533742331288</v>
      </c>
      <c r="P1582" s="16">
        <f t="shared" si="695"/>
        <v>536.95670897524496</v>
      </c>
      <c r="Q1582" s="21">
        <f t="shared" si="696"/>
        <v>-113.95670897524496</v>
      </c>
      <c r="R1582" s="27">
        <f t="shared" si="697"/>
        <v>-22791.341795048993</v>
      </c>
      <c r="S1582" s="9">
        <f ca="1">Daten!K1582</f>
        <v>9219</v>
      </c>
      <c r="T1582" s="9">
        <f ca="1">Daten!L1582</f>
        <v>78111</v>
      </c>
      <c r="U1582" s="9">
        <f ca="1">Daten!M1582</f>
        <v>36399</v>
      </c>
      <c r="V1582" s="9">
        <f ca="1">Daten!N1582</f>
        <v>500</v>
      </c>
      <c r="W1582" s="9">
        <f ca="1">Daten!O1582</f>
        <v>500</v>
      </c>
      <c r="X1582" s="23">
        <f t="shared" ca="1" si="698"/>
        <v>123729</v>
      </c>
      <c r="Y1582" s="9">
        <f t="shared" ca="1" si="699"/>
        <v>477077.58082861517</v>
      </c>
      <c r="Z1582" s="21">
        <f t="shared" ca="1" si="700"/>
        <v>-353348.58082861517</v>
      </c>
      <c r="AA1582" s="27">
        <f t="shared" ca="1" si="701"/>
        <v>35334.858082861516</v>
      </c>
      <c r="AB1582" s="32">
        <f t="shared" ca="1" si="702"/>
        <v>55790.990358050811</v>
      </c>
      <c r="AC1582" s="31">
        <f t="shared" ca="1" si="703"/>
        <v>55790.990358050811</v>
      </c>
      <c r="AG1582" s="26">
        <f t="shared" ca="1" si="704"/>
        <v>43247.474070238284</v>
      </c>
      <c r="AH1582" s="26">
        <f t="shared" ca="1" si="705"/>
        <v>35334.858082861516</v>
      </c>
      <c r="AI1582" s="26">
        <f t="shared" ca="1" si="706"/>
        <v>78582.332153099793</v>
      </c>
      <c r="AJ1582" s="26">
        <f t="shared" ca="1" si="707"/>
        <v>1</v>
      </c>
      <c r="AK1582" s="26">
        <f t="shared" ca="1" si="708"/>
        <v>78582.332153099793</v>
      </c>
      <c r="AL1582" s="26">
        <f t="shared" ca="1" si="709"/>
        <v>103756</v>
      </c>
      <c r="AM1582" s="26">
        <f t="shared" ca="1" si="710"/>
        <v>61</v>
      </c>
      <c r="AN1582" s="26">
        <f ca="1">IF(AM1582=0,0,COUNTIF($AM$19:AM1582,C1582*10+1))</f>
        <v>70</v>
      </c>
      <c r="AO1582" s="21">
        <f t="shared" ca="1" si="711"/>
        <v>0</v>
      </c>
      <c r="AP1582" s="33">
        <f t="shared" ca="1" si="712"/>
        <v>103756</v>
      </c>
      <c r="AQ1582" s="24"/>
      <c r="AR1582" s="155">
        <f ca="1">ROUND(Zsfg!$C$11/'Z1'!$AL$2120*'Z1'!AL1582,0)</f>
        <v>86543</v>
      </c>
      <c r="AS1582" s="26">
        <f t="shared" ca="1" si="714"/>
        <v>61</v>
      </c>
      <c r="AT1582" s="26">
        <f ca="1">IF(AS1582=0,0,COUNTIF($AS$19:AS1582,C1582*10+1))</f>
        <v>70</v>
      </c>
      <c r="AU1582" s="21">
        <f t="shared" ca="1" si="715"/>
        <v>0</v>
      </c>
      <c r="AV1582" s="33">
        <f t="shared" ca="1" si="713"/>
        <v>86543</v>
      </c>
    </row>
    <row r="1583" spans="1:48" x14ac:dyDescent="0.2">
      <c r="A1583" s="15" t="str">
        <f>Daten!A1583</f>
        <v>61438</v>
      </c>
      <c r="B1583" s="8" t="str">
        <f>Daten!B1583</f>
        <v>Murau</v>
      </c>
      <c r="C1583" s="15">
        <f t="shared" si="688"/>
        <v>6</v>
      </c>
      <c r="D1583" s="10">
        <f>Daten!D1583</f>
        <v>0</v>
      </c>
      <c r="E1583" s="9">
        <f>Daten!E1583</f>
        <v>3543</v>
      </c>
      <c r="F1583" s="9">
        <f>Daten!F1583</f>
        <v>3734</v>
      </c>
      <c r="G1583" s="27">
        <f t="shared" si="689"/>
        <v>-191</v>
      </c>
      <c r="H1583" s="29">
        <f t="shared" si="690"/>
        <v>-5.1151580074986609E-2</v>
      </c>
      <c r="I1583" s="21">
        <f t="shared" si="691"/>
        <v>59.924956527690917</v>
      </c>
      <c r="J1583" s="21">
        <f t="shared" si="692"/>
        <v>-250.92495652769091</v>
      </c>
      <c r="K1583" s="27">
        <f t="shared" si="693"/>
        <v>125462.47826384545</v>
      </c>
      <c r="L1583" s="16">
        <f>Daten!G1583</f>
        <v>404</v>
      </c>
      <c r="M1583" s="16">
        <f>Daten!H1583</f>
        <v>2218</v>
      </c>
      <c r="N1583" s="16">
        <f>Daten!I1583</f>
        <v>921</v>
      </c>
      <c r="O1583" s="28">
        <f t="shared" si="694"/>
        <v>0.59738503155996392</v>
      </c>
      <c r="P1583" s="16">
        <f t="shared" si="695"/>
        <v>1217.7607162649217</v>
      </c>
      <c r="Q1583" s="21">
        <f t="shared" si="696"/>
        <v>107.23928373507829</v>
      </c>
      <c r="R1583" s="27">
        <f t="shared" si="697"/>
        <v>21447.856747015656</v>
      </c>
      <c r="S1583" s="9">
        <f ca="1">Daten!K1583</f>
        <v>16852</v>
      </c>
      <c r="T1583" s="9">
        <f ca="1">Daten!L1583</f>
        <v>388381</v>
      </c>
      <c r="U1583" s="9">
        <f ca="1">Daten!M1583</f>
        <v>1402516</v>
      </c>
      <c r="V1583" s="9">
        <f ca="1">Daten!N1583</f>
        <v>500</v>
      </c>
      <c r="W1583" s="9">
        <f ca="1">Daten!O1583</f>
        <v>500</v>
      </c>
      <c r="X1583" s="23">
        <f t="shared" ca="1" si="698"/>
        <v>1807749</v>
      </c>
      <c r="Y1583" s="9">
        <f t="shared" ca="1" si="699"/>
        <v>1206485.2740012731</v>
      </c>
      <c r="Z1583" s="21">
        <f t="shared" ca="1" si="700"/>
        <v>601263.72599872691</v>
      </c>
      <c r="AA1583" s="27">
        <f t="shared" ca="1" si="701"/>
        <v>-60126.372599872695</v>
      </c>
      <c r="AB1583" s="32">
        <f t="shared" ca="1" si="702"/>
        <v>86783.962410988403</v>
      </c>
      <c r="AC1583" s="31">
        <f t="shared" ca="1" si="703"/>
        <v>86783.962410988403</v>
      </c>
      <c r="AG1583" s="26">
        <f t="shared" ca="1" si="704"/>
        <v>125462.47826384545</v>
      </c>
      <c r="AH1583" s="26">
        <f t="shared" ca="1" si="705"/>
        <v>-60126.372599872695</v>
      </c>
      <c r="AI1583" s="26">
        <f t="shared" ca="1" si="706"/>
        <v>65336.105663972754</v>
      </c>
      <c r="AJ1583" s="26">
        <f t="shared" ca="1" si="707"/>
        <v>1</v>
      </c>
      <c r="AK1583" s="26">
        <f t="shared" ca="1" si="708"/>
        <v>65336.105663972754</v>
      </c>
      <c r="AL1583" s="26">
        <f t="shared" ca="1" si="709"/>
        <v>86266</v>
      </c>
      <c r="AM1583" s="26">
        <f t="shared" ca="1" si="710"/>
        <v>61</v>
      </c>
      <c r="AN1583" s="26">
        <f ca="1">IF(AM1583=0,0,COUNTIF($AM$19:AM1583,C1583*10+1))</f>
        <v>71</v>
      </c>
      <c r="AO1583" s="21">
        <f t="shared" ca="1" si="711"/>
        <v>0</v>
      </c>
      <c r="AP1583" s="33">
        <f t="shared" ca="1" si="712"/>
        <v>86266</v>
      </c>
      <c r="AQ1583" s="24"/>
      <c r="AR1583" s="155">
        <f ca="1">ROUND(Zsfg!$C$11/'Z1'!$AL$2120*'Z1'!AL1583,0)</f>
        <v>71955</v>
      </c>
      <c r="AS1583" s="26">
        <f t="shared" ca="1" si="714"/>
        <v>61</v>
      </c>
      <c r="AT1583" s="26">
        <f ca="1">IF(AS1583=0,0,COUNTIF($AS$19:AS1583,C1583*10+1))</f>
        <v>71</v>
      </c>
      <c r="AU1583" s="21">
        <f t="shared" ca="1" si="715"/>
        <v>0</v>
      </c>
      <c r="AV1583" s="33">
        <f t="shared" ca="1" si="713"/>
        <v>71955</v>
      </c>
    </row>
    <row r="1584" spans="1:48" x14ac:dyDescent="0.2">
      <c r="A1584" s="15" t="str">
        <f>Daten!A1584</f>
        <v>61439</v>
      </c>
      <c r="B1584" s="8" t="str">
        <f>Daten!B1584</f>
        <v>Neumarkt in der Steiermark</v>
      </c>
      <c r="C1584" s="15">
        <f t="shared" si="688"/>
        <v>6</v>
      </c>
      <c r="D1584" s="10">
        <f>Daten!D1584</f>
        <v>0</v>
      </c>
      <c r="E1584" s="9">
        <f>Daten!E1584</f>
        <v>4919</v>
      </c>
      <c r="F1584" s="9">
        <f>Daten!F1584</f>
        <v>5052</v>
      </c>
      <c r="G1584" s="27">
        <f t="shared" si="689"/>
        <v>-133</v>
      </c>
      <c r="H1584" s="29">
        <f t="shared" si="690"/>
        <v>-2.6326207442596991E-2</v>
      </c>
      <c r="I1584" s="21">
        <f t="shared" si="691"/>
        <v>81.07682923885767</v>
      </c>
      <c r="J1584" s="21">
        <f t="shared" si="692"/>
        <v>-214.07682923885767</v>
      </c>
      <c r="K1584" s="27">
        <f t="shared" si="693"/>
        <v>107038.41461942883</v>
      </c>
      <c r="L1584" s="16">
        <f>Daten!G1584</f>
        <v>674</v>
      </c>
      <c r="M1584" s="16">
        <f>Daten!H1584</f>
        <v>3100</v>
      </c>
      <c r="N1584" s="16">
        <f>Daten!I1584</f>
        <v>1145</v>
      </c>
      <c r="O1584" s="28">
        <f t="shared" si="694"/>
        <v>0.58677419354838711</v>
      </c>
      <c r="P1584" s="16">
        <f t="shared" si="695"/>
        <v>1702.0100182241918</v>
      </c>
      <c r="Q1584" s="21">
        <f t="shared" si="696"/>
        <v>116.98998177580825</v>
      </c>
      <c r="R1584" s="27">
        <f t="shared" si="697"/>
        <v>23397.996355161649</v>
      </c>
      <c r="S1584" s="9">
        <f ca="1">Daten!K1584</f>
        <v>39188</v>
      </c>
      <c r="T1584" s="9">
        <f ca="1">Daten!L1584</f>
        <v>370035</v>
      </c>
      <c r="U1584" s="9">
        <f ca="1">Daten!M1584</f>
        <v>765206</v>
      </c>
      <c r="V1584" s="9">
        <f ca="1">Daten!N1584</f>
        <v>500</v>
      </c>
      <c r="W1584" s="9">
        <f ca="1">Daten!O1584</f>
        <v>500</v>
      </c>
      <c r="X1584" s="23">
        <f t="shared" ca="1" si="698"/>
        <v>1174429</v>
      </c>
      <c r="Y1584" s="9">
        <f t="shared" ca="1" si="699"/>
        <v>1675049.6931448667</v>
      </c>
      <c r="Z1584" s="21">
        <f t="shared" ca="1" si="700"/>
        <v>-500620.69314486673</v>
      </c>
      <c r="AA1584" s="27">
        <f t="shared" ca="1" si="701"/>
        <v>50062.069314486675</v>
      </c>
      <c r="AB1584" s="32">
        <f t="shared" ca="1" si="702"/>
        <v>180498.48028907715</v>
      </c>
      <c r="AC1584" s="31">
        <f t="shared" ca="1" si="703"/>
        <v>180498.48028907715</v>
      </c>
      <c r="AG1584" s="26">
        <f t="shared" ca="1" si="704"/>
        <v>107038.41461942883</v>
      </c>
      <c r="AH1584" s="26">
        <f t="shared" ca="1" si="705"/>
        <v>50062.069314486675</v>
      </c>
      <c r="AI1584" s="26">
        <f t="shared" ca="1" si="706"/>
        <v>157100.4839339155</v>
      </c>
      <c r="AJ1584" s="26">
        <f t="shared" ca="1" si="707"/>
        <v>1</v>
      </c>
      <c r="AK1584" s="26">
        <f t="shared" ca="1" si="708"/>
        <v>157100.4839339155</v>
      </c>
      <c r="AL1584" s="26">
        <f t="shared" ca="1" si="709"/>
        <v>207427</v>
      </c>
      <c r="AM1584" s="26">
        <f t="shared" ca="1" si="710"/>
        <v>61</v>
      </c>
      <c r="AN1584" s="26">
        <f ca="1">IF(AM1584=0,0,COUNTIF($AM$19:AM1584,C1584*10+1))</f>
        <v>72</v>
      </c>
      <c r="AO1584" s="21">
        <f t="shared" ca="1" si="711"/>
        <v>0</v>
      </c>
      <c r="AP1584" s="33">
        <f t="shared" ca="1" si="712"/>
        <v>207427</v>
      </c>
      <c r="AQ1584" s="24"/>
      <c r="AR1584" s="155">
        <f ca="1">ROUND(Zsfg!$C$11/'Z1'!$AL$2120*'Z1'!AL1584,0)</f>
        <v>173015</v>
      </c>
      <c r="AS1584" s="26">
        <f t="shared" ca="1" si="714"/>
        <v>61</v>
      </c>
      <c r="AT1584" s="26">
        <f ca="1">IF(AS1584=0,0,COUNTIF($AS$19:AS1584,C1584*10+1))</f>
        <v>72</v>
      </c>
      <c r="AU1584" s="21">
        <f t="shared" ca="1" si="715"/>
        <v>0</v>
      </c>
      <c r="AV1584" s="33">
        <f t="shared" ca="1" si="713"/>
        <v>173015</v>
      </c>
    </row>
    <row r="1585" spans="1:48" x14ac:dyDescent="0.2">
      <c r="A1585" s="15" t="str">
        <f>Daten!A1585</f>
        <v>61440</v>
      </c>
      <c r="B1585" s="8" t="str">
        <f>Daten!B1585</f>
        <v>Oberwölz</v>
      </c>
      <c r="C1585" s="15">
        <f t="shared" si="688"/>
        <v>6</v>
      </c>
      <c r="D1585" s="10">
        <f>Daten!D1585</f>
        <v>0</v>
      </c>
      <c r="E1585" s="9">
        <f>Daten!E1585</f>
        <v>2946</v>
      </c>
      <c r="F1585" s="9">
        <f>Daten!F1585</f>
        <v>3012</v>
      </c>
      <c r="G1585" s="27">
        <f t="shared" si="689"/>
        <v>-66</v>
      </c>
      <c r="H1585" s="29">
        <f t="shared" si="690"/>
        <v>-2.1912350597609563E-2</v>
      </c>
      <c r="I1585" s="21">
        <f t="shared" si="691"/>
        <v>48.337967075898511</v>
      </c>
      <c r="J1585" s="21">
        <f t="shared" si="692"/>
        <v>-114.33796707589852</v>
      </c>
      <c r="K1585" s="27">
        <f t="shared" si="693"/>
        <v>57168.983537949258</v>
      </c>
      <c r="L1585" s="16">
        <f>Daten!G1585</f>
        <v>414</v>
      </c>
      <c r="M1585" s="16">
        <f>Daten!H1585</f>
        <v>1873</v>
      </c>
      <c r="N1585" s="16">
        <f>Daten!I1585</f>
        <v>659</v>
      </c>
      <c r="O1585" s="28">
        <f t="shared" si="694"/>
        <v>0.57287773625200211</v>
      </c>
      <c r="P1585" s="16">
        <f t="shared" si="695"/>
        <v>1028.3434723012617</v>
      </c>
      <c r="Q1585" s="21">
        <f t="shared" si="696"/>
        <v>44.656527698738273</v>
      </c>
      <c r="R1585" s="27">
        <f t="shared" si="697"/>
        <v>8931.3055397476546</v>
      </c>
      <c r="S1585" s="9">
        <f ca="1">Daten!K1585</f>
        <v>25160</v>
      </c>
      <c r="T1585" s="9">
        <f ca="1">Daten!L1585</f>
        <v>196268</v>
      </c>
      <c r="U1585" s="9">
        <f ca="1">Daten!M1585</f>
        <v>269029</v>
      </c>
      <c r="V1585" s="9">
        <f ca="1">Daten!N1585</f>
        <v>500</v>
      </c>
      <c r="W1585" s="9">
        <f ca="1">Daten!O1585</f>
        <v>500</v>
      </c>
      <c r="X1585" s="23">
        <f t="shared" ca="1" si="698"/>
        <v>490457</v>
      </c>
      <c r="Y1585" s="9">
        <f t="shared" ca="1" si="699"/>
        <v>1003190.9729629552</v>
      </c>
      <c r="Z1585" s="21">
        <f t="shared" ca="1" si="700"/>
        <v>-512733.97296295525</v>
      </c>
      <c r="AA1585" s="27">
        <f t="shared" ca="1" si="701"/>
        <v>51273.39729629553</v>
      </c>
      <c r="AB1585" s="32">
        <f t="shared" ca="1" si="702"/>
        <v>117373.68637399244</v>
      </c>
      <c r="AC1585" s="31">
        <f t="shared" ca="1" si="703"/>
        <v>117373.68637399244</v>
      </c>
      <c r="AG1585" s="26">
        <f t="shared" ca="1" si="704"/>
        <v>57168.983537949258</v>
      </c>
      <c r="AH1585" s="26">
        <f t="shared" ca="1" si="705"/>
        <v>51273.39729629553</v>
      </c>
      <c r="AI1585" s="26">
        <f t="shared" ca="1" si="706"/>
        <v>108442.38083424479</v>
      </c>
      <c r="AJ1585" s="26">
        <f t="shared" ca="1" si="707"/>
        <v>1</v>
      </c>
      <c r="AK1585" s="26">
        <f t="shared" ca="1" si="708"/>
        <v>108442.38083424479</v>
      </c>
      <c r="AL1585" s="26">
        <f t="shared" ca="1" si="709"/>
        <v>143182</v>
      </c>
      <c r="AM1585" s="26">
        <f t="shared" ca="1" si="710"/>
        <v>61</v>
      </c>
      <c r="AN1585" s="26">
        <f ca="1">IF(AM1585=0,0,COUNTIF($AM$19:AM1585,C1585*10+1))</f>
        <v>73</v>
      </c>
      <c r="AO1585" s="21">
        <f t="shared" ca="1" si="711"/>
        <v>0</v>
      </c>
      <c r="AP1585" s="33">
        <f t="shared" ca="1" si="712"/>
        <v>143182</v>
      </c>
      <c r="AQ1585" s="24"/>
      <c r="AR1585" s="155">
        <f ca="1">ROUND(Zsfg!$C$11/'Z1'!$AL$2120*'Z1'!AL1585,0)</f>
        <v>119428</v>
      </c>
      <c r="AS1585" s="26">
        <f t="shared" ca="1" si="714"/>
        <v>61</v>
      </c>
      <c r="AT1585" s="26">
        <f ca="1">IF(AS1585=0,0,COUNTIF($AS$19:AS1585,C1585*10+1))</f>
        <v>73</v>
      </c>
      <c r="AU1585" s="21">
        <f t="shared" ca="1" si="715"/>
        <v>0</v>
      </c>
      <c r="AV1585" s="33">
        <f t="shared" ca="1" si="713"/>
        <v>119428</v>
      </c>
    </row>
    <row r="1586" spans="1:48" x14ac:dyDescent="0.2">
      <c r="A1586" s="15" t="str">
        <f>Daten!A1586</f>
        <v>61441</v>
      </c>
      <c r="B1586" s="8" t="str">
        <f>Daten!B1586</f>
        <v>Ranten</v>
      </c>
      <c r="C1586" s="15">
        <f t="shared" si="688"/>
        <v>6</v>
      </c>
      <c r="D1586" s="10">
        <f>Daten!D1586</f>
        <v>0</v>
      </c>
      <c r="E1586" s="9">
        <f>Daten!E1586</f>
        <v>1167</v>
      </c>
      <c r="F1586" s="9">
        <f>Daten!F1586</f>
        <v>1199</v>
      </c>
      <c r="G1586" s="27">
        <f t="shared" si="689"/>
        <v>-32</v>
      </c>
      <c r="H1586" s="29">
        <f t="shared" si="690"/>
        <v>-2.6688907422852376E-2</v>
      </c>
      <c r="I1586" s="21">
        <f t="shared" si="691"/>
        <v>19.242105751660795</v>
      </c>
      <c r="J1586" s="21">
        <f t="shared" si="692"/>
        <v>-51.242105751660795</v>
      </c>
      <c r="K1586" s="27">
        <f t="shared" si="693"/>
        <v>25621.052875830399</v>
      </c>
      <c r="L1586" s="16">
        <f>Daten!G1586</f>
        <v>158</v>
      </c>
      <c r="M1586" s="16">
        <f>Daten!H1586</f>
        <v>765</v>
      </c>
      <c r="N1586" s="16">
        <f>Daten!I1586</f>
        <v>244</v>
      </c>
      <c r="O1586" s="28">
        <f t="shared" si="694"/>
        <v>0.52549019607843139</v>
      </c>
      <c r="P1586" s="16">
        <f t="shared" si="695"/>
        <v>420.01214965855053</v>
      </c>
      <c r="Q1586" s="21">
        <f t="shared" si="696"/>
        <v>-18.012149658550527</v>
      </c>
      <c r="R1586" s="27">
        <f t="shared" si="697"/>
        <v>-3602.4299317101054</v>
      </c>
      <c r="S1586" s="9">
        <f ca="1">Daten!K1586</f>
        <v>9622</v>
      </c>
      <c r="T1586" s="9">
        <f ca="1">Daten!L1586</f>
        <v>49453</v>
      </c>
      <c r="U1586" s="9">
        <f ca="1">Daten!M1586</f>
        <v>33387</v>
      </c>
      <c r="V1586" s="9">
        <f ca="1">Daten!N1586</f>
        <v>500</v>
      </c>
      <c r="W1586" s="9">
        <f ca="1">Daten!O1586</f>
        <v>500</v>
      </c>
      <c r="X1586" s="23">
        <f t="shared" ca="1" si="698"/>
        <v>92462</v>
      </c>
      <c r="Y1586" s="9">
        <f t="shared" ca="1" si="699"/>
        <v>397394.38745681226</v>
      </c>
      <c r="Z1586" s="21">
        <f t="shared" ca="1" si="700"/>
        <v>-304932.38745681226</v>
      </c>
      <c r="AA1586" s="27">
        <f t="shared" ca="1" si="701"/>
        <v>30493.238745681228</v>
      </c>
      <c r="AB1586" s="32">
        <f t="shared" ca="1" si="702"/>
        <v>52511.861689801517</v>
      </c>
      <c r="AC1586" s="31">
        <f t="shared" ca="1" si="703"/>
        <v>52511.861689801517</v>
      </c>
      <c r="AG1586" s="26">
        <f t="shared" ca="1" si="704"/>
        <v>25621.052875830399</v>
      </c>
      <c r="AH1586" s="26">
        <f t="shared" ca="1" si="705"/>
        <v>30493.238745681228</v>
      </c>
      <c r="AI1586" s="26">
        <f t="shared" ca="1" si="706"/>
        <v>56114.291621511627</v>
      </c>
      <c r="AJ1586" s="26">
        <f t="shared" ca="1" si="707"/>
        <v>1</v>
      </c>
      <c r="AK1586" s="26">
        <f t="shared" ca="1" si="708"/>
        <v>56114.291621511627</v>
      </c>
      <c r="AL1586" s="26">
        <f t="shared" ca="1" si="709"/>
        <v>74090</v>
      </c>
      <c r="AM1586" s="26">
        <f t="shared" ca="1" si="710"/>
        <v>61</v>
      </c>
      <c r="AN1586" s="26">
        <f ca="1">IF(AM1586=0,0,COUNTIF($AM$19:AM1586,C1586*10+1))</f>
        <v>74</v>
      </c>
      <c r="AO1586" s="21">
        <f t="shared" ca="1" si="711"/>
        <v>0</v>
      </c>
      <c r="AP1586" s="33">
        <f t="shared" ca="1" si="712"/>
        <v>74090</v>
      </c>
      <c r="AQ1586" s="24"/>
      <c r="AR1586" s="155">
        <f ca="1">ROUND(Zsfg!$C$11/'Z1'!$AL$2120*'Z1'!AL1586,0)</f>
        <v>61798</v>
      </c>
      <c r="AS1586" s="26">
        <f t="shared" ca="1" si="714"/>
        <v>61</v>
      </c>
      <c r="AT1586" s="26">
        <f ca="1">IF(AS1586=0,0,COUNTIF($AS$19:AS1586,C1586*10+1))</f>
        <v>74</v>
      </c>
      <c r="AU1586" s="21">
        <f t="shared" ca="1" si="715"/>
        <v>0</v>
      </c>
      <c r="AV1586" s="33">
        <f t="shared" ca="1" si="713"/>
        <v>61798</v>
      </c>
    </row>
    <row r="1587" spans="1:48" x14ac:dyDescent="0.2">
      <c r="A1587" s="15" t="str">
        <f>Daten!A1587</f>
        <v>61442</v>
      </c>
      <c r="B1587" s="8" t="str">
        <f>Daten!B1587</f>
        <v>Sankt Georgen am Kreischberg</v>
      </c>
      <c r="C1587" s="15">
        <f t="shared" si="688"/>
        <v>6</v>
      </c>
      <c r="D1587" s="10">
        <f>Daten!D1587</f>
        <v>0</v>
      </c>
      <c r="E1587" s="9">
        <f>Daten!E1587</f>
        <v>1760</v>
      </c>
      <c r="F1587" s="9">
        <f>Daten!F1587</f>
        <v>1804</v>
      </c>
      <c r="G1587" s="27">
        <f t="shared" si="689"/>
        <v>-44</v>
      </c>
      <c r="H1587" s="29">
        <f t="shared" si="690"/>
        <v>-2.4390243902439025E-2</v>
      </c>
      <c r="I1587" s="21">
        <f t="shared" si="691"/>
        <v>28.951425167636426</v>
      </c>
      <c r="J1587" s="21">
        <f t="shared" si="692"/>
        <v>-72.95142516763643</v>
      </c>
      <c r="K1587" s="27">
        <f t="shared" si="693"/>
        <v>36475.712583818218</v>
      </c>
      <c r="L1587" s="16">
        <f>Daten!G1587</f>
        <v>247</v>
      </c>
      <c r="M1587" s="16">
        <f>Daten!H1587</f>
        <v>1135</v>
      </c>
      <c r="N1587" s="16">
        <f>Daten!I1587</f>
        <v>378</v>
      </c>
      <c r="O1587" s="28">
        <f t="shared" si="694"/>
        <v>0.5506607929515418</v>
      </c>
      <c r="P1587" s="16">
        <f t="shared" si="695"/>
        <v>623.15528086595407</v>
      </c>
      <c r="Q1587" s="21">
        <f t="shared" si="696"/>
        <v>1.8447191340459312</v>
      </c>
      <c r="R1587" s="27">
        <f t="shared" si="697"/>
        <v>368.94382680918625</v>
      </c>
      <c r="S1587" s="9">
        <f ca="1">Daten!K1587</f>
        <v>15767</v>
      </c>
      <c r="T1587" s="9">
        <f ca="1">Daten!L1587</f>
        <v>183482</v>
      </c>
      <c r="U1587" s="9">
        <f ca="1">Daten!M1587</f>
        <v>294953</v>
      </c>
      <c r="V1587" s="9">
        <f ca="1">Daten!N1587</f>
        <v>500</v>
      </c>
      <c r="W1587" s="9">
        <f ca="1">Daten!O1587</f>
        <v>500</v>
      </c>
      <c r="X1587" s="23">
        <f t="shared" ca="1" si="698"/>
        <v>494202</v>
      </c>
      <c r="Y1587" s="9">
        <f t="shared" ca="1" si="699"/>
        <v>599326.58262552659</v>
      </c>
      <c r="Z1587" s="21">
        <f t="shared" ca="1" si="700"/>
        <v>-105124.58262552659</v>
      </c>
      <c r="AA1587" s="27">
        <f t="shared" ca="1" si="701"/>
        <v>10512.45826255266</v>
      </c>
      <c r="AB1587" s="32">
        <f t="shared" ca="1" si="702"/>
        <v>47357.114673180062</v>
      </c>
      <c r="AC1587" s="31">
        <f t="shared" ca="1" si="703"/>
        <v>47357.114673180062</v>
      </c>
      <c r="AG1587" s="26">
        <f t="shared" ca="1" si="704"/>
        <v>36475.712583818218</v>
      </c>
      <c r="AH1587" s="26">
        <f t="shared" ca="1" si="705"/>
        <v>10512.45826255266</v>
      </c>
      <c r="AI1587" s="26">
        <f t="shared" ca="1" si="706"/>
        <v>46988.170846370878</v>
      </c>
      <c r="AJ1587" s="26">
        <f t="shared" ca="1" si="707"/>
        <v>1</v>
      </c>
      <c r="AK1587" s="26">
        <f t="shared" ca="1" si="708"/>
        <v>46988.170846370878</v>
      </c>
      <c r="AL1587" s="26">
        <f t="shared" ca="1" si="709"/>
        <v>62041</v>
      </c>
      <c r="AM1587" s="26">
        <f t="shared" ca="1" si="710"/>
        <v>61</v>
      </c>
      <c r="AN1587" s="26">
        <f ca="1">IF(AM1587=0,0,COUNTIF($AM$19:AM1587,C1587*10+1))</f>
        <v>75</v>
      </c>
      <c r="AO1587" s="21">
        <f t="shared" ca="1" si="711"/>
        <v>0</v>
      </c>
      <c r="AP1587" s="33">
        <f t="shared" ca="1" si="712"/>
        <v>62041</v>
      </c>
      <c r="AQ1587" s="24"/>
      <c r="AR1587" s="155">
        <f ca="1">ROUND(Zsfg!$C$11/'Z1'!$AL$2120*'Z1'!AL1587,0)</f>
        <v>51748</v>
      </c>
      <c r="AS1587" s="26">
        <f t="shared" ca="1" si="714"/>
        <v>61</v>
      </c>
      <c r="AT1587" s="26">
        <f ca="1">IF(AS1587=0,0,COUNTIF($AS$19:AS1587,C1587*10+1))</f>
        <v>75</v>
      </c>
      <c r="AU1587" s="21">
        <f t="shared" ca="1" si="715"/>
        <v>0</v>
      </c>
      <c r="AV1587" s="33">
        <f t="shared" ca="1" si="713"/>
        <v>51748</v>
      </c>
    </row>
    <row r="1588" spans="1:48" x14ac:dyDescent="0.2">
      <c r="A1588" s="15" t="str">
        <f>Daten!A1588</f>
        <v>61443</v>
      </c>
      <c r="B1588" s="8" t="str">
        <f>Daten!B1588</f>
        <v>Sankt Lambrecht</v>
      </c>
      <c r="C1588" s="15">
        <f t="shared" si="688"/>
        <v>6</v>
      </c>
      <c r="D1588" s="10">
        <f>Daten!D1588</f>
        <v>0</v>
      </c>
      <c r="E1588" s="9">
        <f>Daten!E1588</f>
        <v>1821</v>
      </c>
      <c r="F1588" s="9">
        <f>Daten!F1588</f>
        <v>1923</v>
      </c>
      <c r="G1588" s="27">
        <f t="shared" si="689"/>
        <v>-102</v>
      </c>
      <c r="H1588" s="29">
        <f t="shared" si="690"/>
        <v>-5.3042121684867397E-2</v>
      </c>
      <c r="I1588" s="21">
        <f t="shared" si="691"/>
        <v>30.861192127142377</v>
      </c>
      <c r="J1588" s="21">
        <f t="shared" si="692"/>
        <v>-132.86119212714237</v>
      </c>
      <c r="K1588" s="27">
        <f t="shared" si="693"/>
        <v>66430.596063571182</v>
      </c>
      <c r="L1588" s="16">
        <f>Daten!G1588</f>
        <v>189</v>
      </c>
      <c r="M1588" s="16">
        <f>Daten!H1588</f>
        <v>1160</v>
      </c>
      <c r="N1588" s="16">
        <f>Daten!I1588</f>
        <v>472</v>
      </c>
      <c r="O1588" s="28">
        <f t="shared" si="694"/>
        <v>0.56982758620689655</v>
      </c>
      <c r="P1588" s="16">
        <f t="shared" si="695"/>
        <v>636.88116810969757</v>
      </c>
      <c r="Q1588" s="21">
        <f t="shared" si="696"/>
        <v>24.118831890302431</v>
      </c>
      <c r="R1588" s="27">
        <f t="shared" si="697"/>
        <v>4823.7663780604862</v>
      </c>
      <c r="S1588" s="9">
        <f ca="1">Daten!K1588</f>
        <v>19796</v>
      </c>
      <c r="T1588" s="9">
        <f ca="1">Daten!L1588</f>
        <v>138698</v>
      </c>
      <c r="U1588" s="9">
        <f ca="1">Daten!M1588</f>
        <v>285807</v>
      </c>
      <c r="V1588" s="9">
        <f ca="1">Daten!N1588</f>
        <v>500</v>
      </c>
      <c r="W1588" s="9">
        <f ca="1">Daten!O1588</f>
        <v>500</v>
      </c>
      <c r="X1588" s="23">
        <f t="shared" ca="1" si="698"/>
        <v>444301</v>
      </c>
      <c r="Y1588" s="9">
        <f t="shared" ca="1" si="699"/>
        <v>620098.69713697943</v>
      </c>
      <c r="Z1588" s="21">
        <f t="shared" ca="1" si="700"/>
        <v>-175797.69713697943</v>
      </c>
      <c r="AA1588" s="27">
        <f t="shared" ca="1" si="701"/>
        <v>17579.769713697944</v>
      </c>
      <c r="AB1588" s="32">
        <f t="shared" ca="1" si="702"/>
        <v>88834.132155329615</v>
      </c>
      <c r="AC1588" s="31">
        <f t="shared" ca="1" si="703"/>
        <v>88834.132155329615</v>
      </c>
      <c r="AG1588" s="26">
        <f t="shared" ca="1" si="704"/>
        <v>66430.596063571182</v>
      </c>
      <c r="AH1588" s="26">
        <f t="shared" ca="1" si="705"/>
        <v>17579.769713697944</v>
      </c>
      <c r="AI1588" s="26">
        <f t="shared" ca="1" si="706"/>
        <v>84010.365777269122</v>
      </c>
      <c r="AJ1588" s="26">
        <f t="shared" ca="1" si="707"/>
        <v>1</v>
      </c>
      <c r="AK1588" s="26">
        <f t="shared" ca="1" si="708"/>
        <v>84010.365777269122</v>
      </c>
      <c r="AL1588" s="26">
        <f t="shared" ca="1" si="709"/>
        <v>110923</v>
      </c>
      <c r="AM1588" s="26">
        <f t="shared" ca="1" si="710"/>
        <v>61</v>
      </c>
      <c r="AN1588" s="26">
        <f ca="1">IF(AM1588=0,0,COUNTIF($AM$19:AM1588,C1588*10+1))</f>
        <v>76</v>
      </c>
      <c r="AO1588" s="21">
        <f t="shared" ca="1" si="711"/>
        <v>0</v>
      </c>
      <c r="AP1588" s="33">
        <f t="shared" ca="1" si="712"/>
        <v>110923</v>
      </c>
      <c r="AQ1588" s="24"/>
      <c r="AR1588" s="155">
        <f ca="1">ROUND(Zsfg!$C$11/'Z1'!$AL$2120*'Z1'!AL1588,0)</f>
        <v>92521</v>
      </c>
      <c r="AS1588" s="26">
        <f t="shared" ca="1" si="714"/>
        <v>61</v>
      </c>
      <c r="AT1588" s="26">
        <f ca="1">IF(AS1588=0,0,COUNTIF($AS$19:AS1588,C1588*10+1))</f>
        <v>76</v>
      </c>
      <c r="AU1588" s="21">
        <f t="shared" ca="1" si="715"/>
        <v>0</v>
      </c>
      <c r="AV1588" s="33">
        <f t="shared" ca="1" si="713"/>
        <v>92521</v>
      </c>
    </row>
    <row r="1589" spans="1:48" x14ac:dyDescent="0.2">
      <c r="A1589" s="15" t="str">
        <f>Daten!A1589</f>
        <v>61444</v>
      </c>
      <c r="B1589" s="8" t="str">
        <f>Daten!B1589</f>
        <v>Scheifling</v>
      </c>
      <c r="C1589" s="15">
        <f t="shared" si="688"/>
        <v>6</v>
      </c>
      <c r="D1589" s="10">
        <f>Daten!D1589</f>
        <v>0</v>
      </c>
      <c r="E1589" s="9">
        <f>Daten!E1589</f>
        <v>2126</v>
      </c>
      <c r="F1589" s="9">
        <f>Daten!F1589</f>
        <v>2173</v>
      </c>
      <c r="G1589" s="27">
        <f t="shared" si="689"/>
        <v>-47</v>
      </c>
      <c r="H1589" s="29">
        <f t="shared" si="690"/>
        <v>-2.1629084215370454E-2</v>
      </c>
      <c r="I1589" s="21">
        <f t="shared" si="691"/>
        <v>34.873307588289336</v>
      </c>
      <c r="J1589" s="21">
        <f t="shared" si="692"/>
        <v>-81.873307588289336</v>
      </c>
      <c r="K1589" s="27">
        <f t="shared" si="693"/>
        <v>40936.653794144666</v>
      </c>
      <c r="L1589" s="16">
        <f>Daten!G1589</f>
        <v>309</v>
      </c>
      <c r="M1589" s="16">
        <f>Daten!H1589</f>
        <v>1377</v>
      </c>
      <c r="N1589" s="16">
        <f>Daten!I1589</f>
        <v>440</v>
      </c>
      <c r="O1589" s="28">
        <f t="shared" si="694"/>
        <v>0.54393609295570078</v>
      </c>
      <c r="P1589" s="16">
        <f t="shared" si="695"/>
        <v>756.02186938539091</v>
      </c>
      <c r="Q1589" s="21">
        <f t="shared" si="696"/>
        <v>-7.0218693853909144</v>
      </c>
      <c r="R1589" s="27">
        <f t="shared" si="697"/>
        <v>-1404.3738770781829</v>
      </c>
      <c r="S1589" s="9">
        <f ca="1">Daten!K1589</f>
        <v>12846</v>
      </c>
      <c r="T1589" s="9">
        <f ca="1">Daten!L1589</f>
        <v>187912</v>
      </c>
      <c r="U1589" s="9">
        <f ca="1">Daten!M1589</f>
        <v>646659</v>
      </c>
      <c r="V1589" s="9">
        <f ca="1">Daten!N1589</f>
        <v>500</v>
      </c>
      <c r="W1589" s="9">
        <f ca="1">Daten!O1589</f>
        <v>500</v>
      </c>
      <c r="X1589" s="23">
        <f t="shared" ca="1" si="698"/>
        <v>847417</v>
      </c>
      <c r="Y1589" s="9">
        <f t="shared" ca="1" si="699"/>
        <v>723959.26969424402</v>
      </c>
      <c r="Z1589" s="21">
        <f t="shared" ca="1" si="700"/>
        <v>123457.73030575598</v>
      </c>
      <c r="AA1589" s="27">
        <f t="shared" ca="1" si="701"/>
        <v>-12345.773030575598</v>
      </c>
      <c r="AB1589" s="32">
        <f t="shared" ca="1" si="702"/>
        <v>27186.506886490883</v>
      </c>
      <c r="AC1589" s="31">
        <f t="shared" ca="1" si="703"/>
        <v>27186.506886490883</v>
      </c>
      <c r="AG1589" s="26">
        <f t="shared" ca="1" si="704"/>
        <v>40936.653794144666</v>
      </c>
      <c r="AH1589" s="26">
        <f t="shared" ca="1" si="705"/>
        <v>-12345.773030575598</v>
      </c>
      <c r="AI1589" s="26">
        <f t="shared" ca="1" si="706"/>
        <v>28590.880763569068</v>
      </c>
      <c r="AJ1589" s="26">
        <f t="shared" ca="1" si="707"/>
        <v>1</v>
      </c>
      <c r="AK1589" s="26">
        <f t="shared" ca="1" si="708"/>
        <v>28590.880763569068</v>
      </c>
      <c r="AL1589" s="26">
        <f t="shared" ca="1" si="709"/>
        <v>37750</v>
      </c>
      <c r="AM1589" s="26">
        <f t="shared" ca="1" si="710"/>
        <v>61</v>
      </c>
      <c r="AN1589" s="26">
        <f ca="1">IF(AM1589=0,0,COUNTIF($AM$19:AM1589,C1589*10+1))</f>
        <v>77</v>
      </c>
      <c r="AO1589" s="21">
        <f t="shared" ca="1" si="711"/>
        <v>0</v>
      </c>
      <c r="AP1589" s="33">
        <f t="shared" ca="1" si="712"/>
        <v>37750</v>
      </c>
      <c r="AQ1589" s="24"/>
      <c r="AR1589" s="155">
        <f ca="1">ROUND(Zsfg!$C$11/'Z1'!$AL$2120*'Z1'!AL1589,0)</f>
        <v>31487</v>
      </c>
      <c r="AS1589" s="26">
        <f t="shared" ca="1" si="714"/>
        <v>61</v>
      </c>
      <c r="AT1589" s="26">
        <f ca="1">IF(AS1589=0,0,COUNTIF($AS$19:AS1589,C1589*10+1))</f>
        <v>77</v>
      </c>
      <c r="AU1589" s="21">
        <f t="shared" ca="1" si="715"/>
        <v>0</v>
      </c>
      <c r="AV1589" s="33">
        <f t="shared" ca="1" si="713"/>
        <v>31487</v>
      </c>
    </row>
    <row r="1590" spans="1:48" x14ac:dyDescent="0.2">
      <c r="A1590" s="15" t="str">
        <f>Daten!A1590</f>
        <v>61445</v>
      </c>
      <c r="B1590" s="8" t="str">
        <f>Daten!B1590</f>
        <v>Stadl-Predlitz</v>
      </c>
      <c r="C1590" s="15">
        <f t="shared" si="688"/>
        <v>6</v>
      </c>
      <c r="D1590" s="10">
        <f>Daten!D1590</f>
        <v>0</v>
      </c>
      <c r="E1590" s="9">
        <f>Daten!E1590</f>
        <v>1656</v>
      </c>
      <c r="F1590" s="9">
        <f>Daten!F1590</f>
        <v>1719</v>
      </c>
      <c r="G1590" s="27">
        <f t="shared" si="689"/>
        <v>-63</v>
      </c>
      <c r="H1590" s="29">
        <f t="shared" si="690"/>
        <v>-3.6649214659685861E-2</v>
      </c>
      <c r="I1590" s="21">
        <f t="shared" si="691"/>
        <v>27.587305910846464</v>
      </c>
      <c r="J1590" s="21">
        <f t="shared" si="692"/>
        <v>-90.587305910846467</v>
      </c>
      <c r="K1590" s="27">
        <f t="shared" si="693"/>
        <v>45293.652955423233</v>
      </c>
      <c r="L1590" s="16">
        <f>Daten!G1590</f>
        <v>190</v>
      </c>
      <c r="M1590" s="16">
        <f>Daten!H1590</f>
        <v>1076</v>
      </c>
      <c r="N1590" s="16">
        <f>Daten!I1590</f>
        <v>390</v>
      </c>
      <c r="O1590" s="28">
        <f t="shared" si="694"/>
        <v>0.53903345724907059</v>
      </c>
      <c r="P1590" s="16">
        <f t="shared" si="695"/>
        <v>590.76218697071943</v>
      </c>
      <c r="Q1590" s="21">
        <f t="shared" si="696"/>
        <v>-10.762186970719426</v>
      </c>
      <c r="R1590" s="27">
        <f t="shared" si="697"/>
        <v>-2152.4373941438853</v>
      </c>
      <c r="S1590" s="9">
        <f ca="1">Daten!K1590</f>
        <v>36676</v>
      </c>
      <c r="T1590" s="9">
        <f ca="1">Daten!L1590</f>
        <v>203978</v>
      </c>
      <c r="U1590" s="9">
        <f ca="1">Daten!M1590</f>
        <v>314258</v>
      </c>
      <c r="V1590" s="9">
        <f ca="1">Daten!N1590</f>
        <v>500</v>
      </c>
      <c r="W1590" s="9">
        <f ca="1">Daten!O1590</f>
        <v>500</v>
      </c>
      <c r="X1590" s="23">
        <f t="shared" ca="1" si="698"/>
        <v>554912</v>
      </c>
      <c r="Y1590" s="9">
        <f t="shared" ca="1" si="699"/>
        <v>563911.8300158364</v>
      </c>
      <c r="Z1590" s="21">
        <f t="shared" ca="1" si="700"/>
        <v>-8999.8300158364</v>
      </c>
      <c r="AA1590" s="27">
        <f t="shared" ca="1" si="701"/>
        <v>899.98300158364009</v>
      </c>
      <c r="AB1590" s="32">
        <f t="shared" ca="1" si="702"/>
        <v>44041.198562862992</v>
      </c>
      <c r="AC1590" s="31">
        <f t="shared" ca="1" si="703"/>
        <v>44041.198562862992</v>
      </c>
      <c r="AG1590" s="26">
        <f t="shared" ca="1" si="704"/>
        <v>45293.652955423233</v>
      </c>
      <c r="AH1590" s="26">
        <f t="shared" ca="1" si="705"/>
        <v>899.98300158364009</v>
      </c>
      <c r="AI1590" s="26">
        <f t="shared" ca="1" si="706"/>
        <v>46193.635957006874</v>
      </c>
      <c r="AJ1590" s="26">
        <f t="shared" ca="1" si="707"/>
        <v>1</v>
      </c>
      <c r="AK1590" s="26">
        <f t="shared" ca="1" si="708"/>
        <v>46193.635957006874</v>
      </c>
      <c r="AL1590" s="26">
        <f t="shared" ca="1" si="709"/>
        <v>60992</v>
      </c>
      <c r="AM1590" s="26">
        <f t="shared" ca="1" si="710"/>
        <v>61</v>
      </c>
      <c r="AN1590" s="26">
        <f ca="1">IF(AM1590=0,0,COUNTIF($AM$19:AM1590,C1590*10+1))</f>
        <v>78</v>
      </c>
      <c r="AO1590" s="21">
        <f t="shared" ca="1" si="711"/>
        <v>0</v>
      </c>
      <c r="AP1590" s="33">
        <f t="shared" ca="1" si="712"/>
        <v>60992</v>
      </c>
      <c r="AQ1590" s="24"/>
      <c r="AR1590" s="155">
        <f ca="1">ROUND(Zsfg!$C$11/'Z1'!$AL$2120*'Z1'!AL1590,0)</f>
        <v>50873</v>
      </c>
      <c r="AS1590" s="26">
        <f t="shared" ca="1" si="714"/>
        <v>61</v>
      </c>
      <c r="AT1590" s="26">
        <f ca="1">IF(AS1590=0,0,COUNTIF($AS$19:AS1590,C1590*10+1))</f>
        <v>78</v>
      </c>
      <c r="AU1590" s="21">
        <f t="shared" ca="1" si="715"/>
        <v>0</v>
      </c>
      <c r="AV1590" s="33">
        <f t="shared" ca="1" si="713"/>
        <v>50873</v>
      </c>
    </row>
    <row r="1591" spans="1:48" x14ac:dyDescent="0.2">
      <c r="A1591" s="15" t="str">
        <f>Daten!A1591</f>
        <v>61446</v>
      </c>
      <c r="B1591" s="8" t="str">
        <f>Daten!B1591</f>
        <v>Teufenbach-Katsch</v>
      </c>
      <c r="C1591" s="15">
        <f t="shared" si="688"/>
        <v>6</v>
      </c>
      <c r="D1591" s="10">
        <f>Daten!D1591</f>
        <v>0</v>
      </c>
      <c r="E1591" s="9">
        <f>Daten!E1591</f>
        <v>1886</v>
      </c>
      <c r="F1591" s="9">
        <f>Daten!F1591</f>
        <v>1863</v>
      </c>
      <c r="G1591" s="27">
        <f t="shared" si="689"/>
        <v>23</v>
      </c>
      <c r="H1591" s="29">
        <f t="shared" si="690"/>
        <v>1.2345679012345678E-2</v>
      </c>
      <c r="I1591" s="21">
        <f t="shared" si="691"/>
        <v>29.89828441646711</v>
      </c>
      <c r="J1591" s="21">
        <f t="shared" si="692"/>
        <v>-6.89828441646711</v>
      </c>
      <c r="K1591" s="27">
        <f t="shared" si="693"/>
        <v>3449.1422082335548</v>
      </c>
      <c r="L1591" s="16">
        <f>Daten!G1591</f>
        <v>256</v>
      </c>
      <c r="M1591" s="16">
        <f>Daten!H1591</f>
        <v>1222</v>
      </c>
      <c r="N1591" s="16">
        <f>Daten!I1591</f>
        <v>408</v>
      </c>
      <c r="O1591" s="28">
        <f t="shared" si="694"/>
        <v>0.54337152209492634</v>
      </c>
      <c r="P1591" s="16">
        <f t="shared" si="695"/>
        <v>670.92136847418135</v>
      </c>
      <c r="Q1591" s="21">
        <f t="shared" si="696"/>
        <v>-6.9213684741813495</v>
      </c>
      <c r="R1591" s="27">
        <f t="shared" si="697"/>
        <v>-1384.2736948362699</v>
      </c>
      <c r="S1591" s="9">
        <f ca="1">Daten!K1591</f>
        <v>11109</v>
      </c>
      <c r="T1591" s="9">
        <f ca="1">Daten!L1591</f>
        <v>149216</v>
      </c>
      <c r="U1591" s="9">
        <f ca="1">Daten!M1591</f>
        <v>918296</v>
      </c>
      <c r="V1591" s="9">
        <f ca="1">Daten!N1591</f>
        <v>500</v>
      </c>
      <c r="W1591" s="9">
        <f ca="1">Daten!O1591</f>
        <v>500</v>
      </c>
      <c r="X1591" s="23">
        <f t="shared" ca="1" si="698"/>
        <v>1078621</v>
      </c>
      <c r="Y1591" s="9">
        <f t="shared" ca="1" si="699"/>
        <v>642232.91751803586</v>
      </c>
      <c r="Z1591" s="21">
        <f t="shared" ca="1" si="700"/>
        <v>436388.08248196414</v>
      </c>
      <c r="AA1591" s="27">
        <f t="shared" ca="1" si="701"/>
        <v>-43638.808248196416</v>
      </c>
      <c r="AB1591" s="32">
        <f t="shared" ca="1" si="702"/>
        <v>-41573.939734799133</v>
      </c>
      <c r="AC1591" s="31">
        <f t="shared" ca="1" si="703"/>
        <v>0</v>
      </c>
      <c r="AG1591" s="26">
        <f t="shared" ca="1" si="704"/>
        <v>0</v>
      </c>
      <c r="AH1591" s="26">
        <f t="shared" ca="1" si="705"/>
        <v>0</v>
      </c>
      <c r="AI1591" s="26">
        <f t="shared" ca="1" si="706"/>
        <v>0</v>
      </c>
      <c r="AJ1591" s="26">
        <f t="shared" ca="1" si="707"/>
        <v>1</v>
      </c>
      <c r="AK1591" s="26">
        <f t="shared" ca="1" si="708"/>
        <v>0</v>
      </c>
      <c r="AL1591" s="26">
        <f t="shared" ca="1" si="709"/>
        <v>0</v>
      </c>
      <c r="AM1591" s="26">
        <f t="shared" ca="1" si="710"/>
        <v>0</v>
      </c>
      <c r="AN1591" s="26">
        <f ca="1">IF(AM1591=0,0,COUNTIF($AM$19:AM1591,C1591*10+1))</f>
        <v>0</v>
      </c>
      <c r="AO1591" s="21">
        <f t="shared" ca="1" si="711"/>
        <v>0</v>
      </c>
      <c r="AP1591" s="33">
        <f t="shared" ca="1" si="712"/>
        <v>0</v>
      </c>
      <c r="AQ1591" s="24"/>
      <c r="AR1591" s="155">
        <f ca="1">ROUND(Zsfg!$C$11/'Z1'!$AL$2120*'Z1'!AL1591,0)</f>
        <v>0</v>
      </c>
      <c r="AS1591" s="26">
        <f t="shared" ca="1" si="714"/>
        <v>0</v>
      </c>
      <c r="AT1591" s="26">
        <f ca="1">IF(AS1591=0,0,COUNTIF($AS$19:AS1591,C1591*10+1))</f>
        <v>0</v>
      </c>
      <c r="AU1591" s="21">
        <f t="shared" ca="1" si="715"/>
        <v>0</v>
      </c>
      <c r="AV1591" s="33">
        <f t="shared" ca="1" si="713"/>
        <v>0</v>
      </c>
    </row>
    <row r="1592" spans="1:48" x14ac:dyDescent="0.2">
      <c r="A1592" s="15" t="str">
        <f>Daten!A1592</f>
        <v>61611</v>
      </c>
      <c r="B1592" s="8" t="str">
        <f>Daten!B1592</f>
        <v>Krottendorf-Gaisfeld</v>
      </c>
      <c r="C1592" s="15">
        <f t="shared" si="688"/>
        <v>6</v>
      </c>
      <c r="D1592" s="10">
        <f>Daten!D1592</f>
        <v>0</v>
      </c>
      <c r="E1592" s="9">
        <f>Daten!E1592</f>
        <v>2487</v>
      </c>
      <c r="F1592" s="9">
        <f>Daten!F1592</f>
        <v>2431</v>
      </c>
      <c r="G1592" s="27">
        <f t="shared" si="689"/>
        <v>56</v>
      </c>
      <c r="H1592" s="29">
        <f t="shared" si="690"/>
        <v>2.3035787741670095E-2</v>
      </c>
      <c r="I1592" s="21">
        <f t="shared" si="691"/>
        <v>39.013810744192988</v>
      </c>
      <c r="J1592" s="21">
        <f t="shared" si="692"/>
        <v>16.986189255807012</v>
      </c>
      <c r="K1592" s="27">
        <f t="shared" si="693"/>
        <v>-8493.094627903507</v>
      </c>
      <c r="L1592" s="16">
        <f>Daten!G1592</f>
        <v>347</v>
      </c>
      <c r="M1592" s="16">
        <f>Daten!H1592</f>
        <v>1660</v>
      </c>
      <c r="N1592" s="16">
        <f>Daten!I1592</f>
        <v>480</v>
      </c>
      <c r="O1592" s="28">
        <f t="shared" si="694"/>
        <v>0.49819277108433735</v>
      </c>
      <c r="P1592" s="16">
        <f t="shared" si="695"/>
        <v>911.39891298456712</v>
      </c>
      <c r="Q1592" s="21">
        <f t="shared" si="696"/>
        <v>-84.398912984567119</v>
      </c>
      <c r="R1592" s="27">
        <f t="shared" si="697"/>
        <v>-16879.782596913425</v>
      </c>
      <c r="S1592" s="9">
        <f ca="1">Daten!K1592</f>
        <v>4294</v>
      </c>
      <c r="T1592" s="9">
        <f ca="1">Daten!L1592</f>
        <v>98825</v>
      </c>
      <c r="U1592" s="9">
        <f ca="1">Daten!M1592</f>
        <v>364320</v>
      </c>
      <c r="V1592" s="9">
        <f ca="1">Daten!N1592</f>
        <v>500</v>
      </c>
      <c r="W1592" s="9">
        <f ca="1">Daten!O1592</f>
        <v>500</v>
      </c>
      <c r="X1592" s="23">
        <f t="shared" ca="1" si="698"/>
        <v>467439</v>
      </c>
      <c r="Y1592" s="9">
        <f t="shared" ca="1" si="699"/>
        <v>846889.32442595717</v>
      </c>
      <c r="Z1592" s="21">
        <f t="shared" ca="1" si="700"/>
        <v>-379450.32442595717</v>
      </c>
      <c r="AA1592" s="27">
        <f t="shared" ca="1" si="701"/>
        <v>37945.032442595715</v>
      </c>
      <c r="AB1592" s="32">
        <f t="shared" ca="1" si="702"/>
        <v>12572.155217778782</v>
      </c>
      <c r="AC1592" s="31">
        <f t="shared" ca="1" si="703"/>
        <v>12572.155217778782</v>
      </c>
      <c r="AG1592" s="26">
        <f t="shared" ca="1" si="704"/>
        <v>-8493.094627903507</v>
      </c>
      <c r="AH1592" s="26">
        <f t="shared" ca="1" si="705"/>
        <v>37945.032442595715</v>
      </c>
      <c r="AI1592" s="26">
        <f t="shared" ca="1" si="706"/>
        <v>29451.93781469221</v>
      </c>
      <c r="AJ1592" s="26">
        <f t="shared" ca="1" si="707"/>
        <v>1</v>
      </c>
      <c r="AK1592" s="26">
        <f t="shared" ca="1" si="708"/>
        <v>29451.93781469221</v>
      </c>
      <c r="AL1592" s="26">
        <f t="shared" ca="1" si="709"/>
        <v>38887</v>
      </c>
      <c r="AM1592" s="26">
        <f t="shared" ca="1" si="710"/>
        <v>61</v>
      </c>
      <c r="AN1592" s="26">
        <f ca="1">IF(AM1592=0,0,COUNTIF($AM$19:AM1592,C1592*10+1))</f>
        <v>79</v>
      </c>
      <c r="AO1592" s="21">
        <f t="shared" ca="1" si="711"/>
        <v>0</v>
      </c>
      <c r="AP1592" s="33">
        <f t="shared" ca="1" si="712"/>
        <v>38887</v>
      </c>
      <c r="AQ1592" s="24"/>
      <c r="AR1592" s="155">
        <f ca="1">ROUND(Zsfg!$C$11/'Z1'!$AL$2120*'Z1'!AL1592,0)</f>
        <v>32436</v>
      </c>
      <c r="AS1592" s="26">
        <f t="shared" ca="1" si="714"/>
        <v>61</v>
      </c>
      <c r="AT1592" s="26">
        <f ca="1">IF(AS1592=0,0,COUNTIF($AS$19:AS1592,C1592*10+1))</f>
        <v>79</v>
      </c>
      <c r="AU1592" s="21">
        <f t="shared" ca="1" si="715"/>
        <v>0</v>
      </c>
      <c r="AV1592" s="33">
        <f t="shared" ca="1" si="713"/>
        <v>32436</v>
      </c>
    </row>
    <row r="1593" spans="1:48" x14ac:dyDescent="0.2">
      <c r="A1593" s="15" t="str">
        <f>Daten!A1593</f>
        <v>61612</v>
      </c>
      <c r="B1593" s="8" t="str">
        <f>Daten!B1593</f>
        <v>Ligist</v>
      </c>
      <c r="C1593" s="15">
        <f t="shared" si="688"/>
        <v>6</v>
      </c>
      <c r="D1593" s="10">
        <f>Daten!D1593</f>
        <v>0</v>
      </c>
      <c r="E1593" s="9">
        <f>Daten!E1593</f>
        <v>3258</v>
      </c>
      <c r="F1593" s="9">
        <f>Daten!F1593</f>
        <v>3253</v>
      </c>
      <c r="G1593" s="27">
        <f t="shared" si="689"/>
        <v>5</v>
      </c>
      <c r="H1593" s="29">
        <f t="shared" si="690"/>
        <v>1.5370427297878881E-3</v>
      </c>
      <c r="I1593" s="21">
        <f t="shared" si="691"/>
        <v>52.205646380444179</v>
      </c>
      <c r="J1593" s="21">
        <f t="shared" si="692"/>
        <v>-47.205646380444179</v>
      </c>
      <c r="K1593" s="27">
        <f t="shared" si="693"/>
        <v>23602.82319022209</v>
      </c>
      <c r="L1593" s="16">
        <f>Daten!G1593</f>
        <v>450</v>
      </c>
      <c r="M1593" s="16">
        <f>Daten!H1593</f>
        <v>2134</v>
      </c>
      <c r="N1593" s="16">
        <f>Daten!I1593</f>
        <v>674</v>
      </c>
      <c r="O1593" s="28">
        <f t="shared" si="694"/>
        <v>0.5267104029990628</v>
      </c>
      <c r="P1593" s="16">
        <f t="shared" si="695"/>
        <v>1171.6417351259436</v>
      </c>
      <c r="Q1593" s="21">
        <f t="shared" si="696"/>
        <v>-47.641735125943569</v>
      </c>
      <c r="R1593" s="27">
        <f t="shared" si="697"/>
        <v>-9528.3470251887138</v>
      </c>
      <c r="S1593" s="9">
        <f ca="1">Daten!K1593</f>
        <v>10501</v>
      </c>
      <c r="T1593" s="9">
        <f ca="1">Daten!L1593</f>
        <v>122783</v>
      </c>
      <c r="U1593" s="9">
        <f ca="1">Daten!M1593</f>
        <v>318722</v>
      </c>
      <c r="V1593" s="9">
        <f ca="1">Daten!N1593</f>
        <v>500</v>
      </c>
      <c r="W1593" s="9">
        <f ca="1">Daten!O1593</f>
        <v>500</v>
      </c>
      <c r="X1593" s="23">
        <f t="shared" ca="1" si="698"/>
        <v>452006</v>
      </c>
      <c r="Y1593" s="9">
        <f t="shared" ca="1" si="699"/>
        <v>1109435.2307920258</v>
      </c>
      <c r="Z1593" s="21">
        <f t="shared" ca="1" si="700"/>
        <v>-657429.2307920258</v>
      </c>
      <c r="AA1593" s="27">
        <f t="shared" ca="1" si="701"/>
        <v>65742.923079202577</v>
      </c>
      <c r="AB1593" s="32">
        <f t="shared" ca="1" si="702"/>
        <v>79817.399244235959</v>
      </c>
      <c r="AC1593" s="31">
        <f t="shared" ca="1" si="703"/>
        <v>79817.399244235959</v>
      </c>
      <c r="AG1593" s="26">
        <f t="shared" ca="1" si="704"/>
        <v>23602.82319022209</v>
      </c>
      <c r="AH1593" s="26">
        <f t="shared" ca="1" si="705"/>
        <v>65742.923079202577</v>
      </c>
      <c r="AI1593" s="26">
        <f t="shared" ca="1" si="706"/>
        <v>89345.746269424664</v>
      </c>
      <c r="AJ1593" s="26">
        <f t="shared" ca="1" si="707"/>
        <v>1</v>
      </c>
      <c r="AK1593" s="26">
        <f t="shared" ca="1" si="708"/>
        <v>89345.746269424664</v>
      </c>
      <c r="AL1593" s="26">
        <f t="shared" ca="1" si="709"/>
        <v>117967</v>
      </c>
      <c r="AM1593" s="26">
        <f t="shared" ca="1" si="710"/>
        <v>61</v>
      </c>
      <c r="AN1593" s="26">
        <f ca="1">IF(AM1593=0,0,COUNTIF($AM$19:AM1593,C1593*10+1))</f>
        <v>80</v>
      </c>
      <c r="AO1593" s="21">
        <f t="shared" ca="1" si="711"/>
        <v>0</v>
      </c>
      <c r="AP1593" s="33">
        <f t="shared" ca="1" si="712"/>
        <v>117967</v>
      </c>
      <c r="AQ1593" s="24"/>
      <c r="AR1593" s="155">
        <f ca="1">ROUND(Zsfg!$C$11/'Z1'!$AL$2120*'Z1'!AL1593,0)</f>
        <v>98396</v>
      </c>
      <c r="AS1593" s="26">
        <f t="shared" ca="1" si="714"/>
        <v>61</v>
      </c>
      <c r="AT1593" s="26">
        <f ca="1">IF(AS1593=0,0,COUNTIF($AS$19:AS1593,C1593*10+1))</f>
        <v>80</v>
      </c>
      <c r="AU1593" s="21">
        <f t="shared" ca="1" si="715"/>
        <v>0</v>
      </c>
      <c r="AV1593" s="33">
        <f t="shared" ca="1" si="713"/>
        <v>98396</v>
      </c>
    </row>
    <row r="1594" spans="1:48" x14ac:dyDescent="0.2">
      <c r="A1594" s="15" t="str">
        <f>Daten!A1594</f>
        <v>61615</v>
      </c>
      <c r="B1594" s="8" t="str">
        <f>Daten!B1594</f>
        <v>Mooskirchen</v>
      </c>
      <c r="C1594" s="15">
        <f t="shared" si="688"/>
        <v>6</v>
      </c>
      <c r="D1594" s="10">
        <f>Daten!D1594</f>
        <v>0</v>
      </c>
      <c r="E1594" s="9">
        <f>Daten!E1594</f>
        <v>2195</v>
      </c>
      <c r="F1594" s="9">
        <f>Daten!F1594</f>
        <v>2168</v>
      </c>
      <c r="G1594" s="27">
        <f t="shared" si="689"/>
        <v>27</v>
      </c>
      <c r="H1594" s="29">
        <f t="shared" si="690"/>
        <v>1.2453874538745387E-2</v>
      </c>
      <c r="I1594" s="21">
        <f t="shared" si="691"/>
        <v>34.79306527906639</v>
      </c>
      <c r="J1594" s="21">
        <f t="shared" si="692"/>
        <v>-7.7930652790663899</v>
      </c>
      <c r="K1594" s="27">
        <f t="shared" si="693"/>
        <v>3896.5326395331949</v>
      </c>
      <c r="L1594" s="16">
        <f>Daten!G1594</f>
        <v>325</v>
      </c>
      <c r="M1594" s="16">
        <f>Daten!H1594</f>
        <v>1448</v>
      </c>
      <c r="N1594" s="16">
        <f>Daten!I1594</f>
        <v>422</v>
      </c>
      <c r="O1594" s="28">
        <f t="shared" si="694"/>
        <v>0.51588397790055252</v>
      </c>
      <c r="P1594" s="16">
        <f t="shared" si="695"/>
        <v>795.00338915762245</v>
      </c>
      <c r="Q1594" s="21">
        <f t="shared" si="696"/>
        <v>-48.003389157622451</v>
      </c>
      <c r="R1594" s="27">
        <f t="shared" si="697"/>
        <v>-9600.6778315244901</v>
      </c>
      <c r="S1594" s="9">
        <f ca="1">Daten!K1594</f>
        <v>8437</v>
      </c>
      <c r="T1594" s="9">
        <f ca="1">Daten!L1594</f>
        <v>72230</v>
      </c>
      <c r="U1594" s="9">
        <f ca="1">Daten!M1594</f>
        <v>138391</v>
      </c>
      <c r="V1594" s="9">
        <f ca="1">Daten!N1594</f>
        <v>500</v>
      </c>
      <c r="W1594" s="9">
        <f ca="1">Daten!O1594</f>
        <v>500</v>
      </c>
      <c r="X1594" s="23">
        <f t="shared" ca="1" si="698"/>
        <v>219058</v>
      </c>
      <c r="Y1594" s="9">
        <f t="shared" ca="1" si="699"/>
        <v>747455.59594490391</v>
      </c>
      <c r="Z1594" s="21">
        <f t="shared" ca="1" si="700"/>
        <v>-528397.59594490391</v>
      </c>
      <c r="AA1594" s="27">
        <f t="shared" ca="1" si="701"/>
        <v>52839.759594490395</v>
      </c>
      <c r="AB1594" s="32">
        <f t="shared" ca="1" si="702"/>
        <v>47135.614402499101</v>
      </c>
      <c r="AC1594" s="31">
        <f t="shared" ca="1" si="703"/>
        <v>47135.614402499101</v>
      </c>
      <c r="AG1594" s="26">
        <f t="shared" ca="1" si="704"/>
        <v>3896.5326395331949</v>
      </c>
      <c r="AH1594" s="26">
        <f t="shared" ca="1" si="705"/>
        <v>52839.759594490395</v>
      </c>
      <c r="AI1594" s="26">
        <f t="shared" ca="1" si="706"/>
        <v>56736.292234023589</v>
      </c>
      <c r="AJ1594" s="26">
        <f t="shared" ca="1" si="707"/>
        <v>1</v>
      </c>
      <c r="AK1594" s="26">
        <f t="shared" ca="1" si="708"/>
        <v>56736.292234023589</v>
      </c>
      <c r="AL1594" s="26">
        <f t="shared" ca="1" si="709"/>
        <v>74912</v>
      </c>
      <c r="AM1594" s="26">
        <f t="shared" ca="1" si="710"/>
        <v>61</v>
      </c>
      <c r="AN1594" s="26">
        <f ca="1">IF(AM1594=0,0,COUNTIF($AM$19:AM1594,C1594*10+1))</f>
        <v>81</v>
      </c>
      <c r="AO1594" s="21">
        <f t="shared" ca="1" si="711"/>
        <v>0</v>
      </c>
      <c r="AP1594" s="33">
        <f t="shared" ca="1" si="712"/>
        <v>74912</v>
      </c>
      <c r="AQ1594" s="24"/>
      <c r="AR1594" s="155">
        <f ca="1">ROUND(Zsfg!$C$11/'Z1'!$AL$2120*'Z1'!AL1594,0)</f>
        <v>62484</v>
      </c>
      <c r="AS1594" s="26">
        <f t="shared" ca="1" si="714"/>
        <v>61</v>
      </c>
      <c r="AT1594" s="26">
        <f ca="1">IF(AS1594=0,0,COUNTIF($AS$19:AS1594,C1594*10+1))</f>
        <v>81</v>
      </c>
      <c r="AU1594" s="21">
        <f t="shared" ca="1" si="715"/>
        <v>0</v>
      </c>
      <c r="AV1594" s="33">
        <f t="shared" ca="1" si="713"/>
        <v>62484</v>
      </c>
    </row>
    <row r="1595" spans="1:48" x14ac:dyDescent="0.2">
      <c r="A1595" s="15" t="str">
        <f>Daten!A1595</f>
        <v>61618</v>
      </c>
      <c r="B1595" s="8" t="str">
        <f>Daten!B1595</f>
        <v>Rosental an der Kainach</v>
      </c>
      <c r="C1595" s="15">
        <f t="shared" si="688"/>
        <v>6</v>
      </c>
      <c r="D1595" s="10">
        <f>Daten!D1595</f>
        <v>0</v>
      </c>
      <c r="E1595" s="9">
        <f>Daten!E1595</f>
        <v>1675</v>
      </c>
      <c r="F1595" s="9">
        <f>Daten!F1595</f>
        <v>1659</v>
      </c>
      <c r="G1595" s="27">
        <f t="shared" si="689"/>
        <v>16</v>
      </c>
      <c r="H1595" s="29">
        <f t="shared" si="690"/>
        <v>9.6443640747438213E-3</v>
      </c>
      <c r="I1595" s="21">
        <f t="shared" si="691"/>
        <v>26.624398200171193</v>
      </c>
      <c r="J1595" s="21">
        <f t="shared" si="692"/>
        <v>-10.624398200171193</v>
      </c>
      <c r="K1595" s="27">
        <f t="shared" si="693"/>
        <v>5312.199100085596</v>
      </c>
      <c r="L1595" s="16">
        <f>Daten!G1595</f>
        <v>162</v>
      </c>
      <c r="M1595" s="16">
        <f>Daten!H1595</f>
        <v>1103</v>
      </c>
      <c r="N1595" s="16">
        <f>Daten!I1595</f>
        <v>410</v>
      </c>
      <c r="O1595" s="28">
        <f t="shared" si="694"/>
        <v>0.51858567543064371</v>
      </c>
      <c r="P1595" s="16">
        <f t="shared" si="695"/>
        <v>605.58614519396235</v>
      </c>
      <c r="Q1595" s="21">
        <f t="shared" si="696"/>
        <v>-33.586145193962352</v>
      </c>
      <c r="R1595" s="27">
        <f t="shared" si="697"/>
        <v>-6717.2290387924704</v>
      </c>
      <c r="S1595" s="9">
        <f ca="1">Daten!K1595</f>
        <v>1302</v>
      </c>
      <c r="T1595" s="9">
        <f ca="1">Daten!L1595</f>
        <v>119477</v>
      </c>
      <c r="U1595" s="9">
        <f ca="1">Daten!M1595</f>
        <v>511920</v>
      </c>
      <c r="V1595" s="9">
        <f ca="1">Daten!N1595</f>
        <v>500</v>
      </c>
      <c r="W1595" s="9">
        <f ca="1">Daten!O1595</f>
        <v>500</v>
      </c>
      <c r="X1595" s="23">
        <f t="shared" ca="1" si="698"/>
        <v>632699</v>
      </c>
      <c r="Y1595" s="9">
        <f t="shared" ca="1" si="699"/>
        <v>570381.83289645286</v>
      </c>
      <c r="Z1595" s="21">
        <f t="shared" ca="1" si="700"/>
        <v>62317.167103547137</v>
      </c>
      <c r="AA1595" s="27">
        <f t="shared" ca="1" si="701"/>
        <v>-6231.7167103547145</v>
      </c>
      <c r="AB1595" s="32">
        <f t="shared" ca="1" si="702"/>
        <v>-7636.7466490615889</v>
      </c>
      <c r="AC1595" s="31">
        <f t="shared" ca="1" si="703"/>
        <v>0</v>
      </c>
      <c r="AG1595" s="26">
        <f t="shared" ca="1" si="704"/>
        <v>0</v>
      </c>
      <c r="AH1595" s="26">
        <f t="shared" ca="1" si="705"/>
        <v>0</v>
      </c>
      <c r="AI1595" s="26">
        <f t="shared" ca="1" si="706"/>
        <v>0</v>
      </c>
      <c r="AJ1595" s="26">
        <f t="shared" ca="1" si="707"/>
        <v>1</v>
      </c>
      <c r="AK1595" s="26">
        <f t="shared" ca="1" si="708"/>
        <v>0</v>
      </c>
      <c r="AL1595" s="26">
        <f t="shared" ca="1" si="709"/>
        <v>0</v>
      </c>
      <c r="AM1595" s="26">
        <f t="shared" ca="1" si="710"/>
        <v>0</v>
      </c>
      <c r="AN1595" s="26">
        <f ca="1">IF(AM1595=0,0,COUNTIF($AM$19:AM1595,C1595*10+1))</f>
        <v>0</v>
      </c>
      <c r="AO1595" s="21">
        <f t="shared" ca="1" si="711"/>
        <v>0</v>
      </c>
      <c r="AP1595" s="33">
        <f t="shared" ca="1" si="712"/>
        <v>0</v>
      </c>
      <c r="AQ1595" s="24"/>
      <c r="AR1595" s="155">
        <f ca="1">ROUND(Zsfg!$C$11/'Z1'!$AL$2120*'Z1'!AL1595,0)</f>
        <v>0</v>
      </c>
      <c r="AS1595" s="26">
        <f t="shared" ca="1" si="714"/>
        <v>0</v>
      </c>
      <c r="AT1595" s="26">
        <f ca="1">IF(AS1595=0,0,COUNTIF($AS$19:AS1595,C1595*10+1))</f>
        <v>0</v>
      </c>
      <c r="AU1595" s="21">
        <f t="shared" ca="1" si="715"/>
        <v>0</v>
      </c>
      <c r="AV1595" s="33">
        <f t="shared" ca="1" si="713"/>
        <v>0</v>
      </c>
    </row>
    <row r="1596" spans="1:48" x14ac:dyDescent="0.2">
      <c r="A1596" s="15" t="str">
        <f>Daten!A1596</f>
        <v>61621</v>
      </c>
      <c r="B1596" s="8" t="str">
        <f>Daten!B1596</f>
        <v>Sankt Martin am Wöllmißberg</v>
      </c>
      <c r="C1596" s="15">
        <f t="shared" si="688"/>
        <v>6</v>
      </c>
      <c r="D1596" s="10">
        <f>Daten!D1596</f>
        <v>0</v>
      </c>
      <c r="E1596" s="9">
        <f>Daten!E1596</f>
        <v>807</v>
      </c>
      <c r="F1596" s="9">
        <f>Daten!F1596</f>
        <v>814</v>
      </c>
      <c r="G1596" s="27">
        <f t="shared" si="689"/>
        <v>-7</v>
      </c>
      <c r="H1596" s="29">
        <f t="shared" si="690"/>
        <v>-8.5995085995085995E-3</v>
      </c>
      <c r="I1596" s="21">
        <f t="shared" si="691"/>
        <v>13.063447941494486</v>
      </c>
      <c r="J1596" s="21">
        <f t="shared" si="692"/>
        <v>-20.063447941494488</v>
      </c>
      <c r="K1596" s="27">
        <f t="shared" si="693"/>
        <v>10031.723970747244</v>
      </c>
      <c r="L1596" s="16">
        <f>Daten!G1596</f>
        <v>117</v>
      </c>
      <c r="M1596" s="16">
        <f>Daten!H1596</f>
        <v>521</v>
      </c>
      <c r="N1596" s="16">
        <f>Daten!I1596</f>
        <v>169</v>
      </c>
      <c r="O1596" s="28">
        <f t="shared" si="694"/>
        <v>0.54894433781190022</v>
      </c>
      <c r="P1596" s="16">
        <f t="shared" si="695"/>
        <v>286.04749015961414</v>
      </c>
      <c r="Q1596" s="21">
        <f t="shared" si="696"/>
        <v>-4.7490159614142158E-2</v>
      </c>
      <c r="R1596" s="27">
        <f t="shared" si="697"/>
        <v>-9.4980319228284316</v>
      </c>
      <c r="S1596" s="9">
        <f ca="1">Daten!K1596</f>
        <v>6568</v>
      </c>
      <c r="T1596" s="9">
        <f ca="1">Daten!L1596</f>
        <v>27519</v>
      </c>
      <c r="U1596" s="9">
        <f ca="1">Daten!M1596</f>
        <v>22709</v>
      </c>
      <c r="V1596" s="9">
        <f ca="1">Daten!N1596</f>
        <v>500</v>
      </c>
      <c r="W1596" s="9">
        <f ca="1">Daten!O1596</f>
        <v>500</v>
      </c>
      <c r="X1596" s="23">
        <f t="shared" ca="1" si="698"/>
        <v>56796</v>
      </c>
      <c r="Y1596" s="9">
        <f t="shared" ca="1" si="699"/>
        <v>274804.85919249995</v>
      </c>
      <c r="Z1596" s="21">
        <f t="shared" ca="1" si="700"/>
        <v>-218008.85919249995</v>
      </c>
      <c r="AA1596" s="27">
        <f t="shared" ca="1" si="701"/>
        <v>21800.885919249995</v>
      </c>
      <c r="AB1596" s="32">
        <f t="shared" ca="1" si="702"/>
        <v>31823.111858074408</v>
      </c>
      <c r="AC1596" s="31">
        <f t="shared" ca="1" si="703"/>
        <v>31823.111858074408</v>
      </c>
      <c r="AG1596" s="26">
        <f t="shared" ca="1" si="704"/>
        <v>10031.723970747244</v>
      </c>
      <c r="AH1596" s="26">
        <f t="shared" ca="1" si="705"/>
        <v>21800.885919249995</v>
      </c>
      <c r="AI1596" s="26">
        <f t="shared" ca="1" si="706"/>
        <v>31832.609889997238</v>
      </c>
      <c r="AJ1596" s="26">
        <f t="shared" ca="1" si="707"/>
        <v>1</v>
      </c>
      <c r="AK1596" s="26">
        <f t="shared" ca="1" si="708"/>
        <v>31832.609889997238</v>
      </c>
      <c r="AL1596" s="26">
        <f t="shared" ca="1" si="709"/>
        <v>42030</v>
      </c>
      <c r="AM1596" s="26">
        <f t="shared" ca="1" si="710"/>
        <v>61</v>
      </c>
      <c r="AN1596" s="26">
        <f ca="1">IF(AM1596=0,0,COUNTIF($AM$19:AM1596,C1596*10+1))</f>
        <v>82</v>
      </c>
      <c r="AO1596" s="21">
        <f t="shared" ca="1" si="711"/>
        <v>0</v>
      </c>
      <c r="AP1596" s="33">
        <f t="shared" ca="1" si="712"/>
        <v>42030</v>
      </c>
      <c r="AQ1596" s="24"/>
      <c r="AR1596" s="155">
        <f ca="1">ROUND(Zsfg!$C$11/'Z1'!$AL$2120*'Z1'!AL1596,0)</f>
        <v>35057</v>
      </c>
      <c r="AS1596" s="26">
        <f t="shared" ca="1" si="714"/>
        <v>61</v>
      </c>
      <c r="AT1596" s="26">
        <f ca="1">IF(AS1596=0,0,COUNTIF($AS$19:AS1596,C1596*10+1))</f>
        <v>82</v>
      </c>
      <c r="AU1596" s="21">
        <f t="shared" ca="1" si="715"/>
        <v>0</v>
      </c>
      <c r="AV1596" s="33">
        <f t="shared" ca="1" si="713"/>
        <v>35057</v>
      </c>
    </row>
    <row r="1597" spans="1:48" x14ac:dyDescent="0.2">
      <c r="A1597" s="15" t="str">
        <f>Daten!A1597</f>
        <v>61624</v>
      </c>
      <c r="B1597" s="8" t="str">
        <f>Daten!B1597</f>
        <v>Stallhofen</v>
      </c>
      <c r="C1597" s="15">
        <f t="shared" si="688"/>
        <v>6</v>
      </c>
      <c r="D1597" s="10">
        <f>Daten!D1597</f>
        <v>0</v>
      </c>
      <c r="E1597" s="9">
        <f>Daten!E1597</f>
        <v>3104</v>
      </c>
      <c r="F1597" s="9">
        <f>Daten!F1597</f>
        <v>3132</v>
      </c>
      <c r="G1597" s="27">
        <f t="shared" si="689"/>
        <v>-28</v>
      </c>
      <c r="H1597" s="29">
        <f t="shared" si="690"/>
        <v>-8.9399744572158362E-3</v>
      </c>
      <c r="I1597" s="21">
        <f t="shared" si="691"/>
        <v>50.263782497249053</v>
      </c>
      <c r="J1597" s="21">
        <f t="shared" si="692"/>
        <v>-78.263782497249053</v>
      </c>
      <c r="K1597" s="27">
        <f t="shared" si="693"/>
        <v>39131.891248624524</v>
      </c>
      <c r="L1597" s="16">
        <f>Daten!G1597</f>
        <v>453</v>
      </c>
      <c r="M1597" s="16">
        <f>Daten!H1597</f>
        <v>2049</v>
      </c>
      <c r="N1597" s="16">
        <f>Daten!I1597</f>
        <v>602</v>
      </c>
      <c r="O1597" s="28">
        <f t="shared" si="694"/>
        <v>0.51488530990727188</v>
      </c>
      <c r="P1597" s="16">
        <f t="shared" si="695"/>
        <v>1124.9737184972157</v>
      </c>
      <c r="Q1597" s="21">
        <f t="shared" si="696"/>
        <v>-69.973718497215714</v>
      </c>
      <c r="R1597" s="27">
        <f t="shared" si="697"/>
        <v>-13994.743699443143</v>
      </c>
      <c r="S1597" s="9">
        <f ca="1">Daten!K1597</f>
        <v>8871</v>
      </c>
      <c r="T1597" s="9">
        <f ca="1">Daten!L1597</f>
        <v>122318</v>
      </c>
      <c r="U1597" s="9">
        <f ca="1">Daten!M1597</f>
        <v>403744</v>
      </c>
      <c r="V1597" s="9">
        <f ca="1">Daten!N1597</f>
        <v>500</v>
      </c>
      <c r="W1597" s="9">
        <f ca="1">Daten!O1597</f>
        <v>500</v>
      </c>
      <c r="X1597" s="23">
        <f t="shared" ca="1" si="698"/>
        <v>534933</v>
      </c>
      <c r="Y1597" s="9">
        <f t="shared" ca="1" si="699"/>
        <v>1056994.1548122924</v>
      </c>
      <c r="Z1597" s="21">
        <f t="shared" ca="1" si="700"/>
        <v>-522061.15481229243</v>
      </c>
      <c r="AA1597" s="27">
        <f t="shared" ca="1" si="701"/>
        <v>52206.115481229244</v>
      </c>
      <c r="AB1597" s="32">
        <f t="shared" ca="1" si="702"/>
        <v>77343.263030410628</v>
      </c>
      <c r="AC1597" s="31">
        <f t="shared" ca="1" si="703"/>
        <v>77343.263030410628</v>
      </c>
      <c r="AG1597" s="26">
        <f t="shared" ca="1" si="704"/>
        <v>39131.891248624524</v>
      </c>
      <c r="AH1597" s="26">
        <f t="shared" ca="1" si="705"/>
        <v>52206.115481229244</v>
      </c>
      <c r="AI1597" s="26">
        <f t="shared" ca="1" si="706"/>
        <v>91338.006729853776</v>
      </c>
      <c r="AJ1597" s="26">
        <f t="shared" ca="1" si="707"/>
        <v>1</v>
      </c>
      <c r="AK1597" s="26">
        <f t="shared" ca="1" si="708"/>
        <v>91338.006729853776</v>
      </c>
      <c r="AL1597" s="26">
        <f t="shared" ca="1" si="709"/>
        <v>120598</v>
      </c>
      <c r="AM1597" s="26">
        <f t="shared" ca="1" si="710"/>
        <v>61</v>
      </c>
      <c r="AN1597" s="26">
        <f ca="1">IF(AM1597=0,0,COUNTIF($AM$19:AM1597,C1597*10+1))</f>
        <v>83</v>
      </c>
      <c r="AO1597" s="21">
        <f t="shared" ca="1" si="711"/>
        <v>0</v>
      </c>
      <c r="AP1597" s="33">
        <f t="shared" ca="1" si="712"/>
        <v>120598</v>
      </c>
      <c r="AQ1597" s="24"/>
      <c r="AR1597" s="155">
        <f ca="1">ROUND(Zsfg!$C$11/'Z1'!$AL$2120*'Z1'!AL1597,0)</f>
        <v>100591</v>
      </c>
      <c r="AS1597" s="26">
        <f t="shared" ca="1" si="714"/>
        <v>61</v>
      </c>
      <c r="AT1597" s="26">
        <f ca="1">IF(AS1597=0,0,COUNTIF($AS$19:AS1597,C1597*10+1))</f>
        <v>83</v>
      </c>
      <c r="AU1597" s="21">
        <f t="shared" ca="1" si="715"/>
        <v>0</v>
      </c>
      <c r="AV1597" s="33">
        <f t="shared" ca="1" si="713"/>
        <v>100591</v>
      </c>
    </row>
    <row r="1598" spans="1:48" x14ac:dyDescent="0.2">
      <c r="A1598" s="15" t="str">
        <f>Daten!A1598</f>
        <v>61625</v>
      </c>
      <c r="B1598" s="8" t="str">
        <f>Daten!B1598</f>
        <v>Voitsberg</v>
      </c>
      <c r="C1598" s="15">
        <f t="shared" si="688"/>
        <v>6</v>
      </c>
      <c r="D1598" s="10">
        <f>Daten!D1598</f>
        <v>0</v>
      </c>
      <c r="E1598" s="9">
        <f>Daten!E1598</f>
        <v>9385</v>
      </c>
      <c r="F1598" s="9">
        <f>Daten!F1598</f>
        <v>9452</v>
      </c>
      <c r="G1598" s="27">
        <f t="shared" si="689"/>
        <v>-67</v>
      </c>
      <c r="H1598" s="29">
        <f t="shared" si="690"/>
        <v>-7.0884468895471859E-3</v>
      </c>
      <c r="I1598" s="21">
        <f t="shared" si="691"/>
        <v>151.69006135504407</v>
      </c>
      <c r="J1598" s="21">
        <f t="shared" si="692"/>
        <v>-218.69006135504407</v>
      </c>
      <c r="K1598" s="27">
        <f t="shared" si="693"/>
        <v>109345.03067752204</v>
      </c>
      <c r="L1598" s="16">
        <f>Daten!G1598</f>
        <v>1101</v>
      </c>
      <c r="M1598" s="16">
        <f>Daten!H1598</f>
        <v>6049</v>
      </c>
      <c r="N1598" s="16">
        <f>Daten!I1598</f>
        <v>2235</v>
      </c>
      <c r="O1598" s="28">
        <f t="shared" si="694"/>
        <v>0.55149611506034057</v>
      </c>
      <c r="P1598" s="16">
        <f t="shared" si="695"/>
        <v>3321.1156774961728</v>
      </c>
      <c r="Q1598" s="21">
        <f t="shared" si="696"/>
        <v>14.884322503827207</v>
      </c>
      <c r="R1598" s="27">
        <f t="shared" si="697"/>
        <v>2976.8645007654413</v>
      </c>
      <c r="S1598" s="9">
        <f ca="1">Daten!K1598</f>
        <v>6086</v>
      </c>
      <c r="T1598" s="9">
        <f ca="1">Daten!L1598</f>
        <v>657544</v>
      </c>
      <c r="U1598" s="9">
        <f ca="1">Daten!M1598</f>
        <v>3190210</v>
      </c>
      <c r="V1598" s="9">
        <f ca="1">Daten!N1598</f>
        <v>500</v>
      </c>
      <c r="W1598" s="9">
        <f ca="1">Daten!O1598</f>
        <v>500</v>
      </c>
      <c r="X1598" s="23">
        <f t="shared" ca="1" si="698"/>
        <v>3853840</v>
      </c>
      <c r="Y1598" s="9">
        <f t="shared" ca="1" si="699"/>
        <v>3195840.8965571402</v>
      </c>
      <c r="Z1598" s="21">
        <f t="shared" ca="1" si="700"/>
        <v>657999.10344285984</v>
      </c>
      <c r="AA1598" s="27">
        <f t="shared" ca="1" si="701"/>
        <v>-65799.910344285992</v>
      </c>
      <c r="AB1598" s="32">
        <f t="shared" ca="1" si="702"/>
        <v>46521.984834001487</v>
      </c>
      <c r="AC1598" s="31">
        <f t="shared" ca="1" si="703"/>
        <v>46521.984834001487</v>
      </c>
      <c r="AG1598" s="26">
        <f t="shared" ca="1" si="704"/>
        <v>109345.03067752204</v>
      </c>
      <c r="AH1598" s="26">
        <f t="shared" ca="1" si="705"/>
        <v>-65799.910344285992</v>
      </c>
      <c r="AI1598" s="26">
        <f t="shared" ca="1" si="706"/>
        <v>43545.120333236046</v>
      </c>
      <c r="AJ1598" s="26">
        <f t="shared" ca="1" si="707"/>
        <v>1</v>
      </c>
      <c r="AK1598" s="26">
        <f t="shared" ca="1" si="708"/>
        <v>43545.120333236046</v>
      </c>
      <c r="AL1598" s="26">
        <f t="shared" ca="1" si="709"/>
        <v>57495</v>
      </c>
      <c r="AM1598" s="26">
        <f t="shared" ca="1" si="710"/>
        <v>61</v>
      </c>
      <c r="AN1598" s="26">
        <f ca="1">IF(AM1598=0,0,COUNTIF($AM$19:AM1598,C1598*10+1))</f>
        <v>84</v>
      </c>
      <c r="AO1598" s="21">
        <f t="shared" ca="1" si="711"/>
        <v>0</v>
      </c>
      <c r="AP1598" s="33">
        <f t="shared" ca="1" si="712"/>
        <v>57495</v>
      </c>
      <c r="AQ1598" s="24"/>
      <c r="AR1598" s="155">
        <f ca="1">ROUND(Zsfg!$C$11/'Z1'!$AL$2120*'Z1'!AL1598,0)</f>
        <v>47957</v>
      </c>
      <c r="AS1598" s="26">
        <f t="shared" ca="1" si="714"/>
        <v>61</v>
      </c>
      <c r="AT1598" s="26">
        <f ca="1">IF(AS1598=0,0,COUNTIF($AS$19:AS1598,C1598*10+1))</f>
        <v>84</v>
      </c>
      <c r="AU1598" s="21">
        <f t="shared" ca="1" si="715"/>
        <v>0</v>
      </c>
      <c r="AV1598" s="33">
        <f t="shared" ca="1" si="713"/>
        <v>47957</v>
      </c>
    </row>
    <row r="1599" spans="1:48" x14ac:dyDescent="0.2">
      <c r="A1599" s="15" t="str">
        <f>Daten!A1599</f>
        <v>61626</v>
      </c>
      <c r="B1599" s="8" t="str">
        <f>Daten!B1599</f>
        <v>Bärnbach</v>
      </c>
      <c r="C1599" s="15">
        <f t="shared" si="688"/>
        <v>6</v>
      </c>
      <c r="D1599" s="10">
        <f>Daten!D1599</f>
        <v>0</v>
      </c>
      <c r="E1599" s="9">
        <f>Daten!E1599</f>
        <v>5644</v>
      </c>
      <c r="F1599" s="9">
        <f>Daten!F1599</f>
        <v>5628</v>
      </c>
      <c r="G1599" s="27">
        <f t="shared" si="689"/>
        <v>16</v>
      </c>
      <c r="H1599" s="29">
        <f t="shared" si="690"/>
        <v>2.8429282160625444E-3</v>
      </c>
      <c r="I1599" s="21">
        <f t="shared" si="691"/>
        <v>90.320743261340255</v>
      </c>
      <c r="J1599" s="21">
        <f t="shared" si="692"/>
        <v>-74.320743261340255</v>
      </c>
      <c r="K1599" s="27">
        <f t="shared" si="693"/>
        <v>37160.371630670124</v>
      </c>
      <c r="L1599" s="16">
        <f>Daten!G1599</f>
        <v>766</v>
      </c>
      <c r="M1599" s="16">
        <f>Daten!H1599</f>
        <v>3619</v>
      </c>
      <c r="N1599" s="16">
        <f>Daten!I1599</f>
        <v>1259</v>
      </c>
      <c r="O1599" s="28">
        <f t="shared" si="694"/>
        <v>0.55954683614258083</v>
      </c>
      <c r="P1599" s="16">
        <f t="shared" si="695"/>
        <v>1986.9594374043063</v>
      </c>
      <c r="Q1599" s="21">
        <f t="shared" si="696"/>
        <v>38.0405625956937</v>
      </c>
      <c r="R1599" s="27">
        <f t="shared" si="697"/>
        <v>7608.11251913874</v>
      </c>
      <c r="S1599" s="9">
        <f ca="1">Daten!K1599</f>
        <v>6454</v>
      </c>
      <c r="T1599" s="9">
        <f ca="1">Daten!L1599</f>
        <v>350751</v>
      </c>
      <c r="U1599" s="9">
        <f ca="1">Daten!M1599</f>
        <v>1283550</v>
      </c>
      <c r="V1599" s="9">
        <f ca="1">Daten!N1599</f>
        <v>500</v>
      </c>
      <c r="W1599" s="9">
        <f ca="1">Daten!O1599</f>
        <v>500</v>
      </c>
      <c r="X1599" s="23">
        <f t="shared" ca="1" si="698"/>
        <v>1640755</v>
      </c>
      <c r="Y1599" s="9">
        <f t="shared" ca="1" si="699"/>
        <v>1921931.3820104955</v>
      </c>
      <c r="Z1599" s="21">
        <f t="shared" ca="1" si="700"/>
        <v>-281176.38201049552</v>
      </c>
      <c r="AA1599" s="27">
        <f t="shared" ca="1" si="701"/>
        <v>28117.638201049554</v>
      </c>
      <c r="AB1599" s="32">
        <f t="shared" ca="1" si="702"/>
        <v>72886.122350858423</v>
      </c>
      <c r="AC1599" s="31">
        <f t="shared" ca="1" si="703"/>
        <v>72886.122350858423</v>
      </c>
      <c r="AG1599" s="26">
        <f t="shared" ca="1" si="704"/>
        <v>37160.371630670124</v>
      </c>
      <c r="AH1599" s="26">
        <f t="shared" ca="1" si="705"/>
        <v>28117.638201049554</v>
      </c>
      <c r="AI1599" s="26">
        <f t="shared" ca="1" si="706"/>
        <v>65278.009831719683</v>
      </c>
      <c r="AJ1599" s="26">
        <f t="shared" ca="1" si="707"/>
        <v>1</v>
      </c>
      <c r="AK1599" s="26">
        <f t="shared" ca="1" si="708"/>
        <v>65278.009831719683</v>
      </c>
      <c r="AL1599" s="26">
        <f t="shared" ca="1" si="709"/>
        <v>86190</v>
      </c>
      <c r="AM1599" s="26">
        <f t="shared" ca="1" si="710"/>
        <v>61</v>
      </c>
      <c r="AN1599" s="26">
        <f ca="1">IF(AM1599=0,0,COUNTIF($AM$19:AM1599,C1599*10+1))</f>
        <v>85</v>
      </c>
      <c r="AO1599" s="21">
        <f t="shared" ca="1" si="711"/>
        <v>0</v>
      </c>
      <c r="AP1599" s="33">
        <f t="shared" ca="1" si="712"/>
        <v>86190</v>
      </c>
      <c r="AQ1599" s="24"/>
      <c r="AR1599" s="155">
        <f ca="1">ROUND(Zsfg!$C$11/'Z1'!$AL$2120*'Z1'!AL1599,0)</f>
        <v>71891</v>
      </c>
      <c r="AS1599" s="26">
        <f t="shared" ca="1" si="714"/>
        <v>61</v>
      </c>
      <c r="AT1599" s="26">
        <f ca="1">IF(AS1599=0,0,COUNTIF($AS$19:AS1599,C1599*10+1))</f>
        <v>85</v>
      </c>
      <c r="AU1599" s="21">
        <f t="shared" ca="1" si="715"/>
        <v>0</v>
      </c>
      <c r="AV1599" s="33">
        <f t="shared" ca="1" si="713"/>
        <v>71891</v>
      </c>
    </row>
    <row r="1600" spans="1:48" x14ac:dyDescent="0.2">
      <c r="A1600" s="15" t="str">
        <f>Daten!A1600</f>
        <v>61627</v>
      </c>
      <c r="B1600" s="8" t="str">
        <f>Daten!B1600</f>
        <v>Edelschrott</v>
      </c>
      <c r="C1600" s="15">
        <f t="shared" si="688"/>
        <v>6</v>
      </c>
      <c r="D1600" s="10">
        <f>Daten!D1600</f>
        <v>0</v>
      </c>
      <c r="E1600" s="9">
        <f>Daten!E1600</f>
        <v>1725</v>
      </c>
      <c r="F1600" s="9">
        <f>Daten!F1600</f>
        <v>1783</v>
      </c>
      <c r="G1600" s="27">
        <f t="shared" si="689"/>
        <v>-58</v>
      </c>
      <c r="H1600" s="29">
        <f t="shared" si="690"/>
        <v>-3.2529444756029167E-2</v>
      </c>
      <c r="I1600" s="21">
        <f t="shared" si="691"/>
        <v>28.614407468900083</v>
      </c>
      <c r="J1600" s="21">
        <f t="shared" si="692"/>
        <v>-86.614407468900083</v>
      </c>
      <c r="K1600" s="27">
        <f t="shared" si="693"/>
        <v>43307.203734450042</v>
      </c>
      <c r="L1600" s="16">
        <f>Daten!G1600</f>
        <v>200</v>
      </c>
      <c r="M1600" s="16">
        <f>Daten!H1600</f>
        <v>1095</v>
      </c>
      <c r="N1600" s="16">
        <f>Daten!I1600</f>
        <v>430</v>
      </c>
      <c r="O1600" s="28">
        <f t="shared" si="694"/>
        <v>0.57534246575342463</v>
      </c>
      <c r="P1600" s="16">
        <f t="shared" si="695"/>
        <v>601.19386127596454</v>
      </c>
      <c r="Q1600" s="21">
        <f t="shared" si="696"/>
        <v>28.806138724035463</v>
      </c>
      <c r="R1600" s="27">
        <f t="shared" si="697"/>
        <v>5761.2277448070927</v>
      </c>
      <c r="S1600" s="9">
        <f ca="1">Daten!K1600</f>
        <v>14605</v>
      </c>
      <c r="T1600" s="9">
        <f ca="1">Daten!L1600</f>
        <v>86141</v>
      </c>
      <c r="U1600" s="9">
        <f ca="1">Daten!M1600</f>
        <v>142730</v>
      </c>
      <c r="V1600" s="9">
        <f ca="1">Daten!N1600</f>
        <v>500</v>
      </c>
      <c r="W1600" s="9">
        <f ca="1">Daten!O1600</f>
        <v>500</v>
      </c>
      <c r="X1600" s="23">
        <f t="shared" ca="1" si="698"/>
        <v>243476</v>
      </c>
      <c r="Y1600" s="9">
        <f t="shared" ca="1" si="699"/>
        <v>587408.15626649617</v>
      </c>
      <c r="Z1600" s="21">
        <f t="shared" ca="1" si="700"/>
        <v>-343932.15626649617</v>
      </c>
      <c r="AA1600" s="27">
        <f t="shared" ca="1" si="701"/>
        <v>34393.215626649617</v>
      </c>
      <c r="AB1600" s="32">
        <f t="shared" ca="1" si="702"/>
        <v>83461.647105906755</v>
      </c>
      <c r="AC1600" s="31">
        <f t="shared" ca="1" si="703"/>
        <v>83461.647105906755</v>
      </c>
      <c r="AG1600" s="26">
        <f t="shared" ca="1" si="704"/>
        <v>43307.203734450042</v>
      </c>
      <c r="AH1600" s="26">
        <f t="shared" ca="1" si="705"/>
        <v>34393.215626649617</v>
      </c>
      <c r="AI1600" s="26">
        <f t="shared" ca="1" si="706"/>
        <v>77700.419361099659</v>
      </c>
      <c r="AJ1600" s="26">
        <f t="shared" ca="1" si="707"/>
        <v>1</v>
      </c>
      <c r="AK1600" s="26">
        <f t="shared" ca="1" si="708"/>
        <v>77700.419361099659</v>
      </c>
      <c r="AL1600" s="26">
        <f t="shared" ca="1" si="709"/>
        <v>102592</v>
      </c>
      <c r="AM1600" s="26">
        <f t="shared" ca="1" si="710"/>
        <v>61</v>
      </c>
      <c r="AN1600" s="26">
        <f ca="1">IF(AM1600=0,0,COUNTIF($AM$19:AM1600,C1600*10+1))</f>
        <v>86</v>
      </c>
      <c r="AO1600" s="21">
        <f t="shared" ca="1" si="711"/>
        <v>0</v>
      </c>
      <c r="AP1600" s="33">
        <f t="shared" ca="1" si="712"/>
        <v>102592</v>
      </c>
      <c r="AQ1600" s="24"/>
      <c r="AR1600" s="155">
        <f ca="1">ROUND(Zsfg!$C$11/'Z1'!$AL$2120*'Z1'!AL1600,0)</f>
        <v>85572</v>
      </c>
      <c r="AS1600" s="26">
        <f t="shared" ca="1" si="714"/>
        <v>61</v>
      </c>
      <c r="AT1600" s="26">
        <f ca="1">IF(AS1600=0,0,COUNTIF($AS$19:AS1600,C1600*10+1))</f>
        <v>86</v>
      </c>
      <c r="AU1600" s="21">
        <f t="shared" ca="1" si="715"/>
        <v>0</v>
      </c>
      <c r="AV1600" s="33">
        <f t="shared" ca="1" si="713"/>
        <v>85572</v>
      </c>
    </row>
    <row r="1601" spans="1:48" x14ac:dyDescent="0.2">
      <c r="A1601" s="15" t="str">
        <f>Daten!A1601</f>
        <v>61628</v>
      </c>
      <c r="B1601" s="8" t="str">
        <f>Daten!B1601</f>
        <v>Geistthal-Södingberg</v>
      </c>
      <c r="C1601" s="15">
        <f t="shared" si="688"/>
        <v>6</v>
      </c>
      <c r="D1601" s="10">
        <f>Daten!D1601</f>
        <v>0</v>
      </c>
      <c r="E1601" s="9">
        <f>Daten!E1601</f>
        <v>1524</v>
      </c>
      <c r="F1601" s="9">
        <f>Daten!F1601</f>
        <v>1615</v>
      </c>
      <c r="G1601" s="27">
        <f t="shared" si="689"/>
        <v>-91</v>
      </c>
      <c r="H1601" s="29">
        <f t="shared" si="690"/>
        <v>-5.6346749226006194E-2</v>
      </c>
      <c r="I1601" s="21">
        <f t="shared" si="691"/>
        <v>25.918265879009329</v>
      </c>
      <c r="J1601" s="21">
        <f t="shared" si="692"/>
        <v>-116.91826587900933</v>
      </c>
      <c r="K1601" s="27">
        <f t="shared" si="693"/>
        <v>58459.132939504663</v>
      </c>
      <c r="L1601" s="16">
        <f>Daten!G1601</f>
        <v>180</v>
      </c>
      <c r="M1601" s="16">
        <f>Daten!H1601</f>
        <v>1031</v>
      </c>
      <c r="N1601" s="16">
        <f>Daten!I1601</f>
        <v>313</v>
      </c>
      <c r="O1601" s="28">
        <f t="shared" si="694"/>
        <v>0.47817652764306501</v>
      </c>
      <c r="P1601" s="16">
        <f t="shared" si="695"/>
        <v>566.05558993198122</v>
      </c>
      <c r="Q1601" s="21">
        <f t="shared" si="696"/>
        <v>-73.055589931981217</v>
      </c>
      <c r="R1601" s="27">
        <f t="shared" si="697"/>
        <v>-14611.117986396242</v>
      </c>
      <c r="S1601" s="9">
        <f ca="1">Daten!K1601</f>
        <v>8913</v>
      </c>
      <c r="T1601" s="9">
        <f ca="1">Daten!L1601</f>
        <v>45000</v>
      </c>
      <c r="U1601" s="9">
        <f ca="1">Daten!M1601</f>
        <v>27885</v>
      </c>
      <c r="V1601" s="9">
        <f ca="1">Daten!N1601</f>
        <v>500</v>
      </c>
      <c r="W1601" s="9">
        <f ca="1">Daten!O1601</f>
        <v>500</v>
      </c>
      <c r="X1601" s="23">
        <f t="shared" ca="1" si="698"/>
        <v>81798</v>
      </c>
      <c r="Y1601" s="9">
        <f t="shared" ca="1" si="699"/>
        <v>518962.33631892188</v>
      </c>
      <c r="Z1601" s="21">
        <f t="shared" ca="1" si="700"/>
        <v>-437164.33631892188</v>
      </c>
      <c r="AA1601" s="27">
        <f t="shared" ca="1" si="701"/>
        <v>43716.433631892192</v>
      </c>
      <c r="AB1601" s="32">
        <f t="shared" ca="1" si="702"/>
        <v>87564.448585000617</v>
      </c>
      <c r="AC1601" s="31">
        <f t="shared" ca="1" si="703"/>
        <v>87564.448585000617</v>
      </c>
      <c r="AG1601" s="26">
        <f t="shared" ca="1" si="704"/>
        <v>58459.132939504663</v>
      </c>
      <c r="AH1601" s="26">
        <f t="shared" ca="1" si="705"/>
        <v>43716.433631892192</v>
      </c>
      <c r="AI1601" s="26">
        <f t="shared" ca="1" si="706"/>
        <v>102175.56657139686</v>
      </c>
      <c r="AJ1601" s="26">
        <f t="shared" ca="1" si="707"/>
        <v>1</v>
      </c>
      <c r="AK1601" s="26">
        <f t="shared" ca="1" si="708"/>
        <v>102175.56657139686</v>
      </c>
      <c r="AL1601" s="26">
        <f t="shared" ca="1" si="709"/>
        <v>134907</v>
      </c>
      <c r="AM1601" s="26">
        <f t="shared" ca="1" si="710"/>
        <v>61</v>
      </c>
      <c r="AN1601" s="26">
        <f ca="1">IF(AM1601=0,0,COUNTIF($AM$19:AM1601,C1601*10+1))</f>
        <v>87</v>
      </c>
      <c r="AO1601" s="21">
        <f t="shared" ca="1" si="711"/>
        <v>0</v>
      </c>
      <c r="AP1601" s="33">
        <f t="shared" ca="1" si="712"/>
        <v>134907</v>
      </c>
      <c r="AQ1601" s="24"/>
      <c r="AR1601" s="155">
        <f ca="1">ROUND(Zsfg!$C$11/'Z1'!$AL$2120*'Z1'!AL1601,0)</f>
        <v>112526</v>
      </c>
      <c r="AS1601" s="26">
        <f t="shared" ca="1" si="714"/>
        <v>61</v>
      </c>
      <c r="AT1601" s="26">
        <f ca="1">IF(AS1601=0,0,COUNTIF($AS$19:AS1601,C1601*10+1))</f>
        <v>87</v>
      </c>
      <c r="AU1601" s="21">
        <f t="shared" ca="1" si="715"/>
        <v>0</v>
      </c>
      <c r="AV1601" s="33">
        <f t="shared" ca="1" si="713"/>
        <v>112526</v>
      </c>
    </row>
    <row r="1602" spans="1:48" x14ac:dyDescent="0.2">
      <c r="A1602" s="15" t="str">
        <f>Daten!A1602</f>
        <v>61629</v>
      </c>
      <c r="B1602" s="8" t="str">
        <f>Daten!B1602</f>
        <v>Hirschegg-Pack</v>
      </c>
      <c r="C1602" s="15">
        <f t="shared" si="688"/>
        <v>6</v>
      </c>
      <c r="D1602" s="10">
        <f>Daten!D1602</f>
        <v>0</v>
      </c>
      <c r="E1602" s="9">
        <f>Daten!E1602</f>
        <v>1015</v>
      </c>
      <c r="F1602" s="9">
        <f>Daten!F1602</f>
        <v>1056</v>
      </c>
      <c r="G1602" s="27">
        <f t="shared" si="689"/>
        <v>-41</v>
      </c>
      <c r="H1602" s="29">
        <f t="shared" si="690"/>
        <v>-3.8825757575757576E-2</v>
      </c>
      <c r="I1602" s="21">
        <f t="shared" si="691"/>
        <v>16.947175707884739</v>
      </c>
      <c r="J1602" s="21">
        <f t="shared" si="692"/>
        <v>-57.947175707884739</v>
      </c>
      <c r="K1602" s="27">
        <f t="shared" si="693"/>
        <v>28973.587853942368</v>
      </c>
      <c r="L1602" s="16">
        <f>Daten!G1602</f>
        <v>95</v>
      </c>
      <c r="M1602" s="16">
        <f>Daten!H1602</f>
        <v>647</v>
      </c>
      <c r="N1602" s="16">
        <f>Daten!I1602</f>
        <v>273</v>
      </c>
      <c r="O1602" s="28">
        <f t="shared" si="694"/>
        <v>0.56877897990726434</v>
      </c>
      <c r="P1602" s="16">
        <f t="shared" si="695"/>
        <v>355.2259618680813</v>
      </c>
      <c r="Q1602" s="21">
        <f t="shared" si="696"/>
        <v>12.774038131918701</v>
      </c>
      <c r="R1602" s="27">
        <f t="shared" si="697"/>
        <v>2554.8076263837402</v>
      </c>
      <c r="S1602" s="9">
        <f ca="1">Daten!K1602</f>
        <v>12067</v>
      </c>
      <c r="T1602" s="9">
        <f ca="1">Daten!L1602</f>
        <v>66538</v>
      </c>
      <c r="U1602" s="9">
        <f ca="1">Daten!M1602</f>
        <v>37074</v>
      </c>
      <c r="V1602" s="9">
        <f ca="1">Daten!N1602</f>
        <v>500</v>
      </c>
      <c r="W1602" s="9">
        <f ca="1">Daten!O1602</f>
        <v>500</v>
      </c>
      <c r="X1602" s="23">
        <f t="shared" ca="1" si="698"/>
        <v>115679</v>
      </c>
      <c r="Y1602" s="9">
        <f t="shared" ca="1" si="699"/>
        <v>345634.36441188038</v>
      </c>
      <c r="Z1602" s="21">
        <f t="shared" ca="1" si="700"/>
        <v>-229955.36441188038</v>
      </c>
      <c r="AA1602" s="27">
        <f t="shared" ca="1" si="701"/>
        <v>22995.53644118804</v>
      </c>
      <c r="AB1602" s="32">
        <f t="shared" ca="1" si="702"/>
        <v>54523.931921514144</v>
      </c>
      <c r="AC1602" s="31">
        <f t="shared" ca="1" si="703"/>
        <v>54523.931921514144</v>
      </c>
      <c r="AG1602" s="26">
        <f t="shared" ca="1" si="704"/>
        <v>28973.587853942368</v>
      </c>
      <c r="AH1602" s="26">
        <f t="shared" ca="1" si="705"/>
        <v>22995.53644118804</v>
      </c>
      <c r="AI1602" s="26">
        <f t="shared" ca="1" si="706"/>
        <v>51969.124295130408</v>
      </c>
      <c r="AJ1602" s="26">
        <f t="shared" ca="1" si="707"/>
        <v>1</v>
      </c>
      <c r="AK1602" s="26">
        <f t="shared" ca="1" si="708"/>
        <v>51969.124295130408</v>
      </c>
      <c r="AL1602" s="26">
        <f t="shared" ca="1" si="709"/>
        <v>68617</v>
      </c>
      <c r="AM1602" s="26">
        <f t="shared" ca="1" si="710"/>
        <v>61</v>
      </c>
      <c r="AN1602" s="26">
        <f ca="1">IF(AM1602=0,0,COUNTIF($AM$19:AM1602,C1602*10+1))</f>
        <v>88</v>
      </c>
      <c r="AO1602" s="21">
        <f t="shared" ca="1" si="711"/>
        <v>0</v>
      </c>
      <c r="AP1602" s="33">
        <f t="shared" ca="1" si="712"/>
        <v>68617</v>
      </c>
      <c r="AQ1602" s="24"/>
      <c r="AR1602" s="155">
        <f ca="1">ROUND(Zsfg!$C$11/'Z1'!$AL$2120*'Z1'!AL1602,0)</f>
        <v>57233</v>
      </c>
      <c r="AS1602" s="26">
        <f t="shared" ca="1" si="714"/>
        <v>61</v>
      </c>
      <c r="AT1602" s="26">
        <f ca="1">IF(AS1602=0,0,COUNTIF($AS$19:AS1602,C1602*10+1))</f>
        <v>88</v>
      </c>
      <c r="AU1602" s="21">
        <f t="shared" ca="1" si="715"/>
        <v>0</v>
      </c>
      <c r="AV1602" s="33">
        <f t="shared" ca="1" si="713"/>
        <v>57233</v>
      </c>
    </row>
    <row r="1603" spans="1:48" x14ac:dyDescent="0.2">
      <c r="A1603" s="15" t="str">
        <f>Daten!A1603</f>
        <v>61630</v>
      </c>
      <c r="B1603" s="8" t="str">
        <f>Daten!B1603</f>
        <v>Kainach bei Voitsberg</v>
      </c>
      <c r="C1603" s="15">
        <f t="shared" si="688"/>
        <v>6</v>
      </c>
      <c r="D1603" s="10">
        <f>Daten!D1603</f>
        <v>0</v>
      </c>
      <c r="E1603" s="9">
        <f>Daten!E1603</f>
        <v>1596</v>
      </c>
      <c r="F1603" s="9">
        <f>Daten!F1603</f>
        <v>1675</v>
      </c>
      <c r="G1603" s="27">
        <f t="shared" si="689"/>
        <v>-79</v>
      </c>
      <c r="H1603" s="29">
        <f t="shared" si="690"/>
        <v>-4.7164179104477615E-2</v>
      </c>
      <c r="I1603" s="21">
        <f t="shared" si="691"/>
        <v>26.881173589684597</v>
      </c>
      <c r="J1603" s="21">
        <f t="shared" si="692"/>
        <v>-105.88117358968459</v>
      </c>
      <c r="K1603" s="27">
        <f t="shared" si="693"/>
        <v>52940.586794842297</v>
      </c>
      <c r="L1603" s="16">
        <f>Daten!G1603</f>
        <v>211</v>
      </c>
      <c r="M1603" s="16">
        <f>Daten!H1603</f>
        <v>1046</v>
      </c>
      <c r="N1603" s="16">
        <f>Daten!I1603</f>
        <v>339</v>
      </c>
      <c r="O1603" s="28">
        <f t="shared" si="694"/>
        <v>0.52581261950286806</v>
      </c>
      <c r="P1603" s="16">
        <f t="shared" si="695"/>
        <v>574.29112227822725</v>
      </c>
      <c r="Q1603" s="21">
        <f t="shared" si="696"/>
        <v>-24.291122278227249</v>
      </c>
      <c r="R1603" s="27">
        <f t="shared" si="697"/>
        <v>-4858.2244556454498</v>
      </c>
      <c r="S1603" s="9">
        <f ca="1">Daten!K1603</f>
        <v>17450</v>
      </c>
      <c r="T1603" s="9">
        <f ca="1">Daten!L1603</f>
        <v>59332</v>
      </c>
      <c r="U1603" s="9">
        <f ca="1">Daten!M1603</f>
        <v>83279</v>
      </c>
      <c r="V1603" s="9">
        <f ca="1">Daten!N1603</f>
        <v>500</v>
      </c>
      <c r="W1603" s="9">
        <f ca="1">Daten!O1603</f>
        <v>500</v>
      </c>
      <c r="X1603" s="23">
        <f t="shared" ca="1" si="698"/>
        <v>160061</v>
      </c>
      <c r="Y1603" s="9">
        <f t="shared" ca="1" si="699"/>
        <v>543480.24197178439</v>
      </c>
      <c r="Z1603" s="21">
        <f t="shared" ca="1" si="700"/>
        <v>-383419.24197178439</v>
      </c>
      <c r="AA1603" s="27">
        <f t="shared" ca="1" si="701"/>
        <v>38341.924197178443</v>
      </c>
      <c r="AB1603" s="32">
        <f t="shared" ca="1" si="702"/>
        <v>86424.286536375294</v>
      </c>
      <c r="AC1603" s="31">
        <f t="shared" ca="1" si="703"/>
        <v>86424.286536375294</v>
      </c>
      <c r="AG1603" s="26">
        <f t="shared" ca="1" si="704"/>
        <v>52940.586794842297</v>
      </c>
      <c r="AH1603" s="26">
        <f t="shared" ca="1" si="705"/>
        <v>38341.924197178443</v>
      </c>
      <c r="AI1603" s="26">
        <f t="shared" ca="1" si="706"/>
        <v>91282.510992020747</v>
      </c>
      <c r="AJ1603" s="26">
        <f t="shared" ca="1" si="707"/>
        <v>1</v>
      </c>
      <c r="AK1603" s="26">
        <f t="shared" ca="1" si="708"/>
        <v>91282.510992020747</v>
      </c>
      <c r="AL1603" s="26">
        <f t="shared" ca="1" si="709"/>
        <v>120525</v>
      </c>
      <c r="AM1603" s="26">
        <f t="shared" ca="1" si="710"/>
        <v>61</v>
      </c>
      <c r="AN1603" s="26">
        <f ca="1">IF(AM1603=0,0,COUNTIF($AM$19:AM1603,C1603*10+1))</f>
        <v>89</v>
      </c>
      <c r="AO1603" s="21">
        <f t="shared" ca="1" si="711"/>
        <v>0</v>
      </c>
      <c r="AP1603" s="33">
        <f t="shared" ca="1" si="712"/>
        <v>120525</v>
      </c>
      <c r="AQ1603" s="24"/>
      <c r="AR1603" s="155">
        <f ca="1">ROUND(Zsfg!$C$11/'Z1'!$AL$2120*'Z1'!AL1603,0)</f>
        <v>100530</v>
      </c>
      <c r="AS1603" s="26">
        <f t="shared" ca="1" si="714"/>
        <v>61</v>
      </c>
      <c r="AT1603" s="26">
        <f ca="1">IF(AS1603=0,0,COUNTIF($AS$19:AS1603,C1603*10+1))</f>
        <v>89</v>
      </c>
      <c r="AU1603" s="21">
        <f t="shared" ca="1" si="715"/>
        <v>0</v>
      </c>
      <c r="AV1603" s="33">
        <f t="shared" ca="1" si="713"/>
        <v>100530</v>
      </c>
    </row>
    <row r="1604" spans="1:48" x14ac:dyDescent="0.2">
      <c r="A1604" s="15" t="str">
        <f>Daten!A1604</f>
        <v>61631</v>
      </c>
      <c r="B1604" s="8" t="str">
        <f>Daten!B1604</f>
        <v>Köflach</v>
      </c>
      <c r="C1604" s="15">
        <f t="shared" si="688"/>
        <v>6</v>
      </c>
      <c r="D1604" s="10">
        <f>Daten!D1604</f>
        <v>0</v>
      </c>
      <c r="E1604" s="9">
        <f>Daten!E1604</f>
        <v>9872</v>
      </c>
      <c r="F1604" s="9">
        <f>Daten!F1604</f>
        <v>10032</v>
      </c>
      <c r="G1604" s="27">
        <f t="shared" si="689"/>
        <v>-160</v>
      </c>
      <c r="H1604" s="29">
        <f t="shared" si="690"/>
        <v>-1.5948963317384369E-2</v>
      </c>
      <c r="I1604" s="21">
        <f t="shared" si="691"/>
        <v>160.99816922490501</v>
      </c>
      <c r="J1604" s="21">
        <f t="shared" si="692"/>
        <v>-320.99816922490504</v>
      </c>
      <c r="K1604" s="27">
        <f t="shared" si="693"/>
        <v>160499.08461245251</v>
      </c>
      <c r="L1604" s="16">
        <f>Daten!G1604</f>
        <v>1085</v>
      </c>
      <c r="M1604" s="16">
        <f>Daten!H1604</f>
        <v>6199</v>
      </c>
      <c r="N1604" s="16">
        <f>Daten!I1604</f>
        <v>2588</v>
      </c>
      <c r="O1604" s="28">
        <f t="shared" si="694"/>
        <v>0.5925149217615745</v>
      </c>
      <c r="P1604" s="16">
        <f t="shared" si="695"/>
        <v>3403.4710009586338</v>
      </c>
      <c r="Q1604" s="21">
        <f t="shared" si="696"/>
        <v>269.52899904136621</v>
      </c>
      <c r="R1604" s="27">
        <f t="shared" si="697"/>
        <v>53905.799808273237</v>
      </c>
      <c r="S1604" s="9">
        <f ca="1">Daten!K1604</f>
        <v>8081</v>
      </c>
      <c r="T1604" s="9">
        <f ca="1">Daten!L1604</f>
        <v>621226</v>
      </c>
      <c r="U1604" s="9">
        <f ca="1">Daten!M1604</f>
        <v>3124079</v>
      </c>
      <c r="V1604" s="9">
        <f ca="1">Daten!N1604</f>
        <v>500</v>
      </c>
      <c r="W1604" s="9">
        <f ca="1">Daten!O1604</f>
        <v>500</v>
      </c>
      <c r="X1604" s="23">
        <f t="shared" ca="1" si="698"/>
        <v>3753386</v>
      </c>
      <c r="Y1604" s="9">
        <f t="shared" ca="1" si="699"/>
        <v>3361677.2861813628</v>
      </c>
      <c r="Z1604" s="21">
        <f t="shared" ca="1" si="700"/>
        <v>391708.71381863719</v>
      </c>
      <c r="AA1604" s="27">
        <f t="shared" ca="1" si="701"/>
        <v>-39170.871381863719</v>
      </c>
      <c r="AB1604" s="32">
        <f t="shared" ca="1" si="702"/>
        <v>175234.01303886203</v>
      </c>
      <c r="AC1604" s="31">
        <f t="shared" ca="1" si="703"/>
        <v>175234.01303886203</v>
      </c>
      <c r="AG1604" s="26">
        <f t="shared" ca="1" si="704"/>
        <v>160499.08461245251</v>
      </c>
      <c r="AH1604" s="26">
        <f t="shared" ca="1" si="705"/>
        <v>-39170.871381863719</v>
      </c>
      <c r="AI1604" s="26">
        <f t="shared" ca="1" si="706"/>
        <v>121328.21323058879</v>
      </c>
      <c r="AJ1604" s="26">
        <f t="shared" ca="1" si="707"/>
        <v>1</v>
      </c>
      <c r="AK1604" s="26">
        <f t="shared" ca="1" si="708"/>
        <v>121328.21323058879</v>
      </c>
      <c r="AL1604" s="26">
        <f t="shared" ca="1" si="709"/>
        <v>160195</v>
      </c>
      <c r="AM1604" s="26">
        <f t="shared" ca="1" si="710"/>
        <v>61</v>
      </c>
      <c r="AN1604" s="26">
        <f ca="1">IF(AM1604=0,0,COUNTIF($AM$19:AM1604,C1604*10+1))</f>
        <v>90</v>
      </c>
      <c r="AO1604" s="21">
        <f t="shared" ca="1" si="711"/>
        <v>0</v>
      </c>
      <c r="AP1604" s="33">
        <f t="shared" ca="1" si="712"/>
        <v>160195</v>
      </c>
      <c r="AQ1604" s="24"/>
      <c r="AR1604" s="155">
        <f ca="1">ROUND(Zsfg!$C$11/'Z1'!$AL$2120*'Z1'!AL1604,0)</f>
        <v>133619</v>
      </c>
      <c r="AS1604" s="26">
        <f t="shared" ca="1" si="714"/>
        <v>61</v>
      </c>
      <c r="AT1604" s="26">
        <f ca="1">IF(AS1604=0,0,COUNTIF($AS$19:AS1604,C1604*10+1))</f>
        <v>90</v>
      </c>
      <c r="AU1604" s="21">
        <f t="shared" ca="1" si="715"/>
        <v>0</v>
      </c>
      <c r="AV1604" s="33">
        <f t="shared" ca="1" si="713"/>
        <v>133619</v>
      </c>
    </row>
    <row r="1605" spans="1:48" x14ac:dyDescent="0.2">
      <c r="A1605" s="15" t="str">
        <f>Daten!A1605</f>
        <v>61632</v>
      </c>
      <c r="B1605" s="8" t="str">
        <f>Daten!B1605</f>
        <v>Maria Lankowitz</v>
      </c>
      <c r="C1605" s="15">
        <f t="shared" si="688"/>
        <v>6</v>
      </c>
      <c r="D1605" s="10">
        <f>Daten!D1605</f>
        <v>0</v>
      </c>
      <c r="E1605" s="9">
        <f>Daten!E1605</f>
        <v>2830</v>
      </c>
      <c r="F1605" s="9">
        <f>Daten!F1605</f>
        <v>2923</v>
      </c>
      <c r="G1605" s="27">
        <f t="shared" si="689"/>
        <v>-93</v>
      </c>
      <c r="H1605" s="29">
        <f t="shared" si="690"/>
        <v>-3.1816626753335617E-2</v>
      </c>
      <c r="I1605" s="21">
        <f t="shared" si="691"/>
        <v>46.909653971730201</v>
      </c>
      <c r="J1605" s="21">
        <f t="shared" si="692"/>
        <v>-139.90965397173019</v>
      </c>
      <c r="K1605" s="27">
        <f t="shared" si="693"/>
        <v>69954.826985865104</v>
      </c>
      <c r="L1605" s="16">
        <f>Daten!G1605</f>
        <v>307</v>
      </c>
      <c r="M1605" s="16">
        <f>Daten!H1605</f>
        <v>1842</v>
      </c>
      <c r="N1605" s="16">
        <f>Daten!I1605</f>
        <v>681</v>
      </c>
      <c r="O1605" s="28">
        <f t="shared" si="694"/>
        <v>0.53637350705754616</v>
      </c>
      <c r="P1605" s="16">
        <f t="shared" si="695"/>
        <v>1011.3233721190197</v>
      </c>
      <c r="Q1605" s="21">
        <f t="shared" si="696"/>
        <v>-23.323372119019723</v>
      </c>
      <c r="R1605" s="27">
        <f t="shared" si="697"/>
        <v>-4664.6744238039446</v>
      </c>
      <c r="S1605" s="9">
        <f ca="1">Daten!K1605</f>
        <v>19493</v>
      </c>
      <c r="T1605" s="9">
        <f ca="1">Daten!L1605</f>
        <v>145129</v>
      </c>
      <c r="U1605" s="9">
        <f ca="1">Daten!M1605</f>
        <v>235617</v>
      </c>
      <c r="V1605" s="9">
        <f ca="1">Daten!N1605</f>
        <v>500</v>
      </c>
      <c r="W1605" s="9">
        <f ca="1">Daten!O1605</f>
        <v>500</v>
      </c>
      <c r="X1605" s="23">
        <f t="shared" ca="1" si="698"/>
        <v>400239</v>
      </c>
      <c r="Y1605" s="9">
        <f t="shared" ca="1" si="699"/>
        <v>963689.90274445468</v>
      </c>
      <c r="Z1605" s="21">
        <f t="shared" ca="1" si="700"/>
        <v>-563450.90274445468</v>
      </c>
      <c r="AA1605" s="27">
        <f t="shared" ca="1" si="701"/>
        <v>56345.090274445472</v>
      </c>
      <c r="AB1605" s="32">
        <f t="shared" ca="1" si="702"/>
        <v>121635.24283650663</v>
      </c>
      <c r="AC1605" s="31">
        <f t="shared" ca="1" si="703"/>
        <v>121635.24283650663</v>
      </c>
      <c r="AG1605" s="26">
        <f t="shared" ca="1" si="704"/>
        <v>69954.826985865104</v>
      </c>
      <c r="AH1605" s="26">
        <f t="shared" ca="1" si="705"/>
        <v>56345.090274445472</v>
      </c>
      <c r="AI1605" s="26">
        <f t="shared" ca="1" si="706"/>
        <v>126299.91726031058</v>
      </c>
      <c r="AJ1605" s="26">
        <f t="shared" ca="1" si="707"/>
        <v>1</v>
      </c>
      <c r="AK1605" s="26">
        <f t="shared" ca="1" si="708"/>
        <v>126299.91726031058</v>
      </c>
      <c r="AL1605" s="26">
        <f t="shared" ca="1" si="709"/>
        <v>166760</v>
      </c>
      <c r="AM1605" s="26">
        <f t="shared" ca="1" si="710"/>
        <v>61</v>
      </c>
      <c r="AN1605" s="26">
        <f ca="1">IF(AM1605=0,0,COUNTIF($AM$19:AM1605,C1605*10+1))</f>
        <v>91</v>
      </c>
      <c r="AO1605" s="21">
        <f t="shared" ca="1" si="711"/>
        <v>0</v>
      </c>
      <c r="AP1605" s="33">
        <f t="shared" ca="1" si="712"/>
        <v>166760</v>
      </c>
      <c r="AQ1605" s="24"/>
      <c r="AR1605" s="155">
        <f ca="1">ROUND(Zsfg!$C$11/'Z1'!$AL$2120*'Z1'!AL1605,0)</f>
        <v>139095</v>
      </c>
      <c r="AS1605" s="26">
        <f t="shared" ca="1" si="714"/>
        <v>61</v>
      </c>
      <c r="AT1605" s="26">
        <f ca="1">IF(AS1605=0,0,COUNTIF($AS$19:AS1605,C1605*10+1))</f>
        <v>91</v>
      </c>
      <c r="AU1605" s="21">
        <f t="shared" ca="1" si="715"/>
        <v>0</v>
      </c>
      <c r="AV1605" s="33">
        <f t="shared" ca="1" si="713"/>
        <v>139095</v>
      </c>
    </row>
    <row r="1606" spans="1:48" x14ac:dyDescent="0.2">
      <c r="A1606" s="15" t="str">
        <f>Daten!A1606</f>
        <v>61633</v>
      </c>
      <c r="B1606" s="8" t="str">
        <f>Daten!B1606</f>
        <v>Söding-Sankt Johann</v>
      </c>
      <c r="C1606" s="15">
        <f t="shared" si="688"/>
        <v>6</v>
      </c>
      <c r="D1606" s="10">
        <f>Daten!D1606</f>
        <v>0</v>
      </c>
      <c r="E1606" s="9">
        <f>Daten!E1606</f>
        <v>4100</v>
      </c>
      <c r="F1606" s="9">
        <f>Daten!F1606</f>
        <v>4038</v>
      </c>
      <c r="G1606" s="27">
        <f t="shared" si="689"/>
        <v>62</v>
      </c>
      <c r="H1606" s="29">
        <f t="shared" si="690"/>
        <v>1.5354135710747894E-2</v>
      </c>
      <c r="I1606" s="21">
        <f t="shared" si="691"/>
        <v>64.803688928445609</v>
      </c>
      <c r="J1606" s="21">
        <f t="shared" si="692"/>
        <v>-2.8036889284456095</v>
      </c>
      <c r="K1606" s="27">
        <f t="shared" si="693"/>
        <v>1401.8444642228046</v>
      </c>
      <c r="L1606" s="16">
        <f>Daten!G1606</f>
        <v>598</v>
      </c>
      <c r="M1606" s="16">
        <f>Daten!H1606</f>
        <v>2749</v>
      </c>
      <c r="N1606" s="16">
        <f>Daten!I1606</f>
        <v>753</v>
      </c>
      <c r="O1606" s="28">
        <f t="shared" si="694"/>
        <v>0.4914514368861404</v>
      </c>
      <c r="P1606" s="16">
        <f t="shared" si="695"/>
        <v>1509.2985613220333</v>
      </c>
      <c r="Q1606" s="21">
        <f t="shared" si="696"/>
        <v>-158.29856132203327</v>
      </c>
      <c r="R1606" s="27">
        <f t="shared" si="697"/>
        <v>-31659.712264406655</v>
      </c>
      <c r="S1606" s="9">
        <f ca="1">Daten!K1606</f>
        <v>9182</v>
      </c>
      <c r="T1606" s="9">
        <f ca="1">Daten!L1606</f>
        <v>161582</v>
      </c>
      <c r="U1606" s="9">
        <f ca="1">Daten!M1606</f>
        <v>949567</v>
      </c>
      <c r="V1606" s="9">
        <f ca="1">Daten!N1606</f>
        <v>500</v>
      </c>
      <c r="W1606" s="9">
        <f ca="1">Daten!O1606</f>
        <v>500</v>
      </c>
      <c r="X1606" s="23">
        <f t="shared" ca="1" si="698"/>
        <v>1120331</v>
      </c>
      <c r="Y1606" s="9">
        <f t="shared" ca="1" si="699"/>
        <v>1396158.5163435563</v>
      </c>
      <c r="Z1606" s="21">
        <f t="shared" ca="1" si="700"/>
        <v>-275827.51634355634</v>
      </c>
      <c r="AA1606" s="27">
        <f t="shared" ca="1" si="701"/>
        <v>27582.751634355634</v>
      </c>
      <c r="AB1606" s="32">
        <f t="shared" ca="1" si="702"/>
        <v>-2675.1161658282144</v>
      </c>
      <c r="AC1606" s="31">
        <f t="shared" ca="1" si="703"/>
        <v>0</v>
      </c>
      <c r="AG1606" s="26">
        <f t="shared" ca="1" si="704"/>
        <v>0</v>
      </c>
      <c r="AH1606" s="26">
        <f t="shared" ca="1" si="705"/>
        <v>0</v>
      </c>
      <c r="AI1606" s="26">
        <f t="shared" ca="1" si="706"/>
        <v>0</v>
      </c>
      <c r="AJ1606" s="26">
        <f t="shared" ca="1" si="707"/>
        <v>1</v>
      </c>
      <c r="AK1606" s="26">
        <f t="shared" ca="1" si="708"/>
        <v>0</v>
      </c>
      <c r="AL1606" s="26">
        <f t="shared" ca="1" si="709"/>
        <v>0</v>
      </c>
      <c r="AM1606" s="26">
        <f t="shared" ca="1" si="710"/>
        <v>0</v>
      </c>
      <c r="AN1606" s="26">
        <f ca="1">IF(AM1606=0,0,COUNTIF($AM$19:AM1606,C1606*10+1))</f>
        <v>0</v>
      </c>
      <c r="AO1606" s="21">
        <f t="shared" ca="1" si="711"/>
        <v>0</v>
      </c>
      <c r="AP1606" s="33">
        <f t="shared" ca="1" si="712"/>
        <v>0</v>
      </c>
      <c r="AQ1606" s="24"/>
      <c r="AR1606" s="155">
        <f ca="1">ROUND(Zsfg!$C$11/'Z1'!$AL$2120*'Z1'!AL1606,0)</f>
        <v>0</v>
      </c>
      <c r="AS1606" s="26">
        <f t="shared" ca="1" si="714"/>
        <v>0</v>
      </c>
      <c r="AT1606" s="26">
        <f ca="1">IF(AS1606=0,0,COUNTIF($AS$19:AS1606,C1606*10+1))</f>
        <v>0</v>
      </c>
      <c r="AU1606" s="21">
        <f t="shared" ca="1" si="715"/>
        <v>0</v>
      </c>
      <c r="AV1606" s="33">
        <f t="shared" ca="1" si="713"/>
        <v>0</v>
      </c>
    </row>
    <row r="1607" spans="1:48" x14ac:dyDescent="0.2">
      <c r="A1607" s="15" t="str">
        <f>Daten!A1607</f>
        <v>61701</v>
      </c>
      <c r="B1607" s="8" t="str">
        <f>Daten!B1607</f>
        <v>Albersdorf-Prebuch</v>
      </c>
      <c r="C1607" s="15">
        <f t="shared" si="688"/>
        <v>6</v>
      </c>
      <c r="D1607" s="10">
        <f>Daten!D1607</f>
        <v>0</v>
      </c>
      <c r="E1607" s="9">
        <f>Daten!E1607</f>
        <v>2134</v>
      </c>
      <c r="F1607" s="9">
        <f>Daten!F1607</f>
        <v>2000</v>
      </c>
      <c r="G1607" s="27">
        <f t="shared" si="689"/>
        <v>134</v>
      </c>
      <c r="H1607" s="29">
        <f t="shared" si="690"/>
        <v>6.7000000000000004E-2</v>
      </c>
      <c r="I1607" s="21">
        <f t="shared" si="691"/>
        <v>32.09692368917564</v>
      </c>
      <c r="J1607" s="21">
        <f t="shared" si="692"/>
        <v>101.90307631082436</v>
      </c>
      <c r="K1607" s="27">
        <f t="shared" si="693"/>
        <v>-50951.538155412178</v>
      </c>
      <c r="L1607" s="16">
        <f>Daten!G1607</f>
        <v>361</v>
      </c>
      <c r="M1607" s="16">
        <f>Daten!H1607</f>
        <v>1439</v>
      </c>
      <c r="N1607" s="16">
        <f>Daten!I1607</f>
        <v>334</v>
      </c>
      <c r="O1607" s="28">
        <f t="shared" si="694"/>
        <v>0.4829742876997915</v>
      </c>
      <c r="P1607" s="16">
        <f t="shared" si="695"/>
        <v>790.06206974987481</v>
      </c>
      <c r="Q1607" s="21">
        <f t="shared" si="696"/>
        <v>-95.062069749874809</v>
      </c>
      <c r="R1607" s="27">
        <f t="shared" si="697"/>
        <v>-19012.413949974962</v>
      </c>
      <c r="S1607" s="9">
        <f ca="1">Daten!K1607</f>
        <v>12009</v>
      </c>
      <c r="T1607" s="9">
        <f ca="1">Daten!L1607</f>
        <v>187700</v>
      </c>
      <c r="U1607" s="9">
        <f ca="1">Daten!M1607</f>
        <v>2221827</v>
      </c>
      <c r="V1607" s="9">
        <f ca="1">Daten!N1607</f>
        <v>500</v>
      </c>
      <c r="W1607" s="9">
        <f ca="1">Daten!O1607</f>
        <v>500</v>
      </c>
      <c r="X1607" s="23">
        <f t="shared" ca="1" si="698"/>
        <v>2421536</v>
      </c>
      <c r="Y1607" s="9">
        <f t="shared" ca="1" si="699"/>
        <v>726683.48143345094</v>
      </c>
      <c r="Z1607" s="21">
        <f t="shared" ca="1" si="700"/>
        <v>1694852.5185665491</v>
      </c>
      <c r="AA1607" s="27">
        <f t="shared" ca="1" si="701"/>
        <v>-169485.25185665491</v>
      </c>
      <c r="AB1607" s="32">
        <f t="shared" ca="1" si="702"/>
        <v>-239449.20396204205</v>
      </c>
      <c r="AC1607" s="31">
        <f t="shared" ca="1" si="703"/>
        <v>0</v>
      </c>
      <c r="AG1607" s="26">
        <f t="shared" ca="1" si="704"/>
        <v>0</v>
      </c>
      <c r="AH1607" s="26">
        <f t="shared" ca="1" si="705"/>
        <v>0</v>
      </c>
      <c r="AI1607" s="26">
        <f t="shared" ca="1" si="706"/>
        <v>0</v>
      </c>
      <c r="AJ1607" s="26">
        <f t="shared" ca="1" si="707"/>
        <v>1</v>
      </c>
      <c r="AK1607" s="26">
        <f t="shared" ca="1" si="708"/>
        <v>0</v>
      </c>
      <c r="AL1607" s="26">
        <f t="shared" ca="1" si="709"/>
        <v>0</v>
      </c>
      <c r="AM1607" s="26">
        <f t="shared" ca="1" si="710"/>
        <v>0</v>
      </c>
      <c r="AN1607" s="26">
        <f ca="1">IF(AM1607=0,0,COUNTIF($AM$19:AM1607,C1607*10+1))</f>
        <v>0</v>
      </c>
      <c r="AO1607" s="21">
        <f t="shared" ca="1" si="711"/>
        <v>0</v>
      </c>
      <c r="AP1607" s="33">
        <f t="shared" ca="1" si="712"/>
        <v>0</v>
      </c>
      <c r="AQ1607" s="24"/>
      <c r="AR1607" s="155">
        <f ca="1">ROUND(Zsfg!$C$11/'Z1'!$AL$2120*'Z1'!AL1607,0)</f>
        <v>0</v>
      </c>
      <c r="AS1607" s="26">
        <f t="shared" ca="1" si="714"/>
        <v>0</v>
      </c>
      <c r="AT1607" s="26">
        <f ca="1">IF(AS1607=0,0,COUNTIF($AS$19:AS1607,C1607*10+1))</f>
        <v>0</v>
      </c>
      <c r="AU1607" s="21">
        <f t="shared" ca="1" si="715"/>
        <v>0</v>
      </c>
      <c r="AV1607" s="33">
        <f t="shared" ca="1" si="713"/>
        <v>0</v>
      </c>
    </row>
    <row r="1608" spans="1:48" x14ac:dyDescent="0.2">
      <c r="A1608" s="15" t="str">
        <f>Daten!A1608</f>
        <v>61708</v>
      </c>
      <c r="B1608" s="8" t="str">
        <f>Daten!B1608</f>
        <v>Fischbach</v>
      </c>
      <c r="C1608" s="15">
        <f t="shared" si="688"/>
        <v>6</v>
      </c>
      <c r="D1608" s="10">
        <f>Daten!D1608</f>
        <v>0</v>
      </c>
      <c r="E1608" s="9">
        <f>Daten!E1608</f>
        <v>1527</v>
      </c>
      <c r="F1608" s="9">
        <f>Daten!F1608</f>
        <v>1515</v>
      </c>
      <c r="G1608" s="27">
        <f t="shared" si="689"/>
        <v>12</v>
      </c>
      <c r="H1608" s="29">
        <f t="shared" si="690"/>
        <v>7.9207920792079209E-3</v>
      </c>
      <c r="I1608" s="21">
        <f t="shared" si="691"/>
        <v>24.313419694550547</v>
      </c>
      <c r="J1608" s="21">
        <f t="shared" si="692"/>
        <v>-12.313419694550547</v>
      </c>
      <c r="K1608" s="27">
        <f t="shared" si="693"/>
        <v>6156.7098472752732</v>
      </c>
      <c r="L1608" s="16">
        <f>Daten!G1608</f>
        <v>225</v>
      </c>
      <c r="M1608" s="16">
        <f>Daten!H1608</f>
        <v>983</v>
      </c>
      <c r="N1608" s="16">
        <f>Daten!I1608</f>
        <v>319</v>
      </c>
      <c r="O1608" s="28">
        <f t="shared" si="694"/>
        <v>0.55340793489318418</v>
      </c>
      <c r="P1608" s="16">
        <f t="shared" si="695"/>
        <v>539.70188642399364</v>
      </c>
      <c r="Q1608" s="21">
        <f t="shared" si="696"/>
        <v>4.298113576006358</v>
      </c>
      <c r="R1608" s="27">
        <f t="shared" si="697"/>
        <v>859.6227152012716</v>
      </c>
      <c r="S1608" s="9">
        <f ca="1">Daten!K1608</f>
        <v>12825</v>
      </c>
      <c r="T1608" s="9">
        <f ca="1">Daten!L1608</f>
        <v>79051</v>
      </c>
      <c r="U1608" s="9">
        <f ca="1">Daten!M1608</f>
        <v>102033</v>
      </c>
      <c r="V1608" s="9">
        <f ca="1">Daten!N1608</f>
        <v>500</v>
      </c>
      <c r="W1608" s="9">
        <f ca="1">Daten!O1608</f>
        <v>500</v>
      </c>
      <c r="X1608" s="23">
        <f t="shared" ca="1" si="698"/>
        <v>193909</v>
      </c>
      <c r="Y1608" s="9">
        <f t="shared" ca="1" si="699"/>
        <v>519983.9157211245</v>
      </c>
      <c r="Z1608" s="21">
        <f t="shared" ca="1" si="700"/>
        <v>-326074.9157211245</v>
      </c>
      <c r="AA1608" s="27">
        <f t="shared" ca="1" si="701"/>
        <v>32607.491572112453</v>
      </c>
      <c r="AB1608" s="32">
        <f t="shared" ca="1" si="702"/>
        <v>39623.824134588998</v>
      </c>
      <c r="AC1608" s="31">
        <f t="shared" ca="1" si="703"/>
        <v>39623.824134588998</v>
      </c>
      <c r="AG1608" s="26">
        <f t="shared" ca="1" si="704"/>
        <v>6156.7098472752732</v>
      </c>
      <c r="AH1608" s="26">
        <f t="shared" ca="1" si="705"/>
        <v>32607.491572112453</v>
      </c>
      <c r="AI1608" s="26">
        <f t="shared" ca="1" si="706"/>
        <v>38764.201419387726</v>
      </c>
      <c r="AJ1608" s="26">
        <f t="shared" ca="1" si="707"/>
        <v>1</v>
      </c>
      <c r="AK1608" s="26">
        <f t="shared" ca="1" si="708"/>
        <v>38764.201419387726</v>
      </c>
      <c r="AL1608" s="26">
        <f t="shared" ca="1" si="709"/>
        <v>51182</v>
      </c>
      <c r="AM1608" s="26">
        <f t="shared" ca="1" si="710"/>
        <v>61</v>
      </c>
      <c r="AN1608" s="26">
        <f ca="1">IF(AM1608=0,0,COUNTIF($AM$19:AM1608,C1608*10+1))</f>
        <v>92</v>
      </c>
      <c r="AO1608" s="21">
        <f t="shared" ca="1" si="711"/>
        <v>0</v>
      </c>
      <c r="AP1608" s="33">
        <f t="shared" ca="1" si="712"/>
        <v>51182</v>
      </c>
      <c r="AQ1608" s="24"/>
      <c r="AR1608" s="155">
        <f ca="1">ROUND(Zsfg!$C$11/'Z1'!$AL$2120*'Z1'!AL1608,0)</f>
        <v>42691</v>
      </c>
      <c r="AS1608" s="26">
        <f t="shared" ca="1" si="714"/>
        <v>61</v>
      </c>
      <c r="AT1608" s="26">
        <f ca="1">IF(AS1608=0,0,COUNTIF($AS$19:AS1608,C1608*10+1))</f>
        <v>92</v>
      </c>
      <c r="AU1608" s="21">
        <f t="shared" ca="1" si="715"/>
        <v>0</v>
      </c>
      <c r="AV1608" s="33">
        <f t="shared" ca="1" si="713"/>
        <v>42691</v>
      </c>
    </row>
    <row r="1609" spans="1:48" x14ac:dyDescent="0.2">
      <c r="A1609" s="15" t="str">
        <f>Daten!A1609</f>
        <v>61710</v>
      </c>
      <c r="B1609" s="8" t="str">
        <f>Daten!B1609</f>
        <v>Floing</v>
      </c>
      <c r="C1609" s="15">
        <f t="shared" si="688"/>
        <v>6</v>
      </c>
      <c r="D1609" s="10">
        <f>Daten!D1609</f>
        <v>0</v>
      </c>
      <c r="E1609" s="9">
        <f>Daten!E1609</f>
        <v>1208</v>
      </c>
      <c r="F1609" s="9">
        <f>Daten!F1609</f>
        <v>1220</v>
      </c>
      <c r="G1609" s="27">
        <f t="shared" si="689"/>
        <v>-12</v>
      </c>
      <c r="H1609" s="29">
        <f t="shared" si="690"/>
        <v>-9.8360655737704927E-3</v>
      </c>
      <c r="I1609" s="21">
        <f t="shared" si="691"/>
        <v>19.579123450397141</v>
      </c>
      <c r="J1609" s="21">
        <f t="shared" si="692"/>
        <v>-31.579123450397141</v>
      </c>
      <c r="K1609" s="27">
        <f t="shared" si="693"/>
        <v>15789.561725198571</v>
      </c>
      <c r="L1609" s="16">
        <f>Daten!G1609</f>
        <v>187</v>
      </c>
      <c r="M1609" s="16">
        <f>Daten!H1609</f>
        <v>786</v>
      </c>
      <c r="N1609" s="16">
        <f>Daten!I1609</f>
        <v>235</v>
      </c>
      <c r="O1609" s="28">
        <f t="shared" si="694"/>
        <v>0.53689567430025442</v>
      </c>
      <c r="P1609" s="16">
        <f t="shared" si="695"/>
        <v>431.54189494329506</v>
      </c>
      <c r="Q1609" s="21">
        <f t="shared" si="696"/>
        <v>-9.5418949432950626</v>
      </c>
      <c r="R1609" s="27">
        <f t="shared" si="697"/>
        <v>-1908.3789886590125</v>
      </c>
      <c r="S1609" s="9">
        <f ca="1">Daten!K1609</f>
        <v>5144</v>
      </c>
      <c r="T1609" s="9">
        <f ca="1">Daten!L1609</f>
        <v>46544</v>
      </c>
      <c r="U1609" s="9">
        <f ca="1">Daten!M1609</f>
        <v>87400</v>
      </c>
      <c r="V1609" s="9">
        <f ca="1">Daten!N1609</f>
        <v>500</v>
      </c>
      <c r="W1609" s="9">
        <f ca="1">Daten!O1609</f>
        <v>500</v>
      </c>
      <c r="X1609" s="23">
        <f t="shared" ca="1" si="698"/>
        <v>139088</v>
      </c>
      <c r="Y1609" s="9">
        <f t="shared" ca="1" si="699"/>
        <v>411355.97262024781</v>
      </c>
      <c r="Z1609" s="21">
        <f t="shared" ca="1" si="700"/>
        <v>-272267.97262024781</v>
      </c>
      <c r="AA1609" s="27">
        <f t="shared" ca="1" si="701"/>
        <v>27226.797262024782</v>
      </c>
      <c r="AB1609" s="32">
        <f t="shared" ca="1" si="702"/>
        <v>41107.97999856434</v>
      </c>
      <c r="AC1609" s="31">
        <f t="shared" ca="1" si="703"/>
        <v>41107.97999856434</v>
      </c>
      <c r="AG1609" s="26">
        <f t="shared" ca="1" si="704"/>
        <v>15789.561725198571</v>
      </c>
      <c r="AH1609" s="26">
        <f t="shared" ca="1" si="705"/>
        <v>27226.797262024782</v>
      </c>
      <c r="AI1609" s="26">
        <f t="shared" ca="1" si="706"/>
        <v>43016.358987223357</v>
      </c>
      <c r="AJ1609" s="26">
        <f t="shared" ca="1" si="707"/>
        <v>1</v>
      </c>
      <c r="AK1609" s="26">
        <f t="shared" ca="1" si="708"/>
        <v>43016.358987223357</v>
      </c>
      <c r="AL1609" s="26">
        <f t="shared" ca="1" si="709"/>
        <v>56797</v>
      </c>
      <c r="AM1609" s="26">
        <f t="shared" ca="1" si="710"/>
        <v>61</v>
      </c>
      <c r="AN1609" s="26">
        <f ca="1">IF(AM1609=0,0,COUNTIF($AM$19:AM1609,C1609*10+1))</f>
        <v>93</v>
      </c>
      <c r="AO1609" s="21">
        <f t="shared" ca="1" si="711"/>
        <v>0</v>
      </c>
      <c r="AP1609" s="33">
        <f t="shared" ca="1" si="712"/>
        <v>56797</v>
      </c>
      <c r="AQ1609" s="24"/>
      <c r="AR1609" s="155">
        <f ca="1">ROUND(Zsfg!$C$11/'Z1'!$AL$2120*'Z1'!AL1609,0)</f>
        <v>47374</v>
      </c>
      <c r="AS1609" s="26">
        <f t="shared" ca="1" si="714"/>
        <v>61</v>
      </c>
      <c r="AT1609" s="26">
        <f ca="1">IF(AS1609=0,0,COUNTIF($AS$19:AS1609,C1609*10+1))</f>
        <v>93</v>
      </c>
      <c r="AU1609" s="21">
        <f t="shared" ca="1" si="715"/>
        <v>0</v>
      </c>
      <c r="AV1609" s="33">
        <f t="shared" ca="1" si="713"/>
        <v>47374</v>
      </c>
    </row>
    <row r="1610" spans="1:48" x14ac:dyDescent="0.2">
      <c r="A1610" s="15" t="str">
        <f>Daten!A1610</f>
        <v>61711</v>
      </c>
      <c r="B1610" s="8" t="str">
        <f>Daten!B1610</f>
        <v>Gasen</v>
      </c>
      <c r="C1610" s="15">
        <f t="shared" si="688"/>
        <v>6</v>
      </c>
      <c r="D1610" s="10">
        <f>Daten!D1610</f>
        <v>0</v>
      </c>
      <c r="E1610" s="9">
        <f>Daten!E1610</f>
        <v>898</v>
      </c>
      <c r="F1610" s="9">
        <f>Daten!F1610</f>
        <v>944</v>
      </c>
      <c r="G1610" s="27">
        <f t="shared" si="689"/>
        <v>-46</v>
      </c>
      <c r="H1610" s="29">
        <f t="shared" si="690"/>
        <v>-4.8728813559322036E-2</v>
      </c>
      <c r="I1610" s="21">
        <f t="shared" si="691"/>
        <v>15.149747981290902</v>
      </c>
      <c r="J1610" s="21">
        <f t="shared" si="692"/>
        <v>-61.149747981290901</v>
      </c>
      <c r="K1610" s="27">
        <f t="shared" si="693"/>
        <v>30574.87399064545</v>
      </c>
      <c r="L1610" s="16">
        <f>Daten!G1610</f>
        <v>158</v>
      </c>
      <c r="M1610" s="16">
        <f>Daten!H1610</f>
        <v>557</v>
      </c>
      <c r="N1610" s="16">
        <f>Daten!I1610</f>
        <v>183</v>
      </c>
      <c r="O1610" s="28">
        <f t="shared" si="694"/>
        <v>0.61220825852782768</v>
      </c>
      <c r="P1610" s="16">
        <f t="shared" si="695"/>
        <v>305.81276779060477</v>
      </c>
      <c r="Q1610" s="21">
        <f t="shared" si="696"/>
        <v>35.187232209395233</v>
      </c>
      <c r="R1610" s="27">
        <f t="shared" si="697"/>
        <v>7037.4464418790467</v>
      </c>
      <c r="S1610" s="9">
        <f ca="1">Daten!K1610</f>
        <v>3946</v>
      </c>
      <c r="T1610" s="9">
        <f ca="1">Daten!L1610</f>
        <v>27494</v>
      </c>
      <c r="U1610" s="9">
        <f ca="1">Daten!M1610</f>
        <v>145001</v>
      </c>
      <c r="V1610" s="9">
        <f ca="1">Daten!N1610</f>
        <v>500</v>
      </c>
      <c r="W1610" s="9">
        <f ca="1">Daten!O1610</f>
        <v>500</v>
      </c>
      <c r="X1610" s="23">
        <f t="shared" ca="1" si="698"/>
        <v>176441</v>
      </c>
      <c r="Y1610" s="9">
        <f t="shared" ca="1" si="699"/>
        <v>305792.76772597892</v>
      </c>
      <c r="Z1610" s="21">
        <f t="shared" ca="1" si="700"/>
        <v>-129351.76772597892</v>
      </c>
      <c r="AA1610" s="27">
        <f t="shared" ca="1" si="701"/>
        <v>12935.176772597893</v>
      </c>
      <c r="AB1610" s="32">
        <f t="shared" ca="1" si="702"/>
        <v>50547.497205122389</v>
      </c>
      <c r="AC1610" s="31">
        <f t="shared" ca="1" si="703"/>
        <v>50547.497205122389</v>
      </c>
      <c r="AG1610" s="26">
        <f t="shared" ca="1" si="704"/>
        <v>30574.87399064545</v>
      </c>
      <c r="AH1610" s="26">
        <f t="shared" ca="1" si="705"/>
        <v>12935.176772597893</v>
      </c>
      <c r="AI1610" s="26">
        <f t="shared" ca="1" si="706"/>
        <v>43510.050763243344</v>
      </c>
      <c r="AJ1610" s="26">
        <f t="shared" ca="1" si="707"/>
        <v>1</v>
      </c>
      <c r="AK1610" s="26">
        <f t="shared" ca="1" si="708"/>
        <v>43510.050763243344</v>
      </c>
      <c r="AL1610" s="26">
        <f t="shared" ca="1" si="709"/>
        <v>57448</v>
      </c>
      <c r="AM1610" s="26">
        <f t="shared" ca="1" si="710"/>
        <v>61</v>
      </c>
      <c r="AN1610" s="26">
        <f ca="1">IF(AM1610=0,0,COUNTIF($AM$19:AM1610,C1610*10+1))</f>
        <v>94</v>
      </c>
      <c r="AO1610" s="21">
        <f t="shared" ca="1" si="711"/>
        <v>0</v>
      </c>
      <c r="AP1610" s="33">
        <f t="shared" ca="1" si="712"/>
        <v>57448</v>
      </c>
      <c r="AQ1610" s="24"/>
      <c r="AR1610" s="155">
        <f ca="1">ROUND(Zsfg!$C$11/'Z1'!$AL$2120*'Z1'!AL1610,0)</f>
        <v>47917</v>
      </c>
      <c r="AS1610" s="26">
        <f t="shared" ca="1" si="714"/>
        <v>61</v>
      </c>
      <c r="AT1610" s="26">
        <f ca="1">IF(AS1610=0,0,COUNTIF($AS$19:AS1610,C1610*10+1))</f>
        <v>94</v>
      </c>
      <c r="AU1610" s="21">
        <f t="shared" ca="1" si="715"/>
        <v>0</v>
      </c>
      <c r="AV1610" s="33">
        <f t="shared" ca="1" si="713"/>
        <v>47917</v>
      </c>
    </row>
    <row r="1611" spans="1:48" x14ac:dyDescent="0.2">
      <c r="A1611" s="15" t="str">
        <f>Daten!A1611</f>
        <v>61716</v>
      </c>
      <c r="B1611" s="8" t="str">
        <f>Daten!B1611</f>
        <v>Markt Hartmannsdorf</v>
      </c>
      <c r="C1611" s="15">
        <f t="shared" si="688"/>
        <v>6</v>
      </c>
      <c r="D1611" s="10">
        <f>Daten!D1611</f>
        <v>0</v>
      </c>
      <c r="E1611" s="9">
        <f>Daten!E1611</f>
        <v>2938</v>
      </c>
      <c r="F1611" s="9">
        <f>Daten!F1611</f>
        <v>2958</v>
      </c>
      <c r="G1611" s="27">
        <f t="shared" si="689"/>
        <v>-20</v>
      </c>
      <c r="H1611" s="29">
        <f t="shared" si="690"/>
        <v>-6.7613252197430695E-3</v>
      </c>
      <c r="I1611" s="21">
        <f t="shared" si="691"/>
        <v>47.471350136290773</v>
      </c>
      <c r="J1611" s="21">
        <f t="shared" si="692"/>
        <v>-67.471350136290766</v>
      </c>
      <c r="K1611" s="27">
        <f t="shared" si="693"/>
        <v>33735.675068145385</v>
      </c>
      <c r="L1611" s="16">
        <f>Daten!G1611</f>
        <v>434</v>
      </c>
      <c r="M1611" s="16">
        <f>Daten!H1611</f>
        <v>1958</v>
      </c>
      <c r="N1611" s="16">
        <f>Daten!I1611</f>
        <v>546</v>
      </c>
      <c r="O1611" s="28">
        <f t="shared" si="694"/>
        <v>0.50051072522982631</v>
      </c>
      <c r="P1611" s="16">
        <f t="shared" si="695"/>
        <v>1075.0114889299894</v>
      </c>
      <c r="Q1611" s="21">
        <f t="shared" si="696"/>
        <v>-95.011488929989355</v>
      </c>
      <c r="R1611" s="27">
        <f t="shared" si="697"/>
        <v>-19002.297785997871</v>
      </c>
      <c r="S1611" s="9">
        <f ca="1">Daten!K1611</f>
        <v>17841</v>
      </c>
      <c r="T1611" s="9">
        <f ca="1">Daten!L1611</f>
        <v>118513</v>
      </c>
      <c r="U1611" s="9">
        <f ca="1">Daten!M1611</f>
        <v>307901</v>
      </c>
      <c r="V1611" s="9">
        <f ca="1">Daten!N1611</f>
        <v>500</v>
      </c>
      <c r="W1611" s="9">
        <f ca="1">Daten!O1611</f>
        <v>500</v>
      </c>
      <c r="X1611" s="23">
        <f t="shared" ca="1" si="698"/>
        <v>444255</v>
      </c>
      <c r="Y1611" s="9">
        <f t="shared" ca="1" si="699"/>
        <v>1000466.7612237483</v>
      </c>
      <c r="Z1611" s="21">
        <f t="shared" ca="1" si="700"/>
        <v>-556211.76122374833</v>
      </c>
      <c r="AA1611" s="27">
        <f t="shared" ca="1" si="701"/>
        <v>55621.176122374833</v>
      </c>
      <c r="AB1611" s="32">
        <f t="shared" ca="1" si="702"/>
        <v>70354.553404522347</v>
      </c>
      <c r="AC1611" s="31">
        <f t="shared" ca="1" si="703"/>
        <v>70354.553404522347</v>
      </c>
      <c r="AG1611" s="26">
        <f t="shared" ca="1" si="704"/>
        <v>33735.675068145385</v>
      </c>
      <c r="AH1611" s="26">
        <f t="shared" ca="1" si="705"/>
        <v>55621.176122374833</v>
      </c>
      <c r="AI1611" s="26">
        <f t="shared" ca="1" si="706"/>
        <v>89356.851190520218</v>
      </c>
      <c r="AJ1611" s="26">
        <f t="shared" ca="1" si="707"/>
        <v>1</v>
      </c>
      <c r="AK1611" s="26">
        <f t="shared" ca="1" si="708"/>
        <v>89356.851190520218</v>
      </c>
      <c r="AL1611" s="26">
        <f t="shared" ca="1" si="709"/>
        <v>117982</v>
      </c>
      <c r="AM1611" s="26">
        <f t="shared" ca="1" si="710"/>
        <v>61</v>
      </c>
      <c r="AN1611" s="26">
        <f ca="1">IF(AM1611=0,0,COUNTIF($AM$19:AM1611,C1611*10+1))</f>
        <v>95</v>
      </c>
      <c r="AO1611" s="21">
        <f t="shared" ca="1" si="711"/>
        <v>0</v>
      </c>
      <c r="AP1611" s="33">
        <f t="shared" ca="1" si="712"/>
        <v>117982</v>
      </c>
      <c r="AQ1611" s="24"/>
      <c r="AR1611" s="155">
        <f ca="1">ROUND(Zsfg!$C$11/'Z1'!$AL$2120*'Z1'!AL1611,0)</f>
        <v>98409</v>
      </c>
      <c r="AS1611" s="26">
        <f t="shared" ca="1" si="714"/>
        <v>61</v>
      </c>
      <c r="AT1611" s="26">
        <f ca="1">IF(AS1611=0,0,COUNTIF($AS$19:AS1611,C1611*10+1))</f>
        <v>95</v>
      </c>
      <c r="AU1611" s="21">
        <f t="shared" ca="1" si="715"/>
        <v>0</v>
      </c>
      <c r="AV1611" s="33">
        <f t="shared" ca="1" si="713"/>
        <v>98409</v>
      </c>
    </row>
    <row r="1612" spans="1:48" x14ac:dyDescent="0.2">
      <c r="A1612" s="15" t="str">
        <f>Daten!A1612</f>
        <v>61719</v>
      </c>
      <c r="B1612" s="8" t="str">
        <f>Daten!B1612</f>
        <v>Hofstätten an der Raab</v>
      </c>
      <c r="C1612" s="15">
        <f t="shared" si="688"/>
        <v>6</v>
      </c>
      <c r="D1612" s="10">
        <f>Daten!D1612</f>
        <v>0</v>
      </c>
      <c r="E1612" s="9">
        <f>Daten!E1612</f>
        <v>2297</v>
      </c>
      <c r="F1612" s="9">
        <f>Daten!F1612</f>
        <v>2138</v>
      </c>
      <c r="G1612" s="27">
        <f t="shared" si="689"/>
        <v>159</v>
      </c>
      <c r="H1612" s="29">
        <f t="shared" si="690"/>
        <v>7.436856875584659E-2</v>
      </c>
      <c r="I1612" s="21">
        <f t="shared" si="691"/>
        <v>34.311611423728756</v>
      </c>
      <c r="J1612" s="21">
        <f t="shared" si="692"/>
        <v>124.68838857627125</v>
      </c>
      <c r="K1612" s="27">
        <f t="shared" si="693"/>
        <v>-62344.194288135623</v>
      </c>
      <c r="L1612" s="16">
        <f>Daten!G1612</f>
        <v>349</v>
      </c>
      <c r="M1612" s="16">
        <f>Daten!H1612</f>
        <v>1580</v>
      </c>
      <c r="N1612" s="16">
        <f>Daten!I1612</f>
        <v>368</v>
      </c>
      <c r="O1612" s="28">
        <f t="shared" si="694"/>
        <v>0.45379746835443036</v>
      </c>
      <c r="P1612" s="16">
        <f t="shared" si="695"/>
        <v>867.47607380458805</v>
      </c>
      <c r="Q1612" s="21">
        <f t="shared" si="696"/>
        <v>-150.47607380458805</v>
      </c>
      <c r="R1612" s="27">
        <f t="shared" si="697"/>
        <v>-30095.21476091761</v>
      </c>
      <c r="S1612" s="9">
        <f ca="1">Daten!K1612</f>
        <v>6999</v>
      </c>
      <c r="T1612" s="9">
        <f ca="1">Daten!L1612</f>
        <v>131566</v>
      </c>
      <c r="U1612" s="9">
        <f ca="1">Daten!M1612</f>
        <v>1146870</v>
      </c>
      <c r="V1612" s="9">
        <f ca="1">Daten!N1612</f>
        <v>500</v>
      </c>
      <c r="W1612" s="9">
        <f ca="1">Daten!O1612</f>
        <v>500</v>
      </c>
      <c r="X1612" s="23">
        <f t="shared" ca="1" si="698"/>
        <v>1285435</v>
      </c>
      <c r="Y1612" s="9">
        <f t="shared" ca="1" si="699"/>
        <v>782189.2956197923</v>
      </c>
      <c r="Z1612" s="21">
        <f t="shared" ca="1" si="700"/>
        <v>503245.7043802077</v>
      </c>
      <c r="AA1612" s="27">
        <f t="shared" ca="1" si="701"/>
        <v>-50324.570438020775</v>
      </c>
      <c r="AB1612" s="32">
        <f t="shared" ca="1" si="702"/>
        <v>-142763.97948707402</v>
      </c>
      <c r="AC1612" s="31">
        <f t="shared" ca="1" si="703"/>
        <v>0</v>
      </c>
      <c r="AG1612" s="26">
        <f t="shared" ca="1" si="704"/>
        <v>0</v>
      </c>
      <c r="AH1612" s="26">
        <f t="shared" ca="1" si="705"/>
        <v>0</v>
      </c>
      <c r="AI1612" s="26">
        <f t="shared" ca="1" si="706"/>
        <v>0</v>
      </c>
      <c r="AJ1612" s="26">
        <f t="shared" ca="1" si="707"/>
        <v>1</v>
      </c>
      <c r="AK1612" s="26">
        <f t="shared" ca="1" si="708"/>
        <v>0</v>
      </c>
      <c r="AL1612" s="26">
        <f t="shared" ca="1" si="709"/>
        <v>0</v>
      </c>
      <c r="AM1612" s="26">
        <f t="shared" ca="1" si="710"/>
        <v>0</v>
      </c>
      <c r="AN1612" s="26">
        <f ca="1">IF(AM1612=0,0,COUNTIF($AM$19:AM1612,C1612*10+1))</f>
        <v>0</v>
      </c>
      <c r="AO1612" s="21">
        <f t="shared" ca="1" si="711"/>
        <v>0</v>
      </c>
      <c r="AP1612" s="33">
        <f t="shared" ca="1" si="712"/>
        <v>0</v>
      </c>
      <c r="AQ1612" s="24"/>
      <c r="AR1612" s="155">
        <f ca="1">ROUND(Zsfg!$C$11/'Z1'!$AL$2120*'Z1'!AL1612,0)</f>
        <v>0</v>
      </c>
      <c r="AS1612" s="26">
        <f t="shared" ca="1" si="714"/>
        <v>0</v>
      </c>
      <c r="AT1612" s="26">
        <f ca="1">IF(AS1612=0,0,COUNTIF($AS$19:AS1612,C1612*10+1))</f>
        <v>0</v>
      </c>
      <c r="AU1612" s="21">
        <f t="shared" ca="1" si="715"/>
        <v>0</v>
      </c>
      <c r="AV1612" s="33">
        <f t="shared" ca="1" si="713"/>
        <v>0</v>
      </c>
    </row>
    <row r="1613" spans="1:48" x14ac:dyDescent="0.2">
      <c r="A1613" s="15" t="str">
        <f>Daten!A1613</f>
        <v>61727</v>
      </c>
      <c r="B1613" s="8" t="str">
        <f>Daten!B1613</f>
        <v>Ludersdorf-Wilfersdorf</v>
      </c>
      <c r="C1613" s="15">
        <f t="shared" si="688"/>
        <v>6</v>
      </c>
      <c r="D1613" s="10">
        <f>Daten!D1613</f>
        <v>0</v>
      </c>
      <c r="E1613" s="9">
        <f>Daten!E1613</f>
        <v>2444</v>
      </c>
      <c r="F1613" s="9">
        <f>Daten!F1613</f>
        <v>2208</v>
      </c>
      <c r="G1613" s="27">
        <f t="shared" si="689"/>
        <v>236</v>
      </c>
      <c r="H1613" s="29">
        <f t="shared" si="690"/>
        <v>0.1068840579710145</v>
      </c>
      <c r="I1613" s="21">
        <f t="shared" si="691"/>
        <v>35.435003752849909</v>
      </c>
      <c r="J1613" s="21">
        <f t="shared" si="692"/>
        <v>200.56499624715008</v>
      </c>
      <c r="K1613" s="27">
        <f t="shared" si="693"/>
        <v>-100282.49812357505</v>
      </c>
      <c r="L1613" s="16">
        <f>Daten!G1613</f>
        <v>383</v>
      </c>
      <c r="M1613" s="16">
        <f>Daten!H1613</f>
        <v>1718</v>
      </c>
      <c r="N1613" s="16">
        <f>Daten!I1613</f>
        <v>343</v>
      </c>
      <c r="O1613" s="28">
        <f t="shared" si="694"/>
        <v>0.42258440046565776</v>
      </c>
      <c r="P1613" s="16">
        <f t="shared" si="695"/>
        <v>943.24297139005205</v>
      </c>
      <c r="Q1613" s="21">
        <f t="shared" si="696"/>
        <v>-217.24297139005205</v>
      </c>
      <c r="R1613" s="27">
        <f t="shared" si="697"/>
        <v>-43448.594278010409</v>
      </c>
      <c r="S1613" s="9">
        <f ca="1">Daten!K1613</f>
        <v>5779</v>
      </c>
      <c r="T1613" s="9">
        <f ca="1">Daten!L1613</f>
        <v>146747</v>
      </c>
      <c r="U1613" s="9">
        <f ca="1">Daten!M1613</f>
        <v>696409</v>
      </c>
      <c r="V1613" s="9">
        <f ca="1">Daten!N1613</f>
        <v>500</v>
      </c>
      <c r="W1613" s="9">
        <f ca="1">Daten!O1613</f>
        <v>500</v>
      </c>
      <c r="X1613" s="23">
        <f t="shared" ca="1" si="698"/>
        <v>848935</v>
      </c>
      <c r="Y1613" s="9">
        <f t="shared" ca="1" si="699"/>
        <v>832246.68632771983</v>
      </c>
      <c r="Z1613" s="21">
        <f t="shared" ca="1" si="700"/>
        <v>16688.313672280172</v>
      </c>
      <c r="AA1613" s="27">
        <f t="shared" ca="1" si="701"/>
        <v>-1668.8313672280174</v>
      </c>
      <c r="AB1613" s="32">
        <f t="shared" ca="1" si="702"/>
        <v>-145399.92376881346</v>
      </c>
      <c r="AC1613" s="31">
        <f t="shared" ca="1" si="703"/>
        <v>0</v>
      </c>
      <c r="AG1613" s="26">
        <f t="shared" ca="1" si="704"/>
        <v>0</v>
      </c>
      <c r="AH1613" s="26">
        <f t="shared" ca="1" si="705"/>
        <v>0</v>
      </c>
      <c r="AI1613" s="26">
        <f t="shared" ca="1" si="706"/>
        <v>0</v>
      </c>
      <c r="AJ1613" s="26">
        <f t="shared" ca="1" si="707"/>
        <v>1</v>
      </c>
      <c r="AK1613" s="26">
        <f t="shared" ca="1" si="708"/>
        <v>0</v>
      </c>
      <c r="AL1613" s="26">
        <f t="shared" ca="1" si="709"/>
        <v>0</v>
      </c>
      <c r="AM1613" s="26">
        <f t="shared" ca="1" si="710"/>
        <v>0</v>
      </c>
      <c r="AN1613" s="26">
        <f ca="1">IF(AM1613=0,0,COUNTIF($AM$19:AM1613,C1613*10+1))</f>
        <v>0</v>
      </c>
      <c r="AO1613" s="21">
        <f t="shared" ca="1" si="711"/>
        <v>0</v>
      </c>
      <c r="AP1613" s="33">
        <f t="shared" ca="1" si="712"/>
        <v>0</v>
      </c>
      <c r="AQ1613" s="24"/>
      <c r="AR1613" s="155">
        <f ca="1">ROUND(Zsfg!$C$11/'Z1'!$AL$2120*'Z1'!AL1613,0)</f>
        <v>0</v>
      </c>
      <c r="AS1613" s="26">
        <f t="shared" ca="1" si="714"/>
        <v>0</v>
      </c>
      <c r="AT1613" s="26">
        <f ca="1">IF(AS1613=0,0,COUNTIF($AS$19:AS1613,C1613*10+1))</f>
        <v>0</v>
      </c>
      <c r="AU1613" s="21">
        <f t="shared" ca="1" si="715"/>
        <v>0</v>
      </c>
      <c r="AV1613" s="33">
        <f t="shared" ca="1" si="713"/>
        <v>0</v>
      </c>
    </row>
    <row r="1614" spans="1:48" x14ac:dyDescent="0.2">
      <c r="A1614" s="15" t="str">
        <f>Daten!A1614</f>
        <v>61728</v>
      </c>
      <c r="B1614" s="8" t="str">
        <f>Daten!B1614</f>
        <v>Miesenbach bei Birkfeld</v>
      </c>
      <c r="C1614" s="15">
        <f t="shared" si="688"/>
        <v>6</v>
      </c>
      <c r="D1614" s="10">
        <f>Daten!D1614</f>
        <v>0</v>
      </c>
      <c r="E1614" s="9">
        <f>Daten!E1614</f>
        <v>691</v>
      </c>
      <c r="F1614" s="9">
        <f>Daten!F1614</f>
        <v>720</v>
      </c>
      <c r="G1614" s="27">
        <f t="shared" si="689"/>
        <v>-29</v>
      </c>
      <c r="H1614" s="29">
        <f t="shared" si="690"/>
        <v>-4.027777777777778E-2</v>
      </c>
      <c r="I1614" s="21">
        <f t="shared" si="691"/>
        <v>11.554892528103231</v>
      </c>
      <c r="J1614" s="21">
        <f t="shared" si="692"/>
        <v>-40.554892528103231</v>
      </c>
      <c r="K1614" s="27">
        <f t="shared" si="693"/>
        <v>20277.446264051614</v>
      </c>
      <c r="L1614" s="16">
        <f>Daten!G1614</f>
        <v>98</v>
      </c>
      <c r="M1614" s="16">
        <f>Daten!H1614</f>
        <v>462</v>
      </c>
      <c r="N1614" s="16">
        <f>Daten!I1614</f>
        <v>131</v>
      </c>
      <c r="O1614" s="28">
        <f t="shared" si="694"/>
        <v>0.49567099567099565</v>
      </c>
      <c r="P1614" s="16">
        <f t="shared" si="695"/>
        <v>253.65439626437953</v>
      </c>
      <c r="Q1614" s="21">
        <f t="shared" si="696"/>
        <v>-24.654396264379528</v>
      </c>
      <c r="R1614" s="27">
        <f t="shared" si="697"/>
        <v>-4930.8792528759059</v>
      </c>
      <c r="S1614" s="9">
        <f ca="1">Daten!K1614</f>
        <v>2898</v>
      </c>
      <c r="T1614" s="9">
        <f ca="1">Daten!L1614</f>
        <v>42990</v>
      </c>
      <c r="U1614" s="9">
        <f ca="1">Daten!M1614</f>
        <v>29964</v>
      </c>
      <c r="V1614" s="9">
        <f ca="1">Daten!N1614</f>
        <v>500</v>
      </c>
      <c r="W1614" s="9">
        <f ca="1">Daten!O1614</f>
        <v>500</v>
      </c>
      <c r="X1614" s="23">
        <f t="shared" ca="1" si="698"/>
        <v>75852</v>
      </c>
      <c r="Y1614" s="9">
        <f t="shared" ca="1" si="699"/>
        <v>235303.78897399936</v>
      </c>
      <c r="Z1614" s="21">
        <f t="shared" ca="1" si="700"/>
        <v>-159451.78897399936</v>
      </c>
      <c r="AA1614" s="27">
        <f t="shared" ca="1" si="701"/>
        <v>15945.178897399936</v>
      </c>
      <c r="AB1614" s="32">
        <f t="shared" ca="1" si="702"/>
        <v>31291.745908575642</v>
      </c>
      <c r="AC1614" s="31">
        <f t="shared" ca="1" si="703"/>
        <v>31291.745908575642</v>
      </c>
      <c r="AG1614" s="26">
        <f t="shared" ca="1" si="704"/>
        <v>20277.446264051614</v>
      </c>
      <c r="AH1614" s="26">
        <f t="shared" ca="1" si="705"/>
        <v>15945.178897399936</v>
      </c>
      <c r="AI1614" s="26">
        <f t="shared" ca="1" si="706"/>
        <v>36222.62516145155</v>
      </c>
      <c r="AJ1614" s="26">
        <f t="shared" ca="1" si="707"/>
        <v>1</v>
      </c>
      <c r="AK1614" s="26">
        <f t="shared" ca="1" si="708"/>
        <v>36222.62516145155</v>
      </c>
      <c r="AL1614" s="26">
        <f t="shared" ca="1" si="709"/>
        <v>47826</v>
      </c>
      <c r="AM1614" s="26">
        <f t="shared" ca="1" si="710"/>
        <v>61</v>
      </c>
      <c r="AN1614" s="26">
        <f ca="1">IF(AM1614=0,0,COUNTIF($AM$19:AM1614,C1614*10+1))</f>
        <v>96</v>
      </c>
      <c r="AO1614" s="21">
        <f t="shared" ca="1" si="711"/>
        <v>0</v>
      </c>
      <c r="AP1614" s="33">
        <f t="shared" ca="1" si="712"/>
        <v>47826</v>
      </c>
      <c r="AQ1614" s="24"/>
      <c r="AR1614" s="155">
        <f ca="1">ROUND(Zsfg!$C$11/'Z1'!$AL$2120*'Z1'!AL1614,0)</f>
        <v>39892</v>
      </c>
      <c r="AS1614" s="26">
        <f t="shared" ca="1" si="714"/>
        <v>61</v>
      </c>
      <c r="AT1614" s="26">
        <f ca="1">IF(AS1614=0,0,COUNTIF($AS$19:AS1614,C1614*10+1))</f>
        <v>96</v>
      </c>
      <c r="AU1614" s="21">
        <f t="shared" ca="1" si="715"/>
        <v>0</v>
      </c>
      <c r="AV1614" s="33">
        <f t="shared" ca="1" si="713"/>
        <v>39892</v>
      </c>
    </row>
    <row r="1615" spans="1:48" x14ac:dyDescent="0.2">
      <c r="A1615" s="15" t="str">
        <f>Daten!A1615</f>
        <v>61729</v>
      </c>
      <c r="B1615" s="8" t="str">
        <f>Daten!B1615</f>
        <v>Mitterdorf an der Raab</v>
      </c>
      <c r="C1615" s="15">
        <f t="shared" si="688"/>
        <v>6</v>
      </c>
      <c r="D1615" s="10">
        <f>Daten!D1615</f>
        <v>0</v>
      </c>
      <c r="E1615" s="9">
        <f>Daten!E1615</f>
        <v>2099</v>
      </c>
      <c r="F1615" s="9">
        <f>Daten!F1615</f>
        <v>2079</v>
      </c>
      <c r="G1615" s="27">
        <f t="shared" si="689"/>
        <v>20</v>
      </c>
      <c r="H1615" s="29">
        <f t="shared" si="690"/>
        <v>9.6200096200096206E-3</v>
      </c>
      <c r="I1615" s="21">
        <f t="shared" si="691"/>
        <v>33.364752174898079</v>
      </c>
      <c r="J1615" s="21">
        <f t="shared" si="692"/>
        <v>-13.364752174898079</v>
      </c>
      <c r="K1615" s="27">
        <f t="shared" si="693"/>
        <v>6682.3760874490399</v>
      </c>
      <c r="L1615" s="16">
        <f>Daten!G1615</f>
        <v>329</v>
      </c>
      <c r="M1615" s="16">
        <f>Daten!H1615</f>
        <v>1399</v>
      </c>
      <c r="N1615" s="16">
        <f>Daten!I1615</f>
        <v>371</v>
      </c>
      <c r="O1615" s="28">
        <f t="shared" si="694"/>
        <v>0.50035739814152969</v>
      </c>
      <c r="P1615" s="16">
        <f t="shared" si="695"/>
        <v>768.10065015988528</v>
      </c>
      <c r="Q1615" s="21">
        <f t="shared" si="696"/>
        <v>-68.100650159885276</v>
      </c>
      <c r="R1615" s="27">
        <f t="shared" si="697"/>
        <v>-13620.130031977056</v>
      </c>
      <c r="S1615" s="9">
        <f ca="1">Daten!K1615</f>
        <v>14575</v>
      </c>
      <c r="T1615" s="9">
        <f ca="1">Daten!L1615</f>
        <v>84047</v>
      </c>
      <c r="U1615" s="9">
        <f ca="1">Daten!M1615</f>
        <v>69035</v>
      </c>
      <c r="V1615" s="9">
        <f ca="1">Daten!N1615</f>
        <v>500</v>
      </c>
      <c r="W1615" s="9">
        <f ca="1">Daten!O1615</f>
        <v>500</v>
      </c>
      <c r="X1615" s="23">
        <f t="shared" ca="1" si="698"/>
        <v>167657</v>
      </c>
      <c r="Y1615" s="9">
        <f t="shared" ca="1" si="699"/>
        <v>714765.05507442064</v>
      </c>
      <c r="Z1615" s="21">
        <f t="shared" ca="1" si="700"/>
        <v>-547108.05507442064</v>
      </c>
      <c r="AA1615" s="27">
        <f t="shared" ca="1" si="701"/>
        <v>54710.80550744207</v>
      </c>
      <c r="AB1615" s="32">
        <f t="shared" ca="1" si="702"/>
        <v>47773.051562914057</v>
      </c>
      <c r="AC1615" s="31">
        <f t="shared" ca="1" si="703"/>
        <v>47773.051562914057</v>
      </c>
      <c r="AG1615" s="26">
        <f t="shared" ca="1" si="704"/>
        <v>6682.3760874490399</v>
      </c>
      <c r="AH1615" s="26">
        <f t="shared" ca="1" si="705"/>
        <v>54710.80550744207</v>
      </c>
      <c r="AI1615" s="26">
        <f t="shared" ca="1" si="706"/>
        <v>61393.18159489111</v>
      </c>
      <c r="AJ1615" s="26">
        <f t="shared" ca="1" si="707"/>
        <v>1</v>
      </c>
      <c r="AK1615" s="26">
        <f t="shared" ca="1" si="708"/>
        <v>61393.18159489111</v>
      </c>
      <c r="AL1615" s="26">
        <f t="shared" ca="1" si="709"/>
        <v>81060</v>
      </c>
      <c r="AM1615" s="26">
        <f t="shared" ca="1" si="710"/>
        <v>61</v>
      </c>
      <c r="AN1615" s="26">
        <f ca="1">IF(AM1615=0,0,COUNTIF($AM$19:AM1615,C1615*10+1))</f>
        <v>97</v>
      </c>
      <c r="AO1615" s="21">
        <f t="shared" ca="1" si="711"/>
        <v>0</v>
      </c>
      <c r="AP1615" s="33">
        <f t="shared" ca="1" si="712"/>
        <v>81060</v>
      </c>
      <c r="AQ1615" s="24"/>
      <c r="AR1615" s="155">
        <f ca="1">ROUND(Zsfg!$C$11/'Z1'!$AL$2120*'Z1'!AL1615,0)</f>
        <v>67612</v>
      </c>
      <c r="AS1615" s="26">
        <f t="shared" ca="1" si="714"/>
        <v>61</v>
      </c>
      <c r="AT1615" s="26">
        <f ca="1">IF(AS1615=0,0,COUNTIF($AS$19:AS1615,C1615*10+1))</f>
        <v>97</v>
      </c>
      <c r="AU1615" s="21">
        <f t="shared" ca="1" si="715"/>
        <v>0</v>
      </c>
      <c r="AV1615" s="33">
        <f t="shared" ca="1" si="713"/>
        <v>67612</v>
      </c>
    </row>
    <row r="1616" spans="1:48" x14ac:dyDescent="0.2">
      <c r="A1616" s="15" t="str">
        <f>Daten!A1616</f>
        <v>61730</v>
      </c>
      <c r="B1616" s="8" t="str">
        <f>Daten!B1616</f>
        <v>Mortantsch</v>
      </c>
      <c r="C1616" s="15">
        <f t="shared" si="688"/>
        <v>6</v>
      </c>
      <c r="D1616" s="10">
        <f>Daten!D1616</f>
        <v>0</v>
      </c>
      <c r="E1616" s="9">
        <f>Daten!E1616</f>
        <v>2172</v>
      </c>
      <c r="F1616" s="9">
        <f>Daten!F1616</f>
        <v>2069</v>
      </c>
      <c r="G1616" s="27">
        <f t="shared" si="689"/>
        <v>103</v>
      </c>
      <c r="H1616" s="29">
        <f t="shared" si="690"/>
        <v>4.9782503624939585E-2</v>
      </c>
      <c r="I1616" s="21">
        <f t="shared" si="691"/>
        <v>33.204267556452201</v>
      </c>
      <c r="J1616" s="21">
        <f t="shared" si="692"/>
        <v>69.795732443547791</v>
      </c>
      <c r="K1616" s="27">
        <f t="shared" si="693"/>
        <v>-34897.866221773897</v>
      </c>
      <c r="L1616" s="16">
        <f>Daten!G1616</f>
        <v>394</v>
      </c>
      <c r="M1616" s="16">
        <f>Daten!H1616</f>
        <v>1389</v>
      </c>
      <c r="N1616" s="16">
        <f>Daten!I1616</f>
        <v>389</v>
      </c>
      <c r="O1616" s="28">
        <f t="shared" si="694"/>
        <v>0.56371490280777536</v>
      </c>
      <c r="P1616" s="16">
        <f t="shared" si="695"/>
        <v>762.61029526238781</v>
      </c>
      <c r="Q1616" s="21">
        <f t="shared" si="696"/>
        <v>20.389704737612192</v>
      </c>
      <c r="R1616" s="27">
        <f t="shared" si="697"/>
        <v>4077.9409475224384</v>
      </c>
      <c r="S1616" s="9">
        <f ca="1">Daten!K1616</f>
        <v>7709</v>
      </c>
      <c r="T1616" s="9">
        <f ca="1">Daten!L1616</f>
        <v>90243</v>
      </c>
      <c r="U1616" s="9">
        <f ca="1">Daten!M1616</f>
        <v>31982</v>
      </c>
      <c r="V1616" s="9">
        <f ca="1">Daten!N1616</f>
        <v>500</v>
      </c>
      <c r="W1616" s="9">
        <f ca="1">Daten!O1616</f>
        <v>500</v>
      </c>
      <c r="X1616" s="23">
        <f t="shared" ca="1" si="698"/>
        <v>129934</v>
      </c>
      <c r="Y1616" s="9">
        <f t="shared" ca="1" si="699"/>
        <v>739623.48719468398</v>
      </c>
      <c r="Z1616" s="21">
        <f t="shared" ca="1" si="700"/>
        <v>-609689.48719468398</v>
      </c>
      <c r="AA1616" s="27">
        <f t="shared" ca="1" si="701"/>
        <v>60968.948719468404</v>
      </c>
      <c r="AB1616" s="32">
        <f t="shared" ca="1" si="702"/>
        <v>30149.023445216946</v>
      </c>
      <c r="AC1616" s="31">
        <f t="shared" ca="1" si="703"/>
        <v>30149.023445216946</v>
      </c>
      <c r="AG1616" s="26">
        <f t="shared" ca="1" si="704"/>
        <v>-34897.866221773897</v>
      </c>
      <c r="AH1616" s="26">
        <f t="shared" ca="1" si="705"/>
        <v>60968.948719468404</v>
      </c>
      <c r="AI1616" s="26">
        <f t="shared" ca="1" si="706"/>
        <v>26071.082497694508</v>
      </c>
      <c r="AJ1616" s="26">
        <f t="shared" ca="1" si="707"/>
        <v>1</v>
      </c>
      <c r="AK1616" s="26">
        <f t="shared" ca="1" si="708"/>
        <v>26071.082497694508</v>
      </c>
      <c r="AL1616" s="26">
        <f t="shared" ca="1" si="709"/>
        <v>34423</v>
      </c>
      <c r="AM1616" s="26">
        <f t="shared" ca="1" si="710"/>
        <v>61</v>
      </c>
      <c r="AN1616" s="26">
        <f ca="1">IF(AM1616=0,0,COUNTIF($AM$19:AM1616,C1616*10+1))</f>
        <v>98</v>
      </c>
      <c r="AO1616" s="21">
        <f t="shared" ca="1" si="711"/>
        <v>0</v>
      </c>
      <c r="AP1616" s="33">
        <f t="shared" ca="1" si="712"/>
        <v>34423</v>
      </c>
      <c r="AQ1616" s="24"/>
      <c r="AR1616" s="155">
        <f ca="1">ROUND(Zsfg!$C$11/'Z1'!$AL$2120*'Z1'!AL1616,0)</f>
        <v>28712</v>
      </c>
      <c r="AS1616" s="26">
        <f t="shared" ca="1" si="714"/>
        <v>61</v>
      </c>
      <c r="AT1616" s="26">
        <f ca="1">IF(AS1616=0,0,COUNTIF($AS$19:AS1616,C1616*10+1))</f>
        <v>98</v>
      </c>
      <c r="AU1616" s="21">
        <f t="shared" ca="1" si="715"/>
        <v>0</v>
      </c>
      <c r="AV1616" s="33">
        <f t="shared" ca="1" si="713"/>
        <v>28712</v>
      </c>
    </row>
    <row r="1617" spans="1:48" x14ac:dyDescent="0.2">
      <c r="A1617" s="15" t="str">
        <f>Daten!A1617</f>
        <v>61731</v>
      </c>
      <c r="B1617" s="8" t="str">
        <f>Daten!B1617</f>
        <v>Naas</v>
      </c>
      <c r="C1617" s="15">
        <f t="shared" si="688"/>
        <v>6</v>
      </c>
      <c r="D1617" s="10">
        <f>Daten!D1617</f>
        <v>0</v>
      </c>
      <c r="E1617" s="9">
        <f>Daten!E1617</f>
        <v>1382</v>
      </c>
      <c r="F1617" s="9">
        <f>Daten!F1617</f>
        <v>1409</v>
      </c>
      <c r="G1617" s="27">
        <f t="shared" si="689"/>
        <v>-27</v>
      </c>
      <c r="H1617" s="29">
        <f t="shared" si="690"/>
        <v>-1.9162526614620298E-2</v>
      </c>
      <c r="I1617" s="21">
        <f t="shared" si="691"/>
        <v>22.612282739024238</v>
      </c>
      <c r="J1617" s="21">
        <f t="shared" si="692"/>
        <v>-49.612282739024238</v>
      </c>
      <c r="K1617" s="27">
        <f t="shared" si="693"/>
        <v>24806.141369512119</v>
      </c>
      <c r="L1617" s="16">
        <f>Daten!G1617</f>
        <v>205</v>
      </c>
      <c r="M1617" s="16">
        <f>Daten!H1617</f>
        <v>950</v>
      </c>
      <c r="N1617" s="16">
        <f>Daten!I1617</f>
        <v>227</v>
      </c>
      <c r="O1617" s="28">
        <f t="shared" si="694"/>
        <v>0.45473684210526316</v>
      </c>
      <c r="P1617" s="16">
        <f t="shared" si="695"/>
        <v>521.58371526225233</v>
      </c>
      <c r="Q1617" s="21">
        <f t="shared" si="696"/>
        <v>-89.583715262252326</v>
      </c>
      <c r="R1617" s="27">
        <f t="shared" si="697"/>
        <v>-17916.743052450467</v>
      </c>
      <c r="S1617" s="9">
        <f ca="1">Daten!K1617</f>
        <v>4007</v>
      </c>
      <c r="T1617" s="9">
        <f ca="1">Daten!L1617</f>
        <v>66437</v>
      </c>
      <c r="U1617" s="9">
        <f ca="1">Daten!M1617</f>
        <v>463358</v>
      </c>
      <c r="V1617" s="9">
        <f ca="1">Daten!N1617</f>
        <v>500</v>
      </c>
      <c r="W1617" s="9">
        <f ca="1">Daten!O1617</f>
        <v>500</v>
      </c>
      <c r="X1617" s="23">
        <f t="shared" ca="1" si="698"/>
        <v>533802</v>
      </c>
      <c r="Y1617" s="9">
        <f t="shared" ca="1" si="699"/>
        <v>470607.57794799871</v>
      </c>
      <c r="Z1617" s="21">
        <f t="shared" ca="1" si="700"/>
        <v>63194.42205200129</v>
      </c>
      <c r="AA1617" s="27">
        <f t="shared" ca="1" si="701"/>
        <v>-6319.4422052001291</v>
      </c>
      <c r="AB1617" s="32">
        <f t="shared" ca="1" si="702"/>
        <v>569.95611186152291</v>
      </c>
      <c r="AC1617" s="31">
        <f t="shared" ca="1" si="703"/>
        <v>569.95611186152291</v>
      </c>
      <c r="AG1617" s="26">
        <f t="shared" ca="1" si="704"/>
        <v>24806.141369512119</v>
      </c>
      <c r="AH1617" s="26">
        <f t="shared" ca="1" si="705"/>
        <v>-6319.4422052001291</v>
      </c>
      <c r="AI1617" s="26">
        <f t="shared" ca="1" si="706"/>
        <v>18486.699164311991</v>
      </c>
      <c r="AJ1617" s="26">
        <f t="shared" ca="1" si="707"/>
        <v>1</v>
      </c>
      <c r="AK1617" s="26">
        <f t="shared" ca="1" si="708"/>
        <v>18486.699164311991</v>
      </c>
      <c r="AL1617" s="26">
        <f t="shared" ca="1" si="709"/>
        <v>24409</v>
      </c>
      <c r="AM1617" s="26">
        <f t="shared" ca="1" si="710"/>
        <v>61</v>
      </c>
      <c r="AN1617" s="26">
        <f ca="1">IF(AM1617=0,0,COUNTIF($AM$19:AM1617,C1617*10+1))</f>
        <v>99</v>
      </c>
      <c r="AO1617" s="21">
        <f t="shared" ca="1" si="711"/>
        <v>0</v>
      </c>
      <c r="AP1617" s="33">
        <f t="shared" ca="1" si="712"/>
        <v>24409</v>
      </c>
      <c r="AQ1617" s="24"/>
      <c r="AR1617" s="155">
        <f ca="1">ROUND(Zsfg!$C$11/'Z1'!$AL$2120*'Z1'!AL1617,0)</f>
        <v>20360</v>
      </c>
      <c r="AS1617" s="26">
        <f t="shared" ca="1" si="714"/>
        <v>61</v>
      </c>
      <c r="AT1617" s="26">
        <f ca="1">IF(AS1617=0,0,COUNTIF($AS$19:AS1617,C1617*10+1))</f>
        <v>99</v>
      </c>
      <c r="AU1617" s="21">
        <f t="shared" ca="1" si="715"/>
        <v>0</v>
      </c>
      <c r="AV1617" s="33">
        <f t="shared" ca="1" si="713"/>
        <v>20360</v>
      </c>
    </row>
    <row r="1618" spans="1:48" x14ac:dyDescent="0.2">
      <c r="A1618" s="15" t="str">
        <f>Daten!A1618</f>
        <v>61740</v>
      </c>
      <c r="B1618" s="8" t="str">
        <f>Daten!B1618</f>
        <v>Puch bei Weiz</v>
      </c>
      <c r="C1618" s="15">
        <f t="shared" si="688"/>
        <v>6</v>
      </c>
      <c r="D1618" s="10">
        <f>Daten!D1618</f>
        <v>0</v>
      </c>
      <c r="E1618" s="9">
        <f>Daten!E1618</f>
        <v>2061</v>
      </c>
      <c r="F1618" s="9">
        <f>Daten!F1618</f>
        <v>2079</v>
      </c>
      <c r="G1618" s="27">
        <f t="shared" si="689"/>
        <v>-18</v>
      </c>
      <c r="H1618" s="29">
        <f t="shared" si="690"/>
        <v>-8.658008658008658E-3</v>
      </c>
      <c r="I1618" s="21">
        <f t="shared" si="691"/>
        <v>33.364752174898079</v>
      </c>
      <c r="J1618" s="21">
        <f t="shared" si="692"/>
        <v>-51.364752174898079</v>
      </c>
      <c r="K1618" s="27">
        <f t="shared" si="693"/>
        <v>25682.37608744904</v>
      </c>
      <c r="L1618" s="16">
        <f>Daten!G1618</f>
        <v>299</v>
      </c>
      <c r="M1618" s="16">
        <f>Daten!H1618</f>
        <v>1356</v>
      </c>
      <c r="N1618" s="16">
        <f>Daten!I1618</f>
        <v>406</v>
      </c>
      <c r="O1618" s="28">
        <f t="shared" si="694"/>
        <v>0.51991150442477874</v>
      </c>
      <c r="P1618" s="16">
        <f t="shared" si="695"/>
        <v>744.49212410064638</v>
      </c>
      <c r="Q1618" s="21">
        <f t="shared" si="696"/>
        <v>-39.492124100646379</v>
      </c>
      <c r="R1618" s="27">
        <f t="shared" si="697"/>
        <v>-7898.4248201292758</v>
      </c>
      <c r="S1618" s="9">
        <f ca="1">Daten!K1618</f>
        <v>19805</v>
      </c>
      <c r="T1618" s="9">
        <f ca="1">Daten!L1618</f>
        <v>112877</v>
      </c>
      <c r="U1618" s="9">
        <f ca="1">Daten!M1618</f>
        <v>144464</v>
      </c>
      <c r="V1618" s="9">
        <f ca="1">Daten!N1618</f>
        <v>500</v>
      </c>
      <c r="W1618" s="9">
        <f ca="1">Daten!O1618</f>
        <v>500</v>
      </c>
      <c r="X1618" s="23">
        <f t="shared" ca="1" si="698"/>
        <v>277146</v>
      </c>
      <c r="Y1618" s="9">
        <f t="shared" ca="1" si="699"/>
        <v>701825.04931318772</v>
      </c>
      <c r="Z1618" s="21">
        <f t="shared" ca="1" si="700"/>
        <v>-424679.04931318772</v>
      </c>
      <c r="AA1618" s="27">
        <f t="shared" ca="1" si="701"/>
        <v>42467.904931318772</v>
      </c>
      <c r="AB1618" s="32">
        <f t="shared" ca="1" si="702"/>
        <v>60251.856198638532</v>
      </c>
      <c r="AC1618" s="31">
        <f t="shared" ca="1" si="703"/>
        <v>60251.856198638532</v>
      </c>
      <c r="AG1618" s="26">
        <f t="shared" ca="1" si="704"/>
        <v>25682.37608744904</v>
      </c>
      <c r="AH1618" s="26">
        <f t="shared" ca="1" si="705"/>
        <v>42467.904931318772</v>
      </c>
      <c r="AI1618" s="26">
        <f t="shared" ca="1" si="706"/>
        <v>68150.281018767811</v>
      </c>
      <c r="AJ1618" s="26">
        <f t="shared" ca="1" si="707"/>
        <v>1</v>
      </c>
      <c r="AK1618" s="26">
        <f t="shared" ca="1" si="708"/>
        <v>68150.281018767811</v>
      </c>
      <c r="AL1618" s="26">
        <f t="shared" ca="1" si="709"/>
        <v>89982</v>
      </c>
      <c r="AM1618" s="26">
        <f t="shared" ca="1" si="710"/>
        <v>61</v>
      </c>
      <c r="AN1618" s="26">
        <f ca="1">IF(AM1618=0,0,COUNTIF($AM$19:AM1618,C1618*10+1))</f>
        <v>100</v>
      </c>
      <c r="AO1618" s="21">
        <f t="shared" ca="1" si="711"/>
        <v>0</v>
      </c>
      <c r="AP1618" s="33">
        <f t="shared" ca="1" si="712"/>
        <v>89982</v>
      </c>
      <c r="AQ1618" s="24"/>
      <c r="AR1618" s="155">
        <f ca="1">ROUND(Zsfg!$C$11/'Z1'!$AL$2120*'Z1'!AL1618,0)</f>
        <v>75054</v>
      </c>
      <c r="AS1618" s="26">
        <f t="shared" ca="1" si="714"/>
        <v>61</v>
      </c>
      <c r="AT1618" s="26">
        <f ca="1">IF(AS1618=0,0,COUNTIF($AS$19:AS1618,C1618*10+1))</f>
        <v>100</v>
      </c>
      <c r="AU1618" s="21">
        <f t="shared" ca="1" si="715"/>
        <v>0</v>
      </c>
      <c r="AV1618" s="33">
        <f t="shared" ca="1" si="713"/>
        <v>75054</v>
      </c>
    </row>
    <row r="1619" spans="1:48" x14ac:dyDescent="0.2">
      <c r="A1619" s="15" t="str">
        <f>Daten!A1619</f>
        <v>61741</v>
      </c>
      <c r="B1619" s="8" t="str">
        <f>Daten!B1619</f>
        <v>Ratten</v>
      </c>
      <c r="C1619" s="15">
        <f t="shared" ref="C1619:C1682" si="716">INT(A1619/10000)</f>
        <v>6</v>
      </c>
      <c r="D1619" s="10">
        <f>Daten!D1619</f>
        <v>0</v>
      </c>
      <c r="E1619" s="9">
        <f>Daten!E1619</f>
        <v>1130</v>
      </c>
      <c r="F1619" s="9">
        <f>Daten!F1619</f>
        <v>1186</v>
      </c>
      <c r="G1619" s="27">
        <f t="shared" ref="G1619:G1682" si="717">E1619-F1619</f>
        <v>-56</v>
      </c>
      <c r="H1619" s="29">
        <f t="shared" ref="H1619:H1682" si="718">G1619/F1619</f>
        <v>-4.7217537942664416E-2</v>
      </c>
      <c r="I1619" s="21">
        <f t="shared" ref="I1619:I1682" si="719">F1619*$I$6</f>
        <v>19.033475747681155</v>
      </c>
      <c r="J1619" s="21">
        <f t="shared" ref="J1619:J1682" si="720">G1619-I1619</f>
        <v>-75.033475747681152</v>
      </c>
      <c r="K1619" s="27">
        <f t="shared" ref="K1619:K1682" si="721">-J1619*$K$5</f>
        <v>37516.737873840575</v>
      </c>
      <c r="L1619" s="16">
        <f>Daten!G1619</f>
        <v>149</v>
      </c>
      <c r="M1619" s="16">
        <f>Daten!H1619</f>
        <v>701</v>
      </c>
      <c r="N1619" s="16">
        <f>Daten!I1619</f>
        <v>280</v>
      </c>
      <c r="O1619" s="28">
        <f t="shared" ref="O1619:O1682" si="722">(L1619+N1619)/M1619</f>
        <v>0.61198288159771752</v>
      </c>
      <c r="P1619" s="16">
        <f t="shared" ref="P1619:P1682" si="723">M1619*$P$6</f>
        <v>384.87387831456721</v>
      </c>
      <c r="Q1619" s="21">
        <f t="shared" ref="Q1619:Q1682" si="724">L1619+N1619-P1619</f>
        <v>44.126121685432793</v>
      </c>
      <c r="R1619" s="27">
        <f t="shared" ref="R1619:R1682" si="725">Q1619*$R$5</f>
        <v>8825.2243370865581</v>
      </c>
      <c r="S1619" s="9">
        <f ca="1">Daten!K1619</f>
        <v>8390</v>
      </c>
      <c r="T1619" s="9">
        <f ca="1">Daten!L1619</f>
        <v>64143</v>
      </c>
      <c r="U1619" s="9">
        <f ca="1">Daten!M1619</f>
        <v>364797</v>
      </c>
      <c r="V1619" s="9">
        <f ca="1">Daten!N1619</f>
        <v>500</v>
      </c>
      <c r="W1619" s="9">
        <f ca="1">Daten!O1619</f>
        <v>500</v>
      </c>
      <c r="X1619" s="23">
        <f t="shared" ref="X1619:X1682" ca="1" si="726">S1619/V1619*500+T1619/W1619*500+U1619</f>
        <v>437330</v>
      </c>
      <c r="Y1619" s="9">
        <f t="shared" ref="Y1619:Y1682" ca="1" si="727">E1619*$Y$6</f>
        <v>384794.90816298011</v>
      </c>
      <c r="Z1619" s="21">
        <f t="shared" ref="Z1619:Z1682" ca="1" si="728">X1619-Y1619</f>
        <v>52535.091837019892</v>
      </c>
      <c r="AA1619" s="27">
        <f t="shared" ref="AA1619:AA1682" ca="1" si="729">-Z1619*$AA$5</f>
        <v>-5253.50918370199</v>
      </c>
      <c r="AB1619" s="32">
        <f t="shared" ref="AB1619:AB1682" ca="1" si="730">K1619+R1619+AA1619</f>
        <v>41088.453027225143</v>
      </c>
      <c r="AC1619" s="31">
        <f t="shared" ref="AC1619:AC1682" ca="1" si="731">MAX(0,AB1619)</f>
        <v>41088.453027225143</v>
      </c>
      <c r="AG1619" s="26">
        <f t="shared" ref="AG1619:AG1682" ca="1" si="732">IF(AB1619&gt;0,K1619,0)</f>
        <v>37516.737873840575</v>
      </c>
      <c r="AH1619" s="26">
        <f t="shared" ref="AH1619:AH1682" ca="1" si="733">IF(AB1619&gt;0,AA1619,0)</f>
        <v>-5253.50918370199</v>
      </c>
      <c r="AI1619" s="26">
        <f t="shared" ref="AI1619:AI1682" ca="1" si="734">AG1619+AH1619</f>
        <v>32263.228690138585</v>
      </c>
      <c r="AJ1619" s="26">
        <f t="shared" ref="AJ1619:AJ1682" ca="1" si="735">IF(AND(V1619=500,W1619=500),1,0)</f>
        <v>1</v>
      </c>
      <c r="AK1619" s="26">
        <f t="shared" ref="AK1619:AK1682" ca="1" si="736">IF(AND(AJ1619=1,AI1619&gt;=E1619*$AK$5),AI1619,0)</f>
        <v>32263.228690138585</v>
      </c>
      <c r="AL1619" s="26">
        <f t="shared" ref="AL1619:AL1682" ca="1" si="737">IF(OFFSET($AK$6,C1619,0)=0,0,ROUND(AK1619*OFFSET($AF$6,C1619,0)/OFFSET($AK$6,C1619,0),0))</f>
        <v>42599</v>
      </c>
      <c r="AM1619" s="26">
        <f t="shared" ref="AM1619:AM1682" ca="1" si="738">IF(AL1619&gt;0,C1619*10+1,0)</f>
        <v>61</v>
      </c>
      <c r="AN1619" s="26">
        <f ca="1">IF(AM1619=0,0,COUNTIF($AM$19:AM1619,C1619*10+1))</f>
        <v>101</v>
      </c>
      <c r="AO1619" s="21">
        <f t="shared" ref="AO1619:AO1682" ca="1" si="739">IF(AN1619=1,OFFSET($AF$6,C1619,0)-OFFSET($AL$6,C1619,0),0)</f>
        <v>0</v>
      </c>
      <c r="AP1619" s="33">
        <f t="shared" ref="AP1619:AP1682" ca="1" si="740">AL1619+AO1619</f>
        <v>42599</v>
      </c>
      <c r="AQ1619" s="24"/>
      <c r="AR1619" s="155">
        <f ca="1">ROUND(Zsfg!$C$11/'Z1'!$AL$2120*'Z1'!AL1619,0)</f>
        <v>35532</v>
      </c>
      <c r="AS1619" s="26">
        <f t="shared" ca="1" si="714"/>
        <v>61</v>
      </c>
      <c r="AT1619" s="26">
        <f ca="1">IF(AS1619=0,0,COUNTIF($AS$19:AS1619,C1619*10+1))</f>
        <v>101</v>
      </c>
      <c r="AU1619" s="21">
        <f t="shared" ca="1" si="715"/>
        <v>0</v>
      </c>
      <c r="AV1619" s="33">
        <f t="shared" ref="AV1619:AV1682" ca="1" si="741">AR1619+AU1619</f>
        <v>35532</v>
      </c>
    </row>
    <row r="1620" spans="1:48" x14ac:dyDescent="0.2">
      <c r="A1620" s="15" t="str">
        <f>Daten!A1620</f>
        <v>61743</v>
      </c>
      <c r="B1620" s="8" t="str">
        <f>Daten!B1620</f>
        <v>Rettenegg</v>
      </c>
      <c r="C1620" s="15">
        <f t="shared" si="716"/>
        <v>6</v>
      </c>
      <c r="D1620" s="10">
        <f>Daten!D1620</f>
        <v>0</v>
      </c>
      <c r="E1620" s="9">
        <f>Daten!E1620</f>
        <v>724</v>
      </c>
      <c r="F1620" s="9">
        <f>Daten!F1620</f>
        <v>765</v>
      </c>
      <c r="G1620" s="27">
        <f t="shared" si="717"/>
        <v>-41</v>
      </c>
      <c r="H1620" s="29">
        <f t="shared" si="718"/>
        <v>-5.3594771241830062E-2</v>
      </c>
      <c r="I1620" s="21">
        <f t="shared" si="719"/>
        <v>12.277073311109682</v>
      </c>
      <c r="J1620" s="21">
        <f t="shared" si="720"/>
        <v>-53.277073311109682</v>
      </c>
      <c r="K1620" s="27">
        <f t="shared" si="721"/>
        <v>26638.536655554843</v>
      </c>
      <c r="L1620" s="16">
        <f>Daten!G1620</f>
        <v>102</v>
      </c>
      <c r="M1620" s="16">
        <f>Daten!H1620</f>
        <v>425</v>
      </c>
      <c r="N1620" s="16">
        <f>Daten!I1620</f>
        <v>197</v>
      </c>
      <c r="O1620" s="28">
        <f t="shared" si="722"/>
        <v>0.70352941176470585</v>
      </c>
      <c r="P1620" s="16">
        <f t="shared" si="723"/>
        <v>233.34008314363919</v>
      </c>
      <c r="Q1620" s="21">
        <f t="shared" si="724"/>
        <v>65.659916856360809</v>
      </c>
      <c r="R1620" s="27">
        <f t="shared" si="725"/>
        <v>13131.983371272161</v>
      </c>
      <c r="S1620" s="9">
        <f ca="1">Daten!K1620</f>
        <v>16243</v>
      </c>
      <c r="T1620" s="9">
        <f ca="1">Daten!L1620</f>
        <v>38251</v>
      </c>
      <c r="U1620" s="9">
        <f ca="1">Daten!M1620</f>
        <v>53799</v>
      </c>
      <c r="V1620" s="9">
        <f ca="1">Daten!N1620</f>
        <v>500</v>
      </c>
      <c r="W1620" s="9">
        <f ca="1">Daten!O1620</f>
        <v>500</v>
      </c>
      <c r="X1620" s="23">
        <f t="shared" ca="1" si="726"/>
        <v>108293</v>
      </c>
      <c r="Y1620" s="9">
        <f t="shared" ca="1" si="727"/>
        <v>246541.16239822799</v>
      </c>
      <c r="Z1620" s="21">
        <f t="shared" ca="1" si="728"/>
        <v>-138248.16239822799</v>
      </c>
      <c r="AA1620" s="27">
        <f t="shared" ca="1" si="729"/>
        <v>13824.8162398228</v>
      </c>
      <c r="AB1620" s="32">
        <f t="shared" ca="1" si="730"/>
        <v>53595.336266649807</v>
      </c>
      <c r="AC1620" s="31">
        <f t="shared" ca="1" si="731"/>
        <v>53595.336266649807</v>
      </c>
      <c r="AG1620" s="26">
        <f t="shared" ca="1" si="732"/>
        <v>26638.536655554843</v>
      </c>
      <c r="AH1620" s="26">
        <f t="shared" ca="1" si="733"/>
        <v>13824.8162398228</v>
      </c>
      <c r="AI1620" s="26">
        <f t="shared" ca="1" si="734"/>
        <v>40463.35289537764</v>
      </c>
      <c r="AJ1620" s="26">
        <f t="shared" ca="1" si="735"/>
        <v>1</v>
      </c>
      <c r="AK1620" s="26">
        <f t="shared" ca="1" si="736"/>
        <v>40463.35289537764</v>
      </c>
      <c r="AL1620" s="26">
        <f t="shared" ca="1" si="737"/>
        <v>53426</v>
      </c>
      <c r="AM1620" s="26">
        <f t="shared" ca="1" si="738"/>
        <v>61</v>
      </c>
      <c r="AN1620" s="26">
        <f ca="1">IF(AM1620=0,0,COUNTIF($AM$19:AM1620,C1620*10+1))</f>
        <v>102</v>
      </c>
      <c r="AO1620" s="21">
        <f t="shared" ca="1" si="739"/>
        <v>0</v>
      </c>
      <c r="AP1620" s="33">
        <f t="shared" ca="1" si="740"/>
        <v>53426</v>
      </c>
      <c r="AQ1620" s="24"/>
      <c r="AR1620" s="155">
        <f ca="1">ROUND(Zsfg!$C$11/'Z1'!$AL$2120*'Z1'!AL1620,0)</f>
        <v>44563</v>
      </c>
      <c r="AS1620" s="26">
        <f t="shared" ref="AS1620:AS1683" ca="1" si="742">IF(AR1620&gt;0,C1620*10+1,0)</f>
        <v>61</v>
      </c>
      <c r="AT1620" s="26">
        <f ca="1">IF(AS1620=0,0,COUNTIF($AS$19:AS1620,C1620*10+1))</f>
        <v>102</v>
      </c>
      <c r="AU1620" s="21">
        <f t="shared" ref="AU1620:AU1683" ca="1" si="743">IF(AT1620=1,OFFSET($AQ$6,C1620,0)-OFFSET($AR$6,C1620,0),0)</f>
        <v>0</v>
      </c>
      <c r="AV1620" s="33">
        <f t="shared" ca="1" si="741"/>
        <v>44563</v>
      </c>
    </row>
    <row r="1621" spans="1:48" x14ac:dyDescent="0.2">
      <c r="A1621" s="15" t="str">
        <f>Daten!A1621</f>
        <v>61744</v>
      </c>
      <c r="B1621" s="8" t="str">
        <f>Daten!B1621</f>
        <v>St. Kathrein am Hauenstein</v>
      </c>
      <c r="C1621" s="15">
        <f t="shared" si="716"/>
        <v>6</v>
      </c>
      <c r="D1621" s="10">
        <f>Daten!D1621</f>
        <v>0</v>
      </c>
      <c r="E1621" s="9">
        <f>Daten!E1621</f>
        <v>638</v>
      </c>
      <c r="F1621" s="9">
        <f>Daten!F1621</f>
        <v>683</v>
      </c>
      <c r="G1621" s="27">
        <f t="shared" si="717"/>
        <v>-45</v>
      </c>
      <c r="H1621" s="29">
        <f t="shared" si="718"/>
        <v>-6.5885797950219621E-2</v>
      </c>
      <c r="I1621" s="21">
        <f t="shared" si="719"/>
        <v>10.961099439853481</v>
      </c>
      <c r="J1621" s="21">
        <f t="shared" si="720"/>
        <v>-55.961099439853484</v>
      </c>
      <c r="K1621" s="27">
        <f t="shared" si="721"/>
        <v>27980.549719926741</v>
      </c>
      <c r="L1621" s="16">
        <f>Daten!G1621</f>
        <v>96</v>
      </c>
      <c r="M1621" s="16">
        <f>Daten!H1621</f>
        <v>413</v>
      </c>
      <c r="N1621" s="16">
        <f>Daten!I1621</f>
        <v>129</v>
      </c>
      <c r="O1621" s="28">
        <f t="shared" si="722"/>
        <v>0.5447941888619855</v>
      </c>
      <c r="P1621" s="16">
        <f t="shared" si="723"/>
        <v>226.75165726664233</v>
      </c>
      <c r="Q1621" s="21">
        <f t="shared" si="724"/>
        <v>-1.7516572666423258</v>
      </c>
      <c r="R1621" s="27">
        <f t="shared" si="725"/>
        <v>-350.33145332846516</v>
      </c>
      <c r="S1621" s="9">
        <f ca="1">Daten!K1621</f>
        <v>4168</v>
      </c>
      <c r="T1621" s="9">
        <f ca="1">Daten!L1621</f>
        <v>29501</v>
      </c>
      <c r="U1621" s="9">
        <f ca="1">Daten!M1621</f>
        <v>20650</v>
      </c>
      <c r="V1621" s="9">
        <f ca="1">Daten!N1621</f>
        <v>500</v>
      </c>
      <c r="W1621" s="9">
        <f ca="1">Daten!O1621</f>
        <v>500</v>
      </c>
      <c r="X1621" s="23">
        <f t="shared" ca="1" si="726"/>
        <v>54319</v>
      </c>
      <c r="Y1621" s="9">
        <f t="shared" ca="1" si="727"/>
        <v>217255.8862017534</v>
      </c>
      <c r="Z1621" s="21">
        <f t="shared" ca="1" si="728"/>
        <v>-162936.8862017534</v>
      </c>
      <c r="AA1621" s="27">
        <f t="shared" ca="1" si="729"/>
        <v>16293.68862017534</v>
      </c>
      <c r="AB1621" s="32">
        <f t="shared" ca="1" si="730"/>
        <v>43923.90688677362</v>
      </c>
      <c r="AC1621" s="31">
        <f t="shared" ca="1" si="731"/>
        <v>43923.90688677362</v>
      </c>
      <c r="AG1621" s="26">
        <f t="shared" ca="1" si="732"/>
        <v>27980.549719926741</v>
      </c>
      <c r="AH1621" s="26">
        <f t="shared" ca="1" si="733"/>
        <v>16293.68862017534</v>
      </c>
      <c r="AI1621" s="26">
        <f t="shared" ca="1" si="734"/>
        <v>44274.238340102078</v>
      </c>
      <c r="AJ1621" s="26">
        <f t="shared" ca="1" si="735"/>
        <v>1</v>
      </c>
      <c r="AK1621" s="26">
        <f t="shared" ca="1" si="736"/>
        <v>44274.238340102078</v>
      </c>
      <c r="AL1621" s="26">
        <f t="shared" ca="1" si="737"/>
        <v>58457</v>
      </c>
      <c r="AM1621" s="26">
        <f t="shared" ca="1" si="738"/>
        <v>61</v>
      </c>
      <c r="AN1621" s="26">
        <f ca="1">IF(AM1621=0,0,COUNTIF($AM$19:AM1621,C1621*10+1))</f>
        <v>103</v>
      </c>
      <c r="AO1621" s="21">
        <f t="shared" ca="1" si="739"/>
        <v>0</v>
      </c>
      <c r="AP1621" s="33">
        <f t="shared" ca="1" si="740"/>
        <v>58457</v>
      </c>
      <c r="AQ1621" s="24"/>
      <c r="AR1621" s="155">
        <f ca="1">ROUND(Zsfg!$C$11/'Z1'!$AL$2120*'Z1'!AL1621,0)</f>
        <v>48759</v>
      </c>
      <c r="AS1621" s="26">
        <f t="shared" ca="1" si="742"/>
        <v>61</v>
      </c>
      <c r="AT1621" s="26">
        <f ca="1">IF(AS1621=0,0,COUNTIF($AS$19:AS1621,C1621*10+1))</f>
        <v>103</v>
      </c>
      <c r="AU1621" s="21">
        <f t="shared" ca="1" si="743"/>
        <v>0</v>
      </c>
      <c r="AV1621" s="33">
        <f t="shared" ca="1" si="741"/>
        <v>48759</v>
      </c>
    </row>
    <row r="1622" spans="1:48" x14ac:dyDescent="0.2">
      <c r="A1622" s="15" t="str">
        <f>Daten!A1622</f>
        <v>61745</v>
      </c>
      <c r="B1622" s="8" t="str">
        <f>Daten!B1622</f>
        <v>Sankt Kathrein am Offenegg</v>
      </c>
      <c r="C1622" s="15">
        <f t="shared" si="716"/>
        <v>6</v>
      </c>
      <c r="D1622" s="10">
        <f>Daten!D1622</f>
        <v>0</v>
      </c>
      <c r="E1622" s="9">
        <f>Daten!E1622</f>
        <v>1085</v>
      </c>
      <c r="F1622" s="9">
        <f>Daten!F1622</f>
        <v>1123</v>
      </c>
      <c r="G1622" s="27">
        <f t="shared" si="717"/>
        <v>-38</v>
      </c>
      <c r="H1622" s="29">
        <f t="shared" si="718"/>
        <v>-3.3837934105075691E-2</v>
      </c>
      <c r="I1622" s="21">
        <f t="shared" si="719"/>
        <v>18.022422651472123</v>
      </c>
      <c r="J1622" s="21">
        <f t="shared" si="720"/>
        <v>-56.022422651472127</v>
      </c>
      <c r="K1622" s="27">
        <f t="shared" si="721"/>
        <v>28011.211325736062</v>
      </c>
      <c r="L1622" s="16">
        <f>Daten!G1622</f>
        <v>135</v>
      </c>
      <c r="M1622" s="16">
        <f>Daten!H1622</f>
        <v>706</v>
      </c>
      <c r="N1622" s="16">
        <f>Daten!I1622</f>
        <v>244</v>
      </c>
      <c r="O1622" s="28">
        <f t="shared" si="722"/>
        <v>0.53682719546742208</v>
      </c>
      <c r="P1622" s="16">
        <f t="shared" si="723"/>
        <v>387.61905576331594</v>
      </c>
      <c r="Q1622" s="21">
        <f t="shared" si="724"/>
        <v>-8.6190557633159415</v>
      </c>
      <c r="R1622" s="27">
        <f t="shared" si="725"/>
        <v>-1723.8111526631883</v>
      </c>
      <c r="S1622" s="9">
        <f ca="1">Daten!K1622</f>
        <v>5245</v>
      </c>
      <c r="T1622" s="9">
        <f ca="1">Daten!L1622</f>
        <v>56960</v>
      </c>
      <c r="U1622" s="9">
        <f ca="1">Daten!M1622</f>
        <v>64691</v>
      </c>
      <c r="V1622" s="9">
        <f ca="1">Daten!N1622</f>
        <v>500</v>
      </c>
      <c r="W1622" s="9">
        <f ca="1">Daten!O1622</f>
        <v>500</v>
      </c>
      <c r="X1622" s="23">
        <f t="shared" ca="1" si="726"/>
        <v>126896</v>
      </c>
      <c r="Y1622" s="9">
        <f t="shared" ca="1" si="727"/>
        <v>369471.2171299411</v>
      </c>
      <c r="Z1622" s="21">
        <f t="shared" ca="1" si="728"/>
        <v>-242575.2171299411</v>
      </c>
      <c r="AA1622" s="27">
        <f t="shared" ca="1" si="729"/>
        <v>24257.521712994112</v>
      </c>
      <c r="AB1622" s="32">
        <f t="shared" ca="1" si="730"/>
        <v>50544.921886066986</v>
      </c>
      <c r="AC1622" s="31">
        <f t="shared" ca="1" si="731"/>
        <v>50544.921886066986</v>
      </c>
      <c r="AG1622" s="26">
        <f t="shared" ca="1" si="732"/>
        <v>28011.211325736062</v>
      </c>
      <c r="AH1622" s="26">
        <f t="shared" ca="1" si="733"/>
        <v>24257.521712994112</v>
      </c>
      <c r="AI1622" s="26">
        <f t="shared" ca="1" si="734"/>
        <v>52268.733038730177</v>
      </c>
      <c r="AJ1622" s="26">
        <f t="shared" ca="1" si="735"/>
        <v>1</v>
      </c>
      <c r="AK1622" s="26">
        <f t="shared" ca="1" si="736"/>
        <v>52268.733038730177</v>
      </c>
      <c r="AL1622" s="26">
        <f t="shared" ca="1" si="737"/>
        <v>69013</v>
      </c>
      <c r="AM1622" s="26">
        <f t="shared" ca="1" si="738"/>
        <v>61</v>
      </c>
      <c r="AN1622" s="26">
        <f ca="1">IF(AM1622=0,0,COUNTIF($AM$19:AM1622,C1622*10+1))</f>
        <v>104</v>
      </c>
      <c r="AO1622" s="21">
        <f t="shared" ca="1" si="739"/>
        <v>0</v>
      </c>
      <c r="AP1622" s="33">
        <f t="shared" ca="1" si="740"/>
        <v>69013</v>
      </c>
      <c r="AQ1622" s="24"/>
      <c r="AR1622" s="155">
        <f ca="1">ROUND(Zsfg!$C$11/'Z1'!$AL$2120*'Z1'!AL1622,0)</f>
        <v>57564</v>
      </c>
      <c r="AS1622" s="26">
        <f t="shared" ca="1" si="742"/>
        <v>61</v>
      </c>
      <c r="AT1622" s="26">
        <f ca="1">IF(AS1622=0,0,COUNTIF($AS$19:AS1622,C1622*10+1))</f>
        <v>104</v>
      </c>
      <c r="AU1622" s="21">
        <f t="shared" ca="1" si="743"/>
        <v>0</v>
      </c>
      <c r="AV1622" s="33">
        <f t="shared" ca="1" si="741"/>
        <v>57564</v>
      </c>
    </row>
    <row r="1623" spans="1:48" x14ac:dyDescent="0.2">
      <c r="A1623" s="15" t="str">
        <f>Daten!A1623</f>
        <v>61746</v>
      </c>
      <c r="B1623" s="8" t="str">
        <f>Daten!B1623</f>
        <v>St. Margarethen an der Raab</v>
      </c>
      <c r="C1623" s="15">
        <f t="shared" si="716"/>
        <v>6</v>
      </c>
      <c r="D1623" s="10">
        <f>Daten!D1623</f>
        <v>0</v>
      </c>
      <c r="E1623" s="9">
        <f>Daten!E1623</f>
        <v>4106</v>
      </c>
      <c r="F1623" s="9">
        <f>Daten!F1623</f>
        <v>3985</v>
      </c>
      <c r="G1623" s="27">
        <f t="shared" si="717"/>
        <v>121</v>
      </c>
      <c r="H1623" s="29">
        <f t="shared" si="718"/>
        <v>3.0363864491844417E-2</v>
      </c>
      <c r="I1623" s="21">
        <f t="shared" si="719"/>
        <v>63.953120450682462</v>
      </c>
      <c r="J1623" s="21">
        <f t="shared" si="720"/>
        <v>57.046879549317538</v>
      </c>
      <c r="K1623" s="27">
        <f t="shared" si="721"/>
        <v>-28523.439774658767</v>
      </c>
      <c r="L1623" s="16">
        <f>Daten!G1623</f>
        <v>671</v>
      </c>
      <c r="M1623" s="16">
        <f>Daten!H1623</f>
        <v>2639</v>
      </c>
      <c r="N1623" s="16">
        <f>Daten!I1623</f>
        <v>796</v>
      </c>
      <c r="O1623" s="28">
        <f t="shared" si="722"/>
        <v>0.55589238347859038</v>
      </c>
      <c r="P1623" s="16">
        <f t="shared" si="723"/>
        <v>1448.9046574495619</v>
      </c>
      <c r="Q1623" s="21">
        <f t="shared" si="724"/>
        <v>18.09534255043809</v>
      </c>
      <c r="R1623" s="27">
        <f t="shared" si="725"/>
        <v>3619.0685100876181</v>
      </c>
      <c r="S1623" s="9">
        <f ca="1">Daten!K1623</f>
        <v>25989</v>
      </c>
      <c r="T1623" s="9">
        <f ca="1">Daten!L1623</f>
        <v>214661</v>
      </c>
      <c r="U1623" s="9">
        <f ca="1">Daten!M1623</f>
        <v>863037</v>
      </c>
      <c r="V1623" s="9">
        <f ca="1">Daten!N1623</f>
        <v>500</v>
      </c>
      <c r="W1623" s="9">
        <f ca="1">Daten!O1623</f>
        <v>500</v>
      </c>
      <c r="X1623" s="23">
        <f t="shared" ca="1" si="726"/>
        <v>1103687</v>
      </c>
      <c r="Y1623" s="9">
        <f t="shared" ca="1" si="727"/>
        <v>1398201.6751479614</v>
      </c>
      <c r="Z1623" s="21">
        <f t="shared" ca="1" si="728"/>
        <v>-294514.67514796136</v>
      </c>
      <c r="AA1623" s="27">
        <f t="shared" ca="1" si="729"/>
        <v>29451.467514796139</v>
      </c>
      <c r="AB1623" s="32">
        <f t="shared" ca="1" si="730"/>
        <v>4547.0962502249895</v>
      </c>
      <c r="AC1623" s="31">
        <f t="shared" ca="1" si="731"/>
        <v>4547.0962502249895</v>
      </c>
      <c r="AG1623" s="26">
        <f t="shared" ca="1" si="732"/>
        <v>-28523.439774658767</v>
      </c>
      <c r="AH1623" s="26">
        <f t="shared" ca="1" si="733"/>
        <v>29451.467514796139</v>
      </c>
      <c r="AI1623" s="26">
        <f t="shared" ca="1" si="734"/>
        <v>928.02774013737144</v>
      </c>
      <c r="AJ1623" s="26">
        <f t="shared" ca="1" si="735"/>
        <v>1</v>
      </c>
      <c r="AK1623" s="26">
        <f t="shared" ca="1" si="736"/>
        <v>0</v>
      </c>
      <c r="AL1623" s="26">
        <f t="shared" ca="1" si="737"/>
        <v>0</v>
      </c>
      <c r="AM1623" s="26">
        <f t="shared" ca="1" si="738"/>
        <v>0</v>
      </c>
      <c r="AN1623" s="26">
        <f ca="1">IF(AM1623=0,0,COUNTIF($AM$19:AM1623,C1623*10+1))</f>
        <v>0</v>
      </c>
      <c r="AO1623" s="21">
        <f t="shared" ca="1" si="739"/>
        <v>0</v>
      </c>
      <c r="AP1623" s="33">
        <f t="shared" ca="1" si="740"/>
        <v>0</v>
      </c>
      <c r="AQ1623" s="24"/>
      <c r="AR1623" s="155">
        <f ca="1">ROUND(Zsfg!$C$11/'Z1'!$AL$2120*'Z1'!AL1623,0)</f>
        <v>0</v>
      </c>
      <c r="AS1623" s="26">
        <f t="shared" ca="1" si="742"/>
        <v>0</v>
      </c>
      <c r="AT1623" s="26">
        <f ca="1">IF(AS1623=0,0,COUNTIF($AS$19:AS1623,C1623*10+1))</f>
        <v>0</v>
      </c>
      <c r="AU1623" s="21">
        <f t="shared" ca="1" si="743"/>
        <v>0</v>
      </c>
      <c r="AV1623" s="33">
        <f t="shared" ca="1" si="741"/>
        <v>0</v>
      </c>
    </row>
    <row r="1624" spans="1:48" x14ac:dyDescent="0.2">
      <c r="A1624" s="15" t="str">
        <f>Daten!A1624</f>
        <v>61748</v>
      </c>
      <c r="B1624" s="8" t="str">
        <f>Daten!B1624</f>
        <v>Sinabelkirchen</v>
      </c>
      <c r="C1624" s="15">
        <f t="shared" si="716"/>
        <v>6</v>
      </c>
      <c r="D1624" s="10">
        <f>Daten!D1624</f>
        <v>0</v>
      </c>
      <c r="E1624" s="9">
        <f>Daten!E1624</f>
        <v>4253</v>
      </c>
      <c r="F1624" s="9">
        <f>Daten!F1624</f>
        <v>4141</v>
      </c>
      <c r="G1624" s="27">
        <f t="shared" si="717"/>
        <v>112</v>
      </c>
      <c r="H1624" s="29">
        <f t="shared" si="718"/>
        <v>2.7046607099734363E-2</v>
      </c>
      <c r="I1624" s="21">
        <f t="shared" si="719"/>
        <v>66.45668049843816</v>
      </c>
      <c r="J1624" s="21">
        <f t="shared" si="720"/>
        <v>45.54331950156184</v>
      </c>
      <c r="K1624" s="27">
        <f t="shared" si="721"/>
        <v>-22771.65975078092</v>
      </c>
      <c r="L1624" s="16">
        <f>Daten!G1624</f>
        <v>668</v>
      </c>
      <c r="M1624" s="16">
        <f>Daten!H1624</f>
        <v>2920</v>
      </c>
      <c r="N1624" s="16">
        <f>Daten!I1624</f>
        <v>665</v>
      </c>
      <c r="O1624" s="28">
        <f t="shared" si="722"/>
        <v>0.45650684931506852</v>
      </c>
      <c r="P1624" s="16">
        <f t="shared" si="723"/>
        <v>1603.1836300692387</v>
      </c>
      <c r="Q1624" s="21">
        <f t="shared" si="724"/>
        <v>-270.18363006923869</v>
      </c>
      <c r="R1624" s="27">
        <f t="shared" si="725"/>
        <v>-54036.726013847736</v>
      </c>
      <c r="S1624" s="9">
        <f ca="1">Daten!K1624</f>
        <v>17687</v>
      </c>
      <c r="T1624" s="9">
        <f ca="1">Daten!L1624</f>
        <v>197397</v>
      </c>
      <c r="U1624" s="9">
        <f ca="1">Daten!M1624</f>
        <v>1518374</v>
      </c>
      <c r="V1624" s="9">
        <f ca="1">Daten!N1624</f>
        <v>500</v>
      </c>
      <c r="W1624" s="9">
        <f ca="1">Daten!O1624</f>
        <v>500</v>
      </c>
      <c r="X1624" s="23">
        <f t="shared" ca="1" si="726"/>
        <v>1733458</v>
      </c>
      <c r="Y1624" s="9">
        <f t="shared" ca="1" si="727"/>
        <v>1448259.0658558889</v>
      </c>
      <c r="Z1624" s="21">
        <f t="shared" ca="1" si="728"/>
        <v>285198.93414411112</v>
      </c>
      <c r="AA1624" s="27">
        <f t="shared" ca="1" si="729"/>
        <v>-28519.893414411112</v>
      </c>
      <c r="AB1624" s="32">
        <f t="shared" ca="1" si="730"/>
        <v>-105328.27917903976</v>
      </c>
      <c r="AC1624" s="31">
        <f t="shared" ca="1" si="731"/>
        <v>0</v>
      </c>
      <c r="AG1624" s="26">
        <f t="shared" ca="1" si="732"/>
        <v>0</v>
      </c>
      <c r="AH1624" s="26">
        <f t="shared" ca="1" si="733"/>
        <v>0</v>
      </c>
      <c r="AI1624" s="26">
        <f t="shared" ca="1" si="734"/>
        <v>0</v>
      </c>
      <c r="AJ1624" s="26">
        <f t="shared" ca="1" si="735"/>
        <v>1</v>
      </c>
      <c r="AK1624" s="26">
        <f t="shared" ca="1" si="736"/>
        <v>0</v>
      </c>
      <c r="AL1624" s="26">
        <f t="shared" ca="1" si="737"/>
        <v>0</v>
      </c>
      <c r="AM1624" s="26">
        <f t="shared" ca="1" si="738"/>
        <v>0</v>
      </c>
      <c r="AN1624" s="26">
        <f ca="1">IF(AM1624=0,0,COUNTIF($AM$19:AM1624,C1624*10+1))</f>
        <v>0</v>
      </c>
      <c r="AO1624" s="21">
        <f t="shared" ca="1" si="739"/>
        <v>0</v>
      </c>
      <c r="AP1624" s="33">
        <f t="shared" ca="1" si="740"/>
        <v>0</v>
      </c>
      <c r="AQ1624" s="24"/>
      <c r="AR1624" s="155">
        <f ca="1">ROUND(Zsfg!$C$11/'Z1'!$AL$2120*'Z1'!AL1624,0)</f>
        <v>0</v>
      </c>
      <c r="AS1624" s="26">
        <f t="shared" ca="1" si="742"/>
        <v>0</v>
      </c>
      <c r="AT1624" s="26">
        <f ca="1">IF(AS1624=0,0,COUNTIF($AS$19:AS1624,C1624*10+1))</f>
        <v>0</v>
      </c>
      <c r="AU1624" s="21">
        <f t="shared" ca="1" si="743"/>
        <v>0</v>
      </c>
      <c r="AV1624" s="33">
        <f t="shared" ca="1" si="741"/>
        <v>0</v>
      </c>
    </row>
    <row r="1625" spans="1:48" x14ac:dyDescent="0.2">
      <c r="A1625" s="15" t="str">
        <f>Daten!A1625</f>
        <v>61750</v>
      </c>
      <c r="B1625" s="8" t="str">
        <f>Daten!B1625</f>
        <v>Strallegg</v>
      </c>
      <c r="C1625" s="15">
        <f t="shared" si="716"/>
        <v>6</v>
      </c>
      <c r="D1625" s="10">
        <f>Daten!D1625</f>
        <v>0</v>
      </c>
      <c r="E1625" s="9">
        <f>Daten!E1625</f>
        <v>1911</v>
      </c>
      <c r="F1625" s="9">
        <f>Daten!F1625</f>
        <v>1928</v>
      </c>
      <c r="G1625" s="27">
        <f t="shared" si="717"/>
        <v>-17</v>
      </c>
      <c r="H1625" s="29">
        <f t="shared" si="718"/>
        <v>-8.8174273858921161E-3</v>
      </c>
      <c r="I1625" s="21">
        <f t="shared" si="719"/>
        <v>30.941434436365316</v>
      </c>
      <c r="J1625" s="21">
        <f t="shared" si="720"/>
        <v>-47.941434436365313</v>
      </c>
      <c r="K1625" s="27">
        <f t="shared" si="721"/>
        <v>23970.717218182657</v>
      </c>
      <c r="L1625" s="16">
        <f>Daten!G1625</f>
        <v>287</v>
      </c>
      <c r="M1625" s="16">
        <f>Daten!H1625</f>
        <v>1248</v>
      </c>
      <c r="N1625" s="16">
        <f>Daten!I1625</f>
        <v>376</v>
      </c>
      <c r="O1625" s="28">
        <f t="shared" si="722"/>
        <v>0.53125</v>
      </c>
      <c r="P1625" s="16">
        <f t="shared" si="723"/>
        <v>685.19629120767456</v>
      </c>
      <c r="Q1625" s="21">
        <f t="shared" si="724"/>
        <v>-22.196291207674562</v>
      </c>
      <c r="R1625" s="27">
        <f t="shared" si="725"/>
        <v>-4439.2582415349125</v>
      </c>
      <c r="S1625" s="9">
        <f ca="1">Daten!K1625</f>
        <v>8269</v>
      </c>
      <c r="T1625" s="9">
        <f ca="1">Daten!L1625</f>
        <v>68794</v>
      </c>
      <c r="U1625" s="9">
        <f ca="1">Daten!M1625</f>
        <v>99007</v>
      </c>
      <c r="V1625" s="9">
        <f ca="1">Daten!N1625</f>
        <v>500</v>
      </c>
      <c r="W1625" s="9">
        <f ca="1">Daten!O1625</f>
        <v>500</v>
      </c>
      <c r="X1625" s="23">
        <f t="shared" ca="1" si="726"/>
        <v>176070</v>
      </c>
      <c r="Y1625" s="9">
        <f t="shared" ca="1" si="727"/>
        <v>650746.07920305757</v>
      </c>
      <c r="Z1625" s="21">
        <f t="shared" ca="1" si="728"/>
        <v>-474676.07920305757</v>
      </c>
      <c r="AA1625" s="27">
        <f t="shared" ca="1" si="729"/>
        <v>47467.60792030576</v>
      </c>
      <c r="AB1625" s="32">
        <f t="shared" ca="1" si="730"/>
        <v>66999.066896953504</v>
      </c>
      <c r="AC1625" s="31">
        <f t="shared" ca="1" si="731"/>
        <v>66999.066896953504</v>
      </c>
      <c r="AG1625" s="26">
        <f t="shared" ca="1" si="732"/>
        <v>23970.717218182657</v>
      </c>
      <c r="AH1625" s="26">
        <f t="shared" ca="1" si="733"/>
        <v>47467.60792030576</v>
      </c>
      <c r="AI1625" s="26">
        <f t="shared" ca="1" si="734"/>
        <v>71438.325138488421</v>
      </c>
      <c r="AJ1625" s="26">
        <f t="shared" ca="1" si="735"/>
        <v>1</v>
      </c>
      <c r="AK1625" s="26">
        <f t="shared" ca="1" si="736"/>
        <v>71438.325138488421</v>
      </c>
      <c r="AL1625" s="26">
        <f t="shared" ca="1" si="737"/>
        <v>94323</v>
      </c>
      <c r="AM1625" s="26">
        <f t="shared" ca="1" si="738"/>
        <v>61</v>
      </c>
      <c r="AN1625" s="26">
        <f ca="1">IF(AM1625=0,0,COUNTIF($AM$19:AM1625,C1625*10+1))</f>
        <v>105</v>
      </c>
      <c r="AO1625" s="21">
        <f t="shared" ca="1" si="739"/>
        <v>0</v>
      </c>
      <c r="AP1625" s="33">
        <f t="shared" ca="1" si="740"/>
        <v>94323</v>
      </c>
      <c r="AQ1625" s="24"/>
      <c r="AR1625" s="155">
        <f ca="1">ROUND(Zsfg!$C$11/'Z1'!$AL$2120*'Z1'!AL1625,0)</f>
        <v>78675</v>
      </c>
      <c r="AS1625" s="26">
        <f t="shared" ca="1" si="742"/>
        <v>61</v>
      </c>
      <c r="AT1625" s="26">
        <f ca="1">IF(AS1625=0,0,COUNTIF($AS$19:AS1625,C1625*10+1))</f>
        <v>105</v>
      </c>
      <c r="AU1625" s="21">
        <f t="shared" ca="1" si="743"/>
        <v>0</v>
      </c>
      <c r="AV1625" s="33">
        <f t="shared" ca="1" si="741"/>
        <v>78675</v>
      </c>
    </row>
    <row r="1626" spans="1:48" x14ac:dyDescent="0.2">
      <c r="A1626" s="15" t="str">
        <f>Daten!A1626</f>
        <v>61751</v>
      </c>
      <c r="B1626" s="8" t="str">
        <f>Daten!B1626</f>
        <v>Thannhausen</v>
      </c>
      <c r="C1626" s="15">
        <f t="shared" si="716"/>
        <v>6</v>
      </c>
      <c r="D1626" s="10">
        <f>Daten!D1626</f>
        <v>0</v>
      </c>
      <c r="E1626" s="9">
        <f>Daten!E1626</f>
        <v>2444</v>
      </c>
      <c r="F1626" s="9">
        <f>Daten!F1626</f>
        <v>2375</v>
      </c>
      <c r="G1626" s="27">
        <f t="shared" si="717"/>
        <v>69</v>
      </c>
      <c r="H1626" s="29">
        <f t="shared" si="718"/>
        <v>2.9052631578947368E-2</v>
      </c>
      <c r="I1626" s="21">
        <f t="shared" si="719"/>
        <v>38.115096880896076</v>
      </c>
      <c r="J1626" s="21">
        <f t="shared" si="720"/>
        <v>30.884903119103924</v>
      </c>
      <c r="K1626" s="27">
        <f t="shared" si="721"/>
        <v>-15442.451559551962</v>
      </c>
      <c r="L1626" s="16">
        <f>Daten!G1626</f>
        <v>377</v>
      </c>
      <c r="M1626" s="16">
        <f>Daten!H1626</f>
        <v>1591</v>
      </c>
      <c r="N1626" s="16">
        <f>Daten!I1626</f>
        <v>476</v>
      </c>
      <c r="O1626" s="28">
        <f t="shared" si="722"/>
        <v>0.5361407919547454</v>
      </c>
      <c r="P1626" s="16">
        <f t="shared" si="723"/>
        <v>873.51546419183512</v>
      </c>
      <c r="Q1626" s="21">
        <f t="shared" si="724"/>
        <v>-20.515464191835122</v>
      </c>
      <c r="R1626" s="27">
        <f t="shared" si="725"/>
        <v>-4103.0928383670243</v>
      </c>
      <c r="S1626" s="9">
        <f ca="1">Daten!K1626</f>
        <v>11824</v>
      </c>
      <c r="T1626" s="9">
        <f ca="1">Daten!L1626</f>
        <v>106531</v>
      </c>
      <c r="U1626" s="9">
        <f ca="1">Daten!M1626</f>
        <v>235335</v>
      </c>
      <c r="V1626" s="9">
        <f ca="1">Daten!N1626</f>
        <v>500</v>
      </c>
      <c r="W1626" s="9">
        <f ca="1">Daten!O1626</f>
        <v>500</v>
      </c>
      <c r="X1626" s="23">
        <f t="shared" ca="1" si="726"/>
        <v>353690</v>
      </c>
      <c r="Y1626" s="9">
        <f t="shared" ca="1" si="727"/>
        <v>832246.68632771983</v>
      </c>
      <c r="Z1626" s="21">
        <f t="shared" ca="1" si="728"/>
        <v>-478556.68632771983</v>
      </c>
      <c r="AA1626" s="27">
        <f t="shared" ca="1" si="729"/>
        <v>47855.668632771987</v>
      </c>
      <c r="AB1626" s="32">
        <f t="shared" ca="1" si="730"/>
        <v>28310.124234853</v>
      </c>
      <c r="AC1626" s="31">
        <f t="shared" ca="1" si="731"/>
        <v>28310.124234853</v>
      </c>
      <c r="AG1626" s="26">
        <f t="shared" ca="1" si="732"/>
        <v>-15442.451559551962</v>
      </c>
      <c r="AH1626" s="26">
        <f t="shared" ca="1" si="733"/>
        <v>47855.668632771987</v>
      </c>
      <c r="AI1626" s="26">
        <f t="shared" ca="1" si="734"/>
        <v>32413.217073220025</v>
      </c>
      <c r="AJ1626" s="26">
        <f t="shared" ca="1" si="735"/>
        <v>1</v>
      </c>
      <c r="AK1626" s="26">
        <f t="shared" ca="1" si="736"/>
        <v>32413.217073220025</v>
      </c>
      <c r="AL1626" s="26">
        <f t="shared" ca="1" si="737"/>
        <v>42797</v>
      </c>
      <c r="AM1626" s="26">
        <f t="shared" ca="1" si="738"/>
        <v>61</v>
      </c>
      <c r="AN1626" s="26">
        <f ca="1">IF(AM1626=0,0,COUNTIF($AM$19:AM1626,C1626*10+1))</f>
        <v>106</v>
      </c>
      <c r="AO1626" s="21">
        <f t="shared" ca="1" si="739"/>
        <v>0</v>
      </c>
      <c r="AP1626" s="33">
        <f t="shared" ca="1" si="740"/>
        <v>42797</v>
      </c>
      <c r="AQ1626" s="24"/>
      <c r="AR1626" s="155">
        <f ca="1">ROUND(Zsfg!$C$11/'Z1'!$AL$2120*'Z1'!AL1626,0)</f>
        <v>35697</v>
      </c>
      <c r="AS1626" s="26">
        <f t="shared" ca="1" si="742"/>
        <v>61</v>
      </c>
      <c r="AT1626" s="26">
        <f ca="1">IF(AS1626=0,0,COUNTIF($AS$19:AS1626,C1626*10+1))</f>
        <v>106</v>
      </c>
      <c r="AU1626" s="21">
        <f t="shared" ca="1" si="743"/>
        <v>0</v>
      </c>
      <c r="AV1626" s="33">
        <f t="shared" ca="1" si="741"/>
        <v>35697</v>
      </c>
    </row>
    <row r="1627" spans="1:48" x14ac:dyDescent="0.2">
      <c r="A1627" s="15" t="str">
        <f>Daten!A1627</f>
        <v>61756</v>
      </c>
      <c r="B1627" s="8" t="str">
        <f>Daten!B1627</f>
        <v>Anger</v>
      </c>
      <c r="C1627" s="15">
        <f t="shared" si="716"/>
        <v>6</v>
      </c>
      <c r="D1627" s="10">
        <f>Daten!D1627</f>
        <v>0</v>
      </c>
      <c r="E1627" s="9">
        <f>Daten!E1627</f>
        <v>4057</v>
      </c>
      <c r="F1627" s="9">
        <f>Daten!F1627</f>
        <v>4123</v>
      </c>
      <c r="G1627" s="27">
        <f t="shared" si="717"/>
        <v>-66</v>
      </c>
      <c r="H1627" s="29">
        <f t="shared" si="718"/>
        <v>-1.6007761338830948E-2</v>
      </c>
      <c r="I1627" s="21">
        <f t="shared" si="719"/>
        <v>66.167808185235586</v>
      </c>
      <c r="J1627" s="21">
        <f t="shared" si="720"/>
        <v>-132.16780818523557</v>
      </c>
      <c r="K1627" s="27">
        <f t="shared" si="721"/>
        <v>66083.904092617784</v>
      </c>
      <c r="L1627" s="16">
        <f>Daten!G1627</f>
        <v>580</v>
      </c>
      <c r="M1627" s="16">
        <f>Daten!H1627</f>
        <v>2649</v>
      </c>
      <c r="N1627" s="16">
        <f>Daten!I1627</f>
        <v>828</v>
      </c>
      <c r="O1627" s="28">
        <f t="shared" si="722"/>
        <v>0.53152132880332204</v>
      </c>
      <c r="P1627" s="16">
        <f t="shared" si="723"/>
        <v>1454.3950123470593</v>
      </c>
      <c r="Q1627" s="21">
        <f t="shared" si="724"/>
        <v>-46.395012347059264</v>
      </c>
      <c r="R1627" s="27">
        <f t="shared" si="725"/>
        <v>-9279.0024694118529</v>
      </c>
      <c r="S1627" s="9">
        <f ca="1">Daten!K1627</f>
        <v>10891</v>
      </c>
      <c r="T1627" s="9">
        <f ca="1">Daten!L1627</f>
        <v>273278</v>
      </c>
      <c r="U1627" s="9">
        <f ca="1">Daten!M1627</f>
        <v>1318008</v>
      </c>
      <c r="V1627" s="9">
        <f ca="1">Daten!N1627</f>
        <v>500</v>
      </c>
      <c r="W1627" s="9">
        <f ca="1">Daten!O1627</f>
        <v>500</v>
      </c>
      <c r="X1627" s="23">
        <f t="shared" ca="1" si="726"/>
        <v>1602177</v>
      </c>
      <c r="Y1627" s="9">
        <f t="shared" ca="1" si="727"/>
        <v>1381515.878245319</v>
      </c>
      <c r="Z1627" s="21">
        <f t="shared" ca="1" si="728"/>
        <v>220661.12175468099</v>
      </c>
      <c r="AA1627" s="27">
        <f t="shared" ca="1" si="729"/>
        <v>-22066.112175468101</v>
      </c>
      <c r="AB1627" s="32">
        <f t="shared" ca="1" si="730"/>
        <v>34738.789447737829</v>
      </c>
      <c r="AC1627" s="31">
        <f t="shared" ca="1" si="731"/>
        <v>34738.789447737829</v>
      </c>
      <c r="AG1627" s="26">
        <f t="shared" ca="1" si="732"/>
        <v>66083.904092617784</v>
      </c>
      <c r="AH1627" s="26">
        <f t="shared" ca="1" si="733"/>
        <v>-22066.112175468101</v>
      </c>
      <c r="AI1627" s="26">
        <f t="shared" ca="1" si="734"/>
        <v>44017.791917149683</v>
      </c>
      <c r="AJ1627" s="26">
        <f t="shared" ca="1" si="735"/>
        <v>1</v>
      </c>
      <c r="AK1627" s="26">
        <f t="shared" ca="1" si="736"/>
        <v>44017.791917149683</v>
      </c>
      <c r="AL1627" s="26">
        <f t="shared" ca="1" si="737"/>
        <v>58119</v>
      </c>
      <c r="AM1627" s="26">
        <f t="shared" ca="1" si="738"/>
        <v>61</v>
      </c>
      <c r="AN1627" s="26">
        <f ca="1">IF(AM1627=0,0,COUNTIF($AM$19:AM1627,C1627*10+1))</f>
        <v>107</v>
      </c>
      <c r="AO1627" s="21">
        <f t="shared" ca="1" si="739"/>
        <v>0</v>
      </c>
      <c r="AP1627" s="33">
        <f t="shared" ca="1" si="740"/>
        <v>58119</v>
      </c>
      <c r="AQ1627" s="24"/>
      <c r="AR1627" s="155">
        <f ca="1">ROUND(Zsfg!$C$11/'Z1'!$AL$2120*'Z1'!AL1627,0)</f>
        <v>48477</v>
      </c>
      <c r="AS1627" s="26">
        <f t="shared" ca="1" si="742"/>
        <v>61</v>
      </c>
      <c r="AT1627" s="26">
        <f ca="1">IF(AS1627=0,0,COUNTIF($AS$19:AS1627,C1627*10+1))</f>
        <v>107</v>
      </c>
      <c r="AU1627" s="21">
        <f t="shared" ca="1" si="743"/>
        <v>0</v>
      </c>
      <c r="AV1627" s="33">
        <f t="shared" ca="1" si="741"/>
        <v>48477</v>
      </c>
    </row>
    <row r="1628" spans="1:48" x14ac:dyDescent="0.2">
      <c r="A1628" s="15" t="str">
        <f>Daten!A1628</f>
        <v>61757</v>
      </c>
      <c r="B1628" s="8" t="str">
        <f>Daten!B1628</f>
        <v>Birkfeld</v>
      </c>
      <c r="C1628" s="15">
        <f t="shared" si="716"/>
        <v>6</v>
      </c>
      <c r="D1628" s="10">
        <f>Daten!D1628</f>
        <v>0</v>
      </c>
      <c r="E1628" s="9">
        <f>Daten!E1628</f>
        <v>4990</v>
      </c>
      <c r="F1628" s="9">
        <f>Daten!F1628</f>
        <v>5113</v>
      </c>
      <c r="G1628" s="27">
        <f t="shared" si="717"/>
        <v>-123</v>
      </c>
      <c r="H1628" s="29">
        <f t="shared" si="718"/>
        <v>-2.4056327009583416E-2</v>
      </c>
      <c r="I1628" s="21">
        <f t="shared" si="719"/>
        <v>82.055785411377528</v>
      </c>
      <c r="J1628" s="21">
        <f t="shared" si="720"/>
        <v>-205.05578541137754</v>
      </c>
      <c r="K1628" s="27">
        <f t="shared" si="721"/>
        <v>102527.89270568878</v>
      </c>
      <c r="L1628" s="16">
        <f>Daten!G1628</f>
        <v>676</v>
      </c>
      <c r="M1628" s="16">
        <f>Daten!H1628</f>
        <v>3278</v>
      </c>
      <c r="N1628" s="16">
        <f>Daten!I1628</f>
        <v>1036</v>
      </c>
      <c r="O1628" s="28">
        <f t="shared" si="722"/>
        <v>0.52226967663209278</v>
      </c>
      <c r="P1628" s="16">
        <f t="shared" si="723"/>
        <v>1799.7383353996454</v>
      </c>
      <c r="Q1628" s="21">
        <f t="shared" si="724"/>
        <v>-87.738335399645393</v>
      </c>
      <c r="R1628" s="27">
        <f t="shared" si="725"/>
        <v>-17547.667079929081</v>
      </c>
      <c r="S1628" s="9">
        <f ca="1">Daten!K1628</f>
        <v>16399</v>
      </c>
      <c r="T1628" s="9">
        <f ca="1">Daten!L1628</f>
        <v>239797</v>
      </c>
      <c r="U1628" s="9">
        <f ca="1">Daten!M1628</f>
        <v>915544</v>
      </c>
      <c r="V1628" s="9">
        <f ca="1">Daten!N1628</f>
        <v>500</v>
      </c>
      <c r="W1628" s="9">
        <f ca="1">Daten!O1628</f>
        <v>500</v>
      </c>
      <c r="X1628" s="23">
        <f t="shared" ca="1" si="726"/>
        <v>1171740</v>
      </c>
      <c r="Y1628" s="9">
        <f t="shared" ca="1" si="727"/>
        <v>1699227.0723303282</v>
      </c>
      <c r="Z1628" s="21">
        <f t="shared" ca="1" si="728"/>
        <v>-527487.07233032817</v>
      </c>
      <c r="AA1628" s="27">
        <f t="shared" ca="1" si="729"/>
        <v>52748.707233032823</v>
      </c>
      <c r="AB1628" s="32">
        <f t="shared" ca="1" si="730"/>
        <v>137728.93285879251</v>
      </c>
      <c r="AC1628" s="31">
        <f t="shared" ca="1" si="731"/>
        <v>137728.93285879251</v>
      </c>
      <c r="AG1628" s="26">
        <f t="shared" ca="1" si="732"/>
        <v>102527.89270568878</v>
      </c>
      <c r="AH1628" s="26">
        <f t="shared" ca="1" si="733"/>
        <v>52748.707233032823</v>
      </c>
      <c r="AI1628" s="26">
        <f t="shared" ca="1" si="734"/>
        <v>155276.5999387216</v>
      </c>
      <c r="AJ1628" s="26">
        <f t="shared" ca="1" si="735"/>
        <v>1</v>
      </c>
      <c r="AK1628" s="26">
        <f t="shared" ca="1" si="736"/>
        <v>155276.5999387216</v>
      </c>
      <c r="AL1628" s="26">
        <f t="shared" ca="1" si="737"/>
        <v>205019</v>
      </c>
      <c r="AM1628" s="26">
        <f t="shared" ca="1" si="738"/>
        <v>61</v>
      </c>
      <c r="AN1628" s="26">
        <f ca="1">IF(AM1628=0,0,COUNTIF($AM$19:AM1628,C1628*10+1))</f>
        <v>108</v>
      </c>
      <c r="AO1628" s="21">
        <f t="shared" ca="1" si="739"/>
        <v>0</v>
      </c>
      <c r="AP1628" s="33">
        <f t="shared" ca="1" si="740"/>
        <v>205019</v>
      </c>
      <c r="AQ1628" s="24"/>
      <c r="AR1628" s="155">
        <f ca="1">ROUND(Zsfg!$C$11/'Z1'!$AL$2120*'Z1'!AL1628,0)</f>
        <v>171006</v>
      </c>
      <c r="AS1628" s="26">
        <f t="shared" ca="1" si="742"/>
        <v>61</v>
      </c>
      <c r="AT1628" s="26">
        <f ca="1">IF(AS1628=0,0,COUNTIF($AS$19:AS1628,C1628*10+1))</f>
        <v>108</v>
      </c>
      <c r="AU1628" s="21">
        <f t="shared" ca="1" si="743"/>
        <v>0</v>
      </c>
      <c r="AV1628" s="33">
        <f t="shared" ca="1" si="741"/>
        <v>171006</v>
      </c>
    </row>
    <row r="1629" spans="1:48" x14ac:dyDescent="0.2">
      <c r="A1629" s="15" t="str">
        <f>Daten!A1629</f>
        <v>61758</v>
      </c>
      <c r="B1629" s="8" t="str">
        <f>Daten!B1629</f>
        <v>Fladnitz an der Teichalm</v>
      </c>
      <c r="C1629" s="15">
        <f t="shared" si="716"/>
        <v>6</v>
      </c>
      <c r="D1629" s="10">
        <f>Daten!D1629</f>
        <v>0</v>
      </c>
      <c r="E1629" s="9">
        <f>Daten!E1629</f>
        <v>1802</v>
      </c>
      <c r="F1629" s="9">
        <f>Daten!F1629</f>
        <v>1825</v>
      </c>
      <c r="G1629" s="27">
        <f t="shared" si="717"/>
        <v>-23</v>
      </c>
      <c r="H1629" s="29">
        <f t="shared" si="718"/>
        <v>-1.2602739726027398E-2</v>
      </c>
      <c r="I1629" s="21">
        <f t="shared" si="719"/>
        <v>29.288442866372772</v>
      </c>
      <c r="J1629" s="21">
        <f t="shared" si="720"/>
        <v>-52.288442866372776</v>
      </c>
      <c r="K1629" s="27">
        <f t="shared" si="721"/>
        <v>26144.221433186387</v>
      </c>
      <c r="L1629" s="16">
        <f>Daten!G1629</f>
        <v>280</v>
      </c>
      <c r="M1629" s="16">
        <f>Daten!H1629</f>
        <v>1176</v>
      </c>
      <c r="N1629" s="16">
        <f>Daten!I1629</f>
        <v>346</v>
      </c>
      <c r="O1629" s="28">
        <f t="shared" si="722"/>
        <v>0.53231292517006801</v>
      </c>
      <c r="P1629" s="16">
        <f t="shared" si="723"/>
        <v>645.66573594569331</v>
      </c>
      <c r="Q1629" s="21">
        <f t="shared" si="724"/>
        <v>-19.665735945693314</v>
      </c>
      <c r="R1629" s="27">
        <f t="shared" si="725"/>
        <v>-3933.1471891386627</v>
      </c>
      <c r="S1629" s="9">
        <f ca="1">Daten!K1629</f>
        <v>15172</v>
      </c>
      <c r="T1629" s="9">
        <f ca="1">Daten!L1629</f>
        <v>141642</v>
      </c>
      <c r="U1629" s="9">
        <f ca="1">Daten!M1629</f>
        <v>516527</v>
      </c>
      <c r="V1629" s="9">
        <f ca="1">Daten!N1629</f>
        <v>500</v>
      </c>
      <c r="W1629" s="9">
        <f ca="1">Daten!O1629</f>
        <v>500</v>
      </c>
      <c r="X1629" s="23">
        <f t="shared" ca="1" si="726"/>
        <v>673341</v>
      </c>
      <c r="Y1629" s="9">
        <f t="shared" ca="1" si="727"/>
        <v>613628.69425636297</v>
      </c>
      <c r="Z1629" s="21">
        <f t="shared" ca="1" si="728"/>
        <v>59712.305743637029</v>
      </c>
      <c r="AA1629" s="27">
        <f t="shared" ca="1" si="729"/>
        <v>-5971.2305743637035</v>
      </c>
      <c r="AB1629" s="32">
        <f t="shared" ca="1" si="730"/>
        <v>16239.843669684022</v>
      </c>
      <c r="AC1629" s="31">
        <f t="shared" ca="1" si="731"/>
        <v>16239.843669684022</v>
      </c>
      <c r="AG1629" s="26">
        <f t="shared" ca="1" si="732"/>
        <v>26144.221433186387</v>
      </c>
      <c r="AH1629" s="26">
        <f t="shared" ca="1" si="733"/>
        <v>-5971.2305743637035</v>
      </c>
      <c r="AI1629" s="26">
        <f t="shared" ca="1" si="734"/>
        <v>20172.990858822683</v>
      </c>
      <c r="AJ1629" s="26">
        <f t="shared" ca="1" si="735"/>
        <v>1</v>
      </c>
      <c r="AK1629" s="26">
        <f t="shared" ca="1" si="736"/>
        <v>20172.990858822683</v>
      </c>
      <c r="AL1629" s="26">
        <f t="shared" ca="1" si="737"/>
        <v>26635</v>
      </c>
      <c r="AM1629" s="26">
        <f t="shared" ca="1" si="738"/>
        <v>61</v>
      </c>
      <c r="AN1629" s="26">
        <f ca="1">IF(AM1629=0,0,COUNTIF($AM$19:AM1629,C1629*10+1))</f>
        <v>109</v>
      </c>
      <c r="AO1629" s="21">
        <f t="shared" ca="1" si="739"/>
        <v>0</v>
      </c>
      <c r="AP1629" s="33">
        <f t="shared" ca="1" si="740"/>
        <v>26635</v>
      </c>
      <c r="AQ1629" s="24"/>
      <c r="AR1629" s="155">
        <f ca="1">ROUND(Zsfg!$C$11/'Z1'!$AL$2120*'Z1'!AL1629,0)</f>
        <v>22216</v>
      </c>
      <c r="AS1629" s="26">
        <f t="shared" ca="1" si="742"/>
        <v>61</v>
      </c>
      <c r="AT1629" s="26">
        <f ca="1">IF(AS1629=0,0,COUNTIF($AS$19:AS1629,C1629*10+1))</f>
        <v>109</v>
      </c>
      <c r="AU1629" s="21">
        <f t="shared" ca="1" si="743"/>
        <v>0</v>
      </c>
      <c r="AV1629" s="33">
        <f t="shared" ca="1" si="741"/>
        <v>22216</v>
      </c>
    </row>
    <row r="1630" spans="1:48" x14ac:dyDescent="0.2">
      <c r="A1630" s="15" t="str">
        <f>Daten!A1630</f>
        <v>61759</v>
      </c>
      <c r="B1630" s="8" t="str">
        <f>Daten!B1630</f>
        <v>Gersdorf an der Feistritz</v>
      </c>
      <c r="C1630" s="15">
        <f t="shared" si="716"/>
        <v>6</v>
      </c>
      <c r="D1630" s="10">
        <f>Daten!D1630</f>
        <v>0</v>
      </c>
      <c r="E1630" s="9">
        <f>Daten!E1630</f>
        <v>1702</v>
      </c>
      <c r="F1630" s="9">
        <f>Daten!F1630</f>
        <v>1690</v>
      </c>
      <c r="G1630" s="27">
        <f t="shared" si="717"/>
        <v>12</v>
      </c>
      <c r="H1630" s="29">
        <f t="shared" si="718"/>
        <v>7.100591715976331E-3</v>
      </c>
      <c r="I1630" s="21">
        <f t="shared" si="719"/>
        <v>27.121900517353417</v>
      </c>
      <c r="J1630" s="21">
        <f t="shared" si="720"/>
        <v>-15.121900517353417</v>
      </c>
      <c r="K1630" s="27">
        <f t="shared" si="721"/>
        <v>7560.9502586767085</v>
      </c>
      <c r="L1630" s="16">
        <f>Daten!G1630</f>
        <v>258</v>
      </c>
      <c r="M1630" s="16">
        <f>Daten!H1630</f>
        <v>1118</v>
      </c>
      <c r="N1630" s="16">
        <f>Daten!I1630</f>
        <v>326</v>
      </c>
      <c r="O1630" s="28">
        <f t="shared" si="722"/>
        <v>0.52236135957066188</v>
      </c>
      <c r="P1630" s="16">
        <f t="shared" si="723"/>
        <v>613.8216775402085</v>
      </c>
      <c r="Q1630" s="21">
        <f t="shared" si="724"/>
        <v>-29.821677540208498</v>
      </c>
      <c r="R1630" s="27">
        <f t="shared" si="725"/>
        <v>-5964.3355080416995</v>
      </c>
      <c r="S1630" s="9">
        <f ca="1">Daten!K1630</f>
        <v>19574</v>
      </c>
      <c r="T1630" s="9">
        <f ca="1">Daten!L1630</f>
        <v>41766</v>
      </c>
      <c r="U1630" s="9">
        <f ca="1">Daten!M1630</f>
        <v>361480</v>
      </c>
      <c r="V1630" s="9">
        <f ca="1">Daten!N1630</f>
        <v>500</v>
      </c>
      <c r="W1630" s="9">
        <f ca="1">Daten!O1630</f>
        <v>500</v>
      </c>
      <c r="X1630" s="23">
        <f t="shared" ca="1" si="726"/>
        <v>422820</v>
      </c>
      <c r="Y1630" s="9">
        <f t="shared" ca="1" si="727"/>
        <v>579576.04751627625</v>
      </c>
      <c r="Z1630" s="21">
        <f t="shared" ca="1" si="728"/>
        <v>-156756.04751627625</v>
      </c>
      <c r="AA1630" s="27">
        <f t="shared" ca="1" si="729"/>
        <v>15675.604751627625</v>
      </c>
      <c r="AB1630" s="32">
        <f t="shared" ca="1" si="730"/>
        <v>17272.219502262633</v>
      </c>
      <c r="AC1630" s="31">
        <f t="shared" ca="1" si="731"/>
        <v>17272.219502262633</v>
      </c>
      <c r="AG1630" s="26">
        <f t="shared" ca="1" si="732"/>
        <v>7560.9502586767085</v>
      </c>
      <c r="AH1630" s="26">
        <f t="shared" ca="1" si="733"/>
        <v>15675.604751627625</v>
      </c>
      <c r="AI1630" s="26">
        <f t="shared" ca="1" si="734"/>
        <v>23236.555010304335</v>
      </c>
      <c r="AJ1630" s="26">
        <f t="shared" ca="1" si="735"/>
        <v>1</v>
      </c>
      <c r="AK1630" s="26">
        <f t="shared" ca="1" si="736"/>
        <v>23236.555010304335</v>
      </c>
      <c r="AL1630" s="26">
        <f t="shared" ca="1" si="737"/>
        <v>30680</v>
      </c>
      <c r="AM1630" s="26">
        <f t="shared" ca="1" si="738"/>
        <v>61</v>
      </c>
      <c r="AN1630" s="26">
        <f ca="1">IF(AM1630=0,0,COUNTIF($AM$19:AM1630,C1630*10+1))</f>
        <v>110</v>
      </c>
      <c r="AO1630" s="21">
        <f t="shared" ca="1" si="739"/>
        <v>0</v>
      </c>
      <c r="AP1630" s="33">
        <f t="shared" ca="1" si="740"/>
        <v>30680</v>
      </c>
      <c r="AQ1630" s="24"/>
      <c r="AR1630" s="155">
        <f ca="1">ROUND(Zsfg!$C$11/'Z1'!$AL$2120*'Z1'!AL1630,0)</f>
        <v>25590</v>
      </c>
      <c r="AS1630" s="26">
        <f t="shared" ca="1" si="742"/>
        <v>61</v>
      </c>
      <c r="AT1630" s="26">
        <f ca="1">IF(AS1630=0,0,COUNTIF($AS$19:AS1630,C1630*10+1))</f>
        <v>110</v>
      </c>
      <c r="AU1630" s="21">
        <f t="shared" ca="1" si="743"/>
        <v>0</v>
      </c>
      <c r="AV1630" s="33">
        <f t="shared" ca="1" si="741"/>
        <v>25590</v>
      </c>
    </row>
    <row r="1631" spans="1:48" x14ac:dyDescent="0.2">
      <c r="A1631" s="15" t="str">
        <f>Daten!A1631</f>
        <v>61760</v>
      </c>
      <c r="B1631" s="8" t="str">
        <f>Daten!B1631</f>
        <v>Gleisdorf</v>
      </c>
      <c r="C1631" s="15">
        <f t="shared" si="716"/>
        <v>6</v>
      </c>
      <c r="D1631" s="10">
        <f>Daten!D1631</f>
        <v>0</v>
      </c>
      <c r="E1631" s="9">
        <f>Daten!E1631</f>
        <v>10755</v>
      </c>
      <c r="F1631" s="9">
        <f>Daten!F1631</f>
        <v>10264</v>
      </c>
      <c r="G1631" s="27">
        <f t="shared" si="717"/>
        <v>491</v>
      </c>
      <c r="H1631" s="29">
        <f t="shared" si="718"/>
        <v>4.7837100545596256E-2</v>
      </c>
      <c r="I1631" s="21">
        <f t="shared" si="719"/>
        <v>164.72141237284939</v>
      </c>
      <c r="J1631" s="21">
        <f t="shared" si="720"/>
        <v>326.27858762715061</v>
      </c>
      <c r="K1631" s="27">
        <f t="shared" si="721"/>
        <v>-163139.29381357532</v>
      </c>
      <c r="L1631" s="16">
        <f>Daten!G1631</f>
        <v>1546</v>
      </c>
      <c r="M1631" s="16">
        <f>Daten!H1631</f>
        <v>7228</v>
      </c>
      <c r="N1631" s="16">
        <f>Daten!I1631</f>
        <v>1981</v>
      </c>
      <c r="O1631" s="28">
        <f t="shared" si="722"/>
        <v>0.48796347537354734</v>
      </c>
      <c r="P1631" s="16">
        <f t="shared" si="723"/>
        <v>3968.4285199111155</v>
      </c>
      <c r="Q1631" s="21">
        <f t="shared" si="724"/>
        <v>-441.42851991111547</v>
      </c>
      <c r="R1631" s="27">
        <f t="shared" si="725"/>
        <v>-88285.703982223087</v>
      </c>
      <c r="S1631" s="9">
        <f ca="1">Daten!K1631</f>
        <v>14728</v>
      </c>
      <c r="T1631" s="9">
        <f ca="1">Daten!L1631</f>
        <v>853642</v>
      </c>
      <c r="U1631" s="9">
        <f ca="1">Daten!M1631</f>
        <v>4976480</v>
      </c>
      <c r="V1631" s="9">
        <f ca="1">Daten!N1631</f>
        <v>500</v>
      </c>
      <c r="W1631" s="9">
        <f ca="1">Daten!O1631</f>
        <v>500</v>
      </c>
      <c r="X1631" s="23">
        <f t="shared" ca="1" si="726"/>
        <v>5844850</v>
      </c>
      <c r="Y1631" s="9">
        <f t="shared" ca="1" si="727"/>
        <v>3662362.1568963286</v>
      </c>
      <c r="Z1631" s="21">
        <f t="shared" ca="1" si="728"/>
        <v>2182487.8431036714</v>
      </c>
      <c r="AA1631" s="27">
        <f t="shared" ca="1" si="729"/>
        <v>-218248.78431036716</v>
      </c>
      <c r="AB1631" s="32">
        <f t="shared" ca="1" si="730"/>
        <v>-469673.78210616554</v>
      </c>
      <c r="AC1631" s="31">
        <f t="shared" ca="1" si="731"/>
        <v>0</v>
      </c>
      <c r="AG1631" s="26">
        <f t="shared" ca="1" si="732"/>
        <v>0</v>
      </c>
      <c r="AH1631" s="26">
        <f t="shared" ca="1" si="733"/>
        <v>0</v>
      </c>
      <c r="AI1631" s="26">
        <f t="shared" ca="1" si="734"/>
        <v>0</v>
      </c>
      <c r="AJ1631" s="26">
        <f t="shared" ca="1" si="735"/>
        <v>1</v>
      </c>
      <c r="AK1631" s="26">
        <f t="shared" ca="1" si="736"/>
        <v>0</v>
      </c>
      <c r="AL1631" s="26">
        <f t="shared" ca="1" si="737"/>
        <v>0</v>
      </c>
      <c r="AM1631" s="26">
        <f t="shared" ca="1" si="738"/>
        <v>0</v>
      </c>
      <c r="AN1631" s="26">
        <f ca="1">IF(AM1631=0,0,COUNTIF($AM$19:AM1631,C1631*10+1))</f>
        <v>0</v>
      </c>
      <c r="AO1631" s="21">
        <f t="shared" ca="1" si="739"/>
        <v>0</v>
      </c>
      <c r="AP1631" s="33">
        <f t="shared" ca="1" si="740"/>
        <v>0</v>
      </c>
      <c r="AQ1631" s="24"/>
      <c r="AR1631" s="155">
        <f ca="1">ROUND(Zsfg!$C$11/'Z1'!$AL$2120*'Z1'!AL1631,0)</f>
        <v>0</v>
      </c>
      <c r="AS1631" s="26">
        <f t="shared" ca="1" si="742"/>
        <v>0</v>
      </c>
      <c r="AT1631" s="26">
        <f ca="1">IF(AS1631=0,0,COUNTIF($AS$19:AS1631,C1631*10+1))</f>
        <v>0</v>
      </c>
      <c r="AU1631" s="21">
        <f t="shared" ca="1" si="743"/>
        <v>0</v>
      </c>
      <c r="AV1631" s="33">
        <f t="shared" ca="1" si="741"/>
        <v>0</v>
      </c>
    </row>
    <row r="1632" spans="1:48" x14ac:dyDescent="0.2">
      <c r="A1632" s="15" t="str">
        <f>Daten!A1632</f>
        <v>61761</v>
      </c>
      <c r="B1632" s="8" t="str">
        <f>Daten!B1632</f>
        <v>Gutenberg-Stenzengreith</v>
      </c>
      <c r="C1632" s="15">
        <f t="shared" si="716"/>
        <v>6</v>
      </c>
      <c r="D1632" s="10">
        <f>Daten!D1632</f>
        <v>0</v>
      </c>
      <c r="E1632" s="9">
        <f>Daten!E1632</f>
        <v>1620</v>
      </c>
      <c r="F1632" s="9">
        <f>Daten!F1632</f>
        <v>1577</v>
      </c>
      <c r="G1632" s="27">
        <f t="shared" si="717"/>
        <v>43</v>
      </c>
      <c r="H1632" s="29">
        <f t="shared" si="718"/>
        <v>2.7266962587190868E-2</v>
      </c>
      <c r="I1632" s="21">
        <f t="shared" si="719"/>
        <v>25.308424328914992</v>
      </c>
      <c r="J1632" s="21">
        <f t="shared" si="720"/>
        <v>17.691575671085008</v>
      </c>
      <c r="K1632" s="27">
        <f t="shared" si="721"/>
        <v>-8845.7878355425037</v>
      </c>
      <c r="L1632" s="16">
        <f>Daten!G1632</f>
        <v>267</v>
      </c>
      <c r="M1632" s="16">
        <f>Daten!H1632</f>
        <v>1100</v>
      </c>
      <c r="N1632" s="16">
        <f>Daten!I1632</f>
        <v>253</v>
      </c>
      <c r="O1632" s="28">
        <f t="shared" si="722"/>
        <v>0.47272727272727272</v>
      </c>
      <c r="P1632" s="16">
        <f t="shared" si="723"/>
        <v>603.93903872471321</v>
      </c>
      <c r="Q1632" s="21">
        <f t="shared" si="724"/>
        <v>-83.939038724713214</v>
      </c>
      <c r="R1632" s="27">
        <f t="shared" si="725"/>
        <v>-16787.807744942642</v>
      </c>
      <c r="S1632" s="9">
        <f ca="1">Daten!K1632</f>
        <v>6079</v>
      </c>
      <c r="T1632" s="9">
        <f ca="1">Daten!L1632</f>
        <v>70136</v>
      </c>
      <c r="U1632" s="9">
        <f ca="1">Daten!M1632</f>
        <v>31706</v>
      </c>
      <c r="V1632" s="9">
        <f ca="1">Daten!N1632</f>
        <v>500</v>
      </c>
      <c r="W1632" s="9">
        <f ca="1">Daten!O1632</f>
        <v>500</v>
      </c>
      <c r="X1632" s="23">
        <f t="shared" ca="1" si="726"/>
        <v>107921</v>
      </c>
      <c r="Y1632" s="9">
        <f t="shared" ca="1" si="727"/>
        <v>551652.87718940515</v>
      </c>
      <c r="Z1632" s="21">
        <f t="shared" ca="1" si="728"/>
        <v>-443731.87718940515</v>
      </c>
      <c r="AA1632" s="27">
        <f t="shared" ca="1" si="729"/>
        <v>44373.18771894052</v>
      </c>
      <c r="AB1632" s="32">
        <f t="shared" ca="1" si="730"/>
        <v>18739.592138455373</v>
      </c>
      <c r="AC1632" s="31">
        <f t="shared" ca="1" si="731"/>
        <v>18739.592138455373</v>
      </c>
      <c r="AG1632" s="26">
        <f t="shared" ca="1" si="732"/>
        <v>-8845.7878355425037</v>
      </c>
      <c r="AH1632" s="26">
        <f t="shared" ca="1" si="733"/>
        <v>44373.18771894052</v>
      </c>
      <c r="AI1632" s="26">
        <f t="shared" ca="1" si="734"/>
        <v>35527.399883398015</v>
      </c>
      <c r="AJ1632" s="26">
        <f t="shared" ca="1" si="735"/>
        <v>1</v>
      </c>
      <c r="AK1632" s="26">
        <f t="shared" ca="1" si="736"/>
        <v>35527.399883398015</v>
      </c>
      <c r="AL1632" s="26">
        <f t="shared" ca="1" si="737"/>
        <v>46909</v>
      </c>
      <c r="AM1632" s="26">
        <f t="shared" ca="1" si="738"/>
        <v>61</v>
      </c>
      <c r="AN1632" s="26">
        <f ca="1">IF(AM1632=0,0,COUNTIF($AM$19:AM1632,C1632*10+1))</f>
        <v>111</v>
      </c>
      <c r="AO1632" s="21">
        <f t="shared" ca="1" si="739"/>
        <v>0</v>
      </c>
      <c r="AP1632" s="33">
        <f t="shared" ca="1" si="740"/>
        <v>46909</v>
      </c>
      <c r="AQ1632" s="24"/>
      <c r="AR1632" s="155">
        <f ca="1">ROUND(Zsfg!$C$11/'Z1'!$AL$2120*'Z1'!AL1632,0)</f>
        <v>39127</v>
      </c>
      <c r="AS1632" s="26">
        <f t="shared" ca="1" si="742"/>
        <v>61</v>
      </c>
      <c r="AT1632" s="26">
        <f ca="1">IF(AS1632=0,0,COUNTIF($AS$19:AS1632,C1632*10+1))</f>
        <v>111</v>
      </c>
      <c r="AU1632" s="21">
        <f t="shared" ca="1" si="743"/>
        <v>0</v>
      </c>
      <c r="AV1632" s="33">
        <f t="shared" ca="1" si="741"/>
        <v>39127</v>
      </c>
    </row>
    <row r="1633" spans="1:48" x14ac:dyDescent="0.2">
      <c r="A1633" s="15" t="str">
        <f>Daten!A1633</f>
        <v>61762</v>
      </c>
      <c r="B1633" s="8" t="str">
        <f>Daten!B1633</f>
        <v>Ilztal</v>
      </c>
      <c r="C1633" s="15">
        <f t="shared" si="716"/>
        <v>6</v>
      </c>
      <c r="D1633" s="10">
        <f>Daten!D1633</f>
        <v>0</v>
      </c>
      <c r="E1633" s="9">
        <f>Daten!E1633</f>
        <v>2159</v>
      </c>
      <c r="F1633" s="9">
        <f>Daten!F1633</f>
        <v>2147</v>
      </c>
      <c r="G1633" s="27">
        <f t="shared" si="717"/>
        <v>12</v>
      </c>
      <c r="H1633" s="29">
        <f t="shared" si="718"/>
        <v>5.5891942244993015E-3</v>
      </c>
      <c r="I1633" s="21">
        <f t="shared" si="719"/>
        <v>34.456047580330051</v>
      </c>
      <c r="J1633" s="21">
        <f t="shared" si="720"/>
        <v>-22.456047580330051</v>
      </c>
      <c r="K1633" s="27">
        <f t="shared" si="721"/>
        <v>11228.023790165025</v>
      </c>
      <c r="L1633" s="16">
        <f>Daten!G1633</f>
        <v>318</v>
      </c>
      <c r="M1633" s="16">
        <f>Daten!H1633</f>
        <v>1426</v>
      </c>
      <c r="N1633" s="16">
        <f>Daten!I1633</f>
        <v>415</v>
      </c>
      <c r="O1633" s="28">
        <f t="shared" si="722"/>
        <v>0.51402524544179529</v>
      </c>
      <c r="P1633" s="16">
        <f t="shared" si="723"/>
        <v>782.9246083831282</v>
      </c>
      <c r="Q1633" s="21">
        <f t="shared" si="724"/>
        <v>-49.924608383128202</v>
      </c>
      <c r="R1633" s="27">
        <f t="shared" si="725"/>
        <v>-9984.9216766256395</v>
      </c>
      <c r="S1633" s="9">
        <f ca="1">Daten!K1633</f>
        <v>14697</v>
      </c>
      <c r="T1633" s="9">
        <f ca="1">Daten!L1633</f>
        <v>88672</v>
      </c>
      <c r="U1633" s="9">
        <f ca="1">Daten!M1633</f>
        <v>240313</v>
      </c>
      <c r="V1633" s="9">
        <f ca="1">Daten!N1633</f>
        <v>500</v>
      </c>
      <c r="W1633" s="9">
        <f ca="1">Daten!O1633</f>
        <v>500</v>
      </c>
      <c r="X1633" s="23">
        <f t="shared" ca="1" si="726"/>
        <v>343682</v>
      </c>
      <c r="Y1633" s="9">
        <f t="shared" ca="1" si="727"/>
        <v>735196.64311847265</v>
      </c>
      <c r="Z1633" s="21">
        <f t="shared" ca="1" si="728"/>
        <v>-391514.64311847265</v>
      </c>
      <c r="AA1633" s="27">
        <f t="shared" ca="1" si="729"/>
        <v>39151.464311847267</v>
      </c>
      <c r="AB1633" s="32">
        <f t="shared" ca="1" si="730"/>
        <v>40394.566425386656</v>
      </c>
      <c r="AC1633" s="31">
        <f t="shared" ca="1" si="731"/>
        <v>40394.566425386656</v>
      </c>
      <c r="AG1633" s="26">
        <f t="shared" ca="1" si="732"/>
        <v>11228.023790165025</v>
      </c>
      <c r="AH1633" s="26">
        <f t="shared" ca="1" si="733"/>
        <v>39151.464311847267</v>
      </c>
      <c r="AI1633" s="26">
        <f t="shared" ca="1" si="734"/>
        <v>50379.488102012292</v>
      </c>
      <c r="AJ1633" s="26">
        <f t="shared" ca="1" si="735"/>
        <v>1</v>
      </c>
      <c r="AK1633" s="26">
        <f t="shared" ca="1" si="736"/>
        <v>50379.488102012292</v>
      </c>
      <c r="AL1633" s="26">
        <f t="shared" ca="1" si="737"/>
        <v>66518</v>
      </c>
      <c r="AM1633" s="26">
        <f t="shared" ca="1" si="738"/>
        <v>61</v>
      </c>
      <c r="AN1633" s="26">
        <f ca="1">IF(AM1633=0,0,COUNTIF($AM$19:AM1633,C1633*10+1))</f>
        <v>112</v>
      </c>
      <c r="AO1633" s="21">
        <f t="shared" ca="1" si="739"/>
        <v>0</v>
      </c>
      <c r="AP1633" s="33">
        <f t="shared" ca="1" si="740"/>
        <v>66518</v>
      </c>
      <c r="AQ1633" s="24"/>
      <c r="AR1633" s="155">
        <f ca="1">ROUND(Zsfg!$C$11/'Z1'!$AL$2120*'Z1'!AL1633,0)</f>
        <v>55483</v>
      </c>
      <c r="AS1633" s="26">
        <f t="shared" ca="1" si="742"/>
        <v>61</v>
      </c>
      <c r="AT1633" s="26">
        <f ca="1">IF(AS1633=0,0,COUNTIF($AS$19:AS1633,C1633*10+1))</f>
        <v>112</v>
      </c>
      <c r="AU1633" s="21">
        <f t="shared" ca="1" si="743"/>
        <v>0</v>
      </c>
      <c r="AV1633" s="33">
        <f t="shared" ca="1" si="741"/>
        <v>55483</v>
      </c>
    </row>
    <row r="1634" spans="1:48" x14ac:dyDescent="0.2">
      <c r="A1634" s="15" t="str">
        <f>Daten!A1634</f>
        <v>61763</v>
      </c>
      <c r="B1634" s="8" t="str">
        <f>Daten!B1634</f>
        <v>Passail</v>
      </c>
      <c r="C1634" s="15">
        <f t="shared" si="716"/>
        <v>6</v>
      </c>
      <c r="D1634" s="10">
        <f>Daten!D1634</f>
        <v>0</v>
      </c>
      <c r="E1634" s="9">
        <f>Daten!E1634</f>
        <v>4427</v>
      </c>
      <c r="F1634" s="9">
        <f>Daten!F1634</f>
        <v>4503</v>
      </c>
      <c r="G1634" s="27">
        <f t="shared" si="717"/>
        <v>-76</v>
      </c>
      <c r="H1634" s="29">
        <f t="shared" si="718"/>
        <v>-1.6877637130801686E-2</v>
      </c>
      <c r="I1634" s="21">
        <f t="shared" si="719"/>
        <v>72.266223686178947</v>
      </c>
      <c r="J1634" s="21">
        <f t="shared" si="720"/>
        <v>-148.26622368617893</v>
      </c>
      <c r="K1634" s="27">
        <f t="shared" si="721"/>
        <v>74133.111843089471</v>
      </c>
      <c r="L1634" s="16">
        <f>Daten!G1634</f>
        <v>641</v>
      </c>
      <c r="M1634" s="16">
        <f>Daten!H1634</f>
        <v>2842</v>
      </c>
      <c r="N1634" s="16">
        <f>Daten!I1634</f>
        <v>944</v>
      </c>
      <c r="O1634" s="28">
        <f t="shared" si="722"/>
        <v>0.55770584095707243</v>
      </c>
      <c r="P1634" s="16">
        <f t="shared" si="723"/>
        <v>1560.358861868759</v>
      </c>
      <c r="Q1634" s="21">
        <f t="shared" si="724"/>
        <v>24.64113813124095</v>
      </c>
      <c r="R1634" s="27">
        <f t="shared" si="725"/>
        <v>4928.2276262481901</v>
      </c>
      <c r="S1634" s="9">
        <f ca="1">Daten!K1634</f>
        <v>20641</v>
      </c>
      <c r="T1634" s="9">
        <f ca="1">Daten!L1634</f>
        <v>214512</v>
      </c>
      <c r="U1634" s="9">
        <f ca="1">Daten!M1634</f>
        <v>798749</v>
      </c>
      <c r="V1634" s="9">
        <f ca="1">Daten!N1634</f>
        <v>500</v>
      </c>
      <c r="W1634" s="9">
        <f ca="1">Daten!O1634</f>
        <v>500</v>
      </c>
      <c r="X1634" s="23">
        <f t="shared" ca="1" si="726"/>
        <v>1033902</v>
      </c>
      <c r="Y1634" s="9">
        <f t="shared" ca="1" si="727"/>
        <v>1507510.6711836399</v>
      </c>
      <c r="Z1634" s="21">
        <f t="shared" ca="1" si="728"/>
        <v>-473608.6711836399</v>
      </c>
      <c r="AA1634" s="27">
        <f t="shared" ca="1" si="729"/>
        <v>47360.867118363996</v>
      </c>
      <c r="AB1634" s="32">
        <f t="shared" ca="1" si="730"/>
        <v>126422.20658770166</v>
      </c>
      <c r="AC1634" s="31">
        <f t="shared" ca="1" si="731"/>
        <v>126422.20658770166</v>
      </c>
      <c r="AG1634" s="26">
        <f t="shared" ca="1" si="732"/>
        <v>74133.111843089471</v>
      </c>
      <c r="AH1634" s="26">
        <f t="shared" ca="1" si="733"/>
        <v>47360.867118363996</v>
      </c>
      <c r="AI1634" s="26">
        <f t="shared" ca="1" si="734"/>
        <v>121493.97896145347</v>
      </c>
      <c r="AJ1634" s="26">
        <f t="shared" ca="1" si="735"/>
        <v>1</v>
      </c>
      <c r="AK1634" s="26">
        <f t="shared" ca="1" si="736"/>
        <v>121493.97896145347</v>
      </c>
      <c r="AL1634" s="26">
        <f t="shared" ca="1" si="737"/>
        <v>160414</v>
      </c>
      <c r="AM1634" s="26">
        <f t="shared" ca="1" si="738"/>
        <v>61</v>
      </c>
      <c r="AN1634" s="26">
        <f ca="1">IF(AM1634=0,0,COUNTIF($AM$19:AM1634,C1634*10+1))</f>
        <v>113</v>
      </c>
      <c r="AO1634" s="21">
        <f t="shared" ca="1" si="739"/>
        <v>0</v>
      </c>
      <c r="AP1634" s="33">
        <f t="shared" ca="1" si="740"/>
        <v>160414</v>
      </c>
      <c r="AQ1634" s="24"/>
      <c r="AR1634" s="155">
        <f ca="1">ROUND(Zsfg!$C$11/'Z1'!$AL$2120*'Z1'!AL1634,0)</f>
        <v>133801</v>
      </c>
      <c r="AS1634" s="26">
        <f t="shared" ca="1" si="742"/>
        <v>61</v>
      </c>
      <c r="AT1634" s="26">
        <f ca="1">IF(AS1634=0,0,COUNTIF($AS$19:AS1634,C1634*10+1))</f>
        <v>113</v>
      </c>
      <c r="AU1634" s="21">
        <f t="shared" ca="1" si="743"/>
        <v>0</v>
      </c>
      <c r="AV1634" s="33">
        <f t="shared" ca="1" si="741"/>
        <v>133801</v>
      </c>
    </row>
    <row r="1635" spans="1:48" x14ac:dyDescent="0.2">
      <c r="A1635" s="15" t="str">
        <f>Daten!A1635</f>
        <v>61764</v>
      </c>
      <c r="B1635" s="8" t="str">
        <f>Daten!B1635</f>
        <v>Pischelsdorf am Kulm</v>
      </c>
      <c r="C1635" s="15">
        <f t="shared" si="716"/>
        <v>6</v>
      </c>
      <c r="D1635" s="10">
        <f>Daten!D1635</f>
        <v>0</v>
      </c>
      <c r="E1635" s="9">
        <f>Daten!E1635</f>
        <v>3696</v>
      </c>
      <c r="F1635" s="9">
        <f>Daten!F1635</f>
        <v>3637</v>
      </c>
      <c r="G1635" s="27">
        <f t="shared" si="717"/>
        <v>59</v>
      </c>
      <c r="H1635" s="29">
        <f t="shared" si="718"/>
        <v>1.6222161121803684E-2</v>
      </c>
      <c r="I1635" s="21">
        <f t="shared" si="719"/>
        <v>58.368255728765902</v>
      </c>
      <c r="J1635" s="21">
        <f t="shared" si="720"/>
        <v>0.63174427123409771</v>
      </c>
      <c r="K1635" s="27">
        <f t="shared" si="721"/>
        <v>-315.87213561704885</v>
      </c>
      <c r="L1635" s="16">
        <f>Daten!G1635</f>
        <v>565</v>
      </c>
      <c r="M1635" s="16">
        <f>Daten!H1635</f>
        <v>2438</v>
      </c>
      <c r="N1635" s="16">
        <f>Daten!I1635</f>
        <v>693</v>
      </c>
      <c r="O1635" s="28">
        <f t="shared" si="722"/>
        <v>0.51599671862182117</v>
      </c>
      <c r="P1635" s="16">
        <f t="shared" si="723"/>
        <v>1338.5485240098644</v>
      </c>
      <c r="Q1635" s="21">
        <f t="shared" si="724"/>
        <v>-80.548524009864423</v>
      </c>
      <c r="R1635" s="27">
        <f t="shared" si="725"/>
        <v>-16109.704801972885</v>
      </c>
      <c r="S1635" s="9">
        <f ca="1">Daten!K1635</f>
        <v>11963</v>
      </c>
      <c r="T1635" s="9">
        <f ca="1">Daten!L1635</f>
        <v>186434</v>
      </c>
      <c r="U1635" s="9">
        <f ca="1">Daten!M1635</f>
        <v>1370182</v>
      </c>
      <c r="V1635" s="9">
        <f ca="1">Daten!N1635</f>
        <v>500</v>
      </c>
      <c r="W1635" s="9">
        <f ca="1">Daten!O1635</f>
        <v>500</v>
      </c>
      <c r="X1635" s="23">
        <f t="shared" ca="1" si="726"/>
        <v>1568579</v>
      </c>
      <c r="Y1635" s="9">
        <f t="shared" ca="1" si="727"/>
        <v>1258585.8235136059</v>
      </c>
      <c r="Z1635" s="21">
        <f t="shared" ca="1" si="728"/>
        <v>309993.17648639414</v>
      </c>
      <c r="AA1635" s="27">
        <f t="shared" ca="1" si="729"/>
        <v>-30999.317648639415</v>
      </c>
      <c r="AB1635" s="32">
        <f t="shared" ca="1" si="730"/>
        <v>-47424.894586229348</v>
      </c>
      <c r="AC1635" s="31">
        <f t="shared" ca="1" si="731"/>
        <v>0</v>
      </c>
      <c r="AG1635" s="26">
        <f t="shared" ca="1" si="732"/>
        <v>0</v>
      </c>
      <c r="AH1635" s="26">
        <f t="shared" ca="1" si="733"/>
        <v>0</v>
      </c>
      <c r="AI1635" s="26">
        <f t="shared" ca="1" si="734"/>
        <v>0</v>
      </c>
      <c r="AJ1635" s="26">
        <f t="shared" ca="1" si="735"/>
        <v>1</v>
      </c>
      <c r="AK1635" s="26">
        <f t="shared" ca="1" si="736"/>
        <v>0</v>
      </c>
      <c r="AL1635" s="26">
        <f t="shared" ca="1" si="737"/>
        <v>0</v>
      </c>
      <c r="AM1635" s="26">
        <f t="shared" ca="1" si="738"/>
        <v>0</v>
      </c>
      <c r="AN1635" s="26">
        <f ca="1">IF(AM1635=0,0,COUNTIF($AM$19:AM1635,C1635*10+1))</f>
        <v>0</v>
      </c>
      <c r="AO1635" s="21">
        <f t="shared" ca="1" si="739"/>
        <v>0</v>
      </c>
      <c r="AP1635" s="33">
        <f t="shared" ca="1" si="740"/>
        <v>0</v>
      </c>
      <c r="AQ1635" s="24"/>
      <c r="AR1635" s="155">
        <f ca="1">ROUND(Zsfg!$C$11/'Z1'!$AL$2120*'Z1'!AL1635,0)</f>
        <v>0</v>
      </c>
      <c r="AS1635" s="26">
        <f t="shared" ca="1" si="742"/>
        <v>0</v>
      </c>
      <c r="AT1635" s="26">
        <f ca="1">IF(AS1635=0,0,COUNTIF($AS$19:AS1635,C1635*10+1))</f>
        <v>0</v>
      </c>
      <c r="AU1635" s="21">
        <f t="shared" ca="1" si="743"/>
        <v>0</v>
      </c>
      <c r="AV1635" s="33">
        <f t="shared" ca="1" si="741"/>
        <v>0</v>
      </c>
    </row>
    <row r="1636" spans="1:48" x14ac:dyDescent="0.2">
      <c r="A1636" s="15" t="str">
        <f>Daten!A1636</f>
        <v>61765</v>
      </c>
      <c r="B1636" s="8" t="str">
        <f>Daten!B1636</f>
        <v>Sankt Ruprecht an der Raab</v>
      </c>
      <c r="C1636" s="15">
        <f t="shared" si="716"/>
        <v>6</v>
      </c>
      <c r="D1636" s="10">
        <f>Daten!D1636</f>
        <v>0</v>
      </c>
      <c r="E1636" s="9">
        <f>Daten!E1636</f>
        <v>5309</v>
      </c>
      <c r="F1636" s="9">
        <f>Daten!F1636</f>
        <v>4965</v>
      </c>
      <c r="G1636" s="27">
        <f t="shared" si="717"/>
        <v>344</v>
      </c>
      <c r="H1636" s="29">
        <f t="shared" si="718"/>
        <v>6.928499496475328E-2</v>
      </c>
      <c r="I1636" s="21">
        <f t="shared" si="719"/>
        <v>79.680613058378526</v>
      </c>
      <c r="J1636" s="21">
        <f t="shared" si="720"/>
        <v>264.31938694162147</v>
      </c>
      <c r="K1636" s="27">
        <f t="shared" si="721"/>
        <v>-132159.69347081074</v>
      </c>
      <c r="L1636" s="16">
        <f>Daten!G1636</f>
        <v>888</v>
      </c>
      <c r="M1636" s="16">
        <f>Daten!H1636</f>
        <v>3598</v>
      </c>
      <c r="N1636" s="16">
        <f>Daten!I1636</f>
        <v>823</v>
      </c>
      <c r="O1636" s="28">
        <f t="shared" si="722"/>
        <v>0.47554196775986657</v>
      </c>
      <c r="P1636" s="16">
        <f t="shared" si="723"/>
        <v>1975.4296921195619</v>
      </c>
      <c r="Q1636" s="21">
        <f t="shared" si="724"/>
        <v>-264.42969211956188</v>
      </c>
      <c r="R1636" s="27">
        <f t="shared" si="725"/>
        <v>-52885.938423912376</v>
      </c>
      <c r="S1636" s="9">
        <f ca="1">Daten!K1636</f>
        <v>31212</v>
      </c>
      <c r="T1636" s="9">
        <f ca="1">Daten!L1636</f>
        <v>357459</v>
      </c>
      <c r="U1636" s="9">
        <f ca="1">Daten!M1636</f>
        <v>2294593</v>
      </c>
      <c r="V1636" s="9">
        <f ca="1">Daten!N1636</f>
        <v>500</v>
      </c>
      <c r="W1636" s="9">
        <f ca="1">Daten!O1636</f>
        <v>500</v>
      </c>
      <c r="X1636" s="23">
        <f t="shared" ca="1" si="726"/>
        <v>2683264</v>
      </c>
      <c r="Y1636" s="9">
        <f t="shared" ca="1" si="727"/>
        <v>1807855.0154312048</v>
      </c>
      <c r="Z1636" s="21">
        <f t="shared" ca="1" si="728"/>
        <v>875408.98456879519</v>
      </c>
      <c r="AA1636" s="27">
        <f t="shared" ca="1" si="729"/>
        <v>-87540.898456879528</v>
      </c>
      <c r="AB1636" s="32">
        <f t="shared" ca="1" si="730"/>
        <v>-272586.53035160265</v>
      </c>
      <c r="AC1636" s="31">
        <f t="shared" ca="1" si="731"/>
        <v>0</v>
      </c>
      <c r="AG1636" s="26">
        <f t="shared" ca="1" si="732"/>
        <v>0</v>
      </c>
      <c r="AH1636" s="26">
        <f t="shared" ca="1" si="733"/>
        <v>0</v>
      </c>
      <c r="AI1636" s="26">
        <f t="shared" ca="1" si="734"/>
        <v>0</v>
      </c>
      <c r="AJ1636" s="26">
        <f t="shared" ca="1" si="735"/>
        <v>1</v>
      </c>
      <c r="AK1636" s="26">
        <f t="shared" ca="1" si="736"/>
        <v>0</v>
      </c>
      <c r="AL1636" s="26">
        <f t="shared" ca="1" si="737"/>
        <v>0</v>
      </c>
      <c r="AM1636" s="26">
        <f t="shared" ca="1" si="738"/>
        <v>0</v>
      </c>
      <c r="AN1636" s="26">
        <f ca="1">IF(AM1636=0,0,COUNTIF($AM$19:AM1636,C1636*10+1))</f>
        <v>0</v>
      </c>
      <c r="AO1636" s="21">
        <f t="shared" ca="1" si="739"/>
        <v>0</v>
      </c>
      <c r="AP1636" s="33">
        <f t="shared" ca="1" si="740"/>
        <v>0</v>
      </c>
      <c r="AQ1636" s="24"/>
      <c r="AR1636" s="155">
        <f ca="1">ROUND(Zsfg!$C$11/'Z1'!$AL$2120*'Z1'!AL1636,0)</f>
        <v>0</v>
      </c>
      <c r="AS1636" s="26">
        <f t="shared" ca="1" si="742"/>
        <v>0</v>
      </c>
      <c r="AT1636" s="26">
        <f ca="1">IF(AS1636=0,0,COUNTIF($AS$19:AS1636,C1636*10+1))</f>
        <v>0</v>
      </c>
      <c r="AU1636" s="21">
        <f t="shared" ca="1" si="743"/>
        <v>0</v>
      </c>
      <c r="AV1636" s="33">
        <f t="shared" ca="1" si="741"/>
        <v>0</v>
      </c>
    </row>
    <row r="1637" spans="1:48" x14ac:dyDescent="0.2">
      <c r="A1637" s="15" t="str">
        <f>Daten!A1637</f>
        <v>61766</v>
      </c>
      <c r="B1637" s="8" t="str">
        <f>Daten!B1637</f>
        <v>Weiz</v>
      </c>
      <c r="C1637" s="15">
        <f t="shared" si="716"/>
        <v>6</v>
      </c>
      <c r="D1637" s="10">
        <f>Daten!D1637</f>
        <v>0</v>
      </c>
      <c r="E1637" s="9">
        <f>Daten!E1637</f>
        <v>11697</v>
      </c>
      <c r="F1637" s="9">
        <f>Daten!F1637</f>
        <v>11347</v>
      </c>
      <c r="G1637" s="27">
        <f t="shared" si="717"/>
        <v>350</v>
      </c>
      <c r="H1637" s="29">
        <f t="shared" si="718"/>
        <v>3.0845157310302282E-2</v>
      </c>
      <c r="I1637" s="21">
        <f t="shared" si="719"/>
        <v>182.10189655053799</v>
      </c>
      <c r="J1637" s="21">
        <f t="shared" si="720"/>
        <v>167.89810344946201</v>
      </c>
      <c r="K1637" s="27">
        <f t="shared" si="721"/>
        <v>-83949.051724731005</v>
      </c>
      <c r="L1637" s="16">
        <f>Daten!G1637</f>
        <v>1532</v>
      </c>
      <c r="M1637" s="16">
        <f>Daten!H1637</f>
        <v>7686</v>
      </c>
      <c r="N1637" s="16">
        <f>Daten!I1637</f>
        <v>2479</v>
      </c>
      <c r="O1637" s="28">
        <f t="shared" si="722"/>
        <v>0.52185792349726778</v>
      </c>
      <c r="P1637" s="16">
        <f t="shared" si="723"/>
        <v>4219.8867742164957</v>
      </c>
      <c r="Q1637" s="21">
        <f t="shared" si="724"/>
        <v>-208.88677421649572</v>
      </c>
      <c r="R1637" s="27">
        <f t="shared" si="725"/>
        <v>-41777.354843299145</v>
      </c>
      <c r="S1637" s="9">
        <f ca="1">Daten!K1637</f>
        <v>9359</v>
      </c>
      <c r="T1637" s="9">
        <f ca="1">Daten!L1637</f>
        <v>1058241</v>
      </c>
      <c r="U1637" s="9">
        <f ca="1">Daten!M1637</f>
        <v>10831695</v>
      </c>
      <c r="V1637" s="9">
        <f ca="1">Daten!N1637</f>
        <v>500</v>
      </c>
      <c r="W1637" s="9">
        <f ca="1">Daten!O1637</f>
        <v>500</v>
      </c>
      <c r="X1637" s="23">
        <f t="shared" ca="1" si="726"/>
        <v>11899295</v>
      </c>
      <c r="Y1637" s="9">
        <f t="shared" ca="1" si="727"/>
        <v>3983138.0891879457</v>
      </c>
      <c r="Z1637" s="21">
        <f t="shared" ca="1" si="728"/>
        <v>7916156.9108120538</v>
      </c>
      <c r="AA1637" s="27">
        <f t="shared" ca="1" si="729"/>
        <v>-791615.69108120538</v>
      </c>
      <c r="AB1637" s="32">
        <f t="shared" ca="1" si="730"/>
        <v>-917342.09764923551</v>
      </c>
      <c r="AC1637" s="31">
        <f t="shared" ca="1" si="731"/>
        <v>0</v>
      </c>
      <c r="AG1637" s="26">
        <f t="shared" ca="1" si="732"/>
        <v>0</v>
      </c>
      <c r="AH1637" s="26">
        <f t="shared" ca="1" si="733"/>
        <v>0</v>
      </c>
      <c r="AI1637" s="26">
        <f t="shared" ca="1" si="734"/>
        <v>0</v>
      </c>
      <c r="AJ1637" s="26">
        <f t="shared" ca="1" si="735"/>
        <v>1</v>
      </c>
      <c r="AK1637" s="26">
        <f t="shared" ca="1" si="736"/>
        <v>0</v>
      </c>
      <c r="AL1637" s="26">
        <f t="shared" ca="1" si="737"/>
        <v>0</v>
      </c>
      <c r="AM1637" s="26">
        <f t="shared" ca="1" si="738"/>
        <v>0</v>
      </c>
      <c r="AN1637" s="26">
        <f ca="1">IF(AM1637=0,0,COUNTIF($AM$19:AM1637,C1637*10+1))</f>
        <v>0</v>
      </c>
      <c r="AO1637" s="21">
        <f t="shared" ca="1" si="739"/>
        <v>0</v>
      </c>
      <c r="AP1637" s="33">
        <f t="shared" ca="1" si="740"/>
        <v>0</v>
      </c>
      <c r="AQ1637" s="24"/>
      <c r="AR1637" s="155">
        <f ca="1">ROUND(Zsfg!$C$11/'Z1'!$AL$2120*'Z1'!AL1637,0)</f>
        <v>0</v>
      </c>
      <c r="AS1637" s="26">
        <f t="shared" ca="1" si="742"/>
        <v>0</v>
      </c>
      <c r="AT1637" s="26">
        <f ca="1">IF(AS1637=0,0,COUNTIF($AS$19:AS1637,C1637*10+1))</f>
        <v>0</v>
      </c>
      <c r="AU1637" s="21">
        <f t="shared" ca="1" si="743"/>
        <v>0</v>
      </c>
      <c r="AV1637" s="33">
        <f t="shared" ca="1" si="741"/>
        <v>0</v>
      </c>
    </row>
    <row r="1638" spans="1:48" x14ac:dyDescent="0.2">
      <c r="A1638" s="15" t="str">
        <f>Daten!A1638</f>
        <v>62007</v>
      </c>
      <c r="B1638" s="8" t="str">
        <f>Daten!B1638</f>
        <v>Fohnsdorf</v>
      </c>
      <c r="C1638" s="15">
        <f t="shared" si="716"/>
        <v>6</v>
      </c>
      <c r="D1638" s="10">
        <f>Daten!D1638</f>
        <v>0</v>
      </c>
      <c r="E1638" s="9">
        <f>Daten!E1638</f>
        <v>7678</v>
      </c>
      <c r="F1638" s="9">
        <f>Daten!F1638</f>
        <v>7797</v>
      </c>
      <c r="G1638" s="27">
        <f t="shared" si="717"/>
        <v>-119</v>
      </c>
      <c r="H1638" s="29">
        <f t="shared" si="718"/>
        <v>-1.5262280364242658E-2</v>
      </c>
      <c r="I1638" s="21">
        <f t="shared" si="719"/>
        <v>125.12985700225123</v>
      </c>
      <c r="J1638" s="21">
        <f t="shared" si="720"/>
        <v>-244.12985700225124</v>
      </c>
      <c r="K1638" s="27">
        <f t="shared" si="721"/>
        <v>122064.92850112561</v>
      </c>
      <c r="L1638" s="16">
        <f>Daten!G1638</f>
        <v>866</v>
      </c>
      <c r="M1638" s="16">
        <f>Daten!H1638</f>
        <v>4797</v>
      </c>
      <c r="N1638" s="16">
        <f>Daten!I1638</f>
        <v>2015</v>
      </c>
      <c r="O1638" s="28">
        <f t="shared" si="722"/>
        <v>0.60058369814467372</v>
      </c>
      <c r="P1638" s="16">
        <f t="shared" si="723"/>
        <v>2633.7232443294993</v>
      </c>
      <c r="Q1638" s="21">
        <f t="shared" si="724"/>
        <v>247.27675567050073</v>
      </c>
      <c r="R1638" s="27">
        <f t="shared" si="725"/>
        <v>49455.351134100143</v>
      </c>
      <c r="S1638" s="9">
        <f ca="1">Daten!K1638</f>
        <v>15450</v>
      </c>
      <c r="T1638" s="9">
        <f ca="1">Daten!L1638</f>
        <v>739022</v>
      </c>
      <c r="U1638" s="9">
        <f ca="1">Daten!M1638</f>
        <v>2118957</v>
      </c>
      <c r="V1638" s="9">
        <f ca="1">Daten!N1638</f>
        <v>500</v>
      </c>
      <c r="W1638" s="9">
        <f ca="1">Daten!O1638</f>
        <v>500</v>
      </c>
      <c r="X1638" s="23">
        <f t="shared" ca="1" si="726"/>
        <v>2873429</v>
      </c>
      <c r="Y1638" s="9">
        <f t="shared" ca="1" si="727"/>
        <v>2614562.2167038596</v>
      </c>
      <c r="Z1638" s="21">
        <f t="shared" ca="1" si="728"/>
        <v>258866.78329614038</v>
      </c>
      <c r="AA1638" s="27">
        <f t="shared" ca="1" si="729"/>
        <v>-25886.678329614038</v>
      </c>
      <c r="AB1638" s="32">
        <f t="shared" ca="1" si="730"/>
        <v>145633.60130561172</v>
      </c>
      <c r="AC1638" s="31">
        <f t="shared" ca="1" si="731"/>
        <v>145633.60130561172</v>
      </c>
      <c r="AG1638" s="26">
        <f t="shared" ca="1" si="732"/>
        <v>122064.92850112561</v>
      </c>
      <c r="AH1638" s="26">
        <f t="shared" ca="1" si="733"/>
        <v>-25886.678329614038</v>
      </c>
      <c r="AI1638" s="26">
        <f t="shared" ca="1" si="734"/>
        <v>96178.25017151158</v>
      </c>
      <c r="AJ1638" s="26">
        <f t="shared" ca="1" si="735"/>
        <v>1</v>
      </c>
      <c r="AK1638" s="26">
        <f t="shared" ca="1" si="736"/>
        <v>96178.25017151158</v>
      </c>
      <c r="AL1638" s="26">
        <f t="shared" ca="1" si="737"/>
        <v>126989</v>
      </c>
      <c r="AM1638" s="26">
        <f t="shared" ca="1" si="738"/>
        <v>61</v>
      </c>
      <c r="AN1638" s="26">
        <f ca="1">IF(AM1638=0,0,COUNTIF($AM$19:AM1638,C1638*10+1))</f>
        <v>114</v>
      </c>
      <c r="AO1638" s="21">
        <f t="shared" ca="1" si="739"/>
        <v>0</v>
      </c>
      <c r="AP1638" s="33">
        <f t="shared" ca="1" si="740"/>
        <v>126989</v>
      </c>
      <c r="AQ1638" s="24"/>
      <c r="AR1638" s="155">
        <f ca="1">ROUND(Zsfg!$C$11/'Z1'!$AL$2120*'Z1'!AL1638,0)</f>
        <v>105922</v>
      </c>
      <c r="AS1638" s="26">
        <f t="shared" ca="1" si="742"/>
        <v>61</v>
      </c>
      <c r="AT1638" s="26">
        <f ca="1">IF(AS1638=0,0,COUNTIF($AS$19:AS1638,C1638*10+1))</f>
        <v>114</v>
      </c>
      <c r="AU1638" s="21">
        <f t="shared" ca="1" si="743"/>
        <v>0</v>
      </c>
      <c r="AV1638" s="33">
        <f t="shared" ca="1" si="741"/>
        <v>105922</v>
      </c>
    </row>
    <row r="1639" spans="1:48" x14ac:dyDescent="0.2">
      <c r="A1639" s="15" t="str">
        <f>Daten!A1639</f>
        <v>62008</v>
      </c>
      <c r="B1639" s="8" t="str">
        <f>Daten!B1639</f>
        <v>Gaal</v>
      </c>
      <c r="C1639" s="15">
        <f t="shared" si="716"/>
        <v>6</v>
      </c>
      <c r="D1639" s="10">
        <f>Daten!D1639</f>
        <v>0</v>
      </c>
      <c r="E1639" s="9">
        <f>Daten!E1639</f>
        <v>1378</v>
      </c>
      <c r="F1639" s="9">
        <f>Daten!F1639</f>
        <v>1444</v>
      </c>
      <c r="G1639" s="27">
        <f t="shared" si="717"/>
        <v>-66</v>
      </c>
      <c r="H1639" s="29">
        <f t="shared" si="718"/>
        <v>-4.5706371191135735E-2</v>
      </c>
      <c r="I1639" s="21">
        <f t="shared" si="719"/>
        <v>23.17397890358481</v>
      </c>
      <c r="J1639" s="21">
        <f t="shared" si="720"/>
        <v>-89.17397890358481</v>
      </c>
      <c r="K1639" s="27">
        <f t="shared" si="721"/>
        <v>44586.989451792404</v>
      </c>
      <c r="L1639" s="16">
        <f>Daten!G1639</f>
        <v>219</v>
      </c>
      <c r="M1639" s="16">
        <f>Daten!H1639</f>
        <v>851</v>
      </c>
      <c r="N1639" s="16">
        <f>Daten!I1639</f>
        <v>308</v>
      </c>
      <c r="O1639" s="28">
        <f t="shared" si="722"/>
        <v>0.61927144535840184</v>
      </c>
      <c r="P1639" s="16">
        <f t="shared" si="723"/>
        <v>467.22920177702809</v>
      </c>
      <c r="Q1639" s="21">
        <f t="shared" si="724"/>
        <v>59.770798222971905</v>
      </c>
      <c r="R1639" s="27">
        <f t="shared" si="725"/>
        <v>11954.159644594381</v>
      </c>
      <c r="S1639" s="9">
        <f ca="1">Daten!K1639</f>
        <v>31601</v>
      </c>
      <c r="T1639" s="9">
        <f ca="1">Daten!L1639</f>
        <v>80590</v>
      </c>
      <c r="U1639" s="9">
        <f ca="1">Daten!M1639</f>
        <v>90074</v>
      </c>
      <c r="V1639" s="9">
        <f ca="1">Daten!N1639</f>
        <v>500</v>
      </c>
      <c r="W1639" s="9">
        <f ca="1">Daten!O1639</f>
        <v>500</v>
      </c>
      <c r="X1639" s="23">
        <f t="shared" ca="1" si="726"/>
        <v>202265</v>
      </c>
      <c r="Y1639" s="9">
        <f t="shared" ca="1" si="727"/>
        <v>469245.47207839525</v>
      </c>
      <c r="Z1639" s="21">
        <f t="shared" ca="1" si="728"/>
        <v>-266980.47207839525</v>
      </c>
      <c r="AA1639" s="27">
        <f t="shared" ca="1" si="729"/>
        <v>26698.047207839525</v>
      </c>
      <c r="AB1639" s="32">
        <f t="shared" ca="1" si="730"/>
        <v>83239.196304226309</v>
      </c>
      <c r="AC1639" s="31">
        <f t="shared" ca="1" si="731"/>
        <v>83239.196304226309</v>
      </c>
      <c r="AG1639" s="26">
        <f t="shared" ca="1" si="732"/>
        <v>44586.989451792404</v>
      </c>
      <c r="AH1639" s="26">
        <f t="shared" ca="1" si="733"/>
        <v>26698.047207839525</v>
      </c>
      <c r="AI1639" s="26">
        <f t="shared" ca="1" si="734"/>
        <v>71285.036659631936</v>
      </c>
      <c r="AJ1639" s="26">
        <f t="shared" ca="1" si="735"/>
        <v>1</v>
      </c>
      <c r="AK1639" s="26">
        <f t="shared" ca="1" si="736"/>
        <v>71285.036659631936</v>
      </c>
      <c r="AL1639" s="26">
        <f t="shared" ca="1" si="737"/>
        <v>94121</v>
      </c>
      <c r="AM1639" s="26">
        <f t="shared" ca="1" si="738"/>
        <v>61</v>
      </c>
      <c r="AN1639" s="26">
        <f ca="1">IF(AM1639=0,0,COUNTIF($AM$19:AM1639,C1639*10+1))</f>
        <v>115</v>
      </c>
      <c r="AO1639" s="21">
        <f t="shared" ca="1" si="739"/>
        <v>0</v>
      </c>
      <c r="AP1639" s="33">
        <f t="shared" ca="1" si="740"/>
        <v>94121</v>
      </c>
      <c r="AQ1639" s="24"/>
      <c r="AR1639" s="155">
        <f ca="1">ROUND(Zsfg!$C$11/'Z1'!$AL$2120*'Z1'!AL1639,0)</f>
        <v>78506</v>
      </c>
      <c r="AS1639" s="26">
        <f t="shared" ca="1" si="742"/>
        <v>61</v>
      </c>
      <c r="AT1639" s="26">
        <f ca="1">IF(AS1639=0,0,COUNTIF($AS$19:AS1639,C1639*10+1))</f>
        <v>115</v>
      </c>
      <c r="AU1639" s="21">
        <f t="shared" ca="1" si="743"/>
        <v>0</v>
      </c>
      <c r="AV1639" s="33">
        <f t="shared" ca="1" si="741"/>
        <v>78506</v>
      </c>
    </row>
    <row r="1640" spans="1:48" x14ac:dyDescent="0.2">
      <c r="A1640" s="15" t="str">
        <f>Daten!A1640</f>
        <v>62010</v>
      </c>
      <c r="B1640" s="8" t="str">
        <f>Daten!B1640</f>
        <v>Hohentauern</v>
      </c>
      <c r="C1640" s="15">
        <f t="shared" si="716"/>
        <v>6</v>
      </c>
      <c r="D1640" s="10">
        <f>Daten!D1640</f>
        <v>0</v>
      </c>
      <c r="E1640" s="9">
        <f>Daten!E1640</f>
        <v>395</v>
      </c>
      <c r="F1640" s="9">
        <f>Daten!F1640</f>
        <v>431</v>
      </c>
      <c r="G1640" s="27">
        <f t="shared" si="717"/>
        <v>-36</v>
      </c>
      <c r="H1640" s="29">
        <f t="shared" si="718"/>
        <v>-8.3526682134570762E-2</v>
      </c>
      <c r="I1640" s="21">
        <f t="shared" si="719"/>
        <v>6.9168870550173507</v>
      </c>
      <c r="J1640" s="21">
        <f t="shared" si="720"/>
        <v>-42.916887055017348</v>
      </c>
      <c r="K1640" s="27">
        <f t="shared" si="721"/>
        <v>21458.443527508673</v>
      </c>
      <c r="L1640" s="16">
        <f>Daten!G1640</f>
        <v>32</v>
      </c>
      <c r="M1640" s="16">
        <f>Daten!H1640</f>
        <v>251</v>
      </c>
      <c r="N1640" s="16">
        <f>Daten!I1640</f>
        <v>112</v>
      </c>
      <c r="O1640" s="28">
        <f t="shared" si="722"/>
        <v>0.57370517928286857</v>
      </c>
      <c r="P1640" s="16">
        <f t="shared" si="723"/>
        <v>137.80790792718454</v>
      </c>
      <c r="Q1640" s="21">
        <f t="shared" si="724"/>
        <v>6.1920920728154556</v>
      </c>
      <c r="R1640" s="27">
        <f t="shared" si="725"/>
        <v>1238.4184145630911</v>
      </c>
      <c r="S1640" s="9">
        <f ca="1">Daten!K1640</f>
        <v>24212</v>
      </c>
      <c r="T1640" s="9">
        <f ca="1">Daten!L1640</f>
        <v>55673</v>
      </c>
      <c r="U1640" s="9">
        <f ca="1">Daten!M1640</f>
        <v>339584</v>
      </c>
      <c r="V1640" s="9">
        <f ca="1">Daten!N1640</f>
        <v>500</v>
      </c>
      <c r="W1640" s="9">
        <f ca="1">Daten!O1640</f>
        <v>500</v>
      </c>
      <c r="X1640" s="23">
        <f t="shared" ca="1" si="726"/>
        <v>419469</v>
      </c>
      <c r="Y1640" s="9">
        <f t="shared" ca="1" si="727"/>
        <v>134507.95462334261</v>
      </c>
      <c r="Z1640" s="21">
        <f t="shared" ca="1" si="728"/>
        <v>284961.04537665739</v>
      </c>
      <c r="AA1640" s="27">
        <f t="shared" ca="1" si="729"/>
        <v>-28496.104537665742</v>
      </c>
      <c r="AB1640" s="32">
        <f t="shared" ca="1" si="730"/>
        <v>-5799.2425955939798</v>
      </c>
      <c r="AC1640" s="31">
        <f t="shared" ca="1" si="731"/>
        <v>0</v>
      </c>
      <c r="AG1640" s="26">
        <f t="shared" ca="1" si="732"/>
        <v>0</v>
      </c>
      <c r="AH1640" s="26">
        <f t="shared" ca="1" si="733"/>
        <v>0</v>
      </c>
      <c r="AI1640" s="26">
        <f t="shared" ca="1" si="734"/>
        <v>0</v>
      </c>
      <c r="AJ1640" s="26">
        <f t="shared" ca="1" si="735"/>
        <v>1</v>
      </c>
      <c r="AK1640" s="26">
        <f t="shared" ca="1" si="736"/>
        <v>0</v>
      </c>
      <c r="AL1640" s="26">
        <f t="shared" ca="1" si="737"/>
        <v>0</v>
      </c>
      <c r="AM1640" s="26">
        <f t="shared" ca="1" si="738"/>
        <v>0</v>
      </c>
      <c r="AN1640" s="26">
        <f ca="1">IF(AM1640=0,0,COUNTIF($AM$19:AM1640,C1640*10+1))</f>
        <v>0</v>
      </c>
      <c r="AO1640" s="21">
        <f t="shared" ca="1" si="739"/>
        <v>0</v>
      </c>
      <c r="AP1640" s="33">
        <f t="shared" ca="1" si="740"/>
        <v>0</v>
      </c>
      <c r="AQ1640" s="24"/>
      <c r="AR1640" s="155">
        <f ca="1">ROUND(Zsfg!$C$11/'Z1'!$AL$2120*'Z1'!AL1640,0)</f>
        <v>0</v>
      </c>
      <c r="AS1640" s="26">
        <f t="shared" ca="1" si="742"/>
        <v>0</v>
      </c>
      <c r="AT1640" s="26">
        <f ca="1">IF(AS1640=0,0,COUNTIF($AS$19:AS1640,C1640*10+1))</f>
        <v>0</v>
      </c>
      <c r="AU1640" s="21">
        <f t="shared" ca="1" si="743"/>
        <v>0</v>
      </c>
      <c r="AV1640" s="33">
        <f t="shared" ca="1" si="741"/>
        <v>0</v>
      </c>
    </row>
    <row r="1641" spans="1:48" x14ac:dyDescent="0.2">
      <c r="A1641" s="15" t="str">
        <f>Daten!A1641</f>
        <v>62014</v>
      </c>
      <c r="B1641" s="8" t="str">
        <f>Daten!B1641</f>
        <v>Kobenz</v>
      </c>
      <c r="C1641" s="15">
        <f t="shared" si="716"/>
        <v>6</v>
      </c>
      <c r="D1641" s="10">
        <f>Daten!D1641</f>
        <v>0</v>
      </c>
      <c r="E1641" s="9">
        <f>Daten!E1641</f>
        <v>1915</v>
      </c>
      <c r="F1641" s="9">
        <f>Daten!F1641</f>
        <v>1847</v>
      </c>
      <c r="G1641" s="27">
        <f t="shared" si="717"/>
        <v>68</v>
      </c>
      <c r="H1641" s="29">
        <f t="shared" si="718"/>
        <v>3.6816459122902004E-2</v>
      </c>
      <c r="I1641" s="21">
        <f t="shared" si="719"/>
        <v>29.641509026953702</v>
      </c>
      <c r="J1641" s="21">
        <f t="shared" si="720"/>
        <v>38.358490973046301</v>
      </c>
      <c r="K1641" s="27">
        <f t="shared" si="721"/>
        <v>-19179.245486523152</v>
      </c>
      <c r="L1641" s="16">
        <f>Daten!G1641</f>
        <v>285</v>
      </c>
      <c r="M1641" s="16">
        <f>Daten!H1641</f>
        <v>1262</v>
      </c>
      <c r="N1641" s="16">
        <f>Daten!I1641</f>
        <v>368</v>
      </c>
      <c r="O1641" s="28">
        <f t="shared" si="722"/>
        <v>0.51743264659270993</v>
      </c>
      <c r="P1641" s="16">
        <f t="shared" si="723"/>
        <v>692.882788064171</v>
      </c>
      <c r="Q1641" s="21">
        <f t="shared" si="724"/>
        <v>-39.882788064170995</v>
      </c>
      <c r="R1641" s="27">
        <f t="shared" si="725"/>
        <v>-7976.5576128341991</v>
      </c>
      <c r="S1641" s="9">
        <f ca="1">Daten!K1641</f>
        <v>6525</v>
      </c>
      <c r="T1641" s="9">
        <f ca="1">Daten!L1641</f>
        <v>155513</v>
      </c>
      <c r="U1641" s="9">
        <f ca="1">Daten!M1641</f>
        <v>383826</v>
      </c>
      <c r="V1641" s="9">
        <f ca="1">Daten!N1641</f>
        <v>500</v>
      </c>
      <c r="W1641" s="9">
        <f ca="1">Daten!O1641</f>
        <v>500</v>
      </c>
      <c r="X1641" s="23">
        <f t="shared" ca="1" si="726"/>
        <v>545864</v>
      </c>
      <c r="Y1641" s="9">
        <f t="shared" ca="1" si="727"/>
        <v>652108.18507266103</v>
      </c>
      <c r="Z1641" s="21">
        <f t="shared" ca="1" si="728"/>
        <v>-106244.18507266103</v>
      </c>
      <c r="AA1641" s="27">
        <f t="shared" ca="1" si="729"/>
        <v>10624.418507266104</v>
      </c>
      <c r="AB1641" s="32">
        <f t="shared" ca="1" si="730"/>
        <v>-16531.38459209125</v>
      </c>
      <c r="AC1641" s="31">
        <f t="shared" ca="1" si="731"/>
        <v>0</v>
      </c>
      <c r="AG1641" s="26">
        <f t="shared" ca="1" si="732"/>
        <v>0</v>
      </c>
      <c r="AH1641" s="26">
        <f t="shared" ca="1" si="733"/>
        <v>0</v>
      </c>
      <c r="AI1641" s="26">
        <f t="shared" ca="1" si="734"/>
        <v>0</v>
      </c>
      <c r="AJ1641" s="26">
        <f t="shared" ca="1" si="735"/>
        <v>1</v>
      </c>
      <c r="AK1641" s="26">
        <f t="shared" ca="1" si="736"/>
        <v>0</v>
      </c>
      <c r="AL1641" s="26">
        <f t="shared" ca="1" si="737"/>
        <v>0</v>
      </c>
      <c r="AM1641" s="26">
        <f t="shared" ca="1" si="738"/>
        <v>0</v>
      </c>
      <c r="AN1641" s="26">
        <f ca="1">IF(AM1641=0,0,COUNTIF($AM$19:AM1641,C1641*10+1))</f>
        <v>0</v>
      </c>
      <c r="AO1641" s="21">
        <f t="shared" ca="1" si="739"/>
        <v>0</v>
      </c>
      <c r="AP1641" s="33">
        <f t="shared" ca="1" si="740"/>
        <v>0</v>
      </c>
      <c r="AQ1641" s="24"/>
      <c r="AR1641" s="155">
        <f ca="1">ROUND(Zsfg!$C$11/'Z1'!$AL$2120*'Z1'!AL1641,0)</f>
        <v>0</v>
      </c>
      <c r="AS1641" s="26">
        <f t="shared" ca="1" si="742"/>
        <v>0</v>
      </c>
      <c r="AT1641" s="26">
        <f ca="1">IF(AS1641=0,0,COUNTIF($AS$19:AS1641,C1641*10+1))</f>
        <v>0</v>
      </c>
      <c r="AU1641" s="21">
        <f t="shared" ca="1" si="743"/>
        <v>0</v>
      </c>
      <c r="AV1641" s="33">
        <f t="shared" ca="1" si="741"/>
        <v>0</v>
      </c>
    </row>
    <row r="1642" spans="1:48" x14ac:dyDescent="0.2">
      <c r="A1642" s="15" t="str">
        <f>Daten!A1642</f>
        <v>62021</v>
      </c>
      <c r="B1642" s="8" t="str">
        <f>Daten!B1642</f>
        <v>Pusterwald</v>
      </c>
      <c r="C1642" s="15">
        <f t="shared" si="716"/>
        <v>6</v>
      </c>
      <c r="D1642" s="10">
        <f>Daten!D1642</f>
        <v>0</v>
      </c>
      <c r="E1642" s="9">
        <f>Daten!E1642</f>
        <v>450</v>
      </c>
      <c r="F1642" s="9">
        <f>Daten!F1642</f>
        <v>477</v>
      </c>
      <c r="G1642" s="27">
        <f t="shared" si="717"/>
        <v>-27</v>
      </c>
      <c r="H1642" s="29">
        <f t="shared" si="718"/>
        <v>-5.6603773584905662E-2</v>
      </c>
      <c r="I1642" s="21">
        <f t="shared" si="719"/>
        <v>7.6551162998683902</v>
      </c>
      <c r="J1642" s="21">
        <f t="shared" si="720"/>
        <v>-34.655116299868389</v>
      </c>
      <c r="K1642" s="27">
        <f t="shared" si="721"/>
        <v>17327.558149934193</v>
      </c>
      <c r="L1642" s="16">
        <f>Daten!G1642</f>
        <v>62</v>
      </c>
      <c r="M1642" s="16">
        <f>Daten!H1642</f>
        <v>274</v>
      </c>
      <c r="N1642" s="16">
        <f>Daten!I1642</f>
        <v>114</v>
      </c>
      <c r="O1642" s="28">
        <f t="shared" si="722"/>
        <v>0.64233576642335766</v>
      </c>
      <c r="P1642" s="16">
        <f t="shared" si="723"/>
        <v>150.43572419142856</v>
      </c>
      <c r="Q1642" s="21">
        <f t="shared" si="724"/>
        <v>25.564275808571438</v>
      </c>
      <c r="R1642" s="27">
        <f t="shared" si="725"/>
        <v>5112.8551617142875</v>
      </c>
      <c r="S1642" s="9">
        <f ca="1">Daten!K1642</f>
        <v>9950</v>
      </c>
      <c r="T1642" s="9">
        <f ca="1">Daten!L1642</f>
        <v>24972</v>
      </c>
      <c r="U1642" s="9">
        <f ca="1">Daten!M1642</f>
        <v>1712</v>
      </c>
      <c r="V1642" s="9">
        <f ca="1">Daten!N1642</f>
        <v>500</v>
      </c>
      <c r="W1642" s="9">
        <f ca="1">Daten!O1642</f>
        <v>500</v>
      </c>
      <c r="X1642" s="23">
        <f t="shared" ca="1" si="726"/>
        <v>36634</v>
      </c>
      <c r="Y1642" s="9">
        <f t="shared" ca="1" si="727"/>
        <v>153236.91033039032</v>
      </c>
      <c r="Z1642" s="21">
        <f t="shared" ca="1" si="728"/>
        <v>-116602.91033039032</v>
      </c>
      <c r="AA1642" s="27">
        <f t="shared" ca="1" si="729"/>
        <v>11660.291033039033</v>
      </c>
      <c r="AB1642" s="32">
        <f t="shared" ca="1" si="730"/>
        <v>34100.704344687518</v>
      </c>
      <c r="AC1642" s="31">
        <f t="shared" ca="1" si="731"/>
        <v>34100.704344687518</v>
      </c>
      <c r="AG1642" s="26">
        <f t="shared" ca="1" si="732"/>
        <v>17327.558149934193</v>
      </c>
      <c r="AH1642" s="26">
        <f t="shared" ca="1" si="733"/>
        <v>11660.291033039033</v>
      </c>
      <c r="AI1642" s="26">
        <f t="shared" ca="1" si="734"/>
        <v>28987.849182973227</v>
      </c>
      <c r="AJ1642" s="26">
        <f t="shared" ca="1" si="735"/>
        <v>1</v>
      </c>
      <c r="AK1642" s="26">
        <f t="shared" ca="1" si="736"/>
        <v>28987.849182973227</v>
      </c>
      <c r="AL1642" s="26">
        <f t="shared" ca="1" si="737"/>
        <v>38274</v>
      </c>
      <c r="AM1642" s="26">
        <f t="shared" ca="1" si="738"/>
        <v>61</v>
      </c>
      <c r="AN1642" s="26">
        <f ca="1">IF(AM1642=0,0,COUNTIF($AM$19:AM1642,C1642*10+1))</f>
        <v>116</v>
      </c>
      <c r="AO1642" s="21">
        <f t="shared" ca="1" si="739"/>
        <v>0</v>
      </c>
      <c r="AP1642" s="33">
        <f t="shared" ca="1" si="740"/>
        <v>38274</v>
      </c>
      <c r="AQ1642" s="24"/>
      <c r="AR1642" s="155">
        <f ca="1">ROUND(Zsfg!$C$11/'Z1'!$AL$2120*'Z1'!AL1642,0)</f>
        <v>31924</v>
      </c>
      <c r="AS1642" s="26">
        <f t="shared" ca="1" si="742"/>
        <v>61</v>
      </c>
      <c r="AT1642" s="26">
        <f ca="1">IF(AS1642=0,0,COUNTIF($AS$19:AS1642,C1642*10+1))</f>
        <v>116</v>
      </c>
      <c r="AU1642" s="21">
        <f t="shared" ca="1" si="743"/>
        <v>0</v>
      </c>
      <c r="AV1642" s="33">
        <f t="shared" ca="1" si="741"/>
        <v>31924</v>
      </c>
    </row>
    <row r="1643" spans="1:48" x14ac:dyDescent="0.2">
      <c r="A1643" s="15" t="str">
        <f>Daten!A1643</f>
        <v>62026</v>
      </c>
      <c r="B1643" s="8" t="str">
        <f>Daten!B1643</f>
        <v>Sankt Georgen ob Judenburg</v>
      </c>
      <c r="C1643" s="15">
        <f t="shared" si="716"/>
        <v>6</v>
      </c>
      <c r="D1643" s="10">
        <f>Daten!D1643</f>
        <v>0</v>
      </c>
      <c r="E1643" s="9">
        <f>Daten!E1643</f>
        <v>845</v>
      </c>
      <c r="F1643" s="9">
        <f>Daten!F1643</f>
        <v>862</v>
      </c>
      <c r="G1643" s="27">
        <f t="shared" si="717"/>
        <v>-17</v>
      </c>
      <c r="H1643" s="29">
        <f t="shared" si="718"/>
        <v>-1.9721577726218097E-2</v>
      </c>
      <c r="I1643" s="21">
        <f t="shared" si="719"/>
        <v>13.833774110034701</v>
      </c>
      <c r="J1643" s="21">
        <f t="shared" si="720"/>
        <v>-30.833774110034703</v>
      </c>
      <c r="K1643" s="27">
        <f t="shared" si="721"/>
        <v>15416.887055017352</v>
      </c>
      <c r="L1643" s="16">
        <f>Daten!G1643</f>
        <v>118</v>
      </c>
      <c r="M1643" s="16">
        <f>Daten!H1643</f>
        <v>532</v>
      </c>
      <c r="N1643" s="16">
        <f>Daten!I1643</f>
        <v>195</v>
      </c>
      <c r="O1643" s="28">
        <f t="shared" si="722"/>
        <v>0.58834586466165417</v>
      </c>
      <c r="P1643" s="16">
        <f t="shared" si="723"/>
        <v>292.08688054686127</v>
      </c>
      <c r="Q1643" s="21">
        <f t="shared" si="724"/>
        <v>20.913119453138734</v>
      </c>
      <c r="R1643" s="27">
        <f t="shared" si="725"/>
        <v>4182.6238906277467</v>
      </c>
      <c r="S1643" s="9">
        <f ca="1">Daten!K1643</f>
        <v>10726</v>
      </c>
      <c r="T1643" s="9">
        <f ca="1">Daten!L1643</f>
        <v>55557</v>
      </c>
      <c r="U1643" s="9">
        <f ca="1">Daten!M1643</f>
        <v>148292</v>
      </c>
      <c r="V1643" s="9">
        <f ca="1">Daten!N1643</f>
        <v>500</v>
      </c>
      <c r="W1643" s="9">
        <f ca="1">Daten!O1643</f>
        <v>500</v>
      </c>
      <c r="X1643" s="23">
        <f t="shared" ca="1" si="726"/>
        <v>214575</v>
      </c>
      <c r="Y1643" s="9">
        <f t="shared" ca="1" si="727"/>
        <v>287744.86495373293</v>
      </c>
      <c r="Z1643" s="21">
        <f t="shared" ca="1" si="728"/>
        <v>-73169.864953732933</v>
      </c>
      <c r="AA1643" s="27">
        <f t="shared" ca="1" si="729"/>
        <v>7316.986495373294</v>
      </c>
      <c r="AB1643" s="32">
        <f t="shared" ca="1" si="730"/>
        <v>26916.497441018393</v>
      </c>
      <c r="AC1643" s="31">
        <f t="shared" ca="1" si="731"/>
        <v>26916.497441018393</v>
      </c>
      <c r="AG1643" s="26">
        <f t="shared" ca="1" si="732"/>
        <v>15416.887055017352</v>
      </c>
      <c r="AH1643" s="26">
        <f t="shared" ca="1" si="733"/>
        <v>7316.986495373294</v>
      </c>
      <c r="AI1643" s="26">
        <f t="shared" ca="1" si="734"/>
        <v>22733.873550390646</v>
      </c>
      <c r="AJ1643" s="26">
        <f t="shared" ca="1" si="735"/>
        <v>1</v>
      </c>
      <c r="AK1643" s="26">
        <f t="shared" ca="1" si="736"/>
        <v>22733.873550390646</v>
      </c>
      <c r="AL1643" s="26">
        <f t="shared" ca="1" si="737"/>
        <v>30017</v>
      </c>
      <c r="AM1643" s="26">
        <f t="shared" ca="1" si="738"/>
        <v>61</v>
      </c>
      <c r="AN1643" s="26">
        <f ca="1">IF(AM1643=0,0,COUNTIF($AM$19:AM1643,C1643*10+1))</f>
        <v>117</v>
      </c>
      <c r="AO1643" s="21">
        <f t="shared" ca="1" si="739"/>
        <v>0</v>
      </c>
      <c r="AP1643" s="33">
        <f t="shared" ca="1" si="740"/>
        <v>30017</v>
      </c>
      <c r="AQ1643" s="24"/>
      <c r="AR1643" s="155">
        <f ca="1">ROUND(Zsfg!$C$11/'Z1'!$AL$2120*'Z1'!AL1643,0)</f>
        <v>25037</v>
      </c>
      <c r="AS1643" s="26">
        <f t="shared" ca="1" si="742"/>
        <v>61</v>
      </c>
      <c r="AT1643" s="26">
        <f ca="1">IF(AS1643=0,0,COUNTIF($AS$19:AS1643,C1643*10+1))</f>
        <v>117</v>
      </c>
      <c r="AU1643" s="21">
        <f t="shared" ca="1" si="743"/>
        <v>0</v>
      </c>
      <c r="AV1643" s="33">
        <f t="shared" ca="1" si="741"/>
        <v>25037</v>
      </c>
    </row>
    <row r="1644" spans="1:48" x14ac:dyDescent="0.2">
      <c r="A1644" s="15" t="str">
        <f>Daten!A1644</f>
        <v>62032</v>
      </c>
      <c r="B1644" s="8" t="str">
        <f>Daten!B1644</f>
        <v>Sankt Peter ob Judenburg</v>
      </c>
      <c r="C1644" s="15">
        <f t="shared" si="716"/>
        <v>6</v>
      </c>
      <c r="D1644" s="10">
        <f>Daten!D1644</f>
        <v>0</v>
      </c>
      <c r="E1644" s="9">
        <f>Daten!E1644</f>
        <v>1089</v>
      </c>
      <c r="F1644" s="9">
        <f>Daten!F1644</f>
        <v>1071</v>
      </c>
      <c r="G1644" s="27">
        <f t="shared" si="717"/>
        <v>18</v>
      </c>
      <c r="H1644" s="29">
        <f t="shared" si="718"/>
        <v>1.680672268907563E-2</v>
      </c>
      <c r="I1644" s="21">
        <f t="shared" si="719"/>
        <v>17.187902635553556</v>
      </c>
      <c r="J1644" s="21">
        <f t="shared" si="720"/>
        <v>0.8120973644464442</v>
      </c>
      <c r="K1644" s="27">
        <f t="shared" si="721"/>
        <v>-406.0486822232221</v>
      </c>
      <c r="L1644" s="16">
        <f>Daten!G1644</f>
        <v>155</v>
      </c>
      <c r="M1644" s="16">
        <f>Daten!H1644</f>
        <v>681</v>
      </c>
      <c r="N1644" s="16">
        <f>Daten!I1644</f>
        <v>253</v>
      </c>
      <c r="O1644" s="28">
        <f t="shared" si="722"/>
        <v>0.59911894273127753</v>
      </c>
      <c r="P1644" s="16">
        <f t="shared" si="723"/>
        <v>373.89316851957244</v>
      </c>
      <c r="Q1644" s="21">
        <f t="shared" si="724"/>
        <v>34.106831480427559</v>
      </c>
      <c r="R1644" s="27">
        <f t="shared" si="725"/>
        <v>6821.3662960855117</v>
      </c>
      <c r="S1644" s="9">
        <f ca="1">Daten!K1644</f>
        <v>11662</v>
      </c>
      <c r="T1644" s="9">
        <f ca="1">Daten!L1644</f>
        <v>90402</v>
      </c>
      <c r="U1644" s="9">
        <f ca="1">Daten!M1644</f>
        <v>165642</v>
      </c>
      <c r="V1644" s="9">
        <f ca="1">Daten!N1644</f>
        <v>500</v>
      </c>
      <c r="W1644" s="9">
        <f ca="1">Daten!O1644</f>
        <v>500</v>
      </c>
      <c r="X1644" s="23">
        <f t="shared" ca="1" si="726"/>
        <v>267706</v>
      </c>
      <c r="Y1644" s="9">
        <f t="shared" ca="1" si="727"/>
        <v>370833.32299954456</v>
      </c>
      <c r="Z1644" s="21">
        <f t="shared" ca="1" si="728"/>
        <v>-103127.32299954456</v>
      </c>
      <c r="AA1644" s="27">
        <f t="shared" ca="1" si="729"/>
        <v>10312.732299954456</v>
      </c>
      <c r="AB1644" s="32">
        <f t="shared" ca="1" si="730"/>
        <v>16728.049913816743</v>
      </c>
      <c r="AC1644" s="31">
        <f t="shared" ca="1" si="731"/>
        <v>16728.049913816743</v>
      </c>
      <c r="AG1644" s="26">
        <f t="shared" ca="1" si="732"/>
        <v>-406.0486822232221</v>
      </c>
      <c r="AH1644" s="26">
        <f t="shared" ca="1" si="733"/>
        <v>10312.732299954456</v>
      </c>
      <c r="AI1644" s="26">
        <f t="shared" ca="1" si="734"/>
        <v>9906.6836177312343</v>
      </c>
      <c r="AJ1644" s="26">
        <f t="shared" ca="1" si="735"/>
        <v>1</v>
      </c>
      <c r="AK1644" s="26">
        <f t="shared" ca="1" si="736"/>
        <v>9906.6836177312343</v>
      </c>
      <c r="AL1644" s="26">
        <f t="shared" ca="1" si="737"/>
        <v>13080</v>
      </c>
      <c r="AM1644" s="26">
        <f t="shared" ca="1" si="738"/>
        <v>61</v>
      </c>
      <c r="AN1644" s="26">
        <f ca="1">IF(AM1644=0,0,COUNTIF($AM$19:AM1644,C1644*10+1))</f>
        <v>118</v>
      </c>
      <c r="AO1644" s="21">
        <f t="shared" ca="1" si="739"/>
        <v>0</v>
      </c>
      <c r="AP1644" s="33">
        <f t="shared" ca="1" si="740"/>
        <v>13080</v>
      </c>
      <c r="AQ1644" s="24"/>
      <c r="AR1644" s="155">
        <f ca="1">ROUND(Zsfg!$C$11/'Z1'!$AL$2120*'Z1'!AL1644,0)</f>
        <v>10910</v>
      </c>
      <c r="AS1644" s="26">
        <f t="shared" ca="1" si="742"/>
        <v>61</v>
      </c>
      <c r="AT1644" s="26">
        <f ca="1">IF(AS1644=0,0,COUNTIF($AS$19:AS1644,C1644*10+1))</f>
        <v>118</v>
      </c>
      <c r="AU1644" s="21">
        <f t="shared" ca="1" si="743"/>
        <v>0</v>
      </c>
      <c r="AV1644" s="33">
        <f t="shared" ca="1" si="741"/>
        <v>10910</v>
      </c>
    </row>
    <row r="1645" spans="1:48" x14ac:dyDescent="0.2">
      <c r="A1645" s="15" t="str">
        <f>Daten!A1645</f>
        <v>62034</v>
      </c>
      <c r="B1645" s="8" t="str">
        <f>Daten!B1645</f>
        <v>Seckau</v>
      </c>
      <c r="C1645" s="15">
        <f t="shared" si="716"/>
        <v>6</v>
      </c>
      <c r="D1645" s="10">
        <f>Daten!D1645</f>
        <v>0</v>
      </c>
      <c r="E1645" s="9">
        <f>Daten!E1645</f>
        <v>1290</v>
      </c>
      <c r="F1645" s="9">
        <f>Daten!F1645</f>
        <v>1297</v>
      </c>
      <c r="G1645" s="27">
        <f t="shared" si="717"/>
        <v>-7</v>
      </c>
      <c r="H1645" s="29">
        <f t="shared" si="718"/>
        <v>-5.3970701619121047E-3</v>
      </c>
      <c r="I1645" s="21">
        <f t="shared" si="719"/>
        <v>20.814855012430403</v>
      </c>
      <c r="J1645" s="21">
        <f t="shared" si="720"/>
        <v>-27.814855012430403</v>
      </c>
      <c r="K1645" s="27">
        <f t="shared" si="721"/>
        <v>13907.427506215201</v>
      </c>
      <c r="L1645" s="16">
        <f>Daten!G1645</f>
        <v>202</v>
      </c>
      <c r="M1645" s="16">
        <f>Daten!H1645</f>
        <v>816</v>
      </c>
      <c r="N1645" s="16">
        <f>Daten!I1645</f>
        <v>272</v>
      </c>
      <c r="O1645" s="28">
        <f t="shared" si="722"/>
        <v>0.58088235294117652</v>
      </c>
      <c r="P1645" s="16">
        <f t="shared" si="723"/>
        <v>448.01295963578724</v>
      </c>
      <c r="Q1645" s="21">
        <f t="shared" si="724"/>
        <v>25.98704036421276</v>
      </c>
      <c r="R1645" s="27">
        <f t="shared" si="725"/>
        <v>5197.4080728425524</v>
      </c>
      <c r="S1645" s="9">
        <f ca="1">Daten!K1645</f>
        <v>16336</v>
      </c>
      <c r="T1645" s="9">
        <f ca="1">Daten!L1645</f>
        <v>98422</v>
      </c>
      <c r="U1645" s="9">
        <f ca="1">Daten!M1645</f>
        <v>88902</v>
      </c>
      <c r="V1645" s="9">
        <f ca="1">Daten!N1645</f>
        <v>500</v>
      </c>
      <c r="W1645" s="9">
        <f ca="1">Daten!O1645</f>
        <v>500</v>
      </c>
      <c r="X1645" s="23">
        <f t="shared" ca="1" si="726"/>
        <v>203660</v>
      </c>
      <c r="Y1645" s="9">
        <f t="shared" ca="1" si="727"/>
        <v>439279.1429471189</v>
      </c>
      <c r="Z1645" s="21">
        <f t="shared" ca="1" si="728"/>
        <v>-235619.1429471189</v>
      </c>
      <c r="AA1645" s="27">
        <f t="shared" ca="1" si="729"/>
        <v>23561.914294711893</v>
      </c>
      <c r="AB1645" s="32">
        <f t="shared" ca="1" si="730"/>
        <v>42666.749873769644</v>
      </c>
      <c r="AC1645" s="31">
        <f t="shared" ca="1" si="731"/>
        <v>42666.749873769644</v>
      </c>
      <c r="AG1645" s="26">
        <f t="shared" ca="1" si="732"/>
        <v>13907.427506215201</v>
      </c>
      <c r="AH1645" s="26">
        <f t="shared" ca="1" si="733"/>
        <v>23561.914294711893</v>
      </c>
      <c r="AI1645" s="26">
        <f t="shared" ca="1" si="734"/>
        <v>37469.341800927097</v>
      </c>
      <c r="AJ1645" s="26">
        <f t="shared" ca="1" si="735"/>
        <v>1</v>
      </c>
      <c r="AK1645" s="26">
        <f t="shared" ca="1" si="736"/>
        <v>37469.341800927097</v>
      </c>
      <c r="AL1645" s="26">
        <f t="shared" ca="1" si="737"/>
        <v>49473</v>
      </c>
      <c r="AM1645" s="26">
        <f t="shared" ca="1" si="738"/>
        <v>61</v>
      </c>
      <c r="AN1645" s="26">
        <f ca="1">IF(AM1645=0,0,COUNTIF($AM$19:AM1645,C1645*10+1))</f>
        <v>119</v>
      </c>
      <c r="AO1645" s="21">
        <f t="shared" ca="1" si="739"/>
        <v>0</v>
      </c>
      <c r="AP1645" s="33">
        <f t="shared" ca="1" si="740"/>
        <v>49473</v>
      </c>
      <c r="AQ1645" s="24"/>
      <c r="AR1645" s="155">
        <f ca="1">ROUND(Zsfg!$C$11/'Z1'!$AL$2120*'Z1'!AL1645,0)</f>
        <v>41265</v>
      </c>
      <c r="AS1645" s="26">
        <f t="shared" ca="1" si="742"/>
        <v>61</v>
      </c>
      <c r="AT1645" s="26">
        <f ca="1">IF(AS1645=0,0,COUNTIF($AS$19:AS1645,C1645*10+1))</f>
        <v>119</v>
      </c>
      <c r="AU1645" s="21">
        <f t="shared" ca="1" si="743"/>
        <v>0</v>
      </c>
      <c r="AV1645" s="33">
        <f t="shared" ca="1" si="741"/>
        <v>41265</v>
      </c>
    </row>
    <row r="1646" spans="1:48" x14ac:dyDescent="0.2">
      <c r="A1646" s="15" t="str">
        <f>Daten!A1646</f>
        <v>62036</v>
      </c>
      <c r="B1646" s="8" t="str">
        <f>Daten!B1646</f>
        <v>Unzmarkt-Frauenburg</v>
      </c>
      <c r="C1646" s="15">
        <f t="shared" si="716"/>
        <v>6</v>
      </c>
      <c r="D1646" s="10">
        <f>Daten!D1646</f>
        <v>0</v>
      </c>
      <c r="E1646" s="9">
        <f>Daten!E1646</f>
        <v>1325</v>
      </c>
      <c r="F1646" s="9">
        <f>Daten!F1646</f>
        <v>1364</v>
      </c>
      <c r="G1646" s="27">
        <f t="shared" si="717"/>
        <v>-39</v>
      </c>
      <c r="H1646" s="29">
        <f t="shared" si="718"/>
        <v>-2.8592375366568914E-2</v>
      </c>
      <c r="I1646" s="21">
        <f t="shared" si="719"/>
        <v>21.890101956017787</v>
      </c>
      <c r="J1646" s="21">
        <f t="shared" si="720"/>
        <v>-60.890101956017787</v>
      </c>
      <c r="K1646" s="27">
        <f t="shared" si="721"/>
        <v>30445.050978008894</v>
      </c>
      <c r="L1646" s="16">
        <f>Daten!G1646</f>
        <v>161</v>
      </c>
      <c r="M1646" s="16">
        <f>Daten!H1646</f>
        <v>818</v>
      </c>
      <c r="N1646" s="16">
        <f>Daten!I1646</f>
        <v>346</v>
      </c>
      <c r="O1646" s="28">
        <f t="shared" si="722"/>
        <v>0.61980440097799516</v>
      </c>
      <c r="P1646" s="16">
        <f t="shared" si="723"/>
        <v>449.11103061528672</v>
      </c>
      <c r="Q1646" s="21">
        <f t="shared" si="724"/>
        <v>57.888969384713278</v>
      </c>
      <c r="R1646" s="27">
        <f t="shared" si="725"/>
        <v>11577.793876942655</v>
      </c>
      <c r="S1646" s="9">
        <f ca="1">Daten!K1646</f>
        <v>7110</v>
      </c>
      <c r="T1646" s="9">
        <f ca="1">Daten!L1646</f>
        <v>88370</v>
      </c>
      <c r="U1646" s="9">
        <f ca="1">Daten!M1646</f>
        <v>327185</v>
      </c>
      <c r="V1646" s="9">
        <f ca="1">Daten!N1646</f>
        <v>500</v>
      </c>
      <c r="W1646" s="9">
        <f ca="1">Daten!O1646</f>
        <v>500</v>
      </c>
      <c r="X1646" s="23">
        <f t="shared" ca="1" si="726"/>
        <v>422665</v>
      </c>
      <c r="Y1646" s="9">
        <f t="shared" ca="1" si="727"/>
        <v>451197.56930614926</v>
      </c>
      <c r="Z1646" s="21">
        <f t="shared" ca="1" si="728"/>
        <v>-28532.569306149264</v>
      </c>
      <c r="AA1646" s="27">
        <f t="shared" ca="1" si="729"/>
        <v>2853.2569306149267</v>
      </c>
      <c r="AB1646" s="32">
        <f t="shared" ca="1" si="730"/>
        <v>44876.101785566469</v>
      </c>
      <c r="AC1646" s="31">
        <f t="shared" ca="1" si="731"/>
        <v>44876.101785566469</v>
      </c>
      <c r="AG1646" s="26">
        <f t="shared" ca="1" si="732"/>
        <v>30445.050978008894</v>
      </c>
      <c r="AH1646" s="26">
        <f t="shared" ca="1" si="733"/>
        <v>2853.2569306149267</v>
      </c>
      <c r="AI1646" s="26">
        <f t="shared" ca="1" si="734"/>
        <v>33298.307908623821</v>
      </c>
      <c r="AJ1646" s="26">
        <f t="shared" ca="1" si="735"/>
        <v>1</v>
      </c>
      <c r="AK1646" s="26">
        <f t="shared" ca="1" si="736"/>
        <v>33298.307908623821</v>
      </c>
      <c r="AL1646" s="26">
        <f t="shared" ca="1" si="737"/>
        <v>43965</v>
      </c>
      <c r="AM1646" s="26">
        <f t="shared" ca="1" si="738"/>
        <v>61</v>
      </c>
      <c r="AN1646" s="26">
        <f ca="1">IF(AM1646=0,0,COUNTIF($AM$19:AM1646,C1646*10+1))</f>
        <v>120</v>
      </c>
      <c r="AO1646" s="21">
        <f t="shared" ca="1" si="739"/>
        <v>0</v>
      </c>
      <c r="AP1646" s="33">
        <f t="shared" ca="1" si="740"/>
        <v>43965</v>
      </c>
      <c r="AQ1646" s="24"/>
      <c r="AR1646" s="155">
        <f ca="1">ROUND(Zsfg!$C$11/'Z1'!$AL$2120*'Z1'!AL1646,0)</f>
        <v>36671</v>
      </c>
      <c r="AS1646" s="26">
        <f t="shared" ca="1" si="742"/>
        <v>61</v>
      </c>
      <c r="AT1646" s="26">
        <f ca="1">IF(AS1646=0,0,COUNTIF($AS$19:AS1646,C1646*10+1))</f>
        <v>120</v>
      </c>
      <c r="AU1646" s="21">
        <f t="shared" ca="1" si="743"/>
        <v>0</v>
      </c>
      <c r="AV1646" s="33">
        <f t="shared" ca="1" si="741"/>
        <v>36671</v>
      </c>
    </row>
    <row r="1647" spans="1:48" x14ac:dyDescent="0.2">
      <c r="A1647" s="15" t="str">
        <f>Daten!A1647</f>
        <v>62038</v>
      </c>
      <c r="B1647" s="8" t="str">
        <f>Daten!B1647</f>
        <v>Zeltweg</v>
      </c>
      <c r="C1647" s="15">
        <f t="shared" si="716"/>
        <v>6</v>
      </c>
      <c r="D1647" s="10">
        <f>Daten!D1647</f>
        <v>0</v>
      </c>
      <c r="E1647" s="9">
        <f>Daten!E1647</f>
        <v>7099</v>
      </c>
      <c r="F1647" s="9">
        <f>Daten!F1647</f>
        <v>7305</v>
      </c>
      <c r="G1647" s="27">
        <f t="shared" si="717"/>
        <v>-206</v>
      </c>
      <c r="H1647" s="29">
        <f t="shared" si="718"/>
        <v>-2.8199863107460643E-2</v>
      </c>
      <c r="I1647" s="21">
        <f t="shared" si="719"/>
        <v>117.23401377471403</v>
      </c>
      <c r="J1647" s="21">
        <f t="shared" si="720"/>
        <v>-323.23401377471401</v>
      </c>
      <c r="K1647" s="27">
        <f t="shared" si="721"/>
        <v>161617.00688735701</v>
      </c>
      <c r="L1647" s="16">
        <f>Daten!G1647</f>
        <v>837</v>
      </c>
      <c r="M1647" s="16">
        <f>Daten!H1647</f>
        <v>4564</v>
      </c>
      <c r="N1647" s="16">
        <f>Daten!I1647</f>
        <v>1698</v>
      </c>
      <c r="O1647" s="28">
        <f t="shared" si="722"/>
        <v>0.55543382997370727</v>
      </c>
      <c r="P1647" s="16">
        <f t="shared" si="723"/>
        <v>2505.7979752178098</v>
      </c>
      <c r="Q1647" s="21">
        <f t="shared" si="724"/>
        <v>29.202024782190165</v>
      </c>
      <c r="R1647" s="27">
        <f t="shared" si="725"/>
        <v>5840.404956438033</v>
      </c>
      <c r="S1647" s="9">
        <f ca="1">Daten!K1647</f>
        <v>3614</v>
      </c>
      <c r="T1647" s="9">
        <f ca="1">Daten!L1647</f>
        <v>709637</v>
      </c>
      <c r="U1647" s="9">
        <f ca="1">Daten!M1647</f>
        <v>4238371</v>
      </c>
      <c r="V1647" s="9">
        <f ca="1">Daten!N1647</f>
        <v>500</v>
      </c>
      <c r="W1647" s="9">
        <f ca="1">Daten!O1647</f>
        <v>500</v>
      </c>
      <c r="X1647" s="23">
        <f t="shared" ca="1" si="726"/>
        <v>4951622</v>
      </c>
      <c r="Y1647" s="9">
        <f t="shared" ca="1" si="727"/>
        <v>2417397.3920787573</v>
      </c>
      <c r="Z1647" s="21">
        <f t="shared" ca="1" si="728"/>
        <v>2534224.6079212427</v>
      </c>
      <c r="AA1647" s="27">
        <f t="shared" ca="1" si="729"/>
        <v>-253422.46079212427</v>
      </c>
      <c r="AB1647" s="32">
        <f t="shared" ca="1" si="730"/>
        <v>-85965.048948329233</v>
      </c>
      <c r="AC1647" s="31">
        <f t="shared" ca="1" si="731"/>
        <v>0</v>
      </c>
      <c r="AG1647" s="26">
        <f t="shared" ca="1" si="732"/>
        <v>0</v>
      </c>
      <c r="AH1647" s="26">
        <f t="shared" ca="1" si="733"/>
        <v>0</v>
      </c>
      <c r="AI1647" s="26">
        <f t="shared" ca="1" si="734"/>
        <v>0</v>
      </c>
      <c r="AJ1647" s="26">
        <f t="shared" ca="1" si="735"/>
        <v>1</v>
      </c>
      <c r="AK1647" s="26">
        <f t="shared" ca="1" si="736"/>
        <v>0</v>
      </c>
      <c r="AL1647" s="26">
        <f t="shared" ca="1" si="737"/>
        <v>0</v>
      </c>
      <c r="AM1647" s="26">
        <f t="shared" ca="1" si="738"/>
        <v>0</v>
      </c>
      <c r="AN1647" s="26">
        <f ca="1">IF(AM1647=0,0,COUNTIF($AM$19:AM1647,C1647*10+1))</f>
        <v>0</v>
      </c>
      <c r="AO1647" s="21">
        <f t="shared" ca="1" si="739"/>
        <v>0</v>
      </c>
      <c r="AP1647" s="33">
        <f t="shared" ca="1" si="740"/>
        <v>0</v>
      </c>
      <c r="AQ1647" s="24"/>
      <c r="AR1647" s="155">
        <f ca="1">ROUND(Zsfg!$C$11/'Z1'!$AL$2120*'Z1'!AL1647,0)</f>
        <v>0</v>
      </c>
      <c r="AS1647" s="26">
        <f t="shared" ca="1" si="742"/>
        <v>0</v>
      </c>
      <c r="AT1647" s="26">
        <f ca="1">IF(AS1647=0,0,COUNTIF($AS$19:AS1647,C1647*10+1))</f>
        <v>0</v>
      </c>
      <c r="AU1647" s="21">
        <f t="shared" ca="1" si="743"/>
        <v>0</v>
      </c>
      <c r="AV1647" s="33">
        <f t="shared" ca="1" si="741"/>
        <v>0</v>
      </c>
    </row>
    <row r="1648" spans="1:48" x14ac:dyDescent="0.2">
      <c r="A1648" s="15" t="str">
        <f>Daten!A1648</f>
        <v>62039</v>
      </c>
      <c r="B1648" s="8" t="str">
        <f>Daten!B1648</f>
        <v>Lobmingtal</v>
      </c>
      <c r="C1648" s="15">
        <f t="shared" si="716"/>
        <v>6</v>
      </c>
      <c r="D1648" s="10">
        <f>Daten!D1648</f>
        <v>0</v>
      </c>
      <c r="E1648" s="9">
        <f>Daten!E1648</f>
        <v>1859</v>
      </c>
      <c r="F1648" s="9">
        <f>Daten!F1648</f>
        <v>1819</v>
      </c>
      <c r="G1648" s="27">
        <f t="shared" si="717"/>
        <v>40</v>
      </c>
      <c r="H1648" s="29">
        <f t="shared" si="718"/>
        <v>2.1990104452996151E-2</v>
      </c>
      <c r="I1648" s="21">
        <f t="shared" si="719"/>
        <v>29.192152095305243</v>
      </c>
      <c r="J1648" s="21">
        <f t="shared" si="720"/>
        <v>10.807847904694757</v>
      </c>
      <c r="K1648" s="27">
        <f t="shared" si="721"/>
        <v>-5403.9239523473789</v>
      </c>
      <c r="L1648" s="16">
        <f>Daten!G1648</f>
        <v>279</v>
      </c>
      <c r="M1648" s="16">
        <f>Daten!H1648</f>
        <v>1202</v>
      </c>
      <c r="N1648" s="16">
        <f>Daten!I1648</f>
        <v>378</v>
      </c>
      <c r="O1648" s="28">
        <f t="shared" si="722"/>
        <v>0.54658901830282858</v>
      </c>
      <c r="P1648" s="16">
        <f t="shared" si="723"/>
        <v>659.94065867918664</v>
      </c>
      <c r="Q1648" s="21">
        <f t="shared" si="724"/>
        <v>-2.9406586791866403</v>
      </c>
      <c r="R1648" s="27">
        <f t="shared" si="725"/>
        <v>-588.13173583732805</v>
      </c>
      <c r="S1648" s="9">
        <f ca="1">Daten!K1648</f>
        <v>18107</v>
      </c>
      <c r="T1648" s="9">
        <f ca="1">Daten!L1648</f>
        <v>125941</v>
      </c>
      <c r="U1648" s="9">
        <f ca="1">Daten!M1648</f>
        <v>230888</v>
      </c>
      <c r="V1648" s="9">
        <f ca="1">Daten!N1648</f>
        <v>500</v>
      </c>
      <c r="W1648" s="9">
        <f ca="1">Daten!O1648</f>
        <v>500</v>
      </c>
      <c r="X1648" s="23">
        <f t="shared" ca="1" si="726"/>
        <v>374936</v>
      </c>
      <c r="Y1648" s="9">
        <f t="shared" ca="1" si="727"/>
        <v>633038.70289821248</v>
      </c>
      <c r="Z1648" s="21">
        <f t="shared" ca="1" si="728"/>
        <v>-258102.70289821248</v>
      </c>
      <c r="AA1648" s="27">
        <f t="shared" ca="1" si="729"/>
        <v>25810.270289821248</v>
      </c>
      <c r="AB1648" s="32">
        <f t="shared" ca="1" si="730"/>
        <v>19818.21460163654</v>
      </c>
      <c r="AC1648" s="31">
        <f t="shared" ca="1" si="731"/>
        <v>19818.21460163654</v>
      </c>
      <c r="AG1648" s="26">
        <f t="shared" ca="1" si="732"/>
        <v>-5403.9239523473789</v>
      </c>
      <c r="AH1648" s="26">
        <f t="shared" ca="1" si="733"/>
        <v>25810.270289821248</v>
      </c>
      <c r="AI1648" s="26">
        <f t="shared" ca="1" si="734"/>
        <v>20406.346337473871</v>
      </c>
      <c r="AJ1648" s="26">
        <f t="shared" ca="1" si="735"/>
        <v>1</v>
      </c>
      <c r="AK1648" s="26">
        <f t="shared" ca="1" si="736"/>
        <v>20406.346337473871</v>
      </c>
      <c r="AL1648" s="26">
        <f t="shared" ca="1" si="737"/>
        <v>26943</v>
      </c>
      <c r="AM1648" s="26">
        <f t="shared" ca="1" si="738"/>
        <v>61</v>
      </c>
      <c r="AN1648" s="26">
        <f ca="1">IF(AM1648=0,0,COUNTIF($AM$19:AM1648,C1648*10+1))</f>
        <v>121</v>
      </c>
      <c r="AO1648" s="21">
        <f t="shared" ca="1" si="739"/>
        <v>0</v>
      </c>
      <c r="AP1648" s="33">
        <f t="shared" ca="1" si="740"/>
        <v>26943</v>
      </c>
      <c r="AQ1648" s="24"/>
      <c r="AR1648" s="155">
        <f ca="1">ROUND(Zsfg!$C$11/'Z1'!$AL$2120*'Z1'!AL1648,0)</f>
        <v>22473</v>
      </c>
      <c r="AS1648" s="26">
        <f t="shared" ca="1" si="742"/>
        <v>61</v>
      </c>
      <c r="AT1648" s="26">
        <f ca="1">IF(AS1648=0,0,COUNTIF($AS$19:AS1648,C1648*10+1))</f>
        <v>121</v>
      </c>
      <c r="AU1648" s="21">
        <f t="shared" ca="1" si="743"/>
        <v>0</v>
      </c>
      <c r="AV1648" s="33">
        <f t="shared" ca="1" si="741"/>
        <v>22473</v>
      </c>
    </row>
    <row r="1649" spans="1:48" x14ac:dyDescent="0.2">
      <c r="A1649" s="15" t="str">
        <f>Daten!A1649</f>
        <v>62040</v>
      </c>
      <c r="B1649" s="8" t="str">
        <f>Daten!B1649</f>
        <v>Judenburg</v>
      </c>
      <c r="C1649" s="15">
        <f t="shared" si="716"/>
        <v>6</v>
      </c>
      <c r="D1649" s="10">
        <f>Daten!D1649</f>
        <v>0</v>
      </c>
      <c r="E1649" s="9">
        <f>Daten!E1649</f>
        <v>9954</v>
      </c>
      <c r="F1649" s="9">
        <f>Daten!F1649</f>
        <v>10060</v>
      </c>
      <c r="G1649" s="27">
        <f t="shared" si="717"/>
        <v>-106</v>
      </c>
      <c r="H1649" s="29">
        <f t="shared" si="718"/>
        <v>-1.0536779324055666E-2</v>
      </c>
      <c r="I1649" s="21">
        <f t="shared" si="719"/>
        <v>161.44752615655347</v>
      </c>
      <c r="J1649" s="21">
        <f t="shared" si="720"/>
        <v>-267.44752615655347</v>
      </c>
      <c r="K1649" s="27">
        <f t="shared" si="721"/>
        <v>133723.76307827674</v>
      </c>
      <c r="L1649" s="16">
        <f>Daten!G1649</f>
        <v>1129</v>
      </c>
      <c r="M1649" s="16">
        <f>Daten!H1649</f>
        <v>6350</v>
      </c>
      <c r="N1649" s="16">
        <f>Daten!I1649</f>
        <v>2475</v>
      </c>
      <c r="O1649" s="28">
        <f t="shared" si="722"/>
        <v>0.56755905511811022</v>
      </c>
      <c r="P1649" s="16">
        <f t="shared" si="723"/>
        <v>3486.3753599108445</v>
      </c>
      <c r="Q1649" s="21">
        <f t="shared" si="724"/>
        <v>117.62464008915549</v>
      </c>
      <c r="R1649" s="27">
        <f t="shared" si="725"/>
        <v>23524.928017831098</v>
      </c>
      <c r="S1649" s="9">
        <f ca="1">Daten!K1649</f>
        <v>19726</v>
      </c>
      <c r="T1649" s="9">
        <f ca="1">Daten!L1649</f>
        <v>998607</v>
      </c>
      <c r="U1649" s="9">
        <f ca="1">Daten!M1649</f>
        <v>3989902</v>
      </c>
      <c r="V1649" s="9">
        <f ca="1">Daten!N1649</f>
        <v>500</v>
      </c>
      <c r="W1649" s="9">
        <f ca="1">Daten!O1649</f>
        <v>500</v>
      </c>
      <c r="X1649" s="23">
        <f t="shared" ca="1" si="726"/>
        <v>5008235</v>
      </c>
      <c r="Y1649" s="9">
        <f t="shared" ca="1" si="727"/>
        <v>3389600.4565082337</v>
      </c>
      <c r="Z1649" s="21">
        <f t="shared" ca="1" si="728"/>
        <v>1618634.5434917663</v>
      </c>
      <c r="AA1649" s="27">
        <f t="shared" ca="1" si="729"/>
        <v>-161863.45434917664</v>
      </c>
      <c r="AB1649" s="32">
        <f t="shared" ca="1" si="730"/>
        <v>-4614.7632530688134</v>
      </c>
      <c r="AC1649" s="31">
        <f t="shared" ca="1" si="731"/>
        <v>0</v>
      </c>
      <c r="AG1649" s="26">
        <f t="shared" ca="1" si="732"/>
        <v>0</v>
      </c>
      <c r="AH1649" s="26">
        <f t="shared" ca="1" si="733"/>
        <v>0</v>
      </c>
      <c r="AI1649" s="26">
        <f t="shared" ca="1" si="734"/>
        <v>0</v>
      </c>
      <c r="AJ1649" s="26">
        <f t="shared" ca="1" si="735"/>
        <v>1</v>
      </c>
      <c r="AK1649" s="26">
        <f t="shared" ca="1" si="736"/>
        <v>0</v>
      </c>
      <c r="AL1649" s="26">
        <f t="shared" ca="1" si="737"/>
        <v>0</v>
      </c>
      <c r="AM1649" s="26">
        <f t="shared" ca="1" si="738"/>
        <v>0</v>
      </c>
      <c r="AN1649" s="26">
        <f ca="1">IF(AM1649=0,0,COUNTIF($AM$19:AM1649,C1649*10+1))</f>
        <v>0</v>
      </c>
      <c r="AO1649" s="21">
        <f t="shared" ca="1" si="739"/>
        <v>0</v>
      </c>
      <c r="AP1649" s="33">
        <f t="shared" ca="1" si="740"/>
        <v>0</v>
      </c>
      <c r="AQ1649" s="24"/>
      <c r="AR1649" s="155">
        <f ca="1">ROUND(Zsfg!$C$11/'Z1'!$AL$2120*'Z1'!AL1649,0)</f>
        <v>0</v>
      </c>
      <c r="AS1649" s="26">
        <f t="shared" ca="1" si="742"/>
        <v>0</v>
      </c>
      <c r="AT1649" s="26">
        <f ca="1">IF(AS1649=0,0,COUNTIF($AS$19:AS1649,C1649*10+1))</f>
        <v>0</v>
      </c>
      <c r="AU1649" s="21">
        <f t="shared" ca="1" si="743"/>
        <v>0</v>
      </c>
      <c r="AV1649" s="33">
        <f t="shared" ca="1" si="741"/>
        <v>0</v>
      </c>
    </row>
    <row r="1650" spans="1:48" x14ac:dyDescent="0.2">
      <c r="A1650" s="15" t="str">
        <f>Daten!A1650</f>
        <v>62041</v>
      </c>
      <c r="B1650" s="8" t="str">
        <f>Daten!B1650</f>
        <v>Knittelfeld</v>
      </c>
      <c r="C1650" s="15">
        <f t="shared" si="716"/>
        <v>6</v>
      </c>
      <c r="D1650" s="10">
        <f>Daten!D1650</f>
        <v>0</v>
      </c>
      <c r="E1650" s="9">
        <f>Daten!E1650</f>
        <v>12608</v>
      </c>
      <c r="F1650" s="9">
        <f>Daten!F1650</f>
        <v>12564</v>
      </c>
      <c r="G1650" s="27">
        <f t="shared" si="717"/>
        <v>44</v>
      </c>
      <c r="H1650" s="29">
        <f t="shared" si="718"/>
        <v>3.5020694046482012E-3</v>
      </c>
      <c r="I1650" s="21">
        <f t="shared" si="719"/>
        <v>201.63287461540136</v>
      </c>
      <c r="J1650" s="21">
        <f t="shared" si="720"/>
        <v>-157.63287461540136</v>
      </c>
      <c r="K1650" s="27">
        <f t="shared" si="721"/>
        <v>78816.437307700675</v>
      </c>
      <c r="L1650" s="16">
        <f>Daten!G1650</f>
        <v>1600</v>
      </c>
      <c r="M1650" s="16">
        <f>Daten!H1650</f>
        <v>8193</v>
      </c>
      <c r="N1650" s="16">
        <f>Daten!I1650</f>
        <v>2815</v>
      </c>
      <c r="O1650" s="28">
        <f t="shared" si="722"/>
        <v>0.53887464909068716</v>
      </c>
      <c r="P1650" s="16">
        <f t="shared" si="723"/>
        <v>4498.2477675196142</v>
      </c>
      <c r="Q1650" s="21">
        <f t="shared" si="724"/>
        <v>-83.247767519614172</v>
      </c>
      <c r="R1650" s="27">
        <f t="shared" si="725"/>
        <v>-16649.553503922834</v>
      </c>
      <c r="S1650" s="9">
        <f ca="1">Daten!K1650</f>
        <v>3679</v>
      </c>
      <c r="T1650" s="9">
        <f ca="1">Daten!L1650</f>
        <v>945502</v>
      </c>
      <c r="U1650" s="9">
        <f ca="1">Daten!M1650</f>
        <v>3690860</v>
      </c>
      <c r="V1650" s="9">
        <f ca="1">Daten!N1650</f>
        <v>500</v>
      </c>
      <c r="W1650" s="9">
        <f ca="1">Daten!O1650</f>
        <v>500</v>
      </c>
      <c r="X1650" s="23">
        <f t="shared" ca="1" si="726"/>
        <v>4640041</v>
      </c>
      <c r="Y1650" s="9">
        <f t="shared" ca="1" si="727"/>
        <v>4293357.7009901358</v>
      </c>
      <c r="Z1650" s="21">
        <f t="shared" ca="1" si="728"/>
        <v>346683.29900986422</v>
      </c>
      <c r="AA1650" s="27">
        <f t="shared" ca="1" si="729"/>
        <v>-34668.32990098642</v>
      </c>
      <c r="AB1650" s="32">
        <f t="shared" ca="1" si="730"/>
        <v>27498.55390279142</v>
      </c>
      <c r="AC1650" s="31">
        <f t="shared" ca="1" si="731"/>
        <v>27498.55390279142</v>
      </c>
      <c r="AG1650" s="26">
        <f t="shared" ca="1" si="732"/>
        <v>78816.437307700675</v>
      </c>
      <c r="AH1650" s="26">
        <f t="shared" ca="1" si="733"/>
        <v>-34668.32990098642</v>
      </c>
      <c r="AI1650" s="26">
        <f t="shared" ca="1" si="734"/>
        <v>44148.107406714254</v>
      </c>
      <c r="AJ1650" s="26">
        <f t="shared" ca="1" si="735"/>
        <v>1</v>
      </c>
      <c r="AK1650" s="26">
        <f t="shared" ca="1" si="736"/>
        <v>44148.107406714254</v>
      </c>
      <c r="AL1650" s="26">
        <f t="shared" ca="1" si="737"/>
        <v>58291</v>
      </c>
      <c r="AM1650" s="26">
        <f t="shared" ca="1" si="738"/>
        <v>61</v>
      </c>
      <c r="AN1650" s="26">
        <f ca="1">IF(AM1650=0,0,COUNTIF($AM$19:AM1650,C1650*10+1))</f>
        <v>122</v>
      </c>
      <c r="AO1650" s="21">
        <f t="shared" ca="1" si="739"/>
        <v>0</v>
      </c>
      <c r="AP1650" s="33">
        <f t="shared" ca="1" si="740"/>
        <v>58291</v>
      </c>
      <c r="AQ1650" s="24"/>
      <c r="AR1650" s="155">
        <f ca="1">ROUND(Zsfg!$C$11/'Z1'!$AL$2120*'Z1'!AL1650,0)</f>
        <v>48621</v>
      </c>
      <c r="AS1650" s="26">
        <f t="shared" ca="1" si="742"/>
        <v>61</v>
      </c>
      <c r="AT1650" s="26">
        <f ca="1">IF(AS1650=0,0,COUNTIF($AS$19:AS1650,C1650*10+1))</f>
        <v>122</v>
      </c>
      <c r="AU1650" s="21">
        <f t="shared" ca="1" si="743"/>
        <v>0</v>
      </c>
      <c r="AV1650" s="33">
        <f t="shared" ca="1" si="741"/>
        <v>48621</v>
      </c>
    </row>
    <row r="1651" spans="1:48" x14ac:dyDescent="0.2">
      <c r="A1651" s="15" t="str">
        <f>Daten!A1651</f>
        <v>62042</v>
      </c>
      <c r="B1651" s="8" t="str">
        <f>Daten!B1651</f>
        <v>Obdach</v>
      </c>
      <c r="C1651" s="15">
        <f t="shared" si="716"/>
        <v>6</v>
      </c>
      <c r="D1651" s="10">
        <f>Daten!D1651</f>
        <v>0</v>
      </c>
      <c r="E1651" s="9">
        <f>Daten!E1651</f>
        <v>3776</v>
      </c>
      <c r="F1651" s="9">
        <f>Daten!F1651</f>
        <v>3869</v>
      </c>
      <c r="G1651" s="27">
        <f t="shared" si="717"/>
        <v>-93</v>
      </c>
      <c r="H1651" s="29">
        <f t="shared" si="718"/>
        <v>-2.4037218919617472E-2</v>
      </c>
      <c r="I1651" s="21">
        <f t="shared" si="719"/>
        <v>62.091498876710276</v>
      </c>
      <c r="J1651" s="21">
        <f t="shared" si="720"/>
        <v>-155.09149887671026</v>
      </c>
      <c r="K1651" s="27">
        <f t="shared" si="721"/>
        <v>77545.749438355124</v>
      </c>
      <c r="L1651" s="16">
        <f>Daten!G1651</f>
        <v>502</v>
      </c>
      <c r="M1651" s="16">
        <f>Daten!H1651</f>
        <v>2472</v>
      </c>
      <c r="N1651" s="16">
        <f>Daten!I1651</f>
        <v>802</v>
      </c>
      <c r="O1651" s="28">
        <f t="shared" si="722"/>
        <v>0.52750809061488668</v>
      </c>
      <c r="P1651" s="16">
        <f t="shared" si="723"/>
        <v>1357.2157306613553</v>
      </c>
      <c r="Q1651" s="21">
        <f t="shared" si="724"/>
        <v>-53.215730661355337</v>
      </c>
      <c r="R1651" s="27">
        <f t="shared" si="725"/>
        <v>-10643.146132271067</v>
      </c>
      <c r="S1651" s="9">
        <f ca="1">Daten!K1651</f>
        <v>31479</v>
      </c>
      <c r="T1651" s="9">
        <f ca="1">Daten!L1651</f>
        <v>308572</v>
      </c>
      <c r="U1651" s="9">
        <f ca="1">Daten!M1651</f>
        <v>1097885</v>
      </c>
      <c r="V1651" s="9">
        <f ca="1">Daten!N1651</f>
        <v>500</v>
      </c>
      <c r="W1651" s="9">
        <f ca="1">Daten!O1651</f>
        <v>500</v>
      </c>
      <c r="X1651" s="23">
        <f t="shared" ca="1" si="726"/>
        <v>1437936</v>
      </c>
      <c r="Y1651" s="9">
        <f t="shared" ca="1" si="727"/>
        <v>1285827.9409056753</v>
      </c>
      <c r="Z1651" s="21">
        <f t="shared" ca="1" si="728"/>
        <v>152108.05909432471</v>
      </c>
      <c r="AA1651" s="27">
        <f t="shared" ca="1" si="729"/>
        <v>-15210.805909432471</v>
      </c>
      <c r="AB1651" s="32">
        <f t="shared" ca="1" si="730"/>
        <v>51691.797396651586</v>
      </c>
      <c r="AC1651" s="31">
        <f t="shared" ca="1" si="731"/>
        <v>51691.797396651586</v>
      </c>
      <c r="AG1651" s="26">
        <f t="shared" ca="1" si="732"/>
        <v>77545.749438355124</v>
      </c>
      <c r="AH1651" s="26">
        <f t="shared" ca="1" si="733"/>
        <v>-15210.805909432471</v>
      </c>
      <c r="AI1651" s="26">
        <f t="shared" ca="1" si="734"/>
        <v>62334.943528922653</v>
      </c>
      <c r="AJ1651" s="26">
        <f t="shared" ca="1" si="735"/>
        <v>1</v>
      </c>
      <c r="AK1651" s="26">
        <f t="shared" ca="1" si="736"/>
        <v>62334.943528922653</v>
      </c>
      <c r="AL1651" s="26">
        <f t="shared" ca="1" si="737"/>
        <v>82304</v>
      </c>
      <c r="AM1651" s="26">
        <f t="shared" ca="1" si="738"/>
        <v>61</v>
      </c>
      <c r="AN1651" s="26">
        <f ca="1">IF(AM1651=0,0,COUNTIF($AM$19:AM1651,C1651*10+1))</f>
        <v>123</v>
      </c>
      <c r="AO1651" s="21">
        <f t="shared" ca="1" si="739"/>
        <v>0</v>
      </c>
      <c r="AP1651" s="33">
        <f t="shared" ca="1" si="740"/>
        <v>82304</v>
      </c>
      <c r="AQ1651" s="24"/>
      <c r="AR1651" s="155">
        <f ca="1">ROUND(Zsfg!$C$11/'Z1'!$AL$2120*'Z1'!AL1651,0)</f>
        <v>68650</v>
      </c>
      <c r="AS1651" s="26">
        <f t="shared" ca="1" si="742"/>
        <v>61</v>
      </c>
      <c r="AT1651" s="26">
        <f ca="1">IF(AS1651=0,0,COUNTIF($AS$19:AS1651,C1651*10+1))</f>
        <v>123</v>
      </c>
      <c r="AU1651" s="21">
        <f t="shared" ca="1" si="743"/>
        <v>0</v>
      </c>
      <c r="AV1651" s="33">
        <f t="shared" ca="1" si="741"/>
        <v>68650</v>
      </c>
    </row>
    <row r="1652" spans="1:48" x14ac:dyDescent="0.2">
      <c r="A1652" s="15" t="str">
        <f>Daten!A1652</f>
        <v>62043</v>
      </c>
      <c r="B1652" s="8" t="str">
        <f>Daten!B1652</f>
        <v>Pöls-Oberkurzheim</v>
      </c>
      <c r="C1652" s="15">
        <f t="shared" si="716"/>
        <v>6</v>
      </c>
      <c r="D1652" s="10">
        <f>Daten!D1652</f>
        <v>0</v>
      </c>
      <c r="E1652" s="9">
        <f>Daten!E1652</f>
        <v>2966</v>
      </c>
      <c r="F1652" s="9">
        <f>Daten!F1652</f>
        <v>3058</v>
      </c>
      <c r="G1652" s="27">
        <f t="shared" si="717"/>
        <v>-92</v>
      </c>
      <c r="H1652" s="29">
        <f t="shared" si="718"/>
        <v>-3.0085022890778287E-2</v>
      </c>
      <c r="I1652" s="21">
        <f t="shared" si="719"/>
        <v>49.076196320749553</v>
      </c>
      <c r="J1652" s="21">
        <f t="shared" si="720"/>
        <v>-141.07619632074955</v>
      </c>
      <c r="K1652" s="27">
        <f t="shared" si="721"/>
        <v>70538.098160374779</v>
      </c>
      <c r="L1652" s="16">
        <f>Daten!G1652</f>
        <v>325</v>
      </c>
      <c r="M1652" s="16">
        <f>Daten!H1652</f>
        <v>1871</v>
      </c>
      <c r="N1652" s="16">
        <f>Daten!I1652</f>
        <v>770</v>
      </c>
      <c r="O1652" s="28">
        <f t="shared" si="722"/>
        <v>0.58524853019775525</v>
      </c>
      <c r="P1652" s="16">
        <f t="shared" si="723"/>
        <v>1027.2454013217621</v>
      </c>
      <c r="Q1652" s="21">
        <f t="shared" si="724"/>
        <v>67.754598678237926</v>
      </c>
      <c r="R1652" s="27">
        <f t="shared" si="725"/>
        <v>13550.919735647585</v>
      </c>
      <c r="S1652" s="9">
        <f ca="1">Daten!K1652</f>
        <v>20118</v>
      </c>
      <c r="T1652" s="9">
        <f ca="1">Daten!L1652</f>
        <v>244415</v>
      </c>
      <c r="U1652" s="9">
        <f ca="1">Daten!M1652</f>
        <v>1012737</v>
      </c>
      <c r="V1652" s="9">
        <f ca="1">Daten!N1652</f>
        <v>500</v>
      </c>
      <c r="W1652" s="9">
        <f ca="1">Daten!O1652</f>
        <v>500</v>
      </c>
      <c r="X1652" s="23">
        <f t="shared" ca="1" si="726"/>
        <v>1277270</v>
      </c>
      <c r="Y1652" s="9">
        <f t="shared" ca="1" si="727"/>
        <v>1010001.5023109727</v>
      </c>
      <c r="Z1652" s="21">
        <f t="shared" ca="1" si="728"/>
        <v>267268.49768902734</v>
      </c>
      <c r="AA1652" s="27">
        <f t="shared" ca="1" si="729"/>
        <v>-26726.849768902735</v>
      </c>
      <c r="AB1652" s="32">
        <f t="shared" ca="1" si="730"/>
        <v>57362.168127119621</v>
      </c>
      <c r="AC1652" s="31">
        <f t="shared" ca="1" si="731"/>
        <v>57362.168127119621</v>
      </c>
      <c r="AG1652" s="26">
        <f t="shared" ca="1" si="732"/>
        <v>70538.098160374779</v>
      </c>
      <c r="AH1652" s="26">
        <f t="shared" ca="1" si="733"/>
        <v>-26726.849768902735</v>
      </c>
      <c r="AI1652" s="26">
        <f t="shared" ca="1" si="734"/>
        <v>43811.248391472043</v>
      </c>
      <c r="AJ1652" s="26">
        <f t="shared" ca="1" si="735"/>
        <v>1</v>
      </c>
      <c r="AK1652" s="26">
        <f t="shared" ca="1" si="736"/>
        <v>43811.248391472043</v>
      </c>
      <c r="AL1652" s="26">
        <f t="shared" ca="1" si="737"/>
        <v>57846</v>
      </c>
      <c r="AM1652" s="26">
        <f t="shared" ca="1" si="738"/>
        <v>61</v>
      </c>
      <c r="AN1652" s="26">
        <f ca="1">IF(AM1652=0,0,COUNTIF($AM$19:AM1652,C1652*10+1))</f>
        <v>124</v>
      </c>
      <c r="AO1652" s="21">
        <f t="shared" ca="1" si="739"/>
        <v>0</v>
      </c>
      <c r="AP1652" s="33">
        <f t="shared" ca="1" si="740"/>
        <v>57846</v>
      </c>
      <c r="AQ1652" s="24"/>
      <c r="AR1652" s="155">
        <f ca="1">ROUND(Zsfg!$C$11/'Z1'!$AL$2120*'Z1'!AL1652,0)</f>
        <v>48249</v>
      </c>
      <c r="AS1652" s="26">
        <f t="shared" ca="1" si="742"/>
        <v>61</v>
      </c>
      <c r="AT1652" s="26">
        <f ca="1">IF(AS1652=0,0,COUNTIF($AS$19:AS1652,C1652*10+1))</f>
        <v>124</v>
      </c>
      <c r="AU1652" s="21">
        <f t="shared" ca="1" si="743"/>
        <v>0</v>
      </c>
      <c r="AV1652" s="33">
        <f t="shared" ca="1" si="741"/>
        <v>48249</v>
      </c>
    </row>
    <row r="1653" spans="1:48" x14ac:dyDescent="0.2">
      <c r="A1653" s="15" t="str">
        <f>Daten!A1653</f>
        <v>62044</v>
      </c>
      <c r="B1653" s="8" t="str">
        <f>Daten!B1653</f>
        <v>Pölstal</v>
      </c>
      <c r="C1653" s="15">
        <f t="shared" si="716"/>
        <v>6</v>
      </c>
      <c r="D1653" s="10">
        <f>Daten!D1653</f>
        <v>0</v>
      </c>
      <c r="E1653" s="9">
        <f>Daten!E1653</f>
        <v>2613</v>
      </c>
      <c r="F1653" s="9">
        <f>Daten!F1653</f>
        <v>2751</v>
      </c>
      <c r="G1653" s="27">
        <f t="shared" si="717"/>
        <v>-138</v>
      </c>
      <c r="H1653" s="29">
        <f t="shared" si="718"/>
        <v>-5.0163576881134132E-2</v>
      </c>
      <c r="I1653" s="21">
        <f t="shared" si="719"/>
        <v>44.149318534461095</v>
      </c>
      <c r="J1653" s="21">
        <f t="shared" si="720"/>
        <v>-182.14931853446109</v>
      </c>
      <c r="K1653" s="27">
        <f t="shared" si="721"/>
        <v>91074.659267230541</v>
      </c>
      <c r="L1653" s="16">
        <f>Daten!G1653</f>
        <v>315</v>
      </c>
      <c r="M1653" s="16">
        <f>Daten!H1653</f>
        <v>1608</v>
      </c>
      <c r="N1653" s="16">
        <f>Daten!I1653</f>
        <v>690</v>
      </c>
      <c r="O1653" s="28">
        <f t="shared" si="722"/>
        <v>0.625</v>
      </c>
      <c r="P1653" s="16">
        <f t="shared" si="723"/>
        <v>882.84906751758069</v>
      </c>
      <c r="Q1653" s="21">
        <f t="shared" si="724"/>
        <v>122.15093248241931</v>
      </c>
      <c r="R1653" s="27">
        <f t="shared" si="725"/>
        <v>24430.186496483861</v>
      </c>
      <c r="S1653" s="9">
        <f ca="1">Daten!K1653</f>
        <v>35411</v>
      </c>
      <c r="T1653" s="9">
        <f ca="1">Daten!L1653</f>
        <v>202236</v>
      </c>
      <c r="U1653" s="9">
        <f ca="1">Daten!M1653</f>
        <v>411543</v>
      </c>
      <c r="V1653" s="9">
        <f ca="1">Daten!N1653</f>
        <v>500</v>
      </c>
      <c r="W1653" s="9">
        <f ca="1">Daten!O1653</f>
        <v>500</v>
      </c>
      <c r="X1653" s="23">
        <f t="shared" ca="1" si="726"/>
        <v>649190</v>
      </c>
      <c r="Y1653" s="9">
        <f t="shared" ca="1" si="727"/>
        <v>889795.65931846644</v>
      </c>
      <c r="Z1653" s="21">
        <f t="shared" ca="1" si="728"/>
        <v>-240605.65931846644</v>
      </c>
      <c r="AA1653" s="27">
        <f t="shared" ca="1" si="729"/>
        <v>24060.565931846646</v>
      </c>
      <c r="AB1653" s="32">
        <f t="shared" ca="1" si="730"/>
        <v>139565.41169556105</v>
      </c>
      <c r="AC1653" s="31">
        <f t="shared" ca="1" si="731"/>
        <v>139565.41169556105</v>
      </c>
      <c r="AG1653" s="26">
        <f t="shared" ca="1" si="732"/>
        <v>91074.659267230541</v>
      </c>
      <c r="AH1653" s="26">
        <f t="shared" ca="1" si="733"/>
        <v>24060.565931846646</v>
      </c>
      <c r="AI1653" s="26">
        <f t="shared" ca="1" si="734"/>
        <v>115135.22519907719</v>
      </c>
      <c r="AJ1653" s="26">
        <f t="shared" ca="1" si="735"/>
        <v>1</v>
      </c>
      <c r="AK1653" s="26">
        <f t="shared" ca="1" si="736"/>
        <v>115135.22519907719</v>
      </c>
      <c r="AL1653" s="26">
        <f t="shared" ca="1" si="737"/>
        <v>152018</v>
      </c>
      <c r="AM1653" s="26">
        <f t="shared" ca="1" si="738"/>
        <v>61</v>
      </c>
      <c r="AN1653" s="26">
        <f ca="1">IF(AM1653=0,0,COUNTIF($AM$19:AM1653,C1653*10+1))</f>
        <v>125</v>
      </c>
      <c r="AO1653" s="21">
        <f t="shared" ca="1" si="739"/>
        <v>0</v>
      </c>
      <c r="AP1653" s="33">
        <f t="shared" ca="1" si="740"/>
        <v>152018</v>
      </c>
      <c r="AQ1653" s="24"/>
      <c r="AR1653" s="155">
        <f ca="1">ROUND(Zsfg!$C$11/'Z1'!$AL$2120*'Z1'!AL1653,0)</f>
        <v>126798</v>
      </c>
      <c r="AS1653" s="26">
        <f t="shared" ca="1" si="742"/>
        <v>61</v>
      </c>
      <c r="AT1653" s="26">
        <f ca="1">IF(AS1653=0,0,COUNTIF($AS$19:AS1653,C1653*10+1))</f>
        <v>125</v>
      </c>
      <c r="AU1653" s="21">
        <f t="shared" ca="1" si="743"/>
        <v>0</v>
      </c>
      <c r="AV1653" s="33">
        <f t="shared" ca="1" si="741"/>
        <v>126798</v>
      </c>
    </row>
    <row r="1654" spans="1:48" x14ac:dyDescent="0.2">
      <c r="A1654" s="15" t="str">
        <f>Daten!A1654</f>
        <v>62045</v>
      </c>
      <c r="B1654" s="8" t="str">
        <f>Daten!B1654</f>
        <v>Sankt Marein-Feistritz</v>
      </c>
      <c r="C1654" s="15">
        <f t="shared" si="716"/>
        <v>6</v>
      </c>
      <c r="D1654" s="10">
        <f>Daten!D1654</f>
        <v>0</v>
      </c>
      <c r="E1654" s="9">
        <f>Daten!E1654</f>
        <v>1999</v>
      </c>
      <c r="F1654" s="9">
        <f>Daten!F1654</f>
        <v>2025</v>
      </c>
      <c r="G1654" s="27">
        <f t="shared" si="717"/>
        <v>-26</v>
      </c>
      <c r="H1654" s="29">
        <f t="shared" si="718"/>
        <v>-1.2839506172839505E-2</v>
      </c>
      <c r="I1654" s="21">
        <f t="shared" si="719"/>
        <v>32.498135235290334</v>
      </c>
      <c r="J1654" s="21">
        <f t="shared" si="720"/>
        <v>-58.498135235290334</v>
      </c>
      <c r="K1654" s="27">
        <f t="shared" si="721"/>
        <v>29249.067617645167</v>
      </c>
      <c r="L1654" s="16">
        <f>Daten!G1654</f>
        <v>339</v>
      </c>
      <c r="M1654" s="16">
        <f>Daten!H1654</f>
        <v>1265</v>
      </c>
      <c r="N1654" s="16">
        <f>Daten!I1654</f>
        <v>395</v>
      </c>
      <c r="O1654" s="28">
        <f t="shared" si="722"/>
        <v>0.58023715415019761</v>
      </c>
      <c r="P1654" s="16">
        <f t="shared" si="723"/>
        <v>694.52989453342013</v>
      </c>
      <c r="Q1654" s="21">
        <f t="shared" si="724"/>
        <v>39.470105466579867</v>
      </c>
      <c r="R1654" s="27">
        <f t="shared" si="725"/>
        <v>7894.0210933159733</v>
      </c>
      <c r="S1654" s="9">
        <f ca="1">Daten!K1654</f>
        <v>21034</v>
      </c>
      <c r="T1654" s="9">
        <f ca="1">Daten!L1654</f>
        <v>140474</v>
      </c>
      <c r="U1654" s="9">
        <f ca="1">Daten!M1654</f>
        <v>108153</v>
      </c>
      <c r="V1654" s="9">
        <f ca="1">Daten!N1654</f>
        <v>500</v>
      </c>
      <c r="W1654" s="9">
        <f ca="1">Daten!O1654</f>
        <v>500</v>
      </c>
      <c r="X1654" s="23">
        <f t="shared" ca="1" si="726"/>
        <v>269661</v>
      </c>
      <c r="Y1654" s="9">
        <f t="shared" ca="1" si="727"/>
        <v>680712.40833433392</v>
      </c>
      <c r="Z1654" s="21">
        <f t="shared" ca="1" si="728"/>
        <v>-411051.40833433392</v>
      </c>
      <c r="AA1654" s="27">
        <f t="shared" ca="1" si="729"/>
        <v>41105.140833433397</v>
      </c>
      <c r="AB1654" s="32">
        <f t="shared" ca="1" si="730"/>
        <v>78248.229544394533</v>
      </c>
      <c r="AC1654" s="31">
        <f t="shared" ca="1" si="731"/>
        <v>78248.229544394533</v>
      </c>
      <c r="AG1654" s="26">
        <f t="shared" ca="1" si="732"/>
        <v>29249.067617645167</v>
      </c>
      <c r="AH1654" s="26">
        <f t="shared" ca="1" si="733"/>
        <v>41105.140833433397</v>
      </c>
      <c r="AI1654" s="26">
        <f t="shared" ca="1" si="734"/>
        <v>70354.208451078564</v>
      </c>
      <c r="AJ1654" s="26">
        <f t="shared" ca="1" si="735"/>
        <v>1</v>
      </c>
      <c r="AK1654" s="26">
        <f t="shared" ca="1" si="736"/>
        <v>70354.208451078564</v>
      </c>
      <c r="AL1654" s="26">
        <f t="shared" ca="1" si="737"/>
        <v>92892</v>
      </c>
      <c r="AM1654" s="26">
        <f t="shared" ca="1" si="738"/>
        <v>61</v>
      </c>
      <c r="AN1654" s="26">
        <f ca="1">IF(AM1654=0,0,COUNTIF($AM$19:AM1654,C1654*10+1))</f>
        <v>126</v>
      </c>
      <c r="AO1654" s="21">
        <f t="shared" ca="1" si="739"/>
        <v>0</v>
      </c>
      <c r="AP1654" s="33">
        <f t="shared" ca="1" si="740"/>
        <v>92892</v>
      </c>
      <c r="AQ1654" s="24"/>
      <c r="AR1654" s="155">
        <f ca="1">ROUND(Zsfg!$C$11/'Z1'!$AL$2120*'Z1'!AL1654,0)</f>
        <v>77481</v>
      </c>
      <c r="AS1654" s="26">
        <f t="shared" ca="1" si="742"/>
        <v>61</v>
      </c>
      <c r="AT1654" s="26">
        <f ca="1">IF(AS1654=0,0,COUNTIF($AS$19:AS1654,C1654*10+1))</f>
        <v>126</v>
      </c>
      <c r="AU1654" s="21">
        <f t="shared" ca="1" si="743"/>
        <v>0</v>
      </c>
      <c r="AV1654" s="33">
        <f t="shared" ca="1" si="741"/>
        <v>77481</v>
      </c>
    </row>
    <row r="1655" spans="1:48" x14ac:dyDescent="0.2">
      <c r="A1655" s="15" t="str">
        <f>Daten!A1655</f>
        <v>62046</v>
      </c>
      <c r="B1655" s="8" t="str">
        <f>Daten!B1655</f>
        <v>Sankt Margarethen bei Knittelfeld</v>
      </c>
      <c r="C1655" s="15">
        <f t="shared" si="716"/>
        <v>6</v>
      </c>
      <c r="D1655" s="10">
        <f>Daten!D1655</f>
        <v>0</v>
      </c>
      <c r="E1655" s="9">
        <f>Daten!E1655</f>
        <v>2714</v>
      </c>
      <c r="F1655" s="9">
        <f>Daten!F1655</f>
        <v>2713</v>
      </c>
      <c r="G1655" s="27">
        <f t="shared" si="717"/>
        <v>1</v>
      </c>
      <c r="H1655" s="29">
        <f t="shared" si="718"/>
        <v>3.6859565057132326E-4</v>
      </c>
      <c r="I1655" s="21">
        <f t="shared" si="719"/>
        <v>43.539476984366758</v>
      </c>
      <c r="J1655" s="21">
        <f t="shared" si="720"/>
        <v>-42.539476984366758</v>
      </c>
      <c r="K1655" s="27">
        <f t="shared" si="721"/>
        <v>21269.73849218338</v>
      </c>
      <c r="L1655" s="16">
        <f>Daten!G1655</f>
        <v>339</v>
      </c>
      <c r="M1655" s="16">
        <f>Daten!H1655</f>
        <v>1784</v>
      </c>
      <c r="N1655" s="16">
        <f>Daten!I1655</f>
        <v>591</v>
      </c>
      <c r="O1655" s="28">
        <f t="shared" si="722"/>
        <v>0.52130044843049328</v>
      </c>
      <c r="P1655" s="16">
        <f t="shared" si="723"/>
        <v>979.47931371353479</v>
      </c>
      <c r="Q1655" s="21">
        <f t="shared" si="724"/>
        <v>-49.479313713534793</v>
      </c>
      <c r="R1655" s="27">
        <f t="shared" si="725"/>
        <v>-9895.8627427069587</v>
      </c>
      <c r="S1655" s="9">
        <f ca="1">Daten!K1655</f>
        <v>43833</v>
      </c>
      <c r="T1655" s="9">
        <f ca="1">Daten!L1655</f>
        <v>188342</v>
      </c>
      <c r="U1655" s="9">
        <f ca="1">Daten!M1655</f>
        <v>305655</v>
      </c>
      <c r="V1655" s="9">
        <f ca="1">Daten!N1655</f>
        <v>500</v>
      </c>
      <c r="W1655" s="9">
        <f ca="1">Daten!O1655</f>
        <v>500</v>
      </c>
      <c r="X1655" s="23">
        <f t="shared" ca="1" si="726"/>
        <v>537830</v>
      </c>
      <c r="Y1655" s="9">
        <f t="shared" ca="1" si="727"/>
        <v>924188.832525954</v>
      </c>
      <c r="Z1655" s="21">
        <f t="shared" ca="1" si="728"/>
        <v>-386358.832525954</v>
      </c>
      <c r="AA1655" s="27">
        <f t="shared" ca="1" si="729"/>
        <v>38635.883252595399</v>
      </c>
      <c r="AB1655" s="32">
        <f t="shared" ca="1" si="730"/>
        <v>50009.75900207182</v>
      </c>
      <c r="AC1655" s="31">
        <f t="shared" ca="1" si="731"/>
        <v>50009.75900207182</v>
      </c>
      <c r="AG1655" s="26">
        <f t="shared" ca="1" si="732"/>
        <v>21269.73849218338</v>
      </c>
      <c r="AH1655" s="26">
        <f t="shared" ca="1" si="733"/>
        <v>38635.883252595399</v>
      </c>
      <c r="AI1655" s="26">
        <f t="shared" ca="1" si="734"/>
        <v>59905.621744778779</v>
      </c>
      <c r="AJ1655" s="26">
        <f t="shared" ca="1" si="735"/>
        <v>1</v>
      </c>
      <c r="AK1655" s="26">
        <f t="shared" ca="1" si="736"/>
        <v>59905.621744778779</v>
      </c>
      <c r="AL1655" s="26">
        <f t="shared" ca="1" si="737"/>
        <v>79096</v>
      </c>
      <c r="AM1655" s="26">
        <f t="shared" ca="1" si="738"/>
        <v>61</v>
      </c>
      <c r="AN1655" s="26">
        <f ca="1">IF(AM1655=0,0,COUNTIF($AM$19:AM1655,C1655*10+1))</f>
        <v>127</v>
      </c>
      <c r="AO1655" s="21">
        <f t="shared" ca="1" si="739"/>
        <v>0</v>
      </c>
      <c r="AP1655" s="33">
        <f t="shared" ca="1" si="740"/>
        <v>79096</v>
      </c>
      <c r="AQ1655" s="24"/>
      <c r="AR1655" s="155">
        <f ca="1">ROUND(Zsfg!$C$11/'Z1'!$AL$2120*'Z1'!AL1655,0)</f>
        <v>65974</v>
      </c>
      <c r="AS1655" s="26">
        <f t="shared" ca="1" si="742"/>
        <v>61</v>
      </c>
      <c r="AT1655" s="26">
        <f ca="1">IF(AS1655=0,0,COUNTIF($AS$19:AS1655,C1655*10+1))</f>
        <v>127</v>
      </c>
      <c r="AU1655" s="21">
        <f t="shared" ca="1" si="743"/>
        <v>0</v>
      </c>
      <c r="AV1655" s="33">
        <f t="shared" ca="1" si="741"/>
        <v>65974</v>
      </c>
    </row>
    <row r="1656" spans="1:48" x14ac:dyDescent="0.2">
      <c r="A1656" s="15" t="str">
        <f>Daten!A1656</f>
        <v>62047</v>
      </c>
      <c r="B1656" s="8" t="str">
        <f>Daten!B1656</f>
        <v>Spielberg</v>
      </c>
      <c r="C1656" s="15">
        <f t="shared" si="716"/>
        <v>6</v>
      </c>
      <c r="D1656" s="10">
        <f>Daten!D1656</f>
        <v>0</v>
      </c>
      <c r="E1656" s="9">
        <f>Daten!E1656</f>
        <v>5412</v>
      </c>
      <c r="F1656" s="9">
        <f>Daten!F1656</f>
        <v>5279</v>
      </c>
      <c r="G1656" s="27">
        <f t="shared" si="717"/>
        <v>133</v>
      </c>
      <c r="H1656" s="29">
        <f t="shared" si="718"/>
        <v>2.5194165561659404E-2</v>
      </c>
      <c r="I1656" s="21">
        <f t="shared" si="719"/>
        <v>84.719830077579104</v>
      </c>
      <c r="J1656" s="21">
        <f t="shared" si="720"/>
        <v>48.280169922420896</v>
      </c>
      <c r="K1656" s="27">
        <f t="shared" si="721"/>
        <v>-24140.084961210447</v>
      </c>
      <c r="L1656" s="16">
        <f>Daten!G1656</f>
        <v>766</v>
      </c>
      <c r="M1656" s="16">
        <f>Daten!H1656</f>
        <v>3505</v>
      </c>
      <c r="N1656" s="16">
        <f>Daten!I1656</f>
        <v>1141</v>
      </c>
      <c r="O1656" s="28">
        <f t="shared" si="722"/>
        <v>0.54407988587731815</v>
      </c>
      <c r="P1656" s="16">
        <f t="shared" si="723"/>
        <v>1924.3693915728361</v>
      </c>
      <c r="Q1656" s="21">
        <f t="shared" si="724"/>
        <v>-17.369391572836093</v>
      </c>
      <c r="R1656" s="27">
        <f t="shared" si="725"/>
        <v>-3473.8783145672187</v>
      </c>
      <c r="S1656" s="9">
        <f ca="1">Daten!K1656</f>
        <v>12824</v>
      </c>
      <c r="T1656" s="9">
        <f ca="1">Daten!L1656</f>
        <v>456752</v>
      </c>
      <c r="U1656" s="9">
        <f ca="1">Daten!M1656</f>
        <v>1712237</v>
      </c>
      <c r="V1656" s="9">
        <f ca="1">Daten!N1656</f>
        <v>500</v>
      </c>
      <c r="W1656" s="9">
        <f ca="1">Daten!O1656</f>
        <v>500</v>
      </c>
      <c r="X1656" s="23">
        <f t="shared" ca="1" si="726"/>
        <v>2181813</v>
      </c>
      <c r="Y1656" s="9">
        <f t="shared" ca="1" si="727"/>
        <v>1842929.2415734942</v>
      </c>
      <c r="Z1656" s="21">
        <f t="shared" ca="1" si="728"/>
        <v>338883.75842650584</v>
      </c>
      <c r="AA1656" s="27">
        <f t="shared" ca="1" si="729"/>
        <v>-33888.375842650588</v>
      </c>
      <c r="AB1656" s="32">
        <f t="shared" ca="1" si="730"/>
        <v>-61502.339118428252</v>
      </c>
      <c r="AC1656" s="31">
        <f t="shared" ca="1" si="731"/>
        <v>0</v>
      </c>
      <c r="AG1656" s="26">
        <f t="shared" ca="1" si="732"/>
        <v>0</v>
      </c>
      <c r="AH1656" s="26">
        <f t="shared" ca="1" si="733"/>
        <v>0</v>
      </c>
      <c r="AI1656" s="26">
        <f t="shared" ca="1" si="734"/>
        <v>0</v>
      </c>
      <c r="AJ1656" s="26">
        <f t="shared" ca="1" si="735"/>
        <v>1</v>
      </c>
      <c r="AK1656" s="26">
        <f t="shared" ca="1" si="736"/>
        <v>0</v>
      </c>
      <c r="AL1656" s="26">
        <f t="shared" ca="1" si="737"/>
        <v>0</v>
      </c>
      <c r="AM1656" s="26">
        <f t="shared" ca="1" si="738"/>
        <v>0</v>
      </c>
      <c r="AN1656" s="26">
        <f ca="1">IF(AM1656=0,0,COUNTIF($AM$19:AM1656,C1656*10+1))</f>
        <v>0</v>
      </c>
      <c r="AO1656" s="21">
        <f t="shared" ca="1" si="739"/>
        <v>0</v>
      </c>
      <c r="AP1656" s="33">
        <f t="shared" ca="1" si="740"/>
        <v>0</v>
      </c>
      <c r="AQ1656" s="24"/>
      <c r="AR1656" s="155">
        <f ca="1">ROUND(Zsfg!$C$11/'Z1'!$AL$2120*'Z1'!AL1656,0)</f>
        <v>0</v>
      </c>
      <c r="AS1656" s="26">
        <f t="shared" ca="1" si="742"/>
        <v>0</v>
      </c>
      <c r="AT1656" s="26">
        <f ca="1">IF(AS1656=0,0,COUNTIF($AS$19:AS1656,C1656*10+1))</f>
        <v>0</v>
      </c>
      <c r="AU1656" s="21">
        <f t="shared" ca="1" si="743"/>
        <v>0</v>
      </c>
      <c r="AV1656" s="33">
        <f t="shared" ca="1" si="741"/>
        <v>0</v>
      </c>
    </row>
    <row r="1657" spans="1:48" x14ac:dyDescent="0.2">
      <c r="A1657" s="15" t="str">
        <f>Daten!A1657</f>
        <v>62048</v>
      </c>
      <c r="B1657" s="8" t="str">
        <f>Daten!B1657</f>
        <v>Weißkirchen in Steiermark</v>
      </c>
      <c r="C1657" s="15">
        <f t="shared" si="716"/>
        <v>6</v>
      </c>
      <c r="D1657" s="10">
        <f>Daten!D1657</f>
        <v>0</v>
      </c>
      <c r="E1657" s="9">
        <f>Daten!E1657</f>
        <v>4801</v>
      </c>
      <c r="F1657" s="9">
        <f>Daten!F1657</f>
        <v>4893</v>
      </c>
      <c r="G1657" s="27">
        <f t="shared" si="717"/>
        <v>-92</v>
      </c>
      <c r="H1657" s="29">
        <f t="shared" si="718"/>
        <v>-1.8802370733701206E-2</v>
      </c>
      <c r="I1657" s="21">
        <f t="shared" si="719"/>
        <v>78.525123805568199</v>
      </c>
      <c r="J1657" s="21">
        <f t="shared" si="720"/>
        <v>-170.5251238055682</v>
      </c>
      <c r="K1657" s="27">
        <f t="shared" si="721"/>
        <v>85262.561902784102</v>
      </c>
      <c r="L1657" s="16">
        <f>Daten!G1657</f>
        <v>664</v>
      </c>
      <c r="M1657" s="16">
        <f>Daten!H1657</f>
        <v>3127</v>
      </c>
      <c r="N1657" s="16">
        <f>Daten!I1657</f>
        <v>1010</v>
      </c>
      <c r="O1657" s="28">
        <f t="shared" si="722"/>
        <v>0.53533738407419251</v>
      </c>
      <c r="P1657" s="16">
        <f t="shared" si="723"/>
        <v>1716.8339764474347</v>
      </c>
      <c r="Q1657" s="21">
        <f t="shared" si="724"/>
        <v>-42.833976447434679</v>
      </c>
      <c r="R1657" s="27">
        <f t="shared" si="725"/>
        <v>-8566.7952894869359</v>
      </c>
      <c r="S1657" s="9">
        <f ca="1">Daten!K1657</f>
        <v>40149</v>
      </c>
      <c r="T1657" s="9">
        <f ca="1">Daten!L1657</f>
        <v>387178</v>
      </c>
      <c r="U1657" s="9">
        <f ca="1">Daten!M1657</f>
        <v>815199</v>
      </c>
      <c r="V1657" s="9">
        <f ca="1">Daten!N1657</f>
        <v>500</v>
      </c>
      <c r="W1657" s="9">
        <f ca="1">Daten!O1657</f>
        <v>500</v>
      </c>
      <c r="X1657" s="23">
        <f t="shared" ca="1" si="726"/>
        <v>1242526</v>
      </c>
      <c r="Y1657" s="9">
        <f t="shared" ca="1" si="727"/>
        <v>1634867.5699915644</v>
      </c>
      <c r="Z1657" s="21">
        <f t="shared" ca="1" si="728"/>
        <v>-392341.56999156438</v>
      </c>
      <c r="AA1657" s="27">
        <f t="shared" ca="1" si="729"/>
        <v>39234.156999156439</v>
      </c>
      <c r="AB1657" s="32">
        <f t="shared" ca="1" si="730"/>
        <v>115929.9236124536</v>
      </c>
      <c r="AC1657" s="31">
        <f t="shared" ca="1" si="731"/>
        <v>115929.9236124536</v>
      </c>
      <c r="AG1657" s="26">
        <f t="shared" ca="1" si="732"/>
        <v>85262.561902784102</v>
      </c>
      <c r="AH1657" s="26">
        <f t="shared" ca="1" si="733"/>
        <v>39234.156999156439</v>
      </c>
      <c r="AI1657" s="26">
        <f t="shared" ca="1" si="734"/>
        <v>124496.71890194053</v>
      </c>
      <c r="AJ1657" s="26">
        <f t="shared" ca="1" si="735"/>
        <v>1</v>
      </c>
      <c r="AK1657" s="26">
        <f t="shared" ca="1" si="736"/>
        <v>124496.71890194053</v>
      </c>
      <c r="AL1657" s="26">
        <f t="shared" ca="1" si="737"/>
        <v>164379</v>
      </c>
      <c r="AM1657" s="26">
        <f t="shared" ca="1" si="738"/>
        <v>61</v>
      </c>
      <c r="AN1657" s="26">
        <f ca="1">IF(AM1657=0,0,COUNTIF($AM$19:AM1657,C1657*10+1))</f>
        <v>128</v>
      </c>
      <c r="AO1657" s="21">
        <f t="shared" ca="1" si="739"/>
        <v>0</v>
      </c>
      <c r="AP1657" s="33">
        <f t="shared" ca="1" si="740"/>
        <v>164379</v>
      </c>
      <c r="AQ1657" s="24"/>
      <c r="AR1657" s="155">
        <f ca="1">ROUND(Zsfg!$C$11/'Z1'!$AL$2120*'Z1'!AL1657,0)</f>
        <v>137109</v>
      </c>
      <c r="AS1657" s="26">
        <f t="shared" ca="1" si="742"/>
        <v>61</v>
      </c>
      <c r="AT1657" s="26">
        <f ca="1">IF(AS1657=0,0,COUNTIF($AS$19:AS1657,C1657*10+1))</f>
        <v>128</v>
      </c>
      <c r="AU1657" s="21">
        <f t="shared" ca="1" si="743"/>
        <v>0</v>
      </c>
      <c r="AV1657" s="33">
        <f t="shared" ca="1" si="741"/>
        <v>137109</v>
      </c>
    </row>
    <row r="1658" spans="1:48" x14ac:dyDescent="0.2">
      <c r="A1658" s="15" t="str">
        <f>Daten!A1658</f>
        <v>62105</v>
      </c>
      <c r="B1658" s="8" t="str">
        <f>Daten!B1658</f>
        <v>Breitenau am Hochlantsch</v>
      </c>
      <c r="C1658" s="15">
        <f t="shared" si="716"/>
        <v>6</v>
      </c>
      <c r="D1658" s="10">
        <f>Daten!D1658</f>
        <v>0</v>
      </c>
      <c r="E1658" s="9">
        <f>Daten!E1658</f>
        <v>1691</v>
      </c>
      <c r="F1658" s="9">
        <f>Daten!F1658</f>
        <v>1745</v>
      </c>
      <c r="G1658" s="27">
        <f t="shared" si="717"/>
        <v>-54</v>
      </c>
      <c r="H1658" s="29">
        <f t="shared" si="718"/>
        <v>-3.0945558739255013E-2</v>
      </c>
      <c r="I1658" s="21">
        <f t="shared" si="719"/>
        <v>28.004565918805746</v>
      </c>
      <c r="J1658" s="21">
        <f t="shared" si="720"/>
        <v>-82.004565918805753</v>
      </c>
      <c r="K1658" s="27">
        <f t="shared" si="721"/>
        <v>41002.282959402874</v>
      </c>
      <c r="L1658" s="16">
        <f>Daten!G1658</f>
        <v>212</v>
      </c>
      <c r="M1658" s="16">
        <f>Daten!H1658</f>
        <v>966</v>
      </c>
      <c r="N1658" s="16">
        <f>Daten!I1658</f>
        <v>513</v>
      </c>
      <c r="O1658" s="28">
        <f t="shared" si="722"/>
        <v>0.75051759834368525</v>
      </c>
      <c r="P1658" s="16">
        <f t="shared" si="723"/>
        <v>530.36828309824807</v>
      </c>
      <c r="Q1658" s="21">
        <f t="shared" si="724"/>
        <v>194.63171690175193</v>
      </c>
      <c r="R1658" s="27">
        <f t="shared" si="725"/>
        <v>38926.343380350387</v>
      </c>
      <c r="S1658" s="9">
        <f ca="1">Daten!K1658</f>
        <v>11081</v>
      </c>
      <c r="T1658" s="9">
        <f ca="1">Daten!L1658</f>
        <v>102982</v>
      </c>
      <c r="U1658" s="9">
        <f ca="1">Daten!M1658</f>
        <v>488304</v>
      </c>
      <c r="V1658" s="9">
        <f ca="1">Daten!N1658</f>
        <v>500</v>
      </c>
      <c r="W1658" s="9">
        <f ca="1">Daten!O1658</f>
        <v>500</v>
      </c>
      <c r="X1658" s="23">
        <f t="shared" ca="1" si="726"/>
        <v>602367</v>
      </c>
      <c r="Y1658" s="9">
        <f t="shared" ca="1" si="727"/>
        <v>575830.2563748667</v>
      </c>
      <c r="Z1658" s="21">
        <f t="shared" ca="1" si="728"/>
        <v>26536.743625133298</v>
      </c>
      <c r="AA1658" s="27">
        <f t="shared" ca="1" si="729"/>
        <v>-2653.6743625133299</v>
      </c>
      <c r="AB1658" s="32">
        <f t="shared" ca="1" si="730"/>
        <v>77274.951977239936</v>
      </c>
      <c r="AC1658" s="31">
        <f t="shared" ca="1" si="731"/>
        <v>77274.951977239936</v>
      </c>
      <c r="AG1658" s="26">
        <f t="shared" ca="1" si="732"/>
        <v>41002.282959402874</v>
      </c>
      <c r="AH1658" s="26">
        <f t="shared" ca="1" si="733"/>
        <v>-2653.6743625133299</v>
      </c>
      <c r="AI1658" s="26">
        <f t="shared" ca="1" si="734"/>
        <v>38348.608596889542</v>
      </c>
      <c r="AJ1658" s="26">
        <f t="shared" ca="1" si="735"/>
        <v>1</v>
      </c>
      <c r="AK1658" s="26">
        <f t="shared" ca="1" si="736"/>
        <v>38348.608596889542</v>
      </c>
      <c r="AL1658" s="26">
        <f t="shared" ca="1" si="737"/>
        <v>50633</v>
      </c>
      <c r="AM1658" s="26">
        <f t="shared" ca="1" si="738"/>
        <v>61</v>
      </c>
      <c r="AN1658" s="26">
        <f ca="1">IF(AM1658=0,0,COUNTIF($AM$19:AM1658,C1658*10+1))</f>
        <v>129</v>
      </c>
      <c r="AO1658" s="21">
        <f t="shared" ca="1" si="739"/>
        <v>0</v>
      </c>
      <c r="AP1658" s="33">
        <f t="shared" ca="1" si="740"/>
        <v>50633</v>
      </c>
      <c r="AQ1658" s="24"/>
      <c r="AR1658" s="155">
        <f ca="1">ROUND(Zsfg!$C$11/'Z1'!$AL$2120*'Z1'!AL1658,0)</f>
        <v>42233</v>
      </c>
      <c r="AS1658" s="26">
        <f t="shared" ca="1" si="742"/>
        <v>61</v>
      </c>
      <c r="AT1658" s="26">
        <f ca="1">IF(AS1658=0,0,COUNTIF($AS$19:AS1658,C1658*10+1))</f>
        <v>129</v>
      </c>
      <c r="AU1658" s="21">
        <f t="shared" ca="1" si="743"/>
        <v>0</v>
      </c>
      <c r="AV1658" s="33">
        <f t="shared" ca="1" si="741"/>
        <v>42233</v>
      </c>
    </row>
    <row r="1659" spans="1:48" x14ac:dyDescent="0.2">
      <c r="A1659" s="15" t="str">
        <f>Daten!A1659</f>
        <v>62115</v>
      </c>
      <c r="B1659" s="8" t="str">
        <f>Daten!B1659</f>
        <v>Krieglach</v>
      </c>
      <c r="C1659" s="15">
        <f t="shared" si="716"/>
        <v>6</v>
      </c>
      <c r="D1659" s="10">
        <f>Daten!D1659</f>
        <v>0</v>
      </c>
      <c r="E1659" s="9">
        <f>Daten!E1659</f>
        <v>5320</v>
      </c>
      <c r="F1659" s="9">
        <f>Daten!F1659</f>
        <v>5128</v>
      </c>
      <c r="G1659" s="27">
        <f t="shared" si="717"/>
        <v>192</v>
      </c>
      <c r="H1659" s="29">
        <f t="shared" si="718"/>
        <v>3.7441497659906398E-2</v>
      </c>
      <c r="I1659" s="21">
        <f t="shared" si="719"/>
        <v>82.296512339046345</v>
      </c>
      <c r="J1659" s="21">
        <f t="shared" si="720"/>
        <v>109.70348766095366</v>
      </c>
      <c r="K1659" s="27">
        <f t="shared" si="721"/>
        <v>-54851.743830476829</v>
      </c>
      <c r="L1659" s="16">
        <f>Daten!G1659</f>
        <v>729</v>
      </c>
      <c r="M1659" s="16">
        <f>Daten!H1659</f>
        <v>3332</v>
      </c>
      <c r="N1659" s="16">
        <f>Daten!I1659</f>
        <v>1259</v>
      </c>
      <c r="O1659" s="28">
        <f t="shared" si="722"/>
        <v>0.59663865546218486</v>
      </c>
      <c r="P1659" s="16">
        <f t="shared" si="723"/>
        <v>1829.3862518461312</v>
      </c>
      <c r="Q1659" s="21">
        <f t="shared" si="724"/>
        <v>158.61374815386876</v>
      </c>
      <c r="R1659" s="27">
        <f t="shared" si="725"/>
        <v>31722.749630773753</v>
      </c>
      <c r="S1659" s="9">
        <f ca="1">Daten!K1659</f>
        <v>26448</v>
      </c>
      <c r="T1659" s="9">
        <f ca="1">Daten!L1659</f>
        <v>412337</v>
      </c>
      <c r="U1659" s="9">
        <f ca="1">Daten!M1659</f>
        <v>1357954</v>
      </c>
      <c r="V1659" s="9">
        <f ca="1">Daten!N1659</f>
        <v>500</v>
      </c>
      <c r="W1659" s="9">
        <f ca="1">Daten!O1659</f>
        <v>500</v>
      </c>
      <c r="X1659" s="23">
        <f t="shared" ca="1" si="726"/>
        <v>1796739</v>
      </c>
      <c r="Y1659" s="9">
        <f t="shared" ca="1" si="727"/>
        <v>1811600.8065726145</v>
      </c>
      <c r="Z1659" s="21">
        <f t="shared" ca="1" si="728"/>
        <v>-14861.80657261447</v>
      </c>
      <c r="AA1659" s="27">
        <f t="shared" ca="1" si="729"/>
        <v>1486.1806572614471</v>
      </c>
      <c r="AB1659" s="32">
        <f t="shared" ca="1" si="730"/>
        <v>-21642.813542441629</v>
      </c>
      <c r="AC1659" s="31">
        <f t="shared" ca="1" si="731"/>
        <v>0</v>
      </c>
      <c r="AG1659" s="26">
        <f t="shared" ca="1" si="732"/>
        <v>0</v>
      </c>
      <c r="AH1659" s="26">
        <f t="shared" ca="1" si="733"/>
        <v>0</v>
      </c>
      <c r="AI1659" s="26">
        <f t="shared" ca="1" si="734"/>
        <v>0</v>
      </c>
      <c r="AJ1659" s="26">
        <f t="shared" ca="1" si="735"/>
        <v>1</v>
      </c>
      <c r="AK1659" s="26">
        <f t="shared" ca="1" si="736"/>
        <v>0</v>
      </c>
      <c r="AL1659" s="26">
        <f t="shared" ca="1" si="737"/>
        <v>0</v>
      </c>
      <c r="AM1659" s="26">
        <f t="shared" ca="1" si="738"/>
        <v>0</v>
      </c>
      <c r="AN1659" s="26">
        <f ca="1">IF(AM1659=0,0,COUNTIF($AM$19:AM1659,C1659*10+1))</f>
        <v>0</v>
      </c>
      <c r="AO1659" s="21">
        <f t="shared" ca="1" si="739"/>
        <v>0</v>
      </c>
      <c r="AP1659" s="33">
        <f t="shared" ca="1" si="740"/>
        <v>0</v>
      </c>
      <c r="AQ1659" s="24"/>
      <c r="AR1659" s="155">
        <f ca="1">ROUND(Zsfg!$C$11/'Z1'!$AL$2120*'Z1'!AL1659,0)</f>
        <v>0</v>
      </c>
      <c r="AS1659" s="26">
        <f t="shared" ca="1" si="742"/>
        <v>0</v>
      </c>
      <c r="AT1659" s="26">
        <f ca="1">IF(AS1659=0,0,COUNTIF($AS$19:AS1659,C1659*10+1))</f>
        <v>0</v>
      </c>
      <c r="AU1659" s="21">
        <f t="shared" ca="1" si="743"/>
        <v>0</v>
      </c>
      <c r="AV1659" s="33">
        <f t="shared" ca="1" si="741"/>
        <v>0</v>
      </c>
    </row>
    <row r="1660" spans="1:48" x14ac:dyDescent="0.2">
      <c r="A1660" s="15" t="str">
        <f>Daten!A1660</f>
        <v>62116</v>
      </c>
      <c r="B1660" s="8" t="str">
        <f>Daten!B1660</f>
        <v>Langenwang</v>
      </c>
      <c r="C1660" s="15">
        <f t="shared" si="716"/>
        <v>6</v>
      </c>
      <c r="D1660" s="10">
        <f>Daten!D1660</f>
        <v>0</v>
      </c>
      <c r="E1660" s="9">
        <f>Daten!E1660</f>
        <v>3875</v>
      </c>
      <c r="F1660" s="9">
        <f>Daten!F1660</f>
        <v>3928</v>
      </c>
      <c r="G1660" s="27">
        <f t="shared" si="717"/>
        <v>-53</v>
      </c>
      <c r="H1660" s="29">
        <f t="shared" si="718"/>
        <v>-1.3492871690427699E-2</v>
      </c>
      <c r="I1660" s="21">
        <f t="shared" si="719"/>
        <v>63.03835812554096</v>
      </c>
      <c r="J1660" s="21">
        <f t="shared" si="720"/>
        <v>-116.03835812554095</v>
      </c>
      <c r="K1660" s="27">
        <f t="shared" si="721"/>
        <v>58019.179062770476</v>
      </c>
      <c r="L1660" s="16">
        <f>Daten!G1660</f>
        <v>481</v>
      </c>
      <c r="M1660" s="16">
        <f>Daten!H1660</f>
        <v>2483</v>
      </c>
      <c r="N1660" s="16">
        <f>Daten!I1660</f>
        <v>911</v>
      </c>
      <c r="O1660" s="28">
        <f t="shared" si="722"/>
        <v>0.56061216270640357</v>
      </c>
      <c r="P1660" s="16">
        <f t="shared" si="723"/>
        <v>1363.2551210486026</v>
      </c>
      <c r="Q1660" s="21">
        <f t="shared" si="724"/>
        <v>28.744878951397368</v>
      </c>
      <c r="R1660" s="27">
        <f t="shared" si="725"/>
        <v>5748.9757902794736</v>
      </c>
      <c r="S1660" s="9">
        <f ca="1">Daten!K1660</f>
        <v>22039</v>
      </c>
      <c r="T1660" s="9">
        <f ca="1">Daten!L1660</f>
        <v>262284</v>
      </c>
      <c r="U1660" s="9">
        <f ca="1">Daten!M1660</f>
        <v>708092</v>
      </c>
      <c r="V1660" s="9">
        <f ca="1">Daten!N1660</f>
        <v>500</v>
      </c>
      <c r="W1660" s="9">
        <f ca="1">Daten!O1660</f>
        <v>500</v>
      </c>
      <c r="X1660" s="23">
        <f t="shared" ca="1" si="726"/>
        <v>992415</v>
      </c>
      <c r="Y1660" s="9">
        <f t="shared" ca="1" si="727"/>
        <v>1319540.0611783611</v>
      </c>
      <c r="Z1660" s="21">
        <f t="shared" ca="1" si="728"/>
        <v>-327125.06117836107</v>
      </c>
      <c r="AA1660" s="27">
        <f t="shared" ca="1" si="729"/>
        <v>32712.506117836107</v>
      </c>
      <c r="AB1660" s="32">
        <f t="shared" ca="1" si="730"/>
        <v>96480.660970886063</v>
      </c>
      <c r="AC1660" s="31">
        <f t="shared" ca="1" si="731"/>
        <v>96480.660970886063</v>
      </c>
      <c r="AG1660" s="26">
        <f t="shared" ca="1" si="732"/>
        <v>58019.179062770476</v>
      </c>
      <c r="AH1660" s="26">
        <f t="shared" ca="1" si="733"/>
        <v>32712.506117836107</v>
      </c>
      <c r="AI1660" s="26">
        <f t="shared" ca="1" si="734"/>
        <v>90731.685180606582</v>
      </c>
      <c r="AJ1660" s="26">
        <f t="shared" ca="1" si="735"/>
        <v>1</v>
      </c>
      <c r="AK1660" s="26">
        <f t="shared" ca="1" si="736"/>
        <v>90731.685180606582</v>
      </c>
      <c r="AL1660" s="26">
        <f t="shared" ca="1" si="737"/>
        <v>119797</v>
      </c>
      <c r="AM1660" s="26">
        <f t="shared" ca="1" si="738"/>
        <v>61</v>
      </c>
      <c r="AN1660" s="26">
        <f ca="1">IF(AM1660=0,0,COUNTIF($AM$19:AM1660,C1660*10+1))</f>
        <v>130</v>
      </c>
      <c r="AO1660" s="21">
        <f t="shared" ca="1" si="739"/>
        <v>0</v>
      </c>
      <c r="AP1660" s="33">
        <f t="shared" ca="1" si="740"/>
        <v>119797</v>
      </c>
      <c r="AQ1660" s="24"/>
      <c r="AR1660" s="155">
        <f ca="1">ROUND(Zsfg!$C$11/'Z1'!$AL$2120*'Z1'!AL1660,0)</f>
        <v>99923</v>
      </c>
      <c r="AS1660" s="26">
        <f t="shared" ca="1" si="742"/>
        <v>61</v>
      </c>
      <c r="AT1660" s="26">
        <f ca="1">IF(AS1660=0,0,COUNTIF($AS$19:AS1660,C1660*10+1))</f>
        <v>130</v>
      </c>
      <c r="AU1660" s="21">
        <f t="shared" ca="1" si="743"/>
        <v>0</v>
      </c>
      <c r="AV1660" s="33">
        <f t="shared" ca="1" si="741"/>
        <v>99923</v>
      </c>
    </row>
    <row r="1661" spans="1:48" x14ac:dyDescent="0.2">
      <c r="A1661" s="15" t="str">
        <f>Daten!A1661</f>
        <v>62125</v>
      </c>
      <c r="B1661" s="8" t="str">
        <f>Daten!B1661</f>
        <v>Pernegg an der Mur</v>
      </c>
      <c r="C1661" s="15">
        <f t="shared" si="716"/>
        <v>6</v>
      </c>
      <c r="D1661" s="10">
        <f>Daten!D1661</f>
        <v>0</v>
      </c>
      <c r="E1661" s="9">
        <f>Daten!E1661</f>
        <v>2350</v>
      </c>
      <c r="F1661" s="9">
        <f>Daten!F1661</f>
        <v>2343</v>
      </c>
      <c r="G1661" s="27">
        <f t="shared" si="717"/>
        <v>7</v>
      </c>
      <c r="H1661" s="29">
        <f t="shared" si="718"/>
        <v>2.9876227059325651E-3</v>
      </c>
      <c r="I1661" s="21">
        <f t="shared" si="719"/>
        <v>37.60154610186926</v>
      </c>
      <c r="J1661" s="21">
        <f t="shared" si="720"/>
        <v>-30.60154610186926</v>
      </c>
      <c r="K1661" s="27">
        <f t="shared" si="721"/>
        <v>15300.773050934631</v>
      </c>
      <c r="L1661" s="16">
        <f>Daten!G1661</f>
        <v>288</v>
      </c>
      <c r="M1661" s="16">
        <f>Daten!H1661</f>
        <v>1499</v>
      </c>
      <c r="N1661" s="16">
        <f>Daten!I1661</f>
        <v>563</v>
      </c>
      <c r="O1661" s="28">
        <f t="shared" si="722"/>
        <v>0.56771180787191466</v>
      </c>
      <c r="P1661" s="16">
        <f t="shared" si="723"/>
        <v>823.00419913485916</v>
      </c>
      <c r="Q1661" s="21">
        <f t="shared" si="724"/>
        <v>27.995800865140836</v>
      </c>
      <c r="R1661" s="27">
        <f t="shared" si="725"/>
        <v>5599.1601730281673</v>
      </c>
      <c r="S1661" s="9">
        <f ca="1">Daten!K1661</f>
        <v>23114</v>
      </c>
      <c r="T1661" s="9">
        <f ca="1">Daten!L1661</f>
        <v>144967</v>
      </c>
      <c r="U1661" s="9">
        <f ca="1">Daten!M1661</f>
        <v>307294</v>
      </c>
      <c r="V1661" s="9">
        <f ca="1">Daten!N1661</f>
        <v>500</v>
      </c>
      <c r="W1661" s="9">
        <f ca="1">Daten!O1661</f>
        <v>500</v>
      </c>
      <c r="X1661" s="23">
        <f t="shared" ca="1" si="726"/>
        <v>475375</v>
      </c>
      <c r="Y1661" s="9">
        <f t="shared" ca="1" si="727"/>
        <v>800237.19839203835</v>
      </c>
      <c r="Z1661" s="21">
        <f t="shared" ca="1" si="728"/>
        <v>-324862.19839203835</v>
      </c>
      <c r="AA1661" s="27">
        <f t="shared" ca="1" si="729"/>
        <v>32486.219839203837</v>
      </c>
      <c r="AB1661" s="32">
        <f t="shared" ca="1" si="730"/>
        <v>53386.153063166639</v>
      </c>
      <c r="AC1661" s="31">
        <f t="shared" ca="1" si="731"/>
        <v>53386.153063166639</v>
      </c>
      <c r="AG1661" s="26">
        <f t="shared" ca="1" si="732"/>
        <v>15300.773050934631</v>
      </c>
      <c r="AH1661" s="26">
        <f t="shared" ca="1" si="733"/>
        <v>32486.219839203837</v>
      </c>
      <c r="AI1661" s="26">
        <f t="shared" ca="1" si="734"/>
        <v>47786.99289013847</v>
      </c>
      <c r="AJ1661" s="26">
        <f t="shared" ca="1" si="735"/>
        <v>1</v>
      </c>
      <c r="AK1661" s="26">
        <f t="shared" ca="1" si="736"/>
        <v>47786.99289013847</v>
      </c>
      <c r="AL1661" s="26">
        <f t="shared" ca="1" si="737"/>
        <v>63095</v>
      </c>
      <c r="AM1661" s="26">
        <f t="shared" ca="1" si="738"/>
        <v>61</v>
      </c>
      <c r="AN1661" s="26">
        <f ca="1">IF(AM1661=0,0,COUNTIF($AM$19:AM1661,C1661*10+1))</f>
        <v>131</v>
      </c>
      <c r="AO1661" s="21">
        <f t="shared" ca="1" si="739"/>
        <v>0</v>
      </c>
      <c r="AP1661" s="33">
        <f t="shared" ca="1" si="740"/>
        <v>63095</v>
      </c>
      <c r="AQ1661" s="24"/>
      <c r="AR1661" s="155">
        <f ca="1">ROUND(Zsfg!$C$11/'Z1'!$AL$2120*'Z1'!AL1661,0)</f>
        <v>52628</v>
      </c>
      <c r="AS1661" s="26">
        <f t="shared" ca="1" si="742"/>
        <v>61</v>
      </c>
      <c r="AT1661" s="26">
        <f ca="1">IF(AS1661=0,0,COUNTIF($AS$19:AS1661,C1661*10+1))</f>
        <v>131</v>
      </c>
      <c r="AU1661" s="21">
        <f t="shared" ca="1" si="743"/>
        <v>0</v>
      </c>
      <c r="AV1661" s="33">
        <f t="shared" ca="1" si="741"/>
        <v>52628</v>
      </c>
    </row>
    <row r="1662" spans="1:48" x14ac:dyDescent="0.2">
      <c r="A1662" s="15" t="str">
        <f>Daten!A1662</f>
        <v>62128</v>
      </c>
      <c r="B1662" s="8" t="str">
        <f>Daten!B1662</f>
        <v>Sankt Lorenzen im Mürztal</v>
      </c>
      <c r="C1662" s="15">
        <f t="shared" si="716"/>
        <v>6</v>
      </c>
      <c r="D1662" s="10">
        <f>Daten!D1662</f>
        <v>0</v>
      </c>
      <c r="E1662" s="9">
        <f>Daten!E1662</f>
        <v>3611</v>
      </c>
      <c r="F1662" s="9">
        <f>Daten!F1662</f>
        <v>3552</v>
      </c>
      <c r="G1662" s="27">
        <f t="shared" si="717"/>
        <v>59</v>
      </c>
      <c r="H1662" s="29">
        <f t="shared" si="718"/>
        <v>1.6610360360360361E-2</v>
      </c>
      <c r="I1662" s="21">
        <f t="shared" si="719"/>
        <v>57.004136471975933</v>
      </c>
      <c r="J1662" s="21">
        <f t="shared" si="720"/>
        <v>1.9958635280240671</v>
      </c>
      <c r="K1662" s="27">
        <f t="shared" si="721"/>
        <v>-997.93176401203357</v>
      </c>
      <c r="L1662" s="16">
        <f>Daten!G1662</f>
        <v>528</v>
      </c>
      <c r="M1662" s="16">
        <f>Daten!H1662</f>
        <v>2331</v>
      </c>
      <c r="N1662" s="16">
        <f>Daten!I1662</f>
        <v>752</v>
      </c>
      <c r="O1662" s="28">
        <f t="shared" si="722"/>
        <v>0.54912054912054908</v>
      </c>
      <c r="P1662" s="16">
        <f t="shared" si="723"/>
        <v>1279.8017266066422</v>
      </c>
      <c r="Q1662" s="21">
        <f t="shared" si="724"/>
        <v>0.1982733933577947</v>
      </c>
      <c r="R1662" s="27">
        <f t="shared" si="725"/>
        <v>39.654678671558941</v>
      </c>
      <c r="S1662" s="9">
        <f ca="1">Daten!K1662</f>
        <v>10826</v>
      </c>
      <c r="T1662" s="9">
        <f ca="1">Daten!L1662</f>
        <v>278132</v>
      </c>
      <c r="U1662" s="9">
        <f ca="1">Daten!M1662</f>
        <v>676003</v>
      </c>
      <c r="V1662" s="9">
        <f ca="1">Daten!N1662</f>
        <v>500</v>
      </c>
      <c r="W1662" s="9">
        <f ca="1">Daten!O1662</f>
        <v>500</v>
      </c>
      <c r="X1662" s="23">
        <f t="shared" ca="1" si="726"/>
        <v>964961</v>
      </c>
      <c r="Y1662" s="9">
        <f t="shared" ca="1" si="727"/>
        <v>1229641.073784532</v>
      </c>
      <c r="Z1662" s="21">
        <f t="shared" ca="1" si="728"/>
        <v>-264680.07378453203</v>
      </c>
      <c r="AA1662" s="27">
        <f t="shared" ca="1" si="729"/>
        <v>26468.007378453203</v>
      </c>
      <c r="AB1662" s="32">
        <f t="shared" ca="1" si="730"/>
        <v>25509.730293112727</v>
      </c>
      <c r="AC1662" s="31">
        <f t="shared" ca="1" si="731"/>
        <v>25509.730293112727</v>
      </c>
      <c r="AG1662" s="26">
        <f t="shared" ca="1" si="732"/>
        <v>-997.93176401203357</v>
      </c>
      <c r="AH1662" s="26">
        <f t="shared" ca="1" si="733"/>
        <v>26468.007378453203</v>
      </c>
      <c r="AI1662" s="26">
        <f t="shared" ca="1" si="734"/>
        <v>25470.075614441168</v>
      </c>
      <c r="AJ1662" s="26">
        <f t="shared" ca="1" si="735"/>
        <v>1</v>
      </c>
      <c r="AK1662" s="26">
        <f t="shared" ca="1" si="736"/>
        <v>25470.075614441168</v>
      </c>
      <c r="AL1662" s="26">
        <f t="shared" ca="1" si="737"/>
        <v>33629</v>
      </c>
      <c r="AM1662" s="26">
        <f t="shared" ca="1" si="738"/>
        <v>61</v>
      </c>
      <c r="AN1662" s="26">
        <f ca="1">IF(AM1662=0,0,COUNTIF($AM$19:AM1662,C1662*10+1))</f>
        <v>132</v>
      </c>
      <c r="AO1662" s="21">
        <f t="shared" ca="1" si="739"/>
        <v>0</v>
      </c>
      <c r="AP1662" s="33">
        <f t="shared" ca="1" si="740"/>
        <v>33629</v>
      </c>
      <c r="AQ1662" s="24"/>
      <c r="AR1662" s="155">
        <f ca="1">ROUND(Zsfg!$C$11/'Z1'!$AL$2120*'Z1'!AL1662,0)</f>
        <v>28050</v>
      </c>
      <c r="AS1662" s="26">
        <f t="shared" ca="1" si="742"/>
        <v>61</v>
      </c>
      <c r="AT1662" s="26">
        <f ca="1">IF(AS1662=0,0,COUNTIF($AS$19:AS1662,C1662*10+1))</f>
        <v>132</v>
      </c>
      <c r="AU1662" s="21">
        <f t="shared" ca="1" si="743"/>
        <v>0</v>
      </c>
      <c r="AV1662" s="33">
        <f t="shared" ca="1" si="741"/>
        <v>28050</v>
      </c>
    </row>
    <row r="1663" spans="1:48" x14ac:dyDescent="0.2">
      <c r="A1663" s="15" t="str">
        <f>Daten!A1663</f>
        <v>62131</v>
      </c>
      <c r="B1663" s="8" t="str">
        <f>Daten!B1663</f>
        <v>Spital am Semmering</v>
      </c>
      <c r="C1663" s="15">
        <f t="shared" si="716"/>
        <v>6</v>
      </c>
      <c r="D1663" s="10">
        <f>Daten!D1663</f>
        <v>0</v>
      </c>
      <c r="E1663" s="9">
        <f>Daten!E1663</f>
        <v>1442</v>
      </c>
      <c r="F1663" s="9">
        <f>Daten!F1663</f>
        <v>1780</v>
      </c>
      <c r="G1663" s="27">
        <f t="shared" si="717"/>
        <v>-338</v>
      </c>
      <c r="H1663" s="29">
        <f t="shared" si="718"/>
        <v>-0.18988764044943821</v>
      </c>
      <c r="I1663" s="21">
        <f t="shared" si="719"/>
        <v>28.566262083366318</v>
      </c>
      <c r="J1663" s="21">
        <f t="shared" si="720"/>
        <v>-366.56626208336633</v>
      </c>
      <c r="K1663" s="27">
        <f t="shared" si="721"/>
        <v>183283.13104168317</v>
      </c>
      <c r="L1663" s="16">
        <f>Daten!G1663</f>
        <v>136</v>
      </c>
      <c r="M1663" s="16">
        <f>Daten!H1663</f>
        <v>879</v>
      </c>
      <c r="N1663" s="16">
        <f>Daten!I1663</f>
        <v>427</v>
      </c>
      <c r="O1663" s="28">
        <f t="shared" si="722"/>
        <v>0.64050056882821393</v>
      </c>
      <c r="P1663" s="16">
        <f t="shared" si="723"/>
        <v>482.60219549002079</v>
      </c>
      <c r="Q1663" s="21">
        <f t="shared" si="724"/>
        <v>80.39780450997921</v>
      </c>
      <c r="R1663" s="27">
        <f t="shared" si="725"/>
        <v>16079.560901995843</v>
      </c>
      <c r="S1663" s="9">
        <f ca="1">Daten!K1663</f>
        <v>15713</v>
      </c>
      <c r="T1663" s="9">
        <f ca="1">Daten!L1663</f>
        <v>226900</v>
      </c>
      <c r="U1663" s="9">
        <f ca="1">Daten!M1663</f>
        <v>996427</v>
      </c>
      <c r="V1663" s="9">
        <f ca="1">Daten!N1663</f>
        <v>500</v>
      </c>
      <c r="W1663" s="9">
        <f ca="1">Daten!O1663</f>
        <v>500</v>
      </c>
      <c r="X1663" s="23">
        <f t="shared" ca="1" si="726"/>
        <v>1239040</v>
      </c>
      <c r="Y1663" s="9">
        <f t="shared" ca="1" si="727"/>
        <v>491039.16599205078</v>
      </c>
      <c r="Z1663" s="21">
        <f t="shared" ca="1" si="728"/>
        <v>748000.83400794922</v>
      </c>
      <c r="AA1663" s="27">
        <f t="shared" ca="1" si="729"/>
        <v>-74800.083400794931</v>
      </c>
      <c r="AB1663" s="32">
        <f t="shared" ca="1" si="730"/>
        <v>124562.60854288407</v>
      </c>
      <c r="AC1663" s="31">
        <f t="shared" ca="1" si="731"/>
        <v>124562.60854288407</v>
      </c>
      <c r="AG1663" s="26">
        <f t="shared" ca="1" si="732"/>
        <v>183283.13104168317</v>
      </c>
      <c r="AH1663" s="26">
        <f t="shared" ca="1" si="733"/>
        <v>-74800.083400794931</v>
      </c>
      <c r="AI1663" s="26">
        <f t="shared" ca="1" si="734"/>
        <v>108483.04764088824</v>
      </c>
      <c r="AJ1663" s="26">
        <f t="shared" ca="1" si="735"/>
        <v>1</v>
      </c>
      <c r="AK1663" s="26">
        <f t="shared" ca="1" si="736"/>
        <v>108483.04764088824</v>
      </c>
      <c r="AL1663" s="26">
        <f t="shared" ca="1" si="737"/>
        <v>143235</v>
      </c>
      <c r="AM1663" s="26">
        <f t="shared" ca="1" si="738"/>
        <v>61</v>
      </c>
      <c r="AN1663" s="26">
        <f ca="1">IF(AM1663=0,0,COUNTIF($AM$19:AM1663,C1663*10+1))</f>
        <v>133</v>
      </c>
      <c r="AO1663" s="21">
        <f t="shared" ca="1" si="739"/>
        <v>0</v>
      </c>
      <c r="AP1663" s="33">
        <f t="shared" ca="1" si="740"/>
        <v>143235</v>
      </c>
      <c r="AQ1663" s="24"/>
      <c r="AR1663" s="155">
        <f ca="1">ROUND(Zsfg!$C$11/'Z1'!$AL$2120*'Z1'!AL1663,0)</f>
        <v>119472</v>
      </c>
      <c r="AS1663" s="26">
        <f t="shared" ca="1" si="742"/>
        <v>61</v>
      </c>
      <c r="AT1663" s="26">
        <f ca="1">IF(AS1663=0,0,COUNTIF($AS$19:AS1663,C1663*10+1))</f>
        <v>133</v>
      </c>
      <c r="AU1663" s="21">
        <f t="shared" ca="1" si="743"/>
        <v>0</v>
      </c>
      <c r="AV1663" s="33">
        <f t="shared" ca="1" si="741"/>
        <v>119472</v>
      </c>
    </row>
    <row r="1664" spans="1:48" x14ac:dyDescent="0.2">
      <c r="A1664" s="15" t="str">
        <f>Daten!A1664</f>
        <v>62132</v>
      </c>
      <c r="B1664" s="8" t="str">
        <f>Daten!B1664</f>
        <v>Stanz im Mürztal</v>
      </c>
      <c r="C1664" s="15">
        <f t="shared" si="716"/>
        <v>6</v>
      </c>
      <c r="D1664" s="10">
        <f>Daten!D1664</f>
        <v>0</v>
      </c>
      <c r="E1664" s="9">
        <f>Daten!E1664</f>
        <v>1839</v>
      </c>
      <c r="F1664" s="9">
        <f>Daten!F1664</f>
        <v>1855</v>
      </c>
      <c r="G1664" s="27">
        <f t="shared" si="717"/>
        <v>-16</v>
      </c>
      <c r="H1664" s="29">
        <f t="shared" si="718"/>
        <v>-8.6253369272237205E-3</v>
      </c>
      <c r="I1664" s="21">
        <f t="shared" si="719"/>
        <v>29.769896721710406</v>
      </c>
      <c r="J1664" s="21">
        <f t="shared" si="720"/>
        <v>-45.76989672171041</v>
      </c>
      <c r="K1664" s="27">
        <f t="shared" si="721"/>
        <v>22884.948360855204</v>
      </c>
      <c r="L1664" s="16">
        <f>Daten!G1664</f>
        <v>277</v>
      </c>
      <c r="M1664" s="16">
        <f>Daten!H1664</f>
        <v>1161</v>
      </c>
      <c r="N1664" s="16">
        <f>Daten!I1664</f>
        <v>401</v>
      </c>
      <c r="O1664" s="28">
        <f t="shared" si="722"/>
        <v>0.58397932816537468</v>
      </c>
      <c r="P1664" s="16">
        <f t="shared" si="723"/>
        <v>637.43020359944728</v>
      </c>
      <c r="Q1664" s="21">
        <f t="shared" si="724"/>
        <v>40.569796400552718</v>
      </c>
      <c r="R1664" s="27">
        <f t="shared" si="725"/>
        <v>8113.9592801105437</v>
      </c>
      <c r="S1664" s="9">
        <f ca="1">Daten!K1664</f>
        <v>18646</v>
      </c>
      <c r="T1664" s="9">
        <f ca="1">Daten!L1664</f>
        <v>96233</v>
      </c>
      <c r="U1664" s="9">
        <f ca="1">Daten!M1664</f>
        <v>68524</v>
      </c>
      <c r="V1664" s="9">
        <f ca="1">Daten!N1664</f>
        <v>500</v>
      </c>
      <c r="W1664" s="9">
        <f ca="1">Daten!O1664</f>
        <v>500</v>
      </c>
      <c r="X1664" s="23">
        <f t="shared" ca="1" si="726"/>
        <v>183403</v>
      </c>
      <c r="Y1664" s="9">
        <f t="shared" ca="1" si="727"/>
        <v>626228.17355019506</v>
      </c>
      <c r="Z1664" s="21">
        <f t="shared" ca="1" si="728"/>
        <v>-442825.17355019506</v>
      </c>
      <c r="AA1664" s="27">
        <f t="shared" ca="1" si="729"/>
        <v>44282.51735501951</v>
      </c>
      <c r="AB1664" s="32">
        <f t="shared" ca="1" si="730"/>
        <v>75281.42499598526</v>
      </c>
      <c r="AC1664" s="31">
        <f t="shared" ca="1" si="731"/>
        <v>75281.42499598526</v>
      </c>
      <c r="AG1664" s="26">
        <f t="shared" ca="1" si="732"/>
        <v>22884.948360855204</v>
      </c>
      <c r="AH1664" s="26">
        <f t="shared" ca="1" si="733"/>
        <v>44282.51735501951</v>
      </c>
      <c r="AI1664" s="26">
        <f t="shared" ca="1" si="734"/>
        <v>67167.465715874714</v>
      </c>
      <c r="AJ1664" s="26">
        <f t="shared" ca="1" si="735"/>
        <v>1</v>
      </c>
      <c r="AK1664" s="26">
        <f t="shared" ca="1" si="736"/>
        <v>67167.465715874714</v>
      </c>
      <c r="AL1664" s="26">
        <f t="shared" ca="1" si="737"/>
        <v>88684</v>
      </c>
      <c r="AM1664" s="26">
        <f t="shared" ca="1" si="738"/>
        <v>61</v>
      </c>
      <c r="AN1664" s="26">
        <f ca="1">IF(AM1664=0,0,COUNTIF($AM$19:AM1664,C1664*10+1))</f>
        <v>134</v>
      </c>
      <c r="AO1664" s="21">
        <f t="shared" ca="1" si="739"/>
        <v>0</v>
      </c>
      <c r="AP1664" s="33">
        <f t="shared" ca="1" si="740"/>
        <v>88684</v>
      </c>
      <c r="AQ1664" s="24"/>
      <c r="AR1664" s="155">
        <f ca="1">ROUND(Zsfg!$C$11/'Z1'!$AL$2120*'Z1'!AL1664,0)</f>
        <v>73971</v>
      </c>
      <c r="AS1664" s="26">
        <f t="shared" ca="1" si="742"/>
        <v>61</v>
      </c>
      <c r="AT1664" s="26">
        <f ca="1">IF(AS1664=0,0,COUNTIF($AS$19:AS1664,C1664*10+1))</f>
        <v>134</v>
      </c>
      <c r="AU1664" s="21">
        <f t="shared" ca="1" si="743"/>
        <v>0</v>
      </c>
      <c r="AV1664" s="33">
        <f t="shared" ca="1" si="741"/>
        <v>73971</v>
      </c>
    </row>
    <row r="1665" spans="1:48" x14ac:dyDescent="0.2">
      <c r="A1665" s="15" t="str">
        <f>Daten!A1665</f>
        <v>62135</v>
      </c>
      <c r="B1665" s="8" t="str">
        <f>Daten!B1665</f>
        <v>Turnau</v>
      </c>
      <c r="C1665" s="15">
        <f t="shared" si="716"/>
        <v>6</v>
      </c>
      <c r="D1665" s="10">
        <f>Daten!D1665</f>
        <v>0</v>
      </c>
      <c r="E1665" s="9">
        <f>Daten!E1665</f>
        <v>1595</v>
      </c>
      <c r="F1665" s="9">
        <f>Daten!F1665</f>
        <v>1548</v>
      </c>
      <c r="G1665" s="27">
        <f t="shared" si="717"/>
        <v>47</v>
      </c>
      <c r="H1665" s="29">
        <f t="shared" si="718"/>
        <v>3.0361757105943153E-2</v>
      </c>
      <c r="I1665" s="21">
        <f t="shared" si="719"/>
        <v>24.843018935421945</v>
      </c>
      <c r="J1665" s="21">
        <f t="shared" si="720"/>
        <v>22.156981064578055</v>
      </c>
      <c r="K1665" s="27">
        <f t="shared" si="721"/>
        <v>-11078.490532289028</v>
      </c>
      <c r="L1665" s="16">
        <f>Daten!G1665</f>
        <v>219</v>
      </c>
      <c r="M1665" s="16">
        <f>Daten!H1665</f>
        <v>962</v>
      </c>
      <c r="N1665" s="16">
        <f>Daten!I1665</f>
        <v>414</v>
      </c>
      <c r="O1665" s="28">
        <f t="shared" si="722"/>
        <v>0.65800415800415801</v>
      </c>
      <c r="P1665" s="16">
        <f t="shared" si="723"/>
        <v>528.17214113924922</v>
      </c>
      <c r="Q1665" s="21">
        <f t="shared" si="724"/>
        <v>104.82785886075078</v>
      </c>
      <c r="R1665" s="27">
        <f t="shared" si="725"/>
        <v>20965.571772150157</v>
      </c>
      <c r="S1665" s="9">
        <f ca="1">Daten!K1665</f>
        <v>27306</v>
      </c>
      <c r="T1665" s="9">
        <f ca="1">Daten!L1665</f>
        <v>104902</v>
      </c>
      <c r="U1665" s="9">
        <f ca="1">Daten!M1665</f>
        <v>140546</v>
      </c>
      <c r="V1665" s="9">
        <f ca="1">Daten!N1665</f>
        <v>500</v>
      </c>
      <c r="W1665" s="9">
        <f ca="1">Daten!O1665</f>
        <v>500</v>
      </c>
      <c r="X1665" s="23">
        <f t="shared" ca="1" si="726"/>
        <v>272754</v>
      </c>
      <c r="Y1665" s="9">
        <f t="shared" ca="1" si="727"/>
        <v>543139.71550438344</v>
      </c>
      <c r="Z1665" s="21">
        <f t="shared" ca="1" si="728"/>
        <v>-270385.71550438344</v>
      </c>
      <c r="AA1665" s="27">
        <f t="shared" ca="1" si="729"/>
        <v>27038.571550438344</v>
      </c>
      <c r="AB1665" s="32">
        <f t="shared" ca="1" si="730"/>
        <v>36925.652790299471</v>
      </c>
      <c r="AC1665" s="31">
        <f t="shared" ca="1" si="731"/>
        <v>36925.652790299471</v>
      </c>
      <c r="AG1665" s="26">
        <f t="shared" ca="1" si="732"/>
        <v>-11078.490532289028</v>
      </c>
      <c r="AH1665" s="26">
        <f t="shared" ca="1" si="733"/>
        <v>27038.571550438344</v>
      </c>
      <c r="AI1665" s="26">
        <f t="shared" ca="1" si="734"/>
        <v>15960.081018149316</v>
      </c>
      <c r="AJ1665" s="26">
        <f t="shared" ca="1" si="735"/>
        <v>1</v>
      </c>
      <c r="AK1665" s="26">
        <f t="shared" ca="1" si="736"/>
        <v>15960.081018149316</v>
      </c>
      <c r="AL1665" s="26">
        <f t="shared" ca="1" si="737"/>
        <v>21073</v>
      </c>
      <c r="AM1665" s="26">
        <f t="shared" ca="1" si="738"/>
        <v>61</v>
      </c>
      <c r="AN1665" s="26">
        <f ca="1">IF(AM1665=0,0,COUNTIF($AM$19:AM1665,C1665*10+1))</f>
        <v>135</v>
      </c>
      <c r="AO1665" s="21">
        <f t="shared" ca="1" si="739"/>
        <v>0</v>
      </c>
      <c r="AP1665" s="33">
        <f t="shared" ca="1" si="740"/>
        <v>21073</v>
      </c>
      <c r="AQ1665" s="24"/>
      <c r="AR1665" s="155">
        <f ca="1">ROUND(Zsfg!$C$11/'Z1'!$AL$2120*'Z1'!AL1665,0)</f>
        <v>17577</v>
      </c>
      <c r="AS1665" s="26">
        <f t="shared" ca="1" si="742"/>
        <v>61</v>
      </c>
      <c r="AT1665" s="26">
        <f ca="1">IF(AS1665=0,0,COUNTIF($AS$19:AS1665,C1665*10+1))</f>
        <v>135</v>
      </c>
      <c r="AU1665" s="21">
        <f t="shared" ca="1" si="743"/>
        <v>0</v>
      </c>
      <c r="AV1665" s="33">
        <f t="shared" ca="1" si="741"/>
        <v>17577</v>
      </c>
    </row>
    <row r="1666" spans="1:48" x14ac:dyDescent="0.2">
      <c r="A1666" s="15" t="str">
        <f>Daten!A1666</f>
        <v>62138</v>
      </c>
      <c r="B1666" s="8" t="str">
        <f>Daten!B1666</f>
        <v>Aflenz</v>
      </c>
      <c r="C1666" s="15">
        <f t="shared" si="716"/>
        <v>6</v>
      </c>
      <c r="D1666" s="10">
        <f>Daten!D1666</f>
        <v>0</v>
      </c>
      <c r="E1666" s="9">
        <f>Daten!E1666</f>
        <v>2430</v>
      </c>
      <c r="F1666" s="9">
        <f>Daten!F1666</f>
        <v>2427</v>
      </c>
      <c r="G1666" s="27">
        <f t="shared" si="717"/>
        <v>3</v>
      </c>
      <c r="H1666" s="29">
        <f t="shared" si="718"/>
        <v>1.2360939431396785E-3</v>
      </c>
      <c r="I1666" s="21">
        <f t="shared" si="719"/>
        <v>38.949616896814639</v>
      </c>
      <c r="J1666" s="21">
        <f t="shared" si="720"/>
        <v>-35.949616896814639</v>
      </c>
      <c r="K1666" s="27">
        <f t="shared" si="721"/>
        <v>17974.808448407319</v>
      </c>
      <c r="L1666" s="16">
        <f>Daten!G1666</f>
        <v>284</v>
      </c>
      <c r="M1666" s="16">
        <f>Daten!H1666</f>
        <v>1535</v>
      </c>
      <c r="N1666" s="16">
        <f>Daten!I1666</f>
        <v>611</v>
      </c>
      <c r="O1666" s="28">
        <f t="shared" si="722"/>
        <v>0.58306188925081437</v>
      </c>
      <c r="P1666" s="16">
        <f t="shared" si="723"/>
        <v>842.76947676584973</v>
      </c>
      <c r="Q1666" s="21">
        <f t="shared" si="724"/>
        <v>52.230523234150269</v>
      </c>
      <c r="R1666" s="27">
        <f t="shared" si="725"/>
        <v>10446.104646830054</v>
      </c>
      <c r="S1666" s="9">
        <f ca="1">Daten!K1666</f>
        <v>14156</v>
      </c>
      <c r="T1666" s="9">
        <f ca="1">Daten!L1666</f>
        <v>211195</v>
      </c>
      <c r="U1666" s="9">
        <f ca="1">Daten!M1666</f>
        <v>376251</v>
      </c>
      <c r="V1666" s="9">
        <f ca="1">Daten!N1666</f>
        <v>500</v>
      </c>
      <c r="W1666" s="9">
        <f ca="1">Daten!O1666</f>
        <v>500</v>
      </c>
      <c r="X1666" s="23">
        <f t="shared" ca="1" si="726"/>
        <v>601602</v>
      </c>
      <c r="Y1666" s="9">
        <f t="shared" ca="1" si="727"/>
        <v>827479.31578410778</v>
      </c>
      <c r="Z1666" s="21">
        <f t="shared" ca="1" si="728"/>
        <v>-225877.31578410778</v>
      </c>
      <c r="AA1666" s="27">
        <f t="shared" ca="1" si="729"/>
        <v>22587.731578410778</v>
      </c>
      <c r="AB1666" s="32">
        <f t="shared" ca="1" si="730"/>
        <v>51008.644673648152</v>
      </c>
      <c r="AC1666" s="31">
        <f t="shared" ca="1" si="731"/>
        <v>51008.644673648152</v>
      </c>
      <c r="AG1666" s="26">
        <f t="shared" ca="1" si="732"/>
        <v>17974.808448407319</v>
      </c>
      <c r="AH1666" s="26">
        <f t="shared" ca="1" si="733"/>
        <v>22587.731578410778</v>
      </c>
      <c r="AI1666" s="26">
        <f t="shared" ca="1" si="734"/>
        <v>40562.540026818097</v>
      </c>
      <c r="AJ1666" s="26">
        <f t="shared" ca="1" si="735"/>
        <v>1</v>
      </c>
      <c r="AK1666" s="26">
        <f t="shared" ca="1" si="736"/>
        <v>40562.540026818097</v>
      </c>
      <c r="AL1666" s="26">
        <f t="shared" ca="1" si="737"/>
        <v>53557</v>
      </c>
      <c r="AM1666" s="26">
        <f t="shared" ca="1" si="738"/>
        <v>61</v>
      </c>
      <c r="AN1666" s="26">
        <f ca="1">IF(AM1666=0,0,COUNTIF($AM$19:AM1666,C1666*10+1))</f>
        <v>136</v>
      </c>
      <c r="AO1666" s="21">
        <f t="shared" ca="1" si="739"/>
        <v>0</v>
      </c>
      <c r="AP1666" s="33">
        <f t="shared" ca="1" si="740"/>
        <v>53557</v>
      </c>
      <c r="AQ1666" s="24"/>
      <c r="AR1666" s="155">
        <f ca="1">ROUND(Zsfg!$C$11/'Z1'!$AL$2120*'Z1'!AL1666,0)</f>
        <v>44672</v>
      </c>
      <c r="AS1666" s="26">
        <f t="shared" ca="1" si="742"/>
        <v>61</v>
      </c>
      <c r="AT1666" s="26">
        <f ca="1">IF(AS1666=0,0,COUNTIF($AS$19:AS1666,C1666*10+1))</f>
        <v>136</v>
      </c>
      <c r="AU1666" s="21">
        <f t="shared" ca="1" si="743"/>
        <v>0</v>
      </c>
      <c r="AV1666" s="33">
        <f t="shared" ca="1" si="741"/>
        <v>44672</v>
      </c>
    </row>
    <row r="1667" spans="1:48" x14ac:dyDescent="0.2">
      <c r="A1667" s="15" t="str">
        <f>Daten!A1667</f>
        <v>62139</v>
      </c>
      <c r="B1667" s="8" t="str">
        <f>Daten!B1667</f>
        <v>Bruck an der Mur</v>
      </c>
      <c r="C1667" s="15">
        <f t="shared" si="716"/>
        <v>6</v>
      </c>
      <c r="D1667" s="10">
        <f>Daten!D1667</f>
        <v>0</v>
      </c>
      <c r="E1667" s="9">
        <f>Daten!E1667</f>
        <v>15860</v>
      </c>
      <c r="F1667" s="9">
        <f>Daten!F1667</f>
        <v>15699</v>
      </c>
      <c r="G1667" s="27">
        <f t="shared" si="717"/>
        <v>161</v>
      </c>
      <c r="H1667" s="29">
        <f t="shared" si="718"/>
        <v>1.0255430282183578E-2</v>
      </c>
      <c r="I1667" s="21">
        <f t="shared" si="719"/>
        <v>251.94480249818417</v>
      </c>
      <c r="J1667" s="21">
        <f t="shared" si="720"/>
        <v>-90.944802498184174</v>
      </c>
      <c r="K1667" s="27">
        <f t="shared" si="721"/>
        <v>45472.401249092087</v>
      </c>
      <c r="L1667" s="16">
        <f>Daten!G1667</f>
        <v>1832</v>
      </c>
      <c r="M1667" s="16">
        <f>Daten!H1667</f>
        <v>10133</v>
      </c>
      <c r="N1667" s="16">
        <f>Daten!I1667</f>
        <v>3895</v>
      </c>
      <c r="O1667" s="28">
        <f t="shared" si="722"/>
        <v>0.56518306523240891</v>
      </c>
      <c r="P1667" s="16">
        <f t="shared" si="723"/>
        <v>5563.3766176341078</v>
      </c>
      <c r="Q1667" s="21">
        <f t="shared" si="724"/>
        <v>163.62338236589221</v>
      </c>
      <c r="R1667" s="27">
        <f t="shared" si="725"/>
        <v>32724.676473178442</v>
      </c>
      <c r="S1667" s="9">
        <f ca="1">Daten!K1667</f>
        <v>22105</v>
      </c>
      <c r="T1667" s="9">
        <f ca="1">Daten!L1667</f>
        <v>1548233</v>
      </c>
      <c r="U1667" s="9">
        <f ca="1">Daten!M1667</f>
        <v>5865489</v>
      </c>
      <c r="V1667" s="9">
        <f ca="1">Daten!N1667</f>
        <v>500</v>
      </c>
      <c r="W1667" s="9">
        <f ca="1">Daten!O1667</f>
        <v>500</v>
      </c>
      <c r="X1667" s="23">
        <f t="shared" ca="1" si="726"/>
        <v>7435827</v>
      </c>
      <c r="Y1667" s="9">
        <f t="shared" ca="1" si="727"/>
        <v>5400749.7729777563</v>
      </c>
      <c r="Z1667" s="21">
        <f t="shared" ca="1" si="728"/>
        <v>2035077.2270222437</v>
      </c>
      <c r="AA1667" s="27">
        <f t="shared" ca="1" si="729"/>
        <v>-203507.72270222439</v>
      </c>
      <c r="AB1667" s="32">
        <f t="shared" ca="1" si="730"/>
        <v>-125310.64497995385</v>
      </c>
      <c r="AC1667" s="31">
        <f t="shared" ca="1" si="731"/>
        <v>0</v>
      </c>
      <c r="AG1667" s="26">
        <f t="shared" ca="1" si="732"/>
        <v>0</v>
      </c>
      <c r="AH1667" s="26">
        <f t="shared" ca="1" si="733"/>
        <v>0</v>
      </c>
      <c r="AI1667" s="26">
        <f t="shared" ca="1" si="734"/>
        <v>0</v>
      </c>
      <c r="AJ1667" s="26">
        <f t="shared" ca="1" si="735"/>
        <v>1</v>
      </c>
      <c r="AK1667" s="26">
        <f t="shared" ca="1" si="736"/>
        <v>0</v>
      </c>
      <c r="AL1667" s="26">
        <f t="shared" ca="1" si="737"/>
        <v>0</v>
      </c>
      <c r="AM1667" s="26">
        <f t="shared" ca="1" si="738"/>
        <v>0</v>
      </c>
      <c r="AN1667" s="26">
        <f ca="1">IF(AM1667=0,0,COUNTIF($AM$19:AM1667,C1667*10+1))</f>
        <v>0</v>
      </c>
      <c r="AO1667" s="21">
        <f t="shared" ca="1" si="739"/>
        <v>0</v>
      </c>
      <c r="AP1667" s="33">
        <f t="shared" ca="1" si="740"/>
        <v>0</v>
      </c>
      <c r="AQ1667" s="24"/>
      <c r="AR1667" s="155">
        <f ca="1">ROUND(Zsfg!$C$11/'Z1'!$AL$2120*'Z1'!AL1667,0)</f>
        <v>0</v>
      </c>
      <c r="AS1667" s="26">
        <f t="shared" ca="1" si="742"/>
        <v>0</v>
      </c>
      <c r="AT1667" s="26">
        <f ca="1">IF(AS1667=0,0,COUNTIF($AS$19:AS1667,C1667*10+1))</f>
        <v>0</v>
      </c>
      <c r="AU1667" s="21">
        <f t="shared" ca="1" si="743"/>
        <v>0</v>
      </c>
      <c r="AV1667" s="33">
        <f t="shared" ca="1" si="741"/>
        <v>0</v>
      </c>
    </row>
    <row r="1668" spans="1:48" x14ac:dyDescent="0.2">
      <c r="A1668" s="15" t="str">
        <f>Daten!A1668</f>
        <v>62140</v>
      </c>
      <c r="B1668" s="8" t="str">
        <f>Daten!B1668</f>
        <v>Kapfenberg</v>
      </c>
      <c r="C1668" s="15">
        <f t="shared" si="716"/>
        <v>6</v>
      </c>
      <c r="D1668" s="10">
        <f>Daten!D1668</f>
        <v>0</v>
      </c>
      <c r="E1668" s="9">
        <f>Daten!E1668</f>
        <v>22755</v>
      </c>
      <c r="F1668" s="9">
        <f>Daten!F1668</f>
        <v>23215</v>
      </c>
      <c r="G1668" s="27">
        <f t="shared" si="717"/>
        <v>-460</v>
      </c>
      <c r="H1668" s="29">
        <f t="shared" si="718"/>
        <v>-1.9814774930002155E-2</v>
      </c>
      <c r="I1668" s="21">
        <f t="shared" si="719"/>
        <v>372.56504172210623</v>
      </c>
      <c r="J1668" s="21">
        <f t="shared" si="720"/>
        <v>-832.56504172210623</v>
      </c>
      <c r="K1668" s="27">
        <f t="shared" si="721"/>
        <v>416282.52086105314</v>
      </c>
      <c r="L1668" s="16">
        <f>Daten!G1668</f>
        <v>3000</v>
      </c>
      <c r="M1668" s="16">
        <f>Daten!H1668</f>
        <v>14561</v>
      </c>
      <c r="N1668" s="16">
        <f>Daten!I1668</f>
        <v>5194</v>
      </c>
      <c r="O1668" s="28">
        <f t="shared" si="722"/>
        <v>0.56273607581896845</v>
      </c>
      <c r="P1668" s="16">
        <f t="shared" si="723"/>
        <v>7994.5057662459531</v>
      </c>
      <c r="Q1668" s="21">
        <f t="shared" si="724"/>
        <v>199.49423375404695</v>
      </c>
      <c r="R1668" s="27">
        <f t="shared" si="725"/>
        <v>39898.846750809389</v>
      </c>
      <c r="S1668" s="9">
        <f ca="1">Daten!K1668</f>
        <v>23326</v>
      </c>
      <c r="T1668" s="9">
        <f ca="1">Daten!L1668</f>
        <v>1766390</v>
      </c>
      <c r="U1668" s="9">
        <f ca="1">Daten!M1668</f>
        <v>13491218</v>
      </c>
      <c r="V1668" s="9">
        <f ca="1">Daten!N1668</f>
        <v>500</v>
      </c>
      <c r="W1668" s="9">
        <f ca="1">Daten!O1668</f>
        <v>500</v>
      </c>
      <c r="X1668" s="23">
        <f t="shared" ca="1" si="726"/>
        <v>15280934</v>
      </c>
      <c r="Y1668" s="9">
        <f t="shared" ca="1" si="727"/>
        <v>7748679.7657067375</v>
      </c>
      <c r="Z1668" s="21">
        <f t="shared" ca="1" si="728"/>
        <v>7532254.2342932625</v>
      </c>
      <c r="AA1668" s="27">
        <f t="shared" ca="1" si="729"/>
        <v>-753225.42342932627</v>
      </c>
      <c r="AB1668" s="32">
        <f t="shared" ca="1" si="730"/>
        <v>-297044.05581746373</v>
      </c>
      <c r="AC1668" s="31">
        <f t="shared" ca="1" si="731"/>
        <v>0</v>
      </c>
      <c r="AG1668" s="26">
        <f t="shared" ca="1" si="732"/>
        <v>0</v>
      </c>
      <c r="AH1668" s="26">
        <f t="shared" ca="1" si="733"/>
        <v>0</v>
      </c>
      <c r="AI1668" s="26">
        <f t="shared" ca="1" si="734"/>
        <v>0</v>
      </c>
      <c r="AJ1668" s="26">
        <f t="shared" ca="1" si="735"/>
        <v>1</v>
      </c>
      <c r="AK1668" s="26">
        <f t="shared" ca="1" si="736"/>
        <v>0</v>
      </c>
      <c r="AL1668" s="26">
        <f t="shared" ca="1" si="737"/>
        <v>0</v>
      </c>
      <c r="AM1668" s="26">
        <f t="shared" ca="1" si="738"/>
        <v>0</v>
      </c>
      <c r="AN1668" s="26">
        <f ca="1">IF(AM1668=0,0,COUNTIF($AM$19:AM1668,C1668*10+1))</f>
        <v>0</v>
      </c>
      <c r="AO1668" s="21">
        <f t="shared" ca="1" si="739"/>
        <v>0</v>
      </c>
      <c r="AP1668" s="33">
        <f t="shared" ca="1" si="740"/>
        <v>0</v>
      </c>
      <c r="AQ1668" s="24"/>
      <c r="AR1668" s="155">
        <f ca="1">ROUND(Zsfg!$C$11/'Z1'!$AL$2120*'Z1'!AL1668,0)</f>
        <v>0</v>
      </c>
      <c r="AS1668" s="26">
        <f t="shared" ca="1" si="742"/>
        <v>0</v>
      </c>
      <c r="AT1668" s="26">
        <f ca="1">IF(AS1668=0,0,COUNTIF($AS$19:AS1668,C1668*10+1))</f>
        <v>0</v>
      </c>
      <c r="AU1668" s="21">
        <f t="shared" ca="1" si="743"/>
        <v>0</v>
      </c>
      <c r="AV1668" s="33">
        <f t="shared" ca="1" si="741"/>
        <v>0</v>
      </c>
    </row>
    <row r="1669" spans="1:48" x14ac:dyDescent="0.2">
      <c r="A1669" s="15" t="str">
        <f>Daten!A1669</f>
        <v>62141</v>
      </c>
      <c r="B1669" s="8" t="str">
        <f>Daten!B1669</f>
        <v>Kindberg</v>
      </c>
      <c r="C1669" s="15">
        <f t="shared" si="716"/>
        <v>6</v>
      </c>
      <c r="D1669" s="10">
        <f>Daten!D1669</f>
        <v>0</v>
      </c>
      <c r="E1669" s="9">
        <f>Daten!E1669</f>
        <v>8158</v>
      </c>
      <c r="F1669" s="9">
        <f>Daten!F1669</f>
        <v>8238</v>
      </c>
      <c r="G1669" s="27">
        <f t="shared" si="717"/>
        <v>-80</v>
      </c>
      <c r="H1669" s="29">
        <f t="shared" si="718"/>
        <v>-9.7110949259529011E-3</v>
      </c>
      <c r="I1669" s="21">
        <f t="shared" si="719"/>
        <v>132.20722867571445</v>
      </c>
      <c r="J1669" s="21">
        <f t="shared" si="720"/>
        <v>-212.20722867571445</v>
      </c>
      <c r="K1669" s="27">
        <f t="shared" si="721"/>
        <v>106103.61433785723</v>
      </c>
      <c r="L1669" s="16">
        <f>Daten!G1669</f>
        <v>990</v>
      </c>
      <c r="M1669" s="16">
        <f>Daten!H1669</f>
        <v>5230</v>
      </c>
      <c r="N1669" s="16">
        <f>Daten!I1669</f>
        <v>1938</v>
      </c>
      <c r="O1669" s="28">
        <f t="shared" si="722"/>
        <v>0.55984703632887189</v>
      </c>
      <c r="P1669" s="16">
        <f t="shared" si="723"/>
        <v>2871.4556113911362</v>
      </c>
      <c r="Q1669" s="21">
        <f t="shared" si="724"/>
        <v>56.544388608863756</v>
      </c>
      <c r="R1669" s="27">
        <f t="shared" si="725"/>
        <v>11308.877721772751</v>
      </c>
      <c r="S1669" s="9">
        <f ca="1">Daten!K1669</f>
        <v>23830</v>
      </c>
      <c r="T1669" s="9">
        <f ca="1">Daten!L1669</f>
        <v>602237</v>
      </c>
      <c r="U1669" s="9">
        <f ca="1">Daten!M1669</f>
        <v>3169009</v>
      </c>
      <c r="V1669" s="9">
        <f ca="1">Daten!N1669</f>
        <v>500</v>
      </c>
      <c r="W1669" s="9">
        <f ca="1">Daten!O1669</f>
        <v>500</v>
      </c>
      <c r="X1669" s="23">
        <f t="shared" ca="1" si="726"/>
        <v>3795076</v>
      </c>
      <c r="Y1669" s="9">
        <f t="shared" ca="1" si="727"/>
        <v>2778014.9210562762</v>
      </c>
      <c r="Z1669" s="21">
        <f t="shared" ca="1" si="728"/>
        <v>1017061.0789437238</v>
      </c>
      <c r="AA1669" s="27">
        <f t="shared" ca="1" si="729"/>
        <v>-101706.10789437238</v>
      </c>
      <c r="AB1669" s="32">
        <f t="shared" ca="1" si="730"/>
        <v>15706.384165257594</v>
      </c>
      <c r="AC1669" s="31">
        <f t="shared" ca="1" si="731"/>
        <v>15706.384165257594</v>
      </c>
      <c r="AG1669" s="26">
        <f t="shared" ca="1" si="732"/>
        <v>106103.61433785723</v>
      </c>
      <c r="AH1669" s="26">
        <f t="shared" ca="1" si="733"/>
        <v>-101706.10789437238</v>
      </c>
      <c r="AI1669" s="26">
        <f t="shared" ca="1" si="734"/>
        <v>4397.5064434848464</v>
      </c>
      <c r="AJ1669" s="26">
        <f t="shared" ca="1" si="735"/>
        <v>1</v>
      </c>
      <c r="AK1669" s="26">
        <f t="shared" ca="1" si="736"/>
        <v>0</v>
      </c>
      <c r="AL1669" s="26">
        <f t="shared" ca="1" si="737"/>
        <v>0</v>
      </c>
      <c r="AM1669" s="26">
        <f t="shared" ca="1" si="738"/>
        <v>0</v>
      </c>
      <c r="AN1669" s="26">
        <f ca="1">IF(AM1669=0,0,COUNTIF($AM$19:AM1669,C1669*10+1))</f>
        <v>0</v>
      </c>
      <c r="AO1669" s="21">
        <f t="shared" ca="1" si="739"/>
        <v>0</v>
      </c>
      <c r="AP1669" s="33">
        <f t="shared" ca="1" si="740"/>
        <v>0</v>
      </c>
      <c r="AQ1669" s="24"/>
      <c r="AR1669" s="155">
        <f ca="1">ROUND(Zsfg!$C$11/'Z1'!$AL$2120*'Z1'!AL1669,0)</f>
        <v>0</v>
      </c>
      <c r="AS1669" s="26">
        <f t="shared" ca="1" si="742"/>
        <v>0</v>
      </c>
      <c r="AT1669" s="26">
        <f ca="1">IF(AS1669=0,0,COUNTIF($AS$19:AS1669,C1669*10+1))</f>
        <v>0</v>
      </c>
      <c r="AU1669" s="21">
        <f t="shared" ca="1" si="743"/>
        <v>0</v>
      </c>
      <c r="AV1669" s="33">
        <f t="shared" ca="1" si="741"/>
        <v>0</v>
      </c>
    </row>
    <row r="1670" spans="1:48" x14ac:dyDescent="0.2">
      <c r="A1670" s="15" t="str">
        <f>Daten!A1670</f>
        <v>62142</v>
      </c>
      <c r="B1670" s="8" t="str">
        <f>Daten!B1670</f>
        <v>Mariazell</v>
      </c>
      <c r="C1670" s="15">
        <f t="shared" si="716"/>
        <v>6</v>
      </c>
      <c r="D1670" s="10">
        <f>Daten!D1670</f>
        <v>0</v>
      </c>
      <c r="E1670" s="9">
        <f>Daten!E1670</f>
        <v>3743</v>
      </c>
      <c r="F1670" s="9">
        <f>Daten!F1670</f>
        <v>3975</v>
      </c>
      <c r="G1670" s="27">
        <f t="shared" si="717"/>
        <v>-232</v>
      </c>
      <c r="H1670" s="29">
        <f t="shared" si="718"/>
        <v>-5.8364779874213839E-2</v>
      </c>
      <c r="I1670" s="21">
        <f t="shared" si="719"/>
        <v>63.792635832236584</v>
      </c>
      <c r="J1670" s="21">
        <f t="shared" si="720"/>
        <v>-295.79263583223656</v>
      </c>
      <c r="K1670" s="27">
        <f t="shared" si="721"/>
        <v>147896.31791611828</v>
      </c>
      <c r="L1670" s="16">
        <f>Daten!G1670</f>
        <v>410</v>
      </c>
      <c r="M1670" s="16">
        <f>Daten!H1670</f>
        <v>2253</v>
      </c>
      <c r="N1670" s="16">
        <f>Daten!I1670</f>
        <v>1080</v>
      </c>
      <c r="O1670" s="28">
        <f t="shared" si="722"/>
        <v>0.66134043497558814</v>
      </c>
      <c r="P1670" s="16">
        <f t="shared" si="723"/>
        <v>1236.9769584061626</v>
      </c>
      <c r="Q1670" s="21">
        <f t="shared" si="724"/>
        <v>253.02304159383743</v>
      </c>
      <c r="R1670" s="27">
        <f t="shared" si="725"/>
        <v>50604.608318767489</v>
      </c>
      <c r="S1670" s="9">
        <f ca="1">Daten!K1670</f>
        <v>59524</v>
      </c>
      <c r="T1670" s="9">
        <f ca="1">Daten!L1670</f>
        <v>374119</v>
      </c>
      <c r="U1670" s="9">
        <f ca="1">Daten!M1670</f>
        <v>928899</v>
      </c>
      <c r="V1670" s="9">
        <f ca="1">Daten!N1670</f>
        <v>500</v>
      </c>
      <c r="W1670" s="9">
        <f ca="1">Daten!O1670</f>
        <v>500</v>
      </c>
      <c r="X1670" s="23">
        <f t="shared" ca="1" si="726"/>
        <v>1362542</v>
      </c>
      <c r="Y1670" s="9">
        <f t="shared" ca="1" si="727"/>
        <v>1274590.5674814465</v>
      </c>
      <c r="Z1670" s="21">
        <f t="shared" ca="1" si="728"/>
        <v>87951.432518553454</v>
      </c>
      <c r="AA1670" s="27">
        <f t="shared" ca="1" si="729"/>
        <v>-8795.1432518553465</v>
      </c>
      <c r="AB1670" s="32">
        <f t="shared" ca="1" si="730"/>
        <v>189705.78298303043</v>
      </c>
      <c r="AC1670" s="31">
        <f t="shared" ca="1" si="731"/>
        <v>189705.78298303043</v>
      </c>
      <c r="AG1670" s="26">
        <f t="shared" ca="1" si="732"/>
        <v>147896.31791611828</v>
      </c>
      <c r="AH1670" s="26">
        <f t="shared" ca="1" si="733"/>
        <v>-8795.1432518553465</v>
      </c>
      <c r="AI1670" s="26">
        <f t="shared" ca="1" si="734"/>
        <v>139101.17466426294</v>
      </c>
      <c r="AJ1670" s="26">
        <f t="shared" ca="1" si="735"/>
        <v>1</v>
      </c>
      <c r="AK1670" s="26">
        <f t="shared" ca="1" si="736"/>
        <v>139101.17466426294</v>
      </c>
      <c r="AL1670" s="26">
        <f t="shared" ca="1" si="737"/>
        <v>183662</v>
      </c>
      <c r="AM1670" s="26">
        <f t="shared" ca="1" si="738"/>
        <v>61</v>
      </c>
      <c r="AN1670" s="26">
        <f ca="1">IF(AM1670=0,0,COUNTIF($AM$19:AM1670,C1670*10+1))</f>
        <v>137</v>
      </c>
      <c r="AO1670" s="21">
        <f t="shared" ca="1" si="739"/>
        <v>0</v>
      </c>
      <c r="AP1670" s="33">
        <f t="shared" ca="1" si="740"/>
        <v>183662</v>
      </c>
      <c r="AQ1670" s="24"/>
      <c r="AR1670" s="155">
        <f ca="1">ROUND(Zsfg!$C$11/'Z1'!$AL$2120*'Z1'!AL1670,0)</f>
        <v>153193</v>
      </c>
      <c r="AS1670" s="26">
        <f t="shared" ca="1" si="742"/>
        <v>61</v>
      </c>
      <c r="AT1670" s="26">
        <f ca="1">IF(AS1670=0,0,COUNTIF($AS$19:AS1670,C1670*10+1))</f>
        <v>137</v>
      </c>
      <c r="AU1670" s="21">
        <f t="shared" ca="1" si="743"/>
        <v>0</v>
      </c>
      <c r="AV1670" s="33">
        <f t="shared" ca="1" si="741"/>
        <v>153193</v>
      </c>
    </row>
    <row r="1671" spans="1:48" x14ac:dyDescent="0.2">
      <c r="A1671" s="15" t="str">
        <f>Daten!A1671</f>
        <v>62143</v>
      </c>
      <c r="B1671" s="8" t="str">
        <f>Daten!B1671</f>
        <v>Mürzzuschlag</v>
      </c>
      <c r="C1671" s="15">
        <f t="shared" si="716"/>
        <v>6</v>
      </c>
      <c r="D1671" s="10">
        <f>Daten!D1671</f>
        <v>0</v>
      </c>
      <c r="E1671" s="9">
        <f>Daten!E1671</f>
        <v>8531</v>
      </c>
      <c r="F1671" s="9">
        <f>Daten!F1671</f>
        <v>8822</v>
      </c>
      <c r="G1671" s="27">
        <f t="shared" si="717"/>
        <v>-291</v>
      </c>
      <c r="H1671" s="29">
        <f t="shared" si="718"/>
        <v>-3.2985717524370892E-2</v>
      </c>
      <c r="I1671" s="21">
        <f t="shared" si="719"/>
        <v>141.57953039295376</v>
      </c>
      <c r="J1671" s="21">
        <f t="shared" si="720"/>
        <v>-432.57953039295376</v>
      </c>
      <c r="K1671" s="27">
        <f t="shared" si="721"/>
        <v>216289.76519647689</v>
      </c>
      <c r="L1671" s="16">
        <f>Daten!G1671</f>
        <v>1001</v>
      </c>
      <c r="M1671" s="16">
        <f>Daten!H1671</f>
        <v>5097</v>
      </c>
      <c r="N1671" s="16">
        <f>Daten!I1671</f>
        <v>2433</v>
      </c>
      <c r="O1671" s="28">
        <f t="shared" si="722"/>
        <v>0.67372964488915044</v>
      </c>
      <c r="P1671" s="16">
        <f t="shared" si="723"/>
        <v>2798.4338912544208</v>
      </c>
      <c r="Q1671" s="21">
        <f t="shared" si="724"/>
        <v>635.56610874557919</v>
      </c>
      <c r="R1671" s="27">
        <f t="shared" si="725"/>
        <v>127113.22174911584</v>
      </c>
      <c r="S1671" s="9">
        <f ca="1">Daten!K1671</f>
        <v>11978</v>
      </c>
      <c r="T1671" s="9">
        <f ca="1">Daten!L1671</f>
        <v>664009</v>
      </c>
      <c r="U1671" s="9">
        <f ca="1">Daten!M1671</f>
        <v>2895798</v>
      </c>
      <c r="V1671" s="9">
        <f ca="1">Daten!N1671</f>
        <v>500</v>
      </c>
      <c r="W1671" s="9">
        <f ca="1">Daten!O1671</f>
        <v>500</v>
      </c>
      <c r="X1671" s="23">
        <f t="shared" ca="1" si="726"/>
        <v>3571785</v>
      </c>
      <c r="Y1671" s="9">
        <f t="shared" ca="1" si="727"/>
        <v>2905031.2933967994</v>
      </c>
      <c r="Z1671" s="21">
        <f t="shared" ca="1" si="728"/>
        <v>666753.70660320064</v>
      </c>
      <c r="AA1671" s="27">
        <f t="shared" ca="1" si="729"/>
        <v>-66675.37066032007</v>
      </c>
      <c r="AB1671" s="32">
        <f t="shared" ca="1" si="730"/>
        <v>276727.61628527264</v>
      </c>
      <c r="AC1671" s="31">
        <f t="shared" ca="1" si="731"/>
        <v>276727.61628527264</v>
      </c>
      <c r="AG1671" s="26">
        <f t="shared" ca="1" si="732"/>
        <v>216289.76519647689</v>
      </c>
      <c r="AH1671" s="26">
        <f t="shared" ca="1" si="733"/>
        <v>-66675.37066032007</v>
      </c>
      <c r="AI1671" s="26">
        <f t="shared" ca="1" si="734"/>
        <v>149614.39453615682</v>
      </c>
      <c r="AJ1671" s="26">
        <f t="shared" ca="1" si="735"/>
        <v>1</v>
      </c>
      <c r="AK1671" s="26">
        <f t="shared" ca="1" si="736"/>
        <v>149614.39453615682</v>
      </c>
      <c r="AL1671" s="26">
        <f t="shared" ca="1" si="737"/>
        <v>197543</v>
      </c>
      <c r="AM1671" s="26">
        <f t="shared" ca="1" si="738"/>
        <v>61</v>
      </c>
      <c r="AN1671" s="26">
        <f ca="1">IF(AM1671=0,0,COUNTIF($AM$19:AM1671,C1671*10+1))</f>
        <v>138</v>
      </c>
      <c r="AO1671" s="21">
        <f t="shared" ca="1" si="739"/>
        <v>0</v>
      </c>
      <c r="AP1671" s="33">
        <f t="shared" ca="1" si="740"/>
        <v>197543</v>
      </c>
      <c r="AQ1671" s="24"/>
      <c r="AR1671" s="155">
        <f ca="1">ROUND(Zsfg!$C$11/'Z1'!$AL$2120*'Z1'!AL1671,0)</f>
        <v>164771</v>
      </c>
      <c r="AS1671" s="26">
        <f t="shared" ca="1" si="742"/>
        <v>61</v>
      </c>
      <c r="AT1671" s="26">
        <f ca="1">IF(AS1671=0,0,COUNTIF($AS$19:AS1671,C1671*10+1))</f>
        <v>138</v>
      </c>
      <c r="AU1671" s="21">
        <f t="shared" ca="1" si="743"/>
        <v>0</v>
      </c>
      <c r="AV1671" s="33">
        <f t="shared" ca="1" si="741"/>
        <v>164771</v>
      </c>
    </row>
    <row r="1672" spans="1:48" x14ac:dyDescent="0.2">
      <c r="A1672" s="15" t="str">
        <f>Daten!A1672</f>
        <v>62144</v>
      </c>
      <c r="B1672" s="8" t="str">
        <f>Daten!B1672</f>
        <v>Neuberg an der Mürz</v>
      </c>
      <c r="C1672" s="15">
        <f t="shared" si="716"/>
        <v>6</v>
      </c>
      <c r="D1672" s="10">
        <f>Daten!D1672</f>
        <v>0</v>
      </c>
      <c r="E1672" s="9">
        <f>Daten!E1672</f>
        <v>2457</v>
      </c>
      <c r="F1672" s="9">
        <f>Daten!F1672</f>
        <v>2804</v>
      </c>
      <c r="G1672" s="27">
        <f t="shared" si="717"/>
        <v>-347</v>
      </c>
      <c r="H1672" s="29">
        <f t="shared" si="718"/>
        <v>-0.12375178316690442</v>
      </c>
      <c r="I1672" s="21">
        <f t="shared" si="719"/>
        <v>44.999887012224249</v>
      </c>
      <c r="J1672" s="21">
        <f t="shared" si="720"/>
        <v>-391.99988701222424</v>
      </c>
      <c r="K1672" s="27">
        <f t="shared" si="721"/>
        <v>195999.94350611212</v>
      </c>
      <c r="L1672" s="16">
        <f>Daten!G1672</f>
        <v>268</v>
      </c>
      <c r="M1672" s="16">
        <f>Daten!H1672</f>
        <v>1500</v>
      </c>
      <c r="N1672" s="16">
        <f>Daten!I1672</f>
        <v>689</v>
      </c>
      <c r="O1672" s="28">
        <f t="shared" si="722"/>
        <v>0.63800000000000001</v>
      </c>
      <c r="P1672" s="16">
        <f t="shared" si="723"/>
        <v>823.55323462460888</v>
      </c>
      <c r="Q1672" s="21">
        <f t="shared" si="724"/>
        <v>133.44676537539112</v>
      </c>
      <c r="R1672" s="27">
        <f t="shared" si="725"/>
        <v>26689.353075078223</v>
      </c>
      <c r="S1672" s="9">
        <f ca="1">Daten!K1672</f>
        <v>46844</v>
      </c>
      <c r="T1672" s="9">
        <f ca="1">Daten!L1672</f>
        <v>172317</v>
      </c>
      <c r="U1672" s="9">
        <f ca="1">Daten!M1672</f>
        <v>242922</v>
      </c>
      <c r="V1672" s="9">
        <f ca="1">Daten!N1672</f>
        <v>500</v>
      </c>
      <c r="W1672" s="9">
        <f ca="1">Daten!O1672</f>
        <v>500</v>
      </c>
      <c r="X1672" s="23">
        <f t="shared" ca="1" si="726"/>
        <v>462083</v>
      </c>
      <c r="Y1672" s="9">
        <f t="shared" ca="1" si="727"/>
        <v>836673.53040393116</v>
      </c>
      <c r="Z1672" s="21">
        <f t="shared" ca="1" si="728"/>
        <v>-374590.53040393116</v>
      </c>
      <c r="AA1672" s="27">
        <f t="shared" ca="1" si="729"/>
        <v>37459.053040393119</v>
      </c>
      <c r="AB1672" s="32">
        <f t="shared" ca="1" si="730"/>
        <v>260148.34962158347</v>
      </c>
      <c r="AC1672" s="31">
        <f t="shared" ca="1" si="731"/>
        <v>260148.34962158347</v>
      </c>
      <c r="AG1672" s="26">
        <f t="shared" ca="1" si="732"/>
        <v>195999.94350611212</v>
      </c>
      <c r="AH1672" s="26">
        <f t="shared" ca="1" si="733"/>
        <v>37459.053040393119</v>
      </c>
      <c r="AI1672" s="26">
        <f t="shared" ca="1" si="734"/>
        <v>233458.99654650525</v>
      </c>
      <c r="AJ1672" s="26">
        <f t="shared" ca="1" si="735"/>
        <v>1</v>
      </c>
      <c r="AK1672" s="26">
        <f t="shared" ca="1" si="736"/>
        <v>233458.99654650525</v>
      </c>
      <c r="AL1672" s="26">
        <f t="shared" ca="1" si="737"/>
        <v>308247</v>
      </c>
      <c r="AM1672" s="26">
        <f t="shared" ca="1" si="738"/>
        <v>61</v>
      </c>
      <c r="AN1672" s="26">
        <f ca="1">IF(AM1672=0,0,COUNTIF($AM$19:AM1672,C1672*10+1))</f>
        <v>139</v>
      </c>
      <c r="AO1672" s="21">
        <f t="shared" ca="1" si="739"/>
        <v>0</v>
      </c>
      <c r="AP1672" s="33">
        <f t="shared" ca="1" si="740"/>
        <v>308247</v>
      </c>
      <c r="AQ1672" s="24"/>
      <c r="AR1672" s="155">
        <f ca="1">ROUND(Zsfg!$C$11/'Z1'!$AL$2120*'Z1'!AL1672,0)</f>
        <v>257109</v>
      </c>
      <c r="AS1672" s="26">
        <f t="shared" ca="1" si="742"/>
        <v>61</v>
      </c>
      <c r="AT1672" s="26">
        <f ca="1">IF(AS1672=0,0,COUNTIF($AS$19:AS1672,C1672*10+1))</f>
        <v>139</v>
      </c>
      <c r="AU1672" s="21">
        <f t="shared" ca="1" si="743"/>
        <v>0</v>
      </c>
      <c r="AV1672" s="33">
        <f t="shared" ca="1" si="741"/>
        <v>257109</v>
      </c>
    </row>
    <row r="1673" spans="1:48" x14ac:dyDescent="0.2">
      <c r="A1673" s="15" t="str">
        <f>Daten!A1673</f>
        <v>62145</v>
      </c>
      <c r="B1673" s="8" t="str">
        <f>Daten!B1673</f>
        <v>Sankt Barbara im Mürztal</v>
      </c>
      <c r="C1673" s="15">
        <f t="shared" si="716"/>
        <v>6</v>
      </c>
      <c r="D1673" s="10">
        <f>Daten!D1673</f>
        <v>0</v>
      </c>
      <c r="E1673" s="9">
        <f>Daten!E1673</f>
        <v>6585</v>
      </c>
      <c r="F1673" s="9">
        <f>Daten!F1673</f>
        <v>6807</v>
      </c>
      <c r="G1673" s="27">
        <f t="shared" si="717"/>
        <v>-222</v>
      </c>
      <c r="H1673" s="29">
        <f t="shared" si="718"/>
        <v>-3.2613486117232263E-2</v>
      </c>
      <c r="I1673" s="21">
        <f t="shared" si="719"/>
        <v>109.24187977610929</v>
      </c>
      <c r="J1673" s="21">
        <f t="shared" si="720"/>
        <v>-331.24187977610927</v>
      </c>
      <c r="K1673" s="27">
        <f t="shared" si="721"/>
        <v>165620.93988805462</v>
      </c>
      <c r="L1673" s="16">
        <f>Daten!G1673</f>
        <v>744</v>
      </c>
      <c r="M1673" s="16">
        <f>Daten!H1673</f>
        <v>4035</v>
      </c>
      <c r="N1673" s="16">
        <f>Daten!I1673</f>
        <v>1806</v>
      </c>
      <c r="O1673" s="28">
        <f t="shared" si="722"/>
        <v>0.63197026022304836</v>
      </c>
      <c r="P1673" s="16">
        <f t="shared" si="723"/>
        <v>2215.3582011401977</v>
      </c>
      <c r="Q1673" s="21">
        <f t="shared" si="724"/>
        <v>334.64179885980229</v>
      </c>
      <c r="R1673" s="27">
        <f t="shared" si="725"/>
        <v>66928.359771960459</v>
      </c>
      <c r="S1673" s="9">
        <f ca="1">Daten!K1673</f>
        <v>23553</v>
      </c>
      <c r="T1673" s="9">
        <f ca="1">Daten!L1673</f>
        <v>533666</v>
      </c>
      <c r="U1673" s="9">
        <f ca="1">Daten!M1673</f>
        <v>2029636</v>
      </c>
      <c r="V1673" s="9">
        <f ca="1">Daten!N1673</f>
        <v>500</v>
      </c>
      <c r="W1673" s="9">
        <f ca="1">Daten!O1673</f>
        <v>500</v>
      </c>
      <c r="X1673" s="23">
        <f t="shared" ca="1" si="726"/>
        <v>2586855</v>
      </c>
      <c r="Y1673" s="9">
        <f t="shared" ca="1" si="727"/>
        <v>2242366.7878347118</v>
      </c>
      <c r="Z1673" s="21">
        <f t="shared" ca="1" si="728"/>
        <v>344488.21216528816</v>
      </c>
      <c r="AA1673" s="27">
        <f t="shared" ca="1" si="729"/>
        <v>-34448.821216528821</v>
      </c>
      <c r="AB1673" s="32">
        <f t="shared" ca="1" si="730"/>
        <v>198100.47844348627</v>
      </c>
      <c r="AC1673" s="31">
        <f t="shared" ca="1" si="731"/>
        <v>198100.47844348627</v>
      </c>
      <c r="AG1673" s="26">
        <f t="shared" ca="1" si="732"/>
        <v>165620.93988805462</v>
      </c>
      <c r="AH1673" s="26">
        <f t="shared" ca="1" si="733"/>
        <v>-34448.821216528821</v>
      </c>
      <c r="AI1673" s="26">
        <f t="shared" ca="1" si="734"/>
        <v>131172.11867152579</v>
      </c>
      <c r="AJ1673" s="26">
        <f t="shared" ca="1" si="735"/>
        <v>1</v>
      </c>
      <c r="AK1673" s="26">
        <f t="shared" ca="1" si="736"/>
        <v>131172.11867152579</v>
      </c>
      <c r="AL1673" s="26">
        <f t="shared" ca="1" si="737"/>
        <v>173193</v>
      </c>
      <c r="AM1673" s="26">
        <f t="shared" ca="1" si="738"/>
        <v>61</v>
      </c>
      <c r="AN1673" s="26">
        <f ca="1">IF(AM1673=0,0,COUNTIF($AM$19:AM1673,C1673*10+1))</f>
        <v>140</v>
      </c>
      <c r="AO1673" s="21">
        <f t="shared" ca="1" si="739"/>
        <v>0</v>
      </c>
      <c r="AP1673" s="33">
        <f t="shared" ca="1" si="740"/>
        <v>173193</v>
      </c>
      <c r="AQ1673" s="24"/>
      <c r="AR1673" s="155">
        <f ca="1">ROUND(Zsfg!$C$11/'Z1'!$AL$2120*'Z1'!AL1673,0)</f>
        <v>144460</v>
      </c>
      <c r="AS1673" s="26">
        <f t="shared" ca="1" si="742"/>
        <v>61</v>
      </c>
      <c r="AT1673" s="26">
        <f ca="1">IF(AS1673=0,0,COUNTIF($AS$19:AS1673,C1673*10+1))</f>
        <v>140</v>
      </c>
      <c r="AU1673" s="21">
        <f t="shared" ca="1" si="743"/>
        <v>0</v>
      </c>
      <c r="AV1673" s="33">
        <f t="shared" ca="1" si="741"/>
        <v>144460</v>
      </c>
    </row>
    <row r="1674" spans="1:48" x14ac:dyDescent="0.2">
      <c r="A1674" s="15" t="str">
        <f>Daten!A1674</f>
        <v>62146</v>
      </c>
      <c r="B1674" s="8" t="str">
        <f>Daten!B1674</f>
        <v>Sankt Marein im Mürztal</v>
      </c>
      <c r="C1674" s="15">
        <f t="shared" si="716"/>
        <v>6</v>
      </c>
      <c r="D1674" s="10">
        <f>Daten!D1674</f>
        <v>0</v>
      </c>
      <c r="E1674" s="9">
        <f>Daten!E1674</f>
        <v>2698</v>
      </c>
      <c r="F1674" s="9">
        <f>Daten!F1674</f>
        <v>2673</v>
      </c>
      <c r="G1674" s="27">
        <f t="shared" si="717"/>
        <v>25</v>
      </c>
      <c r="H1674" s="29">
        <f t="shared" si="718"/>
        <v>9.3527871305649091E-3</v>
      </c>
      <c r="I1674" s="21">
        <f t="shared" si="719"/>
        <v>42.897538510583246</v>
      </c>
      <c r="J1674" s="21">
        <f t="shared" si="720"/>
        <v>-17.897538510583246</v>
      </c>
      <c r="K1674" s="27">
        <f t="shared" si="721"/>
        <v>8948.7692552916233</v>
      </c>
      <c r="L1674" s="16">
        <f>Daten!G1674</f>
        <v>396</v>
      </c>
      <c r="M1674" s="16">
        <f>Daten!H1674</f>
        <v>1713</v>
      </c>
      <c r="N1674" s="16">
        <f>Daten!I1674</f>
        <v>589</v>
      </c>
      <c r="O1674" s="28">
        <f t="shared" si="722"/>
        <v>0.57501459427904267</v>
      </c>
      <c r="P1674" s="16">
        <f t="shared" si="723"/>
        <v>940.49779394130337</v>
      </c>
      <c r="Q1674" s="21">
        <f t="shared" si="724"/>
        <v>44.502206058696629</v>
      </c>
      <c r="R1674" s="27">
        <f t="shared" si="725"/>
        <v>8900.4412117393258</v>
      </c>
      <c r="S1674" s="9">
        <f ca="1">Daten!K1674</f>
        <v>7560</v>
      </c>
      <c r="T1674" s="9">
        <f ca="1">Daten!L1674</f>
        <v>162624</v>
      </c>
      <c r="U1674" s="9">
        <f ca="1">Daten!M1674</f>
        <v>470284</v>
      </c>
      <c r="V1674" s="9">
        <f ca="1">Daten!N1674</f>
        <v>500</v>
      </c>
      <c r="W1674" s="9">
        <f ca="1">Daten!O1674</f>
        <v>500</v>
      </c>
      <c r="X1674" s="23">
        <f t="shared" ca="1" si="726"/>
        <v>640468</v>
      </c>
      <c r="Y1674" s="9">
        <f t="shared" ca="1" si="727"/>
        <v>918740.40904754016</v>
      </c>
      <c r="Z1674" s="21">
        <f t="shared" ca="1" si="728"/>
        <v>-278272.40904754016</v>
      </c>
      <c r="AA1674" s="27">
        <f t="shared" ca="1" si="729"/>
        <v>27827.240904754017</v>
      </c>
      <c r="AB1674" s="32">
        <f t="shared" ca="1" si="730"/>
        <v>45676.451371784962</v>
      </c>
      <c r="AC1674" s="31">
        <f t="shared" ca="1" si="731"/>
        <v>45676.451371784962</v>
      </c>
      <c r="AG1674" s="26">
        <f t="shared" ca="1" si="732"/>
        <v>8948.7692552916233</v>
      </c>
      <c r="AH1674" s="26">
        <f t="shared" ca="1" si="733"/>
        <v>27827.240904754017</v>
      </c>
      <c r="AI1674" s="26">
        <f t="shared" ca="1" si="734"/>
        <v>36776.01016004564</v>
      </c>
      <c r="AJ1674" s="26">
        <f t="shared" ca="1" si="735"/>
        <v>1</v>
      </c>
      <c r="AK1674" s="26">
        <f t="shared" ca="1" si="736"/>
        <v>36776.01016004564</v>
      </c>
      <c r="AL1674" s="26">
        <f t="shared" ca="1" si="737"/>
        <v>48557</v>
      </c>
      <c r="AM1674" s="26">
        <f t="shared" ca="1" si="738"/>
        <v>61</v>
      </c>
      <c r="AN1674" s="26">
        <f ca="1">IF(AM1674=0,0,COUNTIF($AM$19:AM1674,C1674*10+1))</f>
        <v>141</v>
      </c>
      <c r="AO1674" s="21">
        <f t="shared" ca="1" si="739"/>
        <v>0</v>
      </c>
      <c r="AP1674" s="33">
        <f t="shared" ca="1" si="740"/>
        <v>48557</v>
      </c>
      <c r="AQ1674" s="24"/>
      <c r="AR1674" s="155">
        <f ca="1">ROUND(Zsfg!$C$11/'Z1'!$AL$2120*'Z1'!AL1674,0)</f>
        <v>40501</v>
      </c>
      <c r="AS1674" s="26">
        <f t="shared" ca="1" si="742"/>
        <v>61</v>
      </c>
      <c r="AT1674" s="26">
        <f ca="1">IF(AS1674=0,0,COUNTIF($AS$19:AS1674,C1674*10+1))</f>
        <v>141</v>
      </c>
      <c r="AU1674" s="21">
        <f t="shared" ca="1" si="743"/>
        <v>0</v>
      </c>
      <c r="AV1674" s="33">
        <f t="shared" ca="1" si="741"/>
        <v>40501</v>
      </c>
    </row>
    <row r="1675" spans="1:48" x14ac:dyDescent="0.2">
      <c r="A1675" s="15" t="str">
        <f>Daten!A1675</f>
        <v>62147</v>
      </c>
      <c r="B1675" s="8" t="str">
        <f>Daten!B1675</f>
        <v>Thörl</v>
      </c>
      <c r="C1675" s="15">
        <f t="shared" si="716"/>
        <v>6</v>
      </c>
      <c r="D1675" s="10">
        <f>Daten!D1675</f>
        <v>0</v>
      </c>
      <c r="E1675" s="9">
        <f>Daten!E1675</f>
        <v>2257</v>
      </c>
      <c r="F1675" s="9">
        <f>Daten!F1675</f>
        <v>2362</v>
      </c>
      <c r="G1675" s="27">
        <f t="shared" si="717"/>
        <v>-105</v>
      </c>
      <c r="H1675" s="29">
        <f t="shared" si="718"/>
        <v>-4.4453852667231161E-2</v>
      </c>
      <c r="I1675" s="21">
        <f t="shared" si="719"/>
        <v>37.906466876916433</v>
      </c>
      <c r="J1675" s="21">
        <f t="shared" si="720"/>
        <v>-142.90646687691643</v>
      </c>
      <c r="K1675" s="27">
        <f t="shared" si="721"/>
        <v>71453.233438458206</v>
      </c>
      <c r="L1675" s="16">
        <f>Daten!G1675</f>
        <v>237</v>
      </c>
      <c r="M1675" s="16">
        <f>Daten!H1675</f>
        <v>1406</v>
      </c>
      <c r="N1675" s="16">
        <f>Daten!I1675</f>
        <v>614</v>
      </c>
      <c r="O1675" s="28">
        <f t="shared" si="722"/>
        <v>0.60526315789473684</v>
      </c>
      <c r="P1675" s="16">
        <f t="shared" si="723"/>
        <v>771.94389858813338</v>
      </c>
      <c r="Q1675" s="21">
        <f t="shared" si="724"/>
        <v>79.056101411866621</v>
      </c>
      <c r="R1675" s="27">
        <f t="shared" si="725"/>
        <v>15811.220282373324</v>
      </c>
      <c r="S1675" s="9">
        <f ca="1">Daten!K1675</f>
        <v>29811</v>
      </c>
      <c r="T1675" s="9">
        <f ca="1">Daten!L1675</f>
        <v>149176</v>
      </c>
      <c r="U1675" s="9">
        <f ca="1">Daten!M1675</f>
        <v>497093</v>
      </c>
      <c r="V1675" s="9">
        <f ca="1">Daten!N1675</f>
        <v>500</v>
      </c>
      <c r="W1675" s="9">
        <f ca="1">Daten!O1675</f>
        <v>500</v>
      </c>
      <c r="X1675" s="23">
        <f t="shared" ca="1" si="726"/>
        <v>676080</v>
      </c>
      <c r="Y1675" s="9">
        <f t="shared" ca="1" si="727"/>
        <v>768568.23692375771</v>
      </c>
      <c r="Z1675" s="21">
        <f t="shared" ca="1" si="728"/>
        <v>-92488.236923757708</v>
      </c>
      <c r="AA1675" s="27">
        <f t="shared" ca="1" si="729"/>
        <v>9248.8236923757704</v>
      </c>
      <c r="AB1675" s="32">
        <f t="shared" ca="1" si="730"/>
        <v>96513.277413207295</v>
      </c>
      <c r="AC1675" s="31">
        <f t="shared" ca="1" si="731"/>
        <v>96513.277413207295</v>
      </c>
      <c r="AG1675" s="26">
        <f t="shared" ca="1" si="732"/>
        <v>71453.233438458206</v>
      </c>
      <c r="AH1675" s="26">
        <f t="shared" ca="1" si="733"/>
        <v>9248.8236923757704</v>
      </c>
      <c r="AI1675" s="26">
        <f t="shared" ca="1" si="734"/>
        <v>80702.057130833971</v>
      </c>
      <c r="AJ1675" s="26">
        <f t="shared" ca="1" si="735"/>
        <v>1</v>
      </c>
      <c r="AK1675" s="26">
        <f t="shared" ca="1" si="736"/>
        <v>80702.057130833971</v>
      </c>
      <c r="AL1675" s="26">
        <f t="shared" ca="1" si="737"/>
        <v>106555</v>
      </c>
      <c r="AM1675" s="26">
        <f t="shared" ca="1" si="738"/>
        <v>61</v>
      </c>
      <c r="AN1675" s="26">
        <f ca="1">IF(AM1675=0,0,COUNTIF($AM$19:AM1675,C1675*10+1))</f>
        <v>142</v>
      </c>
      <c r="AO1675" s="21">
        <f t="shared" ca="1" si="739"/>
        <v>0</v>
      </c>
      <c r="AP1675" s="33">
        <f t="shared" ca="1" si="740"/>
        <v>106555</v>
      </c>
      <c r="AQ1675" s="24"/>
      <c r="AR1675" s="155">
        <f ca="1">ROUND(Zsfg!$C$11/'Z1'!$AL$2120*'Z1'!AL1675,0)</f>
        <v>88878</v>
      </c>
      <c r="AS1675" s="26">
        <f t="shared" ca="1" si="742"/>
        <v>61</v>
      </c>
      <c r="AT1675" s="26">
        <f ca="1">IF(AS1675=0,0,COUNTIF($AS$19:AS1675,C1675*10+1))</f>
        <v>142</v>
      </c>
      <c r="AU1675" s="21">
        <f t="shared" ca="1" si="743"/>
        <v>0</v>
      </c>
      <c r="AV1675" s="33">
        <f t="shared" ca="1" si="741"/>
        <v>88878</v>
      </c>
    </row>
    <row r="1676" spans="1:48" x14ac:dyDescent="0.2">
      <c r="A1676" s="15" t="str">
        <f>Daten!A1676</f>
        <v>62148</v>
      </c>
      <c r="B1676" s="8" t="str">
        <f>Daten!B1676</f>
        <v>Tragöß-Sankt Katharein</v>
      </c>
      <c r="C1676" s="15">
        <f t="shared" si="716"/>
        <v>6</v>
      </c>
      <c r="D1676" s="10">
        <f>Daten!D1676</f>
        <v>0</v>
      </c>
      <c r="E1676" s="9">
        <f>Daten!E1676</f>
        <v>1872</v>
      </c>
      <c r="F1676" s="9">
        <f>Daten!F1676</f>
        <v>1930</v>
      </c>
      <c r="G1676" s="27">
        <f t="shared" si="717"/>
        <v>-58</v>
      </c>
      <c r="H1676" s="29">
        <f t="shared" si="718"/>
        <v>-3.0051813471502591E-2</v>
      </c>
      <c r="I1676" s="21">
        <f t="shared" si="719"/>
        <v>30.973531360054491</v>
      </c>
      <c r="J1676" s="21">
        <f t="shared" si="720"/>
        <v>-88.973531360054494</v>
      </c>
      <c r="K1676" s="27">
        <f t="shared" si="721"/>
        <v>44486.765680027245</v>
      </c>
      <c r="L1676" s="16">
        <f>Daten!G1676</f>
        <v>228</v>
      </c>
      <c r="M1676" s="16">
        <f>Daten!H1676</f>
        <v>1159</v>
      </c>
      <c r="N1676" s="16">
        <f>Daten!I1676</f>
        <v>485</v>
      </c>
      <c r="O1676" s="28">
        <f t="shared" si="722"/>
        <v>0.61518550474547018</v>
      </c>
      <c r="P1676" s="16">
        <f t="shared" si="723"/>
        <v>636.33213261994786</v>
      </c>
      <c r="Q1676" s="21">
        <f t="shared" si="724"/>
        <v>76.667867380052144</v>
      </c>
      <c r="R1676" s="27">
        <f t="shared" si="725"/>
        <v>15333.573476010428</v>
      </c>
      <c r="S1676" s="9">
        <f ca="1">Daten!K1676</f>
        <v>25414</v>
      </c>
      <c r="T1676" s="9">
        <f ca="1">Daten!L1676</f>
        <v>130331</v>
      </c>
      <c r="U1676" s="9">
        <f ca="1">Daten!M1676</f>
        <v>132234</v>
      </c>
      <c r="V1676" s="9">
        <f ca="1">Daten!N1676</f>
        <v>500</v>
      </c>
      <c r="W1676" s="9">
        <f ca="1">Daten!O1676</f>
        <v>500</v>
      </c>
      <c r="X1676" s="23">
        <f t="shared" ca="1" si="726"/>
        <v>287979</v>
      </c>
      <c r="Y1676" s="9">
        <f t="shared" ca="1" si="727"/>
        <v>637465.54697442369</v>
      </c>
      <c r="Z1676" s="21">
        <f t="shared" ca="1" si="728"/>
        <v>-349486.54697442369</v>
      </c>
      <c r="AA1676" s="27">
        <f t="shared" ca="1" si="729"/>
        <v>34948.654697442369</v>
      </c>
      <c r="AB1676" s="32">
        <f t="shared" ca="1" si="730"/>
        <v>94768.993853480046</v>
      </c>
      <c r="AC1676" s="31">
        <f t="shared" ca="1" si="731"/>
        <v>94768.993853480046</v>
      </c>
      <c r="AG1676" s="26">
        <f t="shared" ca="1" si="732"/>
        <v>44486.765680027245</v>
      </c>
      <c r="AH1676" s="26">
        <f t="shared" ca="1" si="733"/>
        <v>34948.654697442369</v>
      </c>
      <c r="AI1676" s="26">
        <f t="shared" ca="1" si="734"/>
        <v>79435.420377469622</v>
      </c>
      <c r="AJ1676" s="26">
        <f t="shared" ca="1" si="735"/>
        <v>1</v>
      </c>
      <c r="AK1676" s="26">
        <f t="shared" ca="1" si="736"/>
        <v>79435.420377469622</v>
      </c>
      <c r="AL1676" s="26">
        <f t="shared" ca="1" si="737"/>
        <v>104882</v>
      </c>
      <c r="AM1676" s="26">
        <f t="shared" ca="1" si="738"/>
        <v>61</v>
      </c>
      <c r="AN1676" s="26">
        <f ca="1">IF(AM1676=0,0,COUNTIF($AM$19:AM1676,C1676*10+1))</f>
        <v>143</v>
      </c>
      <c r="AO1676" s="21">
        <f t="shared" ca="1" si="739"/>
        <v>0</v>
      </c>
      <c r="AP1676" s="33">
        <f t="shared" ca="1" si="740"/>
        <v>104882</v>
      </c>
      <c r="AQ1676" s="24"/>
      <c r="AR1676" s="155">
        <f ca="1">ROUND(Zsfg!$C$11/'Z1'!$AL$2120*'Z1'!AL1676,0)</f>
        <v>87482</v>
      </c>
      <c r="AS1676" s="26">
        <f t="shared" ca="1" si="742"/>
        <v>61</v>
      </c>
      <c r="AT1676" s="26">
        <f ca="1">IF(AS1676=0,0,COUNTIF($AS$19:AS1676,C1676*10+1))</f>
        <v>143</v>
      </c>
      <c r="AU1676" s="21">
        <f t="shared" ca="1" si="743"/>
        <v>0</v>
      </c>
      <c r="AV1676" s="33">
        <f t="shared" ca="1" si="741"/>
        <v>87482</v>
      </c>
    </row>
    <row r="1677" spans="1:48" x14ac:dyDescent="0.2">
      <c r="A1677" s="15" t="str">
        <f>Daten!A1677</f>
        <v>62202</v>
      </c>
      <c r="B1677" s="8" t="str">
        <f>Daten!B1677</f>
        <v>Bad Blumau</v>
      </c>
      <c r="C1677" s="15">
        <f t="shared" si="716"/>
        <v>6</v>
      </c>
      <c r="D1677" s="10">
        <f>Daten!D1677</f>
        <v>0</v>
      </c>
      <c r="E1677" s="9">
        <f>Daten!E1677</f>
        <v>1643</v>
      </c>
      <c r="F1677" s="9">
        <f>Daten!F1677</f>
        <v>1588</v>
      </c>
      <c r="G1677" s="27">
        <f t="shared" si="717"/>
        <v>55</v>
      </c>
      <c r="H1677" s="29">
        <f t="shared" si="718"/>
        <v>3.4634760705289674E-2</v>
      </c>
      <c r="I1677" s="21">
        <f t="shared" si="719"/>
        <v>25.484957409205457</v>
      </c>
      <c r="J1677" s="21">
        <f t="shared" si="720"/>
        <v>29.515042590794543</v>
      </c>
      <c r="K1677" s="27">
        <f t="shared" si="721"/>
        <v>-14757.521295397271</v>
      </c>
      <c r="L1677" s="16">
        <f>Daten!G1677</f>
        <v>250</v>
      </c>
      <c r="M1677" s="16">
        <f>Daten!H1677</f>
        <v>1079</v>
      </c>
      <c r="N1677" s="16">
        <f>Daten!I1677</f>
        <v>314</v>
      </c>
      <c r="O1677" s="28">
        <f t="shared" si="722"/>
        <v>0.52270620945319746</v>
      </c>
      <c r="P1677" s="16">
        <f t="shared" si="723"/>
        <v>592.40929343996868</v>
      </c>
      <c r="Q1677" s="21">
        <f t="shared" si="724"/>
        <v>-28.409293439968678</v>
      </c>
      <c r="R1677" s="27">
        <f t="shared" si="725"/>
        <v>-5681.8586879937357</v>
      </c>
      <c r="S1677" s="9">
        <f ca="1">Daten!K1677</f>
        <v>17516</v>
      </c>
      <c r="T1677" s="9">
        <f ca="1">Daten!L1677</f>
        <v>164757</v>
      </c>
      <c r="U1677" s="9">
        <f ca="1">Daten!M1677</f>
        <v>499618</v>
      </c>
      <c r="V1677" s="9">
        <f ca="1">Daten!N1677</f>
        <v>500</v>
      </c>
      <c r="W1677" s="9">
        <f ca="1">Daten!O1677</f>
        <v>500</v>
      </c>
      <c r="X1677" s="23">
        <f t="shared" ca="1" si="726"/>
        <v>681891</v>
      </c>
      <c r="Y1677" s="9">
        <f t="shared" ca="1" si="727"/>
        <v>559484.98593962507</v>
      </c>
      <c r="Z1677" s="21">
        <f t="shared" ca="1" si="728"/>
        <v>122406.01406037493</v>
      </c>
      <c r="AA1677" s="27">
        <f t="shared" ca="1" si="729"/>
        <v>-12240.601406037495</v>
      </c>
      <c r="AB1677" s="32">
        <f t="shared" ca="1" si="730"/>
        <v>-32679.981389428503</v>
      </c>
      <c r="AC1677" s="31">
        <f t="shared" ca="1" si="731"/>
        <v>0</v>
      </c>
      <c r="AG1677" s="26">
        <f t="shared" ca="1" si="732"/>
        <v>0</v>
      </c>
      <c r="AH1677" s="26">
        <f t="shared" ca="1" si="733"/>
        <v>0</v>
      </c>
      <c r="AI1677" s="26">
        <f t="shared" ca="1" si="734"/>
        <v>0</v>
      </c>
      <c r="AJ1677" s="26">
        <f t="shared" ca="1" si="735"/>
        <v>1</v>
      </c>
      <c r="AK1677" s="26">
        <f t="shared" ca="1" si="736"/>
        <v>0</v>
      </c>
      <c r="AL1677" s="26">
        <f t="shared" ca="1" si="737"/>
        <v>0</v>
      </c>
      <c r="AM1677" s="26">
        <f t="shared" ca="1" si="738"/>
        <v>0</v>
      </c>
      <c r="AN1677" s="26">
        <f ca="1">IF(AM1677=0,0,COUNTIF($AM$19:AM1677,C1677*10+1))</f>
        <v>0</v>
      </c>
      <c r="AO1677" s="21">
        <f t="shared" ca="1" si="739"/>
        <v>0</v>
      </c>
      <c r="AP1677" s="33">
        <f t="shared" ca="1" si="740"/>
        <v>0</v>
      </c>
      <c r="AQ1677" s="24"/>
      <c r="AR1677" s="155">
        <f ca="1">ROUND(Zsfg!$C$11/'Z1'!$AL$2120*'Z1'!AL1677,0)</f>
        <v>0</v>
      </c>
      <c r="AS1677" s="26">
        <f t="shared" ca="1" si="742"/>
        <v>0</v>
      </c>
      <c r="AT1677" s="26">
        <f ca="1">IF(AS1677=0,0,COUNTIF($AS$19:AS1677,C1677*10+1))</f>
        <v>0</v>
      </c>
      <c r="AU1677" s="21">
        <f t="shared" ca="1" si="743"/>
        <v>0</v>
      </c>
      <c r="AV1677" s="33">
        <f t="shared" ca="1" si="741"/>
        <v>0</v>
      </c>
    </row>
    <row r="1678" spans="1:48" x14ac:dyDescent="0.2">
      <c r="A1678" s="15" t="str">
        <f>Daten!A1678</f>
        <v>62205</v>
      </c>
      <c r="B1678" s="8" t="str">
        <f>Daten!B1678</f>
        <v>Buch-St. Magdalena</v>
      </c>
      <c r="C1678" s="15">
        <f t="shared" si="716"/>
        <v>6</v>
      </c>
      <c r="D1678" s="10">
        <f>Daten!D1678</f>
        <v>0</v>
      </c>
      <c r="E1678" s="9">
        <f>Daten!E1678</f>
        <v>2164</v>
      </c>
      <c r="F1678" s="9">
        <f>Daten!F1678</f>
        <v>2165</v>
      </c>
      <c r="G1678" s="27">
        <f t="shared" si="717"/>
        <v>-1</v>
      </c>
      <c r="H1678" s="29">
        <f t="shared" si="718"/>
        <v>-4.6189376443418013E-4</v>
      </c>
      <c r="I1678" s="21">
        <f t="shared" si="719"/>
        <v>34.744919893532632</v>
      </c>
      <c r="J1678" s="21">
        <f t="shared" si="720"/>
        <v>-35.744919893532632</v>
      </c>
      <c r="K1678" s="27">
        <f t="shared" si="721"/>
        <v>17872.459946766317</v>
      </c>
      <c r="L1678" s="16">
        <f>Daten!G1678</f>
        <v>313</v>
      </c>
      <c r="M1678" s="16">
        <f>Daten!H1678</f>
        <v>1450</v>
      </c>
      <c r="N1678" s="16">
        <f>Daten!I1678</f>
        <v>401</v>
      </c>
      <c r="O1678" s="28">
        <f t="shared" si="722"/>
        <v>0.49241379310344829</v>
      </c>
      <c r="P1678" s="16">
        <f t="shared" si="723"/>
        <v>796.10146013712188</v>
      </c>
      <c r="Q1678" s="21">
        <f t="shared" si="724"/>
        <v>-82.101460137121876</v>
      </c>
      <c r="R1678" s="27">
        <f t="shared" si="725"/>
        <v>-16420.292027424373</v>
      </c>
      <c r="S1678" s="9">
        <f ca="1">Daten!K1678</f>
        <v>12190</v>
      </c>
      <c r="T1678" s="9">
        <f ca="1">Daten!L1678</f>
        <v>104868</v>
      </c>
      <c r="U1678" s="9">
        <f ca="1">Daten!M1678</f>
        <v>210337</v>
      </c>
      <c r="V1678" s="9">
        <f ca="1">Daten!N1678</f>
        <v>500</v>
      </c>
      <c r="W1678" s="9">
        <f ca="1">Daten!O1678</f>
        <v>500</v>
      </c>
      <c r="X1678" s="23">
        <f t="shared" ca="1" si="726"/>
        <v>327395</v>
      </c>
      <c r="Y1678" s="9">
        <f t="shared" ca="1" si="727"/>
        <v>736899.27545547695</v>
      </c>
      <c r="Z1678" s="21">
        <f t="shared" ca="1" si="728"/>
        <v>-409504.27545547695</v>
      </c>
      <c r="AA1678" s="27">
        <f t="shared" ca="1" si="729"/>
        <v>40950.427545547696</v>
      </c>
      <c r="AB1678" s="32">
        <f t="shared" ca="1" si="730"/>
        <v>42402.595464889644</v>
      </c>
      <c r="AC1678" s="31">
        <f t="shared" ca="1" si="731"/>
        <v>42402.595464889644</v>
      </c>
      <c r="AG1678" s="26">
        <f t="shared" ca="1" si="732"/>
        <v>17872.459946766317</v>
      </c>
      <c r="AH1678" s="26">
        <f t="shared" ca="1" si="733"/>
        <v>40950.427545547696</v>
      </c>
      <c r="AI1678" s="26">
        <f t="shared" ca="1" si="734"/>
        <v>58822.88749231401</v>
      </c>
      <c r="AJ1678" s="26">
        <f t="shared" ca="1" si="735"/>
        <v>1</v>
      </c>
      <c r="AK1678" s="26">
        <f t="shared" ca="1" si="736"/>
        <v>58822.88749231401</v>
      </c>
      <c r="AL1678" s="26">
        <f t="shared" ca="1" si="737"/>
        <v>77667</v>
      </c>
      <c r="AM1678" s="26">
        <f t="shared" ca="1" si="738"/>
        <v>61</v>
      </c>
      <c r="AN1678" s="26">
        <f ca="1">IF(AM1678=0,0,COUNTIF($AM$19:AM1678,C1678*10+1))</f>
        <v>144</v>
      </c>
      <c r="AO1678" s="21">
        <f t="shared" ca="1" si="739"/>
        <v>0</v>
      </c>
      <c r="AP1678" s="33">
        <f t="shared" ca="1" si="740"/>
        <v>77667</v>
      </c>
      <c r="AQ1678" s="24"/>
      <c r="AR1678" s="155">
        <f ca="1">ROUND(Zsfg!$C$11/'Z1'!$AL$2120*'Z1'!AL1678,0)</f>
        <v>64782</v>
      </c>
      <c r="AS1678" s="26">
        <f t="shared" ca="1" si="742"/>
        <v>61</v>
      </c>
      <c r="AT1678" s="26">
        <f ca="1">IF(AS1678=0,0,COUNTIF($AS$19:AS1678,C1678*10+1))</f>
        <v>144</v>
      </c>
      <c r="AU1678" s="21">
        <f t="shared" ca="1" si="743"/>
        <v>0</v>
      </c>
      <c r="AV1678" s="33">
        <f t="shared" ca="1" si="741"/>
        <v>64782</v>
      </c>
    </row>
    <row r="1679" spans="1:48" x14ac:dyDescent="0.2">
      <c r="A1679" s="15" t="str">
        <f>Daten!A1679</f>
        <v>62206</v>
      </c>
      <c r="B1679" s="8" t="str">
        <f>Daten!B1679</f>
        <v>Burgau</v>
      </c>
      <c r="C1679" s="15">
        <f t="shared" si="716"/>
        <v>6</v>
      </c>
      <c r="D1679" s="10">
        <f>Daten!D1679</f>
        <v>0</v>
      </c>
      <c r="E1679" s="9">
        <f>Daten!E1679</f>
        <v>1062</v>
      </c>
      <c r="F1679" s="9">
        <f>Daten!F1679</f>
        <v>1066</v>
      </c>
      <c r="G1679" s="27">
        <f t="shared" si="717"/>
        <v>-4</v>
      </c>
      <c r="H1679" s="29">
        <f t="shared" si="718"/>
        <v>-3.7523452157598499E-3</v>
      </c>
      <c r="I1679" s="21">
        <f t="shared" si="719"/>
        <v>17.107660326330617</v>
      </c>
      <c r="J1679" s="21">
        <f t="shared" si="720"/>
        <v>-21.107660326330617</v>
      </c>
      <c r="K1679" s="27">
        <f t="shared" si="721"/>
        <v>10553.830163165308</v>
      </c>
      <c r="L1679" s="16">
        <f>Daten!G1679</f>
        <v>121</v>
      </c>
      <c r="M1679" s="16">
        <f>Daten!H1679</f>
        <v>679</v>
      </c>
      <c r="N1679" s="16">
        <f>Daten!I1679</f>
        <v>262</v>
      </c>
      <c r="O1679" s="28">
        <f t="shared" si="722"/>
        <v>0.56406480117820323</v>
      </c>
      <c r="P1679" s="16">
        <f t="shared" si="723"/>
        <v>372.79509754007296</v>
      </c>
      <c r="Q1679" s="21">
        <f t="shared" si="724"/>
        <v>10.204902459927041</v>
      </c>
      <c r="R1679" s="27">
        <f t="shared" si="725"/>
        <v>2040.9804919854082</v>
      </c>
      <c r="S1679" s="9">
        <f ca="1">Daten!K1679</f>
        <v>11402</v>
      </c>
      <c r="T1679" s="9">
        <f ca="1">Daten!L1679</f>
        <v>71594</v>
      </c>
      <c r="U1679" s="9">
        <f ca="1">Daten!M1679</f>
        <v>184253</v>
      </c>
      <c r="V1679" s="9">
        <f ca="1">Daten!N1679</f>
        <v>500</v>
      </c>
      <c r="W1679" s="9">
        <f ca="1">Daten!O1679</f>
        <v>500</v>
      </c>
      <c r="X1679" s="23">
        <f t="shared" ca="1" si="726"/>
        <v>267249</v>
      </c>
      <c r="Y1679" s="9">
        <f t="shared" ca="1" si="727"/>
        <v>361639.10837972118</v>
      </c>
      <c r="Z1679" s="21">
        <f t="shared" ca="1" si="728"/>
        <v>-94390.108379721176</v>
      </c>
      <c r="AA1679" s="27">
        <f t="shared" ca="1" si="729"/>
        <v>9439.0108379721187</v>
      </c>
      <c r="AB1679" s="32">
        <f t="shared" ca="1" si="730"/>
        <v>22033.821493122836</v>
      </c>
      <c r="AC1679" s="31">
        <f t="shared" ca="1" si="731"/>
        <v>22033.821493122836</v>
      </c>
      <c r="AG1679" s="26">
        <f t="shared" ca="1" si="732"/>
        <v>10553.830163165308</v>
      </c>
      <c r="AH1679" s="26">
        <f t="shared" ca="1" si="733"/>
        <v>9439.0108379721187</v>
      </c>
      <c r="AI1679" s="26">
        <f t="shared" ca="1" si="734"/>
        <v>19992.841001137429</v>
      </c>
      <c r="AJ1679" s="26">
        <f t="shared" ca="1" si="735"/>
        <v>1</v>
      </c>
      <c r="AK1679" s="26">
        <f t="shared" ca="1" si="736"/>
        <v>19992.841001137429</v>
      </c>
      <c r="AL1679" s="26">
        <f t="shared" ca="1" si="737"/>
        <v>26397</v>
      </c>
      <c r="AM1679" s="26">
        <f t="shared" ca="1" si="738"/>
        <v>61</v>
      </c>
      <c r="AN1679" s="26">
        <f ca="1">IF(AM1679=0,0,COUNTIF($AM$19:AM1679,C1679*10+1))</f>
        <v>145</v>
      </c>
      <c r="AO1679" s="21">
        <f t="shared" ca="1" si="739"/>
        <v>0</v>
      </c>
      <c r="AP1679" s="33">
        <f t="shared" ca="1" si="740"/>
        <v>26397</v>
      </c>
      <c r="AQ1679" s="24"/>
      <c r="AR1679" s="155">
        <f ca="1">ROUND(Zsfg!$C$11/'Z1'!$AL$2120*'Z1'!AL1679,0)</f>
        <v>22018</v>
      </c>
      <c r="AS1679" s="26">
        <f t="shared" ca="1" si="742"/>
        <v>61</v>
      </c>
      <c r="AT1679" s="26">
        <f ca="1">IF(AS1679=0,0,COUNTIF($AS$19:AS1679,C1679*10+1))</f>
        <v>145</v>
      </c>
      <c r="AU1679" s="21">
        <f t="shared" ca="1" si="743"/>
        <v>0</v>
      </c>
      <c r="AV1679" s="33">
        <f t="shared" ca="1" si="741"/>
        <v>22018</v>
      </c>
    </row>
    <row r="1680" spans="1:48" x14ac:dyDescent="0.2">
      <c r="A1680" s="15" t="str">
        <f>Daten!A1680</f>
        <v>62209</v>
      </c>
      <c r="B1680" s="8" t="str">
        <f>Daten!B1680</f>
        <v>Ebersdorf</v>
      </c>
      <c r="C1680" s="15">
        <f t="shared" si="716"/>
        <v>6</v>
      </c>
      <c r="D1680" s="10">
        <f>Daten!D1680</f>
        <v>0</v>
      </c>
      <c r="E1680" s="9">
        <f>Daten!E1680</f>
        <v>1268</v>
      </c>
      <c r="F1680" s="9">
        <f>Daten!F1680</f>
        <v>1244</v>
      </c>
      <c r="G1680" s="27">
        <f t="shared" si="717"/>
        <v>24</v>
      </c>
      <c r="H1680" s="29">
        <f t="shared" si="718"/>
        <v>1.9292604501607719E-2</v>
      </c>
      <c r="I1680" s="21">
        <f t="shared" si="719"/>
        <v>19.964286534667249</v>
      </c>
      <c r="J1680" s="21">
        <f t="shared" si="720"/>
        <v>4.0357134653327513</v>
      </c>
      <c r="K1680" s="27">
        <f t="shared" si="721"/>
        <v>-2017.8567326663756</v>
      </c>
      <c r="L1680" s="16">
        <f>Daten!G1680</f>
        <v>197</v>
      </c>
      <c r="M1680" s="16">
        <f>Daten!H1680</f>
        <v>872</v>
      </c>
      <c r="N1680" s="16">
        <f>Daten!I1680</f>
        <v>199</v>
      </c>
      <c r="O1680" s="28">
        <f t="shared" si="722"/>
        <v>0.45412844036697247</v>
      </c>
      <c r="P1680" s="16">
        <f t="shared" si="723"/>
        <v>478.75894706177263</v>
      </c>
      <c r="Q1680" s="21">
        <f t="shared" si="724"/>
        <v>-82.758947061772631</v>
      </c>
      <c r="R1680" s="27">
        <f t="shared" si="725"/>
        <v>-16551.789412354527</v>
      </c>
      <c r="S1680" s="9">
        <f ca="1">Daten!K1680</f>
        <v>9911</v>
      </c>
      <c r="T1680" s="9">
        <f ca="1">Daten!L1680</f>
        <v>50050</v>
      </c>
      <c r="U1680" s="9">
        <f ca="1">Daten!M1680</f>
        <v>141866</v>
      </c>
      <c r="V1680" s="9">
        <f ca="1">Daten!N1680</f>
        <v>500</v>
      </c>
      <c r="W1680" s="9">
        <f ca="1">Daten!O1680</f>
        <v>500</v>
      </c>
      <c r="X1680" s="23">
        <f t="shared" ca="1" si="726"/>
        <v>201827</v>
      </c>
      <c r="Y1680" s="9">
        <f t="shared" ca="1" si="727"/>
        <v>431787.56066429982</v>
      </c>
      <c r="Z1680" s="21">
        <f t="shared" ca="1" si="728"/>
        <v>-229960.56066429982</v>
      </c>
      <c r="AA1680" s="27">
        <f t="shared" ca="1" si="729"/>
        <v>22996.056066429985</v>
      </c>
      <c r="AB1680" s="32">
        <f t="shared" ca="1" si="730"/>
        <v>4426.409921409082</v>
      </c>
      <c r="AC1680" s="31">
        <f t="shared" ca="1" si="731"/>
        <v>4426.409921409082</v>
      </c>
      <c r="AG1680" s="26">
        <f t="shared" ca="1" si="732"/>
        <v>-2017.8567326663756</v>
      </c>
      <c r="AH1680" s="26">
        <f t="shared" ca="1" si="733"/>
        <v>22996.056066429985</v>
      </c>
      <c r="AI1680" s="26">
        <f t="shared" ca="1" si="734"/>
        <v>20978.199333763609</v>
      </c>
      <c r="AJ1680" s="26">
        <f t="shared" ca="1" si="735"/>
        <v>1</v>
      </c>
      <c r="AK1680" s="26">
        <f t="shared" ca="1" si="736"/>
        <v>20978.199333763609</v>
      </c>
      <c r="AL1680" s="26">
        <f t="shared" ca="1" si="737"/>
        <v>27699</v>
      </c>
      <c r="AM1680" s="26">
        <f t="shared" ca="1" si="738"/>
        <v>61</v>
      </c>
      <c r="AN1680" s="26">
        <f ca="1">IF(AM1680=0,0,COUNTIF($AM$19:AM1680,C1680*10+1))</f>
        <v>146</v>
      </c>
      <c r="AO1680" s="21">
        <f t="shared" ca="1" si="739"/>
        <v>0</v>
      </c>
      <c r="AP1680" s="33">
        <f t="shared" ca="1" si="740"/>
        <v>27699</v>
      </c>
      <c r="AQ1680" s="24"/>
      <c r="AR1680" s="155">
        <f ca="1">ROUND(Zsfg!$C$11/'Z1'!$AL$2120*'Z1'!AL1680,0)</f>
        <v>23104</v>
      </c>
      <c r="AS1680" s="26">
        <f t="shared" ca="1" si="742"/>
        <v>61</v>
      </c>
      <c r="AT1680" s="26">
        <f ca="1">IF(AS1680=0,0,COUNTIF($AS$19:AS1680,C1680*10+1))</f>
        <v>146</v>
      </c>
      <c r="AU1680" s="21">
        <f t="shared" ca="1" si="743"/>
        <v>0</v>
      </c>
      <c r="AV1680" s="33">
        <f t="shared" ca="1" si="741"/>
        <v>23104</v>
      </c>
    </row>
    <row r="1681" spans="1:48" x14ac:dyDescent="0.2">
      <c r="A1681" s="15" t="str">
        <f>Daten!A1681</f>
        <v>62211</v>
      </c>
      <c r="B1681" s="8" t="str">
        <f>Daten!B1681</f>
        <v>Friedberg</v>
      </c>
      <c r="C1681" s="15">
        <f t="shared" si="716"/>
        <v>6</v>
      </c>
      <c r="D1681" s="10">
        <f>Daten!D1681</f>
        <v>0</v>
      </c>
      <c r="E1681" s="9">
        <f>Daten!E1681</f>
        <v>2622</v>
      </c>
      <c r="F1681" s="9">
        <f>Daten!F1681</f>
        <v>2578</v>
      </c>
      <c r="G1681" s="27">
        <f t="shared" si="717"/>
        <v>44</v>
      </c>
      <c r="H1681" s="29">
        <f t="shared" si="718"/>
        <v>1.7067494181536073E-2</v>
      </c>
      <c r="I1681" s="21">
        <f t="shared" si="719"/>
        <v>41.372934635347399</v>
      </c>
      <c r="J1681" s="21">
        <f t="shared" si="720"/>
        <v>2.6270653646526014</v>
      </c>
      <c r="K1681" s="27">
        <f t="shared" si="721"/>
        <v>-1313.5326823263008</v>
      </c>
      <c r="L1681" s="16">
        <f>Daten!G1681</f>
        <v>398</v>
      </c>
      <c r="M1681" s="16">
        <f>Daten!H1681</f>
        <v>1696</v>
      </c>
      <c r="N1681" s="16">
        <f>Daten!I1681</f>
        <v>528</v>
      </c>
      <c r="O1681" s="28">
        <f t="shared" si="722"/>
        <v>0.54599056603773588</v>
      </c>
      <c r="P1681" s="16">
        <f t="shared" si="723"/>
        <v>931.1641906155578</v>
      </c>
      <c r="Q1681" s="21">
        <f t="shared" si="724"/>
        <v>-5.1641906155577999</v>
      </c>
      <c r="R1681" s="27">
        <f t="shared" si="725"/>
        <v>-1032.83812311156</v>
      </c>
      <c r="S1681" s="9">
        <f ca="1">Daten!K1681</f>
        <v>8532</v>
      </c>
      <c r="T1681" s="9">
        <f ca="1">Daten!L1681</f>
        <v>173610</v>
      </c>
      <c r="U1681" s="9">
        <f ca="1">Daten!M1681</f>
        <v>346771</v>
      </c>
      <c r="V1681" s="9">
        <f ca="1">Daten!N1681</f>
        <v>500</v>
      </c>
      <c r="W1681" s="9">
        <f ca="1">Daten!O1681</f>
        <v>500</v>
      </c>
      <c r="X1681" s="23">
        <f t="shared" ca="1" si="726"/>
        <v>528913</v>
      </c>
      <c r="Y1681" s="9">
        <f t="shared" ca="1" si="727"/>
        <v>892860.39752507431</v>
      </c>
      <c r="Z1681" s="21">
        <f t="shared" ca="1" si="728"/>
        <v>-363947.39752507431</v>
      </c>
      <c r="AA1681" s="27">
        <f t="shared" ca="1" si="729"/>
        <v>36394.739752507434</v>
      </c>
      <c r="AB1681" s="32">
        <f t="shared" ca="1" si="730"/>
        <v>34048.368947069575</v>
      </c>
      <c r="AC1681" s="31">
        <f t="shared" ca="1" si="731"/>
        <v>34048.368947069575</v>
      </c>
      <c r="AG1681" s="26">
        <f t="shared" ca="1" si="732"/>
        <v>-1313.5326823263008</v>
      </c>
      <c r="AH1681" s="26">
        <f t="shared" ca="1" si="733"/>
        <v>36394.739752507434</v>
      </c>
      <c r="AI1681" s="26">
        <f t="shared" ca="1" si="734"/>
        <v>35081.207070181132</v>
      </c>
      <c r="AJ1681" s="26">
        <f t="shared" ca="1" si="735"/>
        <v>1</v>
      </c>
      <c r="AK1681" s="26">
        <f t="shared" ca="1" si="736"/>
        <v>35081.207070181132</v>
      </c>
      <c r="AL1681" s="26">
        <f t="shared" ca="1" si="737"/>
        <v>46319</v>
      </c>
      <c r="AM1681" s="26">
        <f t="shared" ca="1" si="738"/>
        <v>61</v>
      </c>
      <c r="AN1681" s="26">
        <f ca="1">IF(AM1681=0,0,COUNTIF($AM$19:AM1681,C1681*10+1))</f>
        <v>147</v>
      </c>
      <c r="AO1681" s="21">
        <f t="shared" ca="1" si="739"/>
        <v>0</v>
      </c>
      <c r="AP1681" s="33">
        <f t="shared" ca="1" si="740"/>
        <v>46319</v>
      </c>
      <c r="AQ1681" s="24"/>
      <c r="AR1681" s="155">
        <f ca="1">ROUND(Zsfg!$C$11/'Z1'!$AL$2120*'Z1'!AL1681,0)</f>
        <v>38635</v>
      </c>
      <c r="AS1681" s="26">
        <f t="shared" ca="1" si="742"/>
        <v>61</v>
      </c>
      <c r="AT1681" s="26">
        <f ca="1">IF(AS1681=0,0,COUNTIF($AS$19:AS1681,C1681*10+1))</f>
        <v>147</v>
      </c>
      <c r="AU1681" s="21">
        <f t="shared" ca="1" si="743"/>
        <v>0</v>
      </c>
      <c r="AV1681" s="33">
        <f t="shared" ca="1" si="741"/>
        <v>38635</v>
      </c>
    </row>
    <row r="1682" spans="1:48" x14ac:dyDescent="0.2">
      <c r="A1682" s="15" t="str">
        <f>Daten!A1682</f>
        <v>62214</v>
      </c>
      <c r="B1682" s="8" t="str">
        <f>Daten!B1682</f>
        <v>Greinbach</v>
      </c>
      <c r="C1682" s="15">
        <f t="shared" si="716"/>
        <v>6</v>
      </c>
      <c r="D1682" s="10">
        <f>Daten!D1682</f>
        <v>0</v>
      </c>
      <c r="E1682" s="9">
        <f>Daten!E1682</f>
        <v>1776</v>
      </c>
      <c r="F1682" s="9">
        <f>Daten!F1682</f>
        <v>1799</v>
      </c>
      <c r="G1682" s="27">
        <f t="shared" si="717"/>
        <v>-23</v>
      </c>
      <c r="H1682" s="29">
        <f t="shared" si="718"/>
        <v>-1.2784880489160644E-2</v>
      </c>
      <c r="I1682" s="21">
        <f t="shared" si="719"/>
        <v>28.871182858413487</v>
      </c>
      <c r="J1682" s="21">
        <f t="shared" si="720"/>
        <v>-51.871182858413491</v>
      </c>
      <c r="K1682" s="27">
        <f t="shared" si="721"/>
        <v>25935.591429206746</v>
      </c>
      <c r="L1682" s="16">
        <f>Daten!G1682</f>
        <v>245</v>
      </c>
      <c r="M1682" s="16">
        <f>Daten!H1682</f>
        <v>1198</v>
      </c>
      <c r="N1682" s="16">
        <f>Daten!I1682</f>
        <v>333</v>
      </c>
      <c r="O1682" s="28">
        <f t="shared" si="722"/>
        <v>0.48247078464106846</v>
      </c>
      <c r="P1682" s="16">
        <f t="shared" si="723"/>
        <v>657.74451672018768</v>
      </c>
      <c r="Q1682" s="21">
        <f t="shared" si="724"/>
        <v>-79.744516720187676</v>
      </c>
      <c r="R1682" s="27">
        <f t="shared" si="725"/>
        <v>-15948.903344037535</v>
      </c>
      <c r="S1682" s="9">
        <f ca="1">Daten!K1682</f>
        <v>6892</v>
      </c>
      <c r="T1682" s="9">
        <f ca="1">Daten!L1682</f>
        <v>94258</v>
      </c>
      <c r="U1682" s="9">
        <f ca="1">Daten!M1682</f>
        <v>468931</v>
      </c>
      <c r="V1682" s="9">
        <f ca="1">Daten!N1682</f>
        <v>500</v>
      </c>
      <c r="W1682" s="9">
        <f ca="1">Daten!O1682</f>
        <v>500</v>
      </c>
      <c r="X1682" s="23">
        <f t="shared" ca="1" si="726"/>
        <v>570081</v>
      </c>
      <c r="Y1682" s="9">
        <f t="shared" ca="1" si="727"/>
        <v>604775.00610394042</v>
      </c>
      <c r="Z1682" s="21">
        <f t="shared" ca="1" si="728"/>
        <v>-34694.006103940425</v>
      </c>
      <c r="AA1682" s="27">
        <f t="shared" ca="1" si="729"/>
        <v>3469.4006103940428</v>
      </c>
      <c r="AB1682" s="32">
        <f t="shared" ca="1" si="730"/>
        <v>13456.088695563254</v>
      </c>
      <c r="AC1682" s="31">
        <f t="shared" ca="1" si="731"/>
        <v>13456.088695563254</v>
      </c>
      <c r="AG1682" s="26">
        <f t="shared" ca="1" si="732"/>
        <v>25935.591429206746</v>
      </c>
      <c r="AH1682" s="26">
        <f t="shared" ca="1" si="733"/>
        <v>3469.4006103940428</v>
      </c>
      <c r="AI1682" s="26">
        <f t="shared" ca="1" si="734"/>
        <v>29404.992039600787</v>
      </c>
      <c r="AJ1682" s="26">
        <f t="shared" ca="1" si="735"/>
        <v>1</v>
      </c>
      <c r="AK1682" s="26">
        <f t="shared" ca="1" si="736"/>
        <v>29404.992039600787</v>
      </c>
      <c r="AL1682" s="26">
        <f t="shared" ca="1" si="737"/>
        <v>38825</v>
      </c>
      <c r="AM1682" s="26">
        <f t="shared" ca="1" si="738"/>
        <v>61</v>
      </c>
      <c r="AN1682" s="26">
        <f ca="1">IF(AM1682=0,0,COUNTIF($AM$19:AM1682,C1682*10+1))</f>
        <v>148</v>
      </c>
      <c r="AO1682" s="21">
        <f t="shared" ca="1" si="739"/>
        <v>0</v>
      </c>
      <c r="AP1682" s="33">
        <f t="shared" ca="1" si="740"/>
        <v>38825</v>
      </c>
      <c r="AQ1682" s="24"/>
      <c r="AR1682" s="155">
        <f ca="1">ROUND(Zsfg!$C$11/'Z1'!$AL$2120*'Z1'!AL1682,0)</f>
        <v>32384</v>
      </c>
      <c r="AS1682" s="26">
        <f t="shared" ca="1" si="742"/>
        <v>61</v>
      </c>
      <c r="AT1682" s="26">
        <f ca="1">IF(AS1682=0,0,COUNTIF($AS$19:AS1682,C1682*10+1))</f>
        <v>148</v>
      </c>
      <c r="AU1682" s="21">
        <f t="shared" ca="1" si="743"/>
        <v>0</v>
      </c>
      <c r="AV1682" s="33">
        <f t="shared" ca="1" si="741"/>
        <v>32384</v>
      </c>
    </row>
    <row r="1683" spans="1:48" x14ac:dyDescent="0.2">
      <c r="A1683" s="15" t="str">
        <f>Daten!A1683</f>
        <v>62216</v>
      </c>
      <c r="B1683" s="8" t="str">
        <f>Daten!B1683</f>
        <v>Großsteinbach</v>
      </c>
      <c r="C1683" s="15">
        <f t="shared" ref="C1683:C1746" si="744">INT(A1683/10000)</f>
        <v>6</v>
      </c>
      <c r="D1683" s="10">
        <f>Daten!D1683</f>
        <v>0</v>
      </c>
      <c r="E1683" s="9">
        <f>Daten!E1683</f>
        <v>1272</v>
      </c>
      <c r="F1683" s="9">
        <f>Daten!F1683</f>
        <v>1296</v>
      </c>
      <c r="G1683" s="27">
        <f t="shared" ref="G1683:G1746" si="745">E1683-F1683</f>
        <v>-24</v>
      </c>
      <c r="H1683" s="29">
        <f t="shared" ref="H1683:H1746" si="746">G1683/F1683</f>
        <v>-1.8518518518518517E-2</v>
      </c>
      <c r="I1683" s="21">
        <f t="shared" ref="I1683:I1746" si="747">F1683*$I$6</f>
        <v>20.798806550585816</v>
      </c>
      <c r="J1683" s="21">
        <f t="shared" ref="J1683:J1746" si="748">G1683-I1683</f>
        <v>-44.798806550585816</v>
      </c>
      <c r="K1683" s="27">
        <f t="shared" ref="K1683:K1746" si="749">-J1683*$K$5</f>
        <v>22399.403275292909</v>
      </c>
      <c r="L1683" s="16">
        <f>Daten!G1683</f>
        <v>180</v>
      </c>
      <c r="M1683" s="16">
        <f>Daten!H1683</f>
        <v>861</v>
      </c>
      <c r="N1683" s="16">
        <f>Daten!I1683</f>
        <v>231</v>
      </c>
      <c r="O1683" s="28">
        <f t="shared" ref="O1683:O1746" si="750">(L1683+N1683)/M1683</f>
        <v>0.47735191637630664</v>
      </c>
      <c r="P1683" s="16">
        <f t="shared" ref="P1683:P1746" si="751">M1683*$P$6</f>
        <v>472.71955667452551</v>
      </c>
      <c r="Q1683" s="21">
        <f t="shared" ref="Q1683:Q1746" si="752">L1683+N1683-P1683</f>
        <v>-61.719556674525506</v>
      </c>
      <c r="R1683" s="27">
        <f t="shared" ref="R1683:R1746" si="753">Q1683*$R$5</f>
        <v>-12343.9113349051</v>
      </c>
      <c r="S1683" s="9">
        <f ca="1">Daten!K1683</f>
        <v>11523</v>
      </c>
      <c r="T1683" s="9">
        <f ca="1">Daten!L1683</f>
        <v>80092</v>
      </c>
      <c r="U1683" s="9">
        <f ca="1">Daten!M1683</f>
        <v>123006</v>
      </c>
      <c r="V1683" s="9">
        <f ca="1">Daten!N1683</f>
        <v>500</v>
      </c>
      <c r="W1683" s="9">
        <f ca="1">Daten!O1683</f>
        <v>500</v>
      </c>
      <c r="X1683" s="23">
        <f t="shared" ref="X1683:X1746" ca="1" si="754">S1683/V1683*500+T1683/W1683*500+U1683</f>
        <v>214621</v>
      </c>
      <c r="Y1683" s="9">
        <f t="shared" ref="Y1683:Y1746" ca="1" si="755">E1683*$Y$6</f>
        <v>433149.66653390328</v>
      </c>
      <c r="Z1683" s="21">
        <f t="shared" ref="Z1683:Z1746" ca="1" si="756">X1683-Y1683</f>
        <v>-218528.66653390328</v>
      </c>
      <c r="AA1683" s="27">
        <f t="shared" ref="AA1683:AA1746" ca="1" si="757">-Z1683*$AA$5</f>
        <v>21852.866653390331</v>
      </c>
      <c r="AB1683" s="32">
        <f t="shared" ref="AB1683:AB1746" ca="1" si="758">K1683+R1683+AA1683</f>
        <v>31908.358593778139</v>
      </c>
      <c r="AC1683" s="31">
        <f t="shared" ref="AC1683:AC1746" ca="1" si="759">MAX(0,AB1683)</f>
        <v>31908.358593778139</v>
      </c>
      <c r="AG1683" s="26">
        <f t="shared" ref="AG1683:AG1746" ca="1" si="760">IF(AB1683&gt;0,K1683,0)</f>
        <v>22399.403275292909</v>
      </c>
      <c r="AH1683" s="26">
        <f t="shared" ref="AH1683:AH1746" ca="1" si="761">IF(AB1683&gt;0,AA1683,0)</f>
        <v>21852.866653390331</v>
      </c>
      <c r="AI1683" s="26">
        <f t="shared" ref="AI1683:AI1746" ca="1" si="762">AG1683+AH1683</f>
        <v>44252.269928683236</v>
      </c>
      <c r="AJ1683" s="26">
        <f t="shared" ref="AJ1683:AJ1746" ca="1" si="763">IF(AND(V1683=500,W1683=500),1,0)</f>
        <v>1</v>
      </c>
      <c r="AK1683" s="26">
        <f t="shared" ref="AK1683:AK1746" ca="1" si="764">IF(AND(AJ1683=1,AI1683&gt;=E1683*$AK$5),AI1683,0)</f>
        <v>44252.269928683236</v>
      </c>
      <c r="AL1683" s="26">
        <f t="shared" ref="AL1683:AL1746" ca="1" si="765">IF(OFFSET($AK$6,C1683,0)=0,0,ROUND(AK1683*OFFSET($AF$6,C1683,0)/OFFSET($AK$6,C1683,0),0))</f>
        <v>58428</v>
      </c>
      <c r="AM1683" s="26">
        <f t="shared" ref="AM1683:AM1746" ca="1" si="766">IF(AL1683&gt;0,C1683*10+1,0)</f>
        <v>61</v>
      </c>
      <c r="AN1683" s="26">
        <f ca="1">IF(AM1683=0,0,COUNTIF($AM$19:AM1683,C1683*10+1))</f>
        <v>149</v>
      </c>
      <c r="AO1683" s="21">
        <f t="shared" ref="AO1683:AO1746" ca="1" si="767">IF(AN1683=1,OFFSET($AF$6,C1683,0)-OFFSET($AL$6,C1683,0),0)</f>
        <v>0</v>
      </c>
      <c r="AP1683" s="33">
        <f t="shared" ref="AP1683:AP1746" ca="1" si="768">AL1683+AO1683</f>
        <v>58428</v>
      </c>
      <c r="AQ1683" s="24"/>
      <c r="AR1683" s="155">
        <f ca="1">ROUND(Zsfg!$C$11/'Z1'!$AL$2120*'Z1'!AL1683,0)</f>
        <v>48735</v>
      </c>
      <c r="AS1683" s="26">
        <f t="shared" ca="1" si="742"/>
        <v>61</v>
      </c>
      <c r="AT1683" s="26">
        <f ca="1">IF(AS1683=0,0,COUNTIF($AS$19:AS1683,C1683*10+1))</f>
        <v>149</v>
      </c>
      <c r="AU1683" s="21">
        <f t="shared" ca="1" si="743"/>
        <v>0</v>
      </c>
      <c r="AV1683" s="33">
        <f t="shared" ref="AV1683:AV1746" ca="1" si="769">AR1683+AU1683</f>
        <v>48735</v>
      </c>
    </row>
    <row r="1684" spans="1:48" x14ac:dyDescent="0.2">
      <c r="A1684" s="15" t="str">
        <f>Daten!A1684</f>
        <v>62219</v>
      </c>
      <c r="B1684" s="8" t="str">
        <f>Daten!B1684</f>
        <v>Hartberg</v>
      </c>
      <c r="C1684" s="15">
        <f t="shared" si="744"/>
        <v>6</v>
      </c>
      <c r="D1684" s="10">
        <f>Daten!D1684</f>
        <v>0</v>
      </c>
      <c r="E1684" s="9">
        <f>Daten!E1684</f>
        <v>6699</v>
      </c>
      <c r="F1684" s="9">
        <f>Daten!F1684</f>
        <v>6518</v>
      </c>
      <c r="G1684" s="27">
        <f t="shared" si="745"/>
        <v>181</v>
      </c>
      <c r="H1684" s="29">
        <f t="shared" si="746"/>
        <v>2.7769254372506904E-2</v>
      </c>
      <c r="I1684" s="21">
        <f t="shared" si="747"/>
        <v>104.6038743030234</v>
      </c>
      <c r="J1684" s="21">
        <f t="shared" si="748"/>
        <v>76.396125696976597</v>
      </c>
      <c r="K1684" s="27">
        <f t="shared" si="749"/>
        <v>-38198.062848488298</v>
      </c>
      <c r="L1684" s="16">
        <f>Daten!G1684</f>
        <v>915</v>
      </c>
      <c r="M1684" s="16">
        <f>Daten!H1684</f>
        <v>4310</v>
      </c>
      <c r="N1684" s="16">
        <f>Daten!I1684</f>
        <v>1474</v>
      </c>
      <c r="O1684" s="28">
        <f t="shared" si="750"/>
        <v>0.55429234338747102</v>
      </c>
      <c r="P1684" s="16">
        <f t="shared" si="751"/>
        <v>2366.342960821376</v>
      </c>
      <c r="Q1684" s="21">
        <f t="shared" si="752"/>
        <v>22.657039178624018</v>
      </c>
      <c r="R1684" s="27">
        <f t="shared" si="753"/>
        <v>4531.4078357248036</v>
      </c>
      <c r="S1684" s="9">
        <f ca="1">Daten!K1684</f>
        <v>10574</v>
      </c>
      <c r="T1684" s="9">
        <f ca="1">Daten!L1684</f>
        <v>812208</v>
      </c>
      <c r="U1684" s="9">
        <f ca="1">Daten!M1684</f>
        <v>3709499</v>
      </c>
      <c r="V1684" s="9">
        <f ca="1">Daten!N1684</f>
        <v>500</v>
      </c>
      <c r="W1684" s="9">
        <f ca="1">Daten!O1684</f>
        <v>500</v>
      </c>
      <c r="X1684" s="23">
        <f t="shared" ca="1" si="754"/>
        <v>4532281</v>
      </c>
      <c r="Y1684" s="9">
        <f t="shared" ca="1" si="755"/>
        <v>2281186.8051184104</v>
      </c>
      <c r="Z1684" s="21">
        <f t="shared" ca="1" si="756"/>
        <v>2251094.1948815896</v>
      </c>
      <c r="AA1684" s="27">
        <f t="shared" ca="1" si="757"/>
        <v>-225109.41948815898</v>
      </c>
      <c r="AB1684" s="32">
        <f t="shared" ca="1" si="758"/>
        <v>-258776.07450092246</v>
      </c>
      <c r="AC1684" s="31">
        <f t="shared" ca="1" si="759"/>
        <v>0</v>
      </c>
      <c r="AG1684" s="26">
        <f t="shared" ca="1" si="760"/>
        <v>0</v>
      </c>
      <c r="AH1684" s="26">
        <f t="shared" ca="1" si="761"/>
        <v>0</v>
      </c>
      <c r="AI1684" s="26">
        <f t="shared" ca="1" si="762"/>
        <v>0</v>
      </c>
      <c r="AJ1684" s="26">
        <f t="shared" ca="1" si="763"/>
        <v>1</v>
      </c>
      <c r="AK1684" s="26">
        <f t="shared" ca="1" si="764"/>
        <v>0</v>
      </c>
      <c r="AL1684" s="26">
        <f t="shared" ca="1" si="765"/>
        <v>0</v>
      </c>
      <c r="AM1684" s="26">
        <f t="shared" ca="1" si="766"/>
        <v>0</v>
      </c>
      <c r="AN1684" s="26">
        <f ca="1">IF(AM1684=0,0,COUNTIF($AM$19:AM1684,C1684*10+1))</f>
        <v>0</v>
      </c>
      <c r="AO1684" s="21">
        <f t="shared" ca="1" si="767"/>
        <v>0</v>
      </c>
      <c r="AP1684" s="33">
        <f t="shared" ca="1" si="768"/>
        <v>0</v>
      </c>
      <c r="AQ1684" s="24"/>
      <c r="AR1684" s="155">
        <f ca="1">ROUND(Zsfg!$C$11/'Z1'!$AL$2120*'Z1'!AL1684,0)</f>
        <v>0</v>
      </c>
      <c r="AS1684" s="26">
        <f t="shared" ref="AS1684:AS1747" ca="1" si="770">IF(AR1684&gt;0,C1684*10+1,0)</f>
        <v>0</v>
      </c>
      <c r="AT1684" s="26">
        <f ca="1">IF(AS1684=0,0,COUNTIF($AS$19:AS1684,C1684*10+1))</f>
        <v>0</v>
      </c>
      <c r="AU1684" s="21">
        <f t="shared" ref="AU1684:AU1747" ca="1" si="771">IF(AT1684=1,OFFSET($AQ$6,C1684,0)-OFFSET($AR$6,C1684,0),0)</f>
        <v>0</v>
      </c>
      <c r="AV1684" s="33">
        <f t="shared" ca="1" si="769"/>
        <v>0</v>
      </c>
    </row>
    <row r="1685" spans="1:48" x14ac:dyDescent="0.2">
      <c r="A1685" s="15" t="str">
        <f>Daten!A1685</f>
        <v>62220</v>
      </c>
      <c r="B1685" s="8" t="str">
        <f>Daten!B1685</f>
        <v>Hartberg Umgebung</v>
      </c>
      <c r="C1685" s="15">
        <f t="shared" si="744"/>
        <v>6</v>
      </c>
      <c r="D1685" s="10">
        <f>Daten!D1685</f>
        <v>0</v>
      </c>
      <c r="E1685" s="9">
        <f>Daten!E1685</f>
        <v>2218</v>
      </c>
      <c r="F1685" s="9">
        <f>Daten!F1685</f>
        <v>2213</v>
      </c>
      <c r="G1685" s="27">
        <f t="shared" si="745"/>
        <v>5</v>
      </c>
      <c r="H1685" s="29">
        <f t="shared" si="746"/>
        <v>2.2593764121102574E-3</v>
      </c>
      <c r="I1685" s="21">
        <f t="shared" si="747"/>
        <v>35.515246062072848</v>
      </c>
      <c r="J1685" s="21">
        <f t="shared" si="748"/>
        <v>-30.515246062072848</v>
      </c>
      <c r="K1685" s="27">
        <f t="shared" si="749"/>
        <v>15257.623031036424</v>
      </c>
      <c r="L1685" s="16">
        <f>Daten!G1685</f>
        <v>374</v>
      </c>
      <c r="M1685" s="16">
        <f>Daten!H1685</f>
        <v>1455</v>
      </c>
      <c r="N1685" s="16">
        <f>Daten!I1685</f>
        <v>389</v>
      </c>
      <c r="O1685" s="28">
        <f t="shared" si="750"/>
        <v>0.52439862542955329</v>
      </c>
      <c r="P1685" s="16">
        <f t="shared" si="751"/>
        <v>798.84663758587067</v>
      </c>
      <c r="Q1685" s="21">
        <f t="shared" si="752"/>
        <v>-35.846637585870667</v>
      </c>
      <c r="R1685" s="27">
        <f t="shared" si="753"/>
        <v>-7169.3275171741334</v>
      </c>
      <c r="S1685" s="9">
        <f ca="1">Daten!K1685</f>
        <v>14117</v>
      </c>
      <c r="T1685" s="9">
        <f ca="1">Daten!L1685</f>
        <v>140008</v>
      </c>
      <c r="U1685" s="9">
        <f ca="1">Daten!M1685</f>
        <v>586910</v>
      </c>
      <c r="V1685" s="9">
        <f ca="1">Daten!N1685</f>
        <v>500</v>
      </c>
      <c r="W1685" s="9">
        <f ca="1">Daten!O1685</f>
        <v>500</v>
      </c>
      <c r="X1685" s="23">
        <f t="shared" ca="1" si="754"/>
        <v>741035</v>
      </c>
      <c r="Y1685" s="9">
        <f t="shared" ca="1" si="755"/>
        <v>755287.70469512383</v>
      </c>
      <c r="Z1685" s="21">
        <f t="shared" ca="1" si="756"/>
        <v>-14252.70469512383</v>
      </c>
      <c r="AA1685" s="27">
        <f t="shared" ca="1" si="757"/>
        <v>1425.270469512383</v>
      </c>
      <c r="AB1685" s="32">
        <f t="shared" ca="1" si="758"/>
        <v>9513.565983374674</v>
      </c>
      <c r="AC1685" s="31">
        <f t="shared" ca="1" si="759"/>
        <v>9513.565983374674</v>
      </c>
      <c r="AG1685" s="26">
        <f t="shared" ca="1" si="760"/>
        <v>15257.623031036424</v>
      </c>
      <c r="AH1685" s="26">
        <f t="shared" ca="1" si="761"/>
        <v>1425.270469512383</v>
      </c>
      <c r="AI1685" s="26">
        <f t="shared" ca="1" si="762"/>
        <v>16682.893500548809</v>
      </c>
      <c r="AJ1685" s="26">
        <f t="shared" ca="1" si="763"/>
        <v>1</v>
      </c>
      <c r="AK1685" s="26">
        <f t="shared" ca="1" si="764"/>
        <v>16682.893500548809</v>
      </c>
      <c r="AL1685" s="26">
        <f t="shared" ca="1" si="765"/>
        <v>22027</v>
      </c>
      <c r="AM1685" s="26">
        <f t="shared" ca="1" si="766"/>
        <v>61</v>
      </c>
      <c r="AN1685" s="26">
        <f ca="1">IF(AM1685=0,0,COUNTIF($AM$19:AM1685,C1685*10+1))</f>
        <v>150</v>
      </c>
      <c r="AO1685" s="21">
        <f t="shared" ca="1" si="767"/>
        <v>0</v>
      </c>
      <c r="AP1685" s="33">
        <f t="shared" ca="1" si="768"/>
        <v>22027</v>
      </c>
      <c r="AQ1685" s="24"/>
      <c r="AR1685" s="155">
        <f ca="1">ROUND(Zsfg!$C$11/'Z1'!$AL$2120*'Z1'!AL1685,0)</f>
        <v>18373</v>
      </c>
      <c r="AS1685" s="26">
        <f t="shared" ca="1" si="770"/>
        <v>61</v>
      </c>
      <c r="AT1685" s="26">
        <f ca="1">IF(AS1685=0,0,COUNTIF($AS$19:AS1685,C1685*10+1))</f>
        <v>150</v>
      </c>
      <c r="AU1685" s="21">
        <f t="shared" ca="1" si="771"/>
        <v>0</v>
      </c>
      <c r="AV1685" s="33">
        <f t="shared" ca="1" si="769"/>
        <v>18373</v>
      </c>
    </row>
    <row r="1686" spans="1:48" x14ac:dyDescent="0.2">
      <c r="A1686" s="15" t="str">
        <f>Daten!A1686</f>
        <v>62226</v>
      </c>
      <c r="B1686" s="8" t="str">
        <f>Daten!B1686</f>
        <v>Lafnitz</v>
      </c>
      <c r="C1686" s="15">
        <f t="shared" si="744"/>
        <v>6</v>
      </c>
      <c r="D1686" s="10">
        <f>Daten!D1686</f>
        <v>0</v>
      </c>
      <c r="E1686" s="9">
        <f>Daten!E1686</f>
        <v>1446</v>
      </c>
      <c r="F1686" s="9">
        <f>Daten!F1686</f>
        <v>1433</v>
      </c>
      <c r="G1686" s="27">
        <f t="shared" si="745"/>
        <v>13</v>
      </c>
      <c r="H1686" s="29">
        <f t="shared" si="746"/>
        <v>9.0718771807397069E-3</v>
      </c>
      <c r="I1686" s="21">
        <f t="shared" si="747"/>
        <v>22.997445823294346</v>
      </c>
      <c r="J1686" s="21">
        <f t="shared" si="748"/>
        <v>-9.9974458232943455</v>
      </c>
      <c r="K1686" s="27">
        <f t="shared" si="749"/>
        <v>4998.7229116471726</v>
      </c>
      <c r="L1686" s="16">
        <f>Daten!G1686</f>
        <v>208</v>
      </c>
      <c r="M1686" s="16">
        <f>Daten!H1686</f>
        <v>953</v>
      </c>
      <c r="N1686" s="16">
        <f>Daten!I1686</f>
        <v>285</v>
      </c>
      <c r="O1686" s="28">
        <f t="shared" si="750"/>
        <v>0.51731374606505776</v>
      </c>
      <c r="P1686" s="16">
        <f t="shared" si="751"/>
        <v>523.23082173150146</v>
      </c>
      <c r="Q1686" s="21">
        <f t="shared" si="752"/>
        <v>-30.230821731501464</v>
      </c>
      <c r="R1686" s="27">
        <f t="shared" si="753"/>
        <v>-6046.1643463002929</v>
      </c>
      <c r="S1686" s="9">
        <f ca="1">Daten!K1686</f>
        <v>6607</v>
      </c>
      <c r="T1686" s="9">
        <f ca="1">Daten!L1686</f>
        <v>74392</v>
      </c>
      <c r="U1686" s="9">
        <f ca="1">Daten!M1686</f>
        <v>657128</v>
      </c>
      <c r="V1686" s="9">
        <f ca="1">Daten!N1686</f>
        <v>500</v>
      </c>
      <c r="W1686" s="9">
        <f ca="1">Daten!O1686</f>
        <v>500</v>
      </c>
      <c r="X1686" s="23">
        <f t="shared" ca="1" si="754"/>
        <v>738127</v>
      </c>
      <c r="Y1686" s="9">
        <f t="shared" ca="1" si="755"/>
        <v>492401.27186165424</v>
      </c>
      <c r="Z1686" s="21">
        <f t="shared" ca="1" si="756"/>
        <v>245725.72813834576</v>
      </c>
      <c r="AA1686" s="27">
        <f t="shared" ca="1" si="757"/>
        <v>-24572.572813834577</v>
      </c>
      <c r="AB1686" s="32">
        <f t="shared" ca="1" si="758"/>
        <v>-25620.014248487696</v>
      </c>
      <c r="AC1686" s="31">
        <f t="shared" ca="1" si="759"/>
        <v>0</v>
      </c>
      <c r="AG1686" s="26">
        <f t="shared" ca="1" si="760"/>
        <v>0</v>
      </c>
      <c r="AH1686" s="26">
        <f t="shared" ca="1" si="761"/>
        <v>0</v>
      </c>
      <c r="AI1686" s="26">
        <f t="shared" ca="1" si="762"/>
        <v>0</v>
      </c>
      <c r="AJ1686" s="26">
        <f t="shared" ca="1" si="763"/>
        <v>1</v>
      </c>
      <c r="AK1686" s="26">
        <f t="shared" ca="1" si="764"/>
        <v>0</v>
      </c>
      <c r="AL1686" s="26">
        <f t="shared" ca="1" si="765"/>
        <v>0</v>
      </c>
      <c r="AM1686" s="26">
        <f t="shared" ca="1" si="766"/>
        <v>0</v>
      </c>
      <c r="AN1686" s="26">
        <f ca="1">IF(AM1686=0,0,COUNTIF($AM$19:AM1686,C1686*10+1))</f>
        <v>0</v>
      </c>
      <c r="AO1686" s="21">
        <f t="shared" ca="1" si="767"/>
        <v>0</v>
      </c>
      <c r="AP1686" s="33">
        <f t="shared" ca="1" si="768"/>
        <v>0</v>
      </c>
      <c r="AQ1686" s="24"/>
      <c r="AR1686" s="155">
        <f ca="1">ROUND(Zsfg!$C$11/'Z1'!$AL$2120*'Z1'!AL1686,0)</f>
        <v>0</v>
      </c>
      <c r="AS1686" s="26">
        <f t="shared" ca="1" si="770"/>
        <v>0</v>
      </c>
      <c r="AT1686" s="26">
        <f ca="1">IF(AS1686=0,0,COUNTIF($AS$19:AS1686,C1686*10+1))</f>
        <v>0</v>
      </c>
      <c r="AU1686" s="21">
        <f t="shared" ca="1" si="771"/>
        <v>0</v>
      </c>
      <c r="AV1686" s="33">
        <f t="shared" ca="1" si="769"/>
        <v>0</v>
      </c>
    </row>
    <row r="1687" spans="1:48" x14ac:dyDescent="0.2">
      <c r="A1687" s="15" t="str">
        <f>Daten!A1687</f>
        <v>62232</v>
      </c>
      <c r="B1687" s="8" t="str">
        <f>Daten!B1687</f>
        <v>Ottendorf an der Rittschein</v>
      </c>
      <c r="C1687" s="15">
        <f t="shared" si="744"/>
        <v>6</v>
      </c>
      <c r="D1687" s="10">
        <f>Daten!D1687</f>
        <v>0</v>
      </c>
      <c r="E1687" s="9">
        <f>Daten!E1687</f>
        <v>1560</v>
      </c>
      <c r="F1687" s="9">
        <f>Daten!F1687</f>
        <v>1539</v>
      </c>
      <c r="G1687" s="27">
        <f t="shared" si="745"/>
        <v>21</v>
      </c>
      <c r="H1687" s="29">
        <f t="shared" si="746"/>
        <v>1.364522417153996E-2</v>
      </c>
      <c r="I1687" s="21">
        <f t="shared" si="747"/>
        <v>24.698582778820654</v>
      </c>
      <c r="J1687" s="21">
        <f t="shared" si="748"/>
        <v>-3.6985827788206542</v>
      </c>
      <c r="K1687" s="27">
        <f t="shared" si="749"/>
        <v>1849.2913894103272</v>
      </c>
      <c r="L1687" s="16">
        <f>Daten!G1687</f>
        <v>214</v>
      </c>
      <c r="M1687" s="16">
        <f>Daten!H1687</f>
        <v>1102</v>
      </c>
      <c r="N1687" s="16">
        <f>Daten!I1687</f>
        <v>244</v>
      </c>
      <c r="O1687" s="28">
        <f t="shared" si="750"/>
        <v>0.41560798548094374</v>
      </c>
      <c r="P1687" s="16">
        <f t="shared" si="751"/>
        <v>605.03710970421264</v>
      </c>
      <c r="Q1687" s="21">
        <f t="shared" si="752"/>
        <v>-147.03710970421264</v>
      </c>
      <c r="R1687" s="27">
        <f t="shared" si="753"/>
        <v>-29407.421940842527</v>
      </c>
      <c r="S1687" s="9">
        <f ca="1">Daten!K1687</f>
        <v>7828</v>
      </c>
      <c r="T1687" s="9">
        <f ca="1">Daten!L1687</f>
        <v>81755</v>
      </c>
      <c r="U1687" s="9">
        <f ca="1">Daten!M1687</f>
        <v>89114</v>
      </c>
      <c r="V1687" s="9">
        <f ca="1">Daten!N1687</f>
        <v>500</v>
      </c>
      <c r="W1687" s="9">
        <f ca="1">Daten!O1687</f>
        <v>500</v>
      </c>
      <c r="X1687" s="23">
        <f t="shared" ca="1" si="754"/>
        <v>178697</v>
      </c>
      <c r="Y1687" s="9">
        <f t="shared" ca="1" si="755"/>
        <v>531221.28914535313</v>
      </c>
      <c r="Z1687" s="21">
        <f t="shared" ca="1" si="756"/>
        <v>-352524.28914535313</v>
      </c>
      <c r="AA1687" s="27">
        <f t="shared" ca="1" si="757"/>
        <v>35252.428914535318</v>
      </c>
      <c r="AB1687" s="32">
        <f t="shared" ca="1" si="758"/>
        <v>7694.2983631031166</v>
      </c>
      <c r="AC1687" s="31">
        <f t="shared" ca="1" si="759"/>
        <v>7694.2983631031166</v>
      </c>
      <c r="AG1687" s="26">
        <f t="shared" ca="1" si="760"/>
        <v>1849.2913894103272</v>
      </c>
      <c r="AH1687" s="26">
        <f t="shared" ca="1" si="761"/>
        <v>35252.428914535318</v>
      </c>
      <c r="AI1687" s="26">
        <f t="shared" ca="1" si="762"/>
        <v>37101.720303945644</v>
      </c>
      <c r="AJ1687" s="26">
        <f t="shared" ca="1" si="763"/>
        <v>1</v>
      </c>
      <c r="AK1687" s="26">
        <f t="shared" ca="1" si="764"/>
        <v>37101.720303945644</v>
      </c>
      <c r="AL1687" s="26">
        <f t="shared" ca="1" si="765"/>
        <v>48987</v>
      </c>
      <c r="AM1687" s="26">
        <f t="shared" ca="1" si="766"/>
        <v>61</v>
      </c>
      <c r="AN1687" s="26">
        <f ca="1">IF(AM1687=0,0,COUNTIF($AM$19:AM1687,C1687*10+1))</f>
        <v>151</v>
      </c>
      <c r="AO1687" s="21">
        <f t="shared" ca="1" si="767"/>
        <v>0</v>
      </c>
      <c r="AP1687" s="33">
        <f t="shared" ca="1" si="768"/>
        <v>48987</v>
      </c>
      <c r="AQ1687" s="24"/>
      <c r="AR1687" s="155">
        <f ca="1">ROUND(Zsfg!$C$11/'Z1'!$AL$2120*'Z1'!AL1687,0)</f>
        <v>40860</v>
      </c>
      <c r="AS1687" s="26">
        <f t="shared" ca="1" si="770"/>
        <v>61</v>
      </c>
      <c r="AT1687" s="26">
        <f ca="1">IF(AS1687=0,0,COUNTIF($AS$19:AS1687,C1687*10+1))</f>
        <v>151</v>
      </c>
      <c r="AU1687" s="21">
        <f t="shared" ca="1" si="771"/>
        <v>0</v>
      </c>
      <c r="AV1687" s="33">
        <f t="shared" ca="1" si="769"/>
        <v>40860</v>
      </c>
    </row>
    <row r="1688" spans="1:48" x14ac:dyDescent="0.2">
      <c r="A1688" s="15" t="str">
        <f>Daten!A1688</f>
        <v>62233</v>
      </c>
      <c r="B1688" s="8" t="str">
        <f>Daten!B1688</f>
        <v>Pinggau</v>
      </c>
      <c r="C1688" s="15">
        <f t="shared" si="744"/>
        <v>6</v>
      </c>
      <c r="D1688" s="10">
        <f>Daten!D1688</f>
        <v>0</v>
      </c>
      <c r="E1688" s="9">
        <f>Daten!E1688</f>
        <v>3166</v>
      </c>
      <c r="F1688" s="9">
        <f>Daten!F1688</f>
        <v>3188</v>
      </c>
      <c r="G1688" s="27">
        <f t="shared" si="745"/>
        <v>-22</v>
      </c>
      <c r="H1688" s="29">
        <f t="shared" si="746"/>
        <v>-6.9008782936010038E-3</v>
      </c>
      <c r="I1688" s="21">
        <f t="shared" si="747"/>
        <v>51.162496360545973</v>
      </c>
      <c r="J1688" s="21">
        <f t="shared" si="748"/>
        <v>-73.162496360545973</v>
      </c>
      <c r="K1688" s="27">
        <f t="shared" si="749"/>
        <v>36581.248180272989</v>
      </c>
      <c r="L1688" s="16">
        <f>Daten!G1688</f>
        <v>503</v>
      </c>
      <c r="M1688" s="16">
        <f>Daten!H1688</f>
        <v>2045</v>
      </c>
      <c r="N1688" s="16">
        <f>Daten!I1688</f>
        <v>618</v>
      </c>
      <c r="O1688" s="28">
        <f t="shared" si="750"/>
        <v>0.54816625916870421</v>
      </c>
      <c r="P1688" s="16">
        <f t="shared" si="751"/>
        <v>1122.7775765382169</v>
      </c>
      <c r="Q1688" s="21">
        <f t="shared" si="752"/>
        <v>-1.7775765382168629</v>
      </c>
      <c r="R1688" s="27">
        <f t="shared" si="753"/>
        <v>-355.51530764337258</v>
      </c>
      <c r="S1688" s="9">
        <f ca="1">Daten!K1688</f>
        <v>20393</v>
      </c>
      <c r="T1688" s="9">
        <f ca="1">Daten!L1688</f>
        <v>227221</v>
      </c>
      <c r="U1688" s="9">
        <f ca="1">Daten!M1688</f>
        <v>704602</v>
      </c>
      <c r="V1688" s="9">
        <f ca="1">Daten!N1688</f>
        <v>500</v>
      </c>
      <c r="W1688" s="9">
        <f ca="1">Daten!O1688</f>
        <v>500</v>
      </c>
      <c r="X1688" s="23">
        <f t="shared" ca="1" si="754"/>
        <v>952216</v>
      </c>
      <c r="Y1688" s="9">
        <f t="shared" ca="1" si="755"/>
        <v>1078106.7957911461</v>
      </c>
      <c r="Z1688" s="21">
        <f t="shared" ca="1" si="756"/>
        <v>-125890.79579114611</v>
      </c>
      <c r="AA1688" s="27">
        <f t="shared" ca="1" si="757"/>
        <v>12589.079579114612</v>
      </c>
      <c r="AB1688" s="32">
        <f t="shared" ca="1" si="758"/>
        <v>48814.812451744234</v>
      </c>
      <c r="AC1688" s="31">
        <f t="shared" ca="1" si="759"/>
        <v>48814.812451744234</v>
      </c>
      <c r="AG1688" s="26">
        <f t="shared" ca="1" si="760"/>
        <v>36581.248180272989</v>
      </c>
      <c r="AH1688" s="26">
        <f t="shared" ca="1" si="761"/>
        <v>12589.079579114612</v>
      </c>
      <c r="AI1688" s="26">
        <f t="shared" ca="1" si="762"/>
        <v>49170.327759387597</v>
      </c>
      <c r="AJ1688" s="26">
        <f t="shared" ca="1" si="763"/>
        <v>1</v>
      </c>
      <c r="AK1688" s="26">
        <f t="shared" ca="1" si="764"/>
        <v>49170.327759387597</v>
      </c>
      <c r="AL1688" s="26">
        <f t="shared" ca="1" si="765"/>
        <v>64922</v>
      </c>
      <c r="AM1688" s="26">
        <f t="shared" ca="1" si="766"/>
        <v>61</v>
      </c>
      <c r="AN1688" s="26">
        <f ca="1">IF(AM1688=0,0,COUNTIF($AM$19:AM1688,C1688*10+1))</f>
        <v>152</v>
      </c>
      <c r="AO1688" s="21">
        <f t="shared" ca="1" si="767"/>
        <v>0</v>
      </c>
      <c r="AP1688" s="33">
        <f t="shared" ca="1" si="768"/>
        <v>64922</v>
      </c>
      <c r="AQ1688" s="24"/>
      <c r="AR1688" s="155">
        <f ca="1">ROUND(Zsfg!$C$11/'Z1'!$AL$2120*'Z1'!AL1688,0)</f>
        <v>54151</v>
      </c>
      <c r="AS1688" s="26">
        <f t="shared" ca="1" si="770"/>
        <v>61</v>
      </c>
      <c r="AT1688" s="26">
        <f ca="1">IF(AS1688=0,0,COUNTIF($AS$19:AS1688,C1688*10+1))</f>
        <v>152</v>
      </c>
      <c r="AU1688" s="21">
        <f t="shared" ca="1" si="771"/>
        <v>0</v>
      </c>
      <c r="AV1688" s="33">
        <f t="shared" ca="1" si="769"/>
        <v>54151</v>
      </c>
    </row>
    <row r="1689" spans="1:48" x14ac:dyDescent="0.2">
      <c r="A1689" s="15" t="str">
        <f>Daten!A1689</f>
        <v>62235</v>
      </c>
      <c r="B1689" s="8" t="str">
        <f>Daten!B1689</f>
        <v>Pöllauberg</v>
      </c>
      <c r="C1689" s="15">
        <f t="shared" si="744"/>
        <v>6</v>
      </c>
      <c r="D1689" s="10">
        <f>Daten!D1689</f>
        <v>0</v>
      </c>
      <c r="E1689" s="9">
        <f>Daten!E1689</f>
        <v>2054</v>
      </c>
      <c r="F1689" s="9">
        <f>Daten!F1689</f>
        <v>2113</v>
      </c>
      <c r="G1689" s="27">
        <f t="shared" si="745"/>
        <v>-59</v>
      </c>
      <c r="H1689" s="29">
        <f t="shared" si="746"/>
        <v>-2.7922385234264078E-2</v>
      </c>
      <c r="I1689" s="21">
        <f t="shared" si="747"/>
        <v>33.910399877614061</v>
      </c>
      <c r="J1689" s="21">
        <f t="shared" si="748"/>
        <v>-92.910399877614054</v>
      </c>
      <c r="K1689" s="27">
        <f t="shared" si="749"/>
        <v>46455.199938807025</v>
      </c>
      <c r="L1689" s="16">
        <f>Daten!G1689</f>
        <v>275</v>
      </c>
      <c r="M1689" s="16">
        <f>Daten!H1689</f>
        <v>1364</v>
      </c>
      <c r="N1689" s="16">
        <f>Daten!I1689</f>
        <v>415</v>
      </c>
      <c r="O1689" s="28">
        <f t="shared" si="750"/>
        <v>0.50586510263929618</v>
      </c>
      <c r="P1689" s="16">
        <f t="shared" si="751"/>
        <v>748.88440801864431</v>
      </c>
      <c r="Q1689" s="21">
        <f t="shared" si="752"/>
        <v>-58.884408018644308</v>
      </c>
      <c r="R1689" s="27">
        <f t="shared" si="753"/>
        <v>-11776.881603728862</v>
      </c>
      <c r="S1689" s="9">
        <f ca="1">Daten!K1689</f>
        <v>9298</v>
      </c>
      <c r="T1689" s="9">
        <f ca="1">Daten!L1689</f>
        <v>93207</v>
      </c>
      <c r="U1689" s="9">
        <f ca="1">Daten!M1689</f>
        <v>148026</v>
      </c>
      <c r="V1689" s="9">
        <f ca="1">Daten!N1689</f>
        <v>500</v>
      </c>
      <c r="W1689" s="9">
        <f ca="1">Daten!O1689</f>
        <v>500</v>
      </c>
      <c r="X1689" s="23">
        <f t="shared" ca="1" si="754"/>
        <v>250531</v>
      </c>
      <c r="Y1689" s="9">
        <f t="shared" ca="1" si="755"/>
        <v>699441.36404138163</v>
      </c>
      <c r="Z1689" s="21">
        <f t="shared" ca="1" si="756"/>
        <v>-448910.36404138163</v>
      </c>
      <c r="AA1689" s="27">
        <f t="shared" ca="1" si="757"/>
        <v>44891.036404138169</v>
      </c>
      <c r="AB1689" s="32">
        <f t="shared" ca="1" si="758"/>
        <v>79569.354739216331</v>
      </c>
      <c r="AC1689" s="31">
        <f t="shared" ca="1" si="759"/>
        <v>79569.354739216331</v>
      </c>
      <c r="AG1689" s="26">
        <f t="shared" ca="1" si="760"/>
        <v>46455.199938807025</v>
      </c>
      <c r="AH1689" s="26">
        <f t="shared" ca="1" si="761"/>
        <v>44891.036404138169</v>
      </c>
      <c r="AI1689" s="26">
        <f t="shared" ca="1" si="762"/>
        <v>91346.236342945194</v>
      </c>
      <c r="AJ1689" s="26">
        <f t="shared" ca="1" si="763"/>
        <v>1</v>
      </c>
      <c r="AK1689" s="26">
        <f t="shared" ca="1" si="764"/>
        <v>91346.236342945194</v>
      </c>
      <c r="AL1689" s="26">
        <f t="shared" ca="1" si="765"/>
        <v>120609</v>
      </c>
      <c r="AM1689" s="26">
        <f t="shared" ca="1" si="766"/>
        <v>61</v>
      </c>
      <c r="AN1689" s="26">
        <f ca="1">IF(AM1689=0,0,COUNTIF($AM$19:AM1689,C1689*10+1))</f>
        <v>153</v>
      </c>
      <c r="AO1689" s="21">
        <f t="shared" ca="1" si="767"/>
        <v>0</v>
      </c>
      <c r="AP1689" s="33">
        <f t="shared" ca="1" si="768"/>
        <v>120609</v>
      </c>
      <c r="AQ1689" s="24"/>
      <c r="AR1689" s="155">
        <f ca="1">ROUND(Zsfg!$C$11/'Z1'!$AL$2120*'Z1'!AL1689,0)</f>
        <v>100600</v>
      </c>
      <c r="AS1689" s="26">
        <f t="shared" ca="1" si="770"/>
        <v>61</v>
      </c>
      <c r="AT1689" s="26">
        <f ca="1">IF(AS1689=0,0,COUNTIF($AS$19:AS1689,C1689*10+1))</f>
        <v>153</v>
      </c>
      <c r="AU1689" s="21">
        <f t="shared" ca="1" si="771"/>
        <v>0</v>
      </c>
      <c r="AV1689" s="33">
        <f t="shared" ca="1" si="769"/>
        <v>100600</v>
      </c>
    </row>
    <row r="1690" spans="1:48" x14ac:dyDescent="0.2">
      <c r="A1690" s="15" t="str">
        <f>Daten!A1690</f>
        <v>62242</v>
      </c>
      <c r="B1690" s="8" t="str">
        <f>Daten!B1690</f>
        <v>Sankt Jakob im Walde</v>
      </c>
      <c r="C1690" s="15">
        <f t="shared" si="744"/>
        <v>6</v>
      </c>
      <c r="D1690" s="10">
        <f>Daten!D1690</f>
        <v>0</v>
      </c>
      <c r="E1690" s="9">
        <f>Daten!E1690</f>
        <v>1044</v>
      </c>
      <c r="F1690" s="9">
        <f>Daten!F1690</f>
        <v>1065</v>
      </c>
      <c r="G1690" s="27">
        <f t="shared" si="745"/>
        <v>-21</v>
      </c>
      <c r="H1690" s="29">
        <f t="shared" si="746"/>
        <v>-1.9718309859154931E-2</v>
      </c>
      <c r="I1690" s="21">
        <f t="shared" si="747"/>
        <v>17.09161186448603</v>
      </c>
      <c r="J1690" s="21">
        <f t="shared" si="748"/>
        <v>-38.091611864486026</v>
      </c>
      <c r="K1690" s="27">
        <f t="shared" si="749"/>
        <v>19045.805932243013</v>
      </c>
      <c r="L1690" s="16">
        <f>Daten!G1690</f>
        <v>152</v>
      </c>
      <c r="M1690" s="16">
        <f>Daten!H1690</f>
        <v>701</v>
      </c>
      <c r="N1690" s="16">
        <f>Daten!I1690</f>
        <v>191</v>
      </c>
      <c r="O1690" s="28">
        <f t="shared" si="750"/>
        <v>0.48930099857346648</v>
      </c>
      <c r="P1690" s="16">
        <f t="shared" si="751"/>
        <v>384.87387831456721</v>
      </c>
      <c r="Q1690" s="21">
        <f t="shared" si="752"/>
        <v>-41.873878314567207</v>
      </c>
      <c r="R1690" s="27">
        <f t="shared" si="753"/>
        <v>-8374.7756629134419</v>
      </c>
      <c r="S1690" s="9">
        <f ca="1">Daten!K1690</f>
        <v>7206</v>
      </c>
      <c r="T1690" s="9">
        <f ca="1">Daten!L1690</f>
        <v>70606</v>
      </c>
      <c r="U1690" s="9">
        <f ca="1">Daten!M1690</f>
        <v>66819</v>
      </c>
      <c r="V1690" s="9">
        <f ca="1">Daten!N1690</f>
        <v>500</v>
      </c>
      <c r="W1690" s="9">
        <f ca="1">Daten!O1690</f>
        <v>500</v>
      </c>
      <c r="X1690" s="23">
        <f t="shared" ca="1" si="754"/>
        <v>144631</v>
      </c>
      <c r="Y1690" s="9">
        <f t="shared" ca="1" si="755"/>
        <v>355509.63196650555</v>
      </c>
      <c r="Z1690" s="21">
        <f t="shared" ca="1" si="756"/>
        <v>-210878.63196650555</v>
      </c>
      <c r="AA1690" s="27">
        <f t="shared" ca="1" si="757"/>
        <v>21087.863196650556</v>
      </c>
      <c r="AB1690" s="32">
        <f t="shared" ca="1" si="758"/>
        <v>31758.893465980127</v>
      </c>
      <c r="AC1690" s="31">
        <f t="shared" ca="1" si="759"/>
        <v>31758.893465980127</v>
      </c>
      <c r="AG1690" s="26">
        <f t="shared" ca="1" si="760"/>
        <v>19045.805932243013</v>
      </c>
      <c r="AH1690" s="26">
        <f t="shared" ca="1" si="761"/>
        <v>21087.863196650556</v>
      </c>
      <c r="AI1690" s="26">
        <f t="shared" ca="1" si="762"/>
        <v>40133.669128893569</v>
      </c>
      <c r="AJ1690" s="26">
        <f t="shared" ca="1" si="763"/>
        <v>1</v>
      </c>
      <c r="AK1690" s="26">
        <f t="shared" ca="1" si="764"/>
        <v>40133.669128893569</v>
      </c>
      <c r="AL1690" s="26">
        <f t="shared" ca="1" si="765"/>
        <v>52990</v>
      </c>
      <c r="AM1690" s="26">
        <f t="shared" ca="1" si="766"/>
        <v>61</v>
      </c>
      <c r="AN1690" s="26">
        <f ca="1">IF(AM1690=0,0,COUNTIF($AM$19:AM1690,C1690*10+1))</f>
        <v>154</v>
      </c>
      <c r="AO1690" s="21">
        <f t="shared" ca="1" si="767"/>
        <v>0</v>
      </c>
      <c r="AP1690" s="33">
        <f t="shared" ca="1" si="768"/>
        <v>52990</v>
      </c>
      <c r="AQ1690" s="24"/>
      <c r="AR1690" s="155">
        <f ca="1">ROUND(Zsfg!$C$11/'Z1'!$AL$2120*'Z1'!AL1690,0)</f>
        <v>44199</v>
      </c>
      <c r="AS1690" s="26">
        <f t="shared" ca="1" si="770"/>
        <v>61</v>
      </c>
      <c r="AT1690" s="26">
        <f ca="1">IF(AS1690=0,0,COUNTIF($AS$19:AS1690,C1690*10+1))</f>
        <v>154</v>
      </c>
      <c r="AU1690" s="21">
        <f t="shared" ca="1" si="771"/>
        <v>0</v>
      </c>
      <c r="AV1690" s="33">
        <f t="shared" ca="1" si="769"/>
        <v>44199</v>
      </c>
    </row>
    <row r="1691" spans="1:48" x14ac:dyDescent="0.2">
      <c r="A1691" s="15" t="str">
        <f>Daten!A1691</f>
        <v>62244</v>
      </c>
      <c r="B1691" s="8" t="str">
        <f>Daten!B1691</f>
        <v>Sankt Johann in der Haide</v>
      </c>
      <c r="C1691" s="15">
        <f t="shared" si="744"/>
        <v>6</v>
      </c>
      <c r="D1691" s="10">
        <f>Daten!D1691</f>
        <v>0</v>
      </c>
      <c r="E1691" s="9">
        <f>Daten!E1691</f>
        <v>2166</v>
      </c>
      <c r="F1691" s="9">
        <f>Daten!F1691</f>
        <v>2114</v>
      </c>
      <c r="G1691" s="27">
        <f t="shared" si="745"/>
        <v>52</v>
      </c>
      <c r="H1691" s="29">
        <f t="shared" si="746"/>
        <v>2.4597918637653739E-2</v>
      </c>
      <c r="I1691" s="21">
        <f t="shared" si="747"/>
        <v>33.926448339458652</v>
      </c>
      <c r="J1691" s="21">
        <f t="shared" si="748"/>
        <v>18.073551660541348</v>
      </c>
      <c r="K1691" s="27">
        <f t="shared" si="749"/>
        <v>-9036.7758302706734</v>
      </c>
      <c r="L1691" s="16">
        <f>Daten!G1691</f>
        <v>292</v>
      </c>
      <c r="M1691" s="16">
        <f>Daten!H1691</f>
        <v>1461</v>
      </c>
      <c r="N1691" s="16">
        <f>Daten!I1691</f>
        <v>413</v>
      </c>
      <c r="O1691" s="28">
        <f t="shared" si="750"/>
        <v>0.48254620123203285</v>
      </c>
      <c r="P1691" s="16">
        <f t="shared" si="751"/>
        <v>802.14085052436906</v>
      </c>
      <c r="Q1691" s="21">
        <f t="shared" si="752"/>
        <v>-97.140850524369057</v>
      </c>
      <c r="R1691" s="27">
        <f t="shared" si="753"/>
        <v>-19428.17010487381</v>
      </c>
      <c r="S1691" s="9">
        <f ca="1">Daten!K1691</f>
        <v>10239</v>
      </c>
      <c r="T1691" s="9">
        <f ca="1">Daten!L1691</f>
        <v>176314</v>
      </c>
      <c r="U1691" s="9">
        <f ca="1">Daten!M1691</f>
        <v>671753</v>
      </c>
      <c r="V1691" s="9">
        <f ca="1">Daten!N1691</f>
        <v>500</v>
      </c>
      <c r="W1691" s="9">
        <f ca="1">Daten!O1691</f>
        <v>500</v>
      </c>
      <c r="X1691" s="23">
        <f t="shared" ca="1" si="754"/>
        <v>858306</v>
      </c>
      <c r="Y1691" s="9">
        <f t="shared" ca="1" si="755"/>
        <v>737580.32839027874</v>
      </c>
      <c r="Z1691" s="21">
        <f t="shared" ca="1" si="756"/>
        <v>120725.67160972126</v>
      </c>
      <c r="AA1691" s="27">
        <f t="shared" ca="1" si="757"/>
        <v>-12072.567160972127</v>
      </c>
      <c r="AB1691" s="32">
        <f t="shared" ca="1" si="758"/>
        <v>-40537.513096116607</v>
      </c>
      <c r="AC1691" s="31">
        <f t="shared" ca="1" si="759"/>
        <v>0</v>
      </c>
      <c r="AG1691" s="26">
        <f t="shared" ca="1" si="760"/>
        <v>0</v>
      </c>
      <c r="AH1691" s="26">
        <f t="shared" ca="1" si="761"/>
        <v>0</v>
      </c>
      <c r="AI1691" s="26">
        <f t="shared" ca="1" si="762"/>
        <v>0</v>
      </c>
      <c r="AJ1691" s="26">
        <f t="shared" ca="1" si="763"/>
        <v>1</v>
      </c>
      <c r="AK1691" s="26">
        <f t="shared" ca="1" si="764"/>
        <v>0</v>
      </c>
      <c r="AL1691" s="26">
        <f t="shared" ca="1" si="765"/>
        <v>0</v>
      </c>
      <c r="AM1691" s="26">
        <f t="shared" ca="1" si="766"/>
        <v>0</v>
      </c>
      <c r="AN1691" s="26">
        <f ca="1">IF(AM1691=0,0,COUNTIF($AM$19:AM1691,C1691*10+1))</f>
        <v>0</v>
      </c>
      <c r="AO1691" s="21">
        <f t="shared" ca="1" si="767"/>
        <v>0</v>
      </c>
      <c r="AP1691" s="33">
        <f t="shared" ca="1" si="768"/>
        <v>0</v>
      </c>
      <c r="AQ1691" s="24"/>
      <c r="AR1691" s="155">
        <f ca="1">ROUND(Zsfg!$C$11/'Z1'!$AL$2120*'Z1'!AL1691,0)</f>
        <v>0</v>
      </c>
      <c r="AS1691" s="26">
        <f t="shared" ca="1" si="770"/>
        <v>0</v>
      </c>
      <c r="AT1691" s="26">
        <f ca="1">IF(AS1691=0,0,COUNTIF($AS$19:AS1691,C1691*10+1))</f>
        <v>0</v>
      </c>
      <c r="AU1691" s="21">
        <f t="shared" ca="1" si="771"/>
        <v>0</v>
      </c>
      <c r="AV1691" s="33">
        <f t="shared" ca="1" si="769"/>
        <v>0</v>
      </c>
    </row>
    <row r="1692" spans="1:48" x14ac:dyDescent="0.2">
      <c r="A1692" s="15" t="str">
        <f>Daten!A1692</f>
        <v>62245</v>
      </c>
      <c r="B1692" s="8" t="str">
        <f>Daten!B1692</f>
        <v>Sankt Lorenzen am Wechsel</v>
      </c>
      <c r="C1692" s="15">
        <f t="shared" si="744"/>
        <v>6</v>
      </c>
      <c r="D1692" s="10">
        <f>Daten!D1692</f>
        <v>0</v>
      </c>
      <c r="E1692" s="9">
        <f>Daten!E1692</f>
        <v>1478</v>
      </c>
      <c r="F1692" s="9">
        <f>Daten!F1692</f>
        <v>1538</v>
      </c>
      <c r="G1692" s="27">
        <f t="shared" si="745"/>
        <v>-60</v>
      </c>
      <c r="H1692" s="29">
        <f t="shared" si="746"/>
        <v>-3.9011703511053319E-2</v>
      </c>
      <c r="I1692" s="21">
        <f t="shared" si="747"/>
        <v>24.682534316976067</v>
      </c>
      <c r="J1692" s="21">
        <f t="shared" si="748"/>
        <v>-84.682534316976074</v>
      </c>
      <c r="K1692" s="27">
        <f t="shared" si="749"/>
        <v>42341.267158488037</v>
      </c>
      <c r="L1692" s="16">
        <f>Daten!G1692</f>
        <v>192</v>
      </c>
      <c r="M1692" s="16">
        <f>Daten!H1692</f>
        <v>973</v>
      </c>
      <c r="N1692" s="16">
        <f>Daten!I1692</f>
        <v>313</v>
      </c>
      <c r="O1692" s="28">
        <f t="shared" si="750"/>
        <v>0.51901336073997939</v>
      </c>
      <c r="P1692" s="16">
        <f t="shared" si="751"/>
        <v>534.21153152649629</v>
      </c>
      <c r="Q1692" s="21">
        <f t="shared" si="752"/>
        <v>-29.211531526496287</v>
      </c>
      <c r="R1692" s="27">
        <f t="shared" si="753"/>
        <v>-5842.3063052992575</v>
      </c>
      <c r="S1692" s="9">
        <f ca="1">Daten!K1692</f>
        <v>10191</v>
      </c>
      <c r="T1692" s="9">
        <f ca="1">Daten!L1692</f>
        <v>76932</v>
      </c>
      <c r="U1692" s="9">
        <f ca="1">Daten!M1692</f>
        <v>78693</v>
      </c>
      <c r="V1692" s="9">
        <f ca="1">Daten!N1692</f>
        <v>500</v>
      </c>
      <c r="W1692" s="9">
        <f ca="1">Daten!O1692</f>
        <v>500</v>
      </c>
      <c r="X1692" s="23">
        <f t="shared" ca="1" si="754"/>
        <v>165816</v>
      </c>
      <c r="Y1692" s="9">
        <f t="shared" ca="1" si="755"/>
        <v>503298.11881848198</v>
      </c>
      <c r="Z1692" s="21">
        <f t="shared" ca="1" si="756"/>
        <v>-337482.11881848198</v>
      </c>
      <c r="AA1692" s="27">
        <f t="shared" ca="1" si="757"/>
        <v>33748.211881848198</v>
      </c>
      <c r="AB1692" s="32">
        <f t="shared" ca="1" si="758"/>
        <v>70247.172735036977</v>
      </c>
      <c r="AC1692" s="31">
        <f t="shared" ca="1" si="759"/>
        <v>70247.172735036977</v>
      </c>
      <c r="AG1692" s="26">
        <f t="shared" ca="1" si="760"/>
        <v>42341.267158488037</v>
      </c>
      <c r="AH1692" s="26">
        <f t="shared" ca="1" si="761"/>
        <v>33748.211881848198</v>
      </c>
      <c r="AI1692" s="26">
        <f t="shared" ca="1" si="762"/>
        <v>76089.479040336242</v>
      </c>
      <c r="AJ1692" s="26">
        <f t="shared" ca="1" si="763"/>
        <v>1</v>
      </c>
      <c r="AK1692" s="26">
        <f t="shared" ca="1" si="764"/>
        <v>76089.479040336242</v>
      </c>
      <c r="AL1692" s="26">
        <f t="shared" ca="1" si="765"/>
        <v>100465</v>
      </c>
      <c r="AM1692" s="26">
        <f t="shared" ca="1" si="766"/>
        <v>61</v>
      </c>
      <c r="AN1692" s="26">
        <f ca="1">IF(AM1692=0,0,COUNTIF($AM$19:AM1692,C1692*10+1))</f>
        <v>155</v>
      </c>
      <c r="AO1692" s="21">
        <f t="shared" ca="1" si="767"/>
        <v>0</v>
      </c>
      <c r="AP1692" s="33">
        <f t="shared" ca="1" si="768"/>
        <v>100465</v>
      </c>
      <c r="AQ1692" s="24"/>
      <c r="AR1692" s="155">
        <f ca="1">ROUND(Zsfg!$C$11/'Z1'!$AL$2120*'Z1'!AL1692,0)</f>
        <v>83798</v>
      </c>
      <c r="AS1692" s="26">
        <f t="shared" ca="1" si="770"/>
        <v>61</v>
      </c>
      <c r="AT1692" s="26">
        <f ca="1">IF(AS1692=0,0,COUNTIF($AS$19:AS1692,C1692*10+1))</f>
        <v>155</v>
      </c>
      <c r="AU1692" s="21">
        <f t="shared" ca="1" si="771"/>
        <v>0</v>
      </c>
      <c r="AV1692" s="33">
        <f t="shared" ca="1" si="769"/>
        <v>83798</v>
      </c>
    </row>
    <row r="1693" spans="1:48" x14ac:dyDescent="0.2">
      <c r="A1693" s="15" t="str">
        <f>Daten!A1693</f>
        <v>62247</v>
      </c>
      <c r="B1693" s="8" t="str">
        <f>Daten!B1693</f>
        <v>Schäffern</v>
      </c>
      <c r="C1693" s="15">
        <f t="shared" si="744"/>
        <v>6</v>
      </c>
      <c r="D1693" s="10">
        <f>Daten!D1693</f>
        <v>0</v>
      </c>
      <c r="E1693" s="9">
        <f>Daten!E1693</f>
        <v>1375</v>
      </c>
      <c r="F1693" s="9">
        <f>Daten!F1693</f>
        <v>1439</v>
      </c>
      <c r="G1693" s="27">
        <f t="shared" si="745"/>
        <v>-64</v>
      </c>
      <c r="H1693" s="29">
        <f t="shared" si="746"/>
        <v>-4.4475330090340513E-2</v>
      </c>
      <c r="I1693" s="21">
        <f t="shared" si="747"/>
        <v>23.093736594361872</v>
      </c>
      <c r="J1693" s="21">
        <f t="shared" si="748"/>
        <v>-87.093736594361872</v>
      </c>
      <c r="K1693" s="27">
        <f t="shared" si="749"/>
        <v>43546.868297180932</v>
      </c>
      <c r="L1693" s="16">
        <f>Daten!G1693</f>
        <v>217</v>
      </c>
      <c r="M1693" s="16">
        <f>Daten!H1693</f>
        <v>915</v>
      </c>
      <c r="N1693" s="16">
        <f>Daten!I1693</f>
        <v>243</v>
      </c>
      <c r="O1693" s="28">
        <f t="shared" si="750"/>
        <v>0.50273224043715847</v>
      </c>
      <c r="P1693" s="16">
        <f t="shared" si="751"/>
        <v>502.36747312101141</v>
      </c>
      <c r="Q1693" s="21">
        <f t="shared" si="752"/>
        <v>-42.367473121011415</v>
      </c>
      <c r="R1693" s="27">
        <f t="shared" si="753"/>
        <v>-8473.4946242022834</v>
      </c>
      <c r="S1693" s="9">
        <f ca="1">Daten!K1693</f>
        <v>8013</v>
      </c>
      <c r="T1693" s="9">
        <f ca="1">Daten!L1693</f>
        <v>78592</v>
      </c>
      <c r="U1693" s="9">
        <f ca="1">Daten!M1693</f>
        <v>69839</v>
      </c>
      <c r="V1693" s="9">
        <f ca="1">Daten!N1693</f>
        <v>500</v>
      </c>
      <c r="W1693" s="9">
        <f ca="1">Daten!O1693</f>
        <v>500</v>
      </c>
      <c r="X1693" s="23">
        <f t="shared" ca="1" si="754"/>
        <v>156444</v>
      </c>
      <c r="Y1693" s="9">
        <f t="shared" ca="1" si="755"/>
        <v>468223.89267619263</v>
      </c>
      <c r="Z1693" s="21">
        <f t="shared" ca="1" si="756"/>
        <v>-311779.89267619263</v>
      </c>
      <c r="AA1693" s="27">
        <f t="shared" ca="1" si="757"/>
        <v>31177.989267619265</v>
      </c>
      <c r="AB1693" s="32">
        <f t="shared" ca="1" si="758"/>
        <v>66251.362940597915</v>
      </c>
      <c r="AC1693" s="31">
        <f t="shared" ca="1" si="759"/>
        <v>66251.362940597915</v>
      </c>
      <c r="AG1693" s="26">
        <f t="shared" ca="1" si="760"/>
        <v>43546.868297180932</v>
      </c>
      <c r="AH1693" s="26">
        <f t="shared" ca="1" si="761"/>
        <v>31177.989267619265</v>
      </c>
      <c r="AI1693" s="26">
        <f t="shared" ca="1" si="762"/>
        <v>74724.857564800201</v>
      </c>
      <c r="AJ1693" s="26">
        <f t="shared" ca="1" si="763"/>
        <v>1</v>
      </c>
      <c r="AK1693" s="26">
        <f t="shared" ca="1" si="764"/>
        <v>74724.857564800201</v>
      </c>
      <c r="AL1693" s="26">
        <f t="shared" ca="1" si="765"/>
        <v>98663</v>
      </c>
      <c r="AM1693" s="26">
        <f t="shared" ca="1" si="766"/>
        <v>61</v>
      </c>
      <c r="AN1693" s="26">
        <f ca="1">IF(AM1693=0,0,COUNTIF($AM$19:AM1693,C1693*10+1))</f>
        <v>156</v>
      </c>
      <c r="AO1693" s="21">
        <f t="shared" ca="1" si="767"/>
        <v>0</v>
      </c>
      <c r="AP1693" s="33">
        <f t="shared" ca="1" si="768"/>
        <v>98663</v>
      </c>
      <c r="AQ1693" s="24"/>
      <c r="AR1693" s="155">
        <f ca="1">ROUND(Zsfg!$C$11/'Z1'!$AL$2120*'Z1'!AL1693,0)</f>
        <v>82295</v>
      </c>
      <c r="AS1693" s="26">
        <f t="shared" ca="1" si="770"/>
        <v>61</v>
      </c>
      <c r="AT1693" s="26">
        <f ca="1">IF(AS1693=0,0,COUNTIF($AS$19:AS1693,C1693*10+1))</f>
        <v>156</v>
      </c>
      <c r="AU1693" s="21">
        <f t="shared" ca="1" si="771"/>
        <v>0</v>
      </c>
      <c r="AV1693" s="33">
        <f t="shared" ca="1" si="769"/>
        <v>82295</v>
      </c>
    </row>
    <row r="1694" spans="1:48" x14ac:dyDescent="0.2">
      <c r="A1694" s="15" t="str">
        <f>Daten!A1694</f>
        <v>62252</v>
      </c>
      <c r="B1694" s="8" t="str">
        <f>Daten!B1694</f>
        <v>Söchau</v>
      </c>
      <c r="C1694" s="15">
        <f t="shared" si="744"/>
        <v>6</v>
      </c>
      <c r="D1694" s="10">
        <f>Daten!D1694</f>
        <v>0</v>
      </c>
      <c r="E1694" s="9">
        <f>Daten!E1694</f>
        <v>1436</v>
      </c>
      <c r="F1694" s="9">
        <f>Daten!F1694</f>
        <v>1415</v>
      </c>
      <c r="G1694" s="27">
        <f t="shared" si="745"/>
        <v>21</v>
      </c>
      <c r="H1694" s="29">
        <f t="shared" si="746"/>
        <v>1.4840989399293287E-2</v>
      </c>
      <c r="I1694" s="21">
        <f t="shared" si="747"/>
        <v>22.708573510091764</v>
      </c>
      <c r="J1694" s="21">
        <f t="shared" si="748"/>
        <v>-1.7085735100917638</v>
      </c>
      <c r="K1694" s="27">
        <f t="shared" si="749"/>
        <v>854.28675504588193</v>
      </c>
      <c r="L1694" s="16">
        <f>Daten!G1694</f>
        <v>186</v>
      </c>
      <c r="M1694" s="16">
        <f>Daten!H1694</f>
        <v>893</v>
      </c>
      <c r="N1694" s="16">
        <f>Daten!I1694</f>
        <v>357</v>
      </c>
      <c r="O1694" s="28">
        <f t="shared" si="750"/>
        <v>0.60806270996640532</v>
      </c>
      <c r="P1694" s="16">
        <f t="shared" si="751"/>
        <v>490.28869234651717</v>
      </c>
      <c r="Q1694" s="21">
        <f t="shared" si="752"/>
        <v>52.711307653482834</v>
      </c>
      <c r="R1694" s="27">
        <f t="shared" si="753"/>
        <v>10542.261530696567</v>
      </c>
      <c r="S1694" s="9">
        <f ca="1">Daten!K1694</f>
        <v>9066</v>
      </c>
      <c r="T1694" s="9">
        <f ca="1">Daten!L1694</f>
        <v>83966</v>
      </c>
      <c r="U1694" s="9">
        <f ca="1">Daten!M1694</f>
        <v>110462</v>
      </c>
      <c r="V1694" s="9">
        <f ca="1">Daten!N1694</f>
        <v>500</v>
      </c>
      <c r="W1694" s="9">
        <f ca="1">Daten!O1694</f>
        <v>500</v>
      </c>
      <c r="X1694" s="23">
        <f t="shared" ca="1" si="754"/>
        <v>203494</v>
      </c>
      <c r="Y1694" s="9">
        <f t="shared" ca="1" si="755"/>
        <v>488996.00718764553</v>
      </c>
      <c r="Z1694" s="21">
        <f t="shared" ca="1" si="756"/>
        <v>-285502.00718764553</v>
      </c>
      <c r="AA1694" s="27">
        <f t="shared" ca="1" si="757"/>
        <v>28550.200718764554</v>
      </c>
      <c r="AB1694" s="32">
        <f t="shared" ca="1" si="758"/>
        <v>39946.749004507001</v>
      </c>
      <c r="AC1694" s="31">
        <f t="shared" ca="1" si="759"/>
        <v>39946.749004507001</v>
      </c>
      <c r="AG1694" s="26">
        <f t="shared" ca="1" si="760"/>
        <v>854.28675504588193</v>
      </c>
      <c r="AH1694" s="26">
        <f t="shared" ca="1" si="761"/>
        <v>28550.200718764554</v>
      </c>
      <c r="AI1694" s="26">
        <f t="shared" ca="1" si="762"/>
        <v>29404.487473810437</v>
      </c>
      <c r="AJ1694" s="26">
        <f t="shared" ca="1" si="763"/>
        <v>1</v>
      </c>
      <c r="AK1694" s="26">
        <f t="shared" ca="1" si="764"/>
        <v>29404.487473810437</v>
      </c>
      <c r="AL1694" s="26">
        <f t="shared" ca="1" si="765"/>
        <v>38824</v>
      </c>
      <c r="AM1694" s="26">
        <f t="shared" ca="1" si="766"/>
        <v>61</v>
      </c>
      <c r="AN1694" s="26">
        <f ca="1">IF(AM1694=0,0,COUNTIF($AM$19:AM1694,C1694*10+1))</f>
        <v>157</v>
      </c>
      <c r="AO1694" s="21">
        <f t="shared" ca="1" si="767"/>
        <v>0</v>
      </c>
      <c r="AP1694" s="33">
        <f t="shared" ca="1" si="768"/>
        <v>38824</v>
      </c>
      <c r="AQ1694" s="24"/>
      <c r="AR1694" s="155">
        <f ca="1">ROUND(Zsfg!$C$11/'Z1'!$AL$2120*'Z1'!AL1694,0)</f>
        <v>32383</v>
      </c>
      <c r="AS1694" s="26">
        <f t="shared" ca="1" si="770"/>
        <v>61</v>
      </c>
      <c r="AT1694" s="26">
        <f ca="1">IF(AS1694=0,0,COUNTIF($AS$19:AS1694,C1694*10+1))</f>
        <v>157</v>
      </c>
      <c r="AU1694" s="21">
        <f t="shared" ca="1" si="771"/>
        <v>0</v>
      </c>
      <c r="AV1694" s="33">
        <f t="shared" ca="1" si="769"/>
        <v>32383</v>
      </c>
    </row>
    <row r="1695" spans="1:48" x14ac:dyDescent="0.2">
      <c r="A1695" s="15" t="str">
        <f>Daten!A1695</f>
        <v>62256</v>
      </c>
      <c r="B1695" s="8" t="str">
        <f>Daten!B1695</f>
        <v>Stubenberg</v>
      </c>
      <c r="C1695" s="15">
        <f t="shared" si="744"/>
        <v>6</v>
      </c>
      <c r="D1695" s="10">
        <f>Daten!D1695</f>
        <v>0</v>
      </c>
      <c r="E1695" s="9">
        <f>Daten!E1695</f>
        <v>2216</v>
      </c>
      <c r="F1695" s="9">
        <f>Daten!F1695</f>
        <v>2300</v>
      </c>
      <c r="G1695" s="27">
        <f t="shared" si="745"/>
        <v>-84</v>
      </c>
      <c r="H1695" s="29">
        <f t="shared" si="746"/>
        <v>-3.6521739130434785E-2</v>
      </c>
      <c r="I1695" s="21">
        <f t="shared" si="747"/>
        <v>36.911462242551984</v>
      </c>
      <c r="J1695" s="21">
        <f t="shared" si="748"/>
        <v>-120.91146224255198</v>
      </c>
      <c r="K1695" s="27">
        <f t="shared" si="749"/>
        <v>60455.731121275989</v>
      </c>
      <c r="L1695" s="16">
        <f>Daten!G1695</f>
        <v>293</v>
      </c>
      <c r="M1695" s="16">
        <f>Daten!H1695</f>
        <v>1442</v>
      </c>
      <c r="N1695" s="16">
        <f>Daten!I1695</f>
        <v>481</v>
      </c>
      <c r="O1695" s="28">
        <f t="shared" si="750"/>
        <v>0.53675450762829402</v>
      </c>
      <c r="P1695" s="16">
        <f t="shared" si="751"/>
        <v>791.70917621912406</v>
      </c>
      <c r="Q1695" s="21">
        <f t="shared" si="752"/>
        <v>-17.70917621912406</v>
      </c>
      <c r="R1695" s="27">
        <f t="shared" si="753"/>
        <v>-3541.8352438248121</v>
      </c>
      <c r="S1695" s="9">
        <f ca="1">Daten!K1695</f>
        <v>11628</v>
      </c>
      <c r="T1695" s="9">
        <f ca="1">Daten!L1695</f>
        <v>150884</v>
      </c>
      <c r="U1695" s="9">
        <f ca="1">Daten!M1695</f>
        <v>415765</v>
      </c>
      <c r="V1695" s="9">
        <f ca="1">Daten!N1695</f>
        <v>500</v>
      </c>
      <c r="W1695" s="9">
        <f ca="1">Daten!O1695</f>
        <v>500</v>
      </c>
      <c r="X1695" s="23">
        <f t="shared" ca="1" si="754"/>
        <v>578277</v>
      </c>
      <c r="Y1695" s="9">
        <f t="shared" ca="1" si="755"/>
        <v>754606.65176032216</v>
      </c>
      <c r="Z1695" s="21">
        <f t="shared" ca="1" si="756"/>
        <v>-176329.65176032216</v>
      </c>
      <c r="AA1695" s="27">
        <f t="shared" ca="1" si="757"/>
        <v>17632.965176032216</v>
      </c>
      <c r="AB1695" s="32">
        <f t="shared" ca="1" si="758"/>
        <v>74546.861053483386</v>
      </c>
      <c r="AC1695" s="31">
        <f t="shared" ca="1" si="759"/>
        <v>74546.861053483386</v>
      </c>
      <c r="AG1695" s="26">
        <f t="shared" ca="1" si="760"/>
        <v>60455.731121275989</v>
      </c>
      <c r="AH1695" s="26">
        <f t="shared" ca="1" si="761"/>
        <v>17632.965176032216</v>
      </c>
      <c r="AI1695" s="26">
        <f t="shared" ca="1" si="762"/>
        <v>78088.696297308197</v>
      </c>
      <c r="AJ1695" s="26">
        <f t="shared" ca="1" si="763"/>
        <v>1</v>
      </c>
      <c r="AK1695" s="26">
        <f t="shared" ca="1" si="764"/>
        <v>78088.696297308197</v>
      </c>
      <c r="AL1695" s="26">
        <f t="shared" ca="1" si="765"/>
        <v>103104</v>
      </c>
      <c r="AM1695" s="26">
        <f t="shared" ca="1" si="766"/>
        <v>61</v>
      </c>
      <c r="AN1695" s="26">
        <f ca="1">IF(AM1695=0,0,COUNTIF($AM$19:AM1695,C1695*10+1))</f>
        <v>158</v>
      </c>
      <c r="AO1695" s="21">
        <f t="shared" ca="1" si="767"/>
        <v>0</v>
      </c>
      <c r="AP1695" s="33">
        <f t="shared" ca="1" si="768"/>
        <v>103104</v>
      </c>
      <c r="AQ1695" s="24"/>
      <c r="AR1695" s="155">
        <f ca="1">ROUND(Zsfg!$C$11/'Z1'!$AL$2120*'Z1'!AL1695,0)</f>
        <v>85999</v>
      </c>
      <c r="AS1695" s="26">
        <f t="shared" ca="1" si="770"/>
        <v>61</v>
      </c>
      <c r="AT1695" s="26">
        <f ca="1">IF(AS1695=0,0,COUNTIF($AS$19:AS1695,C1695*10+1))</f>
        <v>158</v>
      </c>
      <c r="AU1695" s="21">
        <f t="shared" ca="1" si="771"/>
        <v>0</v>
      </c>
      <c r="AV1695" s="33">
        <f t="shared" ca="1" si="769"/>
        <v>85999</v>
      </c>
    </row>
    <row r="1696" spans="1:48" x14ac:dyDescent="0.2">
      <c r="A1696" s="15" t="str">
        <f>Daten!A1696</f>
        <v>62262</v>
      </c>
      <c r="B1696" s="8" t="str">
        <f>Daten!B1696</f>
        <v>Wenigzell</v>
      </c>
      <c r="C1696" s="15">
        <f t="shared" si="744"/>
        <v>6</v>
      </c>
      <c r="D1696" s="10">
        <f>Daten!D1696</f>
        <v>0</v>
      </c>
      <c r="E1696" s="9">
        <f>Daten!E1696</f>
        <v>1408</v>
      </c>
      <c r="F1696" s="9">
        <f>Daten!F1696</f>
        <v>1403</v>
      </c>
      <c r="G1696" s="27">
        <f t="shared" si="745"/>
        <v>5</v>
      </c>
      <c r="H1696" s="29">
        <f t="shared" si="746"/>
        <v>3.5637918745545262E-3</v>
      </c>
      <c r="I1696" s="21">
        <f t="shared" si="747"/>
        <v>22.515991967956712</v>
      </c>
      <c r="J1696" s="21">
        <f t="shared" si="748"/>
        <v>-17.515991967956712</v>
      </c>
      <c r="K1696" s="27">
        <f t="shared" si="749"/>
        <v>8757.9959839783551</v>
      </c>
      <c r="L1696" s="16">
        <f>Daten!G1696</f>
        <v>213</v>
      </c>
      <c r="M1696" s="16">
        <f>Daten!H1696</f>
        <v>907</v>
      </c>
      <c r="N1696" s="16">
        <f>Daten!I1696</f>
        <v>288</v>
      </c>
      <c r="O1696" s="28">
        <f t="shared" si="750"/>
        <v>0.55237045203969126</v>
      </c>
      <c r="P1696" s="16">
        <f t="shared" si="751"/>
        <v>497.97518920301349</v>
      </c>
      <c r="Q1696" s="21">
        <f t="shared" si="752"/>
        <v>3.0248107969865146</v>
      </c>
      <c r="R1696" s="27">
        <f t="shared" si="753"/>
        <v>604.96215939730291</v>
      </c>
      <c r="S1696" s="9">
        <f ca="1">Daten!K1696</f>
        <v>10433</v>
      </c>
      <c r="T1696" s="9">
        <f ca="1">Daten!L1696</f>
        <v>99952</v>
      </c>
      <c r="U1696" s="9">
        <f ca="1">Daten!M1696</f>
        <v>174147</v>
      </c>
      <c r="V1696" s="9">
        <f ca="1">Daten!N1696</f>
        <v>500</v>
      </c>
      <c r="W1696" s="9">
        <f ca="1">Daten!O1696</f>
        <v>500</v>
      </c>
      <c r="X1696" s="23">
        <f t="shared" ca="1" si="754"/>
        <v>284532</v>
      </c>
      <c r="Y1696" s="9">
        <f t="shared" ca="1" si="755"/>
        <v>479461.26610042126</v>
      </c>
      <c r="Z1696" s="21">
        <f t="shared" ca="1" si="756"/>
        <v>-194929.26610042126</v>
      </c>
      <c r="AA1696" s="27">
        <f t="shared" ca="1" si="757"/>
        <v>19492.926610042126</v>
      </c>
      <c r="AB1696" s="32">
        <f t="shared" ca="1" si="758"/>
        <v>28855.884753417784</v>
      </c>
      <c r="AC1696" s="31">
        <f t="shared" ca="1" si="759"/>
        <v>28855.884753417784</v>
      </c>
      <c r="AG1696" s="26">
        <f t="shared" ca="1" si="760"/>
        <v>8757.9959839783551</v>
      </c>
      <c r="AH1696" s="26">
        <f t="shared" ca="1" si="761"/>
        <v>19492.926610042126</v>
      </c>
      <c r="AI1696" s="26">
        <f t="shared" ca="1" si="762"/>
        <v>28250.922594020481</v>
      </c>
      <c r="AJ1696" s="26">
        <f t="shared" ca="1" si="763"/>
        <v>1</v>
      </c>
      <c r="AK1696" s="26">
        <f t="shared" ca="1" si="764"/>
        <v>28250.922594020481</v>
      </c>
      <c r="AL1696" s="26">
        <f t="shared" ca="1" si="765"/>
        <v>37301</v>
      </c>
      <c r="AM1696" s="26">
        <f t="shared" ca="1" si="766"/>
        <v>61</v>
      </c>
      <c r="AN1696" s="26">
        <f ca="1">IF(AM1696=0,0,COUNTIF($AM$19:AM1696,C1696*10+1))</f>
        <v>159</v>
      </c>
      <c r="AO1696" s="21">
        <f t="shared" ca="1" si="767"/>
        <v>0</v>
      </c>
      <c r="AP1696" s="33">
        <f t="shared" ca="1" si="768"/>
        <v>37301</v>
      </c>
      <c r="AQ1696" s="24"/>
      <c r="AR1696" s="155">
        <f ca="1">ROUND(Zsfg!$C$11/'Z1'!$AL$2120*'Z1'!AL1696,0)</f>
        <v>31113</v>
      </c>
      <c r="AS1696" s="26">
        <f t="shared" ca="1" si="770"/>
        <v>61</v>
      </c>
      <c r="AT1696" s="26">
        <f ca="1">IF(AS1696=0,0,COUNTIF($AS$19:AS1696,C1696*10+1))</f>
        <v>159</v>
      </c>
      <c r="AU1696" s="21">
        <f t="shared" ca="1" si="771"/>
        <v>0</v>
      </c>
      <c r="AV1696" s="33">
        <f t="shared" ca="1" si="769"/>
        <v>31113</v>
      </c>
    </row>
    <row r="1697" spans="1:48" x14ac:dyDescent="0.2">
      <c r="A1697" s="15" t="str">
        <f>Daten!A1697</f>
        <v>62264</v>
      </c>
      <c r="B1697" s="8" t="str">
        <f>Daten!B1697</f>
        <v>Bad Waltersdorf</v>
      </c>
      <c r="C1697" s="15">
        <f t="shared" si="744"/>
        <v>6</v>
      </c>
      <c r="D1697" s="10">
        <f>Daten!D1697</f>
        <v>0</v>
      </c>
      <c r="E1697" s="9">
        <f>Daten!E1697</f>
        <v>3819</v>
      </c>
      <c r="F1697" s="9">
        <f>Daten!F1697</f>
        <v>3701</v>
      </c>
      <c r="G1697" s="27">
        <f t="shared" si="745"/>
        <v>118</v>
      </c>
      <c r="H1697" s="29">
        <f t="shared" si="746"/>
        <v>3.1883274790597133E-2</v>
      </c>
      <c r="I1697" s="21">
        <f t="shared" si="747"/>
        <v>59.395357286819518</v>
      </c>
      <c r="J1697" s="21">
        <f t="shared" si="748"/>
        <v>58.604642713180482</v>
      </c>
      <c r="K1697" s="27">
        <f t="shared" si="749"/>
        <v>-29302.321356590241</v>
      </c>
      <c r="L1697" s="16">
        <f>Daten!G1697</f>
        <v>534</v>
      </c>
      <c r="M1697" s="16">
        <f>Daten!H1697</f>
        <v>2585</v>
      </c>
      <c r="N1697" s="16">
        <f>Daten!I1697</f>
        <v>700</v>
      </c>
      <c r="O1697" s="28">
        <f t="shared" si="750"/>
        <v>0.4773694390715667</v>
      </c>
      <c r="P1697" s="16">
        <f t="shared" si="751"/>
        <v>1419.2567410030761</v>
      </c>
      <c r="Q1697" s="21">
        <f t="shared" si="752"/>
        <v>-185.25674100307606</v>
      </c>
      <c r="R1697" s="27">
        <f t="shared" si="753"/>
        <v>-37051.348200615212</v>
      </c>
      <c r="S1697" s="9">
        <f ca="1">Daten!K1697</f>
        <v>20983</v>
      </c>
      <c r="T1697" s="9">
        <f ca="1">Daten!L1697</f>
        <v>362408</v>
      </c>
      <c r="U1697" s="9">
        <f ca="1">Daten!M1697</f>
        <v>1129135</v>
      </c>
      <c r="V1697" s="9">
        <f ca="1">Daten!N1697</f>
        <v>500</v>
      </c>
      <c r="W1697" s="9">
        <f ca="1">Daten!O1697</f>
        <v>500</v>
      </c>
      <c r="X1697" s="23">
        <f t="shared" ca="1" si="754"/>
        <v>1512526</v>
      </c>
      <c r="Y1697" s="9">
        <f t="shared" ca="1" si="755"/>
        <v>1300470.5790039124</v>
      </c>
      <c r="Z1697" s="21">
        <f t="shared" ca="1" si="756"/>
        <v>212055.4209960876</v>
      </c>
      <c r="AA1697" s="27">
        <f t="shared" ca="1" si="757"/>
        <v>-21205.542099608763</v>
      </c>
      <c r="AB1697" s="32">
        <f t="shared" ca="1" si="758"/>
        <v>-87559.211656814223</v>
      </c>
      <c r="AC1697" s="31">
        <f t="shared" ca="1" si="759"/>
        <v>0</v>
      </c>
      <c r="AG1697" s="26">
        <f t="shared" ca="1" si="760"/>
        <v>0</v>
      </c>
      <c r="AH1697" s="26">
        <f t="shared" ca="1" si="761"/>
        <v>0</v>
      </c>
      <c r="AI1697" s="26">
        <f t="shared" ca="1" si="762"/>
        <v>0</v>
      </c>
      <c r="AJ1697" s="26">
        <f t="shared" ca="1" si="763"/>
        <v>1</v>
      </c>
      <c r="AK1697" s="26">
        <f t="shared" ca="1" si="764"/>
        <v>0</v>
      </c>
      <c r="AL1697" s="26">
        <f t="shared" ca="1" si="765"/>
        <v>0</v>
      </c>
      <c r="AM1697" s="26">
        <f t="shared" ca="1" si="766"/>
        <v>0</v>
      </c>
      <c r="AN1697" s="26">
        <f ca="1">IF(AM1697=0,0,COUNTIF($AM$19:AM1697,C1697*10+1))</f>
        <v>0</v>
      </c>
      <c r="AO1697" s="21">
        <f t="shared" ca="1" si="767"/>
        <v>0</v>
      </c>
      <c r="AP1697" s="33">
        <f t="shared" ca="1" si="768"/>
        <v>0</v>
      </c>
      <c r="AQ1697" s="24"/>
      <c r="AR1697" s="155">
        <f ca="1">ROUND(Zsfg!$C$11/'Z1'!$AL$2120*'Z1'!AL1697,0)</f>
        <v>0</v>
      </c>
      <c r="AS1697" s="26">
        <f t="shared" ca="1" si="770"/>
        <v>0</v>
      </c>
      <c r="AT1697" s="26">
        <f ca="1">IF(AS1697=0,0,COUNTIF($AS$19:AS1697,C1697*10+1))</f>
        <v>0</v>
      </c>
      <c r="AU1697" s="21">
        <f t="shared" ca="1" si="771"/>
        <v>0</v>
      </c>
      <c r="AV1697" s="33">
        <f t="shared" ca="1" si="769"/>
        <v>0</v>
      </c>
    </row>
    <row r="1698" spans="1:48" x14ac:dyDescent="0.2">
      <c r="A1698" s="15" t="str">
        <f>Daten!A1698</f>
        <v>62265</v>
      </c>
      <c r="B1698" s="8" t="str">
        <f>Daten!B1698</f>
        <v>Dechantskirchen</v>
      </c>
      <c r="C1698" s="15">
        <f t="shared" si="744"/>
        <v>6</v>
      </c>
      <c r="D1698" s="10">
        <f>Daten!D1698</f>
        <v>0</v>
      </c>
      <c r="E1698" s="9">
        <f>Daten!E1698</f>
        <v>2049</v>
      </c>
      <c r="F1698" s="9">
        <f>Daten!F1698</f>
        <v>2033</v>
      </c>
      <c r="G1698" s="27">
        <f t="shared" si="745"/>
        <v>16</v>
      </c>
      <c r="H1698" s="29">
        <f t="shared" si="746"/>
        <v>7.8701426463354644E-3</v>
      </c>
      <c r="I1698" s="21">
        <f t="shared" si="747"/>
        <v>32.626522930047038</v>
      </c>
      <c r="J1698" s="21">
        <f t="shared" si="748"/>
        <v>-16.626522930047038</v>
      </c>
      <c r="K1698" s="27">
        <f t="shared" si="749"/>
        <v>8313.2614650235191</v>
      </c>
      <c r="L1698" s="16">
        <f>Daten!G1698</f>
        <v>299</v>
      </c>
      <c r="M1698" s="16">
        <f>Daten!H1698</f>
        <v>1369</v>
      </c>
      <c r="N1698" s="16">
        <f>Daten!I1698</f>
        <v>381</v>
      </c>
      <c r="O1698" s="28">
        <f t="shared" si="750"/>
        <v>0.49671292914536158</v>
      </c>
      <c r="P1698" s="16">
        <f t="shared" si="751"/>
        <v>751.6295854673931</v>
      </c>
      <c r="Q1698" s="21">
        <f t="shared" si="752"/>
        <v>-71.629585467393099</v>
      </c>
      <c r="R1698" s="27">
        <f t="shared" si="753"/>
        <v>-14325.91709347862</v>
      </c>
      <c r="S1698" s="9">
        <f ca="1">Daten!K1698</f>
        <v>9293</v>
      </c>
      <c r="T1698" s="9">
        <f ca="1">Daten!L1698</f>
        <v>105179</v>
      </c>
      <c r="U1698" s="9">
        <f ca="1">Daten!M1698</f>
        <v>135914</v>
      </c>
      <c r="V1698" s="9">
        <f ca="1">Daten!N1698</f>
        <v>500</v>
      </c>
      <c r="W1698" s="9">
        <f ca="1">Daten!O1698</f>
        <v>500</v>
      </c>
      <c r="X1698" s="23">
        <f t="shared" ca="1" si="754"/>
        <v>250386</v>
      </c>
      <c r="Y1698" s="9">
        <f t="shared" ca="1" si="755"/>
        <v>697738.73170437722</v>
      </c>
      <c r="Z1698" s="21">
        <f t="shared" ca="1" si="756"/>
        <v>-447352.73170437722</v>
      </c>
      <c r="AA1698" s="27">
        <f t="shared" ca="1" si="757"/>
        <v>44735.273170437722</v>
      </c>
      <c r="AB1698" s="32">
        <f t="shared" ca="1" si="758"/>
        <v>38722.617541982618</v>
      </c>
      <c r="AC1698" s="31">
        <f t="shared" ca="1" si="759"/>
        <v>38722.617541982618</v>
      </c>
      <c r="AG1698" s="26">
        <f t="shared" ca="1" si="760"/>
        <v>8313.2614650235191</v>
      </c>
      <c r="AH1698" s="26">
        <f t="shared" ca="1" si="761"/>
        <v>44735.273170437722</v>
      </c>
      <c r="AI1698" s="26">
        <f t="shared" ca="1" si="762"/>
        <v>53048.534635461241</v>
      </c>
      <c r="AJ1698" s="26">
        <f t="shared" ca="1" si="763"/>
        <v>1</v>
      </c>
      <c r="AK1698" s="26">
        <f t="shared" ca="1" si="764"/>
        <v>53048.534635461241</v>
      </c>
      <c r="AL1698" s="26">
        <f t="shared" ca="1" si="765"/>
        <v>70042</v>
      </c>
      <c r="AM1698" s="26">
        <f t="shared" ca="1" si="766"/>
        <v>61</v>
      </c>
      <c r="AN1698" s="26">
        <f ca="1">IF(AM1698=0,0,COUNTIF($AM$19:AM1698,C1698*10+1))</f>
        <v>160</v>
      </c>
      <c r="AO1698" s="21">
        <f t="shared" ca="1" si="767"/>
        <v>0</v>
      </c>
      <c r="AP1698" s="33">
        <f t="shared" ca="1" si="768"/>
        <v>70042</v>
      </c>
      <c r="AQ1698" s="24"/>
      <c r="AR1698" s="155">
        <f ca="1">ROUND(Zsfg!$C$11/'Z1'!$AL$2120*'Z1'!AL1698,0)</f>
        <v>58422</v>
      </c>
      <c r="AS1698" s="26">
        <f t="shared" ca="1" si="770"/>
        <v>61</v>
      </c>
      <c r="AT1698" s="26">
        <f ca="1">IF(AS1698=0,0,COUNTIF($AS$19:AS1698,C1698*10+1))</f>
        <v>160</v>
      </c>
      <c r="AU1698" s="21">
        <f t="shared" ca="1" si="771"/>
        <v>0</v>
      </c>
      <c r="AV1698" s="33">
        <f t="shared" ca="1" si="769"/>
        <v>58422</v>
      </c>
    </row>
    <row r="1699" spans="1:48" x14ac:dyDescent="0.2">
      <c r="A1699" s="15" t="str">
        <f>Daten!A1699</f>
        <v>62266</v>
      </c>
      <c r="B1699" s="8" t="str">
        <f>Daten!B1699</f>
        <v>Feistritztal</v>
      </c>
      <c r="C1699" s="15">
        <f t="shared" si="744"/>
        <v>6</v>
      </c>
      <c r="D1699" s="10">
        <f>Daten!D1699</f>
        <v>0</v>
      </c>
      <c r="E1699" s="9">
        <f>Daten!E1699</f>
        <v>2417</v>
      </c>
      <c r="F1699" s="9">
        <f>Daten!F1699</f>
        <v>2401</v>
      </c>
      <c r="G1699" s="27">
        <f t="shared" si="745"/>
        <v>16</v>
      </c>
      <c r="H1699" s="29">
        <f t="shared" si="746"/>
        <v>6.6638900458142443E-3</v>
      </c>
      <c r="I1699" s="21">
        <f t="shared" si="747"/>
        <v>38.532356888855354</v>
      </c>
      <c r="J1699" s="21">
        <f t="shared" si="748"/>
        <v>-22.532356888855354</v>
      </c>
      <c r="K1699" s="27">
        <f t="shared" si="749"/>
        <v>11266.178444427676</v>
      </c>
      <c r="L1699" s="16">
        <f>Daten!G1699</f>
        <v>340</v>
      </c>
      <c r="M1699" s="16">
        <f>Daten!H1699</f>
        <v>1608</v>
      </c>
      <c r="N1699" s="16">
        <f>Daten!I1699</f>
        <v>469</v>
      </c>
      <c r="O1699" s="28">
        <f t="shared" si="750"/>
        <v>0.50310945273631846</v>
      </c>
      <c r="P1699" s="16">
        <f t="shared" si="751"/>
        <v>882.84906751758069</v>
      </c>
      <c r="Q1699" s="21">
        <f t="shared" si="752"/>
        <v>-73.849067517580693</v>
      </c>
      <c r="R1699" s="27">
        <f t="shared" si="753"/>
        <v>-14769.813503516139</v>
      </c>
      <c r="S1699" s="9">
        <f ca="1">Daten!K1699</f>
        <v>13416</v>
      </c>
      <c r="T1699" s="9">
        <f ca="1">Daten!L1699</f>
        <v>123476</v>
      </c>
      <c r="U1699" s="9">
        <f ca="1">Daten!M1699</f>
        <v>351614</v>
      </c>
      <c r="V1699" s="9">
        <f ca="1">Daten!N1699</f>
        <v>500</v>
      </c>
      <c r="W1699" s="9">
        <f ca="1">Daten!O1699</f>
        <v>500</v>
      </c>
      <c r="X1699" s="23">
        <f t="shared" ca="1" si="754"/>
        <v>488506</v>
      </c>
      <c r="Y1699" s="9">
        <f t="shared" ca="1" si="755"/>
        <v>823052.47170789645</v>
      </c>
      <c r="Z1699" s="21">
        <f t="shared" ca="1" si="756"/>
        <v>-334546.47170789645</v>
      </c>
      <c r="AA1699" s="27">
        <f t="shared" ca="1" si="757"/>
        <v>33454.647170789649</v>
      </c>
      <c r="AB1699" s="32">
        <f t="shared" ca="1" si="758"/>
        <v>29951.012111701188</v>
      </c>
      <c r="AC1699" s="31">
        <f t="shared" ca="1" si="759"/>
        <v>29951.012111701188</v>
      </c>
      <c r="AG1699" s="26">
        <f t="shared" ca="1" si="760"/>
        <v>11266.178444427676</v>
      </c>
      <c r="AH1699" s="26">
        <f t="shared" ca="1" si="761"/>
        <v>33454.647170789649</v>
      </c>
      <c r="AI1699" s="26">
        <f t="shared" ca="1" si="762"/>
        <v>44720.825615217327</v>
      </c>
      <c r="AJ1699" s="26">
        <f t="shared" ca="1" si="763"/>
        <v>1</v>
      </c>
      <c r="AK1699" s="26">
        <f t="shared" ca="1" si="764"/>
        <v>44720.825615217327</v>
      </c>
      <c r="AL1699" s="26">
        <f t="shared" ca="1" si="765"/>
        <v>59047</v>
      </c>
      <c r="AM1699" s="26">
        <f t="shared" ca="1" si="766"/>
        <v>61</v>
      </c>
      <c r="AN1699" s="26">
        <f ca="1">IF(AM1699=0,0,COUNTIF($AM$19:AM1699,C1699*10+1))</f>
        <v>161</v>
      </c>
      <c r="AO1699" s="21">
        <f t="shared" ca="1" si="767"/>
        <v>0</v>
      </c>
      <c r="AP1699" s="33">
        <f t="shared" ca="1" si="768"/>
        <v>59047</v>
      </c>
      <c r="AQ1699" s="24"/>
      <c r="AR1699" s="155">
        <f ca="1">ROUND(Zsfg!$C$11/'Z1'!$AL$2120*'Z1'!AL1699,0)</f>
        <v>49251</v>
      </c>
      <c r="AS1699" s="26">
        <f t="shared" ca="1" si="770"/>
        <v>61</v>
      </c>
      <c r="AT1699" s="26">
        <f ca="1">IF(AS1699=0,0,COUNTIF($AS$19:AS1699,C1699*10+1))</f>
        <v>161</v>
      </c>
      <c r="AU1699" s="21">
        <f t="shared" ca="1" si="771"/>
        <v>0</v>
      </c>
      <c r="AV1699" s="33">
        <f t="shared" ca="1" si="769"/>
        <v>49251</v>
      </c>
    </row>
    <row r="1700" spans="1:48" x14ac:dyDescent="0.2">
      <c r="A1700" s="15" t="str">
        <f>Daten!A1700</f>
        <v>62267</v>
      </c>
      <c r="B1700" s="8" t="str">
        <f>Daten!B1700</f>
        <v>Fürstenfeld</v>
      </c>
      <c r="C1700" s="15">
        <f t="shared" si="744"/>
        <v>6</v>
      </c>
      <c r="D1700" s="10">
        <f>Daten!D1700</f>
        <v>0</v>
      </c>
      <c r="E1700" s="9">
        <f>Daten!E1700</f>
        <v>8642</v>
      </c>
      <c r="F1700" s="9">
        <f>Daten!F1700</f>
        <v>8384</v>
      </c>
      <c r="G1700" s="27">
        <f t="shared" si="745"/>
        <v>258</v>
      </c>
      <c r="H1700" s="29">
        <f t="shared" si="746"/>
        <v>3.0772900763358778E-2</v>
      </c>
      <c r="I1700" s="21">
        <f t="shared" si="747"/>
        <v>134.55030410502428</v>
      </c>
      <c r="J1700" s="21">
        <f t="shared" si="748"/>
        <v>123.44969589497572</v>
      </c>
      <c r="K1700" s="27">
        <f t="shared" si="749"/>
        <v>-61724.847947487862</v>
      </c>
      <c r="L1700" s="16">
        <f>Daten!G1700</f>
        <v>1058</v>
      </c>
      <c r="M1700" s="16">
        <f>Daten!H1700</f>
        <v>5599</v>
      </c>
      <c r="N1700" s="16">
        <f>Daten!I1700</f>
        <v>1985</v>
      </c>
      <c r="O1700" s="28">
        <f t="shared" si="750"/>
        <v>0.54348990891230575</v>
      </c>
      <c r="P1700" s="16">
        <f t="shared" si="751"/>
        <v>3074.0497071087902</v>
      </c>
      <c r="Q1700" s="21">
        <f t="shared" si="752"/>
        <v>-31.049707108790244</v>
      </c>
      <c r="R1700" s="27">
        <f t="shared" si="753"/>
        <v>-6209.9414217580488</v>
      </c>
      <c r="S1700" s="9">
        <f ca="1">Daten!K1700</f>
        <v>25002</v>
      </c>
      <c r="T1700" s="9">
        <f ca="1">Daten!L1700</f>
        <v>799757</v>
      </c>
      <c r="U1700" s="9">
        <f ca="1">Daten!M1700</f>
        <v>3370824</v>
      </c>
      <c r="V1700" s="9">
        <f ca="1">Daten!N1700</f>
        <v>500</v>
      </c>
      <c r="W1700" s="9">
        <f ca="1">Daten!O1700</f>
        <v>500</v>
      </c>
      <c r="X1700" s="23">
        <f t="shared" ca="1" si="754"/>
        <v>4195583</v>
      </c>
      <c r="Y1700" s="9">
        <f t="shared" ca="1" si="755"/>
        <v>2942829.7312782956</v>
      </c>
      <c r="Z1700" s="21">
        <f t="shared" ca="1" si="756"/>
        <v>1252753.2687217044</v>
      </c>
      <c r="AA1700" s="27">
        <f t="shared" ca="1" si="757"/>
        <v>-125275.32687217044</v>
      </c>
      <c r="AB1700" s="32">
        <f t="shared" ca="1" si="758"/>
        <v>-193210.11624141634</v>
      </c>
      <c r="AC1700" s="31">
        <f t="shared" ca="1" si="759"/>
        <v>0</v>
      </c>
      <c r="AG1700" s="26">
        <f t="shared" ca="1" si="760"/>
        <v>0</v>
      </c>
      <c r="AH1700" s="26">
        <f t="shared" ca="1" si="761"/>
        <v>0</v>
      </c>
      <c r="AI1700" s="26">
        <f t="shared" ca="1" si="762"/>
        <v>0</v>
      </c>
      <c r="AJ1700" s="26">
        <f t="shared" ca="1" si="763"/>
        <v>1</v>
      </c>
      <c r="AK1700" s="26">
        <f t="shared" ca="1" si="764"/>
        <v>0</v>
      </c>
      <c r="AL1700" s="26">
        <f t="shared" ca="1" si="765"/>
        <v>0</v>
      </c>
      <c r="AM1700" s="26">
        <f t="shared" ca="1" si="766"/>
        <v>0</v>
      </c>
      <c r="AN1700" s="26">
        <f ca="1">IF(AM1700=0,0,COUNTIF($AM$19:AM1700,C1700*10+1))</f>
        <v>0</v>
      </c>
      <c r="AO1700" s="21">
        <f t="shared" ca="1" si="767"/>
        <v>0</v>
      </c>
      <c r="AP1700" s="33">
        <f t="shared" ca="1" si="768"/>
        <v>0</v>
      </c>
      <c r="AQ1700" s="24"/>
      <c r="AR1700" s="155">
        <f ca="1">ROUND(Zsfg!$C$11/'Z1'!$AL$2120*'Z1'!AL1700,0)</f>
        <v>0</v>
      </c>
      <c r="AS1700" s="26">
        <f t="shared" ca="1" si="770"/>
        <v>0</v>
      </c>
      <c r="AT1700" s="26">
        <f ca="1">IF(AS1700=0,0,COUNTIF($AS$19:AS1700,C1700*10+1))</f>
        <v>0</v>
      </c>
      <c r="AU1700" s="21">
        <f t="shared" ca="1" si="771"/>
        <v>0</v>
      </c>
      <c r="AV1700" s="33">
        <f t="shared" ca="1" si="769"/>
        <v>0</v>
      </c>
    </row>
    <row r="1701" spans="1:48" x14ac:dyDescent="0.2">
      <c r="A1701" s="15" t="str">
        <f>Daten!A1701</f>
        <v>62268</v>
      </c>
      <c r="B1701" s="8" t="str">
        <f>Daten!B1701</f>
        <v>Grafendorf bei Hartberg</v>
      </c>
      <c r="C1701" s="15">
        <f t="shared" si="744"/>
        <v>6</v>
      </c>
      <c r="D1701" s="10">
        <f>Daten!D1701</f>
        <v>0</v>
      </c>
      <c r="E1701" s="9">
        <f>Daten!E1701</f>
        <v>3086</v>
      </c>
      <c r="F1701" s="9">
        <f>Daten!F1701</f>
        <v>3162</v>
      </c>
      <c r="G1701" s="27">
        <f t="shared" si="745"/>
        <v>-76</v>
      </c>
      <c r="H1701" s="29">
        <f t="shared" si="746"/>
        <v>-2.4035420619860848E-2</v>
      </c>
      <c r="I1701" s="21">
        <f t="shared" si="747"/>
        <v>50.745236352586687</v>
      </c>
      <c r="J1701" s="21">
        <f t="shared" si="748"/>
        <v>-126.74523635258669</v>
      </c>
      <c r="K1701" s="27">
        <f t="shared" si="749"/>
        <v>63372.618176293341</v>
      </c>
      <c r="L1701" s="16">
        <f>Daten!G1701</f>
        <v>439</v>
      </c>
      <c r="M1701" s="16">
        <f>Daten!H1701</f>
        <v>2073</v>
      </c>
      <c r="N1701" s="16">
        <f>Daten!I1701</f>
        <v>574</v>
      </c>
      <c r="O1701" s="28">
        <f t="shared" si="750"/>
        <v>0.48866377231066088</v>
      </c>
      <c r="P1701" s="16">
        <f t="shared" si="751"/>
        <v>1138.1505702512095</v>
      </c>
      <c r="Q1701" s="21">
        <f t="shared" si="752"/>
        <v>-125.1505702512095</v>
      </c>
      <c r="R1701" s="27">
        <f t="shared" si="753"/>
        <v>-25030.1140502419</v>
      </c>
      <c r="S1701" s="9">
        <f ca="1">Daten!K1701</f>
        <v>23643</v>
      </c>
      <c r="T1701" s="9">
        <f ca="1">Daten!L1701</f>
        <v>177508</v>
      </c>
      <c r="U1701" s="9">
        <f ca="1">Daten!M1701</f>
        <v>801371</v>
      </c>
      <c r="V1701" s="9">
        <f ca="1">Daten!N1701</f>
        <v>500</v>
      </c>
      <c r="W1701" s="9">
        <f ca="1">Daten!O1701</f>
        <v>500</v>
      </c>
      <c r="X1701" s="23">
        <f t="shared" ca="1" si="754"/>
        <v>1002522</v>
      </c>
      <c r="Y1701" s="9">
        <f t="shared" ca="1" si="755"/>
        <v>1050864.6783990767</v>
      </c>
      <c r="Z1701" s="21">
        <f t="shared" ca="1" si="756"/>
        <v>-48342.678399076685</v>
      </c>
      <c r="AA1701" s="27">
        <f t="shared" ca="1" si="757"/>
        <v>4834.2678399076685</v>
      </c>
      <c r="AB1701" s="32">
        <f t="shared" ca="1" si="758"/>
        <v>43176.771965959109</v>
      </c>
      <c r="AC1701" s="31">
        <f t="shared" ca="1" si="759"/>
        <v>43176.771965959109</v>
      </c>
      <c r="AG1701" s="26">
        <f t="shared" ca="1" si="760"/>
        <v>63372.618176293341</v>
      </c>
      <c r="AH1701" s="26">
        <f t="shared" ca="1" si="761"/>
        <v>4834.2678399076685</v>
      </c>
      <c r="AI1701" s="26">
        <f t="shared" ca="1" si="762"/>
        <v>68206.88601620101</v>
      </c>
      <c r="AJ1701" s="26">
        <f t="shared" ca="1" si="763"/>
        <v>1</v>
      </c>
      <c r="AK1701" s="26">
        <f t="shared" ca="1" si="764"/>
        <v>68206.88601620101</v>
      </c>
      <c r="AL1701" s="26">
        <f t="shared" ca="1" si="765"/>
        <v>90057</v>
      </c>
      <c r="AM1701" s="26">
        <f t="shared" ca="1" si="766"/>
        <v>61</v>
      </c>
      <c r="AN1701" s="26">
        <f ca="1">IF(AM1701=0,0,COUNTIF($AM$19:AM1701,C1701*10+1))</f>
        <v>162</v>
      </c>
      <c r="AO1701" s="21">
        <f t="shared" ca="1" si="767"/>
        <v>0</v>
      </c>
      <c r="AP1701" s="33">
        <f t="shared" ca="1" si="768"/>
        <v>90057</v>
      </c>
      <c r="AQ1701" s="24"/>
      <c r="AR1701" s="155">
        <f ca="1">ROUND(Zsfg!$C$11/'Z1'!$AL$2120*'Z1'!AL1701,0)</f>
        <v>75117</v>
      </c>
      <c r="AS1701" s="26">
        <f t="shared" ca="1" si="770"/>
        <v>61</v>
      </c>
      <c r="AT1701" s="26">
        <f ca="1">IF(AS1701=0,0,COUNTIF($AS$19:AS1701,C1701*10+1))</f>
        <v>162</v>
      </c>
      <c r="AU1701" s="21">
        <f t="shared" ca="1" si="771"/>
        <v>0</v>
      </c>
      <c r="AV1701" s="33">
        <f t="shared" ca="1" si="769"/>
        <v>75117</v>
      </c>
    </row>
    <row r="1702" spans="1:48" x14ac:dyDescent="0.2">
      <c r="A1702" s="15" t="str">
        <f>Daten!A1702</f>
        <v>62269</v>
      </c>
      <c r="B1702" s="8" t="str">
        <f>Daten!B1702</f>
        <v>Großwilfersdorf</v>
      </c>
      <c r="C1702" s="15">
        <f t="shared" si="744"/>
        <v>6</v>
      </c>
      <c r="D1702" s="10">
        <f>Daten!D1702</f>
        <v>0</v>
      </c>
      <c r="E1702" s="9">
        <f>Daten!E1702</f>
        <v>2064</v>
      </c>
      <c r="F1702" s="9">
        <f>Daten!F1702</f>
        <v>2037</v>
      </c>
      <c r="G1702" s="27">
        <f t="shared" si="745"/>
        <v>27</v>
      </c>
      <c r="H1702" s="29">
        <f t="shared" si="746"/>
        <v>1.3254786450662739E-2</v>
      </c>
      <c r="I1702" s="21">
        <f t="shared" si="747"/>
        <v>32.690716777425386</v>
      </c>
      <c r="J1702" s="21">
        <f t="shared" si="748"/>
        <v>-5.6907167774253864</v>
      </c>
      <c r="K1702" s="27">
        <f t="shared" si="749"/>
        <v>2845.3583887126933</v>
      </c>
      <c r="L1702" s="16">
        <f>Daten!G1702</f>
        <v>279</v>
      </c>
      <c r="M1702" s="16">
        <f>Daten!H1702</f>
        <v>1385</v>
      </c>
      <c r="N1702" s="16">
        <f>Daten!I1702</f>
        <v>400</v>
      </c>
      <c r="O1702" s="28">
        <f t="shared" si="750"/>
        <v>0.49025270758122741</v>
      </c>
      <c r="P1702" s="16">
        <f t="shared" si="751"/>
        <v>760.41415330338884</v>
      </c>
      <c r="Q1702" s="21">
        <f t="shared" si="752"/>
        <v>-81.414153303388844</v>
      </c>
      <c r="R1702" s="27">
        <f t="shared" si="753"/>
        <v>-16282.83066067777</v>
      </c>
      <c r="S1702" s="9">
        <f ca="1">Daten!K1702</f>
        <v>20947</v>
      </c>
      <c r="T1702" s="9">
        <f ca="1">Daten!L1702</f>
        <v>171412</v>
      </c>
      <c r="U1702" s="9">
        <f ca="1">Daten!M1702</f>
        <v>897771</v>
      </c>
      <c r="V1702" s="9">
        <f ca="1">Daten!N1702</f>
        <v>500</v>
      </c>
      <c r="W1702" s="9">
        <f ca="1">Daten!O1702</f>
        <v>500</v>
      </c>
      <c r="X1702" s="23">
        <f t="shared" ca="1" si="754"/>
        <v>1090130</v>
      </c>
      <c r="Y1702" s="9">
        <f t="shared" ca="1" si="755"/>
        <v>702846.62871539022</v>
      </c>
      <c r="Z1702" s="21">
        <f t="shared" ca="1" si="756"/>
        <v>387283.37128460978</v>
      </c>
      <c r="AA1702" s="27">
        <f t="shared" ca="1" si="757"/>
        <v>-38728.337128460982</v>
      </c>
      <c r="AB1702" s="32">
        <f t="shared" ca="1" si="758"/>
        <v>-52165.809400426057</v>
      </c>
      <c r="AC1702" s="31">
        <f t="shared" ca="1" si="759"/>
        <v>0</v>
      </c>
      <c r="AG1702" s="26">
        <f t="shared" ca="1" si="760"/>
        <v>0</v>
      </c>
      <c r="AH1702" s="26">
        <f t="shared" ca="1" si="761"/>
        <v>0</v>
      </c>
      <c r="AI1702" s="26">
        <f t="shared" ca="1" si="762"/>
        <v>0</v>
      </c>
      <c r="AJ1702" s="26">
        <f t="shared" ca="1" si="763"/>
        <v>1</v>
      </c>
      <c r="AK1702" s="26">
        <f t="shared" ca="1" si="764"/>
        <v>0</v>
      </c>
      <c r="AL1702" s="26">
        <f t="shared" ca="1" si="765"/>
        <v>0</v>
      </c>
      <c r="AM1702" s="26">
        <f t="shared" ca="1" si="766"/>
        <v>0</v>
      </c>
      <c r="AN1702" s="26">
        <f ca="1">IF(AM1702=0,0,COUNTIF($AM$19:AM1702,C1702*10+1))</f>
        <v>0</v>
      </c>
      <c r="AO1702" s="21">
        <f t="shared" ca="1" si="767"/>
        <v>0</v>
      </c>
      <c r="AP1702" s="33">
        <f t="shared" ca="1" si="768"/>
        <v>0</v>
      </c>
      <c r="AQ1702" s="24"/>
      <c r="AR1702" s="155">
        <f ca="1">ROUND(Zsfg!$C$11/'Z1'!$AL$2120*'Z1'!AL1702,0)</f>
        <v>0</v>
      </c>
      <c r="AS1702" s="26">
        <f t="shared" ca="1" si="770"/>
        <v>0</v>
      </c>
      <c r="AT1702" s="26">
        <f ca="1">IF(AS1702=0,0,COUNTIF($AS$19:AS1702,C1702*10+1))</f>
        <v>0</v>
      </c>
      <c r="AU1702" s="21">
        <f t="shared" ca="1" si="771"/>
        <v>0</v>
      </c>
      <c r="AV1702" s="33">
        <f t="shared" ca="1" si="769"/>
        <v>0</v>
      </c>
    </row>
    <row r="1703" spans="1:48" x14ac:dyDescent="0.2">
      <c r="A1703" s="15" t="str">
        <f>Daten!A1703</f>
        <v>62270</v>
      </c>
      <c r="B1703" s="8" t="str">
        <f>Daten!B1703</f>
        <v>Hartl</v>
      </c>
      <c r="C1703" s="15">
        <f t="shared" si="744"/>
        <v>6</v>
      </c>
      <c r="D1703" s="10">
        <f>Daten!D1703</f>
        <v>0</v>
      </c>
      <c r="E1703" s="9">
        <f>Daten!E1703</f>
        <v>2114</v>
      </c>
      <c r="F1703" s="9">
        <f>Daten!F1703</f>
        <v>2110</v>
      </c>
      <c r="G1703" s="27">
        <f t="shared" si="745"/>
        <v>4</v>
      </c>
      <c r="H1703" s="29">
        <f t="shared" si="746"/>
        <v>1.8957345971563982E-3</v>
      </c>
      <c r="I1703" s="21">
        <f t="shared" si="747"/>
        <v>33.862254492080297</v>
      </c>
      <c r="J1703" s="21">
        <f t="shared" si="748"/>
        <v>-29.862254492080297</v>
      </c>
      <c r="K1703" s="27">
        <f t="shared" si="749"/>
        <v>14931.127246040149</v>
      </c>
      <c r="L1703" s="16">
        <f>Daten!G1703</f>
        <v>309</v>
      </c>
      <c r="M1703" s="16">
        <f>Daten!H1703</f>
        <v>1459</v>
      </c>
      <c r="N1703" s="16">
        <f>Daten!I1703</f>
        <v>346</v>
      </c>
      <c r="O1703" s="28">
        <f t="shared" si="750"/>
        <v>0.44893762851267993</v>
      </c>
      <c r="P1703" s="16">
        <f t="shared" si="751"/>
        <v>801.04277954486963</v>
      </c>
      <c r="Q1703" s="21">
        <f t="shared" si="752"/>
        <v>-146.04277954486963</v>
      </c>
      <c r="R1703" s="27">
        <f t="shared" si="753"/>
        <v>-29208.555908973925</v>
      </c>
      <c r="S1703" s="9">
        <f ca="1">Daten!K1703</f>
        <v>18030</v>
      </c>
      <c r="T1703" s="9">
        <f ca="1">Daten!L1703</f>
        <v>115064</v>
      </c>
      <c r="U1703" s="9">
        <f ca="1">Daten!M1703</f>
        <v>686992</v>
      </c>
      <c r="V1703" s="9">
        <f ca="1">Daten!N1703</f>
        <v>500</v>
      </c>
      <c r="W1703" s="9">
        <f ca="1">Daten!O1703</f>
        <v>500</v>
      </c>
      <c r="X1703" s="23">
        <f t="shared" ca="1" si="754"/>
        <v>820086</v>
      </c>
      <c r="Y1703" s="9">
        <f t="shared" ca="1" si="755"/>
        <v>719872.95208543364</v>
      </c>
      <c r="Z1703" s="21">
        <f t="shared" ca="1" si="756"/>
        <v>100213.04791456636</v>
      </c>
      <c r="AA1703" s="27">
        <f t="shared" ca="1" si="757"/>
        <v>-10021.304791456636</v>
      </c>
      <c r="AB1703" s="32">
        <f t="shared" ca="1" si="758"/>
        <v>-24298.733454390414</v>
      </c>
      <c r="AC1703" s="31">
        <f t="shared" ca="1" si="759"/>
        <v>0</v>
      </c>
      <c r="AG1703" s="26">
        <f t="shared" ca="1" si="760"/>
        <v>0</v>
      </c>
      <c r="AH1703" s="26">
        <f t="shared" ca="1" si="761"/>
        <v>0</v>
      </c>
      <c r="AI1703" s="26">
        <f t="shared" ca="1" si="762"/>
        <v>0</v>
      </c>
      <c r="AJ1703" s="26">
        <f t="shared" ca="1" si="763"/>
        <v>1</v>
      </c>
      <c r="AK1703" s="26">
        <f t="shared" ca="1" si="764"/>
        <v>0</v>
      </c>
      <c r="AL1703" s="26">
        <f t="shared" ca="1" si="765"/>
        <v>0</v>
      </c>
      <c r="AM1703" s="26">
        <f t="shared" ca="1" si="766"/>
        <v>0</v>
      </c>
      <c r="AN1703" s="26">
        <f ca="1">IF(AM1703=0,0,COUNTIF($AM$19:AM1703,C1703*10+1))</f>
        <v>0</v>
      </c>
      <c r="AO1703" s="21">
        <f t="shared" ca="1" si="767"/>
        <v>0</v>
      </c>
      <c r="AP1703" s="33">
        <f t="shared" ca="1" si="768"/>
        <v>0</v>
      </c>
      <c r="AQ1703" s="24"/>
      <c r="AR1703" s="155">
        <f ca="1">ROUND(Zsfg!$C$11/'Z1'!$AL$2120*'Z1'!AL1703,0)</f>
        <v>0</v>
      </c>
      <c r="AS1703" s="26">
        <f t="shared" ca="1" si="770"/>
        <v>0</v>
      </c>
      <c r="AT1703" s="26">
        <f ca="1">IF(AS1703=0,0,COUNTIF($AS$19:AS1703,C1703*10+1))</f>
        <v>0</v>
      </c>
      <c r="AU1703" s="21">
        <f t="shared" ca="1" si="771"/>
        <v>0</v>
      </c>
      <c r="AV1703" s="33">
        <f t="shared" ca="1" si="769"/>
        <v>0</v>
      </c>
    </row>
    <row r="1704" spans="1:48" x14ac:dyDescent="0.2">
      <c r="A1704" s="15" t="str">
        <f>Daten!A1704</f>
        <v>62271</v>
      </c>
      <c r="B1704" s="8" t="str">
        <f>Daten!B1704</f>
        <v>Ilz</v>
      </c>
      <c r="C1704" s="15">
        <f t="shared" si="744"/>
        <v>6</v>
      </c>
      <c r="D1704" s="10">
        <f>Daten!D1704</f>
        <v>0</v>
      </c>
      <c r="E1704" s="9">
        <f>Daten!E1704</f>
        <v>3754</v>
      </c>
      <c r="F1704" s="9">
        <f>Daten!F1704</f>
        <v>3700</v>
      </c>
      <c r="G1704" s="27">
        <f t="shared" si="745"/>
        <v>54</v>
      </c>
      <c r="H1704" s="29">
        <f t="shared" si="746"/>
        <v>1.4594594594594595E-2</v>
      </c>
      <c r="I1704" s="21">
        <f t="shared" si="747"/>
        <v>59.379308824974935</v>
      </c>
      <c r="J1704" s="21">
        <f t="shared" si="748"/>
        <v>-5.3793088249749346</v>
      </c>
      <c r="K1704" s="27">
        <f t="shared" si="749"/>
        <v>2689.6544124874672</v>
      </c>
      <c r="L1704" s="16">
        <f>Daten!G1704</f>
        <v>547</v>
      </c>
      <c r="M1704" s="16">
        <f>Daten!H1704</f>
        <v>2523</v>
      </c>
      <c r="N1704" s="16">
        <f>Daten!I1704</f>
        <v>684</v>
      </c>
      <c r="O1704" s="28">
        <f t="shared" si="750"/>
        <v>0.4879112168053904</v>
      </c>
      <c r="P1704" s="16">
        <f t="shared" si="751"/>
        <v>1385.2165406385921</v>
      </c>
      <c r="Q1704" s="21">
        <f t="shared" si="752"/>
        <v>-154.21654063859205</v>
      </c>
      <c r="R1704" s="27">
        <f t="shared" si="753"/>
        <v>-30843.30812771841</v>
      </c>
      <c r="S1704" s="9">
        <f ca="1">Daten!K1704</f>
        <v>21975</v>
      </c>
      <c r="T1704" s="9">
        <f ca="1">Daten!L1704</f>
        <v>300531</v>
      </c>
      <c r="U1704" s="9">
        <f ca="1">Daten!M1704</f>
        <v>2879522</v>
      </c>
      <c r="V1704" s="9">
        <f ca="1">Daten!N1704</f>
        <v>500</v>
      </c>
      <c r="W1704" s="9">
        <f ca="1">Daten!O1704</f>
        <v>500</v>
      </c>
      <c r="X1704" s="23">
        <f t="shared" ca="1" si="754"/>
        <v>3202028</v>
      </c>
      <c r="Y1704" s="9">
        <f t="shared" ca="1" si="755"/>
        <v>1278336.3586228562</v>
      </c>
      <c r="Z1704" s="21">
        <f t="shared" ca="1" si="756"/>
        <v>1923691.6413771438</v>
      </c>
      <c r="AA1704" s="27">
        <f t="shared" ca="1" si="757"/>
        <v>-192369.1641377144</v>
      </c>
      <c r="AB1704" s="32">
        <f t="shared" ca="1" si="758"/>
        <v>-220522.81785294533</v>
      </c>
      <c r="AC1704" s="31">
        <f t="shared" ca="1" si="759"/>
        <v>0</v>
      </c>
      <c r="AG1704" s="26">
        <f t="shared" ca="1" si="760"/>
        <v>0</v>
      </c>
      <c r="AH1704" s="26">
        <f t="shared" ca="1" si="761"/>
        <v>0</v>
      </c>
      <c r="AI1704" s="26">
        <f t="shared" ca="1" si="762"/>
        <v>0</v>
      </c>
      <c r="AJ1704" s="26">
        <f t="shared" ca="1" si="763"/>
        <v>1</v>
      </c>
      <c r="AK1704" s="26">
        <f t="shared" ca="1" si="764"/>
        <v>0</v>
      </c>
      <c r="AL1704" s="26">
        <f t="shared" ca="1" si="765"/>
        <v>0</v>
      </c>
      <c r="AM1704" s="26">
        <f t="shared" ca="1" si="766"/>
        <v>0</v>
      </c>
      <c r="AN1704" s="26">
        <f ca="1">IF(AM1704=0,0,COUNTIF($AM$19:AM1704,C1704*10+1))</f>
        <v>0</v>
      </c>
      <c r="AO1704" s="21">
        <f t="shared" ca="1" si="767"/>
        <v>0</v>
      </c>
      <c r="AP1704" s="33">
        <f t="shared" ca="1" si="768"/>
        <v>0</v>
      </c>
      <c r="AQ1704" s="24"/>
      <c r="AR1704" s="155">
        <f ca="1">ROUND(Zsfg!$C$11/'Z1'!$AL$2120*'Z1'!AL1704,0)</f>
        <v>0</v>
      </c>
      <c r="AS1704" s="26">
        <f t="shared" ca="1" si="770"/>
        <v>0</v>
      </c>
      <c r="AT1704" s="26">
        <f ca="1">IF(AS1704=0,0,COUNTIF($AS$19:AS1704,C1704*10+1))</f>
        <v>0</v>
      </c>
      <c r="AU1704" s="21">
        <f t="shared" ca="1" si="771"/>
        <v>0</v>
      </c>
      <c r="AV1704" s="33">
        <f t="shared" ca="1" si="769"/>
        <v>0</v>
      </c>
    </row>
    <row r="1705" spans="1:48" x14ac:dyDescent="0.2">
      <c r="A1705" s="15" t="str">
        <f>Daten!A1705</f>
        <v>62272</v>
      </c>
      <c r="B1705" s="8" t="str">
        <f>Daten!B1705</f>
        <v>Kaindorf</v>
      </c>
      <c r="C1705" s="15">
        <f t="shared" si="744"/>
        <v>6</v>
      </c>
      <c r="D1705" s="10">
        <f>Daten!D1705</f>
        <v>0</v>
      </c>
      <c r="E1705" s="9">
        <f>Daten!E1705</f>
        <v>2962</v>
      </c>
      <c r="F1705" s="9">
        <f>Daten!F1705</f>
        <v>2840</v>
      </c>
      <c r="G1705" s="27">
        <f t="shared" si="745"/>
        <v>122</v>
      </c>
      <c r="H1705" s="29">
        <f t="shared" si="746"/>
        <v>4.2957746478873238E-2</v>
      </c>
      <c r="I1705" s="21">
        <f t="shared" si="747"/>
        <v>45.577631638629406</v>
      </c>
      <c r="J1705" s="21">
        <f t="shared" si="748"/>
        <v>76.422368361370587</v>
      </c>
      <c r="K1705" s="27">
        <f t="shared" si="749"/>
        <v>-38211.184180685297</v>
      </c>
      <c r="L1705" s="16">
        <f>Daten!G1705</f>
        <v>435</v>
      </c>
      <c r="M1705" s="16">
        <f>Daten!H1705</f>
        <v>1974</v>
      </c>
      <c r="N1705" s="16">
        <f>Daten!I1705</f>
        <v>553</v>
      </c>
      <c r="O1705" s="28">
        <f t="shared" si="750"/>
        <v>0.50050658561296857</v>
      </c>
      <c r="P1705" s="16">
        <f t="shared" si="751"/>
        <v>1083.7960567659852</v>
      </c>
      <c r="Q1705" s="21">
        <f t="shared" si="752"/>
        <v>-95.796056765985213</v>
      </c>
      <c r="R1705" s="27">
        <f t="shared" si="753"/>
        <v>-19159.211353197043</v>
      </c>
      <c r="S1705" s="9">
        <f ca="1">Daten!K1705</f>
        <v>18238</v>
      </c>
      <c r="T1705" s="9">
        <f ca="1">Daten!L1705</f>
        <v>232197</v>
      </c>
      <c r="U1705" s="9">
        <f ca="1">Daten!M1705</f>
        <v>549047</v>
      </c>
      <c r="V1705" s="9">
        <f ca="1">Daten!N1705</f>
        <v>500</v>
      </c>
      <c r="W1705" s="9">
        <f ca="1">Daten!O1705</f>
        <v>500</v>
      </c>
      <c r="X1705" s="23">
        <f t="shared" ca="1" si="754"/>
        <v>799482</v>
      </c>
      <c r="Y1705" s="9">
        <f t="shared" ca="1" si="755"/>
        <v>1008639.3964413692</v>
      </c>
      <c r="Z1705" s="21">
        <f t="shared" ca="1" si="756"/>
        <v>-209157.3964413692</v>
      </c>
      <c r="AA1705" s="27">
        <f t="shared" ca="1" si="757"/>
        <v>20915.73964413692</v>
      </c>
      <c r="AB1705" s="32">
        <f t="shared" ca="1" si="758"/>
        <v>-36454.655889745423</v>
      </c>
      <c r="AC1705" s="31">
        <f t="shared" ca="1" si="759"/>
        <v>0</v>
      </c>
      <c r="AG1705" s="26">
        <f t="shared" ca="1" si="760"/>
        <v>0</v>
      </c>
      <c r="AH1705" s="26">
        <f t="shared" ca="1" si="761"/>
        <v>0</v>
      </c>
      <c r="AI1705" s="26">
        <f t="shared" ca="1" si="762"/>
        <v>0</v>
      </c>
      <c r="AJ1705" s="26">
        <f t="shared" ca="1" si="763"/>
        <v>1</v>
      </c>
      <c r="AK1705" s="26">
        <f t="shared" ca="1" si="764"/>
        <v>0</v>
      </c>
      <c r="AL1705" s="26">
        <f t="shared" ca="1" si="765"/>
        <v>0</v>
      </c>
      <c r="AM1705" s="26">
        <f t="shared" ca="1" si="766"/>
        <v>0</v>
      </c>
      <c r="AN1705" s="26">
        <f ca="1">IF(AM1705=0,0,COUNTIF($AM$19:AM1705,C1705*10+1))</f>
        <v>0</v>
      </c>
      <c r="AO1705" s="21">
        <f t="shared" ca="1" si="767"/>
        <v>0</v>
      </c>
      <c r="AP1705" s="33">
        <f t="shared" ca="1" si="768"/>
        <v>0</v>
      </c>
      <c r="AQ1705" s="24"/>
      <c r="AR1705" s="155">
        <f ca="1">ROUND(Zsfg!$C$11/'Z1'!$AL$2120*'Z1'!AL1705,0)</f>
        <v>0</v>
      </c>
      <c r="AS1705" s="26">
        <f t="shared" ca="1" si="770"/>
        <v>0</v>
      </c>
      <c r="AT1705" s="26">
        <f ca="1">IF(AS1705=0,0,COUNTIF($AS$19:AS1705,C1705*10+1))</f>
        <v>0</v>
      </c>
      <c r="AU1705" s="21">
        <f t="shared" ca="1" si="771"/>
        <v>0</v>
      </c>
      <c r="AV1705" s="33">
        <f t="shared" ca="1" si="769"/>
        <v>0</v>
      </c>
    </row>
    <row r="1706" spans="1:48" x14ac:dyDescent="0.2">
      <c r="A1706" s="15" t="str">
        <f>Daten!A1706</f>
        <v>62273</v>
      </c>
      <c r="B1706" s="8" t="str">
        <f>Daten!B1706</f>
        <v>Bad Loipersdorf</v>
      </c>
      <c r="C1706" s="15">
        <f t="shared" si="744"/>
        <v>6</v>
      </c>
      <c r="D1706" s="10">
        <f>Daten!D1706</f>
        <v>0</v>
      </c>
      <c r="E1706" s="9">
        <f>Daten!E1706</f>
        <v>1861</v>
      </c>
      <c r="F1706" s="9">
        <f>Daten!F1706</f>
        <v>1894</v>
      </c>
      <c r="G1706" s="27">
        <f t="shared" si="745"/>
        <v>-33</v>
      </c>
      <c r="H1706" s="29">
        <f t="shared" si="746"/>
        <v>-1.7423442449841606E-2</v>
      </c>
      <c r="I1706" s="21">
        <f t="shared" si="747"/>
        <v>30.395786733649331</v>
      </c>
      <c r="J1706" s="21">
        <f t="shared" si="748"/>
        <v>-63.395786733649331</v>
      </c>
      <c r="K1706" s="27">
        <f t="shared" si="749"/>
        <v>31697.893366824665</v>
      </c>
      <c r="L1706" s="16">
        <f>Daten!G1706</f>
        <v>234</v>
      </c>
      <c r="M1706" s="16">
        <f>Daten!H1706</f>
        <v>1230</v>
      </c>
      <c r="N1706" s="16">
        <f>Daten!I1706</f>
        <v>397</v>
      </c>
      <c r="O1706" s="28">
        <f t="shared" si="750"/>
        <v>0.51300813008130086</v>
      </c>
      <c r="P1706" s="16">
        <f t="shared" si="751"/>
        <v>675.31365239217928</v>
      </c>
      <c r="Q1706" s="21">
        <f t="shared" si="752"/>
        <v>-44.313652392179279</v>
      </c>
      <c r="R1706" s="27">
        <f t="shared" si="753"/>
        <v>-8862.7304784358566</v>
      </c>
      <c r="S1706" s="9">
        <f ca="1">Daten!K1706</f>
        <v>16355</v>
      </c>
      <c r="T1706" s="9">
        <f ca="1">Daten!L1706</f>
        <v>191514</v>
      </c>
      <c r="U1706" s="9">
        <f ca="1">Daten!M1706</f>
        <v>630690</v>
      </c>
      <c r="V1706" s="9">
        <f ca="1">Daten!N1706</f>
        <v>500</v>
      </c>
      <c r="W1706" s="9">
        <f ca="1">Daten!O1706</f>
        <v>500</v>
      </c>
      <c r="X1706" s="23">
        <f t="shared" ca="1" si="754"/>
        <v>838559</v>
      </c>
      <c r="Y1706" s="9">
        <f t="shared" ca="1" si="755"/>
        <v>633719.75583301415</v>
      </c>
      <c r="Z1706" s="21">
        <f t="shared" ca="1" si="756"/>
        <v>204839.24416698585</v>
      </c>
      <c r="AA1706" s="27">
        <f t="shared" ca="1" si="757"/>
        <v>-20483.924416698588</v>
      </c>
      <c r="AB1706" s="32">
        <f t="shared" ca="1" si="758"/>
        <v>2351.2384716902197</v>
      </c>
      <c r="AC1706" s="31">
        <f t="shared" ca="1" si="759"/>
        <v>2351.2384716902197</v>
      </c>
      <c r="AG1706" s="26">
        <f t="shared" ca="1" si="760"/>
        <v>31697.893366824665</v>
      </c>
      <c r="AH1706" s="26">
        <f t="shared" ca="1" si="761"/>
        <v>-20483.924416698588</v>
      </c>
      <c r="AI1706" s="26">
        <f t="shared" ca="1" si="762"/>
        <v>11213.968950126076</v>
      </c>
      <c r="AJ1706" s="26">
        <f t="shared" ca="1" si="763"/>
        <v>1</v>
      </c>
      <c r="AK1706" s="26">
        <f t="shared" ca="1" si="764"/>
        <v>11213.968950126076</v>
      </c>
      <c r="AL1706" s="26">
        <f t="shared" ca="1" si="765"/>
        <v>14806</v>
      </c>
      <c r="AM1706" s="26">
        <f t="shared" ca="1" si="766"/>
        <v>61</v>
      </c>
      <c r="AN1706" s="26">
        <f ca="1">IF(AM1706=0,0,COUNTIF($AM$19:AM1706,C1706*10+1))</f>
        <v>163</v>
      </c>
      <c r="AO1706" s="21">
        <f t="shared" ca="1" si="767"/>
        <v>0</v>
      </c>
      <c r="AP1706" s="33">
        <f t="shared" ca="1" si="768"/>
        <v>14806</v>
      </c>
      <c r="AQ1706" s="24"/>
      <c r="AR1706" s="155">
        <f ca="1">ROUND(Zsfg!$C$11/'Z1'!$AL$2120*'Z1'!AL1706,0)</f>
        <v>12350</v>
      </c>
      <c r="AS1706" s="26">
        <f t="shared" ca="1" si="770"/>
        <v>61</v>
      </c>
      <c r="AT1706" s="26">
        <f ca="1">IF(AS1706=0,0,COUNTIF($AS$19:AS1706,C1706*10+1))</f>
        <v>163</v>
      </c>
      <c r="AU1706" s="21">
        <f t="shared" ca="1" si="771"/>
        <v>0</v>
      </c>
      <c r="AV1706" s="33">
        <f t="shared" ca="1" si="769"/>
        <v>12350</v>
      </c>
    </row>
    <row r="1707" spans="1:48" x14ac:dyDescent="0.2">
      <c r="A1707" s="15" t="str">
        <f>Daten!A1707</f>
        <v>62274</v>
      </c>
      <c r="B1707" s="8" t="str">
        <f>Daten!B1707</f>
        <v>Neudau</v>
      </c>
      <c r="C1707" s="15">
        <f t="shared" si="744"/>
        <v>6</v>
      </c>
      <c r="D1707" s="10">
        <f>Daten!D1707</f>
        <v>0</v>
      </c>
      <c r="E1707" s="9">
        <f>Daten!E1707</f>
        <v>1498</v>
      </c>
      <c r="F1707" s="9">
        <f>Daten!F1707</f>
        <v>1457</v>
      </c>
      <c r="G1707" s="27">
        <f t="shared" si="745"/>
        <v>41</v>
      </c>
      <c r="H1707" s="29">
        <f t="shared" si="746"/>
        <v>2.8140013726835965E-2</v>
      </c>
      <c r="I1707" s="21">
        <f t="shared" si="747"/>
        <v>23.382608907564453</v>
      </c>
      <c r="J1707" s="21">
        <f t="shared" si="748"/>
        <v>17.617391092435547</v>
      </c>
      <c r="K1707" s="27">
        <f t="shared" si="749"/>
        <v>-8808.6955462177739</v>
      </c>
      <c r="L1707" s="16">
        <f>Daten!G1707</f>
        <v>266</v>
      </c>
      <c r="M1707" s="16">
        <f>Daten!H1707</f>
        <v>940</v>
      </c>
      <c r="N1707" s="16">
        <f>Daten!I1707</f>
        <v>292</v>
      </c>
      <c r="O1707" s="28">
        <f t="shared" si="750"/>
        <v>0.59361702127659577</v>
      </c>
      <c r="P1707" s="16">
        <f t="shared" si="751"/>
        <v>516.09336036475486</v>
      </c>
      <c r="Q1707" s="21">
        <f t="shared" si="752"/>
        <v>41.906639635245142</v>
      </c>
      <c r="R1707" s="27">
        <f t="shared" si="753"/>
        <v>8381.3279270490275</v>
      </c>
      <c r="S1707" s="9">
        <f ca="1">Daten!K1707</f>
        <v>6253</v>
      </c>
      <c r="T1707" s="9">
        <f ca="1">Daten!L1707</f>
        <v>91409</v>
      </c>
      <c r="U1707" s="9">
        <f ca="1">Daten!M1707</f>
        <v>242326</v>
      </c>
      <c r="V1707" s="9">
        <f ca="1">Daten!N1707</f>
        <v>500</v>
      </c>
      <c r="W1707" s="9">
        <f ca="1">Daten!O1707</f>
        <v>500</v>
      </c>
      <c r="X1707" s="23">
        <f t="shared" ca="1" si="754"/>
        <v>339988</v>
      </c>
      <c r="Y1707" s="9">
        <f t="shared" ca="1" si="755"/>
        <v>510108.64816649933</v>
      </c>
      <c r="Z1707" s="21">
        <f t="shared" ca="1" si="756"/>
        <v>-170120.64816649933</v>
      </c>
      <c r="AA1707" s="27">
        <f t="shared" ca="1" si="757"/>
        <v>17012.064816649934</v>
      </c>
      <c r="AB1707" s="32">
        <f t="shared" ca="1" si="758"/>
        <v>16584.69719748119</v>
      </c>
      <c r="AC1707" s="31">
        <f t="shared" ca="1" si="759"/>
        <v>16584.69719748119</v>
      </c>
      <c r="AG1707" s="26">
        <f t="shared" ca="1" si="760"/>
        <v>-8808.6955462177739</v>
      </c>
      <c r="AH1707" s="26">
        <f t="shared" ca="1" si="761"/>
        <v>17012.064816649934</v>
      </c>
      <c r="AI1707" s="26">
        <f t="shared" ca="1" si="762"/>
        <v>8203.3692704321602</v>
      </c>
      <c r="AJ1707" s="26">
        <f t="shared" ca="1" si="763"/>
        <v>1</v>
      </c>
      <c r="AK1707" s="26">
        <f t="shared" ca="1" si="764"/>
        <v>8203.3692704321602</v>
      </c>
      <c r="AL1707" s="26">
        <f t="shared" ca="1" si="765"/>
        <v>10831</v>
      </c>
      <c r="AM1707" s="26">
        <f t="shared" ca="1" si="766"/>
        <v>61</v>
      </c>
      <c r="AN1707" s="26">
        <f ca="1">IF(AM1707=0,0,COUNTIF($AM$19:AM1707,C1707*10+1))</f>
        <v>164</v>
      </c>
      <c r="AO1707" s="21">
        <f t="shared" ca="1" si="767"/>
        <v>0</v>
      </c>
      <c r="AP1707" s="33">
        <f t="shared" ca="1" si="768"/>
        <v>10831</v>
      </c>
      <c r="AQ1707" s="24"/>
      <c r="AR1707" s="155">
        <f ca="1">ROUND(Zsfg!$C$11/'Z1'!$AL$2120*'Z1'!AL1707,0)</f>
        <v>9034</v>
      </c>
      <c r="AS1707" s="26">
        <f t="shared" ca="1" si="770"/>
        <v>61</v>
      </c>
      <c r="AT1707" s="26">
        <f ca="1">IF(AS1707=0,0,COUNTIF($AS$19:AS1707,C1707*10+1))</f>
        <v>164</v>
      </c>
      <c r="AU1707" s="21">
        <f t="shared" ca="1" si="771"/>
        <v>0</v>
      </c>
      <c r="AV1707" s="33">
        <f t="shared" ca="1" si="769"/>
        <v>9034</v>
      </c>
    </row>
    <row r="1708" spans="1:48" x14ac:dyDescent="0.2">
      <c r="A1708" s="15" t="str">
        <f>Daten!A1708</f>
        <v>62275</v>
      </c>
      <c r="B1708" s="8" t="str">
        <f>Daten!B1708</f>
        <v>Pöllau</v>
      </c>
      <c r="C1708" s="15">
        <f t="shared" si="744"/>
        <v>6</v>
      </c>
      <c r="D1708" s="10">
        <f>Daten!D1708</f>
        <v>0</v>
      </c>
      <c r="E1708" s="9">
        <f>Daten!E1708</f>
        <v>6020</v>
      </c>
      <c r="F1708" s="9">
        <f>Daten!F1708</f>
        <v>6063</v>
      </c>
      <c r="G1708" s="27">
        <f t="shared" si="745"/>
        <v>-43</v>
      </c>
      <c r="H1708" s="29">
        <f t="shared" si="746"/>
        <v>-7.0921985815602835E-3</v>
      </c>
      <c r="I1708" s="21">
        <f t="shared" si="747"/>
        <v>97.301824163735958</v>
      </c>
      <c r="J1708" s="21">
        <f t="shared" si="748"/>
        <v>-140.30182416373594</v>
      </c>
      <c r="K1708" s="27">
        <f t="shared" si="749"/>
        <v>70150.912081867966</v>
      </c>
      <c r="L1708" s="16">
        <f>Daten!G1708</f>
        <v>785</v>
      </c>
      <c r="M1708" s="16">
        <f>Daten!H1708</f>
        <v>4019</v>
      </c>
      <c r="N1708" s="16">
        <f>Daten!I1708</f>
        <v>1216</v>
      </c>
      <c r="O1708" s="28">
        <f t="shared" si="750"/>
        <v>0.49788504603135109</v>
      </c>
      <c r="P1708" s="16">
        <f t="shared" si="751"/>
        <v>2206.5736333042023</v>
      </c>
      <c r="Q1708" s="21">
        <f t="shared" si="752"/>
        <v>-205.5736333042023</v>
      </c>
      <c r="R1708" s="27">
        <f t="shared" si="753"/>
        <v>-41114.726660840461</v>
      </c>
      <c r="S1708" s="9">
        <f ca="1">Daten!K1708</f>
        <v>32157</v>
      </c>
      <c r="T1708" s="9">
        <f ca="1">Daten!L1708</f>
        <v>310345</v>
      </c>
      <c r="U1708" s="9">
        <f ca="1">Daten!M1708</f>
        <v>1083663</v>
      </c>
      <c r="V1708" s="9">
        <f ca="1">Daten!N1708</f>
        <v>500</v>
      </c>
      <c r="W1708" s="9">
        <f ca="1">Daten!O1708</f>
        <v>500</v>
      </c>
      <c r="X1708" s="23">
        <f t="shared" ca="1" si="754"/>
        <v>1426165</v>
      </c>
      <c r="Y1708" s="9">
        <f t="shared" ca="1" si="755"/>
        <v>2049969.3337532217</v>
      </c>
      <c r="Z1708" s="21">
        <f t="shared" ca="1" si="756"/>
        <v>-623804.33375322167</v>
      </c>
      <c r="AA1708" s="27">
        <f t="shared" ca="1" si="757"/>
        <v>62380.433375322173</v>
      </c>
      <c r="AB1708" s="32">
        <f t="shared" ca="1" si="758"/>
        <v>91416.618796349678</v>
      </c>
      <c r="AC1708" s="31">
        <f t="shared" ca="1" si="759"/>
        <v>91416.618796349678</v>
      </c>
      <c r="AG1708" s="26">
        <f t="shared" ca="1" si="760"/>
        <v>70150.912081867966</v>
      </c>
      <c r="AH1708" s="26">
        <f t="shared" ca="1" si="761"/>
        <v>62380.433375322173</v>
      </c>
      <c r="AI1708" s="26">
        <f t="shared" ca="1" si="762"/>
        <v>132531.34545719012</v>
      </c>
      <c r="AJ1708" s="26">
        <f t="shared" ca="1" si="763"/>
        <v>1</v>
      </c>
      <c r="AK1708" s="26">
        <f t="shared" ca="1" si="764"/>
        <v>132531.34545719012</v>
      </c>
      <c r="AL1708" s="26">
        <f t="shared" ca="1" si="765"/>
        <v>174987</v>
      </c>
      <c r="AM1708" s="26">
        <f t="shared" ca="1" si="766"/>
        <v>61</v>
      </c>
      <c r="AN1708" s="26">
        <f ca="1">IF(AM1708=0,0,COUNTIF($AM$19:AM1708,C1708*10+1))</f>
        <v>165</v>
      </c>
      <c r="AO1708" s="21">
        <f t="shared" ca="1" si="767"/>
        <v>0</v>
      </c>
      <c r="AP1708" s="33">
        <f t="shared" ca="1" si="768"/>
        <v>174987</v>
      </c>
      <c r="AQ1708" s="24"/>
      <c r="AR1708" s="155">
        <f ca="1">ROUND(Zsfg!$C$11/'Z1'!$AL$2120*'Z1'!AL1708,0)</f>
        <v>145957</v>
      </c>
      <c r="AS1708" s="26">
        <f t="shared" ca="1" si="770"/>
        <v>61</v>
      </c>
      <c r="AT1708" s="26">
        <f ca="1">IF(AS1708=0,0,COUNTIF($AS$19:AS1708,C1708*10+1))</f>
        <v>165</v>
      </c>
      <c r="AU1708" s="21">
        <f t="shared" ca="1" si="771"/>
        <v>0</v>
      </c>
      <c r="AV1708" s="33">
        <f t="shared" ca="1" si="769"/>
        <v>145957</v>
      </c>
    </row>
    <row r="1709" spans="1:48" x14ac:dyDescent="0.2">
      <c r="A1709" s="15" t="str">
        <f>Daten!A1709</f>
        <v>62276</v>
      </c>
      <c r="B1709" s="8" t="str">
        <f>Daten!B1709</f>
        <v>Rohr bei Hartberg</v>
      </c>
      <c r="C1709" s="15">
        <f t="shared" si="744"/>
        <v>6</v>
      </c>
      <c r="D1709" s="10">
        <f>Daten!D1709</f>
        <v>0</v>
      </c>
      <c r="E1709" s="9">
        <f>Daten!E1709</f>
        <v>1457</v>
      </c>
      <c r="F1709" s="9">
        <f>Daten!F1709</f>
        <v>1469</v>
      </c>
      <c r="G1709" s="27">
        <f t="shared" si="745"/>
        <v>-12</v>
      </c>
      <c r="H1709" s="29">
        <f t="shared" si="746"/>
        <v>-8.168822328114363E-3</v>
      </c>
      <c r="I1709" s="21">
        <f t="shared" si="747"/>
        <v>23.575190449699509</v>
      </c>
      <c r="J1709" s="21">
        <f t="shared" si="748"/>
        <v>-35.575190449699505</v>
      </c>
      <c r="K1709" s="27">
        <f t="shared" si="749"/>
        <v>17787.595224849752</v>
      </c>
      <c r="L1709" s="16">
        <f>Daten!G1709</f>
        <v>178</v>
      </c>
      <c r="M1709" s="16">
        <f>Daten!H1709</f>
        <v>956</v>
      </c>
      <c r="N1709" s="16">
        <f>Daten!I1709</f>
        <v>323</v>
      </c>
      <c r="O1709" s="28">
        <f t="shared" si="750"/>
        <v>0.52405857740585771</v>
      </c>
      <c r="P1709" s="16">
        <f t="shared" si="751"/>
        <v>524.87792820075072</v>
      </c>
      <c r="Q1709" s="21">
        <f t="shared" si="752"/>
        <v>-23.877928200750716</v>
      </c>
      <c r="R1709" s="27">
        <f t="shared" si="753"/>
        <v>-4775.5856401501433</v>
      </c>
      <c r="S1709" s="9">
        <f ca="1">Daten!K1709</f>
        <v>11501</v>
      </c>
      <c r="T1709" s="9">
        <f ca="1">Daten!L1709</f>
        <v>68661</v>
      </c>
      <c r="U1709" s="9">
        <f ca="1">Daten!M1709</f>
        <v>144742</v>
      </c>
      <c r="V1709" s="9">
        <f ca="1">Daten!N1709</f>
        <v>500</v>
      </c>
      <c r="W1709" s="9">
        <f ca="1">Daten!O1709</f>
        <v>500</v>
      </c>
      <c r="X1709" s="23">
        <f t="shared" ca="1" si="754"/>
        <v>224904</v>
      </c>
      <c r="Y1709" s="9">
        <f t="shared" ca="1" si="755"/>
        <v>496147.06300306378</v>
      </c>
      <c r="Z1709" s="21">
        <f t="shared" ca="1" si="756"/>
        <v>-271243.06300306378</v>
      </c>
      <c r="AA1709" s="27">
        <f t="shared" ca="1" si="757"/>
        <v>27124.30630030638</v>
      </c>
      <c r="AB1709" s="32">
        <f t="shared" ca="1" si="758"/>
        <v>40136.315885005984</v>
      </c>
      <c r="AC1709" s="31">
        <f t="shared" ca="1" si="759"/>
        <v>40136.315885005984</v>
      </c>
      <c r="AG1709" s="26">
        <f t="shared" ca="1" si="760"/>
        <v>17787.595224849752</v>
      </c>
      <c r="AH1709" s="26">
        <f t="shared" ca="1" si="761"/>
        <v>27124.30630030638</v>
      </c>
      <c r="AI1709" s="26">
        <f t="shared" ca="1" si="762"/>
        <v>44911.901525156136</v>
      </c>
      <c r="AJ1709" s="26">
        <f t="shared" ca="1" si="763"/>
        <v>1</v>
      </c>
      <c r="AK1709" s="26">
        <f t="shared" ca="1" si="764"/>
        <v>44911.901525156136</v>
      </c>
      <c r="AL1709" s="26">
        <f t="shared" ca="1" si="765"/>
        <v>59299</v>
      </c>
      <c r="AM1709" s="26">
        <f t="shared" ca="1" si="766"/>
        <v>61</v>
      </c>
      <c r="AN1709" s="26">
        <f ca="1">IF(AM1709=0,0,COUNTIF($AM$19:AM1709,C1709*10+1))</f>
        <v>166</v>
      </c>
      <c r="AO1709" s="21">
        <f t="shared" ca="1" si="767"/>
        <v>0</v>
      </c>
      <c r="AP1709" s="33">
        <f t="shared" ca="1" si="768"/>
        <v>59299</v>
      </c>
      <c r="AQ1709" s="24"/>
      <c r="AR1709" s="155">
        <f ca="1">ROUND(Zsfg!$C$11/'Z1'!$AL$2120*'Z1'!AL1709,0)</f>
        <v>49461</v>
      </c>
      <c r="AS1709" s="26">
        <f t="shared" ca="1" si="770"/>
        <v>61</v>
      </c>
      <c r="AT1709" s="26">
        <f ca="1">IF(AS1709=0,0,COUNTIF($AS$19:AS1709,C1709*10+1))</f>
        <v>166</v>
      </c>
      <c r="AU1709" s="21">
        <f t="shared" ca="1" si="771"/>
        <v>0</v>
      </c>
      <c r="AV1709" s="33">
        <f t="shared" ca="1" si="769"/>
        <v>49461</v>
      </c>
    </row>
    <row r="1710" spans="1:48" x14ac:dyDescent="0.2">
      <c r="A1710" s="15" t="str">
        <f>Daten!A1710</f>
        <v>62277</v>
      </c>
      <c r="B1710" s="8" t="str">
        <f>Daten!B1710</f>
        <v>Rohrbach an der Lafnitz</v>
      </c>
      <c r="C1710" s="15">
        <f t="shared" si="744"/>
        <v>6</v>
      </c>
      <c r="D1710" s="10">
        <f>Daten!D1710</f>
        <v>0</v>
      </c>
      <c r="E1710" s="9">
        <f>Daten!E1710</f>
        <v>2638</v>
      </c>
      <c r="F1710" s="9">
        <f>Daten!F1710</f>
        <v>2672</v>
      </c>
      <c r="G1710" s="27">
        <f t="shared" si="745"/>
        <v>-34</v>
      </c>
      <c r="H1710" s="29">
        <f t="shared" si="746"/>
        <v>-1.2724550898203593E-2</v>
      </c>
      <c r="I1710" s="21">
        <f t="shared" si="747"/>
        <v>42.881490048738655</v>
      </c>
      <c r="J1710" s="21">
        <f t="shared" si="748"/>
        <v>-76.881490048738655</v>
      </c>
      <c r="K1710" s="27">
        <f t="shared" si="749"/>
        <v>38440.745024369331</v>
      </c>
      <c r="L1710" s="16">
        <f>Daten!G1710</f>
        <v>324</v>
      </c>
      <c r="M1710" s="16">
        <f>Daten!H1710</f>
        <v>1734</v>
      </c>
      <c r="N1710" s="16">
        <f>Daten!I1710</f>
        <v>580</v>
      </c>
      <c r="O1710" s="28">
        <f t="shared" si="750"/>
        <v>0.52133794694348323</v>
      </c>
      <c r="P1710" s="16">
        <f t="shared" si="751"/>
        <v>952.02753922604791</v>
      </c>
      <c r="Q1710" s="21">
        <f t="shared" si="752"/>
        <v>-48.027539226047907</v>
      </c>
      <c r="R1710" s="27">
        <f t="shared" si="753"/>
        <v>-9605.5078452095804</v>
      </c>
      <c r="S1710" s="9">
        <f ca="1">Daten!K1710</f>
        <v>9403</v>
      </c>
      <c r="T1710" s="9">
        <f ca="1">Daten!L1710</f>
        <v>183180</v>
      </c>
      <c r="U1710" s="9">
        <f ca="1">Daten!M1710</f>
        <v>625613</v>
      </c>
      <c r="V1710" s="9">
        <f ca="1">Daten!N1710</f>
        <v>500</v>
      </c>
      <c r="W1710" s="9">
        <f ca="1">Daten!O1710</f>
        <v>500</v>
      </c>
      <c r="X1710" s="23">
        <f t="shared" ca="1" si="754"/>
        <v>818196</v>
      </c>
      <c r="Y1710" s="9">
        <f t="shared" ca="1" si="755"/>
        <v>898308.82100348815</v>
      </c>
      <c r="Z1710" s="21">
        <f t="shared" ca="1" si="756"/>
        <v>-80112.821003488149</v>
      </c>
      <c r="AA1710" s="27">
        <f t="shared" ca="1" si="757"/>
        <v>8011.2821003488152</v>
      </c>
      <c r="AB1710" s="32">
        <f t="shared" ca="1" si="758"/>
        <v>36846.519279508568</v>
      </c>
      <c r="AC1710" s="31">
        <f t="shared" ca="1" si="759"/>
        <v>36846.519279508568</v>
      </c>
      <c r="AG1710" s="26">
        <f t="shared" ca="1" si="760"/>
        <v>38440.745024369331</v>
      </c>
      <c r="AH1710" s="26">
        <f t="shared" ca="1" si="761"/>
        <v>8011.2821003488152</v>
      </c>
      <c r="AI1710" s="26">
        <f t="shared" ca="1" si="762"/>
        <v>46452.027124718144</v>
      </c>
      <c r="AJ1710" s="26">
        <f t="shared" ca="1" si="763"/>
        <v>1</v>
      </c>
      <c r="AK1710" s="26">
        <f t="shared" ca="1" si="764"/>
        <v>46452.027124718144</v>
      </c>
      <c r="AL1710" s="26">
        <f t="shared" ca="1" si="765"/>
        <v>61333</v>
      </c>
      <c r="AM1710" s="26">
        <f t="shared" ca="1" si="766"/>
        <v>61</v>
      </c>
      <c r="AN1710" s="26">
        <f ca="1">IF(AM1710=0,0,COUNTIF($AM$19:AM1710,C1710*10+1))</f>
        <v>167</v>
      </c>
      <c r="AO1710" s="21">
        <f t="shared" ca="1" si="767"/>
        <v>0</v>
      </c>
      <c r="AP1710" s="33">
        <f t="shared" ca="1" si="768"/>
        <v>61333</v>
      </c>
      <c r="AQ1710" s="24"/>
      <c r="AR1710" s="155">
        <f ca="1">ROUND(Zsfg!$C$11/'Z1'!$AL$2120*'Z1'!AL1710,0)</f>
        <v>51158</v>
      </c>
      <c r="AS1710" s="26">
        <f t="shared" ca="1" si="770"/>
        <v>61</v>
      </c>
      <c r="AT1710" s="26">
        <f ca="1">IF(AS1710=0,0,COUNTIF($AS$19:AS1710,C1710*10+1))</f>
        <v>167</v>
      </c>
      <c r="AU1710" s="21">
        <f t="shared" ca="1" si="771"/>
        <v>0</v>
      </c>
      <c r="AV1710" s="33">
        <f t="shared" ca="1" si="769"/>
        <v>51158</v>
      </c>
    </row>
    <row r="1711" spans="1:48" x14ac:dyDescent="0.2">
      <c r="A1711" s="15" t="str">
        <f>Daten!A1711</f>
        <v>62278</v>
      </c>
      <c r="B1711" s="8" t="str">
        <f>Daten!B1711</f>
        <v>Vorau</v>
      </c>
      <c r="C1711" s="15">
        <f t="shared" si="744"/>
        <v>6</v>
      </c>
      <c r="D1711" s="10">
        <f>Daten!D1711</f>
        <v>0</v>
      </c>
      <c r="E1711" s="9">
        <f>Daten!E1711</f>
        <v>4712</v>
      </c>
      <c r="F1711" s="9">
        <f>Daten!F1711</f>
        <v>4825</v>
      </c>
      <c r="G1711" s="27">
        <f t="shared" si="745"/>
        <v>-113</v>
      </c>
      <c r="H1711" s="29">
        <f t="shared" si="746"/>
        <v>-2.3419689119170986E-2</v>
      </c>
      <c r="I1711" s="21">
        <f t="shared" si="747"/>
        <v>77.433828400136235</v>
      </c>
      <c r="J1711" s="21">
        <f t="shared" si="748"/>
        <v>-190.43382840013624</v>
      </c>
      <c r="K1711" s="27">
        <f t="shared" si="749"/>
        <v>95216.914200068117</v>
      </c>
      <c r="L1711" s="16">
        <f>Daten!G1711</f>
        <v>668</v>
      </c>
      <c r="M1711" s="16">
        <f>Daten!H1711</f>
        <v>3030</v>
      </c>
      <c r="N1711" s="16">
        <f>Daten!I1711</f>
        <v>1014</v>
      </c>
      <c r="O1711" s="28">
        <f t="shared" si="750"/>
        <v>0.55511551155115513</v>
      </c>
      <c r="P1711" s="16">
        <f t="shared" si="751"/>
        <v>1663.57753394171</v>
      </c>
      <c r="Q1711" s="21">
        <f t="shared" si="752"/>
        <v>18.422466058289956</v>
      </c>
      <c r="R1711" s="27">
        <f t="shared" si="753"/>
        <v>3684.4932116579912</v>
      </c>
      <c r="S1711" s="9">
        <f ca="1">Daten!K1711</f>
        <v>29785</v>
      </c>
      <c r="T1711" s="9">
        <f ca="1">Daten!L1711</f>
        <v>249878</v>
      </c>
      <c r="U1711" s="9">
        <f ca="1">Daten!M1711</f>
        <v>573687</v>
      </c>
      <c r="V1711" s="9">
        <f ca="1">Daten!N1711</f>
        <v>500</v>
      </c>
      <c r="W1711" s="9">
        <f ca="1">Daten!O1711</f>
        <v>500</v>
      </c>
      <c r="X1711" s="23">
        <f t="shared" ca="1" si="754"/>
        <v>853350</v>
      </c>
      <c r="Y1711" s="9">
        <f t="shared" ca="1" si="755"/>
        <v>1604560.714392887</v>
      </c>
      <c r="Z1711" s="21">
        <f t="shared" ca="1" si="756"/>
        <v>-751210.71439288696</v>
      </c>
      <c r="AA1711" s="27">
        <f t="shared" ca="1" si="757"/>
        <v>75121.071439288702</v>
      </c>
      <c r="AB1711" s="32">
        <f t="shared" ca="1" si="758"/>
        <v>174022.47885101481</v>
      </c>
      <c r="AC1711" s="31">
        <f t="shared" ca="1" si="759"/>
        <v>174022.47885101481</v>
      </c>
      <c r="AG1711" s="26">
        <f t="shared" ca="1" si="760"/>
        <v>95216.914200068117</v>
      </c>
      <c r="AH1711" s="26">
        <f t="shared" ca="1" si="761"/>
        <v>75121.071439288702</v>
      </c>
      <c r="AI1711" s="26">
        <f t="shared" ca="1" si="762"/>
        <v>170337.98563935683</v>
      </c>
      <c r="AJ1711" s="26">
        <f t="shared" ca="1" si="763"/>
        <v>1</v>
      </c>
      <c r="AK1711" s="26">
        <f t="shared" ca="1" si="764"/>
        <v>170337.98563935683</v>
      </c>
      <c r="AL1711" s="26">
        <f t="shared" ca="1" si="765"/>
        <v>224905</v>
      </c>
      <c r="AM1711" s="26">
        <f t="shared" ca="1" si="766"/>
        <v>61</v>
      </c>
      <c r="AN1711" s="26">
        <f ca="1">IF(AM1711=0,0,COUNTIF($AM$19:AM1711,C1711*10+1))</f>
        <v>168</v>
      </c>
      <c r="AO1711" s="21">
        <f t="shared" ca="1" si="767"/>
        <v>0</v>
      </c>
      <c r="AP1711" s="33">
        <f t="shared" ca="1" si="768"/>
        <v>224905</v>
      </c>
      <c r="AQ1711" s="24"/>
      <c r="AR1711" s="155">
        <f ca="1">ROUND(Zsfg!$C$11/'Z1'!$AL$2120*'Z1'!AL1711,0)</f>
        <v>187593</v>
      </c>
      <c r="AS1711" s="26">
        <f t="shared" ca="1" si="770"/>
        <v>61</v>
      </c>
      <c r="AT1711" s="26">
        <f ca="1">IF(AS1711=0,0,COUNTIF($AS$19:AS1711,C1711*10+1))</f>
        <v>168</v>
      </c>
      <c r="AU1711" s="21">
        <f t="shared" ca="1" si="771"/>
        <v>0</v>
      </c>
      <c r="AV1711" s="33">
        <f t="shared" ca="1" si="769"/>
        <v>187593</v>
      </c>
    </row>
    <row r="1712" spans="1:48" x14ac:dyDescent="0.2">
      <c r="A1712" s="15" t="str">
        <f>Daten!A1712</f>
        <v>62279</v>
      </c>
      <c r="B1712" s="8" t="str">
        <f>Daten!B1712</f>
        <v>Waldbach-Mönichwald</v>
      </c>
      <c r="C1712" s="15">
        <f t="shared" si="744"/>
        <v>6</v>
      </c>
      <c r="D1712" s="10">
        <f>Daten!D1712</f>
        <v>0</v>
      </c>
      <c r="E1712" s="9">
        <f>Daten!E1712</f>
        <v>1481</v>
      </c>
      <c r="F1712" s="9">
        <f>Daten!F1712</f>
        <v>1550</v>
      </c>
      <c r="G1712" s="27">
        <f t="shared" si="745"/>
        <v>-69</v>
      </c>
      <c r="H1712" s="29">
        <f t="shared" si="746"/>
        <v>-4.4516129032258066E-2</v>
      </c>
      <c r="I1712" s="21">
        <f t="shared" si="747"/>
        <v>24.875115859111119</v>
      </c>
      <c r="J1712" s="21">
        <f t="shared" si="748"/>
        <v>-93.875115859111119</v>
      </c>
      <c r="K1712" s="27">
        <f t="shared" si="749"/>
        <v>46937.557929555558</v>
      </c>
      <c r="L1712" s="16">
        <f>Daten!G1712</f>
        <v>176</v>
      </c>
      <c r="M1712" s="16">
        <f>Daten!H1712</f>
        <v>959</v>
      </c>
      <c r="N1712" s="16">
        <f>Daten!I1712</f>
        <v>346</v>
      </c>
      <c r="O1712" s="28">
        <f t="shared" si="750"/>
        <v>0.5443169968717414</v>
      </c>
      <c r="P1712" s="16">
        <f t="shared" si="751"/>
        <v>526.52503466999997</v>
      </c>
      <c r="Q1712" s="21">
        <f t="shared" si="752"/>
        <v>-4.5250346699999682</v>
      </c>
      <c r="R1712" s="27">
        <f t="shared" si="753"/>
        <v>-905.00693399999363</v>
      </c>
      <c r="S1712" s="9">
        <f ca="1">Daten!K1712</f>
        <v>10537</v>
      </c>
      <c r="T1712" s="9">
        <f ca="1">Daten!L1712</f>
        <v>94288</v>
      </c>
      <c r="U1712" s="9">
        <f ca="1">Daten!M1712</f>
        <v>101219</v>
      </c>
      <c r="V1712" s="9">
        <f ca="1">Daten!N1712</f>
        <v>500</v>
      </c>
      <c r="W1712" s="9">
        <f ca="1">Daten!O1712</f>
        <v>500</v>
      </c>
      <c r="X1712" s="23">
        <f t="shared" ca="1" si="754"/>
        <v>206044</v>
      </c>
      <c r="Y1712" s="9">
        <f t="shared" ca="1" si="755"/>
        <v>504319.6982206846</v>
      </c>
      <c r="Z1712" s="21">
        <f t="shared" ca="1" si="756"/>
        <v>-298275.6982206846</v>
      </c>
      <c r="AA1712" s="27">
        <f t="shared" ca="1" si="757"/>
        <v>29827.569822068461</v>
      </c>
      <c r="AB1712" s="32">
        <f t="shared" ca="1" si="758"/>
        <v>75860.120817624018</v>
      </c>
      <c r="AC1712" s="31">
        <f t="shared" ca="1" si="759"/>
        <v>75860.120817624018</v>
      </c>
      <c r="AG1712" s="26">
        <f t="shared" ca="1" si="760"/>
        <v>46937.557929555558</v>
      </c>
      <c r="AH1712" s="26">
        <f t="shared" ca="1" si="761"/>
        <v>29827.569822068461</v>
      </c>
      <c r="AI1712" s="26">
        <f t="shared" ca="1" si="762"/>
        <v>76765.127751624022</v>
      </c>
      <c r="AJ1712" s="26">
        <f t="shared" ca="1" si="763"/>
        <v>1</v>
      </c>
      <c r="AK1712" s="26">
        <f t="shared" ca="1" si="764"/>
        <v>76765.127751624022</v>
      </c>
      <c r="AL1712" s="26">
        <f t="shared" ca="1" si="765"/>
        <v>101357</v>
      </c>
      <c r="AM1712" s="26">
        <f t="shared" ca="1" si="766"/>
        <v>61</v>
      </c>
      <c r="AN1712" s="26">
        <f ca="1">IF(AM1712=0,0,COUNTIF($AM$19:AM1712,C1712*10+1))</f>
        <v>169</v>
      </c>
      <c r="AO1712" s="21">
        <f t="shared" ca="1" si="767"/>
        <v>0</v>
      </c>
      <c r="AP1712" s="33">
        <f t="shared" ca="1" si="768"/>
        <v>101357</v>
      </c>
      <c r="AQ1712" s="24"/>
      <c r="AR1712" s="155">
        <f ca="1">ROUND(Zsfg!$C$11/'Z1'!$AL$2120*'Z1'!AL1712,0)</f>
        <v>84542</v>
      </c>
      <c r="AS1712" s="26">
        <f t="shared" ca="1" si="770"/>
        <v>61</v>
      </c>
      <c r="AT1712" s="26">
        <f ca="1">IF(AS1712=0,0,COUNTIF($AS$19:AS1712,C1712*10+1))</f>
        <v>169</v>
      </c>
      <c r="AU1712" s="21">
        <f t="shared" ca="1" si="771"/>
        <v>0</v>
      </c>
      <c r="AV1712" s="33">
        <f t="shared" ca="1" si="769"/>
        <v>84542</v>
      </c>
    </row>
    <row r="1713" spans="1:48" x14ac:dyDescent="0.2">
      <c r="A1713" s="15" t="str">
        <f>Daten!A1713</f>
        <v>62311</v>
      </c>
      <c r="B1713" s="8" t="str">
        <f>Daten!B1713</f>
        <v>Edelsbach bei Feldbach</v>
      </c>
      <c r="C1713" s="15">
        <f t="shared" si="744"/>
        <v>6</v>
      </c>
      <c r="D1713" s="10">
        <f>Daten!D1713</f>
        <v>0</v>
      </c>
      <c r="E1713" s="9">
        <f>Daten!E1713</f>
        <v>1357</v>
      </c>
      <c r="F1713" s="9">
        <f>Daten!F1713</f>
        <v>1342</v>
      </c>
      <c r="G1713" s="27">
        <f t="shared" si="745"/>
        <v>15</v>
      </c>
      <c r="H1713" s="29">
        <f t="shared" si="746"/>
        <v>1.1177347242921014E-2</v>
      </c>
      <c r="I1713" s="21">
        <f t="shared" si="747"/>
        <v>21.537035795436854</v>
      </c>
      <c r="J1713" s="21">
        <f t="shared" si="748"/>
        <v>-6.5370357954368536</v>
      </c>
      <c r="K1713" s="27">
        <f t="shared" si="749"/>
        <v>3268.5178977184269</v>
      </c>
      <c r="L1713" s="16">
        <f>Daten!G1713</f>
        <v>202</v>
      </c>
      <c r="M1713" s="16">
        <f>Daten!H1713</f>
        <v>894</v>
      </c>
      <c r="N1713" s="16">
        <f>Daten!I1713</f>
        <v>261</v>
      </c>
      <c r="O1713" s="28">
        <f t="shared" si="750"/>
        <v>0.51789709172259513</v>
      </c>
      <c r="P1713" s="16">
        <f t="shared" si="751"/>
        <v>490.83772783626688</v>
      </c>
      <c r="Q1713" s="21">
        <f t="shared" si="752"/>
        <v>-27.837727836266879</v>
      </c>
      <c r="R1713" s="27">
        <f t="shared" si="753"/>
        <v>-5567.5455672533753</v>
      </c>
      <c r="S1713" s="9">
        <f ca="1">Daten!K1713</f>
        <v>7156</v>
      </c>
      <c r="T1713" s="9">
        <f ca="1">Daten!L1713</f>
        <v>54297</v>
      </c>
      <c r="U1713" s="9">
        <f ca="1">Daten!M1713</f>
        <v>286325</v>
      </c>
      <c r="V1713" s="9">
        <f ca="1">Daten!N1713</f>
        <v>500</v>
      </c>
      <c r="W1713" s="9">
        <f ca="1">Daten!O1713</f>
        <v>500</v>
      </c>
      <c r="X1713" s="23">
        <f t="shared" ca="1" si="754"/>
        <v>347778</v>
      </c>
      <c r="Y1713" s="9">
        <f t="shared" ca="1" si="755"/>
        <v>462094.416262977</v>
      </c>
      <c r="Z1713" s="21">
        <f t="shared" ca="1" si="756"/>
        <v>-114316.416262977</v>
      </c>
      <c r="AA1713" s="27">
        <f t="shared" ca="1" si="757"/>
        <v>11431.6416262977</v>
      </c>
      <c r="AB1713" s="32">
        <f t="shared" ca="1" si="758"/>
        <v>9132.6139567627506</v>
      </c>
      <c r="AC1713" s="31">
        <f t="shared" ca="1" si="759"/>
        <v>9132.6139567627506</v>
      </c>
      <c r="AG1713" s="26">
        <f t="shared" ca="1" si="760"/>
        <v>3268.5178977184269</v>
      </c>
      <c r="AH1713" s="26">
        <f t="shared" ca="1" si="761"/>
        <v>11431.6416262977</v>
      </c>
      <c r="AI1713" s="26">
        <f t="shared" ca="1" si="762"/>
        <v>14700.159524016126</v>
      </c>
      <c r="AJ1713" s="26">
        <f t="shared" ca="1" si="763"/>
        <v>1</v>
      </c>
      <c r="AK1713" s="26">
        <f t="shared" ca="1" si="764"/>
        <v>14700.159524016126</v>
      </c>
      <c r="AL1713" s="26">
        <f t="shared" ca="1" si="765"/>
        <v>19409</v>
      </c>
      <c r="AM1713" s="26">
        <f t="shared" ca="1" si="766"/>
        <v>61</v>
      </c>
      <c r="AN1713" s="26">
        <f ca="1">IF(AM1713=0,0,COUNTIF($AM$19:AM1713,C1713*10+1))</f>
        <v>170</v>
      </c>
      <c r="AO1713" s="21">
        <f t="shared" ca="1" si="767"/>
        <v>0</v>
      </c>
      <c r="AP1713" s="33">
        <f t="shared" ca="1" si="768"/>
        <v>19409</v>
      </c>
      <c r="AQ1713" s="24"/>
      <c r="AR1713" s="155">
        <f ca="1">ROUND(Zsfg!$C$11/'Z1'!$AL$2120*'Z1'!AL1713,0)</f>
        <v>16189</v>
      </c>
      <c r="AS1713" s="26">
        <f t="shared" ca="1" si="770"/>
        <v>61</v>
      </c>
      <c r="AT1713" s="26">
        <f ca="1">IF(AS1713=0,0,COUNTIF($AS$19:AS1713,C1713*10+1))</f>
        <v>170</v>
      </c>
      <c r="AU1713" s="21">
        <f t="shared" ca="1" si="771"/>
        <v>0</v>
      </c>
      <c r="AV1713" s="33">
        <f t="shared" ca="1" si="769"/>
        <v>16189</v>
      </c>
    </row>
    <row r="1714" spans="1:48" x14ac:dyDescent="0.2">
      <c r="A1714" s="15" t="str">
        <f>Daten!A1714</f>
        <v>62314</v>
      </c>
      <c r="B1714" s="8" t="str">
        <f>Daten!B1714</f>
        <v>Eichkögl</v>
      </c>
      <c r="C1714" s="15">
        <f t="shared" si="744"/>
        <v>6</v>
      </c>
      <c r="D1714" s="10">
        <f>Daten!D1714</f>
        <v>0</v>
      </c>
      <c r="E1714" s="9">
        <f>Daten!E1714</f>
        <v>1335</v>
      </c>
      <c r="F1714" s="9">
        <f>Daten!F1714</f>
        <v>1265</v>
      </c>
      <c r="G1714" s="27">
        <f t="shared" si="745"/>
        <v>70</v>
      </c>
      <c r="H1714" s="29">
        <f t="shared" si="746"/>
        <v>5.533596837944664E-2</v>
      </c>
      <c r="I1714" s="21">
        <f t="shared" si="747"/>
        <v>20.301304233403592</v>
      </c>
      <c r="J1714" s="21">
        <f t="shared" si="748"/>
        <v>49.698695766596408</v>
      </c>
      <c r="K1714" s="27">
        <f t="shared" si="749"/>
        <v>-24849.347883298204</v>
      </c>
      <c r="L1714" s="16">
        <f>Daten!G1714</f>
        <v>227</v>
      </c>
      <c r="M1714" s="16">
        <f>Daten!H1714</f>
        <v>886</v>
      </c>
      <c r="N1714" s="16">
        <f>Daten!I1714</f>
        <v>222</v>
      </c>
      <c r="O1714" s="28">
        <f t="shared" si="750"/>
        <v>0.50677200902934538</v>
      </c>
      <c r="P1714" s="16">
        <f t="shared" si="751"/>
        <v>486.44544391826901</v>
      </c>
      <c r="Q1714" s="21">
        <f t="shared" si="752"/>
        <v>-37.445443918269007</v>
      </c>
      <c r="R1714" s="27">
        <f t="shared" si="753"/>
        <v>-7489.0887836538013</v>
      </c>
      <c r="S1714" s="9">
        <f ca="1">Daten!K1714</f>
        <v>6189</v>
      </c>
      <c r="T1714" s="9">
        <f ca="1">Daten!L1714</f>
        <v>47616</v>
      </c>
      <c r="U1714" s="9">
        <f ca="1">Daten!M1714</f>
        <v>51777</v>
      </c>
      <c r="V1714" s="9">
        <f ca="1">Daten!N1714</f>
        <v>500</v>
      </c>
      <c r="W1714" s="9">
        <f ca="1">Daten!O1714</f>
        <v>500</v>
      </c>
      <c r="X1714" s="23">
        <f t="shared" ca="1" si="754"/>
        <v>105582</v>
      </c>
      <c r="Y1714" s="9">
        <f t="shared" ca="1" si="755"/>
        <v>454602.83398015797</v>
      </c>
      <c r="Z1714" s="21">
        <f t="shared" ca="1" si="756"/>
        <v>-349020.83398015797</v>
      </c>
      <c r="AA1714" s="27">
        <f t="shared" ca="1" si="757"/>
        <v>34902.083398015799</v>
      </c>
      <c r="AB1714" s="32">
        <f t="shared" ca="1" si="758"/>
        <v>2563.6467310637927</v>
      </c>
      <c r="AC1714" s="31">
        <f t="shared" ca="1" si="759"/>
        <v>2563.6467310637927</v>
      </c>
      <c r="AG1714" s="26">
        <f t="shared" ca="1" si="760"/>
        <v>-24849.347883298204</v>
      </c>
      <c r="AH1714" s="26">
        <f t="shared" ca="1" si="761"/>
        <v>34902.083398015799</v>
      </c>
      <c r="AI1714" s="26">
        <f t="shared" ca="1" si="762"/>
        <v>10052.735514717595</v>
      </c>
      <c r="AJ1714" s="26">
        <f t="shared" ca="1" si="763"/>
        <v>1</v>
      </c>
      <c r="AK1714" s="26">
        <f t="shared" ca="1" si="764"/>
        <v>10052.735514717595</v>
      </c>
      <c r="AL1714" s="26">
        <f t="shared" ca="1" si="765"/>
        <v>13273</v>
      </c>
      <c r="AM1714" s="26">
        <f t="shared" ca="1" si="766"/>
        <v>61</v>
      </c>
      <c r="AN1714" s="26">
        <f ca="1">IF(AM1714=0,0,COUNTIF($AM$19:AM1714,C1714*10+1))</f>
        <v>171</v>
      </c>
      <c r="AO1714" s="21">
        <f t="shared" ca="1" si="767"/>
        <v>0</v>
      </c>
      <c r="AP1714" s="33">
        <f t="shared" ca="1" si="768"/>
        <v>13273</v>
      </c>
      <c r="AQ1714" s="24"/>
      <c r="AR1714" s="155">
        <f ca="1">ROUND(Zsfg!$C$11/'Z1'!$AL$2120*'Z1'!AL1714,0)</f>
        <v>11071</v>
      </c>
      <c r="AS1714" s="26">
        <f t="shared" ca="1" si="770"/>
        <v>61</v>
      </c>
      <c r="AT1714" s="26">
        <f ca="1">IF(AS1714=0,0,COUNTIF($AS$19:AS1714,C1714*10+1))</f>
        <v>171</v>
      </c>
      <c r="AU1714" s="21">
        <f t="shared" ca="1" si="771"/>
        <v>0</v>
      </c>
      <c r="AV1714" s="33">
        <f t="shared" ca="1" si="769"/>
        <v>11071</v>
      </c>
    </row>
    <row r="1715" spans="1:48" x14ac:dyDescent="0.2">
      <c r="A1715" s="15" t="str">
        <f>Daten!A1715</f>
        <v>62326</v>
      </c>
      <c r="B1715" s="8" t="str">
        <f>Daten!B1715</f>
        <v>Halbenrain</v>
      </c>
      <c r="C1715" s="15">
        <f t="shared" si="744"/>
        <v>6</v>
      </c>
      <c r="D1715" s="10">
        <f>Daten!D1715</f>
        <v>0</v>
      </c>
      <c r="E1715" s="9">
        <f>Daten!E1715</f>
        <v>1757</v>
      </c>
      <c r="F1715" s="9">
        <f>Daten!F1715</f>
        <v>1742</v>
      </c>
      <c r="G1715" s="27">
        <f t="shared" si="745"/>
        <v>15</v>
      </c>
      <c r="H1715" s="29">
        <f t="shared" si="746"/>
        <v>8.6107921928817444E-3</v>
      </c>
      <c r="I1715" s="21">
        <f t="shared" si="747"/>
        <v>27.956420533271981</v>
      </c>
      <c r="J1715" s="21">
        <f t="shared" si="748"/>
        <v>-12.956420533271981</v>
      </c>
      <c r="K1715" s="27">
        <f t="shared" si="749"/>
        <v>6478.2102666359906</v>
      </c>
      <c r="L1715" s="16">
        <f>Daten!G1715</f>
        <v>192</v>
      </c>
      <c r="M1715" s="16">
        <f>Daten!H1715</f>
        <v>1132</v>
      </c>
      <c r="N1715" s="16">
        <f>Daten!I1715</f>
        <v>433</v>
      </c>
      <c r="O1715" s="28">
        <f t="shared" si="750"/>
        <v>0.55212014134275622</v>
      </c>
      <c r="P1715" s="16">
        <f t="shared" si="751"/>
        <v>621.50817439670482</v>
      </c>
      <c r="Q1715" s="21">
        <f t="shared" si="752"/>
        <v>3.4918256032951831</v>
      </c>
      <c r="R1715" s="27">
        <f t="shared" si="753"/>
        <v>698.36512065903662</v>
      </c>
      <c r="S1715" s="9">
        <f ca="1">Daten!K1715</f>
        <v>24543</v>
      </c>
      <c r="T1715" s="9">
        <f ca="1">Daten!L1715</f>
        <v>151750</v>
      </c>
      <c r="U1715" s="9">
        <f ca="1">Daten!M1715</f>
        <v>304484</v>
      </c>
      <c r="V1715" s="9">
        <f ca="1">Daten!N1715</f>
        <v>500</v>
      </c>
      <c r="W1715" s="9">
        <f ca="1">Daten!O1715</f>
        <v>500</v>
      </c>
      <c r="X1715" s="23">
        <f t="shared" ca="1" si="754"/>
        <v>480777</v>
      </c>
      <c r="Y1715" s="9">
        <f t="shared" ca="1" si="755"/>
        <v>598305.00322332396</v>
      </c>
      <c r="Z1715" s="21">
        <f t="shared" ca="1" si="756"/>
        <v>-117528.00322332396</v>
      </c>
      <c r="AA1715" s="27">
        <f t="shared" ca="1" si="757"/>
        <v>11752.800322332398</v>
      </c>
      <c r="AB1715" s="32">
        <f t="shared" ca="1" si="758"/>
        <v>18929.375709627424</v>
      </c>
      <c r="AC1715" s="31">
        <f t="shared" ca="1" si="759"/>
        <v>18929.375709627424</v>
      </c>
      <c r="AG1715" s="26">
        <f t="shared" ca="1" si="760"/>
        <v>6478.2102666359906</v>
      </c>
      <c r="AH1715" s="26">
        <f t="shared" ca="1" si="761"/>
        <v>11752.800322332398</v>
      </c>
      <c r="AI1715" s="26">
        <f t="shared" ca="1" si="762"/>
        <v>18231.010588968387</v>
      </c>
      <c r="AJ1715" s="26">
        <f t="shared" ca="1" si="763"/>
        <v>1</v>
      </c>
      <c r="AK1715" s="26">
        <f t="shared" ca="1" si="764"/>
        <v>18231.010588968387</v>
      </c>
      <c r="AL1715" s="26">
        <f t="shared" ca="1" si="765"/>
        <v>24071</v>
      </c>
      <c r="AM1715" s="26">
        <f t="shared" ca="1" si="766"/>
        <v>61</v>
      </c>
      <c r="AN1715" s="26">
        <f ca="1">IF(AM1715=0,0,COUNTIF($AM$19:AM1715,C1715*10+1))</f>
        <v>172</v>
      </c>
      <c r="AO1715" s="21">
        <f t="shared" ca="1" si="767"/>
        <v>0</v>
      </c>
      <c r="AP1715" s="33">
        <f t="shared" ca="1" si="768"/>
        <v>24071</v>
      </c>
      <c r="AQ1715" s="24"/>
      <c r="AR1715" s="155">
        <f ca="1">ROUND(Zsfg!$C$11/'Z1'!$AL$2120*'Z1'!AL1715,0)</f>
        <v>20078</v>
      </c>
      <c r="AS1715" s="26">
        <f t="shared" ca="1" si="770"/>
        <v>61</v>
      </c>
      <c r="AT1715" s="26">
        <f ca="1">IF(AS1715=0,0,COUNTIF($AS$19:AS1715,C1715*10+1))</f>
        <v>172</v>
      </c>
      <c r="AU1715" s="21">
        <f t="shared" ca="1" si="771"/>
        <v>0</v>
      </c>
      <c r="AV1715" s="33">
        <f t="shared" ca="1" si="769"/>
        <v>20078</v>
      </c>
    </row>
    <row r="1716" spans="1:48" x14ac:dyDescent="0.2">
      <c r="A1716" s="15" t="str">
        <f>Daten!A1716</f>
        <v>62330</v>
      </c>
      <c r="B1716" s="8" t="str">
        <f>Daten!B1716</f>
        <v>Jagerberg</v>
      </c>
      <c r="C1716" s="15">
        <f t="shared" si="744"/>
        <v>6</v>
      </c>
      <c r="D1716" s="10">
        <f>Daten!D1716</f>
        <v>0</v>
      </c>
      <c r="E1716" s="9">
        <f>Daten!E1716</f>
        <v>1644</v>
      </c>
      <c r="F1716" s="9">
        <f>Daten!F1716</f>
        <v>1651</v>
      </c>
      <c r="G1716" s="27">
        <f t="shared" si="745"/>
        <v>-7</v>
      </c>
      <c r="H1716" s="29">
        <f t="shared" si="746"/>
        <v>-4.2398546335554212E-3</v>
      </c>
      <c r="I1716" s="21">
        <f t="shared" si="747"/>
        <v>26.496010505414489</v>
      </c>
      <c r="J1716" s="21">
        <f t="shared" si="748"/>
        <v>-33.496010505414489</v>
      </c>
      <c r="K1716" s="27">
        <f t="shared" si="749"/>
        <v>16748.005252707244</v>
      </c>
      <c r="L1716" s="16">
        <f>Daten!G1716</f>
        <v>238</v>
      </c>
      <c r="M1716" s="16">
        <f>Daten!H1716</f>
        <v>1083</v>
      </c>
      <c r="N1716" s="16">
        <f>Daten!I1716</f>
        <v>323</v>
      </c>
      <c r="O1716" s="28">
        <f t="shared" si="750"/>
        <v>0.51800554016620504</v>
      </c>
      <c r="P1716" s="16">
        <f t="shared" si="751"/>
        <v>594.60543539896764</v>
      </c>
      <c r="Q1716" s="21">
        <f t="shared" si="752"/>
        <v>-33.605435398967643</v>
      </c>
      <c r="R1716" s="27">
        <f t="shared" si="753"/>
        <v>-6721.0870797935286</v>
      </c>
      <c r="S1716" s="9">
        <f ca="1">Daten!K1716</f>
        <v>15140</v>
      </c>
      <c r="T1716" s="9">
        <f ca="1">Daten!L1716</f>
        <v>81173</v>
      </c>
      <c r="U1716" s="9">
        <f ca="1">Daten!M1716</f>
        <v>225824</v>
      </c>
      <c r="V1716" s="9">
        <f ca="1">Daten!N1716</f>
        <v>500</v>
      </c>
      <c r="W1716" s="9">
        <f ca="1">Daten!O1716</f>
        <v>500</v>
      </c>
      <c r="X1716" s="23">
        <f t="shared" ca="1" si="754"/>
        <v>322137</v>
      </c>
      <c r="Y1716" s="9">
        <f t="shared" ca="1" si="755"/>
        <v>559825.51240702602</v>
      </c>
      <c r="Z1716" s="21">
        <f t="shared" ca="1" si="756"/>
        <v>-237688.51240702602</v>
      </c>
      <c r="AA1716" s="27">
        <f t="shared" ca="1" si="757"/>
        <v>23768.851240702603</v>
      </c>
      <c r="AB1716" s="32">
        <f t="shared" ca="1" si="758"/>
        <v>33795.769413616319</v>
      </c>
      <c r="AC1716" s="31">
        <f t="shared" ca="1" si="759"/>
        <v>33795.769413616319</v>
      </c>
      <c r="AG1716" s="26">
        <f t="shared" ca="1" si="760"/>
        <v>16748.005252707244</v>
      </c>
      <c r="AH1716" s="26">
        <f t="shared" ca="1" si="761"/>
        <v>23768.851240702603</v>
      </c>
      <c r="AI1716" s="26">
        <f t="shared" ca="1" si="762"/>
        <v>40516.856493409847</v>
      </c>
      <c r="AJ1716" s="26">
        <f t="shared" ca="1" si="763"/>
        <v>1</v>
      </c>
      <c r="AK1716" s="26">
        <f t="shared" ca="1" si="764"/>
        <v>40516.856493409847</v>
      </c>
      <c r="AL1716" s="26">
        <f t="shared" ca="1" si="765"/>
        <v>53496</v>
      </c>
      <c r="AM1716" s="26">
        <f t="shared" ca="1" si="766"/>
        <v>61</v>
      </c>
      <c r="AN1716" s="26">
        <f ca="1">IF(AM1716=0,0,COUNTIF($AM$19:AM1716,C1716*10+1))</f>
        <v>173</v>
      </c>
      <c r="AO1716" s="21">
        <f t="shared" ca="1" si="767"/>
        <v>0</v>
      </c>
      <c r="AP1716" s="33">
        <f t="shared" ca="1" si="768"/>
        <v>53496</v>
      </c>
      <c r="AQ1716" s="24"/>
      <c r="AR1716" s="155">
        <f ca="1">ROUND(Zsfg!$C$11/'Z1'!$AL$2120*'Z1'!AL1716,0)</f>
        <v>44621</v>
      </c>
      <c r="AS1716" s="26">
        <f t="shared" ca="1" si="770"/>
        <v>61</v>
      </c>
      <c r="AT1716" s="26">
        <f ca="1">IF(AS1716=0,0,COUNTIF($AS$19:AS1716,C1716*10+1))</f>
        <v>173</v>
      </c>
      <c r="AU1716" s="21">
        <f t="shared" ca="1" si="771"/>
        <v>0</v>
      </c>
      <c r="AV1716" s="33">
        <f t="shared" ca="1" si="769"/>
        <v>44621</v>
      </c>
    </row>
    <row r="1717" spans="1:48" x14ac:dyDescent="0.2">
      <c r="A1717" s="15" t="str">
        <f>Daten!A1717</f>
        <v>62332</v>
      </c>
      <c r="B1717" s="8" t="str">
        <f>Daten!B1717</f>
        <v>Kapfenstein</v>
      </c>
      <c r="C1717" s="15">
        <f t="shared" si="744"/>
        <v>6</v>
      </c>
      <c r="D1717" s="10">
        <f>Daten!D1717</f>
        <v>0</v>
      </c>
      <c r="E1717" s="9">
        <f>Daten!E1717</f>
        <v>1561</v>
      </c>
      <c r="F1717" s="9">
        <f>Daten!F1717</f>
        <v>1597</v>
      </c>
      <c r="G1717" s="27">
        <f t="shared" si="745"/>
        <v>-36</v>
      </c>
      <c r="H1717" s="29">
        <f t="shared" si="746"/>
        <v>-2.2542266750156543E-2</v>
      </c>
      <c r="I1717" s="21">
        <f t="shared" si="747"/>
        <v>25.629393565806748</v>
      </c>
      <c r="J1717" s="21">
        <f t="shared" si="748"/>
        <v>-61.629393565806751</v>
      </c>
      <c r="K1717" s="27">
        <f t="shared" si="749"/>
        <v>30814.696782903375</v>
      </c>
      <c r="L1717" s="16">
        <f>Daten!G1717</f>
        <v>229</v>
      </c>
      <c r="M1717" s="16">
        <f>Daten!H1717</f>
        <v>1000</v>
      </c>
      <c r="N1717" s="16">
        <f>Daten!I1717</f>
        <v>332</v>
      </c>
      <c r="O1717" s="28">
        <f t="shared" si="750"/>
        <v>0.56100000000000005</v>
      </c>
      <c r="P1717" s="16">
        <f t="shared" si="751"/>
        <v>549.03548974973921</v>
      </c>
      <c r="Q1717" s="21">
        <f t="shared" si="752"/>
        <v>11.964510250260787</v>
      </c>
      <c r="R1717" s="27">
        <f t="shared" si="753"/>
        <v>2392.9020500521574</v>
      </c>
      <c r="S1717" s="9">
        <f ca="1">Daten!K1717</f>
        <v>11577</v>
      </c>
      <c r="T1717" s="9">
        <f ca="1">Daten!L1717</f>
        <v>59635</v>
      </c>
      <c r="U1717" s="9">
        <f ca="1">Daten!M1717</f>
        <v>259650</v>
      </c>
      <c r="V1717" s="9">
        <f ca="1">Daten!N1717</f>
        <v>500</v>
      </c>
      <c r="W1717" s="9">
        <f ca="1">Daten!O1717</f>
        <v>500</v>
      </c>
      <c r="X1717" s="23">
        <f t="shared" ca="1" si="754"/>
        <v>330862</v>
      </c>
      <c r="Y1717" s="9">
        <f t="shared" ca="1" si="755"/>
        <v>531561.81561275397</v>
      </c>
      <c r="Z1717" s="21">
        <f t="shared" ca="1" si="756"/>
        <v>-200699.81561275397</v>
      </c>
      <c r="AA1717" s="27">
        <f t="shared" ca="1" si="757"/>
        <v>20069.981561275399</v>
      </c>
      <c r="AB1717" s="32">
        <f t="shared" ca="1" si="758"/>
        <v>53277.580394230929</v>
      </c>
      <c r="AC1717" s="31">
        <f t="shared" ca="1" si="759"/>
        <v>53277.580394230929</v>
      </c>
      <c r="AG1717" s="26">
        <f t="shared" ca="1" si="760"/>
        <v>30814.696782903375</v>
      </c>
      <c r="AH1717" s="26">
        <f t="shared" ca="1" si="761"/>
        <v>20069.981561275399</v>
      </c>
      <c r="AI1717" s="26">
        <f t="shared" ca="1" si="762"/>
        <v>50884.67834417877</v>
      </c>
      <c r="AJ1717" s="26">
        <f t="shared" ca="1" si="763"/>
        <v>1</v>
      </c>
      <c r="AK1717" s="26">
        <f t="shared" ca="1" si="764"/>
        <v>50884.67834417877</v>
      </c>
      <c r="AL1717" s="26">
        <f t="shared" ca="1" si="765"/>
        <v>67185</v>
      </c>
      <c r="AM1717" s="26">
        <f t="shared" ca="1" si="766"/>
        <v>61</v>
      </c>
      <c r="AN1717" s="26">
        <f ca="1">IF(AM1717=0,0,COUNTIF($AM$19:AM1717,C1717*10+1))</f>
        <v>174</v>
      </c>
      <c r="AO1717" s="21">
        <f t="shared" ca="1" si="767"/>
        <v>0</v>
      </c>
      <c r="AP1717" s="33">
        <f t="shared" ca="1" si="768"/>
        <v>67185</v>
      </c>
      <c r="AQ1717" s="24"/>
      <c r="AR1717" s="155">
        <f ca="1">ROUND(Zsfg!$C$11/'Z1'!$AL$2120*'Z1'!AL1717,0)</f>
        <v>56039</v>
      </c>
      <c r="AS1717" s="26">
        <f t="shared" ca="1" si="770"/>
        <v>61</v>
      </c>
      <c r="AT1717" s="26">
        <f ca="1">IF(AS1717=0,0,COUNTIF($AS$19:AS1717,C1717*10+1))</f>
        <v>174</v>
      </c>
      <c r="AU1717" s="21">
        <f t="shared" ca="1" si="771"/>
        <v>0</v>
      </c>
      <c r="AV1717" s="33">
        <f t="shared" ca="1" si="769"/>
        <v>56039</v>
      </c>
    </row>
    <row r="1718" spans="1:48" x14ac:dyDescent="0.2">
      <c r="A1718" s="15" t="str">
        <f>Daten!A1718</f>
        <v>62335</v>
      </c>
      <c r="B1718" s="8" t="str">
        <f>Daten!B1718</f>
        <v>Klöch</v>
      </c>
      <c r="C1718" s="15">
        <f t="shared" si="744"/>
        <v>6</v>
      </c>
      <c r="D1718" s="10">
        <f>Daten!D1718</f>
        <v>0</v>
      </c>
      <c r="E1718" s="9">
        <f>Daten!E1718</f>
        <v>1184</v>
      </c>
      <c r="F1718" s="9">
        <f>Daten!F1718</f>
        <v>1214</v>
      </c>
      <c r="G1718" s="27">
        <f t="shared" si="745"/>
        <v>-30</v>
      </c>
      <c r="H1718" s="29">
        <f t="shared" si="746"/>
        <v>-2.4711696869851731E-2</v>
      </c>
      <c r="I1718" s="21">
        <f t="shared" si="747"/>
        <v>19.482832679329615</v>
      </c>
      <c r="J1718" s="21">
        <f t="shared" si="748"/>
        <v>-49.482832679329618</v>
      </c>
      <c r="K1718" s="27">
        <f t="shared" si="749"/>
        <v>24741.416339664811</v>
      </c>
      <c r="L1718" s="16">
        <f>Daten!G1718</f>
        <v>138</v>
      </c>
      <c r="M1718" s="16">
        <f>Daten!H1718</f>
        <v>764</v>
      </c>
      <c r="N1718" s="16">
        <f>Daten!I1718</f>
        <v>282</v>
      </c>
      <c r="O1718" s="28">
        <f t="shared" si="750"/>
        <v>0.54973821989528793</v>
      </c>
      <c r="P1718" s="16">
        <f t="shared" si="751"/>
        <v>419.46311416880081</v>
      </c>
      <c r="Q1718" s="21">
        <f t="shared" si="752"/>
        <v>0.53688583119918576</v>
      </c>
      <c r="R1718" s="27">
        <f t="shared" si="753"/>
        <v>107.37716623983715</v>
      </c>
      <c r="S1718" s="9">
        <f ca="1">Daten!K1718</f>
        <v>10551</v>
      </c>
      <c r="T1718" s="9">
        <f ca="1">Daten!L1718</f>
        <v>94562</v>
      </c>
      <c r="U1718" s="9">
        <f ca="1">Daten!M1718</f>
        <v>212388</v>
      </c>
      <c r="V1718" s="9">
        <f ca="1">Daten!N1718</f>
        <v>500</v>
      </c>
      <c r="W1718" s="9">
        <f ca="1">Daten!O1718</f>
        <v>500</v>
      </c>
      <c r="X1718" s="23">
        <f t="shared" ca="1" si="754"/>
        <v>317501</v>
      </c>
      <c r="Y1718" s="9">
        <f t="shared" ca="1" si="755"/>
        <v>403183.33740262699</v>
      </c>
      <c r="Z1718" s="21">
        <f t="shared" ca="1" si="756"/>
        <v>-85682.337402626988</v>
      </c>
      <c r="AA1718" s="27">
        <f t="shared" ca="1" si="757"/>
        <v>8568.2337402626999</v>
      </c>
      <c r="AB1718" s="32">
        <f t="shared" ca="1" si="758"/>
        <v>33417.027246167345</v>
      </c>
      <c r="AC1718" s="31">
        <f t="shared" ca="1" si="759"/>
        <v>33417.027246167345</v>
      </c>
      <c r="AG1718" s="26">
        <f t="shared" ca="1" si="760"/>
        <v>24741.416339664811</v>
      </c>
      <c r="AH1718" s="26">
        <f t="shared" ca="1" si="761"/>
        <v>8568.2337402626999</v>
      </c>
      <c r="AI1718" s="26">
        <f t="shared" ca="1" si="762"/>
        <v>33309.650079927509</v>
      </c>
      <c r="AJ1718" s="26">
        <f t="shared" ca="1" si="763"/>
        <v>1</v>
      </c>
      <c r="AK1718" s="26">
        <f t="shared" ca="1" si="764"/>
        <v>33309.650079927509</v>
      </c>
      <c r="AL1718" s="26">
        <f t="shared" ca="1" si="765"/>
        <v>43980</v>
      </c>
      <c r="AM1718" s="26">
        <f t="shared" ca="1" si="766"/>
        <v>61</v>
      </c>
      <c r="AN1718" s="26">
        <f ca="1">IF(AM1718=0,0,COUNTIF($AM$19:AM1718,C1718*10+1))</f>
        <v>175</v>
      </c>
      <c r="AO1718" s="21">
        <f t="shared" ca="1" si="767"/>
        <v>0</v>
      </c>
      <c r="AP1718" s="33">
        <f t="shared" ca="1" si="768"/>
        <v>43980</v>
      </c>
      <c r="AQ1718" s="24"/>
      <c r="AR1718" s="155">
        <f ca="1">ROUND(Zsfg!$C$11/'Z1'!$AL$2120*'Z1'!AL1718,0)</f>
        <v>36684</v>
      </c>
      <c r="AS1718" s="26">
        <f t="shared" ca="1" si="770"/>
        <v>61</v>
      </c>
      <c r="AT1718" s="26">
        <f ca="1">IF(AS1718=0,0,COUNTIF($AS$19:AS1718,C1718*10+1))</f>
        <v>175</v>
      </c>
      <c r="AU1718" s="21">
        <f t="shared" ca="1" si="771"/>
        <v>0</v>
      </c>
      <c r="AV1718" s="33">
        <f t="shared" ca="1" si="769"/>
        <v>36684</v>
      </c>
    </row>
    <row r="1719" spans="1:48" x14ac:dyDescent="0.2">
      <c r="A1719" s="15" t="str">
        <f>Daten!A1719</f>
        <v>62343</v>
      </c>
      <c r="B1719" s="8" t="str">
        <f>Daten!B1719</f>
        <v>Mettersdorf am Saßbach</v>
      </c>
      <c r="C1719" s="15">
        <f t="shared" si="744"/>
        <v>6</v>
      </c>
      <c r="D1719" s="10">
        <f>Daten!D1719</f>
        <v>0</v>
      </c>
      <c r="E1719" s="9">
        <f>Daten!E1719</f>
        <v>1268</v>
      </c>
      <c r="F1719" s="9">
        <f>Daten!F1719</f>
        <v>1285</v>
      </c>
      <c r="G1719" s="27">
        <f t="shared" si="745"/>
        <v>-17</v>
      </c>
      <c r="H1719" s="29">
        <f t="shared" si="746"/>
        <v>-1.3229571984435798E-2</v>
      </c>
      <c r="I1719" s="21">
        <f t="shared" si="747"/>
        <v>20.622273470295347</v>
      </c>
      <c r="J1719" s="21">
        <f t="shared" si="748"/>
        <v>-37.622273470295347</v>
      </c>
      <c r="K1719" s="27">
        <f t="shared" si="749"/>
        <v>18811.136735147673</v>
      </c>
      <c r="L1719" s="16">
        <f>Daten!G1719</f>
        <v>153</v>
      </c>
      <c r="M1719" s="16">
        <f>Daten!H1719</f>
        <v>836</v>
      </c>
      <c r="N1719" s="16">
        <f>Daten!I1719</f>
        <v>279</v>
      </c>
      <c r="O1719" s="28">
        <f t="shared" si="750"/>
        <v>0.51674641148325362</v>
      </c>
      <c r="P1719" s="16">
        <f t="shared" si="751"/>
        <v>458.99366943078201</v>
      </c>
      <c r="Q1719" s="21">
        <f t="shared" si="752"/>
        <v>-26.993669430782006</v>
      </c>
      <c r="R1719" s="27">
        <f t="shared" si="753"/>
        <v>-5398.7338861564012</v>
      </c>
      <c r="S1719" s="9">
        <f ca="1">Daten!K1719</f>
        <v>11876</v>
      </c>
      <c r="T1719" s="9">
        <f ca="1">Daten!L1719</f>
        <v>106630</v>
      </c>
      <c r="U1719" s="9">
        <f ca="1">Daten!M1719</f>
        <v>483324</v>
      </c>
      <c r="V1719" s="9">
        <f ca="1">Daten!N1719</f>
        <v>500</v>
      </c>
      <c r="W1719" s="9">
        <f ca="1">Daten!O1719</f>
        <v>500</v>
      </c>
      <c r="X1719" s="23">
        <f t="shared" ca="1" si="754"/>
        <v>601830</v>
      </c>
      <c r="Y1719" s="9">
        <f t="shared" ca="1" si="755"/>
        <v>431787.56066429982</v>
      </c>
      <c r="Z1719" s="21">
        <f t="shared" ca="1" si="756"/>
        <v>170042.43933570018</v>
      </c>
      <c r="AA1719" s="27">
        <f t="shared" ca="1" si="757"/>
        <v>-17004.243933570018</v>
      </c>
      <c r="AB1719" s="32">
        <f t="shared" ca="1" si="758"/>
        <v>-3591.8410845787475</v>
      </c>
      <c r="AC1719" s="31">
        <f t="shared" ca="1" si="759"/>
        <v>0</v>
      </c>
      <c r="AG1719" s="26">
        <f t="shared" ca="1" si="760"/>
        <v>0</v>
      </c>
      <c r="AH1719" s="26">
        <f t="shared" ca="1" si="761"/>
        <v>0</v>
      </c>
      <c r="AI1719" s="26">
        <f t="shared" ca="1" si="762"/>
        <v>0</v>
      </c>
      <c r="AJ1719" s="26">
        <f t="shared" ca="1" si="763"/>
        <v>1</v>
      </c>
      <c r="AK1719" s="26">
        <f t="shared" ca="1" si="764"/>
        <v>0</v>
      </c>
      <c r="AL1719" s="26">
        <f t="shared" ca="1" si="765"/>
        <v>0</v>
      </c>
      <c r="AM1719" s="26">
        <f t="shared" ca="1" si="766"/>
        <v>0</v>
      </c>
      <c r="AN1719" s="26">
        <f ca="1">IF(AM1719=0,0,COUNTIF($AM$19:AM1719,C1719*10+1))</f>
        <v>0</v>
      </c>
      <c r="AO1719" s="21">
        <f t="shared" ca="1" si="767"/>
        <v>0</v>
      </c>
      <c r="AP1719" s="33">
        <f t="shared" ca="1" si="768"/>
        <v>0</v>
      </c>
      <c r="AQ1719" s="24"/>
      <c r="AR1719" s="155">
        <f ca="1">ROUND(Zsfg!$C$11/'Z1'!$AL$2120*'Z1'!AL1719,0)</f>
        <v>0</v>
      </c>
      <c r="AS1719" s="26">
        <f t="shared" ca="1" si="770"/>
        <v>0</v>
      </c>
      <c r="AT1719" s="26">
        <f ca="1">IF(AS1719=0,0,COUNTIF($AS$19:AS1719,C1719*10+1))</f>
        <v>0</v>
      </c>
      <c r="AU1719" s="21">
        <f t="shared" ca="1" si="771"/>
        <v>0</v>
      </c>
      <c r="AV1719" s="33">
        <f t="shared" ca="1" si="769"/>
        <v>0</v>
      </c>
    </row>
    <row r="1720" spans="1:48" x14ac:dyDescent="0.2">
      <c r="A1720" s="15" t="str">
        <f>Daten!A1720</f>
        <v>62368</v>
      </c>
      <c r="B1720" s="8" t="str">
        <f>Daten!B1720</f>
        <v>Tieschen</v>
      </c>
      <c r="C1720" s="15">
        <f t="shared" si="744"/>
        <v>6</v>
      </c>
      <c r="D1720" s="10">
        <f>Daten!D1720</f>
        <v>0</v>
      </c>
      <c r="E1720" s="9">
        <f>Daten!E1720</f>
        <v>1220</v>
      </c>
      <c r="F1720" s="9">
        <f>Daten!F1720</f>
        <v>1284</v>
      </c>
      <c r="G1720" s="27">
        <f t="shared" si="745"/>
        <v>-64</v>
      </c>
      <c r="H1720" s="29">
        <f t="shared" si="746"/>
        <v>-4.9844236760124609E-2</v>
      </c>
      <c r="I1720" s="21">
        <f t="shared" si="747"/>
        <v>20.60622500845076</v>
      </c>
      <c r="J1720" s="21">
        <f t="shared" si="748"/>
        <v>-84.606225008450764</v>
      </c>
      <c r="K1720" s="27">
        <f t="shared" si="749"/>
        <v>42303.112504225384</v>
      </c>
      <c r="L1720" s="16">
        <f>Daten!G1720</f>
        <v>139</v>
      </c>
      <c r="M1720" s="16">
        <f>Daten!H1720</f>
        <v>768</v>
      </c>
      <c r="N1720" s="16">
        <f>Daten!I1720</f>
        <v>313</v>
      </c>
      <c r="O1720" s="28">
        <f t="shared" si="750"/>
        <v>0.58854166666666663</v>
      </c>
      <c r="P1720" s="16">
        <f t="shared" si="751"/>
        <v>421.65925612779972</v>
      </c>
      <c r="Q1720" s="21">
        <f t="shared" si="752"/>
        <v>30.340743872200278</v>
      </c>
      <c r="R1720" s="27">
        <f t="shared" si="753"/>
        <v>6068.1487744400556</v>
      </c>
      <c r="S1720" s="9">
        <f ca="1">Daten!K1720</f>
        <v>12799</v>
      </c>
      <c r="T1720" s="9">
        <f ca="1">Daten!L1720</f>
        <v>77694</v>
      </c>
      <c r="U1720" s="9">
        <f ca="1">Daten!M1720</f>
        <v>70696</v>
      </c>
      <c r="V1720" s="9">
        <f ca="1">Daten!N1720</f>
        <v>500</v>
      </c>
      <c r="W1720" s="9">
        <f ca="1">Daten!O1720</f>
        <v>500</v>
      </c>
      <c r="X1720" s="23">
        <f t="shared" ca="1" si="754"/>
        <v>161189</v>
      </c>
      <c r="Y1720" s="9">
        <f t="shared" ca="1" si="755"/>
        <v>415442.29022905818</v>
      </c>
      <c r="Z1720" s="21">
        <f t="shared" ca="1" si="756"/>
        <v>-254253.29022905818</v>
      </c>
      <c r="AA1720" s="27">
        <f t="shared" ca="1" si="757"/>
        <v>25425.329022905818</v>
      </c>
      <c r="AB1720" s="32">
        <f t="shared" ca="1" si="758"/>
        <v>73796.590301571268</v>
      </c>
      <c r="AC1720" s="31">
        <f t="shared" ca="1" si="759"/>
        <v>73796.590301571268</v>
      </c>
      <c r="AG1720" s="26">
        <f t="shared" ca="1" si="760"/>
        <v>42303.112504225384</v>
      </c>
      <c r="AH1720" s="26">
        <f t="shared" ca="1" si="761"/>
        <v>25425.329022905818</v>
      </c>
      <c r="AI1720" s="26">
        <f t="shared" ca="1" si="762"/>
        <v>67728.441527131203</v>
      </c>
      <c r="AJ1720" s="26">
        <f t="shared" ca="1" si="763"/>
        <v>1</v>
      </c>
      <c r="AK1720" s="26">
        <f t="shared" ca="1" si="764"/>
        <v>67728.441527131203</v>
      </c>
      <c r="AL1720" s="26">
        <f t="shared" ca="1" si="765"/>
        <v>89425</v>
      </c>
      <c r="AM1720" s="26">
        <f t="shared" ca="1" si="766"/>
        <v>61</v>
      </c>
      <c r="AN1720" s="26">
        <f ca="1">IF(AM1720=0,0,COUNTIF($AM$19:AM1720,C1720*10+1))</f>
        <v>176</v>
      </c>
      <c r="AO1720" s="21">
        <f t="shared" ca="1" si="767"/>
        <v>0</v>
      </c>
      <c r="AP1720" s="33">
        <f t="shared" ca="1" si="768"/>
        <v>89425</v>
      </c>
      <c r="AQ1720" s="24"/>
      <c r="AR1720" s="155">
        <f ca="1">ROUND(Zsfg!$C$11/'Z1'!$AL$2120*'Z1'!AL1720,0)</f>
        <v>74589</v>
      </c>
      <c r="AS1720" s="26">
        <f t="shared" ca="1" si="770"/>
        <v>61</v>
      </c>
      <c r="AT1720" s="26">
        <f ca="1">IF(AS1720=0,0,COUNTIF($AS$19:AS1720,C1720*10+1))</f>
        <v>176</v>
      </c>
      <c r="AU1720" s="21">
        <f t="shared" ca="1" si="771"/>
        <v>0</v>
      </c>
      <c r="AV1720" s="33">
        <f t="shared" ca="1" si="769"/>
        <v>74589</v>
      </c>
    </row>
    <row r="1721" spans="1:48" x14ac:dyDescent="0.2">
      <c r="A1721" s="15" t="str">
        <f>Daten!A1721</f>
        <v>62372</v>
      </c>
      <c r="B1721" s="8" t="str">
        <f>Daten!B1721</f>
        <v>Unterlamm</v>
      </c>
      <c r="C1721" s="15">
        <f t="shared" si="744"/>
        <v>6</v>
      </c>
      <c r="D1721" s="10">
        <f>Daten!D1721</f>
        <v>0</v>
      </c>
      <c r="E1721" s="9">
        <f>Daten!E1721</f>
        <v>1252</v>
      </c>
      <c r="F1721" s="9">
        <f>Daten!F1721</f>
        <v>1230</v>
      </c>
      <c r="G1721" s="27">
        <f t="shared" si="745"/>
        <v>22</v>
      </c>
      <c r="H1721" s="29">
        <f t="shared" si="746"/>
        <v>1.7886178861788619E-2</v>
      </c>
      <c r="I1721" s="21">
        <f t="shared" si="747"/>
        <v>19.739608068843019</v>
      </c>
      <c r="J1721" s="21">
        <f t="shared" si="748"/>
        <v>2.2603919311569811</v>
      </c>
      <c r="K1721" s="27">
        <f t="shared" si="749"/>
        <v>-1130.1959655784906</v>
      </c>
      <c r="L1721" s="16">
        <f>Daten!G1721</f>
        <v>171</v>
      </c>
      <c r="M1721" s="16">
        <f>Daten!H1721</f>
        <v>833</v>
      </c>
      <c r="N1721" s="16">
        <f>Daten!I1721</f>
        <v>248</v>
      </c>
      <c r="O1721" s="28">
        <f t="shared" si="750"/>
        <v>0.50300120048019203</v>
      </c>
      <c r="P1721" s="16">
        <f t="shared" si="751"/>
        <v>457.34656296153281</v>
      </c>
      <c r="Q1721" s="21">
        <f t="shared" si="752"/>
        <v>-38.346562961532811</v>
      </c>
      <c r="R1721" s="27">
        <f t="shared" si="753"/>
        <v>-7669.3125923065618</v>
      </c>
      <c r="S1721" s="9">
        <f ca="1">Daten!K1721</f>
        <v>7712</v>
      </c>
      <c r="T1721" s="9">
        <f ca="1">Daten!L1721</f>
        <v>48248</v>
      </c>
      <c r="U1721" s="9">
        <f ca="1">Daten!M1721</f>
        <v>68765</v>
      </c>
      <c r="V1721" s="9">
        <f ca="1">Daten!N1721</f>
        <v>500</v>
      </c>
      <c r="W1721" s="9">
        <f ca="1">Daten!O1721</f>
        <v>500</v>
      </c>
      <c r="X1721" s="23">
        <f t="shared" ca="1" si="754"/>
        <v>124725</v>
      </c>
      <c r="Y1721" s="9">
        <f t="shared" ca="1" si="755"/>
        <v>426339.13718588598</v>
      </c>
      <c r="Z1721" s="21">
        <f t="shared" ca="1" si="756"/>
        <v>-301614.13718588598</v>
      </c>
      <c r="AA1721" s="27">
        <f t="shared" ca="1" si="757"/>
        <v>30161.413718588599</v>
      </c>
      <c r="AB1721" s="32">
        <f t="shared" ca="1" si="758"/>
        <v>21361.905160703547</v>
      </c>
      <c r="AC1721" s="31">
        <f t="shared" ca="1" si="759"/>
        <v>21361.905160703547</v>
      </c>
      <c r="AG1721" s="26">
        <f t="shared" ca="1" si="760"/>
        <v>-1130.1959655784906</v>
      </c>
      <c r="AH1721" s="26">
        <f t="shared" ca="1" si="761"/>
        <v>30161.413718588599</v>
      </c>
      <c r="AI1721" s="26">
        <f t="shared" ca="1" si="762"/>
        <v>29031.217753010107</v>
      </c>
      <c r="AJ1721" s="26">
        <f t="shared" ca="1" si="763"/>
        <v>1</v>
      </c>
      <c r="AK1721" s="26">
        <f t="shared" ca="1" si="764"/>
        <v>29031.217753010107</v>
      </c>
      <c r="AL1721" s="26">
        <f t="shared" ca="1" si="765"/>
        <v>38331</v>
      </c>
      <c r="AM1721" s="26">
        <f t="shared" ca="1" si="766"/>
        <v>61</v>
      </c>
      <c r="AN1721" s="26">
        <f ca="1">IF(AM1721=0,0,COUNTIF($AM$19:AM1721,C1721*10+1))</f>
        <v>177</v>
      </c>
      <c r="AO1721" s="21">
        <f t="shared" ca="1" si="767"/>
        <v>0</v>
      </c>
      <c r="AP1721" s="33">
        <f t="shared" ca="1" si="768"/>
        <v>38331</v>
      </c>
      <c r="AQ1721" s="24"/>
      <c r="AR1721" s="155">
        <f ca="1">ROUND(Zsfg!$C$11/'Z1'!$AL$2120*'Z1'!AL1721,0)</f>
        <v>31972</v>
      </c>
      <c r="AS1721" s="26">
        <f t="shared" ca="1" si="770"/>
        <v>61</v>
      </c>
      <c r="AT1721" s="26">
        <f ca="1">IF(AS1721=0,0,COUNTIF($AS$19:AS1721,C1721*10+1))</f>
        <v>177</v>
      </c>
      <c r="AU1721" s="21">
        <f t="shared" ca="1" si="771"/>
        <v>0</v>
      </c>
      <c r="AV1721" s="33">
        <f t="shared" ca="1" si="769"/>
        <v>31972</v>
      </c>
    </row>
    <row r="1722" spans="1:48" x14ac:dyDescent="0.2">
      <c r="A1722" s="15" t="str">
        <f>Daten!A1722</f>
        <v>62375</v>
      </c>
      <c r="B1722" s="8" t="str">
        <f>Daten!B1722</f>
        <v>Bad Gleichenberg</v>
      </c>
      <c r="C1722" s="15">
        <f t="shared" si="744"/>
        <v>6</v>
      </c>
      <c r="D1722" s="10">
        <f>Daten!D1722</f>
        <v>0</v>
      </c>
      <c r="E1722" s="9">
        <f>Daten!E1722</f>
        <v>5303</v>
      </c>
      <c r="F1722" s="9">
        <f>Daten!F1722</f>
        <v>5293</v>
      </c>
      <c r="G1722" s="27">
        <f t="shared" si="745"/>
        <v>10</v>
      </c>
      <c r="H1722" s="29">
        <f t="shared" si="746"/>
        <v>1.889287738522577E-3</v>
      </c>
      <c r="I1722" s="21">
        <f t="shared" si="747"/>
        <v>84.94450854340333</v>
      </c>
      <c r="J1722" s="21">
        <f t="shared" si="748"/>
        <v>-74.94450854340333</v>
      </c>
      <c r="K1722" s="27">
        <f t="shared" si="749"/>
        <v>37472.254271701662</v>
      </c>
      <c r="L1722" s="16">
        <f>Daten!G1722</f>
        <v>710</v>
      </c>
      <c r="M1722" s="16">
        <f>Daten!H1722</f>
        <v>3405</v>
      </c>
      <c r="N1722" s="16">
        <f>Daten!I1722</f>
        <v>1188</v>
      </c>
      <c r="O1722" s="28">
        <f t="shared" si="750"/>
        <v>0.55741556534508074</v>
      </c>
      <c r="P1722" s="16">
        <f t="shared" si="751"/>
        <v>1869.4658425978621</v>
      </c>
      <c r="Q1722" s="21">
        <f t="shared" si="752"/>
        <v>28.534157402137907</v>
      </c>
      <c r="R1722" s="27">
        <f t="shared" si="753"/>
        <v>5706.8314804275815</v>
      </c>
      <c r="S1722" s="9">
        <f ca="1">Daten!K1722</f>
        <v>20791</v>
      </c>
      <c r="T1722" s="9">
        <f ca="1">Daten!L1722</f>
        <v>465161</v>
      </c>
      <c r="U1722" s="9">
        <f ca="1">Daten!M1722</f>
        <v>1600132</v>
      </c>
      <c r="V1722" s="9">
        <f ca="1">Daten!N1722</f>
        <v>500</v>
      </c>
      <c r="W1722" s="9">
        <f ca="1">Daten!O1722</f>
        <v>500</v>
      </c>
      <c r="X1722" s="23">
        <f t="shared" ca="1" si="754"/>
        <v>2086084</v>
      </c>
      <c r="Y1722" s="9">
        <f t="shared" ca="1" si="755"/>
        <v>1805811.8566267998</v>
      </c>
      <c r="Z1722" s="21">
        <f t="shared" ca="1" si="756"/>
        <v>280272.1433732002</v>
      </c>
      <c r="AA1722" s="27">
        <f t="shared" ca="1" si="757"/>
        <v>-28027.214337320023</v>
      </c>
      <c r="AB1722" s="32">
        <f t="shared" ca="1" si="758"/>
        <v>15151.871414809219</v>
      </c>
      <c r="AC1722" s="31">
        <f t="shared" ca="1" si="759"/>
        <v>15151.871414809219</v>
      </c>
      <c r="AG1722" s="26">
        <f t="shared" ca="1" si="760"/>
        <v>37472.254271701662</v>
      </c>
      <c r="AH1722" s="26">
        <f t="shared" ca="1" si="761"/>
        <v>-28027.214337320023</v>
      </c>
      <c r="AI1722" s="26">
        <f t="shared" ca="1" si="762"/>
        <v>9445.0399343816389</v>
      </c>
      <c r="AJ1722" s="26">
        <f t="shared" ca="1" si="763"/>
        <v>1</v>
      </c>
      <c r="AK1722" s="26">
        <f t="shared" ca="1" si="764"/>
        <v>0</v>
      </c>
      <c r="AL1722" s="26">
        <f t="shared" ca="1" si="765"/>
        <v>0</v>
      </c>
      <c r="AM1722" s="26">
        <f t="shared" ca="1" si="766"/>
        <v>0</v>
      </c>
      <c r="AN1722" s="26">
        <f ca="1">IF(AM1722=0,0,COUNTIF($AM$19:AM1722,C1722*10+1))</f>
        <v>0</v>
      </c>
      <c r="AO1722" s="21">
        <f t="shared" ca="1" si="767"/>
        <v>0</v>
      </c>
      <c r="AP1722" s="33">
        <f t="shared" ca="1" si="768"/>
        <v>0</v>
      </c>
      <c r="AQ1722" s="24"/>
      <c r="AR1722" s="155">
        <f ca="1">ROUND(Zsfg!$C$11/'Z1'!$AL$2120*'Z1'!AL1722,0)</f>
        <v>0</v>
      </c>
      <c r="AS1722" s="26">
        <f t="shared" ca="1" si="770"/>
        <v>0</v>
      </c>
      <c r="AT1722" s="26">
        <f ca="1">IF(AS1722=0,0,COUNTIF($AS$19:AS1722,C1722*10+1))</f>
        <v>0</v>
      </c>
      <c r="AU1722" s="21">
        <f t="shared" ca="1" si="771"/>
        <v>0</v>
      </c>
      <c r="AV1722" s="33">
        <f t="shared" ca="1" si="769"/>
        <v>0</v>
      </c>
    </row>
    <row r="1723" spans="1:48" x14ac:dyDescent="0.2">
      <c r="A1723" s="15" t="str">
        <f>Daten!A1723</f>
        <v>62376</v>
      </c>
      <c r="B1723" s="8" t="str">
        <f>Daten!B1723</f>
        <v>Bad Radkersburg</v>
      </c>
      <c r="C1723" s="15">
        <f t="shared" si="744"/>
        <v>6</v>
      </c>
      <c r="D1723" s="10">
        <f>Daten!D1723</f>
        <v>0</v>
      </c>
      <c r="E1723" s="9">
        <f>Daten!E1723</f>
        <v>3166</v>
      </c>
      <c r="F1723" s="9">
        <f>Daten!F1723</f>
        <v>3072</v>
      </c>
      <c r="G1723" s="27">
        <f t="shared" si="745"/>
        <v>94</v>
      </c>
      <c r="H1723" s="29">
        <f t="shared" si="746"/>
        <v>3.0598958333333332E-2</v>
      </c>
      <c r="I1723" s="21">
        <f t="shared" si="747"/>
        <v>49.300874786573786</v>
      </c>
      <c r="J1723" s="21">
        <f t="shared" si="748"/>
        <v>44.699125213426214</v>
      </c>
      <c r="K1723" s="27">
        <f t="shared" si="749"/>
        <v>-22349.562606713109</v>
      </c>
      <c r="L1723" s="16">
        <f>Daten!G1723</f>
        <v>348</v>
      </c>
      <c r="M1723" s="16">
        <f>Daten!H1723</f>
        <v>1898</v>
      </c>
      <c r="N1723" s="16">
        <f>Daten!I1723</f>
        <v>920</v>
      </c>
      <c r="O1723" s="28">
        <f t="shared" si="750"/>
        <v>0.66807165437302418</v>
      </c>
      <c r="P1723" s="16">
        <f t="shared" si="751"/>
        <v>1042.069359545005</v>
      </c>
      <c r="Q1723" s="21">
        <f t="shared" si="752"/>
        <v>225.930640454995</v>
      </c>
      <c r="R1723" s="27">
        <f t="shared" si="753"/>
        <v>45186.128090999002</v>
      </c>
      <c r="S1723" s="9">
        <f ca="1">Daten!K1723</f>
        <v>18938</v>
      </c>
      <c r="T1723" s="9">
        <f ca="1">Daten!L1723</f>
        <v>426224</v>
      </c>
      <c r="U1723" s="9">
        <f ca="1">Daten!M1723</f>
        <v>1641051</v>
      </c>
      <c r="V1723" s="9">
        <f ca="1">Daten!N1723</f>
        <v>500</v>
      </c>
      <c r="W1723" s="9">
        <f ca="1">Daten!O1723</f>
        <v>500</v>
      </c>
      <c r="X1723" s="23">
        <f t="shared" ca="1" si="754"/>
        <v>2086213</v>
      </c>
      <c r="Y1723" s="9">
        <f t="shared" ca="1" si="755"/>
        <v>1078106.7957911461</v>
      </c>
      <c r="Z1723" s="21">
        <f t="shared" ca="1" si="756"/>
        <v>1008106.2042088539</v>
      </c>
      <c r="AA1723" s="27">
        <f t="shared" ca="1" si="757"/>
        <v>-100810.62042088539</v>
      </c>
      <c r="AB1723" s="32">
        <f t="shared" ca="1" si="758"/>
        <v>-77974.054936599496</v>
      </c>
      <c r="AC1723" s="31">
        <f t="shared" ca="1" si="759"/>
        <v>0</v>
      </c>
      <c r="AG1723" s="26">
        <f t="shared" ca="1" si="760"/>
        <v>0</v>
      </c>
      <c r="AH1723" s="26">
        <f t="shared" ca="1" si="761"/>
        <v>0</v>
      </c>
      <c r="AI1723" s="26">
        <f t="shared" ca="1" si="762"/>
        <v>0</v>
      </c>
      <c r="AJ1723" s="26">
        <f t="shared" ca="1" si="763"/>
        <v>1</v>
      </c>
      <c r="AK1723" s="26">
        <f t="shared" ca="1" si="764"/>
        <v>0</v>
      </c>
      <c r="AL1723" s="26">
        <f t="shared" ca="1" si="765"/>
        <v>0</v>
      </c>
      <c r="AM1723" s="26">
        <f t="shared" ca="1" si="766"/>
        <v>0</v>
      </c>
      <c r="AN1723" s="26">
        <f ca="1">IF(AM1723=0,0,COUNTIF($AM$19:AM1723,C1723*10+1))</f>
        <v>0</v>
      </c>
      <c r="AO1723" s="21">
        <f t="shared" ca="1" si="767"/>
        <v>0</v>
      </c>
      <c r="AP1723" s="33">
        <f t="shared" ca="1" si="768"/>
        <v>0</v>
      </c>
      <c r="AQ1723" s="24"/>
      <c r="AR1723" s="155">
        <f ca="1">ROUND(Zsfg!$C$11/'Z1'!$AL$2120*'Z1'!AL1723,0)</f>
        <v>0</v>
      </c>
      <c r="AS1723" s="26">
        <f t="shared" ca="1" si="770"/>
        <v>0</v>
      </c>
      <c r="AT1723" s="26">
        <f ca="1">IF(AS1723=0,0,COUNTIF($AS$19:AS1723,C1723*10+1))</f>
        <v>0</v>
      </c>
      <c r="AU1723" s="21">
        <f t="shared" ca="1" si="771"/>
        <v>0</v>
      </c>
      <c r="AV1723" s="33">
        <f t="shared" ca="1" si="769"/>
        <v>0</v>
      </c>
    </row>
    <row r="1724" spans="1:48" x14ac:dyDescent="0.2">
      <c r="A1724" s="15" t="str">
        <f>Daten!A1724</f>
        <v>62377</v>
      </c>
      <c r="B1724" s="8" t="str">
        <f>Daten!B1724</f>
        <v>Deutsch Goritz</v>
      </c>
      <c r="C1724" s="15">
        <f t="shared" si="744"/>
        <v>6</v>
      </c>
      <c r="D1724" s="10">
        <f>Daten!D1724</f>
        <v>0</v>
      </c>
      <c r="E1724" s="9">
        <f>Daten!E1724</f>
        <v>1821</v>
      </c>
      <c r="F1724" s="9">
        <f>Daten!F1724</f>
        <v>1837</v>
      </c>
      <c r="G1724" s="27">
        <f t="shared" si="745"/>
        <v>-16</v>
      </c>
      <c r="H1724" s="29">
        <f t="shared" si="746"/>
        <v>-8.7098530212302676E-3</v>
      </c>
      <c r="I1724" s="21">
        <f t="shared" si="747"/>
        <v>29.481024408507825</v>
      </c>
      <c r="J1724" s="21">
        <f t="shared" si="748"/>
        <v>-45.481024408507821</v>
      </c>
      <c r="K1724" s="27">
        <f t="shared" si="749"/>
        <v>22740.512204253911</v>
      </c>
      <c r="L1724" s="16">
        <f>Daten!G1724</f>
        <v>237</v>
      </c>
      <c r="M1724" s="16">
        <f>Daten!H1724</f>
        <v>1200</v>
      </c>
      <c r="N1724" s="16">
        <f>Daten!I1724</f>
        <v>384</v>
      </c>
      <c r="O1724" s="28">
        <f t="shared" si="750"/>
        <v>0.51749999999999996</v>
      </c>
      <c r="P1724" s="16">
        <f t="shared" si="751"/>
        <v>658.8425876996871</v>
      </c>
      <c r="Q1724" s="21">
        <f t="shared" si="752"/>
        <v>-37.842587699687101</v>
      </c>
      <c r="R1724" s="27">
        <f t="shared" si="753"/>
        <v>-7568.5175399374202</v>
      </c>
      <c r="S1724" s="9">
        <f ca="1">Daten!K1724</f>
        <v>19902</v>
      </c>
      <c r="T1724" s="9">
        <f ca="1">Daten!L1724</f>
        <v>126512</v>
      </c>
      <c r="U1724" s="9">
        <f ca="1">Daten!M1724</f>
        <v>764292</v>
      </c>
      <c r="V1724" s="9">
        <f ca="1">Daten!N1724</f>
        <v>500</v>
      </c>
      <c r="W1724" s="9">
        <f ca="1">Daten!O1724</f>
        <v>500</v>
      </c>
      <c r="X1724" s="23">
        <f t="shared" ca="1" si="754"/>
        <v>910706</v>
      </c>
      <c r="Y1724" s="9">
        <f t="shared" ca="1" si="755"/>
        <v>620098.69713697943</v>
      </c>
      <c r="Z1724" s="21">
        <f t="shared" ca="1" si="756"/>
        <v>290607.30286302057</v>
      </c>
      <c r="AA1724" s="27">
        <f t="shared" ca="1" si="757"/>
        <v>-29060.73028630206</v>
      </c>
      <c r="AB1724" s="32">
        <f t="shared" ca="1" si="758"/>
        <v>-13888.735621985568</v>
      </c>
      <c r="AC1724" s="31">
        <f t="shared" ca="1" si="759"/>
        <v>0</v>
      </c>
      <c r="AG1724" s="26">
        <f t="shared" ca="1" si="760"/>
        <v>0</v>
      </c>
      <c r="AH1724" s="26">
        <f t="shared" ca="1" si="761"/>
        <v>0</v>
      </c>
      <c r="AI1724" s="26">
        <f t="shared" ca="1" si="762"/>
        <v>0</v>
      </c>
      <c r="AJ1724" s="26">
        <f t="shared" ca="1" si="763"/>
        <v>1</v>
      </c>
      <c r="AK1724" s="26">
        <f t="shared" ca="1" si="764"/>
        <v>0</v>
      </c>
      <c r="AL1724" s="26">
        <f t="shared" ca="1" si="765"/>
        <v>0</v>
      </c>
      <c r="AM1724" s="26">
        <f t="shared" ca="1" si="766"/>
        <v>0</v>
      </c>
      <c r="AN1724" s="26">
        <f ca="1">IF(AM1724=0,0,COUNTIF($AM$19:AM1724,C1724*10+1))</f>
        <v>0</v>
      </c>
      <c r="AO1724" s="21">
        <f t="shared" ca="1" si="767"/>
        <v>0</v>
      </c>
      <c r="AP1724" s="33">
        <f t="shared" ca="1" si="768"/>
        <v>0</v>
      </c>
      <c r="AQ1724" s="24"/>
      <c r="AR1724" s="155">
        <f ca="1">ROUND(Zsfg!$C$11/'Z1'!$AL$2120*'Z1'!AL1724,0)</f>
        <v>0</v>
      </c>
      <c r="AS1724" s="26">
        <f t="shared" ca="1" si="770"/>
        <v>0</v>
      </c>
      <c r="AT1724" s="26">
        <f ca="1">IF(AS1724=0,0,COUNTIF($AS$19:AS1724,C1724*10+1))</f>
        <v>0</v>
      </c>
      <c r="AU1724" s="21">
        <f t="shared" ca="1" si="771"/>
        <v>0</v>
      </c>
      <c r="AV1724" s="33">
        <f t="shared" ca="1" si="769"/>
        <v>0</v>
      </c>
    </row>
    <row r="1725" spans="1:48" x14ac:dyDescent="0.2">
      <c r="A1725" s="15" t="str">
        <f>Daten!A1725</f>
        <v>62378</v>
      </c>
      <c r="B1725" s="8" t="str">
        <f>Daten!B1725</f>
        <v>Fehring</v>
      </c>
      <c r="C1725" s="15">
        <f t="shared" si="744"/>
        <v>6</v>
      </c>
      <c r="D1725" s="10">
        <f>Daten!D1725</f>
        <v>0</v>
      </c>
      <c r="E1725" s="9">
        <f>Daten!E1725</f>
        <v>7230</v>
      </c>
      <c r="F1725" s="9">
        <f>Daten!F1725</f>
        <v>7318</v>
      </c>
      <c r="G1725" s="27">
        <f t="shared" si="745"/>
        <v>-88</v>
      </c>
      <c r="H1725" s="29">
        <f t="shared" si="746"/>
        <v>-1.2025143481825635E-2</v>
      </c>
      <c r="I1725" s="21">
        <f t="shared" si="747"/>
        <v>117.44264377869366</v>
      </c>
      <c r="J1725" s="21">
        <f t="shared" si="748"/>
        <v>-205.44264377869365</v>
      </c>
      <c r="K1725" s="27">
        <f t="shared" si="749"/>
        <v>102721.32188934683</v>
      </c>
      <c r="L1725" s="16">
        <f>Daten!G1725</f>
        <v>945</v>
      </c>
      <c r="M1725" s="16">
        <f>Daten!H1725</f>
        <v>4636</v>
      </c>
      <c r="N1725" s="16">
        <f>Daten!I1725</f>
        <v>1649</v>
      </c>
      <c r="O1725" s="28">
        <f t="shared" si="750"/>
        <v>0.55953408110440039</v>
      </c>
      <c r="P1725" s="16">
        <f t="shared" si="751"/>
        <v>2545.3285304797914</v>
      </c>
      <c r="Q1725" s="21">
        <f t="shared" si="752"/>
        <v>48.671469520208575</v>
      </c>
      <c r="R1725" s="27">
        <f t="shared" si="753"/>
        <v>9734.293904041715</v>
      </c>
      <c r="S1725" s="9">
        <f ca="1">Daten!K1725</f>
        <v>51553</v>
      </c>
      <c r="T1725" s="9">
        <f ca="1">Daten!L1725</f>
        <v>426714</v>
      </c>
      <c r="U1725" s="9">
        <f ca="1">Daten!M1725</f>
        <v>1598393</v>
      </c>
      <c r="V1725" s="9">
        <f ca="1">Daten!N1725</f>
        <v>500</v>
      </c>
      <c r="W1725" s="9">
        <f ca="1">Daten!O1725</f>
        <v>500</v>
      </c>
      <c r="X1725" s="23">
        <f t="shared" ca="1" si="754"/>
        <v>2076660</v>
      </c>
      <c r="Y1725" s="9">
        <f t="shared" ca="1" si="755"/>
        <v>2462006.3593082712</v>
      </c>
      <c r="Z1725" s="21">
        <f t="shared" ca="1" si="756"/>
        <v>-385346.3593082712</v>
      </c>
      <c r="AA1725" s="27">
        <f t="shared" ca="1" si="757"/>
        <v>38534.63593082712</v>
      </c>
      <c r="AB1725" s="32">
        <f t="shared" ca="1" si="758"/>
        <v>150990.25172421566</v>
      </c>
      <c r="AC1725" s="31">
        <f t="shared" ca="1" si="759"/>
        <v>150990.25172421566</v>
      </c>
      <c r="AG1725" s="26">
        <f t="shared" ca="1" si="760"/>
        <v>102721.32188934683</v>
      </c>
      <c r="AH1725" s="26">
        <f t="shared" ca="1" si="761"/>
        <v>38534.63593082712</v>
      </c>
      <c r="AI1725" s="26">
        <f t="shared" ca="1" si="762"/>
        <v>141255.95782017394</v>
      </c>
      <c r="AJ1725" s="26">
        <f t="shared" ca="1" si="763"/>
        <v>1</v>
      </c>
      <c r="AK1725" s="26">
        <f t="shared" ca="1" si="764"/>
        <v>141255.95782017394</v>
      </c>
      <c r="AL1725" s="26">
        <f t="shared" ca="1" si="765"/>
        <v>186507</v>
      </c>
      <c r="AM1725" s="26">
        <f t="shared" ca="1" si="766"/>
        <v>61</v>
      </c>
      <c r="AN1725" s="26">
        <f ca="1">IF(AM1725=0,0,COUNTIF($AM$19:AM1725,C1725*10+1))</f>
        <v>178</v>
      </c>
      <c r="AO1725" s="21">
        <f t="shared" ca="1" si="767"/>
        <v>0</v>
      </c>
      <c r="AP1725" s="33">
        <f t="shared" ca="1" si="768"/>
        <v>186507</v>
      </c>
      <c r="AQ1725" s="24"/>
      <c r="AR1725" s="155">
        <f ca="1">ROUND(Zsfg!$C$11/'Z1'!$AL$2120*'Z1'!AL1725,0)</f>
        <v>155566</v>
      </c>
      <c r="AS1725" s="26">
        <f t="shared" ca="1" si="770"/>
        <v>61</v>
      </c>
      <c r="AT1725" s="26">
        <f ca="1">IF(AS1725=0,0,COUNTIF($AS$19:AS1725,C1725*10+1))</f>
        <v>178</v>
      </c>
      <c r="AU1725" s="21">
        <f t="shared" ca="1" si="771"/>
        <v>0</v>
      </c>
      <c r="AV1725" s="33">
        <f t="shared" ca="1" si="769"/>
        <v>155566</v>
      </c>
    </row>
    <row r="1726" spans="1:48" x14ac:dyDescent="0.2">
      <c r="A1726" s="15" t="str">
        <f>Daten!A1726</f>
        <v>62379</v>
      </c>
      <c r="B1726" s="8" t="str">
        <f>Daten!B1726</f>
        <v>Feldbach</v>
      </c>
      <c r="C1726" s="15">
        <f t="shared" si="744"/>
        <v>6</v>
      </c>
      <c r="D1726" s="10">
        <f>Daten!D1726</f>
        <v>0</v>
      </c>
      <c r="E1726" s="9">
        <f>Daten!E1726</f>
        <v>13523</v>
      </c>
      <c r="F1726" s="9">
        <f>Daten!F1726</f>
        <v>13113</v>
      </c>
      <c r="G1726" s="27">
        <f t="shared" si="745"/>
        <v>410</v>
      </c>
      <c r="H1726" s="29">
        <f t="shared" si="746"/>
        <v>3.1266681918706629E-2</v>
      </c>
      <c r="I1726" s="21">
        <f t="shared" si="747"/>
        <v>210.44348016808007</v>
      </c>
      <c r="J1726" s="21">
        <f t="shared" si="748"/>
        <v>199.55651983191993</v>
      </c>
      <c r="K1726" s="27">
        <f t="shared" si="749"/>
        <v>-99778.259915959963</v>
      </c>
      <c r="L1726" s="16">
        <f>Daten!G1726</f>
        <v>1927</v>
      </c>
      <c r="M1726" s="16">
        <f>Daten!H1726</f>
        <v>8982</v>
      </c>
      <c r="N1726" s="16">
        <f>Daten!I1726</f>
        <v>2614</v>
      </c>
      <c r="O1726" s="28">
        <f t="shared" si="750"/>
        <v>0.50556668893342238</v>
      </c>
      <c r="P1726" s="16">
        <f t="shared" si="751"/>
        <v>4931.436768932158</v>
      </c>
      <c r="Q1726" s="21">
        <f t="shared" si="752"/>
        <v>-390.43676893215797</v>
      </c>
      <c r="R1726" s="27">
        <f t="shared" si="753"/>
        <v>-78087.353786431602</v>
      </c>
      <c r="S1726" s="9">
        <f ca="1">Daten!K1726</f>
        <v>34340</v>
      </c>
      <c r="T1726" s="9">
        <f ca="1">Daten!L1726</f>
        <v>1047297</v>
      </c>
      <c r="U1726" s="9">
        <f ca="1">Daten!M1726</f>
        <v>5284197</v>
      </c>
      <c r="V1726" s="9">
        <f ca="1">Daten!N1726</f>
        <v>500</v>
      </c>
      <c r="W1726" s="9">
        <f ca="1">Daten!O1726</f>
        <v>500</v>
      </c>
      <c r="X1726" s="23">
        <f t="shared" ca="1" si="754"/>
        <v>6365834</v>
      </c>
      <c r="Y1726" s="9">
        <f t="shared" ca="1" si="755"/>
        <v>4604939.4186619297</v>
      </c>
      <c r="Z1726" s="21">
        <f t="shared" ca="1" si="756"/>
        <v>1760894.5813380703</v>
      </c>
      <c r="AA1726" s="27">
        <f t="shared" ca="1" si="757"/>
        <v>-176089.45813380706</v>
      </c>
      <c r="AB1726" s="32">
        <f t="shared" ca="1" si="758"/>
        <v>-353955.07183619862</v>
      </c>
      <c r="AC1726" s="31">
        <f t="shared" ca="1" si="759"/>
        <v>0</v>
      </c>
      <c r="AG1726" s="26">
        <f t="shared" ca="1" si="760"/>
        <v>0</v>
      </c>
      <c r="AH1726" s="26">
        <f t="shared" ca="1" si="761"/>
        <v>0</v>
      </c>
      <c r="AI1726" s="26">
        <f t="shared" ca="1" si="762"/>
        <v>0</v>
      </c>
      <c r="AJ1726" s="26">
        <f t="shared" ca="1" si="763"/>
        <v>1</v>
      </c>
      <c r="AK1726" s="26">
        <f t="shared" ca="1" si="764"/>
        <v>0</v>
      </c>
      <c r="AL1726" s="26">
        <f t="shared" ca="1" si="765"/>
        <v>0</v>
      </c>
      <c r="AM1726" s="26">
        <f t="shared" ca="1" si="766"/>
        <v>0</v>
      </c>
      <c r="AN1726" s="26">
        <f ca="1">IF(AM1726=0,0,COUNTIF($AM$19:AM1726,C1726*10+1))</f>
        <v>0</v>
      </c>
      <c r="AO1726" s="21">
        <f t="shared" ca="1" si="767"/>
        <v>0</v>
      </c>
      <c r="AP1726" s="33">
        <f t="shared" ca="1" si="768"/>
        <v>0</v>
      </c>
      <c r="AQ1726" s="24"/>
      <c r="AR1726" s="155">
        <f ca="1">ROUND(Zsfg!$C$11/'Z1'!$AL$2120*'Z1'!AL1726,0)</f>
        <v>0</v>
      </c>
      <c r="AS1726" s="26">
        <f t="shared" ca="1" si="770"/>
        <v>0</v>
      </c>
      <c r="AT1726" s="26">
        <f ca="1">IF(AS1726=0,0,COUNTIF($AS$19:AS1726,C1726*10+1))</f>
        <v>0</v>
      </c>
      <c r="AU1726" s="21">
        <f t="shared" ca="1" si="771"/>
        <v>0</v>
      </c>
      <c r="AV1726" s="33">
        <f t="shared" ca="1" si="769"/>
        <v>0</v>
      </c>
    </row>
    <row r="1727" spans="1:48" x14ac:dyDescent="0.2">
      <c r="A1727" s="15" t="str">
        <f>Daten!A1727</f>
        <v>62380</v>
      </c>
      <c r="B1727" s="8" t="str">
        <f>Daten!B1727</f>
        <v>Gnas</v>
      </c>
      <c r="C1727" s="15">
        <f t="shared" si="744"/>
        <v>6</v>
      </c>
      <c r="D1727" s="10">
        <f>Daten!D1727</f>
        <v>0</v>
      </c>
      <c r="E1727" s="9">
        <f>Daten!E1727</f>
        <v>6017</v>
      </c>
      <c r="F1727" s="9">
        <f>Daten!F1727</f>
        <v>6088</v>
      </c>
      <c r="G1727" s="27">
        <f t="shared" si="745"/>
        <v>-71</v>
      </c>
      <c r="H1727" s="29">
        <f t="shared" si="746"/>
        <v>-1.1662286465177397E-2</v>
      </c>
      <c r="I1727" s="21">
        <f t="shared" si="747"/>
        <v>97.703035709850653</v>
      </c>
      <c r="J1727" s="21">
        <f t="shared" si="748"/>
        <v>-168.70303570985067</v>
      </c>
      <c r="K1727" s="27">
        <f t="shared" si="749"/>
        <v>84351.517854925332</v>
      </c>
      <c r="L1727" s="16">
        <f>Daten!G1727</f>
        <v>816</v>
      </c>
      <c r="M1727" s="16">
        <f>Daten!H1727</f>
        <v>4020</v>
      </c>
      <c r="N1727" s="16">
        <f>Daten!I1727</f>
        <v>1181</v>
      </c>
      <c r="O1727" s="28">
        <f t="shared" si="750"/>
        <v>0.49676616915422883</v>
      </c>
      <c r="P1727" s="16">
        <f t="shared" si="751"/>
        <v>2207.122668793952</v>
      </c>
      <c r="Q1727" s="21">
        <f t="shared" si="752"/>
        <v>-210.12266879395202</v>
      </c>
      <c r="R1727" s="27">
        <f t="shared" si="753"/>
        <v>-42024.533758790407</v>
      </c>
      <c r="S1727" s="9">
        <f ca="1">Daten!K1727</f>
        <v>41429</v>
      </c>
      <c r="T1727" s="9">
        <f ca="1">Daten!L1727</f>
        <v>285860</v>
      </c>
      <c r="U1727" s="9">
        <f ca="1">Daten!M1727</f>
        <v>1014353</v>
      </c>
      <c r="V1727" s="9">
        <f ca="1">Daten!N1727</f>
        <v>500</v>
      </c>
      <c r="W1727" s="9">
        <f ca="1">Daten!O1727</f>
        <v>500</v>
      </c>
      <c r="X1727" s="23">
        <f t="shared" ca="1" si="754"/>
        <v>1341642</v>
      </c>
      <c r="Y1727" s="9">
        <f t="shared" ca="1" si="755"/>
        <v>2048947.7543510189</v>
      </c>
      <c r="Z1727" s="21">
        <f t="shared" ca="1" si="756"/>
        <v>-707305.75435101893</v>
      </c>
      <c r="AA1727" s="27">
        <f t="shared" ca="1" si="757"/>
        <v>70730.575435101899</v>
      </c>
      <c r="AB1727" s="32">
        <f t="shared" ca="1" si="758"/>
        <v>113057.55953123682</v>
      </c>
      <c r="AC1727" s="31">
        <f t="shared" ca="1" si="759"/>
        <v>113057.55953123682</v>
      </c>
      <c r="AG1727" s="26">
        <f t="shared" ca="1" si="760"/>
        <v>84351.517854925332</v>
      </c>
      <c r="AH1727" s="26">
        <f t="shared" ca="1" si="761"/>
        <v>70730.575435101899</v>
      </c>
      <c r="AI1727" s="26">
        <f t="shared" ca="1" si="762"/>
        <v>155082.09329002723</v>
      </c>
      <c r="AJ1727" s="26">
        <f t="shared" ca="1" si="763"/>
        <v>1</v>
      </c>
      <c r="AK1727" s="26">
        <f t="shared" ca="1" si="764"/>
        <v>155082.09329002723</v>
      </c>
      <c r="AL1727" s="26">
        <f t="shared" ca="1" si="765"/>
        <v>204762</v>
      </c>
      <c r="AM1727" s="26">
        <f t="shared" ca="1" si="766"/>
        <v>61</v>
      </c>
      <c r="AN1727" s="26">
        <f ca="1">IF(AM1727=0,0,COUNTIF($AM$19:AM1727,C1727*10+1))</f>
        <v>179</v>
      </c>
      <c r="AO1727" s="21">
        <f t="shared" ca="1" si="767"/>
        <v>0</v>
      </c>
      <c r="AP1727" s="33">
        <f t="shared" ca="1" si="768"/>
        <v>204762</v>
      </c>
      <c r="AQ1727" s="24"/>
      <c r="AR1727" s="155">
        <f ca="1">ROUND(Zsfg!$C$11/'Z1'!$AL$2120*'Z1'!AL1727,0)</f>
        <v>170792</v>
      </c>
      <c r="AS1727" s="26">
        <f t="shared" ca="1" si="770"/>
        <v>61</v>
      </c>
      <c r="AT1727" s="26">
        <f ca="1">IF(AS1727=0,0,COUNTIF($AS$19:AS1727,C1727*10+1))</f>
        <v>179</v>
      </c>
      <c r="AU1727" s="21">
        <f t="shared" ca="1" si="771"/>
        <v>0</v>
      </c>
      <c r="AV1727" s="33">
        <f t="shared" ca="1" si="769"/>
        <v>170792</v>
      </c>
    </row>
    <row r="1728" spans="1:48" x14ac:dyDescent="0.2">
      <c r="A1728" s="15" t="str">
        <f>Daten!A1728</f>
        <v>62381</v>
      </c>
      <c r="B1728" s="8" t="str">
        <f>Daten!B1728</f>
        <v>Kirchbach-Zerlach</v>
      </c>
      <c r="C1728" s="15">
        <f t="shared" si="744"/>
        <v>6</v>
      </c>
      <c r="D1728" s="10">
        <f>Daten!D1728</f>
        <v>0</v>
      </c>
      <c r="E1728" s="9">
        <f>Daten!E1728</f>
        <v>3250</v>
      </c>
      <c r="F1728" s="9">
        <f>Daten!F1728</f>
        <v>3226</v>
      </c>
      <c r="G1728" s="27">
        <f t="shared" si="745"/>
        <v>24</v>
      </c>
      <c r="H1728" s="29">
        <f t="shared" si="746"/>
        <v>7.4395536267823931E-3</v>
      </c>
      <c r="I1728" s="21">
        <f t="shared" si="747"/>
        <v>51.77233791064031</v>
      </c>
      <c r="J1728" s="21">
        <f t="shared" si="748"/>
        <v>-27.77233791064031</v>
      </c>
      <c r="K1728" s="27">
        <f t="shared" si="749"/>
        <v>13886.168955320156</v>
      </c>
      <c r="L1728" s="16">
        <f>Daten!G1728</f>
        <v>447</v>
      </c>
      <c r="M1728" s="16">
        <f>Daten!H1728</f>
        <v>2165</v>
      </c>
      <c r="N1728" s="16">
        <f>Daten!I1728</f>
        <v>638</v>
      </c>
      <c r="O1728" s="28">
        <f t="shared" si="750"/>
        <v>0.50115473441108549</v>
      </c>
      <c r="P1728" s="16">
        <f t="shared" si="751"/>
        <v>1188.6618353081856</v>
      </c>
      <c r="Q1728" s="21">
        <f t="shared" si="752"/>
        <v>-103.66183530818557</v>
      </c>
      <c r="R1728" s="27">
        <f t="shared" si="753"/>
        <v>-20732.367061637116</v>
      </c>
      <c r="S1728" s="9">
        <f ca="1">Daten!K1728</f>
        <v>17824</v>
      </c>
      <c r="T1728" s="9">
        <f ca="1">Daten!L1728</f>
        <v>162587</v>
      </c>
      <c r="U1728" s="9">
        <f ca="1">Daten!M1728</f>
        <v>613799</v>
      </c>
      <c r="V1728" s="9">
        <f ca="1">Daten!N1728</f>
        <v>500</v>
      </c>
      <c r="W1728" s="9">
        <f ca="1">Daten!O1728</f>
        <v>500</v>
      </c>
      <c r="X1728" s="23">
        <f t="shared" ca="1" si="754"/>
        <v>794210</v>
      </c>
      <c r="Y1728" s="9">
        <f t="shared" ca="1" si="755"/>
        <v>1106711.0190528189</v>
      </c>
      <c r="Z1728" s="21">
        <f t="shared" ca="1" si="756"/>
        <v>-312501.01905281888</v>
      </c>
      <c r="AA1728" s="27">
        <f t="shared" ca="1" si="757"/>
        <v>31250.101905281888</v>
      </c>
      <c r="AB1728" s="32">
        <f t="shared" ca="1" si="758"/>
        <v>24403.90379896493</v>
      </c>
      <c r="AC1728" s="31">
        <f t="shared" ca="1" si="759"/>
        <v>24403.90379896493</v>
      </c>
      <c r="AG1728" s="26">
        <f t="shared" ca="1" si="760"/>
        <v>13886.168955320156</v>
      </c>
      <c r="AH1728" s="26">
        <f t="shared" ca="1" si="761"/>
        <v>31250.101905281888</v>
      </c>
      <c r="AI1728" s="26">
        <f t="shared" ca="1" si="762"/>
        <v>45136.270860602046</v>
      </c>
      <c r="AJ1728" s="26">
        <f t="shared" ca="1" si="763"/>
        <v>1</v>
      </c>
      <c r="AK1728" s="26">
        <f t="shared" ca="1" si="764"/>
        <v>45136.270860602046</v>
      </c>
      <c r="AL1728" s="26">
        <f t="shared" ca="1" si="765"/>
        <v>59596</v>
      </c>
      <c r="AM1728" s="26">
        <f t="shared" ca="1" si="766"/>
        <v>61</v>
      </c>
      <c r="AN1728" s="26">
        <f ca="1">IF(AM1728=0,0,COUNTIF($AM$19:AM1728,C1728*10+1))</f>
        <v>180</v>
      </c>
      <c r="AO1728" s="21">
        <f t="shared" ca="1" si="767"/>
        <v>0</v>
      </c>
      <c r="AP1728" s="33">
        <f t="shared" ca="1" si="768"/>
        <v>59596</v>
      </c>
      <c r="AQ1728" s="24"/>
      <c r="AR1728" s="155">
        <f ca="1">ROUND(Zsfg!$C$11/'Z1'!$AL$2120*'Z1'!AL1728,0)</f>
        <v>49709</v>
      </c>
      <c r="AS1728" s="26">
        <f t="shared" ca="1" si="770"/>
        <v>61</v>
      </c>
      <c r="AT1728" s="26">
        <f ca="1">IF(AS1728=0,0,COUNTIF($AS$19:AS1728,C1728*10+1))</f>
        <v>180</v>
      </c>
      <c r="AU1728" s="21">
        <f t="shared" ca="1" si="771"/>
        <v>0</v>
      </c>
      <c r="AV1728" s="33">
        <f t="shared" ca="1" si="769"/>
        <v>49709</v>
      </c>
    </row>
    <row r="1729" spans="1:48" x14ac:dyDescent="0.2">
      <c r="A1729" s="15" t="str">
        <f>Daten!A1729</f>
        <v>62382</v>
      </c>
      <c r="B1729" s="8" t="str">
        <f>Daten!B1729</f>
        <v>Kirchberg an der Raab</v>
      </c>
      <c r="C1729" s="15">
        <f t="shared" si="744"/>
        <v>6</v>
      </c>
      <c r="D1729" s="10">
        <f>Daten!D1729</f>
        <v>0</v>
      </c>
      <c r="E1729" s="9">
        <f>Daten!E1729</f>
        <v>4511</v>
      </c>
      <c r="F1729" s="9">
        <f>Daten!F1729</f>
        <v>4406</v>
      </c>
      <c r="G1729" s="27">
        <f t="shared" si="745"/>
        <v>105</v>
      </c>
      <c r="H1729" s="29">
        <f t="shared" si="746"/>
        <v>2.383113935542442E-2</v>
      </c>
      <c r="I1729" s="21">
        <f t="shared" si="747"/>
        <v>70.709522887253939</v>
      </c>
      <c r="J1729" s="21">
        <f t="shared" si="748"/>
        <v>34.290477112746061</v>
      </c>
      <c r="K1729" s="27">
        <f t="shared" si="749"/>
        <v>-17145.238556373031</v>
      </c>
      <c r="L1729" s="16">
        <f>Daten!G1729</f>
        <v>660</v>
      </c>
      <c r="M1729" s="16">
        <f>Daten!H1729</f>
        <v>2997</v>
      </c>
      <c r="N1729" s="16">
        <f>Daten!I1729</f>
        <v>854</v>
      </c>
      <c r="O1729" s="28">
        <f t="shared" si="750"/>
        <v>0.50517183850517189</v>
      </c>
      <c r="P1729" s="16">
        <f t="shared" si="751"/>
        <v>1645.4593627799686</v>
      </c>
      <c r="Q1729" s="21">
        <f t="shared" si="752"/>
        <v>-131.45936277996861</v>
      </c>
      <c r="R1729" s="27">
        <f t="shared" si="753"/>
        <v>-26291.872555993723</v>
      </c>
      <c r="S1729" s="9">
        <f ca="1">Daten!K1729</f>
        <v>22696</v>
      </c>
      <c r="T1729" s="9">
        <f ca="1">Daten!L1729</f>
        <v>305215</v>
      </c>
      <c r="U1729" s="9">
        <f ca="1">Daten!M1729</f>
        <v>1207705</v>
      </c>
      <c r="V1729" s="9">
        <f ca="1">Daten!N1729</f>
        <v>500</v>
      </c>
      <c r="W1729" s="9">
        <f ca="1">Daten!O1729</f>
        <v>500</v>
      </c>
      <c r="X1729" s="23">
        <f t="shared" ca="1" si="754"/>
        <v>1535616</v>
      </c>
      <c r="Y1729" s="9">
        <f t="shared" ca="1" si="755"/>
        <v>1536114.8944453127</v>
      </c>
      <c r="Z1729" s="21">
        <f t="shared" ca="1" si="756"/>
        <v>-498.89444531267509</v>
      </c>
      <c r="AA1729" s="27">
        <f t="shared" ca="1" si="757"/>
        <v>49.889444531267515</v>
      </c>
      <c r="AB1729" s="32">
        <f t="shared" ca="1" si="758"/>
        <v>-43387.221667835482</v>
      </c>
      <c r="AC1729" s="31">
        <f t="shared" ca="1" si="759"/>
        <v>0</v>
      </c>
      <c r="AG1729" s="26">
        <f t="shared" ca="1" si="760"/>
        <v>0</v>
      </c>
      <c r="AH1729" s="26">
        <f t="shared" ca="1" si="761"/>
        <v>0</v>
      </c>
      <c r="AI1729" s="26">
        <f t="shared" ca="1" si="762"/>
        <v>0</v>
      </c>
      <c r="AJ1729" s="26">
        <f t="shared" ca="1" si="763"/>
        <v>1</v>
      </c>
      <c r="AK1729" s="26">
        <f t="shared" ca="1" si="764"/>
        <v>0</v>
      </c>
      <c r="AL1729" s="26">
        <f t="shared" ca="1" si="765"/>
        <v>0</v>
      </c>
      <c r="AM1729" s="26">
        <f t="shared" ca="1" si="766"/>
        <v>0</v>
      </c>
      <c r="AN1729" s="26">
        <f ca="1">IF(AM1729=0,0,COUNTIF($AM$19:AM1729,C1729*10+1))</f>
        <v>0</v>
      </c>
      <c r="AO1729" s="21">
        <f t="shared" ca="1" si="767"/>
        <v>0</v>
      </c>
      <c r="AP1729" s="33">
        <f t="shared" ca="1" si="768"/>
        <v>0</v>
      </c>
      <c r="AQ1729" s="24"/>
      <c r="AR1729" s="155">
        <f ca="1">ROUND(Zsfg!$C$11/'Z1'!$AL$2120*'Z1'!AL1729,0)</f>
        <v>0</v>
      </c>
      <c r="AS1729" s="26">
        <f t="shared" ca="1" si="770"/>
        <v>0</v>
      </c>
      <c r="AT1729" s="26">
        <f ca="1">IF(AS1729=0,0,COUNTIF($AS$19:AS1729,C1729*10+1))</f>
        <v>0</v>
      </c>
      <c r="AU1729" s="21">
        <f t="shared" ca="1" si="771"/>
        <v>0</v>
      </c>
      <c r="AV1729" s="33">
        <f t="shared" ca="1" si="769"/>
        <v>0</v>
      </c>
    </row>
    <row r="1730" spans="1:48" x14ac:dyDescent="0.2">
      <c r="A1730" s="15" t="str">
        <f>Daten!A1730</f>
        <v>62383</v>
      </c>
      <c r="B1730" s="8" t="str">
        <f>Daten!B1730</f>
        <v>Mureck</v>
      </c>
      <c r="C1730" s="15">
        <f t="shared" si="744"/>
        <v>6</v>
      </c>
      <c r="D1730" s="10">
        <f>Daten!D1730</f>
        <v>0</v>
      </c>
      <c r="E1730" s="9">
        <f>Daten!E1730</f>
        <v>3530</v>
      </c>
      <c r="F1730" s="9">
        <f>Daten!F1730</f>
        <v>3573</v>
      </c>
      <c r="G1730" s="27">
        <f t="shared" si="745"/>
        <v>-43</v>
      </c>
      <c r="H1730" s="29">
        <f t="shared" si="746"/>
        <v>-1.2034704729918836E-2</v>
      </c>
      <c r="I1730" s="21">
        <f t="shared" si="747"/>
        <v>57.341154170712279</v>
      </c>
      <c r="J1730" s="21">
        <f t="shared" si="748"/>
        <v>-100.34115417071229</v>
      </c>
      <c r="K1730" s="27">
        <f t="shared" si="749"/>
        <v>50170.577085356141</v>
      </c>
      <c r="L1730" s="16">
        <f>Daten!G1730</f>
        <v>400</v>
      </c>
      <c r="M1730" s="16">
        <f>Daten!H1730</f>
        <v>2284</v>
      </c>
      <c r="N1730" s="16">
        <f>Daten!I1730</f>
        <v>846</v>
      </c>
      <c r="O1730" s="28">
        <f t="shared" si="750"/>
        <v>0.54553415061295973</v>
      </c>
      <c r="P1730" s="16">
        <f t="shared" si="751"/>
        <v>1253.9970585884046</v>
      </c>
      <c r="Q1730" s="21">
        <f t="shared" si="752"/>
        <v>-7.9970585884045704</v>
      </c>
      <c r="R1730" s="27">
        <f t="shared" si="753"/>
        <v>-1599.4117176809141</v>
      </c>
      <c r="S1730" s="9">
        <f ca="1">Daten!K1730</f>
        <v>27231</v>
      </c>
      <c r="T1730" s="9">
        <f ca="1">Daten!L1730</f>
        <v>268381</v>
      </c>
      <c r="U1730" s="9">
        <f ca="1">Daten!M1730</f>
        <v>609409</v>
      </c>
      <c r="V1730" s="9">
        <f ca="1">Daten!N1730</f>
        <v>500</v>
      </c>
      <c r="W1730" s="9">
        <f ca="1">Daten!O1730</f>
        <v>500</v>
      </c>
      <c r="X1730" s="23">
        <f t="shared" ca="1" si="754"/>
        <v>905021</v>
      </c>
      <c r="Y1730" s="9">
        <f t="shared" ca="1" si="755"/>
        <v>1202058.4299250618</v>
      </c>
      <c r="Z1730" s="21">
        <f t="shared" ca="1" si="756"/>
        <v>-297037.42992506176</v>
      </c>
      <c r="AA1730" s="27">
        <f t="shared" ca="1" si="757"/>
        <v>29703.742992506177</v>
      </c>
      <c r="AB1730" s="32">
        <f t="shared" ca="1" si="758"/>
        <v>78274.908360181405</v>
      </c>
      <c r="AC1730" s="31">
        <f t="shared" ca="1" si="759"/>
        <v>78274.908360181405</v>
      </c>
      <c r="AG1730" s="26">
        <f t="shared" ca="1" si="760"/>
        <v>50170.577085356141</v>
      </c>
      <c r="AH1730" s="26">
        <f t="shared" ca="1" si="761"/>
        <v>29703.742992506177</v>
      </c>
      <c r="AI1730" s="26">
        <f t="shared" ca="1" si="762"/>
        <v>79874.320077862314</v>
      </c>
      <c r="AJ1730" s="26">
        <f t="shared" ca="1" si="763"/>
        <v>1</v>
      </c>
      <c r="AK1730" s="26">
        <f t="shared" ca="1" si="764"/>
        <v>79874.320077862314</v>
      </c>
      <c r="AL1730" s="26">
        <f t="shared" ca="1" si="765"/>
        <v>105462</v>
      </c>
      <c r="AM1730" s="26">
        <f t="shared" ca="1" si="766"/>
        <v>61</v>
      </c>
      <c r="AN1730" s="26">
        <f ca="1">IF(AM1730=0,0,COUNTIF($AM$19:AM1730,C1730*10+1))</f>
        <v>181</v>
      </c>
      <c r="AO1730" s="21">
        <f t="shared" ca="1" si="767"/>
        <v>0</v>
      </c>
      <c r="AP1730" s="33">
        <f t="shared" ca="1" si="768"/>
        <v>105462</v>
      </c>
      <c r="AQ1730" s="24"/>
      <c r="AR1730" s="155">
        <f ca="1">ROUND(Zsfg!$C$11/'Z1'!$AL$2120*'Z1'!AL1730,0)</f>
        <v>87966</v>
      </c>
      <c r="AS1730" s="26">
        <f t="shared" ca="1" si="770"/>
        <v>61</v>
      </c>
      <c r="AT1730" s="26">
        <f ca="1">IF(AS1730=0,0,COUNTIF($AS$19:AS1730,C1730*10+1))</f>
        <v>181</v>
      </c>
      <c r="AU1730" s="21">
        <f t="shared" ca="1" si="771"/>
        <v>0</v>
      </c>
      <c r="AV1730" s="33">
        <f t="shared" ca="1" si="769"/>
        <v>87966</v>
      </c>
    </row>
    <row r="1731" spans="1:48" x14ac:dyDescent="0.2">
      <c r="A1731" s="15" t="str">
        <f>Daten!A1731</f>
        <v>62384</v>
      </c>
      <c r="B1731" s="8" t="str">
        <f>Daten!B1731</f>
        <v>Paldau</v>
      </c>
      <c r="C1731" s="15">
        <f t="shared" si="744"/>
        <v>6</v>
      </c>
      <c r="D1731" s="10">
        <f>Daten!D1731</f>
        <v>0</v>
      </c>
      <c r="E1731" s="9">
        <f>Daten!E1731</f>
        <v>3140</v>
      </c>
      <c r="F1731" s="9">
        <f>Daten!F1731</f>
        <v>3086</v>
      </c>
      <c r="G1731" s="27">
        <f t="shared" si="745"/>
        <v>54</v>
      </c>
      <c r="H1731" s="29">
        <f t="shared" si="746"/>
        <v>1.7498379779650033E-2</v>
      </c>
      <c r="I1731" s="21">
        <f t="shared" si="747"/>
        <v>49.525553252398012</v>
      </c>
      <c r="J1731" s="21">
        <f t="shared" si="748"/>
        <v>4.4744467476019878</v>
      </c>
      <c r="K1731" s="27">
        <f t="shared" si="749"/>
        <v>-2237.2233738009941</v>
      </c>
      <c r="L1731" s="16">
        <f>Daten!G1731</f>
        <v>449</v>
      </c>
      <c r="M1731" s="16">
        <f>Daten!H1731</f>
        <v>2094</v>
      </c>
      <c r="N1731" s="16">
        <f>Daten!I1731</f>
        <v>597</v>
      </c>
      <c r="O1731" s="28">
        <f t="shared" si="750"/>
        <v>0.49952244508118432</v>
      </c>
      <c r="P1731" s="16">
        <f t="shared" si="751"/>
        <v>1149.6803155359539</v>
      </c>
      <c r="Q1731" s="21">
        <f t="shared" si="752"/>
        <v>-103.68031553595392</v>
      </c>
      <c r="R1731" s="27">
        <f t="shared" si="753"/>
        <v>-20736.063107190785</v>
      </c>
      <c r="S1731" s="9">
        <f ca="1">Daten!K1731</f>
        <v>20281</v>
      </c>
      <c r="T1731" s="9">
        <f ca="1">Daten!L1731</f>
        <v>142170</v>
      </c>
      <c r="U1731" s="9">
        <f ca="1">Daten!M1731</f>
        <v>442342</v>
      </c>
      <c r="V1731" s="9">
        <f ca="1">Daten!N1731</f>
        <v>500</v>
      </c>
      <c r="W1731" s="9">
        <f ca="1">Daten!O1731</f>
        <v>500</v>
      </c>
      <c r="X1731" s="23">
        <f t="shared" ca="1" si="754"/>
        <v>604793</v>
      </c>
      <c r="Y1731" s="9">
        <f t="shared" ca="1" si="755"/>
        <v>1069253.1076387234</v>
      </c>
      <c r="Z1731" s="21">
        <f t="shared" ca="1" si="756"/>
        <v>-464460.10763872345</v>
      </c>
      <c r="AA1731" s="27">
        <f t="shared" ca="1" si="757"/>
        <v>46446.010763872349</v>
      </c>
      <c r="AB1731" s="32">
        <f t="shared" ca="1" si="758"/>
        <v>23472.724282880572</v>
      </c>
      <c r="AC1731" s="31">
        <f t="shared" ca="1" si="759"/>
        <v>23472.724282880572</v>
      </c>
      <c r="AG1731" s="26">
        <f t="shared" ca="1" si="760"/>
        <v>-2237.2233738009941</v>
      </c>
      <c r="AH1731" s="26">
        <f t="shared" ca="1" si="761"/>
        <v>46446.010763872349</v>
      </c>
      <c r="AI1731" s="26">
        <f t="shared" ca="1" si="762"/>
        <v>44208.787390071353</v>
      </c>
      <c r="AJ1731" s="26">
        <f t="shared" ca="1" si="763"/>
        <v>1</v>
      </c>
      <c r="AK1731" s="26">
        <f t="shared" ca="1" si="764"/>
        <v>44208.787390071353</v>
      </c>
      <c r="AL1731" s="26">
        <f t="shared" ca="1" si="765"/>
        <v>58371</v>
      </c>
      <c r="AM1731" s="26">
        <f t="shared" ca="1" si="766"/>
        <v>61</v>
      </c>
      <c r="AN1731" s="26">
        <f ca="1">IF(AM1731=0,0,COUNTIF($AM$19:AM1731,C1731*10+1))</f>
        <v>182</v>
      </c>
      <c r="AO1731" s="21">
        <f t="shared" ca="1" si="767"/>
        <v>0</v>
      </c>
      <c r="AP1731" s="33">
        <f t="shared" ca="1" si="768"/>
        <v>58371</v>
      </c>
      <c r="AQ1731" s="24"/>
      <c r="AR1731" s="155">
        <f ca="1">ROUND(Zsfg!$C$11/'Z1'!$AL$2120*'Z1'!AL1731,0)</f>
        <v>48687</v>
      </c>
      <c r="AS1731" s="26">
        <f t="shared" ca="1" si="770"/>
        <v>61</v>
      </c>
      <c r="AT1731" s="26">
        <f ca="1">IF(AS1731=0,0,COUNTIF($AS$19:AS1731,C1731*10+1))</f>
        <v>182</v>
      </c>
      <c r="AU1731" s="21">
        <f t="shared" ca="1" si="771"/>
        <v>0</v>
      </c>
      <c r="AV1731" s="33">
        <f t="shared" ca="1" si="769"/>
        <v>48687</v>
      </c>
    </row>
    <row r="1732" spans="1:48" x14ac:dyDescent="0.2">
      <c r="A1732" s="15" t="str">
        <f>Daten!A1732</f>
        <v>62385</v>
      </c>
      <c r="B1732" s="8" t="str">
        <f>Daten!B1732</f>
        <v>Pirching am Traubenberg</v>
      </c>
      <c r="C1732" s="15">
        <f t="shared" si="744"/>
        <v>6</v>
      </c>
      <c r="D1732" s="10">
        <f>Daten!D1732</f>
        <v>0</v>
      </c>
      <c r="E1732" s="9">
        <f>Daten!E1732</f>
        <v>2554</v>
      </c>
      <c r="F1732" s="9">
        <f>Daten!F1732</f>
        <v>2607</v>
      </c>
      <c r="G1732" s="27">
        <f t="shared" si="745"/>
        <v>-53</v>
      </c>
      <c r="H1732" s="29">
        <f t="shared" si="746"/>
        <v>-2.0329881089374759E-2</v>
      </c>
      <c r="I1732" s="21">
        <f t="shared" si="747"/>
        <v>41.838340028840449</v>
      </c>
      <c r="J1732" s="21">
        <f t="shared" si="748"/>
        <v>-94.838340028840449</v>
      </c>
      <c r="K1732" s="27">
        <f t="shared" si="749"/>
        <v>47419.170014420226</v>
      </c>
      <c r="L1732" s="16">
        <f>Daten!G1732</f>
        <v>369</v>
      </c>
      <c r="M1732" s="16">
        <f>Daten!H1732</f>
        <v>1752</v>
      </c>
      <c r="N1732" s="16">
        <f>Daten!I1732</f>
        <v>433</v>
      </c>
      <c r="O1732" s="28">
        <f t="shared" si="750"/>
        <v>0.45776255707762559</v>
      </c>
      <c r="P1732" s="16">
        <f t="shared" si="751"/>
        <v>961.91017804154319</v>
      </c>
      <c r="Q1732" s="21">
        <f t="shared" si="752"/>
        <v>-159.91017804154319</v>
      </c>
      <c r="R1732" s="27">
        <f t="shared" si="753"/>
        <v>-31982.035608308637</v>
      </c>
      <c r="S1732" s="9">
        <f ca="1">Daten!K1732</f>
        <v>13937</v>
      </c>
      <c r="T1732" s="9">
        <f ca="1">Daten!L1732</f>
        <v>100346</v>
      </c>
      <c r="U1732" s="9">
        <f ca="1">Daten!M1732</f>
        <v>217128</v>
      </c>
      <c r="V1732" s="9">
        <f ca="1">Daten!N1732</f>
        <v>500</v>
      </c>
      <c r="W1732" s="9">
        <f ca="1">Daten!O1732</f>
        <v>500</v>
      </c>
      <c r="X1732" s="23">
        <f t="shared" ca="1" si="754"/>
        <v>331411</v>
      </c>
      <c r="Y1732" s="9">
        <f t="shared" ca="1" si="755"/>
        <v>869704.59774181526</v>
      </c>
      <c r="Z1732" s="21">
        <f t="shared" ca="1" si="756"/>
        <v>-538293.59774181526</v>
      </c>
      <c r="AA1732" s="27">
        <f t="shared" ca="1" si="757"/>
        <v>53829.359774181532</v>
      </c>
      <c r="AB1732" s="32">
        <f t="shared" ca="1" si="758"/>
        <v>69266.494180293113</v>
      </c>
      <c r="AC1732" s="31">
        <f t="shared" ca="1" si="759"/>
        <v>69266.494180293113</v>
      </c>
      <c r="AG1732" s="26">
        <f t="shared" ca="1" si="760"/>
        <v>47419.170014420226</v>
      </c>
      <c r="AH1732" s="26">
        <f t="shared" ca="1" si="761"/>
        <v>53829.359774181532</v>
      </c>
      <c r="AI1732" s="26">
        <f t="shared" ca="1" si="762"/>
        <v>101248.52978860177</v>
      </c>
      <c r="AJ1732" s="26">
        <f t="shared" ca="1" si="763"/>
        <v>1</v>
      </c>
      <c r="AK1732" s="26">
        <f t="shared" ca="1" si="764"/>
        <v>101248.52978860177</v>
      </c>
      <c r="AL1732" s="26">
        <f t="shared" ca="1" si="765"/>
        <v>133683</v>
      </c>
      <c r="AM1732" s="26">
        <f t="shared" ca="1" si="766"/>
        <v>61</v>
      </c>
      <c r="AN1732" s="26">
        <f ca="1">IF(AM1732=0,0,COUNTIF($AM$19:AM1732,C1732*10+1))</f>
        <v>183</v>
      </c>
      <c r="AO1732" s="21">
        <f t="shared" ca="1" si="767"/>
        <v>0</v>
      </c>
      <c r="AP1732" s="33">
        <f t="shared" ca="1" si="768"/>
        <v>133683</v>
      </c>
      <c r="AQ1732" s="24"/>
      <c r="AR1732" s="155">
        <f ca="1">ROUND(Zsfg!$C$11/'Z1'!$AL$2120*'Z1'!AL1732,0)</f>
        <v>111505</v>
      </c>
      <c r="AS1732" s="26">
        <f t="shared" ca="1" si="770"/>
        <v>61</v>
      </c>
      <c r="AT1732" s="26">
        <f ca="1">IF(AS1732=0,0,COUNTIF($AS$19:AS1732,C1732*10+1))</f>
        <v>183</v>
      </c>
      <c r="AU1732" s="21">
        <f t="shared" ca="1" si="771"/>
        <v>0</v>
      </c>
      <c r="AV1732" s="33">
        <f t="shared" ca="1" si="769"/>
        <v>111505</v>
      </c>
    </row>
    <row r="1733" spans="1:48" x14ac:dyDescent="0.2">
      <c r="A1733" s="15" t="str">
        <f>Daten!A1733</f>
        <v>62386</v>
      </c>
      <c r="B1733" s="8" t="str">
        <f>Daten!B1733</f>
        <v>Riegersburg</v>
      </c>
      <c r="C1733" s="15">
        <f t="shared" si="744"/>
        <v>6</v>
      </c>
      <c r="D1733" s="10">
        <f>Daten!D1733</f>
        <v>0</v>
      </c>
      <c r="E1733" s="9">
        <f>Daten!E1733</f>
        <v>4954</v>
      </c>
      <c r="F1733" s="9">
        <f>Daten!F1733</f>
        <v>4917</v>
      </c>
      <c r="G1733" s="27">
        <f t="shared" si="745"/>
        <v>37</v>
      </c>
      <c r="H1733" s="29">
        <f t="shared" si="746"/>
        <v>7.5249135651820212E-3</v>
      </c>
      <c r="I1733" s="21">
        <f t="shared" si="747"/>
        <v>78.910286889838304</v>
      </c>
      <c r="J1733" s="21">
        <f t="shared" si="748"/>
        <v>-41.910286889838304</v>
      </c>
      <c r="K1733" s="27">
        <f t="shared" si="749"/>
        <v>20955.143444919151</v>
      </c>
      <c r="L1733" s="16">
        <f>Daten!G1733</f>
        <v>653</v>
      </c>
      <c r="M1733" s="16">
        <f>Daten!H1733</f>
        <v>3274</v>
      </c>
      <c r="N1733" s="16">
        <f>Daten!I1733</f>
        <v>1027</v>
      </c>
      <c r="O1733" s="28">
        <f t="shared" si="750"/>
        <v>0.51313378130726939</v>
      </c>
      <c r="P1733" s="16">
        <f t="shared" si="751"/>
        <v>1797.5421934406463</v>
      </c>
      <c r="Q1733" s="21">
        <f t="shared" si="752"/>
        <v>-117.54219344064632</v>
      </c>
      <c r="R1733" s="27">
        <f t="shared" si="753"/>
        <v>-23508.438688129263</v>
      </c>
      <c r="S1733" s="9">
        <f ca="1">Daten!K1733</f>
        <v>38205</v>
      </c>
      <c r="T1733" s="9">
        <f ca="1">Daten!L1733</f>
        <v>227668</v>
      </c>
      <c r="U1733" s="9">
        <f ca="1">Daten!M1733</f>
        <v>625061</v>
      </c>
      <c r="V1733" s="9">
        <f ca="1">Daten!N1733</f>
        <v>500</v>
      </c>
      <c r="W1733" s="9">
        <f ca="1">Daten!O1733</f>
        <v>500</v>
      </c>
      <c r="X1733" s="23">
        <f t="shared" ca="1" si="754"/>
        <v>890934</v>
      </c>
      <c r="Y1733" s="9">
        <f t="shared" ca="1" si="755"/>
        <v>1686968.1195038969</v>
      </c>
      <c r="Z1733" s="21">
        <f t="shared" ca="1" si="756"/>
        <v>-796034.11950389692</v>
      </c>
      <c r="AA1733" s="27">
        <f t="shared" ca="1" si="757"/>
        <v>79603.411950389695</v>
      </c>
      <c r="AB1733" s="32">
        <f t="shared" ca="1" si="758"/>
        <v>77050.116707179579</v>
      </c>
      <c r="AC1733" s="31">
        <f t="shared" ca="1" si="759"/>
        <v>77050.116707179579</v>
      </c>
      <c r="AG1733" s="26">
        <f t="shared" ca="1" si="760"/>
        <v>20955.143444919151</v>
      </c>
      <c r="AH1733" s="26">
        <f t="shared" ca="1" si="761"/>
        <v>79603.411950389695</v>
      </c>
      <c r="AI1733" s="26">
        <f t="shared" ca="1" si="762"/>
        <v>100558.55539530885</v>
      </c>
      <c r="AJ1733" s="26">
        <f t="shared" ca="1" si="763"/>
        <v>1</v>
      </c>
      <c r="AK1733" s="26">
        <f t="shared" ca="1" si="764"/>
        <v>100558.55539530885</v>
      </c>
      <c r="AL1733" s="26">
        <f t="shared" ca="1" si="765"/>
        <v>132772</v>
      </c>
      <c r="AM1733" s="26">
        <f t="shared" ca="1" si="766"/>
        <v>61</v>
      </c>
      <c r="AN1733" s="26">
        <f ca="1">IF(AM1733=0,0,COUNTIF($AM$19:AM1733,C1733*10+1))</f>
        <v>184</v>
      </c>
      <c r="AO1733" s="21">
        <f t="shared" ca="1" si="767"/>
        <v>0</v>
      </c>
      <c r="AP1733" s="33">
        <f t="shared" ca="1" si="768"/>
        <v>132772</v>
      </c>
      <c r="AQ1733" s="24"/>
      <c r="AR1733" s="155">
        <f ca="1">ROUND(Zsfg!$C$11/'Z1'!$AL$2120*'Z1'!AL1733,0)</f>
        <v>110745</v>
      </c>
      <c r="AS1733" s="26">
        <f t="shared" ca="1" si="770"/>
        <v>61</v>
      </c>
      <c r="AT1733" s="26">
        <f ca="1">IF(AS1733=0,0,COUNTIF($AS$19:AS1733,C1733*10+1))</f>
        <v>184</v>
      </c>
      <c r="AU1733" s="21">
        <f t="shared" ca="1" si="771"/>
        <v>0</v>
      </c>
      <c r="AV1733" s="33">
        <f t="shared" ca="1" si="769"/>
        <v>110745</v>
      </c>
    </row>
    <row r="1734" spans="1:48" x14ac:dyDescent="0.2">
      <c r="A1734" s="15" t="str">
        <f>Daten!A1734</f>
        <v>62387</v>
      </c>
      <c r="B1734" s="8" t="str">
        <f>Daten!B1734</f>
        <v>Sankt Anna am Aigen</v>
      </c>
      <c r="C1734" s="15">
        <f t="shared" si="744"/>
        <v>6</v>
      </c>
      <c r="D1734" s="10">
        <f>Daten!D1734</f>
        <v>0</v>
      </c>
      <c r="E1734" s="9">
        <f>Daten!E1734</f>
        <v>2350</v>
      </c>
      <c r="F1734" s="9">
        <f>Daten!F1734</f>
        <v>2371</v>
      </c>
      <c r="G1734" s="27">
        <f t="shared" si="745"/>
        <v>-21</v>
      </c>
      <c r="H1734" s="29">
        <f t="shared" si="746"/>
        <v>-8.8570223534373688E-3</v>
      </c>
      <c r="I1734" s="21">
        <f t="shared" si="747"/>
        <v>38.05090303351772</v>
      </c>
      <c r="J1734" s="21">
        <f t="shared" si="748"/>
        <v>-59.05090303351772</v>
      </c>
      <c r="K1734" s="27">
        <f t="shared" si="749"/>
        <v>29525.451516758862</v>
      </c>
      <c r="L1734" s="16">
        <f>Daten!G1734</f>
        <v>269</v>
      </c>
      <c r="M1734" s="16">
        <f>Daten!H1734</f>
        <v>1575</v>
      </c>
      <c r="N1734" s="16">
        <f>Daten!I1734</f>
        <v>506</v>
      </c>
      <c r="O1734" s="28">
        <f t="shared" si="750"/>
        <v>0.49206349206349204</v>
      </c>
      <c r="P1734" s="16">
        <f t="shared" si="751"/>
        <v>864.73089635583938</v>
      </c>
      <c r="Q1734" s="21">
        <f t="shared" si="752"/>
        <v>-89.730896355839377</v>
      </c>
      <c r="R1734" s="27">
        <f t="shared" si="753"/>
        <v>-17946.179271167875</v>
      </c>
      <c r="S1734" s="9">
        <f ca="1">Daten!K1734</f>
        <v>16064</v>
      </c>
      <c r="T1734" s="9">
        <f ca="1">Daten!L1734</f>
        <v>95011</v>
      </c>
      <c r="U1734" s="9">
        <f ca="1">Daten!M1734</f>
        <v>191913</v>
      </c>
      <c r="V1734" s="9">
        <f ca="1">Daten!N1734</f>
        <v>500</v>
      </c>
      <c r="W1734" s="9">
        <f ca="1">Daten!O1734</f>
        <v>500</v>
      </c>
      <c r="X1734" s="23">
        <f t="shared" ca="1" si="754"/>
        <v>302988</v>
      </c>
      <c r="Y1734" s="9">
        <f t="shared" ca="1" si="755"/>
        <v>800237.19839203835</v>
      </c>
      <c r="Z1734" s="21">
        <f t="shared" ca="1" si="756"/>
        <v>-497249.19839203835</v>
      </c>
      <c r="AA1734" s="27">
        <f t="shared" ca="1" si="757"/>
        <v>49724.919839203838</v>
      </c>
      <c r="AB1734" s="32">
        <f t="shared" ca="1" si="758"/>
        <v>61304.19208479482</v>
      </c>
      <c r="AC1734" s="31">
        <f t="shared" ca="1" si="759"/>
        <v>61304.19208479482</v>
      </c>
      <c r="AG1734" s="26">
        <f t="shared" ca="1" si="760"/>
        <v>29525.451516758862</v>
      </c>
      <c r="AH1734" s="26">
        <f t="shared" ca="1" si="761"/>
        <v>49724.919839203838</v>
      </c>
      <c r="AI1734" s="26">
        <f t="shared" ca="1" si="762"/>
        <v>79250.371355962707</v>
      </c>
      <c r="AJ1734" s="26">
        <f t="shared" ca="1" si="763"/>
        <v>1</v>
      </c>
      <c r="AK1734" s="26">
        <f t="shared" ca="1" si="764"/>
        <v>79250.371355962707</v>
      </c>
      <c r="AL1734" s="26">
        <f t="shared" ca="1" si="765"/>
        <v>104638</v>
      </c>
      <c r="AM1734" s="26">
        <f t="shared" ca="1" si="766"/>
        <v>61</v>
      </c>
      <c r="AN1734" s="26">
        <f ca="1">IF(AM1734=0,0,COUNTIF($AM$19:AM1734,C1734*10+1))</f>
        <v>185</v>
      </c>
      <c r="AO1734" s="21">
        <f t="shared" ca="1" si="767"/>
        <v>0</v>
      </c>
      <c r="AP1734" s="33">
        <f t="shared" ca="1" si="768"/>
        <v>104638</v>
      </c>
      <c r="AQ1734" s="24"/>
      <c r="AR1734" s="155">
        <f ca="1">ROUND(Zsfg!$C$11/'Z1'!$AL$2120*'Z1'!AL1734,0)</f>
        <v>87279</v>
      </c>
      <c r="AS1734" s="26">
        <f t="shared" ca="1" si="770"/>
        <v>61</v>
      </c>
      <c r="AT1734" s="26">
        <f ca="1">IF(AS1734=0,0,COUNTIF($AS$19:AS1734,C1734*10+1))</f>
        <v>185</v>
      </c>
      <c r="AU1734" s="21">
        <f t="shared" ca="1" si="771"/>
        <v>0</v>
      </c>
      <c r="AV1734" s="33">
        <f t="shared" ca="1" si="769"/>
        <v>87279</v>
      </c>
    </row>
    <row r="1735" spans="1:48" x14ac:dyDescent="0.2">
      <c r="A1735" s="15" t="str">
        <f>Daten!A1735</f>
        <v>62388</v>
      </c>
      <c r="B1735" s="8" t="str">
        <f>Daten!B1735</f>
        <v>Sankt Peter am Ottersbach</v>
      </c>
      <c r="C1735" s="15">
        <f t="shared" si="744"/>
        <v>6</v>
      </c>
      <c r="D1735" s="10">
        <f>Daten!D1735</f>
        <v>0</v>
      </c>
      <c r="E1735" s="9">
        <f>Daten!E1735</f>
        <v>2935</v>
      </c>
      <c r="F1735" s="9">
        <f>Daten!F1735</f>
        <v>3028</v>
      </c>
      <c r="G1735" s="27">
        <f t="shared" si="745"/>
        <v>-93</v>
      </c>
      <c r="H1735" s="29">
        <f t="shared" si="746"/>
        <v>-3.0713342140026419E-2</v>
      </c>
      <c r="I1735" s="21">
        <f t="shared" si="747"/>
        <v>48.594742465411919</v>
      </c>
      <c r="J1735" s="21">
        <f t="shared" si="748"/>
        <v>-141.59474246541191</v>
      </c>
      <c r="K1735" s="27">
        <f t="shared" si="749"/>
        <v>70797.371232705962</v>
      </c>
      <c r="L1735" s="16">
        <f>Daten!G1735</f>
        <v>376</v>
      </c>
      <c r="M1735" s="16">
        <f>Daten!H1735</f>
        <v>1949</v>
      </c>
      <c r="N1735" s="16">
        <f>Daten!I1735</f>
        <v>610</v>
      </c>
      <c r="O1735" s="28">
        <f t="shared" si="750"/>
        <v>0.50590046177526937</v>
      </c>
      <c r="P1735" s="16">
        <f t="shared" si="751"/>
        <v>1070.0701695222417</v>
      </c>
      <c r="Q1735" s="21">
        <f t="shared" si="752"/>
        <v>-84.070169522241713</v>
      </c>
      <c r="R1735" s="27">
        <f t="shared" si="753"/>
        <v>-16814.033904448341</v>
      </c>
      <c r="S1735" s="9">
        <f ca="1">Daten!K1735</f>
        <v>23336</v>
      </c>
      <c r="T1735" s="9">
        <f ca="1">Daten!L1735</f>
        <v>161090</v>
      </c>
      <c r="U1735" s="9">
        <f ca="1">Daten!M1735</f>
        <v>305114</v>
      </c>
      <c r="V1735" s="9">
        <f ca="1">Daten!N1735</f>
        <v>500</v>
      </c>
      <c r="W1735" s="9">
        <f ca="1">Daten!O1735</f>
        <v>500</v>
      </c>
      <c r="X1735" s="23">
        <f t="shared" ca="1" si="754"/>
        <v>489540</v>
      </c>
      <c r="Y1735" s="9">
        <f t="shared" ca="1" si="755"/>
        <v>999445.1818215457</v>
      </c>
      <c r="Z1735" s="21">
        <f t="shared" ca="1" si="756"/>
        <v>-509905.1818215457</v>
      </c>
      <c r="AA1735" s="27">
        <f t="shared" ca="1" si="757"/>
        <v>50990.51818215457</v>
      </c>
      <c r="AB1735" s="32">
        <f t="shared" ca="1" si="758"/>
        <v>104973.85551041219</v>
      </c>
      <c r="AC1735" s="31">
        <f t="shared" ca="1" si="759"/>
        <v>104973.85551041219</v>
      </c>
      <c r="AG1735" s="26">
        <f t="shared" ca="1" si="760"/>
        <v>70797.371232705962</v>
      </c>
      <c r="AH1735" s="26">
        <f t="shared" ca="1" si="761"/>
        <v>50990.51818215457</v>
      </c>
      <c r="AI1735" s="26">
        <f t="shared" ca="1" si="762"/>
        <v>121787.88941486053</v>
      </c>
      <c r="AJ1735" s="26">
        <f t="shared" ca="1" si="763"/>
        <v>1</v>
      </c>
      <c r="AK1735" s="26">
        <f t="shared" ca="1" si="764"/>
        <v>121787.88941486053</v>
      </c>
      <c r="AL1735" s="26">
        <f t="shared" ca="1" si="765"/>
        <v>160802</v>
      </c>
      <c r="AM1735" s="26">
        <f t="shared" ca="1" si="766"/>
        <v>61</v>
      </c>
      <c r="AN1735" s="26">
        <f ca="1">IF(AM1735=0,0,COUNTIF($AM$19:AM1735,C1735*10+1))</f>
        <v>186</v>
      </c>
      <c r="AO1735" s="21">
        <f t="shared" ca="1" si="767"/>
        <v>0</v>
      </c>
      <c r="AP1735" s="33">
        <f t="shared" ca="1" si="768"/>
        <v>160802</v>
      </c>
      <c r="AQ1735" s="24"/>
      <c r="AR1735" s="155">
        <f ca="1">ROUND(Zsfg!$C$11/'Z1'!$AL$2120*'Z1'!AL1735,0)</f>
        <v>134125</v>
      </c>
      <c r="AS1735" s="26">
        <f t="shared" ca="1" si="770"/>
        <v>61</v>
      </c>
      <c r="AT1735" s="26">
        <f ca="1">IF(AS1735=0,0,COUNTIF($AS$19:AS1735,C1735*10+1))</f>
        <v>186</v>
      </c>
      <c r="AU1735" s="21">
        <f t="shared" ca="1" si="771"/>
        <v>0</v>
      </c>
      <c r="AV1735" s="33">
        <f t="shared" ca="1" si="769"/>
        <v>134125</v>
      </c>
    </row>
    <row r="1736" spans="1:48" x14ac:dyDescent="0.2">
      <c r="A1736" s="15" t="str">
        <f>Daten!A1736</f>
        <v>62389</v>
      </c>
      <c r="B1736" s="8" t="str">
        <f>Daten!B1736</f>
        <v>Sankt Stefan im Rosental</v>
      </c>
      <c r="C1736" s="15">
        <f t="shared" si="744"/>
        <v>6</v>
      </c>
      <c r="D1736" s="10">
        <f>Daten!D1736</f>
        <v>0</v>
      </c>
      <c r="E1736" s="9">
        <f>Daten!E1736</f>
        <v>3973</v>
      </c>
      <c r="F1736" s="9">
        <f>Daten!F1736</f>
        <v>4011</v>
      </c>
      <c r="G1736" s="27">
        <f t="shared" si="745"/>
        <v>-38</v>
      </c>
      <c r="H1736" s="29">
        <f t="shared" si="746"/>
        <v>-9.4739466467215153E-3</v>
      </c>
      <c r="I1736" s="21">
        <f t="shared" si="747"/>
        <v>64.370380458641748</v>
      </c>
      <c r="J1736" s="21">
        <f t="shared" si="748"/>
        <v>-102.37038045864175</v>
      </c>
      <c r="K1736" s="27">
        <f t="shared" si="749"/>
        <v>51185.190229320877</v>
      </c>
      <c r="L1736" s="16">
        <f>Daten!G1736</f>
        <v>566</v>
      </c>
      <c r="M1736" s="16">
        <f>Daten!H1736</f>
        <v>2620</v>
      </c>
      <c r="N1736" s="16">
        <f>Daten!I1736</f>
        <v>787</v>
      </c>
      <c r="O1736" s="28">
        <f t="shared" si="750"/>
        <v>0.51641221374045798</v>
      </c>
      <c r="P1736" s="16">
        <f t="shared" si="751"/>
        <v>1438.4729831443169</v>
      </c>
      <c r="Q1736" s="21">
        <f t="shared" si="752"/>
        <v>-85.472983144316913</v>
      </c>
      <c r="R1736" s="27">
        <f t="shared" si="753"/>
        <v>-17094.596628863383</v>
      </c>
      <c r="S1736" s="9">
        <f ca="1">Daten!K1736</f>
        <v>20567</v>
      </c>
      <c r="T1736" s="9">
        <f ca="1">Daten!L1736</f>
        <v>220633</v>
      </c>
      <c r="U1736" s="9">
        <f ca="1">Daten!M1736</f>
        <v>754953</v>
      </c>
      <c r="V1736" s="9">
        <f ca="1">Daten!N1736</f>
        <v>500</v>
      </c>
      <c r="W1736" s="9">
        <f ca="1">Daten!O1736</f>
        <v>500</v>
      </c>
      <c r="X1736" s="23">
        <f t="shared" ca="1" si="754"/>
        <v>996153</v>
      </c>
      <c r="Y1736" s="9">
        <f t="shared" ca="1" si="755"/>
        <v>1352911.654983646</v>
      </c>
      <c r="Z1736" s="21">
        <f t="shared" ca="1" si="756"/>
        <v>-356758.654983646</v>
      </c>
      <c r="AA1736" s="27">
        <f t="shared" ca="1" si="757"/>
        <v>35675.865498364605</v>
      </c>
      <c r="AB1736" s="32">
        <f t="shared" ca="1" si="758"/>
        <v>69766.459098822088</v>
      </c>
      <c r="AC1736" s="31">
        <f t="shared" ca="1" si="759"/>
        <v>69766.459098822088</v>
      </c>
      <c r="AG1736" s="26">
        <f t="shared" ca="1" si="760"/>
        <v>51185.190229320877</v>
      </c>
      <c r="AH1736" s="26">
        <f t="shared" ca="1" si="761"/>
        <v>35675.865498364605</v>
      </c>
      <c r="AI1736" s="26">
        <f t="shared" ca="1" si="762"/>
        <v>86861.055727685482</v>
      </c>
      <c r="AJ1736" s="26">
        <f t="shared" ca="1" si="763"/>
        <v>1</v>
      </c>
      <c r="AK1736" s="26">
        <f t="shared" ca="1" si="764"/>
        <v>86861.055727685482</v>
      </c>
      <c r="AL1736" s="26">
        <f t="shared" ca="1" si="765"/>
        <v>114687</v>
      </c>
      <c r="AM1736" s="26">
        <f t="shared" ca="1" si="766"/>
        <v>61</v>
      </c>
      <c r="AN1736" s="26">
        <f ca="1">IF(AM1736=0,0,COUNTIF($AM$19:AM1736,C1736*10+1))</f>
        <v>187</v>
      </c>
      <c r="AO1736" s="21">
        <f t="shared" ca="1" si="767"/>
        <v>0</v>
      </c>
      <c r="AP1736" s="33">
        <f t="shared" ca="1" si="768"/>
        <v>114687</v>
      </c>
      <c r="AQ1736" s="24"/>
      <c r="AR1736" s="155">
        <f ca="1">ROUND(Zsfg!$C$11/'Z1'!$AL$2120*'Z1'!AL1736,0)</f>
        <v>95660</v>
      </c>
      <c r="AS1736" s="26">
        <f t="shared" ca="1" si="770"/>
        <v>61</v>
      </c>
      <c r="AT1736" s="26">
        <f ca="1">IF(AS1736=0,0,COUNTIF($AS$19:AS1736,C1736*10+1))</f>
        <v>187</v>
      </c>
      <c r="AU1736" s="21">
        <f t="shared" ca="1" si="771"/>
        <v>0</v>
      </c>
      <c r="AV1736" s="33">
        <f t="shared" ca="1" si="769"/>
        <v>95660</v>
      </c>
    </row>
    <row r="1737" spans="1:48" x14ac:dyDescent="0.2">
      <c r="A1737" s="15" t="str">
        <f>Daten!A1737</f>
        <v>62390</v>
      </c>
      <c r="B1737" s="8" t="str">
        <f>Daten!B1737</f>
        <v>Straden</v>
      </c>
      <c r="C1737" s="15">
        <f t="shared" si="744"/>
        <v>6</v>
      </c>
      <c r="D1737" s="10">
        <f>Daten!D1737</f>
        <v>0</v>
      </c>
      <c r="E1737" s="9">
        <f>Daten!E1737</f>
        <v>3566</v>
      </c>
      <c r="F1737" s="9">
        <f>Daten!F1737</f>
        <v>3677</v>
      </c>
      <c r="G1737" s="27">
        <f t="shared" si="745"/>
        <v>-111</v>
      </c>
      <c r="H1737" s="29">
        <f t="shared" si="746"/>
        <v>-3.0187652977971172E-2</v>
      </c>
      <c r="I1737" s="21">
        <f t="shared" si="747"/>
        <v>59.010194202549414</v>
      </c>
      <c r="J1737" s="21">
        <f t="shared" si="748"/>
        <v>-170.01019420254943</v>
      </c>
      <c r="K1737" s="27">
        <f t="shared" si="749"/>
        <v>85005.097101274718</v>
      </c>
      <c r="L1737" s="16">
        <f>Daten!G1737</f>
        <v>416</v>
      </c>
      <c r="M1737" s="16">
        <f>Daten!H1737</f>
        <v>2350</v>
      </c>
      <c r="N1737" s="16">
        <f>Daten!I1737</f>
        <v>800</v>
      </c>
      <c r="O1737" s="28">
        <f t="shared" si="750"/>
        <v>0.51744680851063829</v>
      </c>
      <c r="P1737" s="16">
        <f t="shared" si="751"/>
        <v>1290.2334009118872</v>
      </c>
      <c r="Q1737" s="21">
        <f t="shared" si="752"/>
        <v>-74.233400911887202</v>
      </c>
      <c r="R1737" s="27">
        <f t="shared" si="753"/>
        <v>-14846.68018237744</v>
      </c>
      <c r="S1737" s="9">
        <f ca="1">Daten!K1737</f>
        <v>36719</v>
      </c>
      <c r="T1737" s="9">
        <f ca="1">Daten!L1737</f>
        <v>189416</v>
      </c>
      <c r="U1737" s="9">
        <f ca="1">Daten!M1737</f>
        <v>861472</v>
      </c>
      <c r="V1737" s="9">
        <f ca="1">Daten!N1737</f>
        <v>500</v>
      </c>
      <c r="W1737" s="9">
        <f ca="1">Daten!O1737</f>
        <v>500</v>
      </c>
      <c r="X1737" s="23">
        <f t="shared" ca="1" si="754"/>
        <v>1087607</v>
      </c>
      <c r="Y1737" s="9">
        <f t="shared" ca="1" si="755"/>
        <v>1214317.382751493</v>
      </c>
      <c r="Z1737" s="21">
        <f t="shared" ca="1" si="756"/>
        <v>-126710.38275149302</v>
      </c>
      <c r="AA1737" s="27">
        <f t="shared" ca="1" si="757"/>
        <v>12671.038275149302</v>
      </c>
      <c r="AB1737" s="32">
        <f t="shared" ca="1" si="758"/>
        <v>82829.455194046575</v>
      </c>
      <c r="AC1737" s="31">
        <f t="shared" ca="1" si="759"/>
        <v>82829.455194046575</v>
      </c>
      <c r="AG1737" s="26">
        <f t="shared" ca="1" si="760"/>
        <v>85005.097101274718</v>
      </c>
      <c r="AH1737" s="26">
        <f t="shared" ca="1" si="761"/>
        <v>12671.038275149302</v>
      </c>
      <c r="AI1737" s="26">
        <f t="shared" ca="1" si="762"/>
        <v>97676.135376424019</v>
      </c>
      <c r="AJ1737" s="26">
        <f t="shared" ca="1" si="763"/>
        <v>1</v>
      </c>
      <c r="AK1737" s="26">
        <f t="shared" ca="1" si="764"/>
        <v>97676.135376424019</v>
      </c>
      <c r="AL1737" s="26">
        <f t="shared" ca="1" si="765"/>
        <v>128966</v>
      </c>
      <c r="AM1737" s="26">
        <f t="shared" ca="1" si="766"/>
        <v>61</v>
      </c>
      <c r="AN1737" s="26">
        <f ca="1">IF(AM1737=0,0,COUNTIF($AM$19:AM1737,C1737*10+1))</f>
        <v>188</v>
      </c>
      <c r="AO1737" s="21">
        <f t="shared" ca="1" si="767"/>
        <v>0</v>
      </c>
      <c r="AP1737" s="33">
        <f t="shared" ca="1" si="768"/>
        <v>128966</v>
      </c>
      <c r="AQ1737" s="24"/>
      <c r="AR1737" s="155">
        <f ca="1">ROUND(Zsfg!$C$11/'Z1'!$AL$2120*'Z1'!AL1737,0)</f>
        <v>107571</v>
      </c>
      <c r="AS1737" s="26">
        <f t="shared" ca="1" si="770"/>
        <v>61</v>
      </c>
      <c r="AT1737" s="26">
        <f ca="1">IF(AS1737=0,0,COUNTIF($AS$19:AS1737,C1737*10+1))</f>
        <v>188</v>
      </c>
      <c r="AU1737" s="21">
        <f t="shared" ca="1" si="771"/>
        <v>0</v>
      </c>
      <c r="AV1737" s="33">
        <f t="shared" ca="1" si="769"/>
        <v>107571</v>
      </c>
    </row>
    <row r="1738" spans="1:48" x14ac:dyDescent="0.2">
      <c r="A1738" s="15">
        <f>Daten!A1738</f>
        <v>70101</v>
      </c>
      <c r="B1738" s="8" t="str">
        <f>Daten!B1738</f>
        <v>Innsbruck</v>
      </c>
      <c r="C1738" s="15">
        <f t="shared" si="744"/>
        <v>7</v>
      </c>
      <c r="D1738" s="10">
        <f>Daten!D1738</f>
        <v>1</v>
      </c>
      <c r="E1738" s="9">
        <f>Daten!E1738</f>
        <v>131891</v>
      </c>
      <c r="F1738" s="9">
        <f>Daten!F1738</f>
        <v>126922</v>
      </c>
      <c r="G1738" s="27">
        <f t="shared" si="745"/>
        <v>4969</v>
      </c>
      <c r="H1738" s="29">
        <f t="shared" si="746"/>
        <v>3.9150029151762501E-2</v>
      </c>
      <c r="I1738" s="21">
        <f t="shared" si="747"/>
        <v>2036.9028742387752</v>
      </c>
      <c r="J1738" s="21">
        <f t="shared" si="748"/>
        <v>2932.0971257612246</v>
      </c>
      <c r="K1738" s="27">
        <f t="shared" si="749"/>
        <v>-1466048.5628806122</v>
      </c>
      <c r="L1738" s="16">
        <f>Daten!G1738</f>
        <v>15509</v>
      </c>
      <c r="M1738" s="16">
        <f>Daten!H1738</f>
        <v>92185</v>
      </c>
      <c r="N1738" s="16">
        <f>Daten!I1738</f>
        <v>24194</v>
      </c>
      <c r="O1738" s="28">
        <f t="shared" si="750"/>
        <v>0.4306882898519282</v>
      </c>
      <c r="P1738" s="16">
        <f t="shared" si="751"/>
        <v>50612.836622579714</v>
      </c>
      <c r="Q1738" s="21">
        <f t="shared" si="752"/>
        <v>-10909.836622579714</v>
      </c>
      <c r="R1738" s="27">
        <f t="shared" si="753"/>
        <v>-2181967.3245159429</v>
      </c>
      <c r="S1738" s="9">
        <f ca="1">Daten!K1738</f>
        <v>11671</v>
      </c>
      <c r="T1738" s="9">
        <f ca="1">Daten!L1738</f>
        <v>11923899</v>
      </c>
      <c r="U1738" s="9">
        <f ca="1">Daten!M1738</f>
        <v>61929830</v>
      </c>
      <c r="V1738" s="9">
        <f ca="1">Daten!N1738</f>
        <v>500</v>
      </c>
      <c r="W1738" s="9">
        <f ca="1">Daten!O1738</f>
        <v>500</v>
      </c>
      <c r="X1738" s="23">
        <f t="shared" ca="1" si="754"/>
        <v>73865400</v>
      </c>
      <c r="Y1738" s="9">
        <f t="shared" ca="1" si="755"/>
        <v>44912376.311967798</v>
      </c>
      <c r="Z1738" s="21">
        <f t="shared" ca="1" si="756"/>
        <v>28953023.688032202</v>
      </c>
      <c r="AA1738" s="27">
        <f t="shared" ca="1" si="757"/>
        <v>-2895302.3688032203</v>
      </c>
      <c r="AB1738" s="32">
        <f t="shared" ca="1" si="758"/>
        <v>-6543318.2561997753</v>
      </c>
      <c r="AC1738" s="31">
        <f t="shared" ca="1" si="759"/>
        <v>0</v>
      </c>
      <c r="AG1738" s="26">
        <f t="shared" ca="1" si="760"/>
        <v>0</v>
      </c>
      <c r="AH1738" s="26">
        <f t="shared" ca="1" si="761"/>
        <v>0</v>
      </c>
      <c r="AI1738" s="26">
        <f t="shared" ca="1" si="762"/>
        <v>0</v>
      </c>
      <c r="AJ1738" s="26">
        <f t="shared" ca="1" si="763"/>
        <v>1</v>
      </c>
      <c r="AK1738" s="26">
        <f t="shared" ca="1" si="764"/>
        <v>0</v>
      </c>
      <c r="AL1738" s="26">
        <f t="shared" ca="1" si="765"/>
        <v>0</v>
      </c>
      <c r="AM1738" s="26">
        <f t="shared" ca="1" si="766"/>
        <v>0</v>
      </c>
      <c r="AN1738" s="26">
        <f ca="1">IF(AM1738=0,0,COUNTIF($AM$19:AM1738,C1738*10+1))</f>
        <v>0</v>
      </c>
      <c r="AO1738" s="21">
        <f t="shared" ca="1" si="767"/>
        <v>0</v>
      </c>
      <c r="AP1738" s="33">
        <f t="shared" ca="1" si="768"/>
        <v>0</v>
      </c>
      <c r="AQ1738" s="24"/>
      <c r="AR1738" s="155">
        <f ca="1">ROUND(Zsfg!$C$11/'Z1'!$AL$2120*'Z1'!AL1738,0)</f>
        <v>0</v>
      </c>
      <c r="AS1738" s="26">
        <f t="shared" ca="1" si="770"/>
        <v>0</v>
      </c>
      <c r="AT1738" s="26">
        <f ca="1">IF(AS1738=0,0,COUNTIF($AS$19:AS1738,C1738*10+1))</f>
        <v>0</v>
      </c>
      <c r="AU1738" s="21">
        <f t="shared" ca="1" si="771"/>
        <v>0</v>
      </c>
      <c r="AV1738" s="33">
        <f t="shared" ca="1" si="769"/>
        <v>0</v>
      </c>
    </row>
    <row r="1739" spans="1:48" x14ac:dyDescent="0.2">
      <c r="A1739" s="15">
        <f>Daten!A1739</f>
        <v>70201</v>
      </c>
      <c r="B1739" s="8" t="str">
        <f>Daten!B1739</f>
        <v>Arzl im Pitztal</v>
      </c>
      <c r="C1739" s="15">
        <f t="shared" si="744"/>
        <v>7</v>
      </c>
      <c r="D1739" s="10">
        <f>Daten!D1739</f>
        <v>0</v>
      </c>
      <c r="E1739" s="9">
        <f>Daten!E1739</f>
        <v>3162</v>
      </c>
      <c r="F1739" s="9">
        <f>Daten!F1739</f>
        <v>3055</v>
      </c>
      <c r="G1739" s="27">
        <f t="shared" si="745"/>
        <v>107</v>
      </c>
      <c r="H1739" s="29">
        <f t="shared" si="746"/>
        <v>3.502454991816694E-2</v>
      </c>
      <c r="I1739" s="21">
        <f t="shared" si="747"/>
        <v>49.028050935215788</v>
      </c>
      <c r="J1739" s="21">
        <f t="shared" si="748"/>
        <v>57.971949064784212</v>
      </c>
      <c r="K1739" s="27">
        <f t="shared" si="749"/>
        <v>-28985.974532392105</v>
      </c>
      <c r="L1739" s="16">
        <f>Daten!G1739</f>
        <v>523</v>
      </c>
      <c r="M1739" s="16">
        <f>Daten!H1739</f>
        <v>2114</v>
      </c>
      <c r="N1739" s="16">
        <f>Daten!I1739</f>
        <v>525</v>
      </c>
      <c r="O1739" s="28">
        <f t="shared" si="750"/>
        <v>0.4957426679280984</v>
      </c>
      <c r="P1739" s="16">
        <f t="shared" si="751"/>
        <v>1160.6610253309489</v>
      </c>
      <c r="Q1739" s="21">
        <f t="shared" si="752"/>
        <v>-112.66102533094886</v>
      </c>
      <c r="R1739" s="27">
        <f t="shared" si="753"/>
        <v>-22532.205066189774</v>
      </c>
      <c r="S1739" s="9">
        <f ca="1">Daten!K1739</f>
        <v>4367</v>
      </c>
      <c r="T1739" s="9">
        <f ca="1">Daten!L1739</f>
        <v>162847</v>
      </c>
      <c r="U1739" s="9">
        <f ca="1">Daten!M1739</f>
        <v>642002</v>
      </c>
      <c r="V1739" s="9">
        <f ca="1">Daten!N1739</f>
        <v>500</v>
      </c>
      <c r="W1739" s="9">
        <f ca="1">Daten!O1739</f>
        <v>500</v>
      </c>
      <c r="X1739" s="23">
        <f t="shared" ca="1" si="754"/>
        <v>809216</v>
      </c>
      <c r="Y1739" s="9">
        <f t="shared" ca="1" si="755"/>
        <v>1076744.6899215425</v>
      </c>
      <c r="Z1739" s="21">
        <f t="shared" ca="1" si="756"/>
        <v>-267528.68992154254</v>
      </c>
      <c r="AA1739" s="27">
        <f t="shared" ca="1" si="757"/>
        <v>26752.868992154254</v>
      </c>
      <c r="AB1739" s="32">
        <f t="shared" ca="1" si="758"/>
        <v>-24765.310606427622</v>
      </c>
      <c r="AC1739" s="31">
        <f t="shared" ca="1" si="759"/>
        <v>0</v>
      </c>
      <c r="AG1739" s="26">
        <f t="shared" ca="1" si="760"/>
        <v>0</v>
      </c>
      <c r="AH1739" s="26">
        <f t="shared" ca="1" si="761"/>
        <v>0</v>
      </c>
      <c r="AI1739" s="26">
        <f t="shared" ca="1" si="762"/>
        <v>0</v>
      </c>
      <c r="AJ1739" s="26">
        <f t="shared" ca="1" si="763"/>
        <v>1</v>
      </c>
      <c r="AK1739" s="26">
        <f t="shared" ca="1" si="764"/>
        <v>0</v>
      </c>
      <c r="AL1739" s="26">
        <f t="shared" ca="1" si="765"/>
        <v>0</v>
      </c>
      <c r="AM1739" s="26">
        <f t="shared" ca="1" si="766"/>
        <v>0</v>
      </c>
      <c r="AN1739" s="26">
        <f ca="1">IF(AM1739=0,0,COUNTIF($AM$19:AM1739,C1739*10+1))</f>
        <v>0</v>
      </c>
      <c r="AO1739" s="21">
        <f t="shared" ca="1" si="767"/>
        <v>0</v>
      </c>
      <c r="AP1739" s="33">
        <f t="shared" ca="1" si="768"/>
        <v>0</v>
      </c>
      <c r="AQ1739" s="24"/>
      <c r="AR1739" s="155">
        <f ca="1">ROUND(Zsfg!$C$11/'Z1'!$AL$2120*'Z1'!AL1739,0)</f>
        <v>0</v>
      </c>
      <c r="AS1739" s="26">
        <f t="shared" ca="1" si="770"/>
        <v>0</v>
      </c>
      <c r="AT1739" s="26">
        <f ca="1">IF(AS1739=0,0,COUNTIF($AS$19:AS1739,C1739*10+1))</f>
        <v>0</v>
      </c>
      <c r="AU1739" s="21">
        <f t="shared" ca="1" si="771"/>
        <v>0</v>
      </c>
      <c r="AV1739" s="33">
        <f t="shared" ca="1" si="769"/>
        <v>0</v>
      </c>
    </row>
    <row r="1740" spans="1:48" x14ac:dyDescent="0.2">
      <c r="A1740" s="15">
        <f>Daten!A1740</f>
        <v>70202</v>
      </c>
      <c r="B1740" s="8" t="str">
        <f>Daten!B1740</f>
        <v>Haiming</v>
      </c>
      <c r="C1740" s="15">
        <f t="shared" si="744"/>
        <v>7</v>
      </c>
      <c r="D1740" s="10">
        <f>Daten!D1740</f>
        <v>0</v>
      </c>
      <c r="E1740" s="9">
        <f>Daten!E1740</f>
        <v>4695</v>
      </c>
      <c r="F1740" s="9">
        <f>Daten!F1740</f>
        <v>4523</v>
      </c>
      <c r="G1740" s="27">
        <f t="shared" si="745"/>
        <v>172</v>
      </c>
      <c r="H1740" s="29">
        <f t="shared" si="746"/>
        <v>3.802785761662613E-2</v>
      </c>
      <c r="I1740" s="21">
        <f t="shared" si="747"/>
        <v>72.587192923070702</v>
      </c>
      <c r="J1740" s="21">
        <f t="shared" si="748"/>
        <v>99.412807076929298</v>
      </c>
      <c r="K1740" s="27">
        <f t="shared" si="749"/>
        <v>-49706.403538464649</v>
      </c>
      <c r="L1740" s="16">
        <f>Daten!G1740</f>
        <v>794</v>
      </c>
      <c r="M1740" s="16">
        <f>Daten!H1740</f>
        <v>3191</v>
      </c>
      <c r="N1740" s="16">
        <f>Daten!I1740</f>
        <v>710</v>
      </c>
      <c r="O1740" s="28">
        <f t="shared" si="750"/>
        <v>0.47132560325916639</v>
      </c>
      <c r="P1740" s="16">
        <f t="shared" si="751"/>
        <v>1751.9722477914179</v>
      </c>
      <c r="Q1740" s="21">
        <f t="shared" si="752"/>
        <v>-247.97224779141789</v>
      </c>
      <c r="R1740" s="27">
        <f t="shared" si="753"/>
        <v>-49594.449558283581</v>
      </c>
      <c r="S1740" s="9">
        <f ca="1">Daten!K1740</f>
        <v>4730</v>
      </c>
      <c r="T1740" s="9">
        <f ca="1">Daten!L1740</f>
        <v>383995</v>
      </c>
      <c r="U1740" s="9">
        <f ca="1">Daten!M1740</f>
        <v>1822006</v>
      </c>
      <c r="V1740" s="9">
        <f ca="1">Daten!N1740</f>
        <v>500</v>
      </c>
      <c r="W1740" s="9">
        <f ca="1">Daten!O1740</f>
        <v>500</v>
      </c>
      <c r="X1740" s="23">
        <f t="shared" ca="1" si="754"/>
        <v>2210731</v>
      </c>
      <c r="Y1740" s="9">
        <f t="shared" ca="1" si="755"/>
        <v>1598771.7644470723</v>
      </c>
      <c r="Z1740" s="21">
        <f t="shared" ca="1" si="756"/>
        <v>611959.23555292771</v>
      </c>
      <c r="AA1740" s="27">
        <f t="shared" ca="1" si="757"/>
        <v>-61195.923555292771</v>
      </c>
      <c r="AB1740" s="32">
        <f t="shared" ca="1" si="758"/>
        <v>-160496.77665204101</v>
      </c>
      <c r="AC1740" s="31">
        <f t="shared" ca="1" si="759"/>
        <v>0</v>
      </c>
      <c r="AG1740" s="26">
        <f t="shared" ca="1" si="760"/>
        <v>0</v>
      </c>
      <c r="AH1740" s="26">
        <f t="shared" ca="1" si="761"/>
        <v>0</v>
      </c>
      <c r="AI1740" s="26">
        <f t="shared" ca="1" si="762"/>
        <v>0</v>
      </c>
      <c r="AJ1740" s="26">
        <f t="shared" ca="1" si="763"/>
        <v>1</v>
      </c>
      <c r="AK1740" s="26">
        <f t="shared" ca="1" si="764"/>
        <v>0</v>
      </c>
      <c r="AL1740" s="26">
        <f t="shared" ca="1" si="765"/>
        <v>0</v>
      </c>
      <c r="AM1740" s="26">
        <f t="shared" ca="1" si="766"/>
        <v>0</v>
      </c>
      <c r="AN1740" s="26">
        <f ca="1">IF(AM1740=0,0,COUNTIF($AM$19:AM1740,C1740*10+1))</f>
        <v>0</v>
      </c>
      <c r="AO1740" s="21">
        <f t="shared" ca="1" si="767"/>
        <v>0</v>
      </c>
      <c r="AP1740" s="33">
        <f t="shared" ca="1" si="768"/>
        <v>0</v>
      </c>
      <c r="AQ1740" s="24"/>
      <c r="AR1740" s="155">
        <f ca="1">ROUND(Zsfg!$C$11/'Z1'!$AL$2120*'Z1'!AL1740,0)</f>
        <v>0</v>
      </c>
      <c r="AS1740" s="26">
        <f t="shared" ca="1" si="770"/>
        <v>0</v>
      </c>
      <c r="AT1740" s="26">
        <f ca="1">IF(AS1740=0,0,COUNTIF($AS$19:AS1740,C1740*10+1))</f>
        <v>0</v>
      </c>
      <c r="AU1740" s="21">
        <f t="shared" ca="1" si="771"/>
        <v>0</v>
      </c>
      <c r="AV1740" s="33">
        <f t="shared" ca="1" si="769"/>
        <v>0</v>
      </c>
    </row>
    <row r="1741" spans="1:48" x14ac:dyDescent="0.2">
      <c r="A1741" s="15">
        <f>Daten!A1741</f>
        <v>70203</v>
      </c>
      <c r="B1741" s="8" t="str">
        <f>Daten!B1741</f>
        <v>Imst</v>
      </c>
      <c r="C1741" s="15">
        <f t="shared" si="744"/>
        <v>7</v>
      </c>
      <c r="D1741" s="10">
        <f>Daten!D1741</f>
        <v>0</v>
      </c>
      <c r="E1741" s="9">
        <f>Daten!E1741</f>
        <v>10607</v>
      </c>
      <c r="F1741" s="9">
        <f>Daten!F1741</f>
        <v>9798</v>
      </c>
      <c r="G1741" s="27">
        <f t="shared" si="745"/>
        <v>809</v>
      </c>
      <c r="H1741" s="29">
        <f t="shared" si="746"/>
        <v>8.2567870994080431E-2</v>
      </c>
      <c r="I1741" s="21">
        <f t="shared" si="747"/>
        <v>157.24282915327146</v>
      </c>
      <c r="J1741" s="21">
        <f t="shared" si="748"/>
        <v>651.75717084672851</v>
      </c>
      <c r="K1741" s="27">
        <f t="shared" si="749"/>
        <v>-325878.58542336425</v>
      </c>
      <c r="L1741" s="16">
        <f>Daten!G1741</f>
        <v>1668</v>
      </c>
      <c r="M1741" s="16">
        <f>Daten!H1741</f>
        <v>7252</v>
      </c>
      <c r="N1741" s="16">
        <f>Daten!I1741</f>
        <v>1687</v>
      </c>
      <c r="O1741" s="28">
        <f t="shared" si="750"/>
        <v>0.46263099834528404</v>
      </c>
      <c r="P1741" s="16">
        <f t="shared" si="751"/>
        <v>3981.605371665109</v>
      </c>
      <c r="Q1741" s="21">
        <f t="shared" si="752"/>
        <v>-626.60537166510903</v>
      </c>
      <c r="R1741" s="27">
        <f t="shared" si="753"/>
        <v>-125321.07433302181</v>
      </c>
      <c r="S1741" s="9">
        <f ca="1">Daten!K1741</f>
        <v>4147</v>
      </c>
      <c r="T1741" s="9">
        <f ca="1">Daten!L1741</f>
        <v>1137554</v>
      </c>
      <c r="U1741" s="9">
        <f ca="1">Daten!M1741</f>
        <v>5147642</v>
      </c>
      <c r="V1741" s="9">
        <f ca="1">Daten!N1741</f>
        <v>500</v>
      </c>
      <c r="W1741" s="9">
        <f ca="1">Daten!O1741</f>
        <v>500</v>
      </c>
      <c r="X1741" s="23">
        <f t="shared" ca="1" si="754"/>
        <v>6289343</v>
      </c>
      <c r="Y1741" s="9">
        <f t="shared" ca="1" si="755"/>
        <v>3611964.2397210002</v>
      </c>
      <c r="Z1741" s="21">
        <f t="shared" ca="1" si="756"/>
        <v>2677378.7602789998</v>
      </c>
      <c r="AA1741" s="27">
        <f t="shared" ca="1" si="757"/>
        <v>-267737.87602789997</v>
      </c>
      <c r="AB1741" s="32">
        <f t="shared" ca="1" si="758"/>
        <v>-718937.53578428598</v>
      </c>
      <c r="AC1741" s="31">
        <f t="shared" ca="1" si="759"/>
        <v>0</v>
      </c>
      <c r="AG1741" s="26">
        <f t="shared" ca="1" si="760"/>
        <v>0</v>
      </c>
      <c r="AH1741" s="26">
        <f t="shared" ca="1" si="761"/>
        <v>0</v>
      </c>
      <c r="AI1741" s="26">
        <f t="shared" ca="1" si="762"/>
        <v>0</v>
      </c>
      <c r="AJ1741" s="26">
        <f t="shared" ca="1" si="763"/>
        <v>1</v>
      </c>
      <c r="AK1741" s="26">
        <f t="shared" ca="1" si="764"/>
        <v>0</v>
      </c>
      <c r="AL1741" s="26">
        <f t="shared" ca="1" si="765"/>
        <v>0</v>
      </c>
      <c r="AM1741" s="26">
        <f t="shared" ca="1" si="766"/>
        <v>0</v>
      </c>
      <c r="AN1741" s="26">
        <f ca="1">IF(AM1741=0,0,COUNTIF($AM$19:AM1741,C1741*10+1))</f>
        <v>0</v>
      </c>
      <c r="AO1741" s="21">
        <f t="shared" ca="1" si="767"/>
        <v>0</v>
      </c>
      <c r="AP1741" s="33">
        <f t="shared" ca="1" si="768"/>
        <v>0</v>
      </c>
      <c r="AQ1741" s="24"/>
      <c r="AR1741" s="155">
        <f ca="1">ROUND(Zsfg!$C$11/'Z1'!$AL$2120*'Z1'!AL1741,0)</f>
        <v>0</v>
      </c>
      <c r="AS1741" s="26">
        <f t="shared" ca="1" si="770"/>
        <v>0</v>
      </c>
      <c r="AT1741" s="26">
        <f ca="1">IF(AS1741=0,0,COUNTIF($AS$19:AS1741,C1741*10+1))</f>
        <v>0</v>
      </c>
      <c r="AU1741" s="21">
        <f t="shared" ca="1" si="771"/>
        <v>0</v>
      </c>
      <c r="AV1741" s="33">
        <f t="shared" ca="1" si="769"/>
        <v>0</v>
      </c>
    </row>
    <row r="1742" spans="1:48" x14ac:dyDescent="0.2">
      <c r="A1742" s="15">
        <f>Daten!A1742</f>
        <v>70204</v>
      </c>
      <c r="B1742" s="8" t="str">
        <f>Daten!B1742</f>
        <v>Imsterberg</v>
      </c>
      <c r="C1742" s="15">
        <f t="shared" si="744"/>
        <v>7</v>
      </c>
      <c r="D1742" s="10">
        <f>Daten!D1742</f>
        <v>0</v>
      </c>
      <c r="E1742" s="9">
        <f>Daten!E1742</f>
        <v>802</v>
      </c>
      <c r="F1742" s="9">
        <f>Daten!F1742</f>
        <v>772</v>
      </c>
      <c r="G1742" s="27">
        <f t="shared" si="745"/>
        <v>30</v>
      </c>
      <c r="H1742" s="29">
        <f t="shared" si="746"/>
        <v>3.8860103626943004E-2</v>
      </c>
      <c r="I1742" s="21">
        <f t="shared" si="747"/>
        <v>12.389412544021797</v>
      </c>
      <c r="J1742" s="21">
        <f t="shared" si="748"/>
        <v>17.610587455978205</v>
      </c>
      <c r="K1742" s="27">
        <f t="shared" si="749"/>
        <v>-8805.293727989103</v>
      </c>
      <c r="L1742" s="16">
        <f>Daten!G1742</f>
        <v>145</v>
      </c>
      <c r="M1742" s="16">
        <f>Daten!H1742</f>
        <v>548</v>
      </c>
      <c r="N1742" s="16">
        <f>Daten!I1742</f>
        <v>109</v>
      </c>
      <c r="O1742" s="28">
        <f t="shared" si="750"/>
        <v>0.46350364963503649</v>
      </c>
      <c r="P1742" s="16">
        <f t="shared" si="751"/>
        <v>300.87144838285712</v>
      </c>
      <c r="Q1742" s="21">
        <f t="shared" si="752"/>
        <v>-46.871448382857125</v>
      </c>
      <c r="R1742" s="27">
        <f t="shared" si="753"/>
        <v>-9374.2896765714249</v>
      </c>
      <c r="S1742" s="9">
        <f ca="1">Daten!K1742</f>
        <v>1540</v>
      </c>
      <c r="T1742" s="9">
        <f ca="1">Daten!L1742</f>
        <v>45977</v>
      </c>
      <c r="U1742" s="9">
        <f ca="1">Daten!M1742</f>
        <v>146533</v>
      </c>
      <c r="V1742" s="9">
        <f ca="1">Daten!N1742</f>
        <v>500</v>
      </c>
      <c r="W1742" s="9">
        <f ca="1">Daten!O1742</f>
        <v>500</v>
      </c>
      <c r="X1742" s="23">
        <f t="shared" ca="1" si="754"/>
        <v>194050</v>
      </c>
      <c r="Y1742" s="9">
        <f t="shared" ca="1" si="755"/>
        <v>273102.22685549565</v>
      </c>
      <c r="Z1742" s="21">
        <f t="shared" ca="1" si="756"/>
        <v>-79052.226855495654</v>
      </c>
      <c r="AA1742" s="27">
        <f t="shared" ca="1" si="757"/>
        <v>7905.2226855495655</v>
      </c>
      <c r="AB1742" s="32">
        <f t="shared" ca="1" si="758"/>
        <v>-10274.360719010965</v>
      </c>
      <c r="AC1742" s="31">
        <f t="shared" ca="1" si="759"/>
        <v>0</v>
      </c>
      <c r="AG1742" s="26">
        <f t="shared" ca="1" si="760"/>
        <v>0</v>
      </c>
      <c r="AH1742" s="26">
        <f t="shared" ca="1" si="761"/>
        <v>0</v>
      </c>
      <c r="AI1742" s="26">
        <f t="shared" ca="1" si="762"/>
        <v>0</v>
      </c>
      <c r="AJ1742" s="26">
        <f t="shared" ca="1" si="763"/>
        <v>1</v>
      </c>
      <c r="AK1742" s="26">
        <f t="shared" ca="1" si="764"/>
        <v>0</v>
      </c>
      <c r="AL1742" s="26">
        <f t="shared" ca="1" si="765"/>
        <v>0</v>
      </c>
      <c r="AM1742" s="26">
        <f t="shared" ca="1" si="766"/>
        <v>0</v>
      </c>
      <c r="AN1742" s="26">
        <f ca="1">IF(AM1742=0,0,COUNTIF($AM$19:AM1742,C1742*10+1))</f>
        <v>0</v>
      </c>
      <c r="AO1742" s="21">
        <f t="shared" ca="1" si="767"/>
        <v>0</v>
      </c>
      <c r="AP1742" s="33">
        <f t="shared" ca="1" si="768"/>
        <v>0</v>
      </c>
      <c r="AQ1742" s="24"/>
      <c r="AR1742" s="155">
        <f ca="1">ROUND(Zsfg!$C$11/'Z1'!$AL$2120*'Z1'!AL1742,0)</f>
        <v>0</v>
      </c>
      <c r="AS1742" s="26">
        <f t="shared" ca="1" si="770"/>
        <v>0</v>
      </c>
      <c r="AT1742" s="26">
        <f ca="1">IF(AS1742=0,0,COUNTIF($AS$19:AS1742,C1742*10+1))</f>
        <v>0</v>
      </c>
      <c r="AU1742" s="21">
        <f t="shared" ca="1" si="771"/>
        <v>0</v>
      </c>
      <c r="AV1742" s="33">
        <f t="shared" ca="1" si="769"/>
        <v>0</v>
      </c>
    </row>
    <row r="1743" spans="1:48" x14ac:dyDescent="0.2">
      <c r="A1743" s="15">
        <f>Daten!A1743</f>
        <v>70205</v>
      </c>
      <c r="B1743" s="8" t="str">
        <f>Daten!B1743</f>
        <v>Jerzens</v>
      </c>
      <c r="C1743" s="15">
        <f t="shared" si="744"/>
        <v>7</v>
      </c>
      <c r="D1743" s="10">
        <f>Daten!D1743</f>
        <v>0</v>
      </c>
      <c r="E1743" s="9">
        <f>Daten!E1743</f>
        <v>962</v>
      </c>
      <c r="F1743" s="9">
        <f>Daten!F1743</f>
        <v>972</v>
      </c>
      <c r="G1743" s="27">
        <f t="shared" si="745"/>
        <v>-10</v>
      </c>
      <c r="H1743" s="29">
        <f t="shared" si="746"/>
        <v>-1.0288065843621399E-2</v>
      </c>
      <c r="I1743" s="21">
        <f t="shared" si="747"/>
        <v>15.59910491293936</v>
      </c>
      <c r="J1743" s="21">
        <f t="shared" si="748"/>
        <v>-25.59910491293936</v>
      </c>
      <c r="K1743" s="27">
        <f t="shared" si="749"/>
        <v>12799.552456469681</v>
      </c>
      <c r="L1743" s="16">
        <f>Daten!G1743</f>
        <v>153</v>
      </c>
      <c r="M1743" s="16">
        <f>Daten!H1743</f>
        <v>661</v>
      </c>
      <c r="N1743" s="16">
        <f>Daten!I1743</f>
        <v>148</v>
      </c>
      <c r="O1743" s="28">
        <f t="shared" si="750"/>
        <v>0.45537065052950076</v>
      </c>
      <c r="P1743" s="16">
        <f t="shared" si="751"/>
        <v>362.91245872457768</v>
      </c>
      <c r="Q1743" s="21">
        <f t="shared" si="752"/>
        <v>-61.912458724577675</v>
      </c>
      <c r="R1743" s="27">
        <f t="shared" si="753"/>
        <v>-12382.491744915535</v>
      </c>
      <c r="S1743" s="9">
        <f ca="1">Daten!K1743</f>
        <v>2723</v>
      </c>
      <c r="T1743" s="9">
        <f ca="1">Daten!L1743</f>
        <v>99182</v>
      </c>
      <c r="U1743" s="9">
        <f ca="1">Daten!M1743</f>
        <v>294926</v>
      </c>
      <c r="V1743" s="9">
        <f ca="1">Daten!N1743</f>
        <v>500</v>
      </c>
      <c r="W1743" s="9">
        <f ca="1">Daten!O1743</f>
        <v>500</v>
      </c>
      <c r="X1743" s="23">
        <f t="shared" ca="1" si="754"/>
        <v>396831</v>
      </c>
      <c r="Y1743" s="9">
        <f t="shared" ca="1" si="755"/>
        <v>327586.46163963439</v>
      </c>
      <c r="Z1743" s="21">
        <f t="shared" ca="1" si="756"/>
        <v>69244.538360365608</v>
      </c>
      <c r="AA1743" s="27">
        <f t="shared" ca="1" si="757"/>
        <v>-6924.4538360365614</v>
      </c>
      <c r="AB1743" s="32">
        <f t="shared" ca="1" si="758"/>
        <v>-6507.3931244824153</v>
      </c>
      <c r="AC1743" s="31">
        <f t="shared" ca="1" si="759"/>
        <v>0</v>
      </c>
      <c r="AG1743" s="26">
        <f t="shared" ca="1" si="760"/>
        <v>0</v>
      </c>
      <c r="AH1743" s="26">
        <f t="shared" ca="1" si="761"/>
        <v>0</v>
      </c>
      <c r="AI1743" s="26">
        <f t="shared" ca="1" si="762"/>
        <v>0</v>
      </c>
      <c r="AJ1743" s="26">
        <f t="shared" ca="1" si="763"/>
        <v>1</v>
      </c>
      <c r="AK1743" s="26">
        <f t="shared" ca="1" si="764"/>
        <v>0</v>
      </c>
      <c r="AL1743" s="26">
        <f t="shared" ca="1" si="765"/>
        <v>0</v>
      </c>
      <c r="AM1743" s="26">
        <f t="shared" ca="1" si="766"/>
        <v>0</v>
      </c>
      <c r="AN1743" s="26">
        <f ca="1">IF(AM1743=0,0,COUNTIF($AM$19:AM1743,C1743*10+1))</f>
        <v>0</v>
      </c>
      <c r="AO1743" s="21">
        <f t="shared" ca="1" si="767"/>
        <v>0</v>
      </c>
      <c r="AP1743" s="33">
        <f t="shared" ca="1" si="768"/>
        <v>0</v>
      </c>
      <c r="AQ1743" s="24"/>
      <c r="AR1743" s="155">
        <f ca="1">ROUND(Zsfg!$C$11/'Z1'!$AL$2120*'Z1'!AL1743,0)</f>
        <v>0</v>
      </c>
      <c r="AS1743" s="26">
        <f t="shared" ca="1" si="770"/>
        <v>0</v>
      </c>
      <c r="AT1743" s="26">
        <f ca="1">IF(AS1743=0,0,COUNTIF($AS$19:AS1743,C1743*10+1))</f>
        <v>0</v>
      </c>
      <c r="AU1743" s="21">
        <f t="shared" ca="1" si="771"/>
        <v>0</v>
      </c>
      <c r="AV1743" s="33">
        <f t="shared" ca="1" si="769"/>
        <v>0</v>
      </c>
    </row>
    <row r="1744" spans="1:48" x14ac:dyDescent="0.2">
      <c r="A1744" s="15">
        <f>Daten!A1744</f>
        <v>70206</v>
      </c>
      <c r="B1744" s="8" t="str">
        <f>Daten!B1744</f>
        <v>Karres</v>
      </c>
      <c r="C1744" s="15">
        <f t="shared" si="744"/>
        <v>7</v>
      </c>
      <c r="D1744" s="10">
        <f>Daten!D1744</f>
        <v>0</v>
      </c>
      <c r="E1744" s="9">
        <f>Daten!E1744</f>
        <v>606</v>
      </c>
      <c r="F1744" s="9">
        <f>Daten!F1744</f>
        <v>599</v>
      </c>
      <c r="G1744" s="27">
        <f t="shared" si="745"/>
        <v>7</v>
      </c>
      <c r="H1744" s="29">
        <f t="shared" si="746"/>
        <v>1.1686143572621035E-2</v>
      </c>
      <c r="I1744" s="21">
        <f t="shared" si="747"/>
        <v>9.6130286449081037</v>
      </c>
      <c r="J1744" s="21">
        <f t="shared" si="748"/>
        <v>-2.6130286449081037</v>
      </c>
      <c r="K1744" s="27">
        <f t="shared" si="749"/>
        <v>1306.5143224540518</v>
      </c>
      <c r="L1744" s="16">
        <f>Daten!G1744</f>
        <v>90</v>
      </c>
      <c r="M1744" s="16">
        <f>Daten!H1744</f>
        <v>423</v>
      </c>
      <c r="N1744" s="16">
        <f>Daten!I1744</f>
        <v>93</v>
      </c>
      <c r="O1744" s="28">
        <f t="shared" si="750"/>
        <v>0.43262411347517732</v>
      </c>
      <c r="P1744" s="16">
        <f t="shared" si="751"/>
        <v>232.24201216413971</v>
      </c>
      <c r="Q1744" s="21">
        <f t="shared" si="752"/>
        <v>-49.242012164139709</v>
      </c>
      <c r="R1744" s="27">
        <f t="shared" si="753"/>
        <v>-9848.4024328279411</v>
      </c>
      <c r="S1744" s="9">
        <f ca="1">Daten!K1744</f>
        <v>1054</v>
      </c>
      <c r="T1744" s="9">
        <f ca="1">Daten!L1744</f>
        <v>27895</v>
      </c>
      <c r="U1744" s="9">
        <f ca="1">Daten!M1744</f>
        <v>121781</v>
      </c>
      <c r="V1744" s="9">
        <f ca="1">Daten!N1744</f>
        <v>500</v>
      </c>
      <c r="W1744" s="9">
        <f ca="1">Daten!O1744</f>
        <v>500</v>
      </c>
      <c r="X1744" s="23">
        <f t="shared" ca="1" si="754"/>
        <v>150730</v>
      </c>
      <c r="Y1744" s="9">
        <f t="shared" ca="1" si="755"/>
        <v>206359.03924492563</v>
      </c>
      <c r="Z1744" s="21">
        <f t="shared" ca="1" si="756"/>
        <v>-55629.039244925632</v>
      </c>
      <c r="AA1744" s="27">
        <f t="shared" ca="1" si="757"/>
        <v>5562.9039244925634</v>
      </c>
      <c r="AB1744" s="32">
        <f t="shared" ca="1" si="758"/>
        <v>-2978.9841858813261</v>
      </c>
      <c r="AC1744" s="31">
        <f t="shared" ca="1" si="759"/>
        <v>0</v>
      </c>
      <c r="AG1744" s="26">
        <f t="shared" ca="1" si="760"/>
        <v>0</v>
      </c>
      <c r="AH1744" s="26">
        <f t="shared" ca="1" si="761"/>
        <v>0</v>
      </c>
      <c r="AI1744" s="26">
        <f t="shared" ca="1" si="762"/>
        <v>0</v>
      </c>
      <c r="AJ1744" s="26">
        <f t="shared" ca="1" si="763"/>
        <v>1</v>
      </c>
      <c r="AK1744" s="26">
        <f t="shared" ca="1" si="764"/>
        <v>0</v>
      </c>
      <c r="AL1744" s="26">
        <f t="shared" ca="1" si="765"/>
        <v>0</v>
      </c>
      <c r="AM1744" s="26">
        <f t="shared" ca="1" si="766"/>
        <v>0</v>
      </c>
      <c r="AN1744" s="26">
        <f ca="1">IF(AM1744=0,0,COUNTIF($AM$19:AM1744,C1744*10+1))</f>
        <v>0</v>
      </c>
      <c r="AO1744" s="21">
        <f t="shared" ca="1" si="767"/>
        <v>0</v>
      </c>
      <c r="AP1744" s="33">
        <f t="shared" ca="1" si="768"/>
        <v>0</v>
      </c>
      <c r="AQ1744" s="24"/>
      <c r="AR1744" s="155">
        <f ca="1">ROUND(Zsfg!$C$11/'Z1'!$AL$2120*'Z1'!AL1744,0)</f>
        <v>0</v>
      </c>
      <c r="AS1744" s="26">
        <f t="shared" ca="1" si="770"/>
        <v>0</v>
      </c>
      <c r="AT1744" s="26">
        <f ca="1">IF(AS1744=0,0,COUNTIF($AS$19:AS1744,C1744*10+1))</f>
        <v>0</v>
      </c>
      <c r="AU1744" s="21">
        <f t="shared" ca="1" si="771"/>
        <v>0</v>
      </c>
      <c r="AV1744" s="33">
        <f t="shared" ca="1" si="769"/>
        <v>0</v>
      </c>
    </row>
    <row r="1745" spans="1:48" x14ac:dyDescent="0.2">
      <c r="A1745" s="15">
        <f>Daten!A1745</f>
        <v>70207</v>
      </c>
      <c r="B1745" s="8" t="str">
        <f>Daten!B1745</f>
        <v>Karrösten</v>
      </c>
      <c r="C1745" s="15">
        <f t="shared" si="744"/>
        <v>7</v>
      </c>
      <c r="D1745" s="10">
        <f>Daten!D1745</f>
        <v>0</v>
      </c>
      <c r="E1745" s="9">
        <f>Daten!E1745</f>
        <v>683</v>
      </c>
      <c r="F1745" s="9">
        <f>Daten!F1745</f>
        <v>694</v>
      </c>
      <c r="G1745" s="27">
        <f t="shared" si="745"/>
        <v>-11</v>
      </c>
      <c r="H1745" s="29">
        <f t="shared" si="746"/>
        <v>-1.5850144092219021E-2</v>
      </c>
      <c r="I1745" s="21">
        <f t="shared" si="747"/>
        <v>11.137632520143947</v>
      </c>
      <c r="J1745" s="21">
        <f t="shared" si="748"/>
        <v>-22.137632520143946</v>
      </c>
      <c r="K1745" s="27">
        <f t="shared" si="749"/>
        <v>11068.816260071973</v>
      </c>
      <c r="L1745" s="16">
        <f>Daten!G1745</f>
        <v>82</v>
      </c>
      <c r="M1745" s="16">
        <f>Daten!H1745</f>
        <v>469</v>
      </c>
      <c r="N1745" s="16">
        <f>Daten!I1745</f>
        <v>132</v>
      </c>
      <c r="O1745" s="28">
        <f t="shared" si="750"/>
        <v>0.45628997867803839</v>
      </c>
      <c r="P1745" s="16">
        <f t="shared" si="751"/>
        <v>257.49764469262772</v>
      </c>
      <c r="Q1745" s="21">
        <f t="shared" si="752"/>
        <v>-43.497644692627716</v>
      </c>
      <c r="R1745" s="27">
        <f t="shared" si="753"/>
        <v>-8699.5289385255437</v>
      </c>
      <c r="S1745" s="9">
        <f ca="1">Daten!K1745</f>
        <v>1194</v>
      </c>
      <c r="T1745" s="9">
        <f ca="1">Daten!L1745</f>
        <v>46614</v>
      </c>
      <c r="U1745" s="9">
        <f ca="1">Daten!M1745</f>
        <v>105595</v>
      </c>
      <c r="V1745" s="9">
        <f ca="1">Daten!N1745</f>
        <v>500</v>
      </c>
      <c r="W1745" s="9">
        <f ca="1">Daten!O1745</f>
        <v>500</v>
      </c>
      <c r="X1745" s="23">
        <f t="shared" ca="1" si="754"/>
        <v>153403</v>
      </c>
      <c r="Y1745" s="9">
        <f t="shared" ca="1" si="755"/>
        <v>232579.57723479241</v>
      </c>
      <c r="Z1745" s="21">
        <f t="shared" ca="1" si="756"/>
        <v>-79176.577234792407</v>
      </c>
      <c r="AA1745" s="27">
        <f t="shared" ca="1" si="757"/>
        <v>7917.6577234792412</v>
      </c>
      <c r="AB1745" s="32">
        <f t="shared" ca="1" si="758"/>
        <v>10286.94504502567</v>
      </c>
      <c r="AC1745" s="31">
        <f t="shared" ca="1" si="759"/>
        <v>10286.94504502567</v>
      </c>
      <c r="AG1745" s="26">
        <f t="shared" ca="1" si="760"/>
        <v>11068.816260071973</v>
      </c>
      <c r="AH1745" s="26">
        <f t="shared" ca="1" si="761"/>
        <v>7917.6577234792412</v>
      </c>
      <c r="AI1745" s="26">
        <f t="shared" ca="1" si="762"/>
        <v>18986.473983551215</v>
      </c>
      <c r="AJ1745" s="26">
        <f t="shared" ca="1" si="763"/>
        <v>1</v>
      </c>
      <c r="AK1745" s="26">
        <f t="shared" ca="1" si="764"/>
        <v>18986.473983551215</v>
      </c>
      <c r="AL1745" s="26">
        <f t="shared" ca="1" si="765"/>
        <v>19392</v>
      </c>
      <c r="AM1745" s="26">
        <f t="shared" ca="1" si="766"/>
        <v>71</v>
      </c>
      <c r="AN1745" s="26">
        <f ca="1">IF(AM1745=0,0,COUNTIF($AM$19:AM1745,C1745*10+1))</f>
        <v>1</v>
      </c>
      <c r="AO1745" s="21">
        <f t="shared" ca="1" si="767"/>
        <v>3</v>
      </c>
      <c r="AP1745" s="33">
        <f t="shared" ca="1" si="768"/>
        <v>19395</v>
      </c>
      <c r="AQ1745" s="24"/>
      <c r="AR1745" s="155">
        <f ca="1">ROUND(Zsfg!$C$11/'Z1'!$AL$2120*'Z1'!AL1745,0)</f>
        <v>16175</v>
      </c>
      <c r="AS1745" s="26">
        <f t="shared" ca="1" si="770"/>
        <v>71</v>
      </c>
      <c r="AT1745" s="26">
        <f ca="1">IF(AS1745=0,0,COUNTIF($AS$19:AS1745,C1745*10+1))</f>
        <v>1</v>
      </c>
      <c r="AU1745" s="21">
        <f t="shared" ca="1" si="771"/>
        <v>-3</v>
      </c>
      <c r="AV1745" s="33">
        <f t="shared" ca="1" si="769"/>
        <v>16172</v>
      </c>
    </row>
    <row r="1746" spans="1:48" x14ac:dyDescent="0.2">
      <c r="A1746" s="15">
        <f>Daten!A1746</f>
        <v>70208</v>
      </c>
      <c r="B1746" s="8" t="str">
        <f>Daten!B1746</f>
        <v>Längenfeld</v>
      </c>
      <c r="C1746" s="15">
        <f t="shared" si="744"/>
        <v>7</v>
      </c>
      <c r="D1746" s="10">
        <f>Daten!D1746</f>
        <v>0</v>
      </c>
      <c r="E1746" s="9">
        <f>Daten!E1746</f>
        <v>4658</v>
      </c>
      <c r="F1746" s="9">
        <f>Daten!F1746</f>
        <v>4432</v>
      </c>
      <c r="G1746" s="27">
        <f t="shared" si="745"/>
        <v>226</v>
      </c>
      <c r="H1746" s="29">
        <f t="shared" si="746"/>
        <v>5.0992779783393505E-2</v>
      </c>
      <c r="I1746" s="21">
        <f t="shared" si="747"/>
        <v>71.126782895213211</v>
      </c>
      <c r="J1746" s="21">
        <f t="shared" si="748"/>
        <v>154.87321710478679</v>
      </c>
      <c r="K1746" s="27">
        <f t="shared" si="749"/>
        <v>-77436.608552393402</v>
      </c>
      <c r="L1746" s="16">
        <f>Daten!G1746</f>
        <v>798</v>
      </c>
      <c r="M1746" s="16">
        <f>Daten!H1746</f>
        <v>3276</v>
      </c>
      <c r="N1746" s="16">
        <f>Daten!I1746</f>
        <v>584</v>
      </c>
      <c r="O1746" s="28">
        <f t="shared" si="750"/>
        <v>0.42185592185592186</v>
      </c>
      <c r="P1746" s="16">
        <f t="shared" si="751"/>
        <v>1798.6402644201457</v>
      </c>
      <c r="Q1746" s="21">
        <f t="shared" si="752"/>
        <v>-416.64026442014574</v>
      </c>
      <c r="R1746" s="27">
        <f t="shared" si="753"/>
        <v>-83328.052884029152</v>
      </c>
      <c r="S1746" s="9">
        <f ca="1">Daten!K1746</f>
        <v>4377</v>
      </c>
      <c r="T1746" s="9">
        <f ca="1">Daten!L1746</f>
        <v>349691</v>
      </c>
      <c r="U1746" s="9">
        <f ca="1">Daten!M1746</f>
        <v>1232842</v>
      </c>
      <c r="V1746" s="9">
        <f ca="1">Daten!N1746</f>
        <v>500</v>
      </c>
      <c r="W1746" s="9">
        <f ca="1">Daten!O1746</f>
        <v>500</v>
      </c>
      <c r="X1746" s="23">
        <f t="shared" ca="1" si="754"/>
        <v>1586910</v>
      </c>
      <c r="Y1746" s="9">
        <f t="shared" ca="1" si="755"/>
        <v>1586172.2851532402</v>
      </c>
      <c r="Z1746" s="21">
        <f t="shared" ca="1" si="756"/>
        <v>737.71484675980173</v>
      </c>
      <c r="AA1746" s="27">
        <f t="shared" ca="1" si="757"/>
        <v>-73.771484675980176</v>
      </c>
      <c r="AB1746" s="32">
        <f t="shared" ca="1" si="758"/>
        <v>-160838.43292109855</v>
      </c>
      <c r="AC1746" s="31">
        <f t="shared" ca="1" si="759"/>
        <v>0</v>
      </c>
      <c r="AG1746" s="26">
        <f t="shared" ca="1" si="760"/>
        <v>0</v>
      </c>
      <c r="AH1746" s="26">
        <f t="shared" ca="1" si="761"/>
        <v>0</v>
      </c>
      <c r="AI1746" s="26">
        <f t="shared" ca="1" si="762"/>
        <v>0</v>
      </c>
      <c r="AJ1746" s="26">
        <f t="shared" ca="1" si="763"/>
        <v>1</v>
      </c>
      <c r="AK1746" s="26">
        <f t="shared" ca="1" si="764"/>
        <v>0</v>
      </c>
      <c r="AL1746" s="26">
        <f t="shared" ca="1" si="765"/>
        <v>0</v>
      </c>
      <c r="AM1746" s="26">
        <f t="shared" ca="1" si="766"/>
        <v>0</v>
      </c>
      <c r="AN1746" s="26">
        <f ca="1">IF(AM1746=0,0,COUNTIF($AM$19:AM1746,C1746*10+1))</f>
        <v>0</v>
      </c>
      <c r="AO1746" s="21">
        <f t="shared" ca="1" si="767"/>
        <v>0</v>
      </c>
      <c r="AP1746" s="33">
        <f t="shared" ca="1" si="768"/>
        <v>0</v>
      </c>
      <c r="AQ1746" s="24"/>
      <c r="AR1746" s="155">
        <f ca="1">ROUND(Zsfg!$C$11/'Z1'!$AL$2120*'Z1'!AL1746,0)</f>
        <v>0</v>
      </c>
      <c r="AS1746" s="26">
        <f t="shared" ca="1" si="770"/>
        <v>0</v>
      </c>
      <c r="AT1746" s="26">
        <f ca="1">IF(AS1746=0,0,COUNTIF($AS$19:AS1746,C1746*10+1))</f>
        <v>0</v>
      </c>
      <c r="AU1746" s="21">
        <f t="shared" ca="1" si="771"/>
        <v>0</v>
      </c>
      <c r="AV1746" s="33">
        <f t="shared" ca="1" si="769"/>
        <v>0</v>
      </c>
    </row>
    <row r="1747" spans="1:48" x14ac:dyDescent="0.2">
      <c r="A1747" s="15">
        <f>Daten!A1747</f>
        <v>70209</v>
      </c>
      <c r="B1747" s="8" t="str">
        <f>Daten!B1747</f>
        <v>Mieming</v>
      </c>
      <c r="C1747" s="15">
        <f t="shared" ref="C1747:C1810" si="772">INT(A1747/10000)</f>
        <v>7</v>
      </c>
      <c r="D1747" s="10">
        <f>Daten!D1747</f>
        <v>0</v>
      </c>
      <c r="E1747" s="9">
        <f>Daten!E1747</f>
        <v>3743</v>
      </c>
      <c r="F1747" s="9">
        <f>Daten!F1747</f>
        <v>3494</v>
      </c>
      <c r="G1747" s="27">
        <f t="shared" ref="G1747:G1810" si="773">E1747-F1747</f>
        <v>249</v>
      </c>
      <c r="H1747" s="29">
        <f t="shared" ref="H1747:H1810" si="774">G1747/F1747</f>
        <v>7.126502575844304E-2</v>
      </c>
      <c r="I1747" s="21">
        <f t="shared" ref="I1747:I1810" si="775">F1747*$I$6</f>
        <v>56.07332568498984</v>
      </c>
      <c r="J1747" s="21">
        <f t="shared" ref="J1747:J1810" si="776">G1747-I1747</f>
        <v>192.92667431501016</v>
      </c>
      <c r="K1747" s="27">
        <f t="shared" ref="K1747:K1810" si="777">-J1747*$K$5</f>
        <v>-96463.337157505084</v>
      </c>
      <c r="L1747" s="16">
        <f>Daten!G1747</f>
        <v>596</v>
      </c>
      <c r="M1747" s="16">
        <f>Daten!H1747</f>
        <v>2522</v>
      </c>
      <c r="N1747" s="16">
        <f>Daten!I1747</f>
        <v>625</v>
      </c>
      <c r="O1747" s="28">
        <f t="shared" ref="O1747:O1810" si="778">(L1747+N1747)/M1747</f>
        <v>0.48413957176843775</v>
      </c>
      <c r="P1747" s="16">
        <f t="shared" ref="P1747:P1810" si="779">M1747*$P$6</f>
        <v>1384.6675051488423</v>
      </c>
      <c r="Q1747" s="21">
        <f t="shared" ref="Q1747:Q1810" si="780">L1747+N1747-P1747</f>
        <v>-163.66750514884234</v>
      </c>
      <c r="R1747" s="27">
        <f t="shared" ref="R1747:R1810" si="781">Q1747*$R$5</f>
        <v>-32733.501029768468</v>
      </c>
      <c r="S1747" s="9">
        <f ca="1">Daten!K1747</f>
        <v>5829</v>
      </c>
      <c r="T1747" s="9">
        <f ca="1">Daten!L1747</f>
        <v>275999</v>
      </c>
      <c r="U1747" s="9">
        <f ca="1">Daten!M1747</f>
        <v>599297</v>
      </c>
      <c r="V1747" s="9">
        <f ca="1">Daten!N1747</f>
        <v>500</v>
      </c>
      <c r="W1747" s="9">
        <f ca="1">Daten!O1747</f>
        <v>500</v>
      </c>
      <c r="X1747" s="23">
        <f t="shared" ref="X1747:X1810" ca="1" si="782">S1747/V1747*500+T1747/W1747*500+U1747</f>
        <v>881125</v>
      </c>
      <c r="Y1747" s="9">
        <f t="shared" ref="Y1747:Y1810" ca="1" si="783">E1747*$Y$6</f>
        <v>1274590.5674814465</v>
      </c>
      <c r="Z1747" s="21">
        <f t="shared" ref="Z1747:Z1810" ca="1" si="784">X1747-Y1747</f>
        <v>-393465.56748144655</v>
      </c>
      <c r="AA1747" s="27">
        <f t="shared" ref="AA1747:AA1810" ca="1" si="785">-Z1747*$AA$5</f>
        <v>39346.556748144656</v>
      </c>
      <c r="AB1747" s="32">
        <f t="shared" ref="AB1747:AB1810" ca="1" si="786">K1747+R1747+AA1747</f>
        <v>-89850.281439128885</v>
      </c>
      <c r="AC1747" s="31">
        <f t="shared" ref="AC1747:AC1810" ca="1" si="787">MAX(0,AB1747)</f>
        <v>0</v>
      </c>
      <c r="AG1747" s="26">
        <f t="shared" ref="AG1747:AG1810" ca="1" si="788">IF(AB1747&gt;0,K1747,0)</f>
        <v>0</v>
      </c>
      <c r="AH1747" s="26">
        <f t="shared" ref="AH1747:AH1810" ca="1" si="789">IF(AB1747&gt;0,AA1747,0)</f>
        <v>0</v>
      </c>
      <c r="AI1747" s="26">
        <f t="shared" ref="AI1747:AI1810" ca="1" si="790">AG1747+AH1747</f>
        <v>0</v>
      </c>
      <c r="AJ1747" s="26">
        <f t="shared" ref="AJ1747:AJ1810" ca="1" si="791">IF(AND(V1747=500,W1747=500),1,0)</f>
        <v>1</v>
      </c>
      <c r="AK1747" s="26">
        <f t="shared" ref="AK1747:AK1810" ca="1" si="792">IF(AND(AJ1747=1,AI1747&gt;=E1747*$AK$5),AI1747,0)</f>
        <v>0</v>
      </c>
      <c r="AL1747" s="26">
        <f t="shared" ref="AL1747:AL1810" ca="1" si="793">IF(OFFSET($AK$6,C1747,0)=0,0,ROUND(AK1747*OFFSET($AF$6,C1747,0)/OFFSET($AK$6,C1747,0),0))</f>
        <v>0</v>
      </c>
      <c r="AM1747" s="26">
        <f t="shared" ref="AM1747:AM1810" ca="1" si="794">IF(AL1747&gt;0,C1747*10+1,0)</f>
        <v>0</v>
      </c>
      <c r="AN1747" s="26">
        <f ca="1">IF(AM1747=0,0,COUNTIF($AM$19:AM1747,C1747*10+1))</f>
        <v>0</v>
      </c>
      <c r="AO1747" s="21">
        <f t="shared" ref="AO1747:AO1810" ca="1" si="795">IF(AN1747=1,OFFSET($AF$6,C1747,0)-OFFSET($AL$6,C1747,0),0)</f>
        <v>0</v>
      </c>
      <c r="AP1747" s="33">
        <f t="shared" ref="AP1747:AP1810" ca="1" si="796">AL1747+AO1747</f>
        <v>0</v>
      </c>
      <c r="AQ1747" s="24"/>
      <c r="AR1747" s="155">
        <f ca="1">ROUND(Zsfg!$C$11/'Z1'!$AL$2120*'Z1'!AL1747,0)</f>
        <v>0</v>
      </c>
      <c r="AS1747" s="26">
        <f t="shared" ca="1" si="770"/>
        <v>0</v>
      </c>
      <c r="AT1747" s="26">
        <f ca="1">IF(AS1747=0,0,COUNTIF($AS$19:AS1747,C1747*10+1))</f>
        <v>0</v>
      </c>
      <c r="AU1747" s="21">
        <f t="shared" ca="1" si="771"/>
        <v>0</v>
      </c>
      <c r="AV1747" s="33">
        <f t="shared" ref="AV1747:AV1810" ca="1" si="797">AR1747+AU1747</f>
        <v>0</v>
      </c>
    </row>
    <row r="1748" spans="1:48" x14ac:dyDescent="0.2">
      <c r="A1748" s="15">
        <f>Daten!A1748</f>
        <v>70210</v>
      </c>
      <c r="B1748" s="8" t="str">
        <f>Daten!B1748</f>
        <v>Mils bei Imst</v>
      </c>
      <c r="C1748" s="15">
        <f t="shared" si="772"/>
        <v>7</v>
      </c>
      <c r="D1748" s="10">
        <f>Daten!D1748</f>
        <v>0</v>
      </c>
      <c r="E1748" s="9">
        <f>Daten!E1748</f>
        <v>596</v>
      </c>
      <c r="F1748" s="9">
        <f>Daten!F1748</f>
        <v>544</v>
      </c>
      <c r="G1748" s="27">
        <f t="shared" si="773"/>
        <v>52</v>
      </c>
      <c r="H1748" s="29">
        <f t="shared" si="774"/>
        <v>9.5588235294117641E-2</v>
      </c>
      <c r="I1748" s="21">
        <f t="shared" si="775"/>
        <v>8.7303632434557734</v>
      </c>
      <c r="J1748" s="21">
        <f t="shared" si="776"/>
        <v>43.26963675654423</v>
      </c>
      <c r="K1748" s="27">
        <f t="shared" si="777"/>
        <v>-21634.818378272113</v>
      </c>
      <c r="L1748" s="16">
        <f>Daten!G1748</f>
        <v>87</v>
      </c>
      <c r="M1748" s="16">
        <f>Daten!H1748</f>
        <v>417</v>
      </c>
      <c r="N1748" s="16">
        <f>Daten!I1748</f>
        <v>92</v>
      </c>
      <c r="O1748" s="28">
        <f t="shared" si="778"/>
        <v>0.42925659472422062</v>
      </c>
      <c r="P1748" s="16">
        <f t="shared" si="779"/>
        <v>228.94779922564126</v>
      </c>
      <c r="Q1748" s="21">
        <f t="shared" si="780"/>
        <v>-49.947799225641262</v>
      </c>
      <c r="R1748" s="27">
        <f t="shared" si="781"/>
        <v>-9989.5598451282531</v>
      </c>
      <c r="S1748" s="9">
        <f ca="1">Daten!K1748</f>
        <v>720</v>
      </c>
      <c r="T1748" s="9">
        <f ca="1">Daten!L1748</f>
        <v>29122</v>
      </c>
      <c r="U1748" s="9">
        <f ca="1">Daten!M1748</f>
        <v>244679</v>
      </c>
      <c r="V1748" s="9">
        <f ca="1">Daten!N1748</f>
        <v>500</v>
      </c>
      <c r="W1748" s="9">
        <f ca="1">Daten!O1748</f>
        <v>500</v>
      </c>
      <c r="X1748" s="23">
        <f t="shared" ca="1" si="782"/>
        <v>274521</v>
      </c>
      <c r="Y1748" s="9">
        <f t="shared" ca="1" si="783"/>
        <v>202953.77457091695</v>
      </c>
      <c r="Z1748" s="21">
        <f t="shared" ca="1" si="784"/>
        <v>71567.225429083046</v>
      </c>
      <c r="AA1748" s="27">
        <f t="shared" ca="1" si="785"/>
        <v>-7156.7225429083046</v>
      </c>
      <c r="AB1748" s="32">
        <f t="shared" ca="1" si="786"/>
        <v>-38781.100766308671</v>
      </c>
      <c r="AC1748" s="31">
        <f t="shared" ca="1" si="787"/>
        <v>0</v>
      </c>
      <c r="AG1748" s="26">
        <f t="shared" ca="1" si="788"/>
        <v>0</v>
      </c>
      <c r="AH1748" s="26">
        <f t="shared" ca="1" si="789"/>
        <v>0</v>
      </c>
      <c r="AI1748" s="26">
        <f t="shared" ca="1" si="790"/>
        <v>0</v>
      </c>
      <c r="AJ1748" s="26">
        <f t="shared" ca="1" si="791"/>
        <v>1</v>
      </c>
      <c r="AK1748" s="26">
        <f t="shared" ca="1" si="792"/>
        <v>0</v>
      </c>
      <c r="AL1748" s="26">
        <f t="shared" ca="1" si="793"/>
        <v>0</v>
      </c>
      <c r="AM1748" s="26">
        <f t="shared" ca="1" si="794"/>
        <v>0</v>
      </c>
      <c r="AN1748" s="26">
        <f ca="1">IF(AM1748=0,0,COUNTIF($AM$19:AM1748,C1748*10+1))</f>
        <v>0</v>
      </c>
      <c r="AO1748" s="21">
        <f t="shared" ca="1" si="795"/>
        <v>0</v>
      </c>
      <c r="AP1748" s="33">
        <f t="shared" ca="1" si="796"/>
        <v>0</v>
      </c>
      <c r="AQ1748" s="24"/>
      <c r="AR1748" s="155">
        <f ca="1">ROUND(Zsfg!$C$11/'Z1'!$AL$2120*'Z1'!AL1748,0)</f>
        <v>0</v>
      </c>
      <c r="AS1748" s="26">
        <f t="shared" ref="AS1748:AS1811" ca="1" si="798">IF(AR1748&gt;0,C1748*10+1,0)</f>
        <v>0</v>
      </c>
      <c r="AT1748" s="26">
        <f ca="1">IF(AS1748=0,0,COUNTIF($AS$19:AS1748,C1748*10+1))</f>
        <v>0</v>
      </c>
      <c r="AU1748" s="21">
        <f t="shared" ref="AU1748:AU1811" ca="1" si="799">IF(AT1748=1,OFFSET($AQ$6,C1748,0)-OFFSET($AR$6,C1748,0),0)</f>
        <v>0</v>
      </c>
      <c r="AV1748" s="33">
        <f t="shared" ca="1" si="797"/>
        <v>0</v>
      </c>
    </row>
    <row r="1749" spans="1:48" x14ac:dyDescent="0.2">
      <c r="A1749" s="15">
        <f>Daten!A1749</f>
        <v>70211</v>
      </c>
      <c r="B1749" s="8" t="str">
        <f>Daten!B1749</f>
        <v>Mötz</v>
      </c>
      <c r="C1749" s="15">
        <f t="shared" si="772"/>
        <v>7</v>
      </c>
      <c r="D1749" s="10">
        <f>Daten!D1749</f>
        <v>0</v>
      </c>
      <c r="E1749" s="9">
        <f>Daten!E1749</f>
        <v>1229</v>
      </c>
      <c r="F1749" s="9">
        <f>Daten!F1749</f>
        <v>1280</v>
      </c>
      <c r="G1749" s="27">
        <f t="shared" si="773"/>
        <v>-51</v>
      </c>
      <c r="H1749" s="29">
        <f t="shared" si="774"/>
        <v>-3.9843749999999997E-2</v>
      </c>
      <c r="I1749" s="21">
        <f t="shared" si="775"/>
        <v>20.542031161072408</v>
      </c>
      <c r="J1749" s="21">
        <f t="shared" si="776"/>
        <v>-71.542031161072401</v>
      </c>
      <c r="K1749" s="27">
        <f t="shared" si="777"/>
        <v>35771.015580536201</v>
      </c>
      <c r="L1749" s="16">
        <f>Daten!G1749</f>
        <v>198</v>
      </c>
      <c r="M1749" s="16">
        <f>Daten!H1749</f>
        <v>842</v>
      </c>
      <c r="N1749" s="16">
        <f>Daten!I1749</f>
        <v>189</v>
      </c>
      <c r="O1749" s="28">
        <f t="shared" si="778"/>
        <v>0.45961995249406173</v>
      </c>
      <c r="P1749" s="16">
        <f t="shared" si="779"/>
        <v>462.28788236928045</v>
      </c>
      <c r="Q1749" s="21">
        <f t="shared" si="780"/>
        <v>-75.287882369280453</v>
      </c>
      <c r="R1749" s="27">
        <f t="shared" si="781"/>
        <v>-15057.57647385609</v>
      </c>
      <c r="S1749" s="9">
        <f ca="1">Daten!K1749</f>
        <v>1434</v>
      </c>
      <c r="T1749" s="9">
        <f ca="1">Daten!L1749</f>
        <v>75371</v>
      </c>
      <c r="U1749" s="9">
        <f ca="1">Daten!M1749</f>
        <v>129203</v>
      </c>
      <c r="V1749" s="9">
        <f ca="1">Daten!N1749</f>
        <v>500</v>
      </c>
      <c r="W1749" s="9">
        <f ca="1">Daten!O1749</f>
        <v>500</v>
      </c>
      <c r="X1749" s="23">
        <f t="shared" ca="1" si="782"/>
        <v>206008</v>
      </c>
      <c r="Y1749" s="9">
        <f t="shared" ca="1" si="783"/>
        <v>418507.028435666</v>
      </c>
      <c r="Z1749" s="21">
        <f t="shared" ca="1" si="784"/>
        <v>-212499.028435666</v>
      </c>
      <c r="AA1749" s="27">
        <f t="shared" ca="1" si="785"/>
        <v>21249.9028435666</v>
      </c>
      <c r="AB1749" s="32">
        <f t="shared" ca="1" si="786"/>
        <v>41963.341950246715</v>
      </c>
      <c r="AC1749" s="31">
        <f t="shared" ca="1" si="787"/>
        <v>41963.341950246715</v>
      </c>
      <c r="AG1749" s="26">
        <f t="shared" ca="1" si="788"/>
        <v>35771.015580536201</v>
      </c>
      <c r="AH1749" s="26">
        <f t="shared" ca="1" si="789"/>
        <v>21249.9028435666</v>
      </c>
      <c r="AI1749" s="26">
        <f t="shared" ca="1" si="790"/>
        <v>57020.918424102798</v>
      </c>
      <c r="AJ1749" s="26">
        <f t="shared" ca="1" si="791"/>
        <v>1</v>
      </c>
      <c r="AK1749" s="26">
        <f t="shared" ca="1" si="792"/>
        <v>57020.918424102798</v>
      </c>
      <c r="AL1749" s="26">
        <f t="shared" ca="1" si="793"/>
        <v>58239</v>
      </c>
      <c r="AM1749" s="26">
        <f t="shared" ca="1" si="794"/>
        <v>71</v>
      </c>
      <c r="AN1749" s="26">
        <f ca="1">IF(AM1749=0,0,COUNTIF($AM$19:AM1749,C1749*10+1))</f>
        <v>2</v>
      </c>
      <c r="AO1749" s="21">
        <f t="shared" ca="1" si="795"/>
        <v>0</v>
      </c>
      <c r="AP1749" s="33">
        <f t="shared" ca="1" si="796"/>
        <v>58239</v>
      </c>
      <c r="AQ1749" s="24"/>
      <c r="AR1749" s="155">
        <f ca="1">ROUND(Zsfg!$C$11/'Z1'!$AL$2120*'Z1'!AL1749,0)</f>
        <v>48577</v>
      </c>
      <c r="AS1749" s="26">
        <f t="shared" ca="1" si="798"/>
        <v>71</v>
      </c>
      <c r="AT1749" s="26">
        <f ca="1">IF(AS1749=0,0,COUNTIF($AS$19:AS1749,C1749*10+1))</f>
        <v>2</v>
      </c>
      <c r="AU1749" s="21">
        <f t="shared" ca="1" si="799"/>
        <v>0</v>
      </c>
      <c r="AV1749" s="33">
        <f t="shared" ca="1" si="797"/>
        <v>48577</v>
      </c>
    </row>
    <row r="1750" spans="1:48" x14ac:dyDescent="0.2">
      <c r="A1750" s="15">
        <f>Daten!A1750</f>
        <v>70212</v>
      </c>
      <c r="B1750" s="8" t="str">
        <f>Daten!B1750</f>
        <v>Nassereith</v>
      </c>
      <c r="C1750" s="15">
        <f t="shared" si="772"/>
        <v>7</v>
      </c>
      <c r="D1750" s="10">
        <f>Daten!D1750</f>
        <v>0</v>
      </c>
      <c r="E1750" s="9">
        <f>Daten!E1750</f>
        <v>2163</v>
      </c>
      <c r="F1750" s="9">
        <f>Daten!F1750</f>
        <v>2032</v>
      </c>
      <c r="G1750" s="27">
        <f t="shared" si="773"/>
        <v>131</v>
      </c>
      <c r="H1750" s="29">
        <f t="shared" si="774"/>
        <v>6.4468503937007871E-2</v>
      </c>
      <c r="I1750" s="21">
        <f t="shared" si="775"/>
        <v>32.610474468202447</v>
      </c>
      <c r="J1750" s="21">
        <f t="shared" si="776"/>
        <v>98.389525531797545</v>
      </c>
      <c r="K1750" s="27">
        <f t="shared" si="777"/>
        <v>-49194.762765898769</v>
      </c>
      <c r="L1750" s="16">
        <f>Daten!G1750</f>
        <v>333</v>
      </c>
      <c r="M1750" s="16">
        <f>Daten!H1750</f>
        <v>1395</v>
      </c>
      <c r="N1750" s="16">
        <f>Daten!I1750</f>
        <v>435</v>
      </c>
      <c r="O1750" s="28">
        <f t="shared" si="778"/>
        <v>0.55053763440860215</v>
      </c>
      <c r="P1750" s="16">
        <f t="shared" si="779"/>
        <v>765.90450820088631</v>
      </c>
      <c r="Q1750" s="21">
        <f t="shared" si="780"/>
        <v>2.0954917991136881</v>
      </c>
      <c r="R1750" s="27">
        <f t="shared" si="781"/>
        <v>419.09835982273762</v>
      </c>
      <c r="S1750" s="9">
        <f ca="1">Daten!K1750</f>
        <v>3698</v>
      </c>
      <c r="T1750" s="9">
        <f ca="1">Daten!L1750</f>
        <v>147672</v>
      </c>
      <c r="U1750" s="9">
        <f ca="1">Daten!M1750</f>
        <v>270111</v>
      </c>
      <c r="V1750" s="9">
        <f ca="1">Daten!N1750</f>
        <v>500</v>
      </c>
      <c r="W1750" s="9">
        <f ca="1">Daten!O1750</f>
        <v>500</v>
      </c>
      <c r="X1750" s="23">
        <f t="shared" ca="1" si="782"/>
        <v>421481</v>
      </c>
      <c r="Y1750" s="9">
        <f t="shared" ca="1" si="783"/>
        <v>736558.74898807611</v>
      </c>
      <c r="Z1750" s="21">
        <f t="shared" ca="1" si="784"/>
        <v>-315077.74898807611</v>
      </c>
      <c r="AA1750" s="27">
        <f t="shared" ca="1" si="785"/>
        <v>31507.774898807613</v>
      </c>
      <c r="AB1750" s="32">
        <f t="shared" ca="1" si="786"/>
        <v>-17267.889507268417</v>
      </c>
      <c r="AC1750" s="31">
        <f t="shared" ca="1" si="787"/>
        <v>0</v>
      </c>
      <c r="AG1750" s="26">
        <f t="shared" ca="1" si="788"/>
        <v>0</v>
      </c>
      <c r="AH1750" s="26">
        <f t="shared" ca="1" si="789"/>
        <v>0</v>
      </c>
      <c r="AI1750" s="26">
        <f t="shared" ca="1" si="790"/>
        <v>0</v>
      </c>
      <c r="AJ1750" s="26">
        <f t="shared" ca="1" si="791"/>
        <v>1</v>
      </c>
      <c r="AK1750" s="26">
        <f t="shared" ca="1" si="792"/>
        <v>0</v>
      </c>
      <c r="AL1750" s="26">
        <f t="shared" ca="1" si="793"/>
        <v>0</v>
      </c>
      <c r="AM1750" s="26">
        <f t="shared" ca="1" si="794"/>
        <v>0</v>
      </c>
      <c r="AN1750" s="26">
        <f ca="1">IF(AM1750=0,0,COUNTIF($AM$19:AM1750,C1750*10+1))</f>
        <v>0</v>
      </c>
      <c r="AO1750" s="21">
        <f t="shared" ca="1" si="795"/>
        <v>0</v>
      </c>
      <c r="AP1750" s="33">
        <f t="shared" ca="1" si="796"/>
        <v>0</v>
      </c>
      <c r="AQ1750" s="24"/>
      <c r="AR1750" s="155">
        <f ca="1">ROUND(Zsfg!$C$11/'Z1'!$AL$2120*'Z1'!AL1750,0)</f>
        <v>0</v>
      </c>
      <c r="AS1750" s="26">
        <f t="shared" ca="1" si="798"/>
        <v>0</v>
      </c>
      <c r="AT1750" s="26">
        <f ca="1">IF(AS1750=0,0,COUNTIF($AS$19:AS1750,C1750*10+1))</f>
        <v>0</v>
      </c>
      <c r="AU1750" s="21">
        <f t="shared" ca="1" si="799"/>
        <v>0</v>
      </c>
      <c r="AV1750" s="33">
        <f t="shared" ca="1" si="797"/>
        <v>0</v>
      </c>
    </row>
    <row r="1751" spans="1:48" x14ac:dyDescent="0.2">
      <c r="A1751" s="15">
        <f>Daten!A1751</f>
        <v>70213</v>
      </c>
      <c r="B1751" s="8" t="str">
        <f>Daten!B1751</f>
        <v>Obsteig</v>
      </c>
      <c r="C1751" s="15">
        <f t="shared" si="772"/>
        <v>7</v>
      </c>
      <c r="D1751" s="10">
        <f>Daten!D1751</f>
        <v>0</v>
      </c>
      <c r="E1751" s="9">
        <f>Daten!E1751</f>
        <v>1334</v>
      </c>
      <c r="F1751" s="9">
        <f>Daten!F1751</f>
        <v>1260</v>
      </c>
      <c r="G1751" s="27">
        <f t="shared" si="773"/>
        <v>74</v>
      </c>
      <c r="H1751" s="29">
        <f t="shared" si="774"/>
        <v>5.873015873015873E-2</v>
      </c>
      <c r="I1751" s="21">
        <f t="shared" si="775"/>
        <v>20.221061924180653</v>
      </c>
      <c r="J1751" s="21">
        <f t="shared" si="776"/>
        <v>53.778938075819347</v>
      </c>
      <c r="K1751" s="27">
        <f t="shared" si="777"/>
        <v>-26889.469037909672</v>
      </c>
      <c r="L1751" s="16">
        <f>Daten!G1751</f>
        <v>221</v>
      </c>
      <c r="M1751" s="16">
        <f>Daten!H1751</f>
        <v>899</v>
      </c>
      <c r="N1751" s="16">
        <f>Daten!I1751</f>
        <v>214</v>
      </c>
      <c r="O1751" s="28">
        <f t="shared" si="778"/>
        <v>0.4838709677419355</v>
      </c>
      <c r="P1751" s="16">
        <f t="shared" si="779"/>
        <v>493.58290528501561</v>
      </c>
      <c r="Q1751" s="21">
        <f t="shared" si="780"/>
        <v>-58.582905285015613</v>
      </c>
      <c r="R1751" s="27">
        <f t="shared" si="781"/>
        <v>-11716.581057003123</v>
      </c>
      <c r="S1751" s="9">
        <f ca="1">Daten!K1751</f>
        <v>3772</v>
      </c>
      <c r="T1751" s="9">
        <f ca="1">Daten!L1751</f>
        <v>91516</v>
      </c>
      <c r="U1751" s="9">
        <f ca="1">Daten!M1751</f>
        <v>119592</v>
      </c>
      <c r="V1751" s="9">
        <f ca="1">Daten!N1751</f>
        <v>500</v>
      </c>
      <c r="W1751" s="9">
        <f ca="1">Daten!O1751</f>
        <v>500</v>
      </c>
      <c r="X1751" s="23">
        <f t="shared" ca="1" si="782"/>
        <v>214880</v>
      </c>
      <c r="Y1751" s="9">
        <f t="shared" ca="1" si="783"/>
        <v>454262.30751275708</v>
      </c>
      <c r="Z1751" s="21">
        <f t="shared" ca="1" si="784"/>
        <v>-239382.30751275708</v>
      </c>
      <c r="AA1751" s="27">
        <f t="shared" ca="1" si="785"/>
        <v>23938.230751275711</v>
      </c>
      <c r="AB1751" s="32">
        <f t="shared" ca="1" si="786"/>
        <v>-14667.819343637086</v>
      </c>
      <c r="AC1751" s="31">
        <f t="shared" ca="1" si="787"/>
        <v>0</v>
      </c>
      <c r="AG1751" s="26">
        <f t="shared" ca="1" si="788"/>
        <v>0</v>
      </c>
      <c r="AH1751" s="26">
        <f t="shared" ca="1" si="789"/>
        <v>0</v>
      </c>
      <c r="AI1751" s="26">
        <f t="shared" ca="1" si="790"/>
        <v>0</v>
      </c>
      <c r="AJ1751" s="26">
        <f t="shared" ca="1" si="791"/>
        <v>1</v>
      </c>
      <c r="AK1751" s="26">
        <f t="shared" ca="1" si="792"/>
        <v>0</v>
      </c>
      <c r="AL1751" s="26">
        <f t="shared" ca="1" si="793"/>
        <v>0</v>
      </c>
      <c r="AM1751" s="26">
        <f t="shared" ca="1" si="794"/>
        <v>0</v>
      </c>
      <c r="AN1751" s="26">
        <f ca="1">IF(AM1751=0,0,COUNTIF($AM$19:AM1751,C1751*10+1))</f>
        <v>0</v>
      </c>
      <c r="AO1751" s="21">
        <f t="shared" ca="1" si="795"/>
        <v>0</v>
      </c>
      <c r="AP1751" s="33">
        <f t="shared" ca="1" si="796"/>
        <v>0</v>
      </c>
      <c r="AQ1751" s="24"/>
      <c r="AR1751" s="155">
        <f ca="1">ROUND(Zsfg!$C$11/'Z1'!$AL$2120*'Z1'!AL1751,0)</f>
        <v>0</v>
      </c>
      <c r="AS1751" s="26">
        <f t="shared" ca="1" si="798"/>
        <v>0</v>
      </c>
      <c r="AT1751" s="26">
        <f ca="1">IF(AS1751=0,0,COUNTIF($AS$19:AS1751,C1751*10+1))</f>
        <v>0</v>
      </c>
      <c r="AU1751" s="21">
        <f t="shared" ca="1" si="799"/>
        <v>0</v>
      </c>
      <c r="AV1751" s="33">
        <f t="shared" ca="1" si="797"/>
        <v>0</v>
      </c>
    </row>
    <row r="1752" spans="1:48" x14ac:dyDescent="0.2">
      <c r="A1752" s="15">
        <f>Daten!A1752</f>
        <v>70214</v>
      </c>
      <c r="B1752" s="8" t="str">
        <f>Daten!B1752</f>
        <v>Oetz</v>
      </c>
      <c r="C1752" s="15">
        <f t="shared" si="772"/>
        <v>7</v>
      </c>
      <c r="D1752" s="10">
        <f>Daten!D1752</f>
        <v>0</v>
      </c>
      <c r="E1752" s="9">
        <f>Daten!E1752</f>
        <v>2366</v>
      </c>
      <c r="F1752" s="9">
        <f>Daten!F1752</f>
        <v>2334</v>
      </c>
      <c r="G1752" s="27">
        <f t="shared" si="773"/>
        <v>32</v>
      </c>
      <c r="H1752" s="29">
        <f t="shared" si="774"/>
        <v>1.3710368466152529E-2</v>
      </c>
      <c r="I1752" s="21">
        <f t="shared" si="775"/>
        <v>37.457109945267973</v>
      </c>
      <c r="J1752" s="21">
        <f t="shared" si="776"/>
        <v>-5.4571099452679732</v>
      </c>
      <c r="K1752" s="27">
        <f t="shared" si="777"/>
        <v>2728.5549726339868</v>
      </c>
      <c r="L1752" s="16">
        <f>Daten!G1752</f>
        <v>347</v>
      </c>
      <c r="M1752" s="16">
        <f>Daten!H1752</f>
        <v>1621</v>
      </c>
      <c r="N1752" s="16">
        <f>Daten!I1752</f>
        <v>398</v>
      </c>
      <c r="O1752" s="28">
        <f t="shared" si="778"/>
        <v>0.45959284392350402</v>
      </c>
      <c r="P1752" s="16">
        <f t="shared" si="779"/>
        <v>889.9865288843273</v>
      </c>
      <c r="Q1752" s="21">
        <f t="shared" si="780"/>
        <v>-144.9865288843273</v>
      </c>
      <c r="R1752" s="27">
        <f t="shared" si="781"/>
        <v>-28997.305776865462</v>
      </c>
      <c r="S1752" s="9">
        <f ca="1">Daten!K1752</f>
        <v>3880</v>
      </c>
      <c r="T1752" s="9">
        <f ca="1">Daten!L1752</f>
        <v>257620</v>
      </c>
      <c r="U1752" s="9">
        <f ca="1">Daten!M1752</f>
        <v>757190</v>
      </c>
      <c r="V1752" s="9">
        <f ca="1">Daten!N1752</f>
        <v>500</v>
      </c>
      <c r="W1752" s="9">
        <f ca="1">Daten!O1752</f>
        <v>500</v>
      </c>
      <c r="X1752" s="23">
        <f t="shared" ca="1" si="782"/>
        <v>1018690</v>
      </c>
      <c r="Y1752" s="9">
        <f t="shared" ca="1" si="783"/>
        <v>805685.62187045219</v>
      </c>
      <c r="Z1752" s="21">
        <f t="shared" ca="1" si="784"/>
        <v>213004.37812954781</v>
      </c>
      <c r="AA1752" s="27">
        <f t="shared" ca="1" si="785"/>
        <v>-21300.437812954784</v>
      </c>
      <c r="AB1752" s="32">
        <f t="shared" ca="1" si="786"/>
        <v>-47569.188617186257</v>
      </c>
      <c r="AC1752" s="31">
        <f t="shared" ca="1" si="787"/>
        <v>0</v>
      </c>
      <c r="AG1752" s="26">
        <f t="shared" ca="1" si="788"/>
        <v>0</v>
      </c>
      <c r="AH1752" s="26">
        <f t="shared" ca="1" si="789"/>
        <v>0</v>
      </c>
      <c r="AI1752" s="26">
        <f t="shared" ca="1" si="790"/>
        <v>0</v>
      </c>
      <c r="AJ1752" s="26">
        <f t="shared" ca="1" si="791"/>
        <v>1</v>
      </c>
      <c r="AK1752" s="26">
        <f t="shared" ca="1" si="792"/>
        <v>0</v>
      </c>
      <c r="AL1752" s="26">
        <f t="shared" ca="1" si="793"/>
        <v>0</v>
      </c>
      <c r="AM1752" s="26">
        <f t="shared" ca="1" si="794"/>
        <v>0</v>
      </c>
      <c r="AN1752" s="26">
        <f ca="1">IF(AM1752=0,0,COUNTIF($AM$19:AM1752,C1752*10+1))</f>
        <v>0</v>
      </c>
      <c r="AO1752" s="21">
        <f t="shared" ca="1" si="795"/>
        <v>0</v>
      </c>
      <c r="AP1752" s="33">
        <f t="shared" ca="1" si="796"/>
        <v>0</v>
      </c>
      <c r="AQ1752" s="24"/>
      <c r="AR1752" s="155">
        <f ca="1">ROUND(Zsfg!$C$11/'Z1'!$AL$2120*'Z1'!AL1752,0)</f>
        <v>0</v>
      </c>
      <c r="AS1752" s="26">
        <f t="shared" ca="1" si="798"/>
        <v>0</v>
      </c>
      <c r="AT1752" s="26">
        <f ca="1">IF(AS1752=0,0,COUNTIF($AS$19:AS1752,C1752*10+1))</f>
        <v>0</v>
      </c>
      <c r="AU1752" s="21">
        <f t="shared" ca="1" si="799"/>
        <v>0</v>
      </c>
      <c r="AV1752" s="33">
        <f t="shared" ca="1" si="797"/>
        <v>0</v>
      </c>
    </row>
    <row r="1753" spans="1:48" x14ac:dyDescent="0.2">
      <c r="A1753" s="15">
        <f>Daten!A1753</f>
        <v>70215</v>
      </c>
      <c r="B1753" s="8" t="str">
        <f>Daten!B1753</f>
        <v>Rietz</v>
      </c>
      <c r="C1753" s="15">
        <f t="shared" si="772"/>
        <v>7</v>
      </c>
      <c r="D1753" s="10">
        <f>Daten!D1753</f>
        <v>0</v>
      </c>
      <c r="E1753" s="9">
        <f>Daten!E1753</f>
        <v>2313</v>
      </c>
      <c r="F1753" s="9">
        <f>Daten!F1753</f>
        <v>2166</v>
      </c>
      <c r="G1753" s="27">
        <f t="shared" si="773"/>
        <v>147</v>
      </c>
      <c r="H1753" s="29">
        <f t="shared" si="774"/>
        <v>6.7867036011080337E-2</v>
      </c>
      <c r="I1753" s="21">
        <f t="shared" si="775"/>
        <v>34.760968355377216</v>
      </c>
      <c r="J1753" s="21">
        <f t="shared" si="776"/>
        <v>112.23903164462278</v>
      </c>
      <c r="K1753" s="27">
        <f t="shared" si="777"/>
        <v>-56119.51582231139</v>
      </c>
      <c r="L1753" s="16">
        <f>Daten!G1753</f>
        <v>383</v>
      </c>
      <c r="M1753" s="16">
        <f>Daten!H1753</f>
        <v>1559</v>
      </c>
      <c r="N1753" s="16">
        <f>Daten!I1753</f>
        <v>371</v>
      </c>
      <c r="O1753" s="28">
        <f t="shared" si="778"/>
        <v>0.48364336112892881</v>
      </c>
      <c r="P1753" s="16">
        <f t="shared" si="779"/>
        <v>855.94632851984352</v>
      </c>
      <c r="Q1753" s="21">
        <f t="shared" si="780"/>
        <v>-101.94632851984352</v>
      </c>
      <c r="R1753" s="27">
        <f t="shared" si="781"/>
        <v>-20389.265703968704</v>
      </c>
      <c r="S1753" s="9">
        <f ca="1">Daten!K1753</f>
        <v>4124</v>
      </c>
      <c r="T1753" s="9">
        <f ca="1">Daten!L1753</f>
        <v>161809</v>
      </c>
      <c r="U1753" s="9">
        <f ca="1">Daten!M1753</f>
        <v>580143</v>
      </c>
      <c r="V1753" s="9">
        <f ca="1">Daten!N1753</f>
        <v>500</v>
      </c>
      <c r="W1753" s="9">
        <f ca="1">Daten!O1753</f>
        <v>500</v>
      </c>
      <c r="X1753" s="23">
        <f t="shared" ca="1" si="782"/>
        <v>746076</v>
      </c>
      <c r="Y1753" s="9">
        <f t="shared" ca="1" si="783"/>
        <v>787637.71909820626</v>
      </c>
      <c r="Z1753" s="21">
        <f t="shared" ca="1" si="784"/>
        <v>-41561.71909820626</v>
      </c>
      <c r="AA1753" s="27">
        <f t="shared" ca="1" si="785"/>
        <v>4156.1719098206258</v>
      </c>
      <c r="AB1753" s="32">
        <f t="shared" ca="1" si="786"/>
        <v>-72352.609616459478</v>
      </c>
      <c r="AC1753" s="31">
        <f t="shared" ca="1" si="787"/>
        <v>0</v>
      </c>
      <c r="AG1753" s="26">
        <f t="shared" ca="1" si="788"/>
        <v>0</v>
      </c>
      <c r="AH1753" s="26">
        <f t="shared" ca="1" si="789"/>
        <v>0</v>
      </c>
      <c r="AI1753" s="26">
        <f t="shared" ca="1" si="790"/>
        <v>0</v>
      </c>
      <c r="AJ1753" s="26">
        <f t="shared" ca="1" si="791"/>
        <v>1</v>
      </c>
      <c r="AK1753" s="26">
        <f t="shared" ca="1" si="792"/>
        <v>0</v>
      </c>
      <c r="AL1753" s="26">
        <f t="shared" ca="1" si="793"/>
        <v>0</v>
      </c>
      <c r="AM1753" s="26">
        <f t="shared" ca="1" si="794"/>
        <v>0</v>
      </c>
      <c r="AN1753" s="26">
        <f ca="1">IF(AM1753=0,0,COUNTIF($AM$19:AM1753,C1753*10+1))</f>
        <v>0</v>
      </c>
      <c r="AO1753" s="21">
        <f t="shared" ca="1" si="795"/>
        <v>0</v>
      </c>
      <c r="AP1753" s="33">
        <f t="shared" ca="1" si="796"/>
        <v>0</v>
      </c>
      <c r="AQ1753" s="24"/>
      <c r="AR1753" s="155">
        <f ca="1">ROUND(Zsfg!$C$11/'Z1'!$AL$2120*'Z1'!AL1753,0)</f>
        <v>0</v>
      </c>
      <c r="AS1753" s="26">
        <f t="shared" ca="1" si="798"/>
        <v>0</v>
      </c>
      <c r="AT1753" s="26">
        <f ca="1">IF(AS1753=0,0,COUNTIF($AS$19:AS1753,C1753*10+1))</f>
        <v>0</v>
      </c>
      <c r="AU1753" s="21">
        <f t="shared" ca="1" si="799"/>
        <v>0</v>
      </c>
      <c r="AV1753" s="33">
        <f t="shared" ca="1" si="797"/>
        <v>0</v>
      </c>
    </row>
    <row r="1754" spans="1:48" x14ac:dyDescent="0.2">
      <c r="A1754" s="15">
        <f>Daten!A1754</f>
        <v>70216</v>
      </c>
      <c r="B1754" s="8" t="str">
        <f>Daten!B1754</f>
        <v>Roppen</v>
      </c>
      <c r="C1754" s="15">
        <f t="shared" si="772"/>
        <v>7</v>
      </c>
      <c r="D1754" s="10">
        <f>Daten!D1754</f>
        <v>0</v>
      </c>
      <c r="E1754" s="9">
        <f>Daten!E1754</f>
        <v>1815</v>
      </c>
      <c r="F1754" s="9">
        <f>Daten!F1754</f>
        <v>1710</v>
      </c>
      <c r="G1754" s="27">
        <f t="shared" si="773"/>
        <v>105</v>
      </c>
      <c r="H1754" s="29">
        <f t="shared" si="774"/>
        <v>6.1403508771929821E-2</v>
      </c>
      <c r="I1754" s="21">
        <f t="shared" si="775"/>
        <v>27.442869754245173</v>
      </c>
      <c r="J1754" s="21">
        <f t="shared" si="776"/>
        <v>77.55713024575482</v>
      </c>
      <c r="K1754" s="27">
        <f t="shared" si="777"/>
        <v>-38778.565122877408</v>
      </c>
      <c r="L1754" s="16">
        <f>Daten!G1754</f>
        <v>300</v>
      </c>
      <c r="M1754" s="16">
        <f>Daten!H1754</f>
        <v>1240</v>
      </c>
      <c r="N1754" s="16">
        <f>Daten!I1754</f>
        <v>275</v>
      </c>
      <c r="O1754" s="28">
        <f t="shared" si="778"/>
        <v>0.46370967741935482</v>
      </c>
      <c r="P1754" s="16">
        <f t="shared" si="779"/>
        <v>680.80400728967663</v>
      </c>
      <c r="Q1754" s="21">
        <f t="shared" si="780"/>
        <v>-105.80400728967663</v>
      </c>
      <c r="R1754" s="27">
        <f t="shared" si="781"/>
        <v>-21160.801457935326</v>
      </c>
      <c r="S1754" s="9">
        <f ca="1">Daten!K1754</f>
        <v>2508</v>
      </c>
      <c r="T1754" s="9">
        <f ca="1">Daten!L1754</f>
        <v>103871</v>
      </c>
      <c r="U1754" s="9">
        <f ca="1">Daten!M1754</f>
        <v>717207</v>
      </c>
      <c r="V1754" s="9">
        <f ca="1">Daten!N1754</f>
        <v>500</v>
      </c>
      <c r="W1754" s="9">
        <f ca="1">Daten!O1754</f>
        <v>500</v>
      </c>
      <c r="X1754" s="23">
        <f t="shared" ca="1" si="782"/>
        <v>823586</v>
      </c>
      <c r="Y1754" s="9">
        <f t="shared" ca="1" si="783"/>
        <v>618055.5383325743</v>
      </c>
      <c r="Z1754" s="21">
        <f t="shared" ca="1" si="784"/>
        <v>205530.4616674257</v>
      </c>
      <c r="AA1754" s="27">
        <f t="shared" ca="1" si="785"/>
        <v>-20553.04616674257</v>
      </c>
      <c r="AB1754" s="32">
        <f t="shared" ca="1" si="786"/>
        <v>-80492.412747555296</v>
      </c>
      <c r="AC1754" s="31">
        <f t="shared" ca="1" si="787"/>
        <v>0</v>
      </c>
      <c r="AG1754" s="26">
        <f t="shared" ca="1" si="788"/>
        <v>0</v>
      </c>
      <c r="AH1754" s="26">
        <f t="shared" ca="1" si="789"/>
        <v>0</v>
      </c>
      <c r="AI1754" s="26">
        <f t="shared" ca="1" si="790"/>
        <v>0</v>
      </c>
      <c r="AJ1754" s="26">
        <f t="shared" ca="1" si="791"/>
        <v>1</v>
      </c>
      <c r="AK1754" s="26">
        <f t="shared" ca="1" si="792"/>
        <v>0</v>
      </c>
      <c r="AL1754" s="26">
        <f t="shared" ca="1" si="793"/>
        <v>0</v>
      </c>
      <c r="AM1754" s="26">
        <f t="shared" ca="1" si="794"/>
        <v>0</v>
      </c>
      <c r="AN1754" s="26">
        <f ca="1">IF(AM1754=0,0,COUNTIF($AM$19:AM1754,C1754*10+1))</f>
        <v>0</v>
      </c>
      <c r="AO1754" s="21">
        <f t="shared" ca="1" si="795"/>
        <v>0</v>
      </c>
      <c r="AP1754" s="33">
        <f t="shared" ca="1" si="796"/>
        <v>0</v>
      </c>
      <c r="AQ1754" s="24"/>
      <c r="AR1754" s="155">
        <f ca="1">ROUND(Zsfg!$C$11/'Z1'!$AL$2120*'Z1'!AL1754,0)</f>
        <v>0</v>
      </c>
      <c r="AS1754" s="26">
        <f t="shared" ca="1" si="798"/>
        <v>0</v>
      </c>
      <c r="AT1754" s="26">
        <f ca="1">IF(AS1754=0,0,COUNTIF($AS$19:AS1754,C1754*10+1))</f>
        <v>0</v>
      </c>
      <c r="AU1754" s="21">
        <f t="shared" ca="1" si="799"/>
        <v>0</v>
      </c>
      <c r="AV1754" s="33">
        <f t="shared" ca="1" si="797"/>
        <v>0</v>
      </c>
    </row>
    <row r="1755" spans="1:48" x14ac:dyDescent="0.2">
      <c r="A1755" s="15">
        <f>Daten!A1755</f>
        <v>70217</v>
      </c>
      <c r="B1755" s="8" t="str">
        <f>Daten!B1755</f>
        <v>St. Leonhard im Pitztal</v>
      </c>
      <c r="C1755" s="15">
        <f t="shared" si="772"/>
        <v>7</v>
      </c>
      <c r="D1755" s="10">
        <f>Daten!D1755</f>
        <v>0</v>
      </c>
      <c r="E1755" s="9">
        <f>Daten!E1755</f>
        <v>1390</v>
      </c>
      <c r="F1755" s="9">
        <f>Daten!F1755</f>
        <v>1401</v>
      </c>
      <c r="G1755" s="27">
        <f t="shared" si="773"/>
        <v>-11</v>
      </c>
      <c r="H1755" s="29">
        <f t="shared" si="774"/>
        <v>-7.8515346181299069E-3</v>
      </c>
      <c r="I1755" s="21">
        <f t="shared" si="775"/>
        <v>22.483895044267534</v>
      </c>
      <c r="J1755" s="21">
        <f t="shared" si="776"/>
        <v>-33.483895044267534</v>
      </c>
      <c r="K1755" s="27">
        <f t="shared" si="777"/>
        <v>16741.947522133767</v>
      </c>
      <c r="L1755" s="16">
        <f>Daten!G1755</f>
        <v>196</v>
      </c>
      <c r="M1755" s="16">
        <f>Daten!H1755</f>
        <v>972</v>
      </c>
      <c r="N1755" s="16">
        <f>Daten!I1755</f>
        <v>222</v>
      </c>
      <c r="O1755" s="28">
        <f t="shared" si="778"/>
        <v>0.43004115226337447</v>
      </c>
      <c r="P1755" s="16">
        <f t="shared" si="779"/>
        <v>533.66249603674657</v>
      </c>
      <c r="Q1755" s="21">
        <f t="shared" si="780"/>
        <v>-115.66249603674657</v>
      </c>
      <c r="R1755" s="27">
        <f t="shared" si="781"/>
        <v>-23132.499207349316</v>
      </c>
      <c r="S1755" s="9">
        <f ca="1">Daten!K1755</f>
        <v>2512</v>
      </c>
      <c r="T1755" s="9">
        <f ca="1">Daten!L1755</f>
        <v>184194</v>
      </c>
      <c r="U1755" s="9">
        <f ca="1">Daten!M1755</f>
        <v>404568</v>
      </c>
      <c r="V1755" s="9">
        <f ca="1">Daten!N1755</f>
        <v>500</v>
      </c>
      <c r="W1755" s="9">
        <f ca="1">Daten!O1755</f>
        <v>500</v>
      </c>
      <c r="X1755" s="23">
        <f t="shared" ca="1" si="782"/>
        <v>591274</v>
      </c>
      <c r="Y1755" s="9">
        <f t="shared" ca="1" si="783"/>
        <v>473331.78968720563</v>
      </c>
      <c r="Z1755" s="21">
        <f t="shared" ca="1" si="784"/>
        <v>117942.21031279437</v>
      </c>
      <c r="AA1755" s="27">
        <f t="shared" ca="1" si="785"/>
        <v>-11794.221031279438</v>
      </c>
      <c r="AB1755" s="32">
        <f t="shared" ca="1" si="786"/>
        <v>-18184.772716494987</v>
      </c>
      <c r="AC1755" s="31">
        <f t="shared" ca="1" si="787"/>
        <v>0</v>
      </c>
      <c r="AG1755" s="26">
        <f t="shared" ca="1" si="788"/>
        <v>0</v>
      </c>
      <c r="AH1755" s="26">
        <f t="shared" ca="1" si="789"/>
        <v>0</v>
      </c>
      <c r="AI1755" s="26">
        <f t="shared" ca="1" si="790"/>
        <v>0</v>
      </c>
      <c r="AJ1755" s="26">
        <f t="shared" ca="1" si="791"/>
        <v>1</v>
      </c>
      <c r="AK1755" s="26">
        <f t="shared" ca="1" si="792"/>
        <v>0</v>
      </c>
      <c r="AL1755" s="26">
        <f t="shared" ca="1" si="793"/>
        <v>0</v>
      </c>
      <c r="AM1755" s="26">
        <f t="shared" ca="1" si="794"/>
        <v>0</v>
      </c>
      <c r="AN1755" s="26">
        <f ca="1">IF(AM1755=0,0,COUNTIF($AM$19:AM1755,C1755*10+1))</f>
        <v>0</v>
      </c>
      <c r="AO1755" s="21">
        <f t="shared" ca="1" si="795"/>
        <v>0</v>
      </c>
      <c r="AP1755" s="33">
        <f t="shared" ca="1" si="796"/>
        <v>0</v>
      </c>
      <c r="AQ1755" s="24"/>
      <c r="AR1755" s="155">
        <f ca="1">ROUND(Zsfg!$C$11/'Z1'!$AL$2120*'Z1'!AL1755,0)</f>
        <v>0</v>
      </c>
      <c r="AS1755" s="26">
        <f t="shared" ca="1" si="798"/>
        <v>0</v>
      </c>
      <c r="AT1755" s="26">
        <f ca="1">IF(AS1755=0,0,COUNTIF($AS$19:AS1755,C1755*10+1))</f>
        <v>0</v>
      </c>
      <c r="AU1755" s="21">
        <f t="shared" ca="1" si="799"/>
        <v>0</v>
      </c>
      <c r="AV1755" s="33">
        <f t="shared" ca="1" si="797"/>
        <v>0</v>
      </c>
    </row>
    <row r="1756" spans="1:48" x14ac:dyDescent="0.2">
      <c r="A1756" s="15">
        <f>Daten!A1756</f>
        <v>70218</v>
      </c>
      <c r="B1756" s="8" t="str">
        <f>Daten!B1756</f>
        <v>Sautens</v>
      </c>
      <c r="C1756" s="15">
        <f t="shared" si="772"/>
        <v>7</v>
      </c>
      <c r="D1756" s="10">
        <f>Daten!D1756</f>
        <v>0</v>
      </c>
      <c r="E1756" s="9">
        <f>Daten!E1756</f>
        <v>1622</v>
      </c>
      <c r="F1756" s="9">
        <f>Daten!F1756</f>
        <v>1513</v>
      </c>
      <c r="G1756" s="27">
        <f t="shared" si="773"/>
        <v>109</v>
      </c>
      <c r="H1756" s="29">
        <f t="shared" si="774"/>
        <v>7.2042300066093856E-2</v>
      </c>
      <c r="I1756" s="21">
        <f t="shared" si="775"/>
        <v>24.281322770861372</v>
      </c>
      <c r="J1756" s="21">
        <f t="shared" si="776"/>
        <v>84.718677229138621</v>
      </c>
      <c r="K1756" s="27">
        <f t="shared" si="777"/>
        <v>-42359.338614569308</v>
      </c>
      <c r="L1756" s="16">
        <f>Daten!G1756</f>
        <v>263</v>
      </c>
      <c r="M1756" s="16">
        <f>Daten!H1756</f>
        <v>1108</v>
      </c>
      <c r="N1756" s="16">
        <f>Daten!I1756</f>
        <v>251</v>
      </c>
      <c r="O1756" s="28">
        <f t="shared" si="778"/>
        <v>0.46389891696750901</v>
      </c>
      <c r="P1756" s="16">
        <f t="shared" si="779"/>
        <v>608.33132264271114</v>
      </c>
      <c r="Q1756" s="21">
        <f t="shared" si="780"/>
        <v>-94.331322642711143</v>
      </c>
      <c r="R1756" s="27">
        <f t="shared" si="781"/>
        <v>-18866.26452854223</v>
      </c>
      <c r="S1756" s="9">
        <f ca="1">Daten!K1756</f>
        <v>1076</v>
      </c>
      <c r="T1756" s="9">
        <f ca="1">Daten!L1756</f>
        <v>110319</v>
      </c>
      <c r="U1756" s="9">
        <f ca="1">Daten!M1756</f>
        <v>81613</v>
      </c>
      <c r="V1756" s="9">
        <f ca="1">Daten!N1756</f>
        <v>500</v>
      </c>
      <c r="W1756" s="9">
        <f ca="1">Daten!O1756</f>
        <v>500</v>
      </c>
      <c r="X1756" s="23">
        <f t="shared" ca="1" si="782"/>
        <v>193008</v>
      </c>
      <c r="Y1756" s="9">
        <f t="shared" ca="1" si="783"/>
        <v>552333.93012420693</v>
      </c>
      <c r="Z1756" s="21">
        <f t="shared" ca="1" si="784"/>
        <v>-359325.93012420693</v>
      </c>
      <c r="AA1756" s="27">
        <f t="shared" ca="1" si="785"/>
        <v>35932.593012420693</v>
      </c>
      <c r="AB1756" s="32">
        <f t="shared" ca="1" si="786"/>
        <v>-25293.010130690847</v>
      </c>
      <c r="AC1756" s="31">
        <f t="shared" ca="1" si="787"/>
        <v>0</v>
      </c>
      <c r="AG1756" s="26">
        <f t="shared" ca="1" si="788"/>
        <v>0</v>
      </c>
      <c r="AH1756" s="26">
        <f t="shared" ca="1" si="789"/>
        <v>0</v>
      </c>
      <c r="AI1756" s="26">
        <f t="shared" ca="1" si="790"/>
        <v>0</v>
      </c>
      <c r="AJ1756" s="26">
        <f t="shared" ca="1" si="791"/>
        <v>1</v>
      </c>
      <c r="AK1756" s="26">
        <f t="shared" ca="1" si="792"/>
        <v>0</v>
      </c>
      <c r="AL1756" s="26">
        <f t="shared" ca="1" si="793"/>
        <v>0</v>
      </c>
      <c r="AM1756" s="26">
        <f t="shared" ca="1" si="794"/>
        <v>0</v>
      </c>
      <c r="AN1756" s="26">
        <f ca="1">IF(AM1756=0,0,COUNTIF($AM$19:AM1756,C1756*10+1))</f>
        <v>0</v>
      </c>
      <c r="AO1756" s="21">
        <f t="shared" ca="1" si="795"/>
        <v>0</v>
      </c>
      <c r="AP1756" s="33">
        <f t="shared" ca="1" si="796"/>
        <v>0</v>
      </c>
      <c r="AQ1756" s="24"/>
      <c r="AR1756" s="155">
        <f ca="1">ROUND(Zsfg!$C$11/'Z1'!$AL$2120*'Z1'!AL1756,0)</f>
        <v>0</v>
      </c>
      <c r="AS1756" s="26">
        <f t="shared" ca="1" si="798"/>
        <v>0</v>
      </c>
      <c r="AT1756" s="26">
        <f ca="1">IF(AS1756=0,0,COUNTIF($AS$19:AS1756,C1756*10+1))</f>
        <v>0</v>
      </c>
      <c r="AU1756" s="21">
        <f t="shared" ca="1" si="799"/>
        <v>0</v>
      </c>
      <c r="AV1756" s="33">
        <f t="shared" ca="1" si="797"/>
        <v>0</v>
      </c>
    </row>
    <row r="1757" spans="1:48" x14ac:dyDescent="0.2">
      <c r="A1757" s="15">
        <f>Daten!A1757</f>
        <v>70219</v>
      </c>
      <c r="B1757" s="8" t="str">
        <f>Daten!B1757</f>
        <v>Silz</v>
      </c>
      <c r="C1757" s="15">
        <f t="shared" si="772"/>
        <v>7</v>
      </c>
      <c r="D1757" s="10">
        <f>Daten!D1757</f>
        <v>0</v>
      </c>
      <c r="E1757" s="9">
        <f>Daten!E1757</f>
        <v>2567</v>
      </c>
      <c r="F1757" s="9">
        <f>Daten!F1757</f>
        <v>2539</v>
      </c>
      <c r="G1757" s="27">
        <f t="shared" si="773"/>
        <v>28</v>
      </c>
      <c r="H1757" s="29">
        <f t="shared" si="774"/>
        <v>1.1027963765261915E-2</v>
      </c>
      <c r="I1757" s="21">
        <f t="shared" si="775"/>
        <v>40.747044623408478</v>
      </c>
      <c r="J1757" s="21">
        <f t="shared" si="776"/>
        <v>-12.747044623408478</v>
      </c>
      <c r="K1757" s="27">
        <f t="shared" si="777"/>
        <v>6373.5223117042387</v>
      </c>
      <c r="L1757" s="16">
        <f>Daten!G1757</f>
        <v>406</v>
      </c>
      <c r="M1757" s="16">
        <f>Daten!H1757</f>
        <v>1688</v>
      </c>
      <c r="N1757" s="16">
        <f>Daten!I1757</f>
        <v>473</v>
      </c>
      <c r="O1757" s="28">
        <f t="shared" si="778"/>
        <v>0.52073459715639814</v>
      </c>
      <c r="P1757" s="16">
        <f t="shared" si="779"/>
        <v>926.77190669755987</v>
      </c>
      <c r="Q1757" s="21">
        <f t="shared" si="780"/>
        <v>-47.771906697559871</v>
      </c>
      <c r="R1757" s="27">
        <f t="shared" si="781"/>
        <v>-9554.3813395119741</v>
      </c>
      <c r="S1757" s="9">
        <f ca="1">Daten!K1757</f>
        <v>6100</v>
      </c>
      <c r="T1757" s="9">
        <f ca="1">Daten!L1757</f>
        <v>281196</v>
      </c>
      <c r="U1757" s="9">
        <f ca="1">Daten!M1757</f>
        <v>849561</v>
      </c>
      <c r="V1757" s="9">
        <f ca="1">Daten!N1757</f>
        <v>500</v>
      </c>
      <c r="W1757" s="9">
        <f ca="1">Daten!O1757</f>
        <v>500</v>
      </c>
      <c r="X1757" s="23">
        <f t="shared" ca="1" si="782"/>
        <v>1136857</v>
      </c>
      <c r="Y1757" s="9">
        <f t="shared" ca="1" si="783"/>
        <v>874131.44181802659</v>
      </c>
      <c r="Z1757" s="21">
        <f t="shared" ca="1" si="784"/>
        <v>262725.55818197341</v>
      </c>
      <c r="AA1757" s="27">
        <f t="shared" ca="1" si="785"/>
        <v>-26272.555818197343</v>
      </c>
      <c r="AB1757" s="32">
        <f t="shared" ca="1" si="786"/>
        <v>-29453.414846005078</v>
      </c>
      <c r="AC1757" s="31">
        <f t="shared" ca="1" si="787"/>
        <v>0</v>
      </c>
      <c r="AG1757" s="26">
        <f t="shared" ca="1" si="788"/>
        <v>0</v>
      </c>
      <c r="AH1757" s="26">
        <f t="shared" ca="1" si="789"/>
        <v>0</v>
      </c>
      <c r="AI1757" s="26">
        <f t="shared" ca="1" si="790"/>
        <v>0</v>
      </c>
      <c r="AJ1757" s="26">
        <f t="shared" ca="1" si="791"/>
        <v>1</v>
      </c>
      <c r="AK1757" s="26">
        <f t="shared" ca="1" si="792"/>
        <v>0</v>
      </c>
      <c r="AL1757" s="26">
        <f t="shared" ca="1" si="793"/>
        <v>0</v>
      </c>
      <c r="AM1757" s="26">
        <f t="shared" ca="1" si="794"/>
        <v>0</v>
      </c>
      <c r="AN1757" s="26">
        <f ca="1">IF(AM1757=0,0,COUNTIF($AM$19:AM1757,C1757*10+1))</f>
        <v>0</v>
      </c>
      <c r="AO1757" s="21">
        <f t="shared" ca="1" si="795"/>
        <v>0</v>
      </c>
      <c r="AP1757" s="33">
        <f t="shared" ca="1" si="796"/>
        <v>0</v>
      </c>
      <c r="AQ1757" s="24"/>
      <c r="AR1757" s="155">
        <f ca="1">ROUND(Zsfg!$C$11/'Z1'!$AL$2120*'Z1'!AL1757,0)</f>
        <v>0</v>
      </c>
      <c r="AS1757" s="26">
        <f t="shared" ca="1" si="798"/>
        <v>0</v>
      </c>
      <c r="AT1757" s="26">
        <f ca="1">IF(AS1757=0,0,COUNTIF($AS$19:AS1757,C1757*10+1))</f>
        <v>0</v>
      </c>
      <c r="AU1757" s="21">
        <f t="shared" ca="1" si="799"/>
        <v>0</v>
      </c>
      <c r="AV1757" s="33">
        <f t="shared" ca="1" si="797"/>
        <v>0</v>
      </c>
    </row>
    <row r="1758" spans="1:48" x14ac:dyDescent="0.2">
      <c r="A1758" s="15">
        <f>Daten!A1758</f>
        <v>70220</v>
      </c>
      <c r="B1758" s="8" t="str">
        <f>Daten!B1758</f>
        <v>Sölden</v>
      </c>
      <c r="C1758" s="15">
        <f t="shared" si="772"/>
        <v>7</v>
      </c>
      <c r="D1758" s="10">
        <f>Daten!D1758</f>
        <v>0</v>
      </c>
      <c r="E1758" s="9">
        <f>Daten!E1758</f>
        <v>2998</v>
      </c>
      <c r="F1758" s="9">
        <f>Daten!F1758</f>
        <v>3099</v>
      </c>
      <c r="G1758" s="27">
        <f t="shared" si="773"/>
        <v>-101</v>
      </c>
      <c r="H1758" s="29">
        <f t="shared" si="774"/>
        <v>-3.2591158438205869E-2</v>
      </c>
      <c r="I1758" s="21">
        <f t="shared" si="775"/>
        <v>49.734183256377655</v>
      </c>
      <c r="J1758" s="21">
        <f t="shared" si="776"/>
        <v>-150.73418325637766</v>
      </c>
      <c r="K1758" s="27">
        <f t="shared" si="777"/>
        <v>75367.091628188835</v>
      </c>
      <c r="L1758" s="16">
        <f>Daten!G1758</f>
        <v>405</v>
      </c>
      <c r="M1758" s="16">
        <f>Daten!H1758</f>
        <v>2147</v>
      </c>
      <c r="N1758" s="16">
        <f>Daten!I1758</f>
        <v>446</v>
      </c>
      <c r="O1758" s="28">
        <f t="shared" si="778"/>
        <v>0.39636702375407545</v>
      </c>
      <c r="P1758" s="16">
        <f t="shared" si="779"/>
        <v>1178.7791964926903</v>
      </c>
      <c r="Q1758" s="21">
        <f t="shared" si="780"/>
        <v>-327.77919649269029</v>
      </c>
      <c r="R1758" s="27">
        <f t="shared" si="781"/>
        <v>-65555.839298538063</v>
      </c>
      <c r="S1758" s="9">
        <f ca="1">Daten!K1758</f>
        <v>2225</v>
      </c>
      <c r="T1758" s="9">
        <f ca="1">Daten!L1758</f>
        <v>1026821</v>
      </c>
      <c r="U1758" s="9">
        <f ca="1">Daten!M1758</f>
        <v>3316173</v>
      </c>
      <c r="V1758" s="9">
        <f ca="1">Daten!N1758</f>
        <v>500</v>
      </c>
      <c r="W1758" s="9">
        <f ca="1">Daten!O1758</f>
        <v>500</v>
      </c>
      <c r="X1758" s="23">
        <f t="shared" ca="1" si="782"/>
        <v>4345219</v>
      </c>
      <c r="Y1758" s="9">
        <f t="shared" ca="1" si="783"/>
        <v>1020898.3492678003</v>
      </c>
      <c r="Z1758" s="21">
        <f t="shared" ca="1" si="784"/>
        <v>3324320.6507321997</v>
      </c>
      <c r="AA1758" s="27">
        <f t="shared" ca="1" si="785"/>
        <v>-332432.06507322</v>
      </c>
      <c r="AB1758" s="32">
        <f t="shared" ca="1" si="786"/>
        <v>-322620.81274356926</v>
      </c>
      <c r="AC1758" s="31">
        <f t="shared" ca="1" si="787"/>
        <v>0</v>
      </c>
      <c r="AG1758" s="26">
        <f t="shared" ca="1" si="788"/>
        <v>0</v>
      </c>
      <c r="AH1758" s="26">
        <f t="shared" ca="1" si="789"/>
        <v>0</v>
      </c>
      <c r="AI1758" s="26">
        <f t="shared" ca="1" si="790"/>
        <v>0</v>
      </c>
      <c r="AJ1758" s="26">
        <f t="shared" ca="1" si="791"/>
        <v>1</v>
      </c>
      <c r="AK1758" s="26">
        <f t="shared" ca="1" si="792"/>
        <v>0</v>
      </c>
      <c r="AL1758" s="26">
        <f t="shared" ca="1" si="793"/>
        <v>0</v>
      </c>
      <c r="AM1758" s="26">
        <f t="shared" ca="1" si="794"/>
        <v>0</v>
      </c>
      <c r="AN1758" s="26">
        <f ca="1">IF(AM1758=0,0,COUNTIF($AM$19:AM1758,C1758*10+1))</f>
        <v>0</v>
      </c>
      <c r="AO1758" s="21">
        <f t="shared" ca="1" si="795"/>
        <v>0</v>
      </c>
      <c r="AP1758" s="33">
        <f t="shared" ca="1" si="796"/>
        <v>0</v>
      </c>
      <c r="AQ1758" s="24"/>
      <c r="AR1758" s="155">
        <f ca="1">ROUND(Zsfg!$C$11/'Z1'!$AL$2120*'Z1'!AL1758,0)</f>
        <v>0</v>
      </c>
      <c r="AS1758" s="26">
        <f t="shared" ca="1" si="798"/>
        <v>0</v>
      </c>
      <c r="AT1758" s="26">
        <f ca="1">IF(AS1758=0,0,COUNTIF($AS$19:AS1758,C1758*10+1))</f>
        <v>0</v>
      </c>
      <c r="AU1758" s="21">
        <f t="shared" ca="1" si="799"/>
        <v>0</v>
      </c>
      <c r="AV1758" s="33">
        <f t="shared" ca="1" si="797"/>
        <v>0</v>
      </c>
    </row>
    <row r="1759" spans="1:48" x14ac:dyDescent="0.2">
      <c r="A1759" s="15">
        <f>Daten!A1759</f>
        <v>70221</v>
      </c>
      <c r="B1759" s="8" t="str">
        <f>Daten!B1759</f>
        <v>Stams</v>
      </c>
      <c r="C1759" s="15">
        <f t="shared" si="772"/>
        <v>7</v>
      </c>
      <c r="D1759" s="10">
        <f>Daten!D1759</f>
        <v>0</v>
      </c>
      <c r="E1759" s="9">
        <f>Daten!E1759</f>
        <v>1495</v>
      </c>
      <c r="F1759" s="9">
        <f>Daten!F1759</f>
        <v>1375</v>
      </c>
      <c r="G1759" s="27">
        <f t="shared" si="773"/>
        <v>120</v>
      </c>
      <c r="H1759" s="29">
        <f t="shared" si="774"/>
        <v>8.727272727272728E-2</v>
      </c>
      <c r="I1759" s="21">
        <f t="shared" si="775"/>
        <v>22.066635036308252</v>
      </c>
      <c r="J1759" s="21">
        <f t="shared" si="776"/>
        <v>97.933364963691744</v>
      </c>
      <c r="K1759" s="27">
        <f t="shared" si="777"/>
        <v>-48966.68248184587</v>
      </c>
      <c r="L1759" s="16">
        <f>Daten!G1759</f>
        <v>258</v>
      </c>
      <c r="M1759" s="16">
        <f>Daten!H1759</f>
        <v>1007</v>
      </c>
      <c r="N1759" s="16">
        <f>Daten!I1759</f>
        <v>230</v>
      </c>
      <c r="O1759" s="28">
        <f t="shared" si="778"/>
        <v>0.48460774577954319</v>
      </c>
      <c r="P1759" s="16">
        <f t="shared" si="779"/>
        <v>552.87873817798743</v>
      </c>
      <c r="Q1759" s="21">
        <f t="shared" si="780"/>
        <v>-64.878738177987429</v>
      </c>
      <c r="R1759" s="27">
        <f t="shared" si="781"/>
        <v>-12975.747635597487</v>
      </c>
      <c r="S1759" s="9">
        <f ca="1">Daten!K1759</f>
        <v>4457</v>
      </c>
      <c r="T1759" s="9">
        <f ca="1">Daten!L1759</f>
        <v>113136</v>
      </c>
      <c r="U1759" s="9">
        <f ca="1">Daten!M1759</f>
        <v>351078</v>
      </c>
      <c r="V1759" s="9">
        <f ca="1">Daten!N1759</f>
        <v>500</v>
      </c>
      <c r="W1759" s="9">
        <f ca="1">Daten!O1759</f>
        <v>500</v>
      </c>
      <c r="X1759" s="23">
        <f t="shared" ca="1" si="782"/>
        <v>468671</v>
      </c>
      <c r="Y1759" s="9">
        <f t="shared" ca="1" si="783"/>
        <v>509087.06876429671</v>
      </c>
      <c r="Z1759" s="21">
        <f t="shared" ca="1" si="784"/>
        <v>-40416.06876429671</v>
      </c>
      <c r="AA1759" s="27">
        <f t="shared" ca="1" si="785"/>
        <v>4041.606876429671</v>
      </c>
      <c r="AB1759" s="32">
        <f t="shared" ca="1" si="786"/>
        <v>-57900.823241013684</v>
      </c>
      <c r="AC1759" s="31">
        <f t="shared" ca="1" si="787"/>
        <v>0</v>
      </c>
      <c r="AG1759" s="26">
        <f t="shared" ca="1" si="788"/>
        <v>0</v>
      </c>
      <c r="AH1759" s="26">
        <f t="shared" ca="1" si="789"/>
        <v>0</v>
      </c>
      <c r="AI1759" s="26">
        <f t="shared" ca="1" si="790"/>
        <v>0</v>
      </c>
      <c r="AJ1759" s="26">
        <f t="shared" ca="1" si="791"/>
        <v>1</v>
      </c>
      <c r="AK1759" s="26">
        <f t="shared" ca="1" si="792"/>
        <v>0</v>
      </c>
      <c r="AL1759" s="26">
        <f t="shared" ca="1" si="793"/>
        <v>0</v>
      </c>
      <c r="AM1759" s="26">
        <f t="shared" ca="1" si="794"/>
        <v>0</v>
      </c>
      <c r="AN1759" s="26">
        <f ca="1">IF(AM1759=0,0,COUNTIF($AM$19:AM1759,C1759*10+1))</f>
        <v>0</v>
      </c>
      <c r="AO1759" s="21">
        <f t="shared" ca="1" si="795"/>
        <v>0</v>
      </c>
      <c r="AP1759" s="33">
        <f t="shared" ca="1" si="796"/>
        <v>0</v>
      </c>
      <c r="AQ1759" s="24"/>
      <c r="AR1759" s="155">
        <f ca="1">ROUND(Zsfg!$C$11/'Z1'!$AL$2120*'Z1'!AL1759,0)</f>
        <v>0</v>
      </c>
      <c r="AS1759" s="26">
        <f t="shared" ca="1" si="798"/>
        <v>0</v>
      </c>
      <c r="AT1759" s="26">
        <f ca="1">IF(AS1759=0,0,COUNTIF($AS$19:AS1759,C1759*10+1))</f>
        <v>0</v>
      </c>
      <c r="AU1759" s="21">
        <f t="shared" ca="1" si="799"/>
        <v>0</v>
      </c>
      <c r="AV1759" s="33">
        <f t="shared" ca="1" si="797"/>
        <v>0</v>
      </c>
    </row>
    <row r="1760" spans="1:48" x14ac:dyDescent="0.2">
      <c r="A1760" s="15">
        <f>Daten!A1760</f>
        <v>70222</v>
      </c>
      <c r="B1760" s="8" t="str">
        <f>Daten!B1760</f>
        <v>Tarrenz</v>
      </c>
      <c r="C1760" s="15">
        <f t="shared" si="772"/>
        <v>7</v>
      </c>
      <c r="D1760" s="10">
        <f>Daten!D1760</f>
        <v>0</v>
      </c>
      <c r="E1760" s="9">
        <f>Daten!E1760</f>
        <v>2767</v>
      </c>
      <c r="F1760" s="9">
        <f>Daten!F1760</f>
        <v>2708</v>
      </c>
      <c r="G1760" s="27">
        <f t="shared" si="773"/>
        <v>59</v>
      </c>
      <c r="H1760" s="29">
        <f t="shared" si="774"/>
        <v>2.1787296898079764E-2</v>
      </c>
      <c r="I1760" s="21">
        <f t="shared" si="775"/>
        <v>43.459234675143819</v>
      </c>
      <c r="J1760" s="21">
        <f t="shared" si="776"/>
        <v>15.540765324856181</v>
      </c>
      <c r="K1760" s="27">
        <f t="shared" si="777"/>
        <v>-7770.382662428091</v>
      </c>
      <c r="L1760" s="16">
        <f>Daten!G1760</f>
        <v>443</v>
      </c>
      <c r="M1760" s="16">
        <f>Daten!H1760</f>
        <v>1905</v>
      </c>
      <c r="N1760" s="16">
        <f>Daten!I1760</f>
        <v>419</v>
      </c>
      <c r="O1760" s="28">
        <f t="shared" si="778"/>
        <v>0.45249343832021</v>
      </c>
      <c r="P1760" s="16">
        <f t="shared" si="779"/>
        <v>1045.9126079732532</v>
      </c>
      <c r="Q1760" s="21">
        <f t="shared" si="780"/>
        <v>-183.91260797325322</v>
      </c>
      <c r="R1760" s="27">
        <f t="shared" si="781"/>
        <v>-36782.521594650643</v>
      </c>
      <c r="S1760" s="9">
        <f ca="1">Daten!K1760</f>
        <v>5570</v>
      </c>
      <c r="T1760" s="9">
        <f ca="1">Daten!L1760</f>
        <v>190089</v>
      </c>
      <c r="U1760" s="9">
        <f ca="1">Daten!M1760</f>
        <v>257907</v>
      </c>
      <c r="V1760" s="9">
        <f ca="1">Daten!N1760</f>
        <v>500</v>
      </c>
      <c r="W1760" s="9">
        <f ca="1">Daten!O1760</f>
        <v>500</v>
      </c>
      <c r="X1760" s="23">
        <f t="shared" ca="1" si="782"/>
        <v>453566</v>
      </c>
      <c r="Y1760" s="9">
        <f t="shared" ca="1" si="783"/>
        <v>942236.73529820004</v>
      </c>
      <c r="Z1760" s="21">
        <f t="shared" ca="1" si="784"/>
        <v>-488670.73529820004</v>
      </c>
      <c r="AA1760" s="27">
        <f t="shared" ca="1" si="785"/>
        <v>48867.073529820009</v>
      </c>
      <c r="AB1760" s="32">
        <f t="shared" ca="1" si="786"/>
        <v>4314.1692727412737</v>
      </c>
      <c r="AC1760" s="31">
        <f t="shared" ca="1" si="787"/>
        <v>4314.1692727412737</v>
      </c>
      <c r="AG1760" s="26">
        <f t="shared" ca="1" si="788"/>
        <v>-7770.382662428091</v>
      </c>
      <c r="AH1760" s="26">
        <f t="shared" ca="1" si="789"/>
        <v>48867.073529820009</v>
      </c>
      <c r="AI1760" s="26">
        <f t="shared" ca="1" si="790"/>
        <v>41096.690867391917</v>
      </c>
      <c r="AJ1760" s="26">
        <f t="shared" ca="1" si="791"/>
        <v>1</v>
      </c>
      <c r="AK1760" s="26">
        <f t="shared" ca="1" si="792"/>
        <v>41096.690867391917</v>
      </c>
      <c r="AL1760" s="26">
        <f t="shared" ca="1" si="793"/>
        <v>41974</v>
      </c>
      <c r="AM1760" s="26">
        <f t="shared" ca="1" si="794"/>
        <v>71</v>
      </c>
      <c r="AN1760" s="26">
        <f ca="1">IF(AM1760=0,0,COUNTIF($AM$19:AM1760,C1760*10+1))</f>
        <v>3</v>
      </c>
      <c r="AO1760" s="21">
        <f t="shared" ca="1" si="795"/>
        <v>0</v>
      </c>
      <c r="AP1760" s="33">
        <f t="shared" ca="1" si="796"/>
        <v>41974</v>
      </c>
      <c r="AQ1760" s="24"/>
      <c r="AR1760" s="155">
        <f ca="1">ROUND(Zsfg!$C$11/'Z1'!$AL$2120*'Z1'!AL1760,0)</f>
        <v>35011</v>
      </c>
      <c r="AS1760" s="26">
        <f t="shared" ca="1" si="798"/>
        <v>71</v>
      </c>
      <c r="AT1760" s="26">
        <f ca="1">IF(AS1760=0,0,COUNTIF($AS$19:AS1760,C1760*10+1))</f>
        <v>3</v>
      </c>
      <c r="AU1760" s="21">
        <f t="shared" ca="1" si="799"/>
        <v>0</v>
      </c>
      <c r="AV1760" s="33">
        <f t="shared" ca="1" si="797"/>
        <v>35011</v>
      </c>
    </row>
    <row r="1761" spans="1:48" x14ac:dyDescent="0.2">
      <c r="A1761" s="15">
        <f>Daten!A1761</f>
        <v>70223</v>
      </c>
      <c r="B1761" s="8" t="str">
        <f>Daten!B1761</f>
        <v>Umhausen</v>
      </c>
      <c r="C1761" s="15">
        <f t="shared" si="772"/>
        <v>7</v>
      </c>
      <c r="D1761" s="10">
        <f>Daten!D1761</f>
        <v>0</v>
      </c>
      <c r="E1761" s="9">
        <f>Daten!E1761</f>
        <v>3257</v>
      </c>
      <c r="F1761" s="9">
        <f>Daten!F1761</f>
        <v>3119</v>
      </c>
      <c r="G1761" s="27">
        <f t="shared" si="773"/>
        <v>138</v>
      </c>
      <c r="H1761" s="29">
        <f t="shared" si="774"/>
        <v>4.42449503045848E-2</v>
      </c>
      <c r="I1761" s="21">
        <f t="shared" si="775"/>
        <v>50.055152493269411</v>
      </c>
      <c r="J1761" s="21">
        <f t="shared" si="776"/>
        <v>87.944847506730582</v>
      </c>
      <c r="K1761" s="27">
        <f t="shared" si="777"/>
        <v>-43972.423753365292</v>
      </c>
      <c r="L1761" s="16">
        <f>Daten!G1761</f>
        <v>533</v>
      </c>
      <c r="M1761" s="16">
        <f>Daten!H1761</f>
        <v>2281</v>
      </c>
      <c r="N1761" s="16">
        <f>Daten!I1761</f>
        <v>443</v>
      </c>
      <c r="O1761" s="28">
        <f t="shared" si="778"/>
        <v>0.42788250767207364</v>
      </c>
      <c r="P1761" s="16">
        <f t="shared" si="779"/>
        <v>1252.3499521191552</v>
      </c>
      <c r="Q1761" s="21">
        <f t="shared" si="780"/>
        <v>-276.3499521191552</v>
      </c>
      <c r="R1761" s="27">
        <f t="shared" si="781"/>
        <v>-55269.990423831041</v>
      </c>
      <c r="S1761" s="9">
        <f ca="1">Daten!K1761</f>
        <v>3000</v>
      </c>
      <c r="T1761" s="9">
        <f ca="1">Daten!L1761</f>
        <v>213128</v>
      </c>
      <c r="U1761" s="9">
        <f ca="1">Daten!M1761</f>
        <v>519308</v>
      </c>
      <c r="V1761" s="9">
        <f ca="1">Daten!N1761</f>
        <v>500</v>
      </c>
      <c r="W1761" s="9">
        <f ca="1">Daten!O1761</f>
        <v>500</v>
      </c>
      <c r="X1761" s="23">
        <f t="shared" ca="1" si="782"/>
        <v>735436</v>
      </c>
      <c r="Y1761" s="9">
        <f t="shared" ca="1" si="783"/>
        <v>1109094.704324625</v>
      </c>
      <c r="Z1761" s="21">
        <f t="shared" ca="1" si="784"/>
        <v>-373658.70432462497</v>
      </c>
      <c r="AA1761" s="27">
        <f t="shared" ca="1" si="785"/>
        <v>37365.8704324625</v>
      </c>
      <c r="AB1761" s="32">
        <f t="shared" ca="1" si="786"/>
        <v>-61876.543744733834</v>
      </c>
      <c r="AC1761" s="31">
        <f t="shared" ca="1" si="787"/>
        <v>0</v>
      </c>
      <c r="AG1761" s="26">
        <f t="shared" ca="1" si="788"/>
        <v>0</v>
      </c>
      <c r="AH1761" s="26">
        <f t="shared" ca="1" si="789"/>
        <v>0</v>
      </c>
      <c r="AI1761" s="26">
        <f t="shared" ca="1" si="790"/>
        <v>0</v>
      </c>
      <c r="AJ1761" s="26">
        <f t="shared" ca="1" si="791"/>
        <v>1</v>
      </c>
      <c r="AK1761" s="26">
        <f t="shared" ca="1" si="792"/>
        <v>0</v>
      </c>
      <c r="AL1761" s="26">
        <f t="shared" ca="1" si="793"/>
        <v>0</v>
      </c>
      <c r="AM1761" s="26">
        <f t="shared" ca="1" si="794"/>
        <v>0</v>
      </c>
      <c r="AN1761" s="26">
        <f ca="1">IF(AM1761=0,0,COUNTIF($AM$19:AM1761,C1761*10+1))</f>
        <v>0</v>
      </c>
      <c r="AO1761" s="21">
        <f t="shared" ca="1" si="795"/>
        <v>0</v>
      </c>
      <c r="AP1761" s="33">
        <f t="shared" ca="1" si="796"/>
        <v>0</v>
      </c>
      <c r="AQ1761" s="24"/>
      <c r="AR1761" s="155">
        <f ca="1">ROUND(Zsfg!$C$11/'Z1'!$AL$2120*'Z1'!AL1761,0)</f>
        <v>0</v>
      </c>
      <c r="AS1761" s="26">
        <f t="shared" ca="1" si="798"/>
        <v>0</v>
      </c>
      <c r="AT1761" s="26">
        <f ca="1">IF(AS1761=0,0,COUNTIF($AS$19:AS1761,C1761*10+1))</f>
        <v>0</v>
      </c>
      <c r="AU1761" s="21">
        <f t="shared" ca="1" si="799"/>
        <v>0</v>
      </c>
      <c r="AV1761" s="33">
        <f t="shared" ca="1" si="797"/>
        <v>0</v>
      </c>
    </row>
    <row r="1762" spans="1:48" x14ac:dyDescent="0.2">
      <c r="A1762" s="15">
        <f>Daten!A1762</f>
        <v>70224</v>
      </c>
      <c r="B1762" s="8" t="str">
        <f>Daten!B1762</f>
        <v>Wenns</v>
      </c>
      <c r="C1762" s="15">
        <f t="shared" si="772"/>
        <v>7</v>
      </c>
      <c r="D1762" s="10">
        <f>Daten!D1762</f>
        <v>0</v>
      </c>
      <c r="E1762" s="9">
        <f>Daten!E1762</f>
        <v>2037</v>
      </c>
      <c r="F1762" s="9">
        <f>Daten!F1762</f>
        <v>1958</v>
      </c>
      <c r="G1762" s="27">
        <f t="shared" si="773"/>
        <v>79</v>
      </c>
      <c r="H1762" s="29">
        <f t="shared" si="774"/>
        <v>4.0347293156281917E-2</v>
      </c>
      <c r="I1762" s="21">
        <f t="shared" si="775"/>
        <v>31.42288829170295</v>
      </c>
      <c r="J1762" s="21">
        <f t="shared" si="776"/>
        <v>47.577111708297053</v>
      </c>
      <c r="K1762" s="27">
        <f t="shared" si="777"/>
        <v>-23788.555854148526</v>
      </c>
      <c r="L1762" s="16">
        <f>Daten!G1762</f>
        <v>291</v>
      </c>
      <c r="M1762" s="16">
        <f>Daten!H1762</f>
        <v>1396</v>
      </c>
      <c r="N1762" s="16">
        <f>Daten!I1762</f>
        <v>350</v>
      </c>
      <c r="O1762" s="28">
        <f t="shared" si="778"/>
        <v>0.45916905444126077</v>
      </c>
      <c r="P1762" s="16">
        <f t="shared" si="779"/>
        <v>766.45354369063602</v>
      </c>
      <c r="Q1762" s="21">
        <f t="shared" si="780"/>
        <v>-125.45354369063602</v>
      </c>
      <c r="R1762" s="27">
        <f t="shared" si="781"/>
        <v>-25090.708738127207</v>
      </c>
      <c r="S1762" s="9">
        <f ca="1">Daten!K1762</f>
        <v>4541</v>
      </c>
      <c r="T1762" s="9">
        <f ca="1">Daten!L1762</f>
        <v>117702</v>
      </c>
      <c r="U1762" s="9">
        <f ca="1">Daten!M1762</f>
        <v>207285</v>
      </c>
      <c r="V1762" s="9">
        <f ca="1">Daten!N1762</f>
        <v>500</v>
      </c>
      <c r="W1762" s="9">
        <f ca="1">Daten!O1762</f>
        <v>500</v>
      </c>
      <c r="X1762" s="23">
        <f t="shared" ca="1" si="782"/>
        <v>329528</v>
      </c>
      <c r="Y1762" s="9">
        <f t="shared" ca="1" si="783"/>
        <v>693652.41409556684</v>
      </c>
      <c r="Z1762" s="21">
        <f t="shared" ca="1" si="784"/>
        <v>-364124.41409556684</v>
      </c>
      <c r="AA1762" s="27">
        <f t="shared" ca="1" si="785"/>
        <v>36412.441409556683</v>
      </c>
      <c r="AB1762" s="32">
        <f t="shared" ca="1" si="786"/>
        <v>-12466.823182719054</v>
      </c>
      <c r="AC1762" s="31">
        <f t="shared" ca="1" si="787"/>
        <v>0</v>
      </c>
      <c r="AG1762" s="26">
        <f t="shared" ca="1" si="788"/>
        <v>0</v>
      </c>
      <c r="AH1762" s="26">
        <f t="shared" ca="1" si="789"/>
        <v>0</v>
      </c>
      <c r="AI1762" s="26">
        <f t="shared" ca="1" si="790"/>
        <v>0</v>
      </c>
      <c r="AJ1762" s="26">
        <f t="shared" ca="1" si="791"/>
        <v>1</v>
      </c>
      <c r="AK1762" s="26">
        <f t="shared" ca="1" si="792"/>
        <v>0</v>
      </c>
      <c r="AL1762" s="26">
        <f t="shared" ca="1" si="793"/>
        <v>0</v>
      </c>
      <c r="AM1762" s="26">
        <f t="shared" ca="1" si="794"/>
        <v>0</v>
      </c>
      <c r="AN1762" s="26">
        <f ca="1">IF(AM1762=0,0,COUNTIF($AM$19:AM1762,C1762*10+1))</f>
        <v>0</v>
      </c>
      <c r="AO1762" s="21">
        <f t="shared" ca="1" si="795"/>
        <v>0</v>
      </c>
      <c r="AP1762" s="33">
        <f t="shared" ca="1" si="796"/>
        <v>0</v>
      </c>
      <c r="AQ1762" s="24"/>
      <c r="AR1762" s="155">
        <f ca="1">ROUND(Zsfg!$C$11/'Z1'!$AL$2120*'Z1'!AL1762,0)</f>
        <v>0</v>
      </c>
      <c r="AS1762" s="26">
        <f t="shared" ca="1" si="798"/>
        <v>0</v>
      </c>
      <c r="AT1762" s="26">
        <f ca="1">IF(AS1762=0,0,COUNTIF($AS$19:AS1762,C1762*10+1))</f>
        <v>0</v>
      </c>
      <c r="AU1762" s="21">
        <f t="shared" ca="1" si="799"/>
        <v>0</v>
      </c>
      <c r="AV1762" s="33">
        <f t="shared" ca="1" si="797"/>
        <v>0</v>
      </c>
    </row>
    <row r="1763" spans="1:48" x14ac:dyDescent="0.2">
      <c r="A1763" s="15">
        <f>Daten!A1763</f>
        <v>70301</v>
      </c>
      <c r="B1763" s="8" t="str">
        <f>Daten!B1763</f>
        <v>Absam</v>
      </c>
      <c r="C1763" s="15">
        <f t="shared" si="772"/>
        <v>7</v>
      </c>
      <c r="D1763" s="10">
        <f>Daten!D1763</f>
        <v>0</v>
      </c>
      <c r="E1763" s="9">
        <f>Daten!E1763</f>
        <v>7265</v>
      </c>
      <c r="F1763" s="9">
        <f>Daten!F1763</f>
        <v>6780</v>
      </c>
      <c r="G1763" s="27">
        <f t="shared" si="773"/>
        <v>485</v>
      </c>
      <c r="H1763" s="29">
        <f t="shared" si="774"/>
        <v>7.1533923303834804E-2</v>
      </c>
      <c r="I1763" s="21">
        <f t="shared" si="775"/>
        <v>108.80857130630542</v>
      </c>
      <c r="J1763" s="21">
        <f t="shared" si="776"/>
        <v>376.19142869369455</v>
      </c>
      <c r="K1763" s="27">
        <f t="shared" si="777"/>
        <v>-188095.71434684726</v>
      </c>
      <c r="L1763" s="16">
        <f>Daten!G1763</f>
        <v>1081</v>
      </c>
      <c r="M1763" s="16">
        <f>Daten!H1763</f>
        <v>4801</v>
      </c>
      <c r="N1763" s="16">
        <f>Daten!I1763</f>
        <v>1383</v>
      </c>
      <c r="O1763" s="28">
        <f t="shared" si="778"/>
        <v>0.51322641116434076</v>
      </c>
      <c r="P1763" s="16">
        <f t="shared" si="779"/>
        <v>2635.9193862884981</v>
      </c>
      <c r="Q1763" s="21">
        <f t="shared" si="780"/>
        <v>-171.91938628849812</v>
      </c>
      <c r="R1763" s="27">
        <f t="shared" si="781"/>
        <v>-34383.877257699627</v>
      </c>
      <c r="S1763" s="9">
        <f ca="1">Daten!K1763</f>
        <v>5478</v>
      </c>
      <c r="T1763" s="9">
        <f ca="1">Daten!L1763</f>
        <v>502685</v>
      </c>
      <c r="U1763" s="9">
        <f ca="1">Daten!M1763</f>
        <v>1877133</v>
      </c>
      <c r="V1763" s="9">
        <f ca="1">Daten!N1763</f>
        <v>500</v>
      </c>
      <c r="W1763" s="9">
        <f ca="1">Daten!O1763</f>
        <v>500</v>
      </c>
      <c r="X1763" s="23">
        <f t="shared" ca="1" si="782"/>
        <v>2385296</v>
      </c>
      <c r="Y1763" s="9">
        <f t="shared" ca="1" si="783"/>
        <v>2473924.7856673016</v>
      </c>
      <c r="Z1763" s="21">
        <f t="shared" ca="1" si="784"/>
        <v>-88628.785667301621</v>
      </c>
      <c r="AA1763" s="27">
        <f t="shared" ca="1" si="785"/>
        <v>8862.8785667301618</v>
      </c>
      <c r="AB1763" s="32">
        <f t="shared" ca="1" si="786"/>
        <v>-213616.71303781672</v>
      </c>
      <c r="AC1763" s="31">
        <f t="shared" ca="1" si="787"/>
        <v>0</v>
      </c>
      <c r="AG1763" s="26">
        <f t="shared" ca="1" si="788"/>
        <v>0</v>
      </c>
      <c r="AH1763" s="26">
        <f t="shared" ca="1" si="789"/>
        <v>0</v>
      </c>
      <c r="AI1763" s="26">
        <f t="shared" ca="1" si="790"/>
        <v>0</v>
      </c>
      <c r="AJ1763" s="26">
        <f t="shared" ca="1" si="791"/>
        <v>1</v>
      </c>
      <c r="AK1763" s="26">
        <f t="shared" ca="1" si="792"/>
        <v>0</v>
      </c>
      <c r="AL1763" s="26">
        <f t="shared" ca="1" si="793"/>
        <v>0</v>
      </c>
      <c r="AM1763" s="26">
        <f t="shared" ca="1" si="794"/>
        <v>0</v>
      </c>
      <c r="AN1763" s="26">
        <f ca="1">IF(AM1763=0,0,COUNTIF($AM$19:AM1763,C1763*10+1))</f>
        <v>0</v>
      </c>
      <c r="AO1763" s="21">
        <f t="shared" ca="1" si="795"/>
        <v>0</v>
      </c>
      <c r="AP1763" s="33">
        <f t="shared" ca="1" si="796"/>
        <v>0</v>
      </c>
      <c r="AQ1763" s="24"/>
      <c r="AR1763" s="155">
        <f ca="1">ROUND(Zsfg!$C$11/'Z1'!$AL$2120*'Z1'!AL1763,0)</f>
        <v>0</v>
      </c>
      <c r="AS1763" s="26">
        <f t="shared" ca="1" si="798"/>
        <v>0</v>
      </c>
      <c r="AT1763" s="26">
        <f ca="1">IF(AS1763=0,0,COUNTIF($AS$19:AS1763,C1763*10+1))</f>
        <v>0</v>
      </c>
      <c r="AU1763" s="21">
        <f t="shared" ca="1" si="799"/>
        <v>0</v>
      </c>
      <c r="AV1763" s="33">
        <f t="shared" ca="1" si="797"/>
        <v>0</v>
      </c>
    </row>
    <row r="1764" spans="1:48" x14ac:dyDescent="0.2">
      <c r="A1764" s="15">
        <f>Daten!A1764</f>
        <v>70302</v>
      </c>
      <c r="B1764" s="8" t="str">
        <f>Daten!B1764</f>
        <v>Aldrans</v>
      </c>
      <c r="C1764" s="15">
        <f t="shared" si="772"/>
        <v>7</v>
      </c>
      <c r="D1764" s="10">
        <f>Daten!D1764</f>
        <v>0</v>
      </c>
      <c r="E1764" s="9">
        <f>Daten!E1764</f>
        <v>2713</v>
      </c>
      <c r="F1764" s="9">
        <f>Daten!F1764</f>
        <v>2487</v>
      </c>
      <c r="G1764" s="27">
        <f t="shared" si="773"/>
        <v>226</v>
      </c>
      <c r="H1764" s="29">
        <f t="shared" si="774"/>
        <v>9.0872537193405711E-2</v>
      </c>
      <c r="I1764" s="21">
        <f t="shared" si="775"/>
        <v>39.912524607489907</v>
      </c>
      <c r="J1764" s="21">
        <f t="shared" si="776"/>
        <v>186.0874753925101</v>
      </c>
      <c r="K1764" s="27">
        <f t="shared" si="777"/>
        <v>-93043.737696255048</v>
      </c>
      <c r="L1764" s="16">
        <f>Daten!G1764</f>
        <v>459</v>
      </c>
      <c r="M1764" s="16">
        <f>Daten!H1764</f>
        <v>1804</v>
      </c>
      <c r="N1764" s="16">
        <f>Daten!I1764</f>
        <v>450</v>
      </c>
      <c r="O1764" s="28">
        <f t="shared" si="778"/>
        <v>0.50388026607538805</v>
      </c>
      <c r="P1764" s="16">
        <f t="shared" si="779"/>
        <v>990.46002350852962</v>
      </c>
      <c r="Q1764" s="21">
        <f t="shared" si="780"/>
        <v>-81.460023508529616</v>
      </c>
      <c r="R1764" s="27">
        <f t="shared" si="781"/>
        <v>-16292.004701705922</v>
      </c>
      <c r="S1764" s="9">
        <f ca="1">Daten!K1764</f>
        <v>2335</v>
      </c>
      <c r="T1764" s="9">
        <f ca="1">Daten!L1764</f>
        <v>213692</v>
      </c>
      <c r="U1764" s="9">
        <f ca="1">Daten!M1764</f>
        <v>391460</v>
      </c>
      <c r="V1764" s="9">
        <f ca="1">Daten!N1764</f>
        <v>500</v>
      </c>
      <c r="W1764" s="9">
        <f ca="1">Daten!O1764</f>
        <v>500</v>
      </c>
      <c r="X1764" s="23">
        <f t="shared" ca="1" si="782"/>
        <v>607487</v>
      </c>
      <c r="Y1764" s="9">
        <f t="shared" ca="1" si="783"/>
        <v>923848.30605855316</v>
      </c>
      <c r="Z1764" s="21">
        <f t="shared" ca="1" si="784"/>
        <v>-316361.30605855316</v>
      </c>
      <c r="AA1764" s="27">
        <f t="shared" ca="1" si="785"/>
        <v>31636.130605855316</v>
      </c>
      <c r="AB1764" s="32">
        <f t="shared" ca="1" si="786"/>
        <v>-77699.611792105658</v>
      </c>
      <c r="AC1764" s="31">
        <f t="shared" ca="1" si="787"/>
        <v>0</v>
      </c>
      <c r="AG1764" s="26">
        <f t="shared" ca="1" si="788"/>
        <v>0</v>
      </c>
      <c r="AH1764" s="26">
        <f t="shared" ca="1" si="789"/>
        <v>0</v>
      </c>
      <c r="AI1764" s="26">
        <f t="shared" ca="1" si="790"/>
        <v>0</v>
      </c>
      <c r="AJ1764" s="26">
        <f t="shared" ca="1" si="791"/>
        <v>1</v>
      </c>
      <c r="AK1764" s="26">
        <f t="shared" ca="1" si="792"/>
        <v>0</v>
      </c>
      <c r="AL1764" s="26">
        <f t="shared" ca="1" si="793"/>
        <v>0</v>
      </c>
      <c r="AM1764" s="26">
        <f t="shared" ca="1" si="794"/>
        <v>0</v>
      </c>
      <c r="AN1764" s="26">
        <f ca="1">IF(AM1764=0,0,COUNTIF($AM$19:AM1764,C1764*10+1))</f>
        <v>0</v>
      </c>
      <c r="AO1764" s="21">
        <f t="shared" ca="1" si="795"/>
        <v>0</v>
      </c>
      <c r="AP1764" s="33">
        <f t="shared" ca="1" si="796"/>
        <v>0</v>
      </c>
      <c r="AQ1764" s="24"/>
      <c r="AR1764" s="155">
        <f ca="1">ROUND(Zsfg!$C$11/'Z1'!$AL$2120*'Z1'!AL1764,0)</f>
        <v>0</v>
      </c>
      <c r="AS1764" s="26">
        <f t="shared" ca="1" si="798"/>
        <v>0</v>
      </c>
      <c r="AT1764" s="26">
        <f ca="1">IF(AS1764=0,0,COUNTIF($AS$19:AS1764,C1764*10+1))</f>
        <v>0</v>
      </c>
      <c r="AU1764" s="21">
        <f t="shared" ca="1" si="799"/>
        <v>0</v>
      </c>
      <c r="AV1764" s="33">
        <f t="shared" ca="1" si="797"/>
        <v>0</v>
      </c>
    </row>
    <row r="1765" spans="1:48" x14ac:dyDescent="0.2">
      <c r="A1765" s="15">
        <f>Daten!A1765</f>
        <v>70303</v>
      </c>
      <c r="B1765" s="8" t="str">
        <f>Daten!B1765</f>
        <v>Ampass</v>
      </c>
      <c r="C1765" s="15">
        <f t="shared" si="772"/>
        <v>7</v>
      </c>
      <c r="D1765" s="10">
        <f>Daten!D1765</f>
        <v>0</v>
      </c>
      <c r="E1765" s="9">
        <f>Daten!E1765</f>
        <v>1835</v>
      </c>
      <c r="F1765" s="9">
        <f>Daten!F1765</f>
        <v>1777</v>
      </c>
      <c r="G1765" s="27">
        <f t="shared" si="773"/>
        <v>58</v>
      </c>
      <c r="H1765" s="29">
        <f t="shared" si="774"/>
        <v>3.2639279684862126E-2</v>
      </c>
      <c r="I1765" s="21">
        <f t="shared" si="775"/>
        <v>28.518116697832557</v>
      </c>
      <c r="J1765" s="21">
        <f t="shared" si="776"/>
        <v>29.481883302167443</v>
      </c>
      <c r="K1765" s="27">
        <f t="shared" si="777"/>
        <v>-14740.941651083722</v>
      </c>
      <c r="L1765" s="16">
        <f>Daten!G1765</f>
        <v>314</v>
      </c>
      <c r="M1765" s="16">
        <f>Daten!H1765</f>
        <v>1261</v>
      </c>
      <c r="N1765" s="16">
        <f>Daten!I1765</f>
        <v>260</v>
      </c>
      <c r="O1765" s="28">
        <f t="shared" si="778"/>
        <v>0.45519429024583663</v>
      </c>
      <c r="P1765" s="16">
        <f t="shared" si="779"/>
        <v>692.33375257442117</v>
      </c>
      <c r="Q1765" s="21">
        <f t="shared" si="780"/>
        <v>-118.33375257442117</v>
      </c>
      <c r="R1765" s="27">
        <f t="shared" si="781"/>
        <v>-23666.750514884232</v>
      </c>
      <c r="S1765" s="9">
        <f ca="1">Daten!K1765</f>
        <v>2351</v>
      </c>
      <c r="T1765" s="9">
        <f ca="1">Daten!L1765</f>
        <v>100130</v>
      </c>
      <c r="U1765" s="9">
        <f ca="1">Daten!M1765</f>
        <v>211165</v>
      </c>
      <c r="V1765" s="9">
        <f ca="1">Daten!N1765</f>
        <v>500</v>
      </c>
      <c r="W1765" s="9">
        <f ca="1">Daten!O1765</f>
        <v>500</v>
      </c>
      <c r="X1765" s="23">
        <f t="shared" ca="1" si="782"/>
        <v>313646</v>
      </c>
      <c r="Y1765" s="9">
        <f t="shared" ca="1" si="783"/>
        <v>624866.0676805916</v>
      </c>
      <c r="Z1765" s="21">
        <f t="shared" ca="1" si="784"/>
        <v>-311220.0676805916</v>
      </c>
      <c r="AA1765" s="27">
        <f t="shared" ca="1" si="785"/>
        <v>31122.00676805916</v>
      </c>
      <c r="AB1765" s="32">
        <f t="shared" ca="1" si="786"/>
        <v>-7285.68539790879</v>
      </c>
      <c r="AC1765" s="31">
        <f t="shared" ca="1" si="787"/>
        <v>0</v>
      </c>
      <c r="AG1765" s="26">
        <f t="shared" ca="1" si="788"/>
        <v>0</v>
      </c>
      <c r="AH1765" s="26">
        <f t="shared" ca="1" si="789"/>
        <v>0</v>
      </c>
      <c r="AI1765" s="26">
        <f t="shared" ca="1" si="790"/>
        <v>0</v>
      </c>
      <c r="AJ1765" s="26">
        <f t="shared" ca="1" si="791"/>
        <v>1</v>
      </c>
      <c r="AK1765" s="26">
        <f t="shared" ca="1" si="792"/>
        <v>0</v>
      </c>
      <c r="AL1765" s="26">
        <f t="shared" ca="1" si="793"/>
        <v>0</v>
      </c>
      <c r="AM1765" s="26">
        <f t="shared" ca="1" si="794"/>
        <v>0</v>
      </c>
      <c r="AN1765" s="26">
        <f ca="1">IF(AM1765=0,0,COUNTIF($AM$19:AM1765,C1765*10+1))</f>
        <v>0</v>
      </c>
      <c r="AO1765" s="21">
        <f t="shared" ca="1" si="795"/>
        <v>0</v>
      </c>
      <c r="AP1765" s="33">
        <f t="shared" ca="1" si="796"/>
        <v>0</v>
      </c>
      <c r="AQ1765" s="24"/>
      <c r="AR1765" s="155">
        <f ca="1">ROUND(Zsfg!$C$11/'Z1'!$AL$2120*'Z1'!AL1765,0)</f>
        <v>0</v>
      </c>
      <c r="AS1765" s="26">
        <f t="shared" ca="1" si="798"/>
        <v>0</v>
      </c>
      <c r="AT1765" s="26">
        <f ca="1">IF(AS1765=0,0,COUNTIF($AS$19:AS1765,C1765*10+1))</f>
        <v>0</v>
      </c>
      <c r="AU1765" s="21">
        <f t="shared" ca="1" si="799"/>
        <v>0</v>
      </c>
      <c r="AV1765" s="33">
        <f t="shared" ca="1" si="797"/>
        <v>0</v>
      </c>
    </row>
    <row r="1766" spans="1:48" x14ac:dyDescent="0.2">
      <c r="A1766" s="15">
        <f>Daten!A1766</f>
        <v>70304</v>
      </c>
      <c r="B1766" s="8" t="str">
        <f>Daten!B1766</f>
        <v>Axams</v>
      </c>
      <c r="C1766" s="15">
        <f t="shared" si="772"/>
        <v>7</v>
      </c>
      <c r="D1766" s="10">
        <f>Daten!D1766</f>
        <v>0</v>
      </c>
      <c r="E1766" s="9">
        <f>Daten!E1766</f>
        <v>6018</v>
      </c>
      <c r="F1766" s="9">
        <f>Daten!F1766</f>
        <v>5710</v>
      </c>
      <c r="G1766" s="27">
        <f t="shared" si="773"/>
        <v>308</v>
      </c>
      <c r="H1766" s="29">
        <f t="shared" si="774"/>
        <v>5.3940455341506127E-2</v>
      </c>
      <c r="I1766" s="21">
        <f t="shared" si="775"/>
        <v>91.636717132596445</v>
      </c>
      <c r="J1766" s="21">
        <f t="shared" si="776"/>
        <v>216.36328286740354</v>
      </c>
      <c r="K1766" s="27">
        <f t="shared" si="777"/>
        <v>-108181.64143370176</v>
      </c>
      <c r="L1766" s="16">
        <f>Daten!G1766</f>
        <v>864</v>
      </c>
      <c r="M1766" s="16">
        <f>Daten!H1766</f>
        <v>4006</v>
      </c>
      <c r="N1766" s="16">
        <f>Daten!I1766</f>
        <v>1148</v>
      </c>
      <c r="O1766" s="28">
        <f t="shared" si="778"/>
        <v>0.50224663005491765</v>
      </c>
      <c r="P1766" s="16">
        <f t="shared" si="779"/>
        <v>2199.4361719374556</v>
      </c>
      <c r="Q1766" s="21">
        <f t="shared" si="780"/>
        <v>-187.43617193745558</v>
      </c>
      <c r="R1766" s="27">
        <f t="shared" si="781"/>
        <v>-37487.234387491117</v>
      </c>
      <c r="S1766" s="9">
        <f ca="1">Daten!K1766</f>
        <v>4717</v>
      </c>
      <c r="T1766" s="9">
        <f ca="1">Daten!L1766</f>
        <v>452606</v>
      </c>
      <c r="U1766" s="9">
        <f ca="1">Daten!M1766</f>
        <v>419680</v>
      </c>
      <c r="V1766" s="9">
        <f ca="1">Daten!N1766</f>
        <v>500</v>
      </c>
      <c r="W1766" s="9">
        <f ca="1">Daten!O1766</f>
        <v>500</v>
      </c>
      <c r="X1766" s="23">
        <f t="shared" ca="1" si="782"/>
        <v>877003</v>
      </c>
      <c r="Y1766" s="9">
        <f t="shared" ca="1" si="783"/>
        <v>2049288.2808184198</v>
      </c>
      <c r="Z1766" s="21">
        <f t="shared" ca="1" si="784"/>
        <v>-1172285.2808184198</v>
      </c>
      <c r="AA1766" s="27">
        <f t="shared" ca="1" si="785"/>
        <v>117228.52808184199</v>
      </c>
      <c r="AB1766" s="32">
        <f t="shared" ca="1" si="786"/>
        <v>-28440.34773935088</v>
      </c>
      <c r="AC1766" s="31">
        <f t="shared" ca="1" si="787"/>
        <v>0</v>
      </c>
      <c r="AG1766" s="26">
        <f t="shared" ca="1" si="788"/>
        <v>0</v>
      </c>
      <c r="AH1766" s="26">
        <f t="shared" ca="1" si="789"/>
        <v>0</v>
      </c>
      <c r="AI1766" s="26">
        <f t="shared" ca="1" si="790"/>
        <v>0</v>
      </c>
      <c r="AJ1766" s="26">
        <f t="shared" ca="1" si="791"/>
        <v>1</v>
      </c>
      <c r="AK1766" s="26">
        <f t="shared" ca="1" si="792"/>
        <v>0</v>
      </c>
      <c r="AL1766" s="26">
        <f t="shared" ca="1" si="793"/>
        <v>0</v>
      </c>
      <c r="AM1766" s="26">
        <f t="shared" ca="1" si="794"/>
        <v>0</v>
      </c>
      <c r="AN1766" s="26">
        <f ca="1">IF(AM1766=0,0,COUNTIF($AM$19:AM1766,C1766*10+1))</f>
        <v>0</v>
      </c>
      <c r="AO1766" s="21">
        <f t="shared" ca="1" si="795"/>
        <v>0</v>
      </c>
      <c r="AP1766" s="33">
        <f t="shared" ca="1" si="796"/>
        <v>0</v>
      </c>
      <c r="AQ1766" s="24"/>
      <c r="AR1766" s="155">
        <f ca="1">ROUND(Zsfg!$C$11/'Z1'!$AL$2120*'Z1'!AL1766,0)</f>
        <v>0</v>
      </c>
      <c r="AS1766" s="26">
        <f t="shared" ca="1" si="798"/>
        <v>0</v>
      </c>
      <c r="AT1766" s="26">
        <f ca="1">IF(AS1766=0,0,COUNTIF($AS$19:AS1766,C1766*10+1))</f>
        <v>0</v>
      </c>
      <c r="AU1766" s="21">
        <f t="shared" ca="1" si="799"/>
        <v>0</v>
      </c>
      <c r="AV1766" s="33">
        <f t="shared" ca="1" si="797"/>
        <v>0</v>
      </c>
    </row>
    <row r="1767" spans="1:48" x14ac:dyDescent="0.2">
      <c r="A1767" s="15">
        <f>Daten!A1767</f>
        <v>70305</v>
      </c>
      <c r="B1767" s="8" t="str">
        <f>Daten!B1767</f>
        <v>Baumkirchen</v>
      </c>
      <c r="C1767" s="15">
        <f t="shared" si="772"/>
        <v>7</v>
      </c>
      <c r="D1767" s="10">
        <f>Daten!D1767</f>
        <v>0</v>
      </c>
      <c r="E1767" s="9">
        <f>Daten!E1767</f>
        <v>1273</v>
      </c>
      <c r="F1767" s="9">
        <f>Daten!F1767</f>
        <v>1216</v>
      </c>
      <c r="G1767" s="27">
        <f t="shared" si="773"/>
        <v>57</v>
      </c>
      <c r="H1767" s="29">
        <f t="shared" si="774"/>
        <v>4.6875E-2</v>
      </c>
      <c r="I1767" s="21">
        <f t="shared" si="775"/>
        <v>19.514929603018789</v>
      </c>
      <c r="J1767" s="21">
        <f t="shared" si="776"/>
        <v>37.485070396981214</v>
      </c>
      <c r="K1767" s="27">
        <f t="shared" si="777"/>
        <v>-18742.535198490608</v>
      </c>
      <c r="L1767" s="16">
        <f>Daten!G1767</f>
        <v>193</v>
      </c>
      <c r="M1767" s="16">
        <f>Daten!H1767</f>
        <v>881</v>
      </c>
      <c r="N1767" s="16">
        <f>Daten!I1767</f>
        <v>199</v>
      </c>
      <c r="O1767" s="28">
        <f t="shared" si="778"/>
        <v>0.44494892167990918</v>
      </c>
      <c r="P1767" s="16">
        <f t="shared" si="779"/>
        <v>483.70026646952027</v>
      </c>
      <c r="Q1767" s="21">
        <f t="shared" si="780"/>
        <v>-91.700266469520272</v>
      </c>
      <c r="R1767" s="27">
        <f t="shared" si="781"/>
        <v>-18340.053293904053</v>
      </c>
      <c r="S1767" s="9">
        <f ca="1">Daten!K1767</f>
        <v>1293</v>
      </c>
      <c r="T1767" s="9">
        <f ca="1">Daten!L1767</f>
        <v>72474</v>
      </c>
      <c r="U1767" s="9">
        <f ca="1">Daten!M1767</f>
        <v>68486</v>
      </c>
      <c r="V1767" s="9">
        <f ca="1">Daten!N1767</f>
        <v>500</v>
      </c>
      <c r="W1767" s="9">
        <f ca="1">Daten!O1767</f>
        <v>500</v>
      </c>
      <c r="X1767" s="23">
        <f t="shared" ca="1" si="782"/>
        <v>142253</v>
      </c>
      <c r="Y1767" s="9">
        <f t="shared" ca="1" si="783"/>
        <v>433490.19300130417</v>
      </c>
      <c r="Z1767" s="21">
        <f t="shared" ca="1" si="784"/>
        <v>-291237.19300130417</v>
      </c>
      <c r="AA1767" s="27">
        <f t="shared" ca="1" si="785"/>
        <v>29123.719300130419</v>
      </c>
      <c r="AB1767" s="32">
        <f t="shared" ca="1" si="786"/>
        <v>-7958.8691922642392</v>
      </c>
      <c r="AC1767" s="31">
        <f t="shared" ca="1" si="787"/>
        <v>0</v>
      </c>
      <c r="AG1767" s="26">
        <f t="shared" ca="1" si="788"/>
        <v>0</v>
      </c>
      <c r="AH1767" s="26">
        <f t="shared" ca="1" si="789"/>
        <v>0</v>
      </c>
      <c r="AI1767" s="26">
        <f t="shared" ca="1" si="790"/>
        <v>0</v>
      </c>
      <c r="AJ1767" s="26">
        <f t="shared" ca="1" si="791"/>
        <v>1</v>
      </c>
      <c r="AK1767" s="26">
        <f t="shared" ca="1" si="792"/>
        <v>0</v>
      </c>
      <c r="AL1767" s="26">
        <f t="shared" ca="1" si="793"/>
        <v>0</v>
      </c>
      <c r="AM1767" s="26">
        <f t="shared" ca="1" si="794"/>
        <v>0</v>
      </c>
      <c r="AN1767" s="26">
        <f ca="1">IF(AM1767=0,0,COUNTIF($AM$19:AM1767,C1767*10+1))</f>
        <v>0</v>
      </c>
      <c r="AO1767" s="21">
        <f t="shared" ca="1" si="795"/>
        <v>0</v>
      </c>
      <c r="AP1767" s="33">
        <f t="shared" ca="1" si="796"/>
        <v>0</v>
      </c>
      <c r="AQ1767" s="24"/>
      <c r="AR1767" s="155">
        <f ca="1">ROUND(Zsfg!$C$11/'Z1'!$AL$2120*'Z1'!AL1767,0)</f>
        <v>0</v>
      </c>
      <c r="AS1767" s="26">
        <f t="shared" ca="1" si="798"/>
        <v>0</v>
      </c>
      <c r="AT1767" s="26">
        <f ca="1">IF(AS1767=0,0,COUNTIF($AS$19:AS1767,C1767*10+1))</f>
        <v>0</v>
      </c>
      <c r="AU1767" s="21">
        <f t="shared" ca="1" si="799"/>
        <v>0</v>
      </c>
      <c r="AV1767" s="33">
        <f t="shared" ca="1" si="797"/>
        <v>0</v>
      </c>
    </row>
    <row r="1768" spans="1:48" x14ac:dyDescent="0.2">
      <c r="A1768" s="15">
        <f>Daten!A1768</f>
        <v>70306</v>
      </c>
      <c r="B1768" s="8" t="str">
        <f>Daten!B1768</f>
        <v>Birgitz</v>
      </c>
      <c r="C1768" s="15">
        <f t="shared" si="772"/>
        <v>7</v>
      </c>
      <c r="D1768" s="10">
        <f>Daten!D1768</f>
        <v>0</v>
      </c>
      <c r="E1768" s="9">
        <f>Daten!E1768</f>
        <v>1451</v>
      </c>
      <c r="F1768" s="9">
        <f>Daten!F1768</f>
        <v>1342</v>
      </c>
      <c r="G1768" s="27">
        <f t="shared" si="773"/>
        <v>109</v>
      </c>
      <c r="H1768" s="29">
        <f t="shared" si="774"/>
        <v>8.1222056631892692E-2</v>
      </c>
      <c r="I1768" s="21">
        <f t="shared" si="775"/>
        <v>21.537035795436854</v>
      </c>
      <c r="J1768" s="21">
        <f t="shared" si="776"/>
        <v>87.46296420456315</v>
      </c>
      <c r="K1768" s="27">
        <f t="shared" si="777"/>
        <v>-43731.482102281574</v>
      </c>
      <c r="L1768" s="16">
        <f>Daten!G1768</f>
        <v>234</v>
      </c>
      <c r="M1768" s="16">
        <f>Daten!H1768</f>
        <v>944</v>
      </c>
      <c r="N1768" s="16">
        <f>Daten!I1768</f>
        <v>273</v>
      </c>
      <c r="O1768" s="28">
        <f t="shared" si="778"/>
        <v>0.53707627118644063</v>
      </c>
      <c r="P1768" s="16">
        <f t="shared" si="779"/>
        <v>518.28950232375382</v>
      </c>
      <c r="Q1768" s="21">
        <f t="shared" si="780"/>
        <v>-11.289502323753823</v>
      </c>
      <c r="R1768" s="27">
        <f t="shared" si="781"/>
        <v>-2257.9004647507645</v>
      </c>
      <c r="S1768" s="9">
        <f ca="1">Daten!K1768</f>
        <v>1513</v>
      </c>
      <c r="T1768" s="9">
        <f ca="1">Daten!L1768</f>
        <v>108840</v>
      </c>
      <c r="U1768" s="9">
        <f ca="1">Daten!M1768</f>
        <v>96299</v>
      </c>
      <c r="V1768" s="9">
        <f ca="1">Daten!N1768</f>
        <v>500</v>
      </c>
      <c r="W1768" s="9">
        <f ca="1">Daten!O1768</f>
        <v>500</v>
      </c>
      <c r="X1768" s="23">
        <f t="shared" ca="1" si="782"/>
        <v>206652</v>
      </c>
      <c r="Y1768" s="9">
        <f t="shared" ca="1" si="783"/>
        <v>494103.90419865854</v>
      </c>
      <c r="Z1768" s="21">
        <f t="shared" ca="1" si="784"/>
        <v>-287451.90419865854</v>
      </c>
      <c r="AA1768" s="27">
        <f t="shared" ca="1" si="785"/>
        <v>28745.190419865856</v>
      </c>
      <c r="AB1768" s="32">
        <f t="shared" ca="1" si="786"/>
        <v>-17244.192147166486</v>
      </c>
      <c r="AC1768" s="31">
        <f t="shared" ca="1" si="787"/>
        <v>0</v>
      </c>
      <c r="AG1768" s="26">
        <f t="shared" ca="1" si="788"/>
        <v>0</v>
      </c>
      <c r="AH1768" s="26">
        <f t="shared" ca="1" si="789"/>
        <v>0</v>
      </c>
      <c r="AI1768" s="26">
        <f t="shared" ca="1" si="790"/>
        <v>0</v>
      </c>
      <c r="AJ1768" s="26">
        <f t="shared" ca="1" si="791"/>
        <v>1</v>
      </c>
      <c r="AK1768" s="26">
        <f t="shared" ca="1" si="792"/>
        <v>0</v>
      </c>
      <c r="AL1768" s="26">
        <f t="shared" ca="1" si="793"/>
        <v>0</v>
      </c>
      <c r="AM1768" s="26">
        <f t="shared" ca="1" si="794"/>
        <v>0</v>
      </c>
      <c r="AN1768" s="26">
        <f ca="1">IF(AM1768=0,0,COUNTIF($AM$19:AM1768,C1768*10+1))</f>
        <v>0</v>
      </c>
      <c r="AO1768" s="21">
        <f t="shared" ca="1" si="795"/>
        <v>0</v>
      </c>
      <c r="AP1768" s="33">
        <f t="shared" ca="1" si="796"/>
        <v>0</v>
      </c>
      <c r="AQ1768" s="24"/>
      <c r="AR1768" s="155">
        <f ca="1">ROUND(Zsfg!$C$11/'Z1'!$AL$2120*'Z1'!AL1768,0)</f>
        <v>0</v>
      </c>
      <c r="AS1768" s="26">
        <f t="shared" ca="1" si="798"/>
        <v>0</v>
      </c>
      <c r="AT1768" s="26">
        <f ca="1">IF(AS1768=0,0,COUNTIF($AS$19:AS1768,C1768*10+1))</f>
        <v>0</v>
      </c>
      <c r="AU1768" s="21">
        <f t="shared" ca="1" si="799"/>
        <v>0</v>
      </c>
      <c r="AV1768" s="33">
        <f t="shared" ca="1" si="797"/>
        <v>0</v>
      </c>
    </row>
    <row r="1769" spans="1:48" x14ac:dyDescent="0.2">
      <c r="A1769" s="15">
        <f>Daten!A1769</f>
        <v>70307</v>
      </c>
      <c r="B1769" s="8" t="str">
        <f>Daten!B1769</f>
        <v>Ellbögen</v>
      </c>
      <c r="C1769" s="15">
        <f t="shared" si="772"/>
        <v>7</v>
      </c>
      <c r="D1769" s="10">
        <f>Daten!D1769</f>
        <v>0</v>
      </c>
      <c r="E1769" s="9">
        <f>Daten!E1769</f>
        <v>1114</v>
      </c>
      <c r="F1769" s="9">
        <f>Daten!F1769</f>
        <v>1086</v>
      </c>
      <c r="G1769" s="27">
        <f t="shared" si="773"/>
        <v>28</v>
      </c>
      <c r="H1769" s="29">
        <f t="shared" si="774"/>
        <v>2.5782688766114181E-2</v>
      </c>
      <c r="I1769" s="21">
        <f t="shared" si="775"/>
        <v>17.428629563222373</v>
      </c>
      <c r="J1769" s="21">
        <f t="shared" si="776"/>
        <v>10.571370436777627</v>
      </c>
      <c r="K1769" s="27">
        <f t="shared" si="777"/>
        <v>-5285.6852183888141</v>
      </c>
      <c r="L1769" s="16">
        <f>Daten!G1769</f>
        <v>175</v>
      </c>
      <c r="M1769" s="16">
        <f>Daten!H1769</f>
        <v>727</v>
      </c>
      <c r="N1769" s="16">
        <f>Daten!I1769</f>
        <v>212</v>
      </c>
      <c r="O1769" s="28">
        <f t="shared" si="778"/>
        <v>0.53232462173314998</v>
      </c>
      <c r="P1769" s="16">
        <f t="shared" si="779"/>
        <v>399.14880104806042</v>
      </c>
      <c r="Q1769" s="21">
        <f t="shared" si="780"/>
        <v>-12.14880104806042</v>
      </c>
      <c r="R1769" s="27">
        <f t="shared" si="781"/>
        <v>-2429.7602096120841</v>
      </c>
      <c r="S1769" s="9">
        <f ca="1">Daten!K1769</f>
        <v>4011</v>
      </c>
      <c r="T1769" s="9">
        <f ca="1">Daten!L1769</f>
        <v>51040</v>
      </c>
      <c r="U1769" s="9">
        <f ca="1">Daten!M1769</f>
        <v>37345</v>
      </c>
      <c r="V1769" s="9">
        <f ca="1">Daten!N1769</f>
        <v>500</v>
      </c>
      <c r="W1769" s="9">
        <f ca="1">Daten!O1769</f>
        <v>500</v>
      </c>
      <c r="X1769" s="23">
        <f t="shared" ca="1" si="782"/>
        <v>92396</v>
      </c>
      <c r="Y1769" s="9">
        <f t="shared" ca="1" si="783"/>
        <v>379346.48468456627</v>
      </c>
      <c r="Z1769" s="21">
        <f t="shared" ca="1" si="784"/>
        <v>-286950.48468456627</v>
      </c>
      <c r="AA1769" s="27">
        <f t="shared" ca="1" si="785"/>
        <v>28695.048468456629</v>
      </c>
      <c r="AB1769" s="32">
        <f t="shared" ca="1" si="786"/>
        <v>20979.603040455731</v>
      </c>
      <c r="AC1769" s="31">
        <f t="shared" ca="1" si="787"/>
        <v>20979.603040455731</v>
      </c>
      <c r="AG1769" s="26">
        <f t="shared" ca="1" si="788"/>
        <v>-5285.6852183888141</v>
      </c>
      <c r="AH1769" s="26">
        <f t="shared" ca="1" si="789"/>
        <v>28695.048468456629</v>
      </c>
      <c r="AI1769" s="26">
        <f t="shared" ca="1" si="790"/>
        <v>23409.363250067814</v>
      </c>
      <c r="AJ1769" s="26">
        <f t="shared" ca="1" si="791"/>
        <v>1</v>
      </c>
      <c r="AK1769" s="26">
        <f t="shared" ca="1" si="792"/>
        <v>23409.363250067814</v>
      </c>
      <c r="AL1769" s="26">
        <f t="shared" ca="1" si="793"/>
        <v>23909</v>
      </c>
      <c r="AM1769" s="26">
        <f t="shared" ca="1" si="794"/>
        <v>71</v>
      </c>
      <c r="AN1769" s="26">
        <f ca="1">IF(AM1769=0,0,COUNTIF($AM$19:AM1769,C1769*10+1))</f>
        <v>4</v>
      </c>
      <c r="AO1769" s="21">
        <f t="shared" ca="1" si="795"/>
        <v>0</v>
      </c>
      <c r="AP1769" s="33">
        <f t="shared" ca="1" si="796"/>
        <v>23909</v>
      </c>
      <c r="AQ1769" s="24"/>
      <c r="AR1769" s="155">
        <f ca="1">ROUND(Zsfg!$C$11/'Z1'!$AL$2120*'Z1'!AL1769,0)</f>
        <v>19943</v>
      </c>
      <c r="AS1769" s="26">
        <f t="shared" ca="1" si="798"/>
        <v>71</v>
      </c>
      <c r="AT1769" s="26">
        <f ca="1">IF(AS1769=0,0,COUNTIF($AS$19:AS1769,C1769*10+1))</f>
        <v>4</v>
      </c>
      <c r="AU1769" s="21">
        <f t="shared" ca="1" si="799"/>
        <v>0</v>
      </c>
      <c r="AV1769" s="33">
        <f t="shared" ca="1" si="797"/>
        <v>19943</v>
      </c>
    </row>
    <row r="1770" spans="1:48" x14ac:dyDescent="0.2">
      <c r="A1770" s="15">
        <f>Daten!A1770</f>
        <v>70308</v>
      </c>
      <c r="B1770" s="8" t="str">
        <f>Daten!B1770</f>
        <v>Flaurling</v>
      </c>
      <c r="C1770" s="15">
        <f t="shared" si="772"/>
        <v>7</v>
      </c>
      <c r="D1770" s="10">
        <f>Daten!D1770</f>
        <v>0</v>
      </c>
      <c r="E1770" s="9">
        <f>Daten!E1770</f>
        <v>1304</v>
      </c>
      <c r="F1770" s="9">
        <f>Daten!F1770</f>
        <v>1278</v>
      </c>
      <c r="G1770" s="27">
        <f t="shared" si="773"/>
        <v>26</v>
      </c>
      <c r="H1770" s="29">
        <f t="shared" si="774"/>
        <v>2.0344287949921751E-2</v>
      </c>
      <c r="I1770" s="21">
        <f t="shared" si="775"/>
        <v>20.509934237383234</v>
      </c>
      <c r="J1770" s="21">
        <f t="shared" si="776"/>
        <v>5.4900657626167657</v>
      </c>
      <c r="K1770" s="27">
        <f t="shared" si="777"/>
        <v>-2745.0328813083829</v>
      </c>
      <c r="L1770" s="16">
        <f>Daten!G1770</f>
        <v>225</v>
      </c>
      <c r="M1770" s="16">
        <f>Daten!H1770</f>
        <v>885</v>
      </c>
      <c r="N1770" s="16">
        <f>Daten!I1770</f>
        <v>194</v>
      </c>
      <c r="O1770" s="28">
        <f t="shared" si="778"/>
        <v>0.47344632768361583</v>
      </c>
      <c r="P1770" s="16">
        <f t="shared" si="779"/>
        <v>485.89640842851924</v>
      </c>
      <c r="Q1770" s="21">
        <f t="shared" si="780"/>
        <v>-66.896408428519237</v>
      </c>
      <c r="R1770" s="27">
        <f t="shared" si="781"/>
        <v>-13379.281685703847</v>
      </c>
      <c r="S1770" s="9">
        <f ca="1">Daten!K1770</f>
        <v>2973</v>
      </c>
      <c r="T1770" s="9">
        <f ca="1">Daten!L1770</f>
        <v>68640</v>
      </c>
      <c r="U1770" s="9">
        <f ca="1">Daten!M1770</f>
        <v>119760</v>
      </c>
      <c r="V1770" s="9">
        <f ca="1">Daten!N1770</f>
        <v>500</v>
      </c>
      <c r="W1770" s="9">
        <f ca="1">Daten!O1770</f>
        <v>500</v>
      </c>
      <c r="X1770" s="23">
        <f t="shared" ca="1" si="782"/>
        <v>191373</v>
      </c>
      <c r="Y1770" s="9">
        <f t="shared" ca="1" si="783"/>
        <v>444046.51349073107</v>
      </c>
      <c r="Z1770" s="21">
        <f t="shared" ca="1" si="784"/>
        <v>-252673.51349073107</v>
      </c>
      <c r="AA1770" s="27">
        <f t="shared" ca="1" si="785"/>
        <v>25267.351349073109</v>
      </c>
      <c r="AB1770" s="32">
        <f t="shared" ca="1" si="786"/>
        <v>9143.036782060879</v>
      </c>
      <c r="AC1770" s="31">
        <f t="shared" ca="1" si="787"/>
        <v>9143.036782060879</v>
      </c>
      <c r="AG1770" s="26">
        <f t="shared" ca="1" si="788"/>
        <v>-2745.0328813083829</v>
      </c>
      <c r="AH1770" s="26">
        <f t="shared" ca="1" si="789"/>
        <v>25267.351349073109</v>
      </c>
      <c r="AI1770" s="26">
        <f t="shared" ca="1" si="790"/>
        <v>22522.318467764726</v>
      </c>
      <c r="AJ1770" s="26">
        <f t="shared" ca="1" si="791"/>
        <v>1</v>
      </c>
      <c r="AK1770" s="26">
        <f t="shared" ca="1" si="792"/>
        <v>22522.318467764726</v>
      </c>
      <c r="AL1770" s="26">
        <f t="shared" ca="1" si="793"/>
        <v>23003</v>
      </c>
      <c r="AM1770" s="26">
        <f t="shared" ca="1" si="794"/>
        <v>71</v>
      </c>
      <c r="AN1770" s="26">
        <f ca="1">IF(AM1770=0,0,COUNTIF($AM$19:AM1770,C1770*10+1))</f>
        <v>5</v>
      </c>
      <c r="AO1770" s="21">
        <f t="shared" ca="1" si="795"/>
        <v>0</v>
      </c>
      <c r="AP1770" s="33">
        <f t="shared" ca="1" si="796"/>
        <v>23003</v>
      </c>
      <c r="AQ1770" s="24"/>
      <c r="AR1770" s="155">
        <f ca="1">ROUND(Zsfg!$C$11/'Z1'!$AL$2120*'Z1'!AL1770,0)</f>
        <v>19187</v>
      </c>
      <c r="AS1770" s="26">
        <f t="shared" ca="1" si="798"/>
        <v>71</v>
      </c>
      <c r="AT1770" s="26">
        <f ca="1">IF(AS1770=0,0,COUNTIF($AS$19:AS1770,C1770*10+1))</f>
        <v>5</v>
      </c>
      <c r="AU1770" s="21">
        <f t="shared" ca="1" si="799"/>
        <v>0</v>
      </c>
      <c r="AV1770" s="33">
        <f t="shared" ca="1" si="797"/>
        <v>19187</v>
      </c>
    </row>
    <row r="1771" spans="1:48" x14ac:dyDescent="0.2">
      <c r="A1771" s="15">
        <f>Daten!A1771</f>
        <v>70309</v>
      </c>
      <c r="B1771" s="8" t="str">
        <f>Daten!B1771</f>
        <v>Fritzens</v>
      </c>
      <c r="C1771" s="15">
        <f t="shared" si="772"/>
        <v>7</v>
      </c>
      <c r="D1771" s="10">
        <f>Daten!D1771</f>
        <v>0</v>
      </c>
      <c r="E1771" s="9">
        <f>Daten!E1771</f>
        <v>2163</v>
      </c>
      <c r="F1771" s="9">
        <f>Daten!F1771</f>
        <v>2089</v>
      </c>
      <c r="G1771" s="27">
        <f t="shared" si="773"/>
        <v>74</v>
      </c>
      <c r="H1771" s="29">
        <f t="shared" si="774"/>
        <v>3.5423647678314983E-2</v>
      </c>
      <c r="I1771" s="21">
        <f t="shared" si="775"/>
        <v>33.525236793343957</v>
      </c>
      <c r="J1771" s="21">
        <f t="shared" si="776"/>
        <v>40.474763206656043</v>
      </c>
      <c r="K1771" s="27">
        <f t="shared" si="777"/>
        <v>-20237.38160332802</v>
      </c>
      <c r="L1771" s="16">
        <f>Daten!G1771</f>
        <v>350</v>
      </c>
      <c r="M1771" s="16">
        <f>Daten!H1771</f>
        <v>1464</v>
      </c>
      <c r="N1771" s="16">
        <f>Daten!I1771</f>
        <v>349</v>
      </c>
      <c r="O1771" s="28">
        <f t="shared" si="778"/>
        <v>0.47745901639344263</v>
      </c>
      <c r="P1771" s="16">
        <f t="shared" si="779"/>
        <v>803.78795699361831</v>
      </c>
      <c r="Q1771" s="21">
        <f t="shared" si="780"/>
        <v>-104.78795699361831</v>
      </c>
      <c r="R1771" s="27">
        <f t="shared" si="781"/>
        <v>-20957.591398723664</v>
      </c>
      <c r="S1771" s="9">
        <f ca="1">Daten!K1771</f>
        <v>2385</v>
      </c>
      <c r="T1771" s="9">
        <f ca="1">Daten!L1771</f>
        <v>153477</v>
      </c>
      <c r="U1771" s="9">
        <f ca="1">Daten!M1771</f>
        <v>476499</v>
      </c>
      <c r="V1771" s="9">
        <f ca="1">Daten!N1771</f>
        <v>500</v>
      </c>
      <c r="W1771" s="9">
        <f ca="1">Daten!O1771</f>
        <v>500</v>
      </c>
      <c r="X1771" s="23">
        <f t="shared" ca="1" si="782"/>
        <v>632361</v>
      </c>
      <c r="Y1771" s="9">
        <f t="shared" ca="1" si="783"/>
        <v>736558.74898807611</v>
      </c>
      <c r="Z1771" s="21">
        <f t="shared" ca="1" si="784"/>
        <v>-104197.74898807611</v>
      </c>
      <c r="AA1771" s="27">
        <f t="shared" ca="1" si="785"/>
        <v>10419.774898807613</v>
      </c>
      <c r="AB1771" s="32">
        <f t="shared" ca="1" si="786"/>
        <v>-30775.198103244074</v>
      </c>
      <c r="AC1771" s="31">
        <f t="shared" ca="1" si="787"/>
        <v>0</v>
      </c>
      <c r="AG1771" s="26">
        <f t="shared" ca="1" si="788"/>
        <v>0</v>
      </c>
      <c r="AH1771" s="26">
        <f t="shared" ca="1" si="789"/>
        <v>0</v>
      </c>
      <c r="AI1771" s="26">
        <f t="shared" ca="1" si="790"/>
        <v>0</v>
      </c>
      <c r="AJ1771" s="26">
        <f t="shared" ca="1" si="791"/>
        <v>1</v>
      </c>
      <c r="AK1771" s="26">
        <f t="shared" ca="1" si="792"/>
        <v>0</v>
      </c>
      <c r="AL1771" s="26">
        <f t="shared" ca="1" si="793"/>
        <v>0</v>
      </c>
      <c r="AM1771" s="26">
        <f t="shared" ca="1" si="794"/>
        <v>0</v>
      </c>
      <c r="AN1771" s="26">
        <f ca="1">IF(AM1771=0,0,COUNTIF($AM$19:AM1771,C1771*10+1))</f>
        <v>0</v>
      </c>
      <c r="AO1771" s="21">
        <f t="shared" ca="1" si="795"/>
        <v>0</v>
      </c>
      <c r="AP1771" s="33">
        <f t="shared" ca="1" si="796"/>
        <v>0</v>
      </c>
      <c r="AQ1771" s="24"/>
      <c r="AR1771" s="155">
        <f ca="1">ROUND(Zsfg!$C$11/'Z1'!$AL$2120*'Z1'!AL1771,0)</f>
        <v>0</v>
      </c>
      <c r="AS1771" s="26">
        <f t="shared" ca="1" si="798"/>
        <v>0</v>
      </c>
      <c r="AT1771" s="26">
        <f ca="1">IF(AS1771=0,0,COUNTIF($AS$19:AS1771,C1771*10+1))</f>
        <v>0</v>
      </c>
      <c r="AU1771" s="21">
        <f t="shared" ca="1" si="799"/>
        <v>0</v>
      </c>
      <c r="AV1771" s="33">
        <f t="shared" ca="1" si="797"/>
        <v>0</v>
      </c>
    </row>
    <row r="1772" spans="1:48" x14ac:dyDescent="0.2">
      <c r="A1772" s="15">
        <f>Daten!A1772</f>
        <v>70310</v>
      </c>
      <c r="B1772" s="8" t="str">
        <f>Daten!B1772</f>
        <v>Fulpmes</v>
      </c>
      <c r="C1772" s="15">
        <f t="shared" si="772"/>
        <v>7</v>
      </c>
      <c r="D1772" s="10">
        <f>Daten!D1772</f>
        <v>0</v>
      </c>
      <c r="E1772" s="9">
        <f>Daten!E1772</f>
        <v>4382</v>
      </c>
      <c r="F1772" s="9">
        <f>Daten!F1772</f>
        <v>4254</v>
      </c>
      <c r="G1772" s="27">
        <f t="shared" si="773"/>
        <v>128</v>
      </c>
      <c r="H1772" s="29">
        <f t="shared" si="774"/>
        <v>3.0089327691584389E-2</v>
      </c>
      <c r="I1772" s="21">
        <f t="shared" si="775"/>
        <v>68.270156686876589</v>
      </c>
      <c r="J1772" s="21">
        <f t="shared" si="776"/>
        <v>59.729843313123411</v>
      </c>
      <c r="K1772" s="27">
        <f t="shared" si="777"/>
        <v>-29864.921656561706</v>
      </c>
      <c r="L1772" s="16">
        <f>Daten!G1772</f>
        <v>702</v>
      </c>
      <c r="M1772" s="16">
        <f>Daten!H1772</f>
        <v>2958</v>
      </c>
      <c r="N1772" s="16">
        <f>Daten!I1772</f>
        <v>722</v>
      </c>
      <c r="O1772" s="28">
        <f t="shared" si="778"/>
        <v>0.48140635564570655</v>
      </c>
      <c r="P1772" s="16">
        <f t="shared" si="779"/>
        <v>1624.0469786797287</v>
      </c>
      <c r="Q1772" s="21">
        <f t="shared" si="780"/>
        <v>-200.04697867972868</v>
      </c>
      <c r="R1772" s="27">
        <f t="shared" si="781"/>
        <v>-40009.395735945734</v>
      </c>
      <c r="S1772" s="9">
        <f ca="1">Daten!K1772</f>
        <v>-5056</v>
      </c>
      <c r="T1772" s="9">
        <f ca="1">Daten!L1772</f>
        <v>414529</v>
      </c>
      <c r="U1772" s="9">
        <f ca="1">Daten!M1772</f>
        <v>1506387</v>
      </c>
      <c r="V1772" s="9">
        <f ca="1">Daten!N1772</f>
        <v>500</v>
      </c>
      <c r="W1772" s="9">
        <f ca="1">Daten!O1772</f>
        <v>500</v>
      </c>
      <c r="X1772" s="23">
        <f t="shared" ca="1" si="782"/>
        <v>1915860</v>
      </c>
      <c r="Y1772" s="9">
        <f t="shared" ca="1" si="783"/>
        <v>1492186.9801506009</v>
      </c>
      <c r="Z1772" s="21">
        <f t="shared" ca="1" si="784"/>
        <v>423673.0198493991</v>
      </c>
      <c r="AA1772" s="27">
        <f t="shared" ca="1" si="785"/>
        <v>-42367.301984939913</v>
      </c>
      <c r="AB1772" s="32">
        <f t="shared" ca="1" si="786"/>
        <v>-112241.61937744735</v>
      </c>
      <c r="AC1772" s="31">
        <f t="shared" ca="1" si="787"/>
        <v>0</v>
      </c>
      <c r="AG1772" s="26">
        <f t="shared" ca="1" si="788"/>
        <v>0</v>
      </c>
      <c r="AH1772" s="26">
        <f t="shared" ca="1" si="789"/>
        <v>0</v>
      </c>
      <c r="AI1772" s="26">
        <f t="shared" ca="1" si="790"/>
        <v>0</v>
      </c>
      <c r="AJ1772" s="26">
        <f t="shared" ca="1" si="791"/>
        <v>1</v>
      </c>
      <c r="AK1772" s="26">
        <f t="shared" ca="1" si="792"/>
        <v>0</v>
      </c>
      <c r="AL1772" s="26">
        <f t="shared" ca="1" si="793"/>
        <v>0</v>
      </c>
      <c r="AM1772" s="26">
        <f t="shared" ca="1" si="794"/>
        <v>0</v>
      </c>
      <c r="AN1772" s="26">
        <f ca="1">IF(AM1772=0,0,COUNTIF($AM$19:AM1772,C1772*10+1))</f>
        <v>0</v>
      </c>
      <c r="AO1772" s="21">
        <f t="shared" ca="1" si="795"/>
        <v>0</v>
      </c>
      <c r="AP1772" s="33">
        <f t="shared" ca="1" si="796"/>
        <v>0</v>
      </c>
      <c r="AQ1772" s="24"/>
      <c r="AR1772" s="155">
        <f ca="1">ROUND(Zsfg!$C$11/'Z1'!$AL$2120*'Z1'!AL1772,0)</f>
        <v>0</v>
      </c>
      <c r="AS1772" s="26">
        <f t="shared" ca="1" si="798"/>
        <v>0</v>
      </c>
      <c r="AT1772" s="26">
        <f ca="1">IF(AS1772=0,0,COUNTIF($AS$19:AS1772,C1772*10+1))</f>
        <v>0</v>
      </c>
      <c r="AU1772" s="21">
        <f t="shared" ca="1" si="799"/>
        <v>0</v>
      </c>
      <c r="AV1772" s="33">
        <f t="shared" ca="1" si="797"/>
        <v>0</v>
      </c>
    </row>
    <row r="1773" spans="1:48" x14ac:dyDescent="0.2">
      <c r="A1773" s="15">
        <f>Daten!A1773</f>
        <v>70311</v>
      </c>
      <c r="B1773" s="8" t="str">
        <f>Daten!B1773</f>
        <v>Gnadenwald</v>
      </c>
      <c r="C1773" s="15">
        <f t="shared" si="772"/>
        <v>7</v>
      </c>
      <c r="D1773" s="10">
        <f>Daten!D1773</f>
        <v>0</v>
      </c>
      <c r="E1773" s="9">
        <f>Daten!E1773</f>
        <v>848</v>
      </c>
      <c r="F1773" s="9">
        <f>Daten!F1773</f>
        <v>770</v>
      </c>
      <c r="G1773" s="27">
        <f t="shared" si="773"/>
        <v>78</v>
      </c>
      <c r="H1773" s="29">
        <f t="shared" si="774"/>
        <v>0.1012987012987013</v>
      </c>
      <c r="I1773" s="21">
        <f t="shared" si="775"/>
        <v>12.357315620332621</v>
      </c>
      <c r="J1773" s="21">
        <f t="shared" si="776"/>
        <v>65.642684379667372</v>
      </c>
      <c r="K1773" s="27">
        <f t="shared" si="777"/>
        <v>-32821.342189833689</v>
      </c>
      <c r="L1773" s="16">
        <f>Daten!G1773</f>
        <v>149</v>
      </c>
      <c r="M1773" s="16">
        <f>Daten!H1773</f>
        <v>564</v>
      </c>
      <c r="N1773" s="16">
        <f>Daten!I1773</f>
        <v>135</v>
      </c>
      <c r="O1773" s="28">
        <f t="shared" si="778"/>
        <v>0.50354609929078009</v>
      </c>
      <c r="P1773" s="16">
        <f t="shared" si="779"/>
        <v>309.65601621885293</v>
      </c>
      <c r="Q1773" s="21">
        <f t="shared" si="780"/>
        <v>-25.656016218852926</v>
      </c>
      <c r="R1773" s="27">
        <f t="shared" si="781"/>
        <v>-5131.2032437705857</v>
      </c>
      <c r="S1773" s="9">
        <f ca="1">Daten!K1773</f>
        <v>2117</v>
      </c>
      <c r="T1773" s="9">
        <f ca="1">Daten!L1773</f>
        <v>72829</v>
      </c>
      <c r="U1773" s="9">
        <f ca="1">Daten!M1773</f>
        <v>103455</v>
      </c>
      <c r="V1773" s="9">
        <f ca="1">Daten!N1773</f>
        <v>500</v>
      </c>
      <c r="W1773" s="9">
        <f ca="1">Daten!O1773</f>
        <v>500</v>
      </c>
      <c r="X1773" s="23">
        <f t="shared" ca="1" si="782"/>
        <v>178401</v>
      </c>
      <c r="Y1773" s="9">
        <f t="shared" ca="1" si="783"/>
        <v>288766.44435593556</v>
      </c>
      <c r="Z1773" s="21">
        <f t="shared" ca="1" si="784"/>
        <v>-110365.44435593556</v>
      </c>
      <c r="AA1773" s="27">
        <f t="shared" ca="1" si="785"/>
        <v>11036.544435593556</v>
      </c>
      <c r="AB1773" s="32">
        <f t="shared" ca="1" si="786"/>
        <v>-26916.000998010721</v>
      </c>
      <c r="AC1773" s="31">
        <f t="shared" ca="1" si="787"/>
        <v>0</v>
      </c>
      <c r="AG1773" s="26">
        <f t="shared" ca="1" si="788"/>
        <v>0</v>
      </c>
      <c r="AH1773" s="26">
        <f t="shared" ca="1" si="789"/>
        <v>0</v>
      </c>
      <c r="AI1773" s="26">
        <f t="shared" ca="1" si="790"/>
        <v>0</v>
      </c>
      <c r="AJ1773" s="26">
        <f t="shared" ca="1" si="791"/>
        <v>1</v>
      </c>
      <c r="AK1773" s="26">
        <f t="shared" ca="1" si="792"/>
        <v>0</v>
      </c>
      <c r="AL1773" s="26">
        <f t="shared" ca="1" si="793"/>
        <v>0</v>
      </c>
      <c r="AM1773" s="26">
        <f t="shared" ca="1" si="794"/>
        <v>0</v>
      </c>
      <c r="AN1773" s="26">
        <f ca="1">IF(AM1773=0,0,COUNTIF($AM$19:AM1773,C1773*10+1))</f>
        <v>0</v>
      </c>
      <c r="AO1773" s="21">
        <f t="shared" ca="1" si="795"/>
        <v>0</v>
      </c>
      <c r="AP1773" s="33">
        <f t="shared" ca="1" si="796"/>
        <v>0</v>
      </c>
      <c r="AQ1773" s="24"/>
      <c r="AR1773" s="155">
        <f ca="1">ROUND(Zsfg!$C$11/'Z1'!$AL$2120*'Z1'!AL1773,0)</f>
        <v>0</v>
      </c>
      <c r="AS1773" s="26">
        <f t="shared" ca="1" si="798"/>
        <v>0</v>
      </c>
      <c r="AT1773" s="26">
        <f ca="1">IF(AS1773=0,0,COUNTIF($AS$19:AS1773,C1773*10+1))</f>
        <v>0</v>
      </c>
      <c r="AU1773" s="21">
        <f t="shared" ca="1" si="799"/>
        <v>0</v>
      </c>
      <c r="AV1773" s="33">
        <f t="shared" ca="1" si="797"/>
        <v>0</v>
      </c>
    </row>
    <row r="1774" spans="1:48" x14ac:dyDescent="0.2">
      <c r="A1774" s="15">
        <f>Daten!A1774</f>
        <v>70312</v>
      </c>
      <c r="B1774" s="8" t="str">
        <f>Daten!B1774</f>
        <v>Götzens</v>
      </c>
      <c r="C1774" s="15">
        <f t="shared" si="772"/>
        <v>7</v>
      </c>
      <c r="D1774" s="10">
        <f>Daten!D1774</f>
        <v>0</v>
      </c>
      <c r="E1774" s="9">
        <f>Daten!E1774</f>
        <v>4043</v>
      </c>
      <c r="F1774" s="9">
        <f>Daten!F1774</f>
        <v>3989</v>
      </c>
      <c r="G1774" s="27">
        <f t="shared" si="773"/>
        <v>54</v>
      </c>
      <c r="H1774" s="29">
        <f t="shared" si="774"/>
        <v>1.3537227375282025E-2</v>
      </c>
      <c r="I1774" s="21">
        <f t="shared" si="775"/>
        <v>64.017314298060811</v>
      </c>
      <c r="J1774" s="21">
        <f t="shared" si="776"/>
        <v>-10.017314298060811</v>
      </c>
      <c r="K1774" s="27">
        <f t="shared" si="777"/>
        <v>5008.657149030405</v>
      </c>
      <c r="L1774" s="16">
        <f>Daten!G1774</f>
        <v>592</v>
      </c>
      <c r="M1774" s="16">
        <f>Daten!H1774</f>
        <v>2759</v>
      </c>
      <c r="N1774" s="16">
        <f>Daten!I1774</f>
        <v>692</v>
      </c>
      <c r="O1774" s="28">
        <f t="shared" si="778"/>
        <v>0.46538600942370423</v>
      </c>
      <c r="P1774" s="16">
        <f t="shared" si="779"/>
        <v>1514.7889162195306</v>
      </c>
      <c r="Q1774" s="21">
        <f t="shared" si="780"/>
        <v>-230.78891621953062</v>
      </c>
      <c r="R1774" s="27">
        <f t="shared" si="781"/>
        <v>-46157.783243906124</v>
      </c>
      <c r="S1774" s="9">
        <f ca="1">Daten!K1774</f>
        <v>3204</v>
      </c>
      <c r="T1774" s="9">
        <f ca="1">Daten!L1774</f>
        <v>301199</v>
      </c>
      <c r="U1774" s="9">
        <f ca="1">Daten!M1774</f>
        <v>588861</v>
      </c>
      <c r="V1774" s="9">
        <f ca="1">Daten!N1774</f>
        <v>500</v>
      </c>
      <c r="W1774" s="9">
        <f ca="1">Daten!O1774</f>
        <v>500</v>
      </c>
      <c r="X1774" s="23">
        <f t="shared" ca="1" si="782"/>
        <v>893264</v>
      </c>
      <c r="Y1774" s="9">
        <f t="shared" ca="1" si="783"/>
        <v>1376748.5077017068</v>
      </c>
      <c r="Z1774" s="21">
        <f t="shared" ca="1" si="784"/>
        <v>-483484.50770170684</v>
      </c>
      <c r="AA1774" s="27">
        <f t="shared" ca="1" si="785"/>
        <v>48348.45077017069</v>
      </c>
      <c r="AB1774" s="32">
        <f t="shared" ca="1" si="786"/>
        <v>7199.3246752949708</v>
      </c>
      <c r="AC1774" s="31">
        <f t="shared" ca="1" si="787"/>
        <v>7199.3246752949708</v>
      </c>
      <c r="AG1774" s="26">
        <f t="shared" ca="1" si="788"/>
        <v>5008.657149030405</v>
      </c>
      <c r="AH1774" s="26">
        <f t="shared" ca="1" si="789"/>
        <v>48348.45077017069</v>
      </c>
      <c r="AI1774" s="26">
        <f t="shared" ca="1" si="790"/>
        <v>53357.107919201095</v>
      </c>
      <c r="AJ1774" s="26">
        <f t="shared" ca="1" si="791"/>
        <v>1</v>
      </c>
      <c r="AK1774" s="26">
        <f t="shared" ca="1" si="792"/>
        <v>53357.107919201095</v>
      </c>
      <c r="AL1774" s="26">
        <f t="shared" ca="1" si="793"/>
        <v>54497</v>
      </c>
      <c r="AM1774" s="26">
        <f t="shared" ca="1" si="794"/>
        <v>71</v>
      </c>
      <c r="AN1774" s="26">
        <f ca="1">IF(AM1774=0,0,COUNTIF($AM$19:AM1774,C1774*10+1))</f>
        <v>6</v>
      </c>
      <c r="AO1774" s="21">
        <f t="shared" ca="1" si="795"/>
        <v>0</v>
      </c>
      <c r="AP1774" s="33">
        <f t="shared" ca="1" si="796"/>
        <v>54497</v>
      </c>
      <c r="AQ1774" s="24"/>
      <c r="AR1774" s="155">
        <f ca="1">ROUND(Zsfg!$C$11/'Z1'!$AL$2120*'Z1'!AL1774,0)</f>
        <v>45456</v>
      </c>
      <c r="AS1774" s="26">
        <f t="shared" ca="1" si="798"/>
        <v>71</v>
      </c>
      <c r="AT1774" s="26">
        <f ca="1">IF(AS1774=0,0,COUNTIF($AS$19:AS1774,C1774*10+1))</f>
        <v>6</v>
      </c>
      <c r="AU1774" s="21">
        <f t="shared" ca="1" si="799"/>
        <v>0</v>
      </c>
      <c r="AV1774" s="33">
        <f t="shared" ca="1" si="797"/>
        <v>45456</v>
      </c>
    </row>
    <row r="1775" spans="1:48" x14ac:dyDescent="0.2">
      <c r="A1775" s="15">
        <f>Daten!A1775</f>
        <v>70313</v>
      </c>
      <c r="B1775" s="8" t="str">
        <f>Daten!B1775</f>
        <v>Gries am Brenner</v>
      </c>
      <c r="C1775" s="15">
        <f t="shared" si="772"/>
        <v>7</v>
      </c>
      <c r="D1775" s="10">
        <f>Daten!D1775</f>
        <v>0</v>
      </c>
      <c r="E1775" s="9">
        <f>Daten!E1775</f>
        <v>1340</v>
      </c>
      <c r="F1775" s="9">
        <f>Daten!F1775</f>
        <v>1343</v>
      </c>
      <c r="G1775" s="27">
        <f t="shared" si="773"/>
        <v>-3</v>
      </c>
      <c r="H1775" s="29">
        <f t="shared" si="774"/>
        <v>-2.2338049143708115E-3</v>
      </c>
      <c r="I1775" s="21">
        <f t="shared" si="775"/>
        <v>21.553084257281441</v>
      </c>
      <c r="J1775" s="21">
        <f t="shared" si="776"/>
        <v>-24.553084257281441</v>
      </c>
      <c r="K1775" s="27">
        <f t="shared" si="777"/>
        <v>12276.54212864072</v>
      </c>
      <c r="L1775" s="16">
        <f>Daten!G1775</f>
        <v>209</v>
      </c>
      <c r="M1775" s="16">
        <f>Daten!H1775</f>
        <v>894</v>
      </c>
      <c r="N1775" s="16">
        <f>Daten!I1775</f>
        <v>237</v>
      </c>
      <c r="O1775" s="28">
        <f t="shared" si="778"/>
        <v>0.49888143176733779</v>
      </c>
      <c r="P1775" s="16">
        <f t="shared" si="779"/>
        <v>490.83772783626688</v>
      </c>
      <c r="Q1775" s="21">
        <f t="shared" si="780"/>
        <v>-44.837727836266879</v>
      </c>
      <c r="R1775" s="27">
        <f t="shared" si="781"/>
        <v>-8967.5455672533753</v>
      </c>
      <c r="S1775" s="9">
        <f ca="1">Daten!K1775</f>
        <v>3817</v>
      </c>
      <c r="T1775" s="9">
        <f ca="1">Daten!L1775</f>
        <v>80468</v>
      </c>
      <c r="U1775" s="9">
        <f ca="1">Daten!M1775</f>
        <v>264921</v>
      </c>
      <c r="V1775" s="9">
        <f ca="1">Daten!N1775</f>
        <v>500</v>
      </c>
      <c r="W1775" s="9">
        <f ca="1">Daten!O1775</f>
        <v>500</v>
      </c>
      <c r="X1775" s="23">
        <f t="shared" ca="1" si="782"/>
        <v>349206</v>
      </c>
      <c r="Y1775" s="9">
        <f t="shared" ca="1" si="783"/>
        <v>456305.46631716227</v>
      </c>
      <c r="Z1775" s="21">
        <f t="shared" ca="1" si="784"/>
        <v>-107099.46631716227</v>
      </c>
      <c r="AA1775" s="27">
        <f t="shared" ca="1" si="785"/>
        <v>10709.946631716228</v>
      </c>
      <c r="AB1775" s="32">
        <f t="shared" ca="1" si="786"/>
        <v>14018.943193103572</v>
      </c>
      <c r="AC1775" s="31">
        <f t="shared" ca="1" si="787"/>
        <v>14018.943193103572</v>
      </c>
      <c r="AG1775" s="26">
        <f t="shared" ca="1" si="788"/>
        <v>12276.54212864072</v>
      </c>
      <c r="AH1775" s="26">
        <f t="shared" ca="1" si="789"/>
        <v>10709.946631716228</v>
      </c>
      <c r="AI1775" s="26">
        <f t="shared" ca="1" si="790"/>
        <v>22986.488760356948</v>
      </c>
      <c r="AJ1775" s="26">
        <f t="shared" ca="1" si="791"/>
        <v>1</v>
      </c>
      <c r="AK1775" s="26">
        <f t="shared" ca="1" si="792"/>
        <v>22986.488760356948</v>
      </c>
      <c r="AL1775" s="26">
        <f t="shared" ca="1" si="793"/>
        <v>23477</v>
      </c>
      <c r="AM1775" s="26">
        <f t="shared" ca="1" si="794"/>
        <v>71</v>
      </c>
      <c r="AN1775" s="26">
        <f ca="1">IF(AM1775=0,0,COUNTIF($AM$19:AM1775,C1775*10+1))</f>
        <v>7</v>
      </c>
      <c r="AO1775" s="21">
        <f t="shared" ca="1" si="795"/>
        <v>0</v>
      </c>
      <c r="AP1775" s="33">
        <f t="shared" ca="1" si="796"/>
        <v>23477</v>
      </c>
      <c r="AQ1775" s="24"/>
      <c r="AR1775" s="155">
        <f ca="1">ROUND(Zsfg!$C$11/'Z1'!$AL$2120*'Z1'!AL1775,0)</f>
        <v>19582</v>
      </c>
      <c r="AS1775" s="26">
        <f t="shared" ca="1" si="798"/>
        <v>71</v>
      </c>
      <c r="AT1775" s="26">
        <f ca="1">IF(AS1775=0,0,COUNTIF($AS$19:AS1775,C1775*10+1))</f>
        <v>7</v>
      </c>
      <c r="AU1775" s="21">
        <f t="shared" ca="1" si="799"/>
        <v>0</v>
      </c>
      <c r="AV1775" s="33">
        <f t="shared" ca="1" si="797"/>
        <v>19582</v>
      </c>
    </row>
    <row r="1776" spans="1:48" x14ac:dyDescent="0.2">
      <c r="A1776" s="15">
        <f>Daten!A1776</f>
        <v>70314</v>
      </c>
      <c r="B1776" s="8" t="str">
        <f>Daten!B1776</f>
        <v>Gries im Sellrain</v>
      </c>
      <c r="C1776" s="15">
        <f t="shared" si="772"/>
        <v>7</v>
      </c>
      <c r="D1776" s="10">
        <f>Daten!D1776</f>
        <v>0</v>
      </c>
      <c r="E1776" s="9">
        <f>Daten!E1776</f>
        <v>619</v>
      </c>
      <c r="F1776" s="9">
        <f>Daten!F1776</f>
        <v>587</v>
      </c>
      <c r="G1776" s="27">
        <f t="shared" si="773"/>
        <v>32</v>
      </c>
      <c r="H1776" s="29">
        <f t="shared" si="774"/>
        <v>5.4514480408858604E-2</v>
      </c>
      <c r="I1776" s="21">
        <f t="shared" si="775"/>
        <v>9.4204471027730499</v>
      </c>
      <c r="J1776" s="21">
        <f t="shared" si="776"/>
        <v>22.57955289722695</v>
      </c>
      <c r="K1776" s="27">
        <f t="shared" si="777"/>
        <v>-11289.776448613475</v>
      </c>
      <c r="L1776" s="16">
        <f>Daten!G1776</f>
        <v>99</v>
      </c>
      <c r="M1776" s="16">
        <f>Daten!H1776</f>
        <v>414</v>
      </c>
      <c r="N1776" s="16">
        <f>Daten!I1776</f>
        <v>106</v>
      </c>
      <c r="O1776" s="28">
        <f t="shared" si="778"/>
        <v>0.49516908212560384</v>
      </c>
      <c r="P1776" s="16">
        <f t="shared" si="779"/>
        <v>227.30069275639207</v>
      </c>
      <c r="Q1776" s="21">
        <f t="shared" si="780"/>
        <v>-22.300692756392067</v>
      </c>
      <c r="R1776" s="27">
        <f t="shared" si="781"/>
        <v>-4460.1385512784136</v>
      </c>
      <c r="S1776" s="9">
        <f ca="1">Daten!K1776</f>
        <v>1061</v>
      </c>
      <c r="T1776" s="9">
        <f ca="1">Daten!L1776</f>
        <v>38864</v>
      </c>
      <c r="U1776" s="9">
        <f ca="1">Daten!M1776</f>
        <v>51553</v>
      </c>
      <c r="V1776" s="9">
        <f ca="1">Daten!N1776</f>
        <v>500</v>
      </c>
      <c r="W1776" s="9">
        <f ca="1">Daten!O1776</f>
        <v>500</v>
      </c>
      <c r="X1776" s="23">
        <f t="shared" ca="1" si="782"/>
        <v>91478</v>
      </c>
      <c r="Y1776" s="9">
        <f t="shared" ca="1" si="783"/>
        <v>210785.88332113691</v>
      </c>
      <c r="Z1776" s="21">
        <f t="shared" ca="1" si="784"/>
        <v>-119307.88332113691</v>
      </c>
      <c r="AA1776" s="27">
        <f t="shared" ca="1" si="785"/>
        <v>11930.788332113691</v>
      </c>
      <c r="AB1776" s="32">
        <f t="shared" ca="1" si="786"/>
        <v>-3819.1266677781969</v>
      </c>
      <c r="AC1776" s="31">
        <f t="shared" ca="1" si="787"/>
        <v>0</v>
      </c>
      <c r="AG1776" s="26">
        <f t="shared" ca="1" si="788"/>
        <v>0</v>
      </c>
      <c r="AH1776" s="26">
        <f t="shared" ca="1" si="789"/>
        <v>0</v>
      </c>
      <c r="AI1776" s="26">
        <f t="shared" ca="1" si="790"/>
        <v>0</v>
      </c>
      <c r="AJ1776" s="26">
        <f t="shared" ca="1" si="791"/>
        <v>1</v>
      </c>
      <c r="AK1776" s="26">
        <f t="shared" ca="1" si="792"/>
        <v>0</v>
      </c>
      <c r="AL1776" s="26">
        <f t="shared" ca="1" si="793"/>
        <v>0</v>
      </c>
      <c r="AM1776" s="26">
        <f t="shared" ca="1" si="794"/>
        <v>0</v>
      </c>
      <c r="AN1776" s="26">
        <f ca="1">IF(AM1776=0,0,COUNTIF($AM$19:AM1776,C1776*10+1))</f>
        <v>0</v>
      </c>
      <c r="AO1776" s="21">
        <f t="shared" ca="1" si="795"/>
        <v>0</v>
      </c>
      <c r="AP1776" s="33">
        <f t="shared" ca="1" si="796"/>
        <v>0</v>
      </c>
      <c r="AQ1776" s="24"/>
      <c r="AR1776" s="155">
        <f ca="1">ROUND(Zsfg!$C$11/'Z1'!$AL$2120*'Z1'!AL1776,0)</f>
        <v>0</v>
      </c>
      <c r="AS1776" s="26">
        <f t="shared" ca="1" si="798"/>
        <v>0</v>
      </c>
      <c r="AT1776" s="26">
        <f ca="1">IF(AS1776=0,0,COUNTIF($AS$19:AS1776,C1776*10+1))</f>
        <v>0</v>
      </c>
      <c r="AU1776" s="21">
        <f t="shared" ca="1" si="799"/>
        <v>0</v>
      </c>
      <c r="AV1776" s="33">
        <f t="shared" ca="1" si="797"/>
        <v>0</v>
      </c>
    </row>
    <row r="1777" spans="1:48" x14ac:dyDescent="0.2">
      <c r="A1777" s="15">
        <f>Daten!A1777</f>
        <v>70315</v>
      </c>
      <c r="B1777" s="8" t="str">
        <f>Daten!B1777</f>
        <v>Grinzens</v>
      </c>
      <c r="C1777" s="15">
        <f t="shared" si="772"/>
        <v>7</v>
      </c>
      <c r="D1777" s="10">
        <f>Daten!D1777</f>
        <v>0</v>
      </c>
      <c r="E1777" s="9">
        <f>Daten!E1777</f>
        <v>1387</v>
      </c>
      <c r="F1777" s="9">
        <f>Daten!F1777</f>
        <v>1408</v>
      </c>
      <c r="G1777" s="27">
        <f t="shared" si="773"/>
        <v>-21</v>
      </c>
      <c r="H1777" s="29">
        <f t="shared" si="774"/>
        <v>-1.4914772727272728E-2</v>
      </c>
      <c r="I1777" s="21">
        <f t="shared" si="775"/>
        <v>22.596234277179651</v>
      </c>
      <c r="J1777" s="21">
        <f t="shared" si="776"/>
        <v>-43.596234277179647</v>
      </c>
      <c r="K1777" s="27">
        <f t="shared" si="777"/>
        <v>21798.117138589823</v>
      </c>
      <c r="L1777" s="16">
        <f>Daten!G1777</f>
        <v>223</v>
      </c>
      <c r="M1777" s="16">
        <f>Daten!H1777</f>
        <v>935</v>
      </c>
      <c r="N1777" s="16">
        <f>Daten!I1777</f>
        <v>229</v>
      </c>
      <c r="O1777" s="28">
        <f t="shared" si="778"/>
        <v>0.48342245989304811</v>
      </c>
      <c r="P1777" s="16">
        <f t="shared" si="779"/>
        <v>513.34818291600618</v>
      </c>
      <c r="Q1777" s="21">
        <f t="shared" si="780"/>
        <v>-61.348182916006181</v>
      </c>
      <c r="R1777" s="27">
        <f t="shared" si="781"/>
        <v>-12269.636583201236</v>
      </c>
      <c r="S1777" s="9">
        <f ca="1">Daten!K1777</f>
        <v>2980</v>
      </c>
      <c r="T1777" s="9">
        <f ca="1">Daten!L1777</f>
        <v>74659</v>
      </c>
      <c r="U1777" s="9">
        <f ca="1">Daten!M1777</f>
        <v>52613</v>
      </c>
      <c r="V1777" s="9">
        <f ca="1">Daten!N1777</f>
        <v>500</v>
      </c>
      <c r="W1777" s="9">
        <f ca="1">Daten!O1777</f>
        <v>500</v>
      </c>
      <c r="X1777" s="23">
        <f t="shared" ca="1" si="782"/>
        <v>130252</v>
      </c>
      <c r="Y1777" s="9">
        <f t="shared" ca="1" si="783"/>
        <v>472310.21028500306</v>
      </c>
      <c r="Z1777" s="21">
        <f t="shared" ca="1" si="784"/>
        <v>-342058.21028500306</v>
      </c>
      <c r="AA1777" s="27">
        <f t="shared" ca="1" si="785"/>
        <v>34205.821028500308</v>
      </c>
      <c r="AB1777" s="32">
        <f t="shared" ca="1" si="786"/>
        <v>43734.301583888897</v>
      </c>
      <c r="AC1777" s="31">
        <f t="shared" ca="1" si="787"/>
        <v>43734.301583888897</v>
      </c>
      <c r="AG1777" s="26">
        <f t="shared" ca="1" si="788"/>
        <v>21798.117138589823</v>
      </c>
      <c r="AH1777" s="26">
        <f t="shared" ca="1" si="789"/>
        <v>34205.821028500308</v>
      </c>
      <c r="AI1777" s="26">
        <f t="shared" ca="1" si="790"/>
        <v>56003.938167090135</v>
      </c>
      <c r="AJ1777" s="26">
        <f t="shared" ca="1" si="791"/>
        <v>1</v>
      </c>
      <c r="AK1777" s="26">
        <f t="shared" ca="1" si="792"/>
        <v>56003.938167090135</v>
      </c>
      <c r="AL1777" s="26">
        <f t="shared" ca="1" si="793"/>
        <v>57200</v>
      </c>
      <c r="AM1777" s="26">
        <f t="shared" ca="1" si="794"/>
        <v>71</v>
      </c>
      <c r="AN1777" s="26">
        <f ca="1">IF(AM1777=0,0,COUNTIF($AM$19:AM1777,C1777*10+1))</f>
        <v>8</v>
      </c>
      <c r="AO1777" s="21">
        <f t="shared" ca="1" si="795"/>
        <v>0</v>
      </c>
      <c r="AP1777" s="33">
        <f t="shared" ca="1" si="796"/>
        <v>57200</v>
      </c>
      <c r="AQ1777" s="24"/>
      <c r="AR1777" s="155">
        <f ca="1">ROUND(Zsfg!$C$11/'Z1'!$AL$2120*'Z1'!AL1777,0)</f>
        <v>47711</v>
      </c>
      <c r="AS1777" s="26">
        <f t="shared" ca="1" si="798"/>
        <v>71</v>
      </c>
      <c r="AT1777" s="26">
        <f ca="1">IF(AS1777=0,0,COUNTIF($AS$19:AS1777,C1777*10+1))</f>
        <v>8</v>
      </c>
      <c r="AU1777" s="21">
        <f t="shared" ca="1" si="799"/>
        <v>0</v>
      </c>
      <c r="AV1777" s="33">
        <f t="shared" ca="1" si="797"/>
        <v>47711</v>
      </c>
    </row>
    <row r="1778" spans="1:48" x14ac:dyDescent="0.2">
      <c r="A1778" s="15">
        <f>Daten!A1778</f>
        <v>70317</v>
      </c>
      <c r="B1778" s="8" t="str">
        <f>Daten!B1778</f>
        <v>Gschnitz</v>
      </c>
      <c r="C1778" s="15">
        <f t="shared" si="772"/>
        <v>7</v>
      </c>
      <c r="D1778" s="10">
        <f>Daten!D1778</f>
        <v>0</v>
      </c>
      <c r="E1778" s="9">
        <f>Daten!E1778</f>
        <v>446</v>
      </c>
      <c r="F1778" s="9">
        <f>Daten!F1778</f>
        <v>422</v>
      </c>
      <c r="G1778" s="27">
        <f t="shared" si="773"/>
        <v>24</v>
      </c>
      <c r="H1778" s="29">
        <f t="shared" si="774"/>
        <v>5.6872037914691941E-2</v>
      </c>
      <c r="I1778" s="21">
        <f t="shared" si="775"/>
        <v>6.7724508984160599</v>
      </c>
      <c r="J1778" s="21">
        <f t="shared" si="776"/>
        <v>17.227549101583939</v>
      </c>
      <c r="K1778" s="27">
        <f t="shared" si="777"/>
        <v>-8613.7745507919699</v>
      </c>
      <c r="L1778" s="16">
        <f>Daten!G1778</f>
        <v>76</v>
      </c>
      <c r="M1778" s="16">
        <f>Daten!H1778</f>
        <v>276</v>
      </c>
      <c r="N1778" s="16">
        <f>Daten!I1778</f>
        <v>94</v>
      </c>
      <c r="O1778" s="28">
        <f t="shared" si="778"/>
        <v>0.61594202898550721</v>
      </c>
      <c r="P1778" s="16">
        <f t="shared" si="779"/>
        <v>151.53379517092804</v>
      </c>
      <c r="Q1778" s="21">
        <f t="shared" si="780"/>
        <v>18.466204829071955</v>
      </c>
      <c r="R1778" s="27">
        <f t="shared" si="781"/>
        <v>3693.2409658143911</v>
      </c>
      <c r="S1778" s="9">
        <f ca="1">Daten!K1778</f>
        <v>978</v>
      </c>
      <c r="T1778" s="9">
        <f ca="1">Daten!L1778</f>
        <v>27434</v>
      </c>
      <c r="U1778" s="9">
        <f ca="1">Daten!M1778</f>
        <v>38573</v>
      </c>
      <c r="V1778" s="9">
        <f ca="1">Daten!N1778</f>
        <v>500</v>
      </c>
      <c r="W1778" s="9">
        <f ca="1">Daten!O1778</f>
        <v>500</v>
      </c>
      <c r="X1778" s="23">
        <f t="shared" ca="1" si="782"/>
        <v>66985</v>
      </c>
      <c r="Y1778" s="9">
        <f t="shared" ca="1" si="783"/>
        <v>151874.80446078684</v>
      </c>
      <c r="Z1778" s="21">
        <f t="shared" ca="1" si="784"/>
        <v>-84889.804460786836</v>
      </c>
      <c r="AA1778" s="27">
        <f t="shared" ca="1" si="785"/>
        <v>8488.9804460786836</v>
      </c>
      <c r="AB1778" s="32">
        <f t="shared" ca="1" si="786"/>
        <v>3568.4468611011052</v>
      </c>
      <c r="AC1778" s="31">
        <f t="shared" ca="1" si="787"/>
        <v>3568.4468611011052</v>
      </c>
      <c r="AG1778" s="26">
        <f t="shared" ca="1" si="788"/>
        <v>-8613.7745507919699</v>
      </c>
      <c r="AH1778" s="26">
        <f t="shared" ca="1" si="789"/>
        <v>8488.9804460786836</v>
      </c>
      <c r="AI1778" s="26">
        <f t="shared" ca="1" si="790"/>
        <v>-124.79410471328629</v>
      </c>
      <c r="AJ1778" s="26">
        <f t="shared" ca="1" si="791"/>
        <v>1</v>
      </c>
      <c r="AK1778" s="26">
        <f t="shared" ca="1" si="792"/>
        <v>0</v>
      </c>
      <c r="AL1778" s="26">
        <f t="shared" ca="1" si="793"/>
        <v>0</v>
      </c>
      <c r="AM1778" s="26">
        <f t="shared" ca="1" si="794"/>
        <v>0</v>
      </c>
      <c r="AN1778" s="26">
        <f ca="1">IF(AM1778=0,0,COUNTIF($AM$19:AM1778,C1778*10+1))</f>
        <v>0</v>
      </c>
      <c r="AO1778" s="21">
        <f t="shared" ca="1" si="795"/>
        <v>0</v>
      </c>
      <c r="AP1778" s="33">
        <f t="shared" ca="1" si="796"/>
        <v>0</v>
      </c>
      <c r="AQ1778" s="24"/>
      <c r="AR1778" s="155">
        <f ca="1">ROUND(Zsfg!$C$11/'Z1'!$AL$2120*'Z1'!AL1778,0)</f>
        <v>0</v>
      </c>
      <c r="AS1778" s="26">
        <f t="shared" ca="1" si="798"/>
        <v>0</v>
      </c>
      <c r="AT1778" s="26">
        <f ca="1">IF(AS1778=0,0,COUNTIF($AS$19:AS1778,C1778*10+1))</f>
        <v>0</v>
      </c>
      <c r="AU1778" s="21">
        <f t="shared" ca="1" si="799"/>
        <v>0</v>
      </c>
      <c r="AV1778" s="33">
        <f t="shared" ca="1" si="797"/>
        <v>0</v>
      </c>
    </row>
    <row r="1779" spans="1:48" x14ac:dyDescent="0.2">
      <c r="A1779" s="15">
        <f>Daten!A1779</f>
        <v>70318</v>
      </c>
      <c r="B1779" s="8" t="str">
        <f>Daten!B1779</f>
        <v>Hatting</v>
      </c>
      <c r="C1779" s="15">
        <f t="shared" si="772"/>
        <v>7</v>
      </c>
      <c r="D1779" s="10">
        <f>Daten!D1779</f>
        <v>0</v>
      </c>
      <c r="E1779" s="9">
        <f>Daten!E1779</f>
        <v>1461</v>
      </c>
      <c r="F1779" s="9">
        <f>Daten!F1779</f>
        <v>1341</v>
      </c>
      <c r="G1779" s="27">
        <f t="shared" si="773"/>
        <v>120</v>
      </c>
      <c r="H1779" s="29">
        <f t="shared" si="774"/>
        <v>8.9485458612975396E-2</v>
      </c>
      <c r="I1779" s="21">
        <f t="shared" si="775"/>
        <v>21.520987333592267</v>
      </c>
      <c r="J1779" s="21">
        <f t="shared" si="776"/>
        <v>98.479012666407726</v>
      </c>
      <c r="K1779" s="27">
        <f t="shared" si="777"/>
        <v>-49239.506333203863</v>
      </c>
      <c r="L1779" s="16">
        <f>Daten!G1779</f>
        <v>249</v>
      </c>
      <c r="M1779" s="16">
        <f>Daten!H1779</f>
        <v>1000</v>
      </c>
      <c r="N1779" s="16">
        <f>Daten!I1779</f>
        <v>212</v>
      </c>
      <c r="O1779" s="28">
        <f t="shared" si="778"/>
        <v>0.46100000000000002</v>
      </c>
      <c r="P1779" s="16">
        <f t="shared" si="779"/>
        <v>549.03548974973921</v>
      </c>
      <c r="Q1779" s="21">
        <f t="shared" si="780"/>
        <v>-88.035489749739213</v>
      </c>
      <c r="R1779" s="27">
        <f t="shared" si="781"/>
        <v>-17607.097949947842</v>
      </c>
      <c r="S1779" s="9">
        <f ca="1">Daten!K1779</f>
        <v>921</v>
      </c>
      <c r="T1779" s="9">
        <f ca="1">Daten!L1779</f>
        <v>68600</v>
      </c>
      <c r="U1779" s="9">
        <f ca="1">Daten!M1779</f>
        <v>42107</v>
      </c>
      <c r="V1779" s="9">
        <f ca="1">Daten!N1779</f>
        <v>500</v>
      </c>
      <c r="W1779" s="9">
        <f ca="1">Daten!O1779</f>
        <v>500</v>
      </c>
      <c r="X1779" s="23">
        <f t="shared" ca="1" si="782"/>
        <v>111628</v>
      </c>
      <c r="Y1779" s="9">
        <f t="shared" ca="1" si="783"/>
        <v>497509.16887266724</v>
      </c>
      <c r="Z1779" s="21">
        <f t="shared" ca="1" si="784"/>
        <v>-385881.16887266724</v>
      </c>
      <c r="AA1779" s="27">
        <f t="shared" ca="1" si="785"/>
        <v>38588.116887266726</v>
      </c>
      <c r="AB1779" s="32">
        <f t="shared" ca="1" si="786"/>
        <v>-28258.487395884986</v>
      </c>
      <c r="AC1779" s="31">
        <f t="shared" ca="1" si="787"/>
        <v>0</v>
      </c>
      <c r="AG1779" s="26">
        <f t="shared" ca="1" si="788"/>
        <v>0</v>
      </c>
      <c r="AH1779" s="26">
        <f t="shared" ca="1" si="789"/>
        <v>0</v>
      </c>
      <c r="AI1779" s="26">
        <f t="shared" ca="1" si="790"/>
        <v>0</v>
      </c>
      <c r="AJ1779" s="26">
        <f t="shared" ca="1" si="791"/>
        <v>1</v>
      </c>
      <c r="AK1779" s="26">
        <f t="shared" ca="1" si="792"/>
        <v>0</v>
      </c>
      <c r="AL1779" s="26">
        <f t="shared" ca="1" si="793"/>
        <v>0</v>
      </c>
      <c r="AM1779" s="26">
        <f t="shared" ca="1" si="794"/>
        <v>0</v>
      </c>
      <c r="AN1779" s="26">
        <f ca="1">IF(AM1779=0,0,COUNTIF($AM$19:AM1779,C1779*10+1))</f>
        <v>0</v>
      </c>
      <c r="AO1779" s="21">
        <f t="shared" ca="1" si="795"/>
        <v>0</v>
      </c>
      <c r="AP1779" s="33">
        <f t="shared" ca="1" si="796"/>
        <v>0</v>
      </c>
      <c r="AQ1779" s="24"/>
      <c r="AR1779" s="155">
        <f ca="1">ROUND(Zsfg!$C$11/'Z1'!$AL$2120*'Z1'!AL1779,0)</f>
        <v>0</v>
      </c>
      <c r="AS1779" s="26">
        <f t="shared" ca="1" si="798"/>
        <v>0</v>
      </c>
      <c r="AT1779" s="26">
        <f ca="1">IF(AS1779=0,0,COUNTIF($AS$19:AS1779,C1779*10+1))</f>
        <v>0</v>
      </c>
      <c r="AU1779" s="21">
        <f t="shared" ca="1" si="799"/>
        <v>0</v>
      </c>
      <c r="AV1779" s="33">
        <f t="shared" ca="1" si="797"/>
        <v>0</v>
      </c>
    </row>
    <row r="1780" spans="1:48" x14ac:dyDescent="0.2">
      <c r="A1780" s="15">
        <f>Daten!A1780</f>
        <v>70319</v>
      </c>
      <c r="B1780" s="8" t="str">
        <f>Daten!B1780</f>
        <v>Inzing</v>
      </c>
      <c r="C1780" s="15">
        <f t="shared" si="772"/>
        <v>7</v>
      </c>
      <c r="D1780" s="10">
        <f>Daten!D1780</f>
        <v>0</v>
      </c>
      <c r="E1780" s="9">
        <f>Daten!E1780</f>
        <v>3885</v>
      </c>
      <c r="F1780" s="9">
        <f>Daten!F1780</f>
        <v>3662</v>
      </c>
      <c r="G1780" s="27">
        <f t="shared" si="773"/>
        <v>223</v>
      </c>
      <c r="H1780" s="29">
        <f t="shared" si="774"/>
        <v>6.0895685417804477E-2</v>
      </c>
      <c r="I1780" s="21">
        <f t="shared" si="775"/>
        <v>58.769467274880597</v>
      </c>
      <c r="J1780" s="21">
        <f t="shared" si="776"/>
        <v>164.23053272511942</v>
      </c>
      <c r="K1780" s="27">
        <f t="shared" si="777"/>
        <v>-82115.266362559705</v>
      </c>
      <c r="L1780" s="16">
        <f>Daten!G1780</f>
        <v>654</v>
      </c>
      <c r="M1780" s="16">
        <f>Daten!H1780</f>
        <v>2606</v>
      </c>
      <c r="N1780" s="16">
        <f>Daten!I1780</f>
        <v>625</v>
      </c>
      <c r="O1780" s="28">
        <f t="shared" si="778"/>
        <v>0.49079048349961629</v>
      </c>
      <c r="P1780" s="16">
        <f t="shared" si="779"/>
        <v>1430.7864862878205</v>
      </c>
      <c r="Q1780" s="21">
        <f t="shared" si="780"/>
        <v>-151.78648628782048</v>
      </c>
      <c r="R1780" s="27">
        <f t="shared" si="781"/>
        <v>-30357.297257564096</v>
      </c>
      <c r="S1780" s="9">
        <f ca="1">Daten!K1780</f>
        <v>2120</v>
      </c>
      <c r="T1780" s="9">
        <f ca="1">Daten!L1780</f>
        <v>241275</v>
      </c>
      <c r="U1780" s="9">
        <f ca="1">Daten!M1780</f>
        <v>1288561</v>
      </c>
      <c r="V1780" s="9">
        <f ca="1">Daten!N1780</f>
        <v>500</v>
      </c>
      <c r="W1780" s="9">
        <f ca="1">Daten!O1780</f>
        <v>500</v>
      </c>
      <c r="X1780" s="23">
        <f t="shared" ca="1" si="782"/>
        <v>1531956</v>
      </c>
      <c r="Y1780" s="9">
        <f t="shared" ca="1" si="783"/>
        <v>1322945.3258523697</v>
      </c>
      <c r="Z1780" s="21">
        <f t="shared" ca="1" si="784"/>
        <v>209010.67414763034</v>
      </c>
      <c r="AA1780" s="27">
        <f t="shared" ca="1" si="785"/>
        <v>-20901.067414763034</v>
      </c>
      <c r="AB1780" s="32">
        <f t="shared" ca="1" si="786"/>
        <v>-133373.63103488684</v>
      </c>
      <c r="AC1780" s="31">
        <f t="shared" ca="1" si="787"/>
        <v>0</v>
      </c>
      <c r="AG1780" s="26">
        <f t="shared" ca="1" si="788"/>
        <v>0</v>
      </c>
      <c r="AH1780" s="26">
        <f t="shared" ca="1" si="789"/>
        <v>0</v>
      </c>
      <c r="AI1780" s="26">
        <f t="shared" ca="1" si="790"/>
        <v>0</v>
      </c>
      <c r="AJ1780" s="26">
        <f t="shared" ca="1" si="791"/>
        <v>1</v>
      </c>
      <c r="AK1780" s="26">
        <f t="shared" ca="1" si="792"/>
        <v>0</v>
      </c>
      <c r="AL1780" s="26">
        <f t="shared" ca="1" si="793"/>
        <v>0</v>
      </c>
      <c r="AM1780" s="26">
        <f t="shared" ca="1" si="794"/>
        <v>0</v>
      </c>
      <c r="AN1780" s="26">
        <f ca="1">IF(AM1780=0,0,COUNTIF($AM$19:AM1780,C1780*10+1))</f>
        <v>0</v>
      </c>
      <c r="AO1780" s="21">
        <f t="shared" ca="1" si="795"/>
        <v>0</v>
      </c>
      <c r="AP1780" s="33">
        <f t="shared" ca="1" si="796"/>
        <v>0</v>
      </c>
      <c r="AQ1780" s="24"/>
      <c r="AR1780" s="155">
        <f ca="1">ROUND(Zsfg!$C$11/'Z1'!$AL$2120*'Z1'!AL1780,0)</f>
        <v>0</v>
      </c>
      <c r="AS1780" s="26">
        <f t="shared" ca="1" si="798"/>
        <v>0</v>
      </c>
      <c r="AT1780" s="26">
        <f ca="1">IF(AS1780=0,0,COUNTIF($AS$19:AS1780,C1780*10+1))</f>
        <v>0</v>
      </c>
      <c r="AU1780" s="21">
        <f t="shared" ca="1" si="799"/>
        <v>0</v>
      </c>
      <c r="AV1780" s="33">
        <f t="shared" ca="1" si="797"/>
        <v>0</v>
      </c>
    </row>
    <row r="1781" spans="1:48" x14ac:dyDescent="0.2">
      <c r="A1781" s="15">
        <f>Daten!A1781</f>
        <v>70320</v>
      </c>
      <c r="B1781" s="8" t="str">
        <f>Daten!B1781</f>
        <v>Kematen in Tirol</v>
      </c>
      <c r="C1781" s="15">
        <f t="shared" si="772"/>
        <v>7</v>
      </c>
      <c r="D1781" s="10">
        <f>Daten!D1781</f>
        <v>0</v>
      </c>
      <c r="E1781" s="9">
        <f>Daten!E1781</f>
        <v>2964</v>
      </c>
      <c r="F1781" s="9">
        <f>Daten!F1781</f>
        <v>2764</v>
      </c>
      <c r="G1781" s="27">
        <f t="shared" si="773"/>
        <v>200</v>
      </c>
      <c r="H1781" s="29">
        <f t="shared" si="774"/>
        <v>7.2358900144717797E-2</v>
      </c>
      <c r="I1781" s="21">
        <f t="shared" si="775"/>
        <v>44.357948538440731</v>
      </c>
      <c r="J1781" s="21">
        <f t="shared" si="776"/>
        <v>155.64205146155928</v>
      </c>
      <c r="K1781" s="27">
        <f t="shared" si="777"/>
        <v>-77821.025730779642</v>
      </c>
      <c r="L1781" s="16">
        <f>Daten!G1781</f>
        <v>466</v>
      </c>
      <c r="M1781" s="16">
        <f>Daten!H1781</f>
        <v>2068</v>
      </c>
      <c r="N1781" s="16">
        <f>Daten!I1781</f>
        <v>430</v>
      </c>
      <c r="O1781" s="28">
        <f t="shared" si="778"/>
        <v>0.4332688588007737</v>
      </c>
      <c r="P1781" s="16">
        <f t="shared" si="779"/>
        <v>1135.4053928024607</v>
      </c>
      <c r="Q1781" s="21">
        <f t="shared" si="780"/>
        <v>-239.40539280246071</v>
      </c>
      <c r="R1781" s="27">
        <f t="shared" si="781"/>
        <v>-47881.07856049214</v>
      </c>
      <c r="S1781" s="9">
        <f ca="1">Daten!K1781</f>
        <v>4799</v>
      </c>
      <c r="T1781" s="9">
        <f ca="1">Daten!L1781</f>
        <v>212330</v>
      </c>
      <c r="U1781" s="9">
        <f ca="1">Daten!M1781</f>
        <v>2049580</v>
      </c>
      <c r="V1781" s="9">
        <f ca="1">Daten!N1781</f>
        <v>500</v>
      </c>
      <c r="W1781" s="9">
        <f ca="1">Daten!O1781</f>
        <v>500</v>
      </c>
      <c r="X1781" s="23">
        <f t="shared" ca="1" si="782"/>
        <v>2266709</v>
      </c>
      <c r="Y1781" s="9">
        <f t="shared" ca="1" si="783"/>
        <v>1009320.4493761709</v>
      </c>
      <c r="Z1781" s="21">
        <f t="shared" ca="1" si="784"/>
        <v>1257388.550623829</v>
      </c>
      <c r="AA1781" s="27">
        <f t="shared" ca="1" si="785"/>
        <v>-125738.85506238291</v>
      </c>
      <c r="AB1781" s="32">
        <f t="shared" ca="1" si="786"/>
        <v>-251440.9593536547</v>
      </c>
      <c r="AC1781" s="31">
        <f t="shared" ca="1" si="787"/>
        <v>0</v>
      </c>
      <c r="AG1781" s="26">
        <f t="shared" ca="1" si="788"/>
        <v>0</v>
      </c>
      <c r="AH1781" s="26">
        <f t="shared" ca="1" si="789"/>
        <v>0</v>
      </c>
      <c r="AI1781" s="26">
        <f t="shared" ca="1" si="790"/>
        <v>0</v>
      </c>
      <c r="AJ1781" s="26">
        <f t="shared" ca="1" si="791"/>
        <v>1</v>
      </c>
      <c r="AK1781" s="26">
        <f t="shared" ca="1" si="792"/>
        <v>0</v>
      </c>
      <c r="AL1781" s="26">
        <f t="shared" ca="1" si="793"/>
        <v>0</v>
      </c>
      <c r="AM1781" s="26">
        <f t="shared" ca="1" si="794"/>
        <v>0</v>
      </c>
      <c r="AN1781" s="26">
        <f ca="1">IF(AM1781=0,0,COUNTIF($AM$19:AM1781,C1781*10+1))</f>
        <v>0</v>
      </c>
      <c r="AO1781" s="21">
        <f t="shared" ca="1" si="795"/>
        <v>0</v>
      </c>
      <c r="AP1781" s="33">
        <f t="shared" ca="1" si="796"/>
        <v>0</v>
      </c>
      <c r="AQ1781" s="24"/>
      <c r="AR1781" s="155">
        <f ca="1">ROUND(Zsfg!$C$11/'Z1'!$AL$2120*'Z1'!AL1781,0)</f>
        <v>0</v>
      </c>
      <c r="AS1781" s="26">
        <f t="shared" ca="1" si="798"/>
        <v>0</v>
      </c>
      <c r="AT1781" s="26">
        <f ca="1">IF(AS1781=0,0,COUNTIF($AS$19:AS1781,C1781*10+1))</f>
        <v>0</v>
      </c>
      <c r="AU1781" s="21">
        <f t="shared" ca="1" si="799"/>
        <v>0</v>
      </c>
      <c r="AV1781" s="33">
        <f t="shared" ca="1" si="797"/>
        <v>0</v>
      </c>
    </row>
    <row r="1782" spans="1:48" x14ac:dyDescent="0.2">
      <c r="A1782" s="15">
        <f>Daten!A1782</f>
        <v>70322</v>
      </c>
      <c r="B1782" s="8" t="str">
        <f>Daten!B1782</f>
        <v>Kolsass</v>
      </c>
      <c r="C1782" s="15">
        <f t="shared" si="772"/>
        <v>7</v>
      </c>
      <c r="D1782" s="10">
        <f>Daten!D1782</f>
        <v>0</v>
      </c>
      <c r="E1782" s="9">
        <f>Daten!E1782</f>
        <v>1623</v>
      </c>
      <c r="F1782" s="9">
        <f>Daten!F1782</f>
        <v>1587</v>
      </c>
      <c r="G1782" s="27">
        <f t="shared" si="773"/>
        <v>36</v>
      </c>
      <c r="H1782" s="29">
        <f t="shared" si="774"/>
        <v>2.2684310018903593E-2</v>
      </c>
      <c r="I1782" s="21">
        <f t="shared" si="775"/>
        <v>25.46890894736087</v>
      </c>
      <c r="J1782" s="21">
        <f t="shared" si="776"/>
        <v>10.53109105263913</v>
      </c>
      <c r="K1782" s="27">
        <f t="shared" si="777"/>
        <v>-5265.5455263195654</v>
      </c>
      <c r="L1782" s="16">
        <f>Daten!G1782</f>
        <v>255</v>
      </c>
      <c r="M1782" s="16">
        <f>Daten!H1782</f>
        <v>1108</v>
      </c>
      <c r="N1782" s="16">
        <f>Daten!I1782</f>
        <v>260</v>
      </c>
      <c r="O1782" s="28">
        <f t="shared" si="778"/>
        <v>0.4648014440433213</v>
      </c>
      <c r="P1782" s="16">
        <f t="shared" si="779"/>
        <v>608.33132264271114</v>
      </c>
      <c r="Q1782" s="21">
        <f t="shared" si="780"/>
        <v>-93.331322642711143</v>
      </c>
      <c r="R1782" s="27">
        <f t="shared" si="781"/>
        <v>-18666.26452854223</v>
      </c>
      <c r="S1782" s="9">
        <f ca="1">Daten!K1782</f>
        <v>3272</v>
      </c>
      <c r="T1782" s="9">
        <f ca="1">Daten!L1782</f>
        <v>117477</v>
      </c>
      <c r="U1782" s="9">
        <f ca="1">Daten!M1782</f>
        <v>235878</v>
      </c>
      <c r="V1782" s="9">
        <f ca="1">Daten!N1782</f>
        <v>500</v>
      </c>
      <c r="W1782" s="9">
        <f ca="1">Daten!O1782</f>
        <v>500</v>
      </c>
      <c r="X1782" s="23">
        <f t="shared" ca="1" si="782"/>
        <v>356627</v>
      </c>
      <c r="Y1782" s="9">
        <f t="shared" ca="1" si="783"/>
        <v>552674.45659160777</v>
      </c>
      <c r="Z1782" s="21">
        <f t="shared" ca="1" si="784"/>
        <v>-196047.45659160777</v>
      </c>
      <c r="AA1782" s="27">
        <f t="shared" ca="1" si="785"/>
        <v>19604.745659160777</v>
      </c>
      <c r="AB1782" s="32">
        <f t="shared" ca="1" si="786"/>
        <v>-4327.0643957010179</v>
      </c>
      <c r="AC1782" s="31">
        <f t="shared" ca="1" si="787"/>
        <v>0</v>
      </c>
      <c r="AG1782" s="26">
        <f t="shared" ca="1" si="788"/>
        <v>0</v>
      </c>
      <c r="AH1782" s="26">
        <f t="shared" ca="1" si="789"/>
        <v>0</v>
      </c>
      <c r="AI1782" s="26">
        <f t="shared" ca="1" si="790"/>
        <v>0</v>
      </c>
      <c r="AJ1782" s="26">
        <f t="shared" ca="1" si="791"/>
        <v>1</v>
      </c>
      <c r="AK1782" s="26">
        <f t="shared" ca="1" si="792"/>
        <v>0</v>
      </c>
      <c r="AL1782" s="26">
        <f t="shared" ca="1" si="793"/>
        <v>0</v>
      </c>
      <c r="AM1782" s="26">
        <f t="shared" ca="1" si="794"/>
        <v>0</v>
      </c>
      <c r="AN1782" s="26">
        <f ca="1">IF(AM1782=0,0,COUNTIF($AM$19:AM1782,C1782*10+1))</f>
        <v>0</v>
      </c>
      <c r="AO1782" s="21">
        <f t="shared" ca="1" si="795"/>
        <v>0</v>
      </c>
      <c r="AP1782" s="33">
        <f t="shared" ca="1" si="796"/>
        <v>0</v>
      </c>
      <c r="AQ1782" s="24"/>
      <c r="AR1782" s="155">
        <f ca="1">ROUND(Zsfg!$C$11/'Z1'!$AL$2120*'Z1'!AL1782,0)</f>
        <v>0</v>
      </c>
      <c r="AS1782" s="26">
        <f t="shared" ca="1" si="798"/>
        <v>0</v>
      </c>
      <c r="AT1782" s="26">
        <f ca="1">IF(AS1782=0,0,COUNTIF($AS$19:AS1782,C1782*10+1))</f>
        <v>0</v>
      </c>
      <c r="AU1782" s="21">
        <f t="shared" ca="1" si="799"/>
        <v>0</v>
      </c>
      <c r="AV1782" s="33">
        <f t="shared" ca="1" si="797"/>
        <v>0</v>
      </c>
    </row>
    <row r="1783" spans="1:48" x14ac:dyDescent="0.2">
      <c r="A1783" s="15">
        <f>Daten!A1783</f>
        <v>70323</v>
      </c>
      <c r="B1783" s="8" t="str">
        <f>Daten!B1783</f>
        <v>Kolsassberg</v>
      </c>
      <c r="C1783" s="15">
        <f t="shared" si="772"/>
        <v>7</v>
      </c>
      <c r="D1783" s="10">
        <f>Daten!D1783</f>
        <v>0</v>
      </c>
      <c r="E1783" s="9">
        <f>Daten!E1783</f>
        <v>824</v>
      </c>
      <c r="F1783" s="9">
        <f>Daten!F1783</f>
        <v>790</v>
      </c>
      <c r="G1783" s="27">
        <f t="shared" si="773"/>
        <v>34</v>
      </c>
      <c r="H1783" s="29">
        <f t="shared" si="774"/>
        <v>4.3037974683544304E-2</v>
      </c>
      <c r="I1783" s="21">
        <f t="shared" si="775"/>
        <v>12.678284857224378</v>
      </c>
      <c r="J1783" s="21">
        <f t="shared" si="776"/>
        <v>21.321715142775624</v>
      </c>
      <c r="K1783" s="27">
        <f t="shared" si="777"/>
        <v>-10660.857571387813</v>
      </c>
      <c r="L1783" s="16">
        <f>Daten!G1783</f>
        <v>133</v>
      </c>
      <c r="M1783" s="16">
        <f>Daten!H1783</f>
        <v>554</v>
      </c>
      <c r="N1783" s="16">
        <f>Daten!I1783</f>
        <v>137</v>
      </c>
      <c r="O1783" s="28">
        <f t="shared" si="778"/>
        <v>0.48736462093862815</v>
      </c>
      <c r="P1783" s="16">
        <f t="shared" si="779"/>
        <v>304.16566132135557</v>
      </c>
      <c r="Q1783" s="21">
        <f t="shared" si="780"/>
        <v>-34.165661321355572</v>
      </c>
      <c r="R1783" s="27">
        <f t="shared" si="781"/>
        <v>-6833.1322642711148</v>
      </c>
      <c r="S1783" s="9">
        <f ca="1">Daten!K1783</f>
        <v>3753</v>
      </c>
      <c r="T1783" s="9">
        <f ca="1">Daten!L1783</f>
        <v>42891</v>
      </c>
      <c r="U1783" s="9">
        <f ca="1">Daten!M1783</f>
        <v>28230</v>
      </c>
      <c r="V1783" s="9">
        <f ca="1">Daten!N1783</f>
        <v>500</v>
      </c>
      <c r="W1783" s="9">
        <f ca="1">Daten!O1783</f>
        <v>500</v>
      </c>
      <c r="X1783" s="23">
        <f t="shared" ca="1" si="782"/>
        <v>74874</v>
      </c>
      <c r="Y1783" s="9">
        <f t="shared" ca="1" si="783"/>
        <v>280593.80913831474</v>
      </c>
      <c r="Z1783" s="21">
        <f t="shared" ca="1" si="784"/>
        <v>-205719.80913831474</v>
      </c>
      <c r="AA1783" s="27">
        <f t="shared" ca="1" si="785"/>
        <v>20571.980913831474</v>
      </c>
      <c r="AB1783" s="32">
        <f t="shared" ca="1" si="786"/>
        <v>3077.9910781725484</v>
      </c>
      <c r="AC1783" s="31">
        <f t="shared" ca="1" si="787"/>
        <v>3077.9910781725484</v>
      </c>
      <c r="AG1783" s="26">
        <f t="shared" ca="1" si="788"/>
        <v>-10660.857571387813</v>
      </c>
      <c r="AH1783" s="26">
        <f t="shared" ca="1" si="789"/>
        <v>20571.980913831474</v>
      </c>
      <c r="AI1783" s="26">
        <f t="shared" ca="1" si="790"/>
        <v>9911.1233424436614</v>
      </c>
      <c r="AJ1783" s="26">
        <f t="shared" ca="1" si="791"/>
        <v>1</v>
      </c>
      <c r="AK1783" s="26">
        <f t="shared" ca="1" si="792"/>
        <v>9911.1233424436614</v>
      </c>
      <c r="AL1783" s="26">
        <f t="shared" ca="1" si="793"/>
        <v>10123</v>
      </c>
      <c r="AM1783" s="26">
        <f t="shared" ca="1" si="794"/>
        <v>71</v>
      </c>
      <c r="AN1783" s="26">
        <f ca="1">IF(AM1783=0,0,COUNTIF($AM$19:AM1783,C1783*10+1))</f>
        <v>9</v>
      </c>
      <c r="AO1783" s="21">
        <f t="shared" ca="1" si="795"/>
        <v>0</v>
      </c>
      <c r="AP1783" s="33">
        <f t="shared" ca="1" si="796"/>
        <v>10123</v>
      </c>
      <c r="AQ1783" s="24"/>
      <c r="AR1783" s="155">
        <f ca="1">ROUND(Zsfg!$C$11/'Z1'!$AL$2120*'Z1'!AL1783,0)</f>
        <v>8444</v>
      </c>
      <c r="AS1783" s="26">
        <f t="shared" ca="1" si="798"/>
        <v>71</v>
      </c>
      <c r="AT1783" s="26">
        <f ca="1">IF(AS1783=0,0,COUNTIF($AS$19:AS1783,C1783*10+1))</f>
        <v>9</v>
      </c>
      <c r="AU1783" s="21">
        <f t="shared" ca="1" si="799"/>
        <v>0</v>
      </c>
      <c r="AV1783" s="33">
        <f t="shared" ca="1" si="797"/>
        <v>8444</v>
      </c>
    </row>
    <row r="1784" spans="1:48" x14ac:dyDescent="0.2">
      <c r="A1784" s="15">
        <f>Daten!A1784</f>
        <v>70325</v>
      </c>
      <c r="B1784" s="8" t="str">
        <f>Daten!B1784</f>
        <v>Lans</v>
      </c>
      <c r="C1784" s="15">
        <f t="shared" si="772"/>
        <v>7</v>
      </c>
      <c r="D1784" s="10">
        <f>Daten!D1784</f>
        <v>0</v>
      </c>
      <c r="E1784" s="9">
        <f>Daten!E1784</f>
        <v>1077</v>
      </c>
      <c r="F1784" s="9">
        <f>Daten!F1784</f>
        <v>1033</v>
      </c>
      <c r="G1784" s="27">
        <f t="shared" si="773"/>
        <v>44</v>
      </c>
      <c r="H1784" s="29">
        <f t="shared" si="774"/>
        <v>4.2594385285575992E-2</v>
      </c>
      <c r="I1784" s="21">
        <f t="shared" si="775"/>
        <v>16.578061085459218</v>
      </c>
      <c r="J1784" s="21">
        <f t="shared" si="776"/>
        <v>27.421938914540782</v>
      </c>
      <c r="K1784" s="27">
        <f t="shared" si="777"/>
        <v>-13710.96945727039</v>
      </c>
      <c r="L1784" s="16">
        <f>Daten!G1784</f>
        <v>162</v>
      </c>
      <c r="M1784" s="16">
        <f>Daten!H1784</f>
        <v>730</v>
      </c>
      <c r="N1784" s="16">
        <f>Daten!I1784</f>
        <v>185</v>
      </c>
      <c r="O1784" s="28">
        <f t="shared" si="778"/>
        <v>0.47534246575342465</v>
      </c>
      <c r="P1784" s="16">
        <f t="shared" si="779"/>
        <v>400.79590751730967</v>
      </c>
      <c r="Q1784" s="21">
        <f t="shared" si="780"/>
        <v>-53.795907517309672</v>
      </c>
      <c r="R1784" s="27">
        <f t="shared" si="781"/>
        <v>-10759.181503461934</v>
      </c>
      <c r="S1784" s="9">
        <f ca="1">Daten!K1784</f>
        <v>2124</v>
      </c>
      <c r="T1784" s="9">
        <f ca="1">Daten!L1784</f>
        <v>138750</v>
      </c>
      <c r="U1784" s="9">
        <f ca="1">Daten!M1784</f>
        <v>406394</v>
      </c>
      <c r="V1784" s="9">
        <f ca="1">Daten!N1784</f>
        <v>500</v>
      </c>
      <c r="W1784" s="9">
        <f ca="1">Daten!O1784</f>
        <v>500</v>
      </c>
      <c r="X1784" s="23">
        <f t="shared" ca="1" si="782"/>
        <v>547268</v>
      </c>
      <c r="Y1784" s="9">
        <f t="shared" ca="1" si="783"/>
        <v>366747.00539073418</v>
      </c>
      <c r="Z1784" s="21">
        <f t="shared" ca="1" si="784"/>
        <v>180520.99460926582</v>
      </c>
      <c r="AA1784" s="27">
        <f t="shared" ca="1" si="785"/>
        <v>-18052.099460926584</v>
      </c>
      <c r="AB1784" s="32">
        <f t="shared" ca="1" si="786"/>
        <v>-42522.250421658908</v>
      </c>
      <c r="AC1784" s="31">
        <f t="shared" ca="1" si="787"/>
        <v>0</v>
      </c>
      <c r="AG1784" s="26">
        <f t="shared" ca="1" si="788"/>
        <v>0</v>
      </c>
      <c r="AH1784" s="26">
        <f t="shared" ca="1" si="789"/>
        <v>0</v>
      </c>
      <c r="AI1784" s="26">
        <f t="shared" ca="1" si="790"/>
        <v>0</v>
      </c>
      <c r="AJ1784" s="26">
        <f t="shared" ca="1" si="791"/>
        <v>1</v>
      </c>
      <c r="AK1784" s="26">
        <f t="shared" ca="1" si="792"/>
        <v>0</v>
      </c>
      <c r="AL1784" s="26">
        <f t="shared" ca="1" si="793"/>
        <v>0</v>
      </c>
      <c r="AM1784" s="26">
        <f t="shared" ca="1" si="794"/>
        <v>0</v>
      </c>
      <c r="AN1784" s="26">
        <f ca="1">IF(AM1784=0,0,COUNTIF($AM$19:AM1784,C1784*10+1))</f>
        <v>0</v>
      </c>
      <c r="AO1784" s="21">
        <f t="shared" ca="1" si="795"/>
        <v>0</v>
      </c>
      <c r="AP1784" s="33">
        <f t="shared" ca="1" si="796"/>
        <v>0</v>
      </c>
      <c r="AQ1784" s="24"/>
      <c r="AR1784" s="155">
        <f ca="1">ROUND(Zsfg!$C$11/'Z1'!$AL$2120*'Z1'!AL1784,0)</f>
        <v>0</v>
      </c>
      <c r="AS1784" s="26">
        <f t="shared" ca="1" si="798"/>
        <v>0</v>
      </c>
      <c r="AT1784" s="26">
        <f ca="1">IF(AS1784=0,0,COUNTIF($AS$19:AS1784,C1784*10+1))</f>
        <v>0</v>
      </c>
      <c r="AU1784" s="21">
        <f t="shared" ca="1" si="799"/>
        <v>0</v>
      </c>
      <c r="AV1784" s="33">
        <f t="shared" ca="1" si="797"/>
        <v>0</v>
      </c>
    </row>
    <row r="1785" spans="1:48" x14ac:dyDescent="0.2">
      <c r="A1785" s="15">
        <f>Daten!A1785</f>
        <v>70326</v>
      </c>
      <c r="B1785" s="8" t="str">
        <f>Daten!B1785</f>
        <v>Leutasch</v>
      </c>
      <c r="C1785" s="15">
        <f t="shared" si="772"/>
        <v>7</v>
      </c>
      <c r="D1785" s="10">
        <f>Daten!D1785</f>
        <v>0</v>
      </c>
      <c r="E1785" s="9">
        <f>Daten!E1785</f>
        <v>2431</v>
      </c>
      <c r="F1785" s="9">
        <f>Daten!F1785</f>
        <v>2262</v>
      </c>
      <c r="G1785" s="27">
        <f t="shared" si="773"/>
        <v>169</v>
      </c>
      <c r="H1785" s="29">
        <f t="shared" si="774"/>
        <v>7.4712643678160925E-2</v>
      </c>
      <c r="I1785" s="21">
        <f t="shared" si="775"/>
        <v>36.301620692457647</v>
      </c>
      <c r="J1785" s="21">
        <f t="shared" si="776"/>
        <v>132.69837930754235</v>
      </c>
      <c r="K1785" s="27">
        <f t="shared" si="777"/>
        <v>-66349.189653771173</v>
      </c>
      <c r="L1785" s="16">
        <f>Daten!G1785</f>
        <v>308</v>
      </c>
      <c r="M1785" s="16">
        <f>Daten!H1785</f>
        <v>1647</v>
      </c>
      <c r="N1785" s="16">
        <f>Daten!I1785</f>
        <v>476</v>
      </c>
      <c r="O1785" s="28">
        <f t="shared" si="778"/>
        <v>0.47601700060716456</v>
      </c>
      <c r="P1785" s="16">
        <f t="shared" si="779"/>
        <v>904.26145161782051</v>
      </c>
      <c r="Q1785" s="21">
        <f t="shared" si="780"/>
        <v>-120.26145161782051</v>
      </c>
      <c r="R1785" s="27">
        <f t="shared" si="781"/>
        <v>-24052.290323564102</v>
      </c>
      <c r="S1785" s="9">
        <f ca="1">Daten!K1785</f>
        <v>8471</v>
      </c>
      <c r="T1785" s="9">
        <f ca="1">Daten!L1785</f>
        <v>387046</v>
      </c>
      <c r="U1785" s="9">
        <f ca="1">Daten!M1785</f>
        <v>480842</v>
      </c>
      <c r="V1785" s="9">
        <f ca="1">Daten!N1785</f>
        <v>500</v>
      </c>
      <c r="W1785" s="9">
        <f ca="1">Daten!O1785</f>
        <v>500</v>
      </c>
      <c r="X1785" s="23">
        <f t="shared" ca="1" si="782"/>
        <v>876359</v>
      </c>
      <c r="Y1785" s="9">
        <f t="shared" ca="1" si="783"/>
        <v>827819.84225150861</v>
      </c>
      <c r="Z1785" s="21">
        <f t="shared" ca="1" si="784"/>
        <v>48539.157748491387</v>
      </c>
      <c r="AA1785" s="27">
        <f t="shared" ca="1" si="785"/>
        <v>-4853.9157748491389</v>
      </c>
      <c r="AB1785" s="32">
        <f t="shared" ca="1" si="786"/>
        <v>-95255.395752184413</v>
      </c>
      <c r="AC1785" s="31">
        <f t="shared" ca="1" si="787"/>
        <v>0</v>
      </c>
      <c r="AG1785" s="26">
        <f t="shared" ca="1" si="788"/>
        <v>0</v>
      </c>
      <c r="AH1785" s="26">
        <f t="shared" ca="1" si="789"/>
        <v>0</v>
      </c>
      <c r="AI1785" s="26">
        <f t="shared" ca="1" si="790"/>
        <v>0</v>
      </c>
      <c r="AJ1785" s="26">
        <f t="shared" ca="1" si="791"/>
        <v>1</v>
      </c>
      <c r="AK1785" s="26">
        <f t="shared" ca="1" si="792"/>
        <v>0</v>
      </c>
      <c r="AL1785" s="26">
        <f t="shared" ca="1" si="793"/>
        <v>0</v>
      </c>
      <c r="AM1785" s="26">
        <f t="shared" ca="1" si="794"/>
        <v>0</v>
      </c>
      <c r="AN1785" s="26">
        <f ca="1">IF(AM1785=0,0,COUNTIF($AM$19:AM1785,C1785*10+1))</f>
        <v>0</v>
      </c>
      <c r="AO1785" s="21">
        <f t="shared" ca="1" si="795"/>
        <v>0</v>
      </c>
      <c r="AP1785" s="33">
        <f t="shared" ca="1" si="796"/>
        <v>0</v>
      </c>
      <c r="AQ1785" s="24"/>
      <c r="AR1785" s="155">
        <f ca="1">ROUND(Zsfg!$C$11/'Z1'!$AL$2120*'Z1'!AL1785,0)</f>
        <v>0</v>
      </c>
      <c r="AS1785" s="26">
        <f t="shared" ca="1" si="798"/>
        <v>0</v>
      </c>
      <c r="AT1785" s="26">
        <f ca="1">IF(AS1785=0,0,COUNTIF($AS$19:AS1785,C1785*10+1))</f>
        <v>0</v>
      </c>
      <c r="AU1785" s="21">
        <f t="shared" ca="1" si="799"/>
        <v>0</v>
      </c>
      <c r="AV1785" s="33">
        <f t="shared" ca="1" si="797"/>
        <v>0</v>
      </c>
    </row>
    <row r="1786" spans="1:48" x14ac:dyDescent="0.2">
      <c r="A1786" s="15">
        <f>Daten!A1786</f>
        <v>70327</v>
      </c>
      <c r="B1786" s="8" t="str">
        <f>Daten!B1786</f>
        <v>Matrei am Brenner</v>
      </c>
      <c r="C1786" s="15">
        <f t="shared" si="772"/>
        <v>7</v>
      </c>
      <c r="D1786" s="10">
        <f>Daten!D1786</f>
        <v>0</v>
      </c>
      <c r="E1786" s="9">
        <f>Daten!E1786</f>
        <v>948</v>
      </c>
      <c r="F1786" s="9">
        <f>Daten!F1786</f>
        <v>898</v>
      </c>
      <c r="G1786" s="27">
        <f t="shared" si="773"/>
        <v>50</v>
      </c>
      <c r="H1786" s="29">
        <f t="shared" si="774"/>
        <v>5.5679287305122498E-2</v>
      </c>
      <c r="I1786" s="21">
        <f t="shared" si="775"/>
        <v>14.411518736439863</v>
      </c>
      <c r="J1786" s="21">
        <f t="shared" si="776"/>
        <v>35.588481263560141</v>
      </c>
      <c r="K1786" s="27">
        <f t="shared" si="777"/>
        <v>-17794.240631780071</v>
      </c>
      <c r="L1786" s="16">
        <f>Daten!G1786</f>
        <v>128</v>
      </c>
      <c r="M1786" s="16">
        <f>Daten!H1786</f>
        <v>647</v>
      </c>
      <c r="N1786" s="16">
        <f>Daten!I1786</f>
        <v>173</v>
      </c>
      <c r="O1786" s="28">
        <f t="shared" si="778"/>
        <v>0.46522411128284391</v>
      </c>
      <c r="P1786" s="16">
        <f t="shared" si="779"/>
        <v>355.2259618680813</v>
      </c>
      <c r="Q1786" s="21">
        <f t="shared" si="780"/>
        <v>-54.225961868081299</v>
      </c>
      <c r="R1786" s="27">
        <f t="shared" si="781"/>
        <v>-10845.192373616261</v>
      </c>
      <c r="S1786" s="9">
        <f ca="1">Daten!K1786</f>
        <v>280</v>
      </c>
      <c r="T1786" s="9">
        <f ca="1">Daten!L1786</f>
        <v>65003</v>
      </c>
      <c r="U1786" s="9">
        <f ca="1">Daten!M1786</f>
        <v>161375</v>
      </c>
      <c r="V1786" s="9">
        <f ca="1">Daten!N1786</f>
        <v>500</v>
      </c>
      <c r="W1786" s="9">
        <f ca="1">Daten!O1786</f>
        <v>500</v>
      </c>
      <c r="X1786" s="23">
        <f t="shared" ca="1" si="782"/>
        <v>226658</v>
      </c>
      <c r="Y1786" s="9">
        <f t="shared" ca="1" si="783"/>
        <v>322819.09109602228</v>
      </c>
      <c r="Z1786" s="21">
        <f t="shared" ca="1" si="784"/>
        <v>-96161.091096022283</v>
      </c>
      <c r="AA1786" s="27">
        <f t="shared" ca="1" si="785"/>
        <v>9616.1091096022283</v>
      </c>
      <c r="AB1786" s="32">
        <f t="shared" ca="1" si="786"/>
        <v>-19023.323895794103</v>
      </c>
      <c r="AC1786" s="31">
        <f t="shared" ca="1" si="787"/>
        <v>0</v>
      </c>
      <c r="AG1786" s="26">
        <f t="shared" ca="1" si="788"/>
        <v>0</v>
      </c>
      <c r="AH1786" s="26">
        <f t="shared" ca="1" si="789"/>
        <v>0</v>
      </c>
      <c r="AI1786" s="26">
        <f t="shared" ca="1" si="790"/>
        <v>0</v>
      </c>
      <c r="AJ1786" s="26">
        <f t="shared" ca="1" si="791"/>
        <v>1</v>
      </c>
      <c r="AK1786" s="26">
        <f t="shared" ca="1" si="792"/>
        <v>0</v>
      </c>
      <c r="AL1786" s="26">
        <f t="shared" ca="1" si="793"/>
        <v>0</v>
      </c>
      <c r="AM1786" s="26">
        <f t="shared" ca="1" si="794"/>
        <v>0</v>
      </c>
      <c r="AN1786" s="26">
        <f ca="1">IF(AM1786=0,0,COUNTIF($AM$19:AM1786,C1786*10+1))</f>
        <v>0</v>
      </c>
      <c r="AO1786" s="21">
        <f t="shared" ca="1" si="795"/>
        <v>0</v>
      </c>
      <c r="AP1786" s="33">
        <f t="shared" ca="1" si="796"/>
        <v>0</v>
      </c>
      <c r="AQ1786" s="24"/>
      <c r="AR1786" s="155">
        <f ca="1">ROUND(Zsfg!$C$11/'Z1'!$AL$2120*'Z1'!AL1786,0)</f>
        <v>0</v>
      </c>
      <c r="AS1786" s="26">
        <f t="shared" ca="1" si="798"/>
        <v>0</v>
      </c>
      <c r="AT1786" s="26">
        <f ca="1">IF(AS1786=0,0,COUNTIF($AS$19:AS1786,C1786*10+1))</f>
        <v>0</v>
      </c>
      <c r="AU1786" s="21">
        <f t="shared" ca="1" si="799"/>
        <v>0</v>
      </c>
      <c r="AV1786" s="33">
        <f t="shared" ca="1" si="797"/>
        <v>0</v>
      </c>
    </row>
    <row r="1787" spans="1:48" x14ac:dyDescent="0.2">
      <c r="A1787" s="15">
        <f>Daten!A1787</f>
        <v>70328</v>
      </c>
      <c r="B1787" s="8" t="str">
        <f>Daten!B1787</f>
        <v>Mieders</v>
      </c>
      <c r="C1787" s="15">
        <f t="shared" si="772"/>
        <v>7</v>
      </c>
      <c r="D1787" s="10">
        <f>Daten!D1787</f>
        <v>0</v>
      </c>
      <c r="E1787" s="9">
        <f>Daten!E1787</f>
        <v>1885</v>
      </c>
      <c r="F1787" s="9">
        <f>Daten!F1787</f>
        <v>1843</v>
      </c>
      <c r="G1787" s="27">
        <f t="shared" si="773"/>
        <v>42</v>
      </c>
      <c r="H1787" s="29">
        <f t="shared" si="774"/>
        <v>2.278893109061313E-2</v>
      </c>
      <c r="I1787" s="21">
        <f t="shared" si="775"/>
        <v>29.577315179575351</v>
      </c>
      <c r="J1787" s="21">
        <f t="shared" si="776"/>
        <v>12.422684820424649</v>
      </c>
      <c r="K1787" s="27">
        <f t="shared" si="777"/>
        <v>-6211.3424102123245</v>
      </c>
      <c r="L1787" s="16">
        <f>Daten!G1787</f>
        <v>312</v>
      </c>
      <c r="M1787" s="16">
        <f>Daten!H1787</f>
        <v>1293</v>
      </c>
      <c r="N1787" s="16">
        <f>Daten!I1787</f>
        <v>280</v>
      </c>
      <c r="O1787" s="28">
        <f t="shared" si="778"/>
        <v>0.45784996133023975</v>
      </c>
      <c r="P1787" s="16">
        <f t="shared" si="779"/>
        <v>709.90288824641289</v>
      </c>
      <c r="Q1787" s="21">
        <f t="shared" si="780"/>
        <v>-117.90288824641289</v>
      </c>
      <c r="R1787" s="27">
        <f t="shared" si="781"/>
        <v>-23580.577649282575</v>
      </c>
      <c r="S1787" s="9">
        <f ca="1">Daten!K1787</f>
        <v>4973</v>
      </c>
      <c r="T1787" s="9">
        <f ca="1">Daten!L1787</f>
        <v>142802</v>
      </c>
      <c r="U1787" s="9">
        <f ca="1">Daten!M1787</f>
        <v>568838</v>
      </c>
      <c r="V1787" s="9">
        <f ca="1">Daten!N1787</f>
        <v>500</v>
      </c>
      <c r="W1787" s="9">
        <f ca="1">Daten!O1787</f>
        <v>500</v>
      </c>
      <c r="X1787" s="23">
        <f t="shared" ca="1" si="782"/>
        <v>716613</v>
      </c>
      <c r="Y1787" s="9">
        <f t="shared" ca="1" si="783"/>
        <v>641892.39105063502</v>
      </c>
      <c r="Z1787" s="21">
        <f t="shared" ca="1" si="784"/>
        <v>74720.608949364978</v>
      </c>
      <c r="AA1787" s="27">
        <f t="shared" ca="1" si="785"/>
        <v>-7472.0608949364978</v>
      </c>
      <c r="AB1787" s="32">
        <f t="shared" ca="1" si="786"/>
        <v>-37263.980954431398</v>
      </c>
      <c r="AC1787" s="31">
        <f t="shared" ca="1" si="787"/>
        <v>0</v>
      </c>
      <c r="AG1787" s="26">
        <f t="shared" ca="1" si="788"/>
        <v>0</v>
      </c>
      <c r="AH1787" s="26">
        <f t="shared" ca="1" si="789"/>
        <v>0</v>
      </c>
      <c r="AI1787" s="26">
        <f t="shared" ca="1" si="790"/>
        <v>0</v>
      </c>
      <c r="AJ1787" s="26">
        <f t="shared" ca="1" si="791"/>
        <v>1</v>
      </c>
      <c r="AK1787" s="26">
        <f t="shared" ca="1" si="792"/>
        <v>0</v>
      </c>
      <c r="AL1787" s="26">
        <f t="shared" ca="1" si="793"/>
        <v>0</v>
      </c>
      <c r="AM1787" s="26">
        <f t="shared" ca="1" si="794"/>
        <v>0</v>
      </c>
      <c r="AN1787" s="26">
        <f ca="1">IF(AM1787=0,0,COUNTIF($AM$19:AM1787,C1787*10+1))</f>
        <v>0</v>
      </c>
      <c r="AO1787" s="21">
        <f t="shared" ca="1" si="795"/>
        <v>0</v>
      </c>
      <c r="AP1787" s="33">
        <f t="shared" ca="1" si="796"/>
        <v>0</v>
      </c>
      <c r="AQ1787" s="24"/>
      <c r="AR1787" s="155">
        <f ca="1">ROUND(Zsfg!$C$11/'Z1'!$AL$2120*'Z1'!AL1787,0)</f>
        <v>0</v>
      </c>
      <c r="AS1787" s="26">
        <f t="shared" ca="1" si="798"/>
        <v>0</v>
      </c>
      <c r="AT1787" s="26">
        <f ca="1">IF(AS1787=0,0,COUNTIF($AS$19:AS1787,C1787*10+1))</f>
        <v>0</v>
      </c>
      <c r="AU1787" s="21">
        <f t="shared" ca="1" si="799"/>
        <v>0</v>
      </c>
      <c r="AV1787" s="33">
        <f t="shared" ca="1" si="797"/>
        <v>0</v>
      </c>
    </row>
    <row r="1788" spans="1:48" x14ac:dyDescent="0.2">
      <c r="A1788" s="15">
        <f>Daten!A1788</f>
        <v>70329</v>
      </c>
      <c r="B1788" s="8" t="str">
        <f>Daten!B1788</f>
        <v>Mils</v>
      </c>
      <c r="C1788" s="15">
        <f t="shared" si="772"/>
        <v>7</v>
      </c>
      <c r="D1788" s="10">
        <f>Daten!D1788</f>
        <v>0</v>
      </c>
      <c r="E1788" s="9">
        <f>Daten!E1788</f>
        <v>4451</v>
      </c>
      <c r="F1788" s="9">
        <f>Daten!F1788</f>
        <v>4178</v>
      </c>
      <c r="G1788" s="27">
        <f t="shared" si="773"/>
        <v>273</v>
      </c>
      <c r="H1788" s="29">
        <f t="shared" si="774"/>
        <v>6.534226902824318E-2</v>
      </c>
      <c r="I1788" s="21">
        <f t="shared" si="775"/>
        <v>67.050473586687914</v>
      </c>
      <c r="J1788" s="21">
        <f t="shared" si="776"/>
        <v>205.94952641331207</v>
      </c>
      <c r="K1788" s="27">
        <f t="shared" si="777"/>
        <v>-102974.76320665603</v>
      </c>
      <c r="L1788" s="16">
        <f>Daten!G1788</f>
        <v>707</v>
      </c>
      <c r="M1788" s="16">
        <f>Daten!H1788</f>
        <v>2835</v>
      </c>
      <c r="N1788" s="16">
        <f>Daten!I1788</f>
        <v>909</v>
      </c>
      <c r="O1788" s="28">
        <f t="shared" si="778"/>
        <v>0.57001763668430339</v>
      </c>
      <c r="P1788" s="16">
        <f t="shared" si="779"/>
        <v>1556.5156134405108</v>
      </c>
      <c r="Q1788" s="21">
        <f t="shared" si="780"/>
        <v>59.484386559489167</v>
      </c>
      <c r="R1788" s="27">
        <f t="shared" si="781"/>
        <v>11896.877311897833</v>
      </c>
      <c r="S1788" s="9">
        <f ca="1">Daten!K1788</f>
        <v>3261</v>
      </c>
      <c r="T1788" s="9">
        <f ca="1">Daten!L1788</f>
        <v>401602</v>
      </c>
      <c r="U1788" s="9">
        <f ca="1">Daten!M1788</f>
        <v>1561764</v>
      </c>
      <c r="V1788" s="9">
        <f ca="1">Daten!N1788</f>
        <v>500</v>
      </c>
      <c r="W1788" s="9">
        <f ca="1">Daten!O1788</f>
        <v>500</v>
      </c>
      <c r="X1788" s="23">
        <f t="shared" ca="1" si="782"/>
        <v>1966627</v>
      </c>
      <c r="Y1788" s="9">
        <f t="shared" ca="1" si="783"/>
        <v>1515683.3064012607</v>
      </c>
      <c r="Z1788" s="21">
        <f t="shared" ca="1" si="784"/>
        <v>450943.69359873934</v>
      </c>
      <c r="AA1788" s="27">
        <f t="shared" ca="1" si="785"/>
        <v>-45094.369359873934</v>
      </c>
      <c r="AB1788" s="32">
        <f t="shared" ca="1" si="786"/>
        <v>-136172.25525463215</v>
      </c>
      <c r="AC1788" s="31">
        <f t="shared" ca="1" si="787"/>
        <v>0</v>
      </c>
      <c r="AG1788" s="26">
        <f t="shared" ca="1" si="788"/>
        <v>0</v>
      </c>
      <c r="AH1788" s="26">
        <f t="shared" ca="1" si="789"/>
        <v>0</v>
      </c>
      <c r="AI1788" s="26">
        <f t="shared" ca="1" si="790"/>
        <v>0</v>
      </c>
      <c r="AJ1788" s="26">
        <f t="shared" ca="1" si="791"/>
        <v>1</v>
      </c>
      <c r="AK1788" s="26">
        <f t="shared" ca="1" si="792"/>
        <v>0</v>
      </c>
      <c r="AL1788" s="26">
        <f t="shared" ca="1" si="793"/>
        <v>0</v>
      </c>
      <c r="AM1788" s="26">
        <f t="shared" ca="1" si="794"/>
        <v>0</v>
      </c>
      <c r="AN1788" s="26">
        <f ca="1">IF(AM1788=0,0,COUNTIF($AM$19:AM1788,C1788*10+1))</f>
        <v>0</v>
      </c>
      <c r="AO1788" s="21">
        <f t="shared" ca="1" si="795"/>
        <v>0</v>
      </c>
      <c r="AP1788" s="33">
        <f t="shared" ca="1" si="796"/>
        <v>0</v>
      </c>
      <c r="AQ1788" s="24"/>
      <c r="AR1788" s="155">
        <f ca="1">ROUND(Zsfg!$C$11/'Z1'!$AL$2120*'Z1'!AL1788,0)</f>
        <v>0</v>
      </c>
      <c r="AS1788" s="26">
        <f t="shared" ca="1" si="798"/>
        <v>0</v>
      </c>
      <c r="AT1788" s="26">
        <f ca="1">IF(AS1788=0,0,COUNTIF($AS$19:AS1788,C1788*10+1))</f>
        <v>0</v>
      </c>
      <c r="AU1788" s="21">
        <f t="shared" ca="1" si="799"/>
        <v>0</v>
      </c>
      <c r="AV1788" s="33">
        <f t="shared" ca="1" si="797"/>
        <v>0</v>
      </c>
    </row>
    <row r="1789" spans="1:48" x14ac:dyDescent="0.2">
      <c r="A1789" s="15">
        <f>Daten!A1789</f>
        <v>70330</v>
      </c>
      <c r="B1789" s="8" t="str">
        <f>Daten!B1789</f>
        <v>Mühlbachl</v>
      </c>
      <c r="C1789" s="15">
        <f t="shared" si="772"/>
        <v>7</v>
      </c>
      <c r="D1789" s="10">
        <f>Daten!D1789</f>
        <v>0</v>
      </c>
      <c r="E1789" s="9">
        <f>Daten!E1789</f>
        <v>1383</v>
      </c>
      <c r="F1789" s="9">
        <f>Daten!F1789</f>
        <v>1356</v>
      </c>
      <c r="G1789" s="27">
        <f t="shared" si="773"/>
        <v>27</v>
      </c>
      <c r="H1789" s="29">
        <f t="shared" si="774"/>
        <v>1.9911504424778761E-2</v>
      </c>
      <c r="I1789" s="21">
        <f t="shared" si="775"/>
        <v>21.761714261261083</v>
      </c>
      <c r="J1789" s="21">
        <f t="shared" si="776"/>
        <v>5.2382857387389166</v>
      </c>
      <c r="K1789" s="27">
        <f t="shared" si="777"/>
        <v>-2619.1428693694584</v>
      </c>
      <c r="L1789" s="16">
        <f>Daten!G1789</f>
        <v>202</v>
      </c>
      <c r="M1789" s="16">
        <f>Daten!H1789</f>
        <v>853</v>
      </c>
      <c r="N1789" s="16">
        <f>Daten!I1789</f>
        <v>328</v>
      </c>
      <c r="O1789" s="28">
        <f t="shared" si="778"/>
        <v>0.62133645955451344</v>
      </c>
      <c r="P1789" s="16">
        <f t="shared" si="779"/>
        <v>468.32727275652758</v>
      </c>
      <c r="Q1789" s="21">
        <f t="shared" si="780"/>
        <v>61.672727243472423</v>
      </c>
      <c r="R1789" s="27">
        <f t="shared" si="781"/>
        <v>12334.545448694484</v>
      </c>
      <c r="S1789" s="9">
        <f ca="1">Daten!K1789</f>
        <v>7416</v>
      </c>
      <c r="T1789" s="9">
        <f ca="1">Daten!L1789</f>
        <v>83727</v>
      </c>
      <c r="U1789" s="9">
        <f ca="1">Daten!M1789</f>
        <v>425460</v>
      </c>
      <c r="V1789" s="9">
        <f ca="1">Daten!N1789</f>
        <v>500</v>
      </c>
      <c r="W1789" s="9">
        <f ca="1">Daten!O1789</f>
        <v>500</v>
      </c>
      <c r="X1789" s="23">
        <f t="shared" ca="1" si="782"/>
        <v>516603</v>
      </c>
      <c r="Y1789" s="9">
        <f t="shared" ca="1" si="783"/>
        <v>470948.1044153996</v>
      </c>
      <c r="Z1789" s="21">
        <f t="shared" ca="1" si="784"/>
        <v>45654.895584600396</v>
      </c>
      <c r="AA1789" s="27">
        <f t="shared" ca="1" si="785"/>
        <v>-4565.4895584600399</v>
      </c>
      <c r="AB1789" s="32">
        <f t="shared" ca="1" si="786"/>
        <v>5149.9130208649858</v>
      </c>
      <c r="AC1789" s="31">
        <f t="shared" ca="1" si="787"/>
        <v>5149.9130208649858</v>
      </c>
      <c r="AG1789" s="26">
        <f t="shared" ca="1" si="788"/>
        <v>-2619.1428693694584</v>
      </c>
      <c r="AH1789" s="26">
        <f t="shared" ca="1" si="789"/>
        <v>-4565.4895584600399</v>
      </c>
      <c r="AI1789" s="26">
        <f t="shared" ca="1" si="790"/>
        <v>-7184.6324278294978</v>
      </c>
      <c r="AJ1789" s="26">
        <f t="shared" ca="1" si="791"/>
        <v>1</v>
      </c>
      <c r="AK1789" s="26">
        <f t="shared" ca="1" si="792"/>
        <v>0</v>
      </c>
      <c r="AL1789" s="26">
        <f t="shared" ca="1" si="793"/>
        <v>0</v>
      </c>
      <c r="AM1789" s="26">
        <f t="shared" ca="1" si="794"/>
        <v>0</v>
      </c>
      <c r="AN1789" s="26">
        <f ca="1">IF(AM1789=0,0,COUNTIF($AM$19:AM1789,C1789*10+1))</f>
        <v>0</v>
      </c>
      <c r="AO1789" s="21">
        <f t="shared" ca="1" si="795"/>
        <v>0</v>
      </c>
      <c r="AP1789" s="33">
        <f t="shared" ca="1" si="796"/>
        <v>0</v>
      </c>
      <c r="AQ1789" s="24"/>
      <c r="AR1789" s="155">
        <f ca="1">ROUND(Zsfg!$C$11/'Z1'!$AL$2120*'Z1'!AL1789,0)</f>
        <v>0</v>
      </c>
      <c r="AS1789" s="26">
        <f t="shared" ca="1" si="798"/>
        <v>0</v>
      </c>
      <c r="AT1789" s="26">
        <f ca="1">IF(AS1789=0,0,COUNTIF($AS$19:AS1789,C1789*10+1))</f>
        <v>0</v>
      </c>
      <c r="AU1789" s="21">
        <f t="shared" ca="1" si="799"/>
        <v>0</v>
      </c>
      <c r="AV1789" s="33">
        <f t="shared" ca="1" si="797"/>
        <v>0</v>
      </c>
    </row>
    <row r="1790" spans="1:48" x14ac:dyDescent="0.2">
      <c r="A1790" s="15">
        <f>Daten!A1790</f>
        <v>70331</v>
      </c>
      <c r="B1790" s="8" t="str">
        <f>Daten!B1790</f>
        <v>Mutters</v>
      </c>
      <c r="C1790" s="15">
        <f t="shared" si="772"/>
        <v>7</v>
      </c>
      <c r="D1790" s="10">
        <f>Daten!D1790</f>
        <v>0</v>
      </c>
      <c r="E1790" s="9">
        <f>Daten!E1790</f>
        <v>2214</v>
      </c>
      <c r="F1790" s="9">
        <f>Daten!F1790</f>
        <v>2076</v>
      </c>
      <c r="G1790" s="27">
        <f t="shared" si="773"/>
        <v>138</v>
      </c>
      <c r="H1790" s="29">
        <f t="shared" si="774"/>
        <v>6.6473988439306353E-2</v>
      </c>
      <c r="I1790" s="21">
        <f t="shared" si="775"/>
        <v>33.316606789364315</v>
      </c>
      <c r="J1790" s="21">
        <f t="shared" si="776"/>
        <v>104.68339321063569</v>
      </c>
      <c r="K1790" s="27">
        <f t="shared" si="777"/>
        <v>-52341.69660531784</v>
      </c>
      <c r="L1790" s="16">
        <f>Daten!G1790</f>
        <v>354</v>
      </c>
      <c r="M1790" s="16">
        <f>Daten!H1790</f>
        <v>1468</v>
      </c>
      <c r="N1790" s="16">
        <f>Daten!I1790</f>
        <v>392</v>
      </c>
      <c r="O1790" s="28">
        <f t="shared" si="778"/>
        <v>0.50817438692098094</v>
      </c>
      <c r="P1790" s="16">
        <f t="shared" si="779"/>
        <v>805.98409895261727</v>
      </c>
      <c r="Q1790" s="21">
        <f t="shared" si="780"/>
        <v>-59.984098952617273</v>
      </c>
      <c r="R1790" s="27">
        <f t="shared" si="781"/>
        <v>-11996.819790523456</v>
      </c>
      <c r="S1790" s="9">
        <f ca="1">Daten!K1790</f>
        <v>5414</v>
      </c>
      <c r="T1790" s="9">
        <f ca="1">Daten!L1790</f>
        <v>207642</v>
      </c>
      <c r="U1790" s="9">
        <f ca="1">Daten!M1790</f>
        <v>553479</v>
      </c>
      <c r="V1790" s="9">
        <f ca="1">Daten!N1790</f>
        <v>500</v>
      </c>
      <c r="W1790" s="9">
        <f ca="1">Daten!O1790</f>
        <v>500</v>
      </c>
      <c r="X1790" s="23">
        <f t="shared" ca="1" si="782"/>
        <v>766535</v>
      </c>
      <c r="Y1790" s="9">
        <f t="shared" ca="1" si="783"/>
        <v>753925.59882552037</v>
      </c>
      <c r="Z1790" s="21">
        <f t="shared" ca="1" si="784"/>
        <v>12609.40117447963</v>
      </c>
      <c r="AA1790" s="27">
        <f t="shared" ca="1" si="785"/>
        <v>-1260.9401174479631</v>
      </c>
      <c r="AB1790" s="32">
        <f t="shared" ca="1" si="786"/>
        <v>-65599.45651328926</v>
      </c>
      <c r="AC1790" s="31">
        <f t="shared" ca="1" si="787"/>
        <v>0</v>
      </c>
      <c r="AG1790" s="26">
        <f t="shared" ca="1" si="788"/>
        <v>0</v>
      </c>
      <c r="AH1790" s="26">
        <f t="shared" ca="1" si="789"/>
        <v>0</v>
      </c>
      <c r="AI1790" s="26">
        <f t="shared" ca="1" si="790"/>
        <v>0</v>
      </c>
      <c r="AJ1790" s="26">
        <f t="shared" ca="1" si="791"/>
        <v>1</v>
      </c>
      <c r="AK1790" s="26">
        <f t="shared" ca="1" si="792"/>
        <v>0</v>
      </c>
      <c r="AL1790" s="26">
        <f t="shared" ca="1" si="793"/>
        <v>0</v>
      </c>
      <c r="AM1790" s="26">
        <f t="shared" ca="1" si="794"/>
        <v>0</v>
      </c>
      <c r="AN1790" s="26">
        <f ca="1">IF(AM1790=0,0,COUNTIF($AM$19:AM1790,C1790*10+1))</f>
        <v>0</v>
      </c>
      <c r="AO1790" s="21">
        <f t="shared" ca="1" si="795"/>
        <v>0</v>
      </c>
      <c r="AP1790" s="33">
        <f t="shared" ca="1" si="796"/>
        <v>0</v>
      </c>
      <c r="AQ1790" s="24"/>
      <c r="AR1790" s="155">
        <f ca="1">ROUND(Zsfg!$C$11/'Z1'!$AL$2120*'Z1'!AL1790,0)</f>
        <v>0</v>
      </c>
      <c r="AS1790" s="26">
        <f t="shared" ca="1" si="798"/>
        <v>0</v>
      </c>
      <c r="AT1790" s="26">
        <f ca="1">IF(AS1790=0,0,COUNTIF($AS$19:AS1790,C1790*10+1))</f>
        <v>0</v>
      </c>
      <c r="AU1790" s="21">
        <f t="shared" ca="1" si="799"/>
        <v>0</v>
      </c>
      <c r="AV1790" s="33">
        <f t="shared" ca="1" si="797"/>
        <v>0</v>
      </c>
    </row>
    <row r="1791" spans="1:48" x14ac:dyDescent="0.2">
      <c r="A1791" s="15">
        <f>Daten!A1791</f>
        <v>70332</v>
      </c>
      <c r="B1791" s="8" t="str">
        <f>Daten!B1791</f>
        <v>Natters</v>
      </c>
      <c r="C1791" s="15">
        <f t="shared" si="772"/>
        <v>7</v>
      </c>
      <c r="D1791" s="10">
        <f>Daten!D1791</f>
        <v>0</v>
      </c>
      <c r="E1791" s="9">
        <f>Daten!E1791</f>
        <v>2048</v>
      </c>
      <c r="F1791" s="9">
        <f>Daten!F1791</f>
        <v>1904</v>
      </c>
      <c r="G1791" s="27">
        <f t="shared" si="773"/>
        <v>144</v>
      </c>
      <c r="H1791" s="29">
        <f t="shared" si="774"/>
        <v>7.5630252100840331E-2</v>
      </c>
      <c r="I1791" s="21">
        <f t="shared" si="775"/>
        <v>30.556271352095209</v>
      </c>
      <c r="J1791" s="21">
        <f t="shared" si="776"/>
        <v>113.44372864790479</v>
      </c>
      <c r="K1791" s="27">
        <f t="shared" si="777"/>
        <v>-56721.864323952395</v>
      </c>
      <c r="L1791" s="16">
        <f>Daten!G1791</f>
        <v>266</v>
      </c>
      <c r="M1791" s="16">
        <f>Daten!H1791</f>
        <v>1324</v>
      </c>
      <c r="N1791" s="16">
        <f>Daten!I1791</f>
        <v>458</v>
      </c>
      <c r="O1791" s="28">
        <f t="shared" si="778"/>
        <v>0.54682779456193353</v>
      </c>
      <c r="P1791" s="16">
        <f t="shared" si="779"/>
        <v>726.92298842865478</v>
      </c>
      <c r="Q1791" s="21">
        <f t="shared" si="780"/>
        <v>-2.9229884286547758</v>
      </c>
      <c r="R1791" s="27">
        <f t="shared" si="781"/>
        <v>-584.59768573095516</v>
      </c>
      <c r="S1791" s="9">
        <f ca="1">Daten!K1791</f>
        <v>3122</v>
      </c>
      <c r="T1791" s="9">
        <f ca="1">Daten!L1791</f>
        <v>162795</v>
      </c>
      <c r="U1791" s="9">
        <f ca="1">Daten!M1791</f>
        <v>331577</v>
      </c>
      <c r="V1791" s="9">
        <f ca="1">Daten!N1791</f>
        <v>500</v>
      </c>
      <c r="W1791" s="9">
        <f ca="1">Daten!O1791</f>
        <v>500</v>
      </c>
      <c r="X1791" s="23">
        <f t="shared" ca="1" si="782"/>
        <v>497494</v>
      </c>
      <c r="Y1791" s="9">
        <f t="shared" ca="1" si="783"/>
        <v>697398.20523697638</v>
      </c>
      <c r="Z1791" s="21">
        <f t="shared" ca="1" si="784"/>
        <v>-199904.20523697638</v>
      </c>
      <c r="AA1791" s="27">
        <f t="shared" ca="1" si="785"/>
        <v>19990.420523697641</v>
      </c>
      <c r="AB1791" s="32">
        <f t="shared" ca="1" si="786"/>
        <v>-37316.041485985712</v>
      </c>
      <c r="AC1791" s="31">
        <f t="shared" ca="1" si="787"/>
        <v>0</v>
      </c>
      <c r="AG1791" s="26">
        <f t="shared" ca="1" si="788"/>
        <v>0</v>
      </c>
      <c r="AH1791" s="26">
        <f t="shared" ca="1" si="789"/>
        <v>0</v>
      </c>
      <c r="AI1791" s="26">
        <f t="shared" ca="1" si="790"/>
        <v>0</v>
      </c>
      <c r="AJ1791" s="26">
        <f t="shared" ca="1" si="791"/>
        <v>1</v>
      </c>
      <c r="AK1791" s="26">
        <f t="shared" ca="1" si="792"/>
        <v>0</v>
      </c>
      <c r="AL1791" s="26">
        <f t="shared" ca="1" si="793"/>
        <v>0</v>
      </c>
      <c r="AM1791" s="26">
        <f t="shared" ca="1" si="794"/>
        <v>0</v>
      </c>
      <c r="AN1791" s="26">
        <f ca="1">IF(AM1791=0,0,COUNTIF($AM$19:AM1791,C1791*10+1))</f>
        <v>0</v>
      </c>
      <c r="AO1791" s="21">
        <f t="shared" ca="1" si="795"/>
        <v>0</v>
      </c>
      <c r="AP1791" s="33">
        <f t="shared" ca="1" si="796"/>
        <v>0</v>
      </c>
      <c r="AQ1791" s="24"/>
      <c r="AR1791" s="155">
        <f ca="1">ROUND(Zsfg!$C$11/'Z1'!$AL$2120*'Z1'!AL1791,0)</f>
        <v>0</v>
      </c>
      <c r="AS1791" s="26">
        <f t="shared" ca="1" si="798"/>
        <v>0</v>
      </c>
      <c r="AT1791" s="26">
        <f ca="1">IF(AS1791=0,0,COUNTIF($AS$19:AS1791,C1791*10+1))</f>
        <v>0</v>
      </c>
      <c r="AU1791" s="21">
        <f t="shared" ca="1" si="799"/>
        <v>0</v>
      </c>
      <c r="AV1791" s="33">
        <f t="shared" ca="1" si="797"/>
        <v>0</v>
      </c>
    </row>
    <row r="1792" spans="1:48" x14ac:dyDescent="0.2">
      <c r="A1792" s="15">
        <f>Daten!A1792</f>
        <v>70333</v>
      </c>
      <c r="B1792" s="8" t="str">
        <f>Daten!B1792</f>
        <v>Navis</v>
      </c>
      <c r="C1792" s="15">
        <f t="shared" si="772"/>
        <v>7</v>
      </c>
      <c r="D1792" s="10">
        <f>Daten!D1792</f>
        <v>0</v>
      </c>
      <c r="E1792" s="9">
        <f>Daten!E1792</f>
        <v>2002</v>
      </c>
      <c r="F1792" s="9">
        <f>Daten!F1792</f>
        <v>1976</v>
      </c>
      <c r="G1792" s="27">
        <f t="shared" si="773"/>
        <v>26</v>
      </c>
      <c r="H1792" s="29">
        <f t="shared" si="774"/>
        <v>1.3157894736842105E-2</v>
      </c>
      <c r="I1792" s="21">
        <f t="shared" si="775"/>
        <v>31.711760604905532</v>
      </c>
      <c r="J1792" s="21">
        <f t="shared" si="776"/>
        <v>-5.7117606049055318</v>
      </c>
      <c r="K1792" s="27">
        <f t="shared" si="777"/>
        <v>2855.880302452766</v>
      </c>
      <c r="L1792" s="16">
        <f>Daten!G1792</f>
        <v>328</v>
      </c>
      <c r="M1792" s="16">
        <f>Daten!H1792</f>
        <v>1355</v>
      </c>
      <c r="N1792" s="16">
        <f>Daten!I1792</f>
        <v>319</v>
      </c>
      <c r="O1792" s="28">
        <f t="shared" si="778"/>
        <v>0.4774907749077491</v>
      </c>
      <c r="P1792" s="16">
        <f t="shared" si="779"/>
        <v>743.94308861089667</v>
      </c>
      <c r="Q1792" s="21">
        <f t="shared" si="780"/>
        <v>-96.943088610896666</v>
      </c>
      <c r="R1792" s="27">
        <f t="shared" si="781"/>
        <v>-19388.617722179333</v>
      </c>
      <c r="S1792" s="9">
        <f ca="1">Daten!K1792</f>
        <v>4790</v>
      </c>
      <c r="T1792" s="9">
        <f ca="1">Daten!L1792</f>
        <v>113536</v>
      </c>
      <c r="U1792" s="9">
        <f ca="1">Daten!M1792</f>
        <v>442136</v>
      </c>
      <c r="V1792" s="9">
        <f ca="1">Daten!N1792</f>
        <v>500</v>
      </c>
      <c r="W1792" s="9">
        <f ca="1">Daten!O1792</f>
        <v>500</v>
      </c>
      <c r="X1792" s="23">
        <f t="shared" ca="1" si="782"/>
        <v>560462</v>
      </c>
      <c r="Y1792" s="9">
        <f t="shared" ca="1" si="783"/>
        <v>681733.98773653654</v>
      </c>
      <c r="Z1792" s="21">
        <f t="shared" ca="1" si="784"/>
        <v>-121271.98773653654</v>
      </c>
      <c r="AA1792" s="27">
        <f t="shared" ca="1" si="785"/>
        <v>12127.198773653654</v>
      </c>
      <c r="AB1792" s="32">
        <f t="shared" ca="1" si="786"/>
        <v>-4405.5386460729133</v>
      </c>
      <c r="AC1792" s="31">
        <f t="shared" ca="1" si="787"/>
        <v>0</v>
      </c>
      <c r="AG1792" s="26">
        <f t="shared" ca="1" si="788"/>
        <v>0</v>
      </c>
      <c r="AH1792" s="26">
        <f t="shared" ca="1" si="789"/>
        <v>0</v>
      </c>
      <c r="AI1792" s="26">
        <f t="shared" ca="1" si="790"/>
        <v>0</v>
      </c>
      <c r="AJ1792" s="26">
        <f t="shared" ca="1" si="791"/>
        <v>1</v>
      </c>
      <c r="AK1792" s="26">
        <f t="shared" ca="1" si="792"/>
        <v>0</v>
      </c>
      <c r="AL1792" s="26">
        <f t="shared" ca="1" si="793"/>
        <v>0</v>
      </c>
      <c r="AM1792" s="26">
        <f t="shared" ca="1" si="794"/>
        <v>0</v>
      </c>
      <c r="AN1792" s="26">
        <f ca="1">IF(AM1792=0,0,COUNTIF($AM$19:AM1792,C1792*10+1))</f>
        <v>0</v>
      </c>
      <c r="AO1792" s="21">
        <f t="shared" ca="1" si="795"/>
        <v>0</v>
      </c>
      <c r="AP1792" s="33">
        <f t="shared" ca="1" si="796"/>
        <v>0</v>
      </c>
      <c r="AQ1792" s="24"/>
      <c r="AR1792" s="155">
        <f ca="1">ROUND(Zsfg!$C$11/'Z1'!$AL$2120*'Z1'!AL1792,0)</f>
        <v>0</v>
      </c>
      <c r="AS1792" s="26">
        <f t="shared" ca="1" si="798"/>
        <v>0</v>
      </c>
      <c r="AT1792" s="26">
        <f ca="1">IF(AS1792=0,0,COUNTIF($AS$19:AS1792,C1792*10+1))</f>
        <v>0</v>
      </c>
      <c r="AU1792" s="21">
        <f t="shared" ca="1" si="799"/>
        <v>0</v>
      </c>
      <c r="AV1792" s="33">
        <f t="shared" ca="1" si="797"/>
        <v>0</v>
      </c>
    </row>
    <row r="1793" spans="1:48" x14ac:dyDescent="0.2">
      <c r="A1793" s="15">
        <f>Daten!A1793</f>
        <v>70334</v>
      </c>
      <c r="B1793" s="8" t="str">
        <f>Daten!B1793</f>
        <v>Neustift im Stubaital</v>
      </c>
      <c r="C1793" s="15">
        <f t="shared" si="772"/>
        <v>7</v>
      </c>
      <c r="D1793" s="10">
        <f>Daten!D1793</f>
        <v>0</v>
      </c>
      <c r="E1793" s="9">
        <f>Daten!E1793</f>
        <v>4777</v>
      </c>
      <c r="F1793" s="9">
        <f>Daten!F1793</f>
        <v>4650</v>
      </c>
      <c r="G1793" s="27">
        <f t="shared" si="773"/>
        <v>127</v>
      </c>
      <c r="H1793" s="29">
        <f t="shared" si="774"/>
        <v>2.7311827956989249E-2</v>
      </c>
      <c r="I1793" s="21">
        <f t="shared" si="775"/>
        <v>74.625347577333358</v>
      </c>
      <c r="J1793" s="21">
        <f t="shared" si="776"/>
        <v>52.374652422666642</v>
      </c>
      <c r="K1793" s="27">
        <f t="shared" si="777"/>
        <v>-26187.326211333322</v>
      </c>
      <c r="L1793" s="16">
        <f>Daten!G1793</f>
        <v>728</v>
      </c>
      <c r="M1793" s="16">
        <f>Daten!H1793</f>
        <v>3333</v>
      </c>
      <c r="N1793" s="16">
        <f>Daten!I1793</f>
        <v>716</v>
      </c>
      <c r="O1793" s="28">
        <f t="shared" si="778"/>
        <v>0.43324332433243323</v>
      </c>
      <c r="P1793" s="16">
        <f t="shared" si="779"/>
        <v>1829.935287335881</v>
      </c>
      <c r="Q1793" s="21">
        <f t="shared" si="780"/>
        <v>-385.93528733588096</v>
      </c>
      <c r="R1793" s="27">
        <f t="shared" si="781"/>
        <v>-77187.057467176186</v>
      </c>
      <c r="S1793" s="9">
        <f ca="1">Daten!K1793</f>
        <v>6428</v>
      </c>
      <c r="T1793" s="9">
        <f ca="1">Daten!L1793</f>
        <v>539431</v>
      </c>
      <c r="U1793" s="9">
        <f ca="1">Daten!M1793</f>
        <v>1338316</v>
      </c>
      <c r="V1793" s="9">
        <f ca="1">Daten!N1793</f>
        <v>500</v>
      </c>
      <c r="W1793" s="9">
        <f ca="1">Daten!O1793</f>
        <v>500</v>
      </c>
      <c r="X1793" s="23">
        <f t="shared" ca="1" si="782"/>
        <v>1884175</v>
      </c>
      <c r="Y1793" s="9">
        <f t="shared" ca="1" si="783"/>
        <v>1626694.9347739434</v>
      </c>
      <c r="Z1793" s="21">
        <f t="shared" ca="1" si="784"/>
        <v>257480.06522605661</v>
      </c>
      <c r="AA1793" s="27">
        <f t="shared" ca="1" si="785"/>
        <v>-25748.006522605661</v>
      </c>
      <c r="AB1793" s="32">
        <f t="shared" ca="1" si="786"/>
        <v>-129122.39020111517</v>
      </c>
      <c r="AC1793" s="31">
        <f t="shared" ca="1" si="787"/>
        <v>0</v>
      </c>
      <c r="AG1793" s="26">
        <f t="shared" ca="1" si="788"/>
        <v>0</v>
      </c>
      <c r="AH1793" s="26">
        <f t="shared" ca="1" si="789"/>
        <v>0</v>
      </c>
      <c r="AI1793" s="26">
        <f t="shared" ca="1" si="790"/>
        <v>0</v>
      </c>
      <c r="AJ1793" s="26">
        <f t="shared" ca="1" si="791"/>
        <v>1</v>
      </c>
      <c r="AK1793" s="26">
        <f t="shared" ca="1" si="792"/>
        <v>0</v>
      </c>
      <c r="AL1793" s="26">
        <f t="shared" ca="1" si="793"/>
        <v>0</v>
      </c>
      <c r="AM1793" s="26">
        <f t="shared" ca="1" si="794"/>
        <v>0</v>
      </c>
      <c r="AN1793" s="26">
        <f ca="1">IF(AM1793=0,0,COUNTIF($AM$19:AM1793,C1793*10+1))</f>
        <v>0</v>
      </c>
      <c r="AO1793" s="21">
        <f t="shared" ca="1" si="795"/>
        <v>0</v>
      </c>
      <c r="AP1793" s="33">
        <f t="shared" ca="1" si="796"/>
        <v>0</v>
      </c>
      <c r="AQ1793" s="24"/>
      <c r="AR1793" s="155">
        <f ca="1">ROUND(Zsfg!$C$11/'Z1'!$AL$2120*'Z1'!AL1793,0)</f>
        <v>0</v>
      </c>
      <c r="AS1793" s="26">
        <f t="shared" ca="1" si="798"/>
        <v>0</v>
      </c>
      <c r="AT1793" s="26">
        <f ca="1">IF(AS1793=0,0,COUNTIF($AS$19:AS1793,C1793*10+1))</f>
        <v>0</v>
      </c>
      <c r="AU1793" s="21">
        <f t="shared" ca="1" si="799"/>
        <v>0</v>
      </c>
      <c r="AV1793" s="33">
        <f t="shared" ca="1" si="797"/>
        <v>0</v>
      </c>
    </row>
    <row r="1794" spans="1:48" x14ac:dyDescent="0.2">
      <c r="A1794" s="15">
        <f>Daten!A1794</f>
        <v>70335</v>
      </c>
      <c r="B1794" s="8" t="str">
        <f>Daten!B1794</f>
        <v>Oberhofen im Inntal</v>
      </c>
      <c r="C1794" s="15">
        <f t="shared" si="772"/>
        <v>7</v>
      </c>
      <c r="D1794" s="10">
        <f>Daten!D1794</f>
        <v>0</v>
      </c>
      <c r="E1794" s="9">
        <f>Daten!E1794</f>
        <v>1875</v>
      </c>
      <c r="F1794" s="9">
        <f>Daten!F1794</f>
        <v>1745</v>
      </c>
      <c r="G1794" s="27">
        <f t="shared" si="773"/>
        <v>130</v>
      </c>
      <c r="H1794" s="29">
        <f t="shared" si="774"/>
        <v>7.4498567335243557E-2</v>
      </c>
      <c r="I1794" s="21">
        <f t="shared" si="775"/>
        <v>28.004565918805746</v>
      </c>
      <c r="J1794" s="21">
        <f t="shared" si="776"/>
        <v>101.99543408119425</v>
      </c>
      <c r="K1794" s="27">
        <f t="shared" si="777"/>
        <v>-50997.717040597126</v>
      </c>
      <c r="L1794" s="16">
        <f>Daten!G1794</f>
        <v>362</v>
      </c>
      <c r="M1794" s="16">
        <f>Daten!H1794</f>
        <v>1226</v>
      </c>
      <c r="N1794" s="16">
        <f>Daten!I1794</f>
        <v>287</v>
      </c>
      <c r="O1794" s="28">
        <f t="shared" si="778"/>
        <v>0.5293637846655791</v>
      </c>
      <c r="P1794" s="16">
        <f t="shared" si="779"/>
        <v>673.11751043318031</v>
      </c>
      <c r="Q1794" s="21">
        <f t="shared" si="780"/>
        <v>-24.117510433180314</v>
      </c>
      <c r="R1794" s="27">
        <f t="shared" si="781"/>
        <v>-4823.5020866360628</v>
      </c>
      <c r="S1794" s="9">
        <f ca="1">Daten!K1794</f>
        <v>4777</v>
      </c>
      <c r="T1794" s="9">
        <f ca="1">Daten!L1794</f>
        <v>108334</v>
      </c>
      <c r="U1794" s="9">
        <f ca="1">Daten!M1794</f>
        <v>401828</v>
      </c>
      <c r="V1794" s="9">
        <f ca="1">Daten!N1794</f>
        <v>500</v>
      </c>
      <c r="W1794" s="9">
        <f ca="1">Daten!O1794</f>
        <v>500</v>
      </c>
      <c r="X1794" s="23">
        <f t="shared" ca="1" si="782"/>
        <v>514939</v>
      </c>
      <c r="Y1794" s="9">
        <f t="shared" ca="1" si="783"/>
        <v>638487.12637662631</v>
      </c>
      <c r="Z1794" s="21">
        <f t="shared" ca="1" si="784"/>
        <v>-123548.12637662631</v>
      </c>
      <c r="AA1794" s="27">
        <f t="shared" ca="1" si="785"/>
        <v>12354.812637662631</v>
      </c>
      <c r="AB1794" s="32">
        <f t="shared" ca="1" si="786"/>
        <v>-43466.40648957056</v>
      </c>
      <c r="AC1794" s="31">
        <f t="shared" ca="1" si="787"/>
        <v>0</v>
      </c>
      <c r="AG1794" s="26">
        <f t="shared" ca="1" si="788"/>
        <v>0</v>
      </c>
      <c r="AH1794" s="26">
        <f t="shared" ca="1" si="789"/>
        <v>0</v>
      </c>
      <c r="AI1794" s="26">
        <f t="shared" ca="1" si="790"/>
        <v>0</v>
      </c>
      <c r="AJ1794" s="26">
        <f t="shared" ca="1" si="791"/>
        <v>1</v>
      </c>
      <c r="AK1794" s="26">
        <f t="shared" ca="1" si="792"/>
        <v>0</v>
      </c>
      <c r="AL1794" s="26">
        <f t="shared" ca="1" si="793"/>
        <v>0</v>
      </c>
      <c r="AM1794" s="26">
        <f t="shared" ca="1" si="794"/>
        <v>0</v>
      </c>
      <c r="AN1794" s="26">
        <f ca="1">IF(AM1794=0,0,COUNTIF($AM$19:AM1794,C1794*10+1))</f>
        <v>0</v>
      </c>
      <c r="AO1794" s="21">
        <f t="shared" ca="1" si="795"/>
        <v>0</v>
      </c>
      <c r="AP1794" s="33">
        <f t="shared" ca="1" si="796"/>
        <v>0</v>
      </c>
      <c r="AQ1794" s="24"/>
      <c r="AR1794" s="155">
        <f ca="1">ROUND(Zsfg!$C$11/'Z1'!$AL$2120*'Z1'!AL1794,0)</f>
        <v>0</v>
      </c>
      <c r="AS1794" s="26">
        <f t="shared" ca="1" si="798"/>
        <v>0</v>
      </c>
      <c r="AT1794" s="26">
        <f ca="1">IF(AS1794=0,0,COUNTIF($AS$19:AS1794,C1794*10+1))</f>
        <v>0</v>
      </c>
      <c r="AU1794" s="21">
        <f t="shared" ca="1" si="799"/>
        <v>0</v>
      </c>
      <c r="AV1794" s="33">
        <f t="shared" ca="1" si="797"/>
        <v>0</v>
      </c>
    </row>
    <row r="1795" spans="1:48" x14ac:dyDescent="0.2">
      <c r="A1795" s="15">
        <f>Daten!A1795</f>
        <v>70336</v>
      </c>
      <c r="B1795" s="8" t="str">
        <f>Daten!B1795</f>
        <v>Obernberg am Brenner</v>
      </c>
      <c r="C1795" s="15">
        <f t="shared" si="772"/>
        <v>7</v>
      </c>
      <c r="D1795" s="10">
        <f>Daten!D1795</f>
        <v>0</v>
      </c>
      <c r="E1795" s="9">
        <f>Daten!E1795</f>
        <v>372</v>
      </c>
      <c r="F1795" s="9">
        <f>Daten!F1795</f>
        <v>362</v>
      </c>
      <c r="G1795" s="27">
        <f t="shared" si="773"/>
        <v>10</v>
      </c>
      <c r="H1795" s="29">
        <f t="shared" si="774"/>
        <v>2.7624309392265192E-2</v>
      </c>
      <c r="I1795" s="21">
        <f t="shared" si="775"/>
        <v>5.8095431877407906</v>
      </c>
      <c r="J1795" s="21">
        <f t="shared" si="776"/>
        <v>4.1904568122592094</v>
      </c>
      <c r="K1795" s="27">
        <f t="shared" si="777"/>
        <v>-2095.2284061296045</v>
      </c>
      <c r="L1795" s="16">
        <f>Daten!G1795</f>
        <v>60</v>
      </c>
      <c r="M1795" s="16">
        <f>Daten!H1795</f>
        <v>245</v>
      </c>
      <c r="N1795" s="16">
        <f>Daten!I1795</f>
        <v>67</v>
      </c>
      <c r="O1795" s="28">
        <f t="shared" si="778"/>
        <v>0.51836734693877551</v>
      </c>
      <c r="P1795" s="16">
        <f t="shared" si="779"/>
        <v>134.51369498868613</v>
      </c>
      <c r="Q1795" s="21">
        <f t="shared" si="780"/>
        <v>-7.513694988686126</v>
      </c>
      <c r="R1795" s="27">
        <f t="shared" si="781"/>
        <v>-1502.7389977372252</v>
      </c>
      <c r="S1795" s="9">
        <f ca="1">Daten!K1795</f>
        <v>1441</v>
      </c>
      <c r="T1795" s="9">
        <f ca="1">Daten!L1795</f>
        <v>22399</v>
      </c>
      <c r="U1795" s="9">
        <f ca="1">Daten!M1795</f>
        <v>13745</v>
      </c>
      <c r="V1795" s="9">
        <f ca="1">Daten!N1795</f>
        <v>500</v>
      </c>
      <c r="W1795" s="9">
        <f ca="1">Daten!O1795</f>
        <v>500</v>
      </c>
      <c r="X1795" s="23">
        <f t="shared" ca="1" si="782"/>
        <v>37585</v>
      </c>
      <c r="Y1795" s="9">
        <f t="shared" ca="1" si="783"/>
        <v>126675.84587312266</v>
      </c>
      <c r="Z1795" s="21">
        <f t="shared" ca="1" si="784"/>
        <v>-89090.845873122656</v>
      </c>
      <c r="AA1795" s="27">
        <f t="shared" ca="1" si="785"/>
        <v>8909.0845873122653</v>
      </c>
      <c r="AB1795" s="32">
        <f t="shared" ca="1" si="786"/>
        <v>5311.1171834454353</v>
      </c>
      <c r="AC1795" s="31">
        <f t="shared" ca="1" si="787"/>
        <v>5311.1171834454353</v>
      </c>
      <c r="AG1795" s="26">
        <f t="shared" ca="1" si="788"/>
        <v>-2095.2284061296045</v>
      </c>
      <c r="AH1795" s="26">
        <f t="shared" ca="1" si="789"/>
        <v>8909.0845873122653</v>
      </c>
      <c r="AI1795" s="26">
        <f t="shared" ca="1" si="790"/>
        <v>6813.8561811826603</v>
      </c>
      <c r="AJ1795" s="26">
        <f t="shared" ca="1" si="791"/>
        <v>1</v>
      </c>
      <c r="AK1795" s="26">
        <f t="shared" ca="1" si="792"/>
        <v>6813.8561811826603</v>
      </c>
      <c r="AL1795" s="26">
        <f t="shared" ca="1" si="793"/>
        <v>6959</v>
      </c>
      <c r="AM1795" s="26">
        <f t="shared" ca="1" si="794"/>
        <v>71</v>
      </c>
      <c r="AN1795" s="26">
        <f ca="1">IF(AM1795=0,0,COUNTIF($AM$19:AM1795,C1795*10+1))</f>
        <v>10</v>
      </c>
      <c r="AO1795" s="21">
        <f t="shared" ca="1" si="795"/>
        <v>0</v>
      </c>
      <c r="AP1795" s="33">
        <f t="shared" ca="1" si="796"/>
        <v>6959</v>
      </c>
      <c r="AQ1795" s="24"/>
      <c r="AR1795" s="155">
        <f ca="1">ROUND(Zsfg!$C$11/'Z1'!$AL$2120*'Z1'!AL1795,0)</f>
        <v>5805</v>
      </c>
      <c r="AS1795" s="26">
        <f t="shared" ca="1" si="798"/>
        <v>71</v>
      </c>
      <c r="AT1795" s="26">
        <f ca="1">IF(AS1795=0,0,COUNTIF($AS$19:AS1795,C1795*10+1))</f>
        <v>10</v>
      </c>
      <c r="AU1795" s="21">
        <f t="shared" ca="1" si="799"/>
        <v>0</v>
      </c>
      <c r="AV1795" s="33">
        <f t="shared" ca="1" si="797"/>
        <v>5805</v>
      </c>
    </row>
    <row r="1796" spans="1:48" x14ac:dyDescent="0.2">
      <c r="A1796" s="15">
        <f>Daten!A1796</f>
        <v>70337</v>
      </c>
      <c r="B1796" s="8" t="str">
        <f>Daten!B1796</f>
        <v>Oberperfuss</v>
      </c>
      <c r="C1796" s="15">
        <f t="shared" si="772"/>
        <v>7</v>
      </c>
      <c r="D1796" s="10">
        <f>Daten!D1796</f>
        <v>0</v>
      </c>
      <c r="E1796" s="9">
        <f>Daten!E1796</f>
        <v>3083</v>
      </c>
      <c r="F1796" s="9">
        <f>Daten!F1796</f>
        <v>2948</v>
      </c>
      <c r="G1796" s="27">
        <f t="shared" si="773"/>
        <v>135</v>
      </c>
      <c r="H1796" s="29">
        <f t="shared" si="774"/>
        <v>4.5793758480325644E-2</v>
      </c>
      <c r="I1796" s="21">
        <f t="shared" si="775"/>
        <v>47.310865517844896</v>
      </c>
      <c r="J1796" s="21">
        <f t="shared" si="776"/>
        <v>87.689134482155112</v>
      </c>
      <c r="K1796" s="27">
        <f t="shared" si="777"/>
        <v>-43844.567241077559</v>
      </c>
      <c r="L1796" s="16">
        <f>Daten!G1796</f>
        <v>518</v>
      </c>
      <c r="M1796" s="16">
        <f>Daten!H1796</f>
        <v>2077</v>
      </c>
      <c r="N1796" s="16">
        <f>Daten!I1796</f>
        <v>488</v>
      </c>
      <c r="O1796" s="28">
        <f t="shared" si="778"/>
        <v>0.48435243139142997</v>
      </c>
      <c r="P1796" s="16">
        <f t="shared" si="779"/>
        <v>1140.3467122102084</v>
      </c>
      <c r="Q1796" s="21">
        <f t="shared" si="780"/>
        <v>-134.34671221020835</v>
      </c>
      <c r="R1796" s="27">
        <f t="shared" si="781"/>
        <v>-26869.34244204167</v>
      </c>
      <c r="S1796" s="9">
        <f ca="1">Daten!K1796</f>
        <v>2066</v>
      </c>
      <c r="T1796" s="9">
        <f ca="1">Daten!L1796</f>
        <v>165851</v>
      </c>
      <c r="U1796" s="9">
        <f ca="1">Daten!M1796</f>
        <v>163723</v>
      </c>
      <c r="V1796" s="9">
        <f ca="1">Daten!N1796</f>
        <v>500</v>
      </c>
      <c r="W1796" s="9">
        <f ca="1">Daten!O1796</f>
        <v>500</v>
      </c>
      <c r="X1796" s="23">
        <f t="shared" ca="1" si="782"/>
        <v>331640</v>
      </c>
      <c r="Y1796" s="9">
        <f t="shared" ca="1" si="783"/>
        <v>1049843.0989968742</v>
      </c>
      <c r="Z1796" s="21">
        <f t="shared" ca="1" si="784"/>
        <v>-718203.09899687418</v>
      </c>
      <c r="AA1796" s="27">
        <f t="shared" ca="1" si="785"/>
        <v>71820.309899687418</v>
      </c>
      <c r="AB1796" s="32">
        <f t="shared" ca="1" si="786"/>
        <v>1106.4002165681886</v>
      </c>
      <c r="AC1796" s="31">
        <f t="shared" ca="1" si="787"/>
        <v>1106.4002165681886</v>
      </c>
      <c r="AG1796" s="26">
        <f t="shared" ca="1" si="788"/>
        <v>-43844.567241077559</v>
      </c>
      <c r="AH1796" s="26">
        <f t="shared" ca="1" si="789"/>
        <v>71820.309899687418</v>
      </c>
      <c r="AI1796" s="26">
        <f t="shared" ca="1" si="790"/>
        <v>27975.742658609859</v>
      </c>
      <c r="AJ1796" s="26">
        <f t="shared" ca="1" si="791"/>
        <v>1</v>
      </c>
      <c r="AK1796" s="26">
        <f t="shared" ca="1" si="792"/>
        <v>27975.742658609859</v>
      </c>
      <c r="AL1796" s="26">
        <f t="shared" ca="1" si="793"/>
        <v>28573</v>
      </c>
      <c r="AM1796" s="26">
        <f t="shared" ca="1" si="794"/>
        <v>71</v>
      </c>
      <c r="AN1796" s="26">
        <f ca="1">IF(AM1796=0,0,COUNTIF($AM$19:AM1796,C1796*10+1))</f>
        <v>11</v>
      </c>
      <c r="AO1796" s="21">
        <f t="shared" ca="1" si="795"/>
        <v>0</v>
      </c>
      <c r="AP1796" s="33">
        <f t="shared" ca="1" si="796"/>
        <v>28573</v>
      </c>
      <c r="AQ1796" s="24"/>
      <c r="AR1796" s="155">
        <f ca="1">ROUND(Zsfg!$C$11/'Z1'!$AL$2120*'Z1'!AL1796,0)</f>
        <v>23833</v>
      </c>
      <c r="AS1796" s="26">
        <f t="shared" ca="1" si="798"/>
        <v>71</v>
      </c>
      <c r="AT1796" s="26">
        <f ca="1">IF(AS1796=0,0,COUNTIF($AS$19:AS1796,C1796*10+1))</f>
        <v>11</v>
      </c>
      <c r="AU1796" s="21">
        <f t="shared" ca="1" si="799"/>
        <v>0</v>
      </c>
      <c r="AV1796" s="33">
        <f t="shared" ca="1" si="797"/>
        <v>23833</v>
      </c>
    </row>
    <row r="1797" spans="1:48" x14ac:dyDescent="0.2">
      <c r="A1797" s="15">
        <f>Daten!A1797</f>
        <v>70338</v>
      </c>
      <c r="B1797" s="8" t="str">
        <f>Daten!B1797</f>
        <v>Patsch</v>
      </c>
      <c r="C1797" s="15">
        <f t="shared" si="772"/>
        <v>7</v>
      </c>
      <c r="D1797" s="10">
        <f>Daten!D1797</f>
        <v>0</v>
      </c>
      <c r="E1797" s="9">
        <f>Daten!E1797</f>
        <v>1029</v>
      </c>
      <c r="F1797" s="9">
        <f>Daten!F1797</f>
        <v>975</v>
      </c>
      <c r="G1797" s="27">
        <f t="shared" si="773"/>
        <v>54</v>
      </c>
      <c r="H1797" s="29">
        <f t="shared" si="774"/>
        <v>5.5384615384615386E-2</v>
      </c>
      <c r="I1797" s="21">
        <f t="shared" si="775"/>
        <v>15.647250298473125</v>
      </c>
      <c r="J1797" s="21">
        <f t="shared" si="776"/>
        <v>38.352749701526875</v>
      </c>
      <c r="K1797" s="27">
        <f t="shared" si="777"/>
        <v>-19176.374850763437</v>
      </c>
      <c r="L1797" s="16">
        <f>Daten!G1797</f>
        <v>152</v>
      </c>
      <c r="M1797" s="16">
        <f>Daten!H1797</f>
        <v>693</v>
      </c>
      <c r="N1797" s="16">
        <f>Daten!I1797</f>
        <v>184</v>
      </c>
      <c r="O1797" s="28">
        <f t="shared" si="778"/>
        <v>0.48484848484848486</v>
      </c>
      <c r="P1797" s="16">
        <f t="shared" si="779"/>
        <v>380.48159439656928</v>
      </c>
      <c r="Q1797" s="21">
        <f t="shared" si="780"/>
        <v>-44.481594396569278</v>
      </c>
      <c r="R1797" s="27">
        <f t="shared" si="781"/>
        <v>-8896.3188793138561</v>
      </c>
      <c r="S1797" s="9">
        <f ca="1">Daten!K1797</f>
        <v>2911</v>
      </c>
      <c r="T1797" s="9">
        <f ca="1">Daten!L1797</f>
        <v>76408</v>
      </c>
      <c r="U1797" s="9">
        <f ca="1">Daten!M1797</f>
        <v>109651</v>
      </c>
      <c r="V1797" s="9">
        <f ca="1">Daten!N1797</f>
        <v>500</v>
      </c>
      <c r="W1797" s="9">
        <f ca="1">Daten!O1797</f>
        <v>500</v>
      </c>
      <c r="X1797" s="23">
        <f t="shared" ca="1" si="782"/>
        <v>188970</v>
      </c>
      <c r="Y1797" s="9">
        <f t="shared" ca="1" si="783"/>
        <v>350401.73495549255</v>
      </c>
      <c r="Z1797" s="21">
        <f t="shared" ca="1" si="784"/>
        <v>-161431.73495549255</v>
      </c>
      <c r="AA1797" s="27">
        <f t="shared" ca="1" si="785"/>
        <v>16143.173495549256</v>
      </c>
      <c r="AB1797" s="32">
        <f t="shared" ca="1" si="786"/>
        <v>-11929.520234528036</v>
      </c>
      <c r="AC1797" s="31">
        <f t="shared" ca="1" si="787"/>
        <v>0</v>
      </c>
      <c r="AG1797" s="26">
        <f t="shared" ca="1" si="788"/>
        <v>0</v>
      </c>
      <c r="AH1797" s="26">
        <f t="shared" ca="1" si="789"/>
        <v>0</v>
      </c>
      <c r="AI1797" s="26">
        <f t="shared" ca="1" si="790"/>
        <v>0</v>
      </c>
      <c r="AJ1797" s="26">
        <f t="shared" ca="1" si="791"/>
        <v>1</v>
      </c>
      <c r="AK1797" s="26">
        <f t="shared" ca="1" si="792"/>
        <v>0</v>
      </c>
      <c r="AL1797" s="26">
        <f t="shared" ca="1" si="793"/>
        <v>0</v>
      </c>
      <c r="AM1797" s="26">
        <f t="shared" ca="1" si="794"/>
        <v>0</v>
      </c>
      <c r="AN1797" s="26">
        <f ca="1">IF(AM1797=0,0,COUNTIF($AM$19:AM1797,C1797*10+1))</f>
        <v>0</v>
      </c>
      <c r="AO1797" s="21">
        <f t="shared" ca="1" si="795"/>
        <v>0</v>
      </c>
      <c r="AP1797" s="33">
        <f t="shared" ca="1" si="796"/>
        <v>0</v>
      </c>
      <c r="AQ1797" s="24"/>
      <c r="AR1797" s="155">
        <f ca="1">ROUND(Zsfg!$C$11/'Z1'!$AL$2120*'Z1'!AL1797,0)</f>
        <v>0</v>
      </c>
      <c r="AS1797" s="26">
        <f t="shared" ca="1" si="798"/>
        <v>0</v>
      </c>
      <c r="AT1797" s="26">
        <f ca="1">IF(AS1797=0,0,COUNTIF($AS$19:AS1797,C1797*10+1))</f>
        <v>0</v>
      </c>
      <c r="AU1797" s="21">
        <f t="shared" ca="1" si="799"/>
        <v>0</v>
      </c>
      <c r="AV1797" s="33">
        <f t="shared" ca="1" si="797"/>
        <v>0</v>
      </c>
    </row>
    <row r="1798" spans="1:48" x14ac:dyDescent="0.2">
      <c r="A1798" s="15">
        <f>Daten!A1798</f>
        <v>70339</v>
      </c>
      <c r="B1798" s="8" t="str">
        <f>Daten!B1798</f>
        <v>Pettnau</v>
      </c>
      <c r="C1798" s="15">
        <f t="shared" si="772"/>
        <v>7</v>
      </c>
      <c r="D1798" s="10">
        <f>Daten!D1798</f>
        <v>0</v>
      </c>
      <c r="E1798" s="9">
        <f>Daten!E1798</f>
        <v>1060</v>
      </c>
      <c r="F1798" s="9">
        <f>Daten!F1798</f>
        <v>953</v>
      </c>
      <c r="G1798" s="27">
        <f t="shared" si="773"/>
        <v>107</v>
      </c>
      <c r="H1798" s="29">
        <f t="shared" si="774"/>
        <v>0.11227701993704092</v>
      </c>
      <c r="I1798" s="21">
        <f t="shared" si="775"/>
        <v>15.294184137892191</v>
      </c>
      <c r="J1798" s="21">
        <f t="shared" si="776"/>
        <v>91.705815862107812</v>
      </c>
      <c r="K1798" s="27">
        <f t="shared" si="777"/>
        <v>-45852.907931053909</v>
      </c>
      <c r="L1798" s="16">
        <f>Daten!G1798</f>
        <v>146</v>
      </c>
      <c r="M1798" s="16">
        <f>Daten!H1798</f>
        <v>750</v>
      </c>
      <c r="N1798" s="16">
        <f>Daten!I1798</f>
        <v>164</v>
      </c>
      <c r="O1798" s="28">
        <f t="shared" si="778"/>
        <v>0.41333333333333333</v>
      </c>
      <c r="P1798" s="16">
        <f t="shared" si="779"/>
        <v>411.77661731230444</v>
      </c>
      <c r="Q1798" s="21">
        <f t="shared" si="780"/>
        <v>-101.77661731230444</v>
      </c>
      <c r="R1798" s="27">
        <f t="shared" si="781"/>
        <v>-20355.323462460889</v>
      </c>
      <c r="S1798" s="9">
        <f ca="1">Daten!K1798</f>
        <v>2292</v>
      </c>
      <c r="T1798" s="9">
        <f ca="1">Daten!L1798</f>
        <v>71018</v>
      </c>
      <c r="U1798" s="9">
        <f ca="1">Daten!M1798</f>
        <v>115066</v>
      </c>
      <c r="V1798" s="9">
        <f ca="1">Daten!N1798</f>
        <v>500</v>
      </c>
      <c r="W1798" s="9">
        <f ca="1">Daten!O1798</f>
        <v>500</v>
      </c>
      <c r="X1798" s="23">
        <f t="shared" ca="1" si="782"/>
        <v>188376</v>
      </c>
      <c r="Y1798" s="9">
        <f t="shared" ca="1" si="783"/>
        <v>360958.05544491945</v>
      </c>
      <c r="Z1798" s="21">
        <f t="shared" ca="1" si="784"/>
        <v>-172582.05544491945</v>
      </c>
      <c r="AA1798" s="27">
        <f t="shared" ca="1" si="785"/>
        <v>17258.205544491946</v>
      </c>
      <c r="AB1798" s="32">
        <f t="shared" ca="1" si="786"/>
        <v>-48950.025849022852</v>
      </c>
      <c r="AC1798" s="31">
        <f t="shared" ca="1" si="787"/>
        <v>0</v>
      </c>
      <c r="AG1798" s="26">
        <f t="shared" ca="1" si="788"/>
        <v>0</v>
      </c>
      <c r="AH1798" s="26">
        <f t="shared" ca="1" si="789"/>
        <v>0</v>
      </c>
      <c r="AI1798" s="26">
        <f t="shared" ca="1" si="790"/>
        <v>0</v>
      </c>
      <c r="AJ1798" s="26">
        <f t="shared" ca="1" si="791"/>
        <v>1</v>
      </c>
      <c r="AK1798" s="26">
        <f t="shared" ca="1" si="792"/>
        <v>0</v>
      </c>
      <c r="AL1798" s="26">
        <f t="shared" ca="1" si="793"/>
        <v>0</v>
      </c>
      <c r="AM1798" s="26">
        <f t="shared" ca="1" si="794"/>
        <v>0</v>
      </c>
      <c r="AN1798" s="26">
        <f ca="1">IF(AM1798=0,0,COUNTIF($AM$19:AM1798,C1798*10+1))</f>
        <v>0</v>
      </c>
      <c r="AO1798" s="21">
        <f t="shared" ca="1" si="795"/>
        <v>0</v>
      </c>
      <c r="AP1798" s="33">
        <f t="shared" ca="1" si="796"/>
        <v>0</v>
      </c>
      <c r="AQ1798" s="24"/>
      <c r="AR1798" s="155">
        <f ca="1">ROUND(Zsfg!$C$11/'Z1'!$AL$2120*'Z1'!AL1798,0)</f>
        <v>0</v>
      </c>
      <c r="AS1798" s="26">
        <f t="shared" ca="1" si="798"/>
        <v>0</v>
      </c>
      <c r="AT1798" s="26">
        <f ca="1">IF(AS1798=0,0,COUNTIF($AS$19:AS1798,C1798*10+1))</f>
        <v>0</v>
      </c>
      <c r="AU1798" s="21">
        <f t="shared" ca="1" si="799"/>
        <v>0</v>
      </c>
      <c r="AV1798" s="33">
        <f t="shared" ca="1" si="797"/>
        <v>0</v>
      </c>
    </row>
    <row r="1799" spans="1:48" x14ac:dyDescent="0.2">
      <c r="A1799" s="15">
        <f>Daten!A1799</f>
        <v>70340</v>
      </c>
      <c r="B1799" s="8" t="str">
        <f>Daten!B1799</f>
        <v>Pfaffenhofen</v>
      </c>
      <c r="C1799" s="15">
        <f t="shared" si="772"/>
        <v>7</v>
      </c>
      <c r="D1799" s="10">
        <f>Daten!D1799</f>
        <v>0</v>
      </c>
      <c r="E1799" s="9">
        <f>Daten!E1799</f>
        <v>1149</v>
      </c>
      <c r="F1799" s="9">
        <f>Daten!F1799</f>
        <v>1076</v>
      </c>
      <c r="G1799" s="27">
        <f t="shared" si="773"/>
        <v>73</v>
      </c>
      <c r="H1799" s="29">
        <f t="shared" si="774"/>
        <v>6.7843866171003714E-2</v>
      </c>
      <c r="I1799" s="21">
        <f t="shared" si="775"/>
        <v>17.268144944776495</v>
      </c>
      <c r="J1799" s="21">
        <f t="shared" si="776"/>
        <v>55.731855055223505</v>
      </c>
      <c r="K1799" s="27">
        <f t="shared" si="777"/>
        <v>-27865.927527611751</v>
      </c>
      <c r="L1799" s="16">
        <f>Daten!G1799</f>
        <v>215</v>
      </c>
      <c r="M1799" s="16">
        <f>Daten!H1799</f>
        <v>751</v>
      </c>
      <c r="N1799" s="16">
        <f>Daten!I1799</f>
        <v>183</v>
      </c>
      <c r="O1799" s="28">
        <f t="shared" si="778"/>
        <v>0.52996005326231688</v>
      </c>
      <c r="P1799" s="16">
        <f t="shared" si="779"/>
        <v>412.32565280205421</v>
      </c>
      <c r="Q1799" s="21">
        <f t="shared" si="780"/>
        <v>-14.325652802054208</v>
      </c>
      <c r="R1799" s="27">
        <f t="shared" si="781"/>
        <v>-2865.1305604108416</v>
      </c>
      <c r="S1799" s="9">
        <f ca="1">Daten!K1799</f>
        <v>627</v>
      </c>
      <c r="T1799" s="9">
        <f ca="1">Daten!L1799</f>
        <v>102095</v>
      </c>
      <c r="U1799" s="9">
        <f ca="1">Daten!M1799</f>
        <v>424644</v>
      </c>
      <c r="V1799" s="9">
        <f ca="1">Daten!N1799</f>
        <v>500</v>
      </c>
      <c r="W1799" s="9">
        <f ca="1">Daten!O1799</f>
        <v>500</v>
      </c>
      <c r="X1799" s="23">
        <f t="shared" ca="1" si="782"/>
        <v>527366</v>
      </c>
      <c r="Y1799" s="9">
        <f t="shared" ca="1" si="783"/>
        <v>391264.91104359663</v>
      </c>
      <c r="Z1799" s="21">
        <f t="shared" ca="1" si="784"/>
        <v>136101.08895640337</v>
      </c>
      <c r="AA1799" s="27">
        <f t="shared" ca="1" si="785"/>
        <v>-13610.108895640338</v>
      </c>
      <c r="AB1799" s="32">
        <f t="shared" ca="1" si="786"/>
        <v>-44341.16698366293</v>
      </c>
      <c r="AC1799" s="31">
        <f t="shared" ca="1" si="787"/>
        <v>0</v>
      </c>
      <c r="AG1799" s="26">
        <f t="shared" ca="1" si="788"/>
        <v>0</v>
      </c>
      <c r="AH1799" s="26">
        <f t="shared" ca="1" si="789"/>
        <v>0</v>
      </c>
      <c r="AI1799" s="26">
        <f t="shared" ca="1" si="790"/>
        <v>0</v>
      </c>
      <c r="AJ1799" s="26">
        <f t="shared" ca="1" si="791"/>
        <v>1</v>
      </c>
      <c r="AK1799" s="26">
        <f t="shared" ca="1" si="792"/>
        <v>0</v>
      </c>
      <c r="AL1799" s="26">
        <f t="shared" ca="1" si="793"/>
        <v>0</v>
      </c>
      <c r="AM1799" s="26">
        <f t="shared" ca="1" si="794"/>
        <v>0</v>
      </c>
      <c r="AN1799" s="26">
        <f ca="1">IF(AM1799=0,0,COUNTIF($AM$19:AM1799,C1799*10+1))</f>
        <v>0</v>
      </c>
      <c r="AO1799" s="21">
        <f t="shared" ca="1" si="795"/>
        <v>0</v>
      </c>
      <c r="AP1799" s="33">
        <f t="shared" ca="1" si="796"/>
        <v>0</v>
      </c>
      <c r="AQ1799" s="24"/>
      <c r="AR1799" s="155">
        <f ca="1">ROUND(Zsfg!$C$11/'Z1'!$AL$2120*'Z1'!AL1799,0)</f>
        <v>0</v>
      </c>
      <c r="AS1799" s="26">
        <f t="shared" ca="1" si="798"/>
        <v>0</v>
      </c>
      <c r="AT1799" s="26">
        <f ca="1">IF(AS1799=0,0,COUNTIF($AS$19:AS1799,C1799*10+1))</f>
        <v>0</v>
      </c>
      <c r="AU1799" s="21">
        <f t="shared" ca="1" si="799"/>
        <v>0</v>
      </c>
      <c r="AV1799" s="33">
        <f t="shared" ca="1" si="797"/>
        <v>0</v>
      </c>
    </row>
    <row r="1800" spans="1:48" x14ac:dyDescent="0.2">
      <c r="A1800" s="15">
        <f>Daten!A1800</f>
        <v>70341</v>
      </c>
      <c r="B1800" s="8" t="str">
        <f>Daten!B1800</f>
        <v>Pfons</v>
      </c>
      <c r="C1800" s="15">
        <f t="shared" si="772"/>
        <v>7</v>
      </c>
      <c r="D1800" s="10">
        <f>Daten!D1800</f>
        <v>0</v>
      </c>
      <c r="E1800" s="9">
        <f>Daten!E1800</f>
        <v>1224</v>
      </c>
      <c r="F1800" s="9">
        <f>Daten!F1800</f>
        <v>1232</v>
      </c>
      <c r="G1800" s="27">
        <f t="shared" si="773"/>
        <v>-8</v>
      </c>
      <c r="H1800" s="29">
        <f t="shared" si="774"/>
        <v>-6.4935064935064939E-3</v>
      </c>
      <c r="I1800" s="21">
        <f t="shared" si="775"/>
        <v>19.771704992532193</v>
      </c>
      <c r="J1800" s="21">
        <f t="shared" si="776"/>
        <v>-27.771704992532193</v>
      </c>
      <c r="K1800" s="27">
        <f t="shared" si="777"/>
        <v>13885.852496266096</v>
      </c>
      <c r="L1800" s="16">
        <f>Daten!G1800</f>
        <v>189</v>
      </c>
      <c r="M1800" s="16">
        <f>Daten!H1800</f>
        <v>799</v>
      </c>
      <c r="N1800" s="16">
        <f>Daten!I1800</f>
        <v>236</v>
      </c>
      <c r="O1800" s="28">
        <f t="shared" si="778"/>
        <v>0.53191489361702127</v>
      </c>
      <c r="P1800" s="16">
        <f t="shared" si="779"/>
        <v>438.67935631004167</v>
      </c>
      <c r="Q1800" s="21">
        <f t="shared" si="780"/>
        <v>-13.679356310041669</v>
      </c>
      <c r="R1800" s="27">
        <f t="shared" si="781"/>
        <v>-2735.8712620083338</v>
      </c>
      <c r="S1800" s="9">
        <f ca="1">Daten!K1800</f>
        <v>2816</v>
      </c>
      <c r="T1800" s="9">
        <f ca="1">Daten!L1800</f>
        <v>80026</v>
      </c>
      <c r="U1800" s="9">
        <f ca="1">Daten!M1800</f>
        <v>80340</v>
      </c>
      <c r="V1800" s="9">
        <f ca="1">Daten!N1800</f>
        <v>500</v>
      </c>
      <c r="W1800" s="9">
        <f ca="1">Daten!O1800</f>
        <v>500</v>
      </c>
      <c r="X1800" s="23">
        <f t="shared" ca="1" si="782"/>
        <v>163182</v>
      </c>
      <c r="Y1800" s="9">
        <f t="shared" ca="1" si="783"/>
        <v>416804.39609866164</v>
      </c>
      <c r="Z1800" s="21">
        <f t="shared" ca="1" si="784"/>
        <v>-253622.39609866164</v>
      </c>
      <c r="AA1800" s="27">
        <f t="shared" ca="1" si="785"/>
        <v>25362.239609866167</v>
      </c>
      <c r="AB1800" s="32">
        <f t="shared" ca="1" si="786"/>
        <v>36512.220844123927</v>
      </c>
      <c r="AC1800" s="31">
        <f t="shared" ca="1" si="787"/>
        <v>36512.220844123927</v>
      </c>
      <c r="AG1800" s="26">
        <f t="shared" ca="1" si="788"/>
        <v>13885.852496266096</v>
      </c>
      <c r="AH1800" s="26">
        <f t="shared" ca="1" si="789"/>
        <v>25362.239609866167</v>
      </c>
      <c r="AI1800" s="26">
        <f t="shared" ca="1" si="790"/>
        <v>39248.092106132259</v>
      </c>
      <c r="AJ1800" s="26">
        <f t="shared" ca="1" si="791"/>
        <v>1</v>
      </c>
      <c r="AK1800" s="26">
        <f t="shared" ca="1" si="792"/>
        <v>39248.092106132259</v>
      </c>
      <c r="AL1800" s="26">
        <f t="shared" ca="1" si="793"/>
        <v>40086</v>
      </c>
      <c r="AM1800" s="26">
        <f t="shared" ca="1" si="794"/>
        <v>71</v>
      </c>
      <c r="AN1800" s="26">
        <f ca="1">IF(AM1800=0,0,COUNTIF($AM$19:AM1800,C1800*10+1))</f>
        <v>12</v>
      </c>
      <c r="AO1800" s="21">
        <f t="shared" ca="1" si="795"/>
        <v>0</v>
      </c>
      <c r="AP1800" s="33">
        <f t="shared" ca="1" si="796"/>
        <v>40086</v>
      </c>
      <c r="AQ1800" s="24"/>
      <c r="AR1800" s="155">
        <f ca="1">ROUND(Zsfg!$C$11/'Z1'!$AL$2120*'Z1'!AL1800,0)</f>
        <v>33436</v>
      </c>
      <c r="AS1800" s="26">
        <f t="shared" ca="1" si="798"/>
        <v>71</v>
      </c>
      <c r="AT1800" s="26">
        <f ca="1">IF(AS1800=0,0,COUNTIF($AS$19:AS1800,C1800*10+1))</f>
        <v>12</v>
      </c>
      <c r="AU1800" s="21">
        <f t="shared" ca="1" si="799"/>
        <v>0</v>
      </c>
      <c r="AV1800" s="33">
        <f t="shared" ca="1" si="797"/>
        <v>33436</v>
      </c>
    </row>
    <row r="1801" spans="1:48" x14ac:dyDescent="0.2">
      <c r="A1801" s="15">
        <f>Daten!A1801</f>
        <v>70342</v>
      </c>
      <c r="B1801" s="8" t="str">
        <f>Daten!B1801</f>
        <v>Polling in Tirol</v>
      </c>
      <c r="C1801" s="15">
        <f t="shared" si="772"/>
        <v>7</v>
      </c>
      <c r="D1801" s="10">
        <f>Daten!D1801</f>
        <v>0</v>
      </c>
      <c r="E1801" s="9">
        <f>Daten!E1801</f>
        <v>1216</v>
      </c>
      <c r="F1801" s="9">
        <f>Daten!F1801</f>
        <v>1018</v>
      </c>
      <c r="G1801" s="27">
        <f t="shared" si="773"/>
        <v>198</v>
      </c>
      <c r="H1801" s="29">
        <f t="shared" si="774"/>
        <v>0.19449901768172889</v>
      </c>
      <c r="I1801" s="21">
        <f t="shared" si="775"/>
        <v>16.337334157790401</v>
      </c>
      <c r="J1801" s="21">
        <f t="shared" si="776"/>
        <v>181.66266584220961</v>
      </c>
      <c r="K1801" s="27">
        <f t="shared" si="777"/>
        <v>-90831.332921104797</v>
      </c>
      <c r="L1801" s="16">
        <f>Daten!G1801</f>
        <v>260</v>
      </c>
      <c r="M1801" s="16">
        <f>Daten!H1801</f>
        <v>805</v>
      </c>
      <c r="N1801" s="16">
        <f>Daten!I1801</f>
        <v>151</v>
      </c>
      <c r="O1801" s="28">
        <f t="shared" si="778"/>
        <v>0.51055900621118011</v>
      </c>
      <c r="P1801" s="16">
        <f t="shared" si="779"/>
        <v>441.97356924854012</v>
      </c>
      <c r="Q1801" s="21">
        <f t="shared" si="780"/>
        <v>-30.973569248540116</v>
      </c>
      <c r="R1801" s="27">
        <f t="shared" si="781"/>
        <v>-6194.7138497080232</v>
      </c>
      <c r="S1801" s="9">
        <f ca="1">Daten!K1801</f>
        <v>1494</v>
      </c>
      <c r="T1801" s="9">
        <f ca="1">Daten!L1801</f>
        <v>48671</v>
      </c>
      <c r="U1801" s="9">
        <f ca="1">Daten!M1801</f>
        <v>252677</v>
      </c>
      <c r="V1801" s="9">
        <f ca="1">Daten!N1801</f>
        <v>500</v>
      </c>
      <c r="W1801" s="9">
        <f ca="1">Daten!O1801</f>
        <v>500</v>
      </c>
      <c r="X1801" s="23">
        <f t="shared" ca="1" si="782"/>
        <v>302842</v>
      </c>
      <c r="Y1801" s="9">
        <f t="shared" ca="1" si="783"/>
        <v>414080.18435945472</v>
      </c>
      <c r="Z1801" s="21">
        <f t="shared" ca="1" si="784"/>
        <v>-111238.18435945472</v>
      </c>
      <c r="AA1801" s="27">
        <f t="shared" ca="1" si="785"/>
        <v>11123.818435945474</v>
      </c>
      <c r="AB1801" s="32">
        <f t="shared" ca="1" si="786"/>
        <v>-85902.228334867352</v>
      </c>
      <c r="AC1801" s="31">
        <f t="shared" ca="1" si="787"/>
        <v>0</v>
      </c>
      <c r="AG1801" s="26">
        <f t="shared" ca="1" si="788"/>
        <v>0</v>
      </c>
      <c r="AH1801" s="26">
        <f t="shared" ca="1" si="789"/>
        <v>0</v>
      </c>
      <c r="AI1801" s="26">
        <f t="shared" ca="1" si="790"/>
        <v>0</v>
      </c>
      <c r="AJ1801" s="26">
        <f t="shared" ca="1" si="791"/>
        <v>1</v>
      </c>
      <c r="AK1801" s="26">
        <f t="shared" ca="1" si="792"/>
        <v>0</v>
      </c>
      <c r="AL1801" s="26">
        <f t="shared" ca="1" si="793"/>
        <v>0</v>
      </c>
      <c r="AM1801" s="26">
        <f t="shared" ca="1" si="794"/>
        <v>0</v>
      </c>
      <c r="AN1801" s="26">
        <f ca="1">IF(AM1801=0,0,COUNTIF($AM$19:AM1801,C1801*10+1))</f>
        <v>0</v>
      </c>
      <c r="AO1801" s="21">
        <f t="shared" ca="1" si="795"/>
        <v>0</v>
      </c>
      <c r="AP1801" s="33">
        <f t="shared" ca="1" si="796"/>
        <v>0</v>
      </c>
      <c r="AQ1801" s="24"/>
      <c r="AR1801" s="155">
        <f ca="1">ROUND(Zsfg!$C$11/'Z1'!$AL$2120*'Z1'!AL1801,0)</f>
        <v>0</v>
      </c>
      <c r="AS1801" s="26">
        <f t="shared" ca="1" si="798"/>
        <v>0</v>
      </c>
      <c r="AT1801" s="26">
        <f ca="1">IF(AS1801=0,0,COUNTIF($AS$19:AS1801,C1801*10+1))</f>
        <v>0</v>
      </c>
      <c r="AU1801" s="21">
        <f t="shared" ca="1" si="799"/>
        <v>0</v>
      </c>
      <c r="AV1801" s="33">
        <f t="shared" ca="1" si="797"/>
        <v>0</v>
      </c>
    </row>
    <row r="1802" spans="1:48" x14ac:dyDescent="0.2">
      <c r="A1802" s="15">
        <f>Daten!A1802</f>
        <v>70343</v>
      </c>
      <c r="B1802" s="8" t="str">
        <f>Daten!B1802</f>
        <v>Ranggen</v>
      </c>
      <c r="C1802" s="15">
        <f t="shared" si="772"/>
        <v>7</v>
      </c>
      <c r="D1802" s="10">
        <f>Daten!D1802</f>
        <v>0</v>
      </c>
      <c r="E1802" s="9">
        <f>Daten!E1802</f>
        <v>1093</v>
      </c>
      <c r="F1802" s="9">
        <f>Daten!F1802</f>
        <v>1045</v>
      </c>
      <c r="G1802" s="27">
        <f t="shared" si="773"/>
        <v>48</v>
      </c>
      <c r="H1802" s="29">
        <f t="shared" si="774"/>
        <v>4.5933014354066985E-2</v>
      </c>
      <c r="I1802" s="21">
        <f t="shared" si="775"/>
        <v>16.77064262759427</v>
      </c>
      <c r="J1802" s="21">
        <f t="shared" si="776"/>
        <v>31.22935737240573</v>
      </c>
      <c r="K1802" s="27">
        <f t="shared" si="777"/>
        <v>-15614.678686202864</v>
      </c>
      <c r="L1802" s="16">
        <f>Daten!G1802</f>
        <v>193</v>
      </c>
      <c r="M1802" s="16">
        <f>Daten!H1802</f>
        <v>749</v>
      </c>
      <c r="N1802" s="16">
        <f>Daten!I1802</f>
        <v>151</v>
      </c>
      <c r="O1802" s="28">
        <f t="shared" si="778"/>
        <v>0.45927903871829107</v>
      </c>
      <c r="P1802" s="16">
        <f t="shared" si="779"/>
        <v>411.22758182255473</v>
      </c>
      <c r="Q1802" s="21">
        <f t="shared" si="780"/>
        <v>-67.227581822554725</v>
      </c>
      <c r="R1802" s="27">
        <f t="shared" si="781"/>
        <v>-13445.516364510946</v>
      </c>
      <c r="S1802" s="9">
        <f ca="1">Daten!K1802</f>
        <v>1932</v>
      </c>
      <c r="T1802" s="9">
        <f ca="1">Daten!L1802</f>
        <v>49926</v>
      </c>
      <c r="U1802" s="9">
        <f ca="1">Daten!M1802</f>
        <v>77130</v>
      </c>
      <c r="V1802" s="9">
        <f ca="1">Daten!N1802</f>
        <v>500</v>
      </c>
      <c r="W1802" s="9">
        <f ca="1">Daten!O1802</f>
        <v>500</v>
      </c>
      <c r="X1802" s="23">
        <f t="shared" ca="1" si="782"/>
        <v>128988</v>
      </c>
      <c r="Y1802" s="9">
        <f t="shared" ca="1" si="783"/>
        <v>372195.42886914802</v>
      </c>
      <c r="Z1802" s="21">
        <f t="shared" ca="1" si="784"/>
        <v>-243207.42886914802</v>
      </c>
      <c r="AA1802" s="27">
        <f t="shared" ca="1" si="785"/>
        <v>24320.742886914803</v>
      </c>
      <c r="AB1802" s="32">
        <f t="shared" ca="1" si="786"/>
        <v>-4739.4521637990074</v>
      </c>
      <c r="AC1802" s="31">
        <f t="shared" ca="1" si="787"/>
        <v>0</v>
      </c>
      <c r="AG1802" s="26">
        <f t="shared" ca="1" si="788"/>
        <v>0</v>
      </c>
      <c r="AH1802" s="26">
        <f t="shared" ca="1" si="789"/>
        <v>0</v>
      </c>
      <c r="AI1802" s="26">
        <f t="shared" ca="1" si="790"/>
        <v>0</v>
      </c>
      <c r="AJ1802" s="26">
        <f t="shared" ca="1" si="791"/>
        <v>1</v>
      </c>
      <c r="AK1802" s="26">
        <f t="shared" ca="1" si="792"/>
        <v>0</v>
      </c>
      <c r="AL1802" s="26">
        <f t="shared" ca="1" si="793"/>
        <v>0</v>
      </c>
      <c r="AM1802" s="26">
        <f t="shared" ca="1" si="794"/>
        <v>0</v>
      </c>
      <c r="AN1802" s="26">
        <f ca="1">IF(AM1802=0,0,COUNTIF($AM$19:AM1802,C1802*10+1))</f>
        <v>0</v>
      </c>
      <c r="AO1802" s="21">
        <f t="shared" ca="1" si="795"/>
        <v>0</v>
      </c>
      <c r="AP1802" s="33">
        <f t="shared" ca="1" si="796"/>
        <v>0</v>
      </c>
      <c r="AQ1802" s="24"/>
      <c r="AR1802" s="155">
        <f ca="1">ROUND(Zsfg!$C$11/'Z1'!$AL$2120*'Z1'!AL1802,0)</f>
        <v>0</v>
      </c>
      <c r="AS1802" s="26">
        <f t="shared" ca="1" si="798"/>
        <v>0</v>
      </c>
      <c r="AT1802" s="26">
        <f ca="1">IF(AS1802=0,0,COUNTIF($AS$19:AS1802,C1802*10+1))</f>
        <v>0</v>
      </c>
      <c r="AU1802" s="21">
        <f t="shared" ca="1" si="799"/>
        <v>0</v>
      </c>
      <c r="AV1802" s="33">
        <f t="shared" ca="1" si="797"/>
        <v>0</v>
      </c>
    </row>
    <row r="1803" spans="1:48" x14ac:dyDescent="0.2">
      <c r="A1803" s="15">
        <f>Daten!A1803</f>
        <v>70344</v>
      </c>
      <c r="B1803" s="8" t="str">
        <f>Daten!B1803</f>
        <v>Reith bei Seefeld</v>
      </c>
      <c r="C1803" s="15">
        <f t="shared" si="772"/>
        <v>7</v>
      </c>
      <c r="D1803" s="10">
        <f>Daten!D1803</f>
        <v>0</v>
      </c>
      <c r="E1803" s="9">
        <f>Daten!E1803</f>
        <v>1371</v>
      </c>
      <c r="F1803" s="9">
        <f>Daten!F1803</f>
        <v>1269</v>
      </c>
      <c r="G1803" s="27">
        <f t="shared" si="773"/>
        <v>102</v>
      </c>
      <c r="H1803" s="29">
        <f t="shared" si="774"/>
        <v>8.0378250591016553E-2</v>
      </c>
      <c r="I1803" s="21">
        <f t="shared" si="775"/>
        <v>20.365498080781943</v>
      </c>
      <c r="J1803" s="21">
        <f t="shared" si="776"/>
        <v>81.634501919218053</v>
      </c>
      <c r="K1803" s="27">
        <f t="shared" si="777"/>
        <v>-40817.250959609024</v>
      </c>
      <c r="L1803" s="16">
        <f>Daten!G1803</f>
        <v>200</v>
      </c>
      <c r="M1803" s="16">
        <f>Daten!H1803</f>
        <v>956</v>
      </c>
      <c r="N1803" s="16">
        <f>Daten!I1803</f>
        <v>215</v>
      </c>
      <c r="O1803" s="28">
        <f t="shared" si="778"/>
        <v>0.43410041841004182</v>
      </c>
      <c r="P1803" s="16">
        <f t="shared" si="779"/>
        <v>524.87792820075072</v>
      </c>
      <c r="Q1803" s="21">
        <f t="shared" si="780"/>
        <v>-109.87792820075072</v>
      </c>
      <c r="R1803" s="27">
        <f t="shared" si="781"/>
        <v>-21975.585640150144</v>
      </c>
      <c r="S1803" s="9">
        <f ca="1">Daten!K1803</f>
        <v>1446</v>
      </c>
      <c r="T1803" s="9">
        <f ca="1">Daten!L1803</f>
        <v>212482</v>
      </c>
      <c r="U1803" s="9">
        <f ca="1">Daten!M1803</f>
        <v>263097</v>
      </c>
      <c r="V1803" s="9">
        <f ca="1">Daten!N1803</f>
        <v>500</v>
      </c>
      <c r="W1803" s="9">
        <f ca="1">Daten!O1803</f>
        <v>500</v>
      </c>
      <c r="X1803" s="23">
        <f t="shared" ca="1" si="782"/>
        <v>477025</v>
      </c>
      <c r="Y1803" s="9">
        <f t="shared" ca="1" si="783"/>
        <v>466861.78680658917</v>
      </c>
      <c r="Z1803" s="21">
        <f t="shared" ca="1" si="784"/>
        <v>10163.213193410833</v>
      </c>
      <c r="AA1803" s="27">
        <f t="shared" ca="1" si="785"/>
        <v>-1016.3213193410834</v>
      </c>
      <c r="AB1803" s="32">
        <f t="shared" ca="1" si="786"/>
        <v>-63809.157919100253</v>
      </c>
      <c r="AC1803" s="31">
        <f t="shared" ca="1" si="787"/>
        <v>0</v>
      </c>
      <c r="AG1803" s="26">
        <f t="shared" ca="1" si="788"/>
        <v>0</v>
      </c>
      <c r="AH1803" s="26">
        <f t="shared" ca="1" si="789"/>
        <v>0</v>
      </c>
      <c r="AI1803" s="26">
        <f t="shared" ca="1" si="790"/>
        <v>0</v>
      </c>
      <c r="AJ1803" s="26">
        <f t="shared" ca="1" si="791"/>
        <v>1</v>
      </c>
      <c r="AK1803" s="26">
        <f t="shared" ca="1" si="792"/>
        <v>0</v>
      </c>
      <c r="AL1803" s="26">
        <f t="shared" ca="1" si="793"/>
        <v>0</v>
      </c>
      <c r="AM1803" s="26">
        <f t="shared" ca="1" si="794"/>
        <v>0</v>
      </c>
      <c r="AN1803" s="26">
        <f ca="1">IF(AM1803=0,0,COUNTIF($AM$19:AM1803,C1803*10+1))</f>
        <v>0</v>
      </c>
      <c r="AO1803" s="21">
        <f t="shared" ca="1" si="795"/>
        <v>0</v>
      </c>
      <c r="AP1803" s="33">
        <f t="shared" ca="1" si="796"/>
        <v>0</v>
      </c>
      <c r="AQ1803" s="24"/>
      <c r="AR1803" s="155">
        <f ca="1">ROUND(Zsfg!$C$11/'Z1'!$AL$2120*'Z1'!AL1803,0)</f>
        <v>0</v>
      </c>
      <c r="AS1803" s="26">
        <f t="shared" ca="1" si="798"/>
        <v>0</v>
      </c>
      <c r="AT1803" s="26">
        <f ca="1">IF(AS1803=0,0,COUNTIF($AS$19:AS1803,C1803*10+1))</f>
        <v>0</v>
      </c>
      <c r="AU1803" s="21">
        <f t="shared" ca="1" si="799"/>
        <v>0</v>
      </c>
      <c r="AV1803" s="33">
        <f t="shared" ca="1" si="797"/>
        <v>0</v>
      </c>
    </row>
    <row r="1804" spans="1:48" x14ac:dyDescent="0.2">
      <c r="A1804" s="15">
        <f>Daten!A1804</f>
        <v>70345</v>
      </c>
      <c r="B1804" s="8" t="str">
        <f>Daten!B1804</f>
        <v>Rinn</v>
      </c>
      <c r="C1804" s="15">
        <f t="shared" si="772"/>
        <v>7</v>
      </c>
      <c r="D1804" s="10">
        <f>Daten!D1804</f>
        <v>0</v>
      </c>
      <c r="E1804" s="9">
        <f>Daten!E1804</f>
        <v>1907</v>
      </c>
      <c r="F1804" s="9">
        <f>Daten!F1804</f>
        <v>1755</v>
      </c>
      <c r="G1804" s="27">
        <f t="shared" si="773"/>
        <v>152</v>
      </c>
      <c r="H1804" s="29">
        <f t="shared" si="774"/>
        <v>8.6609686609686612E-2</v>
      </c>
      <c r="I1804" s="21">
        <f t="shared" si="775"/>
        <v>28.165050537251624</v>
      </c>
      <c r="J1804" s="21">
        <f t="shared" si="776"/>
        <v>123.83494946274837</v>
      </c>
      <c r="K1804" s="27">
        <f t="shared" si="777"/>
        <v>-61917.474731374183</v>
      </c>
      <c r="L1804" s="16">
        <f>Daten!G1804</f>
        <v>342</v>
      </c>
      <c r="M1804" s="16">
        <f>Daten!H1804</f>
        <v>1305</v>
      </c>
      <c r="N1804" s="16">
        <f>Daten!I1804</f>
        <v>260</v>
      </c>
      <c r="O1804" s="28">
        <f t="shared" si="778"/>
        <v>0.46130268199233715</v>
      </c>
      <c r="P1804" s="16">
        <f t="shared" si="779"/>
        <v>716.49131412340978</v>
      </c>
      <c r="Q1804" s="21">
        <f t="shared" si="780"/>
        <v>-114.49131412340978</v>
      </c>
      <c r="R1804" s="27">
        <f t="shared" si="781"/>
        <v>-22898.262824681955</v>
      </c>
      <c r="S1804" s="9">
        <f ca="1">Daten!K1804</f>
        <v>3195</v>
      </c>
      <c r="T1804" s="9">
        <f ca="1">Daten!L1804</f>
        <v>121885</v>
      </c>
      <c r="U1804" s="9">
        <f ca="1">Daten!M1804</f>
        <v>120468</v>
      </c>
      <c r="V1804" s="9">
        <f ca="1">Daten!N1804</f>
        <v>500</v>
      </c>
      <c r="W1804" s="9">
        <f ca="1">Daten!O1804</f>
        <v>500</v>
      </c>
      <c r="X1804" s="23">
        <f t="shared" ca="1" si="782"/>
        <v>245548</v>
      </c>
      <c r="Y1804" s="9">
        <f t="shared" ca="1" si="783"/>
        <v>649383.97333345411</v>
      </c>
      <c r="Z1804" s="21">
        <f t="shared" ca="1" si="784"/>
        <v>-403835.97333345411</v>
      </c>
      <c r="AA1804" s="27">
        <f t="shared" ca="1" si="785"/>
        <v>40383.597333345417</v>
      </c>
      <c r="AB1804" s="32">
        <f t="shared" ca="1" si="786"/>
        <v>-44432.140222710717</v>
      </c>
      <c r="AC1804" s="31">
        <f t="shared" ca="1" si="787"/>
        <v>0</v>
      </c>
      <c r="AG1804" s="26">
        <f t="shared" ca="1" si="788"/>
        <v>0</v>
      </c>
      <c r="AH1804" s="26">
        <f t="shared" ca="1" si="789"/>
        <v>0</v>
      </c>
      <c r="AI1804" s="26">
        <f t="shared" ca="1" si="790"/>
        <v>0</v>
      </c>
      <c r="AJ1804" s="26">
        <f t="shared" ca="1" si="791"/>
        <v>1</v>
      </c>
      <c r="AK1804" s="26">
        <f t="shared" ca="1" si="792"/>
        <v>0</v>
      </c>
      <c r="AL1804" s="26">
        <f t="shared" ca="1" si="793"/>
        <v>0</v>
      </c>
      <c r="AM1804" s="26">
        <f t="shared" ca="1" si="794"/>
        <v>0</v>
      </c>
      <c r="AN1804" s="26">
        <f ca="1">IF(AM1804=0,0,COUNTIF($AM$19:AM1804,C1804*10+1))</f>
        <v>0</v>
      </c>
      <c r="AO1804" s="21">
        <f t="shared" ca="1" si="795"/>
        <v>0</v>
      </c>
      <c r="AP1804" s="33">
        <f t="shared" ca="1" si="796"/>
        <v>0</v>
      </c>
      <c r="AQ1804" s="24"/>
      <c r="AR1804" s="155">
        <f ca="1">ROUND(Zsfg!$C$11/'Z1'!$AL$2120*'Z1'!AL1804,0)</f>
        <v>0</v>
      </c>
      <c r="AS1804" s="26">
        <f t="shared" ca="1" si="798"/>
        <v>0</v>
      </c>
      <c r="AT1804" s="26">
        <f ca="1">IF(AS1804=0,0,COUNTIF($AS$19:AS1804,C1804*10+1))</f>
        <v>0</v>
      </c>
      <c r="AU1804" s="21">
        <f t="shared" ca="1" si="799"/>
        <v>0</v>
      </c>
      <c r="AV1804" s="33">
        <f t="shared" ca="1" si="797"/>
        <v>0</v>
      </c>
    </row>
    <row r="1805" spans="1:48" x14ac:dyDescent="0.2">
      <c r="A1805" s="15">
        <f>Daten!A1805</f>
        <v>70346</v>
      </c>
      <c r="B1805" s="8" t="str">
        <f>Daten!B1805</f>
        <v>Rum</v>
      </c>
      <c r="C1805" s="15">
        <f t="shared" si="772"/>
        <v>7</v>
      </c>
      <c r="D1805" s="10">
        <f>Daten!D1805</f>
        <v>0</v>
      </c>
      <c r="E1805" s="9">
        <f>Daten!E1805</f>
        <v>9220</v>
      </c>
      <c r="F1805" s="9">
        <f>Daten!F1805</f>
        <v>8981</v>
      </c>
      <c r="G1805" s="27">
        <f t="shared" si="773"/>
        <v>239</v>
      </c>
      <c r="H1805" s="29">
        <f t="shared" si="774"/>
        <v>2.6611735886872285E-2</v>
      </c>
      <c r="I1805" s="21">
        <f t="shared" si="775"/>
        <v>144.1312358262432</v>
      </c>
      <c r="J1805" s="21">
        <f t="shared" si="776"/>
        <v>94.868764173756801</v>
      </c>
      <c r="K1805" s="27">
        <f t="shared" si="777"/>
        <v>-47434.382086878402</v>
      </c>
      <c r="L1805" s="16">
        <f>Daten!G1805</f>
        <v>1440</v>
      </c>
      <c r="M1805" s="16">
        <f>Daten!H1805</f>
        <v>5828</v>
      </c>
      <c r="N1805" s="16">
        <f>Daten!I1805</f>
        <v>1952</v>
      </c>
      <c r="O1805" s="28">
        <f t="shared" si="778"/>
        <v>0.58201784488675357</v>
      </c>
      <c r="P1805" s="16">
        <f t="shared" si="779"/>
        <v>3199.7788342614804</v>
      </c>
      <c r="Q1805" s="21">
        <f t="shared" si="780"/>
        <v>192.22116573851963</v>
      </c>
      <c r="R1805" s="27">
        <f t="shared" si="781"/>
        <v>38444.233147703926</v>
      </c>
      <c r="S1805" s="9">
        <f ca="1">Daten!K1805</f>
        <v>1620</v>
      </c>
      <c r="T1805" s="9">
        <f ca="1">Daten!L1805</f>
        <v>831781</v>
      </c>
      <c r="U1805" s="9">
        <f ca="1">Daten!M1805</f>
        <v>3243863</v>
      </c>
      <c r="V1805" s="9">
        <f ca="1">Daten!N1805</f>
        <v>500</v>
      </c>
      <c r="W1805" s="9">
        <f ca="1">Daten!O1805</f>
        <v>500</v>
      </c>
      <c r="X1805" s="23">
        <f t="shared" ca="1" si="782"/>
        <v>4077264</v>
      </c>
      <c r="Y1805" s="9">
        <f t="shared" ca="1" si="783"/>
        <v>3139654.0294359974</v>
      </c>
      <c r="Z1805" s="21">
        <f t="shared" ca="1" si="784"/>
        <v>937609.97056400264</v>
      </c>
      <c r="AA1805" s="27">
        <f t="shared" ca="1" si="785"/>
        <v>-93760.997056400272</v>
      </c>
      <c r="AB1805" s="32">
        <f t="shared" ca="1" si="786"/>
        <v>-102751.14599557474</v>
      </c>
      <c r="AC1805" s="31">
        <f t="shared" ca="1" si="787"/>
        <v>0</v>
      </c>
      <c r="AG1805" s="26">
        <f t="shared" ca="1" si="788"/>
        <v>0</v>
      </c>
      <c r="AH1805" s="26">
        <f t="shared" ca="1" si="789"/>
        <v>0</v>
      </c>
      <c r="AI1805" s="26">
        <f t="shared" ca="1" si="790"/>
        <v>0</v>
      </c>
      <c r="AJ1805" s="26">
        <f t="shared" ca="1" si="791"/>
        <v>1</v>
      </c>
      <c r="AK1805" s="26">
        <f t="shared" ca="1" si="792"/>
        <v>0</v>
      </c>
      <c r="AL1805" s="26">
        <f t="shared" ca="1" si="793"/>
        <v>0</v>
      </c>
      <c r="AM1805" s="26">
        <f t="shared" ca="1" si="794"/>
        <v>0</v>
      </c>
      <c r="AN1805" s="26">
        <f ca="1">IF(AM1805=0,0,COUNTIF($AM$19:AM1805,C1805*10+1))</f>
        <v>0</v>
      </c>
      <c r="AO1805" s="21">
        <f t="shared" ca="1" si="795"/>
        <v>0</v>
      </c>
      <c r="AP1805" s="33">
        <f t="shared" ca="1" si="796"/>
        <v>0</v>
      </c>
      <c r="AQ1805" s="24"/>
      <c r="AR1805" s="155">
        <f ca="1">ROUND(Zsfg!$C$11/'Z1'!$AL$2120*'Z1'!AL1805,0)</f>
        <v>0</v>
      </c>
      <c r="AS1805" s="26">
        <f t="shared" ca="1" si="798"/>
        <v>0</v>
      </c>
      <c r="AT1805" s="26">
        <f ca="1">IF(AS1805=0,0,COUNTIF($AS$19:AS1805,C1805*10+1))</f>
        <v>0</v>
      </c>
      <c r="AU1805" s="21">
        <f t="shared" ca="1" si="799"/>
        <v>0</v>
      </c>
      <c r="AV1805" s="33">
        <f t="shared" ca="1" si="797"/>
        <v>0</v>
      </c>
    </row>
    <row r="1806" spans="1:48" x14ac:dyDescent="0.2">
      <c r="A1806" s="15">
        <f>Daten!A1806</f>
        <v>70347</v>
      </c>
      <c r="B1806" s="8" t="str">
        <f>Daten!B1806</f>
        <v>St. Sigmund im Sellrain</v>
      </c>
      <c r="C1806" s="15">
        <f t="shared" si="772"/>
        <v>7</v>
      </c>
      <c r="D1806" s="10">
        <f>Daten!D1806</f>
        <v>0</v>
      </c>
      <c r="E1806" s="9">
        <f>Daten!E1806</f>
        <v>174</v>
      </c>
      <c r="F1806" s="9">
        <f>Daten!F1806</f>
        <v>172</v>
      </c>
      <c r="G1806" s="27">
        <f t="shared" si="773"/>
        <v>2</v>
      </c>
      <c r="H1806" s="29">
        <f t="shared" si="774"/>
        <v>1.1627906976744186E-2</v>
      </c>
      <c r="I1806" s="21">
        <f t="shared" si="775"/>
        <v>2.7603354372691049</v>
      </c>
      <c r="J1806" s="21">
        <f t="shared" si="776"/>
        <v>-0.76033543726910491</v>
      </c>
      <c r="K1806" s="27">
        <f t="shared" si="777"/>
        <v>380.16771863455244</v>
      </c>
      <c r="L1806" s="16">
        <f>Daten!G1806</f>
        <v>18</v>
      </c>
      <c r="M1806" s="16">
        <f>Daten!H1806</f>
        <v>120</v>
      </c>
      <c r="N1806" s="16">
        <f>Daten!I1806</f>
        <v>36</v>
      </c>
      <c r="O1806" s="28">
        <f t="shared" si="778"/>
        <v>0.45</v>
      </c>
      <c r="P1806" s="16">
        <f t="shared" si="779"/>
        <v>65.88425876996871</v>
      </c>
      <c r="Q1806" s="21">
        <f t="shared" si="780"/>
        <v>-11.88425876996871</v>
      </c>
      <c r="R1806" s="27">
        <f t="shared" si="781"/>
        <v>-2376.851753993742</v>
      </c>
      <c r="S1806" s="9">
        <f ca="1">Daten!K1806</f>
        <v>822</v>
      </c>
      <c r="T1806" s="9">
        <f ca="1">Daten!L1806</f>
        <v>16713</v>
      </c>
      <c r="U1806" s="9">
        <f ca="1">Daten!M1806</f>
        <v>14680</v>
      </c>
      <c r="V1806" s="9">
        <f ca="1">Daten!N1806</f>
        <v>500</v>
      </c>
      <c r="W1806" s="9">
        <f ca="1">Daten!O1806</f>
        <v>500</v>
      </c>
      <c r="X1806" s="23">
        <f t="shared" ca="1" si="782"/>
        <v>32215</v>
      </c>
      <c r="Y1806" s="9">
        <f t="shared" ca="1" si="783"/>
        <v>59251.60532775092</v>
      </c>
      <c r="Z1806" s="21">
        <f t="shared" ca="1" si="784"/>
        <v>-27036.60532775092</v>
      </c>
      <c r="AA1806" s="27">
        <f t="shared" ca="1" si="785"/>
        <v>2703.6605327750922</v>
      </c>
      <c r="AB1806" s="32">
        <f t="shared" ca="1" si="786"/>
        <v>706.97649741590249</v>
      </c>
      <c r="AC1806" s="31">
        <f t="shared" ca="1" si="787"/>
        <v>706.97649741590249</v>
      </c>
      <c r="AG1806" s="26">
        <f t="shared" ca="1" si="788"/>
        <v>380.16771863455244</v>
      </c>
      <c r="AH1806" s="26">
        <f t="shared" ca="1" si="789"/>
        <v>2703.6605327750922</v>
      </c>
      <c r="AI1806" s="26">
        <f t="shared" ca="1" si="790"/>
        <v>3083.8282514096445</v>
      </c>
      <c r="AJ1806" s="26">
        <f t="shared" ca="1" si="791"/>
        <v>1</v>
      </c>
      <c r="AK1806" s="26">
        <f t="shared" ca="1" si="792"/>
        <v>3083.8282514096445</v>
      </c>
      <c r="AL1806" s="26">
        <f t="shared" ca="1" si="793"/>
        <v>3150</v>
      </c>
      <c r="AM1806" s="26">
        <f t="shared" ca="1" si="794"/>
        <v>71</v>
      </c>
      <c r="AN1806" s="26">
        <f ca="1">IF(AM1806=0,0,COUNTIF($AM$19:AM1806,C1806*10+1))</f>
        <v>13</v>
      </c>
      <c r="AO1806" s="21">
        <f t="shared" ca="1" si="795"/>
        <v>0</v>
      </c>
      <c r="AP1806" s="33">
        <f t="shared" ca="1" si="796"/>
        <v>3150</v>
      </c>
      <c r="AQ1806" s="24"/>
      <c r="AR1806" s="155">
        <f ca="1">ROUND(Zsfg!$C$11/'Z1'!$AL$2120*'Z1'!AL1806,0)</f>
        <v>2627</v>
      </c>
      <c r="AS1806" s="26">
        <f t="shared" ca="1" si="798"/>
        <v>71</v>
      </c>
      <c r="AT1806" s="26">
        <f ca="1">IF(AS1806=0,0,COUNTIF($AS$19:AS1806,C1806*10+1))</f>
        <v>13</v>
      </c>
      <c r="AU1806" s="21">
        <f t="shared" ca="1" si="799"/>
        <v>0</v>
      </c>
      <c r="AV1806" s="33">
        <f t="shared" ca="1" si="797"/>
        <v>2627</v>
      </c>
    </row>
    <row r="1807" spans="1:48" x14ac:dyDescent="0.2">
      <c r="A1807" s="15">
        <f>Daten!A1807</f>
        <v>70348</v>
      </c>
      <c r="B1807" s="8" t="str">
        <f>Daten!B1807</f>
        <v>Scharnitz</v>
      </c>
      <c r="C1807" s="15">
        <f t="shared" si="772"/>
        <v>7</v>
      </c>
      <c r="D1807" s="10">
        <f>Daten!D1807</f>
        <v>0</v>
      </c>
      <c r="E1807" s="9">
        <f>Daten!E1807</f>
        <v>1389</v>
      </c>
      <c r="F1807" s="9">
        <f>Daten!F1807</f>
        <v>1315</v>
      </c>
      <c r="G1807" s="27">
        <f t="shared" si="773"/>
        <v>74</v>
      </c>
      <c r="H1807" s="29">
        <f t="shared" si="774"/>
        <v>5.6273764258555133E-2</v>
      </c>
      <c r="I1807" s="21">
        <f t="shared" si="775"/>
        <v>21.103727325632985</v>
      </c>
      <c r="J1807" s="21">
        <f t="shared" si="776"/>
        <v>52.896272674367012</v>
      </c>
      <c r="K1807" s="27">
        <f t="shared" si="777"/>
        <v>-26448.136337183507</v>
      </c>
      <c r="L1807" s="16">
        <f>Daten!G1807</f>
        <v>208</v>
      </c>
      <c r="M1807" s="16">
        <f>Daten!H1807</f>
        <v>895</v>
      </c>
      <c r="N1807" s="16">
        <f>Daten!I1807</f>
        <v>286</v>
      </c>
      <c r="O1807" s="28">
        <f t="shared" si="778"/>
        <v>0.55195530726256981</v>
      </c>
      <c r="P1807" s="16">
        <f t="shared" si="779"/>
        <v>491.38676332601665</v>
      </c>
      <c r="Q1807" s="21">
        <f t="shared" si="780"/>
        <v>2.6132366739833515</v>
      </c>
      <c r="R1807" s="27">
        <f t="shared" si="781"/>
        <v>522.64733479667029</v>
      </c>
      <c r="S1807" s="9">
        <f ca="1">Daten!K1807</f>
        <v>4474</v>
      </c>
      <c r="T1807" s="9">
        <f ca="1">Daten!L1807</f>
        <v>103588</v>
      </c>
      <c r="U1807" s="9">
        <f ca="1">Daten!M1807</f>
        <v>97239</v>
      </c>
      <c r="V1807" s="9">
        <f ca="1">Daten!N1807</f>
        <v>500</v>
      </c>
      <c r="W1807" s="9">
        <f ca="1">Daten!O1807</f>
        <v>500</v>
      </c>
      <c r="X1807" s="23">
        <f t="shared" ca="1" si="782"/>
        <v>205301</v>
      </c>
      <c r="Y1807" s="9">
        <f t="shared" ca="1" si="783"/>
        <v>472991.26321980479</v>
      </c>
      <c r="Z1807" s="21">
        <f t="shared" ca="1" si="784"/>
        <v>-267690.26321980479</v>
      </c>
      <c r="AA1807" s="27">
        <f t="shared" ca="1" si="785"/>
        <v>26769.02632198048</v>
      </c>
      <c r="AB1807" s="32">
        <f t="shared" ca="1" si="786"/>
        <v>843.5373195936445</v>
      </c>
      <c r="AC1807" s="31">
        <f t="shared" ca="1" si="787"/>
        <v>843.5373195936445</v>
      </c>
      <c r="AG1807" s="26">
        <f t="shared" ca="1" si="788"/>
        <v>-26448.136337183507</v>
      </c>
      <c r="AH1807" s="26">
        <f t="shared" ca="1" si="789"/>
        <v>26769.02632198048</v>
      </c>
      <c r="AI1807" s="26">
        <f t="shared" ca="1" si="790"/>
        <v>320.88998479697329</v>
      </c>
      <c r="AJ1807" s="26">
        <f t="shared" ca="1" si="791"/>
        <v>1</v>
      </c>
      <c r="AK1807" s="26">
        <f t="shared" ca="1" si="792"/>
        <v>0</v>
      </c>
      <c r="AL1807" s="26">
        <f t="shared" ca="1" si="793"/>
        <v>0</v>
      </c>
      <c r="AM1807" s="26">
        <f t="shared" ca="1" si="794"/>
        <v>0</v>
      </c>
      <c r="AN1807" s="26">
        <f ca="1">IF(AM1807=0,0,COUNTIF($AM$19:AM1807,C1807*10+1))</f>
        <v>0</v>
      </c>
      <c r="AO1807" s="21">
        <f t="shared" ca="1" si="795"/>
        <v>0</v>
      </c>
      <c r="AP1807" s="33">
        <f t="shared" ca="1" si="796"/>
        <v>0</v>
      </c>
      <c r="AQ1807" s="24"/>
      <c r="AR1807" s="155">
        <f ca="1">ROUND(Zsfg!$C$11/'Z1'!$AL$2120*'Z1'!AL1807,0)</f>
        <v>0</v>
      </c>
      <c r="AS1807" s="26">
        <f t="shared" ca="1" si="798"/>
        <v>0</v>
      </c>
      <c r="AT1807" s="26">
        <f ca="1">IF(AS1807=0,0,COUNTIF($AS$19:AS1807,C1807*10+1))</f>
        <v>0</v>
      </c>
      <c r="AU1807" s="21">
        <f t="shared" ca="1" si="799"/>
        <v>0</v>
      </c>
      <c r="AV1807" s="33">
        <f t="shared" ca="1" si="797"/>
        <v>0</v>
      </c>
    </row>
    <row r="1808" spans="1:48" x14ac:dyDescent="0.2">
      <c r="A1808" s="15">
        <f>Daten!A1808</f>
        <v>70349</v>
      </c>
      <c r="B1808" s="8" t="str">
        <f>Daten!B1808</f>
        <v>Schmirn</v>
      </c>
      <c r="C1808" s="15">
        <f t="shared" si="772"/>
        <v>7</v>
      </c>
      <c r="D1808" s="10">
        <f>Daten!D1808</f>
        <v>0</v>
      </c>
      <c r="E1808" s="9">
        <f>Daten!E1808</f>
        <v>869</v>
      </c>
      <c r="F1808" s="9">
        <f>Daten!F1808</f>
        <v>862</v>
      </c>
      <c r="G1808" s="27">
        <f t="shared" si="773"/>
        <v>7</v>
      </c>
      <c r="H1808" s="29">
        <f t="shared" si="774"/>
        <v>8.1206496519721574E-3</v>
      </c>
      <c r="I1808" s="21">
        <f t="shared" si="775"/>
        <v>13.833774110034701</v>
      </c>
      <c r="J1808" s="21">
        <f t="shared" si="776"/>
        <v>-6.8337741100347014</v>
      </c>
      <c r="K1808" s="27">
        <f t="shared" si="777"/>
        <v>3416.8870550173506</v>
      </c>
      <c r="L1808" s="16">
        <f>Daten!G1808</f>
        <v>138</v>
      </c>
      <c r="M1808" s="16">
        <f>Daten!H1808</f>
        <v>588</v>
      </c>
      <c r="N1808" s="16">
        <f>Daten!I1808</f>
        <v>143</v>
      </c>
      <c r="O1808" s="28">
        <f t="shared" si="778"/>
        <v>0.47789115646258501</v>
      </c>
      <c r="P1808" s="16">
        <f t="shared" si="779"/>
        <v>322.83286797284666</v>
      </c>
      <c r="Q1808" s="21">
        <f t="shared" si="780"/>
        <v>-41.832867972846657</v>
      </c>
      <c r="R1808" s="27">
        <f t="shared" si="781"/>
        <v>-8366.5735945693305</v>
      </c>
      <c r="S1808" s="9">
        <f ca="1">Daten!K1808</f>
        <v>1766</v>
      </c>
      <c r="T1808" s="9">
        <f ca="1">Daten!L1808</f>
        <v>31814</v>
      </c>
      <c r="U1808" s="9">
        <f ca="1">Daten!M1808</f>
        <v>21233</v>
      </c>
      <c r="V1808" s="9">
        <f ca="1">Daten!N1808</f>
        <v>500</v>
      </c>
      <c r="W1808" s="9">
        <f ca="1">Daten!O1808</f>
        <v>500</v>
      </c>
      <c r="X1808" s="23">
        <f t="shared" ca="1" si="782"/>
        <v>54813</v>
      </c>
      <c r="Y1808" s="9">
        <f t="shared" ca="1" si="783"/>
        <v>295917.50017135375</v>
      </c>
      <c r="Z1808" s="21">
        <f t="shared" ca="1" si="784"/>
        <v>-241104.50017135375</v>
      </c>
      <c r="AA1808" s="27">
        <f t="shared" ca="1" si="785"/>
        <v>24110.450017135376</v>
      </c>
      <c r="AB1808" s="32">
        <f t="shared" ca="1" si="786"/>
        <v>19160.763477583394</v>
      </c>
      <c r="AC1808" s="31">
        <f t="shared" ca="1" si="787"/>
        <v>19160.763477583394</v>
      </c>
      <c r="AG1808" s="26">
        <f t="shared" ca="1" si="788"/>
        <v>3416.8870550173506</v>
      </c>
      <c r="AH1808" s="26">
        <f t="shared" ca="1" si="789"/>
        <v>24110.450017135376</v>
      </c>
      <c r="AI1808" s="26">
        <f t="shared" ca="1" si="790"/>
        <v>27527.337072152724</v>
      </c>
      <c r="AJ1808" s="26">
        <f t="shared" ca="1" si="791"/>
        <v>1</v>
      </c>
      <c r="AK1808" s="26">
        <f t="shared" ca="1" si="792"/>
        <v>27527.337072152724</v>
      </c>
      <c r="AL1808" s="26">
        <f t="shared" ca="1" si="793"/>
        <v>28115</v>
      </c>
      <c r="AM1808" s="26">
        <f t="shared" ca="1" si="794"/>
        <v>71</v>
      </c>
      <c r="AN1808" s="26">
        <f ca="1">IF(AM1808=0,0,COUNTIF($AM$19:AM1808,C1808*10+1))</f>
        <v>14</v>
      </c>
      <c r="AO1808" s="21">
        <f t="shared" ca="1" si="795"/>
        <v>0</v>
      </c>
      <c r="AP1808" s="33">
        <f t="shared" ca="1" si="796"/>
        <v>28115</v>
      </c>
      <c r="AQ1808" s="24"/>
      <c r="AR1808" s="155">
        <f ca="1">ROUND(Zsfg!$C$11/'Z1'!$AL$2120*'Z1'!AL1808,0)</f>
        <v>23451</v>
      </c>
      <c r="AS1808" s="26">
        <f t="shared" ca="1" si="798"/>
        <v>71</v>
      </c>
      <c r="AT1808" s="26">
        <f ca="1">IF(AS1808=0,0,COUNTIF($AS$19:AS1808,C1808*10+1))</f>
        <v>14</v>
      </c>
      <c r="AU1808" s="21">
        <f t="shared" ca="1" si="799"/>
        <v>0</v>
      </c>
      <c r="AV1808" s="33">
        <f t="shared" ca="1" si="797"/>
        <v>23451</v>
      </c>
    </row>
    <row r="1809" spans="1:48" x14ac:dyDescent="0.2">
      <c r="A1809" s="15">
        <f>Daten!A1809</f>
        <v>70350</v>
      </c>
      <c r="B1809" s="8" t="str">
        <f>Daten!B1809</f>
        <v>Schönberg im Stubaital</v>
      </c>
      <c r="C1809" s="15">
        <f t="shared" si="772"/>
        <v>7</v>
      </c>
      <c r="D1809" s="10">
        <f>Daten!D1809</f>
        <v>0</v>
      </c>
      <c r="E1809" s="9">
        <f>Daten!E1809</f>
        <v>1114</v>
      </c>
      <c r="F1809" s="9">
        <f>Daten!F1809</f>
        <v>1001</v>
      </c>
      <c r="G1809" s="27">
        <f t="shared" si="773"/>
        <v>113</v>
      </c>
      <c r="H1809" s="29">
        <f t="shared" si="774"/>
        <v>0.11288711288711288</v>
      </c>
      <c r="I1809" s="21">
        <f t="shared" si="775"/>
        <v>16.064510306432407</v>
      </c>
      <c r="J1809" s="21">
        <f t="shared" si="776"/>
        <v>96.93548969356759</v>
      </c>
      <c r="K1809" s="27">
        <f t="shared" si="777"/>
        <v>-48467.744846783797</v>
      </c>
      <c r="L1809" s="16">
        <f>Daten!G1809</f>
        <v>207</v>
      </c>
      <c r="M1809" s="16">
        <f>Daten!H1809</f>
        <v>732</v>
      </c>
      <c r="N1809" s="16">
        <f>Daten!I1809</f>
        <v>175</v>
      </c>
      <c r="O1809" s="28">
        <f t="shared" si="778"/>
        <v>0.52185792349726778</v>
      </c>
      <c r="P1809" s="16">
        <f t="shared" si="779"/>
        <v>401.89397849680915</v>
      </c>
      <c r="Q1809" s="21">
        <f t="shared" si="780"/>
        <v>-19.893978496809154</v>
      </c>
      <c r="R1809" s="27">
        <f t="shared" si="781"/>
        <v>-3978.7956993618309</v>
      </c>
      <c r="S1809" s="9">
        <f ca="1">Daten!K1809</f>
        <v>1252</v>
      </c>
      <c r="T1809" s="9">
        <f ca="1">Daten!L1809</f>
        <v>87350</v>
      </c>
      <c r="U1809" s="9">
        <f ca="1">Daten!M1809</f>
        <v>269099</v>
      </c>
      <c r="V1809" s="9">
        <f ca="1">Daten!N1809</f>
        <v>500</v>
      </c>
      <c r="W1809" s="9">
        <f ca="1">Daten!O1809</f>
        <v>500</v>
      </c>
      <c r="X1809" s="23">
        <f t="shared" ca="1" si="782"/>
        <v>357701</v>
      </c>
      <c r="Y1809" s="9">
        <f t="shared" ca="1" si="783"/>
        <v>379346.48468456627</v>
      </c>
      <c r="Z1809" s="21">
        <f t="shared" ca="1" si="784"/>
        <v>-21645.484684566269</v>
      </c>
      <c r="AA1809" s="27">
        <f t="shared" ca="1" si="785"/>
        <v>2164.5484684566268</v>
      </c>
      <c r="AB1809" s="32">
        <f t="shared" ca="1" si="786"/>
        <v>-50281.992077688999</v>
      </c>
      <c r="AC1809" s="31">
        <f t="shared" ca="1" si="787"/>
        <v>0</v>
      </c>
      <c r="AG1809" s="26">
        <f t="shared" ca="1" si="788"/>
        <v>0</v>
      </c>
      <c r="AH1809" s="26">
        <f t="shared" ca="1" si="789"/>
        <v>0</v>
      </c>
      <c r="AI1809" s="26">
        <f t="shared" ca="1" si="790"/>
        <v>0</v>
      </c>
      <c r="AJ1809" s="26">
        <f t="shared" ca="1" si="791"/>
        <v>1</v>
      </c>
      <c r="AK1809" s="26">
        <f t="shared" ca="1" si="792"/>
        <v>0</v>
      </c>
      <c r="AL1809" s="26">
        <f t="shared" ca="1" si="793"/>
        <v>0</v>
      </c>
      <c r="AM1809" s="26">
        <f t="shared" ca="1" si="794"/>
        <v>0</v>
      </c>
      <c r="AN1809" s="26">
        <f ca="1">IF(AM1809=0,0,COUNTIF($AM$19:AM1809,C1809*10+1))</f>
        <v>0</v>
      </c>
      <c r="AO1809" s="21">
        <f t="shared" ca="1" si="795"/>
        <v>0</v>
      </c>
      <c r="AP1809" s="33">
        <f t="shared" ca="1" si="796"/>
        <v>0</v>
      </c>
      <c r="AQ1809" s="24"/>
      <c r="AR1809" s="155">
        <f ca="1">ROUND(Zsfg!$C$11/'Z1'!$AL$2120*'Z1'!AL1809,0)</f>
        <v>0</v>
      </c>
      <c r="AS1809" s="26">
        <f t="shared" ca="1" si="798"/>
        <v>0</v>
      </c>
      <c r="AT1809" s="26">
        <f ca="1">IF(AS1809=0,0,COUNTIF($AS$19:AS1809,C1809*10+1))</f>
        <v>0</v>
      </c>
      <c r="AU1809" s="21">
        <f t="shared" ca="1" si="799"/>
        <v>0</v>
      </c>
      <c r="AV1809" s="33">
        <f t="shared" ca="1" si="797"/>
        <v>0</v>
      </c>
    </row>
    <row r="1810" spans="1:48" x14ac:dyDescent="0.2">
      <c r="A1810" s="15">
        <f>Daten!A1810</f>
        <v>70351</v>
      </c>
      <c r="B1810" s="8" t="str">
        <f>Daten!B1810</f>
        <v>Seefeld in Tirol</v>
      </c>
      <c r="C1810" s="15">
        <f t="shared" si="772"/>
        <v>7</v>
      </c>
      <c r="D1810" s="10">
        <f>Daten!D1810</f>
        <v>0</v>
      </c>
      <c r="E1810" s="9">
        <f>Daten!E1810</f>
        <v>3436</v>
      </c>
      <c r="F1810" s="9">
        <f>Daten!F1810</f>
        <v>3344</v>
      </c>
      <c r="G1810" s="27">
        <f t="shared" si="773"/>
        <v>92</v>
      </c>
      <c r="H1810" s="29">
        <f t="shared" si="774"/>
        <v>2.751196172248804E-2</v>
      </c>
      <c r="I1810" s="21">
        <f t="shared" si="775"/>
        <v>53.666056408301671</v>
      </c>
      <c r="J1810" s="21">
        <f t="shared" si="776"/>
        <v>38.333943591698329</v>
      </c>
      <c r="K1810" s="27">
        <f t="shared" si="777"/>
        <v>-19166.971795849164</v>
      </c>
      <c r="L1810" s="16">
        <f>Daten!G1810</f>
        <v>437</v>
      </c>
      <c r="M1810" s="16">
        <f>Daten!H1810</f>
        <v>2265</v>
      </c>
      <c r="N1810" s="16">
        <f>Daten!I1810</f>
        <v>734</v>
      </c>
      <c r="O1810" s="28">
        <f t="shared" si="778"/>
        <v>0.51699779249448119</v>
      </c>
      <c r="P1810" s="16">
        <f t="shared" si="779"/>
        <v>1243.5653842831593</v>
      </c>
      <c r="Q1810" s="21">
        <f t="shared" si="780"/>
        <v>-72.565384283159347</v>
      </c>
      <c r="R1810" s="27">
        <f t="shared" si="781"/>
        <v>-14513.076856631869</v>
      </c>
      <c r="S1810" s="9">
        <f ca="1">Daten!K1810</f>
        <v>2086</v>
      </c>
      <c r="T1810" s="9">
        <f ca="1">Daten!L1810</f>
        <v>876438</v>
      </c>
      <c r="U1810" s="9">
        <f ca="1">Daten!M1810</f>
        <v>1845607</v>
      </c>
      <c r="V1810" s="9">
        <f ca="1">Daten!N1810</f>
        <v>500</v>
      </c>
      <c r="W1810" s="9">
        <f ca="1">Daten!O1810</f>
        <v>500</v>
      </c>
      <c r="X1810" s="23">
        <f t="shared" ca="1" si="782"/>
        <v>2724131</v>
      </c>
      <c r="Y1810" s="9">
        <f t="shared" ca="1" si="783"/>
        <v>1170048.9419893804</v>
      </c>
      <c r="Z1810" s="21">
        <f t="shared" ca="1" si="784"/>
        <v>1554082.0580106196</v>
      </c>
      <c r="AA1810" s="27">
        <f t="shared" ca="1" si="785"/>
        <v>-155408.20580106197</v>
      </c>
      <c r="AB1810" s="32">
        <f t="shared" ca="1" si="786"/>
        <v>-189088.25445354299</v>
      </c>
      <c r="AC1810" s="31">
        <f t="shared" ca="1" si="787"/>
        <v>0</v>
      </c>
      <c r="AG1810" s="26">
        <f t="shared" ca="1" si="788"/>
        <v>0</v>
      </c>
      <c r="AH1810" s="26">
        <f t="shared" ca="1" si="789"/>
        <v>0</v>
      </c>
      <c r="AI1810" s="26">
        <f t="shared" ca="1" si="790"/>
        <v>0</v>
      </c>
      <c r="AJ1810" s="26">
        <f t="shared" ca="1" si="791"/>
        <v>1</v>
      </c>
      <c r="AK1810" s="26">
        <f t="shared" ca="1" si="792"/>
        <v>0</v>
      </c>
      <c r="AL1810" s="26">
        <f t="shared" ca="1" si="793"/>
        <v>0</v>
      </c>
      <c r="AM1810" s="26">
        <f t="shared" ca="1" si="794"/>
        <v>0</v>
      </c>
      <c r="AN1810" s="26">
        <f ca="1">IF(AM1810=0,0,COUNTIF($AM$19:AM1810,C1810*10+1))</f>
        <v>0</v>
      </c>
      <c r="AO1810" s="21">
        <f t="shared" ca="1" si="795"/>
        <v>0</v>
      </c>
      <c r="AP1810" s="33">
        <f t="shared" ca="1" si="796"/>
        <v>0</v>
      </c>
      <c r="AQ1810" s="24"/>
      <c r="AR1810" s="155">
        <f ca="1">ROUND(Zsfg!$C$11/'Z1'!$AL$2120*'Z1'!AL1810,0)</f>
        <v>0</v>
      </c>
      <c r="AS1810" s="26">
        <f t="shared" ca="1" si="798"/>
        <v>0</v>
      </c>
      <c r="AT1810" s="26">
        <f ca="1">IF(AS1810=0,0,COUNTIF($AS$19:AS1810,C1810*10+1))</f>
        <v>0</v>
      </c>
      <c r="AU1810" s="21">
        <f t="shared" ca="1" si="799"/>
        <v>0</v>
      </c>
      <c r="AV1810" s="33">
        <f t="shared" ca="1" si="797"/>
        <v>0</v>
      </c>
    </row>
    <row r="1811" spans="1:48" x14ac:dyDescent="0.2">
      <c r="A1811" s="15">
        <f>Daten!A1811</f>
        <v>70352</v>
      </c>
      <c r="B1811" s="8" t="str">
        <f>Daten!B1811</f>
        <v>Sellrain</v>
      </c>
      <c r="C1811" s="15">
        <f t="shared" ref="C1811:C1874" si="800">INT(A1811/10000)</f>
        <v>7</v>
      </c>
      <c r="D1811" s="10">
        <f>Daten!D1811</f>
        <v>0</v>
      </c>
      <c r="E1811" s="9">
        <f>Daten!E1811</f>
        <v>1337</v>
      </c>
      <c r="F1811" s="9">
        <f>Daten!F1811</f>
        <v>1342</v>
      </c>
      <c r="G1811" s="27">
        <f t="shared" ref="G1811:G1874" si="801">E1811-F1811</f>
        <v>-5</v>
      </c>
      <c r="H1811" s="29">
        <f t="shared" ref="H1811:H1874" si="802">G1811/F1811</f>
        <v>-3.7257824143070045E-3</v>
      </c>
      <c r="I1811" s="21">
        <f t="shared" ref="I1811:I1874" si="803">F1811*$I$6</f>
        <v>21.537035795436854</v>
      </c>
      <c r="J1811" s="21">
        <f t="shared" ref="J1811:J1874" si="804">G1811-I1811</f>
        <v>-26.537035795436854</v>
      </c>
      <c r="K1811" s="27">
        <f t="shared" ref="K1811:K1874" si="805">-J1811*$K$5</f>
        <v>13268.517897718426</v>
      </c>
      <c r="L1811" s="16">
        <f>Daten!G1811</f>
        <v>188</v>
      </c>
      <c r="M1811" s="16">
        <f>Daten!H1811</f>
        <v>858</v>
      </c>
      <c r="N1811" s="16">
        <f>Daten!I1811</f>
        <v>291</v>
      </c>
      <c r="O1811" s="28">
        <f t="shared" ref="O1811:O1874" si="806">(L1811+N1811)/M1811</f>
        <v>0.5582750582750583</v>
      </c>
      <c r="P1811" s="16">
        <f t="shared" ref="P1811:P1874" si="807">M1811*$P$6</f>
        <v>471.07245020527631</v>
      </c>
      <c r="Q1811" s="21">
        <f t="shared" ref="Q1811:Q1874" si="808">L1811+N1811-P1811</f>
        <v>7.9275497947236886</v>
      </c>
      <c r="R1811" s="27">
        <f t="shared" ref="R1811:R1874" si="809">Q1811*$R$5</f>
        <v>1585.5099589447377</v>
      </c>
      <c r="S1811" s="9">
        <f ca="1">Daten!K1811</f>
        <v>3623</v>
      </c>
      <c r="T1811" s="9">
        <f ca="1">Daten!L1811</f>
        <v>61732</v>
      </c>
      <c r="U1811" s="9">
        <f ca="1">Daten!M1811</f>
        <v>25037</v>
      </c>
      <c r="V1811" s="9">
        <f ca="1">Daten!N1811</f>
        <v>500</v>
      </c>
      <c r="W1811" s="9">
        <f ca="1">Daten!O1811</f>
        <v>500</v>
      </c>
      <c r="X1811" s="23">
        <f t="shared" ref="X1811:X1874" ca="1" si="810">S1811/V1811*500+T1811/W1811*500+U1811</f>
        <v>90392</v>
      </c>
      <c r="Y1811" s="9">
        <f t="shared" ref="Y1811:Y1874" ca="1" si="811">E1811*$Y$6</f>
        <v>455283.8869149597</v>
      </c>
      <c r="Z1811" s="21">
        <f t="shared" ref="Z1811:Z1874" ca="1" si="812">X1811-Y1811</f>
        <v>-364891.8869149597</v>
      </c>
      <c r="AA1811" s="27">
        <f t="shared" ref="AA1811:AA1874" ca="1" si="813">-Z1811*$AA$5</f>
        <v>36489.188691495969</v>
      </c>
      <c r="AB1811" s="32">
        <f t="shared" ref="AB1811:AB1874" ca="1" si="814">K1811+R1811+AA1811</f>
        <v>51343.216548159136</v>
      </c>
      <c r="AC1811" s="31">
        <f t="shared" ref="AC1811:AC1874" ca="1" si="815">MAX(0,AB1811)</f>
        <v>51343.216548159136</v>
      </c>
      <c r="AG1811" s="26">
        <f t="shared" ref="AG1811:AG1874" ca="1" si="816">IF(AB1811&gt;0,K1811,0)</f>
        <v>13268.517897718426</v>
      </c>
      <c r="AH1811" s="26">
        <f t="shared" ref="AH1811:AH1874" ca="1" si="817">IF(AB1811&gt;0,AA1811,0)</f>
        <v>36489.188691495969</v>
      </c>
      <c r="AI1811" s="26">
        <f t="shared" ref="AI1811:AI1874" ca="1" si="818">AG1811+AH1811</f>
        <v>49757.706589214395</v>
      </c>
      <c r="AJ1811" s="26">
        <f t="shared" ref="AJ1811:AJ1874" ca="1" si="819">IF(AND(V1811=500,W1811=500),1,0)</f>
        <v>1</v>
      </c>
      <c r="AK1811" s="26">
        <f t="shared" ref="AK1811:AK1874" ca="1" si="820">IF(AND(AJ1811=1,AI1811&gt;=E1811*$AK$5),AI1811,0)</f>
        <v>49757.706589214395</v>
      </c>
      <c r="AL1811" s="26">
        <f t="shared" ref="AL1811:AL1874" ca="1" si="821">IF(OFFSET($AK$6,C1811,0)=0,0,ROUND(AK1811*OFFSET($AF$6,C1811,0)/OFFSET($AK$6,C1811,0),0))</f>
        <v>50820</v>
      </c>
      <c r="AM1811" s="26">
        <f t="shared" ref="AM1811:AM1874" ca="1" si="822">IF(AL1811&gt;0,C1811*10+1,0)</f>
        <v>71</v>
      </c>
      <c r="AN1811" s="26">
        <f ca="1">IF(AM1811=0,0,COUNTIF($AM$19:AM1811,C1811*10+1))</f>
        <v>15</v>
      </c>
      <c r="AO1811" s="21">
        <f t="shared" ref="AO1811:AO1874" ca="1" si="823">IF(AN1811=1,OFFSET($AF$6,C1811,0)-OFFSET($AL$6,C1811,0),0)</f>
        <v>0</v>
      </c>
      <c r="AP1811" s="33">
        <f t="shared" ref="AP1811:AP1874" ca="1" si="824">AL1811+AO1811</f>
        <v>50820</v>
      </c>
      <c r="AQ1811" s="24"/>
      <c r="AR1811" s="155">
        <f ca="1">ROUND(Zsfg!$C$11/'Z1'!$AL$2120*'Z1'!AL1811,0)</f>
        <v>42389</v>
      </c>
      <c r="AS1811" s="26">
        <f t="shared" ca="1" si="798"/>
        <v>71</v>
      </c>
      <c r="AT1811" s="26">
        <f ca="1">IF(AS1811=0,0,COUNTIF($AS$19:AS1811,C1811*10+1))</f>
        <v>15</v>
      </c>
      <c r="AU1811" s="21">
        <f t="shared" ca="1" si="799"/>
        <v>0</v>
      </c>
      <c r="AV1811" s="33">
        <f t="shared" ref="AV1811:AV1874" ca="1" si="825">AR1811+AU1811</f>
        <v>42389</v>
      </c>
    </row>
    <row r="1812" spans="1:48" x14ac:dyDescent="0.2">
      <c r="A1812" s="15">
        <f>Daten!A1812</f>
        <v>70353</v>
      </c>
      <c r="B1812" s="8" t="str">
        <f>Daten!B1812</f>
        <v>Sistrans</v>
      </c>
      <c r="C1812" s="15">
        <f t="shared" si="800"/>
        <v>7</v>
      </c>
      <c r="D1812" s="10">
        <f>Daten!D1812</f>
        <v>0</v>
      </c>
      <c r="E1812" s="9">
        <f>Daten!E1812</f>
        <v>2240</v>
      </c>
      <c r="F1812" s="9">
        <f>Daten!F1812</f>
        <v>2174</v>
      </c>
      <c r="G1812" s="27">
        <f t="shared" si="801"/>
        <v>66</v>
      </c>
      <c r="H1812" s="29">
        <f t="shared" si="802"/>
        <v>3.0358785648574058E-2</v>
      </c>
      <c r="I1812" s="21">
        <f t="shared" si="803"/>
        <v>34.889356050133919</v>
      </c>
      <c r="J1812" s="21">
        <f t="shared" si="804"/>
        <v>31.110643949866081</v>
      </c>
      <c r="K1812" s="27">
        <f t="shared" si="805"/>
        <v>-15555.32197493304</v>
      </c>
      <c r="L1812" s="16">
        <f>Daten!G1812</f>
        <v>386</v>
      </c>
      <c r="M1812" s="16">
        <f>Daten!H1812</f>
        <v>1430</v>
      </c>
      <c r="N1812" s="16">
        <f>Daten!I1812</f>
        <v>424</v>
      </c>
      <c r="O1812" s="28">
        <f t="shared" si="806"/>
        <v>0.56643356643356646</v>
      </c>
      <c r="P1812" s="16">
        <f t="shared" si="807"/>
        <v>785.12075034212717</v>
      </c>
      <c r="Q1812" s="21">
        <f t="shared" si="808"/>
        <v>24.879249657872833</v>
      </c>
      <c r="R1812" s="27">
        <f t="shared" si="809"/>
        <v>4975.8499315745667</v>
      </c>
      <c r="S1812" s="9">
        <f ca="1">Daten!K1812</f>
        <v>1798</v>
      </c>
      <c r="T1812" s="9">
        <f ca="1">Daten!L1812</f>
        <v>198100</v>
      </c>
      <c r="U1812" s="9">
        <f ca="1">Daten!M1812</f>
        <v>143858</v>
      </c>
      <c r="V1812" s="9">
        <f ca="1">Daten!N1812</f>
        <v>500</v>
      </c>
      <c r="W1812" s="9">
        <f ca="1">Daten!O1812</f>
        <v>500</v>
      </c>
      <c r="X1812" s="23">
        <f t="shared" ca="1" si="810"/>
        <v>343756</v>
      </c>
      <c r="Y1812" s="9">
        <f t="shared" ca="1" si="811"/>
        <v>762779.28697794292</v>
      </c>
      <c r="Z1812" s="21">
        <f t="shared" ca="1" si="812"/>
        <v>-419023.28697794292</v>
      </c>
      <c r="AA1812" s="27">
        <f t="shared" ca="1" si="813"/>
        <v>41902.328697794292</v>
      </c>
      <c r="AB1812" s="32">
        <f t="shared" ca="1" si="814"/>
        <v>31322.856654435818</v>
      </c>
      <c r="AC1812" s="31">
        <f t="shared" ca="1" si="815"/>
        <v>31322.856654435818</v>
      </c>
      <c r="AG1812" s="26">
        <f t="shared" ca="1" si="816"/>
        <v>-15555.32197493304</v>
      </c>
      <c r="AH1812" s="26">
        <f t="shared" ca="1" si="817"/>
        <v>41902.328697794292</v>
      </c>
      <c r="AI1812" s="26">
        <f t="shared" ca="1" si="818"/>
        <v>26347.006722861253</v>
      </c>
      <c r="AJ1812" s="26">
        <f t="shared" ca="1" si="819"/>
        <v>1</v>
      </c>
      <c r="AK1812" s="26">
        <f t="shared" ca="1" si="820"/>
        <v>26347.006722861253</v>
      </c>
      <c r="AL1812" s="26">
        <f t="shared" ca="1" si="821"/>
        <v>26910</v>
      </c>
      <c r="AM1812" s="26">
        <f t="shared" ca="1" si="822"/>
        <v>71</v>
      </c>
      <c r="AN1812" s="26">
        <f ca="1">IF(AM1812=0,0,COUNTIF($AM$19:AM1812,C1812*10+1))</f>
        <v>16</v>
      </c>
      <c r="AO1812" s="21">
        <f t="shared" ca="1" si="823"/>
        <v>0</v>
      </c>
      <c r="AP1812" s="33">
        <f t="shared" ca="1" si="824"/>
        <v>26910</v>
      </c>
      <c r="AQ1812" s="24"/>
      <c r="AR1812" s="155">
        <f ca="1">ROUND(Zsfg!$C$11/'Z1'!$AL$2120*'Z1'!AL1812,0)</f>
        <v>22446</v>
      </c>
      <c r="AS1812" s="26">
        <f t="shared" ref="AS1812:AS1875" ca="1" si="826">IF(AR1812&gt;0,C1812*10+1,0)</f>
        <v>71</v>
      </c>
      <c r="AT1812" s="26">
        <f ca="1">IF(AS1812=0,0,COUNTIF($AS$19:AS1812,C1812*10+1))</f>
        <v>16</v>
      </c>
      <c r="AU1812" s="21">
        <f t="shared" ref="AU1812:AU1875" ca="1" si="827">IF(AT1812=1,OFFSET($AQ$6,C1812,0)-OFFSET($AR$6,C1812,0),0)</f>
        <v>0</v>
      </c>
      <c r="AV1812" s="33">
        <f t="shared" ca="1" si="825"/>
        <v>22446</v>
      </c>
    </row>
    <row r="1813" spans="1:48" x14ac:dyDescent="0.2">
      <c r="A1813" s="15">
        <f>Daten!A1813</f>
        <v>70354</v>
      </c>
      <c r="B1813" s="8" t="str">
        <f>Daten!B1813</f>
        <v>Hall in Tirol</v>
      </c>
      <c r="C1813" s="15">
        <f t="shared" si="800"/>
        <v>7</v>
      </c>
      <c r="D1813" s="10">
        <f>Daten!D1813</f>
        <v>0</v>
      </c>
      <c r="E1813" s="9">
        <f>Daten!E1813</f>
        <v>13913</v>
      </c>
      <c r="F1813" s="9">
        <f>Daten!F1813</f>
        <v>13443</v>
      </c>
      <c r="G1813" s="27">
        <f t="shared" si="801"/>
        <v>470</v>
      </c>
      <c r="H1813" s="29">
        <f t="shared" si="802"/>
        <v>3.4962433980510306E-2</v>
      </c>
      <c r="I1813" s="21">
        <f t="shared" si="803"/>
        <v>215.73947257679407</v>
      </c>
      <c r="J1813" s="21">
        <f t="shared" si="804"/>
        <v>254.26052742320593</v>
      </c>
      <c r="K1813" s="27">
        <f t="shared" si="805"/>
        <v>-127130.26371160297</v>
      </c>
      <c r="L1813" s="16">
        <f>Daten!G1813</f>
        <v>2110</v>
      </c>
      <c r="M1813" s="16">
        <f>Daten!H1813</f>
        <v>9076</v>
      </c>
      <c r="N1813" s="16">
        <f>Daten!I1813</f>
        <v>2727</v>
      </c>
      <c r="O1813" s="28">
        <f t="shared" si="806"/>
        <v>0.5329440282062583</v>
      </c>
      <c r="P1813" s="16">
        <f t="shared" si="807"/>
        <v>4983.0461049686337</v>
      </c>
      <c r="Q1813" s="21">
        <f t="shared" si="808"/>
        <v>-146.0461049686337</v>
      </c>
      <c r="R1813" s="27">
        <f t="shared" si="809"/>
        <v>-29209.22099372674</v>
      </c>
      <c r="S1813" s="9">
        <f ca="1">Daten!K1813</f>
        <v>1651</v>
      </c>
      <c r="T1813" s="9">
        <f ca="1">Daten!L1813</f>
        <v>1071169</v>
      </c>
      <c r="U1813" s="9">
        <f ca="1">Daten!M1813</f>
        <v>7654381</v>
      </c>
      <c r="V1813" s="9">
        <f ca="1">Daten!N1813</f>
        <v>500</v>
      </c>
      <c r="W1813" s="9">
        <f ca="1">Daten!O1813</f>
        <v>500</v>
      </c>
      <c r="X1813" s="23">
        <f t="shared" ca="1" si="810"/>
        <v>8727201</v>
      </c>
      <c r="Y1813" s="9">
        <f t="shared" ca="1" si="811"/>
        <v>4737744.7409482682</v>
      </c>
      <c r="Z1813" s="21">
        <f t="shared" ca="1" si="812"/>
        <v>3989456.2590517318</v>
      </c>
      <c r="AA1813" s="27">
        <f t="shared" ca="1" si="813"/>
        <v>-398945.62590517319</v>
      </c>
      <c r="AB1813" s="32">
        <f t="shared" ca="1" si="814"/>
        <v>-555285.11061050289</v>
      </c>
      <c r="AC1813" s="31">
        <f t="shared" ca="1" si="815"/>
        <v>0</v>
      </c>
      <c r="AG1813" s="26">
        <f t="shared" ca="1" si="816"/>
        <v>0</v>
      </c>
      <c r="AH1813" s="26">
        <f t="shared" ca="1" si="817"/>
        <v>0</v>
      </c>
      <c r="AI1813" s="26">
        <f t="shared" ca="1" si="818"/>
        <v>0</v>
      </c>
      <c r="AJ1813" s="26">
        <f t="shared" ca="1" si="819"/>
        <v>1</v>
      </c>
      <c r="AK1813" s="26">
        <f t="shared" ca="1" si="820"/>
        <v>0</v>
      </c>
      <c r="AL1813" s="26">
        <f t="shared" ca="1" si="821"/>
        <v>0</v>
      </c>
      <c r="AM1813" s="26">
        <f t="shared" ca="1" si="822"/>
        <v>0</v>
      </c>
      <c r="AN1813" s="26">
        <f ca="1">IF(AM1813=0,0,COUNTIF($AM$19:AM1813,C1813*10+1))</f>
        <v>0</v>
      </c>
      <c r="AO1813" s="21">
        <f t="shared" ca="1" si="823"/>
        <v>0</v>
      </c>
      <c r="AP1813" s="33">
        <f t="shared" ca="1" si="824"/>
        <v>0</v>
      </c>
      <c r="AQ1813" s="24"/>
      <c r="AR1813" s="155">
        <f ca="1">ROUND(Zsfg!$C$11/'Z1'!$AL$2120*'Z1'!AL1813,0)</f>
        <v>0</v>
      </c>
      <c r="AS1813" s="26">
        <f t="shared" ca="1" si="826"/>
        <v>0</v>
      </c>
      <c r="AT1813" s="26">
        <f ca="1">IF(AS1813=0,0,COUNTIF($AS$19:AS1813,C1813*10+1))</f>
        <v>0</v>
      </c>
      <c r="AU1813" s="21">
        <f t="shared" ca="1" si="827"/>
        <v>0</v>
      </c>
      <c r="AV1813" s="33">
        <f t="shared" ca="1" si="825"/>
        <v>0</v>
      </c>
    </row>
    <row r="1814" spans="1:48" x14ac:dyDescent="0.2">
      <c r="A1814" s="15">
        <f>Daten!A1814</f>
        <v>70355</v>
      </c>
      <c r="B1814" s="8" t="str">
        <f>Daten!B1814</f>
        <v>Steinach am Brenner</v>
      </c>
      <c r="C1814" s="15">
        <f t="shared" si="800"/>
        <v>7</v>
      </c>
      <c r="D1814" s="10">
        <f>Daten!D1814</f>
        <v>0</v>
      </c>
      <c r="E1814" s="9">
        <f>Daten!E1814</f>
        <v>3681</v>
      </c>
      <c r="F1814" s="9">
        <f>Daten!F1814</f>
        <v>3400</v>
      </c>
      <c r="G1814" s="27">
        <f t="shared" si="801"/>
        <v>281</v>
      </c>
      <c r="H1814" s="29">
        <f t="shared" si="802"/>
        <v>8.2647058823529407E-2</v>
      </c>
      <c r="I1814" s="21">
        <f t="shared" si="803"/>
        <v>54.56477027159859</v>
      </c>
      <c r="J1814" s="21">
        <f t="shared" si="804"/>
        <v>226.4352297284014</v>
      </c>
      <c r="K1814" s="27">
        <f t="shared" si="805"/>
        <v>-113217.6148642007</v>
      </c>
      <c r="L1814" s="16">
        <f>Daten!G1814</f>
        <v>598</v>
      </c>
      <c r="M1814" s="16">
        <f>Daten!H1814</f>
        <v>2416</v>
      </c>
      <c r="N1814" s="16">
        <f>Daten!I1814</f>
        <v>667</v>
      </c>
      <c r="O1814" s="28">
        <f t="shared" si="806"/>
        <v>0.52359271523178808</v>
      </c>
      <c r="P1814" s="16">
        <f t="shared" si="807"/>
        <v>1326.4697432353701</v>
      </c>
      <c r="Q1814" s="21">
        <f t="shared" si="808"/>
        <v>-61.469743235370061</v>
      </c>
      <c r="R1814" s="27">
        <f t="shared" si="809"/>
        <v>-12293.948647074012</v>
      </c>
      <c r="S1814" s="9">
        <f ca="1">Daten!K1814</f>
        <v>7506</v>
      </c>
      <c r="T1814" s="9">
        <f ca="1">Daten!L1814</f>
        <v>297432</v>
      </c>
      <c r="U1814" s="9">
        <f ca="1">Daten!M1814</f>
        <v>890963</v>
      </c>
      <c r="V1814" s="9">
        <f ca="1">Daten!N1814</f>
        <v>500</v>
      </c>
      <c r="W1814" s="9">
        <f ca="1">Daten!O1814</f>
        <v>500</v>
      </c>
      <c r="X1814" s="23">
        <f t="shared" ca="1" si="810"/>
        <v>1195901</v>
      </c>
      <c r="Y1814" s="9">
        <f t="shared" ca="1" si="811"/>
        <v>1253477.9265025929</v>
      </c>
      <c r="Z1814" s="21">
        <f t="shared" ca="1" si="812"/>
        <v>-57576.926502592862</v>
      </c>
      <c r="AA1814" s="27">
        <f t="shared" ca="1" si="813"/>
        <v>5757.6926502592869</v>
      </c>
      <c r="AB1814" s="32">
        <f t="shared" ca="1" si="814"/>
        <v>-119753.87086101543</v>
      </c>
      <c r="AC1814" s="31">
        <f t="shared" ca="1" si="815"/>
        <v>0</v>
      </c>
      <c r="AG1814" s="26">
        <f t="shared" ca="1" si="816"/>
        <v>0</v>
      </c>
      <c r="AH1814" s="26">
        <f t="shared" ca="1" si="817"/>
        <v>0</v>
      </c>
      <c r="AI1814" s="26">
        <f t="shared" ca="1" si="818"/>
        <v>0</v>
      </c>
      <c r="AJ1814" s="26">
        <f t="shared" ca="1" si="819"/>
        <v>1</v>
      </c>
      <c r="AK1814" s="26">
        <f t="shared" ca="1" si="820"/>
        <v>0</v>
      </c>
      <c r="AL1814" s="26">
        <f t="shared" ca="1" si="821"/>
        <v>0</v>
      </c>
      <c r="AM1814" s="26">
        <f t="shared" ca="1" si="822"/>
        <v>0</v>
      </c>
      <c r="AN1814" s="26">
        <f ca="1">IF(AM1814=0,0,COUNTIF($AM$19:AM1814,C1814*10+1))</f>
        <v>0</v>
      </c>
      <c r="AO1814" s="21">
        <f t="shared" ca="1" si="823"/>
        <v>0</v>
      </c>
      <c r="AP1814" s="33">
        <f t="shared" ca="1" si="824"/>
        <v>0</v>
      </c>
      <c r="AQ1814" s="24"/>
      <c r="AR1814" s="155">
        <f ca="1">ROUND(Zsfg!$C$11/'Z1'!$AL$2120*'Z1'!AL1814,0)</f>
        <v>0</v>
      </c>
      <c r="AS1814" s="26">
        <f t="shared" ca="1" si="826"/>
        <v>0</v>
      </c>
      <c r="AT1814" s="26">
        <f ca="1">IF(AS1814=0,0,COUNTIF($AS$19:AS1814,C1814*10+1))</f>
        <v>0</v>
      </c>
      <c r="AU1814" s="21">
        <f t="shared" ca="1" si="827"/>
        <v>0</v>
      </c>
      <c r="AV1814" s="33">
        <f t="shared" ca="1" si="825"/>
        <v>0</v>
      </c>
    </row>
    <row r="1815" spans="1:48" x14ac:dyDescent="0.2">
      <c r="A1815" s="15">
        <f>Daten!A1815</f>
        <v>70356</v>
      </c>
      <c r="B1815" s="8" t="str">
        <f>Daten!B1815</f>
        <v>Telfes im Stubai</v>
      </c>
      <c r="C1815" s="15">
        <f t="shared" si="800"/>
        <v>7</v>
      </c>
      <c r="D1815" s="10">
        <f>Daten!D1815</f>
        <v>0</v>
      </c>
      <c r="E1815" s="9">
        <f>Daten!E1815</f>
        <v>1599</v>
      </c>
      <c r="F1815" s="9">
        <f>Daten!F1815</f>
        <v>1520</v>
      </c>
      <c r="G1815" s="27">
        <f t="shared" si="801"/>
        <v>79</v>
      </c>
      <c r="H1815" s="29">
        <f t="shared" si="802"/>
        <v>5.1973684210526318E-2</v>
      </c>
      <c r="I1815" s="21">
        <f t="shared" si="803"/>
        <v>24.393662003773485</v>
      </c>
      <c r="J1815" s="21">
        <f t="shared" si="804"/>
        <v>54.606337996226515</v>
      </c>
      <c r="K1815" s="27">
        <f t="shared" si="805"/>
        <v>-27303.168998113259</v>
      </c>
      <c r="L1815" s="16">
        <f>Daten!G1815</f>
        <v>230</v>
      </c>
      <c r="M1815" s="16">
        <f>Daten!H1815</f>
        <v>1077</v>
      </c>
      <c r="N1815" s="16">
        <f>Daten!I1815</f>
        <v>292</v>
      </c>
      <c r="O1815" s="28">
        <f t="shared" si="806"/>
        <v>0.48467966573816157</v>
      </c>
      <c r="P1815" s="16">
        <f t="shared" si="807"/>
        <v>591.31122246046914</v>
      </c>
      <c r="Q1815" s="21">
        <f t="shared" si="808"/>
        <v>-69.311222460469139</v>
      </c>
      <c r="R1815" s="27">
        <f t="shared" si="809"/>
        <v>-13862.244492093829</v>
      </c>
      <c r="S1815" s="9">
        <f ca="1">Daten!K1815</f>
        <v>2311</v>
      </c>
      <c r="T1815" s="9">
        <f ca="1">Daten!L1815</f>
        <v>138439</v>
      </c>
      <c r="U1815" s="9">
        <f ca="1">Daten!M1815</f>
        <v>145018</v>
      </c>
      <c r="V1815" s="9">
        <f ca="1">Daten!N1815</f>
        <v>500</v>
      </c>
      <c r="W1815" s="9">
        <f ca="1">Daten!O1815</f>
        <v>500</v>
      </c>
      <c r="X1815" s="23">
        <f t="shared" ca="1" si="810"/>
        <v>285768</v>
      </c>
      <c r="Y1815" s="9">
        <f t="shared" ca="1" si="811"/>
        <v>544501.8213739869</v>
      </c>
      <c r="Z1815" s="21">
        <f t="shared" ca="1" si="812"/>
        <v>-258733.8213739869</v>
      </c>
      <c r="AA1815" s="27">
        <f t="shared" ca="1" si="813"/>
        <v>25873.38213739869</v>
      </c>
      <c r="AB1815" s="32">
        <f t="shared" ca="1" si="814"/>
        <v>-15292.031352808397</v>
      </c>
      <c r="AC1815" s="31">
        <f t="shared" ca="1" si="815"/>
        <v>0</v>
      </c>
      <c r="AG1815" s="26">
        <f t="shared" ca="1" si="816"/>
        <v>0</v>
      </c>
      <c r="AH1815" s="26">
        <f t="shared" ca="1" si="817"/>
        <v>0</v>
      </c>
      <c r="AI1815" s="26">
        <f t="shared" ca="1" si="818"/>
        <v>0</v>
      </c>
      <c r="AJ1815" s="26">
        <f t="shared" ca="1" si="819"/>
        <v>1</v>
      </c>
      <c r="AK1815" s="26">
        <f t="shared" ca="1" si="820"/>
        <v>0</v>
      </c>
      <c r="AL1815" s="26">
        <f t="shared" ca="1" si="821"/>
        <v>0</v>
      </c>
      <c r="AM1815" s="26">
        <f t="shared" ca="1" si="822"/>
        <v>0</v>
      </c>
      <c r="AN1815" s="26">
        <f ca="1">IF(AM1815=0,0,COUNTIF($AM$19:AM1815,C1815*10+1))</f>
        <v>0</v>
      </c>
      <c r="AO1815" s="21">
        <f t="shared" ca="1" si="823"/>
        <v>0</v>
      </c>
      <c r="AP1815" s="33">
        <f t="shared" ca="1" si="824"/>
        <v>0</v>
      </c>
      <c r="AQ1815" s="24"/>
      <c r="AR1815" s="155">
        <f ca="1">ROUND(Zsfg!$C$11/'Z1'!$AL$2120*'Z1'!AL1815,0)</f>
        <v>0</v>
      </c>
      <c r="AS1815" s="26">
        <f t="shared" ca="1" si="826"/>
        <v>0</v>
      </c>
      <c r="AT1815" s="26">
        <f ca="1">IF(AS1815=0,0,COUNTIF($AS$19:AS1815,C1815*10+1))</f>
        <v>0</v>
      </c>
      <c r="AU1815" s="21">
        <f t="shared" ca="1" si="827"/>
        <v>0</v>
      </c>
      <c r="AV1815" s="33">
        <f t="shared" ca="1" si="825"/>
        <v>0</v>
      </c>
    </row>
    <row r="1816" spans="1:48" x14ac:dyDescent="0.2">
      <c r="A1816" s="15">
        <f>Daten!A1816</f>
        <v>70357</v>
      </c>
      <c r="B1816" s="8" t="str">
        <f>Daten!B1816</f>
        <v>Telfs</v>
      </c>
      <c r="C1816" s="15">
        <f t="shared" si="800"/>
        <v>7</v>
      </c>
      <c r="D1816" s="10">
        <f>Daten!D1816</f>
        <v>0</v>
      </c>
      <c r="E1816" s="9">
        <f>Daten!E1816</f>
        <v>15902</v>
      </c>
      <c r="F1816" s="9">
        <f>Daten!F1816</f>
        <v>15217</v>
      </c>
      <c r="G1816" s="27">
        <f t="shared" si="801"/>
        <v>685</v>
      </c>
      <c r="H1816" s="29">
        <f t="shared" si="802"/>
        <v>4.5015443254255112E-2</v>
      </c>
      <c r="I1816" s="21">
        <f t="shared" si="803"/>
        <v>244.20944388909285</v>
      </c>
      <c r="J1816" s="21">
        <f t="shared" si="804"/>
        <v>440.79055611090712</v>
      </c>
      <c r="K1816" s="27">
        <f t="shared" si="805"/>
        <v>-220395.27805545356</v>
      </c>
      <c r="L1816" s="16">
        <f>Daten!G1816</f>
        <v>2611</v>
      </c>
      <c r="M1816" s="16">
        <f>Daten!H1816</f>
        <v>10876</v>
      </c>
      <c r="N1816" s="16">
        <f>Daten!I1816</f>
        <v>2415</v>
      </c>
      <c r="O1816" s="28">
        <f t="shared" si="806"/>
        <v>0.46211842589187202</v>
      </c>
      <c r="P1816" s="16">
        <f t="shared" si="807"/>
        <v>5971.3099865181639</v>
      </c>
      <c r="Q1816" s="21">
        <f t="shared" si="808"/>
        <v>-945.3099865181639</v>
      </c>
      <c r="R1816" s="27">
        <f t="shared" si="809"/>
        <v>-189061.99730363279</v>
      </c>
      <c r="S1816" s="9">
        <f ca="1">Daten!K1816</f>
        <v>8095</v>
      </c>
      <c r="T1816" s="9">
        <f ca="1">Daten!L1816</f>
        <v>1172246</v>
      </c>
      <c r="U1816" s="9">
        <f ca="1">Daten!M1816</f>
        <v>4844389</v>
      </c>
      <c r="V1816" s="9">
        <f ca="1">Daten!N1816</f>
        <v>500</v>
      </c>
      <c r="W1816" s="9">
        <f ca="1">Daten!O1816</f>
        <v>500</v>
      </c>
      <c r="X1816" s="23">
        <f t="shared" ca="1" si="810"/>
        <v>6024730</v>
      </c>
      <c r="Y1816" s="9">
        <f t="shared" ca="1" si="811"/>
        <v>5415051.8846085928</v>
      </c>
      <c r="Z1816" s="21">
        <f t="shared" ca="1" si="812"/>
        <v>609678.11539140716</v>
      </c>
      <c r="AA1816" s="27">
        <f t="shared" ca="1" si="813"/>
        <v>-60967.811539140719</v>
      </c>
      <c r="AB1816" s="32">
        <f t="shared" ca="1" si="814"/>
        <v>-470425.08689822705</v>
      </c>
      <c r="AC1816" s="31">
        <f t="shared" ca="1" si="815"/>
        <v>0</v>
      </c>
      <c r="AG1816" s="26">
        <f t="shared" ca="1" si="816"/>
        <v>0</v>
      </c>
      <c r="AH1816" s="26">
        <f t="shared" ca="1" si="817"/>
        <v>0</v>
      </c>
      <c r="AI1816" s="26">
        <f t="shared" ca="1" si="818"/>
        <v>0</v>
      </c>
      <c r="AJ1816" s="26">
        <f t="shared" ca="1" si="819"/>
        <v>1</v>
      </c>
      <c r="AK1816" s="26">
        <f t="shared" ca="1" si="820"/>
        <v>0</v>
      </c>
      <c r="AL1816" s="26">
        <f t="shared" ca="1" si="821"/>
        <v>0</v>
      </c>
      <c r="AM1816" s="26">
        <f t="shared" ca="1" si="822"/>
        <v>0</v>
      </c>
      <c r="AN1816" s="26">
        <f ca="1">IF(AM1816=0,0,COUNTIF($AM$19:AM1816,C1816*10+1))</f>
        <v>0</v>
      </c>
      <c r="AO1816" s="21">
        <f t="shared" ca="1" si="823"/>
        <v>0</v>
      </c>
      <c r="AP1816" s="33">
        <f t="shared" ca="1" si="824"/>
        <v>0</v>
      </c>
      <c r="AQ1816" s="24"/>
      <c r="AR1816" s="155">
        <f ca="1">ROUND(Zsfg!$C$11/'Z1'!$AL$2120*'Z1'!AL1816,0)</f>
        <v>0</v>
      </c>
      <c r="AS1816" s="26">
        <f t="shared" ca="1" si="826"/>
        <v>0</v>
      </c>
      <c r="AT1816" s="26">
        <f ca="1">IF(AS1816=0,0,COUNTIF($AS$19:AS1816,C1816*10+1))</f>
        <v>0</v>
      </c>
      <c r="AU1816" s="21">
        <f t="shared" ca="1" si="827"/>
        <v>0</v>
      </c>
      <c r="AV1816" s="33">
        <f t="shared" ca="1" si="825"/>
        <v>0</v>
      </c>
    </row>
    <row r="1817" spans="1:48" x14ac:dyDescent="0.2">
      <c r="A1817" s="15">
        <f>Daten!A1817</f>
        <v>70358</v>
      </c>
      <c r="B1817" s="8" t="str">
        <f>Daten!B1817</f>
        <v>Thaur</v>
      </c>
      <c r="C1817" s="15">
        <f t="shared" si="800"/>
        <v>7</v>
      </c>
      <c r="D1817" s="10">
        <f>Daten!D1817</f>
        <v>0</v>
      </c>
      <c r="E1817" s="9">
        <f>Daten!E1817</f>
        <v>4038</v>
      </c>
      <c r="F1817" s="9">
        <f>Daten!F1817</f>
        <v>3843</v>
      </c>
      <c r="G1817" s="27">
        <f t="shared" si="801"/>
        <v>195</v>
      </c>
      <c r="H1817" s="29">
        <f t="shared" si="802"/>
        <v>5.07416081186573E-2</v>
      </c>
      <c r="I1817" s="21">
        <f t="shared" si="803"/>
        <v>61.67423886875099</v>
      </c>
      <c r="J1817" s="21">
        <f t="shared" si="804"/>
        <v>133.32576113124901</v>
      </c>
      <c r="K1817" s="27">
        <f t="shared" si="805"/>
        <v>-66662.880565624509</v>
      </c>
      <c r="L1817" s="16">
        <f>Daten!G1817</f>
        <v>659</v>
      </c>
      <c r="M1817" s="16">
        <f>Daten!H1817</f>
        <v>2753</v>
      </c>
      <c r="N1817" s="16">
        <f>Daten!I1817</f>
        <v>626</v>
      </c>
      <c r="O1817" s="28">
        <f t="shared" si="806"/>
        <v>0.46676353069378862</v>
      </c>
      <c r="P1817" s="16">
        <f t="shared" si="807"/>
        <v>1511.4947032810321</v>
      </c>
      <c r="Q1817" s="21">
        <f t="shared" si="808"/>
        <v>-226.49470328103212</v>
      </c>
      <c r="R1817" s="27">
        <f t="shared" si="809"/>
        <v>-45298.940656206425</v>
      </c>
      <c r="S1817" s="9">
        <f ca="1">Daten!K1817</f>
        <v>5139</v>
      </c>
      <c r="T1817" s="9">
        <f ca="1">Daten!L1817</f>
        <v>344008</v>
      </c>
      <c r="U1817" s="9">
        <f ca="1">Daten!M1817</f>
        <v>1815059</v>
      </c>
      <c r="V1817" s="9">
        <f ca="1">Daten!N1817</f>
        <v>500</v>
      </c>
      <c r="W1817" s="9">
        <f ca="1">Daten!O1817</f>
        <v>500</v>
      </c>
      <c r="X1817" s="23">
        <f t="shared" ca="1" si="810"/>
        <v>2164206</v>
      </c>
      <c r="Y1817" s="9">
        <f t="shared" ca="1" si="811"/>
        <v>1375045.8753647024</v>
      </c>
      <c r="Z1817" s="21">
        <f t="shared" ca="1" si="812"/>
        <v>789160.12463529757</v>
      </c>
      <c r="AA1817" s="27">
        <f t="shared" ca="1" si="813"/>
        <v>-78916.012463529769</v>
      </c>
      <c r="AB1817" s="32">
        <f t="shared" ca="1" si="814"/>
        <v>-190877.8336853607</v>
      </c>
      <c r="AC1817" s="31">
        <f t="shared" ca="1" si="815"/>
        <v>0</v>
      </c>
      <c r="AG1817" s="26">
        <f t="shared" ca="1" si="816"/>
        <v>0</v>
      </c>
      <c r="AH1817" s="26">
        <f t="shared" ca="1" si="817"/>
        <v>0</v>
      </c>
      <c r="AI1817" s="26">
        <f t="shared" ca="1" si="818"/>
        <v>0</v>
      </c>
      <c r="AJ1817" s="26">
        <f t="shared" ca="1" si="819"/>
        <v>1</v>
      </c>
      <c r="AK1817" s="26">
        <f t="shared" ca="1" si="820"/>
        <v>0</v>
      </c>
      <c r="AL1817" s="26">
        <f t="shared" ca="1" si="821"/>
        <v>0</v>
      </c>
      <c r="AM1817" s="26">
        <f t="shared" ca="1" si="822"/>
        <v>0</v>
      </c>
      <c r="AN1817" s="26">
        <f ca="1">IF(AM1817=0,0,COUNTIF($AM$19:AM1817,C1817*10+1))</f>
        <v>0</v>
      </c>
      <c r="AO1817" s="21">
        <f t="shared" ca="1" si="823"/>
        <v>0</v>
      </c>
      <c r="AP1817" s="33">
        <f t="shared" ca="1" si="824"/>
        <v>0</v>
      </c>
      <c r="AQ1817" s="24"/>
      <c r="AR1817" s="155">
        <f ca="1">ROUND(Zsfg!$C$11/'Z1'!$AL$2120*'Z1'!AL1817,0)</f>
        <v>0</v>
      </c>
      <c r="AS1817" s="26">
        <f t="shared" ca="1" si="826"/>
        <v>0</v>
      </c>
      <c r="AT1817" s="26">
        <f ca="1">IF(AS1817=0,0,COUNTIF($AS$19:AS1817,C1817*10+1))</f>
        <v>0</v>
      </c>
      <c r="AU1817" s="21">
        <f t="shared" ca="1" si="827"/>
        <v>0</v>
      </c>
      <c r="AV1817" s="33">
        <f t="shared" ca="1" si="825"/>
        <v>0</v>
      </c>
    </row>
    <row r="1818" spans="1:48" x14ac:dyDescent="0.2">
      <c r="A1818" s="15">
        <f>Daten!A1818</f>
        <v>70359</v>
      </c>
      <c r="B1818" s="8" t="str">
        <f>Daten!B1818</f>
        <v>Trins</v>
      </c>
      <c r="C1818" s="15">
        <f t="shared" si="800"/>
        <v>7</v>
      </c>
      <c r="D1818" s="10">
        <f>Daten!D1818</f>
        <v>0</v>
      </c>
      <c r="E1818" s="9">
        <f>Daten!E1818</f>
        <v>1299</v>
      </c>
      <c r="F1818" s="9">
        <f>Daten!F1818</f>
        <v>1251</v>
      </c>
      <c r="G1818" s="27">
        <f t="shared" si="801"/>
        <v>48</v>
      </c>
      <c r="H1818" s="29">
        <f t="shared" si="802"/>
        <v>3.8369304556354913E-2</v>
      </c>
      <c r="I1818" s="21">
        <f t="shared" si="803"/>
        <v>20.076625767579362</v>
      </c>
      <c r="J1818" s="21">
        <f t="shared" si="804"/>
        <v>27.923374232420638</v>
      </c>
      <c r="K1818" s="27">
        <f t="shared" si="805"/>
        <v>-13961.68711621032</v>
      </c>
      <c r="L1818" s="16">
        <f>Daten!G1818</f>
        <v>193</v>
      </c>
      <c r="M1818" s="16">
        <f>Daten!H1818</f>
        <v>873</v>
      </c>
      <c r="N1818" s="16">
        <f>Daten!I1818</f>
        <v>233</v>
      </c>
      <c r="O1818" s="28">
        <f t="shared" si="806"/>
        <v>0.48797250859106528</v>
      </c>
      <c r="P1818" s="16">
        <f t="shared" si="807"/>
        <v>479.3079825515224</v>
      </c>
      <c r="Q1818" s="21">
        <f t="shared" si="808"/>
        <v>-53.3079825515224</v>
      </c>
      <c r="R1818" s="27">
        <f t="shared" si="809"/>
        <v>-10661.59651030448</v>
      </c>
      <c r="S1818" s="9">
        <f ca="1">Daten!K1818</f>
        <v>3348</v>
      </c>
      <c r="T1818" s="9">
        <f ca="1">Daten!L1818</f>
        <v>66862</v>
      </c>
      <c r="U1818" s="9">
        <f ca="1">Daten!M1818</f>
        <v>42989</v>
      </c>
      <c r="V1818" s="9">
        <f ca="1">Daten!N1818</f>
        <v>500</v>
      </c>
      <c r="W1818" s="9">
        <f ca="1">Daten!O1818</f>
        <v>500</v>
      </c>
      <c r="X1818" s="23">
        <f t="shared" ca="1" si="810"/>
        <v>113199</v>
      </c>
      <c r="Y1818" s="9">
        <f t="shared" ca="1" si="811"/>
        <v>442343.88115372672</v>
      </c>
      <c r="Z1818" s="21">
        <f t="shared" ca="1" si="812"/>
        <v>-329144.88115372672</v>
      </c>
      <c r="AA1818" s="27">
        <f t="shared" ca="1" si="813"/>
        <v>32914.488115372675</v>
      </c>
      <c r="AB1818" s="32">
        <f t="shared" ca="1" si="814"/>
        <v>8291.2044888578748</v>
      </c>
      <c r="AC1818" s="31">
        <f t="shared" ca="1" si="815"/>
        <v>8291.2044888578748</v>
      </c>
      <c r="AG1818" s="26">
        <f t="shared" ca="1" si="816"/>
        <v>-13961.68711621032</v>
      </c>
      <c r="AH1818" s="26">
        <f t="shared" ca="1" si="817"/>
        <v>32914.488115372675</v>
      </c>
      <c r="AI1818" s="26">
        <f t="shared" ca="1" si="818"/>
        <v>18952.800999162355</v>
      </c>
      <c r="AJ1818" s="26">
        <f t="shared" ca="1" si="819"/>
        <v>1</v>
      </c>
      <c r="AK1818" s="26">
        <f t="shared" ca="1" si="820"/>
        <v>18952.800999162355</v>
      </c>
      <c r="AL1818" s="26">
        <f t="shared" ca="1" si="821"/>
        <v>19358</v>
      </c>
      <c r="AM1818" s="26">
        <f t="shared" ca="1" si="822"/>
        <v>71</v>
      </c>
      <c r="AN1818" s="26">
        <f ca="1">IF(AM1818=0,0,COUNTIF($AM$19:AM1818,C1818*10+1))</f>
        <v>17</v>
      </c>
      <c r="AO1818" s="21">
        <f t="shared" ca="1" si="823"/>
        <v>0</v>
      </c>
      <c r="AP1818" s="33">
        <f t="shared" ca="1" si="824"/>
        <v>19358</v>
      </c>
      <c r="AQ1818" s="24"/>
      <c r="AR1818" s="155">
        <f ca="1">ROUND(Zsfg!$C$11/'Z1'!$AL$2120*'Z1'!AL1818,0)</f>
        <v>16147</v>
      </c>
      <c r="AS1818" s="26">
        <f t="shared" ca="1" si="826"/>
        <v>71</v>
      </c>
      <c r="AT1818" s="26">
        <f ca="1">IF(AS1818=0,0,COUNTIF($AS$19:AS1818,C1818*10+1))</f>
        <v>17</v>
      </c>
      <c r="AU1818" s="21">
        <f t="shared" ca="1" si="827"/>
        <v>0</v>
      </c>
      <c r="AV1818" s="33">
        <f t="shared" ca="1" si="825"/>
        <v>16147</v>
      </c>
    </row>
    <row r="1819" spans="1:48" x14ac:dyDescent="0.2">
      <c r="A1819" s="15">
        <f>Daten!A1819</f>
        <v>70360</v>
      </c>
      <c r="B1819" s="8" t="str">
        <f>Daten!B1819</f>
        <v>Tulfes</v>
      </c>
      <c r="C1819" s="15">
        <f t="shared" si="800"/>
        <v>7</v>
      </c>
      <c r="D1819" s="10">
        <f>Daten!D1819</f>
        <v>0</v>
      </c>
      <c r="E1819" s="9">
        <f>Daten!E1819</f>
        <v>1576</v>
      </c>
      <c r="F1819" s="9">
        <f>Daten!F1819</f>
        <v>1479</v>
      </c>
      <c r="G1819" s="27">
        <f t="shared" si="801"/>
        <v>97</v>
      </c>
      <c r="H1819" s="29">
        <f t="shared" si="802"/>
        <v>6.5584854631507775E-2</v>
      </c>
      <c r="I1819" s="21">
        <f t="shared" si="803"/>
        <v>23.735675068145387</v>
      </c>
      <c r="J1819" s="21">
        <f t="shared" si="804"/>
        <v>73.264324931854617</v>
      </c>
      <c r="K1819" s="27">
        <f t="shared" si="805"/>
        <v>-36632.162465927307</v>
      </c>
      <c r="L1819" s="16">
        <f>Daten!G1819</f>
        <v>247</v>
      </c>
      <c r="M1819" s="16">
        <f>Daten!H1819</f>
        <v>1069</v>
      </c>
      <c r="N1819" s="16">
        <f>Daten!I1819</f>
        <v>260</v>
      </c>
      <c r="O1819" s="28">
        <f t="shared" si="806"/>
        <v>0.47427502338634236</v>
      </c>
      <c r="P1819" s="16">
        <f t="shared" si="807"/>
        <v>586.91893854247132</v>
      </c>
      <c r="Q1819" s="21">
        <f t="shared" si="808"/>
        <v>-79.918938542471324</v>
      </c>
      <c r="R1819" s="27">
        <f t="shared" si="809"/>
        <v>-15983.787708494265</v>
      </c>
      <c r="S1819" s="9">
        <f ca="1">Daten!K1819</f>
        <v>4069</v>
      </c>
      <c r="T1819" s="9">
        <f ca="1">Daten!L1819</f>
        <v>109297</v>
      </c>
      <c r="U1819" s="9">
        <f ca="1">Daten!M1819</f>
        <v>180200</v>
      </c>
      <c r="V1819" s="9">
        <f ca="1">Daten!N1819</f>
        <v>500</v>
      </c>
      <c r="W1819" s="9">
        <f ca="1">Daten!O1819</f>
        <v>500</v>
      </c>
      <c r="X1819" s="23">
        <f t="shared" ca="1" si="810"/>
        <v>293566</v>
      </c>
      <c r="Y1819" s="9">
        <f t="shared" ca="1" si="811"/>
        <v>536669.71262376697</v>
      </c>
      <c r="Z1819" s="21">
        <f t="shared" ca="1" si="812"/>
        <v>-243103.71262376697</v>
      </c>
      <c r="AA1819" s="27">
        <f t="shared" ca="1" si="813"/>
        <v>24310.371262376699</v>
      </c>
      <c r="AB1819" s="32">
        <f t="shared" ca="1" si="814"/>
        <v>-28305.578912044875</v>
      </c>
      <c r="AC1819" s="31">
        <f t="shared" ca="1" si="815"/>
        <v>0</v>
      </c>
      <c r="AG1819" s="26">
        <f t="shared" ca="1" si="816"/>
        <v>0</v>
      </c>
      <c r="AH1819" s="26">
        <f t="shared" ca="1" si="817"/>
        <v>0</v>
      </c>
      <c r="AI1819" s="26">
        <f t="shared" ca="1" si="818"/>
        <v>0</v>
      </c>
      <c r="AJ1819" s="26">
        <f t="shared" ca="1" si="819"/>
        <v>1</v>
      </c>
      <c r="AK1819" s="26">
        <f t="shared" ca="1" si="820"/>
        <v>0</v>
      </c>
      <c r="AL1819" s="26">
        <f t="shared" ca="1" si="821"/>
        <v>0</v>
      </c>
      <c r="AM1819" s="26">
        <f t="shared" ca="1" si="822"/>
        <v>0</v>
      </c>
      <c r="AN1819" s="26">
        <f ca="1">IF(AM1819=0,0,COUNTIF($AM$19:AM1819,C1819*10+1))</f>
        <v>0</v>
      </c>
      <c r="AO1819" s="21">
        <f t="shared" ca="1" si="823"/>
        <v>0</v>
      </c>
      <c r="AP1819" s="33">
        <f t="shared" ca="1" si="824"/>
        <v>0</v>
      </c>
      <c r="AQ1819" s="24"/>
      <c r="AR1819" s="155">
        <f ca="1">ROUND(Zsfg!$C$11/'Z1'!$AL$2120*'Z1'!AL1819,0)</f>
        <v>0</v>
      </c>
      <c r="AS1819" s="26">
        <f t="shared" ca="1" si="826"/>
        <v>0</v>
      </c>
      <c r="AT1819" s="26">
        <f ca="1">IF(AS1819=0,0,COUNTIF($AS$19:AS1819,C1819*10+1))</f>
        <v>0</v>
      </c>
      <c r="AU1819" s="21">
        <f t="shared" ca="1" si="827"/>
        <v>0</v>
      </c>
      <c r="AV1819" s="33">
        <f t="shared" ca="1" si="825"/>
        <v>0</v>
      </c>
    </row>
    <row r="1820" spans="1:48" x14ac:dyDescent="0.2">
      <c r="A1820" s="15">
        <f>Daten!A1820</f>
        <v>70361</v>
      </c>
      <c r="B1820" s="8" t="str">
        <f>Daten!B1820</f>
        <v>Unterperfuss</v>
      </c>
      <c r="C1820" s="15">
        <f t="shared" si="800"/>
        <v>7</v>
      </c>
      <c r="D1820" s="10">
        <f>Daten!D1820</f>
        <v>0</v>
      </c>
      <c r="E1820" s="9">
        <f>Daten!E1820</f>
        <v>226</v>
      </c>
      <c r="F1820" s="9">
        <f>Daten!F1820</f>
        <v>216</v>
      </c>
      <c r="G1820" s="27">
        <f t="shared" si="801"/>
        <v>10</v>
      </c>
      <c r="H1820" s="29">
        <f t="shared" si="802"/>
        <v>4.6296296296296294E-2</v>
      </c>
      <c r="I1820" s="21">
        <f t="shared" si="803"/>
        <v>3.4664677584309689</v>
      </c>
      <c r="J1820" s="21">
        <f t="shared" si="804"/>
        <v>6.5335322415690307</v>
      </c>
      <c r="K1820" s="27">
        <f t="shared" si="805"/>
        <v>-3266.7661207845154</v>
      </c>
      <c r="L1820" s="16">
        <f>Daten!G1820</f>
        <v>21</v>
      </c>
      <c r="M1820" s="16">
        <f>Daten!H1820</f>
        <v>113</v>
      </c>
      <c r="N1820" s="16">
        <f>Daten!I1820</f>
        <v>92</v>
      </c>
      <c r="O1820" s="28">
        <f t="shared" si="806"/>
        <v>1</v>
      </c>
      <c r="P1820" s="16">
        <f t="shared" si="807"/>
        <v>62.041010341720536</v>
      </c>
      <c r="Q1820" s="21">
        <f t="shared" si="808"/>
        <v>50.958989658279464</v>
      </c>
      <c r="R1820" s="27">
        <f t="shared" si="809"/>
        <v>10191.797931655892</v>
      </c>
      <c r="S1820" s="9">
        <f ca="1">Daten!K1820</f>
        <v>1531</v>
      </c>
      <c r="T1820" s="9">
        <f ca="1">Daten!L1820</f>
        <v>17340</v>
      </c>
      <c r="U1820" s="9">
        <f ca="1">Daten!M1820</f>
        <v>81534</v>
      </c>
      <c r="V1820" s="9">
        <f ca="1">Daten!N1820</f>
        <v>500</v>
      </c>
      <c r="W1820" s="9">
        <f ca="1">Daten!O1820</f>
        <v>500</v>
      </c>
      <c r="X1820" s="23">
        <f t="shared" ca="1" si="810"/>
        <v>100405</v>
      </c>
      <c r="Y1820" s="9">
        <f t="shared" ca="1" si="811"/>
        <v>76958.981632596027</v>
      </c>
      <c r="Z1820" s="21">
        <f t="shared" ca="1" si="812"/>
        <v>23446.018367403973</v>
      </c>
      <c r="AA1820" s="27">
        <f t="shared" ca="1" si="813"/>
        <v>-2344.6018367403972</v>
      </c>
      <c r="AB1820" s="32">
        <f t="shared" ca="1" si="814"/>
        <v>4580.4299741309787</v>
      </c>
      <c r="AC1820" s="31">
        <f t="shared" ca="1" si="815"/>
        <v>4580.4299741309787</v>
      </c>
      <c r="AG1820" s="26">
        <f t="shared" ca="1" si="816"/>
        <v>-3266.7661207845154</v>
      </c>
      <c r="AH1820" s="26">
        <f t="shared" ca="1" si="817"/>
        <v>-2344.6018367403972</v>
      </c>
      <c r="AI1820" s="26">
        <f t="shared" ca="1" si="818"/>
        <v>-5611.3679575249125</v>
      </c>
      <c r="AJ1820" s="26">
        <f t="shared" ca="1" si="819"/>
        <v>1</v>
      </c>
      <c r="AK1820" s="26">
        <f t="shared" ca="1" si="820"/>
        <v>0</v>
      </c>
      <c r="AL1820" s="26">
        <f t="shared" ca="1" si="821"/>
        <v>0</v>
      </c>
      <c r="AM1820" s="26">
        <f t="shared" ca="1" si="822"/>
        <v>0</v>
      </c>
      <c r="AN1820" s="26">
        <f ca="1">IF(AM1820=0,0,COUNTIF($AM$19:AM1820,C1820*10+1))</f>
        <v>0</v>
      </c>
      <c r="AO1820" s="21">
        <f t="shared" ca="1" si="823"/>
        <v>0</v>
      </c>
      <c r="AP1820" s="33">
        <f t="shared" ca="1" si="824"/>
        <v>0</v>
      </c>
      <c r="AQ1820" s="24"/>
      <c r="AR1820" s="155">
        <f ca="1">ROUND(Zsfg!$C$11/'Z1'!$AL$2120*'Z1'!AL1820,0)</f>
        <v>0</v>
      </c>
      <c r="AS1820" s="26">
        <f t="shared" ca="1" si="826"/>
        <v>0</v>
      </c>
      <c r="AT1820" s="26">
        <f ca="1">IF(AS1820=0,0,COUNTIF($AS$19:AS1820,C1820*10+1))</f>
        <v>0</v>
      </c>
      <c r="AU1820" s="21">
        <f t="shared" ca="1" si="827"/>
        <v>0</v>
      </c>
      <c r="AV1820" s="33">
        <f t="shared" ca="1" si="825"/>
        <v>0</v>
      </c>
    </row>
    <row r="1821" spans="1:48" x14ac:dyDescent="0.2">
      <c r="A1821" s="15">
        <f>Daten!A1821</f>
        <v>70362</v>
      </c>
      <c r="B1821" s="8" t="str">
        <f>Daten!B1821</f>
        <v>Vals</v>
      </c>
      <c r="C1821" s="15">
        <f t="shared" si="800"/>
        <v>7</v>
      </c>
      <c r="D1821" s="10">
        <f>Daten!D1821</f>
        <v>0</v>
      </c>
      <c r="E1821" s="9">
        <f>Daten!E1821</f>
        <v>541</v>
      </c>
      <c r="F1821" s="9">
        <f>Daten!F1821</f>
        <v>540</v>
      </c>
      <c r="G1821" s="27">
        <f t="shared" si="801"/>
        <v>1</v>
      </c>
      <c r="H1821" s="29">
        <f t="shared" si="802"/>
        <v>1.8518518518518519E-3</v>
      </c>
      <c r="I1821" s="21">
        <f t="shared" si="803"/>
        <v>8.6661693960774233</v>
      </c>
      <c r="J1821" s="21">
        <f t="shared" si="804"/>
        <v>-7.6661693960774233</v>
      </c>
      <c r="K1821" s="27">
        <f t="shared" si="805"/>
        <v>3833.0846980387118</v>
      </c>
      <c r="L1821" s="16">
        <f>Daten!G1821</f>
        <v>74</v>
      </c>
      <c r="M1821" s="16">
        <f>Daten!H1821</f>
        <v>369</v>
      </c>
      <c r="N1821" s="16">
        <f>Daten!I1821</f>
        <v>98</v>
      </c>
      <c r="O1821" s="28">
        <f t="shared" si="806"/>
        <v>0.46612466124661245</v>
      </c>
      <c r="P1821" s="16">
        <f t="shared" si="807"/>
        <v>202.59409571765377</v>
      </c>
      <c r="Q1821" s="21">
        <f t="shared" si="808"/>
        <v>-30.594095717653772</v>
      </c>
      <c r="R1821" s="27">
        <f t="shared" si="809"/>
        <v>-6118.8191435307544</v>
      </c>
      <c r="S1821" s="9">
        <f ca="1">Daten!K1821</f>
        <v>1291</v>
      </c>
      <c r="T1821" s="9">
        <f ca="1">Daten!L1821</f>
        <v>20370</v>
      </c>
      <c r="U1821" s="9">
        <f ca="1">Daten!M1821</f>
        <v>31431</v>
      </c>
      <c r="V1821" s="9">
        <f ca="1">Daten!N1821</f>
        <v>500</v>
      </c>
      <c r="W1821" s="9">
        <f ca="1">Daten!O1821</f>
        <v>500</v>
      </c>
      <c r="X1821" s="23">
        <f t="shared" ca="1" si="810"/>
        <v>53092</v>
      </c>
      <c r="Y1821" s="9">
        <f t="shared" ca="1" si="811"/>
        <v>184224.81886386924</v>
      </c>
      <c r="Z1821" s="21">
        <f t="shared" ca="1" si="812"/>
        <v>-131132.81886386924</v>
      </c>
      <c r="AA1821" s="27">
        <f t="shared" ca="1" si="813"/>
        <v>13113.281886386925</v>
      </c>
      <c r="AB1821" s="32">
        <f t="shared" ca="1" si="814"/>
        <v>10827.547440894883</v>
      </c>
      <c r="AC1821" s="31">
        <f t="shared" ca="1" si="815"/>
        <v>10827.547440894883</v>
      </c>
      <c r="AG1821" s="26">
        <f t="shared" ca="1" si="816"/>
        <v>3833.0846980387118</v>
      </c>
      <c r="AH1821" s="26">
        <f t="shared" ca="1" si="817"/>
        <v>13113.281886386925</v>
      </c>
      <c r="AI1821" s="26">
        <f t="shared" ca="1" si="818"/>
        <v>16946.366584425636</v>
      </c>
      <c r="AJ1821" s="26">
        <f t="shared" ca="1" si="819"/>
        <v>1</v>
      </c>
      <c r="AK1821" s="26">
        <f t="shared" ca="1" si="820"/>
        <v>16946.366584425636</v>
      </c>
      <c r="AL1821" s="26">
        <f t="shared" ca="1" si="821"/>
        <v>17308</v>
      </c>
      <c r="AM1821" s="26">
        <f t="shared" ca="1" si="822"/>
        <v>71</v>
      </c>
      <c r="AN1821" s="26">
        <f ca="1">IF(AM1821=0,0,COUNTIF($AM$19:AM1821,C1821*10+1))</f>
        <v>18</v>
      </c>
      <c r="AO1821" s="21">
        <f t="shared" ca="1" si="823"/>
        <v>0</v>
      </c>
      <c r="AP1821" s="33">
        <f t="shared" ca="1" si="824"/>
        <v>17308</v>
      </c>
      <c r="AQ1821" s="24"/>
      <c r="AR1821" s="155">
        <f ca="1">ROUND(Zsfg!$C$11/'Z1'!$AL$2120*'Z1'!AL1821,0)</f>
        <v>14437</v>
      </c>
      <c r="AS1821" s="26">
        <f t="shared" ca="1" si="826"/>
        <v>71</v>
      </c>
      <c r="AT1821" s="26">
        <f ca="1">IF(AS1821=0,0,COUNTIF($AS$19:AS1821,C1821*10+1))</f>
        <v>18</v>
      </c>
      <c r="AU1821" s="21">
        <f t="shared" ca="1" si="827"/>
        <v>0</v>
      </c>
      <c r="AV1821" s="33">
        <f t="shared" ca="1" si="825"/>
        <v>14437</v>
      </c>
    </row>
    <row r="1822" spans="1:48" x14ac:dyDescent="0.2">
      <c r="A1822" s="15">
        <f>Daten!A1822</f>
        <v>70364</v>
      </c>
      <c r="B1822" s="8" t="str">
        <f>Daten!B1822</f>
        <v>Völs</v>
      </c>
      <c r="C1822" s="15">
        <f t="shared" si="800"/>
        <v>7</v>
      </c>
      <c r="D1822" s="10">
        <f>Daten!D1822</f>
        <v>0</v>
      </c>
      <c r="E1822" s="9">
        <f>Daten!E1822</f>
        <v>6830</v>
      </c>
      <c r="F1822" s="9">
        <f>Daten!F1822</f>
        <v>6641</v>
      </c>
      <c r="G1822" s="27">
        <f t="shared" si="801"/>
        <v>189</v>
      </c>
      <c r="H1822" s="29">
        <f t="shared" si="802"/>
        <v>2.845956934196657E-2</v>
      </c>
      <c r="I1822" s="21">
        <f t="shared" si="803"/>
        <v>106.57783510990771</v>
      </c>
      <c r="J1822" s="21">
        <f t="shared" si="804"/>
        <v>82.42216489009229</v>
      </c>
      <c r="K1822" s="27">
        <f t="shared" si="805"/>
        <v>-41211.082445046144</v>
      </c>
      <c r="L1822" s="16">
        <f>Daten!G1822</f>
        <v>1036</v>
      </c>
      <c r="M1822" s="16">
        <f>Daten!H1822</f>
        <v>4209</v>
      </c>
      <c r="N1822" s="16">
        <f>Daten!I1822</f>
        <v>1585</v>
      </c>
      <c r="O1822" s="28">
        <f t="shared" si="806"/>
        <v>0.62271323354716079</v>
      </c>
      <c r="P1822" s="16">
        <f t="shared" si="807"/>
        <v>2310.8903763566527</v>
      </c>
      <c r="Q1822" s="21">
        <f t="shared" si="808"/>
        <v>310.10962364334728</v>
      </c>
      <c r="R1822" s="27">
        <f t="shared" si="809"/>
        <v>62021.924728669459</v>
      </c>
      <c r="S1822" s="9">
        <f ca="1">Daten!K1822</f>
        <v>2528</v>
      </c>
      <c r="T1822" s="9">
        <f ca="1">Daten!L1822</f>
        <v>545005</v>
      </c>
      <c r="U1822" s="9">
        <f ca="1">Daten!M1822</f>
        <v>2146291</v>
      </c>
      <c r="V1822" s="9">
        <f ca="1">Daten!N1822</f>
        <v>500</v>
      </c>
      <c r="W1822" s="9">
        <f ca="1">Daten!O1822</f>
        <v>500</v>
      </c>
      <c r="X1822" s="23">
        <f t="shared" ca="1" si="810"/>
        <v>2693824</v>
      </c>
      <c r="Y1822" s="9">
        <f t="shared" ca="1" si="811"/>
        <v>2325795.7723479243</v>
      </c>
      <c r="Z1822" s="21">
        <f t="shared" ca="1" si="812"/>
        <v>368028.2276520757</v>
      </c>
      <c r="AA1822" s="27">
        <f t="shared" ca="1" si="813"/>
        <v>-36802.822765207573</v>
      </c>
      <c r="AB1822" s="32">
        <f t="shared" ca="1" si="814"/>
        <v>-15991.980481584258</v>
      </c>
      <c r="AC1822" s="31">
        <f t="shared" ca="1" si="815"/>
        <v>0</v>
      </c>
      <c r="AG1822" s="26">
        <f t="shared" ca="1" si="816"/>
        <v>0</v>
      </c>
      <c r="AH1822" s="26">
        <f t="shared" ca="1" si="817"/>
        <v>0</v>
      </c>
      <c r="AI1822" s="26">
        <f t="shared" ca="1" si="818"/>
        <v>0</v>
      </c>
      <c r="AJ1822" s="26">
        <f t="shared" ca="1" si="819"/>
        <v>1</v>
      </c>
      <c r="AK1822" s="26">
        <f t="shared" ca="1" si="820"/>
        <v>0</v>
      </c>
      <c r="AL1822" s="26">
        <f t="shared" ca="1" si="821"/>
        <v>0</v>
      </c>
      <c r="AM1822" s="26">
        <f t="shared" ca="1" si="822"/>
        <v>0</v>
      </c>
      <c r="AN1822" s="26">
        <f ca="1">IF(AM1822=0,0,COUNTIF($AM$19:AM1822,C1822*10+1))</f>
        <v>0</v>
      </c>
      <c r="AO1822" s="21">
        <f t="shared" ca="1" si="823"/>
        <v>0</v>
      </c>
      <c r="AP1822" s="33">
        <f t="shared" ca="1" si="824"/>
        <v>0</v>
      </c>
      <c r="AQ1822" s="24"/>
      <c r="AR1822" s="155">
        <f ca="1">ROUND(Zsfg!$C$11/'Z1'!$AL$2120*'Z1'!AL1822,0)</f>
        <v>0</v>
      </c>
      <c r="AS1822" s="26">
        <f t="shared" ca="1" si="826"/>
        <v>0</v>
      </c>
      <c r="AT1822" s="26">
        <f ca="1">IF(AS1822=0,0,COUNTIF($AS$19:AS1822,C1822*10+1))</f>
        <v>0</v>
      </c>
      <c r="AU1822" s="21">
        <f t="shared" ca="1" si="827"/>
        <v>0</v>
      </c>
      <c r="AV1822" s="33">
        <f t="shared" ca="1" si="825"/>
        <v>0</v>
      </c>
    </row>
    <row r="1823" spans="1:48" x14ac:dyDescent="0.2">
      <c r="A1823" s="15">
        <f>Daten!A1823</f>
        <v>70365</v>
      </c>
      <c r="B1823" s="8" t="str">
        <f>Daten!B1823</f>
        <v>Volders</v>
      </c>
      <c r="C1823" s="15">
        <f t="shared" si="800"/>
        <v>7</v>
      </c>
      <c r="D1823" s="10">
        <f>Daten!D1823</f>
        <v>0</v>
      </c>
      <c r="E1823" s="9">
        <f>Daten!E1823</f>
        <v>4464</v>
      </c>
      <c r="F1823" s="9">
        <f>Daten!F1823</f>
        <v>4358</v>
      </c>
      <c r="G1823" s="27">
        <f t="shared" si="801"/>
        <v>106</v>
      </c>
      <c r="H1823" s="29">
        <f t="shared" si="802"/>
        <v>2.4323083983478658E-2</v>
      </c>
      <c r="I1823" s="21">
        <f t="shared" si="803"/>
        <v>69.939196718713717</v>
      </c>
      <c r="J1823" s="21">
        <f t="shared" si="804"/>
        <v>36.060803281286283</v>
      </c>
      <c r="K1823" s="27">
        <f t="shared" si="805"/>
        <v>-18030.40164064314</v>
      </c>
      <c r="L1823" s="16">
        <f>Daten!G1823</f>
        <v>695</v>
      </c>
      <c r="M1823" s="16">
        <f>Daten!H1823</f>
        <v>3076</v>
      </c>
      <c r="N1823" s="16">
        <f>Daten!I1823</f>
        <v>693</v>
      </c>
      <c r="O1823" s="28">
        <f t="shared" si="806"/>
        <v>0.45123537061118335</v>
      </c>
      <c r="P1823" s="16">
        <f t="shared" si="807"/>
        <v>1688.833166470198</v>
      </c>
      <c r="Q1823" s="21">
        <f t="shared" si="808"/>
        <v>-300.83316647019797</v>
      </c>
      <c r="R1823" s="27">
        <f t="shared" si="809"/>
        <v>-60166.633294039595</v>
      </c>
      <c r="S1823" s="9">
        <f ca="1">Daten!K1823</f>
        <v>4693</v>
      </c>
      <c r="T1823" s="9">
        <f ca="1">Daten!L1823</f>
        <v>292325</v>
      </c>
      <c r="U1823" s="9">
        <f ca="1">Daten!M1823</f>
        <v>680801</v>
      </c>
      <c r="V1823" s="9">
        <f ca="1">Daten!N1823</f>
        <v>500</v>
      </c>
      <c r="W1823" s="9">
        <f ca="1">Daten!O1823</f>
        <v>500</v>
      </c>
      <c r="X1823" s="23">
        <f t="shared" ca="1" si="810"/>
        <v>977819</v>
      </c>
      <c r="Y1823" s="9">
        <f t="shared" ca="1" si="811"/>
        <v>1520110.150477472</v>
      </c>
      <c r="Z1823" s="21">
        <f t="shared" ca="1" si="812"/>
        <v>-542291.15047747199</v>
      </c>
      <c r="AA1823" s="27">
        <f t="shared" ca="1" si="813"/>
        <v>54229.115047747204</v>
      </c>
      <c r="AB1823" s="32">
        <f t="shared" ca="1" si="814"/>
        <v>-23967.919886935539</v>
      </c>
      <c r="AC1823" s="31">
        <f t="shared" ca="1" si="815"/>
        <v>0</v>
      </c>
      <c r="AG1823" s="26">
        <f t="shared" ca="1" si="816"/>
        <v>0</v>
      </c>
      <c r="AH1823" s="26">
        <f t="shared" ca="1" si="817"/>
        <v>0</v>
      </c>
      <c r="AI1823" s="26">
        <f t="shared" ca="1" si="818"/>
        <v>0</v>
      </c>
      <c r="AJ1823" s="26">
        <f t="shared" ca="1" si="819"/>
        <v>1</v>
      </c>
      <c r="AK1823" s="26">
        <f t="shared" ca="1" si="820"/>
        <v>0</v>
      </c>
      <c r="AL1823" s="26">
        <f t="shared" ca="1" si="821"/>
        <v>0</v>
      </c>
      <c r="AM1823" s="26">
        <f t="shared" ca="1" si="822"/>
        <v>0</v>
      </c>
      <c r="AN1823" s="26">
        <f ca="1">IF(AM1823=0,0,COUNTIF($AM$19:AM1823,C1823*10+1))</f>
        <v>0</v>
      </c>
      <c r="AO1823" s="21">
        <f t="shared" ca="1" si="823"/>
        <v>0</v>
      </c>
      <c r="AP1823" s="33">
        <f t="shared" ca="1" si="824"/>
        <v>0</v>
      </c>
      <c r="AQ1823" s="24"/>
      <c r="AR1823" s="155">
        <f ca="1">ROUND(Zsfg!$C$11/'Z1'!$AL$2120*'Z1'!AL1823,0)</f>
        <v>0</v>
      </c>
      <c r="AS1823" s="26">
        <f t="shared" ca="1" si="826"/>
        <v>0</v>
      </c>
      <c r="AT1823" s="26">
        <f ca="1">IF(AS1823=0,0,COUNTIF($AS$19:AS1823,C1823*10+1))</f>
        <v>0</v>
      </c>
      <c r="AU1823" s="21">
        <f t="shared" ca="1" si="827"/>
        <v>0</v>
      </c>
      <c r="AV1823" s="33">
        <f t="shared" ca="1" si="825"/>
        <v>0</v>
      </c>
    </row>
    <row r="1824" spans="1:48" x14ac:dyDescent="0.2">
      <c r="A1824" s="15">
        <f>Daten!A1824</f>
        <v>70366</v>
      </c>
      <c r="B1824" s="8" t="str">
        <f>Daten!B1824</f>
        <v>Wattenberg</v>
      </c>
      <c r="C1824" s="15">
        <f t="shared" si="800"/>
        <v>7</v>
      </c>
      <c r="D1824" s="10">
        <f>Daten!D1824</f>
        <v>0</v>
      </c>
      <c r="E1824" s="9">
        <f>Daten!E1824</f>
        <v>739</v>
      </c>
      <c r="F1824" s="9">
        <f>Daten!F1824</f>
        <v>728</v>
      </c>
      <c r="G1824" s="27">
        <f t="shared" si="801"/>
        <v>11</v>
      </c>
      <c r="H1824" s="29">
        <f t="shared" si="802"/>
        <v>1.510989010989011E-2</v>
      </c>
      <c r="I1824" s="21">
        <f t="shared" si="803"/>
        <v>11.683280222859933</v>
      </c>
      <c r="J1824" s="21">
        <f t="shared" si="804"/>
        <v>-0.68328022285993306</v>
      </c>
      <c r="K1824" s="27">
        <f t="shared" si="805"/>
        <v>341.64011142996651</v>
      </c>
      <c r="L1824" s="16">
        <f>Daten!G1824</f>
        <v>120</v>
      </c>
      <c r="M1824" s="16">
        <f>Daten!H1824</f>
        <v>516</v>
      </c>
      <c r="N1824" s="16">
        <f>Daten!I1824</f>
        <v>103</v>
      </c>
      <c r="O1824" s="28">
        <f t="shared" si="806"/>
        <v>0.43217054263565891</v>
      </c>
      <c r="P1824" s="16">
        <f t="shared" si="807"/>
        <v>283.30231271086546</v>
      </c>
      <c r="Q1824" s="21">
        <f t="shared" si="808"/>
        <v>-60.302312710865465</v>
      </c>
      <c r="R1824" s="27">
        <f t="shared" si="809"/>
        <v>-12060.462542173093</v>
      </c>
      <c r="S1824" s="9">
        <f ca="1">Daten!K1824</f>
        <v>5176</v>
      </c>
      <c r="T1824" s="9">
        <f ca="1">Daten!L1824</f>
        <v>39373</v>
      </c>
      <c r="U1824" s="9">
        <f ca="1">Daten!M1824</f>
        <v>23005</v>
      </c>
      <c r="V1824" s="9">
        <f ca="1">Daten!N1824</f>
        <v>500</v>
      </c>
      <c r="W1824" s="9">
        <f ca="1">Daten!O1824</f>
        <v>500</v>
      </c>
      <c r="X1824" s="23">
        <f t="shared" ca="1" si="810"/>
        <v>67554</v>
      </c>
      <c r="Y1824" s="9">
        <f t="shared" ca="1" si="811"/>
        <v>251649.05940924099</v>
      </c>
      <c r="Z1824" s="21">
        <f t="shared" ca="1" si="812"/>
        <v>-184095.05940924099</v>
      </c>
      <c r="AA1824" s="27">
        <f t="shared" ca="1" si="813"/>
        <v>18409.5059409241</v>
      </c>
      <c r="AB1824" s="32">
        <f t="shared" ca="1" si="814"/>
        <v>6690.6835101809738</v>
      </c>
      <c r="AC1824" s="31">
        <f t="shared" ca="1" si="815"/>
        <v>6690.6835101809738</v>
      </c>
      <c r="AG1824" s="26">
        <f t="shared" ca="1" si="816"/>
        <v>341.64011142996651</v>
      </c>
      <c r="AH1824" s="26">
        <f t="shared" ca="1" si="817"/>
        <v>18409.5059409241</v>
      </c>
      <c r="AI1824" s="26">
        <f t="shared" ca="1" si="818"/>
        <v>18751.146052354066</v>
      </c>
      <c r="AJ1824" s="26">
        <f t="shared" ca="1" si="819"/>
        <v>1</v>
      </c>
      <c r="AK1824" s="26">
        <f t="shared" ca="1" si="820"/>
        <v>18751.146052354066</v>
      </c>
      <c r="AL1824" s="26">
        <f t="shared" ca="1" si="821"/>
        <v>19152</v>
      </c>
      <c r="AM1824" s="26">
        <f t="shared" ca="1" si="822"/>
        <v>71</v>
      </c>
      <c r="AN1824" s="26">
        <f ca="1">IF(AM1824=0,0,COUNTIF($AM$19:AM1824,C1824*10+1))</f>
        <v>19</v>
      </c>
      <c r="AO1824" s="21">
        <f t="shared" ca="1" si="823"/>
        <v>0</v>
      </c>
      <c r="AP1824" s="33">
        <f t="shared" ca="1" si="824"/>
        <v>19152</v>
      </c>
      <c r="AQ1824" s="24"/>
      <c r="AR1824" s="155">
        <f ca="1">ROUND(Zsfg!$C$11/'Z1'!$AL$2120*'Z1'!AL1824,0)</f>
        <v>15975</v>
      </c>
      <c r="AS1824" s="26">
        <f t="shared" ca="1" si="826"/>
        <v>71</v>
      </c>
      <c r="AT1824" s="26">
        <f ca="1">IF(AS1824=0,0,COUNTIF($AS$19:AS1824,C1824*10+1))</f>
        <v>19</v>
      </c>
      <c r="AU1824" s="21">
        <f t="shared" ca="1" si="827"/>
        <v>0</v>
      </c>
      <c r="AV1824" s="33">
        <f t="shared" ca="1" si="825"/>
        <v>15975</v>
      </c>
    </row>
    <row r="1825" spans="1:48" x14ac:dyDescent="0.2">
      <c r="A1825" s="15">
        <f>Daten!A1825</f>
        <v>70367</v>
      </c>
      <c r="B1825" s="8" t="str">
        <f>Daten!B1825</f>
        <v>Wattens</v>
      </c>
      <c r="C1825" s="15">
        <f t="shared" si="800"/>
        <v>7</v>
      </c>
      <c r="D1825" s="10">
        <f>Daten!D1825</f>
        <v>0</v>
      </c>
      <c r="E1825" s="9">
        <f>Daten!E1825</f>
        <v>7961</v>
      </c>
      <c r="F1825" s="9">
        <f>Daten!F1825</f>
        <v>7699</v>
      </c>
      <c r="G1825" s="27">
        <f t="shared" si="801"/>
        <v>262</v>
      </c>
      <c r="H1825" s="29">
        <f t="shared" si="802"/>
        <v>3.4030393557604885E-2</v>
      </c>
      <c r="I1825" s="21">
        <f t="shared" si="803"/>
        <v>123.55710774148163</v>
      </c>
      <c r="J1825" s="21">
        <f t="shared" si="804"/>
        <v>138.44289225851838</v>
      </c>
      <c r="K1825" s="27">
        <f t="shared" si="805"/>
        <v>-69221.446129259188</v>
      </c>
      <c r="L1825" s="16">
        <f>Daten!G1825</f>
        <v>1173</v>
      </c>
      <c r="M1825" s="16">
        <f>Daten!H1825</f>
        <v>5244</v>
      </c>
      <c r="N1825" s="16">
        <f>Daten!I1825</f>
        <v>1544</v>
      </c>
      <c r="O1825" s="28">
        <f t="shared" si="806"/>
        <v>0.51811594202898548</v>
      </c>
      <c r="P1825" s="16">
        <f t="shared" si="807"/>
        <v>2879.1421082476327</v>
      </c>
      <c r="Q1825" s="21">
        <f t="shared" si="808"/>
        <v>-162.14210824763268</v>
      </c>
      <c r="R1825" s="27">
        <f t="shared" si="809"/>
        <v>-32428.421649526535</v>
      </c>
      <c r="S1825" s="9">
        <f ca="1">Daten!K1825</f>
        <v>2238</v>
      </c>
      <c r="T1825" s="9">
        <f ca="1">Daten!L1825</f>
        <v>657333</v>
      </c>
      <c r="U1825" s="9">
        <f ca="1">Daten!M1825</f>
        <v>8967830</v>
      </c>
      <c r="V1825" s="9">
        <f ca="1">Daten!N1825</f>
        <v>500</v>
      </c>
      <c r="W1825" s="9">
        <f ca="1">Daten!O1825</f>
        <v>500</v>
      </c>
      <c r="X1825" s="23">
        <f t="shared" ca="1" si="810"/>
        <v>9627401</v>
      </c>
      <c r="Y1825" s="9">
        <f t="shared" ca="1" si="811"/>
        <v>2710931.2069783052</v>
      </c>
      <c r="Z1825" s="21">
        <f t="shared" ca="1" si="812"/>
        <v>6916469.7930216948</v>
      </c>
      <c r="AA1825" s="27">
        <f t="shared" ca="1" si="813"/>
        <v>-691646.97930216952</v>
      </c>
      <c r="AB1825" s="32">
        <f t="shared" ca="1" si="814"/>
        <v>-793296.84708095528</v>
      </c>
      <c r="AC1825" s="31">
        <f t="shared" ca="1" si="815"/>
        <v>0</v>
      </c>
      <c r="AG1825" s="26">
        <f t="shared" ca="1" si="816"/>
        <v>0</v>
      </c>
      <c r="AH1825" s="26">
        <f t="shared" ca="1" si="817"/>
        <v>0</v>
      </c>
      <c r="AI1825" s="26">
        <f t="shared" ca="1" si="818"/>
        <v>0</v>
      </c>
      <c r="AJ1825" s="26">
        <f t="shared" ca="1" si="819"/>
        <v>1</v>
      </c>
      <c r="AK1825" s="26">
        <f t="shared" ca="1" si="820"/>
        <v>0</v>
      </c>
      <c r="AL1825" s="26">
        <f t="shared" ca="1" si="821"/>
        <v>0</v>
      </c>
      <c r="AM1825" s="26">
        <f t="shared" ca="1" si="822"/>
        <v>0</v>
      </c>
      <c r="AN1825" s="26">
        <f ca="1">IF(AM1825=0,0,COUNTIF($AM$19:AM1825,C1825*10+1))</f>
        <v>0</v>
      </c>
      <c r="AO1825" s="21">
        <f t="shared" ca="1" si="823"/>
        <v>0</v>
      </c>
      <c r="AP1825" s="33">
        <f t="shared" ca="1" si="824"/>
        <v>0</v>
      </c>
      <c r="AQ1825" s="24"/>
      <c r="AR1825" s="155">
        <f ca="1">ROUND(Zsfg!$C$11/'Z1'!$AL$2120*'Z1'!AL1825,0)</f>
        <v>0</v>
      </c>
      <c r="AS1825" s="26">
        <f t="shared" ca="1" si="826"/>
        <v>0</v>
      </c>
      <c r="AT1825" s="26">
        <f ca="1">IF(AS1825=0,0,COUNTIF($AS$19:AS1825,C1825*10+1))</f>
        <v>0</v>
      </c>
      <c r="AU1825" s="21">
        <f t="shared" ca="1" si="827"/>
        <v>0</v>
      </c>
      <c r="AV1825" s="33">
        <f t="shared" ca="1" si="825"/>
        <v>0</v>
      </c>
    </row>
    <row r="1826" spans="1:48" x14ac:dyDescent="0.2">
      <c r="A1826" s="15">
        <f>Daten!A1826</f>
        <v>70368</v>
      </c>
      <c r="B1826" s="8" t="str">
        <f>Daten!B1826</f>
        <v>Wildermieming</v>
      </c>
      <c r="C1826" s="15">
        <f t="shared" si="800"/>
        <v>7</v>
      </c>
      <c r="D1826" s="10">
        <f>Daten!D1826</f>
        <v>0</v>
      </c>
      <c r="E1826" s="9">
        <f>Daten!E1826</f>
        <v>944</v>
      </c>
      <c r="F1826" s="9">
        <f>Daten!F1826</f>
        <v>910</v>
      </c>
      <c r="G1826" s="27">
        <f t="shared" si="801"/>
        <v>34</v>
      </c>
      <c r="H1826" s="29">
        <f t="shared" si="802"/>
        <v>3.7362637362637362E-2</v>
      </c>
      <c r="I1826" s="21">
        <f t="shared" si="803"/>
        <v>14.604100278574917</v>
      </c>
      <c r="J1826" s="21">
        <f t="shared" si="804"/>
        <v>19.395899721425081</v>
      </c>
      <c r="K1826" s="27">
        <f t="shared" si="805"/>
        <v>-9697.9498607125406</v>
      </c>
      <c r="L1826" s="16">
        <f>Daten!G1826</f>
        <v>164</v>
      </c>
      <c r="M1826" s="16">
        <f>Daten!H1826</f>
        <v>624</v>
      </c>
      <c r="N1826" s="16">
        <f>Daten!I1826</f>
        <v>156</v>
      </c>
      <c r="O1826" s="28">
        <f t="shared" si="806"/>
        <v>0.51282051282051277</v>
      </c>
      <c r="P1826" s="16">
        <f t="shared" si="807"/>
        <v>342.59814560383728</v>
      </c>
      <c r="Q1826" s="21">
        <f t="shared" si="808"/>
        <v>-22.598145603837281</v>
      </c>
      <c r="R1826" s="27">
        <f t="shared" si="809"/>
        <v>-4519.6291207674567</v>
      </c>
      <c r="S1826" s="9">
        <f ca="1">Daten!K1826</f>
        <v>2375</v>
      </c>
      <c r="T1826" s="9">
        <f ca="1">Daten!L1826</f>
        <v>73648</v>
      </c>
      <c r="U1826" s="9">
        <f ca="1">Daten!M1826</f>
        <v>138968</v>
      </c>
      <c r="V1826" s="9">
        <f ca="1">Daten!N1826</f>
        <v>500</v>
      </c>
      <c r="W1826" s="9">
        <f ca="1">Daten!O1826</f>
        <v>500</v>
      </c>
      <c r="X1826" s="23">
        <f t="shared" ca="1" si="810"/>
        <v>214991</v>
      </c>
      <c r="Y1826" s="9">
        <f t="shared" ca="1" si="811"/>
        <v>321456.98522641882</v>
      </c>
      <c r="Z1826" s="21">
        <f t="shared" ca="1" si="812"/>
        <v>-106465.98522641882</v>
      </c>
      <c r="AA1826" s="27">
        <f t="shared" ca="1" si="813"/>
        <v>10646.598522641883</v>
      </c>
      <c r="AB1826" s="32">
        <f t="shared" ca="1" si="814"/>
        <v>-3570.9804588381139</v>
      </c>
      <c r="AC1826" s="31">
        <f t="shared" ca="1" si="815"/>
        <v>0</v>
      </c>
      <c r="AG1826" s="26">
        <f t="shared" ca="1" si="816"/>
        <v>0</v>
      </c>
      <c r="AH1826" s="26">
        <f t="shared" ca="1" si="817"/>
        <v>0</v>
      </c>
      <c r="AI1826" s="26">
        <f t="shared" ca="1" si="818"/>
        <v>0</v>
      </c>
      <c r="AJ1826" s="26">
        <f t="shared" ca="1" si="819"/>
        <v>1</v>
      </c>
      <c r="AK1826" s="26">
        <f t="shared" ca="1" si="820"/>
        <v>0</v>
      </c>
      <c r="AL1826" s="26">
        <f t="shared" ca="1" si="821"/>
        <v>0</v>
      </c>
      <c r="AM1826" s="26">
        <f t="shared" ca="1" si="822"/>
        <v>0</v>
      </c>
      <c r="AN1826" s="26">
        <f ca="1">IF(AM1826=0,0,COUNTIF($AM$19:AM1826,C1826*10+1))</f>
        <v>0</v>
      </c>
      <c r="AO1826" s="21">
        <f t="shared" ca="1" si="823"/>
        <v>0</v>
      </c>
      <c r="AP1826" s="33">
        <f t="shared" ca="1" si="824"/>
        <v>0</v>
      </c>
      <c r="AQ1826" s="24"/>
      <c r="AR1826" s="155">
        <f ca="1">ROUND(Zsfg!$C$11/'Z1'!$AL$2120*'Z1'!AL1826,0)</f>
        <v>0</v>
      </c>
      <c r="AS1826" s="26">
        <f t="shared" ca="1" si="826"/>
        <v>0</v>
      </c>
      <c r="AT1826" s="26">
        <f ca="1">IF(AS1826=0,0,COUNTIF($AS$19:AS1826,C1826*10+1))</f>
        <v>0</v>
      </c>
      <c r="AU1826" s="21">
        <f t="shared" ca="1" si="827"/>
        <v>0</v>
      </c>
      <c r="AV1826" s="33">
        <f t="shared" ca="1" si="825"/>
        <v>0</v>
      </c>
    </row>
    <row r="1827" spans="1:48" x14ac:dyDescent="0.2">
      <c r="A1827" s="15">
        <f>Daten!A1827</f>
        <v>70369</v>
      </c>
      <c r="B1827" s="8" t="str">
        <f>Daten!B1827</f>
        <v>Zirl</v>
      </c>
      <c r="C1827" s="15">
        <f t="shared" si="800"/>
        <v>7</v>
      </c>
      <c r="D1827" s="10">
        <f>Daten!D1827</f>
        <v>0</v>
      </c>
      <c r="E1827" s="9">
        <f>Daten!E1827</f>
        <v>8152</v>
      </c>
      <c r="F1827" s="9">
        <f>Daten!F1827</f>
        <v>7935</v>
      </c>
      <c r="G1827" s="27">
        <f t="shared" si="801"/>
        <v>217</v>
      </c>
      <c r="H1827" s="29">
        <f t="shared" si="802"/>
        <v>2.7347195967233773E-2</v>
      </c>
      <c r="I1827" s="21">
        <f t="shared" si="803"/>
        <v>127.34454473680435</v>
      </c>
      <c r="J1827" s="21">
        <f t="shared" si="804"/>
        <v>89.655455263195648</v>
      </c>
      <c r="K1827" s="27">
        <f t="shared" si="805"/>
        <v>-44827.727631597823</v>
      </c>
      <c r="L1827" s="16">
        <f>Daten!G1827</f>
        <v>1288</v>
      </c>
      <c r="M1827" s="16">
        <f>Daten!H1827</f>
        <v>5687</v>
      </c>
      <c r="N1827" s="16">
        <f>Daten!I1827</f>
        <v>1177</v>
      </c>
      <c r="O1827" s="28">
        <f t="shared" si="806"/>
        <v>0.43344469843502725</v>
      </c>
      <c r="P1827" s="16">
        <f t="shared" si="807"/>
        <v>3122.3648302067672</v>
      </c>
      <c r="Q1827" s="21">
        <f t="shared" si="808"/>
        <v>-657.36483020676724</v>
      </c>
      <c r="R1827" s="27">
        <f t="shared" si="809"/>
        <v>-131472.96604135344</v>
      </c>
      <c r="S1827" s="9">
        <f ca="1">Daten!K1827</f>
        <v>4380</v>
      </c>
      <c r="T1827" s="9">
        <f ca="1">Daten!L1827</f>
        <v>544958</v>
      </c>
      <c r="U1827" s="9">
        <f ca="1">Daten!M1827</f>
        <v>1940364</v>
      </c>
      <c r="V1827" s="9">
        <f ca="1">Daten!N1827</f>
        <v>500</v>
      </c>
      <c r="W1827" s="9">
        <f ca="1">Daten!O1827</f>
        <v>500</v>
      </c>
      <c r="X1827" s="23">
        <f t="shared" ca="1" si="810"/>
        <v>2489702</v>
      </c>
      <c r="Y1827" s="9">
        <f t="shared" ca="1" si="811"/>
        <v>2775971.7622518707</v>
      </c>
      <c r="Z1827" s="21">
        <f t="shared" ca="1" si="812"/>
        <v>-286269.76225187071</v>
      </c>
      <c r="AA1827" s="27">
        <f t="shared" ca="1" si="813"/>
        <v>28626.976225187071</v>
      </c>
      <c r="AB1827" s="32">
        <f t="shared" ca="1" si="814"/>
        <v>-147673.71744776418</v>
      </c>
      <c r="AC1827" s="31">
        <f t="shared" ca="1" si="815"/>
        <v>0</v>
      </c>
      <c r="AG1827" s="26">
        <f t="shared" ca="1" si="816"/>
        <v>0</v>
      </c>
      <c r="AH1827" s="26">
        <f t="shared" ca="1" si="817"/>
        <v>0</v>
      </c>
      <c r="AI1827" s="26">
        <f t="shared" ca="1" si="818"/>
        <v>0</v>
      </c>
      <c r="AJ1827" s="26">
        <f t="shared" ca="1" si="819"/>
        <v>1</v>
      </c>
      <c r="AK1827" s="26">
        <f t="shared" ca="1" si="820"/>
        <v>0</v>
      </c>
      <c r="AL1827" s="26">
        <f t="shared" ca="1" si="821"/>
        <v>0</v>
      </c>
      <c r="AM1827" s="26">
        <f t="shared" ca="1" si="822"/>
        <v>0</v>
      </c>
      <c r="AN1827" s="26">
        <f ca="1">IF(AM1827=0,0,COUNTIF($AM$19:AM1827,C1827*10+1))</f>
        <v>0</v>
      </c>
      <c r="AO1827" s="21">
        <f t="shared" ca="1" si="823"/>
        <v>0</v>
      </c>
      <c r="AP1827" s="33">
        <f t="shared" ca="1" si="824"/>
        <v>0</v>
      </c>
      <c r="AQ1827" s="24"/>
      <c r="AR1827" s="155">
        <f ca="1">ROUND(Zsfg!$C$11/'Z1'!$AL$2120*'Z1'!AL1827,0)</f>
        <v>0</v>
      </c>
      <c r="AS1827" s="26">
        <f t="shared" ca="1" si="826"/>
        <v>0</v>
      </c>
      <c r="AT1827" s="26">
        <f ca="1">IF(AS1827=0,0,COUNTIF($AS$19:AS1827,C1827*10+1))</f>
        <v>0</v>
      </c>
      <c r="AU1827" s="21">
        <f t="shared" ca="1" si="827"/>
        <v>0</v>
      </c>
      <c r="AV1827" s="33">
        <f t="shared" ca="1" si="825"/>
        <v>0</v>
      </c>
    </row>
    <row r="1828" spans="1:48" x14ac:dyDescent="0.2">
      <c r="A1828" s="15">
        <f>Daten!A1828</f>
        <v>70401</v>
      </c>
      <c r="B1828" s="8" t="str">
        <f>Daten!B1828</f>
        <v>Aurach bei Kitzbühel</v>
      </c>
      <c r="C1828" s="15">
        <f t="shared" si="800"/>
        <v>7</v>
      </c>
      <c r="D1828" s="10">
        <f>Daten!D1828</f>
        <v>0</v>
      </c>
      <c r="E1828" s="9">
        <f>Daten!E1828</f>
        <v>1137</v>
      </c>
      <c r="F1828" s="9">
        <f>Daten!F1828</f>
        <v>1089</v>
      </c>
      <c r="G1828" s="27">
        <f t="shared" si="801"/>
        <v>48</v>
      </c>
      <c r="H1828" s="29">
        <f t="shared" si="802"/>
        <v>4.4077134986225897E-2</v>
      </c>
      <c r="I1828" s="21">
        <f t="shared" si="803"/>
        <v>17.476774948756137</v>
      </c>
      <c r="J1828" s="21">
        <f t="shared" si="804"/>
        <v>30.523225051243863</v>
      </c>
      <c r="K1828" s="27">
        <f t="shared" si="805"/>
        <v>-15261.612525621931</v>
      </c>
      <c r="L1828" s="16">
        <f>Daten!G1828</f>
        <v>122</v>
      </c>
      <c r="M1828" s="16">
        <f>Daten!H1828</f>
        <v>729</v>
      </c>
      <c r="N1828" s="16">
        <f>Daten!I1828</f>
        <v>286</v>
      </c>
      <c r="O1828" s="28">
        <f t="shared" si="806"/>
        <v>0.55967078189300412</v>
      </c>
      <c r="P1828" s="16">
        <f t="shared" si="807"/>
        <v>400.2468720275599</v>
      </c>
      <c r="Q1828" s="21">
        <f t="shared" si="808"/>
        <v>7.7531279724400974</v>
      </c>
      <c r="R1828" s="27">
        <f t="shared" si="809"/>
        <v>1550.6255944880195</v>
      </c>
      <c r="S1828" s="9">
        <f ca="1">Daten!K1828</f>
        <v>4832</v>
      </c>
      <c r="T1828" s="9">
        <f ca="1">Daten!L1828</f>
        <v>183309</v>
      </c>
      <c r="U1828" s="9">
        <f ca="1">Daten!M1828</f>
        <v>375656</v>
      </c>
      <c r="V1828" s="9">
        <f ca="1">Daten!N1828</f>
        <v>500</v>
      </c>
      <c r="W1828" s="9">
        <f ca="1">Daten!O1828</f>
        <v>500</v>
      </c>
      <c r="X1828" s="23">
        <f t="shared" ca="1" si="810"/>
        <v>563797</v>
      </c>
      <c r="Y1828" s="9">
        <f t="shared" ca="1" si="811"/>
        <v>387178.59343478619</v>
      </c>
      <c r="Z1828" s="21">
        <f t="shared" ca="1" si="812"/>
        <v>176618.40656521381</v>
      </c>
      <c r="AA1828" s="27">
        <f t="shared" ca="1" si="813"/>
        <v>-17661.840656521381</v>
      </c>
      <c r="AB1828" s="32">
        <f t="shared" ca="1" si="814"/>
        <v>-31372.827587655294</v>
      </c>
      <c r="AC1828" s="31">
        <f t="shared" ca="1" si="815"/>
        <v>0</v>
      </c>
      <c r="AG1828" s="26">
        <f t="shared" ca="1" si="816"/>
        <v>0</v>
      </c>
      <c r="AH1828" s="26">
        <f t="shared" ca="1" si="817"/>
        <v>0</v>
      </c>
      <c r="AI1828" s="26">
        <f t="shared" ca="1" si="818"/>
        <v>0</v>
      </c>
      <c r="AJ1828" s="26">
        <f t="shared" ca="1" si="819"/>
        <v>1</v>
      </c>
      <c r="AK1828" s="26">
        <f t="shared" ca="1" si="820"/>
        <v>0</v>
      </c>
      <c r="AL1828" s="26">
        <f t="shared" ca="1" si="821"/>
        <v>0</v>
      </c>
      <c r="AM1828" s="26">
        <f t="shared" ca="1" si="822"/>
        <v>0</v>
      </c>
      <c r="AN1828" s="26">
        <f ca="1">IF(AM1828=0,0,COUNTIF($AM$19:AM1828,C1828*10+1))</f>
        <v>0</v>
      </c>
      <c r="AO1828" s="21">
        <f t="shared" ca="1" si="823"/>
        <v>0</v>
      </c>
      <c r="AP1828" s="33">
        <f t="shared" ca="1" si="824"/>
        <v>0</v>
      </c>
      <c r="AQ1828" s="24"/>
      <c r="AR1828" s="155">
        <f ca="1">ROUND(Zsfg!$C$11/'Z1'!$AL$2120*'Z1'!AL1828,0)</f>
        <v>0</v>
      </c>
      <c r="AS1828" s="26">
        <f t="shared" ca="1" si="826"/>
        <v>0</v>
      </c>
      <c r="AT1828" s="26">
        <f ca="1">IF(AS1828=0,0,COUNTIF($AS$19:AS1828,C1828*10+1))</f>
        <v>0</v>
      </c>
      <c r="AU1828" s="21">
        <f t="shared" ca="1" si="827"/>
        <v>0</v>
      </c>
      <c r="AV1828" s="33">
        <f t="shared" ca="1" si="825"/>
        <v>0</v>
      </c>
    </row>
    <row r="1829" spans="1:48" x14ac:dyDescent="0.2">
      <c r="A1829" s="15">
        <f>Daten!A1829</f>
        <v>70402</v>
      </c>
      <c r="B1829" s="8" t="str">
        <f>Daten!B1829</f>
        <v>Brixen im Thale</v>
      </c>
      <c r="C1829" s="15">
        <f t="shared" si="800"/>
        <v>7</v>
      </c>
      <c r="D1829" s="10">
        <f>Daten!D1829</f>
        <v>0</v>
      </c>
      <c r="E1829" s="9">
        <f>Daten!E1829</f>
        <v>2635</v>
      </c>
      <c r="F1829" s="9">
        <f>Daten!F1829</f>
        <v>2647</v>
      </c>
      <c r="G1829" s="27">
        <f t="shared" si="801"/>
        <v>-12</v>
      </c>
      <c r="H1829" s="29">
        <f t="shared" si="802"/>
        <v>-4.533434076312807E-3</v>
      </c>
      <c r="I1829" s="21">
        <f t="shared" si="803"/>
        <v>42.48027850262396</v>
      </c>
      <c r="J1829" s="21">
        <f t="shared" si="804"/>
        <v>-54.48027850262396</v>
      </c>
      <c r="K1829" s="27">
        <f t="shared" si="805"/>
        <v>27240.139251311979</v>
      </c>
      <c r="L1829" s="16">
        <f>Daten!G1829</f>
        <v>358</v>
      </c>
      <c r="M1829" s="16">
        <f>Daten!H1829</f>
        <v>1736</v>
      </c>
      <c r="N1829" s="16">
        <f>Daten!I1829</f>
        <v>541</v>
      </c>
      <c r="O1829" s="28">
        <f t="shared" si="806"/>
        <v>0.5178571428571429</v>
      </c>
      <c r="P1829" s="16">
        <f t="shared" si="807"/>
        <v>953.12561020554733</v>
      </c>
      <c r="Q1829" s="21">
        <f t="shared" si="808"/>
        <v>-54.125610205547332</v>
      </c>
      <c r="R1829" s="27">
        <f t="shared" si="809"/>
        <v>-10825.122041109465</v>
      </c>
      <c r="S1829" s="9">
        <f ca="1">Daten!K1829</f>
        <v>6006</v>
      </c>
      <c r="T1829" s="9">
        <f ca="1">Daten!L1829</f>
        <v>284852</v>
      </c>
      <c r="U1829" s="9">
        <f ca="1">Daten!M1829</f>
        <v>537914</v>
      </c>
      <c r="V1829" s="9">
        <f ca="1">Daten!N1829</f>
        <v>500</v>
      </c>
      <c r="W1829" s="9">
        <f ca="1">Daten!O1829</f>
        <v>500</v>
      </c>
      <c r="X1829" s="23">
        <f t="shared" ca="1" si="810"/>
        <v>828772</v>
      </c>
      <c r="Y1829" s="9">
        <f t="shared" ca="1" si="811"/>
        <v>897287.24160128552</v>
      </c>
      <c r="Z1829" s="21">
        <f t="shared" ca="1" si="812"/>
        <v>-68515.241601285525</v>
      </c>
      <c r="AA1829" s="27">
        <f t="shared" ca="1" si="813"/>
        <v>6851.5241601285525</v>
      </c>
      <c r="AB1829" s="32">
        <f t="shared" ca="1" si="814"/>
        <v>23266.541370331066</v>
      </c>
      <c r="AC1829" s="31">
        <f t="shared" ca="1" si="815"/>
        <v>23266.541370331066</v>
      </c>
      <c r="AG1829" s="26">
        <f t="shared" ca="1" si="816"/>
        <v>27240.139251311979</v>
      </c>
      <c r="AH1829" s="26">
        <f t="shared" ca="1" si="817"/>
        <v>6851.5241601285525</v>
      </c>
      <c r="AI1829" s="26">
        <f t="shared" ca="1" si="818"/>
        <v>34091.663411440531</v>
      </c>
      <c r="AJ1829" s="26">
        <f t="shared" ca="1" si="819"/>
        <v>1</v>
      </c>
      <c r="AK1829" s="26">
        <f t="shared" ca="1" si="820"/>
        <v>34091.663411440531</v>
      </c>
      <c r="AL1829" s="26">
        <f t="shared" ca="1" si="821"/>
        <v>34820</v>
      </c>
      <c r="AM1829" s="26">
        <f t="shared" ca="1" si="822"/>
        <v>71</v>
      </c>
      <c r="AN1829" s="26">
        <f ca="1">IF(AM1829=0,0,COUNTIF($AM$19:AM1829,C1829*10+1))</f>
        <v>20</v>
      </c>
      <c r="AO1829" s="21">
        <f t="shared" ca="1" si="823"/>
        <v>0</v>
      </c>
      <c r="AP1829" s="33">
        <f t="shared" ca="1" si="824"/>
        <v>34820</v>
      </c>
      <c r="AQ1829" s="24"/>
      <c r="AR1829" s="155">
        <f ca="1">ROUND(Zsfg!$C$11/'Z1'!$AL$2120*'Z1'!AL1829,0)</f>
        <v>29043</v>
      </c>
      <c r="AS1829" s="26">
        <f t="shared" ca="1" si="826"/>
        <v>71</v>
      </c>
      <c r="AT1829" s="26">
        <f ca="1">IF(AS1829=0,0,COUNTIF($AS$19:AS1829,C1829*10+1))</f>
        <v>20</v>
      </c>
      <c r="AU1829" s="21">
        <f t="shared" ca="1" si="827"/>
        <v>0</v>
      </c>
      <c r="AV1829" s="33">
        <f t="shared" ca="1" si="825"/>
        <v>29043</v>
      </c>
    </row>
    <row r="1830" spans="1:48" x14ac:dyDescent="0.2">
      <c r="A1830" s="15">
        <f>Daten!A1830</f>
        <v>70403</v>
      </c>
      <c r="B1830" s="8" t="str">
        <f>Daten!B1830</f>
        <v>Fieberbrunn</v>
      </c>
      <c r="C1830" s="15">
        <f t="shared" si="800"/>
        <v>7</v>
      </c>
      <c r="D1830" s="10">
        <f>Daten!D1830</f>
        <v>0</v>
      </c>
      <c r="E1830" s="9">
        <f>Daten!E1830</f>
        <v>4301</v>
      </c>
      <c r="F1830" s="9">
        <f>Daten!F1830</f>
        <v>4332</v>
      </c>
      <c r="G1830" s="27">
        <f t="shared" si="801"/>
        <v>-31</v>
      </c>
      <c r="H1830" s="29">
        <f t="shared" si="802"/>
        <v>-7.1560480147737767E-3</v>
      </c>
      <c r="I1830" s="21">
        <f t="shared" si="803"/>
        <v>69.521936710754431</v>
      </c>
      <c r="J1830" s="21">
        <f t="shared" si="804"/>
        <v>-100.52193671075443</v>
      </c>
      <c r="K1830" s="27">
        <f t="shared" si="805"/>
        <v>50260.968355377219</v>
      </c>
      <c r="L1830" s="16">
        <f>Daten!G1830</f>
        <v>607</v>
      </c>
      <c r="M1830" s="16">
        <f>Daten!H1830</f>
        <v>2817</v>
      </c>
      <c r="N1830" s="16">
        <f>Daten!I1830</f>
        <v>877</v>
      </c>
      <c r="O1830" s="28">
        <f t="shared" si="806"/>
        <v>0.5268015619453319</v>
      </c>
      <c r="P1830" s="16">
        <f t="shared" si="807"/>
        <v>1546.6329746250155</v>
      </c>
      <c r="Q1830" s="21">
        <f t="shared" si="808"/>
        <v>-62.632974625015549</v>
      </c>
      <c r="R1830" s="27">
        <f t="shared" si="809"/>
        <v>-12526.59492500311</v>
      </c>
      <c r="S1830" s="9">
        <f ca="1">Daten!K1830</f>
        <v>10081</v>
      </c>
      <c r="T1830" s="9">
        <f ca="1">Daten!L1830</f>
        <v>572057</v>
      </c>
      <c r="U1830" s="9">
        <f ca="1">Daten!M1830</f>
        <v>1495910</v>
      </c>
      <c r="V1830" s="9">
        <f ca="1">Daten!N1830</f>
        <v>500</v>
      </c>
      <c r="W1830" s="9">
        <f ca="1">Daten!O1830</f>
        <v>500</v>
      </c>
      <c r="X1830" s="23">
        <f t="shared" ca="1" si="810"/>
        <v>2078048</v>
      </c>
      <c r="Y1830" s="9">
        <f t="shared" ca="1" si="811"/>
        <v>1464604.3362911306</v>
      </c>
      <c r="Z1830" s="21">
        <f t="shared" ca="1" si="812"/>
        <v>613443.66370886937</v>
      </c>
      <c r="AA1830" s="27">
        <f t="shared" ca="1" si="813"/>
        <v>-61344.366370886943</v>
      </c>
      <c r="AB1830" s="32">
        <f t="shared" ca="1" si="814"/>
        <v>-23609.992940512835</v>
      </c>
      <c r="AC1830" s="31">
        <f t="shared" ca="1" si="815"/>
        <v>0</v>
      </c>
      <c r="AG1830" s="26">
        <f t="shared" ca="1" si="816"/>
        <v>0</v>
      </c>
      <c r="AH1830" s="26">
        <f t="shared" ca="1" si="817"/>
        <v>0</v>
      </c>
      <c r="AI1830" s="26">
        <f t="shared" ca="1" si="818"/>
        <v>0</v>
      </c>
      <c r="AJ1830" s="26">
        <f t="shared" ca="1" si="819"/>
        <v>1</v>
      </c>
      <c r="AK1830" s="26">
        <f t="shared" ca="1" si="820"/>
        <v>0</v>
      </c>
      <c r="AL1830" s="26">
        <f t="shared" ca="1" si="821"/>
        <v>0</v>
      </c>
      <c r="AM1830" s="26">
        <f t="shared" ca="1" si="822"/>
        <v>0</v>
      </c>
      <c r="AN1830" s="26">
        <f ca="1">IF(AM1830=0,0,COUNTIF($AM$19:AM1830,C1830*10+1))</f>
        <v>0</v>
      </c>
      <c r="AO1830" s="21">
        <f t="shared" ca="1" si="823"/>
        <v>0</v>
      </c>
      <c r="AP1830" s="33">
        <f t="shared" ca="1" si="824"/>
        <v>0</v>
      </c>
      <c r="AQ1830" s="24"/>
      <c r="AR1830" s="155">
        <f ca="1">ROUND(Zsfg!$C$11/'Z1'!$AL$2120*'Z1'!AL1830,0)</f>
        <v>0</v>
      </c>
      <c r="AS1830" s="26">
        <f t="shared" ca="1" si="826"/>
        <v>0</v>
      </c>
      <c r="AT1830" s="26">
        <f ca="1">IF(AS1830=0,0,COUNTIF($AS$19:AS1830,C1830*10+1))</f>
        <v>0</v>
      </c>
      <c r="AU1830" s="21">
        <f t="shared" ca="1" si="827"/>
        <v>0</v>
      </c>
      <c r="AV1830" s="33">
        <f t="shared" ca="1" si="825"/>
        <v>0</v>
      </c>
    </row>
    <row r="1831" spans="1:48" x14ac:dyDescent="0.2">
      <c r="A1831" s="15">
        <f>Daten!A1831</f>
        <v>70404</v>
      </c>
      <c r="B1831" s="8" t="str">
        <f>Daten!B1831</f>
        <v>Going am Wilden Kaiser</v>
      </c>
      <c r="C1831" s="15">
        <f t="shared" si="800"/>
        <v>7</v>
      </c>
      <c r="D1831" s="10">
        <f>Daten!D1831</f>
        <v>0</v>
      </c>
      <c r="E1831" s="9">
        <f>Daten!E1831</f>
        <v>1845</v>
      </c>
      <c r="F1831" s="9">
        <f>Daten!F1831</f>
        <v>1894</v>
      </c>
      <c r="G1831" s="27">
        <f t="shared" si="801"/>
        <v>-49</v>
      </c>
      <c r="H1831" s="29">
        <f t="shared" si="802"/>
        <v>-2.587117212249208E-2</v>
      </c>
      <c r="I1831" s="21">
        <f t="shared" si="803"/>
        <v>30.395786733649331</v>
      </c>
      <c r="J1831" s="21">
        <f t="shared" si="804"/>
        <v>-79.395786733649331</v>
      </c>
      <c r="K1831" s="27">
        <f t="shared" si="805"/>
        <v>39697.893366824668</v>
      </c>
      <c r="L1831" s="16">
        <f>Daten!G1831</f>
        <v>236</v>
      </c>
      <c r="M1831" s="16">
        <f>Daten!H1831</f>
        <v>1293</v>
      </c>
      <c r="N1831" s="16">
        <f>Daten!I1831</f>
        <v>316</v>
      </c>
      <c r="O1831" s="28">
        <f t="shared" si="806"/>
        <v>0.42691415313225056</v>
      </c>
      <c r="P1831" s="16">
        <f t="shared" si="807"/>
        <v>709.90288824641289</v>
      </c>
      <c r="Q1831" s="21">
        <f t="shared" si="808"/>
        <v>-157.90288824641289</v>
      </c>
      <c r="R1831" s="27">
        <f t="shared" si="809"/>
        <v>-31580.577649282575</v>
      </c>
      <c r="S1831" s="9">
        <f ca="1">Daten!K1831</f>
        <v>3606</v>
      </c>
      <c r="T1831" s="9">
        <f ca="1">Daten!L1831</f>
        <v>269398</v>
      </c>
      <c r="U1831" s="9">
        <f ca="1">Daten!M1831</f>
        <v>640305</v>
      </c>
      <c r="V1831" s="9">
        <f ca="1">Daten!N1831</f>
        <v>500</v>
      </c>
      <c r="W1831" s="9">
        <f ca="1">Daten!O1831</f>
        <v>470</v>
      </c>
      <c r="X1831" s="23">
        <f t="shared" ca="1" si="810"/>
        <v>930504.61702127662</v>
      </c>
      <c r="Y1831" s="9">
        <f t="shared" ca="1" si="811"/>
        <v>628271.33235460031</v>
      </c>
      <c r="Z1831" s="21">
        <f t="shared" ca="1" si="812"/>
        <v>302233.28466667631</v>
      </c>
      <c r="AA1831" s="27">
        <f t="shared" ca="1" si="813"/>
        <v>-30223.328466667634</v>
      </c>
      <c r="AB1831" s="32">
        <f t="shared" ca="1" si="814"/>
        <v>-22106.012749125541</v>
      </c>
      <c r="AC1831" s="31">
        <f t="shared" ca="1" si="815"/>
        <v>0</v>
      </c>
      <c r="AG1831" s="26">
        <f t="shared" ca="1" si="816"/>
        <v>0</v>
      </c>
      <c r="AH1831" s="26">
        <f t="shared" ca="1" si="817"/>
        <v>0</v>
      </c>
      <c r="AI1831" s="26">
        <f t="shared" ca="1" si="818"/>
        <v>0</v>
      </c>
      <c r="AJ1831" s="26">
        <f t="shared" ca="1" si="819"/>
        <v>0</v>
      </c>
      <c r="AK1831" s="26">
        <f t="shared" ca="1" si="820"/>
        <v>0</v>
      </c>
      <c r="AL1831" s="26">
        <f t="shared" ca="1" si="821"/>
        <v>0</v>
      </c>
      <c r="AM1831" s="26">
        <f t="shared" ca="1" si="822"/>
        <v>0</v>
      </c>
      <c r="AN1831" s="26">
        <f ca="1">IF(AM1831=0,0,COUNTIF($AM$19:AM1831,C1831*10+1))</f>
        <v>0</v>
      </c>
      <c r="AO1831" s="21">
        <f t="shared" ca="1" si="823"/>
        <v>0</v>
      </c>
      <c r="AP1831" s="33">
        <f t="shared" ca="1" si="824"/>
        <v>0</v>
      </c>
      <c r="AQ1831" s="24"/>
      <c r="AR1831" s="155">
        <f ca="1">ROUND(Zsfg!$C$11/'Z1'!$AL$2120*'Z1'!AL1831,0)</f>
        <v>0</v>
      </c>
      <c r="AS1831" s="26">
        <f t="shared" ca="1" si="826"/>
        <v>0</v>
      </c>
      <c r="AT1831" s="26">
        <f ca="1">IF(AS1831=0,0,COUNTIF($AS$19:AS1831,C1831*10+1))</f>
        <v>0</v>
      </c>
      <c r="AU1831" s="21">
        <f t="shared" ca="1" si="827"/>
        <v>0</v>
      </c>
      <c r="AV1831" s="33">
        <f t="shared" ca="1" si="825"/>
        <v>0</v>
      </c>
    </row>
    <row r="1832" spans="1:48" x14ac:dyDescent="0.2">
      <c r="A1832" s="15">
        <f>Daten!A1832</f>
        <v>70405</v>
      </c>
      <c r="B1832" s="8" t="str">
        <f>Daten!B1832</f>
        <v>Hochfilzen</v>
      </c>
      <c r="C1832" s="15">
        <f t="shared" si="800"/>
        <v>7</v>
      </c>
      <c r="D1832" s="10">
        <f>Daten!D1832</f>
        <v>0</v>
      </c>
      <c r="E1832" s="9">
        <f>Daten!E1832</f>
        <v>1183</v>
      </c>
      <c r="F1832" s="9">
        <f>Daten!F1832</f>
        <v>1142</v>
      </c>
      <c r="G1832" s="27">
        <f t="shared" si="801"/>
        <v>41</v>
      </c>
      <c r="H1832" s="29">
        <f t="shared" si="802"/>
        <v>3.5901926444833622E-2</v>
      </c>
      <c r="I1832" s="21">
        <f t="shared" si="803"/>
        <v>18.327343426519292</v>
      </c>
      <c r="J1832" s="21">
        <f t="shared" si="804"/>
        <v>22.672656573480708</v>
      </c>
      <c r="K1832" s="27">
        <f t="shared" si="805"/>
        <v>-11336.328286740354</v>
      </c>
      <c r="L1832" s="16">
        <f>Daten!G1832</f>
        <v>185</v>
      </c>
      <c r="M1832" s="16">
        <f>Daten!H1832</f>
        <v>775</v>
      </c>
      <c r="N1832" s="16">
        <f>Daten!I1832</f>
        <v>223</v>
      </c>
      <c r="O1832" s="28">
        <f t="shared" si="806"/>
        <v>0.52645161290322584</v>
      </c>
      <c r="P1832" s="16">
        <f t="shared" si="807"/>
        <v>425.50250455604794</v>
      </c>
      <c r="Q1832" s="21">
        <f t="shared" si="808"/>
        <v>-17.502504556047938</v>
      </c>
      <c r="R1832" s="27">
        <f t="shared" si="809"/>
        <v>-3500.5009112095877</v>
      </c>
      <c r="S1832" s="9">
        <f ca="1">Daten!K1832</f>
        <v>3307</v>
      </c>
      <c r="T1832" s="9">
        <f ca="1">Daten!L1832</f>
        <v>106340</v>
      </c>
      <c r="U1832" s="9">
        <f ca="1">Daten!M1832</f>
        <v>294985</v>
      </c>
      <c r="V1832" s="9">
        <f ca="1">Daten!N1832</f>
        <v>500</v>
      </c>
      <c r="W1832" s="9">
        <f ca="1">Daten!O1832</f>
        <v>500</v>
      </c>
      <c r="X1832" s="23">
        <f t="shared" ca="1" si="810"/>
        <v>404632</v>
      </c>
      <c r="Y1832" s="9">
        <f t="shared" ca="1" si="811"/>
        <v>402842.81093522609</v>
      </c>
      <c r="Z1832" s="21">
        <f t="shared" ca="1" si="812"/>
        <v>1789.1890647739056</v>
      </c>
      <c r="AA1832" s="27">
        <f t="shared" ca="1" si="813"/>
        <v>-178.91890647739058</v>
      </c>
      <c r="AB1832" s="32">
        <f t="shared" ca="1" si="814"/>
        <v>-15015.748104427332</v>
      </c>
      <c r="AC1832" s="31">
        <f t="shared" ca="1" si="815"/>
        <v>0</v>
      </c>
      <c r="AG1832" s="26">
        <f t="shared" ca="1" si="816"/>
        <v>0</v>
      </c>
      <c r="AH1832" s="26">
        <f t="shared" ca="1" si="817"/>
        <v>0</v>
      </c>
      <c r="AI1832" s="26">
        <f t="shared" ca="1" si="818"/>
        <v>0</v>
      </c>
      <c r="AJ1832" s="26">
        <f t="shared" ca="1" si="819"/>
        <v>1</v>
      </c>
      <c r="AK1832" s="26">
        <f t="shared" ca="1" si="820"/>
        <v>0</v>
      </c>
      <c r="AL1832" s="26">
        <f t="shared" ca="1" si="821"/>
        <v>0</v>
      </c>
      <c r="AM1832" s="26">
        <f t="shared" ca="1" si="822"/>
        <v>0</v>
      </c>
      <c r="AN1832" s="26">
        <f ca="1">IF(AM1832=0,0,COUNTIF($AM$19:AM1832,C1832*10+1))</f>
        <v>0</v>
      </c>
      <c r="AO1832" s="21">
        <f t="shared" ca="1" si="823"/>
        <v>0</v>
      </c>
      <c r="AP1832" s="33">
        <f t="shared" ca="1" si="824"/>
        <v>0</v>
      </c>
      <c r="AQ1832" s="24"/>
      <c r="AR1832" s="155">
        <f ca="1">ROUND(Zsfg!$C$11/'Z1'!$AL$2120*'Z1'!AL1832,0)</f>
        <v>0</v>
      </c>
      <c r="AS1832" s="26">
        <f t="shared" ca="1" si="826"/>
        <v>0</v>
      </c>
      <c r="AT1832" s="26">
        <f ca="1">IF(AS1832=0,0,COUNTIF($AS$19:AS1832,C1832*10+1))</f>
        <v>0</v>
      </c>
      <c r="AU1832" s="21">
        <f t="shared" ca="1" si="827"/>
        <v>0</v>
      </c>
      <c r="AV1832" s="33">
        <f t="shared" ca="1" si="825"/>
        <v>0</v>
      </c>
    </row>
    <row r="1833" spans="1:48" x14ac:dyDescent="0.2">
      <c r="A1833" s="15">
        <f>Daten!A1833</f>
        <v>70406</v>
      </c>
      <c r="B1833" s="8" t="str">
        <f>Daten!B1833</f>
        <v>Hopfgarten im Brixental</v>
      </c>
      <c r="C1833" s="15">
        <f t="shared" si="800"/>
        <v>7</v>
      </c>
      <c r="D1833" s="10">
        <f>Daten!D1833</f>
        <v>0</v>
      </c>
      <c r="E1833" s="9">
        <f>Daten!E1833</f>
        <v>5640</v>
      </c>
      <c r="F1833" s="9">
        <f>Daten!F1833</f>
        <v>5602</v>
      </c>
      <c r="G1833" s="27">
        <f t="shared" si="801"/>
        <v>38</v>
      </c>
      <c r="H1833" s="29">
        <f t="shared" si="802"/>
        <v>6.7832916815423064E-3</v>
      </c>
      <c r="I1833" s="21">
        <f t="shared" si="803"/>
        <v>89.903483253380969</v>
      </c>
      <c r="J1833" s="21">
        <f t="shared" si="804"/>
        <v>-51.903483253380969</v>
      </c>
      <c r="K1833" s="27">
        <f t="shared" si="805"/>
        <v>25951.741626690484</v>
      </c>
      <c r="L1833" s="16">
        <f>Daten!G1833</f>
        <v>873</v>
      </c>
      <c r="M1833" s="16">
        <f>Daten!H1833</f>
        <v>3726</v>
      </c>
      <c r="N1833" s="16">
        <f>Daten!I1833</f>
        <v>1041</v>
      </c>
      <c r="O1833" s="28">
        <f t="shared" si="806"/>
        <v>0.51368760064412233</v>
      </c>
      <c r="P1833" s="16">
        <f t="shared" si="807"/>
        <v>2045.7062348075285</v>
      </c>
      <c r="Q1833" s="21">
        <f t="shared" si="808"/>
        <v>-131.70623480752852</v>
      </c>
      <c r="R1833" s="27">
        <f t="shared" si="809"/>
        <v>-26341.246961505705</v>
      </c>
      <c r="S1833" s="9">
        <f ca="1">Daten!K1833</f>
        <v>19825</v>
      </c>
      <c r="T1833" s="9">
        <f ca="1">Daten!L1833</f>
        <v>530050</v>
      </c>
      <c r="U1833" s="9">
        <f ca="1">Daten!M1833</f>
        <v>1300775</v>
      </c>
      <c r="V1833" s="9">
        <f ca="1">Daten!N1833</f>
        <v>500</v>
      </c>
      <c r="W1833" s="9">
        <f ca="1">Daten!O1833</f>
        <v>500</v>
      </c>
      <c r="X1833" s="23">
        <f t="shared" ca="1" si="810"/>
        <v>1850650</v>
      </c>
      <c r="Y1833" s="9">
        <f t="shared" ca="1" si="811"/>
        <v>1920569.2761408919</v>
      </c>
      <c r="Z1833" s="21">
        <f t="shared" ca="1" si="812"/>
        <v>-69919.276140891947</v>
      </c>
      <c r="AA1833" s="27">
        <f t="shared" ca="1" si="813"/>
        <v>6991.9276140891952</v>
      </c>
      <c r="AB1833" s="32">
        <f t="shared" ca="1" si="814"/>
        <v>6602.4222792739738</v>
      </c>
      <c r="AC1833" s="31">
        <f t="shared" ca="1" si="815"/>
        <v>6602.4222792739738</v>
      </c>
      <c r="AG1833" s="26">
        <f t="shared" ca="1" si="816"/>
        <v>25951.741626690484</v>
      </c>
      <c r="AH1833" s="26">
        <f t="shared" ca="1" si="817"/>
        <v>6991.9276140891952</v>
      </c>
      <c r="AI1833" s="26">
        <f t="shared" ca="1" si="818"/>
        <v>32943.66924077968</v>
      </c>
      <c r="AJ1833" s="26">
        <f t="shared" ca="1" si="819"/>
        <v>1</v>
      </c>
      <c r="AK1833" s="26">
        <f t="shared" ca="1" si="820"/>
        <v>32943.66924077968</v>
      </c>
      <c r="AL1833" s="26">
        <f t="shared" ca="1" si="821"/>
        <v>33647</v>
      </c>
      <c r="AM1833" s="26">
        <f t="shared" ca="1" si="822"/>
        <v>71</v>
      </c>
      <c r="AN1833" s="26">
        <f ca="1">IF(AM1833=0,0,COUNTIF($AM$19:AM1833,C1833*10+1))</f>
        <v>21</v>
      </c>
      <c r="AO1833" s="21">
        <f t="shared" ca="1" si="823"/>
        <v>0</v>
      </c>
      <c r="AP1833" s="33">
        <f t="shared" ca="1" si="824"/>
        <v>33647</v>
      </c>
      <c r="AQ1833" s="24"/>
      <c r="AR1833" s="155">
        <f ca="1">ROUND(Zsfg!$C$11/'Z1'!$AL$2120*'Z1'!AL1833,0)</f>
        <v>28065</v>
      </c>
      <c r="AS1833" s="26">
        <f t="shared" ca="1" si="826"/>
        <v>71</v>
      </c>
      <c r="AT1833" s="26">
        <f ca="1">IF(AS1833=0,0,COUNTIF($AS$19:AS1833,C1833*10+1))</f>
        <v>21</v>
      </c>
      <c r="AU1833" s="21">
        <f t="shared" ca="1" si="827"/>
        <v>0</v>
      </c>
      <c r="AV1833" s="33">
        <f t="shared" ca="1" si="825"/>
        <v>28065</v>
      </c>
    </row>
    <row r="1834" spans="1:48" x14ac:dyDescent="0.2">
      <c r="A1834" s="15">
        <f>Daten!A1834</f>
        <v>70407</v>
      </c>
      <c r="B1834" s="8" t="str">
        <f>Daten!B1834</f>
        <v>Itter</v>
      </c>
      <c r="C1834" s="15">
        <f t="shared" si="800"/>
        <v>7</v>
      </c>
      <c r="D1834" s="10">
        <f>Daten!D1834</f>
        <v>0</v>
      </c>
      <c r="E1834" s="9">
        <f>Daten!E1834</f>
        <v>1160</v>
      </c>
      <c r="F1834" s="9">
        <f>Daten!F1834</f>
        <v>1162</v>
      </c>
      <c r="G1834" s="27">
        <f t="shared" si="801"/>
        <v>-2</v>
      </c>
      <c r="H1834" s="29">
        <f t="shared" si="802"/>
        <v>-1.7211703958691911E-3</v>
      </c>
      <c r="I1834" s="21">
        <f t="shared" si="803"/>
        <v>18.648312663411048</v>
      </c>
      <c r="J1834" s="21">
        <f t="shared" si="804"/>
        <v>-20.648312663411048</v>
      </c>
      <c r="K1834" s="27">
        <f t="shared" si="805"/>
        <v>10324.156331705524</v>
      </c>
      <c r="L1834" s="16">
        <f>Daten!G1834</f>
        <v>156</v>
      </c>
      <c r="M1834" s="16">
        <f>Daten!H1834</f>
        <v>780</v>
      </c>
      <c r="N1834" s="16">
        <f>Daten!I1834</f>
        <v>224</v>
      </c>
      <c r="O1834" s="28">
        <f t="shared" si="806"/>
        <v>0.48717948717948717</v>
      </c>
      <c r="P1834" s="16">
        <f t="shared" si="807"/>
        <v>428.24768200479662</v>
      </c>
      <c r="Q1834" s="21">
        <f t="shared" si="808"/>
        <v>-48.247682004796616</v>
      </c>
      <c r="R1834" s="27">
        <f t="shared" si="809"/>
        <v>-9649.5364009593231</v>
      </c>
      <c r="S1834" s="9">
        <f ca="1">Daten!K1834</f>
        <v>2415</v>
      </c>
      <c r="T1834" s="9">
        <f ca="1">Daten!L1834</f>
        <v>117547</v>
      </c>
      <c r="U1834" s="9">
        <f ca="1">Daten!M1834</f>
        <v>321796</v>
      </c>
      <c r="V1834" s="9">
        <f ca="1">Daten!N1834</f>
        <v>500</v>
      </c>
      <c r="W1834" s="9">
        <f ca="1">Daten!O1834</f>
        <v>500</v>
      </c>
      <c r="X1834" s="23">
        <f t="shared" ca="1" si="810"/>
        <v>441758</v>
      </c>
      <c r="Y1834" s="9">
        <f t="shared" ca="1" si="811"/>
        <v>395010.70218500617</v>
      </c>
      <c r="Z1834" s="21">
        <f t="shared" ca="1" si="812"/>
        <v>46747.297814993828</v>
      </c>
      <c r="AA1834" s="27">
        <f t="shared" ca="1" si="813"/>
        <v>-4674.7297814993826</v>
      </c>
      <c r="AB1834" s="32">
        <f t="shared" ca="1" si="814"/>
        <v>-4000.1098507531815</v>
      </c>
      <c r="AC1834" s="31">
        <f t="shared" ca="1" si="815"/>
        <v>0</v>
      </c>
      <c r="AG1834" s="26">
        <f t="shared" ca="1" si="816"/>
        <v>0</v>
      </c>
      <c r="AH1834" s="26">
        <f t="shared" ca="1" si="817"/>
        <v>0</v>
      </c>
      <c r="AI1834" s="26">
        <f t="shared" ca="1" si="818"/>
        <v>0</v>
      </c>
      <c r="AJ1834" s="26">
        <f t="shared" ca="1" si="819"/>
        <v>1</v>
      </c>
      <c r="AK1834" s="26">
        <f t="shared" ca="1" si="820"/>
        <v>0</v>
      </c>
      <c r="AL1834" s="26">
        <f t="shared" ca="1" si="821"/>
        <v>0</v>
      </c>
      <c r="AM1834" s="26">
        <f t="shared" ca="1" si="822"/>
        <v>0</v>
      </c>
      <c r="AN1834" s="26">
        <f ca="1">IF(AM1834=0,0,COUNTIF($AM$19:AM1834,C1834*10+1))</f>
        <v>0</v>
      </c>
      <c r="AO1834" s="21">
        <f t="shared" ca="1" si="823"/>
        <v>0</v>
      </c>
      <c r="AP1834" s="33">
        <f t="shared" ca="1" si="824"/>
        <v>0</v>
      </c>
      <c r="AQ1834" s="24"/>
      <c r="AR1834" s="155">
        <f ca="1">ROUND(Zsfg!$C$11/'Z1'!$AL$2120*'Z1'!AL1834,0)</f>
        <v>0</v>
      </c>
      <c r="AS1834" s="26">
        <f t="shared" ca="1" si="826"/>
        <v>0</v>
      </c>
      <c r="AT1834" s="26">
        <f ca="1">IF(AS1834=0,0,COUNTIF($AS$19:AS1834,C1834*10+1))</f>
        <v>0</v>
      </c>
      <c r="AU1834" s="21">
        <f t="shared" ca="1" si="827"/>
        <v>0</v>
      </c>
      <c r="AV1834" s="33">
        <f t="shared" ca="1" si="825"/>
        <v>0</v>
      </c>
    </row>
    <row r="1835" spans="1:48" x14ac:dyDescent="0.2">
      <c r="A1835" s="15">
        <f>Daten!A1835</f>
        <v>70408</v>
      </c>
      <c r="B1835" s="8" t="str">
        <f>Daten!B1835</f>
        <v>Jochberg</v>
      </c>
      <c r="C1835" s="15">
        <f t="shared" si="800"/>
        <v>7</v>
      </c>
      <c r="D1835" s="10">
        <f>Daten!D1835</f>
        <v>0</v>
      </c>
      <c r="E1835" s="9">
        <f>Daten!E1835</f>
        <v>1571</v>
      </c>
      <c r="F1835" s="9">
        <f>Daten!F1835</f>
        <v>1533</v>
      </c>
      <c r="G1835" s="27">
        <f t="shared" si="801"/>
        <v>38</v>
      </c>
      <c r="H1835" s="29">
        <f t="shared" si="802"/>
        <v>2.4787997390737115E-2</v>
      </c>
      <c r="I1835" s="21">
        <f t="shared" si="803"/>
        <v>24.602292007753128</v>
      </c>
      <c r="J1835" s="21">
        <f t="shared" si="804"/>
        <v>13.397707992246872</v>
      </c>
      <c r="K1835" s="27">
        <f t="shared" si="805"/>
        <v>-6698.8539961234355</v>
      </c>
      <c r="L1835" s="16">
        <f>Daten!G1835</f>
        <v>195</v>
      </c>
      <c r="M1835" s="16">
        <f>Daten!H1835</f>
        <v>1011</v>
      </c>
      <c r="N1835" s="16">
        <f>Daten!I1835</f>
        <v>365</v>
      </c>
      <c r="O1835" s="28">
        <f t="shared" si="806"/>
        <v>0.55390702274975268</v>
      </c>
      <c r="P1835" s="16">
        <f t="shared" si="807"/>
        <v>555.07488013698639</v>
      </c>
      <c r="Q1835" s="21">
        <f t="shared" si="808"/>
        <v>4.9251198630136059</v>
      </c>
      <c r="R1835" s="27">
        <f t="shared" si="809"/>
        <v>985.02397260272119</v>
      </c>
      <c r="S1835" s="9">
        <f ca="1">Daten!K1835</f>
        <v>7309</v>
      </c>
      <c r="T1835" s="9">
        <f ca="1">Daten!L1835</f>
        <v>240850</v>
      </c>
      <c r="U1835" s="9">
        <f ca="1">Daten!M1835</f>
        <v>459567</v>
      </c>
      <c r="V1835" s="9">
        <f ca="1">Daten!N1835</f>
        <v>500</v>
      </c>
      <c r="W1835" s="9">
        <f ca="1">Daten!O1835</f>
        <v>500</v>
      </c>
      <c r="X1835" s="23">
        <f t="shared" ca="1" si="810"/>
        <v>707726</v>
      </c>
      <c r="Y1835" s="9">
        <f t="shared" ca="1" si="811"/>
        <v>534967.08028676268</v>
      </c>
      <c r="Z1835" s="21">
        <f t="shared" ca="1" si="812"/>
        <v>172758.91971323732</v>
      </c>
      <c r="AA1835" s="27">
        <f t="shared" ca="1" si="813"/>
        <v>-17275.891971323734</v>
      </c>
      <c r="AB1835" s="32">
        <f t="shared" ca="1" si="814"/>
        <v>-22989.721994844447</v>
      </c>
      <c r="AC1835" s="31">
        <f t="shared" ca="1" si="815"/>
        <v>0</v>
      </c>
      <c r="AG1835" s="26">
        <f t="shared" ca="1" si="816"/>
        <v>0</v>
      </c>
      <c r="AH1835" s="26">
        <f t="shared" ca="1" si="817"/>
        <v>0</v>
      </c>
      <c r="AI1835" s="26">
        <f t="shared" ca="1" si="818"/>
        <v>0</v>
      </c>
      <c r="AJ1835" s="26">
        <f t="shared" ca="1" si="819"/>
        <v>1</v>
      </c>
      <c r="AK1835" s="26">
        <f t="shared" ca="1" si="820"/>
        <v>0</v>
      </c>
      <c r="AL1835" s="26">
        <f t="shared" ca="1" si="821"/>
        <v>0</v>
      </c>
      <c r="AM1835" s="26">
        <f t="shared" ca="1" si="822"/>
        <v>0</v>
      </c>
      <c r="AN1835" s="26">
        <f ca="1">IF(AM1835=0,0,COUNTIF($AM$19:AM1835,C1835*10+1))</f>
        <v>0</v>
      </c>
      <c r="AO1835" s="21">
        <f t="shared" ca="1" si="823"/>
        <v>0</v>
      </c>
      <c r="AP1835" s="33">
        <f t="shared" ca="1" si="824"/>
        <v>0</v>
      </c>
      <c r="AQ1835" s="24"/>
      <c r="AR1835" s="155">
        <f ca="1">ROUND(Zsfg!$C$11/'Z1'!$AL$2120*'Z1'!AL1835,0)</f>
        <v>0</v>
      </c>
      <c r="AS1835" s="26">
        <f t="shared" ca="1" si="826"/>
        <v>0</v>
      </c>
      <c r="AT1835" s="26">
        <f ca="1">IF(AS1835=0,0,COUNTIF($AS$19:AS1835,C1835*10+1))</f>
        <v>0</v>
      </c>
      <c r="AU1835" s="21">
        <f t="shared" ca="1" si="827"/>
        <v>0</v>
      </c>
      <c r="AV1835" s="33">
        <f t="shared" ca="1" si="825"/>
        <v>0</v>
      </c>
    </row>
    <row r="1836" spans="1:48" x14ac:dyDescent="0.2">
      <c r="A1836" s="15">
        <f>Daten!A1836</f>
        <v>70409</v>
      </c>
      <c r="B1836" s="8" t="str">
        <f>Daten!B1836</f>
        <v>Kirchberg in Tirol</v>
      </c>
      <c r="C1836" s="15">
        <f t="shared" si="800"/>
        <v>7</v>
      </c>
      <c r="D1836" s="10">
        <f>Daten!D1836</f>
        <v>0</v>
      </c>
      <c r="E1836" s="9">
        <f>Daten!E1836</f>
        <v>5231</v>
      </c>
      <c r="F1836" s="9">
        <f>Daten!F1836</f>
        <v>5142</v>
      </c>
      <c r="G1836" s="27">
        <f t="shared" si="801"/>
        <v>89</v>
      </c>
      <c r="H1836" s="29">
        <f t="shared" si="802"/>
        <v>1.7308440295604823E-2</v>
      </c>
      <c r="I1836" s="21">
        <f t="shared" si="803"/>
        <v>82.521190804870571</v>
      </c>
      <c r="J1836" s="21">
        <f t="shared" si="804"/>
        <v>6.4788091951294291</v>
      </c>
      <c r="K1836" s="27">
        <f t="shared" si="805"/>
        <v>-3239.4045975647145</v>
      </c>
      <c r="L1836" s="16">
        <f>Daten!G1836</f>
        <v>612</v>
      </c>
      <c r="M1836" s="16">
        <f>Daten!H1836</f>
        <v>3495</v>
      </c>
      <c r="N1836" s="16">
        <f>Daten!I1836</f>
        <v>1124</v>
      </c>
      <c r="O1836" s="28">
        <f t="shared" si="806"/>
        <v>0.49670958512160229</v>
      </c>
      <c r="P1836" s="16">
        <f t="shared" si="807"/>
        <v>1918.8790366753387</v>
      </c>
      <c r="Q1836" s="21">
        <f t="shared" si="808"/>
        <v>-182.87903667533874</v>
      </c>
      <c r="R1836" s="27">
        <f t="shared" si="809"/>
        <v>-36575.807335067744</v>
      </c>
      <c r="S1836" s="9">
        <f ca="1">Daten!K1836</f>
        <v>14476</v>
      </c>
      <c r="T1836" s="9">
        <f ca="1">Daten!L1836</f>
        <v>933924</v>
      </c>
      <c r="U1836" s="9">
        <f ca="1">Daten!M1836</f>
        <v>1273132</v>
      </c>
      <c r="V1836" s="9">
        <f ca="1">Daten!N1836</f>
        <v>500</v>
      </c>
      <c r="W1836" s="9">
        <f ca="1">Daten!O1836</f>
        <v>500</v>
      </c>
      <c r="X1836" s="23">
        <f t="shared" ca="1" si="810"/>
        <v>2221532</v>
      </c>
      <c r="Y1836" s="9">
        <f t="shared" ca="1" si="811"/>
        <v>1781293.9509739373</v>
      </c>
      <c r="Z1836" s="21">
        <f t="shared" ca="1" si="812"/>
        <v>440238.04902606271</v>
      </c>
      <c r="AA1836" s="27">
        <f t="shared" ca="1" si="813"/>
        <v>-44023.804902606273</v>
      </c>
      <c r="AB1836" s="32">
        <f t="shared" ca="1" si="814"/>
        <v>-83839.016835238726</v>
      </c>
      <c r="AC1836" s="31">
        <f t="shared" ca="1" si="815"/>
        <v>0</v>
      </c>
      <c r="AG1836" s="26">
        <f t="shared" ca="1" si="816"/>
        <v>0</v>
      </c>
      <c r="AH1836" s="26">
        <f t="shared" ca="1" si="817"/>
        <v>0</v>
      </c>
      <c r="AI1836" s="26">
        <f t="shared" ca="1" si="818"/>
        <v>0</v>
      </c>
      <c r="AJ1836" s="26">
        <f t="shared" ca="1" si="819"/>
        <v>1</v>
      </c>
      <c r="AK1836" s="26">
        <f t="shared" ca="1" si="820"/>
        <v>0</v>
      </c>
      <c r="AL1836" s="26">
        <f t="shared" ca="1" si="821"/>
        <v>0</v>
      </c>
      <c r="AM1836" s="26">
        <f t="shared" ca="1" si="822"/>
        <v>0</v>
      </c>
      <c r="AN1836" s="26">
        <f ca="1">IF(AM1836=0,0,COUNTIF($AM$19:AM1836,C1836*10+1))</f>
        <v>0</v>
      </c>
      <c r="AO1836" s="21">
        <f t="shared" ca="1" si="823"/>
        <v>0</v>
      </c>
      <c r="AP1836" s="33">
        <f t="shared" ca="1" si="824"/>
        <v>0</v>
      </c>
      <c r="AQ1836" s="24"/>
      <c r="AR1836" s="155">
        <f ca="1">ROUND(Zsfg!$C$11/'Z1'!$AL$2120*'Z1'!AL1836,0)</f>
        <v>0</v>
      </c>
      <c r="AS1836" s="26">
        <f t="shared" ca="1" si="826"/>
        <v>0</v>
      </c>
      <c r="AT1836" s="26">
        <f ca="1">IF(AS1836=0,0,COUNTIF($AS$19:AS1836,C1836*10+1))</f>
        <v>0</v>
      </c>
      <c r="AU1836" s="21">
        <f t="shared" ca="1" si="827"/>
        <v>0</v>
      </c>
      <c r="AV1836" s="33">
        <f t="shared" ca="1" si="825"/>
        <v>0</v>
      </c>
    </row>
    <row r="1837" spans="1:48" x14ac:dyDescent="0.2">
      <c r="A1837" s="15">
        <f>Daten!A1837</f>
        <v>70410</v>
      </c>
      <c r="B1837" s="8" t="str">
        <f>Daten!B1837</f>
        <v>Kirchdorf in Tirol</v>
      </c>
      <c r="C1837" s="15">
        <f t="shared" si="800"/>
        <v>7</v>
      </c>
      <c r="D1837" s="10">
        <f>Daten!D1837</f>
        <v>0</v>
      </c>
      <c r="E1837" s="9">
        <f>Daten!E1837</f>
        <v>3996</v>
      </c>
      <c r="F1837" s="9">
        <f>Daten!F1837</f>
        <v>3882</v>
      </c>
      <c r="G1837" s="27">
        <f t="shared" si="801"/>
        <v>114</v>
      </c>
      <c r="H1837" s="29">
        <f t="shared" si="802"/>
        <v>2.9366306027820709E-2</v>
      </c>
      <c r="I1837" s="21">
        <f t="shared" si="803"/>
        <v>62.300128880689918</v>
      </c>
      <c r="J1837" s="21">
        <f t="shared" si="804"/>
        <v>51.699871119310082</v>
      </c>
      <c r="K1837" s="27">
        <f t="shared" si="805"/>
        <v>-25849.935559655041</v>
      </c>
      <c r="L1837" s="16">
        <f>Daten!G1837</f>
        <v>630</v>
      </c>
      <c r="M1837" s="16">
        <f>Daten!H1837</f>
        <v>2666</v>
      </c>
      <c r="N1837" s="16">
        <f>Daten!I1837</f>
        <v>700</v>
      </c>
      <c r="O1837" s="28">
        <f t="shared" si="806"/>
        <v>0.49887471867966993</v>
      </c>
      <c r="P1837" s="16">
        <f t="shared" si="807"/>
        <v>1463.7286156728048</v>
      </c>
      <c r="Q1837" s="21">
        <f t="shared" si="808"/>
        <v>-133.72861567280484</v>
      </c>
      <c r="R1837" s="27">
        <f t="shared" si="809"/>
        <v>-26745.723134560969</v>
      </c>
      <c r="S1837" s="9">
        <f ca="1">Daten!K1837</f>
        <v>14949</v>
      </c>
      <c r="T1837" s="9">
        <f ca="1">Daten!L1837</f>
        <v>540493</v>
      </c>
      <c r="U1837" s="9">
        <f ca="1">Daten!M1837</f>
        <v>1342202</v>
      </c>
      <c r="V1837" s="9">
        <f ca="1">Daten!N1837</f>
        <v>500</v>
      </c>
      <c r="W1837" s="9">
        <f ca="1">Daten!O1837</f>
        <v>500</v>
      </c>
      <c r="X1837" s="23">
        <f t="shared" ca="1" si="810"/>
        <v>1897644</v>
      </c>
      <c r="Y1837" s="9">
        <f t="shared" ca="1" si="811"/>
        <v>1360743.7637338659</v>
      </c>
      <c r="Z1837" s="21">
        <f t="shared" ca="1" si="812"/>
        <v>536900.23626613407</v>
      </c>
      <c r="AA1837" s="27">
        <f t="shared" ca="1" si="813"/>
        <v>-53690.023626613409</v>
      </c>
      <c r="AB1837" s="32">
        <f t="shared" ca="1" si="814"/>
        <v>-106285.68232082942</v>
      </c>
      <c r="AC1837" s="31">
        <f t="shared" ca="1" si="815"/>
        <v>0</v>
      </c>
      <c r="AG1837" s="26">
        <f t="shared" ca="1" si="816"/>
        <v>0</v>
      </c>
      <c r="AH1837" s="26">
        <f t="shared" ca="1" si="817"/>
        <v>0</v>
      </c>
      <c r="AI1837" s="26">
        <f t="shared" ca="1" si="818"/>
        <v>0</v>
      </c>
      <c r="AJ1837" s="26">
        <f t="shared" ca="1" si="819"/>
        <v>1</v>
      </c>
      <c r="AK1837" s="26">
        <f t="shared" ca="1" si="820"/>
        <v>0</v>
      </c>
      <c r="AL1837" s="26">
        <f t="shared" ca="1" si="821"/>
        <v>0</v>
      </c>
      <c r="AM1837" s="26">
        <f t="shared" ca="1" si="822"/>
        <v>0</v>
      </c>
      <c r="AN1837" s="26">
        <f ca="1">IF(AM1837=0,0,COUNTIF($AM$19:AM1837,C1837*10+1))</f>
        <v>0</v>
      </c>
      <c r="AO1837" s="21">
        <f t="shared" ca="1" si="823"/>
        <v>0</v>
      </c>
      <c r="AP1837" s="33">
        <f t="shared" ca="1" si="824"/>
        <v>0</v>
      </c>
      <c r="AQ1837" s="24"/>
      <c r="AR1837" s="155">
        <f ca="1">ROUND(Zsfg!$C$11/'Z1'!$AL$2120*'Z1'!AL1837,0)</f>
        <v>0</v>
      </c>
      <c r="AS1837" s="26">
        <f t="shared" ca="1" si="826"/>
        <v>0</v>
      </c>
      <c r="AT1837" s="26">
        <f ca="1">IF(AS1837=0,0,COUNTIF($AS$19:AS1837,C1837*10+1))</f>
        <v>0</v>
      </c>
      <c r="AU1837" s="21">
        <f t="shared" ca="1" si="827"/>
        <v>0</v>
      </c>
      <c r="AV1837" s="33">
        <f t="shared" ca="1" si="825"/>
        <v>0</v>
      </c>
    </row>
    <row r="1838" spans="1:48" x14ac:dyDescent="0.2">
      <c r="A1838" s="15">
        <f>Daten!A1838</f>
        <v>70411</v>
      </c>
      <c r="B1838" s="8" t="str">
        <f>Daten!B1838</f>
        <v>Kitzbühel</v>
      </c>
      <c r="C1838" s="15">
        <f t="shared" si="800"/>
        <v>7</v>
      </c>
      <c r="D1838" s="10">
        <f>Daten!D1838</f>
        <v>0</v>
      </c>
      <c r="E1838" s="9">
        <f>Daten!E1838</f>
        <v>8220</v>
      </c>
      <c r="F1838" s="9">
        <f>Daten!F1838</f>
        <v>8245</v>
      </c>
      <c r="G1838" s="27">
        <f t="shared" si="801"/>
        <v>-25</v>
      </c>
      <c r="H1838" s="29">
        <f t="shared" si="802"/>
        <v>-3.0321406913280777E-3</v>
      </c>
      <c r="I1838" s="21">
        <f t="shared" si="803"/>
        <v>132.31956790862657</v>
      </c>
      <c r="J1838" s="21">
        <f t="shared" si="804"/>
        <v>-157.31956790862657</v>
      </c>
      <c r="K1838" s="27">
        <f t="shared" si="805"/>
        <v>78659.783954313287</v>
      </c>
      <c r="L1838" s="16">
        <f>Daten!G1838</f>
        <v>836</v>
      </c>
      <c r="M1838" s="16">
        <f>Daten!H1838</f>
        <v>5261</v>
      </c>
      <c r="N1838" s="16">
        <f>Daten!I1838</f>
        <v>2123</v>
      </c>
      <c r="O1838" s="28">
        <f t="shared" si="806"/>
        <v>0.562440600646265</v>
      </c>
      <c r="P1838" s="16">
        <f t="shared" si="807"/>
        <v>2888.4757115733782</v>
      </c>
      <c r="Q1838" s="21">
        <f t="shared" si="808"/>
        <v>70.524288426621752</v>
      </c>
      <c r="R1838" s="27">
        <f t="shared" si="809"/>
        <v>14104.85768532435</v>
      </c>
      <c r="S1838" s="9">
        <f ca="1">Daten!K1838</f>
        <v>8325</v>
      </c>
      <c r="T1838" s="9">
        <f ca="1">Daten!L1838</f>
        <v>2219844</v>
      </c>
      <c r="U1838" s="9">
        <f ca="1">Daten!M1838</f>
        <v>6024317</v>
      </c>
      <c r="V1838" s="9">
        <f ca="1">Daten!N1838</f>
        <v>500</v>
      </c>
      <c r="W1838" s="9">
        <f ca="1">Daten!O1838</f>
        <v>500</v>
      </c>
      <c r="X1838" s="23">
        <f t="shared" ca="1" si="810"/>
        <v>8252486</v>
      </c>
      <c r="Y1838" s="9">
        <f t="shared" ca="1" si="811"/>
        <v>2799127.5620351299</v>
      </c>
      <c r="Z1838" s="21">
        <f t="shared" ca="1" si="812"/>
        <v>5453358.4379648697</v>
      </c>
      <c r="AA1838" s="27">
        <f t="shared" ca="1" si="813"/>
        <v>-545335.84379648697</v>
      </c>
      <c r="AB1838" s="32">
        <f t="shared" ca="1" si="814"/>
        <v>-452571.20215684932</v>
      </c>
      <c r="AC1838" s="31">
        <f t="shared" ca="1" si="815"/>
        <v>0</v>
      </c>
      <c r="AG1838" s="26">
        <f t="shared" ca="1" si="816"/>
        <v>0</v>
      </c>
      <c r="AH1838" s="26">
        <f t="shared" ca="1" si="817"/>
        <v>0</v>
      </c>
      <c r="AI1838" s="26">
        <f t="shared" ca="1" si="818"/>
        <v>0</v>
      </c>
      <c r="AJ1838" s="26">
        <f t="shared" ca="1" si="819"/>
        <v>1</v>
      </c>
      <c r="AK1838" s="26">
        <f t="shared" ca="1" si="820"/>
        <v>0</v>
      </c>
      <c r="AL1838" s="26">
        <f t="shared" ca="1" si="821"/>
        <v>0</v>
      </c>
      <c r="AM1838" s="26">
        <f t="shared" ca="1" si="822"/>
        <v>0</v>
      </c>
      <c r="AN1838" s="26">
        <f ca="1">IF(AM1838=0,0,COUNTIF($AM$19:AM1838,C1838*10+1))</f>
        <v>0</v>
      </c>
      <c r="AO1838" s="21">
        <f t="shared" ca="1" si="823"/>
        <v>0</v>
      </c>
      <c r="AP1838" s="33">
        <f t="shared" ca="1" si="824"/>
        <v>0</v>
      </c>
      <c r="AQ1838" s="24"/>
      <c r="AR1838" s="155">
        <f ca="1">ROUND(Zsfg!$C$11/'Z1'!$AL$2120*'Z1'!AL1838,0)</f>
        <v>0</v>
      </c>
      <c r="AS1838" s="26">
        <f t="shared" ca="1" si="826"/>
        <v>0</v>
      </c>
      <c r="AT1838" s="26">
        <f ca="1">IF(AS1838=0,0,COUNTIF($AS$19:AS1838,C1838*10+1))</f>
        <v>0</v>
      </c>
      <c r="AU1838" s="21">
        <f t="shared" ca="1" si="827"/>
        <v>0</v>
      </c>
      <c r="AV1838" s="33">
        <f t="shared" ca="1" si="825"/>
        <v>0</v>
      </c>
    </row>
    <row r="1839" spans="1:48" x14ac:dyDescent="0.2">
      <c r="A1839" s="15">
        <f>Daten!A1839</f>
        <v>70412</v>
      </c>
      <c r="B1839" s="8" t="str">
        <f>Daten!B1839</f>
        <v>Kössen</v>
      </c>
      <c r="C1839" s="15">
        <f t="shared" si="800"/>
        <v>7</v>
      </c>
      <c r="D1839" s="10">
        <f>Daten!D1839</f>
        <v>0</v>
      </c>
      <c r="E1839" s="9">
        <f>Daten!E1839</f>
        <v>4347</v>
      </c>
      <c r="F1839" s="9">
        <f>Daten!F1839</f>
        <v>4207</v>
      </c>
      <c r="G1839" s="27">
        <f t="shared" si="801"/>
        <v>140</v>
      </c>
      <c r="H1839" s="29">
        <f t="shared" si="802"/>
        <v>3.3277870216306155E-2</v>
      </c>
      <c r="I1839" s="21">
        <f t="shared" si="803"/>
        <v>67.515878980180958</v>
      </c>
      <c r="J1839" s="21">
        <f t="shared" si="804"/>
        <v>72.484121019819042</v>
      </c>
      <c r="K1839" s="27">
        <f t="shared" si="805"/>
        <v>-36242.060509909519</v>
      </c>
      <c r="L1839" s="16">
        <f>Daten!G1839</f>
        <v>642</v>
      </c>
      <c r="M1839" s="16">
        <f>Daten!H1839</f>
        <v>2864</v>
      </c>
      <c r="N1839" s="16">
        <f>Daten!I1839</f>
        <v>841</v>
      </c>
      <c r="O1839" s="28">
        <f t="shared" si="806"/>
        <v>0.51780726256983245</v>
      </c>
      <c r="P1839" s="16">
        <f t="shared" si="807"/>
        <v>1572.4376426432532</v>
      </c>
      <c r="Q1839" s="21">
        <f t="shared" si="808"/>
        <v>-89.437642643253184</v>
      </c>
      <c r="R1839" s="27">
        <f t="shared" si="809"/>
        <v>-17887.528528650637</v>
      </c>
      <c r="S1839" s="9">
        <f ca="1">Daten!K1839</f>
        <v>13693</v>
      </c>
      <c r="T1839" s="9">
        <f ca="1">Daten!L1839</f>
        <v>594487</v>
      </c>
      <c r="U1839" s="9">
        <f ca="1">Daten!M1839</f>
        <v>838578</v>
      </c>
      <c r="V1839" s="9">
        <f ca="1">Daten!N1839</f>
        <v>500</v>
      </c>
      <c r="W1839" s="9">
        <f ca="1">Daten!O1839</f>
        <v>500</v>
      </c>
      <c r="X1839" s="23">
        <f t="shared" ca="1" si="810"/>
        <v>1446758</v>
      </c>
      <c r="Y1839" s="9">
        <f t="shared" ca="1" si="811"/>
        <v>1480268.5537915705</v>
      </c>
      <c r="Z1839" s="21">
        <f t="shared" ca="1" si="812"/>
        <v>-33510.553791570477</v>
      </c>
      <c r="AA1839" s="27">
        <f t="shared" ca="1" si="813"/>
        <v>3351.0553791570478</v>
      </c>
      <c r="AB1839" s="32">
        <f t="shared" ca="1" si="814"/>
        <v>-50778.533659403103</v>
      </c>
      <c r="AC1839" s="31">
        <f t="shared" ca="1" si="815"/>
        <v>0</v>
      </c>
      <c r="AG1839" s="26">
        <f t="shared" ca="1" si="816"/>
        <v>0</v>
      </c>
      <c r="AH1839" s="26">
        <f t="shared" ca="1" si="817"/>
        <v>0</v>
      </c>
      <c r="AI1839" s="26">
        <f t="shared" ca="1" si="818"/>
        <v>0</v>
      </c>
      <c r="AJ1839" s="26">
        <f t="shared" ca="1" si="819"/>
        <v>1</v>
      </c>
      <c r="AK1839" s="26">
        <f t="shared" ca="1" si="820"/>
        <v>0</v>
      </c>
      <c r="AL1839" s="26">
        <f t="shared" ca="1" si="821"/>
        <v>0</v>
      </c>
      <c r="AM1839" s="26">
        <f t="shared" ca="1" si="822"/>
        <v>0</v>
      </c>
      <c r="AN1839" s="26">
        <f ca="1">IF(AM1839=0,0,COUNTIF($AM$19:AM1839,C1839*10+1))</f>
        <v>0</v>
      </c>
      <c r="AO1839" s="21">
        <f t="shared" ca="1" si="823"/>
        <v>0</v>
      </c>
      <c r="AP1839" s="33">
        <f t="shared" ca="1" si="824"/>
        <v>0</v>
      </c>
      <c r="AQ1839" s="24"/>
      <c r="AR1839" s="155">
        <f ca="1">ROUND(Zsfg!$C$11/'Z1'!$AL$2120*'Z1'!AL1839,0)</f>
        <v>0</v>
      </c>
      <c r="AS1839" s="26">
        <f t="shared" ca="1" si="826"/>
        <v>0</v>
      </c>
      <c r="AT1839" s="26">
        <f ca="1">IF(AS1839=0,0,COUNTIF($AS$19:AS1839,C1839*10+1))</f>
        <v>0</v>
      </c>
      <c r="AU1839" s="21">
        <f t="shared" ca="1" si="827"/>
        <v>0</v>
      </c>
      <c r="AV1839" s="33">
        <f t="shared" ca="1" si="825"/>
        <v>0</v>
      </c>
    </row>
    <row r="1840" spans="1:48" x14ac:dyDescent="0.2">
      <c r="A1840" s="15">
        <f>Daten!A1840</f>
        <v>70413</v>
      </c>
      <c r="B1840" s="8" t="str">
        <f>Daten!B1840</f>
        <v>Oberndorf in Tirol</v>
      </c>
      <c r="C1840" s="15">
        <f t="shared" si="800"/>
        <v>7</v>
      </c>
      <c r="D1840" s="10">
        <f>Daten!D1840</f>
        <v>0</v>
      </c>
      <c r="E1840" s="9">
        <f>Daten!E1840</f>
        <v>2217</v>
      </c>
      <c r="F1840" s="9">
        <f>Daten!F1840</f>
        <v>2099</v>
      </c>
      <c r="G1840" s="27">
        <f t="shared" si="801"/>
        <v>118</v>
      </c>
      <c r="H1840" s="29">
        <f t="shared" si="802"/>
        <v>5.6217246307765603E-2</v>
      </c>
      <c r="I1840" s="21">
        <f t="shared" si="803"/>
        <v>33.685721411789835</v>
      </c>
      <c r="J1840" s="21">
        <f t="shared" si="804"/>
        <v>84.314278588210158</v>
      </c>
      <c r="K1840" s="27">
        <f t="shared" si="805"/>
        <v>-42157.13929410508</v>
      </c>
      <c r="L1840" s="16">
        <f>Daten!G1840</f>
        <v>298</v>
      </c>
      <c r="M1840" s="16">
        <f>Daten!H1840</f>
        <v>1430</v>
      </c>
      <c r="N1840" s="16">
        <f>Daten!I1840</f>
        <v>489</v>
      </c>
      <c r="O1840" s="28">
        <f t="shared" si="806"/>
        <v>0.55034965034965033</v>
      </c>
      <c r="P1840" s="16">
        <f t="shared" si="807"/>
        <v>785.12075034212717</v>
      </c>
      <c r="Q1840" s="21">
        <f t="shared" si="808"/>
        <v>1.8792496578728333</v>
      </c>
      <c r="R1840" s="27">
        <f t="shared" si="809"/>
        <v>375.84993157456665</v>
      </c>
      <c r="S1840" s="9">
        <f ca="1">Daten!K1840</f>
        <v>4972</v>
      </c>
      <c r="T1840" s="9">
        <f ca="1">Daten!L1840</f>
        <v>304713</v>
      </c>
      <c r="U1840" s="9">
        <f ca="1">Daten!M1840</f>
        <v>1418955</v>
      </c>
      <c r="V1840" s="9">
        <f ca="1">Daten!N1840</f>
        <v>500</v>
      </c>
      <c r="W1840" s="9">
        <f ca="1">Daten!O1840</f>
        <v>500</v>
      </c>
      <c r="X1840" s="23">
        <f t="shared" ca="1" si="810"/>
        <v>1728640</v>
      </c>
      <c r="Y1840" s="9">
        <f t="shared" ca="1" si="811"/>
        <v>754947.17822772299</v>
      </c>
      <c r="Z1840" s="21">
        <f t="shared" ca="1" si="812"/>
        <v>973692.82177227701</v>
      </c>
      <c r="AA1840" s="27">
        <f t="shared" ca="1" si="813"/>
        <v>-97369.282177227709</v>
      </c>
      <c r="AB1840" s="32">
        <f t="shared" ca="1" si="814"/>
        <v>-139150.57153975824</v>
      </c>
      <c r="AC1840" s="31">
        <f t="shared" ca="1" si="815"/>
        <v>0</v>
      </c>
      <c r="AG1840" s="26">
        <f t="shared" ca="1" si="816"/>
        <v>0</v>
      </c>
      <c r="AH1840" s="26">
        <f t="shared" ca="1" si="817"/>
        <v>0</v>
      </c>
      <c r="AI1840" s="26">
        <f t="shared" ca="1" si="818"/>
        <v>0</v>
      </c>
      <c r="AJ1840" s="26">
        <f t="shared" ca="1" si="819"/>
        <v>1</v>
      </c>
      <c r="AK1840" s="26">
        <f t="shared" ca="1" si="820"/>
        <v>0</v>
      </c>
      <c r="AL1840" s="26">
        <f t="shared" ca="1" si="821"/>
        <v>0</v>
      </c>
      <c r="AM1840" s="26">
        <f t="shared" ca="1" si="822"/>
        <v>0</v>
      </c>
      <c r="AN1840" s="26">
        <f ca="1">IF(AM1840=0,0,COUNTIF($AM$19:AM1840,C1840*10+1))</f>
        <v>0</v>
      </c>
      <c r="AO1840" s="21">
        <f t="shared" ca="1" si="823"/>
        <v>0</v>
      </c>
      <c r="AP1840" s="33">
        <f t="shared" ca="1" si="824"/>
        <v>0</v>
      </c>
      <c r="AQ1840" s="24"/>
      <c r="AR1840" s="155">
        <f ca="1">ROUND(Zsfg!$C$11/'Z1'!$AL$2120*'Z1'!AL1840,0)</f>
        <v>0</v>
      </c>
      <c r="AS1840" s="26">
        <f t="shared" ca="1" si="826"/>
        <v>0</v>
      </c>
      <c r="AT1840" s="26">
        <f ca="1">IF(AS1840=0,0,COUNTIF($AS$19:AS1840,C1840*10+1))</f>
        <v>0</v>
      </c>
      <c r="AU1840" s="21">
        <f t="shared" ca="1" si="827"/>
        <v>0</v>
      </c>
      <c r="AV1840" s="33">
        <f t="shared" ca="1" si="825"/>
        <v>0</v>
      </c>
    </row>
    <row r="1841" spans="1:48" x14ac:dyDescent="0.2">
      <c r="A1841" s="15">
        <f>Daten!A1841</f>
        <v>70414</v>
      </c>
      <c r="B1841" s="8" t="str">
        <f>Daten!B1841</f>
        <v>Reith bei Kitzbühel</v>
      </c>
      <c r="C1841" s="15">
        <f t="shared" si="800"/>
        <v>7</v>
      </c>
      <c r="D1841" s="10">
        <f>Daten!D1841</f>
        <v>0</v>
      </c>
      <c r="E1841" s="9">
        <f>Daten!E1841</f>
        <v>1649</v>
      </c>
      <c r="F1841" s="9">
        <f>Daten!F1841</f>
        <v>1687</v>
      </c>
      <c r="G1841" s="27">
        <f t="shared" si="801"/>
        <v>-38</v>
      </c>
      <c r="H1841" s="29">
        <f t="shared" si="802"/>
        <v>-2.2525192649673977E-2</v>
      </c>
      <c r="I1841" s="21">
        <f t="shared" si="803"/>
        <v>27.073755131819652</v>
      </c>
      <c r="J1841" s="21">
        <f t="shared" si="804"/>
        <v>-65.073755131819652</v>
      </c>
      <c r="K1841" s="27">
        <f t="shared" si="805"/>
        <v>32536.877565909825</v>
      </c>
      <c r="L1841" s="16">
        <f>Daten!G1841</f>
        <v>206</v>
      </c>
      <c r="M1841" s="16">
        <f>Daten!H1841</f>
        <v>1015</v>
      </c>
      <c r="N1841" s="16">
        <f>Daten!I1841</f>
        <v>428</v>
      </c>
      <c r="O1841" s="28">
        <f t="shared" si="806"/>
        <v>0.62463054187192113</v>
      </c>
      <c r="P1841" s="16">
        <f t="shared" si="807"/>
        <v>557.27102209598536</v>
      </c>
      <c r="Q1841" s="21">
        <f t="shared" si="808"/>
        <v>76.728977904014641</v>
      </c>
      <c r="R1841" s="27">
        <f t="shared" si="809"/>
        <v>15345.795580802929</v>
      </c>
      <c r="S1841" s="9">
        <f ca="1">Daten!K1841</f>
        <v>4413</v>
      </c>
      <c r="T1841" s="9">
        <f ca="1">Daten!L1841</f>
        <v>397257</v>
      </c>
      <c r="U1841" s="9">
        <f ca="1">Daten!M1841</f>
        <v>449082</v>
      </c>
      <c r="V1841" s="9">
        <f ca="1">Daten!N1841</f>
        <v>500</v>
      </c>
      <c r="W1841" s="9">
        <f ca="1">Daten!O1841</f>
        <v>500</v>
      </c>
      <c r="X1841" s="23">
        <f t="shared" ca="1" si="810"/>
        <v>850752</v>
      </c>
      <c r="Y1841" s="9">
        <f t="shared" ca="1" si="811"/>
        <v>561528.14474403032</v>
      </c>
      <c r="Z1841" s="21">
        <f t="shared" ca="1" si="812"/>
        <v>289223.85525596968</v>
      </c>
      <c r="AA1841" s="27">
        <f t="shared" ca="1" si="813"/>
        <v>-28922.385525596968</v>
      </c>
      <c r="AB1841" s="32">
        <f t="shared" ca="1" si="814"/>
        <v>18960.287621115785</v>
      </c>
      <c r="AC1841" s="31">
        <f t="shared" ca="1" si="815"/>
        <v>18960.287621115785</v>
      </c>
      <c r="AG1841" s="26">
        <f t="shared" ca="1" si="816"/>
        <v>32536.877565909825</v>
      </c>
      <c r="AH1841" s="26">
        <f t="shared" ca="1" si="817"/>
        <v>-28922.385525596968</v>
      </c>
      <c r="AI1841" s="26">
        <f t="shared" ca="1" si="818"/>
        <v>3614.4920403128563</v>
      </c>
      <c r="AJ1841" s="26">
        <f t="shared" ca="1" si="819"/>
        <v>1</v>
      </c>
      <c r="AK1841" s="26">
        <f t="shared" ca="1" si="820"/>
        <v>0</v>
      </c>
      <c r="AL1841" s="26">
        <f t="shared" ca="1" si="821"/>
        <v>0</v>
      </c>
      <c r="AM1841" s="26">
        <f t="shared" ca="1" si="822"/>
        <v>0</v>
      </c>
      <c r="AN1841" s="26">
        <f ca="1">IF(AM1841=0,0,COUNTIF($AM$19:AM1841,C1841*10+1))</f>
        <v>0</v>
      </c>
      <c r="AO1841" s="21">
        <f t="shared" ca="1" si="823"/>
        <v>0</v>
      </c>
      <c r="AP1841" s="33">
        <f t="shared" ca="1" si="824"/>
        <v>0</v>
      </c>
      <c r="AQ1841" s="24"/>
      <c r="AR1841" s="155">
        <f ca="1">ROUND(Zsfg!$C$11/'Z1'!$AL$2120*'Z1'!AL1841,0)</f>
        <v>0</v>
      </c>
      <c r="AS1841" s="26">
        <f t="shared" ca="1" si="826"/>
        <v>0</v>
      </c>
      <c r="AT1841" s="26">
        <f ca="1">IF(AS1841=0,0,COUNTIF($AS$19:AS1841,C1841*10+1))</f>
        <v>0</v>
      </c>
      <c r="AU1841" s="21">
        <f t="shared" ca="1" si="827"/>
        <v>0</v>
      </c>
      <c r="AV1841" s="33">
        <f t="shared" ca="1" si="825"/>
        <v>0</v>
      </c>
    </row>
    <row r="1842" spans="1:48" x14ac:dyDescent="0.2">
      <c r="A1842" s="15">
        <f>Daten!A1842</f>
        <v>70415</v>
      </c>
      <c r="B1842" s="8" t="str">
        <f>Daten!B1842</f>
        <v>St. Jakob in Haus</v>
      </c>
      <c r="C1842" s="15">
        <f t="shared" si="800"/>
        <v>7</v>
      </c>
      <c r="D1842" s="10">
        <f>Daten!D1842</f>
        <v>0</v>
      </c>
      <c r="E1842" s="9">
        <f>Daten!E1842</f>
        <v>790</v>
      </c>
      <c r="F1842" s="9">
        <f>Daten!F1842</f>
        <v>768</v>
      </c>
      <c r="G1842" s="27">
        <f t="shared" si="801"/>
        <v>22</v>
      </c>
      <c r="H1842" s="29">
        <f t="shared" si="802"/>
        <v>2.8645833333333332E-2</v>
      </c>
      <c r="I1842" s="21">
        <f t="shared" si="803"/>
        <v>12.325218696643446</v>
      </c>
      <c r="J1842" s="21">
        <f t="shared" si="804"/>
        <v>9.6747813033565535</v>
      </c>
      <c r="K1842" s="27">
        <f t="shared" si="805"/>
        <v>-4837.3906516782772</v>
      </c>
      <c r="L1842" s="16">
        <f>Daten!G1842</f>
        <v>137</v>
      </c>
      <c r="M1842" s="16">
        <f>Daten!H1842</f>
        <v>523</v>
      </c>
      <c r="N1842" s="16">
        <f>Daten!I1842</f>
        <v>130</v>
      </c>
      <c r="O1842" s="28">
        <f t="shared" si="806"/>
        <v>0.51051625239005738</v>
      </c>
      <c r="P1842" s="16">
        <f t="shared" si="807"/>
        <v>287.14556113911362</v>
      </c>
      <c r="Q1842" s="21">
        <f t="shared" si="808"/>
        <v>-20.145561139113624</v>
      </c>
      <c r="R1842" s="27">
        <f t="shared" si="809"/>
        <v>-4029.1122278227249</v>
      </c>
      <c r="S1842" s="9">
        <f ca="1">Daten!K1842</f>
        <v>2027</v>
      </c>
      <c r="T1842" s="9">
        <f ca="1">Daten!L1842</f>
        <v>81218</v>
      </c>
      <c r="U1842" s="9">
        <f ca="1">Daten!M1842</f>
        <v>84646</v>
      </c>
      <c r="V1842" s="9">
        <f ca="1">Daten!N1842</f>
        <v>500</v>
      </c>
      <c r="W1842" s="9">
        <f ca="1">Daten!O1842</f>
        <v>500</v>
      </c>
      <c r="X1842" s="23">
        <f t="shared" ca="1" si="810"/>
        <v>167891</v>
      </c>
      <c r="Y1842" s="9">
        <f t="shared" ca="1" si="811"/>
        <v>269015.90924668522</v>
      </c>
      <c r="Z1842" s="21">
        <f t="shared" ca="1" si="812"/>
        <v>-101124.90924668522</v>
      </c>
      <c r="AA1842" s="27">
        <f t="shared" ca="1" si="813"/>
        <v>10112.490924668522</v>
      </c>
      <c r="AB1842" s="32">
        <f t="shared" ca="1" si="814"/>
        <v>1245.9880451675199</v>
      </c>
      <c r="AC1842" s="31">
        <f t="shared" ca="1" si="815"/>
        <v>1245.9880451675199</v>
      </c>
      <c r="AG1842" s="26">
        <f t="shared" ca="1" si="816"/>
        <v>-4837.3906516782772</v>
      </c>
      <c r="AH1842" s="26">
        <f t="shared" ca="1" si="817"/>
        <v>10112.490924668522</v>
      </c>
      <c r="AI1842" s="26">
        <f t="shared" ca="1" si="818"/>
        <v>5275.1002729902448</v>
      </c>
      <c r="AJ1842" s="26">
        <f t="shared" ca="1" si="819"/>
        <v>1</v>
      </c>
      <c r="AK1842" s="26">
        <f t="shared" ca="1" si="820"/>
        <v>5275.1002729902448</v>
      </c>
      <c r="AL1842" s="26">
        <f t="shared" ca="1" si="821"/>
        <v>5388</v>
      </c>
      <c r="AM1842" s="26">
        <f t="shared" ca="1" si="822"/>
        <v>71</v>
      </c>
      <c r="AN1842" s="26">
        <f ca="1">IF(AM1842=0,0,COUNTIF($AM$19:AM1842,C1842*10+1))</f>
        <v>22</v>
      </c>
      <c r="AO1842" s="21">
        <f t="shared" ca="1" si="823"/>
        <v>0</v>
      </c>
      <c r="AP1842" s="33">
        <f t="shared" ca="1" si="824"/>
        <v>5388</v>
      </c>
      <c r="AQ1842" s="24"/>
      <c r="AR1842" s="155">
        <f ca="1">ROUND(Zsfg!$C$11/'Z1'!$AL$2120*'Z1'!AL1842,0)</f>
        <v>4494</v>
      </c>
      <c r="AS1842" s="26">
        <f t="shared" ca="1" si="826"/>
        <v>71</v>
      </c>
      <c r="AT1842" s="26">
        <f ca="1">IF(AS1842=0,0,COUNTIF($AS$19:AS1842,C1842*10+1))</f>
        <v>22</v>
      </c>
      <c r="AU1842" s="21">
        <f t="shared" ca="1" si="827"/>
        <v>0</v>
      </c>
      <c r="AV1842" s="33">
        <f t="shared" ca="1" si="825"/>
        <v>4494</v>
      </c>
    </row>
    <row r="1843" spans="1:48" x14ac:dyDescent="0.2">
      <c r="A1843" s="15">
        <f>Daten!A1843</f>
        <v>70416</v>
      </c>
      <c r="B1843" s="8" t="str">
        <f>Daten!B1843</f>
        <v>St. Johann in Tirol</v>
      </c>
      <c r="C1843" s="15">
        <f t="shared" si="800"/>
        <v>7</v>
      </c>
      <c r="D1843" s="10">
        <f>Daten!D1843</f>
        <v>0</v>
      </c>
      <c r="E1843" s="9">
        <f>Daten!E1843</f>
        <v>9463</v>
      </c>
      <c r="F1843" s="9">
        <f>Daten!F1843</f>
        <v>9004</v>
      </c>
      <c r="G1843" s="27">
        <f t="shared" si="801"/>
        <v>459</v>
      </c>
      <c r="H1843" s="29">
        <f t="shared" si="802"/>
        <v>5.0977343402932029E-2</v>
      </c>
      <c r="I1843" s="21">
        <f t="shared" si="803"/>
        <v>144.50035044866874</v>
      </c>
      <c r="J1843" s="21">
        <f t="shared" si="804"/>
        <v>314.49964955133123</v>
      </c>
      <c r="K1843" s="27">
        <f t="shared" si="805"/>
        <v>-157249.82477566562</v>
      </c>
      <c r="L1843" s="16">
        <f>Daten!G1843</f>
        <v>1339</v>
      </c>
      <c r="M1843" s="16">
        <f>Daten!H1843</f>
        <v>6295</v>
      </c>
      <c r="N1843" s="16">
        <f>Daten!I1843</f>
        <v>1829</v>
      </c>
      <c r="O1843" s="28">
        <f t="shared" si="806"/>
        <v>0.50325655281969817</v>
      </c>
      <c r="P1843" s="16">
        <f t="shared" si="807"/>
        <v>3456.1784079746085</v>
      </c>
      <c r="Q1843" s="21">
        <f t="shared" si="808"/>
        <v>-288.17840797460849</v>
      </c>
      <c r="R1843" s="27">
        <f t="shared" si="809"/>
        <v>-57635.681594921698</v>
      </c>
      <c r="S1843" s="9">
        <f ca="1">Daten!K1843</f>
        <v>14428</v>
      </c>
      <c r="T1843" s="9">
        <f ca="1">Daten!L1843</f>
        <v>1218243</v>
      </c>
      <c r="U1843" s="9">
        <f ca="1">Daten!M1843</f>
        <v>4370607</v>
      </c>
      <c r="V1843" s="9">
        <f ca="1">Daten!N1843</f>
        <v>500</v>
      </c>
      <c r="W1843" s="9">
        <f ca="1">Daten!O1843</f>
        <v>500</v>
      </c>
      <c r="X1843" s="23">
        <f t="shared" ca="1" si="810"/>
        <v>5603278</v>
      </c>
      <c r="Y1843" s="9">
        <f t="shared" ca="1" si="811"/>
        <v>3222401.9610144082</v>
      </c>
      <c r="Z1843" s="21">
        <f t="shared" ca="1" si="812"/>
        <v>2380876.0389855918</v>
      </c>
      <c r="AA1843" s="27">
        <f t="shared" ca="1" si="813"/>
        <v>-238087.6038985592</v>
      </c>
      <c r="AB1843" s="32">
        <f t="shared" ca="1" si="814"/>
        <v>-452973.11026914651</v>
      </c>
      <c r="AC1843" s="31">
        <f t="shared" ca="1" si="815"/>
        <v>0</v>
      </c>
      <c r="AG1843" s="26">
        <f t="shared" ca="1" si="816"/>
        <v>0</v>
      </c>
      <c r="AH1843" s="26">
        <f t="shared" ca="1" si="817"/>
        <v>0</v>
      </c>
      <c r="AI1843" s="26">
        <f t="shared" ca="1" si="818"/>
        <v>0</v>
      </c>
      <c r="AJ1843" s="26">
        <f t="shared" ca="1" si="819"/>
        <v>1</v>
      </c>
      <c r="AK1843" s="26">
        <f t="shared" ca="1" si="820"/>
        <v>0</v>
      </c>
      <c r="AL1843" s="26">
        <f t="shared" ca="1" si="821"/>
        <v>0</v>
      </c>
      <c r="AM1843" s="26">
        <f t="shared" ca="1" si="822"/>
        <v>0</v>
      </c>
      <c r="AN1843" s="26">
        <f ca="1">IF(AM1843=0,0,COUNTIF($AM$19:AM1843,C1843*10+1))</f>
        <v>0</v>
      </c>
      <c r="AO1843" s="21">
        <f t="shared" ca="1" si="823"/>
        <v>0</v>
      </c>
      <c r="AP1843" s="33">
        <f t="shared" ca="1" si="824"/>
        <v>0</v>
      </c>
      <c r="AQ1843" s="24"/>
      <c r="AR1843" s="155">
        <f ca="1">ROUND(Zsfg!$C$11/'Z1'!$AL$2120*'Z1'!AL1843,0)</f>
        <v>0</v>
      </c>
      <c r="AS1843" s="26">
        <f t="shared" ca="1" si="826"/>
        <v>0</v>
      </c>
      <c r="AT1843" s="26">
        <f ca="1">IF(AS1843=0,0,COUNTIF($AS$19:AS1843,C1843*10+1))</f>
        <v>0</v>
      </c>
      <c r="AU1843" s="21">
        <f t="shared" ca="1" si="827"/>
        <v>0</v>
      </c>
      <c r="AV1843" s="33">
        <f t="shared" ca="1" si="825"/>
        <v>0</v>
      </c>
    </row>
    <row r="1844" spans="1:48" x14ac:dyDescent="0.2">
      <c r="A1844" s="15">
        <f>Daten!A1844</f>
        <v>70417</v>
      </c>
      <c r="B1844" s="8" t="str">
        <f>Daten!B1844</f>
        <v>St. Ulrich am Pillersee</v>
      </c>
      <c r="C1844" s="15">
        <f t="shared" si="800"/>
        <v>7</v>
      </c>
      <c r="D1844" s="10">
        <f>Daten!D1844</f>
        <v>0</v>
      </c>
      <c r="E1844" s="9">
        <f>Daten!E1844</f>
        <v>1822</v>
      </c>
      <c r="F1844" s="9">
        <f>Daten!F1844</f>
        <v>1724</v>
      </c>
      <c r="G1844" s="27">
        <f t="shared" si="801"/>
        <v>98</v>
      </c>
      <c r="H1844" s="29">
        <f t="shared" si="802"/>
        <v>5.6844547563805102E-2</v>
      </c>
      <c r="I1844" s="21">
        <f t="shared" si="803"/>
        <v>27.667548220069403</v>
      </c>
      <c r="J1844" s="21">
        <f t="shared" si="804"/>
        <v>70.332451779930594</v>
      </c>
      <c r="K1844" s="27">
        <f t="shared" si="805"/>
        <v>-35166.225889965295</v>
      </c>
      <c r="L1844" s="16">
        <f>Daten!G1844</f>
        <v>291</v>
      </c>
      <c r="M1844" s="16">
        <f>Daten!H1844</f>
        <v>1227</v>
      </c>
      <c r="N1844" s="16">
        <f>Daten!I1844</f>
        <v>304</v>
      </c>
      <c r="O1844" s="28">
        <f t="shared" si="806"/>
        <v>0.48492257538712308</v>
      </c>
      <c r="P1844" s="16">
        <f t="shared" si="807"/>
        <v>673.66654592293003</v>
      </c>
      <c r="Q1844" s="21">
        <f t="shared" si="808"/>
        <v>-78.666545922930027</v>
      </c>
      <c r="R1844" s="27">
        <f t="shared" si="809"/>
        <v>-15733.309184586005</v>
      </c>
      <c r="S1844" s="9">
        <f ca="1">Daten!K1844</f>
        <v>4436</v>
      </c>
      <c r="T1844" s="9">
        <f ca="1">Daten!L1844</f>
        <v>191790</v>
      </c>
      <c r="U1844" s="9">
        <f ca="1">Daten!M1844</f>
        <v>509462</v>
      </c>
      <c r="V1844" s="9">
        <f ca="1">Daten!N1844</f>
        <v>500</v>
      </c>
      <c r="W1844" s="9">
        <f ca="1">Daten!O1844</f>
        <v>500</v>
      </c>
      <c r="X1844" s="23">
        <f t="shared" ca="1" si="810"/>
        <v>705688</v>
      </c>
      <c r="Y1844" s="9">
        <f t="shared" ca="1" si="811"/>
        <v>620439.22360438039</v>
      </c>
      <c r="Z1844" s="21">
        <f t="shared" ca="1" si="812"/>
        <v>85248.776395619614</v>
      </c>
      <c r="AA1844" s="27">
        <f t="shared" ca="1" si="813"/>
        <v>-8524.8776395619625</v>
      </c>
      <c r="AB1844" s="32">
        <f t="shared" ca="1" si="814"/>
        <v>-59424.412714113263</v>
      </c>
      <c r="AC1844" s="31">
        <f t="shared" ca="1" si="815"/>
        <v>0</v>
      </c>
      <c r="AG1844" s="26">
        <f t="shared" ca="1" si="816"/>
        <v>0</v>
      </c>
      <c r="AH1844" s="26">
        <f t="shared" ca="1" si="817"/>
        <v>0</v>
      </c>
      <c r="AI1844" s="26">
        <f t="shared" ca="1" si="818"/>
        <v>0</v>
      </c>
      <c r="AJ1844" s="26">
        <f t="shared" ca="1" si="819"/>
        <v>1</v>
      </c>
      <c r="AK1844" s="26">
        <f t="shared" ca="1" si="820"/>
        <v>0</v>
      </c>
      <c r="AL1844" s="26">
        <f t="shared" ca="1" si="821"/>
        <v>0</v>
      </c>
      <c r="AM1844" s="26">
        <f t="shared" ca="1" si="822"/>
        <v>0</v>
      </c>
      <c r="AN1844" s="26">
        <f ca="1">IF(AM1844=0,0,COUNTIF($AM$19:AM1844,C1844*10+1))</f>
        <v>0</v>
      </c>
      <c r="AO1844" s="21">
        <f t="shared" ca="1" si="823"/>
        <v>0</v>
      </c>
      <c r="AP1844" s="33">
        <f t="shared" ca="1" si="824"/>
        <v>0</v>
      </c>
      <c r="AQ1844" s="24"/>
      <c r="AR1844" s="155">
        <f ca="1">ROUND(Zsfg!$C$11/'Z1'!$AL$2120*'Z1'!AL1844,0)</f>
        <v>0</v>
      </c>
      <c r="AS1844" s="26">
        <f t="shared" ca="1" si="826"/>
        <v>0</v>
      </c>
      <c r="AT1844" s="26">
        <f ca="1">IF(AS1844=0,0,COUNTIF($AS$19:AS1844,C1844*10+1))</f>
        <v>0</v>
      </c>
      <c r="AU1844" s="21">
        <f t="shared" ca="1" si="827"/>
        <v>0</v>
      </c>
      <c r="AV1844" s="33">
        <f t="shared" ca="1" si="825"/>
        <v>0</v>
      </c>
    </row>
    <row r="1845" spans="1:48" x14ac:dyDescent="0.2">
      <c r="A1845" s="15">
        <f>Daten!A1845</f>
        <v>70418</v>
      </c>
      <c r="B1845" s="8" t="str">
        <f>Daten!B1845</f>
        <v>Schwendt</v>
      </c>
      <c r="C1845" s="15">
        <f t="shared" si="800"/>
        <v>7</v>
      </c>
      <c r="D1845" s="10">
        <f>Daten!D1845</f>
        <v>0</v>
      </c>
      <c r="E1845" s="9">
        <f>Daten!E1845</f>
        <v>841</v>
      </c>
      <c r="F1845" s="9">
        <f>Daten!F1845</f>
        <v>799</v>
      </c>
      <c r="G1845" s="27">
        <f t="shared" si="801"/>
        <v>42</v>
      </c>
      <c r="H1845" s="29">
        <f t="shared" si="802"/>
        <v>5.2565707133917394E-2</v>
      </c>
      <c r="I1845" s="21">
        <f t="shared" si="803"/>
        <v>12.822721013825667</v>
      </c>
      <c r="J1845" s="21">
        <f t="shared" si="804"/>
        <v>29.177278986174333</v>
      </c>
      <c r="K1845" s="27">
        <f t="shared" si="805"/>
        <v>-14588.639493087167</v>
      </c>
      <c r="L1845" s="16">
        <f>Daten!G1845</f>
        <v>116</v>
      </c>
      <c r="M1845" s="16">
        <f>Daten!H1845</f>
        <v>586</v>
      </c>
      <c r="N1845" s="16">
        <f>Daten!I1845</f>
        <v>139</v>
      </c>
      <c r="O1845" s="28">
        <f t="shared" si="806"/>
        <v>0.43515358361774742</v>
      </c>
      <c r="P1845" s="16">
        <f t="shared" si="807"/>
        <v>321.73479699334723</v>
      </c>
      <c r="Q1845" s="21">
        <f t="shared" si="808"/>
        <v>-66.734796993347231</v>
      </c>
      <c r="R1845" s="27">
        <f t="shared" si="809"/>
        <v>-13346.959398669445</v>
      </c>
      <c r="S1845" s="9">
        <f ca="1">Daten!K1845</f>
        <v>5216</v>
      </c>
      <c r="T1845" s="9">
        <f ca="1">Daten!L1845</f>
        <v>80372</v>
      </c>
      <c r="U1845" s="9">
        <f ca="1">Daten!M1845</f>
        <v>67869</v>
      </c>
      <c r="V1845" s="9">
        <f ca="1">Daten!N1845</f>
        <v>500</v>
      </c>
      <c r="W1845" s="9">
        <f ca="1">Daten!O1845</f>
        <v>500</v>
      </c>
      <c r="X1845" s="23">
        <f t="shared" ca="1" si="810"/>
        <v>153457</v>
      </c>
      <c r="Y1845" s="9">
        <f t="shared" ca="1" si="811"/>
        <v>286382.75908412947</v>
      </c>
      <c r="Z1845" s="21">
        <f t="shared" ca="1" si="812"/>
        <v>-132925.75908412947</v>
      </c>
      <c r="AA1845" s="27">
        <f t="shared" ca="1" si="813"/>
        <v>13292.575908412948</v>
      </c>
      <c r="AB1845" s="32">
        <f t="shared" ca="1" si="814"/>
        <v>-14643.022983343666</v>
      </c>
      <c r="AC1845" s="31">
        <f t="shared" ca="1" si="815"/>
        <v>0</v>
      </c>
      <c r="AG1845" s="26">
        <f t="shared" ca="1" si="816"/>
        <v>0</v>
      </c>
      <c r="AH1845" s="26">
        <f t="shared" ca="1" si="817"/>
        <v>0</v>
      </c>
      <c r="AI1845" s="26">
        <f t="shared" ca="1" si="818"/>
        <v>0</v>
      </c>
      <c r="AJ1845" s="26">
        <f t="shared" ca="1" si="819"/>
        <v>1</v>
      </c>
      <c r="AK1845" s="26">
        <f t="shared" ca="1" si="820"/>
        <v>0</v>
      </c>
      <c r="AL1845" s="26">
        <f t="shared" ca="1" si="821"/>
        <v>0</v>
      </c>
      <c r="AM1845" s="26">
        <f t="shared" ca="1" si="822"/>
        <v>0</v>
      </c>
      <c r="AN1845" s="26">
        <f ca="1">IF(AM1845=0,0,COUNTIF($AM$19:AM1845,C1845*10+1))</f>
        <v>0</v>
      </c>
      <c r="AO1845" s="21">
        <f t="shared" ca="1" si="823"/>
        <v>0</v>
      </c>
      <c r="AP1845" s="33">
        <f t="shared" ca="1" si="824"/>
        <v>0</v>
      </c>
      <c r="AQ1845" s="24"/>
      <c r="AR1845" s="155">
        <f ca="1">ROUND(Zsfg!$C$11/'Z1'!$AL$2120*'Z1'!AL1845,0)</f>
        <v>0</v>
      </c>
      <c r="AS1845" s="26">
        <f t="shared" ca="1" si="826"/>
        <v>0</v>
      </c>
      <c r="AT1845" s="26">
        <f ca="1">IF(AS1845=0,0,COUNTIF($AS$19:AS1845,C1845*10+1))</f>
        <v>0</v>
      </c>
      <c r="AU1845" s="21">
        <f t="shared" ca="1" si="827"/>
        <v>0</v>
      </c>
      <c r="AV1845" s="33">
        <f t="shared" ca="1" si="825"/>
        <v>0</v>
      </c>
    </row>
    <row r="1846" spans="1:48" x14ac:dyDescent="0.2">
      <c r="A1846" s="15">
        <f>Daten!A1846</f>
        <v>70419</v>
      </c>
      <c r="B1846" s="8" t="str">
        <f>Daten!B1846</f>
        <v>Waidring</v>
      </c>
      <c r="C1846" s="15">
        <f t="shared" si="800"/>
        <v>7</v>
      </c>
      <c r="D1846" s="10">
        <f>Daten!D1846</f>
        <v>0</v>
      </c>
      <c r="E1846" s="9">
        <f>Daten!E1846</f>
        <v>2038</v>
      </c>
      <c r="F1846" s="9">
        <f>Daten!F1846</f>
        <v>1935</v>
      </c>
      <c r="G1846" s="27">
        <f t="shared" si="801"/>
        <v>103</v>
      </c>
      <c r="H1846" s="29">
        <f t="shared" si="802"/>
        <v>5.3229974160206715E-2</v>
      </c>
      <c r="I1846" s="21">
        <f t="shared" si="803"/>
        <v>31.05377366927743</v>
      </c>
      <c r="J1846" s="21">
        <f t="shared" si="804"/>
        <v>71.946226330722567</v>
      </c>
      <c r="K1846" s="27">
        <f t="shared" si="805"/>
        <v>-35973.113165361283</v>
      </c>
      <c r="L1846" s="16">
        <f>Daten!G1846</f>
        <v>287</v>
      </c>
      <c r="M1846" s="16">
        <f>Daten!H1846</f>
        <v>1356</v>
      </c>
      <c r="N1846" s="16">
        <f>Daten!I1846</f>
        <v>395</v>
      </c>
      <c r="O1846" s="28">
        <f t="shared" si="806"/>
        <v>0.50294985250737467</v>
      </c>
      <c r="P1846" s="16">
        <f t="shared" si="807"/>
        <v>744.49212410064638</v>
      </c>
      <c r="Q1846" s="21">
        <f t="shared" si="808"/>
        <v>-62.492124100646379</v>
      </c>
      <c r="R1846" s="27">
        <f t="shared" si="809"/>
        <v>-12498.424820129276</v>
      </c>
      <c r="S1846" s="9">
        <f ca="1">Daten!K1846</f>
        <v>8545</v>
      </c>
      <c r="T1846" s="9">
        <f ca="1">Daten!L1846</f>
        <v>218519</v>
      </c>
      <c r="U1846" s="9">
        <f ca="1">Daten!M1846</f>
        <v>456026</v>
      </c>
      <c r="V1846" s="9">
        <f ca="1">Daten!N1846</f>
        <v>500</v>
      </c>
      <c r="W1846" s="9">
        <f ca="1">Daten!O1846</f>
        <v>500</v>
      </c>
      <c r="X1846" s="23">
        <f t="shared" ca="1" si="810"/>
        <v>683090</v>
      </c>
      <c r="Y1846" s="9">
        <f t="shared" ca="1" si="811"/>
        <v>693992.94056296768</v>
      </c>
      <c r="Z1846" s="21">
        <f t="shared" ca="1" si="812"/>
        <v>-10902.940562967677</v>
      </c>
      <c r="AA1846" s="27">
        <f t="shared" ca="1" si="813"/>
        <v>1090.2940562967676</v>
      </c>
      <c r="AB1846" s="32">
        <f t="shared" ca="1" si="814"/>
        <v>-47381.243929193792</v>
      </c>
      <c r="AC1846" s="31">
        <f t="shared" ca="1" si="815"/>
        <v>0</v>
      </c>
      <c r="AG1846" s="26">
        <f t="shared" ca="1" si="816"/>
        <v>0</v>
      </c>
      <c r="AH1846" s="26">
        <f t="shared" ca="1" si="817"/>
        <v>0</v>
      </c>
      <c r="AI1846" s="26">
        <f t="shared" ca="1" si="818"/>
        <v>0</v>
      </c>
      <c r="AJ1846" s="26">
        <f t="shared" ca="1" si="819"/>
        <v>1</v>
      </c>
      <c r="AK1846" s="26">
        <f t="shared" ca="1" si="820"/>
        <v>0</v>
      </c>
      <c r="AL1846" s="26">
        <f t="shared" ca="1" si="821"/>
        <v>0</v>
      </c>
      <c r="AM1846" s="26">
        <f t="shared" ca="1" si="822"/>
        <v>0</v>
      </c>
      <c r="AN1846" s="26">
        <f ca="1">IF(AM1846=0,0,COUNTIF($AM$19:AM1846,C1846*10+1))</f>
        <v>0</v>
      </c>
      <c r="AO1846" s="21">
        <f t="shared" ca="1" si="823"/>
        <v>0</v>
      </c>
      <c r="AP1846" s="33">
        <f t="shared" ca="1" si="824"/>
        <v>0</v>
      </c>
      <c r="AQ1846" s="24"/>
      <c r="AR1846" s="155">
        <f ca="1">ROUND(Zsfg!$C$11/'Z1'!$AL$2120*'Z1'!AL1846,0)</f>
        <v>0</v>
      </c>
      <c r="AS1846" s="26">
        <f t="shared" ca="1" si="826"/>
        <v>0</v>
      </c>
      <c r="AT1846" s="26">
        <f ca="1">IF(AS1846=0,0,COUNTIF($AS$19:AS1846,C1846*10+1))</f>
        <v>0</v>
      </c>
      <c r="AU1846" s="21">
        <f t="shared" ca="1" si="827"/>
        <v>0</v>
      </c>
      <c r="AV1846" s="33">
        <f t="shared" ca="1" si="825"/>
        <v>0</v>
      </c>
    </row>
    <row r="1847" spans="1:48" x14ac:dyDescent="0.2">
      <c r="A1847" s="15">
        <f>Daten!A1847</f>
        <v>70420</v>
      </c>
      <c r="B1847" s="8" t="str">
        <f>Daten!B1847</f>
        <v>Westendorf</v>
      </c>
      <c r="C1847" s="15">
        <f t="shared" si="800"/>
        <v>7</v>
      </c>
      <c r="D1847" s="10">
        <f>Daten!D1847</f>
        <v>0</v>
      </c>
      <c r="E1847" s="9">
        <f>Daten!E1847</f>
        <v>3683</v>
      </c>
      <c r="F1847" s="9">
        <f>Daten!F1847</f>
        <v>3646</v>
      </c>
      <c r="G1847" s="27">
        <f t="shared" si="801"/>
        <v>37</v>
      </c>
      <c r="H1847" s="29">
        <f t="shared" si="802"/>
        <v>1.0148107515085025E-2</v>
      </c>
      <c r="I1847" s="21">
        <f t="shared" si="803"/>
        <v>58.51269188536719</v>
      </c>
      <c r="J1847" s="21">
        <f t="shared" si="804"/>
        <v>-21.51269188536719</v>
      </c>
      <c r="K1847" s="27">
        <f t="shared" si="805"/>
        <v>10756.345942683594</v>
      </c>
      <c r="L1847" s="16">
        <f>Daten!G1847</f>
        <v>493</v>
      </c>
      <c r="M1847" s="16">
        <f>Daten!H1847</f>
        <v>2430</v>
      </c>
      <c r="N1847" s="16">
        <f>Daten!I1847</f>
        <v>760</v>
      </c>
      <c r="O1847" s="28">
        <f t="shared" si="806"/>
        <v>0.5156378600823045</v>
      </c>
      <c r="P1847" s="16">
        <f t="shared" si="807"/>
        <v>1334.1562400918665</v>
      </c>
      <c r="Q1847" s="21">
        <f t="shared" si="808"/>
        <v>-81.156240091866493</v>
      </c>
      <c r="R1847" s="27">
        <f t="shared" si="809"/>
        <v>-16231.248018373299</v>
      </c>
      <c r="S1847" s="9">
        <f ca="1">Daten!K1847</f>
        <v>6773</v>
      </c>
      <c r="T1847" s="9">
        <f ca="1">Daten!L1847</f>
        <v>451081</v>
      </c>
      <c r="U1847" s="9">
        <f ca="1">Daten!M1847</f>
        <v>701028</v>
      </c>
      <c r="V1847" s="9">
        <f ca="1">Daten!N1847</f>
        <v>500</v>
      </c>
      <c r="W1847" s="9">
        <f ca="1">Daten!O1847</f>
        <v>500</v>
      </c>
      <c r="X1847" s="23">
        <f t="shared" ca="1" si="810"/>
        <v>1158882</v>
      </c>
      <c r="Y1847" s="9">
        <f t="shared" ca="1" si="811"/>
        <v>1254158.9794373945</v>
      </c>
      <c r="Z1847" s="21">
        <f t="shared" ca="1" si="812"/>
        <v>-95276.979437394533</v>
      </c>
      <c r="AA1847" s="27">
        <f t="shared" ca="1" si="813"/>
        <v>9527.697943739453</v>
      </c>
      <c r="AB1847" s="32">
        <f t="shared" ca="1" si="814"/>
        <v>4052.7958680497486</v>
      </c>
      <c r="AC1847" s="31">
        <f t="shared" ca="1" si="815"/>
        <v>4052.7958680497486</v>
      </c>
      <c r="AG1847" s="26">
        <f t="shared" ca="1" si="816"/>
        <v>10756.345942683594</v>
      </c>
      <c r="AH1847" s="26">
        <f t="shared" ca="1" si="817"/>
        <v>9527.697943739453</v>
      </c>
      <c r="AI1847" s="26">
        <f t="shared" ca="1" si="818"/>
        <v>20284.043886423045</v>
      </c>
      <c r="AJ1847" s="26">
        <f t="shared" ca="1" si="819"/>
        <v>1</v>
      </c>
      <c r="AK1847" s="26">
        <f t="shared" ca="1" si="820"/>
        <v>20284.043886423045</v>
      </c>
      <c r="AL1847" s="26">
        <f t="shared" ca="1" si="821"/>
        <v>20717</v>
      </c>
      <c r="AM1847" s="26">
        <f t="shared" ca="1" si="822"/>
        <v>71</v>
      </c>
      <c r="AN1847" s="26">
        <f ca="1">IF(AM1847=0,0,COUNTIF($AM$19:AM1847,C1847*10+1))</f>
        <v>23</v>
      </c>
      <c r="AO1847" s="21">
        <f t="shared" ca="1" si="823"/>
        <v>0</v>
      </c>
      <c r="AP1847" s="33">
        <f t="shared" ca="1" si="824"/>
        <v>20717</v>
      </c>
      <c r="AQ1847" s="24"/>
      <c r="AR1847" s="155">
        <f ca="1">ROUND(Zsfg!$C$11/'Z1'!$AL$2120*'Z1'!AL1847,0)</f>
        <v>17280</v>
      </c>
      <c r="AS1847" s="26">
        <f t="shared" ca="1" si="826"/>
        <v>71</v>
      </c>
      <c r="AT1847" s="26">
        <f ca="1">IF(AS1847=0,0,COUNTIF($AS$19:AS1847,C1847*10+1))</f>
        <v>23</v>
      </c>
      <c r="AU1847" s="21">
        <f t="shared" ca="1" si="827"/>
        <v>0</v>
      </c>
      <c r="AV1847" s="33">
        <f t="shared" ca="1" si="825"/>
        <v>17280</v>
      </c>
    </row>
    <row r="1848" spans="1:48" x14ac:dyDescent="0.2">
      <c r="A1848" s="15">
        <f>Daten!A1848</f>
        <v>70501</v>
      </c>
      <c r="B1848" s="8" t="str">
        <f>Daten!B1848</f>
        <v>Alpbach</v>
      </c>
      <c r="C1848" s="15">
        <f t="shared" si="800"/>
        <v>7</v>
      </c>
      <c r="D1848" s="10">
        <f>Daten!D1848</f>
        <v>0</v>
      </c>
      <c r="E1848" s="9">
        <f>Daten!E1848</f>
        <v>2550</v>
      </c>
      <c r="F1848" s="9">
        <f>Daten!F1848</f>
        <v>2586</v>
      </c>
      <c r="G1848" s="27">
        <f t="shared" si="801"/>
        <v>-36</v>
      </c>
      <c r="H1848" s="29">
        <f t="shared" si="802"/>
        <v>-1.3921113689095127E-2</v>
      </c>
      <c r="I1848" s="21">
        <f t="shared" si="803"/>
        <v>41.501322330104102</v>
      </c>
      <c r="J1848" s="21">
        <f t="shared" si="804"/>
        <v>-77.501322330104102</v>
      </c>
      <c r="K1848" s="27">
        <f t="shared" si="805"/>
        <v>38750.66116505205</v>
      </c>
      <c r="L1848" s="16">
        <f>Daten!G1848</f>
        <v>386</v>
      </c>
      <c r="M1848" s="16">
        <f>Daten!H1848</f>
        <v>1677</v>
      </c>
      <c r="N1848" s="16">
        <f>Daten!I1848</f>
        <v>487</v>
      </c>
      <c r="O1848" s="28">
        <f t="shared" si="806"/>
        <v>0.52057245080500891</v>
      </c>
      <c r="P1848" s="16">
        <f t="shared" si="807"/>
        <v>920.73251631031269</v>
      </c>
      <c r="Q1848" s="21">
        <f t="shared" si="808"/>
        <v>-47.73251631031269</v>
      </c>
      <c r="R1848" s="27">
        <f t="shared" si="809"/>
        <v>-9546.5032620625389</v>
      </c>
      <c r="S1848" s="9">
        <f ca="1">Daten!K1848</f>
        <v>4976</v>
      </c>
      <c r="T1848" s="9">
        <f ca="1">Daten!L1848</f>
        <v>340825</v>
      </c>
      <c r="U1848" s="9">
        <f ca="1">Daten!M1848</f>
        <v>488218</v>
      </c>
      <c r="V1848" s="9">
        <f ca="1">Daten!N1848</f>
        <v>500</v>
      </c>
      <c r="W1848" s="9">
        <f ca="1">Daten!O1848</f>
        <v>500</v>
      </c>
      <c r="X1848" s="23">
        <f t="shared" ca="1" si="810"/>
        <v>834019</v>
      </c>
      <c r="Y1848" s="9">
        <f t="shared" ca="1" si="811"/>
        <v>868342.4918722118</v>
      </c>
      <c r="Z1848" s="21">
        <f t="shared" ca="1" si="812"/>
        <v>-34323.491872211802</v>
      </c>
      <c r="AA1848" s="27">
        <f t="shared" ca="1" si="813"/>
        <v>3432.3491872211803</v>
      </c>
      <c r="AB1848" s="32">
        <f t="shared" ca="1" si="814"/>
        <v>32636.507090210693</v>
      </c>
      <c r="AC1848" s="31">
        <f t="shared" ca="1" si="815"/>
        <v>32636.507090210693</v>
      </c>
      <c r="AG1848" s="26">
        <f t="shared" ca="1" si="816"/>
        <v>38750.66116505205</v>
      </c>
      <c r="AH1848" s="26">
        <f t="shared" ca="1" si="817"/>
        <v>3432.3491872211803</v>
      </c>
      <c r="AI1848" s="26">
        <f t="shared" ca="1" si="818"/>
        <v>42183.010352273232</v>
      </c>
      <c r="AJ1848" s="26">
        <f t="shared" ca="1" si="819"/>
        <v>1</v>
      </c>
      <c r="AK1848" s="26">
        <f t="shared" ca="1" si="820"/>
        <v>42183.010352273232</v>
      </c>
      <c r="AL1848" s="26">
        <f t="shared" ca="1" si="821"/>
        <v>43084</v>
      </c>
      <c r="AM1848" s="26">
        <f t="shared" ca="1" si="822"/>
        <v>71</v>
      </c>
      <c r="AN1848" s="26">
        <f ca="1">IF(AM1848=0,0,COUNTIF($AM$19:AM1848,C1848*10+1))</f>
        <v>24</v>
      </c>
      <c r="AO1848" s="21">
        <f t="shared" ca="1" si="823"/>
        <v>0</v>
      </c>
      <c r="AP1848" s="33">
        <f t="shared" ca="1" si="824"/>
        <v>43084</v>
      </c>
      <c r="AQ1848" s="24"/>
      <c r="AR1848" s="155">
        <f ca="1">ROUND(Zsfg!$C$11/'Z1'!$AL$2120*'Z1'!AL1848,0)</f>
        <v>35936</v>
      </c>
      <c r="AS1848" s="26">
        <f t="shared" ca="1" si="826"/>
        <v>71</v>
      </c>
      <c r="AT1848" s="26">
        <f ca="1">IF(AS1848=0,0,COUNTIF($AS$19:AS1848,C1848*10+1))</f>
        <v>24</v>
      </c>
      <c r="AU1848" s="21">
        <f t="shared" ca="1" si="827"/>
        <v>0</v>
      </c>
      <c r="AV1848" s="33">
        <f t="shared" ca="1" si="825"/>
        <v>35936</v>
      </c>
    </row>
    <row r="1849" spans="1:48" x14ac:dyDescent="0.2">
      <c r="A1849" s="15">
        <f>Daten!A1849</f>
        <v>70502</v>
      </c>
      <c r="B1849" s="8" t="str">
        <f>Daten!B1849</f>
        <v>Angath</v>
      </c>
      <c r="C1849" s="15">
        <f t="shared" si="800"/>
        <v>7</v>
      </c>
      <c r="D1849" s="10">
        <f>Daten!D1849</f>
        <v>0</v>
      </c>
      <c r="E1849" s="9">
        <f>Daten!E1849</f>
        <v>986</v>
      </c>
      <c r="F1849" s="9">
        <f>Daten!F1849</f>
        <v>994</v>
      </c>
      <c r="G1849" s="27">
        <f t="shared" si="801"/>
        <v>-8</v>
      </c>
      <c r="H1849" s="29">
        <f t="shared" si="802"/>
        <v>-8.0482897384305842E-3</v>
      </c>
      <c r="I1849" s="21">
        <f t="shared" si="803"/>
        <v>15.952171073520294</v>
      </c>
      <c r="J1849" s="21">
        <f t="shared" si="804"/>
        <v>-23.952171073520294</v>
      </c>
      <c r="K1849" s="27">
        <f t="shared" si="805"/>
        <v>11976.085536760147</v>
      </c>
      <c r="L1849" s="16">
        <f>Daten!G1849</f>
        <v>152</v>
      </c>
      <c r="M1849" s="16">
        <f>Daten!H1849</f>
        <v>696</v>
      </c>
      <c r="N1849" s="16">
        <f>Daten!I1849</f>
        <v>138</v>
      </c>
      <c r="O1849" s="28">
        <f t="shared" si="806"/>
        <v>0.41666666666666669</v>
      </c>
      <c r="P1849" s="16">
        <f t="shared" si="807"/>
        <v>382.12870086581853</v>
      </c>
      <c r="Q1849" s="21">
        <f t="shared" si="808"/>
        <v>-92.12870086581853</v>
      </c>
      <c r="R1849" s="27">
        <f t="shared" si="809"/>
        <v>-18425.740173163707</v>
      </c>
      <c r="S1849" s="9">
        <f ca="1">Daten!K1849</f>
        <v>1727</v>
      </c>
      <c r="T1849" s="9">
        <f ca="1">Daten!L1849</f>
        <v>74634</v>
      </c>
      <c r="U1849" s="9">
        <f ca="1">Daten!M1849</f>
        <v>98760</v>
      </c>
      <c r="V1849" s="9">
        <f ca="1">Daten!N1849</f>
        <v>500</v>
      </c>
      <c r="W1849" s="9">
        <f ca="1">Daten!O1849</f>
        <v>500</v>
      </c>
      <c r="X1849" s="23">
        <f t="shared" ca="1" si="810"/>
        <v>175121</v>
      </c>
      <c r="Y1849" s="9">
        <f t="shared" ca="1" si="811"/>
        <v>335759.09685725521</v>
      </c>
      <c r="Z1849" s="21">
        <f t="shared" ca="1" si="812"/>
        <v>-160638.09685725521</v>
      </c>
      <c r="AA1849" s="27">
        <f t="shared" ca="1" si="813"/>
        <v>16063.809685725522</v>
      </c>
      <c r="AB1849" s="32">
        <f t="shared" ca="1" si="814"/>
        <v>9614.155049321962</v>
      </c>
      <c r="AC1849" s="31">
        <f t="shared" ca="1" si="815"/>
        <v>9614.155049321962</v>
      </c>
      <c r="AG1849" s="26">
        <f t="shared" ca="1" si="816"/>
        <v>11976.085536760147</v>
      </c>
      <c r="AH1849" s="26">
        <f t="shared" ca="1" si="817"/>
        <v>16063.809685725522</v>
      </c>
      <c r="AI1849" s="26">
        <f t="shared" ca="1" si="818"/>
        <v>28039.895222485669</v>
      </c>
      <c r="AJ1849" s="26">
        <f t="shared" ca="1" si="819"/>
        <v>1</v>
      </c>
      <c r="AK1849" s="26">
        <f t="shared" ca="1" si="820"/>
        <v>28039.895222485669</v>
      </c>
      <c r="AL1849" s="26">
        <f t="shared" ca="1" si="821"/>
        <v>28639</v>
      </c>
      <c r="AM1849" s="26">
        <f t="shared" ca="1" si="822"/>
        <v>71</v>
      </c>
      <c r="AN1849" s="26">
        <f ca="1">IF(AM1849=0,0,COUNTIF($AM$19:AM1849,C1849*10+1))</f>
        <v>25</v>
      </c>
      <c r="AO1849" s="21">
        <f t="shared" ca="1" si="823"/>
        <v>0</v>
      </c>
      <c r="AP1849" s="33">
        <f t="shared" ca="1" si="824"/>
        <v>28639</v>
      </c>
      <c r="AQ1849" s="24"/>
      <c r="AR1849" s="155">
        <f ca="1">ROUND(Zsfg!$C$11/'Z1'!$AL$2120*'Z1'!AL1849,0)</f>
        <v>23888</v>
      </c>
      <c r="AS1849" s="26">
        <f t="shared" ca="1" si="826"/>
        <v>71</v>
      </c>
      <c r="AT1849" s="26">
        <f ca="1">IF(AS1849=0,0,COUNTIF($AS$19:AS1849,C1849*10+1))</f>
        <v>25</v>
      </c>
      <c r="AU1849" s="21">
        <f t="shared" ca="1" si="827"/>
        <v>0</v>
      </c>
      <c r="AV1849" s="33">
        <f t="shared" ca="1" si="825"/>
        <v>23888</v>
      </c>
    </row>
    <row r="1850" spans="1:48" x14ac:dyDescent="0.2">
      <c r="A1850" s="15">
        <f>Daten!A1850</f>
        <v>70503</v>
      </c>
      <c r="B1850" s="8" t="str">
        <f>Daten!B1850</f>
        <v>Bad Häring</v>
      </c>
      <c r="C1850" s="15">
        <f t="shared" si="800"/>
        <v>7</v>
      </c>
      <c r="D1850" s="10">
        <f>Daten!D1850</f>
        <v>0</v>
      </c>
      <c r="E1850" s="9">
        <f>Daten!E1850</f>
        <v>2786</v>
      </c>
      <c r="F1850" s="9">
        <f>Daten!F1850</f>
        <v>2595</v>
      </c>
      <c r="G1850" s="27">
        <f t="shared" si="801"/>
        <v>191</v>
      </c>
      <c r="H1850" s="29">
        <f t="shared" si="802"/>
        <v>7.3603082851637761E-2</v>
      </c>
      <c r="I1850" s="21">
        <f t="shared" si="803"/>
        <v>41.64575848670539</v>
      </c>
      <c r="J1850" s="21">
        <f t="shared" si="804"/>
        <v>149.3542415132946</v>
      </c>
      <c r="K1850" s="27">
        <f t="shared" si="805"/>
        <v>-74677.120756647302</v>
      </c>
      <c r="L1850" s="16">
        <f>Daten!G1850</f>
        <v>453</v>
      </c>
      <c r="M1850" s="16">
        <f>Daten!H1850</f>
        <v>1852</v>
      </c>
      <c r="N1850" s="16">
        <f>Daten!I1850</f>
        <v>481</v>
      </c>
      <c r="O1850" s="28">
        <f t="shared" si="806"/>
        <v>0.50431965442764581</v>
      </c>
      <c r="P1850" s="16">
        <f t="shared" si="807"/>
        <v>1016.8137270165171</v>
      </c>
      <c r="Q1850" s="21">
        <f t="shared" si="808"/>
        <v>-82.813727016517078</v>
      </c>
      <c r="R1850" s="27">
        <f t="shared" si="809"/>
        <v>-16562.745403303416</v>
      </c>
      <c r="S1850" s="9">
        <f ca="1">Daten!K1850</f>
        <v>2679</v>
      </c>
      <c r="T1850" s="9">
        <f ca="1">Daten!L1850</f>
        <v>200170</v>
      </c>
      <c r="U1850" s="9">
        <f ca="1">Daten!M1850</f>
        <v>446573</v>
      </c>
      <c r="V1850" s="9">
        <f ca="1">Daten!N1850</f>
        <v>500</v>
      </c>
      <c r="W1850" s="9">
        <f ca="1">Daten!O1850</f>
        <v>500</v>
      </c>
      <c r="X1850" s="23">
        <f t="shared" ca="1" si="810"/>
        <v>649422</v>
      </c>
      <c r="Y1850" s="9">
        <f t="shared" ca="1" si="811"/>
        <v>948706.73817881651</v>
      </c>
      <c r="Z1850" s="21">
        <f t="shared" ca="1" si="812"/>
        <v>-299284.73817881651</v>
      </c>
      <c r="AA1850" s="27">
        <f t="shared" ca="1" si="813"/>
        <v>29928.473817881651</v>
      </c>
      <c r="AB1850" s="32">
        <f t="shared" ca="1" si="814"/>
        <v>-61311.39234206907</v>
      </c>
      <c r="AC1850" s="31">
        <f t="shared" ca="1" si="815"/>
        <v>0</v>
      </c>
      <c r="AG1850" s="26">
        <f t="shared" ca="1" si="816"/>
        <v>0</v>
      </c>
      <c r="AH1850" s="26">
        <f t="shared" ca="1" si="817"/>
        <v>0</v>
      </c>
      <c r="AI1850" s="26">
        <f t="shared" ca="1" si="818"/>
        <v>0</v>
      </c>
      <c r="AJ1850" s="26">
        <f t="shared" ca="1" si="819"/>
        <v>1</v>
      </c>
      <c r="AK1850" s="26">
        <f t="shared" ca="1" si="820"/>
        <v>0</v>
      </c>
      <c r="AL1850" s="26">
        <f t="shared" ca="1" si="821"/>
        <v>0</v>
      </c>
      <c r="AM1850" s="26">
        <f t="shared" ca="1" si="822"/>
        <v>0</v>
      </c>
      <c r="AN1850" s="26">
        <f ca="1">IF(AM1850=0,0,COUNTIF($AM$19:AM1850,C1850*10+1))</f>
        <v>0</v>
      </c>
      <c r="AO1850" s="21">
        <f t="shared" ca="1" si="823"/>
        <v>0</v>
      </c>
      <c r="AP1850" s="33">
        <f t="shared" ca="1" si="824"/>
        <v>0</v>
      </c>
      <c r="AQ1850" s="24"/>
      <c r="AR1850" s="155">
        <f ca="1">ROUND(Zsfg!$C$11/'Z1'!$AL$2120*'Z1'!AL1850,0)</f>
        <v>0</v>
      </c>
      <c r="AS1850" s="26">
        <f t="shared" ca="1" si="826"/>
        <v>0</v>
      </c>
      <c r="AT1850" s="26">
        <f ca="1">IF(AS1850=0,0,COUNTIF($AS$19:AS1850,C1850*10+1))</f>
        <v>0</v>
      </c>
      <c r="AU1850" s="21">
        <f t="shared" ca="1" si="827"/>
        <v>0</v>
      </c>
      <c r="AV1850" s="33">
        <f t="shared" ca="1" si="825"/>
        <v>0</v>
      </c>
    </row>
    <row r="1851" spans="1:48" x14ac:dyDescent="0.2">
      <c r="A1851" s="15">
        <f>Daten!A1851</f>
        <v>70504</v>
      </c>
      <c r="B1851" s="8" t="str">
        <f>Daten!B1851</f>
        <v>Brandenberg</v>
      </c>
      <c r="C1851" s="15">
        <f t="shared" si="800"/>
        <v>7</v>
      </c>
      <c r="D1851" s="10">
        <f>Daten!D1851</f>
        <v>0</v>
      </c>
      <c r="E1851" s="9">
        <f>Daten!E1851</f>
        <v>1524</v>
      </c>
      <c r="F1851" s="9">
        <f>Daten!F1851</f>
        <v>1517</v>
      </c>
      <c r="G1851" s="27">
        <f t="shared" si="801"/>
        <v>7</v>
      </c>
      <c r="H1851" s="29">
        <f t="shared" si="802"/>
        <v>4.6143704680290049E-3</v>
      </c>
      <c r="I1851" s="21">
        <f t="shared" si="803"/>
        <v>24.345516618239724</v>
      </c>
      <c r="J1851" s="21">
        <f t="shared" si="804"/>
        <v>-17.345516618239724</v>
      </c>
      <c r="K1851" s="27">
        <f t="shared" si="805"/>
        <v>8672.7583091198612</v>
      </c>
      <c r="L1851" s="16">
        <f>Daten!G1851</f>
        <v>229</v>
      </c>
      <c r="M1851" s="16">
        <f>Daten!H1851</f>
        <v>981</v>
      </c>
      <c r="N1851" s="16">
        <f>Daten!I1851</f>
        <v>314</v>
      </c>
      <c r="O1851" s="28">
        <f t="shared" si="806"/>
        <v>0.55351681957186549</v>
      </c>
      <c r="P1851" s="16">
        <f t="shared" si="807"/>
        <v>538.60381544449422</v>
      </c>
      <c r="Q1851" s="21">
        <f t="shared" si="808"/>
        <v>4.3961845555057835</v>
      </c>
      <c r="R1851" s="27">
        <f t="shared" si="809"/>
        <v>879.23691110115669</v>
      </c>
      <c r="S1851" s="9">
        <f ca="1">Daten!K1851</f>
        <v>12616</v>
      </c>
      <c r="T1851" s="9">
        <f ca="1">Daten!L1851</f>
        <v>93957</v>
      </c>
      <c r="U1851" s="9">
        <f ca="1">Daten!M1851</f>
        <v>64534</v>
      </c>
      <c r="V1851" s="9">
        <f ca="1">Daten!N1851</f>
        <v>500</v>
      </c>
      <c r="W1851" s="9">
        <f ca="1">Daten!O1851</f>
        <v>500</v>
      </c>
      <c r="X1851" s="23">
        <f t="shared" ca="1" si="810"/>
        <v>171107</v>
      </c>
      <c r="Y1851" s="9">
        <f t="shared" ca="1" si="811"/>
        <v>518962.33631892188</v>
      </c>
      <c r="Z1851" s="21">
        <f t="shared" ca="1" si="812"/>
        <v>-347855.33631892188</v>
      </c>
      <c r="AA1851" s="27">
        <f t="shared" ca="1" si="813"/>
        <v>34785.533631892191</v>
      </c>
      <c r="AB1851" s="32">
        <f t="shared" ca="1" si="814"/>
        <v>44337.52885211321</v>
      </c>
      <c r="AC1851" s="31">
        <f t="shared" ca="1" si="815"/>
        <v>44337.52885211321</v>
      </c>
      <c r="AG1851" s="26">
        <f t="shared" ca="1" si="816"/>
        <v>8672.7583091198612</v>
      </c>
      <c r="AH1851" s="26">
        <f t="shared" ca="1" si="817"/>
        <v>34785.533631892191</v>
      </c>
      <c r="AI1851" s="26">
        <f t="shared" ca="1" si="818"/>
        <v>43458.291941012052</v>
      </c>
      <c r="AJ1851" s="26">
        <f t="shared" ca="1" si="819"/>
        <v>1</v>
      </c>
      <c r="AK1851" s="26">
        <f t="shared" ca="1" si="820"/>
        <v>43458.291941012052</v>
      </c>
      <c r="AL1851" s="26">
        <f t="shared" ca="1" si="821"/>
        <v>44386</v>
      </c>
      <c r="AM1851" s="26">
        <f t="shared" ca="1" si="822"/>
        <v>71</v>
      </c>
      <c r="AN1851" s="26">
        <f ca="1">IF(AM1851=0,0,COUNTIF($AM$19:AM1851,C1851*10+1))</f>
        <v>26</v>
      </c>
      <c r="AO1851" s="21">
        <f t="shared" ca="1" si="823"/>
        <v>0</v>
      </c>
      <c r="AP1851" s="33">
        <f t="shared" ca="1" si="824"/>
        <v>44386</v>
      </c>
      <c r="AQ1851" s="24"/>
      <c r="AR1851" s="155">
        <f ca="1">ROUND(Zsfg!$C$11/'Z1'!$AL$2120*'Z1'!AL1851,0)</f>
        <v>37022</v>
      </c>
      <c r="AS1851" s="26">
        <f t="shared" ca="1" si="826"/>
        <v>71</v>
      </c>
      <c r="AT1851" s="26">
        <f ca="1">IF(AS1851=0,0,COUNTIF($AS$19:AS1851,C1851*10+1))</f>
        <v>26</v>
      </c>
      <c r="AU1851" s="21">
        <f t="shared" ca="1" si="827"/>
        <v>0</v>
      </c>
      <c r="AV1851" s="33">
        <f t="shared" ca="1" si="825"/>
        <v>37022</v>
      </c>
    </row>
    <row r="1852" spans="1:48" x14ac:dyDescent="0.2">
      <c r="A1852" s="15">
        <f>Daten!A1852</f>
        <v>70505</v>
      </c>
      <c r="B1852" s="8" t="str">
        <f>Daten!B1852</f>
        <v>Breitenbach am Inn</v>
      </c>
      <c r="C1852" s="15">
        <f t="shared" si="800"/>
        <v>7</v>
      </c>
      <c r="D1852" s="10">
        <f>Daten!D1852</f>
        <v>0</v>
      </c>
      <c r="E1852" s="9">
        <f>Daten!E1852</f>
        <v>3491</v>
      </c>
      <c r="F1852" s="9">
        <f>Daten!F1852</f>
        <v>3342</v>
      </c>
      <c r="G1852" s="27">
        <f t="shared" si="801"/>
        <v>149</v>
      </c>
      <c r="H1852" s="29">
        <f t="shared" si="802"/>
        <v>4.4584081388390186E-2</v>
      </c>
      <c r="I1852" s="21">
        <f t="shared" si="803"/>
        <v>53.633959484612497</v>
      </c>
      <c r="J1852" s="21">
        <f t="shared" si="804"/>
        <v>95.36604051538751</v>
      </c>
      <c r="K1852" s="27">
        <f t="shared" si="805"/>
        <v>-47683.020257693752</v>
      </c>
      <c r="L1852" s="16">
        <f>Daten!G1852</f>
        <v>542</v>
      </c>
      <c r="M1852" s="16">
        <f>Daten!H1852</f>
        <v>2390</v>
      </c>
      <c r="N1852" s="16">
        <f>Daten!I1852</f>
        <v>559</v>
      </c>
      <c r="O1852" s="28">
        <f t="shared" si="806"/>
        <v>0.46066945606694559</v>
      </c>
      <c r="P1852" s="16">
        <f t="shared" si="807"/>
        <v>1312.1948205018768</v>
      </c>
      <c r="Q1852" s="21">
        <f t="shared" si="808"/>
        <v>-211.19482050187685</v>
      </c>
      <c r="R1852" s="27">
        <f t="shared" si="809"/>
        <v>-42238.964100375371</v>
      </c>
      <c r="S1852" s="9">
        <f ca="1">Daten!K1852</f>
        <v>8551</v>
      </c>
      <c r="T1852" s="9">
        <f ca="1">Daten!L1852</f>
        <v>211622</v>
      </c>
      <c r="U1852" s="9">
        <f ca="1">Daten!M1852</f>
        <v>226403</v>
      </c>
      <c r="V1852" s="9">
        <f ca="1">Daten!N1852</f>
        <v>500</v>
      </c>
      <c r="W1852" s="9">
        <f ca="1">Daten!O1852</f>
        <v>500</v>
      </c>
      <c r="X1852" s="23">
        <f t="shared" ca="1" si="810"/>
        <v>446576</v>
      </c>
      <c r="Y1852" s="9">
        <f t="shared" ca="1" si="811"/>
        <v>1188777.897696428</v>
      </c>
      <c r="Z1852" s="21">
        <f t="shared" ca="1" si="812"/>
        <v>-742201.897696428</v>
      </c>
      <c r="AA1852" s="27">
        <f t="shared" ca="1" si="813"/>
        <v>74220.189769642806</v>
      </c>
      <c r="AB1852" s="32">
        <f t="shared" ca="1" si="814"/>
        <v>-15701.794588426317</v>
      </c>
      <c r="AC1852" s="31">
        <f t="shared" ca="1" si="815"/>
        <v>0</v>
      </c>
      <c r="AG1852" s="26">
        <f t="shared" ca="1" si="816"/>
        <v>0</v>
      </c>
      <c r="AH1852" s="26">
        <f t="shared" ca="1" si="817"/>
        <v>0</v>
      </c>
      <c r="AI1852" s="26">
        <f t="shared" ca="1" si="818"/>
        <v>0</v>
      </c>
      <c r="AJ1852" s="26">
        <f t="shared" ca="1" si="819"/>
        <v>1</v>
      </c>
      <c r="AK1852" s="26">
        <f t="shared" ca="1" si="820"/>
        <v>0</v>
      </c>
      <c r="AL1852" s="26">
        <f t="shared" ca="1" si="821"/>
        <v>0</v>
      </c>
      <c r="AM1852" s="26">
        <f t="shared" ca="1" si="822"/>
        <v>0</v>
      </c>
      <c r="AN1852" s="26">
        <f ca="1">IF(AM1852=0,0,COUNTIF($AM$19:AM1852,C1852*10+1))</f>
        <v>0</v>
      </c>
      <c r="AO1852" s="21">
        <f t="shared" ca="1" si="823"/>
        <v>0</v>
      </c>
      <c r="AP1852" s="33">
        <f t="shared" ca="1" si="824"/>
        <v>0</v>
      </c>
      <c r="AQ1852" s="24"/>
      <c r="AR1852" s="155">
        <f ca="1">ROUND(Zsfg!$C$11/'Z1'!$AL$2120*'Z1'!AL1852,0)</f>
        <v>0</v>
      </c>
      <c r="AS1852" s="26">
        <f t="shared" ca="1" si="826"/>
        <v>0</v>
      </c>
      <c r="AT1852" s="26">
        <f ca="1">IF(AS1852=0,0,COUNTIF($AS$19:AS1852,C1852*10+1))</f>
        <v>0</v>
      </c>
      <c r="AU1852" s="21">
        <f t="shared" ca="1" si="827"/>
        <v>0</v>
      </c>
      <c r="AV1852" s="33">
        <f t="shared" ca="1" si="825"/>
        <v>0</v>
      </c>
    </row>
    <row r="1853" spans="1:48" x14ac:dyDescent="0.2">
      <c r="A1853" s="15">
        <f>Daten!A1853</f>
        <v>70506</v>
      </c>
      <c r="B1853" s="8" t="str">
        <f>Daten!B1853</f>
        <v>Brixlegg</v>
      </c>
      <c r="C1853" s="15">
        <f t="shared" si="800"/>
        <v>7</v>
      </c>
      <c r="D1853" s="10">
        <f>Daten!D1853</f>
        <v>0</v>
      </c>
      <c r="E1853" s="9">
        <f>Daten!E1853</f>
        <v>3001</v>
      </c>
      <c r="F1853" s="9">
        <f>Daten!F1853</f>
        <v>2873</v>
      </c>
      <c r="G1853" s="27">
        <f t="shared" si="801"/>
        <v>128</v>
      </c>
      <c r="H1853" s="29">
        <f t="shared" si="802"/>
        <v>4.4552732335537769E-2</v>
      </c>
      <c r="I1853" s="21">
        <f t="shared" si="803"/>
        <v>46.107230879500804</v>
      </c>
      <c r="J1853" s="21">
        <f t="shared" si="804"/>
        <v>81.892769120499196</v>
      </c>
      <c r="K1853" s="27">
        <f t="shared" si="805"/>
        <v>-40946.3845602496</v>
      </c>
      <c r="L1853" s="16">
        <f>Daten!G1853</f>
        <v>400</v>
      </c>
      <c r="M1853" s="16">
        <f>Daten!H1853</f>
        <v>2058</v>
      </c>
      <c r="N1853" s="16">
        <f>Daten!I1853</f>
        <v>543</v>
      </c>
      <c r="O1853" s="28">
        <f t="shared" si="806"/>
        <v>0.45821185617103982</v>
      </c>
      <c r="P1853" s="16">
        <f t="shared" si="807"/>
        <v>1129.9150379049634</v>
      </c>
      <c r="Q1853" s="21">
        <f t="shared" si="808"/>
        <v>-186.91503790496336</v>
      </c>
      <c r="R1853" s="27">
        <f t="shared" si="809"/>
        <v>-37383.007580992671</v>
      </c>
      <c r="S1853" s="9">
        <f ca="1">Daten!K1853</f>
        <v>1881</v>
      </c>
      <c r="T1853" s="9">
        <f ca="1">Daten!L1853</f>
        <v>332137</v>
      </c>
      <c r="U1853" s="9">
        <f ca="1">Daten!M1853</f>
        <v>1657305</v>
      </c>
      <c r="V1853" s="9">
        <f ca="1">Daten!N1853</f>
        <v>500</v>
      </c>
      <c r="W1853" s="9">
        <f ca="1">Daten!O1853</f>
        <v>500</v>
      </c>
      <c r="X1853" s="23">
        <f t="shared" ca="1" si="810"/>
        <v>1991323</v>
      </c>
      <c r="Y1853" s="9">
        <f t="shared" ca="1" si="811"/>
        <v>1021919.928670003</v>
      </c>
      <c r="Z1853" s="21">
        <f t="shared" ca="1" si="812"/>
        <v>969403.07132999704</v>
      </c>
      <c r="AA1853" s="27">
        <f t="shared" ca="1" si="813"/>
        <v>-96940.307132999704</v>
      </c>
      <c r="AB1853" s="32">
        <f t="shared" ca="1" si="814"/>
        <v>-175269.69927424198</v>
      </c>
      <c r="AC1853" s="31">
        <f t="shared" ca="1" si="815"/>
        <v>0</v>
      </c>
      <c r="AG1853" s="26">
        <f t="shared" ca="1" si="816"/>
        <v>0</v>
      </c>
      <c r="AH1853" s="26">
        <f t="shared" ca="1" si="817"/>
        <v>0</v>
      </c>
      <c r="AI1853" s="26">
        <f t="shared" ca="1" si="818"/>
        <v>0</v>
      </c>
      <c r="AJ1853" s="26">
        <f t="shared" ca="1" si="819"/>
        <v>1</v>
      </c>
      <c r="AK1853" s="26">
        <f t="shared" ca="1" si="820"/>
        <v>0</v>
      </c>
      <c r="AL1853" s="26">
        <f t="shared" ca="1" si="821"/>
        <v>0</v>
      </c>
      <c r="AM1853" s="26">
        <f t="shared" ca="1" si="822"/>
        <v>0</v>
      </c>
      <c r="AN1853" s="26">
        <f ca="1">IF(AM1853=0,0,COUNTIF($AM$19:AM1853,C1853*10+1))</f>
        <v>0</v>
      </c>
      <c r="AO1853" s="21">
        <f t="shared" ca="1" si="823"/>
        <v>0</v>
      </c>
      <c r="AP1853" s="33">
        <f t="shared" ca="1" si="824"/>
        <v>0</v>
      </c>
      <c r="AQ1853" s="24"/>
      <c r="AR1853" s="155">
        <f ca="1">ROUND(Zsfg!$C$11/'Z1'!$AL$2120*'Z1'!AL1853,0)</f>
        <v>0</v>
      </c>
      <c r="AS1853" s="26">
        <f t="shared" ca="1" si="826"/>
        <v>0</v>
      </c>
      <c r="AT1853" s="26">
        <f ca="1">IF(AS1853=0,0,COUNTIF($AS$19:AS1853,C1853*10+1))</f>
        <v>0</v>
      </c>
      <c r="AU1853" s="21">
        <f t="shared" ca="1" si="827"/>
        <v>0</v>
      </c>
      <c r="AV1853" s="33">
        <f t="shared" ca="1" si="825"/>
        <v>0</v>
      </c>
    </row>
    <row r="1854" spans="1:48" x14ac:dyDescent="0.2">
      <c r="A1854" s="15">
        <f>Daten!A1854</f>
        <v>70508</v>
      </c>
      <c r="B1854" s="8" t="str">
        <f>Daten!B1854</f>
        <v>Ebbs</v>
      </c>
      <c r="C1854" s="15">
        <f t="shared" si="800"/>
        <v>7</v>
      </c>
      <c r="D1854" s="10">
        <f>Daten!D1854</f>
        <v>0</v>
      </c>
      <c r="E1854" s="9">
        <f>Daten!E1854</f>
        <v>5617</v>
      </c>
      <c r="F1854" s="9">
        <f>Daten!F1854</f>
        <v>5395</v>
      </c>
      <c r="G1854" s="27">
        <f t="shared" si="801"/>
        <v>222</v>
      </c>
      <c r="H1854" s="29">
        <f t="shared" si="802"/>
        <v>4.114921223354958E-2</v>
      </c>
      <c r="I1854" s="21">
        <f t="shared" si="803"/>
        <v>86.581451651551291</v>
      </c>
      <c r="J1854" s="21">
        <f t="shared" si="804"/>
        <v>135.41854834844872</v>
      </c>
      <c r="K1854" s="27">
        <f t="shared" si="805"/>
        <v>-67709.274174224367</v>
      </c>
      <c r="L1854" s="16">
        <f>Daten!G1854</f>
        <v>854</v>
      </c>
      <c r="M1854" s="16">
        <f>Daten!H1854</f>
        <v>3734</v>
      </c>
      <c r="N1854" s="16">
        <f>Daten!I1854</f>
        <v>1029</v>
      </c>
      <c r="O1854" s="28">
        <f t="shared" si="806"/>
        <v>0.50428494911622923</v>
      </c>
      <c r="P1854" s="16">
        <f t="shared" si="807"/>
        <v>2050.0985187255264</v>
      </c>
      <c r="Q1854" s="21">
        <f t="shared" si="808"/>
        <v>-167.09851872552645</v>
      </c>
      <c r="R1854" s="27">
        <f t="shared" si="809"/>
        <v>-33419.703745105289</v>
      </c>
      <c r="S1854" s="9">
        <f ca="1">Daten!K1854</f>
        <v>19838</v>
      </c>
      <c r="T1854" s="9">
        <f ca="1">Daten!L1854</f>
        <v>417326</v>
      </c>
      <c r="U1854" s="9">
        <f ca="1">Daten!M1854</f>
        <v>1918000</v>
      </c>
      <c r="V1854" s="9">
        <f ca="1">Daten!N1854</f>
        <v>500</v>
      </c>
      <c r="W1854" s="9">
        <f ca="1">Daten!O1854</f>
        <v>500</v>
      </c>
      <c r="X1854" s="23">
        <f t="shared" ca="1" si="810"/>
        <v>2355164</v>
      </c>
      <c r="Y1854" s="9">
        <f t="shared" ca="1" si="811"/>
        <v>1912737.167390672</v>
      </c>
      <c r="Z1854" s="21">
        <f t="shared" ca="1" si="812"/>
        <v>442426.83260932798</v>
      </c>
      <c r="AA1854" s="27">
        <f t="shared" ca="1" si="813"/>
        <v>-44242.683260932798</v>
      </c>
      <c r="AB1854" s="32">
        <f t="shared" ca="1" si="814"/>
        <v>-145371.66118026245</v>
      </c>
      <c r="AC1854" s="31">
        <f t="shared" ca="1" si="815"/>
        <v>0</v>
      </c>
      <c r="AG1854" s="26">
        <f t="shared" ca="1" si="816"/>
        <v>0</v>
      </c>
      <c r="AH1854" s="26">
        <f t="shared" ca="1" si="817"/>
        <v>0</v>
      </c>
      <c r="AI1854" s="26">
        <f t="shared" ca="1" si="818"/>
        <v>0</v>
      </c>
      <c r="AJ1854" s="26">
        <f t="shared" ca="1" si="819"/>
        <v>1</v>
      </c>
      <c r="AK1854" s="26">
        <f t="shared" ca="1" si="820"/>
        <v>0</v>
      </c>
      <c r="AL1854" s="26">
        <f t="shared" ca="1" si="821"/>
        <v>0</v>
      </c>
      <c r="AM1854" s="26">
        <f t="shared" ca="1" si="822"/>
        <v>0</v>
      </c>
      <c r="AN1854" s="26">
        <f ca="1">IF(AM1854=0,0,COUNTIF($AM$19:AM1854,C1854*10+1))</f>
        <v>0</v>
      </c>
      <c r="AO1854" s="21">
        <f t="shared" ca="1" si="823"/>
        <v>0</v>
      </c>
      <c r="AP1854" s="33">
        <f t="shared" ca="1" si="824"/>
        <v>0</v>
      </c>
      <c r="AQ1854" s="24"/>
      <c r="AR1854" s="155">
        <f ca="1">ROUND(Zsfg!$C$11/'Z1'!$AL$2120*'Z1'!AL1854,0)</f>
        <v>0</v>
      </c>
      <c r="AS1854" s="26">
        <f t="shared" ca="1" si="826"/>
        <v>0</v>
      </c>
      <c r="AT1854" s="26">
        <f ca="1">IF(AS1854=0,0,COUNTIF($AS$19:AS1854,C1854*10+1))</f>
        <v>0</v>
      </c>
      <c r="AU1854" s="21">
        <f t="shared" ca="1" si="827"/>
        <v>0</v>
      </c>
      <c r="AV1854" s="33">
        <f t="shared" ca="1" si="825"/>
        <v>0</v>
      </c>
    </row>
    <row r="1855" spans="1:48" x14ac:dyDescent="0.2">
      <c r="A1855" s="15">
        <f>Daten!A1855</f>
        <v>70509</v>
      </c>
      <c r="B1855" s="8" t="str">
        <f>Daten!B1855</f>
        <v>Ellmau</v>
      </c>
      <c r="C1855" s="15">
        <f t="shared" si="800"/>
        <v>7</v>
      </c>
      <c r="D1855" s="10">
        <f>Daten!D1855</f>
        <v>0</v>
      </c>
      <c r="E1855" s="9">
        <f>Daten!E1855</f>
        <v>2810</v>
      </c>
      <c r="F1855" s="9">
        <f>Daten!F1855</f>
        <v>2718</v>
      </c>
      <c r="G1855" s="27">
        <f t="shared" si="801"/>
        <v>92</v>
      </c>
      <c r="H1855" s="29">
        <f t="shared" si="802"/>
        <v>3.3848417954378221E-2</v>
      </c>
      <c r="I1855" s="21">
        <f t="shared" si="803"/>
        <v>43.619719293589696</v>
      </c>
      <c r="J1855" s="21">
        <f t="shared" si="804"/>
        <v>48.380280706410304</v>
      </c>
      <c r="K1855" s="27">
        <f t="shared" si="805"/>
        <v>-24190.140353205152</v>
      </c>
      <c r="L1855" s="16">
        <f>Daten!G1855</f>
        <v>377</v>
      </c>
      <c r="M1855" s="16">
        <f>Daten!H1855</f>
        <v>1868</v>
      </c>
      <c r="N1855" s="16">
        <f>Daten!I1855</f>
        <v>565</v>
      </c>
      <c r="O1855" s="28">
        <f t="shared" si="806"/>
        <v>0.50428265524625271</v>
      </c>
      <c r="P1855" s="16">
        <f t="shared" si="807"/>
        <v>1025.5982948525129</v>
      </c>
      <c r="Q1855" s="21">
        <f t="shared" si="808"/>
        <v>-83.598294852512936</v>
      </c>
      <c r="R1855" s="27">
        <f t="shared" si="809"/>
        <v>-16719.658970502587</v>
      </c>
      <c r="S1855" s="9">
        <f ca="1">Daten!K1855</f>
        <v>5026</v>
      </c>
      <c r="T1855" s="9">
        <f ca="1">Daten!L1855</f>
        <v>534906</v>
      </c>
      <c r="U1855" s="9">
        <f ca="1">Daten!M1855</f>
        <v>1143364</v>
      </c>
      <c r="V1855" s="9">
        <f ca="1">Daten!N1855</f>
        <v>500</v>
      </c>
      <c r="W1855" s="9">
        <f ca="1">Daten!O1855</f>
        <v>500</v>
      </c>
      <c r="X1855" s="23">
        <f t="shared" ca="1" si="810"/>
        <v>1683296</v>
      </c>
      <c r="Y1855" s="9">
        <f t="shared" ca="1" si="811"/>
        <v>956879.37339643727</v>
      </c>
      <c r="Z1855" s="21">
        <f t="shared" ca="1" si="812"/>
        <v>726416.62660356273</v>
      </c>
      <c r="AA1855" s="27">
        <f t="shared" ca="1" si="813"/>
        <v>-72641.662660356276</v>
      </c>
      <c r="AB1855" s="32">
        <f t="shared" ca="1" si="814"/>
        <v>-113551.46198406402</v>
      </c>
      <c r="AC1855" s="31">
        <f t="shared" ca="1" si="815"/>
        <v>0</v>
      </c>
      <c r="AG1855" s="26">
        <f t="shared" ca="1" si="816"/>
        <v>0</v>
      </c>
      <c r="AH1855" s="26">
        <f t="shared" ca="1" si="817"/>
        <v>0</v>
      </c>
      <c r="AI1855" s="26">
        <f t="shared" ca="1" si="818"/>
        <v>0</v>
      </c>
      <c r="AJ1855" s="26">
        <f t="shared" ca="1" si="819"/>
        <v>1</v>
      </c>
      <c r="AK1855" s="26">
        <f t="shared" ca="1" si="820"/>
        <v>0</v>
      </c>
      <c r="AL1855" s="26">
        <f t="shared" ca="1" si="821"/>
        <v>0</v>
      </c>
      <c r="AM1855" s="26">
        <f t="shared" ca="1" si="822"/>
        <v>0</v>
      </c>
      <c r="AN1855" s="26">
        <f ca="1">IF(AM1855=0,0,COUNTIF($AM$19:AM1855,C1855*10+1))</f>
        <v>0</v>
      </c>
      <c r="AO1855" s="21">
        <f t="shared" ca="1" si="823"/>
        <v>0</v>
      </c>
      <c r="AP1855" s="33">
        <f t="shared" ca="1" si="824"/>
        <v>0</v>
      </c>
      <c r="AQ1855" s="24"/>
      <c r="AR1855" s="155">
        <f ca="1">ROUND(Zsfg!$C$11/'Z1'!$AL$2120*'Z1'!AL1855,0)</f>
        <v>0</v>
      </c>
      <c r="AS1855" s="26">
        <f t="shared" ca="1" si="826"/>
        <v>0</v>
      </c>
      <c r="AT1855" s="26">
        <f ca="1">IF(AS1855=0,0,COUNTIF($AS$19:AS1855,C1855*10+1))</f>
        <v>0</v>
      </c>
      <c r="AU1855" s="21">
        <f t="shared" ca="1" si="827"/>
        <v>0</v>
      </c>
      <c r="AV1855" s="33">
        <f t="shared" ca="1" si="825"/>
        <v>0</v>
      </c>
    </row>
    <row r="1856" spans="1:48" x14ac:dyDescent="0.2">
      <c r="A1856" s="15">
        <f>Daten!A1856</f>
        <v>70510</v>
      </c>
      <c r="B1856" s="8" t="str">
        <f>Daten!B1856</f>
        <v>Erl</v>
      </c>
      <c r="C1856" s="15">
        <f t="shared" si="800"/>
        <v>7</v>
      </c>
      <c r="D1856" s="10">
        <f>Daten!D1856</f>
        <v>0</v>
      </c>
      <c r="E1856" s="9">
        <f>Daten!E1856</f>
        <v>1566</v>
      </c>
      <c r="F1856" s="9">
        <f>Daten!F1856</f>
        <v>1470</v>
      </c>
      <c r="G1856" s="27">
        <f t="shared" si="801"/>
        <v>96</v>
      </c>
      <c r="H1856" s="29">
        <f t="shared" si="802"/>
        <v>6.5306122448979598E-2</v>
      </c>
      <c r="I1856" s="21">
        <f t="shared" si="803"/>
        <v>23.591238911544096</v>
      </c>
      <c r="J1856" s="21">
        <f t="shared" si="804"/>
        <v>72.408761088455904</v>
      </c>
      <c r="K1856" s="27">
        <f t="shared" si="805"/>
        <v>-36204.380544227955</v>
      </c>
      <c r="L1856" s="16">
        <f>Daten!G1856</f>
        <v>251</v>
      </c>
      <c r="M1856" s="16">
        <f>Daten!H1856</f>
        <v>1047</v>
      </c>
      <c r="N1856" s="16">
        <f>Daten!I1856</f>
        <v>268</v>
      </c>
      <c r="O1856" s="28">
        <f t="shared" si="806"/>
        <v>0.49570200573065903</v>
      </c>
      <c r="P1856" s="16">
        <f t="shared" si="807"/>
        <v>574.84015776797696</v>
      </c>
      <c r="Q1856" s="21">
        <f t="shared" si="808"/>
        <v>-55.840157767976962</v>
      </c>
      <c r="R1856" s="27">
        <f t="shared" si="809"/>
        <v>-11168.031553595392</v>
      </c>
      <c r="S1856" s="9">
        <f ca="1">Daten!K1856</f>
        <v>5453</v>
      </c>
      <c r="T1856" s="9">
        <f ca="1">Daten!L1856</f>
        <v>107712</v>
      </c>
      <c r="U1856" s="9">
        <f ca="1">Daten!M1856</f>
        <v>405131</v>
      </c>
      <c r="V1856" s="9">
        <f ca="1">Daten!N1856</f>
        <v>500</v>
      </c>
      <c r="W1856" s="9">
        <f ca="1">Daten!O1856</f>
        <v>500</v>
      </c>
      <c r="X1856" s="23">
        <f t="shared" ca="1" si="810"/>
        <v>518296</v>
      </c>
      <c r="Y1856" s="9">
        <f t="shared" ca="1" si="811"/>
        <v>533264.44794975827</v>
      </c>
      <c r="Z1856" s="21">
        <f t="shared" ca="1" si="812"/>
        <v>-14968.447949758265</v>
      </c>
      <c r="AA1856" s="27">
        <f t="shared" ca="1" si="813"/>
        <v>1496.8447949758265</v>
      </c>
      <c r="AB1856" s="32">
        <f t="shared" ca="1" si="814"/>
        <v>-45875.567302847521</v>
      </c>
      <c r="AC1856" s="31">
        <f t="shared" ca="1" si="815"/>
        <v>0</v>
      </c>
      <c r="AG1856" s="26">
        <f t="shared" ca="1" si="816"/>
        <v>0</v>
      </c>
      <c r="AH1856" s="26">
        <f t="shared" ca="1" si="817"/>
        <v>0</v>
      </c>
      <c r="AI1856" s="26">
        <f t="shared" ca="1" si="818"/>
        <v>0</v>
      </c>
      <c r="AJ1856" s="26">
        <f t="shared" ca="1" si="819"/>
        <v>1</v>
      </c>
      <c r="AK1856" s="26">
        <f t="shared" ca="1" si="820"/>
        <v>0</v>
      </c>
      <c r="AL1856" s="26">
        <f t="shared" ca="1" si="821"/>
        <v>0</v>
      </c>
      <c r="AM1856" s="26">
        <f t="shared" ca="1" si="822"/>
        <v>0</v>
      </c>
      <c r="AN1856" s="26">
        <f ca="1">IF(AM1856=0,0,COUNTIF($AM$19:AM1856,C1856*10+1))</f>
        <v>0</v>
      </c>
      <c r="AO1856" s="21">
        <f t="shared" ca="1" si="823"/>
        <v>0</v>
      </c>
      <c r="AP1856" s="33">
        <f t="shared" ca="1" si="824"/>
        <v>0</v>
      </c>
      <c r="AQ1856" s="24"/>
      <c r="AR1856" s="155">
        <f ca="1">ROUND(Zsfg!$C$11/'Z1'!$AL$2120*'Z1'!AL1856,0)</f>
        <v>0</v>
      </c>
      <c r="AS1856" s="26">
        <f t="shared" ca="1" si="826"/>
        <v>0</v>
      </c>
      <c r="AT1856" s="26">
        <f ca="1">IF(AS1856=0,0,COUNTIF($AS$19:AS1856,C1856*10+1))</f>
        <v>0</v>
      </c>
      <c r="AU1856" s="21">
        <f t="shared" ca="1" si="827"/>
        <v>0</v>
      </c>
      <c r="AV1856" s="33">
        <f t="shared" ca="1" si="825"/>
        <v>0</v>
      </c>
    </row>
    <row r="1857" spans="1:48" x14ac:dyDescent="0.2">
      <c r="A1857" s="15">
        <f>Daten!A1857</f>
        <v>70511</v>
      </c>
      <c r="B1857" s="8" t="str">
        <f>Daten!B1857</f>
        <v>Kirchbichl</v>
      </c>
      <c r="C1857" s="15">
        <f t="shared" si="800"/>
        <v>7</v>
      </c>
      <c r="D1857" s="10">
        <f>Daten!D1857</f>
        <v>0</v>
      </c>
      <c r="E1857" s="9">
        <f>Daten!E1857</f>
        <v>5864</v>
      </c>
      <c r="F1857" s="9">
        <f>Daten!F1857</f>
        <v>5554</v>
      </c>
      <c r="G1857" s="27">
        <f t="shared" si="801"/>
        <v>310</v>
      </c>
      <c r="H1857" s="29">
        <f t="shared" si="802"/>
        <v>5.5815628375945267E-2</v>
      </c>
      <c r="I1857" s="21">
        <f t="shared" si="803"/>
        <v>89.133157084840747</v>
      </c>
      <c r="J1857" s="21">
        <f t="shared" si="804"/>
        <v>220.86684291515925</v>
      </c>
      <c r="K1857" s="27">
        <f t="shared" si="805"/>
        <v>-110433.42145757962</v>
      </c>
      <c r="L1857" s="16">
        <f>Daten!G1857</f>
        <v>913</v>
      </c>
      <c r="M1857" s="16">
        <f>Daten!H1857</f>
        <v>3875</v>
      </c>
      <c r="N1857" s="16">
        <f>Daten!I1857</f>
        <v>1076</v>
      </c>
      <c r="O1857" s="28">
        <f t="shared" si="806"/>
        <v>0.51329032258064511</v>
      </c>
      <c r="P1857" s="16">
        <f t="shared" si="807"/>
        <v>2127.5125227802396</v>
      </c>
      <c r="Q1857" s="21">
        <f t="shared" si="808"/>
        <v>-138.51252278023958</v>
      </c>
      <c r="R1857" s="27">
        <f t="shared" si="809"/>
        <v>-27702.504556047916</v>
      </c>
      <c r="S1857" s="9">
        <f ca="1">Daten!K1857</f>
        <v>4419</v>
      </c>
      <c r="T1857" s="9">
        <f ca="1">Daten!L1857</f>
        <v>445443</v>
      </c>
      <c r="U1857" s="9">
        <f ca="1">Daten!M1857</f>
        <v>2347325</v>
      </c>
      <c r="V1857" s="9">
        <f ca="1">Daten!N1857</f>
        <v>500</v>
      </c>
      <c r="W1857" s="9">
        <f ca="1">Daten!O1857</f>
        <v>500</v>
      </c>
      <c r="X1857" s="23">
        <f t="shared" ca="1" si="810"/>
        <v>2797187</v>
      </c>
      <c r="Y1857" s="9">
        <f t="shared" ca="1" si="811"/>
        <v>1996847.2048386864</v>
      </c>
      <c r="Z1857" s="21">
        <f t="shared" ca="1" si="812"/>
        <v>800339.79516131361</v>
      </c>
      <c r="AA1857" s="27">
        <f t="shared" ca="1" si="813"/>
        <v>-80033.979516131367</v>
      </c>
      <c r="AB1857" s="32">
        <f t="shared" ca="1" si="814"/>
        <v>-218169.90552975889</v>
      </c>
      <c r="AC1857" s="31">
        <f t="shared" ca="1" si="815"/>
        <v>0</v>
      </c>
      <c r="AG1857" s="26">
        <f t="shared" ca="1" si="816"/>
        <v>0</v>
      </c>
      <c r="AH1857" s="26">
        <f t="shared" ca="1" si="817"/>
        <v>0</v>
      </c>
      <c r="AI1857" s="26">
        <f t="shared" ca="1" si="818"/>
        <v>0</v>
      </c>
      <c r="AJ1857" s="26">
        <f t="shared" ca="1" si="819"/>
        <v>1</v>
      </c>
      <c r="AK1857" s="26">
        <f t="shared" ca="1" si="820"/>
        <v>0</v>
      </c>
      <c r="AL1857" s="26">
        <f t="shared" ca="1" si="821"/>
        <v>0</v>
      </c>
      <c r="AM1857" s="26">
        <f t="shared" ca="1" si="822"/>
        <v>0</v>
      </c>
      <c r="AN1857" s="26">
        <f ca="1">IF(AM1857=0,0,COUNTIF($AM$19:AM1857,C1857*10+1))</f>
        <v>0</v>
      </c>
      <c r="AO1857" s="21">
        <f t="shared" ca="1" si="823"/>
        <v>0</v>
      </c>
      <c r="AP1857" s="33">
        <f t="shared" ca="1" si="824"/>
        <v>0</v>
      </c>
      <c r="AQ1857" s="24"/>
      <c r="AR1857" s="155">
        <f ca="1">ROUND(Zsfg!$C$11/'Z1'!$AL$2120*'Z1'!AL1857,0)</f>
        <v>0</v>
      </c>
      <c r="AS1857" s="26">
        <f t="shared" ca="1" si="826"/>
        <v>0</v>
      </c>
      <c r="AT1857" s="26">
        <f ca="1">IF(AS1857=0,0,COUNTIF($AS$19:AS1857,C1857*10+1))</f>
        <v>0</v>
      </c>
      <c r="AU1857" s="21">
        <f t="shared" ca="1" si="827"/>
        <v>0</v>
      </c>
      <c r="AV1857" s="33">
        <f t="shared" ca="1" si="825"/>
        <v>0</v>
      </c>
    </row>
    <row r="1858" spans="1:48" x14ac:dyDescent="0.2">
      <c r="A1858" s="15">
        <f>Daten!A1858</f>
        <v>70512</v>
      </c>
      <c r="B1858" s="8" t="str">
        <f>Daten!B1858</f>
        <v>Kramsach</v>
      </c>
      <c r="C1858" s="15">
        <f t="shared" si="800"/>
        <v>7</v>
      </c>
      <c r="D1858" s="10">
        <f>Daten!D1858</f>
        <v>0</v>
      </c>
      <c r="E1858" s="9">
        <f>Daten!E1858</f>
        <v>4928</v>
      </c>
      <c r="F1858" s="9">
        <f>Daten!F1858</f>
        <v>4688</v>
      </c>
      <c r="G1858" s="27">
        <f t="shared" si="801"/>
        <v>240</v>
      </c>
      <c r="H1858" s="29">
        <f t="shared" si="802"/>
        <v>5.1194539249146756E-2</v>
      </c>
      <c r="I1858" s="21">
        <f t="shared" si="803"/>
        <v>75.235189127427702</v>
      </c>
      <c r="J1858" s="21">
        <f t="shared" si="804"/>
        <v>164.7648108725723</v>
      </c>
      <c r="K1858" s="27">
        <f t="shared" si="805"/>
        <v>-82382.40543628615</v>
      </c>
      <c r="L1858" s="16">
        <f>Daten!G1858</f>
        <v>726</v>
      </c>
      <c r="M1858" s="16">
        <f>Daten!H1858</f>
        <v>3305</v>
      </c>
      <c r="N1858" s="16">
        <f>Daten!I1858</f>
        <v>897</v>
      </c>
      <c r="O1858" s="28">
        <f t="shared" si="806"/>
        <v>0.49107413010590018</v>
      </c>
      <c r="P1858" s="16">
        <f t="shared" si="807"/>
        <v>1814.5622936228883</v>
      </c>
      <c r="Q1858" s="21">
        <f t="shared" si="808"/>
        <v>-191.56229362288832</v>
      </c>
      <c r="R1858" s="27">
        <f t="shared" si="809"/>
        <v>-38312.458724577664</v>
      </c>
      <c r="S1858" s="9">
        <f ca="1">Daten!K1858</f>
        <v>5224</v>
      </c>
      <c r="T1858" s="9">
        <f ca="1">Daten!L1858</f>
        <v>410263</v>
      </c>
      <c r="U1858" s="9">
        <f ca="1">Daten!M1858</f>
        <v>1391473</v>
      </c>
      <c r="V1858" s="9">
        <f ca="1">Daten!N1858</f>
        <v>500</v>
      </c>
      <c r="W1858" s="9">
        <f ca="1">Daten!O1858</f>
        <v>500</v>
      </c>
      <c r="X1858" s="23">
        <f t="shared" ca="1" si="810"/>
        <v>1806960</v>
      </c>
      <c r="Y1858" s="9">
        <f t="shared" ca="1" si="811"/>
        <v>1678114.4313514745</v>
      </c>
      <c r="Z1858" s="21">
        <f t="shared" ca="1" si="812"/>
        <v>128845.56864852551</v>
      </c>
      <c r="AA1858" s="27">
        <f t="shared" ca="1" si="813"/>
        <v>-12884.556864852551</v>
      </c>
      <c r="AB1858" s="32">
        <f t="shared" ca="1" si="814"/>
        <v>-133579.42102571635</v>
      </c>
      <c r="AC1858" s="31">
        <f t="shared" ca="1" si="815"/>
        <v>0</v>
      </c>
      <c r="AG1858" s="26">
        <f t="shared" ca="1" si="816"/>
        <v>0</v>
      </c>
      <c r="AH1858" s="26">
        <f t="shared" ca="1" si="817"/>
        <v>0</v>
      </c>
      <c r="AI1858" s="26">
        <f t="shared" ca="1" si="818"/>
        <v>0</v>
      </c>
      <c r="AJ1858" s="26">
        <f t="shared" ca="1" si="819"/>
        <v>1</v>
      </c>
      <c r="AK1858" s="26">
        <f t="shared" ca="1" si="820"/>
        <v>0</v>
      </c>
      <c r="AL1858" s="26">
        <f t="shared" ca="1" si="821"/>
        <v>0</v>
      </c>
      <c r="AM1858" s="26">
        <f t="shared" ca="1" si="822"/>
        <v>0</v>
      </c>
      <c r="AN1858" s="26">
        <f ca="1">IF(AM1858=0,0,COUNTIF($AM$19:AM1858,C1858*10+1))</f>
        <v>0</v>
      </c>
      <c r="AO1858" s="21">
        <f t="shared" ca="1" si="823"/>
        <v>0</v>
      </c>
      <c r="AP1858" s="33">
        <f t="shared" ca="1" si="824"/>
        <v>0</v>
      </c>
      <c r="AQ1858" s="24"/>
      <c r="AR1858" s="155">
        <f ca="1">ROUND(Zsfg!$C$11/'Z1'!$AL$2120*'Z1'!AL1858,0)</f>
        <v>0</v>
      </c>
      <c r="AS1858" s="26">
        <f t="shared" ca="1" si="826"/>
        <v>0</v>
      </c>
      <c r="AT1858" s="26">
        <f ca="1">IF(AS1858=0,0,COUNTIF($AS$19:AS1858,C1858*10+1))</f>
        <v>0</v>
      </c>
      <c r="AU1858" s="21">
        <f t="shared" ca="1" si="827"/>
        <v>0</v>
      </c>
      <c r="AV1858" s="33">
        <f t="shared" ca="1" si="825"/>
        <v>0</v>
      </c>
    </row>
    <row r="1859" spans="1:48" x14ac:dyDescent="0.2">
      <c r="A1859" s="15">
        <f>Daten!A1859</f>
        <v>70513</v>
      </c>
      <c r="B1859" s="8" t="str">
        <f>Daten!B1859</f>
        <v>Kufstein</v>
      </c>
      <c r="C1859" s="15">
        <f t="shared" si="800"/>
        <v>7</v>
      </c>
      <c r="D1859" s="10">
        <f>Daten!D1859</f>
        <v>0</v>
      </c>
      <c r="E1859" s="9">
        <f>Daten!E1859</f>
        <v>19385</v>
      </c>
      <c r="F1859" s="9">
        <f>Daten!F1859</f>
        <v>18405</v>
      </c>
      <c r="G1859" s="27">
        <f t="shared" si="801"/>
        <v>980</v>
      </c>
      <c r="H1859" s="29">
        <f t="shared" si="802"/>
        <v>5.3246400434664491E-2</v>
      </c>
      <c r="I1859" s="21">
        <f t="shared" si="803"/>
        <v>295.37194024963884</v>
      </c>
      <c r="J1859" s="21">
        <f t="shared" si="804"/>
        <v>684.62805975036122</v>
      </c>
      <c r="K1859" s="27">
        <f t="shared" si="805"/>
        <v>-342314.02987518063</v>
      </c>
      <c r="L1859" s="16">
        <f>Daten!G1859</f>
        <v>2856</v>
      </c>
      <c r="M1859" s="16">
        <f>Daten!H1859</f>
        <v>13263</v>
      </c>
      <c r="N1859" s="16">
        <f>Daten!I1859</f>
        <v>3266</v>
      </c>
      <c r="O1859" s="28">
        <f t="shared" si="806"/>
        <v>0.46158486013722383</v>
      </c>
      <c r="P1859" s="16">
        <f t="shared" si="807"/>
        <v>7281.8577005507914</v>
      </c>
      <c r="Q1859" s="21">
        <f t="shared" si="808"/>
        <v>-1159.8577005507914</v>
      </c>
      <c r="R1859" s="27">
        <f t="shared" si="809"/>
        <v>-231971.54011015827</v>
      </c>
      <c r="S1859" s="9">
        <f ca="1">Daten!K1859</f>
        <v>5614</v>
      </c>
      <c r="T1859" s="9">
        <f ca="1">Daten!L1859</f>
        <v>1432359</v>
      </c>
      <c r="U1859" s="9">
        <f ca="1">Daten!M1859</f>
        <v>8834737</v>
      </c>
      <c r="V1859" s="9">
        <f ca="1">Daten!N1859</f>
        <v>500</v>
      </c>
      <c r="W1859" s="9">
        <f ca="1">Daten!O1859</f>
        <v>500</v>
      </c>
      <c r="X1859" s="23">
        <f t="shared" ca="1" si="810"/>
        <v>10272710</v>
      </c>
      <c r="Y1859" s="9">
        <f t="shared" ca="1" si="811"/>
        <v>6601105.5705658142</v>
      </c>
      <c r="Z1859" s="21">
        <f t="shared" ca="1" si="812"/>
        <v>3671604.4294341858</v>
      </c>
      <c r="AA1859" s="27">
        <f t="shared" ca="1" si="813"/>
        <v>-367160.44294341863</v>
      </c>
      <c r="AB1859" s="32">
        <f t="shared" ca="1" si="814"/>
        <v>-941446.01292875758</v>
      </c>
      <c r="AC1859" s="31">
        <f t="shared" ca="1" si="815"/>
        <v>0</v>
      </c>
      <c r="AG1859" s="26">
        <f t="shared" ca="1" si="816"/>
        <v>0</v>
      </c>
      <c r="AH1859" s="26">
        <f t="shared" ca="1" si="817"/>
        <v>0</v>
      </c>
      <c r="AI1859" s="26">
        <f t="shared" ca="1" si="818"/>
        <v>0</v>
      </c>
      <c r="AJ1859" s="26">
        <f t="shared" ca="1" si="819"/>
        <v>1</v>
      </c>
      <c r="AK1859" s="26">
        <f t="shared" ca="1" si="820"/>
        <v>0</v>
      </c>
      <c r="AL1859" s="26">
        <f t="shared" ca="1" si="821"/>
        <v>0</v>
      </c>
      <c r="AM1859" s="26">
        <f t="shared" ca="1" si="822"/>
        <v>0</v>
      </c>
      <c r="AN1859" s="26">
        <f ca="1">IF(AM1859=0,0,COUNTIF($AM$19:AM1859,C1859*10+1))</f>
        <v>0</v>
      </c>
      <c r="AO1859" s="21">
        <f t="shared" ca="1" si="823"/>
        <v>0</v>
      </c>
      <c r="AP1859" s="33">
        <f t="shared" ca="1" si="824"/>
        <v>0</v>
      </c>
      <c r="AQ1859" s="24"/>
      <c r="AR1859" s="155">
        <f ca="1">ROUND(Zsfg!$C$11/'Z1'!$AL$2120*'Z1'!AL1859,0)</f>
        <v>0</v>
      </c>
      <c r="AS1859" s="26">
        <f t="shared" ca="1" si="826"/>
        <v>0</v>
      </c>
      <c r="AT1859" s="26">
        <f ca="1">IF(AS1859=0,0,COUNTIF($AS$19:AS1859,C1859*10+1))</f>
        <v>0</v>
      </c>
      <c r="AU1859" s="21">
        <f t="shared" ca="1" si="827"/>
        <v>0</v>
      </c>
      <c r="AV1859" s="33">
        <f t="shared" ca="1" si="825"/>
        <v>0</v>
      </c>
    </row>
    <row r="1860" spans="1:48" x14ac:dyDescent="0.2">
      <c r="A1860" s="15">
        <f>Daten!A1860</f>
        <v>70514</v>
      </c>
      <c r="B1860" s="8" t="str">
        <f>Daten!B1860</f>
        <v>Kundl</v>
      </c>
      <c r="C1860" s="15">
        <f t="shared" si="800"/>
        <v>7</v>
      </c>
      <c r="D1860" s="10">
        <f>Daten!D1860</f>
        <v>0</v>
      </c>
      <c r="E1860" s="9">
        <f>Daten!E1860</f>
        <v>4599</v>
      </c>
      <c r="F1860" s="9">
        <f>Daten!F1860</f>
        <v>4164</v>
      </c>
      <c r="G1860" s="27">
        <f t="shared" si="801"/>
        <v>435</v>
      </c>
      <c r="H1860" s="29">
        <f t="shared" si="802"/>
        <v>0.10446685878962536</v>
      </c>
      <c r="I1860" s="21">
        <f t="shared" si="803"/>
        <v>66.825795120863688</v>
      </c>
      <c r="J1860" s="21">
        <f t="shared" si="804"/>
        <v>368.17420487913631</v>
      </c>
      <c r="K1860" s="27">
        <f t="shared" si="805"/>
        <v>-184087.10243956815</v>
      </c>
      <c r="L1860" s="16">
        <f>Daten!G1860</f>
        <v>750</v>
      </c>
      <c r="M1860" s="16">
        <f>Daten!H1860</f>
        <v>3090</v>
      </c>
      <c r="N1860" s="16">
        <f>Daten!I1860</f>
        <v>759</v>
      </c>
      <c r="O1860" s="28">
        <f t="shared" si="806"/>
        <v>0.48834951456310682</v>
      </c>
      <c r="P1860" s="16">
        <f t="shared" si="807"/>
        <v>1696.5196633266944</v>
      </c>
      <c r="Q1860" s="21">
        <f t="shared" si="808"/>
        <v>-187.5196633266944</v>
      </c>
      <c r="R1860" s="27">
        <f t="shared" si="809"/>
        <v>-37503.932665338878</v>
      </c>
      <c r="S1860" s="9">
        <f ca="1">Daten!K1860</f>
        <v>5968</v>
      </c>
      <c r="T1860" s="9">
        <f ca="1">Daten!L1860</f>
        <v>408243</v>
      </c>
      <c r="U1860" s="9">
        <f ca="1">Daten!M1860</f>
        <v>8410953</v>
      </c>
      <c r="V1860" s="9">
        <f ca="1">Daten!N1860</f>
        <v>500</v>
      </c>
      <c r="W1860" s="9">
        <f ca="1">Daten!O1860</f>
        <v>350</v>
      </c>
      <c r="X1860" s="23">
        <f t="shared" ca="1" si="810"/>
        <v>9000125.2857142854</v>
      </c>
      <c r="Y1860" s="9">
        <f t="shared" ca="1" si="811"/>
        <v>1566081.223576589</v>
      </c>
      <c r="Z1860" s="21">
        <f t="shared" ca="1" si="812"/>
        <v>7434044.0621376969</v>
      </c>
      <c r="AA1860" s="27">
        <f t="shared" ca="1" si="813"/>
        <v>-743404.40621376969</v>
      </c>
      <c r="AB1860" s="32">
        <f t="shared" ca="1" si="814"/>
        <v>-964995.44131867669</v>
      </c>
      <c r="AC1860" s="31">
        <f t="shared" ca="1" si="815"/>
        <v>0</v>
      </c>
      <c r="AG1860" s="26">
        <f t="shared" ca="1" si="816"/>
        <v>0</v>
      </c>
      <c r="AH1860" s="26">
        <f t="shared" ca="1" si="817"/>
        <v>0</v>
      </c>
      <c r="AI1860" s="26">
        <f t="shared" ca="1" si="818"/>
        <v>0</v>
      </c>
      <c r="AJ1860" s="26">
        <f t="shared" ca="1" si="819"/>
        <v>0</v>
      </c>
      <c r="AK1860" s="26">
        <f t="shared" ca="1" si="820"/>
        <v>0</v>
      </c>
      <c r="AL1860" s="26">
        <f t="shared" ca="1" si="821"/>
        <v>0</v>
      </c>
      <c r="AM1860" s="26">
        <f t="shared" ca="1" si="822"/>
        <v>0</v>
      </c>
      <c r="AN1860" s="26">
        <f ca="1">IF(AM1860=0,0,COUNTIF($AM$19:AM1860,C1860*10+1))</f>
        <v>0</v>
      </c>
      <c r="AO1860" s="21">
        <f t="shared" ca="1" si="823"/>
        <v>0</v>
      </c>
      <c r="AP1860" s="33">
        <f t="shared" ca="1" si="824"/>
        <v>0</v>
      </c>
      <c r="AQ1860" s="24"/>
      <c r="AR1860" s="155">
        <f ca="1">ROUND(Zsfg!$C$11/'Z1'!$AL$2120*'Z1'!AL1860,0)</f>
        <v>0</v>
      </c>
      <c r="AS1860" s="26">
        <f t="shared" ca="1" si="826"/>
        <v>0</v>
      </c>
      <c r="AT1860" s="26">
        <f ca="1">IF(AS1860=0,0,COUNTIF($AS$19:AS1860,C1860*10+1))</f>
        <v>0</v>
      </c>
      <c r="AU1860" s="21">
        <f t="shared" ca="1" si="827"/>
        <v>0</v>
      </c>
      <c r="AV1860" s="33">
        <f t="shared" ca="1" si="825"/>
        <v>0</v>
      </c>
    </row>
    <row r="1861" spans="1:48" x14ac:dyDescent="0.2">
      <c r="A1861" s="15">
        <f>Daten!A1861</f>
        <v>70515</v>
      </c>
      <c r="B1861" s="8" t="str">
        <f>Daten!B1861</f>
        <v>Langkampfen</v>
      </c>
      <c r="C1861" s="15">
        <f t="shared" si="800"/>
        <v>7</v>
      </c>
      <c r="D1861" s="10">
        <f>Daten!D1861</f>
        <v>0</v>
      </c>
      <c r="E1861" s="9">
        <f>Daten!E1861</f>
        <v>4163</v>
      </c>
      <c r="F1861" s="9">
        <f>Daten!F1861</f>
        <v>3861</v>
      </c>
      <c r="G1861" s="27">
        <f t="shared" si="801"/>
        <v>302</v>
      </c>
      <c r="H1861" s="29">
        <f t="shared" si="802"/>
        <v>7.8218078218078219E-2</v>
      </c>
      <c r="I1861" s="21">
        <f t="shared" si="803"/>
        <v>61.963111181953572</v>
      </c>
      <c r="J1861" s="21">
        <f t="shared" si="804"/>
        <v>240.03688881804644</v>
      </c>
      <c r="K1861" s="27">
        <f t="shared" si="805"/>
        <v>-120018.44440902321</v>
      </c>
      <c r="L1861" s="16">
        <f>Daten!G1861</f>
        <v>688</v>
      </c>
      <c r="M1861" s="16">
        <f>Daten!H1861</f>
        <v>2776</v>
      </c>
      <c r="N1861" s="16">
        <f>Daten!I1861</f>
        <v>699</v>
      </c>
      <c r="O1861" s="28">
        <f t="shared" si="806"/>
        <v>0.49963976945244959</v>
      </c>
      <c r="P1861" s="16">
        <f t="shared" si="807"/>
        <v>1524.1225195452762</v>
      </c>
      <c r="Q1861" s="21">
        <f t="shared" si="808"/>
        <v>-137.12251954527619</v>
      </c>
      <c r="R1861" s="27">
        <f t="shared" si="809"/>
        <v>-27424.503909055238</v>
      </c>
      <c r="S1861" s="9">
        <f ca="1">Daten!K1861</f>
        <v>7619</v>
      </c>
      <c r="T1861" s="9">
        <f ca="1">Daten!L1861</f>
        <v>412641</v>
      </c>
      <c r="U1861" s="9">
        <f ca="1">Daten!M1861</f>
        <v>4697767</v>
      </c>
      <c r="V1861" s="9">
        <f ca="1">Daten!N1861</f>
        <v>500</v>
      </c>
      <c r="W1861" s="9">
        <f ca="1">Daten!O1861</f>
        <v>500</v>
      </c>
      <c r="X1861" s="23">
        <f t="shared" ca="1" si="810"/>
        <v>5118027</v>
      </c>
      <c r="Y1861" s="9">
        <f t="shared" ca="1" si="811"/>
        <v>1417611.6837898109</v>
      </c>
      <c r="Z1861" s="21">
        <f t="shared" ca="1" si="812"/>
        <v>3700415.3162101889</v>
      </c>
      <c r="AA1861" s="27">
        <f t="shared" ca="1" si="813"/>
        <v>-370041.53162101889</v>
      </c>
      <c r="AB1861" s="32">
        <f t="shared" ca="1" si="814"/>
        <v>-517484.47993909731</v>
      </c>
      <c r="AC1861" s="31">
        <f t="shared" ca="1" si="815"/>
        <v>0</v>
      </c>
      <c r="AG1861" s="26">
        <f t="shared" ca="1" si="816"/>
        <v>0</v>
      </c>
      <c r="AH1861" s="26">
        <f t="shared" ca="1" si="817"/>
        <v>0</v>
      </c>
      <c r="AI1861" s="26">
        <f t="shared" ca="1" si="818"/>
        <v>0</v>
      </c>
      <c r="AJ1861" s="26">
        <f t="shared" ca="1" si="819"/>
        <v>1</v>
      </c>
      <c r="AK1861" s="26">
        <f t="shared" ca="1" si="820"/>
        <v>0</v>
      </c>
      <c r="AL1861" s="26">
        <f t="shared" ca="1" si="821"/>
        <v>0</v>
      </c>
      <c r="AM1861" s="26">
        <f t="shared" ca="1" si="822"/>
        <v>0</v>
      </c>
      <c r="AN1861" s="26">
        <f ca="1">IF(AM1861=0,0,COUNTIF($AM$19:AM1861,C1861*10+1))</f>
        <v>0</v>
      </c>
      <c r="AO1861" s="21">
        <f t="shared" ca="1" si="823"/>
        <v>0</v>
      </c>
      <c r="AP1861" s="33">
        <f t="shared" ca="1" si="824"/>
        <v>0</v>
      </c>
      <c r="AQ1861" s="24"/>
      <c r="AR1861" s="155">
        <f ca="1">ROUND(Zsfg!$C$11/'Z1'!$AL$2120*'Z1'!AL1861,0)</f>
        <v>0</v>
      </c>
      <c r="AS1861" s="26">
        <f t="shared" ca="1" si="826"/>
        <v>0</v>
      </c>
      <c r="AT1861" s="26">
        <f ca="1">IF(AS1861=0,0,COUNTIF($AS$19:AS1861,C1861*10+1))</f>
        <v>0</v>
      </c>
      <c r="AU1861" s="21">
        <f t="shared" ca="1" si="827"/>
        <v>0</v>
      </c>
      <c r="AV1861" s="33">
        <f t="shared" ca="1" si="825"/>
        <v>0</v>
      </c>
    </row>
    <row r="1862" spans="1:48" x14ac:dyDescent="0.2">
      <c r="A1862" s="15">
        <f>Daten!A1862</f>
        <v>70516</v>
      </c>
      <c r="B1862" s="8" t="str">
        <f>Daten!B1862</f>
        <v>Mariastein</v>
      </c>
      <c r="C1862" s="15">
        <f t="shared" si="800"/>
        <v>7</v>
      </c>
      <c r="D1862" s="10">
        <f>Daten!D1862</f>
        <v>0</v>
      </c>
      <c r="E1862" s="9">
        <f>Daten!E1862</f>
        <v>392</v>
      </c>
      <c r="F1862" s="9">
        <f>Daten!F1862</f>
        <v>352</v>
      </c>
      <c r="G1862" s="27">
        <f t="shared" si="801"/>
        <v>40</v>
      </c>
      <c r="H1862" s="29">
        <f t="shared" si="802"/>
        <v>0.11363636363636363</v>
      </c>
      <c r="I1862" s="21">
        <f t="shared" si="803"/>
        <v>5.6490585692949127</v>
      </c>
      <c r="J1862" s="21">
        <f t="shared" si="804"/>
        <v>34.350941430705085</v>
      </c>
      <c r="K1862" s="27">
        <f t="shared" si="805"/>
        <v>-17175.470715352541</v>
      </c>
      <c r="L1862" s="16">
        <f>Daten!G1862</f>
        <v>74</v>
      </c>
      <c r="M1862" s="16">
        <f>Daten!H1862</f>
        <v>272</v>
      </c>
      <c r="N1862" s="16">
        <f>Daten!I1862</f>
        <v>46</v>
      </c>
      <c r="O1862" s="28">
        <f t="shared" si="806"/>
        <v>0.44117647058823528</v>
      </c>
      <c r="P1862" s="16">
        <f t="shared" si="807"/>
        <v>149.33765321192908</v>
      </c>
      <c r="Q1862" s="21">
        <f t="shared" si="808"/>
        <v>-29.33765321192908</v>
      </c>
      <c r="R1862" s="27">
        <f t="shared" si="809"/>
        <v>-5867.5306423858165</v>
      </c>
      <c r="S1862" s="9">
        <f ca="1">Daten!K1862</f>
        <v>849</v>
      </c>
      <c r="T1862" s="9">
        <f ca="1">Daten!L1862</f>
        <v>27832</v>
      </c>
      <c r="U1862" s="9">
        <f ca="1">Daten!M1862</f>
        <v>55128</v>
      </c>
      <c r="V1862" s="9">
        <f ca="1">Daten!N1862</f>
        <v>500</v>
      </c>
      <c r="W1862" s="9">
        <f ca="1">Daten!O1862</f>
        <v>500</v>
      </c>
      <c r="X1862" s="23">
        <f t="shared" ca="1" si="810"/>
        <v>83809</v>
      </c>
      <c r="Y1862" s="9">
        <f t="shared" ca="1" si="811"/>
        <v>133486.37522114001</v>
      </c>
      <c r="Z1862" s="21">
        <f t="shared" ca="1" si="812"/>
        <v>-49677.375221140013</v>
      </c>
      <c r="AA1862" s="27">
        <f t="shared" ca="1" si="813"/>
        <v>4967.7375221140019</v>
      </c>
      <c r="AB1862" s="32">
        <f t="shared" ca="1" si="814"/>
        <v>-18075.263835624355</v>
      </c>
      <c r="AC1862" s="31">
        <f t="shared" ca="1" si="815"/>
        <v>0</v>
      </c>
      <c r="AG1862" s="26">
        <f t="shared" ca="1" si="816"/>
        <v>0</v>
      </c>
      <c r="AH1862" s="26">
        <f t="shared" ca="1" si="817"/>
        <v>0</v>
      </c>
      <c r="AI1862" s="26">
        <f t="shared" ca="1" si="818"/>
        <v>0</v>
      </c>
      <c r="AJ1862" s="26">
        <f t="shared" ca="1" si="819"/>
        <v>1</v>
      </c>
      <c r="AK1862" s="26">
        <f t="shared" ca="1" si="820"/>
        <v>0</v>
      </c>
      <c r="AL1862" s="26">
        <f t="shared" ca="1" si="821"/>
        <v>0</v>
      </c>
      <c r="AM1862" s="26">
        <f t="shared" ca="1" si="822"/>
        <v>0</v>
      </c>
      <c r="AN1862" s="26">
        <f ca="1">IF(AM1862=0,0,COUNTIF($AM$19:AM1862,C1862*10+1))</f>
        <v>0</v>
      </c>
      <c r="AO1862" s="21">
        <f t="shared" ca="1" si="823"/>
        <v>0</v>
      </c>
      <c r="AP1862" s="33">
        <f t="shared" ca="1" si="824"/>
        <v>0</v>
      </c>
      <c r="AQ1862" s="24"/>
      <c r="AR1862" s="155">
        <f ca="1">ROUND(Zsfg!$C$11/'Z1'!$AL$2120*'Z1'!AL1862,0)</f>
        <v>0</v>
      </c>
      <c r="AS1862" s="26">
        <f t="shared" ca="1" si="826"/>
        <v>0</v>
      </c>
      <c r="AT1862" s="26">
        <f ca="1">IF(AS1862=0,0,COUNTIF($AS$19:AS1862,C1862*10+1))</f>
        <v>0</v>
      </c>
      <c r="AU1862" s="21">
        <f t="shared" ca="1" si="827"/>
        <v>0</v>
      </c>
      <c r="AV1862" s="33">
        <f t="shared" ca="1" si="825"/>
        <v>0</v>
      </c>
    </row>
    <row r="1863" spans="1:48" x14ac:dyDescent="0.2">
      <c r="A1863" s="15">
        <f>Daten!A1863</f>
        <v>70517</v>
      </c>
      <c r="B1863" s="8" t="str">
        <f>Daten!B1863</f>
        <v>Münster</v>
      </c>
      <c r="C1863" s="15">
        <f t="shared" si="800"/>
        <v>7</v>
      </c>
      <c r="D1863" s="10">
        <f>Daten!D1863</f>
        <v>0</v>
      </c>
      <c r="E1863" s="9">
        <f>Daten!E1863</f>
        <v>3343</v>
      </c>
      <c r="F1863" s="9">
        <f>Daten!F1863</f>
        <v>3236</v>
      </c>
      <c r="G1863" s="27">
        <f t="shared" si="801"/>
        <v>107</v>
      </c>
      <c r="H1863" s="29">
        <f t="shared" si="802"/>
        <v>3.3065512978986404E-2</v>
      </c>
      <c r="I1863" s="21">
        <f t="shared" si="803"/>
        <v>51.932822529086188</v>
      </c>
      <c r="J1863" s="21">
        <f t="shared" si="804"/>
        <v>55.067177470913812</v>
      </c>
      <c r="K1863" s="27">
        <f t="shared" si="805"/>
        <v>-27533.588735456906</v>
      </c>
      <c r="L1863" s="16">
        <f>Daten!G1863</f>
        <v>528</v>
      </c>
      <c r="M1863" s="16">
        <f>Daten!H1863</f>
        <v>2289</v>
      </c>
      <c r="N1863" s="16">
        <f>Daten!I1863</f>
        <v>526</v>
      </c>
      <c r="O1863" s="28">
        <f t="shared" si="806"/>
        <v>0.46046308431629535</v>
      </c>
      <c r="P1863" s="16">
        <f t="shared" si="807"/>
        <v>1256.7422360371531</v>
      </c>
      <c r="Q1863" s="21">
        <f t="shared" si="808"/>
        <v>-202.74223603715313</v>
      </c>
      <c r="R1863" s="27">
        <f t="shared" si="809"/>
        <v>-40548.447207430625</v>
      </c>
      <c r="S1863" s="9">
        <f ca="1">Daten!K1863</f>
        <v>5262</v>
      </c>
      <c r="T1863" s="9">
        <f ca="1">Daten!L1863</f>
        <v>192664</v>
      </c>
      <c r="U1863" s="9">
        <f ca="1">Daten!M1863</f>
        <v>545726</v>
      </c>
      <c r="V1863" s="9">
        <f ca="1">Daten!N1863</f>
        <v>500</v>
      </c>
      <c r="W1863" s="9">
        <f ca="1">Daten!O1863</f>
        <v>500</v>
      </c>
      <c r="X1863" s="23">
        <f t="shared" ca="1" si="810"/>
        <v>743652</v>
      </c>
      <c r="Y1863" s="9">
        <f t="shared" ca="1" si="811"/>
        <v>1138379.9805210996</v>
      </c>
      <c r="Z1863" s="21">
        <f t="shared" ca="1" si="812"/>
        <v>-394727.98052109964</v>
      </c>
      <c r="AA1863" s="27">
        <f t="shared" ca="1" si="813"/>
        <v>39472.798052109967</v>
      </c>
      <c r="AB1863" s="32">
        <f t="shared" ca="1" si="814"/>
        <v>-28609.237890777571</v>
      </c>
      <c r="AC1863" s="31">
        <f t="shared" ca="1" si="815"/>
        <v>0</v>
      </c>
      <c r="AG1863" s="26">
        <f t="shared" ca="1" si="816"/>
        <v>0</v>
      </c>
      <c r="AH1863" s="26">
        <f t="shared" ca="1" si="817"/>
        <v>0</v>
      </c>
      <c r="AI1863" s="26">
        <f t="shared" ca="1" si="818"/>
        <v>0</v>
      </c>
      <c r="AJ1863" s="26">
        <f t="shared" ca="1" si="819"/>
        <v>1</v>
      </c>
      <c r="AK1863" s="26">
        <f t="shared" ca="1" si="820"/>
        <v>0</v>
      </c>
      <c r="AL1863" s="26">
        <f t="shared" ca="1" si="821"/>
        <v>0</v>
      </c>
      <c r="AM1863" s="26">
        <f t="shared" ca="1" si="822"/>
        <v>0</v>
      </c>
      <c r="AN1863" s="26">
        <f ca="1">IF(AM1863=0,0,COUNTIF($AM$19:AM1863,C1863*10+1))</f>
        <v>0</v>
      </c>
      <c r="AO1863" s="21">
        <f t="shared" ca="1" si="823"/>
        <v>0</v>
      </c>
      <c r="AP1863" s="33">
        <f t="shared" ca="1" si="824"/>
        <v>0</v>
      </c>
      <c r="AQ1863" s="24"/>
      <c r="AR1863" s="155">
        <f ca="1">ROUND(Zsfg!$C$11/'Z1'!$AL$2120*'Z1'!AL1863,0)</f>
        <v>0</v>
      </c>
      <c r="AS1863" s="26">
        <f t="shared" ca="1" si="826"/>
        <v>0</v>
      </c>
      <c r="AT1863" s="26">
        <f ca="1">IF(AS1863=0,0,COUNTIF($AS$19:AS1863,C1863*10+1))</f>
        <v>0</v>
      </c>
      <c r="AU1863" s="21">
        <f t="shared" ca="1" si="827"/>
        <v>0</v>
      </c>
      <c r="AV1863" s="33">
        <f t="shared" ca="1" si="825"/>
        <v>0</v>
      </c>
    </row>
    <row r="1864" spans="1:48" x14ac:dyDescent="0.2">
      <c r="A1864" s="15">
        <f>Daten!A1864</f>
        <v>70518</v>
      </c>
      <c r="B1864" s="8" t="str">
        <f>Daten!B1864</f>
        <v>Niederndorf</v>
      </c>
      <c r="C1864" s="15">
        <f t="shared" si="800"/>
        <v>7</v>
      </c>
      <c r="D1864" s="10">
        <f>Daten!D1864</f>
        <v>0</v>
      </c>
      <c r="E1864" s="9">
        <f>Daten!E1864</f>
        <v>2767</v>
      </c>
      <c r="F1864" s="9">
        <f>Daten!F1864</f>
        <v>2641</v>
      </c>
      <c r="G1864" s="27">
        <f t="shared" si="801"/>
        <v>126</v>
      </c>
      <c r="H1864" s="29">
        <f t="shared" si="802"/>
        <v>4.7709201060204466E-2</v>
      </c>
      <c r="I1864" s="21">
        <f t="shared" si="803"/>
        <v>42.383987731556431</v>
      </c>
      <c r="J1864" s="21">
        <f t="shared" si="804"/>
        <v>83.616012268443569</v>
      </c>
      <c r="K1864" s="27">
        <f t="shared" si="805"/>
        <v>-41808.006134221781</v>
      </c>
      <c r="L1864" s="16">
        <f>Daten!G1864</f>
        <v>438</v>
      </c>
      <c r="M1864" s="16">
        <f>Daten!H1864</f>
        <v>1832</v>
      </c>
      <c r="N1864" s="16">
        <f>Daten!I1864</f>
        <v>497</v>
      </c>
      <c r="O1864" s="28">
        <f t="shared" si="806"/>
        <v>0.51037117903930129</v>
      </c>
      <c r="P1864" s="16">
        <f t="shared" si="807"/>
        <v>1005.8330172215224</v>
      </c>
      <c r="Q1864" s="21">
        <f t="shared" si="808"/>
        <v>-70.833017221522368</v>
      </c>
      <c r="R1864" s="27">
        <f t="shared" si="809"/>
        <v>-14166.603444304474</v>
      </c>
      <c r="S1864" s="9">
        <f ca="1">Daten!K1864</f>
        <v>2228</v>
      </c>
      <c r="T1864" s="9">
        <f ca="1">Daten!L1864</f>
        <v>218661</v>
      </c>
      <c r="U1864" s="9">
        <f ca="1">Daten!M1864</f>
        <v>822611</v>
      </c>
      <c r="V1864" s="9">
        <f ca="1">Daten!N1864</f>
        <v>500</v>
      </c>
      <c r="W1864" s="9">
        <f ca="1">Daten!O1864</f>
        <v>500</v>
      </c>
      <c r="X1864" s="23">
        <f t="shared" ca="1" si="810"/>
        <v>1043500</v>
      </c>
      <c r="Y1864" s="9">
        <f t="shared" ca="1" si="811"/>
        <v>942236.73529820004</v>
      </c>
      <c r="Z1864" s="21">
        <f t="shared" ca="1" si="812"/>
        <v>101263.26470179996</v>
      </c>
      <c r="AA1864" s="27">
        <f t="shared" ca="1" si="813"/>
        <v>-10126.326470179996</v>
      </c>
      <c r="AB1864" s="32">
        <f t="shared" ca="1" si="814"/>
        <v>-66100.936048706251</v>
      </c>
      <c r="AC1864" s="31">
        <f t="shared" ca="1" si="815"/>
        <v>0</v>
      </c>
      <c r="AG1864" s="26">
        <f t="shared" ca="1" si="816"/>
        <v>0</v>
      </c>
      <c r="AH1864" s="26">
        <f t="shared" ca="1" si="817"/>
        <v>0</v>
      </c>
      <c r="AI1864" s="26">
        <f t="shared" ca="1" si="818"/>
        <v>0</v>
      </c>
      <c r="AJ1864" s="26">
        <f t="shared" ca="1" si="819"/>
        <v>1</v>
      </c>
      <c r="AK1864" s="26">
        <f t="shared" ca="1" si="820"/>
        <v>0</v>
      </c>
      <c r="AL1864" s="26">
        <f t="shared" ca="1" si="821"/>
        <v>0</v>
      </c>
      <c r="AM1864" s="26">
        <f t="shared" ca="1" si="822"/>
        <v>0</v>
      </c>
      <c r="AN1864" s="26">
        <f ca="1">IF(AM1864=0,0,COUNTIF($AM$19:AM1864,C1864*10+1))</f>
        <v>0</v>
      </c>
      <c r="AO1864" s="21">
        <f t="shared" ca="1" si="823"/>
        <v>0</v>
      </c>
      <c r="AP1864" s="33">
        <f t="shared" ca="1" si="824"/>
        <v>0</v>
      </c>
      <c r="AQ1864" s="24"/>
      <c r="AR1864" s="155">
        <f ca="1">ROUND(Zsfg!$C$11/'Z1'!$AL$2120*'Z1'!AL1864,0)</f>
        <v>0</v>
      </c>
      <c r="AS1864" s="26">
        <f t="shared" ca="1" si="826"/>
        <v>0</v>
      </c>
      <c r="AT1864" s="26">
        <f ca="1">IF(AS1864=0,0,COUNTIF($AS$19:AS1864,C1864*10+1))</f>
        <v>0</v>
      </c>
      <c r="AU1864" s="21">
        <f t="shared" ca="1" si="827"/>
        <v>0</v>
      </c>
      <c r="AV1864" s="33">
        <f t="shared" ca="1" si="825"/>
        <v>0</v>
      </c>
    </row>
    <row r="1865" spans="1:48" x14ac:dyDescent="0.2">
      <c r="A1865" s="15">
        <f>Daten!A1865</f>
        <v>70519</v>
      </c>
      <c r="B1865" s="8" t="str">
        <f>Daten!B1865</f>
        <v>Niederndorferberg</v>
      </c>
      <c r="C1865" s="15">
        <f t="shared" si="800"/>
        <v>7</v>
      </c>
      <c r="D1865" s="10">
        <f>Daten!D1865</f>
        <v>0</v>
      </c>
      <c r="E1865" s="9">
        <f>Daten!E1865</f>
        <v>724</v>
      </c>
      <c r="F1865" s="9">
        <f>Daten!F1865</f>
        <v>690</v>
      </c>
      <c r="G1865" s="27">
        <f t="shared" si="801"/>
        <v>34</v>
      </c>
      <c r="H1865" s="29">
        <f t="shared" si="802"/>
        <v>4.9275362318840582E-2</v>
      </c>
      <c r="I1865" s="21">
        <f t="shared" si="803"/>
        <v>11.073438672765596</v>
      </c>
      <c r="J1865" s="21">
        <f t="shared" si="804"/>
        <v>22.926561327234403</v>
      </c>
      <c r="K1865" s="27">
        <f t="shared" si="805"/>
        <v>-11463.280663617201</v>
      </c>
      <c r="L1865" s="16">
        <f>Daten!G1865</f>
        <v>136</v>
      </c>
      <c r="M1865" s="16">
        <f>Daten!H1865</f>
        <v>491</v>
      </c>
      <c r="N1865" s="16">
        <f>Daten!I1865</f>
        <v>97</v>
      </c>
      <c r="O1865" s="28">
        <f t="shared" si="806"/>
        <v>0.47454175152749489</v>
      </c>
      <c r="P1865" s="16">
        <f t="shared" si="807"/>
        <v>269.57642546712196</v>
      </c>
      <c r="Q1865" s="21">
        <f t="shared" si="808"/>
        <v>-36.576425467121965</v>
      </c>
      <c r="R1865" s="27">
        <f t="shared" si="809"/>
        <v>-7315.2850934243925</v>
      </c>
      <c r="S1865" s="9">
        <f ca="1">Daten!K1865</f>
        <v>3121</v>
      </c>
      <c r="T1865" s="9">
        <f ca="1">Daten!L1865</f>
        <v>44994</v>
      </c>
      <c r="U1865" s="9">
        <f ca="1">Daten!M1865</f>
        <v>22241</v>
      </c>
      <c r="V1865" s="9">
        <f ca="1">Daten!N1865</f>
        <v>500</v>
      </c>
      <c r="W1865" s="9">
        <f ca="1">Daten!O1865</f>
        <v>500</v>
      </c>
      <c r="X1865" s="23">
        <f t="shared" ca="1" si="810"/>
        <v>70356</v>
      </c>
      <c r="Y1865" s="9">
        <f t="shared" ca="1" si="811"/>
        <v>246541.16239822799</v>
      </c>
      <c r="Z1865" s="21">
        <f t="shared" ca="1" si="812"/>
        <v>-176185.16239822799</v>
      </c>
      <c r="AA1865" s="27">
        <f t="shared" ca="1" si="813"/>
        <v>17618.516239822799</v>
      </c>
      <c r="AB1865" s="32">
        <f t="shared" ca="1" si="814"/>
        <v>-1160.0495172187948</v>
      </c>
      <c r="AC1865" s="31">
        <f t="shared" ca="1" si="815"/>
        <v>0</v>
      </c>
      <c r="AG1865" s="26">
        <f t="shared" ca="1" si="816"/>
        <v>0</v>
      </c>
      <c r="AH1865" s="26">
        <f t="shared" ca="1" si="817"/>
        <v>0</v>
      </c>
      <c r="AI1865" s="26">
        <f t="shared" ca="1" si="818"/>
        <v>0</v>
      </c>
      <c r="AJ1865" s="26">
        <f t="shared" ca="1" si="819"/>
        <v>1</v>
      </c>
      <c r="AK1865" s="26">
        <f t="shared" ca="1" si="820"/>
        <v>0</v>
      </c>
      <c r="AL1865" s="26">
        <f t="shared" ca="1" si="821"/>
        <v>0</v>
      </c>
      <c r="AM1865" s="26">
        <f t="shared" ca="1" si="822"/>
        <v>0</v>
      </c>
      <c r="AN1865" s="26">
        <f ca="1">IF(AM1865=0,0,COUNTIF($AM$19:AM1865,C1865*10+1))</f>
        <v>0</v>
      </c>
      <c r="AO1865" s="21">
        <f t="shared" ca="1" si="823"/>
        <v>0</v>
      </c>
      <c r="AP1865" s="33">
        <f t="shared" ca="1" si="824"/>
        <v>0</v>
      </c>
      <c r="AQ1865" s="24"/>
      <c r="AR1865" s="155">
        <f ca="1">ROUND(Zsfg!$C$11/'Z1'!$AL$2120*'Z1'!AL1865,0)</f>
        <v>0</v>
      </c>
      <c r="AS1865" s="26">
        <f t="shared" ca="1" si="826"/>
        <v>0</v>
      </c>
      <c r="AT1865" s="26">
        <f ca="1">IF(AS1865=0,0,COUNTIF($AS$19:AS1865,C1865*10+1))</f>
        <v>0</v>
      </c>
      <c r="AU1865" s="21">
        <f t="shared" ca="1" si="827"/>
        <v>0</v>
      </c>
      <c r="AV1865" s="33">
        <f t="shared" ca="1" si="825"/>
        <v>0</v>
      </c>
    </row>
    <row r="1866" spans="1:48" x14ac:dyDescent="0.2">
      <c r="A1866" s="15">
        <f>Daten!A1866</f>
        <v>70520</v>
      </c>
      <c r="B1866" s="8" t="str">
        <f>Daten!B1866</f>
        <v>Radfeld</v>
      </c>
      <c r="C1866" s="15">
        <f t="shared" si="800"/>
        <v>7</v>
      </c>
      <c r="D1866" s="10">
        <f>Daten!D1866</f>
        <v>0</v>
      </c>
      <c r="E1866" s="9">
        <f>Daten!E1866</f>
        <v>2520</v>
      </c>
      <c r="F1866" s="9">
        <f>Daten!F1866</f>
        <v>2400</v>
      </c>
      <c r="G1866" s="27">
        <f t="shared" si="801"/>
        <v>120</v>
      </c>
      <c r="H1866" s="29">
        <f t="shared" si="802"/>
        <v>0.05</v>
      </c>
      <c r="I1866" s="21">
        <f t="shared" si="803"/>
        <v>38.51630842701077</v>
      </c>
      <c r="J1866" s="21">
        <f t="shared" si="804"/>
        <v>81.48369157298923</v>
      </c>
      <c r="K1866" s="27">
        <f t="shared" si="805"/>
        <v>-40741.845786494618</v>
      </c>
      <c r="L1866" s="16">
        <f>Daten!G1866</f>
        <v>431</v>
      </c>
      <c r="M1866" s="16">
        <f>Daten!H1866</f>
        <v>1740</v>
      </c>
      <c r="N1866" s="16">
        <f>Daten!I1866</f>
        <v>349</v>
      </c>
      <c r="O1866" s="28">
        <f t="shared" si="806"/>
        <v>0.44827586206896552</v>
      </c>
      <c r="P1866" s="16">
        <f t="shared" si="807"/>
        <v>955.3217521645463</v>
      </c>
      <c r="Q1866" s="21">
        <f t="shared" si="808"/>
        <v>-175.3217521645463</v>
      </c>
      <c r="R1866" s="27">
        <f t="shared" si="809"/>
        <v>-35064.350432909261</v>
      </c>
      <c r="S1866" s="9">
        <f ca="1">Daten!K1866</f>
        <v>4766</v>
      </c>
      <c r="T1866" s="9">
        <f ca="1">Daten!L1866</f>
        <v>190776</v>
      </c>
      <c r="U1866" s="9">
        <f ca="1">Daten!M1866</f>
        <v>1347048</v>
      </c>
      <c r="V1866" s="9">
        <f ca="1">Daten!N1866</f>
        <v>500</v>
      </c>
      <c r="W1866" s="9">
        <f ca="1">Daten!O1866</f>
        <v>500</v>
      </c>
      <c r="X1866" s="23">
        <f t="shared" ca="1" si="810"/>
        <v>1542590</v>
      </c>
      <c r="Y1866" s="9">
        <f t="shared" ca="1" si="811"/>
        <v>858126.6978501858</v>
      </c>
      <c r="Z1866" s="21">
        <f t="shared" ca="1" si="812"/>
        <v>684463.3021498142</v>
      </c>
      <c r="AA1866" s="27">
        <f t="shared" ca="1" si="813"/>
        <v>-68446.330214981426</v>
      </c>
      <c r="AB1866" s="32">
        <f t="shared" ca="1" si="814"/>
        <v>-144252.52643438531</v>
      </c>
      <c r="AC1866" s="31">
        <f t="shared" ca="1" si="815"/>
        <v>0</v>
      </c>
      <c r="AG1866" s="26">
        <f t="shared" ca="1" si="816"/>
        <v>0</v>
      </c>
      <c r="AH1866" s="26">
        <f t="shared" ca="1" si="817"/>
        <v>0</v>
      </c>
      <c r="AI1866" s="26">
        <f t="shared" ca="1" si="818"/>
        <v>0</v>
      </c>
      <c r="AJ1866" s="26">
        <f t="shared" ca="1" si="819"/>
        <v>1</v>
      </c>
      <c r="AK1866" s="26">
        <f t="shared" ca="1" si="820"/>
        <v>0</v>
      </c>
      <c r="AL1866" s="26">
        <f t="shared" ca="1" si="821"/>
        <v>0</v>
      </c>
      <c r="AM1866" s="26">
        <f t="shared" ca="1" si="822"/>
        <v>0</v>
      </c>
      <c r="AN1866" s="26">
        <f ca="1">IF(AM1866=0,0,COUNTIF($AM$19:AM1866,C1866*10+1))</f>
        <v>0</v>
      </c>
      <c r="AO1866" s="21">
        <f t="shared" ca="1" si="823"/>
        <v>0</v>
      </c>
      <c r="AP1866" s="33">
        <f t="shared" ca="1" si="824"/>
        <v>0</v>
      </c>
      <c r="AQ1866" s="24"/>
      <c r="AR1866" s="155">
        <f ca="1">ROUND(Zsfg!$C$11/'Z1'!$AL$2120*'Z1'!AL1866,0)</f>
        <v>0</v>
      </c>
      <c r="AS1866" s="26">
        <f t="shared" ca="1" si="826"/>
        <v>0</v>
      </c>
      <c r="AT1866" s="26">
        <f ca="1">IF(AS1866=0,0,COUNTIF($AS$19:AS1866,C1866*10+1))</f>
        <v>0</v>
      </c>
      <c r="AU1866" s="21">
        <f t="shared" ca="1" si="827"/>
        <v>0</v>
      </c>
      <c r="AV1866" s="33">
        <f t="shared" ca="1" si="825"/>
        <v>0</v>
      </c>
    </row>
    <row r="1867" spans="1:48" x14ac:dyDescent="0.2">
      <c r="A1867" s="15">
        <f>Daten!A1867</f>
        <v>70521</v>
      </c>
      <c r="B1867" s="8" t="str">
        <f>Daten!B1867</f>
        <v>Rattenberg</v>
      </c>
      <c r="C1867" s="15">
        <f t="shared" si="800"/>
        <v>7</v>
      </c>
      <c r="D1867" s="10">
        <f>Daten!D1867</f>
        <v>0</v>
      </c>
      <c r="E1867" s="9">
        <f>Daten!E1867</f>
        <v>413</v>
      </c>
      <c r="F1867" s="9">
        <f>Daten!F1867</f>
        <v>400</v>
      </c>
      <c r="G1867" s="27">
        <f t="shared" si="801"/>
        <v>13</v>
      </c>
      <c r="H1867" s="29">
        <f t="shared" si="802"/>
        <v>3.2500000000000001E-2</v>
      </c>
      <c r="I1867" s="21">
        <f t="shared" si="803"/>
        <v>6.4193847378351281</v>
      </c>
      <c r="J1867" s="21">
        <f t="shared" si="804"/>
        <v>6.5806152621648719</v>
      </c>
      <c r="K1867" s="27">
        <f t="shared" si="805"/>
        <v>-3290.3076310824358</v>
      </c>
      <c r="L1867" s="16">
        <f>Daten!G1867</f>
        <v>56</v>
      </c>
      <c r="M1867" s="16">
        <f>Daten!H1867</f>
        <v>282</v>
      </c>
      <c r="N1867" s="16">
        <f>Daten!I1867</f>
        <v>75</v>
      </c>
      <c r="O1867" s="28">
        <f t="shared" si="806"/>
        <v>0.46453900709219859</v>
      </c>
      <c r="P1867" s="16">
        <f t="shared" si="807"/>
        <v>154.82800810942646</v>
      </c>
      <c r="Q1867" s="21">
        <f t="shared" si="808"/>
        <v>-23.828008109426463</v>
      </c>
      <c r="R1867" s="27">
        <f t="shared" si="809"/>
        <v>-4765.6016218852928</v>
      </c>
      <c r="S1867" s="9">
        <f ca="1">Daten!K1867</f>
        <v>0</v>
      </c>
      <c r="T1867" s="9">
        <f ca="1">Daten!L1867</f>
        <v>21870</v>
      </c>
      <c r="U1867" s="9">
        <f ca="1">Daten!M1867</f>
        <v>198242</v>
      </c>
      <c r="V1867" s="9">
        <f ca="1">Daten!N1867</f>
        <v>500</v>
      </c>
      <c r="W1867" s="9">
        <f ca="1">Daten!O1867</f>
        <v>500</v>
      </c>
      <c r="X1867" s="23">
        <f t="shared" ca="1" si="810"/>
        <v>220112</v>
      </c>
      <c r="Y1867" s="9">
        <f t="shared" ca="1" si="811"/>
        <v>140637.43103655824</v>
      </c>
      <c r="Z1867" s="21">
        <f t="shared" ca="1" si="812"/>
        <v>79474.568963441765</v>
      </c>
      <c r="AA1867" s="27">
        <f t="shared" ca="1" si="813"/>
        <v>-7947.456896344177</v>
      </c>
      <c r="AB1867" s="32">
        <f t="shared" ca="1" si="814"/>
        <v>-16003.366149311907</v>
      </c>
      <c r="AC1867" s="31">
        <f t="shared" ca="1" si="815"/>
        <v>0</v>
      </c>
      <c r="AG1867" s="26">
        <f t="shared" ca="1" si="816"/>
        <v>0</v>
      </c>
      <c r="AH1867" s="26">
        <f t="shared" ca="1" si="817"/>
        <v>0</v>
      </c>
      <c r="AI1867" s="26">
        <f t="shared" ca="1" si="818"/>
        <v>0</v>
      </c>
      <c r="AJ1867" s="26">
        <f t="shared" ca="1" si="819"/>
        <v>1</v>
      </c>
      <c r="AK1867" s="26">
        <f t="shared" ca="1" si="820"/>
        <v>0</v>
      </c>
      <c r="AL1867" s="26">
        <f t="shared" ca="1" si="821"/>
        <v>0</v>
      </c>
      <c r="AM1867" s="26">
        <f t="shared" ca="1" si="822"/>
        <v>0</v>
      </c>
      <c r="AN1867" s="26">
        <f ca="1">IF(AM1867=0,0,COUNTIF($AM$19:AM1867,C1867*10+1))</f>
        <v>0</v>
      </c>
      <c r="AO1867" s="21">
        <f t="shared" ca="1" si="823"/>
        <v>0</v>
      </c>
      <c r="AP1867" s="33">
        <f t="shared" ca="1" si="824"/>
        <v>0</v>
      </c>
      <c r="AQ1867" s="24"/>
      <c r="AR1867" s="155">
        <f ca="1">ROUND(Zsfg!$C$11/'Z1'!$AL$2120*'Z1'!AL1867,0)</f>
        <v>0</v>
      </c>
      <c r="AS1867" s="26">
        <f t="shared" ca="1" si="826"/>
        <v>0</v>
      </c>
      <c r="AT1867" s="26">
        <f ca="1">IF(AS1867=0,0,COUNTIF($AS$19:AS1867,C1867*10+1))</f>
        <v>0</v>
      </c>
      <c r="AU1867" s="21">
        <f t="shared" ca="1" si="827"/>
        <v>0</v>
      </c>
      <c r="AV1867" s="33">
        <f t="shared" ca="1" si="825"/>
        <v>0</v>
      </c>
    </row>
    <row r="1868" spans="1:48" x14ac:dyDescent="0.2">
      <c r="A1868" s="15">
        <f>Daten!A1868</f>
        <v>70522</v>
      </c>
      <c r="B1868" s="8" t="str">
        <f>Daten!B1868</f>
        <v>Reith im Alpbachtal</v>
      </c>
      <c r="C1868" s="15">
        <f t="shared" si="800"/>
        <v>7</v>
      </c>
      <c r="D1868" s="10">
        <f>Daten!D1868</f>
        <v>0</v>
      </c>
      <c r="E1868" s="9">
        <f>Daten!E1868</f>
        <v>2767</v>
      </c>
      <c r="F1868" s="9">
        <f>Daten!F1868</f>
        <v>2735</v>
      </c>
      <c r="G1868" s="27">
        <f t="shared" si="801"/>
        <v>32</v>
      </c>
      <c r="H1868" s="29">
        <f t="shared" si="802"/>
        <v>1.1700182815356491E-2</v>
      </c>
      <c r="I1868" s="21">
        <f t="shared" si="803"/>
        <v>43.892543144947687</v>
      </c>
      <c r="J1868" s="21">
        <f t="shared" si="804"/>
        <v>-11.892543144947687</v>
      </c>
      <c r="K1868" s="27">
        <f t="shared" si="805"/>
        <v>5946.2715724738437</v>
      </c>
      <c r="L1868" s="16">
        <f>Daten!G1868</f>
        <v>428</v>
      </c>
      <c r="M1868" s="16">
        <f>Daten!H1868</f>
        <v>1859</v>
      </c>
      <c r="N1868" s="16">
        <f>Daten!I1868</f>
        <v>480</v>
      </c>
      <c r="O1868" s="28">
        <f t="shared" si="806"/>
        <v>0.48843464228079614</v>
      </c>
      <c r="P1868" s="16">
        <f t="shared" si="807"/>
        <v>1020.6569754447653</v>
      </c>
      <c r="Q1868" s="21">
        <f t="shared" si="808"/>
        <v>-112.65697544476529</v>
      </c>
      <c r="R1868" s="27">
        <f t="shared" si="809"/>
        <v>-22531.395088953061</v>
      </c>
      <c r="S1868" s="9">
        <f ca="1">Daten!K1868</f>
        <v>4443</v>
      </c>
      <c r="T1868" s="9">
        <f ca="1">Daten!L1868</f>
        <v>246992</v>
      </c>
      <c r="U1868" s="9">
        <f ca="1">Daten!M1868</f>
        <v>560374</v>
      </c>
      <c r="V1868" s="9">
        <f ca="1">Daten!N1868</f>
        <v>500</v>
      </c>
      <c r="W1868" s="9">
        <f ca="1">Daten!O1868</f>
        <v>500</v>
      </c>
      <c r="X1868" s="23">
        <f t="shared" ca="1" si="810"/>
        <v>811809</v>
      </c>
      <c r="Y1868" s="9">
        <f t="shared" ca="1" si="811"/>
        <v>942236.73529820004</v>
      </c>
      <c r="Z1868" s="21">
        <f t="shared" ca="1" si="812"/>
        <v>-130427.73529820004</v>
      </c>
      <c r="AA1868" s="27">
        <f t="shared" ca="1" si="813"/>
        <v>13042.773529820006</v>
      </c>
      <c r="AB1868" s="32">
        <f t="shared" ca="1" si="814"/>
        <v>-3542.3499866592101</v>
      </c>
      <c r="AC1868" s="31">
        <f t="shared" ca="1" si="815"/>
        <v>0</v>
      </c>
      <c r="AG1868" s="26">
        <f t="shared" ca="1" si="816"/>
        <v>0</v>
      </c>
      <c r="AH1868" s="26">
        <f t="shared" ca="1" si="817"/>
        <v>0</v>
      </c>
      <c r="AI1868" s="26">
        <f t="shared" ca="1" si="818"/>
        <v>0</v>
      </c>
      <c r="AJ1868" s="26">
        <f t="shared" ca="1" si="819"/>
        <v>1</v>
      </c>
      <c r="AK1868" s="26">
        <f t="shared" ca="1" si="820"/>
        <v>0</v>
      </c>
      <c r="AL1868" s="26">
        <f t="shared" ca="1" si="821"/>
        <v>0</v>
      </c>
      <c r="AM1868" s="26">
        <f t="shared" ca="1" si="822"/>
        <v>0</v>
      </c>
      <c r="AN1868" s="26">
        <f ca="1">IF(AM1868=0,0,COUNTIF($AM$19:AM1868,C1868*10+1))</f>
        <v>0</v>
      </c>
      <c r="AO1868" s="21">
        <f t="shared" ca="1" si="823"/>
        <v>0</v>
      </c>
      <c r="AP1868" s="33">
        <f t="shared" ca="1" si="824"/>
        <v>0</v>
      </c>
      <c r="AQ1868" s="24"/>
      <c r="AR1868" s="155">
        <f ca="1">ROUND(Zsfg!$C$11/'Z1'!$AL$2120*'Z1'!AL1868,0)</f>
        <v>0</v>
      </c>
      <c r="AS1868" s="26">
        <f t="shared" ca="1" si="826"/>
        <v>0</v>
      </c>
      <c r="AT1868" s="26">
        <f ca="1">IF(AS1868=0,0,COUNTIF($AS$19:AS1868,C1868*10+1))</f>
        <v>0</v>
      </c>
      <c r="AU1868" s="21">
        <f t="shared" ca="1" si="827"/>
        <v>0</v>
      </c>
      <c r="AV1868" s="33">
        <f t="shared" ca="1" si="825"/>
        <v>0</v>
      </c>
    </row>
    <row r="1869" spans="1:48" x14ac:dyDescent="0.2">
      <c r="A1869" s="15">
        <f>Daten!A1869</f>
        <v>70523</v>
      </c>
      <c r="B1869" s="8" t="str">
        <f>Daten!B1869</f>
        <v>Rettenschöss</v>
      </c>
      <c r="C1869" s="15">
        <f t="shared" si="800"/>
        <v>7</v>
      </c>
      <c r="D1869" s="10">
        <f>Daten!D1869</f>
        <v>0</v>
      </c>
      <c r="E1869" s="9">
        <f>Daten!E1869</f>
        <v>522</v>
      </c>
      <c r="F1869" s="9">
        <f>Daten!F1869</f>
        <v>475</v>
      </c>
      <c r="G1869" s="27">
        <f t="shared" si="801"/>
        <v>47</v>
      </c>
      <c r="H1869" s="29">
        <f t="shared" si="802"/>
        <v>9.8947368421052631E-2</v>
      </c>
      <c r="I1869" s="21">
        <f t="shared" si="803"/>
        <v>7.6230193761792142</v>
      </c>
      <c r="J1869" s="21">
        <f t="shared" si="804"/>
        <v>39.376980623820785</v>
      </c>
      <c r="K1869" s="27">
        <f t="shared" si="805"/>
        <v>-19688.490311910391</v>
      </c>
      <c r="L1869" s="16">
        <f>Daten!G1869</f>
        <v>99</v>
      </c>
      <c r="M1869" s="16">
        <f>Daten!H1869</f>
        <v>342</v>
      </c>
      <c r="N1869" s="16">
        <f>Daten!I1869</f>
        <v>81</v>
      </c>
      <c r="O1869" s="28">
        <f t="shared" si="806"/>
        <v>0.52631578947368418</v>
      </c>
      <c r="P1869" s="16">
        <f t="shared" si="807"/>
        <v>187.77013749441082</v>
      </c>
      <c r="Q1869" s="21">
        <f t="shared" si="808"/>
        <v>-7.7701374944108181</v>
      </c>
      <c r="R1869" s="27">
        <f t="shared" si="809"/>
        <v>-1554.0274988821636</v>
      </c>
      <c r="S1869" s="9">
        <f ca="1">Daten!K1869</f>
        <v>3954</v>
      </c>
      <c r="T1869" s="9">
        <f ca="1">Daten!L1869</f>
        <v>28196</v>
      </c>
      <c r="U1869" s="9">
        <f ca="1">Daten!M1869</f>
        <v>18991</v>
      </c>
      <c r="V1869" s="9">
        <f ca="1">Daten!N1869</f>
        <v>500</v>
      </c>
      <c r="W1869" s="9">
        <f ca="1">Daten!O1869</f>
        <v>500</v>
      </c>
      <c r="X1869" s="23">
        <f t="shared" ca="1" si="810"/>
        <v>51141</v>
      </c>
      <c r="Y1869" s="9">
        <f t="shared" ca="1" si="811"/>
        <v>177754.81598325277</v>
      </c>
      <c r="Z1869" s="21">
        <f t="shared" ca="1" si="812"/>
        <v>-126613.81598325277</v>
      </c>
      <c r="AA1869" s="27">
        <f t="shared" ca="1" si="813"/>
        <v>12661.381598325279</v>
      </c>
      <c r="AB1869" s="32">
        <f t="shared" ca="1" si="814"/>
        <v>-8581.1362124672742</v>
      </c>
      <c r="AC1869" s="31">
        <f t="shared" ca="1" si="815"/>
        <v>0</v>
      </c>
      <c r="AG1869" s="26">
        <f t="shared" ca="1" si="816"/>
        <v>0</v>
      </c>
      <c r="AH1869" s="26">
        <f t="shared" ca="1" si="817"/>
        <v>0</v>
      </c>
      <c r="AI1869" s="26">
        <f t="shared" ca="1" si="818"/>
        <v>0</v>
      </c>
      <c r="AJ1869" s="26">
        <f t="shared" ca="1" si="819"/>
        <v>1</v>
      </c>
      <c r="AK1869" s="26">
        <f t="shared" ca="1" si="820"/>
        <v>0</v>
      </c>
      <c r="AL1869" s="26">
        <f t="shared" ca="1" si="821"/>
        <v>0</v>
      </c>
      <c r="AM1869" s="26">
        <f t="shared" ca="1" si="822"/>
        <v>0</v>
      </c>
      <c r="AN1869" s="26">
        <f ca="1">IF(AM1869=0,0,COUNTIF($AM$19:AM1869,C1869*10+1))</f>
        <v>0</v>
      </c>
      <c r="AO1869" s="21">
        <f t="shared" ca="1" si="823"/>
        <v>0</v>
      </c>
      <c r="AP1869" s="33">
        <f t="shared" ca="1" si="824"/>
        <v>0</v>
      </c>
      <c r="AQ1869" s="24"/>
      <c r="AR1869" s="155">
        <f ca="1">ROUND(Zsfg!$C$11/'Z1'!$AL$2120*'Z1'!AL1869,0)</f>
        <v>0</v>
      </c>
      <c r="AS1869" s="26">
        <f t="shared" ca="1" si="826"/>
        <v>0</v>
      </c>
      <c r="AT1869" s="26">
        <f ca="1">IF(AS1869=0,0,COUNTIF($AS$19:AS1869,C1869*10+1))</f>
        <v>0</v>
      </c>
      <c r="AU1869" s="21">
        <f t="shared" ca="1" si="827"/>
        <v>0</v>
      </c>
      <c r="AV1869" s="33">
        <f t="shared" ca="1" si="825"/>
        <v>0</v>
      </c>
    </row>
    <row r="1870" spans="1:48" x14ac:dyDescent="0.2">
      <c r="A1870" s="15">
        <f>Daten!A1870</f>
        <v>70524</v>
      </c>
      <c r="B1870" s="8" t="str">
        <f>Daten!B1870</f>
        <v>Scheffau am Wilden Kaiser</v>
      </c>
      <c r="C1870" s="15">
        <f t="shared" si="800"/>
        <v>7</v>
      </c>
      <c r="D1870" s="10">
        <f>Daten!D1870</f>
        <v>0</v>
      </c>
      <c r="E1870" s="9">
        <f>Daten!E1870</f>
        <v>1463</v>
      </c>
      <c r="F1870" s="9">
        <f>Daten!F1870</f>
        <v>1359</v>
      </c>
      <c r="G1870" s="27">
        <f t="shared" si="801"/>
        <v>104</v>
      </c>
      <c r="H1870" s="29">
        <f t="shared" si="802"/>
        <v>7.6526857983811633E-2</v>
      </c>
      <c r="I1870" s="21">
        <f t="shared" si="803"/>
        <v>21.809859646794848</v>
      </c>
      <c r="J1870" s="21">
        <f t="shared" si="804"/>
        <v>82.190140353205152</v>
      </c>
      <c r="K1870" s="27">
        <f t="shared" si="805"/>
        <v>-41095.070176602574</v>
      </c>
      <c r="L1870" s="16">
        <f>Daten!G1870</f>
        <v>198</v>
      </c>
      <c r="M1870" s="16">
        <f>Daten!H1870</f>
        <v>967</v>
      </c>
      <c r="N1870" s="16">
        <f>Daten!I1870</f>
        <v>298</v>
      </c>
      <c r="O1870" s="28">
        <f t="shared" si="806"/>
        <v>0.51292657704239919</v>
      </c>
      <c r="P1870" s="16">
        <f t="shared" si="807"/>
        <v>530.9173185879979</v>
      </c>
      <c r="Q1870" s="21">
        <f t="shared" si="808"/>
        <v>-34.917318587997897</v>
      </c>
      <c r="R1870" s="27">
        <f t="shared" si="809"/>
        <v>-6983.4637175995795</v>
      </c>
      <c r="S1870" s="9">
        <f ca="1">Daten!K1870</f>
        <v>3930</v>
      </c>
      <c r="T1870" s="9">
        <f ca="1">Daten!L1870</f>
        <v>182340</v>
      </c>
      <c r="U1870" s="9">
        <f ca="1">Daten!M1870</f>
        <v>306060</v>
      </c>
      <c r="V1870" s="9">
        <f ca="1">Daten!N1870</f>
        <v>500</v>
      </c>
      <c r="W1870" s="9">
        <f ca="1">Daten!O1870</f>
        <v>500</v>
      </c>
      <c r="X1870" s="23">
        <f t="shared" ca="1" si="810"/>
        <v>492330</v>
      </c>
      <c r="Y1870" s="9">
        <f t="shared" ca="1" si="811"/>
        <v>498190.22180746897</v>
      </c>
      <c r="Z1870" s="21">
        <f t="shared" ca="1" si="812"/>
        <v>-5860.2218074689736</v>
      </c>
      <c r="AA1870" s="27">
        <f t="shared" ca="1" si="813"/>
        <v>586.02218074689733</v>
      </c>
      <c r="AB1870" s="32">
        <f t="shared" ca="1" si="814"/>
        <v>-47492.511713455257</v>
      </c>
      <c r="AC1870" s="31">
        <f t="shared" ca="1" si="815"/>
        <v>0</v>
      </c>
      <c r="AG1870" s="26">
        <f t="shared" ca="1" si="816"/>
        <v>0</v>
      </c>
      <c r="AH1870" s="26">
        <f t="shared" ca="1" si="817"/>
        <v>0</v>
      </c>
      <c r="AI1870" s="26">
        <f t="shared" ca="1" si="818"/>
        <v>0</v>
      </c>
      <c r="AJ1870" s="26">
        <f t="shared" ca="1" si="819"/>
        <v>1</v>
      </c>
      <c r="AK1870" s="26">
        <f t="shared" ca="1" si="820"/>
        <v>0</v>
      </c>
      <c r="AL1870" s="26">
        <f t="shared" ca="1" si="821"/>
        <v>0</v>
      </c>
      <c r="AM1870" s="26">
        <f t="shared" ca="1" si="822"/>
        <v>0</v>
      </c>
      <c r="AN1870" s="26">
        <f ca="1">IF(AM1870=0,0,COUNTIF($AM$19:AM1870,C1870*10+1))</f>
        <v>0</v>
      </c>
      <c r="AO1870" s="21">
        <f t="shared" ca="1" si="823"/>
        <v>0</v>
      </c>
      <c r="AP1870" s="33">
        <f t="shared" ca="1" si="824"/>
        <v>0</v>
      </c>
      <c r="AQ1870" s="24"/>
      <c r="AR1870" s="155">
        <f ca="1">ROUND(Zsfg!$C$11/'Z1'!$AL$2120*'Z1'!AL1870,0)</f>
        <v>0</v>
      </c>
      <c r="AS1870" s="26">
        <f t="shared" ca="1" si="826"/>
        <v>0</v>
      </c>
      <c r="AT1870" s="26">
        <f ca="1">IF(AS1870=0,0,COUNTIF($AS$19:AS1870,C1870*10+1))</f>
        <v>0</v>
      </c>
      <c r="AU1870" s="21">
        <f t="shared" ca="1" si="827"/>
        <v>0</v>
      </c>
      <c r="AV1870" s="33">
        <f t="shared" ca="1" si="825"/>
        <v>0</v>
      </c>
    </row>
    <row r="1871" spans="1:48" x14ac:dyDescent="0.2">
      <c r="A1871" s="15">
        <f>Daten!A1871</f>
        <v>70525</v>
      </c>
      <c r="B1871" s="8" t="str">
        <f>Daten!B1871</f>
        <v>Schwoich</v>
      </c>
      <c r="C1871" s="15">
        <f t="shared" si="800"/>
        <v>7</v>
      </c>
      <c r="D1871" s="10">
        <f>Daten!D1871</f>
        <v>0</v>
      </c>
      <c r="E1871" s="9">
        <f>Daten!E1871</f>
        <v>2506</v>
      </c>
      <c r="F1871" s="9">
        <f>Daten!F1871</f>
        <v>2330</v>
      </c>
      <c r="G1871" s="27">
        <f t="shared" si="801"/>
        <v>176</v>
      </c>
      <c r="H1871" s="29">
        <f t="shared" si="802"/>
        <v>7.5536480686695273E-2</v>
      </c>
      <c r="I1871" s="21">
        <f t="shared" si="803"/>
        <v>37.392916097889618</v>
      </c>
      <c r="J1871" s="21">
        <f t="shared" si="804"/>
        <v>138.60708390211039</v>
      </c>
      <c r="K1871" s="27">
        <f t="shared" si="805"/>
        <v>-69303.541951055202</v>
      </c>
      <c r="L1871" s="16">
        <f>Daten!G1871</f>
        <v>418</v>
      </c>
      <c r="M1871" s="16">
        <f>Daten!H1871</f>
        <v>1672</v>
      </c>
      <c r="N1871" s="16">
        <f>Daten!I1871</f>
        <v>416</v>
      </c>
      <c r="O1871" s="28">
        <f t="shared" si="806"/>
        <v>0.49880382775119619</v>
      </c>
      <c r="P1871" s="16">
        <f t="shared" si="807"/>
        <v>917.98733886156401</v>
      </c>
      <c r="Q1871" s="21">
        <f t="shared" si="808"/>
        <v>-83.987338861564012</v>
      </c>
      <c r="R1871" s="27">
        <f t="shared" si="809"/>
        <v>-16797.467772312804</v>
      </c>
      <c r="S1871" s="9">
        <f ca="1">Daten!K1871</f>
        <v>5455</v>
      </c>
      <c r="T1871" s="9">
        <f ca="1">Daten!L1871</f>
        <v>177986</v>
      </c>
      <c r="U1871" s="9">
        <f ca="1">Daten!M1871</f>
        <v>777246</v>
      </c>
      <c r="V1871" s="9">
        <f ca="1">Daten!N1871</f>
        <v>500</v>
      </c>
      <c r="W1871" s="9">
        <f ca="1">Daten!O1871</f>
        <v>500</v>
      </c>
      <c r="X1871" s="23">
        <f t="shared" ca="1" si="810"/>
        <v>960687</v>
      </c>
      <c r="Y1871" s="9">
        <f t="shared" ca="1" si="811"/>
        <v>853359.32730657363</v>
      </c>
      <c r="Z1871" s="21">
        <f t="shared" ca="1" si="812"/>
        <v>107327.67269342637</v>
      </c>
      <c r="AA1871" s="27">
        <f t="shared" ca="1" si="813"/>
        <v>-10732.767269342638</v>
      </c>
      <c r="AB1871" s="32">
        <f t="shared" ca="1" si="814"/>
        <v>-96833.776992710656</v>
      </c>
      <c r="AC1871" s="31">
        <f t="shared" ca="1" si="815"/>
        <v>0</v>
      </c>
      <c r="AG1871" s="26">
        <f t="shared" ca="1" si="816"/>
        <v>0</v>
      </c>
      <c r="AH1871" s="26">
        <f t="shared" ca="1" si="817"/>
        <v>0</v>
      </c>
      <c r="AI1871" s="26">
        <f t="shared" ca="1" si="818"/>
        <v>0</v>
      </c>
      <c r="AJ1871" s="26">
        <f t="shared" ca="1" si="819"/>
        <v>1</v>
      </c>
      <c r="AK1871" s="26">
        <f t="shared" ca="1" si="820"/>
        <v>0</v>
      </c>
      <c r="AL1871" s="26">
        <f t="shared" ca="1" si="821"/>
        <v>0</v>
      </c>
      <c r="AM1871" s="26">
        <f t="shared" ca="1" si="822"/>
        <v>0</v>
      </c>
      <c r="AN1871" s="26">
        <f ca="1">IF(AM1871=0,0,COUNTIF($AM$19:AM1871,C1871*10+1))</f>
        <v>0</v>
      </c>
      <c r="AO1871" s="21">
        <f t="shared" ca="1" si="823"/>
        <v>0</v>
      </c>
      <c r="AP1871" s="33">
        <f t="shared" ca="1" si="824"/>
        <v>0</v>
      </c>
      <c r="AQ1871" s="24"/>
      <c r="AR1871" s="155">
        <f ca="1">ROUND(Zsfg!$C$11/'Z1'!$AL$2120*'Z1'!AL1871,0)</f>
        <v>0</v>
      </c>
      <c r="AS1871" s="26">
        <f t="shared" ca="1" si="826"/>
        <v>0</v>
      </c>
      <c r="AT1871" s="26">
        <f ca="1">IF(AS1871=0,0,COUNTIF($AS$19:AS1871,C1871*10+1))</f>
        <v>0</v>
      </c>
      <c r="AU1871" s="21">
        <f t="shared" ca="1" si="827"/>
        <v>0</v>
      </c>
      <c r="AV1871" s="33">
        <f t="shared" ca="1" si="825"/>
        <v>0</v>
      </c>
    </row>
    <row r="1872" spans="1:48" x14ac:dyDescent="0.2">
      <c r="A1872" s="15">
        <f>Daten!A1872</f>
        <v>70526</v>
      </c>
      <c r="B1872" s="8" t="str">
        <f>Daten!B1872</f>
        <v>Söll</v>
      </c>
      <c r="C1872" s="15">
        <f t="shared" si="800"/>
        <v>7</v>
      </c>
      <c r="D1872" s="10">
        <f>Daten!D1872</f>
        <v>0</v>
      </c>
      <c r="E1872" s="9">
        <f>Daten!E1872</f>
        <v>3666</v>
      </c>
      <c r="F1872" s="9">
        <f>Daten!F1872</f>
        <v>3535</v>
      </c>
      <c r="G1872" s="27">
        <f t="shared" si="801"/>
        <v>131</v>
      </c>
      <c r="H1872" s="29">
        <f t="shared" si="802"/>
        <v>3.7057991513437055E-2</v>
      </c>
      <c r="I1872" s="21">
        <f t="shared" si="803"/>
        <v>56.731312620617942</v>
      </c>
      <c r="J1872" s="21">
        <f t="shared" si="804"/>
        <v>74.268687379382058</v>
      </c>
      <c r="K1872" s="27">
        <f t="shared" si="805"/>
        <v>-37134.343689691028</v>
      </c>
      <c r="L1872" s="16">
        <f>Daten!G1872</f>
        <v>608</v>
      </c>
      <c r="M1872" s="16">
        <f>Daten!H1872</f>
        <v>2442</v>
      </c>
      <c r="N1872" s="16">
        <f>Daten!I1872</f>
        <v>616</v>
      </c>
      <c r="O1872" s="28">
        <f t="shared" si="806"/>
        <v>0.50122850122850127</v>
      </c>
      <c r="P1872" s="16">
        <f t="shared" si="807"/>
        <v>1340.7446659688633</v>
      </c>
      <c r="Q1872" s="21">
        <f t="shared" si="808"/>
        <v>-116.74466596886327</v>
      </c>
      <c r="R1872" s="27">
        <f t="shared" si="809"/>
        <v>-23348.933193772653</v>
      </c>
      <c r="S1872" s="9">
        <f ca="1">Daten!K1872</f>
        <v>9229</v>
      </c>
      <c r="T1872" s="9">
        <f ca="1">Daten!L1872</f>
        <v>426739</v>
      </c>
      <c r="U1872" s="9">
        <f ca="1">Daten!M1872</f>
        <v>1034131</v>
      </c>
      <c r="V1872" s="9">
        <f ca="1">Daten!N1872</f>
        <v>500</v>
      </c>
      <c r="W1872" s="9">
        <f ca="1">Daten!O1872</f>
        <v>500</v>
      </c>
      <c r="X1872" s="23">
        <f t="shared" ca="1" si="810"/>
        <v>1470099</v>
      </c>
      <c r="Y1872" s="9">
        <f t="shared" ca="1" si="811"/>
        <v>1248370.0294915799</v>
      </c>
      <c r="Z1872" s="21">
        <f t="shared" ca="1" si="812"/>
        <v>221728.97050842014</v>
      </c>
      <c r="AA1872" s="27">
        <f t="shared" ca="1" si="813"/>
        <v>-22172.897050842017</v>
      </c>
      <c r="AB1872" s="32">
        <f t="shared" ca="1" si="814"/>
        <v>-82656.173934305698</v>
      </c>
      <c r="AC1872" s="31">
        <f t="shared" ca="1" si="815"/>
        <v>0</v>
      </c>
      <c r="AG1872" s="26">
        <f t="shared" ca="1" si="816"/>
        <v>0</v>
      </c>
      <c r="AH1872" s="26">
        <f t="shared" ca="1" si="817"/>
        <v>0</v>
      </c>
      <c r="AI1872" s="26">
        <f t="shared" ca="1" si="818"/>
        <v>0</v>
      </c>
      <c r="AJ1872" s="26">
        <f t="shared" ca="1" si="819"/>
        <v>1</v>
      </c>
      <c r="AK1872" s="26">
        <f t="shared" ca="1" si="820"/>
        <v>0</v>
      </c>
      <c r="AL1872" s="26">
        <f t="shared" ca="1" si="821"/>
        <v>0</v>
      </c>
      <c r="AM1872" s="26">
        <f t="shared" ca="1" si="822"/>
        <v>0</v>
      </c>
      <c r="AN1872" s="26">
        <f ca="1">IF(AM1872=0,0,COUNTIF($AM$19:AM1872,C1872*10+1))</f>
        <v>0</v>
      </c>
      <c r="AO1872" s="21">
        <f t="shared" ca="1" si="823"/>
        <v>0</v>
      </c>
      <c r="AP1872" s="33">
        <f t="shared" ca="1" si="824"/>
        <v>0</v>
      </c>
      <c r="AQ1872" s="24"/>
      <c r="AR1872" s="155">
        <f ca="1">ROUND(Zsfg!$C$11/'Z1'!$AL$2120*'Z1'!AL1872,0)</f>
        <v>0</v>
      </c>
      <c r="AS1872" s="26">
        <f t="shared" ca="1" si="826"/>
        <v>0</v>
      </c>
      <c r="AT1872" s="26">
        <f ca="1">IF(AS1872=0,0,COUNTIF($AS$19:AS1872,C1872*10+1))</f>
        <v>0</v>
      </c>
      <c r="AU1872" s="21">
        <f t="shared" ca="1" si="827"/>
        <v>0</v>
      </c>
      <c r="AV1872" s="33">
        <f t="shared" ca="1" si="825"/>
        <v>0</v>
      </c>
    </row>
    <row r="1873" spans="1:48" x14ac:dyDescent="0.2">
      <c r="A1873" s="15">
        <f>Daten!A1873</f>
        <v>70527</v>
      </c>
      <c r="B1873" s="8" t="str">
        <f>Daten!B1873</f>
        <v>Thiersee</v>
      </c>
      <c r="C1873" s="15">
        <f t="shared" si="800"/>
        <v>7</v>
      </c>
      <c r="D1873" s="10">
        <f>Daten!D1873</f>
        <v>0</v>
      </c>
      <c r="E1873" s="9">
        <f>Daten!E1873</f>
        <v>3010</v>
      </c>
      <c r="F1873" s="9">
        <f>Daten!F1873</f>
        <v>2881</v>
      </c>
      <c r="G1873" s="27">
        <f t="shared" si="801"/>
        <v>129</v>
      </c>
      <c r="H1873" s="29">
        <f t="shared" si="802"/>
        <v>4.4776119402985072E-2</v>
      </c>
      <c r="I1873" s="21">
        <f t="shared" si="803"/>
        <v>46.235618574257508</v>
      </c>
      <c r="J1873" s="21">
        <f t="shared" si="804"/>
        <v>82.764381425742499</v>
      </c>
      <c r="K1873" s="27">
        <f t="shared" si="805"/>
        <v>-41382.190712871248</v>
      </c>
      <c r="L1873" s="16">
        <f>Daten!G1873</f>
        <v>483</v>
      </c>
      <c r="M1873" s="16">
        <f>Daten!H1873</f>
        <v>1953</v>
      </c>
      <c r="N1873" s="16">
        <f>Daten!I1873</f>
        <v>574</v>
      </c>
      <c r="O1873" s="28">
        <f t="shared" si="806"/>
        <v>0.54121863799283154</v>
      </c>
      <c r="P1873" s="16">
        <f t="shared" si="807"/>
        <v>1072.2663114812408</v>
      </c>
      <c r="Q1873" s="21">
        <f t="shared" si="808"/>
        <v>-15.266311481240791</v>
      </c>
      <c r="R1873" s="27">
        <f t="shared" si="809"/>
        <v>-3053.2622962481582</v>
      </c>
      <c r="S1873" s="9">
        <f ca="1">Daten!K1873</f>
        <v>14427</v>
      </c>
      <c r="T1873" s="9">
        <f ca="1">Daten!L1873</f>
        <v>302080</v>
      </c>
      <c r="U1873" s="9">
        <f ca="1">Daten!M1873</f>
        <v>467625</v>
      </c>
      <c r="V1873" s="9">
        <f ca="1">Daten!N1873</f>
        <v>500</v>
      </c>
      <c r="W1873" s="9">
        <f ca="1">Daten!O1873</f>
        <v>500</v>
      </c>
      <c r="X1873" s="23">
        <f t="shared" ca="1" si="810"/>
        <v>784132</v>
      </c>
      <c r="Y1873" s="9">
        <f t="shared" ca="1" si="811"/>
        <v>1024984.6668766108</v>
      </c>
      <c r="Z1873" s="21">
        <f t="shared" ca="1" si="812"/>
        <v>-240852.66687661083</v>
      </c>
      <c r="AA1873" s="27">
        <f t="shared" ca="1" si="813"/>
        <v>24085.266687661086</v>
      </c>
      <c r="AB1873" s="32">
        <f t="shared" ca="1" si="814"/>
        <v>-20350.186321458317</v>
      </c>
      <c r="AC1873" s="31">
        <f t="shared" ca="1" si="815"/>
        <v>0</v>
      </c>
      <c r="AG1873" s="26">
        <f t="shared" ca="1" si="816"/>
        <v>0</v>
      </c>
      <c r="AH1873" s="26">
        <f t="shared" ca="1" si="817"/>
        <v>0</v>
      </c>
      <c r="AI1873" s="26">
        <f t="shared" ca="1" si="818"/>
        <v>0</v>
      </c>
      <c r="AJ1873" s="26">
        <f t="shared" ca="1" si="819"/>
        <v>1</v>
      </c>
      <c r="AK1873" s="26">
        <f t="shared" ca="1" si="820"/>
        <v>0</v>
      </c>
      <c r="AL1873" s="26">
        <f t="shared" ca="1" si="821"/>
        <v>0</v>
      </c>
      <c r="AM1873" s="26">
        <f t="shared" ca="1" si="822"/>
        <v>0</v>
      </c>
      <c r="AN1873" s="26">
        <f ca="1">IF(AM1873=0,0,COUNTIF($AM$19:AM1873,C1873*10+1))</f>
        <v>0</v>
      </c>
      <c r="AO1873" s="21">
        <f t="shared" ca="1" si="823"/>
        <v>0</v>
      </c>
      <c r="AP1873" s="33">
        <f t="shared" ca="1" si="824"/>
        <v>0</v>
      </c>
      <c r="AQ1873" s="24"/>
      <c r="AR1873" s="155">
        <f ca="1">ROUND(Zsfg!$C$11/'Z1'!$AL$2120*'Z1'!AL1873,0)</f>
        <v>0</v>
      </c>
      <c r="AS1873" s="26">
        <f t="shared" ca="1" si="826"/>
        <v>0</v>
      </c>
      <c r="AT1873" s="26">
        <f ca="1">IF(AS1873=0,0,COUNTIF($AS$19:AS1873,C1873*10+1))</f>
        <v>0</v>
      </c>
      <c r="AU1873" s="21">
        <f t="shared" ca="1" si="827"/>
        <v>0</v>
      </c>
      <c r="AV1873" s="33">
        <f t="shared" ca="1" si="825"/>
        <v>0</v>
      </c>
    </row>
    <row r="1874" spans="1:48" x14ac:dyDescent="0.2">
      <c r="A1874" s="15">
        <f>Daten!A1874</f>
        <v>70528</v>
      </c>
      <c r="B1874" s="8" t="str">
        <f>Daten!B1874</f>
        <v>Angerberg</v>
      </c>
      <c r="C1874" s="15">
        <f t="shared" si="800"/>
        <v>7</v>
      </c>
      <c r="D1874" s="10">
        <f>Daten!D1874</f>
        <v>0</v>
      </c>
      <c r="E1874" s="9">
        <f>Daten!E1874</f>
        <v>1908</v>
      </c>
      <c r="F1874" s="9">
        <f>Daten!F1874</f>
        <v>1865</v>
      </c>
      <c r="G1874" s="27">
        <f t="shared" si="801"/>
        <v>43</v>
      </c>
      <c r="H1874" s="29">
        <f t="shared" si="802"/>
        <v>2.3056300268096516E-2</v>
      </c>
      <c r="I1874" s="21">
        <f t="shared" si="803"/>
        <v>29.930381340156284</v>
      </c>
      <c r="J1874" s="21">
        <f t="shared" si="804"/>
        <v>13.069618659843716</v>
      </c>
      <c r="K1874" s="27">
        <f t="shared" si="805"/>
        <v>-6534.8093299218581</v>
      </c>
      <c r="L1874" s="16">
        <f>Daten!G1874</f>
        <v>301</v>
      </c>
      <c r="M1874" s="16">
        <f>Daten!H1874</f>
        <v>1272</v>
      </c>
      <c r="N1874" s="16">
        <f>Daten!I1874</f>
        <v>335</v>
      </c>
      <c r="O1874" s="28">
        <f t="shared" si="806"/>
        <v>0.5</v>
      </c>
      <c r="P1874" s="16">
        <f t="shared" si="807"/>
        <v>698.37314296166835</v>
      </c>
      <c r="Q1874" s="21">
        <f t="shared" si="808"/>
        <v>-62.37314296166835</v>
      </c>
      <c r="R1874" s="27">
        <f t="shared" si="809"/>
        <v>-12474.628592333669</v>
      </c>
      <c r="S1874" s="9">
        <f ca="1">Daten!K1874</f>
        <v>5310</v>
      </c>
      <c r="T1874" s="9">
        <f ca="1">Daten!L1874</f>
        <v>149139</v>
      </c>
      <c r="U1874" s="9">
        <f ca="1">Daten!M1874</f>
        <v>93780</v>
      </c>
      <c r="V1874" s="9">
        <f ca="1">Daten!N1874</f>
        <v>500</v>
      </c>
      <c r="W1874" s="9">
        <f ca="1">Daten!O1874</f>
        <v>500</v>
      </c>
      <c r="X1874" s="23">
        <f t="shared" ca="1" si="810"/>
        <v>248229</v>
      </c>
      <c r="Y1874" s="9">
        <f t="shared" ca="1" si="811"/>
        <v>649724.49980085494</v>
      </c>
      <c r="Z1874" s="21">
        <f t="shared" ca="1" si="812"/>
        <v>-401495.49980085494</v>
      </c>
      <c r="AA1874" s="27">
        <f t="shared" ca="1" si="813"/>
        <v>40149.549980085496</v>
      </c>
      <c r="AB1874" s="32">
        <f t="shared" ca="1" si="814"/>
        <v>21140.112057829967</v>
      </c>
      <c r="AC1874" s="31">
        <f t="shared" ca="1" si="815"/>
        <v>21140.112057829967</v>
      </c>
      <c r="AG1874" s="26">
        <f t="shared" ca="1" si="816"/>
        <v>-6534.8093299218581</v>
      </c>
      <c r="AH1874" s="26">
        <f t="shared" ca="1" si="817"/>
        <v>40149.549980085496</v>
      </c>
      <c r="AI1874" s="26">
        <f t="shared" ca="1" si="818"/>
        <v>33614.740650163636</v>
      </c>
      <c r="AJ1874" s="26">
        <f t="shared" ca="1" si="819"/>
        <v>1</v>
      </c>
      <c r="AK1874" s="26">
        <f t="shared" ca="1" si="820"/>
        <v>33614.740650163636</v>
      </c>
      <c r="AL1874" s="26">
        <f t="shared" ca="1" si="821"/>
        <v>34333</v>
      </c>
      <c r="AM1874" s="26">
        <f t="shared" ca="1" si="822"/>
        <v>71</v>
      </c>
      <c r="AN1874" s="26">
        <f ca="1">IF(AM1874=0,0,COUNTIF($AM$19:AM1874,C1874*10+1))</f>
        <v>27</v>
      </c>
      <c r="AO1874" s="21">
        <f t="shared" ca="1" si="823"/>
        <v>0</v>
      </c>
      <c r="AP1874" s="33">
        <f t="shared" ca="1" si="824"/>
        <v>34333</v>
      </c>
      <c r="AQ1874" s="24"/>
      <c r="AR1874" s="155">
        <f ca="1">ROUND(Zsfg!$C$11/'Z1'!$AL$2120*'Z1'!AL1874,0)</f>
        <v>28637</v>
      </c>
      <c r="AS1874" s="26">
        <f t="shared" ca="1" si="826"/>
        <v>71</v>
      </c>
      <c r="AT1874" s="26">
        <f ca="1">IF(AS1874=0,0,COUNTIF($AS$19:AS1874,C1874*10+1))</f>
        <v>27</v>
      </c>
      <c r="AU1874" s="21">
        <f t="shared" ca="1" si="827"/>
        <v>0</v>
      </c>
      <c r="AV1874" s="33">
        <f t="shared" ca="1" si="825"/>
        <v>28637</v>
      </c>
    </row>
    <row r="1875" spans="1:48" x14ac:dyDescent="0.2">
      <c r="A1875" s="15">
        <f>Daten!A1875</f>
        <v>70529</v>
      </c>
      <c r="B1875" s="8" t="str">
        <f>Daten!B1875</f>
        <v>Walchsee</v>
      </c>
      <c r="C1875" s="15">
        <f t="shared" ref="C1875:C1938" si="828">INT(A1875/10000)</f>
        <v>7</v>
      </c>
      <c r="D1875" s="10">
        <f>Daten!D1875</f>
        <v>0</v>
      </c>
      <c r="E1875" s="9">
        <f>Daten!E1875</f>
        <v>1912</v>
      </c>
      <c r="F1875" s="9">
        <f>Daten!F1875</f>
        <v>1843</v>
      </c>
      <c r="G1875" s="27">
        <f t="shared" ref="G1875:G1938" si="829">E1875-F1875</f>
        <v>69</v>
      </c>
      <c r="H1875" s="29">
        <f t="shared" ref="H1875:H1938" si="830">G1875/F1875</f>
        <v>3.7438958220293E-2</v>
      </c>
      <c r="I1875" s="21">
        <f t="shared" ref="I1875:I1938" si="831">F1875*$I$6</f>
        <v>29.577315179575351</v>
      </c>
      <c r="J1875" s="21">
        <f t="shared" ref="J1875:J1938" si="832">G1875-I1875</f>
        <v>39.422684820424649</v>
      </c>
      <c r="K1875" s="27">
        <f t="shared" ref="K1875:K1938" si="833">-J1875*$K$5</f>
        <v>-19711.342410212324</v>
      </c>
      <c r="L1875" s="16">
        <f>Daten!G1875</f>
        <v>291</v>
      </c>
      <c r="M1875" s="16">
        <f>Daten!H1875</f>
        <v>1286</v>
      </c>
      <c r="N1875" s="16">
        <f>Daten!I1875</f>
        <v>335</v>
      </c>
      <c r="O1875" s="28">
        <f t="shared" ref="O1875:O1938" si="834">(L1875+N1875)/M1875</f>
        <v>0.48678071539657852</v>
      </c>
      <c r="P1875" s="16">
        <f t="shared" ref="P1875:P1938" si="835">M1875*$P$6</f>
        <v>706.05963981816467</v>
      </c>
      <c r="Q1875" s="21">
        <f t="shared" ref="Q1875:Q1938" si="836">L1875+N1875-P1875</f>
        <v>-80.059639818164669</v>
      </c>
      <c r="R1875" s="27">
        <f t="shared" ref="R1875:R1938" si="837">Q1875*$R$5</f>
        <v>-16011.927963632934</v>
      </c>
      <c r="S1875" s="9">
        <f ca="1">Daten!K1875</f>
        <v>5694</v>
      </c>
      <c r="T1875" s="9">
        <f ca="1">Daten!L1875</f>
        <v>257375</v>
      </c>
      <c r="U1875" s="9">
        <f ca="1">Daten!M1875</f>
        <v>388195</v>
      </c>
      <c r="V1875" s="9">
        <f ca="1">Daten!N1875</f>
        <v>500</v>
      </c>
      <c r="W1875" s="9">
        <f ca="1">Daten!O1875</f>
        <v>500</v>
      </c>
      <c r="X1875" s="23">
        <f t="shared" ref="X1875:X1938" ca="1" si="838">S1875/V1875*500+T1875/W1875*500+U1875</f>
        <v>651264</v>
      </c>
      <c r="Y1875" s="9">
        <f t="shared" ref="Y1875:Y1938" ca="1" si="839">E1875*$Y$6</f>
        <v>651086.6056704584</v>
      </c>
      <c r="Z1875" s="21">
        <f t="shared" ref="Z1875:Z1938" ca="1" si="840">X1875-Y1875</f>
        <v>177.39432954159565</v>
      </c>
      <c r="AA1875" s="27">
        <f t="shared" ref="AA1875:AA1938" ca="1" si="841">-Z1875*$AA$5</f>
        <v>-17.739432954159565</v>
      </c>
      <c r="AB1875" s="32">
        <f t="shared" ref="AB1875:AB1938" ca="1" si="842">K1875+R1875+AA1875</f>
        <v>-35741.009806799411</v>
      </c>
      <c r="AC1875" s="31">
        <f t="shared" ref="AC1875:AC1938" ca="1" si="843">MAX(0,AB1875)</f>
        <v>0</v>
      </c>
      <c r="AG1875" s="26">
        <f t="shared" ref="AG1875:AG1938" ca="1" si="844">IF(AB1875&gt;0,K1875,0)</f>
        <v>0</v>
      </c>
      <c r="AH1875" s="26">
        <f t="shared" ref="AH1875:AH1938" ca="1" si="845">IF(AB1875&gt;0,AA1875,0)</f>
        <v>0</v>
      </c>
      <c r="AI1875" s="26">
        <f t="shared" ref="AI1875:AI1938" ca="1" si="846">AG1875+AH1875</f>
        <v>0</v>
      </c>
      <c r="AJ1875" s="26">
        <f t="shared" ref="AJ1875:AJ1938" ca="1" si="847">IF(AND(V1875=500,W1875=500),1,0)</f>
        <v>1</v>
      </c>
      <c r="AK1875" s="26">
        <f t="shared" ref="AK1875:AK1938" ca="1" si="848">IF(AND(AJ1875=1,AI1875&gt;=E1875*$AK$5),AI1875,0)</f>
        <v>0</v>
      </c>
      <c r="AL1875" s="26">
        <f t="shared" ref="AL1875:AL1938" ca="1" si="849">IF(OFFSET($AK$6,C1875,0)=0,0,ROUND(AK1875*OFFSET($AF$6,C1875,0)/OFFSET($AK$6,C1875,0),0))</f>
        <v>0</v>
      </c>
      <c r="AM1875" s="26">
        <f t="shared" ref="AM1875:AM1938" ca="1" si="850">IF(AL1875&gt;0,C1875*10+1,0)</f>
        <v>0</v>
      </c>
      <c r="AN1875" s="26">
        <f ca="1">IF(AM1875=0,0,COUNTIF($AM$19:AM1875,C1875*10+1))</f>
        <v>0</v>
      </c>
      <c r="AO1875" s="21">
        <f t="shared" ref="AO1875:AO1938" ca="1" si="851">IF(AN1875=1,OFFSET($AF$6,C1875,0)-OFFSET($AL$6,C1875,0),0)</f>
        <v>0</v>
      </c>
      <c r="AP1875" s="33">
        <f t="shared" ref="AP1875:AP1938" ca="1" si="852">AL1875+AO1875</f>
        <v>0</v>
      </c>
      <c r="AQ1875" s="24"/>
      <c r="AR1875" s="155">
        <f ca="1">ROUND(Zsfg!$C$11/'Z1'!$AL$2120*'Z1'!AL1875,0)</f>
        <v>0</v>
      </c>
      <c r="AS1875" s="26">
        <f t="shared" ca="1" si="826"/>
        <v>0</v>
      </c>
      <c r="AT1875" s="26">
        <f ca="1">IF(AS1875=0,0,COUNTIF($AS$19:AS1875,C1875*10+1))</f>
        <v>0</v>
      </c>
      <c r="AU1875" s="21">
        <f t="shared" ca="1" si="827"/>
        <v>0</v>
      </c>
      <c r="AV1875" s="33">
        <f t="shared" ref="AV1875:AV1938" ca="1" si="853">AR1875+AU1875</f>
        <v>0</v>
      </c>
    </row>
    <row r="1876" spans="1:48" x14ac:dyDescent="0.2">
      <c r="A1876" s="15">
        <f>Daten!A1876</f>
        <v>70530</v>
      </c>
      <c r="B1876" s="8" t="str">
        <f>Daten!B1876</f>
        <v>Wildschönau</v>
      </c>
      <c r="C1876" s="15">
        <f t="shared" si="828"/>
        <v>7</v>
      </c>
      <c r="D1876" s="10">
        <f>Daten!D1876</f>
        <v>0</v>
      </c>
      <c r="E1876" s="9">
        <f>Daten!E1876</f>
        <v>4266</v>
      </c>
      <c r="F1876" s="9">
        <f>Daten!F1876</f>
        <v>4204</v>
      </c>
      <c r="G1876" s="27">
        <f t="shared" si="829"/>
        <v>62</v>
      </c>
      <c r="H1876" s="29">
        <f t="shared" si="830"/>
        <v>1.4747859181731684E-2</v>
      </c>
      <c r="I1876" s="21">
        <f t="shared" si="831"/>
        <v>67.4677335946472</v>
      </c>
      <c r="J1876" s="21">
        <f t="shared" si="832"/>
        <v>-5.4677335946471999</v>
      </c>
      <c r="K1876" s="27">
        <f t="shared" si="833"/>
        <v>2733.8667973235997</v>
      </c>
      <c r="L1876" s="16">
        <f>Daten!G1876</f>
        <v>680</v>
      </c>
      <c r="M1876" s="16">
        <f>Daten!H1876</f>
        <v>2844</v>
      </c>
      <c r="N1876" s="16">
        <f>Daten!I1876</f>
        <v>742</v>
      </c>
      <c r="O1876" s="28">
        <f t="shared" si="834"/>
        <v>0.5</v>
      </c>
      <c r="P1876" s="16">
        <f t="shared" si="835"/>
        <v>1561.4569328482585</v>
      </c>
      <c r="Q1876" s="21">
        <f t="shared" si="836"/>
        <v>-139.45693284825848</v>
      </c>
      <c r="R1876" s="27">
        <f t="shared" si="837"/>
        <v>-27891.386569651695</v>
      </c>
      <c r="S1876" s="9">
        <f ca="1">Daten!K1876</f>
        <v>10463</v>
      </c>
      <c r="T1876" s="9">
        <f ca="1">Daten!L1876</f>
        <v>484374</v>
      </c>
      <c r="U1876" s="9">
        <f ca="1">Daten!M1876</f>
        <v>686848</v>
      </c>
      <c r="V1876" s="9">
        <f ca="1">Daten!N1876</f>
        <v>500</v>
      </c>
      <c r="W1876" s="9">
        <f ca="1">Daten!O1876</f>
        <v>500</v>
      </c>
      <c r="X1876" s="23">
        <f t="shared" ca="1" si="838"/>
        <v>1181685</v>
      </c>
      <c r="Y1876" s="9">
        <f t="shared" ca="1" si="839"/>
        <v>1452685.9099321002</v>
      </c>
      <c r="Z1876" s="21">
        <f t="shared" ca="1" si="840"/>
        <v>-271000.90993210021</v>
      </c>
      <c r="AA1876" s="27">
        <f t="shared" ca="1" si="841"/>
        <v>27100.090993210022</v>
      </c>
      <c r="AB1876" s="32">
        <f t="shared" ca="1" si="842"/>
        <v>1942.5712208819277</v>
      </c>
      <c r="AC1876" s="31">
        <f t="shared" ca="1" si="843"/>
        <v>1942.5712208819277</v>
      </c>
      <c r="AG1876" s="26">
        <f t="shared" ca="1" si="844"/>
        <v>2733.8667973235997</v>
      </c>
      <c r="AH1876" s="26">
        <f t="shared" ca="1" si="845"/>
        <v>27100.090993210022</v>
      </c>
      <c r="AI1876" s="26">
        <f t="shared" ca="1" si="846"/>
        <v>29833.957790533623</v>
      </c>
      <c r="AJ1876" s="26">
        <f t="shared" ca="1" si="847"/>
        <v>1</v>
      </c>
      <c r="AK1876" s="26">
        <f t="shared" ca="1" si="848"/>
        <v>29833.957790533623</v>
      </c>
      <c r="AL1876" s="26">
        <f t="shared" ca="1" si="849"/>
        <v>30471</v>
      </c>
      <c r="AM1876" s="26">
        <f t="shared" ca="1" si="850"/>
        <v>71</v>
      </c>
      <c r="AN1876" s="26">
        <f ca="1">IF(AM1876=0,0,COUNTIF($AM$19:AM1876,C1876*10+1))</f>
        <v>28</v>
      </c>
      <c r="AO1876" s="21">
        <f t="shared" ca="1" si="851"/>
        <v>0</v>
      </c>
      <c r="AP1876" s="33">
        <f t="shared" ca="1" si="852"/>
        <v>30471</v>
      </c>
      <c r="AQ1876" s="24"/>
      <c r="AR1876" s="155">
        <f ca="1">ROUND(Zsfg!$C$11/'Z1'!$AL$2120*'Z1'!AL1876,0)</f>
        <v>25416</v>
      </c>
      <c r="AS1876" s="26">
        <f t="shared" ref="AS1876:AS1939" ca="1" si="854">IF(AR1876&gt;0,C1876*10+1,0)</f>
        <v>71</v>
      </c>
      <c r="AT1876" s="26">
        <f ca="1">IF(AS1876=0,0,COUNTIF($AS$19:AS1876,C1876*10+1))</f>
        <v>28</v>
      </c>
      <c r="AU1876" s="21">
        <f t="shared" ref="AU1876:AU1939" ca="1" si="855">IF(AT1876=1,OFFSET($AQ$6,C1876,0)-OFFSET($AR$6,C1876,0),0)</f>
        <v>0</v>
      </c>
      <c r="AV1876" s="33">
        <f t="shared" ca="1" si="853"/>
        <v>25416</v>
      </c>
    </row>
    <row r="1877" spans="1:48" x14ac:dyDescent="0.2">
      <c r="A1877" s="15">
        <f>Daten!A1877</f>
        <v>70531</v>
      </c>
      <c r="B1877" s="8" t="str">
        <f>Daten!B1877</f>
        <v>Wörgl</v>
      </c>
      <c r="C1877" s="15">
        <f t="shared" si="828"/>
        <v>7</v>
      </c>
      <c r="D1877" s="10">
        <f>Daten!D1877</f>
        <v>0</v>
      </c>
      <c r="E1877" s="9">
        <f>Daten!E1877</f>
        <v>13979</v>
      </c>
      <c r="F1877" s="9">
        <f>Daten!F1877</f>
        <v>13020</v>
      </c>
      <c r="G1877" s="27">
        <f t="shared" si="829"/>
        <v>959</v>
      </c>
      <c r="H1877" s="29">
        <f t="shared" si="830"/>
        <v>7.3655913978494622E-2</v>
      </c>
      <c r="I1877" s="21">
        <f t="shared" si="831"/>
        <v>208.95097321653341</v>
      </c>
      <c r="J1877" s="21">
        <f t="shared" si="832"/>
        <v>750.04902678346662</v>
      </c>
      <c r="K1877" s="27">
        <f t="shared" si="833"/>
        <v>-375024.51339173329</v>
      </c>
      <c r="L1877" s="16">
        <f>Daten!G1877</f>
        <v>2162</v>
      </c>
      <c r="M1877" s="16">
        <f>Daten!H1877</f>
        <v>9575</v>
      </c>
      <c r="N1877" s="16">
        <f>Daten!I1877</f>
        <v>2242</v>
      </c>
      <c r="O1877" s="28">
        <f t="shared" si="834"/>
        <v>0.45994778067885117</v>
      </c>
      <c r="P1877" s="16">
        <f t="shared" si="835"/>
        <v>5257.0148143537535</v>
      </c>
      <c r="Q1877" s="21">
        <f t="shared" si="836"/>
        <v>-853.01481435375354</v>
      </c>
      <c r="R1877" s="27">
        <f t="shared" si="837"/>
        <v>-170602.96287075069</v>
      </c>
      <c r="S1877" s="9">
        <f ca="1">Daten!K1877</f>
        <v>6601</v>
      </c>
      <c r="T1877" s="9">
        <f ca="1">Daten!L1877</f>
        <v>1251507</v>
      </c>
      <c r="U1877" s="9">
        <f ca="1">Daten!M1877</f>
        <v>7192714</v>
      </c>
      <c r="V1877" s="9">
        <f ca="1">Daten!N1877</f>
        <v>500</v>
      </c>
      <c r="W1877" s="9">
        <f ca="1">Daten!O1877</f>
        <v>500</v>
      </c>
      <c r="X1877" s="23">
        <f t="shared" ca="1" si="838"/>
        <v>8450822</v>
      </c>
      <c r="Y1877" s="9">
        <f t="shared" ca="1" si="839"/>
        <v>4760219.4877967248</v>
      </c>
      <c r="Z1877" s="21">
        <f t="shared" ca="1" si="840"/>
        <v>3690602.5122032752</v>
      </c>
      <c r="AA1877" s="27">
        <f t="shared" ca="1" si="841"/>
        <v>-369060.25122032757</v>
      </c>
      <c r="AB1877" s="32">
        <f t="shared" ca="1" si="842"/>
        <v>-914687.72748281155</v>
      </c>
      <c r="AC1877" s="31">
        <f t="shared" ca="1" si="843"/>
        <v>0</v>
      </c>
      <c r="AG1877" s="26">
        <f t="shared" ca="1" si="844"/>
        <v>0</v>
      </c>
      <c r="AH1877" s="26">
        <f t="shared" ca="1" si="845"/>
        <v>0</v>
      </c>
      <c r="AI1877" s="26">
        <f t="shared" ca="1" si="846"/>
        <v>0</v>
      </c>
      <c r="AJ1877" s="26">
        <f t="shared" ca="1" si="847"/>
        <v>1</v>
      </c>
      <c r="AK1877" s="26">
        <f t="shared" ca="1" si="848"/>
        <v>0</v>
      </c>
      <c r="AL1877" s="26">
        <f t="shared" ca="1" si="849"/>
        <v>0</v>
      </c>
      <c r="AM1877" s="26">
        <f t="shared" ca="1" si="850"/>
        <v>0</v>
      </c>
      <c r="AN1877" s="26">
        <f ca="1">IF(AM1877=0,0,COUNTIF($AM$19:AM1877,C1877*10+1))</f>
        <v>0</v>
      </c>
      <c r="AO1877" s="21">
        <f t="shared" ca="1" si="851"/>
        <v>0</v>
      </c>
      <c r="AP1877" s="33">
        <f t="shared" ca="1" si="852"/>
        <v>0</v>
      </c>
      <c r="AQ1877" s="24"/>
      <c r="AR1877" s="155">
        <f ca="1">ROUND(Zsfg!$C$11/'Z1'!$AL$2120*'Z1'!AL1877,0)</f>
        <v>0</v>
      </c>
      <c r="AS1877" s="26">
        <f t="shared" ca="1" si="854"/>
        <v>0</v>
      </c>
      <c r="AT1877" s="26">
        <f ca="1">IF(AS1877=0,0,COUNTIF($AS$19:AS1877,C1877*10+1))</f>
        <v>0</v>
      </c>
      <c r="AU1877" s="21">
        <f t="shared" ca="1" si="855"/>
        <v>0</v>
      </c>
      <c r="AV1877" s="33">
        <f t="shared" ca="1" si="853"/>
        <v>0</v>
      </c>
    </row>
    <row r="1878" spans="1:48" x14ac:dyDescent="0.2">
      <c r="A1878" s="15">
        <f>Daten!A1878</f>
        <v>70601</v>
      </c>
      <c r="B1878" s="8" t="str">
        <f>Daten!B1878</f>
        <v>Faggen</v>
      </c>
      <c r="C1878" s="15">
        <f t="shared" si="828"/>
        <v>7</v>
      </c>
      <c r="D1878" s="10">
        <f>Daten!D1878</f>
        <v>0</v>
      </c>
      <c r="E1878" s="9">
        <f>Daten!E1878</f>
        <v>378</v>
      </c>
      <c r="F1878" s="9">
        <f>Daten!F1878</f>
        <v>369</v>
      </c>
      <c r="G1878" s="27">
        <f t="shared" si="829"/>
        <v>9</v>
      </c>
      <c r="H1878" s="29">
        <f t="shared" si="830"/>
        <v>2.4390243902439025E-2</v>
      </c>
      <c r="I1878" s="21">
        <f t="shared" si="831"/>
        <v>5.9218824206529055</v>
      </c>
      <c r="J1878" s="21">
        <f t="shared" si="832"/>
        <v>3.0781175793470945</v>
      </c>
      <c r="K1878" s="27">
        <f t="shared" si="833"/>
        <v>-1539.0587896735472</v>
      </c>
      <c r="L1878" s="16">
        <f>Daten!G1878</f>
        <v>80</v>
      </c>
      <c r="M1878" s="16">
        <f>Daten!H1878</f>
        <v>246</v>
      </c>
      <c r="N1878" s="16">
        <f>Daten!I1878</f>
        <v>52</v>
      </c>
      <c r="O1878" s="28">
        <f t="shared" si="834"/>
        <v>0.53658536585365857</v>
      </c>
      <c r="P1878" s="16">
        <f t="shared" si="835"/>
        <v>135.06273047843587</v>
      </c>
      <c r="Q1878" s="21">
        <f t="shared" si="836"/>
        <v>-3.0627304784358671</v>
      </c>
      <c r="R1878" s="27">
        <f t="shared" si="837"/>
        <v>-612.54609568717342</v>
      </c>
      <c r="S1878" s="9">
        <f ca="1">Daten!K1878</f>
        <v>743</v>
      </c>
      <c r="T1878" s="9">
        <f ca="1">Daten!L1878</f>
        <v>12137</v>
      </c>
      <c r="U1878" s="9">
        <f ca="1">Daten!M1878</f>
        <v>21368</v>
      </c>
      <c r="V1878" s="9">
        <f ca="1">Daten!N1878</f>
        <v>500</v>
      </c>
      <c r="W1878" s="9">
        <f ca="1">Daten!O1878</f>
        <v>500</v>
      </c>
      <c r="X1878" s="23">
        <f t="shared" ca="1" si="838"/>
        <v>34248</v>
      </c>
      <c r="Y1878" s="9">
        <f t="shared" ca="1" si="839"/>
        <v>128719.00467752786</v>
      </c>
      <c r="Z1878" s="21">
        <f t="shared" ca="1" si="840"/>
        <v>-94471.004677527861</v>
      </c>
      <c r="AA1878" s="27">
        <f t="shared" ca="1" si="841"/>
        <v>9447.1004677527872</v>
      </c>
      <c r="AB1878" s="32">
        <f t="shared" ca="1" si="842"/>
        <v>7295.4955823920664</v>
      </c>
      <c r="AC1878" s="31">
        <f t="shared" ca="1" si="843"/>
        <v>7295.4955823920664</v>
      </c>
      <c r="AG1878" s="26">
        <f t="shared" ca="1" si="844"/>
        <v>-1539.0587896735472</v>
      </c>
      <c r="AH1878" s="26">
        <f t="shared" ca="1" si="845"/>
        <v>9447.1004677527872</v>
      </c>
      <c r="AI1878" s="26">
        <f t="shared" ca="1" si="846"/>
        <v>7908.0416780792402</v>
      </c>
      <c r="AJ1878" s="26">
        <f t="shared" ca="1" si="847"/>
        <v>1</v>
      </c>
      <c r="AK1878" s="26">
        <f t="shared" ca="1" si="848"/>
        <v>7908.0416780792402</v>
      </c>
      <c r="AL1878" s="26">
        <f t="shared" ca="1" si="849"/>
        <v>8077</v>
      </c>
      <c r="AM1878" s="26">
        <f t="shared" ca="1" si="850"/>
        <v>71</v>
      </c>
      <c r="AN1878" s="26">
        <f ca="1">IF(AM1878=0,0,COUNTIF($AM$19:AM1878,C1878*10+1))</f>
        <v>29</v>
      </c>
      <c r="AO1878" s="21">
        <f t="shared" ca="1" si="851"/>
        <v>0</v>
      </c>
      <c r="AP1878" s="33">
        <f t="shared" ca="1" si="852"/>
        <v>8077</v>
      </c>
      <c r="AQ1878" s="24"/>
      <c r="AR1878" s="155">
        <f ca="1">ROUND(Zsfg!$C$11/'Z1'!$AL$2120*'Z1'!AL1878,0)</f>
        <v>6737</v>
      </c>
      <c r="AS1878" s="26">
        <f t="shared" ca="1" si="854"/>
        <v>71</v>
      </c>
      <c r="AT1878" s="26">
        <f ca="1">IF(AS1878=0,0,COUNTIF($AS$19:AS1878,C1878*10+1))</f>
        <v>29</v>
      </c>
      <c r="AU1878" s="21">
        <f t="shared" ca="1" si="855"/>
        <v>0</v>
      </c>
      <c r="AV1878" s="33">
        <f t="shared" ca="1" si="853"/>
        <v>6737</v>
      </c>
    </row>
    <row r="1879" spans="1:48" x14ac:dyDescent="0.2">
      <c r="A1879" s="15">
        <f>Daten!A1879</f>
        <v>70602</v>
      </c>
      <c r="B1879" s="8" t="str">
        <f>Daten!B1879</f>
        <v>Fendels</v>
      </c>
      <c r="C1879" s="15">
        <f t="shared" si="828"/>
        <v>7</v>
      </c>
      <c r="D1879" s="10">
        <f>Daten!D1879</f>
        <v>0</v>
      </c>
      <c r="E1879" s="9">
        <f>Daten!E1879</f>
        <v>253</v>
      </c>
      <c r="F1879" s="9">
        <f>Daten!F1879</f>
        <v>254</v>
      </c>
      <c r="G1879" s="27">
        <f t="shared" si="829"/>
        <v>-1</v>
      </c>
      <c r="H1879" s="29">
        <f t="shared" si="830"/>
        <v>-3.937007874015748E-3</v>
      </c>
      <c r="I1879" s="21">
        <f t="shared" si="831"/>
        <v>4.0763093085253059</v>
      </c>
      <c r="J1879" s="21">
        <f t="shared" si="832"/>
        <v>-5.0763093085253059</v>
      </c>
      <c r="K1879" s="27">
        <f t="shared" si="833"/>
        <v>2538.1546542626529</v>
      </c>
      <c r="L1879" s="16">
        <f>Daten!G1879</f>
        <v>31</v>
      </c>
      <c r="M1879" s="16">
        <f>Daten!H1879</f>
        <v>187</v>
      </c>
      <c r="N1879" s="16">
        <f>Daten!I1879</f>
        <v>35</v>
      </c>
      <c r="O1879" s="28">
        <f t="shared" si="834"/>
        <v>0.35294117647058826</v>
      </c>
      <c r="P1879" s="16">
        <f t="shared" si="835"/>
        <v>102.66963658320124</v>
      </c>
      <c r="Q1879" s="21">
        <f t="shared" si="836"/>
        <v>-36.669636583201239</v>
      </c>
      <c r="R1879" s="27">
        <f t="shared" si="837"/>
        <v>-7333.9273166402481</v>
      </c>
      <c r="S1879" s="9">
        <f ca="1">Daten!K1879</f>
        <v>1077</v>
      </c>
      <c r="T1879" s="9">
        <f ca="1">Daten!L1879</f>
        <v>22436</v>
      </c>
      <c r="U1879" s="9">
        <f ca="1">Daten!M1879</f>
        <v>49380</v>
      </c>
      <c r="V1879" s="9">
        <f ca="1">Daten!N1879</f>
        <v>500</v>
      </c>
      <c r="W1879" s="9">
        <f ca="1">Daten!O1879</f>
        <v>500</v>
      </c>
      <c r="X1879" s="23">
        <f t="shared" ca="1" si="838"/>
        <v>72893</v>
      </c>
      <c r="Y1879" s="9">
        <f t="shared" ca="1" si="839"/>
        <v>86153.196252419439</v>
      </c>
      <c r="Z1879" s="21">
        <f t="shared" ca="1" si="840"/>
        <v>-13260.196252419439</v>
      </c>
      <c r="AA1879" s="27">
        <f t="shared" ca="1" si="841"/>
        <v>1326.0196252419439</v>
      </c>
      <c r="AB1879" s="32">
        <f t="shared" ca="1" si="842"/>
        <v>-3469.7530371356515</v>
      </c>
      <c r="AC1879" s="31">
        <f t="shared" ca="1" si="843"/>
        <v>0</v>
      </c>
      <c r="AG1879" s="26">
        <f t="shared" ca="1" si="844"/>
        <v>0</v>
      </c>
      <c r="AH1879" s="26">
        <f t="shared" ca="1" si="845"/>
        <v>0</v>
      </c>
      <c r="AI1879" s="26">
        <f t="shared" ca="1" si="846"/>
        <v>0</v>
      </c>
      <c r="AJ1879" s="26">
        <f t="shared" ca="1" si="847"/>
        <v>1</v>
      </c>
      <c r="AK1879" s="26">
        <f t="shared" ca="1" si="848"/>
        <v>0</v>
      </c>
      <c r="AL1879" s="26">
        <f t="shared" ca="1" si="849"/>
        <v>0</v>
      </c>
      <c r="AM1879" s="26">
        <f t="shared" ca="1" si="850"/>
        <v>0</v>
      </c>
      <c r="AN1879" s="26">
        <f ca="1">IF(AM1879=0,0,COUNTIF($AM$19:AM1879,C1879*10+1))</f>
        <v>0</v>
      </c>
      <c r="AO1879" s="21">
        <f t="shared" ca="1" si="851"/>
        <v>0</v>
      </c>
      <c r="AP1879" s="33">
        <f t="shared" ca="1" si="852"/>
        <v>0</v>
      </c>
      <c r="AQ1879" s="24"/>
      <c r="AR1879" s="155">
        <f ca="1">ROUND(Zsfg!$C$11/'Z1'!$AL$2120*'Z1'!AL1879,0)</f>
        <v>0</v>
      </c>
      <c r="AS1879" s="26">
        <f t="shared" ca="1" si="854"/>
        <v>0</v>
      </c>
      <c r="AT1879" s="26">
        <f ca="1">IF(AS1879=0,0,COUNTIF($AS$19:AS1879,C1879*10+1))</f>
        <v>0</v>
      </c>
      <c r="AU1879" s="21">
        <f t="shared" ca="1" si="855"/>
        <v>0</v>
      </c>
      <c r="AV1879" s="33">
        <f t="shared" ca="1" si="853"/>
        <v>0</v>
      </c>
    </row>
    <row r="1880" spans="1:48" x14ac:dyDescent="0.2">
      <c r="A1880" s="15">
        <f>Daten!A1880</f>
        <v>70603</v>
      </c>
      <c r="B1880" s="8" t="str">
        <f>Daten!B1880</f>
        <v>Fiss</v>
      </c>
      <c r="C1880" s="15">
        <f t="shared" si="828"/>
        <v>7</v>
      </c>
      <c r="D1880" s="10">
        <f>Daten!D1880</f>
        <v>0</v>
      </c>
      <c r="E1880" s="9">
        <f>Daten!E1880</f>
        <v>968</v>
      </c>
      <c r="F1880" s="9">
        <f>Daten!F1880</f>
        <v>935</v>
      </c>
      <c r="G1880" s="27">
        <f t="shared" si="829"/>
        <v>33</v>
      </c>
      <c r="H1880" s="29">
        <f t="shared" si="830"/>
        <v>3.5294117647058823E-2</v>
      </c>
      <c r="I1880" s="21">
        <f t="shared" si="831"/>
        <v>15.005311824689612</v>
      </c>
      <c r="J1880" s="21">
        <f t="shared" si="832"/>
        <v>17.994688175310387</v>
      </c>
      <c r="K1880" s="27">
        <f t="shared" si="833"/>
        <v>-8997.344087655194</v>
      </c>
      <c r="L1880" s="16">
        <f>Daten!G1880</f>
        <v>157</v>
      </c>
      <c r="M1880" s="16">
        <f>Daten!H1880</f>
        <v>687</v>
      </c>
      <c r="N1880" s="16">
        <f>Daten!I1880</f>
        <v>124</v>
      </c>
      <c r="O1880" s="28">
        <f t="shared" si="834"/>
        <v>0.40902474526928673</v>
      </c>
      <c r="P1880" s="16">
        <f t="shared" si="835"/>
        <v>377.18738145807089</v>
      </c>
      <c r="Q1880" s="21">
        <f t="shared" si="836"/>
        <v>-96.187381458070888</v>
      </c>
      <c r="R1880" s="27">
        <f t="shared" si="837"/>
        <v>-19237.476291614177</v>
      </c>
      <c r="S1880" s="9">
        <f ca="1">Daten!K1880</f>
        <v>1318</v>
      </c>
      <c r="T1880" s="9">
        <f ca="1">Daten!L1880</f>
        <v>207210</v>
      </c>
      <c r="U1880" s="9">
        <f ca="1">Daten!M1880</f>
        <v>1030389</v>
      </c>
      <c r="V1880" s="9">
        <f ca="1">Daten!N1880</f>
        <v>500</v>
      </c>
      <c r="W1880" s="9">
        <f ca="1">Daten!O1880</f>
        <v>500</v>
      </c>
      <c r="X1880" s="23">
        <f t="shared" ca="1" si="838"/>
        <v>1238917</v>
      </c>
      <c r="Y1880" s="9">
        <f t="shared" ca="1" si="839"/>
        <v>329629.62044403964</v>
      </c>
      <c r="Z1880" s="21">
        <f t="shared" ca="1" si="840"/>
        <v>909287.37955596042</v>
      </c>
      <c r="AA1880" s="27">
        <f t="shared" ca="1" si="841"/>
        <v>-90928.737955596051</v>
      </c>
      <c r="AB1880" s="32">
        <f t="shared" ca="1" si="842"/>
        <v>-119163.55833486542</v>
      </c>
      <c r="AC1880" s="31">
        <f t="shared" ca="1" si="843"/>
        <v>0</v>
      </c>
      <c r="AG1880" s="26">
        <f t="shared" ca="1" si="844"/>
        <v>0</v>
      </c>
      <c r="AH1880" s="26">
        <f t="shared" ca="1" si="845"/>
        <v>0</v>
      </c>
      <c r="AI1880" s="26">
        <f t="shared" ca="1" si="846"/>
        <v>0</v>
      </c>
      <c r="AJ1880" s="26">
        <f t="shared" ca="1" si="847"/>
        <v>1</v>
      </c>
      <c r="AK1880" s="26">
        <f t="shared" ca="1" si="848"/>
        <v>0</v>
      </c>
      <c r="AL1880" s="26">
        <f t="shared" ca="1" si="849"/>
        <v>0</v>
      </c>
      <c r="AM1880" s="26">
        <f t="shared" ca="1" si="850"/>
        <v>0</v>
      </c>
      <c r="AN1880" s="26">
        <f ca="1">IF(AM1880=0,0,COUNTIF($AM$19:AM1880,C1880*10+1))</f>
        <v>0</v>
      </c>
      <c r="AO1880" s="21">
        <f t="shared" ca="1" si="851"/>
        <v>0</v>
      </c>
      <c r="AP1880" s="33">
        <f t="shared" ca="1" si="852"/>
        <v>0</v>
      </c>
      <c r="AQ1880" s="24"/>
      <c r="AR1880" s="155">
        <f ca="1">ROUND(Zsfg!$C$11/'Z1'!$AL$2120*'Z1'!AL1880,0)</f>
        <v>0</v>
      </c>
      <c r="AS1880" s="26">
        <f t="shared" ca="1" si="854"/>
        <v>0</v>
      </c>
      <c r="AT1880" s="26">
        <f ca="1">IF(AS1880=0,0,COUNTIF($AS$19:AS1880,C1880*10+1))</f>
        <v>0</v>
      </c>
      <c r="AU1880" s="21">
        <f t="shared" ca="1" si="855"/>
        <v>0</v>
      </c>
      <c r="AV1880" s="33">
        <f t="shared" ca="1" si="853"/>
        <v>0</v>
      </c>
    </row>
    <row r="1881" spans="1:48" x14ac:dyDescent="0.2">
      <c r="A1881" s="15">
        <f>Daten!A1881</f>
        <v>70604</v>
      </c>
      <c r="B1881" s="8" t="str">
        <f>Daten!B1881</f>
        <v>Fließ</v>
      </c>
      <c r="C1881" s="15">
        <f t="shared" si="828"/>
        <v>7</v>
      </c>
      <c r="D1881" s="10">
        <f>Daten!D1881</f>
        <v>0</v>
      </c>
      <c r="E1881" s="9">
        <f>Daten!E1881</f>
        <v>3063</v>
      </c>
      <c r="F1881" s="9">
        <f>Daten!F1881</f>
        <v>2908</v>
      </c>
      <c r="G1881" s="27">
        <f t="shared" si="829"/>
        <v>155</v>
      </c>
      <c r="H1881" s="29">
        <f t="shared" si="830"/>
        <v>5.3301237964236588E-2</v>
      </c>
      <c r="I1881" s="21">
        <f t="shared" si="831"/>
        <v>46.668927044061377</v>
      </c>
      <c r="J1881" s="21">
        <f t="shared" si="832"/>
        <v>108.33107295593862</v>
      </c>
      <c r="K1881" s="27">
        <f t="shared" si="833"/>
        <v>-54165.536477969312</v>
      </c>
      <c r="L1881" s="16">
        <f>Daten!G1881</f>
        <v>553</v>
      </c>
      <c r="M1881" s="16">
        <f>Daten!H1881</f>
        <v>2045</v>
      </c>
      <c r="N1881" s="16">
        <f>Daten!I1881</f>
        <v>465</v>
      </c>
      <c r="O1881" s="28">
        <f t="shared" si="834"/>
        <v>0.49779951100244496</v>
      </c>
      <c r="P1881" s="16">
        <f t="shared" si="835"/>
        <v>1122.7775765382169</v>
      </c>
      <c r="Q1881" s="21">
        <f t="shared" si="836"/>
        <v>-104.77757653821686</v>
      </c>
      <c r="R1881" s="27">
        <f t="shared" si="837"/>
        <v>-20955.515307643371</v>
      </c>
      <c r="S1881" s="9">
        <f ca="1">Daten!K1881</f>
        <v>5018</v>
      </c>
      <c r="T1881" s="9">
        <f ca="1">Daten!L1881</f>
        <v>147616</v>
      </c>
      <c r="U1881" s="9">
        <f ca="1">Daten!M1881</f>
        <v>358911</v>
      </c>
      <c r="V1881" s="9">
        <f ca="1">Daten!N1881</f>
        <v>500</v>
      </c>
      <c r="W1881" s="9">
        <f ca="1">Daten!O1881</f>
        <v>500</v>
      </c>
      <c r="X1881" s="23">
        <f t="shared" ca="1" si="838"/>
        <v>511545</v>
      </c>
      <c r="Y1881" s="9">
        <f t="shared" ca="1" si="839"/>
        <v>1043032.5696488568</v>
      </c>
      <c r="Z1881" s="21">
        <f t="shared" ca="1" si="840"/>
        <v>-531487.56964885676</v>
      </c>
      <c r="AA1881" s="27">
        <f t="shared" ca="1" si="841"/>
        <v>53148.756964885681</v>
      </c>
      <c r="AB1881" s="32">
        <f t="shared" ca="1" si="842"/>
        <v>-21972.294820727002</v>
      </c>
      <c r="AC1881" s="31">
        <f t="shared" ca="1" si="843"/>
        <v>0</v>
      </c>
      <c r="AG1881" s="26">
        <f t="shared" ca="1" si="844"/>
        <v>0</v>
      </c>
      <c r="AH1881" s="26">
        <f t="shared" ca="1" si="845"/>
        <v>0</v>
      </c>
      <c r="AI1881" s="26">
        <f t="shared" ca="1" si="846"/>
        <v>0</v>
      </c>
      <c r="AJ1881" s="26">
        <f t="shared" ca="1" si="847"/>
        <v>1</v>
      </c>
      <c r="AK1881" s="26">
        <f t="shared" ca="1" si="848"/>
        <v>0</v>
      </c>
      <c r="AL1881" s="26">
        <f t="shared" ca="1" si="849"/>
        <v>0</v>
      </c>
      <c r="AM1881" s="26">
        <f t="shared" ca="1" si="850"/>
        <v>0</v>
      </c>
      <c r="AN1881" s="26">
        <f ca="1">IF(AM1881=0,0,COUNTIF($AM$19:AM1881,C1881*10+1))</f>
        <v>0</v>
      </c>
      <c r="AO1881" s="21">
        <f t="shared" ca="1" si="851"/>
        <v>0</v>
      </c>
      <c r="AP1881" s="33">
        <f t="shared" ca="1" si="852"/>
        <v>0</v>
      </c>
      <c r="AQ1881" s="24"/>
      <c r="AR1881" s="155">
        <f ca="1">ROUND(Zsfg!$C$11/'Z1'!$AL$2120*'Z1'!AL1881,0)</f>
        <v>0</v>
      </c>
      <c r="AS1881" s="26">
        <f t="shared" ca="1" si="854"/>
        <v>0</v>
      </c>
      <c r="AT1881" s="26">
        <f ca="1">IF(AS1881=0,0,COUNTIF($AS$19:AS1881,C1881*10+1))</f>
        <v>0</v>
      </c>
      <c r="AU1881" s="21">
        <f t="shared" ca="1" si="855"/>
        <v>0</v>
      </c>
      <c r="AV1881" s="33">
        <f t="shared" ca="1" si="853"/>
        <v>0</v>
      </c>
    </row>
    <row r="1882" spans="1:48" x14ac:dyDescent="0.2">
      <c r="A1882" s="15">
        <f>Daten!A1882</f>
        <v>70605</v>
      </c>
      <c r="B1882" s="8" t="str">
        <f>Daten!B1882</f>
        <v>Flirsch</v>
      </c>
      <c r="C1882" s="15">
        <f t="shared" si="828"/>
        <v>7</v>
      </c>
      <c r="D1882" s="10">
        <f>Daten!D1882</f>
        <v>0</v>
      </c>
      <c r="E1882" s="9">
        <f>Daten!E1882</f>
        <v>1003</v>
      </c>
      <c r="F1882" s="9">
        <f>Daten!F1882</f>
        <v>938</v>
      </c>
      <c r="G1882" s="27">
        <f t="shared" si="829"/>
        <v>65</v>
      </c>
      <c r="H1882" s="29">
        <f t="shared" si="830"/>
        <v>6.9296375266524518E-2</v>
      </c>
      <c r="I1882" s="21">
        <f t="shared" si="831"/>
        <v>15.053457210223375</v>
      </c>
      <c r="J1882" s="21">
        <f t="shared" si="832"/>
        <v>49.946542789776629</v>
      </c>
      <c r="K1882" s="27">
        <f t="shared" si="833"/>
        <v>-24973.271394888314</v>
      </c>
      <c r="L1882" s="16">
        <f>Daten!G1882</f>
        <v>151</v>
      </c>
      <c r="M1882" s="16">
        <f>Daten!H1882</f>
        <v>664</v>
      </c>
      <c r="N1882" s="16">
        <f>Daten!I1882</f>
        <v>188</v>
      </c>
      <c r="O1882" s="28">
        <f t="shared" si="834"/>
        <v>0.51054216867469882</v>
      </c>
      <c r="P1882" s="16">
        <f t="shared" si="835"/>
        <v>364.55956519382687</v>
      </c>
      <c r="Q1882" s="21">
        <f t="shared" si="836"/>
        <v>-25.55956519382687</v>
      </c>
      <c r="R1882" s="27">
        <f t="shared" si="837"/>
        <v>-5111.913038765374</v>
      </c>
      <c r="S1882" s="9">
        <f ca="1">Daten!K1882</f>
        <v>1149</v>
      </c>
      <c r="T1882" s="9">
        <f ca="1">Daten!L1882</f>
        <v>66925</v>
      </c>
      <c r="U1882" s="9">
        <f ca="1">Daten!M1882</f>
        <v>59828</v>
      </c>
      <c r="V1882" s="9">
        <f ca="1">Daten!N1882</f>
        <v>500</v>
      </c>
      <c r="W1882" s="9">
        <f ca="1">Daten!O1882</f>
        <v>500</v>
      </c>
      <c r="X1882" s="23">
        <f t="shared" ca="1" si="838"/>
        <v>127902</v>
      </c>
      <c r="Y1882" s="9">
        <f t="shared" ca="1" si="839"/>
        <v>341548.04680307</v>
      </c>
      <c r="Z1882" s="21">
        <f t="shared" ca="1" si="840"/>
        <v>-213646.04680307</v>
      </c>
      <c r="AA1882" s="27">
        <f t="shared" ca="1" si="841"/>
        <v>21364.604680307002</v>
      </c>
      <c r="AB1882" s="32">
        <f t="shared" ca="1" si="842"/>
        <v>-8720.5797533466866</v>
      </c>
      <c r="AC1882" s="31">
        <f t="shared" ca="1" si="843"/>
        <v>0</v>
      </c>
      <c r="AG1882" s="26">
        <f t="shared" ca="1" si="844"/>
        <v>0</v>
      </c>
      <c r="AH1882" s="26">
        <f t="shared" ca="1" si="845"/>
        <v>0</v>
      </c>
      <c r="AI1882" s="26">
        <f t="shared" ca="1" si="846"/>
        <v>0</v>
      </c>
      <c r="AJ1882" s="26">
        <f t="shared" ca="1" si="847"/>
        <v>1</v>
      </c>
      <c r="AK1882" s="26">
        <f t="shared" ca="1" si="848"/>
        <v>0</v>
      </c>
      <c r="AL1882" s="26">
        <f t="shared" ca="1" si="849"/>
        <v>0</v>
      </c>
      <c r="AM1882" s="26">
        <f t="shared" ca="1" si="850"/>
        <v>0</v>
      </c>
      <c r="AN1882" s="26">
        <f ca="1">IF(AM1882=0,0,COUNTIF($AM$19:AM1882,C1882*10+1))</f>
        <v>0</v>
      </c>
      <c r="AO1882" s="21">
        <f t="shared" ca="1" si="851"/>
        <v>0</v>
      </c>
      <c r="AP1882" s="33">
        <f t="shared" ca="1" si="852"/>
        <v>0</v>
      </c>
      <c r="AQ1882" s="24"/>
      <c r="AR1882" s="155">
        <f ca="1">ROUND(Zsfg!$C$11/'Z1'!$AL$2120*'Z1'!AL1882,0)</f>
        <v>0</v>
      </c>
      <c r="AS1882" s="26">
        <f t="shared" ca="1" si="854"/>
        <v>0</v>
      </c>
      <c r="AT1882" s="26">
        <f ca="1">IF(AS1882=0,0,COUNTIF($AS$19:AS1882,C1882*10+1))</f>
        <v>0</v>
      </c>
      <c r="AU1882" s="21">
        <f t="shared" ca="1" si="855"/>
        <v>0</v>
      </c>
      <c r="AV1882" s="33">
        <f t="shared" ca="1" si="853"/>
        <v>0</v>
      </c>
    </row>
    <row r="1883" spans="1:48" x14ac:dyDescent="0.2">
      <c r="A1883" s="15">
        <f>Daten!A1883</f>
        <v>70606</v>
      </c>
      <c r="B1883" s="8" t="str">
        <f>Daten!B1883</f>
        <v>Galtür</v>
      </c>
      <c r="C1883" s="15">
        <f t="shared" si="828"/>
        <v>7</v>
      </c>
      <c r="D1883" s="10">
        <f>Daten!D1883</f>
        <v>0</v>
      </c>
      <c r="E1883" s="9">
        <f>Daten!E1883</f>
        <v>771</v>
      </c>
      <c r="F1883" s="9">
        <f>Daten!F1883</f>
        <v>778</v>
      </c>
      <c r="G1883" s="27">
        <f t="shared" si="829"/>
        <v>-7</v>
      </c>
      <c r="H1883" s="29">
        <f t="shared" si="830"/>
        <v>-8.9974293059125968E-3</v>
      </c>
      <c r="I1883" s="21">
        <f t="shared" si="831"/>
        <v>12.485703315089324</v>
      </c>
      <c r="J1883" s="21">
        <f t="shared" si="832"/>
        <v>-19.485703315089324</v>
      </c>
      <c r="K1883" s="27">
        <f t="shared" si="833"/>
        <v>9742.8516575446629</v>
      </c>
      <c r="L1883" s="16">
        <f>Daten!G1883</f>
        <v>112</v>
      </c>
      <c r="M1883" s="16">
        <f>Daten!H1883</f>
        <v>541</v>
      </c>
      <c r="N1883" s="16">
        <f>Daten!I1883</f>
        <v>118</v>
      </c>
      <c r="O1883" s="28">
        <f t="shared" si="834"/>
        <v>0.42513863216266173</v>
      </c>
      <c r="P1883" s="16">
        <f t="shared" si="835"/>
        <v>297.02819995460897</v>
      </c>
      <c r="Q1883" s="21">
        <f t="shared" si="836"/>
        <v>-67.028199954608965</v>
      </c>
      <c r="R1883" s="27">
        <f t="shared" si="837"/>
        <v>-13405.639990921793</v>
      </c>
      <c r="S1883" s="9">
        <f ca="1">Daten!K1883</f>
        <v>1592</v>
      </c>
      <c r="T1883" s="9">
        <f ca="1">Daten!L1883</f>
        <v>210083</v>
      </c>
      <c r="U1883" s="9">
        <f ca="1">Daten!M1883</f>
        <v>383360</v>
      </c>
      <c r="V1883" s="9">
        <f ca="1">Daten!N1883</f>
        <v>500</v>
      </c>
      <c r="W1883" s="9">
        <f ca="1">Daten!O1883</f>
        <v>500</v>
      </c>
      <c r="X1883" s="23">
        <f t="shared" ca="1" si="838"/>
        <v>595035</v>
      </c>
      <c r="Y1883" s="9">
        <f t="shared" ca="1" si="839"/>
        <v>262545.90636606875</v>
      </c>
      <c r="Z1883" s="21">
        <f t="shared" ca="1" si="840"/>
        <v>332489.09363393125</v>
      </c>
      <c r="AA1883" s="27">
        <f t="shared" ca="1" si="841"/>
        <v>-33248.909363393126</v>
      </c>
      <c r="AB1883" s="32">
        <f t="shared" ca="1" si="842"/>
        <v>-36911.697696770258</v>
      </c>
      <c r="AC1883" s="31">
        <f t="shared" ca="1" si="843"/>
        <v>0</v>
      </c>
      <c r="AG1883" s="26">
        <f t="shared" ca="1" si="844"/>
        <v>0</v>
      </c>
      <c r="AH1883" s="26">
        <f t="shared" ca="1" si="845"/>
        <v>0</v>
      </c>
      <c r="AI1883" s="26">
        <f t="shared" ca="1" si="846"/>
        <v>0</v>
      </c>
      <c r="AJ1883" s="26">
        <f t="shared" ca="1" si="847"/>
        <v>1</v>
      </c>
      <c r="AK1883" s="26">
        <f t="shared" ca="1" si="848"/>
        <v>0</v>
      </c>
      <c r="AL1883" s="26">
        <f t="shared" ca="1" si="849"/>
        <v>0</v>
      </c>
      <c r="AM1883" s="26">
        <f t="shared" ca="1" si="850"/>
        <v>0</v>
      </c>
      <c r="AN1883" s="26">
        <f ca="1">IF(AM1883=0,0,COUNTIF($AM$19:AM1883,C1883*10+1))</f>
        <v>0</v>
      </c>
      <c r="AO1883" s="21">
        <f t="shared" ca="1" si="851"/>
        <v>0</v>
      </c>
      <c r="AP1883" s="33">
        <f t="shared" ca="1" si="852"/>
        <v>0</v>
      </c>
      <c r="AQ1883" s="24"/>
      <c r="AR1883" s="155">
        <f ca="1">ROUND(Zsfg!$C$11/'Z1'!$AL$2120*'Z1'!AL1883,0)</f>
        <v>0</v>
      </c>
      <c r="AS1883" s="26">
        <f t="shared" ca="1" si="854"/>
        <v>0</v>
      </c>
      <c r="AT1883" s="26">
        <f ca="1">IF(AS1883=0,0,COUNTIF($AS$19:AS1883,C1883*10+1))</f>
        <v>0</v>
      </c>
      <c r="AU1883" s="21">
        <f t="shared" ca="1" si="855"/>
        <v>0</v>
      </c>
      <c r="AV1883" s="33">
        <f t="shared" ca="1" si="853"/>
        <v>0</v>
      </c>
    </row>
    <row r="1884" spans="1:48" x14ac:dyDescent="0.2">
      <c r="A1884" s="15">
        <f>Daten!A1884</f>
        <v>70607</v>
      </c>
      <c r="B1884" s="8" t="str">
        <f>Daten!B1884</f>
        <v>Grins</v>
      </c>
      <c r="C1884" s="15">
        <f t="shared" si="828"/>
        <v>7</v>
      </c>
      <c r="D1884" s="10">
        <f>Daten!D1884</f>
        <v>0</v>
      </c>
      <c r="E1884" s="9">
        <f>Daten!E1884</f>
        <v>1385</v>
      </c>
      <c r="F1884" s="9">
        <f>Daten!F1884</f>
        <v>1397</v>
      </c>
      <c r="G1884" s="27">
        <f t="shared" si="829"/>
        <v>-12</v>
      </c>
      <c r="H1884" s="29">
        <f t="shared" si="830"/>
        <v>-8.5898353614889053E-3</v>
      </c>
      <c r="I1884" s="21">
        <f t="shared" si="831"/>
        <v>22.419701196889186</v>
      </c>
      <c r="J1884" s="21">
        <f t="shared" si="832"/>
        <v>-34.419701196889186</v>
      </c>
      <c r="K1884" s="27">
        <f t="shared" si="833"/>
        <v>17209.850598444595</v>
      </c>
      <c r="L1884" s="16">
        <f>Daten!G1884</f>
        <v>234</v>
      </c>
      <c r="M1884" s="16">
        <f>Daten!H1884</f>
        <v>870</v>
      </c>
      <c r="N1884" s="16">
        <f>Daten!I1884</f>
        <v>281</v>
      </c>
      <c r="O1884" s="28">
        <f t="shared" si="834"/>
        <v>0.59195402298850575</v>
      </c>
      <c r="P1884" s="16">
        <f t="shared" si="835"/>
        <v>477.66087608227315</v>
      </c>
      <c r="Q1884" s="21">
        <f t="shared" si="836"/>
        <v>37.339123917726852</v>
      </c>
      <c r="R1884" s="27">
        <f t="shared" si="837"/>
        <v>7467.8247835453703</v>
      </c>
      <c r="S1884" s="9">
        <f ca="1">Daten!K1884</f>
        <v>895</v>
      </c>
      <c r="T1884" s="9">
        <f ca="1">Daten!L1884</f>
        <v>78390</v>
      </c>
      <c r="U1884" s="9">
        <f ca="1">Daten!M1884</f>
        <v>264288</v>
      </c>
      <c r="V1884" s="9">
        <f ca="1">Daten!N1884</f>
        <v>500</v>
      </c>
      <c r="W1884" s="9">
        <f ca="1">Daten!O1884</f>
        <v>500</v>
      </c>
      <c r="X1884" s="23">
        <f t="shared" ca="1" si="838"/>
        <v>343573</v>
      </c>
      <c r="Y1884" s="9">
        <f t="shared" ca="1" si="839"/>
        <v>471629.15735020133</v>
      </c>
      <c r="Z1884" s="21">
        <f t="shared" ca="1" si="840"/>
        <v>-128056.15735020133</v>
      </c>
      <c r="AA1884" s="27">
        <f t="shared" ca="1" si="841"/>
        <v>12805.615735020134</v>
      </c>
      <c r="AB1884" s="32">
        <f t="shared" ca="1" si="842"/>
        <v>37483.2911170101</v>
      </c>
      <c r="AC1884" s="31">
        <f t="shared" ca="1" si="843"/>
        <v>37483.2911170101</v>
      </c>
      <c r="AG1884" s="26">
        <f t="shared" ca="1" si="844"/>
        <v>17209.850598444595</v>
      </c>
      <c r="AH1884" s="26">
        <f t="shared" ca="1" si="845"/>
        <v>12805.615735020134</v>
      </c>
      <c r="AI1884" s="26">
        <f t="shared" ca="1" si="846"/>
        <v>30015.466333464727</v>
      </c>
      <c r="AJ1884" s="26">
        <f t="shared" ca="1" si="847"/>
        <v>1</v>
      </c>
      <c r="AK1884" s="26">
        <f t="shared" ca="1" si="848"/>
        <v>30015.466333464727</v>
      </c>
      <c r="AL1884" s="26">
        <f t="shared" ca="1" si="849"/>
        <v>30656</v>
      </c>
      <c r="AM1884" s="26">
        <f t="shared" ca="1" si="850"/>
        <v>71</v>
      </c>
      <c r="AN1884" s="26">
        <f ca="1">IF(AM1884=0,0,COUNTIF($AM$19:AM1884,C1884*10+1))</f>
        <v>30</v>
      </c>
      <c r="AO1884" s="21">
        <f t="shared" ca="1" si="851"/>
        <v>0</v>
      </c>
      <c r="AP1884" s="33">
        <f t="shared" ca="1" si="852"/>
        <v>30656</v>
      </c>
      <c r="AQ1884" s="24"/>
      <c r="AR1884" s="155">
        <f ca="1">ROUND(Zsfg!$C$11/'Z1'!$AL$2120*'Z1'!AL1884,0)</f>
        <v>25570</v>
      </c>
      <c r="AS1884" s="26">
        <f t="shared" ca="1" si="854"/>
        <v>71</v>
      </c>
      <c r="AT1884" s="26">
        <f ca="1">IF(AS1884=0,0,COUNTIF($AS$19:AS1884,C1884*10+1))</f>
        <v>30</v>
      </c>
      <c r="AU1884" s="21">
        <f t="shared" ca="1" si="855"/>
        <v>0</v>
      </c>
      <c r="AV1884" s="33">
        <f t="shared" ca="1" si="853"/>
        <v>25570</v>
      </c>
    </row>
    <row r="1885" spans="1:48" x14ac:dyDescent="0.2">
      <c r="A1885" s="15">
        <f>Daten!A1885</f>
        <v>70608</v>
      </c>
      <c r="B1885" s="8" t="str">
        <f>Daten!B1885</f>
        <v>Ischgl</v>
      </c>
      <c r="C1885" s="15">
        <f t="shared" si="828"/>
        <v>7</v>
      </c>
      <c r="D1885" s="10">
        <f>Daten!D1885</f>
        <v>0</v>
      </c>
      <c r="E1885" s="9">
        <f>Daten!E1885</f>
        <v>1576</v>
      </c>
      <c r="F1885" s="9">
        <f>Daten!F1885</f>
        <v>1527</v>
      </c>
      <c r="G1885" s="27">
        <f t="shared" si="829"/>
        <v>49</v>
      </c>
      <c r="H1885" s="29">
        <f t="shared" si="830"/>
        <v>3.2089063523248196E-2</v>
      </c>
      <c r="I1885" s="21">
        <f t="shared" si="831"/>
        <v>24.506001236685602</v>
      </c>
      <c r="J1885" s="21">
        <f t="shared" si="832"/>
        <v>24.493998763314398</v>
      </c>
      <c r="K1885" s="27">
        <f t="shared" si="833"/>
        <v>-12246.999381657199</v>
      </c>
      <c r="L1885" s="16">
        <f>Daten!G1885</f>
        <v>238</v>
      </c>
      <c r="M1885" s="16">
        <f>Daten!H1885</f>
        <v>1132</v>
      </c>
      <c r="N1885" s="16">
        <f>Daten!I1885</f>
        <v>206</v>
      </c>
      <c r="O1885" s="28">
        <f t="shared" si="834"/>
        <v>0.392226148409894</v>
      </c>
      <c r="P1885" s="16">
        <f t="shared" si="835"/>
        <v>621.50817439670482</v>
      </c>
      <c r="Q1885" s="21">
        <f t="shared" si="836"/>
        <v>-177.50817439670482</v>
      </c>
      <c r="R1885" s="27">
        <f t="shared" si="837"/>
        <v>-35501.634879340963</v>
      </c>
      <c r="S1885" s="9">
        <f ca="1">Daten!K1885</f>
        <v>1737</v>
      </c>
      <c r="T1885" s="9">
        <f ca="1">Daten!L1885</f>
        <v>651780</v>
      </c>
      <c r="U1885" s="9">
        <f ca="1">Daten!M1885</f>
        <v>2202629</v>
      </c>
      <c r="V1885" s="9">
        <f ca="1">Daten!N1885</f>
        <v>500</v>
      </c>
      <c r="W1885" s="9">
        <f ca="1">Daten!O1885</f>
        <v>500</v>
      </c>
      <c r="X1885" s="23">
        <f t="shared" ca="1" si="838"/>
        <v>2856146</v>
      </c>
      <c r="Y1885" s="9">
        <f t="shared" ca="1" si="839"/>
        <v>536669.71262376697</v>
      </c>
      <c r="Z1885" s="21">
        <f t="shared" ca="1" si="840"/>
        <v>2319476.2873762329</v>
      </c>
      <c r="AA1885" s="27">
        <f t="shared" ca="1" si="841"/>
        <v>-231947.62873762331</v>
      </c>
      <c r="AB1885" s="32">
        <f t="shared" ca="1" si="842"/>
        <v>-279696.26299862145</v>
      </c>
      <c r="AC1885" s="31">
        <f t="shared" ca="1" si="843"/>
        <v>0</v>
      </c>
      <c r="AG1885" s="26">
        <f t="shared" ca="1" si="844"/>
        <v>0</v>
      </c>
      <c r="AH1885" s="26">
        <f t="shared" ca="1" si="845"/>
        <v>0</v>
      </c>
      <c r="AI1885" s="26">
        <f t="shared" ca="1" si="846"/>
        <v>0</v>
      </c>
      <c r="AJ1885" s="26">
        <f t="shared" ca="1" si="847"/>
        <v>1</v>
      </c>
      <c r="AK1885" s="26">
        <f t="shared" ca="1" si="848"/>
        <v>0</v>
      </c>
      <c r="AL1885" s="26">
        <f t="shared" ca="1" si="849"/>
        <v>0</v>
      </c>
      <c r="AM1885" s="26">
        <f t="shared" ca="1" si="850"/>
        <v>0</v>
      </c>
      <c r="AN1885" s="26">
        <f ca="1">IF(AM1885=0,0,COUNTIF($AM$19:AM1885,C1885*10+1))</f>
        <v>0</v>
      </c>
      <c r="AO1885" s="21">
        <f t="shared" ca="1" si="851"/>
        <v>0</v>
      </c>
      <c r="AP1885" s="33">
        <f t="shared" ca="1" si="852"/>
        <v>0</v>
      </c>
      <c r="AQ1885" s="24"/>
      <c r="AR1885" s="155">
        <f ca="1">ROUND(Zsfg!$C$11/'Z1'!$AL$2120*'Z1'!AL1885,0)</f>
        <v>0</v>
      </c>
      <c r="AS1885" s="26">
        <f t="shared" ca="1" si="854"/>
        <v>0</v>
      </c>
      <c r="AT1885" s="26">
        <f ca="1">IF(AS1885=0,0,COUNTIF($AS$19:AS1885,C1885*10+1))</f>
        <v>0</v>
      </c>
      <c r="AU1885" s="21">
        <f t="shared" ca="1" si="855"/>
        <v>0</v>
      </c>
      <c r="AV1885" s="33">
        <f t="shared" ca="1" si="853"/>
        <v>0</v>
      </c>
    </row>
    <row r="1886" spans="1:48" x14ac:dyDescent="0.2">
      <c r="A1886" s="15">
        <f>Daten!A1886</f>
        <v>70609</v>
      </c>
      <c r="B1886" s="8" t="str">
        <f>Daten!B1886</f>
        <v>Kappl</v>
      </c>
      <c r="C1886" s="15">
        <f t="shared" si="828"/>
        <v>7</v>
      </c>
      <c r="D1886" s="10">
        <f>Daten!D1886</f>
        <v>0</v>
      </c>
      <c r="E1886" s="9">
        <f>Daten!E1886</f>
        <v>2597</v>
      </c>
      <c r="F1886" s="9">
        <f>Daten!F1886</f>
        <v>2605</v>
      </c>
      <c r="G1886" s="27">
        <f t="shared" si="829"/>
        <v>-8</v>
      </c>
      <c r="H1886" s="29">
        <f t="shared" si="830"/>
        <v>-3.0710172744721691E-3</v>
      </c>
      <c r="I1886" s="21">
        <f t="shared" si="831"/>
        <v>41.806243105151268</v>
      </c>
      <c r="J1886" s="21">
        <f t="shared" si="832"/>
        <v>-49.806243105151268</v>
      </c>
      <c r="K1886" s="27">
        <f t="shared" si="833"/>
        <v>24903.121552575634</v>
      </c>
      <c r="L1886" s="16">
        <f>Daten!G1886</f>
        <v>403</v>
      </c>
      <c r="M1886" s="16">
        <f>Daten!H1886</f>
        <v>1759</v>
      </c>
      <c r="N1886" s="16">
        <f>Daten!I1886</f>
        <v>435</v>
      </c>
      <c r="O1886" s="28">
        <f t="shared" si="834"/>
        <v>0.47640704945992041</v>
      </c>
      <c r="P1886" s="16">
        <f t="shared" si="835"/>
        <v>965.75342646979141</v>
      </c>
      <c r="Q1886" s="21">
        <f t="shared" si="836"/>
        <v>-127.75342646979141</v>
      </c>
      <c r="R1886" s="27">
        <f t="shared" si="837"/>
        <v>-25550.685293958282</v>
      </c>
      <c r="S1886" s="9">
        <f ca="1">Daten!K1886</f>
        <v>2422</v>
      </c>
      <c r="T1886" s="9">
        <f ca="1">Daten!L1886</f>
        <v>206458</v>
      </c>
      <c r="U1886" s="9">
        <f ca="1">Daten!M1886</f>
        <v>543430</v>
      </c>
      <c r="V1886" s="9">
        <f ca="1">Daten!N1886</f>
        <v>500</v>
      </c>
      <c r="W1886" s="9">
        <f ca="1">Daten!O1886</f>
        <v>500</v>
      </c>
      <c r="X1886" s="23">
        <f t="shared" ca="1" si="838"/>
        <v>752310</v>
      </c>
      <c r="Y1886" s="9">
        <f t="shared" ca="1" si="839"/>
        <v>884347.2358400526</v>
      </c>
      <c r="Z1886" s="21">
        <f t="shared" ca="1" si="840"/>
        <v>-132037.2358400526</v>
      </c>
      <c r="AA1886" s="27">
        <f t="shared" ca="1" si="841"/>
        <v>13203.72358400526</v>
      </c>
      <c r="AB1886" s="32">
        <f t="shared" ca="1" si="842"/>
        <v>12556.159842622612</v>
      </c>
      <c r="AC1886" s="31">
        <f t="shared" ca="1" si="843"/>
        <v>12556.159842622612</v>
      </c>
      <c r="AG1886" s="26">
        <f t="shared" ca="1" si="844"/>
        <v>24903.121552575634</v>
      </c>
      <c r="AH1886" s="26">
        <f t="shared" ca="1" si="845"/>
        <v>13203.72358400526</v>
      </c>
      <c r="AI1886" s="26">
        <f t="shared" ca="1" si="846"/>
        <v>38106.845136580894</v>
      </c>
      <c r="AJ1886" s="26">
        <f t="shared" ca="1" si="847"/>
        <v>1</v>
      </c>
      <c r="AK1886" s="26">
        <f t="shared" ca="1" si="848"/>
        <v>38106.845136580894</v>
      </c>
      <c r="AL1886" s="26">
        <f t="shared" ca="1" si="849"/>
        <v>38921</v>
      </c>
      <c r="AM1886" s="26">
        <f t="shared" ca="1" si="850"/>
        <v>71</v>
      </c>
      <c r="AN1886" s="26">
        <f ca="1">IF(AM1886=0,0,COUNTIF($AM$19:AM1886,C1886*10+1))</f>
        <v>31</v>
      </c>
      <c r="AO1886" s="21">
        <f t="shared" ca="1" si="851"/>
        <v>0</v>
      </c>
      <c r="AP1886" s="33">
        <f t="shared" ca="1" si="852"/>
        <v>38921</v>
      </c>
      <c r="AQ1886" s="24"/>
      <c r="AR1886" s="155">
        <f ca="1">ROUND(Zsfg!$C$11/'Z1'!$AL$2120*'Z1'!AL1886,0)</f>
        <v>32464</v>
      </c>
      <c r="AS1886" s="26">
        <f t="shared" ca="1" si="854"/>
        <v>71</v>
      </c>
      <c r="AT1886" s="26">
        <f ca="1">IF(AS1886=0,0,COUNTIF($AS$19:AS1886,C1886*10+1))</f>
        <v>31</v>
      </c>
      <c r="AU1886" s="21">
        <f t="shared" ca="1" si="855"/>
        <v>0</v>
      </c>
      <c r="AV1886" s="33">
        <f t="shared" ca="1" si="853"/>
        <v>32464</v>
      </c>
    </row>
    <row r="1887" spans="1:48" x14ac:dyDescent="0.2">
      <c r="A1887" s="15">
        <f>Daten!A1887</f>
        <v>70610</v>
      </c>
      <c r="B1887" s="8" t="str">
        <f>Daten!B1887</f>
        <v>Kaunerberg</v>
      </c>
      <c r="C1887" s="15">
        <f t="shared" si="828"/>
        <v>7</v>
      </c>
      <c r="D1887" s="10">
        <f>Daten!D1887</f>
        <v>0</v>
      </c>
      <c r="E1887" s="9">
        <f>Daten!E1887</f>
        <v>436</v>
      </c>
      <c r="F1887" s="9">
        <f>Daten!F1887</f>
        <v>426</v>
      </c>
      <c r="G1887" s="27">
        <f t="shared" si="829"/>
        <v>10</v>
      </c>
      <c r="H1887" s="29">
        <f t="shared" si="830"/>
        <v>2.3474178403755867E-2</v>
      </c>
      <c r="I1887" s="21">
        <f t="shared" si="831"/>
        <v>6.8366447457944108</v>
      </c>
      <c r="J1887" s="21">
        <f t="shared" si="832"/>
        <v>3.1633552542055892</v>
      </c>
      <c r="K1887" s="27">
        <f t="shared" si="833"/>
        <v>-1581.6776271027945</v>
      </c>
      <c r="L1887" s="16">
        <f>Daten!G1887</f>
        <v>97</v>
      </c>
      <c r="M1887" s="16">
        <f>Daten!H1887</f>
        <v>269</v>
      </c>
      <c r="N1887" s="16">
        <f>Daten!I1887</f>
        <v>70</v>
      </c>
      <c r="O1887" s="28">
        <f t="shared" si="834"/>
        <v>0.620817843866171</v>
      </c>
      <c r="P1887" s="16">
        <f t="shared" si="835"/>
        <v>147.69054674267986</v>
      </c>
      <c r="Q1887" s="21">
        <f t="shared" si="836"/>
        <v>19.309453257320143</v>
      </c>
      <c r="R1887" s="27">
        <f t="shared" si="837"/>
        <v>3861.8906514640285</v>
      </c>
      <c r="S1887" s="9">
        <f ca="1">Daten!K1887</f>
        <v>1184</v>
      </c>
      <c r="T1887" s="9">
        <f ca="1">Daten!L1887</f>
        <v>15722</v>
      </c>
      <c r="U1887" s="9">
        <f ca="1">Daten!M1887</f>
        <v>3039</v>
      </c>
      <c r="V1887" s="9">
        <f ca="1">Daten!N1887</f>
        <v>500</v>
      </c>
      <c r="W1887" s="9">
        <f ca="1">Daten!O1887</f>
        <v>500</v>
      </c>
      <c r="X1887" s="23">
        <f t="shared" ca="1" si="838"/>
        <v>19945</v>
      </c>
      <c r="Y1887" s="9">
        <f t="shared" ca="1" si="839"/>
        <v>148469.53978677819</v>
      </c>
      <c r="Z1887" s="21">
        <f t="shared" ca="1" si="840"/>
        <v>-128524.53978677819</v>
      </c>
      <c r="AA1887" s="27">
        <f t="shared" ca="1" si="841"/>
        <v>12852.453978677819</v>
      </c>
      <c r="AB1887" s="32">
        <f t="shared" ca="1" si="842"/>
        <v>15132.667003039052</v>
      </c>
      <c r="AC1887" s="31">
        <f t="shared" ca="1" si="843"/>
        <v>15132.667003039052</v>
      </c>
      <c r="AG1887" s="26">
        <f t="shared" ca="1" si="844"/>
        <v>-1581.6776271027945</v>
      </c>
      <c r="AH1887" s="26">
        <f t="shared" ca="1" si="845"/>
        <v>12852.453978677819</v>
      </c>
      <c r="AI1887" s="26">
        <f t="shared" ca="1" si="846"/>
        <v>11270.776351575025</v>
      </c>
      <c r="AJ1887" s="26">
        <f t="shared" ca="1" si="847"/>
        <v>1</v>
      </c>
      <c r="AK1887" s="26">
        <f t="shared" ca="1" si="848"/>
        <v>11270.776351575025</v>
      </c>
      <c r="AL1887" s="26">
        <f t="shared" ca="1" si="849"/>
        <v>11511</v>
      </c>
      <c r="AM1887" s="26">
        <f t="shared" ca="1" si="850"/>
        <v>71</v>
      </c>
      <c r="AN1887" s="26">
        <f ca="1">IF(AM1887=0,0,COUNTIF($AM$19:AM1887,C1887*10+1))</f>
        <v>32</v>
      </c>
      <c r="AO1887" s="21">
        <f t="shared" ca="1" si="851"/>
        <v>0</v>
      </c>
      <c r="AP1887" s="33">
        <f t="shared" ca="1" si="852"/>
        <v>11511</v>
      </c>
      <c r="AQ1887" s="24"/>
      <c r="AR1887" s="155">
        <f ca="1">ROUND(Zsfg!$C$11/'Z1'!$AL$2120*'Z1'!AL1887,0)</f>
        <v>9601</v>
      </c>
      <c r="AS1887" s="26">
        <f t="shared" ca="1" si="854"/>
        <v>71</v>
      </c>
      <c r="AT1887" s="26">
        <f ca="1">IF(AS1887=0,0,COUNTIF($AS$19:AS1887,C1887*10+1))</f>
        <v>32</v>
      </c>
      <c r="AU1887" s="21">
        <f t="shared" ca="1" si="855"/>
        <v>0</v>
      </c>
      <c r="AV1887" s="33">
        <f t="shared" ca="1" si="853"/>
        <v>9601</v>
      </c>
    </row>
    <row r="1888" spans="1:48" x14ac:dyDescent="0.2">
      <c r="A1888" s="15">
        <f>Daten!A1888</f>
        <v>70611</v>
      </c>
      <c r="B1888" s="8" t="str">
        <f>Daten!B1888</f>
        <v>Kaunertal</v>
      </c>
      <c r="C1888" s="15">
        <f t="shared" si="828"/>
        <v>7</v>
      </c>
      <c r="D1888" s="10">
        <f>Daten!D1888</f>
        <v>0</v>
      </c>
      <c r="E1888" s="9">
        <f>Daten!E1888</f>
        <v>599</v>
      </c>
      <c r="F1888" s="9">
        <f>Daten!F1888</f>
        <v>606</v>
      </c>
      <c r="G1888" s="27">
        <f t="shared" si="829"/>
        <v>-7</v>
      </c>
      <c r="H1888" s="29">
        <f t="shared" si="830"/>
        <v>-1.155115511551155E-2</v>
      </c>
      <c r="I1888" s="21">
        <f t="shared" si="831"/>
        <v>9.7253678778202186</v>
      </c>
      <c r="J1888" s="21">
        <f t="shared" si="832"/>
        <v>-16.725367877820219</v>
      </c>
      <c r="K1888" s="27">
        <f t="shared" si="833"/>
        <v>8362.6839389101096</v>
      </c>
      <c r="L1888" s="16">
        <f>Daten!G1888</f>
        <v>89</v>
      </c>
      <c r="M1888" s="16">
        <f>Daten!H1888</f>
        <v>399</v>
      </c>
      <c r="N1888" s="16">
        <f>Daten!I1888</f>
        <v>111</v>
      </c>
      <c r="O1888" s="28">
        <f t="shared" si="834"/>
        <v>0.50125313283208017</v>
      </c>
      <c r="P1888" s="16">
        <f t="shared" si="835"/>
        <v>219.06516041014598</v>
      </c>
      <c r="Q1888" s="21">
        <f t="shared" si="836"/>
        <v>-19.065160410145978</v>
      </c>
      <c r="R1888" s="27">
        <f t="shared" si="837"/>
        <v>-3813.0320820291954</v>
      </c>
      <c r="S1888" s="9">
        <f ca="1">Daten!K1888</f>
        <v>2251</v>
      </c>
      <c r="T1888" s="9">
        <f ca="1">Daten!L1888</f>
        <v>78382</v>
      </c>
      <c r="U1888" s="9">
        <f ca="1">Daten!M1888</f>
        <v>209336</v>
      </c>
      <c r="V1888" s="9">
        <f ca="1">Daten!N1888</f>
        <v>500</v>
      </c>
      <c r="W1888" s="9">
        <f ca="1">Daten!O1888</f>
        <v>500</v>
      </c>
      <c r="X1888" s="23">
        <f t="shared" ca="1" si="838"/>
        <v>289969</v>
      </c>
      <c r="Y1888" s="9">
        <f t="shared" ca="1" si="839"/>
        <v>203975.35397311955</v>
      </c>
      <c r="Z1888" s="21">
        <f t="shared" ca="1" si="840"/>
        <v>85993.646026880451</v>
      </c>
      <c r="AA1888" s="27">
        <f t="shared" ca="1" si="841"/>
        <v>-8599.3646026880451</v>
      </c>
      <c r="AB1888" s="32">
        <f t="shared" ca="1" si="842"/>
        <v>-4049.7127458071309</v>
      </c>
      <c r="AC1888" s="31">
        <f t="shared" ca="1" si="843"/>
        <v>0</v>
      </c>
      <c r="AG1888" s="26">
        <f t="shared" ca="1" si="844"/>
        <v>0</v>
      </c>
      <c r="AH1888" s="26">
        <f t="shared" ca="1" si="845"/>
        <v>0</v>
      </c>
      <c r="AI1888" s="26">
        <f t="shared" ca="1" si="846"/>
        <v>0</v>
      </c>
      <c r="AJ1888" s="26">
        <f t="shared" ca="1" si="847"/>
        <v>1</v>
      </c>
      <c r="AK1888" s="26">
        <f t="shared" ca="1" si="848"/>
        <v>0</v>
      </c>
      <c r="AL1888" s="26">
        <f t="shared" ca="1" si="849"/>
        <v>0</v>
      </c>
      <c r="AM1888" s="26">
        <f t="shared" ca="1" si="850"/>
        <v>0</v>
      </c>
      <c r="AN1888" s="26">
        <f ca="1">IF(AM1888=0,0,COUNTIF($AM$19:AM1888,C1888*10+1))</f>
        <v>0</v>
      </c>
      <c r="AO1888" s="21">
        <f t="shared" ca="1" si="851"/>
        <v>0</v>
      </c>
      <c r="AP1888" s="33">
        <f t="shared" ca="1" si="852"/>
        <v>0</v>
      </c>
      <c r="AQ1888" s="24"/>
      <c r="AR1888" s="155">
        <f ca="1">ROUND(Zsfg!$C$11/'Z1'!$AL$2120*'Z1'!AL1888,0)</f>
        <v>0</v>
      </c>
      <c r="AS1888" s="26">
        <f t="shared" ca="1" si="854"/>
        <v>0</v>
      </c>
      <c r="AT1888" s="26">
        <f ca="1">IF(AS1888=0,0,COUNTIF($AS$19:AS1888,C1888*10+1))</f>
        <v>0</v>
      </c>
      <c r="AU1888" s="21">
        <f t="shared" ca="1" si="855"/>
        <v>0</v>
      </c>
      <c r="AV1888" s="33">
        <f t="shared" ca="1" si="853"/>
        <v>0</v>
      </c>
    </row>
    <row r="1889" spans="1:48" x14ac:dyDescent="0.2">
      <c r="A1889" s="15">
        <f>Daten!A1889</f>
        <v>70612</v>
      </c>
      <c r="B1889" s="8" t="str">
        <f>Daten!B1889</f>
        <v>Kauns</v>
      </c>
      <c r="C1889" s="15">
        <f t="shared" si="828"/>
        <v>7</v>
      </c>
      <c r="D1889" s="10">
        <f>Daten!D1889</f>
        <v>0</v>
      </c>
      <c r="E1889" s="9">
        <f>Daten!E1889</f>
        <v>501</v>
      </c>
      <c r="F1889" s="9">
        <f>Daten!F1889</f>
        <v>488</v>
      </c>
      <c r="G1889" s="27">
        <f t="shared" si="829"/>
        <v>13</v>
      </c>
      <c r="H1889" s="29">
        <f t="shared" si="830"/>
        <v>2.663934426229508E-2</v>
      </c>
      <c r="I1889" s="21">
        <f t="shared" si="831"/>
        <v>7.831649380158856</v>
      </c>
      <c r="J1889" s="21">
        <f t="shared" si="832"/>
        <v>5.168350619841144</v>
      </c>
      <c r="K1889" s="27">
        <f t="shared" si="833"/>
        <v>-2584.1753099205721</v>
      </c>
      <c r="L1889" s="16">
        <f>Daten!G1889</f>
        <v>78</v>
      </c>
      <c r="M1889" s="16">
        <f>Daten!H1889</f>
        <v>332</v>
      </c>
      <c r="N1889" s="16">
        <f>Daten!I1889</f>
        <v>91</v>
      </c>
      <c r="O1889" s="28">
        <f t="shared" si="834"/>
        <v>0.50903614457831325</v>
      </c>
      <c r="P1889" s="16">
        <f t="shared" si="835"/>
        <v>182.27978259691344</v>
      </c>
      <c r="Q1889" s="21">
        <f t="shared" si="836"/>
        <v>-13.279782596913435</v>
      </c>
      <c r="R1889" s="27">
        <f t="shared" si="837"/>
        <v>-2655.956519382687</v>
      </c>
      <c r="S1889" s="9">
        <f ca="1">Daten!K1889</f>
        <v>889</v>
      </c>
      <c r="T1889" s="9">
        <f ca="1">Daten!L1889</f>
        <v>20394</v>
      </c>
      <c r="U1889" s="9">
        <f ca="1">Daten!M1889</f>
        <v>6133</v>
      </c>
      <c r="V1889" s="9">
        <f ca="1">Daten!N1889</f>
        <v>500</v>
      </c>
      <c r="W1889" s="9">
        <f ca="1">Daten!O1889</f>
        <v>500</v>
      </c>
      <c r="X1889" s="23">
        <f t="shared" ca="1" si="838"/>
        <v>27416</v>
      </c>
      <c r="Y1889" s="9">
        <f t="shared" ca="1" si="839"/>
        <v>170603.76016783455</v>
      </c>
      <c r="Z1889" s="21">
        <f t="shared" ca="1" si="840"/>
        <v>-143187.76016783455</v>
      </c>
      <c r="AA1889" s="27">
        <f t="shared" ca="1" si="841"/>
        <v>14318.776016783457</v>
      </c>
      <c r="AB1889" s="32">
        <f t="shared" ca="1" si="842"/>
        <v>9078.6441874801967</v>
      </c>
      <c r="AC1889" s="31">
        <f t="shared" ca="1" si="843"/>
        <v>9078.6441874801967</v>
      </c>
      <c r="AG1889" s="26">
        <f t="shared" ca="1" si="844"/>
        <v>-2584.1753099205721</v>
      </c>
      <c r="AH1889" s="26">
        <f t="shared" ca="1" si="845"/>
        <v>14318.776016783457</v>
      </c>
      <c r="AI1889" s="26">
        <f t="shared" ca="1" si="846"/>
        <v>11734.600706862884</v>
      </c>
      <c r="AJ1889" s="26">
        <f t="shared" ca="1" si="847"/>
        <v>1</v>
      </c>
      <c r="AK1889" s="26">
        <f t="shared" ca="1" si="848"/>
        <v>11734.600706862884</v>
      </c>
      <c r="AL1889" s="26">
        <f t="shared" ca="1" si="849"/>
        <v>11985</v>
      </c>
      <c r="AM1889" s="26">
        <f t="shared" ca="1" si="850"/>
        <v>71</v>
      </c>
      <c r="AN1889" s="26">
        <f ca="1">IF(AM1889=0,0,COUNTIF($AM$19:AM1889,C1889*10+1))</f>
        <v>33</v>
      </c>
      <c r="AO1889" s="21">
        <f t="shared" ca="1" si="851"/>
        <v>0</v>
      </c>
      <c r="AP1889" s="33">
        <f t="shared" ca="1" si="852"/>
        <v>11985</v>
      </c>
      <c r="AQ1889" s="24"/>
      <c r="AR1889" s="155">
        <f ca="1">ROUND(Zsfg!$C$11/'Z1'!$AL$2120*'Z1'!AL1889,0)</f>
        <v>9997</v>
      </c>
      <c r="AS1889" s="26">
        <f t="shared" ca="1" si="854"/>
        <v>71</v>
      </c>
      <c r="AT1889" s="26">
        <f ca="1">IF(AS1889=0,0,COUNTIF($AS$19:AS1889,C1889*10+1))</f>
        <v>33</v>
      </c>
      <c r="AU1889" s="21">
        <f t="shared" ca="1" si="855"/>
        <v>0</v>
      </c>
      <c r="AV1889" s="33">
        <f t="shared" ca="1" si="853"/>
        <v>9997</v>
      </c>
    </row>
    <row r="1890" spans="1:48" x14ac:dyDescent="0.2">
      <c r="A1890" s="15">
        <f>Daten!A1890</f>
        <v>70613</v>
      </c>
      <c r="B1890" s="8" t="str">
        <f>Daten!B1890</f>
        <v>Ladis</v>
      </c>
      <c r="C1890" s="15">
        <f t="shared" si="828"/>
        <v>7</v>
      </c>
      <c r="D1890" s="10">
        <f>Daten!D1890</f>
        <v>0</v>
      </c>
      <c r="E1890" s="9">
        <f>Daten!E1890</f>
        <v>525</v>
      </c>
      <c r="F1890" s="9">
        <f>Daten!F1890</f>
        <v>539</v>
      </c>
      <c r="G1890" s="27">
        <f t="shared" si="829"/>
        <v>-14</v>
      </c>
      <c r="H1890" s="29">
        <f t="shared" si="830"/>
        <v>-2.5974025974025976E-2</v>
      </c>
      <c r="I1890" s="21">
        <f t="shared" si="831"/>
        <v>8.6501209342328345</v>
      </c>
      <c r="J1890" s="21">
        <f t="shared" si="832"/>
        <v>-22.650120934232834</v>
      </c>
      <c r="K1890" s="27">
        <f t="shared" si="833"/>
        <v>11325.060467116416</v>
      </c>
      <c r="L1890" s="16">
        <f>Daten!G1890</f>
        <v>84</v>
      </c>
      <c r="M1890" s="16">
        <f>Daten!H1890</f>
        <v>356</v>
      </c>
      <c r="N1890" s="16">
        <f>Daten!I1890</f>
        <v>85</v>
      </c>
      <c r="O1890" s="28">
        <f t="shared" si="834"/>
        <v>0.4747191011235955</v>
      </c>
      <c r="P1890" s="16">
        <f t="shared" si="835"/>
        <v>195.45663435090717</v>
      </c>
      <c r="Q1890" s="21">
        <f t="shared" si="836"/>
        <v>-26.456634350907166</v>
      </c>
      <c r="R1890" s="27">
        <f t="shared" si="837"/>
        <v>-5291.3268701814332</v>
      </c>
      <c r="S1890" s="9">
        <f ca="1">Daten!K1890</f>
        <v>1480</v>
      </c>
      <c r="T1890" s="9">
        <f ca="1">Daten!L1890</f>
        <v>80129</v>
      </c>
      <c r="U1890" s="9">
        <f ca="1">Daten!M1890</f>
        <v>182868</v>
      </c>
      <c r="V1890" s="9">
        <f ca="1">Daten!N1890</f>
        <v>500</v>
      </c>
      <c r="W1890" s="9">
        <f ca="1">Daten!O1890</f>
        <v>500</v>
      </c>
      <c r="X1890" s="23">
        <f t="shared" ca="1" si="838"/>
        <v>264477</v>
      </c>
      <c r="Y1890" s="9">
        <f t="shared" ca="1" si="839"/>
        <v>178776.39538545537</v>
      </c>
      <c r="Z1890" s="21">
        <f t="shared" ca="1" si="840"/>
        <v>85700.604614544631</v>
      </c>
      <c r="AA1890" s="27">
        <f t="shared" ca="1" si="841"/>
        <v>-8570.0604614544627</v>
      </c>
      <c r="AB1890" s="32">
        <f t="shared" ca="1" si="842"/>
        <v>-2536.3268645194794</v>
      </c>
      <c r="AC1890" s="31">
        <f t="shared" ca="1" si="843"/>
        <v>0</v>
      </c>
      <c r="AG1890" s="26">
        <f t="shared" ca="1" si="844"/>
        <v>0</v>
      </c>
      <c r="AH1890" s="26">
        <f t="shared" ca="1" si="845"/>
        <v>0</v>
      </c>
      <c r="AI1890" s="26">
        <f t="shared" ca="1" si="846"/>
        <v>0</v>
      </c>
      <c r="AJ1890" s="26">
        <f t="shared" ca="1" si="847"/>
        <v>1</v>
      </c>
      <c r="AK1890" s="26">
        <f t="shared" ca="1" si="848"/>
        <v>0</v>
      </c>
      <c r="AL1890" s="26">
        <f t="shared" ca="1" si="849"/>
        <v>0</v>
      </c>
      <c r="AM1890" s="26">
        <f t="shared" ca="1" si="850"/>
        <v>0</v>
      </c>
      <c r="AN1890" s="26">
        <f ca="1">IF(AM1890=0,0,COUNTIF($AM$19:AM1890,C1890*10+1))</f>
        <v>0</v>
      </c>
      <c r="AO1890" s="21">
        <f t="shared" ca="1" si="851"/>
        <v>0</v>
      </c>
      <c r="AP1890" s="33">
        <f t="shared" ca="1" si="852"/>
        <v>0</v>
      </c>
      <c r="AQ1890" s="24"/>
      <c r="AR1890" s="155">
        <f ca="1">ROUND(Zsfg!$C$11/'Z1'!$AL$2120*'Z1'!AL1890,0)</f>
        <v>0</v>
      </c>
      <c r="AS1890" s="26">
        <f t="shared" ca="1" si="854"/>
        <v>0</v>
      </c>
      <c r="AT1890" s="26">
        <f ca="1">IF(AS1890=0,0,COUNTIF($AS$19:AS1890,C1890*10+1))</f>
        <v>0</v>
      </c>
      <c r="AU1890" s="21">
        <f t="shared" ca="1" si="855"/>
        <v>0</v>
      </c>
      <c r="AV1890" s="33">
        <f t="shared" ca="1" si="853"/>
        <v>0</v>
      </c>
    </row>
    <row r="1891" spans="1:48" x14ac:dyDescent="0.2">
      <c r="A1891" s="15">
        <f>Daten!A1891</f>
        <v>70614</v>
      </c>
      <c r="B1891" s="8" t="str">
        <f>Daten!B1891</f>
        <v>Landeck</v>
      </c>
      <c r="C1891" s="15">
        <f t="shared" si="828"/>
        <v>7</v>
      </c>
      <c r="D1891" s="10">
        <f>Daten!D1891</f>
        <v>0</v>
      </c>
      <c r="E1891" s="9">
        <f>Daten!E1891</f>
        <v>7630</v>
      </c>
      <c r="F1891" s="9">
        <f>Daten!F1891</f>
        <v>7756</v>
      </c>
      <c r="G1891" s="27">
        <f t="shared" si="829"/>
        <v>-126</v>
      </c>
      <c r="H1891" s="29">
        <f t="shared" si="830"/>
        <v>-1.6245487364620937E-2</v>
      </c>
      <c r="I1891" s="21">
        <f t="shared" si="831"/>
        <v>124.47187006662313</v>
      </c>
      <c r="J1891" s="21">
        <f t="shared" si="832"/>
        <v>-250.47187006662313</v>
      </c>
      <c r="K1891" s="27">
        <f t="shared" si="833"/>
        <v>125235.93503331156</v>
      </c>
      <c r="L1891" s="16">
        <f>Daten!G1891</f>
        <v>1091</v>
      </c>
      <c r="M1891" s="16">
        <f>Daten!H1891</f>
        <v>5100</v>
      </c>
      <c r="N1891" s="16">
        <f>Daten!I1891</f>
        <v>1439</v>
      </c>
      <c r="O1891" s="28">
        <f t="shared" si="834"/>
        <v>0.49607843137254903</v>
      </c>
      <c r="P1891" s="16">
        <f t="shared" si="835"/>
        <v>2800.0809977236704</v>
      </c>
      <c r="Q1891" s="21">
        <f t="shared" si="836"/>
        <v>-270.08099772367041</v>
      </c>
      <c r="R1891" s="27">
        <f t="shared" si="837"/>
        <v>-54016.199544734081</v>
      </c>
      <c r="S1891" s="9">
        <f ca="1">Daten!K1891</f>
        <v>2672</v>
      </c>
      <c r="T1891" s="9">
        <f ca="1">Daten!L1891</f>
        <v>641620</v>
      </c>
      <c r="U1891" s="9">
        <f ca="1">Daten!M1891</f>
        <v>2828940</v>
      </c>
      <c r="V1891" s="9">
        <f ca="1">Daten!N1891</f>
        <v>500</v>
      </c>
      <c r="W1891" s="9">
        <f ca="1">Daten!O1891</f>
        <v>500</v>
      </c>
      <c r="X1891" s="23">
        <f t="shared" ca="1" si="838"/>
        <v>3473232</v>
      </c>
      <c r="Y1891" s="9">
        <f t="shared" ca="1" si="839"/>
        <v>2598216.9462686181</v>
      </c>
      <c r="Z1891" s="21">
        <f t="shared" ca="1" si="840"/>
        <v>875015.05373138189</v>
      </c>
      <c r="AA1891" s="27">
        <f t="shared" ca="1" si="841"/>
        <v>-87501.505373138192</v>
      </c>
      <c r="AB1891" s="32">
        <f t="shared" ca="1" si="842"/>
        <v>-16281.769884560708</v>
      </c>
      <c r="AC1891" s="31">
        <f t="shared" ca="1" si="843"/>
        <v>0</v>
      </c>
      <c r="AG1891" s="26">
        <f t="shared" ca="1" si="844"/>
        <v>0</v>
      </c>
      <c r="AH1891" s="26">
        <f t="shared" ca="1" si="845"/>
        <v>0</v>
      </c>
      <c r="AI1891" s="26">
        <f t="shared" ca="1" si="846"/>
        <v>0</v>
      </c>
      <c r="AJ1891" s="26">
        <f t="shared" ca="1" si="847"/>
        <v>1</v>
      </c>
      <c r="AK1891" s="26">
        <f t="shared" ca="1" si="848"/>
        <v>0</v>
      </c>
      <c r="AL1891" s="26">
        <f t="shared" ca="1" si="849"/>
        <v>0</v>
      </c>
      <c r="AM1891" s="26">
        <f t="shared" ca="1" si="850"/>
        <v>0</v>
      </c>
      <c r="AN1891" s="26">
        <f ca="1">IF(AM1891=0,0,COUNTIF($AM$19:AM1891,C1891*10+1))</f>
        <v>0</v>
      </c>
      <c r="AO1891" s="21">
        <f t="shared" ca="1" si="851"/>
        <v>0</v>
      </c>
      <c r="AP1891" s="33">
        <f t="shared" ca="1" si="852"/>
        <v>0</v>
      </c>
      <c r="AQ1891" s="24"/>
      <c r="AR1891" s="155">
        <f ca="1">ROUND(Zsfg!$C$11/'Z1'!$AL$2120*'Z1'!AL1891,0)</f>
        <v>0</v>
      </c>
      <c r="AS1891" s="26">
        <f t="shared" ca="1" si="854"/>
        <v>0</v>
      </c>
      <c r="AT1891" s="26">
        <f ca="1">IF(AS1891=0,0,COUNTIF($AS$19:AS1891,C1891*10+1))</f>
        <v>0</v>
      </c>
      <c r="AU1891" s="21">
        <f t="shared" ca="1" si="855"/>
        <v>0</v>
      </c>
      <c r="AV1891" s="33">
        <f t="shared" ca="1" si="853"/>
        <v>0</v>
      </c>
    </row>
    <row r="1892" spans="1:48" x14ac:dyDescent="0.2">
      <c r="A1892" s="15">
        <f>Daten!A1892</f>
        <v>70615</v>
      </c>
      <c r="B1892" s="8" t="str">
        <f>Daten!B1892</f>
        <v>Nauders</v>
      </c>
      <c r="C1892" s="15">
        <f t="shared" si="828"/>
        <v>7</v>
      </c>
      <c r="D1892" s="10">
        <f>Daten!D1892</f>
        <v>0</v>
      </c>
      <c r="E1892" s="9">
        <f>Daten!E1892</f>
        <v>1536</v>
      </c>
      <c r="F1892" s="9">
        <f>Daten!F1892</f>
        <v>1564</v>
      </c>
      <c r="G1892" s="27">
        <f t="shared" si="829"/>
        <v>-28</v>
      </c>
      <c r="H1892" s="29">
        <f t="shared" si="830"/>
        <v>-1.7902813299232736E-2</v>
      </c>
      <c r="I1892" s="21">
        <f t="shared" si="831"/>
        <v>25.099794324935349</v>
      </c>
      <c r="J1892" s="21">
        <f t="shared" si="832"/>
        <v>-53.099794324935345</v>
      </c>
      <c r="K1892" s="27">
        <f t="shared" si="833"/>
        <v>26549.897162467674</v>
      </c>
      <c r="L1892" s="16">
        <f>Daten!G1892</f>
        <v>262</v>
      </c>
      <c r="M1892" s="16">
        <f>Daten!H1892</f>
        <v>1022</v>
      </c>
      <c r="N1892" s="16">
        <f>Daten!I1892</f>
        <v>252</v>
      </c>
      <c r="O1892" s="28">
        <f t="shared" si="834"/>
        <v>0.50293542074363995</v>
      </c>
      <c r="P1892" s="16">
        <f t="shared" si="835"/>
        <v>561.11427052423358</v>
      </c>
      <c r="Q1892" s="21">
        <f t="shared" si="836"/>
        <v>-47.114270524233575</v>
      </c>
      <c r="R1892" s="27">
        <f t="shared" si="837"/>
        <v>-9422.8541048467159</v>
      </c>
      <c r="S1892" s="9">
        <f ca="1">Daten!K1892</f>
        <v>2758</v>
      </c>
      <c r="T1892" s="9">
        <f ca="1">Daten!L1892</f>
        <v>250799</v>
      </c>
      <c r="U1892" s="9">
        <f ca="1">Daten!M1892</f>
        <v>548680</v>
      </c>
      <c r="V1892" s="9">
        <f ca="1">Daten!N1892</f>
        <v>500</v>
      </c>
      <c r="W1892" s="9">
        <f ca="1">Daten!O1892</f>
        <v>500</v>
      </c>
      <c r="X1892" s="23">
        <f t="shared" ca="1" si="838"/>
        <v>802237</v>
      </c>
      <c r="Y1892" s="9">
        <f t="shared" ca="1" si="839"/>
        <v>523048.65392773226</v>
      </c>
      <c r="Z1892" s="21">
        <f t="shared" ca="1" si="840"/>
        <v>279188.34607226774</v>
      </c>
      <c r="AA1892" s="27">
        <f t="shared" ca="1" si="841"/>
        <v>-27918.834607226774</v>
      </c>
      <c r="AB1892" s="32">
        <f t="shared" ca="1" si="842"/>
        <v>-10791.791549605816</v>
      </c>
      <c r="AC1892" s="31">
        <f t="shared" ca="1" si="843"/>
        <v>0</v>
      </c>
      <c r="AG1892" s="26">
        <f t="shared" ca="1" si="844"/>
        <v>0</v>
      </c>
      <c r="AH1892" s="26">
        <f t="shared" ca="1" si="845"/>
        <v>0</v>
      </c>
      <c r="AI1892" s="26">
        <f t="shared" ca="1" si="846"/>
        <v>0</v>
      </c>
      <c r="AJ1892" s="26">
        <f t="shared" ca="1" si="847"/>
        <v>1</v>
      </c>
      <c r="AK1892" s="26">
        <f t="shared" ca="1" si="848"/>
        <v>0</v>
      </c>
      <c r="AL1892" s="26">
        <f t="shared" ca="1" si="849"/>
        <v>0</v>
      </c>
      <c r="AM1892" s="26">
        <f t="shared" ca="1" si="850"/>
        <v>0</v>
      </c>
      <c r="AN1892" s="26">
        <f ca="1">IF(AM1892=0,0,COUNTIF($AM$19:AM1892,C1892*10+1))</f>
        <v>0</v>
      </c>
      <c r="AO1892" s="21">
        <f t="shared" ca="1" si="851"/>
        <v>0</v>
      </c>
      <c r="AP1892" s="33">
        <f t="shared" ca="1" si="852"/>
        <v>0</v>
      </c>
      <c r="AQ1892" s="24"/>
      <c r="AR1892" s="155">
        <f ca="1">ROUND(Zsfg!$C$11/'Z1'!$AL$2120*'Z1'!AL1892,0)</f>
        <v>0</v>
      </c>
      <c r="AS1892" s="26">
        <f t="shared" ca="1" si="854"/>
        <v>0</v>
      </c>
      <c r="AT1892" s="26">
        <f ca="1">IF(AS1892=0,0,COUNTIF($AS$19:AS1892,C1892*10+1))</f>
        <v>0</v>
      </c>
      <c r="AU1892" s="21">
        <f t="shared" ca="1" si="855"/>
        <v>0</v>
      </c>
      <c r="AV1892" s="33">
        <f t="shared" ca="1" si="853"/>
        <v>0</v>
      </c>
    </row>
    <row r="1893" spans="1:48" x14ac:dyDescent="0.2">
      <c r="A1893" s="15">
        <f>Daten!A1893</f>
        <v>70616</v>
      </c>
      <c r="B1893" s="8" t="str">
        <f>Daten!B1893</f>
        <v>Pettneu am Arlberg</v>
      </c>
      <c r="C1893" s="15">
        <f t="shared" si="828"/>
        <v>7</v>
      </c>
      <c r="D1893" s="10">
        <f>Daten!D1893</f>
        <v>0</v>
      </c>
      <c r="E1893" s="9">
        <f>Daten!E1893</f>
        <v>1487</v>
      </c>
      <c r="F1893" s="9">
        <f>Daten!F1893</f>
        <v>1443</v>
      </c>
      <c r="G1893" s="27">
        <f t="shared" si="829"/>
        <v>44</v>
      </c>
      <c r="H1893" s="29">
        <f t="shared" si="830"/>
        <v>3.0492030492030493E-2</v>
      </c>
      <c r="I1893" s="21">
        <f t="shared" si="831"/>
        <v>23.157930441740223</v>
      </c>
      <c r="J1893" s="21">
        <f t="shared" si="832"/>
        <v>20.842069558259777</v>
      </c>
      <c r="K1893" s="27">
        <f t="shared" si="833"/>
        <v>-10421.034779129888</v>
      </c>
      <c r="L1893" s="16">
        <f>Daten!G1893</f>
        <v>204</v>
      </c>
      <c r="M1893" s="16">
        <f>Daten!H1893</f>
        <v>1043</v>
      </c>
      <c r="N1893" s="16">
        <f>Daten!I1893</f>
        <v>240</v>
      </c>
      <c r="O1893" s="28">
        <f t="shared" si="834"/>
        <v>0.42569511025886864</v>
      </c>
      <c r="P1893" s="16">
        <f t="shared" si="835"/>
        <v>572.644015808978</v>
      </c>
      <c r="Q1893" s="21">
        <f t="shared" si="836"/>
        <v>-128.644015808978</v>
      </c>
      <c r="R1893" s="27">
        <f t="shared" si="837"/>
        <v>-25728.8031617956</v>
      </c>
      <c r="S1893" s="9">
        <f ca="1">Daten!K1893</f>
        <v>2502</v>
      </c>
      <c r="T1893" s="9">
        <f ca="1">Daten!L1893</f>
        <v>136874</v>
      </c>
      <c r="U1893" s="9">
        <f ca="1">Daten!M1893</f>
        <v>233026</v>
      </c>
      <c r="V1893" s="9">
        <f ca="1">Daten!N1893</f>
        <v>500</v>
      </c>
      <c r="W1893" s="9">
        <f ca="1">Daten!O1893</f>
        <v>500</v>
      </c>
      <c r="X1893" s="23">
        <f t="shared" ca="1" si="838"/>
        <v>372402</v>
      </c>
      <c r="Y1893" s="9">
        <f t="shared" ca="1" si="839"/>
        <v>506362.85702508979</v>
      </c>
      <c r="Z1893" s="21">
        <f t="shared" ca="1" si="840"/>
        <v>-133960.85702508979</v>
      </c>
      <c r="AA1893" s="27">
        <f t="shared" ca="1" si="841"/>
        <v>13396.085702508979</v>
      </c>
      <c r="AB1893" s="32">
        <f t="shared" ca="1" si="842"/>
        <v>-22753.752238416506</v>
      </c>
      <c r="AC1893" s="31">
        <f t="shared" ca="1" si="843"/>
        <v>0</v>
      </c>
      <c r="AG1893" s="26">
        <f t="shared" ca="1" si="844"/>
        <v>0</v>
      </c>
      <c r="AH1893" s="26">
        <f t="shared" ca="1" si="845"/>
        <v>0</v>
      </c>
      <c r="AI1893" s="26">
        <f t="shared" ca="1" si="846"/>
        <v>0</v>
      </c>
      <c r="AJ1893" s="26">
        <f t="shared" ca="1" si="847"/>
        <v>1</v>
      </c>
      <c r="AK1893" s="26">
        <f t="shared" ca="1" si="848"/>
        <v>0</v>
      </c>
      <c r="AL1893" s="26">
        <f t="shared" ca="1" si="849"/>
        <v>0</v>
      </c>
      <c r="AM1893" s="26">
        <f t="shared" ca="1" si="850"/>
        <v>0</v>
      </c>
      <c r="AN1893" s="26">
        <f ca="1">IF(AM1893=0,0,COUNTIF($AM$19:AM1893,C1893*10+1))</f>
        <v>0</v>
      </c>
      <c r="AO1893" s="21">
        <f t="shared" ca="1" si="851"/>
        <v>0</v>
      </c>
      <c r="AP1893" s="33">
        <f t="shared" ca="1" si="852"/>
        <v>0</v>
      </c>
      <c r="AQ1893" s="24"/>
      <c r="AR1893" s="155">
        <f ca="1">ROUND(Zsfg!$C$11/'Z1'!$AL$2120*'Z1'!AL1893,0)</f>
        <v>0</v>
      </c>
      <c r="AS1893" s="26">
        <f t="shared" ca="1" si="854"/>
        <v>0</v>
      </c>
      <c r="AT1893" s="26">
        <f ca="1">IF(AS1893=0,0,COUNTIF($AS$19:AS1893,C1893*10+1))</f>
        <v>0</v>
      </c>
      <c r="AU1893" s="21">
        <f t="shared" ca="1" si="855"/>
        <v>0</v>
      </c>
      <c r="AV1893" s="33">
        <f t="shared" ca="1" si="853"/>
        <v>0</v>
      </c>
    </row>
    <row r="1894" spans="1:48" x14ac:dyDescent="0.2">
      <c r="A1894" s="15">
        <f>Daten!A1894</f>
        <v>70617</v>
      </c>
      <c r="B1894" s="8" t="str">
        <f>Daten!B1894</f>
        <v>Pfunds</v>
      </c>
      <c r="C1894" s="15">
        <f t="shared" si="828"/>
        <v>7</v>
      </c>
      <c r="D1894" s="10">
        <f>Daten!D1894</f>
        <v>0</v>
      </c>
      <c r="E1894" s="9">
        <f>Daten!E1894</f>
        <v>2610</v>
      </c>
      <c r="F1894" s="9">
        <f>Daten!F1894</f>
        <v>2544</v>
      </c>
      <c r="G1894" s="27">
        <f t="shared" si="829"/>
        <v>66</v>
      </c>
      <c r="H1894" s="29">
        <f t="shared" si="830"/>
        <v>2.5943396226415096E-2</v>
      </c>
      <c r="I1894" s="21">
        <f t="shared" si="831"/>
        <v>40.827286932631417</v>
      </c>
      <c r="J1894" s="21">
        <f t="shared" si="832"/>
        <v>25.172713067368583</v>
      </c>
      <c r="K1894" s="27">
        <f t="shared" si="833"/>
        <v>-12586.356533684291</v>
      </c>
      <c r="L1894" s="16">
        <f>Daten!G1894</f>
        <v>421</v>
      </c>
      <c r="M1894" s="16">
        <f>Daten!H1894</f>
        <v>1736</v>
      </c>
      <c r="N1894" s="16">
        <f>Daten!I1894</f>
        <v>453</v>
      </c>
      <c r="O1894" s="28">
        <f t="shared" si="834"/>
        <v>0.50345622119815669</v>
      </c>
      <c r="P1894" s="16">
        <f t="shared" si="835"/>
        <v>953.12561020554733</v>
      </c>
      <c r="Q1894" s="21">
        <f t="shared" si="836"/>
        <v>-79.125610205547332</v>
      </c>
      <c r="R1894" s="27">
        <f t="shared" si="837"/>
        <v>-15825.122041109465</v>
      </c>
      <c r="S1894" s="9">
        <f ca="1">Daten!K1894</f>
        <v>8727</v>
      </c>
      <c r="T1894" s="9">
        <f ca="1">Daten!L1894</f>
        <v>191924</v>
      </c>
      <c r="U1894" s="9">
        <f ca="1">Daten!M1894</f>
        <v>552043</v>
      </c>
      <c r="V1894" s="9">
        <f ca="1">Daten!N1894</f>
        <v>500</v>
      </c>
      <c r="W1894" s="9">
        <f ca="1">Daten!O1894</f>
        <v>500</v>
      </c>
      <c r="X1894" s="23">
        <f t="shared" ca="1" si="838"/>
        <v>752694</v>
      </c>
      <c r="Y1894" s="9">
        <f t="shared" ca="1" si="839"/>
        <v>888774.07991626381</v>
      </c>
      <c r="Z1894" s="21">
        <f t="shared" ca="1" si="840"/>
        <v>-136080.07991626381</v>
      </c>
      <c r="AA1894" s="27">
        <f t="shared" ca="1" si="841"/>
        <v>13608.007991626382</v>
      </c>
      <c r="AB1894" s="32">
        <f t="shared" ca="1" si="842"/>
        <v>-14803.470583167375</v>
      </c>
      <c r="AC1894" s="31">
        <f t="shared" ca="1" si="843"/>
        <v>0</v>
      </c>
      <c r="AG1894" s="26">
        <f t="shared" ca="1" si="844"/>
        <v>0</v>
      </c>
      <c r="AH1894" s="26">
        <f t="shared" ca="1" si="845"/>
        <v>0</v>
      </c>
      <c r="AI1894" s="26">
        <f t="shared" ca="1" si="846"/>
        <v>0</v>
      </c>
      <c r="AJ1894" s="26">
        <f t="shared" ca="1" si="847"/>
        <v>1</v>
      </c>
      <c r="AK1894" s="26">
        <f t="shared" ca="1" si="848"/>
        <v>0</v>
      </c>
      <c r="AL1894" s="26">
        <f t="shared" ca="1" si="849"/>
        <v>0</v>
      </c>
      <c r="AM1894" s="26">
        <f t="shared" ca="1" si="850"/>
        <v>0</v>
      </c>
      <c r="AN1894" s="26">
        <f ca="1">IF(AM1894=0,0,COUNTIF($AM$19:AM1894,C1894*10+1))</f>
        <v>0</v>
      </c>
      <c r="AO1894" s="21">
        <f t="shared" ca="1" si="851"/>
        <v>0</v>
      </c>
      <c r="AP1894" s="33">
        <f t="shared" ca="1" si="852"/>
        <v>0</v>
      </c>
      <c r="AQ1894" s="24"/>
      <c r="AR1894" s="155">
        <f ca="1">ROUND(Zsfg!$C$11/'Z1'!$AL$2120*'Z1'!AL1894,0)</f>
        <v>0</v>
      </c>
      <c r="AS1894" s="26">
        <f t="shared" ca="1" si="854"/>
        <v>0</v>
      </c>
      <c r="AT1894" s="26">
        <f ca="1">IF(AS1894=0,0,COUNTIF($AS$19:AS1894,C1894*10+1))</f>
        <v>0</v>
      </c>
      <c r="AU1894" s="21">
        <f t="shared" ca="1" si="855"/>
        <v>0</v>
      </c>
      <c r="AV1894" s="33">
        <f t="shared" ca="1" si="853"/>
        <v>0</v>
      </c>
    </row>
    <row r="1895" spans="1:48" x14ac:dyDescent="0.2">
      <c r="A1895" s="15">
        <f>Daten!A1895</f>
        <v>70618</v>
      </c>
      <c r="B1895" s="8" t="str">
        <f>Daten!B1895</f>
        <v>Pians</v>
      </c>
      <c r="C1895" s="15">
        <f t="shared" si="828"/>
        <v>7</v>
      </c>
      <c r="D1895" s="10">
        <f>Daten!D1895</f>
        <v>0</v>
      </c>
      <c r="E1895" s="9">
        <f>Daten!E1895</f>
        <v>796</v>
      </c>
      <c r="F1895" s="9">
        <f>Daten!F1895</f>
        <v>787</v>
      </c>
      <c r="G1895" s="27">
        <f t="shared" si="829"/>
        <v>9</v>
      </c>
      <c r="H1895" s="29">
        <f t="shared" si="830"/>
        <v>1.1435832274459974E-2</v>
      </c>
      <c r="I1895" s="21">
        <f t="shared" si="831"/>
        <v>12.630139471690613</v>
      </c>
      <c r="J1895" s="21">
        <f t="shared" si="832"/>
        <v>-3.6301394716906135</v>
      </c>
      <c r="K1895" s="27">
        <f t="shared" si="833"/>
        <v>1815.0697358453067</v>
      </c>
      <c r="L1895" s="16">
        <f>Daten!G1895</f>
        <v>120</v>
      </c>
      <c r="M1895" s="16">
        <f>Daten!H1895</f>
        <v>508</v>
      </c>
      <c r="N1895" s="16">
        <f>Daten!I1895</f>
        <v>168</v>
      </c>
      <c r="O1895" s="28">
        <f t="shared" si="834"/>
        <v>0.56692913385826771</v>
      </c>
      <c r="P1895" s="16">
        <f t="shared" si="835"/>
        <v>278.91002879286754</v>
      </c>
      <c r="Q1895" s="21">
        <f t="shared" si="836"/>
        <v>9.0899712071324643</v>
      </c>
      <c r="R1895" s="27">
        <f t="shared" si="837"/>
        <v>1817.9942414264929</v>
      </c>
      <c r="S1895" s="9">
        <f ca="1">Daten!K1895</f>
        <v>330</v>
      </c>
      <c r="T1895" s="9">
        <f ca="1">Daten!L1895</f>
        <v>68224</v>
      </c>
      <c r="U1895" s="9">
        <f ca="1">Daten!M1895</f>
        <v>311018</v>
      </c>
      <c r="V1895" s="9">
        <f ca="1">Daten!N1895</f>
        <v>500</v>
      </c>
      <c r="W1895" s="9">
        <f ca="1">Daten!O1895</f>
        <v>500</v>
      </c>
      <c r="X1895" s="23">
        <f t="shared" ca="1" si="838"/>
        <v>379572</v>
      </c>
      <c r="Y1895" s="9">
        <f t="shared" ca="1" si="839"/>
        <v>271059.06805109041</v>
      </c>
      <c r="Z1895" s="21">
        <f t="shared" ca="1" si="840"/>
        <v>108512.93194890959</v>
      </c>
      <c r="AA1895" s="27">
        <f t="shared" ca="1" si="841"/>
        <v>-10851.293194890961</v>
      </c>
      <c r="AB1895" s="32">
        <f t="shared" ca="1" si="842"/>
        <v>-7218.2292176191613</v>
      </c>
      <c r="AC1895" s="31">
        <f t="shared" ca="1" si="843"/>
        <v>0</v>
      </c>
      <c r="AG1895" s="26">
        <f t="shared" ca="1" si="844"/>
        <v>0</v>
      </c>
      <c r="AH1895" s="26">
        <f t="shared" ca="1" si="845"/>
        <v>0</v>
      </c>
      <c r="AI1895" s="26">
        <f t="shared" ca="1" si="846"/>
        <v>0</v>
      </c>
      <c r="AJ1895" s="26">
        <f t="shared" ca="1" si="847"/>
        <v>1</v>
      </c>
      <c r="AK1895" s="26">
        <f t="shared" ca="1" si="848"/>
        <v>0</v>
      </c>
      <c r="AL1895" s="26">
        <f t="shared" ca="1" si="849"/>
        <v>0</v>
      </c>
      <c r="AM1895" s="26">
        <f t="shared" ca="1" si="850"/>
        <v>0</v>
      </c>
      <c r="AN1895" s="26">
        <f ca="1">IF(AM1895=0,0,COUNTIF($AM$19:AM1895,C1895*10+1))</f>
        <v>0</v>
      </c>
      <c r="AO1895" s="21">
        <f t="shared" ca="1" si="851"/>
        <v>0</v>
      </c>
      <c r="AP1895" s="33">
        <f t="shared" ca="1" si="852"/>
        <v>0</v>
      </c>
      <c r="AQ1895" s="24"/>
      <c r="AR1895" s="155">
        <f ca="1">ROUND(Zsfg!$C$11/'Z1'!$AL$2120*'Z1'!AL1895,0)</f>
        <v>0</v>
      </c>
      <c r="AS1895" s="26">
        <f t="shared" ca="1" si="854"/>
        <v>0</v>
      </c>
      <c r="AT1895" s="26">
        <f ca="1">IF(AS1895=0,0,COUNTIF($AS$19:AS1895,C1895*10+1))</f>
        <v>0</v>
      </c>
      <c r="AU1895" s="21">
        <f t="shared" ca="1" si="855"/>
        <v>0</v>
      </c>
      <c r="AV1895" s="33">
        <f t="shared" ca="1" si="853"/>
        <v>0</v>
      </c>
    </row>
    <row r="1896" spans="1:48" x14ac:dyDescent="0.2">
      <c r="A1896" s="15">
        <f>Daten!A1896</f>
        <v>70619</v>
      </c>
      <c r="B1896" s="8" t="str">
        <f>Daten!B1896</f>
        <v>Prutz</v>
      </c>
      <c r="C1896" s="15">
        <f t="shared" si="828"/>
        <v>7</v>
      </c>
      <c r="D1896" s="10">
        <f>Daten!D1896</f>
        <v>0</v>
      </c>
      <c r="E1896" s="9">
        <f>Daten!E1896</f>
        <v>1833</v>
      </c>
      <c r="F1896" s="9">
        <f>Daten!F1896</f>
        <v>1751</v>
      </c>
      <c r="G1896" s="27">
        <f t="shared" si="829"/>
        <v>82</v>
      </c>
      <c r="H1896" s="29">
        <f t="shared" si="830"/>
        <v>4.6830382638492291E-2</v>
      </c>
      <c r="I1896" s="21">
        <f t="shared" si="831"/>
        <v>28.100856689873272</v>
      </c>
      <c r="J1896" s="21">
        <f t="shared" si="832"/>
        <v>53.899143310126732</v>
      </c>
      <c r="K1896" s="27">
        <f t="shared" si="833"/>
        <v>-26949.571655063366</v>
      </c>
      <c r="L1896" s="16">
        <f>Daten!G1896</f>
        <v>282</v>
      </c>
      <c r="M1896" s="16">
        <f>Daten!H1896</f>
        <v>1251</v>
      </c>
      <c r="N1896" s="16">
        <f>Daten!I1896</f>
        <v>300</v>
      </c>
      <c r="O1896" s="28">
        <f t="shared" si="834"/>
        <v>0.46522781774580335</v>
      </c>
      <c r="P1896" s="16">
        <f t="shared" si="835"/>
        <v>686.84339767692381</v>
      </c>
      <c r="Q1896" s="21">
        <f t="shared" si="836"/>
        <v>-104.84339767692381</v>
      </c>
      <c r="R1896" s="27">
        <f t="shared" si="837"/>
        <v>-20968.679535384763</v>
      </c>
      <c r="S1896" s="9">
        <f ca="1">Daten!K1896</f>
        <v>1935</v>
      </c>
      <c r="T1896" s="9">
        <f ca="1">Daten!L1896</f>
        <v>118955</v>
      </c>
      <c r="U1896" s="9">
        <f ca="1">Daten!M1896</f>
        <v>502530</v>
      </c>
      <c r="V1896" s="9">
        <f ca="1">Daten!N1896</f>
        <v>500</v>
      </c>
      <c r="W1896" s="9">
        <f ca="1">Daten!O1896</f>
        <v>500</v>
      </c>
      <c r="X1896" s="23">
        <f t="shared" ca="1" si="838"/>
        <v>623420</v>
      </c>
      <c r="Y1896" s="9">
        <f t="shared" ca="1" si="839"/>
        <v>624185.01474578993</v>
      </c>
      <c r="Z1896" s="21">
        <f t="shared" ca="1" si="840"/>
        <v>-765.01474578992929</v>
      </c>
      <c r="AA1896" s="27">
        <f t="shared" ca="1" si="841"/>
        <v>76.501474578992926</v>
      </c>
      <c r="AB1896" s="32">
        <f t="shared" ca="1" si="842"/>
        <v>-47841.749715869133</v>
      </c>
      <c r="AC1896" s="31">
        <f t="shared" ca="1" si="843"/>
        <v>0</v>
      </c>
      <c r="AG1896" s="26">
        <f t="shared" ca="1" si="844"/>
        <v>0</v>
      </c>
      <c r="AH1896" s="26">
        <f t="shared" ca="1" si="845"/>
        <v>0</v>
      </c>
      <c r="AI1896" s="26">
        <f t="shared" ca="1" si="846"/>
        <v>0</v>
      </c>
      <c r="AJ1896" s="26">
        <f t="shared" ca="1" si="847"/>
        <v>1</v>
      </c>
      <c r="AK1896" s="26">
        <f t="shared" ca="1" si="848"/>
        <v>0</v>
      </c>
      <c r="AL1896" s="26">
        <f t="shared" ca="1" si="849"/>
        <v>0</v>
      </c>
      <c r="AM1896" s="26">
        <f t="shared" ca="1" si="850"/>
        <v>0</v>
      </c>
      <c r="AN1896" s="26">
        <f ca="1">IF(AM1896=0,0,COUNTIF($AM$19:AM1896,C1896*10+1))</f>
        <v>0</v>
      </c>
      <c r="AO1896" s="21">
        <f t="shared" ca="1" si="851"/>
        <v>0</v>
      </c>
      <c r="AP1896" s="33">
        <f t="shared" ca="1" si="852"/>
        <v>0</v>
      </c>
      <c r="AQ1896" s="24"/>
      <c r="AR1896" s="155">
        <f ca="1">ROUND(Zsfg!$C$11/'Z1'!$AL$2120*'Z1'!AL1896,0)</f>
        <v>0</v>
      </c>
      <c r="AS1896" s="26">
        <f t="shared" ca="1" si="854"/>
        <v>0</v>
      </c>
      <c r="AT1896" s="26">
        <f ca="1">IF(AS1896=0,0,COUNTIF($AS$19:AS1896,C1896*10+1))</f>
        <v>0</v>
      </c>
      <c r="AU1896" s="21">
        <f t="shared" ca="1" si="855"/>
        <v>0</v>
      </c>
      <c r="AV1896" s="33">
        <f t="shared" ca="1" si="853"/>
        <v>0</v>
      </c>
    </row>
    <row r="1897" spans="1:48" x14ac:dyDescent="0.2">
      <c r="A1897" s="15">
        <f>Daten!A1897</f>
        <v>70620</v>
      </c>
      <c r="B1897" s="8" t="str">
        <f>Daten!B1897</f>
        <v>Ried im Oberinntal</v>
      </c>
      <c r="C1897" s="15">
        <f t="shared" si="828"/>
        <v>7</v>
      </c>
      <c r="D1897" s="10">
        <f>Daten!D1897</f>
        <v>0</v>
      </c>
      <c r="E1897" s="9">
        <f>Daten!E1897</f>
        <v>1268</v>
      </c>
      <c r="F1897" s="9">
        <f>Daten!F1897</f>
        <v>1240</v>
      </c>
      <c r="G1897" s="27">
        <f t="shared" si="829"/>
        <v>28</v>
      </c>
      <c r="H1897" s="29">
        <f t="shared" si="830"/>
        <v>2.2580645161290321E-2</v>
      </c>
      <c r="I1897" s="21">
        <f t="shared" si="831"/>
        <v>19.900092687288897</v>
      </c>
      <c r="J1897" s="21">
        <f t="shared" si="832"/>
        <v>8.0999073127111032</v>
      </c>
      <c r="K1897" s="27">
        <f t="shared" si="833"/>
        <v>-4049.9536563555516</v>
      </c>
      <c r="L1897" s="16">
        <f>Daten!G1897</f>
        <v>203</v>
      </c>
      <c r="M1897" s="16">
        <f>Daten!H1897</f>
        <v>860</v>
      </c>
      <c r="N1897" s="16">
        <f>Daten!I1897</f>
        <v>205</v>
      </c>
      <c r="O1897" s="28">
        <f t="shared" si="834"/>
        <v>0.47441860465116281</v>
      </c>
      <c r="P1897" s="16">
        <f t="shared" si="835"/>
        <v>472.17052118477574</v>
      </c>
      <c r="Q1897" s="21">
        <f t="shared" si="836"/>
        <v>-64.170521184775737</v>
      </c>
      <c r="R1897" s="27">
        <f t="shared" si="837"/>
        <v>-12834.104236955147</v>
      </c>
      <c r="S1897" s="9">
        <f ca="1">Daten!K1897</f>
        <v>2196</v>
      </c>
      <c r="T1897" s="9">
        <f ca="1">Daten!L1897</f>
        <v>140266</v>
      </c>
      <c r="U1897" s="9">
        <f ca="1">Daten!M1897</f>
        <v>569728</v>
      </c>
      <c r="V1897" s="9">
        <f ca="1">Daten!N1897</f>
        <v>500</v>
      </c>
      <c r="W1897" s="9">
        <f ca="1">Daten!O1897</f>
        <v>500</v>
      </c>
      <c r="X1897" s="23">
        <f t="shared" ca="1" si="838"/>
        <v>712190</v>
      </c>
      <c r="Y1897" s="9">
        <f t="shared" ca="1" si="839"/>
        <v>431787.56066429982</v>
      </c>
      <c r="Z1897" s="21">
        <f t="shared" ca="1" si="840"/>
        <v>280402.43933570018</v>
      </c>
      <c r="AA1897" s="27">
        <f t="shared" ca="1" si="841"/>
        <v>-28040.243933570018</v>
      </c>
      <c r="AB1897" s="32">
        <f t="shared" ca="1" si="842"/>
        <v>-44924.301826880721</v>
      </c>
      <c r="AC1897" s="31">
        <f t="shared" ca="1" si="843"/>
        <v>0</v>
      </c>
      <c r="AG1897" s="26">
        <f t="shared" ca="1" si="844"/>
        <v>0</v>
      </c>
      <c r="AH1897" s="26">
        <f t="shared" ca="1" si="845"/>
        <v>0</v>
      </c>
      <c r="AI1897" s="26">
        <f t="shared" ca="1" si="846"/>
        <v>0</v>
      </c>
      <c r="AJ1897" s="26">
        <f t="shared" ca="1" si="847"/>
        <v>1</v>
      </c>
      <c r="AK1897" s="26">
        <f t="shared" ca="1" si="848"/>
        <v>0</v>
      </c>
      <c r="AL1897" s="26">
        <f t="shared" ca="1" si="849"/>
        <v>0</v>
      </c>
      <c r="AM1897" s="26">
        <f t="shared" ca="1" si="850"/>
        <v>0</v>
      </c>
      <c r="AN1897" s="26">
        <f ca="1">IF(AM1897=0,0,COUNTIF($AM$19:AM1897,C1897*10+1))</f>
        <v>0</v>
      </c>
      <c r="AO1897" s="21">
        <f t="shared" ca="1" si="851"/>
        <v>0</v>
      </c>
      <c r="AP1897" s="33">
        <f t="shared" ca="1" si="852"/>
        <v>0</v>
      </c>
      <c r="AQ1897" s="24"/>
      <c r="AR1897" s="155">
        <f ca="1">ROUND(Zsfg!$C$11/'Z1'!$AL$2120*'Z1'!AL1897,0)</f>
        <v>0</v>
      </c>
      <c r="AS1897" s="26">
        <f t="shared" ca="1" si="854"/>
        <v>0</v>
      </c>
      <c r="AT1897" s="26">
        <f ca="1">IF(AS1897=0,0,COUNTIF($AS$19:AS1897,C1897*10+1))</f>
        <v>0</v>
      </c>
      <c r="AU1897" s="21">
        <f t="shared" ca="1" si="855"/>
        <v>0</v>
      </c>
      <c r="AV1897" s="33">
        <f t="shared" ca="1" si="853"/>
        <v>0</v>
      </c>
    </row>
    <row r="1898" spans="1:48" x14ac:dyDescent="0.2">
      <c r="A1898" s="15">
        <f>Daten!A1898</f>
        <v>70621</v>
      </c>
      <c r="B1898" s="8" t="str">
        <f>Daten!B1898</f>
        <v>St. Anton am Arlberg</v>
      </c>
      <c r="C1898" s="15">
        <f t="shared" si="828"/>
        <v>7</v>
      </c>
      <c r="D1898" s="10">
        <f>Daten!D1898</f>
        <v>0</v>
      </c>
      <c r="E1898" s="9">
        <f>Daten!E1898</f>
        <v>2350</v>
      </c>
      <c r="F1898" s="9">
        <f>Daten!F1898</f>
        <v>2394</v>
      </c>
      <c r="G1898" s="27">
        <f t="shared" si="829"/>
        <v>-44</v>
      </c>
      <c r="H1898" s="29">
        <f t="shared" si="830"/>
        <v>-1.8379281537176273E-2</v>
      </c>
      <c r="I1898" s="21">
        <f t="shared" si="831"/>
        <v>38.420017655943241</v>
      </c>
      <c r="J1898" s="21">
        <f t="shared" si="832"/>
        <v>-82.420017655943241</v>
      </c>
      <c r="K1898" s="27">
        <f t="shared" si="833"/>
        <v>41210.008827971622</v>
      </c>
      <c r="L1898" s="16">
        <f>Daten!G1898</f>
        <v>258</v>
      </c>
      <c r="M1898" s="16">
        <f>Daten!H1898</f>
        <v>1608</v>
      </c>
      <c r="N1898" s="16">
        <f>Daten!I1898</f>
        <v>484</v>
      </c>
      <c r="O1898" s="28">
        <f t="shared" si="834"/>
        <v>0.46144278606965172</v>
      </c>
      <c r="P1898" s="16">
        <f t="shared" si="835"/>
        <v>882.84906751758069</v>
      </c>
      <c r="Q1898" s="21">
        <f t="shared" si="836"/>
        <v>-140.84906751758069</v>
      </c>
      <c r="R1898" s="27">
        <f t="shared" si="837"/>
        <v>-28169.813503516139</v>
      </c>
      <c r="S1898" s="9">
        <f ca="1">Daten!K1898</f>
        <v>3117</v>
      </c>
      <c r="T1898" s="9">
        <f ca="1">Daten!L1898</f>
        <v>797582</v>
      </c>
      <c r="U1898" s="9">
        <f ca="1">Daten!M1898</f>
        <v>2207154</v>
      </c>
      <c r="V1898" s="9">
        <f ca="1">Daten!N1898</f>
        <v>500</v>
      </c>
      <c r="W1898" s="9">
        <f ca="1">Daten!O1898</f>
        <v>500</v>
      </c>
      <c r="X1898" s="23">
        <f t="shared" ca="1" si="838"/>
        <v>3007853</v>
      </c>
      <c r="Y1898" s="9">
        <f t="shared" ca="1" si="839"/>
        <v>800237.19839203835</v>
      </c>
      <c r="Z1898" s="21">
        <f t="shared" ca="1" si="840"/>
        <v>2207615.8016079618</v>
      </c>
      <c r="AA1898" s="27">
        <f t="shared" ca="1" si="841"/>
        <v>-220761.58016079618</v>
      </c>
      <c r="AB1898" s="32">
        <f t="shared" ca="1" si="842"/>
        <v>-207721.3848363407</v>
      </c>
      <c r="AC1898" s="31">
        <f t="shared" ca="1" si="843"/>
        <v>0</v>
      </c>
      <c r="AG1898" s="26">
        <f t="shared" ca="1" si="844"/>
        <v>0</v>
      </c>
      <c r="AH1898" s="26">
        <f t="shared" ca="1" si="845"/>
        <v>0</v>
      </c>
      <c r="AI1898" s="26">
        <f t="shared" ca="1" si="846"/>
        <v>0</v>
      </c>
      <c r="AJ1898" s="26">
        <f t="shared" ca="1" si="847"/>
        <v>1</v>
      </c>
      <c r="AK1898" s="26">
        <f t="shared" ca="1" si="848"/>
        <v>0</v>
      </c>
      <c r="AL1898" s="26">
        <f t="shared" ca="1" si="849"/>
        <v>0</v>
      </c>
      <c r="AM1898" s="26">
        <f t="shared" ca="1" si="850"/>
        <v>0</v>
      </c>
      <c r="AN1898" s="26">
        <f ca="1">IF(AM1898=0,0,COUNTIF($AM$19:AM1898,C1898*10+1))</f>
        <v>0</v>
      </c>
      <c r="AO1898" s="21">
        <f t="shared" ca="1" si="851"/>
        <v>0</v>
      </c>
      <c r="AP1898" s="33">
        <f t="shared" ca="1" si="852"/>
        <v>0</v>
      </c>
      <c r="AQ1898" s="24"/>
      <c r="AR1898" s="155">
        <f ca="1">ROUND(Zsfg!$C$11/'Z1'!$AL$2120*'Z1'!AL1898,0)</f>
        <v>0</v>
      </c>
      <c r="AS1898" s="26">
        <f t="shared" ca="1" si="854"/>
        <v>0</v>
      </c>
      <c r="AT1898" s="26">
        <f ca="1">IF(AS1898=0,0,COUNTIF($AS$19:AS1898,C1898*10+1))</f>
        <v>0</v>
      </c>
      <c r="AU1898" s="21">
        <f t="shared" ca="1" si="855"/>
        <v>0</v>
      </c>
      <c r="AV1898" s="33">
        <f t="shared" ca="1" si="853"/>
        <v>0</v>
      </c>
    </row>
    <row r="1899" spans="1:48" x14ac:dyDescent="0.2">
      <c r="A1899" s="15">
        <f>Daten!A1899</f>
        <v>70622</v>
      </c>
      <c r="B1899" s="8" t="str">
        <f>Daten!B1899</f>
        <v>Schönwies</v>
      </c>
      <c r="C1899" s="15">
        <f t="shared" si="828"/>
        <v>7</v>
      </c>
      <c r="D1899" s="10">
        <f>Daten!D1899</f>
        <v>0</v>
      </c>
      <c r="E1899" s="9">
        <f>Daten!E1899</f>
        <v>1675</v>
      </c>
      <c r="F1899" s="9">
        <f>Daten!F1899</f>
        <v>1710</v>
      </c>
      <c r="G1899" s="27">
        <f t="shared" si="829"/>
        <v>-35</v>
      </c>
      <c r="H1899" s="29">
        <f t="shared" si="830"/>
        <v>-2.046783625730994E-2</v>
      </c>
      <c r="I1899" s="21">
        <f t="shared" si="831"/>
        <v>27.442869754245173</v>
      </c>
      <c r="J1899" s="21">
        <f t="shared" si="832"/>
        <v>-62.442869754245173</v>
      </c>
      <c r="K1899" s="27">
        <f t="shared" si="833"/>
        <v>31221.434877122585</v>
      </c>
      <c r="L1899" s="16">
        <f>Daten!G1899</f>
        <v>276</v>
      </c>
      <c r="M1899" s="16">
        <f>Daten!H1899</f>
        <v>1102</v>
      </c>
      <c r="N1899" s="16">
        <f>Daten!I1899</f>
        <v>297</v>
      </c>
      <c r="O1899" s="28">
        <f t="shared" si="834"/>
        <v>0.51996370235934664</v>
      </c>
      <c r="P1899" s="16">
        <f t="shared" si="835"/>
        <v>605.03710970421264</v>
      </c>
      <c r="Q1899" s="21">
        <f t="shared" si="836"/>
        <v>-32.037109704212639</v>
      </c>
      <c r="R1899" s="27">
        <f t="shared" si="837"/>
        <v>-6407.4219408425279</v>
      </c>
      <c r="S1899" s="9">
        <f ca="1">Daten!K1899</f>
        <v>2726</v>
      </c>
      <c r="T1899" s="9">
        <f ca="1">Daten!L1899</f>
        <v>78871</v>
      </c>
      <c r="U1899" s="9">
        <f ca="1">Daten!M1899</f>
        <v>408688</v>
      </c>
      <c r="V1899" s="9">
        <f ca="1">Daten!N1899</f>
        <v>500</v>
      </c>
      <c r="W1899" s="9">
        <f ca="1">Daten!O1899</f>
        <v>500</v>
      </c>
      <c r="X1899" s="23">
        <f t="shared" ca="1" si="838"/>
        <v>490285</v>
      </c>
      <c r="Y1899" s="9">
        <f t="shared" ca="1" si="839"/>
        <v>570381.83289645286</v>
      </c>
      <c r="Z1899" s="21">
        <f t="shared" ca="1" si="840"/>
        <v>-80096.832896452863</v>
      </c>
      <c r="AA1899" s="27">
        <f t="shared" ca="1" si="841"/>
        <v>8009.683289645287</v>
      </c>
      <c r="AB1899" s="32">
        <f t="shared" ca="1" si="842"/>
        <v>32823.696225925349</v>
      </c>
      <c r="AC1899" s="31">
        <f t="shared" ca="1" si="843"/>
        <v>32823.696225925349</v>
      </c>
      <c r="AG1899" s="26">
        <f t="shared" ca="1" si="844"/>
        <v>31221.434877122585</v>
      </c>
      <c r="AH1899" s="26">
        <f t="shared" ca="1" si="845"/>
        <v>8009.683289645287</v>
      </c>
      <c r="AI1899" s="26">
        <f t="shared" ca="1" si="846"/>
        <v>39231.118166767876</v>
      </c>
      <c r="AJ1899" s="26">
        <f t="shared" ca="1" si="847"/>
        <v>1</v>
      </c>
      <c r="AK1899" s="26">
        <f t="shared" ca="1" si="848"/>
        <v>39231.118166767876</v>
      </c>
      <c r="AL1899" s="26">
        <f t="shared" ca="1" si="849"/>
        <v>40069</v>
      </c>
      <c r="AM1899" s="26">
        <f t="shared" ca="1" si="850"/>
        <v>71</v>
      </c>
      <c r="AN1899" s="26">
        <f ca="1">IF(AM1899=0,0,COUNTIF($AM$19:AM1899,C1899*10+1))</f>
        <v>34</v>
      </c>
      <c r="AO1899" s="21">
        <f t="shared" ca="1" si="851"/>
        <v>0</v>
      </c>
      <c r="AP1899" s="33">
        <f t="shared" ca="1" si="852"/>
        <v>40069</v>
      </c>
      <c r="AQ1899" s="24"/>
      <c r="AR1899" s="155">
        <f ca="1">ROUND(Zsfg!$C$11/'Z1'!$AL$2120*'Z1'!AL1899,0)</f>
        <v>33422</v>
      </c>
      <c r="AS1899" s="26">
        <f t="shared" ca="1" si="854"/>
        <v>71</v>
      </c>
      <c r="AT1899" s="26">
        <f ca="1">IF(AS1899=0,0,COUNTIF($AS$19:AS1899,C1899*10+1))</f>
        <v>34</v>
      </c>
      <c r="AU1899" s="21">
        <f t="shared" ca="1" si="855"/>
        <v>0</v>
      </c>
      <c r="AV1899" s="33">
        <f t="shared" ca="1" si="853"/>
        <v>33422</v>
      </c>
    </row>
    <row r="1900" spans="1:48" x14ac:dyDescent="0.2">
      <c r="A1900" s="15">
        <f>Daten!A1900</f>
        <v>70623</v>
      </c>
      <c r="B1900" s="8" t="str">
        <f>Daten!B1900</f>
        <v>See</v>
      </c>
      <c r="C1900" s="15">
        <f t="shared" si="828"/>
        <v>7</v>
      </c>
      <c r="D1900" s="10">
        <f>Daten!D1900</f>
        <v>0</v>
      </c>
      <c r="E1900" s="9">
        <f>Daten!E1900</f>
        <v>1263</v>
      </c>
      <c r="F1900" s="9">
        <f>Daten!F1900</f>
        <v>1195</v>
      </c>
      <c r="G1900" s="27">
        <f t="shared" si="829"/>
        <v>68</v>
      </c>
      <c r="H1900" s="29">
        <f t="shared" si="830"/>
        <v>5.690376569037657E-2</v>
      </c>
      <c r="I1900" s="21">
        <f t="shared" si="831"/>
        <v>19.177911904282446</v>
      </c>
      <c r="J1900" s="21">
        <f t="shared" si="832"/>
        <v>48.822088095717554</v>
      </c>
      <c r="K1900" s="27">
        <f t="shared" si="833"/>
        <v>-24411.044047858777</v>
      </c>
      <c r="L1900" s="16">
        <f>Daten!G1900</f>
        <v>244</v>
      </c>
      <c r="M1900" s="16">
        <f>Daten!H1900</f>
        <v>867</v>
      </c>
      <c r="N1900" s="16">
        <f>Daten!I1900</f>
        <v>152</v>
      </c>
      <c r="O1900" s="28">
        <f t="shared" si="834"/>
        <v>0.45674740484429066</v>
      </c>
      <c r="P1900" s="16">
        <f t="shared" si="835"/>
        <v>476.01376961302395</v>
      </c>
      <c r="Q1900" s="21">
        <f t="shared" si="836"/>
        <v>-80.013769613023953</v>
      </c>
      <c r="R1900" s="27">
        <f t="shared" si="837"/>
        <v>-16002.75392260479</v>
      </c>
      <c r="S1900" s="9">
        <f ca="1">Daten!K1900</f>
        <v>1283</v>
      </c>
      <c r="T1900" s="9">
        <f ca="1">Daten!L1900</f>
        <v>85951</v>
      </c>
      <c r="U1900" s="9">
        <f ca="1">Daten!M1900</f>
        <v>258685</v>
      </c>
      <c r="V1900" s="9">
        <f ca="1">Daten!N1900</f>
        <v>500</v>
      </c>
      <c r="W1900" s="9">
        <f ca="1">Daten!O1900</f>
        <v>500</v>
      </c>
      <c r="X1900" s="23">
        <f t="shared" ca="1" si="838"/>
        <v>345919</v>
      </c>
      <c r="Y1900" s="9">
        <f t="shared" ca="1" si="839"/>
        <v>430084.92832729552</v>
      </c>
      <c r="Z1900" s="21">
        <f t="shared" ca="1" si="840"/>
        <v>-84165.928327295522</v>
      </c>
      <c r="AA1900" s="27">
        <f t="shared" ca="1" si="841"/>
        <v>8416.5928327295533</v>
      </c>
      <c r="AB1900" s="32">
        <f t="shared" ca="1" si="842"/>
        <v>-31997.20513773401</v>
      </c>
      <c r="AC1900" s="31">
        <f t="shared" ca="1" si="843"/>
        <v>0</v>
      </c>
      <c r="AG1900" s="26">
        <f t="shared" ca="1" si="844"/>
        <v>0</v>
      </c>
      <c r="AH1900" s="26">
        <f t="shared" ca="1" si="845"/>
        <v>0</v>
      </c>
      <c r="AI1900" s="26">
        <f t="shared" ca="1" si="846"/>
        <v>0</v>
      </c>
      <c r="AJ1900" s="26">
        <f t="shared" ca="1" si="847"/>
        <v>1</v>
      </c>
      <c r="AK1900" s="26">
        <f t="shared" ca="1" si="848"/>
        <v>0</v>
      </c>
      <c r="AL1900" s="26">
        <f t="shared" ca="1" si="849"/>
        <v>0</v>
      </c>
      <c r="AM1900" s="26">
        <f t="shared" ca="1" si="850"/>
        <v>0</v>
      </c>
      <c r="AN1900" s="26">
        <f ca="1">IF(AM1900=0,0,COUNTIF($AM$19:AM1900,C1900*10+1))</f>
        <v>0</v>
      </c>
      <c r="AO1900" s="21">
        <f t="shared" ca="1" si="851"/>
        <v>0</v>
      </c>
      <c r="AP1900" s="33">
        <f t="shared" ca="1" si="852"/>
        <v>0</v>
      </c>
      <c r="AQ1900" s="24"/>
      <c r="AR1900" s="155">
        <f ca="1">ROUND(Zsfg!$C$11/'Z1'!$AL$2120*'Z1'!AL1900,0)</f>
        <v>0</v>
      </c>
      <c r="AS1900" s="26">
        <f t="shared" ca="1" si="854"/>
        <v>0</v>
      </c>
      <c r="AT1900" s="26">
        <f ca="1">IF(AS1900=0,0,COUNTIF($AS$19:AS1900,C1900*10+1))</f>
        <v>0</v>
      </c>
      <c r="AU1900" s="21">
        <f t="shared" ca="1" si="855"/>
        <v>0</v>
      </c>
      <c r="AV1900" s="33">
        <f t="shared" ca="1" si="853"/>
        <v>0</v>
      </c>
    </row>
    <row r="1901" spans="1:48" x14ac:dyDescent="0.2">
      <c r="A1901" s="15">
        <f>Daten!A1901</f>
        <v>70624</v>
      </c>
      <c r="B1901" s="8" t="str">
        <f>Daten!B1901</f>
        <v>Serfaus</v>
      </c>
      <c r="C1901" s="15">
        <f t="shared" si="828"/>
        <v>7</v>
      </c>
      <c r="D1901" s="10">
        <f>Daten!D1901</f>
        <v>0</v>
      </c>
      <c r="E1901" s="9">
        <f>Daten!E1901</f>
        <v>1121</v>
      </c>
      <c r="F1901" s="9">
        <f>Daten!F1901</f>
        <v>1103</v>
      </c>
      <c r="G1901" s="27">
        <f t="shared" si="829"/>
        <v>18</v>
      </c>
      <c r="H1901" s="29">
        <f t="shared" si="830"/>
        <v>1.6319129646418858E-2</v>
      </c>
      <c r="I1901" s="21">
        <f t="shared" si="831"/>
        <v>17.701453414580364</v>
      </c>
      <c r="J1901" s="21">
        <f t="shared" si="832"/>
        <v>0.2985465854196363</v>
      </c>
      <c r="K1901" s="27">
        <f t="shared" si="833"/>
        <v>-149.27329270981815</v>
      </c>
      <c r="L1901" s="16">
        <f>Daten!G1901</f>
        <v>150</v>
      </c>
      <c r="M1901" s="16">
        <f>Daten!H1901</f>
        <v>794</v>
      </c>
      <c r="N1901" s="16">
        <f>Daten!I1901</f>
        <v>177</v>
      </c>
      <c r="O1901" s="28">
        <f t="shared" si="834"/>
        <v>0.41183879093198994</v>
      </c>
      <c r="P1901" s="16">
        <f t="shared" si="835"/>
        <v>435.93417886129299</v>
      </c>
      <c r="Q1901" s="21">
        <f t="shared" si="836"/>
        <v>-108.93417886129299</v>
      </c>
      <c r="R1901" s="27">
        <f t="shared" si="837"/>
        <v>-21786.835772258597</v>
      </c>
      <c r="S1901" s="9">
        <f ca="1">Daten!K1901</f>
        <v>2072</v>
      </c>
      <c r="T1901" s="9">
        <f ca="1">Daten!L1901</f>
        <v>362050</v>
      </c>
      <c r="U1901" s="9">
        <f ca="1">Daten!M1901</f>
        <v>1369039</v>
      </c>
      <c r="V1901" s="9">
        <f ca="1">Daten!N1901</f>
        <v>500</v>
      </c>
      <c r="W1901" s="9">
        <f ca="1">Daten!O1901</f>
        <v>500</v>
      </c>
      <c r="X1901" s="23">
        <f t="shared" ca="1" si="838"/>
        <v>1733161</v>
      </c>
      <c r="Y1901" s="9">
        <f t="shared" ca="1" si="839"/>
        <v>381730.16995637235</v>
      </c>
      <c r="Z1901" s="21">
        <f t="shared" ca="1" si="840"/>
        <v>1351430.8300436276</v>
      </c>
      <c r="AA1901" s="27">
        <f t="shared" ca="1" si="841"/>
        <v>-135143.08300436276</v>
      </c>
      <c r="AB1901" s="32">
        <f t="shared" ca="1" si="842"/>
        <v>-157079.19206933118</v>
      </c>
      <c r="AC1901" s="31">
        <f t="shared" ca="1" si="843"/>
        <v>0</v>
      </c>
      <c r="AG1901" s="26">
        <f t="shared" ca="1" si="844"/>
        <v>0</v>
      </c>
      <c r="AH1901" s="26">
        <f t="shared" ca="1" si="845"/>
        <v>0</v>
      </c>
      <c r="AI1901" s="26">
        <f t="shared" ca="1" si="846"/>
        <v>0</v>
      </c>
      <c r="AJ1901" s="26">
        <f t="shared" ca="1" si="847"/>
        <v>1</v>
      </c>
      <c r="AK1901" s="26">
        <f t="shared" ca="1" si="848"/>
        <v>0</v>
      </c>
      <c r="AL1901" s="26">
        <f t="shared" ca="1" si="849"/>
        <v>0</v>
      </c>
      <c r="AM1901" s="26">
        <f t="shared" ca="1" si="850"/>
        <v>0</v>
      </c>
      <c r="AN1901" s="26">
        <f ca="1">IF(AM1901=0,0,COUNTIF($AM$19:AM1901,C1901*10+1))</f>
        <v>0</v>
      </c>
      <c r="AO1901" s="21">
        <f t="shared" ca="1" si="851"/>
        <v>0</v>
      </c>
      <c r="AP1901" s="33">
        <f t="shared" ca="1" si="852"/>
        <v>0</v>
      </c>
      <c r="AQ1901" s="24"/>
      <c r="AR1901" s="155">
        <f ca="1">ROUND(Zsfg!$C$11/'Z1'!$AL$2120*'Z1'!AL1901,0)</f>
        <v>0</v>
      </c>
      <c r="AS1901" s="26">
        <f t="shared" ca="1" si="854"/>
        <v>0</v>
      </c>
      <c r="AT1901" s="26">
        <f ca="1">IF(AS1901=0,0,COUNTIF($AS$19:AS1901,C1901*10+1))</f>
        <v>0</v>
      </c>
      <c r="AU1901" s="21">
        <f t="shared" ca="1" si="855"/>
        <v>0</v>
      </c>
      <c r="AV1901" s="33">
        <f t="shared" ca="1" si="853"/>
        <v>0</v>
      </c>
    </row>
    <row r="1902" spans="1:48" x14ac:dyDescent="0.2">
      <c r="A1902" s="15">
        <f>Daten!A1902</f>
        <v>70625</v>
      </c>
      <c r="B1902" s="8" t="str">
        <f>Daten!B1902</f>
        <v>Spiss</v>
      </c>
      <c r="C1902" s="15">
        <f t="shared" si="828"/>
        <v>7</v>
      </c>
      <c r="D1902" s="10">
        <f>Daten!D1902</f>
        <v>0</v>
      </c>
      <c r="E1902" s="9">
        <f>Daten!E1902</f>
        <v>111</v>
      </c>
      <c r="F1902" s="9">
        <f>Daten!F1902</f>
        <v>126</v>
      </c>
      <c r="G1902" s="27">
        <f t="shared" si="829"/>
        <v>-15</v>
      </c>
      <c r="H1902" s="29">
        <f t="shared" si="830"/>
        <v>-0.11904761904761904</v>
      </c>
      <c r="I1902" s="21">
        <f t="shared" si="831"/>
        <v>2.0221061924180654</v>
      </c>
      <c r="J1902" s="21">
        <f t="shared" si="832"/>
        <v>-17.022106192418065</v>
      </c>
      <c r="K1902" s="27">
        <f t="shared" si="833"/>
        <v>8511.0530962090324</v>
      </c>
      <c r="L1902" s="16">
        <f>Daten!G1902</f>
        <v>6</v>
      </c>
      <c r="M1902" s="16">
        <f>Daten!H1902</f>
        <v>84</v>
      </c>
      <c r="N1902" s="16">
        <f>Daten!I1902</f>
        <v>21</v>
      </c>
      <c r="O1902" s="28">
        <f t="shared" si="834"/>
        <v>0.32142857142857145</v>
      </c>
      <c r="P1902" s="16">
        <f t="shared" si="835"/>
        <v>46.1189811389781</v>
      </c>
      <c r="Q1902" s="21">
        <f t="shared" si="836"/>
        <v>-19.1189811389781</v>
      </c>
      <c r="R1902" s="27">
        <f t="shared" si="837"/>
        <v>-3823.7962277956199</v>
      </c>
      <c r="S1902" s="9">
        <f ca="1">Daten!K1902</f>
        <v>305</v>
      </c>
      <c r="T1902" s="9">
        <f ca="1">Daten!L1902</f>
        <v>8678</v>
      </c>
      <c r="U1902" s="9">
        <f ca="1">Daten!M1902</f>
        <v>6118</v>
      </c>
      <c r="V1902" s="9">
        <f ca="1">Daten!N1902</f>
        <v>500</v>
      </c>
      <c r="W1902" s="9">
        <f ca="1">Daten!O1902</f>
        <v>500</v>
      </c>
      <c r="X1902" s="23">
        <f t="shared" ca="1" si="838"/>
        <v>15101</v>
      </c>
      <c r="Y1902" s="9">
        <f t="shared" ca="1" si="839"/>
        <v>37798.437881496277</v>
      </c>
      <c r="Z1902" s="21">
        <f t="shared" ca="1" si="840"/>
        <v>-22697.437881496277</v>
      </c>
      <c r="AA1902" s="27">
        <f t="shared" ca="1" si="841"/>
        <v>2269.7437881496276</v>
      </c>
      <c r="AB1902" s="32">
        <f t="shared" ca="1" si="842"/>
        <v>6957.000656563041</v>
      </c>
      <c r="AC1902" s="31">
        <f t="shared" ca="1" si="843"/>
        <v>6957.000656563041</v>
      </c>
      <c r="AG1902" s="26">
        <f t="shared" ca="1" si="844"/>
        <v>8511.0530962090324</v>
      </c>
      <c r="AH1902" s="26">
        <f t="shared" ca="1" si="845"/>
        <v>2269.7437881496276</v>
      </c>
      <c r="AI1902" s="26">
        <f t="shared" ca="1" si="846"/>
        <v>10780.79688435866</v>
      </c>
      <c r="AJ1902" s="26">
        <f t="shared" ca="1" si="847"/>
        <v>1</v>
      </c>
      <c r="AK1902" s="26">
        <f t="shared" ca="1" si="848"/>
        <v>10780.79688435866</v>
      </c>
      <c r="AL1902" s="26">
        <f t="shared" ca="1" si="849"/>
        <v>11011</v>
      </c>
      <c r="AM1902" s="26">
        <f t="shared" ca="1" si="850"/>
        <v>71</v>
      </c>
      <c r="AN1902" s="26">
        <f ca="1">IF(AM1902=0,0,COUNTIF($AM$19:AM1902,C1902*10+1))</f>
        <v>35</v>
      </c>
      <c r="AO1902" s="21">
        <f t="shared" ca="1" si="851"/>
        <v>0</v>
      </c>
      <c r="AP1902" s="33">
        <f t="shared" ca="1" si="852"/>
        <v>11011</v>
      </c>
      <c r="AQ1902" s="24"/>
      <c r="AR1902" s="155">
        <f ca="1">ROUND(Zsfg!$C$11/'Z1'!$AL$2120*'Z1'!AL1902,0)</f>
        <v>9184</v>
      </c>
      <c r="AS1902" s="26">
        <f t="shared" ca="1" si="854"/>
        <v>71</v>
      </c>
      <c r="AT1902" s="26">
        <f ca="1">IF(AS1902=0,0,COUNTIF($AS$19:AS1902,C1902*10+1))</f>
        <v>35</v>
      </c>
      <c r="AU1902" s="21">
        <f t="shared" ca="1" si="855"/>
        <v>0</v>
      </c>
      <c r="AV1902" s="33">
        <f t="shared" ca="1" si="853"/>
        <v>9184</v>
      </c>
    </row>
    <row r="1903" spans="1:48" x14ac:dyDescent="0.2">
      <c r="A1903" s="15">
        <f>Daten!A1903</f>
        <v>70626</v>
      </c>
      <c r="B1903" s="8" t="str">
        <f>Daten!B1903</f>
        <v>Stanz bei Landeck</v>
      </c>
      <c r="C1903" s="15">
        <f t="shared" si="828"/>
        <v>7</v>
      </c>
      <c r="D1903" s="10">
        <f>Daten!D1903</f>
        <v>0</v>
      </c>
      <c r="E1903" s="9">
        <f>Daten!E1903</f>
        <v>580</v>
      </c>
      <c r="F1903" s="9">
        <f>Daten!F1903</f>
        <v>573</v>
      </c>
      <c r="G1903" s="27">
        <f t="shared" si="829"/>
        <v>7</v>
      </c>
      <c r="H1903" s="29">
        <f t="shared" si="830"/>
        <v>1.2216404886561954E-2</v>
      </c>
      <c r="I1903" s="21">
        <f t="shared" si="831"/>
        <v>9.1957686369488201</v>
      </c>
      <c r="J1903" s="21">
        <f t="shared" si="832"/>
        <v>-2.1957686369488201</v>
      </c>
      <c r="K1903" s="27">
        <f t="shared" si="833"/>
        <v>1097.8843184744101</v>
      </c>
      <c r="L1903" s="16">
        <f>Daten!G1903</f>
        <v>86</v>
      </c>
      <c r="M1903" s="16">
        <f>Daten!H1903</f>
        <v>403</v>
      </c>
      <c r="N1903" s="16">
        <f>Daten!I1903</f>
        <v>91</v>
      </c>
      <c r="O1903" s="28">
        <f t="shared" si="834"/>
        <v>0.43920595533498757</v>
      </c>
      <c r="P1903" s="16">
        <f t="shared" si="835"/>
        <v>221.26130236914491</v>
      </c>
      <c r="Q1903" s="21">
        <f t="shared" si="836"/>
        <v>-44.261302369144914</v>
      </c>
      <c r="R1903" s="27">
        <f t="shared" si="837"/>
        <v>-8852.2604738289829</v>
      </c>
      <c r="S1903" s="9">
        <f ca="1">Daten!K1903</f>
        <v>357</v>
      </c>
      <c r="T1903" s="9">
        <f ca="1">Daten!L1903</f>
        <v>30923</v>
      </c>
      <c r="U1903" s="9">
        <f ca="1">Daten!M1903</f>
        <v>126676</v>
      </c>
      <c r="V1903" s="9">
        <f ca="1">Daten!N1903</f>
        <v>500</v>
      </c>
      <c r="W1903" s="9">
        <f ca="1">Daten!O1903</f>
        <v>500</v>
      </c>
      <c r="X1903" s="23">
        <f t="shared" ca="1" si="838"/>
        <v>157956</v>
      </c>
      <c r="Y1903" s="9">
        <f t="shared" ca="1" si="839"/>
        <v>197505.35109250309</v>
      </c>
      <c r="Z1903" s="21">
        <f t="shared" ca="1" si="840"/>
        <v>-39549.351092503086</v>
      </c>
      <c r="AA1903" s="27">
        <f t="shared" ca="1" si="841"/>
        <v>3954.9351092503089</v>
      </c>
      <c r="AB1903" s="32">
        <f t="shared" ca="1" si="842"/>
        <v>-3799.4410461042639</v>
      </c>
      <c r="AC1903" s="31">
        <f t="shared" ca="1" si="843"/>
        <v>0</v>
      </c>
      <c r="AG1903" s="26">
        <f t="shared" ca="1" si="844"/>
        <v>0</v>
      </c>
      <c r="AH1903" s="26">
        <f t="shared" ca="1" si="845"/>
        <v>0</v>
      </c>
      <c r="AI1903" s="26">
        <f t="shared" ca="1" si="846"/>
        <v>0</v>
      </c>
      <c r="AJ1903" s="26">
        <f t="shared" ca="1" si="847"/>
        <v>1</v>
      </c>
      <c r="AK1903" s="26">
        <f t="shared" ca="1" si="848"/>
        <v>0</v>
      </c>
      <c r="AL1903" s="26">
        <f t="shared" ca="1" si="849"/>
        <v>0</v>
      </c>
      <c r="AM1903" s="26">
        <f t="shared" ca="1" si="850"/>
        <v>0</v>
      </c>
      <c r="AN1903" s="26">
        <f ca="1">IF(AM1903=0,0,COUNTIF($AM$19:AM1903,C1903*10+1))</f>
        <v>0</v>
      </c>
      <c r="AO1903" s="21">
        <f t="shared" ca="1" si="851"/>
        <v>0</v>
      </c>
      <c r="AP1903" s="33">
        <f t="shared" ca="1" si="852"/>
        <v>0</v>
      </c>
      <c r="AQ1903" s="24"/>
      <c r="AR1903" s="155">
        <f ca="1">ROUND(Zsfg!$C$11/'Z1'!$AL$2120*'Z1'!AL1903,0)</f>
        <v>0</v>
      </c>
      <c r="AS1903" s="26">
        <f t="shared" ca="1" si="854"/>
        <v>0</v>
      </c>
      <c r="AT1903" s="26">
        <f ca="1">IF(AS1903=0,0,COUNTIF($AS$19:AS1903,C1903*10+1))</f>
        <v>0</v>
      </c>
      <c r="AU1903" s="21">
        <f t="shared" ca="1" si="855"/>
        <v>0</v>
      </c>
      <c r="AV1903" s="33">
        <f t="shared" ca="1" si="853"/>
        <v>0</v>
      </c>
    </row>
    <row r="1904" spans="1:48" x14ac:dyDescent="0.2">
      <c r="A1904" s="15">
        <f>Daten!A1904</f>
        <v>70627</v>
      </c>
      <c r="B1904" s="8" t="str">
        <f>Daten!B1904</f>
        <v>Strengen</v>
      </c>
      <c r="C1904" s="15">
        <f t="shared" si="828"/>
        <v>7</v>
      </c>
      <c r="D1904" s="10">
        <f>Daten!D1904</f>
        <v>0</v>
      </c>
      <c r="E1904" s="9">
        <f>Daten!E1904</f>
        <v>1206</v>
      </c>
      <c r="F1904" s="9">
        <f>Daten!F1904</f>
        <v>1196</v>
      </c>
      <c r="G1904" s="27">
        <f t="shared" si="829"/>
        <v>10</v>
      </c>
      <c r="H1904" s="29">
        <f t="shared" si="830"/>
        <v>8.3612040133779261E-3</v>
      </c>
      <c r="I1904" s="21">
        <f t="shared" si="831"/>
        <v>19.193960366127033</v>
      </c>
      <c r="J1904" s="21">
        <f t="shared" si="832"/>
        <v>-9.1939603661270333</v>
      </c>
      <c r="K1904" s="27">
        <f t="shared" si="833"/>
        <v>4596.980183063517</v>
      </c>
      <c r="L1904" s="16">
        <f>Daten!G1904</f>
        <v>196</v>
      </c>
      <c r="M1904" s="16">
        <f>Daten!H1904</f>
        <v>801</v>
      </c>
      <c r="N1904" s="16">
        <f>Daten!I1904</f>
        <v>209</v>
      </c>
      <c r="O1904" s="28">
        <f t="shared" si="834"/>
        <v>0.5056179775280899</v>
      </c>
      <c r="P1904" s="16">
        <f t="shared" si="835"/>
        <v>439.77742728954115</v>
      </c>
      <c r="Q1904" s="21">
        <f t="shared" si="836"/>
        <v>-34.777427289541151</v>
      </c>
      <c r="R1904" s="27">
        <f t="shared" si="837"/>
        <v>-6955.4854579082303</v>
      </c>
      <c r="S1904" s="9">
        <f ca="1">Daten!K1904</f>
        <v>1686</v>
      </c>
      <c r="T1904" s="9">
        <f ca="1">Daten!L1904</f>
        <v>39514</v>
      </c>
      <c r="U1904" s="9">
        <f ca="1">Daten!M1904</f>
        <v>83571</v>
      </c>
      <c r="V1904" s="9">
        <f ca="1">Daten!N1904</f>
        <v>500</v>
      </c>
      <c r="W1904" s="9">
        <f ca="1">Daten!O1904</f>
        <v>500</v>
      </c>
      <c r="X1904" s="23">
        <f t="shared" ca="1" si="838"/>
        <v>124771</v>
      </c>
      <c r="Y1904" s="9">
        <f t="shared" ca="1" si="839"/>
        <v>410674.91968544608</v>
      </c>
      <c r="Z1904" s="21">
        <f t="shared" ca="1" si="840"/>
        <v>-285903.91968544608</v>
      </c>
      <c r="AA1904" s="27">
        <f t="shared" ca="1" si="841"/>
        <v>28590.391968544609</v>
      </c>
      <c r="AB1904" s="32">
        <f t="shared" ca="1" si="842"/>
        <v>26231.886693699897</v>
      </c>
      <c r="AC1904" s="31">
        <f t="shared" ca="1" si="843"/>
        <v>26231.886693699897</v>
      </c>
      <c r="AG1904" s="26">
        <f t="shared" ca="1" si="844"/>
        <v>4596.980183063517</v>
      </c>
      <c r="AH1904" s="26">
        <f t="shared" ca="1" si="845"/>
        <v>28590.391968544609</v>
      </c>
      <c r="AI1904" s="26">
        <f t="shared" ca="1" si="846"/>
        <v>33187.372151608128</v>
      </c>
      <c r="AJ1904" s="26">
        <f t="shared" ca="1" si="847"/>
        <v>1</v>
      </c>
      <c r="AK1904" s="26">
        <f t="shared" ca="1" si="848"/>
        <v>33187.372151608128</v>
      </c>
      <c r="AL1904" s="26">
        <f t="shared" ca="1" si="849"/>
        <v>33896</v>
      </c>
      <c r="AM1904" s="26">
        <f t="shared" ca="1" si="850"/>
        <v>71</v>
      </c>
      <c r="AN1904" s="26">
        <f ca="1">IF(AM1904=0,0,COUNTIF($AM$19:AM1904,C1904*10+1))</f>
        <v>36</v>
      </c>
      <c r="AO1904" s="21">
        <f t="shared" ca="1" si="851"/>
        <v>0</v>
      </c>
      <c r="AP1904" s="33">
        <f t="shared" ca="1" si="852"/>
        <v>33896</v>
      </c>
      <c r="AQ1904" s="24"/>
      <c r="AR1904" s="155">
        <f ca="1">ROUND(Zsfg!$C$11/'Z1'!$AL$2120*'Z1'!AL1904,0)</f>
        <v>28273</v>
      </c>
      <c r="AS1904" s="26">
        <f t="shared" ca="1" si="854"/>
        <v>71</v>
      </c>
      <c r="AT1904" s="26">
        <f ca="1">IF(AS1904=0,0,COUNTIF($AS$19:AS1904,C1904*10+1))</f>
        <v>36</v>
      </c>
      <c r="AU1904" s="21">
        <f t="shared" ca="1" si="855"/>
        <v>0</v>
      </c>
      <c r="AV1904" s="33">
        <f t="shared" ca="1" si="853"/>
        <v>28273</v>
      </c>
    </row>
    <row r="1905" spans="1:48" x14ac:dyDescent="0.2">
      <c r="A1905" s="15">
        <f>Daten!A1905</f>
        <v>70628</v>
      </c>
      <c r="B1905" s="8" t="str">
        <f>Daten!B1905</f>
        <v>Tobadill</v>
      </c>
      <c r="C1905" s="15">
        <f t="shared" si="828"/>
        <v>7</v>
      </c>
      <c r="D1905" s="10">
        <f>Daten!D1905</f>
        <v>0</v>
      </c>
      <c r="E1905" s="9">
        <f>Daten!E1905</f>
        <v>509</v>
      </c>
      <c r="F1905" s="9">
        <f>Daten!F1905</f>
        <v>516</v>
      </c>
      <c r="G1905" s="27">
        <f t="shared" si="829"/>
        <v>-7</v>
      </c>
      <c r="H1905" s="29">
        <f t="shared" si="830"/>
        <v>-1.3565891472868217E-2</v>
      </c>
      <c r="I1905" s="21">
        <f t="shared" si="831"/>
        <v>8.2810063118073156</v>
      </c>
      <c r="J1905" s="21">
        <f t="shared" si="832"/>
        <v>-15.281006311807316</v>
      </c>
      <c r="K1905" s="27">
        <f t="shared" si="833"/>
        <v>7640.5031559036579</v>
      </c>
      <c r="L1905" s="16">
        <f>Daten!G1905</f>
        <v>74</v>
      </c>
      <c r="M1905" s="16">
        <f>Daten!H1905</f>
        <v>344</v>
      </c>
      <c r="N1905" s="16">
        <f>Daten!I1905</f>
        <v>91</v>
      </c>
      <c r="O1905" s="28">
        <f t="shared" si="834"/>
        <v>0.47965116279069769</v>
      </c>
      <c r="P1905" s="16">
        <f t="shared" si="835"/>
        <v>188.8682084739103</v>
      </c>
      <c r="Q1905" s="21">
        <f t="shared" si="836"/>
        <v>-23.8682084739103</v>
      </c>
      <c r="R1905" s="27">
        <f t="shared" si="837"/>
        <v>-4773.6416947820599</v>
      </c>
      <c r="S1905" s="9">
        <f ca="1">Daten!K1905</f>
        <v>1316</v>
      </c>
      <c r="T1905" s="9">
        <f ca="1">Daten!L1905</f>
        <v>22568</v>
      </c>
      <c r="U1905" s="9">
        <f ca="1">Daten!M1905</f>
        <v>26796</v>
      </c>
      <c r="V1905" s="9">
        <f ca="1">Daten!N1905</f>
        <v>500</v>
      </c>
      <c r="W1905" s="9">
        <f ca="1">Daten!O1905</f>
        <v>500</v>
      </c>
      <c r="X1905" s="23">
        <f t="shared" ca="1" si="838"/>
        <v>50680</v>
      </c>
      <c r="Y1905" s="9">
        <f t="shared" ca="1" si="839"/>
        <v>173327.9719070415</v>
      </c>
      <c r="Z1905" s="21">
        <f t="shared" ca="1" si="840"/>
        <v>-122647.9719070415</v>
      </c>
      <c r="AA1905" s="27">
        <f t="shared" ca="1" si="841"/>
        <v>12264.79719070415</v>
      </c>
      <c r="AB1905" s="32">
        <f t="shared" ca="1" si="842"/>
        <v>15131.658651825748</v>
      </c>
      <c r="AC1905" s="31">
        <f t="shared" ca="1" si="843"/>
        <v>15131.658651825748</v>
      </c>
      <c r="AG1905" s="26">
        <f t="shared" ca="1" si="844"/>
        <v>7640.5031559036579</v>
      </c>
      <c r="AH1905" s="26">
        <f t="shared" ca="1" si="845"/>
        <v>12264.79719070415</v>
      </c>
      <c r="AI1905" s="26">
        <f t="shared" ca="1" si="846"/>
        <v>19905.300346607808</v>
      </c>
      <c r="AJ1905" s="26">
        <f t="shared" ca="1" si="847"/>
        <v>1</v>
      </c>
      <c r="AK1905" s="26">
        <f t="shared" ca="1" si="848"/>
        <v>19905.300346607808</v>
      </c>
      <c r="AL1905" s="26">
        <f t="shared" ca="1" si="849"/>
        <v>20330</v>
      </c>
      <c r="AM1905" s="26">
        <f t="shared" ca="1" si="850"/>
        <v>71</v>
      </c>
      <c r="AN1905" s="26">
        <f ca="1">IF(AM1905=0,0,COUNTIF($AM$19:AM1905,C1905*10+1))</f>
        <v>37</v>
      </c>
      <c r="AO1905" s="21">
        <f t="shared" ca="1" si="851"/>
        <v>0</v>
      </c>
      <c r="AP1905" s="33">
        <f t="shared" ca="1" si="852"/>
        <v>20330</v>
      </c>
      <c r="AQ1905" s="24"/>
      <c r="AR1905" s="155">
        <f ca="1">ROUND(Zsfg!$C$11/'Z1'!$AL$2120*'Z1'!AL1905,0)</f>
        <v>16957</v>
      </c>
      <c r="AS1905" s="26">
        <f t="shared" ca="1" si="854"/>
        <v>71</v>
      </c>
      <c r="AT1905" s="26">
        <f ca="1">IF(AS1905=0,0,COUNTIF($AS$19:AS1905,C1905*10+1))</f>
        <v>37</v>
      </c>
      <c r="AU1905" s="21">
        <f t="shared" ca="1" si="855"/>
        <v>0</v>
      </c>
      <c r="AV1905" s="33">
        <f t="shared" ca="1" si="853"/>
        <v>16957</v>
      </c>
    </row>
    <row r="1906" spans="1:48" x14ac:dyDescent="0.2">
      <c r="A1906" s="15">
        <f>Daten!A1906</f>
        <v>70629</v>
      </c>
      <c r="B1906" s="8" t="str">
        <f>Daten!B1906</f>
        <v>Tösens</v>
      </c>
      <c r="C1906" s="15">
        <f t="shared" si="828"/>
        <v>7</v>
      </c>
      <c r="D1906" s="10">
        <f>Daten!D1906</f>
        <v>0</v>
      </c>
      <c r="E1906" s="9">
        <f>Daten!E1906</f>
        <v>745</v>
      </c>
      <c r="F1906" s="9">
        <f>Daten!F1906</f>
        <v>681</v>
      </c>
      <c r="G1906" s="27">
        <f t="shared" si="829"/>
        <v>64</v>
      </c>
      <c r="H1906" s="29">
        <f t="shared" si="830"/>
        <v>9.3979441997063137E-2</v>
      </c>
      <c r="I1906" s="21">
        <f t="shared" si="831"/>
        <v>10.929002516164305</v>
      </c>
      <c r="J1906" s="21">
        <f t="shared" si="832"/>
        <v>53.070997483835697</v>
      </c>
      <c r="K1906" s="27">
        <f t="shared" si="833"/>
        <v>-26535.498741917847</v>
      </c>
      <c r="L1906" s="16">
        <f>Daten!G1906</f>
        <v>121</v>
      </c>
      <c r="M1906" s="16">
        <f>Daten!H1906</f>
        <v>513</v>
      </c>
      <c r="N1906" s="16">
        <f>Daten!I1906</f>
        <v>111</v>
      </c>
      <c r="O1906" s="28">
        <f t="shared" si="834"/>
        <v>0.45224171539961011</v>
      </c>
      <c r="P1906" s="16">
        <f t="shared" si="835"/>
        <v>281.65520624161621</v>
      </c>
      <c r="Q1906" s="21">
        <f t="shared" si="836"/>
        <v>-49.655206241616213</v>
      </c>
      <c r="R1906" s="27">
        <f t="shared" si="837"/>
        <v>-9931.0412483232431</v>
      </c>
      <c r="S1906" s="9">
        <f ca="1">Daten!K1906</f>
        <v>2690</v>
      </c>
      <c r="T1906" s="9">
        <f ca="1">Daten!L1906</f>
        <v>26732</v>
      </c>
      <c r="U1906" s="9">
        <f ca="1">Daten!M1906</f>
        <v>149503</v>
      </c>
      <c r="V1906" s="9">
        <f ca="1">Daten!N1906</f>
        <v>500</v>
      </c>
      <c r="W1906" s="9">
        <f ca="1">Daten!O1906</f>
        <v>500</v>
      </c>
      <c r="X1906" s="23">
        <f t="shared" ca="1" si="838"/>
        <v>178925</v>
      </c>
      <c r="Y1906" s="9">
        <f t="shared" ca="1" si="839"/>
        <v>253692.21821364621</v>
      </c>
      <c r="Z1906" s="21">
        <f t="shared" ca="1" si="840"/>
        <v>-74767.218213646207</v>
      </c>
      <c r="AA1906" s="27">
        <f t="shared" ca="1" si="841"/>
        <v>7476.7218213646211</v>
      </c>
      <c r="AB1906" s="32">
        <f t="shared" ca="1" si="842"/>
        <v>-28989.818168876467</v>
      </c>
      <c r="AC1906" s="31">
        <f t="shared" ca="1" si="843"/>
        <v>0</v>
      </c>
      <c r="AG1906" s="26">
        <f t="shared" ca="1" si="844"/>
        <v>0</v>
      </c>
      <c r="AH1906" s="26">
        <f t="shared" ca="1" si="845"/>
        <v>0</v>
      </c>
      <c r="AI1906" s="26">
        <f t="shared" ca="1" si="846"/>
        <v>0</v>
      </c>
      <c r="AJ1906" s="26">
        <f t="shared" ca="1" si="847"/>
        <v>1</v>
      </c>
      <c r="AK1906" s="26">
        <f t="shared" ca="1" si="848"/>
        <v>0</v>
      </c>
      <c r="AL1906" s="26">
        <f t="shared" ca="1" si="849"/>
        <v>0</v>
      </c>
      <c r="AM1906" s="26">
        <f t="shared" ca="1" si="850"/>
        <v>0</v>
      </c>
      <c r="AN1906" s="26">
        <f ca="1">IF(AM1906=0,0,COUNTIF($AM$19:AM1906,C1906*10+1))</f>
        <v>0</v>
      </c>
      <c r="AO1906" s="21">
        <f t="shared" ca="1" si="851"/>
        <v>0</v>
      </c>
      <c r="AP1906" s="33">
        <f t="shared" ca="1" si="852"/>
        <v>0</v>
      </c>
      <c r="AQ1906" s="24"/>
      <c r="AR1906" s="155">
        <f ca="1">ROUND(Zsfg!$C$11/'Z1'!$AL$2120*'Z1'!AL1906,0)</f>
        <v>0</v>
      </c>
      <c r="AS1906" s="26">
        <f t="shared" ca="1" si="854"/>
        <v>0</v>
      </c>
      <c r="AT1906" s="26">
        <f ca="1">IF(AS1906=0,0,COUNTIF($AS$19:AS1906,C1906*10+1))</f>
        <v>0</v>
      </c>
      <c r="AU1906" s="21">
        <f t="shared" ca="1" si="855"/>
        <v>0</v>
      </c>
      <c r="AV1906" s="33">
        <f t="shared" ca="1" si="853"/>
        <v>0</v>
      </c>
    </row>
    <row r="1907" spans="1:48" x14ac:dyDescent="0.2">
      <c r="A1907" s="15">
        <f>Daten!A1907</f>
        <v>70630</v>
      </c>
      <c r="B1907" s="8" t="str">
        <f>Daten!B1907</f>
        <v>Zams</v>
      </c>
      <c r="C1907" s="15">
        <f t="shared" si="828"/>
        <v>7</v>
      </c>
      <c r="D1907" s="10">
        <f>Daten!D1907</f>
        <v>0</v>
      </c>
      <c r="E1907" s="9">
        <f>Daten!E1907</f>
        <v>3402</v>
      </c>
      <c r="F1907" s="9">
        <f>Daten!F1907</f>
        <v>3372</v>
      </c>
      <c r="G1907" s="27">
        <f t="shared" si="829"/>
        <v>30</v>
      </c>
      <c r="H1907" s="29">
        <f t="shared" si="830"/>
        <v>8.8967971530249119E-3</v>
      </c>
      <c r="I1907" s="21">
        <f t="shared" si="831"/>
        <v>54.11541333995013</v>
      </c>
      <c r="J1907" s="21">
        <f t="shared" si="832"/>
        <v>-24.11541333995013</v>
      </c>
      <c r="K1907" s="27">
        <f t="shared" si="833"/>
        <v>12057.706669975065</v>
      </c>
      <c r="L1907" s="16">
        <f>Daten!G1907</f>
        <v>496</v>
      </c>
      <c r="M1907" s="16">
        <f>Daten!H1907</f>
        <v>2245</v>
      </c>
      <c r="N1907" s="16">
        <f>Daten!I1907</f>
        <v>661</v>
      </c>
      <c r="O1907" s="28">
        <f t="shared" si="834"/>
        <v>0.51536748329621385</v>
      </c>
      <c r="P1907" s="16">
        <f t="shared" si="835"/>
        <v>1232.5846744881646</v>
      </c>
      <c r="Q1907" s="21">
        <f t="shared" si="836"/>
        <v>-75.584674488164637</v>
      </c>
      <c r="R1907" s="27">
        <f t="shared" si="837"/>
        <v>-15116.934897632927</v>
      </c>
      <c r="S1907" s="9">
        <f ca="1">Daten!K1907</f>
        <v>3107</v>
      </c>
      <c r="T1907" s="9">
        <f ca="1">Daten!L1907</f>
        <v>427705</v>
      </c>
      <c r="U1907" s="9">
        <f ca="1">Daten!M1907</f>
        <v>1576917</v>
      </c>
      <c r="V1907" s="9">
        <f ca="1">Daten!N1907</f>
        <v>500</v>
      </c>
      <c r="W1907" s="9">
        <f ca="1">Daten!O1907</f>
        <v>500</v>
      </c>
      <c r="X1907" s="23">
        <f t="shared" ca="1" si="838"/>
        <v>2007729</v>
      </c>
      <c r="Y1907" s="9">
        <f t="shared" ca="1" si="839"/>
        <v>1158471.0420977508</v>
      </c>
      <c r="Z1907" s="21">
        <f t="shared" ca="1" si="840"/>
        <v>849257.95790224918</v>
      </c>
      <c r="AA1907" s="27">
        <f t="shared" ca="1" si="841"/>
        <v>-84925.795790224918</v>
      </c>
      <c r="AB1907" s="32">
        <f t="shared" ca="1" si="842"/>
        <v>-87985.024017882781</v>
      </c>
      <c r="AC1907" s="31">
        <f t="shared" ca="1" si="843"/>
        <v>0</v>
      </c>
      <c r="AG1907" s="26">
        <f t="shared" ca="1" si="844"/>
        <v>0</v>
      </c>
      <c r="AH1907" s="26">
        <f t="shared" ca="1" si="845"/>
        <v>0</v>
      </c>
      <c r="AI1907" s="26">
        <f t="shared" ca="1" si="846"/>
        <v>0</v>
      </c>
      <c r="AJ1907" s="26">
        <f t="shared" ca="1" si="847"/>
        <v>1</v>
      </c>
      <c r="AK1907" s="26">
        <f t="shared" ca="1" si="848"/>
        <v>0</v>
      </c>
      <c r="AL1907" s="26">
        <f t="shared" ca="1" si="849"/>
        <v>0</v>
      </c>
      <c r="AM1907" s="26">
        <f t="shared" ca="1" si="850"/>
        <v>0</v>
      </c>
      <c r="AN1907" s="26">
        <f ca="1">IF(AM1907=0,0,COUNTIF($AM$19:AM1907,C1907*10+1))</f>
        <v>0</v>
      </c>
      <c r="AO1907" s="21">
        <f t="shared" ca="1" si="851"/>
        <v>0</v>
      </c>
      <c r="AP1907" s="33">
        <f t="shared" ca="1" si="852"/>
        <v>0</v>
      </c>
      <c r="AQ1907" s="24"/>
      <c r="AR1907" s="155">
        <f ca="1">ROUND(Zsfg!$C$11/'Z1'!$AL$2120*'Z1'!AL1907,0)</f>
        <v>0</v>
      </c>
      <c r="AS1907" s="26">
        <f t="shared" ca="1" si="854"/>
        <v>0</v>
      </c>
      <c r="AT1907" s="26">
        <f ca="1">IF(AS1907=0,0,COUNTIF($AS$19:AS1907,C1907*10+1))</f>
        <v>0</v>
      </c>
      <c r="AU1907" s="21">
        <f t="shared" ca="1" si="855"/>
        <v>0</v>
      </c>
      <c r="AV1907" s="33">
        <f t="shared" ca="1" si="853"/>
        <v>0</v>
      </c>
    </row>
    <row r="1908" spans="1:48" x14ac:dyDescent="0.2">
      <c r="A1908" s="15">
        <f>Daten!A1908</f>
        <v>70701</v>
      </c>
      <c r="B1908" s="8" t="str">
        <f>Daten!B1908</f>
        <v>Abfaltersbach</v>
      </c>
      <c r="C1908" s="15">
        <f t="shared" si="828"/>
        <v>7</v>
      </c>
      <c r="D1908" s="10">
        <f>Daten!D1908</f>
        <v>0</v>
      </c>
      <c r="E1908" s="9">
        <f>Daten!E1908</f>
        <v>642</v>
      </c>
      <c r="F1908" s="9">
        <f>Daten!F1908</f>
        <v>652</v>
      </c>
      <c r="G1908" s="27">
        <f t="shared" si="829"/>
        <v>-10</v>
      </c>
      <c r="H1908" s="29">
        <f t="shared" si="830"/>
        <v>-1.5337423312883436E-2</v>
      </c>
      <c r="I1908" s="21">
        <f t="shared" si="831"/>
        <v>10.463597122671258</v>
      </c>
      <c r="J1908" s="21">
        <f t="shared" si="832"/>
        <v>-20.46359712267126</v>
      </c>
      <c r="K1908" s="27">
        <f t="shared" si="833"/>
        <v>10231.79856133563</v>
      </c>
      <c r="L1908" s="16">
        <f>Daten!G1908</f>
        <v>118</v>
      </c>
      <c r="M1908" s="16">
        <f>Daten!H1908</f>
        <v>408</v>
      </c>
      <c r="N1908" s="16">
        <f>Daten!I1908</f>
        <v>116</v>
      </c>
      <c r="O1908" s="28">
        <f t="shared" si="834"/>
        <v>0.57352941176470584</v>
      </c>
      <c r="P1908" s="16">
        <f t="shared" si="835"/>
        <v>224.00647981789362</v>
      </c>
      <c r="Q1908" s="21">
        <f t="shared" si="836"/>
        <v>9.9935201821063799</v>
      </c>
      <c r="R1908" s="27">
        <f t="shared" si="837"/>
        <v>1998.704036421276</v>
      </c>
      <c r="S1908" s="9">
        <f ca="1">Daten!K1908</f>
        <v>1291</v>
      </c>
      <c r="T1908" s="9">
        <f ca="1">Daten!L1908</f>
        <v>27781</v>
      </c>
      <c r="U1908" s="9">
        <f ca="1">Daten!M1908</f>
        <v>629490</v>
      </c>
      <c r="V1908" s="9">
        <f ca="1">Daten!N1908</f>
        <v>500</v>
      </c>
      <c r="W1908" s="9">
        <f ca="1">Daten!O1908</f>
        <v>500</v>
      </c>
      <c r="X1908" s="23">
        <f t="shared" ca="1" si="838"/>
        <v>658562</v>
      </c>
      <c r="Y1908" s="9">
        <f t="shared" ca="1" si="839"/>
        <v>218617.99207135686</v>
      </c>
      <c r="Z1908" s="21">
        <f t="shared" ca="1" si="840"/>
        <v>439944.00792864314</v>
      </c>
      <c r="AA1908" s="27">
        <f t="shared" ca="1" si="841"/>
        <v>-43994.400792864319</v>
      </c>
      <c r="AB1908" s="32">
        <f t="shared" ca="1" si="842"/>
        <v>-31763.898195107413</v>
      </c>
      <c r="AC1908" s="31">
        <f t="shared" ca="1" si="843"/>
        <v>0</v>
      </c>
      <c r="AG1908" s="26">
        <f t="shared" ca="1" si="844"/>
        <v>0</v>
      </c>
      <c r="AH1908" s="26">
        <f t="shared" ca="1" si="845"/>
        <v>0</v>
      </c>
      <c r="AI1908" s="26">
        <f t="shared" ca="1" si="846"/>
        <v>0</v>
      </c>
      <c r="AJ1908" s="26">
        <f t="shared" ca="1" si="847"/>
        <v>1</v>
      </c>
      <c r="AK1908" s="26">
        <f t="shared" ca="1" si="848"/>
        <v>0</v>
      </c>
      <c r="AL1908" s="26">
        <f t="shared" ca="1" si="849"/>
        <v>0</v>
      </c>
      <c r="AM1908" s="26">
        <f t="shared" ca="1" si="850"/>
        <v>0</v>
      </c>
      <c r="AN1908" s="26">
        <f ca="1">IF(AM1908=0,0,COUNTIF($AM$19:AM1908,C1908*10+1))</f>
        <v>0</v>
      </c>
      <c r="AO1908" s="21">
        <f t="shared" ca="1" si="851"/>
        <v>0</v>
      </c>
      <c r="AP1908" s="33">
        <f t="shared" ca="1" si="852"/>
        <v>0</v>
      </c>
      <c r="AQ1908" s="24"/>
      <c r="AR1908" s="155">
        <f ca="1">ROUND(Zsfg!$C$11/'Z1'!$AL$2120*'Z1'!AL1908,0)</f>
        <v>0</v>
      </c>
      <c r="AS1908" s="26">
        <f t="shared" ca="1" si="854"/>
        <v>0</v>
      </c>
      <c r="AT1908" s="26">
        <f ca="1">IF(AS1908=0,0,COUNTIF($AS$19:AS1908,C1908*10+1))</f>
        <v>0</v>
      </c>
      <c r="AU1908" s="21">
        <f t="shared" ca="1" si="855"/>
        <v>0</v>
      </c>
      <c r="AV1908" s="33">
        <f t="shared" ca="1" si="853"/>
        <v>0</v>
      </c>
    </row>
    <row r="1909" spans="1:48" x14ac:dyDescent="0.2">
      <c r="A1909" s="15">
        <f>Daten!A1909</f>
        <v>70702</v>
      </c>
      <c r="B1909" s="8" t="str">
        <f>Daten!B1909</f>
        <v>Ainet</v>
      </c>
      <c r="C1909" s="15">
        <f t="shared" si="828"/>
        <v>7</v>
      </c>
      <c r="D1909" s="10">
        <f>Daten!D1909</f>
        <v>0</v>
      </c>
      <c r="E1909" s="9">
        <f>Daten!E1909</f>
        <v>940</v>
      </c>
      <c r="F1909" s="9">
        <f>Daten!F1909</f>
        <v>918</v>
      </c>
      <c r="G1909" s="27">
        <f t="shared" si="829"/>
        <v>22</v>
      </c>
      <c r="H1909" s="29">
        <f t="shared" si="830"/>
        <v>2.3965141612200435E-2</v>
      </c>
      <c r="I1909" s="21">
        <f t="shared" si="831"/>
        <v>14.732487973331619</v>
      </c>
      <c r="J1909" s="21">
        <f t="shared" si="832"/>
        <v>7.2675120266683813</v>
      </c>
      <c r="K1909" s="27">
        <f t="shared" si="833"/>
        <v>-3633.7560133341908</v>
      </c>
      <c r="L1909" s="16">
        <f>Daten!G1909</f>
        <v>151</v>
      </c>
      <c r="M1909" s="16">
        <f>Daten!H1909</f>
        <v>623</v>
      </c>
      <c r="N1909" s="16">
        <f>Daten!I1909</f>
        <v>166</v>
      </c>
      <c r="O1909" s="28">
        <f t="shared" si="834"/>
        <v>0.5088282504012841</v>
      </c>
      <c r="P1909" s="16">
        <f t="shared" si="835"/>
        <v>342.04911011408757</v>
      </c>
      <c r="Q1909" s="21">
        <f t="shared" si="836"/>
        <v>-25.049110114087568</v>
      </c>
      <c r="R1909" s="27">
        <f t="shared" si="837"/>
        <v>-5009.8220228175142</v>
      </c>
      <c r="S1909" s="9">
        <f ca="1">Daten!K1909</f>
        <v>1816</v>
      </c>
      <c r="T1909" s="9">
        <f ca="1">Daten!L1909</f>
        <v>45452</v>
      </c>
      <c r="U1909" s="9">
        <f ca="1">Daten!M1909</f>
        <v>183527</v>
      </c>
      <c r="V1909" s="9">
        <f ca="1">Daten!N1909</f>
        <v>500</v>
      </c>
      <c r="W1909" s="9">
        <f ca="1">Daten!O1909</f>
        <v>500</v>
      </c>
      <c r="X1909" s="23">
        <f t="shared" ca="1" si="838"/>
        <v>230795</v>
      </c>
      <c r="Y1909" s="9">
        <f t="shared" ca="1" si="839"/>
        <v>320094.87935681531</v>
      </c>
      <c r="Z1909" s="21">
        <f t="shared" ca="1" si="840"/>
        <v>-89299.879356815305</v>
      </c>
      <c r="AA1909" s="27">
        <f t="shared" ca="1" si="841"/>
        <v>8929.9879356815309</v>
      </c>
      <c r="AB1909" s="32">
        <f t="shared" ca="1" si="842"/>
        <v>286.40989952982636</v>
      </c>
      <c r="AC1909" s="31">
        <f t="shared" ca="1" si="843"/>
        <v>286.40989952982636</v>
      </c>
      <c r="AG1909" s="26">
        <f t="shared" ca="1" si="844"/>
        <v>-3633.7560133341908</v>
      </c>
      <c r="AH1909" s="26">
        <f t="shared" ca="1" si="845"/>
        <v>8929.9879356815309</v>
      </c>
      <c r="AI1909" s="26">
        <f t="shared" ca="1" si="846"/>
        <v>5296.2319223473405</v>
      </c>
      <c r="AJ1909" s="26">
        <f t="shared" ca="1" si="847"/>
        <v>1</v>
      </c>
      <c r="AK1909" s="26">
        <f t="shared" ca="1" si="848"/>
        <v>5296.2319223473405</v>
      </c>
      <c r="AL1909" s="26">
        <f t="shared" ca="1" si="849"/>
        <v>5409</v>
      </c>
      <c r="AM1909" s="26">
        <f t="shared" ca="1" si="850"/>
        <v>71</v>
      </c>
      <c r="AN1909" s="26">
        <f ca="1">IF(AM1909=0,0,COUNTIF($AM$19:AM1909,C1909*10+1))</f>
        <v>38</v>
      </c>
      <c r="AO1909" s="21">
        <f t="shared" ca="1" si="851"/>
        <v>0</v>
      </c>
      <c r="AP1909" s="33">
        <f t="shared" ca="1" si="852"/>
        <v>5409</v>
      </c>
      <c r="AQ1909" s="24"/>
      <c r="AR1909" s="155">
        <f ca="1">ROUND(Zsfg!$C$11/'Z1'!$AL$2120*'Z1'!AL1909,0)</f>
        <v>4512</v>
      </c>
      <c r="AS1909" s="26">
        <f t="shared" ca="1" si="854"/>
        <v>71</v>
      </c>
      <c r="AT1909" s="26">
        <f ca="1">IF(AS1909=0,0,COUNTIF($AS$19:AS1909,C1909*10+1))</f>
        <v>38</v>
      </c>
      <c r="AU1909" s="21">
        <f t="shared" ca="1" si="855"/>
        <v>0</v>
      </c>
      <c r="AV1909" s="33">
        <f t="shared" ca="1" si="853"/>
        <v>4512</v>
      </c>
    </row>
    <row r="1910" spans="1:48" x14ac:dyDescent="0.2">
      <c r="A1910" s="15">
        <f>Daten!A1910</f>
        <v>70703</v>
      </c>
      <c r="B1910" s="8" t="str">
        <f>Daten!B1910</f>
        <v>Amlach</v>
      </c>
      <c r="C1910" s="15">
        <f t="shared" si="828"/>
        <v>7</v>
      </c>
      <c r="D1910" s="10">
        <f>Daten!D1910</f>
        <v>0</v>
      </c>
      <c r="E1910" s="9">
        <f>Daten!E1910</f>
        <v>494</v>
      </c>
      <c r="F1910" s="9">
        <f>Daten!F1910</f>
        <v>465</v>
      </c>
      <c r="G1910" s="27">
        <f t="shared" si="829"/>
        <v>29</v>
      </c>
      <c r="H1910" s="29">
        <f t="shared" si="830"/>
        <v>6.236559139784946E-2</v>
      </c>
      <c r="I1910" s="21">
        <f t="shared" si="831"/>
        <v>7.4625347577333363</v>
      </c>
      <c r="J1910" s="21">
        <f t="shared" si="832"/>
        <v>21.537465242266663</v>
      </c>
      <c r="K1910" s="27">
        <f t="shared" si="833"/>
        <v>-10768.732621133331</v>
      </c>
      <c r="L1910" s="16">
        <f>Daten!G1910</f>
        <v>89</v>
      </c>
      <c r="M1910" s="16">
        <f>Daten!H1910</f>
        <v>340</v>
      </c>
      <c r="N1910" s="16">
        <f>Daten!I1910</f>
        <v>65</v>
      </c>
      <c r="O1910" s="28">
        <f t="shared" si="834"/>
        <v>0.45294117647058824</v>
      </c>
      <c r="P1910" s="16">
        <f t="shared" si="835"/>
        <v>186.67206651491134</v>
      </c>
      <c r="Q1910" s="21">
        <f t="shared" si="836"/>
        <v>-32.672066514911336</v>
      </c>
      <c r="R1910" s="27">
        <f t="shared" si="837"/>
        <v>-6534.4133029822669</v>
      </c>
      <c r="S1910" s="9">
        <f ca="1">Daten!K1910</f>
        <v>1239</v>
      </c>
      <c r="T1910" s="9">
        <f ca="1">Daten!L1910</f>
        <v>31675</v>
      </c>
      <c r="U1910" s="9">
        <f ca="1">Daten!M1910</f>
        <v>105592</v>
      </c>
      <c r="V1910" s="9">
        <f ca="1">Daten!N1910</f>
        <v>500</v>
      </c>
      <c r="W1910" s="9">
        <f ca="1">Daten!O1910</f>
        <v>500</v>
      </c>
      <c r="X1910" s="23">
        <f t="shared" ca="1" si="838"/>
        <v>138506</v>
      </c>
      <c r="Y1910" s="9">
        <f t="shared" ca="1" si="839"/>
        <v>168220.07489602847</v>
      </c>
      <c r="Z1910" s="21">
        <f t="shared" ca="1" si="840"/>
        <v>-29714.074896028469</v>
      </c>
      <c r="AA1910" s="27">
        <f t="shared" ca="1" si="841"/>
        <v>2971.4074896028469</v>
      </c>
      <c r="AB1910" s="32">
        <f t="shared" ca="1" si="842"/>
        <v>-14331.73843451275</v>
      </c>
      <c r="AC1910" s="31">
        <f t="shared" ca="1" si="843"/>
        <v>0</v>
      </c>
      <c r="AG1910" s="26">
        <f t="shared" ca="1" si="844"/>
        <v>0</v>
      </c>
      <c r="AH1910" s="26">
        <f t="shared" ca="1" si="845"/>
        <v>0</v>
      </c>
      <c r="AI1910" s="26">
        <f t="shared" ca="1" si="846"/>
        <v>0</v>
      </c>
      <c r="AJ1910" s="26">
        <f t="shared" ca="1" si="847"/>
        <v>1</v>
      </c>
      <c r="AK1910" s="26">
        <f t="shared" ca="1" si="848"/>
        <v>0</v>
      </c>
      <c r="AL1910" s="26">
        <f t="shared" ca="1" si="849"/>
        <v>0</v>
      </c>
      <c r="AM1910" s="26">
        <f t="shared" ca="1" si="850"/>
        <v>0</v>
      </c>
      <c r="AN1910" s="26">
        <f ca="1">IF(AM1910=0,0,COUNTIF($AM$19:AM1910,C1910*10+1))</f>
        <v>0</v>
      </c>
      <c r="AO1910" s="21">
        <f t="shared" ca="1" si="851"/>
        <v>0</v>
      </c>
      <c r="AP1910" s="33">
        <f t="shared" ca="1" si="852"/>
        <v>0</v>
      </c>
      <c r="AQ1910" s="24"/>
      <c r="AR1910" s="155">
        <f ca="1">ROUND(Zsfg!$C$11/'Z1'!$AL$2120*'Z1'!AL1910,0)</f>
        <v>0</v>
      </c>
      <c r="AS1910" s="26">
        <f t="shared" ca="1" si="854"/>
        <v>0</v>
      </c>
      <c r="AT1910" s="26">
        <f ca="1">IF(AS1910=0,0,COUNTIF($AS$19:AS1910,C1910*10+1))</f>
        <v>0</v>
      </c>
      <c r="AU1910" s="21">
        <f t="shared" ca="1" si="855"/>
        <v>0</v>
      </c>
      <c r="AV1910" s="33">
        <f t="shared" ca="1" si="853"/>
        <v>0</v>
      </c>
    </row>
    <row r="1911" spans="1:48" x14ac:dyDescent="0.2">
      <c r="A1911" s="15">
        <f>Daten!A1911</f>
        <v>70704</v>
      </c>
      <c r="B1911" s="8" t="str">
        <f>Daten!B1911</f>
        <v>Anras</v>
      </c>
      <c r="C1911" s="15">
        <f t="shared" si="828"/>
        <v>7</v>
      </c>
      <c r="D1911" s="10">
        <f>Daten!D1911</f>
        <v>0</v>
      </c>
      <c r="E1911" s="9">
        <f>Daten!E1911</f>
        <v>1226</v>
      </c>
      <c r="F1911" s="9">
        <f>Daten!F1911</f>
        <v>1255</v>
      </c>
      <c r="G1911" s="27">
        <f t="shared" si="829"/>
        <v>-29</v>
      </c>
      <c r="H1911" s="29">
        <f t="shared" si="830"/>
        <v>-2.3107569721115537E-2</v>
      </c>
      <c r="I1911" s="21">
        <f t="shared" si="831"/>
        <v>20.140819614957714</v>
      </c>
      <c r="J1911" s="21">
        <f t="shared" si="832"/>
        <v>-49.140819614957714</v>
      </c>
      <c r="K1911" s="27">
        <f t="shared" si="833"/>
        <v>24570.409807478856</v>
      </c>
      <c r="L1911" s="16">
        <f>Daten!G1911</f>
        <v>198</v>
      </c>
      <c r="M1911" s="16">
        <f>Daten!H1911</f>
        <v>796</v>
      </c>
      <c r="N1911" s="16">
        <f>Daten!I1911</f>
        <v>232</v>
      </c>
      <c r="O1911" s="28">
        <f t="shared" si="834"/>
        <v>0.54020100502512558</v>
      </c>
      <c r="P1911" s="16">
        <f t="shared" si="835"/>
        <v>437.03224984079247</v>
      </c>
      <c r="Q1911" s="21">
        <f t="shared" si="836"/>
        <v>-7.0322498407924741</v>
      </c>
      <c r="R1911" s="27">
        <f t="shared" si="837"/>
        <v>-1406.4499681584948</v>
      </c>
      <c r="S1911" s="9">
        <f ca="1">Daten!K1911</f>
        <v>3436</v>
      </c>
      <c r="T1911" s="9">
        <f ca="1">Daten!L1911</f>
        <v>47487</v>
      </c>
      <c r="U1911" s="9">
        <f ca="1">Daten!M1911</f>
        <v>128384</v>
      </c>
      <c r="V1911" s="9">
        <f ca="1">Daten!N1911</f>
        <v>500</v>
      </c>
      <c r="W1911" s="9">
        <f ca="1">Daten!O1911</f>
        <v>500</v>
      </c>
      <c r="X1911" s="23">
        <f t="shared" ca="1" si="838"/>
        <v>179307</v>
      </c>
      <c r="Y1911" s="9">
        <f t="shared" ca="1" si="839"/>
        <v>417485.44903346337</v>
      </c>
      <c r="Z1911" s="21">
        <f t="shared" ca="1" si="840"/>
        <v>-238178.44903346337</v>
      </c>
      <c r="AA1911" s="27">
        <f t="shared" ca="1" si="841"/>
        <v>23817.84490334634</v>
      </c>
      <c r="AB1911" s="32">
        <f t="shared" ca="1" si="842"/>
        <v>46981.804742666704</v>
      </c>
      <c r="AC1911" s="31">
        <f t="shared" ca="1" si="843"/>
        <v>46981.804742666704</v>
      </c>
      <c r="AG1911" s="26">
        <f t="shared" ca="1" si="844"/>
        <v>24570.409807478856</v>
      </c>
      <c r="AH1911" s="26">
        <f t="shared" ca="1" si="845"/>
        <v>23817.84490334634</v>
      </c>
      <c r="AI1911" s="26">
        <f t="shared" ca="1" si="846"/>
        <v>48388.254710825197</v>
      </c>
      <c r="AJ1911" s="26">
        <f t="shared" ca="1" si="847"/>
        <v>1</v>
      </c>
      <c r="AK1911" s="26">
        <f t="shared" ca="1" si="848"/>
        <v>48388.254710825197</v>
      </c>
      <c r="AL1911" s="26">
        <f t="shared" ca="1" si="849"/>
        <v>49422</v>
      </c>
      <c r="AM1911" s="26">
        <f t="shared" ca="1" si="850"/>
        <v>71</v>
      </c>
      <c r="AN1911" s="26">
        <f ca="1">IF(AM1911=0,0,COUNTIF($AM$19:AM1911,C1911*10+1))</f>
        <v>39</v>
      </c>
      <c r="AO1911" s="21">
        <f t="shared" ca="1" si="851"/>
        <v>0</v>
      </c>
      <c r="AP1911" s="33">
        <f t="shared" ca="1" si="852"/>
        <v>49422</v>
      </c>
      <c r="AQ1911" s="24"/>
      <c r="AR1911" s="155">
        <f ca="1">ROUND(Zsfg!$C$11/'Z1'!$AL$2120*'Z1'!AL1911,0)</f>
        <v>41223</v>
      </c>
      <c r="AS1911" s="26">
        <f t="shared" ca="1" si="854"/>
        <v>71</v>
      </c>
      <c r="AT1911" s="26">
        <f ca="1">IF(AS1911=0,0,COUNTIF($AS$19:AS1911,C1911*10+1))</f>
        <v>39</v>
      </c>
      <c r="AU1911" s="21">
        <f t="shared" ca="1" si="855"/>
        <v>0</v>
      </c>
      <c r="AV1911" s="33">
        <f t="shared" ca="1" si="853"/>
        <v>41223</v>
      </c>
    </row>
    <row r="1912" spans="1:48" x14ac:dyDescent="0.2">
      <c r="A1912" s="15">
        <f>Daten!A1912</f>
        <v>70705</v>
      </c>
      <c r="B1912" s="8" t="str">
        <f>Daten!B1912</f>
        <v>Assling</v>
      </c>
      <c r="C1912" s="15">
        <f t="shared" si="828"/>
        <v>7</v>
      </c>
      <c r="D1912" s="10">
        <f>Daten!D1912</f>
        <v>0</v>
      </c>
      <c r="E1912" s="9">
        <f>Daten!E1912</f>
        <v>1785</v>
      </c>
      <c r="F1912" s="9">
        <f>Daten!F1912</f>
        <v>1814</v>
      </c>
      <c r="G1912" s="27">
        <f t="shared" si="829"/>
        <v>-29</v>
      </c>
      <c r="H1912" s="29">
        <f t="shared" si="830"/>
        <v>-1.5986769570011026E-2</v>
      </c>
      <c r="I1912" s="21">
        <f t="shared" si="831"/>
        <v>29.111909786082304</v>
      </c>
      <c r="J1912" s="21">
        <f t="shared" si="832"/>
        <v>-58.111909786082308</v>
      </c>
      <c r="K1912" s="27">
        <f t="shared" si="833"/>
        <v>29055.954893041155</v>
      </c>
      <c r="L1912" s="16">
        <f>Daten!G1912</f>
        <v>263</v>
      </c>
      <c r="M1912" s="16">
        <f>Daten!H1912</f>
        <v>1135</v>
      </c>
      <c r="N1912" s="16">
        <f>Daten!I1912</f>
        <v>387</v>
      </c>
      <c r="O1912" s="28">
        <f t="shared" si="834"/>
        <v>0.57268722466960353</v>
      </c>
      <c r="P1912" s="16">
        <f t="shared" si="835"/>
        <v>623.15528086595407</v>
      </c>
      <c r="Q1912" s="21">
        <f t="shared" si="836"/>
        <v>26.844719134045931</v>
      </c>
      <c r="R1912" s="27">
        <f t="shared" si="837"/>
        <v>5368.9438268091862</v>
      </c>
      <c r="S1912" s="9">
        <f ca="1">Daten!K1912</f>
        <v>8531</v>
      </c>
      <c r="T1912" s="9">
        <f ca="1">Daten!L1912</f>
        <v>78071</v>
      </c>
      <c r="U1912" s="9">
        <f ca="1">Daten!M1912</f>
        <v>538626</v>
      </c>
      <c r="V1912" s="9">
        <f ca="1">Daten!N1912</f>
        <v>500</v>
      </c>
      <c r="W1912" s="9">
        <f ca="1">Daten!O1912</f>
        <v>500</v>
      </c>
      <c r="X1912" s="23">
        <f t="shared" ca="1" si="838"/>
        <v>625228</v>
      </c>
      <c r="Y1912" s="9">
        <f t="shared" ca="1" si="839"/>
        <v>607839.7443105483</v>
      </c>
      <c r="Z1912" s="21">
        <f t="shared" ca="1" si="840"/>
        <v>17388.255689451704</v>
      </c>
      <c r="AA1912" s="27">
        <f t="shared" ca="1" si="841"/>
        <v>-1738.8255689451705</v>
      </c>
      <c r="AB1912" s="32">
        <f t="shared" ca="1" si="842"/>
        <v>32686.073150905169</v>
      </c>
      <c r="AC1912" s="31">
        <f t="shared" ca="1" si="843"/>
        <v>32686.073150905169</v>
      </c>
      <c r="AG1912" s="26">
        <f t="shared" ca="1" si="844"/>
        <v>29055.954893041155</v>
      </c>
      <c r="AH1912" s="26">
        <f t="shared" ca="1" si="845"/>
        <v>-1738.8255689451705</v>
      </c>
      <c r="AI1912" s="26">
        <f t="shared" ca="1" si="846"/>
        <v>27317.129324095986</v>
      </c>
      <c r="AJ1912" s="26">
        <f t="shared" ca="1" si="847"/>
        <v>1</v>
      </c>
      <c r="AK1912" s="26">
        <f t="shared" ca="1" si="848"/>
        <v>27317.129324095986</v>
      </c>
      <c r="AL1912" s="26">
        <f t="shared" ca="1" si="849"/>
        <v>27900</v>
      </c>
      <c r="AM1912" s="26">
        <f t="shared" ca="1" si="850"/>
        <v>71</v>
      </c>
      <c r="AN1912" s="26">
        <f ca="1">IF(AM1912=0,0,COUNTIF($AM$19:AM1912,C1912*10+1))</f>
        <v>40</v>
      </c>
      <c r="AO1912" s="21">
        <f t="shared" ca="1" si="851"/>
        <v>0</v>
      </c>
      <c r="AP1912" s="33">
        <f t="shared" ca="1" si="852"/>
        <v>27900</v>
      </c>
      <c r="AQ1912" s="24"/>
      <c r="AR1912" s="155">
        <f ca="1">ROUND(Zsfg!$C$11/'Z1'!$AL$2120*'Z1'!AL1912,0)</f>
        <v>23271</v>
      </c>
      <c r="AS1912" s="26">
        <f t="shared" ca="1" si="854"/>
        <v>71</v>
      </c>
      <c r="AT1912" s="26">
        <f ca="1">IF(AS1912=0,0,COUNTIF($AS$19:AS1912,C1912*10+1))</f>
        <v>40</v>
      </c>
      <c r="AU1912" s="21">
        <f t="shared" ca="1" si="855"/>
        <v>0</v>
      </c>
      <c r="AV1912" s="33">
        <f t="shared" ca="1" si="853"/>
        <v>23271</v>
      </c>
    </row>
    <row r="1913" spans="1:48" x14ac:dyDescent="0.2">
      <c r="A1913" s="15">
        <f>Daten!A1913</f>
        <v>70706</v>
      </c>
      <c r="B1913" s="8" t="str">
        <f>Daten!B1913</f>
        <v>Außervillgraten</v>
      </c>
      <c r="C1913" s="15">
        <f t="shared" si="828"/>
        <v>7</v>
      </c>
      <c r="D1913" s="10">
        <f>Daten!D1913</f>
        <v>0</v>
      </c>
      <c r="E1913" s="9">
        <f>Daten!E1913</f>
        <v>756</v>
      </c>
      <c r="F1913" s="9">
        <f>Daten!F1913</f>
        <v>762</v>
      </c>
      <c r="G1913" s="27">
        <f t="shared" si="829"/>
        <v>-6</v>
      </c>
      <c r="H1913" s="29">
        <f t="shared" si="830"/>
        <v>-7.874015748031496E-3</v>
      </c>
      <c r="I1913" s="21">
        <f t="shared" si="831"/>
        <v>12.228927925575919</v>
      </c>
      <c r="J1913" s="21">
        <f t="shared" si="832"/>
        <v>-18.228927925575917</v>
      </c>
      <c r="K1913" s="27">
        <f t="shared" si="833"/>
        <v>9114.4639627879587</v>
      </c>
      <c r="L1913" s="16">
        <f>Daten!G1913</f>
        <v>111</v>
      </c>
      <c r="M1913" s="16">
        <f>Daten!H1913</f>
        <v>475</v>
      </c>
      <c r="N1913" s="16">
        <f>Daten!I1913</f>
        <v>170</v>
      </c>
      <c r="O1913" s="28">
        <f t="shared" si="834"/>
        <v>0.59157894736842109</v>
      </c>
      <c r="P1913" s="16">
        <f t="shared" si="835"/>
        <v>260.79185763112616</v>
      </c>
      <c r="Q1913" s="21">
        <f t="shared" si="836"/>
        <v>20.208142368873837</v>
      </c>
      <c r="R1913" s="27">
        <f t="shared" si="837"/>
        <v>4041.6284737747674</v>
      </c>
      <c r="S1913" s="9">
        <f ca="1">Daten!K1913</f>
        <v>2132</v>
      </c>
      <c r="T1913" s="9">
        <f ca="1">Daten!L1913</f>
        <v>23316</v>
      </c>
      <c r="U1913" s="9">
        <f ca="1">Daten!M1913</f>
        <v>61677</v>
      </c>
      <c r="V1913" s="9">
        <f ca="1">Daten!N1913</f>
        <v>500</v>
      </c>
      <c r="W1913" s="9">
        <f ca="1">Daten!O1913</f>
        <v>500</v>
      </c>
      <c r="X1913" s="23">
        <f t="shared" ca="1" si="838"/>
        <v>87125</v>
      </c>
      <c r="Y1913" s="9">
        <f t="shared" ca="1" si="839"/>
        <v>257438.00935505572</v>
      </c>
      <c r="Z1913" s="21">
        <f t="shared" ca="1" si="840"/>
        <v>-170313.00935505572</v>
      </c>
      <c r="AA1913" s="27">
        <f t="shared" ca="1" si="841"/>
        <v>17031.300935505573</v>
      </c>
      <c r="AB1913" s="32">
        <f t="shared" ca="1" si="842"/>
        <v>30187.393372068298</v>
      </c>
      <c r="AC1913" s="31">
        <f t="shared" ca="1" si="843"/>
        <v>30187.393372068298</v>
      </c>
      <c r="AG1913" s="26">
        <f t="shared" ca="1" si="844"/>
        <v>9114.4639627879587</v>
      </c>
      <c r="AH1913" s="26">
        <f t="shared" ca="1" si="845"/>
        <v>17031.300935505573</v>
      </c>
      <c r="AI1913" s="26">
        <f t="shared" ca="1" si="846"/>
        <v>26145.764898293532</v>
      </c>
      <c r="AJ1913" s="26">
        <f t="shared" ca="1" si="847"/>
        <v>1</v>
      </c>
      <c r="AK1913" s="26">
        <f t="shared" ca="1" si="848"/>
        <v>26145.764898293532</v>
      </c>
      <c r="AL1913" s="26">
        <f t="shared" ca="1" si="849"/>
        <v>26704</v>
      </c>
      <c r="AM1913" s="26">
        <f t="shared" ca="1" si="850"/>
        <v>71</v>
      </c>
      <c r="AN1913" s="26">
        <f ca="1">IF(AM1913=0,0,COUNTIF($AM$19:AM1913,C1913*10+1))</f>
        <v>41</v>
      </c>
      <c r="AO1913" s="21">
        <f t="shared" ca="1" si="851"/>
        <v>0</v>
      </c>
      <c r="AP1913" s="33">
        <f t="shared" ca="1" si="852"/>
        <v>26704</v>
      </c>
      <c r="AQ1913" s="24"/>
      <c r="AR1913" s="155">
        <f ca="1">ROUND(Zsfg!$C$11/'Z1'!$AL$2120*'Z1'!AL1913,0)</f>
        <v>22274</v>
      </c>
      <c r="AS1913" s="26">
        <f t="shared" ca="1" si="854"/>
        <v>71</v>
      </c>
      <c r="AT1913" s="26">
        <f ca="1">IF(AS1913=0,0,COUNTIF($AS$19:AS1913,C1913*10+1))</f>
        <v>41</v>
      </c>
      <c r="AU1913" s="21">
        <f t="shared" ca="1" si="855"/>
        <v>0</v>
      </c>
      <c r="AV1913" s="33">
        <f t="shared" ca="1" si="853"/>
        <v>22274</v>
      </c>
    </row>
    <row r="1914" spans="1:48" x14ac:dyDescent="0.2">
      <c r="A1914" s="15">
        <f>Daten!A1914</f>
        <v>70707</v>
      </c>
      <c r="B1914" s="8" t="str">
        <f>Daten!B1914</f>
        <v>Dölsach</v>
      </c>
      <c r="C1914" s="15">
        <f t="shared" si="828"/>
        <v>7</v>
      </c>
      <c r="D1914" s="10">
        <f>Daten!D1914</f>
        <v>0</v>
      </c>
      <c r="E1914" s="9">
        <f>Daten!E1914</f>
        <v>2340</v>
      </c>
      <c r="F1914" s="9">
        <f>Daten!F1914</f>
        <v>2238</v>
      </c>
      <c r="G1914" s="27">
        <f t="shared" si="829"/>
        <v>102</v>
      </c>
      <c r="H1914" s="29">
        <f t="shared" si="830"/>
        <v>4.5576407506702415E-2</v>
      </c>
      <c r="I1914" s="21">
        <f t="shared" si="831"/>
        <v>35.916457608187542</v>
      </c>
      <c r="J1914" s="21">
        <f t="shared" si="832"/>
        <v>66.083542391812458</v>
      </c>
      <c r="K1914" s="27">
        <f t="shared" si="833"/>
        <v>-33041.771195906229</v>
      </c>
      <c r="L1914" s="16">
        <f>Daten!G1914</f>
        <v>362</v>
      </c>
      <c r="M1914" s="16">
        <f>Daten!H1914</f>
        <v>1550</v>
      </c>
      <c r="N1914" s="16">
        <f>Daten!I1914</f>
        <v>428</v>
      </c>
      <c r="O1914" s="28">
        <f t="shared" si="834"/>
        <v>0.50967741935483868</v>
      </c>
      <c r="P1914" s="16">
        <f t="shared" si="835"/>
        <v>851.00500911209588</v>
      </c>
      <c r="Q1914" s="21">
        <f t="shared" si="836"/>
        <v>-61.005009112095877</v>
      </c>
      <c r="R1914" s="27">
        <f t="shared" si="837"/>
        <v>-12201.001822419175</v>
      </c>
      <c r="S1914" s="9">
        <f ca="1">Daten!K1914</f>
        <v>6191</v>
      </c>
      <c r="T1914" s="9">
        <f ca="1">Daten!L1914</f>
        <v>112232</v>
      </c>
      <c r="U1914" s="9">
        <f ca="1">Daten!M1914</f>
        <v>326222</v>
      </c>
      <c r="V1914" s="9">
        <f ca="1">Daten!N1914</f>
        <v>500</v>
      </c>
      <c r="W1914" s="9">
        <f ca="1">Daten!O1914</f>
        <v>500</v>
      </c>
      <c r="X1914" s="23">
        <f t="shared" ca="1" si="838"/>
        <v>444645</v>
      </c>
      <c r="Y1914" s="9">
        <f t="shared" ca="1" si="839"/>
        <v>796831.93371802964</v>
      </c>
      <c r="Z1914" s="21">
        <f t="shared" ca="1" si="840"/>
        <v>-352186.93371802964</v>
      </c>
      <c r="AA1914" s="27">
        <f t="shared" ca="1" si="841"/>
        <v>35218.693371802969</v>
      </c>
      <c r="AB1914" s="32">
        <f t="shared" ca="1" si="842"/>
        <v>-10024.079646522434</v>
      </c>
      <c r="AC1914" s="31">
        <f t="shared" ca="1" si="843"/>
        <v>0</v>
      </c>
      <c r="AG1914" s="26">
        <f t="shared" ca="1" si="844"/>
        <v>0</v>
      </c>
      <c r="AH1914" s="26">
        <f t="shared" ca="1" si="845"/>
        <v>0</v>
      </c>
      <c r="AI1914" s="26">
        <f t="shared" ca="1" si="846"/>
        <v>0</v>
      </c>
      <c r="AJ1914" s="26">
        <f t="shared" ca="1" si="847"/>
        <v>1</v>
      </c>
      <c r="AK1914" s="26">
        <f t="shared" ca="1" si="848"/>
        <v>0</v>
      </c>
      <c r="AL1914" s="26">
        <f t="shared" ca="1" si="849"/>
        <v>0</v>
      </c>
      <c r="AM1914" s="26">
        <f t="shared" ca="1" si="850"/>
        <v>0</v>
      </c>
      <c r="AN1914" s="26">
        <f ca="1">IF(AM1914=0,0,COUNTIF($AM$19:AM1914,C1914*10+1))</f>
        <v>0</v>
      </c>
      <c r="AO1914" s="21">
        <f t="shared" ca="1" si="851"/>
        <v>0</v>
      </c>
      <c r="AP1914" s="33">
        <f t="shared" ca="1" si="852"/>
        <v>0</v>
      </c>
      <c r="AQ1914" s="24"/>
      <c r="AR1914" s="155">
        <f ca="1">ROUND(Zsfg!$C$11/'Z1'!$AL$2120*'Z1'!AL1914,0)</f>
        <v>0</v>
      </c>
      <c r="AS1914" s="26">
        <f t="shared" ca="1" si="854"/>
        <v>0</v>
      </c>
      <c r="AT1914" s="26">
        <f ca="1">IF(AS1914=0,0,COUNTIF($AS$19:AS1914,C1914*10+1))</f>
        <v>0</v>
      </c>
      <c r="AU1914" s="21">
        <f t="shared" ca="1" si="855"/>
        <v>0</v>
      </c>
      <c r="AV1914" s="33">
        <f t="shared" ca="1" si="853"/>
        <v>0</v>
      </c>
    </row>
    <row r="1915" spans="1:48" x14ac:dyDescent="0.2">
      <c r="A1915" s="15">
        <f>Daten!A1915</f>
        <v>70708</v>
      </c>
      <c r="B1915" s="8" t="str">
        <f>Daten!B1915</f>
        <v>Gaimberg</v>
      </c>
      <c r="C1915" s="15">
        <f t="shared" si="828"/>
        <v>7</v>
      </c>
      <c r="D1915" s="10">
        <f>Daten!D1915</f>
        <v>0</v>
      </c>
      <c r="E1915" s="9">
        <f>Daten!E1915</f>
        <v>837</v>
      </c>
      <c r="F1915" s="9">
        <f>Daten!F1915</f>
        <v>849</v>
      </c>
      <c r="G1915" s="27">
        <f t="shared" si="829"/>
        <v>-12</v>
      </c>
      <c r="H1915" s="29">
        <f t="shared" si="830"/>
        <v>-1.4134275618374558E-2</v>
      </c>
      <c r="I1915" s="21">
        <f t="shared" si="831"/>
        <v>13.625144106055059</v>
      </c>
      <c r="J1915" s="21">
        <f t="shared" si="832"/>
        <v>-25.62514410605506</v>
      </c>
      <c r="K1915" s="27">
        <f t="shared" si="833"/>
        <v>12812.57205302753</v>
      </c>
      <c r="L1915" s="16">
        <f>Daten!G1915</f>
        <v>134</v>
      </c>
      <c r="M1915" s="16">
        <f>Daten!H1915</f>
        <v>535</v>
      </c>
      <c r="N1915" s="16">
        <f>Daten!I1915</f>
        <v>168</v>
      </c>
      <c r="O1915" s="28">
        <f t="shared" si="834"/>
        <v>0.56448598130841121</v>
      </c>
      <c r="P1915" s="16">
        <f t="shared" si="835"/>
        <v>293.73398701611052</v>
      </c>
      <c r="Q1915" s="21">
        <f t="shared" si="836"/>
        <v>8.2660129838894818</v>
      </c>
      <c r="R1915" s="27">
        <f t="shared" si="837"/>
        <v>1653.2025967778964</v>
      </c>
      <c r="S1915" s="9">
        <f ca="1">Daten!K1915</f>
        <v>867</v>
      </c>
      <c r="T1915" s="9">
        <f ca="1">Daten!L1915</f>
        <v>56075</v>
      </c>
      <c r="U1915" s="9">
        <f ca="1">Daten!M1915</f>
        <v>99923</v>
      </c>
      <c r="V1915" s="9">
        <f ca="1">Daten!N1915</f>
        <v>500</v>
      </c>
      <c r="W1915" s="9">
        <f ca="1">Daten!O1915</f>
        <v>500</v>
      </c>
      <c r="X1915" s="23">
        <f t="shared" ca="1" si="838"/>
        <v>156865</v>
      </c>
      <c r="Y1915" s="9">
        <f t="shared" ca="1" si="839"/>
        <v>285020.65321452601</v>
      </c>
      <c r="Z1915" s="21">
        <f t="shared" ca="1" si="840"/>
        <v>-128155.65321452601</v>
      </c>
      <c r="AA1915" s="27">
        <f t="shared" ca="1" si="841"/>
        <v>12815.565321452603</v>
      </c>
      <c r="AB1915" s="32">
        <f t="shared" ca="1" si="842"/>
        <v>27281.339971258029</v>
      </c>
      <c r="AC1915" s="31">
        <f t="shared" ca="1" si="843"/>
        <v>27281.339971258029</v>
      </c>
      <c r="AG1915" s="26">
        <f t="shared" ca="1" si="844"/>
        <v>12812.57205302753</v>
      </c>
      <c r="AH1915" s="26">
        <f t="shared" ca="1" si="845"/>
        <v>12815.565321452603</v>
      </c>
      <c r="AI1915" s="26">
        <f t="shared" ca="1" si="846"/>
        <v>25628.137374480131</v>
      </c>
      <c r="AJ1915" s="26">
        <f t="shared" ca="1" si="847"/>
        <v>1</v>
      </c>
      <c r="AK1915" s="26">
        <f t="shared" ca="1" si="848"/>
        <v>25628.137374480131</v>
      </c>
      <c r="AL1915" s="26">
        <f t="shared" ca="1" si="849"/>
        <v>26175</v>
      </c>
      <c r="AM1915" s="26">
        <f t="shared" ca="1" si="850"/>
        <v>71</v>
      </c>
      <c r="AN1915" s="26">
        <f ca="1">IF(AM1915=0,0,COUNTIF($AM$19:AM1915,C1915*10+1))</f>
        <v>42</v>
      </c>
      <c r="AO1915" s="21">
        <f t="shared" ca="1" si="851"/>
        <v>0</v>
      </c>
      <c r="AP1915" s="33">
        <f t="shared" ca="1" si="852"/>
        <v>26175</v>
      </c>
      <c r="AQ1915" s="24"/>
      <c r="AR1915" s="155">
        <f ca="1">ROUND(Zsfg!$C$11/'Z1'!$AL$2120*'Z1'!AL1915,0)</f>
        <v>21833</v>
      </c>
      <c r="AS1915" s="26">
        <f t="shared" ca="1" si="854"/>
        <v>71</v>
      </c>
      <c r="AT1915" s="26">
        <f ca="1">IF(AS1915=0,0,COUNTIF($AS$19:AS1915,C1915*10+1))</f>
        <v>42</v>
      </c>
      <c r="AU1915" s="21">
        <f t="shared" ca="1" si="855"/>
        <v>0</v>
      </c>
      <c r="AV1915" s="33">
        <f t="shared" ca="1" si="853"/>
        <v>21833</v>
      </c>
    </row>
    <row r="1916" spans="1:48" x14ac:dyDescent="0.2">
      <c r="A1916" s="15">
        <f>Daten!A1916</f>
        <v>70709</v>
      </c>
      <c r="B1916" s="8" t="str">
        <f>Daten!B1916</f>
        <v>Hopfgarten in Defereggen</v>
      </c>
      <c r="C1916" s="15">
        <f t="shared" si="828"/>
        <v>7</v>
      </c>
      <c r="D1916" s="10">
        <f>Daten!D1916</f>
        <v>0</v>
      </c>
      <c r="E1916" s="9">
        <f>Daten!E1916</f>
        <v>696</v>
      </c>
      <c r="F1916" s="9">
        <f>Daten!F1916</f>
        <v>726</v>
      </c>
      <c r="G1916" s="27">
        <f t="shared" si="829"/>
        <v>-30</v>
      </c>
      <c r="H1916" s="29">
        <f t="shared" si="830"/>
        <v>-4.1322314049586778E-2</v>
      </c>
      <c r="I1916" s="21">
        <f t="shared" si="831"/>
        <v>11.651183299170757</v>
      </c>
      <c r="J1916" s="21">
        <f t="shared" si="832"/>
        <v>-41.651183299170754</v>
      </c>
      <c r="K1916" s="27">
        <f t="shared" si="833"/>
        <v>20825.591649585378</v>
      </c>
      <c r="L1916" s="16">
        <f>Daten!G1916</f>
        <v>84</v>
      </c>
      <c r="M1916" s="16">
        <f>Daten!H1916</f>
        <v>448</v>
      </c>
      <c r="N1916" s="16">
        <f>Daten!I1916</f>
        <v>164</v>
      </c>
      <c r="O1916" s="28">
        <f t="shared" si="834"/>
        <v>0.5535714285714286</v>
      </c>
      <c r="P1916" s="16">
        <f t="shared" si="835"/>
        <v>245.96789940788318</v>
      </c>
      <c r="Q1916" s="21">
        <f t="shared" si="836"/>
        <v>2.0321005921168194</v>
      </c>
      <c r="R1916" s="27">
        <f t="shared" si="837"/>
        <v>406.42011842336387</v>
      </c>
      <c r="S1916" s="9">
        <f ca="1">Daten!K1916</f>
        <v>1498</v>
      </c>
      <c r="T1916" s="9">
        <f ca="1">Daten!L1916</f>
        <v>20104</v>
      </c>
      <c r="U1916" s="9">
        <f ca="1">Daten!M1916</f>
        <v>73126</v>
      </c>
      <c r="V1916" s="9">
        <f ca="1">Daten!N1916</f>
        <v>500</v>
      </c>
      <c r="W1916" s="9">
        <f ca="1">Daten!O1916</f>
        <v>500</v>
      </c>
      <c r="X1916" s="23">
        <f t="shared" ca="1" si="838"/>
        <v>94728</v>
      </c>
      <c r="Y1916" s="9">
        <f t="shared" ca="1" si="839"/>
        <v>237006.42131100368</v>
      </c>
      <c r="Z1916" s="21">
        <f t="shared" ca="1" si="840"/>
        <v>-142278.42131100368</v>
      </c>
      <c r="AA1916" s="27">
        <f t="shared" ca="1" si="841"/>
        <v>14227.842131100369</v>
      </c>
      <c r="AB1916" s="32">
        <f t="shared" ca="1" si="842"/>
        <v>35459.853899109112</v>
      </c>
      <c r="AC1916" s="31">
        <f t="shared" ca="1" si="843"/>
        <v>35459.853899109112</v>
      </c>
      <c r="AG1916" s="26">
        <f t="shared" ca="1" si="844"/>
        <v>20825.591649585378</v>
      </c>
      <c r="AH1916" s="26">
        <f t="shared" ca="1" si="845"/>
        <v>14227.842131100369</v>
      </c>
      <c r="AI1916" s="26">
        <f t="shared" ca="1" si="846"/>
        <v>35053.433780685751</v>
      </c>
      <c r="AJ1916" s="26">
        <f t="shared" ca="1" si="847"/>
        <v>1</v>
      </c>
      <c r="AK1916" s="26">
        <f t="shared" ca="1" si="848"/>
        <v>35053.433780685751</v>
      </c>
      <c r="AL1916" s="26">
        <f t="shared" ca="1" si="849"/>
        <v>35802</v>
      </c>
      <c r="AM1916" s="26">
        <f t="shared" ca="1" si="850"/>
        <v>71</v>
      </c>
      <c r="AN1916" s="26">
        <f ca="1">IF(AM1916=0,0,COUNTIF($AM$19:AM1916,C1916*10+1))</f>
        <v>43</v>
      </c>
      <c r="AO1916" s="21">
        <f t="shared" ca="1" si="851"/>
        <v>0</v>
      </c>
      <c r="AP1916" s="33">
        <f t="shared" ca="1" si="852"/>
        <v>35802</v>
      </c>
      <c r="AQ1916" s="24"/>
      <c r="AR1916" s="155">
        <f ca="1">ROUND(Zsfg!$C$11/'Z1'!$AL$2120*'Z1'!AL1916,0)</f>
        <v>29862</v>
      </c>
      <c r="AS1916" s="26">
        <f t="shared" ca="1" si="854"/>
        <v>71</v>
      </c>
      <c r="AT1916" s="26">
        <f ca="1">IF(AS1916=0,0,COUNTIF($AS$19:AS1916,C1916*10+1))</f>
        <v>43</v>
      </c>
      <c r="AU1916" s="21">
        <f t="shared" ca="1" si="855"/>
        <v>0</v>
      </c>
      <c r="AV1916" s="33">
        <f t="shared" ca="1" si="853"/>
        <v>29862</v>
      </c>
    </row>
    <row r="1917" spans="1:48" x14ac:dyDescent="0.2">
      <c r="A1917" s="15">
        <f>Daten!A1917</f>
        <v>70710</v>
      </c>
      <c r="B1917" s="8" t="str">
        <f>Daten!B1917</f>
        <v>Innervillgraten</v>
      </c>
      <c r="C1917" s="15">
        <f t="shared" si="828"/>
        <v>7</v>
      </c>
      <c r="D1917" s="10">
        <f>Daten!D1917</f>
        <v>0</v>
      </c>
      <c r="E1917" s="9">
        <f>Daten!E1917</f>
        <v>927</v>
      </c>
      <c r="F1917" s="9">
        <f>Daten!F1917</f>
        <v>953</v>
      </c>
      <c r="G1917" s="27">
        <f t="shared" si="829"/>
        <v>-26</v>
      </c>
      <c r="H1917" s="29">
        <f t="shared" si="830"/>
        <v>-2.7282266526757609E-2</v>
      </c>
      <c r="I1917" s="21">
        <f t="shared" si="831"/>
        <v>15.294184137892191</v>
      </c>
      <c r="J1917" s="21">
        <f t="shared" si="832"/>
        <v>-41.294184137892188</v>
      </c>
      <c r="K1917" s="27">
        <f t="shared" si="833"/>
        <v>20647.092068946095</v>
      </c>
      <c r="L1917" s="16">
        <f>Daten!G1917</f>
        <v>167</v>
      </c>
      <c r="M1917" s="16">
        <f>Daten!H1917</f>
        <v>604</v>
      </c>
      <c r="N1917" s="16">
        <f>Daten!I1917</f>
        <v>156</v>
      </c>
      <c r="O1917" s="28">
        <f t="shared" si="834"/>
        <v>0.53476821192052981</v>
      </c>
      <c r="P1917" s="16">
        <f t="shared" si="835"/>
        <v>331.61743580884252</v>
      </c>
      <c r="Q1917" s="21">
        <f t="shared" si="836"/>
        <v>-8.6174358088425151</v>
      </c>
      <c r="R1917" s="27">
        <f t="shared" si="837"/>
        <v>-1723.487161768503</v>
      </c>
      <c r="S1917" s="9">
        <f ca="1">Daten!K1917</f>
        <v>1645</v>
      </c>
      <c r="T1917" s="9">
        <f ca="1">Daten!L1917</f>
        <v>24414</v>
      </c>
      <c r="U1917" s="9">
        <f ca="1">Daten!M1917</f>
        <v>70019</v>
      </c>
      <c r="V1917" s="9">
        <f ca="1">Daten!N1917</f>
        <v>500</v>
      </c>
      <c r="W1917" s="9">
        <f ca="1">Daten!O1917</f>
        <v>500</v>
      </c>
      <c r="X1917" s="23">
        <f t="shared" ca="1" si="838"/>
        <v>96078</v>
      </c>
      <c r="Y1917" s="9">
        <f t="shared" ca="1" si="839"/>
        <v>315668.03528060403</v>
      </c>
      <c r="Z1917" s="21">
        <f t="shared" ca="1" si="840"/>
        <v>-219590.03528060403</v>
      </c>
      <c r="AA1917" s="27">
        <f t="shared" ca="1" si="841"/>
        <v>21959.003528060406</v>
      </c>
      <c r="AB1917" s="32">
        <f t="shared" ca="1" si="842"/>
        <v>40882.608435237998</v>
      </c>
      <c r="AC1917" s="31">
        <f t="shared" ca="1" si="843"/>
        <v>40882.608435237998</v>
      </c>
      <c r="AG1917" s="26">
        <f t="shared" ca="1" si="844"/>
        <v>20647.092068946095</v>
      </c>
      <c r="AH1917" s="26">
        <f t="shared" ca="1" si="845"/>
        <v>21959.003528060406</v>
      </c>
      <c r="AI1917" s="26">
        <f t="shared" ca="1" si="846"/>
        <v>42606.095597006497</v>
      </c>
      <c r="AJ1917" s="26">
        <f t="shared" ca="1" si="847"/>
        <v>1</v>
      </c>
      <c r="AK1917" s="26">
        <f t="shared" ca="1" si="848"/>
        <v>42606.095597006497</v>
      </c>
      <c r="AL1917" s="26">
        <f t="shared" ca="1" si="849"/>
        <v>43516</v>
      </c>
      <c r="AM1917" s="26">
        <f t="shared" ca="1" si="850"/>
        <v>71</v>
      </c>
      <c r="AN1917" s="26">
        <f ca="1">IF(AM1917=0,0,COUNTIF($AM$19:AM1917,C1917*10+1))</f>
        <v>44</v>
      </c>
      <c r="AO1917" s="21">
        <f t="shared" ca="1" si="851"/>
        <v>0</v>
      </c>
      <c r="AP1917" s="33">
        <f t="shared" ca="1" si="852"/>
        <v>43516</v>
      </c>
      <c r="AQ1917" s="24"/>
      <c r="AR1917" s="155">
        <f ca="1">ROUND(Zsfg!$C$11/'Z1'!$AL$2120*'Z1'!AL1917,0)</f>
        <v>36297</v>
      </c>
      <c r="AS1917" s="26">
        <f t="shared" ca="1" si="854"/>
        <v>71</v>
      </c>
      <c r="AT1917" s="26">
        <f ca="1">IF(AS1917=0,0,COUNTIF($AS$19:AS1917,C1917*10+1))</f>
        <v>44</v>
      </c>
      <c r="AU1917" s="21">
        <f t="shared" ca="1" si="855"/>
        <v>0</v>
      </c>
      <c r="AV1917" s="33">
        <f t="shared" ca="1" si="853"/>
        <v>36297</v>
      </c>
    </row>
    <row r="1918" spans="1:48" x14ac:dyDescent="0.2">
      <c r="A1918" s="15">
        <f>Daten!A1918</f>
        <v>70711</v>
      </c>
      <c r="B1918" s="8" t="str">
        <f>Daten!B1918</f>
        <v>Iselsberg-Stronach</v>
      </c>
      <c r="C1918" s="15">
        <f t="shared" si="828"/>
        <v>7</v>
      </c>
      <c r="D1918" s="10">
        <f>Daten!D1918</f>
        <v>0</v>
      </c>
      <c r="E1918" s="9">
        <f>Daten!E1918</f>
        <v>607</v>
      </c>
      <c r="F1918" s="9">
        <f>Daten!F1918</f>
        <v>602</v>
      </c>
      <c r="G1918" s="27">
        <f t="shared" si="829"/>
        <v>5</v>
      </c>
      <c r="H1918" s="29">
        <f t="shared" si="830"/>
        <v>8.3056478405315621E-3</v>
      </c>
      <c r="I1918" s="21">
        <f t="shared" si="831"/>
        <v>9.6611740304418667</v>
      </c>
      <c r="J1918" s="21">
        <f t="shared" si="832"/>
        <v>-4.6611740304418667</v>
      </c>
      <c r="K1918" s="27">
        <f t="shared" si="833"/>
        <v>2330.5870152209332</v>
      </c>
      <c r="L1918" s="16">
        <f>Daten!G1918</f>
        <v>91</v>
      </c>
      <c r="M1918" s="16">
        <f>Daten!H1918</f>
        <v>409</v>
      </c>
      <c r="N1918" s="16">
        <f>Daten!I1918</f>
        <v>107</v>
      </c>
      <c r="O1918" s="28">
        <f t="shared" si="834"/>
        <v>0.4841075794621027</v>
      </c>
      <c r="P1918" s="16">
        <f t="shared" si="835"/>
        <v>224.55551530764336</v>
      </c>
      <c r="Q1918" s="21">
        <f t="shared" si="836"/>
        <v>-26.555515307643361</v>
      </c>
      <c r="R1918" s="27">
        <f t="shared" si="837"/>
        <v>-5311.1030615286727</v>
      </c>
      <c r="S1918" s="9">
        <f ca="1">Daten!K1918</f>
        <v>2072</v>
      </c>
      <c r="T1918" s="9">
        <f ca="1">Daten!L1918</f>
        <v>48218</v>
      </c>
      <c r="U1918" s="9">
        <f ca="1">Daten!M1918</f>
        <v>12619</v>
      </c>
      <c r="V1918" s="9">
        <f ca="1">Daten!N1918</f>
        <v>500</v>
      </c>
      <c r="W1918" s="9">
        <f ca="1">Daten!O1918</f>
        <v>500</v>
      </c>
      <c r="X1918" s="23">
        <f t="shared" ca="1" si="838"/>
        <v>62909</v>
      </c>
      <c r="Y1918" s="9">
        <f t="shared" ca="1" si="839"/>
        <v>206699.5657123265</v>
      </c>
      <c r="Z1918" s="21">
        <f t="shared" ca="1" si="840"/>
        <v>-143790.5657123265</v>
      </c>
      <c r="AA1918" s="27">
        <f t="shared" ca="1" si="841"/>
        <v>14379.05657123265</v>
      </c>
      <c r="AB1918" s="32">
        <f t="shared" ca="1" si="842"/>
        <v>11398.540524924911</v>
      </c>
      <c r="AC1918" s="31">
        <f t="shared" ca="1" si="843"/>
        <v>11398.540524924911</v>
      </c>
      <c r="AG1918" s="26">
        <f t="shared" ca="1" si="844"/>
        <v>2330.5870152209332</v>
      </c>
      <c r="AH1918" s="26">
        <f t="shared" ca="1" si="845"/>
        <v>14379.05657123265</v>
      </c>
      <c r="AI1918" s="26">
        <f t="shared" ca="1" si="846"/>
        <v>16709.643586453582</v>
      </c>
      <c r="AJ1918" s="26">
        <f t="shared" ca="1" si="847"/>
        <v>1</v>
      </c>
      <c r="AK1918" s="26">
        <f t="shared" ca="1" si="848"/>
        <v>16709.643586453582</v>
      </c>
      <c r="AL1918" s="26">
        <f t="shared" ca="1" si="849"/>
        <v>17066</v>
      </c>
      <c r="AM1918" s="26">
        <f t="shared" ca="1" si="850"/>
        <v>71</v>
      </c>
      <c r="AN1918" s="26">
        <f ca="1">IF(AM1918=0,0,COUNTIF($AM$19:AM1918,C1918*10+1))</f>
        <v>45</v>
      </c>
      <c r="AO1918" s="21">
        <f t="shared" ca="1" si="851"/>
        <v>0</v>
      </c>
      <c r="AP1918" s="33">
        <f t="shared" ca="1" si="852"/>
        <v>17066</v>
      </c>
      <c r="AQ1918" s="24"/>
      <c r="AR1918" s="155">
        <f ca="1">ROUND(Zsfg!$C$11/'Z1'!$AL$2120*'Z1'!AL1918,0)</f>
        <v>14235</v>
      </c>
      <c r="AS1918" s="26">
        <f t="shared" ca="1" si="854"/>
        <v>71</v>
      </c>
      <c r="AT1918" s="26">
        <f ca="1">IF(AS1918=0,0,COUNTIF($AS$19:AS1918,C1918*10+1))</f>
        <v>45</v>
      </c>
      <c r="AU1918" s="21">
        <f t="shared" ca="1" si="855"/>
        <v>0</v>
      </c>
      <c r="AV1918" s="33">
        <f t="shared" ca="1" si="853"/>
        <v>14235</v>
      </c>
    </row>
    <row r="1919" spans="1:48" x14ac:dyDescent="0.2">
      <c r="A1919" s="15">
        <f>Daten!A1919</f>
        <v>70712</v>
      </c>
      <c r="B1919" s="8" t="str">
        <f>Daten!B1919</f>
        <v>Kals am Großglockner</v>
      </c>
      <c r="C1919" s="15">
        <f t="shared" si="828"/>
        <v>7</v>
      </c>
      <c r="D1919" s="10">
        <f>Daten!D1919</f>
        <v>0</v>
      </c>
      <c r="E1919" s="9">
        <f>Daten!E1919</f>
        <v>1132</v>
      </c>
      <c r="F1919" s="9">
        <f>Daten!F1919</f>
        <v>1199</v>
      </c>
      <c r="G1919" s="27">
        <f t="shared" si="829"/>
        <v>-67</v>
      </c>
      <c r="H1919" s="29">
        <f t="shared" si="830"/>
        <v>-5.5879899916597163E-2</v>
      </c>
      <c r="I1919" s="21">
        <f t="shared" si="831"/>
        <v>19.242105751660795</v>
      </c>
      <c r="J1919" s="21">
        <f t="shared" si="832"/>
        <v>-86.242105751660802</v>
      </c>
      <c r="K1919" s="27">
        <f t="shared" si="833"/>
        <v>43121.052875830399</v>
      </c>
      <c r="L1919" s="16">
        <f>Daten!G1919</f>
        <v>144</v>
      </c>
      <c r="M1919" s="16">
        <f>Daten!H1919</f>
        <v>777</v>
      </c>
      <c r="N1919" s="16">
        <f>Daten!I1919</f>
        <v>211</v>
      </c>
      <c r="O1919" s="28">
        <f t="shared" si="834"/>
        <v>0.4568854568854569</v>
      </c>
      <c r="P1919" s="16">
        <f t="shared" si="835"/>
        <v>426.60057553554742</v>
      </c>
      <c r="Q1919" s="21">
        <f t="shared" si="836"/>
        <v>-71.600575535547421</v>
      </c>
      <c r="R1919" s="27">
        <f t="shared" si="837"/>
        <v>-14320.115107109485</v>
      </c>
      <c r="S1919" s="9">
        <f ca="1">Daten!K1919</f>
        <v>4218</v>
      </c>
      <c r="T1919" s="9">
        <f ca="1">Daten!L1919</f>
        <v>64936</v>
      </c>
      <c r="U1919" s="9">
        <f ca="1">Daten!M1919</f>
        <v>211439</v>
      </c>
      <c r="V1919" s="9">
        <f ca="1">Daten!N1919</f>
        <v>500</v>
      </c>
      <c r="W1919" s="9">
        <f ca="1">Daten!O1919</f>
        <v>500</v>
      </c>
      <c r="X1919" s="23">
        <f t="shared" ca="1" si="838"/>
        <v>280593</v>
      </c>
      <c r="Y1919" s="9">
        <f t="shared" ca="1" si="839"/>
        <v>385475.9610977819</v>
      </c>
      <c r="Z1919" s="21">
        <f t="shared" ca="1" si="840"/>
        <v>-104882.9610977819</v>
      </c>
      <c r="AA1919" s="27">
        <f t="shared" ca="1" si="841"/>
        <v>10488.29610977819</v>
      </c>
      <c r="AB1919" s="32">
        <f t="shared" ca="1" si="842"/>
        <v>39289.233878499101</v>
      </c>
      <c r="AC1919" s="31">
        <f t="shared" ca="1" si="843"/>
        <v>39289.233878499101</v>
      </c>
      <c r="AG1919" s="26">
        <f t="shared" ca="1" si="844"/>
        <v>43121.052875830399</v>
      </c>
      <c r="AH1919" s="26">
        <f t="shared" ca="1" si="845"/>
        <v>10488.29610977819</v>
      </c>
      <c r="AI1919" s="26">
        <f t="shared" ca="1" si="846"/>
        <v>53609.348985608587</v>
      </c>
      <c r="AJ1919" s="26">
        <f t="shared" ca="1" si="847"/>
        <v>1</v>
      </c>
      <c r="AK1919" s="26">
        <f t="shared" ca="1" si="848"/>
        <v>53609.348985608587</v>
      </c>
      <c r="AL1919" s="26">
        <f t="shared" ca="1" si="849"/>
        <v>54754</v>
      </c>
      <c r="AM1919" s="26">
        <f t="shared" ca="1" si="850"/>
        <v>71</v>
      </c>
      <c r="AN1919" s="26">
        <f ca="1">IF(AM1919=0,0,COUNTIF($AM$19:AM1919,C1919*10+1))</f>
        <v>46</v>
      </c>
      <c r="AO1919" s="21">
        <f t="shared" ca="1" si="851"/>
        <v>0</v>
      </c>
      <c r="AP1919" s="33">
        <f t="shared" ca="1" si="852"/>
        <v>54754</v>
      </c>
      <c r="AQ1919" s="24"/>
      <c r="AR1919" s="155">
        <f ca="1">ROUND(Zsfg!$C$11/'Z1'!$AL$2120*'Z1'!AL1919,0)</f>
        <v>45670</v>
      </c>
      <c r="AS1919" s="26">
        <f t="shared" ca="1" si="854"/>
        <v>71</v>
      </c>
      <c r="AT1919" s="26">
        <f ca="1">IF(AS1919=0,0,COUNTIF($AS$19:AS1919,C1919*10+1))</f>
        <v>46</v>
      </c>
      <c r="AU1919" s="21">
        <f t="shared" ca="1" si="855"/>
        <v>0</v>
      </c>
      <c r="AV1919" s="33">
        <f t="shared" ca="1" si="853"/>
        <v>45670</v>
      </c>
    </row>
    <row r="1920" spans="1:48" x14ac:dyDescent="0.2">
      <c r="A1920" s="15">
        <f>Daten!A1920</f>
        <v>70713</v>
      </c>
      <c r="B1920" s="8" t="str">
        <f>Daten!B1920</f>
        <v>Kartitsch</v>
      </c>
      <c r="C1920" s="15">
        <f t="shared" si="828"/>
        <v>7</v>
      </c>
      <c r="D1920" s="10">
        <f>Daten!D1920</f>
        <v>0</v>
      </c>
      <c r="E1920" s="9">
        <f>Daten!E1920</f>
        <v>775</v>
      </c>
      <c r="F1920" s="9">
        <f>Daten!F1920</f>
        <v>811</v>
      </c>
      <c r="G1920" s="27">
        <f t="shared" si="829"/>
        <v>-36</v>
      </c>
      <c r="H1920" s="29">
        <f t="shared" si="830"/>
        <v>-4.4389642416769418E-2</v>
      </c>
      <c r="I1920" s="21">
        <f t="shared" si="831"/>
        <v>13.015302555960721</v>
      </c>
      <c r="J1920" s="21">
        <f t="shared" si="832"/>
        <v>-49.015302555960723</v>
      </c>
      <c r="K1920" s="27">
        <f t="shared" si="833"/>
        <v>24507.65127798036</v>
      </c>
      <c r="L1920" s="16">
        <f>Daten!G1920</f>
        <v>111</v>
      </c>
      <c r="M1920" s="16">
        <f>Daten!H1920</f>
        <v>459</v>
      </c>
      <c r="N1920" s="16">
        <f>Daten!I1920</f>
        <v>205</v>
      </c>
      <c r="O1920" s="28">
        <f t="shared" si="834"/>
        <v>0.68845315904139437</v>
      </c>
      <c r="P1920" s="16">
        <f t="shared" si="835"/>
        <v>252.00728979513033</v>
      </c>
      <c r="Q1920" s="21">
        <f t="shared" si="836"/>
        <v>63.992710204869667</v>
      </c>
      <c r="R1920" s="27">
        <f t="shared" si="837"/>
        <v>12798.542040973933</v>
      </c>
      <c r="S1920" s="9">
        <f ca="1">Daten!K1920</f>
        <v>2421</v>
      </c>
      <c r="T1920" s="9">
        <f ca="1">Daten!L1920</f>
        <v>35187</v>
      </c>
      <c r="U1920" s="9">
        <f ca="1">Daten!M1920</f>
        <v>66677</v>
      </c>
      <c r="V1920" s="9">
        <f ca="1">Daten!N1920</f>
        <v>500</v>
      </c>
      <c r="W1920" s="9">
        <f ca="1">Daten!O1920</f>
        <v>500</v>
      </c>
      <c r="X1920" s="23">
        <f t="shared" ca="1" si="838"/>
        <v>104285</v>
      </c>
      <c r="Y1920" s="9">
        <f t="shared" ca="1" si="839"/>
        <v>263908.01223567221</v>
      </c>
      <c r="Z1920" s="21">
        <f t="shared" ca="1" si="840"/>
        <v>-159623.01223567221</v>
      </c>
      <c r="AA1920" s="27">
        <f t="shared" ca="1" si="841"/>
        <v>15962.301223567221</v>
      </c>
      <c r="AB1920" s="32">
        <f t="shared" ca="1" si="842"/>
        <v>53268.494542521512</v>
      </c>
      <c r="AC1920" s="31">
        <f t="shared" ca="1" si="843"/>
        <v>53268.494542521512</v>
      </c>
      <c r="AG1920" s="26">
        <f t="shared" ca="1" si="844"/>
        <v>24507.65127798036</v>
      </c>
      <c r="AH1920" s="26">
        <f t="shared" ca="1" si="845"/>
        <v>15962.301223567221</v>
      </c>
      <c r="AI1920" s="26">
        <f t="shared" ca="1" si="846"/>
        <v>40469.952501547581</v>
      </c>
      <c r="AJ1920" s="26">
        <f t="shared" ca="1" si="847"/>
        <v>1</v>
      </c>
      <c r="AK1920" s="26">
        <f t="shared" ca="1" si="848"/>
        <v>40469.952501547581</v>
      </c>
      <c r="AL1920" s="26">
        <f t="shared" ca="1" si="849"/>
        <v>41334</v>
      </c>
      <c r="AM1920" s="26">
        <f t="shared" ca="1" si="850"/>
        <v>71</v>
      </c>
      <c r="AN1920" s="26">
        <f ca="1">IF(AM1920=0,0,COUNTIF($AM$19:AM1920,C1920*10+1))</f>
        <v>47</v>
      </c>
      <c r="AO1920" s="21">
        <f t="shared" ca="1" si="851"/>
        <v>0</v>
      </c>
      <c r="AP1920" s="33">
        <f t="shared" ca="1" si="852"/>
        <v>41334</v>
      </c>
      <c r="AQ1920" s="24"/>
      <c r="AR1920" s="155">
        <f ca="1">ROUND(Zsfg!$C$11/'Z1'!$AL$2120*'Z1'!AL1920,0)</f>
        <v>34477</v>
      </c>
      <c r="AS1920" s="26">
        <f t="shared" ca="1" si="854"/>
        <v>71</v>
      </c>
      <c r="AT1920" s="26">
        <f ca="1">IF(AS1920=0,0,COUNTIF($AS$19:AS1920,C1920*10+1))</f>
        <v>47</v>
      </c>
      <c r="AU1920" s="21">
        <f t="shared" ca="1" si="855"/>
        <v>0</v>
      </c>
      <c r="AV1920" s="33">
        <f t="shared" ca="1" si="853"/>
        <v>34477</v>
      </c>
    </row>
    <row r="1921" spans="1:48" x14ac:dyDescent="0.2">
      <c r="A1921" s="15">
        <f>Daten!A1921</f>
        <v>70714</v>
      </c>
      <c r="B1921" s="8" t="str">
        <f>Daten!B1921</f>
        <v>Lavant</v>
      </c>
      <c r="C1921" s="15">
        <f t="shared" si="828"/>
        <v>7</v>
      </c>
      <c r="D1921" s="10">
        <f>Daten!D1921</f>
        <v>0</v>
      </c>
      <c r="E1921" s="9">
        <f>Daten!E1921</f>
        <v>325</v>
      </c>
      <c r="F1921" s="9">
        <f>Daten!F1921</f>
        <v>305</v>
      </c>
      <c r="G1921" s="27">
        <f t="shared" si="829"/>
        <v>20</v>
      </c>
      <c r="H1921" s="29">
        <f t="shared" si="830"/>
        <v>6.5573770491803282E-2</v>
      </c>
      <c r="I1921" s="21">
        <f t="shared" si="831"/>
        <v>4.8947808625992852</v>
      </c>
      <c r="J1921" s="21">
        <f t="shared" si="832"/>
        <v>15.105219137400715</v>
      </c>
      <c r="K1921" s="27">
        <f t="shared" si="833"/>
        <v>-7552.6095687003572</v>
      </c>
      <c r="L1921" s="16">
        <f>Daten!G1921</f>
        <v>56</v>
      </c>
      <c r="M1921" s="16">
        <f>Daten!H1921</f>
        <v>230</v>
      </c>
      <c r="N1921" s="16">
        <f>Daten!I1921</f>
        <v>39</v>
      </c>
      <c r="O1921" s="28">
        <f t="shared" si="834"/>
        <v>0.41304347826086957</v>
      </c>
      <c r="P1921" s="16">
        <f t="shared" si="835"/>
        <v>126.27816264244002</v>
      </c>
      <c r="Q1921" s="21">
        <f t="shared" si="836"/>
        <v>-31.278162642440023</v>
      </c>
      <c r="R1921" s="27">
        <f t="shared" si="837"/>
        <v>-6255.6325284880049</v>
      </c>
      <c r="S1921" s="9">
        <f ca="1">Daten!K1921</f>
        <v>3352</v>
      </c>
      <c r="T1921" s="9">
        <f ca="1">Daten!L1921</f>
        <v>25416</v>
      </c>
      <c r="U1921" s="9">
        <f ca="1">Daten!M1921</f>
        <v>174019</v>
      </c>
      <c r="V1921" s="9">
        <f ca="1">Daten!N1921</f>
        <v>500</v>
      </c>
      <c r="W1921" s="9">
        <f ca="1">Daten!O1921</f>
        <v>500</v>
      </c>
      <c r="X1921" s="23">
        <f t="shared" ca="1" si="838"/>
        <v>202787</v>
      </c>
      <c r="Y1921" s="9">
        <f t="shared" ca="1" si="839"/>
        <v>110671.1019052819</v>
      </c>
      <c r="Z1921" s="21">
        <f t="shared" ca="1" si="840"/>
        <v>92115.898094718097</v>
      </c>
      <c r="AA1921" s="27">
        <f t="shared" ca="1" si="841"/>
        <v>-9211.5898094718104</v>
      </c>
      <c r="AB1921" s="32">
        <f t="shared" ca="1" si="842"/>
        <v>-23019.831906660173</v>
      </c>
      <c r="AC1921" s="31">
        <f t="shared" ca="1" si="843"/>
        <v>0</v>
      </c>
      <c r="AG1921" s="26">
        <f t="shared" ca="1" si="844"/>
        <v>0</v>
      </c>
      <c r="AH1921" s="26">
        <f t="shared" ca="1" si="845"/>
        <v>0</v>
      </c>
      <c r="AI1921" s="26">
        <f t="shared" ca="1" si="846"/>
        <v>0</v>
      </c>
      <c r="AJ1921" s="26">
        <f t="shared" ca="1" si="847"/>
        <v>1</v>
      </c>
      <c r="AK1921" s="26">
        <f t="shared" ca="1" si="848"/>
        <v>0</v>
      </c>
      <c r="AL1921" s="26">
        <f t="shared" ca="1" si="849"/>
        <v>0</v>
      </c>
      <c r="AM1921" s="26">
        <f t="shared" ca="1" si="850"/>
        <v>0</v>
      </c>
      <c r="AN1921" s="26">
        <f ca="1">IF(AM1921=0,0,COUNTIF($AM$19:AM1921,C1921*10+1))</f>
        <v>0</v>
      </c>
      <c r="AO1921" s="21">
        <f t="shared" ca="1" si="851"/>
        <v>0</v>
      </c>
      <c r="AP1921" s="33">
        <f t="shared" ca="1" si="852"/>
        <v>0</v>
      </c>
      <c r="AQ1921" s="24"/>
      <c r="AR1921" s="155">
        <f ca="1">ROUND(Zsfg!$C$11/'Z1'!$AL$2120*'Z1'!AL1921,0)</f>
        <v>0</v>
      </c>
      <c r="AS1921" s="26">
        <f t="shared" ca="1" si="854"/>
        <v>0</v>
      </c>
      <c r="AT1921" s="26">
        <f ca="1">IF(AS1921=0,0,COUNTIF($AS$19:AS1921,C1921*10+1))</f>
        <v>0</v>
      </c>
      <c r="AU1921" s="21">
        <f t="shared" ca="1" si="855"/>
        <v>0</v>
      </c>
      <c r="AV1921" s="33">
        <f t="shared" ca="1" si="853"/>
        <v>0</v>
      </c>
    </row>
    <row r="1922" spans="1:48" x14ac:dyDescent="0.2">
      <c r="A1922" s="15">
        <f>Daten!A1922</f>
        <v>70715</v>
      </c>
      <c r="B1922" s="8" t="str">
        <f>Daten!B1922</f>
        <v>Leisach</v>
      </c>
      <c r="C1922" s="15">
        <f t="shared" si="828"/>
        <v>7</v>
      </c>
      <c r="D1922" s="10">
        <f>Daten!D1922</f>
        <v>0</v>
      </c>
      <c r="E1922" s="9">
        <f>Daten!E1922</f>
        <v>723</v>
      </c>
      <c r="F1922" s="9">
        <f>Daten!F1922</f>
        <v>765</v>
      </c>
      <c r="G1922" s="27">
        <f t="shared" si="829"/>
        <v>-42</v>
      </c>
      <c r="H1922" s="29">
        <f t="shared" si="830"/>
        <v>-5.4901960784313725E-2</v>
      </c>
      <c r="I1922" s="21">
        <f t="shared" si="831"/>
        <v>12.277073311109682</v>
      </c>
      <c r="J1922" s="21">
        <f t="shared" si="832"/>
        <v>-54.277073311109682</v>
      </c>
      <c r="K1922" s="27">
        <f t="shared" si="833"/>
        <v>27138.536655554843</v>
      </c>
      <c r="L1922" s="16">
        <f>Daten!G1922</f>
        <v>103</v>
      </c>
      <c r="M1922" s="16">
        <f>Daten!H1922</f>
        <v>453</v>
      </c>
      <c r="N1922" s="16">
        <f>Daten!I1922</f>
        <v>167</v>
      </c>
      <c r="O1922" s="28">
        <f t="shared" si="834"/>
        <v>0.59602649006622521</v>
      </c>
      <c r="P1922" s="16">
        <f t="shared" si="835"/>
        <v>248.71307685663189</v>
      </c>
      <c r="Q1922" s="21">
        <f t="shared" si="836"/>
        <v>21.286923143368114</v>
      </c>
      <c r="R1922" s="27">
        <f t="shared" si="837"/>
        <v>4257.3846286736225</v>
      </c>
      <c r="S1922" s="9">
        <f ca="1">Daten!K1922</f>
        <v>3852</v>
      </c>
      <c r="T1922" s="9">
        <f ca="1">Daten!L1922</f>
        <v>45250</v>
      </c>
      <c r="U1922" s="9">
        <f ca="1">Daten!M1922</f>
        <v>110421</v>
      </c>
      <c r="V1922" s="9">
        <f ca="1">Daten!N1922</f>
        <v>500</v>
      </c>
      <c r="W1922" s="9">
        <f ca="1">Daten!O1922</f>
        <v>500</v>
      </c>
      <c r="X1922" s="23">
        <f t="shared" ca="1" si="838"/>
        <v>159523</v>
      </c>
      <c r="Y1922" s="9">
        <f t="shared" ca="1" si="839"/>
        <v>246200.63593082712</v>
      </c>
      <c r="Z1922" s="21">
        <f t="shared" ca="1" si="840"/>
        <v>-86677.63593082712</v>
      </c>
      <c r="AA1922" s="27">
        <f t="shared" ca="1" si="841"/>
        <v>8667.7635930827128</v>
      </c>
      <c r="AB1922" s="32">
        <f t="shared" ca="1" si="842"/>
        <v>40063.684877311178</v>
      </c>
      <c r="AC1922" s="31">
        <f t="shared" ca="1" si="843"/>
        <v>40063.684877311178</v>
      </c>
      <c r="AG1922" s="26">
        <f t="shared" ca="1" si="844"/>
        <v>27138.536655554843</v>
      </c>
      <c r="AH1922" s="26">
        <f t="shared" ca="1" si="845"/>
        <v>8667.7635930827128</v>
      </c>
      <c r="AI1922" s="26">
        <f t="shared" ca="1" si="846"/>
        <v>35806.300248637555</v>
      </c>
      <c r="AJ1922" s="26">
        <f t="shared" ca="1" si="847"/>
        <v>1</v>
      </c>
      <c r="AK1922" s="26">
        <f t="shared" ca="1" si="848"/>
        <v>35806.300248637555</v>
      </c>
      <c r="AL1922" s="26">
        <f t="shared" ca="1" si="849"/>
        <v>36571</v>
      </c>
      <c r="AM1922" s="26">
        <f t="shared" ca="1" si="850"/>
        <v>71</v>
      </c>
      <c r="AN1922" s="26">
        <f ca="1">IF(AM1922=0,0,COUNTIF($AM$19:AM1922,C1922*10+1))</f>
        <v>48</v>
      </c>
      <c r="AO1922" s="21">
        <f t="shared" ca="1" si="851"/>
        <v>0</v>
      </c>
      <c r="AP1922" s="33">
        <f t="shared" ca="1" si="852"/>
        <v>36571</v>
      </c>
      <c r="AQ1922" s="24"/>
      <c r="AR1922" s="155">
        <f ca="1">ROUND(Zsfg!$C$11/'Z1'!$AL$2120*'Z1'!AL1922,0)</f>
        <v>30504</v>
      </c>
      <c r="AS1922" s="26">
        <f t="shared" ca="1" si="854"/>
        <v>71</v>
      </c>
      <c r="AT1922" s="26">
        <f ca="1">IF(AS1922=0,0,COUNTIF($AS$19:AS1922,C1922*10+1))</f>
        <v>48</v>
      </c>
      <c r="AU1922" s="21">
        <f t="shared" ca="1" si="855"/>
        <v>0</v>
      </c>
      <c r="AV1922" s="33">
        <f t="shared" ca="1" si="853"/>
        <v>30504</v>
      </c>
    </row>
    <row r="1923" spans="1:48" x14ac:dyDescent="0.2">
      <c r="A1923" s="15">
        <f>Daten!A1923</f>
        <v>70716</v>
      </c>
      <c r="B1923" s="8" t="str">
        <f>Daten!B1923</f>
        <v>Lienz</v>
      </c>
      <c r="C1923" s="15">
        <f t="shared" si="828"/>
        <v>7</v>
      </c>
      <c r="D1923" s="10">
        <f>Daten!D1923</f>
        <v>0</v>
      </c>
      <c r="E1923" s="9">
        <f>Daten!E1923</f>
        <v>11856</v>
      </c>
      <c r="F1923" s="9">
        <f>Daten!F1923</f>
        <v>11883</v>
      </c>
      <c r="G1923" s="27">
        <f t="shared" si="829"/>
        <v>-27</v>
      </c>
      <c r="H1923" s="29">
        <f t="shared" si="830"/>
        <v>-2.2721534965917697E-3</v>
      </c>
      <c r="I1923" s="21">
        <f t="shared" si="831"/>
        <v>190.70387209923706</v>
      </c>
      <c r="J1923" s="21">
        <f t="shared" si="832"/>
        <v>-217.70387209923706</v>
      </c>
      <c r="K1923" s="27">
        <f t="shared" si="833"/>
        <v>108851.93604961853</v>
      </c>
      <c r="L1923" s="16">
        <f>Daten!G1923</f>
        <v>1500</v>
      </c>
      <c r="M1923" s="16">
        <f>Daten!H1923</f>
        <v>7515</v>
      </c>
      <c r="N1923" s="16">
        <f>Daten!I1923</f>
        <v>2841</v>
      </c>
      <c r="O1923" s="28">
        <f t="shared" si="834"/>
        <v>0.57764471057884237</v>
      </c>
      <c r="P1923" s="16">
        <f t="shared" si="835"/>
        <v>4126.0017054692908</v>
      </c>
      <c r="Q1923" s="21">
        <f t="shared" si="836"/>
        <v>214.99829453070925</v>
      </c>
      <c r="R1923" s="27">
        <f t="shared" si="837"/>
        <v>42999.658906141849</v>
      </c>
      <c r="S1923" s="9">
        <f ca="1">Daten!K1923</f>
        <v>1964</v>
      </c>
      <c r="T1923" s="9">
        <f ca="1">Daten!L1923</f>
        <v>1072121</v>
      </c>
      <c r="U1923" s="9">
        <f ca="1">Daten!M1923</f>
        <v>6426713</v>
      </c>
      <c r="V1923" s="9">
        <f ca="1">Daten!N1923</f>
        <v>500</v>
      </c>
      <c r="W1923" s="9">
        <f ca="1">Daten!O1923</f>
        <v>500</v>
      </c>
      <c r="X1923" s="23">
        <f t="shared" ca="1" si="838"/>
        <v>7500798</v>
      </c>
      <c r="Y1923" s="9">
        <f t="shared" ca="1" si="839"/>
        <v>4037281.7975046835</v>
      </c>
      <c r="Z1923" s="21">
        <f t="shared" ca="1" si="840"/>
        <v>3463516.2024953165</v>
      </c>
      <c r="AA1923" s="27">
        <f t="shared" ca="1" si="841"/>
        <v>-346351.6202495317</v>
      </c>
      <c r="AB1923" s="32">
        <f t="shared" ca="1" si="842"/>
        <v>-194500.02529377132</v>
      </c>
      <c r="AC1923" s="31">
        <f t="shared" ca="1" si="843"/>
        <v>0</v>
      </c>
      <c r="AG1923" s="26">
        <f t="shared" ca="1" si="844"/>
        <v>0</v>
      </c>
      <c r="AH1923" s="26">
        <f t="shared" ca="1" si="845"/>
        <v>0</v>
      </c>
      <c r="AI1923" s="26">
        <f t="shared" ca="1" si="846"/>
        <v>0</v>
      </c>
      <c r="AJ1923" s="26">
        <f t="shared" ca="1" si="847"/>
        <v>1</v>
      </c>
      <c r="AK1923" s="26">
        <f t="shared" ca="1" si="848"/>
        <v>0</v>
      </c>
      <c r="AL1923" s="26">
        <f t="shared" ca="1" si="849"/>
        <v>0</v>
      </c>
      <c r="AM1923" s="26">
        <f t="shared" ca="1" si="850"/>
        <v>0</v>
      </c>
      <c r="AN1923" s="26">
        <f ca="1">IF(AM1923=0,0,COUNTIF($AM$19:AM1923,C1923*10+1))</f>
        <v>0</v>
      </c>
      <c r="AO1923" s="21">
        <f t="shared" ca="1" si="851"/>
        <v>0</v>
      </c>
      <c r="AP1923" s="33">
        <f t="shared" ca="1" si="852"/>
        <v>0</v>
      </c>
      <c r="AQ1923" s="24"/>
      <c r="AR1923" s="155">
        <f ca="1">ROUND(Zsfg!$C$11/'Z1'!$AL$2120*'Z1'!AL1923,0)</f>
        <v>0</v>
      </c>
      <c r="AS1923" s="26">
        <f t="shared" ca="1" si="854"/>
        <v>0</v>
      </c>
      <c r="AT1923" s="26">
        <f ca="1">IF(AS1923=0,0,COUNTIF($AS$19:AS1923,C1923*10+1))</f>
        <v>0</v>
      </c>
      <c r="AU1923" s="21">
        <f t="shared" ca="1" si="855"/>
        <v>0</v>
      </c>
      <c r="AV1923" s="33">
        <f t="shared" ca="1" si="853"/>
        <v>0</v>
      </c>
    </row>
    <row r="1924" spans="1:48" x14ac:dyDescent="0.2">
      <c r="A1924" s="15">
        <f>Daten!A1924</f>
        <v>70717</v>
      </c>
      <c r="B1924" s="8" t="str">
        <f>Daten!B1924</f>
        <v>Matrei in Osttirol</v>
      </c>
      <c r="C1924" s="15">
        <f t="shared" si="828"/>
        <v>7</v>
      </c>
      <c r="D1924" s="10">
        <f>Daten!D1924</f>
        <v>0</v>
      </c>
      <c r="E1924" s="9">
        <f>Daten!E1924</f>
        <v>4659</v>
      </c>
      <c r="F1924" s="9">
        <f>Daten!F1924</f>
        <v>4693</v>
      </c>
      <c r="G1924" s="27">
        <f t="shared" si="829"/>
        <v>-34</v>
      </c>
      <c r="H1924" s="29">
        <f t="shared" si="830"/>
        <v>-7.2448327295972729E-3</v>
      </c>
      <c r="I1924" s="21">
        <f t="shared" si="831"/>
        <v>75.315431436650641</v>
      </c>
      <c r="J1924" s="21">
        <f t="shared" si="832"/>
        <v>-109.31543143665064</v>
      </c>
      <c r="K1924" s="27">
        <f t="shared" si="833"/>
        <v>54657.715718325322</v>
      </c>
      <c r="L1924" s="16">
        <f>Daten!G1924</f>
        <v>725</v>
      </c>
      <c r="M1924" s="16">
        <f>Daten!H1924</f>
        <v>3064</v>
      </c>
      <c r="N1924" s="16">
        <f>Daten!I1924</f>
        <v>870</v>
      </c>
      <c r="O1924" s="28">
        <f t="shared" si="834"/>
        <v>0.5205613577023499</v>
      </c>
      <c r="P1924" s="16">
        <f t="shared" si="835"/>
        <v>1682.2447405932012</v>
      </c>
      <c r="Q1924" s="21">
        <f t="shared" si="836"/>
        <v>-87.244740593201186</v>
      </c>
      <c r="R1924" s="27">
        <f t="shared" si="837"/>
        <v>-17448.948118640237</v>
      </c>
      <c r="S1924" s="9">
        <f ca="1">Daten!K1924</f>
        <v>5807</v>
      </c>
      <c r="T1924" s="9">
        <f ca="1">Daten!L1924</f>
        <v>278133</v>
      </c>
      <c r="U1924" s="9">
        <f ca="1">Daten!M1924</f>
        <v>1041667</v>
      </c>
      <c r="V1924" s="9">
        <f ca="1">Daten!N1924</f>
        <v>500</v>
      </c>
      <c r="W1924" s="9">
        <f ca="1">Daten!O1924</f>
        <v>500</v>
      </c>
      <c r="X1924" s="23">
        <f t="shared" ca="1" si="838"/>
        <v>1325607</v>
      </c>
      <c r="Y1924" s="9">
        <f t="shared" ca="1" si="839"/>
        <v>1586512.811620641</v>
      </c>
      <c r="Z1924" s="21">
        <f t="shared" ca="1" si="840"/>
        <v>-260905.81162064103</v>
      </c>
      <c r="AA1924" s="27">
        <f t="shared" ca="1" si="841"/>
        <v>26090.581162064103</v>
      </c>
      <c r="AB1924" s="32">
        <f t="shared" ca="1" si="842"/>
        <v>63299.348761749192</v>
      </c>
      <c r="AC1924" s="31">
        <f t="shared" ca="1" si="843"/>
        <v>63299.348761749192</v>
      </c>
      <c r="AG1924" s="26">
        <f t="shared" ca="1" si="844"/>
        <v>54657.715718325322</v>
      </c>
      <c r="AH1924" s="26">
        <f t="shared" ca="1" si="845"/>
        <v>26090.581162064103</v>
      </c>
      <c r="AI1924" s="26">
        <f t="shared" ca="1" si="846"/>
        <v>80748.296880389418</v>
      </c>
      <c r="AJ1924" s="26">
        <f t="shared" ca="1" si="847"/>
        <v>1</v>
      </c>
      <c r="AK1924" s="26">
        <f t="shared" ca="1" si="848"/>
        <v>80748.296880389418</v>
      </c>
      <c r="AL1924" s="26">
        <f t="shared" ca="1" si="849"/>
        <v>82473</v>
      </c>
      <c r="AM1924" s="26">
        <f t="shared" ca="1" si="850"/>
        <v>71</v>
      </c>
      <c r="AN1924" s="26">
        <f ca="1">IF(AM1924=0,0,COUNTIF($AM$19:AM1924,C1924*10+1))</f>
        <v>49</v>
      </c>
      <c r="AO1924" s="21">
        <f t="shared" ca="1" si="851"/>
        <v>0</v>
      </c>
      <c r="AP1924" s="33">
        <f t="shared" ca="1" si="852"/>
        <v>82473</v>
      </c>
      <c r="AQ1924" s="24"/>
      <c r="AR1924" s="155">
        <f ca="1">ROUND(Zsfg!$C$11/'Z1'!$AL$2120*'Z1'!AL1924,0)</f>
        <v>68791</v>
      </c>
      <c r="AS1924" s="26">
        <f t="shared" ca="1" si="854"/>
        <v>71</v>
      </c>
      <c r="AT1924" s="26">
        <f ca="1">IF(AS1924=0,0,COUNTIF($AS$19:AS1924,C1924*10+1))</f>
        <v>49</v>
      </c>
      <c r="AU1924" s="21">
        <f t="shared" ca="1" si="855"/>
        <v>0</v>
      </c>
      <c r="AV1924" s="33">
        <f t="shared" ca="1" si="853"/>
        <v>68791</v>
      </c>
    </row>
    <row r="1925" spans="1:48" x14ac:dyDescent="0.2">
      <c r="A1925" s="15">
        <f>Daten!A1925</f>
        <v>70718</v>
      </c>
      <c r="B1925" s="8" t="str">
        <f>Daten!B1925</f>
        <v>Nikolsdorf</v>
      </c>
      <c r="C1925" s="15">
        <f t="shared" si="828"/>
        <v>7</v>
      </c>
      <c r="D1925" s="10">
        <f>Daten!D1925</f>
        <v>0</v>
      </c>
      <c r="E1925" s="9">
        <f>Daten!E1925</f>
        <v>892</v>
      </c>
      <c r="F1925" s="9">
        <f>Daten!F1925</f>
        <v>872</v>
      </c>
      <c r="G1925" s="27">
        <f t="shared" si="829"/>
        <v>20</v>
      </c>
      <c r="H1925" s="29">
        <f t="shared" si="830"/>
        <v>2.2935779816513763E-2</v>
      </c>
      <c r="I1925" s="21">
        <f t="shared" si="831"/>
        <v>13.994258728480579</v>
      </c>
      <c r="J1925" s="21">
        <f t="shared" si="832"/>
        <v>6.0057412715194207</v>
      </c>
      <c r="K1925" s="27">
        <f t="shared" si="833"/>
        <v>-3002.8706357597102</v>
      </c>
      <c r="L1925" s="16">
        <f>Daten!G1925</f>
        <v>152</v>
      </c>
      <c r="M1925" s="16">
        <f>Daten!H1925</f>
        <v>566</v>
      </c>
      <c r="N1925" s="16">
        <f>Daten!I1925</f>
        <v>174</v>
      </c>
      <c r="O1925" s="28">
        <f t="shared" si="834"/>
        <v>0.57597173144876324</v>
      </c>
      <c r="P1925" s="16">
        <f t="shared" si="835"/>
        <v>310.75408719835241</v>
      </c>
      <c r="Q1925" s="21">
        <f t="shared" si="836"/>
        <v>15.245912801647592</v>
      </c>
      <c r="R1925" s="27">
        <f t="shared" si="837"/>
        <v>3049.1825603295183</v>
      </c>
      <c r="S1925" s="9">
        <f ca="1">Daten!K1925</f>
        <v>5399</v>
      </c>
      <c r="T1925" s="9">
        <f ca="1">Daten!L1925</f>
        <v>34508</v>
      </c>
      <c r="U1925" s="9">
        <f ca="1">Daten!M1925</f>
        <v>84395</v>
      </c>
      <c r="V1925" s="9">
        <f ca="1">Daten!N1925</f>
        <v>500</v>
      </c>
      <c r="W1925" s="9">
        <f ca="1">Daten!O1925</f>
        <v>500</v>
      </c>
      <c r="X1925" s="23">
        <f t="shared" ca="1" si="838"/>
        <v>124302</v>
      </c>
      <c r="Y1925" s="9">
        <f t="shared" ca="1" si="839"/>
        <v>303749.60892157367</v>
      </c>
      <c r="Z1925" s="21">
        <f t="shared" ca="1" si="840"/>
        <v>-179447.60892157367</v>
      </c>
      <c r="AA1925" s="27">
        <f t="shared" ca="1" si="841"/>
        <v>17944.760892157366</v>
      </c>
      <c r="AB1925" s="32">
        <f t="shared" ca="1" si="842"/>
        <v>17991.072816727174</v>
      </c>
      <c r="AC1925" s="31">
        <f t="shared" ca="1" si="843"/>
        <v>17991.072816727174</v>
      </c>
      <c r="AG1925" s="26">
        <f t="shared" ca="1" si="844"/>
        <v>-3002.8706357597102</v>
      </c>
      <c r="AH1925" s="26">
        <f t="shared" ca="1" si="845"/>
        <v>17944.760892157366</v>
      </c>
      <c r="AI1925" s="26">
        <f t="shared" ca="1" si="846"/>
        <v>14941.890256397655</v>
      </c>
      <c r="AJ1925" s="26">
        <f t="shared" ca="1" si="847"/>
        <v>1</v>
      </c>
      <c r="AK1925" s="26">
        <f t="shared" ca="1" si="848"/>
        <v>14941.890256397655</v>
      </c>
      <c r="AL1925" s="26">
        <f t="shared" ca="1" si="849"/>
        <v>15261</v>
      </c>
      <c r="AM1925" s="26">
        <f t="shared" ca="1" si="850"/>
        <v>71</v>
      </c>
      <c r="AN1925" s="26">
        <f ca="1">IF(AM1925=0,0,COUNTIF($AM$19:AM1925,C1925*10+1))</f>
        <v>50</v>
      </c>
      <c r="AO1925" s="21">
        <f t="shared" ca="1" si="851"/>
        <v>0</v>
      </c>
      <c r="AP1925" s="33">
        <f t="shared" ca="1" si="852"/>
        <v>15261</v>
      </c>
      <c r="AQ1925" s="24"/>
      <c r="AR1925" s="155">
        <f ca="1">ROUND(Zsfg!$C$11/'Z1'!$AL$2120*'Z1'!AL1925,0)</f>
        <v>12729</v>
      </c>
      <c r="AS1925" s="26">
        <f t="shared" ca="1" si="854"/>
        <v>71</v>
      </c>
      <c r="AT1925" s="26">
        <f ca="1">IF(AS1925=0,0,COUNTIF($AS$19:AS1925,C1925*10+1))</f>
        <v>50</v>
      </c>
      <c r="AU1925" s="21">
        <f t="shared" ca="1" si="855"/>
        <v>0</v>
      </c>
      <c r="AV1925" s="33">
        <f t="shared" ca="1" si="853"/>
        <v>12729</v>
      </c>
    </row>
    <row r="1926" spans="1:48" x14ac:dyDescent="0.2">
      <c r="A1926" s="15">
        <f>Daten!A1926</f>
        <v>70719</v>
      </c>
      <c r="B1926" s="8" t="str">
        <f>Daten!B1926</f>
        <v>Nußdorf-Debant</v>
      </c>
      <c r="C1926" s="15">
        <f t="shared" si="828"/>
        <v>7</v>
      </c>
      <c r="D1926" s="10">
        <f>Daten!D1926</f>
        <v>0</v>
      </c>
      <c r="E1926" s="9">
        <f>Daten!E1926</f>
        <v>3354</v>
      </c>
      <c r="F1926" s="9">
        <f>Daten!F1926</f>
        <v>3250</v>
      </c>
      <c r="G1926" s="27">
        <f t="shared" si="829"/>
        <v>104</v>
      </c>
      <c r="H1926" s="29">
        <f t="shared" si="830"/>
        <v>3.2000000000000001E-2</v>
      </c>
      <c r="I1926" s="21">
        <f t="shared" si="831"/>
        <v>52.157500994910414</v>
      </c>
      <c r="J1926" s="21">
        <f t="shared" si="832"/>
        <v>51.842499005089586</v>
      </c>
      <c r="K1926" s="27">
        <f t="shared" si="833"/>
        <v>-25921.249502544793</v>
      </c>
      <c r="L1926" s="16">
        <f>Daten!G1926</f>
        <v>505</v>
      </c>
      <c r="M1926" s="16">
        <f>Daten!H1926</f>
        <v>2214</v>
      </c>
      <c r="N1926" s="16">
        <f>Daten!I1926</f>
        <v>635</v>
      </c>
      <c r="O1926" s="28">
        <f t="shared" si="834"/>
        <v>0.51490514905149054</v>
      </c>
      <c r="P1926" s="16">
        <f t="shared" si="835"/>
        <v>1215.5645743059226</v>
      </c>
      <c r="Q1926" s="21">
        <f t="shared" si="836"/>
        <v>-75.564574305922633</v>
      </c>
      <c r="R1926" s="27">
        <f t="shared" si="837"/>
        <v>-15112.914861184527</v>
      </c>
      <c r="S1926" s="9">
        <f ca="1">Daten!K1926</f>
        <v>2624</v>
      </c>
      <c r="T1926" s="9">
        <f ca="1">Daten!L1926</f>
        <v>242762</v>
      </c>
      <c r="U1926" s="9">
        <f ca="1">Daten!M1926</f>
        <v>932295</v>
      </c>
      <c r="V1926" s="9">
        <f ca="1">Daten!N1926</f>
        <v>500</v>
      </c>
      <c r="W1926" s="9">
        <f ca="1">Daten!O1926</f>
        <v>500</v>
      </c>
      <c r="X1926" s="23">
        <f t="shared" ca="1" si="838"/>
        <v>1177681</v>
      </c>
      <c r="Y1926" s="9">
        <f t="shared" ca="1" si="839"/>
        <v>1142125.7716625091</v>
      </c>
      <c r="Z1926" s="21">
        <f t="shared" ca="1" si="840"/>
        <v>35555.228337490931</v>
      </c>
      <c r="AA1926" s="27">
        <f t="shared" ca="1" si="841"/>
        <v>-3555.5228337490935</v>
      </c>
      <c r="AB1926" s="32">
        <f t="shared" ca="1" si="842"/>
        <v>-44589.687197478408</v>
      </c>
      <c r="AC1926" s="31">
        <f t="shared" ca="1" si="843"/>
        <v>0</v>
      </c>
      <c r="AG1926" s="26">
        <f t="shared" ca="1" si="844"/>
        <v>0</v>
      </c>
      <c r="AH1926" s="26">
        <f t="shared" ca="1" si="845"/>
        <v>0</v>
      </c>
      <c r="AI1926" s="26">
        <f t="shared" ca="1" si="846"/>
        <v>0</v>
      </c>
      <c r="AJ1926" s="26">
        <f t="shared" ca="1" si="847"/>
        <v>1</v>
      </c>
      <c r="AK1926" s="26">
        <f t="shared" ca="1" si="848"/>
        <v>0</v>
      </c>
      <c r="AL1926" s="26">
        <f t="shared" ca="1" si="849"/>
        <v>0</v>
      </c>
      <c r="AM1926" s="26">
        <f t="shared" ca="1" si="850"/>
        <v>0</v>
      </c>
      <c r="AN1926" s="26">
        <f ca="1">IF(AM1926=0,0,COUNTIF($AM$19:AM1926,C1926*10+1))</f>
        <v>0</v>
      </c>
      <c r="AO1926" s="21">
        <f t="shared" ca="1" si="851"/>
        <v>0</v>
      </c>
      <c r="AP1926" s="33">
        <f t="shared" ca="1" si="852"/>
        <v>0</v>
      </c>
      <c r="AQ1926" s="24"/>
      <c r="AR1926" s="155">
        <f ca="1">ROUND(Zsfg!$C$11/'Z1'!$AL$2120*'Z1'!AL1926,0)</f>
        <v>0</v>
      </c>
      <c r="AS1926" s="26">
        <f t="shared" ca="1" si="854"/>
        <v>0</v>
      </c>
      <c r="AT1926" s="26">
        <f ca="1">IF(AS1926=0,0,COUNTIF($AS$19:AS1926,C1926*10+1))</f>
        <v>0</v>
      </c>
      <c r="AU1926" s="21">
        <f t="shared" ca="1" si="855"/>
        <v>0</v>
      </c>
      <c r="AV1926" s="33">
        <f t="shared" ca="1" si="853"/>
        <v>0</v>
      </c>
    </row>
    <row r="1927" spans="1:48" x14ac:dyDescent="0.2">
      <c r="A1927" s="15">
        <f>Daten!A1927</f>
        <v>70720</v>
      </c>
      <c r="B1927" s="8" t="str">
        <f>Daten!B1927</f>
        <v>Oberlienz</v>
      </c>
      <c r="C1927" s="15">
        <f t="shared" si="828"/>
        <v>7</v>
      </c>
      <c r="D1927" s="10">
        <f>Daten!D1927</f>
        <v>0</v>
      </c>
      <c r="E1927" s="9">
        <f>Daten!E1927</f>
        <v>1486</v>
      </c>
      <c r="F1927" s="9">
        <f>Daten!F1927</f>
        <v>1428</v>
      </c>
      <c r="G1927" s="27">
        <f t="shared" si="829"/>
        <v>58</v>
      </c>
      <c r="H1927" s="29">
        <f t="shared" si="830"/>
        <v>4.0616246498599441E-2</v>
      </c>
      <c r="I1927" s="21">
        <f t="shared" si="831"/>
        <v>22.917203514071407</v>
      </c>
      <c r="J1927" s="21">
        <f t="shared" si="832"/>
        <v>35.082796485928597</v>
      </c>
      <c r="K1927" s="27">
        <f t="shared" si="833"/>
        <v>-17541.3982429643</v>
      </c>
      <c r="L1927" s="16">
        <f>Daten!G1927</f>
        <v>217</v>
      </c>
      <c r="M1927" s="16">
        <f>Daten!H1927</f>
        <v>1003</v>
      </c>
      <c r="N1927" s="16">
        <f>Daten!I1927</f>
        <v>266</v>
      </c>
      <c r="O1927" s="28">
        <f t="shared" si="834"/>
        <v>0.48155533399800599</v>
      </c>
      <c r="P1927" s="16">
        <f t="shared" si="835"/>
        <v>550.68259621898846</v>
      </c>
      <c r="Q1927" s="21">
        <f t="shared" si="836"/>
        <v>-67.682596218988465</v>
      </c>
      <c r="R1927" s="27">
        <f t="shared" si="837"/>
        <v>-13536.519243797693</v>
      </c>
      <c r="S1927" s="9">
        <f ca="1">Daten!K1927</f>
        <v>5578</v>
      </c>
      <c r="T1927" s="9">
        <f ca="1">Daten!L1927</f>
        <v>58504</v>
      </c>
      <c r="U1927" s="9">
        <f ca="1">Daten!M1927</f>
        <v>165020</v>
      </c>
      <c r="V1927" s="9">
        <f ca="1">Daten!N1927</f>
        <v>500</v>
      </c>
      <c r="W1927" s="9">
        <f ca="1">Daten!O1927</f>
        <v>500</v>
      </c>
      <c r="X1927" s="23">
        <f t="shared" ca="1" si="838"/>
        <v>229102</v>
      </c>
      <c r="Y1927" s="9">
        <f t="shared" ca="1" si="839"/>
        <v>506022.3305576889</v>
      </c>
      <c r="Z1927" s="21">
        <f t="shared" ca="1" si="840"/>
        <v>-276920.3305576889</v>
      </c>
      <c r="AA1927" s="27">
        <f t="shared" ca="1" si="841"/>
        <v>27692.03305576889</v>
      </c>
      <c r="AB1927" s="32">
        <f t="shared" ca="1" si="842"/>
        <v>-3385.8844309931046</v>
      </c>
      <c r="AC1927" s="31">
        <f t="shared" ca="1" si="843"/>
        <v>0</v>
      </c>
      <c r="AG1927" s="26">
        <f t="shared" ca="1" si="844"/>
        <v>0</v>
      </c>
      <c r="AH1927" s="26">
        <f t="shared" ca="1" si="845"/>
        <v>0</v>
      </c>
      <c r="AI1927" s="26">
        <f t="shared" ca="1" si="846"/>
        <v>0</v>
      </c>
      <c r="AJ1927" s="26">
        <f t="shared" ca="1" si="847"/>
        <v>1</v>
      </c>
      <c r="AK1927" s="26">
        <f t="shared" ca="1" si="848"/>
        <v>0</v>
      </c>
      <c r="AL1927" s="26">
        <f t="shared" ca="1" si="849"/>
        <v>0</v>
      </c>
      <c r="AM1927" s="26">
        <f t="shared" ca="1" si="850"/>
        <v>0</v>
      </c>
      <c r="AN1927" s="26">
        <f ca="1">IF(AM1927=0,0,COUNTIF($AM$19:AM1927,C1927*10+1))</f>
        <v>0</v>
      </c>
      <c r="AO1927" s="21">
        <f t="shared" ca="1" si="851"/>
        <v>0</v>
      </c>
      <c r="AP1927" s="33">
        <f t="shared" ca="1" si="852"/>
        <v>0</v>
      </c>
      <c r="AQ1927" s="24"/>
      <c r="AR1927" s="155">
        <f ca="1">ROUND(Zsfg!$C$11/'Z1'!$AL$2120*'Z1'!AL1927,0)</f>
        <v>0</v>
      </c>
      <c r="AS1927" s="26">
        <f t="shared" ca="1" si="854"/>
        <v>0</v>
      </c>
      <c r="AT1927" s="26">
        <f ca="1">IF(AS1927=0,0,COUNTIF($AS$19:AS1927,C1927*10+1))</f>
        <v>0</v>
      </c>
      <c r="AU1927" s="21">
        <f t="shared" ca="1" si="855"/>
        <v>0</v>
      </c>
      <c r="AV1927" s="33">
        <f t="shared" ca="1" si="853"/>
        <v>0</v>
      </c>
    </row>
    <row r="1928" spans="1:48" x14ac:dyDescent="0.2">
      <c r="A1928" s="15">
        <f>Daten!A1928</f>
        <v>70721</v>
      </c>
      <c r="B1928" s="8" t="str">
        <f>Daten!B1928</f>
        <v>Obertilliach</v>
      </c>
      <c r="C1928" s="15">
        <f t="shared" si="828"/>
        <v>7</v>
      </c>
      <c r="D1928" s="10">
        <f>Daten!D1928</f>
        <v>0</v>
      </c>
      <c r="E1928" s="9">
        <f>Daten!E1928</f>
        <v>666</v>
      </c>
      <c r="F1928" s="9">
        <f>Daten!F1928</f>
        <v>689</v>
      </c>
      <c r="G1928" s="27">
        <f t="shared" si="829"/>
        <v>-23</v>
      </c>
      <c r="H1928" s="29">
        <f t="shared" si="830"/>
        <v>-3.3381712626995644E-2</v>
      </c>
      <c r="I1928" s="21">
        <f t="shared" si="831"/>
        <v>11.057390210921008</v>
      </c>
      <c r="J1928" s="21">
        <f t="shared" si="832"/>
        <v>-34.057390210921007</v>
      </c>
      <c r="K1928" s="27">
        <f t="shared" si="833"/>
        <v>17028.695105460505</v>
      </c>
      <c r="L1928" s="16">
        <f>Daten!G1928</f>
        <v>82</v>
      </c>
      <c r="M1928" s="16">
        <f>Daten!H1928</f>
        <v>444</v>
      </c>
      <c r="N1928" s="16">
        <f>Daten!I1928</f>
        <v>140</v>
      </c>
      <c r="O1928" s="28">
        <f t="shared" si="834"/>
        <v>0.5</v>
      </c>
      <c r="P1928" s="16">
        <f t="shared" si="835"/>
        <v>243.77175744888424</v>
      </c>
      <c r="Q1928" s="21">
        <f t="shared" si="836"/>
        <v>-21.771757448884244</v>
      </c>
      <c r="R1928" s="27">
        <f t="shared" si="837"/>
        <v>-4354.3514897768491</v>
      </c>
      <c r="S1928" s="9">
        <f ca="1">Daten!K1928</f>
        <v>3626</v>
      </c>
      <c r="T1928" s="9">
        <f ca="1">Daten!L1928</f>
        <v>39435</v>
      </c>
      <c r="U1928" s="9">
        <f ca="1">Daten!M1928</f>
        <v>103683</v>
      </c>
      <c r="V1928" s="9">
        <f ca="1">Daten!N1928</f>
        <v>500</v>
      </c>
      <c r="W1928" s="9">
        <f ca="1">Daten!O1928</f>
        <v>500</v>
      </c>
      <c r="X1928" s="23">
        <f t="shared" ca="1" si="838"/>
        <v>146744</v>
      </c>
      <c r="Y1928" s="9">
        <f t="shared" ca="1" si="839"/>
        <v>226790.62728897767</v>
      </c>
      <c r="Z1928" s="21">
        <f t="shared" ca="1" si="840"/>
        <v>-80046.627288977674</v>
      </c>
      <c r="AA1928" s="27">
        <f t="shared" ca="1" si="841"/>
        <v>8004.6627288977679</v>
      </c>
      <c r="AB1928" s="32">
        <f t="shared" ca="1" si="842"/>
        <v>20679.006344581423</v>
      </c>
      <c r="AC1928" s="31">
        <f t="shared" ca="1" si="843"/>
        <v>20679.006344581423</v>
      </c>
      <c r="AG1928" s="26">
        <f t="shared" ca="1" si="844"/>
        <v>17028.695105460505</v>
      </c>
      <c r="AH1928" s="26">
        <f t="shared" ca="1" si="845"/>
        <v>8004.6627288977679</v>
      </c>
      <c r="AI1928" s="26">
        <f t="shared" ca="1" si="846"/>
        <v>25033.357834358274</v>
      </c>
      <c r="AJ1928" s="26">
        <f t="shared" ca="1" si="847"/>
        <v>1</v>
      </c>
      <c r="AK1928" s="26">
        <f t="shared" ca="1" si="848"/>
        <v>25033.357834358274</v>
      </c>
      <c r="AL1928" s="26">
        <f t="shared" ca="1" si="849"/>
        <v>25568</v>
      </c>
      <c r="AM1928" s="26">
        <f t="shared" ca="1" si="850"/>
        <v>71</v>
      </c>
      <c r="AN1928" s="26">
        <f ca="1">IF(AM1928=0,0,COUNTIF($AM$19:AM1928,C1928*10+1))</f>
        <v>51</v>
      </c>
      <c r="AO1928" s="21">
        <f t="shared" ca="1" si="851"/>
        <v>0</v>
      </c>
      <c r="AP1928" s="33">
        <f t="shared" ca="1" si="852"/>
        <v>25568</v>
      </c>
      <c r="AQ1928" s="24"/>
      <c r="AR1928" s="155">
        <f ca="1">ROUND(Zsfg!$C$11/'Z1'!$AL$2120*'Z1'!AL1928,0)</f>
        <v>21326</v>
      </c>
      <c r="AS1928" s="26">
        <f t="shared" ca="1" si="854"/>
        <v>71</v>
      </c>
      <c r="AT1928" s="26">
        <f ca="1">IF(AS1928=0,0,COUNTIF($AS$19:AS1928,C1928*10+1))</f>
        <v>51</v>
      </c>
      <c r="AU1928" s="21">
        <f t="shared" ca="1" si="855"/>
        <v>0</v>
      </c>
      <c r="AV1928" s="33">
        <f t="shared" ca="1" si="853"/>
        <v>21326</v>
      </c>
    </row>
    <row r="1929" spans="1:48" x14ac:dyDescent="0.2">
      <c r="A1929" s="15">
        <f>Daten!A1929</f>
        <v>70723</v>
      </c>
      <c r="B1929" s="8" t="str">
        <f>Daten!B1929</f>
        <v>Prägraten am Großvenediger</v>
      </c>
      <c r="C1929" s="15">
        <f t="shared" si="828"/>
        <v>7</v>
      </c>
      <c r="D1929" s="10">
        <f>Daten!D1929</f>
        <v>0</v>
      </c>
      <c r="E1929" s="9">
        <f>Daten!E1929</f>
        <v>1126</v>
      </c>
      <c r="F1929" s="9">
        <f>Daten!F1929</f>
        <v>1174</v>
      </c>
      <c r="G1929" s="27">
        <f t="shared" si="829"/>
        <v>-48</v>
      </c>
      <c r="H1929" s="29">
        <f t="shared" si="830"/>
        <v>-4.0885860306643949E-2</v>
      </c>
      <c r="I1929" s="21">
        <f t="shared" si="831"/>
        <v>18.8408942055461</v>
      </c>
      <c r="J1929" s="21">
        <f t="shared" si="832"/>
        <v>-66.840894205546107</v>
      </c>
      <c r="K1929" s="27">
        <f t="shared" si="833"/>
        <v>33420.447102773054</v>
      </c>
      <c r="L1929" s="16">
        <f>Daten!G1929</f>
        <v>155</v>
      </c>
      <c r="M1929" s="16">
        <f>Daten!H1929</f>
        <v>769</v>
      </c>
      <c r="N1929" s="16">
        <f>Daten!I1929</f>
        <v>202</v>
      </c>
      <c r="O1929" s="28">
        <f t="shared" si="834"/>
        <v>0.46423927178153446</v>
      </c>
      <c r="P1929" s="16">
        <f t="shared" si="835"/>
        <v>422.20829161754949</v>
      </c>
      <c r="Q1929" s="21">
        <f t="shared" si="836"/>
        <v>-65.208291617549492</v>
      </c>
      <c r="R1929" s="27">
        <f t="shared" si="837"/>
        <v>-13041.658323509899</v>
      </c>
      <c r="S1929" s="9">
        <f ca="1">Daten!K1929</f>
        <v>1815</v>
      </c>
      <c r="T1929" s="9">
        <f ca="1">Daten!L1929</f>
        <v>49089</v>
      </c>
      <c r="U1929" s="9">
        <f ca="1">Daten!M1929</f>
        <v>62533</v>
      </c>
      <c r="V1929" s="9">
        <f ca="1">Daten!N1929</f>
        <v>500</v>
      </c>
      <c r="W1929" s="9">
        <f ca="1">Daten!O1929</f>
        <v>500</v>
      </c>
      <c r="X1929" s="23">
        <f t="shared" ca="1" si="838"/>
        <v>113437</v>
      </c>
      <c r="Y1929" s="9">
        <f t="shared" ca="1" si="839"/>
        <v>383432.80229337665</v>
      </c>
      <c r="Z1929" s="21">
        <f t="shared" ca="1" si="840"/>
        <v>-269995.80229337665</v>
      </c>
      <c r="AA1929" s="27">
        <f t="shared" ca="1" si="841"/>
        <v>26999.580229337666</v>
      </c>
      <c r="AB1929" s="32">
        <f t="shared" ca="1" si="842"/>
        <v>47378.369008600821</v>
      </c>
      <c r="AC1929" s="31">
        <f t="shared" ca="1" si="843"/>
        <v>47378.369008600821</v>
      </c>
      <c r="AG1929" s="26">
        <f t="shared" ca="1" si="844"/>
        <v>33420.447102773054</v>
      </c>
      <c r="AH1929" s="26">
        <f t="shared" ca="1" si="845"/>
        <v>26999.580229337666</v>
      </c>
      <c r="AI1929" s="26">
        <f t="shared" ca="1" si="846"/>
        <v>60420.027332110723</v>
      </c>
      <c r="AJ1929" s="26">
        <f t="shared" ca="1" si="847"/>
        <v>1</v>
      </c>
      <c r="AK1929" s="26">
        <f t="shared" ca="1" si="848"/>
        <v>60420.027332110723</v>
      </c>
      <c r="AL1929" s="26">
        <f t="shared" ca="1" si="849"/>
        <v>61710</v>
      </c>
      <c r="AM1929" s="26">
        <f t="shared" ca="1" si="850"/>
        <v>71</v>
      </c>
      <c r="AN1929" s="26">
        <f ca="1">IF(AM1929=0,0,COUNTIF($AM$19:AM1929,C1929*10+1))</f>
        <v>52</v>
      </c>
      <c r="AO1929" s="21">
        <f t="shared" ca="1" si="851"/>
        <v>0</v>
      </c>
      <c r="AP1929" s="33">
        <f t="shared" ca="1" si="852"/>
        <v>61710</v>
      </c>
      <c r="AQ1929" s="24"/>
      <c r="AR1929" s="155">
        <f ca="1">ROUND(Zsfg!$C$11/'Z1'!$AL$2120*'Z1'!AL1929,0)</f>
        <v>51472</v>
      </c>
      <c r="AS1929" s="26">
        <f t="shared" ca="1" si="854"/>
        <v>71</v>
      </c>
      <c r="AT1929" s="26">
        <f ca="1">IF(AS1929=0,0,COUNTIF($AS$19:AS1929,C1929*10+1))</f>
        <v>52</v>
      </c>
      <c r="AU1929" s="21">
        <f t="shared" ca="1" si="855"/>
        <v>0</v>
      </c>
      <c r="AV1929" s="33">
        <f t="shared" ca="1" si="853"/>
        <v>51472</v>
      </c>
    </row>
    <row r="1930" spans="1:48" x14ac:dyDescent="0.2">
      <c r="A1930" s="15">
        <f>Daten!A1930</f>
        <v>70724</v>
      </c>
      <c r="B1930" s="8" t="str">
        <f>Daten!B1930</f>
        <v>St. Jakob in Defereggen</v>
      </c>
      <c r="C1930" s="15">
        <f t="shared" si="828"/>
        <v>7</v>
      </c>
      <c r="D1930" s="10">
        <f>Daten!D1930</f>
        <v>0</v>
      </c>
      <c r="E1930" s="9">
        <f>Daten!E1930</f>
        <v>838</v>
      </c>
      <c r="F1930" s="9">
        <f>Daten!F1930</f>
        <v>880</v>
      </c>
      <c r="G1930" s="27">
        <f t="shared" si="829"/>
        <v>-42</v>
      </c>
      <c r="H1930" s="29">
        <f t="shared" si="830"/>
        <v>-4.7727272727272729E-2</v>
      </c>
      <c r="I1930" s="21">
        <f t="shared" si="831"/>
        <v>14.122646423237281</v>
      </c>
      <c r="J1930" s="21">
        <f t="shared" si="832"/>
        <v>-56.122646423237285</v>
      </c>
      <c r="K1930" s="27">
        <f t="shared" si="833"/>
        <v>28061.323211618641</v>
      </c>
      <c r="L1930" s="16">
        <f>Daten!G1930</f>
        <v>124</v>
      </c>
      <c r="M1930" s="16">
        <f>Daten!H1930</f>
        <v>517</v>
      </c>
      <c r="N1930" s="16">
        <f>Daten!I1930</f>
        <v>197</v>
      </c>
      <c r="O1930" s="28">
        <f t="shared" si="834"/>
        <v>0.620889748549323</v>
      </c>
      <c r="P1930" s="16">
        <f t="shared" si="835"/>
        <v>283.85134820061518</v>
      </c>
      <c r="Q1930" s="21">
        <f t="shared" si="836"/>
        <v>37.148651799384822</v>
      </c>
      <c r="R1930" s="27">
        <f t="shared" si="837"/>
        <v>7429.7303598769649</v>
      </c>
      <c r="S1930" s="9">
        <f ca="1">Daten!K1930</f>
        <v>3612</v>
      </c>
      <c r="T1930" s="9">
        <f ca="1">Daten!L1930</f>
        <v>118047</v>
      </c>
      <c r="U1930" s="9">
        <f ca="1">Daten!M1930</f>
        <v>186375</v>
      </c>
      <c r="V1930" s="9">
        <f ca="1">Daten!N1930</f>
        <v>500</v>
      </c>
      <c r="W1930" s="9">
        <f ca="1">Daten!O1930</f>
        <v>500</v>
      </c>
      <c r="X1930" s="23">
        <f t="shared" ca="1" si="838"/>
        <v>308034</v>
      </c>
      <c r="Y1930" s="9">
        <f t="shared" ca="1" si="839"/>
        <v>285361.17968192685</v>
      </c>
      <c r="Z1930" s="21">
        <f t="shared" ca="1" si="840"/>
        <v>22672.820318073151</v>
      </c>
      <c r="AA1930" s="27">
        <f t="shared" ca="1" si="841"/>
        <v>-2267.282031807315</v>
      </c>
      <c r="AB1930" s="32">
        <f t="shared" ca="1" si="842"/>
        <v>33223.771539688292</v>
      </c>
      <c r="AC1930" s="31">
        <f t="shared" ca="1" si="843"/>
        <v>33223.771539688292</v>
      </c>
      <c r="AG1930" s="26">
        <f t="shared" ca="1" si="844"/>
        <v>28061.323211618641</v>
      </c>
      <c r="AH1930" s="26">
        <f t="shared" ca="1" si="845"/>
        <v>-2267.282031807315</v>
      </c>
      <c r="AI1930" s="26">
        <f t="shared" ca="1" si="846"/>
        <v>25794.041179811327</v>
      </c>
      <c r="AJ1930" s="26">
        <f t="shared" ca="1" si="847"/>
        <v>1</v>
      </c>
      <c r="AK1930" s="26">
        <f t="shared" ca="1" si="848"/>
        <v>25794.041179811327</v>
      </c>
      <c r="AL1930" s="26">
        <f t="shared" ca="1" si="849"/>
        <v>26345</v>
      </c>
      <c r="AM1930" s="26">
        <f t="shared" ca="1" si="850"/>
        <v>71</v>
      </c>
      <c r="AN1930" s="26">
        <f ca="1">IF(AM1930=0,0,COUNTIF($AM$19:AM1930,C1930*10+1))</f>
        <v>53</v>
      </c>
      <c r="AO1930" s="21">
        <f t="shared" ca="1" si="851"/>
        <v>0</v>
      </c>
      <c r="AP1930" s="33">
        <f t="shared" ca="1" si="852"/>
        <v>26345</v>
      </c>
      <c r="AQ1930" s="24"/>
      <c r="AR1930" s="155">
        <f ca="1">ROUND(Zsfg!$C$11/'Z1'!$AL$2120*'Z1'!AL1930,0)</f>
        <v>21974</v>
      </c>
      <c r="AS1930" s="26">
        <f t="shared" ca="1" si="854"/>
        <v>71</v>
      </c>
      <c r="AT1930" s="26">
        <f ca="1">IF(AS1930=0,0,COUNTIF($AS$19:AS1930,C1930*10+1))</f>
        <v>53</v>
      </c>
      <c r="AU1930" s="21">
        <f t="shared" ca="1" si="855"/>
        <v>0</v>
      </c>
      <c r="AV1930" s="33">
        <f t="shared" ca="1" si="853"/>
        <v>21974</v>
      </c>
    </row>
    <row r="1931" spans="1:48" x14ac:dyDescent="0.2">
      <c r="A1931" s="15">
        <f>Daten!A1931</f>
        <v>70725</v>
      </c>
      <c r="B1931" s="8" t="str">
        <f>Daten!B1931</f>
        <v>St. Johann im Walde</v>
      </c>
      <c r="C1931" s="15">
        <f t="shared" si="828"/>
        <v>7</v>
      </c>
      <c r="D1931" s="10">
        <f>Daten!D1931</f>
        <v>0</v>
      </c>
      <c r="E1931" s="9">
        <f>Daten!E1931</f>
        <v>288</v>
      </c>
      <c r="F1931" s="9">
        <f>Daten!F1931</f>
        <v>281</v>
      </c>
      <c r="G1931" s="27">
        <f t="shared" si="829"/>
        <v>7</v>
      </c>
      <c r="H1931" s="29">
        <f t="shared" si="830"/>
        <v>2.491103202846975E-2</v>
      </c>
      <c r="I1931" s="21">
        <f t="shared" si="831"/>
        <v>4.5096177783291775</v>
      </c>
      <c r="J1931" s="21">
        <f t="shared" si="832"/>
        <v>2.4903822216708225</v>
      </c>
      <c r="K1931" s="27">
        <f t="shared" si="833"/>
        <v>-1245.1911108354113</v>
      </c>
      <c r="L1931" s="16">
        <f>Daten!G1931</f>
        <v>50</v>
      </c>
      <c r="M1931" s="16">
        <f>Daten!H1931</f>
        <v>183</v>
      </c>
      <c r="N1931" s="16">
        <f>Daten!I1931</f>
        <v>55</v>
      </c>
      <c r="O1931" s="28">
        <f t="shared" si="834"/>
        <v>0.57377049180327866</v>
      </c>
      <c r="P1931" s="16">
        <f t="shared" si="835"/>
        <v>100.47349462420229</v>
      </c>
      <c r="Q1931" s="21">
        <f t="shared" si="836"/>
        <v>4.5265053757977114</v>
      </c>
      <c r="R1931" s="27">
        <f t="shared" si="837"/>
        <v>905.30107515954228</v>
      </c>
      <c r="S1931" s="9">
        <f ca="1">Daten!K1931</f>
        <v>2876</v>
      </c>
      <c r="T1931" s="9">
        <f ca="1">Daten!L1931</f>
        <v>13478</v>
      </c>
      <c r="U1931" s="9">
        <f ca="1">Daten!M1931</f>
        <v>48352</v>
      </c>
      <c r="V1931" s="9">
        <f ca="1">Daten!N1931</f>
        <v>500</v>
      </c>
      <c r="W1931" s="9">
        <f ca="1">Daten!O1931</f>
        <v>500</v>
      </c>
      <c r="X1931" s="23">
        <f t="shared" ca="1" si="838"/>
        <v>64706</v>
      </c>
      <c r="Y1931" s="9">
        <f t="shared" ca="1" si="839"/>
        <v>98071.622611449799</v>
      </c>
      <c r="Z1931" s="21">
        <f t="shared" ca="1" si="840"/>
        <v>-33365.622611449799</v>
      </c>
      <c r="AA1931" s="27">
        <f t="shared" ca="1" si="841"/>
        <v>3336.5622611449799</v>
      </c>
      <c r="AB1931" s="32">
        <f t="shared" ca="1" si="842"/>
        <v>2996.6722254691108</v>
      </c>
      <c r="AC1931" s="31">
        <f t="shared" ca="1" si="843"/>
        <v>2996.6722254691108</v>
      </c>
      <c r="AG1931" s="26">
        <f t="shared" ca="1" si="844"/>
        <v>-1245.1911108354113</v>
      </c>
      <c r="AH1931" s="26">
        <f t="shared" ca="1" si="845"/>
        <v>3336.5622611449799</v>
      </c>
      <c r="AI1931" s="26">
        <f t="shared" ca="1" si="846"/>
        <v>2091.3711503095683</v>
      </c>
      <c r="AJ1931" s="26">
        <f t="shared" ca="1" si="847"/>
        <v>1</v>
      </c>
      <c r="AK1931" s="26">
        <f t="shared" ca="1" si="848"/>
        <v>2091.3711503095683</v>
      </c>
      <c r="AL1931" s="26">
        <f t="shared" ca="1" si="849"/>
        <v>2136</v>
      </c>
      <c r="AM1931" s="26">
        <f t="shared" ca="1" si="850"/>
        <v>71</v>
      </c>
      <c r="AN1931" s="26">
        <f ca="1">IF(AM1931=0,0,COUNTIF($AM$19:AM1931,C1931*10+1))</f>
        <v>54</v>
      </c>
      <c r="AO1931" s="21">
        <f t="shared" ca="1" si="851"/>
        <v>0</v>
      </c>
      <c r="AP1931" s="33">
        <f t="shared" ca="1" si="852"/>
        <v>2136</v>
      </c>
      <c r="AQ1931" s="24"/>
      <c r="AR1931" s="155">
        <f ca="1">ROUND(Zsfg!$C$11/'Z1'!$AL$2120*'Z1'!AL1931,0)</f>
        <v>1782</v>
      </c>
      <c r="AS1931" s="26">
        <f t="shared" ca="1" si="854"/>
        <v>71</v>
      </c>
      <c r="AT1931" s="26">
        <f ca="1">IF(AS1931=0,0,COUNTIF($AS$19:AS1931,C1931*10+1))</f>
        <v>54</v>
      </c>
      <c r="AU1931" s="21">
        <f t="shared" ca="1" si="855"/>
        <v>0</v>
      </c>
      <c r="AV1931" s="33">
        <f t="shared" ca="1" si="853"/>
        <v>1782</v>
      </c>
    </row>
    <row r="1932" spans="1:48" x14ac:dyDescent="0.2">
      <c r="A1932" s="15">
        <f>Daten!A1932</f>
        <v>70726</v>
      </c>
      <c r="B1932" s="8" t="str">
        <f>Daten!B1932</f>
        <v>St. Veit in Defereggen</v>
      </c>
      <c r="C1932" s="15">
        <f t="shared" si="828"/>
        <v>7</v>
      </c>
      <c r="D1932" s="10">
        <f>Daten!D1932</f>
        <v>0</v>
      </c>
      <c r="E1932" s="9">
        <f>Daten!E1932</f>
        <v>656</v>
      </c>
      <c r="F1932" s="9">
        <f>Daten!F1932</f>
        <v>713</v>
      </c>
      <c r="G1932" s="27">
        <f t="shared" si="829"/>
        <v>-57</v>
      </c>
      <c r="H1932" s="29">
        <f t="shared" si="830"/>
        <v>-7.9943899018232817E-2</v>
      </c>
      <c r="I1932" s="21">
        <f t="shared" si="831"/>
        <v>11.442553295191116</v>
      </c>
      <c r="J1932" s="21">
        <f t="shared" si="832"/>
        <v>-68.442553295191118</v>
      </c>
      <c r="K1932" s="27">
        <f t="shared" si="833"/>
        <v>34221.276647595558</v>
      </c>
      <c r="L1932" s="16">
        <f>Daten!G1932</f>
        <v>103</v>
      </c>
      <c r="M1932" s="16">
        <f>Daten!H1932</f>
        <v>430</v>
      </c>
      <c r="N1932" s="16">
        <f>Daten!I1932</f>
        <v>123</v>
      </c>
      <c r="O1932" s="28">
        <f t="shared" si="834"/>
        <v>0.52558139534883719</v>
      </c>
      <c r="P1932" s="16">
        <f t="shared" si="835"/>
        <v>236.08526059238787</v>
      </c>
      <c r="Q1932" s="21">
        <f t="shared" si="836"/>
        <v>-10.085260592387868</v>
      </c>
      <c r="R1932" s="27">
        <f t="shared" si="837"/>
        <v>-2017.0521184775737</v>
      </c>
      <c r="S1932" s="9">
        <f ca="1">Daten!K1932</f>
        <v>2217</v>
      </c>
      <c r="T1932" s="9">
        <f ca="1">Daten!L1932</f>
        <v>31076</v>
      </c>
      <c r="U1932" s="9">
        <f ca="1">Daten!M1932</f>
        <v>70384</v>
      </c>
      <c r="V1932" s="9">
        <f ca="1">Daten!N1932</f>
        <v>500</v>
      </c>
      <c r="W1932" s="9">
        <f ca="1">Daten!O1932</f>
        <v>500</v>
      </c>
      <c r="X1932" s="23">
        <f t="shared" ca="1" si="838"/>
        <v>103677</v>
      </c>
      <c r="Y1932" s="9">
        <f t="shared" ca="1" si="839"/>
        <v>223385.362614969</v>
      </c>
      <c r="Z1932" s="21">
        <f t="shared" ca="1" si="840"/>
        <v>-119708.362614969</v>
      </c>
      <c r="AA1932" s="27">
        <f t="shared" ca="1" si="841"/>
        <v>11970.836261496901</v>
      </c>
      <c r="AB1932" s="32">
        <f t="shared" ca="1" si="842"/>
        <v>44175.06079061488</v>
      </c>
      <c r="AC1932" s="31">
        <f t="shared" ca="1" si="843"/>
        <v>44175.06079061488</v>
      </c>
      <c r="AG1932" s="26">
        <f t="shared" ca="1" si="844"/>
        <v>34221.276647595558</v>
      </c>
      <c r="AH1932" s="26">
        <f t="shared" ca="1" si="845"/>
        <v>11970.836261496901</v>
      </c>
      <c r="AI1932" s="26">
        <f t="shared" ca="1" si="846"/>
        <v>46192.112909092459</v>
      </c>
      <c r="AJ1932" s="26">
        <f t="shared" ca="1" si="847"/>
        <v>1</v>
      </c>
      <c r="AK1932" s="26">
        <f t="shared" ca="1" si="848"/>
        <v>46192.112909092459</v>
      </c>
      <c r="AL1932" s="26">
        <f t="shared" ca="1" si="849"/>
        <v>47179</v>
      </c>
      <c r="AM1932" s="26">
        <f t="shared" ca="1" si="850"/>
        <v>71</v>
      </c>
      <c r="AN1932" s="26">
        <f ca="1">IF(AM1932=0,0,COUNTIF($AM$19:AM1932,C1932*10+1))</f>
        <v>55</v>
      </c>
      <c r="AO1932" s="21">
        <f t="shared" ca="1" si="851"/>
        <v>0</v>
      </c>
      <c r="AP1932" s="33">
        <f t="shared" ca="1" si="852"/>
        <v>47179</v>
      </c>
      <c r="AQ1932" s="24"/>
      <c r="AR1932" s="155">
        <f ca="1">ROUND(Zsfg!$C$11/'Z1'!$AL$2120*'Z1'!AL1932,0)</f>
        <v>39352</v>
      </c>
      <c r="AS1932" s="26">
        <f t="shared" ca="1" si="854"/>
        <v>71</v>
      </c>
      <c r="AT1932" s="26">
        <f ca="1">IF(AS1932=0,0,COUNTIF($AS$19:AS1932,C1932*10+1))</f>
        <v>55</v>
      </c>
      <c r="AU1932" s="21">
        <f t="shared" ca="1" si="855"/>
        <v>0</v>
      </c>
      <c r="AV1932" s="33">
        <f t="shared" ca="1" si="853"/>
        <v>39352</v>
      </c>
    </row>
    <row r="1933" spans="1:48" x14ac:dyDescent="0.2">
      <c r="A1933" s="15">
        <f>Daten!A1933</f>
        <v>70727</v>
      </c>
      <c r="B1933" s="8" t="str">
        <f>Daten!B1933</f>
        <v>Schlaiten</v>
      </c>
      <c r="C1933" s="15">
        <f t="shared" si="828"/>
        <v>7</v>
      </c>
      <c r="D1933" s="10">
        <f>Daten!D1933</f>
        <v>0</v>
      </c>
      <c r="E1933" s="9">
        <f>Daten!E1933</f>
        <v>470</v>
      </c>
      <c r="F1933" s="9">
        <f>Daten!F1933</f>
        <v>474</v>
      </c>
      <c r="G1933" s="27">
        <f t="shared" si="829"/>
        <v>-4</v>
      </c>
      <c r="H1933" s="29">
        <f t="shared" si="830"/>
        <v>-8.4388185654008432E-3</v>
      </c>
      <c r="I1933" s="21">
        <f t="shared" si="831"/>
        <v>7.6069709143346262</v>
      </c>
      <c r="J1933" s="21">
        <f t="shared" si="832"/>
        <v>-11.606970914334626</v>
      </c>
      <c r="K1933" s="27">
        <f t="shared" si="833"/>
        <v>5803.4854571673131</v>
      </c>
      <c r="L1933" s="16">
        <f>Daten!G1933</f>
        <v>69</v>
      </c>
      <c r="M1933" s="16">
        <f>Daten!H1933</f>
        <v>317</v>
      </c>
      <c r="N1933" s="16">
        <f>Daten!I1933</f>
        <v>84</v>
      </c>
      <c r="O1933" s="28">
        <f t="shared" si="834"/>
        <v>0.48264984227129337</v>
      </c>
      <c r="P1933" s="16">
        <f t="shared" si="835"/>
        <v>174.04425025066735</v>
      </c>
      <c r="Q1933" s="21">
        <f t="shared" si="836"/>
        <v>-21.044250250667346</v>
      </c>
      <c r="R1933" s="27">
        <f t="shared" si="837"/>
        <v>-4208.8500501334693</v>
      </c>
      <c r="S1933" s="9">
        <f ca="1">Daten!K1933</f>
        <v>2291</v>
      </c>
      <c r="T1933" s="9">
        <f ca="1">Daten!L1933</f>
        <v>15637</v>
      </c>
      <c r="U1933" s="9">
        <f ca="1">Daten!M1933</f>
        <v>14541</v>
      </c>
      <c r="V1933" s="9">
        <f ca="1">Daten!N1933</f>
        <v>500</v>
      </c>
      <c r="W1933" s="9">
        <f ca="1">Daten!O1933</f>
        <v>500</v>
      </c>
      <c r="X1933" s="23">
        <f t="shared" ca="1" si="838"/>
        <v>32469</v>
      </c>
      <c r="Y1933" s="9">
        <f t="shared" ca="1" si="839"/>
        <v>160047.43967840765</v>
      </c>
      <c r="Z1933" s="21">
        <f t="shared" ca="1" si="840"/>
        <v>-127578.43967840765</v>
      </c>
      <c r="AA1933" s="27">
        <f t="shared" ca="1" si="841"/>
        <v>12757.843967840767</v>
      </c>
      <c r="AB1933" s="32">
        <f t="shared" ca="1" si="842"/>
        <v>14352.479374874611</v>
      </c>
      <c r="AC1933" s="31">
        <f t="shared" ca="1" si="843"/>
        <v>14352.479374874611</v>
      </c>
      <c r="AG1933" s="26">
        <f t="shared" ca="1" si="844"/>
        <v>5803.4854571673131</v>
      </c>
      <c r="AH1933" s="26">
        <f t="shared" ca="1" si="845"/>
        <v>12757.843967840767</v>
      </c>
      <c r="AI1933" s="26">
        <f t="shared" ca="1" si="846"/>
        <v>18561.32942500808</v>
      </c>
      <c r="AJ1933" s="26">
        <f t="shared" ca="1" si="847"/>
        <v>1</v>
      </c>
      <c r="AK1933" s="26">
        <f t="shared" ca="1" si="848"/>
        <v>18561.32942500808</v>
      </c>
      <c r="AL1933" s="26">
        <f t="shared" ca="1" si="849"/>
        <v>18958</v>
      </c>
      <c r="AM1933" s="26">
        <f t="shared" ca="1" si="850"/>
        <v>71</v>
      </c>
      <c r="AN1933" s="26">
        <f ca="1">IF(AM1933=0,0,COUNTIF($AM$19:AM1933,C1933*10+1))</f>
        <v>56</v>
      </c>
      <c r="AO1933" s="21">
        <f t="shared" ca="1" si="851"/>
        <v>0</v>
      </c>
      <c r="AP1933" s="33">
        <f t="shared" ca="1" si="852"/>
        <v>18958</v>
      </c>
      <c r="AQ1933" s="24"/>
      <c r="AR1933" s="155">
        <f ca="1">ROUND(Zsfg!$C$11/'Z1'!$AL$2120*'Z1'!AL1933,0)</f>
        <v>15813</v>
      </c>
      <c r="AS1933" s="26">
        <f t="shared" ca="1" si="854"/>
        <v>71</v>
      </c>
      <c r="AT1933" s="26">
        <f ca="1">IF(AS1933=0,0,COUNTIF($AS$19:AS1933,C1933*10+1))</f>
        <v>56</v>
      </c>
      <c r="AU1933" s="21">
        <f t="shared" ca="1" si="855"/>
        <v>0</v>
      </c>
      <c r="AV1933" s="33">
        <f t="shared" ca="1" si="853"/>
        <v>15813</v>
      </c>
    </row>
    <row r="1934" spans="1:48" x14ac:dyDescent="0.2">
      <c r="A1934" s="15">
        <f>Daten!A1934</f>
        <v>70728</v>
      </c>
      <c r="B1934" s="8" t="str">
        <f>Daten!B1934</f>
        <v>Sillian</v>
      </c>
      <c r="C1934" s="15">
        <f t="shared" si="828"/>
        <v>7</v>
      </c>
      <c r="D1934" s="10">
        <f>Daten!D1934</f>
        <v>0</v>
      </c>
      <c r="E1934" s="9">
        <f>Daten!E1934</f>
        <v>2037</v>
      </c>
      <c r="F1934" s="9">
        <f>Daten!F1934</f>
        <v>2026</v>
      </c>
      <c r="G1934" s="27">
        <f t="shared" si="829"/>
        <v>11</v>
      </c>
      <c r="H1934" s="29">
        <f t="shared" si="830"/>
        <v>5.4294175715695952E-3</v>
      </c>
      <c r="I1934" s="21">
        <f t="shared" si="831"/>
        <v>32.514183697134925</v>
      </c>
      <c r="J1934" s="21">
        <f t="shared" si="832"/>
        <v>-21.514183697134925</v>
      </c>
      <c r="K1934" s="27">
        <f t="shared" si="833"/>
        <v>10757.091848567463</v>
      </c>
      <c r="L1934" s="16">
        <f>Daten!G1934</f>
        <v>276</v>
      </c>
      <c r="M1934" s="16">
        <f>Daten!H1934</f>
        <v>1358</v>
      </c>
      <c r="N1934" s="16">
        <f>Daten!I1934</f>
        <v>403</v>
      </c>
      <c r="O1934" s="28">
        <f t="shared" si="834"/>
        <v>0.5</v>
      </c>
      <c r="P1934" s="16">
        <f t="shared" si="835"/>
        <v>745.59019508014592</v>
      </c>
      <c r="Q1934" s="21">
        <f t="shared" si="836"/>
        <v>-66.590195080145918</v>
      </c>
      <c r="R1934" s="27">
        <f t="shared" si="837"/>
        <v>-13318.039016029183</v>
      </c>
      <c r="S1934" s="9">
        <f ca="1">Daten!K1934</f>
        <v>2552</v>
      </c>
      <c r="T1934" s="9">
        <f ca="1">Daten!L1934</f>
        <v>171037</v>
      </c>
      <c r="U1934" s="9">
        <f ca="1">Daten!M1934</f>
        <v>602755</v>
      </c>
      <c r="V1934" s="9">
        <f ca="1">Daten!N1934</f>
        <v>500</v>
      </c>
      <c r="W1934" s="9">
        <f ca="1">Daten!O1934</f>
        <v>500</v>
      </c>
      <c r="X1934" s="23">
        <f t="shared" ca="1" si="838"/>
        <v>776344</v>
      </c>
      <c r="Y1934" s="9">
        <f t="shared" ca="1" si="839"/>
        <v>693652.41409556684</v>
      </c>
      <c r="Z1934" s="21">
        <f t="shared" ca="1" si="840"/>
        <v>82691.585904433159</v>
      </c>
      <c r="AA1934" s="27">
        <f t="shared" ca="1" si="841"/>
        <v>-8269.1585904433159</v>
      </c>
      <c r="AB1934" s="32">
        <f t="shared" ca="1" si="842"/>
        <v>-10830.105757905036</v>
      </c>
      <c r="AC1934" s="31">
        <f t="shared" ca="1" si="843"/>
        <v>0</v>
      </c>
      <c r="AG1934" s="26">
        <f t="shared" ca="1" si="844"/>
        <v>0</v>
      </c>
      <c r="AH1934" s="26">
        <f t="shared" ca="1" si="845"/>
        <v>0</v>
      </c>
      <c r="AI1934" s="26">
        <f t="shared" ca="1" si="846"/>
        <v>0</v>
      </c>
      <c r="AJ1934" s="26">
        <f t="shared" ca="1" si="847"/>
        <v>1</v>
      </c>
      <c r="AK1934" s="26">
        <f t="shared" ca="1" si="848"/>
        <v>0</v>
      </c>
      <c r="AL1934" s="26">
        <f t="shared" ca="1" si="849"/>
        <v>0</v>
      </c>
      <c r="AM1934" s="26">
        <f t="shared" ca="1" si="850"/>
        <v>0</v>
      </c>
      <c r="AN1934" s="26">
        <f ca="1">IF(AM1934=0,0,COUNTIF($AM$19:AM1934,C1934*10+1))</f>
        <v>0</v>
      </c>
      <c r="AO1934" s="21">
        <f t="shared" ca="1" si="851"/>
        <v>0</v>
      </c>
      <c r="AP1934" s="33">
        <f t="shared" ca="1" si="852"/>
        <v>0</v>
      </c>
      <c r="AQ1934" s="24"/>
      <c r="AR1934" s="155">
        <f ca="1">ROUND(Zsfg!$C$11/'Z1'!$AL$2120*'Z1'!AL1934,0)</f>
        <v>0</v>
      </c>
      <c r="AS1934" s="26">
        <f t="shared" ca="1" si="854"/>
        <v>0</v>
      </c>
      <c r="AT1934" s="26">
        <f ca="1">IF(AS1934=0,0,COUNTIF($AS$19:AS1934,C1934*10+1))</f>
        <v>0</v>
      </c>
      <c r="AU1934" s="21">
        <f t="shared" ca="1" si="855"/>
        <v>0</v>
      </c>
      <c r="AV1934" s="33">
        <f t="shared" ca="1" si="853"/>
        <v>0</v>
      </c>
    </row>
    <row r="1935" spans="1:48" x14ac:dyDescent="0.2">
      <c r="A1935" s="15">
        <f>Daten!A1935</f>
        <v>70729</v>
      </c>
      <c r="B1935" s="8" t="str">
        <f>Daten!B1935</f>
        <v>Strassen</v>
      </c>
      <c r="C1935" s="15">
        <f t="shared" si="828"/>
        <v>7</v>
      </c>
      <c r="D1935" s="10">
        <f>Daten!D1935</f>
        <v>0</v>
      </c>
      <c r="E1935" s="9">
        <f>Daten!E1935</f>
        <v>811</v>
      </c>
      <c r="F1935" s="9">
        <f>Daten!F1935</f>
        <v>802</v>
      </c>
      <c r="G1935" s="27">
        <f t="shared" si="829"/>
        <v>9</v>
      </c>
      <c r="H1935" s="29">
        <f t="shared" si="830"/>
        <v>1.1221945137157107E-2</v>
      </c>
      <c r="I1935" s="21">
        <f t="shared" si="831"/>
        <v>12.870866399359432</v>
      </c>
      <c r="J1935" s="21">
        <f t="shared" si="832"/>
        <v>-3.8708663993594321</v>
      </c>
      <c r="K1935" s="27">
        <f t="shared" si="833"/>
        <v>1935.4331996797162</v>
      </c>
      <c r="L1935" s="16">
        <f>Daten!G1935</f>
        <v>131</v>
      </c>
      <c r="M1935" s="16">
        <f>Daten!H1935</f>
        <v>535</v>
      </c>
      <c r="N1935" s="16">
        <f>Daten!I1935</f>
        <v>145</v>
      </c>
      <c r="O1935" s="28">
        <f t="shared" si="834"/>
        <v>0.51588785046728969</v>
      </c>
      <c r="P1935" s="16">
        <f t="shared" si="835"/>
        <v>293.73398701611052</v>
      </c>
      <c r="Q1935" s="21">
        <f t="shared" si="836"/>
        <v>-17.733987016110518</v>
      </c>
      <c r="R1935" s="27">
        <f t="shared" si="837"/>
        <v>-3546.7974032221036</v>
      </c>
      <c r="S1935" s="9">
        <f ca="1">Daten!K1935</f>
        <v>1990</v>
      </c>
      <c r="T1935" s="9">
        <f ca="1">Daten!L1935</f>
        <v>42723</v>
      </c>
      <c r="U1935" s="9">
        <f ca="1">Daten!M1935</f>
        <v>136125</v>
      </c>
      <c r="V1935" s="9">
        <f ca="1">Daten!N1935</f>
        <v>500</v>
      </c>
      <c r="W1935" s="9">
        <f ca="1">Daten!O1935</f>
        <v>500</v>
      </c>
      <c r="X1935" s="23">
        <f t="shared" ca="1" si="838"/>
        <v>180838</v>
      </c>
      <c r="Y1935" s="9">
        <f t="shared" ca="1" si="839"/>
        <v>276166.96506210347</v>
      </c>
      <c r="Z1935" s="21">
        <f t="shared" ca="1" si="840"/>
        <v>-95328.965062103467</v>
      </c>
      <c r="AA1935" s="27">
        <f t="shared" ca="1" si="841"/>
        <v>9532.8965062103471</v>
      </c>
      <c r="AB1935" s="32">
        <f t="shared" ca="1" si="842"/>
        <v>7921.5323026679598</v>
      </c>
      <c r="AC1935" s="31">
        <f t="shared" ca="1" si="843"/>
        <v>7921.5323026679598</v>
      </c>
      <c r="AG1935" s="26">
        <f t="shared" ca="1" si="844"/>
        <v>1935.4331996797162</v>
      </c>
      <c r="AH1935" s="26">
        <f t="shared" ca="1" si="845"/>
        <v>9532.8965062103471</v>
      </c>
      <c r="AI1935" s="26">
        <f t="shared" ca="1" si="846"/>
        <v>11468.329705890063</v>
      </c>
      <c r="AJ1935" s="26">
        <f t="shared" ca="1" si="847"/>
        <v>1</v>
      </c>
      <c r="AK1935" s="26">
        <f t="shared" ca="1" si="848"/>
        <v>11468.329705890063</v>
      </c>
      <c r="AL1935" s="26">
        <f t="shared" ca="1" si="849"/>
        <v>11713</v>
      </c>
      <c r="AM1935" s="26">
        <f t="shared" ca="1" si="850"/>
        <v>71</v>
      </c>
      <c r="AN1935" s="26">
        <f ca="1">IF(AM1935=0,0,COUNTIF($AM$19:AM1935,C1935*10+1))</f>
        <v>57</v>
      </c>
      <c r="AO1935" s="21">
        <f t="shared" ca="1" si="851"/>
        <v>0</v>
      </c>
      <c r="AP1935" s="33">
        <f t="shared" ca="1" si="852"/>
        <v>11713</v>
      </c>
      <c r="AQ1935" s="24"/>
      <c r="AR1935" s="155">
        <f ca="1">ROUND(Zsfg!$C$11/'Z1'!$AL$2120*'Z1'!AL1935,0)</f>
        <v>9770</v>
      </c>
      <c r="AS1935" s="26">
        <f t="shared" ca="1" si="854"/>
        <v>71</v>
      </c>
      <c r="AT1935" s="26">
        <f ca="1">IF(AS1935=0,0,COUNTIF($AS$19:AS1935,C1935*10+1))</f>
        <v>57</v>
      </c>
      <c r="AU1935" s="21">
        <f t="shared" ca="1" si="855"/>
        <v>0</v>
      </c>
      <c r="AV1935" s="33">
        <f t="shared" ca="1" si="853"/>
        <v>9770</v>
      </c>
    </row>
    <row r="1936" spans="1:48" x14ac:dyDescent="0.2">
      <c r="A1936" s="15">
        <f>Daten!A1936</f>
        <v>70731</v>
      </c>
      <c r="B1936" s="8" t="str">
        <f>Daten!B1936</f>
        <v>Thurn</v>
      </c>
      <c r="C1936" s="15">
        <f t="shared" si="828"/>
        <v>7</v>
      </c>
      <c r="D1936" s="10">
        <f>Daten!D1936</f>
        <v>0</v>
      </c>
      <c r="E1936" s="9">
        <f>Daten!E1936</f>
        <v>618</v>
      </c>
      <c r="F1936" s="9">
        <f>Daten!F1936</f>
        <v>617</v>
      </c>
      <c r="G1936" s="27">
        <f t="shared" si="829"/>
        <v>1</v>
      </c>
      <c r="H1936" s="29">
        <f t="shared" si="830"/>
        <v>1.6207455429497568E-3</v>
      </c>
      <c r="I1936" s="21">
        <f t="shared" si="831"/>
        <v>9.9019009581106854</v>
      </c>
      <c r="J1936" s="21">
        <f t="shared" si="832"/>
        <v>-8.9019009581106854</v>
      </c>
      <c r="K1936" s="27">
        <f t="shared" si="833"/>
        <v>4450.9504790553428</v>
      </c>
      <c r="L1936" s="16">
        <f>Daten!G1936</f>
        <v>88</v>
      </c>
      <c r="M1936" s="16">
        <f>Daten!H1936</f>
        <v>405</v>
      </c>
      <c r="N1936" s="16">
        <f>Daten!I1936</f>
        <v>125</v>
      </c>
      <c r="O1936" s="28">
        <f t="shared" si="834"/>
        <v>0.52592592592592591</v>
      </c>
      <c r="P1936" s="16">
        <f t="shared" si="835"/>
        <v>222.3593733486444</v>
      </c>
      <c r="Q1936" s="21">
        <f t="shared" si="836"/>
        <v>-9.3593733486443966</v>
      </c>
      <c r="R1936" s="27">
        <f t="shared" si="837"/>
        <v>-1871.8746697288793</v>
      </c>
      <c r="S1936" s="9">
        <f ca="1">Daten!K1936</f>
        <v>885</v>
      </c>
      <c r="T1936" s="9">
        <f ca="1">Daten!L1936</f>
        <v>41874</v>
      </c>
      <c r="U1936" s="9">
        <f ca="1">Daten!M1936</f>
        <v>31692</v>
      </c>
      <c r="V1936" s="9">
        <f ca="1">Daten!N1936</f>
        <v>500</v>
      </c>
      <c r="W1936" s="9">
        <f ca="1">Daten!O1936</f>
        <v>500</v>
      </c>
      <c r="X1936" s="23">
        <f t="shared" ca="1" si="838"/>
        <v>74451</v>
      </c>
      <c r="Y1936" s="9">
        <f t="shared" ca="1" si="839"/>
        <v>210445.35685373604</v>
      </c>
      <c r="Z1936" s="21">
        <f t="shared" ca="1" si="840"/>
        <v>-135994.35685373604</v>
      </c>
      <c r="AA1936" s="27">
        <f t="shared" ca="1" si="841"/>
        <v>13599.435685373604</v>
      </c>
      <c r="AB1936" s="32">
        <f t="shared" ca="1" si="842"/>
        <v>16178.511494700067</v>
      </c>
      <c r="AC1936" s="31">
        <f t="shared" ca="1" si="843"/>
        <v>16178.511494700067</v>
      </c>
      <c r="AG1936" s="26">
        <f t="shared" ca="1" si="844"/>
        <v>4450.9504790553428</v>
      </c>
      <c r="AH1936" s="26">
        <f t="shared" ca="1" si="845"/>
        <v>13599.435685373604</v>
      </c>
      <c r="AI1936" s="26">
        <f t="shared" ca="1" si="846"/>
        <v>18050.386164428946</v>
      </c>
      <c r="AJ1936" s="26">
        <f t="shared" ca="1" si="847"/>
        <v>1</v>
      </c>
      <c r="AK1936" s="26">
        <f t="shared" ca="1" si="848"/>
        <v>18050.386164428946</v>
      </c>
      <c r="AL1936" s="26">
        <f t="shared" ca="1" si="849"/>
        <v>18436</v>
      </c>
      <c r="AM1936" s="26">
        <f t="shared" ca="1" si="850"/>
        <v>71</v>
      </c>
      <c r="AN1936" s="26">
        <f ca="1">IF(AM1936=0,0,COUNTIF($AM$19:AM1936,C1936*10+1))</f>
        <v>58</v>
      </c>
      <c r="AO1936" s="21">
        <f t="shared" ca="1" si="851"/>
        <v>0</v>
      </c>
      <c r="AP1936" s="33">
        <f t="shared" ca="1" si="852"/>
        <v>18436</v>
      </c>
      <c r="AQ1936" s="24"/>
      <c r="AR1936" s="155">
        <f ca="1">ROUND(Zsfg!$C$11/'Z1'!$AL$2120*'Z1'!AL1936,0)</f>
        <v>15377</v>
      </c>
      <c r="AS1936" s="26">
        <f t="shared" ca="1" si="854"/>
        <v>71</v>
      </c>
      <c r="AT1936" s="26">
        <f ca="1">IF(AS1936=0,0,COUNTIF($AS$19:AS1936,C1936*10+1))</f>
        <v>58</v>
      </c>
      <c r="AU1936" s="21">
        <f t="shared" ca="1" si="855"/>
        <v>0</v>
      </c>
      <c r="AV1936" s="33">
        <f t="shared" ca="1" si="853"/>
        <v>15377</v>
      </c>
    </row>
    <row r="1937" spans="1:48" x14ac:dyDescent="0.2">
      <c r="A1937" s="15">
        <f>Daten!A1937</f>
        <v>70732</v>
      </c>
      <c r="B1937" s="8" t="str">
        <f>Daten!B1937</f>
        <v>Tristach</v>
      </c>
      <c r="C1937" s="15">
        <f t="shared" si="828"/>
        <v>7</v>
      </c>
      <c r="D1937" s="10">
        <f>Daten!D1937</f>
        <v>0</v>
      </c>
      <c r="E1937" s="9">
        <f>Daten!E1937</f>
        <v>1444</v>
      </c>
      <c r="F1937" s="9">
        <f>Daten!F1937</f>
        <v>1397</v>
      </c>
      <c r="G1937" s="27">
        <f t="shared" si="829"/>
        <v>47</v>
      </c>
      <c r="H1937" s="29">
        <f t="shared" si="830"/>
        <v>3.3643521832498212E-2</v>
      </c>
      <c r="I1937" s="21">
        <f t="shared" si="831"/>
        <v>22.419701196889186</v>
      </c>
      <c r="J1937" s="21">
        <f t="shared" si="832"/>
        <v>24.580298803110814</v>
      </c>
      <c r="K1937" s="27">
        <f t="shared" si="833"/>
        <v>-12290.149401555407</v>
      </c>
      <c r="L1937" s="16">
        <f>Daten!G1937</f>
        <v>244</v>
      </c>
      <c r="M1937" s="16">
        <f>Daten!H1937</f>
        <v>935</v>
      </c>
      <c r="N1937" s="16">
        <f>Daten!I1937</f>
        <v>265</v>
      </c>
      <c r="O1937" s="28">
        <f t="shared" si="834"/>
        <v>0.54438502673796796</v>
      </c>
      <c r="P1937" s="16">
        <f t="shared" si="835"/>
        <v>513.34818291600618</v>
      </c>
      <c r="Q1937" s="21">
        <f t="shared" si="836"/>
        <v>-4.3481829160061807</v>
      </c>
      <c r="R1937" s="27">
        <f t="shared" si="837"/>
        <v>-869.63658320123614</v>
      </c>
      <c r="S1937" s="9">
        <f ca="1">Daten!K1937</f>
        <v>2786</v>
      </c>
      <c r="T1937" s="9">
        <f ca="1">Daten!L1937</f>
        <v>70095</v>
      </c>
      <c r="U1937" s="9">
        <f ca="1">Daten!M1937</f>
        <v>70514</v>
      </c>
      <c r="V1937" s="9">
        <f ca="1">Daten!N1937</f>
        <v>500</v>
      </c>
      <c r="W1937" s="9">
        <f ca="1">Daten!O1937</f>
        <v>500</v>
      </c>
      <c r="X1937" s="23">
        <f t="shared" ca="1" si="838"/>
        <v>143395</v>
      </c>
      <c r="Y1937" s="9">
        <f t="shared" ca="1" si="839"/>
        <v>491720.21892685251</v>
      </c>
      <c r="Z1937" s="21">
        <f t="shared" ca="1" si="840"/>
        <v>-348325.21892685251</v>
      </c>
      <c r="AA1937" s="27">
        <f t="shared" ca="1" si="841"/>
        <v>34832.521892685254</v>
      </c>
      <c r="AB1937" s="32">
        <f t="shared" ca="1" si="842"/>
        <v>21672.735907928611</v>
      </c>
      <c r="AC1937" s="31">
        <f t="shared" ca="1" si="843"/>
        <v>21672.735907928611</v>
      </c>
      <c r="AG1937" s="26">
        <f t="shared" ca="1" si="844"/>
        <v>-12290.149401555407</v>
      </c>
      <c r="AH1937" s="26">
        <f t="shared" ca="1" si="845"/>
        <v>34832.521892685254</v>
      </c>
      <c r="AI1937" s="26">
        <f t="shared" ca="1" si="846"/>
        <v>22542.372491129849</v>
      </c>
      <c r="AJ1937" s="26">
        <f t="shared" ca="1" si="847"/>
        <v>1</v>
      </c>
      <c r="AK1937" s="26">
        <f t="shared" ca="1" si="848"/>
        <v>22542.372491129849</v>
      </c>
      <c r="AL1937" s="26">
        <f t="shared" ca="1" si="849"/>
        <v>23024</v>
      </c>
      <c r="AM1937" s="26">
        <f t="shared" ca="1" si="850"/>
        <v>71</v>
      </c>
      <c r="AN1937" s="26">
        <f ca="1">IF(AM1937=0,0,COUNTIF($AM$19:AM1937,C1937*10+1))</f>
        <v>59</v>
      </c>
      <c r="AO1937" s="21">
        <f t="shared" ca="1" si="851"/>
        <v>0</v>
      </c>
      <c r="AP1937" s="33">
        <f t="shared" ca="1" si="852"/>
        <v>23024</v>
      </c>
      <c r="AQ1937" s="24"/>
      <c r="AR1937" s="155">
        <f ca="1">ROUND(Zsfg!$C$11/'Z1'!$AL$2120*'Z1'!AL1937,0)</f>
        <v>19204</v>
      </c>
      <c r="AS1937" s="26">
        <f t="shared" ca="1" si="854"/>
        <v>71</v>
      </c>
      <c r="AT1937" s="26">
        <f ca="1">IF(AS1937=0,0,COUNTIF($AS$19:AS1937,C1937*10+1))</f>
        <v>59</v>
      </c>
      <c r="AU1937" s="21">
        <f t="shared" ca="1" si="855"/>
        <v>0</v>
      </c>
      <c r="AV1937" s="33">
        <f t="shared" ca="1" si="853"/>
        <v>19204</v>
      </c>
    </row>
    <row r="1938" spans="1:48" x14ac:dyDescent="0.2">
      <c r="A1938" s="15">
        <f>Daten!A1938</f>
        <v>70733</v>
      </c>
      <c r="B1938" s="8" t="str">
        <f>Daten!B1938</f>
        <v>Untertilliach</v>
      </c>
      <c r="C1938" s="15">
        <f t="shared" si="828"/>
        <v>7</v>
      </c>
      <c r="D1938" s="10">
        <f>Daten!D1938</f>
        <v>0</v>
      </c>
      <c r="E1938" s="9">
        <f>Daten!E1938</f>
        <v>230</v>
      </c>
      <c r="F1938" s="9">
        <f>Daten!F1938</f>
        <v>246</v>
      </c>
      <c r="G1938" s="27">
        <f t="shared" si="829"/>
        <v>-16</v>
      </c>
      <c r="H1938" s="29">
        <f t="shared" si="830"/>
        <v>-6.5040650406504072E-2</v>
      </c>
      <c r="I1938" s="21">
        <f t="shared" si="831"/>
        <v>3.9479216137686035</v>
      </c>
      <c r="J1938" s="21">
        <f t="shared" si="832"/>
        <v>-19.947921613768603</v>
      </c>
      <c r="K1938" s="27">
        <f t="shared" si="833"/>
        <v>9973.9608068843008</v>
      </c>
      <c r="L1938" s="16">
        <f>Daten!G1938</f>
        <v>32</v>
      </c>
      <c r="M1938" s="16">
        <f>Daten!H1938</f>
        <v>153</v>
      </c>
      <c r="N1938" s="16">
        <f>Daten!I1938</f>
        <v>45</v>
      </c>
      <c r="O1938" s="28">
        <f t="shared" si="834"/>
        <v>0.50326797385620914</v>
      </c>
      <c r="P1938" s="16">
        <f t="shared" si="835"/>
        <v>84.002429931710111</v>
      </c>
      <c r="Q1938" s="21">
        <f t="shared" si="836"/>
        <v>-7.0024299317101111</v>
      </c>
      <c r="R1938" s="27">
        <f t="shared" si="837"/>
        <v>-1400.4859863420222</v>
      </c>
      <c r="S1938" s="9">
        <f ca="1">Daten!K1938</f>
        <v>2102</v>
      </c>
      <c r="T1938" s="9">
        <f ca="1">Daten!L1938</f>
        <v>5705</v>
      </c>
      <c r="U1938" s="9">
        <f ca="1">Daten!M1938</f>
        <v>7290</v>
      </c>
      <c r="V1938" s="9">
        <f ca="1">Daten!N1938</f>
        <v>500</v>
      </c>
      <c r="W1938" s="9">
        <f ca="1">Daten!O1938</f>
        <v>500</v>
      </c>
      <c r="X1938" s="23">
        <f t="shared" ca="1" si="838"/>
        <v>15097</v>
      </c>
      <c r="Y1938" s="9">
        <f t="shared" ca="1" si="839"/>
        <v>78321.087502199502</v>
      </c>
      <c r="Z1938" s="21">
        <f t="shared" ca="1" si="840"/>
        <v>-63224.087502199502</v>
      </c>
      <c r="AA1938" s="27">
        <f t="shared" ca="1" si="841"/>
        <v>6322.4087502199509</v>
      </c>
      <c r="AB1938" s="32">
        <f t="shared" ca="1" si="842"/>
        <v>14895.883570762229</v>
      </c>
      <c r="AC1938" s="31">
        <f t="shared" ca="1" si="843"/>
        <v>14895.883570762229</v>
      </c>
      <c r="AG1938" s="26">
        <f t="shared" ca="1" si="844"/>
        <v>9973.9608068843008</v>
      </c>
      <c r="AH1938" s="26">
        <f t="shared" ca="1" si="845"/>
        <v>6322.4087502199509</v>
      </c>
      <c r="AI1938" s="26">
        <f t="shared" ca="1" si="846"/>
        <v>16296.369557104252</v>
      </c>
      <c r="AJ1938" s="26">
        <f t="shared" ca="1" si="847"/>
        <v>1</v>
      </c>
      <c r="AK1938" s="26">
        <f t="shared" ca="1" si="848"/>
        <v>16296.369557104252</v>
      </c>
      <c r="AL1938" s="26">
        <f t="shared" ca="1" si="849"/>
        <v>16644</v>
      </c>
      <c r="AM1938" s="26">
        <f t="shared" ca="1" si="850"/>
        <v>71</v>
      </c>
      <c r="AN1938" s="26">
        <f ca="1">IF(AM1938=0,0,COUNTIF($AM$19:AM1938,C1938*10+1))</f>
        <v>60</v>
      </c>
      <c r="AO1938" s="21">
        <f t="shared" ca="1" si="851"/>
        <v>0</v>
      </c>
      <c r="AP1938" s="33">
        <f t="shared" ca="1" si="852"/>
        <v>16644</v>
      </c>
      <c r="AQ1938" s="24"/>
      <c r="AR1938" s="155">
        <f ca="1">ROUND(Zsfg!$C$11/'Z1'!$AL$2120*'Z1'!AL1938,0)</f>
        <v>13883</v>
      </c>
      <c r="AS1938" s="26">
        <f t="shared" ca="1" si="854"/>
        <v>71</v>
      </c>
      <c r="AT1938" s="26">
        <f ca="1">IF(AS1938=0,0,COUNTIF($AS$19:AS1938,C1938*10+1))</f>
        <v>60</v>
      </c>
      <c r="AU1938" s="21">
        <f t="shared" ca="1" si="855"/>
        <v>0</v>
      </c>
      <c r="AV1938" s="33">
        <f t="shared" ca="1" si="853"/>
        <v>13883</v>
      </c>
    </row>
    <row r="1939" spans="1:48" x14ac:dyDescent="0.2">
      <c r="A1939" s="15">
        <f>Daten!A1939</f>
        <v>70734</v>
      </c>
      <c r="B1939" s="8" t="str">
        <f>Daten!B1939</f>
        <v>Virgen</v>
      </c>
      <c r="C1939" s="15">
        <f t="shared" ref="C1939:C2002" si="856">INT(A1939/10000)</f>
        <v>7</v>
      </c>
      <c r="D1939" s="10">
        <f>Daten!D1939</f>
        <v>0</v>
      </c>
      <c r="E1939" s="9">
        <f>Daten!E1939</f>
        <v>2193</v>
      </c>
      <c r="F1939" s="9">
        <f>Daten!F1939</f>
        <v>2180</v>
      </c>
      <c r="G1939" s="27">
        <f t="shared" ref="G1939:G2002" si="857">E1939-F1939</f>
        <v>13</v>
      </c>
      <c r="H1939" s="29">
        <f t="shared" ref="H1939:H2002" si="858">G1939/F1939</f>
        <v>5.9633027522935783E-3</v>
      </c>
      <c r="I1939" s="21">
        <f t="shared" ref="I1939:I2002" si="859">F1939*$I$6</f>
        <v>34.985646821201449</v>
      </c>
      <c r="J1939" s="21">
        <f t="shared" ref="J1939:J2002" si="860">G1939-I1939</f>
        <v>-21.985646821201449</v>
      </c>
      <c r="K1939" s="27">
        <f t="shared" ref="K1939:K2002" si="861">-J1939*$K$5</f>
        <v>10992.823410600724</v>
      </c>
      <c r="L1939" s="16">
        <f>Daten!G1939</f>
        <v>393</v>
      </c>
      <c r="M1939" s="16">
        <f>Daten!H1939</f>
        <v>1447</v>
      </c>
      <c r="N1939" s="16">
        <f>Daten!I1939</f>
        <v>353</v>
      </c>
      <c r="O1939" s="28">
        <f t="shared" ref="O1939:O2002" si="862">(L1939+N1939)/M1939</f>
        <v>0.51554941257774711</v>
      </c>
      <c r="P1939" s="16">
        <f t="shared" ref="P1939:P2002" si="863">M1939*$P$6</f>
        <v>794.45435366787274</v>
      </c>
      <c r="Q1939" s="21">
        <f t="shared" ref="Q1939:Q2002" si="864">L1939+N1939-P1939</f>
        <v>-48.454353667872738</v>
      </c>
      <c r="R1939" s="27">
        <f t="shared" ref="R1939:R2002" si="865">Q1939*$R$5</f>
        <v>-9690.8707335745476</v>
      </c>
      <c r="S1939" s="9">
        <f ca="1">Daten!K1939</f>
        <v>3211</v>
      </c>
      <c r="T1939" s="9">
        <f ca="1">Daten!L1939</f>
        <v>93759</v>
      </c>
      <c r="U1939" s="9">
        <f ca="1">Daten!M1939</f>
        <v>93407</v>
      </c>
      <c r="V1939" s="9">
        <f ca="1">Daten!N1939</f>
        <v>500</v>
      </c>
      <c r="W1939" s="9">
        <f ca="1">Daten!O1939</f>
        <v>500</v>
      </c>
      <c r="X1939" s="23">
        <f t="shared" ref="X1939:X2002" ca="1" si="866">S1939/V1939*500+T1939/W1939*500+U1939</f>
        <v>190377</v>
      </c>
      <c r="Y1939" s="9">
        <f t="shared" ref="Y1939:Y2002" ca="1" si="867">E1939*$Y$6</f>
        <v>746774.54301010212</v>
      </c>
      <c r="Z1939" s="21">
        <f t="shared" ref="Z1939:Z2002" ca="1" si="868">X1939-Y1939</f>
        <v>-556397.54301010212</v>
      </c>
      <c r="AA1939" s="27">
        <f t="shared" ref="AA1939:AA2002" ca="1" si="869">-Z1939*$AA$5</f>
        <v>55639.754301010216</v>
      </c>
      <c r="AB1939" s="32">
        <f t="shared" ref="AB1939:AB2002" ca="1" si="870">K1939+R1939+AA1939</f>
        <v>56941.706978036396</v>
      </c>
      <c r="AC1939" s="31">
        <f t="shared" ref="AC1939:AC2002" ca="1" si="871">MAX(0,AB1939)</f>
        <v>56941.706978036396</v>
      </c>
      <c r="AG1939" s="26">
        <f t="shared" ref="AG1939:AG2002" ca="1" si="872">IF(AB1939&gt;0,K1939,0)</f>
        <v>10992.823410600724</v>
      </c>
      <c r="AH1939" s="26">
        <f t="shared" ref="AH1939:AH2002" ca="1" si="873">IF(AB1939&gt;0,AA1939,0)</f>
        <v>55639.754301010216</v>
      </c>
      <c r="AI1939" s="26">
        <f t="shared" ref="AI1939:AI2002" ca="1" si="874">AG1939+AH1939</f>
        <v>66632.577711610938</v>
      </c>
      <c r="AJ1939" s="26">
        <f t="shared" ref="AJ1939:AJ2002" ca="1" si="875">IF(AND(V1939=500,W1939=500),1,0)</f>
        <v>1</v>
      </c>
      <c r="AK1939" s="26">
        <f t="shared" ref="AK1939:AK2002" ca="1" si="876">IF(AND(AJ1939=1,AI1939&gt;=E1939*$AK$5),AI1939,0)</f>
        <v>66632.577711610938</v>
      </c>
      <c r="AL1939" s="26">
        <f t="shared" ref="AL1939:AL2002" ca="1" si="877">IF(OFFSET($AK$6,C1939,0)=0,0,ROUND(AK1939*OFFSET($AF$6,C1939,0)/OFFSET($AK$6,C1939,0),0))</f>
        <v>68055</v>
      </c>
      <c r="AM1939" s="26">
        <f t="shared" ref="AM1939:AM2002" ca="1" si="878">IF(AL1939&gt;0,C1939*10+1,0)</f>
        <v>71</v>
      </c>
      <c r="AN1939" s="26">
        <f ca="1">IF(AM1939=0,0,COUNTIF($AM$19:AM1939,C1939*10+1))</f>
        <v>61</v>
      </c>
      <c r="AO1939" s="21">
        <f t="shared" ref="AO1939:AO2002" ca="1" si="879">IF(AN1939=1,OFFSET($AF$6,C1939,0)-OFFSET($AL$6,C1939,0),0)</f>
        <v>0</v>
      </c>
      <c r="AP1939" s="33">
        <f t="shared" ref="AP1939:AP2002" ca="1" si="880">AL1939+AO1939</f>
        <v>68055</v>
      </c>
      <c r="AQ1939" s="24"/>
      <c r="AR1939" s="155">
        <f ca="1">ROUND(Zsfg!$C$11/'Z1'!$AL$2120*'Z1'!AL1939,0)</f>
        <v>56765</v>
      </c>
      <c r="AS1939" s="26">
        <f t="shared" ca="1" si="854"/>
        <v>71</v>
      </c>
      <c r="AT1939" s="26">
        <f ca="1">IF(AS1939=0,0,COUNTIF($AS$19:AS1939,C1939*10+1))</f>
        <v>61</v>
      </c>
      <c r="AU1939" s="21">
        <f t="shared" ca="1" si="855"/>
        <v>0</v>
      </c>
      <c r="AV1939" s="33">
        <f t="shared" ref="AV1939:AV2002" ca="1" si="881">AR1939+AU1939</f>
        <v>56765</v>
      </c>
    </row>
    <row r="1940" spans="1:48" x14ac:dyDescent="0.2">
      <c r="A1940" s="15">
        <f>Daten!A1940</f>
        <v>70735</v>
      </c>
      <c r="B1940" s="8" t="str">
        <f>Daten!B1940</f>
        <v>Heinfels</v>
      </c>
      <c r="C1940" s="15">
        <f t="shared" si="856"/>
        <v>7</v>
      </c>
      <c r="D1940" s="10">
        <f>Daten!D1940</f>
        <v>0</v>
      </c>
      <c r="E1940" s="9">
        <f>Daten!E1940</f>
        <v>983</v>
      </c>
      <c r="F1940" s="9">
        <f>Daten!F1940</f>
        <v>1017</v>
      </c>
      <c r="G1940" s="27">
        <f t="shared" si="857"/>
        <v>-34</v>
      </c>
      <c r="H1940" s="29">
        <f t="shared" si="858"/>
        <v>-3.3431661750245818E-2</v>
      </c>
      <c r="I1940" s="21">
        <f t="shared" si="859"/>
        <v>16.321285695945814</v>
      </c>
      <c r="J1940" s="21">
        <f t="shared" si="860"/>
        <v>-50.321285695945818</v>
      </c>
      <c r="K1940" s="27">
        <f t="shared" si="861"/>
        <v>25160.642847972907</v>
      </c>
      <c r="L1940" s="16">
        <f>Daten!G1940</f>
        <v>152</v>
      </c>
      <c r="M1940" s="16">
        <f>Daten!H1940</f>
        <v>674</v>
      </c>
      <c r="N1940" s="16">
        <f>Daten!I1940</f>
        <v>157</v>
      </c>
      <c r="O1940" s="28">
        <f t="shared" si="862"/>
        <v>0.45845697329376855</v>
      </c>
      <c r="P1940" s="16">
        <f t="shared" si="863"/>
        <v>370.04992009132428</v>
      </c>
      <c r="Q1940" s="21">
        <f t="shared" si="864"/>
        <v>-61.049920091324282</v>
      </c>
      <c r="R1940" s="27">
        <f t="shared" si="865"/>
        <v>-12209.984018264857</v>
      </c>
      <c r="S1940" s="9">
        <f ca="1">Daten!K1940</f>
        <v>2497</v>
      </c>
      <c r="T1940" s="9">
        <f ca="1">Daten!L1940</f>
        <v>74349</v>
      </c>
      <c r="U1940" s="9">
        <f ca="1">Daten!M1940</f>
        <v>786826</v>
      </c>
      <c r="V1940" s="9">
        <f ca="1">Daten!N1940</f>
        <v>500</v>
      </c>
      <c r="W1940" s="9">
        <f ca="1">Daten!O1940</f>
        <v>500</v>
      </c>
      <c r="X1940" s="23">
        <f t="shared" ca="1" si="866"/>
        <v>863672</v>
      </c>
      <c r="Y1940" s="9">
        <f t="shared" ca="1" si="867"/>
        <v>334737.51745505264</v>
      </c>
      <c r="Z1940" s="21">
        <f t="shared" ca="1" si="868"/>
        <v>528934.48254494742</v>
      </c>
      <c r="AA1940" s="27">
        <f t="shared" ca="1" si="869"/>
        <v>-52893.448254494746</v>
      </c>
      <c r="AB1940" s="32">
        <f t="shared" ca="1" si="870"/>
        <v>-39942.789424786693</v>
      </c>
      <c r="AC1940" s="31">
        <f t="shared" ca="1" si="871"/>
        <v>0</v>
      </c>
      <c r="AG1940" s="26">
        <f t="shared" ca="1" si="872"/>
        <v>0</v>
      </c>
      <c r="AH1940" s="26">
        <f t="shared" ca="1" si="873"/>
        <v>0</v>
      </c>
      <c r="AI1940" s="26">
        <f t="shared" ca="1" si="874"/>
        <v>0</v>
      </c>
      <c r="AJ1940" s="26">
        <f t="shared" ca="1" si="875"/>
        <v>1</v>
      </c>
      <c r="AK1940" s="26">
        <f t="shared" ca="1" si="876"/>
        <v>0</v>
      </c>
      <c r="AL1940" s="26">
        <f t="shared" ca="1" si="877"/>
        <v>0</v>
      </c>
      <c r="AM1940" s="26">
        <f t="shared" ca="1" si="878"/>
        <v>0</v>
      </c>
      <c r="AN1940" s="26">
        <f ca="1">IF(AM1940=0,0,COUNTIF($AM$19:AM1940,C1940*10+1))</f>
        <v>0</v>
      </c>
      <c r="AO1940" s="21">
        <f t="shared" ca="1" si="879"/>
        <v>0</v>
      </c>
      <c r="AP1940" s="33">
        <f t="shared" ca="1" si="880"/>
        <v>0</v>
      </c>
      <c r="AQ1940" s="24"/>
      <c r="AR1940" s="155">
        <f ca="1">ROUND(Zsfg!$C$11/'Z1'!$AL$2120*'Z1'!AL1940,0)</f>
        <v>0</v>
      </c>
      <c r="AS1940" s="26">
        <f t="shared" ref="AS1940:AS2003" ca="1" si="882">IF(AR1940&gt;0,C1940*10+1,0)</f>
        <v>0</v>
      </c>
      <c r="AT1940" s="26">
        <f ca="1">IF(AS1940=0,0,COUNTIF($AS$19:AS1940,C1940*10+1))</f>
        <v>0</v>
      </c>
      <c r="AU1940" s="21">
        <f t="shared" ref="AU1940:AU2003" ca="1" si="883">IF(AT1940=1,OFFSET($AQ$6,C1940,0)-OFFSET($AR$6,C1940,0),0)</f>
        <v>0</v>
      </c>
      <c r="AV1940" s="33">
        <f t="shared" ca="1" si="881"/>
        <v>0</v>
      </c>
    </row>
    <row r="1941" spans="1:48" x14ac:dyDescent="0.2">
      <c r="A1941" s="15">
        <f>Daten!A1941</f>
        <v>70801</v>
      </c>
      <c r="B1941" s="8" t="str">
        <f>Daten!B1941</f>
        <v>Bach</v>
      </c>
      <c r="C1941" s="15">
        <f t="shared" si="856"/>
        <v>7</v>
      </c>
      <c r="D1941" s="10">
        <f>Daten!D1941</f>
        <v>0</v>
      </c>
      <c r="E1941" s="9">
        <f>Daten!E1941</f>
        <v>610</v>
      </c>
      <c r="F1941" s="9">
        <f>Daten!F1941</f>
        <v>640</v>
      </c>
      <c r="G1941" s="27">
        <f t="shared" si="857"/>
        <v>-30</v>
      </c>
      <c r="H1941" s="29">
        <f t="shared" si="858"/>
        <v>-4.6875E-2</v>
      </c>
      <c r="I1941" s="21">
        <f t="shared" si="859"/>
        <v>10.271015580536204</v>
      </c>
      <c r="J1941" s="21">
        <f t="shared" si="860"/>
        <v>-40.271015580536201</v>
      </c>
      <c r="K1941" s="27">
        <f t="shared" si="861"/>
        <v>20135.507790268101</v>
      </c>
      <c r="L1941" s="16">
        <f>Daten!G1941</f>
        <v>99</v>
      </c>
      <c r="M1941" s="16">
        <f>Daten!H1941</f>
        <v>420</v>
      </c>
      <c r="N1941" s="16">
        <f>Daten!I1941</f>
        <v>91</v>
      </c>
      <c r="O1941" s="28">
        <f t="shared" si="862"/>
        <v>0.45238095238095238</v>
      </c>
      <c r="P1941" s="16">
        <f t="shared" si="863"/>
        <v>230.59490569489049</v>
      </c>
      <c r="Q1941" s="21">
        <f t="shared" si="864"/>
        <v>-40.594905694890485</v>
      </c>
      <c r="R1941" s="27">
        <f t="shared" si="865"/>
        <v>-8118.9811389780971</v>
      </c>
      <c r="S1941" s="9">
        <f ca="1">Daten!K1941</f>
        <v>2081</v>
      </c>
      <c r="T1941" s="9">
        <f ca="1">Daten!L1941</f>
        <v>72501</v>
      </c>
      <c r="U1941" s="9">
        <f ca="1">Daten!M1941</f>
        <v>69269</v>
      </c>
      <c r="V1941" s="9">
        <f ca="1">Daten!N1941</f>
        <v>500</v>
      </c>
      <c r="W1941" s="9">
        <f ca="1">Daten!O1941</f>
        <v>500</v>
      </c>
      <c r="X1941" s="23">
        <f t="shared" ca="1" si="866"/>
        <v>143851</v>
      </c>
      <c r="Y1941" s="9">
        <f t="shared" ca="1" si="867"/>
        <v>207721.14511452909</v>
      </c>
      <c r="Z1941" s="21">
        <f t="shared" ca="1" si="868"/>
        <v>-63870.145114529092</v>
      </c>
      <c r="AA1941" s="27">
        <f t="shared" ca="1" si="869"/>
        <v>6387.0145114529096</v>
      </c>
      <c r="AB1941" s="32">
        <f t="shared" ca="1" si="870"/>
        <v>18403.541162742913</v>
      </c>
      <c r="AC1941" s="31">
        <f t="shared" ca="1" si="871"/>
        <v>18403.541162742913</v>
      </c>
      <c r="AG1941" s="26">
        <f t="shared" ca="1" si="872"/>
        <v>20135.507790268101</v>
      </c>
      <c r="AH1941" s="26">
        <f t="shared" ca="1" si="873"/>
        <v>6387.0145114529096</v>
      </c>
      <c r="AI1941" s="26">
        <f t="shared" ca="1" si="874"/>
        <v>26522.522301721008</v>
      </c>
      <c r="AJ1941" s="26">
        <f t="shared" ca="1" si="875"/>
        <v>1</v>
      </c>
      <c r="AK1941" s="26">
        <f t="shared" ca="1" si="876"/>
        <v>26522.522301721008</v>
      </c>
      <c r="AL1941" s="26">
        <f t="shared" ca="1" si="877"/>
        <v>27089</v>
      </c>
      <c r="AM1941" s="26">
        <f t="shared" ca="1" si="878"/>
        <v>71</v>
      </c>
      <c r="AN1941" s="26">
        <f ca="1">IF(AM1941=0,0,COUNTIF($AM$19:AM1941,C1941*10+1))</f>
        <v>62</v>
      </c>
      <c r="AO1941" s="21">
        <f t="shared" ca="1" si="879"/>
        <v>0</v>
      </c>
      <c r="AP1941" s="33">
        <f t="shared" ca="1" si="880"/>
        <v>27089</v>
      </c>
      <c r="AQ1941" s="24"/>
      <c r="AR1941" s="155">
        <f ca="1">ROUND(Zsfg!$C$11/'Z1'!$AL$2120*'Z1'!AL1941,0)</f>
        <v>22595</v>
      </c>
      <c r="AS1941" s="26">
        <f t="shared" ca="1" si="882"/>
        <v>71</v>
      </c>
      <c r="AT1941" s="26">
        <f ca="1">IF(AS1941=0,0,COUNTIF($AS$19:AS1941,C1941*10+1))</f>
        <v>62</v>
      </c>
      <c r="AU1941" s="21">
        <f t="shared" ca="1" si="883"/>
        <v>0</v>
      </c>
      <c r="AV1941" s="33">
        <f t="shared" ca="1" si="881"/>
        <v>22595</v>
      </c>
    </row>
    <row r="1942" spans="1:48" x14ac:dyDescent="0.2">
      <c r="A1942" s="15">
        <f>Daten!A1942</f>
        <v>70802</v>
      </c>
      <c r="B1942" s="8" t="str">
        <f>Daten!B1942</f>
        <v>Berwang</v>
      </c>
      <c r="C1942" s="15">
        <f t="shared" si="856"/>
        <v>7</v>
      </c>
      <c r="D1942" s="10">
        <f>Daten!D1942</f>
        <v>0</v>
      </c>
      <c r="E1942" s="9">
        <f>Daten!E1942</f>
        <v>567</v>
      </c>
      <c r="F1942" s="9">
        <f>Daten!F1942</f>
        <v>557</v>
      </c>
      <c r="G1942" s="27">
        <f t="shared" si="857"/>
        <v>10</v>
      </c>
      <c r="H1942" s="29">
        <f t="shared" si="858"/>
        <v>1.7953321364452424E-2</v>
      </c>
      <c r="I1942" s="21">
        <f t="shared" si="859"/>
        <v>8.9389932474354161</v>
      </c>
      <c r="J1942" s="21">
        <f t="shared" si="860"/>
        <v>1.0610067525645839</v>
      </c>
      <c r="K1942" s="27">
        <f t="shared" si="861"/>
        <v>-530.50337628229192</v>
      </c>
      <c r="L1942" s="16">
        <f>Daten!G1942</f>
        <v>72</v>
      </c>
      <c r="M1942" s="16">
        <f>Daten!H1942</f>
        <v>373</v>
      </c>
      <c r="N1942" s="16">
        <f>Daten!I1942</f>
        <v>122</v>
      </c>
      <c r="O1942" s="28">
        <f t="shared" si="862"/>
        <v>0.52010723860589814</v>
      </c>
      <c r="P1942" s="16">
        <f t="shared" si="863"/>
        <v>204.79023767665274</v>
      </c>
      <c r="Q1942" s="21">
        <f t="shared" si="864"/>
        <v>-10.790237676652737</v>
      </c>
      <c r="R1942" s="27">
        <f t="shared" si="865"/>
        <v>-2158.0475353305474</v>
      </c>
      <c r="S1942" s="9">
        <f ca="1">Daten!K1942</f>
        <v>2734</v>
      </c>
      <c r="T1942" s="9">
        <f ca="1">Daten!L1942</f>
        <v>136544</v>
      </c>
      <c r="U1942" s="9">
        <f ca="1">Daten!M1942</f>
        <v>177363</v>
      </c>
      <c r="V1942" s="9">
        <f ca="1">Daten!N1942</f>
        <v>500</v>
      </c>
      <c r="W1942" s="9">
        <f ca="1">Daten!O1942</f>
        <v>500</v>
      </c>
      <c r="X1942" s="23">
        <f t="shared" ca="1" si="866"/>
        <v>316641</v>
      </c>
      <c r="Y1942" s="9">
        <f t="shared" ca="1" si="867"/>
        <v>193078.50701629181</v>
      </c>
      <c r="Z1942" s="21">
        <f t="shared" ca="1" si="868"/>
        <v>123562.49298370819</v>
      </c>
      <c r="AA1942" s="27">
        <f t="shared" ca="1" si="869"/>
        <v>-12356.24929837082</v>
      </c>
      <c r="AB1942" s="32">
        <f t="shared" ca="1" si="870"/>
        <v>-15044.800209983659</v>
      </c>
      <c r="AC1942" s="31">
        <f t="shared" ca="1" si="871"/>
        <v>0</v>
      </c>
      <c r="AG1942" s="26">
        <f t="shared" ca="1" si="872"/>
        <v>0</v>
      </c>
      <c r="AH1942" s="26">
        <f t="shared" ca="1" si="873"/>
        <v>0</v>
      </c>
      <c r="AI1942" s="26">
        <f t="shared" ca="1" si="874"/>
        <v>0</v>
      </c>
      <c r="AJ1942" s="26">
        <f t="shared" ca="1" si="875"/>
        <v>1</v>
      </c>
      <c r="AK1942" s="26">
        <f t="shared" ca="1" si="876"/>
        <v>0</v>
      </c>
      <c r="AL1942" s="26">
        <f t="shared" ca="1" si="877"/>
        <v>0</v>
      </c>
      <c r="AM1942" s="26">
        <f t="shared" ca="1" si="878"/>
        <v>0</v>
      </c>
      <c r="AN1942" s="26">
        <f ca="1">IF(AM1942=0,0,COUNTIF($AM$19:AM1942,C1942*10+1))</f>
        <v>0</v>
      </c>
      <c r="AO1942" s="21">
        <f t="shared" ca="1" si="879"/>
        <v>0</v>
      </c>
      <c r="AP1942" s="33">
        <f t="shared" ca="1" si="880"/>
        <v>0</v>
      </c>
      <c r="AQ1942" s="24"/>
      <c r="AR1942" s="155">
        <f ca="1">ROUND(Zsfg!$C$11/'Z1'!$AL$2120*'Z1'!AL1942,0)</f>
        <v>0</v>
      </c>
      <c r="AS1942" s="26">
        <f t="shared" ca="1" si="882"/>
        <v>0</v>
      </c>
      <c r="AT1942" s="26">
        <f ca="1">IF(AS1942=0,0,COUNTIF($AS$19:AS1942,C1942*10+1))</f>
        <v>0</v>
      </c>
      <c r="AU1942" s="21">
        <f t="shared" ca="1" si="883"/>
        <v>0</v>
      </c>
      <c r="AV1942" s="33">
        <f t="shared" ca="1" si="881"/>
        <v>0</v>
      </c>
    </row>
    <row r="1943" spans="1:48" x14ac:dyDescent="0.2">
      <c r="A1943" s="15">
        <f>Daten!A1943</f>
        <v>70803</v>
      </c>
      <c r="B1943" s="8" t="str">
        <f>Daten!B1943</f>
        <v>Biberwier</v>
      </c>
      <c r="C1943" s="15">
        <f t="shared" si="856"/>
        <v>7</v>
      </c>
      <c r="D1943" s="10">
        <f>Daten!D1943</f>
        <v>0</v>
      </c>
      <c r="E1943" s="9">
        <f>Daten!E1943</f>
        <v>610</v>
      </c>
      <c r="F1943" s="9">
        <f>Daten!F1943</f>
        <v>613</v>
      </c>
      <c r="G1943" s="27">
        <f t="shared" si="857"/>
        <v>-3</v>
      </c>
      <c r="H1943" s="29">
        <f t="shared" si="858"/>
        <v>-4.8939641109298528E-3</v>
      </c>
      <c r="I1943" s="21">
        <f t="shared" si="859"/>
        <v>9.8377071107323335</v>
      </c>
      <c r="J1943" s="21">
        <f t="shared" si="860"/>
        <v>-12.837707110732334</v>
      </c>
      <c r="K1943" s="27">
        <f t="shared" si="861"/>
        <v>6418.8535553661668</v>
      </c>
      <c r="L1943" s="16">
        <f>Daten!G1943</f>
        <v>72</v>
      </c>
      <c r="M1943" s="16">
        <f>Daten!H1943</f>
        <v>409</v>
      </c>
      <c r="N1943" s="16">
        <f>Daten!I1943</f>
        <v>129</v>
      </c>
      <c r="O1943" s="28">
        <f t="shared" si="862"/>
        <v>0.49144254278728605</v>
      </c>
      <c r="P1943" s="16">
        <f t="shared" si="863"/>
        <v>224.55551530764336</v>
      </c>
      <c r="Q1943" s="21">
        <f t="shared" si="864"/>
        <v>-23.555515307643361</v>
      </c>
      <c r="R1943" s="27">
        <f t="shared" si="865"/>
        <v>-4711.1030615286727</v>
      </c>
      <c r="S1943" s="9">
        <f ca="1">Daten!K1943</f>
        <v>818</v>
      </c>
      <c r="T1943" s="9">
        <f ca="1">Daten!L1943</f>
        <v>63201</v>
      </c>
      <c r="U1943" s="9">
        <f ca="1">Daten!M1943</f>
        <v>140324</v>
      </c>
      <c r="V1943" s="9">
        <f ca="1">Daten!N1943</f>
        <v>500</v>
      </c>
      <c r="W1943" s="9">
        <f ca="1">Daten!O1943</f>
        <v>500</v>
      </c>
      <c r="X1943" s="23">
        <f t="shared" ca="1" si="866"/>
        <v>204343</v>
      </c>
      <c r="Y1943" s="9">
        <f t="shared" ca="1" si="867"/>
        <v>207721.14511452909</v>
      </c>
      <c r="Z1943" s="21">
        <f t="shared" ca="1" si="868"/>
        <v>-3378.1451145290921</v>
      </c>
      <c r="AA1943" s="27">
        <f t="shared" ca="1" si="869"/>
        <v>337.81451145290924</v>
      </c>
      <c r="AB1943" s="32">
        <f t="shared" ca="1" si="870"/>
        <v>2045.5650052904034</v>
      </c>
      <c r="AC1943" s="31">
        <f t="shared" ca="1" si="871"/>
        <v>2045.5650052904034</v>
      </c>
      <c r="AG1943" s="26">
        <f t="shared" ca="1" si="872"/>
        <v>6418.8535553661668</v>
      </c>
      <c r="AH1943" s="26">
        <f t="shared" ca="1" si="873"/>
        <v>337.81451145290924</v>
      </c>
      <c r="AI1943" s="26">
        <f t="shared" ca="1" si="874"/>
        <v>6756.6680668190756</v>
      </c>
      <c r="AJ1943" s="26">
        <f t="shared" ca="1" si="875"/>
        <v>1</v>
      </c>
      <c r="AK1943" s="26">
        <f t="shared" ca="1" si="876"/>
        <v>6756.6680668190756</v>
      </c>
      <c r="AL1943" s="26">
        <f t="shared" ca="1" si="877"/>
        <v>6901</v>
      </c>
      <c r="AM1943" s="26">
        <f t="shared" ca="1" si="878"/>
        <v>71</v>
      </c>
      <c r="AN1943" s="26">
        <f ca="1">IF(AM1943=0,0,COUNTIF($AM$19:AM1943,C1943*10+1))</f>
        <v>63</v>
      </c>
      <c r="AO1943" s="21">
        <f t="shared" ca="1" si="879"/>
        <v>0</v>
      </c>
      <c r="AP1943" s="33">
        <f t="shared" ca="1" si="880"/>
        <v>6901</v>
      </c>
      <c r="AQ1943" s="24"/>
      <c r="AR1943" s="155">
        <f ca="1">ROUND(Zsfg!$C$11/'Z1'!$AL$2120*'Z1'!AL1943,0)</f>
        <v>5756</v>
      </c>
      <c r="AS1943" s="26">
        <f t="shared" ca="1" si="882"/>
        <v>71</v>
      </c>
      <c r="AT1943" s="26">
        <f ca="1">IF(AS1943=0,0,COUNTIF($AS$19:AS1943,C1943*10+1))</f>
        <v>63</v>
      </c>
      <c r="AU1943" s="21">
        <f t="shared" ca="1" si="883"/>
        <v>0</v>
      </c>
      <c r="AV1943" s="33">
        <f t="shared" ca="1" si="881"/>
        <v>5756</v>
      </c>
    </row>
    <row r="1944" spans="1:48" x14ac:dyDescent="0.2">
      <c r="A1944" s="15">
        <f>Daten!A1944</f>
        <v>70804</v>
      </c>
      <c r="B1944" s="8" t="str">
        <f>Daten!B1944</f>
        <v>Bichlbach</v>
      </c>
      <c r="C1944" s="15">
        <f t="shared" si="856"/>
        <v>7</v>
      </c>
      <c r="D1944" s="10">
        <f>Daten!D1944</f>
        <v>0</v>
      </c>
      <c r="E1944" s="9">
        <f>Daten!E1944</f>
        <v>794</v>
      </c>
      <c r="F1944" s="9">
        <f>Daten!F1944</f>
        <v>732</v>
      </c>
      <c r="G1944" s="27">
        <f t="shared" si="857"/>
        <v>62</v>
      </c>
      <c r="H1944" s="29">
        <f t="shared" si="858"/>
        <v>8.4699453551912565E-2</v>
      </c>
      <c r="I1944" s="21">
        <f t="shared" si="859"/>
        <v>11.747474070238285</v>
      </c>
      <c r="J1944" s="21">
        <f t="shared" si="860"/>
        <v>50.252525929761717</v>
      </c>
      <c r="K1944" s="27">
        <f t="shared" si="861"/>
        <v>-25126.262964880858</v>
      </c>
      <c r="L1944" s="16">
        <f>Daten!G1944</f>
        <v>116</v>
      </c>
      <c r="M1944" s="16">
        <f>Daten!H1944</f>
        <v>506</v>
      </c>
      <c r="N1944" s="16">
        <f>Daten!I1944</f>
        <v>172</v>
      </c>
      <c r="O1944" s="28">
        <f t="shared" si="862"/>
        <v>0.56916996047430835</v>
      </c>
      <c r="P1944" s="16">
        <f t="shared" si="863"/>
        <v>277.81195781336805</v>
      </c>
      <c r="Q1944" s="21">
        <f t="shared" si="864"/>
        <v>10.188042186631947</v>
      </c>
      <c r="R1944" s="27">
        <f t="shared" si="865"/>
        <v>2037.6084373263893</v>
      </c>
      <c r="S1944" s="9">
        <f ca="1">Daten!K1944</f>
        <v>2485</v>
      </c>
      <c r="T1944" s="9">
        <f ca="1">Daten!L1944</f>
        <v>64891</v>
      </c>
      <c r="U1944" s="9">
        <f ca="1">Daten!M1944</f>
        <v>52910</v>
      </c>
      <c r="V1944" s="9">
        <f ca="1">Daten!N1944</f>
        <v>500</v>
      </c>
      <c r="W1944" s="9">
        <f ca="1">Daten!O1944</f>
        <v>500</v>
      </c>
      <c r="X1944" s="23">
        <f t="shared" ca="1" si="866"/>
        <v>120286</v>
      </c>
      <c r="Y1944" s="9">
        <f t="shared" ca="1" si="867"/>
        <v>270378.01511628868</v>
      </c>
      <c r="Z1944" s="21">
        <f t="shared" ca="1" si="868"/>
        <v>-150092.01511628868</v>
      </c>
      <c r="AA1944" s="27">
        <f t="shared" ca="1" si="869"/>
        <v>15009.201511628868</v>
      </c>
      <c r="AB1944" s="32">
        <f t="shared" ca="1" si="870"/>
        <v>-8079.4530159256028</v>
      </c>
      <c r="AC1944" s="31">
        <f t="shared" ca="1" si="871"/>
        <v>0</v>
      </c>
      <c r="AG1944" s="26">
        <f t="shared" ca="1" si="872"/>
        <v>0</v>
      </c>
      <c r="AH1944" s="26">
        <f t="shared" ca="1" si="873"/>
        <v>0</v>
      </c>
      <c r="AI1944" s="26">
        <f t="shared" ca="1" si="874"/>
        <v>0</v>
      </c>
      <c r="AJ1944" s="26">
        <f t="shared" ca="1" si="875"/>
        <v>1</v>
      </c>
      <c r="AK1944" s="26">
        <f t="shared" ca="1" si="876"/>
        <v>0</v>
      </c>
      <c r="AL1944" s="26">
        <f t="shared" ca="1" si="877"/>
        <v>0</v>
      </c>
      <c r="AM1944" s="26">
        <f t="shared" ca="1" si="878"/>
        <v>0</v>
      </c>
      <c r="AN1944" s="26">
        <f ca="1">IF(AM1944=0,0,COUNTIF($AM$19:AM1944,C1944*10+1))</f>
        <v>0</v>
      </c>
      <c r="AO1944" s="21">
        <f t="shared" ca="1" si="879"/>
        <v>0</v>
      </c>
      <c r="AP1944" s="33">
        <f t="shared" ca="1" si="880"/>
        <v>0</v>
      </c>
      <c r="AQ1944" s="24"/>
      <c r="AR1944" s="155">
        <f ca="1">ROUND(Zsfg!$C$11/'Z1'!$AL$2120*'Z1'!AL1944,0)</f>
        <v>0</v>
      </c>
      <c r="AS1944" s="26">
        <f t="shared" ca="1" si="882"/>
        <v>0</v>
      </c>
      <c r="AT1944" s="26">
        <f ca="1">IF(AS1944=0,0,COUNTIF($AS$19:AS1944,C1944*10+1))</f>
        <v>0</v>
      </c>
      <c r="AU1944" s="21">
        <f t="shared" ca="1" si="883"/>
        <v>0</v>
      </c>
      <c r="AV1944" s="33">
        <f t="shared" ca="1" si="881"/>
        <v>0</v>
      </c>
    </row>
    <row r="1945" spans="1:48" x14ac:dyDescent="0.2">
      <c r="A1945" s="15">
        <f>Daten!A1945</f>
        <v>70805</v>
      </c>
      <c r="B1945" s="8" t="str">
        <f>Daten!B1945</f>
        <v>Breitenwang</v>
      </c>
      <c r="C1945" s="15">
        <f t="shared" si="856"/>
        <v>7</v>
      </c>
      <c r="D1945" s="10">
        <f>Daten!D1945</f>
        <v>0</v>
      </c>
      <c r="E1945" s="9">
        <f>Daten!E1945</f>
        <v>1453</v>
      </c>
      <c r="F1945" s="9">
        <f>Daten!F1945</f>
        <v>1481</v>
      </c>
      <c r="G1945" s="27">
        <f t="shared" si="857"/>
        <v>-28</v>
      </c>
      <c r="H1945" s="29">
        <f t="shared" si="858"/>
        <v>-1.8906144496961513E-2</v>
      </c>
      <c r="I1945" s="21">
        <f t="shared" si="859"/>
        <v>23.767771991834561</v>
      </c>
      <c r="J1945" s="21">
        <f t="shared" si="860"/>
        <v>-51.767771991834564</v>
      </c>
      <c r="K1945" s="27">
        <f t="shared" si="861"/>
        <v>25883.885995917281</v>
      </c>
      <c r="L1945" s="16">
        <f>Daten!G1945</f>
        <v>186</v>
      </c>
      <c r="M1945" s="16">
        <f>Daten!H1945</f>
        <v>975</v>
      </c>
      <c r="N1945" s="16">
        <f>Daten!I1945</f>
        <v>292</v>
      </c>
      <c r="O1945" s="28">
        <f t="shared" si="862"/>
        <v>0.49025641025641026</v>
      </c>
      <c r="P1945" s="16">
        <f t="shared" si="863"/>
        <v>535.30960250599583</v>
      </c>
      <c r="Q1945" s="21">
        <f t="shared" si="864"/>
        <v>-57.309602505995827</v>
      </c>
      <c r="R1945" s="27">
        <f t="shared" si="865"/>
        <v>-11461.920501199165</v>
      </c>
      <c r="S1945" s="9">
        <f ca="1">Daten!K1945</f>
        <v>2053</v>
      </c>
      <c r="T1945" s="9">
        <f ca="1">Daten!L1945</f>
        <v>177315</v>
      </c>
      <c r="U1945" s="9">
        <f ca="1">Daten!M1945</f>
        <v>3312982</v>
      </c>
      <c r="V1945" s="9">
        <f ca="1">Daten!N1945</f>
        <v>500</v>
      </c>
      <c r="W1945" s="9">
        <f ca="1">Daten!O1945</f>
        <v>500</v>
      </c>
      <c r="X1945" s="23">
        <f t="shared" ca="1" si="866"/>
        <v>3492350</v>
      </c>
      <c r="Y1945" s="9">
        <f t="shared" ca="1" si="867"/>
        <v>494784.95713346032</v>
      </c>
      <c r="Z1945" s="21">
        <f t="shared" ca="1" si="868"/>
        <v>2997565.0428665397</v>
      </c>
      <c r="AA1945" s="27">
        <f t="shared" ca="1" si="869"/>
        <v>-299756.504286654</v>
      </c>
      <c r="AB1945" s="32">
        <f t="shared" ca="1" si="870"/>
        <v>-285334.53879193589</v>
      </c>
      <c r="AC1945" s="31">
        <f t="shared" ca="1" si="871"/>
        <v>0</v>
      </c>
      <c r="AG1945" s="26">
        <f t="shared" ca="1" si="872"/>
        <v>0</v>
      </c>
      <c r="AH1945" s="26">
        <f t="shared" ca="1" si="873"/>
        <v>0</v>
      </c>
      <c r="AI1945" s="26">
        <f t="shared" ca="1" si="874"/>
        <v>0</v>
      </c>
      <c r="AJ1945" s="26">
        <f t="shared" ca="1" si="875"/>
        <v>1</v>
      </c>
      <c r="AK1945" s="26">
        <f t="shared" ca="1" si="876"/>
        <v>0</v>
      </c>
      <c r="AL1945" s="26">
        <f t="shared" ca="1" si="877"/>
        <v>0</v>
      </c>
      <c r="AM1945" s="26">
        <f t="shared" ca="1" si="878"/>
        <v>0</v>
      </c>
      <c r="AN1945" s="26">
        <f ca="1">IF(AM1945=0,0,COUNTIF($AM$19:AM1945,C1945*10+1))</f>
        <v>0</v>
      </c>
      <c r="AO1945" s="21">
        <f t="shared" ca="1" si="879"/>
        <v>0</v>
      </c>
      <c r="AP1945" s="33">
        <f t="shared" ca="1" si="880"/>
        <v>0</v>
      </c>
      <c r="AQ1945" s="24"/>
      <c r="AR1945" s="155">
        <f ca="1">ROUND(Zsfg!$C$11/'Z1'!$AL$2120*'Z1'!AL1945,0)</f>
        <v>0</v>
      </c>
      <c r="AS1945" s="26">
        <f t="shared" ca="1" si="882"/>
        <v>0</v>
      </c>
      <c r="AT1945" s="26">
        <f ca="1">IF(AS1945=0,0,COUNTIF($AS$19:AS1945,C1945*10+1))</f>
        <v>0</v>
      </c>
      <c r="AU1945" s="21">
        <f t="shared" ca="1" si="883"/>
        <v>0</v>
      </c>
      <c r="AV1945" s="33">
        <f t="shared" ca="1" si="881"/>
        <v>0</v>
      </c>
    </row>
    <row r="1946" spans="1:48" x14ac:dyDescent="0.2">
      <c r="A1946" s="15">
        <f>Daten!A1946</f>
        <v>70806</v>
      </c>
      <c r="B1946" s="8" t="str">
        <f>Daten!B1946</f>
        <v>Ehenbichl</v>
      </c>
      <c r="C1946" s="15">
        <f t="shared" si="856"/>
        <v>7</v>
      </c>
      <c r="D1946" s="10">
        <f>Daten!D1946</f>
        <v>0</v>
      </c>
      <c r="E1946" s="9">
        <f>Daten!E1946</f>
        <v>829</v>
      </c>
      <c r="F1946" s="9">
        <f>Daten!F1946</f>
        <v>825</v>
      </c>
      <c r="G1946" s="27">
        <f t="shared" si="857"/>
        <v>4</v>
      </c>
      <c r="H1946" s="29">
        <f t="shared" si="858"/>
        <v>4.8484848484848485E-3</v>
      </c>
      <c r="I1946" s="21">
        <f t="shared" si="859"/>
        <v>13.239981021784951</v>
      </c>
      <c r="J1946" s="21">
        <f t="shared" si="860"/>
        <v>-9.239981021784951</v>
      </c>
      <c r="K1946" s="27">
        <f t="shared" si="861"/>
        <v>4619.9905108924759</v>
      </c>
      <c r="L1946" s="16">
        <f>Daten!G1946</f>
        <v>110</v>
      </c>
      <c r="M1946" s="16">
        <f>Daten!H1946</f>
        <v>520</v>
      </c>
      <c r="N1946" s="16">
        <f>Daten!I1946</f>
        <v>199</v>
      </c>
      <c r="O1946" s="28">
        <f t="shared" si="862"/>
        <v>0.59423076923076923</v>
      </c>
      <c r="P1946" s="16">
        <f t="shared" si="863"/>
        <v>285.49845466986443</v>
      </c>
      <c r="Q1946" s="21">
        <f t="shared" si="864"/>
        <v>23.501545330135571</v>
      </c>
      <c r="R1946" s="27">
        <f t="shared" si="865"/>
        <v>4700.3090660271137</v>
      </c>
      <c r="S1946" s="9">
        <f ca="1">Daten!K1946</f>
        <v>979</v>
      </c>
      <c r="T1946" s="9">
        <f ca="1">Daten!L1946</f>
        <v>64127</v>
      </c>
      <c r="U1946" s="9">
        <f ca="1">Daten!M1946</f>
        <v>55789</v>
      </c>
      <c r="V1946" s="9">
        <f ca="1">Daten!N1946</f>
        <v>500</v>
      </c>
      <c r="W1946" s="9">
        <f ca="1">Daten!O1946</f>
        <v>500</v>
      </c>
      <c r="X1946" s="23">
        <f t="shared" ca="1" si="866"/>
        <v>120895</v>
      </c>
      <c r="Y1946" s="9">
        <f t="shared" ca="1" si="867"/>
        <v>282296.44147531904</v>
      </c>
      <c r="Z1946" s="21">
        <f t="shared" ca="1" si="868"/>
        <v>-161401.44147531904</v>
      </c>
      <c r="AA1946" s="27">
        <f t="shared" ca="1" si="869"/>
        <v>16140.144147531904</v>
      </c>
      <c r="AB1946" s="32">
        <f t="shared" ca="1" si="870"/>
        <v>25460.443724451492</v>
      </c>
      <c r="AC1946" s="31">
        <f t="shared" ca="1" si="871"/>
        <v>25460.443724451492</v>
      </c>
      <c r="AG1946" s="26">
        <f t="shared" ca="1" si="872"/>
        <v>4619.9905108924759</v>
      </c>
      <c r="AH1946" s="26">
        <f t="shared" ca="1" si="873"/>
        <v>16140.144147531904</v>
      </c>
      <c r="AI1946" s="26">
        <f t="shared" ca="1" si="874"/>
        <v>20760.13465842438</v>
      </c>
      <c r="AJ1946" s="26">
        <f t="shared" ca="1" si="875"/>
        <v>1</v>
      </c>
      <c r="AK1946" s="26">
        <f t="shared" ca="1" si="876"/>
        <v>20760.13465842438</v>
      </c>
      <c r="AL1946" s="26">
        <f t="shared" ca="1" si="877"/>
        <v>21203</v>
      </c>
      <c r="AM1946" s="26">
        <f t="shared" ca="1" si="878"/>
        <v>71</v>
      </c>
      <c r="AN1946" s="26">
        <f ca="1">IF(AM1946=0,0,COUNTIF($AM$19:AM1946,C1946*10+1))</f>
        <v>64</v>
      </c>
      <c r="AO1946" s="21">
        <f t="shared" ca="1" si="879"/>
        <v>0</v>
      </c>
      <c r="AP1946" s="33">
        <f t="shared" ca="1" si="880"/>
        <v>21203</v>
      </c>
      <c r="AQ1946" s="24"/>
      <c r="AR1946" s="155">
        <f ca="1">ROUND(Zsfg!$C$11/'Z1'!$AL$2120*'Z1'!AL1946,0)</f>
        <v>17685</v>
      </c>
      <c r="AS1946" s="26">
        <f t="shared" ca="1" si="882"/>
        <v>71</v>
      </c>
      <c r="AT1946" s="26">
        <f ca="1">IF(AS1946=0,0,COUNTIF($AS$19:AS1946,C1946*10+1))</f>
        <v>64</v>
      </c>
      <c r="AU1946" s="21">
        <f t="shared" ca="1" si="883"/>
        <v>0</v>
      </c>
      <c r="AV1946" s="33">
        <f t="shared" ca="1" si="881"/>
        <v>17685</v>
      </c>
    </row>
    <row r="1947" spans="1:48" x14ac:dyDescent="0.2">
      <c r="A1947" s="15">
        <f>Daten!A1947</f>
        <v>70807</v>
      </c>
      <c r="B1947" s="8" t="str">
        <f>Daten!B1947</f>
        <v>Ehrwald</v>
      </c>
      <c r="C1947" s="15">
        <f t="shared" si="856"/>
        <v>7</v>
      </c>
      <c r="D1947" s="10">
        <f>Daten!D1947</f>
        <v>0</v>
      </c>
      <c r="E1947" s="9">
        <f>Daten!E1947</f>
        <v>2582</v>
      </c>
      <c r="F1947" s="9">
        <f>Daten!F1947</f>
        <v>2576</v>
      </c>
      <c r="G1947" s="27">
        <f t="shared" si="857"/>
        <v>6</v>
      </c>
      <c r="H1947" s="29">
        <f t="shared" si="858"/>
        <v>2.329192546583851E-3</v>
      </c>
      <c r="I1947" s="21">
        <f t="shared" si="859"/>
        <v>41.340837711658224</v>
      </c>
      <c r="J1947" s="21">
        <f t="shared" si="860"/>
        <v>-35.340837711658224</v>
      </c>
      <c r="K1947" s="27">
        <f t="shared" si="861"/>
        <v>17670.418855829113</v>
      </c>
      <c r="L1947" s="16">
        <f>Daten!G1947</f>
        <v>254</v>
      </c>
      <c r="M1947" s="16">
        <f>Daten!H1947</f>
        <v>1653</v>
      </c>
      <c r="N1947" s="16">
        <f>Daten!I1947</f>
        <v>675</v>
      </c>
      <c r="O1947" s="28">
        <f t="shared" si="862"/>
        <v>0.56200846944948579</v>
      </c>
      <c r="P1947" s="16">
        <f t="shared" si="863"/>
        <v>907.55566455631902</v>
      </c>
      <c r="Q1947" s="21">
        <f t="shared" si="864"/>
        <v>21.444335443680984</v>
      </c>
      <c r="R1947" s="27">
        <f t="shared" si="865"/>
        <v>4288.8670887361968</v>
      </c>
      <c r="S1947" s="9">
        <f ca="1">Daten!K1947</f>
        <v>5096</v>
      </c>
      <c r="T1947" s="9">
        <f ca="1">Daten!L1947</f>
        <v>412666</v>
      </c>
      <c r="U1947" s="9">
        <f ca="1">Daten!M1947</f>
        <v>765493</v>
      </c>
      <c r="V1947" s="9">
        <f ca="1">Daten!N1947</f>
        <v>500</v>
      </c>
      <c r="W1947" s="9">
        <f ca="1">Daten!O1947</f>
        <v>500</v>
      </c>
      <c r="X1947" s="23">
        <f t="shared" ca="1" si="866"/>
        <v>1183255</v>
      </c>
      <c r="Y1947" s="9">
        <f t="shared" ca="1" si="867"/>
        <v>879239.3388290396</v>
      </c>
      <c r="Z1947" s="21">
        <f t="shared" ca="1" si="868"/>
        <v>304015.6611709604</v>
      </c>
      <c r="AA1947" s="27">
        <f t="shared" ca="1" si="869"/>
        <v>-30401.566117096041</v>
      </c>
      <c r="AB1947" s="32">
        <f t="shared" ca="1" si="870"/>
        <v>-8442.2801725307327</v>
      </c>
      <c r="AC1947" s="31">
        <f t="shared" ca="1" si="871"/>
        <v>0</v>
      </c>
      <c r="AG1947" s="26">
        <f t="shared" ca="1" si="872"/>
        <v>0</v>
      </c>
      <c r="AH1947" s="26">
        <f t="shared" ca="1" si="873"/>
        <v>0</v>
      </c>
      <c r="AI1947" s="26">
        <f t="shared" ca="1" si="874"/>
        <v>0</v>
      </c>
      <c r="AJ1947" s="26">
        <f t="shared" ca="1" si="875"/>
        <v>1</v>
      </c>
      <c r="AK1947" s="26">
        <f t="shared" ca="1" si="876"/>
        <v>0</v>
      </c>
      <c r="AL1947" s="26">
        <f t="shared" ca="1" si="877"/>
        <v>0</v>
      </c>
      <c r="AM1947" s="26">
        <f t="shared" ca="1" si="878"/>
        <v>0</v>
      </c>
      <c r="AN1947" s="26">
        <f ca="1">IF(AM1947=0,0,COUNTIF($AM$19:AM1947,C1947*10+1))</f>
        <v>0</v>
      </c>
      <c r="AO1947" s="21">
        <f t="shared" ca="1" si="879"/>
        <v>0</v>
      </c>
      <c r="AP1947" s="33">
        <f t="shared" ca="1" si="880"/>
        <v>0</v>
      </c>
      <c r="AQ1947" s="24"/>
      <c r="AR1947" s="155">
        <f ca="1">ROUND(Zsfg!$C$11/'Z1'!$AL$2120*'Z1'!AL1947,0)</f>
        <v>0</v>
      </c>
      <c r="AS1947" s="26">
        <f t="shared" ca="1" si="882"/>
        <v>0</v>
      </c>
      <c r="AT1947" s="26">
        <f ca="1">IF(AS1947=0,0,COUNTIF($AS$19:AS1947,C1947*10+1))</f>
        <v>0</v>
      </c>
      <c r="AU1947" s="21">
        <f t="shared" ca="1" si="883"/>
        <v>0</v>
      </c>
      <c r="AV1947" s="33">
        <f t="shared" ca="1" si="881"/>
        <v>0</v>
      </c>
    </row>
    <row r="1948" spans="1:48" x14ac:dyDescent="0.2">
      <c r="A1948" s="15">
        <f>Daten!A1948</f>
        <v>70808</v>
      </c>
      <c r="B1948" s="8" t="str">
        <f>Daten!B1948</f>
        <v>Elbigenalp</v>
      </c>
      <c r="C1948" s="15">
        <f t="shared" si="856"/>
        <v>7</v>
      </c>
      <c r="D1948" s="10">
        <f>Daten!D1948</f>
        <v>0</v>
      </c>
      <c r="E1948" s="9">
        <f>Daten!E1948</f>
        <v>874</v>
      </c>
      <c r="F1948" s="9">
        <f>Daten!F1948</f>
        <v>860</v>
      </c>
      <c r="G1948" s="27">
        <f t="shared" si="857"/>
        <v>14</v>
      </c>
      <c r="H1948" s="29">
        <f t="shared" si="858"/>
        <v>1.627906976744186E-2</v>
      </c>
      <c r="I1948" s="21">
        <f t="shared" si="859"/>
        <v>13.801677186345525</v>
      </c>
      <c r="J1948" s="21">
        <f t="shared" si="860"/>
        <v>0.19832281365447457</v>
      </c>
      <c r="K1948" s="27">
        <f t="shared" si="861"/>
        <v>-99.161406827237286</v>
      </c>
      <c r="L1948" s="16">
        <f>Daten!G1948</f>
        <v>149</v>
      </c>
      <c r="M1948" s="16">
        <f>Daten!H1948</f>
        <v>577</v>
      </c>
      <c r="N1948" s="16">
        <f>Daten!I1948</f>
        <v>148</v>
      </c>
      <c r="O1948" s="28">
        <f t="shared" si="862"/>
        <v>0.51473136915077988</v>
      </c>
      <c r="P1948" s="16">
        <f t="shared" si="863"/>
        <v>316.79347758559953</v>
      </c>
      <c r="Q1948" s="21">
        <f t="shared" si="864"/>
        <v>-19.793477585599533</v>
      </c>
      <c r="R1948" s="27">
        <f t="shared" si="865"/>
        <v>-3958.6955171199065</v>
      </c>
      <c r="S1948" s="9">
        <f ca="1">Daten!K1948</f>
        <v>2414</v>
      </c>
      <c r="T1948" s="9">
        <f ca="1">Daten!L1948</f>
        <v>97105</v>
      </c>
      <c r="U1948" s="9">
        <f ca="1">Daten!M1948</f>
        <v>209775</v>
      </c>
      <c r="V1948" s="9">
        <f ca="1">Daten!N1948</f>
        <v>500</v>
      </c>
      <c r="W1948" s="9">
        <f ca="1">Daten!O1948</f>
        <v>500</v>
      </c>
      <c r="X1948" s="23">
        <f t="shared" ca="1" si="866"/>
        <v>309294</v>
      </c>
      <c r="Y1948" s="9">
        <f t="shared" ca="1" si="867"/>
        <v>297620.1325083581</v>
      </c>
      <c r="Z1948" s="21">
        <f t="shared" ca="1" si="868"/>
        <v>11673.867491641897</v>
      </c>
      <c r="AA1948" s="27">
        <f t="shared" ca="1" si="869"/>
        <v>-1167.3867491641897</v>
      </c>
      <c r="AB1948" s="32">
        <f t="shared" ca="1" si="870"/>
        <v>-5225.2436731113339</v>
      </c>
      <c r="AC1948" s="31">
        <f t="shared" ca="1" si="871"/>
        <v>0</v>
      </c>
      <c r="AG1948" s="26">
        <f t="shared" ca="1" si="872"/>
        <v>0</v>
      </c>
      <c r="AH1948" s="26">
        <f t="shared" ca="1" si="873"/>
        <v>0</v>
      </c>
      <c r="AI1948" s="26">
        <f t="shared" ca="1" si="874"/>
        <v>0</v>
      </c>
      <c r="AJ1948" s="26">
        <f t="shared" ca="1" si="875"/>
        <v>1</v>
      </c>
      <c r="AK1948" s="26">
        <f t="shared" ca="1" si="876"/>
        <v>0</v>
      </c>
      <c r="AL1948" s="26">
        <f t="shared" ca="1" si="877"/>
        <v>0</v>
      </c>
      <c r="AM1948" s="26">
        <f t="shared" ca="1" si="878"/>
        <v>0</v>
      </c>
      <c r="AN1948" s="26">
        <f ca="1">IF(AM1948=0,0,COUNTIF($AM$19:AM1948,C1948*10+1))</f>
        <v>0</v>
      </c>
      <c r="AO1948" s="21">
        <f t="shared" ca="1" si="879"/>
        <v>0</v>
      </c>
      <c r="AP1948" s="33">
        <f t="shared" ca="1" si="880"/>
        <v>0</v>
      </c>
      <c r="AQ1948" s="24"/>
      <c r="AR1948" s="155">
        <f ca="1">ROUND(Zsfg!$C$11/'Z1'!$AL$2120*'Z1'!AL1948,0)</f>
        <v>0</v>
      </c>
      <c r="AS1948" s="26">
        <f t="shared" ca="1" si="882"/>
        <v>0</v>
      </c>
      <c r="AT1948" s="26">
        <f ca="1">IF(AS1948=0,0,COUNTIF($AS$19:AS1948,C1948*10+1))</f>
        <v>0</v>
      </c>
      <c r="AU1948" s="21">
        <f t="shared" ca="1" si="883"/>
        <v>0</v>
      </c>
      <c r="AV1948" s="33">
        <f t="shared" ca="1" si="881"/>
        <v>0</v>
      </c>
    </row>
    <row r="1949" spans="1:48" x14ac:dyDescent="0.2">
      <c r="A1949" s="15">
        <f>Daten!A1949</f>
        <v>70809</v>
      </c>
      <c r="B1949" s="8" t="str">
        <f>Daten!B1949</f>
        <v>Elmen</v>
      </c>
      <c r="C1949" s="15">
        <f t="shared" si="856"/>
        <v>7</v>
      </c>
      <c r="D1949" s="10">
        <f>Daten!D1949</f>
        <v>0</v>
      </c>
      <c r="E1949" s="9">
        <f>Daten!E1949</f>
        <v>374</v>
      </c>
      <c r="F1949" s="9">
        <f>Daten!F1949</f>
        <v>374</v>
      </c>
      <c r="G1949" s="27">
        <f t="shared" si="857"/>
        <v>0</v>
      </c>
      <c r="H1949" s="29">
        <f t="shared" si="858"/>
        <v>0</v>
      </c>
      <c r="I1949" s="21">
        <f t="shared" si="859"/>
        <v>6.0021247298758444</v>
      </c>
      <c r="J1949" s="21">
        <f t="shared" si="860"/>
        <v>-6.0021247298758444</v>
      </c>
      <c r="K1949" s="27">
        <f t="shared" si="861"/>
        <v>3001.0623649379222</v>
      </c>
      <c r="L1949" s="16">
        <f>Daten!G1949</f>
        <v>53</v>
      </c>
      <c r="M1949" s="16">
        <f>Daten!H1949</f>
        <v>222</v>
      </c>
      <c r="N1949" s="16">
        <f>Daten!I1949</f>
        <v>99</v>
      </c>
      <c r="O1949" s="28">
        <f t="shared" si="862"/>
        <v>0.68468468468468469</v>
      </c>
      <c r="P1949" s="16">
        <f t="shared" si="863"/>
        <v>121.88587872444212</v>
      </c>
      <c r="Q1949" s="21">
        <f t="shared" si="864"/>
        <v>30.114121275557878</v>
      </c>
      <c r="R1949" s="27">
        <f t="shared" si="865"/>
        <v>6022.8242551115754</v>
      </c>
      <c r="S1949" s="9">
        <f ca="1">Daten!K1949</f>
        <v>1609</v>
      </c>
      <c r="T1949" s="9">
        <f ca="1">Daten!L1949</f>
        <v>33009</v>
      </c>
      <c r="U1949" s="9">
        <f ca="1">Daten!M1949</f>
        <v>20068</v>
      </c>
      <c r="V1949" s="9">
        <f ca="1">Daten!N1949</f>
        <v>500</v>
      </c>
      <c r="W1949" s="9">
        <f ca="1">Daten!O1949</f>
        <v>500</v>
      </c>
      <c r="X1949" s="23">
        <f t="shared" ca="1" si="866"/>
        <v>54686</v>
      </c>
      <c r="Y1949" s="9">
        <f t="shared" ca="1" si="867"/>
        <v>127356.8988079244</v>
      </c>
      <c r="Z1949" s="21">
        <f t="shared" ca="1" si="868"/>
        <v>-72670.898807924401</v>
      </c>
      <c r="AA1949" s="27">
        <f t="shared" ca="1" si="869"/>
        <v>7267.0898807924405</v>
      </c>
      <c r="AB1949" s="32">
        <f t="shared" ca="1" si="870"/>
        <v>16290.976500841938</v>
      </c>
      <c r="AC1949" s="31">
        <f t="shared" ca="1" si="871"/>
        <v>16290.976500841938</v>
      </c>
      <c r="AG1949" s="26">
        <f t="shared" ca="1" si="872"/>
        <v>3001.0623649379222</v>
      </c>
      <c r="AH1949" s="26">
        <f t="shared" ca="1" si="873"/>
        <v>7267.0898807924405</v>
      </c>
      <c r="AI1949" s="26">
        <f t="shared" ca="1" si="874"/>
        <v>10268.152245730362</v>
      </c>
      <c r="AJ1949" s="26">
        <f t="shared" ca="1" si="875"/>
        <v>1</v>
      </c>
      <c r="AK1949" s="26">
        <f t="shared" ca="1" si="876"/>
        <v>10268.152245730362</v>
      </c>
      <c r="AL1949" s="26">
        <f t="shared" ca="1" si="877"/>
        <v>10487</v>
      </c>
      <c r="AM1949" s="26">
        <f t="shared" ca="1" si="878"/>
        <v>71</v>
      </c>
      <c r="AN1949" s="26">
        <f ca="1">IF(AM1949=0,0,COUNTIF($AM$19:AM1949,C1949*10+1))</f>
        <v>65</v>
      </c>
      <c r="AO1949" s="21">
        <f t="shared" ca="1" si="879"/>
        <v>0</v>
      </c>
      <c r="AP1949" s="33">
        <f t="shared" ca="1" si="880"/>
        <v>10487</v>
      </c>
      <c r="AQ1949" s="24"/>
      <c r="AR1949" s="155">
        <f ca="1">ROUND(Zsfg!$C$11/'Z1'!$AL$2120*'Z1'!AL1949,0)</f>
        <v>8747</v>
      </c>
      <c r="AS1949" s="26">
        <f t="shared" ca="1" si="882"/>
        <v>71</v>
      </c>
      <c r="AT1949" s="26">
        <f ca="1">IF(AS1949=0,0,COUNTIF($AS$19:AS1949,C1949*10+1))</f>
        <v>65</v>
      </c>
      <c r="AU1949" s="21">
        <f t="shared" ca="1" si="883"/>
        <v>0</v>
      </c>
      <c r="AV1949" s="33">
        <f t="shared" ca="1" si="881"/>
        <v>8747</v>
      </c>
    </row>
    <row r="1950" spans="1:48" x14ac:dyDescent="0.2">
      <c r="A1950" s="15">
        <f>Daten!A1950</f>
        <v>70810</v>
      </c>
      <c r="B1950" s="8" t="str">
        <f>Daten!B1950</f>
        <v>Forchach</v>
      </c>
      <c r="C1950" s="15">
        <f t="shared" si="856"/>
        <v>7</v>
      </c>
      <c r="D1950" s="10">
        <f>Daten!D1950</f>
        <v>0</v>
      </c>
      <c r="E1950" s="9">
        <f>Daten!E1950</f>
        <v>261</v>
      </c>
      <c r="F1950" s="9">
        <f>Daten!F1950</f>
        <v>272</v>
      </c>
      <c r="G1950" s="27">
        <f t="shared" si="857"/>
        <v>-11</v>
      </c>
      <c r="H1950" s="29">
        <f t="shared" si="858"/>
        <v>-4.0441176470588237E-2</v>
      </c>
      <c r="I1950" s="21">
        <f t="shared" si="859"/>
        <v>4.3651816217278867</v>
      </c>
      <c r="J1950" s="21">
        <f t="shared" si="860"/>
        <v>-15.365181621727887</v>
      </c>
      <c r="K1950" s="27">
        <f t="shared" si="861"/>
        <v>7682.5908108639433</v>
      </c>
      <c r="L1950" s="16">
        <f>Daten!G1950</f>
        <v>41</v>
      </c>
      <c r="M1950" s="16">
        <f>Daten!H1950</f>
        <v>168</v>
      </c>
      <c r="N1950" s="16">
        <f>Daten!I1950</f>
        <v>52</v>
      </c>
      <c r="O1950" s="28">
        <f t="shared" si="862"/>
        <v>0.5535714285714286</v>
      </c>
      <c r="P1950" s="16">
        <f t="shared" si="863"/>
        <v>92.2379622779562</v>
      </c>
      <c r="Q1950" s="21">
        <f t="shared" si="864"/>
        <v>0.76203772204380016</v>
      </c>
      <c r="R1950" s="27">
        <f t="shared" si="865"/>
        <v>152.40754440876003</v>
      </c>
      <c r="S1950" s="9">
        <f ca="1">Daten!K1950</f>
        <v>566</v>
      </c>
      <c r="T1950" s="9">
        <f ca="1">Daten!L1950</f>
        <v>22650</v>
      </c>
      <c r="U1950" s="9">
        <f ca="1">Daten!M1950</f>
        <v>107088</v>
      </c>
      <c r="V1950" s="9">
        <f ca="1">Daten!N1950</f>
        <v>500</v>
      </c>
      <c r="W1950" s="9">
        <f ca="1">Daten!O1950</f>
        <v>500</v>
      </c>
      <c r="X1950" s="23">
        <f t="shared" ca="1" si="866"/>
        <v>130304</v>
      </c>
      <c r="Y1950" s="9">
        <f t="shared" ca="1" si="867"/>
        <v>88877.407991626387</v>
      </c>
      <c r="Z1950" s="21">
        <f t="shared" ca="1" si="868"/>
        <v>41426.592008373613</v>
      </c>
      <c r="AA1950" s="27">
        <f t="shared" ca="1" si="869"/>
        <v>-4142.6592008373618</v>
      </c>
      <c r="AB1950" s="32">
        <f t="shared" ca="1" si="870"/>
        <v>3692.3391544353417</v>
      </c>
      <c r="AC1950" s="31">
        <f t="shared" ca="1" si="871"/>
        <v>3692.3391544353417</v>
      </c>
      <c r="AG1950" s="26">
        <f t="shared" ca="1" si="872"/>
        <v>7682.5908108639433</v>
      </c>
      <c r="AH1950" s="26">
        <f t="shared" ca="1" si="873"/>
        <v>-4142.6592008373618</v>
      </c>
      <c r="AI1950" s="26">
        <f t="shared" ca="1" si="874"/>
        <v>3539.9316100265814</v>
      </c>
      <c r="AJ1950" s="26">
        <f t="shared" ca="1" si="875"/>
        <v>1</v>
      </c>
      <c r="AK1950" s="26">
        <f t="shared" ca="1" si="876"/>
        <v>3539.9316100265814</v>
      </c>
      <c r="AL1950" s="26">
        <f t="shared" ca="1" si="877"/>
        <v>3616</v>
      </c>
      <c r="AM1950" s="26">
        <f t="shared" ca="1" si="878"/>
        <v>71</v>
      </c>
      <c r="AN1950" s="26">
        <f ca="1">IF(AM1950=0,0,COUNTIF($AM$19:AM1950,C1950*10+1))</f>
        <v>66</v>
      </c>
      <c r="AO1950" s="21">
        <f t="shared" ca="1" si="879"/>
        <v>0</v>
      </c>
      <c r="AP1950" s="33">
        <f t="shared" ca="1" si="880"/>
        <v>3616</v>
      </c>
      <c r="AQ1950" s="24"/>
      <c r="AR1950" s="155">
        <f ca="1">ROUND(Zsfg!$C$11/'Z1'!$AL$2120*'Z1'!AL1950,0)</f>
        <v>3016</v>
      </c>
      <c r="AS1950" s="26">
        <f t="shared" ca="1" si="882"/>
        <v>71</v>
      </c>
      <c r="AT1950" s="26">
        <f ca="1">IF(AS1950=0,0,COUNTIF($AS$19:AS1950,C1950*10+1))</f>
        <v>66</v>
      </c>
      <c r="AU1950" s="21">
        <f t="shared" ca="1" si="883"/>
        <v>0</v>
      </c>
      <c r="AV1950" s="33">
        <f t="shared" ca="1" si="881"/>
        <v>3016</v>
      </c>
    </row>
    <row r="1951" spans="1:48" x14ac:dyDescent="0.2">
      <c r="A1951" s="15">
        <f>Daten!A1951</f>
        <v>70811</v>
      </c>
      <c r="B1951" s="8" t="str">
        <f>Daten!B1951</f>
        <v>Grän</v>
      </c>
      <c r="C1951" s="15">
        <f t="shared" si="856"/>
        <v>7</v>
      </c>
      <c r="D1951" s="10">
        <f>Daten!D1951</f>
        <v>0</v>
      </c>
      <c r="E1951" s="9">
        <f>Daten!E1951</f>
        <v>604</v>
      </c>
      <c r="F1951" s="9">
        <f>Daten!F1951</f>
        <v>608</v>
      </c>
      <c r="G1951" s="27">
        <f t="shared" si="857"/>
        <v>-4</v>
      </c>
      <c r="H1951" s="29">
        <f t="shared" si="858"/>
        <v>-6.5789473684210523E-3</v>
      </c>
      <c r="I1951" s="21">
        <f t="shared" si="859"/>
        <v>9.7574648015093945</v>
      </c>
      <c r="J1951" s="21">
        <f t="shared" si="860"/>
        <v>-13.757464801509395</v>
      </c>
      <c r="K1951" s="27">
        <f t="shared" si="861"/>
        <v>6878.7324007546977</v>
      </c>
      <c r="L1951" s="16">
        <f>Daten!G1951</f>
        <v>80</v>
      </c>
      <c r="M1951" s="16">
        <f>Daten!H1951</f>
        <v>420</v>
      </c>
      <c r="N1951" s="16">
        <f>Daten!I1951</f>
        <v>104</v>
      </c>
      <c r="O1951" s="28">
        <f t="shared" si="862"/>
        <v>0.43809523809523809</v>
      </c>
      <c r="P1951" s="16">
        <f t="shared" si="863"/>
        <v>230.59490569489049</v>
      </c>
      <c r="Q1951" s="21">
        <f t="shared" si="864"/>
        <v>-46.594905694890485</v>
      </c>
      <c r="R1951" s="27">
        <f t="shared" si="865"/>
        <v>-9318.9811389780971</v>
      </c>
      <c r="S1951" s="9">
        <f ca="1">Daten!K1951</f>
        <v>2599</v>
      </c>
      <c r="T1951" s="9">
        <f ca="1">Daten!L1951</f>
        <v>128467</v>
      </c>
      <c r="U1951" s="9">
        <f ca="1">Daten!M1951</f>
        <v>496712</v>
      </c>
      <c r="V1951" s="9">
        <f ca="1">Daten!N1951</f>
        <v>500</v>
      </c>
      <c r="W1951" s="9">
        <f ca="1">Daten!O1951</f>
        <v>420</v>
      </c>
      <c r="X1951" s="23">
        <f t="shared" ca="1" si="866"/>
        <v>652247.90476190473</v>
      </c>
      <c r="Y1951" s="9">
        <f t="shared" ca="1" si="867"/>
        <v>205677.9863101239</v>
      </c>
      <c r="Z1951" s="21">
        <f t="shared" ca="1" si="868"/>
        <v>446569.9184517808</v>
      </c>
      <c r="AA1951" s="27">
        <f t="shared" ca="1" si="869"/>
        <v>-44656.991845178083</v>
      </c>
      <c r="AB1951" s="32">
        <f t="shared" ca="1" si="870"/>
        <v>-47097.240583401479</v>
      </c>
      <c r="AC1951" s="31">
        <f t="shared" ca="1" si="871"/>
        <v>0</v>
      </c>
      <c r="AG1951" s="26">
        <f t="shared" ca="1" si="872"/>
        <v>0</v>
      </c>
      <c r="AH1951" s="26">
        <f t="shared" ca="1" si="873"/>
        <v>0</v>
      </c>
      <c r="AI1951" s="26">
        <f t="shared" ca="1" si="874"/>
        <v>0</v>
      </c>
      <c r="AJ1951" s="26">
        <f t="shared" ca="1" si="875"/>
        <v>0</v>
      </c>
      <c r="AK1951" s="26">
        <f t="shared" ca="1" si="876"/>
        <v>0</v>
      </c>
      <c r="AL1951" s="26">
        <f t="shared" ca="1" si="877"/>
        <v>0</v>
      </c>
      <c r="AM1951" s="26">
        <f t="shared" ca="1" si="878"/>
        <v>0</v>
      </c>
      <c r="AN1951" s="26">
        <f ca="1">IF(AM1951=0,0,COUNTIF($AM$19:AM1951,C1951*10+1))</f>
        <v>0</v>
      </c>
      <c r="AO1951" s="21">
        <f t="shared" ca="1" si="879"/>
        <v>0</v>
      </c>
      <c r="AP1951" s="33">
        <f t="shared" ca="1" si="880"/>
        <v>0</v>
      </c>
      <c r="AQ1951" s="24"/>
      <c r="AR1951" s="155">
        <f ca="1">ROUND(Zsfg!$C$11/'Z1'!$AL$2120*'Z1'!AL1951,0)</f>
        <v>0</v>
      </c>
      <c r="AS1951" s="26">
        <f t="shared" ca="1" si="882"/>
        <v>0</v>
      </c>
      <c r="AT1951" s="26">
        <f ca="1">IF(AS1951=0,0,COUNTIF($AS$19:AS1951,C1951*10+1))</f>
        <v>0</v>
      </c>
      <c r="AU1951" s="21">
        <f t="shared" ca="1" si="883"/>
        <v>0</v>
      </c>
      <c r="AV1951" s="33">
        <f t="shared" ca="1" si="881"/>
        <v>0</v>
      </c>
    </row>
    <row r="1952" spans="1:48" x14ac:dyDescent="0.2">
      <c r="A1952" s="15">
        <f>Daten!A1952</f>
        <v>70812</v>
      </c>
      <c r="B1952" s="8" t="str">
        <f>Daten!B1952</f>
        <v>Gramais</v>
      </c>
      <c r="C1952" s="15">
        <f t="shared" si="856"/>
        <v>7</v>
      </c>
      <c r="D1952" s="10">
        <f>Daten!D1952</f>
        <v>0</v>
      </c>
      <c r="E1952" s="9">
        <f>Daten!E1952</f>
        <v>46</v>
      </c>
      <c r="F1952" s="9">
        <f>Daten!F1952</f>
        <v>47</v>
      </c>
      <c r="G1952" s="27">
        <f t="shared" si="857"/>
        <v>-1</v>
      </c>
      <c r="H1952" s="29">
        <f t="shared" si="858"/>
        <v>-2.1276595744680851E-2</v>
      </c>
      <c r="I1952" s="21">
        <f t="shared" si="859"/>
        <v>0.75427770669562755</v>
      </c>
      <c r="J1952" s="21">
        <f t="shared" si="860"/>
        <v>-1.7542777066956274</v>
      </c>
      <c r="K1952" s="27">
        <f t="shared" si="861"/>
        <v>877.13885334781367</v>
      </c>
      <c r="L1952" s="16">
        <f>Daten!G1952</f>
        <v>8</v>
      </c>
      <c r="M1952" s="16">
        <f>Daten!H1952</f>
        <v>27</v>
      </c>
      <c r="N1952" s="16">
        <f>Daten!I1952</f>
        <v>11</v>
      </c>
      <c r="O1952" s="28">
        <f t="shared" si="862"/>
        <v>0.70370370370370372</v>
      </c>
      <c r="P1952" s="16">
        <f t="shared" si="863"/>
        <v>14.823958223242959</v>
      </c>
      <c r="Q1952" s="21">
        <f t="shared" si="864"/>
        <v>4.1760417767570406</v>
      </c>
      <c r="R1952" s="27">
        <f t="shared" si="865"/>
        <v>835.20835535140816</v>
      </c>
      <c r="S1952" s="9">
        <f ca="1">Daten!K1952</f>
        <v>550</v>
      </c>
      <c r="T1952" s="9">
        <f ca="1">Daten!L1952</f>
        <v>5016</v>
      </c>
      <c r="U1952" s="9">
        <f ca="1">Daten!M1952</f>
        <v>4042</v>
      </c>
      <c r="V1952" s="9">
        <f ca="1">Daten!N1952</f>
        <v>500</v>
      </c>
      <c r="W1952" s="9">
        <f ca="1">Daten!O1952</f>
        <v>500</v>
      </c>
      <c r="X1952" s="23">
        <f t="shared" ca="1" si="866"/>
        <v>9608</v>
      </c>
      <c r="Y1952" s="9">
        <f t="shared" ca="1" si="867"/>
        <v>15664.2175004399</v>
      </c>
      <c r="Z1952" s="21">
        <f t="shared" ca="1" si="868"/>
        <v>-6056.2175004398996</v>
      </c>
      <c r="AA1952" s="27">
        <f t="shared" ca="1" si="869"/>
        <v>605.62175004399</v>
      </c>
      <c r="AB1952" s="32">
        <f t="shared" ca="1" si="870"/>
        <v>2317.9689587432122</v>
      </c>
      <c r="AC1952" s="31">
        <f t="shared" ca="1" si="871"/>
        <v>2317.9689587432122</v>
      </c>
      <c r="AG1952" s="26">
        <f t="shared" ca="1" si="872"/>
        <v>877.13885334781367</v>
      </c>
      <c r="AH1952" s="26">
        <f t="shared" ca="1" si="873"/>
        <v>605.62175004399</v>
      </c>
      <c r="AI1952" s="26">
        <f t="shared" ca="1" si="874"/>
        <v>1482.7606033918037</v>
      </c>
      <c r="AJ1952" s="26">
        <f t="shared" ca="1" si="875"/>
        <v>1</v>
      </c>
      <c r="AK1952" s="26">
        <f t="shared" ca="1" si="876"/>
        <v>1482.7606033918037</v>
      </c>
      <c r="AL1952" s="26">
        <f t="shared" ca="1" si="877"/>
        <v>1514</v>
      </c>
      <c r="AM1952" s="26">
        <f t="shared" ca="1" si="878"/>
        <v>71</v>
      </c>
      <c r="AN1952" s="26">
        <f ca="1">IF(AM1952=0,0,COUNTIF($AM$19:AM1952,C1952*10+1))</f>
        <v>67</v>
      </c>
      <c r="AO1952" s="21">
        <f t="shared" ca="1" si="879"/>
        <v>0</v>
      </c>
      <c r="AP1952" s="33">
        <f t="shared" ca="1" si="880"/>
        <v>1514</v>
      </c>
      <c r="AQ1952" s="24"/>
      <c r="AR1952" s="155">
        <f ca="1">ROUND(Zsfg!$C$11/'Z1'!$AL$2120*'Z1'!AL1952,0)</f>
        <v>1263</v>
      </c>
      <c r="AS1952" s="26">
        <f t="shared" ca="1" si="882"/>
        <v>71</v>
      </c>
      <c r="AT1952" s="26">
        <f ca="1">IF(AS1952=0,0,COUNTIF($AS$19:AS1952,C1952*10+1))</f>
        <v>67</v>
      </c>
      <c r="AU1952" s="21">
        <f t="shared" ca="1" si="883"/>
        <v>0</v>
      </c>
      <c r="AV1952" s="33">
        <f t="shared" ca="1" si="881"/>
        <v>1263</v>
      </c>
    </row>
    <row r="1953" spans="1:48" x14ac:dyDescent="0.2">
      <c r="A1953" s="15">
        <f>Daten!A1953</f>
        <v>70813</v>
      </c>
      <c r="B1953" s="8" t="str">
        <f>Daten!B1953</f>
        <v>Häselgehr</v>
      </c>
      <c r="C1953" s="15">
        <f t="shared" si="856"/>
        <v>7</v>
      </c>
      <c r="D1953" s="10">
        <f>Daten!D1953</f>
        <v>0</v>
      </c>
      <c r="E1953" s="9">
        <f>Daten!E1953</f>
        <v>681</v>
      </c>
      <c r="F1953" s="9">
        <f>Daten!F1953</f>
        <v>664</v>
      </c>
      <c r="G1953" s="27">
        <f t="shared" si="857"/>
        <v>17</v>
      </c>
      <c r="H1953" s="29">
        <f t="shared" si="858"/>
        <v>2.5602409638554216E-2</v>
      </c>
      <c r="I1953" s="21">
        <f t="shared" si="859"/>
        <v>10.656178664806312</v>
      </c>
      <c r="J1953" s="21">
        <f t="shared" si="860"/>
        <v>6.3438213351936881</v>
      </c>
      <c r="K1953" s="27">
        <f t="shared" si="861"/>
        <v>-3171.9106675968442</v>
      </c>
      <c r="L1953" s="16">
        <f>Daten!G1953</f>
        <v>97</v>
      </c>
      <c r="M1953" s="16">
        <f>Daten!H1953</f>
        <v>465</v>
      </c>
      <c r="N1953" s="16">
        <f>Daten!I1953</f>
        <v>119</v>
      </c>
      <c r="O1953" s="28">
        <f t="shared" si="862"/>
        <v>0.46451612903225808</v>
      </c>
      <c r="P1953" s="16">
        <f t="shared" si="863"/>
        <v>255.30150273362875</v>
      </c>
      <c r="Q1953" s="21">
        <f t="shared" si="864"/>
        <v>-39.301502733628752</v>
      </c>
      <c r="R1953" s="27">
        <f t="shared" si="865"/>
        <v>-7860.3005467257499</v>
      </c>
      <c r="S1953" s="9">
        <f ca="1">Daten!K1953</f>
        <v>4223</v>
      </c>
      <c r="T1953" s="9">
        <f ca="1">Daten!L1953</f>
        <v>48456</v>
      </c>
      <c r="U1953" s="9">
        <f ca="1">Daten!M1953</f>
        <v>41632</v>
      </c>
      <c r="V1953" s="9">
        <f ca="1">Daten!N1953</f>
        <v>500</v>
      </c>
      <c r="W1953" s="9">
        <f ca="1">Daten!O1953</f>
        <v>500</v>
      </c>
      <c r="X1953" s="23">
        <f t="shared" ca="1" si="866"/>
        <v>94311</v>
      </c>
      <c r="Y1953" s="9">
        <f t="shared" ca="1" si="867"/>
        <v>231898.52429999068</v>
      </c>
      <c r="Z1953" s="21">
        <f t="shared" ca="1" si="868"/>
        <v>-137587.52429999068</v>
      </c>
      <c r="AA1953" s="27">
        <f t="shared" ca="1" si="869"/>
        <v>13758.752429999069</v>
      </c>
      <c r="AB1953" s="32">
        <f t="shared" ca="1" si="870"/>
        <v>2726.541215676476</v>
      </c>
      <c r="AC1953" s="31">
        <f t="shared" ca="1" si="871"/>
        <v>2726.541215676476</v>
      </c>
      <c r="AG1953" s="26">
        <f t="shared" ca="1" si="872"/>
        <v>-3171.9106675968442</v>
      </c>
      <c r="AH1953" s="26">
        <f t="shared" ca="1" si="873"/>
        <v>13758.752429999069</v>
      </c>
      <c r="AI1953" s="26">
        <f t="shared" ca="1" si="874"/>
        <v>10586.841762402226</v>
      </c>
      <c r="AJ1953" s="26">
        <f t="shared" ca="1" si="875"/>
        <v>1</v>
      </c>
      <c r="AK1953" s="26">
        <f t="shared" ca="1" si="876"/>
        <v>10586.841762402226</v>
      </c>
      <c r="AL1953" s="26">
        <f t="shared" ca="1" si="877"/>
        <v>10813</v>
      </c>
      <c r="AM1953" s="26">
        <f t="shared" ca="1" si="878"/>
        <v>71</v>
      </c>
      <c r="AN1953" s="26">
        <f ca="1">IF(AM1953=0,0,COUNTIF($AM$19:AM1953,C1953*10+1))</f>
        <v>68</v>
      </c>
      <c r="AO1953" s="21">
        <f t="shared" ca="1" si="879"/>
        <v>0</v>
      </c>
      <c r="AP1953" s="33">
        <f t="shared" ca="1" si="880"/>
        <v>10813</v>
      </c>
      <c r="AQ1953" s="24"/>
      <c r="AR1953" s="155">
        <f ca="1">ROUND(Zsfg!$C$11/'Z1'!$AL$2120*'Z1'!AL1953,0)</f>
        <v>9019</v>
      </c>
      <c r="AS1953" s="26">
        <f t="shared" ca="1" si="882"/>
        <v>71</v>
      </c>
      <c r="AT1953" s="26">
        <f ca="1">IF(AS1953=0,0,COUNTIF($AS$19:AS1953,C1953*10+1))</f>
        <v>68</v>
      </c>
      <c r="AU1953" s="21">
        <f t="shared" ca="1" si="883"/>
        <v>0</v>
      </c>
      <c r="AV1953" s="33">
        <f t="shared" ca="1" si="881"/>
        <v>9019</v>
      </c>
    </row>
    <row r="1954" spans="1:48" x14ac:dyDescent="0.2">
      <c r="A1954" s="15">
        <f>Daten!A1954</f>
        <v>70814</v>
      </c>
      <c r="B1954" s="8" t="str">
        <f>Daten!B1954</f>
        <v>Heiterwang</v>
      </c>
      <c r="C1954" s="15">
        <f t="shared" si="856"/>
        <v>7</v>
      </c>
      <c r="D1954" s="10">
        <f>Daten!D1954</f>
        <v>0</v>
      </c>
      <c r="E1954" s="9">
        <f>Daten!E1954</f>
        <v>530</v>
      </c>
      <c r="F1954" s="9">
        <f>Daten!F1954</f>
        <v>493</v>
      </c>
      <c r="G1954" s="27">
        <f t="shared" si="857"/>
        <v>37</v>
      </c>
      <c r="H1954" s="29">
        <f t="shared" si="858"/>
        <v>7.5050709939148072E-2</v>
      </c>
      <c r="I1954" s="21">
        <f t="shared" si="859"/>
        <v>7.911891689381795</v>
      </c>
      <c r="J1954" s="21">
        <f t="shared" si="860"/>
        <v>29.088108310618203</v>
      </c>
      <c r="K1954" s="27">
        <f t="shared" si="861"/>
        <v>-14544.054155309102</v>
      </c>
      <c r="L1954" s="16">
        <f>Daten!G1954</f>
        <v>81</v>
      </c>
      <c r="M1954" s="16">
        <f>Daten!H1954</f>
        <v>341</v>
      </c>
      <c r="N1954" s="16">
        <f>Daten!I1954</f>
        <v>108</v>
      </c>
      <c r="O1954" s="28">
        <f t="shared" si="862"/>
        <v>0.55425219941348969</v>
      </c>
      <c r="P1954" s="16">
        <f t="shared" si="863"/>
        <v>187.22110200466108</v>
      </c>
      <c r="Q1954" s="21">
        <f t="shared" si="864"/>
        <v>1.778897995338923</v>
      </c>
      <c r="R1954" s="27">
        <f t="shared" si="865"/>
        <v>355.7795990677846</v>
      </c>
      <c r="S1954" s="9">
        <f ca="1">Daten!K1954</f>
        <v>930</v>
      </c>
      <c r="T1954" s="9">
        <f ca="1">Daten!L1954</f>
        <v>50827</v>
      </c>
      <c r="U1954" s="9">
        <f ca="1">Daten!M1954</f>
        <v>48975</v>
      </c>
      <c r="V1954" s="9">
        <f ca="1">Daten!N1954</f>
        <v>500</v>
      </c>
      <c r="W1954" s="9">
        <f ca="1">Daten!O1954</f>
        <v>500</v>
      </c>
      <c r="X1954" s="23">
        <f t="shared" ca="1" si="866"/>
        <v>100732</v>
      </c>
      <c r="Y1954" s="9">
        <f t="shared" ca="1" si="867"/>
        <v>180479.02772245972</v>
      </c>
      <c r="Z1954" s="21">
        <f t="shared" ca="1" si="868"/>
        <v>-79747.027722459723</v>
      </c>
      <c r="AA1954" s="27">
        <f t="shared" ca="1" si="869"/>
        <v>7974.7027722459725</v>
      </c>
      <c r="AB1954" s="32">
        <f t="shared" ca="1" si="870"/>
        <v>-6213.5717839953459</v>
      </c>
      <c r="AC1954" s="31">
        <f t="shared" ca="1" si="871"/>
        <v>0</v>
      </c>
      <c r="AG1954" s="26">
        <f t="shared" ca="1" si="872"/>
        <v>0</v>
      </c>
      <c r="AH1954" s="26">
        <f t="shared" ca="1" si="873"/>
        <v>0</v>
      </c>
      <c r="AI1954" s="26">
        <f t="shared" ca="1" si="874"/>
        <v>0</v>
      </c>
      <c r="AJ1954" s="26">
        <f t="shared" ca="1" si="875"/>
        <v>1</v>
      </c>
      <c r="AK1954" s="26">
        <f t="shared" ca="1" si="876"/>
        <v>0</v>
      </c>
      <c r="AL1954" s="26">
        <f t="shared" ca="1" si="877"/>
        <v>0</v>
      </c>
      <c r="AM1954" s="26">
        <f t="shared" ca="1" si="878"/>
        <v>0</v>
      </c>
      <c r="AN1954" s="26">
        <f ca="1">IF(AM1954=0,0,COUNTIF($AM$19:AM1954,C1954*10+1))</f>
        <v>0</v>
      </c>
      <c r="AO1954" s="21">
        <f t="shared" ca="1" si="879"/>
        <v>0</v>
      </c>
      <c r="AP1954" s="33">
        <f t="shared" ca="1" si="880"/>
        <v>0</v>
      </c>
      <c r="AQ1954" s="24"/>
      <c r="AR1954" s="155">
        <f ca="1">ROUND(Zsfg!$C$11/'Z1'!$AL$2120*'Z1'!AL1954,0)</f>
        <v>0</v>
      </c>
      <c r="AS1954" s="26">
        <f t="shared" ca="1" si="882"/>
        <v>0</v>
      </c>
      <c r="AT1954" s="26">
        <f ca="1">IF(AS1954=0,0,COUNTIF($AS$19:AS1954,C1954*10+1))</f>
        <v>0</v>
      </c>
      <c r="AU1954" s="21">
        <f t="shared" ca="1" si="883"/>
        <v>0</v>
      </c>
      <c r="AV1954" s="33">
        <f t="shared" ca="1" si="881"/>
        <v>0</v>
      </c>
    </row>
    <row r="1955" spans="1:48" x14ac:dyDescent="0.2">
      <c r="A1955" s="15">
        <f>Daten!A1955</f>
        <v>70815</v>
      </c>
      <c r="B1955" s="8" t="str">
        <f>Daten!B1955</f>
        <v>Hinterhornbach</v>
      </c>
      <c r="C1955" s="15">
        <f t="shared" si="856"/>
        <v>7</v>
      </c>
      <c r="D1955" s="10">
        <f>Daten!D1955</f>
        <v>0</v>
      </c>
      <c r="E1955" s="9">
        <f>Daten!E1955</f>
        <v>95</v>
      </c>
      <c r="F1955" s="9">
        <f>Daten!F1955</f>
        <v>91</v>
      </c>
      <c r="G1955" s="27">
        <f t="shared" si="857"/>
        <v>4</v>
      </c>
      <c r="H1955" s="29">
        <f t="shared" si="858"/>
        <v>4.3956043956043959E-2</v>
      </c>
      <c r="I1955" s="21">
        <f t="shared" si="859"/>
        <v>1.4604100278574916</v>
      </c>
      <c r="J1955" s="21">
        <f t="shared" si="860"/>
        <v>2.5395899721425081</v>
      </c>
      <c r="K1955" s="27">
        <f t="shared" si="861"/>
        <v>-1269.794986071254</v>
      </c>
      <c r="L1955" s="16">
        <f>Daten!G1955</f>
        <v>15</v>
      </c>
      <c r="M1955" s="16">
        <f>Daten!H1955</f>
        <v>60</v>
      </c>
      <c r="N1955" s="16">
        <f>Daten!I1955</f>
        <v>20</v>
      </c>
      <c r="O1955" s="28">
        <f t="shared" si="862"/>
        <v>0.58333333333333337</v>
      </c>
      <c r="P1955" s="16">
        <f t="shared" si="863"/>
        <v>32.942129384984355</v>
      </c>
      <c r="Q1955" s="21">
        <f t="shared" si="864"/>
        <v>2.0578706150156449</v>
      </c>
      <c r="R1955" s="27">
        <f t="shared" si="865"/>
        <v>411.57412300312899</v>
      </c>
      <c r="S1955" s="9">
        <f ca="1">Daten!K1955</f>
        <v>1019</v>
      </c>
      <c r="T1955" s="9">
        <f ca="1">Daten!L1955</f>
        <v>5086</v>
      </c>
      <c r="U1955" s="9">
        <f ca="1">Daten!M1955</f>
        <v>6907</v>
      </c>
      <c r="V1955" s="9">
        <f ca="1">Daten!N1955</f>
        <v>500</v>
      </c>
      <c r="W1955" s="9">
        <f ca="1">Daten!O1955</f>
        <v>500</v>
      </c>
      <c r="X1955" s="23">
        <f t="shared" ca="1" si="866"/>
        <v>13012</v>
      </c>
      <c r="Y1955" s="9">
        <f t="shared" ca="1" si="867"/>
        <v>32350.014403082401</v>
      </c>
      <c r="Z1955" s="21">
        <f t="shared" ca="1" si="868"/>
        <v>-19338.014403082401</v>
      </c>
      <c r="AA1955" s="27">
        <f t="shared" ca="1" si="869"/>
        <v>1933.8014403082402</v>
      </c>
      <c r="AB1955" s="32">
        <f t="shared" ca="1" si="870"/>
        <v>1075.5805772401152</v>
      </c>
      <c r="AC1955" s="31">
        <f t="shared" ca="1" si="871"/>
        <v>1075.5805772401152</v>
      </c>
      <c r="AG1955" s="26">
        <f t="shared" ca="1" si="872"/>
        <v>-1269.794986071254</v>
      </c>
      <c r="AH1955" s="26">
        <f t="shared" ca="1" si="873"/>
        <v>1933.8014403082402</v>
      </c>
      <c r="AI1955" s="26">
        <f t="shared" ca="1" si="874"/>
        <v>664.0064542369862</v>
      </c>
      <c r="AJ1955" s="26">
        <f t="shared" ca="1" si="875"/>
        <v>1</v>
      </c>
      <c r="AK1955" s="26">
        <f t="shared" ca="1" si="876"/>
        <v>664.0064542369862</v>
      </c>
      <c r="AL1955" s="26">
        <f t="shared" ca="1" si="877"/>
        <v>678</v>
      </c>
      <c r="AM1955" s="26">
        <f t="shared" ca="1" si="878"/>
        <v>71</v>
      </c>
      <c r="AN1955" s="26">
        <f ca="1">IF(AM1955=0,0,COUNTIF($AM$19:AM1955,C1955*10+1))</f>
        <v>69</v>
      </c>
      <c r="AO1955" s="21">
        <f t="shared" ca="1" si="879"/>
        <v>0</v>
      </c>
      <c r="AP1955" s="33">
        <f t="shared" ca="1" si="880"/>
        <v>678</v>
      </c>
      <c r="AQ1955" s="24"/>
      <c r="AR1955" s="155">
        <f ca="1">ROUND(Zsfg!$C$11/'Z1'!$AL$2120*'Z1'!AL1955,0)</f>
        <v>566</v>
      </c>
      <c r="AS1955" s="26">
        <f t="shared" ca="1" si="882"/>
        <v>71</v>
      </c>
      <c r="AT1955" s="26">
        <f ca="1">IF(AS1955=0,0,COUNTIF($AS$19:AS1955,C1955*10+1))</f>
        <v>69</v>
      </c>
      <c r="AU1955" s="21">
        <f t="shared" ca="1" si="883"/>
        <v>0</v>
      </c>
      <c r="AV1955" s="33">
        <f t="shared" ca="1" si="881"/>
        <v>566</v>
      </c>
    </row>
    <row r="1956" spans="1:48" x14ac:dyDescent="0.2">
      <c r="A1956" s="15">
        <f>Daten!A1956</f>
        <v>70816</v>
      </c>
      <c r="B1956" s="8" t="str">
        <f>Daten!B1956</f>
        <v>Höfen</v>
      </c>
      <c r="C1956" s="15">
        <f t="shared" si="856"/>
        <v>7</v>
      </c>
      <c r="D1956" s="10">
        <f>Daten!D1956</f>
        <v>0</v>
      </c>
      <c r="E1956" s="9">
        <f>Daten!E1956</f>
        <v>1204</v>
      </c>
      <c r="F1956" s="9">
        <f>Daten!F1956</f>
        <v>1228</v>
      </c>
      <c r="G1956" s="27">
        <f t="shared" si="857"/>
        <v>-24</v>
      </c>
      <c r="H1956" s="29">
        <f t="shared" si="858"/>
        <v>-1.9543973941368076E-2</v>
      </c>
      <c r="I1956" s="21">
        <f t="shared" si="859"/>
        <v>19.707511145153841</v>
      </c>
      <c r="J1956" s="21">
        <f t="shared" si="860"/>
        <v>-43.707511145153845</v>
      </c>
      <c r="K1956" s="27">
        <f t="shared" si="861"/>
        <v>21853.755572576923</v>
      </c>
      <c r="L1956" s="16">
        <f>Daten!G1956</f>
        <v>162</v>
      </c>
      <c r="M1956" s="16">
        <f>Daten!H1956</f>
        <v>784</v>
      </c>
      <c r="N1956" s="16">
        <f>Daten!I1956</f>
        <v>258</v>
      </c>
      <c r="O1956" s="28">
        <f t="shared" si="862"/>
        <v>0.5357142857142857</v>
      </c>
      <c r="P1956" s="16">
        <f t="shared" si="863"/>
        <v>430.44382396379558</v>
      </c>
      <c r="Q1956" s="21">
        <f t="shared" si="864"/>
        <v>-10.44382396379558</v>
      </c>
      <c r="R1956" s="27">
        <f t="shared" si="865"/>
        <v>-2088.7647927591161</v>
      </c>
      <c r="S1956" s="9">
        <f ca="1">Daten!K1956</f>
        <v>1195</v>
      </c>
      <c r="T1956" s="9">
        <f ca="1">Daten!L1956</f>
        <v>113136</v>
      </c>
      <c r="U1956" s="9">
        <f ca="1">Daten!M1956</f>
        <v>534145</v>
      </c>
      <c r="V1956" s="9">
        <f ca="1">Daten!N1956</f>
        <v>500</v>
      </c>
      <c r="W1956" s="9">
        <f ca="1">Daten!O1956</f>
        <v>500</v>
      </c>
      <c r="X1956" s="23">
        <f t="shared" ca="1" si="866"/>
        <v>648476</v>
      </c>
      <c r="Y1956" s="9">
        <f t="shared" ca="1" si="867"/>
        <v>409993.86675064435</v>
      </c>
      <c r="Z1956" s="21">
        <f t="shared" ca="1" si="868"/>
        <v>238482.13324935565</v>
      </c>
      <c r="AA1956" s="27">
        <f t="shared" ca="1" si="869"/>
        <v>-23848.213324935568</v>
      </c>
      <c r="AB1956" s="32">
        <f t="shared" ca="1" si="870"/>
        <v>-4083.2225451177619</v>
      </c>
      <c r="AC1956" s="31">
        <f t="shared" ca="1" si="871"/>
        <v>0</v>
      </c>
      <c r="AG1956" s="26">
        <f t="shared" ca="1" si="872"/>
        <v>0</v>
      </c>
      <c r="AH1956" s="26">
        <f t="shared" ca="1" si="873"/>
        <v>0</v>
      </c>
      <c r="AI1956" s="26">
        <f t="shared" ca="1" si="874"/>
        <v>0</v>
      </c>
      <c r="AJ1956" s="26">
        <f t="shared" ca="1" si="875"/>
        <v>1</v>
      </c>
      <c r="AK1956" s="26">
        <f t="shared" ca="1" si="876"/>
        <v>0</v>
      </c>
      <c r="AL1956" s="26">
        <f t="shared" ca="1" si="877"/>
        <v>0</v>
      </c>
      <c r="AM1956" s="26">
        <f t="shared" ca="1" si="878"/>
        <v>0</v>
      </c>
      <c r="AN1956" s="26">
        <f ca="1">IF(AM1956=0,0,COUNTIF($AM$19:AM1956,C1956*10+1))</f>
        <v>0</v>
      </c>
      <c r="AO1956" s="21">
        <f t="shared" ca="1" si="879"/>
        <v>0</v>
      </c>
      <c r="AP1956" s="33">
        <f t="shared" ca="1" si="880"/>
        <v>0</v>
      </c>
      <c r="AQ1956" s="24"/>
      <c r="AR1956" s="155">
        <f ca="1">ROUND(Zsfg!$C$11/'Z1'!$AL$2120*'Z1'!AL1956,0)</f>
        <v>0</v>
      </c>
      <c r="AS1956" s="26">
        <f t="shared" ca="1" si="882"/>
        <v>0</v>
      </c>
      <c r="AT1956" s="26">
        <f ca="1">IF(AS1956=0,0,COUNTIF($AS$19:AS1956,C1956*10+1))</f>
        <v>0</v>
      </c>
      <c r="AU1956" s="21">
        <f t="shared" ca="1" si="883"/>
        <v>0</v>
      </c>
      <c r="AV1956" s="33">
        <f t="shared" ca="1" si="881"/>
        <v>0</v>
      </c>
    </row>
    <row r="1957" spans="1:48" x14ac:dyDescent="0.2">
      <c r="A1957" s="15">
        <f>Daten!A1957</f>
        <v>70817</v>
      </c>
      <c r="B1957" s="8" t="str">
        <f>Daten!B1957</f>
        <v>Holzgau</v>
      </c>
      <c r="C1957" s="15">
        <f t="shared" si="856"/>
        <v>7</v>
      </c>
      <c r="D1957" s="10">
        <f>Daten!D1957</f>
        <v>0</v>
      </c>
      <c r="E1957" s="9">
        <f>Daten!E1957</f>
        <v>400</v>
      </c>
      <c r="F1957" s="9">
        <f>Daten!F1957</f>
        <v>416</v>
      </c>
      <c r="G1957" s="27">
        <f t="shared" si="857"/>
        <v>-16</v>
      </c>
      <c r="H1957" s="29">
        <f t="shared" si="858"/>
        <v>-3.8461538461538464E-2</v>
      </c>
      <c r="I1957" s="21">
        <f t="shared" si="859"/>
        <v>6.6761601273485329</v>
      </c>
      <c r="J1957" s="21">
        <f t="shared" si="860"/>
        <v>-22.676160127348531</v>
      </c>
      <c r="K1957" s="27">
        <f t="shared" si="861"/>
        <v>11338.080063674266</v>
      </c>
      <c r="L1957" s="16">
        <f>Daten!G1957</f>
        <v>64</v>
      </c>
      <c r="M1957" s="16">
        <f>Daten!H1957</f>
        <v>261</v>
      </c>
      <c r="N1957" s="16">
        <f>Daten!I1957</f>
        <v>75</v>
      </c>
      <c r="O1957" s="28">
        <f t="shared" si="862"/>
        <v>0.53256704980842917</v>
      </c>
      <c r="P1957" s="16">
        <f t="shared" si="863"/>
        <v>143.29826282468196</v>
      </c>
      <c r="Q1957" s="21">
        <f t="shared" si="864"/>
        <v>-4.2982628246819559</v>
      </c>
      <c r="R1957" s="27">
        <f t="shared" si="865"/>
        <v>-859.65256493639117</v>
      </c>
      <c r="S1957" s="9">
        <f ca="1">Daten!K1957</f>
        <v>1080</v>
      </c>
      <c r="T1957" s="9">
        <f ca="1">Daten!L1957</f>
        <v>50631</v>
      </c>
      <c r="U1957" s="9">
        <f ca="1">Daten!M1957</f>
        <v>81751</v>
      </c>
      <c r="V1957" s="9">
        <f ca="1">Daten!N1957</f>
        <v>500</v>
      </c>
      <c r="W1957" s="9">
        <f ca="1">Daten!O1957</f>
        <v>500</v>
      </c>
      <c r="X1957" s="23">
        <f t="shared" ca="1" si="866"/>
        <v>133462</v>
      </c>
      <c r="Y1957" s="9">
        <f t="shared" ca="1" si="867"/>
        <v>136210.58696034696</v>
      </c>
      <c r="Z1957" s="21">
        <f t="shared" ca="1" si="868"/>
        <v>-2748.5869603469619</v>
      </c>
      <c r="AA1957" s="27">
        <f t="shared" ca="1" si="869"/>
        <v>274.85869603469621</v>
      </c>
      <c r="AB1957" s="32">
        <f t="shared" ca="1" si="870"/>
        <v>10753.286194772571</v>
      </c>
      <c r="AC1957" s="31">
        <f t="shared" ca="1" si="871"/>
        <v>10753.286194772571</v>
      </c>
      <c r="AG1957" s="26">
        <f t="shared" ca="1" si="872"/>
        <v>11338.080063674266</v>
      </c>
      <c r="AH1957" s="26">
        <f t="shared" ca="1" si="873"/>
        <v>274.85869603469621</v>
      </c>
      <c r="AI1957" s="26">
        <f t="shared" ca="1" si="874"/>
        <v>11612.938759708963</v>
      </c>
      <c r="AJ1957" s="26">
        <f t="shared" ca="1" si="875"/>
        <v>1</v>
      </c>
      <c r="AK1957" s="26">
        <f t="shared" ca="1" si="876"/>
        <v>11612.938759708963</v>
      </c>
      <c r="AL1957" s="26">
        <f t="shared" ca="1" si="877"/>
        <v>11861</v>
      </c>
      <c r="AM1957" s="26">
        <f t="shared" ca="1" si="878"/>
        <v>71</v>
      </c>
      <c r="AN1957" s="26">
        <f ca="1">IF(AM1957=0,0,COUNTIF($AM$19:AM1957,C1957*10+1))</f>
        <v>70</v>
      </c>
      <c r="AO1957" s="21">
        <f t="shared" ca="1" si="879"/>
        <v>0</v>
      </c>
      <c r="AP1957" s="33">
        <f t="shared" ca="1" si="880"/>
        <v>11861</v>
      </c>
      <c r="AQ1957" s="24"/>
      <c r="AR1957" s="155">
        <f ca="1">ROUND(Zsfg!$C$11/'Z1'!$AL$2120*'Z1'!AL1957,0)</f>
        <v>9893</v>
      </c>
      <c r="AS1957" s="26">
        <f t="shared" ca="1" si="882"/>
        <v>71</v>
      </c>
      <c r="AT1957" s="26">
        <f ca="1">IF(AS1957=0,0,COUNTIF($AS$19:AS1957,C1957*10+1))</f>
        <v>70</v>
      </c>
      <c r="AU1957" s="21">
        <f t="shared" ca="1" si="883"/>
        <v>0</v>
      </c>
      <c r="AV1957" s="33">
        <f t="shared" ca="1" si="881"/>
        <v>9893</v>
      </c>
    </row>
    <row r="1958" spans="1:48" x14ac:dyDescent="0.2">
      <c r="A1958" s="15">
        <f>Daten!A1958</f>
        <v>70818</v>
      </c>
      <c r="B1958" s="8" t="str">
        <f>Daten!B1958</f>
        <v>Jungholz</v>
      </c>
      <c r="C1958" s="15">
        <f t="shared" si="856"/>
        <v>7</v>
      </c>
      <c r="D1958" s="10">
        <f>Daten!D1958</f>
        <v>0</v>
      </c>
      <c r="E1958" s="9">
        <f>Daten!E1958</f>
        <v>286</v>
      </c>
      <c r="F1958" s="9">
        <f>Daten!F1958</f>
        <v>278</v>
      </c>
      <c r="G1958" s="27">
        <f t="shared" si="857"/>
        <v>8</v>
      </c>
      <c r="H1958" s="29">
        <f t="shared" si="858"/>
        <v>2.8776978417266189E-2</v>
      </c>
      <c r="I1958" s="21">
        <f t="shared" si="859"/>
        <v>4.4614723927954136</v>
      </c>
      <c r="J1958" s="21">
        <f t="shared" si="860"/>
        <v>3.5385276072045864</v>
      </c>
      <c r="K1958" s="27">
        <f t="shared" si="861"/>
        <v>-1769.2638036022931</v>
      </c>
      <c r="L1958" s="16">
        <f>Daten!G1958</f>
        <v>32</v>
      </c>
      <c r="M1958" s="16">
        <f>Daten!H1958</f>
        <v>194</v>
      </c>
      <c r="N1958" s="16">
        <f>Daten!I1958</f>
        <v>60</v>
      </c>
      <c r="O1958" s="28">
        <f t="shared" si="862"/>
        <v>0.47422680412371132</v>
      </c>
      <c r="P1958" s="16">
        <f t="shared" si="863"/>
        <v>106.51288501144941</v>
      </c>
      <c r="Q1958" s="21">
        <f t="shared" si="864"/>
        <v>-14.512885011449413</v>
      </c>
      <c r="R1958" s="27">
        <f t="shared" si="865"/>
        <v>-2902.5770022898823</v>
      </c>
      <c r="S1958" s="9">
        <f ca="1">Daten!K1958</f>
        <v>720</v>
      </c>
      <c r="T1958" s="9">
        <f ca="1">Daten!L1958</f>
        <v>77841</v>
      </c>
      <c r="U1958" s="9">
        <f ca="1">Daten!M1958</f>
        <v>112048</v>
      </c>
      <c r="V1958" s="9">
        <f ca="1">Daten!N1958</f>
        <v>500</v>
      </c>
      <c r="W1958" s="9">
        <f ca="1">Daten!O1958</f>
        <v>500</v>
      </c>
      <c r="X1958" s="23">
        <f t="shared" ca="1" si="866"/>
        <v>190609</v>
      </c>
      <c r="Y1958" s="9">
        <f t="shared" ca="1" si="867"/>
        <v>97390.569676648069</v>
      </c>
      <c r="Z1958" s="21">
        <f t="shared" ca="1" si="868"/>
        <v>93218.430323351931</v>
      </c>
      <c r="AA1958" s="27">
        <f t="shared" ca="1" si="869"/>
        <v>-9321.8430323351931</v>
      </c>
      <c r="AB1958" s="32">
        <f t="shared" ca="1" si="870"/>
        <v>-13993.683838227369</v>
      </c>
      <c r="AC1958" s="31">
        <f t="shared" ca="1" si="871"/>
        <v>0</v>
      </c>
      <c r="AG1958" s="26">
        <f t="shared" ca="1" si="872"/>
        <v>0</v>
      </c>
      <c r="AH1958" s="26">
        <f t="shared" ca="1" si="873"/>
        <v>0</v>
      </c>
      <c r="AI1958" s="26">
        <f t="shared" ca="1" si="874"/>
        <v>0</v>
      </c>
      <c r="AJ1958" s="26">
        <f t="shared" ca="1" si="875"/>
        <v>1</v>
      </c>
      <c r="AK1958" s="26">
        <f t="shared" ca="1" si="876"/>
        <v>0</v>
      </c>
      <c r="AL1958" s="26">
        <f t="shared" ca="1" si="877"/>
        <v>0</v>
      </c>
      <c r="AM1958" s="26">
        <f t="shared" ca="1" si="878"/>
        <v>0</v>
      </c>
      <c r="AN1958" s="26">
        <f ca="1">IF(AM1958=0,0,COUNTIF($AM$19:AM1958,C1958*10+1))</f>
        <v>0</v>
      </c>
      <c r="AO1958" s="21">
        <f t="shared" ca="1" si="879"/>
        <v>0</v>
      </c>
      <c r="AP1958" s="33">
        <f t="shared" ca="1" si="880"/>
        <v>0</v>
      </c>
      <c r="AQ1958" s="24"/>
      <c r="AR1958" s="155">
        <f ca="1">ROUND(Zsfg!$C$11/'Z1'!$AL$2120*'Z1'!AL1958,0)</f>
        <v>0</v>
      </c>
      <c r="AS1958" s="26">
        <f t="shared" ca="1" si="882"/>
        <v>0</v>
      </c>
      <c r="AT1958" s="26">
        <f ca="1">IF(AS1958=0,0,COUNTIF($AS$19:AS1958,C1958*10+1))</f>
        <v>0</v>
      </c>
      <c r="AU1958" s="21">
        <f t="shared" ca="1" si="883"/>
        <v>0</v>
      </c>
      <c r="AV1958" s="33">
        <f t="shared" ca="1" si="881"/>
        <v>0</v>
      </c>
    </row>
    <row r="1959" spans="1:48" x14ac:dyDescent="0.2">
      <c r="A1959" s="15">
        <f>Daten!A1959</f>
        <v>70819</v>
      </c>
      <c r="B1959" s="8" t="str">
        <f>Daten!B1959</f>
        <v>Kaisers</v>
      </c>
      <c r="C1959" s="15">
        <f t="shared" si="856"/>
        <v>7</v>
      </c>
      <c r="D1959" s="10">
        <f>Daten!D1959</f>
        <v>0</v>
      </c>
      <c r="E1959" s="9">
        <f>Daten!E1959</f>
        <v>77</v>
      </c>
      <c r="F1959" s="9">
        <f>Daten!F1959</f>
        <v>74</v>
      </c>
      <c r="G1959" s="27">
        <f t="shared" si="857"/>
        <v>3</v>
      </c>
      <c r="H1959" s="29">
        <f t="shared" si="858"/>
        <v>4.0540540540540543E-2</v>
      </c>
      <c r="I1959" s="21">
        <f t="shared" si="859"/>
        <v>1.1875861764994986</v>
      </c>
      <c r="J1959" s="21">
        <f t="shared" si="860"/>
        <v>1.8124138235005014</v>
      </c>
      <c r="K1959" s="27">
        <f t="shared" si="861"/>
        <v>-906.2069117502507</v>
      </c>
      <c r="L1959" s="16">
        <f>Daten!G1959</f>
        <v>9</v>
      </c>
      <c r="M1959" s="16">
        <f>Daten!H1959</f>
        <v>52</v>
      </c>
      <c r="N1959" s="16">
        <f>Daten!I1959</f>
        <v>16</v>
      </c>
      <c r="O1959" s="28">
        <f t="shared" si="862"/>
        <v>0.48076923076923078</v>
      </c>
      <c r="P1959" s="16">
        <f t="shared" si="863"/>
        <v>28.54984546698644</v>
      </c>
      <c r="Q1959" s="21">
        <f t="shared" si="864"/>
        <v>-3.5498454669864401</v>
      </c>
      <c r="R1959" s="27">
        <f t="shared" si="865"/>
        <v>-709.96909339728802</v>
      </c>
      <c r="S1959" s="9">
        <f ca="1">Daten!K1959</f>
        <v>1155</v>
      </c>
      <c r="T1959" s="9">
        <f ca="1">Daten!L1959</f>
        <v>4678</v>
      </c>
      <c r="U1959" s="9">
        <f ca="1">Daten!M1959</f>
        <v>7175</v>
      </c>
      <c r="V1959" s="9">
        <f ca="1">Daten!N1959</f>
        <v>500</v>
      </c>
      <c r="W1959" s="9">
        <f ca="1">Daten!O1959</f>
        <v>500</v>
      </c>
      <c r="X1959" s="23">
        <f t="shared" ca="1" si="866"/>
        <v>13008</v>
      </c>
      <c r="Y1959" s="9">
        <f t="shared" ca="1" si="867"/>
        <v>26220.537989866789</v>
      </c>
      <c r="Z1959" s="21">
        <f t="shared" ca="1" si="868"/>
        <v>-13212.537989866789</v>
      </c>
      <c r="AA1959" s="27">
        <f t="shared" ca="1" si="869"/>
        <v>1321.2537989866789</v>
      </c>
      <c r="AB1959" s="32">
        <f t="shared" ca="1" si="870"/>
        <v>-294.92220616085979</v>
      </c>
      <c r="AC1959" s="31">
        <f t="shared" ca="1" si="871"/>
        <v>0</v>
      </c>
      <c r="AG1959" s="26">
        <f t="shared" ca="1" si="872"/>
        <v>0</v>
      </c>
      <c r="AH1959" s="26">
        <f t="shared" ca="1" si="873"/>
        <v>0</v>
      </c>
      <c r="AI1959" s="26">
        <f t="shared" ca="1" si="874"/>
        <v>0</v>
      </c>
      <c r="AJ1959" s="26">
        <f t="shared" ca="1" si="875"/>
        <v>1</v>
      </c>
      <c r="AK1959" s="26">
        <f t="shared" ca="1" si="876"/>
        <v>0</v>
      </c>
      <c r="AL1959" s="26">
        <f t="shared" ca="1" si="877"/>
        <v>0</v>
      </c>
      <c r="AM1959" s="26">
        <f t="shared" ca="1" si="878"/>
        <v>0</v>
      </c>
      <c r="AN1959" s="26">
        <f ca="1">IF(AM1959=0,0,COUNTIF($AM$19:AM1959,C1959*10+1))</f>
        <v>0</v>
      </c>
      <c r="AO1959" s="21">
        <f t="shared" ca="1" si="879"/>
        <v>0</v>
      </c>
      <c r="AP1959" s="33">
        <f t="shared" ca="1" si="880"/>
        <v>0</v>
      </c>
      <c r="AQ1959" s="24"/>
      <c r="AR1959" s="155">
        <f ca="1">ROUND(Zsfg!$C$11/'Z1'!$AL$2120*'Z1'!AL1959,0)</f>
        <v>0</v>
      </c>
      <c r="AS1959" s="26">
        <f t="shared" ca="1" si="882"/>
        <v>0</v>
      </c>
      <c r="AT1959" s="26">
        <f ca="1">IF(AS1959=0,0,COUNTIF($AS$19:AS1959,C1959*10+1))</f>
        <v>0</v>
      </c>
      <c r="AU1959" s="21">
        <f t="shared" ca="1" si="883"/>
        <v>0</v>
      </c>
      <c r="AV1959" s="33">
        <f t="shared" ca="1" si="881"/>
        <v>0</v>
      </c>
    </row>
    <row r="1960" spans="1:48" x14ac:dyDescent="0.2">
      <c r="A1960" s="15">
        <f>Daten!A1960</f>
        <v>70820</v>
      </c>
      <c r="B1960" s="8" t="str">
        <f>Daten!B1960</f>
        <v>Lechaschau</v>
      </c>
      <c r="C1960" s="15">
        <f t="shared" si="856"/>
        <v>7</v>
      </c>
      <c r="D1960" s="10">
        <f>Daten!D1960</f>
        <v>0</v>
      </c>
      <c r="E1960" s="9">
        <f>Daten!E1960</f>
        <v>2134</v>
      </c>
      <c r="F1960" s="9">
        <f>Daten!F1960</f>
        <v>2025</v>
      </c>
      <c r="G1960" s="27">
        <f t="shared" si="857"/>
        <v>109</v>
      </c>
      <c r="H1960" s="29">
        <f t="shared" si="858"/>
        <v>5.3827160493827159E-2</v>
      </c>
      <c r="I1960" s="21">
        <f t="shared" si="859"/>
        <v>32.498135235290334</v>
      </c>
      <c r="J1960" s="21">
        <f t="shared" si="860"/>
        <v>76.501864764709666</v>
      </c>
      <c r="K1960" s="27">
        <f t="shared" si="861"/>
        <v>-38250.932382354833</v>
      </c>
      <c r="L1960" s="16">
        <f>Daten!G1960</f>
        <v>319</v>
      </c>
      <c r="M1960" s="16">
        <f>Daten!H1960</f>
        <v>1423</v>
      </c>
      <c r="N1960" s="16">
        <f>Daten!I1960</f>
        <v>392</v>
      </c>
      <c r="O1960" s="28">
        <f t="shared" si="862"/>
        <v>0.49964862965565704</v>
      </c>
      <c r="P1960" s="16">
        <f t="shared" si="863"/>
        <v>781.27750191387895</v>
      </c>
      <c r="Q1960" s="21">
        <f t="shared" si="864"/>
        <v>-70.27750191387895</v>
      </c>
      <c r="R1960" s="27">
        <f t="shared" si="865"/>
        <v>-14055.50038277579</v>
      </c>
      <c r="S1960" s="9">
        <f ca="1">Daten!K1960</f>
        <v>752</v>
      </c>
      <c r="T1960" s="9">
        <f ca="1">Daten!L1960</f>
        <v>152158</v>
      </c>
      <c r="U1960" s="9">
        <f ca="1">Daten!M1960</f>
        <v>674727</v>
      </c>
      <c r="V1960" s="9">
        <f ca="1">Daten!N1960</f>
        <v>500</v>
      </c>
      <c r="W1960" s="9">
        <f ca="1">Daten!O1960</f>
        <v>500</v>
      </c>
      <c r="X1960" s="23">
        <f t="shared" ca="1" si="866"/>
        <v>827637</v>
      </c>
      <c r="Y1960" s="9">
        <f t="shared" ca="1" si="867"/>
        <v>726683.48143345094</v>
      </c>
      <c r="Z1960" s="21">
        <f t="shared" ca="1" si="868"/>
        <v>100953.51856654906</v>
      </c>
      <c r="AA1960" s="27">
        <f t="shared" ca="1" si="869"/>
        <v>-10095.351856654906</v>
      </c>
      <c r="AB1960" s="32">
        <f t="shared" ca="1" si="870"/>
        <v>-62401.784621785526</v>
      </c>
      <c r="AC1960" s="31">
        <f t="shared" ca="1" si="871"/>
        <v>0</v>
      </c>
      <c r="AG1960" s="26">
        <f t="shared" ca="1" si="872"/>
        <v>0</v>
      </c>
      <c r="AH1960" s="26">
        <f t="shared" ca="1" si="873"/>
        <v>0</v>
      </c>
      <c r="AI1960" s="26">
        <f t="shared" ca="1" si="874"/>
        <v>0</v>
      </c>
      <c r="AJ1960" s="26">
        <f t="shared" ca="1" si="875"/>
        <v>1</v>
      </c>
      <c r="AK1960" s="26">
        <f t="shared" ca="1" si="876"/>
        <v>0</v>
      </c>
      <c r="AL1960" s="26">
        <f t="shared" ca="1" si="877"/>
        <v>0</v>
      </c>
      <c r="AM1960" s="26">
        <f t="shared" ca="1" si="878"/>
        <v>0</v>
      </c>
      <c r="AN1960" s="26">
        <f ca="1">IF(AM1960=0,0,COUNTIF($AM$19:AM1960,C1960*10+1))</f>
        <v>0</v>
      </c>
      <c r="AO1960" s="21">
        <f t="shared" ca="1" si="879"/>
        <v>0</v>
      </c>
      <c r="AP1960" s="33">
        <f t="shared" ca="1" si="880"/>
        <v>0</v>
      </c>
      <c r="AQ1960" s="24"/>
      <c r="AR1960" s="155">
        <f ca="1">ROUND(Zsfg!$C$11/'Z1'!$AL$2120*'Z1'!AL1960,0)</f>
        <v>0</v>
      </c>
      <c r="AS1960" s="26">
        <f t="shared" ca="1" si="882"/>
        <v>0</v>
      </c>
      <c r="AT1960" s="26">
        <f ca="1">IF(AS1960=0,0,COUNTIF($AS$19:AS1960,C1960*10+1))</f>
        <v>0</v>
      </c>
      <c r="AU1960" s="21">
        <f t="shared" ca="1" si="883"/>
        <v>0</v>
      </c>
      <c r="AV1960" s="33">
        <f t="shared" ca="1" si="881"/>
        <v>0</v>
      </c>
    </row>
    <row r="1961" spans="1:48" x14ac:dyDescent="0.2">
      <c r="A1961" s="15">
        <f>Daten!A1961</f>
        <v>70821</v>
      </c>
      <c r="B1961" s="8" t="str">
        <f>Daten!B1961</f>
        <v>Lermoos</v>
      </c>
      <c r="C1961" s="15">
        <f t="shared" si="856"/>
        <v>7</v>
      </c>
      <c r="D1961" s="10">
        <f>Daten!D1961</f>
        <v>0</v>
      </c>
      <c r="E1961" s="9">
        <f>Daten!E1961</f>
        <v>1157</v>
      </c>
      <c r="F1961" s="9">
        <f>Daten!F1961</f>
        <v>1099</v>
      </c>
      <c r="G1961" s="27">
        <f t="shared" si="857"/>
        <v>58</v>
      </c>
      <c r="H1961" s="29">
        <f t="shared" si="858"/>
        <v>5.2775250227479524E-2</v>
      </c>
      <c r="I1961" s="21">
        <f t="shared" si="859"/>
        <v>17.637259567202015</v>
      </c>
      <c r="J1961" s="21">
        <f t="shared" si="860"/>
        <v>40.362740432797985</v>
      </c>
      <c r="K1961" s="27">
        <f t="shared" si="861"/>
        <v>-20181.370216398991</v>
      </c>
      <c r="L1961" s="16">
        <f>Daten!G1961</f>
        <v>160</v>
      </c>
      <c r="M1961" s="16">
        <f>Daten!H1961</f>
        <v>764</v>
      </c>
      <c r="N1961" s="16">
        <f>Daten!I1961</f>
        <v>233</v>
      </c>
      <c r="O1961" s="28">
        <f t="shared" si="862"/>
        <v>0.51439790575916233</v>
      </c>
      <c r="P1961" s="16">
        <f t="shared" si="863"/>
        <v>419.46311416880081</v>
      </c>
      <c r="Q1961" s="21">
        <f t="shared" si="864"/>
        <v>-26.463114168800814</v>
      </c>
      <c r="R1961" s="27">
        <f t="shared" si="865"/>
        <v>-5292.6228337601624</v>
      </c>
      <c r="S1961" s="9">
        <f ca="1">Daten!K1961</f>
        <v>5979</v>
      </c>
      <c r="T1961" s="9">
        <f ca="1">Daten!L1961</f>
        <v>264713</v>
      </c>
      <c r="U1961" s="9">
        <f ca="1">Daten!M1961</f>
        <v>669683</v>
      </c>
      <c r="V1961" s="9">
        <f ca="1">Daten!N1961</f>
        <v>500</v>
      </c>
      <c r="W1961" s="9">
        <f ca="1">Daten!O1961</f>
        <v>500</v>
      </c>
      <c r="X1961" s="23">
        <f t="shared" ca="1" si="866"/>
        <v>940375</v>
      </c>
      <c r="Y1961" s="9">
        <f t="shared" ca="1" si="867"/>
        <v>393989.12278280355</v>
      </c>
      <c r="Z1961" s="21">
        <f t="shared" ca="1" si="868"/>
        <v>546385.87721719639</v>
      </c>
      <c r="AA1961" s="27">
        <f t="shared" ca="1" si="869"/>
        <v>-54638.587721719639</v>
      </c>
      <c r="AB1961" s="32">
        <f t="shared" ca="1" si="870"/>
        <v>-80112.580771878798</v>
      </c>
      <c r="AC1961" s="31">
        <f t="shared" ca="1" si="871"/>
        <v>0</v>
      </c>
      <c r="AG1961" s="26">
        <f t="shared" ca="1" si="872"/>
        <v>0</v>
      </c>
      <c r="AH1961" s="26">
        <f t="shared" ca="1" si="873"/>
        <v>0</v>
      </c>
      <c r="AI1961" s="26">
        <f t="shared" ca="1" si="874"/>
        <v>0</v>
      </c>
      <c r="AJ1961" s="26">
        <f t="shared" ca="1" si="875"/>
        <v>1</v>
      </c>
      <c r="AK1961" s="26">
        <f t="shared" ca="1" si="876"/>
        <v>0</v>
      </c>
      <c r="AL1961" s="26">
        <f t="shared" ca="1" si="877"/>
        <v>0</v>
      </c>
      <c r="AM1961" s="26">
        <f t="shared" ca="1" si="878"/>
        <v>0</v>
      </c>
      <c r="AN1961" s="26">
        <f ca="1">IF(AM1961=0,0,COUNTIF($AM$19:AM1961,C1961*10+1))</f>
        <v>0</v>
      </c>
      <c r="AO1961" s="21">
        <f t="shared" ca="1" si="879"/>
        <v>0</v>
      </c>
      <c r="AP1961" s="33">
        <f t="shared" ca="1" si="880"/>
        <v>0</v>
      </c>
      <c r="AQ1961" s="24"/>
      <c r="AR1961" s="155">
        <f ca="1">ROUND(Zsfg!$C$11/'Z1'!$AL$2120*'Z1'!AL1961,0)</f>
        <v>0</v>
      </c>
      <c r="AS1961" s="26">
        <f t="shared" ca="1" si="882"/>
        <v>0</v>
      </c>
      <c r="AT1961" s="26">
        <f ca="1">IF(AS1961=0,0,COUNTIF($AS$19:AS1961,C1961*10+1))</f>
        <v>0</v>
      </c>
      <c r="AU1961" s="21">
        <f t="shared" ca="1" si="883"/>
        <v>0</v>
      </c>
      <c r="AV1961" s="33">
        <f t="shared" ca="1" si="881"/>
        <v>0</v>
      </c>
    </row>
    <row r="1962" spans="1:48" x14ac:dyDescent="0.2">
      <c r="A1962" s="15">
        <f>Daten!A1962</f>
        <v>70822</v>
      </c>
      <c r="B1962" s="8" t="str">
        <f>Daten!B1962</f>
        <v>Musau</v>
      </c>
      <c r="C1962" s="15">
        <f t="shared" si="856"/>
        <v>7</v>
      </c>
      <c r="D1962" s="10">
        <f>Daten!D1962</f>
        <v>0</v>
      </c>
      <c r="E1962" s="9">
        <f>Daten!E1962</f>
        <v>389</v>
      </c>
      <c r="F1962" s="9">
        <f>Daten!F1962</f>
        <v>389</v>
      </c>
      <c r="G1962" s="27">
        <f t="shared" si="857"/>
        <v>0</v>
      </c>
      <c r="H1962" s="29">
        <f t="shared" si="858"/>
        <v>0</v>
      </c>
      <c r="I1962" s="21">
        <f t="shared" si="859"/>
        <v>6.2428516575446622</v>
      </c>
      <c r="J1962" s="21">
        <f t="shared" si="860"/>
        <v>-6.2428516575446622</v>
      </c>
      <c r="K1962" s="27">
        <f t="shared" si="861"/>
        <v>3121.425828772331</v>
      </c>
      <c r="L1962" s="16">
        <f>Daten!G1962</f>
        <v>47</v>
      </c>
      <c r="M1962" s="16">
        <f>Daten!H1962</f>
        <v>257</v>
      </c>
      <c r="N1962" s="16">
        <f>Daten!I1962</f>
        <v>85</v>
      </c>
      <c r="O1962" s="28">
        <f t="shared" si="862"/>
        <v>0.51361867704280151</v>
      </c>
      <c r="P1962" s="16">
        <f t="shared" si="863"/>
        <v>141.10212086568299</v>
      </c>
      <c r="Q1962" s="21">
        <f t="shared" si="864"/>
        <v>-9.1021208656829913</v>
      </c>
      <c r="R1962" s="27">
        <f t="shared" si="865"/>
        <v>-1820.4241731365983</v>
      </c>
      <c r="S1962" s="9">
        <f ca="1">Daten!K1962</f>
        <v>2646</v>
      </c>
      <c r="T1962" s="9">
        <f ca="1">Daten!L1962</f>
        <v>26186</v>
      </c>
      <c r="U1962" s="9">
        <f ca="1">Daten!M1962</f>
        <v>6100</v>
      </c>
      <c r="V1962" s="9">
        <f ca="1">Daten!N1962</f>
        <v>500</v>
      </c>
      <c r="W1962" s="9">
        <f ca="1">Daten!O1962</f>
        <v>500</v>
      </c>
      <c r="X1962" s="23">
        <f t="shared" ca="1" si="866"/>
        <v>34932</v>
      </c>
      <c r="Y1962" s="9">
        <f t="shared" ca="1" si="867"/>
        <v>132464.79581893742</v>
      </c>
      <c r="Z1962" s="21">
        <f t="shared" ca="1" si="868"/>
        <v>-97532.795818937419</v>
      </c>
      <c r="AA1962" s="27">
        <f t="shared" ca="1" si="869"/>
        <v>9753.2795818937429</v>
      </c>
      <c r="AB1962" s="32">
        <f t="shared" ca="1" si="870"/>
        <v>11054.281237529476</v>
      </c>
      <c r="AC1962" s="31">
        <f t="shared" ca="1" si="871"/>
        <v>11054.281237529476</v>
      </c>
      <c r="AG1962" s="26">
        <f t="shared" ca="1" si="872"/>
        <v>3121.425828772331</v>
      </c>
      <c r="AH1962" s="26">
        <f t="shared" ca="1" si="873"/>
        <v>9753.2795818937429</v>
      </c>
      <c r="AI1962" s="26">
        <f t="shared" ca="1" si="874"/>
        <v>12874.705410666074</v>
      </c>
      <c r="AJ1962" s="26">
        <f t="shared" ca="1" si="875"/>
        <v>1</v>
      </c>
      <c r="AK1962" s="26">
        <f t="shared" ca="1" si="876"/>
        <v>12874.705410666074</v>
      </c>
      <c r="AL1962" s="26">
        <f t="shared" ca="1" si="877"/>
        <v>13150</v>
      </c>
      <c r="AM1962" s="26">
        <f t="shared" ca="1" si="878"/>
        <v>71</v>
      </c>
      <c r="AN1962" s="26">
        <f ca="1">IF(AM1962=0,0,COUNTIF($AM$19:AM1962,C1962*10+1))</f>
        <v>71</v>
      </c>
      <c r="AO1962" s="21">
        <f t="shared" ca="1" si="879"/>
        <v>0</v>
      </c>
      <c r="AP1962" s="33">
        <f t="shared" ca="1" si="880"/>
        <v>13150</v>
      </c>
      <c r="AQ1962" s="24"/>
      <c r="AR1962" s="155">
        <f ca="1">ROUND(Zsfg!$C$11/'Z1'!$AL$2120*'Z1'!AL1962,0)</f>
        <v>10968</v>
      </c>
      <c r="AS1962" s="26">
        <f t="shared" ca="1" si="882"/>
        <v>71</v>
      </c>
      <c r="AT1962" s="26">
        <f ca="1">IF(AS1962=0,0,COUNTIF($AS$19:AS1962,C1962*10+1))</f>
        <v>71</v>
      </c>
      <c r="AU1962" s="21">
        <f t="shared" ca="1" si="883"/>
        <v>0</v>
      </c>
      <c r="AV1962" s="33">
        <f t="shared" ca="1" si="881"/>
        <v>10968</v>
      </c>
    </row>
    <row r="1963" spans="1:48" x14ac:dyDescent="0.2">
      <c r="A1963" s="15">
        <f>Daten!A1963</f>
        <v>70823</v>
      </c>
      <c r="B1963" s="8" t="str">
        <f>Daten!B1963</f>
        <v>Namlos</v>
      </c>
      <c r="C1963" s="15">
        <f t="shared" si="856"/>
        <v>7</v>
      </c>
      <c r="D1963" s="10">
        <f>Daten!D1963</f>
        <v>0</v>
      </c>
      <c r="E1963" s="9">
        <f>Daten!E1963</f>
        <v>74</v>
      </c>
      <c r="F1963" s="9">
        <f>Daten!F1963</f>
        <v>78</v>
      </c>
      <c r="G1963" s="27">
        <f t="shared" si="857"/>
        <v>-4</v>
      </c>
      <c r="H1963" s="29">
        <f t="shared" si="858"/>
        <v>-5.128205128205128E-2</v>
      </c>
      <c r="I1963" s="21">
        <f t="shared" si="859"/>
        <v>1.25178002387785</v>
      </c>
      <c r="J1963" s="21">
        <f t="shared" si="860"/>
        <v>-5.25178002387785</v>
      </c>
      <c r="K1963" s="27">
        <f t="shared" si="861"/>
        <v>2625.890011938925</v>
      </c>
      <c r="L1963" s="16">
        <f>Daten!G1963</f>
        <v>10</v>
      </c>
      <c r="M1963" s="16">
        <f>Daten!H1963</f>
        <v>56</v>
      </c>
      <c r="N1963" s="16">
        <f>Daten!I1963</f>
        <v>8</v>
      </c>
      <c r="O1963" s="28">
        <f t="shared" si="862"/>
        <v>0.32142857142857145</v>
      </c>
      <c r="P1963" s="16">
        <f t="shared" si="863"/>
        <v>30.745987425985398</v>
      </c>
      <c r="Q1963" s="21">
        <f t="shared" si="864"/>
        <v>-12.745987425985398</v>
      </c>
      <c r="R1963" s="27">
        <f t="shared" si="865"/>
        <v>-2549.1974851970795</v>
      </c>
      <c r="S1963" s="9">
        <f ca="1">Daten!K1963</f>
        <v>1235</v>
      </c>
      <c r="T1963" s="9">
        <f ca="1">Daten!L1963</f>
        <v>3916</v>
      </c>
      <c r="U1963" s="9">
        <f ca="1">Daten!M1963</f>
        <v>1316</v>
      </c>
      <c r="V1963" s="9">
        <f ca="1">Daten!N1963</f>
        <v>500</v>
      </c>
      <c r="W1963" s="9">
        <f ca="1">Daten!O1963</f>
        <v>500</v>
      </c>
      <c r="X1963" s="23">
        <f t="shared" ca="1" si="866"/>
        <v>6467</v>
      </c>
      <c r="Y1963" s="9">
        <f t="shared" ca="1" si="867"/>
        <v>25198.958587664187</v>
      </c>
      <c r="Z1963" s="21">
        <f t="shared" ca="1" si="868"/>
        <v>-18731.958587664187</v>
      </c>
      <c r="AA1963" s="27">
        <f t="shared" ca="1" si="869"/>
        <v>1873.1958587664187</v>
      </c>
      <c r="AB1963" s="32">
        <f t="shared" ca="1" si="870"/>
        <v>1949.8883855082643</v>
      </c>
      <c r="AC1963" s="31">
        <f t="shared" ca="1" si="871"/>
        <v>1949.8883855082643</v>
      </c>
      <c r="AG1963" s="26">
        <f t="shared" ca="1" si="872"/>
        <v>2625.890011938925</v>
      </c>
      <c r="AH1963" s="26">
        <f t="shared" ca="1" si="873"/>
        <v>1873.1958587664187</v>
      </c>
      <c r="AI1963" s="26">
        <f t="shared" ca="1" si="874"/>
        <v>4499.085870705344</v>
      </c>
      <c r="AJ1963" s="26">
        <f t="shared" ca="1" si="875"/>
        <v>1</v>
      </c>
      <c r="AK1963" s="26">
        <f t="shared" ca="1" si="876"/>
        <v>4499.085870705344</v>
      </c>
      <c r="AL1963" s="26">
        <f t="shared" ca="1" si="877"/>
        <v>4595</v>
      </c>
      <c r="AM1963" s="26">
        <f t="shared" ca="1" si="878"/>
        <v>71</v>
      </c>
      <c r="AN1963" s="26">
        <f ca="1">IF(AM1963=0,0,COUNTIF($AM$19:AM1963,C1963*10+1))</f>
        <v>72</v>
      </c>
      <c r="AO1963" s="21">
        <f t="shared" ca="1" si="879"/>
        <v>0</v>
      </c>
      <c r="AP1963" s="33">
        <f t="shared" ca="1" si="880"/>
        <v>4595</v>
      </c>
      <c r="AQ1963" s="24"/>
      <c r="AR1963" s="155">
        <f ca="1">ROUND(Zsfg!$C$11/'Z1'!$AL$2120*'Z1'!AL1963,0)</f>
        <v>3833</v>
      </c>
      <c r="AS1963" s="26">
        <f t="shared" ca="1" si="882"/>
        <v>71</v>
      </c>
      <c r="AT1963" s="26">
        <f ca="1">IF(AS1963=0,0,COUNTIF($AS$19:AS1963,C1963*10+1))</f>
        <v>72</v>
      </c>
      <c r="AU1963" s="21">
        <f t="shared" ca="1" si="883"/>
        <v>0</v>
      </c>
      <c r="AV1963" s="33">
        <f t="shared" ca="1" si="881"/>
        <v>3833</v>
      </c>
    </row>
    <row r="1964" spans="1:48" x14ac:dyDescent="0.2">
      <c r="A1964" s="15">
        <f>Daten!A1964</f>
        <v>70824</v>
      </c>
      <c r="B1964" s="8" t="str">
        <f>Daten!B1964</f>
        <v>Nesselwängle</v>
      </c>
      <c r="C1964" s="15">
        <f t="shared" si="856"/>
        <v>7</v>
      </c>
      <c r="D1964" s="10">
        <f>Daten!D1964</f>
        <v>0</v>
      </c>
      <c r="E1964" s="9">
        <f>Daten!E1964</f>
        <v>462</v>
      </c>
      <c r="F1964" s="9">
        <f>Daten!F1964</f>
        <v>430</v>
      </c>
      <c r="G1964" s="27">
        <f t="shared" si="857"/>
        <v>32</v>
      </c>
      <c r="H1964" s="29">
        <f t="shared" si="858"/>
        <v>7.441860465116279E-2</v>
      </c>
      <c r="I1964" s="21">
        <f t="shared" si="859"/>
        <v>6.9008385931727627</v>
      </c>
      <c r="J1964" s="21">
        <f t="shared" si="860"/>
        <v>25.099161406827236</v>
      </c>
      <c r="K1964" s="27">
        <f t="shared" si="861"/>
        <v>-12549.580703413618</v>
      </c>
      <c r="L1964" s="16">
        <f>Daten!G1964</f>
        <v>71</v>
      </c>
      <c r="M1964" s="16">
        <f>Daten!H1964</f>
        <v>295</v>
      </c>
      <c r="N1964" s="16">
        <f>Daten!I1964</f>
        <v>96</v>
      </c>
      <c r="O1964" s="28">
        <f t="shared" si="862"/>
        <v>0.56610169491525419</v>
      </c>
      <c r="P1964" s="16">
        <f t="shared" si="863"/>
        <v>161.96546947617307</v>
      </c>
      <c r="Q1964" s="21">
        <f t="shared" si="864"/>
        <v>5.0345305238269304</v>
      </c>
      <c r="R1964" s="27">
        <f t="shared" si="865"/>
        <v>1006.9061047653861</v>
      </c>
      <c r="S1964" s="9">
        <f ca="1">Daten!K1964</f>
        <v>1589</v>
      </c>
      <c r="T1964" s="9">
        <f ca="1">Daten!L1964</f>
        <v>66180</v>
      </c>
      <c r="U1964" s="9">
        <f ca="1">Daten!M1964</f>
        <v>125141</v>
      </c>
      <c r="V1964" s="9">
        <f ca="1">Daten!N1964</f>
        <v>500</v>
      </c>
      <c r="W1964" s="9">
        <f ca="1">Daten!O1964</f>
        <v>500</v>
      </c>
      <c r="X1964" s="23">
        <f t="shared" ca="1" si="866"/>
        <v>192910</v>
      </c>
      <c r="Y1964" s="9">
        <f t="shared" ca="1" si="867"/>
        <v>157323.22793920073</v>
      </c>
      <c r="Z1964" s="21">
        <f t="shared" ca="1" si="868"/>
        <v>35586.772060799267</v>
      </c>
      <c r="AA1964" s="27">
        <f t="shared" ca="1" si="869"/>
        <v>-3558.6772060799267</v>
      </c>
      <c r="AB1964" s="32">
        <f t="shared" ca="1" si="870"/>
        <v>-15101.351804728158</v>
      </c>
      <c r="AC1964" s="31">
        <f t="shared" ca="1" si="871"/>
        <v>0</v>
      </c>
      <c r="AG1964" s="26">
        <f t="shared" ca="1" si="872"/>
        <v>0</v>
      </c>
      <c r="AH1964" s="26">
        <f t="shared" ca="1" si="873"/>
        <v>0</v>
      </c>
      <c r="AI1964" s="26">
        <f t="shared" ca="1" si="874"/>
        <v>0</v>
      </c>
      <c r="AJ1964" s="26">
        <f t="shared" ca="1" si="875"/>
        <v>1</v>
      </c>
      <c r="AK1964" s="26">
        <f t="shared" ca="1" si="876"/>
        <v>0</v>
      </c>
      <c r="AL1964" s="26">
        <f t="shared" ca="1" si="877"/>
        <v>0</v>
      </c>
      <c r="AM1964" s="26">
        <f t="shared" ca="1" si="878"/>
        <v>0</v>
      </c>
      <c r="AN1964" s="26">
        <f ca="1">IF(AM1964=0,0,COUNTIF($AM$19:AM1964,C1964*10+1))</f>
        <v>0</v>
      </c>
      <c r="AO1964" s="21">
        <f t="shared" ca="1" si="879"/>
        <v>0</v>
      </c>
      <c r="AP1964" s="33">
        <f t="shared" ca="1" si="880"/>
        <v>0</v>
      </c>
      <c r="AQ1964" s="24"/>
      <c r="AR1964" s="155">
        <f ca="1">ROUND(Zsfg!$C$11/'Z1'!$AL$2120*'Z1'!AL1964,0)</f>
        <v>0</v>
      </c>
      <c r="AS1964" s="26">
        <f t="shared" ca="1" si="882"/>
        <v>0</v>
      </c>
      <c r="AT1964" s="26">
        <f ca="1">IF(AS1964=0,0,COUNTIF($AS$19:AS1964,C1964*10+1))</f>
        <v>0</v>
      </c>
      <c r="AU1964" s="21">
        <f t="shared" ca="1" si="883"/>
        <v>0</v>
      </c>
      <c r="AV1964" s="33">
        <f t="shared" ca="1" si="881"/>
        <v>0</v>
      </c>
    </row>
    <row r="1965" spans="1:48" x14ac:dyDescent="0.2">
      <c r="A1965" s="15">
        <f>Daten!A1965</f>
        <v>70825</v>
      </c>
      <c r="B1965" s="8" t="str">
        <f>Daten!B1965</f>
        <v>Pfafflar</v>
      </c>
      <c r="C1965" s="15">
        <f t="shared" si="856"/>
        <v>7</v>
      </c>
      <c r="D1965" s="10">
        <f>Daten!D1965</f>
        <v>0</v>
      </c>
      <c r="E1965" s="9">
        <f>Daten!E1965</f>
        <v>108</v>
      </c>
      <c r="F1965" s="9">
        <f>Daten!F1965</f>
        <v>111</v>
      </c>
      <c r="G1965" s="27">
        <f t="shared" si="857"/>
        <v>-3</v>
      </c>
      <c r="H1965" s="29">
        <f t="shared" si="858"/>
        <v>-2.7027027027027029E-2</v>
      </c>
      <c r="I1965" s="21">
        <f t="shared" si="859"/>
        <v>1.7813792647492479</v>
      </c>
      <c r="J1965" s="21">
        <f t="shared" si="860"/>
        <v>-4.7813792647492477</v>
      </c>
      <c r="K1965" s="27">
        <f t="shared" si="861"/>
        <v>2390.6896323746237</v>
      </c>
      <c r="L1965" s="16">
        <f>Daten!G1965</f>
        <v>12</v>
      </c>
      <c r="M1965" s="16">
        <f>Daten!H1965</f>
        <v>73</v>
      </c>
      <c r="N1965" s="16">
        <f>Daten!I1965</f>
        <v>23</v>
      </c>
      <c r="O1965" s="28">
        <f t="shared" si="862"/>
        <v>0.47945205479452052</v>
      </c>
      <c r="P1965" s="16">
        <f t="shared" si="863"/>
        <v>40.079590751730969</v>
      </c>
      <c r="Q1965" s="21">
        <f t="shared" si="864"/>
        <v>-5.0795907517309686</v>
      </c>
      <c r="R1965" s="27">
        <f t="shared" si="865"/>
        <v>-1015.9181503461937</v>
      </c>
      <c r="S1965" s="9">
        <f ca="1">Daten!K1965</f>
        <v>990</v>
      </c>
      <c r="T1965" s="9">
        <f ca="1">Daten!L1965</f>
        <v>7135</v>
      </c>
      <c r="U1965" s="9">
        <f ca="1">Daten!M1965</f>
        <v>11755</v>
      </c>
      <c r="V1965" s="9">
        <f ca="1">Daten!N1965</f>
        <v>500</v>
      </c>
      <c r="W1965" s="9">
        <f ca="1">Daten!O1965</f>
        <v>500</v>
      </c>
      <c r="X1965" s="23">
        <f t="shared" ca="1" si="866"/>
        <v>19880</v>
      </c>
      <c r="Y1965" s="9">
        <f t="shared" ca="1" si="867"/>
        <v>36776.858479293674</v>
      </c>
      <c r="Z1965" s="21">
        <f t="shared" ca="1" si="868"/>
        <v>-16896.858479293674</v>
      </c>
      <c r="AA1965" s="27">
        <f t="shared" ca="1" si="869"/>
        <v>1689.6858479293676</v>
      </c>
      <c r="AB1965" s="32">
        <f t="shared" ca="1" si="870"/>
        <v>3064.4573299577978</v>
      </c>
      <c r="AC1965" s="31">
        <f t="shared" ca="1" si="871"/>
        <v>3064.4573299577978</v>
      </c>
      <c r="AG1965" s="26">
        <f t="shared" ca="1" si="872"/>
        <v>2390.6896323746237</v>
      </c>
      <c r="AH1965" s="26">
        <f t="shared" ca="1" si="873"/>
        <v>1689.6858479293676</v>
      </c>
      <c r="AI1965" s="26">
        <f t="shared" ca="1" si="874"/>
        <v>4080.375480303991</v>
      </c>
      <c r="AJ1965" s="26">
        <f t="shared" ca="1" si="875"/>
        <v>1</v>
      </c>
      <c r="AK1965" s="26">
        <f t="shared" ca="1" si="876"/>
        <v>4080.375480303991</v>
      </c>
      <c r="AL1965" s="26">
        <f t="shared" ca="1" si="877"/>
        <v>4168</v>
      </c>
      <c r="AM1965" s="26">
        <f t="shared" ca="1" si="878"/>
        <v>71</v>
      </c>
      <c r="AN1965" s="26">
        <f ca="1">IF(AM1965=0,0,COUNTIF($AM$19:AM1965,C1965*10+1))</f>
        <v>73</v>
      </c>
      <c r="AO1965" s="21">
        <f t="shared" ca="1" si="879"/>
        <v>0</v>
      </c>
      <c r="AP1965" s="33">
        <f t="shared" ca="1" si="880"/>
        <v>4168</v>
      </c>
      <c r="AQ1965" s="24"/>
      <c r="AR1965" s="155">
        <f ca="1">ROUND(Zsfg!$C$11/'Z1'!$AL$2120*'Z1'!AL1965,0)</f>
        <v>3477</v>
      </c>
      <c r="AS1965" s="26">
        <f t="shared" ca="1" si="882"/>
        <v>71</v>
      </c>
      <c r="AT1965" s="26">
        <f ca="1">IF(AS1965=0,0,COUNTIF($AS$19:AS1965,C1965*10+1))</f>
        <v>73</v>
      </c>
      <c r="AU1965" s="21">
        <f t="shared" ca="1" si="883"/>
        <v>0</v>
      </c>
      <c r="AV1965" s="33">
        <f t="shared" ca="1" si="881"/>
        <v>3477</v>
      </c>
    </row>
    <row r="1966" spans="1:48" x14ac:dyDescent="0.2">
      <c r="A1966" s="15">
        <f>Daten!A1966</f>
        <v>70826</v>
      </c>
      <c r="B1966" s="8" t="str">
        <f>Daten!B1966</f>
        <v>Pflach</v>
      </c>
      <c r="C1966" s="15">
        <f t="shared" si="856"/>
        <v>7</v>
      </c>
      <c r="D1966" s="10">
        <f>Daten!D1966</f>
        <v>0</v>
      </c>
      <c r="E1966" s="9">
        <f>Daten!E1966</f>
        <v>1423</v>
      </c>
      <c r="F1966" s="9">
        <f>Daten!F1966</f>
        <v>1309</v>
      </c>
      <c r="G1966" s="27">
        <f t="shared" si="857"/>
        <v>114</v>
      </c>
      <c r="H1966" s="29">
        <f t="shared" si="858"/>
        <v>8.7089381207028263E-2</v>
      </c>
      <c r="I1966" s="21">
        <f t="shared" si="859"/>
        <v>21.007436554565455</v>
      </c>
      <c r="J1966" s="21">
        <f t="shared" si="860"/>
        <v>92.992563445434541</v>
      </c>
      <c r="K1966" s="27">
        <f t="shared" si="861"/>
        <v>-46496.281722717271</v>
      </c>
      <c r="L1966" s="16">
        <f>Daten!G1966</f>
        <v>229</v>
      </c>
      <c r="M1966" s="16">
        <f>Daten!H1966</f>
        <v>959</v>
      </c>
      <c r="N1966" s="16">
        <f>Daten!I1966</f>
        <v>235</v>
      </c>
      <c r="O1966" s="28">
        <f t="shared" si="862"/>
        <v>0.48383733055265904</v>
      </c>
      <c r="P1966" s="16">
        <f t="shared" si="863"/>
        <v>526.52503466999997</v>
      </c>
      <c r="Q1966" s="21">
        <f t="shared" si="864"/>
        <v>-62.525034669999968</v>
      </c>
      <c r="R1966" s="27">
        <f t="shared" si="865"/>
        <v>-12505.006933999994</v>
      </c>
      <c r="S1966" s="9">
        <f ca="1">Daten!K1966</f>
        <v>1655</v>
      </c>
      <c r="T1966" s="9">
        <f ca="1">Daten!L1966</f>
        <v>105723</v>
      </c>
      <c r="U1966" s="9">
        <f ca="1">Daten!M1966</f>
        <v>193541</v>
      </c>
      <c r="V1966" s="9">
        <f ca="1">Daten!N1966</f>
        <v>500</v>
      </c>
      <c r="W1966" s="9">
        <f ca="1">Daten!O1966</f>
        <v>500</v>
      </c>
      <c r="X1966" s="23">
        <f t="shared" ca="1" si="866"/>
        <v>300919</v>
      </c>
      <c r="Y1966" s="9">
        <f t="shared" ca="1" si="867"/>
        <v>484569.16311143426</v>
      </c>
      <c r="Z1966" s="21">
        <f t="shared" ca="1" si="868"/>
        <v>-183650.16311143426</v>
      </c>
      <c r="AA1966" s="27">
        <f t="shared" ca="1" si="869"/>
        <v>18365.016311143427</v>
      </c>
      <c r="AB1966" s="32">
        <f t="shared" ca="1" si="870"/>
        <v>-40636.272345573845</v>
      </c>
      <c r="AC1966" s="31">
        <f t="shared" ca="1" si="871"/>
        <v>0</v>
      </c>
      <c r="AG1966" s="26">
        <f t="shared" ca="1" si="872"/>
        <v>0</v>
      </c>
      <c r="AH1966" s="26">
        <f t="shared" ca="1" si="873"/>
        <v>0</v>
      </c>
      <c r="AI1966" s="26">
        <f t="shared" ca="1" si="874"/>
        <v>0</v>
      </c>
      <c r="AJ1966" s="26">
        <f t="shared" ca="1" si="875"/>
        <v>1</v>
      </c>
      <c r="AK1966" s="26">
        <f t="shared" ca="1" si="876"/>
        <v>0</v>
      </c>
      <c r="AL1966" s="26">
        <f t="shared" ca="1" si="877"/>
        <v>0</v>
      </c>
      <c r="AM1966" s="26">
        <f t="shared" ca="1" si="878"/>
        <v>0</v>
      </c>
      <c r="AN1966" s="26">
        <f ca="1">IF(AM1966=0,0,COUNTIF($AM$19:AM1966,C1966*10+1))</f>
        <v>0</v>
      </c>
      <c r="AO1966" s="21">
        <f t="shared" ca="1" si="879"/>
        <v>0</v>
      </c>
      <c r="AP1966" s="33">
        <f t="shared" ca="1" si="880"/>
        <v>0</v>
      </c>
      <c r="AQ1966" s="24"/>
      <c r="AR1966" s="155">
        <f ca="1">ROUND(Zsfg!$C$11/'Z1'!$AL$2120*'Z1'!AL1966,0)</f>
        <v>0</v>
      </c>
      <c r="AS1966" s="26">
        <f t="shared" ca="1" si="882"/>
        <v>0</v>
      </c>
      <c r="AT1966" s="26">
        <f ca="1">IF(AS1966=0,0,COUNTIF($AS$19:AS1966,C1966*10+1))</f>
        <v>0</v>
      </c>
      <c r="AU1966" s="21">
        <f t="shared" ca="1" si="883"/>
        <v>0</v>
      </c>
      <c r="AV1966" s="33">
        <f t="shared" ca="1" si="881"/>
        <v>0</v>
      </c>
    </row>
    <row r="1967" spans="1:48" x14ac:dyDescent="0.2">
      <c r="A1967" s="15">
        <f>Daten!A1967</f>
        <v>70827</v>
      </c>
      <c r="B1967" s="8" t="str">
        <f>Daten!B1967</f>
        <v>Pinswang</v>
      </c>
      <c r="C1967" s="15">
        <f t="shared" si="856"/>
        <v>7</v>
      </c>
      <c r="D1967" s="10">
        <f>Daten!D1967</f>
        <v>0</v>
      </c>
      <c r="E1967" s="9">
        <f>Daten!E1967</f>
        <v>405</v>
      </c>
      <c r="F1967" s="9">
        <f>Daten!F1967</f>
        <v>400</v>
      </c>
      <c r="G1967" s="27">
        <f t="shared" si="857"/>
        <v>5</v>
      </c>
      <c r="H1967" s="29">
        <f t="shared" si="858"/>
        <v>1.2500000000000001E-2</v>
      </c>
      <c r="I1967" s="21">
        <f t="shared" si="859"/>
        <v>6.4193847378351281</v>
      </c>
      <c r="J1967" s="21">
        <f t="shared" si="860"/>
        <v>-1.4193847378351281</v>
      </c>
      <c r="K1967" s="27">
        <f t="shared" si="861"/>
        <v>709.69236891756407</v>
      </c>
      <c r="L1967" s="16">
        <f>Daten!G1967</f>
        <v>75</v>
      </c>
      <c r="M1967" s="16">
        <f>Daten!H1967</f>
        <v>253</v>
      </c>
      <c r="N1967" s="16">
        <f>Daten!I1967</f>
        <v>77</v>
      </c>
      <c r="O1967" s="28">
        <f t="shared" si="862"/>
        <v>0.60079051383399207</v>
      </c>
      <c r="P1967" s="16">
        <f t="shared" si="863"/>
        <v>138.90597890668403</v>
      </c>
      <c r="Q1967" s="21">
        <f t="shared" si="864"/>
        <v>13.094021093315973</v>
      </c>
      <c r="R1967" s="27">
        <f t="shared" si="865"/>
        <v>2618.8042186631947</v>
      </c>
      <c r="S1967" s="9">
        <f ca="1">Daten!K1967</f>
        <v>1665</v>
      </c>
      <c r="T1967" s="9">
        <f ca="1">Daten!L1967</f>
        <v>37910</v>
      </c>
      <c r="U1967" s="9">
        <f ca="1">Daten!M1967</f>
        <v>87247</v>
      </c>
      <c r="V1967" s="9">
        <f ca="1">Daten!N1967</f>
        <v>500</v>
      </c>
      <c r="W1967" s="9">
        <f ca="1">Daten!O1967</f>
        <v>500</v>
      </c>
      <c r="X1967" s="23">
        <f t="shared" ca="1" si="866"/>
        <v>126822</v>
      </c>
      <c r="Y1967" s="9">
        <f t="shared" ca="1" si="867"/>
        <v>137913.21929735129</v>
      </c>
      <c r="Z1967" s="21">
        <f t="shared" ca="1" si="868"/>
        <v>-11091.219297351287</v>
      </c>
      <c r="AA1967" s="27">
        <f t="shared" ca="1" si="869"/>
        <v>1109.1219297351288</v>
      </c>
      <c r="AB1967" s="32">
        <f t="shared" ca="1" si="870"/>
        <v>4437.6185173158874</v>
      </c>
      <c r="AC1967" s="31">
        <f t="shared" ca="1" si="871"/>
        <v>4437.6185173158874</v>
      </c>
      <c r="AG1967" s="26">
        <f t="shared" ca="1" si="872"/>
        <v>709.69236891756407</v>
      </c>
      <c r="AH1967" s="26">
        <f t="shared" ca="1" si="873"/>
        <v>1109.1219297351288</v>
      </c>
      <c r="AI1967" s="26">
        <f t="shared" ca="1" si="874"/>
        <v>1818.8142986526927</v>
      </c>
      <c r="AJ1967" s="26">
        <f t="shared" ca="1" si="875"/>
        <v>1</v>
      </c>
      <c r="AK1967" s="26">
        <f t="shared" ca="1" si="876"/>
        <v>1818.8142986526927</v>
      </c>
      <c r="AL1967" s="26">
        <f t="shared" ca="1" si="877"/>
        <v>1858</v>
      </c>
      <c r="AM1967" s="26">
        <f t="shared" ca="1" si="878"/>
        <v>71</v>
      </c>
      <c r="AN1967" s="26">
        <f ca="1">IF(AM1967=0,0,COUNTIF($AM$19:AM1967,C1967*10+1))</f>
        <v>74</v>
      </c>
      <c r="AO1967" s="21">
        <f t="shared" ca="1" si="879"/>
        <v>0</v>
      </c>
      <c r="AP1967" s="33">
        <f t="shared" ca="1" si="880"/>
        <v>1858</v>
      </c>
      <c r="AQ1967" s="24"/>
      <c r="AR1967" s="155">
        <f ca="1">ROUND(Zsfg!$C$11/'Z1'!$AL$2120*'Z1'!AL1967,0)</f>
        <v>1550</v>
      </c>
      <c r="AS1967" s="26">
        <f t="shared" ca="1" si="882"/>
        <v>71</v>
      </c>
      <c r="AT1967" s="26">
        <f ca="1">IF(AS1967=0,0,COUNTIF($AS$19:AS1967,C1967*10+1))</f>
        <v>74</v>
      </c>
      <c r="AU1967" s="21">
        <f t="shared" ca="1" si="883"/>
        <v>0</v>
      </c>
      <c r="AV1967" s="33">
        <f t="shared" ca="1" si="881"/>
        <v>1550</v>
      </c>
    </row>
    <row r="1968" spans="1:48" x14ac:dyDescent="0.2">
      <c r="A1968" s="15">
        <f>Daten!A1968</f>
        <v>70828</v>
      </c>
      <c r="B1968" s="8" t="str">
        <f>Daten!B1968</f>
        <v>Reutte</v>
      </c>
      <c r="C1968" s="15">
        <f t="shared" si="856"/>
        <v>7</v>
      </c>
      <c r="D1968" s="10">
        <f>Daten!D1968</f>
        <v>0</v>
      </c>
      <c r="E1968" s="9">
        <f>Daten!E1968</f>
        <v>6741</v>
      </c>
      <c r="F1968" s="9">
        <f>Daten!F1968</f>
        <v>6348</v>
      </c>
      <c r="G1968" s="27">
        <f t="shared" si="857"/>
        <v>393</v>
      </c>
      <c r="H1968" s="29">
        <f t="shared" si="858"/>
        <v>6.1909262759924387E-2</v>
      </c>
      <c r="I1968" s="21">
        <f t="shared" si="859"/>
        <v>101.87563578944348</v>
      </c>
      <c r="J1968" s="21">
        <f t="shared" si="860"/>
        <v>291.12436421055651</v>
      </c>
      <c r="K1968" s="27">
        <f t="shared" si="861"/>
        <v>-145562.18210527825</v>
      </c>
      <c r="L1968" s="16">
        <f>Daten!G1968</f>
        <v>1042</v>
      </c>
      <c r="M1968" s="16">
        <f>Daten!H1968</f>
        <v>4433</v>
      </c>
      <c r="N1968" s="16">
        <f>Daten!I1968</f>
        <v>1266</v>
      </c>
      <c r="O1968" s="28">
        <f t="shared" si="862"/>
        <v>0.52064064967290768</v>
      </c>
      <c r="P1968" s="16">
        <f t="shared" si="863"/>
        <v>2433.8743260605943</v>
      </c>
      <c r="Q1968" s="21">
        <f t="shared" si="864"/>
        <v>-125.87432606059429</v>
      </c>
      <c r="R1968" s="27">
        <f t="shared" si="865"/>
        <v>-25174.865212118857</v>
      </c>
      <c r="S1968" s="9">
        <f ca="1">Daten!K1968</f>
        <v>9431</v>
      </c>
      <c r="T1968" s="9">
        <f ca="1">Daten!L1968</f>
        <v>742124</v>
      </c>
      <c r="U1968" s="9">
        <f ca="1">Daten!M1968</f>
        <v>3369809</v>
      </c>
      <c r="V1968" s="9">
        <f ca="1">Daten!N1968</f>
        <v>500</v>
      </c>
      <c r="W1968" s="9">
        <f ca="1">Daten!O1968</f>
        <v>500</v>
      </c>
      <c r="X1968" s="23">
        <f t="shared" ca="1" si="866"/>
        <v>4121364</v>
      </c>
      <c r="Y1968" s="9">
        <f t="shared" ca="1" si="867"/>
        <v>2295488.9167492469</v>
      </c>
      <c r="Z1968" s="21">
        <f t="shared" ca="1" si="868"/>
        <v>1825875.0832507531</v>
      </c>
      <c r="AA1968" s="27">
        <f t="shared" ca="1" si="869"/>
        <v>-182587.50832507532</v>
      </c>
      <c r="AB1968" s="32">
        <f t="shared" ca="1" si="870"/>
        <v>-353324.55564247246</v>
      </c>
      <c r="AC1968" s="31">
        <f t="shared" ca="1" si="871"/>
        <v>0</v>
      </c>
      <c r="AG1968" s="26">
        <f t="shared" ca="1" si="872"/>
        <v>0</v>
      </c>
      <c r="AH1968" s="26">
        <f t="shared" ca="1" si="873"/>
        <v>0</v>
      </c>
      <c r="AI1968" s="26">
        <f t="shared" ca="1" si="874"/>
        <v>0</v>
      </c>
      <c r="AJ1968" s="26">
        <f t="shared" ca="1" si="875"/>
        <v>1</v>
      </c>
      <c r="AK1968" s="26">
        <f t="shared" ca="1" si="876"/>
        <v>0</v>
      </c>
      <c r="AL1968" s="26">
        <f t="shared" ca="1" si="877"/>
        <v>0</v>
      </c>
      <c r="AM1968" s="26">
        <f t="shared" ca="1" si="878"/>
        <v>0</v>
      </c>
      <c r="AN1968" s="26">
        <f ca="1">IF(AM1968=0,0,COUNTIF($AM$19:AM1968,C1968*10+1))</f>
        <v>0</v>
      </c>
      <c r="AO1968" s="21">
        <f t="shared" ca="1" si="879"/>
        <v>0</v>
      </c>
      <c r="AP1968" s="33">
        <f t="shared" ca="1" si="880"/>
        <v>0</v>
      </c>
      <c r="AQ1968" s="24"/>
      <c r="AR1968" s="155">
        <f ca="1">ROUND(Zsfg!$C$11/'Z1'!$AL$2120*'Z1'!AL1968,0)</f>
        <v>0</v>
      </c>
      <c r="AS1968" s="26">
        <f t="shared" ca="1" si="882"/>
        <v>0</v>
      </c>
      <c r="AT1968" s="26">
        <f ca="1">IF(AS1968=0,0,COUNTIF($AS$19:AS1968,C1968*10+1))</f>
        <v>0</v>
      </c>
      <c r="AU1968" s="21">
        <f t="shared" ca="1" si="883"/>
        <v>0</v>
      </c>
      <c r="AV1968" s="33">
        <f t="shared" ca="1" si="881"/>
        <v>0</v>
      </c>
    </row>
    <row r="1969" spans="1:48" x14ac:dyDescent="0.2">
      <c r="A1969" s="15">
        <f>Daten!A1969</f>
        <v>70829</v>
      </c>
      <c r="B1969" s="8" t="str">
        <f>Daten!B1969</f>
        <v>Schattwald</v>
      </c>
      <c r="C1969" s="15">
        <f t="shared" si="856"/>
        <v>7</v>
      </c>
      <c r="D1969" s="10">
        <f>Daten!D1969</f>
        <v>0</v>
      </c>
      <c r="E1969" s="9">
        <f>Daten!E1969</f>
        <v>445</v>
      </c>
      <c r="F1969" s="9">
        <f>Daten!F1969</f>
        <v>433</v>
      </c>
      <c r="G1969" s="27">
        <f t="shared" si="857"/>
        <v>12</v>
      </c>
      <c r="H1969" s="29">
        <f t="shared" si="858"/>
        <v>2.771362586605081E-2</v>
      </c>
      <c r="I1969" s="21">
        <f t="shared" si="859"/>
        <v>6.9489839787065257</v>
      </c>
      <c r="J1969" s="21">
        <f t="shared" si="860"/>
        <v>5.0510160212934743</v>
      </c>
      <c r="K1969" s="27">
        <f t="shared" si="861"/>
        <v>-2525.5080106467371</v>
      </c>
      <c r="L1969" s="16">
        <f>Daten!G1969</f>
        <v>66</v>
      </c>
      <c r="M1969" s="16">
        <f>Daten!H1969</f>
        <v>299</v>
      </c>
      <c r="N1969" s="16">
        <f>Daten!I1969</f>
        <v>80</v>
      </c>
      <c r="O1969" s="28">
        <f t="shared" si="862"/>
        <v>0.48829431438127091</v>
      </c>
      <c r="P1969" s="16">
        <f t="shared" si="863"/>
        <v>164.16161143517203</v>
      </c>
      <c r="Q1969" s="21">
        <f t="shared" si="864"/>
        <v>-18.161611435172034</v>
      </c>
      <c r="R1969" s="27">
        <f t="shared" si="865"/>
        <v>-3632.3222870344071</v>
      </c>
      <c r="S1969" s="9">
        <f ca="1">Daten!K1969</f>
        <v>3967</v>
      </c>
      <c r="T1969" s="9">
        <f ca="1">Daten!L1969</f>
        <v>45431</v>
      </c>
      <c r="U1969" s="9">
        <f ca="1">Daten!M1969</f>
        <v>74793</v>
      </c>
      <c r="V1969" s="9">
        <f ca="1">Daten!N1969</f>
        <v>500</v>
      </c>
      <c r="W1969" s="9">
        <f ca="1">Daten!O1969</f>
        <v>500</v>
      </c>
      <c r="X1969" s="23">
        <f t="shared" ca="1" si="866"/>
        <v>124191</v>
      </c>
      <c r="Y1969" s="9">
        <f t="shared" ca="1" si="867"/>
        <v>151534.27799338597</v>
      </c>
      <c r="Z1969" s="21">
        <f t="shared" ca="1" si="868"/>
        <v>-27343.277993385971</v>
      </c>
      <c r="AA1969" s="27">
        <f t="shared" ca="1" si="869"/>
        <v>2734.3277993385973</v>
      </c>
      <c r="AB1969" s="32">
        <f t="shared" ca="1" si="870"/>
        <v>-3423.5024983425474</v>
      </c>
      <c r="AC1969" s="31">
        <f t="shared" ca="1" si="871"/>
        <v>0</v>
      </c>
      <c r="AG1969" s="26">
        <f t="shared" ca="1" si="872"/>
        <v>0</v>
      </c>
      <c r="AH1969" s="26">
        <f t="shared" ca="1" si="873"/>
        <v>0</v>
      </c>
      <c r="AI1969" s="26">
        <f t="shared" ca="1" si="874"/>
        <v>0</v>
      </c>
      <c r="AJ1969" s="26">
        <f t="shared" ca="1" si="875"/>
        <v>1</v>
      </c>
      <c r="AK1969" s="26">
        <f t="shared" ca="1" si="876"/>
        <v>0</v>
      </c>
      <c r="AL1969" s="26">
        <f t="shared" ca="1" si="877"/>
        <v>0</v>
      </c>
      <c r="AM1969" s="26">
        <f t="shared" ca="1" si="878"/>
        <v>0</v>
      </c>
      <c r="AN1969" s="26">
        <f ca="1">IF(AM1969=0,0,COUNTIF($AM$19:AM1969,C1969*10+1))</f>
        <v>0</v>
      </c>
      <c r="AO1969" s="21">
        <f t="shared" ca="1" si="879"/>
        <v>0</v>
      </c>
      <c r="AP1969" s="33">
        <f t="shared" ca="1" si="880"/>
        <v>0</v>
      </c>
      <c r="AQ1969" s="24"/>
      <c r="AR1969" s="155">
        <f ca="1">ROUND(Zsfg!$C$11/'Z1'!$AL$2120*'Z1'!AL1969,0)</f>
        <v>0</v>
      </c>
      <c r="AS1969" s="26">
        <f t="shared" ca="1" si="882"/>
        <v>0</v>
      </c>
      <c r="AT1969" s="26">
        <f ca="1">IF(AS1969=0,0,COUNTIF($AS$19:AS1969,C1969*10+1))</f>
        <v>0</v>
      </c>
      <c r="AU1969" s="21">
        <f t="shared" ca="1" si="883"/>
        <v>0</v>
      </c>
      <c r="AV1969" s="33">
        <f t="shared" ca="1" si="881"/>
        <v>0</v>
      </c>
    </row>
    <row r="1970" spans="1:48" x14ac:dyDescent="0.2">
      <c r="A1970" s="15">
        <f>Daten!A1970</f>
        <v>70830</v>
      </c>
      <c r="B1970" s="8" t="str">
        <f>Daten!B1970</f>
        <v>Stanzach</v>
      </c>
      <c r="C1970" s="15">
        <f t="shared" si="856"/>
        <v>7</v>
      </c>
      <c r="D1970" s="10">
        <f>Daten!D1970</f>
        <v>0</v>
      </c>
      <c r="E1970" s="9">
        <f>Daten!E1970</f>
        <v>464</v>
      </c>
      <c r="F1970" s="9">
        <f>Daten!F1970</f>
        <v>444</v>
      </c>
      <c r="G1970" s="27">
        <f t="shared" si="857"/>
        <v>20</v>
      </c>
      <c r="H1970" s="29">
        <f t="shared" si="858"/>
        <v>4.5045045045045043E-2</v>
      </c>
      <c r="I1970" s="21">
        <f t="shared" si="859"/>
        <v>7.1255170589969916</v>
      </c>
      <c r="J1970" s="21">
        <f t="shared" si="860"/>
        <v>12.874482941003009</v>
      </c>
      <c r="K1970" s="27">
        <f t="shared" si="861"/>
        <v>-6437.2414705015044</v>
      </c>
      <c r="L1970" s="16">
        <f>Daten!G1970</f>
        <v>55</v>
      </c>
      <c r="M1970" s="16">
        <f>Daten!H1970</f>
        <v>302</v>
      </c>
      <c r="N1970" s="16">
        <f>Daten!I1970</f>
        <v>107</v>
      </c>
      <c r="O1970" s="28">
        <f t="shared" si="862"/>
        <v>0.53642384105960261</v>
      </c>
      <c r="P1970" s="16">
        <f t="shared" si="863"/>
        <v>165.80871790442126</v>
      </c>
      <c r="Q1970" s="21">
        <f t="shared" si="864"/>
        <v>-3.8087179044212576</v>
      </c>
      <c r="R1970" s="27">
        <f t="shared" si="865"/>
        <v>-761.74358088425151</v>
      </c>
      <c r="S1970" s="9">
        <f ca="1">Daten!K1970</f>
        <v>1565</v>
      </c>
      <c r="T1970" s="9">
        <f ca="1">Daten!L1970</f>
        <v>54105</v>
      </c>
      <c r="U1970" s="9">
        <f ca="1">Daten!M1970</f>
        <v>85519</v>
      </c>
      <c r="V1970" s="9">
        <f ca="1">Daten!N1970</f>
        <v>500</v>
      </c>
      <c r="W1970" s="9">
        <f ca="1">Daten!O1970</f>
        <v>500</v>
      </c>
      <c r="X1970" s="23">
        <f t="shared" ca="1" si="866"/>
        <v>141189</v>
      </c>
      <c r="Y1970" s="9">
        <f t="shared" ca="1" si="867"/>
        <v>158004.28087400246</v>
      </c>
      <c r="Z1970" s="21">
        <f t="shared" ca="1" si="868"/>
        <v>-16815.280874002463</v>
      </c>
      <c r="AA1970" s="27">
        <f t="shared" ca="1" si="869"/>
        <v>1681.5280874002465</v>
      </c>
      <c r="AB1970" s="32">
        <f t="shared" ca="1" si="870"/>
        <v>-5517.4569639855099</v>
      </c>
      <c r="AC1970" s="31">
        <f t="shared" ca="1" si="871"/>
        <v>0</v>
      </c>
      <c r="AG1970" s="26">
        <f t="shared" ca="1" si="872"/>
        <v>0</v>
      </c>
      <c r="AH1970" s="26">
        <f t="shared" ca="1" si="873"/>
        <v>0</v>
      </c>
      <c r="AI1970" s="26">
        <f t="shared" ca="1" si="874"/>
        <v>0</v>
      </c>
      <c r="AJ1970" s="26">
        <f t="shared" ca="1" si="875"/>
        <v>1</v>
      </c>
      <c r="AK1970" s="26">
        <f t="shared" ca="1" si="876"/>
        <v>0</v>
      </c>
      <c r="AL1970" s="26">
        <f t="shared" ca="1" si="877"/>
        <v>0</v>
      </c>
      <c r="AM1970" s="26">
        <f t="shared" ca="1" si="878"/>
        <v>0</v>
      </c>
      <c r="AN1970" s="26">
        <f ca="1">IF(AM1970=0,0,COUNTIF($AM$19:AM1970,C1970*10+1))</f>
        <v>0</v>
      </c>
      <c r="AO1970" s="21">
        <f t="shared" ca="1" si="879"/>
        <v>0</v>
      </c>
      <c r="AP1970" s="33">
        <f t="shared" ca="1" si="880"/>
        <v>0</v>
      </c>
      <c r="AQ1970" s="24"/>
      <c r="AR1970" s="155">
        <f ca="1">ROUND(Zsfg!$C$11/'Z1'!$AL$2120*'Z1'!AL1970,0)</f>
        <v>0</v>
      </c>
      <c r="AS1970" s="26">
        <f t="shared" ca="1" si="882"/>
        <v>0</v>
      </c>
      <c r="AT1970" s="26">
        <f ca="1">IF(AS1970=0,0,COUNTIF($AS$19:AS1970,C1970*10+1))</f>
        <v>0</v>
      </c>
      <c r="AU1970" s="21">
        <f t="shared" ca="1" si="883"/>
        <v>0</v>
      </c>
      <c r="AV1970" s="33">
        <f t="shared" ca="1" si="881"/>
        <v>0</v>
      </c>
    </row>
    <row r="1971" spans="1:48" x14ac:dyDescent="0.2">
      <c r="A1971" s="15">
        <f>Daten!A1971</f>
        <v>70831</v>
      </c>
      <c r="B1971" s="8" t="str">
        <f>Daten!B1971</f>
        <v>Steeg</v>
      </c>
      <c r="C1971" s="15">
        <f t="shared" si="856"/>
        <v>7</v>
      </c>
      <c r="D1971" s="10">
        <f>Daten!D1971</f>
        <v>0</v>
      </c>
      <c r="E1971" s="9">
        <f>Daten!E1971</f>
        <v>665</v>
      </c>
      <c r="F1971" s="9">
        <f>Daten!F1971</f>
        <v>678</v>
      </c>
      <c r="G1971" s="27">
        <f t="shared" si="857"/>
        <v>-13</v>
      </c>
      <c r="H1971" s="29">
        <f t="shared" si="858"/>
        <v>-1.9174041297935103E-2</v>
      </c>
      <c r="I1971" s="21">
        <f t="shared" si="859"/>
        <v>10.880857130630542</v>
      </c>
      <c r="J1971" s="21">
        <f t="shared" si="860"/>
        <v>-23.880857130630542</v>
      </c>
      <c r="K1971" s="27">
        <f t="shared" si="861"/>
        <v>11940.428565315271</v>
      </c>
      <c r="L1971" s="16">
        <f>Daten!G1971</f>
        <v>108</v>
      </c>
      <c r="M1971" s="16">
        <f>Daten!H1971</f>
        <v>455</v>
      </c>
      <c r="N1971" s="16">
        <f>Daten!I1971</f>
        <v>102</v>
      </c>
      <c r="O1971" s="28">
        <f t="shared" si="862"/>
        <v>0.46153846153846156</v>
      </c>
      <c r="P1971" s="16">
        <f t="shared" si="863"/>
        <v>249.81114783613137</v>
      </c>
      <c r="Q1971" s="21">
        <f t="shared" si="864"/>
        <v>-39.811147836131369</v>
      </c>
      <c r="R1971" s="27">
        <f t="shared" si="865"/>
        <v>-7962.2295672262735</v>
      </c>
      <c r="S1971" s="9">
        <f ca="1">Daten!K1971</f>
        <v>2349</v>
      </c>
      <c r="T1971" s="9">
        <f ca="1">Daten!L1971</f>
        <v>58879</v>
      </c>
      <c r="U1971" s="9">
        <f ca="1">Daten!M1971</f>
        <v>109976</v>
      </c>
      <c r="V1971" s="9">
        <f ca="1">Daten!N1971</f>
        <v>500</v>
      </c>
      <c r="W1971" s="9">
        <f ca="1">Daten!O1971</f>
        <v>500</v>
      </c>
      <c r="X1971" s="23">
        <f t="shared" ca="1" si="866"/>
        <v>171204</v>
      </c>
      <c r="Y1971" s="9">
        <f t="shared" ca="1" si="867"/>
        <v>226450.10082157681</v>
      </c>
      <c r="Z1971" s="21">
        <f t="shared" ca="1" si="868"/>
        <v>-55246.100821576809</v>
      </c>
      <c r="AA1971" s="27">
        <f t="shared" ca="1" si="869"/>
        <v>5524.6100821576811</v>
      </c>
      <c r="AB1971" s="32">
        <f t="shared" ca="1" si="870"/>
        <v>9502.8090802466795</v>
      </c>
      <c r="AC1971" s="31">
        <f t="shared" ca="1" si="871"/>
        <v>9502.8090802466795</v>
      </c>
      <c r="AG1971" s="26">
        <f t="shared" ca="1" si="872"/>
        <v>11940.428565315271</v>
      </c>
      <c r="AH1971" s="26">
        <f t="shared" ca="1" si="873"/>
        <v>5524.6100821576811</v>
      </c>
      <c r="AI1971" s="26">
        <f t="shared" ca="1" si="874"/>
        <v>17465.038647472953</v>
      </c>
      <c r="AJ1971" s="26">
        <f t="shared" ca="1" si="875"/>
        <v>1</v>
      </c>
      <c r="AK1971" s="26">
        <f t="shared" ca="1" si="876"/>
        <v>17465.038647472953</v>
      </c>
      <c r="AL1971" s="26">
        <f t="shared" ca="1" si="877"/>
        <v>17838</v>
      </c>
      <c r="AM1971" s="26">
        <f t="shared" ca="1" si="878"/>
        <v>71</v>
      </c>
      <c r="AN1971" s="26">
        <f ca="1">IF(AM1971=0,0,COUNTIF($AM$19:AM1971,C1971*10+1))</f>
        <v>75</v>
      </c>
      <c r="AO1971" s="21">
        <f t="shared" ca="1" si="879"/>
        <v>0</v>
      </c>
      <c r="AP1971" s="33">
        <f t="shared" ca="1" si="880"/>
        <v>17838</v>
      </c>
      <c r="AQ1971" s="24"/>
      <c r="AR1971" s="155">
        <f ca="1">ROUND(Zsfg!$C$11/'Z1'!$AL$2120*'Z1'!AL1971,0)</f>
        <v>14879</v>
      </c>
      <c r="AS1971" s="26">
        <f t="shared" ca="1" si="882"/>
        <v>71</v>
      </c>
      <c r="AT1971" s="26">
        <f ca="1">IF(AS1971=0,0,COUNTIF($AS$19:AS1971,C1971*10+1))</f>
        <v>75</v>
      </c>
      <c r="AU1971" s="21">
        <f t="shared" ca="1" si="883"/>
        <v>0</v>
      </c>
      <c r="AV1971" s="33">
        <f t="shared" ca="1" si="881"/>
        <v>14879</v>
      </c>
    </row>
    <row r="1972" spans="1:48" x14ac:dyDescent="0.2">
      <c r="A1972" s="15">
        <f>Daten!A1972</f>
        <v>70832</v>
      </c>
      <c r="B1972" s="8" t="str">
        <f>Daten!B1972</f>
        <v>Tannheim</v>
      </c>
      <c r="C1972" s="15">
        <f t="shared" si="856"/>
        <v>7</v>
      </c>
      <c r="D1972" s="10">
        <f>Daten!D1972</f>
        <v>0</v>
      </c>
      <c r="E1972" s="9">
        <f>Daten!E1972</f>
        <v>1080</v>
      </c>
      <c r="F1972" s="9">
        <f>Daten!F1972</f>
        <v>1044</v>
      </c>
      <c r="G1972" s="27">
        <f t="shared" si="857"/>
        <v>36</v>
      </c>
      <c r="H1972" s="29">
        <f t="shared" si="858"/>
        <v>3.4482758620689655E-2</v>
      </c>
      <c r="I1972" s="21">
        <f t="shared" si="859"/>
        <v>16.754594165749683</v>
      </c>
      <c r="J1972" s="21">
        <f t="shared" si="860"/>
        <v>19.245405834250317</v>
      </c>
      <c r="K1972" s="27">
        <f t="shared" si="861"/>
        <v>-9622.7029171251579</v>
      </c>
      <c r="L1972" s="16">
        <f>Daten!G1972</f>
        <v>153</v>
      </c>
      <c r="M1972" s="16">
        <f>Daten!H1972</f>
        <v>751</v>
      </c>
      <c r="N1972" s="16">
        <f>Daten!I1972</f>
        <v>176</v>
      </c>
      <c r="O1972" s="28">
        <f t="shared" si="862"/>
        <v>0.4380825565912117</v>
      </c>
      <c r="P1972" s="16">
        <f t="shared" si="863"/>
        <v>412.32565280205421</v>
      </c>
      <c r="Q1972" s="21">
        <f t="shared" si="864"/>
        <v>-83.325652802054208</v>
      </c>
      <c r="R1972" s="27">
        <f t="shared" si="865"/>
        <v>-16665.130560410842</v>
      </c>
      <c r="S1972" s="9">
        <f ca="1">Daten!K1972</f>
        <v>4739</v>
      </c>
      <c r="T1972" s="9">
        <f ca="1">Daten!L1972</f>
        <v>181225</v>
      </c>
      <c r="U1972" s="9">
        <f ca="1">Daten!M1972</f>
        <v>465445</v>
      </c>
      <c r="V1972" s="9">
        <f ca="1">Daten!N1972</f>
        <v>500</v>
      </c>
      <c r="W1972" s="9">
        <f ca="1">Daten!O1972</f>
        <v>500</v>
      </c>
      <c r="X1972" s="23">
        <f t="shared" ca="1" si="866"/>
        <v>651409</v>
      </c>
      <c r="Y1972" s="9">
        <f t="shared" ca="1" si="867"/>
        <v>367768.58479293674</v>
      </c>
      <c r="Z1972" s="21">
        <f t="shared" ca="1" si="868"/>
        <v>283640.41520706326</v>
      </c>
      <c r="AA1972" s="27">
        <f t="shared" ca="1" si="869"/>
        <v>-28364.041520706327</v>
      </c>
      <c r="AB1972" s="32">
        <f t="shared" ca="1" si="870"/>
        <v>-54651.874998242325</v>
      </c>
      <c r="AC1972" s="31">
        <f t="shared" ca="1" si="871"/>
        <v>0</v>
      </c>
      <c r="AG1972" s="26">
        <f t="shared" ca="1" si="872"/>
        <v>0</v>
      </c>
      <c r="AH1972" s="26">
        <f t="shared" ca="1" si="873"/>
        <v>0</v>
      </c>
      <c r="AI1972" s="26">
        <f t="shared" ca="1" si="874"/>
        <v>0</v>
      </c>
      <c r="AJ1972" s="26">
        <f t="shared" ca="1" si="875"/>
        <v>1</v>
      </c>
      <c r="AK1972" s="26">
        <f t="shared" ca="1" si="876"/>
        <v>0</v>
      </c>
      <c r="AL1972" s="26">
        <f t="shared" ca="1" si="877"/>
        <v>0</v>
      </c>
      <c r="AM1972" s="26">
        <f t="shared" ca="1" si="878"/>
        <v>0</v>
      </c>
      <c r="AN1972" s="26">
        <f ca="1">IF(AM1972=0,0,COUNTIF($AM$19:AM1972,C1972*10+1))</f>
        <v>0</v>
      </c>
      <c r="AO1972" s="21">
        <f t="shared" ca="1" si="879"/>
        <v>0</v>
      </c>
      <c r="AP1972" s="33">
        <f t="shared" ca="1" si="880"/>
        <v>0</v>
      </c>
      <c r="AQ1972" s="24"/>
      <c r="AR1972" s="155">
        <f ca="1">ROUND(Zsfg!$C$11/'Z1'!$AL$2120*'Z1'!AL1972,0)</f>
        <v>0</v>
      </c>
      <c r="AS1972" s="26">
        <f t="shared" ca="1" si="882"/>
        <v>0</v>
      </c>
      <c r="AT1972" s="26">
        <f ca="1">IF(AS1972=0,0,COUNTIF($AS$19:AS1972,C1972*10+1))</f>
        <v>0</v>
      </c>
      <c r="AU1972" s="21">
        <f t="shared" ca="1" si="883"/>
        <v>0</v>
      </c>
      <c r="AV1972" s="33">
        <f t="shared" ca="1" si="881"/>
        <v>0</v>
      </c>
    </row>
    <row r="1973" spans="1:48" x14ac:dyDescent="0.2">
      <c r="A1973" s="15">
        <f>Daten!A1973</f>
        <v>70833</v>
      </c>
      <c r="B1973" s="8" t="str">
        <f>Daten!B1973</f>
        <v>Vils</v>
      </c>
      <c r="C1973" s="15">
        <f t="shared" si="856"/>
        <v>7</v>
      </c>
      <c r="D1973" s="10">
        <f>Daten!D1973</f>
        <v>0</v>
      </c>
      <c r="E1973" s="9">
        <f>Daten!E1973</f>
        <v>1521</v>
      </c>
      <c r="F1973" s="9">
        <f>Daten!F1973</f>
        <v>1501</v>
      </c>
      <c r="G1973" s="27">
        <f t="shared" si="857"/>
        <v>20</v>
      </c>
      <c r="H1973" s="29">
        <f t="shared" si="858"/>
        <v>1.3324450366422385E-2</v>
      </c>
      <c r="I1973" s="21">
        <f t="shared" si="859"/>
        <v>24.088741228726317</v>
      </c>
      <c r="J1973" s="21">
        <f t="shared" si="860"/>
        <v>-4.0887412287263167</v>
      </c>
      <c r="K1973" s="27">
        <f t="shared" si="861"/>
        <v>2044.3706143631584</v>
      </c>
      <c r="L1973" s="16">
        <f>Daten!G1973</f>
        <v>208</v>
      </c>
      <c r="M1973" s="16">
        <f>Daten!H1973</f>
        <v>1011</v>
      </c>
      <c r="N1973" s="16">
        <f>Daten!I1973</f>
        <v>302</v>
      </c>
      <c r="O1973" s="28">
        <f t="shared" si="862"/>
        <v>0.50445103857566764</v>
      </c>
      <c r="P1973" s="16">
        <f t="shared" si="863"/>
        <v>555.07488013698639</v>
      </c>
      <c r="Q1973" s="21">
        <f t="shared" si="864"/>
        <v>-45.074880136986394</v>
      </c>
      <c r="R1973" s="27">
        <f t="shared" si="865"/>
        <v>-9014.9760273972788</v>
      </c>
      <c r="S1973" s="9">
        <f ca="1">Daten!K1973</f>
        <v>4355</v>
      </c>
      <c r="T1973" s="9">
        <f ca="1">Daten!L1973</f>
        <v>117532</v>
      </c>
      <c r="U1973" s="9">
        <f ca="1">Daten!M1973</f>
        <v>552885</v>
      </c>
      <c r="V1973" s="9">
        <f ca="1">Daten!N1973</f>
        <v>500</v>
      </c>
      <c r="W1973" s="9">
        <f ca="1">Daten!O1973</f>
        <v>500</v>
      </c>
      <c r="X1973" s="23">
        <f t="shared" ca="1" si="866"/>
        <v>674772</v>
      </c>
      <c r="Y1973" s="9">
        <f t="shared" ca="1" si="867"/>
        <v>517940.75691671926</v>
      </c>
      <c r="Z1973" s="21">
        <f t="shared" ca="1" si="868"/>
        <v>156831.24308328074</v>
      </c>
      <c r="AA1973" s="27">
        <f t="shared" ca="1" si="869"/>
        <v>-15683.124308328075</v>
      </c>
      <c r="AB1973" s="32">
        <f t="shared" ca="1" si="870"/>
        <v>-22653.729721362193</v>
      </c>
      <c r="AC1973" s="31">
        <f t="shared" ca="1" si="871"/>
        <v>0</v>
      </c>
      <c r="AG1973" s="26">
        <f t="shared" ca="1" si="872"/>
        <v>0</v>
      </c>
      <c r="AH1973" s="26">
        <f t="shared" ca="1" si="873"/>
        <v>0</v>
      </c>
      <c r="AI1973" s="26">
        <f t="shared" ca="1" si="874"/>
        <v>0</v>
      </c>
      <c r="AJ1973" s="26">
        <f t="shared" ca="1" si="875"/>
        <v>1</v>
      </c>
      <c r="AK1973" s="26">
        <f t="shared" ca="1" si="876"/>
        <v>0</v>
      </c>
      <c r="AL1973" s="26">
        <f t="shared" ca="1" si="877"/>
        <v>0</v>
      </c>
      <c r="AM1973" s="26">
        <f t="shared" ca="1" si="878"/>
        <v>0</v>
      </c>
      <c r="AN1973" s="26">
        <f ca="1">IF(AM1973=0,0,COUNTIF($AM$19:AM1973,C1973*10+1))</f>
        <v>0</v>
      </c>
      <c r="AO1973" s="21">
        <f t="shared" ca="1" si="879"/>
        <v>0</v>
      </c>
      <c r="AP1973" s="33">
        <f t="shared" ca="1" si="880"/>
        <v>0</v>
      </c>
      <c r="AQ1973" s="24"/>
      <c r="AR1973" s="155">
        <f ca="1">ROUND(Zsfg!$C$11/'Z1'!$AL$2120*'Z1'!AL1973,0)</f>
        <v>0</v>
      </c>
      <c r="AS1973" s="26">
        <f t="shared" ca="1" si="882"/>
        <v>0</v>
      </c>
      <c r="AT1973" s="26">
        <f ca="1">IF(AS1973=0,0,COUNTIF($AS$19:AS1973,C1973*10+1))</f>
        <v>0</v>
      </c>
      <c r="AU1973" s="21">
        <f t="shared" ca="1" si="883"/>
        <v>0</v>
      </c>
      <c r="AV1973" s="33">
        <f t="shared" ca="1" si="881"/>
        <v>0</v>
      </c>
    </row>
    <row r="1974" spans="1:48" x14ac:dyDescent="0.2">
      <c r="A1974" s="15">
        <f>Daten!A1974</f>
        <v>70834</v>
      </c>
      <c r="B1974" s="8" t="str">
        <f>Daten!B1974</f>
        <v>Vorderhornbach</v>
      </c>
      <c r="C1974" s="15">
        <f t="shared" si="856"/>
        <v>7</v>
      </c>
      <c r="D1974" s="10">
        <f>Daten!D1974</f>
        <v>0</v>
      </c>
      <c r="E1974" s="9">
        <f>Daten!E1974</f>
        <v>248</v>
      </c>
      <c r="F1974" s="9">
        <f>Daten!F1974</f>
        <v>252</v>
      </c>
      <c r="G1974" s="27">
        <f t="shared" si="857"/>
        <v>-4</v>
      </c>
      <c r="H1974" s="29">
        <f t="shared" si="858"/>
        <v>-1.5873015873015872E-2</v>
      </c>
      <c r="I1974" s="21">
        <f t="shared" si="859"/>
        <v>4.0442123848361309</v>
      </c>
      <c r="J1974" s="21">
        <f t="shared" si="860"/>
        <v>-8.0442123848361309</v>
      </c>
      <c r="K1974" s="27">
        <f t="shared" si="861"/>
        <v>4022.1061924180653</v>
      </c>
      <c r="L1974" s="16">
        <f>Daten!G1974</f>
        <v>25</v>
      </c>
      <c r="M1974" s="16">
        <f>Daten!H1974</f>
        <v>170</v>
      </c>
      <c r="N1974" s="16">
        <f>Daten!I1974</f>
        <v>53</v>
      </c>
      <c r="O1974" s="28">
        <f t="shared" si="862"/>
        <v>0.45882352941176469</v>
      </c>
      <c r="P1974" s="16">
        <f t="shared" si="863"/>
        <v>93.336033257455668</v>
      </c>
      <c r="Q1974" s="21">
        <f t="shared" si="864"/>
        <v>-15.336033257455668</v>
      </c>
      <c r="R1974" s="27">
        <f t="shared" si="865"/>
        <v>-3067.2066514911335</v>
      </c>
      <c r="S1974" s="9">
        <f ca="1">Daten!K1974</f>
        <v>1285</v>
      </c>
      <c r="T1974" s="9">
        <f ca="1">Daten!L1974</f>
        <v>19347</v>
      </c>
      <c r="U1974" s="9">
        <f ca="1">Daten!M1974</f>
        <v>12180</v>
      </c>
      <c r="V1974" s="9">
        <f ca="1">Daten!N1974</f>
        <v>500</v>
      </c>
      <c r="W1974" s="9">
        <f ca="1">Daten!O1974</f>
        <v>500</v>
      </c>
      <c r="X1974" s="23">
        <f t="shared" ca="1" si="866"/>
        <v>32812</v>
      </c>
      <c r="Y1974" s="9">
        <f t="shared" ca="1" si="867"/>
        <v>84450.563915415114</v>
      </c>
      <c r="Z1974" s="21">
        <f t="shared" ca="1" si="868"/>
        <v>-51638.563915415114</v>
      </c>
      <c r="AA1974" s="27">
        <f t="shared" ca="1" si="869"/>
        <v>5163.8563915415116</v>
      </c>
      <c r="AB1974" s="32">
        <f t="shared" ca="1" si="870"/>
        <v>6118.7559324684435</v>
      </c>
      <c r="AC1974" s="31">
        <f t="shared" ca="1" si="871"/>
        <v>6118.7559324684435</v>
      </c>
      <c r="AG1974" s="26">
        <f t="shared" ca="1" si="872"/>
        <v>4022.1061924180653</v>
      </c>
      <c r="AH1974" s="26">
        <f t="shared" ca="1" si="873"/>
        <v>5163.8563915415116</v>
      </c>
      <c r="AI1974" s="26">
        <f t="shared" ca="1" si="874"/>
        <v>9185.9625839595774</v>
      </c>
      <c r="AJ1974" s="26">
        <f t="shared" ca="1" si="875"/>
        <v>1</v>
      </c>
      <c r="AK1974" s="26">
        <f t="shared" ca="1" si="876"/>
        <v>9185.9625839595774</v>
      </c>
      <c r="AL1974" s="26">
        <f t="shared" ca="1" si="877"/>
        <v>9382</v>
      </c>
      <c r="AM1974" s="26">
        <f t="shared" ca="1" si="878"/>
        <v>71</v>
      </c>
      <c r="AN1974" s="26">
        <f ca="1">IF(AM1974=0,0,COUNTIF($AM$19:AM1974,C1974*10+1))</f>
        <v>76</v>
      </c>
      <c r="AO1974" s="21">
        <f t="shared" ca="1" si="879"/>
        <v>0</v>
      </c>
      <c r="AP1974" s="33">
        <f t="shared" ca="1" si="880"/>
        <v>9382</v>
      </c>
      <c r="AQ1974" s="24"/>
      <c r="AR1974" s="155">
        <f ca="1">ROUND(Zsfg!$C$11/'Z1'!$AL$2120*'Z1'!AL1974,0)</f>
        <v>7826</v>
      </c>
      <c r="AS1974" s="26">
        <f t="shared" ca="1" si="882"/>
        <v>71</v>
      </c>
      <c r="AT1974" s="26">
        <f ca="1">IF(AS1974=0,0,COUNTIF($AS$19:AS1974,C1974*10+1))</f>
        <v>76</v>
      </c>
      <c r="AU1974" s="21">
        <f t="shared" ca="1" si="883"/>
        <v>0</v>
      </c>
      <c r="AV1974" s="33">
        <f t="shared" ca="1" si="881"/>
        <v>7826</v>
      </c>
    </row>
    <row r="1975" spans="1:48" x14ac:dyDescent="0.2">
      <c r="A1975" s="15">
        <f>Daten!A1975</f>
        <v>70835</v>
      </c>
      <c r="B1975" s="8" t="str">
        <f>Daten!B1975</f>
        <v>Wängle</v>
      </c>
      <c r="C1975" s="15">
        <f t="shared" si="856"/>
        <v>7</v>
      </c>
      <c r="D1975" s="10">
        <f>Daten!D1975</f>
        <v>0</v>
      </c>
      <c r="E1975" s="9">
        <f>Daten!E1975</f>
        <v>943</v>
      </c>
      <c r="F1975" s="9">
        <f>Daten!F1975</f>
        <v>854</v>
      </c>
      <c r="G1975" s="27">
        <f t="shared" si="857"/>
        <v>89</v>
      </c>
      <c r="H1975" s="29">
        <f t="shared" si="858"/>
        <v>0.10421545667447307</v>
      </c>
      <c r="I1975" s="21">
        <f t="shared" si="859"/>
        <v>13.705386415277998</v>
      </c>
      <c r="J1975" s="21">
        <f t="shared" si="860"/>
        <v>75.294613584722001</v>
      </c>
      <c r="K1975" s="27">
        <f t="shared" si="861"/>
        <v>-37647.306792361</v>
      </c>
      <c r="L1975" s="16">
        <f>Daten!G1975</f>
        <v>131</v>
      </c>
      <c r="M1975" s="16">
        <f>Daten!H1975</f>
        <v>618</v>
      </c>
      <c r="N1975" s="16">
        <f>Daten!I1975</f>
        <v>194</v>
      </c>
      <c r="O1975" s="28">
        <f t="shared" si="862"/>
        <v>0.52588996763754048</v>
      </c>
      <c r="P1975" s="16">
        <f t="shared" si="863"/>
        <v>339.30393266533883</v>
      </c>
      <c r="Q1975" s="21">
        <f t="shared" si="864"/>
        <v>-14.303932665338834</v>
      </c>
      <c r="R1975" s="27">
        <f t="shared" si="865"/>
        <v>-2860.7865330677669</v>
      </c>
      <c r="S1975" s="9">
        <f ca="1">Daten!K1975</f>
        <v>2296</v>
      </c>
      <c r="T1975" s="9">
        <f ca="1">Daten!L1975</f>
        <v>84082</v>
      </c>
      <c r="U1975" s="9">
        <f ca="1">Daten!M1975</f>
        <v>33702</v>
      </c>
      <c r="V1975" s="9">
        <f ca="1">Daten!N1975</f>
        <v>500</v>
      </c>
      <c r="W1975" s="9">
        <f ca="1">Daten!O1975</f>
        <v>500</v>
      </c>
      <c r="X1975" s="23">
        <f t="shared" ca="1" si="866"/>
        <v>120080</v>
      </c>
      <c r="Y1975" s="9">
        <f t="shared" ca="1" si="867"/>
        <v>321116.45875901793</v>
      </c>
      <c r="Z1975" s="21">
        <f t="shared" ca="1" si="868"/>
        <v>-201036.45875901793</v>
      </c>
      <c r="AA1975" s="27">
        <f t="shared" ca="1" si="869"/>
        <v>20103.645875901795</v>
      </c>
      <c r="AB1975" s="32">
        <f t="shared" ca="1" si="870"/>
        <v>-20404.447449526971</v>
      </c>
      <c r="AC1975" s="31">
        <f t="shared" ca="1" si="871"/>
        <v>0</v>
      </c>
      <c r="AG1975" s="26">
        <f t="shared" ca="1" si="872"/>
        <v>0</v>
      </c>
      <c r="AH1975" s="26">
        <f t="shared" ca="1" si="873"/>
        <v>0</v>
      </c>
      <c r="AI1975" s="26">
        <f t="shared" ca="1" si="874"/>
        <v>0</v>
      </c>
      <c r="AJ1975" s="26">
        <f t="shared" ca="1" si="875"/>
        <v>1</v>
      </c>
      <c r="AK1975" s="26">
        <f t="shared" ca="1" si="876"/>
        <v>0</v>
      </c>
      <c r="AL1975" s="26">
        <f t="shared" ca="1" si="877"/>
        <v>0</v>
      </c>
      <c r="AM1975" s="26">
        <f t="shared" ca="1" si="878"/>
        <v>0</v>
      </c>
      <c r="AN1975" s="26">
        <f ca="1">IF(AM1975=0,0,COUNTIF($AM$19:AM1975,C1975*10+1))</f>
        <v>0</v>
      </c>
      <c r="AO1975" s="21">
        <f t="shared" ca="1" si="879"/>
        <v>0</v>
      </c>
      <c r="AP1975" s="33">
        <f t="shared" ca="1" si="880"/>
        <v>0</v>
      </c>
      <c r="AQ1975" s="24"/>
      <c r="AR1975" s="155">
        <f ca="1">ROUND(Zsfg!$C$11/'Z1'!$AL$2120*'Z1'!AL1975,0)</f>
        <v>0</v>
      </c>
      <c r="AS1975" s="26">
        <f t="shared" ca="1" si="882"/>
        <v>0</v>
      </c>
      <c r="AT1975" s="26">
        <f ca="1">IF(AS1975=0,0,COUNTIF($AS$19:AS1975,C1975*10+1))</f>
        <v>0</v>
      </c>
      <c r="AU1975" s="21">
        <f t="shared" ca="1" si="883"/>
        <v>0</v>
      </c>
      <c r="AV1975" s="33">
        <f t="shared" ca="1" si="881"/>
        <v>0</v>
      </c>
    </row>
    <row r="1976" spans="1:48" x14ac:dyDescent="0.2">
      <c r="A1976" s="15">
        <f>Daten!A1976</f>
        <v>70836</v>
      </c>
      <c r="B1976" s="8" t="str">
        <f>Daten!B1976</f>
        <v>Weißenbach am Lech</v>
      </c>
      <c r="C1976" s="15">
        <f t="shared" si="856"/>
        <v>7</v>
      </c>
      <c r="D1976" s="10">
        <f>Daten!D1976</f>
        <v>0</v>
      </c>
      <c r="E1976" s="9">
        <f>Daten!E1976</f>
        <v>1257</v>
      </c>
      <c r="F1976" s="9">
        <f>Daten!F1976</f>
        <v>1283</v>
      </c>
      <c r="G1976" s="27">
        <f t="shared" si="857"/>
        <v>-26</v>
      </c>
      <c r="H1976" s="29">
        <f t="shared" si="858"/>
        <v>-2.0265003897116135E-2</v>
      </c>
      <c r="I1976" s="21">
        <f t="shared" si="859"/>
        <v>20.590176546606173</v>
      </c>
      <c r="J1976" s="21">
        <f t="shared" si="860"/>
        <v>-46.590176546606173</v>
      </c>
      <c r="K1976" s="27">
        <f t="shared" si="861"/>
        <v>23295.088273303085</v>
      </c>
      <c r="L1976" s="16">
        <f>Daten!G1976</f>
        <v>184</v>
      </c>
      <c r="M1976" s="16">
        <f>Daten!H1976</f>
        <v>846</v>
      </c>
      <c r="N1976" s="16">
        <f>Daten!I1976</f>
        <v>227</v>
      </c>
      <c r="O1976" s="28">
        <f t="shared" si="862"/>
        <v>0.48581560283687941</v>
      </c>
      <c r="P1976" s="16">
        <f t="shared" si="863"/>
        <v>464.48402432827942</v>
      </c>
      <c r="Q1976" s="21">
        <f t="shared" si="864"/>
        <v>-53.484024328279418</v>
      </c>
      <c r="R1976" s="27">
        <f t="shared" si="865"/>
        <v>-10696.804865655884</v>
      </c>
      <c r="S1976" s="9">
        <f ca="1">Daten!K1976</f>
        <v>3988</v>
      </c>
      <c r="T1976" s="9">
        <f ca="1">Daten!L1976</f>
        <v>81668</v>
      </c>
      <c r="U1976" s="9">
        <f ca="1">Daten!M1976</f>
        <v>180692</v>
      </c>
      <c r="V1976" s="9">
        <f ca="1">Daten!N1976</f>
        <v>500</v>
      </c>
      <c r="W1976" s="9">
        <f ca="1">Daten!O1976</f>
        <v>500</v>
      </c>
      <c r="X1976" s="23">
        <f t="shared" ca="1" si="866"/>
        <v>266348</v>
      </c>
      <c r="Y1976" s="9">
        <f t="shared" ca="1" si="867"/>
        <v>428041.76952289027</v>
      </c>
      <c r="Z1976" s="21">
        <f t="shared" ca="1" si="868"/>
        <v>-161693.76952289027</v>
      </c>
      <c r="AA1976" s="27">
        <f t="shared" ca="1" si="869"/>
        <v>16169.376952289029</v>
      </c>
      <c r="AB1976" s="32">
        <f t="shared" ca="1" si="870"/>
        <v>28767.660359936228</v>
      </c>
      <c r="AC1976" s="31">
        <f t="shared" ca="1" si="871"/>
        <v>28767.660359936228</v>
      </c>
      <c r="AG1976" s="26">
        <f t="shared" ca="1" si="872"/>
        <v>23295.088273303085</v>
      </c>
      <c r="AH1976" s="26">
        <f t="shared" ca="1" si="873"/>
        <v>16169.376952289029</v>
      </c>
      <c r="AI1976" s="26">
        <f t="shared" ca="1" si="874"/>
        <v>39464.46522559211</v>
      </c>
      <c r="AJ1976" s="26">
        <f t="shared" ca="1" si="875"/>
        <v>1</v>
      </c>
      <c r="AK1976" s="26">
        <f t="shared" ca="1" si="876"/>
        <v>39464.46522559211</v>
      </c>
      <c r="AL1976" s="26">
        <f t="shared" ca="1" si="877"/>
        <v>40307</v>
      </c>
      <c r="AM1976" s="26">
        <f t="shared" ca="1" si="878"/>
        <v>71</v>
      </c>
      <c r="AN1976" s="26">
        <f ca="1">IF(AM1976=0,0,COUNTIF($AM$19:AM1976,C1976*10+1))</f>
        <v>77</v>
      </c>
      <c r="AO1976" s="21">
        <f t="shared" ca="1" si="879"/>
        <v>0</v>
      </c>
      <c r="AP1976" s="33">
        <f t="shared" ca="1" si="880"/>
        <v>40307</v>
      </c>
      <c r="AQ1976" s="24"/>
      <c r="AR1976" s="155">
        <f ca="1">ROUND(Zsfg!$C$11/'Z1'!$AL$2120*'Z1'!AL1976,0)</f>
        <v>33620</v>
      </c>
      <c r="AS1976" s="26">
        <f t="shared" ca="1" si="882"/>
        <v>71</v>
      </c>
      <c r="AT1976" s="26">
        <f ca="1">IF(AS1976=0,0,COUNTIF($AS$19:AS1976,C1976*10+1))</f>
        <v>77</v>
      </c>
      <c r="AU1976" s="21">
        <f t="shared" ca="1" si="883"/>
        <v>0</v>
      </c>
      <c r="AV1976" s="33">
        <f t="shared" ca="1" si="881"/>
        <v>33620</v>
      </c>
    </row>
    <row r="1977" spans="1:48" x14ac:dyDescent="0.2">
      <c r="A1977" s="15">
        <f>Daten!A1977</f>
        <v>70837</v>
      </c>
      <c r="B1977" s="8" t="str">
        <f>Daten!B1977</f>
        <v>Zöblen</v>
      </c>
      <c r="C1977" s="15">
        <f t="shared" si="856"/>
        <v>7</v>
      </c>
      <c r="D1977" s="10">
        <f>Daten!D1977</f>
        <v>0</v>
      </c>
      <c r="E1977" s="9">
        <f>Daten!E1977</f>
        <v>229</v>
      </c>
      <c r="F1977" s="9">
        <f>Daten!F1977</f>
        <v>218</v>
      </c>
      <c r="G1977" s="27">
        <f t="shared" si="857"/>
        <v>11</v>
      </c>
      <c r="H1977" s="29">
        <f t="shared" si="858"/>
        <v>5.0458715596330278E-2</v>
      </c>
      <c r="I1977" s="21">
        <f t="shared" si="859"/>
        <v>3.4985646821201448</v>
      </c>
      <c r="J1977" s="21">
        <f t="shared" si="860"/>
        <v>7.5014353178798547</v>
      </c>
      <c r="K1977" s="27">
        <f t="shared" si="861"/>
        <v>-3750.7176589399273</v>
      </c>
      <c r="L1977" s="16">
        <f>Daten!G1977</f>
        <v>26</v>
      </c>
      <c r="M1977" s="16">
        <f>Daten!H1977</f>
        <v>147</v>
      </c>
      <c r="N1977" s="16">
        <f>Daten!I1977</f>
        <v>56</v>
      </c>
      <c r="O1977" s="28">
        <f t="shared" si="862"/>
        <v>0.55782312925170063</v>
      </c>
      <c r="P1977" s="16">
        <f t="shared" si="863"/>
        <v>80.708216993211664</v>
      </c>
      <c r="Q1977" s="21">
        <f t="shared" si="864"/>
        <v>1.2917830067883358</v>
      </c>
      <c r="R1977" s="27">
        <f t="shared" si="865"/>
        <v>258.35660135766716</v>
      </c>
      <c r="S1977" s="9">
        <f ca="1">Daten!K1977</f>
        <v>1346</v>
      </c>
      <c r="T1977" s="9">
        <f ca="1">Daten!L1977</f>
        <v>31990</v>
      </c>
      <c r="U1977" s="9">
        <f ca="1">Daten!M1977</f>
        <v>39312</v>
      </c>
      <c r="V1977" s="9">
        <f ca="1">Daten!N1977</f>
        <v>500</v>
      </c>
      <c r="W1977" s="9">
        <f ca="1">Daten!O1977</f>
        <v>500</v>
      </c>
      <c r="X1977" s="23">
        <f t="shared" ca="1" si="866"/>
        <v>72648</v>
      </c>
      <c r="Y1977" s="9">
        <f t="shared" ca="1" si="867"/>
        <v>77980.561034798622</v>
      </c>
      <c r="Z1977" s="21">
        <f t="shared" ca="1" si="868"/>
        <v>-5332.5610347986221</v>
      </c>
      <c r="AA1977" s="27">
        <f t="shared" ca="1" si="869"/>
        <v>533.25610347986219</v>
      </c>
      <c r="AB1977" s="32">
        <f t="shared" ca="1" si="870"/>
        <v>-2959.1049541023981</v>
      </c>
      <c r="AC1977" s="31">
        <f t="shared" ca="1" si="871"/>
        <v>0</v>
      </c>
      <c r="AG1977" s="26">
        <f t="shared" ca="1" si="872"/>
        <v>0</v>
      </c>
      <c r="AH1977" s="26">
        <f t="shared" ca="1" si="873"/>
        <v>0</v>
      </c>
      <c r="AI1977" s="26">
        <f t="shared" ca="1" si="874"/>
        <v>0</v>
      </c>
      <c r="AJ1977" s="26">
        <f t="shared" ca="1" si="875"/>
        <v>1</v>
      </c>
      <c r="AK1977" s="26">
        <f t="shared" ca="1" si="876"/>
        <v>0</v>
      </c>
      <c r="AL1977" s="26">
        <f t="shared" ca="1" si="877"/>
        <v>0</v>
      </c>
      <c r="AM1977" s="26">
        <f t="shared" ca="1" si="878"/>
        <v>0</v>
      </c>
      <c r="AN1977" s="26">
        <f ca="1">IF(AM1977=0,0,COUNTIF($AM$19:AM1977,C1977*10+1))</f>
        <v>0</v>
      </c>
      <c r="AO1977" s="21">
        <f t="shared" ca="1" si="879"/>
        <v>0</v>
      </c>
      <c r="AP1977" s="33">
        <f t="shared" ca="1" si="880"/>
        <v>0</v>
      </c>
      <c r="AQ1977" s="24"/>
      <c r="AR1977" s="155">
        <f ca="1">ROUND(Zsfg!$C$11/'Z1'!$AL$2120*'Z1'!AL1977,0)</f>
        <v>0</v>
      </c>
      <c r="AS1977" s="26">
        <f t="shared" ca="1" si="882"/>
        <v>0</v>
      </c>
      <c r="AT1977" s="26">
        <f ca="1">IF(AS1977=0,0,COUNTIF($AS$19:AS1977,C1977*10+1))</f>
        <v>0</v>
      </c>
      <c r="AU1977" s="21">
        <f t="shared" ca="1" si="883"/>
        <v>0</v>
      </c>
      <c r="AV1977" s="33">
        <f t="shared" ca="1" si="881"/>
        <v>0</v>
      </c>
    </row>
    <row r="1978" spans="1:48" x14ac:dyDescent="0.2">
      <c r="A1978" s="15">
        <f>Daten!A1978</f>
        <v>70901</v>
      </c>
      <c r="B1978" s="8" t="str">
        <f>Daten!B1978</f>
        <v>Achenkirch</v>
      </c>
      <c r="C1978" s="15">
        <f t="shared" si="856"/>
        <v>7</v>
      </c>
      <c r="D1978" s="10">
        <f>Daten!D1978</f>
        <v>0</v>
      </c>
      <c r="E1978" s="9">
        <f>Daten!E1978</f>
        <v>2198</v>
      </c>
      <c r="F1978" s="9">
        <f>Daten!F1978</f>
        <v>2112</v>
      </c>
      <c r="G1978" s="27">
        <f t="shared" si="857"/>
        <v>86</v>
      </c>
      <c r="H1978" s="29">
        <f t="shared" si="858"/>
        <v>4.0719696969696968E-2</v>
      </c>
      <c r="I1978" s="21">
        <f t="shared" si="859"/>
        <v>33.894351415769478</v>
      </c>
      <c r="J1978" s="21">
        <f t="shared" si="860"/>
        <v>52.105648584230522</v>
      </c>
      <c r="K1978" s="27">
        <f t="shared" si="861"/>
        <v>-26052.82429211526</v>
      </c>
      <c r="L1978" s="16">
        <f>Daten!G1978</f>
        <v>267</v>
      </c>
      <c r="M1978" s="16">
        <f>Daten!H1978</f>
        <v>1440</v>
      </c>
      <c r="N1978" s="16">
        <f>Daten!I1978</f>
        <v>491</v>
      </c>
      <c r="O1978" s="28">
        <f t="shared" si="862"/>
        <v>0.52638888888888891</v>
      </c>
      <c r="P1978" s="16">
        <f t="shared" si="863"/>
        <v>790.61110523962452</v>
      </c>
      <c r="Q1978" s="21">
        <f t="shared" si="864"/>
        <v>-32.611105239624521</v>
      </c>
      <c r="R1978" s="27">
        <f t="shared" si="865"/>
        <v>-6522.2210479249043</v>
      </c>
      <c r="S1978" s="9">
        <f ca="1">Daten!K1978</f>
        <v>13100</v>
      </c>
      <c r="T1978" s="9">
        <f ca="1">Daten!L1978</f>
        <v>311744</v>
      </c>
      <c r="U1978" s="9">
        <f ca="1">Daten!M1978</f>
        <v>711878</v>
      </c>
      <c r="V1978" s="9">
        <f ca="1">Daten!N1978</f>
        <v>500</v>
      </c>
      <c r="W1978" s="9">
        <f ca="1">Daten!O1978</f>
        <v>500</v>
      </c>
      <c r="X1978" s="23">
        <f t="shared" ca="1" si="866"/>
        <v>1036722</v>
      </c>
      <c r="Y1978" s="9">
        <f t="shared" ca="1" si="867"/>
        <v>748477.17534710653</v>
      </c>
      <c r="Z1978" s="21">
        <f t="shared" ca="1" si="868"/>
        <v>288244.82465289347</v>
      </c>
      <c r="AA1978" s="27">
        <f t="shared" ca="1" si="869"/>
        <v>-28824.482465289348</v>
      </c>
      <c r="AB1978" s="32">
        <f t="shared" ca="1" si="870"/>
        <v>-61399.527805329511</v>
      </c>
      <c r="AC1978" s="31">
        <f t="shared" ca="1" si="871"/>
        <v>0</v>
      </c>
      <c r="AG1978" s="26">
        <f t="shared" ca="1" si="872"/>
        <v>0</v>
      </c>
      <c r="AH1978" s="26">
        <f t="shared" ca="1" si="873"/>
        <v>0</v>
      </c>
      <c r="AI1978" s="26">
        <f t="shared" ca="1" si="874"/>
        <v>0</v>
      </c>
      <c r="AJ1978" s="26">
        <f t="shared" ca="1" si="875"/>
        <v>1</v>
      </c>
      <c r="AK1978" s="26">
        <f t="shared" ca="1" si="876"/>
        <v>0</v>
      </c>
      <c r="AL1978" s="26">
        <f t="shared" ca="1" si="877"/>
        <v>0</v>
      </c>
      <c r="AM1978" s="26">
        <f t="shared" ca="1" si="878"/>
        <v>0</v>
      </c>
      <c r="AN1978" s="26">
        <f ca="1">IF(AM1978=0,0,COUNTIF($AM$19:AM1978,C1978*10+1))</f>
        <v>0</v>
      </c>
      <c r="AO1978" s="21">
        <f t="shared" ca="1" si="879"/>
        <v>0</v>
      </c>
      <c r="AP1978" s="33">
        <f t="shared" ca="1" si="880"/>
        <v>0</v>
      </c>
      <c r="AQ1978" s="24"/>
      <c r="AR1978" s="155">
        <f ca="1">ROUND(Zsfg!$C$11/'Z1'!$AL$2120*'Z1'!AL1978,0)</f>
        <v>0</v>
      </c>
      <c r="AS1978" s="26">
        <f t="shared" ca="1" si="882"/>
        <v>0</v>
      </c>
      <c r="AT1978" s="26">
        <f ca="1">IF(AS1978=0,0,COUNTIF($AS$19:AS1978,C1978*10+1))</f>
        <v>0</v>
      </c>
      <c r="AU1978" s="21">
        <f t="shared" ca="1" si="883"/>
        <v>0</v>
      </c>
      <c r="AV1978" s="33">
        <f t="shared" ca="1" si="881"/>
        <v>0</v>
      </c>
    </row>
    <row r="1979" spans="1:48" x14ac:dyDescent="0.2">
      <c r="A1979" s="15">
        <f>Daten!A1979</f>
        <v>70902</v>
      </c>
      <c r="B1979" s="8" t="str">
        <f>Daten!B1979</f>
        <v>Aschau im Zillertal</v>
      </c>
      <c r="C1979" s="15">
        <f t="shared" si="856"/>
        <v>7</v>
      </c>
      <c r="D1979" s="10">
        <f>Daten!D1979</f>
        <v>0</v>
      </c>
      <c r="E1979" s="9">
        <f>Daten!E1979</f>
        <v>1846</v>
      </c>
      <c r="F1979" s="9">
        <f>Daten!F1979</f>
        <v>1737</v>
      </c>
      <c r="G1979" s="27">
        <f t="shared" si="857"/>
        <v>109</v>
      </c>
      <c r="H1979" s="29">
        <f t="shared" si="858"/>
        <v>6.275187104202648E-2</v>
      </c>
      <c r="I1979" s="21">
        <f t="shared" si="859"/>
        <v>27.876178224049042</v>
      </c>
      <c r="J1979" s="21">
        <f t="shared" si="860"/>
        <v>81.123821775950958</v>
      </c>
      <c r="K1979" s="27">
        <f t="shared" si="861"/>
        <v>-40561.910887975479</v>
      </c>
      <c r="L1979" s="16">
        <f>Daten!G1979</f>
        <v>325</v>
      </c>
      <c r="M1979" s="16">
        <f>Daten!H1979</f>
        <v>1258</v>
      </c>
      <c r="N1979" s="16">
        <f>Daten!I1979</f>
        <v>263</v>
      </c>
      <c r="O1979" s="28">
        <f t="shared" si="862"/>
        <v>0.46740858505564387</v>
      </c>
      <c r="P1979" s="16">
        <f t="shared" si="863"/>
        <v>690.68664610517203</v>
      </c>
      <c r="Q1979" s="21">
        <f t="shared" si="864"/>
        <v>-102.68664610517203</v>
      </c>
      <c r="R1979" s="27">
        <f t="shared" si="865"/>
        <v>-20537.329221034408</v>
      </c>
      <c r="S1979" s="9">
        <f ca="1">Daten!K1979</f>
        <v>2971</v>
      </c>
      <c r="T1979" s="9">
        <f ca="1">Daten!L1979</f>
        <v>156931</v>
      </c>
      <c r="U1979" s="9">
        <f ca="1">Daten!M1979</f>
        <v>401900</v>
      </c>
      <c r="V1979" s="9">
        <f ca="1">Daten!N1979</f>
        <v>500</v>
      </c>
      <c r="W1979" s="9">
        <f ca="1">Daten!O1979</f>
        <v>500</v>
      </c>
      <c r="X1979" s="23">
        <f t="shared" ca="1" si="866"/>
        <v>561802</v>
      </c>
      <c r="Y1979" s="9">
        <f t="shared" ca="1" si="867"/>
        <v>628611.85882200114</v>
      </c>
      <c r="Z1979" s="21">
        <f t="shared" ca="1" si="868"/>
        <v>-66809.858822001144</v>
      </c>
      <c r="AA1979" s="27">
        <f t="shared" ca="1" si="869"/>
        <v>6680.9858822001152</v>
      </c>
      <c r="AB1979" s="32">
        <f t="shared" ca="1" si="870"/>
        <v>-54418.254226809775</v>
      </c>
      <c r="AC1979" s="31">
        <f t="shared" ca="1" si="871"/>
        <v>0</v>
      </c>
      <c r="AG1979" s="26">
        <f t="shared" ca="1" si="872"/>
        <v>0</v>
      </c>
      <c r="AH1979" s="26">
        <f t="shared" ca="1" si="873"/>
        <v>0</v>
      </c>
      <c r="AI1979" s="26">
        <f t="shared" ca="1" si="874"/>
        <v>0</v>
      </c>
      <c r="AJ1979" s="26">
        <f t="shared" ca="1" si="875"/>
        <v>1</v>
      </c>
      <c r="AK1979" s="26">
        <f t="shared" ca="1" si="876"/>
        <v>0</v>
      </c>
      <c r="AL1979" s="26">
        <f t="shared" ca="1" si="877"/>
        <v>0</v>
      </c>
      <c r="AM1979" s="26">
        <f t="shared" ca="1" si="878"/>
        <v>0</v>
      </c>
      <c r="AN1979" s="26">
        <f ca="1">IF(AM1979=0,0,COUNTIF($AM$19:AM1979,C1979*10+1))</f>
        <v>0</v>
      </c>
      <c r="AO1979" s="21">
        <f t="shared" ca="1" si="879"/>
        <v>0</v>
      </c>
      <c r="AP1979" s="33">
        <f t="shared" ca="1" si="880"/>
        <v>0</v>
      </c>
      <c r="AQ1979" s="24"/>
      <c r="AR1979" s="155">
        <f ca="1">ROUND(Zsfg!$C$11/'Z1'!$AL$2120*'Z1'!AL1979,0)</f>
        <v>0</v>
      </c>
      <c r="AS1979" s="26">
        <f t="shared" ca="1" si="882"/>
        <v>0</v>
      </c>
      <c r="AT1979" s="26">
        <f ca="1">IF(AS1979=0,0,COUNTIF($AS$19:AS1979,C1979*10+1))</f>
        <v>0</v>
      </c>
      <c r="AU1979" s="21">
        <f t="shared" ca="1" si="883"/>
        <v>0</v>
      </c>
      <c r="AV1979" s="33">
        <f t="shared" ca="1" si="881"/>
        <v>0</v>
      </c>
    </row>
    <row r="1980" spans="1:48" x14ac:dyDescent="0.2">
      <c r="A1980" s="15">
        <f>Daten!A1980</f>
        <v>70903</v>
      </c>
      <c r="B1980" s="8" t="str">
        <f>Daten!B1980</f>
        <v>Brandberg</v>
      </c>
      <c r="C1980" s="15">
        <f t="shared" si="856"/>
        <v>7</v>
      </c>
      <c r="D1980" s="10">
        <f>Daten!D1980</f>
        <v>0</v>
      </c>
      <c r="E1980" s="9">
        <f>Daten!E1980</f>
        <v>360</v>
      </c>
      <c r="F1980" s="9">
        <f>Daten!F1980</f>
        <v>358</v>
      </c>
      <c r="G1980" s="27">
        <f t="shared" si="857"/>
        <v>2</v>
      </c>
      <c r="H1980" s="29">
        <f t="shared" si="858"/>
        <v>5.5865921787709499E-3</v>
      </c>
      <c r="I1980" s="21">
        <f t="shared" si="859"/>
        <v>5.7453493403624396</v>
      </c>
      <c r="J1980" s="21">
        <f t="shared" si="860"/>
        <v>-3.7453493403624396</v>
      </c>
      <c r="K1980" s="27">
        <f t="shared" si="861"/>
        <v>1872.6746701812199</v>
      </c>
      <c r="L1980" s="16">
        <f>Daten!G1980</f>
        <v>74</v>
      </c>
      <c r="M1980" s="16">
        <f>Daten!H1980</f>
        <v>223</v>
      </c>
      <c r="N1980" s="16">
        <f>Daten!I1980</f>
        <v>63</v>
      </c>
      <c r="O1980" s="28">
        <f t="shared" si="862"/>
        <v>0.61434977578475336</v>
      </c>
      <c r="P1980" s="16">
        <f t="shared" si="863"/>
        <v>122.43491421419185</v>
      </c>
      <c r="Q1980" s="21">
        <f t="shared" si="864"/>
        <v>14.565085785808151</v>
      </c>
      <c r="R1980" s="27">
        <f t="shared" si="865"/>
        <v>2913.0171571616302</v>
      </c>
      <c r="S1980" s="9">
        <f ca="1">Daten!K1980</f>
        <v>1981</v>
      </c>
      <c r="T1980" s="9">
        <f ca="1">Daten!L1980</f>
        <v>35395</v>
      </c>
      <c r="U1980" s="9">
        <f ca="1">Daten!M1980</f>
        <v>133642</v>
      </c>
      <c r="V1980" s="9">
        <f ca="1">Daten!N1980</f>
        <v>500</v>
      </c>
      <c r="W1980" s="9">
        <f ca="1">Daten!O1980</f>
        <v>500</v>
      </c>
      <c r="X1980" s="23">
        <f t="shared" ca="1" si="866"/>
        <v>171018</v>
      </c>
      <c r="Y1980" s="9">
        <f t="shared" ca="1" si="867"/>
        <v>122589.52826431225</v>
      </c>
      <c r="Z1980" s="21">
        <f t="shared" ca="1" si="868"/>
        <v>48428.471735687752</v>
      </c>
      <c r="AA1980" s="27">
        <f t="shared" ca="1" si="869"/>
        <v>-4842.8471735687754</v>
      </c>
      <c r="AB1980" s="32">
        <f t="shared" ca="1" si="870"/>
        <v>-57.155346225925314</v>
      </c>
      <c r="AC1980" s="31">
        <f t="shared" ca="1" si="871"/>
        <v>0</v>
      </c>
      <c r="AG1980" s="26">
        <f t="shared" ca="1" si="872"/>
        <v>0</v>
      </c>
      <c r="AH1980" s="26">
        <f t="shared" ca="1" si="873"/>
        <v>0</v>
      </c>
      <c r="AI1980" s="26">
        <f t="shared" ca="1" si="874"/>
        <v>0</v>
      </c>
      <c r="AJ1980" s="26">
        <f t="shared" ca="1" si="875"/>
        <v>1</v>
      </c>
      <c r="AK1980" s="26">
        <f t="shared" ca="1" si="876"/>
        <v>0</v>
      </c>
      <c r="AL1980" s="26">
        <f t="shared" ca="1" si="877"/>
        <v>0</v>
      </c>
      <c r="AM1980" s="26">
        <f t="shared" ca="1" si="878"/>
        <v>0</v>
      </c>
      <c r="AN1980" s="26">
        <f ca="1">IF(AM1980=0,0,COUNTIF($AM$19:AM1980,C1980*10+1))</f>
        <v>0</v>
      </c>
      <c r="AO1980" s="21">
        <f t="shared" ca="1" si="879"/>
        <v>0</v>
      </c>
      <c r="AP1980" s="33">
        <f t="shared" ca="1" si="880"/>
        <v>0</v>
      </c>
      <c r="AQ1980" s="24"/>
      <c r="AR1980" s="155">
        <f ca="1">ROUND(Zsfg!$C$11/'Z1'!$AL$2120*'Z1'!AL1980,0)</f>
        <v>0</v>
      </c>
      <c r="AS1980" s="26">
        <f t="shared" ca="1" si="882"/>
        <v>0</v>
      </c>
      <c r="AT1980" s="26">
        <f ca="1">IF(AS1980=0,0,COUNTIF($AS$19:AS1980,C1980*10+1))</f>
        <v>0</v>
      </c>
      <c r="AU1980" s="21">
        <f t="shared" ca="1" si="883"/>
        <v>0</v>
      </c>
      <c r="AV1980" s="33">
        <f t="shared" ca="1" si="881"/>
        <v>0</v>
      </c>
    </row>
    <row r="1981" spans="1:48" x14ac:dyDescent="0.2">
      <c r="A1981" s="15">
        <f>Daten!A1981</f>
        <v>70904</v>
      </c>
      <c r="B1981" s="8" t="str">
        <f>Daten!B1981</f>
        <v>Bruck am Ziller</v>
      </c>
      <c r="C1981" s="15">
        <f t="shared" si="856"/>
        <v>7</v>
      </c>
      <c r="D1981" s="10">
        <f>Daten!D1981</f>
        <v>0</v>
      </c>
      <c r="E1981" s="9">
        <f>Daten!E1981</f>
        <v>1125</v>
      </c>
      <c r="F1981" s="9">
        <f>Daten!F1981</f>
        <v>1056</v>
      </c>
      <c r="G1981" s="27">
        <f t="shared" si="857"/>
        <v>69</v>
      </c>
      <c r="H1981" s="29">
        <f t="shared" si="858"/>
        <v>6.5340909090909088E-2</v>
      </c>
      <c r="I1981" s="21">
        <f t="shared" si="859"/>
        <v>16.947175707884739</v>
      </c>
      <c r="J1981" s="21">
        <f t="shared" si="860"/>
        <v>52.052824292115261</v>
      </c>
      <c r="K1981" s="27">
        <f t="shared" si="861"/>
        <v>-26026.412146057632</v>
      </c>
      <c r="L1981" s="16">
        <f>Daten!G1981</f>
        <v>210</v>
      </c>
      <c r="M1981" s="16">
        <f>Daten!H1981</f>
        <v>722</v>
      </c>
      <c r="N1981" s="16">
        <f>Daten!I1981</f>
        <v>193</v>
      </c>
      <c r="O1981" s="28">
        <f t="shared" si="862"/>
        <v>0.55817174515235457</v>
      </c>
      <c r="P1981" s="16">
        <f t="shared" si="863"/>
        <v>396.40362359931174</v>
      </c>
      <c r="Q1981" s="21">
        <f t="shared" si="864"/>
        <v>6.596376400688257</v>
      </c>
      <c r="R1981" s="27">
        <f t="shared" si="865"/>
        <v>1319.2752801376514</v>
      </c>
      <c r="S1981" s="9">
        <f ca="1">Daten!K1981</f>
        <v>1119</v>
      </c>
      <c r="T1981" s="9">
        <f ca="1">Daten!L1981</f>
        <v>65025</v>
      </c>
      <c r="U1981" s="9">
        <f ca="1">Daten!M1981</f>
        <v>28737</v>
      </c>
      <c r="V1981" s="9">
        <f ca="1">Daten!N1981</f>
        <v>500</v>
      </c>
      <c r="W1981" s="9">
        <f ca="1">Daten!O1981</f>
        <v>500</v>
      </c>
      <c r="X1981" s="23">
        <f t="shared" ca="1" si="866"/>
        <v>94881</v>
      </c>
      <c r="Y1981" s="9">
        <f t="shared" ca="1" si="867"/>
        <v>383092.27582597581</v>
      </c>
      <c r="Z1981" s="21">
        <f t="shared" ca="1" si="868"/>
        <v>-288211.27582597581</v>
      </c>
      <c r="AA1981" s="27">
        <f t="shared" ca="1" si="869"/>
        <v>28821.127582597583</v>
      </c>
      <c r="AB1981" s="32">
        <f t="shared" ca="1" si="870"/>
        <v>4113.9907166776029</v>
      </c>
      <c r="AC1981" s="31">
        <f t="shared" ca="1" si="871"/>
        <v>4113.9907166776029</v>
      </c>
      <c r="AG1981" s="26">
        <f t="shared" ca="1" si="872"/>
        <v>-26026.412146057632</v>
      </c>
      <c r="AH1981" s="26">
        <f t="shared" ca="1" si="873"/>
        <v>28821.127582597583</v>
      </c>
      <c r="AI1981" s="26">
        <f t="shared" ca="1" si="874"/>
        <v>2794.715436539951</v>
      </c>
      <c r="AJ1981" s="26">
        <f t="shared" ca="1" si="875"/>
        <v>1</v>
      </c>
      <c r="AK1981" s="26">
        <f t="shared" ca="1" si="876"/>
        <v>0</v>
      </c>
      <c r="AL1981" s="26">
        <f t="shared" ca="1" si="877"/>
        <v>0</v>
      </c>
      <c r="AM1981" s="26">
        <f t="shared" ca="1" si="878"/>
        <v>0</v>
      </c>
      <c r="AN1981" s="26">
        <f ca="1">IF(AM1981=0,0,COUNTIF($AM$19:AM1981,C1981*10+1))</f>
        <v>0</v>
      </c>
      <c r="AO1981" s="21">
        <f t="shared" ca="1" si="879"/>
        <v>0</v>
      </c>
      <c r="AP1981" s="33">
        <f t="shared" ca="1" si="880"/>
        <v>0</v>
      </c>
      <c r="AQ1981" s="24"/>
      <c r="AR1981" s="155">
        <f ca="1">ROUND(Zsfg!$C$11/'Z1'!$AL$2120*'Z1'!AL1981,0)</f>
        <v>0</v>
      </c>
      <c r="AS1981" s="26">
        <f t="shared" ca="1" si="882"/>
        <v>0</v>
      </c>
      <c r="AT1981" s="26">
        <f ca="1">IF(AS1981=0,0,COUNTIF($AS$19:AS1981,C1981*10+1))</f>
        <v>0</v>
      </c>
      <c r="AU1981" s="21">
        <f t="shared" ca="1" si="883"/>
        <v>0</v>
      </c>
      <c r="AV1981" s="33">
        <f t="shared" ca="1" si="881"/>
        <v>0</v>
      </c>
    </row>
    <row r="1982" spans="1:48" x14ac:dyDescent="0.2">
      <c r="A1982" s="15">
        <f>Daten!A1982</f>
        <v>70905</v>
      </c>
      <c r="B1982" s="8" t="str">
        <f>Daten!B1982</f>
        <v>Buch in Tirol</v>
      </c>
      <c r="C1982" s="15">
        <f t="shared" si="856"/>
        <v>7</v>
      </c>
      <c r="D1982" s="10">
        <f>Daten!D1982</f>
        <v>0</v>
      </c>
      <c r="E1982" s="9">
        <f>Daten!E1982</f>
        <v>2592</v>
      </c>
      <c r="F1982" s="9">
        <f>Daten!F1982</f>
        <v>2546</v>
      </c>
      <c r="G1982" s="27">
        <f t="shared" si="857"/>
        <v>46</v>
      </c>
      <c r="H1982" s="29">
        <f t="shared" si="858"/>
        <v>1.8067556952081697E-2</v>
      </c>
      <c r="I1982" s="21">
        <f t="shared" si="859"/>
        <v>40.859383856320591</v>
      </c>
      <c r="J1982" s="21">
        <f t="shared" si="860"/>
        <v>5.1406161436794093</v>
      </c>
      <c r="K1982" s="27">
        <f t="shared" si="861"/>
        <v>-2570.3080718397046</v>
      </c>
      <c r="L1982" s="16">
        <f>Daten!G1982</f>
        <v>403</v>
      </c>
      <c r="M1982" s="16">
        <f>Daten!H1982</f>
        <v>1744</v>
      </c>
      <c r="N1982" s="16">
        <f>Daten!I1982</f>
        <v>445</v>
      </c>
      <c r="O1982" s="28">
        <f t="shared" si="862"/>
        <v>0.48623853211009177</v>
      </c>
      <c r="P1982" s="16">
        <f t="shared" si="863"/>
        <v>957.51789412354526</v>
      </c>
      <c r="Q1982" s="21">
        <f t="shared" si="864"/>
        <v>-109.51789412354526</v>
      </c>
      <c r="R1982" s="27">
        <f t="shared" si="865"/>
        <v>-21903.578824709053</v>
      </c>
      <c r="S1982" s="9">
        <f ca="1">Daten!K1982</f>
        <v>2840</v>
      </c>
      <c r="T1982" s="9">
        <f ca="1">Daten!L1982</f>
        <v>164955</v>
      </c>
      <c r="U1982" s="9">
        <f ca="1">Daten!M1982</f>
        <v>343107</v>
      </c>
      <c r="V1982" s="9">
        <f ca="1">Daten!N1982</f>
        <v>500</v>
      </c>
      <c r="W1982" s="9">
        <f ca="1">Daten!O1982</f>
        <v>500</v>
      </c>
      <c r="X1982" s="23">
        <f t="shared" ca="1" si="866"/>
        <v>510902</v>
      </c>
      <c r="Y1982" s="9">
        <f t="shared" ca="1" si="867"/>
        <v>882644.60350304819</v>
      </c>
      <c r="Z1982" s="21">
        <f t="shared" ca="1" si="868"/>
        <v>-371742.60350304819</v>
      </c>
      <c r="AA1982" s="27">
        <f t="shared" ca="1" si="869"/>
        <v>37174.260350304823</v>
      </c>
      <c r="AB1982" s="32">
        <f t="shared" ca="1" si="870"/>
        <v>12700.373453756067</v>
      </c>
      <c r="AC1982" s="31">
        <f t="shared" ca="1" si="871"/>
        <v>12700.373453756067</v>
      </c>
      <c r="AG1982" s="26">
        <f t="shared" ca="1" si="872"/>
        <v>-2570.3080718397046</v>
      </c>
      <c r="AH1982" s="26">
        <f t="shared" ca="1" si="873"/>
        <v>37174.260350304823</v>
      </c>
      <c r="AI1982" s="26">
        <f t="shared" ca="1" si="874"/>
        <v>34603.95227846512</v>
      </c>
      <c r="AJ1982" s="26">
        <f t="shared" ca="1" si="875"/>
        <v>1</v>
      </c>
      <c r="AK1982" s="26">
        <f t="shared" ca="1" si="876"/>
        <v>34603.95227846512</v>
      </c>
      <c r="AL1982" s="26">
        <f t="shared" ca="1" si="877"/>
        <v>35343</v>
      </c>
      <c r="AM1982" s="26">
        <f t="shared" ca="1" si="878"/>
        <v>71</v>
      </c>
      <c r="AN1982" s="26">
        <f ca="1">IF(AM1982=0,0,COUNTIF($AM$19:AM1982,C1982*10+1))</f>
        <v>78</v>
      </c>
      <c r="AO1982" s="21">
        <f t="shared" ca="1" si="879"/>
        <v>0</v>
      </c>
      <c r="AP1982" s="33">
        <f t="shared" ca="1" si="880"/>
        <v>35343</v>
      </c>
      <c r="AQ1982" s="24"/>
      <c r="AR1982" s="155">
        <f ca="1">ROUND(Zsfg!$C$11/'Z1'!$AL$2120*'Z1'!AL1982,0)</f>
        <v>29480</v>
      </c>
      <c r="AS1982" s="26">
        <f t="shared" ca="1" si="882"/>
        <v>71</v>
      </c>
      <c r="AT1982" s="26">
        <f ca="1">IF(AS1982=0,0,COUNTIF($AS$19:AS1982,C1982*10+1))</f>
        <v>78</v>
      </c>
      <c r="AU1982" s="21">
        <f t="shared" ca="1" si="883"/>
        <v>0</v>
      </c>
      <c r="AV1982" s="33">
        <f t="shared" ca="1" si="881"/>
        <v>29480</v>
      </c>
    </row>
    <row r="1983" spans="1:48" x14ac:dyDescent="0.2">
      <c r="A1983" s="15">
        <f>Daten!A1983</f>
        <v>70907</v>
      </c>
      <c r="B1983" s="8" t="str">
        <f>Daten!B1983</f>
        <v>Eben am Achensee</v>
      </c>
      <c r="C1983" s="15">
        <f t="shared" si="856"/>
        <v>7</v>
      </c>
      <c r="D1983" s="10">
        <f>Daten!D1983</f>
        <v>0</v>
      </c>
      <c r="E1983" s="9">
        <f>Daten!E1983</f>
        <v>3240</v>
      </c>
      <c r="F1983" s="9">
        <f>Daten!F1983</f>
        <v>3023</v>
      </c>
      <c r="G1983" s="27">
        <f t="shared" si="857"/>
        <v>217</v>
      </c>
      <c r="H1983" s="29">
        <f t="shared" si="858"/>
        <v>7.1782997022825007E-2</v>
      </c>
      <c r="I1983" s="21">
        <f t="shared" si="859"/>
        <v>48.51450015618898</v>
      </c>
      <c r="J1983" s="21">
        <f t="shared" si="860"/>
        <v>168.48549984381103</v>
      </c>
      <c r="K1983" s="27">
        <f t="shared" si="861"/>
        <v>-84242.749921905517</v>
      </c>
      <c r="L1983" s="16">
        <f>Daten!G1983</f>
        <v>451</v>
      </c>
      <c r="M1983" s="16">
        <f>Daten!H1983</f>
        <v>2227</v>
      </c>
      <c r="N1983" s="16">
        <f>Daten!I1983</f>
        <v>562</v>
      </c>
      <c r="O1983" s="28">
        <f t="shared" si="862"/>
        <v>0.45487202514593622</v>
      </c>
      <c r="P1983" s="16">
        <f t="shared" si="863"/>
        <v>1222.7020356726694</v>
      </c>
      <c r="Q1983" s="21">
        <f t="shared" si="864"/>
        <v>-209.70203567266935</v>
      </c>
      <c r="R1983" s="27">
        <f t="shared" si="865"/>
        <v>-41940.407134533874</v>
      </c>
      <c r="S1983" s="9">
        <f ca="1">Daten!K1983</f>
        <v>14284</v>
      </c>
      <c r="T1983" s="9">
        <f ca="1">Daten!L1983</f>
        <v>506740</v>
      </c>
      <c r="U1983" s="9">
        <f ca="1">Daten!M1983</f>
        <v>1324772</v>
      </c>
      <c r="V1983" s="9">
        <f ca="1">Daten!N1983</f>
        <v>500</v>
      </c>
      <c r="W1983" s="9">
        <f ca="1">Daten!O1983</f>
        <v>500</v>
      </c>
      <c r="X1983" s="23">
        <f t="shared" ca="1" si="866"/>
        <v>1845796</v>
      </c>
      <c r="Y1983" s="9">
        <f t="shared" ca="1" si="867"/>
        <v>1103305.7543788103</v>
      </c>
      <c r="Z1983" s="21">
        <f t="shared" ca="1" si="868"/>
        <v>742490.24562118971</v>
      </c>
      <c r="AA1983" s="27">
        <f t="shared" ca="1" si="869"/>
        <v>-74249.024562118968</v>
      </c>
      <c r="AB1983" s="32">
        <f t="shared" ca="1" si="870"/>
        <v>-200432.18161855836</v>
      </c>
      <c r="AC1983" s="31">
        <f t="shared" ca="1" si="871"/>
        <v>0</v>
      </c>
      <c r="AG1983" s="26">
        <f t="shared" ca="1" si="872"/>
        <v>0</v>
      </c>
      <c r="AH1983" s="26">
        <f t="shared" ca="1" si="873"/>
        <v>0</v>
      </c>
      <c r="AI1983" s="26">
        <f t="shared" ca="1" si="874"/>
        <v>0</v>
      </c>
      <c r="AJ1983" s="26">
        <f t="shared" ca="1" si="875"/>
        <v>1</v>
      </c>
      <c r="AK1983" s="26">
        <f t="shared" ca="1" si="876"/>
        <v>0</v>
      </c>
      <c r="AL1983" s="26">
        <f t="shared" ca="1" si="877"/>
        <v>0</v>
      </c>
      <c r="AM1983" s="26">
        <f t="shared" ca="1" si="878"/>
        <v>0</v>
      </c>
      <c r="AN1983" s="26">
        <f ca="1">IF(AM1983=0,0,COUNTIF($AM$19:AM1983,C1983*10+1))</f>
        <v>0</v>
      </c>
      <c r="AO1983" s="21">
        <f t="shared" ca="1" si="879"/>
        <v>0</v>
      </c>
      <c r="AP1983" s="33">
        <f t="shared" ca="1" si="880"/>
        <v>0</v>
      </c>
      <c r="AQ1983" s="24"/>
      <c r="AR1983" s="155">
        <f ca="1">ROUND(Zsfg!$C$11/'Z1'!$AL$2120*'Z1'!AL1983,0)</f>
        <v>0</v>
      </c>
      <c r="AS1983" s="26">
        <f t="shared" ca="1" si="882"/>
        <v>0</v>
      </c>
      <c r="AT1983" s="26">
        <f ca="1">IF(AS1983=0,0,COUNTIF($AS$19:AS1983,C1983*10+1))</f>
        <v>0</v>
      </c>
      <c r="AU1983" s="21">
        <f t="shared" ca="1" si="883"/>
        <v>0</v>
      </c>
      <c r="AV1983" s="33">
        <f t="shared" ca="1" si="881"/>
        <v>0</v>
      </c>
    </row>
    <row r="1984" spans="1:48" x14ac:dyDescent="0.2">
      <c r="A1984" s="15">
        <f>Daten!A1984</f>
        <v>70908</v>
      </c>
      <c r="B1984" s="8" t="str">
        <f>Daten!B1984</f>
        <v>Finkenberg</v>
      </c>
      <c r="C1984" s="15">
        <f t="shared" si="856"/>
        <v>7</v>
      </c>
      <c r="D1984" s="10">
        <f>Daten!D1984</f>
        <v>0</v>
      </c>
      <c r="E1984" s="9">
        <f>Daten!E1984</f>
        <v>1405</v>
      </c>
      <c r="F1984" s="9">
        <f>Daten!F1984</f>
        <v>1446</v>
      </c>
      <c r="G1984" s="27">
        <f t="shared" si="857"/>
        <v>-41</v>
      </c>
      <c r="H1984" s="29">
        <f t="shared" si="858"/>
        <v>-2.8354080221300138E-2</v>
      </c>
      <c r="I1984" s="21">
        <f t="shared" si="859"/>
        <v>23.206075827273988</v>
      </c>
      <c r="J1984" s="21">
        <f t="shared" si="860"/>
        <v>-64.206075827273992</v>
      </c>
      <c r="K1984" s="27">
        <f t="shared" si="861"/>
        <v>32103.037913636996</v>
      </c>
      <c r="L1984" s="16">
        <f>Daten!G1984</f>
        <v>164</v>
      </c>
      <c r="M1984" s="16">
        <f>Daten!H1984</f>
        <v>943</v>
      </c>
      <c r="N1984" s="16">
        <f>Daten!I1984</f>
        <v>298</v>
      </c>
      <c r="O1984" s="28">
        <f t="shared" si="862"/>
        <v>0.48992576882290562</v>
      </c>
      <c r="P1984" s="16">
        <f t="shared" si="863"/>
        <v>517.74046683400411</v>
      </c>
      <c r="Q1984" s="21">
        <f t="shared" si="864"/>
        <v>-55.74046683400411</v>
      </c>
      <c r="R1984" s="27">
        <f t="shared" si="865"/>
        <v>-11148.093366800822</v>
      </c>
      <c r="S1984" s="9">
        <f ca="1">Daten!K1984</f>
        <v>3909</v>
      </c>
      <c r="T1984" s="9">
        <f ca="1">Daten!L1984</f>
        <v>154957</v>
      </c>
      <c r="U1984" s="9">
        <f ca="1">Daten!M1984</f>
        <v>639359</v>
      </c>
      <c r="V1984" s="9">
        <f ca="1">Daten!N1984</f>
        <v>500</v>
      </c>
      <c r="W1984" s="9">
        <f ca="1">Daten!O1984</f>
        <v>500</v>
      </c>
      <c r="X1984" s="23">
        <f t="shared" ca="1" si="866"/>
        <v>798225</v>
      </c>
      <c r="Y1984" s="9">
        <f t="shared" ca="1" si="867"/>
        <v>478439.68669821863</v>
      </c>
      <c r="Z1984" s="21">
        <f t="shared" ca="1" si="868"/>
        <v>319785.31330178137</v>
      </c>
      <c r="AA1984" s="27">
        <f t="shared" ca="1" si="869"/>
        <v>-31978.531330178139</v>
      </c>
      <c r="AB1984" s="32">
        <f t="shared" ca="1" si="870"/>
        <v>-11023.586783341965</v>
      </c>
      <c r="AC1984" s="31">
        <f t="shared" ca="1" si="871"/>
        <v>0</v>
      </c>
      <c r="AG1984" s="26">
        <f t="shared" ca="1" si="872"/>
        <v>0</v>
      </c>
      <c r="AH1984" s="26">
        <f t="shared" ca="1" si="873"/>
        <v>0</v>
      </c>
      <c r="AI1984" s="26">
        <f t="shared" ca="1" si="874"/>
        <v>0</v>
      </c>
      <c r="AJ1984" s="26">
        <f t="shared" ca="1" si="875"/>
        <v>1</v>
      </c>
      <c r="AK1984" s="26">
        <f t="shared" ca="1" si="876"/>
        <v>0</v>
      </c>
      <c r="AL1984" s="26">
        <f t="shared" ca="1" si="877"/>
        <v>0</v>
      </c>
      <c r="AM1984" s="26">
        <f t="shared" ca="1" si="878"/>
        <v>0</v>
      </c>
      <c r="AN1984" s="26">
        <f ca="1">IF(AM1984=0,0,COUNTIF($AM$19:AM1984,C1984*10+1))</f>
        <v>0</v>
      </c>
      <c r="AO1984" s="21">
        <f t="shared" ca="1" si="879"/>
        <v>0</v>
      </c>
      <c r="AP1984" s="33">
        <f t="shared" ca="1" si="880"/>
        <v>0</v>
      </c>
      <c r="AQ1984" s="24"/>
      <c r="AR1984" s="155">
        <f ca="1">ROUND(Zsfg!$C$11/'Z1'!$AL$2120*'Z1'!AL1984,0)</f>
        <v>0</v>
      </c>
      <c r="AS1984" s="26">
        <f t="shared" ca="1" si="882"/>
        <v>0</v>
      </c>
      <c r="AT1984" s="26">
        <f ca="1">IF(AS1984=0,0,COUNTIF($AS$19:AS1984,C1984*10+1))</f>
        <v>0</v>
      </c>
      <c r="AU1984" s="21">
        <f t="shared" ca="1" si="883"/>
        <v>0</v>
      </c>
      <c r="AV1984" s="33">
        <f t="shared" ca="1" si="881"/>
        <v>0</v>
      </c>
    </row>
    <row r="1985" spans="1:48" x14ac:dyDescent="0.2">
      <c r="A1985" s="15">
        <f>Daten!A1985</f>
        <v>70909</v>
      </c>
      <c r="B1985" s="8" t="str">
        <f>Daten!B1985</f>
        <v>Fügen</v>
      </c>
      <c r="C1985" s="15">
        <f t="shared" si="856"/>
        <v>7</v>
      </c>
      <c r="D1985" s="10">
        <f>Daten!D1985</f>
        <v>0</v>
      </c>
      <c r="E1985" s="9">
        <f>Daten!E1985</f>
        <v>4216</v>
      </c>
      <c r="F1985" s="9">
        <f>Daten!F1985</f>
        <v>3976</v>
      </c>
      <c r="G1985" s="27">
        <f t="shared" si="857"/>
        <v>240</v>
      </c>
      <c r="H1985" s="29">
        <f t="shared" si="858"/>
        <v>6.0362173038229376E-2</v>
      </c>
      <c r="I1985" s="21">
        <f t="shared" si="859"/>
        <v>63.808684294081175</v>
      </c>
      <c r="J1985" s="21">
        <f t="shared" si="860"/>
        <v>176.19131570591884</v>
      </c>
      <c r="K1985" s="27">
        <f t="shared" si="861"/>
        <v>-88095.657852959426</v>
      </c>
      <c r="L1985" s="16">
        <f>Daten!G1985</f>
        <v>656</v>
      </c>
      <c r="M1985" s="16">
        <f>Daten!H1985</f>
        <v>2858</v>
      </c>
      <c r="N1985" s="16">
        <f>Daten!I1985</f>
        <v>702</v>
      </c>
      <c r="O1985" s="28">
        <f t="shared" si="862"/>
        <v>0.47515745276417076</v>
      </c>
      <c r="P1985" s="16">
        <f t="shared" si="863"/>
        <v>1569.1434297047549</v>
      </c>
      <c r="Q1985" s="21">
        <f t="shared" si="864"/>
        <v>-211.14342970475491</v>
      </c>
      <c r="R1985" s="27">
        <f t="shared" si="865"/>
        <v>-42228.685940950978</v>
      </c>
      <c r="S1985" s="9">
        <f ca="1">Daten!K1985</f>
        <v>2694</v>
      </c>
      <c r="T1985" s="9">
        <f ca="1">Daten!L1985</f>
        <v>405124</v>
      </c>
      <c r="U1985" s="9">
        <f ca="1">Daten!M1985</f>
        <v>2027389</v>
      </c>
      <c r="V1985" s="9">
        <f ca="1">Daten!N1985</f>
        <v>500</v>
      </c>
      <c r="W1985" s="9">
        <f ca="1">Daten!O1985</f>
        <v>500</v>
      </c>
      <c r="X1985" s="23">
        <f t="shared" ca="1" si="866"/>
        <v>2435207</v>
      </c>
      <c r="Y1985" s="9">
        <f t="shared" ca="1" si="867"/>
        <v>1435659.5865620568</v>
      </c>
      <c r="Z1985" s="21">
        <f t="shared" ca="1" si="868"/>
        <v>999547.41343794321</v>
      </c>
      <c r="AA1985" s="27">
        <f t="shared" ca="1" si="869"/>
        <v>-99954.741343794332</v>
      </c>
      <c r="AB1985" s="32">
        <f t="shared" ca="1" si="870"/>
        <v>-230279.08513770474</v>
      </c>
      <c r="AC1985" s="31">
        <f t="shared" ca="1" si="871"/>
        <v>0</v>
      </c>
      <c r="AG1985" s="26">
        <f t="shared" ca="1" si="872"/>
        <v>0</v>
      </c>
      <c r="AH1985" s="26">
        <f t="shared" ca="1" si="873"/>
        <v>0</v>
      </c>
      <c r="AI1985" s="26">
        <f t="shared" ca="1" si="874"/>
        <v>0</v>
      </c>
      <c r="AJ1985" s="26">
        <f t="shared" ca="1" si="875"/>
        <v>1</v>
      </c>
      <c r="AK1985" s="26">
        <f t="shared" ca="1" si="876"/>
        <v>0</v>
      </c>
      <c r="AL1985" s="26">
        <f t="shared" ca="1" si="877"/>
        <v>0</v>
      </c>
      <c r="AM1985" s="26">
        <f t="shared" ca="1" si="878"/>
        <v>0</v>
      </c>
      <c r="AN1985" s="26">
        <f ca="1">IF(AM1985=0,0,COUNTIF($AM$19:AM1985,C1985*10+1))</f>
        <v>0</v>
      </c>
      <c r="AO1985" s="21">
        <f t="shared" ca="1" si="879"/>
        <v>0</v>
      </c>
      <c r="AP1985" s="33">
        <f t="shared" ca="1" si="880"/>
        <v>0</v>
      </c>
      <c r="AQ1985" s="24"/>
      <c r="AR1985" s="155">
        <f ca="1">ROUND(Zsfg!$C$11/'Z1'!$AL$2120*'Z1'!AL1985,0)</f>
        <v>0</v>
      </c>
      <c r="AS1985" s="26">
        <f t="shared" ca="1" si="882"/>
        <v>0</v>
      </c>
      <c r="AT1985" s="26">
        <f ca="1">IF(AS1985=0,0,COUNTIF($AS$19:AS1985,C1985*10+1))</f>
        <v>0</v>
      </c>
      <c r="AU1985" s="21">
        <f t="shared" ca="1" si="883"/>
        <v>0</v>
      </c>
      <c r="AV1985" s="33">
        <f t="shared" ca="1" si="881"/>
        <v>0</v>
      </c>
    </row>
    <row r="1986" spans="1:48" x14ac:dyDescent="0.2">
      <c r="A1986" s="15">
        <f>Daten!A1986</f>
        <v>70910</v>
      </c>
      <c r="B1986" s="8" t="str">
        <f>Daten!B1986</f>
        <v>Fügenberg</v>
      </c>
      <c r="C1986" s="15">
        <f t="shared" si="856"/>
        <v>7</v>
      </c>
      <c r="D1986" s="10">
        <f>Daten!D1986</f>
        <v>0</v>
      </c>
      <c r="E1986" s="9">
        <f>Daten!E1986</f>
        <v>1410</v>
      </c>
      <c r="F1986" s="9">
        <f>Daten!F1986</f>
        <v>1356</v>
      </c>
      <c r="G1986" s="27">
        <f t="shared" si="857"/>
        <v>54</v>
      </c>
      <c r="H1986" s="29">
        <f t="shared" si="858"/>
        <v>3.9823008849557522E-2</v>
      </c>
      <c r="I1986" s="21">
        <f t="shared" si="859"/>
        <v>21.761714261261083</v>
      </c>
      <c r="J1986" s="21">
        <f t="shared" si="860"/>
        <v>32.238285738738917</v>
      </c>
      <c r="K1986" s="27">
        <f t="shared" si="861"/>
        <v>-16119.142869369458</v>
      </c>
      <c r="L1986" s="16">
        <f>Daten!G1986</f>
        <v>259</v>
      </c>
      <c r="M1986" s="16">
        <f>Daten!H1986</f>
        <v>938</v>
      </c>
      <c r="N1986" s="16">
        <f>Daten!I1986</f>
        <v>213</v>
      </c>
      <c r="O1986" s="28">
        <f t="shared" si="862"/>
        <v>0.50319829424307039</v>
      </c>
      <c r="P1986" s="16">
        <f t="shared" si="863"/>
        <v>514.99528938525543</v>
      </c>
      <c r="Q1986" s="21">
        <f t="shared" si="864"/>
        <v>-42.995289385255433</v>
      </c>
      <c r="R1986" s="27">
        <f t="shared" si="865"/>
        <v>-8599.0578770510874</v>
      </c>
      <c r="S1986" s="9">
        <f ca="1">Daten!K1986</f>
        <v>8015</v>
      </c>
      <c r="T1986" s="9">
        <f ca="1">Daten!L1986</f>
        <v>127727</v>
      </c>
      <c r="U1986" s="9">
        <f ca="1">Daten!M1986</f>
        <v>319134</v>
      </c>
      <c r="V1986" s="9">
        <f ca="1">Daten!N1986</f>
        <v>500</v>
      </c>
      <c r="W1986" s="9">
        <f ca="1">Daten!O1986</f>
        <v>500</v>
      </c>
      <c r="X1986" s="23">
        <f t="shared" ca="1" si="866"/>
        <v>454876</v>
      </c>
      <c r="Y1986" s="9">
        <f t="shared" ca="1" si="867"/>
        <v>480142.31903522299</v>
      </c>
      <c r="Z1986" s="21">
        <f t="shared" ca="1" si="868"/>
        <v>-25266.319035222987</v>
      </c>
      <c r="AA1986" s="27">
        <f t="shared" ca="1" si="869"/>
        <v>2526.6319035222987</v>
      </c>
      <c r="AB1986" s="32">
        <f t="shared" ca="1" si="870"/>
        <v>-22191.568842898247</v>
      </c>
      <c r="AC1986" s="31">
        <f t="shared" ca="1" si="871"/>
        <v>0</v>
      </c>
      <c r="AG1986" s="26">
        <f t="shared" ca="1" si="872"/>
        <v>0</v>
      </c>
      <c r="AH1986" s="26">
        <f t="shared" ca="1" si="873"/>
        <v>0</v>
      </c>
      <c r="AI1986" s="26">
        <f t="shared" ca="1" si="874"/>
        <v>0</v>
      </c>
      <c r="AJ1986" s="26">
        <f t="shared" ca="1" si="875"/>
        <v>1</v>
      </c>
      <c r="AK1986" s="26">
        <f t="shared" ca="1" si="876"/>
        <v>0</v>
      </c>
      <c r="AL1986" s="26">
        <f t="shared" ca="1" si="877"/>
        <v>0</v>
      </c>
      <c r="AM1986" s="26">
        <f t="shared" ca="1" si="878"/>
        <v>0</v>
      </c>
      <c r="AN1986" s="26">
        <f ca="1">IF(AM1986=0,0,COUNTIF($AM$19:AM1986,C1986*10+1))</f>
        <v>0</v>
      </c>
      <c r="AO1986" s="21">
        <f t="shared" ca="1" si="879"/>
        <v>0</v>
      </c>
      <c r="AP1986" s="33">
        <f t="shared" ca="1" si="880"/>
        <v>0</v>
      </c>
      <c r="AQ1986" s="24"/>
      <c r="AR1986" s="155">
        <f ca="1">ROUND(Zsfg!$C$11/'Z1'!$AL$2120*'Z1'!AL1986,0)</f>
        <v>0</v>
      </c>
      <c r="AS1986" s="26">
        <f t="shared" ca="1" si="882"/>
        <v>0</v>
      </c>
      <c r="AT1986" s="26">
        <f ca="1">IF(AS1986=0,0,COUNTIF($AS$19:AS1986,C1986*10+1))</f>
        <v>0</v>
      </c>
      <c r="AU1986" s="21">
        <f t="shared" ca="1" si="883"/>
        <v>0</v>
      </c>
      <c r="AV1986" s="33">
        <f t="shared" ca="1" si="881"/>
        <v>0</v>
      </c>
    </row>
    <row r="1987" spans="1:48" x14ac:dyDescent="0.2">
      <c r="A1987" s="15">
        <f>Daten!A1987</f>
        <v>70911</v>
      </c>
      <c r="B1987" s="8" t="str">
        <f>Daten!B1987</f>
        <v>Gallzein</v>
      </c>
      <c r="C1987" s="15">
        <f t="shared" si="856"/>
        <v>7</v>
      </c>
      <c r="D1987" s="10">
        <f>Daten!D1987</f>
        <v>0</v>
      </c>
      <c r="E1987" s="9">
        <f>Daten!E1987</f>
        <v>670</v>
      </c>
      <c r="F1987" s="9">
        <f>Daten!F1987</f>
        <v>643</v>
      </c>
      <c r="G1987" s="27">
        <f t="shared" si="857"/>
        <v>27</v>
      </c>
      <c r="H1987" s="29">
        <f t="shared" si="858"/>
        <v>4.1990668740279936E-2</v>
      </c>
      <c r="I1987" s="21">
        <f t="shared" si="859"/>
        <v>10.319160966069967</v>
      </c>
      <c r="J1987" s="21">
        <f t="shared" si="860"/>
        <v>16.680839033930035</v>
      </c>
      <c r="K1987" s="27">
        <f t="shared" si="861"/>
        <v>-8340.4195169650175</v>
      </c>
      <c r="L1987" s="16">
        <f>Daten!G1987</f>
        <v>150</v>
      </c>
      <c r="M1987" s="16">
        <f>Daten!H1987</f>
        <v>430</v>
      </c>
      <c r="N1987" s="16">
        <f>Daten!I1987</f>
        <v>90</v>
      </c>
      <c r="O1987" s="28">
        <f t="shared" si="862"/>
        <v>0.55813953488372092</v>
      </c>
      <c r="P1987" s="16">
        <f t="shared" si="863"/>
        <v>236.08526059238787</v>
      </c>
      <c r="Q1987" s="21">
        <f t="shared" si="864"/>
        <v>3.9147394076121316</v>
      </c>
      <c r="R1987" s="27">
        <f t="shared" si="865"/>
        <v>782.94788152242631</v>
      </c>
      <c r="S1987" s="9">
        <f ca="1">Daten!K1987</f>
        <v>2538</v>
      </c>
      <c r="T1987" s="9">
        <f ca="1">Daten!L1987</f>
        <v>29044</v>
      </c>
      <c r="U1987" s="9">
        <f ca="1">Daten!M1987</f>
        <v>68898</v>
      </c>
      <c r="V1987" s="9">
        <f ca="1">Daten!N1987</f>
        <v>500</v>
      </c>
      <c r="W1987" s="9">
        <f ca="1">Daten!O1987</f>
        <v>500</v>
      </c>
      <c r="X1987" s="23">
        <f t="shared" ca="1" si="866"/>
        <v>100480</v>
      </c>
      <c r="Y1987" s="9">
        <f t="shared" ca="1" si="867"/>
        <v>228152.73315858113</v>
      </c>
      <c r="Z1987" s="21">
        <f t="shared" ca="1" si="868"/>
        <v>-127672.73315858113</v>
      </c>
      <c r="AA1987" s="27">
        <f t="shared" ca="1" si="869"/>
        <v>12767.273315858114</v>
      </c>
      <c r="AB1987" s="32">
        <f t="shared" ca="1" si="870"/>
        <v>5209.8016804155232</v>
      </c>
      <c r="AC1987" s="31">
        <f t="shared" ca="1" si="871"/>
        <v>5209.8016804155232</v>
      </c>
      <c r="AG1987" s="26">
        <f t="shared" ca="1" si="872"/>
        <v>-8340.4195169650175</v>
      </c>
      <c r="AH1987" s="26">
        <f t="shared" ca="1" si="873"/>
        <v>12767.273315858114</v>
      </c>
      <c r="AI1987" s="26">
        <f t="shared" ca="1" si="874"/>
        <v>4426.8537988930966</v>
      </c>
      <c r="AJ1987" s="26">
        <f t="shared" ca="1" si="875"/>
        <v>1</v>
      </c>
      <c r="AK1987" s="26">
        <f t="shared" ca="1" si="876"/>
        <v>4426.8537988930966</v>
      </c>
      <c r="AL1987" s="26">
        <f t="shared" ca="1" si="877"/>
        <v>4521</v>
      </c>
      <c r="AM1987" s="26">
        <f t="shared" ca="1" si="878"/>
        <v>71</v>
      </c>
      <c r="AN1987" s="26">
        <f ca="1">IF(AM1987=0,0,COUNTIF($AM$19:AM1987,C1987*10+1))</f>
        <v>79</v>
      </c>
      <c r="AO1987" s="21">
        <f t="shared" ca="1" si="879"/>
        <v>0</v>
      </c>
      <c r="AP1987" s="33">
        <f t="shared" ca="1" si="880"/>
        <v>4521</v>
      </c>
      <c r="AQ1987" s="24"/>
      <c r="AR1987" s="155">
        <f ca="1">ROUND(Zsfg!$C$11/'Z1'!$AL$2120*'Z1'!AL1987,0)</f>
        <v>3771</v>
      </c>
      <c r="AS1987" s="26">
        <f t="shared" ca="1" si="882"/>
        <v>71</v>
      </c>
      <c r="AT1987" s="26">
        <f ca="1">IF(AS1987=0,0,COUNTIF($AS$19:AS1987,C1987*10+1))</f>
        <v>79</v>
      </c>
      <c r="AU1987" s="21">
        <f t="shared" ca="1" si="883"/>
        <v>0</v>
      </c>
      <c r="AV1987" s="33">
        <f t="shared" ca="1" si="881"/>
        <v>3771</v>
      </c>
    </row>
    <row r="1988" spans="1:48" x14ac:dyDescent="0.2">
      <c r="A1988" s="15">
        <f>Daten!A1988</f>
        <v>70912</v>
      </c>
      <c r="B1988" s="8" t="str">
        <f>Daten!B1988</f>
        <v>Gerlos</v>
      </c>
      <c r="C1988" s="15">
        <f t="shared" si="856"/>
        <v>7</v>
      </c>
      <c r="D1988" s="10">
        <f>Daten!D1988</f>
        <v>0</v>
      </c>
      <c r="E1988" s="9">
        <f>Daten!E1988</f>
        <v>793</v>
      </c>
      <c r="F1988" s="9">
        <f>Daten!F1988</f>
        <v>777</v>
      </c>
      <c r="G1988" s="27">
        <f t="shared" si="857"/>
        <v>16</v>
      </c>
      <c r="H1988" s="29">
        <f t="shared" si="858"/>
        <v>2.0592020592020591E-2</v>
      </c>
      <c r="I1988" s="21">
        <f t="shared" si="859"/>
        <v>12.469654853244736</v>
      </c>
      <c r="J1988" s="21">
        <f t="shared" si="860"/>
        <v>3.5303451467552645</v>
      </c>
      <c r="K1988" s="27">
        <f t="shared" si="861"/>
        <v>-1765.1725733776323</v>
      </c>
      <c r="L1988" s="16">
        <f>Daten!G1988</f>
        <v>130</v>
      </c>
      <c r="M1988" s="16">
        <f>Daten!H1988</f>
        <v>521</v>
      </c>
      <c r="N1988" s="16">
        <f>Daten!I1988</f>
        <v>142</v>
      </c>
      <c r="O1988" s="28">
        <f t="shared" si="862"/>
        <v>0.52207293666026866</v>
      </c>
      <c r="P1988" s="16">
        <f t="shared" si="863"/>
        <v>286.04749015961414</v>
      </c>
      <c r="Q1988" s="21">
        <f t="shared" si="864"/>
        <v>-14.047490159614142</v>
      </c>
      <c r="R1988" s="27">
        <f t="shared" si="865"/>
        <v>-2809.4980319228284</v>
      </c>
      <c r="S1988" s="9">
        <f ca="1">Daten!K1988</f>
        <v>6210</v>
      </c>
      <c r="T1988" s="9">
        <f ca="1">Daten!L1988</f>
        <v>206955</v>
      </c>
      <c r="U1988" s="9">
        <f ca="1">Daten!M1988</f>
        <v>670420</v>
      </c>
      <c r="V1988" s="9">
        <f ca="1">Daten!N1988</f>
        <v>500</v>
      </c>
      <c r="W1988" s="9">
        <f ca="1">Daten!O1988</f>
        <v>500</v>
      </c>
      <c r="X1988" s="23">
        <f t="shared" ca="1" si="866"/>
        <v>883585</v>
      </c>
      <c r="Y1988" s="9">
        <f t="shared" ca="1" si="867"/>
        <v>270037.48864888784</v>
      </c>
      <c r="Z1988" s="21">
        <f t="shared" ca="1" si="868"/>
        <v>613547.51135111216</v>
      </c>
      <c r="AA1988" s="27">
        <f t="shared" ca="1" si="869"/>
        <v>-61354.751135111219</v>
      </c>
      <c r="AB1988" s="32">
        <f t="shared" ca="1" si="870"/>
        <v>-65929.421740411679</v>
      </c>
      <c r="AC1988" s="31">
        <f t="shared" ca="1" si="871"/>
        <v>0</v>
      </c>
      <c r="AG1988" s="26">
        <f t="shared" ca="1" si="872"/>
        <v>0</v>
      </c>
      <c r="AH1988" s="26">
        <f t="shared" ca="1" si="873"/>
        <v>0</v>
      </c>
      <c r="AI1988" s="26">
        <f t="shared" ca="1" si="874"/>
        <v>0</v>
      </c>
      <c r="AJ1988" s="26">
        <f t="shared" ca="1" si="875"/>
        <v>1</v>
      </c>
      <c r="AK1988" s="26">
        <f t="shared" ca="1" si="876"/>
        <v>0</v>
      </c>
      <c r="AL1988" s="26">
        <f t="shared" ca="1" si="877"/>
        <v>0</v>
      </c>
      <c r="AM1988" s="26">
        <f t="shared" ca="1" si="878"/>
        <v>0</v>
      </c>
      <c r="AN1988" s="26">
        <f ca="1">IF(AM1988=0,0,COUNTIF($AM$19:AM1988,C1988*10+1))</f>
        <v>0</v>
      </c>
      <c r="AO1988" s="21">
        <f t="shared" ca="1" si="879"/>
        <v>0</v>
      </c>
      <c r="AP1988" s="33">
        <f t="shared" ca="1" si="880"/>
        <v>0</v>
      </c>
      <c r="AQ1988" s="24"/>
      <c r="AR1988" s="155">
        <f ca="1">ROUND(Zsfg!$C$11/'Z1'!$AL$2120*'Z1'!AL1988,0)</f>
        <v>0</v>
      </c>
      <c r="AS1988" s="26">
        <f t="shared" ca="1" si="882"/>
        <v>0</v>
      </c>
      <c r="AT1988" s="26">
        <f ca="1">IF(AS1988=0,0,COUNTIF($AS$19:AS1988,C1988*10+1))</f>
        <v>0</v>
      </c>
      <c r="AU1988" s="21">
        <f t="shared" ca="1" si="883"/>
        <v>0</v>
      </c>
      <c r="AV1988" s="33">
        <f t="shared" ca="1" si="881"/>
        <v>0</v>
      </c>
    </row>
    <row r="1989" spans="1:48" x14ac:dyDescent="0.2">
      <c r="A1989" s="15">
        <f>Daten!A1989</f>
        <v>70913</v>
      </c>
      <c r="B1989" s="8" t="str">
        <f>Daten!B1989</f>
        <v>Gerlosberg</v>
      </c>
      <c r="C1989" s="15">
        <f t="shared" si="856"/>
        <v>7</v>
      </c>
      <c r="D1989" s="10">
        <f>Daten!D1989</f>
        <v>0</v>
      </c>
      <c r="E1989" s="9">
        <f>Daten!E1989</f>
        <v>467</v>
      </c>
      <c r="F1989" s="9">
        <f>Daten!F1989</f>
        <v>468</v>
      </c>
      <c r="G1989" s="27">
        <f t="shared" si="857"/>
        <v>-1</v>
      </c>
      <c r="H1989" s="29">
        <f t="shared" si="858"/>
        <v>-2.136752136752137E-3</v>
      </c>
      <c r="I1989" s="21">
        <f t="shared" si="859"/>
        <v>7.5106801432670993</v>
      </c>
      <c r="J1989" s="21">
        <f t="shared" si="860"/>
        <v>-8.5106801432670984</v>
      </c>
      <c r="K1989" s="27">
        <f t="shared" si="861"/>
        <v>4255.3400716335491</v>
      </c>
      <c r="L1989" s="16">
        <f>Daten!G1989</f>
        <v>84</v>
      </c>
      <c r="M1989" s="16">
        <f>Daten!H1989</f>
        <v>321</v>
      </c>
      <c r="N1989" s="16">
        <f>Daten!I1989</f>
        <v>62</v>
      </c>
      <c r="O1989" s="28">
        <f t="shared" si="862"/>
        <v>0.45482866043613707</v>
      </c>
      <c r="P1989" s="16">
        <f t="shared" si="863"/>
        <v>176.24039220966631</v>
      </c>
      <c r="Q1989" s="21">
        <f t="shared" si="864"/>
        <v>-30.240392209666311</v>
      </c>
      <c r="R1989" s="27">
        <f t="shared" si="865"/>
        <v>-6048.0784419332622</v>
      </c>
      <c r="S1989" s="9">
        <f ca="1">Daten!K1989</f>
        <v>1071</v>
      </c>
      <c r="T1989" s="9">
        <f ca="1">Daten!L1989</f>
        <v>29046</v>
      </c>
      <c r="U1989" s="9">
        <f ca="1">Daten!M1989</f>
        <v>36686</v>
      </c>
      <c r="V1989" s="9">
        <f ca="1">Daten!N1989</f>
        <v>500</v>
      </c>
      <c r="W1989" s="9">
        <f ca="1">Daten!O1989</f>
        <v>500</v>
      </c>
      <c r="X1989" s="23">
        <f t="shared" ca="1" si="866"/>
        <v>66803</v>
      </c>
      <c r="Y1989" s="9">
        <f t="shared" ca="1" si="867"/>
        <v>159025.86027620506</v>
      </c>
      <c r="Z1989" s="21">
        <f t="shared" ca="1" si="868"/>
        <v>-92222.860276205058</v>
      </c>
      <c r="AA1989" s="27">
        <f t="shared" ca="1" si="869"/>
        <v>9222.2860276205065</v>
      </c>
      <c r="AB1989" s="32">
        <f t="shared" ca="1" si="870"/>
        <v>7429.5476573207934</v>
      </c>
      <c r="AC1989" s="31">
        <f t="shared" ca="1" si="871"/>
        <v>7429.5476573207934</v>
      </c>
      <c r="AG1989" s="26">
        <f t="shared" ca="1" si="872"/>
        <v>4255.3400716335491</v>
      </c>
      <c r="AH1989" s="26">
        <f t="shared" ca="1" si="873"/>
        <v>9222.2860276205065</v>
      </c>
      <c r="AI1989" s="26">
        <f t="shared" ca="1" si="874"/>
        <v>13477.626099254056</v>
      </c>
      <c r="AJ1989" s="26">
        <f t="shared" ca="1" si="875"/>
        <v>1</v>
      </c>
      <c r="AK1989" s="26">
        <f t="shared" ca="1" si="876"/>
        <v>13477.626099254056</v>
      </c>
      <c r="AL1989" s="26">
        <f t="shared" ca="1" si="877"/>
        <v>13765</v>
      </c>
      <c r="AM1989" s="26">
        <f t="shared" ca="1" si="878"/>
        <v>71</v>
      </c>
      <c r="AN1989" s="26">
        <f ca="1">IF(AM1989=0,0,COUNTIF($AM$19:AM1989,C1989*10+1))</f>
        <v>80</v>
      </c>
      <c r="AO1989" s="21">
        <f t="shared" ca="1" si="879"/>
        <v>0</v>
      </c>
      <c r="AP1989" s="33">
        <f t="shared" ca="1" si="880"/>
        <v>13765</v>
      </c>
      <c r="AQ1989" s="24"/>
      <c r="AR1989" s="155">
        <f ca="1">ROUND(Zsfg!$C$11/'Z1'!$AL$2120*'Z1'!AL1989,0)</f>
        <v>11481</v>
      </c>
      <c r="AS1989" s="26">
        <f t="shared" ca="1" si="882"/>
        <v>71</v>
      </c>
      <c r="AT1989" s="26">
        <f ca="1">IF(AS1989=0,0,COUNTIF($AS$19:AS1989,C1989*10+1))</f>
        <v>80</v>
      </c>
      <c r="AU1989" s="21">
        <f t="shared" ca="1" si="883"/>
        <v>0</v>
      </c>
      <c r="AV1989" s="33">
        <f t="shared" ca="1" si="881"/>
        <v>11481</v>
      </c>
    </row>
    <row r="1990" spans="1:48" x14ac:dyDescent="0.2">
      <c r="A1990" s="15">
        <f>Daten!A1990</f>
        <v>70914</v>
      </c>
      <c r="B1990" s="8" t="str">
        <f>Daten!B1990</f>
        <v>Hainzenberg</v>
      </c>
      <c r="C1990" s="15">
        <f t="shared" si="856"/>
        <v>7</v>
      </c>
      <c r="D1990" s="10">
        <f>Daten!D1990</f>
        <v>0</v>
      </c>
      <c r="E1990" s="9">
        <f>Daten!E1990</f>
        <v>720</v>
      </c>
      <c r="F1990" s="9">
        <f>Daten!F1990</f>
        <v>704</v>
      </c>
      <c r="G1990" s="27">
        <f t="shared" si="857"/>
        <v>16</v>
      </c>
      <c r="H1990" s="29">
        <f t="shared" si="858"/>
        <v>2.2727272727272728E-2</v>
      </c>
      <c r="I1990" s="21">
        <f t="shared" si="859"/>
        <v>11.298117138589825</v>
      </c>
      <c r="J1990" s="21">
        <f t="shared" si="860"/>
        <v>4.7018828614101746</v>
      </c>
      <c r="K1990" s="27">
        <f t="shared" si="861"/>
        <v>-2350.9414307050874</v>
      </c>
      <c r="L1990" s="16">
        <f>Daten!G1990</f>
        <v>128</v>
      </c>
      <c r="M1990" s="16">
        <f>Daten!H1990</f>
        <v>475</v>
      </c>
      <c r="N1990" s="16">
        <f>Daten!I1990</f>
        <v>117</v>
      </c>
      <c r="O1990" s="28">
        <f t="shared" si="862"/>
        <v>0.51578947368421058</v>
      </c>
      <c r="P1990" s="16">
        <f t="shared" si="863"/>
        <v>260.79185763112616</v>
      </c>
      <c r="Q1990" s="21">
        <f t="shared" si="864"/>
        <v>-15.791857631126163</v>
      </c>
      <c r="R1990" s="27">
        <f t="shared" si="865"/>
        <v>-3158.3715262252326</v>
      </c>
      <c r="S1990" s="9">
        <f ca="1">Daten!K1990</f>
        <v>2467</v>
      </c>
      <c r="T1990" s="9">
        <f ca="1">Daten!L1990</f>
        <v>51329</v>
      </c>
      <c r="U1990" s="9">
        <f ca="1">Daten!M1990</f>
        <v>59741</v>
      </c>
      <c r="V1990" s="9">
        <f ca="1">Daten!N1990</f>
        <v>500</v>
      </c>
      <c r="W1990" s="9">
        <f ca="1">Daten!O1990</f>
        <v>500</v>
      </c>
      <c r="X1990" s="23">
        <f t="shared" ca="1" si="866"/>
        <v>113537</v>
      </c>
      <c r="Y1990" s="9">
        <f t="shared" ca="1" si="867"/>
        <v>245179.0565286245</v>
      </c>
      <c r="Z1990" s="21">
        <f t="shared" ca="1" si="868"/>
        <v>-131642.0565286245</v>
      </c>
      <c r="AA1990" s="27">
        <f t="shared" ca="1" si="869"/>
        <v>13164.205652862451</v>
      </c>
      <c r="AB1990" s="32">
        <f t="shared" ca="1" si="870"/>
        <v>7654.8926959321307</v>
      </c>
      <c r="AC1990" s="31">
        <f t="shared" ca="1" si="871"/>
        <v>7654.8926959321307</v>
      </c>
      <c r="AG1990" s="26">
        <f t="shared" ca="1" si="872"/>
        <v>-2350.9414307050874</v>
      </c>
      <c r="AH1990" s="26">
        <f t="shared" ca="1" si="873"/>
        <v>13164.205652862451</v>
      </c>
      <c r="AI1990" s="26">
        <f t="shared" ca="1" si="874"/>
        <v>10813.264222157362</v>
      </c>
      <c r="AJ1990" s="26">
        <f t="shared" ca="1" si="875"/>
        <v>1</v>
      </c>
      <c r="AK1990" s="26">
        <f t="shared" ca="1" si="876"/>
        <v>10813.264222157362</v>
      </c>
      <c r="AL1990" s="26">
        <f t="shared" ca="1" si="877"/>
        <v>11044</v>
      </c>
      <c r="AM1990" s="26">
        <f t="shared" ca="1" si="878"/>
        <v>71</v>
      </c>
      <c r="AN1990" s="26">
        <f ca="1">IF(AM1990=0,0,COUNTIF($AM$19:AM1990,C1990*10+1))</f>
        <v>81</v>
      </c>
      <c r="AO1990" s="21">
        <f t="shared" ca="1" si="879"/>
        <v>0</v>
      </c>
      <c r="AP1990" s="33">
        <f t="shared" ca="1" si="880"/>
        <v>11044</v>
      </c>
      <c r="AQ1990" s="24"/>
      <c r="AR1990" s="155">
        <f ca="1">ROUND(Zsfg!$C$11/'Z1'!$AL$2120*'Z1'!AL1990,0)</f>
        <v>9212</v>
      </c>
      <c r="AS1990" s="26">
        <f t="shared" ca="1" si="882"/>
        <v>71</v>
      </c>
      <c r="AT1990" s="26">
        <f ca="1">IF(AS1990=0,0,COUNTIF($AS$19:AS1990,C1990*10+1))</f>
        <v>81</v>
      </c>
      <c r="AU1990" s="21">
        <f t="shared" ca="1" si="883"/>
        <v>0</v>
      </c>
      <c r="AV1990" s="33">
        <f t="shared" ca="1" si="881"/>
        <v>9212</v>
      </c>
    </row>
    <row r="1991" spans="1:48" x14ac:dyDescent="0.2">
      <c r="A1991" s="15">
        <f>Daten!A1991</f>
        <v>70915</v>
      </c>
      <c r="B1991" s="8" t="str">
        <f>Daten!B1991</f>
        <v>Hart im Zillertal</v>
      </c>
      <c r="C1991" s="15">
        <f t="shared" si="856"/>
        <v>7</v>
      </c>
      <c r="D1991" s="10">
        <f>Daten!D1991</f>
        <v>0</v>
      </c>
      <c r="E1991" s="9">
        <f>Daten!E1991</f>
        <v>1573</v>
      </c>
      <c r="F1991" s="9">
        <f>Daten!F1991</f>
        <v>1563</v>
      </c>
      <c r="G1991" s="27">
        <f t="shared" si="857"/>
        <v>10</v>
      </c>
      <c r="H1991" s="29">
        <f t="shared" si="858"/>
        <v>6.3979526551503517E-3</v>
      </c>
      <c r="I1991" s="21">
        <f t="shared" si="859"/>
        <v>25.083745863090762</v>
      </c>
      <c r="J1991" s="21">
        <f t="shared" si="860"/>
        <v>-15.083745863090762</v>
      </c>
      <c r="K1991" s="27">
        <f t="shared" si="861"/>
        <v>7541.8729315453811</v>
      </c>
      <c r="L1991" s="16">
        <f>Daten!G1991</f>
        <v>269</v>
      </c>
      <c r="M1991" s="16">
        <f>Daten!H1991</f>
        <v>1069</v>
      </c>
      <c r="N1991" s="16">
        <f>Daten!I1991</f>
        <v>235</v>
      </c>
      <c r="O1991" s="28">
        <f t="shared" si="862"/>
        <v>0.47146866230121609</v>
      </c>
      <c r="P1991" s="16">
        <f t="shared" si="863"/>
        <v>586.91893854247132</v>
      </c>
      <c r="Q1991" s="21">
        <f t="shared" si="864"/>
        <v>-82.918938542471324</v>
      </c>
      <c r="R1991" s="27">
        <f t="shared" si="865"/>
        <v>-16583.787708494267</v>
      </c>
      <c r="S1991" s="9">
        <f ca="1">Daten!K1991</f>
        <v>4717</v>
      </c>
      <c r="T1991" s="9">
        <f ca="1">Daten!L1991</f>
        <v>81690</v>
      </c>
      <c r="U1991" s="9">
        <f ca="1">Daten!M1991</f>
        <v>130713</v>
      </c>
      <c r="V1991" s="9">
        <f ca="1">Daten!N1991</f>
        <v>500</v>
      </c>
      <c r="W1991" s="9">
        <f ca="1">Daten!O1991</f>
        <v>500</v>
      </c>
      <c r="X1991" s="23">
        <f t="shared" ca="1" si="866"/>
        <v>217120</v>
      </c>
      <c r="Y1991" s="9">
        <f t="shared" ca="1" si="867"/>
        <v>535648.13322156435</v>
      </c>
      <c r="Z1991" s="21">
        <f t="shared" ca="1" si="868"/>
        <v>-318528.13322156435</v>
      </c>
      <c r="AA1991" s="27">
        <f t="shared" ca="1" si="869"/>
        <v>31852.813322156435</v>
      </c>
      <c r="AB1991" s="32">
        <f t="shared" ca="1" si="870"/>
        <v>22810.89854520755</v>
      </c>
      <c r="AC1991" s="31">
        <f t="shared" ca="1" si="871"/>
        <v>22810.89854520755</v>
      </c>
      <c r="AG1991" s="26">
        <f t="shared" ca="1" si="872"/>
        <v>7541.8729315453811</v>
      </c>
      <c r="AH1991" s="26">
        <f t="shared" ca="1" si="873"/>
        <v>31852.813322156435</v>
      </c>
      <c r="AI1991" s="26">
        <f t="shared" ca="1" si="874"/>
        <v>39394.686253701817</v>
      </c>
      <c r="AJ1991" s="26">
        <f t="shared" ca="1" si="875"/>
        <v>1</v>
      </c>
      <c r="AK1991" s="26">
        <f t="shared" ca="1" si="876"/>
        <v>39394.686253701817</v>
      </c>
      <c r="AL1991" s="26">
        <f t="shared" ca="1" si="877"/>
        <v>40236</v>
      </c>
      <c r="AM1991" s="26">
        <f t="shared" ca="1" si="878"/>
        <v>71</v>
      </c>
      <c r="AN1991" s="26">
        <f ca="1">IF(AM1991=0,0,COUNTIF($AM$19:AM1991,C1991*10+1))</f>
        <v>82</v>
      </c>
      <c r="AO1991" s="21">
        <f t="shared" ca="1" si="879"/>
        <v>0</v>
      </c>
      <c r="AP1991" s="33">
        <f t="shared" ca="1" si="880"/>
        <v>40236</v>
      </c>
      <c r="AQ1991" s="24"/>
      <c r="AR1991" s="155">
        <f ca="1">ROUND(Zsfg!$C$11/'Z1'!$AL$2120*'Z1'!AL1991,0)</f>
        <v>33561</v>
      </c>
      <c r="AS1991" s="26">
        <f t="shared" ca="1" si="882"/>
        <v>71</v>
      </c>
      <c r="AT1991" s="26">
        <f ca="1">IF(AS1991=0,0,COUNTIF($AS$19:AS1991,C1991*10+1))</f>
        <v>82</v>
      </c>
      <c r="AU1991" s="21">
        <f t="shared" ca="1" si="883"/>
        <v>0</v>
      </c>
      <c r="AV1991" s="33">
        <f t="shared" ca="1" si="881"/>
        <v>33561</v>
      </c>
    </row>
    <row r="1992" spans="1:48" x14ac:dyDescent="0.2">
      <c r="A1992" s="15">
        <f>Daten!A1992</f>
        <v>70916</v>
      </c>
      <c r="B1992" s="8" t="str">
        <f>Daten!B1992</f>
        <v>Hippach</v>
      </c>
      <c r="C1992" s="15">
        <f t="shared" si="856"/>
        <v>7</v>
      </c>
      <c r="D1992" s="10">
        <f>Daten!D1992</f>
        <v>0</v>
      </c>
      <c r="E1992" s="9">
        <f>Daten!E1992</f>
        <v>1459</v>
      </c>
      <c r="F1992" s="9">
        <f>Daten!F1992</f>
        <v>1406</v>
      </c>
      <c r="G1992" s="27">
        <f t="shared" si="857"/>
        <v>53</v>
      </c>
      <c r="H1992" s="29">
        <f t="shared" si="858"/>
        <v>3.7695590327169272E-2</v>
      </c>
      <c r="I1992" s="21">
        <f t="shared" si="859"/>
        <v>22.564137353490473</v>
      </c>
      <c r="J1992" s="21">
        <f t="shared" si="860"/>
        <v>30.435862646509527</v>
      </c>
      <c r="K1992" s="27">
        <f t="shared" si="861"/>
        <v>-15217.931323254763</v>
      </c>
      <c r="L1992" s="16">
        <f>Daten!G1992</f>
        <v>236</v>
      </c>
      <c r="M1992" s="16">
        <f>Daten!H1992</f>
        <v>994</v>
      </c>
      <c r="N1992" s="16">
        <f>Daten!I1992</f>
        <v>229</v>
      </c>
      <c r="O1992" s="28">
        <f t="shared" si="862"/>
        <v>0.46780684104627768</v>
      </c>
      <c r="P1992" s="16">
        <f t="shared" si="863"/>
        <v>545.74127681124082</v>
      </c>
      <c r="Q1992" s="21">
        <f t="shared" si="864"/>
        <v>-80.741276811240823</v>
      </c>
      <c r="R1992" s="27">
        <f t="shared" si="865"/>
        <v>-16148.255362248165</v>
      </c>
      <c r="S1992" s="9">
        <f ca="1">Daten!K1992</f>
        <v>2495</v>
      </c>
      <c r="T1992" s="9">
        <f ca="1">Daten!L1992</f>
        <v>98712</v>
      </c>
      <c r="U1992" s="9">
        <f ca="1">Daten!M1992</f>
        <v>195894</v>
      </c>
      <c r="V1992" s="9">
        <f ca="1">Daten!N1992</f>
        <v>500</v>
      </c>
      <c r="W1992" s="9">
        <f ca="1">Daten!O1992</f>
        <v>500</v>
      </c>
      <c r="X1992" s="23">
        <f t="shared" ca="1" si="866"/>
        <v>297101</v>
      </c>
      <c r="Y1992" s="9">
        <f t="shared" ca="1" si="867"/>
        <v>496828.11593786551</v>
      </c>
      <c r="Z1992" s="21">
        <f t="shared" ca="1" si="868"/>
        <v>-199727.11593786551</v>
      </c>
      <c r="AA1992" s="27">
        <f t="shared" ca="1" si="869"/>
        <v>19972.711593786553</v>
      </c>
      <c r="AB1992" s="32">
        <f t="shared" ca="1" si="870"/>
        <v>-11393.475091716376</v>
      </c>
      <c r="AC1992" s="31">
        <f t="shared" ca="1" si="871"/>
        <v>0</v>
      </c>
      <c r="AG1992" s="26">
        <f t="shared" ca="1" si="872"/>
        <v>0</v>
      </c>
      <c r="AH1992" s="26">
        <f t="shared" ca="1" si="873"/>
        <v>0</v>
      </c>
      <c r="AI1992" s="26">
        <f t="shared" ca="1" si="874"/>
        <v>0</v>
      </c>
      <c r="AJ1992" s="26">
        <f t="shared" ca="1" si="875"/>
        <v>1</v>
      </c>
      <c r="AK1992" s="26">
        <f t="shared" ca="1" si="876"/>
        <v>0</v>
      </c>
      <c r="AL1992" s="26">
        <f t="shared" ca="1" si="877"/>
        <v>0</v>
      </c>
      <c r="AM1992" s="26">
        <f t="shared" ca="1" si="878"/>
        <v>0</v>
      </c>
      <c r="AN1992" s="26">
        <f ca="1">IF(AM1992=0,0,COUNTIF($AM$19:AM1992,C1992*10+1))</f>
        <v>0</v>
      </c>
      <c r="AO1992" s="21">
        <f t="shared" ca="1" si="879"/>
        <v>0</v>
      </c>
      <c r="AP1992" s="33">
        <f t="shared" ca="1" si="880"/>
        <v>0</v>
      </c>
      <c r="AQ1992" s="24"/>
      <c r="AR1992" s="155">
        <f ca="1">ROUND(Zsfg!$C$11/'Z1'!$AL$2120*'Z1'!AL1992,0)</f>
        <v>0</v>
      </c>
      <c r="AS1992" s="26">
        <f t="shared" ca="1" si="882"/>
        <v>0</v>
      </c>
      <c r="AT1992" s="26">
        <f ca="1">IF(AS1992=0,0,COUNTIF($AS$19:AS1992,C1992*10+1))</f>
        <v>0</v>
      </c>
      <c r="AU1992" s="21">
        <f t="shared" ca="1" si="883"/>
        <v>0</v>
      </c>
      <c r="AV1992" s="33">
        <f t="shared" ca="1" si="881"/>
        <v>0</v>
      </c>
    </row>
    <row r="1993" spans="1:48" x14ac:dyDescent="0.2">
      <c r="A1993" s="15">
        <f>Daten!A1993</f>
        <v>70917</v>
      </c>
      <c r="B1993" s="8" t="str">
        <f>Daten!B1993</f>
        <v>Jenbach</v>
      </c>
      <c r="C1993" s="15">
        <f t="shared" si="856"/>
        <v>7</v>
      </c>
      <c r="D1993" s="10">
        <f>Daten!D1993</f>
        <v>0</v>
      </c>
      <c r="E1993" s="9">
        <f>Daten!E1993</f>
        <v>7173</v>
      </c>
      <c r="F1993" s="9">
        <f>Daten!F1993</f>
        <v>6938</v>
      </c>
      <c r="G1993" s="27">
        <f t="shared" si="857"/>
        <v>235</v>
      </c>
      <c r="H1993" s="29">
        <f t="shared" si="858"/>
        <v>3.3871432689535887E-2</v>
      </c>
      <c r="I1993" s="21">
        <f t="shared" si="859"/>
        <v>111.34422827775029</v>
      </c>
      <c r="J1993" s="21">
        <f t="shared" si="860"/>
        <v>123.65577172224971</v>
      </c>
      <c r="K1993" s="27">
        <f t="shared" si="861"/>
        <v>-61827.885861124858</v>
      </c>
      <c r="L1993" s="16">
        <f>Daten!G1993</f>
        <v>1079</v>
      </c>
      <c r="M1993" s="16">
        <f>Daten!H1993</f>
        <v>4756</v>
      </c>
      <c r="N1993" s="16">
        <f>Daten!I1993</f>
        <v>1338</v>
      </c>
      <c r="O1993" s="28">
        <f t="shared" si="862"/>
        <v>0.50820016820857861</v>
      </c>
      <c r="P1993" s="16">
        <f t="shared" si="863"/>
        <v>2611.2127892497601</v>
      </c>
      <c r="Q1993" s="21">
        <f t="shared" si="864"/>
        <v>-194.21278924976014</v>
      </c>
      <c r="R1993" s="27">
        <f t="shared" si="865"/>
        <v>-38842.557849952027</v>
      </c>
      <c r="S1993" s="9">
        <f ca="1">Daten!K1993</f>
        <v>2423</v>
      </c>
      <c r="T1993" s="9">
        <f ca="1">Daten!L1993</f>
        <v>513698</v>
      </c>
      <c r="U1993" s="9">
        <f ca="1">Daten!M1993</f>
        <v>5030588</v>
      </c>
      <c r="V1993" s="9">
        <f ca="1">Daten!N1993</f>
        <v>500</v>
      </c>
      <c r="W1993" s="9">
        <f ca="1">Daten!O1993</f>
        <v>500</v>
      </c>
      <c r="X1993" s="23">
        <f t="shared" ca="1" si="866"/>
        <v>5546709</v>
      </c>
      <c r="Y1993" s="9">
        <f t="shared" ca="1" si="867"/>
        <v>2442596.3506664215</v>
      </c>
      <c r="Z1993" s="21">
        <f t="shared" ca="1" si="868"/>
        <v>3104112.6493335785</v>
      </c>
      <c r="AA1993" s="27">
        <f t="shared" ca="1" si="869"/>
        <v>-310411.26493335789</v>
      </c>
      <c r="AB1993" s="32">
        <f t="shared" ca="1" si="870"/>
        <v>-411081.70864443481</v>
      </c>
      <c r="AC1993" s="31">
        <f t="shared" ca="1" si="871"/>
        <v>0</v>
      </c>
      <c r="AG1993" s="26">
        <f t="shared" ca="1" si="872"/>
        <v>0</v>
      </c>
      <c r="AH1993" s="26">
        <f t="shared" ca="1" si="873"/>
        <v>0</v>
      </c>
      <c r="AI1993" s="26">
        <f t="shared" ca="1" si="874"/>
        <v>0</v>
      </c>
      <c r="AJ1993" s="26">
        <f t="shared" ca="1" si="875"/>
        <v>1</v>
      </c>
      <c r="AK1993" s="26">
        <f t="shared" ca="1" si="876"/>
        <v>0</v>
      </c>
      <c r="AL1993" s="26">
        <f t="shared" ca="1" si="877"/>
        <v>0</v>
      </c>
      <c r="AM1993" s="26">
        <f t="shared" ca="1" si="878"/>
        <v>0</v>
      </c>
      <c r="AN1993" s="26">
        <f ca="1">IF(AM1993=0,0,COUNTIF($AM$19:AM1993,C1993*10+1))</f>
        <v>0</v>
      </c>
      <c r="AO1993" s="21">
        <f t="shared" ca="1" si="879"/>
        <v>0</v>
      </c>
      <c r="AP1993" s="33">
        <f t="shared" ca="1" si="880"/>
        <v>0</v>
      </c>
      <c r="AQ1993" s="24"/>
      <c r="AR1993" s="155">
        <f ca="1">ROUND(Zsfg!$C$11/'Z1'!$AL$2120*'Z1'!AL1993,0)</f>
        <v>0</v>
      </c>
      <c r="AS1993" s="26">
        <f t="shared" ca="1" si="882"/>
        <v>0</v>
      </c>
      <c r="AT1993" s="26">
        <f ca="1">IF(AS1993=0,0,COUNTIF($AS$19:AS1993,C1993*10+1))</f>
        <v>0</v>
      </c>
      <c r="AU1993" s="21">
        <f t="shared" ca="1" si="883"/>
        <v>0</v>
      </c>
      <c r="AV1993" s="33">
        <f t="shared" ca="1" si="881"/>
        <v>0</v>
      </c>
    </row>
    <row r="1994" spans="1:48" x14ac:dyDescent="0.2">
      <c r="A1994" s="15">
        <f>Daten!A1994</f>
        <v>70918</v>
      </c>
      <c r="B1994" s="8" t="str">
        <f>Daten!B1994</f>
        <v>Kaltenbach</v>
      </c>
      <c r="C1994" s="15">
        <f t="shared" si="856"/>
        <v>7</v>
      </c>
      <c r="D1994" s="10">
        <f>Daten!D1994</f>
        <v>0</v>
      </c>
      <c r="E1994" s="9">
        <f>Daten!E1994</f>
        <v>1329</v>
      </c>
      <c r="F1994" s="9">
        <f>Daten!F1994</f>
        <v>1255</v>
      </c>
      <c r="G1994" s="27">
        <f t="shared" si="857"/>
        <v>74</v>
      </c>
      <c r="H1994" s="29">
        <f t="shared" si="858"/>
        <v>5.8964143426294822E-2</v>
      </c>
      <c r="I1994" s="21">
        <f t="shared" si="859"/>
        <v>20.140819614957714</v>
      </c>
      <c r="J1994" s="21">
        <f t="shared" si="860"/>
        <v>53.859180385042286</v>
      </c>
      <c r="K1994" s="27">
        <f t="shared" si="861"/>
        <v>-26929.590192521144</v>
      </c>
      <c r="L1994" s="16">
        <f>Daten!G1994</f>
        <v>218</v>
      </c>
      <c r="M1994" s="16">
        <f>Daten!H1994</f>
        <v>905</v>
      </c>
      <c r="N1994" s="16">
        <f>Daten!I1994</f>
        <v>206</v>
      </c>
      <c r="O1994" s="28">
        <f t="shared" si="862"/>
        <v>0.46850828729281768</v>
      </c>
      <c r="P1994" s="16">
        <f t="shared" si="863"/>
        <v>496.877118223514</v>
      </c>
      <c r="Q1994" s="21">
        <f t="shared" si="864"/>
        <v>-72.877118223514003</v>
      </c>
      <c r="R1994" s="27">
        <f t="shared" si="865"/>
        <v>-14575.423644702802</v>
      </c>
      <c r="S1994" s="9">
        <f ca="1">Daten!K1994</f>
        <v>2914</v>
      </c>
      <c r="T1994" s="9">
        <f ca="1">Daten!L1994</f>
        <v>142453</v>
      </c>
      <c r="U1994" s="9">
        <f ca="1">Daten!M1994</f>
        <v>974975</v>
      </c>
      <c r="V1994" s="9">
        <f ca="1">Daten!N1994</f>
        <v>500</v>
      </c>
      <c r="W1994" s="9">
        <f ca="1">Daten!O1994</f>
        <v>500</v>
      </c>
      <c r="X1994" s="23">
        <f t="shared" ca="1" si="866"/>
        <v>1120342</v>
      </c>
      <c r="Y1994" s="9">
        <f t="shared" ca="1" si="867"/>
        <v>452559.67517575272</v>
      </c>
      <c r="Z1994" s="21">
        <f t="shared" ca="1" si="868"/>
        <v>667782.32482424728</v>
      </c>
      <c r="AA1994" s="27">
        <f t="shared" ca="1" si="869"/>
        <v>-66778.232482424733</v>
      </c>
      <c r="AB1994" s="32">
        <f t="shared" ca="1" si="870"/>
        <v>-108283.24631964868</v>
      </c>
      <c r="AC1994" s="31">
        <f t="shared" ca="1" si="871"/>
        <v>0</v>
      </c>
      <c r="AG1994" s="26">
        <f t="shared" ca="1" si="872"/>
        <v>0</v>
      </c>
      <c r="AH1994" s="26">
        <f t="shared" ca="1" si="873"/>
        <v>0</v>
      </c>
      <c r="AI1994" s="26">
        <f t="shared" ca="1" si="874"/>
        <v>0</v>
      </c>
      <c r="AJ1994" s="26">
        <f t="shared" ca="1" si="875"/>
        <v>1</v>
      </c>
      <c r="AK1994" s="26">
        <f t="shared" ca="1" si="876"/>
        <v>0</v>
      </c>
      <c r="AL1994" s="26">
        <f t="shared" ca="1" si="877"/>
        <v>0</v>
      </c>
      <c r="AM1994" s="26">
        <f t="shared" ca="1" si="878"/>
        <v>0</v>
      </c>
      <c r="AN1994" s="26">
        <f ca="1">IF(AM1994=0,0,COUNTIF($AM$19:AM1994,C1994*10+1))</f>
        <v>0</v>
      </c>
      <c r="AO1994" s="21">
        <f t="shared" ca="1" si="879"/>
        <v>0</v>
      </c>
      <c r="AP1994" s="33">
        <f t="shared" ca="1" si="880"/>
        <v>0</v>
      </c>
      <c r="AQ1994" s="24"/>
      <c r="AR1994" s="155">
        <f ca="1">ROUND(Zsfg!$C$11/'Z1'!$AL$2120*'Z1'!AL1994,0)</f>
        <v>0</v>
      </c>
      <c r="AS1994" s="26">
        <f t="shared" ca="1" si="882"/>
        <v>0</v>
      </c>
      <c r="AT1994" s="26">
        <f ca="1">IF(AS1994=0,0,COUNTIF($AS$19:AS1994,C1994*10+1))</f>
        <v>0</v>
      </c>
      <c r="AU1994" s="21">
        <f t="shared" ca="1" si="883"/>
        <v>0</v>
      </c>
      <c r="AV1994" s="33">
        <f t="shared" ca="1" si="881"/>
        <v>0</v>
      </c>
    </row>
    <row r="1995" spans="1:48" x14ac:dyDescent="0.2">
      <c r="A1995" s="15">
        <f>Daten!A1995</f>
        <v>70920</v>
      </c>
      <c r="B1995" s="8" t="str">
        <f>Daten!B1995</f>
        <v>Mayrhofen</v>
      </c>
      <c r="C1995" s="15">
        <f t="shared" si="856"/>
        <v>7</v>
      </c>
      <c r="D1995" s="10">
        <f>Daten!D1995</f>
        <v>0</v>
      </c>
      <c r="E1995" s="9">
        <f>Daten!E1995</f>
        <v>3905</v>
      </c>
      <c r="F1995" s="9">
        <f>Daten!F1995</f>
        <v>3799</v>
      </c>
      <c r="G1995" s="27">
        <f t="shared" si="857"/>
        <v>106</v>
      </c>
      <c r="H1995" s="29">
        <f t="shared" si="858"/>
        <v>2.7902079494603844E-2</v>
      </c>
      <c r="I1995" s="21">
        <f t="shared" si="859"/>
        <v>60.96810654758913</v>
      </c>
      <c r="J1995" s="21">
        <f t="shared" si="860"/>
        <v>45.03189345241087</v>
      </c>
      <c r="K1995" s="27">
        <f t="shared" si="861"/>
        <v>-22515.946726205435</v>
      </c>
      <c r="L1995" s="16">
        <f>Daten!G1995</f>
        <v>560</v>
      </c>
      <c r="M1995" s="16">
        <f>Daten!H1995</f>
        <v>2580</v>
      </c>
      <c r="N1995" s="16">
        <f>Daten!I1995</f>
        <v>765</v>
      </c>
      <c r="O1995" s="28">
        <f t="shared" si="862"/>
        <v>0.51356589147286824</v>
      </c>
      <c r="P1995" s="16">
        <f t="shared" si="863"/>
        <v>1416.5115635543273</v>
      </c>
      <c r="Q1995" s="21">
        <f t="shared" si="864"/>
        <v>-91.511563554327267</v>
      </c>
      <c r="R1995" s="27">
        <f t="shared" si="865"/>
        <v>-18302.312710865452</v>
      </c>
      <c r="S1995" s="9">
        <f ca="1">Daten!K1995</f>
        <v>9559</v>
      </c>
      <c r="T1995" s="9">
        <f ca="1">Daten!L1995</f>
        <v>659912</v>
      </c>
      <c r="U1995" s="9">
        <f ca="1">Daten!M1995</f>
        <v>2346665</v>
      </c>
      <c r="V1995" s="9">
        <f ca="1">Daten!N1995</f>
        <v>500</v>
      </c>
      <c r="W1995" s="9">
        <f ca="1">Daten!O1995</f>
        <v>500</v>
      </c>
      <c r="X1995" s="23">
        <f t="shared" ca="1" si="866"/>
        <v>3016136</v>
      </c>
      <c r="Y1995" s="9">
        <f t="shared" ca="1" si="867"/>
        <v>1329755.8552003871</v>
      </c>
      <c r="Z1995" s="21">
        <f t="shared" ca="1" si="868"/>
        <v>1686380.1447996129</v>
      </c>
      <c r="AA1995" s="27">
        <f t="shared" ca="1" si="869"/>
        <v>-168638.0144799613</v>
      </c>
      <c r="AB1995" s="32">
        <f t="shared" ca="1" si="870"/>
        <v>-209456.27391703217</v>
      </c>
      <c r="AC1995" s="31">
        <f t="shared" ca="1" si="871"/>
        <v>0</v>
      </c>
      <c r="AG1995" s="26">
        <f t="shared" ca="1" si="872"/>
        <v>0</v>
      </c>
      <c r="AH1995" s="26">
        <f t="shared" ca="1" si="873"/>
        <v>0</v>
      </c>
      <c r="AI1995" s="26">
        <f t="shared" ca="1" si="874"/>
        <v>0</v>
      </c>
      <c r="AJ1995" s="26">
        <f t="shared" ca="1" si="875"/>
        <v>1</v>
      </c>
      <c r="AK1995" s="26">
        <f t="shared" ca="1" si="876"/>
        <v>0</v>
      </c>
      <c r="AL1995" s="26">
        <f t="shared" ca="1" si="877"/>
        <v>0</v>
      </c>
      <c r="AM1995" s="26">
        <f t="shared" ca="1" si="878"/>
        <v>0</v>
      </c>
      <c r="AN1995" s="26">
        <f ca="1">IF(AM1995=0,0,COUNTIF($AM$19:AM1995,C1995*10+1))</f>
        <v>0</v>
      </c>
      <c r="AO1995" s="21">
        <f t="shared" ca="1" si="879"/>
        <v>0</v>
      </c>
      <c r="AP1995" s="33">
        <f t="shared" ca="1" si="880"/>
        <v>0</v>
      </c>
      <c r="AQ1995" s="24"/>
      <c r="AR1995" s="155">
        <f ca="1">ROUND(Zsfg!$C$11/'Z1'!$AL$2120*'Z1'!AL1995,0)</f>
        <v>0</v>
      </c>
      <c r="AS1995" s="26">
        <f t="shared" ca="1" si="882"/>
        <v>0</v>
      </c>
      <c r="AT1995" s="26">
        <f ca="1">IF(AS1995=0,0,COUNTIF($AS$19:AS1995,C1995*10+1))</f>
        <v>0</v>
      </c>
      <c r="AU1995" s="21">
        <f t="shared" ca="1" si="883"/>
        <v>0</v>
      </c>
      <c r="AV1995" s="33">
        <f t="shared" ca="1" si="881"/>
        <v>0</v>
      </c>
    </row>
    <row r="1996" spans="1:48" x14ac:dyDescent="0.2">
      <c r="A1996" s="15">
        <f>Daten!A1996</f>
        <v>70921</v>
      </c>
      <c r="B1996" s="8" t="str">
        <f>Daten!B1996</f>
        <v>Pill</v>
      </c>
      <c r="C1996" s="15">
        <f t="shared" si="856"/>
        <v>7</v>
      </c>
      <c r="D1996" s="10">
        <f>Daten!D1996</f>
        <v>0</v>
      </c>
      <c r="E1996" s="9">
        <f>Daten!E1996</f>
        <v>1164</v>
      </c>
      <c r="F1996" s="9">
        <f>Daten!F1996</f>
        <v>1140</v>
      </c>
      <c r="G1996" s="27">
        <f t="shared" si="857"/>
        <v>24</v>
      </c>
      <c r="H1996" s="29">
        <f t="shared" si="858"/>
        <v>2.1052631578947368E-2</v>
      </c>
      <c r="I1996" s="21">
        <f t="shared" si="859"/>
        <v>18.295246502830114</v>
      </c>
      <c r="J1996" s="21">
        <f t="shared" si="860"/>
        <v>5.7047534971698859</v>
      </c>
      <c r="K1996" s="27">
        <f t="shared" si="861"/>
        <v>-2852.376748584943</v>
      </c>
      <c r="L1996" s="16">
        <f>Daten!G1996</f>
        <v>189</v>
      </c>
      <c r="M1996" s="16">
        <f>Daten!H1996</f>
        <v>792</v>
      </c>
      <c r="N1996" s="16">
        <f>Daten!I1996</f>
        <v>183</v>
      </c>
      <c r="O1996" s="28">
        <f t="shared" si="862"/>
        <v>0.46969696969696972</v>
      </c>
      <c r="P1996" s="16">
        <f t="shared" si="863"/>
        <v>434.83610788179351</v>
      </c>
      <c r="Q1996" s="21">
        <f t="shared" si="864"/>
        <v>-62.836107881793509</v>
      </c>
      <c r="R1996" s="27">
        <f t="shared" si="865"/>
        <v>-12567.221576358701</v>
      </c>
      <c r="S1996" s="9">
        <f ca="1">Daten!K1996</f>
        <v>2716</v>
      </c>
      <c r="T1996" s="9">
        <f ca="1">Daten!L1996</f>
        <v>84078</v>
      </c>
      <c r="U1996" s="9">
        <f ca="1">Daten!M1996</f>
        <v>595940</v>
      </c>
      <c r="V1996" s="9">
        <f ca="1">Daten!N1996</f>
        <v>500</v>
      </c>
      <c r="W1996" s="9">
        <f ca="1">Daten!O1996</f>
        <v>500</v>
      </c>
      <c r="X1996" s="23">
        <f t="shared" ca="1" si="866"/>
        <v>682734</v>
      </c>
      <c r="Y1996" s="9">
        <f t="shared" ca="1" si="867"/>
        <v>396372.80805460963</v>
      </c>
      <c r="Z1996" s="21">
        <f t="shared" ca="1" si="868"/>
        <v>286361.19194539037</v>
      </c>
      <c r="AA1996" s="27">
        <f t="shared" ca="1" si="869"/>
        <v>-28636.119194539038</v>
      </c>
      <c r="AB1996" s="32">
        <f t="shared" ca="1" si="870"/>
        <v>-44055.717519482685</v>
      </c>
      <c r="AC1996" s="31">
        <f t="shared" ca="1" si="871"/>
        <v>0</v>
      </c>
      <c r="AG1996" s="26">
        <f t="shared" ca="1" si="872"/>
        <v>0</v>
      </c>
      <c r="AH1996" s="26">
        <f t="shared" ca="1" si="873"/>
        <v>0</v>
      </c>
      <c r="AI1996" s="26">
        <f t="shared" ca="1" si="874"/>
        <v>0</v>
      </c>
      <c r="AJ1996" s="26">
        <f t="shared" ca="1" si="875"/>
        <v>1</v>
      </c>
      <c r="AK1996" s="26">
        <f t="shared" ca="1" si="876"/>
        <v>0</v>
      </c>
      <c r="AL1996" s="26">
        <f t="shared" ca="1" si="877"/>
        <v>0</v>
      </c>
      <c r="AM1996" s="26">
        <f t="shared" ca="1" si="878"/>
        <v>0</v>
      </c>
      <c r="AN1996" s="26">
        <f ca="1">IF(AM1996=0,0,COUNTIF($AM$19:AM1996,C1996*10+1))</f>
        <v>0</v>
      </c>
      <c r="AO1996" s="21">
        <f t="shared" ca="1" si="879"/>
        <v>0</v>
      </c>
      <c r="AP1996" s="33">
        <f t="shared" ca="1" si="880"/>
        <v>0</v>
      </c>
      <c r="AQ1996" s="24"/>
      <c r="AR1996" s="155">
        <f ca="1">ROUND(Zsfg!$C$11/'Z1'!$AL$2120*'Z1'!AL1996,0)</f>
        <v>0</v>
      </c>
      <c r="AS1996" s="26">
        <f t="shared" ca="1" si="882"/>
        <v>0</v>
      </c>
      <c r="AT1996" s="26">
        <f ca="1">IF(AS1996=0,0,COUNTIF($AS$19:AS1996,C1996*10+1))</f>
        <v>0</v>
      </c>
      <c r="AU1996" s="21">
        <f t="shared" ca="1" si="883"/>
        <v>0</v>
      </c>
      <c r="AV1996" s="33">
        <f t="shared" ca="1" si="881"/>
        <v>0</v>
      </c>
    </row>
    <row r="1997" spans="1:48" x14ac:dyDescent="0.2">
      <c r="A1997" s="15">
        <f>Daten!A1997</f>
        <v>70922</v>
      </c>
      <c r="B1997" s="8" t="str">
        <f>Daten!B1997</f>
        <v>Ramsau im Zillertal</v>
      </c>
      <c r="C1997" s="15">
        <f t="shared" si="856"/>
        <v>7</v>
      </c>
      <c r="D1997" s="10">
        <f>Daten!D1997</f>
        <v>0</v>
      </c>
      <c r="E1997" s="9">
        <f>Daten!E1997</f>
        <v>1622</v>
      </c>
      <c r="F1997" s="9">
        <f>Daten!F1997</f>
        <v>1588</v>
      </c>
      <c r="G1997" s="27">
        <f t="shared" si="857"/>
        <v>34</v>
      </c>
      <c r="H1997" s="29">
        <f t="shared" si="858"/>
        <v>2.1410579345088162E-2</v>
      </c>
      <c r="I1997" s="21">
        <f t="shared" si="859"/>
        <v>25.484957409205457</v>
      </c>
      <c r="J1997" s="21">
        <f t="shared" si="860"/>
        <v>8.5150425907945433</v>
      </c>
      <c r="K1997" s="27">
        <f t="shared" si="861"/>
        <v>-4257.5212953972714</v>
      </c>
      <c r="L1997" s="16">
        <f>Daten!G1997</f>
        <v>230</v>
      </c>
      <c r="M1997" s="16">
        <f>Daten!H1997</f>
        <v>1175</v>
      </c>
      <c r="N1997" s="16">
        <f>Daten!I1997</f>
        <v>217</v>
      </c>
      <c r="O1997" s="28">
        <f t="shared" si="862"/>
        <v>0.38042553191489364</v>
      </c>
      <c r="P1997" s="16">
        <f t="shared" si="863"/>
        <v>645.1167004559436</v>
      </c>
      <c r="Q1997" s="21">
        <f t="shared" si="864"/>
        <v>-198.1167004559436</v>
      </c>
      <c r="R1997" s="27">
        <f t="shared" si="865"/>
        <v>-39623.340091188722</v>
      </c>
      <c r="S1997" s="9">
        <f ca="1">Daten!K1997</f>
        <v>1311</v>
      </c>
      <c r="T1997" s="9">
        <f ca="1">Daten!L1997</f>
        <v>124231</v>
      </c>
      <c r="U1997" s="9">
        <f ca="1">Daten!M1997</f>
        <v>651499</v>
      </c>
      <c r="V1997" s="9">
        <f ca="1">Daten!N1997</f>
        <v>500</v>
      </c>
      <c r="W1997" s="9">
        <f ca="1">Daten!O1997</f>
        <v>500</v>
      </c>
      <c r="X1997" s="23">
        <f t="shared" ca="1" si="866"/>
        <v>777041</v>
      </c>
      <c r="Y1997" s="9">
        <f t="shared" ca="1" si="867"/>
        <v>552333.93012420693</v>
      </c>
      <c r="Z1997" s="21">
        <f t="shared" ca="1" si="868"/>
        <v>224707.06987579307</v>
      </c>
      <c r="AA1997" s="27">
        <f t="shared" ca="1" si="869"/>
        <v>-22470.706987579309</v>
      </c>
      <c r="AB1997" s="32">
        <f t="shared" ca="1" si="870"/>
        <v>-66351.568374165305</v>
      </c>
      <c r="AC1997" s="31">
        <f t="shared" ca="1" si="871"/>
        <v>0</v>
      </c>
      <c r="AG1997" s="26">
        <f t="shared" ca="1" si="872"/>
        <v>0</v>
      </c>
      <c r="AH1997" s="26">
        <f t="shared" ca="1" si="873"/>
        <v>0</v>
      </c>
      <c r="AI1997" s="26">
        <f t="shared" ca="1" si="874"/>
        <v>0</v>
      </c>
      <c r="AJ1997" s="26">
        <f t="shared" ca="1" si="875"/>
        <v>1</v>
      </c>
      <c r="AK1997" s="26">
        <f t="shared" ca="1" si="876"/>
        <v>0</v>
      </c>
      <c r="AL1997" s="26">
        <f t="shared" ca="1" si="877"/>
        <v>0</v>
      </c>
      <c r="AM1997" s="26">
        <f t="shared" ca="1" si="878"/>
        <v>0</v>
      </c>
      <c r="AN1997" s="26">
        <f ca="1">IF(AM1997=0,0,COUNTIF($AM$19:AM1997,C1997*10+1))</f>
        <v>0</v>
      </c>
      <c r="AO1997" s="21">
        <f t="shared" ca="1" si="879"/>
        <v>0</v>
      </c>
      <c r="AP1997" s="33">
        <f t="shared" ca="1" si="880"/>
        <v>0</v>
      </c>
      <c r="AQ1997" s="24"/>
      <c r="AR1997" s="155">
        <f ca="1">ROUND(Zsfg!$C$11/'Z1'!$AL$2120*'Z1'!AL1997,0)</f>
        <v>0</v>
      </c>
      <c r="AS1997" s="26">
        <f t="shared" ca="1" si="882"/>
        <v>0</v>
      </c>
      <c r="AT1997" s="26">
        <f ca="1">IF(AS1997=0,0,COUNTIF($AS$19:AS1997,C1997*10+1))</f>
        <v>0</v>
      </c>
      <c r="AU1997" s="21">
        <f t="shared" ca="1" si="883"/>
        <v>0</v>
      </c>
      <c r="AV1997" s="33">
        <f t="shared" ca="1" si="881"/>
        <v>0</v>
      </c>
    </row>
    <row r="1998" spans="1:48" x14ac:dyDescent="0.2">
      <c r="A1998" s="15">
        <f>Daten!A1998</f>
        <v>70923</v>
      </c>
      <c r="B1998" s="8" t="str">
        <f>Daten!B1998</f>
        <v>Ried im Zillertal</v>
      </c>
      <c r="C1998" s="15">
        <f t="shared" si="856"/>
        <v>7</v>
      </c>
      <c r="D1998" s="10">
        <f>Daten!D1998</f>
        <v>0</v>
      </c>
      <c r="E1998" s="9">
        <f>Daten!E1998</f>
        <v>1266</v>
      </c>
      <c r="F1998" s="9">
        <f>Daten!F1998</f>
        <v>1258</v>
      </c>
      <c r="G1998" s="27">
        <f t="shared" si="857"/>
        <v>8</v>
      </c>
      <c r="H1998" s="29">
        <f t="shared" si="858"/>
        <v>6.3593004769475362E-3</v>
      </c>
      <c r="I1998" s="21">
        <f t="shared" si="859"/>
        <v>20.188965000491478</v>
      </c>
      <c r="J1998" s="21">
        <f t="shared" si="860"/>
        <v>-12.188965000491478</v>
      </c>
      <c r="K1998" s="27">
        <f t="shared" si="861"/>
        <v>6094.4825002457392</v>
      </c>
      <c r="L1998" s="16">
        <f>Daten!G1998</f>
        <v>185</v>
      </c>
      <c r="M1998" s="16">
        <f>Daten!H1998</f>
        <v>893</v>
      </c>
      <c r="N1998" s="16">
        <f>Daten!I1998</f>
        <v>188</v>
      </c>
      <c r="O1998" s="28">
        <f t="shared" si="862"/>
        <v>0.41769316909294513</v>
      </c>
      <c r="P1998" s="16">
        <f t="shared" si="863"/>
        <v>490.28869234651717</v>
      </c>
      <c r="Q1998" s="21">
        <f t="shared" si="864"/>
        <v>-117.28869234651717</v>
      </c>
      <c r="R1998" s="27">
        <f t="shared" si="865"/>
        <v>-23457.738469303433</v>
      </c>
      <c r="S1998" s="9">
        <f ca="1">Daten!K1998</f>
        <v>1892</v>
      </c>
      <c r="T1998" s="9">
        <f ca="1">Daten!L1998</f>
        <v>115487</v>
      </c>
      <c r="U1998" s="9">
        <f ca="1">Daten!M1998</f>
        <v>509823</v>
      </c>
      <c r="V1998" s="9">
        <f ca="1">Daten!N1998</f>
        <v>500</v>
      </c>
      <c r="W1998" s="9">
        <f ca="1">Daten!O1998</f>
        <v>500</v>
      </c>
      <c r="X1998" s="23">
        <f t="shared" ca="1" si="866"/>
        <v>627202</v>
      </c>
      <c r="Y1998" s="9">
        <f t="shared" ca="1" si="867"/>
        <v>431106.50772949809</v>
      </c>
      <c r="Z1998" s="21">
        <f t="shared" ca="1" si="868"/>
        <v>196095.49227050191</v>
      </c>
      <c r="AA1998" s="27">
        <f t="shared" ca="1" si="869"/>
        <v>-19609.549227050193</v>
      </c>
      <c r="AB1998" s="32">
        <f t="shared" ca="1" si="870"/>
        <v>-36972.805196107889</v>
      </c>
      <c r="AC1998" s="31">
        <f t="shared" ca="1" si="871"/>
        <v>0</v>
      </c>
      <c r="AG1998" s="26">
        <f t="shared" ca="1" si="872"/>
        <v>0</v>
      </c>
      <c r="AH1998" s="26">
        <f t="shared" ca="1" si="873"/>
        <v>0</v>
      </c>
      <c r="AI1998" s="26">
        <f t="shared" ca="1" si="874"/>
        <v>0</v>
      </c>
      <c r="AJ1998" s="26">
        <f t="shared" ca="1" si="875"/>
        <v>1</v>
      </c>
      <c r="AK1998" s="26">
        <f t="shared" ca="1" si="876"/>
        <v>0</v>
      </c>
      <c r="AL1998" s="26">
        <f t="shared" ca="1" si="877"/>
        <v>0</v>
      </c>
      <c r="AM1998" s="26">
        <f t="shared" ca="1" si="878"/>
        <v>0</v>
      </c>
      <c r="AN1998" s="26">
        <f ca="1">IF(AM1998=0,0,COUNTIF($AM$19:AM1998,C1998*10+1))</f>
        <v>0</v>
      </c>
      <c r="AO1998" s="21">
        <f t="shared" ca="1" si="879"/>
        <v>0</v>
      </c>
      <c r="AP1998" s="33">
        <f t="shared" ca="1" si="880"/>
        <v>0</v>
      </c>
      <c r="AQ1998" s="24"/>
      <c r="AR1998" s="155">
        <f ca="1">ROUND(Zsfg!$C$11/'Z1'!$AL$2120*'Z1'!AL1998,0)</f>
        <v>0</v>
      </c>
      <c r="AS1998" s="26">
        <f t="shared" ca="1" si="882"/>
        <v>0</v>
      </c>
      <c r="AT1998" s="26">
        <f ca="1">IF(AS1998=0,0,COUNTIF($AS$19:AS1998,C1998*10+1))</f>
        <v>0</v>
      </c>
      <c r="AU1998" s="21">
        <f t="shared" ca="1" si="883"/>
        <v>0</v>
      </c>
      <c r="AV1998" s="33">
        <f t="shared" ca="1" si="881"/>
        <v>0</v>
      </c>
    </row>
    <row r="1999" spans="1:48" x14ac:dyDescent="0.2">
      <c r="A1999" s="15">
        <f>Daten!A1999</f>
        <v>70924</v>
      </c>
      <c r="B1999" s="8" t="str">
        <f>Daten!B1999</f>
        <v>Rohrberg</v>
      </c>
      <c r="C1999" s="15">
        <f t="shared" si="856"/>
        <v>7</v>
      </c>
      <c r="D1999" s="10">
        <f>Daten!D1999</f>
        <v>0</v>
      </c>
      <c r="E1999" s="9">
        <f>Daten!E1999</f>
        <v>575</v>
      </c>
      <c r="F1999" s="9">
        <f>Daten!F1999</f>
        <v>553</v>
      </c>
      <c r="G1999" s="27">
        <f t="shared" si="857"/>
        <v>22</v>
      </c>
      <c r="H1999" s="29">
        <f t="shared" si="858"/>
        <v>3.9783001808318265E-2</v>
      </c>
      <c r="I1999" s="21">
        <f t="shared" si="859"/>
        <v>8.8747994000570642</v>
      </c>
      <c r="J1999" s="21">
        <f t="shared" si="860"/>
        <v>13.125200599942936</v>
      </c>
      <c r="K1999" s="27">
        <f t="shared" si="861"/>
        <v>-6562.6002999714683</v>
      </c>
      <c r="L1999" s="16">
        <f>Daten!G1999</f>
        <v>117</v>
      </c>
      <c r="M1999" s="16">
        <f>Daten!H1999</f>
        <v>386</v>
      </c>
      <c r="N1999" s="16">
        <f>Daten!I1999</f>
        <v>72</v>
      </c>
      <c r="O1999" s="28">
        <f t="shared" si="862"/>
        <v>0.48963730569948188</v>
      </c>
      <c r="P1999" s="16">
        <f t="shared" si="863"/>
        <v>211.92769904339934</v>
      </c>
      <c r="Q1999" s="21">
        <f t="shared" si="864"/>
        <v>-22.927699043399343</v>
      </c>
      <c r="R1999" s="27">
        <f t="shared" si="865"/>
        <v>-4585.5398086798687</v>
      </c>
      <c r="S1999" s="9">
        <f ca="1">Daten!K1999</f>
        <v>1760</v>
      </c>
      <c r="T1999" s="9">
        <f ca="1">Daten!L1999</f>
        <v>50537</v>
      </c>
      <c r="U1999" s="9">
        <f ca="1">Daten!M1999</f>
        <v>198935</v>
      </c>
      <c r="V1999" s="9">
        <f ca="1">Daten!N1999</f>
        <v>500</v>
      </c>
      <c r="W1999" s="9">
        <f ca="1">Daten!O1999</f>
        <v>500</v>
      </c>
      <c r="X1999" s="23">
        <f t="shared" ca="1" si="866"/>
        <v>251232</v>
      </c>
      <c r="Y1999" s="9">
        <f t="shared" ca="1" si="867"/>
        <v>195802.71875549873</v>
      </c>
      <c r="Z1999" s="21">
        <f t="shared" ca="1" si="868"/>
        <v>55429.281244501268</v>
      </c>
      <c r="AA1999" s="27">
        <f t="shared" ca="1" si="869"/>
        <v>-5542.9281244501271</v>
      </c>
      <c r="AB1999" s="32">
        <f t="shared" ca="1" si="870"/>
        <v>-16691.068233101461</v>
      </c>
      <c r="AC1999" s="31">
        <f t="shared" ca="1" si="871"/>
        <v>0</v>
      </c>
      <c r="AG1999" s="26">
        <f t="shared" ca="1" si="872"/>
        <v>0</v>
      </c>
      <c r="AH1999" s="26">
        <f t="shared" ca="1" si="873"/>
        <v>0</v>
      </c>
      <c r="AI1999" s="26">
        <f t="shared" ca="1" si="874"/>
        <v>0</v>
      </c>
      <c r="AJ1999" s="26">
        <f t="shared" ca="1" si="875"/>
        <v>1</v>
      </c>
      <c r="AK1999" s="26">
        <f t="shared" ca="1" si="876"/>
        <v>0</v>
      </c>
      <c r="AL1999" s="26">
        <f t="shared" ca="1" si="877"/>
        <v>0</v>
      </c>
      <c r="AM1999" s="26">
        <f t="shared" ca="1" si="878"/>
        <v>0</v>
      </c>
      <c r="AN1999" s="26">
        <f ca="1">IF(AM1999=0,0,COUNTIF($AM$19:AM1999,C1999*10+1))</f>
        <v>0</v>
      </c>
      <c r="AO1999" s="21">
        <f t="shared" ca="1" si="879"/>
        <v>0</v>
      </c>
      <c r="AP1999" s="33">
        <f t="shared" ca="1" si="880"/>
        <v>0</v>
      </c>
      <c r="AQ1999" s="24"/>
      <c r="AR1999" s="155">
        <f ca="1">ROUND(Zsfg!$C$11/'Z1'!$AL$2120*'Z1'!AL1999,0)</f>
        <v>0</v>
      </c>
      <c r="AS1999" s="26">
        <f t="shared" ca="1" si="882"/>
        <v>0</v>
      </c>
      <c r="AT1999" s="26">
        <f ca="1">IF(AS1999=0,0,COUNTIF($AS$19:AS1999,C1999*10+1))</f>
        <v>0</v>
      </c>
      <c r="AU1999" s="21">
        <f t="shared" ca="1" si="883"/>
        <v>0</v>
      </c>
      <c r="AV1999" s="33">
        <f t="shared" ca="1" si="881"/>
        <v>0</v>
      </c>
    </row>
    <row r="2000" spans="1:48" x14ac:dyDescent="0.2">
      <c r="A2000" s="15">
        <f>Daten!A2000</f>
        <v>70925</v>
      </c>
      <c r="B2000" s="8" t="str">
        <f>Daten!B2000</f>
        <v>Schlitters</v>
      </c>
      <c r="C2000" s="15">
        <f t="shared" si="856"/>
        <v>7</v>
      </c>
      <c r="D2000" s="10">
        <f>Daten!D2000</f>
        <v>0</v>
      </c>
      <c r="E2000" s="9">
        <f>Daten!E2000</f>
        <v>1461</v>
      </c>
      <c r="F2000" s="9">
        <f>Daten!F2000</f>
        <v>1450</v>
      </c>
      <c r="G2000" s="27">
        <f t="shared" si="857"/>
        <v>11</v>
      </c>
      <c r="H2000" s="29">
        <f t="shared" si="858"/>
        <v>7.5862068965517242E-3</v>
      </c>
      <c r="I2000" s="21">
        <f t="shared" si="859"/>
        <v>23.27026967465234</v>
      </c>
      <c r="J2000" s="21">
        <f t="shared" si="860"/>
        <v>-12.27026967465234</v>
      </c>
      <c r="K2000" s="27">
        <f t="shared" si="861"/>
        <v>6135.1348373261699</v>
      </c>
      <c r="L2000" s="16">
        <f>Daten!G2000</f>
        <v>235</v>
      </c>
      <c r="M2000" s="16">
        <f>Daten!H2000</f>
        <v>1026</v>
      </c>
      <c r="N2000" s="16">
        <f>Daten!I2000</f>
        <v>200</v>
      </c>
      <c r="O2000" s="28">
        <f t="shared" si="862"/>
        <v>0.42397660818713451</v>
      </c>
      <c r="P2000" s="16">
        <f t="shared" si="863"/>
        <v>563.31041248323243</v>
      </c>
      <c r="Q2000" s="21">
        <f t="shared" si="864"/>
        <v>-128.31041248323243</v>
      </c>
      <c r="R2000" s="27">
        <f t="shared" si="865"/>
        <v>-25662.082496646486</v>
      </c>
      <c r="S2000" s="9">
        <f ca="1">Daten!K2000</f>
        <v>5341</v>
      </c>
      <c r="T2000" s="9">
        <f ca="1">Daten!L2000</f>
        <v>106329</v>
      </c>
      <c r="U2000" s="9">
        <f ca="1">Daten!M2000</f>
        <v>293635</v>
      </c>
      <c r="V2000" s="9">
        <f ca="1">Daten!N2000</f>
        <v>500</v>
      </c>
      <c r="W2000" s="9">
        <f ca="1">Daten!O2000</f>
        <v>500</v>
      </c>
      <c r="X2000" s="23">
        <f t="shared" ca="1" si="866"/>
        <v>405305</v>
      </c>
      <c r="Y2000" s="9">
        <f t="shared" ca="1" si="867"/>
        <v>497509.16887266724</v>
      </c>
      <c r="Z2000" s="21">
        <f t="shared" ca="1" si="868"/>
        <v>-92204.168872667244</v>
      </c>
      <c r="AA2000" s="27">
        <f t="shared" ca="1" si="869"/>
        <v>9220.4168872667251</v>
      </c>
      <c r="AB2000" s="32">
        <f t="shared" ca="1" si="870"/>
        <v>-10306.530772053589</v>
      </c>
      <c r="AC2000" s="31">
        <f t="shared" ca="1" si="871"/>
        <v>0</v>
      </c>
      <c r="AG2000" s="26">
        <f t="shared" ca="1" si="872"/>
        <v>0</v>
      </c>
      <c r="AH2000" s="26">
        <f t="shared" ca="1" si="873"/>
        <v>0</v>
      </c>
      <c r="AI2000" s="26">
        <f t="shared" ca="1" si="874"/>
        <v>0</v>
      </c>
      <c r="AJ2000" s="26">
        <f t="shared" ca="1" si="875"/>
        <v>1</v>
      </c>
      <c r="AK2000" s="26">
        <f t="shared" ca="1" si="876"/>
        <v>0</v>
      </c>
      <c r="AL2000" s="26">
        <f t="shared" ca="1" si="877"/>
        <v>0</v>
      </c>
      <c r="AM2000" s="26">
        <f t="shared" ca="1" si="878"/>
        <v>0</v>
      </c>
      <c r="AN2000" s="26">
        <f ca="1">IF(AM2000=0,0,COUNTIF($AM$19:AM2000,C2000*10+1))</f>
        <v>0</v>
      </c>
      <c r="AO2000" s="21">
        <f t="shared" ca="1" si="879"/>
        <v>0</v>
      </c>
      <c r="AP2000" s="33">
        <f t="shared" ca="1" si="880"/>
        <v>0</v>
      </c>
      <c r="AQ2000" s="24"/>
      <c r="AR2000" s="155">
        <f ca="1">ROUND(Zsfg!$C$11/'Z1'!$AL$2120*'Z1'!AL2000,0)</f>
        <v>0</v>
      </c>
      <c r="AS2000" s="26">
        <f t="shared" ca="1" si="882"/>
        <v>0</v>
      </c>
      <c r="AT2000" s="26">
        <f ca="1">IF(AS2000=0,0,COUNTIF($AS$19:AS2000,C2000*10+1))</f>
        <v>0</v>
      </c>
      <c r="AU2000" s="21">
        <f t="shared" ca="1" si="883"/>
        <v>0</v>
      </c>
      <c r="AV2000" s="33">
        <f t="shared" ca="1" si="881"/>
        <v>0</v>
      </c>
    </row>
    <row r="2001" spans="1:48" x14ac:dyDescent="0.2">
      <c r="A2001" s="15">
        <f>Daten!A2001</f>
        <v>70926</v>
      </c>
      <c r="B2001" s="8" t="str">
        <f>Daten!B2001</f>
        <v>Schwaz</v>
      </c>
      <c r="C2001" s="15">
        <f t="shared" si="856"/>
        <v>7</v>
      </c>
      <c r="D2001" s="10">
        <f>Daten!D2001</f>
        <v>0</v>
      </c>
      <c r="E2001" s="9">
        <f>Daten!E2001</f>
        <v>13631</v>
      </c>
      <c r="F2001" s="9">
        <f>Daten!F2001</f>
        <v>13245</v>
      </c>
      <c r="G2001" s="27">
        <f t="shared" si="857"/>
        <v>386</v>
      </c>
      <c r="H2001" s="29">
        <f t="shared" si="858"/>
        <v>2.9143072857682143E-2</v>
      </c>
      <c r="I2001" s="21">
        <f t="shared" si="859"/>
        <v>212.56187713156567</v>
      </c>
      <c r="J2001" s="21">
        <f t="shared" si="860"/>
        <v>173.43812286843433</v>
      </c>
      <c r="K2001" s="27">
        <f t="shared" si="861"/>
        <v>-86719.061434217161</v>
      </c>
      <c r="L2001" s="16">
        <f>Daten!G2001</f>
        <v>2009</v>
      </c>
      <c r="M2001" s="16">
        <f>Daten!H2001</f>
        <v>9127</v>
      </c>
      <c r="N2001" s="16">
        <f>Daten!I2001</f>
        <v>2495</v>
      </c>
      <c r="O2001" s="28">
        <f t="shared" si="862"/>
        <v>0.49348088090281583</v>
      </c>
      <c r="P2001" s="16">
        <f t="shared" si="863"/>
        <v>5011.0469149458704</v>
      </c>
      <c r="Q2001" s="21">
        <f t="shared" si="864"/>
        <v>-507.04691494587041</v>
      </c>
      <c r="R2001" s="27">
        <f t="shared" si="865"/>
        <v>-101409.38298917408</v>
      </c>
      <c r="S2001" s="9">
        <f ca="1">Daten!K2001</f>
        <v>4808</v>
      </c>
      <c r="T2001" s="9">
        <f ca="1">Daten!L2001</f>
        <v>955991</v>
      </c>
      <c r="U2001" s="9">
        <f ca="1">Daten!M2001</f>
        <v>6149241</v>
      </c>
      <c r="V2001" s="9">
        <f ca="1">Daten!N2001</f>
        <v>500</v>
      </c>
      <c r="W2001" s="9">
        <f ca="1">Daten!O2001</f>
        <v>500</v>
      </c>
      <c r="X2001" s="23">
        <f t="shared" ca="1" si="866"/>
        <v>7110040</v>
      </c>
      <c r="Y2001" s="9">
        <f t="shared" ca="1" si="867"/>
        <v>4641716.2771412227</v>
      </c>
      <c r="Z2001" s="21">
        <f t="shared" ca="1" si="868"/>
        <v>2468323.7228587773</v>
      </c>
      <c r="AA2001" s="27">
        <f t="shared" ca="1" si="869"/>
        <v>-246832.37228587773</v>
      </c>
      <c r="AB2001" s="32">
        <f t="shared" ca="1" si="870"/>
        <v>-434960.81670926895</v>
      </c>
      <c r="AC2001" s="31">
        <f t="shared" ca="1" si="871"/>
        <v>0</v>
      </c>
      <c r="AG2001" s="26">
        <f t="shared" ca="1" si="872"/>
        <v>0</v>
      </c>
      <c r="AH2001" s="26">
        <f t="shared" ca="1" si="873"/>
        <v>0</v>
      </c>
      <c r="AI2001" s="26">
        <f t="shared" ca="1" si="874"/>
        <v>0</v>
      </c>
      <c r="AJ2001" s="26">
        <f t="shared" ca="1" si="875"/>
        <v>1</v>
      </c>
      <c r="AK2001" s="26">
        <f t="shared" ca="1" si="876"/>
        <v>0</v>
      </c>
      <c r="AL2001" s="26">
        <f t="shared" ca="1" si="877"/>
        <v>0</v>
      </c>
      <c r="AM2001" s="26">
        <f t="shared" ca="1" si="878"/>
        <v>0</v>
      </c>
      <c r="AN2001" s="26">
        <f ca="1">IF(AM2001=0,0,COUNTIF($AM$19:AM2001,C2001*10+1))</f>
        <v>0</v>
      </c>
      <c r="AO2001" s="21">
        <f t="shared" ca="1" si="879"/>
        <v>0</v>
      </c>
      <c r="AP2001" s="33">
        <f t="shared" ca="1" si="880"/>
        <v>0</v>
      </c>
      <c r="AQ2001" s="24"/>
      <c r="AR2001" s="155">
        <f ca="1">ROUND(Zsfg!$C$11/'Z1'!$AL$2120*'Z1'!AL2001,0)</f>
        <v>0</v>
      </c>
      <c r="AS2001" s="26">
        <f t="shared" ca="1" si="882"/>
        <v>0</v>
      </c>
      <c r="AT2001" s="26">
        <f ca="1">IF(AS2001=0,0,COUNTIF($AS$19:AS2001,C2001*10+1))</f>
        <v>0</v>
      </c>
      <c r="AU2001" s="21">
        <f t="shared" ca="1" si="883"/>
        <v>0</v>
      </c>
      <c r="AV2001" s="33">
        <f t="shared" ca="1" si="881"/>
        <v>0</v>
      </c>
    </row>
    <row r="2002" spans="1:48" x14ac:dyDescent="0.2">
      <c r="A2002" s="15">
        <f>Daten!A2002</f>
        <v>70927</v>
      </c>
      <c r="B2002" s="8" t="str">
        <f>Daten!B2002</f>
        <v>Schwendau</v>
      </c>
      <c r="C2002" s="15">
        <f t="shared" si="856"/>
        <v>7</v>
      </c>
      <c r="D2002" s="10">
        <f>Daten!D2002</f>
        <v>0</v>
      </c>
      <c r="E2002" s="9">
        <f>Daten!E2002</f>
        <v>1722</v>
      </c>
      <c r="F2002" s="9">
        <f>Daten!F2002</f>
        <v>1625</v>
      </c>
      <c r="G2002" s="27">
        <f t="shared" si="857"/>
        <v>97</v>
      </c>
      <c r="H2002" s="29">
        <f t="shared" si="858"/>
        <v>5.969230769230769E-2</v>
      </c>
      <c r="I2002" s="21">
        <f t="shared" si="859"/>
        <v>26.078750497455207</v>
      </c>
      <c r="J2002" s="21">
        <f t="shared" si="860"/>
        <v>70.921249502544796</v>
      </c>
      <c r="K2002" s="27">
        <f t="shared" si="861"/>
        <v>-35460.6247512724</v>
      </c>
      <c r="L2002" s="16">
        <f>Daten!G2002</f>
        <v>307</v>
      </c>
      <c r="M2002" s="16">
        <f>Daten!H2002</f>
        <v>1143</v>
      </c>
      <c r="N2002" s="16">
        <f>Daten!I2002</f>
        <v>272</v>
      </c>
      <c r="O2002" s="28">
        <f t="shared" si="862"/>
        <v>0.5065616797900262</v>
      </c>
      <c r="P2002" s="16">
        <f t="shared" si="863"/>
        <v>627.547564783952</v>
      </c>
      <c r="Q2002" s="21">
        <f t="shared" si="864"/>
        <v>-48.547564783951998</v>
      </c>
      <c r="R2002" s="27">
        <f t="shared" si="865"/>
        <v>-9709.5129567904005</v>
      </c>
      <c r="S2002" s="9">
        <f ca="1">Daten!K2002</f>
        <v>2212</v>
      </c>
      <c r="T2002" s="9">
        <f ca="1">Daten!L2002</f>
        <v>141038</v>
      </c>
      <c r="U2002" s="9">
        <f ca="1">Daten!M2002</f>
        <v>381672</v>
      </c>
      <c r="V2002" s="9">
        <f ca="1">Daten!N2002</f>
        <v>500</v>
      </c>
      <c r="W2002" s="9">
        <f ca="1">Daten!O2002</f>
        <v>500</v>
      </c>
      <c r="X2002" s="23">
        <f t="shared" ca="1" si="866"/>
        <v>524922</v>
      </c>
      <c r="Y2002" s="9">
        <f t="shared" ca="1" si="867"/>
        <v>586386.57686429366</v>
      </c>
      <c r="Z2002" s="21">
        <f t="shared" ca="1" si="868"/>
        <v>-61464.57686429366</v>
      </c>
      <c r="AA2002" s="27">
        <f t="shared" ca="1" si="869"/>
        <v>6146.4576864293667</v>
      </c>
      <c r="AB2002" s="32">
        <f t="shared" ca="1" si="870"/>
        <v>-39023.680021633438</v>
      </c>
      <c r="AC2002" s="31">
        <f t="shared" ca="1" si="871"/>
        <v>0</v>
      </c>
      <c r="AG2002" s="26">
        <f t="shared" ca="1" si="872"/>
        <v>0</v>
      </c>
      <c r="AH2002" s="26">
        <f t="shared" ca="1" si="873"/>
        <v>0</v>
      </c>
      <c r="AI2002" s="26">
        <f t="shared" ca="1" si="874"/>
        <v>0</v>
      </c>
      <c r="AJ2002" s="26">
        <f t="shared" ca="1" si="875"/>
        <v>1</v>
      </c>
      <c r="AK2002" s="26">
        <f t="shared" ca="1" si="876"/>
        <v>0</v>
      </c>
      <c r="AL2002" s="26">
        <f t="shared" ca="1" si="877"/>
        <v>0</v>
      </c>
      <c r="AM2002" s="26">
        <f t="shared" ca="1" si="878"/>
        <v>0</v>
      </c>
      <c r="AN2002" s="26">
        <f ca="1">IF(AM2002=0,0,COUNTIF($AM$19:AM2002,C2002*10+1))</f>
        <v>0</v>
      </c>
      <c r="AO2002" s="21">
        <f t="shared" ca="1" si="879"/>
        <v>0</v>
      </c>
      <c r="AP2002" s="33">
        <f t="shared" ca="1" si="880"/>
        <v>0</v>
      </c>
      <c r="AQ2002" s="24"/>
      <c r="AR2002" s="155">
        <f ca="1">ROUND(Zsfg!$C$11/'Z1'!$AL$2120*'Z1'!AL2002,0)</f>
        <v>0</v>
      </c>
      <c r="AS2002" s="26">
        <f t="shared" ca="1" si="882"/>
        <v>0</v>
      </c>
      <c r="AT2002" s="26">
        <f ca="1">IF(AS2002=0,0,COUNTIF($AS$19:AS2002,C2002*10+1))</f>
        <v>0</v>
      </c>
      <c r="AU2002" s="21">
        <f t="shared" ca="1" si="883"/>
        <v>0</v>
      </c>
      <c r="AV2002" s="33">
        <f t="shared" ca="1" si="881"/>
        <v>0</v>
      </c>
    </row>
    <row r="2003" spans="1:48" x14ac:dyDescent="0.2">
      <c r="A2003" s="15">
        <f>Daten!A2003</f>
        <v>70928</v>
      </c>
      <c r="B2003" s="8" t="str">
        <f>Daten!B2003</f>
        <v>Stans</v>
      </c>
      <c r="C2003" s="15">
        <f t="shared" ref="C2003:C2066" si="884">INT(A2003/10000)</f>
        <v>7</v>
      </c>
      <c r="D2003" s="10">
        <f>Daten!D2003</f>
        <v>0</v>
      </c>
      <c r="E2003" s="9">
        <f>Daten!E2003</f>
        <v>2106</v>
      </c>
      <c r="F2003" s="9">
        <f>Daten!F2003</f>
        <v>1928</v>
      </c>
      <c r="G2003" s="27">
        <f t="shared" ref="G2003:G2066" si="885">E2003-F2003</f>
        <v>178</v>
      </c>
      <c r="H2003" s="29">
        <f t="shared" ref="H2003:H2066" si="886">G2003/F2003</f>
        <v>9.2323651452282163E-2</v>
      </c>
      <c r="I2003" s="21">
        <f t="shared" ref="I2003:I2066" si="887">F2003*$I$6</f>
        <v>30.941434436365316</v>
      </c>
      <c r="J2003" s="21">
        <f t="shared" ref="J2003:J2066" si="888">G2003-I2003</f>
        <v>147.05856556363469</v>
      </c>
      <c r="K2003" s="27">
        <f t="shared" ref="K2003:K2066" si="889">-J2003*$K$5</f>
        <v>-73529.282781817339</v>
      </c>
      <c r="L2003" s="16">
        <f>Daten!G2003</f>
        <v>330</v>
      </c>
      <c r="M2003" s="16">
        <f>Daten!H2003</f>
        <v>1426</v>
      </c>
      <c r="N2003" s="16">
        <f>Daten!I2003</f>
        <v>350</v>
      </c>
      <c r="O2003" s="28">
        <f t="shared" ref="O2003:O2066" si="890">(L2003+N2003)/M2003</f>
        <v>0.47685834502103785</v>
      </c>
      <c r="P2003" s="16">
        <f t="shared" ref="P2003:P2066" si="891">M2003*$P$6</f>
        <v>782.9246083831282</v>
      </c>
      <c r="Q2003" s="21">
        <f t="shared" ref="Q2003:Q2066" si="892">L2003+N2003-P2003</f>
        <v>-102.9246083831282</v>
      </c>
      <c r="R2003" s="27">
        <f t="shared" ref="R2003:R2066" si="893">Q2003*$R$5</f>
        <v>-20584.92167662564</v>
      </c>
      <c r="S2003" s="9">
        <f ca="1">Daten!K2003</f>
        <v>3385</v>
      </c>
      <c r="T2003" s="9">
        <f ca="1">Daten!L2003</f>
        <v>183319</v>
      </c>
      <c r="U2003" s="9">
        <f ca="1">Daten!M2003</f>
        <v>1315523</v>
      </c>
      <c r="V2003" s="9">
        <f ca="1">Daten!N2003</f>
        <v>500</v>
      </c>
      <c r="W2003" s="9">
        <f ca="1">Daten!O2003</f>
        <v>500</v>
      </c>
      <c r="X2003" s="23">
        <f t="shared" ref="X2003:X2066" ca="1" si="894">S2003/V2003*500+T2003/W2003*500+U2003</f>
        <v>1502227</v>
      </c>
      <c r="Y2003" s="9">
        <f t="shared" ref="Y2003:Y2066" ca="1" si="895">E2003*$Y$6</f>
        <v>717148.74034622672</v>
      </c>
      <c r="Z2003" s="21">
        <f t="shared" ref="Z2003:Z2066" ca="1" si="896">X2003-Y2003</f>
        <v>785078.25965377328</v>
      </c>
      <c r="AA2003" s="27">
        <f t="shared" ref="AA2003:AA2066" ca="1" si="897">-Z2003*$AA$5</f>
        <v>-78507.825965377328</v>
      </c>
      <c r="AB2003" s="32">
        <f t="shared" ref="AB2003:AB2066" ca="1" si="898">K2003+R2003+AA2003</f>
        <v>-172622.03042382031</v>
      </c>
      <c r="AC2003" s="31">
        <f t="shared" ref="AC2003:AC2066" ca="1" si="899">MAX(0,AB2003)</f>
        <v>0</v>
      </c>
      <c r="AG2003" s="26">
        <f t="shared" ref="AG2003:AG2066" ca="1" si="900">IF(AB2003&gt;0,K2003,0)</f>
        <v>0</v>
      </c>
      <c r="AH2003" s="26">
        <f t="shared" ref="AH2003:AH2066" ca="1" si="901">IF(AB2003&gt;0,AA2003,0)</f>
        <v>0</v>
      </c>
      <c r="AI2003" s="26">
        <f t="shared" ref="AI2003:AI2066" ca="1" si="902">AG2003+AH2003</f>
        <v>0</v>
      </c>
      <c r="AJ2003" s="26">
        <f t="shared" ref="AJ2003:AJ2066" ca="1" si="903">IF(AND(V2003=500,W2003=500),1,0)</f>
        <v>1</v>
      </c>
      <c r="AK2003" s="26">
        <f t="shared" ref="AK2003:AK2066" ca="1" si="904">IF(AND(AJ2003=1,AI2003&gt;=E2003*$AK$5),AI2003,0)</f>
        <v>0</v>
      </c>
      <c r="AL2003" s="26">
        <f t="shared" ref="AL2003:AL2066" ca="1" si="905">IF(OFFSET($AK$6,C2003,0)=0,0,ROUND(AK2003*OFFSET($AF$6,C2003,0)/OFFSET($AK$6,C2003,0),0))</f>
        <v>0</v>
      </c>
      <c r="AM2003" s="26">
        <f t="shared" ref="AM2003:AM2066" ca="1" si="906">IF(AL2003&gt;0,C2003*10+1,0)</f>
        <v>0</v>
      </c>
      <c r="AN2003" s="26">
        <f ca="1">IF(AM2003=0,0,COUNTIF($AM$19:AM2003,C2003*10+1))</f>
        <v>0</v>
      </c>
      <c r="AO2003" s="21">
        <f t="shared" ref="AO2003:AO2066" ca="1" si="907">IF(AN2003=1,OFFSET($AF$6,C2003,0)-OFFSET($AL$6,C2003,0),0)</f>
        <v>0</v>
      </c>
      <c r="AP2003" s="33">
        <f t="shared" ref="AP2003:AP2066" ca="1" si="908">AL2003+AO2003</f>
        <v>0</v>
      </c>
      <c r="AQ2003" s="24"/>
      <c r="AR2003" s="155">
        <f ca="1">ROUND(Zsfg!$C$11/'Z1'!$AL$2120*'Z1'!AL2003,0)</f>
        <v>0</v>
      </c>
      <c r="AS2003" s="26">
        <f t="shared" ca="1" si="882"/>
        <v>0</v>
      </c>
      <c r="AT2003" s="26">
        <f ca="1">IF(AS2003=0,0,COUNTIF($AS$19:AS2003,C2003*10+1))</f>
        <v>0</v>
      </c>
      <c r="AU2003" s="21">
        <f t="shared" ca="1" si="883"/>
        <v>0</v>
      </c>
      <c r="AV2003" s="33">
        <f t="shared" ref="AV2003:AV2066" ca="1" si="909">AR2003+AU2003</f>
        <v>0</v>
      </c>
    </row>
    <row r="2004" spans="1:48" x14ac:dyDescent="0.2">
      <c r="A2004" s="15">
        <f>Daten!A2004</f>
        <v>70929</v>
      </c>
      <c r="B2004" s="8" t="str">
        <f>Daten!B2004</f>
        <v>Steinberg am Rofan</v>
      </c>
      <c r="C2004" s="15">
        <f t="shared" si="884"/>
        <v>7</v>
      </c>
      <c r="D2004" s="10">
        <f>Daten!D2004</f>
        <v>0</v>
      </c>
      <c r="E2004" s="9">
        <f>Daten!E2004</f>
        <v>283</v>
      </c>
      <c r="F2004" s="9">
        <f>Daten!F2004</f>
        <v>283</v>
      </c>
      <c r="G2004" s="27">
        <f t="shared" si="885"/>
        <v>0</v>
      </c>
      <c r="H2004" s="29">
        <f t="shared" si="886"/>
        <v>0</v>
      </c>
      <c r="I2004" s="21">
        <f t="shared" si="887"/>
        <v>4.5417147020183526</v>
      </c>
      <c r="J2004" s="21">
        <f t="shared" si="888"/>
        <v>-4.5417147020183526</v>
      </c>
      <c r="K2004" s="27">
        <f t="shared" si="889"/>
        <v>2270.8573510091765</v>
      </c>
      <c r="L2004" s="16">
        <f>Daten!G2004</f>
        <v>29</v>
      </c>
      <c r="M2004" s="16">
        <f>Daten!H2004</f>
        <v>169</v>
      </c>
      <c r="N2004" s="16">
        <f>Daten!I2004</f>
        <v>85</v>
      </c>
      <c r="O2004" s="28">
        <f t="shared" si="890"/>
        <v>0.67455621301775148</v>
      </c>
      <c r="P2004" s="16">
        <f t="shared" si="891"/>
        <v>92.786997767705941</v>
      </c>
      <c r="Q2004" s="21">
        <f t="shared" si="892"/>
        <v>21.213002232294059</v>
      </c>
      <c r="R2004" s="27">
        <f t="shared" si="893"/>
        <v>4242.6004464588113</v>
      </c>
      <c r="S2004" s="9">
        <f ca="1">Daten!K2004</f>
        <v>8908</v>
      </c>
      <c r="T2004" s="9">
        <f ca="1">Daten!L2004</f>
        <v>30409</v>
      </c>
      <c r="U2004" s="9">
        <f ca="1">Daten!M2004</f>
        <v>22296</v>
      </c>
      <c r="V2004" s="9">
        <f ca="1">Daten!N2004</f>
        <v>500</v>
      </c>
      <c r="W2004" s="9">
        <f ca="1">Daten!O2004</f>
        <v>500</v>
      </c>
      <c r="X2004" s="23">
        <f t="shared" ca="1" si="894"/>
        <v>61613</v>
      </c>
      <c r="Y2004" s="9">
        <f t="shared" ca="1" si="895"/>
        <v>96368.990274445474</v>
      </c>
      <c r="Z2004" s="21">
        <f t="shared" ca="1" si="896"/>
        <v>-34755.990274445474</v>
      </c>
      <c r="AA2004" s="27">
        <f t="shared" ca="1" si="897"/>
        <v>3475.5990274445476</v>
      </c>
      <c r="AB2004" s="32">
        <f t="shared" ca="1" si="898"/>
        <v>9989.0568249125354</v>
      </c>
      <c r="AC2004" s="31">
        <f t="shared" ca="1" si="899"/>
        <v>9989.0568249125354</v>
      </c>
      <c r="AG2004" s="26">
        <f t="shared" ca="1" si="900"/>
        <v>2270.8573510091765</v>
      </c>
      <c r="AH2004" s="26">
        <f t="shared" ca="1" si="901"/>
        <v>3475.5990274445476</v>
      </c>
      <c r="AI2004" s="26">
        <f t="shared" ca="1" si="902"/>
        <v>5746.456378453724</v>
      </c>
      <c r="AJ2004" s="26">
        <f t="shared" ca="1" si="903"/>
        <v>1</v>
      </c>
      <c r="AK2004" s="26">
        <f t="shared" ca="1" si="904"/>
        <v>5746.456378453724</v>
      </c>
      <c r="AL2004" s="26">
        <f t="shared" ca="1" si="905"/>
        <v>5869</v>
      </c>
      <c r="AM2004" s="26">
        <f t="shared" ca="1" si="906"/>
        <v>71</v>
      </c>
      <c r="AN2004" s="26">
        <f ca="1">IF(AM2004=0,0,COUNTIF($AM$19:AM2004,C2004*10+1))</f>
        <v>83</v>
      </c>
      <c r="AO2004" s="21">
        <f t="shared" ca="1" si="907"/>
        <v>0</v>
      </c>
      <c r="AP2004" s="33">
        <f t="shared" ca="1" si="908"/>
        <v>5869</v>
      </c>
      <c r="AQ2004" s="24"/>
      <c r="AR2004" s="155">
        <f ca="1">ROUND(Zsfg!$C$11/'Z1'!$AL$2120*'Z1'!AL2004,0)</f>
        <v>4895</v>
      </c>
      <c r="AS2004" s="26">
        <f t="shared" ref="AS2004:AS2067" ca="1" si="910">IF(AR2004&gt;0,C2004*10+1,0)</f>
        <v>71</v>
      </c>
      <c r="AT2004" s="26">
        <f ca="1">IF(AS2004=0,0,COUNTIF($AS$19:AS2004,C2004*10+1))</f>
        <v>83</v>
      </c>
      <c r="AU2004" s="21">
        <f t="shared" ref="AU2004:AU2067" ca="1" si="911">IF(AT2004=1,OFFSET($AQ$6,C2004,0)-OFFSET($AR$6,C2004,0),0)</f>
        <v>0</v>
      </c>
      <c r="AV2004" s="33">
        <f t="shared" ca="1" si="909"/>
        <v>4895</v>
      </c>
    </row>
    <row r="2005" spans="1:48" x14ac:dyDescent="0.2">
      <c r="A2005" s="15">
        <f>Daten!A2005</f>
        <v>70930</v>
      </c>
      <c r="B2005" s="8" t="str">
        <f>Daten!B2005</f>
        <v>Strass im Zillertal</v>
      </c>
      <c r="C2005" s="15">
        <f t="shared" si="884"/>
        <v>7</v>
      </c>
      <c r="D2005" s="10">
        <f>Daten!D2005</f>
        <v>0</v>
      </c>
      <c r="E2005" s="9">
        <f>Daten!E2005</f>
        <v>845</v>
      </c>
      <c r="F2005" s="9">
        <f>Daten!F2005</f>
        <v>826</v>
      </c>
      <c r="G2005" s="27">
        <f t="shared" si="885"/>
        <v>19</v>
      </c>
      <c r="H2005" s="29">
        <f t="shared" si="886"/>
        <v>2.3002421307506054E-2</v>
      </c>
      <c r="I2005" s="21">
        <f t="shared" si="887"/>
        <v>13.25602948362954</v>
      </c>
      <c r="J2005" s="21">
        <f t="shared" si="888"/>
        <v>5.7439705163704602</v>
      </c>
      <c r="K2005" s="27">
        <f t="shared" si="889"/>
        <v>-2871.9852581852301</v>
      </c>
      <c r="L2005" s="16">
        <f>Daten!G2005</f>
        <v>131</v>
      </c>
      <c r="M2005" s="16">
        <f>Daten!H2005</f>
        <v>584</v>
      </c>
      <c r="N2005" s="16">
        <f>Daten!I2005</f>
        <v>130</v>
      </c>
      <c r="O2005" s="28">
        <f t="shared" si="890"/>
        <v>0.44691780821917809</v>
      </c>
      <c r="P2005" s="16">
        <f t="shared" si="891"/>
        <v>320.63672601384775</v>
      </c>
      <c r="Q2005" s="21">
        <f t="shared" si="892"/>
        <v>-59.636726013847749</v>
      </c>
      <c r="R2005" s="27">
        <f t="shared" si="893"/>
        <v>-11927.345202769549</v>
      </c>
      <c r="S2005" s="9">
        <f ca="1">Daten!K2005</f>
        <v>1001</v>
      </c>
      <c r="T2005" s="9">
        <f ca="1">Daten!L2005</f>
        <v>95754</v>
      </c>
      <c r="U2005" s="9">
        <f ca="1">Daten!M2005</f>
        <v>612340</v>
      </c>
      <c r="V2005" s="9">
        <f ca="1">Daten!N2005</f>
        <v>500</v>
      </c>
      <c r="W2005" s="9">
        <f ca="1">Daten!O2005</f>
        <v>500</v>
      </c>
      <c r="X2005" s="23">
        <f t="shared" ca="1" si="894"/>
        <v>709095</v>
      </c>
      <c r="Y2005" s="9">
        <f t="shared" ca="1" si="895"/>
        <v>287744.86495373293</v>
      </c>
      <c r="Z2005" s="21">
        <f t="shared" ca="1" si="896"/>
        <v>421350.13504626707</v>
      </c>
      <c r="AA2005" s="27">
        <f t="shared" ca="1" si="897"/>
        <v>-42135.01350462671</v>
      </c>
      <c r="AB2005" s="32">
        <f t="shared" ca="1" si="898"/>
        <v>-56934.343965581487</v>
      </c>
      <c r="AC2005" s="31">
        <f t="shared" ca="1" si="899"/>
        <v>0</v>
      </c>
      <c r="AG2005" s="26">
        <f t="shared" ca="1" si="900"/>
        <v>0</v>
      </c>
      <c r="AH2005" s="26">
        <f t="shared" ca="1" si="901"/>
        <v>0</v>
      </c>
      <c r="AI2005" s="26">
        <f t="shared" ca="1" si="902"/>
        <v>0</v>
      </c>
      <c r="AJ2005" s="26">
        <f t="shared" ca="1" si="903"/>
        <v>1</v>
      </c>
      <c r="AK2005" s="26">
        <f t="shared" ca="1" si="904"/>
        <v>0</v>
      </c>
      <c r="AL2005" s="26">
        <f t="shared" ca="1" si="905"/>
        <v>0</v>
      </c>
      <c r="AM2005" s="26">
        <f t="shared" ca="1" si="906"/>
        <v>0</v>
      </c>
      <c r="AN2005" s="26">
        <f ca="1">IF(AM2005=0,0,COUNTIF($AM$19:AM2005,C2005*10+1))</f>
        <v>0</v>
      </c>
      <c r="AO2005" s="21">
        <f t="shared" ca="1" si="907"/>
        <v>0</v>
      </c>
      <c r="AP2005" s="33">
        <f t="shared" ca="1" si="908"/>
        <v>0</v>
      </c>
      <c r="AQ2005" s="24"/>
      <c r="AR2005" s="155">
        <f ca="1">ROUND(Zsfg!$C$11/'Z1'!$AL$2120*'Z1'!AL2005,0)</f>
        <v>0</v>
      </c>
      <c r="AS2005" s="26">
        <f t="shared" ca="1" si="910"/>
        <v>0</v>
      </c>
      <c r="AT2005" s="26">
        <f ca="1">IF(AS2005=0,0,COUNTIF($AS$19:AS2005,C2005*10+1))</f>
        <v>0</v>
      </c>
      <c r="AU2005" s="21">
        <f t="shared" ca="1" si="911"/>
        <v>0</v>
      </c>
      <c r="AV2005" s="33">
        <f t="shared" ca="1" si="909"/>
        <v>0</v>
      </c>
    </row>
    <row r="2006" spans="1:48" x14ac:dyDescent="0.2">
      <c r="A2006" s="15">
        <f>Daten!A2006</f>
        <v>70931</v>
      </c>
      <c r="B2006" s="8" t="str">
        <f>Daten!B2006</f>
        <v>Stumm</v>
      </c>
      <c r="C2006" s="15">
        <f t="shared" si="884"/>
        <v>7</v>
      </c>
      <c r="D2006" s="10">
        <f>Daten!D2006</f>
        <v>0</v>
      </c>
      <c r="E2006" s="9">
        <f>Daten!E2006</f>
        <v>1902</v>
      </c>
      <c r="F2006" s="9">
        <f>Daten!F2006</f>
        <v>1852</v>
      </c>
      <c r="G2006" s="27">
        <f t="shared" si="885"/>
        <v>50</v>
      </c>
      <c r="H2006" s="29">
        <f t="shared" si="886"/>
        <v>2.6997840172786176E-2</v>
      </c>
      <c r="I2006" s="21">
        <f t="shared" si="887"/>
        <v>29.721751336176641</v>
      </c>
      <c r="J2006" s="21">
        <f t="shared" si="888"/>
        <v>20.278248663823359</v>
      </c>
      <c r="K2006" s="27">
        <f t="shared" si="889"/>
        <v>-10139.124331911678</v>
      </c>
      <c r="L2006" s="16">
        <f>Daten!G2006</f>
        <v>287</v>
      </c>
      <c r="M2006" s="16">
        <f>Daten!H2006</f>
        <v>1288</v>
      </c>
      <c r="N2006" s="16">
        <f>Daten!I2006</f>
        <v>327</v>
      </c>
      <c r="O2006" s="28">
        <f t="shared" si="890"/>
        <v>0.47670807453416147</v>
      </c>
      <c r="P2006" s="16">
        <f t="shared" si="891"/>
        <v>707.15771079766421</v>
      </c>
      <c r="Q2006" s="21">
        <f t="shared" si="892"/>
        <v>-93.157710797664208</v>
      </c>
      <c r="R2006" s="27">
        <f t="shared" si="893"/>
        <v>-18631.542159532841</v>
      </c>
      <c r="S2006" s="9">
        <f ca="1">Daten!K2006</f>
        <v>2065</v>
      </c>
      <c r="T2006" s="9">
        <f ca="1">Daten!L2006</f>
        <v>184214</v>
      </c>
      <c r="U2006" s="9">
        <f ca="1">Daten!M2006</f>
        <v>387467</v>
      </c>
      <c r="V2006" s="9">
        <f ca="1">Daten!N2006</f>
        <v>500</v>
      </c>
      <c r="W2006" s="9">
        <f ca="1">Daten!O2006</f>
        <v>500</v>
      </c>
      <c r="X2006" s="23">
        <f t="shared" ca="1" si="894"/>
        <v>573746</v>
      </c>
      <c r="Y2006" s="9">
        <f t="shared" ca="1" si="895"/>
        <v>647681.3409964497</v>
      </c>
      <c r="Z2006" s="21">
        <f t="shared" ca="1" si="896"/>
        <v>-73935.340996449697</v>
      </c>
      <c r="AA2006" s="27">
        <f t="shared" ca="1" si="897"/>
        <v>7393.5340996449704</v>
      </c>
      <c r="AB2006" s="32">
        <f t="shared" ca="1" si="898"/>
        <v>-21377.132391799551</v>
      </c>
      <c r="AC2006" s="31">
        <f t="shared" ca="1" si="899"/>
        <v>0</v>
      </c>
      <c r="AG2006" s="26">
        <f t="shared" ca="1" si="900"/>
        <v>0</v>
      </c>
      <c r="AH2006" s="26">
        <f t="shared" ca="1" si="901"/>
        <v>0</v>
      </c>
      <c r="AI2006" s="26">
        <f t="shared" ca="1" si="902"/>
        <v>0</v>
      </c>
      <c r="AJ2006" s="26">
        <f t="shared" ca="1" si="903"/>
        <v>1</v>
      </c>
      <c r="AK2006" s="26">
        <f t="shared" ca="1" si="904"/>
        <v>0</v>
      </c>
      <c r="AL2006" s="26">
        <f t="shared" ca="1" si="905"/>
        <v>0</v>
      </c>
      <c r="AM2006" s="26">
        <f t="shared" ca="1" si="906"/>
        <v>0</v>
      </c>
      <c r="AN2006" s="26">
        <f ca="1">IF(AM2006=0,0,COUNTIF($AM$19:AM2006,C2006*10+1))</f>
        <v>0</v>
      </c>
      <c r="AO2006" s="21">
        <f t="shared" ca="1" si="907"/>
        <v>0</v>
      </c>
      <c r="AP2006" s="33">
        <f t="shared" ca="1" si="908"/>
        <v>0</v>
      </c>
      <c r="AQ2006" s="24"/>
      <c r="AR2006" s="155">
        <f ca="1">ROUND(Zsfg!$C$11/'Z1'!$AL$2120*'Z1'!AL2006,0)</f>
        <v>0</v>
      </c>
      <c r="AS2006" s="26">
        <f t="shared" ca="1" si="910"/>
        <v>0</v>
      </c>
      <c r="AT2006" s="26">
        <f ca="1">IF(AS2006=0,0,COUNTIF($AS$19:AS2006,C2006*10+1))</f>
        <v>0</v>
      </c>
      <c r="AU2006" s="21">
        <f t="shared" ca="1" si="911"/>
        <v>0</v>
      </c>
      <c r="AV2006" s="33">
        <f t="shared" ca="1" si="909"/>
        <v>0</v>
      </c>
    </row>
    <row r="2007" spans="1:48" x14ac:dyDescent="0.2">
      <c r="A2007" s="15">
        <f>Daten!A2007</f>
        <v>70932</v>
      </c>
      <c r="B2007" s="8" t="str">
        <f>Daten!B2007</f>
        <v>Stummerberg</v>
      </c>
      <c r="C2007" s="15">
        <f t="shared" si="884"/>
        <v>7</v>
      </c>
      <c r="D2007" s="10">
        <f>Daten!D2007</f>
        <v>0</v>
      </c>
      <c r="E2007" s="9">
        <f>Daten!E2007</f>
        <v>855</v>
      </c>
      <c r="F2007" s="9">
        <f>Daten!F2007</f>
        <v>849</v>
      </c>
      <c r="G2007" s="27">
        <f t="shared" si="885"/>
        <v>6</v>
      </c>
      <c r="H2007" s="29">
        <f t="shared" si="886"/>
        <v>7.0671378091872791E-3</v>
      </c>
      <c r="I2007" s="21">
        <f t="shared" si="887"/>
        <v>13.625144106055059</v>
      </c>
      <c r="J2007" s="21">
        <f t="shared" si="888"/>
        <v>-7.6251441060550587</v>
      </c>
      <c r="K2007" s="27">
        <f t="shared" si="889"/>
        <v>3812.5720530275294</v>
      </c>
      <c r="L2007" s="16">
        <f>Daten!G2007</f>
        <v>141</v>
      </c>
      <c r="M2007" s="16">
        <f>Daten!H2007</f>
        <v>556</v>
      </c>
      <c r="N2007" s="16">
        <f>Daten!I2007</f>
        <v>158</v>
      </c>
      <c r="O2007" s="28">
        <f t="shared" si="890"/>
        <v>0.53776978417266186</v>
      </c>
      <c r="P2007" s="16">
        <f t="shared" si="891"/>
        <v>305.26373230085505</v>
      </c>
      <c r="Q2007" s="21">
        <f t="shared" si="892"/>
        <v>-6.2637323008550538</v>
      </c>
      <c r="R2007" s="27">
        <f t="shared" si="893"/>
        <v>-1252.7464601710108</v>
      </c>
      <c r="S2007" s="9">
        <f ca="1">Daten!K2007</f>
        <v>9696</v>
      </c>
      <c r="T2007" s="9">
        <f ca="1">Daten!L2007</f>
        <v>44347</v>
      </c>
      <c r="U2007" s="9">
        <f ca="1">Daten!M2007</f>
        <v>45142</v>
      </c>
      <c r="V2007" s="9">
        <f ca="1">Daten!N2007</f>
        <v>500</v>
      </c>
      <c r="W2007" s="9">
        <f ca="1">Daten!O2007</f>
        <v>500</v>
      </c>
      <c r="X2007" s="23">
        <f t="shared" ca="1" si="894"/>
        <v>99185</v>
      </c>
      <c r="Y2007" s="9">
        <f t="shared" ca="1" si="895"/>
        <v>291150.12962774158</v>
      </c>
      <c r="Z2007" s="21">
        <f t="shared" ca="1" si="896"/>
        <v>-191965.12962774158</v>
      </c>
      <c r="AA2007" s="27">
        <f t="shared" ca="1" si="897"/>
        <v>19196.512962774159</v>
      </c>
      <c r="AB2007" s="32">
        <f t="shared" ca="1" si="898"/>
        <v>21756.338555630678</v>
      </c>
      <c r="AC2007" s="31">
        <f t="shared" ca="1" si="899"/>
        <v>21756.338555630678</v>
      </c>
      <c r="AG2007" s="26">
        <f t="shared" ca="1" si="900"/>
        <v>3812.5720530275294</v>
      </c>
      <c r="AH2007" s="26">
        <f t="shared" ca="1" si="901"/>
        <v>19196.512962774159</v>
      </c>
      <c r="AI2007" s="26">
        <f t="shared" ca="1" si="902"/>
        <v>23009.085015801687</v>
      </c>
      <c r="AJ2007" s="26">
        <f t="shared" ca="1" si="903"/>
        <v>1</v>
      </c>
      <c r="AK2007" s="26">
        <f t="shared" ca="1" si="904"/>
        <v>23009.085015801687</v>
      </c>
      <c r="AL2007" s="26">
        <f t="shared" ca="1" si="905"/>
        <v>23500</v>
      </c>
      <c r="AM2007" s="26">
        <f t="shared" ca="1" si="906"/>
        <v>71</v>
      </c>
      <c r="AN2007" s="26">
        <f ca="1">IF(AM2007=0,0,COUNTIF($AM$19:AM2007,C2007*10+1))</f>
        <v>84</v>
      </c>
      <c r="AO2007" s="21">
        <f t="shared" ca="1" si="907"/>
        <v>0</v>
      </c>
      <c r="AP2007" s="33">
        <f t="shared" ca="1" si="908"/>
        <v>23500</v>
      </c>
      <c r="AQ2007" s="24"/>
      <c r="AR2007" s="155">
        <f ca="1">ROUND(Zsfg!$C$11/'Z1'!$AL$2120*'Z1'!AL2007,0)</f>
        <v>19601</v>
      </c>
      <c r="AS2007" s="26">
        <f t="shared" ca="1" si="910"/>
        <v>71</v>
      </c>
      <c r="AT2007" s="26">
        <f ca="1">IF(AS2007=0,0,COUNTIF($AS$19:AS2007,C2007*10+1))</f>
        <v>84</v>
      </c>
      <c r="AU2007" s="21">
        <f t="shared" ca="1" si="911"/>
        <v>0</v>
      </c>
      <c r="AV2007" s="33">
        <f t="shared" ca="1" si="909"/>
        <v>19601</v>
      </c>
    </row>
    <row r="2008" spans="1:48" x14ac:dyDescent="0.2">
      <c r="A2008" s="15">
        <f>Daten!A2008</f>
        <v>70933</v>
      </c>
      <c r="B2008" s="8" t="str">
        <f>Daten!B2008</f>
        <v>Terfens</v>
      </c>
      <c r="C2008" s="15">
        <f t="shared" si="884"/>
        <v>7</v>
      </c>
      <c r="D2008" s="10">
        <f>Daten!D2008</f>
        <v>0</v>
      </c>
      <c r="E2008" s="9">
        <f>Daten!E2008</f>
        <v>2186</v>
      </c>
      <c r="F2008" s="9">
        <f>Daten!F2008</f>
        <v>2116</v>
      </c>
      <c r="G2008" s="27">
        <f t="shared" si="885"/>
        <v>70</v>
      </c>
      <c r="H2008" s="29">
        <f t="shared" si="886"/>
        <v>3.3081285444234401E-2</v>
      </c>
      <c r="I2008" s="21">
        <f t="shared" si="887"/>
        <v>33.958545263147826</v>
      </c>
      <c r="J2008" s="21">
        <f t="shared" si="888"/>
        <v>36.041454736852174</v>
      </c>
      <c r="K2008" s="27">
        <f t="shared" si="889"/>
        <v>-18020.727368426087</v>
      </c>
      <c r="L2008" s="16">
        <f>Daten!G2008</f>
        <v>401</v>
      </c>
      <c r="M2008" s="16">
        <f>Daten!H2008</f>
        <v>1464</v>
      </c>
      <c r="N2008" s="16">
        <f>Daten!I2008</f>
        <v>321</v>
      </c>
      <c r="O2008" s="28">
        <f t="shared" si="890"/>
        <v>0.49316939890710382</v>
      </c>
      <c r="P2008" s="16">
        <f t="shared" si="891"/>
        <v>803.78795699361831</v>
      </c>
      <c r="Q2008" s="21">
        <f t="shared" si="892"/>
        <v>-81.787956993618309</v>
      </c>
      <c r="R2008" s="27">
        <f t="shared" si="893"/>
        <v>-16357.591398723662</v>
      </c>
      <c r="S2008" s="9">
        <f ca="1">Daten!K2008</f>
        <v>3637</v>
      </c>
      <c r="T2008" s="9">
        <f ca="1">Daten!L2008</f>
        <v>157536</v>
      </c>
      <c r="U2008" s="9">
        <f ca="1">Daten!M2008</f>
        <v>863937</v>
      </c>
      <c r="V2008" s="9">
        <f ca="1">Daten!N2008</f>
        <v>500</v>
      </c>
      <c r="W2008" s="9">
        <f ca="1">Daten!O2008</f>
        <v>500</v>
      </c>
      <c r="X2008" s="23">
        <f t="shared" ca="1" si="894"/>
        <v>1025110</v>
      </c>
      <c r="Y2008" s="9">
        <f t="shared" ca="1" si="895"/>
        <v>744390.85773829604</v>
      </c>
      <c r="Z2008" s="21">
        <f t="shared" ca="1" si="896"/>
        <v>280719.14226170396</v>
      </c>
      <c r="AA2008" s="27">
        <f t="shared" ca="1" si="897"/>
        <v>-28071.914226170396</v>
      </c>
      <c r="AB2008" s="32">
        <f t="shared" ca="1" si="898"/>
        <v>-62450.232993320147</v>
      </c>
      <c r="AC2008" s="31">
        <f t="shared" ca="1" si="899"/>
        <v>0</v>
      </c>
      <c r="AG2008" s="26">
        <f t="shared" ca="1" si="900"/>
        <v>0</v>
      </c>
      <c r="AH2008" s="26">
        <f t="shared" ca="1" si="901"/>
        <v>0</v>
      </c>
      <c r="AI2008" s="26">
        <f t="shared" ca="1" si="902"/>
        <v>0</v>
      </c>
      <c r="AJ2008" s="26">
        <f t="shared" ca="1" si="903"/>
        <v>1</v>
      </c>
      <c r="AK2008" s="26">
        <f t="shared" ca="1" si="904"/>
        <v>0</v>
      </c>
      <c r="AL2008" s="26">
        <f t="shared" ca="1" si="905"/>
        <v>0</v>
      </c>
      <c r="AM2008" s="26">
        <f t="shared" ca="1" si="906"/>
        <v>0</v>
      </c>
      <c r="AN2008" s="26">
        <f ca="1">IF(AM2008=0,0,COUNTIF($AM$19:AM2008,C2008*10+1))</f>
        <v>0</v>
      </c>
      <c r="AO2008" s="21">
        <f t="shared" ca="1" si="907"/>
        <v>0</v>
      </c>
      <c r="AP2008" s="33">
        <f t="shared" ca="1" si="908"/>
        <v>0</v>
      </c>
      <c r="AQ2008" s="24"/>
      <c r="AR2008" s="155">
        <f ca="1">ROUND(Zsfg!$C$11/'Z1'!$AL$2120*'Z1'!AL2008,0)</f>
        <v>0</v>
      </c>
      <c r="AS2008" s="26">
        <f t="shared" ca="1" si="910"/>
        <v>0</v>
      </c>
      <c r="AT2008" s="26">
        <f ca="1">IF(AS2008=0,0,COUNTIF($AS$19:AS2008,C2008*10+1))</f>
        <v>0</v>
      </c>
      <c r="AU2008" s="21">
        <f t="shared" ca="1" si="911"/>
        <v>0</v>
      </c>
      <c r="AV2008" s="33">
        <f t="shared" ca="1" si="909"/>
        <v>0</v>
      </c>
    </row>
    <row r="2009" spans="1:48" x14ac:dyDescent="0.2">
      <c r="A2009" s="15">
        <f>Daten!A2009</f>
        <v>70934</v>
      </c>
      <c r="B2009" s="8" t="str">
        <f>Daten!B2009</f>
        <v>Tux</v>
      </c>
      <c r="C2009" s="15">
        <f t="shared" si="884"/>
        <v>7</v>
      </c>
      <c r="D2009" s="10">
        <f>Daten!D2009</f>
        <v>0</v>
      </c>
      <c r="E2009" s="9">
        <f>Daten!E2009</f>
        <v>1963</v>
      </c>
      <c r="F2009" s="9">
        <f>Daten!F2009</f>
        <v>1910</v>
      </c>
      <c r="G2009" s="27">
        <f t="shared" si="885"/>
        <v>53</v>
      </c>
      <c r="H2009" s="29">
        <f t="shared" si="886"/>
        <v>2.774869109947644E-2</v>
      </c>
      <c r="I2009" s="21">
        <f t="shared" si="887"/>
        <v>30.652562123162735</v>
      </c>
      <c r="J2009" s="21">
        <f t="shared" si="888"/>
        <v>22.347437876837265</v>
      </c>
      <c r="K2009" s="27">
        <f t="shared" si="889"/>
        <v>-11173.718938418633</v>
      </c>
      <c r="L2009" s="16">
        <f>Daten!G2009</f>
        <v>298</v>
      </c>
      <c r="M2009" s="16">
        <f>Daten!H2009</f>
        <v>1348</v>
      </c>
      <c r="N2009" s="16">
        <f>Daten!I2009</f>
        <v>317</v>
      </c>
      <c r="O2009" s="28">
        <f t="shared" si="890"/>
        <v>0.45623145400593473</v>
      </c>
      <c r="P2009" s="16">
        <f t="shared" si="891"/>
        <v>740.09984018264856</v>
      </c>
      <c r="Q2009" s="21">
        <f t="shared" si="892"/>
        <v>-125.09984018264856</v>
      </c>
      <c r="R2009" s="27">
        <f t="shared" si="893"/>
        <v>-25019.968036529714</v>
      </c>
      <c r="S2009" s="9">
        <f ca="1">Daten!K2009</f>
        <v>2374</v>
      </c>
      <c r="T2009" s="9">
        <f ca="1">Daten!L2009</f>
        <v>284151</v>
      </c>
      <c r="U2009" s="9">
        <f ca="1">Daten!M2009</f>
        <v>1226923</v>
      </c>
      <c r="V2009" s="9">
        <f ca="1">Daten!N2009</f>
        <v>500</v>
      </c>
      <c r="W2009" s="9">
        <f ca="1">Daten!O2009</f>
        <v>500</v>
      </c>
      <c r="X2009" s="23">
        <f t="shared" ca="1" si="894"/>
        <v>1513448</v>
      </c>
      <c r="Y2009" s="9">
        <f t="shared" ca="1" si="895"/>
        <v>668453.45550790266</v>
      </c>
      <c r="Z2009" s="21">
        <f t="shared" ca="1" si="896"/>
        <v>844994.54449209734</v>
      </c>
      <c r="AA2009" s="27">
        <f t="shared" ca="1" si="897"/>
        <v>-84499.454449209734</v>
      </c>
      <c r="AB2009" s="32">
        <f t="shared" ca="1" si="898"/>
        <v>-120693.14142415808</v>
      </c>
      <c r="AC2009" s="31">
        <f t="shared" ca="1" si="899"/>
        <v>0</v>
      </c>
      <c r="AG2009" s="26">
        <f t="shared" ca="1" si="900"/>
        <v>0</v>
      </c>
      <c r="AH2009" s="26">
        <f t="shared" ca="1" si="901"/>
        <v>0</v>
      </c>
      <c r="AI2009" s="26">
        <f t="shared" ca="1" si="902"/>
        <v>0</v>
      </c>
      <c r="AJ2009" s="26">
        <f t="shared" ca="1" si="903"/>
        <v>1</v>
      </c>
      <c r="AK2009" s="26">
        <f t="shared" ca="1" si="904"/>
        <v>0</v>
      </c>
      <c r="AL2009" s="26">
        <f t="shared" ca="1" si="905"/>
        <v>0</v>
      </c>
      <c r="AM2009" s="26">
        <f t="shared" ca="1" si="906"/>
        <v>0</v>
      </c>
      <c r="AN2009" s="26">
        <f ca="1">IF(AM2009=0,0,COUNTIF($AM$19:AM2009,C2009*10+1))</f>
        <v>0</v>
      </c>
      <c r="AO2009" s="21">
        <f t="shared" ca="1" si="907"/>
        <v>0</v>
      </c>
      <c r="AP2009" s="33">
        <f t="shared" ca="1" si="908"/>
        <v>0</v>
      </c>
      <c r="AQ2009" s="24"/>
      <c r="AR2009" s="155">
        <f ca="1">ROUND(Zsfg!$C$11/'Z1'!$AL$2120*'Z1'!AL2009,0)</f>
        <v>0</v>
      </c>
      <c r="AS2009" s="26">
        <f t="shared" ca="1" si="910"/>
        <v>0</v>
      </c>
      <c r="AT2009" s="26">
        <f ca="1">IF(AS2009=0,0,COUNTIF($AS$19:AS2009,C2009*10+1))</f>
        <v>0</v>
      </c>
      <c r="AU2009" s="21">
        <f t="shared" ca="1" si="911"/>
        <v>0</v>
      </c>
      <c r="AV2009" s="33">
        <f t="shared" ca="1" si="909"/>
        <v>0</v>
      </c>
    </row>
    <row r="2010" spans="1:48" x14ac:dyDescent="0.2">
      <c r="A2010" s="15">
        <f>Daten!A2010</f>
        <v>70935</v>
      </c>
      <c r="B2010" s="8" t="str">
        <f>Daten!B2010</f>
        <v>Uderns</v>
      </c>
      <c r="C2010" s="15">
        <f t="shared" si="884"/>
        <v>7</v>
      </c>
      <c r="D2010" s="10">
        <f>Daten!D2010</f>
        <v>0</v>
      </c>
      <c r="E2010" s="9">
        <f>Daten!E2010</f>
        <v>1852</v>
      </c>
      <c r="F2010" s="9">
        <f>Daten!F2010</f>
        <v>1685</v>
      </c>
      <c r="G2010" s="27">
        <f t="shared" si="885"/>
        <v>167</v>
      </c>
      <c r="H2010" s="29">
        <f t="shared" si="886"/>
        <v>9.9109792284866466E-2</v>
      </c>
      <c r="I2010" s="21">
        <f t="shared" si="887"/>
        <v>27.041658208130475</v>
      </c>
      <c r="J2010" s="21">
        <f t="shared" si="888"/>
        <v>139.95834179186951</v>
      </c>
      <c r="K2010" s="27">
        <f t="shared" si="889"/>
        <v>-69979.17089593476</v>
      </c>
      <c r="L2010" s="16">
        <f>Daten!G2010</f>
        <v>316</v>
      </c>
      <c r="M2010" s="16">
        <f>Daten!H2010</f>
        <v>1278</v>
      </c>
      <c r="N2010" s="16">
        <f>Daten!I2010</f>
        <v>258</v>
      </c>
      <c r="O2010" s="28">
        <f t="shared" si="890"/>
        <v>0.44913928012519561</v>
      </c>
      <c r="P2010" s="16">
        <f t="shared" si="891"/>
        <v>701.66735590016674</v>
      </c>
      <c r="Q2010" s="21">
        <f t="shared" si="892"/>
        <v>-127.66735590016674</v>
      </c>
      <c r="R2010" s="27">
        <f t="shared" si="893"/>
        <v>-25533.471180033346</v>
      </c>
      <c r="S2010" s="9">
        <f ca="1">Daten!K2010</f>
        <v>2672</v>
      </c>
      <c r="T2010" s="9">
        <f ca="1">Daten!L2010</f>
        <v>175198</v>
      </c>
      <c r="U2010" s="9">
        <f ca="1">Daten!M2010</f>
        <v>452424</v>
      </c>
      <c r="V2010" s="9">
        <f ca="1">Daten!N2010</f>
        <v>500</v>
      </c>
      <c r="W2010" s="9">
        <f ca="1">Daten!O2010</f>
        <v>500</v>
      </c>
      <c r="X2010" s="23">
        <f t="shared" ca="1" si="894"/>
        <v>630294</v>
      </c>
      <c r="Y2010" s="9">
        <f t="shared" ca="1" si="895"/>
        <v>630655.01762640639</v>
      </c>
      <c r="Z2010" s="21">
        <f t="shared" ca="1" si="896"/>
        <v>-361.01762640639208</v>
      </c>
      <c r="AA2010" s="27">
        <f t="shared" ca="1" si="897"/>
        <v>36.101762640639208</v>
      </c>
      <c r="AB2010" s="32">
        <f t="shared" ca="1" si="898"/>
        <v>-95476.540313327467</v>
      </c>
      <c r="AC2010" s="31">
        <f t="shared" ca="1" si="899"/>
        <v>0</v>
      </c>
      <c r="AG2010" s="26">
        <f t="shared" ca="1" si="900"/>
        <v>0</v>
      </c>
      <c r="AH2010" s="26">
        <f t="shared" ca="1" si="901"/>
        <v>0</v>
      </c>
      <c r="AI2010" s="26">
        <f t="shared" ca="1" si="902"/>
        <v>0</v>
      </c>
      <c r="AJ2010" s="26">
        <f t="shared" ca="1" si="903"/>
        <v>1</v>
      </c>
      <c r="AK2010" s="26">
        <f t="shared" ca="1" si="904"/>
        <v>0</v>
      </c>
      <c r="AL2010" s="26">
        <f t="shared" ca="1" si="905"/>
        <v>0</v>
      </c>
      <c r="AM2010" s="26">
        <f t="shared" ca="1" si="906"/>
        <v>0</v>
      </c>
      <c r="AN2010" s="26">
        <f ca="1">IF(AM2010=0,0,COUNTIF($AM$19:AM2010,C2010*10+1))</f>
        <v>0</v>
      </c>
      <c r="AO2010" s="21">
        <f t="shared" ca="1" si="907"/>
        <v>0</v>
      </c>
      <c r="AP2010" s="33">
        <f t="shared" ca="1" si="908"/>
        <v>0</v>
      </c>
      <c r="AQ2010" s="24"/>
      <c r="AR2010" s="155">
        <f ca="1">ROUND(Zsfg!$C$11/'Z1'!$AL$2120*'Z1'!AL2010,0)</f>
        <v>0</v>
      </c>
      <c r="AS2010" s="26">
        <f t="shared" ca="1" si="910"/>
        <v>0</v>
      </c>
      <c r="AT2010" s="26">
        <f ca="1">IF(AS2010=0,0,COUNTIF($AS$19:AS2010,C2010*10+1))</f>
        <v>0</v>
      </c>
      <c r="AU2010" s="21">
        <f t="shared" ca="1" si="911"/>
        <v>0</v>
      </c>
      <c r="AV2010" s="33">
        <f t="shared" ca="1" si="909"/>
        <v>0</v>
      </c>
    </row>
    <row r="2011" spans="1:48" x14ac:dyDescent="0.2">
      <c r="A2011" s="15">
        <f>Daten!A2011</f>
        <v>70936</v>
      </c>
      <c r="B2011" s="8" t="str">
        <f>Daten!B2011</f>
        <v>Vomp</v>
      </c>
      <c r="C2011" s="15">
        <f t="shared" si="884"/>
        <v>7</v>
      </c>
      <c r="D2011" s="10">
        <f>Daten!D2011</f>
        <v>0</v>
      </c>
      <c r="E2011" s="9">
        <f>Daten!E2011</f>
        <v>5174</v>
      </c>
      <c r="F2011" s="9">
        <f>Daten!F2011</f>
        <v>4823</v>
      </c>
      <c r="G2011" s="27">
        <f t="shared" si="885"/>
        <v>351</v>
      </c>
      <c r="H2011" s="29">
        <f t="shared" si="886"/>
        <v>7.277628032345014E-2</v>
      </c>
      <c r="I2011" s="21">
        <f t="shared" si="887"/>
        <v>77.401731476447054</v>
      </c>
      <c r="J2011" s="21">
        <f t="shared" si="888"/>
        <v>273.59826852355297</v>
      </c>
      <c r="K2011" s="27">
        <f t="shared" si="889"/>
        <v>-136799.13426177649</v>
      </c>
      <c r="L2011" s="16">
        <f>Daten!G2011</f>
        <v>846</v>
      </c>
      <c r="M2011" s="16">
        <f>Daten!H2011</f>
        <v>3437</v>
      </c>
      <c r="N2011" s="16">
        <f>Daten!I2011</f>
        <v>891</v>
      </c>
      <c r="O2011" s="28">
        <f t="shared" si="890"/>
        <v>0.50538260110561539</v>
      </c>
      <c r="P2011" s="16">
        <f t="shared" si="891"/>
        <v>1887.0349782698538</v>
      </c>
      <c r="Q2011" s="21">
        <f t="shared" si="892"/>
        <v>-150.03497826985381</v>
      </c>
      <c r="R2011" s="27">
        <f t="shared" si="893"/>
        <v>-30006.995653970764</v>
      </c>
      <c r="S2011" s="9">
        <f ca="1">Daten!K2011</f>
        <v>15582</v>
      </c>
      <c r="T2011" s="9">
        <f ca="1">Daten!L2011</f>
        <v>396816</v>
      </c>
      <c r="U2011" s="9">
        <f ca="1">Daten!M2011</f>
        <v>1948344</v>
      </c>
      <c r="V2011" s="9">
        <f ca="1">Daten!N2011</f>
        <v>500</v>
      </c>
      <c r="W2011" s="9">
        <f ca="1">Daten!O2011</f>
        <v>500</v>
      </c>
      <c r="X2011" s="23">
        <f t="shared" ca="1" si="894"/>
        <v>2360742</v>
      </c>
      <c r="Y2011" s="9">
        <f t="shared" ca="1" si="895"/>
        <v>1761883.9423320878</v>
      </c>
      <c r="Z2011" s="21">
        <f t="shared" ca="1" si="896"/>
        <v>598858.05766791222</v>
      </c>
      <c r="AA2011" s="27">
        <f t="shared" ca="1" si="897"/>
        <v>-59885.805766791222</v>
      </c>
      <c r="AB2011" s="32">
        <f t="shared" ca="1" si="898"/>
        <v>-226691.93568253849</v>
      </c>
      <c r="AC2011" s="31">
        <f t="shared" ca="1" si="899"/>
        <v>0</v>
      </c>
      <c r="AG2011" s="26">
        <f t="shared" ca="1" si="900"/>
        <v>0</v>
      </c>
      <c r="AH2011" s="26">
        <f t="shared" ca="1" si="901"/>
        <v>0</v>
      </c>
      <c r="AI2011" s="26">
        <f t="shared" ca="1" si="902"/>
        <v>0</v>
      </c>
      <c r="AJ2011" s="26">
        <f t="shared" ca="1" si="903"/>
        <v>1</v>
      </c>
      <c r="AK2011" s="26">
        <f t="shared" ca="1" si="904"/>
        <v>0</v>
      </c>
      <c r="AL2011" s="26">
        <f t="shared" ca="1" si="905"/>
        <v>0</v>
      </c>
      <c r="AM2011" s="26">
        <f t="shared" ca="1" si="906"/>
        <v>0</v>
      </c>
      <c r="AN2011" s="26">
        <f ca="1">IF(AM2011=0,0,COUNTIF($AM$19:AM2011,C2011*10+1))</f>
        <v>0</v>
      </c>
      <c r="AO2011" s="21">
        <f t="shared" ca="1" si="907"/>
        <v>0</v>
      </c>
      <c r="AP2011" s="33">
        <f t="shared" ca="1" si="908"/>
        <v>0</v>
      </c>
      <c r="AQ2011" s="24"/>
      <c r="AR2011" s="155">
        <f ca="1">ROUND(Zsfg!$C$11/'Z1'!$AL$2120*'Z1'!AL2011,0)</f>
        <v>0</v>
      </c>
      <c r="AS2011" s="26">
        <f t="shared" ca="1" si="910"/>
        <v>0</v>
      </c>
      <c r="AT2011" s="26">
        <f ca="1">IF(AS2011=0,0,COUNTIF($AS$19:AS2011,C2011*10+1))</f>
        <v>0</v>
      </c>
      <c r="AU2011" s="21">
        <f t="shared" ca="1" si="911"/>
        <v>0</v>
      </c>
      <c r="AV2011" s="33">
        <f t="shared" ca="1" si="909"/>
        <v>0</v>
      </c>
    </row>
    <row r="2012" spans="1:48" x14ac:dyDescent="0.2">
      <c r="A2012" s="15">
        <f>Daten!A2012</f>
        <v>70937</v>
      </c>
      <c r="B2012" s="8" t="str">
        <f>Daten!B2012</f>
        <v>Weer</v>
      </c>
      <c r="C2012" s="15">
        <f t="shared" si="884"/>
        <v>7</v>
      </c>
      <c r="D2012" s="10">
        <f>Daten!D2012</f>
        <v>0</v>
      </c>
      <c r="E2012" s="9">
        <f>Daten!E2012</f>
        <v>1556</v>
      </c>
      <c r="F2012" s="9">
        <f>Daten!F2012</f>
        <v>1522</v>
      </c>
      <c r="G2012" s="27">
        <f t="shared" si="885"/>
        <v>34</v>
      </c>
      <c r="H2012" s="29">
        <f t="shared" si="886"/>
        <v>2.2339027595269383E-2</v>
      </c>
      <c r="I2012" s="21">
        <f t="shared" si="887"/>
        <v>24.425758927462663</v>
      </c>
      <c r="J2012" s="21">
        <f t="shared" si="888"/>
        <v>9.5742410725373368</v>
      </c>
      <c r="K2012" s="27">
        <f t="shared" si="889"/>
        <v>-4787.1205362686687</v>
      </c>
      <c r="L2012" s="16">
        <f>Daten!G2012</f>
        <v>230</v>
      </c>
      <c r="M2012" s="16">
        <f>Daten!H2012</f>
        <v>1073</v>
      </c>
      <c r="N2012" s="16">
        <f>Daten!I2012</f>
        <v>253</v>
      </c>
      <c r="O2012" s="28">
        <f t="shared" si="890"/>
        <v>0.45013979496738116</v>
      </c>
      <c r="P2012" s="16">
        <f t="shared" si="891"/>
        <v>589.11508050147017</v>
      </c>
      <c r="Q2012" s="21">
        <f t="shared" si="892"/>
        <v>-106.11508050147017</v>
      </c>
      <c r="R2012" s="27">
        <f t="shared" si="893"/>
        <v>-21223.016100294037</v>
      </c>
      <c r="S2012" s="9">
        <f ca="1">Daten!K2012</f>
        <v>2097</v>
      </c>
      <c r="T2012" s="9">
        <f ca="1">Daten!L2012</f>
        <v>116918</v>
      </c>
      <c r="U2012" s="9">
        <f ca="1">Daten!M2012</f>
        <v>407456</v>
      </c>
      <c r="V2012" s="9">
        <f ca="1">Daten!N2012</f>
        <v>500</v>
      </c>
      <c r="W2012" s="9">
        <f ca="1">Daten!O2012</f>
        <v>500</v>
      </c>
      <c r="X2012" s="23">
        <f t="shared" ca="1" si="894"/>
        <v>526471</v>
      </c>
      <c r="Y2012" s="9">
        <f t="shared" ca="1" si="895"/>
        <v>529859.18327574967</v>
      </c>
      <c r="Z2012" s="21">
        <f t="shared" ca="1" si="896"/>
        <v>-3388.1832757496741</v>
      </c>
      <c r="AA2012" s="27">
        <f t="shared" ca="1" si="897"/>
        <v>338.81832757496744</v>
      </c>
      <c r="AB2012" s="32">
        <f t="shared" ca="1" si="898"/>
        <v>-25671.318308987735</v>
      </c>
      <c r="AC2012" s="31">
        <f t="shared" ca="1" si="899"/>
        <v>0</v>
      </c>
      <c r="AG2012" s="26">
        <f t="shared" ca="1" si="900"/>
        <v>0</v>
      </c>
      <c r="AH2012" s="26">
        <f t="shared" ca="1" si="901"/>
        <v>0</v>
      </c>
      <c r="AI2012" s="26">
        <f t="shared" ca="1" si="902"/>
        <v>0</v>
      </c>
      <c r="AJ2012" s="26">
        <f t="shared" ca="1" si="903"/>
        <v>1</v>
      </c>
      <c r="AK2012" s="26">
        <f t="shared" ca="1" si="904"/>
        <v>0</v>
      </c>
      <c r="AL2012" s="26">
        <f t="shared" ca="1" si="905"/>
        <v>0</v>
      </c>
      <c r="AM2012" s="26">
        <f t="shared" ca="1" si="906"/>
        <v>0</v>
      </c>
      <c r="AN2012" s="26">
        <f ca="1">IF(AM2012=0,0,COUNTIF($AM$19:AM2012,C2012*10+1))</f>
        <v>0</v>
      </c>
      <c r="AO2012" s="21">
        <f t="shared" ca="1" si="907"/>
        <v>0</v>
      </c>
      <c r="AP2012" s="33">
        <f t="shared" ca="1" si="908"/>
        <v>0</v>
      </c>
      <c r="AQ2012" s="24"/>
      <c r="AR2012" s="155">
        <f ca="1">ROUND(Zsfg!$C$11/'Z1'!$AL$2120*'Z1'!AL2012,0)</f>
        <v>0</v>
      </c>
      <c r="AS2012" s="26">
        <f t="shared" ca="1" si="910"/>
        <v>0</v>
      </c>
      <c r="AT2012" s="26">
        <f ca="1">IF(AS2012=0,0,COUNTIF($AS$19:AS2012,C2012*10+1))</f>
        <v>0</v>
      </c>
      <c r="AU2012" s="21">
        <f t="shared" ca="1" si="911"/>
        <v>0</v>
      </c>
      <c r="AV2012" s="33">
        <f t="shared" ca="1" si="909"/>
        <v>0</v>
      </c>
    </row>
    <row r="2013" spans="1:48" x14ac:dyDescent="0.2">
      <c r="A2013" s="15">
        <f>Daten!A2013</f>
        <v>70938</v>
      </c>
      <c r="B2013" s="8" t="str">
        <f>Daten!B2013</f>
        <v>Weerberg</v>
      </c>
      <c r="C2013" s="15">
        <f t="shared" si="884"/>
        <v>7</v>
      </c>
      <c r="D2013" s="10">
        <f>Daten!D2013</f>
        <v>0</v>
      </c>
      <c r="E2013" s="9">
        <f>Daten!E2013</f>
        <v>2487</v>
      </c>
      <c r="F2013" s="9">
        <f>Daten!F2013</f>
        <v>2418</v>
      </c>
      <c r="G2013" s="27">
        <f t="shared" si="885"/>
        <v>69</v>
      </c>
      <c r="H2013" s="29">
        <f t="shared" si="886"/>
        <v>2.8535980148883373E-2</v>
      </c>
      <c r="I2013" s="21">
        <f t="shared" si="887"/>
        <v>38.805180740213345</v>
      </c>
      <c r="J2013" s="21">
        <f t="shared" si="888"/>
        <v>30.194819259786655</v>
      </c>
      <c r="K2013" s="27">
        <f t="shared" si="889"/>
        <v>-15097.409629893327</v>
      </c>
      <c r="L2013" s="16">
        <f>Daten!G2013</f>
        <v>437</v>
      </c>
      <c r="M2013" s="16">
        <f>Daten!H2013</f>
        <v>1656</v>
      </c>
      <c r="N2013" s="16">
        <f>Daten!I2013</f>
        <v>394</v>
      </c>
      <c r="O2013" s="28">
        <f t="shared" si="890"/>
        <v>0.50181159420289856</v>
      </c>
      <c r="P2013" s="16">
        <f t="shared" si="891"/>
        <v>909.20277102556827</v>
      </c>
      <c r="Q2013" s="21">
        <f t="shared" si="892"/>
        <v>-78.202771025568268</v>
      </c>
      <c r="R2013" s="27">
        <f t="shared" si="893"/>
        <v>-15640.554205113654</v>
      </c>
      <c r="S2013" s="9">
        <f ca="1">Daten!K2013</f>
        <v>5488</v>
      </c>
      <c r="T2013" s="9">
        <f ca="1">Daten!L2013</f>
        <v>130087</v>
      </c>
      <c r="U2013" s="9">
        <f ca="1">Daten!M2013</f>
        <v>143226</v>
      </c>
      <c r="V2013" s="9">
        <f ca="1">Daten!N2013</f>
        <v>500</v>
      </c>
      <c r="W2013" s="9">
        <f ca="1">Daten!O2013</f>
        <v>500</v>
      </c>
      <c r="X2013" s="23">
        <f t="shared" ca="1" si="894"/>
        <v>278801</v>
      </c>
      <c r="Y2013" s="9">
        <f t="shared" ca="1" si="895"/>
        <v>846889.32442595717</v>
      </c>
      <c r="Z2013" s="21">
        <f t="shared" ca="1" si="896"/>
        <v>-568088.32442595717</v>
      </c>
      <c r="AA2013" s="27">
        <f t="shared" ca="1" si="897"/>
        <v>56808.832442595718</v>
      </c>
      <c r="AB2013" s="32">
        <f t="shared" ca="1" si="898"/>
        <v>26070.868607588738</v>
      </c>
      <c r="AC2013" s="31">
        <f t="shared" ca="1" si="899"/>
        <v>26070.868607588738</v>
      </c>
      <c r="AG2013" s="26">
        <f t="shared" ca="1" si="900"/>
        <v>-15097.409629893327</v>
      </c>
      <c r="AH2013" s="26">
        <f t="shared" ca="1" si="901"/>
        <v>56808.832442595718</v>
      </c>
      <c r="AI2013" s="26">
        <f t="shared" ca="1" si="902"/>
        <v>41711.422812702389</v>
      </c>
      <c r="AJ2013" s="26">
        <f t="shared" ca="1" si="903"/>
        <v>1</v>
      </c>
      <c r="AK2013" s="26">
        <f t="shared" ca="1" si="904"/>
        <v>41711.422812702389</v>
      </c>
      <c r="AL2013" s="26">
        <f t="shared" ca="1" si="905"/>
        <v>42602</v>
      </c>
      <c r="AM2013" s="26">
        <f t="shared" ca="1" si="906"/>
        <v>71</v>
      </c>
      <c r="AN2013" s="26">
        <f ca="1">IF(AM2013=0,0,COUNTIF($AM$19:AM2013,C2013*10+1))</f>
        <v>85</v>
      </c>
      <c r="AO2013" s="21">
        <f t="shared" ca="1" si="907"/>
        <v>0</v>
      </c>
      <c r="AP2013" s="33">
        <f t="shared" ca="1" si="908"/>
        <v>42602</v>
      </c>
      <c r="AQ2013" s="24"/>
      <c r="AR2013" s="155">
        <f ca="1">ROUND(Zsfg!$C$11/'Z1'!$AL$2120*'Z1'!AL2013,0)</f>
        <v>35534</v>
      </c>
      <c r="AS2013" s="26">
        <f t="shared" ca="1" si="910"/>
        <v>71</v>
      </c>
      <c r="AT2013" s="26">
        <f ca="1">IF(AS2013=0,0,COUNTIF($AS$19:AS2013,C2013*10+1))</f>
        <v>85</v>
      </c>
      <c r="AU2013" s="21">
        <f t="shared" ca="1" si="911"/>
        <v>0</v>
      </c>
      <c r="AV2013" s="33">
        <f t="shared" ca="1" si="909"/>
        <v>35534</v>
      </c>
    </row>
    <row r="2014" spans="1:48" x14ac:dyDescent="0.2">
      <c r="A2014" s="15">
        <f>Daten!A2014</f>
        <v>70939</v>
      </c>
      <c r="B2014" s="8" t="str">
        <f>Daten!B2014</f>
        <v>Wiesing</v>
      </c>
      <c r="C2014" s="15">
        <f t="shared" si="884"/>
        <v>7</v>
      </c>
      <c r="D2014" s="10">
        <f>Daten!D2014</f>
        <v>0</v>
      </c>
      <c r="E2014" s="9">
        <f>Daten!E2014</f>
        <v>2147</v>
      </c>
      <c r="F2014" s="9">
        <f>Daten!F2014</f>
        <v>2055</v>
      </c>
      <c r="G2014" s="27">
        <f t="shared" si="885"/>
        <v>92</v>
      </c>
      <c r="H2014" s="29">
        <f t="shared" si="886"/>
        <v>4.4768856447688563E-2</v>
      </c>
      <c r="I2014" s="21">
        <f t="shared" si="887"/>
        <v>32.979589090627968</v>
      </c>
      <c r="J2014" s="21">
        <f t="shared" si="888"/>
        <v>59.020410909372032</v>
      </c>
      <c r="K2014" s="27">
        <f t="shared" si="889"/>
        <v>-29510.205454686016</v>
      </c>
      <c r="L2014" s="16">
        <f>Daten!G2014</f>
        <v>335</v>
      </c>
      <c r="M2014" s="16">
        <f>Daten!H2014</f>
        <v>1433</v>
      </c>
      <c r="N2014" s="16">
        <f>Daten!I2014</f>
        <v>379</v>
      </c>
      <c r="O2014" s="28">
        <f t="shared" si="890"/>
        <v>0.49825540823447312</v>
      </c>
      <c r="P2014" s="16">
        <f t="shared" si="891"/>
        <v>786.7678568113763</v>
      </c>
      <c r="Q2014" s="21">
        <f t="shared" si="892"/>
        <v>-72.767856811376305</v>
      </c>
      <c r="R2014" s="27">
        <f t="shared" si="893"/>
        <v>-14553.571362275261</v>
      </c>
      <c r="S2014" s="9">
        <f ca="1">Daten!K2014</f>
        <v>1742</v>
      </c>
      <c r="T2014" s="9">
        <f ca="1">Daten!L2014</f>
        <v>154221</v>
      </c>
      <c r="U2014" s="9">
        <f ca="1">Daten!M2014</f>
        <v>438431</v>
      </c>
      <c r="V2014" s="9">
        <f ca="1">Daten!N2014</f>
        <v>500</v>
      </c>
      <c r="W2014" s="9">
        <f ca="1">Daten!O2014</f>
        <v>500</v>
      </c>
      <c r="X2014" s="23">
        <f t="shared" ca="1" si="894"/>
        <v>594394</v>
      </c>
      <c r="Y2014" s="9">
        <f t="shared" ca="1" si="895"/>
        <v>731110.32550966227</v>
      </c>
      <c r="Z2014" s="21">
        <f t="shared" ca="1" si="896"/>
        <v>-136716.32550966227</v>
      </c>
      <c r="AA2014" s="27">
        <f t="shared" ca="1" si="897"/>
        <v>13671.632550966227</v>
      </c>
      <c r="AB2014" s="32">
        <f t="shared" ca="1" si="898"/>
        <v>-30392.144265995048</v>
      </c>
      <c r="AC2014" s="31">
        <f t="shared" ca="1" si="899"/>
        <v>0</v>
      </c>
      <c r="AG2014" s="26">
        <f t="shared" ca="1" si="900"/>
        <v>0</v>
      </c>
      <c r="AH2014" s="26">
        <f t="shared" ca="1" si="901"/>
        <v>0</v>
      </c>
      <c r="AI2014" s="26">
        <f t="shared" ca="1" si="902"/>
        <v>0</v>
      </c>
      <c r="AJ2014" s="26">
        <f t="shared" ca="1" si="903"/>
        <v>1</v>
      </c>
      <c r="AK2014" s="26">
        <f t="shared" ca="1" si="904"/>
        <v>0</v>
      </c>
      <c r="AL2014" s="26">
        <f t="shared" ca="1" si="905"/>
        <v>0</v>
      </c>
      <c r="AM2014" s="26">
        <f t="shared" ca="1" si="906"/>
        <v>0</v>
      </c>
      <c r="AN2014" s="26">
        <f ca="1">IF(AM2014=0,0,COUNTIF($AM$19:AM2014,C2014*10+1))</f>
        <v>0</v>
      </c>
      <c r="AO2014" s="21">
        <f t="shared" ca="1" si="907"/>
        <v>0</v>
      </c>
      <c r="AP2014" s="33">
        <f t="shared" ca="1" si="908"/>
        <v>0</v>
      </c>
      <c r="AQ2014" s="24"/>
      <c r="AR2014" s="155">
        <f ca="1">ROUND(Zsfg!$C$11/'Z1'!$AL$2120*'Z1'!AL2014,0)</f>
        <v>0</v>
      </c>
      <c r="AS2014" s="26">
        <f t="shared" ca="1" si="910"/>
        <v>0</v>
      </c>
      <c r="AT2014" s="26">
        <f ca="1">IF(AS2014=0,0,COUNTIF($AS$19:AS2014,C2014*10+1))</f>
        <v>0</v>
      </c>
      <c r="AU2014" s="21">
        <f t="shared" ca="1" si="911"/>
        <v>0</v>
      </c>
      <c r="AV2014" s="33">
        <f t="shared" ca="1" si="909"/>
        <v>0</v>
      </c>
    </row>
    <row r="2015" spans="1:48" x14ac:dyDescent="0.2">
      <c r="A2015" s="15">
        <f>Daten!A2015</f>
        <v>70940</v>
      </c>
      <c r="B2015" s="8" t="str">
        <f>Daten!B2015</f>
        <v>Zell am Ziller</v>
      </c>
      <c r="C2015" s="15">
        <f t="shared" si="884"/>
        <v>7</v>
      </c>
      <c r="D2015" s="10">
        <f>Daten!D2015</f>
        <v>0</v>
      </c>
      <c r="E2015" s="9">
        <f>Daten!E2015</f>
        <v>1711</v>
      </c>
      <c r="F2015" s="9">
        <f>Daten!F2015</f>
        <v>1753</v>
      </c>
      <c r="G2015" s="27">
        <f t="shared" si="885"/>
        <v>-42</v>
      </c>
      <c r="H2015" s="29">
        <f t="shared" si="886"/>
        <v>-2.3958927552766685E-2</v>
      </c>
      <c r="I2015" s="21">
        <f t="shared" si="887"/>
        <v>28.132953613562449</v>
      </c>
      <c r="J2015" s="21">
        <f t="shared" si="888"/>
        <v>-70.132953613562449</v>
      </c>
      <c r="K2015" s="27">
        <f t="shared" si="889"/>
        <v>35066.476806781226</v>
      </c>
      <c r="L2015" s="16">
        <f>Daten!G2015</f>
        <v>226</v>
      </c>
      <c r="M2015" s="16">
        <f>Daten!H2015</f>
        <v>1111</v>
      </c>
      <c r="N2015" s="16">
        <f>Daten!I2015</f>
        <v>374</v>
      </c>
      <c r="O2015" s="28">
        <f t="shared" si="890"/>
        <v>0.54005400540054005</v>
      </c>
      <c r="P2015" s="16">
        <f t="shared" si="891"/>
        <v>609.97842911196028</v>
      </c>
      <c r="Q2015" s="21">
        <f t="shared" si="892"/>
        <v>-9.9784291119602813</v>
      </c>
      <c r="R2015" s="27">
        <f t="shared" si="893"/>
        <v>-1995.6858223920563</v>
      </c>
      <c r="S2015" s="9">
        <f ca="1">Daten!K2015</f>
        <v>1473</v>
      </c>
      <c r="T2015" s="9">
        <f ca="1">Daten!L2015</f>
        <v>245616</v>
      </c>
      <c r="U2015" s="9">
        <f ca="1">Daten!M2015</f>
        <v>854500</v>
      </c>
      <c r="V2015" s="9">
        <f ca="1">Daten!N2015</f>
        <v>500</v>
      </c>
      <c r="W2015" s="9">
        <f ca="1">Daten!O2015</f>
        <v>500</v>
      </c>
      <c r="X2015" s="23">
        <f t="shared" ca="1" si="894"/>
        <v>1101589</v>
      </c>
      <c r="Y2015" s="9">
        <f t="shared" ca="1" si="895"/>
        <v>582640.78572288412</v>
      </c>
      <c r="Z2015" s="21">
        <f t="shared" ca="1" si="896"/>
        <v>518948.21427711588</v>
      </c>
      <c r="AA2015" s="27">
        <f t="shared" ca="1" si="897"/>
        <v>-51894.821427711591</v>
      </c>
      <c r="AB2015" s="32">
        <f t="shared" ca="1" si="898"/>
        <v>-18824.030443322423</v>
      </c>
      <c r="AC2015" s="31">
        <f t="shared" ca="1" si="899"/>
        <v>0</v>
      </c>
      <c r="AG2015" s="26">
        <f t="shared" ca="1" si="900"/>
        <v>0</v>
      </c>
      <c r="AH2015" s="26">
        <f t="shared" ca="1" si="901"/>
        <v>0</v>
      </c>
      <c r="AI2015" s="26">
        <f t="shared" ca="1" si="902"/>
        <v>0</v>
      </c>
      <c r="AJ2015" s="26">
        <f t="shared" ca="1" si="903"/>
        <v>1</v>
      </c>
      <c r="AK2015" s="26">
        <f t="shared" ca="1" si="904"/>
        <v>0</v>
      </c>
      <c r="AL2015" s="26">
        <f t="shared" ca="1" si="905"/>
        <v>0</v>
      </c>
      <c r="AM2015" s="26">
        <f t="shared" ca="1" si="906"/>
        <v>0</v>
      </c>
      <c r="AN2015" s="26">
        <f ca="1">IF(AM2015=0,0,COUNTIF($AM$19:AM2015,C2015*10+1))</f>
        <v>0</v>
      </c>
      <c r="AO2015" s="21">
        <f t="shared" ca="1" si="907"/>
        <v>0</v>
      </c>
      <c r="AP2015" s="33">
        <f t="shared" ca="1" si="908"/>
        <v>0</v>
      </c>
      <c r="AQ2015" s="24"/>
      <c r="AR2015" s="155">
        <f ca="1">ROUND(Zsfg!$C$11/'Z1'!$AL$2120*'Z1'!AL2015,0)</f>
        <v>0</v>
      </c>
      <c r="AS2015" s="26">
        <f t="shared" ca="1" si="910"/>
        <v>0</v>
      </c>
      <c r="AT2015" s="26">
        <f ca="1">IF(AS2015=0,0,COUNTIF($AS$19:AS2015,C2015*10+1))</f>
        <v>0</v>
      </c>
      <c r="AU2015" s="21">
        <f t="shared" ca="1" si="911"/>
        <v>0</v>
      </c>
      <c r="AV2015" s="33">
        <f t="shared" ca="1" si="909"/>
        <v>0</v>
      </c>
    </row>
    <row r="2016" spans="1:48" x14ac:dyDescent="0.2">
      <c r="A2016" s="15">
        <f>Daten!A2016</f>
        <v>70941</v>
      </c>
      <c r="B2016" s="8" t="str">
        <f>Daten!B2016</f>
        <v>Zellberg</v>
      </c>
      <c r="C2016" s="15">
        <f t="shared" si="884"/>
        <v>7</v>
      </c>
      <c r="D2016" s="10">
        <f>Daten!D2016</f>
        <v>0</v>
      </c>
      <c r="E2016" s="9">
        <f>Daten!E2016</f>
        <v>645</v>
      </c>
      <c r="F2016" s="9">
        <f>Daten!F2016</f>
        <v>646</v>
      </c>
      <c r="G2016" s="27">
        <f t="shared" si="885"/>
        <v>-1</v>
      </c>
      <c r="H2016" s="29">
        <f t="shared" si="886"/>
        <v>-1.5479876160990713E-3</v>
      </c>
      <c r="I2016" s="21">
        <f t="shared" si="887"/>
        <v>10.367306351603732</v>
      </c>
      <c r="J2016" s="21">
        <f t="shared" si="888"/>
        <v>-11.367306351603732</v>
      </c>
      <c r="K2016" s="27">
        <f t="shared" si="889"/>
        <v>5683.6531758018664</v>
      </c>
      <c r="L2016" s="16">
        <f>Daten!G2016</f>
        <v>101</v>
      </c>
      <c r="M2016" s="16">
        <f>Daten!H2016</f>
        <v>436</v>
      </c>
      <c r="N2016" s="16">
        <f>Daten!I2016</f>
        <v>108</v>
      </c>
      <c r="O2016" s="28">
        <f t="shared" si="890"/>
        <v>0.47935779816513763</v>
      </c>
      <c r="P2016" s="16">
        <f t="shared" si="891"/>
        <v>239.37947353088632</v>
      </c>
      <c r="Q2016" s="21">
        <f t="shared" si="892"/>
        <v>-30.379473530886315</v>
      </c>
      <c r="R2016" s="27">
        <f t="shared" si="893"/>
        <v>-6075.8947061772633</v>
      </c>
      <c r="S2016" s="9">
        <f ca="1">Daten!K2016</f>
        <v>1035</v>
      </c>
      <c r="T2016" s="9">
        <f ca="1">Daten!L2016</f>
        <v>57978</v>
      </c>
      <c r="U2016" s="9">
        <f ca="1">Daten!M2016</f>
        <v>327721</v>
      </c>
      <c r="V2016" s="9">
        <f ca="1">Daten!N2016</f>
        <v>500</v>
      </c>
      <c r="W2016" s="9">
        <f ca="1">Daten!O2016</f>
        <v>500</v>
      </c>
      <c r="X2016" s="23">
        <f t="shared" ca="1" si="894"/>
        <v>386734</v>
      </c>
      <c r="Y2016" s="9">
        <f t="shared" ca="1" si="895"/>
        <v>219639.57147355945</v>
      </c>
      <c r="Z2016" s="21">
        <f t="shared" ca="1" si="896"/>
        <v>167094.42852644055</v>
      </c>
      <c r="AA2016" s="27">
        <f t="shared" ca="1" si="897"/>
        <v>-16709.442852644057</v>
      </c>
      <c r="AB2016" s="32">
        <f t="shared" ca="1" si="898"/>
        <v>-17101.684383019456</v>
      </c>
      <c r="AC2016" s="31">
        <f t="shared" ca="1" si="899"/>
        <v>0</v>
      </c>
      <c r="AG2016" s="26">
        <f t="shared" ca="1" si="900"/>
        <v>0</v>
      </c>
      <c r="AH2016" s="26">
        <f t="shared" ca="1" si="901"/>
        <v>0</v>
      </c>
      <c r="AI2016" s="26">
        <f t="shared" ca="1" si="902"/>
        <v>0</v>
      </c>
      <c r="AJ2016" s="26">
        <f t="shared" ca="1" si="903"/>
        <v>1</v>
      </c>
      <c r="AK2016" s="26">
        <f t="shared" ca="1" si="904"/>
        <v>0</v>
      </c>
      <c r="AL2016" s="26">
        <f t="shared" ca="1" si="905"/>
        <v>0</v>
      </c>
      <c r="AM2016" s="26">
        <f t="shared" ca="1" si="906"/>
        <v>0</v>
      </c>
      <c r="AN2016" s="26">
        <f ca="1">IF(AM2016=0,0,COUNTIF($AM$19:AM2016,C2016*10+1))</f>
        <v>0</v>
      </c>
      <c r="AO2016" s="21">
        <f t="shared" ca="1" si="907"/>
        <v>0</v>
      </c>
      <c r="AP2016" s="33">
        <f t="shared" ca="1" si="908"/>
        <v>0</v>
      </c>
      <c r="AQ2016" s="24"/>
      <c r="AR2016" s="155">
        <f ca="1">ROUND(Zsfg!$C$11/'Z1'!$AL$2120*'Z1'!AL2016,0)</f>
        <v>0</v>
      </c>
      <c r="AS2016" s="26">
        <f t="shared" ca="1" si="910"/>
        <v>0</v>
      </c>
      <c r="AT2016" s="26">
        <f ca="1">IF(AS2016=0,0,COUNTIF($AS$19:AS2016,C2016*10+1))</f>
        <v>0</v>
      </c>
      <c r="AU2016" s="21">
        <f t="shared" ca="1" si="911"/>
        <v>0</v>
      </c>
      <c r="AV2016" s="33">
        <f t="shared" ca="1" si="909"/>
        <v>0</v>
      </c>
    </row>
    <row r="2017" spans="1:48" x14ac:dyDescent="0.2">
      <c r="A2017" s="15">
        <f>Daten!A2017</f>
        <v>80101</v>
      </c>
      <c r="B2017" s="8" t="str">
        <f>Daten!B2017</f>
        <v>Bartholomäberg</v>
      </c>
      <c r="C2017" s="15">
        <f t="shared" si="884"/>
        <v>8</v>
      </c>
      <c r="D2017" s="10">
        <f>Daten!D2017</f>
        <v>0</v>
      </c>
      <c r="E2017" s="9">
        <f>Daten!E2017</f>
        <v>2377</v>
      </c>
      <c r="F2017" s="9">
        <f>Daten!F2017</f>
        <v>2266</v>
      </c>
      <c r="G2017" s="27">
        <f t="shared" si="885"/>
        <v>111</v>
      </c>
      <c r="H2017" s="29">
        <f t="shared" si="886"/>
        <v>4.8984995586937335E-2</v>
      </c>
      <c r="I2017" s="21">
        <f t="shared" si="887"/>
        <v>36.365814539836002</v>
      </c>
      <c r="J2017" s="21">
        <f t="shared" si="888"/>
        <v>74.634185460163991</v>
      </c>
      <c r="K2017" s="27">
        <f t="shared" si="889"/>
        <v>-37317.092730081997</v>
      </c>
      <c r="L2017" s="16">
        <f>Daten!G2017</f>
        <v>418</v>
      </c>
      <c r="M2017" s="16">
        <f>Daten!H2017</f>
        <v>1559</v>
      </c>
      <c r="N2017" s="16">
        <f>Daten!I2017</f>
        <v>400</v>
      </c>
      <c r="O2017" s="28">
        <f t="shared" si="890"/>
        <v>0.52469531751122511</v>
      </c>
      <c r="P2017" s="16">
        <f t="shared" si="891"/>
        <v>855.94632851984352</v>
      </c>
      <c r="Q2017" s="21">
        <f t="shared" si="892"/>
        <v>-37.946328519843519</v>
      </c>
      <c r="R2017" s="27">
        <f t="shared" si="893"/>
        <v>-7589.2657039687037</v>
      </c>
      <c r="S2017" s="9">
        <f ca="1">Daten!K2017</f>
        <v>2181</v>
      </c>
      <c r="T2017" s="9">
        <f ca="1">Daten!L2017</f>
        <v>148820</v>
      </c>
      <c r="U2017" s="9">
        <f ca="1">Daten!M2017</f>
        <v>330510</v>
      </c>
      <c r="V2017" s="9">
        <f ca="1">Daten!N2017</f>
        <v>500</v>
      </c>
      <c r="W2017" s="9">
        <f ca="1">Daten!O2017</f>
        <v>500</v>
      </c>
      <c r="X2017" s="23">
        <f t="shared" ca="1" si="894"/>
        <v>481511</v>
      </c>
      <c r="Y2017" s="9">
        <f t="shared" ca="1" si="895"/>
        <v>809431.41301186173</v>
      </c>
      <c r="Z2017" s="21">
        <f t="shared" ca="1" si="896"/>
        <v>-327920.41301186173</v>
      </c>
      <c r="AA2017" s="27">
        <f t="shared" ca="1" si="897"/>
        <v>32792.041301186175</v>
      </c>
      <c r="AB2017" s="32">
        <f t="shared" ca="1" si="898"/>
        <v>-12114.317132864526</v>
      </c>
      <c r="AC2017" s="31">
        <f t="shared" ca="1" si="899"/>
        <v>0</v>
      </c>
      <c r="AG2017" s="26">
        <f t="shared" ca="1" si="900"/>
        <v>0</v>
      </c>
      <c r="AH2017" s="26">
        <f t="shared" ca="1" si="901"/>
        <v>0</v>
      </c>
      <c r="AI2017" s="26">
        <f t="shared" ca="1" si="902"/>
        <v>0</v>
      </c>
      <c r="AJ2017" s="26">
        <f t="shared" ca="1" si="903"/>
        <v>1</v>
      </c>
      <c r="AK2017" s="26">
        <f t="shared" ca="1" si="904"/>
        <v>0</v>
      </c>
      <c r="AL2017" s="26">
        <f t="shared" ca="1" si="905"/>
        <v>0</v>
      </c>
      <c r="AM2017" s="26">
        <f t="shared" ca="1" si="906"/>
        <v>0</v>
      </c>
      <c r="AN2017" s="26">
        <f ca="1">IF(AM2017=0,0,COUNTIF($AM$19:AM2017,C2017*10+1))</f>
        <v>0</v>
      </c>
      <c r="AO2017" s="21">
        <f t="shared" ca="1" si="907"/>
        <v>0</v>
      </c>
      <c r="AP2017" s="33">
        <f t="shared" ca="1" si="908"/>
        <v>0</v>
      </c>
      <c r="AQ2017" s="24"/>
      <c r="AR2017" s="155">
        <f ca="1">ROUND(Zsfg!$C$11/'Z1'!$AL$2120*'Z1'!AL2017,0)</f>
        <v>0</v>
      </c>
      <c r="AS2017" s="26">
        <f t="shared" ca="1" si="910"/>
        <v>0</v>
      </c>
      <c r="AT2017" s="26">
        <f ca="1">IF(AS2017=0,0,COUNTIF($AS$19:AS2017,C2017*10+1))</f>
        <v>0</v>
      </c>
      <c r="AU2017" s="21">
        <f t="shared" ca="1" si="911"/>
        <v>0</v>
      </c>
      <c r="AV2017" s="33">
        <f t="shared" ca="1" si="909"/>
        <v>0</v>
      </c>
    </row>
    <row r="2018" spans="1:48" x14ac:dyDescent="0.2">
      <c r="A2018" s="15">
        <f>Daten!A2018</f>
        <v>80102</v>
      </c>
      <c r="B2018" s="8" t="str">
        <f>Daten!B2018</f>
        <v>Blons</v>
      </c>
      <c r="C2018" s="15">
        <f t="shared" si="884"/>
        <v>8</v>
      </c>
      <c r="D2018" s="10">
        <f>Daten!D2018</f>
        <v>0</v>
      </c>
      <c r="E2018" s="9">
        <f>Daten!E2018</f>
        <v>337</v>
      </c>
      <c r="F2018" s="9">
        <f>Daten!F2018</f>
        <v>329</v>
      </c>
      <c r="G2018" s="27">
        <f t="shared" si="885"/>
        <v>8</v>
      </c>
      <c r="H2018" s="29">
        <f t="shared" si="886"/>
        <v>2.4316109422492401E-2</v>
      </c>
      <c r="I2018" s="21">
        <f t="shared" si="887"/>
        <v>5.2799439468693929</v>
      </c>
      <c r="J2018" s="21">
        <f t="shared" si="888"/>
        <v>2.7200560531306071</v>
      </c>
      <c r="K2018" s="27">
        <f t="shared" si="889"/>
        <v>-1360.0280265653034</v>
      </c>
      <c r="L2018" s="16">
        <f>Daten!G2018</f>
        <v>77</v>
      </c>
      <c r="M2018" s="16">
        <f>Daten!H2018</f>
        <v>216</v>
      </c>
      <c r="N2018" s="16">
        <f>Daten!I2018</f>
        <v>44</v>
      </c>
      <c r="O2018" s="28">
        <f t="shared" si="890"/>
        <v>0.56018518518518523</v>
      </c>
      <c r="P2018" s="16">
        <f t="shared" si="891"/>
        <v>118.59166578594368</v>
      </c>
      <c r="Q2018" s="21">
        <f t="shared" si="892"/>
        <v>2.4083342140563246</v>
      </c>
      <c r="R2018" s="27">
        <f t="shared" si="893"/>
        <v>481.66684281126493</v>
      </c>
      <c r="S2018" s="9">
        <f ca="1">Daten!K2018</f>
        <v>756</v>
      </c>
      <c r="T2018" s="9">
        <f ca="1">Daten!L2018</f>
        <v>10385</v>
      </c>
      <c r="U2018" s="9">
        <f ca="1">Daten!M2018</f>
        <v>38426</v>
      </c>
      <c r="V2018" s="9">
        <f ca="1">Daten!N2018</f>
        <v>500</v>
      </c>
      <c r="W2018" s="9">
        <f ca="1">Daten!O2018</f>
        <v>500</v>
      </c>
      <c r="X2018" s="23">
        <f t="shared" ca="1" si="894"/>
        <v>49567</v>
      </c>
      <c r="Y2018" s="9">
        <f t="shared" ca="1" si="895"/>
        <v>114757.41951409231</v>
      </c>
      <c r="Z2018" s="21">
        <f t="shared" ca="1" si="896"/>
        <v>-65190.419514092311</v>
      </c>
      <c r="AA2018" s="27">
        <f t="shared" ca="1" si="897"/>
        <v>6519.0419514092318</v>
      </c>
      <c r="AB2018" s="32">
        <f t="shared" ca="1" si="898"/>
        <v>5640.6807676551934</v>
      </c>
      <c r="AC2018" s="31">
        <f t="shared" ca="1" si="899"/>
        <v>5640.6807676551934</v>
      </c>
      <c r="AG2018" s="26">
        <f t="shared" ca="1" si="900"/>
        <v>-1360.0280265653034</v>
      </c>
      <c r="AH2018" s="26">
        <f t="shared" ca="1" si="901"/>
        <v>6519.0419514092318</v>
      </c>
      <c r="AI2018" s="26">
        <f t="shared" ca="1" si="902"/>
        <v>5159.0139248439282</v>
      </c>
      <c r="AJ2018" s="26">
        <f t="shared" ca="1" si="903"/>
        <v>1</v>
      </c>
      <c r="AK2018" s="26">
        <f t="shared" ca="1" si="904"/>
        <v>5159.0139248439282</v>
      </c>
      <c r="AL2018" s="26">
        <f t="shared" ca="1" si="905"/>
        <v>5879</v>
      </c>
      <c r="AM2018" s="26">
        <f t="shared" ca="1" si="906"/>
        <v>81</v>
      </c>
      <c r="AN2018" s="26">
        <f ca="1">IF(AM2018=0,0,COUNTIF($AM$19:AM2018,C2018*10+1))</f>
        <v>1</v>
      </c>
      <c r="AO2018" s="21">
        <f t="shared" ca="1" si="907"/>
        <v>2</v>
      </c>
      <c r="AP2018" s="33">
        <f t="shared" ca="1" si="908"/>
        <v>5881</v>
      </c>
      <c r="AQ2018" s="24"/>
      <c r="AR2018" s="155">
        <f ca="1">ROUND(Zsfg!$C$11/'Z1'!$AL$2120*'Z1'!AL2018,0)</f>
        <v>4904</v>
      </c>
      <c r="AS2018" s="26">
        <f t="shared" ca="1" si="910"/>
        <v>81</v>
      </c>
      <c r="AT2018" s="26">
        <f ca="1">IF(AS2018=0,0,COUNTIF($AS$19:AS2018,C2018*10+1))</f>
        <v>1</v>
      </c>
      <c r="AU2018" s="21">
        <f t="shared" ca="1" si="911"/>
        <v>0</v>
      </c>
      <c r="AV2018" s="33">
        <f t="shared" ca="1" si="909"/>
        <v>4904</v>
      </c>
    </row>
    <row r="2019" spans="1:48" x14ac:dyDescent="0.2">
      <c r="A2019" s="15">
        <f>Daten!A2019</f>
        <v>80103</v>
      </c>
      <c r="B2019" s="8" t="str">
        <f>Daten!B2019</f>
        <v>Bludenz</v>
      </c>
      <c r="C2019" s="15">
        <f t="shared" si="884"/>
        <v>8</v>
      </c>
      <c r="D2019" s="10">
        <f>Daten!D2019</f>
        <v>0</v>
      </c>
      <c r="E2019" s="9">
        <f>Daten!E2019</f>
        <v>14596</v>
      </c>
      <c r="F2019" s="9">
        <f>Daten!F2019</f>
        <v>13992</v>
      </c>
      <c r="G2019" s="27">
        <f t="shared" si="885"/>
        <v>604</v>
      </c>
      <c r="H2019" s="29">
        <f t="shared" si="886"/>
        <v>4.3167524299599774E-2</v>
      </c>
      <c r="I2019" s="21">
        <f t="shared" si="887"/>
        <v>224.55007812947278</v>
      </c>
      <c r="J2019" s="21">
        <f t="shared" si="888"/>
        <v>379.44992187052719</v>
      </c>
      <c r="K2019" s="27">
        <f t="shared" si="889"/>
        <v>-189724.9609352636</v>
      </c>
      <c r="L2019" s="16">
        <f>Daten!G2019</f>
        <v>2203</v>
      </c>
      <c r="M2019" s="16">
        <f>Daten!H2019</f>
        <v>9681</v>
      </c>
      <c r="N2019" s="16">
        <f>Daten!I2019</f>
        <v>2712</v>
      </c>
      <c r="O2019" s="28">
        <f t="shared" si="890"/>
        <v>0.507695486003512</v>
      </c>
      <c r="P2019" s="16">
        <f t="shared" si="891"/>
        <v>5315.2125762672258</v>
      </c>
      <c r="Q2019" s="21">
        <f t="shared" si="892"/>
        <v>-400.21257626722581</v>
      </c>
      <c r="R2019" s="27">
        <f t="shared" si="893"/>
        <v>-80042.515253445163</v>
      </c>
      <c r="S2019" s="9">
        <f ca="1">Daten!K2019</f>
        <v>4509</v>
      </c>
      <c r="T2019" s="9">
        <f ca="1">Daten!L2019</f>
        <v>1019969</v>
      </c>
      <c r="U2019" s="9">
        <f ca="1">Daten!M2019</f>
        <v>5813386</v>
      </c>
      <c r="V2019" s="9">
        <f ca="1">Daten!N2019</f>
        <v>500</v>
      </c>
      <c r="W2019" s="9">
        <f ca="1">Daten!O2019</f>
        <v>500</v>
      </c>
      <c r="X2019" s="23">
        <f t="shared" ca="1" si="894"/>
        <v>6837864</v>
      </c>
      <c r="Y2019" s="9">
        <f t="shared" ca="1" si="895"/>
        <v>4970324.3181830598</v>
      </c>
      <c r="Z2019" s="21">
        <f t="shared" ca="1" si="896"/>
        <v>1867539.6818169402</v>
      </c>
      <c r="AA2019" s="27">
        <f t="shared" ca="1" si="897"/>
        <v>-186753.96818169404</v>
      </c>
      <c r="AB2019" s="32">
        <f t="shared" ca="1" si="898"/>
        <v>-456521.44437040284</v>
      </c>
      <c r="AC2019" s="31">
        <f t="shared" ca="1" si="899"/>
        <v>0</v>
      </c>
      <c r="AG2019" s="26">
        <f t="shared" ca="1" si="900"/>
        <v>0</v>
      </c>
      <c r="AH2019" s="26">
        <f t="shared" ca="1" si="901"/>
        <v>0</v>
      </c>
      <c r="AI2019" s="26">
        <f t="shared" ca="1" si="902"/>
        <v>0</v>
      </c>
      <c r="AJ2019" s="26">
        <f t="shared" ca="1" si="903"/>
        <v>1</v>
      </c>
      <c r="AK2019" s="26">
        <f t="shared" ca="1" si="904"/>
        <v>0</v>
      </c>
      <c r="AL2019" s="26">
        <f t="shared" ca="1" si="905"/>
        <v>0</v>
      </c>
      <c r="AM2019" s="26">
        <f t="shared" ca="1" si="906"/>
        <v>0</v>
      </c>
      <c r="AN2019" s="26">
        <f ca="1">IF(AM2019=0,0,COUNTIF($AM$19:AM2019,C2019*10+1))</f>
        <v>0</v>
      </c>
      <c r="AO2019" s="21">
        <f t="shared" ca="1" si="907"/>
        <v>0</v>
      </c>
      <c r="AP2019" s="33">
        <f t="shared" ca="1" si="908"/>
        <v>0</v>
      </c>
      <c r="AQ2019" s="24"/>
      <c r="AR2019" s="155">
        <f ca="1">ROUND(Zsfg!$C$11/'Z1'!$AL$2120*'Z1'!AL2019,0)</f>
        <v>0</v>
      </c>
      <c r="AS2019" s="26">
        <f t="shared" ca="1" si="910"/>
        <v>0</v>
      </c>
      <c r="AT2019" s="26">
        <f ca="1">IF(AS2019=0,0,COUNTIF($AS$19:AS2019,C2019*10+1))</f>
        <v>0</v>
      </c>
      <c r="AU2019" s="21">
        <f t="shared" ca="1" si="911"/>
        <v>0</v>
      </c>
      <c r="AV2019" s="33">
        <f t="shared" ca="1" si="909"/>
        <v>0</v>
      </c>
    </row>
    <row r="2020" spans="1:48" x14ac:dyDescent="0.2">
      <c r="A2020" s="15">
        <f>Daten!A2020</f>
        <v>80104</v>
      </c>
      <c r="B2020" s="8" t="str">
        <f>Daten!B2020</f>
        <v>Bludesch</v>
      </c>
      <c r="C2020" s="15">
        <f t="shared" si="884"/>
        <v>8</v>
      </c>
      <c r="D2020" s="10">
        <f>Daten!D2020</f>
        <v>0</v>
      </c>
      <c r="E2020" s="9">
        <f>Daten!E2020</f>
        <v>2393</v>
      </c>
      <c r="F2020" s="9">
        <f>Daten!F2020</f>
        <v>2266</v>
      </c>
      <c r="G2020" s="27">
        <f t="shared" si="885"/>
        <v>127</v>
      </c>
      <c r="H2020" s="29">
        <f t="shared" si="886"/>
        <v>5.6045895851721095E-2</v>
      </c>
      <c r="I2020" s="21">
        <f t="shared" si="887"/>
        <v>36.365814539836002</v>
      </c>
      <c r="J2020" s="21">
        <f t="shared" si="888"/>
        <v>90.634185460163991</v>
      </c>
      <c r="K2020" s="27">
        <f t="shared" si="889"/>
        <v>-45317.092730081997</v>
      </c>
      <c r="L2020" s="16">
        <f>Daten!G2020</f>
        <v>423</v>
      </c>
      <c r="M2020" s="16">
        <f>Daten!H2020</f>
        <v>1682</v>
      </c>
      <c r="N2020" s="16">
        <f>Daten!I2020</f>
        <v>288</v>
      </c>
      <c r="O2020" s="28">
        <f t="shared" si="890"/>
        <v>0.42271105826397148</v>
      </c>
      <c r="P2020" s="16">
        <f t="shared" si="891"/>
        <v>923.47769375906148</v>
      </c>
      <c r="Q2020" s="21">
        <f t="shared" si="892"/>
        <v>-212.47769375906148</v>
      </c>
      <c r="R2020" s="27">
        <f t="shared" si="893"/>
        <v>-42495.538751812295</v>
      </c>
      <c r="S2020" s="9">
        <f ca="1">Daten!K2020</f>
        <v>3432</v>
      </c>
      <c r="T2020" s="9">
        <f ca="1">Daten!L2020</f>
        <v>110285</v>
      </c>
      <c r="U2020" s="9">
        <f ca="1">Daten!M2020</f>
        <v>762769</v>
      </c>
      <c r="V2020" s="9">
        <f ca="1">Daten!N2020</f>
        <v>500</v>
      </c>
      <c r="W2020" s="9">
        <f ca="1">Daten!O2020</f>
        <v>500</v>
      </c>
      <c r="X2020" s="23">
        <f t="shared" ca="1" si="894"/>
        <v>876486</v>
      </c>
      <c r="Y2020" s="9">
        <f t="shared" ca="1" si="895"/>
        <v>814879.83649027557</v>
      </c>
      <c r="Z2020" s="21">
        <f t="shared" ca="1" si="896"/>
        <v>61606.163509724429</v>
      </c>
      <c r="AA2020" s="27">
        <f t="shared" ca="1" si="897"/>
        <v>-6160.6163509724429</v>
      </c>
      <c r="AB2020" s="32">
        <f t="shared" ca="1" si="898"/>
        <v>-93973.247832866735</v>
      </c>
      <c r="AC2020" s="31">
        <f t="shared" ca="1" si="899"/>
        <v>0</v>
      </c>
      <c r="AG2020" s="26">
        <f t="shared" ca="1" si="900"/>
        <v>0</v>
      </c>
      <c r="AH2020" s="26">
        <f t="shared" ca="1" si="901"/>
        <v>0</v>
      </c>
      <c r="AI2020" s="26">
        <f t="shared" ca="1" si="902"/>
        <v>0</v>
      </c>
      <c r="AJ2020" s="26">
        <f t="shared" ca="1" si="903"/>
        <v>1</v>
      </c>
      <c r="AK2020" s="26">
        <f t="shared" ca="1" si="904"/>
        <v>0</v>
      </c>
      <c r="AL2020" s="26">
        <f t="shared" ca="1" si="905"/>
        <v>0</v>
      </c>
      <c r="AM2020" s="26">
        <f t="shared" ca="1" si="906"/>
        <v>0</v>
      </c>
      <c r="AN2020" s="26">
        <f ca="1">IF(AM2020=0,0,COUNTIF($AM$19:AM2020,C2020*10+1))</f>
        <v>0</v>
      </c>
      <c r="AO2020" s="21">
        <f t="shared" ca="1" si="907"/>
        <v>0</v>
      </c>
      <c r="AP2020" s="33">
        <f t="shared" ca="1" si="908"/>
        <v>0</v>
      </c>
      <c r="AQ2020" s="24"/>
      <c r="AR2020" s="155">
        <f ca="1">ROUND(Zsfg!$C$11/'Z1'!$AL$2120*'Z1'!AL2020,0)</f>
        <v>0</v>
      </c>
      <c r="AS2020" s="26">
        <f t="shared" ca="1" si="910"/>
        <v>0</v>
      </c>
      <c r="AT2020" s="26">
        <f ca="1">IF(AS2020=0,0,COUNTIF($AS$19:AS2020,C2020*10+1))</f>
        <v>0</v>
      </c>
      <c r="AU2020" s="21">
        <f t="shared" ca="1" si="911"/>
        <v>0</v>
      </c>
      <c r="AV2020" s="33">
        <f t="shared" ca="1" si="909"/>
        <v>0</v>
      </c>
    </row>
    <row r="2021" spans="1:48" x14ac:dyDescent="0.2">
      <c r="A2021" s="15">
        <f>Daten!A2021</f>
        <v>80105</v>
      </c>
      <c r="B2021" s="8" t="str">
        <f>Daten!B2021</f>
        <v>Brand</v>
      </c>
      <c r="C2021" s="15">
        <f t="shared" si="884"/>
        <v>8</v>
      </c>
      <c r="D2021" s="10">
        <f>Daten!D2021</f>
        <v>0</v>
      </c>
      <c r="E2021" s="9">
        <f>Daten!E2021</f>
        <v>734</v>
      </c>
      <c r="F2021" s="9">
        <f>Daten!F2021</f>
        <v>677</v>
      </c>
      <c r="G2021" s="27">
        <f t="shared" si="885"/>
        <v>57</v>
      </c>
      <c r="H2021" s="29">
        <f t="shared" si="886"/>
        <v>8.4194977843426888E-2</v>
      </c>
      <c r="I2021" s="21">
        <f t="shared" si="887"/>
        <v>10.864808668785955</v>
      </c>
      <c r="J2021" s="21">
        <f t="shared" si="888"/>
        <v>46.135191331214045</v>
      </c>
      <c r="K2021" s="27">
        <f t="shared" si="889"/>
        <v>-23067.595665607023</v>
      </c>
      <c r="L2021" s="16">
        <f>Daten!G2021</f>
        <v>104</v>
      </c>
      <c r="M2021" s="16">
        <f>Daten!H2021</f>
        <v>501</v>
      </c>
      <c r="N2021" s="16">
        <f>Daten!I2021</f>
        <v>129</v>
      </c>
      <c r="O2021" s="28">
        <f t="shared" si="890"/>
        <v>0.46506986027944114</v>
      </c>
      <c r="P2021" s="16">
        <f t="shared" si="891"/>
        <v>275.06678036461938</v>
      </c>
      <c r="Q2021" s="21">
        <f t="shared" si="892"/>
        <v>-42.066780364619376</v>
      </c>
      <c r="R2021" s="27">
        <f t="shared" si="893"/>
        <v>-8413.3560729238743</v>
      </c>
      <c r="S2021" s="9">
        <f ca="1">Daten!K2021</f>
        <v>970</v>
      </c>
      <c r="T2021" s="9">
        <f ca="1">Daten!L2021</f>
        <v>166679</v>
      </c>
      <c r="U2021" s="9">
        <f ca="1">Daten!M2021</f>
        <v>337338</v>
      </c>
      <c r="V2021" s="9">
        <f ca="1">Daten!N2021</f>
        <v>500</v>
      </c>
      <c r="W2021" s="9">
        <f ca="1">Daten!O2021</f>
        <v>500</v>
      </c>
      <c r="X2021" s="23">
        <f t="shared" ca="1" si="894"/>
        <v>504987</v>
      </c>
      <c r="Y2021" s="9">
        <f t="shared" ca="1" si="895"/>
        <v>249946.42707223666</v>
      </c>
      <c r="Z2021" s="21">
        <f t="shared" ca="1" si="896"/>
        <v>255040.57292776334</v>
      </c>
      <c r="AA2021" s="27">
        <f t="shared" ca="1" si="897"/>
        <v>-25504.057292776335</v>
      </c>
      <c r="AB2021" s="32">
        <f t="shared" ca="1" si="898"/>
        <v>-56985.009031307229</v>
      </c>
      <c r="AC2021" s="31">
        <f t="shared" ca="1" si="899"/>
        <v>0</v>
      </c>
      <c r="AG2021" s="26">
        <f t="shared" ca="1" si="900"/>
        <v>0</v>
      </c>
      <c r="AH2021" s="26">
        <f t="shared" ca="1" si="901"/>
        <v>0</v>
      </c>
      <c r="AI2021" s="26">
        <f t="shared" ca="1" si="902"/>
        <v>0</v>
      </c>
      <c r="AJ2021" s="26">
        <f t="shared" ca="1" si="903"/>
        <v>1</v>
      </c>
      <c r="AK2021" s="26">
        <f t="shared" ca="1" si="904"/>
        <v>0</v>
      </c>
      <c r="AL2021" s="26">
        <f t="shared" ca="1" si="905"/>
        <v>0</v>
      </c>
      <c r="AM2021" s="26">
        <f t="shared" ca="1" si="906"/>
        <v>0</v>
      </c>
      <c r="AN2021" s="26">
        <f ca="1">IF(AM2021=0,0,COUNTIF($AM$19:AM2021,C2021*10+1))</f>
        <v>0</v>
      </c>
      <c r="AO2021" s="21">
        <f t="shared" ca="1" si="907"/>
        <v>0</v>
      </c>
      <c r="AP2021" s="33">
        <f t="shared" ca="1" si="908"/>
        <v>0</v>
      </c>
      <c r="AQ2021" s="24"/>
      <c r="AR2021" s="155">
        <f ca="1">ROUND(Zsfg!$C$11/'Z1'!$AL$2120*'Z1'!AL2021,0)</f>
        <v>0</v>
      </c>
      <c r="AS2021" s="26">
        <f t="shared" ca="1" si="910"/>
        <v>0</v>
      </c>
      <c r="AT2021" s="26">
        <f ca="1">IF(AS2021=0,0,COUNTIF($AS$19:AS2021,C2021*10+1))</f>
        <v>0</v>
      </c>
      <c r="AU2021" s="21">
        <f t="shared" ca="1" si="911"/>
        <v>0</v>
      </c>
      <c r="AV2021" s="33">
        <f t="shared" ca="1" si="909"/>
        <v>0</v>
      </c>
    </row>
    <row r="2022" spans="1:48" x14ac:dyDescent="0.2">
      <c r="A2022" s="15">
        <f>Daten!A2022</f>
        <v>80106</v>
      </c>
      <c r="B2022" s="8" t="str">
        <f>Daten!B2022</f>
        <v>Bürs</v>
      </c>
      <c r="C2022" s="15">
        <f t="shared" si="884"/>
        <v>8</v>
      </c>
      <c r="D2022" s="10">
        <f>Daten!D2022</f>
        <v>0</v>
      </c>
      <c r="E2022" s="9">
        <f>Daten!E2022</f>
        <v>3278</v>
      </c>
      <c r="F2022" s="9">
        <f>Daten!F2022</f>
        <v>3188</v>
      </c>
      <c r="G2022" s="27">
        <f t="shared" si="885"/>
        <v>90</v>
      </c>
      <c r="H2022" s="29">
        <f t="shared" si="886"/>
        <v>2.8230865746549563E-2</v>
      </c>
      <c r="I2022" s="21">
        <f t="shared" si="887"/>
        <v>51.162496360545973</v>
      </c>
      <c r="J2022" s="21">
        <f t="shared" si="888"/>
        <v>38.837503639454027</v>
      </c>
      <c r="K2022" s="27">
        <f t="shared" si="889"/>
        <v>-19418.751819727015</v>
      </c>
      <c r="L2022" s="16">
        <f>Daten!G2022</f>
        <v>502</v>
      </c>
      <c r="M2022" s="16">
        <f>Daten!H2022</f>
        <v>2240</v>
      </c>
      <c r="N2022" s="16">
        <f>Daten!I2022</f>
        <v>536</v>
      </c>
      <c r="O2022" s="28">
        <f t="shared" si="890"/>
        <v>0.46339285714285716</v>
      </c>
      <c r="P2022" s="16">
        <f t="shared" si="891"/>
        <v>1229.8394970394158</v>
      </c>
      <c r="Q2022" s="21">
        <f t="shared" si="892"/>
        <v>-191.83949703941585</v>
      </c>
      <c r="R2022" s="27">
        <f t="shared" si="893"/>
        <v>-38367.899407883167</v>
      </c>
      <c r="S2022" s="9">
        <f ca="1">Daten!K2022</f>
        <v>2727</v>
      </c>
      <c r="T2022" s="9">
        <f ca="1">Daten!L2022</f>
        <v>288542</v>
      </c>
      <c r="U2022" s="9">
        <f ca="1">Daten!M2022</f>
        <v>2407334</v>
      </c>
      <c r="V2022" s="9">
        <f ca="1">Daten!N2022</f>
        <v>500</v>
      </c>
      <c r="W2022" s="9">
        <f ca="1">Daten!O2022</f>
        <v>500</v>
      </c>
      <c r="X2022" s="23">
        <f t="shared" ca="1" si="894"/>
        <v>2698603</v>
      </c>
      <c r="Y2022" s="9">
        <f t="shared" ca="1" si="895"/>
        <v>1116245.7601400432</v>
      </c>
      <c r="Z2022" s="21">
        <f t="shared" ca="1" si="896"/>
        <v>1582357.2398599568</v>
      </c>
      <c r="AA2022" s="27">
        <f t="shared" ca="1" si="897"/>
        <v>-158235.72398599569</v>
      </c>
      <c r="AB2022" s="32">
        <f t="shared" ca="1" si="898"/>
        <v>-216022.37521360588</v>
      </c>
      <c r="AC2022" s="31">
        <f t="shared" ca="1" si="899"/>
        <v>0</v>
      </c>
      <c r="AG2022" s="26">
        <f t="shared" ca="1" si="900"/>
        <v>0</v>
      </c>
      <c r="AH2022" s="26">
        <f t="shared" ca="1" si="901"/>
        <v>0</v>
      </c>
      <c r="AI2022" s="26">
        <f t="shared" ca="1" si="902"/>
        <v>0</v>
      </c>
      <c r="AJ2022" s="26">
        <f t="shared" ca="1" si="903"/>
        <v>1</v>
      </c>
      <c r="AK2022" s="26">
        <f t="shared" ca="1" si="904"/>
        <v>0</v>
      </c>
      <c r="AL2022" s="26">
        <f t="shared" ca="1" si="905"/>
        <v>0</v>
      </c>
      <c r="AM2022" s="26">
        <f t="shared" ca="1" si="906"/>
        <v>0</v>
      </c>
      <c r="AN2022" s="26">
        <f ca="1">IF(AM2022=0,0,COUNTIF($AM$19:AM2022,C2022*10+1))</f>
        <v>0</v>
      </c>
      <c r="AO2022" s="21">
        <f t="shared" ca="1" si="907"/>
        <v>0</v>
      </c>
      <c r="AP2022" s="33">
        <f t="shared" ca="1" si="908"/>
        <v>0</v>
      </c>
      <c r="AQ2022" s="24"/>
      <c r="AR2022" s="155">
        <f ca="1">ROUND(Zsfg!$C$11/'Z1'!$AL$2120*'Z1'!AL2022,0)</f>
        <v>0</v>
      </c>
      <c r="AS2022" s="26">
        <f t="shared" ca="1" si="910"/>
        <v>0</v>
      </c>
      <c r="AT2022" s="26">
        <f ca="1">IF(AS2022=0,0,COUNTIF($AS$19:AS2022,C2022*10+1))</f>
        <v>0</v>
      </c>
      <c r="AU2022" s="21">
        <f t="shared" ca="1" si="911"/>
        <v>0</v>
      </c>
      <c r="AV2022" s="33">
        <f t="shared" ca="1" si="909"/>
        <v>0</v>
      </c>
    </row>
    <row r="2023" spans="1:48" x14ac:dyDescent="0.2">
      <c r="A2023" s="15">
        <f>Daten!A2023</f>
        <v>80107</v>
      </c>
      <c r="B2023" s="8" t="str">
        <f>Daten!B2023</f>
        <v>Bürserberg</v>
      </c>
      <c r="C2023" s="15">
        <f t="shared" si="884"/>
        <v>8</v>
      </c>
      <c r="D2023" s="10">
        <f>Daten!D2023</f>
        <v>0</v>
      </c>
      <c r="E2023" s="9">
        <f>Daten!E2023</f>
        <v>557</v>
      </c>
      <c r="F2023" s="9">
        <f>Daten!F2023</f>
        <v>514</v>
      </c>
      <c r="G2023" s="27">
        <f t="shared" si="885"/>
        <v>43</v>
      </c>
      <c r="H2023" s="29">
        <f t="shared" si="886"/>
        <v>8.3657587548638127E-2</v>
      </c>
      <c r="I2023" s="21">
        <f t="shared" si="887"/>
        <v>8.2489093881181397</v>
      </c>
      <c r="J2023" s="21">
        <f t="shared" si="888"/>
        <v>34.751090611881864</v>
      </c>
      <c r="K2023" s="27">
        <f t="shared" si="889"/>
        <v>-17375.545305940934</v>
      </c>
      <c r="L2023" s="16">
        <f>Daten!G2023</f>
        <v>79</v>
      </c>
      <c r="M2023" s="16">
        <f>Daten!H2023</f>
        <v>377</v>
      </c>
      <c r="N2023" s="16">
        <f>Daten!I2023</f>
        <v>101</v>
      </c>
      <c r="O2023" s="28">
        <f t="shared" si="890"/>
        <v>0.47745358090185674</v>
      </c>
      <c r="P2023" s="16">
        <f t="shared" si="891"/>
        <v>206.9863796356517</v>
      </c>
      <c r="Q2023" s="21">
        <f t="shared" si="892"/>
        <v>-26.986379635651701</v>
      </c>
      <c r="R2023" s="27">
        <f t="shared" si="893"/>
        <v>-5397.2759271303403</v>
      </c>
      <c r="S2023" s="9">
        <f ca="1">Daten!K2023</f>
        <v>2283</v>
      </c>
      <c r="T2023" s="9">
        <f ca="1">Daten!L2023</f>
        <v>76488</v>
      </c>
      <c r="U2023" s="9">
        <f ca="1">Daten!M2023</f>
        <v>132714</v>
      </c>
      <c r="V2023" s="9">
        <f ca="1">Daten!N2023</f>
        <v>500</v>
      </c>
      <c r="W2023" s="9">
        <f ca="1">Daten!O2023</f>
        <v>500</v>
      </c>
      <c r="X2023" s="23">
        <f t="shared" ca="1" si="894"/>
        <v>211485</v>
      </c>
      <c r="Y2023" s="9">
        <f t="shared" ca="1" si="895"/>
        <v>189673.24234228313</v>
      </c>
      <c r="Z2023" s="21">
        <f t="shared" ca="1" si="896"/>
        <v>21811.757657716866</v>
      </c>
      <c r="AA2023" s="27">
        <f t="shared" ca="1" si="897"/>
        <v>-2181.1757657716867</v>
      </c>
      <c r="AB2023" s="32">
        <f t="shared" ca="1" si="898"/>
        <v>-24953.996998842962</v>
      </c>
      <c r="AC2023" s="31">
        <f t="shared" ca="1" si="899"/>
        <v>0</v>
      </c>
      <c r="AG2023" s="26">
        <f t="shared" ca="1" si="900"/>
        <v>0</v>
      </c>
      <c r="AH2023" s="26">
        <f t="shared" ca="1" si="901"/>
        <v>0</v>
      </c>
      <c r="AI2023" s="26">
        <f t="shared" ca="1" si="902"/>
        <v>0</v>
      </c>
      <c r="AJ2023" s="26">
        <f t="shared" ca="1" si="903"/>
        <v>1</v>
      </c>
      <c r="AK2023" s="26">
        <f t="shared" ca="1" si="904"/>
        <v>0</v>
      </c>
      <c r="AL2023" s="26">
        <f t="shared" ca="1" si="905"/>
        <v>0</v>
      </c>
      <c r="AM2023" s="26">
        <f t="shared" ca="1" si="906"/>
        <v>0</v>
      </c>
      <c r="AN2023" s="26">
        <f ca="1">IF(AM2023=0,0,COUNTIF($AM$19:AM2023,C2023*10+1))</f>
        <v>0</v>
      </c>
      <c r="AO2023" s="21">
        <f t="shared" ca="1" si="907"/>
        <v>0</v>
      </c>
      <c r="AP2023" s="33">
        <f t="shared" ca="1" si="908"/>
        <v>0</v>
      </c>
      <c r="AQ2023" s="24"/>
      <c r="AR2023" s="155">
        <f ca="1">ROUND(Zsfg!$C$11/'Z1'!$AL$2120*'Z1'!AL2023,0)</f>
        <v>0</v>
      </c>
      <c r="AS2023" s="26">
        <f t="shared" ca="1" si="910"/>
        <v>0</v>
      </c>
      <c r="AT2023" s="26">
        <f ca="1">IF(AS2023=0,0,COUNTIF($AS$19:AS2023,C2023*10+1))</f>
        <v>0</v>
      </c>
      <c r="AU2023" s="21">
        <f t="shared" ca="1" si="911"/>
        <v>0</v>
      </c>
      <c r="AV2023" s="33">
        <f t="shared" ca="1" si="909"/>
        <v>0</v>
      </c>
    </row>
    <row r="2024" spans="1:48" x14ac:dyDescent="0.2">
      <c r="A2024" s="15">
        <f>Daten!A2024</f>
        <v>80108</v>
      </c>
      <c r="B2024" s="8" t="str">
        <f>Daten!B2024</f>
        <v>Dalaas</v>
      </c>
      <c r="C2024" s="15">
        <f t="shared" si="884"/>
        <v>8</v>
      </c>
      <c r="D2024" s="10">
        <f>Daten!D2024</f>
        <v>0</v>
      </c>
      <c r="E2024" s="9">
        <f>Daten!E2024</f>
        <v>1595</v>
      </c>
      <c r="F2024" s="9">
        <f>Daten!F2024</f>
        <v>1549</v>
      </c>
      <c r="G2024" s="27">
        <f t="shared" si="885"/>
        <v>46</v>
      </c>
      <c r="H2024" s="29">
        <f t="shared" si="886"/>
        <v>2.9696578437701744E-2</v>
      </c>
      <c r="I2024" s="21">
        <f t="shared" si="887"/>
        <v>24.859067397266532</v>
      </c>
      <c r="J2024" s="21">
        <f t="shared" si="888"/>
        <v>21.140932602733468</v>
      </c>
      <c r="K2024" s="27">
        <f t="shared" si="889"/>
        <v>-10570.466301366734</v>
      </c>
      <c r="L2024" s="16">
        <f>Daten!G2024</f>
        <v>276</v>
      </c>
      <c r="M2024" s="16">
        <f>Daten!H2024</f>
        <v>1037</v>
      </c>
      <c r="N2024" s="16">
        <f>Daten!I2024</f>
        <v>282</v>
      </c>
      <c r="O2024" s="28">
        <f t="shared" si="890"/>
        <v>0.53809064609450341</v>
      </c>
      <c r="P2024" s="16">
        <f t="shared" si="891"/>
        <v>569.34980287047961</v>
      </c>
      <c r="Q2024" s="21">
        <f t="shared" si="892"/>
        <v>-11.349802870479607</v>
      </c>
      <c r="R2024" s="27">
        <f t="shared" si="893"/>
        <v>-2269.9605740959214</v>
      </c>
      <c r="S2024" s="9">
        <f ca="1">Daten!K2024</f>
        <v>3769</v>
      </c>
      <c r="T2024" s="9">
        <f ca="1">Daten!L2024</f>
        <v>91919</v>
      </c>
      <c r="U2024" s="9">
        <f ca="1">Daten!M2024</f>
        <v>154237</v>
      </c>
      <c r="V2024" s="9">
        <f ca="1">Daten!N2024</f>
        <v>500</v>
      </c>
      <c r="W2024" s="9">
        <f ca="1">Daten!O2024</f>
        <v>500</v>
      </c>
      <c r="X2024" s="23">
        <f t="shared" ca="1" si="894"/>
        <v>249925</v>
      </c>
      <c r="Y2024" s="9">
        <f t="shared" ca="1" si="895"/>
        <v>543139.71550438344</v>
      </c>
      <c r="Z2024" s="21">
        <f t="shared" ca="1" si="896"/>
        <v>-293214.71550438344</v>
      </c>
      <c r="AA2024" s="27">
        <f t="shared" ca="1" si="897"/>
        <v>29321.471550438346</v>
      </c>
      <c r="AB2024" s="32">
        <f t="shared" ca="1" si="898"/>
        <v>16481.044674975688</v>
      </c>
      <c r="AC2024" s="31">
        <f t="shared" ca="1" si="899"/>
        <v>16481.044674975688</v>
      </c>
      <c r="AG2024" s="26">
        <f t="shared" ca="1" si="900"/>
        <v>-10570.466301366734</v>
      </c>
      <c r="AH2024" s="26">
        <f t="shared" ca="1" si="901"/>
        <v>29321.471550438346</v>
      </c>
      <c r="AI2024" s="26">
        <f t="shared" ca="1" si="902"/>
        <v>18751.005249071612</v>
      </c>
      <c r="AJ2024" s="26">
        <f t="shared" ca="1" si="903"/>
        <v>1</v>
      </c>
      <c r="AK2024" s="26">
        <f t="shared" ca="1" si="904"/>
        <v>18751.005249071612</v>
      </c>
      <c r="AL2024" s="26">
        <f t="shared" ca="1" si="905"/>
        <v>21368</v>
      </c>
      <c r="AM2024" s="26">
        <f t="shared" ca="1" si="906"/>
        <v>81</v>
      </c>
      <c r="AN2024" s="26">
        <f ca="1">IF(AM2024=0,0,COUNTIF($AM$19:AM2024,C2024*10+1))</f>
        <v>2</v>
      </c>
      <c r="AO2024" s="21">
        <f t="shared" ca="1" si="907"/>
        <v>0</v>
      </c>
      <c r="AP2024" s="33">
        <f t="shared" ca="1" si="908"/>
        <v>21368</v>
      </c>
      <c r="AQ2024" s="24"/>
      <c r="AR2024" s="155">
        <f ca="1">ROUND(Zsfg!$C$11/'Z1'!$AL$2120*'Z1'!AL2024,0)</f>
        <v>17823</v>
      </c>
      <c r="AS2024" s="26">
        <f t="shared" ca="1" si="910"/>
        <v>81</v>
      </c>
      <c r="AT2024" s="26">
        <f ca="1">IF(AS2024=0,0,COUNTIF($AS$19:AS2024,C2024*10+1))</f>
        <v>2</v>
      </c>
      <c r="AU2024" s="21">
        <f t="shared" ca="1" si="911"/>
        <v>0</v>
      </c>
      <c r="AV2024" s="33">
        <f t="shared" ca="1" si="909"/>
        <v>17823</v>
      </c>
    </row>
    <row r="2025" spans="1:48" x14ac:dyDescent="0.2">
      <c r="A2025" s="15">
        <f>Daten!A2025</f>
        <v>80109</v>
      </c>
      <c r="B2025" s="8" t="str">
        <f>Daten!B2025</f>
        <v>Fontanella</v>
      </c>
      <c r="C2025" s="15">
        <f t="shared" si="884"/>
        <v>8</v>
      </c>
      <c r="D2025" s="10">
        <f>Daten!D2025</f>
        <v>0</v>
      </c>
      <c r="E2025" s="9">
        <f>Daten!E2025</f>
        <v>445</v>
      </c>
      <c r="F2025" s="9">
        <f>Daten!F2025</f>
        <v>438</v>
      </c>
      <c r="G2025" s="27">
        <f t="shared" si="885"/>
        <v>7</v>
      </c>
      <c r="H2025" s="29">
        <f t="shared" si="886"/>
        <v>1.5981735159817351E-2</v>
      </c>
      <c r="I2025" s="21">
        <f t="shared" si="887"/>
        <v>7.0292262879294647</v>
      </c>
      <c r="J2025" s="21">
        <f t="shared" si="888"/>
        <v>-2.9226287929464689E-2</v>
      </c>
      <c r="K2025" s="27">
        <f t="shared" si="889"/>
        <v>14.613143964732345</v>
      </c>
      <c r="L2025" s="16">
        <f>Daten!G2025</f>
        <v>90</v>
      </c>
      <c r="M2025" s="16">
        <f>Daten!H2025</f>
        <v>285</v>
      </c>
      <c r="N2025" s="16">
        <f>Daten!I2025</f>
        <v>70</v>
      </c>
      <c r="O2025" s="28">
        <f t="shared" si="890"/>
        <v>0.56140350877192979</v>
      </c>
      <c r="P2025" s="16">
        <f t="shared" si="891"/>
        <v>156.47511457867569</v>
      </c>
      <c r="Q2025" s="21">
        <f t="shared" si="892"/>
        <v>3.5248854213243135</v>
      </c>
      <c r="R2025" s="27">
        <f t="shared" si="893"/>
        <v>704.9770842648627</v>
      </c>
      <c r="S2025" s="9">
        <f ca="1">Daten!K2025</f>
        <v>3021</v>
      </c>
      <c r="T2025" s="9">
        <f ca="1">Daten!L2025</f>
        <v>59083</v>
      </c>
      <c r="U2025" s="9">
        <f ca="1">Daten!M2025</f>
        <v>93840</v>
      </c>
      <c r="V2025" s="9">
        <f ca="1">Daten!N2025</f>
        <v>500</v>
      </c>
      <c r="W2025" s="9">
        <f ca="1">Daten!O2025</f>
        <v>500</v>
      </c>
      <c r="X2025" s="23">
        <f t="shared" ca="1" si="894"/>
        <v>155944</v>
      </c>
      <c r="Y2025" s="9">
        <f t="shared" ca="1" si="895"/>
        <v>151534.27799338597</v>
      </c>
      <c r="Z2025" s="21">
        <f t="shared" ca="1" si="896"/>
        <v>4409.7220066140289</v>
      </c>
      <c r="AA2025" s="27">
        <f t="shared" ca="1" si="897"/>
        <v>-440.97220066140289</v>
      </c>
      <c r="AB2025" s="32">
        <f t="shared" ca="1" si="898"/>
        <v>278.61802756819213</v>
      </c>
      <c r="AC2025" s="31">
        <f t="shared" ca="1" si="899"/>
        <v>278.61802756819213</v>
      </c>
      <c r="AG2025" s="26">
        <f t="shared" ca="1" si="900"/>
        <v>14.613143964732345</v>
      </c>
      <c r="AH2025" s="26">
        <f t="shared" ca="1" si="901"/>
        <v>-440.97220066140289</v>
      </c>
      <c r="AI2025" s="26">
        <f t="shared" ca="1" si="902"/>
        <v>-426.35905669667056</v>
      </c>
      <c r="AJ2025" s="26">
        <f t="shared" ca="1" si="903"/>
        <v>1</v>
      </c>
      <c r="AK2025" s="26">
        <f t="shared" ca="1" si="904"/>
        <v>0</v>
      </c>
      <c r="AL2025" s="26">
        <f t="shared" ca="1" si="905"/>
        <v>0</v>
      </c>
      <c r="AM2025" s="26">
        <f t="shared" ca="1" si="906"/>
        <v>0</v>
      </c>
      <c r="AN2025" s="26">
        <f ca="1">IF(AM2025=0,0,COUNTIF($AM$19:AM2025,C2025*10+1))</f>
        <v>0</v>
      </c>
      <c r="AO2025" s="21">
        <f t="shared" ca="1" si="907"/>
        <v>0</v>
      </c>
      <c r="AP2025" s="33">
        <f t="shared" ca="1" si="908"/>
        <v>0</v>
      </c>
      <c r="AQ2025" s="24"/>
      <c r="AR2025" s="155">
        <f ca="1">ROUND(Zsfg!$C$11/'Z1'!$AL$2120*'Z1'!AL2025,0)</f>
        <v>0</v>
      </c>
      <c r="AS2025" s="26">
        <f t="shared" ca="1" si="910"/>
        <v>0</v>
      </c>
      <c r="AT2025" s="26">
        <f ca="1">IF(AS2025=0,0,COUNTIF($AS$19:AS2025,C2025*10+1))</f>
        <v>0</v>
      </c>
      <c r="AU2025" s="21">
        <f t="shared" ca="1" si="911"/>
        <v>0</v>
      </c>
      <c r="AV2025" s="33">
        <f t="shared" ca="1" si="909"/>
        <v>0</v>
      </c>
    </row>
    <row r="2026" spans="1:48" x14ac:dyDescent="0.2">
      <c r="A2026" s="15">
        <f>Daten!A2026</f>
        <v>80110</v>
      </c>
      <c r="B2026" s="8" t="str">
        <f>Daten!B2026</f>
        <v>Gaschurn</v>
      </c>
      <c r="C2026" s="15">
        <f t="shared" si="884"/>
        <v>8</v>
      </c>
      <c r="D2026" s="10">
        <f>Daten!D2026</f>
        <v>0</v>
      </c>
      <c r="E2026" s="9">
        <f>Daten!E2026</f>
        <v>1455</v>
      </c>
      <c r="F2026" s="9">
        <f>Daten!F2026</f>
        <v>1465</v>
      </c>
      <c r="G2026" s="27">
        <f t="shared" si="885"/>
        <v>-10</v>
      </c>
      <c r="H2026" s="29">
        <f t="shared" si="886"/>
        <v>-6.8259385665529011E-3</v>
      </c>
      <c r="I2026" s="21">
        <f t="shared" si="887"/>
        <v>23.510996602321157</v>
      </c>
      <c r="J2026" s="21">
        <f t="shared" si="888"/>
        <v>-33.510996602321157</v>
      </c>
      <c r="K2026" s="27">
        <f t="shared" si="889"/>
        <v>16755.49830116058</v>
      </c>
      <c r="L2026" s="16">
        <f>Daten!G2026</f>
        <v>192</v>
      </c>
      <c r="M2026" s="16">
        <f>Daten!H2026</f>
        <v>954</v>
      </c>
      <c r="N2026" s="16">
        <f>Daten!I2026</f>
        <v>309</v>
      </c>
      <c r="O2026" s="28">
        <f t="shared" si="890"/>
        <v>0.52515723270440251</v>
      </c>
      <c r="P2026" s="16">
        <f t="shared" si="891"/>
        <v>523.77985722125129</v>
      </c>
      <c r="Q2026" s="21">
        <f t="shared" si="892"/>
        <v>-22.779857221251291</v>
      </c>
      <c r="R2026" s="27">
        <f t="shared" si="893"/>
        <v>-4555.9714442502582</v>
      </c>
      <c r="S2026" s="9">
        <f ca="1">Daten!K2026</f>
        <v>2370</v>
      </c>
      <c r="T2026" s="9">
        <f ca="1">Daten!L2026</f>
        <v>262595</v>
      </c>
      <c r="U2026" s="9">
        <f ca="1">Daten!M2026</f>
        <v>942808</v>
      </c>
      <c r="V2026" s="9">
        <f ca="1">Daten!N2026</f>
        <v>500</v>
      </c>
      <c r="W2026" s="9">
        <f ca="1">Daten!O2026</f>
        <v>500</v>
      </c>
      <c r="X2026" s="23">
        <f t="shared" ca="1" si="894"/>
        <v>1207773</v>
      </c>
      <c r="Y2026" s="9">
        <f t="shared" ca="1" si="895"/>
        <v>495466.01006826205</v>
      </c>
      <c r="Z2026" s="21">
        <f t="shared" ca="1" si="896"/>
        <v>712306.989931738</v>
      </c>
      <c r="AA2026" s="27">
        <f t="shared" ca="1" si="897"/>
        <v>-71230.698993173806</v>
      </c>
      <c r="AB2026" s="32">
        <f t="shared" ca="1" si="898"/>
        <v>-59031.172136263485</v>
      </c>
      <c r="AC2026" s="31">
        <f t="shared" ca="1" si="899"/>
        <v>0</v>
      </c>
      <c r="AG2026" s="26">
        <f t="shared" ca="1" si="900"/>
        <v>0</v>
      </c>
      <c r="AH2026" s="26">
        <f t="shared" ca="1" si="901"/>
        <v>0</v>
      </c>
      <c r="AI2026" s="26">
        <f t="shared" ca="1" si="902"/>
        <v>0</v>
      </c>
      <c r="AJ2026" s="26">
        <f t="shared" ca="1" si="903"/>
        <v>1</v>
      </c>
      <c r="AK2026" s="26">
        <f t="shared" ca="1" si="904"/>
        <v>0</v>
      </c>
      <c r="AL2026" s="26">
        <f t="shared" ca="1" si="905"/>
        <v>0</v>
      </c>
      <c r="AM2026" s="26">
        <f t="shared" ca="1" si="906"/>
        <v>0</v>
      </c>
      <c r="AN2026" s="26">
        <f ca="1">IF(AM2026=0,0,COUNTIF($AM$19:AM2026,C2026*10+1))</f>
        <v>0</v>
      </c>
      <c r="AO2026" s="21">
        <f t="shared" ca="1" si="907"/>
        <v>0</v>
      </c>
      <c r="AP2026" s="33">
        <f t="shared" ca="1" si="908"/>
        <v>0</v>
      </c>
      <c r="AQ2026" s="24"/>
      <c r="AR2026" s="155">
        <f ca="1">ROUND(Zsfg!$C$11/'Z1'!$AL$2120*'Z1'!AL2026,0)</f>
        <v>0</v>
      </c>
      <c r="AS2026" s="26">
        <f t="shared" ca="1" si="910"/>
        <v>0</v>
      </c>
      <c r="AT2026" s="26">
        <f ca="1">IF(AS2026=0,0,COUNTIF($AS$19:AS2026,C2026*10+1))</f>
        <v>0</v>
      </c>
      <c r="AU2026" s="21">
        <f t="shared" ca="1" si="911"/>
        <v>0</v>
      </c>
      <c r="AV2026" s="33">
        <f t="shared" ca="1" si="909"/>
        <v>0</v>
      </c>
    </row>
    <row r="2027" spans="1:48" x14ac:dyDescent="0.2">
      <c r="A2027" s="15">
        <f>Daten!A2027</f>
        <v>80111</v>
      </c>
      <c r="B2027" s="8" t="str">
        <f>Daten!B2027</f>
        <v>Innerbraz</v>
      </c>
      <c r="C2027" s="15">
        <f t="shared" si="884"/>
        <v>8</v>
      </c>
      <c r="D2027" s="10">
        <f>Daten!D2027</f>
        <v>0</v>
      </c>
      <c r="E2027" s="9">
        <f>Daten!E2027</f>
        <v>976</v>
      </c>
      <c r="F2027" s="9">
        <f>Daten!F2027</f>
        <v>935</v>
      </c>
      <c r="G2027" s="27">
        <f t="shared" si="885"/>
        <v>41</v>
      </c>
      <c r="H2027" s="29">
        <f t="shared" si="886"/>
        <v>4.3850267379679148E-2</v>
      </c>
      <c r="I2027" s="21">
        <f t="shared" si="887"/>
        <v>15.005311824689612</v>
      </c>
      <c r="J2027" s="21">
        <f t="shared" si="888"/>
        <v>25.994688175310387</v>
      </c>
      <c r="K2027" s="27">
        <f t="shared" si="889"/>
        <v>-12997.344087655194</v>
      </c>
      <c r="L2027" s="16">
        <f>Daten!G2027</f>
        <v>164</v>
      </c>
      <c r="M2027" s="16">
        <f>Daten!H2027</f>
        <v>620</v>
      </c>
      <c r="N2027" s="16">
        <f>Daten!I2027</f>
        <v>192</v>
      </c>
      <c r="O2027" s="28">
        <f t="shared" si="890"/>
        <v>0.5741935483870968</v>
      </c>
      <c r="P2027" s="16">
        <f t="shared" si="891"/>
        <v>340.40200364483832</v>
      </c>
      <c r="Q2027" s="21">
        <f t="shared" si="892"/>
        <v>15.597996355161683</v>
      </c>
      <c r="R2027" s="27">
        <f t="shared" si="893"/>
        <v>3119.5992710323367</v>
      </c>
      <c r="S2027" s="9">
        <f ca="1">Daten!K2027</f>
        <v>2311</v>
      </c>
      <c r="T2027" s="9">
        <f ca="1">Daten!L2027</f>
        <v>42364</v>
      </c>
      <c r="U2027" s="9">
        <f ca="1">Daten!M2027</f>
        <v>70373</v>
      </c>
      <c r="V2027" s="9">
        <f ca="1">Daten!N2027</f>
        <v>500</v>
      </c>
      <c r="W2027" s="9">
        <f ca="1">Daten!O2027</f>
        <v>500</v>
      </c>
      <c r="X2027" s="23">
        <f t="shared" ca="1" si="894"/>
        <v>115048</v>
      </c>
      <c r="Y2027" s="9">
        <f t="shared" ca="1" si="895"/>
        <v>332353.83218324656</v>
      </c>
      <c r="Z2027" s="21">
        <f t="shared" ca="1" si="896"/>
        <v>-217305.83218324656</v>
      </c>
      <c r="AA2027" s="27">
        <f t="shared" ca="1" si="897"/>
        <v>21730.583218324657</v>
      </c>
      <c r="AB2027" s="32">
        <f t="shared" ca="1" si="898"/>
        <v>11852.8384017018</v>
      </c>
      <c r="AC2027" s="31">
        <f t="shared" ca="1" si="899"/>
        <v>11852.8384017018</v>
      </c>
      <c r="AG2027" s="26">
        <f t="shared" ca="1" si="900"/>
        <v>-12997.344087655194</v>
      </c>
      <c r="AH2027" s="26">
        <f t="shared" ca="1" si="901"/>
        <v>21730.583218324657</v>
      </c>
      <c r="AI2027" s="26">
        <f t="shared" ca="1" si="902"/>
        <v>8733.2391306694626</v>
      </c>
      <c r="AJ2027" s="26">
        <f t="shared" ca="1" si="903"/>
        <v>1</v>
      </c>
      <c r="AK2027" s="26">
        <f t="shared" ca="1" si="904"/>
        <v>8733.2391306694626</v>
      </c>
      <c r="AL2027" s="26">
        <f t="shared" ca="1" si="905"/>
        <v>9952</v>
      </c>
      <c r="AM2027" s="26">
        <f t="shared" ca="1" si="906"/>
        <v>81</v>
      </c>
      <c r="AN2027" s="26">
        <f ca="1">IF(AM2027=0,0,COUNTIF($AM$19:AM2027,C2027*10+1))</f>
        <v>3</v>
      </c>
      <c r="AO2027" s="21">
        <f t="shared" ca="1" si="907"/>
        <v>0</v>
      </c>
      <c r="AP2027" s="33">
        <f t="shared" ca="1" si="908"/>
        <v>9952</v>
      </c>
      <c r="AQ2027" s="24"/>
      <c r="AR2027" s="155">
        <f ca="1">ROUND(Zsfg!$C$11/'Z1'!$AL$2120*'Z1'!AL2027,0)</f>
        <v>8301</v>
      </c>
      <c r="AS2027" s="26">
        <f t="shared" ca="1" si="910"/>
        <v>81</v>
      </c>
      <c r="AT2027" s="26">
        <f ca="1">IF(AS2027=0,0,COUNTIF($AS$19:AS2027,C2027*10+1))</f>
        <v>3</v>
      </c>
      <c r="AU2027" s="21">
        <f t="shared" ca="1" si="911"/>
        <v>0</v>
      </c>
      <c r="AV2027" s="33">
        <f t="shared" ca="1" si="909"/>
        <v>8301</v>
      </c>
    </row>
    <row r="2028" spans="1:48" x14ac:dyDescent="0.2">
      <c r="A2028" s="15">
        <f>Daten!A2028</f>
        <v>80112</v>
      </c>
      <c r="B2028" s="8" t="str">
        <f>Daten!B2028</f>
        <v>Klösterle</v>
      </c>
      <c r="C2028" s="15">
        <f t="shared" si="884"/>
        <v>8</v>
      </c>
      <c r="D2028" s="10">
        <f>Daten!D2028</f>
        <v>0</v>
      </c>
      <c r="E2028" s="9">
        <f>Daten!E2028</f>
        <v>690</v>
      </c>
      <c r="F2028" s="9">
        <f>Daten!F2028</f>
        <v>663</v>
      </c>
      <c r="G2028" s="27">
        <f t="shared" si="885"/>
        <v>27</v>
      </c>
      <c r="H2028" s="29">
        <f t="shared" si="886"/>
        <v>4.072398190045249E-2</v>
      </c>
      <c r="I2028" s="21">
        <f t="shared" si="887"/>
        <v>10.640130202961725</v>
      </c>
      <c r="J2028" s="21">
        <f t="shared" si="888"/>
        <v>16.359869797038275</v>
      </c>
      <c r="K2028" s="27">
        <f t="shared" si="889"/>
        <v>-8179.9348985191373</v>
      </c>
      <c r="L2028" s="16">
        <f>Daten!G2028</f>
        <v>105</v>
      </c>
      <c r="M2028" s="16">
        <f>Daten!H2028</f>
        <v>453</v>
      </c>
      <c r="N2028" s="16">
        <f>Daten!I2028</f>
        <v>132</v>
      </c>
      <c r="O2028" s="28">
        <f t="shared" si="890"/>
        <v>0.52317880794701987</v>
      </c>
      <c r="P2028" s="16">
        <f t="shared" si="891"/>
        <v>248.71307685663189</v>
      </c>
      <c r="Q2028" s="21">
        <f t="shared" si="892"/>
        <v>-11.713076856631886</v>
      </c>
      <c r="R2028" s="27">
        <f t="shared" si="893"/>
        <v>-2342.6153713263775</v>
      </c>
      <c r="S2028" s="9">
        <f ca="1">Daten!K2028</f>
        <v>2716</v>
      </c>
      <c r="T2028" s="9">
        <f ca="1">Daten!L2028</f>
        <v>95731</v>
      </c>
      <c r="U2028" s="9">
        <f ca="1">Daten!M2028</f>
        <v>394074</v>
      </c>
      <c r="V2028" s="9">
        <f ca="1">Daten!N2028</f>
        <v>500</v>
      </c>
      <c r="W2028" s="9">
        <f ca="1">Daten!O2028</f>
        <v>500</v>
      </c>
      <c r="X2028" s="23">
        <f t="shared" ca="1" si="894"/>
        <v>492521</v>
      </c>
      <c r="Y2028" s="9">
        <f t="shared" ca="1" si="895"/>
        <v>234963.26250659849</v>
      </c>
      <c r="Z2028" s="21">
        <f t="shared" ca="1" si="896"/>
        <v>257557.73749340151</v>
      </c>
      <c r="AA2028" s="27">
        <f t="shared" ca="1" si="897"/>
        <v>-25755.773749340151</v>
      </c>
      <c r="AB2028" s="32">
        <f t="shared" ca="1" si="898"/>
        <v>-36278.324019185668</v>
      </c>
      <c r="AC2028" s="31">
        <f t="shared" ca="1" si="899"/>
        <v>0</v>
      </c>
      <c r="AG2028" s="26">
        <f t="shared" ca="1" si="900"/>
        <v>0</v>
      </c>
      <c r="AH2028" s="26">
        <f t="shared" ca="1" si="901"/>
        <v>0</v>
      </c>
      <c r="AI2028" s="26">
        <f t="shared" ca="1" si="902"/>
        <v>0</v>
      </c>
      <c r="AJ2028" s="26">
        <f t="shared" ca="1" si="903"/>
        <v>1</v>
      </c>
      <c r="AK2028" s="26">
        <f t="shared" ca="1" si="904"/>
        <v>0</v>
      </c>
      <c r="AL2028" s="26">
        <f t="shared" ca="1" si="905"/>
        <v>0</v>
      </c>
      <c r="AM2028" s="26">
        <f t="shared" ca="1" si="906"/>
        <v>0</v>
      </c>
      <c r="AN2028" s="26">
        <f ca="1">IF(AM2028=0,0,COUNTIF($AM$19:AM2028,C2028*10+1))</f>
        <v>0</v>
      </c>
      <c r="AO2028" s="21">
        <f t="shared" ca="1" si="907"/>
        <v>0</v>
      </c>
      <c r="AP2028" s="33">
        <f t="shared" ca="1" si="908"/>
        <v>0</v>
      </c>
      <c r="AQ2028" s="24"/>
      <c r="AR2028" s="155">
        <f ca="1">ROUND(Zsfg!$C$11/'Z1'!$AL$2120*'Z1'!AL2028,0)</f>
        <v>0</v>
      </c>
      <c r="AS2028" s="26">
        <f t="shared" ca="1" si="910"/>
        <v>0</v>
      </c>
      <c r="AT2028" s="26">
        <f ca="1">IF(AS2028=0,0,COUNTIF($AS$19:AS2028,C2028*10+1))</f>
        <v>0</v>
      </c>
      <c r="AU2028" s="21">
        <f t="shared" ca="1" si="911"/>
        <v>0</v>
      </c>
      <c r="AV2028" s="33">
        <f t="shared" ca="1" si="909"/>
        <v>0</v>
      </c>
    </row>
    <row r="2029" spans="1:48" x14ac:dyDescent="0.2">
      <c r="A2029" s="15">
        <f>Daten!A2029</f>
        <v>80113</v>
      </c>
      <c r="B2029" s="8" t="str">
        <f>Daten!B2029</f>
        <v>Lech</v>
      </c>
      <c r="C2029" s="15">
        <f t="shared" si="884"/>
        <v>8</v>
      </c>
      <c r="D2029" s="10">
        <f>Daten!D2029</f>
        <v>0</v>
      </c>
      <c r="E2029" s="9">
        <f>Daten!E2029</f>
        <v>1554</v>
      </c>
      <c r="F2029" s="9">
        <f>Daten!F2029</f>
        <v>1498</v>
      </c>
      <c r="G2029" s="27">
        <f t="shared" si="885"/>
        <v>56</v>
      </c>
      <c r="H2029" s="29">
        <f t="shared" si="886"/>
        <v>3.7383177570093455E-2</v>
      </c>
      <c r="I2029" s="21">
        <f t="shared" si="887"/>
        <v>24.040595843192555</v>
      </c>
      <c r="J2029" s="21">
        <f t="shared" si="888"/>
        <v>31.959404156807445</v>
      </c>
      <c r="K2029" s="27">
        <f t="shared" si="889"/>
        <v>-15979.702078403723</v>
      </c>
      <c r="L2029" s="16">
        <f>Daten!G2029</f>
        <v>191</v>
      </c>
      <c r="M2029" s="16">
        <f>Daten!H2029</f>
        <v>1071</v>
      </c>
      <c r="N2029" s="16">
        <f>Daten!I2029</f>
        <v>292</v>
      </c>
      <c r="O2029" s="28">
        <f t="shared" si="890"/>
        <v>0.45098039215686275</v>
      </c>
      <c r="P2029" s="16">
        <f t="shared" si="891"/>
        <v>588.01700952197075</v>
      </c>
      <c r="Q2029" s="21">
        <f t="shared" si="892"/>
        <v>-105.01700952197075</v>
      </c>
      <c r="R2029" s="27">
        <f t="shared" si="893"/>
        <v>-21003.401904394152</v>
      </c>
      <c r="S2029" s="9">
        <f ca="1">Daten!K2029</f>
        <v>2430</v>
      </c>
      <c r="T2029" s="9">
        <f ca="1">Daten!L2029</f>
        <v>913545</v>
      </c>
      <c r="U2029" s="9">
        <f ca="1">Daten!M2029</f>
        <v>2645655</v>
      </c>
      <c r="V2029" s="9">
        <f ca="1">Daten!N2029</f>
        <v>500</v>
      </c>
      <c r="W2029" s="9">
        <f ca="1">Daten!O2029</f>
        <v>500</v>
      </c>
      <c r="X2029" s="23">
        <f t="shared" ca="1" si="894"/>
        <v>3561630</v>
      </c>
      <c r="Y2029" s="9">
        <f t="shared" ca="1" si="895"/>
        <v>529178.13034094789</v>
      </c>
      <c r="Z2029" s="21">
        <f t="shared" ca="1" si="896"/>
        <v>3032451.8696590522</v>
      </c>
      <c r="AA2029" s="27">
        <f t="shared" ca="1" si="897"/>
        <v>-303245.18696590525</v>
      </c>
      <c r="AB2029" s="32">
        <f t="shared" ca="1" si="898"/>
        <v>-340228.29094870313</v>
      </c>
      <c r="AC2029" s="31">
        <f t="shared" ca="1" si="899"/>
        <v>0</v>
      </c>
      <c r="AG2029" s="26">
        <f t="shared" ca="1" si="900"/>
        <v>0</v>
      </c>
      <c r="AH2029" s="26">
        <f t="shared" ca="1" si="901"/>
        <v>0</v>
      </c>
      <c r="AI2029" s="26">
        <f t="shared" ca="1" si="902"/>
        <v>0</v>
      </c>
      <c r="AJ2029" s="26">
        <f t="shared" ca="1" si="903"/>
        <v>1</v>
      </c>
      <c r="AK2029" s="26">
        <f t="shared" ca="1" si="904"/>
        <v>0</v>
      </c>
      <c r="AL2029" s="26">
        <f t="shared" ca="1" si="905"/>
        <v>0</v>
      </c>
      <c r="AM2029" s="26">
        <f t="shared" ca="1" si="906"/>
        <v>0</v>
      </c>
      <c r="AN2029" s="26">
        <f ca="1">IF(AM2029=0,0,COUNTIF($AM$19:AM2029,C2029*10+1))</f>
        <v>0</v>
      </c>
      <c r="AO2029" s="21">
        <f t="shared" ca="1" si="907"/>
        <v>0</v>
      </c>
      <c r="AP2029" s="33">
        <f t="shared" ca="1" si="908"/>
        <v>0</v>
      </c>
      <c r="AQ2029" s="24"/>
      <c r="AR2029" s="155">
        <f ca="1">ROUND(Zsfg!$C$11/'Z1'!$AL$2120*'Z1'!AL2029,0)</f>
        <v>0</v>
      </c>
      <c r="AS2029" s="26">
        <f t="shared" ca="1" si="910"/>
        <v>0</v>
      </c>
      <c r="AT2029" s="26">
        <f ca="1">IF(AS2029=0,0,COUNTIF($AS$19:AS2029,C2029*10+1))</f>
        <v>0</v>
      </c>
      <c r="AU2029" s="21">
        <f t="shared" ca="1" si="911"/>
        <v>0</v>
      </c>
      <c r="AV2029" s="33">
        <f t="shared" ca="1" si="909"/>
        <v>0</v>
      </c>
    </row>
    <row r="2030" spans="1:48" x14ac:dyDescent="0.2">
      <c r="A2030" s="15">
        <f>Daten!A2030</f>
        <v>80114</v>
      </c>
      <c r="B2030" s="8" t="str">
        <f>Daten!B2030</f>
        <v>Lorüns</v>
      </c>
      <c r="C2030" s="15">
        <f t="shared" si="884"/>
        <v>8</v>
      </c>
      <c r="D2030" s="10">
        <f>Daten!D2030</f>
        <v>0</v>
      </c>
      <c r="E2030" s="9">
        <f>Daten!E2030</f>
        <v>297</v>
      </c>
      <c r="F2030" s="9">
        <f>Daten!F2030</f>
        <v>272</v>
      </c>
      <c r="G2030" s="27">
        <f t="shared" si="885"/>
        <v>25</v>
      </c>
      <c r="H2030" s="29">
        <f t="shared" si="886"/>
        <v>9.1911764705882359E-2</v>
      </c>
      <c r="I2030" s="21">
        <f t="shared" si="887"/>
        <v>4.3651816217278867</v>
      </c>
      <c r="J2030" s="21">
        <f t="shared" si="888"/>
        <v>20.634818378272115</v>
      </c>
      <c r="K2030" s="27">
        <f t="shared" si="889"/>
        <v>-10317.409189136057</v>
      </c>
      <c r="L2030" s="16">
        <f>Daten!G2030</f>
        <v>55</v>
      </c>
      <c r="M2030" s="16">
        <f>Daten!H2030</f>
        <v>184</v>
      </c>
      <c r="N2030" s="16">
        <f>Daten!I2030</f>
        <v>58</v>
      </c>
      <c r="O2030" s="28">
        <f t="shared" si="890"/>
        <v>0.61413043478260865</v>
      </c>
      <c r="P2030" s="16">
        <f t="shared" si="891"/>
        <v>101.02253011395203</v>
      </c>
      <c r="Q2030" s="21">
        <f t="shared" si="892"/>
        <v>11.97746988604797</v>
      </c>
      <c r="R2030" s="27">
        <f t="shared" si="893"/>
        <v>2395.493977209594</v>
      </c>
      <c r="S2030" s="9">
        <f ca="1">Daten!K2030</f>
        <v>1553</v>
      </c>
      <c r="T2030" s="9">
        <f ca="1">Daten!L2030</f>
        <v>18440</v>
      </c>
      <c r="U2030" s="9">
        <f ca="1">Daten!M2030</f>
        <v>87678</v>
      </c>
      <c r="V2030" s="9">
        <f ca="1">Daten!N2030</f>
        <v>500</v>
      </c>
      <c r="W2030" s="9">
        <f ca="1">Daten!O2030</f>
        <v>500</v>
      </c>
      <c r="X2030" s="23">
        <f t="shared" ca="1" si="894"/>
        <v>107671</v>
      </c>
      <c r="Y2030" s="9">
        <f t="shared" ca="1" si="895"/>
        <v>101136.36081805761</v>
      </c>
      <c r="Z2030" s="21">
        <f t="shared" ca="1" si="896"/>
        <v>6534.6391819423879</v>
      </c>
      <c r="AA2030" s="27">
        <f t="shared" ca="1" si="897"/>
        <v>-653.46391819423889</v>
      </c>
      <c r="AB2030" s="32">
        <f t="shared" ca="1" si="898"/>
        <v>-8575.379130120702</v>
      </c>
      <c r="AC2030" s="31">
        <f t="shared" ca="1" si="899"/>
        <v>0</v>
      </c>
      <c r="AG2030" s="26">
        <f t="shared" ca="1" si="900"/>
        <v>0</v>
      </c>
      <c r="AH2030" s="26">
        <f t="shared" ca="1" si="901"/>
        <v>0</v>
      </c>
      <c r="AI2030" s="26">
        <f t="shared" ca="1" si="902"/>
        <v>0</v>
      </c>
      <c r="AJ2030" s="26">
        <f t="shared" ca="1" si="903"/>
        <v>1</v>
      </c>
      <c r="AK2030" s="26">
        <f t="shared" ca="1" si="904"/>
        <v>0</v>
      </c>
      <c r="AL2030" s="26">
        <f t="shared" ca="1" si="905"/>
        <v>0</v>
      </c>
      <c r="AM2030" s="26">
        <f t="shared" ca="1" si="906"/>
        <v>0</v>
      </c>
      <c r="AN2030" s="26">
        <f ca="1">IF(AM2030=0,0,COUNTIF($AM$19:AM2030,C2030*10+1))</f>
        <v>0</v>
      </c>
      <c r="AO2030" s="21">
        <f t="shared" ca="1" si="907"/>
        <v>0</v>
      </c>
      <c r="AP2030" s="33">
        <f t="shared" ca="1" si="908"/>
        <v>0</v>
      </c>
      <c r="AQ2030" s="24"/>
      <c r="AR2030" s="155">
        <f ca="1">ROUND(Zsfg!$C$11/'Z1'!$AL$2120*'Z1'!AL2030,0)</f>
        <v>0</v>
      </c>
      <c r="AS2030" s="26">
        <f t="shared" ca="1" si="910"/>
        <v>0</v>
      </c>
      <c r="AT2030" s="26">
        <f ca="1">IF(AS2030=0,0,COUNTIF($AS$19:AS2030,C2030*10+1))</f>
        <v>0</v>
      </c>
      <c r="AU2030" s="21">
        <f t="shared" ca="1" si="911"/>
        <v>0</v>
      </c>
      <c r="AV2030" s="33">
        <f t="shared" ca="1" si="909"/>
        <v>0</v>
      </c>
    </row>
    <row r="2031" spans="1:48" x14ac:dyDescent="0.2">
      <c r="A2031" s="15">
        <f>Daten!A2031</f>
        <v>80115</v>
      </c>
      <c r="B2031" s="8" t="str">
        <f>Daten!B2031</f>
        <v>Ludesch</v>
      </c>
      <c r="C2031" s="15">
        <f t="shared" si="884"/>
        <v>8</v>
      </c>
      <c r="D2031" s="10">
        <f>Daten!D2031</f>
        <v>0</v>
      </c>
      <c r="E2031" s="9">
        <f>Daten!E2031</f>
        <v>3523</v>
      </c>
      <c r="F2031" s="9">
        <f>Daten!F2031</f>
        <v>3394</v>
      </c>
      <c r="G2031" s="27">
        <f t="shared" si="885"/>
        <v>129</v>
      </c>
      <c r="H2031" s="29">
        <f t="shared" si="886"/>
        <v>3.8008249852681204E-2</v>
      </c>
      <c r="I2031" s="21">
        <f t="shared" si="887"/>
        <v>54.46847950053106</v>
      </c>
      <c r="J2031" s="21">
        <f t="shared" si="888"/>
        <v>74.53152049946894</v>
      </c>
      <c r="K2031" s="27">
        <f t="shared" si="889"/>
        <v>-37265.760249734471</v>
      </c>
      <c r="L2031" s="16">
        <f>Daten!G2031</f>
        <v>595</v>
      </c>
      <c r="M2031" s="16">
        <f>Daten!H2031</f>
        <v>2457</v>
      </c>
      <c r="N2031" s="16">
        <f>Daten!I2031</f>
        <v>471</v>
      </c>
      <c r="O2031" s="28">
        <f t="shared" si="890"/>
        <v>0.43386243386243384</v>
      </c>
      <c r="P2031" s="16">
        <f t="shared" si="891"/>
        <v>1348.9801983151094</v>
      </c>
      <c r="Q2031" s="21">
        <f t="shared" si="892"/>
        <v>-282.98019831510942</v>
      </c>
      <c r="R2031" s="27">
        <f t="shared" si="893"/>
        <v>-56596.039663021882</v>
      </c>
      <c r="S2031" s="9">
        <f ca="1">Daten!K2031</f>
        <v>5500</v>
      </c>
      <c r="T2031" s="9">
        <f ca="1">Daten!L2031</f>
        <v>214313</v>
      </c>
      <c r="U2031" s="9">
        <f ca="1">Daten!M2031</f>
        <v>888292</v>
      </c>
      <c r="V2031" s="9">
        <f ca="1">Daten!N2031</f>
        <v>500</v>
      </c>
      <c r="W2031" s="9">
        <f ca="1">Daten!O2031</f>
        <v>500</v>
      </c>
      <c r="X2031" s="23">
        <f t="shared" ca="1" si="894"/>
        <v>1108105</v>
      </c>
      <c r="Y2031" s="9">
        <f t="shared" ca="1" si="895"/>
        <v>1199674.7446532557</v>
      </c>
      <c r="Z2031" s="21">
        <f t="shared" ca="1" si="896"/>
        <v>-91569.744653255679</v>
      </c>
      <c r="AA2031" s="27">
        <f t="shared" ca="1" si="897"/>
        <v>9156.9744653255675</v>
      </c>
      <c r="AB2031" s="32">
        <f t="shared" ca="1" si="898"/>
        <v>-84704.825447430791</v>
      </c>
      <c r="AC2031" s="31">
        <f t="shared" ca="1" si="899"/>
        <v>0</v>
      </c>
      <c r="AG2031" s="26">
        <f t="shared" ca="1" si="900"/>
        <v>0</v>
      </c>
      <c r="AH2031" s="26">
        <f t="shared" ca="1" si="901"/>
        <v>0</v>
      </c>
      <c r="AI2031" s="26">
        <f t="shared" ca="1" si="902"/>
        <v>0</v>
      </c>
      <c r="AJ2031" s="26">
        <f t="shared" ca="1" si="903"/>
        <v>1</v>
      </c>
      <c r="AK2031" s="26">
        <f t="shared" ca="1" si="904"/>
        <v>0</v>
      </c>
      <c r="AL2031" s="26">
        <f t="shared" ca="1" si="905"/>
        <v>0</v>
      </c>
      <c r="AM2031" s="26">
        <f t="shared" ca="1" si="906"/>
        <v>0</v>
      </c>
      <c r="AN2031" s="26">
        <f ca="1">IF(AM2031=0,0,COUNTIF($AM$19:AM2031,C2031*10+1))</f>
        <v>0</v>
      </c>
      <c r="AO2031" s="21">
        <f t="shared" ca="1" si="907"/>
        <v>0</v>
      </c>
      <c r="AP2031" s="33">
        <f t="shared" ca="1" si="908"/>
        <v>0</v>
      </c>
      <c r="AQ2031" s="24"/>
      <c r="AR2031" s="155">
        <f ca="1">ROUND(Zsfg!$C$11/'Z1'!$AL$2120*'Z1'!AL2031,0)</f>
        <v>0</v>
      </c>
      <c r="AS2031" s="26">
        <f t="shared" ca="1" si="910"/>
        <v>0</v>
      </c>
      <c r="AT2031" s="26">
        <f ca="1">IF(AS2031=0,0,COUNTIF($AS$19:AS2031,C2031*10+1))</f>
        <v>0</v>
      </c>
      <c r="AU2031" s="21">
        <f t="shared" ca="1" si="911"/>
        <v>0</v>
      </c>
      <c r="AV2031" s="33">
        <f t="shared" ca="1" si="909"/>
        <v>0</v>
      </c>
    </row>
    <row r="2032" spans="1:48" x14ac:dyDescent="0.2">
      <c r="A2032" s="15">
        <f>Daten!A2032</f>
        <v>80116</v>
      </c>
      <c r="B2032" s="8" t="str">
        <f>Daten!B2032</f>
        <v>Nenzing</v>
      </c>
      <c r="C2032" s="15">
        <f t="shared" si="884"/>
        <v>8</v>
      </c>
      <c r="D2032" s="10">
        <f>Daten!D2032</f>
        <v>0</v>
      </c>
      <c r="E2032" s="9">
        <f>Daten!E2032</f>
        <v>6196</v>
      </c>
      <c r="F2032" s="9">
        <f>Daten!F2032</f>
        <v>6031</v>
      </c>
      <c r="G2032" s="27">
        <f t="shared" si="885"/>
        <v>165</v>
      </c>
      <c r="H2032" s="29">
        <f t="shared" si="886"/>
        <v>2.7358646990548831E-2</v>
      </c>
      <c r="I2032" s="21">
        <f t="shared" si="887"/>
        <v>96.788273384709143</v>
      </c>
      <c r="J2032" s="21">
        <f t="shared" si="888"/>
        <v>68.211726615290857</v>
      </c>
      <c r="K2032" s="27">
        <f t="shared" si="889"/>
        <v>-34105.863307645428</v>
      </c>
      <c r="L2032" s="16">
        <f>Daten!G2032</f>
        <v>963</v>
      </c>
      <c r="M2032" s="16">
        <f>Daten!H2032</f>
        <v>4160</v>
      </c>
      <c r="N2032" s="16">
        <f>Daten!I2032</f>
        <v>1073</v>
      </c>
      <c r="O2032" s="28">
        <f t="shared" si="890"/>
        <v>0.48942307692307691</v>
      </c>
      <c r="P2032" s="16">
        <f t="shared" si="891"/>
        <v>2283.9876373589154</v>
      </c>
      <c r="Q2032" s="21">
        <f t="shared" si="892"/>
        <v>-247.98763735891544</v>
      </c>
      <c r="R2032" s="27">
        <f t="shared" si="893"/>
        <v>-49597.527471783091</v>
      </c>
      <c r="S2032" s="9">
        <f ca="1">Daten!K2032</f>
        <v>11070</v>
      </c>
      <c r="T2032" s="9">
        <f ca="1">Daten!L2032</f>
        <v>534428</v>
      </c>
      <c r="U2032" s="9">
        <f ca="1">Daten!M2032</f>
        <v>5806436</v>
      </c>
      <c r="V2032" s="9">
        <f ca="1">Daten!N2032</f>
        <v>500</v>
      </c>
      <c r="W2032" s="9">
        <f ca="1">Daten!O2032</f>
        <v>500</v>
      </c>
      <c r="X2032" s="23">
        <f t="shared" ca="1" si="894"/>
        <v>6351934</v>
      </c>
      <c r="Y2032" s="9">
        <f t="shared" ca="1" si="895"/>
        <v>2109901.9920157744</v>
      </c>
      <c r="Z2032" s="21">
        <f t="shared" ca="1" si="896"/>
        <v>4242032.0079842256</v>
      </c>
      <c r="AA2032" s="27">
        <f t="shared" ca="1" si="897"/>
        <v>-424203.20079842256</v>
      </c>
      <c r="AB2032" s="32">
        <f t="shared" ca="1" si="898"/>
        <v>-507906.5915778511</v>
      </c>
      <c r="AC2032" s="31">
        <f t="shared" ca="1" si="899"/>
        <v>0</v>
      </c>
      <c r="AG2032" s="26">
        <f t="shared" ca="1" si="900"/>
        <v>0</v>
      </c>
      <c r="AH2032" s="26">
        <f t="shared" ca="1" si="901"/>
        <v>0</v>
      </c>
      <c r="AI2032" s="26">
        <f t="shared" ca="1" si="902"/>
        <v>0</v>
      </c>
      <c r="AJ2032" s="26">
        <f t="shared" ca="1" si="903"/>
        <v>1</v>
      </c>
      <c r="AK2032" s="26">
        <f t="shared" ca="1" si="904"/>
        <v>0</v>
      </c>
      <c r="AL2032" s="26">
        <f t="shared" ca="1" si="905"/>
        <v>0</v>
      </c>
      <c r="AM2032" s="26">
        <f t="shared" ca="1" si="906"/>
        <v>0</v>
      </c>
      <c r="AN2032" s="26">
        <f ca="1">IF(AM2032=0,0,COUNTIF($AM$19:AM2032,C2032*10+1))</f>
        <v>0</v>
      </c>
      <c r="AO2032" s="21">
        <f t="shared" ca="1" si="907"/>
        <v>0</v>
      </c>
      <c r="AP2032" s="33">
        <f t="shared" ca="1" si="908"/>
        <v>0</v>
      </c>
      <c r="AQ2032" s="24"/>
      <c r="AR2032" s="155">
        <f ca="1">ROUND(Zsfg!$C$11/'Z1'!$AL$2120*'Z1'!AL2032,0)</f>
        <v>0</v>
      </c>
      <c r="AS2032" s="26">
        <f t="shared" ca="1" si="910"/>
        <v>0</v>
      </c>
      <c r="AT2032" s="26">
        <f ca="1">IF(AS2032=0,0,COUNTIF($AS$19:AS2032,C2032*10+1))</f>
        <v>0</v>
      </c>
      <c r="AU2032" s="21">
        <f t="shared" ca="1" si="911"/>
        <v>0</v>
      </c>
      <c r="AV2032" s="33">
        <f t="shared" ca="1" si="909"/>
        <v>0</v>
      </c>
    </row>
    <row r="2033" spans="1:48" x14ac:dyDescent="0.2">
      <c r="A2033" s="15">
        <f>Daten!A2033</f>
        <v>80117</v>
      </c>
      <c r="B2033" s="8" t="str">
        <f>Daten!B2033</f>
        <v>Nüziders</v>
      </c>
      <c r="C2033" s="15">
        <f t="shared" si="884"/>
        <v>8</v>
      </c>
      <c r="D2033" s="10">
        <f>Daten!D2033</f>
        <v>0</v>
      </c>
      <c r="E2033" s="9">
        <f>Daten!E2033</f>
        <v>4987</v>
      </c>
      <c r="F2033" s="9">
        <f>Daten!F2033</f>
        <v>4867</v>
      </c>
      <c r="G2033" s="27">
        <f t="shared" si="885"/>
        <v>120</v>
      </c>
      <c r="H2033" s="29">
        <f t="shared" si="886"/>
        <v>2.4655845490034928E-2</v>
      </c>
      <c r="I2033" s="21">
        <f t="shared" si="887"/>
        <v>78.107863797608914</v>
      </c>
      <c r="J2033" s="21">
        <f t="shared" si="888"/>
        <v>41.892136202391086</v>
      </c>
      <c r="K2033" s="27">
        <f t="shared" si="889"/>
        <v>-20946.068101195542</v>
      </c>
      <c r="L2033" s="16">
        <f>Daten!G2033</f>
        <v>824</v>
      </c>
      <c r="M2033" s="16">
        <f>Daten!H2033</f>
        <v>3191</v>
      </c>
      <c r="N2033" s="16">
        <f>Daten!I2033</f>
        <v>972</v>
      </c>
      <c r="O2033" s="28">
        <f t="shared" si="890"/>
        <v>0.56283296772171731</v>
      </c>
      <c r="P2033" s="16">
        <f t="shared" si="891"/>
        <v>1751.9722477914179</v>
      </c>
      <c r="Q2033" s="21">
        <f t="shared" si="892"/>
        <v>44.027752208582115</v>
      </c>
      <c r="R2033" s="27">
        <f t="shared" si="893"/>
        <v>8805.5504417164229</v>
      </c>
      <c r="S2033" s="9">
        <f ca="1">Daten!K2033</f>
        <v>2871</v>
      </c>
      <c r="T2033" s="9">
        <f ca="1">Daten!L2033</f>
        <v>376393</v>
      </c>
      <c r="U2033" s="9">
        <f ca="1">Daten!M2033</f>
        <v>2102257</v>
      </c>
      <c r="V2033" s="9">
        <f ca="1">Daten!N2033</f>
        <v>500</v>
      </c>
      <c r="W2033" s="9">
        <f ca="1">Daten!O2033</f>
        <v>500</v>
      </c>
      <c r="X2033" s="23">
        <f t="shared" ca="1" si="894"/>
        <v>2481521</v>
      </c>
      <c r="Y2033" s="9">
        <f t="shared" ca="1" si="895"/>
        <v>1698205.4929281257</v>
      </c>
      <c r="Z2033" s="21">
        <f t="shared" ca="1" si="896"/>
        <v>783315.50707187434</v>
      </c>
      <c r="AA2033" s="27">
        <f t="shared" ca="1" si="897"/>
        <v>-78331.550707187431</v>
      </c>
      <c r="AB2033" s="32">
        <f t="shared" ca="1" si="898"/>
        <v>-90472.068366666557</v>
      </c>
      <c r="AC2033" s="31">
        <f t="shared" ca="1" si="899"/>
        <v>0</v>
      </c>
      <c r="AG2033" s="26">
        <f t="shared" ca="1" si="900"/>
        <v>0</v>
      </c>
      <c r="AH2033" s="26">
        <f t="shared" ca="1" si="901"/>
        <v>0</v>
      </c>
      <c r="AI2033" s="26">
        <f t="shared" ca="1" si="902"/>
        <v>0</v>
      </c>
      <c r="AJ2033" s="26">
        <f t="shared" ca="1" si="903"/>
        <v>1</v>
      </c>
      <c r="AK2033" s="26">
        <f t="shared" ca="1" si="904"/>
        <v>0</v>
      </c>
      <c r="AL2033" s="26">
        <f t="shared" ca="1" si="905"/>
        <v>0</v>
      </c>
      <c r="AM2033" s="26">
        <f t="shared" ca="1" si="906"/>
        <v>0</v>
      </c>
      <c r="AN2033" s="26">
        <f ca="1">IF(AM2033=0,0,COUNTIF($AM$19:AM2033,C2033*10+1))</f>
        <v>0</v>
      </c>
      <c r="AO2033" s="21">
        <f t="shared" ca="1" si="907"/>
        <v>0</v>
      </c>
      <c r="AP2033" s="33">
        <f t="shared" ca="1" si="908"/>
        <v>0</v>
      </c>
      <c r="AQ2033" s="24"/>
      <c r="AR2033" s="155">
        <f ca="1">ROUND(Zsfg!$C$11/'Z1'!$AL$2120*'Z1'!AL2033,0)</f>
        <v>0</v>
      </c>
      <c r="AS2033" s="26">
        <f t="shared" ca="1" si="910"/>
        <v>0</v>
      </c>
      <c r="AT2033" s="26">
        <f ca="1">IF(AS2033=0,0,COUNTIF($AS$19:AS2033,C2033*10+1))</f>
        <v>0</v>
      </c>
      <c r="AU2033" s="21">
        <f t="shared" ca="1" si="911"/>
        <v>0</v>
      </c>
      <c r="AV2033" s="33">
        <f t="shared" ca="1" si="909"/>
        <v>0</v>
      </c>
    </row>
    <row r="2034" spans="1:48" x14ac:dyDescent="0.2">
      <c r="A2034" s="15">
        <f>Daten!A2034</f>
        <v>80118</v>
      </c>
      <c r="B2034" s="8" t="str">
        <f>Daten!B2034</f>
        <v>Raggal</v>
      </c>
      <c r="C2034" s="15">
        <f t="shared" si="884"/>
        <v>8</v>
      </c>
      <c r="D2034" s="10">
        <f>Daten!D2034</f>
        <v>0</v>
      </c>
      <c r="E2034" s="9">
        <f>Daten!E2034</f>
        <v>861</v>
      </c>
      <c r="F2034" s="9">
        <f>Daten!F2034</f>
        <v>847</v>
      </c>
      <c r="G2034" s="27">
        <f t="shared" si="885"/>
        <v>14</v>
      </c>
      <c r="H2034" s="29">
        <f t="shared" si="886"/>
        <v>1.6528925619834711E-2</v>
      </c>
      <c r="I2034" s="21">
        <f t="shared" si="887"/>
        <v>13.593047182365883</v>
      </c>
      <c r="J2034" s="21">
        <f t="shared" si="888"/>
        <v>0.40695281763411728</v>
      </c>
      <c r="K2034" s="27">
        <f t="shared" si="889"/>
        <v>-203.47640881705865</v>
      </c>
      <c r="L2034" s="16">
        <f>Daten!G2034</f>
        <v>161</v>
      </c>
      <c r="M2034" s="16">
        <f>Daten!H2034</f>
        <v>569</v>
      </c>
      <c r="N2034" s="16">
        <f>Daten!I2034</f>
        <v>131</v>
      </c>
      <c r="O2034" s="28">
        <f t="shared" si="890"/>
        <v>0.51318101933216165</v>
      </c>
      <c r="P2034" s="16">
        <f t="shared" si="891"/>
        <v>312.40119366760166</v>
      </c>
      <c r="Q2034" s="21">
        <f t="shared" si="892"/>
        <v>-20.40119366760166</v>
      </c>
      <c r="R2034" s="27">
        <f t="shared" si="893"/>
        <v>-4080.2387335203321</v>
      </c>
      <c r="S2034" s="9">
        <f ca="1">Daten!K2034</f>
        <v>2803</v>
      </c>
      <c r="T2034" s="9">
        <f ca="1">Daten!L2034</f>
        <v>52785</v>
      </c>
      <c r="U2034" s="9">
        <f ca="1">Daten!M2034</f>
        <v>62420</v>
      </c>
      <c r="V2034" s="9">
        <f ca="1">Daten!N2034</f>
        <v>500</v>
      </c>
      <c r="W2034" s="9">
        <f ca="1">Daten!O2034</f>
        <v>500</v>
      </c>
      <c r="X2034" s="23">
        <f t="shared" ca="1" si="894"/>
        <v>118008</v>
      </c>
      <c r="Y2034" s="9">
        <f t="shared" ca="1" si="895"/>
        <v>293193.28843214683</v>
      </c>
      <c r="Z2034" s="21">
        <f t="shared" ca="1" si="896"/>
        <v>-175185.28843214683</v>
      </c>
      <c r="AA2034" s="27">
        <f t="shared" ca="1" si="897"/>
        <v>17518.528843214684</v>
      </c>
      <c r="AB2034" s="32">
        <f t="shared" ca="1" si="898"/>
        <v>13234.813700877294</v>
      </c>
      <c r="AC2034" s="31">
        <f t="shared" ca="1" si="899"/>
        <v>13234.813700877294</v>
      </c>
      <c r="AG2034" s="26">
        <f t="shared" ca="1" si="900"/>
        <v>-203.47640881705865</v>
      </c>
      <c r="AH2034" s="26">
        <f t="shared" ca="1" si="901"/>
        <v>17518.528843214684</v>
      </c>
      <c r="AI2034" s="26">
        <f t="shared" ca="1" si="902"/>
        <v>17315.052434397625</v>
      </c>
      <c r="AJ2034" s="26">
        <f t="shared" ca="1" si="903"/>
        <v>1</v>
      </c>
      <c r="AK2034" s="26">
        <f t="shared" ca="1" si="904"/>
        <v>17315.052434397625</v>
      </c>
      <c r="AL2034" s="26">
        <f t="shared" ca="1" si="905"/>
        <v>19731</v>
      </c>
      <c r="AM2034" s="26">
        <f t="shared" ca="1" si="906"/>
        <v>81</v>
      </c>
      <c r="AN2034" s="26">
        <f ca="1">IF(AM2034=0,0,COUNTIF($AM$19:AM2034,C2034*10+1))</f>
        <v>4</v>
      </c>
      <c r="AO2034" s="21">
        <f t="shared" ca="1" si="907"/>
        <v>0</v>
      </c>
      <c r="AP2034" s="33">
        <f t="shared" ca="1" si="908"/>
        <v>19731</v>
      </c>
      <c r="AQ2034" s="24"/>
      <c r="AR2034" s="155">
        <f ca="1">ROUND(Zsfg!$C$11/'Z1'!$AL$2120*'Z1'!AL2034,0)</f>
        <v>16458</v>
      </c>
      <c r="AS2034" s="26">
        <f t="shared" ca="1" si="910"/>
        <v>81</v>
      </c>
      <c r="AT2034" s="26">
        <f ca="1">IF(AS2034=0,0,COUNTIF($AS$19:AS2034,C2034*10+1))</f>
        <v>4</v>
      </c>
      <c r="AU2034" s="21">
        <f t="shared" ca="1" si="911"/>
        <v>0</v>
      </c>
      <c r="AV2034" s="33">
        <f t="shared" ca="1" si="909"/>
        <v>16458</v>
      </c>
    </row>
    <row r="2035" spans="1:48" x14ac:dyDescent="0.2">
      <c r="A2035" s="15">
        <f>Daten!A2035</f>
        <v>80119</v>
      </c>
      <c r="B2035" s="8" t="str">
        <f>Daten!B2035</f>
        <v>St. Anton im Montafon</v>
      </c>
      <c r="C2035" s="15">
        <f t="shared" si="884"/>
        <v>8</v>
      </c>
      <c r="D2035" s="10">
        <f>Daten!D2035</f>
        <v>0</v>
      </c>
      <c r="E2035" s="9">
        <f>Daten!E2035</f>
        <v>717</v>
      </c>
      <c r="F2035" s="9">
        <f>Daten!F2035</f>
        <v>732</v>
      </c>
      <c r="G2035" s="27">
        <f t="shared" si="885"/>
        <v>-15</v>
      </c>
      <c r="H2035" s="29">
        <f t="shared" si="886"/>
        <v>-2.0491803278688523E-2</v>
      </c>
      <c r="I2035" s="21">
        <f t="shared" si="887"/>
        <v>11.747474070238285</v>
      </c>
      <c r="J2035" s="21">
        <f t="shared" si="888"/>
        <v>-26.747474070238283</v>
      </c>
      <c r="K2035" s="27">
        <f t="shared" si="889"/>
        <v>13373.737035119142</v>
      </c>
      <c r="L2035" s="16">
        <f>Daten!G2035</f>
        <v>127</v>
      </c>
      <c r="M2035" s="16">
        <f>Daten!H2035</f>
        <v>468</v>
      </c>
      <c r="N2035" s="16">
        <f>Daten!I2035</f>
        <v>122</v>
      </c>
      <c r="O2035" s="28">
        <f t="shared" si="890"/>
        <v>0.53205128205128205</v>
      </c>
      <c r="P2035" s="16">
        <f t="shared" si="891"/>
        <v>256.94860920287795</v>
      </c>
      <c r="Q2035" s="21">
        <f t="shared" si="892"/>
        <v>-7.9486092028779467</v>
      </c>
      <c r="R2035" s="27">
        <f t="shared" si="893"/>
        <v>-1589.7218405755893</v>
      </c>
      <c r="S2035" s="9">
        <f ca="1">Daten!K2035</f>
        <v>468</v>
      </c>
      <c r="T2035" s="9">
        <f ca="1">Daten!L2035</f>
        <v>49365</v>
      </c>
      <c r="U2035" s="9">
        <f ca="1">Daten!M2035</f>
        <v>103427</v>
      </c>
      <c r="V2035" s="9">
        <f ca="1">Daten!N2035</f>
        <v>500</v>
      </c>
      <c r="W2035" s="9">
        <f ca="1">Daten!O2035</f>
        <v>450</v>
      </c>
      <c r="X2035" s="23">
        <f t="shared" ca="1" si="894"/>
        <v>158745</v>
      </c>
      <c r="Y2035" s="9">
        <f t="shared" ca="1" si="895"/>
        <v>244157.4771264219</v>
      </c>
      <c r="Z2035" s="21">
        <f t="shared" ca="1" si="896"/>
        <v>-85412.477126421902</v>
      </c>
      <c r="AA2035" s="27">
        <f t="shared" ca="1" si="897"/>
        <v>8541.2477126421909</v>
      </c>
      <c r="AB2035" s="32">
        <f t="shared" ca="1" si="898"/>
        <v>20325.262907185745</v>
      </c>
      <c r="AC2035" s="31">
        <f t="shared" ca="1" si="899"/>
        <v>20325.262907185745</v>
      </c>
      <c r="AG2035" s="26">
        <f t="shared" ca="1" si="900"/>
        <v>13373.737035119142</v>
      </c>
      <c r="AH2035" s="26">
        <f t="shared" ca="1" si="901"/>
        <v>8541.2477126421909</v>
      </c>
      <c r="AI2035" s="26">
        <f t="shared" ca="1" si="902"/>
        <v>21914.984747761333</v>
      </c>
      <c r="AJ2035" s="26">
        <f t="shared" ca="1" si="903"/>
        <v>0</v>
      </c>
      <c r="AK2035" s="26">
        <f t="shared" ca="1" si="904"/>
        <v>0</v>
      </c>
      <c r="AL2035" s="26">
        <f t="shared" ca="1" si="905"/>
        <v>0</v>
      </c>
      <c r="AM2035" s="26">
        <f t="shared" ca="1" si="906"/>
        <v>0</v>
      </c>
      <c r="AN2035" s="26">
        <f ca="1">IF(AM2035=0,0,COUNTIF($AM$19:AM2035,C2035*10+1))</f>
        <v>0</v>
      </c>
      <c r="AO2035" s="21">
        <f t="shared" ca="1" si="907"/>
        <v>0</v>
      </c>
      <c r="AP2035" s="33">
        <f t="shared" ca="1" si="908"/>
        <v>0</v>
      </c>
      <c r="AQ2035" s="24"/>
      <c r="AR2035" s="155">
        <f ca="1">ROUND(Zsfg!$C$11/'Z1'!$AL$2120*'Z1'!AL2035,0)</f>
        <v>0</v>
      </c>
      <c r="AS2035" s="26">
        <f t="shared" ca="1" si="910"/>
        <v>0</v>
      </c>
      <c r="AT2035" s="26">
        <f ca="1">IF(AS2035=0,0,COUNTIF($AS$19:AS2035,C2035*10+1))</f>
        <v>0</v>
      </c>
      <c r="AU2035" s="21">
        <f t="shared" ca="1" si="911"/>
        <v>0</v>
      </c>
      <c r="AV2035" s="33">
        <f t="shared" ca="1" si="909"/>
        <v>0</v>
      </c>
    </row>
    <row r="2036" spans="1:48" x14ac:dyDescent="0.2">
      <c r="A2036" s="15">
        <f>Daten!A2036</f>
        <v>80120</v>
      </c>
      <c r="B2036" s="8" t="str">
        <f>Daten!B2036</f>
        <v>St. Gallenkirch</v>
      </c>
      <c r="C2036" s="15">
        <f t="shared" si="884"/>
        <v>8</v>
      </c>
      <c r="D2036" s="10">
        <f>Daten!D2036</f>
        <v>0</v>
      </c>
      <c r="E2036" s="9">
        <f>Daten!E2036</f>
        <v>2242</v>
      </c>
      <c r="F2036" s="9">
        <f>Daten!F2036</f>
        <v>2128</v>
      </c>
      <c r="G2036" s="27">
        <f t="shared" si="885"/>
        <v>114</v>
      </c>
      <c r="H2036" s="29">
        <f t="shared" si="886"/>
        <v>5.3571428571428568E-2</v>
      </c>
      <c r="I2036" s="21">
        <f t="shared" si="887"/>
        <v>34.151126805282878</v>
      </c>
      <c r="J2036" s="21">
        <f t="shared" si="888"/>
        <v>79.848873194717129</v>
      </c>
      <c r="K2036" s="27">
        <f t="shared" si="889"/>
        <v>-39924.436597358566</v>
      </c>
      <c r="L2036" s="16">
        <f>Daten!G2036</f>
        <v>311</v>
      </c>
      <c r="M2036" s="16">
        <f>Daten!H2036</f>
        <v>1458</v>
      </c>
      <c r="N2036" s="16">
        <f>Daten!I2036</f>
        <v>473</v>
      </c>
      <c r="O2036" s="28">
        <f t="shared" si="890"/>
        <v>0.5377229080932785</v>
      </c>
      <c r="P2036" s="16">
        <f t="shared" si="891"/>
        <v>800.49374405511981</v>
      </c>
      <c r="Q2036" s="21">
        <f t="shared" si="892"/>
        <v>-16.493744055119805</v>
      </c>
      <c r="R2036" s="27">
        <f t="shared" si="893"/>
        <v>-3298.748811023961</v>
      </c>
      <c r="S2036" s="9">
        <f ca="1">Daten!K2036</f>
        <v>3184</v>
      </c>
      <c r="T2036" s="9">
        <f ca="1">Daten!L2036</f>
        <v>319767</v>
      </c>
      <c r="U2036" s="9">
        <f ca="1">Daten!M2036</f>
        <v>748716</v>
      </c>
      <c r="V2036" s="9">
        <f ca="1">Daten!N2036</f>
        <v>500</v>
      </c>
      <c r="W2036" s="9">
        <f ca="1">Daten!O2036</f>
        <v>500</v>
      </c>
      <c r="X2036" s="23">
        <f t="shared" ca="1" si="894"/>
        <v>1071667</v>
      </c>
      <c r="Y2036" s="9">
        <f t="shared" ca="1" si="895"/>
        <v>763460.3399127447</v>
      </c>
      <c r="Z2036" s="21">
        <f t="shared" ca="1" si="896"/>
        <v>308206.6600872553</v>
      </c>
      <c r="AA2036" s="27">
        <f t="shared" ca="1" si="897"/>
        <v>-30820.66600872553</v>
      </c>
      <c r="AB2036" s="32">
        <f t="shared" ca="1" si="898"/>
        <v>-74043.851417108061</v>
      </c>
      <c r="AC2036" s="31">
        <f t="shared" ca="1" si="899"/>
        <v>0</v>
      </c>
      <c r="AG2036" s="26">
        <f t="shared" ca="1" si="900"/>
        <v>0</v>
      </c>
      <c r="AH2036" s="26">
        <f t="shared" ca="1" si="901"/>
        <v>0</v>
      </c>
      <c r="AI2036" s="26">
        <f t="shared" ca="1" si="902"/>
        <v>0</v>
      </c>
      <c r="AJ2036" s="26">
        <f t="shared" ca="1" si="903"/>
        <v>1</v>
      </c>
      <c r="AK2036" s="26">
        <f t="shared" ca="1" si="904"/>
        <v>0</v>
      </c>
      <c r="AL2036" s="26">
        <f t="shared" ca="1" si="905"/>
        <v>0</v>
      </c>
      <c r="AM2036" s="26">
        <f t="shared" ca="1" si="906"/>
        <v>0</v>
      </c>
      <c r="AN2036" s="26">
        <f ca="1">IF(AM2036=0,0,COUNTIF($AM$19:AM2036,C2036*10+1))</f>
        <v>0</v>
      </c>
      <c r="AO2036" s="21">
        <f t="shared" ca="1" si="907"/>
        <v>0</v>
      </c>
      <c r="AP2036" s="33">
        <f t="shared" ca="1" si="908"/>
        <v>0</v>
      </c>
      <c r="AQ2036" s="24"/>
      <c r="AR2036" s="155">
        <f ca="1">ROUND(Zsfg!$C$11/'Z1'!$AL$2120*'Z1'!AL2036,0)</f>
        <v>0</v>
      </c>
      <c r="AS2036" s="26">
        <f t="shared" ca="1" si="910"/>
        <v>0</v>
      </c>
      <c r="AT2036" s="26">
        <f ca="1">IF(AS2036=0,0,COUNTIF($AS$19:AS2036,C2036*10+1))</f>
        <v>0</v>
      </c>
      <c r="AU2036" s="21">
        <f t="shared" ca="1" si="911"/>
        <v>0</v>
      </c>
      <c r="AV2036" s="33">
        <f t="shared" ca="1" si="909"/>
        <v>0</v>
      </c>
    </row>
    <row r="2037" spans="1:48" x14ac:dyDescent="0.2">
      <c r="A2037" s="15">
        <f>Daten!A2037</f>
        <v>80121</v>
      </c>
      <c r="B2037" s="8" t="str">
        <f>Daten!B2037</f>
        <v>St. Gerold</v>
      </c>
      <c r="C2037" s="15">
        <f t="shared" si="884"/>
        <v>8</v>
      </c>
      <c r="D2037" s="10">
        <f>Daten!D2037</f>
        <v>0</v>
      </c>
      <c r="E2037" s="9">
        <f>Daten!E2037</f>
        <v>411</v>
      </c>
      <c r="F2037" s="9">
        <f>Daten!F2037</f>
        <v>351</v>
      </c>
      <c r="G2037" s="27">
        <f t="shared" si="885"/>
        <v>60</v>
      </c>
      <c r="H2037" s="29">
        <f t="shared" si="886"/>
        <v>0.17094017094017094</v>
      </c>
      <c r="I2037" s="21">
        <f t="shared" si="887"/>
        <v>5.6330101074503247</v>
      </c>
      <c r="J2037" s="21">
        <f t="shared" si="888"/>
        <v>54.366989892549675</v>
      </c>
      <c r="K2037" s="27">
        <f t="shared" si="889"/>
        <v>-27183.494946274837</v>
      </c>
      <c r="L2037" s="16">
        <f>Daten!G2037</f>
        <v>73</v>
      </c>
      <c r="M2037" s="16">
        <f>Daten!H2037</f>
        <v>275</v>
      </c>
      <c r="N2037" s="16">
        <f>Daten!I2037</f>
        <v>63</v>
      </c>
      <c r="O2037" s="28">
        <f t="shared" si="890"/>
        <v>0.49454545454545457</v>
      </c>
      <c r="P2037" s="16">
        <f t="shared" si="891"/>
        <v>150.9847596811783</v>
      </c>
      <c r="Q2037" s="21">
        <f t="shared" si="892"/>
        <v>-14.984759681178303</v>
      </c>
      <c r="R2037" s="27">
        <f t="shared" si="893"/>
        <v>-2996.9519362356605</v>
      </c>
      <c r="S2037" s="9">
        <f ca="1">Daten!K2037</f>
        <v>2696</v>
      </c>
      <c r="T2037" s="9">
        <f ca="1">Daten!L2037</f>
        <v>10925</v>
      </c>
      <c r="U2037" s="9">
        <f ca="1">Daten!M2037</f>
        <v>38556</v>
      </c>
      <c r="V2037" s="9">
        <f ca="1">Daten!N2037</f>
        <v>500</v>
      </c>
      <c r="W2037" s="9">
        <f ca="1">Daten!O2037</f>
        <v>400</v>
      </c>
      <c r="X2037" s="23">
        <f t="shared" ca="1" si="894"/>
        <v>54908.25</v>
      </c>
      <c r="Y2037" s="9">
        <f t="shared" ca="1" si="895"/>
        <v>139956.37810175651</v>
      </c>
      <c r="Z2037" s="21">
        <f t="shared" ca="1" si="896"/>
        <v>-85048.128101756505</v>
      </c>
      <c r="AA2037" s="27">
        <f t="shared" ca="1" si="897"/>
        <v>8504.8128101756502</v>
      </c>
      <c r="AB2037" s="32">
        <f t="shared" ca="1" si="898"/>
        <v>-21675.634072334848</v>
      </c>
      <c r="AC2037" s="31">
        <f t="shared" ca="1" si="899"/>
        <v>0</v>
      </c>
      <c r="AG2037" s="26">
        <f t="shared" ca="1" si="900"/>
        <v>0</v>
      </c>
      <c r="AH2037" s="26">
        <f t="shared" ca="1" si="901"/>
        <v>0</v>
      </c>
      <c r="AI2037" s="26">
        <f t="shared" ca="1" si="902"/>
        <v>0</v>
      </c>
      <c r="AJ2037" s="26">
        <f t="shared" ca="1" si="903"/>
        <v>0</v>
      </c>
      <c r="AK2037" s="26">
        <f t="shared" ca="1" si="904"/>
        <v>0</v>
      </c>
      <c r="AL2037" s="26">
        <f t="shared" ca="1" si="905"/>
        <v>0</v>
      </c>
      <c r="AM2037" s="26">
        <f t="shared" ca="1" si="906"/>
        <v>0</v>
      </c>
      <c r="AN2037" s="26">
        <f ca="1">IF(AM2037=0,0,COUNTIF($AM$19:AM2037,C2037*10+1))</f>
        <v>0</v>
      </c>
      <c r="AO2037" s="21">
        <f t="shared" ca="1" si="907"/>
        <v>0</v>
      </c>
      <c r="AP2037" s="33">
        <f t="shared" ca="1" si="908"/>
        <v>0</v>
      </c>
      <c r="AQ2037" s="24"/>
      <c r="AR2037" s="155">
        <f ca="1">ROUND(Zsfg!$C$11/'Z1'!$AL$2120*'Z1'!AL2037,0)</f>
        <v>0</v>
      </c>
      <c r="AS2037" s="26">
        <f t="shared" ca="1" si="910"/>
        <v>0</v>
      </c>
      <c r="AT2037" s="26">
        <f ca="1">IF(AS2037=0,0,COUNTIF($AS$19:AS2037,C2037*10+1))</f>
        <v>0</v>
      </c>
      <c r="AU2037" s="21">
        <f t="shared" ca="1" si="911"/>
        <v>0</v>
      </c>
      <c r="AV2037" s="33">
        <f t="shared" ca="1" si="909"/>
        <v>0</v>
      </c>
    </row>
    <row r="2038" spans="1:48" x14ac:dyDescent="0.2">
      <c r="A2038" s="15">
        <f>Daten!A2038</f>
        <v>80122</v>
      </c>
      <c r="B2038" s="8" t="str">
        <f>Daten!B2038</f>
        <v>Schruns</v>
      </c>
      <c r="C2038" s="15">
        <f t="shared" si="884"/>
        <v>8</v>
      </c>
      <c r="D2038" s="10">
        <f>Daten!D2038</f>
        <v>0</v>
      </c>
      <c r="E2038" s="9">
        <f>Daten!E2038</f>
        <v>3856</v>
      </c>
      <c r="F2038" s="9">
        <f>Daten!F2038</f>
        <v>3633</v>
      </c>
      <c r="G2038" s="27">
        <f t="shared" si="885"/>
        <v>223</v>
      </c>
      <c r="H2038" s="29">
        <f t="shared" si="886"/>
        <v>6.1381778144783926E-2</v>
      </c>
      <c r="I2038" s="21">
        <f t="shared" si="887"/>
        <v>58.304061881387547</v>
      </c>
      <c r="J2038" s="21">
        <f t="shared" si="888"/>
        <v>164.69593811861245</v>
      </c>
      <c r="K2038" s="27">
        <f t="shared" si="889"/>
        <v>-82347.969059306226</v>
      </c>
      <c r="L2038" s="16">
        <f>Daten!G2038</f>
        <v>550</v>
      </c>
      <c r="M2038" s="16">
        <f>Daten!H2038</f>
        <v>2433</v>
      </c>
      <c r="N2038" s="16">
        <f>Daten!I2038</f>
        <v>873</v>
      </c>
      <c r="O2038" s="28">
        <f t="shared" si="890"/>
        <v>0.58487464036169334</v>
      </c>
      <c r="P2038" s="16">
        <f t="shared" si="891"/>
        <v>1335.8033465611156</v>
      </c>
      <c r="Q2038" s="21">
        <f t="shared" si="892"/>
        <v>87.196653438884368</v>
      </c>
      <c r="R2038" s="27">
        <f t="shared" si="893"/>
        <v>17439.330687776874</v>
      </c>
      <c r="S2038" s="9">
        <f ca="1">Daten!K2038</f>
        <v>1774</v>
      </c>
      <c r="T2038" s="9">
        <f ca="1">Daten!L2038</f>
        <v>563798</v>
      </c>
      <c r="U2038" s="9">
        <f ca="1">Daten!M2038</f>
        <v>2199904</v>
      </c>
      <c r="V2038" s="9">
        <f ca="1">Daten!N2038</f>
        <v>500</v>
      </c>
      <c r="W2038" s="9">
        <f ca="1">Daten!O2038</f>
        <v>500</v>
      </c>
      <c r="X2038" s="23">
        <f t="shared" ca="1" si="894"/>
        <v>2765476</v>
      </c>
      <c r="Y2038" s="9">
        <f t="shared" ca="1" si="895"/>
        <v>1313070.0582977445</v>
      </c>
      <c r="Z2038" s="21">
        <f t="shared" ca="1" si="896"/>
        <v>1452405.9417022555</v>
      </c>
      <c r="AA2038" s="27">
        <f t="shared" ca="1" si="897"/>
        <v>-145240.59417022555</v>
      </c>
      <c r="AB2038" s="32">
        <f t="shared" ca="1" si="898"/>
        <v>-210149.2325417549</v>
      </c>
      <c r="AC2038" s="31">
        <f t="shared" ca="1" si="899"/>
        <v>0</v>
      </c>
      <c r="AG2038" s="26">
        <f t="shared" ca="1" si="900"/>
        <v>0</v>
      </c>
      <c r="AH2038" s="26">
        <f t="shared" ca="1" si="901"/>
        <v>0</v>
      </c>
      <c r="AI2038" s="26">
        <f t="shared" ca="1" si="902"/>
        <v>0</v>
      </c>
      <c r="AJ2038" s="26">
        <f t="shared" ca="1" si="903"/>
        <v>1</v>
      </c>
      <c r="AK2038" s="26">
        <f t="shared" ca="1" si="904"/>
        <v>0</v>
      </c>
      <c r="AL2038" s="26">
        <f t="shared" ca="1" si="905"/>
        <v>0</v>
      </c>
      <c r="AM2038" s="26">
        <f t="shared" ca="1" si="906"/>
        <v>0</v>
      </c>
      <c r="AN2038" s="26">
        <f ca="1">IF(AM2038=0,0,COUNTIF($AM$19:AM2038,C2038*10+1))</f>
        <v>0</v>
      </c>
      <c r="AO2038" s="21">
        <f t="shared" ca="1" si="907"/>
        <v>0</v>
      </c>
      <c r="AP2038" s="33">
        <f t="shared" ca="1" si="908"/>
        <v>0</v>
      </c>
      <c r="AQ2038" s="24"/>
      <c r="AR2038" s="155">
        <f ca="1">ROUND(Zsfg!$C$11/'Z1'!$AL$2120*'Z1'!AL2038,0)</f>
        <v>0</v>
      </c>
      <c r="AS2038" s="26">
        <f t="shared" ca="1" si="910"/>
        <v>0</v>
      </c>
      <c r="AT2038" s="26">
        <f ca="1">IF(AS2038=0,0,COUNTIF($AS$19:AS2038,C2038*10+1))</f>
        <v>0</v>
      </c>
      <c r="AU2038" s="21">
        <f t="shared" ca="1" si="911"/>
        <v>0</v>
      </c>
      <c r="AV2038" s="33">
        <f t="shared" ca="1" si="909"/>
        <v>0</v>
      </c>
    </row>
    <row r="2039" spans="1:48" x14ac:dyDescent="0.2">
      <c r="A2039" s="15">
        <f>Daten!A2039</f>
        <v>80123</v>
      </c>
      <c r="B2039" s="8" t="str">
        <f>Daten!B2039</f>
        <v>Silbertal</v>
      </c>
      <c r="C2039" s="15">
        <f t="shared" si="884"/>
        <v>8</v>
      </c>
      <c r="D2039" s="10">
        <f>Daten!D2039</f>
        <v>0</v>
      </c>
      <c r="E2039" s="9">
        <f>Daten!E2039</f>
        <v>845</v>
      </c>
      <c r="F2039" s="9">
        <f>Daten!F2039</f>
        <v>846</v>
      </c>
      <c r="G2039" s="27">
        <f t="shared" si="885"/>
        <v>-1</v>
      </c>
      <c r="H2039" s="29">
        <f t="shared" si="886"/>
        <v>-1.1820330969267139E-3</v>
      </c>
      <c r="I2039" s="21">
        <f t="shared" si="887"/>
        <v>13.576998720521296</v>
      </c>
      <c r="J2039" s="21">
        <f t="shared" si="888"/>
        <v>-14.576998720521296</v>
      </c>
      <c r="K2039" s="27">
        <f t="shared" si="889"/>
        <v>7288.4993602606482</v>
      </c>
      <c r="L2039" s="16">
        <f>Daten!G2039</f>
        <v>135</v>
      </c>
      <c r="M2039" s="16">
        <f>Daten!H2039</f>
        <v>567</v>
      </c>
      <c r="N2039" s="16">
        <f>Daten!I2039</f>
        <v>143</v>
      </c>
      <c r="O2039" s="28">
        <f t="shared" si="890"/>
        <v>0.49029982363315694</v>
      </c>
      <c r="P2039" s="16">
        <f t="shared" si="891"/>
        <v>311.30312268810218</v>
      </c>
      <c r="Q2039" s="21">
        <f t="shared" si="892"/>
        <v>-33.303122688102178</v>
      </c>
      <c r="R2039" s="27">
        <f t="shared" si="893"/>
        <v>-6660.6245376204351</v>
      </c>
      <c r="S2039" s="9">
        <f ca="1">Daten!K2039</f>
        <v>2953</v>
      </c>
      <c r="T2039" s="9">
        <f ca="1">Daten!L2039</f>
        <v>55871</v>
      </c>
      <c r="U2039" s="9">
        <f ca="1">Daten!M2039</f>
        <v>97783</v>
      </c>
      <c r="V2039" s="9">
        <f ca="1">Daten!N2039</f>
        <v>500</v>
      </c>
      <c r="W2039" s="9">
        <f ca="1">Daten!O2039</f>
        <v>500</v>
      </c>
      <c r="X2039" s="23">
        <f t="shared" ca="1" si="894"/>
        <v>156607</v>
      </c>
      <c r="Y2039" s="9">
        <f t="shared" ca="1" si="895"/>
        <v>287744.86495373293</v>
      </c>
      <c r="Z2039" s="21">
        <f t="shared" ca="1" si="896"/>
        <v>-131137.86495373293</v>
      </c>
      <c r="AA2039" s="27">
        <f t="shared" ca="1" si="897"/>
        <v>13113.786495373293</v>
      </c>
      <c r="AB2039" s="32">
        <f t="shared" ca="1" si="898"/>
        <v>13741.661318013506</v>
      </c>
      <c r="AC2039" s="31">
        <f t="shared" ca="1" si="899"/>
        <v>13741.661318013506</v>
      </c>
      <c r="AG2039" s="26">
        <f t="shared" ca="1" si="900"/>
        <v>7288.4993602606482</v>
      </c>
      <c r="AH2039" s="26">
        <f t="shared" ca="1" si="901"/>
        <v>13113.786495373293</v>
      </c>
      <c r="AI2039" s="26">
        <f t="shared" ca="1" si="902"/>
        <v>20402.285855633942</v>
      </c>
      <c r="AJ2039" s="26">
        <f t="shared" ca="1" si="903"/>
        <v>1</v>
      </c>
      <c r="AK2039" s="26">
        <f t="shared" ca="1" si="904"/>
        <v>20402.285855633942</v>
      </c>
      <c r="AL2039" s="26">
        <f t="shared" ca="1" si="905"/>
        <v>23249</v>
      </c>
      <c r="AM2039" s="26">
        <f t="shared" ca="1" si="906"/>
        <v>81</v>
      </c>
      <c r="AN2039" s="26">
        <f ca="1">IF(AM2039=0,0,COUNTIF($AM$19:AM2039,C2039*10+1))</f>
        <v>5</v>
      </c>
      <c r="AO2039" s="21">
        <f t="shared" ca="1" si="907"/>
        <v>0</v>
      </c>
      <c r="AP2039" s="33">
        <f t="shared" ca="1" si="908"/>
        <v>23249</v>
      </c>
      <c r="AQ2039" s="24"/>
      <c r="AR2039" s="155">
        <f ca="1">ROUND(Zsfg!$C$11/'Z1'!$AL$2120*'Z1'!AL2039,0)</f>
        <v>19392</v>
      </c>
      <c r="AS2039" s="26">
        <f t="shared" ca="1" si="910"/>
        <v>81</v>
      </c>
      <c r="AT2039" s="26">
        <f ca="1">IF(AS2039=0,0,COUNTIF($AS$19:AS2039,C2039*10+1))</f>
        <v>5</v>
      </c>
      <c r="AU2039" s="21">
        <f t="shared" ca="1" si="911"/>
        <v>0</v>
      </c>
      <c r="AV2039" s="33">
        <f t="shared" ca="1" si="909"/>
        <v>19392</v>
      </c>
    </row>
    <row r="2040" spans="1:48" x14ac:dyDescent="0.2">
      <c r="A2040" s="15">
        <f>Daten!A2040</f>
        <v>80124</v>
      </c>
      <c r="B2040" s="8" t="str">
        <f>Daten!B2040</f>
        <v>Sonntag</v>
      </c>
      <c r="C2040" s="15">
        <f t="shared" si="884"/>
        <v>8</v>
      </c>
      <c r="D2040" s="10">
        <f>Daten!D2040</f>
        <v>0</v>
      </c>
      <c r="E2040" s="9">
        <f>Daten!E2040</f>
        <v>661</v>
      </c>
      <c r="F2040" s="9">
        <f>Daten!F2040</f>
        <v>685</v>
      </c>
      <c r="G2040" s="27">
        <f t="shared" si="885"/>
        <v>-24</v>
      </c>
      <c r="H2040" s="29">
        <f t="shared" si="886"/>
        <v>-3.5036496350364967E-2</v>
      </c>
      <c r="I2040" s="21">
        <f t="shared" si="887"/>
        <v>10.993196363542657</v>
      </c>
      <c r="J2040" s="21">
        <f t="shared" si="888"/>
        <v>-34.993196363542658</v>
      </c>
      <c r="K2040" s="27">
        <f t="shared" si="889"/>
        <v>17496.598181771329</v>
      </c>
      <c r="L2040" s="16">
        <f>Daten!G2040</f>
        <v>122</v>
      </c>
      <c r="M2040" s="16">
        <f>Daten!H2040</f>
        <v>442</v>
      </c>
      <c r="N2040" s="16">
        <f>Daten!I2040</f>
        <v>97</v>
      </c>
      <c r="O2040" s="28">
        <f t="shared" si="890"/>
        <v>0.49547511312217196</v>
      </c>
      <c r="P2040" s="16">
        <f t="shared" si="891"/>
        <v>242.67368646938476</v>
      </c>
      <c r="Q2040" s="21">
        <f t="shared" si="892"/>
        <v>-23.673686469384762</v>
      </c>
      <c r="R2040" s="27">
        <f t="shared" si="893"/>
        <v>-4734.7372938769522</v>
      </c>
      <c r="S2040" s="9">
        <f ca="1">Daten!K2040</f>
        <v>4094</v>
      </c>
      <c r="T2040" s="9">
        <f ca="1">Daten!L2040</f>
        <v>32829</v>
      </c>
      <c r="U2040" s="9">
        <f ca="1">Daten!M2040</f>
        <v>135940</v>
      </c>
      <c r="V2040" s="9">
        <f ca="1">Daten!N2040</f>
        <v>500</v>
      </c>
      <c r="W2040" s="9">
        <f ca="1">Daten!O2040</f>
        <v>500</v>
      </c>
      <c r="X2040" s="23">
        <f t="shared" ca="1" si="894"/>
        <v>172863</v>
      </c>
      <c r="Y2040" s="9">
        <f t="shared" ca="1" si="895"/>
        <v>225087.99495197335</v>
      </c>
      <c r="Z2040" s="21">
        <f t="shared" ca="1" si="896"/>
        <v>-52224.994951973349</v>
      </c>
      <c r="AA2040" s="27">
        <f t="shared" ca="1" si="897"/>
        <v>5222.4994951973349</v>
      </c>
      <c r="AB2040" s="32">
        <f t="shared" ca="1" si="898"/>
        <v>17984.360383091713</v>
      </c>
      <c r="AC2040" s="31">
        <f t="shared" ca="1" si="899"/>
        <v>17984.360383091713</v>
      </c>
      <c r="AG2040" s="26">
        <f t="shared" ca="1" si="900"/>
        <v>17496.598181771329</v>
      </c>
      <c r="AH2040" s="26">
        <f t="shared" ca="1" si="901"/>
        <v>5222.4994951973349</v>
      </c>
      <c r="AI2040" s="26">
        <f t="shared" ca="1" si="902"/>
        <v>22719.097676968664</v>
      </c>
      <c r="AJ2040" s="26">
        <f t="shared" ca="1" si="903"/>
        <v>1</v>
      </c>
      <c r="AK2040" s="26">
        <f t="shared" ca="1" si="904"/>
        <v>22719.097676968664</v>
      </c>
      <c r="AL2040" s="26">
        <f t="shared" ca="1" si="905"/>
        <v>25889</v>
      </c>
      <c r="AM2040" s="26">
        <f t="shared" ca="1" si="906"/>
        <v>81</v>
      </c>
      <c r="AN2040" s="26">
        <f ca="1">IF(AM2040=0,0,COUNTIF($AM$19:AM2040,C2040*10+1))</f>
        <v>6</v>
      </c>
      <c r="AO2040" s="21">
        <f t="shared" ca="1" si="907"/>
        <v>0</v>
      </c>
      <c r="AP2040" s="33">
        <f t="shared" ca="1" si="908"/>
        <v>25889</v>
      </c>
      <c r="AQ2040" s="24"/>
      <c r="AR2040" s="155">
        <f ca="1">ROUND(Zsfg!$C$11/'Z1'!$AL$2120*'Z1'!AL2040,0)</f>
        <v>21594</v>
      </c>
      <c r="AS2040" s="26">
        <f t="shared" ca="1" si="910"/>
        <v>81</v>
      </c>
      <c r="AT2040" s="26">
        <f ca="1">IF(AS2040=0,0,COUNTIF($AS$19:AS2040,C2040*10+1))</f>
        <v>6</v>
      </c>
      <c r="AU2040" s="21">
        <f t="shared" ca="1" si="911"/>
        <v>0</v>
      </c>
      <c r="AV2040" s="33">
        <f t="shared" ca="1" si="909"/>
        <v>21594</v>
      </c>
    </row>
    <row r="2041" spans="1:48" x14ac:dyDescent="0.2">
      <c r="A2041" s="15">
        <f>Daten!A2041</f>
        <v>80125</v>
      </c>
      <c r="B2041" s="8" t="str">
        <f>Daten!B2041</f>
        <v>Stallehr</v>
      </c>
      <c r="C2041" s="15">
        <f t="shared" si="884"/>
        <v>8</v>
      </c>
      <c r="D2041" s="10">
        <f>Daten!D2041</f>
        <v>0</v>
      </c>
      <c r="E2041" s="9">
        <f>Daten!E2041</f>
        <v>290</v>
      </c>
      <c r="F2041" s="9">
        <f>Daten!F2041</f>
        <v>283</v>
      </c>
      <c r="G2041" s="27">
        <f t="shared" si="885"/>
        <v>7</v>
      </c>
      <c r="H2041" s="29">
        <f t="shared" si="886"/>
        <v>2.4734982332155476E-2</v>
      </c>
      <c r="I2041" s="21">
        <f t="shared" si="887"/>
        <v>4.5417147020183526</v>
      </c>
      <c r="J2041" s="21">
        <f t="shared" si="888"/>
        <v>2.4582852979816474</v>
      </c>
      <c r="K2041" s="27">
        <f t="shared" si="889"/>
        <v>-1229.1426489908238</v>
      </c>
      <c r="L2041" s="16">
        <f>Daten!G2041</f>
        <v>56</v>
      </c>
      <c r="M2041" s="16">
        <f>Daten!H2041</f>
        <v>185</v>
      </c>
      <c r="N2041" s="16">
        <f>Daten!I2041</f>
        <v>49</v>
      </c>
      <c r="O2041" s="28">
        <f t="shared" si="890"/>
        <v>0.56756756756756754</v>
      </c>
      <c r="P2041" s="16">
        <f t="shared" si="891"/>
        <v>101.57156560370176</v>
      </c>
      <c r="Q2041" s="21">
        <f t="shared" si="892"/>
        <v>3.4284343962982433</v>
      </c>
      <c r="R2041" s="27">
        <f t="shared" si="893"/>
        <v>685.68687925964866</v>
      </c>
      <c r="S2041" s="9">
        <f ca="1">Daten!K2041</f>
        <v>278</v>
      </c>
      <c r="T2041" s="9">
        <f ca="1">Daten!L2041</f>
        <v>19222</v>
      </c>
      <c r="U2041" s="9">
        <f ca="1">Daten!M2041</f>
        <v>61876</v>
      </c>
      <c r="V2041" s="9">
        <f ca="1">Daten!N2041</f>
        <v>500</v>
      </c>
      <c r="W2041" s="9">
        <f ca="1">Daten!O2041</f>
        <v>500</v>
      </c>
      <c r="X2041" s="23">
        <f t="shared" ca="1" si="894"/>
        <v>81376</v>
      </c>
      <c r="Y2041" s="9">
        <f t="shared" ca="1" si="895"/>
        <v>98752.675546251543</v>
      </c>
      <c r="Z2041" s="21">
        <f t="shared" ca="1" si="896"/>
        <v>-17376.675546251543</v>
      </c>
      <c r="AA2041" s="27">
        <f t="shared" ca="1" si="897"/>
        <v>1737.6675546251545</v>
      </c>
      <c r="AB2041" s="32">
        <f t="shared" ca="1" si="898"/>
        <v>1194.2117848939793</v>
      </c>
      <c r="AC2041" s="31">
        <f t="shared" ca="1" si="899"/>
        <v>1194.2117848939793</v>
      </c>
      <c r="AG2041" s="26">
        <f t="shared" ca="1" si="900"/>
        <v>-1229.1426489908238</v>
      </c>
      <c r="AH2041" s="26">
        <f t="shared" ca="1" si="901"/>
        <v>1737.6675546251545</v>
      </c>
      <c r="AI2041" s="26">
        <f t="shared" ca="1" si="902"/>
        <v>508.52490563433071</v>
      </c>
      <c r="AJ2041" s="26">
        <f t="shared" ca="1" si="903"/>
        <v>1</v>
      </c>
      <c r="AK2041" s="26">
        <f t="shared" ca="1" si="904"/>
        <v>0</v>
      </c>
      <c r="AL2041" s="26">
        <f t="shared" ca="1" si="905"/>
        <v>0</v>
      </c>
      <c r="AM2041" s="26">
        <f t="shared" ca="1" si="906"/>
        <v>0</v>
      </c>
      <c r="AN2041" s="26">
        <f ca="1">IF(AM2041=0,0,COUNTIF($AM$19:AM2041,C2041*10+1))</f>
        <v>0</v>
      </c>
      <c r="AO2041" s="21">
        <f t="shared" ca="1" si="907"/>
        <v>0</v>
      </c>
      <c r="AP2041" s="33">
        <f t="shared" ca="1" si="908"/>
        <v>0</v>
      </c>
      <c r="AQ2041" s="24"/>
      <c r="AR2041" s="155">
        <f ca="1">ROUND(Zsfg!$C$11/'Z1'!$AL$2120*'Z1'!AL2041,0)</f>
        <v>0</v>
      </c>
      <c r="AS2041" s="26">
        <f t="shared" ca="1" si="910"/>
        <v>0</v>
      </c>
      <c r="AT2041" s="26">
        <f ca="1">IF(AS2041=0,0,COUNTIF($AS$19:AS2041,C2041*10+1))</f>
        <v>0</v>
      </c>
      <c r="AU2041" s="21">
        <f t="shared" ca="1" si="911"/>
        <v>0</v>
      </c>
      <c r="AV2041" s="33">
        <f t="shared" ca="1" si="909"/>
        <v>0</v>
      </c>
    </row>
    <row r="2042" spans="1:48" x14ac:dyDescent="0.2">
      <c r="A2042" s="15">
        <f>Daten!A2042</f>
        <v>80126</v>
      </c>
      <c r="B2042" s="8" t="str">
        <f>Daten!B2042</f>
        <v>Thüringen</v>
      </c>
      <c r="C2042" s="15">
        <f t="shared" si="884"/>
        <v>8</v>
      </c>
      <c r="D2042" s="10">
        <f>Daten!D2042</f>
        <v>0</v>
      </c>
      <c r="E2042" s="9">
        <f>Daten!E2042</f>
        <v>2231</v>
      </c>
      <c r="F2042" s="9">
        <f>Daten!F2042</f>
        <v>2114</v>
      </c>
      <c r="G2042" s="27">
        <f t="shared" si="885"/>
        <v>117</v>
      </c>
      <c r="H2042" s="29">
        <f t="shared" si="886"/>
        <v>5.534531693472091E-2</v>
      </c>
      <c r="I2042" s="21">
        <f t="shared" si="887"/>
        <v>33.926448339458652</v>
      </c>
      <c r="J2042" s="21">
        <f t="shared" si="888"/>
        <v>83.073551660541341</v>
      </c>
      <c r="K2042" s="27">
        <f t="shared" si="889"/>
        <v>-41536.775830270672</v>
      </c>
      <c r="L2042" s="16">
        <f>Daten!G2042</f>
        <v>377</v>
      </c>
      <c r="M2042" s="16">
        <f>Daten!H2042</f>
        <v>1492</v>
      </c>
      <c r="N2042" s="16">
        <f>Daten!I2042</f>
        <v>362</v>
      </c>
      <c r="O2042" s="28">
        <f t="shared" si="890"/>
        <v>0.4953083109919571</v>
      </c>
      <c r="P2042" s="16">
        <f t="shared" si="891"/>
        <v>819.16095070661095</v>
      </c>
      <c r="Q2042" s="21">
        <f t="shared" si="892"/>
        <v>-80.160950706610947</v>
      </c>
      <c r="R2042" s="27">
        <f t="shared" si="893"/>
        <v>-16032.190141322189</v>
      </c>
      <c r="S2042" s="9">
        <f ca="1">Daten!K2042</f>
        <v>4722</v>
      </c>
      <c r="T2042" s="9">
        <f ca="1">Daten!L2042</f>
        <v>143181</v>
      </c>
      <c r="U2042" s="9">
        <f ca="1">Daten!M2042</f>
        <v>1162815</v>
      </c>
      <c r="V2042" s="9">
        <f ca="1">Daten!N2042</f>
        <v>500</v>
      </c>
      <c r="W2042" s="9">
        <f ca="1">Daten!O2042</f>
        <v>500</v>
      </c>
      <c r="X2042" s="23">
        <f t="shared" ca="1" si="894"/>
        <v>1310718</v>
      </c>
      <c r="Y2042" s="9">
        <f t="shared" ca="1" si="895"/>
        <v>759714.54877133516</v>
      </c>
      <c r="Z2042" s="21">
        <f t="shared" ca="1" si="896"/>
        <v>551003.45122866484</v>
      </c>
      <c r="AA2042" s="27">
        <f t="shared" ca="1" si="897"/>
        <v>-55100.345122866485</v>
      </c>
      <c r="AB2042" s="32">
        <f t="shared" ca="1" si="898"/>
        <v>-112669.31109445935</v>
      </c>
      <c r="AC2042" s="31">
        <f t="shared" ca="1" si="899"/>
        <v>0</v>
      </c>
      <c r="AG2042" s="26">
        <f t="shared" ca="1" si="900"/>
        <v>0</v>
      </c>
      <c r="AH2042" s="26">
        <f t="shared" ca="1" si="901"/>
        <v>0</v>
      </c>
      <c r="AI2042" s="26">
        <f t="shared" ca="1" si="902"/>
        <v>0</v>
      </c>
      <c r="AJ2042" s="26">
        <f t="shared" ca="1" si="903"/>
        <v>1</v>
      </c>
      <c r="AK2042" s="26">
        <f t="shared" ca="1" si="904"/>
        <v>0</v>
      </c>
      <c r="AL2042" s="26">
        <f t="shared" ca="1" si="905"/>
        <v>0</v>
      </c>
      <c r="AM2042" s="26">
        <f t="shared" ca="1" si="906"/>
        <v>0</v>
      </c>
      <c r="AN2042" s="26">
        <f ca="1">IF(AM2042=0,0,COUNTIF($AM$19:AM2042,C2042*10+1))</f>
        <v>0</v>
      </c>
      <c r="AO2042" s="21">
        <f t="shared" ca="1" si="907"/>
        <v>0</v>
      </c>
      <c r="AP2042" s="33">
        <f t="shared" ca="1" si="908"/>
        <v>0</v>
      </c>
      <c r="AQ2042" s="24"/>
      <c r="AR2042" s="155">
        <f ca="1">ROUND(Zsfg!$C$11/'Z1'!$AL$2120*'Z1'!AL2042,0)</f>
        <v>0</v>
      </c>
      <c r="AS2042" s="26">
        <f t="shared" ca="1" si="910"/>
        <v>0</v>
      </c>
      <c r="AT2042" s="26">
        <f ca="1">IF(AS2042=0,0,COUNTIF($AS$19:AS2042,C2042*10+1))</f>
        <v>0</v>
      </c>
      <c r="AU2042" s="21">
        <f t="shared" ca="1" si="911"/>
        <v>0</v>
      </c>
      <c r="AV2042" s="33">
        <f t="shared" ca="1" si="909"/>
        <v>0</v>
      </c>
    </row>
    <row r="2043" spans="1:48" x14ac:dyDescent="0.2">
      <c r="A2043" s="15">
        <f>Daten!A2043</f>
        <v>80127</v>
      </c>
      <c r="B2043" s="8" t="str">
        <f>Daten!B2043</f>
        <v>Thüringerberg</v>
      </c>
      <c r="C2043" s="15">
        <f t="shared" si="884"/>
        <v>8</v>
      </c>
      <c r="D2043" s="10">
        <f>Daten!D2043</f>
        <v>0</v>
      </c>
      <c r="E2043" s="9">
        <f>Daten!E2043</f>
        <v>711</v>
      </c>
      <c r="F2043" s="9">
        <f>Daten!F2043</f>
        <v>682</v>
      </c>
      <c r="G2043" s="27">
        <f t="shared" si="885"/>
        <v>29</v>
      </c>
      <c r="H2043" s="29">
        <f t="shared" si="886"/>
        <v>4.2521994134897358E-2</v>
      </c>
      <c r="I2043" s="21">
        <f t="shared" si="887"/>
        <v>10.945050978008894</v>
      </c>
      <c r="J2043" s="21">
        <f t="shared" si="888"/>
        <v>18.054949021991106</v>
      </c>
      <c r="K2043" s="27">
        <f t="shared" si="889"/>
        <v>-9027.4745109955529</v>
      </c>
      <c r="L2043" s="16">
        <f>Daten!G2043</f>
        <v>146</v>
      </c>
      <c r="M2043" s="16">
        <f>Daten!H2043</f>
        <v>452</v>
      </c>
      <c r="N2043" s="16">
        <f>Daten!I2043</f>
        <v>113</v>
      </c>
      <c r="O2043" s="28">
        <f t="shared" si="890"/>
        <v>0.57300884955752207</v>
      </c>
      <c r="P2043" s="16">
        <f t="shared" si="891"/>
        <v>248.16404136688215</v>
      </c>
      <c r="Q2043" s="21">
        <f t="shared" si="892"/>
        <v>10.835958633117855</v>
      </c>
      <c r="R2043" s="27">
        <f t="shared" si="893"/>
        <v>2167.191726623571</v>
      </c>
      <c r="S2043" s="9">
        <f ca="1">Daten!K2043</f>
        <v>1989</v>
      </c>
      <c r="T2043" s="9">
        <f ca="1">Daten!L2043</f>
        <v>35003</v>
      </c>
      <c r="U2043" s="9">
        <f ca="1">Daten!M2043</f>
        <v>110723</v>
      </c>
      <c r="V2043" s="9">
        <f ca="1">Daten!N2043</f>
        <v>500</v>
      </c>
      <c r="W2043" s="9">
        <f ca="1">Daten!O2043</f>
        <v>500</v>
      </c>
      <c r="X2043" s="23">
        <f t="shared" ca="1" si="894"/>
        <v>147715</v>
      </c>
      <c r="Y2043" s="9">
        <f t="shared" ca="1" si="895"/>
        <v>242114.31832201671</v>
      </c>
      <c r="Z2043" s="21">
        <f t="shared" ca="1" si="896"/>
        <v>-94399.318322016712</v>
      </c>
      <c r="AA2043" s="27">
        <f t="shared" ca="1" si="897"/>
        <v>9439.9318322016716</v>
      </c>
      <c r="AB2043" s="32">
        <f t="shared" ca="1" si="898"/>
        <v>2579.6490478296892</v>
      </c>
      <c r="AC2043" s="31">
        <f t="shared" ca="1" si="899"/>
        <v>2579.6490478296892</v>
      </c>
      <c r="AG2043" s="26">
        <f t="shared" ca="1" si="900"/>
        <v>-9027.4745109955529</v>
      </c>
      <c r="AH2043" s="26">
        <f t="shared" ca="1" si="901"/>
        <v>9439.9318322016716</v>
      </c>
      <c r="AI2043" s="26">
        <f t="shared" ca="1" si="902"/>
        <v>412.45732120611865</v>
      </c>
      <c r="AJ2043" s="26">
        <f t="shared" ca="1" si="903"/>
        <v>1</v>
      </c>
      <c r="AK2043" s="26">
        <f t="shared" ca="1" si="904"/>
        <v>0</v>
      </c>
      <c r="AL2043" s="26">
        <f t="shared" ca="1" si="905"/>
        <v>0</v>
      </c>
      <c r="AM2043" s="26">
        <f t="shared" ca="1" si="906"/>
        <v>0</v>
      </c>
      <c r="AN2043" s="26">
        <f ca="1">IF(AM2043=0,0,COUNTIF($AM$19:AM2043,C2043*10+1))</f>
        <v>0</v>
      </c>
      <c r="AO2043" s="21">
        <f t="shared" ca="1" si="907"/>
        <v>0</v>
      </c>
      <c r="AP2043" s="33">
        <f t="shared" ca="1" si="908"/>
        <v>0</v>
      </c>
      <c r="AQ2043" s="24"/>
      <c r="AR2043" s="155">
        <f ca="1">ROUND(Zsfg!$C$11/'Z1'!$AL$2120*'Z1'!AL2043,0)</f>
        <v>0</v>
      </c>
      <c r="AS2043" s="26">
        <f t="shared" ca="1" si="910"/>
        <v>0</v>
      </c>
      <c r="AT2043" s="26">
        <f ca="1">IF(AS2043=0,0,COUNTIF($AS$19:AS2043,C2043*10+1))</f>
        <v>0</v>
      </c>
      <c r="AU2043" s="21">
        <f t="shared" ca="1" si="911"/>
        <v>0</v>
      </c>
      <c r="AV2043" s="33">
        <f t="shared" ca="1" si="909"/>
        <v>0</v>
      </c>
    </row>
    <row r="2044" spans="1:48" x14ac:dyDescent="0.2">
      <c r="A2044" s="15">
        <f>Daten!A2044</f>
        <v>80128</v>
      </c>
      <c r="B2044" s="8" t="str">
        <f>Daten!B2044</f>
        <v>Tschagguns</v>
      </c>
      <c r="C2044" s="15">
        <f t="shared" si="884"/>
        <v>8</v>
      </c>
      <c r="D2044" s="10">
        <f>Daten!D2044</f>
        <v>0</v>
      </c>
      <c r="E2044" s="9">
        <f>Daten!E2044</f>
        <v>2183</v>
      </c>
      <c r="F2044" s="9">
        <f>Daten!F2044</f>
        <v>2182</v>
      </c>
      <c r="G2044" s="27">
        <f t="shared" si="885"/>
        <v>1</v>
      </c>
      <c r="H2044" s="29">
        <f t="shared" si="886"/>
        <v>4.5829514207149406E-4</v>
      </c>
      <c r="I2044" s="21">
        <f t="shared" si="887"/>
        <v>35.017743744890623</v>
      </c>
      <c r="J2044" s="21">
        <f t="shared" si="888"/>
        <v>-34.017743744890623</v>
      </c>
      <c r="K2044" s="27">
        <f t="shared" si="889"/>
        <v>17008.87187244531</v>
      </c>
      <c r="L2044" s="16">
        <f>Daten!G2044</f>
        <v>319</v>
      </c>
      <c r="M2044" s="16">
        <f>Daten!H2044</f>
        <v>1416</v>
      </c>
      <c r="N2044" s="16">
        <f>Daten!I2044</f>
        <v>448</v>
      </c>
      <c r="O2044" s="28">
        <f t="shared" si="890"/>
        <v>0.54166666666666663</v>
      </c>
      <c r="P2044" s="16">
        <f t="shared" si="891"/>
        <v>777.43425348563073</v>
      </c>
      <c r="Q2044" s="21">
        <f t="shared" si="892"/>
        <v>-10.434253485630734</v>
      </c>
      <c r="R2044" s="27">
        <f t="shared" si="893"/>
        <v>-2086.8506971261468</v>
      </c>
      <c r="S2044" s="9">
        <f ca="1">Daten!K2044</f>
        <v>3030</v>
      </c>
      <c r="T2044" s="9">
        <f ca="1">Daten!L2044</f>
        <v>230048</v>
      </c>
      <c r="U2044" s="9">
        <f ca="1">Daten!M2044</f>
        <v>494284</v>
      </c>
      <c r="V2044" s="9">
        <f ca="1">Daten!N2044</f>
        <v>500</v>
      </c>
      <c r="W2044" s="9">
        <f ca="1">Daten!O2044</f>
        <v>500</v>
      </c>
      <c r="X2044" s="23">
        <f t="shared" ca="1" si="894"/>
        <v>727362</v>
      </c>
      <c r="Y2044" s="9">
        <f t="shared" ca="1" si="895"/>
        <v>743369.27833609353</v>
      </c>
      <c r="Z2044" s="21">
        <f t="shared" ca="1" si="896"/>
        <v>-16007.278336093528</v>
      </c>
      <c r="AA2044" s="27">
        <f t="shared" ca="1" si="897"/>
        <v>1600.727833609353</v>
      </c>
      <c r="AB2044" s="32">
        <f t="shared" ca="1" si="898"/>
        <v>16522.749008928517</v>
      </c>
      <c r="AC2044" s="31">
        <f t="shared" ca="1" si="899"/>
        <v>16522.749008928517</v>
      </c>
      <c r="AG2044" s="26">
        <f t="shared" ca="1" si="900"/>
        <v>17008.87187244531</v>
      </c>
      <c r="AH2044" s="26">
        <f t="shared" ca="1" si="901"/>
        <v>1600.727833609353</v>
      </c>
      <c r="AI2044" s="26">
        <f t="shared" ca="1" si="902"/>
        <v>18609.599706054662</v>
      </c>
      <c r="AJ2044" s="26">
        <f t="shared" ca="1" si="903"/>
        <v>1</v>
      </c>
      <c r="AK2044" s="26">
        <f t="shared" ca="1" si="904"/>
        <v>18609.599706054662</v>
      </c>
      <c r="AL2044" s="26">
        <f t="shared" ca="1" si="905"/>
        <v>21206</v>
      </c>
      <c r="AM2044" s="26">
        <f t="shared" ca="1" si="906"/>
        <v>81</v>
      </c>
      <c r="AN2044" s="26">
        <f ca="1">IF(AM2044=0,0,COUNTIF($AM$19:AM2044,C2044*10+1))</f>
        <v>7</v>
      </c>
      <c r="AO2044" s="21">
        <f t="shared" ca="1" si="907"/>
        <v>0</v>
      </c>
      <c r="AP2044" s="33">
        <f t="shared" ca="1" si="908"/>
        <v>21206</v>
      </c>
      <c r="AQ2044" s="24"/>
      <c r="AR2044" s="155">
        <f ca="1">ROUND(Zsfg!$C$11/'Z1'!$AL$2120*'Z1'!AL2044,0)</f>
        <v>17688</v>
      </c>
      <c r="AS2044" s="26">
        <f t="shared" ca="1" si="910"/>
        <v>81</v>
      </c>
      <c r="AT2044" s="26">
        <f ca="1">IF(AS2044=0,0,COUNTIF($AS$19:AS2044,C2044*10+1))</f>
        <v>7</v>
      </c>
      <c r="AU2044" s="21">
        <f t="shared" ca="1" si="911"/>
        <v>0</v>
      </c>
      <c r="AV2044" s="33">
        <f t="shared" ca="1" si="909"/>
        <v>17688</v>
      </c>
    </row>
    <row r="2045" spans="1:48" x14ac:dyDescent="0.2">
      <c r="A2045" s="15">
        <f>Daten!A2045</f>
        <v>80129</v>
      </c>
      <c r="B2045" s="8" t="str">
        <f>Daten!B2045</f>
        <v>Vandans</v>
      </c>
      <c r="C2045" s="15">
        <f t="shared" si="884"/>
        <v>8</v>
      </c>
      <c r="D2045" s="10">
        <f>Daten!D2045</f>
        <v>0</v>
      </c>
      <c r="E2045" s="9">
        <f>Daten!E2045</f>
        <v>2655</v>
      </c>
      <c r="F2045" s="9">
        <f>Daten!F2045</f>
        <v>2595</v>
      </c>
      <c r="G2045" s="27">
        <f t="shared" si="885"/>
        <v>60</v>
      </c>
      <c r="H2045" s="29">
        <f t="shared" si="886"/>
        <v>2.3121387283236993E-2</v>
      </c>
      <c r="I2045" s="21">
        <f t="shared" si="887"/>
        <v>41.64575848670539</v>
      </c>
      <c r="J2045" s="21">
        <f t="shared" si="888"/>
        <v>18.35424151329461</v>
      </c>
      <c r="K2045" s="27">
        <f t="shared" si="889"/>
        <v>-9177.1207566473058</v>
      </c>
      <c r="L2045" s="16">
        <f>Daten!G2045</f>
        <v>388</v>
      </c>
      <c r="M2045" s="16">
        <f>Daten!H2045</f>
        <v>1757</v>
      </c>
      <c r="N2045" s="16">
        <f>Daten!I2045</f>
        <v>510</v>
      </c>
      <c r="O2045" s="28">
        <f t="shared" si="890"/>
        <v>0.51109846328969832</v>
      </c>
      <c r="P2045" s="16">
        <f t="shared" si="891"/>
        <v>964.65535549029187</v>
      </c>
      <c r="Q2045" s="21">
        <f t="shared" si="892"/>
        <v>-66.655355490291868</v>
      </c>
      <c r="R2045" s="27">
        <f t="shared" si="893"/>
        <v>-13331.071098058374</v>
      </c>
      <c r="S2045" s="9">
        <f ca="1">Daten!K2045</f>
        <v>2282</v>
      </c>
      <c r="T2045" s="9">
        <f ca="1">Daten!L2045</f>
        <v>220463</v>
      </c>
      <c r="U2045" s="9">
        <f ca="1">Daten!M2045</f>
        <v>761440</v>
      </c>
      <c r="V2045" s="9">
        <f ca="1">Daten!N2045</f>
        <v>500</v>
      </c>
      <c r="W2045" s="9">
        <f ca="1">Daten!O2045</f>
        <v>500</v>
      </c>
      <c r="X2045" s="23">
        <f t="shared" ca="1" si="894"/>
        <v>984185</v>
      </c>
      <c r="Y2045" s="9">
        <f t="shared" ca="1" si="895"/>
        <v>904097.77094930282</v>
      </c>
      <c r="Z2045" s="21">
        <f t="shared" ca="1" si="896"/>
        <v>80087.229050697177</v>
      </c>
      <c r="AA2045" s="27">
        <f t="shared" ca="1" si="897"/>
        <v>-8008.7229050697179</v>
      </c>
      <c r="AB2045" s="32">
        <f t="shared" ca="1" si="898"/>
        <v>-30516.914759775394</v>
      </c>
      <c r="AC2045" s="31">
        <f t="shared" ca="1" si="899"/>
        <v>0</v>
      </c>
      <c r="AG2045" s="26">
        <f t="shared" ca="1" si="900"/>
        <v>0</v>
      </c>
      <c r="AH2045" s="26">
        <f t="shared" ca="1" si="901"/>
        <v>0</v>
      </c>
      <c r="AI2045" s="26">
        <f t="shared" ca="1" si="902"/>
        <v>0</v>
      </c>
      <c r="AJ2045" s="26">
        <f t="shared" ca="1" si="903"/>
        <v>1</v>
      </c>
      <c r="AK2045" s="26">
        <f t="shared" ca="1" si="904"/>
        <v>0</v>
      </c>
      <c r="AL2045" s="26">
        <f t="shared" ca="1" si="905"/>
        <v>0</v>
      </c>
      <c r="AM2045" s="26">
        <f t="shared" ca="1" si="906"/>
        <v>0</v>
      </c>
      <c r="AN2045" s="26">
        <f ca="1">IF(AM2045=0,0,COUNTIF($AM$19:AM2045,C2045*10+1))</f>
        <v>0</v>
      </c>
      <c r="AO2045" s="21">
        <f t="shared" ca="1" si="907"/>
        <v>0</v>
      </c>
      <c r="AP2045" s="33">
        <f t="shared" ca="1" si="908"/>
        <v>0</v>
      </c>
      <c r="AQ2045" s="24"/>
      <c r="AR2045" s="155">
        <f ca="1">ROUND(Zsfg!$C$11/'Z1'!$AL$2120*'Z1'!AL2045,0)</f>
        <v>0</v>
      </c>
      <c r="AS2045" s="26">
        <f t="shared" ca="1" si="910"/>
        <v>0</v>
      </c>
      <c r="AT2045" s="26">
        <f ca="1">IF(AS2045=0,0,COUNTIF($AS$19:AS2045,C2045*10+1))</f>
        <v>0</v>
      </c>
      <c r="AU2045" s="21">
        <f t="shared" ca="1" si="911"/>
        <v>0</v>
      </c>
      <c r="AV2045" s="33">
        <f t="shared" ca="1" si="909"/>
        <v>0</v>
      </c>
    </row>
    <row r="2046" spans="1:48" x14ac:dyDescent="0.2">
      <c r="A2046" s="15">
        <f>Daten!A2046</f>
        <v>80201</v>
      </c>
      <c r="B2046" s="8" t="str">
        <f>Daten!B2046</f>
        <v>Alberschwende</v>
      </c>
      <c r="C2046" s="15">
        <f t="shared" si="884"/>
        <v>8</v>
      </c>
      <c r="D2046" s="10">
        <f>Daten!D2046</f>
        <v>0</v>
      </c>
      <c r="E2046" s="9">
        <f>Daten!E2046</f>
        <v>3253</v>
      </c>
      <c r="F2046" s="9">
        <f>Daten!F2046</f>
        <v>3167</v>
      </c>
      <c r="G2046" s="27">
        <f t="shared" si="885"/>
        <v>86</v>
      </c>
      <c r="H2046" s="29">
        <f t="shared" si="886"/>
        <v>2.7155036311967161E-2</v>
      </c>
      <c r="I2046" s="21">
        <f t="shared" si="887"/>
        <v>50.825478661809626</v>
      </c>
      <c r="J2046" s="21">
        <f t="shared" si="888"/>
        <v>35.174521338190374</v>
      </c>
      <c r="K2046" s="27">
        <f t="shared" si="889"/>
        <v>-17587.260669095187</v>
      </c>
      <c r="L2046" s="16">
        <f>Daten!G2046</f>
        <v>602</v>
      </c>
      <c r="M2046" s="16">
        <f>Daten!H2046</f>
        <v>2169</v>
      </c>
      <c r="N2046" s="16">
        <f>Daten!I2046</f>
        <v>482</v>
      </c>
      <c r="O2046" s="28">
        <f t="shared" si="890"/>
        <v>0.49976947902259106</v>
      </c>
      <c r="P2046" s="16">
        <f t="shared" si="891"/>
        <v>1190.8579772671844</v>
      </c>
      <c r="Q2046" s="21">
        <f t="shared" si="892"/>
        <v>-106.85797726718442</v>
      </c>
      <c r="R2046" s="27">
        <f t="shared" si="893"/>
        <v>-21371.595453436887</v>
      </c>
      <c r="S2046" s="9">
        <f ca="1">Daten!K2046</f>
        <v>5465</v>
      </c>
      <c r="T2046" s="9">
        <f ca="1">Daten!L2046</f>
        <v>215813</v>
      </c>
      <c r="U2046" s="9">
        <f ca="1">Daten!M2046</f>
        <v>595225</v>
      </c>
      <c r="V2046" s="9">
        <f ca="1">Daten!N2046</f>
        <v>500</v>
      </c>
      <c r="W2046" s="9">
        <f ca="1">Daten!O2046</f>
        <v>500</v>
      </c>
      <c r="X2046" s="23">
        <f t="shared" ca="1" si="894"/>
        <v>816503</v>
      </c>
      <c r="Y2046" s="9">
        <f t="shared" ca="1" si="895"/>
        <v>1107732.5984550216</v>
      </c>
      <c r="Z2046" s="21">
        <f t="shared" ca="1" si="896"/>
        <v>-291229.59845502162</v>
      </c>
      <c r="AA2046" s="27">
        <f t="shared" ca="1" si="897"/>
        <v>29122.959845502162</v>
      </c>
      <c r="AB2046" s="32">
        <f t="shared" ca="1" si="898"/>
        <v>-9835.8962770299113</v>
      </c>
      <c r="AC2046" s="31">
        <f t="shared" ca="1" si="899"/>
        <v>0</v>
      </c>
      <c r="AG2046" s="26">
        <f t="shared" ca="1" si="900"/>
        <v>0</v>
      </c>
      <c r="AH2046" s="26">
        <f t="shared" ca="1" si="901"/>
        <v>0</v>
      </c>
      <c r="AI2046" s="26">
        <f t="shared" ca="1" si="902"/>
        <v>0</v>
      </c>
      <c r="AJ2046" s="26">
        <f t="shared" ca="1" si="903"/>
        <v>1</v>
      </c>
      <c r="AK2046" s="26">
        <f t="shared" ca="1" si="904"/>
        <v>0</v>
      </c>
      <c r="AL2046" s="26">
        <f t="shared" ca="1" si="905"/>
        <v>0</v>
      </c>
      <c r="AM2046" s="26">
        <f t="shared" ca="1" si="906"/>
        <v>0</v>
      </c>
      <c r="AN2046" s="26">
        <f ca="1">IF(AM2046=0,0,COUNTIF($AM$19:AM2046,C2046*10+1))</f>
        <v>0</v>
      </c>
      <c r="AO2046" s="21">
        <f t="shared" ca="1" si="907"/>
        <v>0</v>
      </c>
      <c r="AP2046" s="33">
        <f t="shared" ca="1" si="908"/>
        <v>0</v>
      </c>
      <c r="AQ2046" s="24"/>
      <c r="AR2046" s="155">
        <f ca="1">ROUND(Zsfg!$C$11/'Z1'!$AL$2120*'Z1'!AL2046,0)</f>
        <v>0</v>
      </c>
      <c r="AS2046" s="26">
        <f t="shared" ca="1" si="910"/>
        <v>0</v>
      </c>
      <c r="AT2046" s="26">
        <f ca="1">IF(AS2046=0,0,COUNTIF($AS$19:AS2046,C2046*10+1))</f>
        <v>0</v>
      </c>
      <c r="AU2046" s="21">
        <f t="shared" ca="1" si="911"/>
        <v>0</v>
      </c>
      <c r="AV2046" s="33">
        <f t="shared" ca="1" si="909"/>
        <v>0</v>
      </c>
    </row>
    <row r="2047" spans="1:48" x14ac:dyDescent="0.2">
      <c r="A2047" s="15">
        <f>Daten!A2047</f>
        <v>80202</v>
      </c>
      <c r="B2047" s="8" t="str">
        <f>Daten!B2047</f>
        <v>Andelsbuch</v>
      </c>
      <c r="C2047" s="15">
        <f t="shared" si="884"/>
        <v>8</v>
      </c>
      <c r="D2047" s="10">
        <f>Daten!D2047</f>
        <v>0</v>
      </c>
      <c r="E2047" s="9">
        <f>Daten!E2047</f>
        <v>2612</v>
      </c>
      <c r="F2047" s="9">
        <f>Daten!F2047</f>
        <v>2394</v>
      </c>
      <c r="G2047" s="27">
        <f t="shared" si="885"/>
        <v>218</v>
      </c>
      <c r="H2047" s="29">
        <f t="shared" si="886"/>
        <v>9.1060985797827898E-2</v>
      </c>
      <c r="I2047" s="21">
        <f t="shared" si="887"/>
        <v>38.420017655943241</v>
      </c>
      <c r="J2047" s="21">
        <f t="shared" si="888"/>
        <v>179.57998234405676</v>
      </c>
      <c r="K2047" s="27">
        <f t="shared" si="889"/>
        <v>-89789.991172028385</v>
      </c>
      <c r="L2047" s="16">
        <f>Daten!G2047</f>
        <v>539</v>
      </c>
      <c r="M2047" s="16">
        <f>Daten!H2047</f>
        <v>1696</v>
      </c>
      <c r="N2047" s="16">
        <f>Daten!I2047</f>
        <v>377</v>
      </c>
      <c r="O2047" s="28">
        <f t="shared" si="890"/>
        <v>0.54009433962264153</v>
      </c>
      <c r="P2047" s="16">
        <f t="shared" si="891"/>
        <v>931.1641906155578</v>
      </c>
      <c r="Q2047" s="21">
        <f t="shared" si="892"/>
        <v>-15.1641906155578</v>
      </c>
      <c r="R2047" s="27">
        <f t="shared" si="893"/>
        <v>-3032.83812311156</v>
      </c>
      <c r="S2047" s="9">
        <f ca="1">Daten!K2047</f>
        <v>3170</v>
      </c>
      <c r="T2047" s="9">
        <f ca="1">Daten!L2047</f>
        <v>183455</v>
      </c>
      <c r="U2047" s="9">
        <f ca="1">Daten!M2047</f>
        <v>856541</v>
      </c>
      <c r="V2047" s="9">
        <f ca="1">Daten!N2047</f>
        <v>500</v>
      </c>
      <c r="W2047" s="9">
        <f ca="1">Daten!O2047</f>
        <v>490</v>
      </c>
      <c r="X2047" s="23">
        <f t="shared" ca="1" si="894"/>
        <v>1046909.9795918367</v>
      </c>
      <c r="Y2047" s="9">
        <f t="shared" ca="1" si="895"/>
        <v>889455.1328510656</v>
      </c>
      <c r="Z2047" s="21">
        <f t="shared" ca="1" si="896"/>
        <v>157454.84674077109</v>
      </c>
      <c r="AA2047" s="27">
        <f t="shared" ca="1" si="897"/>
        <v>-15745.48467407711</v>
      </c>
      <c r="AB2047" s="32">
        <f t="shared" ca="1" si="898"/>
        <v>-108568.31396921707</v>
      </c>
      <c r="AC2047" s="31">
        <f t="shared" ca="1" si="899"/>
        <v>0</v>
      </c>
      <c r="AG2047" s="26">
        <f t="shared" ca="1" si="900"/>
        <v>0</v>
      </c>
      <c r="AH2047" s="26">
        <f t="shared" ca="1" si="901"/>
        <v>0</v>
      </c>
      <c r="AI2047" s="26">
        <f t="shared" ca="1" si="902"/>
        <v>0</v>
      </c>
      <c r="AJ2047" s="26">
        <f t="shared" ca="1" si="903"/>
        <v>0</v>
      </c>
      <c r="AK2047" s="26">
        <f t="shared" ca="1" si="904"/>
        <v>0</v>
      </c>
      <c r="AL2047" s="26">
        <f t="shared" ca="1" si="905"/>
        <v>0</v>
      </c>
      <c r="AM2047" s="26">
        <f t="shared" ca="1" si="906"/>
        <v>0</v>
      </c>
      <c r="AN2047" s="26">
        <f ca="1">IF(AM2047=0,0,COUNTIF($AM$19:AM2047,C2047*10+1))</f>
        <v>0</v>
      </c>
      <c r="AO2047" s="21">
        <f t="shared" ca="1" si="907"/>
        <v>0</v>
      </c>
      <c r="AP2047" s="33">
        <f t="shared" ca="1" si="908"/>
        <v>0</v>
      </c>
      <c r="AQ2047" s="24"/>
      <c r="AR2047" s="155">
        <f ca="1">ROUND(Zsfg!$C$11/'Z1'!$AL$2120*'Z1'!AL2047,0)</f>
        <v>0</v>
      </c>
      <c r="AS2047" s="26">
        <f t="shared" ca="1" si="910"/>
        <v>0</v>
      </c>
      <c r="AT2047" s="26">
        <f ca="1">IF(AS2047=0,0,COUNTIF($AS$19:AS2047,C2047*10+1))</f>
        <v>0</v>
      </c>
      <c r="AU2047" s="21">
        <f t="shared" ca="1" si="911"/>
        <v>0</v>
      </c>
      <c r="AV2047" s="33">
        <f t="shared" ca="1" si="909"/>
        <v>0</v>
      </c>
    </row>
    <row r="2048" spans="1:48" x14ac:dyDescent="0.2">
      <c r="A2048" s="15">
        <f>Daten!A2048</f>
        <v>80203</v>
      </c>
      <c r="B2048" s="8" t="str">
        <f>Daten!B2048</f>
        <v>Au</v>
      </c>
      <c r="C2048" s="15">
        <f t="shared" si="884"/>
        <v>8</v>
      </c>
      <c r="D2048" s="10">
        <f>Daten!D2048</f>
        <v>0</v>
      </c>
      <c r="E2048" s="9">
        <f>Daten!E2048</f>
        <v>1741</v>
      </c>
      <c r="F2048" s="9">
        <f>Daten!F2048</f>
        <v>1692</v>
      </c>
      <c r="G2048" s="27">
        <f t="shared" si="885"/>
        <v>49</v>
      </c>
      <c r="H2048" s="29">
        <f t="shared" si="886"/>
        <v>2.8959810874704492E-2</v>
      </c>
      <c r="I2048" s="21">
        <f t="shared" si="887"/>
        <v>27.153997441042591</v>
      </c>
      <c r="J2048" s="21">
        <f t="shared" si="888"/>
        <v>21.846002558957409</v>
      </c>
      <c r="K2048" s="27">
        <f t="shared" si="889"/>
        <v>-10923.001279478704</v>
      </c>
      <c r="L2048" s="16">
        <f>Daten!G2048</f>
        <v>293</v>
      </c>
      <c r="M2048" s="16">
        <f>Daten!H2048</f>
        <v>1162</v>
      </c>
      <c r="N2048" s="16">
        <f>Daten!I2048</f>
        <v>286</v>
      </c>
      <c r="O2048" s="28">
        <f t="shared" si="890"/>
        <v>0.49827882960413084</v>
      </c>
      <c r="P2048" s="16">
        <f t="shared" si="891"/>
        <v>637.97923908919699</v>
      </c>
      <c r="Q2048" s="21">
        <f t="shared" si="892"/>
        <v>-58.979239089196994</v>
      </c>
      <c r="R2048" s="27">
        <f t="shared" si="893"/>
        <v>-11795.8478178394</v>
      </c>
      <c r="S2048" s="9">
        <f ca="1">Daten!K2048</f>
        <v>3255</v>
      </c>
      <c r="T2048" s="9">
        <f ca="1">Daten!L2048</f>
        <v>186675</v>
      </c>
      <c r="U2048" s="9">
        <f ca="1">Daten!M2048</f>
        <v>621095</v>
      </c>
      <c r="V2048" s="9">
        <f ca="1">Daten!N2048</f>
        <v>500</v>
      </c>
      <c r="W2048" s="9">
        <f ca="1">Daten!O2048</f>
        <v>500</v>
      </c>
      <c r="X2048" s="23">
        <f t="shared" ca="1" si="894"/>
        <v>811025</v>
      </c>
      <c r="Y2048" s="9">
        <f t="shared" ca="1" si="895"/>
        <v>592856.57974491012</v>
      </c>
      <c r="Z2048" s="21">
        <f t="shared" ca="1" si="896"/>
        <v>218168.42025508988</v>
      </c>
      <c r="AA2048" s="27">
        <f t="shared" ca="1" si="897"/>
        <v>-21816.842025508988</v>
      </c>
      <c r="AB2048" s="32">
        <f t="shared" ca="1" si="898"/>
        <v>-44535.691122827091</v>
      </c>
      <c r="AC2048" s="31">
        <f t="shared" ca="1" si="899"/>
        <v>0</v>
      </c>
      <c r="AG2048" s="26">
        <f t="shared" ca="1" si="900"/>
        <v>0</v>
      </c>
      <c r="AH2048" s="26">
        <f t="shared" ca="1" si="901"/>
        <v>0</v>
      </c>
      <c r="AI2048" s="26">
        <f t="shared" ca="1" si="902"/>
        <v>0</v>
      </c>
      <c r="AJ2048" s="26">
        <f t="shared" ca="1" si="903"/>
        <v>1</v>
      </c>
      <c r="AK2048" s="26">
        <f t="shared" ca="1" si="904"/>
        <v>0</v>
      </c>
      <c r="AL2048" s="26">
        <f t="shared" ca="1" si="905"/>
        <v>0</v>
      </c>
      <c r="AM2048" s="26">
        <f t="shared" ca="1" si="906"/>
        <v>0</v>
      </c>
      <c r="AN2048" s="26">
        <f ca="1">IF(AM2048=0,0,COUNTIF($AM$19:AM2048,C2048*10+1))</f>
        <v>0</v>
      </c>
      <c r="AO2048" s="21">
        <f t="shared" ca="1" si="907"/>
        <v>0</v>
      </c>
      <c r="AP2048" s="33">
        <f t="shared" ca="1" si="908"/>
        <v>0</v>
      </c>
      <c r="AQ2048" s="24"/>
      <c r="AR2048" s="155">
        <f ca="1">ROUND(Zsfg!$C$11/'Z1'!$AL$2120*'Z1'!AL2048,0)</f>
        <v>0</v>
      </c>
      <c r="AS2048" s="26">
        <f t="shared" ca="1" si="910"/>
        <v>0</v>
      </c>
      <c r="AT2048" s="26">
        <f ca="1">IF(AS2048=0,0,COUNTIF($AS$19:AS2048,C2048*10+1))</f>
        <v>0</v>
      </c>
      <c r="AU2048" s="21">
        <f t="shared" ca="1" si="911"/>
        <v>0</v>
      </c>
      <c r="AV2048" s="33">
        <f t="shared" ca="1" si="909"/>
        <v>0</v>
      </c>
    </row>
    <row r="2049" spans="1:48" x14ac:dyDescent="0.2">
      <c r="A2049" s="15">
        <f>Daten!A2049</f>
        <v>80204</v>
      </c>
      <c r="B2049" s="8" t="str">
        <f>Daten!B2049</f>
        <v>Bezau</v>
      </c>
      <c r="C2049" s="15">
        <f t="shared" si="884"/>
        <v>8</v>
      </c>
      <c r="D2049" s="10">
        <f>Daten!D2049</f>
        <v>0</v>
      </c>
      <c r="E2049" s="9">
        <f>Daten!E2049</f>
        <v>2017</v>
      </c>
      <c r="F2049" s="9">
        <f>Daten!F2049</f>
        <v>2004</v>
      </c>
      <c r="G2049" s="27">
        <f t="shared" si="885"/>
        <v>13</v>
      </c>
      <c r="H2049" s="29">
        <f t="shared" si="886"/>
        <v>6.4870259481037921E-3</v>
      </c>
      <c r="I2049" s="21">
        <f t="shared" si="887"/>
        <v>32.161117536553988</v>
      </c>
      <c r="J2049" s="21">
        <f t="shared" si="888"/>
        <v>-19.161117536553988</v>
      </c>
      <c r="K2049" s="27">
        <f t="shared" si="889"/>
        <v>9580.5587682769947</v>
      </c>
      <c r="L2049" s="16">
        <f>Daten!G2049</f>
        <v>339</v>
      </c>
      <c r="M2049" s="16">
        <f>Daten!H2049</f>
        <v>1363</v>
      </c>
      <c r="N2049" s="16">
        <f>Daten!I2049</f>
        <v>315</v>
      </c>
      <c r="O2049" s="28">
        <f t="shared" si="890"/>
        <v>0.4798239178283199</v>
      </c>
      <c r="P2049" s="16">
        <f t="shared" si="891"/>
        <v>748.3353725288946</v>
      </c>
      <c r="Q2049" s="21">
        <f t="shared" si="892"/>
        <v>-94.335372528894595</v>
      </c>
      <c r="R2049" s="27">
        <f t="shared" si="893"/>
        <v>-18867.074505778917</v>
      </c>
      <c r="S2049" s="9">
        <f ca="1">Daten!K2049</f>
        <v>3673</v>
      </c>
      <c r="T2049" s="9">
        <f ca="1">Daten!L2049</f>
        <v>191813</v>
      </c>
      <c r="U2049" s="9">
        <f ca="1">Daten!M2049</f>
        <v>658247</v>
      </c>
      <c r="V2049" s="9">
        <f ca="1">Daten!N2049</f>
        <v>500</v>
      </c>
      <c r="W2049" s="9">
        <f ca="1">Daten!O2049</f>
        <v>500</v>
      </c>
      <c r="X2049" s="23">
        <f t="shared" ca="1" si="894"/>
        <v>853733</v>
      </c>
      <c r="Y2049" s="9">
        <f t="shared" ca="1" si="895"/>
        <v>686841.88474754954</v>
      </c>
      <c r="Z2049" s="21">
        <f t="shared" ca="1" si="896"/>
        <v>166891.11525245046</v>
      </c>
      <c r="AA2049" s="27">
        <f t="shared" ca="1" si="897"/>
        <v>-16689.111525245047</v>
      </c>
      <c r="AB2049" s="32">
        <f t="shared" ca="1" si="898"/>
        <v>-25975.62726274697</v>
      </c>
      <c r="AC2049" s="31">
        <f t="shared" ca="1" si="899"/>
        <v>0</v>
      </c>
      <c r="AG2049" s="26">
        <f t="shared" ca="1" si="900"/>
        <v>0</v>
      </c>
      <c r="AH2049" s="26">
        <f t="shared" ca="1" si="901"/>
        <v>0</v>
      </c>
      <c r="AI2049" s="26">
        <f t="shared" ca="1" si="902"/>
        <v>0</v>
      </c>
      <c r="AJ2049" s="26">
        <f t="shared" ca="1" si="903"/>
        <v>1</v>
      </c>
      <c r="AK2049" s="26">
        <f t="shared" ca="1" si="904"/>
        <v>0</v>
      </c>
      <c r="AL2049" s="26">
        <f t="shared" ca="1" si="905"/>
        <v>0</v>
      </c>
      <c r="AM2049" s="26">
        <f t="shared" ca="1" si="906"/>
        <v>0</v>
      </c>
      <c r="AN2049" s="26">
        <f ca="1">IF(AM2049=0,0,COUNTIF($AM$19:AM2049,C2049*10+1))</f>
        <v>0</v>
      </c>
      <c r="AO2049" s="21">
        <f t="shared" ca="1" si="907"/>
        <v>0</v>
      </c>
      <c r="AP2049" s="33">
        <f t="shared" ca="1" si="908"/>
        <v>0</v>
      </c>
      <c r="AQ2049" s="24"/>
      <c r="AR2049" s="155">
        <f ca="1">ROUND(Zsfg!$C$11/'Z1'!$AL$2120*'Z1'!AL2049,0)</f>
        <v>0</v>
      </c>
      <c r="AS2049" s="26">
        <f t="shared" ca="1" si="910"/>
        <v>0</v>
      </c>
      <c r="AT2049" s="26">
        <f ca="1">IF(AS2049=0,0,COUNTIF($AS$19:AS2049,C2049*10+1))</f>
        <v>0</v>
      </c>
      <c r="AU2049" s="21">
        <f t="shared" ca="1" si="911"/>
        <v>0</v>
      </c>
      <c r="AV2049" s="33">
        <f t="shared" ca="1" si="909"/>
        <v>0</v>
      </c>
    </row>
    <row r="2050" spans="1:48" x14ac:dyDescent="0.2">
      <c r="A2050" s="15">
        <f>Daten!A2050</f>
        <v>80205</v>
      </c>
      <c r="B2050" s="8" t="str">
        <f>Daten!B2050</f>
        <v>Bildstein</v>
      </c>
      <c r="C2050" s="15">
        <f t="shared" si="884"/>
        <v>8</v>
      </c>
      <c r="D2050" s="10">
        <f>Daten!D2050</f>
        <v>0</v>
      </c>
      <c r="E2050" s="9">
        <f>Daten!E2050</f>
        <v>782</v>
      </c>
      <c r="F2050" s="9">
        <f>Daten!F2050</f>
        <v>726</v>
      </c>
      <c r="G2050" s="27">
        <f t="shared" si="885"/>
        <v>56</v>
      </c>
      <c r="H2050" s="29">
        <f t="shared" si="886"/>
        <v>7.7134986225895319E-2</v>
      </c>
      <c r="I2050" s="21">
        <f t="shared" si="887"/>
        <v>11.651183299170757</v>
      </c>
      <c r="J2050" s="21">
        <f t="shared" si="888"/>
        <v>44.348816700829246</v>
      </c>
      <c r="K2050" s="27">
        <f t="shared" si="889"/>
        <v>-22174.408350414622</v>
      </c>
      <c r="L2050" s="16">
        <f>Daten!G2050</f>
        <v>121</v>
      </c>
      <c r="M2050" s="16">
        <f>Daten!H2050</f>
        <v>535</v>
      </c>
      <c r="N2050" s="16">
        <f>Daten!I2050</f>
        <v>126</v>
      </c>
      <c r="O2050" s="28">
        <f t="shared" si="890"/>
        <v>0.46168224299065419</v>
      </c>
      <c r="P2050" s="16">
        <f t="shared" si="891"/>
        <v>293.73398701611052</v>
      </c>
      <c r="Q2050" s="21">
        <f t="shared" si="892"/>
        <v>-46.733987016110518</v>
      </c>
      <c r="R2050" s="27">
        <f t="shared" si="893"/>
        <v>-9346.7974032221027</v>
      </c>
      <c r="S2050" s="9">
        <f ca="1">Daten!K2050</f>
        <v>2899</v>
      </c>
      <c r="T2050" s="9">
        <f ca="1">Daten!L2050</f>
        <v>44684</v>
      </c>
      <c r="U2050" s="9">
        <f ca="1">Daten!M2050</f>
        <v>25918</v>
      </c>
      <c r="V2050" s="9">
        <f ca="1">Daten!N2050</f>
        <v>500</v>
      </c>
      <c r="W2050" s="9">
        <f ca="1">Daten!O2050</f>
        <v>500</v>
      </c>
      <c r="X2050" s="23">
        <f t="shared" ca="1" si="894"/>
        <v>73501</v>
      </c>
      <c r="Y2050" s="9">
        <f t="shared" ca="1" si="895"/>
        <v>266291.6975074783</v>
      </c>
      <c r="Z2050" s="21">
        <f t="shared" ca="1" si="896"/>
        <v>-192790.6975074783</v>
      </c>
      <c r="AA2050" s="27">
        <f t="shared" ca="1" si="897"/>
        <v>19279.069750747829</v>
      </c>
      <c r="AB2050" s="32">
        <f t="shared" ca="1" si="898"/>
        <v>-12242.136002888896</v>
      </c>
      <c r="AC2050" s="31">
        <f t="shared" ca="1" si="899"/>
        <v>0</v>
      </c>
      <c r="AG2050" s="26">
        <f t="shared" ca="1" si="900"/>
        <v>0</v>
      </c>
      <c r="AH2050" s="26">
        <f t="shared" ca="1" si="901"/>
        <v>0</v>
      </c>
      <c r="AI2050" s="26">
        <f t="shared" ca="1" si="902"/>
        <v>0</v>
      </c>
      <c r="AJ2050" s="26">
        <f t="shared" ca="1" si="903"/>
        <v>1</v>
      </c>
      <c r="AK2050" s="26">
        <f t="shared" ca="1" si="904"/>
        <v>0</v>
      </c>
      <c r="AL2050" s="26">
        <f t="shared" ca="1" si="905"/>
        <v>0</v>
      </c>
      <c r="AM2050" s="26">
        <f t="shared" ca="1" si="906"/>
        <v>0</v>
      </c>
      <c r="AN2050" s="26">
        <f ca="1">IF(AM2050=0,0,COUNTIF($AM$19:AM2050,C2050*10+1))</f>
        <v>0</v>
      </c>
      <c r="AO2050" s="21">
        <f t="shared" ca="1" si="907"/>
        <v>0</v>
      </c>
      <c r="AP2050" s="33">
        <f t="shared" ca="1" si="908"/>
        <v>0</v>
      </c>
      <c r="AQ2050" s="24"/>
      <c r="AR2050" s="155">
        <f ca="1">ROUND(Zsfg!$C$11/'Z1'!$AL$2120*'Z1'!AL2050,0)</f>
        <v>0</v>
      </c>
      <c r="AS2050" s="26">
        <f t="shared" ca="1" si="910"/>
        <v>0</v>
      </c>
      <c r="AT2050" s="26">
        <f ca="1">IF(AS2050=0,0,COUNTIF($AS$19:AS2050,C2050*10+1))</f>
        <v>0</v>
      </c>
      <c r="AU2050" s="21">
        <f t="shared" ca="1" si="911"/>
        <v>0</v>
      </c>
      <c r="AV2050" s="33">
        <f t="shared" ca="1" si="909"/>
        <v>0</v>
      </c>
    </row>
    <row r="2051" spans="1:48" x14ac:dyDescent="0.2">
      <c r="A2051" s="15">
        <f>Daten!A2051</f>
        <v>80206</v>
      </c>
      <c r="B2051" s="8" t="str">
        <f>Daten!B2051</f>
        <v>Bizau</v>
      </c>
      <c r="C2051" s="15">
        <f t="shared" si="884"/>
        <v>8</v>
      </c>
      <c r="D2051" s="10">
        <f>Daten!D2051</f>
        <v>0</v>
      </c>
      <c r="E2051" s="9">
        <f>Daten!E2051</f>
        <v>1126</v>
      </c>
      <c r="F2051" s="9">
        <f>Daten!F2051</f>
        <v>1041</v>
      </c>
      <c r="G2051" s="27">
        <f t="shared" si="885"/>
        <v>85</v>
      </c>
      <c r="H2051" s="29">
        <f t="shared" si="886"/>
        <v>8.1652257444764648E-2</v>
      </c>
      <c r="I2051" s="21">
        <f t="shared" si="887"/>
        <v>16.706448780215922</v>
      </c>
      <c r="J2051" s="21">
        <f t="shared" si="888"/>
        <v>68.293551219784078</v>
      </c>
      <c r="K2051" s="27">
        <f t="shared" si="889"/>
        <v>-34146.775609892036</v>
      </c>
      <c r="L2051" s="16">
        <f>Daten!G2051</f>
        <v>219</v>
      </c>
      <c r="M2051" s="16">
        <f>Daten!H2051</f>
        <v>723</v>
      </c>
      <c r="N2051" s="16">
        <f>Daten!I2051</f>
        <v>184</v>
      </c>
      <c r="O2051" s="28">
        <f t="shared" si="890"/>
        <v>0.55739972337482713</v>
      </c>
      <c r="P2051" s="16">
        <f t="shared" si="891"/>
        <v>396.95265908906146</v>
      </c>
      <c r="Q2051" s="21">
        <f t="shared" si="892"/>
        <v>6.0473409109385443</v>
      </c>
      <c r="R2051" s="27">
        <f t="shared" si="893"/>
        <v>1209.4681821877089</v>
      </c>
      <c r="S2051" s="9">
        <f ca="1">Daten!K2051</f>
        <v>2321</v>
      </c>
      <c r="T2051" s="9">
        <f ca="1">Daten!L2051</f>
        <v>84348</v>
      </c>
      <c r="U2051" s="9">
        <f ca="1">Daten!M2051</f>
        <v>239812</v>
      </c>
      <c r="V2051" s="9">
        <f ca="1">Daten!N2051</f>
        <v>500</v>
      </c>
      <c r="W2051" s="9">
        <f ca="1">Daten!O2051</f>
        <v>500</v>
      </c>
      <c r="X2051" s="23">
        <f t="shared" ca="1" si="894"/>
        <v>326481</v>
      </c>
      <c r="Y2051" s="9">
        <f t="shared" ca="1" si="895"/>
        <v>383432.80229337665</v>
      </c>
      <c r="Z2051" s="21">
        <f t="shared" ca="1" si="896"/>
        <v>-56951.802293376648</v>
      </c>
      <c r="AA2051" s="27">
        <f t="shared" ca="1" si="897"/>
        <v>5695.180229337665</v>
      </c>
      <c r="AB2051" s="32">
        <f t="shared" ca="1" si="898"/>
        <v>-27242.127198366663</v>
      </c>
      <c r="AC2051" s="31">
        <f t="shared" ca="1" si="899"/>
        <v>0</v>
      </c>
      <c r="AG2051" s="26">
        <f t="shared" ca="1" si="900"/>
        <v>0</v>
      </c>
      <c r="AH2051" s="26">
        <f t="shared" ca="1" si="901"/>
        <v>0</v>
      </c>
      <c r="AI2051" s="26">
        <f t="shared" ca="1" si="902"/>
        <v>0</v>
      </c>
      <c r="AJ2051" s="26">
        <f t="shared" ca="1" si="903"/>
        <v>1</v>
      </c>
      <c r="AK2051" s="26">
        <f t="shared" ca="1" si="904"/>
        <v>0</v>
      </c>
      <c r="AL2051" s="26">
        <f t="shared" ca="1" si="905"/>
        <v>0</v>
      </c>
      <c r="AM2051" s="26">
        <f t="shared" ca="1" si="906"/>
        <v>0</v>
      </c>
      <c r="AN2051" s="26">
        <f ca="1">IF(AM2051=0,0,COUNTIF($AM$19:AM2051,C2051*10+1))</f>
        <v>0</v>
      </c>
      <c r="AO2051" s="21">
        <f t="shared" ca="1" si="907"/>
        <v>0</v>
      </c>
      <c r="AP2051" s="33">
        <f t="shared" ca="1" si="908"/>
        <v>0</v>
      </c>
      <c r="AQ2051" s="24"/>
      <c r="AR2051" s="155">
        <f ca="1">ROUND(Zsfg!$C$11/'Z1'!$AL$2120*'Z1'!AL2051,0)</f>
        <v>0</v>
      </c>
      <c r="AS2051" s="26">
        <f t="shared" ca="1" si="910"/>
        <v>0</v>
      </c>
      <c r="AT2051" s="26">
        <f ca="1">IF(AS2051=0,0,COUNTIF($AS$19:AS2051,C2051*10+1))</f>
        <v>0</v>
      </c>
      <c r="AU2051" s="21">
        <f t="shared" ca="1" si="911"/>
        <v>0</v>
      </c>
      <c r="AV2051" s="33">
        <f t="shared" ca="1" si="909"/>
        <v>0</v>
      </c>
    </row>
    <row r="2052" spans="1:48" x14ac:dyDescent="0.2">
      <c r="A2052" s="15">
        <f>Daten!A2052</f>
        <v>80207</v>
      </c>
      <c r="B2052" s="8" t="str">
        <f>Daten!B2052</f>
        <v>Bregenz</v>
      </c>
      <c r="C2052" s="15">
        <f t="shared" si="884"/>
        <v>8</v>
      </c>
      <c r="D2052" s="10">
        <f>Daten!D2052</f>
        <v>0</v>
      </c>
      <c r="E2052" s="9">
        <f>Daten!E2052</f>
        <v>29769</v>
      </c>
      <c r="F2052" s="9">
        <f>Daten!F2052</f>
        <v>28743</v>
      </c>
      <c r="G2052" s="27">
        <f t="shared" si="885"/>
        <v>1026</v>
      </c>
      <c r="H2052" s="29">
        <f t="shared" si="886"/>
        <v>3.569564763594614E-2</v>
      </c>
      <c r="I2052" s="21">
        <f t="shared" si="887"/>
        <v>461.28093879898768</v>
      </c>
      <c r="J2052" s="21">
        <f t="shared" si="888"/>
        <v>564.71906120101232</v>
      </c>
      <c r="K2052" s="27">
        <f t="shared" si="889"/>
        <v>-282359.53060050617</v>
      </c>
      <c r="L2052" s="16">
        <f>Daten!G2052</f>
        <v>4592</v>
      </c>
      <c r="M2052" s="16">
        <f>Daten!H2052</f>
        <v>19550</v>
      </c>
      <c r="N2052" s="16">
        <f>Daten!I2052</f>
        <v>5626</v>
      </c>
      <c r="O2052" s="28">
        <f t="shared" si="890"/>
        <v>0.52265984654731457</v>
      </c>
      <c r="P2052" s="16">
        <f t="shared" si="891"/>
        <v>10733.643824607403</v>
      </c>
      <c r="Q2052" s="21">
        <f t="shared" si="892"/>
        <v>-515.64382460740308</v>
      </c>
      <c r="R2052" s="27">
        <f t="shared" si="893"/>
        <v>-103128.76492148062</v>
      </c>
      <c r="S2052" s="9">
        <f ca="1">Daten!K2052</f>
        <v>3448</v>
      </c>
      <c r="T2052" s="9">
        <f ca="1">Daten!L2052</f>
        <v>2491036</v>
      </c>
      <c r="U2052" s="9">
        <f ca="1">Daten!M2052</f>
        <v>13558767</v>
      </c>
      <c r="V2052" s="9">
        <f ca="1">Daten!N2052</f>
        <v>400</v>
      </c>
      <c r="W2052" s="9">
        <f ca="1">Daten!O2052</f>
        <v>500</v>
      </c>
      <c r="X2052" s="23">
        <f t="shared" ca="1" si="894"/>
        <v>16054113</v>
      </c>
      <c r="Y2052" s="9">
        <f t="shared" ca="1" si="895"/>
        <v>10137132.408056421</v>
      </c>
      <c r="Z2052" s="21">
        <f t="shared" ca="1" si="896"/>
        <v>5916980.5919435788</v>
      </c>
      <c r="AA2052" s="27">
        <f t="shared" ca="1" si="897"/>
        <v>-591698.05919435795</v>
      </c>
      <c r="AB2052" s="32">
        <f t="shared" ca="1" si="898"/>
        <v>-977186.35471634474</v>
      </c>
      <c r="AC2052" s="31">
        <f t="shared" ca="1" si="899"/>
        <v>0</v>
      </c>
      <c r="AG2052" s="26">
        <f t="shared" ca="1" si="900"/>
        <v>0</v>
      </c>
      <c r="AH2052" s="26">
        <f t="shared" ca="1" si="901"/>
        <v>0</v>
      </c>
      <c r="AI2052" s="26">
        <f t="shared" ca="1" si="902"/>
        <v>0</v>
      </c>
      <c r="AJ2052" s="26">
        <f t="shared" ca="1" si="903"/>
        <v>0</v>
      </c>
      <c r="AK2052" s="26">
        <f t="shared" ca="1" si="904"/>
        <v>0</v>
      </c>
      <c r="AL2052" s="26">
        <f t="shared" ca="1" si="905"/>
        <v>0</v>
      </c>
      <c r="AM2052" s="26">
        <f t="shared" ca="1" si="906"/>
        <v>0</v>
      </c>
      <c r="AN2052" s="26">
        <f ca="1">IF(AM2052=0,0,COUNTIF($AM$19:AM2052,C2052*10+1))</f>
        <v>0</v>
      </c>
      <c r="AO2052" s="21">
        <f t="shared" ca="1" si="907"/>
        <v>0</v>
      </c>
      <c r="AP2052" s="33">
        <f t="shared" ca="1" si="908"/>
        <v>0</v>
      </c>
      <c r="AQ2052" s="24"/>
      <c r="AR2052" s="155">
        <f ca="1">ROUND(Zsfg!$C$11/'Z1'!$AL$2120*'Z1'!AL2052,0)</f>
        <v>0</v>
      </c>
      <c r="AS2052" s="26">
        <f t="shared" ca="1" si="910"/>
        <v>0</v>
      </c>
      <c r="AT2052" s="26">
        <f ca="1">IF(AS2052=0,0,COUNTIF($AS$19:AS2052,C2052*10+1))</f>
        <v>0</v>
      </c>
      <c r="AU2052" s="21">
        <f t="shared" ca="1" si="911"/>
        <v>0</v>
      </c>
      <c r="AV2052" s="33">
        <f t="shared" ca="1" si="909"/>
        <v>0</v>
      </c>
    </row>
    <row r="2053" spans="1:48" x14ac:dyDescent="0.2">
      <c r="A2053" s="15">
        <f>Daten!A2053</f>
        <v>80208</v>
      </c>
      <c r="B2053" s="8" t="str">
        <f>Daten!B2053</f>
        <v>Buch</v>
      </c>
      <c r="C2053" s="15">
        <f t="shared" si="884"/>
        <v>8</v>
      </c>
      <c r="D2053" s="10">
        <f>Daten!D2053</f>
        <v>0</v>
      </c>
      <c r="E2053" s="9">
        <f>Daten!E2053</f>
        <v>593</v>
      </c>
      <c r="F2053" s="9">
        <f>Daten!F2053</f>
        <v>588</v>
      </c>
      <c r="G2053" s="27">
        <f t="shared" si="885"/>
        <v>5</v>
      </c>
      <c r="H2053" s="29">
        <f t="shared" si="886"/>
        <v>8.5034013605442185E-3</v>
      </c>
      <c r="I2053" s="21">
        <f t="shared" si="887"/>
        <v>9.4364955646176387</v>
      </c>
      <c r="J2053" s="21">
        <f t="shared" si="888"/>
        <v>-4.4364955646176387</v>
      </c>
      <c r="K2053" s="27">
        <f t="shared" si="889"/>
        <v>2218.2477823088193</v>
      </c>
      <c r="L2053" s="16">
        <f>Daten!G2053</f>
        <v>109</v>
      </c>
      <c r="M2053" s="16">
        <f>Daten!H2053</f>
        <v>384</v>
      </c>
      <c r="N2053" s="16">
        <f>Daten!I2053</f>
        <v>100</v>
      </c>
      <c r="O2053" s="28">
        <f t="shared" si="890"/>
        <v>0.54427083333333337</v>
      </c>
      <c r="P2053" s="16">
        <f t="shared" si="891"/>
        <v>210.82962806389986</v>
      </c>
      <c r="Q2053" s="21">
        <f t="shared" si="892"/>
        <v>-1.829628063899861</v>
      </c>
      <c r="R2053" s="27">
        <f t="shared" si="893"/>
        <v>-365.9256127799722</v>
      </c>
      <c r="S2053" s="9">
        <f ca="1">Daten!K2053</f>
        <v>1661</v>
      </c>
      <c r="T2053" s="9">
        <f ca="1">Daten!L2053</f>
        <v>17565</v>
      </c>
      <c r="U2053" s="9">
        <f ca="1">Daten!M2053</f>
        <v>27661</v>
      </c>
      <c r="V2053" s="9">
        <f ca="1">Daten!N2053</f>
        <v>500</v>
      </c>
      <c r="W2053" s="9">
        <f ca="1">Daten!O2053</f>
        <v>500</v>
      </c>
      <c r="X2053" s="23">
        <f t="shared" ca="1" si="894"/>
        <v>46887</v>
      </c>
      <c r="Y2053" s="9">
        <f t="shared" ca="1" si="895"/>
        <v>201932.19516871436</v>
      </c>
      <c r="Z2053" s="21">
        <f t="shared" ca="1" si="896"/>
        <v>-155045.19516871436</v>
      </c>
      <c r="AA2053" s="27">
        <f t="shared" ca="1" si="897"/>
        <v>15504.519516871436</v>
      </c>
      <c r="AB2053" s="32">
        <f t="shared" ca="1" si="898"/>
        <v>17356.841686400283</v>
      </c>
      <c r="AC2053" s="31">
        <f t="shared" ca="1" si="899"/>
        <v>17356.841686400283</v>
      </c>
      <c r="AG2053" s="26">
        <f t="shared" ca="1" si="900"/>
        <v>2218.2477823088193</v>
      </c>
      <c r="AH2053" s="26">
        <f t="shared" ca="1" si="901"/>
        <v>15504.519516871436</v>
      </c>
      <c r="AI2053" s="26">
        <f t="shared" ca="1" si="902"/>
        <v>17722.767299180254</v>
      </c>
      <c r="AJ2053" s="26">
        <f t="shared" ca="1" si="903"/>
        <v>1</v>
      </c>
      <c r="AK2053" s="26">
        <f t="shared" ca="1" si="904"/>
        <v>17722.767299180254</v>
      </c>
      <c r="AL2053" s="26">
        <f t="shared" ca="1" si="905"/>
        <v>20196</v>
      </c>
      <c r="AM2053" s="26">
        <f t="shared" ca="1" si="906"/>
        <v>81</v>
      </c>
      <c r="AN2053" s="26">
        <f ca="1">IF(AM2053=0,0,COUNTIF($AM$19:AM2053,C2053*10+1))</f>
        <v>8</v>
      </c>
      <c r="AO2053" s="21">
        <f t="shared" ca="1" si="907"/>
        <v>0</v>
      </c>
      <c r="AP2053" s="33">
        <f t="shared" ca="1" si="908"/>
        <v>20196</v>
      </c>
      <c r="AQ2053" s="24"/>
      <c r="AR2053" s="155">
        <f ca="1">ROUND(Zsfg!$C$11/'Z1'!$AL$2120*'Z1'!AL2053,0)</f>
        <v>16845</v>
      </c>
      <c r="AS2053" s="26">
        <f t="shared" ca="1" si="910"/>
        <v>81</v>
      </c>
      <c r="AT2053" s="26">
        <f ca="1">IF(AS2053=0,0,COUNTIF($AS$19:AS2053,C2053*10+1))</f>
        <v>8</v>
      </c>
      <c r="AU2053" s="21">
        <f t="shared" ca="1" si="911"/>
        <v>0</v>
      </c>
      <c r="AV2053" s="33">
        <f t="shared" ca="1" si="909"/>
        <v>16845</v>
      </c>
    </row>
    <row r="2054" spans="1:48" x14ac:dyDescent="0.2">
      <c r="A2054" s="15">
        <f>Daten!A2054</f>
        <v>80209</v>
      </c>
      <c r="B2054" s="8" t="str">
        <f>Daten!B2054</f>
        <v>Damüls</v>
      </c>
      <c r="C2054" s="15">
        <f t="shared" si="884"/>
        <v>8</v>
      </c>
      <c r="D2054" s="10">
        <f>Daten!D2054</f>
        <v>0</v>
      </c>
      <c r="E2054" s="9">
        <f>Daten!E2054</f>
        <v>305</v>
      </c>
      <c r="F2054" s="9">
        <f>Daten!F2054</f>
        <v>311</v>
      </c>
      <c r="G2054" s="27">
        <f t="shared" si="885"/>
        <v>-6</v>
      </c>
      <c r="H2054" s="29">
        <f t="shared" si="886"/>
        <v>-1.9292604501607719E-2</v>
      </c>
      <c r="I2054" s="21">
        <f t="shared" si="887"/>
        <v>4.9910716336668122</v>
      </c>
      <c r="J2054" s="21">
        <f t="shared" si="888"/>
        <v>-10.991071633666813</v>
      </c>
      <c r="K2054" s="27">
        <f t="shared" si="889"/>
        <v>5495.5358168334069</v>
      </c>
      <c r="L2054" s="16">
        <f>Daten!G2054</f>
        <v>50</v>
      </c>
      <c r="M2054" s="16">
        <f>Daten!H2054</f>
        <v>192</v>
      </c>
      <c r="N2054" s="16">
        <f>Daten!I2054</f>
        <v>63</v>
      </c>
      <c r="O2054" s="28">
        <f t="shared" si="890"/>
        <v>0.58854166666666663</v>
      </c>
      <c r="P2054" s="16">
        <f t="shared" si="891"/>
        <v>105.41481403194993</v>
      </c>
      <c r="Q2054" s="21">
        <f t="shared" si="892"/>
        <v>7.5851859680500695</v>
      </c>
      <c r="R2054" s="27">
        <f t="shared" si="893"/>
        <v>1517.0371936100139</v>
      </c>
      <c r="S2054" s="9">
        <f ca="1">Daten!K2054</f>
        <v>1032</v>
      </c>
      <c r="T2054" s="9">
        <f ca="1">Daten!L2054</f>
        <v>97591</v>
      </c>
      <c r="U2054" s="9">
        <f ca="1">Daten!M2054</f>
        <v>239986</v>
      </c>
      <c r="V2054" s="9">
        <f ca="1">Daten!N2054</f>
        <v>500</v>
      </c>
      <c r="W2054" s="9">
        <f ca="1">Daten!O2054</f>
        <v>500</v>
      </c>
      <c r="X2054" s="23">
        <f t="shared" ca="1" si="894"/>
        <v>338609</v>
      </c>
      <c r="Y2054" s="9">
        <f t="shared" ca="1" si="895"/>
        <v>103860.57255726455</v>
      </c>
      <c r="Z2054" s="21">
        <f t="shared" ca="1" si="896"/>
        <v>234748.42744273547</v>
      </c>
      <c r="AA2054" s="27">
        <f t="shared" ca="1" si="897"/>
        <v>-23474.842744273548</v>
      </c>
      <c r="AB2054" s="32">
        <f t="shared" ca="1" si="898"/>
        <v>-16462.26973383013</v>
      </c>
      <c r="AC2054" s="31">
        <f t="shared" ca="1" si="899"/>
        <v>0</v>
      </c>
      <c r="AG2054" s="26">
        <f t="shared" ca="1" si="900"/>
        <v>0</v>
      </c>
      <c r="AH2054" s="26">
        <f t="shared" ca="1" si="901"/>
        <v>0</v>
      </c>
      <c r="AI2054" s="26">
        <f t="shared" ca="1" si="902"/>
        <v>0</v>
      </c>
      <c r="AJ2054" s="26">
        <f t="shared" ca="1" si="903"/>
        <v>1</v>
      </c>
      <c r="AK2054" s="26">
        <f t="shared" ca="1" si="904"/>
        <v>0</v>
      </c>
      <c r="AL2054" s="26">
        <f t="shared" ca="1" si="905"/>
        <v>0</v>
      </c>
      <c r="AM2054" s="26">
        <f t="shared" ca="1" si="906"/>
        <v>0</v>
      </c>
      <c r="AN2054" s="26">
        <f ca="1">IF(AM2054=0,0,COUNTIF($AM$19:AM2054,C2054*10+1))</f>
        <v>0</v>
      </c>
      <c r="AO2054" s="21">
        <f t="shared" ca="1" si="907"/>
        <v>0</v>
      </c>
      <c r="AP2054" s="33">
        <f t="shared" ca="1" si="908"/>
        <v>0</v>
      </c>
      <c r="AQ2054" s="24"/>
      <c r="AR2054" s="155">
        <f ca="1">ROUND(Zsfg!$C$11/'Z1'!$AL$2120*'Z1'!AL2054,0)</f>
        <v>0</v>
      </c>
      <c r="AS2054" s="26">
        <f t="shared" ca="1" si="910"/>
        <v>0</v>
      </c>
      <c r="AT2054" s="26">
        <f ca="1">IF(AS2054=0,0,COUNTIF($AS$19:AS2054,C2054*10+1))</f>
        <v>0</v>
      </c>
      <c r="AU2054" s="21">
        <f t="shared" ca="1" si="911"/>
        <v>0</v>
      </c>
      <c r="AV2054" s="33">
        <f t="shared" ca="1" si="909"/>
        <v>0</v>
      </c>
    </row>
    <row r="2055" spans="1:48" x14ac:dyDescent="0.2">
      <c r="A2055" s="15">
        <f>Daten!A2055</f>
        <v>80210</v>
      </c>
      <c r="B2055" s="8" t="str">
        <f>Daten!B2055</f>
        <v>Doren</v>
      </c>
      <c r="C2055" s="15">
        <f t="shared" si="884"/>
        <v>8</v>
      </c>
      <c r="D2055" s="10">
        <f>Daten!D2055</f>
        <v>0</v>
      </c>
      <c r="E2055" s="9">
        <f>Daten!E2055</f>
        <v>1030</v>
      </c>
      <c r="F2055" s="9">
        <f>Daten!F2055</f>
        <v>1014</v>
      </c>
      <c r="G2055" s="27">
        <f t="shared" si="885"/>
        <v>16</v>
      </c>
      <c r="H2055" s="29">
        <f t="shared" si="886"/>
        <v>1.5779092702169626E-2</v>
      </c>
      <c r="I2055" s="21">
        <f t="shared" si="887"/>
        <v>16.27314031041205</v>
      </c>
      <c r="J2055" s="21">
        <f t="shared" si="888"/>
        <v>-0.27314031041204956</v>
      </c>
      <c r="K2055" s="27">
        <f t="shared" si="889"/>
        <v>136.57015520602476</v>
      </c>
      <c r="L2055" s="16">
        <f>Daten!G2055</f>
        <v>166</v>
      </c>
      <c r="M2055" s="16">
        <f>Daten!H2055</f>
        <v>687</v>
      </c>
      <c r="N2055" s="16">
        <f>Daten!I2055</f>
        <v>177</v>
      </c>
      <c r="O2055" s="28">
        <f t="shared" si="890"/>
        <v>0.49927219796215427</v>
      </c>
      <c r="P2055" s="16">
        <f t="shared" si="891"/>
        <v>377.18738145807089</v>
      </c>
      <c r="Q2055" s="21">
        <f t="shared" si="892"/>
        <v>-34.187381458070888</v>
      </c>
      <c r="R2055" s="27">
        <f t="shared" si="893"/>
        <v>-6837.4762916141772</v>
      </c>
      <c r="S2055" s="9">
        <f ca="1">Daten!K2055</f>
        <v>5009</v>
      </c>
      <c r="T2055" s="9">
        <f ca="1">Daten!L2055</f>
        <v>64657</v>
      </c>
      <c r="U2055" s="9">
        <f ca="1">Daten!M2055</f>
        <v>178615</v>
      </c>
      <c r="V2055" s="9">
        <f ca="1">Daten!N2055</f>
        <v>500</v>
      </c>
      <c r="W2055" s="9">
        <f ca="1">Daten!O2055</f>
        <v>500</v>
      </c>
      <c r="X2055" s="23">
        <f t="shared" ca="1" si="894"/>
        <v>248281</v>
      </c>
      <c r="Y2055" s="9">
        <f t="shared" ca="1" si="895"/>
        <v>350742.26142289338</v>
      </c>
      <c r="Z2055" s="21">
        <f t="shared" ca="1" si="896"/>
        <v>-102461.26142289338</v>
      </c>
      <c r="AA2055" s="27">
        <f t="shared" ca="1" si="897"/>
        <v>10246.126142289339</v>
      </c>
      <c r="AB2055" s="32">
        <f t="shared" ca="1" si="898"/>
        <v>3545.2200058811859</v>
      </c>
      <c r="AC2055" s="31">
        <f t="shared" ca="1" si="899"/>
        <v>3545.2200058811859</v>
      </c>
      <c r="AG2055" s="26">
        <f t="shared" ca="1" si="900"/>
        <v>136.57015520602476</v>
      </c>
      <c r="AH2055" s="26">
        <f t="shared" ca="1" si="901"/>
        <v>10246.126142289339</v>
      </c>
      <c r="AI2055" s="26">
        <f t="shared" ca="1" si="902"/>
        <v>10382.696297495364</v>
      </c>
      <c r="AJ2055" s="26">
        <f t="shared" ca="1" si="903"/>
        <v>1</v>
      </c>
      <c r="AK2055" s="26">
        <f t="shared" ca="1" si="904"/>
        <v>10382.696297495364</v>
      </c>
      <c r="AL2055" s="26">
        <f t="shared" ca="1" si="905"/>
        <v>11832</v>
      </c>
      <c r="AM2055" s="26">
        <f t="shared" ca="1" si="906"/>
        <v>81</v>
      </c>
      <c r="AN2055" s="26">
        <f ca="1">IF(AM2055=0,0,COUNTIF($AM$19:AM2055,C2055*10+1))</f>
        <v>9</v>
      </c>
      <c r="AO2055" s="21">
        <f t="shared" ca="1" si="907"/>
        <v>0</v>
      </c>
      <c r="AP2055" s="33">
        <f t="shared" ca="1" si="908"/>
        <v>11832</v>
      </c>
      <c r="AQ2055" s="24"/>
      <c r="AR2055" s="155">
        <f ca="1">ROUND(Zsfg!$C$11/'Z1'!$AL$2120*'Z1'!AL2055,0)</f>
        <v>9869</v>
      </c>
      <c r="AS2055" s="26">
        <f t="shared" ca="1" si="910"/>
        <v>81</v>
      </c>
      <c r="AT2055" s="26">
        <f ca="1">IF(AS2055=0,0,COUNTIF($AS$19:AS2055,C2055*10+1))</f>
        <v>9</v>
      </c>
      <c r="AU2055" s="21">
        <f t="shared" ca="1" si="911"/>
        <v>0</v>
      </c>
      <c r="AV2055" s="33">
        <f t="shared" ca="1" si="909"/>
        <v>9869</v>
      </c>
    </row>
    <row r="2056" spans="1:48" x14ac:dyDescent="0.2">
      <c r="A2056" s="15">
        <f>Daten!A2056</f>
        <v>80211</v>
      </c>
      <c r="B2056" s="8" t="str">
        <f>Daten!B2056</f>
        <v>Egg</v>
      </c>
      <c r="C2056" s="15">
        <f t="shared" si="884"/>
        <v>8</v>
      </c>
      <c r="D2056" s="10">
        <f>Daten!D2056</f>
        <v>0</v>
      </c>
      <c r="E2056" s="9">
        <f>Daten!E2056</f>
        <v>3549</v>
      </c>
      <c r="F2056" s="9">
        <f>Daten!F2056</f>
        <v>3473</v>
      </c>
      <c r="G2056" s="27">
        <f t="shared" si="885"/>
        <v>76</v>
      </c>
      <c r="H2056" s="29">
        <f t="shared" si="886"/>
        <v>2.1883098186006335E-2</v>
      </c>
      <c r="I2056" s="21">
        <f t="shared" si="887"/>
        <v>55.7363079862535</v>
      </c>
      <c r="J2056" s="21">
        <f t="shared" si="888"/>
        <v>20.2636920137465</v>
      </c>
      <c r="K2056" s="27">
        <f t="shared" si="889"/>
        <v>-10131.846006873249</v>
      </c>
      <c r="L2056" s="16">
        <f>Daten!G2056</f>
        <v>602</v>
      </c>
      <c r="M2056" s="16">
        <f>Daten!H2056</f>
        <v>2368</v>
      </c>
      <c r="N2056" s="16">
        <f>Daten!I2056</f>
        <v>579</v>
      </c>
      <c r="O2056" s="28">
        <f t="shared" si="890"/>
        <v>0.49873310810810811</v>
      </c>
      <c r="P2056" s="16">
        <f t="shared" si="891"/>
        <v>1300.1160397273825</v>
      </c>
      <c r="Q2056" s="21">
        <f t="shared" si="892"/>
        <v>-119.11603972738249</v>
      </c>
      <c r="R2056" s="27">
        <f t="shared" si="893"/>
        <v>-23823.207945476497</v>
      </c>
      <c r="S2056" s="9">
        <f ca="1">Daten!K2056</f>
        <v>8102</v>
      </c>
      <c r="T2056" s="9">
        <f ca="1">Daten!L2056</f>
        <v>314740</v>
      </c>
      <c r="U2056" s="9">
        <f ca="1">Daten!M2056</f>
        <v>1051377</v>
      </c>
      <c r="V2056" s="9">
        <f ca="1">Daten!N2056</f>
        <v>500</v>
      </c>
      <c r="W2056" s="9">
        <f ca="1">Daten!O2056</f>
        <v>500</v>
      </c>
      <c r="X2056" s="23">
        <f t="shared" ca="1" si="894"/>
        <v>1374219</v>
      </c>
      <c r="Y2056" s="9">
        <f t="shared" ca="1" si="895"/>
        <v>1208528.4328056783</v>
      </c>
      <c r="Z2056" s="21">
        <f t="shared" ca="1" si="896"/>
        <v>165690.56719432166</v>
      </c>
      <c r="AA2056" s="27">
        <f t="shared" ca="1" si="897"/>
        <v>-16569.056719432167</v>
      </c>
      <c r="AB2056" s="32">
        <f t="shared" ca="1" si="898"/>
        <v>-50524.110671781906</v>
      </c>
      <c r="AC2056" s="31">
        <f t="shared" ca="1" si="899"/>
        <v>0</v>
      </c>
      <c r="AG2056" s="26">
        <f t="shared" ca="1" si="900"/>
        <v>0</v>
      </c>
      <c r="AH2056" s="26">
        <f t="shared" ca="1" si="901"/>
        <v>0</v>
      </c>
      <c r="AI2056" s="26">
        <f t="shared" ca="1" si="902"/>
        <v>0</v>
      </c>
      <c r="AJ2056" s="26">
        <f t="shared" ca="1" si="903"/>
        <v>1</v>
      </c>
      <c r="AK2056" s="26">
        <f t="shared" ca="1" si="904"/>
        <v>0</v>
      </c>
      <c r="AL2056" s="26">
        <f t="shared" ca="1" si="905"/>
        <v>0</v>
      </c>
      <c r="AM2056" s="26">
        <f t="shared" ca="1" si="906"/>
        <v>0</v>
      </c>
      <c r="AN2056" s="26">
        <f ca="1">IF(AM2056=0,0,COUNTIF($AM$19:AM2056,C2056*10+1))</f>
        <v>0</v>
      </c>
      <c r="AO2056" s="21">
        <f t="shared" ca="1" si="907"/>
        <v>0</v>
      </c>
      <c r="AP2056" s="33">
        <f t="shared" ca="1" si="908"/>
        <v>0</v>
      </c>
      <c r="AQ2056" s="24"/>
      <c r="AR2056" s="155">
        <f ca="1">ROUND(Zsfg!$C$11/'Z1'!$AL$2120*'Z1'!AL2056,0)</f>
        <v>0</v>
      </c>
      <c r="AS2056" s="26">
        <f t="shared" ca="1" si="910"/>
        <v>0</v>
      </c>
      <c r="AT2056" s="26">
        <f ca="1">IF(AS2056=0,0,COUNTIF($AS$19:AS2056,C2056*10+1))</f>
        <v>0</v>
      </c>
      <c r="AU2056" s="21">
        <f t="shared" ca="1" si="911"/>
        <v>0</v>
      </c>
      <c r="AV2056" s="33">
        <f t="shared" ca="1" si="909"/>
        <v>0</v>
      </c>
    </row>
    <row r="2057" spans="1:48" x14ac:dyDescent="0.2">
      <c r="A2057" s="15">
        <f>Daten!A2057</f>
        <v>80212</v>
      </c>
      <c r="B2057" s="8" t="str">
        <f>Daten!B2057</f>
        <v>Eichenberg</v>
      </c>
      <c r="C2057" s="15">
        <f t="shared" si="884"/>
        <v>8</v>
      </c>
      <c r="D2057" s="10">
        <f>Daten!D2057</f>
        <v>0</v>
      </c>
      <c r="E2057" s="9">
        <f>Daten!E2057</f>
        <v>416</v>
      </c>
      <c r="F2057" s="9">
        <f>Daten!F2057</f>
        <v>411</v>
      </c>
      <c r="G2057" s="27">
        <f t="shared" si="885"/>
        <v>5</v>
      </c>
      <c r="H2057" s="29">
        <f t="shared" si="886"/>
        <v>1.2165450121654502E-2</v>
      </c>
      <c r="I2057" s="21">
        <f t="shared" si="887"/>
        <v>6.595917818125594</v>
      </c>
      <c r="J2057" s="21">
        <f t="shared" si="888"/>
        <v>-1.595917818125594</v>
      </c>
      <c r="K2057" s="27">
        <f t="shared" si="889"/>
        <v>797.95890906279703</v>
      </c>
      <c r="L2057" s="16">
        <f>Daten!G2057</f>
        <v>78</v>
      </c>
      <c r="M2057" s="16">
        <f>Daten!H2057</f>
        <v>283</v>
      </c>
      <c r="N2057" s="16">
        <f>Daten!I2057</f>
        <v>55</v>
      </c>
      <c r="O2057" s="28">
        <f t="shared" si="890"/>
        <v>0.46996466431095407</v>
      </c>
      <c r="P2057" s="16">
        <f t="shared" si="891"/>
        <v>155.3770435991762</v>
      </c>
      <c r="Q2057" s="21">
        <f t="shared" si="892"/>
        <v>-22.377043599176204</v>
      </c>
      <c r="R2057" s="27">
        <f t="shared" si="893"/>
        <v>-4475.4087198352408</v>
      </c>
      <c r="S2057" s="9">
        <f ca="1">Daten!K2057</f>
        <v>3582</v>
      </c>
      <c r="T2057" s="9">
        <f ca="1">Daten!L2057</f>
        <v>28463</v>
      </c>
      <c r="U2057" s="9">
        <f ca="1">Daten!M2057</f>
        <v>38675</v>
      </c>
      <c r="V2057" s="9">
        <f ca="1">Daten!N2057</f>
        <v>500</v>
      </c>
      <c r="W2057" s="9">
        <f ca="1">Daten!O2057</f>
        <v>500</v>
      </c>
      <c r="X2057" s="23">
        <f t="shared" ca="1" si="894"/>
        <v>70720</v>
      </c>
      <c r="Y2057" s="9">
        <f t="shared" ca="1" si="895"/>
        <v>141659.01043876083</v>
      </c>
      <c r="Z2057" s="21">
        <f t="shared" ca="1" si="896"/>
        <v>-70939.01043876083</v>
      </c>
      <c r="AA2057" s="27">
        <f t="shared" ca="1" si="897"/>
        <v>7093.9010438760833</v>
      </c>
      <c r="AB2057" s="32">
        <f t="shared" ca="1" si="898"/>
        <v>3416.4512331036394</v>
      </c>
      <c r="AC2057" s="31">
        <f t="shared" ca="1" si="899"/>
        <v>3416.4512331036394</v>
      </c>
      <c r="AG2057" s="26">
        <f t="shared" ca="1" si="900"/>
        <v>797.95890906279703</v>
      </c>
      <c r="AH2057" s="26">
        <f t="shared" ca="1" si="901"/>
        <v>7093.9010438760833</v>
      </c>
      <c r="AI2057" s="26">
        <f t="shared" ca="1" si="902"/>
        <v>7891.8599529388803</v>
      </c>
      <c r="AJ2057" s="26">
        <f t="shared" ca="1" si="903"/>
        <v>1</v>
      </c>
      <c r="AK2057" s="26">
        <f t="shared" ca="1" si="904"/>
        <v>7891.8599529388803</v>
      </c>
      <c r="AL2057" s="26">
        <f t="shared" ca="1" si="905"/>
        <v>8993</v>
      </c>
      <c r="AM2057" s="26">
        <f t="shared" ca="1" si="906"/>
        <v>81</v>
      </c>
      <c r="AN2057" s="26">
        <f ca="1">IF(AM2057=0,0,COUNTIF($AM$19:AM2057,C2057*10+1))</f>
        <v>10</v>
      </c>
      <c r="AO2057" s="21">
        <f t="shared" ca="1" si="907"/>
        <v>0</v>
      </c>
      <c r="AP2057" s="33">
        <f t="shared" ca="1" si="908"/>
        <v>8993</v>
      </c>
      <c r="AQ2057" s="24"/>
      <c r="AR2057" s="155">
        <f ca="1">ROUND(Zsfg!$C$11/'Z1'!$AL$2120*'Z1'!AL2057,0)</f>
        <v>7501</v>
      </c>
      <c r="AS2057" s="26">
        <f t="shared" ca="1" si="910"/>
        <v>81</v>
      </c>
      <c r="AT2057" s="26">
        <f ca="1">IF(AS2057=0,0,COUNTIF($AS$19:AS2057,C2057*10+1))</f>
        <v>10</v>
      </c>
      <c r="AU2057" s="21">
        <f t="shared" ca="1" si="911"/>
        <v>0</v>
      </c>
      <c r="AV2057" s="33">
        <f t="shared" ca="1" si="909"/>
        <v>7501</v>
      </c>
    </row>
    <row r="2058" spans="1:48" x14ac:dyDescent="0.2">
      <c r="A2058" s="15">
        <f>Daten!A2058</f>
        <v>80213</v>
      </c>
      <c r="B2058" s="8" t="str">
        <f>Daten!B2058</f>
        <v>Fußach</v>
      </c>
      <c r="C2058" s="15">
        <f t="shared" si="884"/>
        <v>8</v>
      </c>
      <c r="D2058" s="10">
        <f>Daten!D2058</f>
        <v>0</v>
      </c>
      <c r="E2058" s="9">
        <f>Daten!E2058</f>
        <v>3908</v>
      </c>
      <c r="F2058" s="9">
        <f>Daten!F2058</f>
        <v>3789</v>
      </c>
      <c r="G2058" s="27">
        <f t="shared" si="885"/>
        <v>119</v>
      </c>
      <c r="H2058" s="29">
        <f t="shared" si="886"/>
        <v>3.1406703615729746E-2</v>
      </c>
      <c r="I2058" s="21">
        <f t="shared" si="887"/>
        <v>60.807621929143252</v>
      </c>
      <c r="J2058" s="21">
        <f t="shared" si="888"/>
        <v>58.192378070856748</v>
      </c>
      <c r="K2058" s="27">
        <f t="shared" si="889"/>
        <v>-29096.189035428375</v>
      </c>
      <c r="L2058" s="16">
        <f>Daten!G2058</f>
        <v>689</v>
      </c>
      <c r="M2058" s="16">
        <f>Daten!H2058</f>
        <v>2596</v>
      </c>
      <c r="N2058" s="16">
        <f>Daten!I2058</f>
        <v>623</v>
      </c>
      <c r="O2058" s="28">
        <f t="shared" si="890"/>
        <v>0.50539291217257321</v>
      </c>
      <c r="P2058" s="16">
        <f t="shared" si="891"/>
        <v>1425.2961313903231</v>
      </c>
      <c r="Q2058" s="21">
        <f t="shared" si="892"/>
        <v>-113.29613139032313</v>
      </c>
      <c r="R2058" s="27">
        <f t="shared" si="893"/>
        <v>-22659.226278064627</v>
      </c>
      <c r="S2058" s="9">
        <f ca="1">Daten!K2058</f>
        <v>4772</v>
      </c>
      <c r="T2058" s="9">
        <f ca="1">Daten!L2058</f>
        <v>302744</v>
      </c>
      <c r="U2058" s="9">
        <f ca="1">Daten!M2058</f>
        <v>2267158</v>
      </c>
      <c r="V2058" s="9">
        <f ca="1">Daten!N2058</f>
        <v>500</v>
      </c>
      <c r="W2058" s="9">
        <f ca="1">Daten!O2058</f>
        <v>500</v>
      </c>
      <c r="X2058" s="23">
        <f t="shared" ca="1" si="894"/>
        <v>2574674</v>
      </c>
      <c r="Y2058" s="9">
        <f t="shared" ca="1" si="895"/>
        <v>1330777.4346025898</v>
      </c>
      <c r="Z2058" s="21">
        <f t="shared" ca="1" si="896"/>
        <v>1243896.5653974102</v>
      </c>
      <c r="AA2058" s="27">
        <f t="shared" ca="1" si="897"/>
        <v>-124389.65653974103</v>
      </c>
      <c r="AB2058" s="32">
        <f t="shared" ca="1" si="898"/>
        <v>-176145.07185323403</v>
      </c>
      <c r="AC2058" s="31">
        <f t="shared" ca="1" si="899"/>
        <v>0</v>
      </c>
      <c r="AG2058" s="26">
        <f t="shared" ca="1" si="900"/>
        <v>0</v>
      </c>
      <c r="AH2058" s="26">
        <f t="shared" ca="1" si="901"/>
        <v>0</v>
      </c>
      <c r="AI2058" s="26">
        <f t="shared" ca="1" si="902"/>
        <v>0</v>
      </c>
      <c r="AJ2058" s="26">
        <f t="shared" ca="1" si="903"/>
        <v>1</v>
      </c>
      <c r="AK2058" s="26">
        <f t="shared" ca="1" si="904"/>
        <v>0</v>
      </c>
      <c r="AL2058" s="26">
        <f t="shared" ca="1" si="905"/>
        <v>0</v>
      </c>
      <c r="AM2058" s="26">
        <f t="shared" ca="1" si="906"/>
        <v>0</v>
      </c>
      <c r="AN2058" s="26">
        <f ca="1">IF(AM2058=0,0,COUNTIF($AM$19:AM2058,C2058*10+1))</f>
        <v>0</v>
      </c>
      <c r="AO2058" s="21">
        <f t="shared" ca="1" si="907"/>
        <v>0</v>
      </c>
      <c r="AP2058" s="33">
        <f t="shared" ca="1" si="908"/>
        <v>0</v>
      </c>
      <c r="AQ2058" s="24"/>
      <c r="AR2058" s="155">
        <f ca="1">ROUND(Zsfg!$C$11/'Z1'!$AL$2120*'Z1'!AL2058,0)</f>
        <v>0</v>
      </c>
      <c r="AS2058" s="26">
        <f t="shared" ca="1" si="910"/>
        <v>0</v>
      </c>
      <c r="AT2058" s="26">
        <f ca="1">IF(AS2058=0,0,COUNTIF($AS$19:AS2058,C2058*10+1))</f>
        <v>0</v>
      </c>
      <c r="AU2058" s="21">
        <f t="shared" ca="1" si="911"/>
        <v>0</v>
      </c>
      <c r="AV2058" s="33">
        <f t="shared" ca="1" si="909"/>
        <v>0</v>
      </c>
    </row>
    <row r="2059" spans="1:48" x14ac:dyDescent="0.2">
      <c r="A2059" s="15">
        <f>Daten!A2059</f>
        <v>80214</v>
      </c>
      <c r="B2059" s="8" t="str">
        <f>Daten!B2059</f>
        <v>Gaißau</v>
      </c>
      <c r="C2059" s="15">
        <f t="shared" si="884"/>
        <v>8</v>
      </c>
      <c r="D2059" s="10">
        <f>Daten!D2059</f>
        <v>0</v>
      </c>
      <c r="E2059" s="9">
        <f>Daten!E2059</f>
        <v>1848</v>
      </c>
      <c r="F2059" s="9">
        <f>Daten!F2059</f>
        <v>1763</v>
      </c>
      <c r="G2059" s="27">
        <f t="shared" si="885"/>
        <v>85</v>
      </c>
      <c r="H2059" s="29">
        <f t="shared" si="886"/>
        <v>4.821327283040272E-2</v>
      </c>
      <c r="I2059" s="21">
        <f t="shared" si="887"/>
        <v>28.293438232008327</v>
      </c>
      <c r="J2059" s="21">
        <f t="shared" si="888"/>
        <v>56.706561767991673</v>
      </c>
      <c r="K2059" s="27">
        <f t="shared" si="889"/>
        <v>-28353.280883995838</v>
      </c>
      <c r="L2059" s="16">
        <f>Daten!G2059</f>
        <v>323</v>
      </c>
      <c r="M2059" s="16">
        <f>Daten!H2059</f>
        <v>1207</v>
      </c>
      <c r="N2059" s="16">
        <f>Daten!I2059</f>
        <v>318</v>
      </c>
      <c r="O2059" s="28">
        <f t="shared" si="890"/>
        <v>0.53106876553438276</v>
      </c>
      <c r="P2059" s="16">
        <f t="shared" si="891"/>
        <v>662.68583612793532</v>
      </c>
      <c r="Q2059" s="21">
        <f t="shared" si="892"/>
        <v>-21.685836127935318</v>
      </c>
      <c r="R2059" s="27">
        <f t="shared" si="893"/>
        <v>-4337.1672255870635</v>
      </c>
      <c r="S2059" s="9">
        <f ca="1">Daten!K2059</f>
        <v>2222</v>
      </c>
      <c r="T2059" s="9">
        <f ca="1">Daten!L2059</f>
        <v>113334</v>
      </c>
      <c r="U2059" s="9">
        <f ca="1">Daten!M2059</f>
        <v>744461</v>
      </c>
      <c r="V2059" s="9">
        <f ca="1">Daten!N2059</f>
        <v>500</v>
      </c>
      <c r="W2059" s="9">
        <f ca="1">Daten!O2059</f>
        <v>500</v>
      </c>
      <c r="X2059" s="23">
        <f t="shared" ca="1" si="894"/>
        <v>860017</v>
      </c>
      <c r="Y2059" s="9">
        <f t="shared" ca="1" si="895"/>
        <v>629292.91175680293</v>
      </c>
      <c r="Z2059" s="21">
        <f t="shared" ca="1" si="896"/>
        <v>230724.08824319707</v>
      </c>
      <c r="AA2059" s="27">
        <f t="shared" ca="1" si="897"/>
        <v>-23072.408824319707</v>
      </c>
      <c r="AB2059" s="32">
        <f t="shared" ca="1" si="898"/>
        <v>-55762.856933902614</v>
      </c>
      <c r="AC2059" s="31">
        <f t="shared" ca="1" si="899"/>
        <v>0</v>
      </c>
      <c r="AG2059" s="26">
        <f t="shared" ca="1" si="900"/>
        <v>0</v>
      </c>
      <c r="AH2059" s="26">
        <f t="shared" ca="1" si="901"/>
        <v>0</v>
      </c>
      <c r="AI2059" s="26">
        <f t="shared" ca="1" si="902"/>
        <v>0</v>
      </c>
      <c r="AJ2059" s="26">
        <f t="shared" ca="1" si="903"/>
        <v>1</v>
      </c>
      <c r="AK2059" s="26">
        <f t="shared" ca="1" si="904"/>
        <v>0</v>
      </c>
      <c r="AL2059" s="26">
        <f t="shared" ca="1" si="905"/>
        <v>0</v>
      </c>
      <c r="AM2059" s="26">
        <f t="shared" ca="1" si="906"/>
        <v>0</v>
      </c>
      <c r="AN2059" s="26">
        <f ca="1">IF(AM2059=0,0,COUNTIF($AM$19:AM2059,C2059*10+1))</f>
        <v>0</v>
      </c>
      <c r="AO2059" s="21">
        <f t="shared" ca="1" si="907"/>
        <v>0</v>
      </c>
      <c r="AP2059" s="33">
        <f t="shared" ca="1" si="908"/>
        <v>0</v>
      </c>
      <c r="AQ2059" s="24"/>
      <c r="AR2059" s="155">
        <f ca="1">ROUND(Zsfg!$C$11/'Z1'!$AL$2120*'Z1'!AL2059,0)</f>
        <v>0</v>
      </c>
      <c r="AS2059" s="26">
        <f t="shared" ca="1" si="910"/>
        <v>0</v>
      </c>
      <c r="AT2059" s="26">
        <f ca="1">IF(AS2059=0,0,COUNTIF($AS$19:AS2059,C2059*10+1))</f>
        <v>0</v>
      </c>
      <c r="AU2059" s="21">
        <f t="shared" ca="1" si="911"/>
        <v>0</v>
      </c>
      <c r="AV2059" s="33">
        <f t="shared" ca="1" si="909"/>
        <v>0</v>
      </c>
    </row>
    <row r="2060" spans="1:48" x14ac:dyDescent="0.2">
      <c r="A2060" s="15">
        <f>Daten!A2060</f>
        <v>80215</v>
      </c>
      <c r="B2060" s="8" t="str">
        <f>Daten!B2060</f>
        <v>Hard</v>
      </c>
      <c r="C2060" s="15">
        <f t="shared" si="884"/>
        <v>8</v>
      </c>
      <c r="D2060" s="10">
        <f>Daten!D2060</f>
        <v>0</v>
      </c>
      <c r="E2060" s="9">
        <f>Daten!E2060</f>
        <v>13600</v>
      </c>
      <c r="F2060" s="9">
        <f>Daten!F2060</f>
        <v>12926</v>
      </c>
      <c r="G2060" s="27">
        <f t="shared" si="885"/>
        <v>674</v>
      </c>
      <c r="H2060" s="29">
        <f t="shared" si="886"/>
        <v>5.2142967662076434E-2</v>
      </c>
      <c r="I2060" s="21">
        <f t="shared" si="887"/>
        <v>207.44241780314215</v>
      </c>
      <c r="J2060" s="21">
        <f t="shared" si="888"/>
        <v>466.55758219685788</v>
      </c>
      <c r="K2060" s="27">
        <f t="shared" si="889"/>
        <v>-233278.79109842895</v>
      </c>
      <c r="L2060" s="16">
        <f>Daten!G2060</f>
        <v>2218</v>
      </c>
      <c r="M2060" s="16">
        <f>Daten!H2060</f>
        <v>9008</v>
      </c>
      <c r="N2060" s="16">
        <f>Daten!I2060</f>
        <v>2372</v>
      </c>
      <c r="O2060" s="28">
        <f t="shared" si="890"/>
        <v>0.50954706927175841</v>
      </c>
      <c r="P2060" s="16">
        <f t="shared" si="891"/>
        <v>4945.7116916656514</v>
      </c>
      <c r="Q2060" s="21">
        <f t="shared" si="892"/>
        <v>-355.71169166565141</v>
      </c>
      <c r="R2060" s="27">
        <f t="shared" si="893"/>
        <v>-71142.33833313029</v>
      </c>
      <c r="S2060" s="9">
        <f ca="1">Daten!K2060</f>
        <v>1894</v>
      </c>
      <c r="T2060" s="9">
        <f ca="1">Daten!L2060</f>
        <v>1055827</v>
      </c>
      <c r="U2060" s="9">
        <f ca="1">Daten!M2060</f>
        <v>5564588</v>
      </c>
      <c r="V2060" s="9">
        <f ca="1">Daten!N2060</f>
        <v>500</v>
      </c>
      <c r="W2060" s="9">
        <f ca="1">Daten!O2060</f>
        <v>500</v>
      </c>
      <c r="X2060" s="23">
        <f t="shared" ca="1" si="894"/>
        <v>6622309</v>
      </c>
      <c r="Y2060" s="9">
        <f t="shared" ca="1" si="895"/>
        <v>4631159.9566517966</v>
      </c>
      <c r="Z2060" s="21">
        <f t="shared" ca="1" si="896"/>
        <v>1991149.0433482034</v>
      </c>
      <c r="AA2060" s="27">
        <f t="shared" ca="1" si="897"/>
        <v>-199114.90433482034</v>
      </c>
      <c r="AB2060" s="32">
        <f t="shared" ca="1" si="898"/>
        <v>-503536.03376637958</v>
      </c>
      <c r="AC2060" s="31">
        <f t="shared" ca="1" si="899"/>
        <v>0</v>
      </c>
      <c r="AG2060" s="26">
        <f t="shared" ca="1" si="900"/>
        <v>0</v>
      </c>
      <c r="AH2060" s="26">
        <f t="shared" ca="1" si="901"/>
        <v>0</v>
      </c>
      <c r="AI2060" s="26">
        <f t="shared" ca="1" si="902"/>
        <v>0</v>
      </c>
      <c r="AJ2060" s="26">
        <f t="shared" ca="1" si="903"/>
        <v>1</v>
      </c>
      <c r="AK2060" s="26">
        <f t="shared" ca="1" si="904"/>
        <v>0</v>
      </c>
      <c r="AL2060" s="26">
        <f t="shared" ca="1" si="905"/>
        <v>0</v>
      </c>
      <c r="AM2060" s="26">
        <f t="shared" ca="1" si="906"/>
        <v>0</v>
      </c>
      <c r="AN2060" s="26">
        <f ca="1">IF(AM2060=0,0,COUNTIF($AM$19:AM2060,C2060*10+1))</f>
        <v>0</v>
      </c>
      <c r="AO2060" s="21">
        <f t="shared" ca="1" si="907"/>
        <v>0</v>
      </c>
      <c r="AP2060" s="33">
        <f t="shared" ca="1" si="908"/>
        <v>0</v>
      </c>
      <c r="AQ2060" s="24"/>
      <c r="AR2060" s="155">
        <f ca="1">ROUND(Zsfg!$C$11/'Z1'!$AL$2120*'Z1'!AL2060,0)</f>
        <v>0</v>
      </c>
      <c r="AS2060" s="26">
        <f t="shared" ca="1" si="910"/>
        <v>0</v>
      </c>
      <c r="AT2060" s="26">
        <f ca="1">IF(AS2060=0,0,COUNTIF($AS$19:AS2060,C2060*10+1))</f>
        <v>0</v>
      </c>
      <c r="AU2060" s="21">
        <f t="shared" ca="1" si="911"/>
        <v>0</v>
      </c>
      <c r="AV2060" s="33">
        <f t="shared" ca="1" si="909"/>
        <v>0</v>
      </c>
    </row>
    <row r="2061" spans="1:48" x14ac:dyDescent="0.2">
      <c r="A2061" s="15">
        <f>Daten!A2061</f>
        <v>80216</v>
      </c>
      <c r="B2061" s="8" t="str">
        <f>Daten!B2061</f>
        <v>Hittisau</v>
      </c>
      <c r="C2061" s="15">
        <f t="shared" si="884"/>
        <v>8</v>
      </c>
      <c r="D2061" s="10">
        <f>Daten!D2061</f>
        <v>0</v>
      </c>
      <c r="E2061" s="9">
        <f>Daten!E2061</f>
        <v>2031</v>
      </c>
      <c r="F2061" s="9">
        <f>Daten!F2061</f>
        <v>1840</v>
      </c>
      <c r="G2061" s="27">
        <f t="shared" si="885"/>
        <v>191</v>
      </c>
      <c r="H2061" s="29">
        <f t="shared" si="886"/>
        <v>0.10380434782608695</v>
      </c>
      <c r="I2061" s="21">
        <f t="shared" si="887"/>
        <v>29.529169794041589</v>
      </c>
      <c r="J2061" s="21">
        <f t="shared" si="888"/>
        <v>161.47083020595841</v>
      </c>
      <c r="K2061" s="27">
        <f t="shared" si="889"/>
        <v>-80735.415102979197</v>
      </c>
      <c r="L2061" s="16">
        <f>Daten!G2061</f>
        <v>372</v>
      </c>
      <c r="M2061" s="16">
        <f>Daten!H2061</f>
        <v>1341</v>
      </c>
      <c r="N2061" s="16">
        <f>Daten!I2061</f>
        <v>318</v>
      </c>
      <c r="O2061" s="28">
        <f t="shared" si="890"/>
        <v>0.5145413870246085</v>
      </c>
      <c r="P2061" s="16">
        <f t="shared" si="891"/>
        <v>736.25659175440035</v>
      </c>
      <c r="Q2061" s="21">
        <f t="shared" si="892"/>
        <v>-46.256591754400347</v>
      </c>
      <c r="R2061" s="27">
        <f t="shared" si="893"/>
        <v>-9251.3183508800685</v>
      </c>
      <c r="S2061" s="9">
        <f ca="1">Daten!K2061</f>
        <v>7324</v>
      </c>
      <c r="T2061" s="9">
        <f ca="1">Daten!L2061</f>
        <v>155077</v>
      </c>
      <c r="U2061" s="9">
        <f ca="1">Daten!M2061</f>
        <v>555454</v>
      </c>
      <c r="V2061" s="9">
        <f ca="1">Daten!N2061</f>
        <v>500</v>
      </c>
      <c r="W2061" s="9">
        <f ca="1">Daten!O2061</f>
        <v>500</v>
      </c>
      <c r="X2061" s="23">
        <f t="shared" ca="1" si="894"/>
        <v>717855</v>
      </c>
      <c r="Y2061" s="9">
        <f t="shared" ca="1" si="895"/>
        <v>691609.25529116159</v>
      </c>
      <c r="Z2061" s="21">
        <f t="shared" ca="1" si="896"/>
        <v>26245.744708838407</v>
      </c>
      <c r="AA2061" s="27">
        <f t="shared" ca="1" si="897"/>
        <v>-2624.5744708838411</v>
      </c>
      <c r="AB2061" s="32">
        <f t="shared" ca="1" si="898"/>
        <v>-92611.307924743116</v>
      </c>
      <c r="AC2061" s="31">
        <f t="shared" ca="1" si="899"/>
        <v>0</v>
      </c>
      <c r="AG2061" s="26">
        <f t="shared" ca="1" si="900"/>
        <v>0</v>
      </c>
      <c r="AH2061" s="26">
        <f t="shared" ca="1" si="901"/>
        <v>0</v>
      </c>
      <c r="AI2061" s="26">
        <f t="shared" ca="1" si="902"/>
        <v>0</v>
      </c>
      <c r="AJ2061" s="26">
        <f t="shared" ca="1" si="903"/>
        <v>1</v>
      </c>
      <c r="AK2061" s="26">
        <f t="shared" ca="1" si="904"/>
        <v>0</v>
      </c>
      <c r="AL2061" s="26">
        <f t="shared" ca="1" si="905"/>
        <v>0</v>
      </c>
      <c r="AM2061" s="26">
        <f t="shared" ca="1" si="906"/>
        <v>0</v>
      </c>
      <c r="AN2061" s="26">
        <f ca="1">IF(AM2061=0,0,COUNTIF($AM$19:AM2061,C2061*10+1))</f>
        <v>0</v>
      </c>
      <c r="AO2061" s="21">
        <f t="shared" ca="1" si="907"/>
        <v>0</v>
      </c>
      <c r="AP2061" s="33">
        <f t="shared" ca="1" si="908"/>
        <v>0</v>
      </c>
      <c r="AQ2061" s="24"/>
      <c r="AR2061" s="155">
        <f ca="1">ROUND(Zsfg!$C$11/'Z1'!$AL$2120*'Z1'!AL2061,0)</f>
        <v>0</v>
      </c>
      <c r="AS2061" s="26">
        <f t="shared" ca="1" si="910"/>
        <v>0</v>
      </c>
      <c r="AT2061" s="26">
        <f ca="1">IF(AS2061=0,0,COUNTIF($AS$19:AS2061,C2061*10+1))</f>
        <v>0</v>
      </c>
      <c r="AU2061" s="21">
        <f t="shared" ca="1" si="911"/>
        <v>0</v>
      </c>
      <c r="AV2061" s="33">
        <f t="shared" ca="1" si="909"/>
        <v>0</v>
      </c>
    </row>
    <row r="2062" spans="1:48" x14ac:dyDescent="0.2">
      <c r="A2062" s="15">
        <f>Daten!A2062</f>
        <v>80217</v>
      </c>
      <c r="B2062" s="8" t="str">
        <f>Daten!B2062</f>
        <v>Höchst</v>
      </c>
      <c r="C2062" s="15">
        <f t="shared" si="884"/>
        <v>8</v>
      </c>
      <c r="D2062" s="10">
        <f>Daten!D2062</f>
        <v>0</v>
      </c>
      <c r="E2062" s="9">
        <f>Daten!E2062</f>
        <v>8052</v>
      </c>
      <c r="F2062" s="9">
        <f>Daten!F2062</f>
        <v>7759</v>
      </c>
      <c r="G2062" s="27">
        <f t="shared" si="885"/>
        <v>293</v>
      </c>
      <c r="H2062" s="29">
        <f t="shared" si="886"/>
        <v>3.7762598272973319E-2</v>
      </c>
      <c r="I2062" s="21">
        <f t="shared" si="887"/>
        <v>124.5200154521569</v>
      </c>
      <c r="J2062" s="21">
        <f t="shared" si="888"/>
        <v>168.47998454784312</v>
      </c>
      <c r="K2062" s="27">
        <f t="shared" si="889"/>
        <v>-84239.992273921554</v>
      </c>
      <c r="L2062" s="16">
        <f>Daten!G2062</f>
        <v>1331</v>
      </c>
      <c r="M2062" s="16">
        <f>Daten!H2062</f>
        <v>5359</v>
      </c>
      <c r="N2062" s="16">
        <f>Daten!I2062</f>
        <v>1362</v>
      </c>
      <c r="O2062" s="28">
        <f t="shared" si="890"/>
        <v>0.50251912670274301</v>
      </c>
      <c r="P2062" s="16">
        <f t="shared" si="891"/>
        <v>2942.2811895688528</v>
      </c>
      <c r="Q2062" s="21">
        <f t="shared" si="892"/>
        <v>-249.28118956885282</v>
      </c>
      <c r="R2062" s="27">
        <f t="shared" si="893"/>
        <v>-49856.237913770565</v>
      </c>
      <c r="S2062" s="9">
        <f ca="1">Daten!K2062</f>
        <v>8291</v>
      </c>
      <c r="T2062" s="9">
        <f ca="1">Daten!L2062</f>
        <v>645703</v>
      </c>
      <c r="U2062" s="9">
        <f ca="1">Daten!M2062</f>
        <v>6648380</v>
      </c>
      <c r="V2062" s="9">
        <f ca="1">Daten!N2062</f>
        <v>500</v>
      </c>
      <c r="W2062" s="9">
        <f ca="1">Daten!O2062</f>
        <v>500</v>
      </c>
      <c r="X2062" s="23">
        <f t="shared" ca="1" si="894"/>
        <v>7302374</v>
      </c>
      <c r="Y2062" s="9">
        <f t="shared" ca="1" si="895"/>
        <v>2741919.1155117843</v>
      </c>
      <c r="Z2062" s="21">
        <f t="shared" ca="1" si="896"/>
        <v>4560454.8844882157</v>
      </c>
      <c r="AA2062" s="27">
        <f t="shared" ca="1" si="897"/>
        <v>-456045.48844882159</v>
      </c>
      <c r="AB2062" s="32">
        <f t="shared" ca="1" si="898"/>
        <v>-590141.71863651369</v>
      </c>
      <c r="AC2062" s="31">
        <f t="shared" ca="1" si="899"/>
        <v>0</v>
      </c>
      <c r="AG2062" s="26">
        <f t="shared" ca="1" si="900"/>
        <v>0</v>
      </c>
      <c r="AH2062" s="26">
        <f t="shared" ca="1" si="901"/>
        <v>0</v>
      </c>
      <c r="AI2062" s="26">
        <f t="shared" ca="1" si="902"/>
        <v>0</v>
      </c>
      <c r="AJ2062" s="26">
        <f t="shared" ca="1" si="903"/>
        <v>1</v>
      </c>
      <c r="AK2062" s="26">
        <f t="shared" ca="1" si="904"/>
        <v>0</v>
      </c>
      <c r="AL2062" s="26">
        <f t="shared" ca="1" si="905"/>
        <v>0</v>
      </c>
      <c r="AM2062" s="26">
        <f t="shared" ca="1" si="906"/>
        <v>0</v>
      </c>
      <c r="AN2062" s="26">
        <f ca="1">IF(AM2062=0,0,COUNTIF($AM$19:AM2062,C2062*10+1))</f>
        <v>0</v>
      </c>
      <c r="AO2062" s="21">
        <f t="shared" ca="1" si="907"/>
        <v>0</v>
      </c>
      <c r="AP2062" s="33">
        <f t="shared" ca="1" si="908"/>
        <v>0</v>
      </c>
      <c r="AQ2062" s="24"/>
      <c r="AR2062" s="155">
        <f ca="1">ROUND(Zsfg!$C$11/'Z1'!$AL$2120*'Z1'!AL2062,0)</f>
        <v>0</v>
      </c>
      <c r="AS2062" s="26">
        <f t="shared" ca="1" si="910"/>
        <v>0</v>
      </c>
      <c r="AT2062" s="26">
        <f ca="1">IF(AS2062=0,0,COUNTIF($AS$19:AS2062,C2062*10+1))</f>
        <v>0</v>
      </c>
      <c r="AU2062" s="21">
        <f t="shared" ca="1" si="911"/>
        <v>0</v>
      </c>
      <c r="AV2062" s="33">
        <f t="shared" ca="1" si="909"/>
        <v>0</v>
      </c>
    </row>
    <row r="2063" spans="1:48" x14ac:dyDescent="0.2">
      <c r="A2063" s="15">
        <f>Daten!A2063</f>
        <v>80218</v>
      </c>
      <c r="B2063" s="8" t="str">
        <f>Daten!B2063</f>
        <v>Hörbranz</v>
      </c>
      <c r="C2063" s="15">
        <f t="shared" si="884"/>
        <v>8</v>
      </c>
      <c r="D2063" s="10">
        <f>Daten!D2063</f>
        <v>0</v>
      </c>
      <c r="E2063" s="9">
        <f>Daten!E2063</f>
        <v>6401</v>
      </c>
      <c r="F2063" s="9">
        <f>Daten!F2063</f>
        <v>6324</v>
      </c>
      <c r="G2063" s="27">
        <f t="shared" si="885"/>
        <v>77</v>
      </c>
      <c r="H2063" s="29">
        <f t="shared" si="886"/>
        <v>1.2175838077166351E-2</v>
      </c>
      <c r="I2063" s="21">
        <f t="shared" si="887"/>
        <v>101.49047270517337</v>
      </c>
      <c r="J2063" s="21">
        <f t="shared" si="888"/>
        <v>-24.490472705173374</v>
      </c>
      <c r="K2063" s="27">
        <f t="shared" si="889"/>
        <v>12245.236352586688</v>
      </c>
      <c r="L2063" s="16">
        <f>Daten!G2063</f>
        <v>950</v>
      </c>
      <c r="M2063" s="16">
        <f>Daten!H2063</f>
        <v>4276</v>
      </c>
      <c r="N2063" s="16">
        <f>Daten!I2063</f>
        <v>1175</v>
      </c>
      <c r="O2063" s="28">
        <f t="shared" si="890"/>
        <v>0.4969597754911132</v>
      </c>
      <c r="P2063" s="16">
        <f t="shared" si="891"/>
        <v>2347.6757541698853</v>
      </c>
      <c r="Q2063" s="21">
        <f t="shared" si="892"/>
        <v>-222.67575416988529</v>
      </c>
      <c r="R2063" s="27">
        <f t="shared" si="893"/>
        <v>-44535.150833977059</v>
      </c>
      <c r="S2063" s="9">
        <f ca="1">Daten!K2063</f>
        <v>4202</v>
      </c>
      <c r="T2063" s="9">
        <f ca="1">Daten!L2063</f>
        <v>364493</v>
      </c>
      <c r="U2063" s="9">
        <f ca="1">Daten!M2063</f>
        <v>1733766</v>
      </c>
      <c r="V2063" s="9">
        <f ca="1">Daten!N2063</f>
        <v>450</v>
      </c>
      <c r="W2063" s="9">
        <f ca="1">Daten!O2063</f>
        <v>450</v>
      </c>
      <c r="X2063" s="23">
        <f t="shared" ca="1" si="894"/>
        <v>2143427.111111111</v>
      </c>
      <c r="Y2063" s="9">
        <f t="shared" ca="1" si="895"/>
        <v>2179709.917832952</v>
      </c>
      <c r="Z2063" s="21">
        <f t="shared" ca="1" si="896"/>
        <v>-36282.806721840985</v>
      </c>
      <c r="AA2063" s="27">
        <f t="shared" ca="1" si="897"/>
        <v>3628.2806721840989</v>
      </c>
      <c r="AB2063" s="32">
        <f t="shared" ca="1" si="898"/>
        <v>-28661.633809206272</v>
      </c>
      <c r="AC2063" s="31">
        <f t="shared" ca="1" si="899"/>
        <v>0</v>
      </c>
      <c r="AG2063" s="26">
        <f t="shared" ca="1" si="900"/>
        <v>0</v>
      </c>
      <c r="AH2063" s="26">
        <f t="shared" ca="1" si="901"/>
        <v>0</v>
      </c>
      <c r="AI2063" s="26">
        <f t="shared" ca="1" si="902"/>
        <v>0</v>
      </c>
      <c r="AJ2063" s="26">
        <f t="shared" ca="1" si="903"/>
        <v>0</v>
      </c>
      <c r="AK2063" s="26">
        <f t="shared" ca="1" si="904"/>
        <v>0</v>
      </c>
      <c r="AL2063" s="26">
        <f t="shared" ca="1" si="905"/>
        <v>0</v>
      </c>
      <c r="AM2063" s="26">
        <f t="shared" ca="1" si="906"/>
        <v>0</v>
      </c>
      <c r="AN2063" s="26">
        <f ca="1">IF(AM2063=0,0,COUNTIF($AM$19:AM2063,C2063*10+1))</f>
        <v>0</v>
      </c>
      <c r="AO2063" s="21">
        <f t="shared" ca="1" si="907"/>
        <v>0</v>
      </c>
      <c r="AP2063" s="33">
        <f t="shared" ca="1" si="908"/>
        <v>0</v>
      </c>
      <c r="AQ2063" s="24"/>
      <c r="AR2063" s="155">
        <f ca="1">ROUND(Zsfg!$C$11/'Z1'!$AL$2120*'Z1'!AL2063,0)</f>
        <v>0</v>
      </c>
      <c r="AS2063" s="26">
        <f t="shared" ca="1" si="910"/>
        <v>0</v>
      </c>
      <c r="AT2063" s="26">
        <f ca="1">IF(AS2063=0,0,COUNTIF($AS$19:AS2063,C2063*10+1))</f>
        <v>0</v>
      </c>
      <c r="AU2063" s="21">
        <f t="shared" ca="1" si="911"/>
        <v>0</v>
      </c>
      <c r="AV2063" s="33">
        <f t="shared" ca="1" si="909"/>
        <v>0</v>
      </c>
    </row>
    <row r="2064" spans="1:48" x14ac:dyDescent="0.2">
      <c r="A2064" s="15">
        <f>Daten!A2064</f>
        <v>80219</v>
      </c>
      <c r="B2064" s="8" t="str">
        <f>Daten!B2064</f>
        <v>Hohenweiler</v>
      </c>
      <c r="C2064" s="15">
        <f t="shared" si="884"/>
        <v>8</v>
      </c>
      <c r="D2064" s="10">
        <f>Daten!D2064</f>
        <v>0</v>
      </c>
      <c r="E2064" s="9">
        <f>Daten!E2064</f>
        <v>1312</v>
      </c>
      <c r="F2064" s="9">
        <f>Daten!F2064</f>
        <v>1271</v>
      </c>
      <c r="G2064" s="27">
        <f t="shared" si="885"/>
        <v>41</v>
      </c>
      <c r="H2064" s="29">
        <f t="shared" si="886"/>
        <v>3.2258064516129031E-2</v>
      </c>
      <c r="I2064" s="21">
        <f t="shared" si="887"/>
        <v>20.397595004471118</v>
      </c>
      <c r="J2064" s="21">
        <f t="shared" si="888"/>
        <v>20.602404995528882</v>
      </c>
      <c r="K2064" s="27">
        <f t="shared" si="889"/>
        <v>-10301.202497764441</v>
      </c>
      <c r="L2064" s="16">
        <f>Daten!G2064</f>
        <v>192</v>
      </c>
      <c r="M2064" s="16">
        <f>Daten!H2064</f>
        <v>912</v>
      </c>
      <c r="N2064" s="16">
        <f>Daten!I2064</f>
        <v>208</v>
      </c>
      <c r="O2064" s="28">
        <f t="shared" si="890"/>
        <v>0.43859649122807015</v>
      </c>
      <c r="P2064" s="16">
        <f t="shared" si="891"/>
        <v>500.72036665176222</v>
      </c>
      <c r="Q2064" s="21">
        <f t="shared" si="892"/>
        <v>-100.72036665176222</v>
      </c>
      <c r="R2064" s="27">
        <f t="shared" si="893"/>
        <v>-20144.073330352443</v>
      </c>
      <c r="S2064" s="9">
        <f ca="1">Daten!K2064</f>
        <v>5252</v>
      </c>
      <c r="T2064" s="9">
        <f ca="1">Daten!L2064</f>
        <v>53687</v>
      </c>
      <c r="U2064" s="9">
        <f ca="1">Daten!M2064</f>
        <v>36508</v>
      </c>
      <c r="V2064" s="9">
        <f ca="1">Daten!N2064</f>
        <v>500</v>
      </c>
      <c r="W2064" s="9">
        <f ca="1">Daten!O2064</f>
        <v>500</v>
      </c>
      <c r="X2064" s="23">
        <f t="shared" ca="1" si="894"/>
        <v>95447</v>
      </c>
      <c r="Y2064" s="9">
        <f t="shared" ca="1" si="895"/>
        <v>446770.72522993799</v>
      </c>
      <c r="Z2064" s="21">
        <f t="shared" ca="1" si="896"/>
        <v>-351323.72522993799</v>
      </c>
      <c r="AA2064" s="27">
        <f t="shared" ca="1" si="897"/>
        <v>35132.372522993799</v>
      </c>
      <c r="AB2064" s="32">
        <f t="shared" ca="1" si="898"/>
        <v>4687.0966948769128</v>
      </c>
      <c r="AC2064" s="31">
        <f t="shared" ca="1" si="899"/>
        <v>4687.0966948769128</v>
      </c>
      <c r="AG2064" s="26">
        <f t="shared" ca="1" si="900"/>
        <v>-10301.202497764441</v>
      </c>
      <c r="AH2064" s="26">
        <f t="shared" ca="1" si="901"/>
        <v>35132.372522993799</v>
      </c>
      <c r="AI2064" s="26">
        <f t="shared" ca="1" si="902"/>
        <v>24831.170025229359</v>
      </c>
      <c r="AJ2064" s="26">
        <f t="shared" ca="1" si="903"/>
        <v>1</v>
      </c>
      <c r="AK2064" s="26">
        <f t="shared" ca="1" si="904"/>
        <v>24831.170025229359</v>
      </c>
      <c r="AL2064" s="26">
        <f t="shared" ca="1" si="905"/>
        <v>28296</v>
      </c>
      <c r="AM2064" s="26">
        <f t="shared" ca="1" si="906"/>
        <v>81</v>
      </c>
      <c r="AN2064" s="26">
        <f ca="1">IF(AM2064=0,0,COUNTIF($AM$19:AM2064,C2064*10+1))</f>
        <v>11</v>
      </c>
      <c r="AO2064" s="21">
        <f t="shared" ca="1" si="907"/>
        <v>0</v>
      </c>
      <c r="AP2064" s="33">
        <f t="shared" ca="1" si="908"/>
        <v>28296</v>
      </c>
      <c r="AQ2064" s="24"/>
      <c r="AR2064" s="155">
        <f ca="1">ROUND(Zsfg!$C$11/'Z1'!$AL$2120*'Z1'!AL2064,0)</f>
        <v>23602</v>
      </c>
      <c r="AS2064" s="26">
        <f t="shared" ca="1" si="910"/>
        <v>81</v>
      </c>
      <c r="AT2064" s="26">
        <f ca="1">IF(AS2064=0,0,COUNTIF($AS$19:AS2064,C2064*10+1))</f>
        <v>11</v>
      </c>
      <c r="AU2064" s="21">
        <f t="shared" ca="1" si="911"/>
        <v>0</v>
      </c>
      <c r="AV2064" s="33">
        <f t="shared" ca="1" si="909"/>
        <v>23602</v>
      </c>
    </row>
    <row r="2065" spans="1:48" x14ac:dyDescent="0.2">
      <c r="A2065" s="15">
        <f>Daten!A2065</f>
        <v>80220</v>
      </c>
      <c r="B2065" s="8" t="str">
        <f>Daten!B2065</f>
        <v>Kennelbach</v>
      </c>
      <c r="C2065" s="15">
        <f t="shared" si="884"/>
        <v>8</v>
      </c>
      <c r="D2065" s="10">
        <f>Daten!D2065</f>
        <v>0</v>
      </c>
      <c r="E2065" s="9">
        <f>Daten!E2065</f>
        <v>1949</v>
      </c>
      <c r="F2065" s="9">
        <f>Daten!F2065</f>
        <v>1889</v>
      </c>
      <c r="G2065" s="27">
        <f t="shared" si="885"/>
        <v>60</v>
      </c>
      <c r="H2065" s="29">
        <f t="shared" si="886"/>
        <v>3.1762837480148229E-2</v>
      </c>
      <c r="I2065" s="21">
        <f t="shared" si="887"/>
        <v>30.315544424426392</v>
      </c>
      <c r="J2065" s="21">
        <f t="shared" si="888"/>
        <v>29.684455575573608</v>
      </c>
      <c r="K2065" s="27">
        <f t="shared" si="889"/>
        <v>-14842.227787786804</v>
      </c>
      <c r="L2065" s="16">
        <f>Daten!G2065</f>
        <v>302</v>
      </c>
      <c r="M2065" s="16">
        <f>Daten!H2065</f>
        <v>1238</v>
      </c>
      <c r="N2065" s="16">
        <f>Daten!I2065</f>
        <v>409</v>
      </c>
      <c r="O2065" s="28">
        <f t="shared" si="890"/>
        <v>0.57431340872374803</v>
      </c>
      <c r="P2065" s="16">
        <f t="shared" si="891"/>
        <v>679.70593631017721</v>
      </c>
      <c r="Q2065" s="21">
        <f t="shared" si="892"/>
        <v>31.294063689822792</v>
      </c>
      <c r="R2065" s="27">
        <f t="shared" si="893"/>
        <v>6258.8127379645584</v>
      </c>
      <c r="S2065" s="9">
        <f ca="1">Daten!K2065</f>
        <v>655</v>
      </c>
      <c r="T2065" s="9">
        <f ca="1">Daten!L2065</f>
        <v>109975</v>
      </c>
      <c r="U2065" s="9">
        <f ca="1">Daten!M2065</f>
        <v>1171614</v>
      </c>
      <c r="V2065" s="9">
        <f ca="1">Daten!N2065</f>
        <v>450</v>
      </c>
      <c r="W2065" s="9">
        <f ca="1">Daten!O2065</f>
        <v>500</v>
      </c>
      <c r="X2065" s="23">
        <f t="shared" ca="1" si="894"/>
        <v>1282316.7777777778</v>
      </c>
      <c r="Y2065" s="9">
        <f t="shared" ca="1" si="895"/>
        <v>663686.08496429049</v>
      </c>
      <c r="Z2065" s="21">
        <f t="shared" ca="1" si="896"/>
        <v>618630.69281348726</v>
      </c>
      <c r="AA2065" s="27">
        <f t="shared" ca="1" si="897"/>
        <v>-61863.069281348726</v>
      </c>
      <c r="AB2065" s="32">
        <f t="shared" ca="1" si="898"/>
        <v>-70446.48433117097</v>
      </c>
      <c r="AC2065" s="31">
        <f t="shared" ca="1" si="899"/>
        <v>0</v>
      </c>
      <c r="AG2065" s="26">
        <f t="shared" ca="1" si="900"/>
        <v>0</v>
      </c>
      <c r="AH2065" s="26">
        <f t="shared" ca="1" si="901"/>
        <v>0</v>
      </c>
      <c r="AI2065" s="26">
        <f t="shared" ca="1" si="902"/>
        <v>0</v>
      </c>
      <c r="AJ2065" s="26">
        <f t="shared" ca="1" si="903"/>
        <v>0</v>
      </c>
      <c r="AK2065" s="26">
        <f t="shared" ca="1" si="904"/>
        <v>0</v>
      </c>
      <c r="AL2065" s="26">
        <f t="shared" ca="1" si="905"/>
        <v>0</v>
      </c>
      <c r="AM2065" s="26">
        <f t="shared" ca="1" si="906"/>
        <v>0</v>
      </c>
      <c r="AN2065" s="26">
        <f ca="1">IF(AM2065=0,0,COUNTIF($AM$19:AM2065,C2065*10+1))</f>
        <v>0</v>
      </c>
      <c r="AO2065" s="21">
        <f t="shared" ca="1" si="907"/>
        <v>0</v>
      </c>
      <c r="AP2065" s="33">
        <f t="shared" ca="1" si="908"/>
        <v>0</v>
      </c>
      <c r="AQ2065" s="24"/>
      <c r="AR2065" s="155">
        <f ca="1">ROUND(Zsfg!$C$11/'Z1'!$AL$2120*'Z1'!AL2065,0)</f>
        <v>0</v>
      </c>
      <c r="AS2065" s="26">
        <f t="shared" ca="1" si="910"/>
        <v>0</v>
      </c>
      <c r="AT2065" s="26">
        <f ca="1">IF(AS2065=0,0,COUNTIF($AS$19:AS2065,C2065*10+1))</f>
        <v>0</v>
      </c>
      <c r="AU2065" s="21">
        <f t="shared" ca="1" si="911"/>
        <v>0</v>
      </c>
      <c r="AV2065" s="33">
        <f t="shared" ca="1" si="909"/>
        <v>0</v>
      </c>
    </row>
    <row r="2066" spans="1:48" x14ac:dyDescent="0.2">
      <c r="A2066" s="15">
        <f>Daten!A2066</f>
        <v>80221</v>
      </c>
      <c r="B2066" s="8" t="str">
        <f>Daten!B2066</f>
        <v>Krumbach</v>
      </c>
      <c r="C2066" s="15">
        <f t="shared" si="884"/>
        <v>8</v>
      </c>
      <c r="D2066" s="10">
        <f>Daten!D2066</f>
        <v>0</v>
      </c>
      <c r="E2066" s="9">
        <f>Daten!E2066</f>
        <v>1030</v>
      </c>
      <c r="F2066" s="9">
        <f>Daten!F2066</f>
        <v>972</v>
      </c>
      <c r="G2066" s="27">
        <f t="shared" si="885"/>
        <v>58</v>
      </c>
      <c r="H2066" s="29">
        <f t="shared" si="886"/>
        <v>5.9670781893004114E-2</v>
      </c>
      <c r="I2066" s="21">
        <f t="shared" si="887"/>
        <v>15.59910491293936</v>
      </c>
      <c r="J2066" s="21">
        <f t="shared" si="888"/>
        <v>42.40089508706064</v>
      </c>
      <c r="K2066" s="27">
        <f t="shared" si="889"/>
        <v>-21200.447543530321</v>
      </c>
      <c r="L2066" s="16">
        <f>Daten!G2066</f>
        <v>155</v>
      </c>
      <c r="M2066" s="16">
        <f>Daten!H2066</f>
        <v>693</v>
      </c>
      <c r="N2066" s="16">
        <f>Daten!I2066</f>
        <v>182</v>
      </c>
      <c r="O2066" s="28">
        <f t="shared" si="890"/>
        <v>0.48629148629148627</v>
      </c>
      <c r="P2066" s="16">
        <f t="shared" si="891"/>
        <v>380.48159439656928</v>
      </c>
      <c r="Q2066" s="21">
        <f t="shared" si="892"/>
        <v>-43.481594396569278</v>
      </c>
      <c r="R2066" s="27">
        <f t="shared" si="893"/>
        <v>-8696.3188793138561</v>
      </c>
      <c r="S2066" s="9">
        <f ca="1">Daten!K2066</f>
        <v>3118</v>
      </c>
      <c r="T2066" s="9">
        <f ca="1">Daten!L2066</f>
        <v>63206</v>
      </c>
      <c r="U2066" s="9">
        <f ca="1">Daten!M2066</f>
        <v>80983</v>
      </c>
      <c r="V2066" s="9">
        <f ca="1">Daten!N2066</f>
        <v>500</v>
      </c>
      <c r="W2066" s="9">
        <f ca="1">Daten!O2066</f>
        <v>500</v>
      </c>
      <c r="X2066" s="23">
        <f t="shared" ca="1" si="894"/>
        <v>147307</v>
      </c>
      <c r="Y2066" s="9">
        <f t="shared" ca="1" si="895"/>
        <v>350742.26142289338</v>
      </c>
      <c r="Z2066" s="21">
        <f t="shared" ca="1" si="896"/>
        <v>-203435.26142289338</v>
      </c>
      <c r="AA2066" s="27">
        <f t="shared" ca="1" si="897"/>
        <v>20343.526142289338</v>
      </c>
      <c r="AB2066" s="32">
        <f t="shared" ca="1" si="898"/>
        <v>-9553.2402805548409</v>
      </c>
      <c r="AC2066" s="31">
        <f t="shared" ca="1" si="899"/>
        <v>0</v>
      </c>
      <c r="AG2066" s="26">
        <f t="shared" ca="1" si="900"/>
        <v>0</v>
      </c>
      <c r="AH2066" s="26">
        <f t="shared" ca="1" si="901"/>
        <v>0</v>
      </c>
      <c r="AI2066" s="26">
        <f t="shared" ca="1" si="902"/>
        <v>0</v>
      </c>
      <c r="AJ2066" s="26">
        <f t="shared" ca="1" si="903"/>
        <v>1</v>
      </c>
      <c r="AK2066" s="26">
        <f t="shared" ca="1" si="904"/>
        <v>0</v>
      </c>
      <c r="AL2066" s="26">
        <f t="shared" ca="1" si="905"/>
        <v>0</v>
      </c>
      <c r="AM2066" s="26">
        <f t="shared" ca="1" si="906"/>
        <v>0</v>
      </c>
      <c r="AN2066" s="26">
        <f ca="1">IF(AM2066=0,0,COUNTIF($AM$19:AM2066,C2066*10+1))</f>
        <v>0</v>
      </c>
      <c r="AO2066" s="21">
        <f t="shared" ca="1" si="907"/>
        <v>0</v>
      </c>
      <c r="AP2066" s="33">
        <f t="shared" ca="1" si="908"/>
        <v>0</v>
      </c>
      <c r="AQ2066" s="24"/>
      <c r="AR2066" s="155">
        <f ca="1">ROUND(Zsfg!$C$11/'Z1'!$AL$2120*'Z1'!AL2066,0)</f>
        <v>0</v>
      </c>
      <c r="AS2066" s="26">
        <f t="shared" ca="1" si="910"/>
        <v>0</v>
      </c>
      <c r="AT2066" s="26">
        <f ca="1">IF(AS2066=0,0,COUNTIF($AS$19:AS2066,C2066*10+1))</f>
        <v>0</v>
      </c>
      <c r="AU2066" s="21">
        <f t="shared" ca="1" si="911"/>
        <v>0</v>
      </c>
      <c r="AV2066" s="33">
        <f t="shared" ca="1" si="909"/>
        <v>0</v>
      </c>
    </row>
    <row r="2067" spans="1:48" x14ac:dyDescent="0.2">
      <c r="A2067" s="15">
        <f>Daten!A2067</f>
        <v>80222</v>
      </c>
      <c r="B2067" s="8" t="str">
        <f>Daten!B2067</f>
        <v>Langen bei Bregenz</v>
      </c>
      <c r="C2067" s="15">
        <f t="shared" ref="C2067:C2113" si="912">INT(A2067/10000)</f>
        <v>8</v>
      </c>
      <c r="D2067" s="10">
        <f>Daten!D2067</f>
        <v>0</v>
      </c>
      <c r="E2067" s="9">
        <f>Daten!E2067</f>
        <v>1419</v>
      </c>
      <c r="F2067" s="9">
        <f>Daten!F2067</f>
        <v>1334</v>
      </c>
      <c r="G2067" s="27">
        <f t="shared" ref="G2067:G2113" si="913">E2067-F2067</f>
        <v>85</v>
      </c>
      <c r="H2067" s="29">
        <f t="shared" ref="H2067:H2113" si="914">G2067/F2067</f>
        <v>6.3718140929535233E-2</v>
      </c>
      <c r="I2067" s="21">
        <f t="shared" ref="I2067:I2113" si="915">F2067*$I$6</f>
        <v>21.40864810068015</v>
      </c>
      <c r="J2067" s="21">
        <f t="shared" ref="J2067:J2113" si="916">G2067-I2067</f>
        <v>63.591351899319847</v>
      </c>
      <c r="K2067" s="27">
        <f t="shared" ref="K2067:K2113" si="917">-J2067*$K$5</f>
        <v>-31795.675949659922</v>
      </c>
      <c r="L2067" s="16">
        <f>Daten!G2067</f>
        <v>210</v>
      </c>
      <c r="M2067" s="16">
        <f>Daten!H2067</f>
        <v>967</v>
      </c>
      <c r="N2067" s="16">
        <f>Daten!I2067</f>
        <v>242</v>
      </c>
      <c r="O2067" s="28">
        <f t="shared" ref="O2067:O2113" si="918">(L2067+N2067)/M2067</f>
        <v>0.4674250258531541</v>
      </c>
      <c r="P2067" s="16">
        <f t="shared" ref="P2067:P2113" si="919">M2067*$P$6</f>
        <v>530.9173185879979</v>
      </c>
      <c r="Q2067" s="21">
        <f t="shared" ref="Q2067:Q2113" si="920">L2067+N2067-P2067</f>
        <v>-78.917318587997897</v>
      </c>
      <c r="R2067" s="27">
        <f t="shared" ref="R2067:R2113" si="921">Q2067*$R$5</f>
        <v>-15783.463717599579</v>
      </c>
      <c r="S2067" s="9">
        <f ca="1">Daten!K2067</f>
        <v>8412</v>
      </c>
      <c r="T2067" s="9">
        <f ca="1">Daten!L2067</f>
        <v>84351</v>
      </c>
      <c r="U2067" s="9">
        <f ca="1">Daten!M2067</f>
        <v>177020</v>
      </c>
      <c r="V2067" s="9">
        <f ca="1">Daten!N2067</f>
        <v>500</v>
      </c>
      <c r="W2067" s="9">
        <f ca="1">Daten!O2067</f>
        <v>500</v>
      </c>
      <c r="X2067" s="23">
        <f t="shared" ref="X2067:X2113" ca="1" si="922">S2067/V2067*500+T2067/W2067*500+U2067</f>
        <v>269783</v>
      </c>
      <c r="Y2067" s="9">
        <f t="shared" ref="Y2067:Y2113" ca="1" si="923">E2067*$Y$6</f>
        <v>483207.0572418308</v>
      </c>
      <c r="Z2067" s="21">
        <f t="shared" ref="Z2067:Z2113" ca="1" si="924">X2067-Y2067</f>
        <v>-213424.0572418308</v>
      </c>
      <c r="AA2067" s="27">
        <f t="shared" ref="AA2067:AA2113" ca="1" si="925">-Z2067*$AA$5</f>
        <v>21342.405724183081</v>
      </c>
      <c r="AB2067" s="32">
        <f t="shared" ref="AB2067:AB2113" ca="1" si="926">K2067+R2067+AA2067</f>
        <v>-26236.733943076419</v>
      </c>
      <c r="AC2067" s="31">
        <f t="shared" ref="AC2067:AC2113" ca="1" si="927">MAX(0,AB2067)</f>
        <v>0</v>
      </c>
      <c r="AG2067" s="26">
        <f t="shared" ref="AG2067:AG2113" ca="1" si="928">IF(AB2067&gt;0,K2067,0)</f>
        <v>0</v>
      </c>
      <c r="AH2067" s="26">
        <f t="shared" ref="AH2067:AH2113" ca="1" si="929">IF(AB2067&gt;0,AA2067,0)</f>
        <v>0</v>
      </c>
      <c r="AI2067" s="26">
        <f t="shared" ref="AI2067:AI2113" ca="1" si="930">AG2067+AH2067</f>
        <v>0</v>
      </c>
      <c r="AJ2067" s="26">
        <f t="shared" ref="AJ2067:AJ2113" ca="1" si="931">IF(AND(V2067=500,W2067=500),1,0)</f>
        <v>1</v>
      </c>
      <c r="AK2067" s="26">
        <f t="shared" ref="AK2067:AK2113" ca="1" si="932">IF(AND(AJ2067=1,AI2067&gt;=E2067*$AK$5),AI2067,0)</f>
        <v>0</v>
      </c>
      <c r="AL2067" s="26">
        <f t="shared" ref="AL2067:AL2113" ca="1" si="933">IF(OFFSET($AK$6,C2067,0)=0,0,ROUND(AK2067*OFFSET($AF$6,C2067,0)/OFFSET($AK$6,C2067,0),0))</f>
        <v>0</v>
      </c>
      <c r="AM2067" s="26">
        <f t="shared" ref="AM2067:AM2113" ca="1" si="934">IF(AL2067&gt;0,C2067*10+1,0)</f>
        <v>0</v>
      </c>
      <c r="AN2067" s="26">
        <f ca="1">IF(AM2067=0,0,COUNTIF($AM$19:AM2067,C2067*10+1))</f>
        <v>0</v>
      </c>
      <c r="AO2067" s="21">
        <f t="shared" ref="AO2067:AO2113" ca="1" si="935">IF(AN2067=1,OFFSET($AF$6,C2067,0)-OFFSET($AL$6,C2067,0),0)</f>
        <v>0</v>
      </c>
      <c r="AP2067" s="33">
        <f t="shared" ref="AP2067:AP2113" ca="1" si="936">AL2067+AO2067</f>
        <v>0</v>
      </c>
      <c r="AQ2067" s="24"/>
      <c r="AR2067" s="155">
        <f ca="1">ROUND(Zsfg!$C$11/'Z1'!$AL$2120*'Z1'!AL2067,0)</f>
        <v>0</v>
      </c>
      <c r="AS2067" s="26">
        <f t="shared" ca="1" si="910"/>
        <v>0</v>
      </c>
      <c r="AT2067" s="26">
        <f ca="1">IF(AS2067=0,0,COUNTIF($AS$19:AS2067,C2067*10+1))</f>
        <v>0</v>
      </c>
      <c r="AU2067" s="21">
        <f t="shared" ca="1" si="911"/>
        <v>0</v>
      </c>
      <c r="AV2067" s="33">
        <f t="shared" ref="AV2067:AV2113" ca="1" si="937">AR2067+AU2067</f>
        <v>0</v>
      </c>
    </row>
    <row r="2068" spans="1:48" x14ac:dyDescent="0.2">
      <c r="A2068" s="15">
        <f>Daten!A2068</f>
        <v>80223</v>
      </c>
      <c r="B2068" s="8" t="str">
        <f>Daten!B2068</f>
        <v>Langenegg</v>
      </c>
      <c r="C2068" s="15">
        <f t="shared" si="912"/>
        <v>8</v>
      </c>
      <c r="D2068" s="10">
        <f>Daten!D2068</f>
        <v>0</v>
      </c>
      <c r="E2068" s="9">
        <f>Daten!E2068</f>
        <v>1145</v>
      </c>
      <c r="F2068" s="9">
        <f>Daten!F2068</f>
        <v>1136</v>
      </c>
      <c r="G2068" s="27">
        <f t="shared" si="913"/>
        <v>9</v>
      </c>
      <c r="H2068" s="29">
        <f t="shared" si="914"/>
        <v>7.9225352112676055E-3</v>
      </c>
      <c r="I2068" s="21">
        <f t="shared" si="915"/>
        <v>18.231052655451762</v>
      </c>
      <c r="J2068" s="21">
        <f t="shared" si="916"/>
        <v>-9.2310526554517622</v>
      </c>
      <c r="K2068" s="27">
        <f t="shared" si="917"/>
        <v>4615.5263277258809</v>
      </c>
      <c r="L2068" s="16">
        <f>Daten!G2068</f>
        <v>200</v>
      </c>
      <c r="M2068" s="16">
        <f>Daten!H2068</f>
        <v>795</v>
      </c>
      <c r="N2068" s="16">
        <f>Daten!I2068</f>
        <v>150</v>
      </c>
      <c r="O2068" s="28">
        <f t="shared" si="918"/>
        <v>0.44025157232704404</v>
      </c>
      <c r="P2068" s="16">
        <f t="shared" si="919"/>
        <v>436.4832143510427</v>
      </c>
      <c r="Q2068" s="21">
        <f t="shared" si="920"/>
        <v>-86.483214351042704</v>
      </c>
      <c r="R2068" s="27">
        <f t="shared" si="921"/>
        <v>-17296.64287020854</v>
      </c>
      <c r="S2068" s="9">
        <f ca="1">Daten!K2068</f>
        <v>2892</v>
      </c>
      <c r="T2068" s="9">
        <f ca="1">Daten!L2068</f>
        <v>76327</v>
      </c>
      <c r="U2068" s="9">
        <f ca="1">Daten!M2068</f>
        <v>466157</v>
      </c>
      <c r="V2068" s="9">
        <f ca="1">Daten!N2068</f>
        <v>500</v>
      </c>
      <c r="W2068" s="9">
        <f ca="1">Daten!O2068</f>
        <v>500</v>
      </c>
      <c r="X2068" s="23">
        <f t="shared" ca="1" si="922"/>
        <v>545376</v>
      </c>
      <c r="Y2068" s="9">
        <f t="shared" ca="1" si="923"/>
        <v>389902.80517399317</v>
      </c>
      <c r="Z2068" s="21">
        <f t="shared" ca="1" si="924"/>
        <v>155473.19482600683</v>
      </c>
      <c r="AA2068" s="27">
        <f t="shared" ca="1" si="925"/>
        <v>-15547.319482600684</v>
      </c>
      <c r="AB2068" s="32">
        <f t="shared" ca="1" si="926"/>
        <v>-28228.436025083342</v>
      </c>
      <c r="AC2068" s="31">
        <f t="shared" ca="1" si="927"/>
        <v>0</v>
      </c>
      <c r="AG2068" s="26">
        <f t="shared" ca="1" si="928"/>
        <v>0</v>
      </c>
      <c r="AH2068" s="26">
        <f t="shared" ca="1" si="929"/>
        <v>0</v>
      </c>
      <c r="AI2068" s="26">
        <f t="shared" ca="1" si="930"/>
        <v>0</v>
      </c>
      <c r="AJ2068" s="26">
        <f t="shared" ca="1" si="931"/>
        <v>1</v>
      </c>
      <c r="AK2068" s="26">
        <f t="shared" ca="1" si="932"/>
        <v>0</v>
      </c>
      <c r="AL2068" s="26">
        <f t="shared" ca="1" si="933"/>
        <v>0</v>
      </c>
      <c r="AM2068" s="26">
        <f t="shared" ca="1" si="934"/>
        <v>0</v>
      </c>
      <c r="AN2068" s="26">
        <f ca="1">IF(AM2068=0,0,COUNTIF($AM$19:AM2068,C2068*10+1))</f>
        <v>0</v>
      </c>
      <c r="AO2068" s="21">
        <f t="shared" ca="1" si="935"/>
        <v>0</v>
      </c>
      <c r="AP2068" s="33">
        <f t="shared" ca="1" si="936"/>
        <v>0</v>
      </c>
      <c r="AQ2068" s="24"/>
      <c r="AR2068" s="155">
        <f ca="1">ROUND(Zsfg!$C$11/'Z1'!$AL$2120*'Z1'!AL2068,0)</f>
        <v>0</v>
      </c>
      <c r="AS2068" s="26">
        <f t="shared" ref="AS2068:AS2113" ca="1" si="938">IF(AR2068&gt;0,C2068*10+1,0)</f>
        <v>0</v>
      </c>
      <c r="AT2068" s="26">
        <f ca="1">IF(AS2068=0,0,COUNTIF($AS$19:AS2068,C2068*10+1))</f>
        <v>0</v>
      </c>
      <c r="AU2068" s="21">
        <f t="shared" ref="AU2068:AU2113" ca="1" si="939">IF(AT2068=1,OFFSET($AQ$6,C2068,0)-OFFSET($AR$6,C2068,0),0)</f>
        <v>0</v>
      </c>
      <c r="AV2068" s="33">
        <f t="shared" ca="1" si="937"/>
        <v>0</v>
      </c>
    </row>
    <row r="2069" spans="1:48" x14ac:dyDescent="0.2">
      <c r="A2069" s="15">
        <f>Daten!A2069</f>
        <v>80224</v>
      </c>
      <c r="B2069" s="8" t="str">
        <f>Daten!B2069</f>
        <v>Lauterach</v>
      </c>
      <c r="C2069" s="15">
        <f t="shared" si="912"/>
        <v>8</v>
      </c>
      <c r="D2069" s="10">
        <f>Daten!D2069</f>
        <v>0</v>
      </c>
      <c r="E2069" s="9">
        <f>Daten!E2069</f>
        <v>10307</v>
      </c>
      <c r="F2069" s="9">
        <f>Daten!F2069</f>
        <v>9736</v>
      </c>
      <c r="G2069" s="27">
        <f t="shared" si="913"/>
        <v>571</v>
      </c>
      <c r="H2069" s="29">
        <f t="shared" si="914"/>
        <v>5.8648315529991786E-2</v>
      </c>
      <c r="I2069" s="21">
        <f t="shared" si="915"/>
        <v>156.24782451890701</v>
      </c>
      <c r="J2069" s="21">
        <f t="shared" si="916"/>
        <v>414.75217548109299</v>
      </c>
      <c r="K2069" s="27">
        <f t="shared" si="917"/>
        <v>-207376.0877405465</v>
      </c>
      <c r="L2069" s="16">
        <f>Daten!G2069</f>
        <v>1703</v>
      </c>
      <c r="M2069" s="16">
        <f>Daten!H2069</f>
        <v>7023</v>
      </c>
      <c r="N2069" s="16">
        <f>Daten!I2069</f>
        <v>1581</v>
      </c>
      <c r="O2069" s="28">
        <f t="shared" si="918"/>
        <v>0.46760643599601309</v>
      </c>
      <c r="P2069" s="16">
        <f t="shared" si="919"/>
        <v>3855.8762445124189</v>
      </c>
      <c r="Q2069" s="21">
        <f t="shared" si="920"/>
        <v>-571.87624451241891</v>
      </c>
      <c r="R2069" s="27">
        <f t="shared" si="921"/>
        <v>-114375.24890248379</v>
      </c>
      <c r="S2069" s="9">
        <f ca="1">Daten!K2069</f>
        <v>4641</v>
      </c>
      <c r="T2069" s="9">
        <f ca="1">Daten!L2069</f>
        <v>884689</v>
      </c>
      <c r="U2069" s="9">
        <f ca="1">Daten!M2069</f>
        <v>5302832</v>
      </c>
      <c r="V2069" s="9">
        <f ca="1">Daten!N2069</f>
        <v>500</v>
      </c>
      <c r="W2069" s="9">
        <f ca="1">Daten!O2069</f>
        <v>500</v>
      </c>
      <c r="X2069" s="23">
        <f t="shared" ca="1" si="922"/>
        <v>6192162</v>
      </c>
      <c r="Y2069" s="9">
        <f t="shared" ca="1" si="923"/>
        <v>3509806.2995007401</v>
      </c>
      <c r="Z2069" s="21">
        <f t="shared" ca="1" si="924"/>
        <v>2682355.7004992599</v>
      </c>
      <c r="AA2069" s="27">
        <f t="shared" ca="1" si="925"/>
        <v>-268235.570049926</v>
      </c>
      <c r="AB2069" s="32">
        <f t="shared" ca="1" si="926"/>
        <v>-589986.90669295634</v>
      </c>
      <c r="AC2069" s="31">
        <f t="shared" ca="1" si="927"/>
        <v>0</v>
      </c>
      <c r="AG2069" s="26">
        <f t="shared" ca="1" si="928"/>
        <v>0</v>
      </c>
      <c r="AH2069" s="26">
        <f t="shared" ca="1" si="929"/>
        <v>0</v>
      </c>
      <c r="AI2069" s="26">
        <f t="shared" ca="1" si="930"/>
        <v>0</v>
      </c>
      <c r="AJ2069" s="26">
        <f t="shared" ca="1" si="931"/>
        <v>1</v>
      </c>
      <c r="AK2069" s="26">
        <f t="shared" ca="1" si="932"/>
        <v>0</v>
      </c>
      <c r="AL2069" s="26">
        <f t="shared" ca="1" si="933"/>
        <v>0</v>
      </c>
      <c r="AM2069" s="26">
        <f t="shared" ca="1" si="934"/>
        <v>0</v>
      </c>
      <c r="AN2069" s="26">
        <f ca="1">IF(AM2069=0,0,COUNTIF($AM$19:AM2069,C2069*10+1))</f>
        <v>0</v>
      </c>
      <c r="AO2069" s="21">
        <f t="shared" ca="1" si="935"/>
        <v>0</v>
      </c>
      <c r="AP2069" s="33">
        <f t="shared" ca="1" si="936"/>
        <v>0</v>
      </c>
      <c r="AQ2069" s="24"/>
      <c r="AR2069" s="155">
        <f ca="1">ROUND(Zsfg!$C$11/'Z1'!$AL$2120*'Z1'!AL2069,0)</f>
        <v>0</v>
      </c>
      <c r="AS2069" s="26">
        <f t="shared" ca="1" si="938"/>
        <v>0</v>
      </c>
      <c r="AT2069" s="26">
        <f ca="1">IF(AS2069=0,0,COUNTIF($AS$19:AS2069,C2069*10+1))</f>
        <v>0</v>
      </c>
      <c r="AU2069" s="21">
        <f t="shared" ca="1" si="939"/>
        <v>0</v>
      </c>
      <c r="AV2069" s="33">
        <f t="shared" ca="1" si="937"/>
        <v>0</v>
      </c>
    </row>
    <row r="2070" spans="1:48" x14ac:dyDescent="0.2">
      <c r="A2070" s="15">
        <f>Daten!A2070</f>
        <v>80225</v>
      </c>
      <c r="B2070" s="8" t="str">
        <f>Daten!B2070</f>
        <v>Lingenau</v>
      </c>
      <c r="C2070" s="15">
        <f t="shared" si="912"/>
        <v>8</v>
      </c>
      <c r="D2070" s="10">
        <f>Daten!D2070</f>
        <v>0</v>
      </c>
      <c r="E2070" s="9">
        <f>Daten!E2070</f>
        <v>1498</v>
      </c>
      <c r="F2070" s="9">
        <f>Daten!F2070</f>
        <v>1372</v>
      </c>
      <c r="G2070" s="27">
        <f t="shared" si="913"/>
        <v>126</v>
      </c>
      <c r="H2070" s="29">
        <f t="shared" si="914"/>
        <v>9.1836734693877556E-2</v>
      </c>
      <c r="I2070" s="21">
        <f t="shared" si="915"/>
        <v>22.018489650774487</v>
      </c>
      <c r="J2070" s="21">
        <f t="shared" si="916"/>
        <v>103.98151034922552</v>
      </c>
      <c r="K2070" s="27">
        <f t="shared" si="917"/>
        <v>-51990.755174612757</v>
      </c>
      <c r="L2070" s="16">
        <f>Daten!G2070</f>
        <v>267</v>
      </c>
      <c r="M2070" s="16">
        <f>Daten!H2070</f>
        <v>1019</v>
      </c>
      <c r="N2070" s="16">
        <f>Daten!I2070</f>
        <v>212</v>
      </c>
      <c r="O2070" s="28">
        <f t="shared" si="918"/>
        <v>0.47006869479882235</v>
      </c>
      <c r="P2070" s="16">
        <f t="shared" si="919"/>
        <v>559.46716405498432</v>
      </c>
      <c r="Q2070" s="21">
        <f t="shared" si="920"/>
        <v>-80.467164054984323</v>
      </c>
      <c r="R2070" s="27">
        <f t="shared" si="921"/>
        <v>-16093.432810996865</v>
      </c>
      <c r="S2070" s="9">
        <f ca="1">Daten!K2070</f>
        <v>2571</v>
      </c>
      <c r="T2070" s="9">
        <f ca="1">Daten!L2070</f>
        <v>123297</v>
      </c>
      <c r="U2070" s="9">
        <f ca="1">Daten!M2070</f>
        <v>322258</v>
      </c>
      <c r="V2070" s="9">
        <f ca="1">Daten!N2070</f>
        <v>500</v>
      </c>
      <c r="W2070" s="9">
        <f ca="1">Daten!O2070</f>
        <v>500</v>
      </c>
      <c r="X2070" s="23">
        <f t="shared" ca="1" si="922"/>
        <v>448126</v>
      </c>
      <c r="Y2070" s="9">
        <f t="shared" ca="1" si="923"/>
        <v>510108.64816649933</v>
      </c>
      <c r="Z2070" s="21">
        <f t="shared" ca="1" si="924"/>
        <v>-61982.648166499333</v>
      </c>
      <c r="AA2070" s="27">
        <f t="shared" ca="1" si="925"/>
        <v>6198.2648166499339</v>
      </c>
      <c r="AB2070" s="32">
        <f t="shared" ca="1" si="926"/>
        <v>-61885.923168959685</v>
      </c>
      <c r="AC2070" s="31">
        <f t="shared" ca="1" si="927"/>
        <v>0</v>
      </c>
      <c r="AG2070" s="26">
        <f t="shared" ca="1" si="928"/>
        <v>0</v>
      </c>
      <c r="AH2070" s="26">
        <f t="shared" ca="1" si="929"/>
        <v>0</v>
      </c>
      <c r="AI2070" s="26">
        <f t="shared" ca="1" si="930"/>
        <v>0</v>
      </c>
      <c r="AJ2070" s="26">
        <f t="shared" ca="1" si="931"/>
        <v>1</v>
      </c>
      <c r="AK2070" s="26">
        <f t="shared" ca="1" si="932"/>
        <v>0</v>
      </c>
      <c r="AL2070" s="26">
        <f t="shared" ca="1" si="933"/>
        <v>0</v>
      </c>
      <c r="AM2070" s="26">
        <f t="shared" ca="1" si="934"/>
        <v>0</v>
      </c>
      <c r="AN2070" s="26">
        <f ca="1">IF(AM2070=0,0,COUNTIF($AM$19:AM2070,C2070*10+1))</f>
        <v>0</v>
      </c>
      <c r="AO2070" s="21">
        <f t="shared" ca="1" si="935"/>
        <v>0</v>
      </c>
      <c r="AP2070" s="33">
        <f t="shared" ca="1" si="936"/>
        <v>0</v>
      </c>
      <c r="AQ2070" s="24"/>
      <c r="AR2070" s="155">
        <f ca="1">ROUND(Zsfg!$C$11/'Z1'!$AL$2120*'Z1'!AL2070,0)</f>
        <v>0</v>
      </c>
      <c r="AS2070" s="26">
        <f t="shared" ca="1" si="938"/>
        <v>0</v>
      </c>
      <c r="AT2070" s="26">
        <f ca="1">IF(AS2070=0,0,COUNTIF($AS$19:AS2070,C2070*10+1))</f>
        <v>0</v>
      </c>
      <c r="AU2070" s="21">
        <f t="shared" ca="1" si="939"/>
        <v>0</v>
      </c>
      <c r="AV2070" s="33">
        <f t="shared" ca="1" si="937"/>
        <v>0</v>
      </c>
    </row>
    <row r="2071" spans="1:48" x14ac:dyDescent="0.2">
      <c r="A2071" s="15">
        <f>Daten!A2071</f>
        <v>80226</v>
      </c>
      <c r="B2071" s="8" t="str">
        <f>Daten!B2071</f>
        <v>Lochau</v>
      </c>
      <c r="C2071" s="15">
        <f t="shared" si="912"/>
        <v>8</v>
      </c>
      <c r="D2071" s="10">
        <f>Daten!D2071</f>
        <v>0</v>
      </c>
      <c r="E2071" s="9">
        <f>Daten!E2071</f>
        <v>5778</v>
      </c>
      <c r="F2071" s="9">
        <f>Daten!F2071</f>
        <v>5729</v>
      </c>
      <c r="G2071" s="27">
        <f t="shared" si="913"/>
        <v>49</v>
      </c>
      <c r="H2071" s="29">
        <f t="shared" si="914"/>
        <v>8.5529760865770636E-3</v>
      </c>
      <c r="I2071" s="21">
        <f t="shared" si="915"/>
        <v>91.941637907643624</v>
      </c>
      <c r="J2071" s="21">
        <f t="shared" si="916"/>
        <v>-42.941637907643624</v>
      </c>
      <c r="K2071" s="27">
        <f t="shared" si="917"/>
        <v>21470.818953821814</v>
      </c>
      <c r="L2071" s="16">
        <f>Daten!G2071</f>
        <v>751</v>
      </c>
      <c r="M2071" s="16">
        <f>Daten!H2071</f>
        <v>3655</v>
      </c>
      <c r="N2071" s="16">
        <f>Daten!I2071</f>
        <v>1372</v>
      </c>
      <c r="O2071" s="28">
        <f t="shared" si="918"/>
        <v>0.58084815321477423</v>
      </c>
      <c r="P2071" s="16">
        <f t="shared" si="919"/>
        <v>2006.7247150352971</v>
      </c>
      <c r="Q2071" s="21">
        <f t="shared" si="920"/>
        <v>116.27528496470291</v>
      </c>
      <c r="R2071" s="27">
        <f t="shared" si="921"/>
        <v>23255.056992940583</v>
      </c>
      <c r="S2071" s="9">
        <f ca="1">Daten!K2071</f>
        <v>3231</v>
      </c>
      <c r="T2071" s="9">
        <f ca="1">Daten!L2071</f>
        <v>473510</v>
      </c>
      <c r="U2071" s="9">
        <f ca="1">Daten!M2071</f>
        <v>887979</v>
      </c>
      <c r="V2071" s="9">
        <f ca="1">Daten!N2071</f>
        <v>500</v>
      </c>
      <c r="W2071" s="9">
        <f ca="1">Daten!O2071</f>
        <v>500</v>
      </c>
      <c r="X2071" s="23">
        <f t="shared" ca="1" si="922"/>
        <v>1364720</v>
      </c>
      <c r="Y2071" s="9">
        <f t="shared" ca="1" si="923"/>
        <v>1967561.9286422117</v>
      </c>
      <c r="Z2071" s="21">
        <f t="shared" ca="1" si="924"/>
        <v>-602841.92864221171</v>
      </c>
      <c r="AA2071" s="27">
        <f t="shared" ca="1" si="925"/>
        <v>60284.192864221171</v>
      </c>
      <c r="AB2071" s="32">
        <f t="shared" ca="1" si="926"/>
        <v>105010.06881098356</v>
      </c>
      <c r="AC2071" s="31">
        <f t="shared" ca="1" si="927"/>
        <v>105010.06881098356</v>
      </c>
      <c r="AG2071" s="26">
        <f t="shared" ca="1" si="928"/>
        <v>21470.818953821814</v>
      </c>
      <c r="AH2071" s="26">
        <f t="shared" ca="1" si="929"/>
        <v>60284.192864221171</v>
      </c>
      <c r="AI2071" s="26">
        <f t="shared" ca="1" si="930"/>
        <v>81755.011818042985</v>
      </c>
      <c r="AJ2071" s="26">
        <f t="shared" ca="1" si="931"/>
        <v>1</v>
      </c>
      <c r="AK2071" s="26">
        <f t="shared" ca="1" si="932"/>
        <v>81755.011818042985</v>
      </c>
      <c r="AL2071" s="26">
        <f t="shared" ca="1" si="933"/>
        <v>93163</v>
      </c>
      <c r="AM2071" s="26">
        <f t="shared" ca="1" si="934"/>
        <v>81</v>
      </c>
      <c r="AN2071" s="26">
        <f ca="1">IF(AM2071=0,0,COUNTIF($AM$19:AM2071,C2071*10+1))</f>
        <v>12</v>
      </c>
      <c r="AO2071" s="21">
        <f t="shared" ca="1" si="935"/>
        <v>0</v>
      </c>
      <c r="AP2071" s="33">
        <f t="shared" ca="1" si="936"/>
        <v>93163</v>
      </c>
      <c r="AQ2071" s="24"/>
      <c r="AR2071" s="155">
        <f ca="1">ROUND(Zsfg!$C$11/'Z1'!$AL$2120*'Z1'!AL2071,0)</f>
        <v>77707</v>
      </c>
      <c r="AS2071" s="26">
        <f t="shared" ca="1" si="938"/>
        <v>81</v>
      </c>
      <c r="AT2071" s="26">
        <f ca="1">IF(AS2071=0,0,COUNTIF($AS$19:AS2071,C2071*10+1))</f>
        <v>12</v>
      </c>
      <c r="AU2071" s="21">
        <f t="shared" ca="1" si="939"/>
        <v>0</v>
      </c>
      <c r="AV2071" s="33">
        <f t="shared" ca="1" si="937"/>
        <v>77707</v>
      </c>
    </row>
    <row r="2072" spans="1:48" x14ac:dyDescent="0.2">
      <c r="A2072" s="15">
        <f>Daten!A2072</f>
        <v>80227</v>
      </c>
      <c r="B2072" s="8" t="str">
        <f>Daten!B2072</f>
        <v>Mellau</v>
      </c>
      <c r="C2072" s="15">
        <f t="shared" si="912"/>
        <v>8</v>
      </c>
      <c r="D2072" s="10">
        <f>Daten!D2072</f>
        <v>0</v>
      </c>
      <c r="E2072" s="9">
        <f>Daten!E2072</f>
        <v>1306</v>
      </c>
      <c r="F2072" s="9">
        <f>Daten!F2072</f>
        <v>1300</v>
      </c>
      <c r="G2072" s="27">
        <f t="shared" si="913"/>
        <v>6</v>
      </c>
      <c r="H2072" s="29">
        <f t="shared" si="914"/>
        <v>4.6153846153846158E-3</v>
      </c>
      <c r="I2072" s="21">
        <f t="shared" si="915"/>
        <v>20.863000397964164</v>
      </c>
      <c r="J2072" s="21">
        <f t="shared" si="916"/>
        <v>-14.863000397964164</v>
      </c>
      <c r="K2072" s="27">
        <f t="shared" si="917"/>
        <v>7431.5001989820821</v>
      </c>
      <c r="L2072" s="16">
        <f>Daten!G2072</f>
        <v>217</v>
      </c>
      <c r="M2072" s="16">
        <f>Daten!H2072</f>
        <v>869</v>
      </c>
      <c r="N2072" s="16">
        <f>Daten!I2072</f>
        <v>220</v>
      </c>
      <c r="O2072" s="28">
        <f t="shared" si="918"/>
        <v>0.50287686996547754</v>
      </c>
      <c r="P2072" s="16">
        <f t="shared" si="919"/>
        <v>477.11184059252344</v>
      </c>
      <c r="Q2072" s="21">
        <f t="shared" si="920"/>
        <v>-40.111840592523436</v>
      </c>
      <c r="R2072" s="27">
        <f t="shared" si="921"/>
        <v>-8022.3681185046871</v>
      </c>
      <c r="S2072" s="9">
        <f ca="1">Daten!K2072</f>
        <v>2947</v>
      </c>
      <c r="T2072" s="9">
        <f ca="1">Daten!L2072</f>
        <v>123492</v>
      </c>
      <c r="U2072" s="9">
        <f ca="1">Daten!M2072</f>
        <v>434153</v>
      </c>
      <c r="V2072" s="9">
        <f ca="1">Daten!N2072</f>
        <v>500</v>
      </c>
      <c r="W2072" s="9">
        <f ca="1">Daten!O2072</f>
        <v>500</v>
      </c>
      <c r="X2072" s="23">
        <f t="shared" ca="1" si="922"/>
        <v>560592</v>
      </c>
      <c r="Y2072" s="9">
        <f t="shared" ca="1" si="923"/>
        <v>444727.5664255328</v>
      </c>
      <c r="Z2072" s="21">
        <f t="shared" ca="1" si="924"/>
        <v>115864.4335744672</v>
      </c>
      <c r="AA2072" s="27">
        <f t="shared" ca="1" si="925"/>
        <v>-11586.44335744672</v>
      </c>
      <c r="AB2072" s="32">
        <f t="shared" ca="1" si="926"/>
        <v>-12177.311276969325</v>
      </c>
      <c r="AC2072" s="31">
        <f t="shared" ca="1" si="927"/>
        <v>0</v>
      </c>
      <c r="AG2072" s="26">
        <f t="shared" ca="1" si="928"/>
        <v>0</v>
      </c>
      <c r="AH2072" s="26">
        <f t="shared" ca="1" si="929"/>
        <v>0</v>
      </c>
      <c r="AI2072" s="26">
        <f t="shared" ca="1" si="930"/>
        <v>0</v>
      </c>
      <c r="AJ2072" s="26">
        <f t="shared" ca="1" si="931"/>
        <v>1</v>
      </c>
      <c r="AK2072" s="26">
        <f t="shared" ca="1" si="932"/>
        <v>0</v>
      </c>
      <c r="AL2072" s="26">
        <f t="shared" ca="1" si="933"/>
        <v>0</v>
      </c>
      <c r="AM2072" s="26">
        <f t="shared" ca="1" si="934"/>
        <v>0</v>
      </c>
      <c r="AN2072" s="26">
        <f ca="1">IF(AM2072=0,0,COUNTIF($AM$19:AM2072,C2072*10+1))</f>
        <v>0</v>
      </c>
      <c r="AO2072" s="21">
        <f t="shared" ca="1" si="935"/>
        <v>0</v>
      </c>
      <c r="AP2072" s="33">
        <f t="shared" ca="1" si="936"/>
        <v>0</v>
      </c>
      <c r="AQ2072" s="24"/>
      <c r="AR2072" s="155">
        <f ca="1">ROUND(Zsfg!$C$11/'Z1'!$AL$2120*'Z1'!AL2072,0)</f>
        <v>0</v>
      </c>
      <c r="AS2072" s="26">
        <f t="shared" ca="1" si="938"/>
        <v>0</v>
      </c>
      <c r="AT2072" s="26">
        <f ca="1">IF(AS2072=0,0,COUNTIF($AS$19:AS2072,C2072*10+1))</f>
        <v>0</v>
      </c>
      <c r="AU2072" s="21">
        <f t="shared" ca="1" si="939"/>
        <v>0</v>
      </c>
      <c r="AV2072" s="33">
        <f t="shared" ca="1" si="937"/>
        <v>0</v>
      </c>
    </row>
    <row r="2073" spans="1:48" x14ac:dyDescent="0.2">
      <c r="A2073" s="15">
        <f>Daten!A2073</f>
        <v>80228</v>
      </c>
      <c r="B2073" s="8" t="str">
        <f>Daten!B2073</f>
        <v>Mittelberg</v>
      </c>
      <c r="C2073" s="15">
        <f t="shared" si="912"/>
        <v>8</v>
      </c>
      <c r="D2073" s="10">
        <f>Daten!D2073</f>
        <v>0</v>
      </c>
      <c r="E2073" s="9">
        <f>Daten!E2073</f>
        <v>4983</v>
      </c>
      <c r="F2073" s="9">
        <f>Daten!F2073</f>
        <v>4732</v>
      </c>
      <c r="G2073" s="27">
        <f t="shared" si="913"/>
        <v>251</v>
      </c>
      <c r="H2073" s="29">
        <f t="shared" si="914"/>
        <v>5.3043110735418425E-2</v>
      </c>
      <c r="I2073" s="21">
        <f t="shared" si="915"/>
        <v>75.941321448589562</v>
      </c>
      <c r="J2073" s="21">
        <f t="shared" si="916"/>
        <v>175.05867855141042</v>
      </c>
      <c r="K2073" s="27">
        <f t="shared" si="917"/>
        <v>-87529.339275705206</v>
      </c>
      <c r="L2073" s="16">
        <f>Daten!G2073</f>
        <v>605</v>
      </c>
      <c r="M2073" s="16">
        <f>Daten!H2073</f>
        <v>3400</v>
      </c>
      <c r="N2073" s="16">
        <f>Daten!I2073</f>
        <v>978</v>
      </c>
      <c r="O2073" s="28">
        <f t="shared" si="918"/>
        <v>0.46558823529411764</v>
      </c>
      <c r="P2073" s="16">
        <f t="shared" si="919"/>
        <v>1866.7206651491135</v>
      </c>
      <c r="Q2073" s="21">
        <f t="shared" si="920"/>
        <v>-283.72066514911353</v>
      </c>
      <c r="R2073" s="27">
        <f t="shared" si="921"/>
        <v>-56744.133029822704</v>
      </c>
      <c r="S2073" s="9">
        <f ca="1">Daten!K2073</f>
        <v>4532</v>
      </c>
      <c r="T2073" s="9">
        <f ca="1">Daten!L2073</f>
        <v>722281</v>
      </c>
      <c r="U2073" s="9">
        <f ca="1">Daten!M2073</f>
        <v>1936623</v>
      </c>
      <c r="V2073" s="9">
        <f ca="1">Daten!N2073</f>
        <v>500</v>
      </c>
      <c r="W2073" s="9">
        <f ca="1">Daten!O2073</f>
        <v>500</v>
      </c>
      <c r="X2073" s="23">
        <f t="shared" ca="1" si="922"/>
        <v>2663436</v>
      </c>
      <c r="Y2073" s="9">
        <f t="shared" ca="1" si="923"/>
        <v>1696843.3870585221</v>
      </c>
      <c r="Z2073" s="21">
        <f t="shared" ca="1" si="924"/>
        <v>966592.61294147791</v>
      </c>
      <c r="AA2073" s="27">
        <f t="shared" ca="1" si="925"/>
        <v>-96659.2612941478</v>
      </c>
      <c r="AB2073" s="32">
        <f t="shared" ca="1" si="926"/>
        <v>-240932.7335996757</v>
      </c>
      <c r="AC2073" s="31">
        <f t="shared" ca="1" si="927"/>
        <v>0</v>
      </c>
      <c r="AG2073" s="26">
        <f t="shared" ca="1" si="928"/>
        <v>0</v>
      </c>
      <c r="AH2073" s="26">
        <f t="shared" ca="1" si="929"/>
        <v>0</v>
      </c>
      <c r="AI2073" s="26">
        <f t="shared" ca="1" si="930"/>
        <v>0</v>
      </c>
      <c r="AJ2073" s="26">
        <f t="shared" ca="1" si="931"/>
        <v>1</v>
      </c>
      <c r="AK2073" s="26">
        <f t="shared" ca="1" si="932"/>
        <v>0</v>
      </c>
      <c r="AL2073" s="26">
        <f t="shared" ca="1" si="933"/>
        <v>0</v>
      </c>
      <c r="AM2073" s="26">
        <f t="shared" ca="1" si="934"/>
        <v>0</v>
      </c>
      <c r="AN2073" s="26">
        <f ca="1">IF(AM2073=0,0,COUNTIF($AM$19:AM2073,C2073*10+1))</f>
        <v>0</v>
      </c>
      <c r="AO2073" s="21">
        <f t="shared" ca="1" si="935"/>
        <v>0</v>
      </c>
      <c r="AP2073" s="33">
        <f t="shared" ca="1" si="936"/>
        <v>0</v>
      </c>
      <c r="AQ2073" s="24"/>
      <c r="AR2073" s="155">
        <f ca="1">ROUND(Zsfg!$C$11/'Z1'!$AL$2120*'Z1'!AL2073,0)</f>
        <v>0</v>
      </c>
      <c r="AS2073" s="26">
        <f t="shared" ca="1" si="938"/>
        <v>0</v>
      </c>
      <c r="AT2073" s="26">
        <f ca="1">IF(AS2073=0,0,COUNTIF($AS$19:AS2073,C2073*10+1))</f>
        <v>0</v>
      </c>
      <c r="AU2073" s="21">
        <f t="shared" ca="1" si="939"/>
        <v>0</v>
      </c>
      <c r="AV2073" s="33">
        <f t="shared" ca="1" si="937"/>
        <v>0</v>
      </c>
    </row>
    <row r="2074" spans="1:48" x14ac:dyDescent="0.2">
      <c r="A2074" s="15">
        <f>Daten!A2074</f>
        <v>80229</v>
      </c>
      <c r="B2074" s="8" t="str">
        <f>Daten!B2074</f>
        <v>Möggers</v>
      </c>
      <c r="C2074" s="15">
        <f t="shared" si="912"/>
        <v>8</v>
      </c>
      <c r="D2074" s="10">
        <f>Daten!D2074</f>
        <v>0</v>
      </c>
      <c r="E2074" s="9">
        <f>Daten!E2074</f>
        <v>530</v>
      </c>
      <c r="F2074" s="9">
        <f>Daten!F2074</f>
        <v>490</v>
      </c>
      <c r="G2074" s="27">
        <f t="shared" si="913"/>
        <v>40</v>
      </c>
      <c r="H2074" s="29">
        <f t="shared" si="914"/>
        <v>8.1632653061224483E-2</v>
      </c>
      <c r="I2074" s="21">
        <f t="shared" si="915"/>
        <v>7.863746303848032</v>
      </c>
      <c r="J2074" s="21">
        <f t="shared" si="916"/>
        <v>32.136253696151968</v>
      </c>
      <c r="K2074" s="27">
        <f t="shared" si="917"/>
        <v>-16068.126848075985</v>
      </c>
      <c r="L2074" s="16">
        <f>Daten!G2074</f>
        <v>76</v>
      </c>
      <c r="M2074" s="16">
        <f>Daten!H2074</f>
        <v>389</v>
      </c>
      <c r="N2074" s="16">
        <f>Daten!I2074</f>
        <v>65</v>
      </c>
      <c r="O2074" s="28">
        <f t="shared" si="918"/>
        <v>0.36246786632390743</v>
      </c>
      <c r="P2074" s="16">
        <f t="shared" si="919"/>
        <v>213.57480551264857</v>
      </c>
      <c r="Q2074" s="21">
        <f t="shared" si="920"/>
        <v>-72.574805512648567</v>
      </c>
      <c r="R2074" s="27">
        <f t="shared" si="921"/>
        <v>-14514.961102529713</v>
      </c>
      <c r="S2074" s="9">
        <f ca="1">Daten!K2074</f>
        <v>4843</v>
      </c>
      <c r="T2074" s="9">
        <f ca="1">Daten!L2074</f>
        <v>20452</v>
      </c>
      <c r="U2074" s="9">
        <f ca="1">Daten!M2074</f>
        <v>36231</v>
      </c>
      <c r="V2074" s="9">
        <f ca="1">Daten!N2074</f>
        <v>500</v>
      </c>
      <c r="W2074" s="9">
        <f ca="1">Daten!O2074</f>
        <v>500</v>
      </c>
      <c r="X2074" s="23">
        <f t="shared" ca="1" si="922"/>
        <v>61526</v>
      </c>
      <c r="Y2074" s="9">
        <f t="shared" ca="1" si="923"/>
        <v>180479.02772245972</v>
      </c>
      <c r="Z2074" s="21">
        <f t="shared" ca="1" si="924"/>
        <v>-118953.02772245972</v>
      </c>
      <c r="AA2074" s="27">
        <f t="shared" ca="1" si="925"/>
        <v>11895.302772245974</v>
      </c>
      <c r="AB2074" s="32">
        <f t="shared" ca="1" si="926"/>
        <v>-18687.785178359722</v>
      </c>
      <c r="AC2074" s="31">
        <f t="shared" ca="1" si="927"/>
        <v>0</v>
      </c>
      <c r="AG2074" s="26">
        <f t="shared" ca="1" si="928"/>
        <v>0</v>
      </c>
      <c r="AH2074" s="26">
        <f t="shared" ca="1" si="929"/>
        <v>0</v>
      </c>
      <c r="AI2074" s="26">
        <f t="shared" ca="1" si="930"/>
        <v>0</v>
      </c>
      <c r="AJ2074" s="26">
        <f t="shared" ca="1" si="931"/>
        <v>1</v>
      </c>
      <c r="AK2074" s="26">
        <f t="shared" ca="1" si="932"/>
        <v>0</v>
      </c>
      <c r="AL2074" s="26">
        <f t="shared" ca="1" si="933"/>
        <v>0</v>
      </c>
      <c r="AM2074" s="26">
        <f t="shared" ca="1" si="934"/>
        <v>0</v>
      </c>
      <c r="AN2074" s="26">
        <f ca="1">IF(AM2074=0,0,COUNTIF($AM$19:AM2074,C2074*10+1))</f>
        <v>0</v>
      </c>
      <c r="AO2074" s="21">
        <f t="shared" ca="1" si="935"/>
        <v>0</v>
      </c>
      <c r="AP2074" s="33">
        <f t="shared" ca="1" si="936"/>
        <v>0</v>
      </c>
      <c r="AQ2074" s="24"/>
      <c r="AR2074" s="155">
        <f ca="1">ROUND(Zsfg!$C$11/'Z1'!$AL$2120*'Z1'!AL2074,0)</f>
        <v>0</v>
      </c>
      <c r="AS2074" s="26">
        <f t="shared" ca="1" si="938"/>
        <v>0</v>
      </c>
      <c r="AT2074" s="26">
        <f ca="1">IF(AS2074=0,0,COUNTIF($AS$19:AS2074,C2074*10+1))</f>
        <v>0</v>
      </c>
      <c r="AU2074" s="21">
        <f t="shared" ca="1" si="939"/>
        <v>0</v>
      </c>
      <c r="AV2074" s="33">
        <f t="shared" ca="1" si="937"/>
        <v>0</v>
      </c>
    </row>
    <row r="2075" spans="1:48" x14ac:dyDescent="0.2">
      <c r="A2075" s="15">
        <f>Daten!A2075</f>
        <v>80230</v>
      </c>
      <c r="B2075" s="8" t="str">
        <f>Daten!B2075</f>
        <v>Reuthe</v>
      </c>
      <c r="C2075" s="15">
        <f t="shared" si="912"/>
        <v>8</v>
      </c>
      <c r="D2075" s="10">
        <f>Daten!D2075</f>
        <v>0</v>
      </c>
      <c r="E2075" s="9">
        <f>Daten!E2075</f>
        <v>660</v>
      </c>
      <c r="F2075" s="9">
        <f>Daten!F2075</f>
        <v>622</v>
      </c>
      <c r="G2075" s="27">
        <f t="shared" si="913"/>
        <v>38</v>
      </c>
      <c r="H2075" s="29">
        <f t="shared" si="914"/>
        <v>6.1093247588424437E-2</v>
      </c>
      <c r="I2075" s="21">
        <f t="shared" si="915"/>
        <v>9.9821432673336243</v>
      </c>
      <c r="J2075" s="21">
        <f t="shared" si="916"/>
        <v>28.017856732666374</v>
      </c>
      <c r="K2075" s="27">
        <f t="shared" si="917"/>
        <v>-14008.928366333186</v>
      </c>
      <c r="L2075" s="16">
        <f>Daten!G2075</f>
        <v>111</v>
      </c>
      <c r="M2075" s="16">
        <f>Daten!H2075</f>
        <v>463</v>
      </c>
      <c r="N2075" s="16">
        <f>Daten!I2075</f>
        <v>86</v>
      </c>
      <c r="O2075" s="28">
        <f t="shared" si="918"/>
        <v>0.42548596112311016</v>
      </c>
      <c r="P2075" s="16">
        <f t="shared" si="919"/>
        <v>254.20343175412927</v>
      </c>
      <c r="Q2075" s="21">
        <f t="shared" si="920"/>
        <v>-57.203431754129269</v>
      </c>
      <c r="R2075" s="27">
        <f t="shared" si="921"/>
        <v>-11440.686350825854</v>
      </c>
      <c r="S2075" s="9">
        <f ca="1">Daten!K2075</f>
        <v>1059</v>
      </c>
      <c r="T2075" s="9">
        <f ca="1">Daten!L2075</f>
        <v>87506</v>
      </c>
      <c r="U2075" s="9">
        <f ca="1">Daten!M2075</f>
        <v>550475</v>
      </c>
      <c r="V2075" s="9">
        <f ca="1">Daten!N2075</f>
        <v>500</v>
      </c>
      <c r="W2075" s="9">
        <f ca="1">Daten!O2075</f>
        <v>500</v>
      </c>
      <c r="X2075" s="23">
        <f t="shared" ca="1" si="922"/>
        <v>639040</v>
      </c>
      <c r="Y2075" s="9">
        <f t="shared" ca="1" si="923"/>
        <v>224747.46848457246</v>
      </c>
      <c r="Z2075" s="21">
        <f t="shared" ca="1" si="924"/>
        <v>414292.53151542752</v>
      </c>
      <c r="AA2075" s="27">
        <f t="shared" ca="1" si="925"/>
        <v>-41429.253151542754</v>
      </c>
      <c r="AB2075" s="32">
        <f t="shared" ca="1" si="926"/>
        <v>-66878.867868701796</v>
      </c>
      <c r="AC2075" s="31">
        <f t="shared" ca="1" si="927"/>
        <v>0</v>
      </c>
      <c r="AG2075" s="26">
        <f t="shared" ca="1" si="928"/>
        <v>0</v>
      </c>
      <c r="AH2075" s="26">
        <f t="shared" ca="1" si="929"/>
        <v>0</v>
      </c>
      <c r="AI2075" s="26">
        <f t="shared" ca="1" si="930"/>
        <v>0</v>
      </c>
      <c r="AJ2075" s="26">
        <f t="shared" ca="1" si="931"/>
        <v>1</v>
      </c>
      <c r="AK2075" s="26">
        <f t="shared" ca="1" si="932"/>
        <v>0</v>
      </c>
      <c r="AL2075" s="26">
        <f t="shared" ca="1" si="933"/>
        <v>0</v>
      </c>
      <c r="AM2075" s="26">
        <f t="shared" ca="1" si="934"/>
        <v>0</v>
      </c>
      <c r="AN2075" s="26">
        <f ca="1">IF(AM2075=0,0,COUNTIF($AM$19:AM2075,C2075*10+1))</f>
        <v>0</v>
      </c>
      <c r="AO2075" s="21">
        <f t="shared" ca="1" si="935"/>
        <v>0</v>
      </c>
      <c r="AP2075" s="33">
        <f t="shared" ca="1" si="936"/>
        <v>0</v>
      </c>
      <c r="AQ2075" s="24"/>
      <c r="AR2075" s="155">
        <f ca="1">ROUND(Zsfg!$C$11/'Z1'!$AL$2120*'Z1'!AL2075,0)</f>
        <v>0</v>
      </c>
      <c r="AS2075" s="26">
        <f t="shared" ca="1" si="938"/>
        <v>0</v>
      </c>
      <c r="AT2075" s="26">
        <f ca="1">IF(AS2075=0,0,COUNTIF($AS$19:AS2075,C2075*10+1))</f>
        <v>0</v>
      </c>
      <c r="AU2075" s="21">
        <f t="shared" ca="1" si="939"/>
        <v>0</v>
      </c>
      <c r="AV2075" s="33">
        <f t="shared" ca="1" si="937"/>
        <v>0</v>
      </c>
    </row>
    <row r="2076" spans="1:48" x14ac:dyDescent="0.2">
      <c r="A2076" s="15">
        <f>Daten!A2076</f>
        <v>80231</v>
      </c>
      <c r="B2076" s="8" t="str">
        <f>Daten!B2076</f>
        <v>Riefensberg</v>
      </c>
      <c r="C2076" s="15">
        <f t="shared" si="912"/>
        <v>8</v>
      </c>
      <c r="D2076" s="10">
        <f>Daten!D2076</f>
        <v>0</v>
      </c>
      <c r="E2076" s="9">
        <f>Daten!E2076</f>
        <v>1083</v>
      </c>
      <c r="F2076" s="9">
        <f>Daten!F2076</f>
        <v>1033</v>
      </c>
      <c r="G2076" s="27">
        <f t="shared" si="913"/>
        <v>50</v>
      </c>
      <c r="H2076" s="29">
        <f t="shared" si="914"/>
        <v>4.8402710551790899E-2</v>
      </c>
      <c r="I2076" s="21">
        <f t="shared" si="915"/>
        <v>16.578061085459218</v>
      </c>
      <c r="J2076" s="21">
        <f t="shared" si="916"/>
        <v>33.421938914540782</v>
      </c>
      <c r="K2076" s="27">
        <f t="shared" si="917"/>
        <v>-16710.969457270392</v>
      </c>
      <c r="L2076" s="16">
        <f>Daten!G2076</f>
        <v>217</v>
      </c>
      <c r="M2076" s="16">
        <f>Daten!H2076</f>
        <v>711</v>
      </c>
      <c r="N2076" s="16">
        <f>Daten!I2076</f>
        <v>155</v>
      </c>
      <c r="O2076" s="28">
        <f t="shared" si="918"/>
        <v>0.52320675105485237</v>
      </c>
      <c r="P2076" s="16">
        <f t="shared" si="919"/>
        <v>390.36423321206462</v>
      </c>
      <c r="Q2076" s="21">
        <f t="shared" si="920"/>
        <v>-18.364233212064619</v>
      </c>
      <c r="R2076" s="27">
        <f t="shared" si="921"/>
        <v>-3672.8466424129238</v>
      </c>
      <c r="S2076" s="9">
        <f ca="1">Daten!K2076</f>
        <v>3136</v>
      </c>
      <c r="T2076" s="9">
        <f ca="1">Daten!L2076</f>
        <v>79702</v>
      </c>
      <c r="U2076" s="9">
        <f ca="1">Daten!M2076</f>
        <v>257191</v>
      </c>
      <c r="V2076" s="9">
        <f ca="1">Daten!N2076</f>
        <v>500</v>
      </c>
      <c r="W2076" s="9">
        <f ca="1">Daten!O2076</f>
        <v>500</v>
      </c>
      <c r="X2076" s="23">
        <f t="shared" ca="1" si="922"/>
        <v>340029</v>
      </c>
      <c r="Y2076" s="9">
        <f t="shared" ca="1" si="923"/>
        <v>368790.16419513937</v>
      </c>
      <c r="Z2076" s="21">
        <f t="shared" ca="1" si="924"/>
        <v>-28761.164195139369</v>
      </c>
      <c r="AA2076" s="27">
        <f t="shared" ca="1" si="925"/>
        <v>2876.1164195139372</v>
      </c>
      <c r="AB2076" s="32">
        <f t="shared" ca="1" si="926"/>
        <v>-17507.699680169382</v>
      </c>
      <c r="AC2076" s="31">
        <f t="shared" ca="1" si="927"/>
        <v>0</v>
      </c>
      <c r="AG2076" s="26">
        <f t="shared" ca="1" si="928"/>
        <v>0</v>
      </c>
      <c r="AH2076" s="26">
        <f t="shared" ca="1" si="929"/>
        <v>0</v>
      </c>
      <c r="AI2076" s="26">
        <f t="shared" ca="1" si="930"/>
        <v>0</v>
      </c>
      <c r="AJ2076" s="26">
        <f t="shared" ca="1" si="931"/>
        <v>1</v>
      </c>
      <c r="AK2076" s="26">
        <f t="shared" ca="1" si="932"/>
        <v>0</v>
      </c>
      <c r="AL2076" s="26">
        <f t="shared" ca="1" si="933"/>
        <v>0</v>
      </c>
      <c r="AM2076" s="26">
        <f t="shared" ca="1" si="934"/>
        <v>0</v>
      </c>
      <c r="AN2076" s="26">
        <f ca="1">IF(AM2076=0,0,COUNTIF($AM$19:AM2076,C2076*10+1))</f>
        <v>0</v>
      </c>
      <c r="AO2076" s="21">
        <f t="shared" ca="1" si="935"/>
        <v>0</v>
      </c>
      <c r="AP2076" s="33">
        <f t="shared" ca="1" si="936"/>
        <v>0</v>
      </c>
      <c r="AQ2076" s="24"/>
      <c r="AR2076" s="155">
        <f ca="1">ROUND(Zsfg!$C$11/'Z1'!$AL$2120*'Z1'!AL2076,0)</f>
        <v>0</v>
      </c>
      <c r="AS2076" s="26">
        <f t="shared" ca="1" si="938"/>
        <v>0</v>
      </c>
      <c r="AT2076" s="26">
        <f ca="1">IF(AS2076=0,0,COUNTIF($AS$19:AS2076,C2076*10+1))</f>
        <v>0</v>
      </c>
      <c r="AU2076" s="21">
        <f t="shared" ca="1" si="939"/>
        <v>0</v>
      </c>
      <c r="AV2076" s="33">
        <f t="shared" ca="1" si="937"/>
        <v>0</v>
      </c>
    </row>
    <row r="2077" spans="1:48" x14ac:dyDescent="0.2">
      <c r="A2077" s="15">
        <f>Daten!A2077</f>
        <v>80232</v>
      </c>
      <c r="B2077" s="8" t="str">
        <f>Daten!B2077</f>
        <v>Schnepfau</v>
      </c>
      <c r="C2077" s="15">
        <f t="shared" si="912"/>
        <v>8</v>
      </c>
      <c r="D2077" s="10">
        <f>Daten!D2077</f>
        <v>0</v>
      </c>
      <c r="E2077" s="9">
        <f>Daten!E2077</f>
        <v>454</v>
      </c>
      <c r="F2077" s="9">
        <f>Daten!F2077</f>
        <v>471</v>
      </c>
      <c r="G2077" s="27">
        <f t="shared" si="913"/>
        <v>-17</v>
      </c>
      <c r="H2077" s="29">
        <f t="shared" si="914"/>
        <v>-3.6093418259023353E-2</v>
      </c>
      <c r="I2077" s="21">
        <f t="shared" si="915"/>
        <v>7.5588255288008632</v>
      </c>
      <c r="J2077" s="21">
        <f t="shared" si="916"/>
        <v>-24.558825528800863</v>
      </c>
      <c r="K2077" s="27">
        <f t="shared" si="917"/>
        <v>12279.412764400431</v>
      </c>
      <c r="L2077" s="16">
        <f>Daten!G2077</f>
        <v>72</v>
      </c>
      <c r="M2077" s="16">
        <f>Daten!H2077</f>
        <v>311</v>
      </c>
      <c r="N2077" s="16">
        <f>Daten!I2077</f>
        <v>71</v>
      </c>
      <c r="O2077" s="28">
        <f t="shared" si="918"/>
        <v>0.45980707395498394</v>
      </c>
      <c r="P2077" s="16">
        <f t="shared" si="919"/>
        <v>170.7500373121689</v>
      </c>
      <c r="Q2077" s="21">
        <f t="shared" si="920"/>
        <v>-27.750037312168899</v>
      </c>
      <c r="R2077" s="27">
        <f t="shared" si="921"/>
        <v>-5550.0074624337794</v>
      </c>
      <c r="S2077" s="9">
        <f ca="1">Daten!K2077</f>
        <v>1925</v>
      </c>
      <c r="T2077" s="9">
        <f ca="1">Daten!L2077</f>
        <v>33551</v>
      </c>
      <c r="U2077" s="9">
        <f ca="1">Daten!M2077</f>
        <v>96879</v>
      </c>
      <c r="V2077" s="9">
        <f ca="1">Daten!N2077</f>
        <v>500</v>
      </c>
      <c r="W2077" s="9">
        <f ca="1">Daten!O2077</f>
        <v>500</v>
      </c>
      <c r="X2077" s="23">
        <f t="shared" ca="1" si="922"/>
        <v>132355</v>
      </c>
      <c r="Y2077" s="9">
        <f t="shared" ca="1" si="923"/>
        <v>154599.01619999378</v>
      </c>
      <c r="Z2077" s="21">
        <f t="shared" ca="1" si="924"/>
        <v>-22244.016199993785</v>
      </c>
      <c r="AA2077" s="27">
        <f t="shared" ca="1" si="925"/>
        <v>2224.4016199993785</v>
      </c>
      <c r="AB2077" s="32">
        <f t="shared" ca="1" si="926"/>
        <v>8953.8069219660301</v>
      </c>
      <c r="AC2077" s="31">
        <f t="shared" ca="1" si="927"/>
        <v>8953.8069219660301</v>
      </c>
      <c r="AG2077" s="26">
        <f t="shared" ca="1" si="928"/>
        <v>12279.412764400431</v>
      </c>
      <c r="AH2077" s="26">
        <f t="shared" ca="1" si="929"/>
        <v>2224.4016199993785</v>
      </c>
      <c r="AI2077" s="26">
        <f t="shared" ca="1" si="930"/>
        <v>14503.81438439981</v>
      </c>
      <c r="AJ2077" s="26">
        <f t="shared" ca="1" si="931"/>
        <v>1</v>
      </c>
      <c r="AK2077" s="26">
        <f t="shared" ca="1" si="932"/>
        <v>14503.81438439981</v>
      </c>
      <c r="AL2077" s="26">
        <f t="shared" ca="1" si="933"/>
        <v>16528</v>
      </c>
      <c r="AM2077" s="26">
        <f t="shared" ca="1" si="934"/>
        <v>81</v>
      </c>
      <c r="AN2077" s="26">
        <f ca="1">IF(AM2077=0,0,COUNTIF($AM$19:AM2077,C2077*10+1))</f>
        <v>13</v>
      </c>
      <c r="AO2077" s="21">
        <f t="shared" ca="1" si="935"/>
        <v>0</v>
      </c>
      <c r="AP2077" s="33">
        <f t="shared" ca="1" si="936"/>
        <v>16528</v>
      </c>
      <c r="AQ2077" s="24"/>
      <c r="AR2077" s="155">
        <f ca="1">ROUND(Zsfg!$C$11/'Z1'!$AL$2120*'Z1'!AL2077,0)</f>
        <v>13786</v>
      </c>
      <c r="AS2077" s="26">
        <f t="shared" ca="1" si="938"/>
        <v>81</v>
      </c>
      <c r="AT2077" s="26">
        <f ca="1">IF(AS2077=0,0,COUNTIF($AS$19:AS2077,C2077*10+1))</f>
        <v>13</v>
      </c>
      <c r="AU2077" s="21">
        <f t="shared" ca="1" si="939"/>
        <v>0</v>
      </c>
      <c r="AV2077" s="33">
        <f t="shared" ca="1" si="937"/>
        <v>13786</v>
      </c>
    </row>
    <row r="2078" spans="1:48" x14ac:dyDescent="0.2">
      <c r="A2078" s="15">
        <f>Daten!A2078</f>
        <v>80233</v>
      </c>
      <c r="B2078" s="8" t="str">
        <f>Daten!B2078</f>
        <v>Schoppernau</v>
      </c>
      <c r="C2078" s="15">
        <f t="shared" si="912"/>
        <v>8</v>
      </c>
      <c r="D2078" s="10">
        <f>Daten!D2078</f>
        <v>0</v>
      </c>
      <c r="E2078" s="9">
        <f>Daten!E2078</f>
        <v>942</v>
      </c>
      <c r="F2078" s="9">
        <f>Daten!F2078</f>
        <v>945</v>
      </c>
      <c r="G2078" s="27">
        <f t="shared" si="913"/>
        <v>-3</v>
      </c>
      <c r="H2078" s="29">
        <f t="shared" si="914"/>
        <v>-3.1746031746031746E-3</v>
      </c>
      <c r="I2078" s="21">
        <f t="shared" si="915"/>
        <v>15.165796443135489</v>
      </c>
      <c r="J2078" s="21">
        <f t="shared" si="916"/>
        <v>-18.165796443135491</v>
      </c>
      <c r="K2078" s="27">
        <f t="shared" si="917"/>
        <v>9082.8982215677461</v>
      </c>
      <c r="L2078" s="16">
        <f>Daten!G2078</f>
        <v>169</v>
      </c>
      <c r="M2078" s="16">
        <f>Daten!H2078</f>
        <v>591</v>
      </c>
      <c r="N2078" s="16">
        <f>Daten!I2078</f>
        <v>182</v>
      </c>
      <c r="O2078" s="28">
        <f t="shared" si="918"/>
        <v>0.59390862944162437</v>
      </c>
      <c r="P2078" s="16">
        <f t="shared" si="919"/>
        <v>324.47997444209591</v>
      </c>
      <c r="Q2078" s="21">
        <f t="shared" si="920"/>
        <v>26.520025557904091</v>
      </c>
      <c r="R2078" s="27">
        <f t="shared" si="921"/>
        <v>5304.0051115808183</v>
      </c>
      <c r="S2078" s="9">
        <f ca="1">Daten!K2078</f>
        <v>2447</v>
      </c>
      <c r="T2078" s="9">
        <f ca="1">Daten!L2078</f>
        <v>120444</v>
      </c>
      <c r="U2078" s="9">
        <f ca="1">Daten!M2078</f>
        <v>235833</v>
      </c>
      <c r="V2078" s="9">
        <f ca="1">Daten!N2078</f>
        <v>500</v>
      </c>
      <c r="W2078" s="9">
        <f ca="1">Daten!O2078</f>
        <v>500</v>
      </c>
      <c r="X2078" s="23">
        <f t="shared" ca="1" si="922"/>
        <v>358724</v>
      </c>
      <c r="Y2078" s="9">
        <f t="shared" ca="1" si="923"/>
        <v>320775.93229161709</v>
      </c>
      <c r="Z2078" s="21">
        <f t="shared" ca="1" si="924"/>
        <v>37948.067708382907</v>
      </c>
      <c r="AA2078" s="27">
        <f t="shared" ca="1" si="925"/>
        <v>-3794.806770838291</v>
      </c>
      <c r="AB2078" s="32">
        <f t="shared" ca="1" si="926"/>
        <v>10592.096562310273</v>
      </c>
      <c r="AC2078" s="31">
        <f t="shared" ca="1" si="927"/>
        <v>10592.096562310273</v>
      </c>
      <c r="AG2078" s="26">
        <f t="shared" ca="1" si="928"/>
        <v>9082.8982215677461</v>
      </c>
      <c r="AH2078" s="26">
        <f t="shared" ca="1" si="929"/>
        <v>-3794.806770838291</v>
      </c>
      <c r="AI2078" s="26">
        <f t="shared" ca="1" si="930"/>
        <v>5288.0914507294547</v>
      </c>
      <c r="AJ2078" s="26">
        <f t="shared" ca="1" si="931"/>
        <v>1</v>
      </c>
      <c r="AK2078" s="26">
        <f t="shared" ca="1" si="932"/>
        <v>5288.0914507294547</v>
      </c>
      <c r="AL2078" s="26">
        <f t="shared" ca="1" si="933"/>
        <v>6026</v>
      </c>
      <c r="AM2078" s="26">
        <f t="shared" ca="1" si="934"/>
        <v>81</v>
      </c>
      <c r="AN2078" s="26">
        <f ca="1">IF(AM2078=0,0,COUNTIF($AM$19:AM2078,C2078*10+1))</f>
        <v>14</v>
      </c>
      <c r="AO2078" s="21">
        <f t="shared" ca="1" si="935"/>
        <v>0</v>
      </c>
      <c r="AP2078" s="33">
        <f t="shared" ca="1" si="936"/>
        <v>6026</v>
      </c>
      <c r="AQ2078" s="24"/>
      <c r="AR2078" s="155">
        <f ca="1">ROUND(Zsfg!$C$11/'Z1'!$AL$2120*'Z1'!AL2078,0)</f>
        <v>5026</v>
      </c>
      <c r="AS2078" s="26">
        <f t="shared" ca="1" si="938"/>
        <v>81</v>
      </c>
      <c r="AT2078" s="26">
        <f ca="1">IF(AS2078=0,0,COUNTIF($AS$19:AS2078,C2078*10+1))</f>
        <v>14</v>
      </c>
      <c r="AU2078" s="21">
        <f t="shared" ca="1" si="939"/>
        <v>0</v>
      </c>
      <c r="AV2078" s="33">
        <f t="shared" ca="1" si="937"/>
        <v>5026</v>
      </c>
    </row>
    <row r="2079" spans="1:48" x14ac:dyDescent="0.2">
      <c r="A2079" s="15">
        <f>Daten!A2079</f>
        <v>80234</v>
      </c>
      <c r="B2079" s="8" t="str">
        <f>Daten!B2079</f>
        <v>Schröcken</v>
      </c>
      <c r="C2079" s="15">
        <f t="shared" si="912"/>
        <v>8</v>
      </c>
      <c r="D2079" s="10">
        <f>Daten!D2079</f>
        <v>0</v>
      </c>
      <c r="E2079" s="9">
        <f>Daten!E2079</f>
        <v>210</v>
      </c>
      <c r="F2079" s="9">
        <f>Daten!F2079</f>
        <v>213</v>
      </c>
      <c r="G2079" s="27">
        <f t="shared" si="913"/>
        <v>-3</v>
      </c>
      <c r="H2079" s="29">
        <f t="shared" si="914"/>
        <v>-1.4084507042253521E-2</v>
      </c>
      <c r="I2079" s="21">
        <f t="shared" si="915"/>
        <v>3.4183223728972054</v>
      </c>
      <c r="J2079" s="21">
        <f t="shared" si="916"/>
        <v>-6.4183223728972054</v>
      </c>
      <c r="K2079" s="27">
        <f t="shared" si="917"/>
        <v>3209.1611864486026</v>
      </c>
      <c r="L2079" s="16">
        <f>Daten!G2079</f>
        <v>32</v>
      </c>
      <c r="M2079" s="16">
        <f>Daten!H2079</f>
        <v>145</v>
      </c>
      <c r="N2079" s="16">
        <f>Daten!I2079</f>
        <v>33</v>
      </c>
      <c r="O2079" s="28">
        <f t="shared" si="918"/>
        <v>0.44827586206896552</v>
      </c>
      <c r="P2079" s="16">
        <f t="shared" si="919"/>
        <v>79.610146013712196</v>
      </c>
      <c r="Q2079" s="21">
        <f t="shared" si="920"/>
        <v>-14.610146013712196</v>
      </c>
      <c r="R2079" s="27">
        <f t="shared" si="921"/>
        <v>-2922.0292027424393</v>
      </c>
      <c r="S2079" s="9">
        <f ca="1">Daten!K2079</f>
        <v>613</v>
      </c>
      <c r="T2079" s="9">
        <f ca="1">Daten!L2079</f>
        <v>45013</v>
      </c>
      <c r="U2079" s="9">
        <f ca="1">Daten!M2079</f>
        <v>78807</v>
      </c>
      <c r="V2079" s="9">
        <f ca="1">Daten!N2079</f>
        <v>500</v>
      </c>
      <c r="W2079" s="9">
        <f ca="1">Daten!O2079</f>
        <v>500</v>
      </c>
      <c r="X2079" s="23">
        <f t="shared" ca="1" si="922"/>
        <v>124433</v>
      </c>
      <c r="Y2079" s="9">
        <f t="shared" ca="1" si="923"/>
        <v>71510.558154182145</v>
      </c>
      <c r="Z2079" s="21">
        <f t="shared" ca="1" si="924"/>
        <v>52922.441845817855</v>
      </c>
      <c r="AA2079" s="27">
        <f t="shared" ca="1" si="925"/>
        <v>-5292.2441845817857</v>
      </c>
      <c r="AB2079" s="32">
        <f t="shared" ca="1" si="926"/>
        <v>-5005.1122008756229</v>
      </c>
      <c r="AC2079" s="31">
        <f t="shared" ca="1" si="927"/>
        <v>0</v>
      </c>
      <c r="AG2079" s="26">
        <f t="shared" ca="1" si="928"/>
        <v>0</v>
      </c>
      <c r="AH2079" s="26">
        <f t="shared" ca="1" si="929"/>
        <v>0</v>
      </c>
      <c r="AI2079" s="26">
        <f t="shared" ca="1" si="930"/>
        <v>0</v>
      </c>
      <c r="AJ2079" s="26">
        <f t="shared" ca="1" si="931"/>
        <v>1</v>
      </c>
      <c r="AK2079" s="26">
        <f t="shared" ca="1" si="932"/>
        <v>0</v>
      </c>
      <c r="AL2079" s="26">
        <f t="shared" ca="1" si="933"/>
        <v>0</v>
      </c>
      <c r="AM2079" s="26">
        <f t="shared" ca="1" si="934"/>
        <v>0</v>
      </c>
      <c r="AN2079" s="26">
        <f ca="1">IF(AM2079=0,0,COUNTIF($AM$19:AM2079,C2079*10+1))</f>
        <v>0</v>
      </c>
      <c r="AO2079" s="21">
        <f t="shared" ca="1" si="935"/>
        <v>0</v>
      </c>
      <c r="AP2079" s="33">
        <f t="shared" ca="1" si="936"/>
        <v>0</v>
      </c>
      <c r="AQ2079" s="24"/>
      <c r="AR2079" s="155">
        <f ca="1">ROUND(Zsfg!$C$11/'Z1'!$AL$2120*'Z1'!AL2079,0)</f>
        <v>0</v>
      </c>
      <c r="AS2079" s="26">
        <f t="shared" ca="1" si="938"/>
        <v>0</v>
      </c>
      <c r="AT2079" s="26">
        <f ca="1">IF(AS2079=0,0,COUNTIF($AS$19:AS2079,C2079*10+1))</f>
        <v>0</v>
      </c>
      <c r="AU2079" s="21">
        <f t="shared" ca="1" si="939"/>
        <v>0</v>
      </c>
      <c r="AV2079" s="33">
        <f t="shared" ca="1" si="937"/>
        <v>0</v>
      </c>
    </row>
    <row r="2080" spans="1:48" x14ac:dyDescent="0.2">
      <c r="A2080" s="15">
        <f>Daten!A2080</f>
        <v>80235</v>
      </c>
      <c r="B2080" s="8" t="str">
        <f>Daten!B2080</f>
        <v>Schwarzach</v>
      </c>
      <c r="C2080" s="15">
        <f t="shared" si="912"/>
        <v>8</v>
      </c>
      <c r="D2080" s="10">
        <f>Daten!D2080</f>
        <v>0</v>
      </c>
      <c r="E2080" s="9">
        <f>Daten!E2080</f>
        <v>3982</v>
      </c>
      <c r="F2080" s="9">
        <f>Daten!F2080</f>
        <v>3876</v>
      </c>
      <c r="G2080" s="27">
        <f t="shared" si="913"/>
        <v>106</v>
      </c>
      <c r="H2080" s="29">
        <f t="shared" si="914"/>
        <v>2.7347781217750257E-2</v>
      </c>
      <c r="I2080" s="21">
        <f t="shared" si="915"/>
        <v>62.203838109622389</v>
      </c>
      <c r="J2080" s="21">
        <f t="shared" si="916"/>
        <v>43.796161890377611</v>
      </c>
      <c r="K2080" s="27">
        <f t="shared" si="917"/>
        <v>-21898.080945188805</v>
      </c>
      <c r="L2080" s="16">
        <f>Daten!G2080</f>
        <v>652</v>
      </c>
      <c r="M2080" s="16">
        <f>Daten!H2080</f>
        <v>2598</v>
      </c>
      <c r="N2080" s="16">
        <f>Daten!I2080</f>
        <v>732</v>
      </c>
      <c r="O2080" s="28">
        <f t="shared" si="918"/>
        <v>0.53271747498075439</v>
      </c>
      <c r="P2080" s="16">
        <f t="shared" si="919"/>
        <v>1426.3942023698226</v>
      </c>
      <c r="Q2080" s="21">
        <f t="shared" si="920"/>
        <v>-42.394202369822551</v>
      </c>
      <c r="R2080" s="27">
        <f t="shared" si="921"/>
        <v>-8478.8404739645102</v>
      </c>
      <c r="S2080" s="9">
        <f ca="1">Daten!K2080</f>
        <v>1372</v>
      </c>
      <c r="T2080" s="9">
        <f ca="1">Daten!L2080</f>
        <v>299330</v>
      </c>
      <c r="U2080" s="9">
        <f ca="1">Daten!M2080</f>
        <v>2511030</v>
      </c>
      <c r="V2080" s="9">
        <f ca="1">Daten!N2080</f>
        <v>500</v>
      </c>
      <c r="W2080" s="9">
        <f ca="1">Daten!O2080</f>
        <v>500</v>
      </c>
      <c r="X2080" s="23">
        <f t="shared" ca="1" si="922"/>
        <v>2811732</v>
      </c>
      <c r="Y2080" s="9">
        <f t="shared" ca="1" si="923"/>
        <v>1355976.393190254</v>
      </c>
      <c r="Z2080" s="21">
        <f t="shared" ca="1" si="924"/>
        <v>1455755.606809746</v>
      </c>
      <c r="AA2080" s="27">
        <f t="shared" ca="1" si="925"/>
        <v>-145575.5606809746</v>
      </c>
      <c r="AB2080" s="32">
        <f t="shared" ca="1" si="926"/>
        <v>-175952.48210012791</v>
      </c>
      <c r="AC2080" s="31">
        <f t="shared" ca="1" si="927"/>
        <v>0</v>
      </c>
      <c r="AG2080" s="26">
        <f t="shared" ca="1" si="928"/>
        <v>0</v>
      </c>
      <c r="AH2080" s="26">
        <f t="shared" ca="1" si="929"/>
        <v>0</v>
      </c>
      <c r="AI2080" s="26">
        <f t="shared" ca="1" si="930"/>
        <v>0</v>
      </c>
      <c r="AJ2080" s="26">
        <f t="shared" ca="1" si="931"/>
        <v>1</v>
      </c>
      <c r="AK2080" s="26">
        <f t="shared" ca="1" si="932"/>
        <v>0</v>
      </c>
      <c r="AL2080" s="26">
        <f t="shared" ca="1" si="933"/>
        <v>0</v>
      </c>
      <c r="AM2080" s="26">
        <f t="shared" ca="1" si="934"/>
        <v>0</v>
      </c>
      <c r="AN2080" s="26">
        <f ca="1">IF(AM2080=0,0,COUNTIF($AM$19:AM2080,C2080*10+1))</f>
        <v>0</v>
      </c>
      <c r="AO2080" s="21">
        <f t="shared" ca="1" si="935"/>
        <v>0</v>
      </c>
      <c r="AP2080" s="33">
        <f t="shared" ca="1" si="936"/>
        <v>0</v>
      </c>
      <c r="AQ2080" s="24"/>
      <c r="AR2080" s="155">
        <f ca="1">ROUND(Zsfg!$C$11/'Z1'!$AL$2120*'Z1'!AL2080,0)</f>
        <v>0</v>
      </c>
      <c r="AS2080" s="26">
        <f t="shared" ca="1" si="938"/>
        <v>0</v>
      </c>
      <c r="AT2080" s="26">
        <f ca="1">IF(AS2080=0,0,COUNTIF($AS$19:AS2080,C2080*10+1))</f>
        <v>0</v>
      </c>
      <c r="AU2080" s="21">
        <f t="shared" ca="1" si="939"/>
        <v>0</v>
      </c>
      <c r="AV2080" s="33">
        <f t="shared" ca="1" si="937"/>
        <v>0</v>
      </c>
    </row>
    <row r="2081" spans="1:48" x14ac:dyDescent="0.2">
      <c r="A2081" s="15">
        <f>Daten!A2081</f>
        <v>80236</v>
      </c>
      <c r="B2081" s="8" t="str">
        <f>Daten!B2081</f>
        <v>Schwarzenberg</v>
      </c>
      <c r="C2081" s="15">
        <f t="shared" si="912"/>
        <v>8</v>
      </c>
      <c r="D2081" s="10">
        <f>Daten!D2081</f>
        <v>0</v>
      </c>
      <c r="E2081" s="9">
        <f>Daten!E2081</f>
        <v>1828</v>
      </c>
      <c r="F2081" s="9">
        <f>Daten!F2081</f>
        <v>1836</v>
      </c>
      <c r="G2081" s="27">
        <f t="shared" si="913"/>
        <v>-8</v>
      </c>
      <c r="H2081" s="29">
        <f t="shared" si="914"/>
        <v>-4.3572984749455342E-3</v>
      </c>
      <c r="I2081" s="21">
        <f t="shared" si="915"/>
        <v>29.464975946663237</v>
      </c>
      <c r="J2081" s="21">
        <f t="shared" si="916"/>
        <v>-37.464975946663237</v>
      </c>
      <c r="K2081" s="27">
        <f t="shared" si="917"/>
        <v>18732.487973331619</v>
      </c>
      <c r="L2081" s="16">
        <f>Daten!G2081</f>
        <v>325</v>
      </c>
      <c r="M2081" s="16">
        <f>Daten!H2081</f>
        <v>1204</v>
      </c>
      <c r="N2081" s="16">
        <f>Daten!I2081</f>
        <v>299</v>
      </c>
      <c r="O2081" s="28">
        <f t="shared" si="918"/>
        <v>0.51827242524916939</v>
      </c>
      <c r="P2081" s="16">
        <f t="shared" si="919"/>
        <v>661.03872965868607</v>
      </c>
      <c r="Q2081" s="21">
        <f t="shared" si="920"/>
        <v>-37.038729658686066</v>
      </c>
      <c r="R2081" s="27">
        <f t="shared" si="921"/>
        <v>-7407.7459317372131</v>
      </c>
      <c r="S2081" s="9">
        <f ca="1">Daten!K2081</f>
        <v>4124</v>
      </c>
      <c r="T2081" s="9">
        <f ca="1">Daten!L2081</f>
        <v>155911</v>
      </c>
      <c r="U2081" s="9">
        <f ca="1">Daten!M2081</f>
        <v>401987</v>
      </c>
      <c r="V2081" s="9">
        <f ca="1">Daten!N2081</f>
        <v>500</v>
      </c>
      <c r="W2081" s="9">
        <f ca="1">Daten!O2081</f>
        <v>500</v>
      </c>
      <c r="X2081" s="23">
        <f t="shared" ca="1" si="922"/>
        <v>562022</v>
      </c>
      <c r="Y2081" s="9">
        <f t="shared" ca="1" si="923"/>
        <v>622482.38240878552</v>
      </c>
      <c r="Z2081" s="21">
        <f t="shared" ca="1" si="924"/>
        <v>-60460.382408785517</v>
      </c>
      <c r="AA2081" s="27">
        <f t="shared" ca="1" si="925"/>
        <v>6046.0382408785517</v>
      </c>
      <c r="AB2081" s="32">
        <f t="shared" ca="1" si="926"/>
        <v>17370.780282472959</v>
      </c>
      <c r="AC2081" s="31">
        <f t="shared" ca="1" si="927"/>
        <v>17370.780282472959</v>
      </c>
      <c r="AG2081" s="26">
        <f t="shared" ca="1" si="928"/>
        <v>18732.487973331619</v>
      </c>
      <c r="AH2081" s="26">
        <f t="shared" ca="1" si="929"/>
        <v>6046.0382408785517</v>
      </c>
      <c r="AI2081" s="26">
        <f t="shared" ca="1" si="930"/>
        <v>24778.526214210171</v>
      </c>
      <c r="AJ2081" s="26">
        <f t="shared" ca="1" si="931"/>
        <v>1</v>
      </c>
      <c r="AK2081" s="26">
        <f t="shared" ca="1" si="932"/>
        <v>24778.526214210171</v>
      </c>
      <c r="AL2081" s="26">
        <f t="shared" ca="1" si="933"/>
        <v>28236</v>
      </c>
      <c r="AM2081" s="26">
        <f t="shared" ca="1" si="934"/>
        <v>81</v>
      </c>
      <c r="AN2081" s="26">
        <f ca="1">IF(AM2081=0,0,COUNTIF($AM$19:AM2081,C2081*10+1))</f>
        <v>15</v>
      </c>
      <c r="AO2081" s="21">
        <f t="shared" ca="1" si="935"/>
        <v>0</v>
      </c>
      <c r="AP2081" s="33">
        <f t="shared" ca="1" si="936"/>
        <v>28236</v>
      </c>
      <c r="AQ2081" s="24"/>
      <c r="AR2081" s="155">
        <f ca="1">ROUND(Zsfg!$C$11/'Z1'!$AL$2120*'Z1'!AL2081,0)</f>
        <v>23552</v>
      </c>
      <c r="AS2081" s="26">
        <f t="shared" ca="1" si="938"/>
        <v>81</v>
      </c>
      <c r="AT2081" s="26">
        <f ca="1">IF(AS2081=0,0,COUNTIF($AS$19:AS2081,C2081*10+1))</f>
        <v>15</v>
      </c>
      <c r="AU2081" s="21">
        <f t="shared" ca="1" si="939"/>
        <v>0</v>
      </c>
      <c r="AV2081" s="33">
        <f t="shared" ca="1" si="937"/>
        <v>23552</v>
      </c>
    </row>
    <row r="2082" spans="1:48" x14ac:dyDescent="0.2">
      <c r="A2082" s="15">
        <f>Daten!A2082</f>
        <v>80237</v>
      </c>
      <c r="B2082" s="8" t="str">
        <f>Daten!B2082</f>
        <v>Sibratsgfäll</v>
      </c>
      <c r="C2082" s="15">
        <f t="shared" si="912"/>
        <v>8</v>
      </c>
      <c r="D2082" s="10">
        <f>Daten!D2082</f>
        <v>0</v>
      </c>
      <c r="E2082" s="9">
        <f>Daten!E2082</f>
        <v>407</v>
      </c>
      <c r="F2082" s="9">
        <f>Daten!F2082</f>
        <v>394</v>
      </c>
      <c r="G2082" s="27">
        <f t="shared" si="913"/>
        <v>13</v>
      </c>
      <c r="H2082" s="29">
        <f t="shared" si="914"/>
        <v>3.2994923857868022E-2</v>
      </c>
      <c r="I2082" s="21">
        <f t="shared" si="915"/>
        <v>6.3230939667676012</v>
      </c>
      <c r="J2082" s="21">
        <f t="shared" si="916"/>
        <v>6.6769060332323988</v>
      </c>
      <c r="K2082" s="27">
        <f t="shared" si="917"/>
        <v>-3338.4530166161994</v>
      </c>
      <c r="L2082" s="16">
        <f>Daten!G2082</f>
        <v>66</v>
      </c>
      <c r="M2082" s="16">
        <f>Daten!H2082</f>
        <v>251</v>
      </c>
      <c r="N2082" s="16">
        <f>Daten!I2082</f>
        <v>90</v>
      </c>
      <c r="O2082" s="28">
        <f t="shared" si="918"/>
        <v>0.62151394422310757</v>
      </c>
      <c r="P2082" s="16">
        <f t="shared" si="919"/>
        <v>137.80790792718454</v>
      </c>
      <c r="Q2082" s="21">
        <f t="shared" si="920"/>
        <v>18.192092072815456</v>
      </c>
      <c r="R2082" s="27">
        <f t="shared" si="921"/>
        <v>3638.4184145630911</v>
      </c>
      <c r="S2082" s="9">
        <f ca="1">Daten!K2082</f>
        <v>2228</v>
      </c>
      <c r="T2082" s="9">
        <f ca="1">Daten!L2082</f>
        <v>39280</v>
      </c>
      <c r="U2082" s="9">
        <f ca="1">Daten!M2082</f>
        <v>39383</v>
      </c>
      <c r="V2082" s="9">
        <f ca="1">Daten!N2082</f>
        <v>500</v>
      </c>
      <c r="W2082" s="9">
        <f ca="1">Daten!O2082</f>
        <v>500</v>
      </c>
      <c r="X2082" s="23">
        <f t="shared" ca="1" si="922"/>
        <v>80891</v>
      </c>
      <c r="Y2082" s="9">
        <f t="shared" ca="1" si="923"/>
        <v>138594.27223215302</v>
      </c>
      <c r="Z2082" s="21">
        <f t="shared" ca="1" si="924"/>
        <v>-57703.272232153016</v>
      </c>
      <c r="AA2082" s="27">
        <f t="shared" ca="1" si="925"/>
        <v>5770.3272232153022</v>
      </c>
      <c r="AB2082" s="32">
        <f t="shared" ca="1" si="926"/>
        <v>6070.2926211621943</v>
      </c>
      <c r="AC2082" s="31">
        <f t="shared" ca="1" si="927"/>
        <v>6070.2926211621943</v>
      </c>
      <c r="AG2082" s="26">
        <f t="shared" ca="1" si="928"/>
        <v>-3338.4530166161994</v>
      </c>
      <c r="AH2082" s="26">
        <f t="shared" ca="1" si="929"/>
        <v>5770.3272232153022</v>
      </c>
      <c r="AI2082" s="26">
        <f t="shared" ca="1" si="930"/>
        <v>2431.8742065991028</v>
      </c>
      <c r="AJ2082" s="26">
        <f t="shared" ca="1" si="931"/>
        <v>1</v>
      </c>
      <c r="AK2082" s="26">
        <f t="shared" ca="1" si="932"/>
        <v>2431.8742065991028</v>
      </c>
      <c r="AL2082" s="26">
        <f t="shared" ca="1" si="933"/>
        <v>2771</v>
      </c>
      <c r="AM2082" s="26">
        <f t="shared" ca="1" si="934"/>
        <v>81</v>
      </c>
      <c r="AN2082" s="26">
        <f ca="1">IF(AM2082=0,0,COUNTIF($AM$19:AM2082,C2082*10+1))</f>
        <v>16</v>
      </c>
      <c r="AO2082" s="21">
        <f t="shared" ca="1" si="935"/>
        <v>0</v>
      </c>
      <c r="AP2082" s="33">
        <f t="shared" ca="1" si="936"/>
        <v>2771</v>
      </c>
      <c r="AQ2082" s="24"/>
      <c r="AR2082" s="155">
        <f ca="1">ROUND(Zsfg!$C$11/'Z1'!$AL$2120*'Z1'!AL2082,0)</f>
        <v>2311</v>
      </c>
      <c r="AS2082" s="26">
        <f t="shared" ca="1" si="938"/>
        <v>81</v>
      </c>
      <c r="AT2082" s="26">
        <f ca="1">IF(AS2082=0,0,COUNTIF($AS$19:AS2082,C2082*10+1))</f>
        <v>16</v>
      </c>
      <c r="AU2082" s="21">
        <f t="shared" ca="1" si="939"/>
        <v>0</v>
      </c>
      <c r="AV2082" s="33">
        <f t="shared" ca="1" si="937"/>
        <v>2311</v>
      </c>
    </row>
    <row r="2083" spans="1:48" x14ac:dyDescent="0.2">
      <c r="A2083" s="15">
        <f>Daten!A2083</f>
        <v>80238</v>
      </c>
      <c r="B2083" s="8" t="str">
        <f>Daten!B2083</f>
        <v>Sulzberg</v>
      </c>
      <c r="C2083" s="15">
        <f t="shared" si="912"/>
        <v>8</v>
      </c>
      <c r="D2083" s="10">
        <f>Daten!D2083</f>
        <v>0</v>
      </c>
      <c r="E2083" s="9">
        <f>Daten!E2083</f>
        <v>1833</v>
      </c>
      <c r="F2083" s="9">
        <f>Daten!F2083</f>
        <v>1741</v>
      </c>
      <c r="G2083" s="27">
        <f t="shared" si="913"/>
        <v>92</v>
      </c>
      <c r="H2083" s="29">
        <f t="shared" si="914"/>
        <v>5.2843193566915567E-2</v>
      </c>
      <c r="I2083" s="21">
        <f t="shared" si="915"/>
        <v>27.940372071427394</v>
      </c>
      <c r="J2083" s="21">
        <f t="shared" si="916"/>
        <v>64.05962792857261</v>
      </c>
      <c r="K2083" s="27">
        <f t="shared" si="917"/>
        <v>-32029.813964286306</v>
      </c>
      <c r="L2083" s="16">
        <f>Daten!G2083</f>
        <v>322</v>
      </c>
      <c r="M2083" s="16">
        <f>Daten!H2083</f>
        <v>1206</v>
      </c>
      <c r="N2083" s="16">
        <f>Daten!I2083</f>
        <v>305</v>
      </c>
      <c r="O2083" s="28">
        <f t="shared" si="918"/>
        <v>0.51990049751243783</v>
      </c>
      <c r="P2083" s="16">
        <f t="shared" si="919"/>
        <v>662.13680063818549</v>
      </c>
      <c r="Q2083" s="21">
        <f t="shared" si="920"/>
        <v>-35.136800638185491</v>
      </c>
      <c r="R2083" s="27">
        <f t="shared" si="921"/>
        <v>-7027.3601276370982</v>
      </c>
      <c r="S2083" s="9">
        <f ca="1">Daten!K2083</f>
        <v>8793</v>
      </c>
      <c r="T2083" s="9">
        <f ca="1">Daten!L2083</f>
        <v>119207</v>
      </c>
      <c r="U2083" s="9">
        <f ca="1">Daten!M2083</f>
        <v>271265</v>
      </c>
      <c r="V2083" s="9">
        <f ca="1">Daten!N2083</f>
        <v>500</v>
      </c>
      <c r="W2083" s="9">
        <f ca="1">Daten!O2083</f>
        <v>500</v>
      </c>
      <c r="X2083" s="23">
        <f t="shared" ca="1" si="922"/>
        <v>399265</v>
      </c>
      <c r="Y2083" s="9">
        <f t="shared" ca="1" si="923"/>
        <v>624185.01474578993</v>
      </c>
      <c r="Z2083" s="21">
        <f t="shared" ca="1" si="924"/>
        <v>-224920.01474578993</v>
      </c>
      <c r="AA2083" s="27">
        <f t="shared" ca="1" si="925"/>
        <v>22492.001474578996</v>
      </c>
      <c r="AB2083" s="32">
        <f t="shared" ca="1" si="926"/>
        <v>-16565.172617344411</v>
      </c>
      <c r="AC2083" s="31">
        <f t="shared" ca="1" si="927"/>
        <v>0</v>
      </c>
      <c r="AG2083" s="26">
        <f t="shared" ca="1" si="928"/>
        <v>0</v>
      </c>
      <c r="AH2083" s="26">
        <f t="shared" ca="1" si="929"/>
        <v>0</v>
      </c>
      <c r="AI2083" s="26">
        <f t="shared" ca="1" si="930"/>
        <v>0</v>
      </c>
      <c r="AJ2083" s="26">
        <f t="shared" ca="1" si="931"/>
        <v>1</v>
      </c>
      <c r="AK2083" s="26">
        <f t="shared" ca="1" si="932"/>
        <v>0</v>
      </c>
      <c r="AL2083" s="26">
        <f t="shared" ca="1" si="933"/>
        <v>0</v>
      </c>
      <c r="AM2083" s="26">
        <f t="shared" ca="1" si="934"/>
        <v>0</v>
      </c>
      <c r="AN2083" s="26">
        <f ca="1">IF(AM2083=0,0,COUNTIF($AM$19:AM2083,C2083*10+1))</f>
        <v>0</v>
      </c>
      <c r="AO2083" s="21">
        <f t="shared" ca="1" si="935"/>
        <v>0</v>
      </c>
      <c r="AP2083" s="33">
        <f t="shared" ca="1" si="936"/>
        <v>0</v>
      </c>
      <c r="AQ2083" s="24"/>
      <c r="AR2083" s="155">
        <f ca="1">ROUND(Zsfg!$C$11/'Z1'!$AL$2120*'Z1'!AL2083,0)</f>
        <v>0</v>
      </c>
      <c r="AS2083" s="26">
        <f t="shared" ca="1" si="938"/>
        <v>0</v>
      </c>
      <c r="AT2083" s="26">
        <f ca="1">IF(AS2083=0,0,COUNTIF($AS$19:AS2083,C2083*10+1))</f>
        <v>0</v>
      </c>
      <c r="AU2083" s="21">
        <f t="shared" ca="1" si="939"/>
        <v>0</v>
      </c>
      <c r="AV2083" s="33">
        <f t="shared" ca="1" si="937"/>
        <v>0</v>
      </c>
    </row>
    <row r="2084" spans="1:48" x14ac:dyDescent="0.2">
      <c r="A2084" s="15">
        <f>Daten!A2084</f>
        <v>80239</v>
      </c>
      <c r="B2084" s="8" t="str">
        <f>Daten!B2084</f>
        <v>Warth</v>
      </c>
      <c r="C2084" s="15">
        <f t="shared" si="912"/>
        <v>8</v>
      </c>
      <c r="D2084" s="10">
        <f>Daten!D2084</f>
        <v>0</v>
      </c>
      <c r="E2084" s="9">
        <f>Daten!E2084</f>
        <v>166</v>
      </c>
      <c r="F2084" s="9">
        <f>Daten!F2084</f>
        <v>153</v>
      </c>
      <c r="G2084" s="27">
        <f t="shared" si="913"/>
        <v>13</v>
      </c>
      <c r="H2084" s="29">
        <f t="shared" si="914"/>
        <v>8.4967320261437912E-2</v>
      </c>
      <c r="I2084" s="21">
        <f t="shared" si="915"/>
        <v>2.4554146622219366</v>
      </c>
      <c r="J2084" s="21">
        <f t="shared" si="916"/>
        <v>10.544585337778063</v>
      </c>
      <c r="K2084" s="27">
        <f t="shared" si="917"/>
        <v>-5272.2926688890311</v>
      </c>
      <c r="L2084" s="16">
        <f>Daten!G2084</f>
        <v>18</v>
      </c>
      <c r="M2084" s="16">
        <f>Daten!H2084</f>
        <v>121</v>
      </c>
      <c r="N2084" s="16">
        <f>Daten!I2084</f>
        <v>27</v>
      </c>
      <c r="O2084" s="28">
        <f t="shared" si="918"/>
        <v>0.37190082644628097</v>
      </c>
      <c r="P2084" s="16">
        <f t="shared" si="919"/>
        <v>66.433294259718451</v>
      </c>
      <c r="Q2084" s="21">
        <f t="shared" si="920"/>
        <v>-21.433294259718451</v>
      </c>
      <c r="R2084" s="27">
        <f t="shared" si="921"/>
        <v>-4286.65885194369</v>
      </c>
      <c r="S2084" s="9">
        <f ca="1">Daten!K2084</f>
        <v>629</v>
      </c>
      <c r="T2084" s="9">
        <f ca="1">Daten!L2084</f>
        <v>93001</v>
      </c>
      <c r="U2084" s="9">
        <f ca="1">Daten!M2084</f>
        <v>292888</v>
      </c>
      <c r="V2084" s="9">
        <f ca="1">Daten!N2084</f>
        <v>500</v>
      </c>
      <c r="W2084" s="9">
        <f ca="1">Daten!O2084</f>
        <v>500</v>
      </c>
      <c r="X2084" s="23">
        <f t="shared" ca="1" si="922"/>
        <v>386518</v>
      </c>
      <c r="Y2084" s="9">
        <f t="shared" ca="1" si="923"/>
        <v>56527.393588543986</v>
      </c>
      <c r="Z2084" s="21">
        <f t="shared" ca="1" si="924"/>
        <v>329990.60641145601</v>
      </c>
      <c r="AA2084" s="27">
        <f t="shared" ca="1" si="925"/>
        <v>-32999.060641145603</v>
      </c>
      <c r="AB2084" s="32">
        <f t="shared" ca="1" si="926"/>
        <v>-42558.012161978324</v>
      </c>
      <c r="AC2084" s="31">
        <f t="shared" ca="1" si="927"/>
        <v>0</v>
      </c>
      <c r="AG2084" s="26">
        <f t="shared" ca="1" si="928"/>
        <v>0</v>
      </c>
      <c r="AH2084" s="26">
        <f t="shared" ca="1" si="929"/>
        <v>0</v>
      </c>
      <c r="AI2084" s="26">
        <f t="shared" ca="1" si="930"/>
        <v>0</v>
      </c>
      <c r="AJ2084" s="26">
        <f t="shared" ca="1" si="931"/>
        <v>1</v>
      </c>
      <c r="AK2084" s="26">
        <f t="shared" ca="1" si="932"/>
        <v>0</v>
      </c>
      <c r="AL2084" s="26">
        <f t="shared" ca="1" si="933"/>
        <v>0</v>
      </c>
      <c r="AM2084" s="26">
        <f t="shared" ca="1" si="934"/>
        <v>0</v>
      </c>
      <c r="AN2084" s="26">
        <f ca="1">IF(AM2084=0,0,COUNTIF($AM$19:AM2084,C2084*10+1))</f>
        <v>0</v>
      </c>
      <c r="AO2084" s="21">
        <f t="shared" ca="1" si="935"/>
        <v>0</v>
      </c>
      <c r="AP2084" s="33">
        <f t="shared" ca="1" si="936"/>
        <v>0</v>
      </c>
      <c r="AQ2084" s="24"/>
      <c r="AR2084" s="155">
        <f ca="1">ROUND(Zsfg!$C$11/'Z1'!$AL$2120*'Z1'!AL2084,0)</f>
        <v>0</v>
      </c>
      <c r="AS2084" s="26">
        <f t="shared" ca="1" si="938"/>
        <v>0</v>
      </c>
      <c r="AT2084" s="26">
        <f ca="1">IF(AS2084=0,0,COUNTIF($AS$19:AS2084,C2084*10+1))</f>
        <v>0</v>
      </c>
      <c r="AU2084" s="21">
        <f t="shared" ca="1" si="939"/>
        <v>0</v>
      </c>
      <c r="AV2084" s="33">
        <f t="shared" ca="1" si="937"/>
        <v>0</v>
      </c>
    </row>
    <row r="2085" spans="1:48" x14ac:dyDescent="0.2">
      <c r="A2085" s="15">
        <f>Daten!A2085</f>
        <v>80240</v>
      </c>
      <c r="B2085" s="8" t="str">
        <f>Daten!B2085</f>
        <v>Wolfurt</v>
      </c>
      <c r="C2085" s="15">
        <f t="shared" si="912"/>
        <v>8</v>
      </c>
      <c r="D2085" s="10">
        <f>Daten!D2085</f>
        <v>0</v>
      </c>
      <c r="E2085" s="9">
        <f>Daten!E2085</f>
        <v>8454</v>
      </c>
      <c r="F2085" s="9">
        <f>Daten!F2085</f>
        <v>8246</v>
      </c>
      <c r="G2085" s="27">
        <f t="shared" si="913"/>
        <v>208</v>
      </c>
      <c r="H2085" s="29">
        <f t="shared" si="914"/>
        <v>2.5224351200582102E-2</v>
      </c>
      <c r="I2085" s="21">
        <f t="shared" si="915"/>
        <v>132.33561637047117</v>
      </c>
      <c r="J2085" s="21">
        <f t="shared" si="916"/>
        <v>75.664383629528828</v>
      </c>
      <c r="K2085" s="27">
        <f t="shared" si="917"/>
        <v>-37832.191814764417</v>
      </c>
      <c r="L2085" s="16">
        <f>Daten!G2085</f>
        <v>1358</v>
      </c>
      <c r="M2085" s="16">
        <f>Daten!H2085</f>
        <v>5638</v>
      </c>
      <c r="N2085" s="16">
        <f>Daten!I2085</f>
        <v>1458</v>
      </c>
      <c r="O2085" s="28">
        <f t="shared" si="918"/>
        <v>0.49946789641716921</v>
      </c>
      <c r="P2085" s="16">
        <f t="shared" si="919"/>
        <v>3095.4620912090299</v>
      </c>
      <c r="Q2085" s="21">
        <f t="shared" si="920"/>
        <v>-279.46209120902995</v>
      </c>
      <c r="R2085" s="27">
        <f t="shared" si="921"/>
        <v>-55892.418241805994</v>
      </c>
      <c r="S2085" s="9">
        <f ca="1">Daten!K2085</f>
        <v>3045</v>
      </c>
      <c r="T2085" s="9">
        <f ca="1">Daten!L2085</f>
        <v>848520</v>
      </c>
      <c r="U2085" s="9">
        <f ca="1">Daten!M2085</f>
        <v>7930726</v>
      </c>
      <c r="V2085" s="9">
        <f ca="1">Daten!N2085</f>
        <v>500</v>
      </c>
      <c r="W2085" s="9">
        <f ca="1">Daten!O2085</f>
        <v>500</v>
      </c>
      <c r="X2085" s="23">
        <f t="shared" ca="1" si="922"/>
        <v>8782291</v>
      </c>
      <c r="Y2085" s="9">
        <f t="shared" ca="1" si="923"/>
        <v>2878810.7554069329</v>
      </c>
      <c r="Z2085" s="21">
        <f t="shared" ca="1" si="924"/>
        <v>5903480.2445930671</v>
      </c>
      <c r="AA2085" s="27">
        <f t="shared" ca="1" si="925"/>
        <v>-590348.02445930673</v>
      </c>
      <c r="AB2085" s="32">
        <f t="shared" ca="1" si="926"/>
        <v>-684072.63451587711</v>
      </c>
      <c r="AC2085" s="31">
        <f t="shared" ca="1" si="927"/>
        <v>0</v>
      </c>
      <c r="AG2085" s="26">
        <f t="shared" ca="1" si="928"/>
        <v>0</v>
      </c>
      <c r="AH2085" s="26">
        <f t="shared" ca="1" si="929"/>
        <v>0</v>
      </c>
      <c r="AI2085" s="26">
        <f t="shared" ca="1" si="930"/>
        <v>0</v>
      </c>
      <c r="AJ2085" s="26">
        <f t="shared" ca="1" si="931"/>
        <v>1</v>
      </c>
      <c r="AK2085" s="26">
        <f t="shared" ca="1" si="932"/>
        <v>0</v>
      </c>
      <c r="AL2085" s="26">
        <f t="shared" ca="1" si="933"/>
        <v>0</v>
      </c>
      <c r="AM2085" s="26">
        <f t="shared" ca="1" si="934"/>
        <v>0</v>
      </c>
      <c r="AN2085" s="26">
        <f ca="1">IF(AM2085=0,0,COUNTIF($AM$19:AM2085,C2085*10+1))</f>
        <v>0</v>
      </c>
      <c r="AO2085" s="21">
        <f t="shared" ca="1" si="935"/>
        <v>0</v>
      </c>
      <c r="AP2085" s="33">
        <f t="shared" ca="1" si="936"/>
        <v>0</v>
      </c>
      <c r="AQ2085" s="24"/>
      <c r="AR2085" s="155">
        <f ca="1">ROUND(Zsfg!$C$11/'Z1'!$AL$2120*'Z1'!AL2085,0)</f>
        <v>0</v>
      </c>
      <c r="AS2085" s="26">
        <f t="shared" ca="1" si="938"/>
        <v>0</v>
      </c>
      <c r="AT2085" s="26">
        <f ca="1">IF(AS2085=0,0,COUNTIF($AS$19:AS2085,C2085*10+1))</f>
        <v>0</v>
      </c>
      <c r="AU2085" s="21">
        <f t="shared" ca="1" si="939"/>
        <v>0</v>
      </c>
      <c r="AV2085" s="33">
        <f t="shared" ca="1" si="937"/>
        <v>0</v>
      </c>
    </row>
    <row r="2086" spans="1:48" x14ac:dyDescent="0.2">
      <c r="A2086" s="15">
        <f>Daten!A2086</f>
        <v>80301</v>
      </c>
      <c r="B2086" s="8" t="str">
        <f>Daten!B2086</f>
        <v>Dornbirn</v>
      </c>
      <c r="C2086" s="15">
        <f t="shared" si="912"/>
        <v>8</v>
      </c>
      <c r="D2086" s="10">
        <f>Daten!D2086</f>
        <v>0</v>
      </c>
      <c r="E2086" s="9">
        <f>Daten!E2086</f>
        <v>49517</v>
      </c>
      <c r="F2086" s="9">
        <f>Daten!F2086</f>
        <v>47388</v>
      </c>
      <c r="G2086" s="27">
        <f t="shared" si="913"/>
        <v>2129</v>
      </c>
      <c r="H2086" s="29">
        <f t="shared" si="914"/>
        <v>4.492698573478518E-2</v>
      </c>
      <c r="I2086" s="21">
        <f t="shared" si="915"/>
        <v>760.50450989132764</v>
      </c>
      <c r="J2086" s="21">
        <f t="shared" si="916"/>
        <v>1368.4954901086724</v>
      </c>
      <c r="K2086" s="27">
        <f t="shared" si="917"/>
        <v>-684247.74505433615</v>
      </c>
      <c r="L2086" s="16">
        <f>Daten!G2086</f>
        <v>7755</v>
      </c>
      <c r="M2086" s="16">
        <f>Daten!H2086</f>
        <v>33154</v>
      </c>
      <c r="N2086" s="16">
        <f>Daten!I2086</f>
        <v>8604</v>
      </c>
      <c r="O2086" s="28">
        <f t="shared" si="918"/>
        <v>0.49342462447970081</v>
      </c>
      <c r="P2086" s="16">
        <f t="shared" si="919"/>
        <v>18202.722627162857</v>
      </c>
      <c r="Q2086" s="21">
        <f t="shared" si="920"/>
        <v>-1843.722627162857</v>
      </c>
      <c r="R2086" s="27">
        <f t="shared" si="921"/>
        <v>-368744.52543257142</v>
      </c>
      <c r="S2086" s="9">
        <f ca="1">Daten!K2086</f>
        <v>19772</v>
      </c>
      <c r="T2086" s="9">
        <f ca="1">Daten!L2086</f>
        <v>4142966</v>
      </c>
      <c r="U2086" s="9">
        <f ca="1">Daten!M2086</f>
        <v>24468761</v>
      </c>
      <c r="V2086" s="9">
        <f ca="1">Daten!N2086</f>
        <v>500</v>
      </c>
      <c r="W2086" s="9">
        <f ca="1">Daten!O2086</f>
        <v>500</v>
      </c>
      <c r="X2086" s="23">
        <f t="shared" ca="1" si="922"/>
        <v>28631499</v>
      </c>
      <c r="Y2086" s="9">
        <f t="shared" ca="1" si="923"/>
        <v>16861849.08628875</v>
      </c>
      <c r="Z2086" s="21">
        <f t="shared" ca="1" si="924"/>
        <v>11769649.91371125</v>
      </c>
      <c r="AA2086" s="27">
        <f t="shared" ca="1" si="925"/>
        <v>-1176964.991371125</v>
      </c>
      <c r="AB2086" s="32">
        <f t="shared" ca="1" si="926"/>
        <v>-2229957.2618580326</v>
      </c>
      <c r="AC2086" s="31">
        <f t="shared" ca="1" si="927"/>
        <v>0</v>
      </c>
      <c r="AG2086" s="26">
        <f t="shared" ca="1" si="928"/>
        <v>0</v>
      </c>
      <c r="AH2086" s="26">
        <f t="shared" ca="1" si="929"/>
        <v>0</v>
      </c>
      <c r="AI2086" s="26">
        <f t="shared" ca="1" si="930"/>
        <v>0</v>
      </c>
      <c r="AJ2086" s="26">
        <f t="shared" ca="1" si="931"/>
        <v>1</v>
      </c>
      <c r="AK2086" s="26">
        <f t="shared" ca="1" si="932"/>
        <v>0</v>
      </c>
      <c r="AL2086" s="26">
        <f t="shared" ca="1" si="933"/>
        <v>0</v>
      </c>
      <c r="AM2086" s="26">
        <f t="shared" ca="1" si="934"/>
        <v>0</v>
      </c>
      <c r="AN2086" s="26">
        <f ca="1">IF(AM2086=0,0,COUNTIF($AM$19:AM2086,C2086*10+1))</f>
        <v>0</v>
      </c>
      <c r="AO2086" s="21">
        <f t="shared" ca="1" si="935"/>
        <v>0</v>
      </c>
      <c r="AP2086" s="33">
        <f t="shared" ca="1" si="936"/>
        <v>0</v>
      </c>
      <c r="AQ2086" s="24"/>
      <c r="AR2086" s="155">
        <f ca="1">ROUND(Zsfg!$C$11/'Z1'!$AL$2120*'Z1'!AL2086,0)</f>
        <v>0</v>
      </c>
      <c r="AS2086" s="26">
        <f t="shared" ca="1" si="938"/>
        <v>0</v>
      </c>
      <c r="AT2086" s="26">
        <f ca="1">IF(AS2086=0,0,COUNTIF($AS$19:AS2086,C2086*10+1))</f>
        <v>0</v>
      </c>
      <c r="AU2086" s="21">
        <f t="shared" ca="1" si="939"/>
        <v>0</v>
      </c>
      <c r="AV2086" s="33">
        <f t="shared" ca="1" si="937"/>
        <v>0</v>
      </c>
    </row>
    <row r="2087" spans="1:48" x14ac:dyDescent="0.2">
      <c r="A2087" s="15">
        <f>Daten!A2087</f>
        <v>80302</v>
      </c>
      <c r="B2087" s="8" t="str">
        <f>Daten!B2087</f>
        <v>Hohenems</v>
      </c>
      <c r="C2087" s="15">
        <f t="shared" si="912"/>
        <v>8</v>
      </c>
      <c r="D2087" s="10">
        <f>Daten!D2087</f>
        <v>0</v>
      </c>
      <c r="E2087" s="9">
        <f>Daten!E2087</f>
        <v>16516</v>
      </c>
      <c r="F2087" s="9">
        <f>Daten!F2087</f>
        <v>15673</v>
      </c>
      <c r="G2087" s="27">
        <f t="shared" si="913"/>
        <v>843</v>
      </c>
      <c r="H2087" s="29">
        <f t="shared" si="914"/>
        <v>5.3786767051617432E-2</v>
      </c>
      <c r="I2087" s="21">
        <f t="shared" si="915"/>
        <v>251.5275424902249</v>
      </c>
      <c r="J2087" s="21">
        <f t="shared" si="916"/>
        <v>591.47245750977504</v>
      </c>
      <c r="K2087" s="27">
        <f t="shared" si="917"/>
        <v>-295736.22875488753</v>
      </c>
      <c r="L2087" s="16">
        <f>Daten!G2087</f>
        <v>2760</v>
      </c>
      <c r="M2087" s="16">
        <f>Daten!H2087</f>
        <v>10975</v>
      </c>
      <c r="N2087" s="16">
        <f>Daten!I2087</f>
        <v>2775</v>
      </c>
      <c r="O2087" s="28">
        <f t="shared" si="918"/>
        <v>0.50432801822323459</v>
      </c>
      <c r="P2087" s="16">
        <f t="shared" si="919"/>
        <v>6025.6645000033886</v>
      </c>
      <c r="Q2087" s="21">
        <f t="shared" si="920"/>
        <v>-490.66450000338864</v>
      </c>
      <c r="R2087" s="27">
        <f t="shared" si="921"/>
        <v>-98132.900000677735</v>
      </c>
      <c r="S2087" s="9">
        <f ca="1">Daten!K2087</f>
        <v>8235</v>
      </c>
      <c r="T2087" s="9">
        <f ca="1">Daten!L2087</f>
        <v>1134536</v>
      </c>
      <c r="U2087" s="9">
        <f ca="1">Daten!M2087</f>
        <v>4756823</v>
      </c>
      <c r="V2087" s="9">
        <f ca="1">Daten!N2087</f>
        <v>500</v>
      </c>
      <c r="W2087" s="9">
        <f ca="1">Daten!O2087</f>
        <v>500</v>
      </c>
      <c r="X2087" s="23">
        <f t="shared" ca="1" si="922"/>
        <v>5899594</v>
      </c>
      <c r="Y2087" s="9">
        <f t="shared" ca="1" si="923"/>
        <v>5624135.1355927251</v>
      </c>
      <c r="Z2087" s="21">
        <f t="shared" ca="1" si="924"/>
        <v>275458.86440727487</v>
      </c>
      <c r="AA2087" s="27">
        <f t="shared" ca="1" si="925"/>
        <v>-27545.886440727489</v>
      </c>
      <c r="AB2087" s="32">
        <f t="shared" ca="1" si="926"/>
        <v>-421415.01519629278</v>
      </c>
      <c r="AC2087" s="31">
        <f t="shared" ca="1" si="927"/>
        <v>0</v>
      </c>
      <c r="AG2087" s="26">
        <f t="shared" ca="1" si="928"/>
        <v>0</v>
      </c>
      <c r="AH2087" s="26">
        <f t="shared" ca="1" si="929"/>
        <v>0</v>
      </c>
      <c r="AI2087" s="26">
        <f t="shared" ca="1" si="930"/>
        <v>0</v>
      </c>
      <c r="AJ2087" s="26">
        <f t="shared" ca="1" si="931"/>
        <v>1</v>
      </c>
      <c r="AK2087" s="26">
        <f t="shared" ca="1" si="932"/>
        <v>0</v>
      </c>
      <c r="AL2087" s="26">
        <f t="shared" ca="1" si="933"/>
        <v>0</v>
      </c>
      <c r="AM2087" s="26">
        <f t="shared" ca="1" si="934"/>
        <v>0</v>
      </c>
      <c r="AN2087" s="26">
        <f ca="1">IF(AM2087=0,0,COUNTIF($AM$19:AM2087,C2087*10+1))</f>
        <v>0</v>
      </c>
      <c r="AO2087" s="21">
        <f t="shared" ca="1" si="935"/>
        <v>0</v>
      </c>
      <c r="AP2087" s="33">
        <f t="shared" ca="1" si="936"/>
        <v>0</v>
      </c>
      <c r="AQ2087" s="24"/>
      <c r="AR2087" s="155">
        <f ca="1">ROUND(Zsfg!$C$11/'Z1'!$AL$2120*'Z1'!AL2087,0)</f>
        <v>0</v>
      </c>
      <c r="AS2087" s="26">
        <f t="shared" ca="1" si="938"/>
        <v>0</v>
      </c>
      <c r="AT2087" s="26">
        <f ca="1">IF(AS2087=0,0,COUNTIF($AS$19:AS2087,C2087*10+1))</f>
        <v>0</v>
      </c>
      <c r="AU2087" s="21">
        <f t="shared" ca="1" si="939"/>
        <v>0</v>
      </c>
      <c r="AV2087" s="33">
        <f t="shared" ca="1" si="937"/>
        <v>0</v>
      </c>
    </row>
    <row r="2088" spans="1:48" x14ac:dyDescent="0.2">
      <c r="A2088" s="15">
        <f>Daten!A2088</f>
        <v>80303</v>
      </c>
      <c r="B2088" s="8" t="str">
        <f>Daten!B2088</f>
        <v>Lustenau</v>
      </c>
      <c r="C2088" s="15">
        <f t="shared" si="912"/>
        <v>8</v>
      </c>
      <c r="D2088" s="10">
        <f>Daten!D2088</f>
        <v>0</v>
      </c>
      <c r="E2088" s="9">
        <f>Daten!E2088</f>
        <v>22907</v>
      </c>
      <c r="F2088" s="9">
        <f>Daten!F2088</f>
        <v>21896</v>
      </c>
      <c r="G2088" s="27">
        <f t="shared" si="913"/>
        <v>1011</v>
      </c>
      <c r="H2088" s="29">
        <f t="shared" si="914"/>
        <v>4.6172816952868102E-2</v>
      </c>
      <c r="I2088" s="21">
        <f t="shared" si="915"/>
        <v>351.39712054909489</v>
      </c>
      <c r="J2088" s="21">
        <f t="shared" si="916"/>
        <v>659.60287945090511</v>
      </c>
      <c r="K2088" s="27">
        <f t="shared" si="917"/>
        <v>-329801.43972545257</v>
      </c>
      <c r="L2088" s="16">
        <f>Daten!G2088</f>
        <v>3913</v>
      </c>
      <c r="M2088" s="16">
        <f>Daten!H2088</f>
        <v>15075</v>
      </c>
      <c r="N2088" s="16">
        <f>Daten!I2088</f>
        <v>3918</v>
      </c>
      <c r="O2088" s="28">
        <f t="shared" si="918"/>
        <v>0.51946932006633495</v>
      </c>
      <c r="P2088" s="16">
        <f t="shared" si="919"/>
        <v>8276.710007977319</v>
      </c>
      <c r="Q2088" s="21">
        <f t="shared" si="920"/>
        <v>-445.71000797731904</v>
      </c>
      <c r="R2088" s="27">
        <f t="shared" si="921"/>
        <v>-89142.001595463807</v>
      </c>
      <c r="S2088" s="9">
        <f ca="1">Daten!K2088</f>
        <v>8563</v>
      </c>
      <c r="T2088" s="9">
        <f ca="1">Daten!L2088</f>
        <v>1567977</v>
      </c>
      <c r="U2088" s="9">
        <f ca="1">Daten!M2088</f>
        <v>6973258</v>
      </c>
      <c r="V2088" s="9">
        <f ca="1">Daten!N2088</f>
        <v>500</v>
      </c>
      <c r="W2088" s="9">
        <f ca="1">Daten!O2088</f>
        <v>500</v>
      </c>
      <c r="X2088" s="23">
        <f t="shared" ca="1" si="922"/>
        <v>8549798</v>
      </c>
      <c r="Y2088" s="9">
        <f t="shared" ca="1" si="923"/>
        <v>7800439.7887516692</v>
      </c>
      <c r="Z2088" s="21">
        <f t="shared" ca="1" si="924"/>
        <v>749358.21124833077</v>
      </c>
      <c r="AA2088" s="27">
        <f t="shared" ca="1" si="925"/>
        <v>-74935.821124833077</v>
      </c>
      <c r="AB2088" s="32">
        <f t="shared" ca="1" si="926"/>
        <v>-493879.26244574948</v>
      </c>
      <c r="AC2088" s="31">
        <f t="shared" ca="1" si="927"/>
        <v>0</v>
      </c>
      <c r="AG2088" s="26">
        <f t="shared" ca="1" si="928"/>
        <v>0</v>
      </c>
      <c r="AH2088" s="26">
        <f t="shared" ca="1" si="929"/>
        <v>0</v>
      </c>
      <c r="AI2088" s="26">
        <f t="shared" ca="1" si="930"/>
        <v>0</v>
      </c>
      <c r="AJ2088" s="26">
        <f t="shared" ca="1" si="931"/>
        <v>1</v>
      </c>
      <c r="AK2088" s="26">
        <f t="shared" ca="1" si="932"/>
        <v>0</v>
      </c>
      <c r="AL2088" s="26">
        <f t="shared" ca="1" si="933"/>
        <v>0</v>
      </c>
      <c r="AM2088" s="26">
        <f t="shared" ca="1" si="934"/>
        <v>0</v>
      </c>
      <c r="AN2088" s="26">
        <f ca="1">IF(AM2088=0,0,COUNTIF($AM$19:AM2088,C2088*10+1))</f>
        <v>0</v>
      </c>
      <c r="AO2088" s="21">
        <f t="shared" ca="1" si="935"/>
        <v>0</v>
      </c>
      <c r="AP2088" s="33">
        <f t="shared" ca="1" si="936"/>
        <v>0</v>
      </c>
      <c r="AQ2088" s="24"/>
      <c r="AR2088" s="155">
        <f ca="1">ROUND(Zsfg!$C$11/'Z1'!$AL$2120*'Z1'!AL2088,0)</f>
        <v>0</v>
      </c>
      <c r="AS2088" s="26">
        <f t="shared" ca="1" si="938"/>
        <v>0</v>
      </c>
      <c r="AT2088" s="26">
        <f ca="1">IF(AS2088=0,0,COUNTIF($AS$19:AS2088,C2088*10+1))</f>
        <v>0</v>
      </c>
      <c r="AU2088" s="21">
        <f t="shared" ca="1" si="939"/>
        <v>0</v>
      </c>
      <c r="AV2088" s="33">
        <f t="shared" ca="1" si="937"/>
        <v>0</v>
      </c>
    </row>
    <row r="2089" spans="1:48" x14ac:dyDescent="0.2">
      <c r="A2089" s="15">
        <f>Daten!A2089</f>
        <v>80401</v>
      </c>
      <c r="B2089" s="8" t="str">
        <f>Daten!B2089</f>
        <v>Altach</v>
      </c>
      <c r="C2089" s="15">
        <f t="shared" si="912"/>
        <v>8</v>
      </c>
      <c r="D2089" s="10">
        <f>Daten!D2089</f>
        <v>0</v>
      </c>
      <c r="E2089" s="9">
        <f>Daten!E2089</f>
        <v>6724</v>
      </c>
      <c r="F2089" s="9">
        <f>Daten!F2089</f>
        <v>6421</v>
      </c>
      <c r="G2089" s="27">
        <f t="shared" si="913"/>
        <v>303</v>
      </c>
      <c r="H2089" s="29">
        <f t="shared" si="914"/>
        <v>4.7188911384519548E-2</v>
      </c>
      <c r="I2089" s="21">
        <f t="shared" si="915"/>
        <v>103.0471735040984</v>
      </c>
      <c r="J2089" s="21">
        <f t="shared" si="916"/>
        <v>199.9528264959016</v>
      </c>
      <c r="K2089" s="27">
        <f t="shared" si="917"/>
        <v>-99976.413247950797</v>
      </c>
      <c r="L2089" s="16">
        <f>Daten!G2089</f>
        <v>1126</v>
      </c>
      <c r="M2089" s="16">
        <f>Daten!H2089</f>
        <v>4527</v>
      </c>
      <c r="N2089" s="16">
        <f>Daten!I2089</f>
        <v>1071</v>
      </c>
      <c r="O2089" s="28">
        <f t="shared" si="918"/>
        <v>0.48531036006185113</v>
      </c>
      <c r="P2089" s="16">
        <f t="shared" si="919"/>
        <v>2485.4836620970696</v>
      </c>
      <c r="Q2089" s="21">
        <f t="shared" si="920"/>
        <v>-288.48366209706955</v>
      </c>
      <c r="R2089" s="27">
        <f t="shared" si="921"/>
        <v>-57696.732419413907</v>
      </c>
      <c r="S2089" s="9">
        <f ca="1">Daten!K2089</f>
        <v>2349</v>
      </c>
      <c r="T2089" s="9">
        <f ca="1">Daten!L2089</f>
        <v>389719</v>
      </c>
      <c r="U2089" s="9">
        <f ca="1">Daten!M2089</f>
        <v>1452417</v>
      </c>
      <c r="V2089" s="9">
        <f ca="1">Daten!N2089</f>
        <v>500</v>
      </c>
      <c r="W2089" s="9">
        <f ca="1">Daten!O2089</f>
        <v>500</v>
      </c>
      <c r="X2089" s="23">
        <f t="shared" ca="1" si="922"/>
        <v>1844485</v>
      </c>
      <c r="Y2089" s="9">
        <f t="shared" ca="1" si="923"/>
        <v>2289699.9668034324</v>
      </c>
      <c r="Z2089" s="21">
        <f t="shared" ca="1" si="924"/>
        <v>-445214.96680343244</v>
      </c>
      <c r="AA2089" s="27">
        <f t="shared" ca="1" si="925"/>
        <v>44521.496680343247</v>
      </c>
      <c r="AB2089" s="32">
        <f t="shared" ca="1" si="926"/>
        <v>-113151.64898702146</v>
      </c>
      <c r="AC2089" s="31">
        <f t="shared" ca="1" si="927"/>
        <v>0</v>
      </c>
      <c r="AG2089" s="26">
        <f t="shared" ca="1" si="928"/>
        <v>0</v>
      </c>
      <c r="AH2089" s="26">
        <f t="shared" ca="1" si="929"/>
        <v>0</v>
      </c>
      <c r="AI2089" s="26">
        <f t="shared" ca="1" si="930"/>
        <v>0</v>
      </c>
      <c r="AJ2089" s="26">
        <f t="shared" ca="1" si="931"/>
        <v>1</v>
      </c>
      <c r="AK2089" s="26">
        <f t="shared" ca="1" si="932"/>
        <v>0</v>
      </c>
      <c r="AL2089" s="26">
        <f t="shared" ca="1" si="933"/>
        <v>0</v>
      </c>
      <c r="AM2089" s="26">
        <f t="shared" ca="1" si="934"/>
        <v>0</v>
      </c>
      <c r="AN2089" s="26">
        <f ca="1">IF(AM2089=0,0,COUNTIF($AM$19:AM2089,C2089*10+1))</f>
        <v>0</v>
      </c>
      <c r="AO2089" s="21">
        <f t="shared" ca="1" si="935"/>
        <v>0</v>
      </c>
      <c r="AP2089" s="33">
        <f t="shared" ca="1" si="936"/>
        <v>0</v>
      </c>
      <c r="AQ2089" s="24"/>
      <c r="AR2089" s="155">
        <f ca="1">ROUND(Zsfg!$C$11/'Z1'!$AL$2120*'Z1'!AL2089,0)</f>
        <v>0</v>
      </c>
      <c r="AS2089" s="26">
        <f t="shared" ca="1" si="938"/>
        <v>0</v>
      </c>
      <c r="AT2089" s="26">
        <f ca="1">IF(AS2089=0,0,COUNTIF($AS$19:AS2089,C2089*10+1))</f>
        <v>0</v>
      </c>
      <c r="AU2089" s="21">
        <f t="shared" ca="1" si="939"/>
        <v>0</v>
      </c>
      <c r="AV2089" s="33">
        <f t="shared" ca="1" si="937"/>
        <v>0</v>
      </c>
    </row>
    <row r="2090" spans="1:48" x14ac:dyDescent="0.2">
      <c r="A2090" s="15">
        <f>Daten!A2090</f>
        <v>80402</v>
      </c>
      <c r="B2090" s="8" t="str">
        <f>Daten!B2090</f>
        <v>Düns</v>
      </c>
      <c r="C2090" s="15">
        <f t="shared" si="912"/>
        <v>8</v>
      </c>
      <c r="D2090" s="10">
        <f>Daten!D2090</f>
        <v>0</v>
      </c>
      <c r="E2090" s="9">
        <f>Daten!E2090</f>
        <v>407</v>
      </c>
      <c r="F2090" s="9">
        <f>Daten!F2090</f>
        <v>404</v>
      </c>
      <c r="G2090" s="27">
        <f t="shared" si="913"/>
        <v>3</v>
      </c>
      <c r="H2090" s="29">
        <f t="shared" si="914"/>
        <v>7.4257425742574254E-3</v>
      </c>
      <c r="I2090" s="21">
        <f t="shared" si="915"/>
        <v>6.4835785852134791</v>
      </c>
      <c r="J2090" s="21">
        <f t="shared" si="916"/>
        <v>-3.4835785852134791</v>
      </c>
      <c r="K2090" s="27">
        <f t="shared" si="917"/>
        <v>1741.7892926067395</v>
      </c>
      <c r="L2090" s="16">
        <f>Daten!G2090</f>
        <v>78</v>
      </c>
      <c r="M2090" s="16">
        <f>Daten!H2090</f>
        <v>266</v>
      </c>
      <c r="N2090" s="16">
        <f>Daten!I2090</f>
        <v>63</v>
      </c>
      <c r="O2090" s="28">
        <f t="shared" si="918"/>
        <v>0.53007518796992481</v>
      </c>
      <c r="P2090" s="16">
        <f t="shared" si="919"/>
        <v>146.04344027343063</v>
      </c>
      <c r="Q2090" s="21">
        <f t="shared" si="920"/>
        <v>-5.0434402734306332</v>
      </c>
      <c r="R2090" s="27">
        <f t="shared" si="921"/>
        <v>-1008.6880546861266</v>
      </c>
      <c r="S2090" s="9">
        <f ca="1">Daten!K2090</f>
        <v>880</v>
      </c>
      <c r="T2090" s="9">
        <f ca="1">Daten!L2090</f>
        <v>17175</v>
      </c>
      <c r="U2090" s="9">
        <f ca="1">Daten!M2090</f>
        <v>7108</v>
      </c>
      <c r="V2090" s="9">
        <f ca="1">Daten!N2090</f>
        <v>500</v>
      </c>
      <c r="W2090" s="9">
        <f ca="1">Daten!O2090</f>
        <v>500</v>
      </c>
      <c r="X2090" s="23">
        <f t="shared" ca="1" si="922"/>
        <v>25163</v>
      </c>
      <c r="Y2090" s="9">
        <f t="shared" ca="1" si="923"/>
        <v>138594.27223215302</v>
      </c>
      <c r="Z2090" s="21">
        <f t="shared" ca="1" si="924"/>
        <v>-113431.27223215302</v>
      </c>
      <c r="AA2090" s="27">
        <f t="shared" ca="1" si="925"/>
        <v>11343.127223215302</v>
      </c>
      <c r="AB2090" s="32">
        <f t="shared" ca="1" si="926"/>
        <v>12076.228461135915</v>
      </c>
      <c r="AC2090" s="31">
        <f t="shared" ca="1" si="927"/>
        <v>12076.228461135915</v>
      </c>
      <c r="AG2090" s="26">
        <f t="shared" ca="1" si="928"/>
        <v>1741.7892926067395</v>
      </c>
      <c r="AH2090" s="26">
        <f t="shared" ca="1" si="929"/>
        <v>11343.127223215302</v>
      </c>
      <c r="AI2090" s="26">
        <f t="shared" ca="1" si="930"/>
        <v>13084.916515822042</v>
      </c>
      <c r="AJ2090" s="26">
        <f t="shared" ca="1" si="931"/>
        <v>1</v>
      </c>
      <c r="AK2090" s="26">
        <f t="shared" ca="1" si="932"/>
        <v>13084.916515822042</v>
      </c>
      <c r="AL2090" s="26">
        <f t="shared" ca="1" si="933"/>
        <v>14911</v>
      </c>
      <c r="AM2090" s="26">
        <f t="shared" ca="1" si="934"/>
        <v>81</v>
      </c>
      <c r="AN2090" s="26">
        <f ca="1">IF(AM2090=0,0,COUNTIF($AM$19:AM2090,C2090*10+1))</f>
        <v>17</v>
      </c>
      <c r="AO2090" s="21">
        <f t="shared" ca="1" si="935"/>
        <v>0</v>
      </c>
      <c r="AP2090" s="33">
        <f t="shared" ca="1" si="936"/>
        <v>14911</v>
      </c>
      <c r="AQ2090" s="24"/>
      <c r="AR2090" s="155">
        <f ca="1">ROUND(Zsfg!$C$11/'Z1'!$AL$2120*'Z1'!AL2090,0)</f>
        <v>12437</v>
      </c>
      <c r="AS2090" s="26">
        <f t="shared" ca="1" si="938"/>
        <v>81</v>
      </c>
      <c r="AT2090" s="26">
        <f ca="1">IF(AS2090=0,0,COUNTIF($AS$19:AS2090,C2090*10+1))</f>
        <v>17</v>
      </c>
      <c r="AU2090" s="21">
        <f t="shared" ca="1" si="939"/>
        <v>0</v>
      </c>
      <c r="AV2090" s="33">
        <f t="shared" ca="1" si="937"/>
        <v>12437</v>
      </c>
    </row>
    <row r="2091" spans="1:48" x14ac:dyDescent="0.2">
      <c r="A2091" s="15">
        <f>Daten!A2091</f>
        <v>80403</v>
      </c>
      <c r="B2091" s="8" t="str">
        <f>Daten!B2091</f>
        <v>Dünserberg</v>
      </c>
      <c r="C2091" s="15">
        <f t="shared" si="912"/>
        <v>8</v>
      </c>
      <c r="D2091" s="10">
        <f>Daten!D2091</f>
        <v>0</v>
      </c>
      <c r="E2091" s="9">
        <f>Daten!E2091</f>
        <v>150</v>
      </c>
      <c r="F2091" s="9">
        <f>Daten!F2091</f>
        <v>148</v>
      </c>
      <c r="G2091" s="27">
        <f t="shared" si="913"/>
        <v>2</v>
      </c>
      <c r="H2091" s="29">
        <f t="shared" si="914"/>
        <v>1.3513513513513514E-2</v>
      </c>
      <c r="I2091" s="21">
        <f t="shared" si="915"/>
        <v>2.3751723529989972</v>
      </c>
      <c r="J2091" s="21">
        <f t="shared" si="916"/>
        <v>-0.37517235299899721</v>
      </c>
      <c r="K2091" s="27">
        <f t="shared" si="917"/>
        <v>187.58617649949861</v>
      </c>
      <c r="L2091" s="16">
        <f>Daten!G2091</f>
        <v>28</v>
      </c>
      <c r="M2091" s="16">
        <f>Daten!H2091</f>
        <v>99</v>
      </c>
      <c r="N2091" s="16">
        <f>Daten!I2091</f>
        <v>23</v>
      </c>
      <c r="O2091" s="28">
        <f t="shared" si="918"/>
        <v>0.51515151515151514</v>
      </c>
      <c r="P2091" s="16">
        <f t="shared" si="919"/>
        <v>54.354513485224189</v>
      </c>
      <c r="Q2091" s="21">
        <f t="shared" si="920"/>
        <v>-3.3545134852241887</v>
      </c>
      <c r="R2091" s="27">
        <f t="shared" si="921"/>
        <v>-670.90269704483774</v>
      </c>
      <c r="S2091" s="9">
        <f ca="1">Daten!K2091</f>
        <v>819</v>
      </c>
      <c r="T2091" s="9">
        <f ca="1">Daten!L2091</f>
        <v>5272</v>
      </c>
      <c r="U2091" s="9">
        <f ca="1">Daten!M2091</f>
        <v>6767</v>
      </c>
      <c r="V2091" s="9">
        <f ca="1">Daten!N2091</f>
        <v>500</v>
      </c>
      <c r="W2091" s="9">
        <f ca="1">Daten!O2091</f>
        <v>500</v>
      </c>
      <c r="X2091" s="23">
        <f t="shared" ca="1" si="922"/>
        <v>12858</v>
      </c>
      <c r="Y2091" s="9">
        <f t="shared" ca="1" si="923"/>
        <v>51078.970110130103</v>
      </c>
      <c r="Z2091" s="21">
        <f t="shared" ca="1" si="924"/>
        <v>-38220.970110130103</v>
      </c>
      <c r="AA2091" s="27">
        <f t="shared" ca="1" si="925"/>
        <v>3822.0970110130106</v>
      </c>
      <c r="AB2091" s="32">
        <f t="shared" ca="1" si="926"/>
        <v>3338.7804904676714</v>
      </c>
      <c r="AC2091" s="31">
        <f t="shared" ca="1" si="927"/>
        <v>3338.7804904676714</v>
      </c>
      <c r="AG2091" s="26">
        <f t="shared" ca="1" si="928"/>
        <v>187.58617649949861</v>
      </c>
      <c r="AH2091" s="26">
        <f t="shared" ca="1" si="929"/>
        <v>3822.0970110130106</v>
      </c>
      <c r="AI2091" s="26">
        <f t="shared" ca="1" si="930"/>
        <v>4009.683187512509</v>
      </c>
      <c r="AJ2091" s="26">
        <f t="shared" ca="1" si="931"/>
        <v>1</v>
      </c>
      <c r="AK2091" s="26">
        <f t="shared" ca="1" si="932"/>
        <v>4009.683187512509</v>
      </c>
      <c r="AL2091" s="26">
        <f t="shared" ca="1" si="933"/>
        <v>4569</v>
      </c>
      <c r="AM2091" s="26">
        <f t="shared" ca="1" si="934"/>
        <v>81</v>
      </c>
      <c r="AN2091" s="26">
        <f ca="1">IF(AM2091=0,0,COUNTIF($AM$19:AM2091,C2091*10+1))</f>
        <v>18</v>
      </c>
      <c r="AO2091" s="21">
        <f t="shared" ca="1" si="935"/>
        <v>0</v>
      </c>
      <c r="AP2091" s="33">
        <f t="shared" ca="1" si="936"/>
        <v>4569</v>
      </c>
      <c r="AQ2091" s="24"/>
      <c r="AR2091" s="155">
        <f ca="1">ROUND(Zsfg!$C$11/'Z1'!$AL$2120*'Z1'!AL2091,0)</f>
        <v>3811</v>
      </c>
      <c r="AS2091" s="26">
        <f t="shared" ca="1" si="938"/>
        <v>81</v>
      </c>
      <c r="AT2091" s="26">
        <f ca="1">IF(AS2091=0,0,COUNTIF($AS$19:AS2091,C2091*10+1))</f>
        <v>18</v>
      </c>
      <c r="AU2091" s="21">
        <f t="shared" ca="1" si="939"/>
        <v>0</v>
      </c>
      <c r="AV2091" s="33">
        <f t="shared" ca="1" si="937"/>
        <v>3811</v>
      </c>
    </row>
    <row r="2092" spans="1:48" x14ac:dyDescent="0.2">
      <c r="A2092" s="15">
        <f>Daten!A2092</f>
        <v>80404</v>
      </c>
      <c r="B2092" s="8" t="str">
        <f>Daten!B2092</f>
        <v>Feldkirch</v>
      </c>
      <c r="C2092" s="15">
        <f t="shared" si="912"/>
        <v>8</v>
      </c>
      <c r="D2092" s="10">
        <f>Daten!D2092</f>
        <v>0</v>
      </c>
      <c r="E2092" s="9">
        <f>Daten!E2092</f>
        <v>33810</v>
      </c>
      <c r="F2092" s="9">
        <f>Daten!F2092</f>
        <v>31843</v>
      </c>
      <c r="G2092" s="27">
        <f t="shared" si="913"/>
        <v>1967</v>
      </c>
      <c r="H2092" s="29">
        <f t="shared" si="914"/>
        <v>6.1771817981974057E-2</v>
      </c>
      <c r="I2092" s="21">
        <f t="shared" si="915"/>
        <v>511.03117051720994</v>
      </c>
      <c r="J2092" s="21">
        <f t="shared" si="916"/>
        <v>1455.9688294827902</v>
      </c>
      <c r="K2092" s="27">
        <f t="shared" si="917"/>
        <v>-727984.41474139504</v>
      </c>
      <c r="L2092" s="16">
        <f>Daten!G2092</f>
        <v>5227</v>
      </c>
      <c r="M2092" s="16">
        <f>Daten!H2092</f>
        <v>22866</v>
      </c>
      <c r="N2092" s="16">
        <f>Daten!I2092</f>
        <v>5717</v>
      </c>
      <c r="O2092" s="28">
        <f t="shared" si="918"/>
        <v>0.47861453686696404</v>
      </c>
      <c r="P2092" s="16">
        <f t="shared" si="919"/>
        <v>12554.245508617538</v>
      </c>
      <c r="Q2092" s="21">
        <f t="shared" si="920"/>
        <v>-1610.2455086175378</v>
      </c>
      <c r="R2092" s="27">
        <f t="shared" si="921"/>
        <v>-322049.10172350757</v>
      </c>
      <c r="S2092" s="9">
        <f ca="1">Daten!K2092</f>
        <v>11536</v>
      </c>
      <c r="T2092" s="9">
        <f ca="1">Daten!L2092</f>
        <v>2593809</v>
      </c>
      <c r="U2092" s="9">
        <f ca="1">Daten!M2092</f>
        <v>8709444</v>
      </c>
      <c r="V2092" s="9">
        <f ca="1">Daten!N2092</f>
        <v>500</v>
      </c>
      <c r="W2092" s="9">
        <f ca="1">Daten!O2092</f>
        <v>500</v>
      </c>
      <c r="X2092" s="23">
        <f t="shared" ca="1" si="922"/>
        <v>11314789</v>
      </c>
      <c r="Y2092" s="9">
        <f t="shared" ca="1" si="923"/>
        <v>11513199.862823326</v>
      </c>
      <c r="Z2092" s="21">
        <f t="shared" ca="1" si="924"/>
        <v>-198410.86282332614</v>
      </c>
      <c r="AA2092" s="27">
        <f t="shared" ca="1" si="925"/>
        <v>19841.086282332617</v>
      </c>
      <c r="AB2092" s="32">
        <f t="shared" ca="1" si="926"/>
        <v>-1030192.4301825699</v>
      </c>
      <c r="AC2092" s="31">
        <f t="shared" ca="1" si="927"/>
        <v>0</v>
      </c>
      <c r="AG2092" s="26">
        <f t="shared" ca="1" si="928"/>
        <v>0</v>
      </c>
      <c r="AH2092" s="26">
        <f t="shared" ca="1" si="929"/>
        <v>0</v>
      </c>
      <c r="AI2092" s="26">
        <f t="shared" ca="1" si="930"/>
        <v>0</v>
      </c>
      <c r="AJ2092" s="26">
        <f t="shared" ca="1" si="931"/>
        <v>1</v>
      </c>
      <c r="AK2092" s="26">
        <f t="shared" ca="1" si="932"/>
        <v>0</v>
      </c>
      <c r="AL2092" s="26">
        <f t="shared" ca="1" si="933"/>
        <v>0</v>
      </c>
      <c r="AM2092" s="26">
        <f t="shared" ca="1" si="934"/>
        <v>0</v>
      </c>
      <c r="AN2092" s="26">
        <f ca="1">IF(AM2092=0,0,COUNTIF($AM$19:AM2092,C2092*10+1))</f>
        <v>0</v>
      </c>
      <c r="AO2092" s="21">
        <f t="shared" ca="1" si="935"/>
        <v>0</v>
      </c>
      <c r="AP2092" s="33">
        <f t="shared" ca="1" si="936"/>
        <v>0</v>
      </c>
      <c r="AQ2092" s="24"/>
      <c r="AR2092" s="155">
        <f ca="1">ROUND(Zsfg!$C$11/'Z1'!$AL$2120*'Z1'!AL2092,0)</f>
        <v>0</v>
      </c>
      <c r="AS2092" s="26">
        <f t="shared" ca="1" si="938"/>
        <v>0</v>
      </c>
      <c r="AT2092" s="26">
        <f ca="1">IF(AS2092=0,0,COUNTIF($AS$19:AS2092,C2092*10+1))</f>
        <v>0</v>
      </c>
      <c r="AU2092" s="21">
        <f t="shared" ca="1" si="939"/>
        <v>0</v>
      </c>
      <c r="AV2092" s="33">
        <f t="shared" ca="1" si="937"/>
        <v>0</v>
      </c>
    </row>
    <row r="2093" spans="1:48" x14ac:dyDescent="0.2">
      <c r="A2093" s="15">
        <f>Daten!A2093</f>
        <v>80405</v>
      </c>
      <c r="B2093" s="8" t="str">
        <f>Daten!B2093</f>
        <v>Frastanz</v>
      </c>
      <c r="C2093" s="15">
        <f t="shared" si="912"/>
        <v>8</v>
      </c>
      <c r="D2093" s="10">
        <f>Daten!D2093</f>
        <v>0</v>
      </c>
      <c r="E2093" s="9">
        <f>Daten!E2093</f>
        <v>6462</v>
      </c>
      <c r="F2093" s="9">
        <f>Daten!F2093</f>
        <v>6324</v>
      </c>
      <c r="G2093" s="27">
        <f t="shared" si="913"/>
        <v>138</v>
      </c>
      <c r="H2093" s="29">
        <f t="shared" si="914"/>
        <v>2.1821631878557873E-2</v>
      </c>
      <c r="I2093" s="21">
        <f t="shared" si="915"/>
        <v>101.49047270517337</v>
      </c>
      <c r="J2093" s="21">
        <f t="shared" si="916"/>
        <v>36.509527294826626</v>
      </c>
      <c r="K2093" s="27">
        <f t="shared" si="917"/>
        <v>-18254.763647413314</v>
      </c>
      <c r="L2093" s="16">
        <f>Daten!G2093</f>
        <v>1017</v>
      </c>
      <c r="M2093" s="16">
        <f>Daten!H2093</f>
        <v>4330</v>
      </c>
      <c r="N2093" s="16">
        <f>Daten!I2093</f>
        <v>1115</v>
      </c>
      <c r="O2093" s="28">
        <f t="shared" si="918"/>
        <v>0.49237875288683602</v>
      </c>
      <c r="P2093" s="16">
        <f t="shared" si="919"/>
        <v>2377.3236706163711</v>
      </c>
      <c r="Q2093" s="21">
        <f t="shared" si="920"/>
        <v>-245.32367061637115</v>
      </c>
      <c r="R2093" s="27">
        <f t="shared" si="921"/>
        <v>-49064.734123274233</v>
      </c>
      <c r="S2093" s="9">
        <f ca="1">Daten!K2093</f>
        <v>6904</v>
      </c>
      <c r="T2093" s="9">
        <f ca="1">Daten!L2093</f>
        <v>427363</v>
      </c>
      <c r="U2093" s="9">
        <f ca="1">Daten!M2093</f>
        <v>2105557</v>
      </c>
      <c r="V2093" s="9">
        <f ca="1">Daten!N2093</f>
        <v>500</v>
      </c>
      <c r="W2093" s="9">
        <f ca="1">Daten!O2093</f>
        <v>500</v>
      </c>
      <c r="X2093" s="23">
        <f t="shared" ca="1" si="922"/>
        <v>2539824</v>
      </c>
      <c r="Y2093" s="9">
        <f t="shared" ca="1" si="923"/>
        <v>2200482.0323444051</v>
      </c>
      <c r="Z2093" s="21">
        <f t="shared" ca="1" si="924"/>
        <v>339341.96765559493</v>
      </c>
      <c r="AA2093" s="27">
        <f t="shared" ca="1" si="925"/>
        <v>-33934.196765559493</v>
      </c>
      <c r="AB2093" s="32">
        <f t="shared" ca="1" si="926"/>
        <v>-101253.69453624704</v>
      </c>
      <c r="AC2093" s="31">
        <f t="shared" ca="1" si="927"/>
        <v>0</v>
      </c>
      <c r="AG2093" s="26">
        <f t="shared" ca="1" si="928"/>
        <v>0</v>
      </c>
      <c r="AH2093" s="26">
        <f t="shared" ca="1" si="929"/>
        <v>0</v>
      </c>
      <c r="AI2093" s="26">
        <f t="shared" ca="1" si="930"/>
        <v>0</v>
      </c>
      <c r="AJ2093" s="26">
        <f t="shared" ca="1" si="931"/>
        <v>1</v>
      </c>
      <c r="AK2093" s="26">
        <f t="shared" ca="1" si="932"/>
        <v>0</v>
      </c>
      <c r="AL2093" s="26">
        <f t="shared" ca="1" si="933"/>
        <v>0</v>
      </c>
      <c r="AM2093" s="26">
        <f t="shared" ca="1" si="934"/>
        <v>0</v>
      </c>
      <c r="AN2093" s="26">
        <f ca="1">IF(AM2093=0,0,COUNTIF($AM$19:AM2093,C2093*10+1))</f>
        <v>0</v>
      </c>
      <c r="AO2093" s="21">
        <f t="shared" ca="1" si="935"/>
        <v>0</v>
      </c>
      <c r="AP2093" s="33">
        <f t="shared" ca="1" si="936"/>
        <v>0</v>
      </c>
      <c r="AQ2093" s="24"/>
      <c r="AR2093" s="155">
        <f ca="1">ROUND(Zsfg!$C$11/'Z1'!$AL$2120*'Z1'!AL2093,0)</f>
        <v>0</v>
      </c>
      <c r="AS2093" s="26">
        <f t="shared" ca="1" si="938"/>
        <v>0</v>
      </c>
      <c r="AT2093" s="26">
        <f ca="1">IF(AS2093=0,0,COUNTIF($AS$19:AS2093,C2093*10+1))</f>
        <v>0</v>
      </c>
      <c r="AU2093" s="21">
        <f t="shared" ca="1" si="939"/>
        <v>0</v>
      </c>
      <c r="AV2093" s="33">
        <f t="shared" ca="1" si="937"/>
        <v>0</v>
      </c>
    </row>
    <row r="2094" spans="1:48" x14ac:dyDescent="0.2">
      <c r="A2094" s="15">
        <f>Daten!A2094</f>
        <v>80406</v>
      </c>
      <c r="B2094" s="8" t="str">
        <f>Daten!B2094</f>
        <v>Fraxern</v>
      </c>
      <c r="C2094" s="15">
        <f t="shared" si="912"/>
        <v>8</v>
      </c>
      <c r="D2094" s="10">
        <f>Daten!D2094</f>
        <v>0</v>
      </c>
      <c r="E2094" s="9">
        <f>Daten!E2094</f>
        <v>715</v>
      </c>
      <c r="F2094" s="9">
        <f>Daten!F2094</f>
        <v>662</v>
      </c>
      <c r="G2094" s="27">
        <f t="shared" si="913"/>
        <v>53</v>
      </c>
      <c r="H2094" s="29">
        <f t="shared" si="914"/>
        <v>8.0060422960725075E-2</v>
      </c>
      <c r="I2094" s="21">
        <f t="shared" si="915"/>
        <v>10.624081741117136</v>
      </c>
      <c r="J2094" s="21">
        <f t="shared" si="916"/>
        <v>42.375918258882862</v>
      </c>
      <c r="K2094" s="27">
        <f t="shared" si="917"/>
        <v>-21187.959129441431</v>
      </c>
      <c r="L2094" s="16">
        <f>Daten!G2094</f>
        <v>133</v>
      </c>
      <c r="M2094" s="16">
        <f>Daten!H2094</f>
        <v>479</v>
      </c>
      <c r="N2094" s="16">
        <f>Daten!I2094</f>
        <v>103</v>
      </c>
      <c r="O2094" s="28">
        <f t="shared" si="918"/>
        <v>0.49269311064718163</v>
      </c>
      <c r="P2094" s="16">
        <f t="shared" si="919"/>
        <v>262.98799959012513</v>
      </c>
      <c r="Q2094" s="21">
        <f t="shared" si="920"/>
        <v>-26.987999590125128</v>
      </c>
      <c r="R2094" s="27">
        <f t="shared" si="921"/>
        <v>-5397.5999180250255</v>
      </c>
      <c r="S2094" s="9">
        <f ca="1">Daten!K2094</f>
        <v>1653</v>
      </c>
      <c r="T2094" s="9">
        <f ca="1">Daten!L2094</f>
        <v>44434</v>
      </c>
      <c r="U2094" s="9">
        <f ca="1">Daten!M2094</f>
        <v>16751</v>
      </c>
      <c r="V2094" s="9">
        <f ca="1">Daten!N2094</f>
        <v>500</v>
      </c>
      <c r="W2094" s="9">
        <f ca="1">Daten!O2094</f>
        <v>500</v>
      </c>
      <c r="X2094" s="23">
        <f t="shared" ca="1" si="922"/>
        <v>62838</v>
      </c>
      <c r="Y2094" s="9">
        <f t="shared" ca="1" si="923"/>
        <v>243476.42419162017</v>
      </c>
      <c r="Z2094" s="21">
        <f t="shared" ca="1" si="924"/>
        <v>-180638.42419162017</v>
      </c>
      <c r="AA2094" s="27">
        <f t="shared" ca="1" si="925"/>
        <v>18063.842419162018</v>
      </c>
      <c r="AB2094" s="32">
        <f t="shared" ca="1" si="926"/>
        <v>-8521.7166283044389</v>
      </c>
      <c r="AC2094" s="31">
        <f t="shared" ca="1" si="927"/>
        <v>0</v>
      </c>
      <c r="AG2094" s="26">
        <f t="shared" ca="1" si="928"/>
        <v>0</v>
      </c>
      <c r="AH2094" s="26">
        <f t="shared" ca="1" si="929"/>
        <v>0</v>
      </c>
      <c r="AI2094" s="26">
        <f t="shared" ca="1" si="930"/>
        <v>0</v>
      </c>
      <c r="AJ2094" s="26">
        <f t="shared" ca="1" si="931"/>
        <v>1</v>
      </c>
      <c r="AK2094" s="26">
        <f t="shared" ca="1" si="932"/>
        <v>0</v>
      </c>
      <c r="AL2094" s="26">
        <f t="shared" ca="1" si="933"/>
        <v>0</v>
      </c>
      <c r="AM2094" s="26">
        <f t="shared" ca="1" si="934"/>
        <v>0</v>
      </c>
      <c r="AN2094" s="26">
        <f ca="1">IF(AM2094=0,0,COUNTIF($AM$19:AM2094,C2094*10+1))</f>
        <v>0</v>
      </c>
      <c r="AO2094" s="21">
        <f t="shared" ca="1" si="935"/>
        <v>0</v>
      </c>
      <c r="AP2094" s="33">
        <f t="shared" ca="1" si="936"/>
        <v>0</v>
      </c>
      <c r="AQ2094" s="24"/>
      <c r="AR2094" s="155">
        <f ca="1">ROUND(Zsfg!$C$11/'Z1'!$AL$2120*'Z1'!AL2094,0)</f>
        <v>0</v>
      </c>
      <c r="AS2094" s="26">
        <f t="shared" ca="1" si="938"/>
        <v>0</v>
      </c>
      <c r="AT2094" s="26">
        <f ca="1">IF(AS2094=0,0,COUNTIF($AS$19:AS2094,C2094*10+1))</f>
        <v>0</v>
      </c>
      <c r="AU2094" s="21">
        <f t="shared" ca="1" si="939"/>
        <v>0</v>
      </c>
      <c r="AV2094" s="33">
        <f t="shared" ca="1" si="937"/>
        <v>0</v>
      </c>
    </row>
    <row r="2095" spans="1:48" x14ac:dyDescent="0.2">
      <c r="A2095" s="15">
        <f>Daten!A2095</f>
        <v>80407</v>
      </c>
      <c r="B2095" s="8" t="str">
        <f>Daten!B2095</f>
        <v>Göfis</v>
      </c>
      <c r="C2095" s="15">
        <f t="shared" si="912"/>
        <v>8</v>
      </c>
      <c r="D2095" s="10">
        <f>Daten!D2095</f>
        <v>0</v>
      </c>
      <c r="E2095" s="9">
        <f>Daten!E2095</f>
        <v>3304</v>
      </c>
      <c r="F2095" s="9">
        <f>Daten!F2095</f>
        <v>3205</v>
      </c>
      <c r="G2095" s="27">
        <f t="shared" si="913"/>
        <v>99</v>
      </c>
      <c r="H2095" s="29">
        <f t="shared" si="914"/>
        <v>3.0889235569422777E-2</v>
      </c>
      <c r="I2095" s="21">
        <f t="shared" si="915"/>
        <v>51.435320211903964</v>
      </c>
      <c r="J2095" s="21">
        <f t="shared" si="916"/>
        <v>47.564679788096036</v>
      </c>
      <c r="K2095" s="27">
        <f t="shared" si="917"/>
        <v>-23782.339894048018</v>
      </c>
      <c r="L2095" s="16">
        <f>Daten!G2095</f>
        <v>529</v>
      </c>
      <c r="M2095" s="16">
        <f>Daten!H2095</f>
        <v>2208</v>
      </c>
      <c r="N2095" s="16">
        <f>Daten!I2095</f>
        <v>567</v>
      </c>
      <c r="O2095" s="28">
        <f t="shared" si="918"/>
        <v>0.49637681159420288</v>
      </c>
      <c r="P2095" s="16">
        <f t="shared" si="919"/>
        <v>1212.2703613674244</v>
      </c>
      <c r="Q2095" s="21">
        <f t="shared" si="920"/>
        <v>-116.27036136742436</v>
      </c>
      <c r="R2095" s="27">
        <f t="shared" si="921"/>
        <v>-23254.072273484871</v>
      </c>
      <c r="S2095" s="9">
        <f ca="1">Daten!K2095</f>
        <v>4659</v>
      </c>
      <c r="T2095" s="9">
        <f ca="1">Daten!L2095</f>
        <v>195987</v>
      </c>
      <c r="U2095" s="9">
        <f ca="1">Daten!M2095</f>
        <v>310582</v>
      </c>
      <c r="V2095" s="9">
        <f ca="1">Daten!N2095</f>
        <v>500</v>
      </c>
      <c r="W2095" s="9">
        <f ca="1">Daten!O2095</f>
        <v>500</v>
      </c>
      <c r="X2095" s="23">
        <f t="shared" ca="1" si="922"/>
        <v>511228</v>
      </c>
      <c r="Y2095" s="9">
        <f t="shared" ca="1" si="923"/>
        <v>1125099.4482924659</v>
      </c>
      <c r="Z2095" s="21">
        <f t="shared" ca="1" si="924"/>
        <v>-613871.44829246588</v>
      </c>
      <c r="AA2095" s="27">
        <f t="shared" ca="1" si="925"/>
        <v>61387.144829246594</v>
      </c>
      <c r="AB2095" s="32">
        <f t="shared" ca="1" si="926"/>
        <v>14350.732661713701</v>
      </c>
      <c r="AC2095" s="31">
        <f t="shared" ca="1" si="927"/>
        <v>14350.732661713701</v>
      </c>
      <c r="AG2095" s="26">
        <f t="shared" ca="1" si="928"/>
        <v>-23782.339894048018</v>
      </c>
      <c r="AH2095" s="26">
        <f t="shared" ca="1" si="929"/>
        <v>61387.144829246594</v>
      </c>
      <c r="AI2095" s="26">
        <f t="shared" ca="1" si="930"/>
        <v>37604.804935198576</v>
      </c>
      <c r="AJ2095" s="26">
        <f t="shared" ca="1" si="931"/>
        <v>1</v>
      </c>
      <c r="AK2095" s="26">
        <f t="shared" ca="1" si="932"/>
        <v>37604.804935198576</v>
      </c>
      <c r="AL2095" s="26">
        <f t="shared" ca="1" si="933"/>
        <v>42852</v>
      </c>
      <c r="AM2095" s="26">
        <f t="shared" ca="1" si="934"/>
        <v>81</v>
      </c>
      <c r="AN2095" s="26">
        <f ca="1">IF(AM2095=0,0,COUNTIF($AM$19:AM2095,C2095*10+1))</f>
        <v>19</v>
      </c>
      <c r="AO2095" s="21">
        <f t="shared" ca="1" si="935"/>
        <v>0</v>
      </c>
      <c r="AP2095" s="33">
        <f t="shared" ca="1" si="936"/>
        <v>42852</v>
      </c>
      <c r="AQ2095" s="24"/>
      <c r="AR2095" s="155">
        <f ca="1">ROUND(Zsfg!$C$11/'Z1'!$AL$2120*'Z1'!AL2095,0)</f>
        <v>35743</v>
      </c>
      <c r="AS2095" s="26">
        <f t="shared" ca="1" si="938"/>
        <v>81</v>
      </c>
      <c r="AT2095" s="26">
        <f ca="1">IF(AS2095=0,0,COUNTIF($AS$19:AS2095,C2095*10+1))</f>
        <v>19</v>
      </c>
      <c r="AU2095" s="21">
        <f t="shared" ca="1" si="939"/>
        <v>0</v>
      </c>
      <c r="AV2095" s="33">
        <f t="shared" ca="1" si="937"/>
        <v>35743</v>
      </c>
    </row>
    <row r="2096" spans="1:48" x14ac:dyDescent="0.2">
      <c r="A2096" s="15">
        <f>Daten!A2096</f>
        <v>80408</v>
      </c>
      <c r="B2096" s="8" t="str">
        <f>Daten!B2096</f>
        <v>Götzis</v>
      </c>
      <c r="C2096" s="15">
        <f t="shared" si="912"/>
        <v>8</v>
      </c>
      <c r="D2096" s="10">
        <f>Daten!D2096</f>
        <v>0</v>
      </c>
      <c r="E2096" s="9">
        <f>Daten!E2096</f>
        <v>11704</v>
      </c>
      <c r="F2096" s="9">
        <f>Daten!F2096</f>
        <v>11016</v>
      </c>
      <c r="G2096" s="27">
        <f t="shared" si="913"/>
        <v>688</v>
      </c>
      <c r="H2096" s="29">
        <f t="shared" si="914"/>
        <v>6.2454611474219317E-2</v>
      </c>
      <c r="I2096" s="21">
        <f t="shared" si="915"/>
        <v>176.78985567997941</v>
      </c>
      <c r="J2096" s="21">
        <f t="shared" si="916"/>
        <v>511.21014432002062</v>
      </c>
      <c r="K2096" s="27">
        <f t="shared" si="917"/>
        <v>-255605.07216001031</v>
      </c>
      <c r="L2096" s="16">
        <f>Daten!G2096</f>
        <v>1861</v>
      </c>
      <c r="M2096" s="16">
        <f>Daten!H2096</f>
        <v>7859</v>
      </c>
      <c r="N2096" s="16">
        <f>Daten!I2096</f>
        <v>1978</v>
      </c>
      <c r="O2096" s="28">
        <f t="shared" si="918"/>
        <v>0.488484540017814</v>
      </c>
      <c r="P2096" s="16">
        <f t="shared" si="919"/>
        <v>4314.869913943201</v>
      </c>
      <c r="Q2096" s="21">
        <f t="shared" si="920"/>
        <v>-475.86991394320103</v>
      </c>
      <c r="R2096" s="27">
        <f t="shared" si="921"/>
        <v>-95173.982788640205</v>
      </c>
      <c r="S2096" s="9">
        <f ca="1">Daten!K2096</f>
        <v>4527</v>
      </c>
      <c r="T2096" s="9">
        <f ca="1">Daten!L2096</f>
        <v>878345</v>
      </c>
      <c r="U2096" s="9">
        <f ca="1">Daten!M2096</f>
        <v>5109693</v>
      </c>
      <c r="V2096" s="9">
        <f ca="1">Daten!N2096</f>
        <v>500</v>
      </c>
      <c r="W2096" s="9">
        <f ca="1">Daten!O2096</f>
        <v>500</v>
      </c>
      <c r="X2096" s="23">
        <f t="shared" ca="1" si="922"/>
        <v>5992565</v>
      </c>
      <c r="Y2096" s="9">
        <f t="shared" ca="1" si="923"/>
        <v>3985521.7744597518</v>
      </c>
      <c r="Z2096" s="21">
        <f t="shared" ca="1" si="924"/>
        <v>2007043.2255402482</v>
      </c>
      <c r="AA2096" s="27">
        <f t="shared" ca="1" si="925"/>
        <v>-200704.32255402484</v>
      </c>
      <c r="AB2096" s="32">
        <f t="shared" ca="1" si="926"/>
        <v>-551483.3775026754</v>
      </c>
      <c r="AC2096" s="31">
        <f t="shared" ca="1" si="927"/>
        <v>0</v>
      </c>
      <c r="AG2096" s="26">
        <f t="shared" ca="1" si="928"/>
        <v>0</v>
      </c>
      <c r="AH2096" s="26">
        <f t="shared" ca="1" si="929"/>
        <v>0</v>
      </c>
      <c r="AI2096" s="26">
        <f t="shared" ca="1" si="930"/>
        <v>0</v>
      </c>
      <c r="AJ2096" s="26">
        <f t="shared" ca="1" si="931"/>
        <v>1</v>
      </c>
      <c r="AK2096" s="26">
        <f t="shared" ca="1" si="932"/>
        <v>0</v>
      </c>
      <c r="AL2096" s="26">
        <f t="shared" ca="1" si="933"/>
        <v>0</v>
      </c>
      <c r="AM2096" s="26">
        <f t="shared" ca="1" si="934"/>
        <v>0</v>
      </c>
      <c r="AN2096" s="26">
        <f ca="1">IF(AM2096=0,0,COUNTIF($AM$19:AM2096,C2096*10+1))</f>
        <v>0</v>
      </c>
      <c r="AO2096" s="21">
        <f t="shared" ca="1" si="935"/>
        <v>0</v>
      </c>
      <c r="AP2096" s="33">
        <f t="shared" ca="1" si="936"/>
        <v>0</v>
      </c>
      <c r="AQ2096" s="24"/>
      <c r="AR2096" s="155">
        <f ca="1">ROUND(Zsfg!$C$11/'Z1'!$AL$2120*'Z1'!AL2096,0)</f>
        <v>0</v>
      </c>
      <c r="AS2096" s="26">
        <f t="shared" ca="1" si="938"/>
        <v>0</v>
      </c>
      <c r="AT2096" s="26">
        <f ca="1">IF(AS2096=0,0,COUNTIF($AS$19:AS2096,C2096*10+1))</f>
        <v>0</v>
      </c>
      <c r="AU2096" s="21">
        <f t="shared" ca="1" si="939"/>
        <v>0</v>
      </c>
      <c r="AV2096" s="33">
        <f t="shared" ca="1" si="937"/>
        <v>0</v>
      </c>
    </row>
    <row r="2097" spans="1:48" x14ac:dyDescent="0.2">
      <c r="A2097" s="15">
        <f>Daten!A2097</f>
        <v>80409</v>
      </c>
      <c r="B2097" s="8" t="str">
        <f>Daten!B2097</f>
        <v>Klaus</v>
      </c>
      <c r="C2097" s="15">
        <f t="shared" si="912"/>
        <v>8</v>
      </c>
      <c r="D2097" s="10">
        <f>Daten!D2097</f>
        <v>0</v>
      </c>
      <c r="E2097" s="9">
        <f>Daten!E2097</f>
        <v>3093</v>
      </c>
      <c r="F2097" s="9">
        <f>Daten!F2097</f>
        <v>3096</v>
      </c>
      <c r="G2097" s="27">
        <f t="shared" si="913"/>
        <v>-3</v>
      </c>
      <c r="H2097" s="29">
        <f t="shared" si="914"/>
        <v>-9.6899224806201549E-4</v>
      </c>
      <c r="I2097" s="21">
        <f t="shared" si="915"/>
        <v>49.68603787084389</v>
      </c>
      <c r="J2097" s="21">
        <f t="shared" si="916"/>
        <v>-52.68603787084389</v>
      </c>
      <c r="K2097" s="27">
        <f t="shared" si="917"/>
        <v>26343.018935421944</v>
      </c>
      <c r="L2097" s="16">
        <f>Daten!G2097</f>
        <v>506</v>
      </c>
      <c r="M2097" s="16">
        <f>Daten!H2097</f>
        <v>2081</v>
      </c>
      <c r="N2097" s="16">
        <f>Daten!I2097</f>
        <v>506</v>
      </c>
      <c r="O2097" s="28">
        <f t="shared" si="918"/>
        <v>0.48630466122056704</v>
      </c>
      <c r="P2097" s="16">
        <f t="shared" si="919"/>
        <v>1142.5428541692074</v>
      </c>
      <c r="Q2097" s="21">
        <f t="shared" si="920"/>
        <v>-130.54285416920743</v>
      </c>
      <c r="R2097" s="27">
        <f t="shared" si="921"/>
        <v>-26108.570833841484</v>
      </c>
      <c r="S2097" s="9">
        <f ca="1">Daten!K2097</f>
        <v>2437</v>
      </c>
      <c r="T2097" s="9">
        <f ca="1">Daten!L2097</f>
        <v>307549</v>
      </c>
      <c r="U2097" s="9">
        <f ca="1">Daten!M2097</f>
        <v>2500300</v>
      </c>
      <c r="V2097" s="9">
        <f ca="1">Daten!N2097</f>
        <v>500</v>
      </c>
      <c r="W2097" s="9">
        <f ca="1">Daten!O2097</f>
        <v>500</v>
      </c>
      <c r="X2097" s="23">
        <f t="shared" ca="1" si="922"/>
        <v>2810286</v>
      </c>
      <c r="Y2097" s="9">
        <f t="shared" ca="1" si="923"/>
        <v>1053248.3636708828</v>
      </c>
      <c r="Z2097" s="21">
        <f t="shared" ca="1" si="924"/>
        <v>1757037.6363291172</v>
      </c>
      <c r="AA2097" s="27">
        <f t="shared" ca="1" si="925"/>
        <v>-175703.76363291172</v>
      </c>
      <c r="AB2097" s="32">
        <f t="shared" ca="1" si="926"/>
        <v>-175469.31553133126</v>
      </c>
      <c r="AC2097" s="31">
        <f t="shared" ca="1" si="927"/>
        <v>0</v>
      </c>
      <c r="AG2097" s="26">
        <f t="shared" ca="1" si="928"/>
        <v>0</v>
      </c>
      <c r="AH2097" s="26">
        <f t="shared" ca="1" si="929"/>
        <v>0</v>
      </c>
      <c r="AI2097" s="26">
        <f t="shared" ca="1" si="930"/>
        <v>0</v>
      </c>
      <c r="AJ2097" s="26">
        <f t="shared" ca="1" si="931"/>
        <v>1</v>
      </c>
      <c r="AK2097" s="26">
        <f t="shared" ca="1" si="932"/>
        <v>0</v>
      </c>
      <c r="AL2097" s="26">
        <f t="shared" ca="1" si="933"/>
        <v>0</v>
      </c>
      <c r="AM2097" s="26">
        <f t="shared" ca="1" si="934"/>
        <v>0</v>
      </c>
      <c r="AN2097" s="26">
        <f ca="1">IF(AM2097=0,0,COUNTIF($AM$19:AM2097,C2097*10+1))</f>
        <v>0</v>
      </c>
      <c r="AO2097" s="21">
        <f t="shared" ca="1" si="935"/>
        <v>0</v>
      </c>
      <c r="AP2097" s="33">
        <f t="shared" ca="1" si="936"/>
        <v>0</v>
      </c>
      <c r="AQ2097" s="24"/>
      <c r="AR2097" s="155">
        <f ca="1">ROUND(Zsfg!$C$11/'Z1'!$AL$2120*'Z1'!AL2097,0)</f>
        <v>0</v>
      </c>
      <c r="AS2097" s="26">
        <f t="shared" ca="1" si="938"/>
        <v>0</v>
      </c>
      <c r="AT2097" s="26">
        <f ca="1">IF(AS2097=0,0,COUNTIF($AS$19:AS2097,C2097*10+1))</f>
        <v>0</v>
      </c>
      <c r="AU2097" s="21">
        <f t="shared" ca="1" si="939"/>
        <v>0</v>
      </c>
      <c r="AV2097" s="33">
        <f t="shared" ca="1" si="937"/>
        <v>0</v>
      </c>
    </row>
    <row r="2098" spans="1:48" x14ac:dyDescent="0.2">
      <c r="A2098" s="15">
        <f>Daten!A2098</f>
        <v>80410</v>
      </c>
      <c r="B2098" s="8" t="str">
        <f>Daten!B2098</f>
        <v>Koblach</v>
      </c>
      <c r="C2098" s="15">
        <f t="shared" si="912"/>
        <v>8</v>
      </c>
      <c r="D2098" s="10">
        <f>Daten!D2098</f>
        <v>0</v>
      </c>
      <c r="E2098" s="9">
        <f>Daten!E2098</f>
        <v>4626</v>
      </c>
      <c r="F2098" s="9">
        <f>Daten!F2098</f>
        <v>4411</v>
      </c>
      <c r="G2098" s="27">
        <f t="shared" si="913"/>
        <v>215</v>
      </c>
      <c r="H2098" s="29">
        <f t="shared" si="914"/>
        <v>4.8741781908864204E-2</v>
      </c>
      <c r="I2098" s="21">
        <f t="shared" si="915"/>
        <v>70.789765196476878</v>
      </c>
      <c r="J2098" s="21">
        <f t="shared" si="916"/>
        <v>144.21023480352312</v>
      </c>
      <c r="K2098" s="27">
        <f t="shared" si="917"/>
        <v>-72105.117401761556</v>
      </c>
      <c r="L2098" s="16">
        <f>Daten!G2098</f>
        <v>742</v>
      </c>
      <c r="M2098" s="16">
        <f>Daten!H2098</f>
        <v>3234</v>
      </c>
      <c r="N2098" s="16">
        <f>Daten!I2098</f>
        <v>650</v>
      </c>
      <c r="O2098" s="28">
        <f t="shared" si="918"/>
        <v>0.43042671614100186</v>
      </c>
      <c r="P2098" s="16">
        <f t="shared" si="919"/>
        <v>1775.5807738506567</v>
      </c>
      <c r="Q2098" s="21">
        <f t="shared" si="920"/>
        <v>-383.58077385065667</v>
      </c>
      <c r="R2098" s="27">
        <f t="shared" si="921"/>
        <v>-76716.154770131339</v>
      </c>
      <c r="S2098" s="9">
        <f ca="1">Daten!K2098</f>
        <v>4294</v>
      </c>
      <c r="T2098" s="9">
        <f ca="1">Daten!L2098</f>
        <v>287226</v>
      </c>
      <c r="U2098" s="9">
        <f ca="1">Daten!M2098</f>
        <v>1633503</v>
      </c>
      <c r="V2098" s="9">
        <f ca="1">Daten!N2098</f>
        <v>500</v>
      </c>
      <c r="W2098" s="9">
        <f ca="1">Daten!O2098</f>
        <v>500</v>
      </c>
      <c r="X2098" s="23">
        <f t="shared" ca="1" si="922"/>
        <v>1925023</v>
      </c>
      <c r="Y2098" s="9">
        <f t="shared" ca="1" si="923"/>
        <v>1575275.4381964125</v>
      </c>
      <c r="Z2098" s="21">
        <f t="shared" ca="1" si="924"/>
        <v>349747.56180358748</v>
      </c>
      <c r="AA2098" s="27">
        <f t="shared" ca="1" si="925"/>
        <v>-34974.756180358752</v>
      </c>
      <c r="AB2098" s="32">
        <f t="shared" ca="1" si="926"/>
        <v>-183796.02835225165</v>
      </c>
      <c r="AC2098" s="31">
        <f t="shared" ca="1" si="927"/>
        <v>0</v>
      </c>
      <c r="AG2098" s="26">
        <f t="shared" ca="1" si="928"/>
        <v>0</v>
      </c>
      <c r="AH2098" s="26">
        <f t="shared" ca="1" si="929"/>
        <v>0</v>
      </c>
      <c r="AI2098" s="26">
        <f t="shared" ca="1" si="930"/>
        <v>0</v>
      </c>
      <c r="AJ2098" s="26">
        <f t="shared" ca="1" si="931"/>
        <v>1</v>
      </c>
      <c r="AK2098" s="26">
        <f t="shared" ca="1" si="932"/>
        <v>0</v>
      </c>
      <c r="AL2098" s="26">
        <f t="shared" ca="1" si="933"/>
        <v>0</v>
      </c>
      <c r="AM2098" s="26">
        <f t="shared" ca="1" si="934"/>
        <v>0</v>
      </c>
      <c r="AN2098" s="26">
        <f ca="1">IF(AM2098=0,0,COUNTIF($AM$19:AM2098,C2098*10+1))</f>
        <v>0</v>
      </c>
      <c r="AO2098" s="21">
        <f t="shared" ca="1" si="935"/>
        <v>0</v>
      </c>
      <c r="AP2098" s="33">
        <f t="shared" ca="1" si="936"/>
        <v>0</v>
      </c>
      <c r="AQ2098" s="24"/>
      <c r="AR2098" s="155">
        <f ca="1">ROUND(Zsfg!$C$11/'Z1'!$AL$2120*'Z1'!AL2098,0)</f>
        <v>0</v>
      </c>
      <c r="AS2098" s="26">
        <f t="shared" ca="1" si="938"/>
        <v>0</v>
      </c>
      <c r="AT2098" s="26">
        <f ca="1">IF(AS2098=0,0,COUNTIF($AS$19:AS2098,C2098*10+1))</f>
        <v>0</v>
      </c>
      <c r="AU2098" s="21">
        <f t="shared" ca="1" si="939"/>
        <v>0</v>
      </c>
      <c r="AV2098" s="33">
        <f t="shared" ca="1" si="937"/>
        <v>0</v>
      </c>
    </row>
    <row r="2099" spans="1:48" x14ac:dyDescent="0.2">
      <c r="A2099" s="15">
        <f>Daten!A2099</f>
        <v>80411</v>
      </c>
      <c r="B2099" s="8" t="str">
        <f>Daten!B2099</f>
        <v>Laterns</v>
      </c>
      <c r="C2099" s="15">
        <f t="shared" si="912"/>
        <v>8</v>
      </c>
      <c r="D2099" s="10">
        <f>Daten!D2099</f>
        <v>0</v>
      </c>
      <c r="E2099" s="9">
        <f>Daten!E2099</f>
        <v>665</v>
      </c>
      <c r="F2099" s="9">
        <f>Daten!F2099</f>
        <v>684</v>
      </c>
      <c r="G2099" s="27">
        <f t="shared" si="913"/>
        <v>-19</v>
      </c>
      <c r="H2099" s="29">
        <f t="shared" si="914"/>
        <v>-2.7777777777777776E-2</v>
      </c>
      <c r="I2099" s="21">
        <f t="shared" si="915"/>
        <v>10.97714790169807</v>
      </c>
      <c r="J2099" s="21">
        <f t="shared" si="916"/>
        <v>-29.977147901698068</v>
      </c>
      <c r="K2099" s="27">
        <f t="shared" si="917"/>
        <v>14988.573950849033</v>
      </c>
      <c r="L2099" s="16">
        <f>Daten!G2099</f>
        <v>112</v>
      </c>
      <c r="M2099" s="16">
        <f>Daten!H2099</f>
        <v>428</v>
      </c>
      <c r="N2099" s="16">
        <f>Daten!I2099</f>
        <v>125</v>
      </c>
      <c r="O2099" s="28">
        <f t="shared" si="918"/>
        <v>0.55373831775700932</v>
      </c>
      <c r="P2099" s="16">
        <f t="shared" si="919"/>
        <v>234.98718961288841</v>
      </c>
      <c r="Q2099" s="21">
        <f t="shared" si="920"/>
        <v>2.0128103871115854</v>
      </c>
      <c r="R2099" s="27">
        <f t="shared" si="921"/>
        <v>402.56207742231709</v>
      </c>
      <c r="S2099" s="9">
        <f ca="1">Daten!K2099</f>
        <v>4329</v>
      </c>
      <c r="T2099" s="9">
        <f ca="1">Daten!L2099</f>
        <v>52807</v>
      </c>
      <c r="U2099" s="9">
        <f ca="1">Daten!M2099</f>
        <v>67363</v>
      </c>
      <c r="V2099" s="9">
        <f ca="1">Daten!N2099</f>
        <v>500</v>
      </c>
      <c r="W2099" s="9">
        <f ca="1">Daten!O2099</f>
        <v>500</v>
      </c>
      <c r="X2099" s="23">
        <f t="shared" ca="1" si="922"/>
        <v>124499</v>
      </c>
      <c r="Y2099" s="9">
        <f t="shared" ca="1" si="923"/>
        <v>226450.10082157681</v>
      </c>
      <c r="Z2099" s="21">
        <f t="shared" ca="1" si="924"/>
        <v>-101951.10082157681</v>
      </c>
      <c r="AA2099" s="27">
        <f t="shared" ca="1" si="925"/>
        <v>10195.110082157682</v>
      </c>
      <c r="AB2099" s="32">
        <f t="shared" ca="1" si="926"/>
        <v>25586.246110429034</v>
      </c>
      <c r="AC2099" s="31">
        <f t="shared" ca="1" si="927"/>
        <v>25586.246110429034</v>
      </c>
      <c r="AG2099" s="26">
        <f t="shared" ca="1" si="928"/>
        <v>14988.573950849033</v>
      </c>
      <c r="AH2099" s="26">
        <f t="shared" ca="1" si="929"/>
        <v>10195.110082157682</v>
      </c>
      <c r="AI2099" s="26">
        <f t="shared" ca="1" si="930"/>
        <v>25183.684033006713</v>
      </c>
      <c r="AJ2099" s="26">
        <f t="shared" ca="1" si="931"/>
        <v>1</v>
      </c>
      <c r="AK2099" s="26">
        <f t="shared" ca="1" si="932"/>
        <v>25183.684033006713</v>
      </c>
      <c r="AL2099" s="26">
        <f t="shared" ca="1" si="933"/>
        <v>28698</v>
      </c>
      <c r="AM2099" s="26">
        <f t="shared" ca="1" si="934"/>
        <v>81</v>
      </c>
      <c r="AN2099" s="26">
        <f ca="1">IF(AM2099=0,0,COUNTIF($AM$19:AM2099,C2099*10+1))</f>
        <v>20</v>
      </c>
      <c r="AO2099" s="21">
        <f t="shared" ca="1" si="935"/>
        <v>0</v>
      </c>
      <c r="AP2099" s="33">
        <f t="shared" ca="1" si="936"/>
        <v>28698</v>
      </c>
      <c r="AQ2099" s="24"/>
      <c r="AR2099" s="155">
        <f ca="1">ROUND(Zsfg!$C$11/'Z1'!$AL$2120*'Z1'!AL2099,0)</f>
        <v>23937</v>
      </c>
      <c r="AS2099" s="26">
        <f t="shared" ca="1" si="938"/>
        <v>81</v>
      </c>
      <c r="AT2099" s="26">
        <f ca="1">IF(AS2099=0,0,COUNTIF($AS$19:AS2099,C2099*10+1))</f>
        <v>20</v>
      </c>
      <c r="AU2099" s="21">
        <f t="shared" ca="1" si="939"/>
        <v>0</v>
      </c>
      <c r="AV2099" s="33">
        <f t="shared" ca="1" si="937"/>
        <v>23937</v>
      </c>
    </row>
    <row r="2100" spans="1:48" x14ac:dyDescent="0.2">
      <c r="A2100" s="15">
        <f>Daten!A2100</f>
        <v>80412</v>
      </c>
      <c r="B2100" s="8" t="str">
        <f>Daten!B2100</f>
        <v>Mäder</v>
      </c>
      <c r="C2100" s="15">
        <f t="shared" si="912"/>
        <v>8</v>
      </c>
      <c r="D2100" s="10">
        <f>Daten!D2100</f>
        <v>0</v>
      </c>
      <c r="E2100" s="9">
        <f>Daten!E2100</f>
        <v>4066</v>
      </c>
      <c r="F2100" s="9">
        <f>Daten!F2100</f>
        <v>3815</v>
      </c>
      <c r="G2100" s="27">
        <f t="shared" si="913"/>
        <v>251</v>
      </c>
      <c r="H2100" s="29">
        <f t="shared" si="914"/>
        <v>6.579292267365662E-2</v>
      </c>
      <c r="I2100" s="21">
        <f t="shared" si="915"/>
        <v>61.224881937102531</v>
      </c>
      <c r="J2100" s="21">
        <f t="shared" si="916"/>
        <v>189.77511806289746</v>
      </c>
      <c r="K2100" s="27">
        <f t="shared" si="917"/>
        <v>-94887.559031448734</v>
      </c>
      <c r="L2100" s="16">
        <f>Daten!G2100</f>
        <v>756</v>
      </c>
      <c r="M2100" s="16">
        <f>Daten!H2100</f>
        <v>2757</v>
      </c>
      <c r="N2100" s="16">
        <f>Daten!I2100</f>
        <v>553</v>
      </c>
      <c r="O2100" s="28">
        <f t="shared" si="918"/>
        <v>0.47479143997098294</v>
      </c>
      <c r="P2100" s="16">
        <f t="shared" si="919"/>
        <v>1513.6908452400312</v>
      </c>
      <c r="Q2100" s="21">
        <f t="shared" si="920"/>
        <v>-204.69084524003119</v>
      </c>
      <c r="R2100" s="27">
        <f t="shared" si="921"/>
        <v>-40938.169048006239</v>
      </c>
      <c r="S2100" s="9">
        <f ca="1">Daten!K2100</f>
        <v>2586</v>
      </c>
      <c r="T2100" s="9">
        <f ca="1">Daten!L2100</f>
        <v>238000</v>
      </c>
      <c r="U2100" s="9">
        <f ca="1">Daten!M2100</f>
        <v>1176711</v>
      </c>
      <c r="V2100" s="9">
        <f ca="1">Daten!N2100</f>
        <v>500</v>
      </c>
      <c r="W2100" s="9">
        <f ca="1">Daten!O2100</f>
        <v>500</v>
      </c>
      <c r="X2100" s="23">
        <f t="shared" ca="1" si="922"/>
        <v>1417297</v>
      </c>
      <c r="Y2100" s="9">
        <f t="shared" ca="1" si="923"/>
        <v>1384580.6164519268</v>
      </c>
      <c r="Z2100" s="21">
        <f t="shared" ca="1" si="924"/>
        <v>32716.383548073238</v>
      </c>
      <c r="AA2100" s="27">
        <f t="shared" ca="1" si="925"/>
        <v>-3271.638354807324</v>
      </c>
      <c r="AB2100" s="32">
        <f t="shared" ca="1" si="926"/>
        <v>-139097.36643426231</v>
      </c>
      <c r="AC2100" s="31">
        <f t="shared" ca="1" si="927"/>
        <v>0</v>
      </c>
      <c r="AG2100" s="26">
        <f t="shared" ca="1" si="928"/>
        <v>0</v>
      </c>
      <c r="AH2100" s="26">
        <f t="shared" ca="1" si="929"/>
        <v>0</v>
      </c>
      <c r="AI2100" s="26">
        <f t="shared" ca="1" si="930"/>
        <v>0</v>
      </c>
      <c r="AJ2100" s="26">
        <f t="shared" ca="1" si="931"/>
        <v>1</v>
      </c>
      <c r="AK2100" s="26">
        <f t="shared" ca="1" si="932"/>
        <v>0</v>
      </c>
      <c r="AL2100" s="26">
        <f t="shared" ca="1" si="933"/>
        <v>0</v>
      </c>
      <c r="AM2100" s="26">
        <f t="shared" ca="1" si="934"/>
        <v>0</v>
      </c>
      <c r="AN2100" s="26">
        <f ca="1">IF(AM2100=0,0,COUNTIF($AM$19:AM2100,C2100*10+1))</f>
        <v>0</v>
      </c>
      <c r="AO2100" s="21">
        <f t="shared" ca="1" si="935"/>
        <v>0</v>
      </c>
      <c r="AP2100" s="33">
        <f t="shared" ca="1" si="936"/>
        <v>0</v>
      </c>
      <c r="AQ2100" s="24"/>
      <c r="AR2100" s="155">
        <f ca="1">ROUND(Zsfg!$C$11/'Z1'!$AL$2120*'Z1'!AL2100,0)</f>
        <v>0</v>
      </c>
      <c r="AS2100" s="26">
        <f t="shared" ca="1" si="938"/>
        <v>0</v>
      </c>
      <c r="AT2100" s="26">
        <f ca="1">IF(AS2100=0,0,COUNTIF($AS$19:AS2100,C2100*10+1))</f>
        <v>0</v>
      </c>
      <c r="AU2100" s="21">
        <f t="shared" ca="1" si="939"/>
        <v>0</v>
      </c>
      <c r="AV2100" s="33">
        <f t="shared" ca="1" si="937"/>
        <v>0</v>
      </c>
    </row>
    <row r="2101" spans="1:48" x14ac:dyDescent="0.2">
      <c r="A2101" s="15">
        <f>Daten!A2101</f>
        <v>80413</v>
      </c>
      <c r="B2101" s="8" t="str">
        <f>Daten!B2101</f>
        <v>Meiningen</v>
      </c>
      <c r="C2101" s="15">
        <f t="shared" si="912"/>
        <v>8</v>
      </c>
      <c r="D2101" s="10">
        <f>Daten!D2101</f>
        <v>0</v>
      </c>
      <c r="E2101" s="9">
        <f>Daten!E2101</f>
        <v>2274</v>
      </c>
      <c r="F2101" s="9">
        <f>Daten!F2101</f>
        <v>2115</v>
      </c>
      <c r="G2101" s="27">
        <f t="shared" si="913"/>
        <v>159</v>
      </c>
      <c r="H2101" s="29">
        <f t="shared" si="914"/>
        <v>7.5177304964539005E-2</v>
      </c>
      <c r="I2101" s="21">
        <f t="shared" si="915"/>
        <v>33.942496801303236</v>
      </c>
      <c r="J2101" s="21">
        <f t="shared" si="916"/>
        <v>125.05750319869676</v>
      </c>
      <c r="K2101" s="27">
        <f t="shared" si="917"/>
        <v>-62528.751599348383</v>
      </c>
      <c r="L2101" s="16">
        <f>Daten!G2101</f>
        <v>426</v>
      </c>
      <c r="M2101" s="16">
        <f>Daten!H2101</f>
        <v>1536</v>
      </c>
      <c r="N2101" s="16">
        <f>Daten!I2101</f>
        <v>312</v>
      </c>
      <c r="O2101" s="28">
        <f t="shared" si="918"/>
        <v>0.48046875</v>
      </c>
      <c r="P2101" s="16">
        <f t="shared" si="919"/>
        <v>843.31851225559944</v>
      </c>
      <c r="Q2101" s="21">
        <f t="shared" si="920"/>
        <v>-105.31851225559944</v>
      </c>
      <c r="R2101" s="27">
        <f t="shared" si="921"/>
        <v>-21063.702451119891</v>
      </c>
      <c r="S2101" s="9">
        <f ca="1">Daten!K2101</f>
        <v>3193</v>
      </c>
      <c r="T2101" s="9">
        <f ca="1">Daten!L2101</f>
        <v>137566</v>
      </c>
      <c r="U2101" s="9">
        <f ca="1">Daten!M2101</f>
        <v>478626</v>
      </c>
      <c r="V2101" s="9">
        <f ca="1">Daten!N2101</f>
        <v>500</v>
      </c>
      <c r="W2101" s="9">
        <f ca="1">Daten!O2101</f>
        <v>500</v>
      </c>
      <c r="X2101" s="23">
        <f t="shared" ca="1" si="922"/>
        <v>619385</v>
      </c>
      <c r="Y2101" s="9">
        <f t="shared" ca="1" si="923"/>
        <v>774357.18686957238</v>
      </c>
      <c r="Z2101" s="21">
        <f t="shared" ca="1" si="924"/>
        <v>-154972.18686957238</v>
      </c>
      <c r="AA2101" s="27">
        <f t="shared" ca="1" si="925"/>
        <v>15497.21868695724</v>
      </c>
      <c r="AB2101" s="32">
        <f t="shared" ca="1" si="926"/>
        <v>-68095.235363511048</v>
      </c>
      <c r="AC2101" s="31">
        <f t="shared" ca="1" si="927"/>
        <v>0</v>
      </c>
      <c r="AG2101" s="26">
        <f t="shared" ca="1" si="928"/>
        <v>0</v>
      </c>
      <c r="AH2101" s="26">
        <f t="shared" ca="1" si="929"/>
        <v>0</v>
      </c>
      <c r="AI2101" s="26">
        <f t="shared" ca="1" si="930"/>
        <v>0</v>
      </c>
      <c r="AJ2101" s="26">
        <f t="shared" ca="1" si="931"/>
        <v>1</v>
      </c>
      <c r="AK2101" s="26">
        <f t="shared" ca="1" si="932"/>
        <v>0</v>
      </c>
      <c r="AL2101" s="26">
        <f t="shared" ca="1" si="933"/>
        <v>0</v>
      </c>
      <c r="AM2101" s="26">
        <f t="shared" ca="1" si="934"/>
        <v>0</v>
      </c>
      <c r="AN2101" s="26">
        <f ca="1">IF(AM2101=0,0,COUNTIF($AM$19:AM2101,C2101*10+1))</f>
        <v>0</v>
      </c>
      <c r="AO2101" s="21">
        <f t="shared" ca="1" si="935"/>
        <v>0</v>
      </c>
      <c r="AP2101" s="33">
        <f t="shared" ca="1" si="936"/>
        <v>0</v>
      </c>
      <c r="AQ2101" s="24"/>
      <c r="AR2101" s="155">
        <f ca="1">ROUND(Zsfg!$C$11/'Z1'!$AL$2120*'Z1'!AL2101,0)</f>
        <v>0</v>
      </c>
      <c r="AS2101" s="26">
        <f t="shared" ca="1" si="938"/>
        <v>0</v>
      </c>
      <c r="AT2101" s="26">
        <f ca="1">IF(AS2101=0,0,COUNTIF($AS$19:AS2101,C2101*10+1))</f>
        <v>0</v>
      </c>
      <c r="AU2101" s="21">
        <f t="shared" ca="1" si="939"/>
        <v>0</v>
      </c>
      <c r="AV2101" s="33">
        <f t="shared" ca="1" si="937"/>
        <v>0</v>
      </c>
    </row>
    <row r="2102" spans="1:48" x14ac:dyDescent="0.2">
      <c r="A2102" s="15">
        <f>Daten!A2102</f>
        <v>80414</v>
      </c>
      <c r="B2102" s="8" t="str">
        <f>Daten!B2102</f>
        <v>Rankweil</v>
      </c>
      <c r="C2102" s="15">
        <f t="shared" si="912"/>
        <v>8</v>
      </c>
      <c r="D2102" s="10">
        <f>Daten!D2102</f>
        <v>0</v>
      </c>
      <c r="E2102" s="9">
        <f>Daten!E2102</f>
        <v>11843</v>
      </c>
      <c r="F2102" s="9">
        <f>Daten!F2102</f>
        <v>11719</v>
      </c>
      <c r="G2102" s="27">
        <f t="shared" si="913"/>
        <v>124</v>
      </c>
      <c r="H2102" s="29">
        <f t="shared" si="914"/>
        <v>1.0581107603037801E-2</v>
      </c>
      <c r="I2102" s="21">
        <f t="shared" si="915"/>
        <v>188.07192435672465</v>
      </c>
      <c r="J2102" s="21">
        <f t="shared" si="916"/>
        <v>-64.071924356724651</v>
      </c>
      <c r="K2102" s="27">
        <f t="shared" si="917"/>
        <v>32035.962178362326</v>
      </c>
      <c r="L2102" s="16">
        <f>Daten!G2102</f>
        <v>1780</v>
      </c>
      <c r="M2102" s="16">
        <f>Daten!H2102</f>
        <v>7867</v>
      </c>
      <c r="N2102" s="16">
        <f>Daten!I2102</f>
        <v>2196</v>
      </c>
      <c r="O2102" s="28">
        <f t="shared" si="918"/>
        <v>0.50540231346129405</v>
      </c>
      <c r="P2102" s="16">
        <f t="shared" si="919"/>
        <v>4319.2621978611987</v>
      </c>
      <c r="Q2102" s="21">
        <f t="shared" si="920"/>
        <v>-343.26219786119873</v>
      </c>
      <c r="R2102" s="27">
        <f t="shared" si="921"/>
        <v>-68652.439572239746</v>
      </c>
      <c r="S2102" s="9">
        <f ca="1">Daten!K2102</f>
        <v>16352</v>
      </c>
      <c r="T2102" s="9">
        <f ca="1">Daten!L2102</f>
        <v>974459</v>
      </c>
      <c r="U2102" s="9">
        <f ca="1">Daten!M2102</f>
        <v>7474271</v>
      </c>
      <c r="V2102" s="9">
        <f ca="1">Daten!N2102</f>
        <v>500</v>
      </c>
      <c r="W2102" s="9">
        <f ca="1">Daten!O2102</f>
        <v>500</v>
      </c>
      <c r="X2102" s="23">
        <f t="shared" ca="1" si="922"/>
        <v>8465082</v>
      </c>
      <c r="Y2102" s="9">
        <f t="shared" ca="1" si="923"/>
        <v>4032854.9534284724</v>
      </c>
      <c r="Z2102" s="21">
        <f t="shared" ca="1" si="924"/>
        <v>4432227.0465715276</v>
      </c>
      <c r="AA2102" s="27">
        <f t="shared" ca="1" si="925"/>
        <v>-443222.70465715276</v>
      </c>
      <c r="AB2102" s="32">
        <f t="shared" ca="1" si="926"/>
        <v>-479839.18205103016</v>
      </c>
      <c r="AC2102" s="31">
        <f t="shared" ca="1" si="927"/>
        <v>0</v>
      </c>
      <c r="AG2102" s="26">
        <f t="shared" ca="1" si="928"/>
        <v>0</v>
      </c>
      <c r="AH2102" s="26">
        <f t="shared" ca="1" si="929"/>
        <v>0</v>
      </c>
      <c r="AI2102" s="26">
        <f t="shared" ca="1" si="930"/>
        <v>0</v>
      </c>
      <c r="AJ2102" s="26">
        <f t="shared" ca="1" si="931"/>
        <v>1</v>
      </c>
      <c r="AK2102" s="26">
        <f t="shared" ca="1" si="932"/>
        <v>0</v>
      </c>
      <c r="AL2102" s="26">
        <f t="shared" ca="1" si="933"/>
        <v>0</v>
      </c>
      <c r="AM2102" s="26">
        <f t="shared" ca="1" si="934"/>
        <v>0</v>
      </c>
      <c r="AN2102" s="26">
        <f ca="1">IF(AM2102=0,0,COUNTIF($AM$19:AM2102,C2102*10+1))</f>
        <v>0</v>
      </c>
      <c r="AO2102" s="21">
        <f t="shared" ca="1" si="935"/>
        <v>0</v>
      </c>
      <c r="AP2102" s="33">
        <f t="shared" ca="1" si="936"/>
        <v>0</v>
      </c>
      <c r="AQ2102" s="24"/>
      <c r="AR2102" s="155">
        <f ca="1">ROUND(Zsfg!$C$11/'Z1'!$AL$2120*'Z1'!AL2102,0)</f>
        <v>0</v>
      </c>
      <c r="AS2102" s="26">
        <f t="shared" ca="1" si="938"/>
        <v>0</v>
      </c>
      <c r="AT2102" s="26">
        <f ca="1">IF(AS2102=0,0,COUNTIF($AS$19:AS2102,C2102*10+1))</f>
        <v>0</v>
      </c>
      <c r="AU2102" s="21">
        <f t="shared" ca="1" si="939"/>
        <v>0</v>
      </c>
      <c r="AV2102" s="33">
        <f t="shared" ca="1" si="937"/>
        <v>0</v>
      </c>
    </row>
    <row r="2103" spans="1:48" x14ac:dyDescent="0.2">
      <c r="A2103" s="15">
        <f>Daten!A2103</f>
        <v>80415</v>
      </c>
      <c r="B2103" s="8" t="str">
        <f>Daten!B2103</f>
        <v>Röns</v>
      </c>
      <c r="C2103" s="15">
        <f t="shared" si="912"/>
        <v>8</v>
      </c>
      <c r="D2103" s="10">
        <f>Daten!D2103</f>
        <v>0</v>
      </c>
      <c r="E2103" s="9">
        <f>Daten!E2103</f>
        <v>363</v>
      </c>
      <c r="F2103" s="9">
        <f>Daten!F2103</f>
        <v>326</v>
      </c>
      <c r="G2103" s="27">
        <f t="shared" si="913"/>
        <v>37</v>
      </c>
      <c r="H2103" s="29">
        <f t="shared" si="914"/>
        <v>0.11349693251533742</v>
      </c>
      <c r="I2103" s="21">
        <f t="shared" si="915"/>
        <v>5.231798561335629</v>
      </c>
      <c r="J2103" s="21">
        <f t="shared" si="916"/>
        <v>31.76820143866437</v>
      </c>
      <c r="K2103" s="27">
        <f t="shared" si="917"/>
        <v>-15884.100719332186</v>
      </c>
      <c r="L2103" s="16">
        <f>Daten!G2103</f>
        <v>68</v>
      </c>
      <c r="M2103" s="16">
        <f>Daten!H2103</f>
        <v>238</v>
      </c>
      <c r="N2103" s="16">
        <f>Daten!I2103</f>
        <v>57</v>
      </c>
      <c r="O2103" s="28">
        <f t="shared" si="918"/>
        <v>0.52521008403361347</v>
      </c>
      <c r="P2103" s="16">
        <f t="shared" si="919"/>
        <v>130.67044656043794</v>
      </c>
      <c r="Q2103" s="21">
        <f t="shared" si="920"/>
        <v>-5.6704465604379379</v>
      </c>
      <c r="R2103" s="27">
        <f t="shared" si="921"/>
        <v>-1134.0893120875876</v>
      </c>
      <c r="S2103" s="9">
        <f ca="1">Daten!K2103</f>
        <v>577</v>
      </c>
      <c r="T2103" s="9">
        <f ca="1">Daten!L2103</f>
        <v>19468</v>
      </c>
      <c r="U2103" s="9">
        <f ca="1">Daten!M2103</f>
        <v>29767</v>
      </c>
      <c r="V2103" s="9">
        <f ca="1">Daten!N2103</f>
        <v>500</v>
      </c>
      <c r="W2103" s="9">
        <f ca="1">Daten!O2103</f>
        <v>500</v>
      </c>
      <c r="X2103" s="23">
        <f t="shared" ca="1" si="922"/>
        <v>49812</v>
      </c>
      <c r="Y2103" s="9">
        <f t="shared" ca="1" si="923"/>
        <v>123611.10766651486</v>
      </c>
      <c r="Z2103" s="21">
        <f t="shared" ca="1" si="924"/>
        <v>-73799.107666514858</v>
      </c>
      <c r="AA2103" s="27">
        <f t="shared" ca="1" si="925"/>
        <v>7379.9107666514865</v>
      </c>
      <c r="AB2103" s="32">
        <f t="shared" ca="1" si="926"/>
        <v>-9638.2792647682872</v>
      </c>
      <c r="AC2103" s="31">
        <f t="shared" ca="1" si="927"/>
        <v>0</v>
      </c>
      <c r="AG2103" s="26">
        <f t="shared" ca="1" si="928"/>
        <v>0</v>
      </c>
      <c r="AH2103" s="26">
        <f t="shared" ca="1" si="929"/>
        <v>0</v>
      </c>
      <c r="AI2103" s="26">
        <f t="shared" ca="1" si="930"/>
        <v>0</v>
      </c>
      <c r="AJ2103" s="26">
        <f t="shared" ca="1" si="931"/>
        <v>1</v>
      </c>
      <c r="AK2103" s="26">
        <f t="shared" ca="1" si="932"/>
        <v>0</v>
      </c>
      <c r="AL2103" s="26">
        <f t="shared" ca="1" si="933"/>
        <v>0</v>
      </c>
      <c r="AM2103" s="26">
        <f t="shared" ca="1" si="934"/>
        <v>0</v>
      </c>
      <c r="AN2103" s="26">
        <f ca="1">IF(AM2103=0,0,COUNTIF($AM$19:AM2103,C2103*10+1))</f>
        <v>0</v>
      </c>
      <c r="AO2103" s="21">
        <f t="shared" ca="1" si="935"/>
        <v>0</v>
      </c>
      <c r="AP2103" s="33">
        <f t="shared" ca="1" si="936"/>
        <v>0</v>
      </c>
      <c r="AQ2103" s="24"/>
      <c r="AR2103" s="155">
        <f ca="1">ROUND(Zsfg!$C$11/'Z1'!$AL$2120*'Z1'!AL2103,0)</f>
        <v>0</v>
      </c>
      <c r="AS2103" s="26">
        <f t="shared" ca="1" si="938"/>
        <v>0</v>
      </c>
      <c r="AT2103" s="26">
        <f ca="1">IF(AS2103=0,0,COUNTIF($AS$19:AS2103,C2103*10+1))</f>
        <v>0</v>
      </c>
      <c r="AU2103" s="21">
        <f t="shared" ca="1" si="939"/>
        <v>0</v>
      </c>
      <c r="AV2103" s="33">
        <f t="shared" ca="1" si="937"/>
        <v>0</v>
      </c>
    </row>
    <row r="2104" spans="1:48" x14ac:dyDescent="0.2">
      <c r="A2104" s="15">
        <f>Daten!A2104</f>
        <v>80416</v>
      </c>
      <c r="B2104" s="8" t="str">
        <f>Daten!B2104</f>
        <v>Röthis</v>
      </c>
      <c r="C2104" s="15">
        <f t="shared" si="912"/>
        <v>8</v>
      </c>
      <c r="D2104" s="10">
        <f>Daten!D2104</f>
        <v>0</v>
      </c>
      <c r="E2104" s="9">
        <f>Daten!E2104</f>
        <v>1941</v>
      </c>
      <c r="F2104" s="9">
        <f>Daten!F2104</f>
        <v>1854</v>
      </c>
      <c r="G2104" s="27">
        <f t="shared" si="913"/>
        <v>87</v>
      </c>
      <c r="H2104" s="29">
        <f t="shared" si="914"/>
        <v>4.6925566343042069E-2</v>
      </c>
      <c r="I2104" s="21">
        <f t="shared" si="915"/>
        <v>29.753848259865819</v>
      </c>
      <c r="J2104" s="21">
        <f t="shared" si="916"/>
        <v>57.246151740134181</v>
      </c>
      <c r="K2104" s="27">
        <f t="shared" si="917"/>
        <v>-28623.075870067092</v>
      </c>
      <c r="L2104" s="16">
        <f>Daten!G2104</f>
        <v>264</v>
      </c>
      <c r="M2104" s="16">
        <f>Daten!H2104</f>
        <v>1278</v>
      </c>
      <c r="N2104" s="16">
        <f>Daten!I2104</f>
        <v>399</v>
      </c>
      <c r="O2104" s="28">
        <f t="shared" si="918"/>
        <v>0.51877934272300474</v>
      </c>
      <c r="P2104" s="16">
        <f t="shared" si="919"/>
        <v>701.66735590016674</v>
      </c>
      <c r="Q2104" s="21">
        <f t="shared" si="920"/>
        <v>-38.66735590016674</v>
      </c>
      <c r="R2104" s="27">
        <f t="shared" si="921"/>
        <v>-7733.471180033348</v>
      </c>
      <c r="S2104" s="9">
        <f ca="1">Daten!K2104</f>
        <v>888</v>
      </c>
      <c r="T2104" s="9">
        <f ca="1">Daten!L2104</f>
        <v>193131</v>
      </c>
      <c r="U2104" s="9">
        <f ca="1">Daten!M2104</f>
        <v>1360843</v>
      </c>
      <c r="V2104" s="9">
        <f ca="1">Daten!N2104</f>
        <v>500</v>
      </c>
      <c r="W2104" s="9">
        <f ca="1">Daten!O2104</f>
        <v>500</v>
      </c>
      <c r="X2104" s="23">
        <f t="shared" ca="1" si="922"/>
        <v>1554862</v>
      </c>
      <c r="Y2104" s="9">
        <f t="shared" ca="1" si="923"/>
        <v>660961.87322508357</v>
      </c>
      <c r="Z2104" s="21">
        <f t="shared" ca="1" si="924"/>
        <v>893900.12677491643</v>
      </c>
      <c r="AA2104" s="27">
        <f t="shared" ca="1" si="925"/>
        <v>-89390.012677491643</v>
      </c>
      <c r="AB2104" s="32">
        <f t="shared" ca="1" si="926"/>
        <v>-125746.55972759207</v>
      </c>
      <c r="AC2104" s="31">
        <f t="shared" ca="1" si="927"/>
        <v>0</v>
      </c>
      <c r="AG2104" s="26">
        <f t="shared" ca="1" si="928"/>
        <v>0</v>
      </c>
      <c r="AH2104" s="26">
        <f t="shared" ca="1" si="929"/>
        <v>0</v>
      </c>
      <c r="AI2104" s="26">
        <f t="shared" ca="1" si="930"/>
        <v>0</v>
      </c>
      <c r="AJ2104" s="26">
        <f t="shared" ca="1" si="931"/>
        <v>1</v>
      </c>
      <c r="AK2104" s="26">
        <f t="shared" ca="1" si="932"/>
        <v>0</v>
      </c>
      <c r="AL2104" s="26">
        <f t="shared" ca="1" si="933"/>
        <v>0</v>
      </c>
      <c r="AM2104" s="26">
        <f t="shared" ca="1" si="934"/>
        <v>0</v>
      </c>
      <c r="AN2104" s="26">
        <f ca="1">IF(AM2104=0,0,COUNTIF($AM$19:AM2104,C2104*10+1))</f>
        <v>0</v>
      </c>
      <c r="AO2104" s="21">
        <f t="shared" ca="1" si="935"/>
        <v>0</v>
      </c>
      <c r="AP2104" s="33">
        <f t="shared" ca="1" si="936"/>
        <v>0</v>
      </c>
      <c r="AQ2104" s="24"/>
      <c r="AR2104" s="155">
        <f ca="1">ROUND(Zsfg!$C$11/'Z1'!$AL$2120*'Z1'!AL2104,0)</f>
        <v>0</v>
      </c>
      <c r="AS2104" s="26">
        <f t="shared" ca="1" si="938"/>
        <v>0</v>
      </c>
      <c r="AT2104" s="26">
        <f ca="1">IF(AS2104=0,0,COUNTIF($AS$19:AS2104,C2104*10+1))</f>
        <v>0</v>
      </c>
      <c r="AU2104" s="21">
        <f t="shared" ca="1" si="939"/>
        <v>0</v>
      </c>
      <c r="AV2104" s="33">
        <f t="shared" ca="1" si="937"/>
        <v>0</v>
      </c>
    </row>
    <row r="2105" spans="1:48" x14ac:dyDescent="0.2">
      <c r="A2105" s="15">
        <f>Daten!A2105</f>
        <v>80417</v>
      </c>
      <c r="B2105" s="8" t="str">
        <f>Daten!B2105</f>
        <v>Satteins</v>
      </c>
      <c r="C2105" s="15">
        <f t="shared" si="912"/>
        <v>8</v>
      </c>
      <c r="D2105" s="10">
        <f>Daten!D2105</f>
        <v>0</v>
      </c>
      <c r="E2105" s="9">
        <f>Daten!E2105</f>
        <v>2727</v>
      </c>
      <c r="F2105" s="9">
        <f>Daten!F2105</f>
        <v>2535</v>
      </c>
      <c r="G2105" s="27">
        <f t="shared" si="913"/>
        <v>192</v>
      </c>
      <c r="H2105" s="29">
        <f t="shared" si="914"/>
        <v>7.5739644970414202E-2</v>
      </c>
      <c r="I2105" s="21">
        <f t="shared" si="915"/>
        <v>40.682850776030122</v>
      </c>
      <c r="J2105" s="21">
        <f t="shared" si="916"/>
        <v>151.31714922396986</v>
      </c>
      <c r="K2105" s="27">
        <f t="shared" si="917"/>
        <v>-75658.574611984935</v>
      </c>
      <c r="L2105" s="16">
        <f>Daten!G2105</f>
        <v>461</v>
      </c>
      <c r="M2105" s="16">
        <f>Daten!H2105</f>
        <v>1789</v>
      </c>
      <c r="N2105" s="16">
        <f>Daten!I2105</f>
        <v>477</v>
      </c>
      <c r="O2105" s="28">
        <f t="shared" si="918"/>
        <v>0.52431525992174399</v>
      </c>
      <c r="P2105" s="16">
        <f t="shared" si="919"/>
        <v>982.22449116228358</v>
      </c>
      <c r="Q2105" s="21">
        <f t="shared" si="920"/>
        <v>-44.224491162283584</v>
      </c>
      <c r="R2105" s="27">
        <f t="shared" si="921"/>
        <v>-8844.8982324567169</v>
      </c>
      <c r="S2105" s="9">
        <f ca="1">Daten!K2105</f>
        <v>3877</v>
      </c>
      <c r="T2105" s="9">
        <f ca="1">Daten!L2105</f>
        <v>141842</v>
      </c>
      <c r="U2105" s="9">
        <f ca="1">Daten!M2105</f>
        <v>308599</v>
      </c>
      <c r="V2105" s="9">
        <f ca="1">Daten!N2105</f>
        <v>500</v>
      </c>
      <c r="W2105" s="9">
        <f ca="1">Daten!O2105</f>
        <v>500</v>
      </c>
      <c r="X2105" s="23">
        <f t="shared" ca="1" si="922"/>
        <v>454318</v>
      </c>
      <c r="Y2105" s="9">
        <f t="shared" ca="1" si="923"/>
        <v>928615.67660216533</v>
      </c>
      <c r="Z2105" s="21">
        <f t="shared" ca="1" si="924"/>
        <v>-474297.67660216533</v>
      </c>
      <c r="AA2105" s="27">
        <f t="shared" ca="1" si="925"/>
        <v>47429.767660216537</v>
      </c>
      <c r="AB2105" s="32">
        <f t="shared" ca="1" si="926"/>
        <v>-37073.705184225117</v>
      </c>
      <c r="AC2105" s="31">
        <f t="shared" ca="1" si="927"/>
        <v>0</v>
      </c>
      <c r="AG2105" s="26">
        <f t="shared" ca="1" si="928"/>
        <v>0</v>
      </c>
      <c r="AH2105" s="26">
        <f t="shared" ca="1" si="929"/>
        <v>0</v>
      </c>
      <c r="AI2105" s="26">
        <f t="shared" ca="1" si="930"/>
        <v>0</v>
      </c>
      <c r="AJ2105" s="26">
        <f t="shared" ca="1" si="931"/>
        <v>1</v>
      </c>
      <c r="AK2105" s="26">
        <f t="shared" ca="1" si="932"/>
        <v>0</v>
      </c>
      <c r="AL2105" s="26">
        <f t="shared" ca="1" si="933"/>
        <v>0</v>
      </c>
      <c r="AM2105" s="26">
        <f t="shared" ca="1" si="934"/>
        <v>0</v>
      </c>
      <c r="AN2105" s="26">
        <f ca="1">IF(AM2105=0,0,COUNTIF($AM$19:AM2105,C2105*10+1))</f>
        <v>0</v>
      </c>
      <c r="AO2105" s="21">
        <f t="shared" ca="1" si="935"/>
        <v>0</v>
      </c>
      <c r="AP2105" s="33">
        <f t="shared" ca="1" si="936"/>
        <v>0</v>
      </c>
      <c r="AQ2105" s="24"/>
      <c r="AR2105" s="155">
        <f ca="1">ROUND(Zsfg!$C$11/'Z1'!$AL$2120*'Z1'!AL2105,0)</f>
        <v>0</v>
      </c>
      <c r="AS2105" s="26">
        <f t="shared" ca="1" si="938"/>
        <v>0</v>
      </c>
      <c r="AT2105" s="26">
        <f ca="1">IF(AS2105=0,0,COUNTIF($AS$19:AS2105,C2105*10+1))</f>
        <v>0</v>
      </c>
      <c r="AU2105" s="21">
        <f t="shared" ca="1" si="939"/>
        <v>0</v>
      </c>
      <c r="AV2105" s="33">
        <f t="shared" ca="1" si="937"/>
        <v>0</v>
      </c>
    </row>
    <row r="2106" spans="1:48" x14ac:dyDescent="0.2">
      <c r="A2106" s="15">
        <f>Daten!A2106</f>
        <v>80418</v>
      </c>
      <c r="B2106" s="8" t="str">
        <f>Daten!B2106</f>
        <v>Schlins</v>
      </c>
      <c r="C2106" s="15">
        <f t="shared" si="912"/>
        <v>8</v>
      </c>
      <c r="D2106" s="10">
        <f>Daten!D2106</f>
        <v>0</v>
      </c>
      <c r="E2106" s="9">
        <f>Daten!E2106</f>
        <v>2423</v>
      </c>
      <c r="F2106" s="9">
        <f>Daten!F2106</f>
        <v>2292</v>
      </c>
      <c r="G2106" s="27">
        <f t="shared" si="913"/>
        <v>131</v>
      </c>
      <c r="H2106" s="29">
        <f t="shared" si="914"/>
        <v>5.7155322862129147E-2</v>
      </c>
      <c r="I2106" s="21">
        <f t="shared" si="915"/>
        <v>36.78307454779528</v>
      </c>
      <c r="J2106" s="21">
        <f t="shared" si="916"/>
        <v>94.21692545220472</v>
      </c>
      <c r="K2106" s="27">
        <f t="shared" si="917"/>
        <v>-47108.462726102363</v>
      </c>
      <c r="L2106" s="16">
        <f>Daten!G2106</f>
        <v>431</v>
      </c>
      <c r="M2106" s="16">
        <f>Daten!H2106</f>
        <v>1639</v>
      </c>
      <c r="N2106" s="16">
        <f>Daten!I2106</f>
        <v>353</v>
      </c>
      <c r="O2106" s="28">
        <f t="shared" si="918"/>
        <v>0.47834045149481391</v>
      </c>
      <c r="P2106" s="16">
        <f t="shared" si="919"/>
        <v>899.8691676998227</v>
      </c>
      <c r="Q2106" s="21">
        <f t="shared" si="920"/>
        <v>-115.8691676998227</v>
      </c>
      <c r="R2106" s="27">
        <f t="shared" si="921"/>
        <v>-23173.83353996454</v>
      </c>
      <c r="S2106" s="9">
        <f ca="1">Daten!K2106</f>
        <v>3201</v>
      </c>
      <c r="T2106" s="9">
        <f ca="1">Daten!L2106</f>
        <v>137886</v>
      </c>
      <c r="U2106" s="9">
        <f ca="1">Daten!M2106</f>
        <v>793306</v>
      </c>
      <c r="V2106" s="9">
        <f ca="1">Daten!N2106</f>
        <v>500</v>
      </c>
      <c r="W2106" s="9">
        <f ca="1">Daten!O2106</f>
        <v>500</v>
      </c>
      <c r="X2106" s="23">
        <f t="shared" ca="1" si="922"/>
        <v>934393</v>
      </c>
      <c r="Y2106" s="9">
        <f t="shared" ca="1" si="923"/>
        <v>825095.63051230169</v>
      </c>
      <c r="Z2106" s="21">
        <f t="shared" ca="1" si="924"/>
        <v>109297.36948769831</v>
      </c>
      <c r="AA2106" s="27">
        <f t="shared" ca="1" si="925"/>
        <v>-10929.736948769831</v>
      </c>
      <c r="AB2106" s="32">
        <f t="shared" ca="1" si="926"/>
        <v>-81212.033214836731</v>
      </c>
      <c r="AC2106" s="31">
        <f t="shared" ca="1" si="927"/>
        <v>0</v>
      </c>
      <c r="AG2106" s="26">
        <f t="shared" ca="1" si="928"/>
        <v>0</v>
      </c>
      <c r="AH2106" s="26">
        <f t="shared" ca="1" si="929"/>
        <v>0</v>
      </c>
      <c r="AI2106" s="26">
        <f t="shared" ca="1" si="930"/>
        <v>0</v>
      </c>
      <c r="AJ2106" s="26">
        <f t="shared" ca="1" si="931"/>
        <v>1</v>
      </c>
      <c r="AK2106" s="26">
        <f t="shared" ca="1" si="932"/>
        <v>0</v>
      </c>
      <c r="AL2106" s="26">
        <f t="shared" ca="1" si="933"/>
        <v>0</v>
      </c>
      <c r="AM2106" s="26">
        <f t="shared" ca="1" si="934"/>
        <v>0</v>
      </c>
      <c r="AN2106" s="26">
        <f ca="1">IF(AM2106=0,0,COUNTIF($AM$19:AM2106,C2106*10+1))</f>
        <v>0</v>
      </c>
      <c r="AO2106" s="21">
        <f t="shared" ca="1" si="935"/>
        <v>0</v>
      </c>
      <c r="AP2106" s="33">
        <f t="shared" ca="1" si="936"/>
        <v>0</v>
      </c>
      <c r="AQ2106" s="24"/>
      <c r="AR2106" s="155">
        <f ca="1">ROUND(Zsfg!$C$11/'Z1'!$AL$2120*'Z1'!AL2106,0)</f>
        <v>0</v>
      </c>
      <c r="AS2106" s="26">
        <f t="shared" ca="1" si="938"/>
        <v>0</v>
      </c>
      <c r="AT2106" s="26">
        <f ca="1">IF(AS2106=0,0,COUNTIF($AS$19:AS2106,C2106*10+1))</f>
        <v>0</v>
      </c>
      <c r="AU2106" s="21">
        <f t="shared" ca="1" si="939"/>
        <v>0</v>
      </c>
      <c r="AV2106" s="33">
        <f t="shared" ca="1" si="937"/>
        <v>0</v>
      </c>
    </row>
    <row r="2107" spans="1:48" x14ac:dyDescent="0.2">
      <c r="A2107" s="15">
        <f>Daten!A2107</f>
        <v>80419</v>
      </c>
      <c r="B2107" s="8" t="str">
        <f>Daten!B2107</f>
        <v>Schnifis</v>
      </c>
      <c r="C2107" s="15">
        <f t="shared" si="912"/>
        <v>8</v>
      </c>
      <c r="D2107" s="10">
        <f>Daten!D2107</f>
        <v>0</v>
      </c>
      <c r="E2107" s="9">
        <f>Daten!E2107</f>
        <v>802</v>
      </c>
      <c r="F2107" s="9">
        <f>Daten!F2107</f>
        <v>781</v>
      </c>
      <c r="G2107" s="27">
        <f t="shared" si="913"/>
        <v>21</v>
      </c>
      <c r="H2107" s="29">
        <f t="shared" si="914"/>
        <v>2.6888604353393086E-2</v>
      </c>
      <c r="I2107" s="21">
        <f t="shared" si="915"/>
        <v>12.533848700623087</v>
      </c>
      <c r="J2107" s="21">
        <f t="shared" si="916"/>
        <v>8.4661512993769126</v>
      </c>
      <c r="K2107" s="27">
        <f t="shared" si="917"/>
        <v>-4233.075649688456</v>
      </c>
      <c r="L2107" s="16">
        <f>Daten!G2107</f>
        <v>149</v>
      </c>
      <c r="M2107" s="16">
        <f>Daten!H2107</f>
        <v>537</v>
      </c>
      <c r="N2107" s="16">
        <f>Daten!I2107</f>
        <v>116</v>
      </c>
      <c r="O2107" s="28">
        <f t="shared" si="918"/>
        <v>0.4934823091247672</v>
      </c>
      <c r="P2107" s="16">
        <f t="shared" si="919"/>
        <v>294.83205799561</v>
      </c>
      <c r="Q2107" s="21">
        <f t="shared" si="920"/>
        <v>-29.83205799561</v>
      </c>
      <c r="R2107" s="27">
        <f t="shared" si="921"/>
        <v>-5966.4115991220006</v>
      </c>
      <c r="S2107" s="9">
        <f ca="1">Daten!K2107</f>
        <v>2430</v>
      </c>
      <c r="T2107" s="9">
        <f ca="1">Daten!L2107</f>
        <v>38409</v>
      </c>
      <c r="U2107" s="9">
        <f ca="1">Daten!M2107</f>
        <v>77028</v>
      </c>
      <c r="V2107" s="9">
        <f ca="1">Daten!N2107</f>
        <v>500</v>
      </c>
      <c r="W2107" s="9">
        <f ca="1">Daten!O2107</f>
        <v>500</v>
      </c>
      <c r="X2107" s="23">
        <f t="shared" ca="1" si="922"/>
        <v>117867</v>
      </c>
      <c r="Y2107" s="9">
        <f t="shared" ca="1" si="923"/>
        <v>273102.22685549565</v>
      </c>
      <c r="Z2107" s="21">
        <f t="shared" ca="1" si="924"/>
        <v>-155235.22685549565</v>
      </c>
      <c r="AA2107" s="27">
        <f t="shared" ca="1" si="925"/>
        <v>15523.522685549566</v>
      </c>
      <c r="AB2107" s="32">
        <f t="shared" ca="1" si="926"/>
        <v>5324.0354367391101</v>
      </c>
      <c r="AC2107" s="31">
        <f t="shared" ca="1" si="927"/>
        <v>5324.0354367391101</v>
      </c>
      <c r="AG2107" s="26">
        <f t="shared" ca="1" si="928"/>
        <v>-4233.075649688456</v>
      </c>
      <c r="AH2107" s="26">
        <f t="shared" ca="1" si="929"/>
        <v>15523.522685549566</v>
      </c>
      <c r="AI2107" s="26">
        <f t="shared" ca="1" si="930"/>
        <v>11290.447035861111</v>
      </c>
      <c r="AJ2107" s="26">
        <f t="shared" ca="1" si="931"/>
        <v>1</v>
      </c>
      <c r="AK2107" s="26">
        <f t="shared" ca="1" si="932"/>
        <v>11290.447035861111</v>
      </c>
      <c r="AL2107" s="26">
        <f t="shared" ca="1" si="933"/>
        <v>12866</v>
      </c>
      <c r="AM2107" s="26">
        <f t="shared" ca="1" si="934"/>
        <v>81</v>
      </c>
      <c r="AN2107" s="26">
        <f ca="1">IF(AM2107=0,0,COUNTIF($AM$19:AM2107,C2107*10+1))</f>
        <v>21</v>
      </c>
      <c r="AO2107" s="21">
        <f t="shared" ca="1" si="935"/>
        <v>0</v>
      </c>
      <c r="AP2107" s="33">
        <f t="shared" ca="1" si="936"/>
        <v>12866</v>
      </c>
      <c r="AQ2107" s="24"/>
      <c r="AR2107" s="155">
        <f ca="1">ROUND(Zsfg!$C$11/'Z1'!$AL$2120*'Z1'!AL2107,0)</f>
        <v>10732</v>
      </c>
      <c r="AS2107" s="26">
        <f t="shared" ca="1" si="938"/>
        <v>81</v>
      </c>
      <c r="AT2107" s="26">
        <f ca="1">IF(AS2107=0,0,COUNTIF($AS$19:AS2107,C2107*10+1))</f>
        <v>21</v>
      </c>
      <c r="AU2107" s="21">
        <f t="shared" ca="1" si="939"/>
        <v>0</v>
      </c>
      <c r="AV2107" s="33">
        <f t="shared" ca="1" si="937"/>
        <v>10732</v>
      </c>
    </row>
    <row r="2108" spans="1:48" x14ac:dyDescent="0.2">
      <c r="A2108" s="15">
        <f>Daten!A2108</f>
        <v>80420</v>
      </c>
      <c r="B2108" s="8" t="str">
        <f>Daten!B2108</f>
        <v>Sulz</v>
      </c>
      <c r="C2108" s="15">
        <f t="shared" si="912"/>
        <v>8</v>
      </c>
      <c r="D2108" s="10">
        <f>Daten!D2108</f>
        <v>0</v>
      </c>
      <c r="E2108" s="9">
        <f>Daten!E2108</f>
        <v>2581</v>
      </c>
      <c r="F2108" s="9">
        <f>Daten!F2108</f>
        <v>2501</v>
      </c>
      <c r="G2108" s="27">
        <f t="shared" si="913"/>
        <v>80</v>
      </c>
      <c r="H2108" s="29">
        <f t="shared" si="914"/>
        <v>3.1987205117952819E-2</v>
      </c>
      <c r="I2108" s="21">
        <f t="shared" si="915"/>
        <v>40.13720307331414</v>
      </c>
      <c r="J2108" s="21">
        <f t="shared" si="916"/>
        <v>39.86279692668586</v>
      </c>
      <c r="K2108" s="27">
        <f t="shared" si="917"/>
        <v>-19931.398463342928</v>
      </c>
      <c r="L2108" s="16">
        <f>Daten!G2108</f>
        <v>401</v>
      </c>
      <c r="M2108" s="16">
        <f>Daten!H2108</f>
        <v>1769</v>
      </c>
      <c r="N2108" s="16">
        <f>Daten!I2108</f>
        <v>411</v>
      </c>
      <c r="O2108" s="28">
        <f t="shared" si="918"/>
        <v>0.45901639344262296</v>
      </c>
      <c r="P2108" s="16">
        <f t="shared" si="919"/>
        <v>971.24378136728876</v>
      </c>
      <c r="Q2108" s="21">
        <f t="shared" si="920"/>
        <v>-159.24378136728876</v>
      </c>
      <c r="R2108" s="27">
        <f t="shared" si="921"/>
        <v>-31848.756273457751</v>
      </c>
      <c r="S2108" s="9">
        <f ca="1">Daten!K2108</f>
        <v>652</v>
      </c>
      <c r="T2108" s="9">
        <f ca="1">Daten!L2108</f>
        <v>201917</v>
      </c>
      <c r="U2108" s="9">
        <f ca="1">Daten!M2108</f>
        <v>986882</v>
      </c>
      <c r="V2108" s="9">
        <f ca="1">Daten!N2108</f>
        <v>500</v>
      </c>
      <c r="W2108" s="9">
        <f ca="1">Daten!O2108</f>
        <v>500</v>
      </c>
      <c r="X2108" s="23">
        <f t="shared" ca="1" si="922"/>
        <v>1189451</v>
      </c>
      <c r="Y2108" s="9">
        <f t="shared" ca="1" si="923"/>
        <v>878898.81236163864</v>
      </c>
      <c r="Z2108" s="21">
        <f t="shared" ca="1" si="924"/>
        <v>310552.18763836136</v>
      </c>
      <c r="AA2108" s="27">
        <f t="shared" ca="1" si="925"/>
        <v>-31055.218763836136</v>
      </c>
      <c r="AB2108" s="32">
        <f t="shared" ca="1" si="926"/>
        <v>-82835.373500636808</v>
      </c>
      <c r="AC2108" s="31">
        <f t="shared" ca="1" si="927"/>
        <v>0</v>
      </c>
      <c r="AG2108" s="26">
        <f t="shared" ca="1" si="928"/>
        <v>0</v>
      </c>
      <c r="AH2108" s="26">
        <f t="shared" ca="1" si="929"/>
        <v>0</v>
      </c>
      <c r="AI2108" s="26">
        <f t="shared" ca="1" si="930"/>
        <v>0</v>
      </c>
      <c r="AJ2108" s="26">
        <f t="shared" ca="1" si="931"/>
        <v>1</v>
      </c>
      <c r="AK2108" s="26">
        <f t="shared" ca="1" si="932"/>
        <v>0</v>
      </c>
      <c r="AL2108" s="26">
        <f t="shared" ca="1" si="933"/>
        <v>0</v>
      </c>
      <c r="AM2108" s="26">
        <f t="shared" ca="1" si="934"/>
        <v>0</v>
      </c>
      <c r="AN2108" s="26">
        <f ca="1">IF(AM2108=0,0,COUNTIF($AM$19:AM2108,C2108*10+1))</f>
        <v>0</v>
      </c>
      <c r="AO2108" s="21">
        <f t="shared" ca="1" si="935"/>
        <v>0</v>
      </c>
      <c r="AP2108" s="33">
        <f t="shared" ca="1" si="936"/>
        <v>0</v>
      </c>
      <c r="AQ2108" s="24"/>
      <c r="AR2108" s="155">
        <f ca="1">ROUND(Zsfg!$C$11/'Z1'!$AL$2120*'Z1'!AL2108,0)</f>
        <v>0</v>
      </c>
      <c r="AS2108" s="26">
        <f t="shared" ca="1" si="938"/>
        <v>0</v>
      </c>
      <c r="AT2108" s="26">
        <f ca="1">IF(AS2108=0,0,COUNTIF($AS$19:AS2108,C2108*10+1))</f>
        <v>0</v>
      </c>
      <c r="AU2108" s="21">
        <f t="shared" ca="1" si="939"/>
        <v>0</v>
      </c>
      <c r="AV2108" s="33">
        <f t="shared" ca="1" si="937"/>
        <v>0</v>
      </c>
    </row>
    <row r="2109" spans="1:48" x14ac:dyDescent="0.2">
      <c r="A2109" s="15">
        <f>Daten!A2109</f>
        <v>80421</v>
      </c>
      <c r="B2109" s="8" t="str">
        <f>Daten!B2109</f>
        <v>Übersaxen</v>
      </c>
      <c r="C2109" s="15">
        <f t="shared" si="912"/>
        <v>8</v>
      </c>
      <c r="D2109" s="10">
        <f>Daten!D2109</f>
        <v>0</v>
      </c>
      <c r="E2109" s="9">
        <f>Daten!E2109</f>
        <v>616</v>
      </c>
      <c r="F2109" s="9">
        <f>Daten!F2109</f>
        <v>632</v>
      </c>
      <c r="G2109" s="27">
        <f t="shared" si="913"/>
        <v>-16</v>
      </c>
      <c r="H2109" s="29">
        <f t="shared" si="914"/>
        <v>-2.5316455696202531E-2</v>
      </c>
      <c r="I2109" s="21">
        <f t="shared" si="915"/>
        <v>10.142627885779502</v>
      </c>
      <c r="J2109" s="21">
        <f t="shared" si="916"/>
        <v>-26.142627885779504</v>
      </c>
      <c r="K2109" s="27">
        <f t="shared" si="917"/>
        <v>13071.313942889752</v>
      </c>
      <c r="L2109" s="16">
        <f>Daten!G2109</f>
        <v>102</v>
      </c>
      <c r="M2109" s="16">
        <f>Daten!H2109</f>
        <v>412</v>
      </c>
      <c r="N2109" s="16">
        <f>Daten!I2109</f>
        <v>102</v>
      </c>
      <c r="O2109" s="28">
        <f t="shared" si="918"/>
        <v>0.49514563106796117</v>
      </c>
      <c r="P2109" s="16">
        <f t="shared" si="919"/>
        <v>226.20262177689258</v>
      </c>
      <c r="Q2109" s="21">
        <f t="shared" si="920"/>
        <v>-22.202621776892585</v>
      </c>
      <c r="R2109" s="27">
        <f t="shared" si="921"/>
        <v>-4440.5243553785167</v>
      </c>
      <c r="S2109" s="9">
        <f ca="1">Daten!K2109</f>
        <v>1667</v>
      </c>
      <c r="T2109" s="9">
        <f ca="1">Daten!L2109</f>
        <v>39626</v>
      </c>
      <c r="U2109" s="9">
        <f ca="1">Daten!M2109</f>
        <v>10803</v>
      </c>
      <c r="V2109" s="9">
        <f ca="1">Daten!N2109</f>
        <v>500</v>
      </c>
      <c r="W2109" s="9">
        <f ca="1">Daten!O2109</f>
        <v>500</v>
      </c>
      <c r="X2109" s="23">
        <f t="shared" ca="1" si="922"/>
        <v>52096</v>
      </c>
      <c r="Y2109" s="9">
        <f t="shared" ca="1" si="923"/>
        <v>209764.30391893431</v>
      </c>
      <c r="Z2109" s="21">
        <f t="shared" ca="1" si="924"/>
        <v>-157668.30391893431</v>
      </c>
      <c r="AA2109" s="27">
        <f t="shared" ca="1" si="925"/>
        <v>15766.830391893433</v>
      </c>
      <c r="AB2109" s="32">
        <f t="shared" ca="1" si="926"/>
        <v>24397.61997940467</v>
      </c>
      <c r="AC2109" s="31">
        <f t="shared" ca="1" si="927"/>
        <v>24397.61997940467</v>
      </c>
      <c r="AG2109" s="26">
        <f t="shared" ca="1" si="928"/>
        <v>13071.313942889752</v>
      </c>
      <c r="AH2109" s="26">
        <f t="shared" ca="1" si="929"/>
        <v>15766.830391893433</v>
      </c>
      <c r="AI2109" s="26">
        <f t="shared" ca="1" si="930"/>
        <v>28838.144334783185</v>
      </c>
      <c r="AJ2109" s="26">
        <f t="shared" ca="1" si="931"/>
        <v>1</v>
      </c>
      <c r="AK2109" s="26">
        <f t="shared" ca="1" si="932"/>
        <v>28838.144334783185</v>
      </c>
      <c r="AL2109" s="26">
        <f t="shared" ca="1" si="933"/>
        <v>32862</v>
      </c>
      <c r="AM2109" s="26">
        <f t="shared" ca="1" si="934"/>
        <v>81</v>
      </c>
      <c r="AN2109" s="26">
        <f ca="1">IF(AM2109=0,0,COUNTIF($AM$19:AM2109,C2109*10+1))</f>
        <v>22</v>
      </c>
      <c r="AO2109" s="21">
        <f t="shared" ca="1" si="935"/>
        <v>0</v>
      </c>
      <c r="AP2109" s="33">
        <f t="shared" ca="1" si="936"/>
        <v>32862</v>
      </c>
      <c r="AQ2109" s="24"/>
      <c r="AR2109" s="155">
        <f ca="1">ROUND(Zsfg!$C$11/'Z1'!$AL$2120*'Z1'!AL2109,0)</f>
        <v>27410</v>
      </c>
      <c r="AS2109" s="26">
        <f t="shared" ca="1" si="938"/>
        <v>81</v>
      </c>
      <c r="AT2109" s="26">
        <f ca="1">IF(AS2109=0,0,COUNTIF($AS$19:AS2109,C2109*10+1))</f>
        <v>22</v>
      </c>
      <c r="AU2109" s="21">
        <f t="shared" ca="1" si="939"/>
        <v>0</v>
      </c>
      <c r="AV2109" s="33">
        <f t="shared" ca="1" si="937"/>
        <v>27410</v>
      </c>
    </row>
    <row r="2110" spans="1:48" x14ac:dyDescent="0.2">
      <c r="A2110" s="15">
        <f>Daten!A2110</f>
        <v>80422</v>
      </c>
      <c r="B2110" s="8" t="str">
        <f>Daten!B2110</f>
        <v>Viktorsberg</v>
      </c>
      <c r="C2110" s="15">
        <f t="shared" si="912"/>
        <v>8</v>
      </c>
      <c r="D2110" s="10">
        <f>Daten!D2110</f>
        <v>0</v>
      </c>
      <c r="E2110" s="9">
        <f>Daten!E2110</f>
        <v>407</v>
      </c>
      <c r="F2110" s="9">
        <f>Daten!F2110</f>
        <v>385</v>
      </c>
      <c r="G2110" s="27">
        <f t="shared" si="913"/>
        <v>22</v>
      </c>
      <c r="H2110" s="29">
        <f t="shared" si="914"/>
        <v>5.7142857142857141E-2</v>
      </c>
      <c r="I2110" s="21">
        <f t="shared" si="915"/>
        <v>6.1786578101663103</v>
      </c>
      <c r="J2110" s="21">
        <f t="shared" si="916"/>
        <v>15.82134218983369</v>
      </c>
      <c r="K2110" s="27">
        <f t="shared" si="917"/>
        <v>-7910.6710949168446</v>
      </c>
      <c r="L2110" s="16">
        <f>Daten!G2110</f>
        <v>73</v>
      </c>
      <c r="M2110" s="16">
        <f>Daten!H2110</f>
        <v>271</v>
      </c>
      <c r="N2110" s="16">
        <f>Daten!I2110</f>
        <v>63</v>
      </c>
      <c r="O2110" s="28">
        <f t="shared" si="918"/>
        <v>0.50184501845018448</v>
      </c>
      <c r="P2110" s="16">
        <f t="shared" si="919"/>
        <v>148.78861772217934</v>
      </c>
      <c r="Q2110" s="21">
        <f t="shared" si="920"/>
        <v>-12.788617722179339</v>
      </c>
      <c r="R2110" s="27">
        <f t="shared" si="921"/>
        <v>-2557.7235444358676</v>
      </c>
      <c r="S2110" s="9">
        <f ca="1">Daten!K2110</f>
        <v>3851</v>
      </c>
      <c r="T2110" s="9">
        <f ca="1">Daten!L2110</f>
        <v>26917</v>
      </c>
      <c r="U2110" s="9">
        <f ca="1">Daten!M2110</f>
        <v>6934</v>
      </c>
      <c r="V2110" s="9">
        <f ca="1">Daten!N2110</f>
        <v>500</v>
      </c>
      <c r="W2110" s="9">
        <f ca="1">Daten!O2110</f>
        <v>500</v>
      </c>
      <c r="X2110" s="23">
        <f t="shared" ca="1" si="922"/>
        <v>37702</v>
      </c>
      <c r="Y2110" s="9">
        <f t="shared" ca="1" si="923"/>
        <v>138594.27223215302</v>
      </c>
      <c r="Z2110" s="21">
        <f t="shared" ca="1" si="924"/>
        <v>-100892.27223215302</v>
      </c>
      <c r="AA2110" s="27">
        <f t="shared" ca="1" si="925"/>
        <v>10089.227223215303</v>
      </c>
      <c r="AB2110" s="32">
        <f t="shared" ca="1" si="926"/>
        <v>-379.16741613740851</v>
      </c>
      <c r="AC2110" s="31">
        <f t="shared" ca="1" si="927"/>
        <v>0</v>
      </c>
      <c r="AG2110" s="26">
        <f t="shared" ca="1" si="928"/>
        <v>0</v>
      </c>
      <c r="AH2110" s="26">
        <f t="shared" ca="1" si="929"/>
        <v>0</v>
      </c>
      <c r="AI2110" s="26">
        <f t="shared" ca="1" si="930"/>
        <v>0</v>
      </c>
      <c r="AJ2110" s="26">
        <f t="shared" ca="1" si="931"/>
        <v>1</v>
      </c>
      <c r="AK2110" s="26">
        <f t="shared" ca="1" si="932"/>
        <v>0</v>
      </c>
      <c r="AL2110" s="26">
        <f t="shared" ca="1" si="933"/>
        <v>0</v>
      </c>
      <c r="AM2110" s="26">
        <f t="shared" ca="1" si="934"/>
        <v>0</v>
      </c>
      <c r="AN2110" s="26">
        <f ca="1">IF(AM2110=0,0,COUNTIF($AM$19:AM2110,C2110*10+1))</f>
        <v>0</v>
      </c>
      <c r="AO2110" s="21">
        <f t="shared" ca="1" si="935"/>
        <v>0</v>
      </c>
      <c r="AP2110" s="33">
        <f t="shared" ca="1" si="936"/>
        <v>0</v>
      </c>
      <c r="AQ2110" s="24"/>
      <c r="AR2110" s="155">
        <f ca="1">ROUND(Zsfg!$C$11/'Z1'!$AL$2120*'Z1'!AL2110,0)</f>
        <v>0</v>
      </c>
      <c r="AS2110" s="26">
        <f t="shared" ca="1" si="938"/>
        <v>0</v>
      </c>
      <c r="AT2110" s="26">
        <f ca="1">IF(AS2110=0,0,COUNTIF($AS$19:AS2110,C2110*10+1))</f>
        <v>0</v>
      </c>
      <c r="AU2110" s="21">
        <f t="shared" ca="1" si="939"/>
        <v>0</v>
      </c>
      <c r="AV2110" s="33">
        <f t="shared" ca="1" si="937"/>
        <v>0</v>
      </c>
    </row>
    <row r="2111" spans="1:48" x14ac:dyDescent="0.2">
      <c r="A2111" s="15">
        <f>Daten!A2111</f>
        <v>80423</v>
      </c>
      <c r="B2111" s="8" t="str">
        <f>Daten!B2111</f>
        <v>Weiler</v>
      </c>
      <c r="C2111" s="15">
        <f t="shared" si="912"/>
        <v>8</v>
      </c>
      <c r="D2111" s="10">
        <f>Daten!D2111</f>
        <v>0</v>
      </c>
      <c r="E2111" s="9">
        <f>Daten!E2111</f>
        <v>2077</v>
      </c>
      <c r="F2111" s="9">
        <f>Daten!F2111</f>
        <v>2095</v>
      </c>
      <c r="G2111" s="27">
        <f t="shared" si="913"/>
        <v>-18</v>
      </c>
      <c r="H2111" s="29">
        <f t="shared" si="914"/>
        <v>-8.591885441527447E-3</v>
      </c>
      <c r="I2111" s="21">
        <f t="shared" si="915"/>
        <v>33.62152756441148</v>
      </c>
      <c r="J2111" s="21">
        <f t="shared" si="916"/>
        <v>-51.62152756441148</v>
      </c>
      <c r="K2111" s="27">
        <f t="shared" si="917"/>
        <v>25810.76378220574</v>
      </c>
      <c r="L2111" s="16">
        <f>Daten!G2111</f>
        <v>362</v>
      </c>
      <c r="M2111" s="16">
        <f>Daten!H2111</f>
        <v>1399</v>
      </c>
      <c r="N2111" s="16">
        <f>Daten!I2111</f>
        <v>316</v>
      </c>
      <c r="O2111" s="28">
        <f t="shared" si="918"/>
        <v>0.48463187991422446</v>
      </c>
      <c r="P2111" s="16">
        <f t="shared" si="919"/>
        <v>768.10065015988528</v>
      </c>
      <c r="Q2111" s="21">
        <f t="shared" si="920"/>
        <v>-90.100650159885276</v>
      </c>
      <c r="R2111" s="27">
        <f t="shared" si="921"/>
        <v>-18020.130031977056</v>
      </c>
      <c r="S2111" s="9">
        <f ca="1">Daten!K2111</f>
        <v>722</v>
      </c>
      <c r="T2111" s="9">
        <f ca="1">Daten!L2111</f>
        <v>157146</v>
      </c>
      <c r="U2111" s="9">
        <f ca="1">Daten!M2111</f>
        <v>675215</v>
      </c>
      <c r="V2111" s="9">
        <f ca="1">Daten!N2111</f>
        <v>500</v>
      </c>
      <c r="W2111" s="9">
        <f ca="1">Daten!O2111</f>
        <v>500</v>
      </c>
      <c r="X2111" s="23">
        <f t="shared" ca="1" si="922"/>
        <v>833083</v>
      </c>
      <c r="Y2111" s="9">
        <f t="shared" ca="1" si="923"/>
        <v>707273.47279160155</v>
      </c>
      <c r="Z2111" s="21">
        <f t="shared" ca="1" si="924"/>
        <v>125809.52720839845</v>
      </c>
      <c r="AA2111" s="27">
        <f t="shared" ca="1" si="925"/>
        <v>-12580.952720839845</v>
      </c>
      <c r="AB2111" s="32">
        <f t="shared" ca="1" si="926"/>
        <v>-4790.3189706111607</v>
      </c>
      <c r="AC2111" s="31">
        <f t="shared" ca="1" si="927"/>
        <v>0</v>
      </c>
      <c r="AG2111" s="26">
        <f t="shared" ca="1" si="928"/>
        <v>0</v>
      </c>
      <c r="AH2111" s="26">
        <f t="shared" ca="1" si="929"/>
        <v>0</v>
      </c>
      <c r="AI2111" s="26">
        <f t="shared" ca="1" si="930"/>
        <v>0</v>
      </c>
      <c r="AJ2111" s="26">
        <f t="shared" ca="1" si="931"/>
        <v>1</v>
      </c>
      <c r="AK2111" s="26">
        <f t="shared" ca="1" si="932"/>
        <v>0</v>
      </c>
      <c r="AL2111" s="26">
        <f t="shared" ca="1" si="933"/>
        <v>0</v>
      </c>
      <c r="AM2111" s="26">
        <f t="shared" ca="1" si="934"/>
        <v>0</v>
      </c>
      <c r="AN2111" s="26">
        <f ca="1">IF(AM2111=0,0,COUNTIF($AM$19:AM2111,C2111*10+1))</f>
        <v>0</v>
      </c>
      <c r="AO2111" s="21">
        <f t="shared" ca="1" si="935"/>
        <v>0</v>
      </c>
      <c r="AP2111" s="33">
        <f t="shared" ca="1" si="936"/>
        <v>0</v>
      </c>
      <c r="AQ2111" s="24"/>
      <c r="AR2111" s="155">
        <f ca="1">ROUND(Zsfg!$C$11/'Z1'!$AL$2120*'Z1'!AL2111,0)</f>
        <v>0</v>
      </c>
      <c r="AS2111" s="26">
        <f t="shared" ca="1" si="938"/>
        <v>0</v>
      </c>
      <c r="AT2111" s="26">
        <f ca="1">IF(AS2111=0,0,COUNTIF($AS$19:AS2111,C2111*10+1))</f>
        <v>0</v>
      </c>
      <c r="AU2111" s="21">
        <f t="shared" ca="1" si="939"/>
        <v>0</v>
      </c>
      <c r="AV2111" s="33">
        <f t="shared" ca="1" si="937"/>
        <v>0</v>
      </c>
    </row>
    <row r="2112" spans="1:48" x14ac:dyDescent="0.2">
      <c r="A2112" s="15">
        <f>Daten!A2112</f>
        <v>80424</v>
      </c>
      <c r="B2112" s="8" t="str">
        <f>Daten!B2112</f>
        <v>Zwischenwasser</v>
      </c>
      <c r="C2112" s="15">
        <f t="shared" si="912"/>
        <v>8</v>
      </c>
      <c r="D2112" s="10">
        <f>Daten!D2112</f>
        <v>0</v>
      </c>
      <c r="E2112" s="9">
        <f>Daten!E2112</f>
        <v>3236</v>
      </c>
      <c r="F2112" s="9">
        <f>Daten!F2112</f>
        <v>3143</v>
      </c>
      <c r="G2112" s="27">
        <f t="shared" si="913"/>
        <v>93</v>
      </c>
      <c r="H2112" s="29">
        <f t="shared" si="914"/>
        <v>2.9589564110722239E-2</v>
      </c>
      <c r="I2112" s="21">
        <f t="shared" si="915"/>
        <v>50.440315577539515</v>
      </c>
      <c r="J2112" s="21">
        <f t="shared" si="916"/>
        <v>42.559684422460485</v>
      </c>
      <c r="K2112" s="27">
        <f t="shared" si="917"/>
        <v>-21279.842211230243</v>
      </c>
      <c r="L2112" s="16">
        <f>Daten!G2112</f>
        <v>507</v>
      </c>
      <c r="M2112" s="16">
        <f>Daten!H2112</f>
        <v>2166</v>
      </c>
      <c r="N2112" s="16">
        <f>Daten!I2112</f>
        <v>563</v>
      </c>
      <c r="O2112" s="28">
        <f t="shared" si="918"/>
        <v>0.49399815327793167</v>
      </c>
      <c r="P2112" s="16">
        <f t="shared" si="919"/>
        <v>1189.2108707979353</v>
      </c>
      <c r="Q2112" s="21">
        <f t="shared" si="920"/>
        <v>-119.21087079793529</v>
      </c>
      <c r="R2112" s="27">
        <f t="shared" si="921"/>
        <v>-23842.174159587055</v>
      </c>
      <c r="S2112" s="9">
        <f ca="1">Daten!K2112</f>
        <v>5511</v>
      </c>
      <c r="T2112" s="9">
        <f ca="1">Daten!L2112</f>
        <v>195283</v>
      </c>
      <c r="U2112" s="9">
        <f ca="1">Daten!M2112</f>
        <v>259379</v>
      </c>
      <c r="V2112" s="9">
        <f ca="1">Daten!N2112</f>
        <v>500</v>
      </c>
      <c r="W2112" s="9">
        <f ca="1">Daten!O2112</f>
        <v>500</v>
      </c>
      <c r="X2112" s="23">
        <f t="shared" ca="1" si="922"/>
        <v>460173</v>
      </c>
      <c r="Y2112" s="9">
        <f t="shared" ca="1" si="923"/>
        <v>1101943.6485092067</v>
      </c>
      <c r="Z2112" s="21">
        <f t="shared" ca="1" si="924"/>
        <v>-641770.64850920672</v>
      </c>
      <c r="AA2112" s="27">
        <f t="shared" ca="1" si="925"/>
        <v>64177.064850920673</v>
      </c>
      <c r="AB2112" s="32">
        <f t="shared" ca="1" si="926"/>
        <v>19055.048480103374</v>
      </c>
      <c r="AC2112" s="31">
        <f t="shared" ca="1" si="927"/>
        <v>19055.048480103374</v>
      </c>
      <c r="AG2112" s="26">
        <f t="shared" ca="1" si="928"/>
        <v>-21279.842211230243</v>
      </c>
      <c r="AH2112" s="26">
        <f t="shared" ca="1" si="929"/>
        <v>64177.064850920673</v>
      </c>
      <c r="AI2112" s="26">
        <f t="shared" ca="1" si="930"/>
        <v>42897.22263969043</v>
      </c>
      <c r="AJ2112" s="26">
        <f t="shared" ca="1" si="931"/>
        <v>1</v>
      </c>
      <c r="AK2112" s="26">
        <f t="shared" ca="1" si="932"/>
        <v>42897.22263969043</v>
      </c>
      <c r="AL2112" s="26">
        <f t="shared" ca="1" si="933"/>
        <v>48883</v>
      </c>
      <c r="AM2112" s="26">
        <f t="shared" ca="1" si="934"/>
        <v>81</v>
      </c>
      <c r="AN2112" s="26">
        <f ca="1">IF(AM2112=0,0,COUNTIF($AM$19:AM2112,C2112*10+1))</f>
        <v>23</v>
      </c>
      <c r="AO2112" s="21">
        <f t="shared" ca="1" si="935"/>
        <v>0</v>
      </c>
      <c r="AP2112" s="33">
        <f t="shared" ca="1" si="936"/>
        <v>48883</v>
      </c>
      <c r="AQ2112" s="24"/>
      <c r="AR2112" s="155">
        <f ca="1">ROUND(Zsfg!$C$11/'Z1'!$AL$2120*'Z1'!AL2112,0)</f>
        <v>40773</v>
      </c>
      <c r="AS2112" s="26">
        <f t="shared" ca="1" si="938"/>
        <v>81</v>
      </c>
      <c r="AT2112" s="26">
        <f ca="1">IF(AS2112=0,0,COUNTIF($AS$19:AS2112,C2112*10+1))</f>
        <v>23</v>
      </c>
      <c r="AU2112" s="21">
        <f t="shared" ca="1" si="939"/>
        <v>0</v>
      </c>
      <c r="AV2112" s="33">
        <f t="shared" ca="1" si="937"/>
        <v>40773</v>
      </c>
    </row>
    <row r="2113" spans="1:48" x14ac:dyDescent="0.2">
      <c r="A2113" s="15">
        <f>Daten!A2113</f>
        <v>90001</v>
      </c>
      <c r="B2113" s="8" t="str">
        <f>Daten!B2113</f>
        <v>Wien</v>
      </c>
      <c r="C2113" s="15">
        <f t="shared" si="912"/>
        <v>9</v>
      </c>
      <c r="D2113" s="10">
        <f>Daten!D2113</f>
        <v>0</v>
      </c>
      <c r="E2113" s="9">
        <f>Daten!E2113</f>
        <v>1893779</v>
      </c>
      <c r="F2113" s="9">
        <f>Daten!F2113</f>
        <v>1793212</v>
      </c>
      <c r="G2113" s="27">
        <f t="shared" si="913"/>
        <v>100567</v>
      </c>
      <c r="H2113" s="29">
        <f t="shared" si="914"/>
        <v>5.6082047186835689E-2</v>
      </c>
      <c r="I2113" s="21">
        <f t="shared" si="915"/>
        <v>28778.294361257012</v>
      </c>
      <c r="J2113" s="21">
        <f t="shared" si="916"/>
        <v>71788.705638742991</v>
      </c>
      <c r="K2113" s="27">
        <f t="shared" si="917"/>
        <v>-35894352.819371499</v>
      </c>
      <c r="L2113" s="16">
        <f>Daten!G2113</f>
        <v>276986</v>
      </c>
      <c r="M2113" s="16">
        <f>Daten!H2113</f>
        <v>1304116</v>
      </c>
      <c r="N2113" s="16">
        <f>Daten!I2113</f>
        <v>312476</v>
      </c>
      <c r="O2113" s="28">
        <f t="shared" si="918"/>
        <v>0.45200120234703051</v>
      </c>
      <c r="P2113" s="16">
        <f t="shared" si="919"/>
        <v>716005.96675047092</v>
      </c>
      <c r="Q2113" s="21">
        <f t="shared" si="920"/>
        <v>-126543.96675047092</v>
      </c>
      <c r="R2113" s="27">
        <f t="shared" si="921"/>
        <v>-25308793.350094184</v>
      </c>
      <c r="S2113" s="9">
        <f ca="1">Daten!K2113</f>
        <v>214273</v>
      </c>
      <c r="T2113" s="9">
        <f ca="1">Daten!L2113</f>
        <v>115823870</v>
      </c>
      <c r="U2113" s="9">
        <f ca="1">Daten!M2113</f>
        <v>843446120</v>
      </c>
      <c r="V2113" s="9">
        <f ca="1">Daten!N2113</f>
        <v>500</v>
      </c>
      <c r="W2113" s="9">
        <f ca="1">Daten!O2113</f>
        <v>500</v>
      </c>
      <c r="X2113" s="23">
        <f t="shared" ca="1" si="922"/>
        <v>959484263</v>
      </c>
      <c r="Y2113" s="9">
        <f t="shared" ca="1" si="923"/>
        <v>644881872.90794718</v>
      </c>
      <c r="Z2113" s="21">
        <f t="shared" ca="1" si="924"/>
        <v>314602390.09205282</v>
      </c>
      <c r="AA2113" s="27">
        <f t="shared" ca="1" si="925"/>
        <v>-31460239.009205282</v>
      </c>
      <c r="AB2113" s="32">
        <f t="shared" ca="1" si="926"/>
        <v>-92663385.178670973</v>
      </c>
      <c r="AC2113" s="31">
        <f t="shared" ca="1" si="927"/>
        <v>0</v>
      </c>
      <c r="AG2113" s="26">
        <f t="shared" ca="1" si="928"/>
        <v>0</v>
      </c>
      <c r="AH2113" s="26">
        <f t="shared" ca="1" si="929"/>
        <v>0</v>
      </c>
      <c r="AI2113" s="26">
        <f t="shared" ca="1" si="930"/>
        <v>0</v>
      </c>
      <c r="AJ2113" s="26">
        <f t="shared" ca="1" si="931"/>
        <v>1</v>
      </c>
      <c r="AK2113" s="26">
        <f t="shared" ca="1" si="932"/>
        <v>0</v>
      </c>
      <c r="AL2113" s="26">
        <f t="shared" ca="1" si="933"/>
        <v>0</v>
      </c>
      <c r="AM2113" s="26">
        <f t="shared" ca="1" si="934"/>
        <v>0</v>
      </c>
      <c r="AN2113" s="26">
        <f ca="1">IF(AM2113=0,0,COUNTIF($AM$19:AM2113,C2113*10+1))</f>
        <v>0</v>
      </c>
      <c r="AO2113" s="21">
        <f t="shared" ca="1" si="935"/>
        <v>0</v>
      </c>
      <c r="AP2113" s="33">
        <f t="shared" ca="1" si="936"/>
        <v>0</v>
      </c>
      <c r="AQ2113" s="24"/>
      <c r="AR2113" s="155">
        <f ca="1">ROUND(Zsfg!$C$11/'Z1'!$AL$2120*'Z1'!AL2113,0)</f>
        <v>0</v>
      </c>
      <c r="AS2113" s="26">
        <f t="shared" ca="1" si="938"/>
        <v>0</v>
      </c>
      <c r="AT2113" s="26">
        <f ca="1">IF(AS2113=0,0,COUNTIF($AS$19:AS2113,C2113*10+1))</f>
        <v>0</v>
      </c>
      <c r="AU2113" s="21">
        <f t="shared" ca="1" si="939"/>
        <v>0</v>
      </c>
      <c r="AV2113" s="33">
        <f t="shared" ca="1" si="937"/>
        <v>0</v>
      </c>
    </row>
    <row r="2114" spans="1:48" x14ac:dyDescent="0.2">
      <c r="A2114" s="15"/>
      <c r="C2114" s="15"/>
      <c r="G2114" s="27"/>
      <c r="H2114" s="29"/>
      <c r="I2114" s="21"/>
      <c r="J2114" s="21"/>
      <c r="K2114" s="27"/>
      <c r="L2114" s="16"/>
      <c r="M2114" s="16"/>
      <c r="N2114" s="16"/>
      <c r="O2114" s="28"/>
      <c r="P2114" s="16"/>
      <c r="Q2114" s="21"/>
      <c r="R2114" s="27"/>
      <c r="Z2114" s="21"/>
      <c r="AA2114" s="27"/>
      <c r="AB2114" s="32"/>
      <c r="AC2114" s="31"/>
      <c r="AG2114" s="26"/>
      <c r="AH2114" s="26"/>
      <c r="AI2114" s="26"/>
      <c r="AJ2114" s="26"/>
      <c r="AK2114" s="26"/>
      <c r="AL2114" s="26"/>
      <c r="AM2114" s="26"/>
      <c r="AN2114" s="26"/>
      <c r="AP2114" s="33"/>
      <c r="AQ2114" s="24"/>
      <c r="AR2114" s="155"/>
      <c r="AV2114" s="156"/>
    </row>
    <row r="2115" spans="1:48" x14ac:dyDescent="0.2">
      <c r="A2115" s="15"/>
      <c r="C2115" s="15"/>
      <c r="G2115" s="27"/>
      <c r="H2115" s="29"/>
      <c r="I2115" s="21"/>
      <c r="J2115" s="21"/>
      <c r="K2115" s="27"/>
      <c r="L2115" s="16"/>
      <c r="M2115" s="16"/>
      <c r="N2115" s="16"/>
      <c r="O2115" s="28"/>
      <c r="P2115" s="16"/>
      <c r="Q2115" s="21"/>
      <c r="R2115" s="27"/>
      <c r="Z2115" s="21"/>
      <c r="AA2115" s="27"/>
      <c r="AB2115" s="32"/>
      <c r="AC2115" s="31"/>
      <c r="AG2115" s="26"/>
      <c r="AH2115" s="26"/>
      <c r="AI2115" s="26"/>
      <c r="AJ2115" s="26"/>
      <c r="AK2115" s="26"/>
      <c r="AL2115" s="26"/>
      <c r="AM2115" s="26"/>
      <c r="AN2115" s="26"/>
      <c r="AP2115" s="33"/>
      <c r="AQ2115" s="24"/>
      <c r="AR2115" s="155"/>
      <c r="AV2115" s="156"/>
    </row>
    <row r="2116" spans="1:48" x14ac:dyDescent="0.2">
      <c r="A2116" s="15"/>
      <c r="C2116" s="15"/>
      <c r="G2116" s="27"/>
      <c r="H2116" s="29"/>
      <c r="I2116" s="21"/>
      <c r="J2116" s="21"/>
      <c r="K2116" s="27"/>
      <c r="L2116" s="16"/>
      <c r="M2116" s="16"/>
      <c r="N2116" s="16"/>
      <c r="O2116" s="28"/>
      <c r="P2116" s="16"/>
      <c r="Q2116" s="21"/>
      <c r="R2116" s="27"/>
      <c r="Z2116" s="21"/>
      <c r="AA2116" s="27"/>
      <c r="AB2116" s="32"/>
      <c r="AC2116" s="31"/>
      <c r="AG2116" s="26"/>
      <c r="AH2116" s="26"/>
      <c r="AI2116" s="26"/>
      <c r="AJ2116" s="26"/>
      <c r="AK2116" s="26"/>
      <c r="AL2116" s="26"/>
      <c r="AM2116" s="26"/>
      <c r="AN2116" s="26"/>
      <c r="AP2116" s="33"/>
      <c r="AQ2116" s="24"/>
      <c r="AR2116" s="155"/>
      <c r="AV2116" s="156"/>
    </row>
    <row r="2117" spans="1:48" x14ac:dyDescent="0.2">
      <c r="A2117" s="15"/>
      <c r="C2117" s="15"/>
      <c r="G2117" s="27"/>
      <c r="H2117" s="29"/>
      <c r="I2117" s="21"/>
      <c r="J2117" s="21"/>
      <c r="K2117" s="27"/>
      <c r="L2117" s="16"/>
      <c r="M2117" s="16"/>
      <c r="N2117" s="16"/>
      <c r="O2117" s="28"/>
      <c r="P2117" s="16"/>
      <c r="Q2117" s="21"/>
      <c r="R2117" s="27"/>
      <c r="Z2117" s="21"/>
      <c r="AA2117" s="27"/>
      <c r="AB2117" s="32"/>
      <c r="AC2117" s="31"/>
      <c r="AG2117" s="26"/>
      <c r="AH2117" s="26"/>
      <c r="AI2117" s="26"/>
      <c r="AJ2117" s="26"/>
      <c r="AK2117" s="26"/>
      <c r="AL2117" s="26"/>
      <c r="AM2117" s="26"/>
      <c r="AN2117" s="26"/>
      <c r="AP2117" s="33"/>
      <c r="AQ2117" s="24"/>
      <c r="AR2117" s="155"/>
      <c r="AV2117" s="156"/>
    </row>
    <row r="2118" spans="1:48" ht="15" thickBot="1" x14ac:dyDescent="0.25">
      <c r="A2118" s="15"/>
      <c r="C2118" s="15"/>
      <c r="G2118" s="27"/>
      <c r="H2118" s="29"/>
      <c r="I2118" s="21"/>
      <c r="J2118" s="21"/>
      <c r="K2118" s="27"/>
      <c r="L2118" s="16"/>
      <c r="M2118" s="16"/>
      <c r="N2118" s="16"/>
      <c r="O2118" s="28"/>
      <c r="P2118" s="16"/>
      <c r="Q2118" s="21"/>
      <c r="R2118" s="27"/>
      <c r="Z2118" s="21"/>
      <c r="AA2118" s="27"/>
      <c r="AB2118" s="32"/>
      <c r="AC2118" s="31"/>
      <c r="AG2118" s="26"/>
      <c r="AH2118" s="26"/>
      <c r="AI2118" s="26"/>
      <c r="AJ2118" s="26"/>
      <c r="AK2118" s="26"/>
      <c r="AL2118" s="26"/>
      <c r="AM2118" s="26"/>
      <c r="AN2118" s="26"/>
      <c r="AP2118" s="30"/>
      <c r="AQ2118" s="24"/>
      <c r="AR2118" s="155"/>
      <c r="AV2118" s="157"/>
    </row>
    <row r="2119" spans="1:48" x14ac:dyDescent="0.2">
      <c r="H2119" s="29"/>
      <c r="I2119" s="29"/>
      <c r="J2119" s="21"/>
      <c r="K2119" s="21"/>
      <c r="O2119" s="28"/>
      <c r="P2119" s="28"/>
      <c r="Q2119" s="21"/>
      <c r="R2119" s="28"/>
      <c r="Y2119" s="8"/>
      <c r="AA2119" s="27"/>
      <c r="AK2119" s="26"/>
      <c r="AL2119" s="26"/>
      <c r="AM2119" s="26"/>
      <c r="AN2119" s="26"/>
      <c r="AP2119" s="25"/>
      <c r="AQ2119" s="25"/>
      <c r="AR2119" s="155"/>
    </row>
    <row r="2120" spans="1:48" x14ac:dyDescent="0.2">
      <c r="B2120" s="8" t="s">
        <v>0</v>
      </c>
      <c r="E2120" s="9">
        <f>SUM(E19:E2119)</f>
        <v>8851417</v>
      </c>
      <c r="F2120" s="9">
        <f>SUM(F19:F2119)</f>
        <v>8576149</v>
      </c>
      <c r="G2120" s="27">
        <f>SUM(G19:G2119)</f>
        <v>275268</v>
      </c>
      <c r="H2120" s="29">
        <f>G2120/F2120</f>
        <v>3.209692368917564E-2</v>
      </c>
      <c r="I2120" s="21">
        <f>SUM(I19:I2119)</f>
        <v>137633.9999999998</v>
      </c>
      <c r="J2120" s="21">
        <f>G2120-I2120</f>
        <v>137634.0000000002</v>
      </c>
      <c r="K2120" s="27">
        <f>SUM(K19:K2119)</f>
        <v>-68817000</v>
      </c>
      <c r="L2120" s="9">
        <f>SUM(L19:L2119)</f>
        <v>1279790</v>
      </c>
      <c r="M2120" s="9">
        <f>SUM(M19:M2119)</f>
        <v>5904240</v>
      </c>
      <c r="N2120" s="9">
        <f>SUM(N19:N2119)</f>
        <v>1667153</v>
      </c>
      <c r="O2120" s="28">
        <f>(L2120+N2120)/M2120</f>
        <v>0.4991231724997629</v>
      </c>
      <c r="P2120" s="9">
        <f t="shared" ref="P2120:U2120" si="940">SUM(P19:P2119)</f>
        <v>3241637.3000000007</v>
      </c>
      <c r="Q2120" s="21">
        <f t="shared" si="940"/>
        <v>-294694.3000000004</v>
      </c>
      <c r="R2120" s="27">
        <f t="shared" si="940"/>
        <v>-58938860.000000097</v>
      </c>
      <c r="S2120" s="9">
        <f t="shared" ca="1" si="940"/>
        <v>27507026</v>
      </c>
      <c r="T2120" s="9">
        <f t="shared" ca="1" si="940"/>
        <v>691159314</v>
      </c>
      <c r="U2120" s="9">
        <f t="shared" ca="1" si="940"/>
        <v>3299918855.4099998</v>
      </c>
      <c r="X2120" s="23">
        <f ca="1">SUM(X19:X2119)</f>
        <v>4018855683.3359785</v>
      </c>
      <c r="Y2120" s="9">
        <f ca="1">SUM(Y19:Y2119)</f>
        <v>3014141762.5019774</v>
      </c>
      <c r="Z2120" s="21">
        <f ca="1">SUM(Z19:Z2119)</f>
        <v>1004713920.8339947</v>
      </c>
      <c r="AA2120" s="27">
        <f ca="1">SUM(AA19:AA2119)</f>
        <v>-100471392.08339947</v>
      </c>
      <c r="AC2120" s="21">
        <f ca="1">SUM(AC19:AC2119)</f>
        <v>45440071.260893092</v>
      </c>
      <c r="AG2120" s="26">
        <f ca="1">SUM(AG19:AG2119)</f>
        <v>20800110.8032871</v>
      </c>
      <c r="AH2120" s="26">
        <f ca="1">SUM(AH19:AH2119)</f>
        <v>25884068.130820509</v>
      </c>
      <c r="AI2120" s="26">
        <f ca="1">SUM(AI19:AI2119)</f>
        <v>46684178.934107631</v>
      </c>
      <c r="AJ2120" s="26"/>
      <c r="AK2120" s="26">
        <f ca="1">SUM(AK19:AK2119)</f>
        <v>46796566.398955882</v>
      </c>
      <c r="AL2120" s="26">
        <f ca="1">SUM(AL19:AL2119)</f>
        <v>59944823</v>
      </c>
      <c r="AM2120" s="26"/>
      <c r="AN2120" s="26"/>
      <c r="AO2120" s="21">
        <f ca="1">SUM(AO19:AO2119)</f>
        <v>-4</v>
      </c>
      <c r="AP2120" s="25">
        <f ca="1">SUM(AP19:AP2119)</f>
        <v>59944819</v>
      </c>
      <c r="AQ2120" s="25"/>
      <c r="AR2120" s="155"/>
      <c r="AV2120" s="25">
        <f ca="1">SUM(AV19:AV2119)</f>
        <v>50000000</v>
      </c>
    </row>
  </sheetData>
  <mergeCells count="1">
    <mergeCell ref="AQ4:AV4"/>
  </mergeCells>
  <pageMargins left="0.51181102362204722" right="0.51181102362204722" top="0.78740157480314965" bottom="0.78740157480314965" header="0.31496062992125984" footer="0.31496062992125984"/>
  <pageSetup paperSize="9" scale="40" fitToWidth="2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121"/>
  <sheetViews>
    <sheetView workbookViewId="0">
      <pane ySplit="6270" topLeftCell="A2107"/>
      <selection pane="bottomLeft" activeCell="A2113" sqref="A2113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11.625" style="9" customWidth="1"/>
    <col min="5" max="5" width="7.375" style="10" customWidth="1"/>
    <col min="6" max="6" width="11.5" style="9" customWidth="1"/>
    <col min="7" max="8" width="11.625" customWidth="1"/>
    <col min="9" max="9" width="11.625" style="24" hidden="1" customWidth="1"/>
    <col min="10" max="10" width="11.625" hidden="1" customWidth="1"/>
    <col min="11" max="11" width="11.625" customWidth="1"/>
    <col min="12" max="12" width="13.75" style="1" customWidth="1"/>
    <col min="13" max="13" width="13.75" customWidth="1"/>
    <col min="14" max="14" width="11" style="9" customWidth="1"/>
    <col min="15" max="16" width="11" style="9"/>
    <col min="17" max="20" width="13.375" style="24" customWidth="1"/>
    <col min="21" max="22" width="11" style="9"/>
    <col min="23" max="23" width="12.75" style="9" bestFit="1" customWidth="1"/>
    <col min="24" max="25" width="11" style="9"/>
    <col min="26" max="26" width="16.625" style="23" customWidth="1"/>
    <col min="27" max="27" width="13.25" style="9" customWidth="1"/>
    <col min="28" max="28" width="13.625" style="8" customWidth="1"/>
    <col min="29" max="29" width="14" style="22" customWidth="1"/>
    <col min="30" max="30" width="14" style="1" customWidth="1"/>
    <col min="31" max="31" width="11.5" bestFit="1" customWidth="1"/>
    <col min="32" max="32" width="12.375" style="9" bestFit="1" customWidth="1"/>
    <col min="33" max="33" width="9.5" bestFit="1" customWidth="1"/>
    <col min="34" max="34" width="12.75" customWidth="1"/>
    <col min="35" max="36" width="14.25" bestFit="1" customWidth="1"/>
    <col min="39" max="39" width="14.875" customWidth="1"/>
    <col min="40" max="40" width="13.5" bestFit="1" customWidth="1"/>
    <col min="41" max="42" width="13.5" hidden="1" customWidth="1"/>
    <col min="43" max="43" width="11" style="21"/>
    <col min="44" max="44" width="13.5" style="1" bestFit="1" customWidth="1"/>
    <col min="45" max="16384" width="11" style="8"/>
  </cols>
  <sheetData>
    <row r="1" spans="1:44" x14ac:dyDescent="0.2">
      <c r="A1" s="1" t="s">
        <v>2468</v>
      </c>
      <c r="C1" s="20"/>
      <c r="F1" s="8"/>
      <c r="I1" s="8"/>
      <c r="J1" s="8"/>
      <c r="K1" s="8"/>
      <c r="L1" s="22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</row>
    <row r="2" spans="1:44" x14ac:dyDescent="0.2">
      <c r="A2" s="52" t="s">
        <v>2146</v>
      </c>
      <c r="C2" s="20"/>
      <c r="F2" s="8"/>
      <c r="I2" s="8"/>
      <c r="J2" s="8"/>
      <c r="K2" s="8"/>
      <c r="L2" s="22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</row>
    <row r="3" spans="1:44" x14ac:dyDescent="0.2">
      <c r="F3" s="8"/>
      <c r="I3" s="8"/>
      <c r="J3" s="8"/>
      <c r="K3" s="8"/>
      <c r="L3" s="22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</row>
    <row r="4" spans="1:44" x14ac:dyDescent="0.2">
      <c r="F4" s="8"/>
      <c r="I4" s="8"/>
      <c r="J4" s="8"/>
      <c r="K4" s="8"/>
      <c r="L4" s="22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</row>
    <row r="5" spans="1:44" ht="28.5" x14ac:dyDescent="0.2">
      <c r="C5" s="11" t="s">
        <v>2121</v>
      </c>
      <c r="D5" s="18" t="str">
        <f>Daten!E5</f>
        <v>Stichtag 31.10.2018</v>
      </c>
      <c r="E5" s="18" t="s">
        <v>2120</v>
      </c>
      <c r="F5" s="18" t="s">
        <v>2149</v>
      </c>
      <c r="G5" s="42" t="s">
        <v>2148</v>
      </c>
      <c r="H5" s="42" t="s">
        <v>2147</v>
      </c>
      <c r="I5" s="18" t="s">
        <v>2124</v>
      </c>
      <c r="J5" s="18" t="s">
        <v>2124</v>
      </c>
      <c r="K5" s="18" t="s">
        <v>2123</v>
      </c>
      <c r="L5" s="39" t="s">
        <v>2122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</row>
    <row r="6" spans="1:44" x14ac:dyDescent="0.2">
      <c r="F6" s="8"/>
      <c r="I6" s="8"/>
      <c r="J6" s="8"/>
      <c r="K6" s="8"/>
      <c r="L6" s="22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</row>
    <row r="7" spans="1:44" x14ac:dyDescent="0.2">
      <c r="A7" s="11">
        <v>1</v>
      </c>
      <c r="B7" s="8" t="s">
        <v>9</v>
      </c>
      <c r="D7" s="9">
        <f t="shared" ref="D7:F15" si="0">SUMIF($C$19:$C$2118,$A7,D$19:D$2118)</f>
        <v>293490</v>
      </c>
      <c r="E7" s="16">
        <f t="shared" si="0"/>
        <v>2</v>
      </c>
      <c r="F7" s="9">
        <f t="shared" si="0"/>
        <v>479499.49253731366</v>
      </c>
      <c r="G7" s="26">
        <f>Zsfg!D17</f>
        <v>1372000</v>
      </c>
      <c r="H7" s="9">
        <f t="shared" ref="H7:H15" ca="1" si="1">SUMIF($C$19:$C$2118,$A7,H$19:H$2118)</f>
        <v>1371999</v>
      </c>
      <c r="I7" s="8"/>
      <c r="J7" s="8"/>
      <c r="K7" s="21">
        <f t="shared" ref="K7:L15" ca="1" si="2">SUMIF($C$19:$C$2118,$A7,K$19:K$2118)</f>
        <v>1</v>
      </c>
      <c r="L7" s="24">
        <f t="shared" ca="1" si="2"/>
        <v>1372000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</row>
    <row r="8" spans="1:44" x14ac:dyDescent="0.2">
      <c r="A8" s="11">
        <v>2</v>
      </c>
      <c r="B8" s="8" t="s">
        <v>8</v>
      </c>
      <c r="D8" s="9">
        <f t="shared" si="0"/>
        <v>561030</v>
      </c>
      <c r="E8" s="16">
        <f t="shared" si="0"/>
        <v>2</v>
      </c>
      <c r="F8" s="9">
        <f t="shared" si="0"/>
        <v>1035087.5671641789</v>
      </c>
      <c r="G8" s="26">
        <f>Zsfg!D18</f>
        <v>3241000</v>
      </c>
      <c r="H8" s="9">
        <f t="shared" ca="1" si="1"/>
        <v>3240997</v>
      </c>
      <c r="I8" s="8"/>
      <c r="J8" s="8"/>
      <c r="K8" s="21">
        <f t="shared" ca="1" si="2"/>
        <v>3</v>
      </c>
      <c r="L8" s="24">
        <f t="shared" ca="1" si="2"/>
        <v>3241000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</row>
    <row r="9" spans="1:44" x14ac:dyDescent="0.2">
      <c r="A9" s="11">
        <v>3</v>
      </c>
      <c r="B9" s="8" t="s">
        <v>7</v>
      </c>
      <c r="D9" s="9">
        <f t="shared" si="0"/>
        <v>1677104</v>
      </c>
      <c r="E9" s="16">
        <f t="shared" si="0"/>
        <v>4</v>
      </c>
      <c r="F9" s="9">
        <f t="shared" si="0"/>
        <v>2832238.7164179096</v>
      </c>
      <c r="G9" s="26">
        <f>Zsfg!D19</f>
        <v>8776000</v>
      </c>
      <c r="H9" s="9">
        <f t="shared" ca="1" si="1"/>
        <v>8775990</v>
      </c>
      <c r="I9" s="8"/>
      <c r="J9" s="8"/>
      <c r="K9" s="21">
        <f t="shared" ca="1" si="2"/>
        <v>10</v>
      </c>
      <c r="L9" s="24">
        <f t="shared" ca="1" si="2"/>
        <v>8776000</v>
      </c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</row>
    <row r="10" spans="1:44" x14ac:dyDescent="0.2">
      <c r="A10" s="11">
        <v>4</v>
      </c>
      <c r="B10" s="8" t="s">
        <v>6</v>
      </c>
      <c r="D10" s="9">
        <f t="shared" si="0"/>
        <v>1481298</v>
      </c>
      <c r="E10" s="16">
        <f t="shared" si="0"/>
        <v>3</v>
      </c>
      <c r="F10" s="9">
        <f t="shared" si="0"/>
        <v>2623299.9303482585</v>
      </c>
      <c r="G10" s="26">
        <f>Zsfg!D20</f>
        <v>8522000</v>
      </c>
      <c r="H10" s="9">
        <f t="shared" ca="1" si="1"/>
        <v>8522010</v>
      </c>
      <c r="I10" s="8"/>
      <c r="J10" s="8"/>
      <c r="K10" s="21">
        <f t="shared" ca="1" si="2"/>
        <v>-10</v>
      </c>
      <c r="L10" s="24">
        <f t="shared" ca="1" si="2"/>
        <v>8522000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pans="1:44" x14ac:dyDescent="0.2">
      <c r="A11" s="11">
        <v>5</v>
      </c>
      <c r="B11" s="8" t="s">
        <v>5</v>
      </c>
      <c r="D11" s="9">
        <f t="shared" si="0"/>
        <v>554766</v>
      </c>
      <c r="E11" s="16">
        <f t="shared" si="0"/>
        <v>1</v>
      </c>
      <c r="F11" s="9">
        <f t="shared" si="0"/>
        <v>1017530.268656716</v>
      </c>
      <c r="G11" s="26">
        <f>Zsfg!D21</f>
        <v>3523000</v>
      </c>
      <c r="H11" s="9">
        <f t="shared" ca="1" si="1"/>
        <v>3522995</v>
      </c>
      <c r="I11" s="8"/>
      <c r="J11" s="8"/>
      <c r="K11" s="21">
        <f t="shared" ca="1" si="2"/>
        <v>5</v>
      </c>
      <c r="L11" s="24">
        <f t="shared" ca="1" si="2"/>
        <v>3523000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</row>
    <row r="12" spans="1:44" x14ac:dyDescent="0.2">
      <c r="A12" s="11">
        <v>6</v>
      </c>
      <c r="B12" s="8" t="s">
        <v>4</v>
      </c>
      <c r="D12" s="9">
        <f t="shared" si="0"/>
        <v>1242635</v>
      </c>
      <c r="E12" s="16">
        <f t="shared" si="0"/>
        <v>1</v>
      </c>
      <c r="F12" s="9">
        <f t="shared" si="0"/>
        <v>2237197.6069651754</v>
      </c>
      <c r="G12" s="26">
        <f>Zsfg!D22</f>
        <v>6705000</v>
      </c>
      <c r="H12" s="9">
        <f t="shared" ca="1" si="1"/>
        <v>6705006</v>
      </c>
      <c r="I12" s="8"/>
      <c r="J12" s="8"/>
      <c r="K12" s="21">
        <f t="shared" ca="1" si="2"/>
        <v>-6</v>
      </c>
      <c r="L12" s="24">
        <f t="shared" ca="1" si="2"/>
        <v>6705000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</row>
    <row r="13" spans="1:44" x14ac:dyDescent="0.2">
      <c r="A13" s="11">
        <v>7</v>
      </c>
      <c r="B13" s="8" t="s">
        <v>3</v>
      </c>
      <c r="D13" s="9">
        <f t="shared" si="0"/>
        <v>753397</v>
      </c>
      <c r="E13" s="16">
        <f t="shared" si="0"/>
        <v>1</v>
      </c>
      <c r="F13" s="9">
        <f t="shared" si="0"/>
        <v>1319999.5323383091</v>
      </c>
      <c r="G13" s="26">
        <f>Zsfg!D23</f>
        <v>4361000</v>
      </c>
      <c r="H13" s="9">
        <f t="shared" ca="1" si="1"/>
        <v>4361004</v>
      </c>
      <c r="I13" s="8"/>
      <c r="J13" s="8"/>
      <c r="K13" s="21">
        <f t="shared" ca="1" si="2"/>
        <v>-4</v>
      </c>
      <c r="L13" s="24">
        <f t="shared" ca="1" si="2"/>
        <v>4361000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</row>
    <row r="14" spans="1:44" x14ac:dyDescent="0.2">
      <c r="A14" s="11">
        <v>8</v>
      </c>
      <c r="B14" s="8" t="s">
        <v>2</v>
      </c>
      <c r="D14" s="9">
        <f t="shared" si="0"/>
        <v>393918</v>
      </c>
      <c r="E14" s="16">
        <f t="shared" si="0"/>
        <v>0</v>
      </c>
      <c r="F14" s="9">
        <f t="shared" si="0"/>
        <v>707105.8805970148</v>
      </c>
      <c r="G14" s="26">
        <f>Zsfg!D24</f>
        <v>2460000</v>
      </c>
      <c r="H14" s="9">
        <f t="shared" ca="1" si="1"/>
        <v>2459999</v>
      </c>
      <c r="I14" s="8"/>
      <c r="J14" s="8"/>
      <c r="K14" s="21">
        <f t="shared" ca="1" si="2"/>
        <v>1</v>
      </c>
      <c r="L14" s="24">
        <f t="shared" ca="1" si="2"/>
        <v>2460000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</row>
    <row r="15" spans="1:44" x14ac:dyDescent="0.2">
      <c r="A15" s="11">
        <v>9</v>
      </c>
      <c r="B15" s="8" t="s">
        <v>1</v>
      </c>
      <c r="D15" s="9">
        <f t="shared" si="0"/>
        <v>1893779</v>
      </c>
      <c r="E15" s="16">
        <f t="shared" si="0"/>
        <v>0</v>
      </c>
      <c r="F15" s="9">
        <f t="shared" si="0"/>
        <v>4418817.666666667</v>
      </c>
      <c r="G15" s="26">
        <f>Zsfg!D25</f>
        <v>13903000</v>
      </c>
      <c r="H15" s="9">
        <f t="shared" ca="1" si="1"/>
        <v>13903000</v>
      </c>
      <c r="I15" s="8"/>
      <c r="J15" s="8"/>
      <c r="K15" s="21">
        <f t="shared" ca="1" si="2"/>
        <v>0</v>
      </c>
      <c r="L15" s="24">
        <f t="shared" ca="1" si="2"/>
        <v>13903000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</row>
    <row r="16" spans="1:44" x14ac:dyDescent="0.2">
      <c r="H16" s="9"/>
      <c r="I16" s="8"/>
      <c r="J16" s="8"/>
      <c r="K16" s="21"/>
      <c r="L16" s="24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</row>
    <row r="17" spans="1:44" x14ac:dyDescent="0.2">
      <c r="B17" s="8" t="s">
        <v>0</v>
      </c>
      <c r="D17" s="9">
        <f>SUM(D7:D15)</f>
        <v>8851417</v>
      </c>
      <c r="E17" s="9">
        <f>SUM(E7:E15)</f>
        <v>14</v>
      </c>
      <c r="F17" s="9">
        <f>SUM(F7:F15)</f>
        <v>16670776.661691543</v>
      </c>
      <c r="G17" s="9">
        <f>SUM(G7:G15)</f>
        <v>52863000</v>
      </c>
      <c r="H17" s="9">
        <f ca="1">SUM(H7:H15)</f>
        <v>52863000</v>
      </c>
      <c r="I17" s="8"/>
      <c r="J17" s="8"/>
      <c r="K17" s="21">
        <f ca="1">SUM(K7:K15)</f>
        <v>0</v>
      </c>
      <c r="L17" s="24">
        <f ca="1">SUM(L7:L15)</f>
        <v>52863000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</row>
    <row r="18" spans="1:44" x14ac:dyDescent="0.2">
      <c r="F18" s="8"/>
      <c r="I18" s="8"/>
      <c r="J18" s="8"/>
      <c r="K18" s="8"/>
      <c r="L18" s="22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</row>
    <row r="19" spans="1:44" x14ac:dyDescent="0.2">
      <c r="A19" s="15">
        <f>Daten!A19</f>
        <v>10101</v>
      </c>
      <c r="B19" s="8" t="str">
        <f>Daten!B19</f>
        <v>Eisenstadt</v>
      </c>
      <c r="C19" s="15">
        <f t="shared" ref="C19:C82" si="3">INT(A19/10000)</f>
        <v>1</v>
      </c>
      <c r="D19" s="9">
        <f>Daten!E19</f>
        <v>14568</v>
      </c>
      <c r="E19" s="10">
        <f>Daten!D19</f>
        <v>1</v>
      </c>
      <c r="F19" s="9">
        <f t="shared" ref="F19:F82" si="4">IF(AND(E19=1,D19&lt;=20000),D19*2,IF(D19&lt;=10000,D19*(1+41/67),IF(D19&lt;=20000,D19*(1+2/3),IF(D19&lt;=50000,D19*(2),D19*(2+1/3))))+IF(AND(D19&gt;9000,D19&lt;=10000),(D19-9000)*(110/201),0)+IF(AND(D19&gt;18000,D19&lt;=20000),(D19-18000)*(3+1/3),0)+IF(AND(D19&gt;45000,D19&lt;=50000),(D19-45000)*(3+1/3),0))</f>
        <v>29136</v>
      </c>
      <c r="H19" s="26">
        <f t="shared" ref="H19:H82" ca="1" si="5">ROUND(OFFSET($G$6,C19,0)/OFFSET($F$6,C19,0)*F19,0)</f>
        <v>83367</v>
      </c>
      <c r="I19" s="8">
        <f t="shared" ref="I19:I82" ca="1" si="6">IF(H19&gt;0,C19*10+1,0)</f>
        <v>11</v>
      </c>
      <c r="J19" s="26">
        <f ca="1">IF(I19=0,0,COUNTIF(I$19:$I19,C19*10+1))</f>
        <v>1</v>
      </c>
      <c r="K19" s="21">
        <f t="shared" ref="K19:K82" ca="1" si="7">IF(J19=1,OFFSET($G$6,C19,0)-OFFSET($H$6,C19,0),0)</f>
        <v>1</v>
      </c>
      <c r="L19" s="24">
        <f t="shared" ref="L19:L82" ca="1" si="8">H19+K19</f>
        <v>83368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</row>
    <row r="20" spans="1:44" x14ac:dyDescent="0.2">
      <c r="A20" s="15">
        <f>Daten!A20</f>
        <v>10201</v>
      </c>
      <c r="B20" s="8" t="str">
        <f>Daten!B20</f>
        <v>Rust</v>
      </c>
      <c r="C20" s="15">
        <f t="shared" si="3"/>
        <v>1</v>
      </c>
      <c r="D20" s="9">
        <f>Daten!E20</f>
        <v>1953</v>
      </c>
      <c r="E20" s="10">
        <f>Daten!D20</f>
        <v>1</v>
      </c>
      <c r="F20" s="9">
        <f t="shared" si="4"/>
        <v>3906</v>
      </c>
      <c r="H20" s="26">
        <f t="shared" ca="1" si="5"/>
        <v>11176</v>
      </c>
      <c r="I20" s="8">
        <f t="shared" ca="1" si="6"/>
        <v>11</v>
      </c>
      <c r="J20" s="26">
        <f ca="1">IF(I20=0,0,COUNTIF(I$19:$I20,C20*10+1))</f>
        <v>2</v>
      </c>
      <c r="K20" s="21">
        <f t="shared" ca="1" si="7"/>
        <v>0</v>
      </c>
      <c r="L20" s="24">
        <f t="shared" ca="1" si="8"/>
        <v>11176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</row>
    <row r="21" spans="1:44" x14ac:dyDescent="0.2">
      <c r="A21" s="15">
        <f>Daten!A21</f>
        <v>10301</v>
      </c>
      <c r="B21" s="8" t="str">
        <f>Daten!B21</f>
        <v>Breitenbrunn am Neusiedler See</v>
      </c>
      <c r="C21" s="15">
        <f t="shared" si="3"/>
        <v>1</v>
      </c>
      <c r="D21" s="9">
        <f>Daten!E21</f>
        <v>1909</v>
      </c>
      <c r="E21" s="10">
        <f>Daten!D21</f>
        <v>0</v>
      </c>
      <c r="F21" s="9">
        <f t="shared" si="4"/>
        <v>3077.1940298507461</v>
      </c>
      <c r="H21" s="26">
        <f t="shared" ca="1" si="5"/>
        <v>8805</v>
      </c>
      <c r="I21" s="8">
        <f t="shared" ca="1" si="6"/>
        <v>11</v>
      </c>
      <c r="J21" s="26">
        <f ca="1">IF(I21=0,0,COUNTIF(I$19:$I21,C21*10+1))</f>
        <v>3</v>
      </c>
      <c r="K21" s="21">
        <f t="shared" ca="1" si="7"/>
        <v>0</v>
      </c>
      <c r="L21" s="24">
        <f t="shared" ca="1" si="8"/>
        <v>8805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</row>
    <row r="22" spans="1:44" x14ac:dyDescent="0.2">
      <c r="A22" s="15">
        <f>Daten!A22</f>
        <v>10302</v>
      </c>
      <c r="B22" s="8" t="str">
        <f>Daten!B22</f>
        <v>Donnerskirchen</v>
      </c>
      <c r="C22" s="15">
        <f t="shared" si="3"/>
        <v>1</v>
      </c>
      <c r="D22" s="9">
        <f>Daten!E22</f>
        <v>1819</v>
      </c>
      <c r="E22" s="10">
        <f>Daten!D22</f>
        <v>0</v>
      </c>
      <c r="F22" s="9">
        <f t="shared" si="4"/>
        <v>2932.1194029850744</v>
      </c>
      <c r="H22" s="26">
        <f t="shared" ca="1" si="5"/>
        <v>8390</v>
      </c>
      <c r="I22" s="8">
        <f t="shared" ca="1" si="6"/>
        <v>11</v>
      </c>
      <c r="J22" s="26">
        <f ca="1">IF(I22=0,0,COUNTIF(I$19:$I22,C22*10+1))</f>
        <v>4</v>
      </c>
      <c r="K22" s="21">
        <f t="shared" ca="1" si="7"/>
        <v>0</v>
      </c>
      <c r="L22" s="24">
        <f t="shared" ca="1" si="8"/>
        <v>8390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</row>
    <row r="23" spans="1:44" x14ac:dyDescent="0.2">
      <c r="A23" s="15">
        <f>Daten!A23</f>
        <v>10303</v>
      </c>
      <c r="B23" s="8" t="str">
        <f>Daten!B23</f>
        <v>Großhöflein</v>
      </c>
      <c r="C23" s="15">
        <f t="shared" si="3"/>
        <v>1</v>
      </c>
      <c r="D23" s="9">
        <f>Daten!E23</f>
        <v>2048</v>
      </c>
      <c r="E23" s="10">
        <f>Daten!D23</f>
        <v>0</v>
      </c>
      <c r="F23" s="9">
        <f t="shared" si="4"/>
        <v>3301.2537313432836</v>
      </c>
      <c r="H23" s="26">
        <f t="shared" ca="1" si="5"/>
        <v>9446</v>
      </c>
      <c r="I23" s="8">
        <f t="shared" ca="1" si="6"/>
        <v>11</v>
      </c>
      <c r="J23" s="26">
        <f ca="1">IF(I23=0,0,COUNTIF(I$19:$I23,C23*10+1))</f>
        <v>5</v>
      </c>
      <c r="K23" s="21">
        <f t="shared" ca="1" si="7"/>
        <v>0</v>
      </c>
      <c r="L23" s="24">
        <f t="shared" ca="1" si="8"/>
        <v>9446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</row>
    <row r="24" spans="1:44" x14ac:dyDescent="0.2">
      <c r="A24" s="15">
        <f>Daten!A24</f>
        <v>10304</v>
      </c>
      <c r="B24" s="8" t="str">
        <f>Daten!B24</f>
        <v>Hornstein</v>
      </c>
      <c r="C24" s="15">
        <f t="shared" si="3"/>
        <v>1</v>
      </c>
      <c r="D24" s="9">
        <f>Daten!E24</f>
        <v>3101</v>
      </c>
      <c r="E24" s="10">
        <f>Daten!D24</f>
        <v>0</v>
      </c>
      <c r="F24" s="9">
        <f t="shared" si="4"/>
        <v>4998.626865671642</v>
      </c>
      <c r="H24" s="26">
        <f t="shared" ca="1" si="5"/>
        <v>14303</v>
      </c>
      <c r="I24" s="8">
        <f t="shared" ca="1" si="6"/>
        <v>11</v>
      </c>
      <c r="J24" s="26">
        <f ca="1">IF(I24=0,0,COUNTIF(I$19:$I24,C24*10+1))</f>
        <v>6</v>
      </c>
      <c r="K24" s="21">
        <f t="shared" ca="1" si="7"/>
        <v>0</v>
      </c>
      <c r="L24" s="24">
        <f t="shared" ca="1" si="8"/>
        <v>14303</v>
      </c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</row>
    <row r="25" spans="1:44" x14ac:dyDescent="0.2">
      <c r="A25" s="15">
        <f>Daten!A25</f>
        <v>10305</v>
      </c>
      <c r="B25" s="8" t="str">
        <f>Daten!B25</f>
        <v>Klingenbach</v>
      </c>
      <c r="C25" s="15">
        <f t="shared" si="3"/>
        <v>1</v>
      </c>
      <c r="D25" s="9">
        <f>Daten!E25</f>
        <v>1152</v>
      </c>
      <c r="E25" s="10">
        <f>Daten!D25</f>
        <v>0</v>
      </c>
      <c r="F25" s="9">
        <f t="shared" si="4"/>
        <v>1856.955223880597</v>
      </c>
      <c r="H25" s="26">
        <f t="shared" ca="1" si="5"/>
        <v>5313</v>
      </c>
      <c r="I25" s="8">
        <f t="shared" ca="1" si="6"/>
        <v>11</v>
      </c>
      <c r="J25" s="26">
        <f ca="1">IF(I25=0,0,COUNTIF(I$19:$I25,C25*10+1))</f>
        <v>7</v>
      </c>
      <c r="K25" s="21">
        <f t="shared" ca="1" si="7"/>
        <v>0</v>
      </c>
      <c r="L25" s="24">
        <f t="shared" ca="1" si="8"/>
        <v>5313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</row>
    <row r="26" spans="1:44" x14ac:dyDescent="0.2">
      <c r="A26" s="15">
        <f>Daten!A26</f>
        <v>10306</v>
      </c>
      <c r="B26" s="8" t="str">
        <f>Daten!B26</f>
        <v>Leithaprodersdorf</v>
      </c>
      <c r="C26" s="15">
        <f t="shared" si="3"/>
        <v>1</v>
      </c>
      <c r="D26" s="9">
        <f>Daten!E26</f>
        <v>1194</v>
      </c>
      <c r="E26" s="10">
        <f>Daten!D26</f>
        <v>0</v>
      </c>
      <c r="F26" s="9">
        <f t="shared" si="4"/>
        <v>1924.6567164179105</v>
      </c>
      <c r="H26" s="26">
        <f t="shared" ca="1" si="5"/>
        <v>5507</v>
      </c>
      <c r="I26" s="8">
        <f t="shared" ca="1" si="6"/>
        <v>11</v>
      </c>
      <c r="J26" s="26">
        <f ca="1">IF(I26=0,0,COUNTIF(I$19:$I26,C26*10+1))</f>
        <v>8</v>
      </c>
      <c r="K26" s="21">
        <f t="shared" ca="1" si="7"/>
        <v>0</v>
      </c>
      <c r="L26" s="24">
        <f t="shared" ca="1" si="8"/>
        <v>5507</v>
      </c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</row>
    <row r="27" spans="1:44" x14ac:dyDescent="0.2">
      <c r="A27" s="15">
        <f>Daten!A27</f>
        <v>10307</v>
      </c>
      <c r="B27" s="8" t="str">
        <f>Daten!B27</f>
        <v>Mörbisch am See</v>
      </c>
      <c r="C27" s="15">
        <f t="shared" si="3"/>
        <v>1</v>
      </c>
      <c r="D27" s="9">
        <f>Daten!E27</f>
        <v>2231</v>
      </c>
      <c r="E27" s="10">
        <f>Daten!D27</f>
        <v>0</v>
      </c>
      <c r="F27" s="9">
        <f t="shared" si="4"/>
        <v>3596.2388059701493</v>
      </c>
      <c r="H27" s="26">
        <f t="shared" ca="1" si="5"/>
        <v>10290</v>
      </c>
      <c r="I27" s="8">
        <f t="shared" ca="1" si="6"/>
        <v>11</v>
      </c>
      <c r="J27" s="26">
        <f ca="1">IF(I27=0,0,COUNTIF(I$19:$I27,C27*10+1))</f>
        <v>9</v>
      </c>
      <c r="K27" s="21">
        <f t="shared" ca="1" si="7"/>
        <v>0</v>
      </c>
      <c r="L27" s="24">
        <f t="shared" ca="1" si="8"/>
        <v>10290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</row>
    <row r="28" spans="1:44" x14ac:dyDescent="0.2">
      <c r="A28" s="15">
        <f>Daten!A28</f>
        <v>10308</v>
      </c>
      <c r="B28" s="8" t="str">
        <f>Daten!B28</f>
        <v>Müllendorf</v>
      </c>
      <c r="C28" s="15">
        <f t="shared" si="3"/>
        <v>1</v>
      </c>
      <c r="D28" s="9">
        <f>Daten!E28</f>
        <v>1404</v>
      </c>
      <c r="E28" s="10">
        <f>Daten!D28</f>
        <v>0</v>
      </c>
      <c r="F28" s="9">
        <f t="shared" si="4"/>
        <v>2263.1641791044776</v>
      </c>
      <c r="H28" s="26">
        <f t="shared" ca="1" si="5"/>
        <v>6476</v>
      </c>
      <c r="I28" s="8">
        <f t="shared" ca="1" si="6"/>
        <v>11</v>
      </c>
      <c r="J28" s="26">
        <f ca="1">IF(I28=0,0,COUNTIF(I$19:$I28,C28*10+1))</f>
        <v>10</v>
      </c>
      <c r="K28" s="21">
        <f t="shared" ca="1" si="7"/>
        <v>0</v>
      </c>
      <c r="L28" s="24">
        <f t="shared" ca="1" si="8"/>
        <v>6476</v>
      </c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</row>
    <row r="29" spans="1:44" x14ac:dyDescent="0.2">
      <c r="A29" s="15">
        <f>Daten!A29</f>
        <v>10309</v>
      </c>
      <c r="B29" s="8" t="str">
        <f>Daten!B29</f>
        <v>Neufeld an der Leitha</v>
      </c>
      <c r="C29" s="15">
        <f t="shared" si="3"/>
        <v>1</v>
      </c>
      <c r="D29" s="9">
        <f>Daten!E29</f>
        <v>3445</v>
      </c>
      <c r="E29" s="10">
        <f>Daten!D29</f>
        <v>0</v>
      </c>
      <c r="F29" s="9">
        <f t="shared" si="4"/>
        <v>5553.1343283582091</v>
      </c>
      <c r="H29" s="26">
        <f t="shared" ca="1" si="5"/>
        <v>15889</v>
      </c>
      <c r="I29" s="8">
        <f t="shared" ca="1" si="6"/>
        <v>11</v>
      </c>
      <c r="J29" s="26">
        <f ca="1">IF(I29=0,0,COUNTIF(I$19:$I29,C29*10+1))</f>
        <v>11</v>
      </c>
      <c r="K29" s="21">
        <f t="shared" ca="1" si="7"/>
        <v>0</v>
      </c>
      <c r="L29" s="24">
        <f t="shared" ca="1" si="8"/>
        <v>15889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</row>
    <row r="30" spans="1:44" x14ac:dyDescent="0.2">
      <c r="A30" s="15">
        <f>Daten!A30</f>
        <v>10310</v>
      </c>
      <c r="B30" s="8" t="str">
        <f>Daten!B30</f>
        <v>Oggau am Neusiedler See</v>
      </c>
      <c r="C30" s="15">
        <f t="shared" si="3"/>
        <v>1</v>
      </c>
      <c r="D30" s="9">
        <f>Daten!E30</f>
        <v>1756</v>
      </c>
      <c r="E30" s="10">
        <f>Daten!D30</f>
        <v>0</v>
      </c>
      <c r="F30" s="9">
        <f t="shared" si="4"/>
        <v>2830.5671641791046</v>
      </c>
      <c r="H30" s="26">
        <f t="shared" ca="1" si="5"/>
        <v>8099</v>
      </c>
      <c r="I30" s="8">
        <f t="shared" ca="1" si="6"/>
        <v>11</v>
      </c>
      <c r="J30" s="26">
        <f ca="1">IF(I30=0,0,COUNTIF(I$19:$I30,C30*10+1))</f>
        <v>12</v>
      </c>
      <c r="K30" s="21">
        <f t="shared" ca="1" si="7"/>
        <v>0</v>
      </c>
      <c r="L30" s="24">
        <f t="shared" ca="1" si="8"/>
        <v>8099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</row>
    <row r="31" spans="1:44" x14ac:dyDescent="0.2">
      <c r="A31" s="15">
        <f>Daten!A31</f>
        <v>10311</v>
      </c>
      <c r="B31" s="8" t="str">
        <f>Daten!B31</f>
        <v>Oslip</v>
      </c>
      <c r="C31" s="15">
        <f t="shared" si="3"/>
        <v>1</v>
      </c>
      <c r="D31" s="9">
        <f>Daten!E31</f>
        <v>1261</v>
      </c>
      <c r="E31" s="10">
        <f>Daten!D31</f>
        <v>0</v>
      </c>
      <c r="F31" s="9">
        <f t="shared" si="4"/>
        <v>2032.6567164179105</v>
      </c>
      <c r="H31" s="26">
        <f t="shared" ca="1" si="5"/>
        <v>5816</v>
      </c>
      <c r="I31" s="8">
        <f t="shared" ca="1" si="6"/>
        <v>11</v>
      </c>
      <c r="J31" s="26">
        <f ca="1">IF(I31=0,0,COUNTIF(I$19:$I31,C31*10+1))</f>
        <v>13</v>
      </c>
      <c r="K31" s="21">
        <f t="shared" ca="1" si="7"/>
        <v>0</v>
      </c>
      <c r="L31" s="24">
        <f t="shared" ca="1" si="8"/>
        <v>5816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x14ac:dyDescent="0.2">
      <c r="A32" s="15">
        <f>Daten!A32</f>
        <v>10312</v>
      </c>
      <c r="B32" s="8" t="str">
        <f>Daten!B32</f>
        <v>Purbach am Neusiedler See</v>
      </c>
      <c r="C32" s="15">
        <f t="shared" si="3"/>
        <v>1</v>
      </c>
      <c r="D32" s="9">
        <f>Daten!E32</f>
        <v>2920</v>
      </c>
      <c r="E32" s="10">
        <f>Daten!D32</f>
        <v>0</v>
      </c>
      <c r="F32" s="9">
        <f t="shared" si="4"/>
        <v>4706.8656716417909</v>
      </c>
      <c r="H32" s="26">
        <f t="shared" ca="1" si="5"/>
        <v>13468</v>
      </c>
      <c r="I32" s="8">
        <f t="shared" ca="1" si="6"/>
        <v>11</v>
      </c>
      <c r="J32" s="26">
        <f ca="1">IF(I32=0,0,COUNTIF(I$19:$I32,C32*10+1))</f>
        <v>14</v>
      </c>
      <c r="K32" s="21">
        <f t="shared" ca="1" si="7"/>
        <v>0</v>
      </c>
      <c r="L32" s="24">
        <f t="shared" ca="1" si="8"/>
        <v>13468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x14ac:dyDescent="0.2">
      <c r="A33" s="15">
        <f>Daten!A33</f>
        <v>10313</v>
      </c>
      <c r="B33" s="8" t="str">
        <f>Daten!B33</f>
        <v>Sankt Margarethen im Burgenland</v>
      </c>
      <c r="C33" s="15">
        <f t="shared" si="3"/>
        <v>1</v>
      </c>
      <c r="D33" s="9">
        <f>Daten!E33</f>
        <v>2648</v>
      </c>
      <c r="E33" s="10">
        <f>Daten!D33</f>
        <v>0</v>
      </c>
      <c r="F33" s="9">
        <f t="shared" si="4"/>
        <v>4268.4179104477607</v>
      </c>
      <c r="H33" s="26">
        <f t="shared" ca="1" si="5"/>
        <v>12213</v>
      </c>
      <c r="I33" s="8">
        <f t="shared" ca="1" si="6"/>
        <v>11</v>
      </c>
      <c r="J33" s="26">
        <f ca="1">IF(I33=0,0,COUNTIF(I$19:$I33,C33*10+1))</f>
        <v>15</v>
      </c>
      <c r="K33" s="21">
        <f t="shared" ca="1" si="7"/>
        <v>0</v>
      </c>
      <c r="L33" s="24">
        <f t="shared" ca="1" si="8"/>
        <v>12213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x14ac:dyDescent="0.2">
      <c r="A34" s="15">
        <f>Daten!A34</f>
        <v>10314</v>
      </c>
      <c r="B34" s="8" t="str">
        <f>Daten!B34</f>
        <v>Schützen am Gebirge</v>
      </c>
      <c r="C34" s="15">
        <f t="shared" si="3"/>
        <v>1</v>
      </c>
      <c r="D34" s="9">
        <f>Daten!E34</f>
        <v>1384</v>
      </c>
      <c r="E34" s="10">
        <f>Daten!D34</f>
        <v>0</v>
      </c>
      <c r="F34" s="9">
        <f t="shared" si="4"/>
        <v>2230.9253731343283</v>
      </c>
      <c r="H34" s="26">
        <f t="shared" ca="1" si="5"/>
        <v>6383</v>
      </c>
      <c r="I34" s="8">
        <f t="shared" ca="1" si="6"/>
        <v>11</v>
      </c>
      <c r="J34" s="26">
        <f ca="1">IF(I34=0,0,COUNTIF(I$19:$I34,C34*10+1))</f>
        <v>16</v>
      </c>
      <c r="K34" s="21">
        <f t="shared" ca="1" si="7"/>
        <v>0</v>
      </c>
      <c r="L34" s="24">
        <f t="shared" ca="1" si="8"/>
        <v>6383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x14ac:dyDescent="0.2">
      <c r="A35" s="15">
        <f>Daten!A35</f>
        <v>10315</v>
      </c>
      <c r="B35" s="8" t="str">
        <f>Daten!B35</f>
        <v>Siegendorf</v>
      </c>
      <c r="C35" s="15">
        <f t="shared" si="3"/>
        <v>1</v>
      </c>
      <c r="D35" s="9">
        <f>Daten!E35</f>
        <v>3028</v>
      </c>
      <c r="E35" s="10">
        <f>Daten!D35</f>
        <v>0</v>
      </c>
      <c r="F35" s="9">
        <f t="shared" si="4"/>
        <v>4880.9552238805973</v>
      </c>
      <c r="H35" s="26">
        <f t="shared" ca="1" si="5"/>
        <v>13966</v>
      </c>
      <c r="I35" s="8">
        <f t="shared" ca="1" si="6"/>
        <v>11</v>
      </c>
      <c r="J35" s="26">
        <f ca="1">IF(I35=0,0,COUNTIF(I$19:$I35,C35*10+1))</f>
        <v>17</v>
      </c>
      <c r="K35" s="21">
        <f t="shared" ca="1" si="7"/>
        <v>0</v>
      </c>
      <c r="L35" s="24">
        <f t="shared" ca="1" si="8"/>
        <v>13966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x14ac:dyDescent="0.2">
      <c r="A36" s="15">
        <f>Daten!A36</f>
        <v>10316</v>
      </c>
      <c r="B36" s="8" t="str">
        <f>Daten!B36</f>
        <v>Steinbrunn</v>
      </c>
      <c r="C36" s="15">
        <f t="shared" si="3"/>
        <v>1</v>
      </c>
      <c r="D36" s="9">
        <f>Daten!E36</f>
        <v>2648</v>
      </c>
      <c r="E36" s="10">
        <f>Daten!D36</f>
        <v>0</v>
      </c>
      <c r="F36" s="9">
        <f t="shared" si="4"/>
        <v>4268.4179104477607</v>
      </c>
      <c r="H36" s="26">
        <f t="shared" ca="1" si="5"/>
        <v>12213</v>
      </c>
      <c r="I36" s="8">
        <f t="shared" ca="1" si="6"/>
        <v>11</v>
      </c>
      <c r="J36" s="26">
        <f ca="1">IF(I36=0,0,COUNTIF(I$19:$I36,C36*10+1))</f>
        <v>18</v>
      </c>
      <c r="K36" s="21">
        <f t="shared" ca="1" si="7"/>
        <v>0</v>
      </c>
      <c r="L36" s="24">
        <f t="shared" ca="1" si="8"/>
        <v>12213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x14ac:dyDescent="0.2">
      <c r="A37" s="15">
        <f>Daten!A37</f>
        <v>10317</v>
      </c>
      <c r="B37" s="8" t="str">
        <f>Daten!B37</f>
        <v>Trausdorf an der Wulka</v>
      </c>
      <c r="C37" s="15">
        <f t="shared" si="3"/>
        <v>1</v>
      </c>
      <c r="D37" s="9">
        <f>Daten!E37</f>
        <v>2089</v>
      </c>
      <c r="E37" s="10">
        <f>Daten!D37</f>
        <v>0</v>
      </c>
      <c r="F37" s="9">
        <f t="shared" si="4"/>
        <v>3367.3432835820895</v>
      </c>
      <c r="H37" s="26">
        <f t="shared" ca="1" si="5"/>
        <v>9635</v>
      </c>
      <c r="I37" s="8">
        <f t="shared" ca="1" si="6"/>
        <v>11</v>
      </c>
      <c r="J37" s="26">
        <f ca="1">IF(I37=0,0,COUNTIF(I$19:$I37,C37*10+1))</f>
        <v>19</v>
      </c>
      <c r="K37" s="21">
        <f t="shared" ca="1" si="7"/>
        <v>0</v>
      </c>
      <c r="L37" s="24">
        <f t="shared" ca="1" si="8"/>
        <v>9635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x14ac:dyDescent="0.2">
      <c r="A38" s="15">
        <f>Daten!A38</f>
        <v>10318</v>
      </c>
      <c r="B38" s="8" t="str">
        <f>Daten!B38</f>
        <v>Wimpassing an der Leitha</v>
      </c>
      <c r="C38" s="15">
        <f t="shared" si="3"/>
        <v>1</v>
      </c>
      <c r="D38" s="9">
        <f>Daten!E38</f>
        <v>1589</v>
      </c>
      <c r="E38" s="10">
        <f>Daten!D38</f>
        <v>0</v>
      </c>
      <c r="F38" s="9">
        <f t="shared" si="4"/>
        <v>2561.373134328358</v>
      </c>
      <c r="H38" s="26">
        <f t="shared" ca="1" si="5"/>
        <v>7329</v>
      </c>
      <c r="I38" s="8">
        <f t="shared" ca="1" si="6"/>
        <v>11</v>
      </c>
      <c r="J38" s="26">
        <f ca="1">IF(I38=0,0,COUNTIF(I$19:$I38,C38*10+1))</f>
        <v>20</v>
      </c>
      <c r="K38" s="21">
        <f t="shared" ca="1" si="7"/>
        <v>0</v>
      </c>
      <c r="L38" s="24">
        <f t="shared" ca="1" si="8"/>
        <v>7329</v>
      </c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x14ac:dyDescent="0.2">
      <c r="A39" s="15">
        <f>Daten!A39</f>
        <v>10319</v>
      </c>
      <c r="B39" s="8" t="str">
        <f>Daten!B39</f>
        <v>Wulkaprodersdorf</v>
      </c>
      <c r="C39" s="15">
        <f t="shared" si="3"/>
        <v>1</v>
      </c>
      <c r="D39" s="9">
        <f>Daten!E39</f>
        <v>1956</v>
      </c>
      <c r="E39" s="10">
        <f>Daten!D39</f>
        <v>0</v>
      </c>
      <c r="F39" s="9">
        <f t="shared" si="4"/>
        <v>3152.9552238805968</v>
      </c>
      <c r="H39" s="26">
        <f t="shared" ca="1" si="5"/>
        <v>9022</v>
      </c>
      <c r="I39" s="8">
        <f t="shared" ca="1" si="6"/>
        <v>11</v>
      </c>
      <c r="J39" s="26">
        <f ca="1">IF(I39=0,0,COUNTIF(I$19:$I39,C39*10+1))</f>
        <v>21</v>
      </c>
      <c r="K39" s="21">
        <f t="shared" ca="1" si="7"/>
        <v>0</v>
      </c>
      <c r="L39" s="24">
        <f t="shared" ca="1" si="8"/>
        <v>9022</v>
      </c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x14ac:dyDescent="0.2">
      <c r="A40" s="15">
        <f>Daten!A40</f>
        <v>10320</v>
      </c>
      <c r="B40" s="8" t="str">
        <f>Daten!B40</f>
        <v>Loretto</v>
      </c>
      <c r="C40" s="15">
        <f t="shared" si="3"/>
        <v>1</v>
      </c>
      <c r="D40" s="9">
        <f>Daten!E40</f>
        <v>474</v>
      </c>
      <c r="E40" s="10">
        <f>Daten!D40</f>
        <v>0</v>
      </c>
      <c r="F40" s="9">
        <f t="shared" si="4"/>
        <v>764.05970149253733</v>
      </c>
      <c r="H40" s="26">
        <f t="shared" ca="1" si="5"/>
        <v>2186</v>
      </c>
      <c r="I40" s="8">
        <f t="shared" ca="1" si="6"/>
        <v>11</v>
      </c>
      <c r="J40" s="26">
        <f ca="1">IF(I40=0,0,COUNTIF(I$19:$I40,C40*10+1))</f>
        <v>22</v>
      </c>
      <c r="K40" s="21">
        <f t="shared" ca="1" si="7"/>
        <v>0</v>
      </c>
      <c r="L40" s="24">
        <f t="shared" ca="1" si="8"/>
        <v>2186</v>
      </c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x14ac:dyDescent="0.2">
      <c r="A41" s="15">
        <f>Daten!A41</f>
        <v>10321</v>
      </c>
      <c r="B41" s="8" t="str">
        <f>Daten!B41</f>
        <v>Stotzing</v>
      </c>
      <c r="C41" s="15">
        <f t="shared" si="3"/>
        <v>1</v>
      </c>
      <c r="D41" s="9">
        <f>Daten!E41</f>
        <v>842</v>
      </c>
      <c r="E41" s="10">
        <f>Daten!D41</f>
        <v>0</v>
      </c>
      <c r="F41" s="9">
        <f t="shared" si="4"/>
        <v>1357.2537313432836</v>
      </c>
      <c r="H41" s="26">
        <f t="shared" ca="1" si="5"/>
        <v>3884</v>
      </c>
      <c r="I41" s="8">
        <f t="shared" ca="1" si="6"/>
        <v>11</v>
      </c>
      <c r="J41" s="26">
        <f ca="1">IF(I41=0,0,COUNTIF(I$19:$I41,C41*10+1))</f>
        <v>23</v>
      </c>
      <c r="K41" s="21">
        <f t="shared" ca="1" si="7"/>
        <v>0</v>
      </c>
      <c r="L41" s="24">
        <f t="shared" ca="1" si="8"/>
        <v>3884</v>
      </c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x14ac:dyDescent="0.2">
      <c r="A42" s="15">
        <f>Daten!A42</f>
        <v>10322</v>
      </c>
      <c r="B42" s="8" t="str">
        <f>Daten!B42</f>
        <v>Zillingtal</v>
      </c>
      <c r="C42" s="15">
        <f t="shared" si="3"/>
        <v>1</v>
      </c>
      <c r="D42" s="9">
        <f>Daten!E42</f>
        <v>939</v>
      </c>
      <c r="E42" s="10">
        <f>Daten!D42</f>
        <v>0</v>
      </c>
      <c r="F42" s="9">
        <f t="shared" si="4"/>
        <v>1513.6119402985075</v>
      </c>
      <c r="H42" s="26">
        <f t="shared" ca="1" si="5"/>
        <v>4331</v>
      </c>
      <c r="I42" s="8">
        <f t="shared" ca="1" si="6"/>
        <v>11</v>
      </c>
      <c r="J42" s="26">
        <f ca="1">IF(I42=0,0,COUNTIF(I$19:$I42,C42*10+1))</f>
        <v>24</v>
      </c>
      <c r="K42" s="21">
        <f t="shared" ca="1" si="7"/>
        <v>0</v>
      </c>
      <c r="L42" s="24">
        <f t="shared" ca="1" si="8"/>
        <v>4331</v>
      </c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</row>
    <row r="43" spans="1:44" x14ac:dyDescent="0.2">
      <c r="A43" s="15">
        <f>Daten!A43</f>
        <v>10323</v>
      </c>
      <c r="B43" s="8" t="str">
        <f>Daten!B43</f>
        <v>Zagersdorf</v>
      </c>
      <c r="C43" s="15">
        <f t="shared" si="3"/>
        <v>1</v>
      </c>
      <c r="D43" s="9">
        <f>Daten!E43</f>
        <v>1046</v>
      </c>
      <c r="E43" s="10">
        <f>Daten!D43</f>
        <v>0</v>
      </c>
      <c r="F43" s="9">
        <f t="shared" si="4"/>
        <v>1686.0895522388059</v>
      </c>
      <c r="H43" s="26">
        <f t="shared" ca="1" si="5"/>
        <v>4824</v>
      </c>
      <c r="I43" s="8">
        <f t="shared" ca="1" si="6"/>
        <v>11</v>
      </c>
      <c r="J43" s="26">
        <f ca="1">IF(I43=0,0,COUNTIF(I$19:$I43,C43*10+1))</f>
        <v>25</v>
      </c>
      <c r="K43" s="21">
        <f t="shared" ca="1" si="7"/>
        <v>0</v>
      </c>
      <c r="L43" s="24">
        <f t="shared" ca="1" si="8"/>
        <v>4824</v>
      </c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</row>
    <row r="44" spans="1:44" x14ac:dyDescent="0.2">
      <c r="A44" s="15">
        <f>Daten!A44</f>
        <v>10401</v>
      </c>
      <c r="B44" s="8" t="str">
        <f>Daten!B44</f>
        <v>Bocksdorf</v>
      </c>
      <c r="C44" s="15">
        <f t="shared" si="3"/>
        <v>1</v>
      </c>
      <c r="D44" s="9">
        <f>Daten!E44</f>
        <v>801</v>
      </c>
      <c r="E44" s="10">
        <f>Daten!D44</f>
        <v>0</v>
      </c>
      <c r="F44" s="9">
        <f t="shared" si="4"/>
        <v>1291.1641791044776</v>
      </c>
      <c r="H44" s="26">
        <f t="shared" ca="1" si="5"/>
        <v>3694</v>
      </c>
      <c r="I44" s="8">
        <f t="shared" ca="1" si="6"/>
        <v>11</v>
      </c>
      <c r="J44" s="26">
        <f ca="1">IF(I44=0,0,COUNTIF(I$19:$I44,C44*10+1))</f>
        <v>26</v>
      </c>
      <c r="K44" s="21">
        <f t="shared" ca="1" si="7"/>
        <v>0</v>
      </c>
      <c r="L44" s="24">
        <f t="shared" ca="1" si="8"/>
        <v>3694</v>
      </c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</row>
    <row r="45" spans="1:44" x14ac:dyDescent="0.2">
      <c r="A45" s="15">
        <f>Daten!A45</f>
        <v>10402</v>
      </c>
      <c r="B45" s="8" t="str">
        <f>Daten!B45</f>
        <v>Burgauberg-Neudauberg</v>
      </c>
      <c r="C45" s="15">
        <f t="shared" si="3"/>
        <v>1</v>
      </c>
      <c r="D45" s="9">
        <f>Daten!E45</f>
        <v>1364</v>
      </c>
      <c r="E45" s="10">
        <f>Daten!D45</f>
        <v>0</v>
      </c>
      <c r="F45" s="9">
        <f t="shared" si="4"/>
        <v>2198.686567164179</v>
      </c>
      <c r="H45" s="26">
        <f t="shared" ca="1" si="5"/>
        <v>6291</v>
      </c>
      <c r="I45" s="8">
        <f t="shared" ca="1" si="6"/>
        <v>11</v>
      </c>
      <c r="J45" s="26">
        <f ca="1">IF(I45=0,0,COUNTIF(I$19:$I45,C45*10+1))</f>
        <v>27</v>
      </c>
      <c r="K45" s="21">
        <f t="shared" ca="1" si="7"/>
        <v>0</v>
      </c>
      <c r="L45" s="24">
        <f t="shared" ca="1" si="8"/>
        <v>6291</v>
      </c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x14ac:dyDescent="0.2">
      <c r="A46" s="15">
        <f>Daten!A46</f>
        <v>10403</v>
      </c>
      <c r="B46" s="8" t="str">
        <f>Daten!B46</f>
        <v>Eberau</v>
      </c>
      <c r="C46" s="15">
        <f t="shared" si="3"/>
        <v>1</v>
      </c>
      <c r="D46" s="9">
        <f>Daten!E46</f>
        <v>917</v>
      </c>
      <c r="E46" s="10">
        <f>Daten!D46</f>
        <v>0</v>
      </c>
      <c r="F46" s="9">
        <f t="shared" si="4"/>
        <v>1478.1492537313434</v>
      </c>
      <c r="H46" s="26">
        <f t="shared" ca="1" si="5"/>
        <v>4229</v>
      </c>
      <c r="I46" s="8">
        <f t="shared" ca="1" si="6"/>
        <v>11</v>
      </c>
      <c r="J46" s="26">
        <f ca="1">IF(I46=0,0,COUNTIF(I$19:$I46,C46*10+1))</f>
        <v>28</v>
      </c>
      <c r="K46" s="21">
        <f t="shared" ca="1" si="7"/>
        <v>0</v>
      </c>
      <c r="L46" s="24">
        <f t="shared" ca="1" si="8"/>
        <v>4229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x14ac:dyDescent="0.2">
      <c r="A47" s="15">
        <f>Daten!A47</f>
        <v>10404</v>
      </c>
      <c r="B47" s="8" t="str">
        <f>Daten!B47</f>
        <v>Gerersdorf-Sulz</v>
      </c>
      <c r="C47" s="15">
        <f t="shared" si="3"/>
        <v>1</v>
      </c>
      <c r="D47" s="9">
        <f>Daten!E47</f>
        <v>1013</v>
      </c>
      <c r="E47" s="10">
        <f>Daten!D47</f>
        <v>0</v>
      </c>
      <c r="F47" s="9">
        <f t="shared" si="4"/>
        <v>1632.8955223880596</v>
      </c>
      <c r="H47" s="26">
        <f t="shared" ca="1" si="5"/>
        <v>4672</v>
      </c>
      <c r="I47" s="8">
        <f t="shared" ca="1" si="6"/>
        <v>11</v>
      </c>
      <c r="J47" s="26">
        <f ca="1">IF(I47=0,0,COUNTIF(I$19:$I47,C47*10+1))</f>
        <v>29</v>
      </c>
      <c r="K47" s="21">
        <f t="shared" ca="1" si="7"/>
        <v>0</v>
      </c>
      <c r="L47" s="24">
        <f t="shared" ca="1" si="8"/>
        <v>4672</v>
      </c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</row>
    <row r="48" spans="1:44" x14ac:dyDescent="0.2">
      <c r="A48" s="15">
        <f>Daten!A48</f>
        <v>10405</v>
      </c>
      <c r="B48" s="8" t="str">
        <f>Daten!B48</f>
        <v>Güssing</v>
      </c>
      <c r="C48" s="15">
        <f t="shared" si="3"/>
        <v>1</v>
      </c>
      <c r="D48" s="9">
        <f>Daten!E48</f>
        <v>3713</v>
      </c>
      <c r="E48" s="10">
        <f>Daten!D48</f>
        <v>0</v>
      </c>
      <c r="F48" s="9">
        <f t="shared" si="4"/>
        <v>5985.1343283582091</v>
      </c>
      <c r="H48" s="26">
        <f t="shared" ca="1" si="5"/>
        <v>17125</v>
      </c>
      <c r="I48" s="8">
        <f t="shared" ca="1" si="6"/>
        <v>11</v>
      </c>
      <c r="J48" s="26">
        <f ca="1">IF(I48=0,0,COUNTIF(I$19:$I48,C48*10+1))</f>
        <v>30</v>
      </c>
      <c r="K48" s="21">
        <f t="shared" ca="1" si="7"/>
        <v>0</v>
      </c>
      <c r="L48" s="24">
        <f t="shared" ca="1" si="8"/>
        <v>17125</v>
      </c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</row>
    <row r="49" spans="1:44" x14ac:dyDescent="0.2">
      <c r="A49" s="15">
        <f>Daten!A49</f>
        <v>10406</v>
      </c>
      <c r="B49" s="8" t="str">
        <f>Daten!B49</f>
        <v>Güttenbach</v>
      </c>
      <c r="C49" s="15">
        <f t="shared" si="3"/>
        <v>1</v>
      </c>
      <c r="D49" s="9">
        <f>Daten!E49</f>
        <v>886</v>
      </c>
      <c r="E49" s="10">
        <f>Daten!D49</f>
        <v>0</v>
      </c>
      <c r="F49" s="9">
        <f t="shared" si="4"/>
        <v>1428.1791044776119</v>
      </c>
      <c r="H49" s="26">
        <f t="shared" ca="1" si="5"/>
        <v>4086</v>
      </c>
      <c r="I49" s="8">
        <f t="shared" ca="1" si="6"/>
        <v>11</v>
      </c>
      <c r="J49" s="26">
        <f ca="1">IF(I49=0,0,COUNTIF(I$19:$I49,C49*10+1))</f>
        <v>31</v>
      </c>
      <c r="K49" s="21">
        <f t="shared" ca="1" si="7"/>
        <v>0</v>
      </c>
      <c r="L49" s="24">
        <f t="shared" ca="1" si="8"/>
        <v>4086</v>
      </c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</row>
    <row r="50" spans="1:44" x14ac:dyDescent="0.2">
      <c r="A50" s="15">
        <f>Daten!A50</f>
        <v>10407</v>
      </c>
      <c r="B50" s="8" t="str">
        <f>Daten!B50</f>
        <v>Heiligenbrunn</v>
      </c>
      <c r="C50" s="15">
        <f t="shared" si="3"/>
        <v>1</v>
      </c>
      <c r="D50" s="9">
        <f>Daten!E50</f>
        <v>736</v>
      </c>
      <c r="E50" s="10">
        <f>Daten!D50</f>
        <v>0</v>
      </c>
      <c r="F50" s="9">
        <f t="shared" si="4"/>
        <v>1186.3880597014925</v>
      </c>
      <c r="H50" s="26">
        <f t="shared" ca="1" si="5"/>
        <v>3395</v>
      </c>
      <c r="I50" s="8">
        <f t="shared" ca="1" si="6"/>
        <v>11</v>
      </c>
      <c r="J50" s="26">
        <f ca="1">IF(I50=0,0,COUNTIF(I$19:$I50,C50*10+1))</f>
        <v>32</v>
      </c>
      <c r="K50" s="21">
        <f t="shared" ca="1" si="7"/>
        <v>0</v>
      </c>
      <c r="L50" s="24">
        <f t="shared" ca="1" si="8"/>
        <v>3395</v>
      </c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</row>
    <row r="51" spans="1:44" x14ac:dyDescent="0.2">
      <c r="A51" s="15">
        <f>Daten!A51</f>
        <v>10408</v>
      </c>
      <c r="B51" s="8" t="str">
        <f>Daten!B51</f>
        <v>Kukmirn</v>
      </c>
      <c r="C51" s="15">
        <f t="shared" si="3"/>
        <v>1</v>
      </c>
      <c r="D51" s="9">
        <f>Daten!E51</f>
        <v>1994</v>
      </c>
      <c r="E51" s="10">
        <f>Daten!D51</f>
        <v>0</v>
      </c>
      <c r="F51" s="9">
        <f t="shared" si="4"/>
        <v>3214.2089552238804</v>
      </c>
      <c r="H51" s="26">
        <f t="shared" ca="1" si="5"/>
        <v>9197</v>
      </c>
      <c r="I51" s="8">
        <f t="shared" ca="1" si="6"/>
        <v>11</v>
      </c>
      <c r="J51" s="26">
        <f ca="1">IF(I51=0,0,COUNTIF(I$19:$I51,C51*10+1))</f>
        <v>33</v>
      </c>
      <c r="K51" s="21">
        <f t="shared" ca="1" si="7"/>
        <v>0</v>
      </c>
      <c r="L51" s="24">
        <f t="shared" ca="1" si="8"/>
        <v>9197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</row>
    <row r="52" spans="1:44" x14ac:dyDescent="0.2">
      <c r="A52" s="15">
        <f>Daten!A52</f>
        <v>10409</v>
      </c>
      <c r="B52" s="8" t="str">
        <f>Daten!B52</f>
        <v>Neuberg im Burgenland</v>
      </c>
      <c r="C52" s="15">
        <f t="shared" si="3"/>
        <v>1</v>
      </c>
      <c r="D52" s="9">
        <f>Daten!E52</f>
        <v>983</v>
      </c>
      <c r="E52" s="10">
        <f>Daten!D52</f>
        <v>0</v>
      </c>
      <c r="F52" s="9">
        <f t="shared" si="4"/>
        <v>1584.5373134328358</v>
      </c>
      <c r="H52" s="26">
        <f t="shared" ca="1" si="5"/>
        <v>4534</v>
      </c>
      <c r="I52" s="8">
        <f t="shared" ca="1" si="6"/>
        <v>11</v>
      </c>
      <c r="J52" s="26">
        <f ca="1">IF(I52=0,0,COUNTIF(I$19:$I52,C52*10+1))</f>
        <v>34</v>
      </c>
      <c r="K52" s="21">
        <f t="shared" ca="1" si="7"/>
        <v>0</v>
      </c>
      <c r="L52" s="24">
        <f t="shared" ca="1" si="8"/>
        <v>4534</v>
      </c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</row>
    <row r="53" spans="1:44" x14ac:dyDescent="0.2">
      <c r="A53" s="15">
        <f>Daten!A53</f>
        <v>10410</v>
      </c>
      <c r="B53" s="8" t="str">
        <f>Daten!B53</f>
        <v>Neustift bei Güssing</v>
      </c>
      <c r="C53" s="15">
        <f t="shared" si="3"/>
        <v>1</v>
      </c>
      <c r="D53" s="9">
        <f>Daten!E53</f>
        <v>475</v>
      </c>
      <c r="E53" s="10">
        <f>Daten!D53</f>
        <v>0</v>
      </c>
      <c r="F53" s="9">
        <f t="shared" si="4"/>
        <v>765.67164179104475</v>
      </c>
      <c r="H53" s="26">
        <f t="shared" ca="1" si="5"/>
        <v>2191</v>
      </c>
      <c r="I53" s="8">
        <f t="shared" ca="1" si="6"/>
        <v>11</v>
      </c>
      <c r="J53" s="26">
        <f ca="1">IF(I53=0,0,COUNTIF(I$19:$I53,C53*10+1))</f>
        <v>35</v>
      </c>
      <c r="K53" s="21">
        <f t="shared" ca="1" si="7"/>
        <v>0</v>
      </c>
      <c r="L53" s="24">
        <f t="shared" ca="1" si="8"/>
        <v>2191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</row>
    <row r="54" spans="1:44" x14ac:dyDescent="0.2">
      <c r="A54" s="15">
        <f>Daten!A54</f>
        <v>10411</v>
      </c>
      <c r="B54" s="8" t="str">
        <f>Daten!B54</f>
        <v>Olbendorf</v>
      </c>
      <c r="C54" s="15">
        <f t="shared" si="3"/>
        <v>1</v>
      </c>
      <c r="D54" s="9">
        <f>Daten!E54</f>
        <v>1435</v>
      </c>
      <c r="E54" s="10">
        <f>Daten!D54</f>
        <v>0</v>
      </c>
      <c r="F54" s="9">
        <f t="shared" si="4"/>
        <v>2313.1343283582091</v>
      </c>
      <c r="H54" s="26">
        <f t="shared" ca="1" si="5"/>
        <v>6619</v>
      </c>
      <c r="I54" s="8">
        <f t="shared" ca="1" si="6"/>
        <v>11</v>
      </c>
      <c r="J54" s="26">
        <f ca="1">IF(I54=0,0,COUNTIF(I$19:$I54,C54*10+1))</f>
        <v>36</v>
      </c>
      <c r="K54" s="21">
        <f t="shared" ca="1" si="7"/>
        <v>0</v>
      </c>
      <c r="L54" s="24">
        <f t="shared" ca="1" si="8"/>
        <v>6619</v>
      </c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x14ac:dyDescent="0.2">
      <c r="A55" s="15">
        <f>Daten!A55</f>
        <v>10412</v>
      </c>
      <c r="B55" s="8" t="str">
        <f>Daten!B55</f>
        <v>Ollersdorf im Burgenland</v>
      </c>
      <c r="C55" s="15">
        <f t="shared" si="3"/>
        <v>1</v>
      </c>
      <c r="D55" s="9">
        <f>Daten!E55</f>
        <v>930</v>
      </c>
      <c r="E55" s="10">
        <f>Daten!D55</f>
        <v>0</v>
      </c>
      <c r="F55" s="9">
        <f t="shared" si="4"/>
        <v>1499.1044776119402</v>
      </c>
      <c r="H55" s="26">
        <f t="shared" ca="1" si="5"/>
        <v>4289</v>
      </c>
      <c r="I55" s="8">
        <f t="shared" ca="1" si="6"/>
        <v>11</v>
      </c>
      <c r="J55" s="26">
        <f ca="1">IF(I55=0,0,COUNTIF(I$19:$I55,C55*10+1))</f>
        <v>37</v>
      </c>
      <c r="K55" s="21">
        <f t="shared" ca="1" si="7"/>
        <v>0</v>
      </c>
      <c r="L55" s="24">
        <f t="shared" ca="1" si="8"/>
        <v>4289</v>
      </c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x14ac:dyDescent="0.2">
      <c r="A56" s="15">
        <f>Daten!A56</f>
        <v>10413</v>
      </c>
      <c r="B56" s="8" t="str">
        <f>Daten!B56</f>
        <v>Sankt Michael im Burgenland</v>
      </c>
      <c r="C56" s="15">
        <f t="shared" si="3"/>
        <v>1</v>
      </c>
      <c r="D56" s="9">
        <f>Daten!E56</f>
        <v>970</v>
      </c>
      <c r="E56" s="10">
        <f>Daten!D56</f>
        <v>0</v>
      </c>
      <c r="F56" s="9">
        <f t="shared" si="4"/>
        <v>1563.5820895522388</v>
      </c>
      <c r="H56" s="26">
        <f t="shared" ca="1" si="5"/>
        <v>4474</v>
      </c>
      <c r="I56" s="8">
        <f t="shared" ca="1" si="6"/>
        <v>11</v>
      </c>
      <c r="J56" s="26">
        <f ca="1">IF(I56=0,0,COUNTIF(I$19:$I56,C56*10+1))</f>
        <v>38</v>
      </c>
      <c r="K56" s="21">
        <f t="shared" ca="1" si="7"/>
        <v>0</v>
      </c>
      <c r="L56" s="24">
        <f t="shared" ca="1" si="8"/>
        <v>4474</v>
      </c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x14ac:dyDescent="0.2">
      <c r="A57" s="15">
        <f>Daten!A57</f>
        <v>10414</v>
      </c>
      <c r="B57" s="8" t="str">
        <f>Daten!B57</f>
        <v>Stegersbach</v>
      </c>
      <c r="C57" s="15">
        <f t="shared" si="3"/>
        <v>1</v>
      </c>
      <c r="D57" s="9">
        <f>Daten!E57</f>
        <v>2670</v>
      </c>
      <c r="E57" s="10">
        <f>Daten!D57</f>
        <v>0</v>
      </c>
      <c r="F57" s="9">
        <f t="shared" si="4"/>
        <v>4303.8805970149251</v>
      </c>
      <c r="H57" s="26">
        <f t="shared" ca="1" si="5"/>
        <v>12315</v>
      </c>
      <c r="I57" s="8">
        <f t="shared" ca="1" si="6"/>
        <v>11</v>
      </c>
      <c r="J57" s="26">
        <f ca="1">IF(I57=0,0,COUNTIF(I$19:$I57,C57*10+1))</f>
        <v>39</v>
      </c>
      <c r="K57" s="21">
        <f t="shared" ca="1" si="7"/>
        <v>0</v>
      </c>
      <c r="L57" s="24">
        <f t="shared" ca="1" si="8"/>
        <v>12315</v>
      </c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x14ac:dyDescent="0.2">
      <c r="A58" s="15">
        <f>Daten!A58</f>
        <v>10415</v>
      </c>
      <c r="B58" s="8" t="str">
        <f>Daten!B58</f>
        <v>Stinatz</v>
      </c>
      <c r="C58" s="15">
        <f t="shared" si="3"/>
        <v>1</v>
      </c>
      <c r="D58" s="9">
        <f>Daten!E58</f>
        <v>1226</v>
      </c>
      <c r="E58" s="10">
        <f>Daten!D58</f>
        <v>0</v>
      </c>
      <c r="F58" s="9">
        <f t="shared" si="4"/>
        <v>1976.2388059701493</v>
      </c>
      <c r="H58" s="26">
        <f t="shared" ca="1" si="5"/>
        <v>5655</v>
      </c>
      <c r="I58" s="8">
        <f t="shared" ca="1" si="6"/>
        <v>11</v>
      </c>
      <c r="J58" s="26">
        <f ca="1">IF(I58=0,0,COUNTIF(I$19:$I58,C58*10+1))</f>
        <v>40</v>
      </c>
      <c r="K58" s="21">
        <f t="shared" ca="1" si="7"/>
        <v>0</v>
      </c>
      <c r="L58" s="24">
        <f t="shared" ca="1" si="8"/>
        <v>5655</v>
      </c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</row>
    <row r="59" spans="1:44" x14ac:dyDescent="0.2">
      <c r="A59" s="15">
        <f>Daten!A59</f>
        <v>10416</v>
      </c>
      <c r="B59" s="8" t="str">
        <f>Daten!B59</f>
        <v>Strem</v>
      </c>
      <c r="C59" s="15">
        <f t="shared" si="3"/>
        <v>1</v>
      </c>
      <c r="D59" s="9">
        <f>Daten!E59</f>
        <v>904</v>
      </c>
      <c r="E59" s="10">
        <f>Daten!D59</f>
        <v>0</v>
      </c>
      <c r="F59" s="9">
        <f t="shared" si="4"/>
        <v>1457.1940298507463</v>
      </c>
      <c r="H59" s="26">
        <f t="shared" ca="1" si="5"/>
        <v>4169</v>
      </c>
      <c r="I59" s="8">
        <f t="shared" ca="1" si="6"/>
        <v>11</v>
      </c>
      <c r="J59" s="26">
        <f ca="1">IF(I59=0,0,COUNTIF(I$19:$I59,C59*10+1))</f>
        <v>41</v>
      </c>
      <c r="K59" s="21">
        <f t="shared" ca="1" si="7"/>
        <v>0</v>
      </c>
      <c r="L59" s="24">
        <f t="shared" ca="1" si="8"/>
        <v>4169</v>
      </c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</row>
    <row r="60" spans="1:44" x14ac:dyDescent="0.2">
      <c r="A60" s="15">
        <f>Daten!A60</f>
        <v>10417</v>
      </c>
      <c r="B60" s="8" t="str">
        <f>Daten!B60</f>
        <v>Tobaj</v>
      </c>
      <c r="C60" s="15">
        <f t="shared" si="3"/>
        <v>1</v>
      </c>
      <c r="D60" s="9">
        <f>Daten!E60</f>
        <v>1360</v>
      </c>
      <c r="E60" s="10">
        <f>Daten!D60</f>
        <v>0</v>
      </c>
      <c r="F60" s="9">
        <f t="shared" si="4"/>
        <v>2192.2388059701493</v>
      </c>
      <c r="H60" s="26">
        <f t="shared" ca="1" si="5"/>
        <v>6273</v>
      </c>
      <c r="I60" s="8">
        <f t="shared" ca="1" si="6"/>
        <v>11</v>
      </c>
      <c r="J60" s="26">
        <f ca="1">IF(I60=0,0,COUNTIF(I$19:$I60,C60*10+1))</f>
        <v>42</v>
      </c>
      <c r="K60" s="21">
        <f t="shared" ca="1" si="7"/>
        <v>0</v>
      </c>
      <c r="L60" s="24">
        <f t="shared" ca="1" si="8"/>
        <v>6273</v>
      </c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x14ac:dyDescent="0.2">
      <c r="A61" s="15">
        <f>Daten!A61</f>
        <v>10418</v>
      </c>
      <c r="B61" s="8" t="str">
        <f>Daten!B61</f>
        <v>Hackerberg</v>
      </c>
      <c r="C61" s="15">
        <f t="shared" si="3"/>
        <v>1</v>
      </c>
      <c r="D61" s="9">
        <f>Daten!E61</f>
        <v>358</v>
      </c>
      <c r="E61" s="10">
        <f>Daten!D61</f>
        <v>0</v>
      </c>
      <c r="F61" s="9">
        <f t="shared" si="4"/>
        <v>577.07462686567169</v>
      </c>
      <c r="H61" s="26">
        <f t="shared" ca="1" si="5"/>
        <v>1651</v>
      </c>
      <c r="I61" s="8">
        <f t="shared" ca="1" si="6"/>
        <v>11</v>
      </c>
      <c r="J61" s="26">
        <f ca="1">IF(I61=0,0,COUNTIF(I$19:$I61,C61*10+1))</f>
        <v>43</v>
      </c>
      <c r="K61" s="21">
        <f t="shared" ca="1" si="7"/>
        <v>0</v>
      </c>
      <c r="L61" s="24">
        <f t="shared" ca="1" si="8"/>
        <v>1651</v>
      </c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x14ac:dyDescent="0.2">
      <c r="A62" s="15">
        <f>Daten!A62</f>
        <v>10419</v>
      </c>
      <c r="B62" s="8" t="str">
        <f>Daten!B62</f>
        <v>Wörterberg</v>
      </c>
      <c r="C62" s="15">
        <f t="shared" si="3"/>
        <v>1</v>
      </c>
      <c r="D62" s="9">
        <f>Daten!E62</f>
        <v>491</v>
      </c>
      <c r="E62" s="10">
        <f>Daten!D62</f>
        <v>0</v>
      </c>
      <c r="F62" s="9">
        <f t="shared" si="4"/>
        <v>791.46268656716416</v>
      </c>
      <c r="H62" s="26">
        <f t="shared" ca="1" si="5"/>
        <v>2265</v>
      </c>
      <c r="I62" s="8">
        <f t="shared" ca="1" si="6"/>
        <v>11</v>
      </c>
      <c r="J62" s="26">
        <f ca="1">IF(I62=0,0,COUNTIF(I$19:$I62,C62*10+1))</f>
        <v>44</v>
      </c>
      <c r="K62" s="21">
        <f t="shared" ca="1" si="7"/>
        <v>0</v>
      </c>
      <c r="L62" s="24">
        <f t="shared" ca="1" si="8"/>
        <v>2265</v>
      </c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x14ac:dyDescent="0.2">
      <c r="A63" s="15">
        <f>Daten!A63</f>
        <v>10420</v>
      </c>
      <c r="B63" s="8" t="str">
        <f>Daten!B63</f>
        <v>Großmürbisch</v>
      </c>
      <c r="C63" s="15">
        <f t="shared" si="3"/>
        <v>1</v>
      </c>
      <c r="D63" s="9">
        <f>Daten!E63</f>
        <v>241</v>
      </c>
      <c r="E63" s="10">
        <f>Daten!D63</f>
        <v>0</v>
      </c>
      <c r="F63" s="9">
        <f t="shared" si="4"/>
        <v>388.47761194029852</v>
      </c>
      <c r="H63" s="26">
        <f t="shared" ca="1" si="5"/>
        <v>1112</v>
      </c>
      <c r="I63" s="8">
        <f t="shared" ca="1" si="6"/>
        <v>11</v>
      </c>
      <c r="J63" s="26">
        <f ca="1">IF(I63=0,0,COUNTIF(I$19:$I63,C63*10+1))</f>
        <v>45</v>
      </c>
      <c r="K63" s="21">
        <f t="shared" ca="1" si="7"/>
        <v>0</v>
      </c>
      <c r="L63" s="24">
        <f t="shared" ca="1" si="8"/>
        <v>1112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x14ac:dyDescent="0.2">
      <c r="A64" s="15">
        <f>Daten!A64</f>
        <v>10421</v>
      </c>
      <c r="B64" s="8" t="str">
        <f>Daten!B64</f>
        <v>Inzenhof</v>
      </c>
      <c r="C64" s="15">
        <f t="shared" si="3"/>
        <v>1</v>
      </c>
      <c r="D64" s="9">
        <f>Daten!E64</f>
        <v>337</v>
      </c>
      <c r="E64" s="10">
        <f>Daten!D64</f>
        <v>0</v>
      </c>
      <c r="F64" s="9">
        <f t="shared" si="4"/>
        <v>543.22388059701495</v>
      </c>
      <c r="H64" s="26">
        <f t="shared" ca="1" si="5"/>
        <v>1554</v>
      </c>
      <c r="I64" s="8">
        <f t="shared" ca="1" si="6"/>
        <v>11</v>
      </c>
      <c r="J64" s="26">
        <f ca="1">IF(I64=0,0,COUNTIF(I$19:$I64,C64*10+1))</f>
        <v>46</v>
      </c>
      <c r="K64" s="21">
        <f t="shared" ca="1" si="7"/>
        <v>0</v>
      </c>
      <c r="L64" s="24">
        <f t="shared" ca="1" si="8"/>
        <v>1554</v>
      </c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x14ac:dyDescent="0.2">
      <c r="A65" s="15">
        <f>Daten!A65</f>
        <v>10422</v>
      </c>
      <c r="B65" s="8" t="str">
        <f>Daten!B65</f>
        <v>Kleinmürbisch</v>
      </c>
      <c r="C65" s="15">
        <f t="shared" si="3"/>
        <v>1</v>
      </c>
      <c r="D65" s="9">
        <f>Daten!E65</f>
        <v>223</v>
      </c>
      <c r="E65" s="10">
        <f>Daten!D65</f>
        <v>0</v>
      </c>
      <c r="F65" s="9">
        <f t="shared" si="4"/>
        <v>359.46268656716416</v>
      </c>
      <c r="H65" s="26">
        <f t="shared" ca="1" si="5"/>
        <v>1029</v>
      </c>
      <c r="I65" s="8">
        <f t="shared" ca="1" si="6"/>
        <v>11</v>
      </c>
      <c r="J65" s="26">
        <f ca="1">IF(I65=0,0,COUNTIF(I$19:$I65,C65*10+1))</f>
        <v>47</v>
      </c>
      <c r="K65" s="21">
        <f t="shared" ca="1" si="7"/>
        <v>0</v>
      </c>
      <c r="L65" s="24">
        <f t="shared" ca="1" si="8"/>
        <v>1029</v>
      </c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x14ac:dyDescent="0.2">
      <c r="A66" s="15">
        <f>Daten!A66</f>
        <v>10423</v>
      </c>
      <c r="B66" s="8" t="str">
        <f>Daten!B66</f>
        <v>Tschanigraben</v>
      </c>
      <c r="C66" s="15">
        <f t="shared" si="3"/>
        <v>1</v>
      </c>
      <c r="D66" s="9">
        <f>Daten!E66</f>
        <v>65</v>
      </c>
      <c r="E66" s="10">
        <f>Daten!D66</f>
        <v>0</v>
      </c>
      <c r="F66" s="9">
        <f t="shared" si="4"/>
        <v>104.77611940298507</v>
      </c>
      <c r="H66" s="26">
        <f t="shared" ca="1" si="5"/>
        <v>300</v>
      </c>
      <c r="I66" s="8">
        <f t="shared" ca="1" si="6"/>
        <v>11</v>
      </c>
      <c r="J66" s="26">
        <f ca="1">IF(I66=0,0,COUNTIF(I$19:$I66,C66*10+1))</f>
        <v>48</v>
      </c>
      <c r="K66" s="21">
        <f t="shared" ca="1" si="7"/>
        <v>0</v>
      </c>
      <c r="L66" s="24">
        <f t="shared" ca="1" si="8"/>
        <v>300</v>
      </c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x14ac:dyDescent="0.2">
      <c r="A67" s="15">
        <f>Daten!A67</f>
        <v>10424</v>
      </c>
      <c r="B67" s="8" t="str">
        <f>Daten!B67</f>
        <v>Heugraben</v>
      </c>
      <c r="C67" s="15">
        <f t="shared" si="3"/>
        <v>1</v>
      </c>
      <c r="D67" s="9">
        <f>Daten!E67</f>
        <v>213</v>
      </c>
      <c r="E67" s="10">
        <f>Daten!D67</f>
        <v>0</v>
      </c>
      <c r="F67" s="9">
        <f t="shared" si="4"/>
        <v>343.34328358208955</v>
      </c>
      <c r="H67" s="26">
        <f t="shared" ca="1" si="5"/>
        <v>982</v>
      </c>
      <c r="I67" s="8">
        <f t="shared" ca="1" si="6"/>
        <v>11</v>
      </c>
      <c r="J67" s="26">
        <f ca="1">IF(I67=0,0,COUNTIF(I$19:$I67,C67*10+1))</f>
        <v>49</v>
      </c>
      <c r="K67" s="21">
        <f t="shared" ca="1" si="7"/>
        <v>0</v>
      </c>
      <c r="L67" s="24">
        <f t="shared" ca="1" si="8"/>
        <v>982</v>
      </c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x14ac:dyDescent="0.2">
      <c r="A68" s="15">
        <f>Daten!A68</f>
        <v>10425</v>
      </c>
      <c r="B68" s="8" t="str">
        <f>Daten!B68</f>
        <v>Rohr im Burgenland</v>
      </c>
      <c r="C68" s="15">
        <f t="shared" si="3"/>
        <v>1</v>
      </c>
      <c r="D68" s="9">
        <f>Daten!E68</f>
        <v>376</v>
      </c>
      <c r="E68" s="10">
        <f>Daten!D68</f>
        <v>0</v>
      </c>
      <c r="F68" s="9">
        <f t="shared" si="4"/>
        <v>606.08955223880594</v>
      </c>
      <c r="H68" s="26">
        <f t="shared" ca="1" si="5"/>
        <v>1734</v>
      </c>
      <c r="I68" s="8">
        <f t="shared" ca="1" si="6"/>
        <v>11</v>
      </c>
      <c r="J68" s="26">
        <f ca="1">IF(I68=0,0,COUNTIF(I$19:$I68,C68*10+1))</f>
        <v>50</v>
      </c>
      <c r="K68" s="21">
        <f t="shared" ca="1" si="7"/>
        <v>0</v>
      </c>
      <c r="L68" s="24">
        <f t="shared" ca="1" si="8"/>
        <v>1734</v>
      </c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  <row r="69" spans="1:44" x14ac:dyDescent="0.2">
      <c r="A69" s="15">
        <f>Daten!A69</f>
        <v>10426</v>
      </c>
      <c r="B69" s="8" t="str">
        <f>Daten!B69</f>
        <v>Bildein</v>
      </c>
      <c r="C69" s="15">
        <f t="shared" si="3"/>
        <v>1</v>
      </c>
      <c r="D69" s="9">
        <f>Daten!E69</f>
        <v>340</v>
      </c>
      <c r="E69" s="10">
        <f>Daten!D69</f>
        <v>0</v>
      </c>
      <c r="F69" s="9">
        <f t="shared" si="4"/>
        <v>548.05970149253733</v>
      </c>
      <c r="H69" s="26">
        <f t="shared" ca="1" si="5"/>
        <v>1568</v>
      </c>
      <c r="I69" s="8">
        <f t="shared" ca="1" si="6"/>
        <v>11</v>
      </c>
      <c r="J69" s="26">
        <f ca="1">IF(I69=0,0,COUNTIF(I$19:$I69,C69*10+1))</f>
        <v>51</v>
      </c>
      <c r="K69" s="21">
        <f t="shared" ca="1" si="7"/>
        <v>0</v>
      </c>
      <c r="L69" s="24">
        <f t="shared" ca="1" si="8"/>
        <v>1568</v>
      </c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</row>
    <row r="70" spans="1:44" x14ac:dyDescent="0.2">
      <c r="A70" s="15">
        <f>Daten!A70</f>
        <v>10427</v>
      </c>
      <c r="B70" s="8" t="str">
        <f>Daten!B70</f>
        <v>Rauchwart</v>
      </c>
      <c r="C70" s="15">
        <f t="shared" si="3"/>
        <v>1</v>
      </c>
      <c r="D70" s="9">
        <f>Daten!E70</f>
        <v>447</v>
      </c>
      <c r="E70" s="10">
        <f>Daten!D70</f>
        <v>0</v>
      </c>
      <c r="F70" s="9">
        <f t="shared" si="4"/>
        <v>720.53731343283584</v>
      </c>
      <c r="H70" s="26">
        <f t="shared" ca="1" si="5"/>
        <v>2062</v>
      </c>
      <c r="I70" s="8">
        <f t="shared" ca="1" si="6"/>
        <v>11</v>
      </c>
      <c r="J70" s="26">
        <f ca="1">IF(I70=0,0,COUNTIF(I$19:$I70,C70*10+1))</f>
        <v>52</v>
      </c>
      <c r="K70" s="21">
        <f t="shared" ca="1" si="7"/>
        <v>0</v>
      </c>
      <c r="L70" s="24">
        <f t="shared" ca="1" si="8"/>
        <v>2062</v>
      </c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</row>
    <row r="71" spans="1:44" x14ac:dyDescent="0.2">
      <c r="A71" s="15">
        <f>Daten!A71</f>
        <v>10428</v>
      </c>
      <c r="B71" s="8" t="str">
        <f>Daten!B71</f>
        <v>Moschendorf</v>
      </c>
      <c r="C71" s="15">
        <f t="shared" si="3"/>
        <v>1</v>
      </c>
      <c r="D71" s="9">
        <f>Daten!E71</f>
        <v>398</v>
      </c>
      <c r="E71" s="10">
        <f>Daten!D71</f>
        <v>0</v>
      </c>
      <c r="F71" s="9">
        <f t="shared" si="4"/>
        <v>641.55223880597009</v>
      </c>
      <c r="H71" s="26">
        <f t="shared" ca="1" si="5"/>
        <v>1836</v>
      </c>
      <c r="I71" s="8">
        <f t="shared" ca="1" si="6"/>
        <v>11</v>
      </c>
      <c r="J71" s="26">
        <f ca="1">IF(I71=0,0,COUNTIF(I$19:$I71,C71*10+1))</f>
        <v>53</v>
      </c>
      <c r="K71" s="21">
        <f t="shared" ca="1" si="7"/>
        <v>0</v>
      </c>
      <c r="L71" s="24">
        <f t="shared" ca="1" si="8"/>
        <v>1836</v>
      </c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</row>
    <row r="72" spans="1:44" x14ac:dyDescent="0.2">
      <c r="A72" s="15">
        <f>Daten!A72</f>
        <v>10501</v>
      </c>
      <c r="B72" s="8" t="str">
        <f>Daten!B72</f>
        <v>Deutsch Kaltenbrunn</v>
      </c>
      <c r="C72" s="15">
        <f t="shared" si="3"/>
        <v>1</v>
      </c>
      <c r="D72" s="9">
        <f>Daten!E72</f>
        <v>1738</v>
      </c>
      <c r="E72" s="10">
        <f>Daten!D72</f>
        <v>0</v>
      </c>
      <c r="F72" s="9">
        <f t="shared" si="4"/>
        <v>2801.5522388059703</v>
      </c>
      <c r="H72" s="26">
        <f t="shared" ca="1" si="5"/>
        <v>8016</v>
      </c>
      <c r="I72" s="8">
        <f t="shared" ca="1" si="6"/>
        <v>11</v>
      </c>
      <c r="J72" s="26">
        <f ca="1">IF(I72=0,0,COUNTIF(I$19:$I72,C72*10+1))</f>
        <v>54</v>
      </c>
      <c r="K72" s="21">
        <f t="shared" ca="1" si="7"/>
        <v>0</v>
      </c>
      <c r="L72" s="24">
        <f t="shared" ca="1" si="8"/>
        <v>8016</v>
      </c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</row>
    <row r="73" spans="1:44" x14ac:dyDescent="0.2">
      <c r="A73" s="15">
        <f>Daten!A73</f>
        <v>10502</v>
      </c>
      <c r="B73" s="8" t="str">
        <f>Daten!B73</f>
        <v>Eltendorf</v>
      </c>
      <c r="C73" s="15">
        <f t="shared" si="3"/>
        <v>1</v>
      </c>
      <c r="D73" s="9">
        <f>Daten!E73</f>
        <v>931</v>
      </c>
      <c r="E73" s="10">
        <f>Daten!D73</f>
        <v>0</v>
      </c>
      <c r="F73" s="9">
        <f t="shared" si="4"/>
        <v>1500.7164179104477</v>
      </c>
      <c r="H73" s="26">
        <f t="shared" ca="1" si="5"/>
        <v>4294</v>
      </c>
      <c r="I73" s="8">
        <f t="shared" ca="1" si="6"/>
        <v>11</v>
      </c>
      <c r="J73" s="26">
        <f ca="1">IF(I73=0,0,COUNTIF(I$19:$I73,C73*10+1))</f>
        <v>55</v>
      </c>
      <c r="K73" s="21">
        <f t="shared" ca="1" si="7"/>
        <v>0</v>
      </c>
      <c r="L73" s="24">
        <f t="shared" ca="1" si="8"/>
        <v>4294</v>
      </c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</row>
    <row r="74" spans="1:44" x14ac:dyDescent="0.2">
      <c r="A74" s="15">
        <f>Daten!A74</f>
        <v>10503</v>
      </c>
      <c r="B74" s="8" t="str">
        <f>Daten!B74</f>
        <v>Heiligenkreuz im Lafnitztal</v>
      </c>
      <c r="C74" s="15">
        <f t="shared" si="3"/>
        <v>1</v>
      </c>
      <c r="D74" s="9">
        <f>Daten!E74</f>
        <v>1226</v>
      </c>
      <c r="E74" s="10">
        <f>Daten!D74</f>
        <v>0</v>
      </c>
      <c r="F74" s="9">
        <f t="shared" si="4"/>
        <v>1976.2388059701493</v>
      </c>
      <c r="H74" s="26">
        <f t="shared" ca="1" si="5"/>
        <v>5655</v>
      </c>
      <c r="I74" s="8">
        <f t="shared" ca="1" si="6"/>
        <v>11</v>
      </c>
      <c r="J74" s="26">
        <f ca="1">IF(I74=0,0,COUNTIF(I$19:$I74,C74*10+1))</f>
        <v>56</v>
      </c>
      <c r="K74" s="21">
        <f t="shared" ca="1" si="7"/>
        <v>0</v>
      </c>
      <c r="L74" s="24">
        <f t="shared" ca="1" si="8"/>
        <v>5655</v>
      </c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44" x14ac:dyDescent="0.2">
      <c r="A75" s="15">
        <f>Daten!A75</f>
        <v>10504</v>
      </c>
      <c r="B75" s="8" t="str">
        <f>Daten!B75</f>
        <v>Jennersdorf</v>
      </c>
      <c r="C75" s="15">
        <f t="shared" si="3"/>
        <v>1</v>
      </c>
      <c r="D75" s="9">
        <f>Daten!E75</f>
        <v>4110</v>
      </c>
      <c r="E75" s="10">
        <f>Daten!D75</f>
        <v>0</v>
      </c>
      <c r="F75" s="9">
        <f t="shared" si="4"/>
        <v>6625.0746268656712</v>
      </c>
      <c r="H75" s="26">
        <f t="shared" ca="1" si="5"/>
        <v>18956</v>
      </c>
      <c r="I75" s="8">
        <f t="shared" ca="1" si="6"/>
        <v>11</v>
      </c>
      <c r="J75" s="26">
        <f ca="1">IF(I75=0,0,COUNTIF(I$19:$I75,C75*10+1))</f>
        <v>57</v>
      </c>
      <c r="K75" s="21">
        <f t="shared" ca="1" si="7"/>
        <v>0</v>
      </c>
      <c r="L75" s="24">
        <f t="shared" ca="1" si="8"/>
        <v>18956</v>
      </c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</row>
    <row r="76" spans="1:44" x14ac:dyDescent="0.2">
      <c r="A76" s="15">
        <f>Daten!A76</f>
        <v>10505</v>
      </c>
      <c r="B76" s="8" t="str">
        <f>Daten!B76</f>
        <v>Minihof-Liebau</v>
      </c>
      <c r="C76" s="15">
        <f t="shared" si="3"/>
        <v>1</v>
      </c>
      <c r="D76" s="9">
        <f>Daten!E76</f>
        <v>1040</v>
      </c>
      <c r="E76" s="10">
        <f>Daten!D76</f>
        <v>0</v>
      </c>
      <c r="F76" s="9">
        <f t="shared" si="4"/>
        <v>1676.4179104477612</v>
      </c>
      <c r="H76" s="26">
        <f t="shared" ca="1" si="5"/>
        <v>4797</v>
      </c>
      <c r="I76" s="8">
        <f t="shared" ca="1" si="6"/>
        <v>11</v>
      </c>
      <c r="J76" s="26">
        <f ca="1">IF(I76=0,0,COUNTIF(I$19:$I76,C76*10+1))</f>
        <v>58</v>
      </c>
      <c r="K76" s="21">
        <f t="shared" ca="1" si="7"/>
        <v>0</v>
      </c>
      <c r="L76" s="24">
        <f t="shared" ca="1" si="8"/>
        <v>4797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</row>
    <row r="77" spans="1:44" x14ac:dyDescent="0.2">
      <c r="A77" s="15">
        <f>Daten!A77</f>
        <v>10506</v>
      </c>
      <c r="B77" s="8" t="str">
        <f>Daten!B77</f>
        <v>Mogersdorf</v>
      </c>
      <c r="C77" s="15">
        <f t="shared" si="3"/>
        <v>1</v>
      </c>
      <c r="D77" s="9">
        <f>Daten!E77</f>
        <v>1148</v>
      </c>
      <c r="E77" s="10">
        <f>Daten!D77</f>
        <v>0</v>
      </c>
      <c r="F77" s="9">
        <f t="shared" si="4"/>
        <v>1850.5074626865671</v>
      </c>
      <c r="H77" s="26">
        <f t="shared" ca="1" si="5"/>
        <v>5295</v>
      </c>
      <c r="I77" s="8">
        <f t="shared" ca="1" si="6"/>
        <v>11</v>
      </c>
      <c r="J77" s="26">
        <f ca="1">IF(I77=0,0,COUNTIF(I$19:$I77,C77*10+1))</f>
        <v>59</v>
      </c>
      <c r="K77" s="21">
        <f t="shared" ca="1" si="7"/>
        <v>0</v>
      </c>
      <c r="L77" s="24">
        <f t="shared" ca="1" si="8"/>
        <v>5295</v>
      </c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</row>
    <row r="78" spans="1:44" x14ac:dyDescent="0.2">
      <c r="A78" s="15">
        <f>Daten!A78</f>
        <v>10507</v>
      </c>
      <c r="B78" s="8" t="str">
        <f>Daten!B78</f>
        <v>Neuhaus am Klausenbach</v>
      </c>
      <c r="C78" s="15">
        <f t="shared" si="3"/>
        <v>1</v>
      </c>
      <c r="D78" s="9">
        <f>Daten!E78</f>
        <v>917</v>
      </c>
      <c r="E78" s="10">
        <f>Daten!D78</f>
        <v>0</v>
      </c>
      <c r="F78" s="9">
        <f t="shared" si="4"/>
        <v>1478.1492537313434</v>
      </c>
      <c r="H78" s="26">
        <f t="shared" ca="1" si="5"/>
        <v>4229</v>
      </c>
      <c r="I78" s="8">
        <f t="shared" ca="1" si="6"/>
        <v>11</v>
      </c>
      <c r="J78" s="26">
        <f ca="1">IF(I78=0,0,COUNTIF(I$19:$I78,C78*10+1))</f>
        <v>60</v>
      </c>
      <c r="K78" s="21">
        <f t="shared" ca="1" si="7"/>
        <v>0</v>
      </c>
      <c r="L78" s="24">
        <f t="shared" ca="1" si="8"/>
        <v>4229</v>
      </c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</row>
    <row r="79" spans="1:44" x14ac:dyDescent="0.2">
      <c r="A79" s="15">
        <f>Daten!A79</f>
        <v>10508</v>
      </c>
      <c r="B79" s="8" t="str">
        <f>Daten!B79</f>
        <v>Rudersdorf</v>
      </c>
      <c r="C79" s="15">
        <f t="shared" si="3"/>
        <v>1</v>
      </c>
      <c r="D79" s="9">
        <f>Daten!E79</f>
        <v>2163</v>
      </c>
      <c r="E79" s="10">
        <f>Daten!D79</f>
        <v>0</v>
      </c>
      <c r="F79" s="9">
        <f t="shared" si="4"/>
        <v>3486.6268656716416</v>
      </c>
      <c r="H79" s="26">
        <f t="shared" ca="1" si="5"/>
        <v>9976</v>
      </c>
      <c r="I79" s="8">
        <f t="shared" ca="1" si="6"/>
        <v>11</v>
      </c>
      <c r="J79" s="26">
        <f ca="1">IF(I79=0,0,COUNTIF(I$19:$I79,C79*10+1))</f>
        <v>61</v>
      </c>
      <c r="K79" s="21">
        <f t="shared" ca="1" si="7"/>
        <v>0</v>
      </c>
      <c r="L79" s="24">
        <f t="shared" ca="1" si="8"/>
        <v>9976</v>
      </c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</row>
    <row r="80" spans="1:44" x14ac:dyDescent="0.2">
      <c r="A80" s="15">
        <f>Daten!A80</f>
        <v>10509</v>
      </c>
      <c r="B80" s="8" t="str">
        <f>Daten!B80</f>
        <v>Sankt Martin an der Raab</v>
      </c>
      <c r="C80" s="15">
        <f t="shared" si="3"/>
        <v>1</v>
      </c>
      <c r="D80" s="9">
        <f>Daten!E80</f>
        <v>1966</v>
      </c>
      <c r="E80" s="10">
        <f>Daten!D80</f>
        <v>0</v>
      </c>
      <c r="F80" s="9">
        <f t="shared" si="4"/>
        <v>3169.0746268656717</v>
      </c>
      <c r="H80" s="26">
        <f t="shared" ca="1" si="5"/>
        <v>9068</v>
      </c>
      <c r="I80" s="8">
        <f t="shared" ca="1" si="6"/>
        <v>11</v>
      </c>
      <c r="J80" s="26">
        <f ca="1">IF(I80=0,0,COUNTIF(I$19:$I80,C80*10+1))</f>
        <v>62</v>
      </c>
      <c r="K80" s="21">
        <f t="shared" ca="1" si="7"/>
        <v>0</v>
      </c>
      <c r="L80" s="24">
        <f t="shared" ca="1" si="8"/>
        <v>9068</v>
      </c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</row>
    <row r="81" spans="1:44" x14ac:dyDescent="0.2">
      <c r="A81" s="15">
        <f>Daten!A81</f>
        <v>10510</v>
      </c>
      <c r="B81" s="8" t="str">
        <f>Daten!B81</f>
        <v>Weichselbaum</v>
      </c>
      <c r="C81" s="15">
        <f t="shared" si="3"/>
        <v>1</v>
      </c>
      <c r="D81" s="9">
        <f>Daten!E81</f>
        <v>714</v>
      </c>
      <c r="E81" s="10">
        <f>Daten!D81</f>
        <v>0</v>
      </c>
      <c r="F81" s="9">
        <f t="shared" si="4"/>
        <v>1150.9253731343283</v>
      </c>
      <c r="H81" s="26">
        <f t="shared" ca="1" si="5"/>
        <v>3293</v>
      </c>
      <c r="I81" s="8">
        <f t="shared" ca="1" si="6"/>
        <v>11</v>
      </c>
      <c r="J81" s="26">
        <f ca="1">IF(I81=0,0,COUNTIF(I$19:$I81,C81*10+1))</f>
        <v>63</v>
      </c>
      <c r="K81" s="21">
        <f t="shared" ca="1" si="7"/>
        <v>0</v>
      </c>
      <c r="L81" s="24">
        <f t="shared" ca="1" si="8"/>
        <v>3293</v>
      </c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</row>
    <row r="82" spans="1:44" x14ac:dyDescent="0.2">
      <c r="A82" s="15">
        <f>Daten!A82</f>
        <v>10511</v>
      </c>
      <c r="B82" s="8" t="str">
        <f>Daten!B82</f>
        <v>Königsdorf</v>
      </c>
      <c r="C82" s="15">
        <f t="shared" si="3"/>
        <v>1</v>
      </c>
      <c r="D82" s="9">
        <f>Daten!E82</f>
        <v>721</v>
      </c>
      <c r="E82" s="10">
        <f>Daten!D82</f>
        <v>0</v>
      </c>
      <c r="F82" s="9">
        <f t="shared" si="4"/>
        <v>1162.2089552238806</v>
      </c>
      <c r="H82" s="26">
        <f t="shared" ca="1" si="5"/>
        <v>3325</v>
      </c>
      <c r="I82" s="8">
        <f t="shared" ca="1" si="6"/>
        <v>11</v>
      </c>
      <c r="J82" s="26">
        <f ca="1">IF(I82=0,0,COUNTIF(I$19:$I82,C82*10+1))</f>
        <v>64</v>
      </c>
      <c r="K82" s="21">
        <f t="shared" ca="1" si="7"/>
        <v>0</v>
      </c>
      <c r="L82" s="24">
        <f t="shared" ca="1" si="8"/>
        <v>3325</v>
      </c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</row>
    <row r="83" spans="1:44" x14ac:dyDescent="0.2">
      <c r="A83" s="15">
        <f>Daten!A83</f>
        <v>10512</v>
      </c>
      <c r="B83" s="8" t="str">
        <f>Daten!B83</f>
        <v>Mühlgraben</v>
      </c>
      <c r="C83" s="15">
        <f t="shared" ref="C83:C146" si="9">INT(A83/10000)</f>
        <v>1</v>
      </c>
      <c r="D83" s="9">
        <f>Daten!E83</f>
        <v>397</v>
      </c>
      <c r="E83" s="10">
        <f>Daten!D83</f>
        <v>0</v>
      </c>
      <c r="F83" s="9">
        <f t="shared" ref="F83:F146" si="10">IF(AND(E83=1,D83&lt;=20000),D83*2,IF(D83&lt;=10000,D83*(1+41/67),IF(D83&lt;=20000,D83*(1+2/3),IF(D83&lt;=50000,D83*(2),D83*(2+1/3))))+IF(AND(D83&gt;9000,D83&lt;=10000),(D83-9000)*(110/201),0)+IF(AND(D83&gt;18000,D83&lt;=20000),(D83-18000)*(3+1/3),0)+IF(AND(D83&gt;45000,D83&lt;=50000),(D83-45000)*(3+1/3),0))</f>
        <v>639.94029850746267</v>
      </c>
      <c r="H83" s="26">
        <f t="shared" ref="H83:H146" ca="1" si="11">ROUND(OFFSET($G$6,C83,0)/OFFSET($F$6,C83,0)*F83,0)</f>
        <v>1831</v>
      </c>
      <c r="I83" s="8">
        <f t="shared" ref="I83:I146" ca="1" si="12">IF(H83&gt;0,C83*10+1,0)</f>
        <v>11</v>
      </c>
      <c r="J83" s="26">
        <f ca="1">IF(I83=0,0,COUNTIF(I$19:$I83,C83*10+1))</f>
        <v>65</v>
      </c>
      <c r="K83" s="21">
        <f t="shared" ref="K83:K146" ca="1" si="13">IF(J83=1,OFFSET($G$6,C83,0)-OFFSET($H$6,C83,0),0)</f>
        <v>0</v>
      </c>
      <c r="L83" s="24">
        <f t="shared" ref="L83:L146" ca="1" si="14">H83+K83</f>
        <v>1831</v>
      </c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</row>
    <row r="84" spans="1:44" x14ac:dyDescent="0.2">
      <c r="A84" s="15">
        <f>Daten!A84</f>
        <v>10601</v>
      </c>
      <c r="B84" s="8" t="str">
        <f>Daten!B84</f>
        <v>Draßburg</v>
      </c>
      <c r="C84" s="15">
        <f t="shared" si="9"/>
        <v>1</v>
      </c>
      <c r="D84" s="9">
        <f>Daten!E84</f>
        <v>1217</v>
      </c>
      <c r="E84" s="10">
        <f>Daten!D84</f>
        <v>0</v>
      </c>
      <c r="F84" s="9">
        <f t="shared" si="10"/>
        <v>1961.731343283582</v>
      </c>
      <c r="H84" s="26">
        <f t="shared" ca="1" si="11"/>
        <v>5613</v>
      </c>
      <c r="I84" s="8">
        <f t="shared" ca="1" si="12"/>
        <v>11</v>
      </c>
      <c r="J84" s="26">
        <f ca="1">IF(I84=0,0,COUNTIF(I$19:$I84,C84*10+1))</f>
        <v>66</v>
      </c>
      <c r="K84" s="21">
        <f t="shared" ca="1" si="13"/>
        <v>0</v>
      </c>
      <c r="L84" s="24">
        <f t="shared" ca="1" si="14"/>
        <v>5613</v>
      </c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</row>
    <row r="85" spans="1:44" x14ac:dyDescent="0.2">
      <c r="A85" s="15">
        <f>Daten!A85</f>
        <v>10602</v>
      </c>
      <c r="B85" s="8" t="str">
        <f>Daten!B85</f>
        <v>Forchtenstein</v>
      </c>
      <c r="C85" s="15">
        <f t="shared" si="9"/>
        <v>1</v>
      </c>
      <c r="D85" s="9">
        <f>Daten!E85</f>
        <v>2767</v>
      </c>
      <c r="E85" s="10">
        <f>Daten!D85</f>
        <v>0</v>
      </c>
      <c r="F85" s="9">
        <f t="shared" si="10"/>
        <v>4460.2388059701489</v>
      </c>
      <c r="H85" s="26">
        <f t="shared" ca="1" si="11"/>
        <v>12762</v>
      </c>
      <c r="I85" s="8">
        <f t="shared" ca="1" si="12"/>
        <v>11</v>
      </c>
      <c r="J85" s="26">
        <f ca="1">IF(I85=0,0,COUNTIF(I$19:$I85,C85*10+1))</f>
        <v>67</v>
      </c>
      <c r="K85" s="21">
        <f t="shared" ca="1" si="13"/>
        <v>0</v>
      </c>
      <c r="L85" s="24">
        <f t="shared" ca="1" si="14"/>
        <v>12762</v>
      </c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</row>
    <row r="86" spans="1:44" x14ac:dyDescent="0.2">
      <c r="A86" s="15">
        <f>Daten!A86</f>
        <v>10603</v>
      </c>
      <c r="B86" s="8" t="str">
        <f>Daten!B86</f>
        <v>Hirm</v>
      </c>
      <c r="C86" s="15">
        <f t="shared" si="9"/>
        <v>1</v>
      </c>
      <c r="D86" s="9">
        <f>Daten!E86</f>
        <v>1020</v>
      </c>
      <c r="E86" s="10">
        <f>Daten!D86</f>
        <v>0</v>
      </c>
      <c r="F86" s="9">
        <f t="shared" si="10"/>
        <v>1644.1791044776119</v>
      </c>
      <c r="H86" s="26">
        <f t="shared" ca="1" si="11"/>
        <v>4705</v>
      </c>
      <c r="I86" s="8">
        <f t="shared" ca="1" si="12"/>
        <v>11</v>
      </c>
      <c r="J86" s="26">
        <f ca="1">IF(I86=0,0,COUNTIF(I$19:$I86,C86*10+1))</f>
        <v>68</v>
      </c>
      <c r="K86" s="21">
        <f t="shared" ca="1" si="13"/>
        <v>0</v>
      </c>
      <c r="L86" s="24">
        <f t="shared" ca="1" si="14"/>
        <v>4705</v>
      </c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</row>
    <row r="87" spans="1:44" x14ac:dyDescent="0.2">
      <c r="A87" s="15">
        <f>Daten!A87</f>
        <v>10604</v>
      </c>
      <c r="B87" s="8" t="str">
        <f>Daten!B87</f>
        <v>Loipersbach im Burgenland</v>
      </c>
      <c r="C87" s="15">
        <f t="shared" si="9"/>
        <v>1</v>
      </c>
      <c r="D87" s="9">
        <f>Daten!E87</f>
        <v>1220</v>
      </c>
      <c r="E87" s="10">
        <f>Daten!D87</f>
        <v>0</v>
      </c>
      <c r="F87" s="9">
        <f t="shared" si="10"/>
        <v>1966.5671641791046</v>
      </c>
      <c r="H87" s="26">
        <f t="shared" ca="1" si="11"/>
        <v>5627</v>
      </c>
      <c r="I87" s="8">
        <f t="shared" ca="1" si="12"/>
        <v>11</v>
      </c>
      <c r="J87" s="26">
        <f ca="1">IF(I87=0,0,COUNTIF(I$19:$I87,C87*10+1))</f>
        <v>69</v>
      </c>
      <c r="K87" s="21">
        <f t="shared" ca="1" si="13"/>
        <v>0</v>
      </c>
      <c r="L87" s="24">
        <f t="shared" ca="1" si="14"/>
        <v>5627</v>
      </c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</row>
    <row r="88" spans="1:44" x14ac:dyDescent="0.2">
      <c r="A88" s="15">
        <f>Daten!A88</f>
        <v>10605</v>
      </c>
      <c r="B88" s="8" t="str">
        <f>Daten!B88</f>
        <v>Marz</v>
      </c>
      <c r="C88" s="15">
        <f t="shared" si="9"/>
        <v>1</v>
      </c>
      <c r="D88" s="9">
        <f>Daten!E88</f>
        <v>2060</v>
      </c>
      <c r="E88" s="10">
        <f>Daten!D88</f>
        <v>0</v>
      </c>
      <c r="F88" s="9">
        <f t="shared" si="10"/>
        <v>3320.5970149253731</v>
      </c>
      <c r="H88" s="26">
        <f t="shared" ca="1" si="11"/>
        <v>9501</v>
      </c>
      <c r="I88" s="8">
        <f t="shared" ca="1" si="12"/>
        <v>11</v>
      </c>
      <c r="J88" s="26">
        <f ca="1">IF(I88=0,0,COUNTIF(I$19:$I88,C88*10+1))</f>
        <v>70</v>
      </c>
      <c r="K88" s="21">
        <f t="shared" ca="1" si="13"/>
        <v>0</v>
      </c>
      <c r="L88" s="24">
        <f t="shared" ca="1" si="14"/>
        <v>9501</v>
      </c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</row>
    <row r="89" spans="1:44" x14ac:dyDescent="0.2">
      <c r="A89" s="15">
        <f>Daten!A89</f>
        <v>10606</v>
      </c>
      <c r="B89" s="8" t="str">
        <f>Daten!B89</f>
        <v>Mattersburg</v>
      </c>
      <c r="C89" s="15">
        <f t="shared" si="9"/>
        <v>1</v>
      </c>
      <c r="D89" s="9">
        <f>Daten!E89</f>
        <v>7415</v>
      </c>
      <c r="E89" s="10">
        <f>Daten!D89</f>
        <v>0</v>
      </c>
      <c r="F89" s="9">
        <f t="shared" si="10"/>
        <v>11952.537313432837</v>
      </c>
      <c r="H89" s="26">
        <f t="shared" ca="1" si="11"/>
        <v>34200</v>
      </c>
      <c r="I89" s="8">
        <f t="shared" ca="1" si="12"/>
        <v>11</v>
      </c>
      <c r="J89" s="26">
        <f ca="1">IF(I89=0,0,COUNTIF(I$19:$I89,C89*10+1))</f>
        <v>71</v>
      </c>
      <c r="K89" s="21">
        <f t="shared" ca="1" si="13"/>
        <v>0</v>
      </c>
      <c r="L89" s="24">
        <f t="shared" ca="1" si="14"/>
        <v>34200</v>
      </c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</row>
    <row r="90" spans="1:44" x14ac:dyDescent="0.2">
      <c r="A90" s="15">
        <f>Daten!A90</f>
        <v>10607</v>
      </c>
      <c r="B90" s="8" t="str">
        <f>Daten!B90</f>
        <v>Neudörfl</v>
      </c>
      <c r="C90" s="15">
        <f t="shared" si="9"/>
        <v>1</v>
      </c>
      <c r="D90" s="9">
        <f>Daten!E90</f>
        <v>4568</v>
      </c>
      <c r="E90" s="10">
        <f>Daten!D90</f>
        <v>0</v>
      </c>
      <c r="F90" s="9">
        <f t="shared" si="10"/>
        <v>7363.3432835820895</v>
      </c>
      <c r="H90" s="26">
        <f t="shared" ca="1" si="11"/>
        <v>21069</v>
      </c>
      <c r="I90" s="8">
        <f t="shared" ca="1" si="12"/>
        <v>11</v>
      </c>
      <c r="J90" s="26">
        <f ca="1">IF(I90=0,0,COUNTIF(I$19:$I90,C90*10+1))</f>
        <v>72</v>
      </c>
      <c r="K90" s="21">
        <f t="shared" ca="1" si="13"/>
        <v>0</v>
      </c>
      <c r="L90" s="24">
        <f t="shared" ca="1" si="14"/>
        <v>21069</v>
      </c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</row>
    <row r="91" spans="1:44" x14ac:dyDescent="0.2">
      <c r="A91" s="15">
        <f>Daten!A91</f>
        <v>10608</v>
      </c>
      <c r="B91" s="8" t="str">
        <f>Daten!B91</f>
        <v>Pöttelsdorf</v>
      </c>
      <c r="C91" s="15">
        <f t="shared" si="9"/>
        <v>1</v>
      </c>
      <c r="D91" s="9">
        <f>Daten!E91</f>
        <v>747</v>
      </c>
      <c r="E91" s="10">
        <f>Daten!D91</f>
        <v>0</v>
      </c>
      <c r="F91" s="9">
        <f t="shared" si="10"/>
        <v>1204.1194029850747</v>
      </c>
      <c r="H91" s="26">
        <f t="shared" ca="1" si="11"/>
        <v>3445</v>
      </c>
      <c r="I91" s="8">
        <f t="shared" ca="1" si="12"/>
        <v>11</v>
      </c>
      <c r="J91" s="26">
        <f ca="1">IF(I91=0,0,COUNTIF(I$19:$I91,C91*10+1))</f>
        <v>73</v>
      </c>
      <c r="K91" s="21">
        <f t="shared" ca="1" si="13"/>
        <v>0</v>
      </c>
      <c r="L91" s="24">
        <f t="shared" ca="1" si="14"/>
        <v>3445</v>
      </c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</row>
    <row r="92" spans="1:44" x14ac:dyDescent="0.2">
      <c r="A92" s="15">
        <f>Daten!A92</f>
        <v>10609</v>
      </c>
      <c r="B92" s="8" t="str">
        <f>Daten!B92</f>
        <v>Pöttsching</v>
      </c>
      <c r="C92" s="15">
        <f t="shared" si="9"/>
        <v>1</v>
      </c>
      <c r="D92" s="9">
        <f>Daten!E92</f>
        <v>2972</v>
      </c>
      <c r="E92" s="10">
        <f>Daten!D92</f>
        <v>0</v>
      </c>
      <c r="F92" s="9">
        <f t="shared" si="10"/>
        <v>4790.686567164179</v>
      </c>
      <c r="H92" s="26">
        <f t="shared" ca="1" si="11"/>
        <v>13708</v>
      </c>
      <c r="I92" s="8">
        <f t="shared" ca="1" si="12"/>
        <v>11</v>
      </c>
      <c r="J92" s="26">
        <f ca="1">IF(I92=0,0,COUNTIF(I$19:$I92,C92*10+1))</f>
        <v>74</v>
      </c>
      <c r="K92" s="21">
        <f t="shared" ca="1" si="13"/>
        <v>0</v>
      </c>
      <c r="L92" s="24">
        <f t="shared" ca="1" si="14"/>
        <v>13708</v>
      </c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</row>
    <row r="93" spans="1:44" x14ac:dyDescent="0.2">
      <c r="A93" s="15">
        <f>Daten!A93</f>
        <v>10610</v>
      </c>
      <c r="B93" s="8" t="str">
        <f>Daten!B93</f>
        <v>Rohrbach bei Mattersburg</v>
      </c>
      <c r="C93" s="15">
        <f t="shared" si="9"/>
        <v>1</v>
      </c>
      <c r="D93" s="9">
        <f>Daten!E93</f>
        <v>2683</v>
      </c>
      <c r="E93" s="10">
        <f>Daten!D93</f>
        <v>0</v>
      </c>
      <c r="F93" s="9">
        <f t="shared" si="10"/>
        <v>4324.8358208955224</v>
      </c>
      <c r="H93" s="26">
        <f t="shared" ca="1" si="11"/>
        <v>12375</v>
      </c>
      <c r="I93" s="8">
        <f t="shared" ca="1" si="12"/>
        <v>11</v>
      </c>
      <c r="J93" s="26">
        <f ca="1">IF(I93=0,0,COUNTIF(I$19:$I93,C93*10+1))</f>
        <v>75</v>
      </c>
      <c r="K93" s="21">
        <f t="shared" ca="1" si="13"/>
        <v>0</v>
      </c>
      <c r="L93" s="24">
        <f t="shared" ca="1" si="14"/>
        <v>12375</v>
      </c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</row>
    <row r="94" spans="1:44" x14ac:dyDescent="0.2">
      <c r="A94" s="15">
        <f>Daten!A94</f>
        <v>10611</v>
      </c>
      <c r="B94" s="8" t="str">
        <f>Daten!B94</f>
        <v>Bad Sauerbrunn</v>
      </c>
      <c r="C94" s="15">
        <f t="shared" si="9"/>
        <v>1</v>
      </c>
      <c r="D94" s="9">
        <f>Daten!E94</f>
        <v>2240</v>
      </c>
      <c r="E94" s="10">
        <f>Daten!D94</f>
        <v>0</v>
      </c>
      <c r="F94" s="9">
        <f t="shared" si="10"/>
        <v>3610.7462686567164</v>
      </c>
      <c r="H94" s="26">
        <f t="shared" ca="1" si="11"/>
        <v>10331</v>
      </c>
      <c r="I94" s="8">
        <f t="shared" ca="1" si="12"/>
        <v>11</v>
      </c>
      <c r="J94" s="26">
        <f ca="1">IF(I94=0,0,COUNTIF(I$19:$I94,C94*10+1))</f>
        <v>76</v>
      </c>
      <c r="K94" s="21">
        <f t="shared" ca="1" si="13"/>
        <v>0</v>
      </c>
      <c r="L94" s="24">
        <f t="shared" ca="1" si="14"/>
        <v>10331</v>
      </c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</row>
    <row r="95" spans="1:44" x14ac:dyDescent="0.2">
      <c r="A95" s="15">
        <f>Daten!A95</f>
        <v>10612</v>
      </c>
      <c r="B95" s="8" t="str">
        <f>Daten!B95</f>
        <v>Schattendorf</v>
      </c>
      <c r="C95" s="15">
        <f t="shared" si="9"/>
        <v>1</v>
      </c>
      <c r="D95" s="9">
        <f>Daten!E95</f>
        <v>2405</v>
      </c>
      <c r="E95" s="10">
        <f>Daten!D95</f>
        <v>0</v>
      </c>
      <c r="F95" s="9">
        <f t="shared" si="10"/>
        <v>3876.7164179104479</v>
      </c>
      <c r="H95" s="26">
        <f t="shared" ca="1" si="11"/>
        <v>11093</v>
      </c>
      <c r="I95" s="8">
        <f t="shared" ca="1" si="12"/>
        <v>11</v>
      </c>
      <c r="J95" s="26">
        <f ca="1">IF(I95=0,0,COUNTIF(I$19:$I95,C95*10+1))</f>
        <v>77</v>
      </c>
      <c r="K95" s="21">
        <f t="shared" ca="1" si="13"/>
        <v>0</v>
      </c>
      <c r="L95" s="24">
        <f t="shared" ca="1" si="14"/>
        <v>11093</v>
      </c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</row>
    <row r="96" spans="1:44" x14ac:dyDescent="0.2">
      <c r="A96" s="15">
        <f>Daten!A96</f>
        <v>10613</v>
      </c>
      <c r="B96" s="8" t="str">
        <f>Daten!B96</f>
        <v>Sieggraben</v>
      </c>
      <c r="C96" s="15">
        <f t="shared" si="9"/>
        <v>1</v>
      </c>
      <c r="D96" s="9">
        <f>Daten!E96</f>
        <v>1247</v>
      </c>
      <c r="E96" s="10">
        <f>Daten!D96</f>
        <v>0</v>
      </c>
      <c r="F96" s="9">
        <f t="shared" si="10"/>
        <v>2010.0895522388059</v>
      </c>
      <c r="H96" s="26">
        <f t="shared" ca="1" si="11"/>
        <v>5752</v>
      </c>
      <c r="I96" s="8">
        <f t="shared" ca="1" si="12"/>
        <v>11</v>
      </c>
      <c r="J96" s="26">
        <f ca="1">IF(I96=0,0,COUNTIF(I$19:$I96,C96*10+1))</f>
        <v>78</v>
      </c>
      <c r="K96" s="21">
        <f t="shared" ca="1" si="13"/>
        <v>0</v>
      </c>
      <c r="L96" s="24">
        <f t="shared" ca="1" si="14"/>
        <v>5752</v>
      </c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</row>
    <row r="97" spans="1:44" x14ac:dyDescent="0.2">
      <c r="A97" s="15">
        <f>Daten!A97</f>
        <v>10614</v>
      </c>
      <c r="B97" s="8" t="str">
        <f>Daten!B97</f>
        <v>Sigleß</v>
      </c>
      <c r="C97" s="15">
        <f t="shared" si="9"/>
        <v>1</v>
      </c>
      <c r="D97" s="9">
        <f>Daten!E97</f>
        <v>1176</v>
      </c>
      <c r="E97" s="10">
        <f>Daten!D97</f>
        <v>0</v>
      </c>
      <c r="F97" s="9">
        <f t="shared" si="10"/>
        <v>1895.641791044776</v>
      </c>
      <c r="H97" s="26">
        <f t="shared" ca="1" si="11"/>
        <v>5424</v>
      </c>
      <c r="I97" s="8">
        <f t="shared" ca="1" si="12"/>
        <v>11</v>
      </c>
      <c r="J97" s="26">
        <f ca="1">IF(I97=0,0,COUNTIF(I$19:$I97,C97*10+1))</f>
        <v>79</v>
      </c>
      <c r="K97" s="21">
        <f t="shared" ca="1" si="13"/>
        <v>0</v>
      </c>
      <c r="L97" s="24">
        <f t="shared" ca="1" si="14"/>
        <v>5424</v>
      </c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</row>
    <row r="98" spans="1:44" x14ac:dyDescent="0.2">
      <c r="A98" s="15">
        <f>Daten!A98</f>
        <v>10615</v>
      </c>
      <c r="B98" s="8" t="str">
        <f>Daten!B98</f>
        <v>Wiesen</v>
      </c>
      <c r="C98" s="15">
        <f t="shared" si="9"/>
        <v>1</v>
      </c>
      <c r="D98" s="9">
        <f>Daten!E98</f>
        <v>2685</v>
      </c>
      <c r="E98" s="10">
        <f>Daten!D98</f>
        <v>0</v>
      </c>
      <c r="F98" s="9">
        <f t="shared" si="10"/>
        <v>4328.059701492537</v>
      </c>
      <c r="H98" s="26">
        <f t="shared" ca="1" si="11"/>
        <v>12384</v>
      </c>
      <c r="I98" s="8">
        <f t="shared" ca="1" si="12"/>
        <v>11</v>
      </c>
      <c r="J98" s="26">
        <f ca="1">IF(I98=0,0,COUNTIF(I$19:$I98,C98*10+1))</f>
        <v>80</v>
      </c>
      <c r="K98" s="21">
        <f t="shared" ca="1" si="13"/>
        <v>0</v>
      </c>
      <c r="L98" s="24">
        <f t="shared" ca="1" si="14"/>
        <v>12384</v>
      </c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</row>
    <row r="99" spans="1:44" x14ac:dyDescent="0.2">
      <c r="A99" s="15">
        <f>Daten!A99</f>
        <v>10616</v>
      </c>
      <c r="B99" s="8" t="str">
        <f>Daten!B99</f>
        <v>Antau</v>
      </c>
      <c r="C99" s="15">
        <f t="shared" si="9"/>
        <v>1</v>
      </c>
      <c r="D99" s="9">
        <f>Daten!E99</f>
        <v>763</v>
      </c>
      <c r="E99" s="10">
        <f>Daten!D99</f>
        <v>0</v>
      </c>
      <c r="F99" s="9">
        <f t="shared" si="10"/>
        <v>1229.9104477611941</v>
      </c>
      <c r="H99" s="26">
        <f t="shared" ca="1" si="11"/>
        <v>3519</v>
      </c>
      <c r="I99" s="8">
        <f t="shared" ca="1" si="12"/>
        <v>11</v>
      </c>
      <c r="J99" s="26">
        <f ca="1">IF(I99=0,0,COUNTIF(I$19:$I99,C99*10+1))</f>
        <v>81</v>
      </c>
      <c r="K99" s="21">
        <f t="shared" ca="1" si="13"/>
        <v>0</v>
      </c>
      <c r="L99" s="24">
        <f t="shared" ca="1" si="14"/>
        <v>3519</v>
      </c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</row>
    <row r="100" spans="1:44" x14ac:dyDescent="0.2">
      <c r="A100" s="15">
        <f>Daten!A100</f>
        <v>10617</v>
      </c>
      <c r="B100" s="8" t="str">
        <f>Daten!B100</f>
        <v>Baumgarten</v>
      </c>
      <c r="C100" s="15">
        <f t="shared" si="9"/>
        <v>1</v>
      </c>
      <c r="D100" s="9">
        <f>Daten!E100</f>
        <v>874</v>
      </c>
      <c r="E100" s="10">
        <f>Daten!D100</f>
        <v>0</v>
      </c>
      <c r="F100" s="9">
        <f t="shared" si="10"/>
        <v>1408.8358208955224</v>
      </c>
      <c r="H100" s="26">
        <f t="shared" ca="1" si="11"/>
        <v>4031</v>
      </c>
      <c r="I100" s="8">
        <f t="shared" ca="1" si="12"/>
        <v>11</v>
      </c>
      <c r="J100" s="26">
        <f ca="1">IF(I100=0,0,COUNTIF(I$19:$I100,C100*10+1))</f>
        <v>82</v>
      </c>
      <c r="K100" s="21">
        <f t="shared" ca="1" si="13"/>
        <v>0</v>
      </c>
      <c r="L100" s="24">
        <f t="shared" ca="1" si="14"/>
        <v>4031</v>
      </c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</row>
    <row r="101" spans="1:44" x14ac:dyDescent="0.2">
      <c r="A101" s="15">
        <f>Daten!A101</f>
        <v>10618</v>
      </c>
      <c r="B101" s="8" t="str">
        <f>Daten!B101</f>
        <v>Zemendorf-Stöttera</v>
      </c>
      <c r="C101" s="15">
        <f t="shared" si="9"/>
        <v>1</v>
      </c>
      <c r="D101" s="9">
        <f>Daten!E101</f>
        <v>1267</v>
      </c>
      <c r="E101" s="10">
        <f>Daten!D101</f>
        <v>0</v>
      </c>
      <c r="F101" s="9">
        <f t="shared" si="10"/>
        <v>2042.3283582089553</v>
      </c>
      <c r="H101" s="26">
        <f t="shared" ca="1" si="11"/>
        <v>5844</v>
      </c>
      <c r="I101" s="8">
        <f t="shared" ca="1" si="12"/>
        <v>11</v>
      </c>
      <c r="J101" s="26">
        <f ca="1">IF(I101=0,0,COUNTIF(I$19:$I101,C101*10+1))</f>
        <v>83</v>
      </c>
      <c r="K101" s="21">
        <f t="shared" ca="1" si="13"/>
        <v>0</v>
      </c>
      <c r="L101" s="24">
        <f t="shared" ca="1" si="14"/>
        <v>5844</v>
      </c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</row>
    <row r="102" spans="1:44" x14ac:dyDescent="0.2">
      <c r="A102" s="15">
        <f>Daten!A102</f>
        <v>10619</v>
      </c>
      <c r="B102" s="8" t="str">
        <f>Daten!B102</f>
        <v>Krensdorf</v>
      </c>
      <c r="C102" s="15">
        <f t="shared" si="9"/>
        <v>1</v>
      </c>
      <c r="D102" s="9">
        <f>Daten!E102</f>
        <v>649</v>
      </c>
      <c r="E102" s="10">
        <f>Daten!D102</f>
        <v>0</v>
      </c>
      <c r="F102" s="9">
        <f t="shared" si="10"/>
        <v>1046.1492537313434</v>
      </c>
      <c r="H102" s="26">
        <f t="shared" ca="1" si="11"/>
        <v>2993</v>
      </c>
      <c r="I102" s="8">
        <f t="shared" ca="1" si="12"/>
        <v>11</v>
      </c>
      <c r="J102" s="26">
        <f ca="1">IF(I102=0,0,COUNTIF(I$19:$I102,C102*10+1))</f>
        <v>84</v>
      </c>
      <c r="K102" s="21">
        <f t="shared" ca="1" si="13"/>
        <v>0</v>
      </c>
      <c r="L102" s="24">
        <f t="shared" ca="1" si="14"/>
        <v>2993</v>
      </c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</row>
    <row r="103" spans="1:44" x14ac:dyDescent="0.2">
      <c r="A103" s="15">
        <f>Daten!A103</f>
        <v>10701</v>
      </c>
      <c r="B103" s="8" t="str">
        <f>Daten!B103</f>
        <v>Andau</v>
      </c>
      <c r="C103" s="15">
        <f t="shared" si="9"/>
        <v>1</v>
      </c>
      <c r="D103" s="9">
        <f>Daten!E103</f>
        <v>2266</v>
      </c>
      <c r="E103" s="10">
        <f>Daten!D103</f>
        <v>0</v>
      </c>
      <c r="F103" s="9">
        <f t="shared" si="10"/>
        <v>3652.6567164179105</v>
      </c>
      <c r="H103" s="26">
        <f t="shared" ca="1" si="11"/>
        <v>10451</v>
      </c>
      <c r="I103" s="8">
        <f t="shared" ca="1" si="12"/>
        <v>11</v>
      </c>
      <c r="J103" s="26">
        <f ca="1">IF(I103=0,0,COUNTIF(I$19:$I103,C103*10+1))</f>
        <v>85</v>
      </c>
      <c r="K103" s="21">
        <f t="shared" ca="1" si="13"/>
        <v>0</v>
      </c>
      <c r="L103" s="24">
        <f t="shared" ca="1" si="14"/>
        <v>10451</v>
      </c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</row>
    <row r="104" spans="1:44" x14ac:dyDescent="0.2">
      <c r="A104" s="15">
        <f>Daten!A104</f>
        <v>10702</v>
      </c>
      <c r="B104" s="8" t="str">
        <f>Daten!B104</f>
        <v>Apetlon</v>
      </c>
      <c r="C104" s="15">
        <f t="shared" si="9"/>
        <v>1</v>
      </c>
      <c r="D104" s="9">
        <f>Daten!E104</f>
        <v>1761</v>
      </c>
      <c r="E104" s="10">
        <f>Daten!D104</f>
        <v>0</v>
      </c>
      <c r="F104" s="9">
        <f t="shared" si="10"/>
        <v>2838.6268656716416</v>
      </c>
      <c r="H104" s="26">
        <f t="shared" ca="1" si="11"/>
        <v>8122</v>
      </c>
      <c r="I104" s="8">
        <f t="shared" ca="1" si="12"/>
        <v>11</v>
      </c>
      <c r="J104" s="26">
        <f ca="1">IF(I104=0,0,COUNTIF(I$19:$I104,C104*10+1))</f>
        <v>86</v>
      </c>
      <c r="K104" s="21">
        <f t="shared" ca="1" si="13"/>
        <v>0</v>
      </c>
      <c r="L104" s="24">
        <f t="shared" ca="1" si="14"/>
        <v>8122</v>
      </c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</row>
    <row r="105" spans="1:44" x14ac:dyDescent="0.2">
      <c r="A105" s="15">
        <f>Daten!A105</f>
        <v>10703</v>
      </c>
      <c r="B105" s="8" t="str">
        <f>Daten!B105</f>
        <v>Bruckneudorf</v>
      </c>
      <c r="C105" s="15">
        <f t="shared" si="9"/>
        <v>1</v>
      </c>
      <c r="D105" s="9">
        <f>Daten!E105</f>
        <v>3118</v>
      </c>
      <c r="E105" s="10">
        <f>Daten!D105</f>
        <v>0</v>
      </c>
      <c r="F105" s="9">
        <f t="shared" si="10"/>
        <v>5026.0298507462685</v>
      </c>
      <c r="H105" s="26">
        <f t="shared" ca="1" si="11"/>
        <v>14381</v>
      </c>
      <c r="I105" s="8">
        <f t="shared" ca="1" si="12"/>
        <v>11</v>
      </c>
      <c r="J105" s="26">
        <f ca="1">IF(I105=0,0,COUNTIF(I$19:$I105,C105*10+1))</f>
        <v>87</v>
      </c>
      <c r="K105" s="21">
        <f t="shared" ca="1" si="13"/>
        <v>0</v>
      </c>
      <c r="L105" s="24">
        <f t="shared" ca="1" si="14"/>
        <v>14381</v>
      </c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</row>
    <row r="106" spans="1:44" x14ac:dyDescent="0.2">
      <c r="A106" s="15">
        <f>Daten!A106</f>
        <v>10704</v>
      </c>
      <c r="B106" s="8" t="str">
        <f>Daten!B106</f>
        <v>Deutsch Jahrndorf</v>
      </c>
      <c r="C106" s="15">
        <f t="shared" si="9"/>
        <v>1</v>
      </c>
      <c r="D106" s="9">
        <f>Daten!E106</f>
        <v>608</v>
      </c>
      <c r="E106" s="10">
        <f>Daten!D106</f>
        <v>0</v>
      </c>
      <c r="F106" s="9">
        <f t="shared" si="10"/>
        <v>980.05970149253733</v>
      </c>
      <c r="H106" s="26">
        <f t="shared" ca="1" si="11"/>
        <v>2804</v>
      </c>
      <c r="I106" s="8">
        <f t="shared" ca="1" si="12"/>
        <v>11</v>
      </c>
      <c r="J106" s="26">
        <f ca="1">IF(I106=0,0,COUNTIF(I$19:$I106,C106*10+1))</f>
        <v>88</v>
      </c>
      <c r="K106" s="21">
        <f t="shared" ca="1" si="13"/>
        <v>0</v>
      </c>
      <c r="L106" s="24">
        <f t="shared" ca="1" si="14"/>
        <v>2804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</row>
    <row r="107" spans="1:44" x14ac:dyDescent="0.2">
      <c r="A107" s="15">
        <f>Daten!A107</f>
        <v>10705</v>
      </c>
      <c r="B107" s="8" t="str">
        <f>Daten!B107</f>
        <v>Frauenkirchen</v>
      </c>
      <c r="C107" s="15">
        <f t="shared" si="9"/>
        <v>1</v>
      </c>
      <c r="D107" s="9">
        <f>Daten!E107</f>
        <v>2864</v>
      </c>
      <c r="E107" s="10">
        <f>Daten!D107</f>
        <v>0</v>
      </c>
      <c r="F107" s="9">
        <f t="shared" si="10"/>
        <v>4616.5970149253735</v>
      </c>
      <c r="H107" s="26">
        <f t="shared" ca="1" si="11"/>
        <v>13210</v>
      </c>
      <c r="I107" s="8">
        <f t="shared" ca="1" si="12"/>
        <v>11</v>
      </c>
      <c r="J107" s="26">
        <f ca="1">IF(I107=0,0,COUNTIF(I$19:$I107,C107*10+1))</f>
        <v>89</v>
      </c>
      <c r="K107" s="21">
        <f t="shared" ca="1" si="13"/>
        <v>0</v>
      </c>
      <c r="L107" s="24">
        <f t="shared" ca="1" si="14"/>
        <v>13210</v>
      </c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</row>
    <row r="108" spans="1:44" x14ac:dyDescent="0.2">
      <c r="A108" s="15">
        <f>Daten!A108</f>
        <v>10706</v>
      </c>
      <c r="B108" s="8" t="str">
        <f>Daten!B108</f>
        <v>Gattendorf</v>
      </c>
      <c r="C108" s="15">
        <f t="shared" si="9"/>
        <v>1</v>
      </c>
      <c r="D108" s="9">
        <f>Daten!E108</f>
        <v>1323</v>
      </c>
      <c r="E108" s="10">
        <f>Daten!D108</f>
        <v>0</v>
      </c>
      <c r="F108" s="9">
        <f t="shared" si="10"/>
        <v>2132.5970149253731</v>
      </c>
      <c r="H108" s="26">
        <f t="shared" ca="1" si="11"/>
        <v>6102</v>
      </c>
      <c r="I108" s="8">
        <f t="shared" ca="1" si="12"/>
        <v>11</v>
      </c>
      <c r="J108" s="26">
        <f ca="1">IF(I108=0,0,COUNTIF(I$19:$I108,C108*10+1))</f>
        <v>90</v>
      </c>
      <c r="K108" s="21">
        <f t="shared" ca="1" si="13"/>
        <v>0</v>
      </c>
      <c r="L108" s="24">
        <f t="shared" ca="1" si="14"/>
        <v>6102</v>
      </c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</row>
    <row r="109" spans="1:44" x14ac:dyDescent="0.2">
      <c r="A109" s="15">
        <f>Daten!A109</f>
        <v>10707</v>
      </c>
      <c r="B109" s="8" t="str">
        <f>Daten!B109</f>
        <v>Gols</v>
      </c>
      <c r="C109" s="15">
        <f t="shared" si="9"/>
        <v>1</v>
      </c>
      <c r="D109" s="9">
        <f>Daten!E109</f>
        <v>3858</v>
      </c>
      <c r="E109" s="10">
        <f>Daten!D109</f>
        <v>0</v>
      </c>
      <c r="F109" s="9">
        <f t="shared" si="10"/>
        <v>6218.8656716417909</v>
      </c>
      <c r="H109" s="26">
        <f t="shared" ca="1" si="11"/>
        <v>17794</v>
      </c>
      <c r="I109" s="8">
        <f t="shared" ca="1" si="12"/>
        <v>11</v>
      </c>
      <c r="J109" s="26">
        <f ca="1">IF(I109=0,0,COUNTIF(I$19:$I109,C109*10+1))</f>
        <v>91</v>
      </c>
      <c r="K109" s="21">
        <f t="shared" ca="1" si="13"/>
        <v>0</v>
      </c>
      <c r="L109" s="24">
        <f t="shared" ca="1" si="14"/>
        <v>17794</v>
      </c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</row>
    <row r="110" spans="1:44" x14ac:dyDescent="0.2">
      <c r="A110" s="15">
        <f>Daten!A110</f>
        <v>10708</v>
      </c>
      <c r="B110" s="8" t="str">
        <f>Daten!B110</f>
        <v>Halbturn</v>
      </c>
      <c r="C110" s="15">
        <f t="shared" si="9"/>
        <v>1</v>
      </c>
      <c r="D110" s="9">
        <f>Daten!E110</f>
        <v>1923</v>
      </c>
      <c r="E110" s="10">
        <f>Daten!D110</f>
        <v>0</v>
      </c>
      <c r="F110" s="9">
        <f t="shared" si="10"/>
        <v>3099.7611940298507</v>
      </c>
      <c r="H110" s="26">
        <f t="shared" ca="1" si="11"/>
        <v>8869</v>
      </c>
      <c r="I110" s="8">
        <f t="shared" ca="1" si="12"/>
        <v>11</v>
      </c>
      <c r="J110" s="26">
        <f ca="1">IF(I110=0,0,COUNTIF(I$19:$I110,C110*10+1))</f>
        <v>92</v>
      </c>
      <c r="K110" s="21">
        <f t="shared" ca="1" si="13"/>
        <v>0</v>
      </c>
      <c r="L110" s="24">
        <f t="shared" ca="1" si="14"/>
        <v>8869</v>
      </c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</row>
    <row r="111" spans="1:44" x14ac:dyDescent="0.2">
      <c r="A111" s="15">
        <f>Daten!A111</f>
        <v>10709</v>
      </c>
      <c r="B111" s="8" t="str">
        <f>Daten!B111</f>
        <v>Illmitz</v>
      </c>
      <c r="C111" s="15">
        <f t="shared" si="9"/>
        <v>1</v>
      </c>
      <c r="D111" s="9">
        <f>Daten!E111</f>
        <v>2368</v>
      </c>
      <c r="E111" s="10">
        <f>Daten!D111</f>
        <v>0</v>
      </c>
      <c r="F111" s="9">
        <f t="shared" si="10"/>
        <v>3817.0746268656717</v>
      </c>
      <c r="H111" s="26">
        <f t="shared" ca="1" si="11"/>
        <v>10922</v>
      </c>
      <c r="I111" s="8">
        <f t="shared" ca="1" si="12"/>
        <v>11</v>
      </c>
      <c r="J111" s="26">
        <f ca="1">IF(I111=0,0,COUNTIF(I$19:$I111,C111*10+1))</f>
        <v>93</v>
      </c>
      <c r="K111" s="21">
        <f t="shared" ca="1" si="13"/>
        <v>0</v>
      </c>
      <c r="L111" s="24">
        <f t="shared" ca="1" si="14"/>
        <v>10922</v>
      </c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</row>
    <row r="112" spans="1:44" x14ac:dyDescent="0.2">
      <c r="A112" s="15">
        <f>Daten!A112</f>
        <v>10710</v>
      </c>
      <c r="B112" s="8" t="str">
        <f>Daten!B112</f>
        <v>Jois</v>
      </c>
      <c r="C112" s="15">
        <f t="shared" si="9"/>
        <v>1</v>
      </c>
      <c r="D112" s="9">
        <f>Daten!E112</f>
        <v>1634</v>
      </c>
      <c r="E112" s="10">
        <f>Daten!D112</f>
        <v>0</v>
      </c>
      <c r="F112" s="9">
        <f t="shared" si="10"/>
        <v>2633.9104477611941</v>
      </c>
      <c r="H112" s="26">
        <f t="shared" ca="1" si="11"/>
        <v>7536</v>
      </c>
      <c r="I112" s="8">
        <f t="shared" ca="1" si="12"/>
        <v>11</v>
      </c>
      <c r="J112" s="26">
        <f ca="1">IF(I112=0,0,COUNTIF(I$19:$I112,C112*10+1))</f>
        <v>94</v>
      </c>
      <c r="K112" s="21">
        <f t="shared" ca="1" si="13"/>
        <v>0</v>
      </c>
      <c r="L112" s="24">
        <f t="shared" ca="1" si="14"/>
        <v>7536</v>
      </c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</row>
    <row r="113" spans="1:44" x14ac:dyDescent="0.2">
      <c r="A113" s="15">
        <f>Daten!A113</f>
        <v>10711</v>
      </c>
      <c r="B113" s="8" t="str">
        <f>Daten!B113</f>
        <v>Kittsee</v>
      </c>
      <c r="C113" s="15">
        <f t="shared" si="9"/>
        <v>1</v>
      </c>
      <c r="D113" s="9">
        <f>Daten!E113</f>
        <v>3236</v>
      </c>
      <c r="E113" s="10">
        <f>Daten!D113</f>
        <v>0</v>
      </c>
      <c r="F113" s="9">
        <f t="shared" si="10"/>
        <v>5216.2388059701489</v>
      </c>
      <c r="H113" s="26">
        <f t="shared" ca="1" si="11"/>
        <v>14925</v>
      </c>
      <c r="I113" s="8">
        <f t="shared" ca="1" si="12"/>
        <v>11</v>
      </c>
      <c r="J113" s="26">
        <f ca="1">IF(I113=0,0,COUNTIF(I$19:$I113,C113*10+1))</f>
        <v>95</v>
      </c>
      <c r="K113" s="21">
        <f t="shared" ca="1" si="13"/>
        <v>0</v>
      </c>
      <c r="L113" s="24">
        <f t="shared" ca="1" si="14"/>
        <v>14925</v>
      </c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</row>
    <row r="114" spans="1:44" x14ac:dyDescent="0.2">
      <c r="A114" s="15">
        <f>Daten!A114</f>
        <v>10712</v>
      </c>
      <c r="B114" s="8" t="str">
        <f>Daten!B114</f>
        <v>Mönchhof</v>
      </c>
      <c r="C114" s="15">
        <f t="shared" si="9"/>
        <v>1</v>
      </c>
      <c r="D114" s="9">
        <f>Daten!E114</f>
        <v>2237</v>
      </c>
      <c r="E114" s="10">
        <f>Daten!D114</f>
        <v>0</v>
      </c>
      <c r="F114" s="9">
        <f t="shared" si="10"/>
        <v>3605.9104477611941</v>
      </c>
      <c r="H114" s="26">
        <f t="shared" ca="1" si="11"/>
        <v>10318</v>
      </c>
      <c r="I114" s="8">
        <f t="shared" ca="1" si="12"/>
        <v>11</v>
      </c>
      <c r="J114" s="26">
        <f ca="1">IF(I114=0,0,COUNTIF(I$19:$I114,C114*10+1))</f>
        <v>96</v>
      </c>
      <c r="K114" s="21">
        <f t="shared" ca="1" si="13"/>
        <v>0</v>
      </c>
      <c r="L114" s="24">
        <f t="shared" ca="1" si="14"/>
        <v>10318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</row>
    <row r="115" spans="1:44" x14ac:dyDescent="0.2">
      <c r="A115" s="15">
        <f>Daten!A115</f>
        <v>10713</v>
      </c>
      <c r="B115" s="8" t="str">
        <f>Daten!B115</f>
        <v>Neusiedl am See</v>
      </c>
      <c r="C115" s="15">
        <f t="shared" si="9"/>
        <v>1</v>
      </c>
      <c r="D115" s="9">
        <f>Daten!E115</f>
        <v>8387</v>
      </c>
      <c r="E115" s="10">
        <f>Daten!D115</f>
        <v>0</v>
      </c>
      <c r="F115" s="9">
        <f t="shared" si="10"/>
        <v>13519.343283582089</v>
      </c>
      <c r="H115" s="26">
        <f t="shared" ca="1" si="11"/>
        <v>38683</v>
      </c>
      <c r="I115" s="8">
        <f t="shared" ca="1" si="12"/>
        <v>11</v>
      </c>
      <c r="J115" s="26">
        <f ca="1">IF(I115=0,0,COUNTIF(I$19:$I115,C115*10+1))</f>
        <v>97</v>
      </c>
      <c r="K115" s="21">
        <f t="shared" ca="1" si="13"/>
        <v>0</v>
      </c>
      <c r="L115" s="24">
        <f t="shared" ca="1" si="14"/>
        <v>38683</v>
      </c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</row>
    <row r="116" spans="1:44" x14ac:dyDescent="0.2">
      <c r="A116" s="15">
        <f>Daten!A116</f>
        <v>10714</v>
      </c>
      <c r="B116" s="8" t="str">
        <f>Daten!B116</f>
        <v>Nickelsdorf</v>
      </c>
      <c r="C116" s="15">
        <f t="shared" si="9"/>
        <v>1</v>
      </c>
      <c r="D116" s="9">
        <f>Daten!E116</f>
        <v>1800</v>
      </c>
      <c r="E116" s="10">
        <f>Daten!D116</f>
        <v>0</v>
      </c>
      <c r="F116" s="9">
        <f t="shared" si="10"/>
        <v>2901.4925373134329</v>
      </c>
      <c r="H116" s="26">
        <f t="shared" ca="1" si="11"/>
        <v>8302</v>
      </c>
      <c r="I116" s="8">
        <f t="shared" ca="1" si="12"/>
        <v>11</v>
      </c>
      <c r="J116" s="26">
        <f ca="1">IF(I116=0,0,COUNTIF(I$19:$I116,C116*10+1))</f>
        <v>98</v>
      </c>
      <c r="K116" s="21">
        <f t="shared" ca="1" si="13"/>
        <v>0</v>
      </c>
      <c r="L116" s="24">
        <f t="shared" ca="1" si="14"/>
        <v>8302</v>
      </c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</row>
    <row r="117" spans="1:44" x14ac:dyDescent="0.2">
      <c r="A117" s="15">
        <f>Daten!A117</f>
        <v>10715</v>
      </c>
      <c r="B117" s="8" t="str">
        <f>Daten!B117</f>
        <v>Pama</v>
      </c>
      <c r="C117" s="15">
        <f t="shared" si="9"/>
        <v>1</v>
      </c>
      <c r="D117" s="9">
        <f>Daten!E117</f>
        <v>1217</v>
      </c>
      <c r="E117" s="10">
        <f>Daten!D117</f>
        <v>0</v>
      </c>
      <c r="F117" s="9">
        <f t="shared" si="10"/>
        <v>1961.731343283582</v>
      </c>
      <c r="H117" s="26">
        <f t="shared" ca="1" si="11"/>
        <v>5613</v>
      </c>
      <c r="I117" s="8">
        <f t="shared" ca="1" si="12"/>
        <v>11</v>
      </c>
      <c r="J117" s="26">
        <f ca="1">IF(I117=0,0,COUNTIF(I$19:$I117,C117*10+1))</f>
        <v>99</v>
      </c>
      <c r="K117" s="21">
        <f t="shared" ca="1" si="13"/>
        <v>0</v>
      </c>
      <c r="L117" s="24">
        <f t="shared" ca="1" si="14"/>
        <v>5613</v>
      </c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</row>
    <row r="118" spans="1:44" x14ac:dyDescent="0.2">
      <c r="A118" s="15">
        <f>Daten!A118</f>
        <v>10716</v>
      </c>
      <c r="B118" s="8" t="str">
        <f>Daten!B118</f>
        <v>Pamhagen</v>
      </c>
      <c r="C118" s="15">
        <f t="shared" si="9"/>
        <v>1</v>
      </c>
      <c r="D118" s="9">
        <f>Daten!E118</f>
        <v>1598</v>
      </c>
      <c r="E118" s="10">
        <f>Daten!D118</f>
        <v>0</v>
      </c>
      <c r="F118" s="9">
        <f t="shared" si="10"/>
        <v>2575.8805970149256</v>
      </c>
      <c r="H118" s="26">
        <f t="shared" ca="1" si="11"/>
        <v>7370</v>
      </c>
      <c r="I118" s="8">
        <f t="shared" ca="1" si="12"/>
        <v>11</v>
      </c>
      <c r="J118" s="26">
        <f ca="1">IF(I118=0,0,COUNTIF(I$19:$I118,C118*10+1))</f>
        <v>100</v>
      </c>
      <c r="K118" s="21">
        <f t="shared" ca="1" si="13"/>
        <v>0</v>
      </c>
      <c r="L118" s="24">
        <f t="shared" ca="1" si="14"/>
        <v>7370</v>
      </c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</row>
    <row r="119" spans="1:44" x14ac:dyDescent="0.2">
      <c r="A119" s="15">
        <f>Daten!A119</f>
        <v>10717</v>
      </c>
      <c r="B119" s="8" t="str">
        <f>Daten!B119</f>
        <v>Parndorf</v>
      </c>
      <c r="C119" s="15">
        <f t="shared" si="9"/>
        <v>1</v>
      </c>
      <c r="D119" s="9">
        <f>Daten!E119</f>
        <v>4793</v>
      </c>
      <c r="E119" s="10">
        <f>Daten!D119</f>
        <v>0</v>
      </c>
      <c r="F119" s="9">
        <f t="shared" si="10"/>
        <v>7726.0298507462685</v>
      </c>
      <c r="H119" s="26">
        <f t="shared" ca="1" si="11"/>
        <v>22107</v>
      </c>
      <c r="I119" s="8">
        <f t="shared" ca="1" si="12"/>
        <v>11</v>
      </c>
      <c r="J119" s="26">
        <f ca="1">IF(I119=0,0,COUNTIF(I$19:$I119,C119*10+1))</f>
        <v>101</v>
      </c>
      <c r="K119" s="21">
        <f t="shared" ca="1" si="13"/>
        <v>0</v>
      </c>
      <c r="L119" s="24">
        <f t="shared" ca="1" si="14"/>
        <v>22107</v>
      </c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</row>
    <row r="120" spans="1:44" x14ac:dyDescent="0.2">
      <c r="A120" s="15">
        <f>Daten!A120</f>
        <v>10718</v>
      </c>
      <c r="B120" s="8" t="str">
        <f>Daten!B120</f>
        <v>Podersdorf am See</v>
      </c>
      <c r="C120" s="15">
        <f t="shared" si="9"/>
        <v>1</v>
      </c>
      <c r="D120" s="9">
        <f>Daten!E120</f>
        <v>2124</v>
      </c>
      <c r="E120" s="10">
        <f>Daten!D120</f>
        <v>0</v>
      </c>
      <c r="F120" s="9">
        <f t="shared" si="10"/>
        <v>3423.7611940298507</v>
      </c>
      <c r="H120" s="26">
        <f t="shared" ca="1" si="11"/>
        <v>9796</v>
      </c>
      <c r="I120" s="8">
        <f t="shared" ca="1" si="12"/>
        <v>11</v>
      </c>
      <c r="J120" s="26">
        <f ca="1">IF(I120=0,0,COUNTIF(I$19:$I120,C120*10+1))</f>
        <v>102</v>
      </c>
      <c r="K120" s="21">
        <f t="shared" ca="1" si="13"/>
        <v>0</v>
      </c>
      <c r="L120" s="24">
        <f t="shared" ca="1" si="14"/>
        <v>9796</v>
      </c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</row>
    <row r="121" spans="1:44" x14ac:dyDescent="0.2">
      <c r="A121" s="15">
        <f>Daten!A121</f>
        <v>10719</v>
      </c>
      <c r="B121" s="8" t="str">
        <f>Daten!B121</f>
        <v>Sankt Andrä am Zicksee</v>
      </c>
      <c r="C121" s="15">
        <f t="shared" si="9"/>
        <v>1</v>
      </c>
      <c r="D121" s="9">
        <f>Daten!E121</f>
        <v>1387</v>
      </c>
      <c r="E121" s="10">
        <f>Daten!D121</f>
        <v>0</v>
      </c>
      <c r="F121" s="9">
        <f t="shared" si="10"/>
        <v>2235.7611940298507</v>
      </c>
      <c r="H121" s="26">
        <f t="shared" ca="1" si="11"/>
        <v>6397</v>
      </c>
      <c r="I121" s="8">
        <f t="shared" ca="1" si="12"/>
        <v>11</v>
      </c>
      <c r="J121" s="26">
        <f ca="1">IF(I121=0,0,COUNTIF(I$19:$I121,C121*10+1))</f>
        <v>103</v>
      </c>
      <c r="K121" s="21">
        <f t="shared" ca="1" si="13"/>
        <v>0</v>
      </c>
      <c r="L121" s="24">
        <f t="shared" ca="1" si="14"/>
        <v>6397</v>
      </c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</row>
    <row r="122" spans="1:44" x14ac:dyDescent="0.2">
      <c r="A122" s="15">
        <f>Daten!A122</f>
        <v>10720</v>
      </c>
      <c r="B122" s="8" t="str">
        <f>Daten!B122</f>
        <v>Tadten</v>
      </c>
      <c r="C122" s="15">
        <f t="shared" si="9"/>
        <v>1</v>
      </c>
      <c r="D122" s="9">
        <f>Daten!E122</f>
        <v>1196</v>
      </c>
      <c r="E122" s="10">
        <f>Daten!D122</f>
        <v>0</v>
      </c>
      <c r="F122" s="9">
        <f t="shared" si="10"/>
        <v>1927.8805970149253</v>
      </c>
      <c r="H122" s="26">
        <f t="shared" ca="1" si="11"/>
        <v>5516</v>
      </c>
      <c r="I122" s="8">
        <f t="shared" ca="1" si="12"/>
        <v>11</v>
      </c>
      <c r="J122" s="26">
        <f ca="1">IF(I122=0,0,COUNTIF(I$19:$I122,C122*10+1))</f>
        <v>104</v>
      </c>
      <c r="K122" s="21">
        <f t="shared" ca="1" si="13"/>
        <v>0</v>
      </c>
      <c r="L122" s="24">
        <f t="shared" ca="1" si="14"/>
        <v>5516</v>
      </c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</row>
    <row r="123" spans="1:44" x14ac:dyDescent="0.2">
      <c r="A123" s="15">
        <f>Daten!A123</f>
        <v>10721</v>
      </c>
      <c r="B123" s="8" t="str">
        <f>Daten!B123</f>
        <v>Wallern im Burgenland</v>
      </c>
      <c r="C123" s="15">
        <f t="shared" si="9"/>
        <v>1</v>
      </c>
      <c r="D123" s="9">
        <f>Daten!E123</f>
        <v>1689</v>
      </c>
      <c r="E123" s="10">
        <f>Daten!D123</f>
        <v>0</v>
      </c>
      <c r="F123" s="9">
        <f t="shared" si="10"/>
        <v>2722.5671641791046</v>
      </c>
      <c r="H123" s="26">
        <f t="shared" ca="1" si="11"/>
        <v>7790</v>
      </c>
      <c r="I123" s="8">
        <f t="shared" ca="1" si="12"/>
        <v>11</v>
      </c>
      <c r="J123" s="26">
        <f ca="1">IF(I123=0,0,COUNTIF(I$19:$I123,C123*10+1))</f>
        <v>105</v>
      </c>
      <c r="K123" s="21">
        <f t="shared" ca="1" si="13"/>
        <v>0</v>
      </c>
      <c r="L123" s="24">
        <f t="shared" ca="1" si="14"/>
        <v>7790</v>
      </c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</row>
    <row r="124" spans="1:44" x14ac:dyDescent="0.2">
      <c r="A124" s="15">
        <f>Daten!A124</f>
        <v>10722</v>
      </c>
      <c r="B124" s="8" t="str">
        <f>Daten!B124</f>
        <v>Weiden am See</v>
      </c>
      <c r="C124" s="15">
        <f t="shared" si="9"/>
        <v>1</v>
      </c>
      <c r="D124" s="9">
        <f>Daten!E124</f>
        <v>2459</v>
      </c>
      <c r="E124" s="10">
        <f>Daten!D124</f>
        <v>0</v>
      </c>
      <c r="F124" s="9">
        <f t="shared" si="10"/>
        <v>3963.7611940298507</v>
      </c>
      <c r="H124" s="26">
        <f t="shared" ca="1" si="11"/>
        <v>11342</v>
      </c>
      <c r="I124" s="8">
        <f t="shared" ca="1" si="12"/>
        <v>11</v>
      </c>
      <c r="J124" s="26">
        <f ca="1">IF(I124=0,0,COUNTIF(I$19:$I124,C124*10+1))</f>
        <v>106</v>
      </c>
      <c r="K124" s="21">
        <f t="shared" ca="1" si="13"/>
        <v>0</v>
      </c>
      <c r="L124" s="24">
        <f t="shared" ca="1" si="14"/>
        <v>11342</v>
      </c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</row>
    <row r="125" spans="1:44" x14ac:dyDescent="0.2">
      <c r="A125" s="15">
        <f>Daten!A125</f>
        <v>10723</v>
      </c>
      <c r="B125" s="8" t="str">
        <f>Daten!B125</f>
        <v>Winden am See</v>
      </c>
      <c r="C125" s="15">
        <f t="shared" si="9"/>
        <v>1</v>
      </c>
      <c r="D125" s="9">
        <f>Daten!E125</f>
        <v>1321</v>
      </c>
      <c r="E125" s="10">
        <f>Daten!D125</f>
        <v>0</v>
      </c>
      <c r="F125" s="9">
        <f t="shared" si="10"/>
        <v>2129.373134328358</v>
      </c>
      <c r="H125" s="26">
        <f t="shared" ca="1" si="11"/>
        <v>6093</v>
      </c>
      <c r="I125" s="8">
        <f t="shared" ca="1" si="12"/>
        <v>11</v>
      </c>
      <c r="J125" s="26">
        <f ca="1">IF(I125=0,0,COUNTIF(I$19:$I125,C125*10+1))</f>
        <v>107</v>
      </c>
      <c r="K125" s="21">
        <f t="shared" ca="1" si="13"/>
        <v>0</v>
      </c>
      <c r="L125" s="24">
        <f t="shared" ca="1" si="14"/>
        <v>6093</v>
      </c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</row>
    <row r="126" spans="1:44" x14ac:dyDescent="0.2">
      <c r="A126" s="15">
        <f>Daten!A126</f>
        <v>10724</v>
      </c>
      <c r="B126" s="8" t="str">
        <f>Daten!B126</f>
        <v>Zurndorf</v>
      </c>
      <c r="C126" s="15">
        <f t="shared" si="9"/>
        <v>1</v>
      </c>
      <c r="D126" s="9">
        <f>Daten!E126</f>
        <v>2257</v>
      </c>
      <c r="E126" s="10">
        <f>Daten!D126</f>
        <v>0</v>
      </c>
      <c r="F126" s="9">
        <f t="shared" si="10"/>
        <v>3638.1492537313434</v>
      </c>
      <c r="H126" s="26">
        <f t="shared" ca="1" si="11"/>
        <v>10410</v>
      </c>
      <c r="I126" s="8">
        <f t="shared" ca="1" si="12"/>
        <v>11</v>
      </c>
      <c r="J126" s="26">
        <f ca="1">IF(I126=0,0,COUNTIF(I$19:$I126,C126*10+1))</f>
        <v>108</v>
      </c>
      <c r="K126" s="21">
        <f t="shared" ca="1" si="13"/>
        <v>0</v>
      </c>
      <c r="L126" s="24">
        <f t="shared" ca="1" si="14"/>
        <v>10410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</row>
    <row r="127" spans="1:44" x14ac:dyDescent="0.2">
      <c r="A127" s="15">
        <f>Daten!A127</f>
        <v>10725</v>
      </c>
      <c r="B127" s="8" t="str">
        <f>Daten!B127</f>
        <v>Neudorf</v>
      </c>
      <c r="C127" s="15">
        <f t="shared" si="9"/>
        <v>1</v>
      </c>
      <c r="D127" s="9">
        <f>Daten!E127</f>
        <v>718</v>
      </c>
      <c r="E127" s="10">
        <f>Daten!D127</f>
        <v>0</v>
      </c>
      <c r="F127" s="9">
        <f t="shared" si="10"/>
        <v>1157.3731343283582</v>
      </c>
      <c r="H127" s="26">
        <f t="shared" ca="1" si="11"/>
        <v>3312</v>
      </c>
      <c r="I127" s="8">
        <f t="shared" ca="1" si="12"/>
        <v>11</v>
      </c>
      <c r="J127" s="26">
        <f ca="1">IF(I127=0,0,COUNTIF(I$19:$I127,C127*10+1))</f>
        <v>109</v>
      </c>
      <c r="K127" s="21">
        <f t="shared" ca="1" si="13"/>
        <v>0</v>
      </c>
      <c r="L127" s="24">
        <f t="shared" ca="1" si="14"/>
        <v>3312</v>
      </c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</row>
    <row r="128" spans="1:44" x14ac:dyDescent="0.2">
      <c r="A128" s="15">
        <f>Daten!A128</f>
        <v>10726</v>
      </c>
      <c r="B128" s="8" t="str">
        <f>Daten!B128</f>
        <v>Potzneusiedl</v>
      </c>
      <c r="C128" s="15">
        <f t="shared" si="9"/>
        <v>1</v>
      </c>
      <c r="D128" s="9">
        <f>Daten!E128</f>
        <v>610</v>
      </c>
      <c r="E128" s="10">
        <f>Daten!D128</f>
        <v>0</v>
      </c>
      <c r="F128" s="9">
        <f t="shared" si="10"/>
        <v>983.28358208955228</v>
      </c>
      <c r="H128" s="26">
        <f t="shared" ca="1" si="11"/>
        <v>2813</v>
      </c>
      <c r="I128" s="8">
        <f t="shared" ca="1" si="12"/>
        <v>11</v>
      </c>
      <c r="J128" s="26">
        <f ca="1">IF(I128=0,0,COUNTIF(I$19:$I128,C128*10+1))</f>
        <v>110</v>
      </c>
      <c r="K128" s="21">
        <f t="shared" ca="1" si="13"/>
        <v>0</v>
      </c>
      <c r="L128" s="24">
        <f t="shared" ca="1" si="14"/>
        <v>2813</v>
      </c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</row>
    <row r="129" spans="1:44" x14ac:dyDescent="0.2">
      <c r="A129" s="15">
        <f>Daten!A129</f>
        <v>10727</v>
      </c>
      <c r="B129" s="8" t="str">
        <f>Daten!B129</f>
        <v>Edelstal</v>
      </c>
      <c r="C129" s="15">
        <f t="shared" si="9"/>
        <v>1</v>
      </c>
      <c r="D129" s="9">
        <f>Daten!E129</f>
        <v>761</v>
      </c>
      <c r="E129" s="10">
        <f>Daten!D129</f>
        <v>0</v>
      </c>
      <c r="F129" s="9">
        <f t="shared" si="10"/>
        <v>1226.686567164179</v>
      </c>
      <c r="H129" s="26">
        <f t="shared" ca="1" si="11"/>
        <v>3510</v>
      </c>
      <c r="I129" s="8">
        <f t="shared" ca="1" si="12"/>
        <v>11</v>
      </c>
      <c r="J129" s="26">
        <f ca="1">IF(I129=0,0,COUNTIF(I$19:$I129,C129*10+1))</f>
        <v>111</v>
      </c>
      <c r="K129" s="21">
        <f t="shared" ca="1" si="13"/>
        <v>0</v>
      </c>
      <c r="L129" s="24">
        <f t="shared" ca="1" si="14"/>
        <v>3510</v>
      </c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</row>
    <row r="130" spans="1:44" x14ac:dyDescent="0.2">
      <c r="A130" s="15">
        <f>Daten!A130</f>
        <v>10801</v>
      </c>
      <c r="B130" s="8" t="str">
        <f>Daten!B130</f>
        <v>Deutschkreutz</v>
      </c>
      <c r="C130" s="15">
        <f t="shared" si="9"/>
        <v>1</v>
      </c>
      <c r="D130" s="9">
        <f>Daten!E130</f>
        <v>3064</v>
      </c>
      <c r="E130" s="10">
        <f>Daten!D130</f>
        <v>0</v>
      </c>
      <c r="F130" s="9">
        <f t="shared" si="10"/>
        <v>4938.9850746268658</v>
      </c>
      <c r="H130" s="26">
        <f t="shared" ca="1" si="11"/>
        <v>14132</v>
      </c>
      <c r="I130" s="8">
        <f t="shared" ca="1" si="12"/>
        <v>11</v>
      </c>
      <c r="J130" s="26">
        <f ca="1">IF(I130=0,0,COUNTIF(I$19:$I130,C130*10+1))</f>
        <v>112</v>
      </c>
      <c r="K130" s="21">
        <f t="shared" ca="1" si="13"/>
        <v>0</v>
      </c>
      <c r="L130" s="24">
        <f t="shared" ca="1" si="14"/>
        <v>14132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</row>
    <row r="131" spans="1:44" x14ac:dyDescent="0.2">
      <c r="A131" s="15">
        <f>Daten!A131</f>
        <v>10802</v>
      </c>
      <c r="B131" s="8" t="str">
        <f>Daten!B131</f>
        <v>Draßmarkt</v>
      </c>
      <c r="C131" s="15">
        <f t="shared" si="9"/>
        <v>1</v>
      </c>
      <c r="D131" s="9">
        <f>Daten!E131</f>
        <v>1382</v>
      </c>
      <c r="E131" s="10">
        <f>Daten!D131</f>
        <v>0</v>
      </c>
      <c r="F131" s="9">
        <f t="shared" si="10"/>
        <v>2227.7014925373132</v>
      </c>
      <c r="H131" s="26">
        <f t="shared" ca="1" si="11"/>
        <v>6374</v>
      </c>
      <c r="I131" s="8">
        <f t="shared" ca="1" si="12"/>
        <v>11</v>
      </c>
      <c r="J131" s="26">
        <f ca="1">IF(I131=0,0,COUNTIF(I$19:$I131,C131*10+1))</f>
        <v>113</v>
      </c>
      <c r="K131" s="21">
        <f t="shared" ca="1" si="13"/>
        <v>0</v>
      </c>
      <c r="L131" s="24">
        <f t="shared" ca="1" si="14"/>
        <v>6374</v>
      </c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</row>
    <row r="132" spans="1:44" x14ac:dyDescent="0.2">
      <c r="A132" s="15">
        <f>Daten!A132</f>
        <v>10803</v>
      </c>
      <c r="B132" s="8" t="str">
        <f>Daten!B132</f>
        <v>Frankenau-Unterpullendorf</v>
      </c>
      <c r="C132" s="15">
        <f t="shared" si="9"/>
        <v>1</v>
      </c>
      <c r="D132" s="9">
        <f>Daten!E132</f>
        <v>1094</v>
      </c>
      <c r="E132" s="10">
        <f>Daten!D132</f>
        <v>0</v>
      </c>
      <c r="F132" s="9">
        <f t="shared" si="10"/>
        <v>1763.4626865671642</v>
      </c>
      <c r="H132" s="26">
        <f t="shared" ca="1" si="11"/>
        <v>5046</v>
      </c>
      <c r="I132" s="8">
        <f t="shared" ca="1" si="12"/>
        <v>11</v>
      </c>
      <c r="J132" s="26">
        <f ca="1">IF(I132=0,0,COUNTIF(I$19:$I132,C132*10+1))</f>
        <v>114</v>
      </c>
      <c r="K132" s="21">
        <f t="shared" ca="1" si="13"/>
        <v>0</v>
      </c>
      <c r="L132" s="24">
        <f t="shared" ca="1" si="14"/>
        <v>5046</v>
      </c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</row>
    <row r="133" spans="1:44" x14ac:dyDescent="0.2">
      <c r="A133" s="15">
        <f>Daten!A133</f>
        <v>10804</v>
      </c>
      <c r="B133" s="8" t="str">
        <f>Daten!B133</f>
        <v>Großwarasdorf</v>
      </c>
      <c r="C133" s="15">
        <f t="shared" si="9"/>
        <v>1</v>
      </c>
      <c r="D133" s="9">
        <f>Daten!E133</f>
        <v>1389</v>
      </c>
      <c r="E133" s="10">
        <f>Daten!D133</f>
        <v>0</v>
      </c>
      <c r="F133" s="9">
        <f t="shared" si="10"/>
        <v>2238.9850746268658</v>
      </c>
      <c r="H133" s="26">
        <f t="shared" ca="1" si="11"/>
        <v>6406</v>
      </c>
      <c r="I133" s="8">
        <f t="shared" ca="1" si="12"/>
        <v>11</v>
      </c>
      <c r="J133" s="26">
        <f ca="1">IF(I133=0,0,COUNTIF(I$19:$I133,C133*10+1))</f>
        <v>115</v>
      </c>
      <c r="K133" s="21">
        <f t="shared" ca="1" si="13"/>
        <v>0</v>
      </c>
      <c r="L133" s="24">
        <f t="shared" ca="1" si="14"/>
        <v>6406</v>
      </c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</row>
    <row r="134" spans="1:44" x14ac:dyDescent="0.2">
      <c r="A134" s="15">
        <f>Daten!A134</f>
        <v>10805</v>
      </c>
      <c r="B134" s="8" t="str">
        <f>Daten!B134</f>
        <v>Horitschon</v>
      </c>
      <c r="C134" s="15">
        <f t="shared" si="9"/>
        <v>1</v>
      </c>
      <c r="D134" s="9">
        <f>Daten!E134</f>
        <v>1832</v>
      </c>
      <c r="E134" s="10">
        <f>Daten!D134</f>
        <v>0</v>
      </c>
      <c r="F134" s="9">
        <f t="shared" si="10"/>
        <v>2953.0746268656717</v>
      </c>
      <c r="H134" s="26">
        <f t="shared" ca="1" si="11"/>
        <v>8450</v>
      </c>
      <c r="I134" s="8">
        <f t="shared" ca="1" si="12"/>
        <v>11</v>
      </c>
      <c r="J134" s="26">
        <f ca="1">IF(I134=0,0,COUNTIF(I$19:$I134,C134*10+1))</f>
        <v>116</v>
      </c>
      <c r="K134" s="21">
        <f t="shared" ca="1" si="13"/>
        <v>0</v>
      </c>
      <c r="L134" s="24">
        <f t="shared" ca="1" si="14"/>
        <v>8450</v>
      </c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</row>
    <row r="135" spans="1:44" x14ac:dyDescent="0.2">
      <c r="A135" s="15">
        <f>Daten!A135</f>
        <v>10806</v>
      </c>
      <c r="B135" s="8" t="str">
        <f>Daten!B135</f>
        <v>Kaisersdorf</v>
      </c>
      <c r="C135" s="15">
        <f t="shared" si="9"/>
        <v>1</v>
      </c>
      <c r="D135" s="9">
        <f>Daten!E135</f>
        <v>617</v>
      </c>
      <c r="E135" s="10">
        <f>Daten!D135</f>
        <v>0</v>
      </c>
      <c r="F135" s="9">
        <f t="shared" si="10"/>
        <v>994.56716417910445</v>
      </c>
      <c r="H135" s="26">
        <f t="shared" ca="1" si="11"/>
        <v>2846</v>
      </c>
      <c r="I135" s="8">
        <f t="shared" ca="1" si="12"/>
        <v>11</v>
      </c>
      <c r="J135" s="26">
        <f ca="1">IF(I135=0,0,COUNTIF(I$19:$I135,C135*10+1))</f>
        <v>117</v>
      </c>
      <c r="K135" s="21">
        <f t="shared" ca="1" si="13"/>
        <v>0</v>
      </c>
      <c r="L135" s="24">
        <f t="shared" ca="1" si="14"/>
        <v>2846</v>
      </c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</row>
    <row r="136" spans="1:44" x14ac:dyDescent="0.2">
      <c r="A136" s="15">
        <f>Daten!A136</f>
        <v>10807</v>
      </c>
      <c r="B136" s="8" t="str">
        <f>Daten!B136</f>
        <v>Kobersdorf</v>
      </c>
      <c r="C136" s="15">
        <f t="shared" si="9"/>
        <v>1</v>
      </c>
      <c r="D136" s="9">
        <f>Daten!E136</f>
        <v>1877</v>
      </c>
      <c r="E136" s="10">
        <f>Daten!D136</f>
        <v>0</v>
      </c>
      <c r="F136" s="9">
        <f t="shared" si="10"/>
        <v>3025.6119402985073</v>
      </c>
      <c r="H136" s="26">
        <f t="shared" ca="1" si="11"/>
        <v>8657</v>
      </c>
      <c r="I136" s="8">
        <f t="shared" ca="1" si="12"/>
        <v>11</v>
      </c>
      <c r="J136" s="26">
        <f ca="1">IF(I136=0,0,COUNTIF(I$19:$I136,C136*10+1))</f>
        <v>118</v>
      </c>
      <c r="K136" s="21">
        <f t="shared" ca="1" si="13"/>
        <v>0</v>
      </c>
      <c r="L136" s="24">
        <f t="shared" ca="1" si="14"/>
        <v>8657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</row>
    <row r="137" spans="1:44" x14ac:dyDescent="0.2">
      <c r="A137" s="15">
        <f>Daten!A137</f>
        <v>10808</v>
      </c>
      <c r="B137" s="8" t="str">
        <f>Daten!B137</f>
        <v>Lackenbach</v>
      </c>
      <c r="C137" s="15">
        <f t="shared" si="9"/>
        <v>1</v>
      </c>
      <c r="D137" s="9">
        <f>Daten!E137</f>
        <v>1143</v>
      </c>
      <c r="E137" s="10">
        <f>Daten!D137</f>
        <v>0</v>
      </c>
      <c r="F137" s="9">
        <f t="shared" si="10"/>
        <v>1842.4477611940299</v>
      </c>
      <c r="H137" s="26">
        <f t="shared" ca="1" si="11"/>
        <v>5272</v>
      </c>
      <c r="I137" s="8">
        <f t="shared" ca="1" si="12"/>
        <v>11</v>
      </c>
      <c r="J137" s="26">
        <f ca="1">IF(I137=0,0,COUNTIF(I$19:$I137,C137*10+1))</f>
        <v>119</v>
      </c>
      <c r="K137" s="21">
        <f t="shared" ca="1" si="13"/>
        <v>0</v>
      </c>
      <c r="L137" s="24">
        <f t="shared" ca="1" si="14"/>
        <v>5272</v>
      </c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</row>
    <row r="138" spans="1:44" x14ac:dyDescent="0.2">
      <c r="A138" s="15">
        <f>Daten!A138</f>
        <v>10809</v>
      </c>
      <c r="B138" s="8" t="str">
        <f>Daten!B138</f>
        <v>Lockenhaus</v>
      </c>
      <c r="C138" s="15">
        <f t="shared" si="9"/>
        <v>1</v>
      </c>
      <c r="D138" s="9">
        <f>Daten!E138</f>
        <v>2049</v>
      </c>
      <c r="E138" s="10">
        <f>Daten!D138</f>
        <v>0</v>
      </c>
      <c r="F138" s="9">
        <f t="shared" si="10"/>
        <v>3302.8656716417909</v>
      </c>
      <c r="H138" s="26">
        <f t="shared" ca="1" si="11"/>
        <v>9451</v>
      </c>
      <c r="I138" s="8">
        <f t="shared" ca="1" si="12"/>
        <v>11</v>
      </c>
      <c r="J138" s="26">
        <f ca="1">IF(I138=0,0,COUNTIF(I$19:$I138,C138*10+1))</f>
        <v>120</v>
      </c>
      <c r="K138" s="21">
        <f t="shared" ca="1" si="13"/>
        <v>0</v>
      </c>
      <c r="L138" s="24">
        <f t="shared" ca="1" si="14"/>
        <v>9451</v>
      </c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</row>
    <row r="139" spans="1:44" x14ac:dyDescent="0.2">
      <c r="A139" s="15">
        <f>Daten!A139</f>
        <v>10810</v>
      </c>
      <c r="B139" s="8" t="str">
        <f>Daten!B139</f>
        <v>Lutzmannsburg</v>
      </c>
      <c r="C139" s="15">
        <f t="shared" si="9"/>
        <v>1</v>
      </c>
      <c r="D139" s="9">
        <f>Daten!E139</f>
        <v>875</v>
      </c>
      <c r="E139" s="10">
        <f>Daten!D139</f>
        <v>0</v>
      </c>
      <c r="F139" s="9">
        <f t="shared" si="10"/>
        <v>1410.4477611940299</v>
      </c>
      <c r="H139" s="26">
        <f t="shared" ca="1" si="11"/>
        <v>4036</v>
      </c>
      <c r="I139" s="8">
        <f t="shared" ca="1" si="12"/>
        <v>11</v>
      </c>
      <c r="J139" s="26">
        <f ca="1">IF(I139=0,0,COUNTIF(I$19:$I139,C139*10+1))</f>
        <v>121</v>
      </c>
      <c r="K139" s="21">
        <f t="shared" ca="1" si="13"/>
        <v>0</v>
      </c>
      <c r="L139" s="24">
        <f t="shared" ca="1" si="14"/>
        <v>4036</v>
      </c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</row>
    <row r="140" spans="1:44" x14ac:dyDescent="0.2">
      <c r="A140" s="15">
        <f>Daten!A140</f>
        <v>10811</v>
      </c>
      <c r="B140" s="8" t="str">
        <f>Daten!B140</f>
        <v>Mannersdorf an der Rabnitz</v>
      </c>
      <c r="C140" s="15">
        <f t="shared" si="9"/>
        <v>1</v>
      </c>
      <c r="D140" s="9">
        <f>Daten!E140</f>
        <v>1795</v>
      </c>
      <c r="E140" s="10">
        <f>Daten!D140</f>
        <v>0</v>
      </c>
      <c r="F140" s="9">
        <f t="shared" si="10"/>
        <v>2893.4328358208954</v>
      </c>
      <c r="H140" s="26">
        <f t="shared" ca="1" si="11"/>
        <v>8279</v>
      </c>
      <c r="I140" s="8">
        <f t="shared" ca="1" si="12"/>
        <v>11</v>
      </c>
      <c r="J140" s="26">
        <f ca="1">IF(I140=0,0,COUNTIF(I$19:$I140,C140*10+1))</f>
        <v>122</v>
      </c>
      <c r="K140" s="21">
        <f t="shared" ca="1" si="13"/>
        <v>0</v>
      </c>
      <c r="L140" s="24">
        <f t="shared" ca="1" si="14"/>
        <v>8279</v>
      </c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</row>
    <row r="141" spans="1:44" x14ac:dyDescent="0.2">
      <c r="A141" s="15">
        <f>Daten!A141</f>
        <v>10812</v>
      </c>
      <c r="B141" s="8" t="str">
        <f>Daten!B141</f>
        <v>Markt Sankt Martin</v>
      </c>
      <c r="C141" s="15">
        <f t="shared" si="9"/>
        <v>1</v>
      </c>
      <c r="D141" s="9">
        <f>Daten!E141</f>
        <v>1212</v>
      </c>
      <c r="E141" s="10">
        <f>Daten!D141</f>
        <v>0</v>
      </c>
      <c r="F141" s="9">
        <f t="shared" si="10"/>
        <v>1953.6716417910447</v>
      </c>
      <c r="H141" s="26">
        <f t="shared" ca="1" si="11"/>
        <v>5590</v>
      </c>
      <c r="I141" s="8">
        <f t="shared" ca="1" si="12"/>
        <v>11</v>
      </c>
      <c r="J141" s="26">
        <f ca="1">IF(I141=0,0,COUNTIF(I$19:$I141,C141*10+1))</f>
        <v>123</v>
      </c>
      <c r="K141" s="21">
        <f t="shared" ca="1" si="13"/>
        <v>0</v>
      </c>
      <c r="L141" s="24">
        <f t="shared" ca="1" si="14"/>
        <v>5590</v>
      </c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</row>
    <row r="142" spans="1:44" x14ac:dyDescent="0.2">
      <c r="A142" s="15">
        <f>Daten!A142</f>
        <v>10813</v>
      </c>
      <c r="B142" s="8" t="str">
        <f>Daten!B142</f>
        <v>Neckenmarkt</v>
      </c>
      <c r="C142" s="15">
        <f t="shared" si="9"/>
        <v>1</v>
      </c>
      <c r="D142" s="9">
        <f>Daten!E142</f>
        <v>1684</v>
      </c>
      <c r="E142" s="10">
        <f>Daten!D142</f>
        <v>0</v>
      </c>
      <c r="F142" s="9">
        <f t="shared" si="10"/>
        <v>2714.5074626865671</v>
      </c>
      <c r="H142" s="26">
        <f t="shared" ca="1" si="11"/>
        <v>7767</v>
      </c>
      <c r="I142" s="8">
        <f t="shared" ca="1" si="12"/>
        <v>11</v>
      </c>
      <c r="J142" s="26">
        <f ca="1">IF(I142=0,0,COUNTIF(I$19:$I142,C142*10+1))</f>
        <v>124</v>
      </c>
      <c r="K142" s="21">
        <f t="shared" ca="1" si="13"/>
        <v>0</v>
      </c>
      <c r="L142" s="24">
        <f t="shared" ca="1" si="14"/>
        <v>7767</v>
      </c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</row>
    <row r="143" spans="1:44" x14ac:dyDescent="0.2">
      <c r="A143" s="15">
        <f>Daten!A143</f>
        <v>10814</v>
      </c>
      <c r="B143" s="8" t="str">
        <f>Daten!B143</f>
        <v>Neutal</v>
      </c>
      <c r="C143" s="15">
        <f t="shared" si="9"/>
        <v>1</v>
      </c>
      <c r="D143" s="9">
        <f>Daten!E143</f>
        <v>1114</v>
      </c>
      <c r="E143" s="10">
        <f>Daten!D143</f>
        <v>0</v>
      </c>
      <c r="F143" s="9">
        <f t="shared" si="10"/>
        <v>1795.7014925373135</v>
      </c>
      <c r="H143" s="26">
        <f t="shared" ca="1" si="11"/>
        <v>5138</v>
      </c>
      <c r="I143" s="8">
        <f t="shared" ca="1" si="12"/>
        <v>11</v>
      </c>
      <c r="J143" s="26">
        <f ca="1">IF(I143=0,0,COUNTIF(I$19:$I143,C143*10+1))</f>
        <v>125</v>
      </c>
      <c r="K143" s="21">
        <f t="shared" ca="1" si="13"/>
        <v>0</v>
      </c>
      <c r="L143" s="24">
        <f t="shared" ca="1" si="14"/>
        <v>5138</v>
      </c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</row>
    <row r="144" spans="1:44" x14ac:dyDescent="0.2">
      <c r="A144" s="15">
        <f>Daten!A144</f>
        <v>10815</v>
      </c>
      <c r="B144" s="8" t="str">
        <f>Daten!B144</f>
        <v>Nikitsch</v>
      </c>
      <c r="C144" s="15">
        <f t="shared" si="9"/>
        <v>1</v>
      </c>
      <c r="D144" s="9">
        <f>Daten!E144</f>
        <v>1381</v>
      </c>
      <c r="E144" s="10">
        <f>Daten!D144</f>
        <v>0</v>
      </c>
      <c r="F144" s="9">
        <f t="shared" si="10"/>
        <v>2226.0895522388059</v>
      </c>
      <c r="H144" s="26">
        <f t="shared" ca="1" si="11"/>
        <v>6370</v>
      </c>
      <c r="I144" s="8">
        <f t="shared" ca="1" si="12"/>
        <v>11</v>
      </c>
      <c r="J144" s="26">
        <f ca="1">IF(I144=0,0,COUNTIF(I$19:$I144,C144*10+1))</f>
        <v>126</v>
      </c>
      <c r="K144" s="21">
        <f t="shared" ca="1" si="13"/>
        <v>0</v>
      </c>
      <c r="L144" s="24">
        <f t="shared" ca="1" si="14"/>
        <v>6370</v>
      </c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</row>
    <row r="145" spans="1:44" x14ac:dyDescent="0.2">
      <c r="A145" s="15">
        <f>Daten!A145</f>
        <v>10816</v>
      </c>
      <c r="B145" s="8" t="str">
        <f>Daten!B145</f>
        <v>Oberpullendorf</v>
      </c>
      <c r="C145" s="15">
        <f t="shared" si="9"/>
        <v>1</v>
      </c>
      <c r="D145" s="9">
        <f>Daten!E145</f>
        <v>3194</v>
      </c>
      <c r="E145" s="10">
        <f>Daten!D145</f>
        <v>0</v>
      </c>
      <c r="F145" s="9">
        <f t="shared" si="10"/>
        <v>5148.5373134328356</v>
      </c>
      <c r="H145" s="26">
        <f t="shared" ca="1" si="11"/>
        <v>14732</v>
      </c>
      <c r="I145" s="8">
        <f t="shared" ca="1" si="12"/>
        <v>11</v>
      </c>
      <c r="J145" s="26">
        <f ca="1">IF(I145=0,0,COUNTIF(I$19:$I145,C145*10+1))</f>
        <v>127</v>
      </c>
      <c r="K145" s="21">
        <f t="shared" ca="1" si="13"/>
        <v>0</v>
      </c>
      <c r="L145" s="24">
        <f t="shared" ca="1" si="14"/>
        <v>14732</v>
      </c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</row>
    <row r="146" spans="1:44" x14ac:dyDescent="0.2">
      <c r="A146" s="15">
        <f>Daten!A146</f>
        <v>10817</v>
      </c>
      <c r="B146" s="8" t="str">
        <f>Daten!B146</f>
        <v>Pilgersdorf</v>
      </c>
      <c r="C146" s="15">
        <f t="shared" si="9"/>
        <v>1</v>
      </c>
      <c r="D146" s="9">
        <f>Daten!E146</f>
        <v>1647</v>
      </c>
      <c r="E146" s="10">
        <f>Daten!D146</f>
        <v>0</v>
      </c>
      <c r="F146" s="9">
        <f t="shared" si="10"/>
        <v>2654.8656716417909</v>
      </c>
      <c r="H146" s="26">
        <f t="shared" ca="1" si="11"/>
        <v>7596</v>
      </c>
      <c r="I146" s="8">
        <f t="shared" ca="1" si="12"/>
        <v>11</v>
      </c>
      <c r="J146" s="26">
        <f ca="1">IF(I146=0,0,COUNTIF(I$19:$I146,C146*10+1))</f>
        <v>128</v>
      </c>
      <c r="K146" s="21">
        <f t="shared" ca="1" si="13"/>
        <v>0</v>
      </c>
      <c r="L146" s="24">
        <f t="shared" ca="1" si="14"/>
        <v>7596</v>
      </c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</row>
    <row r="147" spans="1:44" x14ac:dyDescent="0.2">
      <c r="A147" s="15">
        <f>Daten!A147</f>
        <v>10818</v>
      </c>
      <c r="B147" s="8" t="str">
        <f>Daten!B147</f>
        <v>Piringsdorf</v>
      </c>
      <c r="C147" s="15">
        <f t="shared" ref="C147:C210" si="15">INT(A147/10000)</f>
        <v>1</v>
      </c>
      <c r="D147" s="9">
        <f>Daten!E147</f>
        <v>842</v>
      </c>
      <c r="E147" s="10">
        <f>Daten!D147</f>
        <v>0</v>
      </c>
      <c r="F147" s="9">
        <f t="shared" ref="F147:F210" si="16">IF(AND(E147=1,D147&lt;=20000),D147*2,IF(D147&lt;=10000,D147*(1+41/67),IF(D147&lt;=20000,D147*(1+2/3),IF(D147&lt;=50000,D147*(2),D147*(2+1/3))))+IF(AND(D147&gt;9000,D147&lt;=10000),(D147-9000)*(110/201),0)+IF(AND(D147&gt;18000,D147&lt;=20000),(D147-18000)*(3+1/3),0)+IF(AND(D147&gt;45000,D147&lt;=50000),(D147-45000)*(3+1/3),0))</f>
        <v>1357.2537313432836</v>
      </c>
      <c r="H147" s="26">
        <f t="shared" ref="H147:H210" ca="1" si="17">ROUND(OFFSET($G$6,C147,0)/OFFSET($F$6,C147,0)*F147,0)</f>
        <v>3884</v>
      </c>
      <c r="I147" s="8">
        <f t="shared" ref="I147:I210" ca="1" si="18">IF(H147&gt;0,C147*10+1,0)</f>
        <v>11</v>
      </c>
      <c r="J147" s="26">
        <f ca="1">IF(I147=0,0,COUNTIF(I$19:$I147,C147*10+1))</f>
        <v>129</v>
      </c>
      <c r="K147" s="21">
        <f t="shared" ref="K147:K210" ca="1" si="19">IF(J147=1,OFFSET($G$6,C147,0)-OFFSET($H$6,C147,0),0)</f>
        <v>0</v>
      </c>
      <c r="L147" s="24">
        <f t="shared" ref="L147:L210" ca="1" si="20">H147+K147</f>
        <v>3884</v>
      </c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</row>
    <row r="148" spans="1:44" x14ac:dyDescent="0.2">
      <c r="A148" s="15">
        <f>Daten!A148</f>
        <v>10819</v>
      </c>
      <c r="B148" s="8" t="str">
        <f>Daten!B148</f>
        <v>Raiding</v>
      </c>
      <c r="C148" s="15">
        <f t="shared" si="15"/>
        <v>1</v>
      </c>
      <c r="D148" s="9">
        <f>Daten!E148</f>
        <v>873</v>
      </c>
      <c r="E148" s="10">
        <f>Daten!D148</f>
        <v>0</v>
      </c>
      <c r="F148" s="9">
        <f t="shared" si="16"/>
        <v>1407.2238805970148</v>
      </c>
      <c r="H148" s="26">
        <f t="shared" ca="1" si="17"/>
        <v>4027</v>
      </c>
      <c r="I148" s="8">
        <f t="shared" ca="1" si="18"/>
        <v>11</v>
      </c>
      <c r="J148" s="26">
        <f ca="1">IF(I148=0,0,COUNTIF(I$19:$I148,C148*10+1))</f>
        <v>130</v>
      </c>
      <c r="K148" s="21">
        <f t="shared" ca="1" si="19"/>
        <v>0</v>
      </c>
      <c r="L148" s="24">
        <f t="shared" ca="1" si="20"/>
        <v>4027</v>
      </c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</row>
    <row r="149" spans="1:44" x14ac:dyDescent="0.2">
      <c r="A149" s="15">
        <f>Daten!A149</f>
        <v>10820</v>
      </c>
      <c r="B149" s="8" t="str">
        <f>Daten!B149</f>
        <v>Ritzing</v>
      </c>
      <c r="C149" s="15">
        <f t="shared" si="15"/>
        <v>1</v>
      </c>
      <c r="D149" s="9">
        <f>Daten!E149</f>
        <v>891</v>
      </c>
      <c r="E149" s="10">
        <f>Daten!D149</f>
        <v>0</v>
      </c>
      <c r="F149" s="9">
        <f t="shared" si="16"/>
        <v>1436.2388059701493</v>
      </c>
      <c r="H149" s="26">
        <f t="shared" ca="1" si="17"/>
        <v>4110</v>
      </c>
      <c r="I149" s="8">
        <f t="shared" ca="1" si="18"/>
        <v>11</v>
      </c>
      <c r="J149" s="26">
        <f ca="1">IF(I149=0,0,COUNTIF(I$19:$I149,C149*10+1))</f>
        <v>131</v>
      </c>
      <c r="K149" s="21">
        <f t="shared" ca="1" si="19"/>
        <v>0</v>
      </c>
      <c r="L149" s="24">
        <f t="shared" ca="1" si="20"/>
        <v>4110</v>
      </c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</row>
    <row r="150" spans="1:44" x14ac:dyDescent="0.2">
      <c r="A150" s="15">
        <f>Daten!A150</f>
        <v>10821</v>
      </c>
      <c r="B150" s="8" t="str">
        <f>Daten!B150</f>
        <v>Steinberg-Dörfl</v>
      </c>
      <c r="C150" s="15">
        <f t="shared" si="15"/>
        <v>1</v>
      </c>
      <c r="D150" s="9">
        <f>Daten!E150</f>
        <v>1281</v>
      </c>
      <c r="E150" s="10">
        <f>Daten!D150</f>
        <v>0</v>
      </c>
      <c r="F150" s="9">
        <f t="shared" si="16"/>
        <v>2064.8955223880598</v>
      </c>
      <c r="H150" s="26">
        <f t="shared" ca="1" si="17"/>
        <v>5908</v>
      </c>
      <c r="I150" s="8">
        <f t="shared" ca="1" si="18"/>
        <v>11</v>
      </c>
      <c r="J150" s="26">
        <f ca="1">IF(I150=0,0,COUNTIF(I$19:$I150,C150*10+1))</f>
        <v>132</v>
      </c>
      <c r="K150" s="21">
        <f t="shared" ca="1" si="19"/>
        <v>0</v>
      </c>
      <c r="L150" s="24">
        <f t="shared" ca="1" si="20"/>
        <v>5908</v>
      </c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</row>
    <row r="151" spans="1:44" x14ac:dyDescent="0.2">
      <c r="A151" s="15">
        <f>Daten!A151</f>
        <v>10822</v>
      </c>
      <c r="B151" s="8" t="str">
        <f>Daten!B151</f>
        <v>Stoob</v>
      </c>
      <c r="C151" s="15">
        <f t="shared" si="15"/>
        <v>1</v>
      </c>
      <c r="D151" s="9">
        <f>Daten!E151</f>
        <v>1395</v>
      </c>
      <c r="E151" s="10">
        <f>Daten!D151</f>
        <v>0</v>
      </c>
      <c r="F151" s="9">
        <f t="shared" si="16"/>
        <v>2248.6567164179105</v>
      </c>
      <c r="H151" s="26">
        <f t="shared" ca="1" si="17"/>
        <v>6434</v>
      </c>
      <c r="I151" s="8">
        <f t="shared" ca="1" si="18"/>
        <v>11</v>
      </c>
      <c r="J151" s="26">
        <f ca="1">IF(I151=0,0,COUNTIF(I$19:$I151,C151*10+1))</f>
        <v>133</v>
      </c>
      <c r="K151" s="21">
        <f t="shared" ca="1" si="19"/>
        <v>0</v>
      </c>
      <c r="L151" s="24">
        <f t="shared" ca="1" si="20"/>
        <v>6434</v>
      </c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</row>
    <row r="152" spans="1:44" x14ac:dyDescent="0.2">
      <c r="A152" s="15">
        <f>Daten!A152</f>
        <v>10823</v>
      </c>
      <c r="B152" s="8" t="str">
        <f>Daten!B152</f>
        <v>Weppersdorf</v>
      </c>
      <c r="C152" s="15">
        <f t="shared" si="15"/>
        <v>1</v>
      </c>
      <c r="D152" s="9">
        <f>Daten!E152</f>
        <v>1820</v>
      </c>
      <c r="E152" s="10">
        <f>Daten!D152</f>
        <v>0</v>
      </c>
      <c r="F152" s="9">
        <f t="shared" si="16"/>
        <v>2933.7313432835822</v>
      </c>
      <c r="H152" s="26">
        <f t="shared" ca="1" si="17"/>
        <v>8394</v>
      </c>
      <c r="I152" s="8">
        <f t="shared" ca="1" si="18"/>
        <v>11</v>
      </c>
      <c r="J152" s="26">
        <f ca="1">IF(I152=0,0,COUNTIF(I$19:$I152,C152*10+1))</f>
        <v>134</v>
      </c>
      <c r="K152" s="21">
        <f t="shared" ca="1" si="19"/>
        <v>0</v>
      </c>
      <c r="L152" s="24">
        <f t="shared" ca="1" si="20"/>
        <v>8394</v>
      </c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</row>
    <row r="153" spans="1:44" x14ac:dyDescent="0.2">
      <c r="A153" s="15">
        <f>Daten!A153</f>
        <v>10824</v>
      </c>
      <c r="B153" s="8" t="str">
        <f>Daten!B153</f>
        <v>Lackendorf</v>
      </c>
      <c r="C153" s="15">
        <f t="shared" si="15"/>
        <v>1</v>
      </c>
      <c r="D153" s="9">
        <f>Daten!E153</f>
        <v>601</v>
      </c>
      <c r="E153" s="10">
        <f>Daten!D153</f>
        <v>0</v>
      </c>
      <c r="F153" s="9">
        <f t="shared" si="16"/>
        <v>968.77611940298505</v>
      </c>
      <c r="H153" s="26">
        <f t="shared" ca="1" si="17"/>
        <v>2772</v>
      </c>
      <c r="I153" s="8">
        <f t="shared" ca="1" si="18"/>
        <v>11</v>
      </c>
      <c r="J153" s="26">
        <f ca="1">IF(I153=0,0,COUNTIF(I$19:$I153,C153*10+1))</f>
        <v>135</v>
      </c>
      <c r="K153" s="21">
        <f t="shared" ca="1" si="19"/>
        <v>0</v>
      </c>
      <c r="L153" s="24">
        <f t="shared" ca="1" si="20"/>
        <v>2772</v>
      </c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</row>
    <row r="154" spans="1:44" x14ac:dyDescent="0.2">
      <c r="A154" s="15">
        <f>Daten!A154</f>
        <v>10825</v>
      </c>
      <c r="B154" s="8" t="str">
        <f>Daten!B154</f>
        <v>Unterfrauenhaid</v>
      </c>
      <c r="C154" s="15">
        <f t="shared" si="15"/>
        <v>1</v>
      </c>
      <c r="D154" s="9">
        <f>Daten!E154</f>
        <v>663</v>
      </c>
      <c r="E154" s="10">
        <f>Daten!D154</f>
        <v>0</v>
      </c>
      <c r="F154" s="9">
        <f t="shared" si="16"/>
        <v>1068.7164179104477</v>
      </c>
      <c r="H154" s="26">
        <f t="shared" ca="1" si="17"/>
        <v>3058</v>
      </c>
      <c r="I154" s="8">
        <f t="shared" ca="1" si="18"/>
        <v>11</v>
      </c>
      <c r="J154" s="26">
        <f ca="1">IF(I154=0,0,COUNTIF(I$19:$I154,C154*10+1))</f>
        <v>136</v>
      </c>
      <c r="K154" s="21">
        <f t="shared" ca="1" si="19"/>
        <v>0</v>
      </c>
      <c r="L154" s="24">
        <f t="shared" ca="1" si="20"/>
        <v>3058</v>
      </c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</row>
    <row r="155" spans="1:44" x14ac:dyDescent="0.2">
      <c r="A155" s="15">
        <f>Daten!A155</f>
        <v>10826</v>
      </c>
      <c r="B155" s="8" t="str">
        <f>Daten!B155</f>
        <v>Unterrabnitz-Schwendgraben</v>
      </c>
      <c r="C155" s="15">
        <f t="shared" si="15"/>
        <v>1</v>
      </c>
      <c r="D155" s="9">
        <f>Daten!E155</f>
        <v>648</v>
      </c>
      <c r="E155" s="10">
        <f>Daten!D155</f>
        <v>0</v>
      </c>
      <c r="F155" s="9">
        <f t="shared" si="16"/>
        <v>1044.5373134328358</v>
      </c>
      <c r="H155" s="26">
        <f t="shared" ca="1" si="17"/>
        <v>2989</v>
      </c>
      <c r="I155" s="8">
        <f t="shared" ca="1" si="18"/>
        <v>11</v>
      </c>
      <c r="J155" s="26">
        <f ca="1">IF(I155=0,0,COUNTIF(I$19:$I155,C155*10+1))</f>
        <v>137</v>
      </c>
      <c r="K155" s="21">
        <f t="shared" ca="1" si="19"/>
        <v>0</v>
      </c>
      <c r="L155" s="24">
        <f t="shared" ca="1" si="20"/>
        <v>2989</v>
      </c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</row>
    <row r="156" spans="1:44" x14ac:dyDescent="0.2">
      <c r="A156" s="15">
        <f>Daten!A156</f>
        <v>10827</v>
      </c>
      <c r="B156" s="8" t="str">
        <f>Daten!B156</f>
        <v>Weingraben</v>
      </c>
      <c r="C156" s="15">
        <f t="shared" si="15"/>
        <v>1</v>
      </c>
      <c r="D156" s="9">
        <f>Daten!E156</f>
        <v>366</v>
      </c>
      <c r="E156" s="10">
        <f>Daten!D156</f>
        <v>0</v>
      </c>
      <c r="F156" s="9">
        <f t="shared" si="16"/>
        <v>589.97014925373139</v>
      </c>
      <c r="H156" s="26">
        <f t="shared" ca="1" si="17"/>
        <v>1688</v>
      </c>
      <c r="I156" s="8">
        <f t="shared" ca="1" si="18"/>
        <v>11</v>
      </c>
      <c r="J156" s="26">
        <f ca="1">IF(I156=0,0,COUNTIF(I$19:$I156,C156*10+1))</f>
        <v>138</v>
      </c>
      <c r="K156" s="21">
        <f t="shared" ca="1" si="19"/>
        <v>0</v>
      </c>
      <c r="L156" s="24">
        <f t="shared" ca="1" si="20"/>
        <v>1688</v>
      </c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</row>
    <row r="157" spans="1:44" x14ac:dyDescent="0.2">
      <c r="A157" s="15">
        <f>Daten!A157</f>
        <v>10828</v>
      </c>
      <c r="B157" s="8" t="str">
        <f>Daten!B157</f>
        <v>Oberloisdorf</v>
      </c>
      <c r="C157" s="15">
        <f t="shared" si="15"/>
        <v>1</v>
      </c>
      <c r="D157" s="9">
        <f>Daten!E157</f>
        <v>797</v>
      </c>
      <c r="E157" s="10">
        <f>Daten!D157</f>
        <v>0</v>
      </c>
      <c r="F157" s="9">
        <f t="shared" si="16"/>
        <v>1284.7164179104477</v>
      </c>
      <c r="H157" s="26">
        <f t="shared" ca="1" si="17"/>
        <v>3676</v>
      </c>
      <c r="I157" s="8">
        <f t="shared" ca="1" si="18"/>
        <v>11</v>
      </c>
      <c r="J157" s="26">
        <f ca="1">IF(I157=0,0,COUNTIF(I$19:$I157,C157*10+1))</f>
        <v>139</v>
      </c>
      <c r="K157" s="21">
        <f t="shared" ca="1" si="19"/>
        <v>0</v>
      </c>
      <c r="L157" s="24">
        <f t="shared" ca="1" si="20"/>
        <v>3676</v>
      </c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</row>
    <row r="158" spans="1:44" x14ac:dyDescent="0.2">
      <c r="A158" s="15">
        <f>Daten!A158</f>
        <v>10901</v>
      </c>
      <c r="B158" s="8" t="str">
        <f>Daten!B158</f>
        <v>Bad Tatzmannsdorf</v>
      </c>
      <c r="C158" s="15">
        <f t="shared" si="15"/>
        <v>1</v>
      </c>
      <c r="D158" s="9">
        <f>Daten!E158</f>
        <v>1574</v>
      </c>
      <c r="E158" s="10">
        <f>Daten!D158</f>
        <v>0</v>
      </c>
      <c r="F158" s="9">
        <f t="shared" si="16"/>
        <v>2537.1940298507461</v>
      </c>
      <c r="H158" s="26">
        <f t="shared" ca="1" si="17"/>
        <v>7260</v>
      </c>
      <c r="I158" s="8">
        <f t="shared" ca="1" si="18"/>
        <v>11</v>
      </c>
      <c r="J158" s="26">
        <f ca="1">IF(I158=0,0,COUNTIF(I$19:$I158,C158*10+1))</f>
        <v>140</v>
      </c>
      <c r="K158" s="21">
        <f t="shared" ca="1" si="19"/>
        <v>0</v>
      </c>
      <c r="L158" s="24">
        <f t="shared" ca="1" si="20"/>
        <v>7260</v>
      </c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</row>
    <row r="159" spans="1:44" x14ac:dyDescent="0.2">
      <c r="A159" s="15">
        <f>Daten!A159</f>
        <v>10902</v>
      </c>
      <c r="B159" s="8" t="str">
        <f>Daten!B159</f>
        <v>Bernstein</v>
      </c>
      <c r="C159" s="15">
        <f t="shared" si="15"/>
        <v>1</v>
      </c>
      <c r="D159" s="9">
        <f>Daten!E159</f>
        <v>2121</v>
      </c>
      <c r="E159" s="10">
        <f>Daten!D159</f>
        <v>0</v>
      </c>
      <c r="F159" s="9">
        <f t="shared" si="16"/>
        <v>3418.9253731343283</v>
      </c>
      <c r="H159" s="26">
        <f t="shared" ca="1" si="17"/>
        <v>9783</v>
      </c>
      <c r="I159" s="8">
        <f t="shared" ca="1" si="18"/>
        <v>11</v>
      </c>
      <c r="J159" s="26">
        <f ca="1">IF(I159=0,0,COUNTIF(I$19:$I159,C159*10+1))</f>
        <v>141</v>
      </c>
      <c r="K159" s="21">
        <f t="shared" ca="1" si="19"/>
        <v>0</v>
      </c>
      <c r="L159" s="24">
        <f t="shared" ca="1" si="20"/>
        <v>9783</v>
      </c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</row>
    <row r="160" spans="1:44" x14ac:dyDescent="0.2">
      <c r="A160" s="15">
        <f>Daten!A160</f>
        <v>10903</v>
      </c>
      <c r="B160" s="8" t="str">
        <f>Daten!B160</f>
        <v>Deutsch Schützen-Eisenberg</v>
      </c>
      <c r="C160" s="15">
        <f t="shared" si="15"/>
        <v>1</v>
      </c>
      <c r="D160" s="9">
        <f>Daten!E160</f>
        <v>1120</v>
      </c>
      <c r="E160" s="10">
        <f>Daten!D160</f>
        <v>0</v>
      </c>
      <c r="F160" s="9">
        <f t="shared" si="16"/>
        <v>1805.3731343283582</v>
      </c>
      <c r="H160" s="26">
        <f t="shared" ca="1" si="17"/>
        <v>5166</v>
      </c>
      <c r="I160" s="8">
        <f t="shared" ca="1" si="18"/>
        <v>11</v>
      </c>
      <c r="J160" s="26">
        <f ca="1">IF(I160=0,0,COUNTIF(I$19:$I160,C160*10+1))</f>
        <v>142</v>
      </c>
      <c r="K160" s="21">
        <f t="shared" ca="1" si="19"/>
        <v>0</v>
      </c>
      <c r="L160" s="24">
        <f t="shared" ca="1" si="20"/>
        <v>5166</v>
      </c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</row>
    <row r="161" spans="1:44" x14ac:dyDescent="0.2">
      <c r="A161" s="15">
        <f>Daten!A161</f>
        <v>10904</v>
      </c>
      <c r="B161" s="8" t="str">
        <f>Daten!B161</f>
        <v>Grafenschachen</v>
      </c>
      <c r="C161" s="15">
        <f t="shared" si="15"/>
        <v>1</v>
      </c>
      <c r="D161" s="9">
        <f>Daten!E161</f>
        <v>1238</v>
      </c>
      <c r="E161" s="10">
        <f>Daten!D161</f>
        <v>0</v>
      </c>
      <c r="F161" s="9">
        <f t="shared" si="16"/>
        <v>1995.5820895522388</v>
      </c>
      <c r="H161" s="26">
        <f t="shared" ca="1" si="17"/>
        <v>5710</v>
      </c>
      <c r="I161" s="8">
        <f t="shared" ca="1" si="18"/>
        <v>11</v>
      </c>
      <c r="J161" s="26">
        <f ca="1">IF(I161=0,0,COUNTIF(I$19:$I161,C161*10+1))</f>
        <v>143</v>
      </c>
      <c r="K161" s="21">
        <f t="shared" ca="1" si="19"/>
        <v>0</v>
      </c>
      <c r="L161" s="24">
        <f t="shared" ca="1" si="20"/>
        <v>5710</v>
      </c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</row>
    <row r="162" spans="1:44" x14ac:dyDescent="0.2">
      <c r="A162" s="15">
        <f>Daten!A162</f>
        <v>10905</v>
      </c>
      <c r="B162" s="8" t="str">
        <f>Daten!B162</f>
        <v>Großpetersdorf</v>
      </c>
      <c r="C162" s="15">
        <f t="shared" si="15"/>
        <v>1</v>
      </c>
      <c r="D162" s="9">
        <f>Daten!E162</f>
        <v>3544</v>
      </c>
      <c r="E162" s="10">
        <f>Daten!D162</f>
        <v>0</v>
      </c>
      <c r="F162" s="9">
        <f t="shared" si="16"/>
        <v>5712.7164179104475</v>
      </c>
      <c r="H162" s="26">
        <f t="shared" ca="1" si="17"/>
        <v>16346</v>
      </c>
      <c r="I162" s="8">
        <f t="shared" ca="1" si="18"/>
        <v>11</v>
      </c>
      <c r="J162" s="26">
        <f ca="1">IF(I162=0,0,COUNTIF(I$19:$I162,C162*10+1))</f>
        <v>144</v>
      </c>
      <c r="K162" s="21">
        <f t="shared" ca="1" si="19"/>
        <v>0</v>
      </c>
      <c r="L162" s="24">
        <f t="shared" ca="1" si="20"/>
        <v>16346</v>
      </c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</row>
    <row r="163" spans="1:44" x14ac:dyDescent="0.2">
      <c r="A163" s="15">
        <f>Daten!A163</f>
        <v>10906</v>
      </c>
      <c r="B163" s="8" t="str">
        <f>Daten!B163</f>
        <v>Hannersdorf</v>
      </c>
      <c r="C163" s="15">
        <f t="shared" si="15"/>
        <v>1</v>
      </c>
      <c r="D163" s="9">
        <f>Daten!E163</f>
        <v>746</v>
      </c>
      <c r="E163" s="10">
        <f>Daten!D163</f>
        <v>0</v>
      </c>
      <c r="F163" s="9">
        <f t="shared" si="16"/>
        <v>1202.5074626865671</v>
      </c>
      <c r="H163" s="26">
        <f t="shared" ca="1" si="17"/>
        <v>3441</v>
      </c>
      <c r="I163" s="8">
        <f t="shared" ca="1" si="18"/>
        <v>11</v>
      </c>
      <c r="J163" s="26">
        <f ca="1">IF(I163=0,0,COUNTIF(I$19:$I163,C163*10+1))</f>
        <v>145</v>
      </c>
      <c r="K163" s="21">
        <f t="shared" ca="1" si="19"/>
        <v>0</v>
      </c>
      <c r="L163" s="24">
        <f t="shared" ca="1" si="20"/>
        <v>3441</v>
      </c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</row>
    <row r="164" spans="1:44" x14ac:dyDescent="0.2">
      <c r="A164" s="15">
        <f>Daten!A164</f>
        <v>10907</v>
      </c>
      <c r="B164" s="8" t="str">
        <f>Daten!B164</f>
        <v>Kemeten</v>
      </c>
      <c r="C164" s="15">
        <f t="shared" si="15"/>
        <v>1</v>
      </c>
      <c r="D164" s="9">
        <f>Daten!E164</f>
        <v>1511</v>
      </c>
      <c r="E164" s="10">
        <f>Daten!D164</f>
        <v>0</v>
      </c>
      <c r="F164" s="9">
        <f t="shared" si="16"/>
        <v>2435.6417910447763</v>
      </c>
      <c r="H164" s="26">
        <f t="shared" ca="1" si="17"/>
        <v>6969</v>
      </c>
      <c r="I164" s="8">
        <f t="shared" ca="1" si="18"/>
        <v>11</v>
      </c>
      <c r="J164" s="26">
        <f ca="1">IF(I164=0,0,COUNTIF(I$19:$I164,C164*10+1))</f>
        <v>146</v>
      </c>
      <c r="K164" s="21">
        <f t="shared" ca="1" si="19"/>
        <v>0</v>
      </c>
      <c r="L164" s="24">
        <f t="shared" ca="1" si="20"/>
        <v>6969</v>
      </c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</row>
    <row r="165" spans="1:44" x14ac:dyDescent="0.2">
      <c r="A165" s="15">
        <f>Daten!A165</f>
        <v>10908</v>
      </c>
      <c r="B165" s="8" t="str">
        <f>Daten!B165</f>
        <v>Kohfidisch</v>
      </c>
      <c r="C165" s="15">
        <f t="shared" si="15"/>
        <v>1</v>
      </c>
      <c r="D165" s="9">
        <f>Daten!E165</f>
        <v>1430</v>
      </c>
      <c r="E165" s="10">
        <f>Daten!D165</f>
        <v>0</v>
      </c>
      <c r="F165" s="9">
        <f t="shared" si="16"/>
        <v>2305.0746268656717</v>
      </c>
      <c r="H165" s="26">
        <f t="shared" ca="1" si="17"/>
        <v>6596</v>
      </c>
      <c r="I165" s="8">
        <f t="shared" ca="1" si="18"/>
        <v>11</v>
      </c>
      <c r="J165" s="26">
        <f ca="1">IF(I165=0,0,COUNTIF(I$19:$I165,C165*10+1))</f>
        <v>147</v>
      </c>
      <c r="K165" s="21">
        <f t="shared" ca="1" si="19"/>
        <v>0</v>
      </c>
      <c r="L165" s="24">
        <f t="shared" ca="1" si="20"/>
        <v>6596</v>
      </c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</row>
    <row r="166" spans="1:44" x14ac:dyDescent="0.2">
      <c r="A166" s="15">
        <f>Daten!A166</f>
        <v>10909</v>
      </c>
      <c r="B166" s="8" t="str">
        <f>Daten!B166</f>
        <v>Litzelsdorf</v>
      </c>
      <c r="C166" s="15">
        <f t="shared" si="15"/>
        <v>1</v>
      </c>
      <c r="D166" s="9">
        <f>Daten!E166</f>
        <v>1177</v>
      </c>
      <c r="E166" s="10">
        <f>Daten!D166</f>
        <v>0</v>
      </c>
      <c r="F166" s="9">
        <f t="shared" si="16"/>
        <v>1897.2537313432836</v>
      </c>
      <c r="H166" s="26">
        <f t="shared" ca="1" si="17"/>
        <v>5429</v>
      </c>
      <c r="I166" s="8">
        <f t="shared" ca="1" si="18"/>
        <v>11</v>
      </c>
      <c r="J166" s="26">
        <f ca="1">IF(I166=0,0,COUNTIF(I$19:$I166,C166*10+1))</f>
        <v>148</v>
      </c>
      <c r="K166" s="21">
        <f t="shared" ca="1" si="19"/>
        <v>0</v>
      </c>
      <c r="L166" s="24">
        <f t="shared" ca="1" si="20"/>
        <v>5429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</row>
    <row r="167" spans="1:44" x14ac:dyDescent="0.2">
      <c r="A167" s="15">
        <f>Daten!A167</f>
        <v>10910</v>
      </c>
      <c r="B167" s="8" t="str">
        <f>Daten!B167</f>
        <v>Loipersdorf-Kitzladen</v>
      </c>
      <c r="C167" s="15">
        <f t="shared" si="15"/>
        <v>1</v>
      </c>
      <c r="D167" s="9">
        <f>Daten!E167</f>
        <v>1312</v>
      </c>
      <c r="E167" s="10">
        <f>Daten!D167</f>
        <v>0</v>
      </c>
      <c r="F167" s="9">
        <f t="shared" si="16"/>
        <v>2114.8656716417909</v>
      </c>
      <c r="H167" s="26">
        <f t="shared" ca="1" si="17"/>
        <v>6051</v>
      </c>
      <c r="I167" s="8">
        <f t="shared" ca="1" si="18"/>
        <v>11</v>
      </c>
      <c r="J167" s="26">
        <f ca="1">IF(I167=0,0,COUNTIF(I$19:$I167,C167*10+1))</f>
        <v>149</v>
      </c>
      <c r="K167" s="21">
        <f t="shared" ca="1" si="19"/>
        <v>0</v>
      </c>
      <c r="L167" s="24">
        <f t="shared" ca="1" si="20"/>
        <v>6051</v>
      </c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</row>
    <row r="168" spans="1:44" x14ac:dyDescent="0.2">
      <c r="A168" s="15">
        <f>Daten!A168</f>
        <v>10911</v>
      </c>
      <c r="B168" s="8" t="str">
        <f>Daten!B168</f>
        <v>Mariasdorf</v>
      </c>
      <c r="C168" s="15">
        <f t="shared" si="15"/>
        <v>1</v>
      </c>
      <c r="D168" s="9">
        <f>Daten!E168</f>
        <v>1152</v>
      </c>
      <c r="E168" s="10">
        <f>Daten!D168</f>
        <v>0</v>
      </c>
      <c r="F168" s="9">
        <f t="shared" si="16"/>
        <v>1856.955223880597</v>
      </c>
      <c r="H168" s="26">
        <f t="shared" ca="1" si="17"/>
        <v>5313</v>
      </c>
      <c r="I168" s="8">
        <f t="shared" ca="1" si="18"/>
        <v>11</v>
      </c>
      <c r="J168" s="26">
        <f ca="1">IF(I168=0,0,COUNTIF(I$19:$I168,C168*10+1))</f>
        <v>150</v>
      </c>
      <c r="K168" s="21">
        <f t="shared" ca="1" si="19"/>
        <v>0</v>
      </c>
      <c r="L168" s="24">
        <f t="shared" ca="1" si="20"/>
        <v>5313</v>
      </c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</row>
    <row r="169" spans="1:44" x14ac:dyDescent="0.2">
      <c r="A169" s="15">
        <f>Daten!A169</f>
        <v>10912</v>
      </c>
      <c r="B169" s="8" t="str">
        <f>Daten!B169</f>
        <v>Markt Allhau</v>
      </c>
      <c r="C169" s="15">
        <f t="shared" si="15"/>
        <v>1</v>
      </c>
      <c r="D169" s="9">
        <f>Daten!E169</f>
        <v>1836</v>
      </c>
      <c r="E169" s="10">
        <f>Daten!D169</f>
        <v>0</v>
      </c>
      <c r="F169" s="9">
        <f t="shared" si="16"/>
        <v>2959.5223880597014</v>
      </c>
      <c r="H169" s="26">
        <f t="shared" ca="1" si="17"/>
        <v>8468</v>
      </c>
      <c r="I169" s="8">
        <f t="shared" ca="1" si="18"/>
        <v>11</v>
      </c>
      <c r="J169" s="26">
        <f ca="1">IF(I169=0,0,COUNTIF(I$19:$I169,C169*10+1))</f>
        <v>151</v>
      </c>
      <c r="K169" s="21">
        <f t="shared" ca="1" si="19"/>
        <v>0</v>
      </c>
      <c r="L169" s="24">
        <f t="shared" ca="1" si="20"/>
        <v>8468</v>
      </c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</row>
    <row r="170" spans="1:44" x14ac:dyDescent="0.2">
      <c r="A170" s="15">
        <f>Daten!A170</f>
        <v>10913</v>
      </c>
      <c r="B170" s="8" t="str">
        <f>Daten!B170</f>
        <v>Markt Neuhodis</v>
      </c>
      <c r="C170" s="15">
        <f t="shared" si="15"/>
        <v>1</v>
      </c>
      <c r="D170" s="9">
        <f>Daten!E170</f>
        <v>654</v>
      </c>
      <c r="E170" s="10">
        <f>Daten!D170</f>
        <v>0</v>
      </c>
      <c r="F170" s="9">
        <f t="shared" si="16"/>
        <v>1054.2089552238806</v>
      </c>
      <c r="H170" s="26">
        <f t="shared" ca="1" si="17"/>
        <v>3016</v>
      </c>
      <c r="I170" s="8">
        <f t="shared" ca="1" si="18"/>
        <v>11</v>
      </c>
      <c r="J170" s="26">
        <f ca="1">IF(I170=0,0,COUNTIF(I$19:$I170,C170*10+1))</f>
        <v>152</v>
      </c>
      <c r="K170" s="21">
        <f t="shared" ca="1" si="19"/>
        <v>0</v>
      </c>
      <c r="L170" s="24">
        <f t="shared" ca="1" si="20"/>
        <v>3016</v>
      </c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</row>
    <row r="171" spans="1:44" x14ac:dyDescent="0.2">
      <c r="A171" s="15">
        <f>Daten!A171</f>
        <v>10914</v>
      </c>
      <c r="B171" s="8" t="str">
        <f>Daten!B171</f>
        <v>Mischendorf</v>
      </c>
      <c r="C171" s="15">
        <f t="shared" si="15"/>
        <v>1</v>
      </c>
      <c r="D171" s="9">
        <f>Daten!E171</f>
        <v>1585</v>
      </c>
      <c r="E171" s="10">
        <f>Daten!D171</f>
        <v>0</v>
      </c>
      <c r="F171" s="9">
        <f t="shared" si="16"/>
        <v>2554.9253731343283</v>
      </c>
      <c r="H171" s="26">
        <f t="shared" ca="1" si="17"/>
        <v>7310</v>
      </c>
      <c r="I171" s="8">
        <f t="shared" ca="1" si="18"/>
        <v>11</v>
      </c>
      <c r="J171" s="26">
        <f ca="1">IF(I171=0,0,COUNTIF(I$19:$I171,C171*10+1))</f>
        <v>153</v>
      </c>
      <c r="K171" s="21">
        <f t="shared" ca="1" si="19"/>
        <v>0</v>
      </c>
      <c r="L171" s="24">
        <f t="shared" ca="1" si="20"/>
        <v>7310</v>
      </c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</row>
    <row r="172" spans="1:44" x14ac:dyDescent="0.2">
      <c r="A172" s="15">
        <f>Daten!A172</f>
        <v>10915</v>
      </c>
      <c r="B172" s="8" t="str">
        <f>Daten!B172</f>
        <v>Oberdorf im Burgenland</v>
      </c>
      <c r="C172" s="15">
        <f t="shared" si="15"/>
        <v>1</v>
      </c>
      <c r="D172" s="9">
        <f>Daten!E172</f>
        <v>1000</v>
      </c>
      <c r="E172" s="10">
        <f>Daten!D172</f>
        <v>0</v>
      </c>
      <c r="F172" s="9">
        <f t="shared" si="16"/>
        <v>1611.9402985074628</v>
      </c>
      <c r="H172" s="26">
        <f t="shared" ca="1" si="17"/>
        <v>4612</v>
      </c>
      <c r="I172" s="8">
        <f t="shared" ca="1" si="18"/>
        <v>11</v>
      </c>
      <c r="J172" s="26">
        <f ca="1">IF(I172=0,0,COUNTIF(I$19:$I172,C172*10+1))</f>
        <v>154</v>
      </c>
      <c r="K172" s="21">
        <f t="shared" ca="1" si="19"/>
        <v>0</v>
      </c>
      <c r="L172" s="24">
        <f t="shared" ca="1" si="20"/>
        <v>4612</v>
      </c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</row>
    <row r="173" spans="1:44" x14ac:dyDescent="0.2">
      <c r="A173" s="15">
        <f>Daten!A173</f>
        <v>10916</v>
      </c>
      <c r="B173" s="8" t="str">
        <f>Daten!B173</f>
        <v>Oberschützen</v>
      </c>
      <c r="C173" s="15">
        <f t="shared" si="15"/>
        <v>1</v>
      </c>
      <c r="D173" s="9">
        <f>Daten!E173</f>
        <v>2409</v>
      </c>
      <c r="E173" s="10">
        <f>Daten!D173</f>
        <v>0</v>
      </c>
      <c r="F173" s="9">
        <f t="shared" si="16"/>
        <v>3883.1641791044776</v>
      </c>
      <c r="H173" s="26">
        <f t="shared" ca="1" si="17"/>
        <v>11111</v>
      </c>
      <c r="I173" s="8">
        <f t="shared" ca="1" si="18"/>
        <v>11</v>
      </c>
      <c r="J173" s="26">
        <f ca="1">IF(I173=0,0,COUNTIF(I$19:$I173,C173*10+1))</f>
        <v>155</v>
      </c>
      <c r="K173" s="21">
        <f t="shared" ca="1" si="19"/>
        <v>0</v>
      </c>
      <c r="L173" s="24">
        <f t="shared" ca="1" si="20"/>
        <v>11111</v>
      </c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</row>
    <row r="174" spans="1:44" x14ac:dyDescent="0.2">
      <c r="A174" s="15">
        <f>Daten!A174</f>
        <v>10917</v>
      </c>
      <c r="B174" s="8" t="str">
        <f>Daten!B174</f>
        <v>Oberwart</v>
      </c>
      <c r="C174" s="15">
        <f t="shared" si="15"/>
        <v>1</v>
      </c>
      <c r="D174" s="9">
        <f>Daten!E174</f>
        <v>7614</v>
      </c>
      <c r="E174" s="10">
        <f>Daten!D174</f>
        <v>0</v>
      </c>
      <c r="F174" s="9">
        <f t="shared" si="16"/>
        <v>12273.313432835821</v>
      </c>
      <c r="H174" s="26">
        <f t="shared" ca="1" si="17"/>
        <v>35118</v>
      </c>
      <c r="I174" s="8">
        <f t="shared" ca="1" si="18"/>
        <v>11</v>
      </c>
      <c r="J174" s="26">
        <f ca="1">IF(I174=0,0,COUNTIF(I$19:$I174,C174*10+1))</f>
        <v>156</v>
      </c>
      <c r="K174" s="21">
        <f t="shared" ca="1" si="19"/>
        <v>0</v>
      </c>
      <c r="L174" s="24">
        <f t="shared" ca="1" si="20"/>
        <v>35118</v>
      </c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</row>
    <row r="175" spans="1:44" x14ac:dyDescent="0.2">
      <c r="A175" s="15">
        <f>Daten!A175</f>
        <v>10918</v>
      </c>
      <c r="B175" s="8" t="str">
        <f>Daten!B175</f>
        <v>Pinkafeld</v>
      </c>
      <c r="C175" s="15">
        <f t="shared" si="15"/>
        <v>1</v>
      </c>
      <c r="D175" s="9">
        <f>Daten!E175</f>
        <v>5817</v>
      </c>
      <c r="E175" s="10">
        <f>Daten!D175</f>
        <v>0</v>
      </c>
      <c r="F175" s="9">
        <f t="shared" si="16"/>
        <v>9376.6567164179105</v>
      </c>
      <c r="H175" s="26">
        <f t="shared" ca="1" si="17"/>
        <v>26830</v>
      </c>
      <c r="I175" s="8">
        <f t="shared" ca="1" si="18"/>
        <v>11</v>
      </c>
      <c r="J175" s="26">
        <f ca="1">IF(I175=0,0,COUNTIF(I$19:$I175,C175*10+1))</f>
        <v>157</v>
      </c>
      <c r="K175" s="21">
        <f t="shared" ca="1" si="19"/>
        <v>0</v>
      </c>
      <c r="L175" s="24">
        <f t="shared" ca="1" si="20"/>
        <v>26830</v>
      </c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</row>
    <row r="176" spans="1:44" x14ac:dyDescent="0.2">
      <c r="A176" s="15">
        <f>Daten!A176</f>
        <v>10919</v>
      </c>
      <c r="B176" s="8" t="str">
        <f>Daten!B176</f>
        <v>Rechnitz</v>
      </c>
      <c r="C176" s="15">
        <f t="shared" si="15"/>
        <v>1</v>
      </c>
      <c r="D176" s="9">
        <f>Daten!E176</f>
        <v>3029</v>
      </c>
      <c r="E176" s="10">
        <f>Daten!D176</f>
        <v>0</v>
      </c>
      <c r="F176" s="9">
        <f t="shared" si="16"/>
        <v>4882.5671641791041</v>
      </c>
      <c r="H176" s="26">
        <f t="shared" ca="1" si="17"/>
        <v>13971</v>
      </c>
      <c r="I176" s="8">
        <f t="shared" ca="1" si="18"/>
        <v>11</v>
      </c>
      <c r="J176" s="26">
        <f ca="1">IF(I176=0,0,COUNTIF(I$19:$I176,C176*10+1))</f>
        <v>158</v>
      </c>
      <c r="K176" s="21">
        <f t="shared" ca="1" si="19"/>
        <v>0</v>
      </c>
      <c r="L176" s="24">
        <f t="shared" ca="1" si="20"/>
        <v>13971</v>
      </c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</row>
    <row r="177" spans="1:44" x14ac:dyDescent="0.2">
      <c r="A177" s="15">
        <f>Daten!A177</f>
        <v>10920</v>
      </c>
      <c r="B177" s="8" t="str">
        <f>Daten!B177</f>
        <v>Riedlingsdorf</v>
      </c>
      <c r="C177" s="15">
        <f t="shared" si="15"/>
        <v>1</v>
      </c>
      <c r="D177" s="9">
        <f>Daten!E177</f>
        <v>1634</v>
      </c>
      <c r="E177" s="10">
        <f>Daten!D177</f>
        <v>0</v>
      </c>
      <c r="F177" s="9">
        <f t="shared" si="16"/>
        <v>2633.9104477611941</v>
      </c>
      <c r="H177" s="26">
        <f t="shared" ca="1" si="17"/>
        <v>7536</v>
      </c>
      <c r="I177" s="8">
        <f t="shared" ca="1" si="18"/>
        <v>11</v>
      </c>
      <c r="J177" s="26">
        <f ca="1">IF(I177=0,0,COUNTIF(I$19:$I177,C177*10+1))</f>
        <v>159</v>
      </c>
      <c r="K177" s="21">
        <f t="shared" ca="1" si="19"/>
        <v>0</v>
      </c>
      <c r="L177" s="24">
        <f t="shared" ca="1" si="20"/>
        <v>7536</v>
      </c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</row>
    <row r="178" spans="1:44" x14ac:dyDescent="0.2">
      <c r="A178" s="15">
        <f>Daten!A178</f>
        <v>10921</v>
      </c>
      <c r="B178" s="8" t="str">
        <f>Daten!B178</f>
        <v>Rotenturm an der Pinka</v>
      </c>
      <c r="C178" s="15">
        <f t="shared" si="15"/>
        <v>1</v>
      </c>
      <c r="D178" s="9">
        <f>Daten!E178</f>
        <v>1427</v>
      </c>
      <c r="E178" s="10">
        <f>Daten!D178</f>
        <v>0</v>
      </c>
      <c r="F178" s="9">
        <f t="shared" si="16"/>
        <v>2300.2388059701493</v>
      </c>
      <c r="H178" s="26">
        <f t="shared" ca="1" si="17"/>
        <v>6582</v>
      </c>
      <c r="I178" s="8">
        <f t="shared" ca="1" si="18"/>
        <v>11</v>
      </c>
      <c r="J178" s="26">
        <f ca="1">IF(I178=0,0,COUNTIF(I$19:$I178,C178*10+1))</f>
        <v>160</v>
      </c>
      <c r="K178" s="21">
        <f t="shared" ca="1" si="19"/>
        <v>0</v>
      </c>
      <c r="L178" s="24">
        <f t="shared" ca="1" si="20"/>
        <v>6582</v>
      </c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</row>
    <row r="179" spans="1:44" x14ac:dyDescent="0.2">
      <c r="A179" s="15">
        <f>Daten!A179</f>
        <v>10922</v>
      </c>
      <c r="B179" s="8" t="str">
        <f>Daten!B179</f>
        <v>Schachendorf</v>
      </c>
      <c r="C179" s="15">
        <f t="shared" si="15"/>
        <v>1</v>
      </c>
      <c r="D179" s="9">
        <f>Daten!E179</f>
        <v>746</v>
      </c>
      <c r="E179" s="10">
        <f>Daten!D179</f>
        <v>0</v>
      </c>
      <c r="F179" s="9">
        <f t="shared" si="16"/>
        <v>1202.5074626865671</v>
      </c>
      <c r="H179" s="26">
        <f t="shared" ca="1" si="17"/>
        <v>3441</v>
      </c>
      <c r="I179" s="8">
        <f t="shared" ca="1" si="18"/>
        <v>11</v>
      </c>
      <c r="J179" s="26">
        <f ca="1">IF(I179=0,0,COUNTIF(I$19:$I179,C179*10+1))</f>
        <v>161</v>
      </c>
      <c r="K179" s="21">
        <f t="shared" ca="1" si="19"/>
        <v>0</v>
      </c>
      <c r="L179" s="24">
        <f t="shared" ca="1" si="20"/>
        <v>3441</v>
      </c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</row>
    <row r="180" spans="1:44" x14ac:dyDescent="0.2">
      <c r="A180" s="15">
        <f>Daten!A180</f>
        <v>10923</v>
      </c>
      <c r="B180" s="8" t="str">
        <f>Daten!B180</f>
        <v>Stadtschlaining</v>
      </c>
      <c r="C180" s="15">
        <f t="shared" si="15"/>
        <v>1</v>
      </c>
      <c r="D180" s="9">
        <f>Daten!E180</f>
        <v>1983</v>
      </c>
      <c r="E180" s="10">
        <f>Daten!D180</f>
        <v>0</v>
      </c>
      <c r="F180" s="9">
        <f t="shared" si="16"/>
        <v>3196.4776119402986</v>
      </c>
      <c r="H180" s="26">
        <f t="shared" ca="1" si="17"/>
        <v>9146</v>
      </c>
      <c r="I180" s="8">
        <f t="shared" ca="1" si="18"/>
        <v>11</v>
      </c>
      <c r="J180" s="26">
        <f ca="1">IF(I180=0,0,COUNTIF(I$19:$I180,C180*10+1))</f>
        <v>162</v>
      </c>
      <c r="K180" s="21">
        <f t="shared" ca="1" si="19"/>
        <v>0</v>
      </c>
      <c r="L180" s="24">
        <f t="shared" ca="1" si="20"/>
        <v>9146</v>
      </c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</row>
    <row r="181" spans="1:44" x14ac:dyDescent="0.2">
      <c r="A181" s="15">
        <f>Daten!A181</f>
        <v>10924</v>
      </c>
      <c r="B181" s="8" t="str">
        <f>Daten!B181</f>
        <v>Unterkohlstätten</v>
      </c>
      <c r="C181" s="15">
        <f t="shared" si="15"/>
        <v>1</v>
      </c>
      <c r="D181" s="9">
        <f>Daten!E181</f>
        <v>1010</v>
      </c>
      <c r="E181" s="10">
        <f>Daten!D181</f>
        <v>0</v>
      </c>
      <c r="F181" s="9">
        <f t="shared" si="16"/>
        <v>1628.0597014925372</v>
      </c>
      <c r="H181" s="26">
        <f t="shared" ca="1" si="17"/>
        <v>4658</v>
      </c>
      <c r="I181" s="8">
        <f t="shared" ca="1" si="18"/>
        <v>11</v>
      </c>
      <c r="J181" s="26">
        <f ca="1">IF(I181=0,0,COUNTIF(I$19:$I181,C181*10+1))</f>
        <v>163</v>
      </c>
      <c r="K181" s="21">
        <f t="shared" ca="1" si="19"/>
        <v>0</v>
      </c>
      <c r="L181" s="24">
        <f t="shared" ca="1" si="20"/>
        <v>4658</v>
      </c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</row>
    <row r="182" spans="1:44" x14ac:dyDescent="0.2">
      <c r="A182" s="15">
        <f>Daten!A182</f>
        <v>10925</v>
      </c>
      <c r="B182" s="8" t="str">
        <f>Daten!B182</f>
        <v>Unterwart</v>
      </c>
      <c r="C182" s="15">
        <f t="shared" si="15"/>
        <v>1</v>
      </c>
      <c r="D182" s="9">
        <f>Daten!E182</f>
        <v>967</v>
      </c>
      <c r="E182" s="10">
        <f>Daten!D182</f>
        <v>0</v>
      </c>
      <c r="F182" s="9">
        <f t="shared" si="16"/>
        <v>1558.7462686567164</v>
      </c>
      <c r="H182" s="26">
        <f t="shared" ca="1" si="17"/>
        <v>4460</v>
      </c>
      <c r="I182" s="8">
        <f t="shared" ca="1" si="18"/>
        <v>11</v>
      </c>
      <c r="J182" s="26">
        <f ca="1">IF(I182=0,0,COUNTIF(I$19:$I182,C182*10+1))</f>
        <v>164</v>
      </c>
      <c r="K182" s="21">
        <f t="shared" ca="1" si="19"/>
        <v>0</v>
      </c>
      <c r="L182" s="24">
        <f t="shared" ca="1" si="20"/>
        <v>4460</v>
      </c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</row>
    <row r="183" spans="1:44" x14ac:dyDescent="0.2">
      <c r="A183" s="15">
        <f>Daten!A183</f>
        <v>10926</v>
      </c>
      <c r="B183" s="8" t="str">
        <f>Daten!B183</f>
        <v>Weiden bei Rechnitz</v>
      </c>
      <c r="C183" s="15">
        <f t="shared" si="15"/>
        <v>1</v>
      </c>
      <c r="D183" s="9">
        <f>Daten!E183</f>
        <v>827</v>
      </c>
      <c r="E183" s="10">
        <f>Daten!D183</f>
        <v>0</v>
      </c>
      <c r="F183" s="9">
        <f t="shared" si="16"/>
        <v>1333.0746268656717</v>
      </c>
      <c r="H183" s="26">
        <f t="shared" ca="1" si="17"/>
        <v>3814</v>
      </c>
      <c r="I183" s="8">
        <f t="shared" ca="1" si="18"/>
        <v>11</v>
      </c>
      <c r="J183" s="26">
        <f ca="1">IF(I183=0,0,COUNTIF(I$19:$I183,C183*10+1))</f>
        <v>165</v>
      </c>
      <c r="K183" s="21">
        <f t="shared" ca="1" si="19"/>
        <v>0</v>
      </c>
      <c r="L183" s="24">
        <f t="shared" ca="1" si="20"/>
        <v>3814</v>
      </c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</row>
    <row r="184" spans="1:44" x14ac:dyDescent="0.2">
      <c r="A184" s="15">
        <f>Daten!A184</f>
        <v>10927</v>
      </c>
      <c r="B184" s="8" t="str">
        <f>Daten!B184</f>
        <v>Wiesfleck</v>
      </c>
      <c r="C184" s="15">
        <f t="shared" si="15"/>
        <v>1</v>
      </c>
      <c r="D184" s="9">
        <f>Daten!E184</f>
        <v>1150</v>
      </c>
      <c r="E184" s="10">
        <f>Daten!D184</f>
        <v>0</v>
      </c>
      <c r="F184" s="9">
        <f t="shared" si="16"/>
        <v>1853.7313432835822</v>
      </c>
      <c r="H184" s="26">
        <f t="shared" ca="1" si="17"/>
        <v>5304</v>
      </c>
      <c r="I184" s="8">
        <f t="shared" ca="1" si="18"/>
        <v>11</v>
      </c>
      <c r="J184" s="26">
        <f ca="1">IF(I184=0,0,COUNTIF(I$19:$I184,C184*10+1))</f>
        <v>166</v>
      </c>
      <c r="K184" s="21">
        <f t="shared" ca="1" si="19"/>
        <v>0</v>
      </c>
      <c r="L184" s="24">
        <f t="shared" ca="1" si="20"/>
        <v>5304</v>
      </c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</row>
    <row r="185" spans="1:44" x14ac:dyDescent="0.2">
      <c r="A185" s="15">
        <f>Daten!A185</f>
        <v>10928</v>
      </c>
      <c r="B185" s="8" t="str">
        <f>Daten!B185</f>
        <v>Wolfau</v>
      </c>
      <c r="C185" s="15">
        <f t="shared" si="15"/>
        <v>1</v>
      </c>
      <c r="D185" s="9">
        <f>Daten!E185</f>
        <v>1434</v>
      </c>
      <c r="E185" s="10">
        <f>Daten!D185</f>
        <v>0</v>
      </c>
      <c r="F185" s="9">
        <f t="shared" si="16"/>
        <v>2311.5223880597014</v>
      </c>
      <c r="H185" s="26">
        <f t="shared" ca="1" si="17"/>
        <v>6614</v>
      </c>
      <c r="I185" s="8">
        <f t="shared" ca="1" si="18"/>
        <v>11</v>
      </c>
      <c r="J185" s="26">
        <f ca="1">IF(I185=0,0,COUNTIF(I$19:$I185,C185*10+1))</f>
        <v>167</v>
      </c>
      <c r="K185" s="21">
        <f t="shared" ca="1" si="19"/>
        <v>0</v>
      </c>
      <c r="L185" s="24">
        <f t="shared" ca="1" si="20"/>
        <v>6614</v>
      </c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</row>
    <row r="186" spans="1:44" x14ac:dyDescent="0.2">
      <c r="A186" s="15">
        <f>Daten!A186</f>
        <v>10929</v>
      </c>
      <c r="B186" s="8" t="str">
        <f>Daten!B186</f>
        <v>Neustift an der Lafnitz</v>
      </c>
      <c r="C186" s="15">
        <f t="shared" si="15"/>
        <v>1</v>
      </c>
      <c r="D186" s="9">
        <f>Daten!E186</f>
        <v>790</v>
      </c>
      <c r="E186" s="10">
        <f>Daten!D186</f>
        <v>0</v>
      </c>
      <c r="F186" s="9">
        <f t="shared" si="16"/>
        <v>1273.4328358208954</v>
      </c>
      <c r="H186" s="26">
        <f t="shared" ca="1" si="17"/>
        <v>3644</v>
      </c>
      <c r="I186" s="8">
        <f t="shared" ca="1" si="18"/>
        <v>11</v>
      </c>
      <c r="J186" s="26">
        <f ca="1">IF(I186=0,0,COUNTIF(I$19:$I186,C186*10+1))</f>
        <v>168</v>
      </c>
      <c r="K186" s="21">
        <f t="shared" ca="1" si="19"/>
        <v>0</v>
      </c>
      <c r="L186" s="24">
        <f t="shared" ca="1" si="20"/>
        <v>3644</v>
      </c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</row>
    <row r="187" spans="1:44" x14ac:dyDescent="0.2">
      <c r="A187" s="15">
        <f>Daten!A187</f>
        <v>10930</v>
      </c>
      <c r="B187" s="8" t="str">
        <f>Daten!B187</f>
        <v>Jabing</v>
      </c>
      <c r="C187" s="15">
        <f t="shared" si="15"/>
        <v>1</v>
      </c>
      <c r="D187" s="9">
        <f>Daten!E187</f>
        <v>736</v>
      </c>
      <c r="E187" s="10">
        <f>Daten!D187</f>
        <v>0</v>
      </c>
      <c r="F187" s="9">
        <f t="shared" si="16"/>
        <v>1186.3880597014925</v>
      </c>
      <c r="H187" s="26">
        <f t="shared" ca="1" si="17"/>
        <v>3395</v>
      </c>
      <c r="I187" s="8">
        <f t="shared" ca="1" si="18"/>
        <v>11</v>
      </c>
      <c r="J187" s="26">
        <f ca="1">IF(I187=0,0,COUNTIF(I$19:$I187,C187*10+1))</f>
        <v>169</v>
      </c>
      <c r="K187" s="21">
        <f t="shared" ca="1" si="19"/>
        <v>0</v>
      </c>
      <c r="L187" s="24">
        <f t="shared" ca="1" si="20"/>
        <v>3395</v>
      </c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</row>
    <row r="188" spans="1:44" x14ac:dyDescent="0.2">
      <c r="A188" s="15">
        <f>Daten!A188</f>
        <v>10931</v>
      </c>
      <c r="B188" s="8" t="str">
        <f>Daten!B188</f>
        <v>Badersdorf</v>
      </c>
      <c r="C188" s="15">
        <f t="shared" si="15"/>
        <v>1</v>
      </c>
      <c r="D188" s="9">
        <f>Daten!E188</f>
        <v>289</v>
      </c>
      <c r="E188" s="10">
        <f>Daten!D188</f>
        <v>0</v>
      </c>
      <c r="F188" s="9">
        <f t="shared" si="16"/>
        <v>465.85074626865674</v>
      </c>
      <c r="H188" s="26">
        <f t="shared" ca="1" si="17"/>
        <v>1333</v>
      </c>
      <c r="I188" s="8">
        <f t="shared" ca="1" si="18"/>
        <v>11</v>
      </c>
      <c r="J188" s="26">
        <f ca="1">IF(I188=0,0,COUNTIF(I$19:$I188,C188*10+1))</f>
        <v>170</v>
      </c>
      <c r="K188" s="21">
        <f t="shared" ca="1" si="19"/>
        <v>0</v>
      </c>
      <c r="L188" s="24">
        <f t="shared" ca="1" si="20"/>
        <v>1333</v>
      </c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</row>
    <row r="189" spans="1:44" x14ac:dyDescent="0.2">
      <c r="A189" s="15">
        <f>Daten!A189</f>
        <v>10932</v>
      </c>
      <c r="B189" s="8" t="str">
        <f>Daten!B189</f>
        <v>Schandorf</v>
      </c>
      <c r="C189" s="15">
        <f t="shared" si="15"/>
        <v>1</v>
      </c>
      <c r="D189" s="9">
        <f>Daten!E189</f>
        <v>273</v>
      </c>
      <c r="E189" s="10">
        <f>Daten!D189</f>
        <v>0</v>
      </c>
      <c r="F189" s="9">
        <f t="shared" si="16"/>
        <v>440.05970149253733</v>
      </c>
      <c r="H189" s="26">
        <f t="shared" ca="1" si="17"/>
        <v>1259</v>
      </c>
      <c r="I189" s="8">
        <f t="shared" ca="1" si="18"/>
        <v>11</v>
      </c>
      <c r="J189" s="26">
        <f ca="1">IF(I189=0,0,COUNTIF(I$19:$I189,C189*10+1))</f>
        <v>171</v>
      </c>
      <c r="K189" s="21">
        <f t="shared" ca="1" si="19"/>
        <v>0</v>
      </c>
      <c r="L189" s="24">
        <f t="shared" ca="1" si="20"/>
        <v>1259</v>
      </c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</row>
    <row r="190" spans="1:44" x14ac:dyDescent="0.2">
      <c r="A190" s="15">
        <f>Daten!A190</f>
        <v>20101</v>
      </c>
      <c r="B190" s="8" t="str">
        <f>Daten!B190</f>
        <v>Klagenfurt am Wörthersee</v>
      </c>
      <c r="C190" s="15">
        <f t="shared" si="15"/>
        <v>2</v>
      </c>
      <c r="D190" s="9">
        <f>Daten!E190</f>
        <v>100851</v>
      </c>
      <c r="E190" s="10">
        <f>Daten!D190</f>
        <v>1</v>
      </c>
      <c r="F190" s="9">
        <f t="shared" si="16"/>
        <v>235319.00000000003</v>
      </c>
      <c r="H190" s="26">
        <f t="shared" ca="1" si="17"/>
        <v>736816</v>
      </c>
      <c r="I190" s="8">
        <f t="shared" ca="1" si="18"/>
        <v>21</v>
      </c>
      <c r="J190" s="26">
        <f ca="1">IF(I190=0,0,COUNTIF(I$19:$I190,C190*10+1))</f>
        <v>1</v>
      </c>
      <c r="K190" s="21">
        <f t="shared" ca="1" si="19"/>
        <v>3</v>
      </c>
      <c r="L190" s="24">
        <f t="shared" ca="1" si="20"/>
        <v>736819</v>
      </c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</row>
    <row r="191" spans="1:44" x14ac:dyDescent="0.2">
      <c r="A191" s="15">
        <f>Daten!A191</f>
        <v>20201</v>
      </c>
      <c r="B191" s="8" t="str">
        <f>Daten!B191</f>
        <v>Villach</v>
      </c>
      <c r="C191" s="15">
        <f t="shared" si="15"/>
        <v>2</v>
      </c>
      <c r="D191" s="9">
        <f>Daten!E191</f>
        <v>62148</v>
      </c>
      <c r="E191" s="10">
        <f>Daten!D191</f>
        <v>1</v>
      </c>
      <c r="F191" s="9">
        <f t="shared" si="16"/>
        <v>145012</v>
      </c>
      <c r="H191" s="26">
        <f t="shared" ca="1" si="17"/>
        <v>454052</v>
      </c>
      <c r="I191" s="8">
        <f t="shared" ca="1" si="18"/>
        <v>21</v>
      </c>
      <c r="J191" s="26">
        <f ca="1">IF(I191=0,0,COUNTIF(I$19:$I191,C191*10+1))</f>
        <v>2</v>
      </c>
      <c r="K191" s="21">
        <f t="shared" ca="1" si="19"/>
        <v>0</v>
      </c>
      <c r="L191" s="24">
        <f t="shared" ca="1" si="20"/>
        <v>454052</v>
      </c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</row>
    <row r="192" spans="1:44" x14ac:dyDescent="0.2">
      <c r="A192" s="15">
        <f>Daten!A192</f>
        <v>20302</v>
      </c>
      <c r="B192" s="8" t="str">
        <f>Daten!B192</f>
        <v>Dellach</v>
      </c>
      <c r="C192" s="15">
        <f t="shared" si="15"/>
        <v>2</v>
      </c>
      <c r="D192" s="9">
        <f>Daten!E192</f>
        <v>1234</v>
      </c>
      <c r="E192" s="10">
        <f>Daten!D192</f>
        <v>0</v>
      </c>
      <c r="F192" s="9">
        <f t="shared" si="16"/>
        <v>1989.1343283582089</v>
      </c>
      <c r="H192" s="26">
        <f t="shared" ca="1" si="17"/>
        <v>6228</v>
      </c>
      <c r="I192" s="8">
        <f t="shared" ca="1" si="18"/>
        <v>21</v>
      </c>
      <c r="J192" s="26">
        <f ca="1">IF(I192=0,0,COUNTIF(I$19:$I192,C192*10+1))</f>
        <v>3</v>
      </c>
      <c r="K192" s="21">
        <f t="shared" ca="1" si="19"/>
        <v>0</v>
      </c>
      <c r="L192" s="24">
        <f t="shared" ca="1" si="20"/>
        <v>6228</v>
      </c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</row>
    <row r="193" spans="1:44" x14ac:dyDescent="0.2">
      <c r="A193" s="15">
        <f>Daten!A193</f>
        <v>20305</v>
      </c>
      <c r="B193" s="8" t="str">
        <f>Daten!B193</f>
        <v>Hermagor-Pressegger See</v>
      </c>
      <c r="C193" s="15">
        <f t="shared" si="15"/>
        <v>2</v>
      </c>
      <c r="D193" s="9">
        <f>Daten!E193</f>
        <v>6891</v>
      </c>
      <c r="E193" s="10">
        <f>Daten!D193</f>
        <v>0</v>
      </c>
      <c r="F193" s="9">
        <f t="shared" si="16"/>
        <v>11107.880597014926</v>
      </c>
      <c r="H193" s="26">
        <f t="shared" ca="1" si="17"/>
        <v>34780</v>
      </c>
      <c r="I193" s="8">
        <f t="shared" ca="1" si="18"/>
        <v>21</v>
      </c>
      <c r="J193" s="26">
        <f ca="1">IF(I193=0,0,COUNTIF(I$19:$I193,C193*10+1))</f>
        <v>4</v>
      </c>
      <c r="K193" s="21">
        <f t="shared" ca="1" si="19"/>
        <v>0</v>
      </c>
      <c r="L193" s="24">
        <f t="shared" ca="1" si="20"/>
        <v>34780</v>
      </c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</row>
    <row r="194" spans="1:44" x14ac:dyDescent="0.2">
      <c r="A194" s="15">
        <f>Daten!A194</f>
        <v>20306</v>
      </c>
      <c r="B194" s="8" t="str">
        <f>Daten!B194</f>
        <v>Kirchbach</v>
      </c>
      <c r="C194" s="15">
        <f t="shared" si="15"/>
        <v>2</v>
      </c>
      <c r="D194" s="9">
        <f>Daten!E194</f>
        <v>2578</v>
      </c>
      <c r="E194" s="10">
        <f>Daten!D194</f>
        <v>0</v>
      </c>
      <c r="F194" s="9">
        <f t="shared" si="16"/>
        <v>4155.5820895522384</v>
      </c>
      <c r="H194" s="26">
        <f t="shared" ca="1" si="17"/>
        <v>13012</v>
      </c>
      <c r="I194" s="8">
        <f t="shared" ca="1" si="18"/>
        <v>21</v>
      </c>
      <c r="J194" s="26">
        <f ca="1">IF(I194=0,0,COUNTIF(I$19:$I194,C194*10+1))</f>
        <v>5</v>
      </c>
      <c r="K194" s="21">
        <f t="shared" ca="1" si="19"/>
        <v>0</v>
      </c>
      <c r="L194" s="24">
        <f t="shared" ca="1" si="20"/>
        <v>13012</v>
      </c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</row>
    <row r="195" spans="1:44" x14ac:dyDescent="0.2">
      <c r="A195" s="15">
        <f>Daten!A195</f>
        <v>20307</v>
      </c>
      <c r="B195" s="8" t="str">
        <f>Daten!B195</f>
        <v>Kötschach-Mauthen</v>
      </c>
      <c r="C195" s="15">
        <f t="shared" si="15"/>
        <v>2</v>
      </c>
      <c r="D195" s="9">
        <f>Daten!E195</f>
        <v>3354</v>
      </c>
      <c r="E195" s="10">
        <f>Daten!D195</f>
        <v>0</v>
      </c>
      <c r="F195" s="9">
        <f t="shared" si="16"/>
        <v>5406.4477611940301</v>
      </c>
      <c r="H195" s="26">
        <f t="shared" ca="1" si="17"/>
        <v>16928</v>
      </c>
      <c r="I195" s="8">
        <f t="shared" ca="1" si="18"/>
        <v>21</v>
      </c>
      <c r="J195" s="26">
        <f ca="1">IF(I195=0,0,COUNTIF(I$19:$I195,C195*10+1))</f>
        <v>6</v>
      </c>
      <c r="K195" s="21">
        <f t="shared" ca="1" si="19"/>
        <v>0</v>
      </c>
      <c r="L195" s="24">
        <f t="shared" ca="1" si="20"/>
        <v>16928</v>
      </c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</row>
    <row r="196" spans="1:44" x14ac:dyDescent="0.2">
      <c r="A196" s="15">
        <f>Daten!A196</f>
        <v>20316</v>
      </c>
      <c r="B196" s="8" t="str">
        <f>Daten!B196</f>
        <v>St. Stefan im Gailtal</v>
      </c>
      <c r="C196" s="15">
        <f t="shared" si="15"/>
        <v>2</v>
      </c>
      <c r="D196" s="9">
        <f>Daten!E196</f>
        <v>1594</v>
      </c>
      <c r="E196" s="10">
        <f>Daten!D196</f>
        <v>0</v>
      </c>
      <c r="F196" s="9">
        <f t="shared" si="16"/>
        <v>2569.4328358208954</v>
      </c>
      <c r="H196" s="26">
        <f t="shared" ca="1" si="17"/>
        <v>8045</v>
      </c>
      <c r="I196" s="8">
        <f t="shared" ca="1" si="18"/>
        <v>21</v>
      </c>
      <c r="J196" s="26">
        <f ca="1">IF(I196=0,0,COUNTIF(I$19:$I196,C196*10+1))</f>
        <v>7</v>
      </c>
      <c r="K196" s="21">
        <f t="shared" ca="1" si="19"/>
        <v>0</v>
      </c>
      <c r="L196" s="24">
        <f t="shared" ca="1" si="20"/>
        <v>8045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</row>
    <row r="197" spans="1:44" x14ac:dyDescent="0.2">
      <c r="A197" s="15">
        <f>Daten!A197</f>
        <v>20320</v>
      </c>
      <c r="B197" s="8" t="str">
        <f>Daten!B197</f>
        <v>Gitschtal</v>
      </c>
      <c r="C197" s="15">
        <f t="shared" si="15"/>
        <v>2</v>
      </c>
      <c r="D197" s="9">
        <f>Daten!E197</f>
        <v>1244</v>
      </c>
      <c r="E197" s="10">
        <f>Daten!D197</f>
        <v>0</v>
      </c>
      <c r="F197" s="9">
        <f t="shared" si="16"/>
        <v>2005.2537313432836</v>
      </c>
      <c r="H197" s="26">
        <f t="shared" ca="1" si="17"/>
        <v>6279</v>
      </c>
      <c r="I197" s="8">
        <f t="shared" ca="1" si="18"/>
        <v>21</v>
      </c>
      <c r="J197" s="26">
        <f ca="1">IF(I197=0,0,COUNTIF(I$19:$I197,C197*10+1))</f>
        <v>8</v>
      </c>
      <c r="K197" s="21">
        <f t="shared" ca="1" si="19"/>
        <v>0</v>
      </c>
      <c r="L197" s="24">
        <f t="shared" ca="1" si="20"/>
        <v>6279</v>
      </c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</row>
    <row r="198" spans="1:44" x14ac:dyDescent="0.2">
      <c r="A198" s="15">
        <f>Daten!A198</f>
        <v>20321</v>
      </c>
      <c r="B198" s="8" t="str">
        <f>Daten!B198</f>
        <v>Lesachtal</v>
      </c>
      <c r="C198" s="15">
        <f t="shared" si="15"/>
        <v>2</v>
      </c>
      <c r="D198" s="9">
        <f>Daten!E198</f>
        <v>1316</v>
      </c>
      <c r="E198" s="10">
        <f>Daten!D198</f>
        <v>0</v>
      </c>
      <c r="F198" s="9">
        <f t="shared" si="16"/>
        <v>2121.313432835821</v>
      </c>
      <c r="H198" s="26">
        <f t="shared" ca="1" si="17"/>
        <v>6642</v>
      </c>
      <c r="I198" s="8">
        <f t="shared" ca="1" si="18"/>
        <v>21</v>
      </c>
      <c r="J198" s="26">
        <f ca="1">IF(I198=0,0,COUNTIF(I$19:$I198,C198*10+1))</f>
        <v>9</v>
      </c>
      <c r="K198" s="21">
        <f t="shared" ca="1" si="19"/>
        <v>0</v>
      </c>
      <c r="L198" s="24">
        <f t="shared" ca="1" si="20"/>
        <v>6642</v>
      </c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</row>
    <row r="199" spans="1:44" x14ac:dyDescent="0.2">
      <c r="A199" s="15">
        <f>Daten!A199</f>
        <v>20402</v>
      </c>
      <c r="B199" s="8" t="str">
        <f>Daten!B199</f>
        <v>Ebenthal in Kärnten</v>
      </c>
      <c r="C199" s="15">
        <f t="shared" si="15"/>
        <v>2</v>
      </c>
      <c r="D199" s="9">
        <f>Daten!E199</f>
        <v>7991</v>
      </c>
      <c r="E199" s="10">
        <f>Daten!D199</f>
        <v>0</v>
      </c>
      <c r="F199" s="9">
        <f t="shared" si="16"/>
        <v>12881.014925373134</v>
      </c>
      <c r="H199" s="26">
        <f t="shared" ca="1" si="17"/>
        <v>40332</v>
      </c>
      <c r="I199" s="8">
        <f t="shared" ca="1" si="18"/>
        <v>21</v>
      </c>
      <c r="J199" s="26">
        <f ca="1">IF(I199=0,0,COUNTIF(I$19:$I199,C199*10+1))</f>
        <v>10</v>
      </c>
      <c r="K199" s="21">
        <f t="shared" ca="1" si="19"/>
        <v>0</v>
      </c>
      <c r="L199" s="24">
        <f t="shared" ca="1" si="20"/>
        <v>40332</v>
      </c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</row>
    <row r="200" spans="1:44" x14ac:dyDescent="0.2">
      <c r="A200" s="15">
        <f>Daten!A200</f>
        <v>20403</v>
      </c>
      <c r="B200" s="8" t="str">
        <f>Daten!B200</f>
        <v>Feistritz im Rosental</v>
      </c>
      <c r="C200" s="15">
        <f t="shared" si="15"/>
        <v>2</v>
      </c>
      <c r="D200" s="9">
        <f>Daten!E200</f>
        <v>2497</v>
      </c>
      <c r="E200" s="10">
        <f>Daten!D200</f>
        <v>0</v>
      </c>
      <c r="F200" s="9">
        <f t="shared" si="16"/>
        <v>4025.0149253731342</v>
      </c>
      <c r="H200" s="26">
        <f t="shared" ca="1" si="17"/>
        <v>12603</v>
      </c>
      <c r="I200" s="8">
        <f t="shared" ca="1" si="18"/>
        <v>21</v>
      </c>
      <c r="J200" s="26">
        <f ca="1">IF(I200=0,0,COUNTIF(I$19:$I200,C200*10+1))</f>
        <v>11</v>
      </c>
      <c r="K200" s="21">
        <f t="shared" ca="1" si="19"/>
        <v>0</v>
      </c>
      <c r="L200" s="24">
        <f t="shared" ca="1" si="20"/>
        <v>12603</v>
      </c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</row>
    <row r="201" spans="1:44" x14ac:dyDescent="0.2">
      <c r="A201" s="15">
        <f>Daten!A201</f>
        <v>20405</v>
      </c>
      <c r="B201" s="8" t="str">
        <f>Daten!B201</f>
        <v>Ferlach</v>
      </c>
      <c r="C201" s="15">
        <f t="shared" si="15"/>
        <v>2</v>
      </c>
      <c r="D201" s="9">
        <f>Daten!E201</f>
        <v>7086</v>
      </c>
      <c r="E201" s="10">
        <f>Daten!D201</f>
        <v>0</v>
      </c>
      <c r="F201" s="9">
        <f t="shared" si="16"/>
        <v>11422.208955223881</v>
      </c>
      <c r="H201" s="26">
        <f t="shared" ca="1" si="17"/>
        <v>35764</v>
      </c>
      <c r="I201" s="8">
        <f t="shared" ca="1" si="18"/>
        <v>21</v>
      </c>
      <c r="J201" s="26">
        <f ca="1">IF(I201=0,0,COUNTIF(I$19:$I201,C201*10+1))</f>
        <v>12</v>
      </c>
      <c r="K201" s="21">
        <f t="shared" ca="1" si="19"/>
        <v>0</v>
      </c>
      <c r="L201" s="24">
        <f t="shared" ca="1" si="20"/>
        <v>35764</v>
      </c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</row>
    <row r="202" spans="1:44" x14ac:dyDescent="0.2">
      <c r="A202" s="15">
        <f>Daten!A202</f>
        <v>20409</v>
      </c>
      <c r="B202" s="8" t="str">
        <f>Daten!B202</f>
        <v>Grafenstein</v>
      </c>
      <c r="C202" s="15">
        <f t="shared" si="15"/>
        <v>2</v>
      </c>
      <c r="D202" s="9">
        <f>Daten!E202</f>
        <v>2914</v>
      </c>
      <c r="E202" s="10">
        <f>Daten!D202</f>
        <v>0</v>
      </c>
      <c r="F202" s="9">
        <f t="shared" si="16"/>
        <v>4697.1940298507461</v>
      </c>
      <c r="H202" s="26">
        <f t="shared" ca="1" si="17"/>
        <v>14708</v>
      </c>
      <c r="I202" s="8">
        <f t="shared" ca="1" si="18"/>
        <v>21</v>
      </c>
      <c r="J202" s="26">
        <f ca="1">IF(I202=0,0,COUNTIF(I$19:$I202,C202*10+1))</f>
        <v>13</v>
      </c>
      <c r="K202" s="21">
        <f t="shared" ca="1" si="19"/>
        <v>0</v>
      </c>
      <c r="L202" s="24">
        <f t="shared" ca="1" si="20"/>
        <v>14708</v>
      </c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</row>
    <row r="203" spans="1:44" x14ac:dyDescent="0.2">
      <c r="A203" s="15">
        <f>Daten!A203</f>
        <v>20412</v>
      </c>
      <c r="B203" s="8" t="str">
        <f>Daten!B203</f>
        <v>Keutschach am See</v>
      </c>
      <c r="C203" s="15">
        <f t="shared" si="15"/>
        <v>2</v>
      </c>
      <c r="D203" s="9">
        <f>Daten!E203</f>
        <v>2445</v>
      </c>
      <c r="E203" s="10">
        <f>Daten!D203</f>
        <v>0</v>
      </c>
      <c r="F203" s="9">
        <f t="shared" si="16"/>
        <v>3941.1940298507461</v>
      </c>
      <c r="H203" s="26">
        <f t="shared" ca="1" si="17"/>
        <v>12340</v>
      </c>
      <c r="I203" s="8">
        <f t="shared" ca="1" si="18"/>
        <v>21</v>
      </c>
      <c r="J203" s="26">
        <f ca="1">IF(I203=0,0,COUNTIF(I$19:$I203,C203*10+1))</f>
        <v>14</v>
      </c>
      <c r="K203" s="21">
        <f t="shared" ca="1" si="19"/>
        <v>0</v>
      </c>
      <c r="L203" s="24">
        <f t="shared" ca="1" si="20"/>
        <v>12340</v>
      </c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</row>
    <row r="204" spans="1:44" x14ac:dyDescent="0.2">
      <c r="A204" s="15">
        <f>Daten!A204</f>
        <v>20414</v>
      </c>
      <c r="B204" s="8" t="str">
        <f>Daten!B204</f>
        <v>Köttmannsdorf</v>
      </c>
      <c r="C204" s="15">
        <f t="shared" si="15"/>
        <v>2</v>
      </c>
      <c r="D204" s="9">
        <f>Daten!E204</f>
        <v>3028</v>
      </c>
      <c r="E204" s="10">
        <f>Daten!D204</f>
        <v>0</v>
      </c>
      <c r="F204" s="9">
        <f t="shared" si="16"/>
        <v>4880.9552238805973</v>
      </c>
      <c r="H204" s="26">
        <f t="shared" ca="1" si="17"/>
        <v>15283</v>
      </c>
      <c r="I204" s="8">
        <f t="shared" ca="1" si="18"/>
        <v>21</v>
      </c>
      <c r="J204" s="26">
        <f ca="1">IF(I204=0,0,COUNTIF(I$19:$I204,C204*10+1))</f>
        <v>15</v>
      </c>
      <c r="K204" s="21">
        <f t="shared" ca="1" si="19"/>
        <v>0</v>
      </c>
      <c r="L204" s="24">
        <f t="shared" ca="1" si="20"/>
        <v>15283</v>
      </c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</row>
    <row r="205" spans="1:44" x14ac:dyDescent="0.2">
      <c r="A205" s="15">
        <f>Daten!A205</f>
        <v>20415</v>
      </c>
      <c r="B205" s="8" t="str">
        <f>Daten!B205</f>
        <v>Krumpendorf am Wörthersee</v>
      </c>
      <c r="C205" s="15">
        <f t="shared" si="15"/>
        <v>2</v>
      </c>
      <c r="D205" s="9">
        <f>Daten!E205</f>
        <v>3410</v>
      </c>
      <c r="E205" s="10">
        <f>Daten!D205</f>
        <v>0</v>
      </c>
      <c r="F205" s="9">
        <f t="shared" si="16"/>
        <v>5496.7164179104475</v>
      </c>
      <c r="H205" s="26">
        <f t="shared" ca="1" si="17"/>
        <v>17211</v>
      </c>
      <c r="I205" s="8">
        <f t="shared" ca="1" si="18"/>
        <v>21</v>
      </c>
      <c r="J205" s="26">
        <f ca="1">IF(I205=0,0,COUNTIF(I$19:$I205,C205*10+1))</f>
        <v>16</v>
      </c>
      <c r="K205" s="21">
        <f t="shared" ca="1" si="19"/>
        <v>0</v>
      </c>
      <c r="L205" s="24">
        <f t="shared" ca="1" si="20"/>
        <v>17211</v>
      </c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</row>
    <row r="206" spans="1:44" x14ac:dyDescent="0.2">
      <c r="A206" s="15">
        <f>Daten!A206</f>
        <v>20416</v>
      </c>
      <c r="B206" s="8" t="str">
        <f>Daten!B206</f>
        <v>Ludmannsdorf</v>
      </c>
      <c r="C206" s="15">
        <f t="shared" si="15"/>
        <v>2</v>
      </c>
      <c r="D206" s="9">
        <f>Daten!E206</f>
        <v>1793</v>
      </c>
      <c r="E206" s="10">
        <f>Daten!D206</f>
        <v>0</v>
      </c>
      <c r="F206" s="9">
        <f t="shared" si="16"/>
        <v>2890.2089552238804</v>
      </c>
      <c r="H206" s="26">
        <f t="shared" ca="1" si="17"/>
        <v>9050</v>
      </c>
      <c r="I206" s="8">
        <f t="shared" ca="1" si="18"/>
        <v>21</v>
      </c>
      <c r="J206" s="26">
        <f ca="1">IF(I206=0,0,COUNTIF(I$19:$I206,C206*10+1))</f>
        <v>17</v>
      </c>
      <c r="K206" s="21">
        <f t="shared" ca="1" si="19"/>
        <v>0</v>
      </c>
      <c r="L206" s="24">
        <f t="shared" ca="1" si="20"/>
        <v>9050</v>
      </c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</row>
    <row r="207" spans="1:44" x14ac:dyDescent="0.2">
      <c r="A207" s="15">
        <f>Daten!A207</f>
        <v>20417</v>
      </c>
      <c r="B207" s="8" t="str">
        <f>Daten!B207</f>
        <v>Maria Rain</v>
      </c>
      <c r="C207" s="15">
        <f t="shared" si="15"/>
        <v>2</v>
      </c>
      <c r="D207" s="9">
        <f>Daten!E207</f>
        <v>2591</v>
      </c>
      <c r="E207" s="10">
        <f>Daten!D207</f>
        <v>0</v>
      </c>
      <c r="F207" s="9">
        <f t="shared" si="16"/>
        <v>4176.5373134328356</v>
      </c>
      <c r="H207" s="26">
        <f t="shared" ca="1" si="17"/>
        <v>13077</v>
      </c>
      <c r="I207" s="8">
        <f t="shared" ca="1" si="18"/>
        <v>21</v>
      </c>
      <c r="J207" s="26">
        <f ca="1">IF(I207=0,0,COUNTIF(I$19:$I207,C207*10+1))</f>
        <v>18</v>
      </c>
      <c r="K207" s="21">
        <f t="shared" ca="1" si="19"/>
        <v>0</v>
      </c>
      <c r="L207" s="24">
        <f t="shared" ca="1" si="20"/>
        <v>13077</v>
      </c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</row>
    <row r="208" spans="1:44" x14ac:dyDescent="0.2">
      <c r="A208" s="15">
        <f>Daten!A208</f>
        <v>20418</v>
      </c>
      <c r="B208" s="8" t="str">
        <f>Daten!B208</f>
        <v>Maria Saal</v>
      </c>
      <c r="C208" s="15">
        <f t="shared" si="15"/>
        <v>2</v>
      </c>
      <c r="D208" s="9">
        <f>Daten!E208</f>
        <v>3843</v>
      </c>
      <c r="E208" s="10">
        <f>Daten!D208</f>
        <v>0</v>
      </c>
      <c r="F208" s="9">
        <f t="shared" si="16"/>
        <v>6194.686567164179</v>
      </c>
      <c r="H208" s="26">
        <f t="shared" ca="1" si="17"/>
        <v>19396</v>
      </c>
      <c r="I208" s="8">
        <f t="shared" ca="1" si="18"/>
        <v>21</v>
      </c>
      <c r="J208" s="26">
        <f ca="1">IF(I208=0,0,COUNTIF(I$19:$I208,C208*10+1))</f>
        <v>19</v>
      </c>
      <c r="K208" s="21">
        <f t="shared" ca="1" si="19"/>
        <v>0</v>
      </c>
      <c r="L208" s="24">
        <f t="shared" ca="1" si="20"/>
        <v>19396</v>
      </c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</row>
    <row r="209" spans="1:44" x14ac:dyDescent="0.2">
      <c r="A209" s="15">
        <f>Daten!A209</f>
        <v>20419</v>
      </c>
      <c r="B209" s="8" t="str">
        <f>Daten!B209</f>
        <v>Maria Wörth</v>
      </c>
      <c r="C209" s="15">
        <f t="shared" si="15"/>
        <v>2</v>
      </c>
      <c r="D209" s="9">
        <f>Daten!E209</f>
        <v>1601</v>
      </c>
      <c r="E209" s="10">
        <f>Daten!D209</f>
        <v>0</v>
      </c>
      <c r="F209" s="9">
        <f t="shared" si="16"/>
        <v>2580.7164179104479</v>
      </c>
      <c r="H209" s="26">
        <f t="shared" ca="1" si="17"/>
        <v>8081</v>
      </c>
      <c r="I209" s="8">
        <f t="shared" ca="1" si="18"/>
        <v>21</v>
      </c>
      <c r="J209" s="26">
        <f ca="1">IF(I209=0,0,COUNTIF(I$19:$I209,C209*10+1))</f>
        <v>20</v>
      </c>
      <c r="K209" s="21">
        <f t="shared" ca="1" si="19"/>
        <v>0</v>
      </c>
      <c r="L209" s="24">
        <f t="shared" ca="1" si="20"/>
        <v>8081</v>
      </c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</row>
    <row r="210" spans="1:44" x14ac:dyDescent="0.2">
      <c r="A210" s="15">
        <f>Daten!A210</f>
        <v>20421</v>
      </c>
      <c r="B210" s="8" t="str">
        <f>Daten!B210</f>
        <v>Moosburg</v>
      </c>
      <c r="C210" s="15">
        <f t="shared" si="15"/>
        <v>2</v>
      </c>
      <c r="D210" s="9">
        <f>Daten!E210</f>
        <v>4470</v>
      </c>
      <c r="E210" s="10">
        <f>Daten!D210</f>
        <v>0</v>
      </c>
      <c r="F210" s="9">
        <f t="shared" si="16"/>
        <v>7205.373134328358</v>
      </c>
      <c r="H210" s="26">
        <f t="shared" ca="1" si="17"/>
        <v>22561</v>
      </c>
      <c r="I210" s="8">
        <f t="shared" ca="1" si="18"/>
        <v>21</v>
      </c>
      <c r="J210" s="26">
        <f ca="1">IF(I210=0,0,COUNTIF(I$19:$I210,C210*10+1))</f>
        <v>21</v>
      </c>
      <c r="K210" s="21">
        <f t="shared" ca="1" si="19"/>
        <v>0</v>
      </c>
      <c r="L210" s="24">
        <f t="shared" ca="1" si="20"/>
        <v>22561</v>
      </c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</row>
    <row r="211" spans="1:44" x14ac:dyDescent="0.2">
      <c r="A211" s="15">
        <f>Daten!A211</f>
        <v>20424</v>
      </c>
      <c r="B211" s="8" t="str">
        <f>Daten!B211</f>
        <v>Pörtschach am Wörther See</v>
      </c>
      <c r="C211" s="15">
        <f t="shared" ref="C211:C274" si="21">INT(A211/10000)</f>
        <v>2</v>
      </c>
      <c r="D211" s="9">
        <f>Daten!E211</f>
        <v>2788</v>
      </c>
      <c r="E211" s="10">
        <f>Daten!D211</f>
        <v>0</v>
      </c>
      <c r="F211" s="9">
        <f t="shared" ref="F211:F274" si="22">IF(AND(E211=1,D211&lt;=20000),D211*2,IF(D211&lt;=10000,D211*(1+41/67),IF(D211&lt;=20000,D211*(1+2/3),IF(D211&lt;=50000,D211*(2),D211*(2+1/3))))+IF(AND(D211&gt;9000,D211&lt;=10000),(D211-9000)*(110/201),0)+IF(AND(D211&gt;18000,D211&lt;=20000),(D211-18000)*(3+1/3),0)+IF(AND(D211&gt;45000,D211&lt;=50000),(D211-45000)*(3+1/3),0))</f>
        <v>4494.0895522388064</v>
      </c>
      <c r="H211" s="26">
        <f t="shared" ref="H211:H274" ca="1" si="23">ROUND(OFFSET($G$6,C211,0)/OFFSET($F$6,C211,0)*F211,0)</f>
        <v>14072</v>
      </c>
      <c r="I211" s="8">
        <f t="shared" ref="I211:I274" ca="1" si="24">IF(H211&gt;0,C211*10+1,0)</f>
        <v>21</v>
      </c>
      <c r="J211" s="26">
        <f ca="1">IF(I211=0,0,COUNTIF(I$19:$I211,C211*10+1))</f>
        <v>22</v>
      </c>
      <c r="K211" s="21">
        <f t="shared" ref="K211:K274" ca="1" si="25">IF(J211=1,OFFSET($G$6,C211,0)-OFFSET($H$6,C211,0),0)</f>
        <v>0</v>
      </c>
      <c r="L211" s="24">
        <f t="shared" ref="L211:L274" ca="1" si="26">H211+K211</f>
        <v>14072</v>
      </c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</row>
    <row r="212" spans="1:44" x14ac:dyDescent="0.2">
      <c r="A212" s="15">
        <f>Daten!A212</f>
        <v>20425</v>
      </c>
      <c r="B212" s="8" t="str">
        <f>Daten!B212</f>
        <v>Poggersdorf</v>
      </c>
      <c r="C212" s="15">
        <f t="shared" si="21"/>
        <v>2</v>
      </c>
      <c r="D212" s="9">
        <f>Daten!E212</f>
        <v>3211</v>
      </c>
      <c r="E212" s="10">
        <f>Daten!D212</f>
        <v>0</v>
      </c>
      <c r="F212" s="9">
        <f t="shared" si="22"/>
        <v>5175.940298507463</v>
      </c>
      <c r="H212" s="26">
        <f t="shared" ca="1" si="23"/>
        <v>16207</v>
      </c>
      <c r="I212" s="8">
        <f t="shared" ca="1" si="24"/>
        <v>21</v>
      </c>
      <c r="J212" s="26">
        <f ca="1">IF(I212=0,0,COUNTIF(I$19:$I212,C212*10+1))</f>
        <v>23</v>
      </c>
      <c r="K212" s="21">
        <f t="shared" ca="1" si="25"/>
        <v>0</v>
      </c>
      <c r="L212" s="24">
        <f t="shared" ca="1" si="26"/>
        <v>16207</v>
      </c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</row>
    <row r="213" spans="1:44" x14ac:dyDescent="0.2">
      <c r="A213" s="15">
        <f>Daten!A213</f>
        <v>20428</v>
      </c>
      <c r="B213" s="8" t="str">
        <f>Daten!B213</f>
        <v>St. Margareten im Rosental</v>
      </c>
      <c r="C213" s="15">
        <f t="shared" si="21"/>
        <v>2</v>
      </c>
      <c r="D213" s="9">
        <f>Daten!E213</f>
        <v>1107</v>
      </c>
      <c r="E213" s="10">
        <f>Daten!D213</f>
        <v>0</v>
      </c>
      <c r="F213" s="9">
        <f t="shared" si="22"/>
        <v>1784.4179104477612</v>
      </c>
      <c r="H213" s="26">
        <f t="shared" ca="1" si="23"/>
        <v>5587</v>
      </c>
      <c r="I213" s="8">
        <f t="shared" ca="1" si="24"/>
        <v>21</v>
      </c>
      <c r="J213" s="26">
        <f ca="1">IF(I213=0,0,COUNTIF(I$19:$I213,C213*10+1))</f>
        <v>24</v>
      </c>
      <c r="K213" s="21">
        <f t="shared" ca="1" si="25"/>
        <v>0</v>
      </c>
      <c r="L213" s="24">
        <f t="shared" ca="1" si="26"/>
        <v>5587</v>
      </c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</row>
    <row r="214" spans="1:44" x14ac:dyDescent="0.2">
      <c r="A214" s="15">
        <f>Daten!A214</f>
        <v>20432</v>
      </c>
      <c r="B214" s="8" t="str">
        <f>Daten!B214</f>
        <v>Schiefling am Wörthersee</v>
      </c>
      <c r="C214" s="15">
        <f t="shared" si="21"/>
        <v>2</v>
      </c>
      <c r="D214" s="9">
        <f>Daten!E214</f>
        <v>2672</v>
      </c>
      <c r="E214" s="10">
        <f>Daten!D214</f>
        <v>0</v>
      </c>
      <c r="F214" s="9">
        <f t="shared" si="22"/>
        <v>4307.1044776119406</v>
      </c>
      <c r="H214" s="26">
        <f t="shared" ca="1" si="23"/>
        <v>13486</v>
      </c>
      <c r="I214" s="8">
        <f t="shared" ca="1" si="24"/>
        <v>21</v>
      </c>
      <c r="J214" s="26">
        <f ca="1">IF(I214=0,0,COUNTIF(I$19:$I214,C214*10+1))</f>
        <v>25</v>
      </c>
      <c r="K214" s="21">
        <f t="shared" ca="1" si="25"/>
        <v>0</v>
      </c>
      <c r="L214" s="24">
        <f t="shared" ca="1" si="26"/>
        <v>13486</v>
      </c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</row>
    <row r="215" spans="1:44" x14ac:dyDescent="0.2">
      <c r="A215" s="15">
        <f>Daten!A215</f>
        <v>20435</v>
      </c>
      <c r="B215" s="8" t="str">
        <f>Daten!B215</f>
        <v>Techelsberg am Wörther See</v>
      </c>
      <c r="C215" s="15">
        <f t="shared" si="21"/>
        <v>2</v>
      </c>
      <c r="D215" s="9">
        <f>Daten!E215</f>
        <v>2188</v>
      </c>
      <c r="E215" s="10">
        <f>Daten!D215</f>
        <v>0</v>
      </c>
      <c r="F215" s="9">
        <f t="shared" si="22"/>
        <v>3526.9253731343283</v>
      </c>
      <c r="H215" s="26">
        <f t="shared" ca="1" si="23"/>
        <v>11043</v>
      </c>
      <c r="I215" s="8">
        <f t="shared" ca="1" si="24"/>
        <v>21</v>
      </c>
      <c r="J215" s="26">
        <f ca="1">IF(I215=0,0,COUNTIF(I$19:$I215,C215*10+1))</f>
        <v>26</v>
      </c>
      <c r="K215" s="21">
        <f t="shared" ca="1" si="25"/>
        <v>0</v>
      </c>
      <c r="L215" s="24">
        <f t="shared" ca="1" si="26"/>
        <v>11043</v>
      </c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</row>
    <row r="216" spans="1:44" x14ac:dyDescent="0.2">
      <c r="A216" s="15">
        <f>Daten!A216</f>
        <v>20441</v>
      </c>
      <c r="B216" s="8" t="str">
        <f>Daten!B216</f>
        <v>Zell</v>
      </c>
      <c r="C216" s="15">
        <f t="shared" si="21"/>
        <v>2</v>
      </c>
      <c r="D216" s="9">
        <f>Daten!E216</f>
        <v>607</v>
      </c>
      <c r="E216" s="10">
        <f>Daten!D216</f>
        <v>0</v>
      </c>
      <c r="F216" s="9">
        <f t="shared" si="22"/>
        <v>978.44776119402979</v>
      </c>
      <c r="H216" s="26">
        <f t="shared" ca="1" si="23"/>
        <v>3064</v>
      </c>
      <c r="I216" s="8">
        <f t="shared" ca="1" si="24"/>
        <v>21</v>
      </c>
      <c r="J216" s="26">
        <f ca="1">IF(I216=0,0,COUNTIF(I$19:$I216,C216*10+1))</f>
        <v>27</v>
      </c>
      <c r="K216" s="21">
        <f t="shared" ca="1" si="25"/>
        <v>0</v>
      </c>
      <c r="L216" s="24">
        <f t="shared" ca="1" si="26"/>
        <v>3064</v>
      </c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</row>
    <row r="217" spans="1:44" x14ac:dyDescent="0.2">
      <c r="A217" s="15">
        <f>Daten!A217</f>
        <v>20442</v>
      </c>
      <c r="B217" s="8" t="str">
        <f>Daten!B217</f>
        <v>Magdalensberg</v>
      </c>
      <c r="C217" s="15">
        <f t="shared" si="21"/>
        <v>2</v>
      </c>
      <c r="D217" s="9">
        <f>Daten!E217</f>
        <v>3481</v>
      </c>
      <c r="E217" s="10">
        <f>Daten!D217</f>
        <v>0</v>
      </c>
      <c r="F217" s="9">
        <f t="shared" si="22"/>
        <v>5611.1641791044776</v>
      </c>
      <c r="H217" s="26">
        <f t="shared" ca="1" si="23"/>
        <v>17569</v>
      </c>
      <c r="I217" s="8">
        <f t="shared" ca="1" si="24"/>
        <v>21</v>
      </c>
      <c r="J217" s="26">
        <f ca="1">IF(I217=0,0,COUNTIF(I$19:$I217,C217*10+1))</f>
        <v>28</v>
      </c>
      <c r="K217" s="21">
        <f t="shared" ca="1" si="25"/>
        <v>0</v>
      </c>
      <c r="L217" s="24">
        <f t="shared" ca="1" si="26"/>
        <v>17569</v>
      </c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</row>
    <row r="218" spans="1:44" x14ac:dyDescent="0.2">
      <c r="A218" s="15">
        <f>Daten!A218</f>
        <v>20501</v>
      </c>
      <c r="B218" s="8" t="str">
        <f>Daten!B218</f>
        <v>Althofen</v>
      </c>
      <c r="C218" s="15">
        <f t="shared" si="21"/>
        <v>2</v>
      </c>
      <c r="D218" s="9">
        <f>Daten!E218</f>
        <v>4694</v>
      </c>
      <c r="E218" s="10">
        <f>Daten!D218</f>
        <v>0</v>
      </c>
      <c r="F218" s="9">
        <f t="shared" si="22"/>
        <v>7566.4477611940301</v>
      </c>
      <c r="H218" s="26">
        <f t="shared" ca="1" si="23"/>
        <v>23692</v>
      </c>
      <c r="I218" s="8">
        <f t="shared" ca="1" si="24"/>
        <v>21</v>
      </c>
      <c r="J218" s="26">
        <f ca="1">IF(I218=0,0,COUNTIF(I$19:$I218,C218*10+1))</f>
        <v>29</v>
      </c>
      <c r="K218" s="21">
        <f t="shared" ca="1" si="25"/>
        <v>0</v>
      </c>
      <c r="L218" s="24">
        <f t="shared" ca="1" si="26"/>
        <v>23692</v>
      </c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</row>
    <row r="219" spans="1:44" x14ac:dyDescent="0.2">
      <c r="A219" s="15">
        <f>Daten!A219</f>
        <v>20502</v>
      </c>
      <c r="B219" s="8" t="str">
        <f>Daten!B219</f>
        <v>Brückl</v>
      </c>
      <c r="C219" s="15">
        <f t="shared" si="21"/>
        <v>2</v>
      </c>
      <c r="D219" s="9">
        <f>Daten!E219</f>
        <v>2729</v>
      </c>
      <c r="E219" s="10">
        <f>Daten!D219</f>
        <v>0</v>
      </c>
      <c r="F219" s="9">
        <f t="shared" si="22"/>
        <v>4398.9850746268658</v>
      </c>
      <c r="H219" s="26">
        <f t="shared" ca="1" si="23"/>
        <v>13774</v>
      </c>
      <c r="I219" s="8">
        <f t="shared" ca="1" si="24"/>
        <v>21</v>
      </c>
      <c r="J219" s="26">
        <f ca="1">IF(I219=0,0,COUNTIF(I$19:$I219,C219*10+1))</f>
        <v>30</v>
      </c>
      <c r="K219" s="21">
        <f t="shared" ca="1" si="25"/>
        <v>0</v>
      </c>
      <c r="L219" s="24">
        <f t="shared" ca="1" si="26"/>
        <v>13774</v>
      </c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</row>
    <row r="220" spans="1:44" x14ac:dyDescent="0.2">
      <c r="A220" s="15">
        <f>Daten!A220</f>
        <v>20503</v>
      </c>
      <c r="B220" s="8" t="str">
        <f>Daten!B220</f>
        <v>Deutsch-Griffen</v>
      </c>
      <c r="C220" s="15">
        <f t="shared" si="21"/>
        <v>2</v>
      </c>
      <c r="D220" s="9">
        <f>Daten!E220</f>
        <v>894</v>
      </c>
      <c r="E220" s="10">
        <f>Daten!D220</f>
        <v>0</v>
      </c>
      <c r="F220" s="9">
        <f t="shared" si="22"/>
        <v>1441.0746268656717</v>
      </c>
      <c r="H220" s="26">
        <f t="shared" ca="1" si="23"/>
        <v>4512</v>
      </c>
      <c r="I220" s="8">
        <f t="shared" ca="1" si="24"/>
        <v>21</v>
      </c>
      <c r="J220" s="26">
        <f ca="1">IF(I220=0,0,COUNTIF(I$19:$I220,C220*10+1))</f>
        <v>31</v>
      </c>
      <c r="K220" s="21">
        <f t="shared" ca="1" si="25"/>
        <v>0</v>
      </c>
      <c r="L220" s="24">
        <f t="shared" ca="1" si="26"/>
        <v>4512</v>
      </c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</row>
    <row r="221" spans="1:44" x14ac:dyDescent="0.2">
      <c r="A221" s="15">
        <f>Daten!A221</f>
        <v>20504</v>
      </c>
      <c r="B221" s="8" t="str">
        <f>Daten!B221</f>
        <v>Eberstein</v>
      </c>
      <c r="C221" s="15">
        <f t="shared" si="21"/>
        <v>2</v>
      </c>
      <c r="D221" s="9">
        <f>Daten!E221</f>
        <v>1250</v>
      </c>
      <c r="E221" s="10">
        <f>Daten!D221</f>
        <v>0</v>
      </c>
      <c r="F221" s="9">
        <f t="shared" si="22"/>
        <v>2014.9253731343283</v>
      </c>
      <c r="H221" s="26">
        <f t="shared" ca="1" si="23"/>
        <v>6309</v>
      </c>
      <c r="I221" s="8">
        <f t="shared" ca="1" si="24"/>
        <v>21</v>
      </c>
      <c r="J221" s="26">
        <f ca="1">IF(I221=0,0,COUNTIF(I$19:$I221,C221*10+1))</f>
        <v>32</v>
      </c>
      <c r="K221" s="21">
        <f t="shared" ca="1" si="25"/>
        <v>0</v>
      </c>
      <c r="L221" s="24">
        <f t="shared" ca="1" si="26"/>
        <v>6309</v>
      </c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</row>
    <row r="222" spans="1:44" x14ac:dyDescent="0.2">
      <c r="A222" s="15">
        <f>Daten!A222</f>
        <v>20505</v>
      </c>
      <c r="B222" s="8" t="str">
        <f>Daten!B222</f>
        <v>Friesach</v>
      </c>
      <c r="C222" s="15">
        <f t="shared" si="21"/>
        <v>2</v>
      </c>
      <c r="D222" s="9">
        <f>Daten!E222</f>
        <v>4946</v>
      </c>
      <c r="E222" s="10">
        <f>Daten!D222</f>
        <v>0</v>
      </c>
      <c r="F222" s="9">
        <f t="shared" si="22"/>
        <v>7972.6567164179105</v>
      </c>
      <c r="H222" s="26">
        <f t="shared" ca="1" si="23"/>
        <v>24963</v>
      </c>
      <c r="I222" s="8">
        <f t="shared" ca="1" si="24"/>
        <v>21</v>
      </c>
      <c r="J222" s="26">
        <f ca="1">IF(I222=0,0,COUNTIF(I$19:$I222,C222*10+1))</f>
        <v>33</v>
      </c>
      <c r="K222" s="21">
        <f t="shared" ca="1" si="25"/>
        <v>0</v>
      </c>
      <c r="L222" s="24">
        <f t="shared" ca="1" si="26"/>
        <v>24963</v>
      </c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</row>
    <row r="223" spans="1:44" x14ac:dyDescent="0.2">
      <c r="A223" s="15">
        <f>Daten!A223</f>
        <v>20506</v>
      </c>
      <c r="B223" s="8" t="str">
        <f>Daten!B223</f>
        <v>Glödnitz</v>
      </c>
      <c r="C223" s="15">
        <f t="shared" si="21"/>
        <v>2</v>
      </c>
      <c r="D223" s="9">
        <f>Daten!E223</f>
        <v>789</v>
      </c>
      <c r="E223" s="10">
        <f>Daten!D223</f>
        <v>0</v>
      </c>
      <c r="F223" s="9">
        <f t="shared" si="22"/>
        <v>1271.8208955223881</v>
      </c>
      <c r="H223" s="26">
        <f t="shared" ca="1" si="23"/>
        <v>3982</v>
      </c>
      <c r="I223" s="8">
        <f t="shared" ca="1" si="24"/>
        <v>21</v>
      </c>
      <c r="J223" s="26">
        <f ca="1">IF(I223=0,0,COUNTIF(I$19:$I223,C223*10+1))</f>
        <v>34</v>
      </c>
      <c r="K223" s="21">
        <f t="shared" ca="1" si="25"/>
        <v>0</v>
      </c>
      <c r="L223" s="24">
        <f t="shared" ca="1" si="26"/>
        <v>3982</v>
      </c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</row>
    <row r="224" spans="1:44" x14ac:dyDescent="0.2">
      <c r="A224" s="15">
        <f>Daten!A224</f>
        <v>20508</v>
      </c>
      <c r="B224" s="8" t="str">
        <f>Daten!B224</f>
        <v>Gurk</v>
      </c>
      <c r="C224" s="15">
        <f t="shared" si="21"/>
        <v>2</v>
      </c>
      <c r="D224" s="9">
        <f>Daten!E224</f>
        <v>1210</v>
      </c>
      <c r="E224" s="10">
        <f>Daten!D224</f>
        <v>0</v>
      </c>
      <c r="F224" s="9">
        <f t="shared" si="22"/>
        <v>1950.4477611940299</v>
      </c>
      <c r="H224" s="26">
        <f t="shared" ca="1" si="23"/>
        <v>6107</v>
      </c>
      <c r="I224" s="8">
        <f t="shared" ca="1" si="24"/>
        <v>21</v>
      </c>
      <c r="J224" s="26">
        <f ca="1">IF(I224=0,0,COUNTIF(I$19:$I224,C224*10+1))</f>
        <v>35</v>
      </c>
      <c r="K224" s="21">
        <f t="shared" ca="1" si="25"/>
        <v>0</v>
      </c>
      <c r="L224" s="24">
        <f t="shared" ca="1" si="26"/>
        <v>6107</v>
      </c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</row>
    <row r="225" spans="1:44" x14ac:dyDescent="0.2">
      <c r="A225" s="15">
        <f>Daten!A225</f>
        <v>20509</v>
      </c>
      <c r="B225" s="8" t="str">
        <f>Daten!B225</f>
        <v>Guttaring</v>
      </c>
      <c r="C225" s="15">
        <f t="shared" si="21"/>
        <v>2</v>
      </c>
      <c r="D225" s="9">
        <f>Daten!E225</f>
        <v>1487</v>
      </c>
      <c r="E225" s="10">
        <f>Daten!D225</f>
        <v>0</v>
      </c>
      <c r="F225" s="9">
        <f t="shared" si="22"/>
        <v>2396.9552238805968</v>
      </c>
      <c r="H225" s="26">
        <f t="shared" ca="1" si="23"/>
        <v>7505</v>
      </c>
      <c r="I225" s="8">
        <f t="shared" ca="1" si="24"/>
        <v>21</v>
      </c>
      <c r="J225" s="26">
        <f ca="1">IF(I225=0,0,COUNTIF(I$19:$I225,C225*10+1))</f>
        <v>36</v>
      </c>
      <c r="K225" s="21">
        <f t="shared" ca="1" si="25"/>
        <v>0</v>
      </c>
      <c r="L225" s="24">
        <f t="shared" ca="1" si="26"/>
        <v>7505</v>
      </c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</row>
    <row r="226" spans="1:44" x14ac:dyDescent="0.2">
      <c r="A226" s="15">
        <f>Daten!A226</f>
        <v>20511</v>
      </c>
      <c r="B226" s="8" t="str">
        <f>Daten!B226</f>
        <v>Hüttenberg</v>
      </c>
      <c r="C226" s="15">
        <f t="shared" si="21"/>
        <v>2</v>
      </c>
      <c r="D226" s="9">
        <f>Daten!E226</f>
        <v>1394</v>
      </c>
      <c r="E226" s="10">
        <f>Daten!D226</f>
        <v>0</v>
      </c>
      <c r="F226" s="9">
        <f t="shared" si="22"/>
        <v>2247.0447761194032</v>
      </c>
      <c r="H226" s="26">
        <f t="shared" ca="1" si="23"/>
        <v>7036</v>
      </c>
      <c r="I226" s="8">
        <f t="shared" ca="1" si="24"/>
        <v>21</v>
      </c>
      <c r="J226" s="26">
        <f ca="1">IF(I226=0,0,COUNTIF(I$19:$I226,C226*10+1))</f>
        <v>37</v>
      </c>
      <c r="K226" s="21">
        <f t="shared" ca="1" si="25"/>
        <v>0</v>
      </c>
      <c r="L226" s="24">
        <f t="shared" ca="1" si="26"/>
        <v>7036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</row>
    <row r="227" spans="1:44" x14ac:dyDescent="0.2">
      <c r="A227" s="15">
        <f>Daten!A227</f>
        <v>20512</v>
      </c>
      <c r="B227" s="8" t="str">
        <f>Daten!B227</f>
        <v>Kappel am Krappfeld</v>
      </c>
      <c r="C227" s="15">
        <f t="shared" si="21"/>
        <v>2</v>
      </c>
      <c r="D227" s="9">
        <f>Daten!E227</f>
        <v>1950</v>
      </c>
      <c r="E227" s="10">
        <f>Daten!D227</f>
        <v>0</v>
      </c>
      <c r="F227" s="9">
        <f t="shared" si="22"/>
        <v>3143.2835820895521</v>
      </c>
      <c r="H227" s="26">
        <f t="shared" ca="1" si="23"/>
        <v>9842</v>
      </c>
      <c r="I227" s="8">
        <f t="shared" ca="1" si="24"/>
        <v>21</v>
      </c>
      <c r="J227" s="26">
        <f ca="1">IF(I227=0,0,COUNTIF(I$19:$I227,C227*10+1))</f>
        <v>38</v>
      </c>
      <c r="K227" s="21">
        <f t="shared" ca="1" si="25"/>
        <v>0</v>
      </c>
      <c r="L227" s="24">
        <f t="shared" ca="1" si="26"/>
        <v>9842</v>
      </c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</row>
    <row r="228" spans="1:44" x14ac:dyDescent="0.2">
      <c r="A228" s="15">
        <f>Daten!A228</f>
        <v>20513</v>
      </c>
      <c r="B228" s="8" t="str">
        <f>Daten!B228</f>
        <v>Klein St. Paul</v>
      </c>
      <c r="C228" s="15">
        <f t="shared" si="21"/>
        <v>2</v>
      </c>
      <c r="D228" s="9">
        <f>Daten!E228</f>
        <v>1772</v>
      </c>
      <c r="E228" s="10">
        <f>Daten!D228</f>
        <v>0</v>
      </c>
      <c r="F228" s="9">
        <f t="shared" si="22"/>
        <v>2856.3582089552237</v>
      </c>
      <c r="H228" s="26">
        <f t="shared" ca="1" si="23"/>
        <v>8944</v>
      </c>
      <c r="I228" s="8">
        <f t="shared" ca="1" si="24"/>
        <v>21</v>
      </c>
      <c r="J228" s="26">
        <f ca="1">IF(I228=0,0,COUNTIF(I$19:$I228,C228*10+1))</f>
        <v>39</v>
      </c>
      <c r="K228" s="21">
        <f t="shared" ca="1" si="25"/>
        <v>0</v>
      </c>
      <c r="L228" s="24">
        <f t="shared" ca="1" si="26"/>
        <v>8944</v>
      </c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</row>
    <row r="229" spans="1:44" x14ac:dyDescent="0.2">
      <c r="A229" s="15">
        <f>Daten!A229</f>
        <v>20515</v>
      </c>
      <c r="B229" s="8" t="str">
        <f>Daten!B229</f>
        <v>Liebenfels</v>
      </c>
      <c r="C229" s="15">
        <f t="shared" si="21"/>
        <v>2</v>
      </c>
      <c r="D229" s="9">
        <f>Daten!E229</f>
        <v>3323</v>
      </c>
      <c r="E229" s="10">
        <f>Daten!D229</f>
        <v>0</v>
      </c>
      <c r="F229" s="9">
        <f t="shared" si="22"/>
        <v>5356.4776119402986</v>
      </c>
      <c r="H229" s="26">
        <f t="shared" ca="1" si="23"/>
        <v>16772</v>
      </c>
      <c r="I229" s="8">
        <f t="shared" ca="1" si="24"/>
        <v>21</v>
      </c>
      <c r="J229" s="26">
        <f ca="1">IF(I229=0,0,COUNTIF(I$19:$I229,C229*10+1))</f>
        <v>40</v>
      </c>
      <c r="K229" s="21">
        <f t="shared" ca="1" si="25"/>
        <v>0</v>
      </c>
      <c r="L229" s="24">
        <f t="shared" ca="1" si="26"/>
        <v>16772</v>
      </c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</row>
    <row r="230" spans="1:44" x14ac:dyDescent="0.2">
      <c r="A230" s="15">
        <f>Daten!A230</f>
        <v>20518</v>
      </c>
      <c r="B230" s="8" t="str">
        <f>Daten!B230</f>
        <v>Metnitz</v>
      </c>
      <c r="C230" s="15">
        <f t="shared" si="21"/>
        <v>2</v>
      </c>
      <c r="D230" s="9">
        <f>Daten!E230</f>
        <v>1978</v>
      </c>
      <c r="E230" s="10">
        <f>Daten!D230</f>
        <v>0</v>
      </c>
      <c r="F230" s="9">
        <f t="shared" si="22"/>
        <v>3188.4179104477612</v>
      </c>
      <c r="H230" s="26">
        <f t="shared" ca="1" si="23"/>
        <v>9983</v>
      </c>
      <c r="I230" s="8">
        <f t="shared" ca="1" si="24"/>
        <v>21</v>
      </c>
      <c r="J230" s="26">
        <f ca="1">IF(I230=0,0,COUNTIF(I$19:$I230,C230*10+1))</f>
        <v>41</v>
      </c>
      <c r="K230" s="21">
        <f t="shared" ca="1" si="25"/>
        <v>0</v>
      </c>
      <c r="L230" s="24">
        <f t="shared" ca="1" si="26"/>
        <v>9983</v>
      </c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</row>
    <row r="231" spans="1:44" x14ac:dyDescent="0.2">
      <c r="A231" s="15">
        <f>Daten!A231</f>
        <v>20519</v>
      </c>
      <c r="B231" s="8" t="str">
        <f>Daten!B231</f>
        <v>Micheldorf</v>
      </c>
      <c r="C231" s="15">
        <f t="shared" si="21"/>
        <v>2</v>
      </c>
      <c r="D231" s="9">
        <f>Daten!E231</f>
        <v>1006</v>
      </c>
      <c r="E231" s="10">
        <f>Daten!D231</f>
        <v>0</v>
      </c>
      <c r="F231" s="9">
        <f t="shared" si="22"/>
        <v>1621.6119402985075</v>
      </c>
      <c r="H231" s="26">
        <f t="shared" ca="1" si="23"/>
        <v>5077</v>
      </c>
      <c r="I231" s="8">
        <f t="shared" ca="1" si="24"/>
        <v>21</v>
      </c>
      <c r="J231" s="26">
        <f ca="1">IF(I231=0,0,COUNTIF(I$19:$I231,C231*10+1))</f>
        <v>42</v>
      </c>
      <c r="K231" s="21">
        <f t="shared" ca="1" si="25"/>
        <v>0</v>
      </c>
      <c r="L231" s="24">
        <f t="shared" ca="1" si="26"/>
        <v>5077</v>
      </c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</row>
    <row r="232" spans="1:44" x14ac:dyDescent="0.2">
      <c r="A232" s="15">
        <f>Daten!A232</f>
        <v>20520</v>
      </c>
      <c r="B232" s="8" t="str">
        <f>Daten!B232</f>
        <v>Mölbling</v>
      </c>
      <c r="C232" s="15">
        <f t="shared" si="21"/>
        <v>2</v>
      </c>
      <c r="D232" s="9">
        <f>Daten!E232</f>
        <v>1318</v>
      </c>
      <c r="E232" s="10">
        <f>Daten!D232</f>
        <v>0</v>
      </c>
      <c r="F232" s="9">
        <f t="shared" si="22"/>
        <v>2124.5373134328356</v>
      </c>
      <c r="H232" s="26">
        <f t="shared" ca="1" si="23"/>
        <v>6652</v>
      </c>
      <c r="I232" s="8">
        <f t="shared" ca="1" si="24"/>
        <v>21</v>
      </c>
      <c r="J232" s="26">
        <f ca="1">IF(I232=0,0,COUNTIF(I$19:$I232,C232*10+1))</f>
        <v>43</v>
      </c>
      <c r="K232" s="21">
        <f t="shared" ca="1" si="25"/>
        <v>0</v>
      </c>
      <c r="L232" s="24">
        <f t="shared" ca="1" si="26"/>
        <v>6652</v>
      </c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</row>
    <row r="233" spans="1:44" x14ac:dyDescent="0.2">
      <c r="A233" s="15">
        <f>Daten!A233</f>
        <v>20523</v>
      </c>
      <c r="B233" s="8" t="str">
        <f>Daten!B233</f>
        <v>St. Georgen am Längsee</v>
      </c>
      <c r="C233" s="15">
        <f t="shared" si="21"/>
        <v>2</v>
      </c>
      <c r="D233" s="9">
        <f>Daten!E233</f>
        <v>3621</v>
      </c>
      <c r="E233" s="10">
        <f>Daten!D233</f>
        <v>0</v>
      </c>
      <c r="F233" s="9">
        <f t="shared" si="22"/>
        <v>5836.8358208955224</v>
      </c>
      <c r="H233" s="26">
        <f t="shared" ca="1" si="23"/>
        <v>18276</v>
      </c>
      <c r="I233" s="8">
        <f t="shared" ca="1" si="24"/>
        <v>21</v>
      </c>
      <c r="J233" s="26">
        <f ca="1">IF(I233=0,0,COUNTIF(I$19:$I233,C233*10+1))</f>
        <v>44</v>
      </c>
      <c r="K233" s="21">
        <f t="shared" ca="1" si="25"/>
        <v>0</v>
      </c>
      <c r="L233" s="24">
        <f t="shared" ca="1" si="26"/>
        <v>18276</v>
      </c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</row>
    <row r="234" spans="1:44" x14ac:dyDescent="0.2">
      <c r="A234" s="15">
        <f>Daten!A234</f>
        <v>20527</v>
      </c>
      <c r="B234" s="8" t="str">
        <f>Daten!B234</f>
        <v>St. Veit an der Glan</v>
      </c>
      <c r="C234" s="15">
        <f t="shared" si="21"/>
        <v>2</v>
      </c>
      <c r="D234" s="9">
        <f>Daten!E234</f>
        <v>12570</v>
      </c>
      <c r="E234" s="10">
        <f>Daten!D234</f>
        <v>0</v>
      </c>
      <c r="F234" s="9">
        <f t="shared" si="22"/>
        <v>20949.999999999996</v>
      </c>
      <c r="H234" s="26">
        <f t="shared" ca="1" si="23"/>
        <v>65597</v>
      </c>
      <c r="I234" s="8">
        <f t="shared" ca="1" si="24"/>
        <v>21</v>
      </c>
      <c r="J234" s="26">
        <f ca="1">IF(I234=0,0,COUNTIF(I$19:$I234,C234*10+1))</f>
        <v>45</v>
      </c>
      <c r="K234" s="21">
        <f t="shared" ca="1" si="25"/>
        <v>0</v>
      </c>
      <c r="L234" s="24">
        <f t="shared" ca="1" si="26"/>
        <v>65597</v>
      </c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</row>
    <row r="235" spans="1:44" x14ac:dyDescent="0.2">
      <c r="A235" s="15">
        <f>Daten!A235</f>
        <v>20530</v>
      </c>
      <c r="B235" s="8" t="str">
        <f>Daten!B235</f>
        <v>Straßburg</v>
      </c>
      <c r="C235" s="15">
        <f t="shared" si="21"/>
        <v>2</v>
      </c>
      <c r="D235" s="9">
        <f>Daten!E235</f>
        <v>2054</v>
      </c>
      <c r="E235" s="10">
        <f>Daten!D235</f>
        <v>0</v>
      </c>
      <c r="F235" s="9">
        <f t="shared" si="22"/>
        <v>3310.9253731343283</v>
      </c>
      <c r="H235" s="26">
        <f t="shared" ca="1" si="23"/>
        <v>10367</v>
      </c>
      <c r="I235" s="8">
        <f t="shared" ca="1" si="24"/>
        <v>21</v>
      </c>
      <c r="J235" s="26">
        <f ca="1">IF(I235=0,0,COUNTIF(I$19:$I235,C235*10+1))</f>
        <v>46</v>
      </c>
      <c r="K235" s="21">
        <f t="shared" ca="1" si="25"/>
        <v>0</v>
      </c>
      <c r="L235" s="24">
        <f t="shared" ca="1" si="26"/>
        <v>10367</v>
      </c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</row>
    <row r="236" spans="1:44" x14ac:dyDescent="0.2">
      <c r="A236" s="15">
        <f>Daten!A236</f>
        <v>20531</v>
      </c>
      <c r="B236" s="8" t="str">
        <f>Daten!B236</f>
        <v>Weitensfeld im Gurktal</v>
      </c>
      <c r="C236" s="15">
        <f t="shared" si="21"/>
        <v>2</v>
      </c>
      <c r="D236" s="9">
        <f>Daten!E236</f>
        <v>2067</v>
      </c>
      <c r="E236" s="10">
        <f>Daten!D236</f>
        <v>0</v>
      </c>
      <c r="F236" s="9">
        <f t="shared" si="22"/>
        <v>3331.8805970149256</v>
      </c>
      <c r="H236" s="26">
        <f t="shared" ca="1" si="23"/>
        <v>10433</v>
      </c>
      <c r="I236" s="8">
        <f t="shared" ca="1" si="24"/>
        <v>21</v>
      </c>
      <c r="J236" s="26">
        <f ca="1">IF(I236=0,0,COUNTIF(I$19:$I236,C236*10+1))</f>
        <v>47</v>
      </c>
      <c r="K236" s="21">
        <f t="shared" ca="1" si="25"/>
        <v>0</v>
      </c>
      <c r="L236" s="24">
        <f t="shared" ca="1" si="26"/>
        <v>10433</v>
      </c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</row>
    <row r="237" spans="1:44" x14ac:dyDescent="0.2">
      <c r="A237" s="15">
        <f>Daten!A237</f>
        <v>20534</v>
      </c>
      <c r="B237" s="8" t="str">
        <f>Daten!B237</f>
        <v>Frauenstein</v>
      </c>
      <c r="C237" s="15">
        <f t="shared" si="21"/>
        <v>2</v>
      </c>
      <c r="D237" s="9">
        <f>Daten!E237</f>
        <v>3565</v>
      </c>
      <c r="E237" s="10">
        <f>Daten!D237</f>
        <v>0</v>
      </c>
      <c r="F237" s="9">
        <f t="shared" si="22"/>
        <v>5746.5671641791041</v>
      </c>
      <c r="H237" s="26">
        <f t="shared" ca="1" si="23"/>
        <v>17993</v>
      </c>
      <c r="I237" s="8">
        <f t="shared" ca="1" si="24"/>
        <v>21</v>
      </c>
      <c r="J237" s="26">
        <f ca="1">IF(I237=0,0,COUNTIF(I$19:$I237,C237*10+1))</f>
        <v>48</v>
      </c>
      <c r="K237" s="21">
        <f t="shared" ca="1" si="25"/>
        <v>0</v>
      </c>
      <c r="L237" s="24">
        <f t="shared" ca="1" si="26"/>
        <v>17993</v>
      </c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</row>
    <row r="238" spans="1:44" x14ac:dyDescent="0.2">
      <c r="A238" s="15">
        <f>Daten!A238</f>
        <v>20601</v>
      </c>
      <c r="B238" s="8" t="str">
        <f>Daten!B238</f>
        <v>Bad Kleinkirchheim</v>
      </c>
      <c r="C238" s="15">
        <f t="shared" si="21"/>
        <v>2</v>
      </c>
      <c r="D238" s="9">
        <f>Daten!E238</f>
        <v>1719</v>
      </c>
      <c r="E238" s="10">
        <f>Daten!D238</f>
        <v>0</v>
      </c>
      <c r="F238" s="9">
        <f t="shared" si="22"/>
        <v>2770.9253731343283</v>
      </c>
      <c r="H238" s="26">
        <f t="shared" ca="1" si="23"/>
        <v>8676</v>
      </c>
      <c r="I238" s="8">
        <f t="shared" ca="1" si="24"/>
        <v>21</v>
      </c>
      <c r="J238" s="26">
        <f ca="1">IF(I238=0,0,COUNTIF(I$19:$I238,C238*10+1))</f>
        <v>49</v>
      </c>
      <c r="K238" s="21">
        <f t="shared" ca="1" si="25"/>
        <v>0</v>
      </c>
      <c r="L238" s="24">
        <f t="shared" ca="1" si="26"/>
        <v>8676</v>
      </c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</row>
    <row r="239" spans="1:44" x14ac:dyDescent="0.2">
      <c r="A239" s="15">
        <f>Daten!A239</f>
        <v>20602</v>
      </c>
      <c r="B239" s="8" t="str">
        <f>Daten!B239</f>
        <v>Baldramsdorf</v>
      </c>
      <c r="C239" s="15">
        <f t="shared" si="21"/>
        <v>2</v>
      </c>
      <c r="D239" s="9">
        <f>Daten!E239</f>
        <v>1888</v>
      </c>
      <c r="E239" s="10">
        <f>Daten!D239</f>
        <v>0</v>
      </c>
      <c r="F239" s="9">
        <f t="shared" si="22"/>
        <v>3043.3432835820895</v>
      </c>
      <c r="H239" s="26">
        <f t="shared" ca="1" si="23"/>
        <v>9529</v>
      </c>
      <c r="I239" s="8">
        <f t="shared" ca="1" si="24"/>
        <v>21</v>
      </c>
      <c r="J239" s="26">
        <f ca="1">IF(I239=0,0,COUNTIF(I$19:$I239,C239*10+1))</f>
        <v>50</v>
      </c>
      <c r="K239" s="21">
        <f t="shared" ca="1" si="25"/>
        <v>0</v>
      </c>
      <c r="L239" s="24">
        <f t="shared" ca="1" si="26"/>
        <v>9529</v>
      </c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</row>
    <row r="240" spans="1:44" x14ac:dyDescent="0.2">
      <c r="A240" s="15">
        <f>Daten!A240</f>
        <v>20603</v>
      </c>
      <c r="B240" s="8" t="str">
        <f>Daten!B240</f>
        <v>Berg im Drautal</v>
      </c>
      <c r="C240" s="15">
        <f t="shared" si="21"/>
        <v>2</v>
      </c>
      <c r="D240" s="9">
        <f>Daten!E240</f>
        <v>1278</v>
      </c>
      <c r="E240" s="10">
        <f>Daten!D240</f>
        <v>0</v>
      </c>
      <c r="F240" s="9">
        <f t="shared" si="22"/>
        <v>2060.0597014925374</v>
      </c>
      <c r="H240" s="26">
        <f t="shared" ca="1" si="23"/>
        <v>6450</v>
      </c>
      <c r="I240" s="8">
        <f t="shared" ca="1" si="24"/>
        <v>21</v>
      </c>
      <c r="J240" s="26">
        <f ca="1">IF(I240=0,0,COUNTIF(I$19:$I240,C240*10+1))</f>
        <v>51</v>
      </c>
      <c r="K240" s="21">
        <f t="shared" ca="1" si="25"/>
        <v>0</v>
      </c>
      <c r="L240" s="24">
        <f t="shared" ca="1" si="26"/>
        <v>6450</v>
      </c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</row>
    <row r="241" spans="1:44" x14ac:dyDescent="0.2">
      <c r="A241" s="15">
        <f>Daten!A241</f>
        <v>20604</v>
      </c>
      <c r="B241" s="8" t="str">
        <f>Daten!B241</f>
        <v>Dellach im Drautal</v>
      </c>
      <c r="C241" s="15">
        <f t="shared" si="21"/>
        <v>2</v>
      </c>
      <c r="D241" s="9">
        <f>Daten!E241</f>
        <v>1604</v>
      </c>
      <c r="E241" s="10">
        <f>Daten!D241</f>
        <v>0</v>
      </c>
      <c r="F241" s="9">
        <f t="shared" si="22"/>
        <v>2585.5522388059703</v>
      </c>
      <c r="H241" s="26">
        <f t="shared" ca="1" si="23"/>
        <v>8096</v>
      </c>
      <c r="I241" s="8">
        <f t="shared" ca="1" si="24"/>
        <v>21</v>
      </c>
      <c r="J241" s="26">
        <f ca="1">IF(I241=0,0,COUNTIF(I$19:$I241,C241*10+1))</f>
        <v>52</v>
      </c>
      <c r="K241" s="21">
        <f t="shared" ca="1" si="25"/>
        <v>0</v>
      </c>
      <c r="L241" s="24">
        <f t="shared" ca="1" si="26"/>
        <v>8096</v>
      </c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</row>
    <row r="242" spans="1:44" x14ac:dyDescent="0.2">
      <c r="A242" s="15">
        <f>Daten!A242</f>
        <v>20605</v>
      </c>
      <c r="B242" s="8" t="str">
        <f>Daten!B242</f>
        <v>Großkirchheim</v>
      </c>
      <c r="C242" s="15">
        <f t="shared" si="21"/>
        <v>2</v>
      </c>
      <c r="D242" s="9">
        <f>Daten!E242</f>
        <v>1337</v>
      </c>
      <c r="E242" s="10">
        <f>Daten!D242</f>
        <v>0</v>
      </c>
      <c r="F242" s="9">
        <f t="shared" si="22"/>
        <v>2155.1641791044776</v>
      </c>
      <c r="H242" s="26">
        <f t="shared" ca="1" si="23"/>
        <v>6748</v>
      </c>
      <c r="I242" s="8">
        <f t="shared" ca="1" si="24"/>
        <v>21</v>
      </c>
      <c r="J242" s="26">
        <f ca="1">IF(I242=0,0,COUNTIF(I$19:$I242,C242*10+1))</f>
        <v>53</v>
      </c>
      <c r="K242" s="21">
        <f t="shared" ca="1" si="25"/>
        <v>0</v>
      </c>
      <c r="L242" s="24">
        <f t="shared" ca="1" si="26"/>
        <v>6748</v>
      </c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</row>
    <row r="243" spans="1:44" x14ac:dyDescent="0.2">
      <c r="A243" s="15">
        <f>Daten!A243</f>
        <v>20607</v>
      </c>
      <c r="B243" s="8" t="str">
        <f>Daten!B243</f>
        <v>Flattach</v>
      </c>
      <c r="C243" s="15">
        <f t="shared" si="21"/>
        <v>2</v>
      </c>
      <c r="D243" s="9">
        <f>Daten!E243</f>
        <v>1216</v>
      </c>
      <c r="E243" s="10">
        <f>Daten!D243</f>
        <v>0</v>
      </c>
      <c r="F243" s="9">
        <f t="shared" si="22"/>
        <v>1960.1194029850747</v>
      </c>
      <c r="H243" s="26">
        <f t="shared" ca="1" si="23"/>
        <v>6137</v>
      </c>
      <c r="I243" s="8">
        <f t="shared" ca="1" si="24"/>
        <v>21</v>
      </c>
      <c r="J243" s="26">
        <f ca="1">IF(I243=0,0,COUNTIF(I$19:$I243,C243*10+1))</f>
        <v>54</v>
      </c>
      <c r="K243" s="21">
        <f t="shared" ca="1" si="25"/>
        <v>0</v>
      </c>
      <c r="L243" s="24">
        <f t="shared" ca="1" si="26"/>
        <v>6137</v>
      </c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</row>
    <row r="244" spans="1:44" x14ac:dyDescent="0.2">
      <c r="A244" s="15">
        <f>Daten!A244</f>
        <v>20608</v>
      </c>
      <c r="B244" s="8" t="str">
        <f>Daten!B244</f>
        <v>Gmünd in Kärnten</v>
      </c>
      <c r="C244" s="15">
        <f t="shared" si="21"/>
        <v>2</v>
      </c>
      <c r="D244" s="9">
        <f>Daten!E244</f>
        <v>2541</v>
      </c>
      <c r="E244" s="10">
        <f>Daten!D244</f>
        <v>0</v>
      </c>
      <c r="F244" s="9">
        <f t="shared" si="22"/>
        <v>4095.9402985074626</v>
      </c>
      <c r="H244" s="26">
        <f t="shared" ca="1" si="23"/>
        <v>12825</v>
      </c>
      <c r="I244" s="8">
        <f t="shared" ca="1" si="24"/>
        <v>21</v>
      </c>
      <c r="J244" s="26">
        <f ca="1">IF(I244=0,0,COUNTIF(I$19:$I244,C244*10+1))</f>
        <v>55</v>
      </c>
      <c r="K244" s="21">
        <f t="shared" ca="1" si="25"/>
        <v>0</v>
      </c>
      <c r="L244" s="24">
        <f t="shared" ca="1" si="26"/>
        <v>12825</v>
      </c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</row>
    <row r="245" spans="1:44" x14ac:dyDescent="0.2">
      <c r="A245" s="15">
        <f>Daten!A245</f>
        <v>20609</v>
      </c>
      <c r="B245" s="8" t="str">
        <f>Daten!B245</f>
        <v>Greifenburg</v>
      </c>
      <c r="C245" s="15">
        <f t="shared" si="21"/>
        <v>2</v>
      </c>
      <c r="D245" s="9">
        <f>Daten!E245</f>
        <v>1731</v>
      </c>
      <c r="E245" s="10">
        <f>Daten!D245</f>
        <v>0</v>
      </c>
      <c r="F245" s="9">
        <f t="shared" si="22"/>
        <v>2790.2686567164178</v>
      </c>
      <c r="H245" s="26">
        <f t="shared" ca="1" si="23"/>
        <v>8737</v>
      </c>
      <c r="I245" s="8">
        <f t="shared" ca="1" si="24"/>
        <v>21</v>
      </c>
      <c r="J245" s="26">
        <f ca="1">IF(I245=0,0,COUNTIF(I$19:$I245,C245*10+1))</f>
        <v>56</v>
      </c>
      <c r="K245" s="21">
        <f t="shared" ca="1" si="25"/>
        <v>0</v>
      </c>
      <c r="L245" s="24">
        <f t="shared" ca="1" si="26"/>
        <v>8737</v>
      </c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</row>
    <row r="246" spans="1:44" x14ac:dyDescent="0.2">
      <c r="A246" s="15">
        <f>Daten!A246</f>
        <v>20610</v>
      </c>
      <c r="B246" s="8" t="str">
        <f>Daten!B246</f>
        <v>Heiligenblut am Großglockner</v>
      </c>
      <c r="C246" s="15">
        <f t="shared" si="21"/>
        <v>2</v>
      </c>
      <c r="D246" s="9">
        <f>Daten!E246</f>
        <v>1011</v>
      </c>
      <c r="E246" s="10">
        <f>Daten!D246</f>
        <v>0</v>
      </c>
      <c r="F246" s="9">
        <f t="shared" si="22"/>
        <v>1629.6716417910447</v>
      </c>
      <c r="H246" s="26">
        <f t="shared" ca="1" si="23"/>
        <v>5103</v>
      </c>
      <c r="I246" s="8">
        <f t="shared" ca="1" si="24"/>
        <v>21</v>
      </c>
      <c r="J246" s="26">
        <f ca="1">IF(I246=0,0,COUNTIF(I$19:$I246,C246*10+1))</f>
        <v>57</v>
      </c>
      <c r="K246" s="21">
        <f t="shared" ca="1" si="25"/>
        <v>0</v>
      </c>
      <c r="L246" s="24">
        <f t="shared" ca="1" si="26"/>
        <v>5103</v>
      </c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</row>
    <row r="247" spans="1:44" x14ac:dyDescent="0.2">
      <c r="A247" s="15">
        <f>Daten!A247</f>
        <v>20611</v>
      </c>
      <c r="B247" s="8" t="str">
        <f>Daten!B247</f>
        <v>Irschen</v>
      </c>
      <c r="C247" s="15">
        <f t="shared" si="21"/>
        <v>2</v>
      </c>
      <c r="D247" s="9">
        <f>Daten!E247</f>
        <v>1979</v>
      </c>
      <c r="E247" s="10">
        <f>Daten!D247</f>
        <v>0</v>
      </c>
      <c r="F247" s="9">
        <f t="shared" si="22"/>
        <v>3190.0298507462685</v>
      </c>
      <c r="H247" s="26">
        <f t="shared" ca="1" si="23"/>
        <v>9988</v>
      </c>
      <c r="I247" s="8">
        <f t="shared" ca="1" si="24"/>
        <v>21</v>
      </c>
      <c r="J247" s="26">
        <f ca="1">IF(I247=0,0,COUNTIF(I$19:$I247,C247*10+1))</f>
        <v>58</v>
      </c>
      <c r="K247" s="21">
        <f t="shared" ca="1" si="25"/>
        <v>0</v>
      </c>
      <c r="L247" s="24">
        <f t="shared" ca="1" si="26"/>
        <v>9988</v>
      </c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</row>
    <row r="248" spans="1:44" x14ac:dyDescent="0.2">
      <c r="A248" s="15">
        <f>Daten!A248</f>
        <v>20613</v>
      </c>
      <c r="B248" s="8" t="str">
        <f>Daten!B248</f>
        <v>Kleblach-Lind</v>
      </c>
      <c r="C248" s="15">
        <f t="shared" si="21"/>
        <v>2</v>
      </c>
      <c r="D248" s="9">
        <f>Daten!E248</f>
        <v>1171</v>
      </c>
      <c r="E248" s="10">
        <f>Daten!D248</f>
        <v>0</v>
      </c>
      <c r="F248" s="9">
        <f t="shared" si="22"/>
        <v>1887.5820895522388</v>
      </c>
      <c r="H248" s="26">
        <f t="shared" ca="1" si="23"/>
        <v>5910</v>
      </c>
      <c r="I248" s="8">
        <f t="shared" ca="1" si="24"/>
        <v>21</v>
      </c>
      <c r="J248" s="26">
        <f ca="1">IF(I248=0,0,COUNTIF(I$19:$I248,C248*10+1))</f>
        <v>59</v>
      </c>
      <c r="K248" s="21">
        <f t="shared" ca="1" si="25"/>
        <v>0</v>
      </c>
      <c r="L248" s="24">
        <f t="shared" ca="1" si="26"/>
        <v>5910</v>
      </c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</row>
    <row r="249" spans="1:44" x14ac:dyDescent="0.2">
      <c r="A249" s="15">
        <f>Daten!A249</f>
        <v>20616</v>
      </c>
      <c r="B249" s="8" t="str">
        <f>Daten!B249</f>
        <v>Lendorf</v>
      </c>
      <c r="C249" s="15">
        <f t="shared" si="21"/>
        <v>2</v>
      </c>
      <c r="D249" s="9">
        <f>Daten!E249</f>
        <v>1699</v>
      </c>
      <c r="E249" s="10">
        <f>Daten!D249</f>
        <v>0</v>
      </c>
      <c r="F249" s="9">
        <f t="shared" si="22"/>
        <v>2738.686567164179</v>
      </c>
      <c r="H249" s="26">
        <f t="shared" ca="1" si="23"/>
        <v>8575</v>
      </c>
      <c r="I249" s="8">
        <f t="shared" ca="1" si="24"/>
        <v>21</v>
      </c>
      <c r="J249" s="26">
        <f ca="1">IF(I249=0,0,COUNTIF(I$19:$I249,C249*10+1))</f>
        <v>60</v>
      </c>
      <c r="K249" s="21">
        <f t="shared" ca="1" si="25"/>
        <v>0</v>
      </c>
      <c r="L249" s="24">
        <f t="shared" ca="1" si="26"/>
        <v>8575</v>
      </c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</row>
    <row r="250" spans="1:44" x14ac:dyDescent="0.2">
      <c r="A250" s="15">
        <f>Daten!A250</f>
        <v>20618</v>
      </c>
      <c r="B250" s="8" t="str">
        <f>Daten!B250</f>
        <v>Mallnitz</v>
      </c>
      <c r="C250" s="15">
        <f t="shared" si="21"/>
        <v>2</v>
      </c>
      <c r="D250" s="9">
        <f>Daten!E250</f>
        <v>761</v>
      </c>
      <c r="E250" s="10">
        <f>Daten!D250</f>
        <v>0</v>
      </c>
      <c r="F250" s="9">
        <f t="shared" si="22"/>
        <v>1226.686567164179</v>
      </c>
      <c r="H250" s="26">
        <f t="shared" ca="1" si="23"/>
        <v>3841</v>
      </c>
      <c r="I250" s="8">
        <f t="shared" ca="1" si="24"/>
        <v>21</v>
      </c>
      <c r="J250" s="26">
        <f ca="1">IF(I250=0,0,COUNTIF(I$19:$I250,C250*10+1))</f>
        <v>61</v>
      </c>
      <c r="K250" s="21">
        <f t="shared" ca="1" si="25"/>
        <v>0</v>
      </c>
      <c r="L250" s="24">
        <f t="shared" ca="1" si="26"/>
        <v>3841</v>
      </c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</row>
    <row r="251" spans="1:44" x14ac:dyDescent="0.2">
      <c r="A251" s="15">
        <f>Daten!A251</f>
        <v>20619</v>
      </c>
      <c r="B251" s="8" t="str">
        <f>Daten!B251</f>
        <v>Malta</v>
      </c>
      <c r="C251" s="15">
        <f t="shared" si="21"/>
        <v>2</v>
      </c>
      <c r="D251" s="9">
        <f>Daten!E251</f>
        <v>1966</v>
      </c>
      <c r="E251" s="10">
        <f>Daten!D251</f>
        <v>0</v>
      </c>
      <c r="F251" s="9">
        <f t="shared" si="22"/>
        <v>3169.0746268656717</v>
      </c>
      <c r="H251" s="26">
        <f t="shared" ca="1" si="23"/>
        <v>9923</v>
      </c>
      <c r="I251" s="8">
        <f t="shared" ca="1" si="24"/>
        <v>21</v>
      </c>
      <c r="J251" s="26">
        <f ca="1">IF(I251=0,0,COUNTIF(I$19:$I251,C251*10+1))</f>
        <v>62</v>
      </c>
      <c r="K251" s="21">
        <f t="shared" ca="1" si="25"/>
        <v>0</v>
      </c>
      <c r="L251" s="24">
        <f t="shared" ca="1" si="26"/>
        <v>9923</v>
      </c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</row>
    <row r="252" spans="1:44" x14ac:dyDescent="0.2">
      <c r="A252" s="15">
        <f>Daten!A252</f>
        <v>20620</v>
      </c>
      <c r="B252" s="8" t="str">
        <f>Daten!B252</f>
        <v>Millstatt am See</v>
      </c>
      <c r="C252" s="15">
        <f t="shared" si="21"/>
        <v>2</v>
      </c>
      <c r="D252" s="9">
        <f>Daten!E252</f>
        <v>3459</v>
      </c>
      <c r="E252" s="10">
        <f>Daten!D252</f>
        <v>0</v>
      </c>
      <c r="F252" s="9">
        <f t="shared" si="22"/>
        <v>5575.7014925373132</v>
      </c>
      <c r="H252" s="26">
        <f t="shared" ca="1" si="23"/>
        <v>17458</v>
      </c>
      <c r="I252" s="8">
        <f t="shared" ca="1" si="24"/>
        <v>21</v>
      </c>
      <c r="J252" s="26">
        <f ca="1">IF(I252=0,0,COUNTIF(I$19:$I252,C252*10+1))</f>
        <v>63</v>
      </c>
      <c r="K252" s="21">
        <f t="shared" ca="1" si="25"/>
        <v>0</v>
      </c>
      <c r="L252" s="24">
        <f t="shared" ca="1" si="26"/>
        <v>17458</v>
      </c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</row>
    <row r="253" spans="1:44" x14ac:dyDescent="0.2">
      <c r="A253" s="15">
        <f>Daten!A253</f>
        <v>20622</v>
      </c>
      <c r="B253" s="8" t="str">
        <f>Daten!B253</f>
        <v>Mörtschach</v>
      </c>
      <c r="C253" s="15">
        <f t="shared" si="21"/>
        <v>2</v>
      </c>
      <c r="D253" s="9">
        <f>Daten!E253</f>
        <v>814</v>
      </c>
      <c r="E253" s="10">
        <f>Daten!D253</f>
        <v>0</v>
      </c>
      <c r="F253" s="9">
        <f t="shared" si="22"/>
        <v>1312.1194029850747</v>
      </c>
      <c r="H253" s="26">
        <f t="shared" ca="1" si="23"/>
        <v>4108</v>
      </c>
      <c r="I253" s="8">
        <f t="shared" ca="1" si="24"/>
        <v>21</v>
      </c>
      <c r="J253" s="26">
        <f ca="1">IF(I253=0,0,COUNTIF(I$19:$I253,C253*10+1))</f>
        <v>64</v>
      </c>
      <c r="K253" s="21">
        <f t="shared" ca="1" si="25"/>
        <v>0</v>
      </c>
      <c r="L253" s="24">
        <f t="shared" ca="1" si="26"/>
        <v>4108</v>
      </c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</row>
    <row r="254" spans="1:44" x14ac:dyDescent="0.2">
      <c r="A254" s="15">
        <f>Daten!A254</f>
        <v>20624</v>
      </c>
      <c r="B254" s="8" t="str">
        <f>Daten!B254</f>
        <v>Mühldorf</v>
      </c>
      <c r="C254" s="15">
        <f t="shared" si="21"/>
        <v>2</v>
      </c>
      <c r="D254" s="9">
        <f>Daten!E254</f>
        <v>1018</v>
      </c>
      <c r="E254" s="10">
        <f>Daten!D254</f>
        <v>0</v>
      </c>
      <c r="F254" s="9">
        <f t="shared" si="22"/>
        <v>1640.955223880597</v>
      </c>
      <c r="H254" s="26">
        <f t="shared" ca="1" si="23"/>
        <v>5138</v>
      </c>
      <c r="I254" s="8">
        <f t="shared" ca="1" si="24"/>
        <v>21</v>
      </c>
      <c r="J254" s="26">
        <f ca="1">IF(I254=0,0,COUNTIF(I$19:$I254,C254*10+1))</f>
        <v>65</v>
      </c>
      <c r="K254" s="21">
        <f t="shared" ca="1" si="25"/>
        <v>0</v>
      </c>
      <c r="L254" s="24">
        <f t="shared" ca="1" si="26"/>
        <v>5138</v>
      </c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</row>
    <row r="255" spans="1:44" x14ac:dyDescent="0.2">
      <c r="A255" s="15">
        <f>Daten!A255</f>
        <v>20625</v>
      </c>
      <c r="B255" s="8" t="str">
        <f>Daten!B255</f>
        <v>Oberdrauburg</v>
      </c>
      <c r="C255" s="15">
        <f t="shared" si="21"/>
        <v>2</v>
      </c>
      <c r="D255" s="9">
        <f>Daten!E255</f>
        <v>1189</v>
      </c>
      <c r="E255" s="10">
        <f>Daten!D255</f>
        <v>0</v>
      </c>
      <c r="F255" s="9">
        <f t="shared" si="22"/>
        <v>1916.5970149253731</v>
      </c>
      <c r="H255" s="26">
        <f t="shared" ca="1" si="23"/>
        <v>6001</v>
      </c>
      <c r="I255" s="8">
        <f t="shared" ca="1" si="24"/>
        <v>21</v>
      </c>
      <c r="J255" s="26">
        <f ca="1">IF(I255=0,0,COUNTIF(I$19:$I255,C255*10+1))</f>
        <v>66</v>
      </c>
      <c r="K255" s="21">
        <f t="shared" ca="1" si="25"/>
        <v>0</v>
      </c>
      <c r="L255" s="24">
        <f t="shared" ca="1" si="26"/>
        <v>6001</v>
      </c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</row>
    <row r="256" spans="1:44" x14ac:dyDescent="0.2">
      <c r="A256" s="15">
        <f>Daten!A256</f>
        <v>20627</v>
      </c>
      <c r="B256" s="8" t="str">
        <f>Daten!B256</f>
        <v>Obervellach</v>
      </c>
      <c r="C256" s="15">
        <f t="shared" si="21"/>
        <v>2</v>
      </c>
      <c r="D256" s="9">
        <f>Daten!E256</f>
        <v>2192</v>
      </c>
      <c r="E256" s="10">
        <f>Daten!D256</f>
        <v>0</v>
      </c>
      <c r="F256" s="9">
        <f t="shared" si="22"/>
        <v>3533.373134328358</v>
      </c>
      <c r="H256" s="26">
        <f t="shared" ca="1" si="23"/>
        <v>11063</v>
      </c>
      <c r="I256" s="8">
        <f t="shared" ca="1" si="24"/>
        <v>21</v>
      </c>
      <c r="J256" s="26">
        <f ca="1">IF(I256=0,0,COUNTIF(I$19:$I256,C256*10+1))</f>
        <v>67</v>
      </c>
      <c r="K256" s="21">
        <f t="shared" ca="1" si="25"/>
        <v>0</v>
      </c>
      <c r="L256" s="24">
        <f t="shared" ca="1" si="26"/>
        <v>11063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</row>
    <row r="257" spans="1:44" x14ac:dyDescent="0.2">
      <c r="A257" s="15">
        <f>Daten!A257</f>
        <v>20630</v>
      </c>
      <c r="B257" s="8" t="str">
        <f>Daten!B257</f>
        <v>Radenthein</v>
      </c>
      <c r="C257" s="15">
        <f t="shared" si="21"/>
        <v>2</v>
      </c>
      <c r="D257" s="9">
        <f>Daten!E257</f>
        <v>5781</v>
      </c>
      <c r="E257" s="10">
        <f>Daten!D257</f>
        <v>0</v>
      </c>
      <c r="F257" s="9">
        <f t="shared" si="22"/>
        <v>9318.626865671642</v>
      </c>
      <c r="H257" s="26">
        <f t="shared" ca="1" si="23"/>
        <v>29178</v>
      </c>
      <c r="I257" s="8">
        <f t="shared" ca="1" si="24"/>
        <v>21</v>
      </c>
      <c r="J257" s="26">
        <f ca="1">IF(I257=0,0,COUNTIF(I$19:$I257,C257*10+1))</f>
        <v>68</v>
      </c>
      <c r="K257" s="21">
        <f t="shared" ca="1" si="25"/>
        <v>0</v>
      </c>
      <c r="L257" s="24">
        <f t="shared" ca="1" si="26"/>
        <v>29178</v>
      </c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</row>
    <row r="258" spans="1:44" x14ac:dyDescent="0.2">
      <c r="A258" s="15">
        <f>Daten!A258</f>
        <v>20631</v>
      </c>
      <c r="B258" s="8" t="str">
        <f>Daten!B258</f>
        <v>Rangersdorf</v>
      </c>
      <c r="C258" s="15">
        <f t="shared" si="21"/>
        <v>2</v>
      </c>
      <c r="D258" s="9">
        <f>Daten!E258</f>
        <v>1725</v>
      </c>
      <c r="E258" s="10">
        <f>Daten!D258</f>
        <v>0</v>
      </c>
      <c r="F258" s="9">
        <f t="shared" si="22"/>
        <v>2780.5970149253731</v>
      </c>
      <c r="H258" s="26">
        <f t="shared" ca="1" si="23"/>
        <v>8706</v>
      </c>
      <c r="I258" s="8">
        <f t="shared" ca="1" si="24"/>
        <v>21</v>
      </c>
      <c r="J258" s="26">
        <f ca="1">IF(I258=0,0,COUNTIF(I$19:$I258,C258*10+1))</f>
        <v>69</v>
      </c>
      <c r="K258" s="21">
        <f t="shared" ca="1" si="25"/>
        <v>0</v>
      </c>
      <c r="L258" s="24">
        <f t="shared" ca="1" si="26"/>
        <v>8706</v>
      </c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</row>
    <row r="259" spans="1:44" x14ac:dyDescent="0.2">
      <c r="A259" s="15">
        <f>Daten!A259</f>
        <v>20632</v>
      </c>
      <c r="B259" s="8" t="str">
        <f>Daten!B259</f>
        <v>Rennweg am Katschberg</v>
      </c>
      <c r="C259" s="15">
        <f t="shared" si="21"/>
        <v>2</v>
      </c>
      <c r="D259" s="9">
        <f>Daten!E259</f>
        <v>1758</v>
      </c>
      <c r="E259" s="10">
        <f>Daten!D259</f>
        <v>0</v>
      </c>
      <c r="F259" s="9">
        <f t="shared" si="22"/>
        <v>2833.7910447761192</v>
      </c>
      <c r="H259" s="26">
        <f t="shared" ca="1" si="23"/>
        <v>8873</v>
      </c>
      <c r="I259" s="8">
        <f t="shared" ca="1" si="24"/>
        <v>21</v>
      </c>
      <c r="J259" s="26">
        <f ca="1">IF(I259=0,0,COUNTIF(I$19:$I259,C259*10+1))</f>
        <v>70</v>
      </c>
      <c r="K259" s="21">
        <f t="shared" ca="1" si="25"/>
        <v>0</v>
      </c>
      <c r="L259" s="24">
        <f t="shared" ca="1" si="26"/>
        <v>8873</v>
      </c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</row>
    <row r="260" spans="1:44" x14ac:dyDescent="0.2">
      <c r="A260" s="15">
        <f>Daten!A260</f>
        <v>20633</v>
      </c>
      <c r="B260" s="8" t="str">
        <f>Daten!B260</f>
        <v>Sachsenburg</v>
      </c>
      <c r="C260" s="15">
        <f t="shared" si="21"/>
        <v>2</v>
      </c>
      <c r="D260" s="9">
        <f>Daten!E260</f>
        <v>1331</v>
      </c>
      <c r="E260" s="10">
        <f>Daten!D260</f>
        <v>0</v>
      </c>
      <c r="F260" s="9">
        <f t="shared" si="22"/>
        <v>2145.4925373134329</v>
      </c>
      <c r="H260" s="26">
        <f t="shared" ca="1" si="23"/>
        <v>6718</v>
      </c>
      <c r="I260" s="8">
        <f t="shared" ca="1" si="24"/>
        <v>21</v>
      </c>
      <c r="J260" s="26">
        <f ca="1">IF(I260=0,0,COUNTIF(I$19:$I260,C260*10+1))</f>
        <v>71</v>
      </c>
      <c r="K260" s="21">
        <f t="shared" ca="1" si="25"/>
        <v>0</v>
      </c>
      <c r="L260" s="24">
        <f t="shared" ca="1" si="26"/>
        <v>6718</v>
      </c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</row>
    <row r="261" spans="1:44" x14ac:dyDescent="0.2">
      <c r="A261" s="15">
        <f>Daten!A261</f>
        <v>20634</v>
      </c>
      <c r="B261" s="8" t="str">
        <f>Daten!B261</f>
        <v>Seeboden am Millstätter See</v>
      </c>
      <c r="C261" s="15">
        <f t="shared" si="21"/>
        <v>2</v>
      </c>
      <c r="D261" s="9">
        <f>Daten!E261</f>
        <v>6457</v>
      </c>
      <c r="E261" s="10">
        <f>Daten!D261</f>
        <v>0</v>
      </c>
      <c r="F261" s="9">
        <f t="shared" si="22"/>
        <v>10408.298507462687</v>
      </c>
      <c r="H261" s="26">
        <f t="shared" ca="1" si="23"/>
        <v>32590</v>
      </c>
      <c r="I261" s="8">
        <f t="shared" ca="1" si="24"/>
        <v>21</v>
      </c>
      <c r="J261" s="26">
        <f ca="1">IF(I261=0,0,COUNTIF(I$19:$I261,C261*10+1))</f>
        <v>72</v>
      </c>
      <c r="K261" s="21">
        <f t="shared" ca="1" si="25"/>
        <v>0</v>
      </c>
      <c r="L261" s="24">
        <f t="shared" ca="1" si="26"/>
        <v>32590</v>
      </c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</row>
    <row r="262" spans="1:44" x14ac:dyDescent="0.2">
      <c r="A262" s="15">
        <f>Daten!A262</f>
        <v>20635</v>
      </c>
      <c r="B262" s="8" t="str">
        <f>Daten!B262</f>
        <v>Spittal an der Drau</v>
      </c>
      <c r="C262" s="15">
        <f t="shared" si="21"/>
        <v>2</v>
      </c>
      <c r="D262" s="9">
        <f>Daten!E262</f>
        <v>15405</v>
      </c>
      <c r="E262" s="10">
        <f>Daten!D262</f>
        <v>0</v>
      </c>
      <c r="F262" s="9">
        <f t="shared" si="22"/>
        <v>25674.999999999996</v>
      </c>
      <c r="H262" s="26">
        <f t="shared" ca="1" si="23"/>
        <v>80392</v>
      </c>
      <c r="I262" s="8">
        <f t="shared" ca="1" si="24"/>
        <v>21</v>
      </c>
      <c r="J262" s="26">
        <f ca="1">IF(I262=0,0,COUNTIF(I$19:$I262,C262*10+1))</f>
        <v>73</v>
      </c>
      <c r="K262" s="21">
        <f t="shared" ca="1" si="25"/>
        <v>0</v>
      </c>
      <c r="L262" s="24">
        <f t="shared" ca="1" si="26"/>
        <v>80392</v>
      </c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</row>
    <row r="263" spans="1:44" x14ac:dyDescent="0.2">
      <c r="A263" s="15">
        <f>Daten!A263</f>
        <v>20636</v>
      </c>
      <c r="B263" s="8" t="str">
        <f>Daten!B263</f>
        <v>Stall</v>
      </c>
      <c r="C263" s="15">
        <f t="shared" si="21"/>
        <v>2</v>
      </c>
      <c r="D263" s="9">
        <f>Daten!E263</f>
        <v>1561</v>
      </c>
      <c r="E263" s="10">
        <f>Daten!D263</f>
        <v>0</v>
      </c>
      <c r="F263" s="9">
        <f t="shared" si="22"/>
        <v>2516.2388059701493</v>
      </c>
      <c r="H263" s="26">
        <f t="shared" ca="1" si="23"/>
        <v>7879</v>
      </c>
      <c r="I263" s="8">
        <f t="shared" ca="1" si="24"/>
        <v>21</v>
      </c>
      <c r="J263" s="26">
        <f ca="1">IF(I263=0,0,COUNTIF(I$19:$I263,C263*10+1))</f>
        <v>74</v>
      </c>
      <c r="K263" s="21">
        <f t="shared" ca="1" si="25"/>
        <v>0</v>
      </c>
      <c r="L263" s="24">
        <f t="shared" ca="1" si="26"/>
        <v>7879</v>
      </c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</row>
    <row r="264" spans="1:44" x14ac:dyDescent="0.2">
      <c r="A264" s="15">
        <f>Daten!A264</f>
        <v>20637</v>
      </c>
      <c r="B264" s="8" t="str">
        <f>Daten!B264</f>
        <v>Steinfeld</v>
      </c>
      <c r="C264" s="15">
        <f t="shared" si="21"/>
        <v>2</v>
      </c>
      <c r="D264" s="9">
        <f>Daten!E264</f>
        <v>2023</v>
      </c>
      <c r="E264" s="10">
        <f>Daten!D264</f>
        <v>0</v>
      </c>
      <c r="F264" s="9">
        <f t="shared" si="22"/>
        <v>3260.9552238805968</v>
      </c>
      <c r="H264" s="26">
        <f t="shared" ca="1" si="23"/>
        <v>10210</v>
      </c>
      <c r="I264" s="8">
        <f t="shared" ca="1" si="24"/>
        <v>21</v>
      </c>
      <c r="J264" s="26">
        <f ca="1">IF(I264=0,0,COUNTIF(I$19:$I264,C264*10+1))</f>
        <v>75</v>
      </c>
      <c r="K264" s="21">
        <f t="shared" ca="1" si="25"/>
        <v>0</v>
      </c>
      <c r="L264" s="24">
        <f t="shared" ca="1" si="26"/>
        <v>10210</v>
      </c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</row>
    <row r="265" spans="1:44" x14ac:dyDescent="0.2">
      <c r="A265" s="15">
        <f>Daten!A265</f>
        <v>20638</v>
      </c>
      <c r="B265" s="8" t="str">
        <f>Daten!B265</f>
        <v>Trebesing</v>
      </c>
      <c r="C265" s="15">
        <f t="shared" si="21"/>
        <v>2</v>
      </c>
      <c r="D265" s="9">
        <f>Daten!E265</f>
        <v>1168</v>
      </c>
      <c r="E265" s="10">
        <f>Daten!D265</f>
        <v>0</v>
      </c>
      <c r="F265" s="9">
        <f t="shared" si="22"/>
        <v>1882.7462686567164</v>
      </c>
      <c r="H265" s="26">
        <f t="shared" ca="1" si="23"/>
        <v>5895</v>
      </c>
      <c r="I265" s="8">
        <f t="shared" ca="1" si="24"/>
        <v>21</v>
      </c>
      <c r="J265" s="26">
        <f ca="1">IF(I265=0,0,COUNTIF(I$19:$I265,C265*10+1))</f>
        <v>76</v>
      </c>
      <c r="K265" s="21">
        <f t="shared" ca="1" si="25"/>
        <v>0</v>
      </c>
      <c r="L265" s="24">
        <f t="shared" ca="1" si="26"/>
        <v>5895</v>
      </c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</row>
    <row r="266" spans="1:44" x14ac:dyDescent="0.2">
      <c r="A266" s="15">
        <f>Daten!A266</f>
        <v>20639</v>
      </c>
      <c r="B266" s="8" t="str">
        <f>Daten!B266</f>
        <v>Weißensee</v>
      </c>
      <c r="C266" s="15">
        <f t="shared" si="21"/>
        <v>2</v>
      </c>
      <c r="D266" s="9">
        <f>Daten!E266</f>
        <v>756</v>
      </c>
      <c r="E266" s="10">
        <f>Daten!D266</f>
        <v>0</v>
      </c>
      <c r="F266" s="9">
        <f t="shared" si="22"/>
        <v>1218.6268656716418</v>
      </c>
      <c r="H266" s="26">
        <f t="shared" ca="1" si="23"/>
        <v>3816</v>
      </c>
      <c r="I266" s="8">
        <f t="shared" ca="1" si="24"/>
        <v>21</v>
      </c>
      <c r="J266" s="26">
        <f ca="1">IF(I266=0,0,COUNTIF(I$19:$I266,C266*10+1))</f>
        <v>77</v>
      </c>
      <c r="K266" s="21">
        <f t="shared" ca="1" si="25"/>
        <v>0</v>
      </c>
      <c r="L266" s="24">
        <f t="shared" ca="1" si="26"/>
        <v>3816</v>
      </c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</row>
    <row r="267" spans="1:44" x14ac:dyDescent="0.2">
      <c r="A267" s="15">
        <f>Daten!A267</f>
        <v>20640</v>
      </c>
      <c r="B267" s="8" t="str">
        <f>Daten!B267</f>
        <v>Winklern</v>
      </c>
      <c r="C267" s="15">
        <f t="shared" si="21"/>
        <v>2</v>
      </c>
      <c r="D267" s="9">
        <f>Daten!E267</f>
        <v>1199</v>
      </c>
      <c r="E267" s="10">
        <f>Daten!D267</f>
        <v>0</v>
      </c>
      <c r="F267" s="9">
        <f t="shared" si="22"/>
        <v>1932.7164179104477</v>
      </c>
      <c r="H267" s="26">
        <f t="shared" ca="1" si="23"/>
        <v>6052</v>
      </c>
      <c r="I267" s="8">
        <f t="shared" ca="1" si="24"/>
        <v>21</v>
      </c>
      <c r="J267" s="26">
        <f ca="1">IF(I267=0,0,COUNTIF(I$19:$I267,C267*10+1))</f>
        <v>78</v>
      </c>
      <c r="K267" s="21">
        <f t="shared" ca="1" si="25"/>
        <v>0</v>
      </c>
      <c r="L267" s="24">
        <f t="shared" ca="1" si="26"/>
        <v>6052</v>
      </c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</row>
    <row r="268" spans="1:44" x14ac:dyDescent="0.2">
      <c r="A268" s="15">
        <f>Daten!A268</f>
        <v>20642</v>
      </c>
      <c r="B268" s="8" t="str">
        <f>Daten!B268</f>
        <v>Krems in Kärnten</v>
      </c>
      <c r="C268" s="15">
        <f t="shared" si="21"/>
        <v>2</v>
      </c>
      <c r="D268" s="9">
        <f>Daten!E268</f>
        <v>1669</v>
      </c>
      <c r="E268" s="10">
        <f>Daten!D268</f>
        <v>0</v>
      </c>
      <c r="F268" s="9">
        <f t="shared" si="22"/>
        <v>2690.3283582089553</v>
      </c>
      <c r="H268" s="26">
        <f t="shared" ca="1" si="23"/>
        <v>8424</v>
      </c>
      <c r="I268" s="8">
        <f t="shared" ca="1" si="24"/>
        <v>21</v>
      </c>
      <c r="J268" s="26">
        <f ca="1">IF(I268=0,0,COUNTIF(I$19:$I268,C268*10+1))</f>
        <v>79</v>
      </c>
      <c r="K268" s="21">
        <f t="shared" ca="1" si="25"/>
        <v>0</v>
      </c>
      <c r="L268" s="24">
        <f t="shared" ca="1" si="26"/>
        <v>8424</v>
      </c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</row>
    <row r="269" spans="1:44" x14ac:dyDescent="0.2">
      <c r="A269" s="15">
        <f>Daten!A269</f>
        <v>20643</v>
      </c>
      <c r="B269" s="8" t="str">
        <f>Daten!B269</f>
        <v>Lurnfeld</v>
      </c>
      <c r="C269" s="15">
        <f t="shared" si="21"/>
        <v>2</v>
      </c>
      <c r="D269" s="9">
        <f>Daten!E269</f>
        <v>2644</v>
      </c>
      <c r="E269" s="10">
        <f>Daten!D269</f>
        <v>0</v>
      </c>
      <c r="F269" s="9">
        <f t="shared" si="22"/>
        <v>4261.9701492537315</v>
      </c>
      <c r="H269" s="26">
        <f t="shared" ca="1" si="23"/>
        <v>13345</v>
      </c>
      <c r="I269" s="8">
        <f t="shared" ca="1" si="24"/>
        <v>21</v>
      </c>
      <c r="J269" s="26">
        <f ca="1">IF(I269=0,0,COUNTIF(I$19:$I269,C269*10+1))</f>
        <v>80</v>
      </c>
      <c r="K269" s="21">
        <f t="shared" ca="1" si="25"/>
        <v>0</v>
      </c>
      <c r="L269" s="24">
        <f t="shared" ca="1" si="26"/>
        <v>13345</v>
      </c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</row>
    <row r="270" spans="1:44" x14ac:dyDescent="0.2">
      <c r="A270" s="15">
        <f>Daten!A270</f>
        <v>20644</v>
      </c>
      <c r="B270" s="8" t="str">
        <f>Daten!B270</f>
        <v>Reißeck</v>
      </c>
      <c r="C270" s="15">
        <f t="shared" si="21"/>
        <v>2</v>
      </c>
      <c r="D270" s="9">
        <f>Daten!E270</f>
        <v>2131</v>
      </c>
      <c r="E270" s="10">
        <f>Daten!D270</f>
        <v>0</v>
      </c>
      <c r="F270" s="9">
        <f t="shared" si="22"/>
        <v>3435.0447761194027</v>
      </c>
      <c r="H270" s="26">
        <f t="shared" ca="1" si="23"/>
        <v>10756</v>
      </c>
      <c r="I270" s="8">
        <f t="shared" ca="1" si="24"/>
        <v>21</v>
      </c>
      <c r="J270" s="26">
        <f ca="1">IF(I270=0,0,COUNTIF(I$19:$I270,C270*10+1))</f>
        <v>81</v>
      </c>
      <c r="K270" s="21">
        <f t="shared" ca="1" si="25"/>
        <v>0</v>
      </c>
      <c r="L270" s="24">
        <f t="shared" ca="1" si="26"/>
        <v>10756</v>
      </c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</row>
    <row r="271" spans="1:44" x14ac:dyDescent="0.2">
      <c r="A271" s="15">
        <f>Daten!A271</f>
        <v>20701</v>
      </c>
      <c r="B271" s="8" t="str">
        <f>Daten!B271</f>
        <v>Afritz am See</v>
      </c>
      <c r="C271" s="15">
        <f t="shared" si="21"/>
        <v>2</v>
      </c>
      <c r="D271" s="9">
        <f>Daten!E271</f>
        <v>1443</v>
      </c>
      <c r="E271" s="10">
        <f>Daten!D271</f>
        <v>0</v>
      </c>
      <c r="F271" s="9">
        <f t="shared" si="22"/>
        <v>2326.0298507462685</v>
      </c>
      <c r="H271" s="26">
        <f t="shared" ca="1" si="23"/>
        <v>7283</v>
      </c>
      <c r="I271" s="8">
        <f t="shared" ca="1" si="24"/>
        <v>21</v>
      </c>
      <c r="J271" s="26">
        <f ca="1">IF(I271=0,0,COUNTIF(I$19:$I271,C271*10+1))</f>
        <v>82</v>
      </c>
      <c r="K271" s="21">
        <f t="shared" ca="1" si="25"/>
        <v>0</v>
      </c>
      <c r="L271" s="24">
        <f t="shared" ca="1" si="26"/>
        <v>7283</v>
      </c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</row>
    <row r="272" spans="1:44" x14ac:dyDescent="0.2">
      <c r="A272" s="15">
        <f>Daten!A272</f>
        <v>20702</v>
      </c>
      <c r="B272" s="8" t="str">
        <f>Daten!B272</f>
        <v>Arnoldstein</v>
      </c>
      <c r="C272" s="15">
        <f t="shared" si="21"/>
        <v>2</v>
      </c>
      <c r="D272" s="9">
        <f>Daten!E272</f>
        <v>7059</v>
      </c>
      <c r="E272" s="10">
        <f>Daten!D272</f>
        <v>0</v>
      </c>
      <c r="F272" s="9">
        <f t="shared" si="22"/>
        <v>11378.686567164179</v>
      </c>
      <c r="H272" s="26">
        <f t="shared" ca="1" si="23"/>
        <v>35628</v>
      </c>
      <c r="I272" s="8">
        <f t="shared" ca="1" si="24"/>
        <v>21</v>
      </c>
      <c r="J272" s="26">
        <f ca="1">IF(I272=0,0,COUNTIF(I$19:$I272,C272*10+1))</f>
        <v>83</v>
      </c>
      <c r="K272" s="21">
        <f t="shared" ca="1" si="25"/>
        <v>0</v>
      </c>
      <c r="L272" s="24">
        <f t="shared" ca="1" si="26"/>
        <v>35628</v>
      </c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</row>
    <row r="273" spans="1:44" x14ac:dyDescent="0.2">
      <c r="A273" s="15">
        <f>Daten!A273</f>
        <v>20703</v>
      </c>
      <c r="B273" s="8" t="str">
        <f>Daten!B273</f>
        <v>Arriach</v>
      </c>
      <c r="C273" s="15">
        <f t="shared" si="21"/>
        <v>2</v>
      </c>
      <c r="D273" s="9">
        <f>Daten!E273</f>
        <v>1324</v>
      </c>
      <c r="E273" s="10">
        <f>Daten!D273</f>
        <v>0</v>
      </c>
      <c r="F273" s="9">
        <f t="shared" si="22"/>
        <v>2134.2089552238804</v>
      </c>
      <c r="H273" s="26">
        <f t="shared" ca="1" si="23"/>
        <v>6682</v>
      </c>
      <c r="I273" s="8">
        <f t="shared" ca="1" si="24"/>
        <v>21</v>
      </c>
      <c r="J273" s="26">
        <f ca="1">IF(I273=0,0,COUNTIF(I$19:$I273,C273*10+1))</f>
        <v>84</v>
      </c>
      <c r="K273" s="21">
        <f t="shared" ca="1" si="25"/>
        <v>0</v>
      </c>
      <c r="L273" s="24">
        <f t="shared" ca="1" si="26"/>
        <v>6682</v>
      </c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</row>
    <row r="274" spans="1:44" x14ac:dyDescent="0.2">
      <c r="A274" s="15">
        <f>Daten!A274</f>
        <v>20705</v>
      </c>
      <c r="B274" s="8" t="str">
        <f>Daten!B274</f>
        <v>Bad Bleiberg</v>
      </c>
      <c r="C274" s="15">
        <f t="shared" si="21"/>
        <v>2</v>
      </c>
      <c r="D274" s="9">
        <f>Daten!E274</f>
        <v>2255</v>
      </c>
      <c r="E274" s="10">
        <f>Daten!D274</f>
        <v>0</v>
      </c>
      <c r="F274" s="9">
        <f t="shared" si="22"/>
        <v>3634.9253731343283</v>
      </c>
      <c r="H274" s="26">
        <f t="shared" ca="1" si="23"/>
        <v>11381</v>
      </c>
      <c r="I274" s="8">
        <f t="shared" ca="1" si="24"/>
        <v>21</v>
      </c>
      <c r="J274" s="26">
        <f ca="1">IF(I274=0,0,COUNTIF(I$19:$I274,C274*10+1))</f>
        <v>85</v>
      </c>
      <c r="K274" s="21">
        <f t="shared" ca="1" si="25"/>
        <v>0</v>
      </c>
      <c r="L274" s="24">
        <f t="shared" ca="1" si="26"/>
        <v>11381</v>
      </c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</row>
    <row r="275" spans="1:44" x14ac:dyDescent="0.2">
      <c r="A275" s="15">
        <f>Daten!A275</f>
        <v>20707</v>
      </c>
      <c r="B275" s="8" t="str">
        <f>Daten!B275</f>
        <v>Feistritz an der Gail</v>
      </c>
      <c r="C275" s="15">
        <f t="shared" ref="C275:C338" si="27">INT(A275/10000)</f>
        <v>2</v>
      </c>
      <c r="D275" s="9">
        <f>Daten!E275</f>
        <v>627</v>
      </c>
      <c r="E275" s="10">
        <f>Daten!D275</f>
        <v>0</v>
      </c>
      <c r="F275" s="9">
        <f t="shared" ref="F275:F338" si="28">IF(AND(E275=1,D275&lt;=20000),D275*2,IF(D275&lt;=10000,D275*(1+41/67),IF(D275&lt;=20000,D275*(1+2/3),IF(D275&lt;=50000,D275*(2),D275*(2+1/3))))+IF(AND(D275&gt;9000,D275&lt;=10000),(D275-9000)*(110/201),0)+IF(AND(D275&gt;18000,D275&lt;=20000),(D275-18000)*(3+1/3),0)+IF(AND(D275&gt;45000,D275&lt;=50000),(D275-45000)*(3+1/3),0))</f>
        <v>1010.6865671641791</v>
      </c>
      <c r="H275" s="26">
        <f t="shared" ref="H275:H338" ca="1" si="29">ROUND(OFFSET($G$6,C275,0)/OFFSET($F$6,C275,0)*F275,0)</f>
        <v>3165</v>
      </c>
      <c r="I275" s="8">
        <f t="shared" ref="I275:I338" ca="1" si="30">IF(H275&gt;0,C275*10+1,0)</f>
        <v>21</v>
      </c>
      <c r="J275" s="26">
        <f ca="1">IF(I275=0,0,COUNTIF(I$19:$I275,C275*10+1))</f>
        <v>86</v>
      </c>
      <c r="K275" s="21">
        <f t="shared" ref="K275:K338" ca="1" si="31">IF(J275=1,OFFSET($G$6,C275,0)-OFFSET($H$6,C275,0),0)</f>
        <v>0</v>
      </c>
      <c r="L275" s="24">
        <f t="shared" ref="L275:L338" ca="1" si="32">H275+K275</f>
        <v>3165</v>
      </c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</row>
    <row r="276" spans="1:44" x14ac:dyDescent="0.2">
      <c r="A276" s="15">
        <f>Daten!A276</f>
        <v>20708</v>
      </c>
      <c r="B276" s="8" t="str">
        <f>Daten!B276</f>
        <v>Feld am See</v>
      </c>
      <c r="C276" s="15">
        <f t="shared" si="27"/>
        <v>2</v>
      </c>
      <c r="D276" s="9">
        <f>Daten!E276</f>
        <v>1095</v>
      </c>
      <c r="E276" s="10">
        <f>Daten!D276</f>
        <v>0</v>
      </c>
      <c r="F276" s="9">
        <f t="shared" si="28"/>
        <v>1765.0746268656717</v>
      </c>
      <c r="H276" s="26">
        <f t="shared" ca="1" si="29"/>
        <v>5527</v>
      </c>
      <c r="I276" s="8">
        <f t="shared" ca="1" si="30"/>
        <v>21</v>
      </c>
      <c r="J276" s="26">
        <f ca="1">IF(I276=0,0,COUNTIF(I$19:$I276,C276*10+1))</f>
        <v>87</v>
      </c>
      <c r="K276" s="21">
        <f t="shared" ca="1" si="31"/>
        <v>0</v>
      </c>
      <c r="L276" s="24">
        <f t="shared" ca="1" si="32"/>
        <v>5527</v>
      </c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</row>
    <row r="277" spans="1:44" x14ac:dyDescent="0.2">
      <c r="A277" s="15">
        <f>Daten!A277</f>
        <v>20710</v>
      </c>
      <c r="B277" s="8" t="str">
        <f>Daten!B277</f>
        <v>Ferndorf</v>
      </c>
      <c r="C277" s="15">
        <f t="shared" si="27"/>
        <v>2</v>
      </c>
      <c r="D277" s="9">
        <f>Daten!E277</f>
        <v>2122</v>
      </c>
      <c r="E277" s="10">
        <f>Daten!D277</f>
        <v>0</v>
      </c>
      <c r="F277" s="9">
        <f t="shared" si="28"/>
        <v>3420.5373134328356</v>
      </c>
      <c r="H277" s="26">
        <f t="shared" ca="1" si="29"/>
        <v>10710</v>
      </c>
      <c r="I277" s="8">
        <f t="shared" ca="1" si="30"/>
        <v>21</v>
      </c>
      <c r="J277" s="26">
        <f ca="1">IF(I277=0,0,COUNTIF(I$19:$I277,C277*10+1))</f>
        <v>88</v>
      </c>
      <c r="K277" s="21">
        <f t="shared" ca="1" si="31"/>
        <v>0</v>
      </c>
      <c r="L277" s="24">
        <f t="shared" ca="1" si="32"/>
        <v>10710</v>
      </c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</row>
    <row r="278" spans="1:44" x14ac:dyDescent="0.2">
      <c r="A278" s="15">
        <f>Daten!A278</f>
        <v>20711</v>
      </c>
      <c r="B278" s="8" t="str">
        <f>Daten!B278</f>
        <v>Finkenstein am Faaker See</v>
      </c>
      <c r="C278" s="15">
        <f t="shared" si="27"/>
        <v>2</v>
      </c>
      <c r="D278" s="9">
        <f>Daten!E278</f>
        <v>9052</v>
      </c>
      <c r="E278" s="10">
        <f>Daten!D278</f>
        <v>0</v>
      </c>
      <c r="F278" s="9">
        <f t="shared" si="28"/>
        <v>14619.741293532339</v>
      </c>
      <c r="H278" s="26">
        <f t="shared" ca="1" si="29"/>
        <v>45776</v>
      </c>
      <c r="I278" s="8">
        <f t="shared" ca="1" si="30"/>
        <v>21</v>
      </c>
      <c r="J278" s="26">
        <f ca="1">IF(I278=0,0,COUNTIF(I$19:$I278,C278*10+1))</f>
        <v>89</v>
      </c>
      <c r="K278" s="21">
        <f t="shared" ca="1" si="31"/>
        <v>0</v>
      </c>
      <c r="L278" s="24">
        <f t="shared" ca="1" si="32"/>
        <v>45776</v>
      </c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</row>
    <row r="279" spans="1:44" x14ac:dyDescent="0.2">
      <c r="A279" s="15">
        <f>Daten!A279</f>
        <v>20712</v>
      </c>
      <c r="B279" s="8" t="str">
        <f>Daten!B279</f>
        <v>Fresach</v>
      </c>
      <c r="C279" s="15">
        <f t="shared" si="27"/>
        <v>2</v>
      </c>
      <c r="D279" s="9">
        <f>Daten!E279</f>
        <v>1216</v>
      </c>
      <c r="E279" s="10">
        <f>Daten!D279</f>
        <v>0</v>
      </c>
      <c r="F279" s="9">
        <f t="shared" si="28"/>
        <v>1960.1194029850747</v>
      </c>
      <c r="H279" s="26">
        <f t="shared" ca="1" si="29"/>
        <v>6137</v>
      </c>
      <c r="I279" s="8">
        <f t="shared" ca="1" si="30"/>
        <v>21</v>
      </c>
      <c r="J279" s="26">
        <f ca="1">IF(I279=0,0,COUNTIF(I$19:$I279,C279*10+1))</f>
        <v>90</v>
      </c>
      <c r="K279" s="21">
        <f t="shared" ca="1" si="31"/>
        <v>0</v>
      </c>
      <c r="L279" s="24">
        <f t="shared" ca="1" si="32"/>
        <v>6137</v>
      </c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</row>
    <row r="280" spans="1:44" x14ac:dyDescent="0.2">
      <c r="A280" s="15">
        <f>Daten!A280</f>
        <v>20713</v>
      </c>
      <c r="B280" s="8" t="str">
        <f>Daten!B280</f>
        <v>Hohenthurn</v>
      </c>
      <c r="C280" s="15">
        <f t="shared" si="27"/>
        <v>2</v>
      </c>
      <c r="D280" s="9">
        <f>Daten!E280</f>
        <v>845</v>
      </c>
      <c r="E280" s="10">
        <f>Daten!D280</f>
        <v>0</v>
      </c>
      <c r="F280" s="9">
        <f t="shared" si="28"/>
        <v>1362.0895522388059</v>
      </c>
      <c r="H280" s="26">
        <f t="shared" ca="1" si="29"/>
        <v>4265</v>
      </c>
      <c r="I280" s="8">
        <f t="shared" ca="1" si="30"/>
        <v>21</v>
      </c>
      <c r="J280" s="26">
        <f ca="1">IF(I280=0,0,COUNTIF(I$19:$I280,C280*10+1))</f>
        <v>91</v>
      </c>
      <c r="K280" s="21">
        <f t="shared" ca="1" si="31"/>
        <v>0</v>
      </c>
      <c r="L280" s="24">
        <f t="shared" ca="1" si="32"/>
        <v>4265</v>
      </c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</row>
    <row r="281" spans="1:44" x14ac:dyDescent="0.2">
      <c r="A281" s="15">
        <f>Daten!A281</f>
        <v>20719</v>
      </c>
      <c r="B281" s="8" t="str">
        <f>Daten!B281</f>
        <v>Nötsch im Gailtal</v>
      </c>
      <c r="C281" s="15">
        <f t="shared" si="27"/>
        <v>2</v>
      </c>
      <c r="D281" s="9">
        <f>Daten!E281</f>
        <v>2248</v>
      </c>
      <c r="E281" s="10">
        <f>Daten!D281</f>
        <v>0</v>
      </c>
      <c r="F281" s="9">
        <f t="shared" si="28"/>
        <v>3623.6417910447763</v>
      </c>
      <c r="H281" s="26">
        <f t="shared" ca="1" si="29"/>
        <v>11346</v>
      </c>
      <c r="I281" s="8">
        <f t="shared" ca="1" si="30"/>
        <v>21</v>
      </c>
      <c r="J281" s="26">
        <f ca="1">IF(I281=0,0,COUNTIF(I$19:$I281,C281*10+1))</f>
        <v>92</v>
      </c>
      <c r="K281" s="21">
        <f t="shared" ca="1" si="31"/>
        <v>0</v>
      </c>
      <c r="L281" s="24">
        <f t="shared" ca="1" si="32"/>
        <v>11346</v>
      </c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</row>
    <row r="282" spans="1:44" x14ac:dyDescent="0.2">
      <c r="A282" s="15">
        <f>Daten!A282</f>
        <v>20720</v>
      </c>
      <c r="B282" s="8" t="str">
        <f>Daten!B282</f>
        <v>Paternion</v>
      </c>
      <c r="C282" s="15">
        <f t="shared" si="27"/>
        <v>2</v>
      </c>
      <c r="D282" s="9">
        <f>Daten!E282</f>
        <v>5828</v>
      </c>
      <c r="E282" s="10">
        <f>Daten!D282</f>
        <v>0</v>
      </c>
      <c r="F282" s="9">
        <f t="shared" si="28"/>
        <v>9394.3880597014922</v>
      </c>
      <c r="H282" s="26">
        <f t="shared" ca="1" si="29"/>
        <v>29415</v>
      </c>
      <c r="I282" s="8">
        <f t="shared" ca="1" si="30"/>
        <v>21</v>
      </c>
      <c r="J282" s="26">
        <f ca="1">IF(I282=0,0,COUNTIF(I$19:$I282,C282*10+1))</f>
        <v>93</v>
      </c>
      <c r="K282" s="21">
        <f t="shared" ca="1" si="31"/>
        <v>0</v>
      </c>
      <c r="L282" s="24">
        <f t="shared" ca="1" si="32"/>
        <v>29415</v>
      </c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</row>
    <row r="283" spans="1:44" x14ac:dyDescent="0.2">
      <c r="A283" s="15">
        <f>Daten!A283</f>
        <v>20721</v>
      </c>
      <c r="B283" s="8" t="str">
        <f>Daten!B283</f>
        <v>Rosegg</v>
      </c>
      <c r="C283" s="15">
        <f t="shared" si="27"/>
        <v>2</v>
      </c>
      <c r="D283" s="9">
        <f>Daten!E283</f>
        <v>1830</v>
      </c>
      <c r="E283" s="10">
        <f>Daten!D283</f>
        <v>0</v>
      </c>
      <c r="F283" s="9">
        <f t="shared" si="28"/>
        <v>2949.8507462686566</v>
      </c>
      <c r="H283" s="26">
        <f t="shared" ca="1" si="29"/>
        <v>9236</v>
      </c>
      <c r="I283" s="8">
        <f t="shared" ca="1" si="30"/>
        <v>21</v>
      </c>
      <c r="J283" s="26">
        <f ca="1">IF(I283=0,0,COUNTIF(I$19:$I283,C283*10+1))</f>
        <v>94</v>
      </c>
      <c r="K283" s="21">
        <f t="shared" ca="1" si="31"/>
        <v>0</v>
      </c>
      <c r="L283" s="24">
        <f t="shared" ca="1" si="32"/>
        <v>9236</v>
      </c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</row>
    <row r="284" spans="1:44" x14ac:dyDescent="0.2">
      <c r="A284" s="15">
        <f>Daten!A284</f>
        <v>20722</v>
      </c>
      <c r="B284" s="8" t="str">
        <f>Daten!B284</f>
        <v>St. Jakob im Rosental</v>
      </c>
      <c r="C284" s="15">
        <f t="shared" si="27"/>
        <v>2</v>
      </c>
      <c r="D284" s="9">
        <f>Daten!E284</f>
        <v>4233</v>
      </c>
      <c r="E284" s="10">
        <f>Daten!D284</f>
        <v>0</v>
      </c>
      <c r="F284" s="9">
        <f t="shared" si="28"/>
        <v>6823.3432835820895</v>
      </c>
      <c r="H284" s="26">
        <f t="shared" ca="1" si="29"/>
        <v>21365</v>
      </c>
      <c r="I284" s="8">
        <f t="shared" ca="1" si="30"/>
        <v>21</v>
      </c>
      <c r="J284" s="26">
        <f ca="1">IF(I284=0,0,COUNTIF(I$19:$I284,C284*10+1))</f>
        <v>95</v>
      </c>
      <c r="K284" s="21">
        <f t="shared" ca="1" si="31"/>
        <v>0</v>
      </c>
      <c r="L284" s="24">
        <f t="shared" ca="1" si="32"/>
        <v>21365</v>
      </c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</row>
    <row r="285" spans="1:44" x14ac:dyDescent="0.2">
      <c r="A285" s="15">
        <f>Daten!A285</f>
        <v>20723</v>
      </c>
      <c r="B285" s="8" t="str">
        <f>Daten!B285</f>
        <v>Stockenboi</v>
      </c>
      <c r="C285" s="15">
        <f t="shared" si="27"/>
        <v>2</v>
      </c>
      <c r="D285" s="9">
        <f>Daten!E285</f>
        <v>1608</v>
      </c>
      <c r="E285" s="10">
        <f>Daten!D285</f>
        <v>0</v>
      </c>
      <c r="F285" s="9">
        <f t="shared" si="28"/>
        <v>2592</v>
      </c>
      <c r="H285" s="26">
        <f t="shared" ca="1" si="29"/>
        <v>8116</v>
      </c>
      <c r="I285" s="8">
        <f t="shared" ca="1" si="30"/>
        <v>21</v>
      </c>
      <c r="J285" s="26">
        <f ca="1">IF(I285=0,0,COUNTIF(I$19:$I285,C285*10+1))</f>
        <v>96</v>
      </c>
      <c r="K285" s="21">
        <f t="shared" ca="1" si="31"/>
        <v>0</v>
      </c>
      <c r="L285" s="24">
        <f t="shared" ca="1" si="32"/>
        <v>8116</v>
      </c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</row>
    <row r="286" spans="1:44" x14ac:dyDescent="0.2">
      <c r="A286" s="15">
        <f>Daten!A286</f>
        <v>20724</v>
      </c>
      <c r="B286" s="8" t="str">
        <f>Daten!B286</f>
        <v>Treffen am Ossiacher See</v>
      </c>
      <c r="C286" s="15">
        <f t="shared" si="27"/>
        <v>2</v>
      </c>
      <c r="D286" s="9">
        <f>Daten!E286</f>
        <v>4453</v>
      </c>
      <c r="E286" s="10">
        <f>Daten!D286</f>
        <v>0</v>
      </c>
      <c r="F286" s="9">
        <f t="shared" si="28"/>
        <v>7177.9701492537315</v>
      </c>
      <c r="H286" s="26">
        <f t="shared" ca="1" si="29"/>
        <v>22475</v>
      </c>
      <c r="I286" s="8">
        <f t="shared" ca="1" si="30"/>
        <v>21</v>
      </c>
      <c r="J286" s="26">
        <f ca="1">IF(I286=0,0,COUNTIF(I$19:$I286,C286*10+1))</f>
        <v>97</v>
      </c>
      <c r="K286" s="21">
        <f t="shared" ca="1" si="31"/>
        <v>0</v>
      </c>
      <c r="L286" s="24">
        <f t="shared" ca="1" si="32"/>
        <v>22475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</row>
    <row r="287" spans="1:44" x14ac:dyDescent="0.2">
      <c r="A287" s="15">
        <f>Daten!A287</f>
        <v>20725</v>
      </c>
      <c r="B287" s="8" t="str">
        <f>Daten!B287</f>
        <v>Velden am Wörther See</v>
      </c>
      <c r="C287" s="15">
        <f t="shared" si="27"/>
        <v>2</v>
      </c>
      <c r="D287" s="9">
        <f>Daten!E287</f>
        <v>8929</v>
      </c>
      <c r="E287" s="10">
        <f>Daten!D287</f>
        <v>0</v>
      </c>
      <c r="F287" s="9">
        <f t="shared" si="28"/>
        <v>14393.014925373134</v>
      </c>
      <c r="H287" s="26">
        <f t="shared" ca="1" si="29"/>
        <v>45066</v>
      </c>
      <c r="I287" s="8">
        <f t="shared" ca="1" si="30"/>
        <v>21</v>
      </c>
      <c r="J287" s="26">
        <f ca="1">IF(I287=0,0,COUNTIF(I$19:$I287,C287*10+1))</f>
        <v>98</v>
      </c>
      <c r="K287" s="21">
        <f t="shared" ca="1" si="31"/>
        <v>0</v>
      </c>
      <c r="L287" s="24">
        <f t="shared" ca="1" si="32"/>
        <v>45066</v>
      </c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</row>
    <row r="288" spans="1:44" x14ac:dyDescent="0.2">
      <c r="A288" s="15">
        <f>Daten!A288</f>
        <v>20726</v>
      </c>
      <c r="B288" s="8" t="str">
        <f>Daten!B288</f>
        <v>Weißenstein</v>
      </c>
      <c r="C288" s="15">
        <f t="shared" si="27"/>
        <v>2</v>
      </c>
      <c r="D288" s="9">
        <f>Daten!E288</f>
        <v>2938</v>
      </c>
      <c r="E288" s="10">
        <f>Daten!D288</f>
        <v>0</v>
      </c>
      <c r="F288" s="9">
        <f t="shared" si="28"/>
        <v>4735.8805970149251</v>
      </c>
      <c r="H288" s="26">
        <f t="shared" ca="1" si="29"/>
        <v>14829</v>
      </c>
      <c r="I288" s="8">
        <f t="shared" ca="1" si="30"/>
        <v>21</v>
      </c>
      <c r="J288" s="26">
        <f ca="1">IF(I288=0,0,COUNTIF(I$19:$I288,C288*10+1))</f>
        <v>99</v>
      </c>
      <c r="K288" s="21">
        <f t="shared" ca="1" si="31"/>
        <v>0</v>
      </c>
      <c r="L288" s="24">
        <f t="shared" ca="1" si="32"/>
        <v>14829</v>
      </c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</row>
    <row r="289" spans="1:44" x14ac:dyDescent="0.2">
      <c r="A289" s="15">
        <f>Daten!A289</f>
        <v>20727</v>
      </c>
      <c r="B289" s="8" t="str">
        <f>Daten!B289</f>
        <v>Wernberg</v>
      </c>
      <c r="C289" s="15">
        <f t="shared" si="27"/>
        <v>2</v>
      </c>
      <c r="D289" s="9">
        <f>Daten!E289</f>
        <v>5569</v>
      </c>
      <c r="E289" s="10">
        <f>Daten!D289</f>
        <v>0</v>
      </c>
      <c r="F289" s="9">
        <f t="shared" si="28"/>
        <v>8976.8955223880603</v>
      </c>
      <c r="H289" s="26">
        <f t="shared" ca="1" si="29"/>
        <v>28108</v>
      </c>
      <c r="I289" s="8">
        <f t="shared" ca="1" si="30"/>
        <v>21</v>
      </c>
      <c r="J289" s="26">
        <f ca="1">IF(I289=0,0,COUNTIF(I$19:$I289,C289*10+1))</f>
        <v>100</v>
      </c>
      <c r="K289" s="21">
        <f t="shared" ca="1" si="31"/>
        <v>0</v>
      </c>
      <c r="L289" s="24">
        <f t="shared" ca="1" si="32"/>
        <v>28108</v>
      </c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</row>
    <row r="290" spans="1:44" x14ac:dyDescent="0.2">
      <c r="A290" s="15">
        <f>Daten!A290</f>
        <v>20801</v>
      </c>
      <c r="B290" s="8" t="str">
        <f>Daten!B290</f>
        <v>Bleiburg</v>
      </c>
      <c r="C290" s="15">
        <f t="shared" si="27"/>
        <v>2</v>
      </c>
      <c r="D290" s="9">
        <f>Daten!E290</f>
        <v>4081</v>
      </c>
      <c r="E290" s="10">
        <f>Daten!D290</f>
        <v>0</v>
      </c>
      <c r="F290" s="9">
        <f t="shared" si="28"/>
        <v>6578.3283582089553</v>
      </c>
      <c r="H290" s="26">
        <f t="shared" ca="1" si="29"/>
        <v>20598</v>
      </c>
      <c r="I290" s="8">
        <f t="shared" ca="1" si="30"/>
        <v>21</v>
      </c>
      <c r="J290" s="26">
        <f ca="1">IF(I290=0,0,COUNTIF(I$19:$I290,C290*10+1))</f>
        <v>101</v>
      </c>
      <c r="K290" s="21">
        <f t="shared" ca="1" si="31"/>
        <v>0</v>
      </c>
      <c r="L290" s="24">
        <f t="shared" ca="1" si="32"/>
        <v>20598</v>
      </c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</row>
    <row r="291" spans="1:44" x14ac:dyDescent="0.2">
      <c r="A291" s="15">
        <f>Daten!A291</f>
        <v>20802</v>
      </c>
      <c r="B291" s="8" t="str">
        <f>Daten!B291</f>
        <v>Diex</v>
      </c>
      <c r="C291" s="15">
        <f t="shared" si="27"/>
        <v>2</v>
      </c>
      <c r="D291" s="9">
        <f>Daten!E291</f>
        <v>790</v>
      </c>
      <c r="E291" s="10">
        <f>Daten!D291</f>
        <v>0</v>
      </c>
      <c r="F291" s="9">
        <f t="shared" si="28"/>
        <v>1273.4328358208954</v>
      </c>
      <c r="H291" s="26">
        <f t="shared" ca="1" si="29"/>
        <v>3987</v>
      </c>
      <c r="I291" s="8">
        <f t="shared" ca="1" si="30"/>
        <v>21</v>
      </c>
      <c r="J291" s="26">
        <f ca="1">IF(I291=0,0,COUNTIF(I$19:$I291,C291*10+1))</f>
        <v>102</v>
      </c>
      <c r="K291" s="21">
        <f t="shared" ca="1" si="31"/>
        <v>0</v>
      </c>
      <c r="L291" s="24">
        <f t="shared" ca="1" si="32"/>
        <v>3987</v>
      </c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</row>
    <row r="292" spans="1:44" x14ac:dyDescent="0.2">
      <c r="A292" s="15">
        <f>Daten!A292</f>
        <v>20803</v>
      </c>
      <c r="B292" s="8" t="str">
        <f>Daten!B292</f>
        <v>Eberndorf</v>
      </c>
      <c r="C292" s="15">
        <f t="shared" si="27"/>
        <v>2</v>
      </c>
      <c r="D292" s="9">
        <f>Daten!E292</f>
        <v>5874</v>
      </c>
      <c r="E292" s="10">
        <f>Daten!D292</f>
        <v>0</v>
      </c>
      <c r="F292" s="9">
        <f t="shared" si="28"/>
        <v>9468.5373134328365</v>
      </c>
      <c r="H292" s="26">
        <f t="shared" ca="1" si="29"/>
        <v>29647</v>
      </c>
      <c r="I292" s="8">
        <f t="shared" ca="1" si="30"/>
        <v>21</v>
      </c>
      <c r="J292" s="26">
        <f ca="1">IF(I292=0,0,COUNTIF(I$19:$I292,C292*10+1))</f>
        <v>103</v>
      </c>
      <c r="K292" s="21">
        <f t="shared" ca="1" si="31"/>
        <v>0</v>
      </c>
      <c r="L292" s="24">
        <f t="shared" ca="1" si="32"/>
        <v>29647</v>
      </c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</row>
    <row r="293" spans="1:44" x14ac:dyDescent="0.2">
      <c r="A293" s="15">
        <f>Daten!A293</f>
        <v>20804</v>
      </c>
      <c r="B293" s="8" t="str">
        <f>Daten!B293</f>
        <v>Eisenkappel-Vellach</v>
      </c>
      <c r="C293" s="15">
        <f t="shared" si="27"/>
        <v>2</v>
      </c>
      <c r="D293" s="9">
        <f>Daten!E293</f>
        <v>2297</v>
      </c>
      <c r="E293" s="10">
        <f>Daten!D293</f>
        <v>0</v>
      </c>
      <c r="F293" s="9">
        <f t="shared" si="28"/>
        <v>3702.6268656716416</v>
      </c>
      <c r="H293" s="26">
        <f t="shared" ca="1" si="29"/>
        <v>11593</v>
      </c>
      <c r="I293" s="8">
        <f t="shared" ca="1" si="30"/>
        <v>21</v>
      </c>
      <c r="J293" s="26">
        <f ca="1">IF(I293=0,0,COUNTIF(I$19:$I293,C293*10+1))</f>
        <v>104</v>
      </c>
      <c r="K293" s="21">
        <f t="shared" ca="1" si="31"/>
        <v>0</v>
      </c>
      <c r="L293" s="24">
        <f t="shared" ca="1" si="32"/>
        <v>11593</v>
      </c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</row>
    <row r="294" spans="1:44" x14ac:dyDescent="0.2">
      <c r="A294" s="15">
        <f>Daten!A294</f>
        <v>20805</v>
      </c>
      <c r="B294" s="8" t="str">
        <f>Daten!B294</f>
        <v>Feistritz ob Bleiburg</v>
      </c>
      <c r="C294" s="15">
        <f t="shared" si="27"/>
        <v>2</v>
      </c>
      <c r="D294" s="9">
        <f>Daten!E294</f>
        <v>2196</v>
      </c>
      <c r="E294" s="10">
        <f>Daten!D294</f>
        <v>0</v>
      </c>
      <c r="F294" s="9">
        <f t="shared" si="28"/>
        <v>3539.8208955223881</v>
      </c>
      <c r="H294" s="26">
        <f t="shared" ca="1" si="29"/>
        <v>11084</v>
      </c>
      <c r="I294" s="8">
        <f t="shared" ca="1" si="30"/>
        <v>21</v>
      </c>
      <c r="J294" s="26">
        <f ca="1">IF(I294=0,0,COUNTIF(I$19:$I294,C294*10+1))</f>
        <v>105</v>
      </c>
      <c r="K294" s="21">
        <f t="shared" ca="1" si="31"/>
        <v>0</v>
      </c>
      <c r="L294" s="24">
        <f t="shared" ca="1" si="32"/>
        <v>11084</v>
      </c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</row>
    <row r="295" spans="1:44" x14ac:dyDescent="0.2">
      <c r="A295" s="15">
        <f>Daten!A295</f>
        <v>20806</v>
      </c>
      <c r="B295" s="8" t="str">
        <f>Daten!B295</f>
        <v>Gallizien</v>
      </c>
      <c r="C295" s="15">
        <f t="shared" si="27"/>
        <v>2</v>
      </c>
      <c r="D295" s="9">
        <f>Daten!E295</f>
        <v>1738</v>
      </c>
      <c r="E295" s="10">
        <f>Daten!D295</f>
        <v>0</v>
      </c>
      <c r="F295" s="9">
        <f t="shared" si="28"/>
        <v>2801.5522388059703</v>
      </c>
      <c r="H295" s="26">
        <f t="shared" ca="1" si="29"/>
        <v>8772</v>
      </c>
      <c r="I295" s="8">
        <f t="shared" ca="1" si="30"/>
        <v>21</v>
      </c>
      <c r="J295" s="26">
        <f ca="1">IF(I295=0,0,COUNTIF(I$19:$I295,C295*10+1))</f>
        <v>106</v>
      </c>
      <c r="K295" s="21">
        <f t="shared" ca="1" si="31"/>
        <v>0</v>
      </c>
      <c r="L295" s="24">
        <f t="shared" ca="1" si="32"/>
        <v>8772</v>
      </c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</row>
    <row r="296" spans="1:44" x14ac:dyDescent="0.2">
      <c r="A296" s="15">
        <f>Daten!A296</f>
        <v>20807</v>
      </c>
      <c r="B296" s="8" t="str">
        <f>Daten!B296</f>
        <v>Globasnitz</v>
      </c>
      <c r="C296" s="15">
        <f t="shared" si="27"/>
        <v>2</v>
      </c>
      <c r="D296" s="9">
        <f>Daten!E296</f>
        <v>1585</v>
      </c>
      <c r="E296" s="10">
        <f>Daten!D296</f>
        <v>0</v>
      </c>
      <c r="F296" s="9">
        <f t="shared" si="28"/>
        <v>2554.9253731343283</v>
      </c>
      <c r="H296" s="26">
        <f t="shared" ca="1" si="29"/>
        <v>8000</v>
      </c>
      <c r="I296" s="8">
        <f t="shared" ca="1" si="30"/>
        <v>21</v>
      </c>
      <c r="J296" s="26">
        <f ca="1">IF(I296=0,0,COUNTIF(I$19:$I296,C296*10+1))</f>
        <v>107</v>
      </c>
      <c r="K296" s="21">
        <f t="shared" ca="1" si="31"/>
        <v>0</v>
      </c>
      <c r="L296" s="24">
        <f t="shared" ca="1" si="32"/>
        <v>8000</v>
      </c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</row>
    <row r="297" spans="1:44" x14ac:dyDescent="0.2">
      <c r="A297" s="15">
        <f>Daten!A297</f>
        <v>20808</v>
      </c>
      <c r="B297" s="8" t="str">
        <f>Daten!B297</f>
        <v>Griffen</v>
      </c>
      <c r="C297" s="15">
        <f t="shared" si="27"/>
        <v>2</v>
      </c>
      <c r="D297" s="9">
        <f>Daten!E297</f>
        <v>3454</v>
      </c>
      <c r="E297" s="10">
        <f>Daten!D297</f>
        <v>0</v>
      </c>
      <c r="F297" s="9">
        <f t="shared" si="28"/>
        <v>5567.6417910447763</v>
      </c>
      <c r="H297" s="26">
        <f t="shared" ca="1" si="29"/>
        <v>17433</v>
      </c>
      <c r="I297" s="8">
        <f t="shared" ca="1" si="30"/>
        <v>21</v>
      </c>
      <c r="J297" s="26">
        <f ca="1">IF(I297=0,0,COUNTIF(I$19:$I297,C297*10+1))</f>
        <v>108</v>
      </c>
      <c r="K297" s="21">
        <f t="shared" ca="1" si="31"/>
        <v>0</v>
      </c>
      <c r="L297" s="24">
        <f t="shared" ca="1" si="32"/>
        <v>17433</v>
      </c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</row>
    <row r="298" spans="1:44" x14ac:dyDescent="0.2">
      <c r="A298" s="15">
        <f>Daten!A298</f>
        <v>20810</v>
      </c>
      <c r="B298" s="8" t="str">
        <f>Daten!B298</f>
        <v>Neuhaus</v>
      </c>
      <c r="C298" s="15">
        <f t="shared" si="27"/>
        <v>2</v>
      </c>
      <c r="D298" s="9">
        <f>Daten!E298</f>
        <v>1036</v>
      </c>
      <c r="E298" s="10">
        <f>Daten!D298</f>
        <v>0</v>
      </c>
      <c r="F298" s="9">
        <f t="shared" si="28"/>
        <v>1669.9701492537313</v>
      </c>
      <c r="H298" s="26">
        <f t="shared" ca="1" si="29"/>
        <v>5229</v>
      </c>
      <c r="I298" s="8">
        <f t="shared" ca="1" si="30"/>
        <v>21</v>
      </c>
      <c r="J298" s="26">
        <f ca="1">IF(I298=0,0,COUNTIF(I$19:$I298,C298*10+1))</f>
        <v>109</v>
      </c>
      <c r="K298" s="21">
        <f t="shared" ca="1" si="31"/>
        <v>0</v>
      </c>
      <c r="L298" s="24">
        <f t="shared" ca="1" si="32"/>
        <v>5229</v>
      </c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</row>
    <row r="299" spans="1:44" x14ac:dyDescent="0.2">
      <c r="A299" s="15">
        <f>Daten!A299</f>
        <v>20812</v>
      </c>
      <c r="B299" s="8" t="str">
        <f>Daten!B299</f>
        <v>Ruden</v>
      </c>
      <c r="C299" s="15">
        <f t="shared" si="27"/>
        <v>2</v>
      </c>
      <c r="D299" s="9">
        <f>Daten!E299</f>
        <v>1516</v>
      </c>
      <c r="E299" s="10">
        <f>Daten!D299</f>
        <v>0</v>
      </c>
      <c r="F299" s="9">
        <f t="shared" si="28"/>
        <v>2443.7014925373132</v>
      </c>
      <c r="H299" s="26">
        <f t="shared" ca="1" si="29"/>
        <v>7652</v>
      </c>
      <c r="I299" s="8">
        <f t="shared" ca="1" si="30"/>
        <v>21</v>
      </c>
      <c r="J299" s="26">
        <f ca="1">IF(I299=0,0,COUNTIF(I$19:$I299,C299*10+1))</f>
        <v>110</v>
      </c>
      <c r="K299" s="21">
        <f t="shared" ca="1" si="31"/>
        <v>0</v>
      </c>
      <c r="L299" s="24">
        <f t="shared" ca="1" si="32"/>
        <v>7652</v>
      </c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</row>
    <row r="300" spans="1:44" x14ac:dyDescent="0.2">
      <c r="A300" s="15">
        <f>Daten!A300</f>
        <v>20813</v>
      </c>
      <c r="B300" s="8" t="str">
        <f>Daten!B300</f>
        <v>St. Kanzian am Klopeiner See</v>
      </c>
      <c r="C300" s="15">
        <f t="shared" si="27"/>
        <v>2</v>
      </c>
      <c r="D300" s="9">
        <f>Daten!E300</f>
        <v>4463</v>
      </c>
      <c r="E300" s="10">
        <f>Daten!D300</f>
        <v>0</v>
      </c>
      <c r="F300" s="9">
        <f t="shared" si="28"/>
        <v>7194.0895522388055</v>
      </c>
      <c r="H300" s="26">
        <f t="shared" ca="1" si="29"/>
        <v>22526</v>
      </c>
      <c r="I300" s="8">
        <f t="shared" ca="1" si="30"/>
        <v>21</v>
      </c>
      <c r="J300" s="26">
        <f ca="1">IF(I300=0,0,COUNTIF(I$19:$I300,C300*10+1))</f>
        <v>111</v>
      </c>
      <c r="K300" s="21">
        <f t="shared" ca="1" si="31"/>
        <v>0</v>
      </c>
      <c r="L300" s="24">
        <f t="shared" ca="1" si="32"/>
        <v>22526</v>
      </c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</row>
    <row r="301" spans="1:44" x14ac:dyDescent="0.2">
      <c r="A301" s="15">
        <f>Daten!A301</f>
        <v>20815</v>
      </c>
      <c r="B301" s="8" t="str">
        <f>Daten!B301</f>
        <v>Sittersdorf</v>
      </c>
      <c r="C301" s="15">
        <f t="shared" si="27"/>
        <v>2</v>
      </c>
      <c r="D301" s="9">
        <f>Daten!E301</f>
        <v>1986</v>
      </c>
      <c r="E301" s="10">
        <f>Daten!D301</f>
        <v>0</v>
      </c>
      <c r="F301" s="9">
        <f t="shared" si="28"/>
        <v>3201.313432835821</v>
      </c>
      <c r="H301" s="26">
        <f t="shared" ca="1" si="29"/>
        <v>10024</v>
      </c>
      <c r="I301" s="8">
        <f t="shared" ca="1" si="30"/>
        <v>21</v>
      </c>
      <c r="J301" s="26">
        <f ca="1">IF(I301=0,0,COUNTIF(I$19:$I301,C301*10+1))</f>
        <v>112</v>
      </c>
      <c r="K301" s="21">
        <f t="shared" ca="1" si="31"/>
        <v>0</v>
      </c>
      <c r="L301" s="24">
        <f t="shared" ca="1" si="32"/>
        <v>10024</v>
      </c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</row>
    <row r="302" spans="1:44" x14ac:dyDescent="0.2">
      <c r="A302" s="15">
        <f>Daten!A302</f>
        <v>20817</v>
      </c>
      <c r="B302" s="8" t="str">
        <f>Daten!B302</f>
        <v>Völkermarkt</v>
      </c>
      <c r="C302" s="15">
        <f t="shared" si="27"/>
        <v>2</v>
      </c>
      <c r="D302" s="9">
        <f>Daten!E302</f>
        <v>10906</v>
      </c>
      <c r="E302" s="10">
        <f>Daten!D302</f>
        <v>0</v>
      </c>
      <c r="F302" s="9">
        <f t="shared" si="28"/>
        <v>18176.666666666664</v>
      </c>
      <c r="H302" s="26">
        <f t="shared" ca="1" si="29"/>
        <v>56914</v>
      </c>
      <c r="I302" s="8">
        <f t="shared" ca="1" si="30"/>
        <v>21</v>
      </c>
      <c r="J302" s="26">
        <f ca="1">IF(I302=0,0,COUNTIF(I$19:$I302,C302*10+1))</f>
        <v>113</v>
      </c>
      <c r="K302" s="21">
        <f t="shared" ca="1" si="31"/>
        <v>0</v>
      </c>
      <c r="L302" s="24">
        <f t="shared" ca="1" si="32"/>
        <v>56914</v>
      </c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</row>
    <row r="303" spans="1:44" x14ac:dyDescent="0.2">
      <c r="A303" s="15">
        <f>Daten!A303</f>
        <v>20901</v>
      </c>
      <c r="B303" s="8" t="str">
        <f>Daten!B303</f>
        <v>Bad St. Leonhard im Lavanttal</v>
      </c>
      <c r="C303" s="15">
        <f t="shared" si="27"/>
        <v>2</v>
      </c>
      <c r="D303" s="9">
        <f>Daten!E303</f>
        <v>4386</v>
      </c>
      <c r="E303" s="10">
        <f>Daten!D303</f>
        <v>0</v>
      </c>
      <c r="F303" s="9">
        <f t="shared" si="28"/>
        <v>7069.9701492537315</v>
      </c>
      <c r="H303" s="26">
        <f t="shared" ca="1" si="29"/>
        <v>22137</v>
      </c>
      <c r="I303" s="8">
        <f t="shared" ca="1" si="30"/>
        <v>21</v>
      </c>
      <c r="J303" s="26">
        <f ca="1">IF(I303=0,0,COUNTIF(I$19:$I303,C303*10+1))</f>
        <v>114</v>
      </c>
      <c r="K303" s="21">
        <f t="shared" ca="1" si="31"/>
        <v>0</v>
      </c>
      <c r="L303" s="24">
        <f t="shared" ca="1" si="32"/>
        <v>22137</v>
      </c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</row>
    <row r="304" spans="1:44" x14ac:dyDescent="0.2">
      <c r="A304" s="15">
        <f>Daten!A304</f>
        <v>20905</v>
      </c>
      <c r="B304" s="8" t="str">
        <f>Daten!B304</f>
        <v>Frantschach-St. Gertraud</v>
      </c>
      <c r="C304" s="15">
        <f t="shared" si="27"/>
        <v>2</v>
      </c>
      <c r="D304" s="9">
        <f>Daten!E304</f>
        <v>2570</v>
      </c>
      <c r="E304" s="10">
        <f>Daten!D304</f>
        <v>0</v>
      </c>
      <c r="F304" s="9">
        <f t="shared" si="28"/>
        <v>4142.686567164179</v>
      </c>
      <c r="H304" s="26">
        <f t="shared" ca="1" si="29"/>
        <v>12971</v>
      </c>
      <c r="I304" s="8">
        <f t="shared" ca="1" si="30"/>
        <v>21</v>
      </c>
      <c r="J304" s="26">
        <f ca="1">IF(I304=0,0,COUNTIF(I$19:$I304,C304*10+1))</f>
        <v>115</v>
      </c>
      <c r="K304" s="21">
        <f t="shared" ca="1" si="31"/>
        <v>0</v>
      </c>
      <c r="L304" s="24">
        <f t="shared" ca="1" si="32"/>
        <v>12971</v>
      </c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</row>
    <row r="305" spans="1:44" x14ac:dyDescent="0.2">
      <c r="A305" s="15">
        <f>Daten!A305</f>
        <v>20909</v>
      </c>
      <c r="B305" s="8" t="str">
        <f>Daten!B305</f>
        <v>Lavamünd</v>
      </c>
      <c r="C305" s="15">
        <f t="shared" si="27"/>
        <v>2</v>
      </c>
      <c r="D305" s="9">
        <f>Daten!E305</f>
        <v>2908</v>
      </c>
      <c r="E305" s="10">
        <f>Daten!D305</f>
        <v>0</v>
      </c>
      <c r="F305" s="9">
        <f t="shared" si="28"/>
        <v>4687.5223880597014</v>
      </c>
      <c r="H305" s="26">
        <f t="shared" ca="1" si="29"/>
        <v>14677</v>
      </c>
      <c r="I305" s="8">
        <f t="shared" ca="1" si="30"/>
        <v>21</v>
      </c>
      <c r="J305" s="26">
        <f ca="1">IF(I305=0,0,COUNTIF(I$19:$I305,C305*10+1))</f>
        <v>116</v>
      </c>
      <c r="K305" s="21">
        <f t="shared" ca="1" si="31"/>
        <v>0</v>
      </c>
      <c r="L305" s="24">
        <f t="shared" ca="1" si="32"/>
        <v>14677</v>
      </c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</row>
    <row r="306" spans="1:44" x14ac:dyDescent="0.2">
      <c r="A306" s="15">
        <f>Daten!A306</f>
        <v>20911</v>
      </c>
      <c r="B306" s="8" t="str">
        <f>Daten!B306</f>
        <v>Preitenegg</v>
      </c>
      <c r="C306" s="15">
        <f t="shared" si="27"/>
        <v>2</v>
      </c>
      <c r="D306" s="9">
        <f>Daten!E306</f>
        <v>933</v>
      </c>
      <c r="E306" s="10">
        <f>Daten!D306</f>
        <v>0</v>
      </c>
      <c r="F306" s="9">
        <f t="shared" si="28"/>
        <v>1503.9402985074628</v>
      </c>
      <c r="H306" s="26">
        <f t="shared" ca="1" si="29"/>
        <v>4709</v>
      </c>
      <c r="I306" s="8">
        <f t="shared" ca="1" si="30"/>
        <v>21</v>
      </c>
      <c r="J306" s="26">
        <f ca="1">IF(I306=0,0,COUNTIF(I$19:$I306,C306*10+1))</f>
        <v>117</v>
      </c>
      <c r="K306" s="21">
        <f t="shared" ca="1" si="31"/>
        <v>0</v>
      </c>
      <c r="L306" s="24">
        <f t="shared" ca="1" si="32"/>
        <v>4709</v>
      </c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</row>
    <row r="307" spans="1:44" x14ac:dyDescent="0.2">
      <c r="A307" s="15">
        <f>Daten!A307</f>
        <v>20912</v>
      </c>
      <c r="B307" s="8" t="str">
        <f>Daten!B307</f>
        <v>Reichenfels</v>
      </c>
      <c r="C307" s="15">
        <f t="shared" si="27"/>
        <v>2</v>
      </c>
      <c r="D307" s="9">
        <f>Daten!E307</f>
        <v>1798</v>
      </c>
      <c r="E307" s="10">
        <f>Daten!D307</f>
        <v>0</v>
      </c>
      <c r="F307" s="9">
        <f t="shared" si="28"/>
        <v>2898.2686567164178</v>
      </c>
      <c r="H307" s="26">
        <f t="shared" ca="1" si="29"/>
        <v>9075</v>
      </c>
      <c r="I307" s="8">
        <f t="shared" ca="1" si="30"/>
        <v>21</v>
      </c>
      <c r="J307" s="26">
        <f ca="1">IF(I307=0,0,COUNTIF(I$19:$I307,C307*10+1))</f>
        <v>118</v>
      </c>
      <c r="K307" s="21">
        <f t="shared" ca="1" si="31"/>
        <v>0</v>
      </c>
      <c r="L307" s="24">
        <f t="shared" ca="1" si="32"/>
        <v>9075</v>
      </c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</row>
    <row r="308" spans="1:44" x14ac:dyDescent="0.2">
      <c r="A308" s="15">
        <f>Daten!A308</f>
        <v>20913</v>
      </c>
      <c r="B308" s="8" t="str">
        <f>Daten!B308</f>
        <v>St. Andrä</v>
      </c>
      <c r="C308" s="15">
        <f t="shared" si="27"/>
        <v>2</v>
      </c>
      <c r="D308" s="9">
        <f>Daten!E308</f>
        <v>9946</v>
      </c>
      <c r="E308" s="10">
        <f>Daten!D308</f>
        <v>0</v>
      </c>
      <c r="F308" s="9">
        <f t="shared" si="28"/>
        <v>16550.069651741294</v>
      </c>
      <c r="H308" s="26">
        <f t="shared" ca="1" si="29"/>
        <v>51821</v>
      </c>
      <c r="I308" s="8">
        <f t="shared" ca="1" si="30"/>
        <v>21</v>
      </c>
      <c r="J308" s="26">
        <f ca="1">IF(I308=0,0,COUNTIF(I$19:$I308,C308*10+1))</f>
        <v>119</v>
      </c>
      <c r="K308" s="21">
        <f t="shared" ca="1" si="31"/>
        <v>0</v>
      </c>
      <c r="L308" s="24">
        <f t="shared" ca="1" si="32"/>
        <v>51821</v>
      </c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</row>
    <row r="309" spans="1:44" x14ac:dyDescent="0.2">
      <c r="A309" s="15">
        <f>Daten!A309</f>
        <v>20914</v>
      </c>
      <c r="B309" s="8" t="str">
        <f>Daten!B309</f>
        <v>St. Georgen im Lavanttal</v>
      </c>
      <c r="C309" s="15">
        <f t="shared" si="27"/>
        <v>2</v>
      </c>
      <c r="D309" s="9">
        <f>Daten!E309</f>
        <v>1960</v>
      </c>
      <c r="E309" s="10">
        <f>Daten!D309</f>
        <v>0</v>
      </c>
      <c r="F309" s="9">
        <f t="shared" si="28"/>
        <v>3159.4029850746269</v>
      </c>
      <c r="H309" s="26">
        <f t="shared" ca="1" si="29"/>
        <v>9893</v>
      </c>
      <c r="I309" s="8">
        <f t="shared" ca="1" si="30"/>
        <v>21</v>
      </c>
      <c r="J309" s="26">
        <f ca="1">IF(I309=0,0,COUNTIF(I$19:$I309,C309*10+1))</f>
        <v>120</v>
      </c>
      <c r="K309" s="21">
        <f t="shared" ca="1" si="31"/>
        <v>0</v>
      </c>
      <c r="L309" s="24">
        <f t="shared" ca="1" si="32"/>
        <v>9893</v>
      </c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</row>
    <row r="310" spans="1:44" x14ac:dyDescent="0.2">
      <c r="A310" s="15">
        <f>Daten!A310</f>
        <v>20918</v>
      </c>
      <c r="B310" s="8" t="str">
        <f>Daten!B310</f>
        <v>St. Paul im Lavanttal</v>
      </c>
      <c r="C310" s="15">
        <f t="shared" si="27"/>
        <v>2</v>
      </c>
      <c r="D310" s="9">
        <f>Daten!E310</f>
        <v>3282</v>
      </c>
      <c r="E310" s="10">
        <f>Daten!D310</f>
        <v>0</v>
      </c>
      <c r="F310" s="9">
        <f t="shared" si="28"/>
        <v>5290.3880597014922</v>
      </c>
      <c r="H310" s="26">
        <f t="shared" ca="1" si="29"/>
        <v>16565</v>
      </c>
      <c r="I310" s="8">
        <f t="shared" ca="1" si="30"/>
        <v>21</v>
      </c>
      <c r="J310" s="26">
        <f ca="1">IF(I310=0,0,COUNTIF(I$19:$I310,C310*10+1))</f>
        <v>121</v>
      </c>
      <c r="K310" s="21">
        <f t="shared" ca="1" si="31"/>
        <v>0</v>
      </c>
      <c r="L310" s="24">
        <f t="shared" ca="1" si="32"/>
        <v>16565</v>
      </c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</row>
    <row r="311" spans="1:44" x14ac:dyDescent="0.2">
      <c r="A311" s="15">
        <f>Daten!A311</f>
        <v>20923</v>
      </c>
      <c r="B311" s="8" t="str">
        <f>Daten!B311</f>
        <v>Wolfsberg</v>
      </c>
      <c r="C311" s="15">
        <f t="shared" si="27"/>
        <v>2</v>
      </c>
      <c r="D311" s="9">
        <f>Daten!E311</f>
        <v>24992</v>
      </c>
      <c r="E311" s="10">
        <f>Daten!D311</f>
        <v>0</v>
      </c>
      <c r="F311" s="9">
        <f t="shared" si="28"/>
        <v>49984</v>
      </c>
      <c r="H311" s="26">
        <f t="shared" ca="1" si="29"/>
        <v>156507</v>
      </c>
      <c r="I311" s="8">
        <f t="shared" ca="1" si="30"/>
        <v>21</v>
      </c>
      <c r="J311" s="26">
        <f ca="1">IF(I311=0,0,COUNTIF(I$19:$I311,C311*10+1))</f>
        <v>122</v>
      </c>
      <c r="K311" s="21">
        <f t="shared" ca="1" si="31"/>
        <v>0</v>
      </c>
      <c r="L311" s="24">
        <f t="shared" ca="1" si="32"/>
        <v>156507</v>
      </c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</row>
    <row r="312" spans="1:44" x14ac:dyDescent="0.2">
      <c r="A312" s="15">
        <f>Daten!A312</f>
        <v>21001</v>
      </c>
      <c r="B312" s="8" t="str">
        <f>Daten!B312</f>
        <v>Albeck</v>
      </c>
      <c r="C312" s="15">
        <f t="shared" si="27"/>
        <v>2</v>
      </c>
      <c r="D312" s="9">
        <f>Daten!E312</f>
        <v>1000</v>
      </c>
      <c r="E312" s="10">
        <f>Daten!D312</f>
        <v>0</v>
      </c>
      <c r="F312" s="9">
        <f t="shared" si="28"/>
        <v>1611.9402985074628</v>
      </c>
      <c r="H312" s="26">
        <f t="shared" ca="1" si="29"/>
        <v>5047</v>
      </c>
      <c r="I312" s="8">
        <f t="shared" ca="1" si="30"/>
        <v>21</v>
      </c>
      <c r="J312" s="26">
        <f ca="1">IF(I312=0,0,COUNTIF(I$19:$I312,C312*10+1))</f>
        <v>123</v>
      </c>
      <c r="K312" s="21">
        <f t="shared" ca="1" si="31"/>
        <v>0</v>
      </c>
      <c r="L312" s="24">
        <f t="shared" ca="1" si="32"/>
        <v>5047</v>
      </c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</row>
    <row r="313" spans="1:44" x14ac:dyDescent="0.2">
      <c r="A313" s="15">
        <f>Daten!A313</f>
        <v>21002</v>
      </c>
      <c r="B313" s="8" t="str">
        <f>Daten!B313</f>
        <v>Feldkirchen in Kärnten</v>
      </c>
      <c r="C313" s="15">
        <f t="shared" si="27"/>
        <v>2</v>
      </c>
      <c r="D313" s="9">
        <f>Daten!E313</f>
        <v>14289</v>
      </c>
      <c r="E313" s="10">
        <f>Daten!D313</f>
        <v>0</v>
      </c>
      <c r="F313" s="9">
        <f t="shared" si="28"/>
        <v>23814.999999999996</v>
      </c>
      <c r="H313" s="26">
        <f t="shared" ca="1" si="29"/>
        <v>74568</v>
      </c>
      <c r="I313" s="8">
        <f t="shared" ca="1" si="30"/>
        <v>21</v>
      </c>
      <c r="J313" s="26">
        <f ca="1">IF(I313=0,0,COUNTIF(I$19:$I313,C313*10+1))</f>
        <v>124</v>
      </c>
      <c r="K313" s="21">
        <f t="shared" ca="1" si="31"/>
        <v>0</v>
      </c>
      <c r="L313" s="24">
        <f t="shared" ca="1" si="32"/>
        <v>74568</v>
      </c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</row>
    <row r="314" spans="1:44" x14ac:dyDescent="0.2">
      <c r="A314" s="15">
        <f>Daten!A314</f>
        <v>21003</v>
      </c>
      <c r="B314" s="8" t="str">
        <f>Daten!B314</f>
        <v>Glanegg</v>
      </c>
      <c r="C314" s="15">
        <f t="shared" si="27"/>
        <v>2</v>
      </c>
      <c r="D314" s="9">
        <f>Daten!E314</f>
        <v>1842</v>
      </c>
      <c r="E314" s="10">
        <f>Daten!D314</f>
        <v>0</v>
      </c>
      <c r="F314" s="9">
        <f t="shared" si="28"/>
        <v>2969.1940298507461</v>
      </c>
      <c r="H314" s="26">
        <f t="shared" ca="1" si="29"/>
        <v>9297</v>
      </c>
      <c r="I314" s="8">
        <f t="shared" ca="1" si="30"/>
        <v>21</v>
      </c>
      <c r="J314" s="26">
        <f ca="1">IF(I314=0,0,COUNTIF(I$19:$I314,C314*10+1))</f>
        <v>125</v>
      </c>
      <c r="K314" s="21">
        <f t="shared" ca="1" si="31"/>
        <v>0</v>
      </c>
      <c r="L314" s="24">
        <f t="shared" ca="1" si="32"/>
        <v>9297</v>
      </c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</row>
    <row r="315" spans="1:44" x14ac:dyDescent="0.2">
      <c r="A315" s="15">
        <f>Daten!A315</f>
        <v>21004</v>
      </c>
      <c r="B315" s="8" t="str">
        <f>Daten!B315</f>
        <v>Gnesau</v>
      </c>
      <c r="C315" s="15">
        <f t="shared" si="27"/>
        <v>2</v>
      </c>
      <c r="D315" s="9">
        <f>Daten!E315</f>
        <v>1035</v>
      </c>
      <c r="E315" s="10">
        <f>Daten!D315</f>
        <v>0</v>
      </c>
      <c r="F315" s="9">
        <f t="shared" si="28"/>
        <v>1668.358208955224</v>
      </c>
      <c r="H315" s="26">
        <f t="shared" ca="1" si="29"/>
        <v>5224</v>
      </c>
      <c r="I315" s="8">
        <f t="shared" ca="1" si="30"/>
        <v>21</v>
      </c>
      <c r="J315" s="26">
        <f ca="1">IF(I315=0,0,COUNTIF(I$19:$I315,C315*10+1))</f>
        <v>126</v>
      </c>
      <c r="K315" s="21">
        <f t="shared" ca="1" si="31"/>
        <v>0</v>
      </c>
      <c r="L315" s="24">
        <f t="shared" ca="1" si="32"/>
        <v>5224</v>
      </c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</row>
    <row r="316" spans="1:44" x14ac:dyDescent="0.2">
      <c r="A316" s="15">
        <f>Daten!A316</f>
        <v>21005</v>
      </c>
      <c r="B316" s="8" t="str">
        <f>Daten!B316</f>
        <v>Himmelberg</v>
      </c>
      <c r="C316" s="15">
        <f t="shared" si="27"/>
        <v>2</v>
      </c>
      <c r="D316" s="9">
        <f>Daten!E316</f>
        <v>2295</v>
      </c>
      <c r="E316" s="10">
        <f>Daten!D316</f>
        <v>0</v>
      </c>
      <c r="F316" s="9">
        <f t="shared" si="28"/>
        <v>3699.4029850746269</v>
      </c>
      <c r="H316" s="26">
        <f t="shared" ca="1" si="29"/>
        <v>11583</v>
      </c>
      <c r="I316" s="8">
        <f t="shared" ca="1" si="30"/>
        <v>21</v>
      </c>
      <c r="J316" s="26">
        <f ca="1">IF(I316=0,0,COUNTIF(I$19:$I316,C316*10+1))</f>
        <v>127</v>
      </c>
      <c r="K316" s="21">
        <f t="shared" ca="1" si="31"/>
        <v>0</v>
      </c>
      <c r="L316" s="24">
        <f t="shared" ca="1" si="32"/>
        <v>11583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</row>
    <row r="317" spans="1:44" x14ac:dyDescent="0.2">
      <c r="A317" s="15">
        <f>Daten!A317</f>
        <v>21006</v>
      </c>
      <c r="B317" s="8" t="str">
        <f>Daten!B317</f>
        <v>Ossiach</v>
      </c>
      <c r="C317" s="15">
        <f t="shared" si="27"/>
        <v>2</v>
      </c>
      <c r="D317" s="9">
        <f>Daten!E317</f>
        <v>770</v>
      </c>
      <c r="E317" s="10">
        <f>Daten!D317</f>
        <v>0</v>
      </c>
      <c r="F317" s="9">
        <f t="shared" si="28"/>
        <v>1241.1940298507463</v>
      </c>
      <c r="H317" s="26">
        <f t="shared" ca="1" si="29"/>
        <v>3886</v>
      </c>
      <c r="I317" s="8">
        <f t="shared" ca="1" si="30"/>
        <v>21</v>
      </c>
      <c r="J317" s="26">
        <f ca="1">IF(I317=0,0,COUNTIF(I$19:$I317,C317*10+1))</f>
        <v>128</v>
      </c>
      <c r="K317" s="21">
        <f t="shared" ca="1" si="31"/>
        <v>0</v>
      </c>
      <c r="L317" s="24">
        <f t="shared" ca="1" si="32"/>
        <v>3886</v>
      </c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</row>
    <row r="318" spans="1:44" x14ac:dyDescent="0.2">
      <c r="A318" s="15">
        <f>Daten!A318</f>
        <v>21007</v>
      </c>
      <c r="B318" s="8" t="str">
        <f>Daten!B318</f>
        <v>Reichenau</v>
      </c>
      <c r="C318" s="15">
        <f t="shared" si="27"/>
        <v>2</v>
      </c>
      <c r="D318" s="9">
        <f>Daten!E318</f>
        <v>1819</v>
      </c>
      <c r="E318" s="10">
        <f>Daten!D318</f>
        <v>0</v>
      </c>
      <c r="F318" s="9">
        <f t="shared" si="28"/>
        <v>2932.1194029850744</v>
      </c>
      <c r="H318" s="26">
        <f t="shared" ca="1" si="29"/>
        <v>9181</v>
      </c>
      <c r="I318" s="8">
        <f t="shared" ca="1" si="30"/>
        <v>21</v>
      </c>
      <c r="J318" s="26">
        <f ca="1">IF(I318=0,0,COUNTIF(I$19:$I318,C318*10+1))</f>
        <v>129</v>
      </c>
      <c r="K318" s="21">
        <f t="shared" ca="1" si="31"/>
        <v>0</v>
      </c>
      <c r="L318" s="24">
        <f t="shared" ca="1" si="32"/>
        <v>9181</v>
      </c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</row>
    <row r="319" spans="1:44" x14ac:dyDescent="0.2">
      <c r="A319" s="15">
        <f>Daten!A319</f>
        <v>21008</v>
      </c>
      <c r="B319" s="8" t="str">
        <f>Daten!B319</f>
        <v>St. Urban</v>
      </c>
      <c r="C319" s="15">
        <f t="shared" si="27"/>
        <v>2</v>
      </c>
      <c r="D319" s="9">
        <f>Daten!E319</f>
        <v>1533</v>
      </c>
      <c r="E319" s="10">
        <f>Daten!D319</f>
        <v>0</v>
      </c>
      <c r="F319" s="9">
        <f t="shared" si="28"/>
        <v>2471.1044776119402</v>
      </c>
      <c r="H319" s="26">
        <f t="shared" ca="1" si="29"/>
        <v>7737</v>
      </c>
      <c r="I319" s="8">
        <f t="shared" ca="1" si="30"/>
        <v>21</v>
      </c>
      <c r="J319" s="26">
        <f ca="1">IF(I319=0,0,COUNTIF(I$19:$I319,C319*10+1))</f>
        <v>130</v>
      </c>
      <c r="K319" s="21">
        <f t="shared" ca="1" si="31"/>
        <v>0</v>
      </c>
      <c r="L319" s="24">
        <f t="shared" ca="1" si="32"/>
        <v>7737</v>
      </c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</row>
    <row r="320" spans="1:44" x14ac:dyDescent="0.2">
      <c r="A320" s="15">
        <f>Daten!A320</f>
        <v>21009</v>
      </c>
      <c r="B320" s="8" t="str">
        <f>Daten!B320</f>
        <v>Steindorf am Ossiacher See</v>
      </c>
      <c r="C320" s="15">
        <f t="shared" si="27"/>
        <v>2</v>
      </c>
      <c r="D320" s="9">
        <f>Daten!E320</f>
        <v>3721</v>
      </c>
      <c r="E320" s="10">
        <f>Daten!D320</f>
        <v>0</v>
      </c>
      <c r="F320" s="9">
        <f t="shared" si="28"/>
        <v>5998.0298507462685</v>
      </c>
      <c r="H320" s="26">
        <f t="shared" ca="1" si="29"/>
        <v>18781</v>
      </c>
      <c r="I320" s="8">
        <f t="shared" ca="1" si="30"/>
        <v>21</v>
      </c>
      <c r="J320" s="26">
        <f ca="1">IF(I320=0,0,COUNTIF(I$19:$I320,C320*10+1))</f>
        <v>131</v>
      </c>
      <c r="K320" s="21">
        <f t="shared" ca="1" si="31"/>
        <v>0</v>
      </c>
      <c r="L320" s="24">
        <f t="shared" ca="1" si="32"/>
        <v>18781</v>
      </c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</row>
    <row r="321" spans="1:44" x14ac:dyDescent="0.2">
      <c r="A321" s="15">
        <f>Daten!A321</f>
        <v>21010</v>
      </c>
      <c r="B321" s="8" t="str">
        <f>Daten!B321</f>
        <v>Steuerberg</v>
      </c>
      <c r="C321" s="15">
        <f t="shared" si="27"/>
        <v>2</v>
      </c>
      <c r="D321" s="9">
        <f>Daten!E321</f>
        <v>1624</v>
      </c>
      <c r="E321" s="10">
        <f>Daten!D321</f>
        <v>0</v>
      </c>
      <c r="F321" s="9">
        <f t="shared" si="28"/>
        <v>2617.7910447761192</v>
      </c>
      <c r="H321" s="26">
        <f t="shared" ca="1" si="29"/>
        <v>8197</v>
      </c>
      <c r="I321" s="8">
        <f t="shared" ca="1" si="30"/>
        <v>21</v>
      </c>
      <c r="J321" s="26">
        <f ca="1">IF(I321=0,0,COUNTIF(I$19:$I321,C321*10+1))</f>
        <v>132</v>
      </c>
      <c r="K321" s="21">
        <f t="shared" ca="1" si="31"/>
        <v>0</v>
      </c>
      <c r="L321" s="24">
        <f t="shared" ca="1" si="32"/>
        <v>8197</v>
      </c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</row>
    <row r="322" spans="1:44" x14ac:dyDescent="0.2">
      <c r="A322" s="15">
        <f>Daten!A322</f>
        <v>30101</v>
      </c>
      <c r="B322" s="8" t="str">
        <f>Daten!B322</f>
        <v>Krems an der Donau</v>
      </c>
      <c r="C322" s="15">
        <f t="shared" si="27"/>
        <v>3</v>
      </c>
      <c r="D322" s="9">
        <f>Daten!E322</f>
        <v>24846</v>
      </c>
      <c r="E322" s="10">
        <f>Daten!D322</f>
        <v>1</v>
      </c>
      <c r="F322" s="9">
        <f t="shared" si="28"/>
        <v>49692</v>
      </c>
      <c r="H322" s="26">
        <f t="shared" ca="1" si="29"/>
        <v>153976</v>
      </c>
      <c r="I322" s="8">
        <f t="shared" ca="1" si="30"/>
        <v>31</v>
      </c>
      <c r="J322" s="26">
        <f ca="1">IF(I322=0,0,COUNTIF(I$19:$I322,C322*10+1))</f>
        <v>1</v>
      </c>
      <c r="K322" s="21">
        <f t="shared" ca="1" si="31"/>
        <v>10</v>
      </c>
      <c r="L322" s="24">
        <f t="shared" ca="1" si="32"/>
        <v>153986</v>
      </c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</row>
    <row r="323" spans="1:44" x14ac:dyDescent="0.2">
      <c r="A323" s="15">
        <f>Daten!A323</f>
        <v>30201</v>
      </c>
      <c r="B323" s="8" t="str">
        <f>Daten!B323</f>
        <v>St. Pölten</v>
      </c>
      <c r="C323" s="15">
        <f t="shared" si="27"/>
        <v>3</v>
      </c>
      <c r="D323" s="9">
        <f>Daten!E323</f>
        <v>54989</v>
      </c>
      <c r="E323" s="10">
        <f>Daten!D323</f>
        <v>1</v>
      </c>
      <c r="F323" s="9">
        <f t="shared" si="28"/>
        <v>128307.66666666667</v>
      </c>
      <c r="H323" s="26">
        <f t="shared" ca="1" si="29"/>
        <v>397575</v>
      </c>
      <c r="I323" s="8">
        <f t="shared" ca="1" si="30"/>
        <v>31</v>
      </c>
      <c r="J323" s="26">
        <f ca="1">IF(I323=0,0,COUNTIF(I$19:$I323,C323*10+1))</f>
        <v>2</v>
      </c>
      <c r="K323" s="21">
        <f t="shared" ca="1" si="31"/>
        <v>0</v>
      </c>
      <c r="L323" s="24">
        <f t="shared" ca="1" si="32"/>
        <v>397575</v>
      </c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</row>
    <row r="324" spans="1:44" x14ac:dyDescent="0.2">
      <c r="A324" s="15">
        <f>Daten!A324</f>
        <v>30301</v>
      </c>
      <c r="B324" s="8" t="str">
        <f>Daten!B324</f>
        <v>Waidhofen an der Ybbs</v>
      </c>
      <c r="C324" s="15">
        <f t="shared" si="27"/>
        <v>3</v>
      </c>
      <c r="D324" s="9">
        <f>Daten!E324</f>
        <v>11287</v>
      </c>
      <c r="E324" s="10">
        <f>Daten!D324</f>
        <v>1</v>
      </c>
      <c r="F324" s="9">
        <f t="shared" si="28"/>
        <v>22574</v>
      </c>
      <c r="H324" s="26">
        <f t="shared" ca="1" si="29"/>
        <v>69948</v>
      </c>
      <c r="I324" s="8">
        <f t="shared" ca="1" si="30"/>
        <v>31</v>
      </c>
      <c r="J324" s="26">
        <f ca="1">IF(I324=0,0,COUNTIF(I$19:$I324,C324*10+1))</f>
        <v>3</v>
      </c>
      <c r="K324" s="21">
        <f t="shared" ca="1" si="31"/>
        <v>0</v>
      </c>
      <c r="L324" s="24">
        <f t="shared" ca="1" si="32"/>
        <v>69948</v>
      </c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</row>
    <row r="325" spans="1:44" x14ac:dyDescent="0.2">
      <c r="A325" s="15">
        <f>Daten!A325</f>
        <v>30401</v>
      </c>
      <c r="B325" s="8" t="str">
        <f>Daten!B325</f>
        <v>Wiener Neustadt</v>
      </c>
      <c r="C325" s="15">
        <f t="shared" si="27"/>
        <v>3</v>
      </c>
      <c r="D325" s="9">
        <f>Daten!E325</f>
        <v>45165</v>
      </c>
      <c r="E325" s="10">
        <f>Daten!D325</f>
        <v>1</v>
      </c>
      <c r="F325" s="9">
        <f t="shared" si="28"/>
        <v>90880</v>
      </c>
      <c r="H325" s="26">
        <f t="shared" ca="1" si="29"/>
        <v>281602</v>
      </c>
      <c r="I325" s="8">
        <f t="shared" ca="1" si="30"/>
        <v>31</v>
      </c>
      <c r="J325" s="26">
        <f ca="1">IF(I325=0,0,COUNTIF(I$19:$I325,C325*10+1))</f>
        <v>4</v>
      </c>
      <c r="K325" s="21">
        <f t="shared" ca="1" si="31"/>
        <v>0</v>
      </c>
      <c r="L325" s="24">
        <f t="shared" ca="1" si="32"/>
        <v>281602</v>
      </c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</row>
    <row r="326" spans="1:44" x14ac:dyDescent="0.2">
      <c r="A326" s="15">
        <f>Daten!A326</f>
        <v>30501</v>
      </c>
      <c r="B326" s="8" t="str">
        <f>Daten!B326</f>
        <v>Allhartsberg</v>
      </c>
      <c r="C326" s="15">
        <f t="shared" si="27"/>
        <v>3</v>
      </c>
      <c r="D326" s="9">
        <f>Daten!E326</f>
        <v>2143</v>
      </c>
      <c r="E326" s="10">
        <f>Daten!D326</f>
        <v>0</v>
      </c>
      <c r="F326" s="9">
        <f t="shared" si="28"/>
        <v>3454.3880597014927</v>
      </c>
      <c r="H326" s="26">
        <f t="shared" ca="1" si="29"/>
        <v>10704</v>
      </c>
      <c r="I326" s="8">
        <f t="shared" ca="1" si="30"/>
        <v>31</v>
      </c>
      <c r="J326" s="26">
        <f ca="1">IF(I326=0,0,COUNTIF(I$19:$I326,C326*10+1))</f>
        <v>5</v>
      </c>
      <c r="K326" s="21">
        <f t="shared" ca="1" si="31"/>
        <v>0</v>
      </c>
      <c r="L326" s="24">
        <f t="shared" ca="1" si="32"/>
        <v>10704</v>
      </c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</row>
    <row r="327" spans="1:44" x14ac:dyDescent="0.2">
      <c r="A327" s="15">
        <f>Daten!A327</f>
        <v>30502</v>
      </c>
      <c r="B327" s="8" t="str">
        <f>Daten!B327</f>
        <v>Amstetten</v>
      </c>
      <c r="C327" s="15">
        <f t="shared" si="27"/>
        <v>3</v>
      </c>
      <c r="D327" s="9">
        <f>Daten!E327</f>
        <v>23714</v>
      </c>
      <c r="E327" s="10">
        <f>Daten!D327</f>
        <v>0</v>
      </c>
      <c r="F327" s="9">
        <f t="shared" si="28"/>
        <v>47428</v>
      </c>
      <c r="H327" s="26">
        <f t="shared" ca="1" si="29"/>
        <v>146961</v>
      </c>
      <c r="I327" s="8">
        <f t="shared" ca="1" si="30"/>
        <v>31</v>
      </c>
      <c r="J327" s="26">
        <f ca="1">IF(I327=0,0,COUNTIF(I$19:$I327,C327*10+1))</f>
        <v>6</v>
      </c>
      <c r="K327" s="21">
        <f t="shared" ca="1" si="31"/>
        <v>0</v>
      </c>
      <c r="L327" s="24">
        <f t="shared" ca="1" si="32"/>
        <v>146961</v>
      </c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</row>
    <row r="328" spans="1:44" x14ac:dyDescent="0.2">
      <c r="A328" s="15">
        <f>Daten!A328</f>
        <v>30503</v>
      </c>
      <c r="B328" s="8" t="str">
        <f>Daten!B328</f>
        <v>Ardagger</v>
      </c>
      <c r="C328" s="15">
        <f t="shared" si="27"/>
        <v>3</v>
      </c>
      <c r="D328" s="9">
        <f>Daten!E328</f>
        <v>3549</v>
      </c>
      <c r="E328" s="10">
        <f>Daten!D328</f>
        <v>0</v>
      </c>
      <c r="F328" s="9">
        <f t="shared" si="28"/>
        <v>5720.7761194029854</v>
      </c>
      <c r="H328" s="26">
        <f t="shared" ca="1" si="29"/>
        <v>17726</v>
      </c>
      <c r="I328" s="8">
        <f t="shared" ca="1" si="30"/>
        <v>31</v>
      </c>
      <c r="J328" s="26">
        <f ca="1">IF(I328=0,0,COUNTIF(I$19:$I328,C328*10+1))</f>
        <v>7</v>
      </c>
      <c r="K328" s="21">
        <f t="shared" ca="1" si="31"/>
        <v>0</v>
      </c>
      <c r="L328" s="24">
        <f t="shared" ca="1" si="32"/>
        <v>17726</v>
      </c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</row>
    <row r="329" spans="1:44" x14ac:dyDescent="0.2">
      <c r="A329" s="15">
        <f>Daten!A329</f>
        <v>30504</v>
      </c>
      <c r="B329" s="8" t="str">
        <f>Daten!B329</f>
        <v>Aschbach-Markt</v>
      </c>
      <c r="C329" s="15">
        <f t="shared" si="27"/>
        <v>3</v>
      </c>
      <c r="D329" s="9">
        <f>Daten!E329</f>
        <v>3810</v>
      </c>
      <c r="E329" s="10">
        <f>Daten!D329</f>
        <v>0</v>
      </c>
      <c r="F329" s="9">
        <f t="shared" si="28"/>
        <v>6141.4925373134329</v>
      </c>
      <c r="H329" s="26">
        <f t="shared" ca="1" si="29"/>
        <v>19030</v>
      </c>
      <c r="I329" s="8">
        <f t="shared" ca="1" si="30"/>
        <v>31</v>
      </c>
      <c r="J329" s="26">
        <f ca="1">IF(I329=0,0,COUNTIF(I$19:$I329,C329*10+1))</f>
        <v>8</v>
      </c>
      <c r="K329" s="21">
        <f t="shared" ca="1" si="31"/>
        <v>0</v>
      </c>
      <c r="L329" s="24">
        <f t="shared" ca="1" si="32"/>
        <v>19030</v>
      </c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</row>
    <row r="330" spans="1:44" x14ac:dyDescent="0.2">
      <c r="A330" s="15">
        <f>Daten!A330</f>
        <v>30506</v>
      </c>
      <c r="B330" s="8" t="str">
        <f>Daten!B330</f>
        <v>Behamberg</v>
      </c>
      <c r="C330" s="15">
        <f t="shared" si="27"/>
        <v>3</v>
      </c>
      <c r="D330" s="9">
        <f>Daten!E330</f>
        <v>3419</v>
      </c>
      <c r="E330" s="10">
        <f>Daten!D330</f>
        <v>0</v>
      </c>
      <c r="F330" s="9">
        <f t="shared" si="28"/>
        <v>5511.2238805970146</v>
      </c>
      <c r="H330" s="26">
        <f t="shared" ca="1" si="29"/>
        <v>17077</v>
      </c>
      <c r="I330" s="8">
        <f t="shared" ca="1" si="30"/>
        <v>31</v>
      </c>
      <c r="J330" s="26">
        <f ca="1">IF(I330=0,0,COUNTIF(I$19:$I330,C330*10+1))</f>
        <v>9</v>
      </c>
      <c r="K330" s="21">
        <f t="shared" ca="1" si="31"/>
        <v>0</v>
      </c>
      <c r="L330" s="24">
        <f t="shared" ca="1" si="32"/>
        <v>17077</v>
      </c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</row>
    <row r="331" spans="1:44" x14ac:dyDescent="0.2">
      <c r="A331" s="15">
        <f>Daten!A331</f>
        <v>30507</v>
      </c>
      <c r="B331" s="8" t="str">
        <f>Daten!B331</f>
        <v>Biberbach</v>
      </c>
      <c r="C331" s="15">
        <f t="shared" si="27"/>
        <v>3</v>
      </c>
      <c r="D331" s="9">
        <f>Daten!E331</f>
        <v>2246</v>
      </c>
      <c r="E331" s="10">
        <f>Daten!D331</f>
        <v>0</v>
      </c>
      <c r="F331" s="9">
        <f t="shared" si="28"/>
        <v>3620.4179104477612</v>
      </c>
      <c r="H331" s="26">
        <f t="shared" ca="1" si="29"/>
        <v>11218</v>
      </c>
      <c r="I331" s="8">
        <f t="shared" ca="1" si="30"/>
        <v>31</v>
      </c>
      <c r="J331" s="26">
        <f ca="1">IF(I331=0,0,COUNTIF(I$19:$I331,C331*10+1))</f>
        <v>10</v>
      </c>
      <c r="K331" s="21">
        <f t="shared" ca="1" si="31"/>
        <v>0</v>
      </c>
      <c r="L331" s="24">
        <f t="shared" ca="1" si="32"/>
        <v>11218</v>
      </c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</row>
    <row r="332" spans="1:44" x14ac:dyDescent="0.2">
      <c r="A332" s="15">
        <f>Daten!A332</f>
        <v>30508</v>
      </c>
      <c r="B332" s="8" t="str">
        <f>Daten!B332</f>
        <v>Ennsdorf</v>
      </c>
      <c r="C332" s="15">
        <f t="shared" si="27"/>
        <v>3</v>
      </c>
      <c r="D332" s="9">
        <f>Daten!E332</f>
        <v>3009</v>
      </c>
      <c r="E332" s="10">
        <f>Daten!D332</f>
        <v>0</v>
      </c>
      <c r="F332" s="9">
        <f t="shared" si="28"/>
        <v>4850.3283582089553</v>
      </c>
      <c r="H332" s="26">
        <f t="shared" ca="1" si="29"/>
        <v>15029</v>
      </c>
      <c r="I332" s="8">
        <f t="shared" ca="1" si="30"/>
        <v>31</v>
      </c>
      <c r="J332" s="26">
        <f ca="1">IF(I332=0,0,COUNTIF(I$19:$I332,C332*10+1))</f>
        <v>11</v>
      </c>
      <c r="K332" s="21">
        <f t="shared" ca="1" si="31"/>
        <v>0</v>
      </c>
      <c r="L332" s="24">
        <f t="shared" ca="1" si="32"/>
        <v>15029</v>
      </c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</row>
    <row r="333" spans="1:44" x14ac:dyDescent="0.2">
      <c r="A333" s="15">
        <f>Daten!A333</f>
        <v>30509</v>
      </c>
      <c r="B333" s="8" t="str">
        <f>Daten!B333</f>
        <v>Ernsthofen</v>
      </c>
      <c r="C333" s="15">
        <f t="shared" si="27"/>
        <v>3</v>
      </c>
      <c r="D333" s="9">
        <f>Daten!E333</f>
        <v>2238</v>
      </c>
      <c r="E333" s="10">
        <f>Daten!D333</f>
        <v>0</v>
      </c>
      <c r="F333" s="9">
        <f t="shared" si="28"/>
        <v>3607.5223880597014</v>
      </c>
      <c r="H333" s="26">
        <f t="shared" ca="1" si="29"/>
        <v>11178</v>
      </c>
      <c r="I333" s="8">
        <f t="shared" ca="1" si="30"/>
        <v>31</v>
      </c>
      <c r="J333" s="26">
        <f ca="1">IF(I333=0,0,COUNTIF(I$19:$I333,C333*10+1))</f>
        <v>12</v>
      </c>
      <c r="K333" s="21">
        <f t="shared" ca="1" si="31"/>
        <v>0</v>
      </c>
      <c r="L333" s="24">
        <f t="shared" ca="1" si="32"/>
        <v>11178</v>
      </c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</row>
    <row r="334" spans="1:44" x14ac:dyDescent="0.2">
      <c r="A334" s="15">
        <f>Daten!A334</f>
        <v>30510</v>
      </c>
      <c r="B334" s="8" t="str">
        <f>Daten!B334</f>
        <v>Ertl</v>
      </c>
      <c r="C334" s="15">
        <f t="shared" si="27"/>
        <v>3</v>
      </c>
      <c r="D334" s="9">
        <f>Daten!E334</f>
        <v>1260</v>
      </c>
      <c r="E334" s="10">
        <f>Daten!D334</f>
        <v>0</v>
      </c>
      <c r="F334" s="9">
        <f t="shared" si="28"/>
        <v>2031.044776119403</v>
      </c>
      <c r="H334" s="26">
        <f t="shared" ca="1" si="29"/>
        <v>6293</v>
      </c>
      <c r="I334" s="8">
        <f t="shared" ca="1" si="30"/>
        <v>31</v>
      </c>
      <c r="J334" s="26">
        <f ca="1">IF(I334=0,0,COUNTIF(I$19:$I334,C334*10+1))</f>
        <v>13</v>
      </c>
      <c r="K334" s="21">
        <f t="shared" ca="1" si="31"/>
        <v>0</v>
      </c>
      <c r="L334" s="24">
        <f t="shared" ca="1" si="32"/>
        <v>6293</v>
      </c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</row>
    <row r="335" spans="1:44" x14ac:dyDescent="0.2">
      <c r="A335" s="15">
        <f>Daten!A335</f>
        <v>30511</v>
      </c>
      <c r="B335" s="8" t="str">
        <f>Daten!B335</f>
        <v>Euratsfeld</v>
      </c>
      <c r="C335" s="15">
        <f t="shared" si="27"/>
        <v>3</v>
      </c>
      <c r="D335" s="9">
        <f>Daten!E335</f>
        <v>2667</v>
      </c>
      <c r="E335" s="10">
        <f>Daten!D335</f>
        <v>0</v>
      </c>
      <c r="F335" s="9">
        <f t="shared" si="28"/>
        <v>4299.0447761194027</v>
      </c>
      <c r="H335" s="26">
        <f t="shared" ca="1" si="29"/>
        <v>13321</v>
      </c>
      <c r="I335" s="8">
        <f t="shared" ca="1" si="30"/>
        <v>31</v>
      </c>
      <c r="J335" s="26">
        <f ca="1">IF(I335=0,0,COUNTIF(I$19:$I335,C335*10+1))</f>
        <v>14</v>
      </c>
      <c r="K335" s="21">
        <f t="shared" ca="1" si="31"/>
        <v>0</v>
      </c>
      <c r="L335" s="24">
        <f t="shared" ca="1" si="32"/>
        <v>13321</v>
      </c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</row>
    <row r="336" spans="1:44" x14ac:dyDescent="0.2">
      <c r="A336" s="15">
        <f>Daten!A336</f>
        <v>30512</v>
      </c>
      <c r="B336" s="8" t="str">
        <f>Daten!B336</f>
        <v>Ferschnitz</v>
      </c>
      <c r="C336" s="15">
        <f t="shared" si="27"/>
        <v>3</v>
      </c>
      <c r="D336" s="9">
        <f>Daten!E336</f>
        <v>1789</v>
      </c>
      <c r="E336" s="10">
        <f>Daten!D336</f>
        <v>0</v>
      </c>
      <c r="F336" s="9">
        <f t="shared" si="28"/>
        <v>2883.7611940298507</v>
      </c>
      <c r="H336" s="26">
        <f t="shared" ca="1" si="29"/>
        <v>8936</v>
      </c>
      <c r="I336" s="8">
        <f t="shared" ca="1" si="30"/>
        <v>31</v>
      </c>
      <c r="J336" s="26">
        <f ca="1">IF(I336=0,0,COUNTIF(I$19:$I336,C336*10+1))</f>
        <v>15</v>
      </c>
      <c r="K336" s="21">
        <f t="shared" ca="1" si="31"/>
        <v>0</v>
      </c>
      <c r="L336" s="24">
        <f t="shared" ca="1" si="32"/>
        <v>8936</v>
      </c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</row>
    <row r="337" spans="1:44" x14ac:dyDescent="0.2">
      <c r="A337" s="15">
        <f>Daten!A337</f>
        <v>30514</v>
      </c>
      <c r="B337" s="8" t="str">
        <f>Daten!B337</f>
        <v>Haag</v>
      </c>
      <c r="C337" s="15">
        <f t="shared" si="27"/>
        <v>3</v>
      </c>
      <c r="D337" s="9">
        <f>Daten!E337</f>
        <v>5568</v>
      </c>
      <c r="E337" s="10">
        <f>Daten!D337</f>
        <v>0</v>
      </c>
      <c r="F337" s="9">
        <f t="shared" si="28"/>
        <v>8975.2835820895525</v>
      </c>
      <c r="H337" s="26">
        <f t="shared" ca="1" si="29"/>
        <v>27811</v>
      </c>
      <c r="I337" s="8">
        <f t="shared" ca="1" si="30"/>
        <v>31</v>
      </c>
      <c r="J337" s="26">
        <f ca="1">IF(I337=0,0,COUNTIF(I$19:$I337,C337*10+1))</f>
        <v>16</v>
      </c>
      <c r="K337" s="21">
        <f t="shared" ca="1" si="31"/>
        <v>0</v>
      </c>
      <c r="L337" s="24">
        <f t="shared" ca="1" si="32"/>
        <v>27811</v>
      </c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</row>
    <row r="338" spans="1:44" x14ac:dyDescent="0.2">
      <c r="A338" s="15">
        <f>Daten!A338</f>
        <v>30515</v>
      </c>
      <c r="B338" s="8" t="str">
        <f>Daten!B338</f>
        <v>Haidershofen</v>
      </c>
      <c r="C338" s="15">
        <f t="shared" si="27"/>
        <v>3</v>
      </c>
      <c r="D338" s="9">
        <f>Daten!E338</f>
        <v>3689</v>
      </c>
      <c r="E338" s="10">
        <f>Daten!D338</f>
        <v>0</v>
      </c>
      <c r="F338" s="9">
        <f t="shared" si="28"/>
        <v>5946.4477611940301</v>
      </c>
      <c r="H338" s="26">
        <f t="shared" ca="1" si="29"/>
        <v>18426</v>
      </c>
      <c r="I338" s="8">
        <f t="shared" ca="1" si="30"/>
        <v>31</v>
      </c>
      <c r="J338" s="26">
        <f ca="1">IF(I338=0,0,COUNTIF(I$19:$I338,C338*10+1))</f>
        <v>17</v>
      </c>
      <c r="K338" s="21">
        <f t="shared" ca="1" si="31"/>
        <v>0</v>
      </c>
      <c r="L338" s="24">
        <f t="shared" ca="1" si="32"/>
        <v>18426</v>
      </c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</row>
    <row r="339" spans="1:44" x14ac:dyDescent="0.2">
      <c r="A339" s="15">
        <f>Daten!A339</f>
        <v>30516</v>
      </c>
      <c r="B339" s="8" t="str">
        <f>Daten!B339</f>
        <v>Hollenstein an der Ybbs</v>
      </c>
      <c r="C339" s="15">
        <f t="shared" ref="C339:C402" si="33">INT(A339/10000)</f>
        <v>3</v>
      </c>
      <c r="D339" s="9">
        <f>Daten!E339</f>
        <v>1698</v>
      </c>
      <c r="E339" s="10">
        <f>Daten!D339</f>
        <v>0</v>
      </c>
      <c r="F339" s="9">
        <f t="shared" ref="F339:F402" si="34">IF(AND(E339=1,D339&lt;=20000),D339*2,IF(D339&lt;=10000,D339*(1+41/67),IF(D339&lt;=20000,D339*(1+2/3),IF(D339&lt;=50000,D339*(2),D339*(2+1/3))))+IF(AND(D339&gt;9000,D339&lt;=10000),(D339-9000)*(110/201),0)+IF(AND(D339&gt;18000,D339&lt;=20000),(D339-18000)*(3+1/3),0)+IF(AND(D339&gt;45000,D339&lt;=50000),(D339-45000)*(3+1/3),0))</f>
        <v>2737.0746268656717</v>
      </c>
      <c r="H339" s="26">
        <f t="shared" ref="H339:H402" ca="1" si="35">ROUND(OFFSET($G$6,C339,0)/OFFSET($F$6,C339,0)*F339,0)</f>
        <v>8481</v>
      </c>
      <c r="I339" s="8">
        <f t="shared" ref="I339:I402" ca="1" si="36">IF(H339&gt;0,C339*10+1,0)</f>
        <v>31</v>
      </c>
      <c r="J339" s="26">
        <f ca="1">IF(I339=0,0,COUNTIF(I$19:$I339,C339*10+1))</f>
        <v>18</v>
      </c>
      <c r="K339" s="21">
        <f t="shared" ref="K339:K402" ca="1" si="37">IF(J339=1,OFFSET($G$6,C339,0)-OFFSET($H$6,C339,0),0)</f>
        <v>0</v>
      </c>
      <c r="L339" s="24">
        <f t="shared" ref="L339:L402" ca="1" si="38">H339+K339</f>
        <v>8481</v>
      </c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</row>
    <row r="340" spans="1:44" x14ac:dyDescent="0.2">
      <c r="A340" s="15">
        <f>Daten!A340</f>
        <v>30517</v>
      </c>
      <c r="B340" s="8" t="str">
        <f>Daten!B340</f>
        <v>Kematen an der Ybbs</v>
      </c>
      <c r="C340" s="15">
        <f t="shared" si="33"/>
        <v>3</v>
      </c>
      <c r="D340" s="9">
        <f>Daten!E340</f>
        <v>2626</v>
      </c>
      <c r="E340" s="10">
        <f>Daten!D340</f>
        <v>0</v>
      </c>
      <c r="F340" s="9">
        <f t="shared" si="34"/>
        <v>4232.9552238805973</v>
      </c>
      <c r="H340" s="26">
        <f t="shared" ca="1" si="35"/>
        <v>13116</v>
      </c>
      <c r="I340" s="8">
        <f t="shared" ca="1" si="36"/>
        <v>31</v>
      </c>
      <c r="J340" s="26">
        <f ca="1">IF(I340=0,0,COUNTIF(I$19:$I340,C340*10+1))</f>
        <v>19</v>
      </c>
      <c r="K340" s="21">
        <f t="shared" ca="1" si="37"/>
        <v>0</v>
      </c>
      <c r="L340" s="24">
        <f t="shared" ca="1" si="38"/>
        <v>13116</v>
      </c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</row>
    <row r="341" spans="1:44" x14ac:dyDescent="0.2">
      <c r="A341" s="15">
        <f>Daten!A341</f>
        <v>30520</v>
      </c>
      <c r="B341" s="8" t="str">
        <f>Daten!B341</f>
        <v>Neuhofen an der Ybbs</v>
      </c>
      <c r="C341" s="15">
        <f t="shared" si="33"/>
        <v>3</v>
      </c>
      <c r="D341" s="9">
        <f>Daten!E341</f>
        <v>2976</v>
      </c>
      <c r="E341" s="10">
        <f>Daten!D341</f>
        <v>0</v>
      </c>
      <c r="F341" s="9">
        <f t="shared" si="34"/>
        <v>4797.1343283582091</v>
      </c>
      <c r="H341" s="26">
        <f t="shared" ca="1" si="35"/>
        <v>14864</v>
      </c>
      <c r="I341" s="8">
        <f t="shared" ca="1" si="36"/>
        <v>31</v>
      </c>
      <c r="J341" s="26">
        <f ca="1">IF(I341=0,0,COUNTIF(I$19:$I341,C341*10+1))</f>
        <v>20</v>
      </c>
      <c r="K341" s="21">
        <f t="shared" ca="1" si="37"/>
        <v>0</v>
      </c>
      <c r="L341" s="24">
        <f t="shared" ca="1" si="38"/>
        <v>14864</v>
      </c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</row>
    <row r="342" spans="1:44" x14ac:dyDescent="0.2">
      <c r="A342" s="15">
        <f>Daten!A342</f>
        <v>30521</v>
      </c>
      <c r="B342" s="8" t="str">
        <f>Daten!B342</f>
        <v>Neustadtl an der Donau</v>
      </c>
      <c r="C342" s="15">
        <f t="shared" si="33"/>
        <v>3</v>
      </c>
      <c r="D342" s="9">
        <f>Daten!E342</f>
        <v>2127</v>
      </c>
      <c r="E342" s="10">
        <f>Daten!D342</f>
        <v>0</v>
      </c>
      <c r="F342" s="9">
        <f t="shared" si="34"/>
        <v>3428.5970149253731</v>
      </c>
      <c r="H342" s="26">
        <f t="shared" ca="1" si="35"/>
        <v>10624</v>
      </c>
      <c r="I342" s="8">
        <f t="shared" ca="1" si="36"/>
        <v>31</v>
      </c>
      <c r="J342" s="26">
        <f ca="1">IF(I342=0,0,COUNTIF(I$19:$I342,C342*10+1))</f>
        <v>21</v>
      </c>
      <c r="K342" s="21">
        <f t="shared" ca="1" si="37"/>
        <v>0</v>
      </c>
      <c r="L342" s="24">
        <f t="shared" ca="1" si="38"/>
        <v>10624</v>
      </c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</row>
    <row r="343" spans="1:44" x14ac:dyDescent="0.2">
      <c r="A343" s="15">
        <f>Daten!A343</f>
        <v>30522</v>
      </c>
      <c r="B343" s="8" t="str">
        <f>Daten!B343</f>
        <v>Oed-Oehling</v>
      </c>
      <c r="C343" s="15">
        <f t="shared" si="33"/>
        <v>3</v>
      </c>
      <c r="D343" s="9">
        <f>Daten!E343</f>
        <v>1927</v>
      </c>
      <c r="E343" s="10">
        <f>Daten!D343</f>
        <v>0</v>
      </c>
      <c r="F343" s="9">
        <f t="shared" si="34"/>
        <v>3106.2089552238804</v>
      </c>
      <c r="H343" s="26">
        <f t="shared" ca="1" si="35"/>
        <v>9625</v>
      </c>
      <c r="I343" s="8">
        <f t="shared" ca="1" si="36"/>
        <v>31</v>
      </c>
      <c r="J343" s="26">
        <f ca="1">IF(I343=0,0,COUNTIF(I$19:$I343,C343*10+1))</f>
        <v>22</v>
      </c>
      <c r="K343" s="21">
        <f t="shared" ca="1" si="37"/>
        <v>0</v>
      </c>
      <c r="L343" s="24">
        <f t="shared" ca="1" si="38"/>
        <v>9625</v>
      </c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</row>
    <row r="344" spans="1:44" x14ac:dyDescent="0.2">
      <c r="A344" s="15">
        <f>Daten!A344</f>
        <v>30524</v>
      </c>
      <c r="B344" s="8" t="str">
        <f>Daten!B344</f>
        <v>Opponitz</v>
      </c>
      <c r="C344" s="15">
        <f t="shared" si="33"/>
        <v>3</v>
      </c>
      <c r="D344" s="9">
        <f>Daten!E344</f>
        <v>908</v>
      </c>
      <c r="E344" s="10">
        <f>Daten!D344</f>
        <v>0</v>
      </c>
      <c r="F344" s="9">
        <f t="shared" si="34"/>
        <v>1463.641791044776</v>
      </c>
      <c r="H344" s="26">
        <f t="shared" ca="1" si="35"/>
        <v>4535</v>
      </c>
      <c r="I344" s="8">
        <f t="shared" ca="1" si="36"/>
        <v>31</v>
      </c>
      <c r="J344" s="26">
        <f ca="1">IF(I344=0,0,COUNTIF(I$19:$I344,C344*10+1))</f>
        <v>23</v>
      </c>
      <c r="K344" s="21">
        <f t="shared" ca="1" si="37"/>
        <v>0</v>
      </c>
      <c r="L344" s="24">
        <f t="shared" ca="1" si="38"/>
        <v>4535</v>
      </c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</row>
    <row r="345" spans="1:44" x14ac:dyDescent="0.2">
      <c r="A345" s="15">
        <f>Daten!A345</f>
        <v>30526</v>
      </c>
      <c r="B345" s="8" t="str">
        <f>Daten!B345</f>
        <v>St. Georgen am Reith</v>
      </c>
      <c r="C345" s="15">
        <f t="shared" si="33"/>
        <v>3</v>
      </c>
      <c r="D345" s="9">
        <f>Daten!E345</f>
        <v>551</v>
      </c>
      <c r="E345" s="10">
        <f>Daten!D345</f>
        <v>0</v>
      </c>
      <c r="F345" s="9">
        <f t="shared" si="34"/>
        <v>888.17910447761199</v>
      </c>
      <c r="H345" s="26">
        <f t="shared" ca="1" si="35"/>
        <v>2752</v>
      </c>
      <c r="I345" s="8">
        <f t="shared" ca="1" si="36"/>
        <v>31</v>
      </c>
      <c r="J345" s="26">
        <f ca="1">IF(I345=0,0,COUNTIF(I$19:$I345,C345*10+1))</f>
        <v>24</v>
      </c>
      <c r="K345" s="21">
        <f t="shared" ca="1" si="37"/>
        <v>0</v>
      </c>
      <c r="L345" s="24">
        <f t="shared" ca="1" si="38"/>
        <v>2752</v>
      </c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</row>
    <row r="346" spans="1:44" x14ac:dyDescent="0.2">
      <c r="A346" s="15">
        <f>Daten!A346</f>
        <v>30527</v>
      </c>
      <c r="B346" s="8" t="str">
        <f>Daten!B346</f>
        <v>St. Georgen am Ybbsfelde</v>
      </c>
      <c r="C346" s="15">
        <f t="shared" si="33"/>
        <v>3</v>
      </c>
      <c r="D346" s="9">
        <f>Daten!E346</f>
        <v>2877</v>
      </c>
      <c r="E346" s="10">
        <f>Daten!D346</f>
        <v>0</v>
      </c>
      <c r="F346" s="9">
        <f t="shared" si="34"/>
        <v>4637.5522388059699</v>
      </c>
      <c r="H346" s="26">
        <f t="shared" ca="1" si="35"/>
        <v>14370</v>
      </c>
      <c r="I346" s="8">
        <f t="shared" ca="1" si="36"/>
        <v>31</v>
      </c>
      <c r="J346" s="26">
        <f ca="1">IF(I346=0,0,COUNTIF(I$19:$I346,C346*10+1))</f>
        <v>25</v>
      </c>
      <c r="K346" s="21">
        <f t="shared" ca="1" si="37"/>
        <v>0</v>
      </c>
      <c r="L346" s="24">
        <f t="shared" ca="1" si="38"/>
        <v>14370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</row>
    <row r="347" spans="1:44" x14ac:dyDescent="0.2">
      <c r="A347" s="15">
        <f>Daten!A347</f>
        <v>30529</v>
      </c>
      <c r="B347" s="8" t="str">
        <f>Daten!B347</f>
        <v>St. Pantaleon-Erla</v>
      </c>
      <c r="C347" s="15">
        <f t="shared" si="33"/>
        <v>3</v>
      </c>
      <c r="D347" s="9">
        <f>Daten!E347</f>
        <v>2608</v>
      </c>
      <c r="E347" s="10">
        <f>Daten!D347</f>
        <v>0</v>
      </c>
      <c r="F347" s="9">
        <f t="shared" si="34"/>
        <v>4203.940298507463</v>
      </c>
      <c r="H347" s="26">
        <f t="shared" ca="1" si="35"/>
        <v>13026</v>
      </c>
      <c r="I347" s="8">
        <f t="shared" ca="1" si="36"/>
        <v>31</v>
      </c>
      <c r="J347" s="26">
        <f ca="1">IF(I347=0,0,COUNTIF(I$19:$I347,C347*10+1))</f>
        <v>26</v>
      </c>
      <c r="K347" s="21">
        <f t="shared" ca="1" si="37"/>
        <v>0</v>
      </c>
      <c r="L347" s="24">
        <f t="shared" ca="1" si="38"/>
        <v>13026</v>
      </c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</row>
    <row r="348" spans="1:44" x14ac:dyDescent="0.2">
      <c r="A348" s="15">
        <f>Daten!A348</f>
        <v>30530</v>
      </c>
      <c r="B348" s="8" t="str">
        <f>Daten!B348</f>
        <v>St. Peter in der Au</v>
      </c>
      <c r="C348" s="15">
        <f t="shared" si="33"/>
        <v>3</v>
      </c>
      <c r="D348" s="9">
        <f>Daten!E348</f>
        <v>5195</v>
      </c>
      <c r="E348" s="10">
        <f>Daten!D348</f>
        <v>0</v>
      </c>
      <c r="F348" s="9">
        <f t="shared" si="34"/>
        <v>8374.0298507462685</v>
      </c>
      <c r="H348" s="26">
        <f t="shared" ca="1" si="35"/>
        <v>25948</v>
      </c>
      <c r="I348" s="8">
        <f t="shared" ca="1" si="36"/>
        <v>31</v>
      </c>
      <c r="J348" s="26">
        <f ca="1">IF(I348=0,0,COUNTIF(I$19:$I348,C348*10+1))</f>
        <v>27</v>
      </c>
      <c r="K348" s="21">
        <f t="shared" ca="1" si="37"/>
        <v>0</v>
      </c>
      <c r="L348" s="24">
        <f t="shared" ca="1" si="38"/>
        <v>25948</v>
      </c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</row>
    <row r="349" spans="1:44" x14ac:dyDescent="0.2">
      <c r="A349" s="15">
        <f>Daten!A349</f>
        <v>30531</v>
      </c>
      <c r="B349" s="8" t="str">
        <f>Daten!B349</f>
        <v>St. Valentin</v>
      </c>
      <c r="C349" s="15">
        <f t="shared" si="33"/>
        <v>3</v>
      </c>
      <c r="D349" s="9">
        <f>Daten!E349</f>
        <v>9299</v>
      </c>
      <c r="E349" s="10">
        <f>Daten!D349</f>
        <v>0</v>
      </c>
      <c r="F349" s="9">
        <f t="shared" si="34"/>
        <v>15153.064676616916</v>
      </c>
      <c r="H349" s="26">
        <f t="shared" ca="1" si="35"/>
        <v>46953</v>
      </c>
      <c r="I349" s="8">
        <f t="shared" ca="1" si="36"/>
        <v>31</v>
      </c>
      <c r="J349" s="26">
        <f ca="1">IF(I349=0,0,COUNTIF(I$19:$I349,C349*10+1))</f>
        <v>28</v>
      </c>
      <c r="K349" s="21">
        <f t="shared" ca="1" si="37"/>
        <v>0</v>
      </c>
      <c r="L349" s="24">
        <f t="shared" ca="1" si="38"/>
        <v>46953</v>
      </c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</row>
    <row r="350" spans="1:44" x14ac:dyDescent="0.2">
      <c r="A350" s="15">
        <f>Daten!A350</f>
        <v>30532</v>
      </c>
      <c r="B350" s="8" t="str">
        <f>Daten!B350</f>
        <v>Seitenstetten</v>
      </c>
      <c r="C350" s="15">
        <f t="shared" si="33"/>
        <v>3</v>
      </c>
      <c r="D350" s="9">
        <f>Daten!E350</f>
        <v>3463</v>
      </c>
      <c r="E350" s="10">
        <f>Daten!D350</f>
        <v>0</v>
      </c>
      <c r="F350" s="9">
        <f t="shared" si="34"/>
        <v>5582.1492537313434</v>
      </c>
      <c r="H350" s="26">
        <f t="shared" ca="1" si="35"/>
        <v>17297</v>
      </c>
      <c r="I350" s="8">
        <f t="shared" ca="1" si="36"/>
        <v>31</v>
      </c>
      <c r="J350" s="26">
        <f ca="1">IF(I350=0,0,COUNTIF(I$19:$I350,C350*10+1))</f>
        <v>29</v>
      </c>
      <c r="K350" s="21">
        <f t="shared" ca="1" si="37"/>
        <v>0</v>
      </c>
      <c r="L350" s="24">
        <f t="shared" ca="1" si="38"/>
        <v>17297</v>
      </c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</row>
    <row r="351" spans="1:44" x14ac:dyDescent="0.2">
      <c r="A351" s="15">
        <f>Daten!A351</f>
        <v>30533</v>
      </c>
      <c r="B351" s="8" t="str">
        <f>Daten!B351</f>
        <v>Sonntagberg</v>
      </c>
      <c r="C351" s="15">
        <f t="shared" si="33"/>
        <v>3</v>
      </c>
      <c r="D351" s="9">
        <f>Daten!E351</f>
        <v>3851</v>
      </c>
      <c r="E351" s="10">
        <f>Daten!D351</f>
        <v>0</v>
      </c>
      <c r="F351" s="9">
        <f t="shared" si="34"/>
        <v>6207.5820895522384</v>
      </c>
      <c r="H351" s="26">
        <f t="shared" ca="1" si="35"/>
        <v>19235</v>
      </c>
      <c r="I351" s="8">
        <f t="shared" ca="1" si="36"/>
        <v>31</v>
      </c>
      <c r="J351" s="26">
        <f ca="1">IF(I351=0,0,COUNTIF(I$19:$I351,C351*10+1))</f>
        <v>30</v>
      </c>
      <c r="K351" s="21">
        <f t="shared" ca="1" si="37"/>
        <v>0</v>
      </c>
      <c r="L351" s="24">
        <f t="shared" ca="1" si="38"/>
        <v>19235</v>
      </c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</row>
    <row r="352" spans="1:44" x14ac:dyDescent="0.2">
      <c r="A352" s="15">
        <f>Daten!A352</f>
        <v>30534</v>
      </c>
      <c r="B352" s="8" t="str">
        <f>Daten!B352</f>
        <v>Strengberg</v>
      </c>
      <c r="C352" s="15">
        <f t="shared" si="33"/>
        <v>3</v>
      </c>
      <c r="D352" s="9">
        <f>Daten!E352</f>
        <v>2081</v>
      </c>
      <c r="E352" s="10">
        <f>Daten!D352</f>
        <v>0</v>
      </c>
      <c r="F352" s="9">
        <f t="shared" si="34"/>
        <v>3354.4477611940297</v>
      </c>
      <c r="H352" s="26">
        <f t="shared" ca="1" si="35"/>
        <v>10394</v>
      </c>
      <c r="I352" s="8">
        <f t="shared" ca="1" si="36"/>
        <v>31</v>
      </c>
      <c r="J352" s="26">
        <f ca="1">IF(I352=0,0,COUNTIF(I$19:$I352,C352*10+1))</f>
        <v>31</v>
      </c>
      <c r="K352" s="21">
        <f t="shared" ca="1" si="37"/>
        <v>0</v>
      </c>
      <c r="L352" s="24">
        <f t="shared" ca="1" si="38"/>
        <v>10394</v>
      </c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</row>
    <row r="353" spans="1:44" x14ac:dyDescent="0.2">
      <c r="A353" s="15">
        <f>Daten!A353</f>
        <v>30536</v>
      </c>
      <c r="B353" s="8" t="str">
        <f>Daten!B353</f>
        <v>Viehdorf</v>
      </c>
      <c r="C353" s="15">
        <f t="shared" si="33"/>
        <v>3</v>
      </c>
      <c r="D353" s="9">
        <f>Daten!E353</f>
        <v>1359</v>
      </c>
      <c r="E353" s="10">
        <f>Daten!D353</f>
        <v>0</v>
      </c>
      <c r="F353" s="9">
        <f t="shared" si="34"/>
        <v>2190.6268656716416</v>
      </c>
      <c r="H353" s="26">
        <f t="shared" ca="1" si="35"/>
        <v>6788</v>
      </c>
      <c r="I353" s="8">
        <f t="shared" ca="1" si="36"/>
        <v>31</v>
      </c>
      <c r="J353" s="26">
        <f ca="1">IF(I353=0,0,COUNTIF(I$19:$I353,C353*10+1))</f>
        <v>32</v>
      </c>
      <c r="K353" s="21">
        <f t="shared" ca="1" si="37"/>
        <v>0</v>
      </c>
      <c r="L353" s="24">
        <f t="shared" ca="1" si="38"/>
        <v>6788</v>
      </c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</row>
    <row r="354" spans="1:44" x14ac:dyDescent="0.2">
      <c r="A354" s="15">
        <f>Daten!A354</f>
        <v>30538</v>
      </c>
      <c r="B354" s="8" t="str">
        <f>Daten!B354</f>
        <v>Wallsee-Sindelburg</v>
      </c>
      <c r="C354" s="15">
        <f t="shared" si="33"/>
        <v>3</v>
      </c>
      <c r="D354" s="9">
        <f>Daten!E354</f>
        <v>2176</v>
      </c>
      <c r="E354" s="10">
        <f>Daten!D354</f>
        <v>0</v>
      </c>
      <c r="F354" s="9">
        <f t="shared" si="34"/>
        <v>3507.5820895522388</v>
      </c>
      <c r="H354" s="26">
        <f t="shared" ca="1" si="35"/>
        <v>10869</v>
      </c>
      <c r="I354" s="8">
        <f t="shared" ca="1" si="36"/>
        <v>31</v>
      </c>
      <c r="J354" s="26">
        <f ca="1">IF(I354=0,0,COUNTIF(I$19:$I354,C354*10+1))</f>
        <v>33</v>
      </c>
      <c r="K354" s="21">
        <f t="shared" ca="1" si="37"/>
        <v>0</v>
      </c>
      <c r="L354" s="24">
        <f t="shared" ca="1" si="38"/>
        <v>10869</v>
      </c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</row>
    <row r="355" spans="1:44" x14ac:dyDescent="0.2">
      <c r="A355" s="15">
        <f>Daten!A355</f>
        <v>30539</v>
      </c>
      <c r="B355" s="8" t="str">
        <f>Daten!B355</f>
        <v>Weistrach</v>
      </c>
      <c r="C355" s="15">
        <f t="shared" si="33"/>
        <v>3</v>
      </c>
      <c r="D355" s="9">
        <f>Daten!E355</f>
        <v>2207</v>
      </c>
      <c r="E355" s="10">
        <f>Daten!D355</f>
        <v>0</v>
      </c>
      <c r="F355" s="9">
        <f t="shared" si="34"/>
        <v>3557.5522388059703</v>
      </c>
      <c r="H355" s="26">
        <f t="shared" ca="1" si="35"/>
        <v>11023</v>
      </c>
      <c r="I355" s="8">
        <f t="shared" ca="1" si="36"/>
        <v>31</v>
      </c>
      <c r="J355" s="26">
        <f ca="1">IF(I355=0,0,COUNTIF(I$19:$I355,C355*10+1))</f>
        <v>34</v>
      </c>
      <c r="K355" s="21">
        <f t="shared" ca="1" si="37"/>
        <v>0</v>
      </c>
      <c r="L355" s="24">
        <f t="shared" ca="1" si="38"/>
        <v>11023</v>
      </c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</row>
    <row r="356" spans="1:44" x14ac:dyDescent="0.2">
      <c r="A356" s="15">
        <f>Daten!A356</f>
        <v>30541</v>
      </c>
      <c r="B356" s="8" t="str">
        <f>Daten!B356</f>
        <v>Winklarn</v>
      </c>
      <c r="C356" s="15">
        <f t="shared" si="33"/>
        <v>3</v>
      </c>
      <c r="D356" s="9">
        <f>Daten!E356</f>
        <v>1702</v>
      </c>
      <c r="E356" s="10">
        <f>Daten!D356</f>
        <v>0</v>
      </c>
      <c r="F356" s="9">
        <f t="shared" si="34"/>
        <v>2743.5223880597014</v>
      </c>
      <c r="H356" s="26">
        <f t="shared" ca="1" si="35"/>
        <v>8501</v>
      </c>
      <c r="I356" s="8">
        <f t="shared" ca="1" si="36"/>
        <v>31</v>
      </c>
      <c r="J356" s="26">
        <f ca="1">IF(I356=0,0,COUNTIF(I$19:$I356,C356*10+1))</f>
        <v>35</v>
      </c>
      <c r="K356" s="21">
        <f t="shared" ca="1" si="37"/>
        <v>0</v>
      </c>
      <c r="L356" s="24">
        <f t="shared" ca="1" si="38"/>
        <v>8501</v>
      </c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</row>
    <row r="357" spans="1:44" x14ac:dyDescent="0.2">
      <c r="A357" s="15">
        <f>Daten!A357</f>
        <v>30542</v>
      </c>
      <c r="B357" s="8" t="str">
        <f>Daten!B357</f>
        <v>Wolfsbach</v>
      </c>
      <c r="C357" s="15">
        <f t="shared" si="33"/>
        <v>3</v>
      </c>
      <c r="D357" s="9">
        <f>Daten!E357</f>
        <v>2019</v>
      </c>
      <c r="E357" s="10">
        <f>Daten!D357</f>
        <v>0</v>
      </c>
      <c r="F357" s="9">
        <f t="shared" si="34"/>
        <v>3254.5074626865671</v>
      </c>
      <c r="H357" s="26">
        <f t="shared" ca="1" si="35"/>
        <v>10084</v>
      </c>
      <c r="I357" s="8">
        <f t="shared" ca="1" si="36"/>
        <v>31</v>
      </c>
      <c r="J357" s="26">
        <f ca="1">IF(I357=0,0,COUNTIF(I$19:$I357,C357*10+1))</f>
        <v>36</v>
      </c>
      <c r="K357" s="21">
        <f t="shared" ca="1" si="37"/>
        <v>0</v>
      </c>
      <c r="L357" s="24">
        <f t="shared" ca="1" si="38"/>
        <v>10084</v>
      </c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</row>
    <row r="358" spans="1:44" x14ac:dyDescent="0.2">
      <c r="A358" s="15">
        <f>Daten!A358</f>
        <v>30543</v>
      </c>
      <c r="B358" s="8" t="str">
        <f>Daten!B358</f>
        <v>Ybbsitz</v>
      </c>
      <c r="C358" s="15">
        <f t="shared" si="33"/>
        <v>3</v>
      </c>
      <c r="D358" s="9">
        <f>Daten!E358</f>
        <v>3421</v>
      </c>
      <c r="E358" s="10">
        <f>Daten!D358</f>
        <v>0</v>
      </c>
      <c r="F358" s="9">
        <f t="shared" si="34"/>
        <v>5514.4477611940301</v>
      </c>
      <c r="H358" s="26">
        <f t="shared" ca="1" si="35"/>
        <v>17087</v>
      </c>
      <c r="I358" s="8">
        <f t="shared" ca="1" si="36"/>
        <v>31</v>
      </c>
      <c r="J358" s="26">
        <f ca="1">IF(I358=0,0,COUNTIF(I$19:$I358,C358*10+1))</f>
        <v>37</v>
      </c>
      <c r="K358" s="21">
        <f t="shared" ca="1" si="37"/>
        <v>0</v>
      </c>
      <c r="L358" s="24">
        <f t="shared" ca="1" si="38"/>
        <v>17087</v>
      </c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</row>
    <row r="359" spans="1:44" x14ac:dyDescent="0.2">
      <c r="A359" s="15">
        <f>Daten!A359</f>
        <v>30544</v>
      </c>
      <c r="B359" s="8" t="str">
        <f>Daten!B359</f>
        <v>Zeillern</v>
      </c>
      <c r="C359" s="15">
        <f t="shared" si="33"/>
        <v>3</v>
      </c>
      <c r="D359" s="9">
        <f>Daten!E359</f>
        <v>1894</v>
      </c>
      <c r="E359" s="10">
        <f>Daten!D359</f>
        <v>0</v>
      </c>
      <c r="F359" s="9">
        <f t="shared" si="34"/>
        <v>3053.0149253731342</v>
      </c>
      <c r="H359" s="26">
        <f t="shared" ca="1" si="35"/>
        <v>9460</v>
      </c>
      <c r="I359" s="8">
        <f t="shared" ca="1" si="36"/>
        <v>31</v>
      </c>
      <c r="J359" s="26">
        <f ca="1">IF(I359=0,0,COUNTIF(I$19:$I359,C359*10+1))</f>
        <v>38</v>
      </c>
      <c r="K359" s="21">
        <f t="shared" ca="1" si="37"/>
        <v>0</v>
      </c>
      <c r="L359" s="24">
        <f t="shared" ca="1" si="38"/>
        <v>9460</v>
      </c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</row>
    <row r="360" spans="1:44" x14ac:dyDescent="0.2">
      <c r="A360" s="15">
        <f>Daten!A360</f>
        <v>30601</v>
      </c>
      <c r="B360" s="8" t="str">
        <f>Daten!B360</f>
        <v>Alland</v>
      </c>
      <c r="C360" s="15">
        <f t="shared" si="33"/>
        <v>3</v>
      </c>
      <c r="D360" s="9">
        <f>Daten!E360</f>
        <v>2550</v>
      </c>
      <c r="E360" s="10">
        <f>Daten!D360</f>
        <v>0</v>
      </c>
      <c r="F360" s="9">
        <f t="shared" si="34"/>
        <v>4110.4477611940301</v>
      </c>
      <c r="H360" s="26">
        <f t="shared" ca="1" si="35"/>
        <v>12737</v>
      </c>
      <c r="I360" s="8">
        <f t="shared" ca="1" si="36"/>
        <v>31</v>
      </c>
      <c r="J360" s="26">
        <f ca="1">IF(I360=0,0,COUNTIF(I$19:$I360,C360*10+1))</f>
        <v>39</v>
      </c>
      <c r="K360" s="21">
        <f t="shared" ca="1" si="37"/>
        <v>0</v>
      </c>
      <c r="L360" s="24">
        <f t="shared" ca="1" si="38"/>
        <v>12737</v>
      </c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</row>
    <row r="361" spans="1:44" x14ac:dyDescent="0.2">
      <c r="A361" s="15">
        <f>Daten!A361</f>
        <v>30602</v>
      </c>
      <c r="B361" s="8" t="str">
        <f>Daten!B361</f>
        <v>Altenmarkt an der Triesting</v>
      </c>
      <c r="C361" s="15">
        <f t="shared" si="33"/>
        <v>3</v>
      </c>
      <c r="D361" s="9">
        <f>Daten!E361</f>
        <v>2096</v>
      </c>
      <c r="E361" s="10">
        <f>Daten!D361</f>
        <v>0</v>
      </c>
      <c r="F361" s="9">
        <f t="shared" si="34"/>
        <v>3378.6268656716416</v>
      </c>
      <c r="H361" s="26">
        <f t="shared" ca="1" si="35"/>
        <v>10469</v>
      </c>
      <c r="I361" s="8">
        <f t="shared" ca="1" si="36"/>
        <v>31</v>
      </c>
      <c r="J361" s="26">
        <f ca="1">IF(I361=0,0,COUNTIF(I$19:$I361,C361*10+1))</f>
        <v>40</v>
      </c>
      <c r="K361" s="21">
        <f t="shared" ca="1" si="37"/>
        <v>0</v>
      </c>
      <c r="L361" s="24">
        <f t="shared" ca="1" si="38"/>
        <v>10469</v>
      </c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</row>
    <row r="362" spans="1:44" x14ac:dyDescent="0.2">
      <c r="A362" s="15">
        <f>Daten!A362</f>
        <v>30603</v>
      </c>
      <c r="B362" s="8" t="str">
        <f>Daten!B362</f>
        <v>Bad Vöslau</v>
      </c>
      <c r="C362" s="15">
        <f t="shared" si="33"/>
        <v>3</v>
      </c>
      <c r="D362" s="9">
        <f>Daten!E362</f>
        <v>12059</v>
      </c>
      <c r="E362" s="10">
        <f>Daten!D362</f>
        <v>0</v>
      </c>
      <c r="F362" s="9">
        <f t="shared" si="34"/>
        <v>20098.333333333332</v>
      </c>
      <c r="H362" s="26">
        <f t="shared" ca="1" si="35"/>
        <v>62277</v>
      </c>
      <c r="I362" s="8">
        <f t="shared" ca="1" si="36"/>
        <v>31</v>
      </c>
      <c r="J362" s="26">
        <f ca="1">IF(I362=0,0,COUNTIF(I$19:$I362,C362*10+1))</f>
        <v>41</v>
      </c>
      <c r="K362" s="21">
        <f t="shared" ca="1" si="37"/>
        <v>0</v>
      </c>
      <c r="L362" s="24">
        <f t="shared" ca="1" si="38"/>
        <v>62277</v>
      </c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</row>
    <row r="363" spans="1:44" x14ac:dyDescent="0.2">
      <c r="A363" s="15">
        <f>Daten!A363</f>
        <v>30604</v>
      </c>
      <c r="B363" s="8" t="str">
        <f>Daten!B363</f>
        <v>Baden</v>
      </c>
      <c r="C363" s="15">
        <f t="shared" si="33"/>
        <v>3</v>
      </c>
      <c r="D363" s="9">
        <f>Daten!E363</f>
        <v>25993</v>
      </c>
      <c r="E363" s="10">
        <f>Daten!D363</f>
        <v>0</v>
      </c>
      <c r="F363" s="9">
        <f t="shared" si="34"/>
        <v>51986</v>
      </c>
      <c r="H363" s="26">
        <f t="shared" ca="1" si="35"/>
        <v>161084</v>
      </c>
      <c r="I363" s="8">
        <f t="shared" ca="1" si="36"/>
        <v>31</v>
      </c>
      <c r="J363" s="26">
        <f ca="1">IF(I363=0,0,COUNTIF(I$19:$I363,C363*10+1))</f>
        <v>42</v>
      </c>
      <c r="K363" s="21">
        <f t="shared" ca="1" si="37"/>
        <v>0</v>
      </c>
      <c r="L363" s="24">
        <f t="shared" ca="1" si="38"/>
        <v>161084</v>
      </c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</row>
    <row r="364" spans="1:44" x14ac:dyDescent="0.2">
      <c r="A364" s="15">
        <f>Daten!A364</f>
        <v>30605</v>
      </c>
      <c r="B364" s="8" t="str">
        <f>Daten!B364</f>
        <v>Berndorf</v>
      </c>
      <c r="C364" s="15">
        <f t="shared" si="33"/>
        <v>3</v>
      </c>
      <c r="D364" s="9">
        <f>Daten!E364</f>
        <v>9072</v>
      </c>
      <c r="E364" s="10">
        <f>Daten!D364</f>
        <v>0</v>
      </c>
      <c r="F364" s="9">
        <f t="shared" si="34"/>
        <v>14662.925373134329</v>
      </c>
      <c r="H364" s="26">
        <f t="shared" ca="1" si="35"/>
        <v>45435</v>
      </c>
      <c r="I364" s="8">
        <f t="shared" ca="1" si="36"/>
        <v>31</v>
      </c>
      <c r="J364" s="26">
        <f ca="1">IF(I364=0,0,COUNTIF(I$19:$I364,C364*10+1))</f>
        <v>43</v>
      </c>
      <c r="K364" s="21">
        <f t="shared" ca="1" si="37"/>
        <v>0</v>
      </c>
      <c r="L364" s="24">
        <f t="shared" ca="1" si="38"/>
        <v>45435</v>
      </c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</row>
    <row r="365" spans="1:44" x14ac:dyDescent="0.2">
      <c r="A365" s="15">
        <f>Daten!A365</f>
        <v>30607</v>
      </c>
      <c r="B365" s="8" t="str">
        <f>Daten!B365</f>
        <v>Ebreichsdorf</v>
      </c>
      <c r="C365" s="15">
        <f t="shared" si="33"/>
        <v>3</v>
      </c>
      <c r="D365" s="9">
        <f>Daten!E365</f>
        <v>11051</v>
      </c>
      <c r="E365" s="10">
        <f>Daten!D365</f>
        <v>0</v>
      </c>
      <c r="F365" s="9">
        <f t="shared" si="34"/>
        <v>18418.333333333332</v>
      </c>
      <c r="H365" s="26">
        <f t="shared" ca="1" si="35"/>
        <v>57071</v>
      </c>
      <c r="I365" s="8">
        <f t="shared" ca="1" si="36"/>
        <v>31</v>
      </c>
      <c r="J365" s="26">
        <f ca="1">IF(I365=0,0,COUNTIF(I$19:$I365,C365*10+1))</f>
        <v>44</v>
      </c>
      <c r="K365" s="21">
        <f t="shared" ca="1" si="37"/>
        <v>0</v>
      </c>
      <c r="L365" s="24">
        <f t="shared" ca="1" si="38"/>
        <v>57071</v>
      </c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</row>
    <row r="366" spans="1:44" x14ac:dyDescent="0.2">
      <c r="A366" s="15">
        <f>Daten!A366</f>
        <v>30608</v>
      </c>
      <c r="B366" s="8" t="str">
        <f>Daten!B366</f>
        <v>Enzesfeld-Lindabrunn</v>
      </c>
      <c r="C366" s="15">
        <f t="shared" si="33"/>
        <v>3</v>
      </c>
      <c r="D366" s="9">
        <f>Daten!E366</f>
        <v>4169</v>
      </c>
      <c r="E366" s="10">
        <f>Daten!D366</f>
        <v>0</v>
      </c>
      <c r="F366" s="9">
        <f t="shared" si="34"/>
        <v>6720.1791044776119</v>
      </c>
      <c r="H366" s="26">
        <f t="shared" ca="1" si="35"/>
        <v>20823</v>
      </c>
      <c r="I366" s="8">
        <f t="shared" ca="1" si="36"/>
        <v>31</v>
      </c>
      <c r="J366" s="26">
        <f ca="1">IF(I366=0,0,COUNTIF(I$19:$I366,C366*10+1))</f>
        <v>45</v>
      </c>
      <c r="K366" s="21">
        <f t="shared" ca="1" si="37"/>
        <v>0</v>
      </c>
      <c r="L366" s="24">
        <f t="shared" ca="1" si="38"/>
        <v>20823</v>
      </c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</row>
    <row r="367" spans="1:44" x14ac:dyDescent="0.2">
      <c r="A367" s="15">
        <f>Daten!A367</f>
        <v>30609</v>
      </c>
      <c r="B367" s="8" t="str">
        <f>Daten!B367</f>
        <v>Furth an der Triesting</v>
      </c>
      <c r="C367" s="15">
        <f t="shared" si="33"/>
        <v>3</v>
      </c>
      <c r="D367" s="9">
        <f>Daten!E367</f>
        <v>869</v>
      </c>
      <c r="E367" s="10">
        <f>Daten!D367</f>
        <v>0</v>
      </c>
      <c r="F367" s="9">
        <f t="shared" si="34"/>
        <v>1400.7761194029852</v>
      </c>
      <c r="H367" s="26">
        <f t="shared" ca="1" si="35"/>
        <v>4340</v>
      </c>
      <c r="I367" s="8">
        <f t="shared" ca="1" si="36"/>
        <v>31</v>
      </c>
      <c r="J367" s="26">
        <f ca="1">IF(I367=0,0,COUNTIF(I$19:$I367,C367*10+1))</f>
        <v>46</v>
      </c>
      <c r="K367" s="21">
        <f t="shared" ca="1" si="37"/>
        <v>0</v>
      </c>
      <c r="L367" s="24">
        <f t="shared" ca="1" si="38"/>
        <v>4340</v>
      </c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</row>
    <row r="368" spans="1:44" x14ac:dyDescent="0.2">
      <c r="A368" s="15">
        <f>Daten!A368</f>
        <v>30612</v>
      </c>
      <c r="B368" s="8" t="str">
        <f>Daten!B368</f>
        <v>Günselsdorf</v>
      </c>
      <c r="C368" s="15">
        <f t="shared" si="33"/>
        <v>3</v>
      </c>
      <c r="D368" s="9">
        <f>Daten!E368</f>
        <v>1722</v>
      </c>
      <c r="E368" s="10">
        <f>Daten!D368</f>
        <v>0</v>
      </c>
      <c r="F368" s="9">
        <f t="shared" si="34"/>
        <v>2775.7611940298507</v>
      </c>
      <c r="H368" s="26">
        <f t="shared" ca="1" si="35"/>
        <v>8601</v>
      </c>
      <c r="I368" s="8">
        <f t="shared" ca="1" si="36"/>
        <v>31</v>
      </c>
      <c r="J368" s="26">
        <f ca="1">IF(I368=0,0,COUNTIF(I$19:$I368,C368*10+1))</f>
        <v>47</v>
      </c>
      <c r="K368" s="21">
        <f t="shared" ca="1" si="37"/>
        <v>0</v>
      </c>
      <c r="L368" s="24">
        <f t="shared" ca="1" si="38"/>
        <v>8601</v>
      </c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</row>
    <row r="369" spans="1:44" x14ac:dyDescent="0.2">
      <c r="A369" s="15">
        <f>Daten!A369</f>
        <v>30613</v>
      </c>
      <c r="B369" s="8" t="str">
        <f>Daten!B369</f>
        <v>Heiligenkreuz</v>
      </c>
      <c r="C369" s="15">
        <f t="shared" si="33"/>
        <v>3</v>
      </c>
      <c r="D369" s="9">
        <f>Daten!E369</f>
        <v>1519</v>
      </c>
      <c r="E369" s="10">
        <f>Daten!D369</f>
        <v>0</v>
      </c>
      <c r="F369" s="9">
        <f t="shared" si="34"/>
        <v>2448.5373134328356</v>
      </c>
      <c r="H369" s="26">
        <f t="shared" ca="1" si="35"/>
        <v>7587</v>
      </c>
      <c r="I369" s="8">
        <f t="shared" ca="1" si="36"/>
        <v>31</v>
      </c>
      <c r="J369" s="26">
        <f ca="1">IF(I369=0,0,COUNTIF(I$19:$I369,C369*10+1))</f>
        <v>48</v>
      </c>
      <c r="K369" s="21">
        <f t="shared" ca="1" si="37"/>
        <v>0</v>
      </c>
      <c r="L369" s="24">
        <f t="shared" ca="1" si="38"/>
        <v>7587</v>
      </c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</row>
    <row r="370" spans="1:44" x14ac:dyDescent="0.2">
      <c r="A370" s="15">
        <f>Daten!A370</f>
        <v>30614</v>
      </c>
      <c r="B370" s="8" t="str">
        <f>Daten!B370</f>
        <v>Hernstein</v>
      </c>
      <c r="C370" s="15">
        <f t="shared" si="33"/>
        <v>3</v>
      </c>
      <c r="D370" s="9">
        <f>Daten!E370</f>
        <v>1554</v>
      </c>
      <c r="E370" s="10">
        <f>Daten!D370</f>
        <v>0</v>
      </c>
      <c r="F370" s="9">
        <f t="shared" si="34"/>
        <v>2504.9552238805968</v>
      </c>
      <c r="H370" s="26">
        <f t="shared" ca="1" si="35"/>
        <v>7762</v>
      </c>
      <c r="I370" s="8">
        <f t="shared" ca="1" si="36"/>
        <v>31</v>
      </c>
      <c r="J370" s="26">
        <f ca="1">IF(I370=0,0,COUNTIF(I$19:$I370,C370*10+1))</f>
        <v>49</v>
      </c>
      <c r="K370" s="21">
        <f t="shared" ca="1" si="37"/>
        <v>0</v>
      </c>
      <c r="L370" s="24">
        <f t="shared" ca="1" si="38"/>
        <v>7762</v>
      </c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</row>
    <row r="371" spans="1:44" x14ac:dyDescent="0.2">
      <c r="A371" s="15">
        <f>Daten!A371</f>
        <v>30615</v>
      </c>
      <c r="B371" s="8" t="str">
        <f>Daten!B371</f>
        <v>Hirtenberg</v>
      </c>
      <c r="C371" s="15">
        <f t="shared" si="33"/>
        <v>3</v>
      </c>
      <c r="D371" s="9">
        <f>Daten!E371</f>
        <v>2643</v>
      </c>
      <c r="E371" s="10">
        <f>Daten!D371</f>
        <v>0</v>
      </c>
      <c r="F371" s="9">
        <f t="shared" si="34"/>
        <v>4260.3582089552237</v>
      </c>
      <c r="H371" s="26">
        <f t="shared" ca="1" si="35"/>
        <v>13201</v>
      </c>
      <c r="I371" s="8">
        <f t="shared" ca="1" si="36"/>
        <v>31</v>
      </c>
      <c r="J371" s="26">
        <f ca="1">IF(I371=0,0,COUNTIF(I$19:$I371,C371*10+1))</f>
        <v>50</v>
      </c>
      <c r="K371" s="21">
        <f t="shared" ca="1" si="37"/>
        <v>0</v>
      </c>
      <c r="L371" s="24">
        <f t="shared" ca="1" si="38"/>
        <v>13201</v>
      </c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</row>
    <row r="372" spans="1:44" x14ac:dyDescent="0.2">
      <c r="A372" s="15">
        <f>Daten!A372</f>
        <v>30616</v>
      </c>
      <c r="B372" s="8" t="str">
        <f>Daten!B372</f>
        <v>Klausen-Leopoldsdorf</v>
      </c>
      <c r="C372" s="15">
        <f t="shared" si="33"/>
        <v>3</v>
      </c>
      <c r="D372" s="9">
        <f>Daten!E372</f>
        <v>1689</v>
      </c>
      <c r="E372" s="10">
        <f>Daten!D372</f>
        <v>0</v>
      </c>
      <c r="F372" s="9">
        <f t="shared" si="34"/>
        <v>2722.5671641791046</v>
      </c>
      <c r="H372" s="26">
        <f t="shared" ca="1" si="35"/>
        <v>8436</v>
      </c>
      <c r="I372" s="8">
        <f t="shared" ca="1" si="36"/>
        <v>31</v>
      </c>
      <c r="J372" s="26">
        <f ca="1">IF(I372=0,0,COUNTIF(I$19:$I372,C372*10+1))</f>
        <v>51</v>
      </c>
      <c r="K372" s="21">
        <f t="shared" ca="1" si="37"/>
        <v>0</v>
      </c>
      <c r="L372" s="24">
        <f t="shared" ca="1" si="38"/>
        <v>8436</v>
      </c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</row>
    <row r="373" spans="1:44" x14ac:dyDescent="0.2">
      <c r="A373" s="15">
        <f>Daten!A373</f>
        <v>30618</v>
      </c>
      <c r="B373" s="8" t="str">
        <f>Daten!B373</f>
        <v>Kottingbrunn</v>
      </c>
      <c r="C373" s="15">
        <f t="shared" si="33"/>
        <v>3</v>
      </c>
      <c r="D373" s="9">
        <f>Daten!E373</f>
        <v>7313</v>
      </c>
      <c r="E373" s="10">
        <f>Daten!D373</f>
        <v>0</v>
      </c>
      <c r="F373" s="9">
        <f t="shared" si="34"/>
        <v>11788.119402985074</v>
      </c>
      <c r="H373" s="26">
        <f t="shared" ca="1" si="35"/>
        <v>36527</v>
      </c>
      <c r="I373" s="8">
        <f t="shared" ca="1" si="36"/>
        <v>31</v>
      </c>
      <c r="J373" s="26">
        <f ca="1">IF(I373=0,0,COUNTIF(I$19:$I373,C373*10+1))</f>
        <v>52</v>
      </c>
      <c r="K373" s="21">
        <f t="shared" ca="1" si="37"/>
        <v>0</v>
      </c>
      <c r="L373" s="24">
        <f t="shared" ca="1" si="38"/>
        <v>36527</v>
      </c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</row>
    <row r="374" spans="1:44" x14ac:dyDescent="0.2">
      <c r="A374" s="15">
        <f>Daten!A374</f>
        <v>30620</v>
      </c>
      <c r="B374" s="8" t="str">
        <f>Daten!B374</f>
        <v>Leobersdorf</v>
      </c>
      <c r="C374" s="15">
        <f t="shared" si="33"/>
        <v>3</v>
      </c>
      <c r="D374" s="9">
        <f>Daten!E374</f>
        <v>4912</v>
      </c>
      <c r="E374" s="10">
        <f>Daten!D374</f>
        <v>0</v>
      </c>
      <c r="F374" s="9">
        <f t="shared" si="34"/>
        <v>7917.8507462686566</v>
      </c>
      <c r="H374" s="26">
        <f t="shared" ca="1" si="35"/>
        <v>24534</v>
      </c>
      <c r="I374" s="8">
        <f t="shared" ca="1" si="36"/>
        <v>31</v>
      </c>
      <c r="J374" s="26">
        <f ca="1">IF(I374=0,0,COUNTIF(I$19:$I374,C374*10+1))</f>
        <v>53</v>
      </c>
      <c r="K374" s="21">
        <f t="shared" ca="1" si="37"/>
        <v>0</v>
      </c>
      <c r="L374" s="24">
        <f t="shared" ca="1" si="38"/>
        <v>24534</v>
      </c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</row>
    <row r="375" spans="1:44" x14ac:dyDescent="0.2">
      <c r="A375" s="15">
        <f>Daten!A375</f>
        <v>30621</v>
      </c>
      <c r="B375" s="8" t="str">
        <f>Daten!B375</f>
        <v>Mitterndorf an der Fischa</v>
      </c>
      <c r="C375" s="15">
        <f t="shared" si="33"/>
        <v>3</v>
      </c>
      <c r="D375" s="9">
        <f>Daten!E375</f>
        <v>2786</v>
      </c>
      <c r="E375" s="10">
        <f>Daten!D375</f>
        <v>0</v>
      </c>
      <c r="F375" s="9">
        <f t="shared" si="34"/>
        <v>4490.8656716417909</v>
      </c>
      <c r="H375" s="26">
        <f t="shared" ca="1" si="35"/>
        <v>13915</v>
      </c>
      <c r="I375" s="8">
        <f t="shared" ca="1" si="36"/>
        <v>31</v>
      </c>
      <c r="J375" s="26">
        <f ca="1">IF(I375=0,0,COUNTIF(I$19:$I375,C375*10+1))</f>
        <v>54</v>
      </c>
      <c r="K375" s="21">
        <f t="shared" ca="1" si="37"/>
        <v>0</v>
      </c>
      <c r="L375" s="24">
        <f t="shared" ca="1" si="38"/>
        <v>13915</v>
      </c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</row>
    <row r="376" spans="1:44" x14ac:dyDescent="0.2">
      <c r="A376" s="15">
        <f>Daten!A376</f>
        <v>30623</v>
      </c>
      <c r="B376" s="8" t="str">
        <f>Daten!B376</f>
        <v>Oberwaltersdorf</v>
      </c>
      <c r="C376" s="15">
        <f t="shared" si="33"/>
        <v>3</v>
      </c>
      <c r="D376" s="9">
        <f>Daten!E376</f>
        <v>4671</v>
      </c>
      <c r="E376" s="10">
        <f>Daten!D376</f>
        <v>0</v>
      </c>
      <c r="F376" s="9">
        <f t="shared" si="34"/>
        <v>7529.373134328358</v>
      </c>
      <c r="H376" s="26">
        <f t="shared" ca="1" si="35"/>
        <v>23331</v>
      </c>
      <c r="I376" s="8">
        <f t="shared" ca="1" si="36"/>
        <v>31</v>
      </c>
      <c r="J376" s="26">
        <f ca="1">IF(I376=0,0,COUNTIF(I$19:$I376,C376*10+1))</f>
        <v>55</v>
      </c>
      <c r="K376" s="21">
        <f t="shared" ca="1" si="37"/>
        <v>0</v>
      </c>
      <c r="L376" s="24">
        <f t="shared" ca="1" si="38"/>
        <v>23331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</row>
    <row r="377" spans="1:44" x14ac:dyDescent="0.2">
      <c r="A377" s="15">
        <f>Daten!A377</f>
        <v>30625</v>
      </c>
      <c r="B377" s="8" t="str">
        <f>Daten!B377</f>
        <v>Pfaffstätten</v>
      </c>
      <c r="C377" s="15">
        <f t="shared" si="33"/>
        <v>3</v>
      </c>
      <c r="D377" s="9">
        <f>Daten!E377</f>
        <v>3565</v>
      </c>
      <c r="E377" s="10">
        <f>Daten!D377</f>
        <v>0</v>
      </c>
      <c r="F377" s="9">
        <f t="shared" si="34"/>
        <v>5746.5671641791041</v>
      </c>
      <c r="H377" s="26">
        <f t="shared" ca="1" si="35"/>
        <v>17806</v>
      </c>
      <c r="I377" s="8">
        <f t="shared" ca="1" si="36"/>
        <v>31</v>
      </c>
      <c r="J377" s="26">
        <f ca="1">IF(I377=0,0,COUNTIF(I$19:$I377,C377*10+1))</f>
        <v>56</v>
      </c>
      <c r="K377" s="21">
        <f t="shared" ca="1" si="37"/>
        <v>0</v>
      </c>
      <c r="L377" s="24">
        <f t="shared" ca="1" si="38"/>
        <v>17806</v>
      </c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</row>
    <row r="378" spans="1:44" x14ac:dyDescent="0.2">
      <c r="A378" s="15">
        <f>Daten!A378</f>
        <v>30626</v>
      </c>
      <c r="B378" s="8" t="str">
        <f>Daten!B378</f>
        <v>Pottendorf</v>
      </c>
      <c r="C378" s="15">
        <f t="shared" si="33"/>
        <v>3</v>
      </c>
      <c r="D378" s="9">
        <f>Daten!E378</f>
        <v>7129</v>
      </c>
      <c r="E378" s="10">
        <f>Daten!D378</f>
        <v>0</v>
      </c>
      <c r="F378" s="9">
        <f t="shared" si="34"/>
        <v>11491.522388059702</v>
      </c>
      <c r="H378" s="26">
        <f t="shared" ca="1" si="35"/>
        <v>35608</v>
      </c>
      <c r="I378" s="8">
        <f t="shared" ca="1" si="36"/>
        <v>31</v>
      </c>
      <c r="J378" s="26">
        <f ca="1">IF(I378=0,0,COUNTIF(I$19:$I378,C378*10+1))</f>
        <v>57</v>
      </c>
      <c r="K378" s="21">
        <f t="shared" ca="1" si="37"/>
        <v>0</v>
      </c>
      <c r="L378" s="24">
        <f t="shared" ca="1" si="38"/>
        <v>35608</v>
      </c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</row>
    <row r="379" spans="1:44" x14ac:dyDescent="0.2">
      <c r="A379" s="15">
        <f>Daten!A379</f>
        <v>30627</v>
      </c>
      <c r="B379" s="8" t="str">
        <f>Daten!B379</f>
        <v>Pottenstein</v>
      </c>
      <c r="C379" s="15">
        <f t="shared" si="33"/>
        <v>3</v>
      </c>
      <c r="D379" s="9">
        <f>Daten!E379</f>
        <v>2946</v>
      </c>
      <c r="E379" s="10">
        <f>Daten!D379</f>
        <v>0</v>
      </c>
      <c r="F379" s="9">
        <f t="shared" si="34"/>
        <v>4748.7761194029854</v>
      </c>
      <c r="H379" s="26">
        <f t="shared" ca="1" si="35"/>
        <v>14715</v>
      </c>
      <c r="I379" s="8">
        <f t="shared" ca="1" si="36"/>
        <v>31</v>
      </c>
      <c r="J379" s="26">
        <f ca="1">IF(I379=0,0,COUNTIF(I$19:$I379,C379*10+1))</f>
        <v>58</v>
      </c>
      <c r="K379" s="21">
        <f t="shared" ca="1" si="37"/>
        <v>0</v>
      </c>
      <c r="L379" s="24">
        <f t="shared" ca="1" si="38"/>
        <v>14715</v>
      </c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</row>
    <row r="380" spans="1:44" x14ac:dyDescent="0.2">
      <c r="A380" s="15">
        <f>Daten!A380</f>
        <v>30629</v>
      </c>
      <c r="B380" s="8" t="str">
        <f>Daten!B380</f>
        <v>Reisenberg</v>
      </c>
      <c r="C380" s="15">
        <f t="shared" si="33"/>
        <v>3</v>
      </c>
      <c r="D380" s="9">
        <f>Daten!E380</f>
        <v>1718</v>
      </c>
      <c r="E380" s="10">
        <f>Daten!D380</f>
        <v>0</v>
      </c>
      <c r="F380" s="9">
        <f t="shared" si="34"/>
        <v>2769.313432835821</v>
      </c>
      <c r="H380" s="26">
        <f t="shared" ca="1" si="35"/>
        <v>8581</v>
      </c>
      <c r="I380" s="8">
        <f t="shared" ca="1" si="36"/>
        <v>31</v>
      </c>
      <c r="J380" s="26">
        <f ca="1">IF(I380=0,0,COUNTIF(I$19:$I380,C380*10+1))</f>
        <v>59</v>
      </c>
      <c r="K380" s="21">
        <f t="shared" ca="1" si="37"/>
        <v>0</v>
      </c>
      <c r="L380" s="24">
        <f t="shared" ca="1" si="38"/>
        <v>8581</v>
      </c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</row>
    <row r="381" spans="1:44" x14ac:dyDescent="0.2">
      <c r="A381" s="15">
        <f>Daten!A381</f>
        <v>30631</v>
      </c>
      <c r="B381" s="8" t="str">
        <f>Daten!B381</f>
        <v>Schönau an der Triesting</v>
      </c>
      <c r="C381" s="15">
        <f t="shared" si="33"/>
        <v>3</v>
      </c>
      <c r="D381" s="9">
        <f>Daten!E381</f>
        <v>2124</v>
      </c>
      <c r="E381" s="10">
        <f>Daten!D381</f>
        <v>0</v>
      </c>
      <c r="F381" s="9">
        <f t="shared" si="34"/>
        <v>3423.7611940298507</v>
      </c>
      <c r="H381" s="26">
        <f t="shared" ca="1" si="35"/>
        <v>10609</v>
      </c>
      <c r="I381" s="8">
        <f t="shared" ca="1" si="36"/>
        <v>31</v>
      </c>
      <c r="J381" s="26">
        <f ca="1">IF(I381=0,0,COUNTIF(I$19:$I381,C381*10+1))</f>
        <v>60</v>
      </c>
      <c r="K381" s="21">
        <f t="shared" ca="1" si="37"/>
        <v>0</v>
      </c>
      <c r="L381" s="24">
        <f t="shared" ca="1" si="38"/>
        <v>10609</v>
      </c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</row>
    <row r="382" spans="1:44" x14ac:dyDescent="0.2">
      <c r="A382" s="15">
        <f>Daten!A382</f>
        <v>30633</v>
      </c>
      <c r="B382" s="8" t="str">
        <f>Daten!B382</f>
        <v>Seibersdorf</v>
      </c>
      <c r="C382" s="15">
        <f t="shared" si="33"/>
        <v>3</v>
      </c>
      <c r="D382" s="9">
        <f>Daten!E382</f>
        <v>1501</v>
      </c>
      <c r="E382" s="10">
        <f>Daten!D382</f>
        <v>0</v>
      </c>
      <c r="F382" s="9">
        <f t="shared" si="34"/>
        <v>2419.5223880597014</v>
      </c>
      <c r="H382" s="26">
        <f t="shared" ca="1" si="35"/>
        <v>7497</v>
      </c>
      <c r="I382" s="8">
        <f t="shared" ca="1" si="36"/>
        <v>31</v>
      </c>
      <c r="J382" s="26">
        <f ca="1">IF(I382=0,0,COUNTIF(I$19:$I382,C382*10+1))</f>
        <v>61</v>
      </c>
      <c r="K382" s="21">
        <f t="shared" ca="1" si="37"/>
        <v>0</v>
      </c>
      <c r="L382" s="24">
        <f t="shared" ca="1" si="38"/>
        <v>7497</v>
      </c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</row>
    <row r="383" spans="1:44" x14ac:dyDescent="0.2">
      <c r="A383" s="15">
        <f>Daten!A383</f>
        <v>30635</v>
      </c>
      <c r="B383" s="8" t="str">
        <f>Daten!B383</f>
        <v>Sooß</v>
      </c>
      <c r="C383" s="15">
        <f t="shared" si="33"/>
        <v>3</v>
      </c>
      <c r="D383" s="9">
        <f>Daten!E383</f>
        <v>1030</v>
      </c>
      <c r="E383" s="10">
        <f>Daten!D383</f>
        <v>0</v>
      </c>
      <c r="F383" s="9">
        <f t="shared" si="34"/>
        <v>1660.2985074626865</v>
      </c>
      <c r="H383" s="26">
        <f t="shared" ca="1" si="35"/>
        <v>5145</v>
      </c>
      <c r="I383" s="8">
        <f t="shared" ca="1" si="36"/>
        <v>31</v>
      </c>
      <c r="J383" s="26">
        <f ca="1">IF(I383=0,0,COUNTIF(I$19:$I383,C383*10+1))</f>
        <v>62</v>
      </c>
      <c r="K383" s="21">
        <f t="shared" ca="1" si="37"/>
        <v>0</v>
      </c>
      <c r="L383" s="24">
        <f t="shared" ca="1" si="38"/>
        <v>5145</v>
      </c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</row>
    <row r="384" spans="1:44" x14ac:dyDescent="0.2">
      <c r="A384" s="15">
        <f>Daten!A384</f>
        <v>30636</v>
      </c>
      <c r="B384" s="8" t="str">
        <f>Daten!B384</f>
        <v>Tattendorf</v>
      </c>
      <c r="C384" s="15">
        <f t="shared" si="33"/>
        <v>3</v>
      </c>
      <c r="D384" s="9">
        <f>Daten!E384</f>
        <v>1453</v>
      </c>
      <c r="E384" s="10">
        <f>Daten!D384</f>
        <v>0</v>
      </c>
      <c r="F384" s="9">
        <f t="shared" si="34"/>
        <v>2342.1492537313434</v>
      </c>
      <c r="H384" s="26">
        <f t="shared" ca="1" si="35"/>
        <v>7257</v>
      </c>
      <c r="I384" s="8">
        <f t="shared" ca="1" si="36"/>
        <v>31</v>
      </c>
      <c r="J384" s="26">
        <f ca="1">IF(I384=0,0,COUNTIF(I$19:$I384,C384*10+1))</f>
        <v>63</v>
      </c>
      <c r="K384" s="21">
        <f t="shared" ca="1" si="37"/>
        <v>0</v>
      </c>
      <c r="L384" s="24">
        <f t="shared" ca="1" si="38"/>
        <v>7257</v>
      </c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</row>
    <row r="385" spans="1:44" x14ac:dyDescent="0.2">
      <c r="A385" s="15">
        <f>Daten!A385</f>
        <v>30637</v>
      </c>
      <c r="B385" s="8" t="str">
        <f>Daten!B385</f>
        <v>Teesdorf</v>
      </c>
      <c r="C385" s="15">
        <f t="shared" si="33"/>
        <v>3</v>
      </c>
      <c r="D385" s="9">
        <f>Daten!E385</f>
        <v>1810</v>
      </c>
      <c r="E385" s="10">
        <f>Daten!D385</f>
        <v>0</v>
      </c>
      <c r="F385" s="9">
        <f t="shared" si="34"/>
        <v>2917.6119402985073</v>
      </c>
      <c r="H385" s="26">
        <f t="shared" ca="1" si="35"/>
        <v>9041</v>
      </c>
      <c r="I385" s="8">
        <f t="shared" ca="1" si="36"/>
        <v>31</v>
      </c>
      <c r="J385" s="26">
        <f ca="1">IF(I385=0,0,COUNTIF(I$19:$I385,C385*10+1))</f>
        <v>64</v>
      </c>
      <c r="K385" s="21">
        <f t="shared" ca="1" si="37"/>
        <v>0</v>
      </c>
      <c r="L385" s="24">
        <f t="shared" ca="1" si="38"/>
        <v>9041</v>
      </c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</row>
    <row r="386" spans="1:44" x14ac:dyDescent="0.2">
      <c r="A386" s="15">
        <f>Daten!A386</f>
        <v>30639</v>
      </c>
      <c r="B386" s="8" t="str">
        <f>Daten!B386</f>
        <v>Traiskirchen</v>
      </c>
      <c r="C386" s="15">
        <f t="shared" si="33"/>
        <v>3</v>
      </c>
      <c r="D386" s="9">
        <f>Daten!E386</f>
        <v>19127</v>
      </c>
      <c r="E386" s="10">
        <f>Daten!D386</f>
        <v>0</v>
      </c>
      <c r="F386" s="9">
        <f t="shared" si="34"/>
        <v>35635</v>
      </c>
      <c r="H386" s="26">
        <f t="shared" ca="1" si="35"/>
        <v>110419</v>
      </c>
      <c r="I386" s="8">
        <f t="shared" ca="1" si="36"/>
        <v>31</v>
      </c>
      <c r="J386" s="26">
        <f ca="1">IF(I386=0,0,COUNTIF(I$19:$I386,C386*10+1))</f>
        <v>65</v>
      </c>
      <c r="K386" s="21">
        <f t="shared" ca="1" si="37"/>
        <v>0</v>
      </c>
      <c r="L386" s="24">
        <f t="shared" ca="1" si="38"/>
        <v>110419</v>
      </c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</row>
    <row r="387" spans="1:44" x14ac:dyDescent="0.2">
      <c r="A387" s="15">
        <f>Daten!A387</f>
        <v>30641</v>
      </c>
      <c r="B387" s="8" t="str">
        <f>Daten!B387</f>
        <v>Trumau</v>
      </c>
      <c r="C387" s="15">
        <f t="shared" si="33"/>
        <v>3</v>
      </c>
      <c r="D387" s="9">
        <f>Daten!E387</f>
        <v>3707</v>
      </c>
      <c r="E387" s="10">
        <f>Daten!D387</f>
        <v>0</v>
      </c>
      <c r="F387" s="9">
        <f t="shared" si="34"/>
        <v>5975.4626865671644</v>
      </c>
      <c r="H387" s="26">
        <f t="shared" ca="1" si="35"/>
        <v>18516</v>
      </c>
      <c r="I387" s="8">
        <f t="shared" ca="1" si="36"/>
        <v>31</v>
      </c>
      <c r="J387" s="26">
        <f ca="1">IF(I387=0,0,COUNTIF(I$19:$I387,C387*10+1))</f>
        <v>66</v>
      </c>
      <c r="K387" s="21">
        <f t="shared" ca="1" si="37"/>
        <v>0</v>
      </c>
      <c r="L387" s="24">
        <f t="shared" ca="1" si="38"/>
        <v>18516</v>
      </c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</row>
    <row r="388" spans="1:44" x14ac:dyDescent="0.2">
      <c r="A388" s="15">
        <f>Daten!A388</f>
        <v>30645</v>
      </c>
      <c r="B388" s="8" t="str">
        <f>Daten!B388</f>
        <v>Weissenbach an der Triesting</v>
      </c>
      <c r="C388" s="15">
        <f t="shared" si="33"/>
        <v>3</v>
      </c>
      <c r="D388" s="9">
        <f>Daten!E388</f>
        <v>1743</v>
      </c>
      <c r="E388" s="10">
        <f>Daten!D388</f>
        <v>0</v>
      </c>
      <c r="F388" s="9">
        <f t="shared" si="34"/>
        <v>2809.6119402985073</v>
      </c>
      <c r="H388" s="26">
        <f t="shared" ca="1" si="35"/>
        <v>8706</v>
      </c>
      <c r="I388" s="8">
        <f t="shared" ca="1" si="36"/>
        <v>31</v>
      </c>
      <c r="J388" s="26">
        <f ca="1">IF(I388=0,0,COUNTIF(I$19:$I388,C388*10+1))</f>
        <v>67</v>
      </c>
      <c r="K388" s="21">
        <f t="shared" ca="1" si="37"/>
        <v>0</v>
      </c>
      <c r="L388" s="24">
        <f t="shared" ca="1" si="38"/>
        <v>8706</v>
      </c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</row>
    <row r="389" spans="1:44" x14ac:dyDescent="0.2">
      <c r="A389" s="15">
        <f>Daten!A389</f>
        <v>30646</v>
      </c>
      <c r="B389" s="8" t="str">
        <f>Daten!B389</f>
        <v>Blumau-Neurißhof</v>
      </c>
      <c r="C389" s="15">
        <f t="shared" si="33"/>
        <v>3</v>
      </c>
      <c r="D389" s="9">
        <f>Daten!E389</f>
        <v>1833</v>
      </c>
      <c r="E389" s="10">
        <f>Daten!D389</f>
        <v>0</v>
      </c>
      <c r="F389" s="9">
        <f t="shared" si="34"/>
        <v>2954.686567164179</v>
      </c>
      <c r="H389" s="26">
        <f t="shared" ca="1" si="35"/>
        <v>9155</v>
      </c>
      <c r="I389" s="8">
        <f t="shared" ca="1" si="36"/>
        <v>31</v>
      </c>
      <c r="J389" s="26">
        <f ca="1">IF(I389=0,0,COUNTIF(I$19:$I389,C389*10+1))</f>
        <v>68</v>
      </c>
      <c r="K389" s="21">
        <f t="shared" ca="1" si="37"/>
        <v>0</v>
      </c>
      <c r="L389" s="24">
        <f t="shared" ca="1" si="38"/>
        <v>9155</v>
      </c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</row>
    <row r="390" spans="1:44" x14ac:dyDescent="0.2">
      <c r="A390" s="15">
        <f>Daten!A390</f>
        <v>30701</v>
      </c>
      <c r="B390" s="8" t="str">
        <f>Daten!B390</f>
        <v>Au am Leithaberge</v>
      </c>
      <c r="C390" s="15">
        <f t="shared" si="33"/>
        <v>3</v>
      </c>
      <c r="D390" s="9">
        <f>Daten!E390</f>
        <v>936</v>
      </c>
      <c r="E390" s="10">
        <f>Daten!D390</f>
        <v>0</v>
      </c>
      <c r="F390" s="9">
        <f t="shared" si="34"/>
        <v>1508.7761194029852</v>
      </c>
      <c r="H390" s="26">
        <f t="shared" ca="1" si="35"/>
        <v>4675</v>
      </c>
      <c r="I390" s="8">
        <f t="shared" ca="1" si="36"/>
        <v>31</v>
      </c>
      <c r="J390" s="26">
        <f ca="1">IF(I390=0,0,COUNTIF(I$19:$I390,C390*10+1))</f>
        <v>69</v>
      </c>
      <c r="K390" s="21">
        <f t="shared" ca="1" si="37"/>
        <v>0</v>
      </c>
      <c r="L390" s="24">
        <f t="shared" ca="1" si="38"/>
        <v>4675</v>
      </c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</row>
    <row r="391" spans="1:44" x14ac:dyDescent="0.2">
      <c r="A391" s="15">
        <f>Daten!A391</f>
        <v>30702</v>
      </c>
      <c r="B391" s="8" t="str">
        <f>Daten!B391</f>
        <v>Bad Deutsch-Altenburg</v>
      </c>
      <c r="C391" s="15">
        <f t="shared" si="33"/>
        <v>3</v>
      </c>
      <c r="D391" s="9">
        <f>Daten!E391</f>
        <v>1760</v>
      </c>
      <c r="E391" s="10">
        <f>Daten!D391</f>
        <v>0</v>
      </c>
      <c r="F391" s="9">
        <f t="shared" si="34"/>
        <v>2837.0149253731342</v>
      </c>
      <c r="H391" s="26">
        <f t="shared" ca="1" si="35"/>
        <v>8791</v>
      </c>
      <c r="I391" s="8">
        <f t="shared" ca="1" si="36"/>
        <v>31</v>
      </c>
      <c r="J391" s="26">
        <f ca="1">IF(I391=0,0,COUNTIF(I$19:$I391,C391*10+1))</f>
        <v>70</v>
      </c>
      <c r="K391" s="21">
        <f t="shared" ca="1" si="37"/>
        <v>0</v>
      </c>
      <c r="L391" s="24">
        <f t="shared" ca="1" si="38"/>
        <v>8791</v>
      </c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</row>
    <row r="392" spans="1:44" x14ac:dyDescent="0.2">
      <c r="A392" s="15">
        <f>Daten!A392</f>
        <v>30703</v>
      </c>
      <c r="B392" s="8" t="str">
        <f>Daten!B392</f>
        <v>Berg</v>
      </c>
      <c r="C392" s="15">
        <f t="shared" si="33"/>
        <v>3</v>
      </c>
      <c r="D392" s="9">
        <f>Daten!E392</f>
        <v>879</v>
      </c>
      <c r="E392" s="10">
        <f>Daten!D392</f>
        <v>0</v>
      </c>
      <c r="F392" s="9">
        <f t="shared" si="34"/>
        <v>1416.8955223880596</v>
      </c>
      <c r="H392" s="26">
        <f t="shared" ca="1" si="35"/>
        <v>4390</v>
      </c>
      <c r="I392" s="8">
        <f t="shared" ca="1" si="36"/>
        <v>31</v>
      </c>
      <c r="J392" s="26">
        <f ca="1">IF(I392=0,0,COUNTIF(I$19:$I392,C392*10+1))</f>
        <v>71</v>
      </c>
      <c r="K392" s="21">
        <f t="shared" ca="1" si="37"/>
        <v>0</v>
      </c>
      <c r="L392" s="24">
        <f t="shared" ca="1" si="38"/>
        <v>4390</v>
      </c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</row>
    <row r="393" spans="1:44" x14ac:dyDescent="0.2">
      <c r="A393" s="15">
        <f>Daten!A393</f>
        <v>30704</v>
      </c>
      <c r="B393" s="8" t="str">
        <f>Daten!B393</f>
        <v>Bruck an der Leitha</v>
      </c>
      <c r="C393" s="15">
        <f t="shared" si="33"/>
        <v>3</v>
      </c>
      <c r="D393" s="9">
        <f>Daten!E393</f>
        <v>7994</v>
      </c>
      <c r="E393" s="10">
        <f>Daten!D393</f>
        <v>0</v>
      </c>
      <c r="F393" s="9">
        <f t="shared" si="34"/>
        <v>12885.850746268658</v>
      </c>
      <c r="H393" s="26">
        <f t="shared" ca="1" si="35"/>
        <v>39928</v>
      </c>
      <c r="I393" s="8">
        <f t="shared" ca="1" si="36"/>
        <v>31</v>
      </c>
      <c r="J393" s="26">
        <f ca="1">IF(I393=0,0,COUNTIF(I$19:$I393,C393*10+1))</f>
        <v>72</v>
      </c>
      <c r="K393" s="21">
        <f t="shared" ca="1" si="37"/>
        <v>0</v>
      </c>
      <c r="L393" s="24">
        <f t="shared" ca="1" si="38"/>
        <v>39928</v>
      </c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</row>
    <row r="394" spans="1:44" x14ac:dyDescent="0.2">
      <c r="A394" s="15">
        <f>Daten!A394</f>
        <v>30706</v>
      </c>
      <c r="B394" s="8" t="str">
        <f>Daten!B394</f>
        <v>Enzersdorf an der Fischa</v>
      </c>
      <c r="C394" s="15">
        <f t="shared" si="33"/>
        <v>3</v>
      </c>
      <c r="D394" s="9">
        <f>Daten!E394</f>
        <v>3204</v>
      </c>
      <c r="E394" s="10">
        <f>Daten!D394</f>
        <v>0</v>
      </c>
      <c r="F394" s="9">
        <f t="shared" si="34"/>
        <v>5164.6567164179105</v>
      </c>
      <c r="H394" s="26">
        <f t="shared" ca="1" si="35"/>
        <v>16003</v>
      </c>
      <c r="I394" s="8">
        <f t="shared" ca="1" si="36"/>
        <v>31</v>
      </c>
      <c r="J394" s="26">
        <f ca="1">IF(I394=0,0,COUNTIF(I$19:$I394,C394*10+1))</f>
        <v>73</v>
      </c>
      <c r="K394" s="21">
        <f t="shared" ca="1" si="37"/>
        <v>0</v>
      </c>
      <c r="L394" s="24">
        <f t="shared" ca="1" si="38"/>
        <v>16003</v>
      </c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</row>
    <row r="395" spans="1:44" x14ac:dyDescent="0.2">
      <c r="A395" s="15">
        <f>Daten!A395</f>
        <v>30708</v>
      </c>
      <c r="B395" s="8" t="str">
        <f>Daten!B395</f>
        <v>Göttlesbrunn-Arbesthal</v>
      </c>
      <c r="C395" s="15">
        <f t="shared" si="33"/>
        <v>3</v>
      </c>
      <c r="D395" s="9">
        <f>Daten!E395</f>
        <v>1425</v>
      </c>
      <c r="E395" s="10">
        <f>Daten!D395</f>
        <v>0</v>
      </c>
      <c r="F395" s="9">
        <f t="shared" si="34"/>
        <v>2297.0149253731342</v>
      </c>
      <c r="H395" s="26">
        <f t="shared" ca="1" si="35"/>
        <v>7118</v>
      </c>
      <c r="I395" s="8">
        <f t="shared" ca="1" si="36"/>
        <v>31</v>
      </c>
      <c r="J395" s="26">
        <f ca="1">IF(I395=0,0,COUNTIF(I$19:$I395,C395*10+1))</f>
        <v>74</v>
      </c>
      <c r="K395" s="21">
        <f t="shared" ca="1" si="37"/>
        <v>0</v>
      </c>
      <c r="L395" s="24">
        <f t="shared" ca="1" si="38"/>
        <v>7118</v>
      </c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</row>
    <row r="396" spans="1:44" x14ac:dyDescent="0.2">
      <c r="A396" s="15">
        <f>Daten!A396</f>
        <v>30709</v>
      </c>
      <c r="B396" s="8" t="str">
        <f>Daten!B396</f>
        <v>Götzendorf an der Leitha</v>
      </c>
      <c r="C396" s="15">
        <f t="shared" si="33"/>
        <v>3</v>
      </c>
      <c r="D396" s="9">
        <f>Daten!E396</f>
        <v>2090</v>
      </c>
      <c r="E396" s="10">
        <f>Daten!D396</f>
        <v>0</v>
      </c>
      <c r="F396" s="9">
        <f t="shared" si="34"/>
        <v>3368.9552238805968</v>
      </c>
      <c r="H396" s="26">
        <f t="shared" ca="1" si="35"/>
        <v>10439</v>
      </c>
      <c r="I396" s="8">
        <f t="shared" ca="1" si="36"/>
        <v>31</v>
      </c>
      <c r="J396" s="26">
        <f ca="1">IF(I396=0,0,COUNTIF(I$19:$I396,C396*10+1))</f>
        <v>75</v>
      </c>
      <c r="K396" s="21">
        <f t="shared" ca="1" si="37"/>
        <v>0</v>
      </c>
      <c r="L396" s="24">
        <f t="shared" ca="1" si="38"/>
        <v>10439</v>
      </c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</row>
    <row r="397" spans="1:44" x14ac:dyDescent="0.2">
      <c r="A397" s="15">
        <f>Daten!A397</f>
        <v>30710</v>
      </c>
      <c r="B397" s="8" t="str">
        <f>Daten!B397</f>
        <v>Hainburg a.d. Donau</v>
      </c>
      <c r="C397" s="15">
        <f t="shared" si="33"/>
        <v>3</v>
      </c>
      <c r="D397" s="9">
        <f>Daten!E397</f>
        <v>6728</v>
      </c>
      <c r="E397" s="10">
        <f>Daten!D397</f>
        <v>0</v>
      </c>
      <c r="F397" s="9">
        <f t="shared" si="34"/>
        <v>10845.134328358208</v>
      </c>
      <c r="H397" s="26">
        <f t="shared" ca="1" si="35"/>
        <v>33605</v>
      </c>
      <c r="I397" s="8">
        <f t="shared" ca="1" si="36"/>
        <v>31</v>
      </c>
      <c r="J397" s="26">
        <f ca="1">IF(I397=0,0,COUNTIF(I$19:$I397,C397*10+1))</f>
        <v>76</v>
      </c>
      <c r="K397" s="21">
        <f t="shared" ca="1" si="37"/>
        <v>0</v>
      </c>
      <c r="L397" s="24">
        <f t="shared" ca="1" si="38"/>
        <v>33605</v>
      </c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</row>
    <row r="398" spans="1:44" x14ac:dyDescent="0.2">
      <c r="A398" s="15">
        <f>Daten!A398</f>
        <v>30711</v>
      </c>
      <c r="B398" s="8" t="str">
        <f>Daten!B398</f>
        <v>Haslau-Maria Ellend</v>
      </c>
      <c r="C398" s="15">
        <f t="shared" si="33"/>
        <v>3</v>
      </c>
      <c r="D398" s="9">
        <f>Daten!E398</f>
        <v>2008</v>
      </c>
      <c r="E398" s="10">
        <f>Daten!D398</f>
        <v>0</v>
      </c>
      <c r="F398" s="9">
        <f t="shared" si="34"/>
        <v>3236.7761194029849</v>
      </c>
      <c r="H398" s="26">
        <f t="shared" ca="1" si="35"/>
        <v>10030</v>
      </c>
      <c r="I398" s="8">
        <f t="shared" ca="1" si="36"/>
        <v>31</v>
      </c>
      <c r="J398" s="26">
        <f ca="1">IF(I398=0,0,COUNTIF(I$19:$I398,C398*10+1))</f>
        <v>77</v>
      </c>
      <c r="K398" s="21">
        <f t="shared" ca="1" si="37"/>
        <v>0</v>
      </c>
      <c r="L398" s="24">
        <f t="shared" ca="1" si="38"/>
        <v>10030</v>
      </c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</row>
    <row r="399" spans="1:44" x14ac:dyDescent="0.2">
      <c r="A399" s="15">
        <f>Daten!A399</f>
        <v>30712</v>
      </c>
      <c r="B399" s="8" t="str">
        <f>Daten!B399</f>
        <v>Höflein</v>
      </c>
      <c r="C399" s="15">
        <f t="shared" si="33"/>
        <v>3</v>
      </c>
      <c r="D399" s="9">
        <f>Daten!E399</f>
        <v>1238</v>
      </c>
      <c r="E399" s="10">
        <f>Daten!D399</f>
        <v>0</v>
      </c>
      <c r="F399" s="9">
        <f t="shared" si="34"/>
        <v>1995.5820895522388</v>
      </c>
      <c r="H399" s="26">
        <f t="shared" ca="1" si="35"/>
        <v>6184</v>
      </c>
      <c r="I399" s="8">
        <f t="shared" ca="1" si="36"/>
        <v>31</v>
      </c>
      <c r="J399" s="26">
        <f ca="1">IF(I399=0,0,COUNTIF(I$19:$I399,C399*10+1))</f>
        <v>78</v>
      </c>
      <c r="K399" s="21">
        <f t="shared" ca="1" si="37"/>
        <v>0</v>
      </c>
      <c r="L399" s="24">
        <f t="shared" ca="1" si="38"/>
        <v>6184</v>
      </c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</row>
    <row r="400" spans="1:44" x14ac:dyDescent="0.2">
      <c r="A400" s="15">
        <f>Daten!A400</f>
        <v>30713</v>
      </c>
      <c r="B400" s="8" t="str">
        <f>Daten!B400</f>
        <v>Hof am Leithaberge</v>
      </c>
      <c r="C400" s="15">
        <f t="shared" si="33"/>
        <v>3</v>
      </c>
      <c r="D400" s="9">
        <f>Daten!E400</f>
        <v>1539</v>
      </c>
      <c r="E400" s="10">
        <f>Daten!D400</f>
        <v>0</v>
      </c>
      <c r="F400" s="9">
        <f t="shared" si="34"/>
        <v>2480.7761194029849</v>
      </c>
      <c r="H400" s="26">
        <f t="shared" ca="1" si="35"/>
        <v>7687</v>
      </c>
      <c r="I400" s="8">
        <f t="shared" ca="1" si="36"/>
        <v>31</v>
      </c>
      <c r="J400" s="26">
        <f ca="1">IF(I400=0,0,COUNTIF(I$19:$I400,C400*10+1))</f>
        <v>79</v>
      </c>
      <c r="K400" s="21">
        <f t="shared" ca="1" si="37"/>
        <v>0</v>
      </c>
      <c r="L400" s="24">
        <f t="shared" ca="1" si="38"/>
        <v>7687</v>
      </c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</row>
    <row r="401" spans="1:44" x14ac:dyDescent="0.2">
      <c r="A401" s="15">
        <f>Daten!A401</f>
        <v>30715</v>
      </c>
      <c r="B401" s="8" t="str">
        <f>Daten!B401</f>
        <v>Hundsheim</v>
      </c>
      <c r="C401" s="15">
        <f t="shared" si="33"/>
        <v>3</v>
      </c>
      <c r="D401" s="9">
        <f>Daten!E401</f>
        <v>604</v>
      </c>
      <c r="E401" s="10">
        <f>Daten!D401</f>
        <v>0</v>
      </c>
      <c r="F401" s="9">
        <f t="shared" si="34"/>
        <v>973.61194029850742</v>
      </c>
      <c r="H401" s="26">
        <f t="shared" ca="1" si="35"/>
        <v>3017</v>
      </c>
      <c r="I401" s="8">
        <f t="shared" ca="1" si="36"/>
        <v>31</v>
      </c>
      <c r="J401" s="26">
        <f ca="1">IF(I401=0,0,COUNTIF(I$19:$I401,C401*10+1))</f>
        <v>80</v>
      </c>
      <c r="K401" s="21">
        <f t="shared" ca="1" si="37"/>
        <v>0</v>
      </c>
      <c r="L401" s="24">
        <f t="shared" ca="1" si="38"/>
        <v>3017</v>
      </c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</row>
    <row r="402" spans="1:44" x14ac:dyDescent="0.2">
      <c r="A402" s="15">
        <f>Daten!A402</f>
        <v>30716</v>
      </c>
      <c r="B402" s="8" t="str">
        <f>Daten!B402</f>
        <v>Mannersdorf am Leithagebirge</v>
      </c>
      <c r="C402" s="15">
        <f t="shared" si="33"/>
        <v>3</v>
      </c>
      <c r="D402" s="9">
        <f>Daten!E402</f>
        <v>4132</v>
      </c>
      <c r="E402" s="10">
        <f>Daten!D402</f>
        <v>0</v>
      </c>
      <c r="F402" s="9">
        <f t="shared" si="34"/>
        <v>6660.5373134328356</v>
      </c>
      <c r="H402" s="26">
        <f t="shared" ca="1" si="35"/>
        <v>20638</v>
      </c>
      <c r="I402" s="8">
        <f t="shared" ca="1" si="36"/>
        <v>31</v>
      </c>
      <c r="J402" s="26">
        <f ca="1">IF(I402=0,0,COUNTIF(I$19:$I402,C402*10+1))</f>
        <v>81</v>
      </c>
      <c r="K402" s="21">
        <f t="shared" ca="1" si="37"/>
        <v>0</v>
      </c>
      <c r="L402" s="24">
        <f t="shared" ca="1" si="38"/>
        <v>20638</v>
      </c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</row>
    <row r="403" spans="1:44" x14ac:dyDescent="0.2">
      <c r="A403" s="15">
        <f>Daten!A403</f>
        <v>30718</v>
      </c>
      <c r="B403" s="8" t="str">
        <f>Daten!B403</f>
        <v>Petronell-Carnuntum</v>
      </c>
      <c r="C403" s="15">
        <f t="shared" ref="C403:C466" si="39">INT(A403/10000)</f>
        <v>3</v>
      </c>
      <c r="D403" s="9">
        <f>Daten!E403</f>
        <v>1235</v>
      </c>
      <c r="E403" s="10">
        <f>Daten!D403</f>
        <v>0</v>
      </c>
      <c r="F403" s="9">
        <f t="shared" ref="F403:F466" si="40">IF(AND(E403=1,D403&lt;=20000),D403*2,IF(D403&lt;=10000,D403*(1+41/67),IF(D403&lt;=20000,D403*(1+2/3),IF(D403&lt;=50000,D403*(2),D403*(2+1/3))))+IF(AND(D403&gt;9000,D403&lt;=10000),(D403-9000)*(110/201),0)+IF(AND(D403&gt;18000,D403&lt;=20000),(D403-18000)*(3+1/3),0)+IF(AND(D403&gt;45000,D403&lt;=50000),(D403-45000)*(3+1/3),0))</f>
        <v>1990.7462686567164</v>
      </c>
      <c r="H403" s="26">
        <f t="shared" ref="H403:H466" ca="1" si="41">ROUND(OFFSET($G$6,C403,0)/OFFSET($F$6,C403,0)*F403,0)</f>
        <v>6169</v>
      </c>
      <c r="I403" s="8">
        <f t="shared" ref="I403:I466" ca="1" si="42">IF(H403&gt;0,C403*10+1,0)</f>
        <v>31</v>
      </c>
      <c r="J403" s="26">
        <f ca="1">IF(I403=0,0,COUNTIF(I$19:$I403,C403*10+1))</f>
        <v>82</v>
      </c>
      <c r="K403" s="21">
        <f t="shared" ref="K403:K466" ca="1" si="43">IF(J403=1,OFFSET($G$6,C403,0)-OFFSET($H$6,C403,0),0)</f>
        <v>0</v>
      </c>
      <c r="L403" s="24">
        <f t="shared" ref="L403:L466" ca="1" si="44">H403+K403</f>
        <v>6169</v>
      </c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</row>
    <row r="404" spans="1:44" x14ac:dyDescent="0.2">
      <c r="A404" s="15">
        <f>Daten!A404</f>
        <v>30719</v>
      </c>
      <c r="B404" s="8" t="str">
        <f>Daten!B404</f>
        <v>Prellenkirchen</v>
      </c>
      <c r="C404" s="15">
        <f t="shared" si="39"/>
        <v>3</v>
      </c>
      <c r="D404" s="9">
        <f>Daten!E404</f>
        <v>1602</v>
      </c>
      <c r="E404" s="10">
        <f>Daten!D404</f>
        <v>0</v>
      </c>
      <c r="F404" s="9">
        <f t="shared" si="40"/>
        <v>2582.3283582089553</v>
      </c>
      <c r="H404" s="26">
        <f t="shared" ca="1" si="41"/>
        <v>8002</v>
      </c>
      <c r="I404" s="8">
        <f t="shared" ca="1" si="42"/>
        <v>31</v>
      </c>
      <c r="J404" s="26">
        <f ca="1">IF(I404=0,0,COUNTIF(I$19:$I404,C404*10+1))</f>
        <v>83</v>
      </c>
      <c r="K404" s="21">
        <f t="shared" ca="1" si="43"/>
        <v>0</v>
      </c>
      <c r="L404" s="24">
        <f t="shared" ca="1" si="44"/>
        <v>8002</v>
      </c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</row>
    <row r="405" spans="1:44" x14ac:dyDescent="0.2">
      <c r="A405" s="15">
        <f>Daten!A405</f>
        <v>30721</v>
      </c>
      <c r="B405" s="8" t="str">
        <f>Daten!B405</f>
        <v>Rohrau</v>
      </c>
      <c r="C405" s="15">
        <f t="shared" si="39"/>
        <v>3</v>
      </c>
      <c r="D405" s="9">
        <f>Daten!E405</f>
        <v>1596</v>
      </c>
      <c r="E405" s="10">
        <f>Daten!D405</f>
        <v>0</v>
      </c>
      <c r="F405" s="9">
        <f t="shared" si="40"/>
        <v>2572.6567164179105</v>
      </c>
      <c r="H405" s="26">
        <f t="shared" ca="1" si="41"/>
        <v>7972</v>
      </c>
      <c r="I405" s="8">
        <f t="shared" ca="1" si="42"/>
        <v>31</v>
      </c>
      <c r="J405" s="26">
        <f ca="1">IF(I405=0,0,COUNTIF(I$19:$I405,C405*10+1))</f>
        <v>84</v>
      </c>
      <c r="K405" s="21">
        <f t="shared" ca="1" si="43"/>
        <v>0</v>
      </c>
      <c r="L405" s="24">
        <f t="shared" ca="1" si="44"/>
        <v>7972</v>
      </c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</row>
    <row r="406" spans="1:44" x14ac:dyDescent="0.2">
      <c r="A406" s="15">
        <f>Daten!A406</f>
        <v>30722</v>
      </c>
      <c r="B406" s="8" t="str">
        <f>Daten!B406</f>
        <v>Scharndorf</v>
      </c>
      <c r="C406" s="15">
        <f t="shared" si="39"/>
        <v>3</v>
      </c>
      <c r="D406" s="9">
        <f>Daten!E406</f>
        <v>1185</v>
      </c>
      <c r="E406" s="10">
        <f>Daten!D406</f>
        <v>0</v>
      </c>
      <c r="F406" s="9">
        <f t="shared" si="40"/>
        <v>1910.1492537313434</v>
      </c>
      <c r="H406" s="26">
        <f t="shared" ca="1" si="41"/>
        <v>5919</v>
      </c>
      <c r="I406" s="8">
        <f t="shared" ca="1" si="42"/>
        <v>31</v>
      </c>
      <c r="J406" s="26">
        <f ca="1">IF(I406=0,0,COUNTIF(I$19:$I406,C406*10+1))</f>
        <v>85</v>
      </c>
      <c r="K406" s="21">
        <f t="shared" ca="1" si="43"/>
        <v>0</v>
      </c>
      <c r="L406" s="24">
        <f t="shared" ca="1" si="44"/>
        <v>5919</v>
      </c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</row>
    <row r="407" spans="1:44" x14ac:dyDescent="0.2">
      <c r="A407" s="15">
        <f>Daten!A407</f>
        <v>30724</v>
      </c>
      <c r="B407" s="8" t="str">
        <f>Daten!B407</f>
        <v>Sommerein</v>
      </c>
      <c r="C407" s="15">
        <f t="shared" si="39"/>
        <v>3</v>
      </c>
      <c r="D407" s="9">
        <f>Daten!E407</f>
        <v>1990</v>
      </c>
      <c r="E407" s="10">
        <f>Daten!D407</f>
        <v>0</v>
      </c>
      <c r="F407" s="9">
        <f t="shared" si="40"/>
        <v>3207.7611940298507</v>
      </c>
      <c r="H407" s="26">
        <f t="shared" ca="1" si="41"/>
        <v>9940</v>
      </c>
      <c r="I407" s="8">
        <f t="shared" ca="1" si="42"/>
        <v>31</v>
      </c>
      <c r="J407" s="26">
        <f ca="1">IF(I407=0,0,COUNTIF(I$19:$I407,C407*10+1))</f>
        <v>86</v>
      </c>
      <c r="K407" s="21">
        <f t="shared" ca="1" si="43"/>
        <v>0</v>
      </c>
      <c r="L407" s="24">
        <f t="shared" ca="1" si="44"/>
        <v>9940</v>
      </c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</row>
    <row r="408" spans="1:44" x14ac:dyDescent="0.2">
      <c r="A408" s="15">
        <f>Daten!A408</f>
        <v>30726</v>
      </c>
      <c r="B408" s="8" t="str">
        <f>Daten!B408</f>
        <v>Trautmannsdorf an der Leitha</v>
      </c>
      <c r="C408" s="15">
        <f t="shared" si="39"/>
        <v>3</v>
      </c>
      <c r="D408" s="9">
        <f>Daten!E408</f>
        <v>2911</v>
      </c>
      <c r="E408" s="10">
        <f>Daten!D408</f>
        <v>0</v>
      </c>
      <c r="F408" s="9">
        <f t="shared" si="40"/>
        <v>4692.3582089552237</v>
      </c>
      <c r="H408" s="26">
        <f t="shared" ca="1" si="41"/>
        <v>14540</v>
      </c>
      <c r="I408" s="8">
        <f t="shared" ca="1" si="42"/>
        <v>31</v>
      </c>
      <c r="J408" s="26">
        <f ca="1">IF(I408=0,0,COUNTIF(I$19:$I408,C408*10+1))</f>
        <v>87</v>
      </c>
      <c r="K408" s="21">
        <f t="shared" ca="1" si="43"/>
        <v>0</v>
      </c>
      <c r="L408" s="24">
        <f t="shared" ca="1" si="44"/>
        <v>14540</v>
      </c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</row>
    <row r="409" spans="1:44" x14ac:dyDescent="0.2">
      <c r="A409" s="15">
        <f>Daten!A409</f>
        <v>30728</v>
      </c>
      <c r="B409" s="8" t="str">
        <f>Daten!B409</f>
        <v>Wolfsthal</v>
      </c>
      <c r="C409" s="15">
        <f t="shared" si="39"/>
        <v>3</v>
      </c>
      <c r="D409" s="9">
        <f>Daten!E409</f>
        <v>1094</v>
      </c>
      <c r="E409" s="10">
        <f>Daten!D409</f>
        <v>0</v>
      </c>
      <c r="F409" s="9">
        <f t="shared" si="40"/>
        <v>1763.4626865671642</v>
      </c>
      <c r="H409" s="26">
        <f t="shared" ca="1" si="41"/>
        <v>5464</v>
      </c>
      <c r="I409" s="8">
        <f t="shared" ca="1" si="42"/>
        <v>31</v>
      </c>
      <c r="J409" s="26">
        <f ca="1">IF(I409=0,0,COUNTIF(I$19:$I409,C409*10+1))</f>
        <v>88</v>
      </c>
      <c r="K409" s="21">
        <f t="shared" ca="1" si="43"/>
        <v>0</v>
      </c>
      <c r="L409" s="24">
        <f t="shared" ca="1" si="44"/>
        <v>5464</v>
      </c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</row>
    <row r="410" spans="1:44" x14ac:dyDescent="0.2">
      <c r="A410" s="15">
        <f>Daten!A410</f>
        <v>30729</v>
      </c>
      <c r="B410" s="8" t="str">
        <f>Daten!B410</f>
        <v>Ebergassing</v>
      </c>
      <c r="C410" s="15">
        <f t="shared" si="39"/>
        <v>3</v>
      </c>
      <c r="D410" s="9">
        <f>Daten!E410</f>
        <v>3937</v>
      </c>
      <c r="E410" s="10">
        <f>Daten!D410</f>
        <v>0</v>
      </c>
      <c r="F410" s="9">
        <f t="shared" si="40"/>
        <v>6346.2089552238804</v>
      </c>
      <c r="H410" s="26">
        <f t="shared" ca="1" si="41"/>
        <v>19664</v>
      </c>
      <c r="I410" s="8">
        <f t="shared" ca="1" si="42"/>
        <v>31</v>
      </c>
      <c r="J410" s="26">
        <f ca="1">IF(I410=0,0,COUNTIF(I$19:$I410,C410*10+1))</f>
        <v>89</v>
      </c>
      <c r="K410" s="21">
        <f t="shared" ca="1" si="43"/>
        <v>0</v>
      </c>
      <c r="L410" s="24">
        <f t="shared" ca="1" si="44"/>
        <v>19664</v>
      </c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</row>
    <row r="411" spans="1:44" x14ac:dyDescent="0.2">
      <c r="A411" s="15">
        <f>Daten!A411</f>
        <v>30730</v>
      </c>
      <c r="B411" s="8" t="str">
        <f>Daten!B411</f>
        <v>Fischamend</v>
      </c>
      <c r="C411" s="15">
        <f t="shared" si="39"/>
        <v>3</v>
      </c>
      <c r="D411" s="9">
        <f>Daten!E411</f>
        <v>5642</v>
      </c>
      <c r="E411" s="10">
        <f>Daten!D411</f>
        <v>0</v>
      </c>
      <c r="F411" s="9">
        <f t="shared" si="40"/>
        <v>9094.567164179105</v>
      </c>
      <c r="H411" s="26">
        <f t="shared" ca="1" si="41"/>
        <v>28181</v>
      </c>
      <c r="I411" s="8">
        <f t="shared" ca="1" si="42"/>
        <v>31</v>
      </c>
      <c r="J411" s="26">
        <f ca="1">IF(I411=0,0,COUNTIF(I$19:$I411,C411*10+1))</f>
        <v>90</v>
      </c>
      <c r="K411" s="21">
        <f t="shared" ca="1" si="43"/>
        <v>0</v>
      </c>
      <c r="L411" s="24">
        <f t="shared" ca="1" si="44"/>
        <v>28181</v>
      </c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</row>
    <row r="412" spans="1:44" x14ac:dyDescent="0.2">
      <c r="A412" s="15">
        <f>Daten!A412</f>
        <v>30731</v>
      </c>
      <c r="B412" s="8" t="str">
        <f>Daten!B412</f>
        <v>Gramatneusiedl</v>
      </c>
      <c r="C412" s="15">
        <f t="shared" si="39"/>
        <v>3</v>
      </c>
      <c r="D412" s="9">
        <f>Daten!E412</f>
        <v>3540</v>
      </c>
      <c r="E412" s="10">
        <f>Daten!D412</f>
        <v>0</v>
      </c>
      <c r="F412" s="9">
        <f t="shared" si="40"/>
        <v>5706.2686567164183</v>
      </c>
      <c r="H412" s="26">
        <f t="shared" ca="1" si="41"/>
        <v>17681</v>
      </c>
      <c r="I412" s="8">
        <f t="shared" ca="1" si="42"/>
        <v>31</v>
      </c>
      <c r="J412" s="26">
        <f ca="1">IF(I412=0,0,COUNTIF(I$19:$I412,C412*10+1))</f>
        <v>91</v>
      </c>
      <c r="K412" s="21">
        <f t="shared" ca="1" si="43"/>
        <v>0</v>
      </c>
      <c r="L412" s="24">
        <f t="shared" ca="1" si="44"/>
        <v>17681</v>
      </c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</row>
    <row r="413" spans="1:44" x14ac:dyDescent="0.2">
      <c r="A413" s="15">
        <f>Daten!A413</f>
        <v>30732</v>
      </c>
      <c r="B413" s="8" t="str">
        <f>Daten!B413</f>
        <v>Himberg</v>
      </c>
      <c r="C413" s="15">
        <f t="shared" si="39"/>
        <v>3</v>
      </c>
      <c r="D413" s="9">
        <f>Daten!E413</f>
        <v>7399</v>
      </c>
      <c r="E413" s="10">
        <f>Daten!D413</f>
        <v>0</v>
      </c>
      <c r="F413" s="9">
        <f t="shared" si="40"/>
        <v>11926.746268656716</v>
      </c>
      <c r="H413" s="26">
        <f t="shared" ca="1" si="41"/>
        <v>36956</v>
      </c>
      <c r="I413" s="8">
        <f t="shared" ca="1" si="42"/>
        <v>31</v>
      </c>
      <c r="J413" s="26">
        <f ca="1">IF(I413=0,0,COUNTIF(I$19:$I413,C413*10+1))</f>
        <v>92</v>
      </c>
      <c r="K413" s="21">
        <f t="shared" ca="1" si="43"/>
        <v>0</v>
      </c>
      <c r="L413" s="24">
        <f t="shared" ca="1" si="44"/>
        <v>36956</v>
      </c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</row>
    <row r="414" spans="1:44" x14ac:dyDescent="0.2">
      <c r="A414" s="15">
        <f>Daten!A414</f>
        <v>30733</v>
      </c>
      <c r="B414" s="8" t="str">
        <f>Daten!B414</f>
        <v>Klein-Neusiedl</v>
      </c>
      <c r="C414" s="15">
        <f t="shared" si="39"/>
        <v>3</v>
      </c>
      <c r="D414" s="9">
        <f>Daten!E414</f>
        <v>916</v>
      </c>
      <c r="E414" s="10">
        <f>Daten!D414</f>
        <v>0</v>
      </c>
      <c r="F414" s="9">
        <f t="shared" si="40"/>
        <v>1476.5373134328358</v>
      </c>
      <c r="H414" s="26">
        <f t="shared" ca="1" si="41"/>
        <v>4575</v>
      </c>
      <c r="I414" s="8">
        <f t="shared" ca="1" si="42"/>
        <v>31</v>
      </c>
      <c r="J414" s="26">
        <f ca="1">IF(I414=0,0,COUNTIF(I$19:$I414,C414*10+1))</f>
        <v>93</v>
      </c>
      <c r="K414" s="21">
        <f t="shared" ca="1" si="43"/>
        <v>0</v>
      </c>
      <c r="L414" s="24">
        <f t="shared" ca="1" si="44"/>
        <v>4575</v>
      </c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</row>
    <row r="415" spans="1:44" x14ac:dyDescent="0.2">
      <c r="A415" s="15">
        <f>Daten!A415</f>
        <v>30734</v>
      </c>
      <c r="B415" s="8" t="str">
        <f>Daten!B415</f>
        <v>Lanzendorf</v>
      </c>
      <c r="C415" s="15">
        <f t="shared" si="39"/>
        <v>3</v>
      </c>
      <c r="D415" s="9">
        <f>Daten!E415</f>
        <v>1924</v>
      </c>
      <c r="E415" s="10">
        <f>Daten!D415</f>
        <v>0</v>
      </c>
      <c r="F415" s="9">
        <f t="shared" si="40"/>
        <v>3101.373134328358</v>
      </c>
      <c r="H415" s="26">
        <f t="shared" ca="1" si="41"/>
        <v>9610</v>
      </c>
      <c r="I415" s="8">
        <f t="shared" ca="1" si="42"/>
        <v>31</v>
      </c>
      <c r="J415" s="26">
        <f ca="1">IF(I415=0,0,COUNTIF(I$19:$I415,C415*10+1))</f>
        <v>94</v>
      </c>
      <c r="K415" s="21">
        <f t="shared" ca="1" si="43"/>
        <v>0</v>
      </c>
      <c r="L415" s="24">
        <f t="shared" ca="1" si="44"/>
        <v>9610</v>
      </c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</row>
    <row r="416" spans="1:44" x14ac:dyDescent="0.2">
      <c r="A416" s="15">
        <f>Daten!A416</f>
        <v>30735</v>
      </c>
      <c r="B416" s="8" t="str">
        <f>Daten!B416</f>
        <v>Leopoldsdorf</v>
      </c>
      <c r="C416" s="15">
        <f t="shared" si="39"/>
        <v>3</v>
      </c>
      <c r="D416" s="9">
        <f>Daten!E416</f>
        <v>5167</v>
      </c>
      <c r="E416" s="10">
        <f>Daten!D416</f>
        <v>0</v>
      </c>
      <c r="F416" s="9">
        <f t="shared" si="40"/>
        <v>8328.8955223880603</v>
      </c>
      <c r="H416" s="26">
        <f t="shared" ca="1" si="41"/>
        <v>25808</v>
      </c>
      <c r="I416" s="8">
        <f t="shared" ca="1" si="42"/>
        <v>31</v>
      </c>
      <c r="J416" s="26">
        <f ca="1">IF(I416=0,0,COUNTIF(I$19:$I416,C416*10+1))</f>
        <v>95</v>
      </c>
      <c r="K416" s="21">
        <f t="shared" ca="1" si="43"/>
        <v>0</v>
      </c>
      <c r="L416" s="24">
        <f t="shared" ca="1" si="44"/>
        <v>25808</v>
      </c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</row>
    <row r="417" spans="1:44" x14ac:dyDescent="0.2">
      <c r="A417" s="15">
        <f>Daten!A417</f>
        <v>30736</v>
      </c>
      <c r="B417" s="8" t="str">
        <f>Daten!B417</f>
        <v>Maria-Lanzendorf</v>
      </c>
      <c r="C417" s="15">
        <f t="shared" si="39"/>
        <v>3</v>
      </c>
      <c r="D417" s="9">
        <f>Daten!E417</f>
        <v>2186</v>
      </c>
      <c r="E417" s="10">
        <f>Daten!D417</f>
        <v>0</v>
      </c>
      <c r="F417" s="9">
        <f t="shared" si="40"/>
        <v>3523.7014925373132</v>
      </c>
      <c r="H417" s="26">
        <f t="shared" ca="1" si="41"/>
        <v>10919</v>
      </c>
      <c r="I417" s="8">
        <f t="shared" ca="1" si="42"/>
        <v>31</v>
      </c>
      <c r="J417" s="26">
        <f ca="1">IF(I417=0,0,COUNTIF(I$19:$I417,C417*10+1))</f>
        <v>96</v>
      </c>
      <c r="K417" s="21">
        <f t="shared" ca="1" si="43"/>
        <v>0</v>
      </c>
      <c r="L417" s="24">
        <f t="shared" ca="1" si="44"/>
        <v>10919</v>
      </c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</row>
    <row r="418" spans="1:44" x14ac:dyDescent="0.2">
      <c r="A418" s="15">
        <f>Daten!A418</f>
        <v>30737</v>
      </c>
      <c r="B418" s="8" t="str">
        <f>Daten!B418</f>
        <v>Moosbrunn</v>
      </c>
      <c r="C418" s="15">
        <f t="shared" si="39"/>
        <v>3</v>
      </c>
      <c r="D418" s="9">
        <f>Daten!E418</f>
        <v>1796</v>
      </c>
      <c r="E418" s="10">
        <f>Daten!D418</f>
        <v>0</v>
      </c>
      <c r="F418" s="9">
        <f t="shared" si="40"/>
        <v>2895.0447761194027</v>
      </c>
      <c r="H418" s="26">
        <f t="shared" ca="1" si="41"/>
        <v>8971</v>
      </c>
      <c r="I418" s="8">
        <f t="shared" ca="1" si="42"/>
        <v>31</v>
      </c>
      <c r="J418" s="26">
        <f ca="1">IF(I418=0,0,COUNTIF(I$19:$I418,C418*10+1))</f>
        <v>97</v>
      </c>
      <c r="K418" s="21">
        <f t="shared" ca="1" si="43"/>
        <v>0</v>
      </c>
      <c r="L418" s="24">
        <f t="shared" ca="1" si="44"/>
        <v>8971</v>
      </c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</row>
    <row r="419" spans="1:44" x14ac:dyDescent="0.2">
      <c r="A419" s="15">
        <f>Daten!A419</f>
        <v>30738</v>
      </c>
      <c r="B419" s="8" t="str">
        <f>Daten!B419</f>
        <v>Rauchenwarth</v>
      </c>
      <c r="C419" s="15">
        <f t="shared" si="39"/>
        <v>3</v>
      </c>
      <c r="D419" s="9">
        <f>Daten!E419</f>
        <v>755</v>
      </c>
      <c r="E419" s="10">
        <f>Daten!D419</f>
        <v>0</v>
      </c>
      <c r="F419" s="9">
        <f t="shared" si="40"/>
        <v>1217.0149253731342</v>
      </c>
      <c r="H419" s="26">
        <f t="shared" ca="1" si="41"/>
        <v>3771</v>
      </c>
      <c r="I419" s="8">
        <f t="shared" ca="1" si="42"/>
        <v>31</v>
      </c>
      <c r="J419" s="26">
        <f ca="1">IF(I419=0,0,COUNTIF(I$19:$I419,C419*10+1))</f>
        <v>98</v>
      </c>
      <c r="K419" s="21">
        <f t="shared" ca="1" si="43"/>
        <v>0</v>
      </c>
      <c r="L419" s="24">
        <f t="shared" ca="1" si="44"/>
        <v>3771</v>
      </c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</row>
    <row r="420" spans="1:44" x14ac:dyDescent="0.2">
      <c r="A420" s="15">
        <f>Daten!A420</f>
        <v>30739</v>
      </c>
      <c r="B420" s="8" t="str">
        <f>Daten!B420</f>
        <v>Schwadorf</v>
      </c>
      <c r="C420" s="15">
        <f t="shared" si="39"/>
        <v>3</v>
      </c>
      <c r="D420" s="9">
        <f>Daten!E420</f>
        <v>2188</v>
      </c>
      <c r="E420" s="10">
        <f>Daten!D420</f>
        <v>0</v>
      </c>
      <c r="F420" s="9">
        <f t="shared" si="40"/>
        <v>3526.9253731343283</v>
      </c>
      <c r="H420" s="26">
        <f t="shared" ca="1" si="41"/>
        <v>10929</v>
      </c>
      <c r="I420" s="8">
        <f t="shared" ca="1" si="42"/>
        <v>31</v>
      </c>
      <c r="J420" s="26">
        <f ca="1">IF(I420=0,0,COUNTIF(I$19:$I420,C420*10+1))</f>
        <v>99</v>
      </c>
      <c r="K420" s="21">
        <f t="shared" ca="1" si="43"/>
        <v>0</v>
      </c>
      <c r="L420" s="24">
        <f t="shared" ca="1" si="44"/>
        <v>10929</v>
      </c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</row>
    <row r="421" spans="1:44" x14ac:dyDescent="0.2">
      <c r="A421" s="15">
        <f>Daten!A421</f>
        <v>30740</v>
      </c>
      <c r="B421" s="8" t="str">
        <f>Daten!B421</f>
        <v>Schwechat</v>
      </c>
      <c r="C421" s="15">
        <f t="shared" si="39"/>
        <v>3</v>
      </c>
      <c r="D421" s="9">
        <f>Daten!E421</f>
        <v>18414</v>
      </c>
      <c r="E421" s="10">
        <f>Daten!D421</f>
        <v>0</v>
      </c>
      <c r="F421" s="9">
        <f t="shared" si="40"/>
        <v>32069.999999999996</v>
      </c>
      <c r="H421" s="26">
        <f t="shared" ca="1" si="41"/>
        <v>99372</v>
      </c>
      <c r="I421" s="8">
        <f t="shared" ca="1" si="42"/>
        <v>31</v>
      </c>
      <c r="J421" s="26">
        <f ca="1">IF(I421=0,0,COUNTIF(I$19:$I421,C421*10+1))</f>
        <v>100</v>
      </c>
      <c r="K421" s="21">
        <f t="shared" ca="1" si="43"/>
        <v>0</v>
      </c>
      <c r="L421" s="24">
        <f t="shared" ca="1" si="44"/>
        <v>99372</v>
      </c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</row>
    <row r="422" spans="1:44" x14ac:dyDescent="0.2">
      <c r="A422" s="15">
        <f>Daten!A422</f>
        <v>30741</v>
      </c>
      <c r="B422" s="8" t="str">
        <f>Daten!B422</f>
        <v>Zwölfaxing</v>
      </c>
      <c r="C422" s="15">
        <f t="shared" si="39"/>
        <v>3</v>
      </c>
      <c r="D422" s="9">
        <f>Daten!E422</f>
        <v>1741</v>
      </c>
      <c r="E422" s="10">
        <f>Daten!D422</f>
        <v>0</v>
      </c>
      <c r="F422" s="9">
        <f t="shared" si="40"/>
        <v>2806.3880597014927</v>
      </c>
      <c r="H422" s="26">
        <f t="shared" ca="1" si="41"/>
        <v>8696</v>
      </c>
      <c r="I422" s="8">
        <f t="shared" ca="1" si="42"/>
        <v>31</v>
      </c>
      <c r="J422" s="26">
        <f ca="1">IF(I422=0,0,COUNTIF(I$19:$I422,C422*10+1))</f>
        <v>101</v>
      </c>
      <c r="K422" s="21">
        <f t="shared" ca="1" si="43"/>
        <v>0</v>
      </c>
      <c r="L422" s="24">
        <f t="shared" ca="1" si="44"/>
        <v>8696</v>
      </c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</row>
    <row r="423" spans="1:44" x14ac:dyDescent="0.2">
      <c r="A423" s="15">
        <f>Daten!A423</f>
        <v>30801</v>
      </c>
      <c r="B423" s="8" t="str">
        <f>Daten!B423</f>
        <v>Aderklaa</v>
      </c>
      <c r="C423" s="15">
        <f t="shared" si="39"/>
        <v>3</v>
      </c>
      <c r="D423" s="9">
        <f>Daten!E423</f>
        <v>207</v>
      </c>
      <c r="E423" s="10">
        <f>Daten!D423</f>
        <v>0</v>
      </c>
      <c r="F423" s="9">
        <f t="shared" si="40"/>
        <v>333.67164179104475</v>
      </c>
      <c r="H423" s="26">
        <f t="shared" ca="1" si="41"/>
        <v>1034</v>
      </c>
      <c r="I423" s="8">
        <f t="shared" ca="1" si="42"/>
        <v>31</v>
      </c>
      <c r="J423" s="26">
        <f ca="1">IF(I423=0,0,COUNTIF(I$19:$I423,C423*10+1))</f>
        <v>102</v>
      </c>
      <c r="K423" s="21">
        <f t="shared" ca="1" si="43"/>
        <v>0</v>
      </c>
      <c r="L423" s="24">
        <f t="shared" ca="1" si="44"/>
        <v>1034</v>
      </c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</row>
    <row r="424" spans="1:44" x14ac:dyDescent="0.2">
      <c r="A424" s="15">
        <f>Daten!A424</f>
        <v>30802</v>
      </c>
      <c r="B424" s="8" t="str">
        <f>Daten!B424</f>
        <v>Andlersdorf</v>
      </c>
      <c r="C424" s="15">
        <f t="shared" si="39"/>
        <v>3</v>
      </c>
      <c r="D424" s="9">
        <f>Daten!E424</f>
        <v>155</v>
      </c>
      <c r="E424" s="10">
        <f>Daten!D424</f>
        <v>0</v>
      </c>
      <c r="F424" s="9">
        <f t="shared" si="40"/>
        <v>249.85074626865671</v>
      </c>
      <c r="H424" s="26">
        <f t="shared" ca="1" si="41"/>
        <v>774</v>
      </c>
      <c r="I424" s="8">
        <f t="shared" ca="1" si="42"/>
        <v>31</v>
      </c>
      <c r="J424" s="26">
        <f ca="1">IF(I424=0,0,COUNTIF(I$19:$I424,C424*10+1))</f>
        <v>103</v>
      </c>
      <c r="K424" s="21">
        <f t="shared" ca="1" si="43"/>
        <v>0</v>
      </c>
      <c r="L424" s="24">
        <f t="shared" ca="1" si="44"/>
        <v>774</v>
      </c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</row>
    <row r="425" spans="1:44" x14ac:dyDescent="0.2">
      <c r="A425" s="15">
        <f>Daten!A425</f>
        <v>30803</v>
      </c>
      <c r="B425" s="8" t="str">
        <f>Daten!B425</f>
        <v>Angern an der March</v>
      </c>
      <c r="C425" s="15">
        <f t="shared" si="39"/>
        <v>3</v>
      </c>
      <c r="D425" s="9">
        <f>Daten!E425</f>
        <v>3370</v>
      </c>
      <c r="E425" s="10">
        <f>Daten!D425</f>
        <v>0</v>
      </c>
      <c r="F425" s="9">
        <f t="shared" si="40"/>
        <v>5432.2388059701489</v>
      </c>
      <c r="H425" s="26">
        <f t="shared" ca="1" si="41"/>
        <v>16832</v>
      </c>
      <c r="I425" s="8">
        <f t="shared" ca="1" si="42"/>
        <v>31</v>
      </c>
      <c r="J425" s="26">
        <f ca="1">IF(I425=0,0,COUNTIF(I$19:$I425,C425*10+1))</f>
        <v>104</v>
      </c>
      <c r="K425" s="21">
        <f t="shared" ca="1" si="43"/>
        <v>0</v>
      </c>
      <c r="L425" s="24">
        <f t="shared" ca="1" si="44"/>
        <v>16832</v>
      </c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</row>
    <row r="426" spans="1:44" x14ac:dyDescent="0.2">
      <c r="A426" s="15">
        <f>Daten!A426</f>
        <v>30804</v>
      </c>
      <c r="B426" s="8" t="str">
        <f>Daten!B426</f>
        <v>Auersthal</v>
      </c>
      <c r="C426" s="15">
        <f t="shared" si="39"/>
        <v>3</v>
      </c>
      <c r="D426" s="9">
        <f>Daten!E426</f>
        <v>1960</v>
      </c>
      <c r="E426" s="10">
        <f>Daten!D426</f>
        <v>0</v>
      </c>
      <c r="F426" s="9">
        <f t="shared" si="40"/>
        <v>3159.4029850746269</v>
      </c>
      <c r="H426" s="26">
        <f t="shared" ca="1" si="41"/>
        <v>9790</v>
      </c>
      <c r="I426" s="8">
        <f t="shared" ca="1" si="42"/>
        <v>31</v>
      </c>
      <c r="J426" s="26">
        <f ca="1">IF(I426=0,0,COUNTIF(I$19:$I426,C426*10+1))</f>
        <v>105</v>
      </c>
      <c r="K426" s="21">
        <f t="shared" ca="1" si="43"/>
        <v>0</v>
      </c>
      <c r="L426" s="24">
        <f t="shared" ca="1" si="44"/>
        <v>9790</v>
      </c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</row>
    <row r="427" spans="1:44" x14ac:dyDescent="0.2">
      <c r="A427" s="15">
        <f>Daten!A427</f>
        <v>30805</v>
      </c>
      <c r="B427" s="8" t="str">
        <f>Daten!B427</f>
        <v>Bad Pirawarth</v>
      </c>
      <c r="C427" s="15">
        <f t="shared" si="39"/>
        <v>3</v>
      </c>
      <c r="D427" s="9">
        <f>Daten!E427</f>
        <v>1671</v>
      </c>
      <c r="E427" s="10">
        <f>Daten!D427</f>
        <v>0</v>
      </c>
      <c r="F427" s="9">
        <f t="shared" si="40"/>
        <v>2693.5522388059703</v>
      </c>
      <c r="H427" s="26">
        <f t="shared" ca="1" si="41"/>
        <v>8346</v>
      </c>
      <c r="I427" s="8">
        <f t="shared" ca="1" si="42"/>
        <v>31</v>
      </c>
      <c r="J427" s="26">
        <f ca="1">IF(I427=0,0,COUNTIF(I$19:$I427,C427*10+1))</f>
        <v>106</v>
      </c>
      <c r="K427" s="21">
        <f t="shared" ca="1" si="43"/>
        <v>0</v>
      </c>
      <c r="L427" s="24">
        <f t="shared" ca="1" si="44"/>
        <v>8346</v>
      </c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</row>
    <row r="428" spans="1:44" x14ac:dyDescent="0.2">
      <c r="A428" s="15">
        <f>Daten!A428</f>
        <v>30808</v>
      </c>
      <c r="B428" s="8" t="str">
        <f>Daten!B428</f>
        <v>Deutsch-Wagram</v>
      </c>
      <c r="C428" s="15">
        <f t="shared" si="39"/>
        <v>3</v>
      </c>
      <c r="D428" s="9">
        <f>Daten!E428</f>
        <v>8781</v>
      </c>
      <c r="E428" s="10">
        <f>Daten!D428</f>
        <v>0</v>
      </c>
      <c r="F428" s="9">
        <f t="shared" si="40"/>
        <v>14154.447761194029</v>
      </c>
      <c r="H428" s="26">
        <f t="shared" ca="1" si="41"/>
        <v>43859</v>
      </c>
      <c r="I428" s="8">
        <f t="shared" ca="1" si="42"/>
        <v>31</v>
      </c>
      <c r="J428" s="26">
        <f ca="1">IF(I428=0,0,COUNTIF(I$19:$I428,C428*10+1))</f>
        <v>107</v>
      </c>
      <c r="K428" s="21">
        <f t="shared" ca="1" si="43"/>
        <v>0</v>
      </c>
      <c r="L428" s="24">
        <f t="shared" ca="1" si="44"/>
        <v>43859</v>
      </c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</row>
    <row r="429" spans="1:44" x14ac:dyDescent="0.2">
      <c r="A429" s="15">
        <f>Daten!A429</f>
        <v>30810</v>
      </c>
      <c r="B429" s="8" t="str">
        <f>Daten!B429</f>
        <v>Drösing</v>
      </c>
      <c r="C429" s="15">
        <f t="shared" si="39"/>
        <v>3</v>
      </c>
      <c r="D429" s="9">
        <f>Daten!E429</f>
        <v>1114</v>
      </c>
      <c r="E429" s="10">
        <f>Daten!D429</f>
        <v>0</v>
      </c>
      <c r="F429" s="9">
        <f t="shared" si="40"/>
        <v>1795.7014925373135</v>
      </c>
      <c r="H429" s="26">
        <f t="shared" ca="1" si="41"/>
        <v>5564</v>
      </c>
      <c r="I429" s="8">
        <f t="shared" ca="1" si="42"/>
        <v>31</v>
      </c>
      <c r="J429" s="26">
        <f ca="1">IF(I429=0,0,COUNTIF(I$19:$I429,C429*10+1))</f>
        <v>108</v>
      </c>
      <c r="K429" s="21">
        <f t="shared" ca="1" si="43"/>
        <v>0</v>
      </c>
      <c r="L429" s="24">
        <f t="shared" ca="1" si="44"/>
        <v>5564</v>
      </c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</row>
    <row r="430" spans="1:44" x14ac:dyDescent="0.2">
      <c r="A430" s="15">
        <f>Daten!A430</f>
        <v>30811</v>
      </c>
      <c r="B430" s="8" t="str">
        <f>Daten!B430</f>
        <v>Dürnkrut</v>
      </c>
      <c r="C430" s="15">
        <f t="shared" si="39"/>
        <v>3</v>
      </c>
      <c r="D430" s="9">
        <f>Daten!E430</f>
        <v>2225</v>
      </c>
      <c r="E430" s="10">
        <f>Daten!D430</f>
        <v>0</v>
      </c>
      <c r="F430" s="9">
        <f t="shared" si="40"/>
        <v>3586.5671641791046</v>
      </c>
      <c r="H430" s="26">
        <f t="shared" ca="1" si="41"/>
        <v>11113</v>
      </c>
      <c r="I430" s="8">
        <f t="shared" ca="1" si="42"/>
        <v>31</v>
      </c>
      <c r="J430" s="26">
        <f ca="1">IF(I430=0,0,COUNTIF(I$19:$I430,C430*10+1))</f>
        <v>109</v>
      </c>
      <c r="K430" s="21">
        <f t="shared" ca="1" si="43"/>
        <v>0</v>
      </c>
      <c r="L430" s="24">
        <f t="shared" ca="1" si="44"/>
        <v>11113</v>
      </c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</row>
    <row r="431" spans="1:44" x14ac:dyDescent="0.2">
      <c r="A431" s="15">
        <f>Daten!A431</f>
        <v>30812</v>
      </c>
      <c r="B431" s="8" t="str">
        <f>Daten!B431</f>
        <v>Ebenthal</v>
      </c>
      <c r="C431" s="15">
        <f t="shared" si="39"/>
        <v>3</v>
      </c>
      <c r="D431" s="9">
        <f>Daten!E431</f>
        <v>911</v>
      </c>
      <c r="E431" s="10">
        <f>Daten!D431</f>
        <v>0</v>
      </c>
      <c r="F431" s="9">
        <f t="shared" si="40"/>
        <v>1468.4776119402984</v>
      </c>
      <c r="H431" s="26">
        <f t="shared" ca="1" si="41"/>
        <v>4550</v>
      </c>
      <c r="I431" s="8">
        <f t="shared" ca="1" si="42"/>
        <v>31</v>
      </c>
      <c r="J431" s="26">
        <f ca="1">IF(I431=0,0,COUNTIF(I$19:$I431,C431*10+1))</f>
        <v>110</v>
      </c>
      <c r="K431" s="21">
        <f t="shared" ca="1" si="43"/>
        <v>0</v>
      </c>
      <c r="L431" s="24">
        <f t="shared" ca="1" si="44"/>
        <v>4550</v>
      </c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</row>
    <row r="432" spans="1:44" x14ac:dyDescent="0.2">
      <c r="A432" s="15">
        <f>Daten!A432</f>
        <v>30813</v>
      </c>
      <c r="B432" s="8" t="str">
        <f>Daten!B432</f>
        <v>Eckartsau</v>
      </c>
      <c r="C432" s="15">
        <f t="shared" si="39"/>
        <v>3</v>
      </c>
      <c r="D432" s="9">
        <f>Daten!E432</f>
        <v>1271</v>
      </c>
      <c r="E432" s="10">
        <f>Daten!D432</f>
        <v>0</v>
      </c>
      <c r="F432" s="9">
        <f t="shared" si="40"/>
        <v>2048.7761194029849</v>
      </c>
      <c r="H432" s="26">
        <f t="shared" ca="1" si="41"/>
        <v>6348</v>
      </c>
      <c r="I432" s="8">
        <f t="shared" ca="1" si="42"/>
        <v>31</v>
      </c>
      <c r="J432" s="26">
        <f ca="1">IF(I432=0,0,COUNTIF(I$19:$I432,C432*10+1))</f>
        <v>111</v>
      </c>
      <c r="K432" s="21">
        <f t="shared" ca="1" si="43"/>
        <v>0</v>
      </c>
      <c r="L432" s="24">
        <f t="shared" ca="1" si="44"/>
        <v>6348</v>
      </c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</row>
    <row r="433" spans="1:44" x14ac:dyDescent="0.2">
      <c r="A433" s="15">
        <f>Daten!A433</f>
        <v>30814</v>
      </c>
      <c r="B433" s="8" t="str">
        <f>Daten!B433</f>
        <v>Engelhartstetten</v>
      </c>
      <c r="C433" s="15">
        <f t="shared" si="39"/>
        <v>3</v>
      </c>
      <c r="D433" s="9">
        <f>Daten!E433</f>
        <v>2072</v>
      </c>
      <c r="E433" s="10">
        <f>Daten!D433</f>
        <v>0</v>
      </c>
      <c r="F433" s="9">
        <f t="shared" si="40"/>
        <v>3339.9402985074626</v>
      </c>
      <c r="H433" s="26">
        <f t="shared" ca="1" si="41"/>
        <v>10349</v>
      </c>
      <c r="I433" s="8">
        <f t="shared" ca="1" si="42"/>
        <v>31</v>
      </c>
      <c r="J433" s="26">
        <f ca="1">IF(I433=0,0,COUNTIF(I$19:$I433,C433*10+1))</f>
        <v>112</v>
      </c>
      <c r="K433" s="21">
        <f t="shared" ca="1" si="43"/>
        <v>0</v>
      </c>
      <c r="L433" s="24">
        <f t="shared" ca="1" si="44"/>
        <v>10349</v>
      </c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</row>
    <row r="434" spans="1:44" x14ac:dyDescent="0.2">
      <c r="A434" s="15">
        <f>Daten!A434</f>
        <v>30817</v>
      </c>
      <c r="B434" s="8" t="str">
        <f>Daten!B434</f>
        <v>Gänserndorf</v>
      </c>
      <c r="C434" s="15">
        <f t="shared" si="39"/>
        <v>3</v>
      </c>
      <c r="D434" s="9">
        <f>Daten!E434</f>
        <v>11569</v>
      </c>
      <c r="E434" s="10">
        <f>Daten!D434</f>
        <v>0</v>
      </c>
      <c r="F434" s="9">
        <f t="shared" si="40"/>
        <v>19281.666666666664</v>
      </c>
      <c r="H434" s="26">
        <f t="shared" ca="1" si="41"/>
        <v>59746</v>
      </c>
      <c r="I434" s="8">
        <f t="shared" ca="1" si="42"/>
        <v>31</v>
      </c>
      <c r="J434" s="26">
        <f ca="1">IF(I434=0,0,COUNTIF(I$19:$I434,C434*10+1))</f>
        <v>113</v>
      </c>
      <c r="K434" s="21">
        <f t="shared" ca="1" si="43"/>
        <v>0</v>
      </c>
      <c r="L434" s="24">
        <f t="shared" ca="1" si="44"/>
        <v>59746</v>
      </c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</row>
    <row r="435" spans="1:44" x14ac:dyDescent="0.2">
      <c r="A435" s="15">
        <f>Daten!A435</f>
        <v>30819</v>
      </c>
      <c r="B435" s="8" t="str">
        <f>Daten!B435</f>
        <v>Glinzendorf</v>
      </c>
      <c r="C435" s="15">
        <f t="shared" si="39"/>
        <v>3</v>
      </c>
      <c r="D435" s="9">
        <f>Daten!E435</f>
        <v>301</v>
      </c>
      <c r="E435" s="10">
        <f>Daten!D435</f>
        <v>0</v>
      </c>
      <c r="F435" s="9">
        <f t="shared" si="40"/>
        <v>485.19402985074629</v>
      </c>
      <c r="H435" s="26">
        <f t="shared" ca="1" si="41"/>
        <v>1503</v>
      </c>
      <c r="I435" s="8">
        <f t="shared" ca="1" si="42"/>
        <v>31</v>
      </c>
      <c r="J435" s="26">
        <f ca="1">IF(I435=0,0,COUNTIF(I$19:$I435,C435*10+1))</f>
        <v>114</v>
      </c>
      <c r="K435" s="21">
        <f t="shared" ca="1" si="43"/>
        <v>0</v>
      </c>
      <c r="L435" s="24">
        <f t="shared" ca="1" si="44"/>
        <v>1503</v>
      </c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</row>
    <row r="436" spans="1:44" x14ac:dyDescent="0.2">
      <c r="A436" s="15">
        <f>Daten!A436</f>
        <v>30821</v>
      </c>
      <c r="B436" s="8" t="str">
        <f>Daten!B436</f>
        <v>Groß-Enzersdorf</v>
      </c>
      <c r="C436" s="15">
        <f t="shared" si="39"/>
        <v>3</v>
      </c>
      <c r="D436" s="9">
        <f>Daten!E436</f>
        <v>11366</v>
      </c>
      <c r="E436" s="10">
        <f>Daten!D436</f>
        <v>0</v>
      </c>
      <c r="F436" s="9">
        <f t="shared" si="40"/>
        <v>18943.333333333332</v>
      </c>
      <c r="H436" s="26">
        <f t="shared" ca="1" si="41"/>
        <v>58698</v>
      </c>
      <c r="I436" s="8">
        <f t="shared" ca="1" si="42"/>
        <v>31</v>
      </c>
      <c r="J436" s="26">
        <f ca="1">IF(I436=0,0,COUNTIF(I$19:$I436,C436*10+1))</f>
        <v>115</v>
      </c>
      <c r="K436" s="21">
        <f t="shared" ca="1" si="43"/>
        <v>0</v>
      </c>
      <c r="L436" s="24">
        <f t="shared" ca="1" si="44"/>
        <v>58698</v>
      </c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</row>
    <row r="437" spans="1:44" x14ac:dyDescent="0.2">
      <c r="A437" s="15">
        <f>Daten!A437</f>
        <v>30822</v>
      </c>
      <c r="B437" s="8" t="str">
        <f>Daten!B437</f>
        <v>Großhofen</v>
      </c>
      <c r="C437" s="15">
        <f t="shared" si="39"/>
        <v>3</v>
      </c>
      <c r="D437" s="9">
        <f>Daten!E437</f>
        <v>98</v>
      </c>
      <c r="E437" s="10">
        <f>Daten!D437</f>
        <v>0</v>
      </c>
      <c r="F437" s="9">
        <f t="shared" si="40"/>
        <v>157.97014925373134</v>
      </c>
      <c r="H437" s="26">
        <f t="shared" ca="1" si="41"/>
        <v>489</v>
      </c>
      <c r="I437" s="8">
        <f t="shared" ca="1" si="42"/>
        <v>31</v>
      </c>
      <c r="J437" s="26">
        <f ca="1">IF(I437=0,0,COUNTIF(I$19:$I437,C437*10+1))</f>
        <v>116</v>
      </c>
      <c r="K437" s="21">
        <f t="shared" ca="1" si="43"/>
        <v>0</v>
      </c>
      <c r="L437" s="24">
        <f t="shared" ca="1" si="44"/>
        <v>489</v>
      </c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</row>
    <row r="438" spans="1:44" x14ac:dyDescent="0.2">
      <c r="A438" s="15">
        <f>Daten!A438</f>
        <v>30824</v>
      </c>
      <c r="B438" s="8" t="str">
        <f>Daten!B438</f>
        <v>Groß-Schweinbarth</v>
      </c>
      <c r="C438" s="15">
        <f t="shared" si="39"/>
        <v>3</v>
      </c>
      <c r="D438" s="9">
        <f>Daten!E438</f>
        <v>1270</v>
      </c>
      <c r="E438" s="10">
        <f>Daten!D438</f>
        <v>0</v>
      </c>
      <c r="F438" s="9">
        <f t="shared" si="40"/>
        <v>2047.1641791044776</v>
      </c>
      <c r="H438" s="26">
        <f t="shared" ca="1" si="41"/>
        <v>6343</v>
      </c>
      <c r="I438" s="8">
        <f t="shared" ca="1" si="42"/>
        <v>31</v>
      </c>
      <c r="J438" s="26">
        <f ca="1">IF(I438=0,0,COUNTIF(I$19:$I438,C438*10+1))</f>
        <v>117</v>
      </c>
      <c r="K438" s="21">
        <f t="shared" ca="1" si="43"/>
        <v>0</v>
      </c>
      <c r="L438" s="24">
        <f t="shared" ca="1" si="44"/>
        <v>6343</v>
      </c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</row>
    <row r="439" spans="1:44" x14ac:dyDescent="0.2">
      <c r="A439" s="15">
        <f>Daten!A439</f>
        <v>30825</v>
      </c>
      <c r="B439" s="8" t="str">
        <f>Daten!B439</f>
        <v>Haringsee</v>
      </c>
      <c r="C439" s="15">
        <f t="shared" si="39"/>
        <v>3</v>
      </c>
      <c r="D439" s="9">
        <f>Daten!E439</f>
        <v>1181</v>
      </c>
      <c r="E439" s="10">
        <f>Daten!D439</f>
        <v>0</v>
      </c>
      <c r="F439" s="9">
        <f t="shared" si="40"/>
        <v>1903.7014925373135</v>
      </c>
      <c r="H439" s="26">
        <f t="shared" ca="1" si="41"/>
        <v>5899</v>
      </c>
      <c r="I439" s="8">
        <f t="shared" ca="1" si="42"/>
        <v>31</v>
      </c>
      <c r="J439" s="26">
        <f ca="1">IF(I439=0,0,COUNTIF(I$19:$I439,C439*10+1))</f>
        <v>118</v>
      </c>
      <c r="K439" s="21">
        <f t="shared" ca="1" si="43"/>
        <v>0</v>
      </c>
      <c r="L439" s="24">
        <f t="shared" ca="1" si="44"/>
        <v>5899</v>
      </c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</row>
    <row r="440" spans="1:44" x14ac:dyDescent="0.2">
      <c r="A440" s="15">
        <f>Daten!A440</f>
        <v>30826</v>
      </c>
      <c r="B440" s="8" t="str">
        <f>Daten!B440</f>
        <v>Hauskirchen</v>
      </c>
      <c r="C440" s="15">
        <f t="shared" si="39"/>
        <v>3</v>
      </c>
      <c r="D440" s="9">
        <f>Daten!E440</f>
        <v>1267</v>
      </c>
      <c r="E440" s="10">
        <f>Daten!D440</f>
        <v>0</v>
      </c>
      <c r="F440" s="9">
        <f t="shared" si="40"/>
        <v>2042.3283582089553</v>
      </c>
      <c r="H440" s="26">
        <f t="shared" ca="1" si="41"/>
        <v>6328</v>
      </c>
      <c r="I440" s="8">
        <f t="shared" ca="1" si="42"/>
        <v>31</v>
      </c>
      <c r="J440" s="26">
        <f ca="1">IF(I440=0,0,COUNTIF(I$19:$I440,C440*10+1))</f>
        <v>119</v>
      </c>
      <c r="K440" s="21">
        <f t="shared" ca="1" si="43"/>
        <v>0</v>
      </c>
      <c r="L440" s="24">
        <f t="shared" ca="1" si="44"/>
        <v>6328</v>
      </c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</row>
    <row r="441" spans="1:44" x14ac:dyDescent="0.2">
      <c r="A441" s="15">
        <f>Daten!A441</f>
        <v>30827</v>
      </c>
      <c r="B441" s="8" t="str">
        <f>Daten!B441</f>
        <v>Hohenau an der March</v>
      </c>
      <c r="C441" s="15">
        <f t="shared" si="39"/>
        <v>3</v>
      </c>
      <c r="D441" s="9">
        <f>Daten!E441</f>
        <v>2738</v>
      </c>
      <c r="E441" s="10">
        <f>Daten!D441</f>
        <v>0</v>
      </c>
      <c r="F441" s="9">
        <f t="shared" si="40"/>
        <v>4413.4925373134329</v>
      </c>
      <c r="H441" s="26">
        <f t="shared" ca="1" si="41"/>
        <v>13676</v>
      </c>
      <c r="I441" s="8">
        <f t="shared" ca="1" si="42"/>
        <v>31</v>
      </c>
      <c r="J441" s="26">
        <f ca="1">IF(I441=0,0,COUNTIF(I$19:$I441,C441*10+1))</f>
        <v>120</v>
      </c>
      <c r="K441" s="21">
        <f t="shared" ca="1" si="43"/>
        <v>0</v>
      </c>
      <c r="L441" s="24">
        <f t="shared" ca="1" si="44"/>
        <v>13676</v>
      </c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</row>
    <row r="442" spans="1:44" x14ac:dyDescent="0.2">
      <c r="A442" s="15">
        <f>Daten!A442</f>
        <v>30828</v>
      </c>
      <c r="B442" s="8" t="str">
        <f>Daten!B442</f>
        <v>Hohenruppersdorf</v>
      </c>
      <c r="C442" s="15">
        <f t="shared" si="39"/>
        <v>3</v>
      </c>
      <c r="D442" s="9">
        <f>Daten!E442</f>
        <v>912</v>
      </c>
      <c r="E442" s="10">
        <f>Daten!D442</f>
        <v>0</v>
      </c>
      <c r="F442" s="9">
        <f t="shared" si="40"/>
        <v>1470.0895522388059</v>
      </c>
      <c r="H442" s="26">
        <f t="shared" ca="1" si="41"/>
        <v>4555</v>
      </c>
      <c r="I442" s="8">
        <f t="shared" ca="1" si="42"/>
        <v>31</v>
      </c>
      <c r="J442" s="26">
        <f ca="1">IF(I442=0,0,COUNTIF(I$19:$I442,C442*10+1))</f>
        <v>121</v>
      </c>
      <c r="K442" s="21">
        <f t="shared" ca="1" si="43"/>
        <v>0</v>
      </c>
      <c r="L442" s="24">
        <f t="shared" ca="1" si="44"/>
        <v>4555</v>
      </c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</row>
    <row r="443" spans="1:44" x14ac:dyDescent="0.2">
      <c r="A443" s="15">
        <f>Daten!A443</f>
        <v>30829</v>
      </c>
      <c r="B443" s="8" t="str">
        <f>Daten!B443</f>
        <v>Jedenspeigen</v>
      </c>
      <c r="C443" s="15">
        <f t="shared" si="39"/>
        <v>3</v>
      </c>
      <c r="D443" s="9">
        <f>Daten!E443</f>
        <v>1087</v>
      </c>
      <c r="E443" s="10">
        <f>Daten!D443</f>
        <v>0</v>
      </c>
      <c r="F443" s="9">
        <f t="shared" si="40"/>
        <v>1752.1791044776119</v>
      </c>
      <c r="H443" s="26">
        <f t="shared" ca="1" si="41"/>
        <v>5429</v>
      </c>
      <c r="I443" s="8">
        <f t="shared" ca="1" si="42"/>
        <v>31</v>
      </c>
      <c r="J443" s="26">
        <f ca="1">IF(I443=0,0,COUNTIF(I$19:$I443,C443*10+1))</f>
        <v>122</v>
      </c>
      <c r="K443" s="21">
        <f t="shared" ca="1" si="43"/>
        <v>0</v>
      </c>
      <c r="L443" s="24">
        <f t="shared" ca="1" si="44"/>
        <v>5429</v>
      </c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</row>
    <row r="444" spans="1:44" x14ac:dyDescent="0.2">
      <c r="A444" s="15">
        <f>Daten!A444</f>
        <v>30830</v>
      </c>
      <c r="B444" s="8" t="str">
        <f>Daten!B444</f>
        <v>Lassee</v>
      </c>
      <c r="C444" s="15">
        <f t="shared" si="39"/>
        <v>3</v>
      </c>
      <c r="D444" s="9">
        <f>Daten!E444</f>
        <v>2844</v>
      </c>
      <c r="E444" s="10">
        <f>Daten!D444</f>
        <v>0</v>
      </c>
      <c r="F444" s="9">
        <f t="shared" si="40"/>
        <v>4584.3582089552237</v>
      </c>
      <c r="H444" s="26">
        <f t="shared" ca="1" si="41"/>
        <v>14205</v>
      </c>
      <c r="I444" s="8">
        <f t="shared" ca="1" si="42"/>
        <v>31</v>
      </c>
      <c r="J444" s="26">
        <f ca="1">IF(I444=0,0,COUNTIF(I$19:$I444,C444*10+1))</f>
        <v>123</v>
      </c>
      <c r="K444" s="21">
        <f t="shared" ca="1" si="43"/>
        <v>0</v>
      </c>
      <c r="L444" s="24">
        <f t="shared" ca="1" si="44"/>
        <v>14205</v>
      </c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</row>
    <row r="445" spans="1:44" x14ac:dyDescent="0.2">
      <c r="A445" s="15">
        <f>Daten!A445</f>
        <v>30831</v>
      </c>
      <c r="B445" s="8" t="str">
        <f>Daten!B445</f>
        <v>Leopoldsdorf im Marchfelde</v>
      </c>
      <c r="C445" s="15">
        <f t="shared" si="39"/>
        <v>3</v>
      </c>
      <c r="D445" s="9">
        <f>Daten!E445</f>
        <v>2870</v>
      </c>
      <c r="E445" s="10">
        <f>Daten!D445</f>
        <v>0</v>
      </c>
      <c r="F445" s="9">
        <f t="shared" si="40"/>
        <v>4626.2686567164183</v>
      </c>
      <c r="H445" s="26">
        <f t="shared" ca="1" si="41"/>
        <v>14335</v>
      </c>
      <c r="I445" s="8">
        <f t="shared" ca="1" si="42"/>
        <v>31</v>
      </c>
      <c r="J445" s="26">
        <f ca="1">IF(I445=0,0,COUNTIF(I$19:$I445,C445*10+1))</f>
        <v>124</v>
      </c>
      <c r="K445" s="21">
        <f t="shared" ca="1" si="43"/>
        <v>0</v>
      </c>
      <c r="L445" s="24">
        <f t="shared" ca="1" si="44"/>
        <v>14335</v>
      </c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</row>
    <row r="446" spans="1:44" x14ac:dyDescent="0.2">
      <c r="A446" s="15">
        <f>Daten!A446</f>
        <v>30834</v>
      </c>
      <c r="B446" s="8" t="str">
        <f>Daten!B446</f>
        <v>Mannsdorf an der Donau</v>
      </c>
      <c r="C446" s="15">
        <f t="shared" si="39"/>
        <v>3</v>
      </c>
      <c r="D446" s="9">
        <f>Daten!E446</f>
        <v>364</v>
      </c>
      <c r="E446" s="10">
        <f>Daten!D446</f>
        <v>0</v>
      </c>
      <c r="F446" s="9">
        <f t="shared" si="40"/>
        <v>586.74626865671644</v>
      </c>
      <c r="H446" s="26">
        <f t="shared" ca="1" si="41"/>
        <v>1818</v>
      </c>
      <c r="I446" s="8">
        <f t="shared" ca="1" si="42"/>
        <v>31</v>
      </c>
      <c r="J446" s="26">
        <f ca="1">IF(I446=0,0,COUNTIF(I$19:$I446,C446*10+1))</f>
        <v>125</v>
      </c>
      <c r="K446" s="21">
        <f t="shared" ca="1" si="43"/>
        <v>0</v>
      </c>
      <c r="L446" s="24">
        <f t="shared" ca="1" si="44"/>
        <v>1818</v>
      </c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</row>
    <row r="447" spans="1:44" x14ac:dyDescent="0.2">
      <c r="A447" s="15">
        <f>Daten!A447</f>
        <v>30835</v>
      </c>
      <c r="B447" s="8" t="str">
        <f>Daten!B447</f>
        <v>Marchegg</v>
      </c>
      <c r="C447" s="15">
        <f t="shared" si="39"/>
        <v>3</v>
      </c>
      <c r="D447" s="9">
        <f>Daten!E447</f>
        <v>2973</v>
      </c>
      <c r="E447" s="10">
        <f>Daten!D447</f>
        <v>0</v>
      </c>
      <c r="F447" s="9">
        <f t="shared" si="40"/>
        <v>4792.2985074626868</v>
      </c>
      <c r="H447" s="26">
        <f t="shared" ca="1" si="41"/>
        <v>14849</v>
      </c>
      <c r="I447" s="8">
        <f t="shared" ca="1" si="42"/>
        <v>31</v>
      </c>
      <c r="J447" s="26">
        <f ca="1">IF(I447=0,0,COUNTIF(I$19:$I447,C447*10+1))</f>
        <v>126</v>
      </c>
      <c r="K447" s="21">
        <f t="shared" ca="1" si="43"/>
        <v>0</v>
      </c>
      <c r="L447" s="24">
        <f t="shared" ca="1" si="44"/>
        <v>14849</v>
      </c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</row>
    <row r="448" spans="1:44" x14ac:dyDescent="0.2">
      <c r="A448" s="15">
        <f>Daten!A448</f>
        <v>30836</v>
      </c>
      <c r="B448" s="8" t="str">
        <f>Daten!B448</f>
        <v>Markgrafneusiedl</v>
      </c>
      <c r="C448" s="15">
        <f t="shared" si="39"/>
        <v>3</v>
      </c>
      <c r="D448" s="9">
        <f>Daten!E448</f>
        <v>888</v>
      </c>
      <c r="E448" s="10">
        <f>Daten!D448</f>
        <v>0</v>
      </c>
      <c r="F448" s="9">
        <f t="shared" si="40"/>
        <v>1431.4029850746269</v>
      </c>
      <c r="H448" s="26">
        <f t="shared" ca="1" si="41"/>
        <v>4435</v>
      </c>
      <c r="I448" s="8">
        <f t="shared" ca="1" si="42"/>
        <v>31</v>
      </c>
      <c r="J448" s="26">
        <f ca="1">IF(I448=0,0,COUNTIF(I$19:$I448,C448*10+1))</f>
        <v>127</v>
      </c>
      <c r="K448" s="21">
        <f t="shared" ca="1" si="43"/>
        <v>0</v>
      </c>
      <c r="L448" s="24">
        <f t="shared" ca="1" si="44"/>
        <v>4435</v>
      </c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</row>
    <row r="449" spans="1:44" x14ac:dyDescent="0.2">
      <c r="A449" s="15">
        <f>Daten!A449</f>
        <v>30838</v>
      </c>
      <c r="B449" s="8" t="str">
        <f>Daten!B449</f>
        <v>Matzen-Raggendorf</v>
      </c>
      <c r="C449" s="15">
        <f t="shared" si="39"/>
        <v>3</v>
      </c>
      <c r="D449" s="9">
        <f>Daten!E449</f>
        <v>2812</v>
      </c>
      <c r="E449" s="10">
        <f>Daten!D449</f>
        <v>0</v>
      </c>
      <c r="F449" s="9">
        <f t="shared" si="40"/>
        <v>4532.7761194029854</v>
      </c>
      <c r="H449" s="26">
        <f t="shared" ca="1" si="41"/>
        <v>14045</v>
      </c>
      <c r="I449" s="8">
        <f t="shared" ca="1" si="42"/>
        <v>31</v>
      </c>
      <c r="J449" s="26">
        <f ca="1">IF(I449=0,0,COUNTIF(I$19:$I449,C449*10+1))</f>
        <v>128</v>
      </c>
      <c r="K449" s="21">
        <f t="shared" ca="1" si="43"/>
        <v>0</v>
      </c>
      <c r="L449" s="24">
        <f t="shared" ca="1" si="44"/>
        <v>14045</v>
      </c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</row>
    <row r="450" spans="1:44" x14ac:dyDescent="0.2">
      <c r="A450" s="15">
        <f>Daten!A450</f>
        <v>30841</v>
      </c>
      <c r="B450" s="8" t="str">
        <f>Daten!B450</f>
        <v>Neusiedl an der Zaya</v>
      </c>
      <c r="C450" s="15">
        <f t="shared" si="39"/>
        <v>3</v>
      </c>
      <c r="D450" s="9">
        <f>Daten!E450</f>
        <v>1252</v>
      </c>
      <c r="E450" s="10">
        <f>Daten!D450</f>
        <v>0</v>
      </c>
      <c r="F450" s="9">
        <f t="shared" si="40"/>
        <v>2018.1492537313434</v>
      </c>
      <c r="H450" s="26">
        <f t="shared" ca="1" si="41"/>
        <v>6253</v>
      </c>
      <c r="I450" s="8">
        <f t="shared" ca="1" si="42"/>
        <v>31</v>
      </c>
      <c r="J450" s="26">
        <f ca="1">IF(I450=0,0,COUNTIF(I$19:$I450,C450*10+1))</f>
        <v>129</v>
      </c>
      <c r="K450" s="21">
        <f t="shared" ca="1" si="43"/>
        <v>0</v>
      </c>
      <c r="L450" s="24">
        <f t="shared" ca="1" si="44"/>
        <v>6253</v>
      </c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</row>
    <row r="451" spans="1:44" x14ac:dyDescent="0.2">
      <c r="A451" s="15">
        <f>Daten!A451</f>
        <v>30842</v>
      </c>
      <c r="B451" s="8" t="str">
        <f>Daten!B451</f>
        <v>Obersiebenbrunn</v>
      </c>
      <c r="C451" s="15">
        <f t="shared" si="39"/>
        <v>3</v>
      </c>
      <c r="D451" s="9">
        <f>Daten!E451</f>
        <v>1687</v>
      </c>
      <c r="E451" s="10">
        <f>Daten!D451</f>
        <v>0</v>
      </c>
      <c r="F451" s="9">
        <f t="shared" si="40"/>
        <v>2719.3432835820895</v>
      </c>
      <c r="H451" s="26">
        <f t="shared" ca="1" si="41"/>
        <v>8426</v>
      </c>
      <c r="I451" s="8">
        <f t="shared" ca="1" si="42"/>
        <v>31</v>
      </c>
      <c r="J451" s="26">
        <f ca="1">IF(I451=0,0,COUNTIF(I$19:$I451,C451*10+1))</f>
        <v>130</v>
      </c>
      <c r="K451" s="21">
        <f t="shared" ca="1" si="43"/>
        <v>0</v>
      </c>
      <c r="L451" s="24">
        <f t="shared" ca="1" si="44"/>
        <v>8426</v>
      </c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</row>
    <row r="452" spans="1:44" x14ac:dyDescent="0.2">
      <c r="A452" s="15">
        <f>Daten!A452</f>
        <v>30844</v>
      </c>
      <c r="B452" s="8" t="str">
        <f>Daten!B452</f>
        <v>Orth an der Donau</v>
      </c>
      <c r="C452" s="15">
        <f t="shared" si="39"/>
        <v>3</v>
      </c>
      <c r="D452" s="9">
        <f>Daten!E452</f>
        <v>2115</v>
      </c>
      <c r="E452" s="10">
        <f>Daten!D452</f>
        <v>0</v>
      </c>
      <c r="F452" s="9">
        <f t="shared" si="40"/>
        <v>3409.2537313432836</v>
      </c>
      <c r="H452" s="26">
        <f t="shared" ca="1" si="41"/>
        <v>10564</v>
      </c>
      <c r="I452" s="8">
        <f t="shared" ca="1" si="42"/>
        <v>31</v>
      </c>
      <c r="J452" s="26">
        <f ca="1">IF(I452=0,0,COUNTIF(I$19:$I452,C452*10+1))</f>
        <v>131</v>
      </c>
      <c r="K452" s="21">
        <f t="shared" ca="1" si="43"/>
        <v>0</v>
      </c>
      <c r="L452" s="24">
        <f t="shared" ca="1" si="44"/>
        <v>10564</v>
      </c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</row>
    <row r="453" spans="1:44" x14ac:dyDescent="0.2">
      <c r="A453" s="15">
        <f>Daten!A453</f>
        <v>30845</v>
      </c>
      <c r="B453" s="8" t="str">
        <f>Daten!B453</f>
        <v>Palterndorf-Dobermannsdorf</v>
      </c>
      <c r="C453" s="15">
        <f t="shared" si="39"/>
        <v>3</v>
      </c>
      <c r="D453" s="9">
        <f>Daten!E453</f>
        <v>1347</v>
      </c>
      <c r="E453" s="10">
        <f>Daten!D453</f>
        <v>0</v>
      </c>
      <c r="F453" s="9">
        <f t="shared" si="40"/>
        <v>2171.2835820895521</v>
      </c>
      <c r="H453" s="26">
        <f t="shared" ca="1" si="41"/>
        <v>6728</v>
      </c>
      <c r="I453" s="8">
        <f t="shared" ca="1" si="42"/>
        <v>31</v>
      </c>
      <c r="J453" s="26">
        <f ca="1">IF(I453=0,0,COUNTIF(I$19:$I453,C453*10+1))</f>
        <v>132</v>
      </c>
      <c r="K453" s="21">
        <f t="shared" ca="1" si="43"/>
        <v>0</v>
      </c>
      <c r="L453" s="24">
        <f t="shared" ca="1" si="44"/>
        <v>6728</v>
      </c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</row>
    <row r="454" spans="1:44" x14ac:dyDescent="0.2">
      <c r="A454" s="15">
        <f>Daten!A454</f>
        <v>30846</v>
      </c>
      <c r="B454" s="8" t="str">
        <f>Daten!B454</f>
        <v>Parbasdorf</v>
      </c>
      <c r="C454" s="15">
        <f t="shared" si="39"/>
        <v>3</v>
      </c>
      <c r="D454" s="9">
        <f>Daten!E454</f>
        <v>166</v>
      </c>
      <c r="E454" s="10">
        <f>Daten!D454</f>
        <v>0</v>
      </c>
      <c r="F454" s="9">
        <f t="shared" si="40"/>
        <v>267.58208955223881</v>
      </c>
      <c r="H454" s="26">
        <f t="shared" ca="1" si="41"/>
        <v>829</v>
      </c>
      <c r="I454" s="8">
        <f t="shared" ca="1" si="42"/>
        <v>31</v>
      </c>
      <c r="J454" s="26">
        <f ca="1">IF(I454=0,0,COUNTIF(I$19:$I454,C454*10+1))</f>
        <v>133</v>
      </c>
      <c r="K454" s="21">
        <f t="shared" ca="1" si="43"/>
        <v>0</v>
      </c>
      <c r="L454" s="24">
        <f t="shared" ca="1" si="44"/>
        <v>829</v>
      </c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</row>
    <row r="455" spans="1:44" x14ac:dyDescent="0.2">
      <c r="A455" s="15">
        <f>Daten!A455</f>
        <v>30848</v>
      </c>
      <c r="B455" s="8" t="str">
        <f>Daten!B455</f>
        <v>Prottes</v>
      </c>
      <c r="C455" s="15">
        <f t="shared" si="39"/>
        <v>3</v>
      </c>
      <c r="D455" s="9">
        <f>Daten!E455</f>
        <v>1419</v>
      </c>
      <c r="E455" s="10">
        <f>Daten!D455</f>
        <v>0</v>
      </c>
      <c r="F455" s="9">
        <f t="shared" si="40"/>
        <v>2287.3432835820895</v>
      </c>
      <c r="H455" s="26">
        <f t="shared" ca="1" si="41"/>
        <v>7088</v>
      </c>
      <c r="I455" s="8">
        <f t="shared" ca="1" si="42"/>
        <v>31</v>
      </c>
      <c r="J455" s="26">
        <f ca="1">IF(I455=0,0,COUNTIF(I$19:$I455,C455*10+1))</f>
        <v>134</v>
      </c>
      <c r="K455" s="21">
        <f t="shared" ca="1" si="43"/>
        <v>0</v>
      </c>
      <c r="L455" s="24">
        <f t="shared" ca="1" si="44"/>
        <v>7088</v>
      </c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</row>
    <row r="456" spans="1:44" x14ac:dyDescent="0.2">
      <c r="A456" s="15">
        <f>Daten!A456</f>
        <v>30849</v>
      </c>
      <c r="B456" s="8" t="str">
        <f>Daten!B456</f>
        <v>Raasdorf</v>
      </c>
      <c r="C456" s="15">
        <f t="shared" si="39"/>
        <v>3</v>
      </c>
      <c r="D456" s="9">
        <f>Daten!E456</f>
        <v>647</v>
      </c>
      <c r="E456" s="10">
        <f>Daten!D456</f>
        <v>0</v>
      </c>
      <c r="F456" s="9">
        <f t="shared" si="40"/>
        <v>1042.9253731343283</v>
      </c>
      <c r="H456" s="26">
        <f t="shared" ca="1" si="41"/>
        <v>3232</v>
      </c>
      <c r="I456" s="8">
        <f t="shared" ca="1" si="42"/>
        <v>31</v>
      </c>
      <c r="J456" s="26">
        <f ca="1">IF(I456=0,0,COUNTIF(I$19:$I456,C456*10+1))</f>
        <v>135</v>
      </c>
      <c r="K456" s="21">
        <f t="shared" ca="1" si="43"/>
        <v>0</v>
      </c>
      <c r="L456" s="24">
        <f t="shared" ca="1" si="44"/>
        <v>3232</v>
      </c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</row>
    <row r="457" spans="1:44" x14ac:dyDescent="0.2">
      <c r="A457" s="15">
        <f>Daten!A457</f>
        <v>30850</v>
      </c>
      <c r="B457" s="8" t="str">
        <f>Daten!B457</f>
        <v>Ringelsdorf-Niederabsdorf</v>
      </c>
      <c r="C457" s="15">
        <f t="shared" si="39"/>
        <v>3</v>
      </c>
      <c r="D457" s="9">
        <f>Daten!E457</f>
        <v>1257</v>
      </c>
      <c r="E457" s="10">
        <f>Daten!D457</f>
        <v>0</v>
      </c>
      <c r="F457" s="9">
        <f t="shared" si="40"/>
        <v>2026.2089552238806</v>
      </c>
      <c r="H457" s="26">
        <f t="shared" ca="1" si="41"/>
        <v>6278</v>
      </c>
      <c r="I457" s="8">
        <f t="shared" ca="1" si="42"/>
        <v>31</v>
      </c>
      <c r="J457" s="26">
        <f ca="1">IF(I457=0,0,COUNTIF(I$19:$I457,C457*10+1))</f>
        <v>136</v>
      </c>
      <c r="K457" s="21">
        <f t="shared" ca="1" si="43"/>
        <v>0</v>
      </c>
      <c r="L457" s="24">
        <f t="shared" ca="1" si="44"/>
        <v>6278</v>
      </c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</row>
    <row r="458" spans="1:44" x14ac:dyDescent="0.2">
      <c r="A458" s="15">
        <f>Daten!A458</f>
        <v>30852</v>
      </c>
      <c r="B458" s="8" t="str">
        <f>Daten!B458</f>
        <v>Schönkirchen-Reyersdorf</v>
      </c>
      <c r="C458" s="15">
        <f t="shared" si="39"/>
        <v>3</v>
      </c>
      <c r="D458" s="9">
        <f>Daten!E458</f>
        <v>1951</v>
      </c>
      <c r="E458" s="10">
        <f>Daten!D458</f>
        <v>0</v>
      </c>
      <c r="F458" s="9">
        <f t="shared" si="40"/>
        <v>3144.8955223880598</v>
      </c>
      <c r="H458" s="26">
        <f t="shared" ca="1" si="41"/>
        <v>9745</v>
      </c>
      <c r="I458" s="8">
        <f t="shared" ca="1" si="42"/>
        <v>31</v>
      </c>
      <c r="J458" s="26">
        <f ca="1">IF(I458=0,0,COUNTIF(I$19:$I458,C458*10+1))</f>
        <v>137</v>
      </c>
      <c r="K458" s="21">
        <f t="shared" ca="1" si="43"/>
        <v>0</v>
      </c>
      <c r="L458" s="24">
        <f t="shared" ca="1" si="44"/>
        <v>9745</v>
      </c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</row>
    <row r="459" spans="1:44" x14ac:dyDescent="0.2">
      <c r="A459" s="15">
        <f>Daten!A459</f>
        <v>30854</v>
      </c>
      <c r="B459" s="8" t="str">
        <f>Daten!B459</f>
        <v>Spannberg</v>
      </c>
      <c r="C459" s="15">
        <f t="shared" si="39"/>
        <v>3</v>
      </c>
      <c r="D459" s="9">
        <f>Daten!E459</f>
        <v>1011</v>
      </c>
      <c r="E459" s="10">
        <f>Daten!D459</f>
        <v>0</v>
      </c>
      <c r="F459" s="9">
        <f t="shared" si="40"/>
        <v>1629.6716417910447</v>
      </c>
      <c r="H459" s="26">
        <f t="shared" ca="1" si="41"/>
        <v>5050</v>
      </c>
      <c r="I459" s="8">
        <f t="shared" ca="1" si="42"/>
        <v>31</v>
      </c>
      <c r="J459" s="26">
        <f ca="1">IF(I459=0,0,COUNTIF(I$19:$I459,C459*10+1))</f>
        <v>138</v>
      </c>
      <c r="K459" s="21">
        <f t="shared" ca="1" si="43"/>
        <v>0</v>
      </c>
      <c r="L459" s="24">
        <f t="shared" ca="1" si="44"/>
        <v>5050</v>
      </c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</row>
    <row r="460" spans="1:44" x14ac:dyDescent="0.2">
      <c r="A460" s="15">
        <f>Daten!A460</f>
        <v>30856</v>
      </c>
      <c r="B460" s="8" t="str">
        <f>Daten!B460</f>
        <v>Strasshof an der Nordbahn</v>
      </c>
      <c r="C460" s="15">
        <f t="shared" si="39"/>
        <v>3</v>
      </c>
      <c r="D460" s="9">
        <f>Daten!E460</f>
        <v>10332</v>
      </c>
      <c r="E460" s="10">
        <f>Daten!D460</f>
        <v>0</v>
      </c>
      <c r="F460" s="9">
        <f t="shared" si="40"/>
        <v>17220</v>
      </c>
      <c r="H460" s="26">
        <f t="shared" ca="1" si="41"/>
        <v>53358</v>
      </c>
      <c r="I460" s="8">
        <f t="shared" ca="1" si="42"/>
        <v>31</v>
      </c>
      <c r="J460" s="26">
        <f ca="1">IF(I460=0,0,COUNTIF(I$19:$I460,C460*10+1))</f>
        <v>139</v>
      </c>
      <c r="K460" s="21">
        <f t="shared" ca="1" si="43"/>
        <v>0</v>
      </c>
      <c r="L460" s="24">
        <f t="shared" ca="1" si="44"/>
        <v>53358</v>
      </c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</row>
    <row r="461" spans="1:44" x14ac:dyDescent="0.2">
      <c r="A461" s="15">
        <f>Daten!A461</f>
        <v>30857</v>
      </c>
      <c r="B461" s="8" t="str">
        <f>Daten!B461</f>
        <v>Sulz im Weinviertel</v>
      </c>
      <c r="C461" s="15">
        <f t="shared" si="39"/>
        <v>3</v>
      </c>
      <c r="D461" s="9">
        <f>Daten!E461</f>
        <v>1203</v>
      </c>
      <c r="E461" s="10">
        <f>Daten!D461</f>
        <v>0</v>
      </c>
      <c r="F461" s="9">
        <f t="shared" si="40"/>
        <v>1939.1641791044776</v>
      </c>
      <c r="H461" s="26">
        <f t="shared" ca="1" si="41"/>
        <v>6009</v>
      </c>
      <c r="I461" s="8">
        <f t="shared" ca="1" si="42"/>
        <v>31</v>
      </c>
      <c r="J461" s="26">
        <f ca="1">IF(I461=0,0,COUNTIF(I$19:$I461,C461*10+1))</f>
        <v>140</v>
      </c>
      <c r="K461" s="21">
        <f t="shared" ca="1" si="43"/>
        <v>0</v>
      </c>
      <c r="L461" s="24">
        <f t="shared" ca="1" si="44"/>
        <v>6009</v>
      </c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</row>
    <row r="462" spans="1:44" x14ac:dyDescent="0.2">
      <c r="A462" s="15">
        <f>Daten!A462</f>
        <v>30858</v>
      </c>
      <c r="B462" s="8" t="str">
        <f>Daten!B462</f>
        <v>Untersiebenbrunn</v>
      </c>
      <c r="C462" s="15">
        <f t="shared" si="39"/>
        <v>3</v>
      </c>
      <c r="D462" s="9">
        <f>Daten!E462</f>
        <v>1761</v>
      </c>
      <c r="E462" s="10">
        <f>Daten!D462</f>
        <v>0</v>
      </c>
      <c r="F462" s="9">
        <f t="shared" si="40"/>
        <v>2838.6268656716416</v>
      </c>
      <c r="H462" s="26">
        <f t="shared" ca="1" si="41"/>
        <v>8796</v>
      </c>
      <c r="I462" s="8">
        <f t="shared" ca="1" si="42"/>
        <v>31</v>
      </c>
      <c r="J462" s="26">
        <f ca="1">IF(I462=0,0,COUNTIF(I$19:$I462,C462*10+1))</f>
        <v>141</v>
      </c>
      <c r="K462" s="21">
        <f t="shared" ca="1" si="43"/>
        <v>0</v>
      </c>
      <c r="L462" s="24">
        <f t="shared" ca="1" si="44"/>
        <v>8796</v>
      </c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</row>
    <row r="463" spans="1:44" x14ac:dyDescent="0.2">
      <c r="A463" s="15">
        <f>Daten!A463</f>
        <v>30859</v>
      </c>
      <c r="B463" s="8" t="str">
        <f>Daten!B463</f>
        <v>Velm-Götzendorf</v>
      </c>
      <c r="C463" s="15">
        <f t="shared" si="39"/>
        <v>3</v>
      </c>
      <c r="D463" s="9">
        <f>Daten!E463</f>
        <v>753</v>
      </c>
      <c r="E463" s="10">
        <f>Daten!D463</f>
        <v>0</v>
      </c>
      <c r="F463" s="9">
        <f t="shared" si="40"/>
        <v>1213.7910447761194</v>
      </c>
      <c r="H463" s="26">
        <f t="shared" ca="1" si="41"/>
        <v>3761</v>
      </c>
      <c r="I463" s="8">
        <f t="shared" ca="1" si="42"/>
        <v>31</v>
      </c>
      <c r="J463" s="26">
        <f ca="1">IF(I463=0,0,COUNTIF(I$19:$I463,C463*10+1))</f>
        <v>142</v>
      </c>
      <c r="K463" s="21">
        <f t="shared" ca="1" si="43"/>
        <v>0</v>
      </c>
      <c r="L463" s="24">
        <f t="shared" ca="1" si="44"/>
        <v>3761</v>
      </c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</row>
    <row r="464" spans="1:44" x14ac:dyDescent="0.2">
      <c r="A464" s="15">
        <f>Daten!A464</f>
        <v>30860</v>
      </c>
      <c r="B464" s="8" t="str">
        <f>Daten!B464</f>
        <v>Weikendorf</v>
      </c>
      <c r="C464" s="15">
        <f t="shared" si="39"/>
        <v>3</v>
      </c>
      <c r="D464" s="9">
        <f>Daten!E464</f>
        <v>2026</v>
      </c>
      <c r="E464" s="10">
        <f>Daten!D464</f>
        <v>0</v>
      </c>
      <c r="F464" s="9">
        <f t="shared" si="40"/>
        <v>3265.7910447761192</v>
      </c>
      <c r="H464" s="26">
        <f t="shared" ca="1" si="41"/>
        <v>10119</v>
      </c>
      <c r="I464" s="8">
        <f t="shared" ca="1" si="42"/>
        <v>31</v>
      </c>
      <c r="J464" s="26">
        <f ca="1">IF(I464=0,0,COUNTIF(I$19:$I464,C464*10+1))</f>
        <v>143</v>
      </c>
      <c r="K464" s="21">
        <f t="shared" ca="1" si="43"/>
        <v>0</v>
      </c>
      <c r="L464" s="24">
        <f t="shared" ca="1" si="44"/>
        <v>10119</v>
      </c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</row>
    <row r="465" spans="1:44" x14ac:dyDescent="0.2">
      <c r="A465" s="15">
        <f>Daten!A465</f>
        <v>30863</v>
      </c>
      <c r="B465" s="8" t="str">
        <f>Daten!B465</f>
        <v>Zistersdorf</v>
      </c>
      <c r="C465" s="15">
        <f t="shared" si="39"/>
        <v>3</v>
      </c>
      <c r="D465" s="9">
        <f>Daten!E465</f>
        <v>5399</v>
      </c>
      <c r="E465" s="10">
        <f>Daten!D465</f>
        <v>0</v>
      </c>
      <c r="F465" s="9">
        <f t="shared" si="40"/>
        <v>8702.8656716417918</v>
      </c>
      <c r="H465" s="26">
        <f t="shared" ca="1" si="41"/>
        <v>26967</v>
      </c>
      <c r="I465" s="8">
        <f t="shared" ca="1" si="42"/>
        <v>31</v>
      </c>
      <c r="J465" s="26">
        <f ca="1">IF(I465=0,0,COUNTIF(I$19:$I465,C465*10+1))</f>
        <v>144</v>
      </c>
      <c r="K465" s="21">
        <f t="shared" ca="1" si="43"/>
        <v>0</v>
      </c>
      <c r="L465" s="24">
        <f t="shared" ca="1" si="44"/>
        <v>26967</v>
      </c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</row>
    <row r="466" spans="1:44" x14ac:dyDescent="0.2">
      <c r="A466" s="15">
        <f>Daten!A466</f>
        <v>30865</v>
      </c>
      <c r="B466" s="8" t="str">
        <f>Daten!B466</f>
        <v>Weiden an der March</v>
      </c>
      <c r="C466" s="15">
        <f t="shared" si="39"/>
        <v>3</v>
      </c>
      <c r="D466" s="9">
        <f>Daten!E466</f>
        <v>992</v>
      </c>
      <c r="E466" s="10">
        <f>Daten!D466</f>
        <v>0</v>
      </c>
      <c r="F466" s="9">
        <f t="shared" si="40"/>
        <v>1599.044776119403</v>
      </c>
      <c r="H466" s="26">
        <f t="shared" ca="1" si="41"/>
        <v>4955</v>
      </c>
      <c r="I466" s="8">
        <f t="shared" ca="1" si="42"/>
        <v>31</v>
      </c>
      <c r="J466" s="26">
        <f ca="1">IF(I466=0,0,COUNTIF(I$19:$I466,C466*10+1))</f>
        <v>145</v>
      </c>
      <c r="K466" s="21">
        <f t="shared" ca="1" si="43"/>
        <v>0</v>
      </c>
      <c r="L466" s="24">
        <f t="shared" ca="1" si="44"/>
        <v>4955</v>
      </c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</row>
    <row r="467" spans="1:44" x14ac:dyDescent="0.2">
      <c r="A467" s="15">
        <f>Daten!A467</f>
        <v>30902</v>
      </c>
      <c r="B467" s="8" t="str">
        <f>Daten!B467</f>
        <v>Amaliendorf-Aalfang</v>
      </c>
      <c r="C467" s="15">
        <f t="shared" ref="C467:C530" si="45">INT(A467/10000)</f>
        <v>3</v>
      </c>
      <c r="D467" s="9">
        <f>Daten!E467</f>
        <v>1109</v>
      </c>
      <c r="E467" s="10">
        <f>Daten!D467</f>
        <v>0</v>
      </c>
      <c r="F467" s="9">
        <f t="shared" ref="F467:F530" si="46">IF(AND(E467=1,D467&lt;=20000),D467*2,IF(D467&lt;=10000,D467*(1+41/67),IF(D467&lt;=20000,D467*(1+2/3),IF(D467&lt;=50000,D467*(2),D467*(2+1/3))))+IF(AND(D467&gt;9000,D467&lt;=10000),(D467-9000)*(110/201),0)+IF(AND(D467&gt;18000,D467&lt;=20000),(D467-18000)*(3+1/3),0)+IF(AND(D467&gt;45000,D467&lt;=50000),(D467-45000)*(3+1/3),0))</f>
        <v>1787.641791044776</v>
      </c>
      <c r="H467" s="26">
        <f t="shared" ref="H467:H530" ca="1" si="47">ROUND(OFFSET($G$6,C467,0)/OFFSET($F$6,C467,0)*F467,0)</f>
        <v>5539</v>
      </c>
      <c r="I467" s="8">
        <f t="shared" ref="I467:I530" ca="1" si="48">IF(H467&gt;0,C467*10+1,0)</f>
        <v>31</v>
      </c>
      <c r="J467" s="26">
        <f ca="1">IF(I467=0,0,COUNTIF(I$19:$I467,C467*10+1))</f>
        <v>146</v>
      </c>
      <c r="K467" s="21">
        <f t="shared" ref="K467:K530" ca="1" si="49">IF(J467=1,OFFSET($G$6,C467,0)-OFFSET($H$6,C467,0),0)</f>
        <v>0</v>
      </c>
      <c r="L467" s="24">
        <f t="shared" ref="L467:L530" ca="1" si="50">H467+K467</f>
        <v>5539</v>
      </c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</row>
    <row r="468" spans="1:44" x14ac:dyDescent="0.2">
      <c r="A468" s="15">
        <f>Daten!A468</f>
        <v>30903</v>
      </c>
      <c r="B468" s="8" t="str">
        <f>Daten!B468</f>
        <v>Brand-Nagelberg</v>
      </c>
      <c r="C468" s="15">
        <f t="shared" si="45"/>
        <v>3</v>
      </c>
      <c r="D468" s="9">
        <f>Daten!E468</f>
        <v>1531</v>
      </c>
      <c r="E468" s="10">
        <f>Daten!D468</f>
        <v>0</v>
      </c>
      <c r="F468" s="9">
        <f t="shared" si="46"/>
        <v>2467.8805970149256</v>
      </c>
      <c r="H468" s="26">
        <f t="shared" ca="1" si="47"/>
        <v>7647</v>
      </c>
      <c r="I468" s="8">
        <f t="shared" ca="1" si="48"/>
        <v>31</v>
      </c>
      <c r="J468" s="26">
        <f ca="1">IF(I468=0,0,COUNTIF(I$19:$I468,C468*10+1))</f>
        <v>147</v>
      </c>
      <c r="K468" s="21">
        <f t="shared" ca="1" si="49"/>
        <v>0</v>
      </c>
      <c r="L468" s="24">
        <f t="shared" ca="1" si="50"/>
        <v>7647</v>
      </c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</row>
    <row r="469" spans="1:44" x14ac:dyDescent="0.2">
      <c r="A469" s="15">
        <f>Daten!A469</f>
        <v>30904</v>
      </c>
      <c r="B469" s="8" t="str">
        <f>Daten!B469</f>
        <v>Eggern</v>
      </c>
      <c r="C469" s="15">
        <f t="shared" si="45"/>
        <v>3</v>
      </c>
      <c r="D469" s="9">
        <f>Daten!E469</f>
        <v>688</v>
      </c>
      <c r="E469" s="10">
        <f>Daten!D469</f>
        <v>0</v>
      </c>
      <c r="F469" s="9">
        <f t="shared" si="46"/>
        <v>1109.0149253731342</v>
      </c>
      <c r="H469" s="26">
        <f t="shared" ca="1" si="47"/>
        <v>3436</v>
      </c>
      <c r="I469" s="8">
        <f t="shared" ca="1" si="48"/>
        <v>31</v>
      </c>
      <c r="J469" s="26">
        <f ca="1">IF(I469=0,0,COUNTIF(I$19:$I469,C469*10+1))</f>
        <v>148</v>
      </c>
      <c r="K469" s="21">
        <f t="shared" ca="1" si="49"/>
        <v>0</v>
      </c>
      <c r="L469" s="24">
        <f t="shared" ca="1" si="50"/>
        <v>3436</v>
      </c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</row>
    <row r="470" spans="1:44" x14ac:dyDescent="0.2">
      <c r="A470" s="15">
        <f>Daten!A470</f>
        <v>30906</v>
      </c>
      <c r="B470" s="8" t="str">
        <f>Daten!B470</f>
        <v>Eisgarn</v>
      </c>
      <c r="C470" s="15">
        <f t="shared" si="45"/>
        <v>3</v>
      </c>
      <c r="D470" s="9">
        <f>Daten!E470</f>
        <v>675</v>
      </c>
      <c r="E470" s="10">
        <f>Daten!D470</f>
        <v>0</v>
      </c>
      <c r="F470" s="9">
        <f t="shared" si="46"/>
        <v>1088.0597014925372</v>
      </c>
      <c r="H470" s="26">
        <f t="shared" ca="1" si="47"/>
        <v>3371</v>
      </c>
      <c r="I470" s="8">
        <f t="shared" ca="1" si="48"/>
        <v>31</v>
      </c>
      <c r="J470" s="26">
        <f ca="1">IF(I470=0,0,COUNTIF(I$19:$I470,C470*10+1))</f>
        <v>149</v>
      </c>
      <c r="K470" s="21">
        <f t="shared" ca="1" si="49"/>
        <v>0</v>
      </c>
      <c r="L470" s="24">
        <f t="shared" ca="1" si="50"/>
        <v>3371</v>
      </c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</row>
    <row r="471" spans="1:44" x14ac:dyDescent="0.2">
      <c r="A471" s="15">
        <f>Daten!A471</f>
        <v>30908</v>
      </c>
      <c r="B471" s="8" t="str">
        <f>Daten!B471</f>
        <v>Gmünd</v>
      </c>
      <c r="C471" s="15">
        <f t="shared" si="45"/>
        <v>3</v>
      </c>
      <c r="D471" s="9">
        <f>Daten!E471</f>
        <v>5377</v>
      </c>
      <c r="E471" s="10">
        <f>Daten!D471</f>
        <v>0</v>
      </c>
      <c r="F471" s="9">
        <f t="shared" si="46"/>
        <v>8667.4029850746265</v>
      </c>
      <c r="H471" s="26">
        <f t="shared" ca="1" si="47"/>
        <v>26857</v>
      </c>
      <c r="I471" s="8">
        <f t="shared" ca="1" si="48"/>
        <v>31</v>
      </c>
      <c r="J471" s="26">
        <f ca="1">IF(I471=0,0,COUNTIF(I$19:$I471,C471*10+1))</f>
        <v>150</v>
      </c>
      <c r="K471" s="21">
        <f t="shared" ca="1" si="49"/>
        <v>0</v>
      </c>
      <c r="L471" s="24">
        <f t="shared" ca="1" si="50"/>
        <v>26857</v>
      </c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</row>
    <row r="472" spans="1:44" x14ac:dyDescent="0.2">
      <c r="A472" s="15">
        <f>Daten!A472</f>
        <v>30909</v>
      </c>
      <c r="B472" s="8" t="str">
        <f>Daten!B472</f>
        <v>Großdietmanns</v>
      </c>
      <c r="C472" s="15">
        <f t="shared" si="45"/>
        <v>3</v>
      </c>
      <c r="D472" s="9">
        <f>Daten!E472</f>
        <v>2197</v>
      </c>
      <c r="E472" s="10">
        <f>Daten!D472</f>
        <v>0</v>
      </c>
      <c r="F472" s="9">
        <f t="shared" si="46"/>
        <v>3541.4328358208954</v>
      </c>
      <c r="H472" s="26">
        <f t="shared" ca="1" si="47"/>
        <v>10974</v>
      </c>
      <c r="I472" s="8">
        <f t="shared" ca="1" si="48"/>
        <v>31</v>
      </c>
      <c r="J472" s="26">
        <f ca="1">IF(I472=0,0,COUNTIF(I$19:$I472,C472*10+1))</f>
        <v>151</v>
      </c>
      <c r="K472" s="21">
        <f t="shared" ca="1" si="49"/>
        <v>0</v>
      </c>
      <c r="L472" s="24">
        <f t="shared" ca="1" si="50"/>
        <v>10974</v>
      </c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</row>
    <row r="473" spans="1:44" x14ac:dyDescent="0.2">
      <c r="A473" s="15">
        <f>Daten!A473</f>
        <v>30910</v>
      </c>
      <c r="B473" s="8" t="str">
        <f>Daten!B473</f>
        <v>Bad Großpertholz</v>
      </c>
      <c r="C473" s="15">
        <f t="shared" si="45"/>
        <v>3</v>
      </c>
      <c r="D473" s="9">
        <f>Daten!E473</f>
        <v>1328</v>
      </c>
      <c r="E473" s="10">
        <f>Daten!D473</f>
        <v>0</v>
      </c>
      <c r="F473" s="9">
        <f t="shared" si="46"/>
        <v>2140.6567164179105</v>
      </c>
      <c r="H473" s="26">
        <f t="shared" ca="1" si="47"/>
        <v>6633</v>
      </c>
      <c r="I473" s="8">
        <f t="shared" ca="1" si="48"/>
        <v>31</v>
      </c>
      <c r="J473" s="26">
        <f ca="1">IF(I473=0,0,COUNTIF(I$19:$I473,C473*10+1))</f>
        <v>152</v>
      </c>
      <c r="K473" s="21">
        <f t="shared" ca="1" si="49"/>
        <v>0</v>
      </c>
      <c r="L473" s="24">
        <f t="shared" ca="1" si="50"/>
        <v>6633</v>
      </c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</row>
    <row r="474" spans="1:44" x14ac:dyDescent="0.2">
      <c r="A474" s="15">
        <f>Daten!A474</f>
        <v>30912</v>
      </c>
      <c r="B474" s="8" t="str">
        <f>Daten!B474</f>
        <v>Großschönau</v>
      </c>
      <c r="C474" s="15">
        <f t="shared" si="45"/>
        <v>3</v>
      </c>
      <c r="D474" s="9">
        <f>Daten!E474</f>
        <v>1216</v>
      </c>
      <c r="E474" s="10">
        <f>Daten!D474</f>
        <v>0</v>
      </c>
      <c r="F474" s="9">
        <f t="shared" si="46"/>
        <v>1960.1194029850747</v>
      </c>
      <c r="H474" s="26">
        <f t="shared" ca="1" si="47"/>
        <v>6074</v>
      </c>
      <c r="I474" s="8">
        <f t="shared" ca="1" si="48"/>
        <v>31</v>
      </c>
      <c r="J474" s="26">
        <f ca="1">IF(I474=0,0,COUNTIF(I$19:$I474,C474*10+1))</f>
        <v>153</v>
      </c>
      <c r="K474" s="21">
        <f t="shared" ca="1" si="49"/>
        <v>0</v>
      </c>
      <c r="L474" s="24">
        <f t="shared" ca="1" si="50"/>
        <v>6074</v>
      </c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</row>
    <row r="475" spans="1:44" x14ac:dyDescent="0.2">
      <c r="A475" s="15">
        <f>Daten!A475</f>
        <v>30913</v>
      </c>
      <c r="B475" s="8" t="str">
        <f>Daten!B475</f>
        <v>Moorbad Harbach</v>
      </c>
      <c r="C475" s="15">
        <f t="shared" si="45"/>
        <v>3</v>
      </c>
      <c r="D475" s="9">
        <f>Daten!E475</f>
        <v>721</v>
      </c>
      <c r="E475" s="10">
        <f>Daten!D475</f>
        <v>0</v>
      </c>
      <c r="F475" s="9">
        <f t="shared" si="46"/>
        <v>1162.2089552238806</v>
      </c>
      <c r="H475" s="26">
        <f t="shared" ca="1" si="47"/>
        <v>3601</v>
      </c>
      <c r="I475" s="8">
        <f t="shared" ca="1" si="48"/>
        <v>31</v>
      </c>
      <c r="J475" s="26">
        <f ca="1">IF(I475=0,0,COUNTIF(I$19:$I475,C475*10+1))</f>
        <v>154</v>
      </c>
      <c r="K475" s="21">
        <f t="shared" ca="1" si="49"/>
        <v>0</v>
      </c>
      <c r="L475" s="24">
        <f t="shared" ca="1" si="50"/>
        <v>3601</v>
      </c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</row>
    <row r="476" spans="1:44" x14ac:dyDescent="0.2">
      <c r="A476" s="15">
        <f>Daten!A476</f>
        <v>30915</v>
      </c>
      <c r="B476" s="8" t="str">
        <f>Daten!B476</f>
        <v>Haugschlag</v>
      </c>
      <c r="C476" s="15">
        <f t="shared" si="45"/>
        <v>3</v>
      </c>
      <c r="D476" s="9">
        <f>Daten!E476</f>
        <v>489</v>
      </c>
      <c r="E476" s="10">
        <f>Daten!D476</f>
        <v>0</v>
      </c>
      <c r="F476" s="9">
        <f t="shared" si="46"/>
        <v>788.2388059701492</v>
      </c>
      <c r="H476" s="26">
        <f t="shared" ca="1" si="47"/>
        <v>2442</v>
      </c>
      <c r="I476" s="8">
        <f t="shared" ca="1" si="48"/>
        <v>31</v>
      </c>
      <c r="J476" s="26">
        <f ca="1">IF(I476=0,0,COUNTIF(I$19:$I476,C476*10+1))</f>
        <v>155</v>
      </c>
      <c r="K476" s="21">
        <f t="shared" ca="1" si="49"/>
        <v>0</v>
      </c>
      <c r="L476" s="24">
        <f t="shared" ca="1" si="50"/>
        <v>2442</v>
      </c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</row>
    <row r="477" spans="1:44" x14ac:dyDescent="0.2">
      <c r="A477" s="15">
        <f>Daten!A477</f>
        <v>30916</v>
      </c>
      <c r="B477" s="8" t="str">
        <f>Daten!B477</f>
        <v>Heidenreichstein</v>
      </c>
      <c r="C477" s="15">
        <f t="shared" si="45"/>
        <v>3</v>
      </c>
      <c r="D477" s="9">
        <f>Daten!E477</f>
        <v>3961</v>
      </c>
      <c r="E477" s="10">
        <f>Daten!D477</f>
        <v>0</v>
      </c>
      <c r="F477" s="9">
        <f t="shared" si="46"/>
        <v>6384.8955223880594</v>
      </c>
      <c r="H477" s="26">
        <f t="shared" ca="1" si="47"/>
        <v>19784</v>
      </c>
      <c r="I477" s="8">
        <f t="shared" ca="1" si="48"/>
        <v>31</v>
      </c>
      <c r="J477" s="26">
        <f ca="1">IF(I477=0,0,COUNTIF(I$19:$I477,C477*10+1))</f>
        <v>156</v>
      </c>
      <c r="K477" s="21">
        <f t="shared" ca="1" si="49"/>
        <v>0</v>
      </c>
      <c r="L477" s="24">
        <f t="shared" ca="1" si="50"/>
        <v>19784</v>
      </c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</row>
    <row r="478" spans="1:44" x14ac:dyDescent="0.2">
      <c r="A478" s="15">
        <f>Daten!A478</f>
        <v>30917</v>
      </c>
      <c r="B478" s="8" t="str">
        <f>Daten!B478</f>
        <v>Hirschbach</v>
      </c>
      <c r="C478" s="15">
        <f t="shared" si="45"/>
        <v>3</v>
      </c>
      <c r="D478" s="9">
        <f>Daten!E478</f>
        <v>583</v>
      </c>
      <c r="E478" s="10">
        <f>Daten!D478</f>
        <v>0</v>
      </c>
      <c r="F478" s="9">
        <f t="shared" si="46"/>
        <v>939.76119402985069</v>
      </c>
      <c r="H478" s="26">
        <f t="shared" ca="1" si="47"/>
        <v>2912</v>
      </c>
      <c r="I478" s="8">
        <f t="shared" ca="1" si="48"/>
        <v>31</v>
      </c>
      <c r="J478" s="26">
        <f ca="1">IF(I478=0,0,COUNTIF(I$19:$I478,C478*10+1))</f>
        <v>157</v>
      </c>
      <c r="K478" s="21">
        <f t="shared" ca="1" si="49"/>
        <v>0</v>
      </c>
      <c r="L478" s="24">
        <f t="shared" ca="1" si="50"/>
        <v>2912</v>
      </c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</row>
    <row r="479" spans="1:44" x14ac:dyDescent="0.2">
      <c r="A479" s="15">
        <f>Daten!A479</f>
        <v>30920</v>
      </c>
      <c r="B479" s="8" t="str">
        <f>Daten!B479</f>
        <v>Hoheneich</v>
      </c>
      <c r="C479" s="15">
        <f t="shared" si="45"/>
        <v>3</v>
      </c>
      <c r="D479" s="9">
        <f>Daten!E479</f>
        <v>1412</v>
      </c>
      <c r="E479" s="10">
        <f>Daten!D479</f>
        <v>0</v>
      </c>
      <c r="F479" s="9">
        <f t="shared" si="46"/>
        <v>2276.0597014925374</v>
      </c>
      <c r="H479" s="26">
        <f t="shared" ca="1" si="47"/>
        <v>7053</v>
      </c>
      <c r="I479" s="8">
        <f t="shared" ca="1" si="48"/>
        <v>31</v>
      </c>
      <c r="J479" s="26">
        <f ca="1">IF(I479=0,0,COUNTIF(I$19:$I479,C479*10+1))</f>
        <v>158</v>
      </c>
      <c r="K479" s="21">
        <f t="shared" ca="1" si="49"/>
        <v>0</v>
      </c>
      <c r="L479" s="24">
        <f t="shared" ca="1" si="50"/>
        <v>7053</v>
      </c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</row>
    <row r="480" spans="1:44" x14ac:dyDescent="0.2">
      <c r="A480" s="15">
        <f>Daten!A480</f>
        <v>30921</v>
      </c>
      <c r="B480" s="8" t="str">
        <f>Daten!B480</f>
        <v>Kirchberg am Walde</v>
      </c>
      <c r="C480" s="15">
        <f t="shared" si="45"/>
        <v>3</v>
      </c>
      <c r="D480" s="9">
        <f>Daten!E480</f>
        <v>1309</v>
      </c>
      <c r="E480" s="10">
        <f>Daten!D480</f>
        <v>0</v>
      </c>
      <c r="F480" s="9">
        <f t="shared" si="46"/>
        <v>2110.0298507462685</v>
      </c>
      <c r="H480" s="26">
        <f t="shared" ca="1" si="47"/>
        <v>6538</v>
      </c>
      <c r="I480" s="8">
        <f t="shared" ca="1" si="48"/>
        <v>31</v>
      </c>
      <c r="J480" s="26">
        <f ca="1">IF(I480=0,0,COUNTIF(I$19:$I480,C480*10+1))</f>
        <v>159</v>
      </c>
      <c r="K480" s="21">
        <f t="shared" ca="1" si="49"/>
        <v>0</v>
      </c>
      <c r="L480" s="24">
        <f t="shared" ca="1" si="50"/>
        <v>6538</v>
      </c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</row>
    <row r="481" spans="1:44" x14ac:dyDescent="0.2">
      <c r="A481" s="15">
        <f>Daten!A481</f>
        <v>30925</v>
      </c>
      <c r="B481" s="8" t="str">
        <f>Daten!B481</f>
        <v>Litschau</v>
      </c>
      <c r="C481" s="15">
        <f t="shared" si="45"/>
        <v>3</v>
      </c>
      <c r="D481" s="9">
        <f>Daten!E481</f>
        <v>2251</v>
      </c>
      <c r="E481" s="10">
        <f>Daten!D481</f>
        <v>0</v>
      </c>
      <c r="F481" s="9">
        <f t="shared" si="46"/>
        <v>3628.4776119402986</v>
      </c>
      <c r="H481" s="26">
        <f t="shared" ca="1" si="47"/>
        <v>11243</v>
      </c>
      <c r="I481" s="8">
        <f t="shared" ca="1" si="48"/>
        <v>31</v>
      </c>
      <c r="J481" s="26">
        <f ca="1">IF(I481=0,0,COUNTIF(I$19:$I481,C481*10+1))</f>
        <v>160</v>
      </c>
      <c r="K481" s="21">
        <f t="shared" ca="1" si="49"/>
        <v>0</v>
      </c>
      <c r="L481" s="24">
        <f t="shared" ca="1" si="50"/>
        <v>11243</v>
      </c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</row>
    <row r="482" spans="1:44" x14ac:dyDescent="0.2">
      <c r="A482" s="15">
        <f>Daten!A482</f>
        <v>30929</v>
      </c>
      <c r="B482" s="8" t="str">
        <f>Daten!B482</f>
        <v>Reingers</v>
      </c>
      <c r="C482" s="15">
        <f t="shared" si="45"/>
        <v>3</v>
      </c>
      <c r="D482" s="9">
        <f>Daten!E482</f>
        <v>631</v>
      </c>
      <c r="E482" s="10">
        <f>Daten!D482</f>
        <v>0</v>
      </c>
      <c r="F482" s="9">
        <f t="shared" si="46"/>
        <v>1017.1343283582089</v>
      </c>
      <c r="H482" s="26">
        <f t="shared" ca="1" si="47"/>
        <v>3152</v>
      </c>
      <c r="I482" s="8">
        <f t="shared" ca="1" si="48"/>
        <v>31</v>
      </c>
      <c r="J482" s="26">
        <f ca="1">IF(I482=0,0,COUNTIF(I$19:$I482,C482*10+1))</f>
        <v>161</v>
      </c>
      <c r="K482" s="21">
        <f t="shared" ca="1" si="49"/>
        <v>0</v>
      </c>
      <c r="L482" s="24">
        <f t="shared" ca="1" si="50"/>
        <v>3152</v>
      </c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</row>
    <row r="483" spans="1:44" x14ac:dyDescent="0.2">
      <c r="A483" s="15">
        <f>Daten!A483</f>
        <v>30932</v>
      </c>
      <c r="B483" s="8" t="str">
        <f>Daten!B483</f>
        <v>St. Martin</v>
      </c>
      <c r="C483" s="15">
        <f t="shared" si="45"/>
        <v>3</v>
      </c>
      <c r="D483" s="9">
        <f>Daten!E483</f>
        <v>1122</v>
      </c>
      <c r="E483" s="10">
        <f>Daten!D483</f>
        <v>0</v>
      </c>
      <c r="F483" s="9">
        <f t="shared" si="46"/>
        <v>1808.5970149253731</v>
      </c>
      <c r="H483" s="26">
        <f t="shared" ca="1" si="47"/>
        <v>5604</v>
      </c>
      <c r="I483" s="8">
        <f t="shared" ca="1" si="48"/>
        <v>31</v>
      </c>
      <c r="J483" s="26">
        <f ca="1">IF(I483=0,0,COUNTIF(I$19:$I483,C483*10+1))</f>
        <v>162</v>
      </c>
      <c r="K483" s="21">
        <f t="shared" ca="1" si="49"/>
        <v>0</v>
      </c>
      <c r="L483" s="24">
        <f t="shared" ca="1" si="50"/>
        <v>5604</v>
      </c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</row>
    <row r="484" spans="1:44" x14ac:dyDescent="0.2">
      <c r="A484" s="15">
        <f>Daten!A484</f>
        <v>30935</v>
      </c>
      <c r="B484" s="8" t="str">
        <f>Daten!B484</f>
        <v>Schrems</v>
      </c>
      <c r="C484" s="15">
        <f t="shared" si="45"/>
        <v>3</v>
      </c>
      <c r="D484" s="9">
        <f>Daten!E484</f>
        <v>5417</v>
      </c>
      <c r="E484" s="10">
        <f>Daten!D484</f>
        <v>0</v>
      </c>
      <c r="F484" s="9">
        <f t="shared" si="46"/>
        <v>8731.880597014926</v>
      </c>
      <c r="H484" s="26">
        <f t="shared" ca="1" si="47"/>
        <v>27057</v>
      </c>
      <c r="I484" s="8">
        <f t="shared" ca="1" si="48"/>
        <v>31</v>
      </c>
      <c r="J484" s="26">
        <f ca="1">IF(I484=0,0,COUNTIF(I$19:$I484,C484*10+1))</f>
        <v>163</v>
      </c>
      <c r="K484" s="21">
        <f t="shared" ca="1" si="49"/>
        <v>0</v>
      </c>
      <c r="L484" s="24">
        <f t="shared" ca="1" si="50"/>
        <v>27057</v>
      </c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</row>
    <row r="485" spans="1:44" x14ac:dyDescent="0.2">
      <c r="A485" s="15">
        <f>Daten!A485</f>
        <v>30939</v>
      </c>
      <c r="B485" s="8" t="str">
        <f>Daten!B485</f>
        <v>Unserfrau-Altweitra</v>
      </c>
      <c r="C485" s="15">
        <f t="shared" si="45"/>
        <v>3</v>
      </c>
      <c r="D485" s="9">
        <f>Daten!E485</f>
        <v>1002</v>
      </c>
      <c r="E485" s="10">
        <f>Daten!D485</f>
        <v>0</v>
      </c>
      <c r="F485" s="9">
        <f t="shared" si="46"/>
        <v>1615.1641791044776</v>
      </c>
      <c r="H485" s="26">
        <f t="shared" ca="1" si="47"/>
        <v>5005</v>
      </c>
      <c r="I485" s="8">
        <f t="shared" ca="1" si="48"/>
        <v>31</v>
      </c>
      <c r="J485" s="26">
        <f ca="1">IF(I485=0,0,COUNTIF(I$19:$I485,C485*10+1))</f>
        <v>164</v>
      </c>
      <c r="K485" s="21">
        <f t="shared" ca="1" si="49"/>
        <v>0</v>
      </c>
      <c r="L485" s="24">
        <f t="shared" ca="1" si="50"/>
        <v>5005</v>
      </c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</row>
    <row r="486" spans="1:44" x14ac:dyDescent="0.2">
      <c r="A486" s="15">
        <f>Daten!A486</f>
        <v>30940</v>
      </c>
      <c r="B486" s="8" t="str">
        <f>Daten!B486</f>
        <v>Waldenstein</v>
      </c>
      <c r="C486" s="15">
        <f t="shared" si="45"/>
        <v>3</v>
      </c>
      <c r="D486" s="9">
        <f>Daten!E486</f>
        <v>1196</v>
      </c>
      <c r="E486" s="10">
        <f>Daten!D486</f>
        <v>0</v>
      </c>
      <c r="F486" s="9">
        <f t="shared" si="46"/>
        <v>1927.8805970149253</v>
      </c>
      <c r="H486" s="26">
        <f t="shared" ca="1" si="47"/>
        <v>5974</v>
      </c>
      <c r="I486" s="8">
        <f t="shared" ca="1" si="48"/>
        <v>31</v>
      </c>
      <c r="J486" s="26">
        <f ca="1">IF(I486=0,0,COUNTIF(I$19:$I486,C486*10+1))</f>
        <v>165</v>
      </c>
      <c r="K486" s="21">
        <f t="shared" ca="1" si="49"/>
        <v>0</v>
      </c>
      <c r="L486" s="24">
        <f t="shared" ca="1" si="50"/>
        <v>5974</v>
      </c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</row>
    <row r="487" spans="1:44" x14ac:dyDescent="0.2">
      <c r="A487" s="15">
        <f>Daten!A487</f>
        <v>30942</v>
      </c>
      <c r="B487" s="8" t="str">
        <f>Daten!B487</f>
        <v>Weitra</v>
      </c>
      <c r="C487" s="15">
        <f t="shared" si="45"/>
        <v>3</v>
      </c>
      <c r="D487" s="9">
        <f>Daten!E487</f>
        <v>2665</v>
      </c>
      <c r="E487" s="10">
        <f>Daten!D487</f>
        <v>0</v>
      </c>
      <c r="F487" s="9">
        <f t="shared" si="46"/>
        <v>4295.8208955223881</v>
      </c>
      <c r="H487" s="26">
        <f t="shared" ca="1" si="47"/>
        <v>13311</v>
      </c>
      <c r="I487" s="8">
        <f t="shared" ca="1" si="48"/>
        <v>31</v>
      </c>
      <c r="J487" s="26">
        <f ca="1">IF(I487=0,0,COUNTIF(I$19:$I487,C487*10+1))</f>
        <v>166</v>
      </c>
      <c r="K487" s="21">
        <f t="shared" ca="1" si="49"/>
        <v>0</v>
      </c>
      <c r="L487" s="24">
        <f t="shared" ca="1" si="50"/>
        <v>13311</v>
      </c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</row>
    <row r="488" spans="1:44" x14ac:dyDescent="0.2">
      <c r="A488" s="15">
        <f>Daten!A488</f>
        <v>31001</v>
      </c>
      <c r="B488" s="8" t="str">
        <f>Daten!B488</f>
        <v>Alberndorf im Pulkautal</v>
      </c>
      <c r="C488" s="15">
        <f t="shared" si="45"/>
        <v>3</v>
      </c>
      <c r="D488" s="9">
        <f>Daten!E488</f>
        <v>737</v>
      </c>
      <c r="E488" s="10">
        <f>Daten!D488</f>
        <v>0</v>
      </c>
      <c r="F488" s="9">
        <f t="shared" si="46"/>
        <v>1188</v>
      </c>
      <c r="H488" s="26">
        <f t="shared" ca="1" si="47"/>
        <v>3681</v>
      </c>
      <c r="I488" s="8">
        <f t="shared" ca="1" si="48"/>
        <v>31</v>
      </c>
      <c r="J488" s="26">
        <f ca="1">IF(I488=0,0,COUNTIF(I$19:$I488,C488*10+1))</f>
        <v>167</v>
      </c>
      <c r="K488" s="21">
        <f t="shared" ca="1" si="49"/>
        <v>0</v>
      </c>
      <c r="L488" s="24">
        <f t="shared" ca="1" si="50"/>
        <v>3681</v>
      </c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</row>
    <row r="489" spans="1:44" x14ac:dyDescent="0.2">
      <c r="A489" s="15">
        <f>Daten!A489</f>
        <v>31008</v>
      </c>
      <c r="B489" s="8" t="str">
        <f>Daten!B489</f>
        <v>Göllersdorf</v>
      </c>
      <c r="C489" s="15">
        <f t="shared" si="45"/>
        <v>3</v>
      </c>
      <c r="D489" s="9">
        <f>Daten!E489</f>
        <v>3011</v>
      </c>
      <c r="E489" s="10">
        <f>Daten!D489</f>
        <v>0</v>
      </c>
      <c r="F489" s="9">
        <f t="shared" si="46"/>
        <v>4853.5522388059699</v>
      </c>
      <c r="H489" s="26">
        <f t="shared" ca="1" si="47"/>
        <v>15039</v>
      </c>
      <c r="I489" s="8">
        <f t="shared" ca="1" si="48"/>
        <v>31</v>
      </c>
      <c r="J489" s="26">
        <f ca="1">IF(I489=0,0,COUNTIF(I$19:$I489,C489*10+1))</f>
        <v>168</v>
      </c>
      <c r="K489" s="21">
        <f t="shared" ca="1" si="49"/>
        <v>0</v>
      </c>
      <c r="L489" s="24">
        <f t="shared" ca="1" si="50"/>
        <v>15039</v>
      </c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</row>
    <row r="490" spans="1:44" x14ac:dyDescent="0.2">
      <c r="A490" s="15">
        <f>Daten!A490</f>
        <v>31009</v>
      </c>
      <c r="B490" s="8" t="str">
        <f>Daten!B490</f>
        <v>Grabern</v>
      </c>
      <c r="C490" s="15">
        <f t="shared" si="45"/>
        <v>3</v>
      </c>
      <c r="D490" s="9">
        <f>Daten!E490</f>
        <v>1666</v>
      </c>
      <c r="E490" s="10">
        <f>Daten!D490</f>
        <v>0</v>
      </c>
      <c r="F490" s="9">
        <f t="shared" si="46"/>
        <v>2685.4925373134329</v>
      </c>
      <c r="H490" s="26">
        <f t="shared" ca="1" si="47"/>
        <v>8321</v>
      </c>
      <c r="I490" s="8">
        <f t="shared" ca="1" si="48"/>
        <v>31</v>
      </c>
      <c r="J490" s="26">
        <f ca="1">IF(I490=0,0,COUNTIF(I$19:$I490,C490*10+1))</f>
        <v>169</v>
      </c>
      <c r="K490" s="21">
        <f t="shared" ca="1" si="49"/>
        <v>0</v>
      </c>
      <c r="L490" s="24">
        <f t="shared" ca="1" si="50"/>
        <v>8321</v>
      </c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</row>
    <row r="491" spans="1:44" x14ac:dyDescent="0.2">
      <c r="A491" s="15">
        <f>Daten!A491</f>
        <v>31014</v>
      </c>
      <c r="B491" s="8" t="str">
        <f>Daten!B491</f>
        <v>Guntersdorf</v>
      </c>
      <c r="C491" s="15">
        <f t="shared" si="45"/>
        <v>3</v>
      </c>
      <c r="D491" s="9">
        <f>Daten!E491</f>
        <v>1146</v>
      </c>
      <c r="E491" s="10">
        <f>Daten!D491</f>
        <v>0</v>
      </c>
      <c r="F491" s="9">
        <f t="shared" si="46"/>
        <v>1847.2835820895523</v>
      </c>
      <c r="H491" s="26">
        <f t="shared" ca="1" si="47"/>
        <v>5724</v>
      </c>
      <c r="I491" s="8">
        <f t="shared" ca="1" si="48"/>
        <v>31</v>
      </c>
      <c r="J491" s="26">
        <f ca="1">IF(I491=0,0,COUNTIF(I$19:$I491,C491*10+1))</f>
        <v>170</v>
      </c>
      <c r="K491" s="21">
        <f t="shared" ca="1" si="49"/>
        <v>0</v>
      </c>
      <c r="L491" s="24">
        <f t="shared" ca="1" si="50"/>
        <v>5724</v>
      </c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</row>
    <row r="492" spans="1:44" x14ac:dyDescent="0.2">
      <c r="A492" s="15">
        <f>Daten!A492</f>
        <v>31015</v>
      </c>
      <c r="B492" s="8" t="str">
        <f>Daten!B492</f>
        <v>Hadres</v>
      </c>
      <c r="C492" s="15">
        <f t="shared" si="45"/>
        <v>3</v>
      </c>
      <c r="D492" s="9">
        <f>Daten!E492</f>
        <v>1695</v>
      </c>
      <c r="E492" s="10">
        <f>Daten!D492</f>
        <v>0</v>
      </c>
      <c r="F492" s="9">
        <f t="shared" si="46"/>
        <v>2732.2388059701493</v>
      </c>
      <c r="H492" s="26">
        <f t="shared" ca="1" si="47"/>
        <v>8466</v>
      </c>
      <c r="I492" s="8">
        <f t="shared" ca="1" si="48"/>
        <v>31</v>
      </c>
      <c r="J492" s="26">
        <f ca="1">IF(I492=0,0,COUNTIF(I$19:$I492,C492*10+1))</f>
        <v>171</v>
      </c>
      <c r="K492" s="21">
        <f t="shared" ca="1" si="49"/>
        <v>0</v>
      </c>
      <c r="L492" s="24">
        <f t="shared" ca="1" si="50"/>
        <v>8466</v>
      </c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</row>
    <row r="493" spans="1:44" x14ac:dyDescent="0.2">
      <c r="A493" s="15">
        <f>Daten!A493</f>
        <v>31016</v>
      </c>
      <c r="B493" s="8" t="str">
        <f>Daten!B493</f>
        <v>Hardegg</v>
      </c>
      <c r="C493" s="15">
        <f t="shared" si="45"/>
        <v>3</v>
      </c>
      <c r="D493" s="9">
        <f>Daten!E493</f>
        <v>1303</v>
      </c>
      <c r="E493" s="10">
        <f>Daten!D493</f>
        <v>0</v>
      </c>
      <c r="F493" s="9">
        <f t="shared" si="46"/>
        <v>2100.3582089552237</v>
      </c>
      <c r="H493" s="26">
        <f t="shared" ca="1" si="47"/>
        <v>6508</v>
      </c>
      <c r="I493" s="8">
        <f t="shared" ca="1" si="48"/>
        <v>31</v>
      </c>
      <c r="J493" s="26">
        <f ca="1">IF(I493=0,0,COUNTIF(I$19:$I493,C493*10+1))</f>
        <v>172</v>
      </c>
      <c r="K493" s="21">
        <f t="shared" ca="1" si="49"/>
        <v>0</v>
      </c>
      <c r="L493" s="24">
        <f t="shared" ca="1" si="50"/>
        <v>6508</v>
      </c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</row>
    <row r="494" spans="1:44" x14ac:dyDescent="0.2">
      <c r="A494" s="15">
        <f>Daten!A494</f>
        <v>31018</v>
      </c>
      <c r="B494" s="8" t="str">
        <f>Daten!B494</f>
        <v>Haugsdorf</v>
      </c>
      <c r="C494" s="15">
        <f t="shared" si="45"/>
        <v>3</v>
      </c>
      <c r="D494" s="9">
        <f>Daten!E494</f>
        <v>1571</v>
      </c>
      <c r="E494" s="10">
        <f>Daten!D494</f>
        <v>0</v>
      </c>
      <c r="F494" s="9">
        <f t="shared" si="46"/>
        <v>2532.3582089552237</v>
      </c>
      <c r="H494" s="26">
        <f t="shared" ca="1" si="47"/>
        <v>7847</v>
      </c>
      <c r="I494" s="8">
        <f t="shared" ca="1" si="48"/>
        <v>31</v>
      </c>
      <c r="J494" s="26">
        <f ca="1">IF(I494=0,0,COUNTIF(I$19:$I494,C494*10+1))</f>
        <v>173</v>
      </c>
      <c r="K494" s="21">
        <f t="shared" ca="1" si="49"/>
        <v>0</v>
      </c>
      <c r="L494" s="24">
        <f t="shared" ca="1" si="50"/>
        <v>7847</v>
      </c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</row>
    <row r="495" spans="1:44" x14ac:dyDescent="0.2">
      <c r="A495" s="15">
        <f>Daten!A495</f>
        <v>31019</v>
      </c>
      <c r="B495" s="8" t="str">
        <f>Daten!B495</f>
        <v>Heldenberg</v>
      </c>
      <c r="C495" s="15">
        <f t="shared" si="45"/>
        <v>3</v>
      </c>
      <c r="D495" s="9">
        <f>Daten!E495</f>
        <v>1317</v>
      </c>
      <c r="E495" s="10">
        <f>Daten!D495</f>
        <v>0</v>
      </c>
      <c r="F495" s="9">
        <f t="shared" si="46"/>
        <v>2122.9253731343283</v>
      </c>
      <c r="H495" s="26">
        <f t="shared" ca="1" si="47"/>
        <v>6578</v>
      </c>
      <c r="I495" s="8">
        <f t="shared" ca="1" si="48"/>
        <v>31</v>
      </c>
      <c r="J495" s="26">
        <f ca="1">IF(I495=0,0,COUNTIF(I$19:$I495,C495*10+1))</f>
        <v>174</v>
      </c>
      <c r="K495" s="21">
        <f t="shared" ca="1" si="49"/>
        <v>0</v>
      </c>
      <c r="L495" s="24">
        <f t="shared" ca="1" si="50"/>
        <v>6578</v>
      </c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</row>
    <row r="496" spans="1:44" x14ac:dyDescent="0.2">
      <c r="A496" s="15">
        <f>Daten!A496</f>
        <v>31021</v>
      </c>
      <c r="B496" s="8" t="str">
        <f>Daten!B496</f>
        <v>Hohenwarth-Mühlbach a.M.</v>
      </c>
      <c r="C496" s="15">
        <f t="shared" si="45"/>
        <v>3</v>
      </c>
      <c r="D496" s="9">
        <f>Daten!E496</f>
        <v>1305</v>
      </c>
      <c r="E496" s="10">
        <f>Daten!D496</f>
        <v>0</v>
      </c>
      <c r="F496" s="9">
        <f t="shared" si="46"/>
        <v>2103.5820895522388</v>
      </c>
      <c r="H496" s="26">
        <f t="shared" ca="1" si="47"/>
        <v>6518</v>
      </c>
      <c r="I496" s="8">
        <f t="shared" ca="1" si="48"/>
        <v>31</v>
      </c>
      <c r="J496" s="26">
        <f ca="1">IF(I496=0,0,COUNTIF(I$19:$I496,C496*10+1))</f>
        <v>175</v>
      </c>
      <c r="K496" s="21">
        <f t="shared" ca="1" si="49"/>
        <v>0</v>
      </c>
      <c r="L496" s="24">
        <f t="shared" ca="1" si="50"/>
        <v>6518</v>
      </c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</row>
    <row r="497" spans="1:44" x14ac:dyDescent="0.2">
      <c r="A497" s="15">
        <f>Daten!A497</f>
        <v>31022</v>
      </c>
      <c r="B497" s="8" t="str">
        <f>Daten!B497</f>
        <v>Hollabrunn</v>
      </c>
      <c r="C497" s="15">
        <f t="shared" si="45"/>
        <v>3</v>
      </c>
      <c r="D497" s="9">
        <f>Daten!E497</f>
        <v>11751</v>
      </c>
      <c r="E497" s="10">
        <f>Daten!D497</f>
        <v>0</v>
      </c>
      <c r="F497" s="9">
        <f t="shared" si="46"/>
        <v>19585</v>
      </c>
      <c r="H497" s="26">
        <f t="shared" ca="1" si="47"/>
        <v>60686</v>
      </c>
      <c r="I497" s="8">
        <f t="shared" ca="1" si="48"/>
        <v>31</v>
      </c>
      <c r="J497" s="26">
        <f ca="1">IF(I497=0,0,COUNTIF(I$19:$I497,C497*10+1))</f>
        <v>176</v>
      </c>
      <c r="K497" s="21">
        <f t="shared" ca="1" si="49"/>
        <v>0</v>
      </c>
      <c r="L497" s="24">
        <f t="shared" ca="1" si="50"/>
        <v>60686</v>
      </c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</row>
    <row r="498" spans="1:44" x14ac:dyDescent="0.2">
      <c r="A498" s="15">
        <f>Daten!A498</f>
        <v>31025</v>
      </c>
      <c r="B498" s="8" t="str">
        <f>Daten!B498</f>
        <v>Mailberg</v>
      </c>
      <c r="C498" s="15">
        <f t="shared" si="45"/>
        <v>3</v>
      </c>
      <c r="D498" s="9">
        <f>Daten!E498</f>
        <v>563</v>
      </c>
      <c r="E498" s="10">
        <f>Daten!D498</f>
        <v>0</v>
      </c>
      <c r="F498" s="9">
        <f t="shared" si="46"/>
        <v>907.52238805970148</v>
      </c>
      <c r="H498" s="26">
        <f t="shared" ca="1" si="47"/>
        <v>2812</v>
      </c>
      <c r="I498" s="8">
        <f t="shared" ca="1" si="48"/>
        <v>31</v>
      </c>
      <c r="J498" s="26">
        <f ca="1">IF(I498=0,0,COUNTIF(I$19:$I498,C498*10+1))</f>
        <v>177</v>
      </c>
      <c r="K498" s="21">
        <f t="shared" ca="1" si="49"/>
        <v>0</v>
      </c>
      <c r="L498" s="24">
        <f t="shared" ca="1" si="50"/>
        <v>2812</v>
      </c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</row>
    <row r="499" spans="1:44" x14ac:dyDescent="0.2">
      <c r="A499" s="15">
        <f>Daten!A499</f>
        <v>31026</v>
      </c>
      <c r="B499" s="8" t="str">
        <f>Daten!B499</f>
        <v>Maissau</v>
      </c>
      <c r="C499" s="15">
        <f t="shared" si="45"/>
        <v>3</v>
      </c>
      <c r="D499" s="9">
        <f>Daten!E499</f>
        <v>1937</v>
      </c>
      <c r="E499" s="10">
        <f>Daten!D499</f>
        <v>0</v>
      </c>
      <c r="F499" s="9">
        <f t="shared" si="46"/>
        <v>3122.3283582089553</v>
      </c>
      <c r="H499" s="26">
        <f t="shared" ca="1" si="47"/>
        <v>9675</v>
      </c>
      <c r="I499" s="8">
        <f t="shared" ca="1" si="48"/>
        <v>31</v>
      </c>
      <c r="J499" s="26">
        <f ca="1">IF(I499=0,0,COUNTIF(I$19:$I499,C499*10+1))</f>
        <v>178</v>
      </c>
      <c r="K499" s="21">
        <f t="shared" ca="1" si="49"/>
        <v>0</v>
      </c>
      <c r="L499" s="24">
        <f t="shared" ca="1" si="50"/>
        <v>9675</v>
      </c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</row>
    <row r="500" spans="1:44" x14ac:dyDescent="0.2">
      <c r="A500" s="15">
        <f>Daten!A500</f>
        <v>31028</v>
      </c>
      <c r="B500" s="8" t="str">
        <f>Daten!B500</f>
        <v>Nappersdorf-Kammersdorf</v>
      </c>
      <c r="C500" s="15">
        <f t="shared" si="45"/>
        <v>3</v>
      </c>
      <c r="D500" s="9">
        <f>Daten!E500</f>
        <v>1227</v>
      </c>
      <c r="E500" s="10">
        <f>Daten!D500</f>
        <v>0</v>
      </c>
      <c r="F500" s="9">
        <f t="shared" si="46"/>
        <v>1977.8507462686566</v>
      </c>
      <c r="H500" s="26">
        <f t="shared" ca="1" si="47"/>
        <v>6129</v>
      </c>
      <c r="I500" s="8">
        <f t="shared" ca="1" si="48"/>
        <v>31</v>
      </c>
      <c r="J500" s="26">
        <f ca="1">IF(I500=0,0,COUNTIF(I$19:$I500,C500*10+1))</f>
        <v>179</v>
      </c>
      <c r="K500" s="21">
        <f t="shared" ca="1" si="49"/>
        <v>0</v>
      </c>
      <c r="L500" s="24">
        <f t="shared" ca="1" si="50"/>
        <v>6129</v>
      </c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</row>
    <row r="501" spans="1:44" x14ac:dyDescent="0.2">
      <c r="A501" s="15">
        <f>Daten!A501</f>
        <v>31033</v>
      </c>
      <c r="B501" s="8" t="str">
        <f>Daten!B501</f>
        <v>Pernersdorf</v>
      </c>
      <c r="C501" s="15">
        <f t="shared" si="45"/>
        <v>3</v>
      </c>
      <c r="D501" s="9">
        <f>Daten!E501</f>
        <v>1023</v>
      </c>
      <c r="E501" s="10">
        <f>Daten!D501</f>
        <v>0</v>
      </c>
      <c r="F501" s="9">
        <f t="shared" si="46"/>
        <v>1649.0149253731342</v>
      </c>
      <c r="H501" s="26">
        <f t="shared" ca="1" si="47"/>
        <v>5110</v>
      </c>
      <c r="I501" s="8">
        <f t="shared" ca="1" si="48"/>
        <v>31</v>
      </c>
      <c r="J501" s="26">
        <f ca="1">IF(I501=0,0,COUNTIF(I$19:$I501,C501*10+1))</f>
        <v>180</v>
      </c>
      <c r="K501" s="21">
        <f t="shared" ca="1" si="49"/>
        <v>0</v>
      </c>
      <c r="L501" s="24">
        <f t="shared" ca="1" si="50"/>
        <v>5110</v>
      </c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</row>
    <row r="502" spans="1:44" x14ac:dyDescent="0.2">
      <c r="A502" s="15">
        <f>Daten!A502</f>
        <v>31035</v>
      </c>
      <c r="B502" s="8" t="str">
        <f>Daten!B502</f>
        <v>Pulkau</v>
      </c>
      <c r="C502" s="15">
        <f t="shared" si="45"/>
        <v>3</v>
      </c>
      <c r="D502" s="9">
        <f>Daten!E502</f>
        <v>1550</v>
      </c>
      <c r="E502" s="10">
        <f>Daten!D502</f>
        <v>0</v>
      </c>
      <c r="F502" s="9">
        <f t="shared" si="46"/>
        <v>2498.5074626865671</v>
      </c>
      <c r="H502" s="26">
        <f t="shared" ca="1" si="47"/>
        <v>7742</v>
      </c>
      <c r="I502" s="8">
        <f t="shared" ca="1" si="48"/>
        <v>31</v>
      </c>
      <c r="J502" s="26">
        <f ca="1">IF(I502=0,0,COUNTIF(I$19:$I502,C502*10+1))</f>
        <v>181</v>
      </c>
      <c r="K502" s="21">
        <f t="shared" ca="1" si="49"/>
        <v>0</v>
      </c>
      <c r="L502" s="24">
        <f t="shared" ca="1" si="50"/>
        <v>7742</v>
      </c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</row>
    <row r="503" spans="1:44" x14ac:dyDescent="0.2">
      <c r="A503" s="15">
        <f>Daten!A503</f>
        <v>31036</v>
      </c>
      <c r="B503" s="8" t="str">
        <f>Daten!B503</f>
        <v>Ravelsbach</v>
      </c>
      <c r="C503" s="15">
        <f t="shared" si="45"/>
        <v>3</v>
      </c>
      <c r="D503" s="9">
        <f>Daten!E503</f>
        <v>1584</v>
      </c>
      <c r="E503" s="10">
        <f>Daten!D503</f>
        <v>0</v>
      </c>
      <c r="F503" s="9">
        <f t="shared" si="46"/>
        <v>2553.313432835821</v>
      </c>
      <c r="H503" s="26">
        <f t="shared" ca="1" si="47"/>
        <v>7912</v>
      </c>
      <c r="I503" s="8">
        <f t="shared" ca="1" si="48"/>
        <v>31</v>
      </c>
      <c r="J503" s="26">
        <f ca="1">IF(I503=0,0,COUNTIF(I$19:$I503,C503*10+1))</f>
        <v>182</v>
      </c>
      <c r="K503" s="21">
        <f t="shared" ca="1" si="49"/>
        <v>0</v>
      </c>
      <c r="L503" s="24">
        <f t="shared" ca="1" si="50"/>
        <v>7912</v>
      </c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</row>
    <row r="504" spans="1:44" x14ac:dyDescent="0.2">
      <c r="A504" s="15">
        <f>Daten!A504</f>
        <v>31037</v>
      </c>
      <c r="B504" s="8" t="str">
        <f>Daten!B504</f>
        <v>Retz</v>
      </c>
      <c r="C504" s="15">
        <f t="shared" si="45"/>
        <v>3</v>
      </c>
      <c r="D504" s="9">
        <f>Daten!E504</f>
        <v>4239</v>
      </c>
      <c r="E504" s="10">
        <f>Daten!D504</f>
        <v>0</v>
      </c>
      <c r="F504" s="9">
        <f t="shared" si="46"/>
        <v>6833.0149253731342</v>
      </c>
      <c r="H504" s="26">
        <f t="shared" ca="1" si="47"/>
        <v>21173</v>
      </c>
      <c r="I504" s="8">
        <f t="shared" ca="1" si="48"/>
        <v>31</v>
      </c>
      <c r="J504" s="26">
        <f ca="1">IF(I504=0,0,COUNTIF(I$19:$I504,C504*10+1))</f>
        <v>183</v>
      </c>
      <c r="K504" s="21">
        <f t="shared" ca="1" si="49"/>
        <v>0</v>
      </c>
      <c r="L504" s="24">
        <f t="shared" ca="1" si="50"/>
        <v>21173</v>
      </c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</row>
    <row r="505" spans="1:44" x14ac:dyDescent="0.2">
      <c r="A505" s="15">
        <f>Daten!A505</f>
        <v>31038</v>
      </c>
      <c r="B505" s="8" t="str">
        <f>Daten!B505</f>
        <v>Retzbach</v>
      </c>
      <c r="C505" s="15">
        <f t="shared" si="45"/>
        <v>3</v>
      </c>
      <c r="D505" s="9">
        <f>Daten!E505</f>
        <v>988</v>
      </c>
      <c r="E505" s="10">
        <f>Daten!D505</f>
        <v>0</v>
      </c>
      <c r="F505" s="9">
        <f t="shared" si="46"/>
        <v>1592.5970149253731</v>
      </c>
      <c r="H505" s="26">
        <f t="shared" ca="1" si="47"/>
        <v>4935</v>
      </c>
      <c r="I505" s="8">
        <f t="shared" ca="1" si="48"/>
        <v>31</v>
      </c>
      <c r="J505" s="26">
        <f ca="1">IF(I505=0,0,COUNTIF(I$19:$I505,C505*10+1))</f>
        <v>184</v>
      </c>
      <c r="K505" s="21">
        <f t="shared" ca="1" si="49"/>
        <v>0</v>
      </c>
      <c r="L505" s="24">
        <f t="shared" ca="1" si="50"/>
        <v>4935</v>
      </c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</row>
    <row r="506" spans="1:44" x14ac:dyDescent="0.2">
      <c r="A506" s="15">
        <f>Daten!A506</f>
        <v>31041</v>
      </c>
      <c r="B506" s="8" t="str">
        <f>Daten!B506</f>
        <v>Schrattenthal</v>
      </c>
      <c r="C506" s="15">
        <f t="shared" si="45"/>
        <v>3</v>
      </c>
      <c r="D506" s="9">
        <f>Daten!E506</f>
        <v>871</v>
      </c>
      <c r="E506" s="10">
        <f>Daten!D506</f>
        <v>0</v>
      </c>
      <c r="F506" s="9">
        <f t="shared" si="46"/>
        <v>1404</v>
      </c>
      <c r="H506" s="26">
        <f t="shared" ca="1" si="47"/>
        <v>4350</v>
      </c>
      <c r="I506" s="8">
        <f t="shared" ca="1" si="48"/>
        <v>31</v>
      </c>
      <c r="J506" s="26">
        <f ca="1">IF(I506=0,0,COUNTIF(I$19:$I506,C506*10+1))</f>
        <v>185</v>
      </c>
      <c r="K506" s="21">
        <f t="shared" ca="1" si="49"/>
        <v>0</v>
      </c>
      <c r="L506" s="24">
        <f t="shared" ca="1" si="50"/>
        <v>4350</v>
      </c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</row>
    <row r="507" spans="1:44" x14ac:dyDescent="0.2">
      <c r="A507" s="15">
        <f>Daten!A507</f>
        <v>31042</v>
      </c>
      <c r="B507" s="8" t="str">
        <f>Daten!B507</f>
        <v>Seefeld-Kadolz</v>
      </c>
      <c r="C507" s="15">
        <f t="shared" si="45"/>
        <v>3</v>
      </c>
      <c r="D507" s="9">
        <f>Daten!E507</f>
        <v>935</v>
      </c>
      <c r="E507" s="10">
        <f>Daten!D507</f>
        <v>0</v>
      </c>
      <c r="F507" s="9">
        <f t="shared" si="46"/>
        <v>1507.1641791044776</v>
      </c>
      <c r="H507" s="26">
        <f t="shared" ca="1" si="47"/>
        <v>4670</v>
      </c>
      <c r="I507" s="8">
        <f t="shared" ca="1" si="48"/>
        <v>31</v>
      </c>
      <c r="J507" s="26">
        <f ca="1">IF(I507=0,0,COUNTIF(I$19:$I507,C507*10+1))</f>
        <v>186</v>
      </c>
      <c r="K507" s="21">
        <f t="shared" ca="1" si="49"/>
        <v>0</v>
      </c>
      <c r="L507" s="24">
        <f t="shared" ca="1" si="50"/>
        <v>4670</v>
      </c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</row>
    <row r="508" spans="1:44" x14ac:dyDescent="0.2">
      <c r="A508" s="15">
        <f>Daten!A508</f>
        <v>31043</v>
      </c>
      <c r="B508" s="8" t="str">
        <f>Daten!B508</f>
        <v>Sitzendorf an der Schmida</v>
      </c>
      <c r="C508" s="15">
        <f t="shared" si="45"/>
        <v>3</v>
      </c>
      <c r="D508" s="9">
        <f>Daten!E508</f>
        <v>2154</v>
      </c>
      <c r="E508" s="10">
        <f>Daten!D508</f>
        <v>0</v>
      </c>
      <c r="F508" s="9">
        <f t="shared" si="46"/>
        <v>3472.1194029850744</v>
      </c>
      <c r="H508" s="26">
        <f t="shared" ca="1" si="47"/>
        <v>10759</v>
      </c>
      <c r="I508" s="8">
        <f t="shared" ca="1" si="48"/>
        <v>31</v>
      </c>
      <c r="J508" s="26">
        <f ca="1">IF(I508=0,0,COUNTIF(I$19:$I508,C508*10+1))</f>
        <v>187</v>
      </c>
      <c r="K508" s="21">
        <f t="shared" ca="1" si="49"/>
        <v>0</v>
      </c>
      <c r="L508" s="24">
        <f t="shared" ca="1" si="50"/>
        <v>10759</v>
      </c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</row>
    <row r="509" spans="1:44" x14ac:dyDescent="0.2">
      <c r="A509" s="15">
        <f>Daten!A509</f>
        <v>31051</v>
      </c>
      <c r="B509" s="8" t="str">
        <f>Daten!B509</f>
        <v>Wullersdorf</v>
      </c>
      <c r="C509" s="15">
        <f t="shared" si="45"/>
        <v>3</v>
      </c>
      <c r="D509" s="9">
        <f>Daten!E509</f>
        <v>2375</v>
      </c>
      <c r="E509" s="10">
        <f>Daten!D509</f>
        <v>0</v>
      </c>
      <c r="F509" s="9">
        <f t="shared" si="46"/>
        <v>3828.3582089552237</v>
      </c>
      <c r="H509" s="26">
        <f t="shared" ca="1" si="47"/>
        <v>11863</v>
      </c>
      <c r="I509" s="8">
        <f t="shared" ca="1" si="48"/>
        <v>31</v>
      </c>
      <c r="J509" s="26">
        <f ca="1">IF(I509=0,0,COUNTIF(I$19:$I509,C509*10+1))</f>
        <v>188</v>
      </c>
      <c r="K509" s="21">
        <f t="shared" ca="1" si="49"/>
        <v>0</v>
      </c>
      <c r="L509" s="24">
        <f t="shared" ca="1" si="50"/>
        <v>11863</v>
      </c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</row>
    <row r="510" spans="1:44" x14ac:dyDescent="0.2">
      <c r="A510" s="15">
        <f>Daten!A510</f>
        <v>31052</v>
      </c>
      <c r="B510" s="8" t="str">
        <f>Daten!B510</f>
        <v>Zellerndorf</v>
      </c>
      <c r="C510" s="15">
        <f t="shared" si="45"/>
        <v>3</v>
      </c>
      <c r="D510" s="9">
        <f>Daten!E510</f>
        <v>2445</v>
      </c>
      <c r="E510" s="10">
        <f>Daten!D510</f>
        <v>0</v>
      </c>
      <c r="F510" s="9">
        <f t="shared" si="46"/>
        <v>3941.1940298507461</v>
      </c>
      <c r="H510" s="26">
        <f t="shared" ca="1" si="47"/>
        <v>12212</v>
      </c>
      <c r="I510" s="8">
        <f t="shared" ca="1" si="48"/>
        <v>31</v>
      </c>
      <c r="J510" s="26">
        <f ca="1">IF(I510=0,0,COUNTIF(I$19:$I510,C510*10+1))</f>
        <v>189</v>
      </c>
      <c r="K510" s="21">
        <f t="shared" ca="1" si="49"/>
        <v>0</v>
      </c>
      <c r="L510" s="24">
        <f t="shared" ca="1" si="50"/>
        <v>12212</v>
      </c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</row>
    <row r="511" spans="1:44" x14ac:dyDescent="0.2">
      <c r="A511" s="15">
        <f>Daten!A511</f>
        <v>31053</v>
      </c>
      <c r="B511" s="8" t="str">
        <f>Daten!B511</f>
        <v>Ziersdorf</v>
      </c>
      <c r="C511" s="15">
        <f t="shared" si="45"/>
        <v>3</v>
      </c>
      <c r="D511" s="9">
        <f>Daten!E511</f>
        <v>3421</v>
      </c>
      <c r="E511" s="10">
        <f>Daten!D511</f>
        <v>0</v>
      </c>
      <c r="F511" s="9">
        <f t="shared" si="46"/>
        <v>5514.4477611940301</v>
      </c>
      <c r="H511" s="26">
        <f t="shared" ca="1" si="47"/>
        <v>17087</v>
      </c>
      <c r="I511" s="8">
        <f t="shared" ca="1" si="48"/>
        <v>31</v>
      </c>
      <c r="J511" s="26">
        <f ca="1">IF(I511=0,0,COUNTIF(I$19:$I511,C511*10+1))</f>
        <v>190</v>
      </c>
      <c r="K511" s="21">
        <f t="shared" ca="1" si="49"/>
        <v>0</v>
      </c>
      <c r="L511" s="24">
        <f t="shared" ca="1" si="50"/>
        <v>17087</v>
      </c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</row>
    <row r="512" spans="1:44" x14ac:dyDescent="0.2">
      <c r="A512" s="15">
        <f>Daten!A512</f>
        <v>31101</v>
      </c>
      <c r="B512" s="8" t="str">
        <f>Daten!B512</f>
        <v>Altenburg</v>
      </c>
      <c r="C512" s="15">
        <f t="shared" si="45"/>
        <v>3</v>
      </c>
      <c r="D512" s="9">
        <f>Daten!E512</f>
        <v>823</v>
      </c>
      <c r="E512" s="10">
        <f>Daten!D512</f>
        <v>0</v>
      </c>
      <c r="F512" s="9">
        <f t="shared" si="46"/>
        <v>1326.6268656716418</v>
      </c>
      <c r="H512" s="26">
        <f t="shared" ca="1" si="47"/>
        <v>4111</v>
      </c>
      <c r="I512" s="8">
        <f t="shared" ca="1" si="48"/>
        <v>31</v>
      </c>
      <c r="J512" s="26">
        <f ca="1">IF(I512=0,0,COUNTIF(I$19:$I512,C512*10+1))</f>
        <v>191</v>
      </c>
      <c r="K512" s="21">
        <f t="shared" ca="1" si="49"/>
        <v>0</v>
      </c>
      <c r="L512" s="24">
        <f t="shared" ca="1" si="50"/>
        <v>4111</v>
      </c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</row>
    <row r="513" spans="1:44" x14ac:dyDescent="0.2">
      <c r="A513" s="15">
        <f>Daten!A513</f>
        <v>31102</v>
      </c>
      <c r="B513" s="8" t="str">
        <f>Daten!B513</f>
        <v>Brunn an der Wild</v>
      </c>
      <c r="C513" s="15">
        <f t="shared" si="45"/>
        <v>3</v>
      </c>
      <c r="D513" s="9">
        <f>Daten!E513</f>
        <v>831</v>
      </c>
      <c r="E513" s="10">
        <f>Daten!D513</f>
        <v>0</v>
      </c>
      <c r="F513" s="9">
        <f t="shared" si="46"/>
        <v>1339.5223880597016</v>
      </c>
      <c r="H513" s="26">
        <f t="shared" ca="1" si="47"/>
        <v>4151</v>
      </c>
      <c r="I513" s="8">
        <f t="shared" ca="1" si="48"/>
        <v>31</v>
      </c>
      <c r="J513" s="26">
        <f ca="1">IF(I513=0,0,COUNTIF(I$19:$I513,C513*10+1))</f>
        <v>192</v>
      </c>
      <c r="K513" s="21">
        <f t="shared" ca="1" si="49"/>
        <v>0</v>
      </c>
      <c r="L513" s="24">
        <f t="shared" ca="1" si="50"/>
        <v>4151</v>
      </c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</row>
    <row r="514" spans="1:44" x14ac:dyDescent="0.2">
      <c r="A514" s="15">
        <f>Daten!A514</f>
        <v>31103</v>
      </c>
      <c r="B514" s="8" t="str">
        <f>Daten!B514</f>
        <v>Burgschleinitz-Kühnring</v>
      </c>
      <c r="C514" s="15">
        <f t="shared" si="45"/>
        <v>3</v>
      </c>
      <c r="D514" s="9">
        <f>Daten!E514</f>
        <v>1349</v>
      </c>
      <c r="E514" s="10">
        <f>Daten!D514</f>
        <v>0</v>
      </c>
      <c r="F514" s="9">
        <f t="shared" si="46"/>
        <v>2174.5074626865671</v>
      </c>
      <c r="H514" s="26">
        <f t="shared" ca="1" si="47"/>
        <v>6738</v>
      </c>
      <c r="I514" s="8">
        <f t="shared" ca="1" si="48"/>
        <v>31</v>
      </c>
      <c r="J514" s="26">
        <f ca="1">IF(I514=0,0,COUNTIF(I$19:$I514,C514*10+1))</f>
        <v>193</v>
      </c>
      <c r="K514" s="21">
        <f t="shared" ca="1" si="49"/>
        <v>0</v>
      </c>
      <c r="L514" s="24">
        <f t="shared" ca="1" si="50"/>
        <v>6738</v>
      </c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</row>
    <row r="515" spans="1:44" x14ac:dyDescent="0.2">
      <c r="A515" s="15">
        <f>Daten!A515</f>
        <v>31104</v>
      </c>
      <c r="B515" s="8" t="str">
        <f>Daten!B515</f>
        <v>Drosendorf-Zissersdorf</v>
      </c>
      <c r="C515" s="15">
        <f t="shared" si="45"/>
        <v>3</v>
      </c>
      <c r="D515" s="9">
        <f>Daten!E515</f>
        <v>1204</v>
      </c>
      <c r="E515" s="10">
        <f>Daten!D515</f>
        <v>0</v>
      </c>
      <c r="F515" s="9">
        <f t="shared" si="46"/>
        <v>1940.7761194029852</v>
      </c>
      <c r="H515" s="26">
        <f t="shared" ca="1" si="47"/>
        <v>6014</v>
      </c>
      <c r="I515" s="8">
        <f t="shared" ca="1" si="48"/>
        <v>31</v>
      </c>
      <c r="J515" s="26">
        <f ca="1">IF(I515=0,0,COUNTIF(I$19:$I515,C515*10+1))</f>
        <v>194</v>
      </c>
      <c r="K515" s="21">
        <f t="shared" ca="1" si="49"/>
        <v>0</v>
      </c>
      <c r="L515" s="24">
        <f t="shared" ca="1" si="50"/>
        <v>6014</v>
      </c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</row>
    <row r="516" spans="1:44" x14ac:dyDescent="0.2">
      <c r="A516" s="15">
        <f>Daten!A516</f>
        <v>31105</v>
      </c>
      <c r="B516" s="8" t="str">
        <f>Daten!B516</f>
        <v>Eggenburg</v>
      </c>
      <c r="C516" s="15">
        <f t="shared" si="45"/>
        <v>3</v>
      </c>
      <c r="D516" s="9">
        <f>Daten!E516</f>
        <v>3510</v>
      </c>
      <c r="E516" s="10">
        <f>Daten!D516</f>
        <v>0</v>
      </c>
      <c r="F516" s="9">
        <f t="shared" si="46"/>
        <v>5657.9104477611936</v>
      </c>
      <c r="H516" s="26">
        <f t="shared" ca="1" si="47"/>
        <v>17532</v>
      </c>
      <c r="I516" s="8">
        <f t="shared" ca="1" si="48"/>
        <v>31</v>
      </c>
      <c r="J516" s="26">
        <f ca="1">IF(I516=0,0,COUNTIF(I$19:$I516,C516*10+1))</f>
        <v>195</v>
      </c>
      <c r="K516" s="21">
        <f t="shared" ca="1" si="49"/>
        <v>0</v>
      </c>
      <c r="L516" s="24">
        <f t="shared" ca="1" si="50"/>
        <v>17532</v>
      </c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</row>
    <row r="517" spans="1:44" x14ac:dyDescent="0.2">
      <c r="A517" s="15">
        <f>Daten!A517</f>
        <v>31106</v>
      </c>
      <c r="B517" s="8" t="str">
        <f>Daten!B517</f>
        <v>Gars am Kamp</v>
      </c>
      <c r="C517" s="15">
        <f t="shared" si="45"/>
        <v>3</v>
      </c>
      <c r="D517" s="9">
        <f>Daten!E517</f>
        <v>3528</v>
      </c>
      <c r="E517" s="10">
        <f>Daten!D517</f>
        <v>0</v>
      </c>
      <c r="F517" s="9">
        <f t="shared" si="46"/>
        <v>5686.9253731343288</v>
      </c>
      <c r="H517" s="26">
        <f t="shared" ca="1" si="47"/>
        <v>17622</v>
      </c>
      <c r="I517" s="8">
        <f t="shared" ca="1" si="48"/>
        <v>31</v>
      </c>
      <c r="J517" s="26">
        <f ca="1">IF(I517=0,0,COUNTIF(I$19:$I517,C517*10+1))</f>
        <v>196</v>
      </c>
      <c r="K517" s="21">
        <f t="shared" ca="1" si="49"/>
        <v>0</v>
      </c>
      <c r="L517" s="24">
        <f t="shared" ca="1" si="50"/>
        <v>17622</v>
      </c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</row>
    <row r="518" spans="1:44" x14ac:dyDescent="0.2">
      <c r="A518" s="15">
        <f>Daten!A518</f>
        <v>31107</v>
      </c>
      <c r="B518" s="8" t="str">
        <f>Daten!B518</f>
        <v>Geras</v>
      </c>
      <c r="C518" s="15">
        <f t="shared" si="45"/>
        <v>3</v>
      </c>
      <c r="D518" s="9">
        <f>Daten!E518</f>
        <v>1330</v>
      </c>
      <c r="E518" s="10">
        <f>Daten!D518</f>
        <v>0</v>
      </c>
      <c r="F518" s="9">
        <f t="shared" si="46"/>
        <v>2143.8805970149256</v>
      </c>
      <c r="H518" s="26">
        <f t="shared" ca="1" si="47"/>
        <v>6643</v>
      </c>
      <c r="I518" s="8">
        <f t="shared" ca="1" si="48"/>
        <v>31</v>
      </c>
      <c r="J518" s="26">
        <f ca="1">IF(I518=0,0,COUNTIF(I$19:$I518,C518*10+1))</f>
        <v>197</v>
      </c>
      <c r="K518" s="21">
        <f t="shared" ca="1" si="49"/>
        <v>0</v>
      </c>
      <c r="L518" s="24">
        <f t="shared" ca="1" si="50"/>
        <v>6643</v>
      </c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</row>
    <row r="519" spans="1:44" x14ac:dyDescent="0.2">
      <c r="A519" s="15">
        <f>Daten!A519</f>
        <v>31109</v>
      </c>
      <c r="B519" s="8" t="str">
        <f>Daten!B519</f>
        <v>Horn</v>
      </c>
      <c r="C519" s="15">
        <f t="shared" si="45"/>
        <v>3</v>
      </c>
      <c r="D519" s="9">
        <f>Daten!E519</f>
        <v>6465</v>
      </c>
      <c r="E519" s="10">
        <f>Daten!D519</f>
        <v>0</v>
      </c>
      <c r="F519" s="9">
        <f t="shared" si="46"/>
        <v>10421.194029850747</v>
      </c>
      <c r="H519" s="26">
        <f t="shared" ca="1" si="47"/>
        <v>32291</v>
      </c>
      <c r="I519" s="8">
        <f t="shared" ca="1" si="48"/>
        <v>31</v>
      </c>
      <c r="J519" s="26">
        <f ca="1">IF(I519=0,0,COUNTIF(I$19:$I519,C519*10+1))</f>
        <v>198</v>
      </c>
      <c r="K519" s="21">
        <f t="shared" ca="1" si="49"/>
        <v>0</v>
      </c>
      <c r="L519" s="24">
        <f t="shared" ca="1" si="50"/>
        <v>32291</v>
      </c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</row>
    <row r="520" spans="1:44" x14ac:dyDescent="0.2">
      <c r="A520" s="15">
        <f>Daten!A520</f>
        <v>31110</v>
      </c>
      <c r="B520" s="8" t="str">
        <f>Daten!B520</f>
        <v>Irnfritz-Messern</v>
      </c>
      <c r="C520" s="15">
        <f t="shared" si="45"/>
        <v>3</v>
      </c>
      <c r="D520" s="9">
        <f>Daten!E520</f>
        <v>1422</v>
      </c>
      <c r="E520" s="10">
        <f>Daten!D520</f>
        <v>0</v>
      </c>
      <c r="F520" s="9">
        <f t="shared" si="46"/>
        <v>2292.1791044776119</v>
      </c>
      <c r="H520" s="26">
        <f t="shared" ca="1" si="47"/>
        <v>7103</v>
      </c>
      <c r="I520" s="8">
        <f t="shared" ca="1" si="48"/>
        <v>31</v>
      </c>
      <c r="J520" s="26">
        <f ca="1">IF(I520=0,0,COUNTIF(I$19:$I520,C520*10+1))</f>
        <v>199</v>
      </c>
      <c r="K520" s="21">
        <f t="shared" ca="1" si="49"/>
        <v>0</v>
      </c>
      <c r="L520" s="24">
        <f t="shared" ca="1" si="50"/>
        <v>7103</v>
      </c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</row>
    <row r="521" spans="1:44" x14ac:dyDescent="0.2">
      <c r="A521" s="15">
        <f>Daten!A521</f>
        <v>31111</v>
      </c>
      <c r="B521" s="8" t="str">
        <f>Daten!B521</f>
        <v>Japons</v>
      </c>
      <c r="C521" s="15">
        <f t="shared" si="45"/>
        <v>3</v>
      </c>
      <c r="D521" s="9">
        <f>Daten!E521</f>
        <v>724</v>
      </c>
      <c r="E521" s="10">
        <f>Daten!D521</f>
        <v>0</v>
      </c>
      <c r="F521" s="9">
        <f t="shared" si="46"/>
        <v>1167.044776119403</v>
      </c>
      <c r="H521" s="26">
        <f t="shared" ca="1" si="47"/>
        <v>3616</v>
      </c>
      <c r="I521" s="8">
        <f t="shared" ca="1" si="48"/>
        <v>31</v>
      </c>
      <c r="J521" s="26">
        <f ca="1">IF(I521=0,0,COUNTIF(I$19:$I521,C521*10+1))</f>
        <v>200</v>
      </c>
      <c r="K521" s="21">
        <f t="shared" ca="1" si="49"/>
        <v>0</v>
      </c>
      <c r="L521" s="24">
        <f t="shared" ca="1" si="50"/>
        <v>3616</v>
      </c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</row>
    <row r="522" spans="1:44" x14ac:dyDescent="0.2">
      <c r="A522" s="15">
        <f>Daten!A522</f>
        <v>31113</v>
      </c>
      <c r="B522" s="8" t="str">
        <f>Daten!B522</f>
        <v>Langau</v>
      </c>
      <c r="C522" s="15">
        <f t="shared" si="45"/>
        <v>3</v>
      </c>
      <c r="D522" s="9">
        <f>Daten!E522</f>
        <v>671</v>
      </c>
      <c r="E522" s="10">
        <f>Daten!D522</f>
        <v>0</v>
      </c>
      <c r="F522" s="9">
        <f t="shared" si="46"/>
        <v>1081.6119402985075</v>
      </c>
      <c r="H522" s="26">
        <f t="shared" ca="1" si="47"/>
        <v>3351</v>
      </c>
      <c r="I522" s="8">
        <f t="shared" ca="1" si="48"/>
        <v>31</v>
      </c>
      <c r="J522" s="26">
        <f ca="1">IF(I522=0,0,COUNTIF(I$19:$I522,C522*10+1))</f>
        <v>201</v>
      </c>
      <c r="K522" s="21">
        <f t="shared" ca="1" si="49"/>
        <v>0</v>
      </c>
      <c r="L522" s="24">
        <f t="shared" ca="1" si="50"/>
        <v>3351</v>
      </c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</row>
    <row r="523" spans="1:44" x14ac:dyDescent="0.2">
      <c r="A523" s="15">
        <f>Daten!A523</f>
        <v>31114</v>
      </c>
      <c r="B523" s="8" t="str">
        <f>Daten!B523</f>
        <v>Meiseldorf</v>
      </c>
      <c r="C523" s="15">
        <f t="shared" si="45"/>
        <v>3</v>
      </c>
      <c r="D523" s="9">
        <f>Daten!E523</f>
        <v>873</v>
      </c>
      <c r="E523" s="10">
        <f>Daten!D523</f>
        <v>0</v>
      </c>
      <c r="F523" s="9">
        <f t="shared" si="46"/>
        <v>1407.2238805970148</v>
      </c>
      <c r="H523" s="26">
        <f t="shared" ca="1" si="47"/>
        <v>4360</v>
      </c>
      <c r="I523" s="8">
        <f t="shared" ca="1" si="48"/>
        <v>31</v>
      </c>
      <c r="J523" s="26">
        <f ca="1">IF(I523=0,0,COUNTIF(I$19:$I523,C523*10+1))</f>
        <v>202</v>
      </c>
      <c r="K523" s="21">
        <f t="shared" ca="1" si="49"/>
        <v>0</v>
      </c>
      <c r="L523" s="24">
        <f t="shared" ca="1" si="50"/>
        <v>4360</v>
      </c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</row>
    <row r="524" spans="1:44" x14ac:dyDescent="0.2">
      <c r="A524" s="15">
        <f>Daten!A524</f>
        <v>31117</v>
      </c>
      <c r="B524" s="8" t="str">
        <f>Daten!B524</f>
        <v>Pernegg</v>
      </c>
      <c r="C524" s="15">
        <f t="shared" si="45"/>
        <v>3</v>
      </c>
      <c r="D524" s="9">
        <f>Daten!E524</f>
        <v>706</v>
      </c>
      <c r="E524" s="10">
        <f>Daten!D524</f>
        <v>0</v>
      </c>
      <c r="F524" s="9">
        <f t="shared" si="46"/>
        <v>1138.0298507462687</v>
      </c>
      <c r="H524" s="26">
        <f t="shared" ca="1" si="47"/>
        <v>3526</v>
      </c>
      <c r="I524" s="8">
        <f t="shared" ca="1" si="48"/>
        <v>31</v>
      </c>
      <c r="J524" s="26">
        <f ca="1">IF(I524=0,0,COUNTIF(I$19:$I524,C524*10+1))</f>
        <v>203</v>
      </c>
      <c r="K524" s="21">
        <f t="shared" ca="1" si="49"/>
        <v>0</v>
      </c>
      <c r="L524" s="24">
        <f t="shared" ca="1" si="50"/>
        <v>3526</v>
      </c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</row>
    <row r="525" spans="1:44" x14ac:dyDescent="0.2">
      <c r="A525" s="15">
        <f>Daten!A525</f>
        <v>31119</v>
      </c>
      <c r="B525" s="8" t="str">
        <f>Daten!B525</f>
        <v>Röhrenbach</v>
      </c>
      <c r="C525" s="15">
        <f t="shared" si="45"/>
        <v>3</v>
      </c>
      <c r="D525" s="9">
        <f>Daten!E525</f>
        <v>523</v>
      </c>
      <c r="E525" s="10">
        <f>Daten!D525</f>
        <v>0</v>
      </c>
      <c r="F525" s="9">
        <f t="shared" si="46"/>
        <v>843.04477611940297</v>
      </c>
      <c r="H525" s="26">
        <f t="shared" ca="1" si="47"/>
        <v>2612</v>
      </c>
      <c r="I525" s="8">
        <f t="shared" ca="1" si="48"/>
        <v>31</v>
      </c>
      <c r="J525" s="26">
        <f ca="1">IF(I525=0,0,COUNTIF(I$19:$I525,C525*10+1))</f>
        <v>204</v>
      </c>
      <c r="K525" s="21">
        <f t="shared" ca="1" si="49"/>
        <v>0</v>
      </c>
      <c r="L525" s="24">
        <f t="shared" ca="1" si="50"/>
        <v>2612</v>
      </c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</row>
    <row r="526" spans="1:44" x14ac:dyDescent="0.2">
      <c r="A526" s="15">
        <f>Daten!A526</f>
        <v>31120</v>
      </c>
      <c r="B526" s="8" t="str">
        <f>Daten!B526</f>
        <v>Röschitz</v>
      </c>
      <c r="C526" s="15">
        <f t="shared" si="45"/>
        <v>3</v>
      </c>
      <c r="D526" s="9">
        <f>Daten!E526</f>
        <v>1047</v>
      </c>
      <c r="E526" s="10">
        <f>Daten!D526</f>
        <v>0</v>
      </c>
      <c r="F526" s="9">
        <f t="shared" si="46"/>
        <v>1687.7014925373135</v>
      </c>
      <c r="H526" s="26">
        <f t="shared" ca="1" si="47"/>
        <v>5230</v>
      </c>
      <c r="I526" s="8">
        <f t="shared" ca="1" si="48"/>
        <v>31</v>
      </c>
      <c r="J526" s="26">
        <f ca="1">IF(I526=0,0,COUNTIF(I$19:$I526,C526*10+1))</f>
        <v>205</v>
      </c>
      <c r="K526" s="21">
        <f t="shared" ca="1" si="49"/>
        <v>0</v>
      </c>
      <c r="L526" s="24">
        <f t="shared" ca="1" si="50"/>
        <v>5230</v>
      </c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</row>
    <row r="527" spans="1:44" x14ac:dyDescent="0.2">
      <c r="A527" s="15">
        <f>Daten!A527</f>
        <v>31121</v>
      </c>
      <c r="B527" s="8" t="str">
        <f>Daten!B527</f>
        <v>Rosenburg-Mold</v>
      </c>
      <c r="C527" s="15">
        <f t="shared" si="45"/>
        <v>3</v>
      </c>
      <c r="D527" s="9">
        <f>Daten!E527</f>
        <v>846</v>
      </c>
      <c r="E527" s="10">
        <f>Daten!D527</f>
        <v>0</v>
      </c>
      <c r="F527" s="9">
        <f t="shared" si="46"/>
        <v>1363.7014925373135</v>
      </c>
      <c r="H527" s="26">
        <f t="shared" ca="1" si="47"/>
        <v>4226</v>
      </c>
      <c r="I527" s="8">
        <f t="shared" ca="1" si="48"/>
        <v>31</v>
      </c>
      <c r="J527" s="26">
        <f ca="1">IF(I527=0,0,COUNTIF(I$19:$I527,C527*10+1))</f>
        <v>206</v>
      </c>
      <c r="K527" s="21">
        <f t="shared" ca="1" si="49"/>
        <v>0</v>
      </c>
      <c r="L527" s="24">
        <f t="shared" ca="1" si="50"/>
        <v>4226</v>
      </c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</row>
    <row r="528" spans="1:44" x14ac:dyDescent="0.2">
      <c r="A528" s="15">
        <f>Daten!A528</f>
        <v>31123</v>
      </c>
      <c r="B528" s="8" t="str">
        <f>Daten!B528</f>
        <v>St. Bernhard-Frauenhofen</v>
      </c>
      <c r="C528" s="15">
        <f t="shared" si="45"/>
        <v>3</v>
      </c>
      <c r="D528" s="9">
        <f>Daten!E528</f>
        <v>1301</v>
      </c>
      <c r="E528" s="10">
        <f>Daten!D528</f>
        <v>0</v>
      </c>
      <c r="F528" s="9">
        <f t="shared" si="46"/>
        <v>2097.1343283582091</v>
      </c>
      <c r="H528" s="26">
        <f t="shared" ca="1" si="47"/>
        <v>6498</v>
      </c>
      <c r="I528" s="8">
        <f t="shared" ca="1" si="48"/>
        <v>31</v>
      </c>
      <c r="J528" s="26">
        <f ca="1">IF(I528=0,0,COUNTIF(I$19:$I528,C528*10+1))</f>
        <v>207</v>
      </c>
      <c r="K528" s="21">
        <f t="shared" ca="1" si="49"/>
        <v>0</v>
      </c>
      <c r="L528" s="24">
        <f t="shared" ca="1" si="50"/>
        <v>6498</v>
      </c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</row>
    <row r="529" spans="1:44" x14ac:dyDescent="0.2">
      <c r="A529" s="15">
        <f>Daten!A529</f>
        <v>31124</v>
      </c>
      <c r="B529" s="8" t="str">
        <f>Daten!B529</f>
        <v>Sigmundsherberg</v>
      </c>
      <c r="C529" s="15">
        <f t="shared" si="45"/>
        <v>3</v>
      </c>
      <c r="D529" s="9">
        <f>Daten!E529</f>
        <v>1628</v>
      </c>
      <c r="E529" s="10">
        <f>Daten!D529</f>
        <v>0</v>
      </c>
      <c r="F529" s="9">
        <f t="shared" si="46"/>
        <v>2624.2388059701493</v>
      </c>
      <c r="H529" s="26">
        <f t="shared" ca="1" si="47"/>
        <v>8131</v>
      </c>
      <c r="I529" s="8">
        <f t="shared" ca="1" si="48"/>
        <v>31</v>
      </c>
      <c r="J529" s="26">
        <f ca="1">IF(I529=0,0,COUNTIF(I$19:$I529,C529*10+1))</f>
        <v>208</v>
      </c>
      <c r="K529" s="21">
        <f t="shared" ca="1" si="49"/>
        <v>0</v>
      </c>
      <c r="L529" s="24">
        <f t="shared" ca="1" si="50"/>
        <v>8131</v>
      </c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</row>
    <row r="530" spans="1:44" x14ac:dyDescent="0.2">
      <c r="A530" s="15">
        <f>Daten!A530</f>
        <v>31129</v>
      </c>
      <c r="B530" s="8" t="str">
        <f>Daten!B530</f>
        <v>Weitersfeld</v>
      </c>
      <c r="C530" s="15">
        <f t="shared" si="45"/>
        <v>3</v>
      </c>
      <c r="D530" s="9">
        <f>Daten!E530</f>
        <v>1594</v>
      </c>
      <c r="E530" s="10">
        <f>Daten!D530</f>
        <v>0</v>
      </c>
      <c r="F530" s="9">
        <f t="shared" si="46"/>
        <v>2569.4328358208954</v>
      </c>
      <c r="H530" s="26">
        <f t="shared" ca="1" si="47"/>
        <v>7962</v>
      </c>
      <c r="I530" s="8">
        <f t="shared" ca="1" si="48"/>
        <v>31</v>
      </c>
      <c r="J530" s="26">
        <f ca="1">IF(I530=0,0,COUNTIF(I$19:$I530,C530*10+1))</f>
        <v>209</v>
      </c>
      <c r="K530" s="21">
        <f t="shared" ca="1" si="49"/>
        <v>0</v>
      </c>
      <c r="L530" s="24">
        <f t="shared" ca="1" si="50"/>
        <v>7962</v>
      </c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</row>
    <row r="531" spans="1:44" x14ac:dyDescent="0.2">
      <c r="A531" s="15">
        <f>Daten!A531</f>
        <v>31130</v>
      </c>
      <c r="B531" s="8" t="str">
        <f>Daten!B531</f>
        <v>Straning-Grafenberg</v>
      </c>
      <c r="C531" s="15">
        <f t="shared" ref="C531:C594" si="51">INT(A531/10000)</f>
        <v>3</v>
      </c>
      <c r="D531" s="9">
        <f>Daten!E531</f>
        <v>763</v>
      </c>
      <c r="E531" s="10">
        <f>Daten!D531</f>
        <v>0</v>
      </c>
      <c r="F531" s="9">
        <f t="shared" ref="F531:F594" si="52">IF(AND(E531=1,D531&lt;=20000),D531*2,IF(D531&lt;=10000,D531*(1+41/67),IF(D531&lt;=20000,D531*(1+2/3),IF(D531&lt;=50000,D531*(2),D531*(2+1/3))))+IF(AND(D531&gt;9000,D531&lt;=10000),(D531-9000)*(110/201),0)+IF(AND(D531&gt;18000,D531&lt;=20000),(D531-18000)*(3+1/3),0)+IF(AND(D531&gt;45000,D531&lt;=50000),(D531-45000)*(3+1/3),0))</f>
        <v>1229.9104477611941</v>
      </c>
      <c r="H531" s="26">
        <f t="shared" ref="H531:H594" ca="1" si="53">ROUND(OFFSET($G$6,C531,0)/OFFSET($F$6,C531,0)*F531,0)</f>
        <v>3811</v>
      </c>
      <c r="I531" s="8">
        <f t="shared" ref="I531:I594" ca="1" si="54">IF(H531&gt;0,C531*10+1,0)</f>
        <v>31</v>
      </c>
      <c r="J531" s="26">
        <f ca="1">IF(I531=0,0,COUNTIF(I$19:$I531,C531*10+1))</f>
        <v>210</v>
      </c>
      <c r="K531" s="21">
        <f t="shared" ref="K531:K594" ca="1" si="55">IF(J531=1,OFFSET($G$6,C531,0)-OFFSET($H$6,C531,0),0)</f>
        <v>0</v>
      </c>
      <c r="L531" s="24">
        <f t="shared" ref="L531:L594" ca="1" si="56">H531+K531</f>
        <v>3811</v>
      </c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</row>
    <row r="532" spans="1:44" x14ac:dyDescent="0.2">
      <c r="A532" s="15">
        <f>Daten!A532</f>
        <v>31201</v>
      </c>
      <c r="B532" s="8" t="str">
        <f>Daten!B532</f>
        <v>Bisamberg</v>
      </c>
      <c r="C532" s="15">
        <f t="shared" si="51"/>
        <v>3</v>
      </c>
      <c r="D532" s="9">
        <f>Daten!E532</f>
        <v>4755</v>
      </c>
      <c r="E532" s="10">
        <f>Daten!D532</f>
        <v>0</v>
      </c>
      <c r="F532" s="9">
        <f t="shared" si="52"/>
        <v>7664.7761194029854</v>
      </c>
      <c r="H532" s="26">
        <f t="shared" ca="1" si="53"/>
        <v>23750</v>
      </c>
      <c r="I532" s="8">
        <f t="shared" ca="1" si="54"/>
        <v>31</v>
      </c>
      <c r="J532" s="26">
        <f ca="1">IF(I532=0,0,COUNTIF(I$19:$I532,C532*10+1))</f>
        <v>211</v>
      </c>
      <c r="K532" s="21">
        <f t="shared" ca="1" si="55"/>
        <v>0</v>
      </c>
      <c r="L532" s="24">
        <f t="shared" ca="1" si="56"/>
        <v>23750</v>
      </c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</row>
    <row r="533" spans="1:44" x14ac:dyDescent="0.2">
      <c r="A533" s="15">
        <f>Daten!A533</f>
        <v>31202</v>
      </c>
      <c r="B533" s="8" t="str">
        <f>Daten!B533</f>
        <v>Enzersfeld im Weinviertel</v>
      </c>
      <c r="C533" s="15">
        <f t="shared" si="51"/>
        <v>3</v>
      </c>
      <c r="D533" s="9">
        <f>Daten!E533</f>
        <v>1729</v>
      </c>
      <c r="E533" s="10">
        <f>Daten!D533</f>
        <v>0</v>
      </c>
      <c r="F533" s="9">
        <f t="shared" si="52"/>
        <v>2787.0447761194027</v>
      </c>
      <c r="H533" s="26">
        <f t="shared" ca="1" si="53"/>
        <v>8636</v>
      </c>
      <c r="I533" s="8">
        <f t="shared" ca="1" si="54"/>
        <v>31</v>
      </c>
      <c r="J533" s="26">
        <f ca="1">IF(I533=0,0,COUNTIF(I$19:$I533,C533*10+1))</f>
        <v>212</v>
      </c>
      <c r="K533" s="21">
        <f t="shared" ca="1" si="55"/>
        <v>0</v>
      </c>
      <c r="L533" s="24">
        <f t="shared" ca="1" si="56"/>
        <v>8636</v>
      </c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</row>
    <row r="534" spans="1:44" x14ac:dyDescent="0.2">
      <c r="A534" s="15">
        <f>Daten!A534</f>
        <v>31203</v>
      </c>
      <c r="B534" s="8" t="str">
        <f>Daten!B534</f>
        <v>Ernstbrunn</v>
      </c>
      <c r="C534" s="15">
        <f t="shared" si="51"/>
        <v>3</v>
      </c>
      <c r="D534" s="9">
        <f>Daten!E534</f>
        <v>3189</v>
      </c>
      <c r="E534" s="10">
        <f>Daten!D534</f>
        <v>0</v>
      </c>
      <c r="F534" s="9">
        <f t="shared" si="52"/>
        <v>5140.4776119402986</v>
      </c>
      <c r="H534" s="26">
        <f t="shared" ca="1" si="53"/>
        <v>15928</v>
      </c>
      <c r="I534" s="8">
        <f t="shared" ca="1" si="54"/>
        <v>31</v>
      </c>
      <c r="J534" s="26">
        <f ca="1">IF(I534=0,0,COUNTIF(I$19:$I534,C534*10+1))</f>
        <v>213</v>
      </c>
      <c r="K534" s="21">
        <f t="shared" ca="1" si="55"/>
        <v>0</v>
      </c>
      <c r="L534" s="24">
        <f t="shared" ca="1" si="56"/>
        <v>15928</v>
      </c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</row>
    <row r="535" spans="1:44" x14ac:dyDescent="0.2">
      <c r="A535" s="15">
        <f>Daten!A535</f>
        <v>31204</v>
      </c>
      <c r="B535" s="8" t="str">
        <f>Daten!B535</f>
        <v>Großmugl</v>
      </c>
      <c r="C535" s="15">
        <f t="shared" si="51"/>
        <v>3</v>
      </c>
      <c r="D535" s="9">
        <f>Daten!E535</f>
        <v>1597</v>
      </c>
      <c r="E535" s="10">
        <f>Daten!D535</f>
        <v>0</v>
      </c>
      <c r="F535" s="9">
        <f t="shared" si="52"/>
        <v>2574.2686567164178</v>
      </c>
      <c r="H535" s="26">
        <f t="shared" ca="1" si="53"/>
        <v>7977</v>
      </c>
      <c r="I535" s="8">
        <f t="shared" ca="1" si="54"/>
        <v>31</v>
      </c>
      <c r="J535" s="26">
        <f ca="1">IF(I535=0,0,COUNTIF(I$19:$I535,C535*10+1))</f>
        <v>214</v>
      </c>
      <c r="K535" s="21">
        <f t="shared" ca="1" si="55"/>
        <v>0</v>
      </c>
      <c r="L535" s="24">
        <f t="shared" ca="1" si="56"/>
        <v>7977</v>
      </c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</row>
    <row r="536" spans="1:44" x14ac:dyDescent="0.2">
      <c r="A536" s="15">
        <f>Daten!A536</f>
        <v>31205</v>
      </c>
      <c r="B536" s="8" t="str">
        <f>Daten!B536</f>
        <v>Großrußbach</v>
      </c>
      <c r="C536" s="15">
        <f t="shared" si="51"/>
        <v>3</v>
      </c>
      <c r="D536" s="9">
        <f>Daten!E536</f>
        <v>2224</v>
      </c>
      <c r="E536" s="10">
        <f>Daten!D536</f>
        <v>0</v>
      </c>
      <c r="F536" s="9">
        <f t="shared" si="52"/>
        <v>3584.9552238805968</v>
      </c>
      <c r="H536" s="26">
        <f t="shared" ca="1" si="53"/>
        <v>11108</v>
      </c>
      <c r="I536" s="8">
        <f t="shared" ca="1" si="54"/>
        <v>31</v>
      </c>
      <c r="J536" s="26">
        <f ca="1">IF(I536=0,0,COUNTIF(I$19:$I536,C536*10+1))</f>
        <v>215</v>
      </c>
      <c r="K536" s="21">
        <f t="shared" ca="1" si="55"/>
        <v>0</v>
      </c>
      <c r="L536" s="24">
        <f t="shared" ca="1" si="56"/>
        <v>11108</v>
      </c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</row>
    <row r="537" spans="1:44" x14ac:dyDescent="0.2">
      <c r="A537" s="15">
        <f>Daten!A537</f>
        <v>31206</v>
      </c>
      <c r="B537" s="8" t="str">
        <f>Daten!B537</f>
        <v>Hagenbrunn</v>
      </c>
      <c r="C537" s="15">
        <f t="shared" si="51"/>
        <v>3</v>
      </c>
      <c r="D537" s="9">
        <f>Daten!E537</f>
        <v>2196</v>
      </c>
      <c r="E537" s="10">
        <f>Daten!D537</f>
        <v>0</v>
      </c>
      <c r="F537" s="9">
        <f t="shared" si="52"/>
        <v>3539.8208955223881</v>
      </c>
      <c r="H537" s="26">
        <f t="shared" ca="1" si="53"/>
        <v>10969</v>
      </c>
      <c r="I537" s="8">
        <f t="shared" ca="1" si="54"/>
        <v>31</v>
      </c>
      <c r="J537" s="26">
        <f ca="1">IF(I537=0,0,COUNTIF(I$19:$I537,C537*10+1))</f>
        <v>216</v>
      </c>
      <c r="K537" s="21">
        <f t="shared" ca="1" si="55"/>
        <v>0</v>
      </c>
      <c r="L537" s="24">
        <f t="shared" ca="1" si="56"/>
        <v>10969</v>
      </c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</row>
    <row r="538" spans="1:44" x14ac:dyDescent="0.2">
      <c r="A538" s="15">
        <f>Daten!A538</f>
        <v>31207</v>
      </c>
      <c r="B538" s="8" t="str">
        <f>Daten!B538</f>
        <v>Harmannsdorf</v>
      </c>
      <c r="C538" s="15">
        <f t="shared" si="51"/>
        <v>3</v>
      </c>
      <c r="D538" s="9">
        <f>Daten!E538</f>
        <v>4004</v>
      </c>
      <c r="E538" s="10">
        <f>Daten!D538</f>
        <v>0</v>
      </c>
      <c r="F538" s="9">
        <f t="shared" si="52"/>
        <v>6454.2089552238804</v>
      </c>
      <c r="H538" s="26">
        <f t="shared" ca="1" si="53"/>
        <v>19999</v>
      </c>
      <c r="I538" s="8">
        <f t="shared" ca="1" si="54"/>
        <v>31</v>
      </c>
      <c r="J538" s="26">
        <f ca="1">IF(I538=0,0,COUNTIF(I$19:$I538,C538*10+1))</f>
        <v>217</v>
      </c>
      <c r="K538" s="21">
        <f t="shared" ca="1" si="55"/>
        <v>0</v>
      </c>
      <c r="L538" s="24">
        <f t="shared" ca="1" si="56"/>
        <v>19999</v>
      </c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</row>
    <row r="539" spans="1:44" x14ac:dyDescent="0.2">
      <c r="A539" s="15">
        <f>Daten!A539</f>
        <v>31208</v>
      </c>
      <c r="B539" s="8" t="str">
        <f>Daten!B539</f>
        <v>Hausleiten</v>
      </c>
      <c r="C539" s="15">
        <f t="shared" si="51"/>
        <v>3</v>
      </c>
      <c r="D539" s="9">
        <f>Daten!E539</f>
        <v>3752</v>
      </c>
      <c r="E539" s="10">
        <f>Daten!D539</f>
        <v>0</v>
      </c>
      <c r="F539" s="9">
        <f t="shared" si="52"/>
        <v>6048</v>
      </c>
      <c r="H539" s="26">
        <f t="shared" ca="1" si="53"/>
        <v>18740</v>
      </c>
      <c r="I539" s="8">
        <f t="shared" ca="1" si="54"/>
        <v>31</v>
      </c>
      <c r="J539" s="26">
        <f ca="1">IF(I539=0,0,COUNTIF(I$19:$I539,C539*10+1))</f>
        <v>218</v>
      </c>
      <c r="K539" s="21">
        <f t="shared" ca="1" si="55"/>
        <v>0</v>
      </c>
      <c r="L539" s="24">
        <f t="shared" ca="1" si="56"/>
        <v>18740</v>
      </c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</row>
    <row r="540" spans="1:44" x14ac:dyDescent="0.2">
      <c r="A540" s="15">
        <f>Daten!A540</f>
        <v>31213</v>
      </c>
      <c r="B540" s="8" t="str">
        <f>Daten!B540</f>
        <v>Korneuburg</v>
      </c>
      <c r="C540" s="15">
        <f t="shared" si="51"/>
        <v>3</v>
      </c>
      <c r="D540" s="9">
        <f>Daten!E540</f>
        <v>13231</v>
      </c>
      <c r="E540" s="10">
        <f>Daten!D540</f>
        <v>0</v>
      </c>
      <c r="F540" s="9">
        <f t="shared" si="52"/>
        <v>22051.666666666664</v>
      </c>
      <c r="H540" s="26">
        <f t="shared" ca="1" si="53"/>
        <v>68329</v>
      </c>
      <c r="I540" s="8">
        <f t="shared" ca="1" si="54"/>
        <v>31</v>
      </c>
      <c r="J540" s="26">
        <f ca="1">IF(I540=0,0,COUNTIF(I$19:$I540,C540*10+1))</f>
        <v>219</v>
      </c>
      <c r="K540" s="21">
        <f t="shared" ca="1" si="55"/>
        <v>0</v>
      </c>
      <c r="L540" s="24">
        <f t="shared" ca="1" si="56"/>
        <v>68329</v>
      </c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</row>
    <row r="541" spans="1:44" x14ac:dyDescent="0.2">
      <c r="A541" s="15">
        <f>Daten!A541</f>
        <v>31214</v>
      </c>
      <c r="B541" s="8" t="str">
        <f>Daten!B541</f>
        <v>Langenzersdorf</v>
      </c>
      <c r="C541" s="15">
        <f t="shared" si="51"/>
        <v>3</v>
      </c>
      <c r="D541" s="9">
        <f>Daten!E541</f>
        <v>8133</v>
      </c>
      <c r="E541" s="10">
        <f>Daten!D541</f>
        <v>0</v>
      </c>
      <c r="F541" s="9">
        <f t="shared" si="52"/>
        <v>13109.910447761195</v>
      </c>
      <c r="H541" s="26">
        <f t="shared" ca="1" si="53"/>
        <v>40622</v>
      </c>
      <c r="I541" s="8">
        <f t="shared" ca="1" si="54"/>
        <v>31</v>
      </c>
      <c r="J541" s="26">
        <f ca="1">IF(I541=0,0,COUNTIF(I$19:$I541,C541*10+1))</f>
        <v>220</v>
      </c>
      <c r="K541" s="21">
        <f t="shared" ca="1" si="55"/>
        <v>0</v>
      </c>
      <c r="L541" s="24">
        <f t="shared" ca="1" si="56"/>
        <v>40622</v>
      </c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</row>
    <row r="542" spans="1:44" x14ac:dyDescent="0.2">
      <c r="A542" s="15">
        <f>Daten!A542</f>
        <v>31215</v>
      </c>
      <c r="B542" s="8" t="str">
        <f>Daten!B542</f>
        <v>Leitzersdorf</v>
      </c>
      <c r="C542" s="15">
        <f t="shared" si="51"/>
        <v>3</v>
      </c>
      <c r="D542" s="9">
        <f>Daten!E542</f>
        <v>1192</v>
      </c>
      <c r="E542" s="10">
        <f>Daten!D542</f>
        <v>0</v>
      </c>
      <c r="F542" s="9">
        <f t="shared" si="52"/>
        <v>1921.4328358208954</v>
      </c>
      <c r="H542" s="26">
        <f t="shared" ca="1" si="53"/>
        <v>5954</v>
      </c>
      <c r="I542" s="8">
        <f t="shared" ca="1" si="54"/>
        <v>31</v>
      </c>
      <c r="J542" s="26">
        <f ca="1">IF(I542=0,0,COUNTIF(I$19:$I542,C542*10+1))</f>
        <v>221</v>
      </c>
      <c r="K542" s="21">
        <f t="shared" ca="1" si="55"/>
        <v>0</v>
      </c>
      <c r="L542" s="24">
        <f t="shared" ca="1" si="56"/>
        <v>5954</v>
      </c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</row>
    <row r="543" spans="1:44" x14ac:dyDescent="0.2">
      <c r="A543" s="15">
        <f>Daten!A543</f>
        <v>31216</v>
      </c>
      <c r="B543" s="8" t="str">
        <f>Daten!B543</f>
        <v>Leobendorf</v>
      </c>
      <c r="C543" s="15">
        <f t="shared" si="51"/>
        <v>3</v>
      </c>
      <c r="D543" s="9">
        <f>Daten!E543</f>
        <v>4876</v>
      </c>
      <c r="E543" s="10">
        <f>Daten!D543</f>
        <v>0</v>
      </c>
      <c r="F543" s="9">
        <f t="shared" si="52"/>
        <v>7859.8208955223881</v>
      </c>
      <c r="H543" s="26">
        <f t="shared" ca="1" si="53"/>
        <v>24355</v>
      </c>
      <c r="I543" s="8">
        <f t="shared" ca="1" si="54"/>
        <v>31</v>
      </c>
      <c r="J543" s="26">
        <f ca="1">IF(I543=0,0,COUNTIF(I$19:$I543,C543*10+1))</f>
        <v>222</v>
      </c>
      <c r="K543" s="21">
        <f t="shared" ca="1" si="55"/>
        <v>0</v>
      </c>
      <c r="L543" s="24">
        <f t="shared" ca="1" si="56"/>
        <v>24355</v>
      </c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</row>
    <row r="544" spans="1:44" x14ac:dyDescent="0.2">
      <c r="A544" s="15">
        <f>Daten!A544</f>
        <v>31224</v>
      </c>
      <c r="B544" s="8" t="str">
        <f>Daten!B544</f>
        <v>Rußbach</v>
      </c>
      <c r="C544" s="15">
        <f t="shared" si="51"/>
        <v>3</v>
      </c>
      <c r="D544" s="9">
        <f>Daten!E544</f>
        <v>1445</v>
      </c>
      <c r="E544" s="10">
        <f>Daten!D544</f>
        <v>0</v>
      </c>
      <c r="F544" s="9">
        <f t="shared" si="52"/>
        <v>2329.2537313432836</v>
      </c>
      <c r="H544" s="26">
        <f t="shared" ca="1" si="53"/>
        <v>7217</v>
      </c>
      <c r="I544" s="8">
        <f t="shared" ca="1" si="54"/>
        <v>31</v>
      </c>
      <c r="J544" s="26">
        <f ca="1">IF(I544=0,0,COUNTIF(I$19:$I544,C544*10+1))</f>
        <v>223</v>
      </c>
      <c r="K544" s="21">
        <f t="shared" ca="1" si="55"/>
        <v>0</v>
      </c>
      <c r="L544" s="24">
        <f t="shared" ca="1" si="56"/>
        <v>7217</v>
      </c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</row>
    <row r="545" spans="1:44" x14ac:dyDescent="0.2">
      <c r="A545" s="15">
        <f>Daten!A545</f>
        <v>31226</v>
      </c>
      <c r="B545" s="8" t="str">
        <f>Daten!B545</f>
        <v>Sierndorf</v>
      </c>
      <c r="C545" s="15">
        <f t="shared" si="51"/>
        <v>3</v>
      </c>
      <c r="D545" s="9">
        <f>Daten!E545</f>
        <v>3949</v>
      </c>
      <c r="E545" s="10">
        <f>Daten!D545</f>
        <v>0</v>
      </c>
      <c r="F545" s="9">
        <f t="shared" si="52"/>
        <v>6365.5522388059699</v>
      </c>
      <c r="H545" s="26">
        <f t="shared" ca="1" si="53"/>
        <v>19724</v>
      </c>
      <c r="I545" s="8">
        <f t="shared" ca="1" si="54"/>
        <v>31</v>
      </c>
      <c r="J545" s="26">
        <f ca="1">IF(I545=0,0,COUNTIF(I$19:$I545,C545*10+1))</f>
        <v>224</v>
      </c>
      <c r="K545" s="21">
        <f t="shared" ca="1" si="55"/>
        <v>0</v>
      </c>
      <c r="L545" s="24">
        <f t="shared" ca="1" si="56"/>
        <v>19724</v>
      </c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</row>
    <row r="546" spans="1:44" x14ac:dyDescent="0.2">
      <c r="A546" s="15">
        <f>Daten!A546</f>
        <v>31227</v>
      </c>
      <c r="B546" s="8" t="str">
        <f>Daten!B546</f>
        <v>Spillern</v>
      </c>
      <c r="C546" s="15">
        <f t="shared" si="51"/>
        <v>3</v>
      </c>
      <c r="D546" s="9">
        <f>Daten!E546</f>
        <v>2278</v>
      </c>
      <c r="E546" s="10">
        <f>Daten!D546</f>
        <v>0</v>
      </c>
      <c r="F546" s="9">
        <f t="shared" si="52"/>
        <v>3672</v>
      </c>
      <c r="H546" s="26">
        <f t="shared" ca="1" si="53"/>
        <v>11378</v>
      </c>
      <c r="I546" s="8">
        <f t="shared" ca="1" si="54"/>
        <v>31</v>
      </c>
      <c r="J546" s="26">
        <f ca="1">IF(I546=0,0,COUNTIF(I$19:$I546,C546*10+1))</f>
        <v>225</v>
      </c>
      <c r="K546" s="21">
        <f t="shared" ca="1" si="55"/>
        <v>0</v>
      </c>
      <c r="L546" s="24">
        <f t="shared" ca="1" si="56"/>
        <v>11378</v>
      </c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</row>
    <row r="547" spans="1:44" x14ac:dyDescent="0.2">
      <c r="A547" s="15">
        <f>Daten!A547</f>
        <v>31228</v>
      </c>
      <c r="B547" s="8" t="str">
        <f>Daten!B547</f>
        <v>Stetteldorf am Wagram</v>
      </c>
      <c r="C547" s="15">
        <f t="shared" si="51"/>
        <v>3</v>
      </c>
      <c r="D547" s="9">
        <f>Daten!E547</f>
        <v>1030</v>
      </c>
      <c r="E547" s="10">
        <f>Daten!D547</f>
        <v>0</v>
      </c>
      <c r="F547" s="9">
        <f t="shared" si="52"/>
        <v>1660.2985074626865</v>
      </c>
      <c r="H547" s="26">
        <f t="shared" ca="1" si="53"/>
        <v>5145</v>
      </c>
      <c r="I547" s="8">
        <f t="shared" ca="1" si="54"/>
        <v>31</v>
      </c>
      <c r="J547" s="26">
        <f ca="1">IF(I547=0,0,COUNTIF(I$19:$I547,C547*10+1))</f>
        <v>226</v>
      </c>
      <c r="K547" s="21">
        <f t="shared" ca="1" si="55"/>
        <v>0</v>
      </c>
      <c r="L547" s="24">
        <f t="shared" ca="1" si="56"/>
        <v>5145</v>
      </c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</row>
    <row r="548" spans="1:44" x14ac:dyDescent="0.2">
      <c r="A548" s="15">
        <f>Daten!A548</f>
        <v>31229</v>
      </c>
      <c r="B548" s="8" t="str">
        <f>Daten!B548</f>
        <v>Stetten</v>
      </c>
      <c r="C548" s="15">
        <f t="shared" si="51"/>
        <v>3</v>
      </c>
      <c r="D548" s="9">
        <f>Daten!E548</f>
        <v>1361</v>
      </c>
      <c r="E548" s="10">
        <f>Daten!D548</f>
        <v>0</v>
      </c>
      <c r="F548" s="9">
        <f t="shared" si="52"/>
        <v>2193.8507462686566</v>
      </c>
      <c r="H548" s="26">
        <f t="shared" ca="1" si="53"/>
        <v>6798</v>
      </c>
      <c r="I548" s="8">
        <f t="shared" ca="1" si="54"/>
        <v>31</v>
      </c>
      <c r="J548" s="26">
        <f ca="1">IF(I548=0,0,COUNTIF(I$19:$I548,C548*10+1))</f>
        <v>227</v>
      </c>
      <c r="K548" s="21">
        <f t="shared" ca="1" si="55"/>
        <v>0</v>
      </c>
      <c r="L548" s="24">
        <f t="shared" ca="1" si="56"/>
        <v>6798</v>
      </c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</row>
    <row r="549" spans="1:44" x14ac:dyDescent="0.2">
      <c r="A549" s="15">
        <f>Daten!A549</f>
        <v>31230</v>
      </c>
      <c r="B549" s="8" t="str">
        <f>Daten!B549</f>
        <v>Stockerau</v>
      </c>
      <c r="C549" s="15">
        <f t="shared" si="51"/>
        <v>3</v>
      </c>
      <c r="D549" s="9">
        <f>Daten!E549</f>
        <v>16987</v>
      </c>
      <c r="E549" s="10">
        <f>Daten!D549</f>
        <v>0</v>
      </c>
      <c r="F549" s="9">
        <f t="shared" si="52"/>
        <v>28311.666666666664</v>
      </c>
      <c r="H549" s="26">
        <f t="shared" ca="1" si="53"/>
        <v>87727</v>
      </c>
      <c r="I549" s="8">
        <f t="shared" ca="1" si="54"/>
        <v>31</v>
      </c>
      <c r="J549" s="26">
        <f ca="1">IF(I549=0,0,COUNTIF(I$19:$I549,C549*10+1))</f>
        <v>228</v>
      </c>
      <c r="K549" s="21">
        <f t="shared" ca="1" si="55"/>
        <v>0</v>
      </c>
      <c r="L549" s="24">
        <f t="shared" ca="1" si="56"/>
        <v>87727</v>
      </c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</row>
    <row r="550" spans="1:44" x14ac:dyDescent="0.2">
      <c r="A550" s="15">
        <f>Daten!A550</f>
        <v>31234</v>
      </c>
      <c r="B550" s="8" t="str">
        <f>Daten!B550</f>
        <v>Niederhollabrunn</v>
      </c>
      <c r="C550" s="15">
        <f t="shared" si="51"/>
        <v>3</v>
      </c>
      <c r="D550" s="9">
        <f>Daten!E550</f>
        <v>1542</v>
      </c>
      <c r="E550" s="10">
        <f>Daten!D550</f>
        <v>0</v>
      </c>
      <c r="F550" s="9">
        <f t="shared" si="52"/>
        <v>2485.6119402985073</v>
      </c>
      <c r="H550" s="26">
        <f t="shared" ca="1" si="53"/>
        <v>7702</v>
      </c>
      <c r="I550" s="8">
        <f t="shared" ca="1" si="54"/>
        <v>31</v>
      </c>
      <c r="J550" s="26">
        <f ca="1">IF(I550=0,0,COUNTIF(I$19:$I550,C550*10+1))</f>
        <v>229</v>
      </c>
      <c r="K550" s="21">
        <f t="shared" ca="1" si="55"/>
        <v>0</v>
      </c>
      <c r="L550" s="24">
        <f t="shared" ca="1" si="56"/>
        <v>7702</v>
      </c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</row>
    <row r="551" spans="1:44" x14ac:dyDescent="0.2">
      <c r="A551" s="15">
        <f>Daten!A551</f>
        <v>31235</v>
      </c>
      <c r="B551" s="8" t="str">
        <f>Daten!B551</f>
        <v>Gerasdorf bei Wien</v>
      </c>
      <c r="C551" s="15">
        <f t="shared" si="51"/>
        <v>3</v>
      </c>
      <c r="D551" s="9">
        <f>Daten!E551</f>
        <v>11259</v>
      </c>
      <c r="E551" s="10">
        <f>Daten!D551</f>
        <v>0</v>
      </c>
      <c r="F551" s="9">
        <f t="shared" si="52"/>
        <v>18765</v>
      </c>
      <c r="H551" s="26">
        <f t="shared" ca="1" si="53"/>
        <v>58145</v>
      </c>
      <c r="I551" s="8">
        <f t="shared" ca="1" si="54"/>
        <v>31</v>
      </c>
      <c r="J551" s="26">
        <f ca="1">IF(I551=0,0,COUNTIF(I$19:$I551,C551*10+1))</f>
        <v>230</v>
      </c>
      <c r="K551" s="21">
        <f t="shared" ca="1" si="55"/>
        <v>0</v>
      </c>
      <c r="L551" s="24">
        <f t="shared" ca="1" si="56"/>
        <v>58145</v>
      </c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</row>
    <row r="552" spans="1:44" x14ac:dyDescent="0.2">
      <c r="A552" s="15">
        <f>Daten!A552</f>
        <v>31301</v>
      </c>
      <c r="B552" s="8" t="str">
        <f>Daten!B552</f>
        <v>Aggsbach</v>
      </c>
      <c r="C552" s="15">
        <f t="shared" si="51"/>
        <v>3</v>
      </c>
      <c r="D552" s="9">
        <f>Daten!E552</f>
        <v>647</v>
      </c>
      <c r="E552" s="10">
        <f>Daten!D552</f>
        <v>0</v>
      </c>
      <c r="F552" s="9">
        <f t="shared" si="52"/>
        <v>1042.9253731343283</v>
      </c>
      <c r="H552" s="26">
        <f t="shared" ca="1" si="53"/>
        <v>3232</v>
      </c>
      <c r="I552" s="8">
        <f t="shared" ca="1" si="54"/>
        <v>31</v>
      </c>
      <c r="J552" s="26">
        <f ca="1">IF(I552=0,0,COUNTIF(I$19:$I552,C552*10+1))</f>
        <v>231</v>
      </c>
      <c r="K552" s="21">
        <f t="shared" ca="1" si="55"/>
        <v>0</v>
      </c>
      <c r="L552" s="24">
        <f t="shared" ca="1" si="56"/>
        <v>3232</v>
      </c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</row>
    <row r="553" spans="1:44" x14ac:dyDescent="0.2">
      <c r="A553" s="15">
        <f>Daten!A553</f>
        <v>31302</v>
      </c>
      <c r="B553" s="8" t="str">
        <f>Daten!B553</f>
        <v>Albrechtsberg an der Großen Krems</v>
      </c>
      <c r="C553" s="15">
        <f t="shared" si="51"/>
        <v>3</v>
      </c>
      <c r="D553" s="9">
        <f>Daten!E553</f>
        <v>1022</v>
      </c>
      <c r="E553" s="10">
        <f>Daten!D553</f>
        <v>0</v>
      </c>
      <c r="F553" s="9">
        <f t="shared" si="52"/>
        <v>1647.4029850746269</v>
      </c>
      <c r="H553" s="26">
        <f t="shared" ca="1" si="53"/>
        <v>5105</v>
      </c>
      <c r="I553" s="8">
        <f t="shared" ca="1" si="54"/>
        <v>31</v>
      </c>
      <c r="J553" s="26">
        <f ca="1">IF(I553=0,0,COUNTIF(I$19:$I553,C553*10+1))</f>
        <v>232</v>
      </c>
      <c r="K553" s="21">
        <f t="shared" ca="1" si="55"/>
        <v>0</v>
      </c>
      <c r="L553" s="24">
        <f t="shared" ca="1" si="56"/>
        <v>5105</v>
      </c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</row>
    <row r="554" spans="1:44" x14ac:dyDescent="0.2">
      <c r="A554" s="15">
        <f>Daten!A554</f>
        <v>31303</v>
      </c>
      <c r="B554" s="8" t="str">
        <f>Daten!B554</f>
        <v>Bergern im Dunkelsteinerwald</v>
      </c>
      <c r="C554" s="15">
        <f t="shared" si="51"/>
        <v>3</v>
      </c>
      <c r="D554" s="9">
        <f>Daten!E554</f>
        <v>1261</v>
      </c>
      <c r="E554" s="10">
        <f>Daten!D554</f>
        <v>0</v>
      </c>
      <c r="F554" s="9">
        <f t="shared" si="52"/>
        <v>2032.6567164179105</v>
      </c>
      <c r="H554" s="26">
        <f t="shared" ca="1" si="53"/>
        <v>6298</v>
      </c>
      <c r="I554" s="8">
        <f t="shared" ca="1" si="54"/>
        <v>31</v>
      </c>
      <c r="J554" s="26">
        <f ca="1">IF(I554=0,0,COUNTIF(I$19:$I554,C554*10+1))</f>
        <v>233</v>
      </c>
      <c r="K554" s="21">
        <f t="shared" ca="1" si="55"/>
        <v>0</v>
      </c>
      <c r="L554" s="24">
        <f t="shared" ca="1" si="56"/>
        <v>6298</v>
      </c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</row>
    <row r="555" spans="1:44" x14ac:dyDescent="0.2">
      <c r="A555" s="15">
        <f>Daten!A555</f>
        <v>31304</v>
      </c>
      <c r="B555" s="8" t="str">
        <f>Daten!B555</f>
        <v>Dürnstein</v>
      </c>
      <c r="C555" s="15">
        <f t="shared" si="51"/>
        <v>3</v>
      </c>
      <c r="D555" s="9">
        <f>Daten!E555</f>
        <v>854</v>
      </c>
      <c r="E555" s="10">
        <f>Daten!D555</f>
        <v>0</v>
      </c>
      <c r="F555" s="9">
        <f t="shared" si="52"/>
        <v>1376.5970149253731</v>
      </c>
      <c r="H555" s="26">
        <f t="shared" ca="1" si="53"/>
        <v>4266</v>
      </c>
      <c r="I555" s="8">
        <f t="shared" ca="1" si="54"/>
        <v>31</v>
      </c>
      <c r="J555" s="26">
        <f ca="1">IF(I555=0,0,COUNTIF(I$19:$I555,C555*10+1))</f>
        <v>234</v>
      </c>
      <c r="K555" s="21">
        <f t="shared" ca="1" si="55"/>
        <v>0</v>
      </c>
      <c r="L555" s="24">
        <f t="shared" ca="1" si="56"/>
        <v>4266</v>
      </c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</row>
    <row r="556" spans="1:44" x14ac:dyDescent="0.2">
      <c r="A556" s="15">
        <f>Daten!A556</f>
        <v>31308</v>
      </c>
      <c r="B556" s="8" t="str">
        <f>Daten!B556</f>
        <v>Grafenegg</v>
      </c>
      <c r="C556" s="15">
        <f t="shared" si="51"/>
        <v>3</v>
      </c>
      <c r="D556" s="9">
        <f>Daten!E556</f>
        <v>3088</v>
      </c>
      <c r="E556" s="10">
        <f>Daten!D556</f>
        <v>0</v>
      </c>
      <c r="F556" s="9">
        <f t="shared" si="52"/>
        <v>4977.6716417910447</v>
      </c>
      <c r="H556" s="26">
        <f t="shared" ca="1" si="53"/>
        <v>15424</v>
      </c>
      <c r="I556" s="8">
        <f t="shared" ca="1" si="54"/>
        <v>31</v>
      </c>
      <c r="J556" s="26">
        <f ca="1">IF(I556=0,0,COUNTIF(I$19:$I556,C556*10+1))</f>
        <v>235</v>
      </c>
      <c r="K556" s="21">
        <f t="shared" ca="1" si="55"/>
        <v>0</v>
      </c>
      <c r="L556" s="24">
        <f t="shared" ca="1" si="56"/>
        <v>15424</v>
      </c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</row>
    <row r="557" spans="1:44" x14ac:dyDescent="0.2">
      <c r="A557" s="15">
        <f>Daten!A557</f>
        <v>31309</v>
      </c>
      <c r="B557" s="8" t="str">
        <f>Daten!B557</f>
        <v>Furth bei Göttweig</v>
      </c>
      <c r="C557" s="15">
        <f t="shared" si="51"/>
        <v>3</v>
      </c>
      <c r="D557" s="9">
        <f>Daten!E557</f>
        <v>2952</v>
      </c>
      <c r="E557" s="10">
        <f>Daten!D557</f>
        <v>0</v>
      </c>
      <c r="F557" s="9">
        <f t="shared" si="52"/>
        <v>4758.4477611940301</v>
      </c>
      <c r="H557" s="26">
        <f t="shared" ca="1" si="53"/>
        <v>14745</v>
      </c>
      <c r="I557" s="8">
        <f t="shared" ca="1" si="54"/>
        <v>31</v>
      </c>
      <c r="J557" s="26">
        <f ca="1">IF(I557=0,0,COUNTIF(I$19:$I557,C557*10+1))</f>
        <v>236</v>
      </c>
      <c r="K557" s="21">
        <f t="shared" ca="1" si="55"/>
        <v>0</v>
      </c>
      <c r="L557" s="24">
        <f t="shared" ca="1" si="56"/>
        <v>14745</v>
      </c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</row>
    <row r="558" spans="1:44" x14ac:dyDescent="0.2">
      <c r="A558" s="15">
        <f>Daten!A558</f>
        <v>31310</v>
      </c>
      <c r="B558" s="8" t="str">
        <f>Daten!B558</f>
        <v>Gedersdorf</v>
      </c>
      <c r="C558" s="15">
        <f t="shared" si="51"/>
        <v>3</v>
      </c>
      <c r="D558" s="9">
        <f>Daten!E558</f>
        <v>2174</v>
      </c>
      <c r="E558" s="10">
        <f>Daten!D558</f>
        <v>0</v>
      </c>
      <c r="F558" s="9">
        <f t="shared" si="52"/>
        <v>3504.3582089552237</v>
      </c>
      <c r="H558" s="26">
        <f t="shared" ca="1" si="53"/>
        <v>10859</v>
      </c>
      <c r="I558" s="8">
        <f t="shared" ca="1" si="54"/>
        <v>31</v>
      </c>
      <c r="J558" s="26">
        <f ca="1">IF(I558=0,0,COUNTIF(I$19:$I558,C558*10+1))</f>
        <v>237</v>
      </c>
      <c r="K558" s="21">
        <f t="shared" ca="1" si="55"/>
        <v>0</v>
      </c>
      <c r="L558" s="24">
        <f t="shared" ca="1" si="56"/>
        <v>10859</v>
      </c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</row>
    <row r="559" spans="1:44" x14ac:dyDescent="0.2">
      <c r="A559" s="15">
        <f>Daten!A559</f>
        <v>31311</v>
      </c>
      <c r="B559" s="8" t="str">
        <f>Daten!B559</f>
        <v>Gföhl</v>
      </c>
      <c r="C559" s="15">
        <f t="shared" si="51"/>
        <v>3</v>
      </c>
      <c r="D559" s="9">
        <f>Daten!E559</f>
        <v>3782</v>
      </c>
      <c r="E559" s="10">
        <f>Daten!D559</f>
        <v>0</v>
      </c>
      <c r="F559" s="9">
        <f t="shared" si="52"/>
        <v>6096.3582089552237</v>
      </c>
      <c r="H559" s="26">
        <f t="shared" ca="1" si="53"/>
        <v>18890</v>
      </c>
      <c r="I559" s="8">
        <f t="shared" ca="1" si="54"/>
        <v>31</v>
      </c>
      <c r="J559" s="26">
        <f ca="1">IF(I559=0,0,COUNTIF(I$19:$I559,C559*10+1))</f>
        <v>238</v>
      </c>
      <c r="K559" s="21">
        <f t="shared" ca="1" si="55"/>
        <v>0</v>
      </c>
      <c r="L559" s="24">
        <f t="shared" ca="1" si="56"/>
        <v>18890</v>
      </c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</row>
    <row r="560" spans="1:44" x14ac:dyDescent="0.2">
      <c r="A560" s="15">
        <f>Daten!A560</f>
        <v>31315</v>
      </c>
      <c r="B560" s="8" t="str">
        <f>Daten!B560</f>
        <v>Hadersdorf-Kammern</v>
      </c>
      <c r="C560" s="15">
        <f t="shared" si="51"/>
        <v>3</v>
      </c>
      <c r="D560" s="9">
        <f>Daten!E560</f>
        <v>1988</v>
      </c>
      <c r="E560" s="10">
        <f>Daten!D560</f>
        <v>0</v>
      </c>
      <c r="F560" s="9">
        <f t="shared" si="52"/>
        <v>3204.5373134328356</v>
      </c>
      <c r="H560" s="26">
        <f t="shared" ca="1" si="53"/>
        <v>9930</v>
      </c>
      <c r="I560" s="8">
        <f t="shared" ca="1" si="54"/>
        <v>31</v>
      </c>
      <c r="J560" s="26">
        <f ca="1">IF(I560=0,0,COUNTIF(I$19:$I560,C560*10+1))</f>
        <v>239</v>
      </c>
      <c r="K560" s="21">
        <f t="shared" ca="1" si="55"/>
        <v>0</v>
      </c>
      <c r="L560" s="24">
        <f t="shared" ca="1" si="56"/>
        <v>9930</v>
      </c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</row>
    <row r="561" spans="1:44" x14ac:dyDescent="0.2">
      <c r="A561" s="15">
        <f>Daten!A561</f>
        <v>31319</v>
      </c>
      <c r="B561" s="8" t="str">
        <f>Daten!B561</f>
        <v>Jaidhof</v>
      </c>
      <c r="C561" s="15">
        <f t="shared" si="51"/>
        <v>3</v>
      </c>
      <c r="D561" s="9">
        <f>Daten!E561</f>
        <v>1222</v>
      </c>
      <c r="E561" s="10">
        <f>Daten!D561</f>
        <v>0</v>
      </c>
      <c r="F561" s="9">
        <f t="shared" si="52"/>
        <v>1969.7910447761194</v>
      </c>
      <c r="H561" s="26">
        <f t="shared" ca="1" si="53"/>
        <v>6104</v>
      </c>
      <c r="I561" s="8">
        <f t="shared" ca="1" si="54"/>
        <v>31</v>
      </c>
      <c r="J561" s="26">
        <f ca="1">IF(I561=0,0,COUNTIF(I$19:$I561,C561*10+1))</f>
        <v>240</v>
      </c>
      <c r="K561" s="21">
        <f t="shared" ca="1" si="55"/>
        <v>0</v>
      </c>
      <c r="L561" s="24">
        <f t="shared" ca="1" si="56"/>
        <v>6104</v>
      </c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</row>
    <row r="562" spans="1:44" x14ac:dyDescent="0.2">
      <c r="A562" s="15">
        <f>Daten!A562</f>
        <v>31321</v>
      </c>
      <c r="B562" s="8" t="str">
        <f>Daten!B562</f>
        <v>Krumau am Kamp</v>
      </c>
      <c r="C562" s="15">
        <f t="shared" si="51"/>
        <v>3</v>
      </c>
      <c r="D562" s="9">
        <f>Daten!E562</f>
        <v>758</v>
      </c>
      <c r="E562" s="10">
        <f>Daten!D562</f>
        <v>0</v>
      </c>
      <c r="F562" s="9">
        <f t="shared" si="52"/>
        <v>1221.8507462686566</v>
      </c>
      <c r="H562" s="26">
        <f t="shared" ca="1" si="53"/>
        <v>3786</v>
      </c>
      <c r="I562" s="8">
        <f t="shared" ca="1" si="54"/>
        <v>31</v>
      </c>
      <c r="J562" s="26">
        <f ca="1">IF(I562=0,0,COUNTIF(I$19:$I562,C562*10+1))</f>
        <v>241</v>
      </c>
      <c r="K562" s="21">
        <f t="shared" ca="1" si="55"/>
        <v>0</v>
      </c>
      <c r="L562" s="24">
        <f t="shared" ca="1" si="56"/>
        <v>3786</v>
      </c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</row>
    <row r="563" spans="1:44" x14ac:dyDescent="0.2">
      <c r="A563" s="15">
        <f>Daten!A563</f>
        <v>31322</v>
      </c>
      <c r="B563" s="8" t="str">
        <f>Daten!B563</f>
        <v>Langenlois</v>
      </c>
      <c r="C563" s="15">
        <f t="shared" si="51"/>
        <v>3</v>
      </c>
      <c r="D563" s="9">
        <f>Daten!E563</f>
        <v>7631</v>
      </c>
      <c r="E563" s="10">
        <f>Daten!D563</f>
        <v>0</v>
      </c>
      <c r="F563" s="9">
        <f t="shared" si="52"/>
        <v>12300.716417910447</v>
      </c>
      <c r="H563" s="26">
        <f t="shared" ca="1" si="53"/>
        <v>38115</v>
      </c>
      <c r="I563" s="8">
        <f t="shared" ca="1" si="54"/>
        <v>31</v>
      </c>
      <c r="J563" s="26">
        <f ca="1">IF(I563=0,0,COUNTIF(I$19:$I563,C563*10+1))</f>
        <v>242</v>
      </c>
      <c r="K563" s="21">
        <f t="shared" ca="1" si="55"/>
        <v>0</v>
      </c>
      <c r="L563" s="24">
        <f t="shared" ca="1" si="56"/>
        <v>38115</v>
      </c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</row>
    <row r="564" spans="1:44" x14ac:dyDescent="0.2">
      <c r="A564" s="15">
        <f>Daten!A564</f>
        <v>31323</v>
      </c>
      <c r="B564" s="8" t="str">
        <f>Daten!B564</f>
        <v>Lengenfeld</v>
      </c>
      <c r="C564" s="15">
        <f t="shared" si="51"/>
        <v>3</v>
      </c>
      <c r="D564" s="9">
        <f>Daten!E564</f>
        <v>1412</v>
      </c>
      <c r="E564" s="10">
        <f>Daten!D564</f>
        <v>0</v>
      </c>
      <c r="F564" s="9">
        <f t="shared" si="52"/>
        <v>2276.0597014925374</v>
      </c>
      <c r="H564" s="26">
        <f t="shared" ca="1" si="53"/>
        <v>7053</v>
      </c>
      <c r="I564" s="8">
        <f t="shared" ca="1" si="54"/>
        <v>31</v>
      </c>
      <c r="J564" s="26">
        <f ca="1">IF(I564=0,0,COUNTIF(I$19:$I564,C564*10+1))</f>
        <v>243</v>
      </c>
      <c r="K564" s="21">
        <f t="shared" ca="1" si="55"/>
        <v>0</v>
      </c>
      <c r="L564" s="24">
        <f t="shared" ca="1" si="56"/>
        <v>7053</v>
      </c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</row>
    <row r="565" spans="1:44" x14ac:dyDescent="0.2">
      <c r="A565" s="15">
        <f>Daten!A565</f>
        <v>31324</v>
      </c>
      <c r="B565" s="8" t="str">
        <f>Daten!B565</f>
        <v>Lichtenau im Waldviertel</v>
      </c>
      <c r="C565" s="15">
        <f t="shared" si="51"/>
        <v>3</v>
      </c>
      <c r="D565" s="9">
        <f>Daten!E565</f>
        <v>2040</v>
      </c>
      <c r="E565" s="10">
        <f>Daten!D565</f>
        <v>0</v>
      </c>
      <c r="F565" s="9">
        <f t="shared" si="52"/>
        <v>3288.3582089552237</v>
      </c>
      <c r="H565" s="26">
        <f t="shared" ca="1" si="53"/>
        <v>10189</v>
      </c>
      <c r="I565" s="8">
        <f t="shared" ca="1" si="54"/>
        <v>31</v>
      </c>
      <c r="J565" s="26">
        <f ca="1">IF(I565=0,0,COUNTIF(I$19:$I565,C565*10+1))</f>
        <v>244</v>
      </c>
      <c r="K565" s="21">
        <f t="shared" ca="1" si="55"/>
        <v>0</v>
      </c>
      <c r="L565" s="24">
        <f t="shared" ca="1" si="56"/>
        <v>10189</v>
      </c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</row>
    <row r="566" spans="1:44" x14ac:dyDescent="0.2">
      <c r="A566" s="15">
        <f>Daten!A566</f>
        <v>31326</v>
      </c>
      <c r="B566" s="8" t="str">
        <f>Daten!B566</f>
        <v>Maria Laach am Jauerling</v>
      </c>
      <c r="C566" s="15">
        <f t="shared" si="51"/>
        <v>3</v>
      </c>
      <c r="D566" s="9">
        <f>Daten!E566</f>
        <v>915</v>
      </c>
      <c r="E566" s="10">
        <f>Daten!D566</f>
        <v>0</v>
      </c>
      <c r="F566" s="9">
        <f t="shared" si="52"/>
        <v>1474.9253731343283</v>
      </c>
      <c r="H566" s="26">
        <f t="shared" ca="1" si="53"/>
        <v>4570</v>
      </c>
      <c r="I566" s="8">
        <f t="shared" ca="1" si="54"/>
        <v>31</v>
      </c>
      <c r="J566" s="26">
        <f ca="1">IF(I566=0,0,COUNTIF(I$19:$I566,C566*10+1))</f>
        <v>245</v>
      </c>
      <c r="K566" s="21">
        <f t="shared" ca="1" si="55"/>
        <v>0</v>
      </c>
      <c r="L566" s="24">
        <f t="shared" ca="1" si="56"/>
        <v>4570</v>
      </c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</row>
    <row r="567" spans="1:44" x14ac:dyDescent="0.2">
      <c r="A567" s="15">
        <f>Daten!A567</f>
        <v>31327</v>
      </c>
      <c r="B567" s="8" t="str">
        <f>Daten!B567</f>
        <v>Mautern an der Donau</v>
      </c>
      <c r="C567" s="15">
        <f t="shared" si="51"/>
        <v>3</v>
      </c>
      <c r="D567" s="9">
        <f>Daten!E567</f>
        <v>3566</v>
      </c>
      <c r="E567" s="10">
        <f>Daten!D567</f>
        <v>0</v>
      </c>
      <c r="F567" s="9">
        <f t="shared" si="52"/>
        <v>5748.1791044776119</v>
      </c>
      <c r="H567" s="26">
        <f t="shared" ca="1" si="53"/>
        <v>17811</v>
      </c>
      <c r="I567" s="8">
        <f t="shared" ca="1" si="54"/>
        <v>31</v>
      </c>
      <c r="J567" s="26">
        <f ca="1">IF(I567=0,0,COUNTIF(I$19:$I567,C567*10+1))</f>
        <v>246</v>
      </c>
      <c r="K567" s="21">
        <f t="shared" ca="1" si="55"/>
        <v>0</v>
      </c>
      <c r="L567" s="24">
        <f t="shared" ca="1" si="56"/>
        <v>17811</v>
      </c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</row>
    <row r="568" spans="1:44" x14ac:dyDescent="0.2">
      <c r="A568" s="15">
        <f>Daten!A568</f>
        <v>31330</v>
      </c>
      <c r="B568" s="8" t="str">
        <f>Daten!B568</f>
        <v>Mühldorf</v>
      </c>
      <c r="C568" s="15">
        <f t="shared" si="51"/>
        <v>3</v>
      </c>
      <c r="D568" s="9">
        <f>Daten!E568</f>
        <v>1301</v>
      </c>
      <c r="E568" s="10">
        <f>Daten!D568</f>
        <v>0</v>
      </c>
      <c r="F568" s="9">
        <f t="shared" si="52"/>
        <v>2097.1343283582091</v>
      </c>
      <c r="H568" s="26">
        <f t="shared" ca="1" si="53"/>
        <v>6498</v>
      </c>
      <c r="I568" s="8">
        <f t="shared" ca="1" si="54"/>
        <v>31</v>
      </c>
      <c r="J568" s="26">
        <f ca="1">IF(I568=0,0,COUNTIF(I$19:$I568,C568*10+1))</f>
        <v>247</v>
      </c>
      <c r="K568" s="21">
        <f t="shared" ca="1" si="55"/>
        <v>0</v>
      </c>
      <c r="L568" s="24">
        <f t="shared" ca="1" si="56"/>
        <v>6498</v>
      </c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</row>
    <row r="569" spans="1:44" x14ac:dyDescent="0.2">
      <c r="A569" s="15">
        <f>Daten!A569</f>
        <v>31333</v>
      </c>
      <c r="B569" s="8" t="str">
        <f>Daten!B569</f>
        <v>Paudorf</v>
      </c>
      <c r="C569" s="15">
        <f t="shared" si="51"/>
        <v>3</v>
      </c>
      <c r="D569" s="9">
        <f>Daten!E569</f>
        <v>2592</v>
      </c>
      <c r="E569" s="10">
        <f>Daten!D569</f>
        <v>0</v>
      </c>
      <c r="F569" s="9">
        <f t="shared" si="52"/>
        <v>4178.1492537313434</v>
      </c>
      <c r="H569" s="26">
        <f t="shared" ca="1" si="53"/>
        <v>12946</v>
      </c>
      <c r="I569" s="8">
        <f t="shared" ca="1" si="54"/>
        <v>31</v>
      </c>
      <c r="J569" s="26">
        <f ca="1">IF(I569=0,0,COUNTIF(I$19:$I569,C569*10+1))</f>
        <v>248</v>
      </c>
      <c r="K569" s="21">
        <f t="shared" ca="1" si="55"/>
        <v>0</v>
      </c>
      <c r="L569" s="24">
        <f t="shared" ca="1" si="56"/>
        <v>12946</v>
      </c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</row>
    <row r="570" spans="1:44" x14ac:dyDescent="0.2">
      <c r="A570" s="15">
        <f>Daten!A570</f>
        <v>31336</v>
      </c>
      <c r="B570" s="8" t="str">
        <f>Daten!B570</f>
        <v>Rastenfeld</v>
      </c>
      <c r="C570" s="15">
        <f t="shared" si="51"/>
        <v>3</v>
      </c>
      <c r="D570" s="9">
        <f>Daten!E570</f>
        <v>1537</v>
      </c>
      <c r="E570" s="10">
        <f>Daten!D570</f>
        <v>0</v>
      </c>
      <c r="F570" s="9">
        <f t="shared" si="52"/>
        <v>2477.5522388059703</v>
      </c>
      <c r="H570" s="26">
        <f t="shared" ca="1" si="53"/>
        <v>7677</v>
      </c>
      <c r="I570" s="8">
        <f t="shared" ca="1" si="54"/>
        <v>31</v>
      </c>
      <c r="J570" s="26">
        <f ca="1">IF(I570=0,0,COUNTIF(I$19:$I570,C570*10+1))</f>
        <v>249</v>
      </c>
      <c r="K570" s="21">
        <f t="shared" ca="1" si="55"/>
        <v>0</v>
      </c>
      <c r="L570" s="24">
        <f t="shared" ca="1" si="56"/>
        <v>7677</v>
      </c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</row>
    <row r="571" spans="1:44" x14ac:dyDescent="0.2">
      <c r="A571" s="15">
        <f>Daten!A571</f>
        <v>31337</v>
      </c>
      <c r="B571" s="8" t="str">
        <f>Daten!B571</f>
        <v>Rohrendorf bei Krems</v>
      </c>
      <c r="C571" s="15">
        <f t="shared" si="51"/>
        <v>3</v>
      </c>
      <c r="D571" s="9">
        <f>Daten!E571</f>
        <v>2087</v>
      </c>
      <c r="E571" s="10">
        <f>Daten!D571</f>
        <v>0</v>
      </c>
      <c r="F571" s="9">
        <f t="shared" si="52"/>
        <v>3364.1194029850744</v>
      </c>
      <c r="H571" s="26">
        <f t="shared" ca="1" si="53"/>
        <v>10424</v>
      </c>
      <c r="I571" s="8">
        <f t="shared" ca="1" si="54"/>
        <v>31</v>
      </c>
      <c r="J571" s="26">
        <f ca="1">IF(I571=0,0,COUNTIF(I$19:$I571,C571*10+1))</f>
        <v>250</v>
      </c>
      <c r="K571" s="21">
        <f t="shared" ca="1" si="55"/>
        <v>0</v>
      </c>
      <c r="L571" s="24">
        <f t="shared" ca="1" si="56"/>
        <v>10424</v>
      </c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</row>
    <row r="572" spans="1:44" x14ac:dyDescent="0.2">
      <c r="A572" s="15">
        <f>Daten!A572</f>
        <v>31338</v>
      </c>
      <c r="B572" s="8" t="str">
        <f>Daten!B572</f>
        <v>Rossatz-Arnsdorf</v>
      </c>
      <c r="C572" s="15">
        <f t="shared" si="51"/>
        <v>3</v>
      </c>
      <c r="D572" s="9">
        <f>Daten!E572</f>
        <v>1067</v>
      </c>
      <c r="E572" s="10">
        <f>Daten!D572</f>
        <v>0</v>
      </c>
      <c r="F572" s="9">
        <f t="shared" si="52"/>
        <v>1719.9402985074628</v>
      </c>
      <c r="H572" s="26">
        <f t="shared" ca="1" si="53"/>
        <v>5329</v>
      </c>
      <c r="I572" s="8">
        <f t="shared" ca="1" si="54"/>
        <v>31</v>
      </c>
      <c r="J572" s="26">
        <f ca="1">IF(I572=0,0,COUNTIF(I$19:$I572,C572*10+1))</f>
        <v>251</v>
      </c>
      <c r="K572" s="21">
        <f t="shared" ca="1" si="55"/>
        <v>0</v>
      </c>
      <c r="L572" s="24">
        <f t="shared" ca="1" si="56"/>
        <v>5329</v>
      </c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</row>
    <row r="573" spans="1:44" x14ac:dyDescent="0.2">
      <c r="A573" s="15">
        <f>Daten!A573</f>
        <v>31340</v>
      </c>
      <c r="B573" s="8" t="str">
        <f>Daten!B573</f>
        <v>St. Leonhard am Hornerwald</v>
      </c>
      <c r="C573" s="15">
        <f t="shared" si="51"/>
        <v>3</v>
      </c>
      <c r="D573" s="9">
        <f>Daten!E573</f>
        <v>1109</v>
      </c>
      <c r="E573" s="10">
        <f>Daten!D573</f>
        <v>0</v>
      </c>
      <c r="F573" s="9">
        <f t="shared" si="52"/>
        <v>1787.641791044776</v>
      </c>
      <c r="H573" s="26">
        <f t="shared" ca="1" si="53"/>
        <v>5539</v>
      </c>
      <c r="I573" s="8">
        <f t="shared" ca="1" si="54"/>
        <v>31</v>
      </c>
      <c r="J573" s="26">
        <f ca="1">IF(I573=0,0,COUNTIF(I$19:$I573,C573*10+1))</f>
        <v>252</v>
      </c>
      <c r="K573" s="21">
        <f t="shared" ca="1" si="55"/>
        <v>0</v>
      </c>
      <c r="L573" s="24">
        <f t="shared" ca="1" si="56"/>
        <v>5539</v>
      </c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</row>
    <row r="574" spans="1:44" x14ac:dyDescent="0.2">
      <c r="A574" s="15">
        <f>Daten!A574</f>
        <v>31343</v>
      </c>
      <c r="B574" s="8" t="str">
        <f>Daten!B574</f>
        <v>Senftenberg</v>
      </c>
      <c r="C574" s="15">
        <f t="shared" si="51"/>
        <v>3</v>
      </c>
      <c r="D574" s="9">
        <f>Daten!E574</f>
        <v>1985</v>
      </c>
      <c r="E574" s="10">
        <f>Daten!D574</f>
        <v>0</v>
      </c>
      <c r="F574" s="9">
        <f t="shared" si="52"/>
        <v>3199.7014925373132</v>
      </c>
      <c r="H574" s="26">
        <f t="shared" ca="1" si="53"/>
        <v>9915</v>
      </c>
      <c r="I574" s="8">
        <f t="shared" ca="1" si="54"/>
        <v>31</v>
      </c>
      <c r="J574" s="26">
        <f ca="1">IF(I574=0,0,COUNTIF(I$19:$I574,C574*10+1))</f>
        <v>253</v>
      </c>
      <c r="K574" s="21">
        <f t="shared" ca="1" si="55"/>
        <v>0</v>
      </c>
      <c r="L574" s="24">
        <f t="shared" ca="1" si="56"/>
        <v>9915</v>
      </c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</row>
    <row r="575" spans="1:44" x14ac:dyDescent="0.2">
      <c r="A575" s="15">
        <f>Daten!A575</f>
        <v>31344</v>
      </c>
      <c r="B575" s="8" t="str">
        <f>Daten!B575</f>
        <v>Spitz</v>
      </c>
      <c r="C575" s="15">
        <f t="shared" si="51"/>
        <v>3</v>
      </c>
      <c r="D575" s="9">
        <f>Daten!E575</f>
        <v>1581</v>
      </c>
      <c r="E575" s="10">
        <f>Daten!D575</f>
        <v>0</v>
      </c>
      <c r="F575" s="9">
        <f t="shared" si="52"/>
        <v>2548.4776119402986</v>
      </c>
      <c r="H575" s="26">
        <f t="shared" ca="1" si="53"/>
        <v>7897</v>
      </c>
      <c r="I575" s="8">
        <f t="shared" ca="1" si="54"/>
        <v>31</v>
      </c>
      <c r="J575" s="26">
        <f ca="1">IF(I575=0,0,COUNTIF(I$19:$I575,C575*10+1))</f>
        <v>254</v>
      </c>
      <c r="K575" s="21">
        <f t="shared" ca="1" si="55"/>
        <v>0</v>
      </c>
      <c r="L575" s="24">
        <f t="shared" ca="1" si="56"/>
        <v>7897</v>
      </c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</row>
    <row r="576" spans="1:44" x14ac:dyDescent="0.2">
      <c r="A576" s="15">
        <f>Daten!A576</f>
        <v>31346</v>
      </c>
      <c r="B576" s="8" t="str">
        <f>Daten!B576</f>
        <v>Straß im Straßertale</v>
      </c>
      <c r="C576" s="15">
        <f t="shared" si="51"/>
        <v>3</v>
      </c>
      <c r="D576" s="9">
        <f>Daten!E576</f>
        <v>1717</v>
      </c>
      <c r="E576" s="10">
        <f>Daten!D576</f>
        <v>0</v>
      </c>
      <c r="F576" s="9">
        <f t="shared" si="52"/>
        <v>2767.7014925373132</v>
      </c>
      <c r="H576" s="26">
        <f t="shared" ca="1" si="53"/>
        <v>8576</v>
      </c>
      <c r="I576" s="8">
        <f t="shared" ca="1" si="54"/>
        <v>31</v>
      </c>
      <c r="J576" s="26">
        <f ca="1">IF(I576=0,0,COUNTIF(I$19:$I576,C576*10+1))</f>
        <v>255</v>
      </c>
      <c r="K576" s="21">
        <f t="shared" ca="1" si="55"/>
        <v>0</v>
      </c>
      <c r="L576" s="24">
        <f t="shared" ca="1" si="56"/>
        <v>8576</v>
      </c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</row>
    <row r="577" spans="1:44" x14ac:dyDescent="0.2">
      <c r="A577" s="15">
        <f>Daten!A577</f>
        <v>31347</v>
      </c>
      <c r="B577" s="8" t="str">
        <f>Daten!B577</f>
        <v>Stratzing</v>
      </c>
      <c r="C577" s="15">
        <f t="shared" si="51"/>
        <v>3</v>
      </c>
      <c r="D577" s="9">
        <f>Daten!E577</f>
        <v>837</v>
      </c>
      <c r="E577" s="10">
        <f>Daten!D577</f>
        <v>0</v>
      </c>
      <c r="F577" s="9">
        <f t="shared" si="52"/>
        <v>1349.1940298507463</v>
      </c>
      <c r="H577" s="26">
        <f t="shared" ca="1" si="53"/>
        <v>4181</v>
      </c>
      <c r="I577" s="8">
        <f t="shared" ca="1" si="54"/>
        <v>31</v>
      </c>
      <c r="J577" s="26">
        <f ca="1">IF(I577=0,0,COUNTIF(I$19:$I577,C577*10+1))</f>
        <v>256</v>
      </c>
      <c r="K577" s="21">
        <f t="shared" ca="1" si="55"/>
        <v>0</v>
      </c>
      <c r="L577" s="24">
        <f t="shared" ca="1" si="56"/>
        <v>4181</v>
      </c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</row>
    <row r="578" spans="1:44" x14ac:dyDescent="0.2">
      <c r="A578" s="15">
        <f>Daten!A578</f>
        <v>31350</v>
      </c>
      <c r="B578" s="8" t="str">
        <f>Daten!B578</f>
        <v>Weinzierl am Walde</v>
      </c>
      <c r="C578" s="15">
        <f t="shared" si="51"/>
        <v>3</v>
      </c>
      <c r="D578" s="9">
        <f>Daten!E578</f>
        <v>1247</v>
      </c>
      <c r="E578" s="10">
        <f>Daten!D578</f>
        <v>0</v>
      </c>
      <c r="F578" s="9">
        <f t="shared" si="52"/>
        <v>2010.0895522388059</v>
      </c>
      <c r="H578" s="26">
        <f t="shared" ca="1" si="53"/>
        <v>6228</v>
      </c>
      <c r="I578" s="8">
        <f t="shared" ca="1" si="54"/>
        <v>31</v>
      </c>
      <c r="J578" s="26">
        <f ca="1">IF(I578=0,0,COUNTIF(I$19:$I578,C578*10+1))</f>
        <v>257</v>
      </c>
      <c r="K578" s="21">
        <f t="shared" ca="1" si="55"/>
        <v>0</v>
      </c>
      <c r="L578" s="24">
        <f t="shared" ca="1" si="56"/>
        <v>6228</v>
      </c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</row>
    <row r="579" spans="1:44" x14ac:dyDescent="0.2">
      <c r="A579" s="15">
        <f>Daten!A579</f>
        <v>31351</v>
      </c>
      <c r="B579" s="8" t="str">
        <f>Daten!B579</f>
        <v>Weißenkirchen in der Wachau</v>
      </c>
      <c r="C579" s="15">
        <f t="shared" si="51"/>
        <v>3</v>
      </c>
      <c r="D579" s="9">
        <f>Daten!E579</f>
        <v>1427</v>
      </c>
      <c r="E579" s="10">
        <f>Daten!D579</f>
        <v>0</v>
      </c>
      <c r="F579" s="9">
        <f t="shared" si="52"/>
        <v>2300.2388059701493</v>
      </c>
      <c r="H579" s="26">
        <f t="shared" ca="1" si="53"/>
        <v>7128</v>
      </c>
      <c r="I579" s="8">
        <f t="shared" ca="1" si="54"/>
        <v>31</v>
      </c>
      <c r="J579" s="26">
        <f ca="1">IF(I579=0,0,COUNTIF(I$19:$I579,C579*10+1))</f>
        <v>258</v>
      </c>
      <c r="K579" s="21">
        <f t="shared" ca="1" si="55"/>
        <v>0</v>
      </c>
      <c r="L579" s="24">
        <f t="shared" ca="1" si="56"/>
        <v>7128</v>
      </c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</row>
    <row r="580" spans="1:44" x14ac:dyDescent="0.2">
      <c r="A580" s="15">
        <f>Daten!A580</f>
        <v>31355</v>
      </c>
      <c r="B580" s="8" t="str">
        <f>Daten!B580</f>
        <v>Schönberg am Kamp</v>
      </c>
      <c r="C580" s="15">
        <f t="shared" si="51"/>
        <v>3</v>
      </c>
      <c r="D580" s="9">
        <f>Daten!E580</f>
        <v>1876</v>
      </c>
      <c r="E580" s="10">
        <f>Daten!D580</f>
        <v>0</v>
      </c>
      <c r="F580" s="9">
        <f t="shared" si="52"/>
        <v>3024</v>
      </c>
      <c r="H580" s="26">
        <f t="shared" ca="1" si="53"/>
        <v>9370</v>
      </c>
      <c r="I580" s="8">
        <f t="shared" ca="1" si="54"/>
        <v>31</v>
      </c>
      <c r="J580" s="26">
        <f ca="1">IF(I580=0,0,COUNTIF(I$19:$I580,C580*10+1))</f>
        <v>259</v>
      </c>
      <c r="K580" s="21">
        <f t="shared" ca="1" si="55"/>
        <v>0</v>
      </c>
      <c r="L580" s="24">
        <f t="shared" ca="1" si="56"/>
        <v>9370</v>
      </c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</row>
    <row r="581" spans="1:44" x14ac:dyDescent="0.2">
      <c r="A581" s="15">
        <f>Daten!A581</f>
        <v>31356</v>
      </c>
      <c r="B581" s="8" t="str">
        <f>Daten!B581</f>
        <v>Droß</v>
      </c>
      <c r="C581" s="15">
        <f t="shared" si="51"/>
        <v>3</v>
      </c>
      <c r="D581" s="9">
        <f>Daten!E581</f>
        <v>1016</v>
      </c>
      <c r="E581" s="10">
        <f>Daten!D581</f>
        <v>0</v>
      </c>
      <c r="F581" s="9">
        <f t="shared" si="52"/>
        <v>1637.7313432835822</v>
      </c>
      <c r="H581" s="26">
        <f t="shared" ca="1" si="53"/>
        <v>5075</v>
      </c>
      <c r="I581" s="8">
        <f t="shared" ca="1" si="54"/>
        <v>31</v>
      </c>
      <c r="J581" s="26">
        <f ca="1">IF(I581=0,0,COUNTIF(I$19:$I581,C581*10+1))</f>
        <v>260</v>
      </c>
      <c r="K581" s="21">
        <f t="shared" ca="1" si="55"/>
        <v>0</v>
      </c>
      <c r="L581" s="24">
        <f t="shared" ca="1" si="56"/>
        <v>5075</v>
      </c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</row>
    <row r="582" spans="1:44" x14ac:dyDescent="0.2">
      <c r="A582" s="15">
        <f>Daten!A582</f>
        <v>31401</v>
      </c>
      <c r="B582" s="8" t="str">
        <f>Daten!B582</f>
        <v>Annaberg</v>
      </c>
      <c r="C582" s="15">
        <f t="shared" si="51"/>
        <v>3</v>
      </c>
      <c r="D582" s="9">
        <f>Daten!E582</f>
        <v>514</v>
      </c>
      <c r="E582" s="10">
        <f>Daten!D582</f>
        <v>0</v>
      </c>
      <c r="F582" s="9">
        <f t="shared" si="52"/>
        <v>828.53731343283584</v>
      </c>
      <c r="H582" s="26">
        <f t="shared" ca="1" si="53"/>
        <v>2567</v>
      </c>
      <c r="I582" s="8">
        <f t="shared" ca="1" si="54"/>
        <v>31</v>
      </c>
      <c r="J582" s="26">
        <f ca="1">IF(I582=0,0,COUNTIF(I$19:$I582,C582*10+1))</f>
        <v>261</v>
      </c>
      <c r="K582" s="21">
        <f t="shared" ca="1" si="55"/>
        <v>0</v>
      </c>
      <c r="L582" s="24">
        <f t="shared" ca="1" si="56"/>
        <v>2567</v>
      </c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</row>
    <row r="583" spans="1:44" x14ac:dyDescent="0.2">
      <c r="A583" s="15">
        <f>Daten!A583</f>
        <v>31402</v>
      </c>
      <c r="B583" s="8" t="str">
        <f>Daten!B583</f>
        <v>Eschenau</v>
      </c>
      <c r="C583" s="15">
        <f t="shared" si="51"/>
        <v>3</v>
      </c>
      <c r="D583" s="9">
        <f>Daten!E583</f>
        <v>1330</v>
      </c>
      <c r="E583" s="10">
        <f>Daten!D583</f>
        <v>0</v>
      </c>
      <c r="F583" s="9">
        <f t="shared" si="52"/>
        <v>2143.8805970149256</v>
      </c>
      <c r="H583" s="26">
        <f t="shared" ca="1" si="53"/>
        <v>6643</v>
      </c>
      <c r="I583" s="8">
        <f t="shared" ca="1" si="54"/>
        <v>31</v>
      </c>
      <c r="J583" s="26">
        <f ca="1">IF(I583=0,0,COUNTIF(I$19:$I583,C583*10+1))</f>
        <v>262</v>
      </c>
      <c r="K583" s="21">
        <f t="shared" ca="1" si="55"/>
        <v>0</v>
      </c>
      <c r="L583" s="24">
        <f t="shared" ca="1" si="56"/>
        <v>6643</v>
      </c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</row>
    <row r="584" spans="1:44" x14ac:dyDescent="0.2">
      <c r="A584" s="15">
        <f>Daten!A584</f>
        <v>31403</v>
      </c>
      <c r="B584" s="8" t="str">
        <f>Daten!B584</f>
        <v>Hainfeld</v>
      </c>
      <c r="C584" s="15">
        <f t="shared" si="51"/>
        <v>3</v>
      </c>
      <c r="D584" s="9">
        <f>Daten!E584</f>
        <v>3787</v>
      </c>
      <c r="E584" s="10">
        <f>Daten!D584</f>
        <v>0</v>
      </c>
      <c r="F584" s="9">
        <f t="shared" si="52"/>
        <v>6104.4179104477607</v>
      </c>
      <c r="H584" s="26">
        <f t="shared" ca="1" si="53"/>
        <v>18915</v>
      </c>
      <c r="I584" s="8">
        <f t="shared" ca="1" si="54"/>
        <v>31</v>
      </c>
      <c r="J584" s="26">
        <f ca="1">IF(I584=0,0,COUNTIF(I$19:$I584,C584*10+1))</f>
        <v>263</v>
      </c>
      <c r="K584" s="21">
        <f t="shared" ca="1" si="55"/>
        <v>0</v>
      </c>
      <c r="L584" s="24">
        <f t="shared" ca="1" si="56"/>
        <v>18915</v>
      </c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</row>
    <row r="585" spans="1:44" x14ac:dyDescent="0.2">
      <c r="A585" s="15">
        <f>Daten!A585</f>
        <v>31404</v>
      </c>
      <c r="B585" s="8" t="str">
        <f>Daten!B585</f>
        <v>Hohenberg</v>
      </c>
      <c r="C585" s="15">
        <f t="shared" si="51"/>
        <v>3</v>
      </c>
      <c r="D585" s="9">
        <f>Daten!E585</f>
        <v>1512</v>
      </c>
      <c r="E585" s="10">
        <f>Daten!D585</f>
        <v>0</v>
      </c>
      <c r="F585" s="9">
        <f t="shared" si="52"/>
        <v>2437.2537313432836</v>
      </c>
      <c r="H585" s="26">
        <f t="shared" ca="1" si="53"/>
        <v>7552</v>
      </c>
      <c r="I585" s="8">
        <f t="shared" ca="1" si="54"/>
        <v>31</v>
      </c>
      <c r="J585" s="26">
        <f ca="1">IF(I585=0,0,COUNTIF(I$19:$I585,C585*10+1))</f>
        <v>264</v>
      </c>
      <c r="K585" s="21">
        <f t="shared" ca="1" si="55"/>
        <v>0</v>
      </c>
      <c r="L585" s="24">
        <f t="shared" ca="1" si="56"/>
        <v>7552</v>
      </c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</row>
    <row r="586" spans="1:44" x14ac:dyDescent="0.2">
      <c r="A586" s="15">
        <f>Daten!A586</f>
        <v>31405</v>
      </c>
      <c r="B586" s="8" t="str">
        <f>Daten!B586</f>
        <v>Kaumberg</v>
      </c>
      <c r="C586" s="15">
        <f t="shared" si="51"/>
        <v>3</v>
      </c>
      <c r="D586" s="9">
        <f>Daten!E586</f>
        <v>1046</v>
      </c>
      <c r="E586" s="10">
        <f>Daten!D586</f>
        <v>0</v>
      </c>
      <c r="F586" s="9">
        <f t="shared" si="52"/>
        <v>1686.0895522388059</v>
      </c>
      <c r="H586" s="26">
        <f t="shared" ca="1" si="53"/>
        <v>5225</v>
      </c>
      <c r="I586" s="8">
        <f t="shared" ca="1" si="54"/>
        <v>31</v>
      </c>
      <c r="J586" s="26">
        <f ca="1">IF(I586=0,0,COUNTIF(I$19:$I586,C586*10+1))</f>
        <v>265</v>
      </c>
      <c r="K586" s="21">
        <f t="shared" ca="1" si="55"/>
        <v>0</v>
      </c>
      <c r="L586" s="24">
        <f t="shared" ca="1" si="56"/>
        <v>5225</v>
      </c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</row>
    <row r="587" spans="1:44" x14ac:dyDescent="0.2">
      <c r="A587" s="15">
        <f>Daten!A587</f>
        <v>31406</v>
      </c>
      <c r="B587" s="8" t="str">
        <f>Daten!B587</f>
        <v>Kleinzell</v>
      </c>
      <c r="C587" s="15">
        <f t="shared" si="51"/>
        <v>3</v>
      </c>
      <c r="D587" s="9">
        <f>Daten!E587</f>
        <v>865</v>
      </c>
      <c r="E587" s="10">
        <f>Daten!D587</f>
        <v>0</v>
      </c>
      <c r="F587" s="9">
        <f t="shared" si="52"/>
        <v>1394.3283582089553</v>
      </c>
      <c r="H587" s="26">
        <f t="shared" ca="1" si="53"/>
        <v>4320</v>
      </c>
      <c r="I587" s="8">
        <f t="shared" ca="1" si="54"/>
        <v>31</v>
      </c>
      <c r="J587" s="26">
        <f ca="1">IF(I587=0,0,COUNTIF(I$19:$I587,C587*10+1))</f>
        <v>266</v>
      </c>
      <c r="K587" s="21">
        <f t="shared" ca="1" si="55"/>
        <v>0</v>
      </c>
      <c r="L587" s="24">
        <f t="shared" ca="1" si="56"/>
        <v>4320</v>
      </c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</row>
    <row r="588" spans="1:44" x14ac:dyDescent="0.2">
      <c r="A588" s="15">
        <f>Daten!A588</f>
        <v>31407</v>
      </c>
      <c r="B588" s="8" t="str">
        <f>Daten!B588</f>
        <v>Lilienfeld</v>
      </c>
      <c r="C588" s="15">
        <f t="shared" si="51"/>
        <v>3</v>
      </c>
      <c r="D588" s="9">
        <f>Daten!E588</f>
        <v>2778</v>
      </c>
      <c r="E588" s="10">
        <f>Daten!D588</f>
        <v>0</v>
      </c>
      <c r="F588" s="9">
        <f t="shared" si="52"/>
        <v>4477.9701492537315</v>
      </c>
      <c r="H588" s="26">
        <f t="shared" ca="1" si="53"/>
        <v>13875</v>
      </c>
      <c r="I588" s="8">
        <f t="shared" ca="1" si="54"/>
        <v>31</v>
      </c>
      <c r="J588" s="26">
        <f ca="1">IF(I588=0,0,COUNTIF(I$19:$I588,C588*10+1))</f>
        <v>267</v>
      </c>
      <c r="K588" s="21">
        <f t="shared" ca="1" si="55"/>
        <v>0</v>
      </c>
      <c r="L588" s="24">
        <f t="shared" ca="1" si="56"/>
        <v>13875</v>
      </c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</row>
    <row r="589" spans="1:44" x14ac:dyDescent="0.2">
      <c r="A589" s="15">
        <f>Daten!A589</f>
        <v>31408</v>
      </c>
      <c r="B589" s="8" t="str">
        <f>Daten!B589</f>
        <v>Mitterbach am Erlaufsee</v>
      </c>
      <c r="C589" s="15">
        <f t="shared" si="51"/>
        <v>3</v>
      </c>
      <c r="D589" s="9">
        <f>Daten!E589</f>
        <v>485</v>
      </c>
      <c r="E589" s="10">
        <f>Daten!D589</f>
        <v>0</v>
      </c>
      <c r="F589" s="9">
        <f t="shared" si="52"/>
        <v>781.79104477611941</v>
      </c>
      <c r="H589" s="26">
        <f t="shared" ca="1" si="53"/>
        <v>2422</v>
      </c>
      <c r="I589" s="8">
        <f t="shared" ca="1" si="54"/>
        <v>31</v>
      </c>
      <c r="J589" s="26">
        <f ca="1">IF(I589=0,0,COUNTIF(I$19:$I589,C589*10+1))</f>
        <v>268</v>
      </c>
      <c r="K589" s="21">
        <f t="shared" ca="1" si="55"/>
        <v>0</v>
      </c>
      <c r="L589" s="24">
        <f t="shared" ca="1" si="56"/>
        <v>2422</v>
      </c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</row>
    <row r="590" spans="1:44" x14ac:dyDescent="0.2">
      <c r="A590" s="15">
        <f>Daten!A590</f>
        <v>31409</v>
      </c>
      <c r="B590" s="8" t="str">
        <f>Daten!B590</f>
        <v>Ramsau</v>
      </c>
      <c r="C590" s="15">
        <f t="shared" si="51"/>
        <v>3</v>
      </c>
      <c r="D590" s="9">
        <f>Daten!E590</f>
        <v>855</v>
      </c>
      <c r="E590" s="10">
        <f>Daten!D590</f>
        <v>0</v>
      </c>
      <c r="F590" s="9">
        <f t="shared" si="52"/>
        <v>1378.2089552238806</v>
      </c>
      <c r="H590" s="26">
        <f t="shared" ca="1" si="53"/>
        <v>4271</v>
      </c>
      <c r="I590" s="8">
        <f t="shared" ca="1" si="54"/>
        <v>31</v>
      </c>
      <c r="J590" s="26">
        <f ca="1">IF(I590=0,0,COUNTIF(I$19:$I590,C590*10+1))</f>
        <v>269</v>
      </c>
      <c r="K590" s="21">
        <f t="shared" ca="1" si="55"/>
        <v>0</v>
      </c>
      <c r="L590" s="24">
        <f t="shared" ca="1" si="56"/>
        <v>4271</v>
      </c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</row>
    <row r="591" spans="1:44" x14ac:dyDescent="0.2">
      <c r="A591" s="15">
        <f>Daten!A591</f>
        <v>31410</v>
      </c>
      <c r="B591" s="8" t="str">
        <f>Daten!B591</f>
        <v>Rohrbach an der Gölsen</v>
      </c>
      <c r="C591" s="15">
        <f t="shared" si="51"/>
        <v>3</v>
      </c>
      <c r="D591" s="9">
        <f>Daten!E591</f>
        <v>1550</v>
      </c>
      <c r="E591" s="10">
        <f>Daten!D591</f>
        <v>0</v>
      </c>
      <c r="F591" s="9">
        <f t="shared" si="52"/>
        <v>2498.5074626865671</v>
      </c>
      <c r="H591" s="26">
        <f t="shared" ca="1" si="53"/>
        <v>7742</v>
      </c>
      <c r="I591" s="8">
        <f t="shared" ca="1" si="54"/>
        <v>31</v>
      </c>
      <c r="J591" s="26">
        <f ca="1">IF(I591=0,0,COUNTIF(I$19:$I591,C591*10+1))</f>
        <v>270</v>
      </c>
      <c r="K591" s="21">
        <f t="shared" ca="1" si="55"/>
        <v>0</v>
      </c>
      <c r="L591" s="24">
        <f t="shared" ca="1" si="56"/>
        <v>7742</v>
      </c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</row>
    <row r="592" spans="1:44" x14ac:dyDescent="0.2">
      <c r="A592" s="15">
        <f>Daten!A592</f>
        <v>31411</v>
      </c>
      <c r="B592" s="8" t="str">
        <f>Daten!B592</f>
        <v>St. Aegyd am Neuwalde</v>
      </c>
      <c r="C592" s="15">
        <f t="shared" si="51"/>
        <v>3</v>
      </c>
      <c r="D592" s="9">
        <f>Daten!E592</f>
        <v>1867</v>
      </c>
      <c r="E592" s="10">
        <f>Daten!D592</f>
        <v>0</v>
      </c>
      <c r="F592" s="9">
        <f t="shared" si="52"/>
        <v>3009.4925373134329</v>
      </c>
      <c r="H592" s="26">
        <f t="shared" ca="1" si="53"/>
        <v>9325</v>
      </c>
      <c r="I592" s="8">
        <f t="shared" ca="1" si="54"/>
        <v>31</v>
      </c>
      <c r="J592" s="26">
        <f ca="1">IF(I592=0,0,COUNTIF(I$19:$I592,C592*10+1))</f>
        <v>271</v>
      </c>
      <c r="K592" s="21">
        <f t="shared" ca="1" si="55"/>
        <v>0</v>
      </c>
      <c r="L592" s="24">
        <f t="shared" ca="1" si="56"/>
        <v>9325</v>
      </c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</row>
    <row r="593" spans="1:44" x14ac:dyDescent="0.2">
      <c r="A593" s="15">
        <f>Daten!A593</f>
        <v>31412</v>
      </c>
      <c r="B593" s="8" t="str">
        <f>Daten!B593</f>
        <v>St. Veit an der Gölsen</v>
      </c>
      <c r="C593" s="15">
        <f t="shared" si="51"/>
        <v>3</v>
      </c>
      <c r="D593" s="9">
        <f>Daten!E593</f>
        <v>3905</v>
      </c>
      <c r="E593" s="10">
        <f>Daten!D593</f>
        <v>0</v>
      </c>
      <c r="F593" s="9">
        <f t="shared" si="52"/>
        <v>6294.626865671642</v>
      </c>
      <c r="H593" s="26">
        <f t="shared" ca="1" si="53"/>
        <v>19505</v>
      </c>
      <c r="I593" s="8">
        <f t="shared" ca="1" si="54"/>
        <v>31</v>
      </c>
      <c r="J593" s="26">
        <f ca="1">IF(I593=0,0,COUNTIF(I$19:$I593,C593*10+1))</f>
        <v>272</v>
      </c>
      <c r="K593" s="21">
        <f t="shared" ca="1" si="55"/>
        <v>0</v>
      </c>
      <c r="L593" s="24">
        <f t="shared" ca="1" si="56"/>
        <v>19505</v>
      </c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</row>
    <row r="594" spans="1:44" x14ac:dyDescent="0.2">
      <c r="A594" s="15">
        <f>Daten!A594</f>
        <v>31413</v>
      </c>
      <c r="B594" s="8" t="str">
        <f>Daten!B594</f>
        <v>Traisen</v>
      </c>
      <c r="C594" s="15">
        <f t="shared" si="51"/>
        <v>3</v>
      </c>
      <c r="D594" s="9">
        <f>Daten!E594</f>
        <v>3416</v>
      </c>
      <c r="E594" s="10">
        <f>Daten!D594</f>
        <v>0</v>
      </c>
      <c r="F594" s="9">
        <f t="shared" si="52"/>
        <v>5506.3880597014922</v>
      </c>
      <c r="H594" s="26">
        <f t="shared" ca="1" si="53"/>
        <v>17062</v>
      </c>
      <c r="I594" s="8">
        <f t="shared" ca="1" si="54"/>
        <v>31</v>
      </c>
      <c r="J594" s="26">
        <f ca="1">IF(I594=0,0,COUNTIF(I$19:$I594,C594*10+1))</f>
        <v>273</v>
      </c>
      <c r="K594" s="21">
        <f t="shared" ca="1" si="55"/>
        <v>0</v>
      </c>
      <c r="L594" s="24">
        <f t="shared" ca="1" si="56"/>
        <v>17062</v>
      </c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</row>
    <row r="595" spans="1:44" x14ac:dyDescent="0.2">
      <c r="A595" s="15">
        <f>Daten!A595</f>
        <v>31414</v>
      </c>
      <c r="B595" s="8" t="str">
        <f>Daten!B595</f>
        <v>Türnitz</v>
      </c>
      <c r="C595" s="15">
        <f t="shared" ref="C595:C658" si="57">INT(A595/10000)</f>
        <v>3</v>
      </c>
      <c r="D595" s="9">
        <f>Daten!E595</f>
        <v>1917</v>
      </c>
      <c r="E595" s="10">
        <f>Daten!D595</f>
        <v>0</v>
      </c>
      <c r="F595" s="9">
        <f t="shared" ref="F595:F658" si="58">IF(AND(E595=1,D595&lt;=20000),D595*2,IF(D595&lt;=10000,D595*(1+41/67),IF(D595&lt;=20000,D595*(1+2/3),IF(D595&lt;=50000,D595*(2),D595*(2+1/3))))+IF(AND(D595&gt;9000,D595&lt;=10000),(D595-9000)*(110/201),0)+IF(AND(D595&gt;18000,D595&lt;=20000),(D595-18000)*(3+1/3),0)+IF(AND(D595&gt;45000,D595&lt;=50000),(D595-45000)*(3+1/3),0))</f>
        <v>3090.0895522388059</v>
      </c>
      <c r="H595" s="26">
        <f t="shared" ref="H595:H658" ca="1" si="59">ROUND(OFFSET($G$6,C595,0)/OFFSET($F$6,C595,0)*F595,0)</f>
        <v>9575</v>
      </c>
      <c r="I595" s="8">
        <f t="shared" ref="I595:I658" ca="1" si="60">IF(H595&gt;0,C595*10+1,0)</f>
        <v>31</v>
      </c>
      <c r="J595" s="26">
        <f ca="1">IF(I595=0,0,COUNTIF(I$19:$I595,C595*10+1))</f>
        <v>274</v>
      </c>
      <c r="K595" s="21">
        <f t="shared" ref="K595:K658" ca="1" si="61">IF(J595=1,OFFSET($G$6,C595,0)-OFFSET($H$6,C595,0),0)</f>
        <v>0</v>
      </c>
      <c r="L595" s="24">
        <f t="shared" ref="L595:L658" ca="1" si="62">H595+K595</f>
        <v>9575</v>
      </c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</row>
    <row r="596" spans="1:44" x14ac:dyDescent="0.2">
      <c r="A596" s="15">
        <f>Daten!A596</f>
        <v>31502</v>
      </c>
      <c r="B596" s="8" t="str">
        <f>Daten!B596</f>
        <v>Artstetten-Pöbring</v>
      </c>
      <c r="C596" s="15">
        <f t="shared" si="57"/>
        <v>3</v>
      </c>
      <c r="D596" s="9">
        <f>Daten!E596</f>
        <v>1179</v>
      </c>
      <c r="E596" s="10">
        <f>Daten!D596</f>
        <v>0</v>
      </c>
      <c r="F596" s="9">
        <f t="shared" si="58"/>
        <v>1900.4776119402984</v>
      </c>
      <c r="H596" s="26">
        <f t="shared" ca="1" si="59"/>
        <v>5889</v>
      </c>
      <c r="I596" s="8">
        <f t="shared" ca="1" si="60"/>
        <v>31</v>
      </c>
      <c r="J596" s="26">
        <f ca="1">IF(I596=0,0,COUNTIF(I$19:$I596,C596*10+1))</f>
        <v>275</v>
      </c>
      <c r="K596" s="21">
        <f t="shared" ca="1" si="61"/>
        <v>0</v>
      </c>
      <c r="L596" s="24">
        <f t="shared" ca="1" si="62"/>
        <v>5889</v>
      </c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</row>
    <row r="597" spans="1:44" x14ac:dyDescent="0.2">
      <c r="A597" s="15">
        <f>Daten!A597</f>
        <v>31503</v>
      </c>
      <c r="B597" s="8" t="str">
        <f>Daten!B597</f>
        <v>Bergland</v>
      </c>
      <c r="C597" s="15">
        <f t="shared" si="57"/>
        <v>3</v>
      </c>
      <c r="D597" s="9">
        <f>Daten!E597</f>
        <v>1946</v>
      </c>
      <c r="E597" s="10">
        <f>Daten!D597</f>
        <v>0</v>
      </c>
      <c r="F597" s="9">
        <f t="shared" si="58"/>
        <v>3136.8358208955224</v>
      </c>
      <c r="H597" s="26">
        <f t="shared" ca="1" si="59"/>
        <v>9720</v>
      </c>
      <c r="I597" s="8">
        <f t="shared" ca="1" si="60"/>
        <v>31</v>
      </c>
      <c r="J597" s="26">
        <f ca="1">IF(I597=0,0,COUNTIF(I$19:$I597,C597*10+1))</f>
        <v>276</v>
      </c>
      <c r="K597" s="21">
        <f t="shared" ca="1" si="61"/>
        <v>0</v>
      </c>
      <c r="L597" s="24">
        <f t="shared" ca="1" si="62"/>
        <v>9720</v>
      </c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</row>
    <row r="598" spans="1:44" x14ac:dyDescent="0.2">
      <c r="A598" s="15">
        <f>Daten!A598</f>
        <v>31504</v>
      </c>
      <c r="B598" s="8" t="str">
        <f>Daten!B598</f>
        <v>Bischofstetten</v>
      </c>
      <c r="C598" s="15">
        <f t="shared" si="57"/>
        <v>3</v>
      </c>
      <c r="D598" s="9">
        <f>Daten!E598</f>
        <v>1202</v>
      </c>
      <c r="E598" s="10">
        <f>Daten!D598</f>
        <v>0</v>
      </c>
      <c r="F598" s="9">
        <f t="shared" si="58"/>
        <v>1937.5522388059701</v>
      </c>
      <c r="H598" s="26">
        <f t="shared" ca="1" si="59"/>
        <v>6004</v>
      </c>
      <c r="I598" s="8">
        <f t="shared" ca="1" si="60"/>
        <v>31</v>
      </c>
      <c r="J598" s="26">
        <f ca="1">IF(I598=0,0,COUNTIF(I$19:$I598,C598*10+1))</f>
        <v>277</v>
      </c>
      <c r="K598" s="21">
        <f t="shared" ca="1" si="61"/>
        <v>0</v>
      </c>
      <c r="L598" s="24">
        <f t="shared" ca="1" si="62"/>
        <v>6004</v>
      </c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</row>
    <row r="599" spans="1:44" x14ac:dyDescent="0.2">
      <c r="A599" s="15">
        <f>Daten!A599</f>
        <v>31505</v>
      </c>
      <c r="B599" s="8" t="str">
        <f>Daten!B599</f>
        <v>Blindenmarkt</v>
      </c>
      <c r="C599" s="15">
        <f t="shared" si="57"/>
        <v>3</v>
      </c>
      <c r="D599" s="9">
        <f>Daten!E599</f>
        <v>2729</v>
      </c>
      <c r="E599" s="10">
        <f>Daten!D599</f>
        <v>0</v>
      </c>
      <c r="F599" s="9">
        <f t="shared" si="58"/>
        <v>4398.9850746268658</v>
      </c>
      <c r="H599" s="26">
        <f t="shared" ca="1" si="59"/>
        <v>13631</v>
      </c>
      <c r="I599" s="8">
        <f t="shared" ca="1" si="60"/>
        <v>31</v>
      </c>
      <c r="J599" s="26">
        <f ca="1">IF(I599=0,0,COUNTIF(I$19:$I599,C599*10+1))</f>
        <v>278</v>
      </c>
      <c r="K599" s="21">
        <f t="shared" ca="1" si="61"/>
        <v>0</v>
      </c>
      <c r="L599" s="24">
        <f t="shared" ca="1" si="62"/>
        <v>13631</v>
      </c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</row>
    <row r="600" spans="1:44" x14ac:dyDescent="0.2">
      <c r="A600" s="15">
        <f>Daten!A600</f>
        <v>31506</v>
      </c>
      <c r="B600" s="8" t="str">
        <f>Daten!B600</f>
        <v>Dorfstetten</v>
      </c>
      <c r="C600" s="15">
        <f t="shared" si="57"/>
        <v>3</v>
      </c>
      <c r="D600" s="9">
        <f>Daten!E600</f>
        <v>579</v>
      </c>
      <c r="E600" s="10">
        <f>Daten!D600</f>
        <v>0</v>
      </c>
      <c r="F600" s="9">
        <f t="shared" si="58"/>
        <v>933.31343283582089</v>
      </c>
      <c r="H600" s="26">
        <f t="shared" ca="1" si="59"/>
        <v>2892</v>
      </c>
      <c r="I600" s="8">
        <f t="shared" ca="1" si="60"/>
        <v>31</v>
      </c>
      <c r="J600" s="26">
        <f ca="1">IF(I600=0,0,COUNTIF(I$19:$I600,C600*10+1))</f>
        <v>279</v>
      </c>
      <c r="K600" s="21">
        <f t="shared" ca="1" si="61"/>
        <v>0</v>
      </c>
      <c r="L600" s="24">
        <f t="shared" ca="1" si="62"/>
        <v>2892</v>
      </c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</row>
    <row r="601" spans="1:44" x14ac:dyDescent="0.2">
      <c r="A601" s="15">
        <f>Daten!A601</f>
        <v>31507</v>
      </c>
      <c r="B601" s="8" t="str">
        <f>Daten!B601</f>
        <v>Dunkelsteinerwald</v>
      </c>
      <c r="C601" s="15">
        <f t="shared" si="57"/>
        <v>3</v>
      </c>
      <c r="D601" s="9">
        <f>Daten!E601</f>
        <v>2399</v>
      </c>
      <c r="E601" s="10">
        <f>Daten!D601</f>
        <v>0</v>
      </c>
      <c r="F601" s="9">
        <f t="shared" si="58"/>
        <v>3867.0447761194027</v>
      </c>
      <c r="H601" s="26">
        <f t="shared" ca="1" si="59"/>
        <v>11982</v>
      </c>
      <c r="I601" s="8">
        <f t="shared" ca="1" si="60"/>
        <v>31</v>
      </c>
      <c r="J601" s="26">
        <f ca="1">IF(I601=0,0,COUNTIF(I$19:$I601,C601*10+1))</f>
        <v>280</v>
      </c>
      <c r="K601" s="21">
        <f t="shared" ca="1" si="61"/>
        <v>0</v>
      </c>
      <c r="L601" s="24">
        <f t="shared" ca="1" si="62"/>
        <v>11982</v>
      </c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</row>
    <row r="602" spans="1:44" x14ac:dyDescent="0.2">
      <c r="A602" s="15">
        <f>Daten!A602</f>
        <v>31508</v>
      </c>
      <c r="B602" s="8" t="str">
        <f>Daten!B602</f>
        <v>Erlauf</v>
      </c>
      <c r="C602" s="15">
        <f t="shared" si="57"/>
        <v>3</v>
      </c>
      <c r="D602" s="9">
        <f>Daten!E602</f>
        <v>1096</v>
      </c>
      <c r="E602" s="10">
        <f>Daten!D602</f>
        <v>0</v>
      </c>
      <c r="F602" s="9">
        <f t="shared" si="58"/>
        <v>1766.686567164179</v>
      </c>
      <c r="H602" s="26">
        <f t="shared" ca="1" si="59"/>
        <v>5474</v>
      </c>
      <c r="I602" s="8">
        <f t="shared" ca="1" si="60"/>
        <v>31</v>
      </c>
      <c r="J602" s="26">
        <f ca="1">IF(I602=0,0,COUNTIF(I$19:$I602,C602*10+1))</f>
        <v>281</v>
      </c>
      <c r="K602" s="21">
        <f t="shared" ca="1" si="61"/>
        <v>0</v>
      </c>
      <c r="L602" s="24">
        <f t="shared" ca="1" si="62"/>
        <v>5474</v>
      </c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</row>
    <row r="603" spans="1:44" x14ac:dyDescent="0.2">
      <c r="A603" s="15">
        <f>Daten!A603</f>
        <v>31509</v>
      </c>
      <c r="B603" s="8" t="str">
        <f>Daten!B603</f>
        <v>Golling an der Erlauf</v>
      </c>
      <c r="C603" s="15">
        <f t="shared" si="57"/>
        <v>3</v>
      </c>
      <c r="D603" s="9">
        <f>Daten!E603</f>
        <v>1511</v>
      </c>
      <c r="E603" s="10">
        <f>Daten!D603</f>
        <v>0</v>
      </c>
      <c r="F603" s="9">
        <f t="shared" si="58"/>
        <v>2435.6417910447763</v>
      </c>
      <c r="H603" s="26">
        <f t="shared" ca="1" si="59"/>
        <v>7547</v>
      </c>
      <c r="I603" s="8">
        <f t="shared" ca="1" si="60"/>
        <v>31</v>
      </c>
      <c r="J603" s="26">
        <f ca="1">IF(I603=0,0,COUNTIF(I$19:$I603,C603*10+1))</f>
        <v>282</v>
      </c>
      <c r="K603" s="21">
        <f t="shared" ca="1" si="61"/>
        <v>0</v>
      </c>
      <c r="L603" s="24">
        <f t="shared" ca="1" si="62"/>
        <v>7547</v>
      </c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</row>
    <row r="604" spans="1:44" x14ac:dyDescent="0.2">
      <c r="A604" s="15">
        <f>Daten!A604</f>
        <v>31511</v>
      </c>
      <c r="B604" s="8" t="str">
        <f>Daten!B604</f>
        <v>Hofamt Priel</v>
      </c>
      <c r="C604" s="15">
        <f t="shared" si="57"/>
        <v>3</v>
      </c>
      <c r="D604" s="9">
        <f>Daten!E604</f>
        <v>1702</v>
      </c>
      <c r="E604" s="10">
        <f>Daten!D604</f>
        <v>0</v>
      </c>
      <c r="F604" s="9">
        <f t="shared" si="58"/>
        <v>2743.5223880597014</v>
      </c>
      <c r="H604" s="26">
        <f t="shared" ca="1" si="59"/>
        <v>8501</v>
      </c>
      <c r="I604" s="8">
        <f t="shared" ca="1" si="60"/>
        <v>31</v>
      </c>
      <c r="J604" s="26">
        <f ca="1">IF(I604=0,0,COUNTIF(I$19:$I604,C604*10+1))</f>
        <v>283</v>
      </c>
      <c r="K604" s="21">
        <f t="shared" ca="1" si="61"/>
        <v>0</v>
      </c>
      <c r="L604" s="24">
        <f t="shared" ca="1" si="62"/>
        <v>8501</v>
      </c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</row>
    <row r="605" spans="1:44" x14ac:dyDescent="0.2">
      <c r="A605" s="15">
        <f>Daten!A605</f>
        <v>31513</v>
      </c>
      <c r="B605" s="8" t="str">
        <f>Daten!B605</f>
        <v>Hürm</v>
      </c>
      <c r="C605" s="15">
        <f t="shared" si="57"/>
        <v>3</v>
      </c>
      <c r="D605" s="9">
        <f>Daten!E605</f>
        <v>1818</v>
      </c>
      <c r="E605" s="10">
        <f>Daten!D605</f>
        <v>0</v>
      </c>
      <c r="F605" s="9">
        <f t="shared" si="58"/>
        <v>2930.5074626865671</v>
      </c>
      <c r="H605" s="26">
        <f t="shared" ca="1" si="59"/>
        <v>9080</v>
      </c>
      <c r="I605" s="8">
        <f t="shared" ca="1" si="60"/>
        <v>31</v>
      </c>
      <c r="J605" s="26">
        <f ca="1">IF(I605=0,0,COUNTIF(I$19:$I605,C605*10+1))</f>
        <v>284</v>
      </c>
      <c r="K605" s="21">
        <f t="shared" ca="1" si="61"/>
        <v>0</v>
      </c>
      <c r="L605" s="24">
        <f t="shared" ca="1" si="62"/>
        <v>9080</v>
      </c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</row>
    <row r="606" spans="1:44" x14ac:dyDescent="0.2">
      <c r="A606" s="15">
        <f>Daten!A606</f>
        <v>31514</v>
      </c>
      <c r="B606" s="8" t="str">
        <f>Daten!B606</f>
        <v>Kilb</v>
      </c>
      <c r="C606" s="15">
        <f t="shared" si="57"/>
        <v>3</v>
      </c>
      <c r="D606" s="9">
        <f>Daten!E606</f>
        <v>2556</v>
      </c>
      <c r="E606" s="10">
        <f>Daten!D606</f>
        <v>0</v>
      </c>
      <c r="F606" s="9">
        <f t="shared" si="58"/>
        <v>4120.1194029850749</v>
      </c>
      <c r="H606" s="26">
        <f t="shared" ca="1" si="59"/>
        <v>12767</v>
      </c>
      <c r="I606" s="8">
        <f t="shared" ca="1" si="60"/>
        <v>31</v>
      </c>
      <c r="J606" s="26">
        <f ca="1">IF(I606=0,0,COUNTIF(I$19:$I606,C606*10+1))</f>
        <v>285</v>
      </c>
      <c r="K606" s="21">
        <f t="shared" ca="1" si="61"/>
        <v>0</v>
      </c>
      <c r="L606" s="24">
        <f t="shared" ca="1" si="62"/>
        <v>12767</v>
      </c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</row>
    <row r="607" spans="1:44" x14ac:dyDescent="0.2">
      <c r="A607" s="15">
        <f>Daten!A607</f>
        <v>31515</v>
      </c>
      <c r="B607" s="8" t="str">
        <f>Daten!B607</f>
        <v>Kirnberg an der Mank</v>
      </c>
      <c r="C607" s="15">
        <f t="shared" si="57"/>
        <v>3</v>
      </c>
      <c r="D607" s="9">
        <f>Daten!E607</f>
        <v>1075</v>
      </c>
      <c r="E607" s="10">
        <f>Daten!D607</f>
        <v>0</v>
      </c>
      <c r="F607" s="9">
        <f t="shared" si="58"/>
        <v>1732.8358208955224</v>
      </c>
      <c r="H607" s="26">
        <f t="shared" ca="1" si="59"/>
        <v>5369</v>
      </c>
      <c r="I607" s="8">
        <f t="shared" ca="1" si="60"/>
        <v>31</v>
      </c>
      <c r="J607" s="26">
        <f ca="1">IF(I607=0,0,COUNTIF(I$19:$I607,C607*10+1))</f>
        <v>286</v>
      </c>
      <c r="K607" s="21">
        <f t="shared" ca="1" si="61"/>
        <v>0</v>
      </c>
      <c r="L607" s="24">
        <f t="shared" ca="1" si="62"/>
        <v>5369</v>
      </c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</row>
    <row r="608" spans="1:44" x14ac:dyDescent="0.2">
      <c r="A608" s="15">
        <f>Daten!A608</f>
        <v>31516</v>
      </c>
      <c r="B608" s="8" t="str">
        <f>Daten!B608</f>
        <v>Klein-Pöchlarn</v>
      </c>
      <c r="C608" s="15">
        <f t="shared" si="57"/>
        <v>3</v>
      </c>
      <c r="D608" s="9">
        <f>Daten!E608</f>
        <v>1007</v>
      </c>
      <c r="E608" s="10">
        <f>Daten!D608</f>
        <v>0</v>
      </c>
      <c r="F608" s="9">
        <f t="shared" si="58"/>
        <v>1623.2238805970148</v>
      </c>
      <c r="H608" s="26">
        <f t="shared" ca="1" si="59"/>
        <v>5030</v>
      </c>
      <c r="I608" s="8">
        <f t="shared" ca="1" si="60"/>
        <v>31</v>
      </c>
      <c r="J608" s="26">
        <f ca="1">IF(I608=0,0,COUNTIF(I$19:$I608,C608*10+1))</f>
        <v>287</v>
      </c>
      <c r="K608" s="21">
        <f t="shared" ca="1" si="61"/>
        <v>0</v>
      </c>
      <c r="L608" s="24">
        <f t="shared" ca="1" si="62"/>
        <v>5030</v>
      </c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</row>
    <row r="609" spans="1:44" x14ac:dyDescent="0.2">
      <c r="A609" s="15">
        <f>Daten!A609</f>
        <v>31517</v>
      </c>
      <c r="B609" s="8" t="str">
        <f>Daten!B609</f>
        <v>Krummnußbaum</v>
      </c>
      <c r="C609" s="15">
        <f t="shared" si="57"/>
        <v>3</v>
      </c>
      <c r="D609" s="9">
        <f>Daten!E609</f>
        <v>1512</v>
      </c>
      <c r="E609" s="10">
        <f>Daten!D609</f>
        <v>0</v>
      </c>
      <c r="F609" s="9">
        <f t="shared" si="58"/>
        <v>2437.2537313432836</v>
      </c>
      <c r="H609" s="26">
        <f t="shared" ca="1" si="59"/>
        <v>7552</v>
      </c>
      <c r="I609" s="8">
        <f t="shared" ca="1" si="60"/>
        <v>31</v>
      </c>
      <c r="J609" s="26">
        <f ca="1">IF(I609=0,0,COUNTIF(I$19:$I609,C609*10+1))</f>
        <v>288</v>
      </c>
      <c r="K609" s="21">
        <f t="shared" ca="1" si="61"/>
        <v>0</v>
      </c>
      <c r="L609" s="24">
        <f t="shared" ca="1" si="62"/>
        <v>7552</v>
      </c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</row>
    <row r="610" spans="1:44" x14ac:dyDescent="0.2">
      <c r="A610" s="15">
        <f>Daten!A610</f>
        <v>31519</v>
      </c>
      <c r="B610" s="8" t="str">
        <f>Daten!B610</f>
        <v>Leiben</v>
      </c>
      <c r="C610" s="15">
        <f t="shared" si="57"/>
        <v>3</v>
      </c>
      <c r="D610" s="9">
        <f>Daten!E610</f>
        <v>1357</v>
      </c>
      <c r="E610" s="10">
        <f>Daten!D610</f>
        <v>0</v>
      </c>
      <c r="F610" s="9">
        <f t="shared" si="58"/>
        <v>2187.4029850746269</v>
      </c>
      <c r="H610" s="26">
        <f t="shared" ca="1" si="59"/>
        <v>6778</v>
      </c>
      <c r="I610" s="8">
        <f t="shared" ca="1" si="60"/>
        <v>31</v>
      </c>
      <c r="J610" s="26">
        <f ca="1">IF(I610=0,0,COUNTIF(I$19:$I610,C610*10+1))</f>
        <v>289</v>
      </c>
      <c r="K610" s="21">
        <f t="shared" ca="1" si="61"/>
        <v>0</v>
      </c>
      <c r="L610" s="24">
        <f t="shared" ca="1" si="62"/>
        <v>6778</v>
      </c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</row>
    <row r="611" spans="1:44" x14ac:dyDescent="0.2">
      <c r="A611" s="15">
        <f>Daten!A611</f>
        <v>31520</v>
      </c>
      <c r="B611" s="8" t="str">
        <f>Daten!B611</f>
        <v>Loosdorf</v>
      </c>
      <c r="C611" s="15">
        <f t="shared" si="57"/>
        <v>3</v>
      </c>
      <c r="D611" s="9">
        <f>Daten!E611</f>
        <v>3788</v>
      </c>
      <c r="E611" s="10">
        <f>Daten!D611</f>
        <v>0</v>
      </c>
      <c r="F611" s="9">
        <f t="shared" si="58"/>
        <v>6106.0298507462685</v>
      </c>
      <c r="H611" s="26">
        <f t="shared" ca="1" si="59"/>
        <v>18920</v>
      </c>
      <c r="I611" s="8">
        <f t="shared" ca="1" si="60"/>
        <v>31</v>
      </c>
      <c r="J611" s="26">
        <f ca="1">IF(I611=0,0,COUNTIF(I$19:$I611,C611*10+1))</f>
        <v>290</v>
      </c>
      <c r="K611" s="21">
        <f t="shared" ca="1" si="61"/>
        <v>0</v>
      </c>
      <c r="L611" s="24">
        <f t="shared" ca="1" si="62"/>
        <v>18920</v>
      </c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</row>
    <row r="612" spans="1:44" x14ac:dyDescent="0.2">
      <c r="A612" s="15">
        <f>Daten!A612</f>
        <v>31521</v>
      </c>
      <c r="B612" s="8" t="str">
        <f>Daten!B612</f>
        <v>Mank</v>
      </c>
      <c r="C612" s="15">
        <f t="shared" si="57"/>
        <v>3</v>
      </c>
      <c r="D612" s="9">
        <f>Daten!E612</f>
        <v>3231</v>
      </c>
      <c r="E612" s="10">
        <f>Daten!D612</f>
        <v>0</v>
      </c>
      <c r="F612" s="9">
        <f t="shared" si="58"/>
        <v>5208.1791044776119</v>
      </c>
      <c r="H612" s="26">
        <f t="shared" ca="1" si="59"/>
        <v>16138</v>
      </c>
      <c r="I612" s="8">
        <f t="shared" ca="1" si="60"/>
        <v>31</v>
      </c>
      <c r="J612" s="26">
        <f ca="1">IF(I612=0,0,COUNTIF(I$19:$I612,C612*10+1))</f>
        <v>291</v>
      </c>
      <c r="K612" s="21">
        <f t="shared" ca="1" si="61"/>
        <v>0</v>
      </c>
      <c r="L612" s="24">
        <f t="shared" ca="1" si="62"/>
        <v>16138</v>
      </c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</row>
    <row r="613" spans="1:44" x14ac:dyDescent="0.2">
      <c r="A613" s="15">
        <f>Daten!A613</f>
        <v>31522</v>
      </c>
      <c r="B613" s="8" t="str">
        <f>Daten!B613</f>
        <v>Marbach an der Donau</v>
      </c>
      <c r="C613" s="15">
        <f t="shared" si="57"/>
        <v>3</v>
      </c>
      <c r="D613" s="9">
        <f>Daten!E613</f>
        <v>1709</v>
      </c>
      <c r="E613" s="10">
        <f>Daten!D613</f>
        <v>0</v>
      </c>
      <c r="F613" s="9">
        <f t="shared" si="58"/>
        <v>2754.8059701492539</v>
      </c>
      <c r="H613" s="26">
        <f t="shared" ca="1" si="59"/>
        <v>8536</v>
      </c>
      <c r="I613" s="8">
        <f t="shared" ca="1" si="60"/>
        <v>31</v>
      </c>
      <c r="J613" s="26">
        <f ca="1">IF(I613=0,0,COUNTIF(I$19:$I613,C613*10+1))</f>
        <v>292</v>
      </c>
      <c r="K613" s="21">
        <f t="shared" ca="1" si="61"/>
        <v>0</v>
      </c>
      <c r="L613" s="24">
        <f t="shared" ca="1" si="62"/>
        <v>8536</v>
      </c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</row>
    <row r="614" spans="1:44" x14ac:dyDescent="0.2">
      <c r="A614" s="15">
        <f>Daten!A614</f>
        <v>31523</v>
      </c>
      <c r="B614" s="8" t="str">
        <f>Daten!B614</f>
        <v>Maria Taferl</v>
      </c>
      <c r="C614" s="15">
        <f t="shared" si="57"/>
        <v>3</v>
      </c>
      <c r="D614" s="9">
        <f>Daten!E614</f>
        <v>907</v>
      </c>
      <c r="E614" s="10">
        <f>Daten!D614</f>
        <v>0</v>
      </c>
      <c r="F614" s="9">
        <f t="shared" si="58"/>
        <v>1462.0298507462687</v>
      </c>
      <c r="H614" s="26">
        <f t="shared" ca="1" si="59"/>
        <v>4530</v>
      </c>
      <c r="I614" s="8">
        <f t="shared" ca="1" si="60"/>
        <v>31</v>
      </c>
      <c r="J614" s="26">
        <f ca="1">IF(I614=0,0,COUNTIF(I$19:$I614,C614*10+1))</f>
        <v>293</v>
      </c>
      <c r="K614" s="21">
        <f t="shared" ca="1" si="61"/>
        <v>0</v>
      </c>
      <c r="L614" s="24">
        <f t="shared" ca="1" si="62"/>
        <v>4530</v>
      </c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</row>
    <row r="615" spans="1:44" x14ac:dyDescent="0.2">
      <c r="A615" s="15">
        <f>Daten!A615</f>
        <v>31524</v>
      </c>
      <c r="B615" s="8" t="str">
        <f>Daten!B615</f>
        <v>Melk</v>
      </c>
      <c r="C615" s="15">
        <f t="shared" si="57"/>
        <v>3</v>
      </c>
      <c r="D615" s="9">
        <f>Daten!E615</f>
        <v>5594</v>
      </c>
      <c r="E615" s="10">
        <f>Daten!D615</f>
        <v>0</v>
      </c>
      <c r="F615" s="9">
        <f t="shared" si="58"/>
        <v>9017.194029850747</v>
      </c>
      <c r="H615" s="26">
        <f t="shared" ca="1" si="59"/>
        <v>27941</v>
      </c>
      <c r="I615" s="8">
        <f t="shared" ca="1" si="60"/>
        <v>31</v>
      </c>
      <c r="J615" s="26">
        <f ca="1">IF(I615=0,0,COUNTIF(I$19:$I615,C615*10+1))</f>
        <v>294</v>
      </c>
      <c r="K615" s="21">
        <f t="shared" ca="1" si="61"/>
        <v>0</v>
      </c>
      <c r="L615" s="24">
        <f t="shared" ca="1" si="62"/>
        <v>27941</v>
      </c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</row>
    <row r="616" spans="1:44" x14ac:dyDescent="0.2">
      <c r="A616" s="15">
        <f>Daten!A616</f>
        <v>31525</v>
      </c>
      <c r="B616" s="8" t="str">
        <f>Daten!B616</f>
        <v>Münichreith-Laimbach</v>
      </c>
      <c r="C616" s="15">
        <f t="shared" si="57"/>
        <v>3</v>
      </c>
      <c r="D616" s="9">
        <f>Daten!E616</f>
        <v>1648</v>
      </c>
      <c r="E616" s="10">
        <f>Daten!D616</f>
        <v>0</v>
      </c>
      <c r="F616" s="9">
        <f t="shared" si="58"/>
        <v>2656.4776119402986</v>
      </c>
      <c r="H616" s="26">
        <f t="shared" ca="1" si="59"/>
        <v>8231</v>
      </c>
      <c r="I616" s="8">
        <f t="shared" ca="1" si="60"/>
        <v>31</v>
      </c>
      <c r="J616" s="26">
        <f ca="1">IF(I616=0,0,COUNTIF(I$19:$I616,C616*10+1))</f>
        <v>295</v>
      </c>
      <c r="K616" s="21">
        <f t="shared" ca="1" si="61"/>
        <v>0</v>
      </c>
      <c r="L616" s="24">
        <f t="shared" ca="1" si="62"/>
        <v>8231</v>
      </c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</row>
    <row r="617" spans="1:44" x14ac:dyDescent="0.2">
      <c r="A617" s="15">
        <f>Daten!A617</f>
        <v>31527</v>
      </c>
      <c r="B617" s="8" t="str">
        <f>Daten!B617</f>
        <v>Neumarkt an der Ybbs</v>
      </c>
      <c r="C617" s="15">
        <f t="shared" si="57"/>
        <v>3</v>
      </c>
      <c r="D617" s="9">
        <f>Daten!E617</f>
        <v>1922</v>
      </c>
      <c r="E617" s="10">
        <f>Daten!D617</f>
        <v>0</v>
      </c>
      <c r="F617" s="9">
        <f t="shared" si="58"/>
        <v>3098.1492537313434</v>
      </c>
      <c r="H617" s="26">
        <f t="shared" ca="1" si="59"/>
        <v>9600</v>
      </c>
      <c r="I617" s="8">
        <f t="shared" ca="1" si="60"/>
        <v>31</v>
      </c>
      <c r="J617" s="26">
        <f ca="1">IF(I617=0,0,COUNTIF(I$19:$I617,C617*10+1))</f>
        <v>296</v>
      </c>
      <c r="K617" s="21">
        <f t="shared" ca="1" si="61"/>
        <v>0</v>
      </c>
      <c r="L617" s="24">
        <f t="shared" ca="1" si="62"/>
        <v>9600</v>
      </c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</row>
    <row r="618" spans="1:44" x14ac:dyDescent="0.2">
      <c r="A618" s="15">
        <f>Daten!A618</f>
        <v>31528</v>
      </c>
      <c r="B618" s="8" t="str">
        <f>Daten!B618</f>
        <v>Nöchling</v>
      </c>
      <c r="C618" s="15">
        <f t="shared" si="57"/>
        <v>3</v>
      </c>
      <c r="D618" s="9">
        <f>Daten!E618</f>
        <v>1058</v>
      </c>
      <c r="E618" s="10">
        <f>Daten!D618</f>
        <v>0</v>
      </c>
      <c r="F618" s="9">
        <f t="shared" si="58"/>
        <v>1705.4328358208954</v>
      </c>
      <c r="H618" s="26">
        <f t="shared" ca="1" si="59"/>
        <v>5284</v>
      </c>
      <c r="I618" s="8">
        <f t="shared" ca="1" si="60"/>
        <v>31</v>
      </c>
      <c r="J618" s="26">
        <f ca="1">IF(I618=0,0,COUNTIF(I$19:$I618,C618*10+1))</f>
        <v>297</v>
      </c>
      <c r="K618" s="21">
        <f t="shared" ca="1" si="61"/>
        <v>0</v>
      </c>
      <c r="L618" s="24">
        <f t="shared" ca="1" si="62"/>
        <v>5284</v>
      </c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</row>
    <row r="619" spans="1:44" x14ac:dyDescent="0.2">
      <c r="A619" s="15">
        <f>Daten!A619</f>
        <v>31530</v>
      </c>
      <c r="B619" s="8" t="str">
        <f>Daten!B619</f>
        <v>Persenbeug-Gottsdorf</v>
      </c>
      <c r="C619" s="15">
        <f t="shared" si="57"/>
        <v>3</v>
      </c>
      <c r="D619" s="9">
        <f>Daten!E619</f>
        <v>2168</v>
      </c>
      <c r="E619" s="10">
        <f>Daten!D619</f>
        <v>0</v>
      </c>
      <c r="F619" s="9">
        <f t="shared" si="58"/>
        <v>3494.686567164179</v>
      </c>
      <c r="H619" s="26">
        <f t="shared" ca="1" si="59"/>
        <v>10829</v>
      </c>
      <c r="I619" s="8">
        <f t="shared" ca="1" si="60"/>
        <v>31</v>
      </c>
      <c r="J619" s="26">
        <f ca="1">IF(I619=0,0,COUNTIF(I$19:$I619,C619*10+1))</f>
        <v>298</v>
      </c>
      <c r="K619" s="21">
        <f t="shared" ca="1" si="61"/>
        <v>0</v>
      </c>
      <c r="L619" s="24">
        <f t="shared" ca="1" si="62"/>
        <v>10829</v>
      </c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</row>
    <row r="620" spans="1:44" x14ac:dyDescent="0.2">
      <c r="A620" s="15">
        <f>Daten!A620</f>
        <v>31531</v>
      </c>
      <c r="B620" s="8" t="str">
        <f>Daten!B620</f>
        <v>Petzenkirchen</v>
      </c>
      <c r="C620" s="15">
        <f t="shared" si="57"/>
        <v>3</v>
      </c>
      <c r="D620" s="9">
        <f>Daten!E620</f>
        <v>1374</v>
      </c>
      <c r="E620" s="10">
        <f>Daten!D620</f>
        <v>0</v>
      </c>
      <c r="F620" s="9">
        <f t="shared" si="58"/>
        <v>2214.8059701492539</v>
      </c>
      <c r="H620" s="26">
        <f t="shared" ca="1" si="59"/>
        <v>6863</v>
      </c>
      <c r="I620" s="8">
        <f t="shared" ca="1" si="60"/>
        <v>31</v>
      </c>
      <c r="J620" s="26">
        <f ca="1">IF(I620=0,0,COUNTIF(I$19:$I620,C620*10+1))</f>
        <v>299</v>
      </c>
      <c r="K620" s="21">
        <f t="shared" ca="1" si="61"/>
        <v>0</v>
      </c>
      <c r="L620" s="24">
        <f t="shared" ca="1" si="62"/>
        <v>6863</v>
      </c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</row>
    <row r="621" spans="1:44" x14ac:dyDescent="0.2">
      <c r="A621" s="15">
        <f>Daten!A621</f>
        <v>31533</v>
      </c>
      <c r="B621" s="8" t="str">
        <f>Daten!B621</f>
        <v>Pöchlarn</v>
      </c>
      <c r="C621" s="15">
        <f t="shared" si="57"/>
        <v>3</v>
      </c>
      <c r="D621" s="9">
        <f>Daten!E621</f>
        <v>3941</v>
      </c>
      <c r="E621" s="10">
        <f>Daten!D621</f>
        <v>0</v>
      </c>
      <c r="F621" s="9">
        <f t="shared" si="58"/>
        <v>6352.6567164179105</v>
      </c>
      <c r="H621" s="26">
        <f t="shared" ca="1" si="59"/>
        <v>19684</v>
      </c>
      <c r="I621" s="8">
        <f t="shared" ca="1" si="60"/>
        <v>31</v>
      </c>
      <c r="J621" s="26">
        <f ca="1">IF(I621=0,0,COUNTIF(I$19:$I621,C621*10+1))</f>
        <v>300</v>
      </c>
      <c r="K621" s="21">
        <f t="shared" ca="1" si="61"/>
        <v>0</v>
      </c>
      <c r="L621" s="24">
        <f t="shared" ca="1" si="62"/>
        <v>19684</v>
      </c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</row>
    <row r="622" spans="1:44" x14ac:dyDescent="0.2">
      <c r="A622" s="15">
        <f>Daten!A622</f>
        <v>31534</v>
      </c>
      <c r="B622" s="8" t="str">
        <f>Daten!B622</f>
        <v>Pöggstall</v>
      </c>
      <c r="C622" s="15">
        <f t="shared" si="57"/>
        <v>3</v>
      </c>
      <c r="D622" s="9">
        <f>Daten!E622</f>
        <v>2449</v>
      </c>
      <c r="E622" s="10">
        <f>Daten!D622</f>
        <v>0</v>
      </c>
      <c r="F622" s="9">
        <f t="shared" si="58"/>
        <v>3947.6417910447763</v>
      </c>
      <c r="H622" s="26">
        <f t="shared" ca="1" si="59"/>
        <v>12232</v>
      </c>
      <c r="I622" s="8">
        <f t="shared" ca="1" si="60"/>
        <v>31</v>
      </c>
      <c r="J622" s="26">
        <f ca="1">IF(I622=0,0,COUNTIF(I$19:$I622,C622*10+1))</f>
        <v>301</v>
      </c>
      <c r="K622" s="21">
        <f t="shared" ca="1" si="61"/>
        <v>0</v>
      </c>
      <c r="L622" s="24">
        <f t="shared" ca="1" si="62"/>
        <v>12232</v>
      </c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</row>
    <row r="623" spans="1:44" x14ac:dyDescent="0.2">
      <c r="A623" s="15">
        <f>Daten!A623</f>
        <v>31535</v>
      </c>
      <c r="B623" s="8" t="str">
        <f>Daten!B623</f>
        <v>Raxendorf</v>
      </c>
      <c r="C623" s="15">
        <f t="shared" si="57"/>
        <v>3</v>
      </c>
      <c r="D623" s="9">
        <f>Daten!E623</f>
        <v>1048</v>
      </c>
      <c r="E623" s="10">
        <f>Daten!D623</f>
        <v>0</v>
      </c>
      <c r="F623" s="9">
        <f t="shared" si="58"/>
        <v>1689.3134328358208</v>
      </c>
      <c r="H623" s="26">
        <f t="shared" ca="1" si="59"/>
        <v>5235</v>
      </c>
      <c r="I623" s="8">
        <f t="shared" ca="1" si="60"/>
        <v>31</v>
      </c>
      <c r="J623" s="26">
        <f ca="1">IF(I623=0,0,COUNTIF(I$19:$I623,C623*10+1))</f>
        <v>302</v>
      </c>
      <c r="K623" s="21">
        <f t="shared" ca="1" si="61"/>
        <v>0</v>
      </c>
      <c r="L623" s="24">
        <f t="shared" ca="1" si="62"/>
        <v>5235</v>
      </c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</row>
    <row r="624" spans="1:44" x14ac:dyDescent="0.2">
      <c r="A624" s="15">
        <f>Daten!A624</f>
        <v>31537</v>
      </c>
      <c r="B624" s="8" t="str">
        <f>Daten!B624</f>
        <v>Ruprechtshofen</v>
      </c>
      <c r="C624" s="15">
        <f t="shared" si="57"/>
        <v>3</v>
      </c>
      <c r="D624" s="9">
        <f>Daten!E624</f>
        <v>2299</v>
      </c>
      <c r="E624" s="10">
        <f>Daten!D624</f>
        <v>0</v>
      </c>
      <c r="F624" s="9">
        <f t="shared" si="58"/>
        <v>3705.8507462686566</v>
      </c>
      <c r="H624" s="26">
        <f t="shared" ca="1" si="59"/>
        <v>11483</v>
      </c>
      <c r="I624" s="8">
        <f t="shared" ca="1" si="60"/>
        <v>31</v>
      </c>
      <c r="J624" s="26">
        <f ca="1">IF(I624=0,0,COUNTIF(I$19:$I624,C624*10+1))</f>
        <v>303</v>
      </c>
      <c r="K624" s="21">
        <f t="shared" ca="1" si="61"/>
        <v>0</v>
      </c>
      <c r="L624" s="24">
        <f t="shared" ca="1" si="62"/>
        <v>11483</v>
      </c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</row>
    <row r="625" spans="1:44" x14ac:dyDescent="0.2">
      <c r="A625" s="15">
        <f>Daten!A625</f>
        <v>31539</v>
      </c>
      <c r="B625" s="8" t="str">
        <f>Daten!B625</f>
        <v>St. Leonhard am Forst</v>
      </c>
      <c r="C625" s="15">
        <f t="shared" si="57"/>
        <v>3</v>
      </c>
      <c r="D625" s="9">
        <f>Daten!E625</f>
        <v>2980</v>
      </c>
      <c r="E625" s="10">
        <f>Daten!D625</f>
        <v>0</v>
      </c>
      <c r="F625" s="9">
        <f t="shared" si="58"/>
        <v>4803.5820895522384</v>
      </c>
      <c r="H625" s="26">
        <f t="shared" ca="1" si="59"/>
        <v>14884</v>
      </c>
      <c r="I625" s="8">
        <f t="shared" ca="1" si="60"/>
        <v>31</v>
      </c>
      <c r="J625" s="26">
        <f ca="1">IF(I625=0,0,COUNTIF(I$19:$I625,C625*10+1))</f>
        <v>304</v>
      </c>
      <c r="K625" s="21">
        <f t="shared" ca="1" si="61"/>
        <v>0</v>
      </c>
      <c r="L625" s="24">
        <f t="shared" ca="1" si="62"/>
        <v>14884</v>
      </c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</row>
    <row r="626" spans="1:44" x14ac:dyDescent="0.2">
      <c r="A626" s="15">
        <f>Daten!A626</f>
        <v>31540</v>
      </c>
      <c r="B626" s="8" t="str">
        <f>Daten!B626</f>
        <v>St. Martin-Karlsbach</v>
      </c>
      <c r="C626" s="15">
        <f t="shared" si="57"/>
        <v>3</v>
      </c>
      <c r="D626" s="9">
        <f>Daten!E626</f>
        <v>1659</v>
      </c>
      <c r="E626" s="10">
        <f>Daten!D626</f>
        <v>0</v>
      </c>
      <c r="F626" s="9">
        <f t="shared" si="58"/>
        <v>2674.2089552238804</v>
      </c>
      <c r="H626" s="26">
        <f t="shared" ca="1" si="59"/>
        <v>8286</v>
      </c>
      <c r="I626" s="8">
        <f t="shared" ca="1" si="60"/>
        <v>31</v>
      </c>
      <c r="J626" s="26">
        <f ca="1">IF(I626=0,0,COUNTIF(I$19:$I626,C626*10+1))</f>
        <v>305</v>
      </c>
      <c r="K626" s="21">
        <f t="shared" ca="1" si="61"/>
        <v>0</v>
      </c>
      <c r="L626" s="24">
        <f t="shared" ca="1" si="62"/>
        <v>8286</v>
      </c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</row>
    <row r="627" spans="1:44" x14ac:dyDescent="0.2">
      <c r="A627" s="15">
        <f>Daten!A627</f>
        <v>31541</v>
      </c>
      <c r="B627" s="8" t="str">
        <f>Daten!B627</f>
        <v>St. Oswald</v>
      </c>
      <c r="C627" s="15">
        <f t="shared" si="57"/>
        <v>3</v>
      </c>
      <c r="D627" s="9">
        <f>Daten!E627</f>
        <v>1128</v>
      </c>
      <c r="E627" s="10">
        <f>Daten!D627</f>
        <v>0</v>
      </c>
      <c r="F627" s="9">
        <f t="shared" si="58"/>
        <v>1818.2686567164178</v>
      </c>
      <c r="H627" s="26">
        <f t="shared" ca="1" si="59"/>
        <v>5634</v>
      </c>
      <c r="I627" s="8">
        <f t="shared" ca="1" si="60"/>
        <v>31</v>
      </c>
      <c r="J627" s="26">
        <f ca="1">IF(I627=0,0,COUNTIF(I$19:$I627,C627*10+1))</f>
        <v>306</v>
      </c>
      <c r="K627" s="21">
        <f t="shared" ca="1" si="61"/>
        <v>0</v>
      </c>
      <c r="L627" s="24">
        <f t="shared" ca="1" si="62"/>
        <v>5634</v>
      </c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</row>
    <row r="628" spans="1:44" x14ac:dyDescent="0.2">
      <c r="A628" s="15">
        <f>Daten!A628</f>
        <v>31542</v>
      </c>
      <c r="B628" s="8" t="str">
        <f>Daten!B628</f>
        <v>Schönbühel-Aggsbach</v>
      </c>
      <c r="C628" s="15">
        <f t="shared" si="57"/>
        <v>3</v>
      </c>
      <c r="D628" s="9">
        <f>Daten!E628</f>
        <v>975</v>
      </c>
      <c r="E628" s="10">
        <f>Daten!D628</f>
        <v>0</v>
      </c>
      <c r="F628" s="9">
        <f t="shared" si="58"/>
        <v>1571.641791044776</v>
      </c>
      <c r="H628" s="26">
        <f t="shared" ca="1" si="59"/>
        <v>4870</v>
      </c>
      <c r="I628" s="8">
        <f t="shared" ca="1" si="60"/>
        <v>31</v>
      </c>
      <c r="J628" s="26">
        <f ca="1">IF(I628=0,0,COUNTIF(I$19:$I628,C628*10+1))</f>
        <v>307</v>
      </c>
      <c r="K628" s="21">
        <f t="shared" ca="1" si="61"/>
        <v>0</v>
      </c>
      <c r="L628" s="24">
        <f t="shared" ca="1" si="62"/>
        <v>4870</v>
      </c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</row>
    <row r="629" spans="1:44" x14ac:dyDescent="0.2">
      <c r="A629" s="15">
        <f>Daten!A629</f>
        <v>31543</v>
      </c>
      <c r="B629" s="8" t="str">
        <f>Daten!B629</f>
        <v>Schollach</v>
      </c>
      <c r="C629" s="15">
        <f t="shared" si="57"/>
        <v>3</v>
      </c>
      <c r="D629" s="9">
        <f>Daten!E629</f>
        <v>988</v>
      </c>
      <c r="E629" s="10">
        <f>Daten!D629</f>
        <v>0</v>
      </c>
      <c r="F629" s="9">
        <f t="shared" si="58"/>
        <v>1592.5970149253731</v>
      </c>
      <c r="H629" s="26">
        <f t="shared" ca="1" si="59"/>
        <v>4935</v>
      </c>
      <c r="I629" s="8">
        <f t="shared" ca="1" si="60"/>
        <v>31</v>
      </c>
      <c r="J629" s="26">
        <f ca="1">IF(I629=0,0,COUNTIF(I$19:$I629,C629*10+1))</f>
        <v>308</v>
      </c>
      <c r="K629" s="21">
        <f t="shared" ca="1" si="61"/>
        <v>0</v>
      </c>
      <c r="L629" s="24">
        <f t="shared" ca="1" si="62"/>
        <v>4935</v>
      </c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</row>
    <row r="630" spans="1:44" x14ac:dyDescent="0.2">
      <c r="A630" s="15">
        <f>Daten!A630</f>
        <v>31546</v>
      </c>
      <c r="B630" s="8" t="str">
        <f>Daten!B630</f>
        <v>Weiten</v>
      </c>
      <c r="C630" s="15">
        <f t="shared" si="57"/>
        <v>3</v>
      </c>
      <c r="D630" s="9">
        <f>Daten!E630</f>
        <v>1104</v>
      </c>
      <c r="E630" s="10">
        <f>Daten!D630</f>
        <v>0</v>
      </c>
      <c r="F630" s="9">
        <f t="shared" si="58"/>
        <v>1779.5820895522388</v>
      </c>
      <c r="H630" s="26">
        <f t="shared" ca="1" si="59"/>
        <v>5514</v>
      </c>
      <c r="I630" s="8">
        <f t="shared" ca="1" si="60"/>
        <v>31</v>
      </c>
      <c r="J630" s="26">
        <f ca="1">IF(I630=0,0,COUNTIF(I$19:$I630,C630*10+1))</f>
        <v>309</v>
      </c>
      <c r="K630" s="21">
        <f t="shared" ca="1" si="61"/>
        <v>0</v>
      </c>
      <c r="L630" s="24">
        <f t="shared" ca="1" si="62"/>
        <v>5514</v>
      </c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</row>
    <row r="631" spans="1:44" x14ac:dyDescent="0.2">
      <c r="A631" s="15">
        <f>Daten!A631</f>
        <v>31549</v>
      </c>
      <c r="B631" s="8" t="str">
        <f>Daten!B631</f>
        <v>Ybbs an der Donau</v>
      </c>
      <c r="C631" s="15">
        <f t="shared" si="57"/>
        <v>3</v>
      </c>
      <c r="D631" s="9">
        <f>Daten!E631</f>
        <v>5670</v>
      </c>
      <c r="E631" s="10">
        <f>Daten!D631</f>
        <v>0</v>
      </c>
      <c r="F631" s="9">
        <f t="shared" si="58"/>
        <v>9139.7014925373132</v>
      </c>
      <c r="H631" s="26">
        <f t="shared" ca="1" si="59"/>
        <v>28320</v>
      </c>
      <c r="I631" s="8">
        <f t="shared" ca="1" si="60"/>
        <v>31</v>
      </c>
      <c r="J631" s="26">
        <f ca="1">IF(I631=0,0,COUNTIF(I$19:$I631,C631*10+1))</f>
        <v>310</v>
      </c>
      <c r="K631" s="21">
        <f t="shared" ca="1" si="61"/>
        <v>0</v>
      </c>
      <c r="L631" s="24">
        <f t="shared" ca="1" si="62"/>
        <v>28320</v>
      </c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</row>
    <row r="632" spans="1:44" x14ac:dyDescent="0.2">
      <c r="A632" s="15">
        <f>Daten!A632</f>
        <v>31550</v>
      </c>
      <c r="B632" s="8" t="str">
        <f>Daten!B632</f>
        <v>Zelking-Matzleinsdorf</v>
      </c>
      <c r="C632" s="15">
        <f t="shared" si="57"/>
        <v>3</v>
      </c>
      <c r="D632" s="9">
        <f>Daten!E632</f>
        <v>1222</v>
      </c>
      <c r="E632" s="10">
        <f>Daten!D632</f>
        <v>0</v>
      </c>
      <c r="F632" s="9">
        <f t="shared" si="58"/>
        <v>1969.7910447761194</v>
      </c>
      <c r="H632" s="26">
        <f t="shared" ca="1" si="59"/>
        <v>6104</v>
      </c>
      <c r="I632" s="8">
        <f t="shared" ca="1" si="60"/>
        <v>31</v>
      </c>
      <c r="J632" s="26">
        <f ca="1">IF(I632=0,0,COUNTIF(I$19:$I632,C632*10+1))</f>
        <v>311</v>
      </c>
      <c r="K632" s="21">
        <f t="shared" ca="1" si="61"/>
        <v>0</v>
      </c>
      <c r="L632" s="24">
        <f t="shared" ca="1" si="62"/>
        <v>6104</v>
      </c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</row>
    <row r="633" spans="1:44" x14ac:dyDescent="0.2">
      <c r="A633" s="15">
        <f>Daten!A633</f>
        <v>31551</v>
      </c>
      <c r="B633" s="8" t="str">
        <f>Daten!B633</f>
        <v>Texingtal</v>
      </c>
      <c r="C633" s="15">
        <f t="shared" si="57"/>
        <v>3</v>
      </c>
      <c r="D633" s="9">
        <f>Daten!E633</f>
        <v>1641</v>
      </c>
      <c r="E633" s="10">
        <f>Daten!D633</f>
        <v>0</v>
      </c>
      <c r="F633" s="9">
        <f t="shared" si="58"/>
        <v>2645.1940298507461</v>
      </c>
      <c r="H633" s="26">
        <f t="shared" ca="1" si="59"/>
        <v>8196</v>
      </c>
      <c r="I633" s="8">
        <f t="shared" ca="1" si="60"/>
        <v>31</v>
      </c>
      <c r="J633" s="26">
        <f ca="1">IF(I633=0,0,COUNTIF(I$19:$I633,C633*10+1))</f>
        <v>312</v>
      </c>
      <c r="K633" s="21">
        <f t="shared" ca="1" si="61"/>
        <v>0</v>
      </c>
      <c r="L633" s="24">
        <f t="shared" ca="1" si="62"/>
        <v>8196</v>
      </c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</row>
    <row r="634" spans="1:44" x14ac:dyDescent="0.2">
      <c r="A634" s="15">
        <f>Daten!A634</f>
        <v>31552</v>
      </c>
      <c r="B634" s="8" t="str">
        <f>Daten!B634</f>
        <v>Yspertal</v>
      </c>
      <c r="C634" s="15">
        <f t="shared" si="57"/>
        <v>3</v>
      </c>
      <c r="D634" s="9">
        <f>Daten!E634</f>
        <v>1989</v>
      </c>
      <c r="E634" s="10">
        <f>Daten!D634</f>
        <v>0</v>
      </c>
      <c r="F634" s="9">
        <f t="shared" si="58"/>
        <v>3206.1492537313434</v>
      </c>
      <c r="H634" s="26">
        <f t="shared" ca="1" si="59"/>
        <v>9935</v>
      </c>
      <c r="I634" s="8">
        <f t="shared" ca="1" si="60"/>
        <v>31</v>
      </c>
      <c r="J634" s="26">
        <f ca="1">IF(I634=0,0,COUNTIF(I$19:$I634,C634*10+1))</f>
        <v>313</v>
      </c>
      <c r="K634" s="21">
        <f t="shared" ca="1" si="61"/>
        <v>0</v>
      </c>
      <c r="L634" s="24">
        <f t="shared" ca="1" si="62"/>
        <v>9935</v>
      </c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</row>
    <row r="635" spans="1:44" x14ac:dyDescent="0.2">
      <c r="A635" s="15">
        <f>Daten!A635</f>
        <v>31553</v>
      </c>
      <c r="B635" s="8" t="str">
        <f>Daten!B635</f>
        <v>Emmersdorf an der Donau</v>
      </c>
      <c r="C635" s="15">
        <f t="shared" si="57"/>
        <v>3</v>
      </c>
      <c r="D635" s="9">
        <f>Daten!E635</f>
        <v>1759</v>
      </c>
      <c r="E635" s="10">
        <f>Daten!D635</f>
        <v>0</v>
      </c>
      <c r="F635" s="9">
        <f t="shared" si="58"/>
        <v>2835.4029850746269</v>
      </c>
      <c r="H635" s="26">
        <f t="shared" ca="1" si="59"/>
        <v>8786</v>
      </c>
      <c r="I635" s="8">
        <f t="shared" ca="1" si="60"/>
        <v>31</v>
      </c>
      <c r="J635" s="26">
        <f ca="1">IF(I635=0,0,COUNTIF(I$19:$I635,C635*10+1))</f>
        <v>314</v>
      </c>
      <c r="K635" s="21">
        <f t="shared" ca="1" si="61"/>
        <v>0</v>
      </c>
      <c r="L635" s="24">
        <f t="shared" ca="1" si="62"/>
        <v>8786</v>
      </c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</row>
    <row r="636" spans="1:44" x14ac:dyDescent="0.2">
      <c r="A636" s="15">
        <f>Daten!A636</f>
        <v>31601</v>
      </c>
      <c r="B636" s="8" t="str">
        <f>Daten!B636</f>
        <v>Altlichtenwarth</v>
      </c>
      <c r="C636" s="15">
        <f t="shared" si="57"/>
        <v>3</v>
      </c>
      <c r="D636" s="9">
        <f>Daten!E636</f>
        <v>784</v>
      </c>
      <c r="E636" s="10">
        <f>Daten!D636</f>
        <v>0</v>
      </c>
      <c r="F636" s="9">
        <f t="shared" si="58"/>
        <v>1263.7611940298507</v>
      </c>
      <c r="H636" s="26">
        <f t="shared" ca="1" si="59"/>
        <v>3916</v>
      </c>
      <c r="I636" s="8">
        <f t="shared" ca="1" si="60"/>
        <v>31</v>
      </c>
      <c r="J636" s="26">
        <f ca="1">IF(I636=0,0,COUNTIF(I$19:$I636,C636*10+1))</f>
        <v>315</v>
      </c>
      <c r="K636" s="21">
        <f t="shared" ca="1" si="61"/>
        <v>0</v>
      </c>
      <c r="L636" s="24">
        <f t="shared" ca="1" si="62"/>
        <v>3916</v>
      </c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</row>
    <row r="637" spans="1:44" x14ac:dyDescent="0.2">
      <c r="A637" s="15">
        <f>Daten!A637</f>
        <v>31603</v>
      </c>
      <c r="B637" s="8" t="str">
        <f>Daten!B637</f>
        <v>Asparn an der Zaya</v>
      </c>
      <c r="C637" s="15">
        <f t="shared" si="57"/>
        <v>3</v>
      </c>
      <c r="D637" s="9">
        <f>Daten!E637</f>
        <v>1871</v>
      </c>
      <c r="E637" s="10">
        <f>Daten!D637</f>
        <v>0</v>
      </c>
      <c r="F637" s="9">
        <f t="shared" si="58"/>
        <v>3015.9402985074626</v>
      </c>
      <c r="H637" s="26">
        <f t="shared" ca="1" si="59"/>
        <v>9345</v>
      </c>
      <c r="I637" s="8">
        <f t="shared" ca="1" si="60"/>
        <v>31</v>
      </c>
      <c r="J637" s="26">
        <f ca="1">IF(I637=0,0,COUNTIF(I$19:$I637,C637*10+1))</f>
        <v>316</v>
      </c>
      <c r="K637" s="21">
        <f t="shared" ca="1" si="61"/>
        <v>0</v>
      </c>
      <c r="L637" s="24">
        <f t="shared" ca="1" si="62"/>
        <v>9345</v>
      </c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</row>
    <row r="638" spans="1:44" x14ac:dyDescent="0.2">
      <c r="A638" s="15">
        <f>Daten!A638</f>
        <v>31604</v>
      </c>
      <c r="B638" s="8" t="str">
        <f>Daten!B638</f>
        <v>Bernhardsthal</v>
      </c>
      <c r="C638" s="15">
        <f t="shared" si="57"/>
        <v>3</v>
      </c>
      <c r="D638" s="9">
        <f>Daten!E638</f>
        <v>1598</v>
      </c>
      <c r="E638" s="10">
        <f>Daten!D638</f>
        <v>0</v>
      </c>
      <c r="F638" s="9">
        <f t="shared" si="58"/>
        <v>2575.8805970149256</v>
      </c>
      <c r="H638" s="26">
        <f t="shared" ca="1" si="59"/>
        <v>7982</v>
      </c>
      <c r="I638" s="8">
        <f t="shared" ca="1" si="60"/>
        <v>31</v>
      </c>
      <c r="J638" s="26">
        <f ca="1">IF(I638=0,0,COUNTIF(I$19:$I638,C638*10+1))</f>
        <v>317</v>
      </c>
      <c r="K638" s="21">
        <f t="shared" ca="1" si="61"/>
        <v>0</v>
      </c>
      <c r="L638" s="24">
        <f t="shared" ca="1" si="62"/>
        <v>7982</v>
      </c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</row>
    <row r="639" spans="1:44" x14ac:dyDescent="0.2">
      <c r="A639" s="15">
        <f>Daten!A639</f>
        <v>31605</v>
      </c>
      <c r="B639" s="8" t="str">
        <f>Daten!B639</f>
        <v>Bockfließ</v>
      </c>
      <c r="C639" s="15">
        <f t="shared" si="57"/>
        <v>3</v>
      </c>
      <c r="D639" s="9">
        <f>Daten!E639</f>
        <v>1330</v>
      </c>
      <c r="E639" s="10">
        <f>Daten!D639</f>
        <v>0</v>
      </c>
      <c r="F639" s="9">
        <f t="shared" si="58"/>
        <v>2143.8805970149256</v>
      </c>
      <c r="H639" s="26">
        <f t="shared" ca="1" si="59"/>
        <v>6643</v>
      </c>
      <c r="I639" s="8">
        <f t="shared" ca="1" si="60"/>
        <v>31</v>
      </c>
      <c r="J639" s="26">
        <f ca="1">IF(I639=0,0,COUNTIF(I$19:$I639,C639*10+1))</f>
        <v>318</v>
      </c>
      <c r="K639" s="21">
        <f t="shared" ca="1" si="61"/>
        <v>0</v>
      </c>
      <c r="L639" s="24">
        <f t="shared" ca="1" si="62"/>
        <v>6643</v>
      </c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</row>
    <row r="640" spans="1:44" x14ac:dyDescent="0.2">
      <c r="A640" s="15">
        <f>Daten!A640</f>
        <v>31606</v>
      </c>
      <c r="B640" s="8" t="str">
        <f>Daten!B640</f>
        <v>Drasenhofen</v>
      </c>
      <c r="C640" s="15">
        <f t="shared" si="57"/>
        <v>3</v>
      </c>
      <c r="D640" s="9">
        <f>Daten!E640</f>
        <v>1108</v>
      </c>
      <c r="E640" s="10">
        <f>Daten!D640</f>
        <v>0</v>
      </c>
      <c r="F640" s="9">
        <f t="shared" si="58"/>
        <v>1786.0298507462687</v>
      </c>
      <c r="H640" s="26">
        <f t="shared" ca="1" si="59"/>
        <v>5534</v>
      </c>
      <c r="I640" s="8">
        <f t="shared" ca="1" si="60"/>
        <v>31</v>
      </c>
      <c r="J640" s="26">
        <f ca="1">IF(I640=0,0,COUNTIF(I$19:$I640,C640*10+1))</f>
        <v>319</v>
      </c>
      <c r="K640" s="21">
        <f t="shared" ca="1" si="61"/>
        <v>0</v>
      </c>
      <c r="L640" s="24">
        <f t="shared" ca="1" si="62"/>
        <v>5534</v>
      </c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</row>
    <row r="641" spans="1:44" x14ac:dyDescent="0.2">
      <c r="A641" s="15">
        <f>Daten!A641</f>
        <v>31608</v>
      </c>
      <c r="B641" s="8" t="str">
        <f>Daten!B641</f>
        <v>Falkenstein</v>
      </c>
      <c r="C641" s="15">
        <f t="shared" si="57"/>
        <v>3</v>
      </c>
      <c r="D641" s="9">
        <f>Daten!E641</f>
        <v>469</v>
      </c>
      <c r="E641" s="10">
        <f>Daten!D641</f>
        <v>0</v>
      </c>
      <c r="F641" s="9">
        <f t="shared" si="58"/>
        <v>756</v>
      </c>
      <c r="H641" s="26">
        <f t="shared" ca="1" si="59"/>
        <v>2343</v>
      </c>
      <c r="I641" s="8">
        <f t="shared" ca="1" si="60"/>
        <v>31</v>
      </c>
      <c r="J641" s="26">
        <f ca="1">IF(I641=0,0,COUNTIF(I$19:$I641,C641*10+1))</f>
        <v>320</v>
      </c>
      <c r="K641" s="21">
        <f t="shared" ca="1" si="61"/>
        <v>0</v>
      </c>
      <c r="L641" s="24">
        <f t="shared" ca="1" si="62"/>
        <v>2343</v>
      </c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</row>
    <row r="642" spans="1:44" x14ac:dyDescent="0.2">
      <c r="A642" s="15">
        <f>Daten!A642</f>
        <v>31609</v>
      </c>
      <c r="B642" s="8" t="str">
        <f>Daten!B642</f>
        <v>Fallbach</v>
      </c>
      <c r="C642" s="15">
        <f t="shared" si="57"/>
        <v>3</v>
      </c>
      <c r="D642" s="9">
        <f>Daten!E642</f>
        <v>821</v>
      </c>
      <c r="E642" s="10">
        <f>Daten!D642</f>
        <v>0</v>
      </c>
      <c r="F642" s="9">
        <f t="shared" si="58"/>
        <v>1323.4029850746269</v>
      </c>
      <c r="H642" s="26">
        <f t="shared" ca="1" si="59"/>
        <v>4101</v>
      </c>
      <c r="I642" s="8">
        <f t="shared" ca="1" si="60"/>
        <v>31</v>
      </c>
      <c r="J642" s="26">
        <f ca="1">IF(I642=0,0,COUNTIF(I$19:$I642,C642*10+1))</f>
        <v>321</v>
      </c>
      <c r="K642" s="21">
        <f t="shared" ca="1" si="61"/>
        <v>0</v>
      </c>
      <c r="L642" s="24">
        <f t="shared" ca="1" si="62"/>
        <v>4101</v>
      </c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</row>
    <row r="643" spans="1:44" x14ac:dyDescent="0.2">
      <c r="A643" s="15">
        <f>Daten!A643</f>
        <v>31611</v>
      </c>
      <c r="B643" s="8" t="str">
        <f>Daten!B643</f>
        <v>Gaubitsch</v>
      </c>
      <c r="C643" s="15">
        <f t="shared" si="57"/>
        <v>3</v>
      </c>
      <c r="D643" s="9">
        <f>Daten!E643</f>
        <v>885</v>
      </c>
      <c r="E643" s="10">
        <f>Daten!D643</f>
        <v>0</v>
      </c>
      <c r="F643" s="9">
        <f t="shared" si="58"/>
        <v>1426.5671641791046</v>
      </c>
      <c r="H643" s="26">
        <f t="shared" ca="1" si="59"/>
        <v>4420</v>
      </c>
      <c r="I643" s="8">
        <f t="shared" ca="1" si="60"/>
        <v>31</v>
      </c>
      <c r="J643" s="26">
        <f ca="1">IF(I643=0,0,COUNTIF(I$19:$I643,C643*10+1))</f>
        <v>322</v>
      </c>
      <c r="K643" s="21">
        <f t="shared" ca="1" si="61"/>
        <v>0</v>
      </c>
      <c r="L643" s="24">
        <f t="shared" ca="1" si="62"/>
        <v>4420</v>
      </c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</row>
    <row r="644" spans="1:44" x14ac:dyDescent="0.2">
      <c r="A644" s="15">
        <f>Daten!A644</f>
        <v>31612</v>
      </c>
      <c r="B644" s="8" t="str">
        <f>Daten!B644</f>
        <v>Gaweinstal</v>
      </c>
      <c r="C644" s="15">
        <f t="shared" si="57"/>
        <v>3</v>
      </c>
      <c r="D644" s="9">
        <f>Daten!E644</f>
        <v>3962</v>
      </c>
      <c r="E644" s="10">
        <f>Daten!D644</f>
        <v>0</v>
      </c>
      <c r="F644" s="9">
        <f t="shared" si="58"/>
        <v>6386.5074626865671</v>
      </c>
      <c r="H644" s="26">
        <f t="shared" ca="1" si="59"/>
        <v>19789</v>
      </c>
      <c r="I644" s="8">
        <f t="shared" ca="1" si="60"/>
        <v>31</v>
      </c>
      <c r="J644" s="26">
        <f ca="1">IF(I644=0,0,COUNTIF(I$19:$I644,C644*10+1))</f>
        <v>323</v>
      </c>
      <c r="K644" s="21">
        <f t="shared" ca="1" si="61"/>
        <v>0</v>
      </c>
      <c r="L644" s="24">
        <f t="shared" ca="1" si="62"/>
        <v>19789</v>
      </c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</row>
    <row r="645" spans="1:44" x14ac:dyDescent="0.2">
      <c r="A645" s="15">
        <f>Daten!A645</f>
        <v>31613</v>
      </c>
      <c r="B645" s="8" t="str">
        <f>Daten!B645</f>
        <v>Gnadendorf</v>
      </c>
      <c r="C645" s="15">
        <f t="shared" si="57"/>
        <v>3</v>
      </c>
      <c r="D645" s="9">
        <f>Daten!E645</f>
        <v>1143</v>
      </c>
      <c r="E645" s="10">
        <f>Daten!D645</f>
        <v>0</v>
      </c>
      <c r="F645" s="9">
        <f t="shared" si="58"/>
        <v>1842.4477611940299</v>
      </c>
      <c r="H645" s="26">
        <f t="shared" ca="1" si="59"/>
        <v>5709</v>
      </c>
      <c r="I645" s="8">
        <f t="shared" ca="1" si="60"/>
        <v>31</v>
      </c>
      <c r="J645" s="26">
        <f ca="1">IF(I645=0,0,COUNTIF(I$19:$I645,C645*10+1))</f>
        <v>324</v>
      </c>
      <c r="K645" s="21">
        <f t="shared" ca="1" si="61"/>
        <v>0</v>
      </c>
      <c r="L645" s="24">
        <f t="shared" ca="1" si="62"/>
        <v>5709</v>
      </c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</row>
    <row r="646" spans="1:44" x14ac:dyDescent="0.2">
      <c r="A646" s="15">
        <f>Daten!A646</f>
        <v>31614</v>
      </c>
      <c r="B646" s="8" t="str">
        <f>Daten!B646</f>
        <v>Großebersdorf</v>
      </c>
      <c r="C646" s="15">
        <f t="shared" si="57"/>
        <v>3</v>
      </c>
      <c r="D646" s="9">
        <f>Daten!E646</f>
        <v>2225</v>
      </c>
      <c r="E646" s="10">
        <f>Daten!D646</f>
        <v>0</v>
      </c>
      <c r="F646" s="9">
        <f t="shared" si="58"/>
        <v>3586.5671641791046</v>
      </c>
      <c r="H646" s="26">
        <f t="shared" ca="1" si="59"/>
        <v>11113</v>
      </c>
      <c r="I646" s="8">
        <f t="shared" ca="1" si="60"/>
        <v>31</v>
      </c>
      <c r="J646" s="26">
        <f ca="1">IF(I646=0,0,COUNTIF(I$19:$I646,C646*10+1))</f>
        <v>325</v>
      </c>
      <c r="K646" s="21">
        <f t="shared" ca="1" si="61"/>
        <v>0</v>
      </c>
      <c r="L646" s="24">
        <f t="shared" ca="1" si="62"/>
        <v>11113</v>
      </c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</row>
    <row r="647" spans="1:44" x14ac:dyDescent="0.2">
      <c r="A647" s="15">
        <f>Daten!A647</f>
        <v>31615</v>
      </c>
      <c r="B647" s="8" t="str">
        <f>Daten!B647</f>
        <v>Großengersdorf</v>
      </c>
      <c r="C647" s="15">
        <f t="shared" si="57"/>
        <v>3</v>
      </c>
      <c r="D647" s="9">
        <f>Daten!E647</f>
        <v>1488</v>
      </c>
      <c r="E647" s="10">
        <f>Daten!D647</f>
        <v>0</v>
      </c>
      <c r="F647" s="9">
        <f t="shared" si="58"/>
        <v>2398.5671641791046</v>
      </c>
      <c r="H647" s="26">
        <f t="shared" ca="1" si="59"/>
        <v>7432</v>
      </c>
      <c r="I647" s="8">
        <f t="shared" ca="1" si="60"/>
        <v>31</v>
      </c>
      <c r="J647" s="26">
        <f ca="1">IF(I647=0,0,COUNTIF(I$19:$I647,C647*10+1))</f>
        <v>326</v>
      </c>
      <c r="K647" s="21">
        <f t="shared" ca="1" si="61"/>
        <v>0</v>
      </c>
      <c r="L647" s="24">
        <f t="shared" ca="1" si="62"/>
        <v>7432</v>
      </c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</row>
    <row r="648" spans="1:44" x14ac:dyDescent="0.2">
      <c r="A648" s="15">
        <f>Daten!A648</f>
        <v>31616</v>
      </c>
      <c r="B648" s="8" t="str">
        <f>Daten!B648</f>
        <v>Großharras</v>
      </c>
      <c r="C648" s="15">
        <f t="shared" si="57"/>
        <v>3</v>
      </c>
      <c r="D648" s="9">
        <f>Daten!E648</f>
        <v>1114</v>
      </c>
      <c r="E648" s="10">
        <f>Daten!D648</f>
        <v>0</v>
      </c>
      <c r="F648" s="9">
        <f t="shared" si="58"/>
        <v>1795.7014925373135</v>
      </c>
      <c r="H648" s="26">
        <f t="shared" ca="1" si="59"/>
        <v>5564</v>
      </c>
      <c r="I648" s="8">
        <f t="shared" ca="1" si="60"/>
        <v>31</v>
      </c>
      <c r="J648" s="26">
        <f ca="1">IF(I648=0,0,COUNTIF(I$19:$I648,C648*10+1))</f>
        <v>327</v>
      </c>
      <c r="K648" s="21">
        <f t="shared" ca="1" si="61"/>
        <v>0</v>
      </c>
      <c r="L648" s="24">
        <f t="shared" ca="1" si="62"/>
        <v>5564</v>
      </c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</row>
    <row r="649" spans="1:44" x14ac:dyDescent="0.2">
      <c r="A649" s="15">
        <f>Daten!A649</f>
        <v>31617</v>
      </c>
      <c r="B649" s="8" t="str">
        <f>Daten!B649</f>
        <v>Großkrut</v>
      </c>
      <c r="C649" s="15">
        <f t="shared" si="57"/>
        <v>3</v>
      </c>
      <c r="D649" s="9">
        <f>Daten!E649</f>
        <v>1568</v>
      </c>
      <c r="E649" s="10">
        <f>Daten!D649</f>
        <v>0</v>
      </c>
      <c r="F649" s="9">
        <f t="shared" si="58"/>
        <v>2527.5223880597014</v>
      </c>
      <c r="H649" s="26">
        <f t="shared" ca="1" si="59"/>
        <v>7832</v>
      </c>
      <c r="I649" s="8">
        <f t="shared" ca="1" si="60"/>
        <v>31</v>
      </c>
      <c r="J649" s="26">
        <f ca="1">IF(I649=0,0,COUNTIF(I$19:$I649,C649*10+1))</f>
        <v>328</v>
      </c>
      <c r="K649" s="21">
        <f t="shared" ca="1" si="61"/>
        <v>0</v>
      </c>
      <c r="L649" s="24">
        <f t="shared" ca="1" si="62"/>
        <v>7832</v>
      </c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</row>
    <row r="650" spans="1:44" x14ac:dyDescent="0.2">
      <c r="A650" s="15">
        <f>Daten!A650</f>
        <v>31620</v>
      </c>
      <c r="B650" s="8" t="str">
        <f>Daten!B650</f>
        <v>Hausbrunn</v>
      </c>
      <c r="C650" s="15">
        <f t="shared" si="57"/>
        <v>3</v>
      </c>
      <c r="D650" s="9">
        <f>Daten!E650</f>
        <v>864</v>
      </c>
      <c r="E650" s="10">
        <f>Daten!D650</f>
        <v>0</v>
      </c>
      <c r="F650" s="9">
        <f t="shared" si="58"/>
        <v>1392.7164179104477</v>
      </c>
      <c r="H650" s="26">
        <f t="shared" ca="1" si="59"/>
        <v>4315</v>
      </c>
      <c r="I650" s="8">
        <f t="shared" ca="1" si="60"/>
        <v>31</v>
      </c>
      <c r="J650" s="26">
        <f ca="1">IF(I650=0,0,COUNTIF(I$19:$I650,C650*10+1))</f>
        <v>329</v>
      </c>
      <c r="K650" s="21">
        <f t="shared" ca="1" si="61"/>
        <v>0</v>
      </c>
      <c r="L650" s="24">
        <f t="shared" ca="1" si="62"/>
        <v>4315</v>
      </c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</row>
    <row r="651" spans="1:44" x14ac:dyDescent="0.2">
      <c r="A651" s="15">
        <f>Daten!A651</f>
        <v>31621</v>
      </c>
      <c r="B651" s="8" t="str">
        <f>Daten!B651</f>
        <v>Herrnbaumgarten</v>
      </c>
      <c r="C651" s="15">
        <f t="shared" si="57"/>
        <v>3</v>
      </c>
      <c r="D651" s="9">
        <f>Daten!E651</f>
        <v>960</v>
      </c>
      <c r="E651" s="10">
        <f>Daten!D651</f>
        <v>0</v>
      </c>
      <c r="F651" s="9">
        <f t="shared" si="58"/>
        <v>1547.4626865671642</v>
      </c>
      <c r="H651" s="26">
        <f t="shared" ca="1" si="59"/>
        <v>4795</v>
      </c>
      <c r="I651" s="8">
        <f t="shared" ca="1" si="60"/>
        <v>31</v>
      </c>
      <c r="J651" s="26">
        <f ca="1">IF(I651=0,0,COUNTIF(I$19:$I651,C651*10+1))</f>
        <v>330</v>
      </c>
      <c r="K651" s="21">
        <f t="shared" ca="1" si="61"/>
        <v>0</v>
      </c>
      <c r="L651" s="24">
        <f t="shared" ca="1" si="62"/>
        <v>4795</v>
      </c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</row>
    <row r="652" spans="1:44" x14ac:dyDescent="0.2">
      <c r="A652" s="15">
        <f>Daten!A652</f>
        <v>31622</v>
      </c>
      <c r="B652" s="8" t="str">
        <f>Daten!B652</f>
        <v>Hochleithen</v>
      </c>
      <c r="C652" s="15">
        <f t="shared" si="57"/>
        <v>3</v>
      </c>
      <c r="D652" s="9">
        <f>Daten!E652</f>
        <v>1160</v>
      </c>
      <c r="E652" s="10">
        <f>Daten!D652</f>
        <v>0</v>
      </c>
      <c r="F652" s="9">
        <f t="shared" si="58"/>
        <v>1869.8507462686566</v>
      </c>
      <c r="H652" s="26">
        <f t="shared" ca="1" si="59"/>
        <v>5794</v>
      </c>
      <c r="I652" s="8">
        <f t="shared" ca="1" si="60"/>
        <v>31</v>
      </c>
      <c r="J652" s="26">
        <f ca="1">IF(I652=0,0,COUNTIF(I$19:$I652,C652*10+1))</f>
        <v>331</v>
      </c>
      <c r="K652" s="21">
        <f t="shared" ca="1" si="61"/>
        <v>0</v>
      </c>
      <c r="L652" s="24">
        <f t="shared" ca="1" si="62"/>
        <v>5794</v>
      </c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</row>
    <row r="653" spans="1:44" x14ac:dyDescent="0.2">
      <c r="A653" s="15">
        <f>Daten!A653</f>
        <v>31627</v>
      </c>
      <c r="B653" s="8" t="str">
        <f>Daten!B653</f>
        <v>Kreuttal</v>
      </c>
      <c r="C653" s="15">
        <f t="shared" si="57"/>
        <v>3</v>
      </c>
      <c r="D653" s="9">
        <f>Daten!E653</f>
        <v>1444</v>
      </c>
      <c r="E653" s="10">
        <f>Daten!D653</f>
        <v>0</v>
      </c>
      <c r="F653" s="9">
        <f t="shared" si="58"/>
        <v>2327.6417910447763</v>
      </c>
      <c r="H653" s="26">
        <f t="shared" ca="1" si="59"/>
        <v>7212</v>
      </c>
      <c r="I653" s="8">
        <f t="shared" ca="1" si="60"/>
        <v>31</v>
      </c>
      <c r="J653" s="26">
        <f ca="1">IF(I653=0,0,COUNTIF(I$19:$I653,C653*10+1))</f>
        <v>332</v>
      </c>
      <c r="K653" s="21">
        <f t="shared" ca="1" si="61"/>
        <v>0</v>
      </c>
      <c r="L653" s="24">
        <f t="shared" ca="1" si="62"/>
        <v>7212</v>
      </c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</row>
    <row r="654" spans="1:44" x14ac:dyDescent="0.2">
      <c r="A654" s="15">
        <f>Daten!A654</f>
        <v>31628</v>
      </c>
      <c r="B654" s="8" t="str">
        <f>Daten!B654</f>
        <v>Kreuzstetten</v>
      </c>
      <c r="C654" s="15">
        <f t="shared" si="57"/>
        <v>3</v>
      </c>
      <c r="D654" s="9">
        <f>Daten!E654</f>
        <v>1524</v>
      </c>
      <c r="E654" s="10">
        <f>Daten!D654</f>
        <v>0</v>
      </c>
      <c r="F654" s="9">
        <f t="shared" si="58"/>
        <v>2456.5970149253731</v>
      </c>
      <c r="H654" s="26">
        <f t="shared" ca="1" si="59"/>
        <v>7612</v>
      </c>
      <c r="I654" s="8">
        <f t="shared" ca="1" si="60"/>
        <v>31</v>
      </c>
      <c r="J654" s="26">
        <f ca="1">IF(I654=0,0,COUNTIF(I$19:$I654,C654*10+1))</f>
        <v>333</v>
      </c>
      <c r="K654" s="21">
        <f t="shared" ca="1" si="61"/>
        <v>0</v>
      </c>
      <c r="L654" s="24">
        <f t="shared" ca="1" si="62"/>
        <v>7612</v>
      </c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</row>
    <row r="655" spans="1:44" x14ac:dyDescent="0.2">
      <c r="A655" s="15">
        <f>Daten!A655</f>
        <v>31629</v>
      </c>
      <c r="B655" s="8" t="str">
        <f>Daten!B655</f>
        <v>Laa an der Thaya</v>
      </c>
      <c r="C655" s="15">
        <f t="shared" si="57"/>
        <v>3</v>
      </c>
      <c r="D655" s="9">
        <f>Daten!E655</f>
        <v>6251</v>
      </c>
      <c r="E655" s="10">
        <f>Daten!D655</f>
        <v>0</v>
      </c>
      <c r="F655" s="9">
        <f t="shared" si="58"/>
        <v>10076.23880597015</v>
      </c>
      <c r="H655" s="26">
        <f t="shared" ca="1" si="59"/>
        <v>31222</v>
      </c>
      <c r="I655" s="8">
        <f t="shared" ca="1" si="60"/>
        <v>31</v>
      </c>
      <c r="J655" s="26">
        <f ca="1">IF(I655=0,0,COUNTIF(I$19:$I655,C655*10+1))</f>
        <v>334</v>
      </c>
      <c r="K655" s="21">
        <f t="shared" ca="1" si="61"/>
        <v>0</v>
      </c>
      <c r="L655" s="24">
        <f t="shared" ca="1" si="62"/>
        <v>31222</v>
      </c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</row>
    <row r="656" spans="1:44" x14ac:dyDescent="0.2">
      <c r="A656" s="15">
        <f>Daten!A656</f>
        <v>31630</v>
      </c>
      <c r="B656" s="8" t="str">
        <f>Daten!B656</f>
        <v>Ladendorf</v>
      </c>
      <c r="C656" s="15">
        <f t="shared" si="57"/>
        <v>3</v>
      </c>
      <c r="D656" s="9">
        <f>Daten!E656</f>
        <v>2277</v>
      </c>
      <c r="E656" s="10">
        <f>Daten!D656</f>
        <v>0</v>
      </c>
      <c r="F656" s="9">
        <f t="shared" si="58"/>
        <v>3670.3880597014927</v>
      </c>
      <c r="H656" s="26">
        <f t="shared" ca="1" si="59"/>
        <v>11373</v>
      </c>
      <c r="I656" s="8">
        <f t="shared" ca="1" si="60"/>
        <v>31</v>
      </c>
      <c r="J656" s="26">
        <f ca="1">IF(I656=0,0,COUNTIF(I$19:$I656,C656*10+1))</f>
        <v>335</v>
      </c>
      <c r="K656" s="21">
        <f t="shared" ca="1" si="61"/>
        <v>0</v>
      </c>
      <c r="L656" s="24">
        <f t="shared" ca="1" si="62"/>
        <v>11373</v>
      </c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</row>
    <row r="657" spans="1:44" x14ac:dyDescent="0.2">
      <c r="A657" s="15">
        <f>Daten!A657</f>
        <v>31633</v>
      </c>
      <c r="B657" s="8" t="str">
        <f>Daten!B657</f>
        <v>Mistelbach</v>
      </c>
      <c r="C657" s="15">
        <f t="shared" si="57"/>
        <v>3</v>
      </c>
      <c r="D657" s="9">
        <f>Daten!E657</f>
        <v>11461</v>
      </c>
      <c r="E657" s="10">
        <f>Daten!D657</f>
        <v>0</v>
      </c>
      <c r="F657" s="9">
        <f t="shared" si="58"/>
        <v>19101.666666666664</v>
      </c>
      <c r="H657" s="26">
        <f t="shared" ca="1" si="59"/>
        <v>59189</v>
      </c>
      <c r="I657" s="8">
        <f t="shared" ca="1" si="60"/>
        <v>31</v>
      </c>
      <c r="J657" s="26">
        <f ca="1">IF(I657=0,0,COUNTIF(I$19:$I657,C657*10+1))</f>
        <v>336</v>
      </c>
      <c r="K657" s="21">
        <f t="shared" ca="1" si="61"/>
        <v>0</v>
      </c>
      <c r="L657" s="24">
        <f t="shared" ca="1" si="62"/>
        <v>59189</v>
      </c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</row>
    <row r="658" spans="1:44" x14ac:dyDescent="0.2">
      <c r="A658" s="15">
        <f>Daten!A658</f>
        <v>31634</v>
      </c>
      <c r="B658" s="8" t="str">
        <f>Daten!B658</f>
        <v>Neudorf bei Staatz</v>
      </c>
      <c r="C658" s="15">
        <f t="shared" si="57"/>
        <v>3</v>
      </c>
      <c r="D658" s="9">
        <f>Daten!E658</f>
        <v>1424</v>
      </c>
      <c r="E658" s="10">
        <f>Daten!D658</f>
        <v>0</v>
      </c>
      <c r="F658" s="9">
        <f t="shared" si="58"/>
        <v>2295.4029850746269</v>
      </c>
      <c r="H658" s="26">
        <f t="shared" ca="1" si="59"/>
        <v>7113</v>
      </c>
      <c r="I658" s="8">
        <f t="shared" ca="1" si="60"/>
        <v>31</v>
      </c>
      <c r="J658" s="26">
        <f ca="1">IF(I658=0,0,COUNTIF(I$19:$I658,C658*10+1))</f>
        <v>337</v>
      </c>
      <c r="K658" s="21">
        <f t="shared" ca="1" si="61"/>
        <v>0</v>
      </c>
      <c r="L658" s="24">
        <f t="shared" ca="1" si="62"/>
        <v>7113</v>
      </c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</row>
    <row r="659" spans="1:44" x14ac:dyDescent="0.2">
      <c r="A659" s="15">
        <f>Daten!A659</f>
        <v>31636</v>
      </c>
      <c r="B659" s="8" t="str">
        <f>Daten!B659</f>
        <v>Niederleis</v>
      </c>
      <c r="C659" s="15">
        <f t="shared" ref="C659:C722" si="63">INT(A659/10000)</f>
        <v>3</v>
      </c>
      <c r="D659" s="9">
        <f>Daten!E659</f>
        <v>884</v>
      </c>
      <c r="E659" s="10">
        <f>Daten!D659</f>
        <v>0</v>
      </c>
      <c r="F659" s="9">
        <f t="shared" ref="F659:F722" si="64">IF(AND(E659=1,D659&lt;=20000),D659*2,IF(D659&lt;=10000,D659*(1+41/67),IF(D659&lt;=20000,D659*(1+2/3),IF(D659&lt;=50000,D659*(2),D659*(2+1/3))))+IF(AND(D659&gt;9000,D659&lt;=10000),(D659-9000)*(110/201),0)+IF(AND(D659&gt;18000,D659&lt;=20000),(D659-18000)*(3+1/3),0)+IF(AND(D659&gt;45000,D659&lt;=50000),(D659-45000)*(3+1/3),0))</f>
        <v>1424.955223880597</v>
      </c>
      <c r="H659" s="26">
        <f t="shared" ref="H659:H722" ca="1" si="65">ROUND(OFFSET($G$6,C659,0)/OFFSET($F$6,C659,0)*F659,0)</f>
        <v>4415</v>
      </c>
      <c r="I659" s="8">
        <f t="shared" ref="I659:I722" ca="1" si="66">IF(H659&gt;0,C659*10+1,0)</f>
        <v>31</v>
      </c>
      <c r="J659" s="26">
        <f ca="1">IF(I659=0,0,COUNTIF(I$19:$I659,C659*10+1))</f>
        <v>338</v>
      </c>
      <c r="K659" s="21">
        <f t="shared" ref="K659:K722" ca="1" si="67">IF(J659=1,OFFSET($G$6,C659,0)-OFFSET($H$6,C659,0),0)</f>
        <v>0</v>
      </c>
      <c r="L659" s="24">
        <f t="shared" ref="L659:L722" ca="1" si="68">H659+K659</f>
        <v>4415</v>
      </c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</row>
    <row r="660" spans="1:44" x14ac:dyDescent="0.2">
      <c r="A660" s="15">
        <f>Daten!A660</f>
        <v>31642</v>
      </c>
      <c r="B660" s="8" t="str">
        <f>Daten!B660</f>
        <v>Pillichsdorf</v>
      </c>
      <c r="C660" s="15">
        <f t="shared" si="63"/>
        <v>3</v>
      </c>
      <c r="D660" s="9">
        <f>Daten!E660</f>
        <v>1154</v>
      </c>
      <c r="E660" s="10">
        <f>Daten!D660</f>
        <v>0</v>
      </c>
      <c r="F660" s="9">
        <f t="shared" si="64"/>
        <v>1860.1791044776119</v>
      </c>
      <c r="H660" s="26">
        <f t="shared" ca="1" si="65"/>
        <v>5764</v>
      </c>
      <c r="I660" s="8">
        <f t="shared" ca="1" si="66"/>
        <v>31</v>
      </c>
      <c r="J660" s="26">
        <f ca="1">IF(I660=0,0,COUNTIF(I$19:$I660,C660*10+1))</f>
        <v>339</v>
      </c>
      <c r="K660" s="21">
        <f t="shared" ca="1" si="67"/>
        <v>0</v>
      </c>
      <c r="L660" s="24">
        <f t="shared" ca="1" si="68"/>
        <v>5764</v>
      </c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</row>
    <row r="661" spans="1:44" x14ac:dyDescent="0.2">
      <c r="A661" s="15">
        <f>Daten!A661</f>
        <v>31644</v>
      </c>
      <c r="B661" s="8" t="str">
        <f>Daten!B661</f>
        <v>Poysdorf</v>
      </c>
      <c r="C661" s="15">
        <f t="shared" si="63"/>
        <v>3</v>
      </c>
      <c r="D661" s="9">
        <f>Daten!E661</f>
        <v>5547</v>
      </c>
      <c r="E661" s="10">
        <f>Daten!D661</f>
        <v>0</v>
      </c>
      <c r="F661" s="9">
        <f t="shared" si="64"/>
        <v>8941.432835820895</v>
      </c>
      <c r="H661" s="26">
        <f t="shared" ca="1" si="65"/>
        <v>27706</v>
      </c>
      <c r="I661" s="8">
        <f t="shared" ca="1" si="66"/>
        <v>31</v>
      </c>
      <c r="J661" s="26">
        <f ca="1">IF(I661=0,0,COUNTIF(I$19:$I661,C661*10+1))</f>
        <v>340</v>
      </c>
      <c r="K661" s="21">
        <f t="shared" ca="1" si="67"/>
        <v>0</v>
      </c>
      <c r="L661" s="24">
        <f t="shared" ca="1" si="68"/>
        <v>27706</v>
      </c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</row>
    <row r="662" spans="1:44" x14ac:dyDescent="0.2">
      <c r="A662" s="15">
        <f>Daten!A662</f>
        <v>31645</v>
      </c>
      <c r="B662" s="8" t="str">
        <f>Daten!B662</f>
        <v>Rabensburg</v>
      </c>
      <c r="C662" s="15">
        <f t="shared" si="63"/>
        <v>3</v>
      </c>
      <c r="D662" s="9">
        <f>Daten!E662</f>
        <v>1109</v>
      </c>
      <c r="E662" s="10">
        <f>Daten!D662</f>
        <v>0</v>
      </c>
      <c r="F662" s="9">
        <f t="shared" si="64"/>
        <v>1787.641791044776</v>
      </c>
      <c r="H662" s="26">
        <f t="shared" ca="1" si="65"/>
        <v>5539</v>
      </c>
      <c r="I662" s="8">
        <f t="shared" ca="1" si="66"/>
        <v>31</v>
      </c>
      <c r="J662" s="26">
        <f ca="1">IF(I662=0,0,COUNTIF(I$19:$I662,C662*10+1))</f>
        <v>341</v>
      </c>
      <c r="K662" s="21">
        <f t="shared" ca="1" si="67"/>
        <v>0</v>
      </c>
      <c r="L662" s="24">
        <f t="shared" ca="1" si="68"/>
        <v>5539</v>
      </c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</row>
    <row r="663" spans="1:44" x14ac:dyDescent="0.2">
      <c r="A663" s="15">
        <f>Daten!A663</f>
        <v>31646</v>
      </c>
      <c r="B663" s="8" t="str">
        <f>Daten!B663</f>
        <v>Schrattenberg</v>
      </c>
      <c r="C663" s="15">
        <f t="shared" si="63"/>
        <v>3</v>
      </c>
      <c r="D663" s="9">
        <f>Daten!E663</f>
        <v>809</v>
      </c>
      <c r="E663" s="10">
        <f>Daten!D663</f>
        <v>0</v>
      </c>
      <c r="F663" s="9">
        <f t="shared" si="64"/>
        <v>1304.0597014925372</v>
      </c>
      <c r="H663" s="26">
        <f t="shared" ca="1" si="65"/>
        <v>4041</v>
      </c>
      <c r="I663" s="8">
        <f t="shared" ca="1" si="66"/>
        <v>31</v>
      </c>
      <c r="J663" s="26">
        <f ca="1">IF(I663=0,0,COUNTIF(I$19:$I663,C663*10+1))</f>
        <v>342</v>
      </c>
      <c r="K663" s="21">
        <f t="shared" ca="1" si="67"/>
        <v>0</v>
      </c>
      <c r="L663" s="24">
        <f t="shared" ca="1" si="68"/>
        <v>4041</v>
      </c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</row>
    <row r="664" spans="1:44" x14ac:dyDescent="0.2">
      <c r="A664" s="15">
        <f>Daten!A664</f>
        <v>31649</v>
      </c>
      <c r="B664" s="8" t="str">
        <f>Daten!B664</f>
        <v>Staatz</v>
      </c>
      <c r="C664" s="15">
        <f t="shared" si="63"/>
        <v>3</v>
      </c>
      <c r="D664" s="9">
        <f>Daten!E664</f>
        <v>1930</v>
      </c>
      <c r="E664" s="10">
        <f>Daten!D664</f>
        <v>0</v>
      </c>
      <c r="F664" s="9">
        <f t="shared" si="64"/>
        <v>3111.0447761194027</v>
      </c>
      <c r="H664" s="26">
        <f t="shared" ca="1" si="65"/>
        <v>9640</v>
      </c>
      <c r="I664" s="8">
        <f t="shared" ca="1" si="66"/>
        <v>31</v>
      </c>
      <c r="J664" s="26">
        <f ca="1">IF(I664=0,0,COUNTIF(I$19:$I664,C664*10+1))</f>
        <v>343</v>
      </c>
      <c r="K664" s="21">
        <f t="shared" ca="1" si="67"/>
        <v>0</v>
      </c>
      <c r="L664" s="24">
        <f t="shared" ca="1" si="68"/>
        <v>9640</v>
      </c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</row>
    <row r="665" spans="1:44" x14ac:dyDescent="0.2">
      <c r="A665" s="15">
        <f>Daten!A665</f>
        <v>31650</v>
      </c>
      <c r="B665" s="8" t="str">
        <f>Daten!B665</f>
        <v>Stronsdorf</v>
      </c>
      <c r="C665" s="15">
        <f t="shared" si="63"/>
        <v>3</v>
      </c>
      <c r="D665" s="9">
        <f>Daten!E665</f>
        <v>1621</v>
      </c>
      <c r="E665" s="10">
        <f>Daten!D665</f>
        <v>0</v>
      </c>
      <c r="F665" s="9">
        <f t="shared" si="64"/>
        <v>2612.9552238805968</v>
      </c>
      <c r="H665" s="26">
        <f t="shared" ca="1" si="65"/>
        <v>8097</v>
      </c>
      <c r="I665" s="8">
        <f t="shared" ca="1" si="66"/>
        <v>31</v>
      </c>
      <c r="J665" s="26">
        <f ca="1">IF(I665=0,0,COUNTIF(I$19:$I665,C665*10+1))</f>
        <v>344</v>
      </c>
      <c r="K665" s="21">
        <f t="shared" ca="1" si="67"/>
        <v>0</v>
      </c>
      <c r="L665" s="24">
        <f t="shared" ca="1" si="68"/>
        <v>8097</v>
      </c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</row>
    <row r="666" spans="1:44" x14ac:dyDescent="0.2">
      <c r="A666" s="15">
        <f>Daten!A666</f>
        <v>31651</v>
      </c>
      <c r="B666" s="8" t="str">
        <f>Daten!B666</f>
        <v>Ulrichskirchen-Schleinbach</v>
      </c>
      <c r="C666" s="15">
        <f t="shared" si="63"/>
        <v>3</v>
      </c>
      <c r="D666" s="9">
        <f>Daten!E666</f>
        <v>2631</v>
      </c>
      <c r="E666" s="10">
        <f>Daten!D666</f>
        <v>0</v>
      </c>
      <c r="F666" s="9">
        <f t="shared" si="64"/>
        <v>4241.0149253731342</v>
      </c>
      <c r="H666" s="26">
        <f t="shared" ca="1" si="65"/>
        <v>13141</v>
      </c>
      <c r="I666" s="8">
        <f t="shared" ca="1" si="66"/>
        <v>31</v>
      </c>
      <c r="J666" s="26">
        <f ca="1">IF(I666=0,0,COUNTIF(I$19:$I666,C666*10+1))</f>
        <v>345</v>
      </c>
      <c r="K666" s="21">
        <f t="shared" ca="1" si="67"/>
        <v>0</v>
      </c>
      <c r="L666" s="24">
        <f t="shared" ca="1" si="68"/>
        <v>13141</v>
      </c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</row>
    <row r="667" spans="1:44" x14ac:dyDescent="0.2">
      <c r="A667" s="15">
        <f>Daten!A667</f>
        <v>31652</v>
      </c>
      <c r="B667" s="8" t="str">
        <f>Daten!B667</f>
        <v>Unterstinkenbrunn</v>
      </c>
      <c r="C667" s="15">
        <f t="shared" si="63"/>
        <v>3</v>
      </c>
      <c r="D667" s="9">
        <f>Daten!E667</f>
        <v>556</v>
      </c>
      <c r="E667" s="10">
        <f>Daten!D667</f>
        <v>0</v>
      </c>
      <c r="F667" s="9">
        <f t="shared" si="64"/>
        <v>896.2388059701492</v>
      </c>
      <c r="H667" s="26">
        <f t="shared" ca="1" si="65"/>
        <v>2777</v>
      </c>
      <c r="I667" s="8">
        <f t="shared" ca="1" si="66"/>
        <v>31</v>
      </c>
      <c r="J667" s="26">
        <f ca="1">IF(I667=0,0,COUNTIF(I$19:$I667,C667*10+1))</f>
        <v>346</v>
      </c>
      <c r="K667" s="21">
        <f t="shared" ca="1" si="67"/>
        <v>0</v>
      </c>
      <c r="L667" s="24">
        <f t="shared" ca="1" si="68"/>
        <v>2777</v>
      </c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</row>
    <row r="668" spans="1:44" x14ac:dyDescent="0.2">
      <c r="A668" s="15">
        <f>Daten!A668</f>
        <v>31653</v>
      </c>
      <c r="B668" s="8" t="str">
        <f>Daten!B668</f>
        <v>Wildendürnbach</v>
      </c>
      <c r="C668" s="15">
        <f t="shared" si="63"/>
        <v>3</v>
      </c>
      <c r="D668" s="9">
        <f>Daten!E668</f>
        <v>1565</v>
      </c>
      <c r="E668" s="10">
        <f>Daten!D668</f>
        <v>0</v>
      </c>
      <c r="F668" s="9">
        <f t="shared" si="64"/>
        <v>2522.686567164179</v>
      </c>
      <c r="H668" s="26">
        <f t="shared" ca="1" si="65"/>
        <v>7817</v>
      </c>
      <c r="I668" s="8">
        <f t="shared" ca="1" si="66"/>
        <v>31</v>
      </c>
      <c r="J668" s="26">
        <f ca="1">IF(I668=0,0,COUNTIF(I$19:$I668,C668*10+1))</f>
        <v>347</v>
      </c>
      <c r="K668" s="21">
        <f t="shared" ca="1" si="67"/>
        <v>0</v>
      </c>
      <c r="L668" s="24">
        <f t="shared" ca="1" si="68"/>
        <v>7817</v>
      </c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</row>
    <row r="669" spans="1:44" x14ac:dyDescent="0.2">
      <c r="A669" s="15">
        <f>Daten!A669</f>
        <v>31654</v>
      </c>
      <c r="B669" s="8" t="str">
        <f>Daten!B669</f>
        <v>Wilfersdorf</v>
      </c>
      <c r="C669" s="15">
        <f t="shared" si="63"/>
        <v>3</v>
      </c>
      <c r="D669" s="9">
        <f>Daten!E669</f>
        <v>2158</v>
      </c>
      <c r="E669" s="10">
        <f>Daten!D669</f>
        <v>0</v>
      </c>
      <c r="F669" s="9">
        <f t="shared" si="64"/>
        <v>3478.5671641791046</v>
      </c>
      <c r="H669" s="26">
        <f t="shared" ca="1" si="65"/>
        <v>10779</v>
      </c>
      <c r="I669" s="8">
        <f t="shared" ca="1" si="66"/>
        <v>31</v>
      </c>
      <c r="J669" s="26">
        <f ca="1">IF(I669=0,0,COUNTIF(I$19:$I669,C669*10+1))</f>
        <v>348</v>
      </c>
      <c r="K669" s="21">
        <f t="shared" ca="1" si="67"/>
        <v>0</v>
      </c>
      <c r="L669" s="24">
        <f t="shared" ca="1" si="68"/>
        <v>10779</v>
      </c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</row>
    <row r="670" spans="1:44" x14ac:dyDescent="0.2">
      <c r="A670" s="15">
        <f>Daten!A670</f>
        <v>31655</v>
      </c>
      <c r="B670" s="8" t="str">
        <f>Daten!B670</f>
        <v>Wolkersdorf im Weinviertel</v>
      </c>
      <c r="C670" s="15">
        <f t="shared" si="63"/>
        <v>3</v>
      </c>
      <c r="D670" s="9">
        <f>Daten!E670</f>
        <v>7234</v>
      </c>
      <c r="E670" s="10">
        <f>Daten!D670</f>
        <v>0</v>
      </c>
      <c r="F670" s="9">
        <f t="shared" si="64"/>
        <v>11660.776119402984</v>
      </c>
      <c r="H670" s="26">
        <f t="shared" ca="1" si="65"/>
        <v>36132</v>
      </c>
      <c r="I670" s="8">
        <f t="shared" ca="1" si="66"/>
        <v>31</v>
      </c>
      <c r="J670" s="26">
        <f ca="1">IF(I670=0,0,COUNTIF(I$19:$I670,C670*10+1))</f>
        <v>349</v>
      </c>
      <c r="K670" s="21">
        <f t="shared" ca="1" si="67"/>
        <v>0</v>
      </c>
      <c r="L670" s="24">
        <f t="shared" ca="1" si="68"/>
        <v>36132</v>
      </c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</row>
    <row r="671" spans="1:44" x14ac:dyDescent="0.2">
      <c r="A671" s="15">
        <f>Daten!A671</f>
        <v>31658</v>
      </c>
      <c r="B671" s="8" t="str">
        <f>Daten!B671</f>
        <v>Ottenthal</v>
      </c>
      <c r="C671" s="15">
        <f t="shared" si="63"/>
        <v>3</v>
      </c>
      <c r="D671" s="9">
        <f>Daten!E671</f>
        <v>533</v>
      </c>
      <c r="E671" s="10">
        <f>Daten!D671</f>
        <v>0</v>
      </c>
      <c r="F671" s="9">
        <f t="shared" si="64"/>
        <v>859.16417910447763</v>
      </c>
      <c r="H671" s="26">
        <f t="shared" ca="1" si="65"/>
        <v>2662</v>
      </c>
      <c r="I671" s="8">
        <f t="shared" ca="1" si="66"/>
        <v>31</v>
      </c>
      <c r="J671" s="26">
        <f ca="1">IF(I671=0,0,COUNTIF(I$19:$I671,C671*10+1))</f>
        <v>350</v>
      </c>
      <c r="K671" s="21">
        <f t="shared" ca="1" si="67"/>
        <v>0</v>
      </c>
      <c r="L671" s="24">
        <f t="shared" ca="1" si="68"/>
        <v>2662</v>
      </c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</row>
    <row r="672" spans="1:44" x14ac:dyDescent="0.2">
      <c r="A672" s="15">
        <f>Daten!A672</f>
        <v>31701</v>
      </c>
      <c r="B672" s="8" t="str">
        <f>Daten!B672</f>
        <v>Achau</v>
      </c>
      <c r="C672" s="15">
        <f t="shared" si="63"/>
        <v>3</v>
      </c>
      <c r="D672" s="9">
        <f>Daten!E672</f>
        <v>1422</v>
      </c>
      <c r="E672" s="10">
        <f>Daten!D672</f>
        <v>0</v>
      </c>
      <c r="F672" s="9">
        <f t="shared" si="64"/>
        <v>2292.1791044776119</v>
      </c>
      <c r="H672" s="26">
        <f t="shared" ca="1" si="65"/>
        <v>7103</v>
      </c>
      <c r="I672" s="8">
        <f t="shared" ca="1" si="66"/>
        <v>31</v>
      </c>
      <c r="J672" s="26">
        <f ca="1">IF(I672=0,0,COUNTIF(I$19:$I672,C672*10+1))</f>
        <v>351</v>
      </c>
      <c r="K672" s="21">
        <f t="shared" ca="1" si="67"/>
        <v>0</v>
      </c>
      <c r="L672" s="24">
        <f t="shared" ca="1" si="68"/>
        <v>7103</v>
      </c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</row>
    <row r="673" spans="1:44" x14ac:dyDescent="0.2">
      <c r="A673" s="15">
        <f>Daten!A673</f>
        <v>31702</v>
      </c>
      <c r="B673" s="8" t="str">
        <f>Daten!B673</f>
        <v>Biedermannsdorf</v>
      </c>
      <c r="C673" s="15">
        <f t="shared" si="63"/>
        <v>3</v>
      </c>
      <c r="D673" s="9">
        <f>Daten!E673</f>
        <v>3112</v>
      </c>
      <c r="E673" s="10">
        <f>Daten!D673</f>
        <v>0</v>
      </c>
      <c r="F673" s="9">
        <f t="shared" si="64"/>
        <v>5016.3582089552237</v>
      </c>
      <c r="H673" s="26">
        <f t="shared" ca="1" si="65"/>
        <v>15544</v>
      </c>
      <c r="I673" s="8">
        <f t="shared" ca="1" si="66"/>
        <v>31</v>
      </c>
      <c r="J673" s="26">
        <f ca="1">IF(I673=0,0,COUNTIF(I$19:$I673,C673*10+1))</f>
        <v>352</v>
      </c>
      <c r="K673" s="21">
        <f t="shared" ca="1" si="67"/>
        <v>0</v>
      </c>
      <c r="L673" s="24">
        <f t="shared" ca="1" si="68"/>
        <v>15544</v>
      </c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</row>
    <row r="674" spans="1:44" x14ac:dyDescent="0.2">
      <c r="A674" s="15">
        <f>Daten!A674</f>
        <v>31703</v>
      </c>
      <c r="B674" s="8" t="str">
        <f>Daten!B674</f>
        <v>Breitenfurt bei Wien</v>
      </c>
      <c r="C674" s="15">
        <f t="shared" si="63"/>
        <v>3</v>
      </c>
      <c r="D674" s="9">
        <f>Daten!E674</f>
        <v>5872</v>
      </c>
      <c r="E674" s="10">
        <f>Daten!D674</f>
        <v>0</v>
      </c>
      <c r="F674" s="9">
        <f t="shared" si="64"/>
        <v>9465.313432835821</v>
      </c>
      <c r="H674" s="26">
        <f t="shared" ca="1" si="65"/>
        <v>29329</v>
      </c>
      <c r="I674" s="8">
        <f t="shared" ca="1" si="66"/>
        <v>31</v>
      </c>
      <c r="J674" s="26">
        <f ca="1">IF(I674=0,0,COUNTIF(I$19:$I674,C674*10+1))</f>
        <v>353</v>
      </c>
      <c r="K674" s="21">
        <f t="shared" ca="1" si="67"/>
        <v>0</v>
      </c>
      <c r="L674" s="24">
        <f t="shared" ca="1" si="68"/>
        <v>29329</v>
      </c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</row>
    <row r="675" spans="1:44" x14ac:dyDescent="0.2">
      <c r="A675" s="15">
        <f>Daten!A675</f>
        <v>31704</v>
      </c>
      <c r="B675" s="8" t="str">
        <f>Daten!B675</f>
        <v>Brunn am Gebirge</v>
      </c>
      <c r="C675" s="15">
        <f t="shared" si="63"/>
        <v>3</v>
      </c>
      <c r="D675" s="9">
        <f>Daten!E675</f>
        <v>11892</v>
      </c>
      <c r="E675" s="10">
        <f>Daten!D675</f>
        <v>0</v>
      </c>
      <c r="F675" s="9">
        <f t="shared" si="64"/>
        <v>19820</v>
      </c>
      <c r="H675" s="26">
        <f t="shared" ca="1" si="65"/>
        <v>61414</v>
      </c>
      <c r="I675" s="8">
        <f t="shared" ca="1" si="66"/>
        <v>31</v>
      </c>
      <c r="J675" s="26">
        <f ca="1">IF(I675=0,0,COUNTIF(I$19:$I675,C675*10+1))</f>
        <v>354</v>
      </c>
      <c r="K675" s="21">
        <f t="shared" ca="1" si="67"/>
        <v>0</v>
      </c>
      <c r="L675" s="24">
        <f t="shared" ca="1" si="68"/>
        <v>61414</v>
      </c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</row>
    <row r="676" spans="1:44" x14ac:dyDescent="0.2">
      <c r="A676" s="15">
        <f>Daten!A676</f>
        <v>31706</v>
      </c>
      <c r="B676" s="8" t="str">
        <f>Daten!B676</f>
        <v>Gaaden</v>
      </c>
      <c r="C676" s="15">
        <f t="shared" si="63"/>
        <v>3</v>
      </c>
      <c r="D676" s="9">
        <f>Daten!E676</f>
        <v>1646</v>
      </c>
      <c r="E676" s="10">
        <f>Daten!D676</f>
        <v>0</v>
      </c>
      <c r="F676" s="9">
        <f t="shared" si="64"/>
        <v>2653.2537313432836</v>
      </c>
      <c r="H676" s="26">
        <f t="shared" ca="1" si="65"/>
        <v>8221</v>
      </c>
      <c r="I676" s="8">
        <f t="shared" ca="1" si="66"/>
        <v>31</v>
      </c>
      <c r="J676" s="26">
        <f ca="1">IF(I676=0,0,COUNTIF(I$19:$I676,C676*10+1))</f>
        <v>355</v>
      </c>
      <c r="K676" s="21">
        <f t="shared" ca="1" si="67"/>
        <v>0</v>
      </c>
      <c r="L676" s="24">
        <f t="shared" ca="1" si="68"/>
        <v>8221</v>
      </c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</row>
    <row r="677" spans="1:44" x14ac:dyDescent="0.2">
      <c r="A677" s="15">
        <f>Daten!A677</f>
        <v>31707</v>
      </c>
      <c r="B677" s="8" t="str">
        <f>Daten!B677</f>
        <v>Gießhübl</v>
      </c>
      <c r="C677" s="15">
        <f t="shared" si="63"/>
        <v>3</v>
      </c>
      <c r="D677" s="9">
        <f>Daten!E677</f>
        <v>2367</v>
      </c>
      <c r="E677" s="10">
        <f>Daten!D677</f>
        <v>0</v>
      </c>
      <c r="F677" s="9">
        <f t="shared" si="64"/>
        <v>3815.4626865671644</v>
      </c>
      <c r="H677" s="26">
        <f t="shared" ca="1" si="65"/>
        <v>11823</v>
      </c>
      <c r="I677" s="8">
        <f t="shared" ca="1" si="66"/>
        <v>31</v>
      </c>
      <c r="J677" s="26">
        <f ca="1">IF(I677=0,0,COUNTIF(I$19:$I677,C677*10+1))</f>
        <v>356</v>
      </c>
      <c r="K677" s="21">
        <f t="shared" ca="1" si="67"/>
        <v>0</v>
      </c>
      <c r="L677" s="24">
        <f t="shared" ca="1" si="68"/>
        <v>11823</v>
      </c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</row>
    <row r="678" spans="1:44" x14ac:dyDescent="0.2">
      <c r="A678" s="15">
        <f>Daten!A678</f>
        <v>31709</v>
      </c>
      <c r="B678" s="8" t="str">
        <f>Daten!B678</f>
        <v>Gumpoldskirchen</v>
      </c>
      <c r="C678" s="15">
        <f t="shared" si="63"/>
        <v>3</v>
      </c>
      <c r="D678" s="9">
        <f>Daten!E678</f>
        <v>3921</v>
      </c>
      <c r="E678" s="10">
        <f>Daten!D678</f>
        <v>0</v>
      </c>
      <c r="F678" s="9">
        <f t="shared" si="64"/>
        <v>6320.4179104477607</v>
      </c>
      <c r="H678" s="26">
        <f t="shared" ca="1" si="65"/>
        <v>19585</v>
      </c>
      <c r="I678" s="8">
        <f t="shared" ca="1" si="66"/>
        <v>31</v>
      </c>
      <c r="J678" s="26">
        <f ca="1">IF(I678=0,0,COUNTIF(I$19:$I678,C678*10+1))</f>
        <v>357</v>
      </c>
      <c r="K678" s="21">
        <f t="shared" ca="1" si="67"/>
        <v>0</v>
      </c>
      <c r="L678" s="24">
        <f t="shared" ca="1" si="68"/>
        <v>19585</v>
      </c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</row>
    <row r="679" spans="1:44" x14ac:dyDescent="0.2">
      <c r="A679" s="15">
        <f>Daten!A679</f>
        <v>31710</v>
      </c>
      <c r="B679" s="8" t="str">
        <f>Daten!B679</f>
        <v>Guntramsdorf</v>
      </c>
      <c r="C679" s="15">
        <f t="shared" si="63"/>
        <v>3</v>
      </c>
      <c r="D679" s="9">
        <f>Daten!E679</f>
        <v>9184</v>
      </c>
      <c r="E679" s="10">
        <f>Daten!D679</f>
        <v>0</v>
      </c>
      <c r="F679" s="9">
        <f t="shared" si="64"/>
        <v>14904.756218905472</v>
      </c>
      <c r="H679" s="26">
        <f t="shared" ca="1" si="65"/>
        <v>46184</v>
      </c>
      <c r="I679" s="8">
        <f t="shared" ca="1" si="66"/>
        <v>31</v>
      </c>
      <c r="J679" s="26">
        <f ca="1">IF(I679=0,0,COUNTIF(I$19:$I679,C679*10+1))</f>
        <v>358</v>
      </c>
      <c r="K679" s="21">
        <f t="shared" ca="1" si="67"/>
        <v>0</v>
      </c>
      <c r="L679" s="24">
        <f t="shared" ca="1" si="68"/>
        <v>46184</v>
      </c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</row>
    <row r="680" spans="1:44" x14ac:dyDescent="0.2">
      <c r="A680" s="15">
        <f>Daten!A680</f>
        <v>31711</v>
      </c>
      <c r="B680" s="8" t="str">
        <f>Daten!B680</f>
        <v>Hennersdorf</v>
      </c>
      <c r="C680" s="15">
        <f t="shared" si="63"/>
        <v>3</v>
      </c>
      <c r="D680" s="9">
        <f>Daten!E680</f>
        <v>1533</v>
      </c>
      <c r="E680" s="10">
        <f>Daten!D680</f>
        <v>0</v>
      </c>
      <c r="F680" s="9">
        <f t="shared" si="64"/>
        <v>2471.1044776119402</v>
      </c>
      <c r="H680" s="26">
        <f t="shared" ca="1" si="65"/>
        <v>7657</v>
      </c>
      <c r="I680" s="8">
        <f t="shared" ca="1" si="66"/>
        <v>31</v>
      </c>
      <c r="J680" s="26">
        <f ca="1">IF(I680=0,0,COUNTIF(I$19:$I680,C680*10+1))</f>
        <v>359</v>
      </c>
      <c r="K680" s="21">
        <f t="shared" ca="1" si="67"/>
        <v>0</v>
      </c>
      <c r="L680" s="24">
        <f t="shared" ca="1" si="68"/>
        <v>7657</v>
      </c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</row>
    <row r="681" spans="1:44" x14ac:dyDescent="0.2">
      <c r="A681" s="15">
        <f>Daten!A681</f>
        <v>31712</v>
      </c>
      <c r="B681" s="8" t="str">
        <f>Daten!B681</f>
        <v>Hinterbrühl</v>
      </c>
      <c r="C681" s="15">
        <f t="shared" si="63"/>
        <v>3</v>
      </c>
      <c r="D681" s="9">
        <f>Daten!E681</f>
        <v>4001</v>
      </c>
      <c r="E681" s="10">
        <f>Daten!D681</f>
        <v>0</v>
      </c>
      <c r="F681" s="9">
        <f t="shared" si="64"/>
        <v>6449.373134328358</v>
      </c>
      <c r="H681" s="26">
        <f t="shared" ca="1" si="65"/>
        <v>19984</v>
      </c>
      <c r="I681" s="8">
        <f t="shared" ca="1" si="66"/>
        <v>31</v>
      </c>
      <c r="J681" s="26">
        <f ca="1">IF(I681=0,0,COUNTIF(I$19:$I681,C681*10+1))</f>
        <v>360</v>
      </c>
      <c r="K681" s="21">
        <f t="shared" ca="1" si="67"/>
        <v>0</v>
      </c>
      <c r="L681" s="24">
        <f t="shared" ca="1" si="68"/>
        <v>19984</v>
      </c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</row>
    <row r="682" spans="1:44" x14ac:dyDescent="0.2">
      <c r="A682" s="15">
        <f>Daten!A682</f>
        <v>31713</v>
      </c>
      <c r="B682" s="8" t="str">
        <f>Daten!B682</f>
        <v>Kaltenleutgeben</v>
      </c>
      <c r="C682" s="15">
        <f t="shared" si="63"/>
        <v>3</v>
      </c>
      <c r="D682" s="9">
        <f>Daten!E682</f>
        <v>3312</v>
      </c>
      <c r="E682" s="10">
        <f>Daten!D682</f>
        <v>0</v>
      </c>
      <c r="F682" s="9">
        <f t="shared" si="64"/>
        <v>5338.746268656716</v>
      </c>
      <c r="H682" s="26">
        <f t="shared" ca="1" si="65"/>
        <v>16543</v>
      </c>
      <c r="I682" s="8">
        <f t="shared" ca="1" si="66"/>
        <v>31</v>
      </c>
      <c r="J682" s="26">
        <f ca="1">IF(I682=0,0,COUNTIF(I$19:$I682,C682*10+1))</f>
        <v>361</v>
      </c>
      <c r="K682" s="21">
        <f t="shared" ca="1" si="67"/>
        <v>0</v>
      </c>
      <c r="L682" s="24">
        <f t="shared" ca="1" si="68"/>
        <v>16543</v>
      </c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</row>
    <row r="683" spans="1:44" x14ac:dyDescent="0.2">
      <c r="A683" s="15">
        <f>Daten!A683</f>
        <v>31714</v>
      </c>
      <c r="B683" s="8" t="str">
        <f>Daten!B683</f>
        <v>Laab im Walde</v>
      </c>
      <c r="C683" s="15">
        <f t="shared" si="63"/>
        <v>3</v>
      </c>
      <c r="D683" s="9">
        <f>Daten!E683</f>
        <v>1130</v>
      </c>
      <c r="E683" s="10">
        <f>Daten!D683</f>
        <v>0</v>
      </c>
      <c r="F683" s="9">
        <f t="shared" si="64"/>
        <v>1821.4925373134329</v>
      </c>
      <c r="H683" s="26">
        <f t="shared" ca="1" si="65"/>
        <v>5644</v>
      </c>
      <c r="I683" s="8">
        <f t="shared" ca="1" si="66"/>
        <v>31</v>
      </c>
      <c r="J683" s="26">
        <f ca="1">IF(I683=0,0,COUNTIF(I$19:$I683,C683*10+1))</f>
        <v>362</v>
      </c>
      <c r="K683" s="21">
        <f t="shared" ca="1" si="67"/>
        <v>0</v>
      </c>
      <c r="L683" s="24">
        <f t="shared" ca="1" si="68"/>
        <v>5644</v>
      </c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</row>
    <row r="684" spans="1:44" x14ac:dyDescent="0.2">
      <c r="A684" s="15">
        <f>Daten!A684</f>
        <v>31715</v>
      </c>
      <c r="B684" s="8" t="str">
        <f>Daten!B684</f>
        <v>Laxenburg</v>
      </c>
      <c r="C684" s="15">
        <f t="shared" si="63"/>
        <v>3</v>
      </c>
      <c r="D684" s="9">
        <f>Daten!E684</f>
        <v>2850</v>
      </c>
      <c r="E684" s="10">
        <f>Daten!D684</f>
        <v>0</v>
      </c>
      <c r="F684" s="9">
        <f t="shared" si="64"/>
        <v>4594.0298507462685</v>
      </c>
      <c r="H684" s="26">
        <f t="shared" ca="1" si="65"/>
        <v>14235</v>
      </c>
      <c r="I684" s="8">
        <f t="shared" ca="1" si="66"/>
        <v>31</v>
      </c>
      <c r="J684" s="26">
        <f ca="1">IF(I684=0,0,COUNTIF(I$19:$I684,C684*10+1))</f>
        <v>363</v>
      </c>
      <c r="K684" s="21">
        <f t="shared" ca="1" si="67"/>
        <v>0</v>
      </c>
      <c r="L684" s="24">
        <f t="shared" ca="1" si="68"/>
        <v>14235</v>
      </c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</row>
    <row r="685" spans="1:44" x14ac:dyDescent="0.2">
      <c r="A685" s="15">
        <f>Daten!A685</f>
        <v>31716</v>
      </c>
      <c r="B685" s="8" t="str">
        <f>Daten!B685</f>
        <v>Maria Enzersdorf</v>
      </c>
      <c r="C685" s="15">
        <f t="shared" si="63"/>
        <v>3</v>
      </c>
      <c r="D685" s="9">
        <f>Daten!E685</f>
        <v>8703</v>
      </c>
      <c r="E685" s="10">
        <f>Daten!D685</f>
        <v>0</v>
      </c>
      <c r="F685" s="9">
        <f t="shared" si="64"/>
        <v>14028.716417910447</v>
      </c>
      <c r="H685" s="26">
        <f t="shared" ca="1" si="65"/>
        <v>43470</v>
      </c>
      <c r="I685" s="8">
        <f t="shared" ca="1" si="66"/>
        <v>31</v>
      </c>
      <c r="J685" s="26">
        <f ca="1">IF(I685=0,0,COUNTIF(I$19:$I685,C685*10+1))</f>
        <v>364</v>
      </c>
      <c r="K685" s="21">
        <f t="shared" ca="1" si="67"/>
        <v>0</v>
      </c>
      <c r="L685" s="24">
        <f t="shared" ca="1" si="68"/>
        <v>43470</v>
      </c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</row>
    <row r="686" spans="1:44" x14ac:dyDescent="0.2">
      <c r="A686" s="15">
        <f>Daten!A686</f>
        <v>31717</v>
      </c>
      <c r="B686" s="8" t="str">
        <f>Daten!B686</f>
        <v>Mödling</v>
      </c>
      <c r="C686" s="15">
        <f t="shared" si="63"/>
        <v>3</v>
      </c>
      <c r="D686" s="9">
        <f>Daten!E686</f>
        <v>20540</v>
      </c>
      <c r="E686" s="10">
        <f>Daten!D686</f>
        <v>0</v>
      </c>
      <c r="F686" s="9">
        <f t="shared" si="64"/>
        <v>41080</v>
      </c>
      <c r="H686" s="26">
        <f t="shared" ca="1" si="65"/>
        <v>127291</v>
      </c>
      <c r="I686" s="8">
        <f t="shared" ca="1" si="66"/>
        <v>31</v>
      </c>
      <c r="J686" s="26">
        <f ca="1">IF(I686=0,0,COUNTIF(I$19:$I686,C686*10+1))</f>
        <v>365</v>
      </c>
      <c r="K686" s="21">
        <f t="shared" ca="1" si="67"/>
        <v>0</v>
      </c>
      <c r="L686" s="24">
        <f t="shared" ca="1" si="68"/>
        <v>127291</v>
      </c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</row>
    <row r="687" spans="1:44" x14ac:dyDescent="0.2">
      <c r="A687" s="15">
        <f>Daten!A687</f>
        <v>31718</v>
      </c>
      <c r="B687" s="8" t="str">
        <f>Daten!B687</f>
        <v>Münchendorf</v>
      </c>
      <c r="C687" s="15">
        <f t="shared" si="63"/>
        <v>3</v>
      </c>
      <c r="D687" s="9">
        <f>Daten!E687</f>
        <v>2978</v>
      </c>
      <c r="E687" s="10">
        <f>Daten!D687</f>
        <v>0</v>
      </c>
      <c r="F687" s="9">
        <f t="shared" si="64"/>
        <v>4800.3582089552237</v>
      </c>
      <c r="H687" s="26">
        <f t="shared" ca="1" si="65"/>
        <v>14874</v>
      </c>
      <c r="I687" s="8">
        <f t="shared" ca="1" si="66"/>
        <v>31</v>
      </c>
      <c r="J687" s="26">
        <f ca="1">IF(I687=0,0,COUNTIF(I$19:$I687,C687*10+1))</f>
        <v>366</v>
      </c>
      <c r="K687" s="21">
        <f t="shared" ca="1" si="67"/>
        <v>0</v>
      </c>
      <c r="L687" s="24">
        <f t="shared" ca="1" si="68"/>
        <v>14874</v>
      </c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</row>
    <row r="688" spans="1:44" x14ac:dyDescent="0.2">
      <c r="A688" s="15">
        <f>Daten!A688</f>
        <v>31719</v>
      </c>
      <c r="B688" s="8" t="str">
        <f>Daten!B688</f>
        <v>Perchtoldsdorf</v>
      </c>
      <c r="C688" s="15">
        <f t="shared" si="63"/>
        <v>3</v>
      </c>
      <c r="D688" s="9">
        <f>Daten!E688</f>
        <v>15035</v>
      </c>
      <c r="E688" s="10">
        <f>Daten!D688</f>
        <v>0</v>
      </c>
      <c r="F688" s="9">
        <f t="shared" si="64"/>
        <v>25058.333333333332</v>
      </c>
      <c r="H688" s="26">
        <f t="shared" ca="1" si="65"/>
        <v>77646</v>
      </c>
      <c r="I688" s="8">
        <f t="shared" ca="1" si="66"/>
        <v>31</v>
      </c>
      <c r="J688" s="26">
        <f ca="1">IF(I688=0,0,COUNTIF(I$19:$I688,C688*10+1))</f>
        <v>367</v>
      </c>
      <c r="K688" s="21">
        <f t="shared" ca="1" si="67"/>
        <v>0</v>
      </c>
      <c r="L688" s="24">
        <f t="shared" ca="1" si="68"/>
        <v>77646</v>
      </c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</row>
    <row r="689" spans="1:44" x14ac:dyDescent="0.2">
      <c r="A689" s="15">
        <f>Daten!A689</f>
        <v>31723</v>
      </c>
      <c r="B689" s="8" t="str">
        <f>Daten!B689</f>
        <v>Vösendorf</v>
      </c>
      <c r="C689" s="15">
        <f t="shared" si="63"/>
        <v>3</v>
      </c>
      <c r="D689" s="9">
        <f>Daten!E689</f>
        <v>7171</v>
      </c>
      <c r="E689" s="10">
        <f>Daten!D689</f>
        <v>0</v>
      </c>
      <c r="F689" s="9">
        <f t="shared" si="64"/>
        <v>11559.223880597016</v>
      </c>
      <c r="H689" s="26">
        <f t="shared" ca="1" si="65"/>
        <v>35818</v>
      </c>
      <c r="I689" s="8">
        <f t="shared" ca="1" si="66"/>
        <v>31</v>
      </c>
      <c r="J689" s="26">
        <f ca="1">IF(I689=0,0,COUNTIF(I$19:$I689,C689*10+1))</f>
        <v>368</v>
      </c>
      <c r="K689" s="21">
        <f t="shared" ca="1" si="67"/>
        <v>0</v>
      </c>
      <c r="L689" s="24">
        <f t="shared" ca="1" si="68"/>
        <v>35818</v>
      </c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</row>
    <row r="690" spans="1:44" x14ac:dyDescent="0.2">
      <c r="A690" s="15">
        <f>Daten!A690</f>
        <v>31725</v>
      </c>
      <c r="B690" s="8" t="str">
        <f>Daten!B690</f>
        <v>Wiener Neudorf</v>
      </c>
      <c r="C690" s="15">
        <f t="shared" si="63"/>
        <v>3</v>
      </c>
      <c r="D690" s="9">
        <f>Daten!E690</f>
        <v>9448</v>
      </c>
      <c r="E690" s="10">
        <f>Daten!D690</f>
        <v>0</v>
      </c>
      <c r="F690" s="9">
        <f t="shared" si="64"/>
        <v>15474.786069651742</v>
      </c>
      <c r="H690" s="26">
        <f t="shared" ca="1" si="65"/>
        <v>47950</v>
      </c>
      <c r="I690" s="8">
        <f t="shared" ca="1" si="66"/>
        <v>31</v>
      </c>
      <c r="J690" s="26">
        <f ca="1">IF(I690=0,0,COUNTIF(I$19:$I690,C690*10+1))</f>
        <v>369</v>
      </c>
      <c r="K690" s="21">
        <f t="shared" ca="1" si="67"/>
        <v>0</v>
      </c>
      <c r="L690" s="24">
        <f t="shared" ca="1" si="68"/>
        <v>47950</v>
      </c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</row>
    <row r="691" spans="1:44" x14ac:dyDescent="0.2">
      <c r="A691" s="15">
        <f>Daten!A691</f>
        <v>31726</v>
      </c>
      <c r="B691" s="8" t="str">
        <f>Daten!B691</f>
        <v>Wienerwald</v>
      </c>
      <c r="C691" s="15">
        <f t="shared" si="63"/>
        <v>3</v>
      </c>
      <c r="D691" s="9">
        <f>Daten!E691</f>
        <v>2836</v>
      </c>
      <c r="E691" s="10">
        <f>Daten!D691</f>
        <v>0</v>
      </c>
      <c r="F691" s="9">
        <f t="shared" si="64"/>
        <v>4571.4626865671644</v>
      </c>
      <c r="H691" s="26">
        <f t="shared" ca="1" si="65"/>
        <v>14165</v>
      </c>
      <c r="I691" s="8">
        <f t="shared" ca="1" si="66"/>
        <v>31</v>
      </c>
      <c r="J691" s="26">
        <f ca="1">IF(I691=0,0,COUNTIF(I$19:$I691,C691*10+1))</f>
        <v>370</v>
      </c>
      <c r="K691" s="21">
        <f t="shared" ca="1" si="67"/>
        <v>0</v>
      </c>
      <c r="L691" s="24">
        <f t="shared" ca="1" si="68"/>
        <v>14165</v>
      </c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</row>
    <row r="692" spans="1:44" x14ac:dyDescent="0.2">
      <c r="A692" s="15">
        <f>Daten!A692</f>
        <v>31801</v>
      </c>
      <c r="B692" s="8" t="str">
        <f>Daten!B692</f>
        <v>Altendorf</v>
      </c>
      <c r="C692" s="15">
        <f t="shared" si="63"/>
        <v>3</v>
      </c>
      <c r="D692" s="9">
        <f>Daten!E692</f>
        <v>336</v>
      </c>
      <c r="E692" s="10">
        <f>Daten!D692</f>
        <v>0</v>
      </c>
      <c r="F692" s="9">
        <f t="shared" si="64"/>
        <v>541.61194029850742</v>
      </c>
      <c r="H692" s="26">
        <f t="shared" ca="1" si="65"/>
        <v>1678</v>
      </c>
      <c r="I692" s="8">
        <f t="shared" ca="1" si="66"/>
        <v>31</v>
      </c>
      <c r="J692" s="26">
        <f ca="1">IF(I692=0,0,COUNTIF(I$19:$I692,C692*10+1))</f>
        <v>371</v>
      </c>
      <c r="K692" s="21">
        <f t="shared" ca="1" si="67"/>
        <v>0</v>
      </c>
      <c r="L692" s="24">
        <f t="shared" ca="1" si="68"/>
        <v>1678</v>
      </c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</row>
    <row r="693" spans="1:44" x14ac:dyDescent="0.2">
      <c r="A693" s="15">
        <f>Daten!A693</f>
        <v>31802</v>
      </c>
      <c r="B693" s="8" t="str">
        <f>Daten!B693</f>
        <v>Aspang-Markt</v>
      </c>
      <c r="C693" s="15">
        <f t="shared" si="63"/>
        <v>3</v>
      </c>
      <c r="D693" s="9">
        <f>Daten!E693</f>
        <v>1795</v>
      </c>
      <c r="E693" s="10">
        <f>Daten!D693</f>
        <v>0</v>
      </c>
      <c r="F693" s="9">
        <f t="shared" si="64"/>
        <v>2893.4328358208954</v>
      </c>
      <c r="H693" s="26">
        <f t="shared" ca="1" si="65"/>
        <v>8966</v>
      </c>
      <c r="I693" s="8">
        <f t="shared" ca="1" si="66"/>
        <v>31</v>
      </c>
      <c r="J693" s="26">
        <f ca="1">IF(I693=0,0,COUNTIF(I$19:$I693,C693*10+1))</f>
        <v>372</v>
      </c>
      <c r="K693" s="21">
        <f t="shared" ca="1" si="67"/>
        <v>0</v>
      </c>
      <c r="L693" s="24">
        <f t="shared" ca="1" si="68"/>
        <v>8966</v>
      </c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</row>
    <row r="694" spans="1:44" x14ac:dyDescent="0.2">
      <c r="A694" s="15">
        <f>Daten!A694</f>
        <v>31803</v>
      </c>
      <c r="B694" s="8" t="str">
        <f>Daten!B694</f>
        <v>Aspangberg-St. Peter</v>
      </c>
      <c r="C694" s="15">
        <f t="shared" si="63"/>
        <v>3</v>
      </c>
      <c r="D694" s="9">
        <f>Daten!E694</f>
        <v>1904</v>
      </c>
      <c r="E694" s="10">
        <f>Daten!D694</f>
        <v>0</v>
      </c>
      <c r="F694" s="9">
        <f t="shared" si="64"/>
        <v>3069.1343283582091</v>
      </c>
      <c r="H694" s="26">
        <f t="shared" ca="1" si="65"/>
        <v>9510</v>
      </c>
      <c r="I694" s="8">
        <f t="shared" ca="1" si="66"/>
        <v>31</v>
      </c>
      <c r="J694" s="26">
        <f ca="1">IF(I694=0,0,COUNTIF(I$19:$I694,C694*10+1))</f>
        <v>373</v>
      </c>
      <c r="K694" s="21">
        <f t="shared" ca="1" si="67"/>
        <v>0</v>
      </c>
      <c r="L694" s="24">
        <f t="shared" ca="1" si="68"/>
        <v>9510</v>
      </c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</row>
    <row r="695" spans="1:44" x14ac:dyDescent="0.2">
      <c r="A695" s="15">
        <f>Daten!A695</f>
        <v>31804</v>
      </c>
      <c r="B695" s="8" t="str">
        <f>Daten!B695</f>
        <v>Breitenau</v>
      </c>
      <c r="C695" s="15">
        <f t="shared" si="63"/>
        <v>3</v>
      </c>
      <c r="D695" s="9">
        <f>Daten!E695</f>
        <v>1579</v>
      </c>
      <c r="E695" s="10">
        <f>Daten!D695</f>
        <v>0</v>
      </c>
      <c r="F695" s="9">
        <f t="shared" si="64"/>
        <v>2545.2537313432836</v>
      </c>
      <c r="H695" s="26">
        <f t="shared" ca="1" si="65"/>
        <v>7887</v>
      </c>
      <c r="I695" s="8">
        <f t="shared" ca="1" si="66"/>
        <v>31</v>
      </c>
      <c r="J695" s="26">
        <f ca="1">IF(I695=0,0,COUNTIF(I$19:$I695,C695*10+1))</f>
        <v>374</v>
      </c>
      <c r="K695" s="21">
        <f t="shared" ca="1" si="67"/>
        <v>0</v>
      </c>
      <c r="L695" s="24">
        <f t="shared" ca="1" si="68"/>
        <v>7887</v>
      </c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</row>
    <row r="696" spans="1:44" x14ac:dyDescent="0.2">
      <c r="A696" s="15">
        <f>Daten!A696</f>
        <v>31805</v>
      </c>
      <c r="B696" s="8" t="str">
        <f>Daten!B696</f>
        <v>Breitenstein</v>
      </c>
      <c r="C696" s="15">
        <f t="shared" si="63"/>
        <v>3</v>
      </c>
      <c r="D696" s="9">
        <f>Daten!E696</f>
        <v>328</v>
      </c>
      <c r="E696" s="10">
        <f>Daten!D696</f>
        <v>0</v>
      </c>
      <c r="F696" s="9">
        <f t="shared" si="64"/>
        <v>528.71641791044772</v>
      </c>
      <c r="H696" s="26">
        <f t="shared" ca="1" si="65"/>
        <v>1638</v>
      </c>
      <c r="I696" s="8">
        <f t="shared" ca="1" si="66"/>
        <v>31</v>
      </c>
      <c r="J696" s="26">
        <f ca="1">IF(I696=0,0,COUNTIF(I$19:$I696,C696*10+1))</f>
        <v>375</v>
      </c>
      <c r="K696" s="21">
        <f t="shared" ca="1" si="67"/>
        <v>0</v>
      </c>
      <c r="L696" s="24">
        <f t="shared" ca="1" si="68"/>
        <v>1638</v>
      </c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</row>
    <row r="697" spans="1:44" x14ac:dyDescent="0.2">
      <c r="A697" s="15">
        <f>Daten!A697</f>
        <v>31806</v>
      </c>
      <c r="B697" s="8" t="str">
        <f>Daten!B697</f>
        <v>Buchbach</v>
      </c>
      <c r="C697" s="15">
        <f t="shared" si="63"/>
        <v>3</v>
      </c>
      <c r="D697" s="9">
        <f>Daten!E697</f>
        <v>337</v>
      </c>
      <c r="E697" s="10">
        <f>Daten!D697</f>
        <v>0</v>
      </c>
      <c r="F697" s="9">
        <f t="shared" si="64"/>
        <v>543.22388059701495</v>
      </c>
      <c r="H697" s="26">
        <f t="shared" ca="1" si="65"/>
        <v>1683</v>
      </c>
      <c r="I697" s="8">
        <f t="shared" ca="1" si="66"/>
        <v>31</v>
      </c>
      <c r="J697" s="26">
        <f ca="1">IF(I697=0,0,COUNTIF(I$19:$I697,C697*10+1))</f>
        <v>376</v>
      </c>
      <c r="K697" s="21">
        <f t="shared" ca="1" si="67"/>
        <v>0</v>
      </c>
      <c r="L697" s="24">
        <f t="shared" ca="1" si="68"/>
        <v>1683</v>
      </c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</row>
    <row r="698" spans="1:44" x14ac:dyDescent="0.2">
      <c r="A698" s="15">
        <f>Daten!A698</f>
        <v>31807</v>
      </c>
      <c r="B698" s="8" t="str">
        <f>Daten!B698</f>
        <v>Edlitz</v>
      </c>
      <c r="C698" s="15">
        <f t="shared" si="63"/>
        <v>3</v>
      </c>
      <c r="D698" s="9">
        <f>Daten!E698</f>
        <v>918</v>
      </c>
      <c r="E698" s="10">
        <f>Daten!D698</f>
        <v>0</v>
      </c>
      <c r="F698" s="9">
        <f t="shared" si="64"/>
        <v>1479.7611940298507</v>
      </c>
      <c r="H698" s="26">
        <f t="shared" ca="1" si="65"/>
        <v>4585</v>
      </c>
      <c r="I698" s="8">
        <f t="shared" ca="1" si="66"/>
        <v>31</v>
      </c>
      <c r="J698" s="26">
        <f ca="1">IF(I698=0,0,COUNTIF(I$19:$I698,C698*10+1))</f>
        <v>377</v>
      </c>
      <c r="K698" s="21">
        <f t="shared" ca="1" si="67"/>
        <v>0</v>
      </c>
      <c r="L698" s="24">
        <f t="shared" ca="1" si="68"/>
        <v>4585</v>
      </c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</row>
    <row r="699" spans="1:44" x14ac:dyDescent="0.2">
      <c r="A699" s="15">
        <f>Daten!A699</f>
        <v>31808</v>
      </c>
      <c r="B699" s="8" t="str">
        <f>Daten!B699</f>
        <v>Enzenreith</v>
      </c>
      <c r="C699" s="15">
        <f t="shared" si="63"/>
        <v>3</v>
      </c>
      <c r="D699" s="9">
        <f>Daten!E699</f>
        <v>1950</v>
      </c>
      <c r="E699" s="10">
        <f>Daten!D699</f>
        <v>0</v>
      </c>
      <c r="F699" s="9">
        <f t="shared" si="64"/>
        <v>3143.2835820895521</v>
      </c>
      <c r="H699" s="26">
        <f t="shared" ca="1" si="65"/>
        <v>9740</v>
      </c>
      <c r="I699" s="8">
        <f t="shared" ca="1" si="66"/>
        <v>31</v>
      </c>
      <c r="J699" s="26">
        <f ca="1">IF(I699=0,0,COUNTIF(I$19:$I699,C699*10+1))</f>
        <v>378</v>
      </c>
      <c r="K699" s="21">
        <f t="shared" ca="1" si="67"/>
        <v>0</v>
      </c>
      <c r="L699" s="24">
        <f t="shared" ca="1" si="68"/>
        <v>9740</v>
      </c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</row>
    <row r="700" spans="1:44" x14ac:dyDescent="0.2">
      <c r="A700" s="15">
        <f>Daten!A700</f>
        <v>31809</v>
      </c>
      <c r="B700" s="8" t="str">
        <f>Daten!B700</f>
        <v>Feistritz am Wechsel</v>
      </c>
      <c r="C700" s="15">
        <f t="shared" si="63"/>
        <v>3</v>
      </c>
      <c r="D700" s="9">
        <f>Daten!E700</f>
        <v>1052</v>
      </c>
      <c r="E700" s="10">
        <f>Daten!D700</f>
        <v>0</v>
      </c>
      <c r="F700" s="9">
        <f t="shared" si="64"/>
        <v>1695.7611940298507</v>
      </c>
      <c r="H700" s="26">
        <f t="shared" ca="1" si="65"/>
        <v>5255</v>
      </c>
      <c r="I700" s="8">
        <f t="shared" ca="1" si="66"/>
        <v>31</v>
      </c>
      <c r="J700" s="26">
        <f ca="1">IF(I700=0,0,COUNTIF(I$19:$I700,C700*10+1))</f>
        <v>379</v>
      </c>
      <c r="K700" s="21">
        <f t="shared" ca="1" si="67"/>
        <v>0</v>
      </c>
      <c r="L700" s="24">
        <f t="shared" ca="1" si="68"/>
        <v>5255</v>
      </c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</row>
    <row r="701" spans="1:44" x14ac:dyDescent="0.2">
      <c r="A701" s="15">
        <f>Daten!A701</f>
        <v>31810</v>
      </c>
      <c r="B701" s="8" t="str">
        <f>Daten!B701</f>
        <v>Gloggnitz</v>
      </c>
      <c r="C701" s="15">
        <f t="shared" si="63"/>
        <v>3</v>
      </c>
      <c r="D701" s="9">
        <f>Daten!E701</f>
        <v>5955</v>
      </c>
      <c r="E701" s="10">
        <f>Daten!D701</f>
        <v>0</v>
      </c>
      <c r="F701" s="9">
        <f t="shared" si="64"/>
        <v>9599.1044776119397</v>
      </c>
      <c r="H701" s="26">
        <f t="shared" ca="1" si="65"/>
        <v>29744</v>
      </c>
      <c r="I701" s="8">
        <f t="shared" ca="1" si="66"/>
        <v>31</v>
      </c>
      <c r="J701" s="26">
        <f ca="1">IF(I701=0,0,COUNTIF(I$19:$I701,C701*10+1))</f>
        <v>380</v>
      </c>
      <c r="K701" s="21">
        <f t="shared" ca="1" si="67"/>
        <v>0</v>
      </c>
      <c r="L701" s="24">
        <f t="shared" ca="1" si="68"/>
        <v>29744</v>
      </c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</row>
    <row r="702" spans="1:44" x14ac:dyDescent="0.2">
      <c r="A702" s="15">
        <f>Daten!A702</f>
        <v>31811</v>
      </c>
      <c r="B702" s="8" t="str">
        <f>Daten!B702</f>
        <v>Grafenbach-St. Valentin</v>
      </c>
      <c r="C702" s="15">
        <f t="shared" si="63"/>
        <v>3</v>
      </c>
      <c r="D702" s="9">
        <f>Daten!E702</f>
        <v>2202</v>
      </c>
      <c r="E702" s="10">
        <f>Daten!D702</f>
        <v>0</v>
      </c>
      <c r="F702" s="9">
        <f t="shared" si="64"/>
        <v>3549.4925373134329</v>
      </c>
      <c r="H702" s="26">
        <f t="shared" ca="1" si="65"/>
        <v>10998</v>
      </c>
      <c r="I702" s="8">
        <f t="shared" ca="1" si="66"/>
        <v>31</v>
      </c>
      <c r="J702" s="26">
        <f ca="1">IF(I702=0,0,COUNTIF(I$19:$I702,C702*10+1))</f>
        <v>381</v>
      </c>
      <c r="K702" s="21">
        <f t="shared" ca="1" si="67"/>
        <v>0</v>
      </c>
      <c r="L702" s="24">
        <f t="shared" ca="1" si="68"/>
        <v>10998</v>
      </c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</row>
    <row r="703" spans="1:44" x14ac:dyDescent="0.2">
      <c r="A703" s="15">
        <f>Daten!A703</f>
        <v>31812</v>
      </c>
      <c r="B703" s="8" t="str">
        <f>Daten!B703</f>
        <v>Grimmenstein</v>
      </c>
      <c r="C703" s="15">
        <f t="shared" si="63"/>
        <v>3</v>
      </c>
      <c r="D703" s="9">
        <f>Daten!E703</f>
        <v>1320</v>
      </c>
      <c r="E703" s="10">
        <f>Daten!D703</f>
        <v>0</v>
      </c>
      <c r="F703" s="9">
        <f t="shared" si="64"/>
        <v>2127.7611940298507</v>
      </c>
      <c r="H703" s="26">
        <f t="shared" ca="1" si="65"/>
        <v>6593</v>
      </c>
      <c r="I703" s="8">
        <f t="shared" ca="1" si="66"/>
        <v>31</v>
      </c>
      <c r="J703" s="26">
        <f ca="1">IF(I703=0,0,COUNTIF(I$19:$I703,C703*10+1))</f>
        <v>382</v>
      </c>
      <c r="K703" s="21">
        <f t="shared" ca="1" si="67"/>
        <v>0</v>
      </c>
      <c r="L703" s="24">
        <f t="shared" ca="1" si="68"/>
        <v>6593</v>
      </c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</row>
    <row r="704" spans="1:44" x14ac:dyDescent="0.2">
      <c r="A704" s="15">
        <f>Daten!A704</f>
        <v>31813</v>
      </c>
      <c r="B704" s="8" t="str">
        <f>Daten!B704</f>
        <v>Grünbach am Schneeberg</v>
      </c>
      <c r="C704" s="15">
        <f t="shared" si="63"/>
        <v>3</v>
      </c>
      <c r="D704" s="9">
        <f>Daten!E704</f>
        <v>1567</v>
      </c>
      <c r="E704" s="10">
        <f>Daten!D704</f>
        <v>0</v>
      </c>
      <c r="F704" s="9">
        <f t="shared" si="64"/>
        <v>2525.9104477611941</v>
      </c>
      <c r="H704" s="26">
        <f t="shared" ca="1" si="65"/>
        <v>7827</v>
      </c>
      <c r="I704" s="8">
        <f t="shared" ca="1" si="66"/>
        <v>31</v>
      </c>
      <c r="J704" s="26">
        <f ca="1">IF(I704=0,0,COUNTIF(I$19:$I704,C704*10+1))</f>
        <v>383</v>
      </c>
      <c r="K704" s="21">
        <f t="shared" ca="1" si="67"/>
        <v>0</v>
      </c>
      <c r="L704" s="24">
        <f t="shared" ca="1" si="68"/>
        <v>7827</v>
      </c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</row>
    <row r="705" spans="1:44" x14ac:dyDescent="0.2">
      <c r="A705" s="15">
        <f>Daten!A705</f>
        <v>31814</v>
      </c>
      <c r="B705" s="8" t="str">
        <f>Daten!B705</f>
        <v>Kirchberg am Wechsel</v>
      </c>
      <c r="C705" s="15">
        <f t="shared" si="63"/>
        <v>3</v>
      </c>
      <c r="D705" s="9">
        <f>Daten!E705</f>
        <v>2511</v>
      </c>
      <c r="E705" s="10">
        <f>Daten!D705</f>
        <v>0</v>
      </c>
      <c r="F705" s="9">
        <f t="shared" si="64"/>
        <v>4047.5820895522388</v>
      </c>
      <c r="H705" s="26">
        <f t="shared" ca="1" si="65"/>
        <v>12542</v>
      </c>
      <c r="I705" s="8">
        <f t="shared" ca="1" si="66"/>
        <v>31</v>
      </c>
      <c r="J705" s="26">
        <f ca="1">IF(I705=0,0,COUNTIF(I$19:$I705,C705*10+1))</f>
        <v>384</v>
      </c>
      <c r="K705" s="21">
        <f t="shared" ca="1" si="67"/>
        <v>0</v>
      </c>
      <c r="L705" s="24">
        <f t="shared" ca="1" si="68"/>
        <v>12542</v>
      </c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</row>
    <row r="706" spans="1:44" x14ac:dyDescent="0.2">
      <c r="A706" s="15">
        <f>Daten!A706</f>
        <v>31815</v>
      </c>
      <c r="B706" s="8" t="str">
        <f>Daten!B706</f>
        <v>Mönichkirchen</v>
      </c>
      <c r="C706" s="15">
        <f t="shared" si="63"/>
        <v>3</v>
      </c>
      <c r="D706" s="9">
        <f>Daten!E706</f>
        <v>594</v>
      </c>
      <c r="E706" s="10">
        <f>Daten!D706</f>
        <v>0</v>
      </c>
      <c r="F706" s="9">
        <f t="shared" si="64"/>
        <v>957.49253731343288</v>
      </c>
      <c r="H706" s="26">
        <f t="shared" ca="1" si="65"/>
        <v>2967</v>
      </c>
      <c r="I706" s="8">
        <f t="shared" ca="1" si="66"/>
        <v>31</v>
      </c>
      <c r="J706" s="26">
        <f ca="1">IF(I706=0,0,COUNTIF(I$19:$I706,C706*10+1))</f>
        <v>385</v>
      </c>
      <c r="K706" s="21">
        <f t="shared" ca="1" si="67"/>
        <v>0</v>
      </c>
      <c r="L706" s="24">
        <f t="shared" ca="1" si="68"/>
        <v>2967</v>
      </c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</row>
    <row r="707" spans="1:44" x14ac:dyDescent="0.2">
      <c r="A707" s="15">
        <f>Daten!A707</f>
        <v>31817</v>
      </c>
      <c r="B707" s="8" t="str">
        <f>Daten!B707</f>
        <v>Natschbach-Loipersbach</v>
      </c>
      <c r="C707" s="15">
        <f t="shared" si="63"/>
        <v>3</v>
      </c>
      <c r="D707" s="9">
        <f>Daten!E707</f>
        <v>1718</v>
      </c>
      <c r="E707" s="10">
        <f>Daten!D707</f>
        <v>0</v>
      </c>
      <c r="F707" s="9">
        <f t="shared" si="64"/>
        <v>2769.313432835821</v>
      </c>
      <c r="H707" s="26">
        <f t="shared" ca="1" si="65"/>
        <v>8581</v>
      </c>
      <c r="I707" s="8">
        <f t="shared" ca="1" si="66"/>
        <v>31</v>
      </c>
      <c r="J707" s="26">
        <f ca="1">IF(I707=0,0,COUNTIF(I$19:$I707,C707*10+1))</f>
        <v>386</v>
      </c>
      <c r="K707" s="21">
        <f t="shared" ca="1" si="67"/>
        <v>0</v>
      </c>
      <c r="L707" s="24">
        <f t="shared" ca="1" si="68"/>
        <v>8581</v>
      </c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</row>
    <row r="708" spans="1:44" x14ac:dyDescent="0.2">
      <c r="A708" s="15">
        <f>Daten!A708</f>
        <v>31818</v>
      </c>
      <c r="B708" s="8" t="str">
        <f>Daten!B708</f>
        <v>Neunkirchen</v>
      </c>
      <c r="C708" s="15">
        <f t="shared" si="63"/>
        <v>3</v>
      </c>
      <c r="D708" s="9">
        <f>Daten!E708</f>
        <v>12784</v>
      </c>
      <c r="E708" s="10">
        <f>Daten!D708</f>
        <v>0</v>
      </c>
      <c r="F708" s="9">
        <f t="shared" si="64"/>
        <v>21306.666666666664</v>
      </c>
      <c r="H708" s="26">
        <f t="shared" ca="1" si="65"/>
        <v>66021</v>
      </c>
      <c r="I708" s="8">
        <f t="shared" ca="1" si="66"/>
        <v>31</v>
      </c>
      <c r="J708" s="26">
        <f ca="1">IF(I708=0,0,COUNTIF(I$19:$I708,C708*10+1))</f>
        <v>387</v>
      </c>
      <c r="K708" s="21">
        <f t="shared" ca="1" si="67"/>
        <v>0</v>
      </c>
      <c r="L708" s="24">
        <f t="shared" ca="1" si="68"/>
        <v>66021</v>
      </c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</row>
    <row r="709" spans="1:44" x14ac:dyDescent="0.2">
      <c r="A709" s="15">
        <f>Daten!A709</f>
        <v>31820</v>
      </c>
      <c r="B709" s="8" t="str">
        <f>Daten!B709</f>
        <v>Otterthal</v>
      </c>
      <c r="C709" s="15">
        <f t="shared" si="63"/>
        <v>3</v>
      </c>
      <c r="D709" s="9">
        <f>Daten!E709</f>
        <v>586</v>
      </c>
      <c r="E709" s="10">
        <f>Daten!D709</f>
        <v>0</v>
      </c>
      <c r="F709" s="9">
        <f t="shared" si="64"/>
        <v>944.59701492537317</v>
      </c>
      <c r="H709" s="26">
        <f t="shared" ca="1" si="65"/>
        <v>2927</v>
      </c>
      <c r="I709" s="8">
        <f t="shared" ca="1" si="66"/>
        <v>31</v>
      </c>
      <c r="J709" s="26">
        <f ca="1">IF(I709=0,0,COUNTIF(I$19:$I709,C709*10+1))</f>
        <v>388</v>
      </c>
      <c r="K709" s="21">
        <f t="shared" ca="1" si="67"/>
        <v>0</v>
      </c>
      <c r="L709" s="24">
        <f t="shared" ca="1" si="68"/>
        <v>2927</v>
      </c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</row>
    <row r="710" spans="1:44" x14ac:dyDescent="0.2">
      <c r="A710" s="15">
        <f>Daten!A710</f>
        <v>31821</v>
      </c>
      <c r="B710" s="8" t="str">
        <f>Daten!B710</f>
        <v>Payerbach</v>
      </c>
      <c r="C710" s="15">
        <f t="shared" si="63"/>
        <v>3</v>
      </c>
      <c r="D710" s="9">
        <f>Daten!E710</f>
        <v>2031</v>
      </c>
      <c r="E710" s="10">
        <f>Daten!D710</f>
        <v>0</v>
      </c>
      <c r="F710" s="9">
        <f t="shared" si="64"/>
        <v>3273.8507462686566</v>
      </c>
      <c r="H710" s="26">
        <f t="shared" ca="1" si="65"/>
        <v>10144</v>
      </c>
      <c r="I710" s="8">
        <f t="shared" ca="1" si="66"/>
        <v>31</v>
      </c>
      <c r="J710" s="26">
        <f ca="1">IF(I710=0,0,COUNTIF(I$19:$I710,C710*10+1))</f>
        <v>389</v>
      </c>
      <c r="K710" s="21">
        <f t="shared" ca="1" si="67"/>
        <v>0</v>
      </c>
      <c r="L710" s="24">
        <f t="shared" ca="1" si="68"/>
        <v>10144</v>
      </c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</row>
    <row r="711" spans="1:44" x14ac:dyDescent="0.2">
      <c r="A711" s="15">
        <f>Daten!A711</f>
        <v>31823</v>
      </c>
      <c r="B711" s="8" t="str">
        <f>Daten!B711</f>
        <v>Pitten</v>
      </c>
      <c r="C711" s="15">
        <f t="shared" si="63"/>
        <v>3</v>
      </c>
      <c r="D711" s="9">
        <f>Daten!E711</f>
        <v>2781</v>
      </c>
      <c r="E711" s="10">
        <f>Daten!D711</f>
        <v>0</v>
      </c>
      <c r="F711" s="9">
        <f t="shared" si="64"/>
        <v>4482.8059701492539</v>
      </c>
      <c r="H711" s="26">
        <f t="shared" ca="1" si="65"/>
        <v>13890</v>
      </c>
      <c r="I711" s="8">
        <f t="shared" ca="1" si="66"/>
        <v>31</v>
      </c>
      <c r="J711" s="26">
        <f ca="1">IF(I711=0,0,COUNTIF(I$19:$I711,C711*10+1))</f>
        <v>390</v>
      </c>
      <c r="K711" s="21">
        <f t="shared" ca="1" si="67"/>
        <v>0</v>
      </c>
      <c r="L711" s="24">
        <f t="shared" ca="1" si="68"/>
        <v>13890</v>
      </c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</row>
    <row r="712" spans="1:44" x14ac:dyDescent="0.2">
      <c r="A712" s="15">
        <f>Daten!A712</f>
        <v>31825</v>
      </c>
      <c r="B712" s="8" t="str">
        <f>Daten!B712</f>
        <v>Prigglitz</v>
      </c>
      <c r="C712" s="15">
        <f t="shared" si="63"/>
        <v>3</v>
      </c>
      <c r="D712" s="9">
        <f>Daten!E712</f>
        <v>431</v>
      </c>
      <c r="E712" s="10">
        <f>Daten!D712</f>
        <v>0</v>
      </c>
      <c r="F712" s="9">
        <f t="shared" si="64"/>
        <v>694.74626865671644</v>
      </c>
      <c r="H712" s="26">
        <f t="shared" ca="1" si="65"/>
        <v>2153</v>
      </c>
      <c r="I712" s="8">
        <f t="shared" ca="1" si="66"/>
        <v>31</v>
      </c>
      <c r="J712" s="26">
        <f ca="1">IF(I712=0,0,COUNTIF(I$19:$I712,C712*10+1))</f>
        <v>391</v>
      </c>
      <c r="K712" s="21">
        <f t="shared" ca="1" si="67"/>
        <v>0</v>
      </c>
      <c r="L712" s="24">
        <f t="shared" ca="1" si="68"/>
        <v>2153</v>
      </c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</row>
    <row r="713" spans="1:44" x14ac:dyDescent="0.2">
      <c r="A713" s="15">
        <f>Daten!A713</f>
        <v>31826</v>
      </c>
      <c r="B713" s="8" t="str">
        <f>Daten!B713</f>
        <v>Puchberg am Schneeberg</v>
      </c>
      <c r="C713" s="15">
        <f t="shared" si="63"/>
        <v>3</v>
      </c>
      <c r="D713" s="9">
        <f>Daten!E713</f>
        <v>2713</v>
      </c>
      <c r="E713" s="10">
        <f>Daten!D713</f>
        <v>0</v>
      </c>
      <c r="F713" s="9">
        <f t="shared" si="64"/>
        <v>4373.1940298507461</v>
      </c>
      <c r="H713" s="26">
        <f t="shared" ca="1" si="65"/>
        <v>13551</v>
      </c>
      <c r="I713" s="8">
        <f t="shared" ca="1" si="66"/>
        <v>31</v>
      </c>
      <c r="J713" s="26">
        <f ca="1">IF(I713=0,0,COUNTIF(I$19:$I713,C713*10+1))</f>
        <v>392</v>
      </c>
      <c r="K713" s="21">
        <f t="shared" ca="1" si="67"/>
        <v>0</v>
      </c>
      <c r="L713" s="24">
        <f t="shared" ca="1" si="68"/>
        <v>13551</v>
      </c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</row>
    <row r="714" spans="1:44" x14ac:dyDescent="0.2">
      <c r="A714" s="15">
        <f>Daten!A714</f>
        <v>31827</v>
      </c>
      <c r="B714" s="8" t="str">
        <f>Daten!B714</f>
        <v>Raach am Hochgebirge</v>
      </c>
      <c r="C714" s="15">
        <f t="shared" si="63"/>
        <v>3</v>
      </c>
      <c r="D714" s="9">
        <f>Daten!E714</f>
        <v>309</v>
      </c>
      <c r="E714" s="10">
        <f>Daten!D714</f>
        <v>0</v>
      </c>
      <c r="F714" s="9">
        <f t="shared" si="64"/>
        <v>498.08955223880599</v>
      </c>
      <c r="H714" s="26">
        <f t="shared" ca="1" si="65"/>
        <v>1543</v>
      </c>
      <c r="I714" s="8">
        <f t="shared" ca="1" si="66"/>
        <v>31</v>
      </c>
      <c r="J714" s="26">
        <f ca="1">IF(I714=0,0,COUNTIF(I$19:$I714,C714*10+1))</f>
        <v>393</v>
      </c>
      <c r="K714" s="21">
        <f t="shared" ca="1" si="67"/>
        <v>0</v>
      </c>
      <c r="L714" s="24">
        <f t="shared" ca="1" si="68"/>
        <v>1543</v>
      </c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</row>
    <row r="715" spans="1:44" x14ac:dyDescent="0.2">
      <c r="A715" s="15">
        <f>Daten!A715</f>
        <v>31829</v>
      </c>
      <c r="B715" s="8" t="str">
        <f>Daten!B715</f>
        <v>Reichenau an der Rax</v>
      </c>
      <c r="C715" s="15">
        <f t="shared" si="63"/>
        <v>3</v>
      </c>
      <c r="D715" s="9">
        <f>Daten!E715</f>
        <v>2535</v>
      </c>
      <c r="E715" s="10">
        <f>Daten!D715</f>
        <v>0</v>
      </c>
      <c r="F715" s="9">
        <f t="shared" si="64"/>
        <v>4086.2686567164178</v>
      </c>
      <c r="H715" s="26">
        <f t="shared" ca="1" si="65"/>
        <v>12662</v>
      </c>
      <c r="I715" s="8">
        <f t="shared" ca="1" si="66"/>
        <v>31</v>
      </c>
      <c r="J715" s="26">
        <f ca="1">IF(I715=0,0,COUNTIF(I$19:$I715,C715*10+1))</f>
        <v>394</v>
      </c>
      <c r="K715" s="21">
        <f t="shared" ca="1" si="67"/>
        <v>0</v>
      </c>
      <c r="L715" s="24">
        <f t="shared" ca="1" si="68"/>
        <v>12662</v>
      </c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</row>
    <row r="716" spans="1:44" x14ac:dyDescent="0.2">
      <c r="A716" s="15">
        <f>Daten!A716</f>
        <v>31830</v>
      </c>
      <c r="B716" s="8" t="str">
        <f>Daten!B716</f>
        <v>St. Corona am Wechsel</v>
      </c>
      <c r="C716" s="15">
        <f t="shared" si="63"/>
        <v>3</v>
      </c>
      <c r="D716" s="9">
        <f>Daten!E716</f>
        <v>386</v>
      </c>
      <c r="E716" s="10">
        <f>Daten!D716</f>
        <v>0</v>
      </c>
      <c r="F716" s="9">
        <f t="shared" si="64"/>
        <v>622.20895522388059</v>
      </c>
      <c r="H716" s="26">
        <f t="shared" ca="1" si="65"/>
        <v>1928</v>
      </c>
      <c r="I716" s="8">
        <f t="shared" ca="1" si="66"/>
        <v>31</v>
      </c>
      <c r="J716" s="26">
        <f ca="1">IF(I716=0,0,COUNTIF(I$19:$I716,C716*10+1))</f>
        <v>395</v>
      </c>
      <c r="K716" s="21">
        <f t="shared" ca="1" si="67"/>
        <v>0</v>
      </c>
      <c r="L716" s="24">
        <f t="shared" ca="1" si="68"/>
        <v>1928</v>
      </c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</row>
    <row r="717" spans="1:44" x14ac:dyDescent="0.2">
      <c r="A717" s="15">
        <f>Daten!A717</f>
        <v>31831</v>
      </c>
      <c r="B717" s="8" t="str">
        <f>Daten!B717</f>
        <v>St. Egyden am Steinfeld</v>
      </c>
      <c r="C717" s="15">
        <f t="shared" si="63"/>
        <v>3</v>
      </c>
      <c r="D717" s="9">
        <f>Daten!E717</f>
        <v>1981</v>
      </c>
      <c r="E717" s="10">
        <f>Daten!D717</f>
        <v>0</v>
      </c>
      <c r="F717" s="9">
        <f t="shared" si="64"/>
        <v>3193.2537313432836</v>
      </c>
      <c r="H717" s="26">
        <f t="shared" ca="1" si="65"/>
        <v>9895</v>
      </c>
      <c r="I717" s="8">
        <f t="shared" ca="1" si="66"/>
        <v>31</v>
      </c>
      <c r="J717" s="26">
        <f ca="1">IF(I717=0,0,COUNTIF(I$19:$I717,C717*10+1))</f>
        <v>396</v>
      </c>
      <c r="K717" s="21">
        <f t="shared" ca="1" si="67"/>
        <v>0</v>
      </c>
      <c r="L717" s="24">
        <f t="shared" ca="1" si="68"/>
        <v>9895</v>
      </c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</row>
    <row r="718" spans="1:44" x14ac:dyDescent="0.2">
      <c r="A718" s="15">
        <f>Daten!A718</f>
        <v>31832</v>
      </c>
      <c r="B718" s="8" t="str">
        <f>Daten!B718</f>
        <v>Scheiblingkirchen-Thernberg</v>
      </c>
      <c r="C718" s="15">
        <f t="shared" si="63"/>
        <v>3</v>
      </c>
      <c r="D718" s="9">
        <f>Daten!E718</f>
        <v>1873</v>
      </c>
      <c r="E718" s="10">
        <f>Daten!D718</f>
        <v>0</v>
      </c>
      <c r="F718" s="9">
        <f t="shared" si="64"/>
        <v>3019.1641791044776</v>
      </c>
      <c r="H718" s="26">
        <f t="shared" ca="1" si="65"/>
        <v>9355</v>
      </c>
      <c r="I718" s="8">
        <f t="shared" ca="1" si="66"/>
        <v>31</v>
      </c>
      <c r="J718" s="26">
        <f ca="1">IF(I718=0,0,COUNTIF(I$19:$I718,C718*10+1))</f>
        <v>397</v>
      </c>
      <c r="K718" s="21">
        <f t="shared" ca="1" si="67"/>
        <v>0</v>
      </c>
      <c r="L718" s="24">
        <f t="shared" ca="1" si="68"/>
        <v>9355</v>
      </c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</row>
    <row r="719" spans="1:44" x14ac:dyDescent="0.2">
      <c r="A719" s="15">
        <f>Daten!A719</f>
        <v>31833</v>
      </c>
      <c r="B719" s="8" t="str">
        <f>Daten!B719</f>
        <v>Schottwien</v>
      </c>
      <c r="C719" s="15">
        <f t="shared" si="63"/>
        <v>3</v>
      </c>
      <c r="D719" s="9">
        <f>Daten!E719</f>
        <v>678</v>
      </c>
      <c r="E719" s="10">
        <f>Daten!D719</f>
        <v>0</v>
      </c>
      <c r="F719" s="9">
        <f t="shared" si="64"/>
        <v>1092.8955223880596</v>
      </c>
      <c r="H719" s="26">
        <f t="shared" ca="1" si="65"/>
        <v>3386</v>
      </c>
      <c r="I719" s="8">
        <f t="shared" ca="1" si="66"/>
        <v>31</v>
      </c>
      <c r="J719" s="26">
        <f ca="1">IF(I719=0,0,COUNTIF(I$19:$I719,C719*10+1))</f>
        <v>398</v>
      </c>
      <c r="K719" s="21">
        <f t="shared" ca="1" si="67"/>
        <v>0</v>
      </c>
      <c r="L719" s="24">
        <f t="shared" ca="1" si="68"/>
        <v>3386</v>
      </c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</row>
    <row r="720" spans="1:44" x14ac:dyDescent="0.2">
      <c r="A720" s="15">
        <f>Daten!A720</f>
        <v>31834</v>
      </c>
      <c r="B720" s="8" t="str">
        <f>Daten!B720</f>
        <v>Schrattenbach</v>
      </c>
      <c r="C720" s="15">
        <f t="shared" si="63"/>
        <v>3</v>
      </c>
      <c r="D720" s="9">
        <f>Daten!E720</f>
        <v>369</v>
      </c>
      <c r="E720" s="10">
        <f>Daten!D720</f>
        <v>0</v>
      </c>
      <c r="F720" s="9">
        <f t="shared" si="64"/>
        <v>594.80597014925377</v>
      </c>
      <c r="H720" s="26">
        <f t="shared" ca="1" si="65"/>
        <v>1843</v>
      </c>
      <c r="I720" s="8">
        <f t="shared" ca="1" si="66"/>
        <v>31</v>
      </c>
      <c r="J720" s="26">
        <f ca="1">IF(I720=0,0,COUNTIF(I$19:$I720,C720*10+1))</f>
        <v>399</v>
      </c>
      <c r="K720" s="21">
        <f t="shared" ca="1" si="67"/>
        <v>0</v>
      </c>
      <c r="L720" s="24">
        <f t="shared" ca="1" si="68"/>
        <v>1843</v>
      </c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</row>
    <row r="721" spans="1:44" x14ac:dyDescent="0.2">
      <c r="A721" s="15">
        <f>Daten!A721</f>
        <v>31835</v>
      </c>
      <c r="B721" s="8" t="str">
        <f>Daten!B721</f>
        <v>Schwarzau am Steinfeld</v>
      </c>
      <c r="C721" s="15">
        <f t="shared" si="63"/>
        <v>3</v>
      </c>
      <c r="D721" s="9">
        <f>Daten!E721</f>
        <v>2004</v>
      </c>
      <c r="E721" s="10">
        <f>Daten!D721</f>
        <v>0</v>
      </c>
      <c r="F721" s="9">
        <f t="shared" si="64"/>
        <v>3230.3283582089553</v>
      </c>
      <c r="H721" s="26">
        <f t="shared" ca="1" si="65"/>
        <v>10010</v>
      </c>
      <c r="I721" s="8">
        <f t="shared" ca="1" si="66"/>
        <v>31</v>
      </c>
      <c r="J721" s="26">
        <f ca="1">IF(I721=0,0,COUNTIF(I$19:$I721,C721*10+1))</f>
        <v>400</v>
      </c>
      <c r="K721" s="21">
        <f t="shared" ca="1" si="67"/>
        <v>0</v>
      </c>
      <c r="L721" s="24">
        <f t="shared" ca="1" si="68"/>
        <v>10010</v>
      </c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</row>
    <row r="722" spans="1:44" x14ac:dyDescent="0.2">
      <c r="A722" s="15">
        <f>Daten!A722</f>
        <v>31836</v>
      </c>
      <c r="B722" s="8" t="str">
        <f>Daten!B722</f>
        <v>Schwarzau im Gebirge</v>
      </c>
      <c r="C722" s="15">
        <f t="shared" si="63"/>
        <v>3</v>
      </c>
      <c r="D722" s="9">
        <f>Daten!E722</f>
        <v>646</v>
      </c>
      <c r="E722" s="10">
        <f>Daten!D722</f>
        <v>0</v>
      </c>
      <c r="F722" s="9">
        <f t="shared" si="64"/>
        <v>1041.3134328358208</v>
      </c>
      <c r="H722" s="26">
        <f t="shared" ca="1" si="65"/>
        <v>3227</v>
      </c>
      <c r="I722" s="8">
        <f t="shared" ca="1" si="66"/>
        <v>31</v>
      </c>
      <c r="J722" s="26">
        <f ca="1">IF(I722=0,0,COUNTIF(I$19:$I722,C722*10+1))</f>
        <v>401</v>
      </c>
      <c r="K722" s="21">
        <f t="shared" ca="1" si="67"/>
        <v>0</v>
      </c>
      <c r="L722" s="24">
        <f t="shared" ca="1" si="68"/>
        <v>3227</v>
      </c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</row>
    <row r="723" spans="1:44" x14ac:dyDescent="0.2">
      <c r="A723" s="15">
        <f>Daten!A723</f>
        <v>31837</v>
      </c>
      <c r="B723" s="8" t="str">
        <f>Daten!B723</f>
        <v>Seebenstein</v>
      </c>
      <c r="C723" s="15">
        <f t="shared" ref="C723:C786" si="69">INT(A723/10000)</f>
        <v>3</v>
      </c>
      <c r="D723" s="9">
        <f>Daten!E723</f>
        <v>1454</v>
      </c>
      <c r="E723" s="10">
        <f>Daten!D723</f>
        <v>0</v>
      </c>
      <c r="F723" s="9">
        <f t="shared" ref="F723:F786" si="70">IF(AND(E723=1,D723&lt;=20000),D723*2,IF(D723&lt;=10000,D723*(1+41/67),IF(D723&lt;=20000,D723*(1+2/3),IF(D723&lt;=50000,D723*(2),D723*(2+1/3))))+IF(AND(D723&gt;9000,D723&lt;=10000),(D723-9000)*(110/201),0)+IF(AND(D723&gt;18000,D723&lt;=20000),(D723-18000)*(3+1/3),0)+IF(AND(D723&gt;45000,D723&lt;=50000),(D723-45000)*(3+1/3),0))</f>
        <v>2343.7611940298507</v>
      </c>
      <c r="H723" s="26">
        <f t="shared" ref="H723:H786" ca="1" si="71">ROUND(OFFSET($G$6,C723,0)/OFFSET($F$6,C723,0)*F723,0)</f>
        <v>7262</v>
      </c>
      <c r="I723" s="8">
        <f t="shared" ref="I723:I786" ca="1" si="72">IF(H723&gt;0,C723*10+1,0)</f>
        <v>31</v>
      </c>
      <c r="J723" s="26">
        <f ca="1">IF(I723=0,0,COUNTIF(I$19:$I723,C723*10+1))</f>
        <v>402</v>
      </c>
      <c r="K723" s="21">
        <f t="shared" ref="K723:K786" ca="1" si="73">IF(J723=1,OFFSET($G$6,C723,0)-OFFSET($H$6,C723,0),0)</f>
        <v>0</v>
      </c>
      <c r="L723" s="24">
        <f t="shared" ref="L723:L786" ca="1" si="74">H723+K723</f>
        <v>7262</v>
      </c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</row>
    <row r="724" spans="1:44" x14ac:dyDescent="0.2">
      <c r="A724" s="15">
        <f>Daten!A724</f>
        <v>31838</v>
      </c>
      <c r="B724" s="8" t="str">
        <f>Daten!B724</f>
        <v>Semmering</v>
      </c>
      <c r="C724" s="15">
        <f t="shared" si="69"/>
        <v>3</v>
      </c>
      <c r="D724" s="9">
        <f>Daten!E724</f>
        <v>538</v>
      </c>
      <c r="E724" s="10">
        <f>Daten!D724</f>
        <v>0</v>
      </c>
      <c r="F724" s="9">
        <f t="shared" si="70"/>
        <v>867.22388059701495</v>
      </c>
      <c r="H724" s="26">
        <f t="shared" ca="1" si="71"/>
        <v>2687</v>
      </c>
      <c r="I724" s="8">
        <f t="shared" ca="1" si="72"/>
        <v>31</v>
      </c>
      <c r="J724" s="26">
        <f ca="1">IF(I724=0,0,COUNTIF(I$19:$I724,C724*10+1))</f>
        <v>403</v>
      </c>
      <c r="K724" s="21">
        <f t="shared" ca="1" si="73"/>
        <v>0</v>
      </c>
      <c r="L724" s="24">
        <f t="shared" ca="1" si="74"/>
        <v>2687</v>
      </c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</row>
    <row r="725" spans="1:44" x14ac:dyDescent="0.2">
      <c r="A725" s="15">
        <f>Daten!A725</f>
        <v>31839</v>
      </c>
      <c r="B725" s="8" t="str">
        <f>Daten!B725</f>
        <v>Ternitz</v>
      </c>
      <c r="C725" s="15">
        <f t="shared" si="69"/>
        <v>3</v>
      </c>
      <c r="D725" s="9">
        <f>Daten!E725</f>
        <v>14605</v>
      </c>
      <c r="E725" s="10">
        <f>Daten!D725</f>
        <v>0</v>
      </c>
      <c r="F725" s="9">
        <f t="shared" si="70"/>
        <v>24341.666666666664</v>
      </c>
      <c r="H725" s="26">
        <f t="shared" ca="1" si="71"/>
        <v>75425</v>
      </c>
      <c r="I725" s="8">
        <f t="shared" ca="1" si="72"/>
        <v>31</v>
      </c>
      <c r="J725" s="26">
        <f ca="1">IF(I725=0,0,COUNTIF(I$19:$I725,C725*10+1))</f>
        <v>404</v>
      </c>
      <c r="K725" s="21">
        <f t="shared" ca="1" si="73"/>
        <v>0</v>
      </c>
      <c r="L725" s="24">
        <f t="shared" ca="1" si="74"/>
        <v>75425</v>
      </c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</row>
    <row r="726" spans="1:44" x14ac:dyDescent="0.2">
      <c r="A726" s="15">
        <f>Daten!A726</f>
        <v>31840</v>
      </c>
      <c r="B726" s="8" t="str">
        <f>Daten!B726</f>
        <v>Thomasberg</v>
      </c>
      <c r="C726" s="15">
        <f t="shared" si="69"/>
        <v>3</v>
      </c>
      <c r="D726" s="9">
        <f>Daten!E726</f>
        <v>1251</v>
      </c>
      <c r="E726" s="10">
        <f>Daten!D726</f>
        <v>0</v>
      </c>
      <c r="F726" s="9">
        <f t="shared" si="70"/>
        <v>2016.5373134328358</v>
      </c>
      <c r="H726" s="26">
        <f t="shared" ca="1" si="71"/>
        <v>6248</v>
      </c>
      <c r="I726" s="8">
        <f t="shared" ca="1" si="72"/>
        <v>31</v>
      </c>
      <c r="J726" s="26">
        <f ca="1">IF(I726=0,0,COUNTIF(I$19:$I726,C726*10+1))</f>
        <v>405</v>
      </c>
      <c r="K726" s="21">
        <f t="shared" ca="1" si="73"/>
        <v>0</v>
      </c>
      <c r="L726" s="24">
        <f t="shared" ca="1" si="74"/>
        <v>6248</v>
      </c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</row>
    <row r="727" spans="1:44" x14ac:dyDescent="0.2">
      <c r="A727" s="15">
        <f>Daten!A727</f>
        <v>31841</v>
      </c>
      <c r="B727" s="8" t="str">
        <f>Daten!B727</f>
        <v>Trattenbach</v>
      </c>
      <c r="C727" s="15">
        <f t="shared" si="69"/>
        <v>3</v>
      </c>
      <c r="D727" s="9">
        <f>Daten!E727</f>
        <v>533</v>
      </c>
      <c r="E727" s="10">
        <f>Daten!D727</f>
        <v>0</v>
      </c>
      <c r="F727" s="9">
        <f t="shared" si="70"/>
        <v>859.16417910447763</v>
      </c>
      <c r="H727" s="26">
        <f t="shared" ca="1" si="71"/>
        <v>2662</v>
      </c>
      <c r="I727" s="8">
        <f t="shared" ca="1" si="72"/>
        <v>31</v>
      </c>
      <c r="J727" s="26">
        <f ca="1">IF(I727=0,0,COUNTIF(I$19:$I727,C727*10+1))</f>
        <v>406</v>
      </c>
      <c r="K727" s="21">
        <f t="shared" ca="1" si="73"/>
        <v>0</v>
      </c>
      <c r="L727" s="24">
        <f t="shared" ca="1" si="74"/>
        <v>2662</v>
      </c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</row>
    <row r="728" spans="1:44" x14ac:dyDescent="0.2">
      <c r="A728" s="15">
        <f>Daten!A728</f>
        <v>31842</v>
      </c>
      <c r="B728" s="8" t="str">
        <f>Daten!B728</f>
        <v>Bürg-Vöstenhof</v>
      </c>
      <c r="C728" s="15">
        <f t="shared" si="69"/>
        <v>3</v>
      </c>
      <c r="D728" s="9">
        <f>Daten!E728</f>
        <v>173</v>
      </c>
      <c r="E728" s="10">
        <f>Daten!D728</f>
        <v>0</v>
      </c>
      <c r="F728" s="9">
        <f t="shared" si="70"/>
        <v>278.86567164179104</v>
      </c>
      <c r="H728" s="26">
        <f t="shared" ca="1" si="71"/>
        <v>864</v>
      </c>
      <c r="I728" s="8">
        <f t="shared" ca="1" si="72"/>
        <v>31</v>
      </c>
      <c r="J728" s="26">
        <f ca="1">IF(I728=0,0,COUNTIF(I$19:$I728,C728*10+1))</f>
        <v>407</v>
      </c>
      <c r="K728" s="21">
        <f t="shared" ca="1" si="73"/>
        <v>0</v>
      </c>
      <c r="L728" s="24">
        <f t="shared" ca="1" si="74"/>
        <v>864</v>
      </c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</row>
    <row r="729" spans="1:44" x14ac:dyDescent="0.2">
      <c r="A729" s="15">
        <f>Daten!A729</f>
        <v>31843</v>
      </c>
      <c r="B729" s="8" t="str">
        <f>Daten!B729</f>
        <v>Warth</v>
      </c>
      <c r="C729" s="15">
        <f t="shared" si="69"/>
        <v>3</v>
      </c>
      <c r="D729" s="9">
        <f>Daten!E729</f>
        <v>1511</v>
      </c>
      <c r="E729" s="10">
        <f>Daten!D729</f>
        <v>0</v>
      </c>
      <c r="F729" s="9">
        <f t="shared" si="70"/>
        <v>2435.6417910447763</v>
      </c>
      <c r="H729" s="26">
        <f t="shared" ca="1" si="71"/>
        <v>7547</v>
      </c>
      <c r="I729" s="8">
        <f t="shared" ca="1" si="72"/>
        <v>31</v>
      </c>
      <c r="J729" s="26">
        <f ca="1">IF(I729=0,0,COUNTIF(I$19:$I729,C729*10+1))</f>
        <v>408</v>
      </c>
      <c r="K729" s="21">
        <f t="shared" ca="1" si="73"/>
        <v>0</v>
      </c>
      <c r="L729" s="24">
        <f t="shared" ca="1" si="74"/>
        <v>7547</v>
      </c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</row>
    <row r="730" spans="1:44" x14ac:dyDescent="0.2">
      <c r="A730" s="15">
        <f>Daten!A730</f>
        <v>31844</v>
      </c>
      <c r="B730" s="8" t="str">
        <f>Daten!B730</f>
        <v>Wartmannstetten</v>
      </c>
      <c r="C730" s="15">
        <f t="shared" si="69"/>
        <v>3</v>
      </c>
      <c r="D730" s="9">
        <f>Daten!E730</f>
        <v>1634</v>
      </c>
      <c r="E730" s="10">
        <f>Daten!D730</f>
        <v>0</v>
      </c>
      <c r="F730" s="9">
        <f t="shared" si="70"/>
        <v>2633.9104477611941</v>
      </c>
      <c r="H730" s="26">
        <f t="shared" ca="1" si="71"/>
        <v>8161</v>
      </c>
      <c r="I730" s="8">
        <f t="shared" ca="1" si="72"/>
        <v>31</v>
      </c>
      <c r="J730" s="26">
        <f ca="1">IF(I730=0,0,COUNTIF(I$19:$I730,C730*10+1))</f>
        <v>409</v>
      </c>
      <c r="K730" s="21">
        <f t="shared" ca="1" si="73"/>
        <v>0</v>
      </c>
      <c r="L730" s="24">
        <f t="shared" ca="1" si="74"/>
        <v>8161</v>
      </c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</row>
    <row r="731" spans="1:44" x14ac:dyDescent="0.2">
      <c r="A731" s="15">
        <f>Daten!A731</f>
        <v>31845</v>
      </c>
      <c r="B731" s="8" t="str">
        <f>Daten!B731</f>
        <v>Willendorf</v>
      </c>
      <c r="C731" s="15">
        <f t="shared" si="69"/>
        <v>3</v>
      </c>
      <c r="D731" s="9">
        <f>Daten!E731</f>
        <v>977</v>
      </c>
      <c r="E731" s="10">
        <f>Daten!D731</f>
        <v>0</v>
      </c>
      <c r="F731" s="9">
        <f t="shared" si="70"/>
        <v>1574.8656716417911</v>
      </c>
      <c r="H731" s="26">
        <f t="shared" ca="1" si="71"/>
        <v>4880</v>
      </c>
      <c r="I731" s="8">
        <f t="shared" ca="1" si="72"/>
        <v>31</v>
      </c>
      <c r="J731" s="26">
        <f ca="1">IF(I731=0,0,COUNTIF(I$19:$I731,C731*10+1))</f>
        <v>410</v>
      </c>
      <c r="K731" s="21">
        <f t="shared" ca="1" si="73"/>
        <v>0</v>
      </c>
      <c r="L731" s="24">
        <f t="shared" ca="1" si="74"/>
        <v>4880</v>
      </c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</row>
    <row r="732" spans="1:44" x14ac:dyDescent="0.2">
      <c r="A732" s="15">
        <f>Daten!A732</f>
        <v>31846</v>
      </c>
      <c r="B732" s="8" t="str">
        <f>Daten!B732</f>
        <v>Wimpassing im Schwarzatale</v>
      </c>
      <c r="C732" s="15">
        <f t="shared" si="69"/>
        <v>3</v>
      </c>
      <c r="D732" s="9">
        <f>Daten!E732</f>
        <v>1630</v>
      </c>
      <c r="E732" s="10">
        <f>Daten!D732</f>
        <v>0</v>
      </c>
      <c r="F732" s="9">
        <f t="shared" si="70"/>
        <v>2627.4626865671644</v>
      </c>
      <c r="H732" s="26">
        <f t="shared" ca="1" si="71"/>
        <v>8141</v>
      </c>
      <c r="I732" s="8">
        <f t="shared" ca="1" si="72"/>
        <v>31</v>
      </c>
      <c r="J732" s="26">
        <f ca="1">IF(I732=0,0,COUNTIF(I$19:$I732,C732*10+1))</f>
        <v>411</v>
      </c>
      <c r="K732" s="21">
        <f t="shared" ca="1" si="73"/>
        <v>0</v>
      </c>
      <c r="L732" s="24">
        <f t="shared" ca="1" si="74"/>
        <v>8141</v>
      </c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</row>
    <row r="733" spans="1:44" x14ac:dyDescent="0.2">
      <c r="A733" s="15">
        <f>Daten!A733</f>
        <v>31847</v>
      </c>
      <c r="B733" s="8" t="str">
        <f>Daten!B733</f>
        <v>Würflach</v>
      </c>
      <c r="C733" s="15">
        <f t="shared" si="69"/>
        <v>3</v>
      </c>
      <c r="D733" s="9">
        <f>Daten!E733</f>
        <v>1583</v>
      </c>
      <c r="E733" s="10">
        <f>Daten!D733</f>
        <v>0</v>
      </c>
      <c r="F733" s="9">
        <f t="shared" si="70"/>
        <v>2551.7014925373132</v>
      </c>
      <c r="H733" s="26">
        <f t="shared" ca="1" si="71"/>
        <v>7907</v>
      </c>
      <c r="I733" s="8">
        <f t="shared" ca="1" si="72"/>
        <v>31</v>
      </c>
      <c r="J733" s="26">
        <f ca="1">IF(I733=0,0,COUNTIF(I$19:$I733,C733*10+1))</f>
        <v>412</v>
      </c>
      <c r="K733" s="21">
        <f t="shared" ca="1" si="73"/>
        <v>0</v>
      </c>
      <c r="L733" s="24">
        <f t="shared" ca="1" si="74"/>
        <v>7907</v>
      </c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</row>
    <row r="734" spans="1:44" x14ac:dyDescent="0.2">
      <c r="A734" s="15">
        <f>Daten!A734</f>
        <v>31848</v>
      </c>
      <c r="B734" s="8" t="str">
        <f>Daten!B734</f>
        <v>Zöbern</v>
      </c>
      <c r="C734" s="15">
        <f t="shared" si="69"/>
        <v>3</v>
      </c>
      <c r="D734" s="9">
        <f>Daten!E734</f>
        <v>1397</v>
      </c>
      <c r="E734" s="10">
        <f>Daten!D734</f>
        <v>0</v>
      </c>
      <c r="F734" s="9">
        <f t="shared" si="70"/>
        <v>2251.8805970149256</v>
      </c>
      <c r="H734" s="26">
        <f t="shared" ca="1" si="71"/>
        <v>6978</v>
      </c>
      <c r="I734" s="8">
        <f t="shared" ca="1" si="72"/>
        <v>31</v>
      </c>
      <c r="J734" s="26">
        <f ca="1">IF(I734=0,0,COUNTIF(I$19:$I734,C734*10+1))</f>
        <v>413</v>
      </c>
      <c r="K734" s="21">
        <f t="shared" ca="1" si="73"/>
        <v>0</v>
      </c>
      <c r="L734" s="24">
        <f t="shared" ca="1" si="74"/>
        <v>6978</v>
      </c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</row>
    <row r="735" spans="1:44" x14ac:dyDescent="0.2">
      <c r="A735" s="15">
        <f>Daten!A735</f>
        <v>31849</v>
      </c>
      <c r="B735" s="8" t="str">
        <f>Daten!B735</f>
        <v>Höflein an der Hohen Wand</v>
      </c>
      <c r="C735" s="15">
        <f t="shared" si="69"/>
        <v>3</v>
      </c>
      <c r="D735" s="9">
        <f>Daten!E735</f>
        <v>879</v>
      </c>
      <c r="E735" s="10">
        <f>Daten!D735</f>
        <v>0</v>
      </c>
      <c r="F735" s="9">
        <f t="shared" si="70"/>
        <v>1416.8955223880596</v>
      </c>
      <c r="H735" s="26">
        <f t="shared" ca="1" si="71"/>
        <v>4390</v>
      </c>
      <c r="I735" s="8">
        <f t="shared" ca="1" si="72"/>
        <v>31</v>
      </c>
      <c r="J735" s="26">
        <f ca="1">IF(I735=0,0,COUNTIF(I$19:$I735,C735*10+1))</f>
        <v>414</v>
      </c>
      <c r="K735" s="21">
        <f t="shared" ca="1" si="73"/>
        <v>0</v>
      </c>
      <c r="L735" s="24">
        <f t="shared" ca="1" si="74"/>
        <v>4390</v>
      </c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</row>
    <row r="736" spans="1:44" x14ac:dyDescent="0.2">
      <c r="A736" s="15">
        <f>Daten!A736</f>
        <v>31901</v>
      </c>
      <c r="B736" s="8" t="str">
        <f>Daten!B736</f>
        <v>Altlengbach</v>
      </c>
      <c r="C736" s="15">
        <f t="shared" si="69"/>
        <v>3</v>
      </c>
      <c r="D736" s="9">
        <f>Daten!E736</f>
        <v>2983</v>
      </c>
      <c r="E736" s="10">
        <f>Daten!D736</f>
        <v>0</v>
      </c>
      <c r="F736" s="9">
        <f t="shared" si="70"/>
        <v>4808.4179104477607</v>
      </c>
      <c r="H736" s="26">
        <f t="shared" ca="1" si="71"/>
        <v>14899</v>
      </c>
      <c r="I736" s="8">
        <f t="shared" ca="1" si="72"/>
        <v>31</v>
      </c>
      <c r="J736" s="26">
        <f ca="1">IF(I736=0,0,COUNTIF(I$19:$I736,C736*10+1))</f>
        <v>415</v>
      </c>
      <c r="K736" s="21">
        <f t="shared" ca="1" si="73"/>
        <v>0</v>
      </c>
      <c r="L736" s="24">
        <f t="shared" ca="1" si="74"/>
        <v>14899</v>
      </c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</row>
    <row r="737" spans="1:44" x14ac:dyDescent="0.2">
      <c r="A737" s="15">
        <f>Daten!A737</f>
        <v>31902</v>
      </c>
      <c r="B737" s="8" t="str">
        <f>Daten!B737</f>
        <v>Asperhofen</v>
      </c>
      <c r="C737" s="15">
        <f t="shared" si="69"/>
        <v>3</v>
      </c>
      <c r="D737" s="9">
        <f>Daten!E737</f>
        <v>2203</v>
      </c>
      <c r="E737" s="10">
        <f>Daten!D737</f>
        <v>0</v>
      </c>
      <c r="F737" s="9">
        <f t="shared" si="70"/>
        <v>3551.1044776119402</v>
      </c>
      <c r="H737" s="26">
        <f t="shared" ca="1" si="71"/>
        <v>11003</v>
      </c>
      <c r="I737" s="8">
        <f t="shared" ca="1" si="72"/>
        <v>31</v>
      </c>
      <c r="J737" s="26">
        <f ca="1">IF(I737=0,0,COUNTIF(I$19:$I737,C737*10+1))</f>
        <v>416</v>
      </c>
      <c r="K737" s="21">
        <f t="shared" ca="1" si="73"/>
        <v>0</v>
      </c>
      <c r="L737" s="24">
        <f t="shared" ca="1" si="74"/>
        <v>11003</v>
      </c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</row>
    <row r="738" spans="1:44" x14ac:dyDescent="0.2">
      <c r="A738" s="15">
        <f>Daten!A738</f>
        <v>31903</v>
      </c>
      <c r="B738" s="8" t="str">
        <f>Daten!B738</f>
        <v>Böheimkirchen</v>
      </c>
      <c r="C738" s="15">
        <f t="shared" si="69"/>
        <v>3</v>
      </c>
      <c r="D738" s="9">
        <f>Daten!E738</f>
        <v>5077</v>
      </c>
      <c r="E738" s="10">
        <f>Daten!D738</f>
        <v>0</v>
      </c>
      <c r="F738" s="9">
        <f t="shared" si="70"/>
        <v>8183.8208955223881</v>
      </c>
      <c r="H738" s="26">
        <f t="shared" ca="1" si="71"/>
        <v>25358</v>
      </c>
      <c r="I738" s="8">
        <f t="shared" ca="1" si="72"/>
        <v>31</v>
      </c>
      <c r="J738" s="26">
        <f ca="1">IF(I738=0,0,COUNTIF(I$19:$I738,C738*10+1))</f>
        <v>417</v>
      </c>
      <c r="K738" s="21">
        <f t="shared" ca="1" si="73"/>
        <v>0</v>
      </c>
      <c r="L738" s="24">
        <f t="shared" ca="1" si="74"/>
        <v>25358</v>
      </c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</row>
    <row r="739" spans="1:44" x14ac:dyDescent="0.2">
      <c r="A739" s="15">
        <f>Daten!A739</f>
        <v>31904</v>
      </c>
      <c r="B739" s="8" t="str">
        <f>Daten!B739</f>
        <v>Brand-Laaben</v>
      </c>
      <c r="C739" s="15">
        <f t="shared" si="69"/>
        <v>3</v>
      </c>
      <c r="D739" s="9">
        <f>Daten!E739</f>
        <v>1226</v>
      </c>
      <c r="E739" s="10">
        <f>Daten!D739</f>
        <v>0</v>
      </c>
      <c r="F739" s="9">
        <f t="shared" si="70"/>
        <v>1976.2388059701493</v>
      </c>
      <c r="H739" s="26">
        <f t="shared" ca="1" si="71"/>
        <v>6124</v>
      </c>
      <c r="I739" s="8">
        <f t="shared" ca="1" si="72"/>
        <v>31</v>
      </c>
      <c r="J739" s="26">
        <f ca="1">IF(I739=0,0,COUNTIF(I$19:$I739,C739*10+1))</f>
        <v>418</v>
      </c>
      <c r="K739" s="21">
        <f t="shared" ca="1" si="73"/>
        <v>0</v>
      </c>
      <c r="L739" s="24">
        <f t="shared" ca="1" si="74"/>
        <v>6124</v>
      </c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</row>
    <row r="740" spans="1:44" x14ac:dyDescent="0.2">
      <c r="A740" s="15">
        <f>Daten!A740</f>
        <v>31905</v>
      </c>
      <c r="B740" s="8" t="str">
        <f>Daten!B740</f>
        <v>Eichgraben</v>
      </c>
      <c r="C740" s="15">
        <f t="shared" si="69"/>
        <v>3</v>
      </c>
      <c r="D740" s="9">
        <f>Daten!E740</f>
        <v>4629</v>
      </c>
      <c r="E740" s="10">
        <f>Daten!D740</f>
        <v>0</v>
      </c>
      <c r="F740" s="9">
        <f t="shared" si="70"/>
        <v>7461.6716417910447</v>
      </c>
      <c r="H740" s="26">
        <f t="shared" ca="1" si="71"/>
        <v>23121</v>
      </c>
      <c r="I740" s="8">
        <f t="shared" ca="1" si="72"/>
        <v>31</v>
      </c>
      <c r="J740" s="26">
        <f ca="1">IF(I740=0,0,COUNTIF(I$19:$I740,C740*10+1))</f>
        <v>419</v>
      </c>
      <c r="K740" s="21">
        <f t="shared" ca="1" si="73"/>
        <v>0</v>
      </c>
      <c r="L740" s="24">
        <f t="shared" ca="1" si="74"/>
        <v>23121</v>
      </c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</row>
    <row r="741" spans="1:44" x14ac:dyDescent="0.2">
      <c r="A741" s="15">
        <f>Daten!A741</f>
        <v>31906</v>
      </c>
      <c r="B741" s="8" t="str">
        <f>Daten!B741</f>
        <v>Frankenfels</v>
      </c>
      <c r="C741" s="15">
        <f t="shared" si="69"/>
        <v>3</v>
      </c>
      <c r="D741" s="9">
        <f>Daten!E741</f>
        <v>1964</v>
      </c>
      <c r="E741" s="10">
        <f>Daten!D741</f>
        <v>0</v>
      </c>
      <c r="F741" s="9">
        <f t="shared" si="70"/>
        <v>3165.8507462686566</v>
      </c>
      <c r="H741" s="26">
        <f t="shared" ca="1" si="71"/>
        <v>9810</v>
      </c>
      <c r="I741" s="8">
        <f t="shared" ca="1" si="72"/>
        <v>31</v>
      </c>
      <c r="J741" s="26">
        <f ca="1">IF(I741=0,0,COUNTIF(I$19:$I741,C741*10+1))</f>
        <v>420</v>
      </c>
      <c r="K741" s="21">
        <f t="shared" ca="1" si="73"/>
        <v>0</v>
      </c>
      <c r="L741" s="24">
        <f t="shared" ca="1" si="74"/>
        <v>9810</v>
      </c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</row>
    <row r="742" spans="1:44" x14ac:dyDescent="0.2">
      <c r="A742" s="15">
        <f>Daten!A742</f>
        <v>31907</v>
      </c>
      <c r="B742" s="8" t="str">
        <f>Daten!B742</f>
        <v>Gerersdorf</v>
      </c>
      <c r="C742" s="15">
        <f t="shared" si="69"/>
        <v>3</v>
      </c>
      <c r="D742" s="9">
        <f>Daten!E742</f>
        <v>968</v>
      </c>
      <c r="E742" s="10">
        <f>Daten!D742</f>
        <v>0</v>
      </c>
      <c r="F742" s="9">
        <f t="shared" si="70"/>
        <v>1560.358208955224</v>
      </c>
      <c r="H742" s="26">
        <f t="shared" ca="1" si="71"/>
        <v>4835</v>
      </c>
      <c r="I742" s="8">
        <f t="shared" ca="1" si="72"/>
        <v>31</v>
      </c>
      <c r="J742" s="26">
        <f ca="1">IF(I742=0,0,COUNTIF(I$19:$I742,C742*10+1))</f>
        <v>421</v>
      </c>
      <c r="K742" s="21">
        <f t="shared" ca="1" si="73"/>
        <v>0</v>
      </c>
      <c r="L742" s="24">
        <f t="shared" ca="1" si="74"/>
        <v>4835</v>
      </c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</row>
    <row r="743" spans="1:44" x14ac:dyDescent="0.2">
      <c r="A743" s="15">
        <f>Daten!A743</f>
        <v>31909</v>
      </c>
      <c r="B743" s="8" t="str">
        <f>Daten!B743</f>
        <v>Hofstetten-Grünau</v>
      </c>
      <c r="C743" s="15">
        <f t="shared" si="69"/>
        <v>3</v>
      </c>
      <c r="D743" s="9">
        <f>Daten!E743</f>
        <v>2679</v>
      </c>
      <c r="E743" s="10">
        <f>Daten!D743</f>
        <v>0</v>
      </c>
      <c r="F743" s="9">
        <f t="shared" si="70"/>
        <v>4318.3880597014922</v>
      </c>
      <c r="H743" s="26">
        <f t="shared" ca="1" si="71"/>
        <v>13381</v>
      </c>
      <c r="I743" s="8">
        <f t="shared" ca="1" si="72"/>
        <v>31</v>
      </c>
      <c r="J743" s="26">
        <f ca="1">IF(I743=0,0,COUNTIF(I$19:$I743,C743*10+1))</f>
        <v>422</v>
      </c>
      <c r="K743" s="21">
        <f t="shared" ca="1" si="73"/>
        <v>0</v>
      </c>
      <c r="L743" s="24">
        <f t="shared" ca="1" si="74"/>
        <v>13381</v>
      </c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</row>
    <row r="744" spans="1:44" x14ac:dyDescent="0.2">
      <c r="A744" s="15">
        <f>Daten!A744</f>
        <v>31910</v>
      </c>
      <c r="B744" s="8" t="str">
        <f>Daten!B744</f>
        <v>Hafnerbach</v>
      </c>
      <c r="C744" s="15">
        <f t="shared" si="69"/>
        <v>3</v>
      </c>
      <c r="D744" s="9">
        <f>Daten!E744</f>
        <v>1673</v>
      </c>
      <c r="E744" s="10">
        <f>Daten!D744</f>
        <v>0</v>
      </c>
      <c r="F744" s="9">
        <f t="shared" si="70"/>
        <v>2696.7761194029849</v>
      </c>
      <c r="H744" s="26">
        <f t="shared" ca="1" si="71"/>
        <v>8356</v>
      </c>
      <c r="I744" s="8">
        <f t="shared" ca="1" si="72"/>
        <v>31</v>
      </c>
      <c r="J744" s="26">
        <f ca="1">IF(I744=0,0,COUNTIF(I$19:$I744,C744*10+1))</f>
        <v>423</v>
      </c>
      <c r="K744" s="21">
        <f t="shared" ca="1" si="73"/>
        <v>0</v>
      </c>
      <c r="L744" s="24">
        <f t="shared" ca="1" si="74"/>
        <v>8356</v>
      </c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</row>
    <row r="745" spans="1:44" x14ac:dyDescent="0.2">
      <c r="A745" s="15">
        <f>Daten!A745</f>
        <v>31911</v>
      </c>
      <c r="B745" s="8" t="str">
        <f>Daten!B745</f>
        <v>Haunoldstein</v>
      </c>
      <c r="C745" s="15">
        <f t="shared" si="69"/>
        <v>3</v>
      </c>
      <c r="D745" s="9">
        <f>Daten!E745</f>
        <v>1200</v>
      </c>
      <c r="E745" s="10">
        <f>Daten!D745</f>
        <v>0</v>
      </c>
      <c r="F745" s="9">
        <f t="shared" si="70"/>
        <v>1934.3283582089553</v>
      </c>
      <c r="H745" s="26">
        <f t="shared" ca="1" si="71"/>
        <v>5994</v>
      </c>
      <c r="I745" s="8">
        <f t="shared" ca="1" si="72"/>
        <v>31</v>
      </c>
      <c r="J745" s="26">
        <f ca="1">IF(I745=0,0,COUNTIF(I$19:$I745,C745*10+1))</f>
        <v>424</v>
      </c>
      <c r="K745" s="21">
        <f t="shared" ca="1" si="73"/>
        <v>0</v>
      </c>
      <c r="L745" s="24">
        <f t="shared" ca="1" si="74"/>
        <v>5994</v>
      </c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</row>
    <row r="746" spans="1:44" x14ac:dyDescent="0.2">
      <c r="A746" s="15">
        <f>Daten!A746</f>
        <v>31912</v>
      </c>
      <c r="B746" s="8" t="str">
        <f>Daten!B746</f>
        <v>Herzogenburg</v>
      </c>
      <c r="C746" s="15">
        <f t="shared" si="69"/>
        <v>3</v>
      </c>
      <c r="D746" s="9">
        <f>Daten!E746</f>
        <v>7794</v>
      </c>
      <c r="E746" s="10">
        <f>Daten!D746</f>
        <v>0</v>
      </c>
      <c r="F746" s="9">
        <f t="shared" si="70"/>
        <v>12563.462686567163</v>
      </c>
      <c r="H746" s="26">
        <f t="shared" ca="1" si="71"/>
        <v>38929</v>
      </c>
      <c r="I746" s="8">
        <f t="shared" ca="1" si="72"/>
        <v>31</v>
      </c>
      <c r="J746" s="26">
        <f ca="1">IF(I746=0,0,COUNTIF(I$19:$I746,C746*10+1))</f>
        <v>425</v>
      </c>
      <c r="K746" s="21">
        <f t="shared" ca="1" si="73"/>
        <v>0</v>
      </c>
      <c r="L746" s="24">
        <f t="shared" ca="1" si="74"/>
        <v>38929</v>
      </c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</row>
    <row r="747" spans="1:44" x14ac:dyDescent="0.2">
      <c r="A747" s="15">
        <f>Daten!A747</f>
        <v>31913</v>
      </c>
      <c r="B747" s="8" t="str">
        <f>Daten!B747</f>
        <v>Inzersdorf-Getzersdorf</v>
      </c>
      <c r="C747" s="15">
        <f t="shared" si="69"/>
        <v>3</v>
      </c>
      <c r="D747" s="9">
        <f>Daten!E747</f>
        <v>1577</v>
      </c>
      <c r="E747" s="10">
        <f>Daten!D747</f>
        <v>0</v>
      </c>
      <c r="F747" s="9">
        <f t="shared" si="70"/>
        <v>2542.0298507462685</v>
      </c>
      <c r="H747" s="26">
        <f t="shared" ca="1" si="71"/>
        <v>7877</v>
      </c>
      <c r="I747" s="8">
        <f t="shared" ca="1" si="72"/>
        <v>31</v>
      </c>
      <c r="J747" s="26">
        <f ca="1">IF(I747=0,0,COUNTIF(I$19:$I747,C747*10+1))</f>
        <v>426</v>
      </c>
      <c r="K747" s="21">
        <f t="shared" ca="1" si="73"/>
        <v>0</v>
      </c>
      <c r="L747" s="24">
        <f t="shared" ca="1" si="74"/>
        <v>7877</v>
      </c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</row>
    <row r="748" spans="1:44" x14ac:dyDescent="0.2">
      <c r="A748" s="15">
        <f>Daten!A748</f>
        <v>31915</v>
      </c>
      <c r="B748" s="8" t="str">
        <f>Daten!B748</f>
        <v>Kapelln</v>
      </c>
      <c r="C748" s="15">
        <f t="shared" si="69"/>
        <v>3</v>
      </c>
      <c r="D748" s="9">
        <f>Daten!E748</f>
        <v>1386</v>
      </c>
      <c r="E748" s="10">
        <f>Daten!D748</f>
        <v>0</v>
      </c>
      <c r="F748" s="9">
        <f t="shared" si="70"/>
        <v>2234.1492537313434</v>
      </c>
      <c r="H748" s="26">
        <f t="shared" ca="1" si="71"/>
        <v>6923</v>
      </c>
      <c r="I748" s="8">
        <f t="shared" ca="1" si="72"/>
        <v>31</v>
      </c>
      <c r="J748" s="26">
        <f ca="1">IF(I748=0,0,COUNTIF(I$19:$I748,C748*10+1))</f>
        <v>427</v>
      </c>
      <c r="K748" s="21">
        <f t="shared" ca="1" si="73"/>
        <v>0</v>
      </c>
      <c r="L748" s="24">
        <f t="shared" ca="1" si="74"/>
        <v>6923</v>
      </c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</row>
    <row r="749" spans="1:44" x14ac:dyDescent="0.2">
      <c r="A749" s="15">
        <f>Daten!A749</f>
        <v>31916</v>
      </c>
      <c r="B749" s="8" t="str">
        <f>Daten!B749</f>
        <v>Karlstetten</v>
      </c>
      <c r="C749" s="15">
        <f t="shared" si="69"/>
        <v>3</v>
      </c>
      <c r="D749" s="9">
        <f>Daten!E749</f>
        <v>2188</v>
      </c>
      <c r="E749" s="10">
        <f>Daten!D749</f>
        <v>0</v>
      </c>
      <c r="F749" s="9">
        <f t="shared" si="70"/>
        <v>3526.9253731343283</v>
      </c>
      <c r="H749" s="26">
        <f t="shared" ca="1" si="71"/>
        <v>10929</v>
      </c>
      <c r="I749" s="8">
        <f t="shared" ca="1" si="72"/>
        <v>31</v>
      </c>
      <c r="J749" s="26">
        <f ca="1">IF(I749=0,0,COUNTIF(I$19:$I749,C749*10+1))</f>
        <v>428</v>
      </c>
      <c r="K749" s="21">
        <f t="shared" ca="1" si="73"/>
        <v>0</v>
      </c>
      <c r="L749" s="24">
        <f t="shared" ca="1" si="74"/>
        <v>10929</v>
      </c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</row>
    <row r="750" spans="1:44" x14ac:dyDescent="0.2">
      <c r="A750" s="15">
        <f>Daten!A750</f>
        <v>31917</v>
      </c>
      <c r="B750" s="8" t="str">
        <f>Daten!B750</f>
        <v>Kasten bei Böheimkirchen</v>
      </c>
      <c r="C750" s="15">
        <f t="shared" si="69"/>
        <v>3</v>
      </c>
      <c r="D750" s="9">
        <f>Daten!E750</f>
        <v>1401</v>
      </c>
      <c r="E750" s="10">
        <f>Daten!D750</f>
        <v>0</v>
      </c>
      <c r="F750" s="9">
        <f t="shared" si="70"/>
        <v>2258.3283582089553</v>
      </c>
      <c r="H750" s="26">
        <f t="shared" ca="1" si="71"/>
        <v>6998</v>
      </c>
      <c r="I750" s="8">
        <f t="shared" ca="1" si="72"/>
        <v>31</v>
      </c>
      <c r="J750" s="26">
        <f ca="1">IF(I750=0,0,COUNTIF(I$19:$I750,C750*10+1))</f>
        <v>429</v>
      </c>
      <c r="K750" s="21">
        <f t="shared" ca="1" si="73"/>
        <v>0</v>
      </c>
      <c r="L750" s="24">
        <f t="shared" ca="1" si="74"/>
        <v>6998</v>
      </c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</row>
    <row r="751" spans="1:44" x14ac:dyDescent="0.2">
      <c r="A751" s="15">
        <f>Daten!A751</f>
        <v>31918</v>
      </c>
      <c r="B751" s="8" t="str">
        <f>Daten!B751</f>
        <v>Kirchberg an der Pielach</v>
      </c>
      <c r="C751" s="15">
        <f t="shared" si="69"/>
        <v>3</v>
      </c>
      <c r="D751" s="9">
        <f>Daten!E751</f>
        <v>3231</v>
      </c>
      <c r="E751" s="10">
        <f>Daten!D751</f>
        <v>0</v>
      </c>
      <c r="F751" s="9">
        <f t="shared" si="70"/>
        <v>5208.1791044776119</v>
      </c>
      <c r="H751" s="26">
        <f t="shared" ca="1" si="71"/>
        <v>16138</v>
      </c>
      <c r="I751" s="8">
        <f t="shared" ca="1" si="72"/>
        <v>31</v>
      </c>
      <c r="J751" s="26">
        <f ca="1">IF(I751=0,0,COUNTIF(I$19:$I751,C751*10+1))</f>
        <v>430</v>
      </c>
      <c r="K751" s="21">
        <f t="shared" ca="1" si="73"/>
        <v>0</v>
      </c>
      <c r="L751" s="24">
        <f t="shared" ca="1" si="74"/>
        <v>16138</v>
      </c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</row>
    <row r="752" spans="1:44" x14ac:dyDescent="0.2">
      <c r="A752" s="15">
        <f>Daten!A752</f>
        <v>31919</v>
      </c>
      <c r="B752" s="8" t="str">
        <f>Daten!B752</f>
        <v>Kirchstetten</v>
      </c>
      <c r="C752" s="15">
        <f t="shared" si="69"/>
        <v>3</v>
      </c>
      <c r="D752" s="9">
        <f>Daten!E752</f>
        <v>2186</v>
      </c>
      <c r="E752" s="10">
        <f>Daten!D752</f>
        <v>0</v>
      </c>
      <c r="F752" s="9">
        <f t="shared" si="70"/>
        <v>3523.7014925373132</v>
      </c>
      <c r="H752" s="26">
        <f t="shared" ca="1" si="71"/>
        <v>10919</v>
      </c>
      <c r="I752" s="8">
        <f t="shared" ca="1" si="72"/>
        <v>31</v>
      </c>
      <c r="J752" s="26">
        <f ca="1">IF(I752=0,0,COUNTIF(I$19:$I752,C752*10+1))</f>
        <v>431</v>
      </c>
      <c r="K752" s="21">
        <f t="shared" ca="1" si="73"/>
        <v>0</v>
      </c>
      <c r="L752" s="24">
        <f t="shared" ca="1" si="74"/>
        <v>10919</v>
      </c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</row>
    <row r="753" spans="1:44" x14ac:dyDescent="0.2">
      <c r="A753" s="15">
        <f>Daten!A753</f>
        <v>31920</v>
      </c>
      <c r="B753" s="8" t="str">
        <f>Daten!B753</f>
        <v>Loich</v>
      </c>
      <c r="C753" s="15">
        <f t="shared" si="69"/>
        <v>3</v>
      </c>
      <c r="D753" s="9">
        <f>Daten!E753</f>
        <v>597</v>
      </c>
      <c r="E753" s="10">
        <f>Daten!D753</f>
        <v>0</v>
      </c>
      <c r="F753" s="9">
        <f t="shared" si="70"/>
        <v>962.32835820895525</v>
      </c>
      <c r="H753" s="26">
        <f t="shared" ca="1" si="71"/>
        <v>2982</v>
      </c>
      <c r="I753" s="8">
        <f t="shared" ca="1" si="72"/>
        <v>31</v>
      </c>
      <c r="J753" s="26">
        <f ca="1">IF(I753=0,0,COUNTIF(I$19:$I753,C753*10+1))</f>
        <v>432</v>
      </c>
      <c r="K753" s="21">
        <f t="shared" ca="1" si="73"/>
        <v>0</v>
      </c>
      <c r="L753" s="24">
        <f t="shared" ca="1" si="74"/>
        <v>2982</v>
      </c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</row>
    <row r="754" spans="1:44" x14ac:dyDescent="0.2">
      <c r="A754" s="15">
        <f>Daten!A754</f>
        <v>31921</v>
      </c>
      <c r="B754" s="8" t="str">
        <f>Daten!B754</f>
        <v>Maria-Anzbach</v>
      </c>
      <c r="C754" s="15">
        <f t="shared" si="69"/>
        <v>3</v>
      </c>
      <c r="D754" s="9">
        <f>Daten!E754</f>
        <v>3057</v>
      </c>
      <c r="E754" s="10">
        <f>Daten!D754</f>
        <v>0</v>
      </c>
      <c r="F754" s="9">
        <f t="shared" si="70"/>
        <v>4927.7014925373132</v>
      </c>
      <c r="H754" s="26">
        <f t="shared" ca="1" si="71"/>
        <v>15269</v>
      </c>
      <c r="I754" s="8">
        <f t="shared" ca="1" si="72"/>
        <v>31</v>
      </c>
      <c r="J754" s="26">
        <f ca="1">IF(I754=0,0,COUNTIF(I$19:$I754,C754*10+1))</f>
        <v>433</v>
      </c>
      <c r="K754" s="21">
        <f t="shared" ca="1" si="73"/>
        <v>0</v>
      </c>
      <c r="L754" s="24">
        <f t="shared" ca="1" si="74"/>
        <v>15269</v>
      </c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</row>
    <row r="755" spans="1:44" x14ac:dyDescent="0.2">
      <c r="A755" s="15">
        <f>Daten!A755</f>
        <v>31922</v>
      </c>
      <c r="B755" s="8" t="str">
        <f>Daten!B755</f>
        <v>Markersdorf-Haindorf</v>
      </c>
      <c r="C755" s="15">
        <f t="shared" si="69"/>
        <v>3</v>
      </c>
      <c r="D755" s="9">
        <f>Daten!E755</f>
        <v>2080</v>
      </c>
      <c r="E755" s="10">
        <f>Daten!D755</f>
        <v>0</v>
      </c>
      <c r="F755" s="9">
        <f t="shared" si="70"/>
        <v>3352.8358208955224</v>
      </c>
      <c r="H755" s="26">
        <f t="shared" ca="1" si="71"/>
        <v>10389</v>
      </c>
      <c r="I755" s="8">
        <f t="shared" ca="1" si="72"/>
        <v>31</v>
      </c>
      <c r="J755" s="26">
        <f ca="1">IF(I755=0,0,COUNTIF(I$19:$I755,C755*10+1))</f>
        <v>434</v>
      </c>
      <c r="K755" s="21">
        <f t="shared" ca="1" si="73"/>
        <v>0</v>
      </c>
      <c r="L755" s="24">
        <f t="shared" ca="1" si="74"/>
        <v>10389</v>
      </c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</row>
    <row r="756" spans="1:44" x14ac:dyDescent="0.2">
      <c r="A756" s="15">
        <f>Daten!A756</f>
        <v>31923</v>
      </c>
      <c r="B756" s="8" t="str">
        <f>Daten!B756</f>
        <v>Michelbach</v>
      </c>
      <c r="C756" s="15">
        <f t="shared" si="69"/>
        <v>3</v>
      </c>
      <c r="D756" s="9">
        <f>Daten!E756</f>
        <v>898</v>
      </c>
      <c r="E756" s="10">
        <f>Daten!D756</f>
        <v>0</v>
      </c>
      <c r="F756" s="9">
        <f t="shared" si="70"/>
        <v>1447.5223880597014</v>
      </c>
      <c r="H756" s="26">
        <f t="shared" ca="1" si="71"/>
        <v>4485</v>
      </c>
      <c r="I756" s="8">
        <f t="shared" ca="1" si="72"/>
        <v>31</v>
      </c>
      <c r="J756" s="26">
        <f ca="1">IF(I756=0,0,COUNTIF(I$19:$I756,C756*10+1))</f>
        <v>435</v>
      </c>
      <c r="K756" s="21">
        <f t="shared" ca="1" si="73"/>
        <v>0</v>
      </c>
      <c r="L756" s="24">
        <f t="shared" ca="1" si="74"/>
        <v>4485</v>
      </c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</row>
    <row r="757" spans="1:44" x14ac:dyDescent="0.2">
      <c r="A757" s="15">
        <f>Daten!A757</f>
        <v>31925</v>
      </c>
      <c r="B757" s="8" t="str">
        <f>Daten!B757</f>
        <v>Neidling</v>
      </c>
      <c r="C757" s="15">
        <f t="shared" si="69"/>
        <v>3</v>
      </c>
      <c r="D757" s="9">
        <f>Daten!E757</f>
        <v>1470</v>
      </c>
      <c r="E757" s="10">
        <f>Daten!D757</f>
        <v>0</v>
      </c>
      <c r="F757" s="9">
        <f t="shared" si="70"/>
        <v>2369.5522388059703</v>
      </c>
      <c r="H757" s="26">
        <f t="shared" ca="1" si="71"/>
        <v>7342</v>
      </c>
      <c r="I757" s="8">
        <f t="shared" ca="1" si="72"/>
        <v>31</v>
      </c>
      <c r="J757" s="26">
        <f ca="1">IF(I757=0,0,COUNTIF(I$19:$I757,C757*10+1))</f>
        <v>436</v>
      </c>
      <c r="K757" s="21">
        <f t="shared" ca="1" si="73"/>
        <v>0</v>
      </c>
      <c r="L757" s="24">
        <f t="shared" ca="1" si="74"/>
        <v>7342</v>
      </c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</row>
    <row r="758" spans="1:44" x14ac:dyDescent="0.2">
      <c r="A758" s="15">
        <f>Daten!A758</f>
        <v>31926</v>
      </c>
      <c r="B758" s="8" t="str">
        <f>Daten!B758</f>
        <v>Neulengbach</v>
      </c>
      <c r="C758" s="15">
        <f t="shared" si="69"/>
        <v>3</v>
      </c>
      <c r="D758" s="9">
        <f>Daten!E758</f>
        <v>8273</v>
      </c>
      <c r="E758" s="10">
        <f>Daten!D758</f>
        <v>0</v>
      </c>
      <c r="F758" s="9">
        <f t="shared" si="70"/>
        <v>13335.582089552239</v>
      </c>
      <c r="H758" s="26">
        <f t="shared" ca="1" si="71"/>
        <v>41322</v>
      </c>
      <c r="I758" s="8">
        <f t="shared" ca="1" si="72"/>
        <v>31</v>
      </c>
      <c r="J758" s="26">
        <f ca="1">IF(I758=0,0,COUNTIF(I$19:$I758,C758*10+1))</f>
        <v>437</v>
      </c>
      <c r="K758" s="21">
        <f t="shared" ca="1" si="73"/>
        <v>0</v>
      </c>
      <c r="L758" s="24">
        <f t="shared" ca="1" si="74"/>
        <v>41322</v>
      </c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</row>
    <row r="759" spans="1:44" x14ac:dyDescent="0.2">
      <c r="A759" s="15">
        <f>Daten!A759</f>
        <v>31927</v>
      </c>
      <c r="B759" s="8" t="str">
        <f>Daten!B759</f>
        <v>Neustift-Innermanzing</v>
      </c>
      <c r="C759" s="15">
        <f t="shared" si="69"/>
        <v>3</v>
      </c>
      <c r="D759" s="9">
        <f>Daten!E759</f>
        <v>1555</v>
      </c>
      <c r="E759" s="10">
        <f>Daten!D759</f>
        <v>0</v>
      </c>
      <c r="F759" s="9">
        <f t="shared" si="70"/>
        <v>2506.5671641791046</v>
      </c>
      <c r="H759" s="26">
        <f t="shared" ca="1" si="71"/>
        <v>7767</v>
      </c>
      <c r="I759" s="8">
        <f t="shared" ca="1" si="72"/>
        <v>31</v>
      </c>
      <c r="J759" s="26">
        <f ca="1">IF(I759=0,0,COUNTIF(I$19:$I759,C759*10+1))</f>
        <v>438</v>
      </c>
      <c r="K759" s="21">
        <f t="shared" ca="1" si="73"/>
        <v>0</v>
      </c>
      <c r="L759" s="24">
        <f t="shared" ca="1" si="74"/>
        <v>7767</v>
      </c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</row>
    <row r="760" spans="1:44" x14ac:dyDescent="0.2">
      <c r="A760" s="15">
        <f>Daten!A760</f>
        <v>31928</v>
      </c>
      <c r="B760" s="8" t="str">
        <f>Daten!B760</f>
        <v>Nußdorf ob der Traisen</v>
      </c>
      <c r="C760" s="15">
        <f t="shared" si="69"/>
        <v>3</v>
      </c>
      <c r="D760" s="9">
        <f>Daten!E760</f>
        <v>1749</v>
      </c>
      <c r="E760" s="10">
        <f>Daten!D760</f>
        <v>0</v>
      </c>
      <c r="F760" s="9">
        <f t="shared" si="70"/>
        <v>2819.2835820895521</v>
      </c>
      <c r="H760" s="26">
        <f t="shared" ca="1" si="71"/>
        <v>8736</v>
      </c>
      <c r="I760" s="8">
        <f t="shared" ca="1" si="72"/>
        <v>31</v>
      </c>
      <c r="J760" s="26">
        <f ca="1">IF(I760=0,0,COUNTIF(I$19:$I760,C760*10+1))</f>
        <v>439</v>
      </c>
      <c r="K760" s="21">
        <f t="shared" ca="1" si="73"/>
        <v>0</v>
      </c>
      <c r="L760" s="24">
        <f t="shared" ca="1" si="74"/>
        <v>8736</v>
      </c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</row>
    <row r="761" spans="1:44" x14ac:dyDescent="0.2">
      <c r="A761" s="15">
        <f>Daten!A761</f>
        <v>31929</v>
      </c>
      <c r="B761" s="8" t="str">
        <f>Daten!B761</f>
        <v>Ober-Grafendorf</v>
      </c>
      <c r="C761" s="15">
        <f t="shared" si="69"/>
        <v>3</v>
      </c>
      <c r="D761" s="9">
        <f>Daten!E761</f>
        <v>4572</v>
      </c>
      <c r="E761" s="10">
        <f>Daten!D761</f>
        <v>0</v>
      </c>
      <c r="F761" s="9">
        <f t="shared" si="70"/>
        <v>7369.7910447761196</v>
      </c>
      <c r="H761" s="26">
        <f t="shared" ca="1" si="71"/>
        <v>22836</v>
      </c>
      <c r="I761" s="8">
        <f t="shared" ca="1" si="72"/>
        <v>31</v>
      </c>
      <c r="J761" s="26">
        <f ca="1">IF(I761=0,0,COUNTIF(I$19:$I761,C761*10+1))</f>
        <v>440</v>
      </c>
      <c r="K761" s="21">
        <f t="shared" ca="1" si="73"/>
        <v>0</v>
      </c>
      <c r="L761" s="24">
        <f t="shared" ca="1" si="74"/>
        <v>22836</v>
      </c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</row>
    <row r="762" spans="1:44" x14ac:dyDescent="0.2">
      <c r="A762" s="15">
        <f>Daten!A762</f>
        <v>31930</v>
      </c>
      <c r="B762" s="8" t="str">
        <f>Daten!B762</f>
        <v>Obritzberg-Rust</v>
      </c>
      <c r="C762" s="15">
        <f t="shared" si="69"/>
        <v>3</v>
      </c>
      <c r="D762" s="9">
        <f>Daten!E762</f>
        <v>2332</v>
      </c>
      <c r="E762" s="10">
        <f>Daten!D762</f>
        <v>0</v>
      </c>
      <c r="F762" s="9">
        <f t="shared" si="70"/>
        <v>3759.0447761194027</v>
      </c>
      <c r="H762" s="26">
        <f t="shared" ca="1" si="71"/>
        <v>11648</v>
      </c>
      <c r="I762" s="8">
        <f t="shared" ca="1" si="72"/>
        <v>31</v>
      </c>
      <c r="J762" s="26">
        <f ca="1">IF(I762=0,0,COUNTIF(I$19:$I762,C762*10+1))</f>
        <v>441</v>
      </c>
      <c r="K762" s="21">
        <f t="shared" ca="1" si="73"/>
        <v>0</v>
      </c>
      <c r="L762" s="24">
        <f t="shared" ca="1" si="74"/>
        <v>11648</v>
      </c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</row>
    <row r="763" spans="1:44" x14ac:dyDescent="0.2">
      <c r="A763" s="15">
        <f>Daten!A763</f>
        <v>31932</v>
      </c>
      <c r="B763" s="8" t="str">
        <f>Daten!B763</f>
        <v>Prinzersdorf</v>
      </c>
      <c r="C763" s="15">
        <f t="shared" si="69"/>
        <v>3</v>
      </c>
      <c r="D763" s="9">
        <f>Daten!E763</f>
        <v>1589</v>
      </c>
      <c r="E763" s="10">
        <f>Daten!D763</f>
        <v>0</v>
      </c>
      <c r="F763" s="9">
        <f t="shared" si="70"/>
        <v>2561.373134328358</v>
      </c>
      <c r="H763" s="26">
        <f t="shared" ca="1" si="71"/>
        <v>7937</v>
      </c>
      <c r="I763" s="8">
        <f t="shared" ca="1" si="72"/>
        <v>31</v>
      </c>
      <c r="J763" s="26">
        <f ca="1">IF(I763=0,0,COUNTIF(I$19:$I763,C763*10+1))</f>
        <v>442</v>
      </c>
      <c r="K763" s="21">
        <f t="shared" ca="1" si="73"/>
        <v>0</v>
      </c>
      <c r="L763" s="24">
        <f t="shared" ca="1" si="74"/>
        <v>7937</v>
      </c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</row>
    <row r="764" spans="1:44" x14ac:dyDescent="0.2">
      <c r="A764" s="15">
        <f>Daten!A764</f>
        <v>31934</v>
      </c>
      <c r="B764" s="8" t="str">
        <f>Daten!B764</f>
        <v>Pyhra</v>
      </c>
      <c r="C764" s="15">
        <f t="shared" si="69"/>
        <v>3</v>
      </c>
      <c r="D764" s="9">
        <f>Daten!E764</f>
        <v>3533</v>
      </c>
      <c r="E764" s="10">
        <f>Daten!D764</f>
        <v>0</v>
      </c>
      <c r="F764" s="9">
        <f t="shared" si="70"/>
        <v>5694.9850746268658</v>
      </c>
      <c r="H764" s="26">
        <f t="shared" ca="1" si="71"/>
        <v>17647</v>
      </c>
      <c r="I764" s="8">
        <f t="shared" ca="1" si="72"/>
        <v>31</v>
      </c>
      <c r="J764" s="26">
        <f ca="1">IF(I764=0,0,COUNTIF(I$19:$I764,C764*10+1))</f>
        <v>443</v>
      </c>
      <c r="K764" s="21">
        <f t="shared" ca="1" si="73"/>
        <v>0</v>
      </c>
      <c r="L764" s="24">
        <f t="shared" ca="1" si="74"/>
        <v>17647</v>
      </c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</row>
    <row r="765" spans="1:44" x14ac:dyDescent="0.2">
      <c r="A765" s="15">
        <f>Daten!A765</f>
        <v>31935</v>
      </c>
      <c r="B765" s="8" t="str">
        <f>Daten!B765</f>
        <v>Rabenstein an der Pielach</v>
      </c>
      <c r="C765" s="15">
        <f t="shared" si="69"/>
        <v>3</v>
      </c>
      <c r="D765" s="9">
        <f>Daten!E765</f>
        <v>2560</v>
      </c>
      <c r="E765" s="10">
        <f>Daten!D765</f>
        <v>0</v>
      </c>
      <c r="F765" s="9">
        <f t="shared" si="70"/>
        <v>4126.5671641791041</v>
      </c>
      <c r="H765" s="26">
        <f t="shared" ca="1" si="71"/>
        <v>12787</v>
      </c>
      <c r="I765" s="8">
        <f t="shared" ca="1" si="72"/>
        <v>31</v>
      </c>
      <c r="J765" s="26">
        <f ca="1">IF(I765=0,0,COUNTIF(I$19:$I765,C765*10+1))</f>
        <v>444</v>
      </c>
      <c r="K765" s="21">
        <f t="shared" ca="1" si="73"/>
        <v>0</v>
      </c>
      <c r="L765" s="24">
        <f t="shared" ca="1" si="74"/>
        <v>12787</v>
      </c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</row>
    <row r="766" spans="1:44" x14ac:dyDescent="0.2">
      <c r="A766" s="15">
        <f>Daten!A766</f>
        <v>31938</v>
      </c>
      <c r="B766" s="8" t="str">
        <f>Daten!B766</f>
        <v>St. Margarethen an der Sierning</v>
      </c>
      <c r="C766" s="15">
        <f t="shared" si="69"/>
        <v>3</v>
      </c>
      <c r="D766" s="9">
        <f>Daten!E766</f>
        <v>1010</v>
      </c>
      <c r="E766" s="10">
        <f>Daten!D766</f>
        <v>0</v>
      </c>
      <c r="F766" s="9">
        <f t="shared" si="70"/>
        <v>1628.0597014925372</v>
      </c>
      <c r="H766" s="26">
        <f t="shared" ca="1" si="71"/>
        <v>5045</v>
      </c>
      <c r="I766" s="8">
        <f t="shared" ca="1" si="72"/>
        <v>31</v>
      </c>
      <c r="J766" s="26">
        <f ca="1">IF(I766=0,0,COUNTIF(I$19:$I766,C766*10+1))</f>
        <v>445</v>
      </c>
      <c r="K766" s="21">
        <f t="shared" ca="1" si="73"/>
        <v>0</v>
      </c>
      <c r="L766" s="24">
        <f t="shared" ca="1" si="74"/>
        <v>5045</v>
      </c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</row>
    <row r="767" spans="1:44" x14ac:dyDescent="0.2">
      <c r="A767" s="15">
        <f>Daten!A767</f>
        <v>31939</v>
      </c>
      <c r="B767" s="8" t="str">
        <f>Daten!B767</f>
        <v>Schwarzenbach an der Pielach</v>
      </c>
      <c r="C767" s="15">
        <f t="shared" si="69"/>
        <v>3</v>
      </c>
      <c r="D767" s="9">
        <f>Daten!E767</f>
        <v>373</v>
      </c>
      <c r="E767" s="10">
        <f>Daten!D767</f>
        <v>0</v>
      </c>
      <c r="F767" s="9">
        <f t="shared" si="70"/>
        <v>601.25373134328356</v>
      </c>
      <c r="H767" s="26">
        <f t="shared" ca="1" si="71"/>
        <v>1863</v>
      </c>
      <c r="I767" s="8">
        <f t="shared" ca="1" si="72"/>
        <v>31</v>
      </c>
      <c r="J767" s="26">
        <f ca="1">IF(I767=0,0,COUNTIF(I$19:$I767,C767*10+1))</f>
        <v>446</v>
      </c>
      <c r="K767" s="21">
        <f t="shared" ca="1" si="73"/>
        <v>0</v>
      </c>
      <c r="L767" s="24">
        <f t="shared" ca="1" si="74"/>
        <v>1863</v>
      </c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</row>
    <row r="768" spans="1:44" x14ac:dyDescent="0.2">
      <c r="A768" s="15">
        <f>Daten!A768</f>
        <v>31940</v>
      </c>
      <c r="B768" s="8" t="str">
        <f>Daten!B768</f>
        <v>Statzendorf</v>
      </c>
      <c r="C768" s="15">
        <f t="shared" si="69"/>
        <v>3</v>
      </c>
      <c r="D768" s="9">
        <f>Daten!E768</f>
        <v>1385</v>
      </c>
      <c r="E768" s="10">
        <f>Daten!D768</f>
        <v>0</v>
      </c>
      <c r="F768" s="9">
        <f t="shared" si="70"/>
        <v>2232.5373134328356</v>
      </c>
      <c r="H768" s="26">
        <f t="shared" ca="1" si="71"/>
        <v>6918</v>
      </c>
      <c r="I768" s="8">
        <f t="shared" ca="1" si="72"/>
        <v>31</v>
      </c>
      <c r="J768" s="26">
        <f ca="1">IF(I768=0,0,COUNTIF(I$19:$I768,C768*10+1))</f>
        <v>447</v>
      </c>
      <c r="K768" s="21">
        <f t="shared" ca="1" si="73"/>
        <v>0</v>
      </c>
      <c r="L768" s="24">
        <f t="shared" ca="1" si="74"/>
        <v>6918</v>
      </c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</row>
    <row r="769" spans="1:44" x14ac:dyDescent="0.2">
      <c r="A769" s="15">
        <f>Daten!A769</f>
        <v>31941</v>
      </c>
      <c r="B769" s="8" t="str">
        <f>Daten!B769</f>
        <v>Stössing</v>
      </c>
      <c r="C769" s="15">
        <f t="shared" si="69"/>
        <v>3</v>
      </c>
      <c r="D769" s="9">
        <f>Daten!E769</f>
        <v>840</v>
      </c>
      <c r="E769" s="10">
        <f>Daten!D769</f>
        <v>0</v>
      </c>
      <c r="F769" s="9">
        <f t="shared" si="70"/>
        <v>1354.0298507462687</v>
      </c>
      <c r="H769" s="26">
        <f t="shared" ca="1" si="71"/>
        <v>4196</v>
      </c>
      <c r="I769" s="8">
        <f t="shared" ca="1" si="72"/>
        <v>31</v>
      </c>
      <c r="J769" s="26">
        <f ca="1">IF(I769=0,0,COUNTIF(I$19:$I769,C769*10+1))</f>
        <v>448</v>
      </c>
      <c r="K769" s="21">
        <f t="shared" ca="1" si="73"/>
        <v>0</v>
      </c>
      <c r="L769" s="24">
        <f t="shared" ca="1" si="74"/>
        <v>4196</v>
      </c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</row>
    <row r="770" spans="1:44" x14ac:dyDescent="0.2">
      <c r="A770" s="15">
        <f>Daten!A770</f>
        <v>31943</v>
      </c>
      <c r="B770" s="8" t="str">
        <f>Daten!B770</f>
        <v>Traismauer</v>
      </c>
      <c r="C770" s="15">
        <f t="shared" si="69"/>
        <v>3</v>
      </c>
      <c r="D770" s="9">
        <f>Daten!E770</f>
        <v>6220</v>
      </c>
      <c r="E770" s="10">
        <f>Daten!D770</f>
        <v>0</v>
      </c>
      <c r="F770" s="9">
        <f t="shared" si="70"/>
        <v>10026.268656716418</v>
      </c>
      <c r="H770" s="26">
        <f t="shared" ca="1" si="71"/>
        <v>31067</v>
      </c>
      <c r="I770" s="8">
        <f t="shared" ca="1" si="72"/>
        <v>31</v>
      </c>
      <c r="J770" s="26">
        <f ca="1">IF(I770=0,0,COUNTIF(I$19:$I770,C770*10+1))</f>
        <v>449</v>
      </c>
      <c r="K770" s="21">
        <f t="shared" ca="1" si="73"/>
        <v>0</v>
      </c>
      <c r="L770" s="24">
        <f t="shared" ca="1" si="74"/>
        <v>31067</v>
      </c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</row>
    <row r="771" spans="1:44" x14ac:dyDescent="0.2">
      <c r="A771" s="15">
        <f>Daten!A771</f>
        <v>31945</v>
      </c>
      <c r="B771" s="8" t="str">
        <f>Daten!B771</f>
        <v>Weinburg</v>
      </c>
      <c r="C771" s="15">
        <f t="shared" si="69"/>
        <v>3</v>
      </c>
      <c r="D771" s="9">
        <f>Daten!E771</f>
        <v>1359</v>
      </c>
      <c r="E771" s="10">
        <f>Daten!D771</f>
        <v>0</v>
      </c>
      <c r="F771" s="9">
        <f t="shared" si="70"/>
        <v>2190.6268656716416</v>
      </c>
      <c r="H771" s="26">
        <f t="shared" ca="1" si="71"/>
        <v>6788</v>
      </c>
      <c r="I771" s="8">
        <f t="shared" ca="1" si="72"/>
        <v>31</v>
      </c>
      <c r="J771" s="26">
        <f ca="1">IF(I771=0,0,COUNTIF(I$19:$I771,C771*10+1))</f>
        <v>450</v>
      </c>
      <c r="K771" s="21">
        <f t="shared" ca="1" si="73"/>
        <v>0</v>
      </c>
      <c r="L771" s="24">
        <f t="shared" ca="1" si="74"/>
        <v>6788</v>
      </c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</row>
    <row r="772" spans="1:44" x14ac:dyDescent="0.2">
      <c r="A772" s="15">
        <f>Daten!A772</f>
        <v>31946</v>
      </c>
      <c r="B772" s="8" t="str">
        <f>Daten!B772</f>
        <v>Perschling</v>
      </c>
      <c r="C772" s="15">
        <f t="shared" si="69"/>
        <v>3</v>
      </c>
      <c r="D772" s="9">
        <f>Daten!E772</f>
        <v>1417</v>
      </c>
      <c r="E772" s="10">
        <f>Daten!D772</f>
        <v>0</v>
      </c>
      <c r="F772" s="9">
        <f t="shared" si="70"/>
        <v>2284.1194029850744</v>
      </c>
      <c r="H772" s="26">
        <f t="shared" ca="1" si="71"/>
        <v>7078</v>
      </c>
      <c r="I772" s="8">
        <f t="shared" ca="1" si="72"/>
        <v>31</v>
      </c>
      <c r="J772" s="26">
        <f ca="1">IF(I772=0,0,COUNTIF(I$19:$I772,C772*10+1))</f>
        <v>451</v>
      </c>
      <c r="K772" s="21">
        <f t="shared" ca="1" si="73"/>
        <v>0</v>
      </c>
      <c r="L772" s="24">
        <f t="shared" ca="1" si="74"/>
        <v>7078</v>
      </c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</row>
    <row r="773" spans="1:44" x14ac:dyDescent="0.2">
      <c r="A773" s="15">
        <f>Daten!A773</f>
        <v>31947</v>
      </c>
      <c r="B773" s="8" t="str">
        <f>Daten!B773</f>
        <v>Wilhelmsburg</v>
      </c>
      <c r="C773" s="15">
        <f t="shared" si="69"/>
        <v>3</v>
      </c>
      <c r="D773" s="9">
        <f>Daten!E773</f>
        <v>6558</v>
      </c>
      <c r="E773" s="10">
        <f>Daten!D773</f>
        <v>0</v>
      </c>
      <c r="F773" s="9">
        <f t="shared" si="70"/>
        <v>10571.10447761194</v>
      </c>
      <c r="H773" s="26">
        <f t="shared" ca="1" si="71"/>
        <v>32756</v>
      </c>
      <c r="I773" s="8">
        <f t="shared" ca="1" si="72"/>
        <v>31</v>
      </c>
      <c r="J773" s="26">
        <f ca="1">IF(I773=0,0,COUNTIF(I$19:$I773,C773*10+1))</f>
        <v>452</v>
      </c>
      <c r="K773" s="21">
        <f t="shared" ca="1" si="73"/>
        <v>0</v>
      </c>
      <c r="L773" s="24">
        <f t="shared" ca="1" si="74"/>
        <v>32756</v>
      </c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</row>
    <row r="774" spans="1:44" x14ac:dyDescent="0.2">
      <c r="A774" s="15">
        <f>Daten!A774</f>
        <v>31948</v>
      </c>
      <c r="B774" s="8" t="str">
        <f>Daten!B774</f>
        <v>Wölbling</v>
      </c>
      <c r="C774" s="15">
        <f t="shared" si="69"/>
        <v>3</v>
      </c>
      <c r="D774" s="9">
        <f>Daten!E774</f>
        <v>2540</v>
      </c>
      <c r="E774" s="10">
        <f>Daten!D774</f>
        <v>0</v>
      </c>
      <c r="F774" s="9">
        <f t="shared" si="70"/>
        <v>4094.3283582089553</v>
      </c>
      <c r="H774" s="26">
        <f t="shared" ca="1" si="71"/>
        <v>12687</v>
      </c>
      <c r="I774" s="8">
        <f t="shared" ca="1" si="72"/>
        <v>31</v>
      </c>
      <c r="J774" s="26">
        <f ca="1">IF(I774=0,0,COUNTIF(I$19:$I774,C774*10+1))</f>
        <v>453</v>
      </c>
      <c r="K774" s="21">
        <f t="shared" ca="1" si="73"/>
        <v>0</v>
      </c>
      <c r="L774" s="24">
        <f t="shared" ca="1" si="74"/>
        <v>12687</v>
      </c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</row>
    <row r="775" spans="1:44" x14ac:dyDescent="0.2">
      <c r="A775" s="15">
        <f>Daten!A775</f>
        <v>31949</v>
      </c>
      <c r="B775" s="8" t="str">
        <f>Daten!B775</f>
        <v>Gablitz</v>
      </c>
      <c r="C775" s="15">
        <f t="shared" si="69"/>
        <v>3</v>
      </c>
      <c r="D775" s="9">
        <f>Daten!E775</f>
        <v>4982</v>
      </c>
      <c r="E775" s="10">
        <f>Daten!D775</f>
        <v>0</v>
      </c>
      <c r="F775" s="9">
        <f t="shared" si="70"/>
        <v>8030.686567164179</v>
      </c>
      <c r="H775" s="26">
        <f t="shared" ca="1" si="71"/>
        <v>24884</v>
      </c>
      <c r="I775" s="8">
        <f t="shared" ca="1" si="72"/>
        <v>31</v>
      </c>
      <c r="J775" s="26">
        <f ca="1">IF(I775=0,0,COUNTIF(I$19:$I775,C775*10+1))</f>
        <v>454</v>
      </c>
      <c r="K775" s="21">
        <f t="shared" ca="1" si="73"/>
        <v>0</v>
      </c>
      <c r="L775" s="24">
        <f t="shared" ca="1" si="74"/>
        <v>24884</v>
      </c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</row>
    <row r="776" spans="1:44" x14ac:dyDescent="0.2">
      <c r="A776" s="15">
        <f>Daten!A776</f>
        <v>31950</v>
      </c>
      <c r="B776" s="8" t="str">
        <f>Daten!B776</f>
        <v>Mauerbach</v>
      </c>
      <c r="C776" s="15">
        <f t="shared" si="69"/>
        <v>3</v>
      </c>
      <c r="D776" s="9">
        <f>Daten!E776</f>
        <v>3655</v>
      </c>
      <c r="E776" s="10">
        <f>Daten!D776</f>
        <v>0</v>
      </c>
      <c r="F776" s="9">
        <f t="shared" si="70"/>
        <v>5891.6417910447763</v>
      </c>
      <c r="H776" s="26">
        <f t="shared" ca="1" si="71"/>
        <v>18256</v>
      </c>
      <c r="I776" s="8">
        <f t="shared" ca="1" si="72"/>
        <v>31</v>
      </c>
      <c r="J776" s="26">
        <f ca="1">IF(I776=0,0,COUNTIF(I$19:$I776,C776*10+1))</f>
        <v>455</v>
      </c>
      <c r="K776" s="21">
        <f t="shared" ca="1" si="73"/>
        <v>0</v>
      </c>
      <c r="L776" s="24">
        <f t="shared" ca="1" si="74"/>
        <v>18256</v>
      </c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</row>
    <row r="777" spans="1:44" x14ac:dyDescent="0.2">
      <c r="A777" s="15">
        <f>Daten!A777</f>
        <v>31951</v>
      </c>
      <c r="B777" s="8" t="str">
        <f>Daten!B777</f>
        <v>Pressbaum</v>
      </c>
      <c r="C777" s="15">
        <f t="shared" si="69"/>
        <v>3</v>
      </c>
      <c r="D777" s="9">
        <f>Daten!E777</f>
        <v>7769</v>
      </c>
      <c r="E777" s="10">
        <f>Daten!D777</f>
        <v>0</v>
      </c>
      <c r="F777" s="9">
        <f t="shared" si="70"/>
        <v>12523.164179104477</v>
      </c>
      <c r="H777" s="26">
        <f t="shared" ca="1" si="71"/>
        <v>38804</v>
      </c>
      <c r="I777" s="8">
        <f t="shared" ca="1" si="72"/>
        <v>31</v>
      </c>
      <c r="J777" s="26">
        <f ca="1">IF(I777=0,0,COUNTIF(I$19:$I777,C777*10+1))</f>
        <v>456</v>
      </c>
      <c r="K777" s="21">
        <f t="shared" ca="1" si="73"/>
        <v>0</v>
      </c>
      <c r="L777" s="24">
        <f t="shared" ca="1" si="74"/>
        <v>38804</v>
      </c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</row>
    <row r="778" spans="1:44" x14ac:dyDescent="0.2">
      <c r="A778" s="15">
        <f>Daten!A778</f>
        <v>31952</v>
      </c>
      <c r="B778" s="8" t="str">
        <f>Daten!B778</f>
        <v>Purkersdorf</v>
      </c>
      <c r="C778" s="15">
        <f t="shared" si="69"/>
        <v>3</v>
      </c>
      <c r="D778" s="9">
        <f>Daten!E778</f>
        <v>9705</v>
      </c>
      <c r="E778" s="10">
        <f>Daten!D778</f>
        <v>0</v>
      </c>
      <c r="F778" s="9">
        <f t="shared" si="70"/>
        <v>16029.701492537313</v>
      </c>
      <c r="H778" s="26">
        <f t="shared" ca="1" si="71"/>
        <v>49670</v>
      </c>
      <c r="I778" s="8">
        <f t="shared" ca="1" si="72"/>
        <v>31</v>
      </c>
      <c r="J778" s="26">
        <f ca="1">IF(I778=0,0,COUNTIF(I$19:$I778,C778*10+1))</f>
        <v>457</v>
      </c>
      <c r="K778" s="21">
        <f t="shared" ca="1" si="73"/>
        <v>0</v>
      </c>
      <c r="L778" s="24">
        <f t="shared" ca="1" si="74"/>
        <v>49670</v>
      </c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</row>
    <row r="779" spans="1:44" x14ac:dyDescent="0.2">
      <c r="A779" s="15">
        <f>Daten!A779</f>
        <v>31953</v>
      </c>
      <c r="B779" s="8" t="str">
        <f>Daten!B779</f>
        <v>Tullnerbach</v>
      </c>
      <c r="C779" s="15">
        <f t="shared" si="69"/>
        <v>3</v>
      </c>
      <c r="D779" s="9">
        <f>Daten!E779</f>
        <v>2806</v>
      </c>
      <c r="E779" s="10">
        <f>Daten!D779</f>
        <v>0</v>
      </c>
      <c r="F779" s="9">
        <f t="shared" si="70"/>
        <v>4523.1044776119406</v>
      </c>
      <c r="H779" s="26">
        <f t="shared" ca="1" si="71"/>
        <v>14015</v>
      </c>
      <c r="I779" s="8">
        <f t="shared" ca="1" si="72"/>
        <v>31</v>
      </c>
      <c r="J779" s="26">
        <f ca="1">IF(I779=0,0,COUNTIF(I$19:$I779,C779*10+1))</f>
        <v>458</v>
      </c>
      <c r="K779" s="21">
        <f t="shared" ca="1" si="73"/>
        <v>0</v>
      </c>
      <c r="L779" s="24">
        <f t="shared" ca="1" si="74"/>
        <v>14015</v>
      </c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</row>
    <row r="780" spans="1:44" x14ac:dyDescent="0.2">
      <c r="A780" s="15">
        <f>Daten!A780</f>
        <v>31954</v>
      </c>
      <c r="B780" s="8" t="str">
        <f>Daten!B780</f>
        <v>Wolfsgraben</v>
      </c>
      <c r="C780" s="15">
        <f t="shared" si="69"/>
        <v>3</v>
      </c>
      <c r="D780" s="9">
        <f>Daten!E780</f>
        <v>1693</v>
      </c>
      <c r="E780" s="10">
        <f>Daten!D780</f>
        <v>0</v>
      </c>
      <c r="F780" s="9">
        <f t="shared" si="70"/>
        <v>2729.0149253731342</v>
      </c>
      <c r="H780" s="26">
        <f t="shared" ca="1" si="71"/>
        <v>8456</v>
      </c>
      <c r="I780" s="8">
        <f t="shared" ca="1" si="72"/>
        <v>31</v>
      </c>
      <c r="J780" s="26">
        <f ca="1">IF(I780=0,0,COUNTIF(I$19:$I780,C780*10+1))</f>
        <v>459</v>
      </c>
      <c r="K780" s="21">
        <f t="shared" ca="1" si="73"/>
        <v>0</v>
      </c>
      <c r="L780" s="24">
        <f t="shared" ca="1" si="74"/>
        <v>8456</v>
      </c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</row>
    <row r="781" spans="1:44" x14ac:dyDescent="0.2">
      <c r="A781" s="15">
        <f>Daten!A781</f>
        <v>32001</v>
      </c>
      <c r="B781" s="8" t="str">
        <f>Daten!B781</f>
        <v>Gaming</v>
      </c>
      <c r="C781" s="15">
        <f t="shared" si="69"/>
        <v>3</v>
      </c>
      <c r="D781" s="9">
        <f>Daten!E781</f>
        <v>3077</v>
      </c>
      <c r="E781" s="10">
        <f>Daten!D781</f>
        <v>0</v>
      </c>
      <c r="F781" s="9">
        <f t="shared" si="70"/>
        <v>4959.940298507463</v>
      </c>
      <c r="H781" s="26">
        <f t="shared" ca="1" si="71"/>
        <v>15369</v>
      </c>
      <c r="I781" s="8">
        <f t="shared" ca="1" si="72"/>
        <v>31</v>
      </c>
      <c r="J781" s="26">
        <f ca="1">IF(I781=0,0,COUNTIF(I$19:$I781,C781*10+1))</f>
        <v>460</v>
      </c>
      <c r="K781" s="21">
        <f t="shared" ca="1" si="73"/>
        <v>0</v>
      </c>
      <c r="L781" s="24">
        <f t="shared" ca="1" si="74"/>
        <v>15369</v>
      </c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</row>
    <row r="782" spans="1:44" x14ac:dyDescent="0.2">
      <c r="A782" s="15">
        <f>Daten!A782</f>
        <v>32002</v>
      </c>
      <c r="B782" s="8" t="str">
        <f>Daten!B782</f>
        <v>Göstling an der Ybbs</v>
      </c>
      <c r="C782" s="15">
        <f t="shared" si="69"/>
        <v>3</v>
      </c>
      <c r="D782" s="9">
        <f>Daten!E782</f>
        <v>2052</v>
      </c>
      <c r="E782" s="10">
        <f>Daten!D782</f>
        <v>0</v>
      </c>
      <c r="F782" s="9">
        <f t="shared" si="70"/>
        <v>3307.7014925373132</v>
      </c>
      <c r="H782" s="26">
        <f t="shared" ca="1" si="71"/>
        <v>10249</v>
      </c>
      <c r="I782" s="8">
        <f t="shared" ca="1" si="72"/>
        <v>31</v>
      </c>
      <c r="J782" s="26">
        <f ca="1">IF(I782=0,0,COUNTIF(I$19:$I782,C782*10+1))</f>
        <v>461</v>
      </c>
      <c r="K782" s="21">
        <f t="shared" ca="1" si="73"/>
        <v>0</v>
      </c>
      <c r="L782" s="24">
        <f t="shared" ca="1" si="74"/>
        <v>10249</v>
      </c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</row>
    <row r="783" spans="1:44" x14ac:dyDescent="0.2">
      <c r="A783" s="15">
        <f>Daten!A783</f>
        <v>32003</v>
      </c>
      <c r="B783" s="8" t="str">
        <f>Daten!B783</f>
        <v>Gresten</v>
      </c>
      <c r="C783" s="15">
        <f t="shared" si="69"/>
        <v>3</v>
      </c>
      <c r="D783" s="9">
        <f>Daten!E783</f>
        <v>1947</v>
      </c>
      <c r="E783" s="10">
        <f>Daten!D783</f>
        <v>0</v>
      </c>
      <c r="F783" s="9">
        <f t="shared" si="70"/>
        <v>3138.4477611940297</v>
      </c>
      <c r="H783" s="26">
        <f t="shared" ca="1" si="71"/>
        <v>9725</v>
      </c>
      <c r="I783" s="8">
        <f t="shared" ca="1" si="72"/>
        <v>31</v>
      </c>
      <c r="J783" s="26">
        <f ca="1">IF(I783=0,0,COUNTIF(I$19:$I783,C783*10+1))</f>
        <v>462</v>
      </c>
      <c r="K783" s="21">
        <f t="shared" ca="1" si="73"/>
        <v>0</v>
      </c>
      <c r="L783" s="24">
        <f t="shared" ca="1" si="74"/>
        <v>9725</v>
      </c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</row>
    <row r="784" spans="1:44" x14ac:dyDescent="0.2">
      <c r="A784" s="15">
        <f>Daten!A784</f>
        <v>32004</v>
      </c>
      <c r="B784" s="8" t="str">
        <f>Daten!B784</f>
        <v>Gresten-Land</v>
      </c>
      <c r="C784" s="15">
        <f t="shared" si="69"/>
        <v>3</v>
      </c>
      <c r="D784" s="9">
        <f>Daten!E784</f>
        <v>1518</v>
      </c>
      <c r="E784" s="10">
        <f>Daten!D784</f>
        <v>0</v>
      </c>
      <c r="F784" s="9">
        <f t="shared" si="70"/>
        <v>2446.9253731343283</v>
      </c>
      <c r="H784" s="26">
        <f t="shared" ca="1" si="71"/>
        <v>7582</v>
      </c>
      <c r="I784" s="8">
        <f t="shared" ca="1" si="72"/>
        <v>31</v>
      </c>
      <c r="J784" s="26">
        <f ca="1">IF(I784=0,0,COUNTIF(I$19:$I784,C784*10+1))</f>
        <v>463</v>
      </c>
      <c r="K784" s="21">
        <f t="shared" ca="1" si="73"/>
        <v>0</v>
      </c>
      <c r="L784" s="24">
        <f t="shared" ca="1" si="74"/>
        <v>7582</v>
      </c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</row>
    <row r="785" spans="1:44" x14ac:dyDescent="0.2">
      <c r="A785" s="15">
        <f>Daten!A785</f>
        <v>32005</v>
      </c>
      <c r="B785" s="8" t="str">
        <f>Daten!B785</f>
        <v>Lunz am See</v>
      </c>
      <c r="C785" s="15">
        <f t="shared" si="69"/>
        <v>3</v>
      </c>
      <c r="D785" s="9">
        <f>Daten!E785</f>
        <v>1785</v>
      </c>
      <c r="E785" s="10">
        <f>Daten!D785</f>
        <v>0</v>
      </c>
      <c r="F785" s="9">
        <f t="shared" si="70"/>
        <v>2877.313432835821</v>
      </c>
      <c r="H785" s="26">
        <f t="shared" ca="1" si="71"/>
        <v>8916</v>
      </c>
      <c r="I785" s="8">
        <f t="shared" ca="1" si="72"/>
        <v>31</v>
      </c>
      <c r="J785" s="26">
        <f ca="1">IF(I785=0,0,COUNTIF(I$19:$I785,C785*10+1))</f>
        <v>464</v>
      </c>
      <c r="K785" s="21">
        <f t="shared" ca="1" si="73"/>
        <v>0</v>
      </c>
      <c r="L785" s="24">
        <f t="shared" ca="1" si="74"/>
        <v>8916</v>
      </c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</row>
    <row r="786" spans="1:44" x14ac:dyDescent="0.2">
      <c r="A786" s="15">
        <f>Daten!A786</f>
        <v>32006</v>
      </c>
      <c r="B786" s="8" t="str">
        <f>Daten!B786</f>
        <v>Oberndorf an der Melk</v>
      </c>
      <c r="C786" s="15">
        <f t="shared" si="69"/>
        <v>3</v>
      </c>
      <c r="D786" s="9">
        <f>Daten!E786</f>
        <v>2979</v>
      </c>
      <c r="E786" s="10">
        <f>Daten!D786</f>
        <v>0</v>
      </c>
      <c r="F786" s="9">
        <f t="shared" si="70"/>
        <v>4801.9701492537315</v>
      </c>
      <c r="H786" s="26">
        <f t="shared" ca="1" si="71"/>
        <v>14879</v>
      </c>
      <c r="I786" s="8">
        <f t="shared" ca="1" si="72"/>
        <v>31</v>
      </c>
      <c r="J786" s="26">
        <f ca="1">IF(I786=0,0,COUNTIF(I$19:$I786,C786*10+1))</f>
        <v>465</v>
      </c>
      <c r="K786" s="21">
        <f t="shared" ca="1" si="73"/>
        <v>0</v>
      </c>
      <c r="L786" s="24">
        <f t="shared" ca="1" si="74"/>
        <v>14879</v>
      </c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</row>
    <row r="787" spans="1:44" x14ac:dyDescent="0.2">
      <c r="A787" s="15">
        <f>Daten!A787</f>
        <v>32007</v>
      </c>
      <c r="B787" s="8" t="str">
        <f>Daten!B787</f>
        <v>Puchenstuben</v>
      </c>
      <c r="C787" s="15">
        <f t="shared" ref="C787:C850" si="75">INT(A787/10000)</f>
        <v>3</v>
      </c>
      <c r="D787" s="9">
        <f>Daten!E787</f>
        <v>299</v>
      </c>
      <c r="E787" s="10">
        <f>Daten!D787</f>
        <v>0</v>
      </c>
      <c r="F787" s="9">
        <f t="shared" ref="F787:F850" si="76">IF(AND(E787=1,D787&lt;=20000),D787*2,IF(D787&lt;=10000,D787*(1+41/67),IF(D787&lt;=20000,D787*(1+2/3),IF(D787&lt;=50000,D787*(2),D787*(2+1/3))))+IF(AND(D787&gt;9000,D787&lt;=10000),(D787-9000)*(110/201),0)+IF(AND(D787&gt;18000,D787&lt;=20000),(D787-18000)*(3+1/3),0)+IF(AND(D787&gt;45000,D787&lt;=50000),(D787-45000)*(3+1/3),0))</f>
        <v>481.97014925373134</v>
      </c>
      <c r="H787" s="26">
        <f t="shared" ref="H787:H850" ca="1" si="77">ROUND(OFFSET($G$6,C787,0)/OFFSET($F$6,C787,0)*F787,0)</f>
        <v>1493</v>
      </c>
      <c r="I787" s="8">
        <f t="shared" ref="I787:I850" ca="1" si="78">IF(H787&gt;0,C787*10+1,0)</f>
        <v>31</v>
      </c>
      <c r="J787" s="26">
        <f ca="1">IF(I787=0,0,COUNTIF(I$19:$I787,C787*10+1))</f>
        <v>466</v>
      </c>
      <c r="K787" s="21">
        <f t="shared" ref="K787:K850" ca="1" si="79">IF(J787=1,OFFSET($G$6,C787,0)-OFFSET($H$6,C787,0),0)</f>
        <v>0</v>
      </c>
      <c r="L787" s="24">
        <f t="shared" ref="L787:L850" ca="1" si="80">H787+K787</f>
        <v>1493</v>
      </c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</row>
    <row r="788" spans="1:44" x14ac:dyDescent="0.2">
      <c r="A788" s="15">
        <f>Daten!A788</f>
        <v>32008</v>
      </c>
      <c r="B788" s="8" t="str">
        <f>Daten!B788</f>
        <v>Purgstall an der Erlauf</v>
      </c>
      <c r="C788" s="15">
        <f t="shared" si="75"/>
        <v>3</v>
      </c>
      <c r="D788" s="9">
        <f>Daten!E788</f>
        <v>5369</v>
      </c>
      <c r="E788" s="10">
        <f>Daten!D788</f>
        <v>0</v>
      </c>
      <c r="F788" s="9">
        <f t="shared" si="76"/>
        <v>8654.5074626865662</v>
      </c>
      <c r="H788" s="26">
        <f t="shared" ca="1" si="77"/>
        <v>26817</v>
      </c>
      <c r="I788" s="8">
        <f t="shared" ca="1" si="78"/>
        <v>31</v>
      </c>
      <c r="J788" s="26">
        <f ca="1">IF(I788=0,0,COUNTIF(I$19:$I788,C788*10+1))</f>
        <v>467</v>
      </c>
      <c r="K788" s="21">
        <f t="shared" ca="1" si="79"/>
        <v>0</v>
      </c>
      <c r="L788" s="24">
        <f t="shared" ca="1" si="80"/>
        <v>26817</v>
      </c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</row>
    <row r="789" spans="1:44" x14ac:dyDescent="0.2">
      <c r="A789" s="15">
        <f>Daten!A789</f>
        <v>32009</v>
      </c>
      <c r="B789" s="8" t="str">
        <f>Daten!B789</f>
        <v>Randegg</v>
      </c>
      <c r="C789" s="15">
        <f t="shared" si="75"/>
        <v>3</v>
      </c>
      <c r="D789" s="9">
        <f>Daten!E789</f>
        <v>1892</v>
      </c>
      <c r="E789" s="10">
        <f>Daten!D789</f>
        <v>0</v>
      </c>
      <c r="F789" s="9">
        <f t="shared" si="76"/>
        <v>3049.7910447761192</v>
      </c>
      <c r="H789" s="26">
        <f t="shared" ca="1" si="77"/>
        <v>9450</v>
      </c>
      <c r="I789" s="8">
        <f t="shared" ca="1" si="78"/>
        <v>31</v>
      </c>
      <c r="J789" s="26">
        <f ca="1">IF(I789=0,0,COUNTIF(I$19:$I789,C789*10+1))</f>
        <v>468</v>
      </c>
      <c r="K789" s="21">
        <f t="shared" ca="1" si="79"/>
        <v>0</v>
      </c>
      <c r="L789" s="24">
        <f t="shared" ca="1" si="80"/>
        <v>9450</v>
      </c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</row>
    <row r="790" spans="1:44" x14ac:dyDescent="0.2">
      <c r="A790" s="15">
        <f>Daten!A790</f>
        <v>32010</v>
      </c>
      <c r="B790" s="8" t="str">
        <f>Daten!B790</f>
        <v>Reinsberg</v>
      </c>
      <c r="C790" s="15">
        <f t="shared" si="75"/>
        <v>3</v>
      </c>
      <c r="D790" s="9">
        <f>Daten!E790</f>
        <v>1035</v>
      </c>
      <c r="E790" s="10">
        <f>Daten!D790</f>
        <v>0</v>
      </c>
      <c r="F790" s="9">
        <f t="shared" si="76"/>
        <v>1668.358208955224</v>
      </c>
      <c r="H790" s="26">
        <f t="shared" ca="1" si="77"/>
        <v>5170</v>
      </c>
      <c r="I790" s="8">
        <f t="shared" ca="1" si="78"/>
        <v>31</v>
      </c>
      <c r="J790" s="26">
        <f ca="1">IF(I790=0,0,COUNTIF(I$19:$I790,C790*10+1))</f>
        <v>469</v>
      </c>
      <c r="K790" s="21">
        <f t="shared" ca="1" si="79"/>
        <v>0</v>
      </c>
      <c r="L790" s="24">
        <f t="shared" ca="1" si="80"/>
        <v>5170</v>
      </c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</row>
    <row r="791" spans="1:44" x14ac:dyDescent="0.2">
      <c r="A791" s="15">
        <f>Daten!A791</f>
        <v>32011</v>
      </c>
      <c r="B791" s="8" t="str">
        <f>Daten!B791</f>
        <v>St. Anton an der Jeßnitz</v>
      </c>
      <c r="C791" s="15">
        <f t="shared" si="75"/>
        <v>3</v>
      </c>
      <c r="D791" s="9">
        <f>Daten!E791</f>
        <v>1201</v>
      </c>
      <c r="E791" s="10">
        <f>Daten!D791</f>
        <v>0</v>
      </c>
      <c r="F791" s="9">
        <f t="shared" si="76"/>
        <v>1935.9402985074628</v>
      </c>
      <c r="H791" s="26">
        <f t="shared" ca="1" si="77"/>
        <v>5999</v>
      </c>
      <c r="I791" s="8">
        <f t="shared" ca="1" si="78"/>
        <v>31</v>
      </c>
      <c r="J791" s="26">
        <f ca="1">IF(I791=0,0,COUNTIF(I$19:$I791,C791*10+1))</f>
        <v>470</v>
      </c>
      <c r="K791" s="21">
        <f t="shared" ca="1" si="79"/>
        <v>0</v>
      </c>
      <c r="L791" s="24">
        <f t="shared" ca="1" si="80"/>
        <v>5999</v>
      </c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</row>
    <row r="792" spans="1:44" x14ac:dyDescent="0.2">
      <c r="A792" s="15">
        <f>Daten!A792</f>
        <v>32012</v>
      </c>
      <c r="B792" s="8" t="str">
        <f>Daten!B792</f>
        <v>St. Georgen an der Leys</v>
      </c>
      <c r="C792" s="15">
        <f t="shared" si="75"/>
        <v>3</v>
      </c>
      <c r="D792" s="9">
        <f>Daten!E792</f>
        <v>1348</v>
      </c>
      <c r="E792" s="10">
        <f>Daten!D792</f>
        <v>0</v>
      </c>
      <c r="F792" s="9">
        <f t="shared" si="76"/>
        <v>2172.8955223880598</v>
      </c>
      <c r="H792" s="26">
        <f t="shared" ca="1" si="77"/>
        <v>6733</v>
      </c>
      <c r="I792" s="8">
        <f t="shared" ca="1" si="78"/>
        <v>31</v>
      </c>
      <c r="J792" s="26">
        <f ca="1">IF(I792=0,0,COUNTIF(I$19:$I792,C792*10+1))</f>
        <v>471</v>
      </c>
      <c r="K792" s="21">
        <f t="shared" ca="1" si="79"/>
        <v>0</v>
      </c>
      <c r="L792" s="24">
        <f t="shared" ca="1" si="80"/>
        <v>6733</v>
      </c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</row>
    <row r="793" spans="1:44" x14ac:dyDescent="0.2">
      <c r="A793" s="15">
        <f>Daten!A793</f>
        <v>32013</v>
      </c>
      <c r="B793" s="8" t="str">
        <f>Daten!B793</f>
        <v>Scheibbs</v>
      </c>
      <c r="C793" s="15">
        <f t="shared" si="75"/>
        <v>3</v>
      </c>
      <c r="D793" s="9">
        <f>Daten!E793</f>
        <v>4142</v>
      </c>
      <c r="E793" s="10">
        <f>Daten!D793</f>
        <v>0</v>
      </c>
      <c r="F793" s="9">
        <f t="shared" si="76"/>
        <v>6676.6567164179105</v>
      </c>
      <c r="H793" s="26">
        <f t="shared" ca="1" si="77"/>
        <v>20688</v>
      </c>
      <c r="I793" s="8">
        <f t="shared" ca="1" si="78"/>
        <v>31</v>
      </c>
      <c r="J793" s="26">
        <f ca="1">IF(I793=0,0,COUNTIF(I$19:$I793,C793*10+1))</f>
        <v>472</v>
      </c>
      <c r="K793" s="21">
        <f t="shared" ca="1" si="79"/>
        <v>0</v>
      </c>
      <c r="L793" s="24">
        <f t="shared" ca="1" si="80"/>
        <v>20688</v>
      </c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</row>
    <row r="794" spans="1:44" x14ac:dyDescent="0.2">
      <c r="A794" s="15">
        <f>Daten!A794</f>
        <v>32014</v>
      </c>
      <c r="B794" s="8" t="str">
        <f>Daten!B794</f>
        <v>Steinakirchen am Forst</v>
      </c>
      <c r="C794" s="15">
        <f t="shared" si="75"/>
        <v>3</v>
      </c>
      <c r="D794" s="9">
        <f>Daten!E794</f>
        <v>2266</v>
      </c>
      <c r="E794" s="10">
        <f>Daten!D794</f>
        <v>0</v>
      </c>
      <c r="F794" s="9">
        <f t="shared" si="76"/>
        <v>3652.6567164179105</v>
      </c>
      <c r="H794" s="26">
        <f t="shared" ca="1" si="77"/>
        <v>11318</v>
      </c>
      <c r="I794" s="8">
        <f t="shared" ca="1" si="78"/>
        <v>31</v>
      </c>
      <c r="J794" s="26">
        <f ca="1">IF(I794=0,0,COUNTIF(I$19:$I794,C794*10+1))</f>
        <v>473</v>
      </c>
      <c r="K794" s="21">
        <f t="shared" ca="1" si="79"/>
        <v>0</v>
      </c>
      <c r="L794" s="24">
        <f t="shared" ca="1" si="80"/>
        <v>11318</v>
      </c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</row>
    <row r="795" spans="1:44" x14ac:dyDescent="0.2">
      <c r="A795" s="15">
        <f>Daten!A795</f>
        <v>32015</v>
      </c>
      <c r="B795" s="8" t="str">
        <f>Daten!B795</f>
        <v>Wang</v>
      </c>
      <c r="C795" s="15">
        <f t="shared" si="75"/>
        <v>3</v>
      </c>
      <c r="D795" s="9">
        <f>Daten!E795</f>
        <v>1360</v>
      </c>
      <c r="E795" s="10">
        <f>Daten!D795</f>
        <v>0</v>
      </c>
      <c r="F795" s="9">
        <f t="shared" si="76"/>
        <v>2192.2388059701493</v>
      </c>
      <c r="H795" s="26">
        <f t="shared" ca="1" si="77"/>
        <v>6793</v>
      </c>
      <c r="I795" s="8">
        <f t="shared" ca="1" si="78"/>
        <v>31</v>
      </c>
      <c r="J795" s="26">
        <f ca="1">IF(I795=0,0,COUNTIF(I$19:$I795,C795*10+1))</f>
        <v>474</v>
      </c>
      <c r="K795" s="21">
        <f t="shared" ca="1" si="79"/>
        <v>0</v>
      </c>
      <c r="L795" s="24">
        <f t="shared" ca="1" si="80"/>
        <v>6793</v>
      </c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</row>
    <row r="796" spans="1:44" x14ac:dyDescent="0.2">
      <c r="A796" s="15">
        <f>Daten!A796</f>
        <v>32016</v>
      </c>
      <c r="B796" s="8" t="str">
        <f>Daten!B796</f>
        <v>Wieselburg</v>
      </c>
      <c r="C796" s="15">
        <f t="shared" si="75"/>
        <v>3</v>
      </c>
      <c r="D796" s="9">
        <f>Daten!E796</f>
        <v>4180</v>
      </c>
      <c r="E796" s="10">
        <f>Daten!D796</f>
        <v>0</v>
      </c>
      <c r="F796" s="9">
        <f t="shared" si="76"/>
        <v>6737.9104477611936</v>
      </c>
      <c r="H796" s="26">
        <f t="shared" ca="1" si="77"/>
        <v>20878</v>
      </c>
      <c r="I796" s="8">
        <f t="shared" ca="1" si="78"/>
        <v>31</v>
      </c>
      <c r="J796" s="26">
        <f ca="1">IF(I796=0,0,COUNTIF(I$19:$I796,C796*10+1))</f>
        <v>475</v>
      </c>
      <c r="K796" s="21">
        <f t="shared" ca="1" si="79"/>
        <v>0</v>
      </c>
      <c r="L796" s="24">
        <f t="shared" ca="1" si="80"/>
        <v>20878</v>
      </c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</row>
    <row r="797" spans="1:44" x14ac:dyDescent="0.2">
      <c r="A797" s="15">
        <f>Daten!A797</f>
        <v>32017</v>
      </c>
      <c r="B797" s="8" t="str">
        <f>Daten!B797</f>
        <v>Wieselburg-Land</v>
      </c>
      <c r="C797" s="15">
        <f t="shared" si="75"/>
        <v>3</v>
      </c>
      <c r="D797" s="9">
        <f>Daten!E797</f>
        <v>3358</v>
      </c>
      <c r="E797" s="10">
        <f>Daten!D797</f>
        <v>0</v>
      </c>
      <c r="F797" s="9">
        <f t="shared" si="76"/>
        <v>5412.8955223880594</v>
      </c>
      <c r="H797" s="26">
        <f t="shared" ca="1" si="77"/>
        <v>16772</v>
      </c>
      <c r="I797" s="8">
        <f t="shared" ca="1" si="78"/>
        <v>31</v>
      </c>
      <c r="J797" s="26">
        <f ca="1">IF(I797=0,0,COUNTIF(I$19:$I797,C797*10+1))</f>
        <v>476</v>
      </c>
      <c r="K797" s="21">
        <f t="shared" ca="1" si="79"/>
        <v>0</v>
      </c>
      <c r="L797" s="24">
        <f t="shared" ca="1" si="80"/>
        <v>16772</v>
      </c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</row>
    <row r="798" spans="1:44" x14ac:dyDescent="0.2">
      <c r="A798" s="15">
        <f>Daten!A798</f>
        <v>32018</v>
      </c>
      <c r="B798" s="8" t="str">
        <f>Daten!B798</f>
        <v>Wolfpassing</v>
      </c>
      <c r="C798" s="15">
        <f t="shared" si="75"/>
        <v>3</v>
      </c>
      <c r="D798" s="9">
        <f>Daten!E798</f>
        <v>1621</v>
      </c>
      <c r="E798" s="10">
        <f>Daten!D798</f>
        <v>0</v>
      </c>
      <c r="F798" s="9">
        <f t="shared" si="76"/>
        <v>2612.9552238805968</v>
      </c>
      <c r="H798" s="26">
        <f t="shared" ca="1" si="77"/>
        <v>8097</v>
      </c>
      <c r="I798" s="8">
        <f t="shared" ca="1" si="78"/>
        <v>31</v>
      </c>
      <c r="J798" s="26">
        <f ca="1">IF(I798=0,0,COUNTIF(I$19:$I798,C798*10+1))</f>
        <v>477</v>
      </c>
      <c r="K798" s="21">
        <f t="shared" ca="1" si="79"/>
        <v>0</v>
      </c>
      <c r="L798" s="24">
        <f t="shared" ca="1" si="80"/>
        <v>8097</v>
      </c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</row>
    <row r="799" spans="1:44" x14ac:dyDescent="0.2">
      <c r="A799" s="15">
        <f>Daten!A799</f>
        <v>32101</v>
      </c>
      <c r="B799" s="8" t="str">
        <f>Daten!B799</f>
        <v>Absdorf</v>
      </c>
      <c r="C799" s="15">
        <f t="shared" si="75"/>
        <v>3</v>
      </c>
      <c r="D799" s="9">
        <f>Daten!E799</f>
        <v>2091</v>
      </c>
      <c r="E799" s="10">
        <f>Daten!D799</f>
        <v>0</v>
      </c>
      <c r="F799" s="9">
        <f t="shared" si="76"/>
        <v>3370.5671641791046</v>
      </c>
      <c r="H799" s="26">
        <f t="shared" ca="1" si="77"/>
        <v>10444</v>
      </c>
      <c r="I799" s="8">
        <f t="shared" ca="1" si="78"/>
        <v>31</v>
      </c>
      <c r="J799" s="26">
        <f ca="1">IF(I799=0,0,COUNTIF(I$19:$I799,C799*10+1))</f>
        <v>478</v>
      </c>
      <c r="K799" s="21">
        <f t="shared" ca="1" si="79"/>
        <v>0</v>
      </c>
      <c r="L799" s="24">
        <f t="shared" ca="1" si="80"/>
        <v>10444</v>
      </c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</row>
    <row r="800" spans="1:44" x14ac:dyDescent="0.2">
      <c r="A800" s="15">
        <f>Daten!A800</f>
        <v>32104</v>
      </c>
      <c r="B800" s="8" t="str">
        <f>Daten!B800</f>
        <v>Atzenbrugg</v>
      </c>
      <c r="C800" s="15">
        <f t="shared" si="75"/>
        <v>3</v>
      </c>
      <c r="D800" s="9">
        <f>Daten!E800</f>
        <v>3026</v>
      </c>
      <c r="E800" s="10">
        <f>Daten!D800</f>
        <v>0</v>
      </c>
      <c r="F800" s="9">
        <f t="shared" si="76"/>
        <v>4877.7313432835817</v>
      </c>
      <c r="H800" s="26">
        <f t="shared" ca="1" si="77"/>
        <v>15114</v>
      </c>
      <c r="I800" s="8">
        <f t="shared" ca="1" si="78"/>
        <v>31</v>
      </c>
      <c r="J800" s="26">
        <f ca="1">IF(I800=0,0,COUNTIF(I$19:$I800,C800*10+1))</f>
        <v>479</v>
      </c>
      <c r="K800" s="21">
        <f t="shared" ca="1" si="79"/>
        <v>0</v>
      </c>
      <c r="L800" s="24">
        <f t="shared" ca="1" si="80"/>
        <v>15114</v>
      </c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</row>
    <row r="801" spans="1:44" x14ac:dyDescent="0.2">
      <c r="A801" s="15">
        <f>Daten!A801</f>
        <v>32106</v>
      </c>
      <c r="B801" s="8" t="str">
        <f>Daten!B801</f>
        <v>Fels am Wagram</v>
      </c>
      <c r="C801" s="15">
        <f t="shared" si="75"/>
        <v>3</v>
      </c>
      <c r="D801" s="9">
        <f>Daten!E801</f>
        <v>2346</v>
      </c>
      <c r="E801" s="10">
        <f>Daten!D801</f>
        <v>0</v>
      </c>
      <c r="F801" s="9">
        <f t="shared" si="76"/>
        <v>3781.6119402985073</v>
      </c>
      <c r="H801" s="26">
        <f t="shared" ca="1" si="77"/>
        <v>11718</v>
      </c>
      <c r="I801" s="8">
        <f t="shared" ca="1" si="78"/>
        <v>31</v>
      </c>
      <c r="J801" s="26">
        <f ca="1">IF(I801=0,0,COUNTIF(I$19:$I801,C801*10+1))</f>
        <v>480</v>
      </c>
      <c r="K801" s="21">
        <f t="shared" ca="1" si="79"/>
        <v>0</v>
      </c>
      <c r="L801" s="24">
        <f t="shared" ca="1" si="80"/>
        <v>11718</v>
      </c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</row>
    <row r="802" spans="1:44" x14ac:dyDescent="0.2">
      <c r="A802" s="15">
        <f>Daten!A802</f>
        <v>32107</v>
      </c>
      <c r="B802" s="8" t="str">
        <f>Daten!B802</f>
        <v>Grafenwörth</v>
      </c>
      <c r="C802" s="15">
        <f t="shared" si="75"/>
        <v>3</v>
      </c>
      <c r="D802" s="9">
        <f>Daten!E802</f>
        <v>3197</v>
      </c>
      <c r="E802" s="10">
        <f>Daten!D802</f>
        <v>0</v>
      </c>
      <c r="F802" s="9">
        <f t="shared" si="76"/>
        <v>5153.373134328358</v>
      </c>
      <c r="H802" s="26">
        <f t="shared" ca="1" si="77"/>
        <v>15968</v>
      </c>
      <c r="I802" s="8">
        <f t="shared" ca="1" si="78"/>
        <v>31</v>
      </c>
      <c r="J802" s="26">
        <f ca="1">IF(I802=0,0,COUNTIF(I$19:$I802,C802*10+1))</f>
        <v>481</v>
      </c>
      <c r="K802" s="21">
        <f t="shared" ca="1" si="79"/>
        <v>0</v>
      </c>
      <c r="L802" s="24">
        <f t="shared" ca="1" si="80"/>
        <v>15968</v>
      </c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</row>
    <row r="803" spans="1:44" x14ac:dyDescent="0.2">
      <c r="A803" s="15">
        <f>Daten!A803</f>
        <v>32109</v>
      </c>
      <c r="B803" s="8" t="str">
        <f>Daten!B803</f>
        <v>Großriedenthal</v>
      </c>
      <c r="C803" s="15">
        <f t="shared" si="75"/>
        <v>3</v>
      </c>
      <c r="D803" s="9">
        <f>Daten!E803</f>
        <v>921</v>
      </c>
      <c r="E803" s="10">
        <f>Daten!D803</f>
        <v>0</v>
      </c>
      <c r="F803" s="9">
        <f t="shared" si="76"/>
        <v>1484.5970149253731</v>
      </c>
      <c r="H803" s="26">
        <f t="shared" ca="1" si="77"/>
        <v>4600</v>
      </c>
      <c r="I803" s="8">
        <f t="shared" ca="1" si="78"/>
        <v>31</v>
      </c>
      <c r="J803" s="26">
        <f ca="1">IF(I803=0,0,COUNTIF(I$19:$I803,C803*10+1))</f>
        <v>482</v>
      </c>
      <c r="K803" s="21">
        <f t="shared" ca="1" si="79"/>
        <v>0</v>
      </c>
      <c r="L803" s="24">
        <f t="shared" ca="1" si="80"/>
        <v>4600</v>
      </c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</row>
    <row r="804" spans="1:44" x14ac:dyDescent="0.2">
      <c r="A804" s="15">
        <f>Daten!A804</f>
        <v>32110</v>
      </c>
      <c r="B804" s="8" t="str">
        <f>Daten!B804</f>
        <v>Großweikersdorf</v>
      </c>
      <c r="C804" s="15">
        <f t="shared" si="75"/>
        <v>3</v>
      </c>
      <c r="D804" s="9">
        <f>Daten!E804</f>
        <v>3182</v>
      </c>
      <c r="E804" s="10">
        <f>Daten!D804</f>
        <v>0</v>
      </c>
      <c r="F804" s="9">
        <f t="shared" si="76"/>
        <v>5129.1940298507461</v>
      </c>
      <c r="H804" s="26">
        <f t="shared" ca="1" si="77"/>
        <v>15893</v>
      </c>
      <c r="I804" s="8">
        <f t="shared" ca="1" si="78"/>
        <v>31</v>
      </c>
      <c r="J804" s="26">
        <f ca="1">IF(I804=0,0,COUNTIF(I$19:$I804,C804*10+1))</f>
        <v>483</v>
      </c>
      <c r="K804" s="21">
        <f t="shared" ca="1" si="79"/>
        <v>0</v>
      </c>
      <c r="L804" s="24">
        <f t="shared" ca="1" si="80"/>
        <v>15893</v>
      </c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</row>
    <row r="805" spans="1:44" x14ac:dyDescent="0.2">
      <c r="A805" s="15">
        <f>Daten!A805</f>
        <v>32112</v>
      </c>
      <c r="B805" s="8" t="str">
        <f>Daten!B805</f>
        <v>Judenau-Baumgarten</v>
      </c>
      <c r="C805" s="15">
        <f t="shared" si="75"/>
        <v>3</v>
      </c>
      <c r="D805" s="9">
        <f>Daten!E805</f>
        <v>2256</v>
      </c>
      <c r="E805" s="10">
        <f>Daten!D805</f>
        <v>0</v>
      </c>
      <c r="F805" s="9">
        <f t="shared" si="76"/>
        <v>3636.5373134328356</v>
      </c>
      <c r="H805" s="26">
        <f t="shared" ca="1" si="77"/>
        <v>11268</v>
      </c>
      <c r="I805" s="8">
        <f t="shared" ca="1" si="78"/>
        <v>31</v>
      </c>
      <c r="J805" s="26">
        <f ca="1">IF(I805=0,0,COUNTIF(I$19:$I805,C805*10+1))</f>
        <v>484</v>
      </c>
      <c r="K805" s="21">
        <f t="shared" ca="1" si="79"/>
        <v>0</v>
      </c>
      <c r="L805" s="24">
        <f t="shared" ca="1" si="80"/>
        <v>11268</v>
      </c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</row>
    <row r="806" spans="1:44" x14ac:dyDescent="0.2">
      <c r="A806" s="15">
        <f>Daten!A806</f>
        <v>32114</v>
      </c>
      <c r="B806" s="8" t="str">
        <f>Daten!B806</f>
        <v>Kirchberg am Wagram</v>
      </c>
      <c r="C806" s="15">
        <f t="shared" si="75"/>
        <v>3</v>
      </c>
      <c r="D806" s="9">
        <f>Daten!E806</f>
        <v>3650</v>
      </c>
      <c r="E806" s="10">
        <f>Daten!D806</f>
        <v>0</v>
      </c>
      <c r="F806" s="9">
        <f t="shared" si="76"/>
        <v>5883.5820895522384</v>
      </c>
      <c r="H806" s="26">
        <f t="shared" ca="1" si="77"/>
        <v>18231</v>
      </c>
      <c r="I806" s="8">
        <f t="shared" ca="1" si="78"/>
        <v>31</v>
      </c>
      <c r="J806" s="26">
        <f ca="1">IF(I806=0,0,COUNTIF(I$19:$I806,C806*10+1))</f>
        <v>485</v>
      </c>
      <c r="K806" s="21">
        <f t="shared" ca="1" si="79"/>
        <v>0</v>
      </c>
      <c r="L806" s="24">
        <f t="shared" ca="1" si="80"/>
        <v>18231</v>
      </c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</row>
    <row r="807" spans="1:44" x14ac:dyDescent="0.2">
      <c r="A807" s="15">
        <f>Daten!A807</f>
        <v>32115</v>
      </c>
      <c r="B807" s="8" t="str">
        <f>Daten!B807</f>
        <v>Königsbrunn am Wagram</v>
      </c>
      <c r="C807" s="15">
        <f t="shared" si="75"/>
        <v>3</v>
      </c>
      <c r="D807" s="9">
        <f>Daten!E807</f>
        <v>1340</v>
      </c>
      <c r="E807" s="10">
        <f>Daten!D807</f>
        <v>0</v>
      </c>
      <c r="F807" s="9">
        <f t="shared" si="76"/>
        <v>2160</v>
      </c>
      <c r="H807" s="26">
        <f t="shared" ca="1" si="77"/>
        <v>6693</v>
      </c>
      <c r="I807" s="8">
        <f t="shared" ca="1" si="78"/>
        <v>31</v>
      </c>
      <c r="J807" s="26">
        <f ca="1">IF(I807=0,0,COUNTIF(I$19:$I807,C807*10+1))</f>
        <v>486</v>
      </c>
      <c r="K807" s="21">
        <f t="shared" ca="1" si="79"/>
        <v>0</v>
      </c>
      <c r="L807" s="24">
        <f t="shared" ca="1" si="80"/>
        <v>6693</v>
      </c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</row>
    <row r="808" spans="1:44" x14ac:dyDescent="0.2">
      <c r="A808" s="15">
        <f>Daten!A808</f>
        <v>32116</v>
      </c>
      <c r="B808" s="8" t="str">
        <f>Daten!B808</f>
        <v>Königstetten</v>
      </c>
      <c r="C808" s="15">
        <f t="shared" si="75"/>
        <v>3</v>
      </c>
      <c r="D808" s="9">
        <f>Daten!E808</f>
        <v>2511</v>
      </c>
      <c r="E808" s="10">
        <f>Daten!D808</f>
        <v>0</v>
      </c>
      <c r="F808" s="9">
        <f t="shared" si="76"/>
        <v>4047.5820895522388</v>
      </c>
      <c r="H808" s="26">
        <f t="shared" ca="1" si="77"/>
        <v>12542</v>
      </c>
      <c r="I808" s="8">
        <f t="shared" ca="1" si="78"/>
        <v>31</v>
      </c>
      <c r="J808" s="26">
        <f ca="1">IF(I808=0,0,COUNTIF(I$19:$I808,C808*10+1))</f>
        <v>487</v>
      </c>
      <c r="K808" s="21">
        <f t="shared" ca="1" si="79"/>
        <v>0</v>
      </c>
      <c r="L808" s="24">
        <f t="shared" ca="1" si="80"/>
        <v>12542</v>
      </c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</row>
    <row r="809" spans="1:44" x14ac:dyDescent="0.2">
      <c r="A809" s="15">
        <f>Daten!A809</f>
        <v>32119</v>
      </c>
      <c r="B809" s="8" t="str">
        <f>Daten!B809</f>
        <v>Langenrohr</v>
      </c>
      <c r="C809" s="15">
        <f t="shared" si="75"/>
        <v>3</v>
      </c>
      <c r="D809" s="9">
        <f>Daten!E809</f>
        <v>2381</v>
      </c>
      <c r="E809" s="10">
        <f>Daten!D809</f>
        <v>0</v>
      </c>
      <c r="F809" s="9">
        <f t="shared" si="76"/>
        <v>3838.0298507462685</v>
      </c>
      <c r="H809" s="26">
        <f t="shared" ca="1" si="77"/>
        <v>11893</v>
      </c>
      <c r="I809" s="8">
        <f t="shared" ca="1" si="78"/>
        <v>31</v>
      </c>
      <c r="J809" s="26">
        <f ca="1">IF(I809=0,0,COUNTIF(I$19:$I809,C809*10+1))</f>
        <v>488</v>
      </c>
      <c r="K809" s="21">
        <f t="shared" ca="1" si="79"/>
        <v>0</v>
      </c>
      <c r="L809" s="24">
        <f t="shared" ca="1" si="80"/>
        <v>11893</v>
      </c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</row>
    <row r="810" spans="1:44" x14ac:dyDescent="0.2">
      <c r="A810" s="15">
        <f>Daten!A810</f>
        <v>32120</v>
      </c>
      <c r="B810" s="8" t="str">
        <f>Daten!B810</f>
        <v>Michelhausen</v>
      </c>
      <c r="C810" s="15">
        <f t="shared" si="75"/>
        <v>3</v>
      </c>
      <c r="D810" s="9">
        <f>Daten!E810</f>
        <v>3237</v>
      </c>
      <c r="E810" s="10">
        <f>Daten!D810</f>
        <v>0</v>
      </c>
      <c r="F810" s="9">
        <f t="shared" si="76"/>
        <v>5217.8507462686566</v>
      </c>
      <c r="H810" s="26">
        <f t="shared" ca="1" si="77"/>
        <v>16168</v>
      </c>
      <c r="I810" s="8">
        <f t="shared" ca="1" si="78"/>
        <v>31</v>
      </c>
      <c r="J810" s="26">
        <f ca="1">IF(I810=0,0,COUNTIF(I$19:$I810,C810*10+1))</f>
        <v>489</v>
      </c>
      <c r="K810" s="21">
        <f t="shared" ca="1" si="79"/>
        <v>0</v>
      </c>
      <c r="L810" s="24">
        <f t="shared" ca="1" si="80"/>
        <v>16168</v>
      </c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</row>
    <row r="811" spans="1:44" x14ac:dyDescent="0.2">
      <c r="A811" s="15">
        <f>Daten!A811</f>
        <v>32131</v>
      </c>
      <c r="B811" s="8" t="str">
        <f>Daten!B811</f>
        <v>Sieghartskirchen</v>
      </c>
      <c r="C811" s="15">
        <f t="shared" si="75"/>
        <v>3</v>
      </c>
      <c r="D811" s="9">
        <f>Daten!E811</f>
        <v>7566</v>
      </c>
      <c r="E811" s="10">
        <f>Daten!D811</f>
        <v>0</v>
      </c>
      <c r="F811" s="9">
        <f t="shared" si="76"/>
        <v>12195.940298507463</v>
      </c>
      <c r="H811" s="26">
        <f t="shared" ca="1" si="77"/>
        <v>37790</v>
      </c>
      <c r="I811" s="8">
        <f t="shared" ca="1" si="78"/>
        <v>31</v>
      </c>
      <c r="J811" s="26">
        <f ca="1">IF(I811=0,0,COUNTIF(I$19:$I811,C811*10+1))</f>
        <v>490</v>
      </c>
      <c r="K811" s="21">
        <f t="shared" ca="1" si="79"/>
        <v>0</v>
      </c>
      <c r="L811" s="24">
        <f t="shared" ca="1" si="80"/>
        <v>37790</v>
      </c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</row>
    <row r="812" spans="1:44" x14ac:dyDescent="0.2">
      <c r="A812" s="15">
        <f>Daten!A812</f>
        <v>32132</v>
      </c>
      <c r="B812" s="8" t="str">
        <f>Daten!B812</f>
        <v>Sitzenberg-Reidling</v>
      </c>
      <c r="C812" s="15">
        <f t="shared" si="75"/>
        <v>3</v>
      </c>
      <c r="D812" s="9">
        <f>Daten!E812</f>
        <v>2194</v>
      </c>
      <c r="E812" s="10">
        <f>Daten!D812</f>
        <v>0</v>
      </c>
      <c r="F812" s="9">
        <f t="shared" si="76"/>
        <v>3536.5970149253731</v>
      </c>
      <c r="H812" s="26">
        <f t="shared" ca="1" si="77"/>
        <v>10959</v>
      </c>
      <c r="I812" s="8">
        <f t="shared" ca="1" si="78"/>
        <v>31</v>
      </c>
      <c r="J812" s="26">
        <f ca="1">IF(I812=0,0,COUNTIF(I$19:$I812,C812*10+1))</f>
        <v>491</v>
      </c>
      <c r="K812" s="21">
        <f t="shared" ca="1" si="79"/>
        <v>0</v>
      </c>
      <c r="L812" s="24">
        <f t="shared" ca="1" si="80"/>
        <v>10959</v>
      </c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</row>
    <row r="813" spans="1:44" x14ac:dyDescent="0.2">
      <c r="A813" s="15">
        <f>Daten!A813</f>
        <v>32134</v>
      </c>
      <c r="B813" s="8" t="str">
        <f>Daten!B813</f>
        <v>Tulbing</v>
      </c>
      <c r="C813" s="15">
        <f t="shared" si="75"/>
        <v>3</v>
      </c>
      <c r="D813" s="9">
        <f>Daten!E813</f>
        <v>3021</v>
      </c>
      <c r="E813" s="10">
        <f>Daten!D813</f>
        <v>0</v>
      </c>
      <c r="F813" s="9">
        <f t="shared" si="76"/>
        <v>4869.6716417910447</v>
      </c>
      <c r="H813" s="26">
        <f t="shared" ca="1" si="77"/>
        <v>15089</v>
      </c>
      <c r="I813" s="8">
        <f t="shared" ca="1" si="78"/>
        <v>31</v>
      </c>
      <c r="J813" s="26">
        <f ca="1">IF(I813=0,0,COUNTIF(I$19:$I813,C813*10+1))</f>
        <v>492</v>
      </c>
      <c r="K813" s="21">
        <f t="shared" ca="1" si="79"/>
        <v>0</v>
      </c>
      <c r="L813" s="24">
        <f t="shared" ca="1" si="80"/>
        <v>15089</v>
      </c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</row>
    <row r="814" spans="1:44" x14ac:dyDescent="0.2">
      <c r="A814" s="15">
        <f>Daten!A814</f>
        <v>32135</v>
      </c>
      <c r="B814" s="8" t="str">
        <f>Daten!B814</f>
        <v>Tulln an der Donau</v>
      </c>
      <c r="C814" s="15">
        <f t="shared" si="75"/>
        <v>3</v>
      </c>
      <c r="D814" s="9">
        <f>Daten!E814</f>
        <v>16147</v>
      </c>
      <c r="E814" s="10">
        <f>Daten!D814</f>
        <v>0</v>
      </c>
      <c r="F814" s="9">
        <f t="shared" si="76"/>
        <v>26911.666666666664</v>
      </c>
      <c r="H814" s="26">
        <f t="shared" ca="1" si="77"/>
        <v>83389</v>
      </c>
      <c r="I814" s="8">
        <f t="shared" ca="1" si="78"/>
        <v>31</v>
      </c>
      <c r="J814" s="26">
        <f ca="1">IF(I814=0,0,COUNTIF(I$19:$I814,C814*10+1))</f>
        <v>493</v>
      </c>
      <c r="K814" s="21">
        <f t="shared" ca="1" si="79"/>
        <v>0</v>
      </c>
      <c r="L814" s="24">
        <f t="shared" ca="1" si="80"/>
        <v>83389</v>
      </c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</row>
    <row r="815" spans="1:44" x14ac:dyDescent="0.2">
      <c r="A815" s="15">
        <f>Daten!A815</f>
        <v>32139</v>
      </c>
      <c r="B815" s="8" t="str">
        <f>Daten!B815</f>
        <v>Würmla</v>
      </c>
      <c r="C815" s="15">
        <f t="shared" si="75"/>
        <v>3</v>
      </c>
      <c r="D815" s="9">
        <f>Daten!E815</f>
        <v>1430</v>
      </c>
      <c r="E815" s="10">
        <f>Daten!D815</f>
        <v>0</v>
      </c>
      <c r="F815" s="9">
        <f t="shared" si="76"/>
        <v>2305.0746268656717</v>
      </c>
      <c r="H815" s="26">
        <f t="shared" ca="1" si="77"/>
        <v>7143</v>
      </c>
      <c r="I815" s="8">
        <f t="shared" ca="1" si="78"/>
        <v>31</v>
      </c>
      <c r="J815" s="26">
        <f ca="1">IF(I815=0,0,COUNTIF(I$19:$I815,C815*10+1))</f>
        <v>494</v>
      </c>
      <c r="K815" s="21">
        <f t="shared" ca="1" si="79"/>
        <v>0</v>
      </c>
      <c r="L815" s="24">
        <f t="shared" ca="1" si="80"/>
        <v>7143</v>
      </c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</row>
    <row r="816" spans="1:44" x14ac:dyDescent="0.2">
      <c r="A816" s="15">
        <f>Daten!A816</f>
        <v>32140</v>
      </c>
      <c r="B816" s="8" t="str">
        <f>Daten!B816</f>
        <v>Zeiselmauer-Wolfpassing</v>
      </c>
      <c r="C816" s="15">
        <f t="shared" si="75"/>
        <v>3</v>
      </c>
      <c r="D816" s="9">
        <f>Daten!E816</f>
        <v>2298</v>
      </c>
      <c r="E816" s="10">
        <f>Daten!D816</f>
        <v>0</v>
      </c>
      <c r="F816" s="9">
        <f t="shared" si="76"/>
        <v>3704.2388059701493</v>
      </c>
      <c r="H816" s="26">
        <f t="shared" ca="1" si="77"/>
        <v>11478</v>
      </c>
      <c r="I816" s="8">
        <f t="shared" ca="1" si="78"/>
        <v>31</v>
      </c>
      <c r="J816" s="26">
        <f ca="1">IF(I816=0,0,COUNTIF(I$19:$I816,C816*10+1))</f>
        <v>495</v>
      </c>
      <c r="K816" s="21">
        <f t="shared" ca="1" si="79"/>
        <v>0</v>
      </c>
      <c r="L816" s="24">
        <f t="shared" ca="1" si="80"/>
        <v>11478</v>
      </c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</row>
    <row r="817" spans="1:44" x14ac:dyDescent="0.2">
      <c r="A817" s="15">
        <f>Daten!A817</f>
        <v>32141</v>
      </c>
      <c r="B817" s="8" t="str">
        <f>Daten!B817</f>
        <v>Zwentendorf an der Donau</v>
      </c>
      <c r="C817" s="15">
        <f t="shared" si="75"/>
        <v>3</v>
      </c>
      <c r="D817" s="9">
        <f>Daten!E817</f>
        <v>4060</v>
      </c>
      <c r="E817" s="10">
        <f>Daten!D817</f>
        <v>0</v>
      </c>
      <c r="F817" s="9">
        <f t="shared" si="76"/>
        <v>6544.4776119402986</v>
      </c>
      <c r="H817" s="26">
        <f t="shared" ca="1" si="77"/>
        <v>20279</v>
      </c>
      <c r="I817" s="8">
        <f t="shared" ca="1" si="78"/>
        <v>31</v>
      </c>
      <c r="J817" s="26">
        <f ca="1">IF(I817=0,0,COUNTIF(I$19:$I817,C817*10+1))</f>
        <v>496</v>
      </c>
      <c r="K817" s="21">
        <f t="shared" ca="1" si="79"/>
        <v>0</v>
      </c>
      <c r="L817" s="24">
        <f t="shared" ca="1" si="80"/>
        <v>20279</v>
      </c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</row>
    <row r="818" spans="1:44" x14ac:dyDescent="0.2">
      <c r="A818" s="15">
        <f>Daten!A818</f>
        <v>32142</v>
      </c>
      <c r="B818" s="8" t="str">
        <f>Daten!B818</f>
        <v>St. Andrä-Wördern</v>
      </c>
      <c r="C818" s="15">
        <f t="shared" si="75"/>
        <v>3</v>
      </c>
      <c r="D818" s="9">
        <f>Daten!E818</f>
        <v>7869</v>
      </c>
      <c r="E818" s="10">
        <f>Daten!D818</f>
        <v>0</v>
      </c>
      <c r="F818" s="9">
        <f t="shared" si="76"/>
        <v>12684.358208955224</v>
      </c>
      <c r="H818" s="26">
        <f t="shared" ca="1" si="77"/>
        <v>39304</v>
      </c>
      <c r="I818" s="8">
        <f t="shared" ca="1" si="78"/>
        <v>31</v>
      </c>
      <c r="J818" s="26">
        <f ca="1">IF(I818=0,0,COUNTIF(I$19:$I818,C818*10+1))</f>
        <v>497</v>
      </c>
      <c r="K818" s="21">
        <f t="shared" ca="1" si="79"/>
        <v>0</v>
      </c>
      <c r="L818" s="24">
        <f t="shared" ca="1" si="80"/>
        <v>39304</v>
      </c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</row>
    <row r="819" spans="1:44" x14ac:dyDescent="0.2">
      <c r="A819" s="15">
        <f>Daten!A819</f>
        <v>32143</v>
      </c>
      <c r="B819" s="8" t="str">
        <f>Daten!B819</f>
        <v>Muckendorf-Wipfing</v>
      </c>
      <c r="C819" s="15">
        <f t="shared" si="75"/>
        <v>3</v>
      </c>
      <c r="D819" s="9">
        <f>Daten!E819</f>
        <v>1652</v>
      </c>
      <c r="E819" s="10">
        <f>Daten!D819</f>
        <v>0</v>
      </c>
      <c r="F819" s="9">
        <f t="shared" si="76"/>
        <v>2662.9253731343283</v>
      </c>
      <c r="H819" s="26">
        <f t="shared" ca="1" si="77"/>
        <v>8251</v>
      </c>
      <c r="I819" s="8">
        <f t="shared" ca="1" si="78"/>
        <v>31</v>
      </c>
      <c r="J819" s="26">
        <f ca="1">IF(I819=0,0,COUNTIF(I$19:$I819,C819*10+1))</f>
        <v>498</v>
      </c>
      <c r="K819" s="21">
        <f t="shared" ca="1" si="79"/>
        <v>0</v>
      </c>
      <c r="L819" s="24">
        <f t="shared" ca="1" si="80"/>
        <v>8251</v>
      </c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</row>
    <row r="820" spans="1:44" x14ac:dyDescent="0.2">
      <c r="A820" s="15">
        <f>Daten!A820</f>
        <v>32144</v>
      </c>
      <c r="B820" s="8" t="str">
        <f>Daten!B820</f>
        <v>Klosterneuburg</v>
      </c>
      <c r="C820" s="15">
        <f t="shared" si="75"/>
        <v>3</v>
      </c>
      <c r="D820" s="9">
        <f>Daten!E820</f>
        <v>27356</v>
      </c>
      <c r="E820" s="10">
        <f>Daten!D820</f>
        <v>0</v>
      </c>
      <c r="F820" s="9">
        <f t="shared" si="76"/>
        <v>54712</v>
      </c>
      <c r="H820" s="26">
        <f t="shared" ca="1" si="77"/>
        <v>169531</v>
      </c>
      <c r="I820" s="8">
        <f t="shared" ca="1" si="78"/>
        <v>31</v>
      </c>
      <c r="J820" s="26">
        <f ca="1">IF(I820=0,0,COUNTIF(I$19:$I820,C820*10+1))</f>
        <v>499</v>
      </c>
      <c r="K820" s="21">
        <f t="shared" ca="1" si="79"/>
        <v>0</v>
      </c>
      <c r="L820" s="24">
        <f t="shared" ca="1" si="80"/>
        <v>169531</v>
      </c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</row>
    <row r="821" spans="1:44" x14ac:dyDescent="0.2">
      <c r="A821" s="15">
        <f>Daten!A821</f>
        <v>32202</v>
      </c>
      <c r="B821" s="8" t="str">
        <f>Daten!B821</f>
        <v>Dietmanns</v>
      </c>
      <c r="C821" s="15">
        <f t="shared" si="75"/>
        <v>3</v>
      </c>
      <c r="D821" s="9">
        <f>Daten!E821</f>
        <v>1054</v>
      </c>
      <c r="E821" s="10">
        <f>Daten!D821</f>
        <v>0</v>
      </c>
      <c r="F821" s="9">
        <f t="shared" si="76"/>
        <v>1698.9850746268658</v>
      </c>
      <c r="H821" s="26">
        <f t="shared" ca="1" si="77"/>
        <v>5264</v>
      </c>
      <c r="I821" s="8">
        <f t="shared" ca="1" si="78"/>
        <v>31</v>
      </c>
      <c r="J821" s="26">
        <f ca="1">IF(I821=0,0,COUNTIF(I$19:$I821,C821*10+1))</f>
        <v>500</v>
      </c>
      <c r="K821" s="21">
        <f t="shared" ca="1" si="79"/>
        <v>0</v>
      </c>
      <c r="L821" s="24">
        <f t="shared" ca="1" si="80"/>
        <v>5264</v>
      </c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</row>
    <row r="822" spans="1:44" x14ac:dyDescent="0.2">
      <c r="A822" s="15">
        <f>Daten!A822</f>
        <v>32203</v>
      </c>
      <c r="B822" s="8" t="str">
        <f>Daten!B822</f>
        <v>Dobersberg</v>
      </c>
      <c r="C822" s="15">
        <f t="shared" si="75"/>
        <v>3</v>
      </c>
      <c r="D822" s="9">
        <f>Daten!E822</f>
        <v>1611</v>
      </c>
      <c r="E822" s="10">
        <f>Daten!D822</f>
        <v>0</v>
      </c>
      <c r="F822" s="9">
        <f t="shared" si="76"/>
        <v>2596.8358208955224</v>
      </c>
      <c r="H822" s="26">
        <f t="shared" ca="1" si="77"/>
        <v>8047</v>
      </c>
      <c r="I822" s="8">
        <f t="shared" ca="1" si="78"/>
        <v>31</v>
      </c>
      <c r="J822" s="26">
        <f ca="1">IF(I822=0,0,COUNTIF(I$19:$I822,C822*10+1))</f>
        <v>501</v>
      </c>
      <c r="K822" s="21">
        <f t="shared" ca="1" si="79"/>
        <v>0</v>
      </c>
      <c r="L822" s="24">
        <f t="shared" ca="1" si="80"/>
        <v>8047</v>
      </c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</row>
    <row r="823" spans="1:44" x14ac:dyDescent="0.2">
      <c r="A823" s="15">
        <f>Daten!A823</f>
        <v>32206</v>
      </c>
      <c r="B823" s="8" t="str">
        <f>Daten!B823</f>
        <v>Gastern</v>
      </c>
      <c r="C823" s="15">
        <f t="shared" si="75"/>
        <v>3</v>
      </c>
      <c r="D823" s="9">
        <f>Daten!E823</f>
        <v>1208</v>
      </c>
      <c r="E823" s="10">
        <f>Daten!D823</f>
        <v>0</v>
      </c>
      <c r="F823" s="9">
        <f t="shared" si="76"/>
        <v>1947.2238805970148</v>
      </c>
      <c r="H823" s="26">
        <f t="shared" ca="1" si="77"/>
        <v>6034</v>
      </c>
      <c r="I823" s="8">
        <f t="shared" ca="1" si="78"/>
        <v>31</v>
      </c>
      <c r="J823" s="26">
        <f ca="1">IF(I823=0,0,COUNTIF(I$19:$I823,C823*10+1))</f>
        <v>502</v>
      </c>
      <c r="K823" s="21">
        <f t="shared" ca="1" si="79"/>
        <v>0</v>
      </c>
      <c r="L823" s="24">
        <f t="shared" ca="1" si="80"/>
        <v>6034</v>
      </c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</row>
    <row r="824" spans="1:44" x14ac:dyDescent="0.2">
      <c r="A824" s="15">
        <f>Daten!A824</f>
        <v>32207</v>
      </c>
      <c r="B824" s="8" t="str">
        <f>Daten!B824</f>
        <v>Groß-Siegharts</v>
      </c>
      <c r="C824" s="15">
        <f t="shared" si="75"/>
        <v>3</v>
      </c>
      <c r="D824" s="9">
        <f>Daten!E824</f>
        <v>2741</v>
      </c>
      <c r="E824" s="10">
        <f>Daten!D824</f>
        <v>0</v>
      </c>
      <c r="F824" s="9">
        <f t="shared" si="76"/>
        <v>4418.3283582089553</v>
      </c>
      <c r="H824" s="26">
        <f t="shared" ca="1" si="77"/>
        <v>13691</v>
      </c>
      <c r="I824" s="8">
        <f t="shared" ca="1" si="78"/>
        <v>31</v>
      </c>
      <c r="J824" s="26">
        <f ca="1">IF(I824=0,0,COUNTIF(I$19:$I824,C824*10+1))</f>
        <v>503</v>
      </c>
      <c r="K824" s="21">
        <f t="shared" ca="1" si="79"/>
        <v>0</v>
      </c>
      <c r="L824" s="24">
        <f t="shared" ca="1" si="80"/>
        <v>13691</v>
      </c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</row>
    <row r="825" spans="1:44" x14ac:dyDescent="0.2">
      <c r="A825" s="15">
        <f>Daten!A825</f>
        <v>32209</v>
      </c>
      <c r="B825" s="8" t="str">
        <f>Daten!B825</f>
        <v>Karlstein an der Thaya</v>
      </c>
      <c r="C825" s="15">
        <f t="shared" si="75"/>
        <v>3</v>
      </c>
      <c r="D825" s="9">
        <f>Daten!E825</f>
        <v>1478</v>
      </c>
      <c r="E825" s="10">
        <f>Daten!D825</f>
        <v>0</v>
      </c>
      <c r="F825" s="9">
        <f t="shared" si="76"/>
        <v>2382.4477611940297</v>
      </c>
      <c r="H825" s="26">
        <f t="shared" ca="1" si="77"/>
        <v>7382</v>
      </c>
      <c r="I825" s="8">
        <f t="shared" ca="1" si="78"/>
        <v>31</v>
      </c>
      <c r="J825" s="26">
        <f ca="1">IF(I825=0,0,COUNTIF(I$19:$I825,C825*10+1))</f>
        <v>504</v>
      </c>
      <c r="K825" s="21">
        <f t="shared" ca="1" si="79"/>
        <v>0</v>
      </c>
      <c r="L825" s="24">
        <f t="shared" ca="1" si="80"/>
        <v>7382</v>
      </c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</row>
    <row r="826" spans="1:44" x14ac:dyDescent="0.2">
      <c r="A826" s="15">
        <f>Daten!A826</f>
        <v>32210</v>
      </c>
      <c r="B826" s="8" t="str">
        <f>Daten!B826</f>
        <v>Kautzen</v>
      </c>
      <c r="C826" s="15">
        <f t="shared" si="75"/>
        <v>3</v>
      </c>
      <c r="D826" s="9">
        <f>Daten!E826</f>
        <v>1120</v>
      </c>
      <c r="E826" s="10">
        <f>Daten!D826</f>
        <v>0</v>
      </c>
      <c r="F826" s="9">
        <f t="shared" si="76"/>
        <v>1805.3731343283582</v>
      </c>
      <c r="H826" s="26">
        <f t="shared" ca="1" si="77"/>
        <v>5594</v>
      </c>
      <c r="I826" s="8">
        <f t="shared" ca="1" si="78"/>
        <v>31</v>
      </c>
      <c r="J826" s="26">
        <f ca="1">IF(I826=0,0,COUNTIF(I$19:$I826,C826*10+1))</f>
        <v>505</v>
      </c>
      <c r="K826" s="21">
        <f t="shared" ca="1" si="79"/>
        <v>0</v>
      </c>
      <c r="L826" s="24">
        <f t="shared" ca="1" si="80"/>
        <v>5594</v>
      </c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</row>
    <row r="827" spans="1:44" x14ac:dyDescent="0.2">
      <c r="A827" s="15">
        <f>Daten!A827</f>
        <v>32212</v>
      </c>
      <c r="B827" s="8" t="str">
        <f>Daten!B827</f>
        <v>Ludweis-Aigen</v>
      </c>
      <c r="C827" s="15">
        <f t="shared" si="75"/>
        <v>3</v>
      </c>
      <c r="D827" s="9">
        <f>Daten!E827</f>
        <v>899</v>
      </c>
      <c r="E827" s="10">
        <f>Daten!D827</f>
        <v>0</v>
      </c>
      <c r="F827" s="9">
        <f t="shared" si="76"/>
        <v>1449.1343283582089</v>
      </c>
      <c r="H827" s="26">
        <f t="shared" ca="1" si="77"/>
        <v>4490</v>
      </c>
      <c r="I827" s="8">
        <f t="shared" ca="1" si="78"/>
        <v>31</v>
      </c>
      <c r="J827" s="26">
        <f ca="1">IF(I827=0,0,COUNTIF(I$19:$I827,C827*10+1))</f>
        <v>506</v>
      </c>
      <c r="K827" s="21">
        <f t="shared" ca="1" si="79"/>
        <v>0</v>
      </c>
      <c r="L827" s="24">
        <f t="shared" ca="1" si="80"/>
        <v>4490</v>
      </c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</row>
    <row r="828" spans="1:44" x14ac:dyDescent="0.2">
      <c r="A828" s="15">
        <f>Daten!A828</f>
        <v>32214</v>
      </c>
      <c r="B828" s="8" t="str">
        <f>Daten!B828</f>
        <v>Pfaffenschlag bei Waidhofen a.d.Thaya</v>
      </c>
      <c r="C828" s="15">
        <f t="shared" si="75"/>
        <v>3</v>
      </c>
      <c r="D828" s="9">
        <f>Daten!E828</f>
        <v>924</v>
      </c>
      <c r="E828" s="10">
        <f>Daten!D828</f>
        <v>0</v>
      </c>
      <c r="F828" s="9">
        <f t="shared" si="76"/>
        <v>1489.4328358208954</v>
      </c>
      <c r="H828" s="26">
        <f t="shared" ca="1" si="77"/>
        <v>4615</v>
      </c>
      <c r="I828" s="8">
        <f t="shared" ca="1" si="78"/>
        <v>31</v>
      </c>
      <c r="J828" s="26">
        <f ca="1">IF(I828=0,0,COUNTIF(I$19:$I828,C828*10+1))</f>
        <v>507</v>
      </c>
      <c r="K828" s="21">
        <f t="shared" ca="1" si="79"/>
        <v>0</v>
      </c>
      <c r="L828" s="24">
        <f t="shared" ca="1" si="80"/>
        <v>4615</v>
      </c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</row>
    <row r="829" spans="1:44" x14ac:dyDescent="0.2">
      <c r="A829" s="15">
        <f>Daten!A829</f>
        <v>32216</v>
      </c>
      <c r="B829" s="8" t="str">
        <f>Daten!B829</f>
        <v>Raabs an der Thaya</v>
      </c>
      <c r="C829" s="15">
        <f t="shared" si="75"/>
        <v>3</v>
      </c>
      <c r="D829" s="9">
        <f>Daten!E829</f>
        <v>2646</v>
      </c>
      <c r="E829" s="10">
        <f>Daten!D829</f>
        <v>0</v>
      </c>
      <c r="F829" s="9">
        <f t="shared" si="76"/>
        <v>4265.1940298507461</v>
      </c>
      <c r="H829" s="26">
        <f t="shared" ca="1" si="77"/>
        <v>13216</v>
      </c>
      <c r="I829" s="8">
        <f t="shared" ca="1" si="78"/>
        <v>31</v>
      </c>
      <c r="J829" s="26">
        <f ca="1">IF(I829=0,0,COUNTIF(I$19:$I829,C829*10+1))</f>
        <v>508</v>
      </c>
      <c r="K829" s="21">
        <f t="shared" ca="1" si="79"/>
        <v>0</v>
      </c>
      <c r="L829" s="24">
        <f t="shared" ca="1" si="80"/>
        <v>13216</v>
      </c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</row>
    <row r="830" spans="1:44" x14ac:dyDescent="0.2">
      <c r="A830" s="15">
        <f>Daten!A830</f>
        <v>32217</v>
      </c>
      <c r="B830" s="8" t="str">
        <f>Daten!B830</f>
        <v>Thaya</v>
      </c>
      <c r="C830" s="15">
        <f t="shared" si="75"/>
        <v>3</v>
      </c>
      <c r="D830" s="9">
        <f>Daten!E830</f>
        <v>1387</v>
      </c>
      <c r="E830" s="10">
        <f>Daten!D830</f>
        <v>0</v>
      </c>
      <c r="F830" s="9">
        <f t="shared" si="76"/>
        <v>2235.7611940298507</v>
      </c>
      <c r="H830" s="26">
        <f t="shared" ca="1" si="77"/>
        <v>6928</v>
      </c>
      <c r="I830" s="8">
        <f t="shared" ca="1" si="78"/>
        <v>31</v>
      </c>
      <c r="J830" s="26">
        <f ca="1">IF(I830=0,0,COUNTIF(I$19:$I830,C830*10+1))</f>
        <v>509</v>
      </c>
      <c r="K830" s="21">
        <f t="shared" ca="1" si="79"/>
        <v>0</v>
      </c>
      <c r="L830" s="24">
        <f t="shared" ca="1" si="80"/>
        <v>6928</v>
      </c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</row>
    <row r="831" spans="1:44" x14ac:dyDescent="0.2">
      <c r="A831" s="15">
        <f>Daten!A831</f>
        <v>32219</v>
      </c>
      <c r="B831" s="8" t="str">
        <f>Daten!B831</f>
        <v>Vitis</v>
      </c>
      <c r="C831" s="15">
        <f t="shared" si="75"/>
        <v>3</v>
      </c>
      <c r="D831" s="9">
        <f>Daten!E831</f>
        <v>2697</v>
      </c>
      <c r="E831" s="10">
        <f>Daten!D831</f>
        <v>0</v>
      </c>
      <c r="F831" s="9">
        <f t="shared" si="76"/>
        <v>4347.4029850746265</v>
      </c>
      <c r="H831" s="26">
        <f t="shared" ca="1" si="77"/>
        <v>13471</v>
      </c>
      <c r="I831" s="8">
        <f t="shared" ca="1" si="78"/>
        <v>31</v>
      </c>
      <c r="J831" s="26">
        <f ca="1">IF(I831=0,0,COUNTIF(I$19:$I831,C831*10+1))</f>
        <v>510</v>
      </c>
      <c r="K831" s="21">
        <f t="shared" ca="1" si="79"/>
        <v>0</v>
      </c>
      <c r="L831" s="24">
        <f t="shared" ca="1" si="80"/>
        <v>13471</v>
      </c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</row>
    <row r="832" spans="1:44" x14ac:dyDescent="0.2">
      <c r="A832" s="15">
        <f>Daten!A832</f>
        <v>32220</v>
      </c>
      <c r="B832" s="8" t="str">
        <f>Daten!B832</f>
        <v>Waidhofen an der Thaya</v>
      </c>
      <c r="C832" s="15">
        <f t="shared" si="75"/>
        <v>3</v>
      </c>
      <c r="D832" s="9">
        <f>Daten!E832</f>
        <v>5454</v>
      </c>
      <c r="E832" s="10">
        <f>Daten!D832</f>
        <v>0</v>
      </c>
      <c r="F832" s="9">
        <f t="shared" si="76"/>
        <v>8791.5223880597023</v>
      </c>
      <c r="H832" s="26">
        <f t="shared" ca="1" si="77"/>
        <v>27241</v>
      </c>
      <c r="I832" s="8">
        <f t="shared" ca="1" si="78"/>
        <v>31</v>
      </c>
      <c r="J832" s="26">
        <f ca="1">IF(I832=0,0,COUNTIF(I$19:$I832,C832*10+1))</f>
        <v>511</v>
      </c>
      <c r="K832" s="21">
        <f t="shared" ca="1" si="79"/>
        <v>0</v>
      </c>
      <c r="L832" s="24">
        <f t="shared" ca="1" si="80"/>
        <v>27241</v>
      </c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</row>
    <row r="833" spans="1:44" x14ac:dyDescent="0.2">
      <c r="A833" s="15">
        <f>Daten!A833</f>
        <v>32221</v>
      </c>
      <c r="B833" s="8" t="str">
        <f>Daten!B833</f>
        <v>Waidhofen an der Thaya-Land</v>
      </c>
      <c r="C833" s="15">
        <f t="shared" si="75"/>
        <v>3</v>
      </c>
      <c r="D833" s="9">
        <f>Daten!E833</f>
        <v>1250</v>
      </c>
      <c r="E833" s="10">
        <f>Daten!D833</f>
        <v>0</v>
      </c>
      <c r="F833" s="9">
        <f t="shared" si="76"/>
        <v>2014.9253731343283</v>
      </c>
      <c r="H833" s="26">
        <f t="shared" ca="1" si="77"/>
        <v>6243</v>
      </c>
      <c r="I833" s="8">
        <f t="shared" ca="1" si="78"/>
        <v>31</v>
      </c>
      <c r="J833" s="26">
        <f ca="1">IF(I833=0,0,COUNTIF(I$19:$I833,C833*10+1))</f>
        <v>512</v>
      </c>
      <c r="K833" s="21">
        <f t="shared" ca="1" si="79"/>
        <v>0</v>
      </c>
      <c r="L833" s="24">
        <f t="shared" ca="1" si="80"/>
        <v>6243</v>
      </c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</row>
    <row r="834" spans="1:44" x14ac:dyDescent="0.2">
      <c r="A834" s="15">
        <f>Daten!A834</f>
        <v>32222</v>
      </c>
      <c r="B834" s="8" t="str">
        <f>Daten!B834</f>
        <v>Waldkirchen an der Thaya</v>
      </c>
      <c r="C834" s="15">
        <f t="shared" si="75"/>
        <v>3</v>
      </c>
      <c r="D834" s="9">
        <f>Daten!E834</f>
        <v>522</v>
      </c>
      <c r="E834" s="10">
        <f>Daten!D834</f>
        <v>0</v>
      </c>
      <c r="F834" s="9">
        <f t="shared" si="76"/>
        <v>841.43283582089555</v>
      </c>
      <c r="H834" s="26">
        <f t="shared" ca="1" si="77"/>
        <v>2607</v>
      </c>
      <c r="I834" s="8">
        <f t="shared" ca="1" si="78"/>
        <v>31</v>
      </c>
      <c r="J834" s="26">
        <f ca="1">IF(I834=0,0,COUNTIF(I$19:$I834,C834*10+1))</f>
        <v>513</v>
      </c>
      <c r="K834" s="21">
        <f t="shared" ca="1" si="79"/>
        <v>0</v>
      </c>
      <c r="L834" s="24">
        <f t="shared" ca="1" si="80"/>
        <v>2607</v>
      </c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</row>
    <row r="835" spans="1:44" x14ac:dyDescent="0.2">
      <c r="A835" s="15">
        <f>Daten!A835</f>
        <v>32223</v>
      </c>
      <c r="B835" s="8" t="str">
        <f>Daten!B835</f>
        <v>Windigsteig</v>
      </c>
      <c r="C835" s="15">
        <f t="shared" si="75"/>
        <v>3</v>
      </c>
      <c r="D835" s="9">
        <f>Daten!E835</f>
        <v>933</v>
      </c>
      <c r="E835" s="10">
        <f>Daten!D835</f>
        <v>0</v>
      </c>
      <c r="F835" s="9">
        <f t="shared" si="76"/>
        <v>1503.9402985074628</v>
      </c>
      <c r="H835" s="26">
        <f t="shared" ca="1" si="77"/>
        <v>4660</v>
      </c>
      <c r="I835" s="8">
        <f t="shared" ca="1" si="78"/>
        <v>31</v>
      </c>
      <c r="J835" s="26">
        <f ca="1">IF(I835=0,0,COUNTIF(I$19:$I835,C835*10+1))</f>
        <v>514</v>
      </c>
      <c r="K835" s="21">
        <f t="shared" ca="1" si="79"/>
        <v>0</v>
      </c>
      <c r="L835" s="24">
        <f t="shared" ca="1" si="80"/>
        <v>4660</v>
      </c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</row>
    <row r="836" spans="1:44" x14ac:dyDescent="0.2">
      <c r="A836" s="15">
        <f>Daten!A836</f>
        <v>32301</v>
      </c>
      <c r="B836" s="8" t="str">
        <f>Daten!B836</f>
        <v>Bad Fischau-Brunn</v>
      </c>
      <c r="C836" s="15">
        <f t="shared" si="75"/>
        <v>3</v>
      </c>
      <c r="D836" s="9">
        <f>Daten!E836</f>
        <v>3426</v>
      </c>
      <c r="E836" s="10">
        <f>Daten!D836</f>
        <v>0</v>
      </c>
      <c r="F836" s="9">
        <f t="shared" si="76"/>
        <v>5522.5074626865671</v>
      </c>
      <c r="H836" s="26">
        <f t="shared" ca="1" si="77"/>
        <v>17112</v>
      </c>
      <c r="I836" s="8">
        <f t="shared" ca="1" si="78"/>
        <v>31</v>
      </c>
      <c r="J836" s="26">
        <f ca="1">IF(I836=0,0,COUNTIF(I$19:$I836,C836*10+1))</f>
        <v>515</v>
      </c>
      <c r="K836" s="21">
        <f t="shared" ca="1" si="79"/>
        <v>0</v>
      </c>
      <c r="L836" s="24">
        <f t="shared" ca="1" si="80"/>
        <v>17112</v>
      </c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</row>
    <row r="837" spans="1:44" x14ac:dyDescent="0.2">
      <c r="A837" s="15">
        <f>Daten!A837</f>
        <v>32302</v>
      </c>
      <c r="B837" s="8" t="str">
        <f>Daten!B837</f>
        <v>Bad Schönau</v>
      </c>
      <c r="C837" s="15">
        <f t="shared" si="75"/>
        <v>3</v>
      </c>
      <c r="D837" s="9">
        <f>Daten!E837</f>
        <v>738</v>
      </c>
      <c r="E837" s="10">
        <f>Daten!D837</f>
        <v>0</v>
      </c>
      <c r="F837" s="9">
        <f t="shared" si="76"/>
        <v>1189.6119402985075</v>
      </c>
      <c r="H837" s="26">
        <f t="shared" ca="1" si="77"/>
        <v>3686</v>
      </c>
      <c r="I837" s="8">
        <f t="shared" ca="1" si="78"/>
        <v>31</v>
      </c>
      <c r="J837" s="26">
        <f ca="1">IF(I837=0,0,COUNTIF(I$19:$I837,C837*10+1))</f>
        <v>516</v>
      </c>
      <c r="K837" s="21">
        <f t="shared" ca="1" si="79"/>
        <v>0</v>
      </c>
      <c r="L837" s="24">
        <f t="shared" ca="1" si="80"/>
        <v>3686</v>
      </c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</row>
    <row r="838" spans="1:44" x14ac:dyDescent="0.2">
      <c r="A838" s="15">
        <f>Daten!A838</f>
        <v>32304</v>
      </c>
      <c r="B838" s="8" t="str">
        <f>Daten!B838</f>
        <v>Ebenfurth</v>
      </c>
      <c r="C838" s="15">
        <f t="shared" si="75"/>
        <v>3</v>
      </c>
      <c r="D838" s="9">
        <f>Daten!E838</f>
        <v>3173</v>
      </c>
      <c r="E838" s="10">
        <f>Daten!D838</f>
        <v>0</v>
      </c>
      <c r="F838" s="9">
        <f t="shared" si="76"/>
        <v>5114.686567164179</v>
      </c>
      <c r="H838" s="26">
        <f t="shared" ca="1" si="77"/>
        <v>15848</v>
      </c>
      <c r="I838" s="8">
        <f t="shared" ca="1" si="78"/>
        <v>31</v>
      </c>
      <c r="J838" s="26">
        <f ca="1">IF(I838=0,0,COUNTIF(I$19:$I838,C838*10+1))</f>
        <v>517</v>
      </c>
      <c r="K838" s="21">
        <f t="shared" ca="1" si="79"/>
        <v>0</v>
      </c>
      <c r="L838" s="24">
        <f t="shared" ca="1" si="80"/>
        <v>15848</v>
      </c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</row>
    <row r="839" spans="1:44" x14ac:dyDescent="0.2">
      <c r="A839" s="15">
        <f>Daten!A839</f>
        <v>32305</v>
      </c>
      <c r="B839" s="8" t="str">
        <f>Daten!B839</f>
        <v>Eggendorf</v>
      </c>
      <c r="C839" s="15">
        <f t="shared" si="75"/>
        <v>3</v>
      </c>
      <c r="D839" s="9">
        <f>Daten!E839</f>
        <v>4797</v>
      </c>
      <c r="E839" s="10">
        <f>Daten!D839</f>
        <v>0</v>
      </c>
      <c r="F839" s="9">
        <f t="shared" si="76"/>
        <v>7732.4776119402986</v>
      </c>
      <c r="H839" s="26">
        <f t="shared" ca="1" si="77"/>
        <v>23960</v>
      </c>
      <c r="I839" s="8">
        <f t="shared" ca="1" si="78"/>
        <v>31</v>
      </c>
      <c r="J839" s="26">
        <f ca="1">IF(I839=0,0,COUNTIF(I$19:$I839,C839*10+1))</f>
        <v>518</v>
      </c>
      <c r="K839" s="21">
        <f t="shared" ca="1" si="79"/>
        <v>0</v>
      </c>
      <c r="L839" s="24">
        <f t="shared" ca="1" si="80"/>
        <v>23960</v>
      </c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</row>
    <row r="840" spans="1:44" x14ac:dyDescent="0.2">
      <c r="A840" s="15">
        <f>Daten!A840</f>
        <v>32306</v>
      </c>
      <c r="B840" s="8" t="str">
        <f>Daten!B840</f>
        <v>Bad Erlach</v>
      </c>
      <c r="C840" s="15">
        <f t="shared" si="75"/>
        <v>3</v>
      </c>
      <c r="D840" s="9">
        <f>Daten!E840</f>
        <v>3110</v>
      </c>
      <c r="E840" s="10">
        <f>Daten!D840</f>
        <v>0</v>
      </c>
      <c r="F840" s="9">
        <f t="shared" si="76"/>
        <v>5013.1343283582091</v>
      </c>
      <c r="H840" s="26">
        <f t="shared" ca="1" si="77"/>
        <v>15534</v>
      </c>
      <c r="I840" s="8">
        <f t="shared" ca="1" si="78"/>
        <v>31</v>
      </c>
      <c r="J840" s="26">
        <f ca="1">IF(I840=0,0,COUNTIF(I$19:$I840,C840*10+1))</f>
        <v>519</v>
      </c>
      <c r="K840" s="21">
        <f t="shared" ca="1" si="79"/>
        <v>0</v>
      </c>
      <c r="L840" s="24">
        <f t="shared" ca="1" si="80"/>
        <v>15534</v>
      </c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</row>
    <row r="841" spans="1:44" x14ac:dyDescent="0.2">
      <c r="A841" s="15">
        <f>Daten!A841</f>
        <v>32307</v>
      </c>
      <c r="B841" s="8" t="str">
        <f>Daten!B841</f>
        <v>Felixdorf</v>
      </c>
      <c r="C841" s="15">
        <f t="shared" si="75"/>
        <v>3</v>
      </c>
      <c r="D841" s="9">
        <f>Daten!E841</f>
        <v>4371</v>
      </c>
      <c r="E841" s="10">
        <f>Daten!D841</f>
        <v>0</v>
      </c>
      <c r="F841" s="9">
        <f t="shared" si="76"/>
        <v>7045.7910447761196</v>
      </c>
      <c r="H841" s="26">
        <f t="shared" ca="1" si="77"/>
        <v>21832</v>
      </c>
      <c r="I841" s="8">
        <f t="shared" ca="1" si="78"/>
        <v>31</v>
      </c>
      <c r="J841" s="26">
        <f ca="1">IF(I841=0,0,COUNTIF(I$19:$I841,C841*10+1))</f>
        <v>520</v>
      </c>
      <c r="K841" s="21">
        <f t="shared" ca="1" si="79"/>
        <v>0</v>
      </c>
      <c r="L841" s="24">
        <f t="shared" ca="1" si="80"/>
        <v>21832</v>
      </c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</row>
    <row r="842" spans="1:44" x14ac:dyDescent="0.2">
      <c r="A842" s="15">
        <f>Daten!A842</f>
        <v>32308</v>
      </c>
      <c r="B842" s="8" t="str">
        <f>Daten!B842</f>
        <v>Gutenstein</v>
      </c>
      <c r="C842" s="15">
        <f t="shared" si="75"/>
        <v>3</v>
      </c>
      <c r="D842" s="9">
        <f>Daten!E842</f>
        <v>1258</v>
      </c>
      <c r="E842" s="10">
        <f>Daten!D842</f>
        <v>0</v>
      </c>
      <c r="F842" s="9">
        <f t="shared" si="76"/>
        <v>2027.8208955223881</v>
      </c>
      <c r="H842" s="26">
        <f t="shared" ca="1" si="77"/>
        <v>6283</v>
      </c>
      <c r="I842" s="8">
        <f t="shared" ca="1" si="78"/>
        <v>31</v>
      </c>
      <c r="J842" s="26">
        <f ca="1">IF(I842=0,0,COUNTIF(I$19:$I842,C842*10+1))</f>
        <v>521</v>
      </c>
      <c r="K842" s="21">
        <f t="shared" ca="1" si="79"/>
        <v>0</v>
      </c>
      <c r="L842" s="24">
        <f t="shared" ca="1" si="80"/>
        <v>6283</v>
      </c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</row>
    <row r="843" spans="1:44" x14ac:dyDescent="0.2">
      <c r="A843" s="15">
        <f>Daten!A843</f>
        <v>32309</v>
      </c>
      <c r="B843" s="8" t="str">
        <f>Daten!B843</f>
        <v>Hochneukirchen-Gschaidt</v>
      </c>
      <c r="C843" s="15">
        <f t="shared" si="75"/>
        <v>3</v>
      </c>
      <c r="D843" s="9">
        <f>Daten!E843</f>
        <v>1634</v>
      </c>
      <c r="E843" s="10">
        <f>Daten!D843</f>
        <v>0</v>
      </c>
      <c r="F843" s="9">
        <f t="shared" si="76"/>
        <v>2633.9104477611941</v>
      </c>
      <c r="H843" s="26">
        <f t="shared" ca="1" si="77"/>
        <v>8161</v>
      </c>
      <c r="I843" s="8">
        <f t="shared" ca="1" si="78"/>
        <v>31</v>
      </c>
      <c r="J843" s="26">
        <f ca="1">IF(I843=0,0,COUNTIF(I$19:$I843,C843*10+1))</f>
        <v>522</v>
      </c>
      <c r="K843" s="21">
        <f t="shared" ca="1" si="79"/>
        <v>0</v>
      </c>
      <c r="L843" s="24">
        <f t="shared" ca="1" si="80"/>
        <v>8161</v>
      </c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</row>
    <row r="844" spans="1:44" x14ac:dyDescent="0.2">
      <c r="A844" s="15">
        <f>Daten!A844</f>
        <v>32310</v>
      </c>
      <c r="B844" s="8" t="str">
        <f>Daten!B844</f>
        <v>Hochwolkersdorf</v>
      </c>
      <c r="C844" s="15">
        <f t="shared" si="75"/>
        <v>3</v>
      </c>
      <c r="D844" s="9">
        <f>Daten!E844</f>
        <v>995</v>
      </c>
      <c r="E844" s="10">
        <f>Daten!D844</f>
        <v>0</v>
      </c>
      <c r="F844" s="9">
        <f t="shared" si="76"/>
        <v>1603.8805970149253</v>
      </c>
      <c r="H844" s="26">
        <f t="shared" ca="1" si="77"/>
        <v>4970</v>
      </c>
      <c r="I844" s="8">
        <f t="shared" ca="1" si="78"/>
        <v>31</v>
      </c>
      <c r="J844" s="26">
        <f ca="1">IF(I844=0,0,COUNTIF(I$19:$I844,C844*10+1))</f>
        <v>523</v>
      </c>
      <c r="K844" s="21">
        <f t="shared" ca="1" si="79"/>
        <v>0</v>
      </c>
      <c r="L844" s="24">
        <f t="shared" ca="1" si="80"/>
        <v>4970</v>
      </c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</row>
    <row r="845" spans="1:44" x14ac:dyDescent="0.2">
      <c r="A845" s="15">
        <f>Daten!A845</f>
        <v>32311</v>
      </c>
      <c r="B845" s="8" t="str">
        <f>Daten!B845</f>
        <v>Hohe Wand</v>
      </c>
      <c r="C845" s="15">
        <f t="shared" si="75"/>
        <v>3</v>
      </c>
      <c r="D845" s="9">
        <f>Daten!E845</f>
        <v>1413</v>
      </c>
      <c r="E845" s="10">
        <f>Daten!D845</f>
        <v>0</v>
      </c>
      <c r="F845" s="9">
        <f t="shared" si="76"/>
        <v>2277.6716417910447</v>
      </c>
      <c r="H845" s="26">
        <f t="shared" ca="1" si="77"/>
        <v>7058</v>
      </c>
      <c r="I845" s="8">
        <f t="shared" ca="1" si="78"/>
        <v>31</v>
      </c>
      <c r="J845" s="26">
        <f ca="1">IF(I845=0,0,COUNTIF(I$19:$I845,C845*10+1))</f>
        <v>524</v>
      </c>
      <c r="K845" s="21">
        <f t="shared" ca="1" si="79"/>
        <v>0</v>
      </c>
      <c r="L845" s="24">
        <f t="shared" ca="1" si="80"/>
        <v>7058</v>
      </c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</row>
    <row r="846" spans="1:44" x14ac:dyDescent="0.2">
      <c r="A846" s="15">
        <f>Daten!A846</f>
        <v>32312</v>
      </c>
      <c r="B846" s="8" t="str">
        <f>Daten!B846</f>
        <v>Hollenthon</v>
      </c>
      <c r="C846" s="15">
        <f t="shared" si="75"/>
        <v>3</v>
      </c>
      <c r="D846" s="9">
        <f>Daten!E846</f>
        <v>998</v>
      </c>
      <c r="E846" s="10">
        <f>Daten!D846</f>
        <v>0</v>
      </c>
      <c r="F846" s="9">
        <f t="shared" si="76"/>
        <v>1608.7164179104477</v>
      </c>
      <c r="H846" s="26">
        <f t="shared" ca="1" si="77"/>
        <v>4985</v>
      </c>
      <c r="I846" s="8">
        <f t="shared" ca="1" si="78"/>
        <v>31</v>
      </c>
      <c r="J846" s="26">
        <f ca="1">IF(I846=0,0,COUNTIF(I$19:$I846,C846*10+1))</f>
        <v>525</v>
      </c>
      <c r="K846" s="21">
        <f t="shared" ca="1" si="79"/>
        <v>0</v>
      </c>
      <c r="L846" s="24">
        <f t="shared" ca="1" si="80"/>
        <v>4985</v>
      </c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</row>
    <row r="847" spans="1:44" x14ac:dyDescent="0.2">
      <c r="A847" s="15">
        <f>Daten!A847</f>
        <v>32313</v>
      </c>
      <c r="B847" s="8" t="str">
        <f>Daten!B847</f>
        <v>Katzelsdorf</v>
      </c>
      <c r="C847" s="15">
        <f t="shared" si="75"/>
        <v>3</v>
      </c>
      <c r="D847" s="9">
        <f>Daten!E847</f>
        <v>3237</v>
      </c>
      <c r="E847" s="10">
        <f>Daten!D847</f>
        <v>0</v>
      </c>
      <c r="F847" s="9">
        <f t="shared" si="76"/>
        <v>5217.8507462686566</v>
      </c>
      <c r="H847" s="26">
        <f t="shared" ca="1" si="77"/>
        <v>16168</v>
      </c>
      <c r="I847" s="8">
        <f t="shared" ca="1" si="78"/>
        <v>31</v>
      </c>
      <c r="J847" s="26">
        <f ca="1">IF(I847=0,0,COUNTIF(I$19:$I847,C847*10+1))</f>
        <v>526</v>
      </c>
      <c r="K847" s="21">
        <f t="shared" ca="1" si="79"/>
        <v>0</v>
      </c>
      <c r="L847" s="24">
        <f t="shared" ca="1" si="80"/>
        <v>16168</v>
      </c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</row>
    <row r="848" spans="1:44" x14ac:dyDescent="0.2">
      <c r="A848" s="15">
        <f>Daten!A848</f>
        <v>32314</v>
      </c>
      <c r="B848" s="8" t="str">
        <f>Daten!B848</f>
        <v>Kirchschlag in der Buckligen Welt</v>
      </c>
      <c r="C848" s="15">
        <f t="shared" si="75"/>
        <v>3</v>
      </c>
      <c r="D848" s="9">
        <f>Daten!E848</f>
        <v>2871</v>
      </c>
      <c r="E848" s="10">
        <f>Daten!D848</f>
        <v>0</v>
      </c>
      <c r="F848" s="9">
        <f t="shared" si="76"/>
        <v>4627.8805970149251</v>
      </c>
      <c r="H848" s="26">
        <f t="shared" ca="1" si="77"/>
        <v>14340</v>
      </c>
      <c r="I848" s="8">
        <f t="shared" ca="1" si="78"/>
        <v>31</v>
      </c>
      <c r="J848" s="26">
        <f ca="1">IF(I848=0,0,COUNTIF(I$19:$I848,C848*10+1))</f>
        <v>527</v>
      </c>
      <c r="K848" s="21">
        <f t="shared" ca="1" si="79"/>
        <v>0</v>
      </c>
      <c r="L848" s="24">
        <f t="shared" ca="1" si="80"/>
        <v>14340</v>
      </c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</row>
    <row r="849" spans="1:44" x14ac:dyDescent="0.2">
      <c r="A849" s="15">
        <f>Daten!A849</f>
        <v>32315</v>
      </c>
      <c r="B849" s="8" t="str">
        <f>Daten!B849</f>
        <v>Krumbach</v>
      </c>
      <c r="C849" s="15">
        <f t="shared" si="75"/>
        <v>3</v>
      </c>
      <c r="D849" s="9">
        <f>Daten!E849</f>
        <v>2296</v>
      </c>
      <c r="E849" s="10">
        <f>Daten!D849</f>
        <v>0</v>
      </c>
      <c r="F849" s="9">
        <f t="shared" si="76"/>
        <v>3701.0149253731342</v>
      </c>
      <c r="H849" s="26">
        <f t="shared" ca="1" si="77"/>
        <v>11468</v>
      </c>
      <c r="I849" s="8">
        <f t="shared" ca="1" si="78"/>
        <v>31</v>
      </c>
      <c r="J849" s="26">
        <f ca="1">IF(I849=0,0,COUNTIF(I$19:$I849,C849*10+1))</f>
        <v>528</v>
      </c>
      <c r="K849" s="21">
        <f t="shared" ca="1" si="79"/>
        <v>0</v>
      </c>
      <c r="L849" s="24">
        <f t="shared" ca="1" si="80"/>
        <v>11468</v>
      </c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</row>
    <row r="850" spans="1:44" x14ac:dyDescent="0.2">
      <c r="A850" s="15">
        <f>Daten!A850</f>
        <v>32316</v>
      </c>
      <c r="B850" s="8" t="str">
        <f>Daten!B850</f>
        <v>Lanzenkirchen</v>
      </c>
      <c r="C850" s="15">
        <f t="shared" si="75"/>
        <v>3</v>
      </c>
      <c r="D850" s="9">
        <f>Daten!E850</f>
        <v>3995</v>
      </c>
      <c r="E850" s="10">
        <f>Daten!D850</f>
        <v>0</v>
      </c>
      <c r="F850" s="9">
        <f t="shared" si="76"/>
        <v>6439.7014925373132</v>
      </c>
      <c r="H850" s="26">
        <f t="shared" ca="1" si="77"/>
        <v>19954</v>
      </c>
      <c r="I850" s="8">
        <f t="shared" ca="1" si="78"/>
        <v>31</v>
      </c>
      <c r="J850" s="26">
        <f ca="1">IF(I850=0,0,COUNTIF(I$19:$I850,C850*10+1))</f>
        <v>529</v>
      </c>
      <c r="K850" s="21">
        <f t="shared" ca="1" si="79"/>
        <v>0</v>
      </c>
      <c r="L850" s="24">
        <f t="shared" ca="1" si="80"/>
        <v>19954</v>
      </c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</row>
    <row r="851" spans="1:44" x14ac:dyDescent="0.2">
      <c r="A851" s="15">
        <f>Daten!A851</f>
        <v>32317</v>
      </c>
      <c r="B851" s="8" t="str">
        <f>Daten!B851</f>
        <v>Lichtenegg</v>
      </c>
      <c r="C851" s="15">
        <f t="shared" ref="C851:C914" si="81">INT(A851/10000)</f>
        <v>3</v>
      </c>
      <c r="D851" s="9">
        <f>Daten!E851</f>
        <v>1041</v>
      </c>
      <c r="E851" s="10">
        <f>Daten!D851</f>
        <v>0</v>
      </c>
      <c r="F851" s="9">
        <f t="shared" ref="F851:F914" si="82">IF(AND(E851=1,D851&lt;=20000),D851*2,IF(D851&lt;=10000,D851*(1+41/67),IF(D851&lt;=20000,D851*(1+2/3),IF(D851&lt;=50000,D851*(2),D851*(2+1/3))))+IF(AND(D851&gt;9000,D851&lt;=10000),(D851-9000)*(110/201),0)+IF(AND(D851&gt;18000,D851&lt;=20000),(D851-18000)*(3+1/3),0)+IF(AND(D851&gt;45000,D851&lt;=50000),(D851-45000)*(3+1/3),0))</f>
        <v>1678.0298507462687</v>
      </c>
      <c r="H851" s="26">
        <f t="shared" ref="H851:H914" ca="1" si="83">ROUND(OFFSET($G$6,C851,0)/OFFSET($F$6,C851,0)*F851,0)</f>
        <v>5200</v>
      </c>
      <c r="I851" s="8">
        <f t="shared" ref="I851:I914" ca="1" si="84">IF(H851&gt;0,C851*10+1,0)</f>
        <v>31</v>
      </c>
      <c r="J851" s="26">
        <f ca="1">IF(I851=0,0,COUNTIF(I$19:$I851,C851*10+1))</f>
        <v>530</v>
      </c>
      <c r="K851" s="21">
        <f t="shared" ref="K851:K914" ca="1" si="85">IF(J851=1,OFFSET($G$6,C851,0)-OFFSET($H$6,C851,0),0)</f>
        <v>0</v>
      </c>
      <c r="L851" s="24">
        <f t="shared" ref="L851:L914" ca="1" si="86">H851+K851</f>
        <v>5200</v>
      </c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</row>
    <row r="852" spans="1:44" x14ac:dyDescent="0.2">
      <c r="A852" s="15">
        <f>Daten!A852</f>
        <v>32318</v>
      </c>
      <c r="B852" s="8" t="str">
        <f>Daten!B852</f>
        <v>Lichtenwörth</v>
      </c>
      <c r="C852" s="15">
        <f t="shared" si="81"/>
        <v>3</v>
      </c>
      <c r="D852" s="9">
        <f>Daten!E852</f>
        <v>2748</v>
      </c>
      <c r="E852" s="10">
        <f>Daten!D852</f>
        <v>0</v>
      </c>
      <c r="F852" s="9">
        <f t="shared" si="82"/>
        <v>4429.6119402985078</v>
      </c>
      <c r="H852" s="26">
        <f t="shared" ca="1" si="83"/>
        <v>13726</v>
      </c>
      <c r="I852" s="8">
        <f t="shared" ca="1" si="84"/>
        <v>31</v>
      </c>
      <c r="J852" s="26">
        <f ca="1">IF(I852=0,0,COUNTIF(I$19:$I852,C852*10+1))</f>
        <v>531</v>
      </c>
      <c r="K852" s="21">
        <f t="shared" ca="1" si="85"/>
        <v>0</v>
      </c>
      <c r="L852" s="24">
        <f t="shared" ca="1" si="86"/>
        <v>13726</v>
      </c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</row>
    <row r="853" spans="1:44" x14ac:dyDescent="0.2">
      <c r="A853" s="15">
        <f>Daten!A853</f>
        <v>32319</v>
      </c>
      <c r="B853" s="8" t="str">
        <f>Daten!B853</f>
        <v>Markt Piesting</v>
      </c>
      <c r="C853" s="15">
        <f t="shared" si="81"/>
        <v>3</v>
      </c>
      <c r="D853" s="9">
        <f>Daten!E853</f>
        <v>3026</v>
      </c>
      <c r="E853" s="10">
        <f>Daten!D853</f>
        <v>0</v>
      </c>
      <c r="F853" s="9">
        <f t="shared" si="82"/>
        <v>4877.7313432835817</v>
      </c>
      <c r="H853" s="26">
        <f t="shared" ca="1" si="83"/>
        <v>15114</v>
      </c>
      <c r="I853" s="8">
        <f t="shared" ca="1" si="84"/>
        <v>31</v>
      </c>
      <c r="J853" s="26">
        <f ca="1">IF(I853=0,0,COUNTIF(I$19:$I853,C853*10+1))</f>
        <v>532</v>
      </c>
      <c r="K853" s="21">
        <f t="shared" ca="1" si="85"/>
        <v>0</v>
      </c>
      <c r="L853" s="24">
        <f t="shared" ca="1" si="86"/>
        <v>15114</v>
      </c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</row>
    <row r="854" spans="1:44" x14ac:dyDescent="0.2">
      <c r="A854" s="15">
        <f>Daten!A854</f>
        <v>32320</v>
      </c>
      <c r="B854" s="8" t="str">
        <f>Daten!B854</f>
        <v>Matzendorf-Hölles</v>
      </c>
      <c r="C854" s="15">
        <f t="shared" si="81"/>
        <v>3</v>
      </c>
      <c r="D854" s="9">
        <f>Daten!E854</f>
        <v>2062</v>
      </c>
      <c r="E854" s="10">
        <f>Daten!D854</f>
        <v>0</v>
      </c>
      <c r="F854" s="9">
        <f t="shared" si="82"/>
        <v>3323.8208955223881</v>
      </c>
      <c r="H854" s="26">
        <f t="shared" ca="1" si="83"/>
        <v>10299</v>
      </c>
      <c r="I854" s="8">
        <f t="shared" ca="1" si="84"/>
        <v>31</v>
      </c>
      <c r="J854" s="26">
        <f ca="1">IF(I854=0,0,COUNTIF(I$19:$I854,C854*10+1))</f>
        <v>533</v>
      </c>
      <c r="K854" s="21">
        <f t="shared" ca="1" si="85"/>
        <v>0</v>
      </c>
      <c r="L854" s="24">
        <f t="shared" ca="1" si="86"/>
        <v>10299</v>
      </c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</row>
    <row r="855" spans="1:44" x14ac:dyDescent="0.2">
      <c r="A855" s="15">
        <f>Daten!A855</f>
        <v>32321</v>
      </c>
      <c r="B855" s="8" t="str">
        <f>Daten!B855</f>
        <v>Miesenbach</v>
      </c>
      <c r="C855" s="15">
        <f t="shared" si="81"/>
        <v>3</v>
      </c>
      <c r="D855" s="9">
        <f>Daten!E855</f>
        <v>688</v>
      </c>
      <c r="E855" s="10">
        <f>Daten!D855</f>
        <v>0</v>
      </c>
      <c r="F855" s="9">
        <f t="shared" si="82"/>
        <v>1109.0149253731342</v>
      </c>
      <c r="H855" s="26">
        <f t="shared" ca="1" si="83"/>
        <v>3436</v>
      </c>
      <c r="I855" s="8">
        <f t="shared" ca="1" si="84"/>
        <v>31</v>
      </c>
      <c r="J855" s="26">
        <f ca="1">IF(I855=0,0,COUNTIF(I$19:$I855,C855*10+1))</f>
        <v>534</v>
      </c>
      <c r="K855" s="21">
        <f t="shared" ca="1" si="85"/>
        <v>0</v>
      </c>
      <c r="L855" s="24">
        <f t="shared" ca="1" si="86"/>
        <v>3436</v>
      </c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</row>
    <row r="856" spans="1:44" x14ac:dyDescent="0.2">
      <c r="A856" s="15">
        <f>Daten!A856</f>
        <v>32322</v>
      </c>
      <c r="B856" s="8" t="str">
        <f>Daten!B856</f>
        <v>Muggendorf</v>
      </c>
      <c r="C856" s="15">
        <f t="shared" si="81"/>
        <v>3</v>
      </c>
      <c r="D856" s="9">
        <f>Daten!E856</f>
        <v>517</v>
      </c>
      <c r="E856" s="10">
        <f>Daten!D856</f>
        <v>0</v>
      </c>
      <c r="F856" s="9">
        <f t="shared" si="82"/>
        <v>833.37313432835822</v>
      </c>
      <c r="H856" s="26">
        <f t="shared" ca="1" si="83"/>
        <v>2582</v>
      </c>
      <c r="I856" s="8">
        <f t="shared" ca="1" si="84"/>
        <v>31</v>
      </c>
      <c r="J856" s="26">
        <f ca="1">IF(I856=0,0,COUNTIF(I$19:$I856,C856*10+1))</f>
        <v>535</v>
      </c>
      <c r="K856" s="21">
        <f t="shared" ca="1" si="85"/>
        <v>0</v>
      </c>
      <c r="L856" s="24">
        <f t="shared" ca="1" si="86"/>
        <v>2582</v>
      </c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</row>
    <row r="857" spans="1:44" x14ac:dyDescent="0.2">
      <c r="A857" s="15">
        <f>Daten!A857</f>
        <v>32323</v>
      </c>
      <c r="B857" s="8" t="str">
        <f>Daten!B857</f>
        <v>Pernitz</v>
      </c>
      <c r="C857" s="15">
        <f t="shared" si="81"/>
        <v>3</v>
      </c>
      <c r="D857" s="9">
        <f>Daten!E857</f>
        <v>2495</v>
      </c>
      <c r="E857" s="10">
        <f>Daten!D857</f>
        <v>0</v>
      </c>
      <c r="F857" s="9">
        <f t="shared" si="82"/>
        <v>4021.7910447761192</v>
      </c>
      <c r="H857" s="26">
        <f t="shared" ca="1" si="83"/>
        <v>12462</v>
      </c>
      <c r="I857" s="8">
        <f t="shared" ca="1" si="84"/>
        <v>31</v>
      </c>
      <c r="J857" s="26">
        <f ca="1">IF(I857=0,0,COUNTIF(I$19:$I857,C857*10+1))</f>
        <v>536</v>
      </c>
      <c r="K857" s="21">
        <f t="shared" ca="1" si="85"/>
        <v>0</v>
      </c>
      <c r="L857" s="24">
        <f t="shared" ca="1" si="86"/>
        <v>12462</v>
      </c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</row>
    <row r="858" spans="1:44" x14ac:dyDescent="0.2">
      <c r="A858" s="15">
        <f>Daten!A858</f>
        <v>32324</v>
      </c>
      <c r="B858" s="8" t="str">
        <f>Daten!B858</f>
        <v>Rohr im Gebirge</v>
      </c>
      <c r="C858" s="15">
        <f t="shared" si="81"/>
        <v>3</v>
      </c>
      <c r="D858" s="9">
        <f>Daten!E858</f>
        <v>463</v>
      </c>
      <c r="E858" s="10">
        <f>Daten!D858</f>
        <v>0</v>
      </c>
      <c r="F858" s="9">
        <f t="shared" si="82"/>
        <v>746.32835820895525</v>
      </c>
      <c r="H858" s="26">
        <f t="shared" ca="1" si="83"/>
        <v>2313</v>
      </c>
      <c r="I858" s="8">
        <f t="shared" ca="1" si="84"/>
        <v>31</v>
      </c>
      <c r="J858" s="26">
        <f ca="1">IF(I858=0,0,COUNTIF(I$19:$I858,C858*10+1))</f>
        <v>537</v>
      </c>
      <c r="K858" s="21">
        <f t="shared" ca="1" si="85"/>
        <v>0</v>
      </c>
      <c r="L858" s="24">
        <f t="shared" ca="1" si="86"/>
        <v>2313</v>
      </c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</row>
    <row r="859" spans="1:44" x14ac:dyDescent="0.2">
      <c r="A859" s="15">
        <f>Daten!A859</f>
        <v>32325</v>
      </c>
      <c r="B859" s="8" t="str">
        <f>Daten!B859</f>
        <v>Bromberg</v>
      </c>
      <c r="C859" s="15">
        <f t="shared" si="81"/>
        <v>3</v>
      </c>
      <c r="D859" s="9">
        <f>Daten!E859</f>
        <v>1227</v>
      </c>
      <c r="E859" s="10">
        <f>Daten!D859</f>
        <v>0</v>
      </c>
      <c r="F859" s="9">
        <f t="shared" si="82"/>
        <v>1977.8507462686566</v>
      </c>
      <c r="H859" s="26">
        <f t="shared" ca="1" si="83"/>
        <v>6129</v>
      </c>
      <c r="I859" s="8">
        <f t="shared" ca="1" si="84"/>
        <v>31</v>
      </c>
      <c r="J859" s="26">
        <f ca="1">IF(I859=0,0,COUNTIF(I$19:$I859,C859*10+1))</f>
        <v>538</v>
      </c>
      <c r="K859" s="21">
        <f t="shared" ca="1" si="85"/>
        <v>0</v>
      </c>
      <c r="L859" s="24">
        <f t="shared" ca="1" si="86"/>
        <v>6129</v>
      </c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</row>
    <row r="860" spans="1:44" x14ac:dyDescent="0.2">
      <c r="A860" s="15">
        <f>Daten!A860</f>
        <v>32326</v>
      </c>
      <c r="B860" s="8" t="str">
        <f>Daten!B860</f>
        <v>Schwarzenbach</v>
      </c>
      <c r="C860" s="15">
        <f t="shared" si="81"/>
        <v>3</v>
      </c>
      <c r="D860" s="9">
        <f>Daten!E860</f>
        <v>927</v>
      </c>
      <c r="E860" s="10">
        <f>Daten!D860</f>
        <v>0</v>
      </c>
      <c r="F860" s="9">
        <f t="shared" si="82"/>
        <v>1494.2686567164178</v>
      </c>
      <c r="H860" s="26">
        <f t="shared" ca="1" si="83"/>
        <v>4630</v>
      </c>
      <c r="I860" s="8">
        <f t="shared" ca="1" si="84"/>
        <v>31</v>
      </c>
      <c r="J860" s="26">
        <f ca="1">IF(I860=0,0,COUNTIF(I$19:$I860,C860*10+1))</f>
        <v>539</v>
      </c>
      <c r="K860" s="21">
        <f t="shared" ca="1" si="85"/>
        <v>0</v>
      </c>
      <c r="L860" s="24">
        <f t="shared" ca="1" si="86"/>
        <v>4630</v>
      </c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</row>
    <row r="861" spans="1:44" x14ac:dyDescent="0.2">
      <c r="A861" s="15">
        <f>Daten!A861</f>
        <v>32327</v>
      </c>
      <c r="B861" s="8" t="str">
        <f>Daten!B861</f>
        <v>Sollenau</v>
      </c>
      <c r="C861" s="15">
        <f t="shared" si="81"/>
        <v>3</v>
      </c>
      <c r="D861" s="9">
        <f>Daten!E861</f>
        <v>5154</v>
      </c>
      <c r="E861" s="10">
        <f>Daten!D861</f>
        <v>0</v>
      </c>
      <c r="F861" s="9">
        <f t="shared" si="82"/>
        <v>8307.940298507463</v>
      </c>
      <c r="H861" s="26">
        <f t="shared" ca="1" si="83"/>
        <v>25743</v>
      </c>
      <c r="I861" s="8">
        <f t="shared" ca="1" si="84"/>
        <v>31</v>
      </c>
      <c r="J861" s="26">
        <f ca="1">IF(I861=0,0,COUNTIF(I$19:$I861,C861*10+1))</f>
        <v>540</v>
      </c>
      <c r="K861" s="21">
        <f t="shared" ca="1" si="85"/>
        <v>0</v>
      </c>
      <c r="L861" s="24">
        <f t="shared" ca="1" si="86"/>
        <v>25743</v>
      </c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</row>
    <row r="862" spans="1:44" x14ac:dyDescent="0.2">
      <c r="A862" s="15">
        <f>Daten!A862</f>
        <v>32330</v>
      </c>
      <c r="B862" s="8" t="str">
        <f>Daten!B862</f>
        <v>Theresienfeld</v>
      </c>
      <c r="C862" s="15">
        <f t="shared" si="81"/>
        <v>3</v>
      </c>
      <c r="D862" s="9">
        <f>Daten!E862</f>
        <v>3635</v>
      </c>
      <c r="E862" s="10">
        <f>Daten!D862</f>
        <v>0</v>
      </c>
      <c r="F862" s="9">
        <f t="shared" si="82"/>
        <v>5859.4029850746265</v>
      </c>
      <c r="H862" s="26">
        <f t="shared" ca="1" si="83"/>
        <v>18156</v>
      </c>
      <c r="I862" s="8">
        <f t="shared" ca="1" si="84"/>
        <v>31</v>
      </c>
      <c r="J862" s="26">
        <f ca="1">IF(I862=0,0,COUNTIF(I$19:$I862,C862*10+1))</f>
        <v>541</v>
      </c>
      <c r="K862" s="21">
        <f t="shared" ca="1" si="85"/>
        <v>0</v>
      </c>
      <c r="L862" s="24">
        <f t="shared" ca="1" si="86"/>
        <v>18156</v>
      </c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</row>
    <row r="863" spans="1:44" x14ac:dyDescent="0.2">
      <c r="A863" s="15">
        <f>Daten!A863</f>
        <v>32331</v>
      </c>
      <c r="B863" s="8" t="str">
        <f>Daten!B863</f>
        <v>Waidmannsfeld</v>
      </c>
      <c r="C863" s="15">
        <f t="shared" si="81"/>
        <v>3</v>
      </c>
      <c r="D863" s="9">
        <f>Daten!E863</f>
        <v>1503</v>
      </c>
      <c r="E863" s="10">
        <f>Daten!D863</f>
        <v>0</v>
      </c>
      <c r="F863" s="9">
        <f t="shared" si="82"/>
        <v>2422.7462686567164</v>
      </c>
      <c r="H863" s="26">
        <f t="shared" ca="1" si="83"/>
        <v>7507</v>
      </c>
      <c r="I863" s="8">
        <f t="shared" ca="1" si="84"/>
        <v>31</v>
      </c>
      <c r="J863" s="26">
        <f ca="1">IF(I863=0,0,COUNTIF(I$19:$I863,C863*10+1))</f>
        <v>542</v>
      </c>
      <c r="K863" s="21">
        <f t="shared" ca="1" si="85"/>
        <v>0</v>
      </c>
      <c r="L863" s="24">
        <f t="shared" ca="1" si="86"/>
        <v>7507</v>
      </c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</row>
    <row r="864" spans="1:44" x14ac:dyDescent="0.2">
      <c r="A864" s="15">
        <f>Daten!A864</f>
        <v>32332</v>
      </c>
      <c r="B864" s="8" t="str">
        <f>Daten!B864</f>
        <v>Waldegg</v>
      </c>
      <c r="C864" s="15">
        <f t="shared" si="81"/>
        <v>3</v>
      </c>
      <c r="D864" s="9">
        <f>Daten!E864</f>
        <v>2071</v>
      </c>
      <c r="E864" s="10">
        <f>Daten!D864</f>
        <v>0</v>
      </c>
      <c r="F864" s="9">
        <f t="shared" si="82"/>
        <v>3338.3283582089553</v>
      </c>
      <c r="H864" s="26">
        <f t="shared" ca="1" si="83"/>
        <v>10344</v>
      </c>
      <c r="I864" s="8">
        <f t="shared" ca="1" si="84"/>
        <v>31</v>
      </c>
      <c r="J864" s="26">
        <f ca="1">IF(I864=0,0,COUNTIF(I$19:$I864,C864*10+1))</f>
        <v>543</v>
      </c>
      <c r="K864" s="21">
        <f t="shared" ca="1" si="85"/>
        <v>0</v>
      </c>
      <c r="L864" s="24">
        <f t="shared" ca="1" si="86"/>
        <v>10344</v>
      </c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</row>
    <row r="865" spans="1:44" x14ac:dyDescent="0.2">
      <c r="A865" s="15">
        <f>Daten!A865</f>
        <v>32333</v>
      </c>
      <c r="B865" s="8" t="str">
        <f>Daten!B865</f>
        <v>Walpersbach</v>
      </c>
      <c r="C865" s="15">
        <f t="shared" si="81"/>
        <v>3</v>
      </c>
      <c r="D865" s="9">
        <f>Daten!E865</f>
        <v>1126</v>
      </c>
      <c r="E865" s="10">
        <f>Daten!D865</f>
        <v>0</v>
      </c>
      <c r="F865" s="9">
        <f t="shared" si="82"/>
        <v>1815.044776119403</v>
      </c>
      <c r="H865" s="26">
        <f t="shared" ca="1" si="83"/>
        <v>5624</v>
      </c>
      <c r="I865" s="8">
        <f t="shared" ca="1" si="84"/>
        <v>31</v>
      </c>
      <c r="J865" s="26">
        <f ca="1">IF(I865=0,0,COUNTIF(I$19:$I865,C865*10+1))</f>
        <v>544</v>
      </c>
      <c r="K865" s="21">
        <f t="shared" ca="1" si="85"/>
        <v>0</v>
      </c>
      <c r="L865" s="24">
        <f t="shared" ca="1" si="86"/>
        <v>5624</v>
      </c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</row>
    <row r="866" spans="1:44" x14ac:dyDescent="0.2">
      <c r="A866" s="15">
        <f>Daten!A866</f>
        <v>32334</v>
      </c>
      <c r="B866" s="8" t="str">
        <f>Daten!B866</f>
        <v>Weikersdorf am Steinfelde</v>
      </c>
      <c r="C866" s="15">
        <f t="shared" si="81"/>
        <v>3</v>
      </c>
      <c r="D866" s="9">
        <f>Daten!E866</f>
        <v>1058</v>
      </c>
      <c r="E866" s="10">
        <f>Daten!D866</f>
        <v>0</v>
      </c>
      <c r="F866" s="9">
        <f t="shared" si="82"/>
        <v>1705.4328358208954</v>
      </c>
      <c r="H866" s="26">
        <f t="shared" ca="1" si="83"/>
        <v>5284</v>
      </c>
      <c r="I866" s="8">
        <f t="shared" ca="1" si="84"/>
        <v>31</v>
      </c>
      <c r="J866" s="26">
        <f ca="1">IF(I866=0,0,COUNTIF(I$19:$I866,C866*10+1))</f>
        <v>545</v>
      </c>
      <c r="K866" s="21">
        <f t="shared" ca="1" si="85"/>
        <v>0</v>
      </c>
      <c r="L866" s="24">
        <f t="shared" ca="1" si="86"/>
        <v>5284</v>
      </c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</row>
    <row r="867" spans="1:44" x14ac:dyDescent="0.2">
      <c r="A867" s="15">
        <f>Daten!A867</f>
        <v>32335</v>
      </c>
      <c r="B867" s="8" t="str">
        <f>Daten!B867</f>
        <v>Wiesmath</v>
      </c>
      <c r="C867" s="15">
        <f t="shared" si="81"/>
        <v>3</v>
      </c>
      <c r="D867" s="9">
        <f>Daten!E867</f>
        <v>1504</v>
      </c>
      <c r="E867" s="10">
        <f>Daten!D867</f>
        <v>0</v>
      </c>
      <c r="F867" s="9">
        <f t="shared" si="82"/>
        <v>2424.3582089552237</v>
      </c>
      <c r="H867" s="26">
        <f t="shared" ca="1" si="83"/>
        <v>7512</v>
      </c>
      <c r="I867" s="8">
        <f t="shared" ca="1" si="84"/>
        <v>31</v>
      </c>
      <c r="J867" s="26">
        <f ca="1">IF(I867=0,0,COUNTIF(I$19:$I867,C867*10+1))</f>
        <v>546</v>
      </c>
      <c r="K867" s="21">
        <f t="shared" ca="1" si="85"/>
        <v>0</v>
      </c>
      <c r="L867" s="24">
        <f t="shared" ca="1" si="86"/>
        <v>7512</v>
      </c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</row>
    <row r="868" spans="1:44" x14ac:dyDescent="0.2">
      <c r="A868" s="15">
        <f>Daten!A868</f>
        <v>32336</v>
      </c>
      <c r="B868" s="8" t="str">
        <f>Daten!B868</f>
        <v>Winzendorf-Muthmannsdorf</v>
      </c>
      <c r="C868" s="15">
        <f t="shared" si="81"/>
        <v>3</v>
      </c>
      <c r="D868" s="9">
        <f>Daten!E868</f>
        <v>1875</v>
      </c>
      <c r="E868" s="10">
        <f>Daten!D868</f>
        <v>0</v>
      </c>
      <c r="F868" s="9">
        <f t="shared" si="82"/>
        <v>3022.3880597014927</v>
      </c>
      <c r="H868" s="26">
        <f t="shared" ca="1" si="83"/>
        <v>9365</v>
      </c>
      <c r="I868" s="8">
        <f t="shared" ca="1" si="84"/>
        <v>31</v>
      </c>
      <c r="J868" s="26">
        <f ca="1">IF(I868=0,0,COUNTIF(I$19:$I868,C868*10+1))</f>
        <v>547</v>
      </c>
      <c r="K868" s="21">
        <f t="shared" ca="1" si="85"/>
        <v>0</v>
      </c>
      <c r="L868" s="24">
        <f t="shared" ca="1" si="86"/>
        <v>9365</v>
      </c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</row>
    <row r="869" spans="1:44" x14ac:dyDescent="0.2">
      <c r="A869" s="15">
        <f>Daten!A869</f>
        <v>32337</v>
      </c>
      <c r="B869" s="8" t="str">
        <f>Daten!B869</f>
        <v>Wöllersdorf-Steinabrückl</v>
      </c>
      <c r="C869" s="15">
        <f t="shared" si="81"/>
        <v>3</v>
      </c>
      <c r="D869" s="9">
        <f>Daten!E869</f>
        <v>4555</v>
      </c>
      <c r="E869" s="10">
        <f>Daten!D869</f>
        <v>0</v>
      </c>
      <c r="F869" s="9">
        <f t="shared" si="82"/>
        <v>7342.3880597014922</v>
      </c>
      <c r="H869" s="26">
        <f t="shared" ca="1" si="83"/>
        <v>22751</v>
      </c>
      <c r="I869" s="8">
        <f t="shared" ca="1" si="84"/>
        <v>31</v>
      </c>
      <c r="J869" s="26">
        <f ca="1">IF(I869=0,0,COUNTIF(I$19:$I869,C869*10+1))</f>
        <v>548</v>
      </c>
      <c r="K869" s="21">
        <f t="shared" ca="1" si="85"/>
        <v>0</v>
      </c>
      <c r="L869" s="24">
        <f t="shared" ca="1" si="86"/>
        <v>22751</v>
      </c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</row>
    <row r="870" spans="1:44" x14ac:dyDescent="0.2">
      <c r="A870" s="15">
        <f>Daten!A870</f>
        <v>32338</v>
      </c>
      <c r="B870" s="8" t="str">
        <f>Daten!B870</f>
        <v>Zillingdorf</v>
      </c>
      <c r="C870" s="15">
        <f t="shared" si="81"/>
        <v>3</v>
      </c>
      <c r="D870" s="9">
        <f>Daten!E870</f>
        <v>2029</v>
      </c>
      <c r="E870" s="10">
        <f>Daten!D870</f>
        <v>0</v>
      </c>
      <c r="F870" s="9">
        <f t="shared" si="82"/>
        <v>3270.6268656716416</v>
      </c>
      <c r="H870" s="26">
        <f t="shared" ca="1" si="83"/>
        <v>10134</v>
      </c>
      <c r="I870" s="8">
        <f t="shared" ca="1" si="84"/>
        <v>31</v>
      </c>
      <c r="J870" s="26">
        <f ca="1">IF(I870=0,0,COUNTIF(I$19:$I870,C870*10+1))</f>
        <v>549</v>
      </c>
      <c r="K870" s="21">
        <f t="shared" ca="1" si="85"/>
        <v>0</v>
      </c>
      <c r="L870" s="24">
        <f t="shared" ca="1" si="86"/>
        <v>10134</v>
      </c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</row>
    <row r="871" spans="1:44" x14ac:dyDescent="0.2">
      <c r="A871" s="15">
        <f>Daten!A871</f>
        <v>32501</v>
      </c>
      <c r="B871" s="8" t="str">
        <f>Daten!B871</f>
        <v>Allentsteig</v>
      </c>
      <c r="C871" s="15">
        <f t="shared" si="81"/>
        <v>3</v>
      </c>
      <c r="D871" s="9">
        <f>Daten!E871</f>
        <v>1805</v>
      </c>
      <c r="E871" s="10">
        <f>Daten!D871</f>
        <v>0</v>
      </c>
      <c r="F871" s="9">
        <f t="shared" si="82"/>
        <v>2909.5522388059703</v>
      </c>
      <c r="H871" s="26">
        <f t="shared" ca="1" si="83"/>
        <v>9016</v>
      </c>
      <c r="I871" s="8">
        <f t="shared" ca="1" si="84"/>
        <v>31</v>
      </c>
      <c r="J871" s="26">
        <f ca="1">IF(I871=0,0,COUNTIF(I$19:$I871,C871*10+1))</f>
        <v>550</v>
      </c>
      <c r="K871" s="21">
        <f t="shared" ca="1" si="85"/>
        <v>0</v>
      </c>
      <c r="L871" s="24">
        <f t="shared" ca="1" si="86"/>
        <v>9016</v>
      </c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</row>
    <row r="872" spans="1:44" x14ac:dyDescent="0.2">
      <c r="A872" s="15">
        <f>Daten!A872</f>
        <v>32502</v>
      </c>
      <c r="B872" s="8" t="str">
        <f>Daten!B872</f>
        <v>Arbesbach</v>
      </c>
      <c r="C872" s="15">
        <f t="shared" si="81"/>
        <v>3</v>
      </c>
      <c r="D872" s="9">
        <f>Daten!E872</f>
        <v>1631</v>
      </c>
      <c r="E872" s="10">
        <f>Daten!D872</f>
        <v>0</v>
      </c>
      <c r="F872" s="9">
        <f t="shared" si="82"/>
        <v>2629.0746268656717</v>
      </c>
      <c r="H872" s="26">
        <f t="shared" ca="1" si="83"/>
        <v>8146</v>
      </c>
      <c r="I872" s="8">
        <f t="shared" ca="1" si="84"/>
        <v>31</v>
      </c>
      <c r="J872" s="26">
        <f ca="1">IF(I872=0,0,COUNTIF(I$19:$I872,C872*10+1))</f>
        <v>551</v>
      </c>
      <c r="K872" s="21">
        <f t="shared" ca="1" si="85"/>
        <v>0</v>
      </c>
      <c r="L872" s="24">
        <f t="shared" ca="1" si="86"/>
        <v>8146</v>
      </c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</row>
    <row r="873" spans="1:44" x14ac:dyDescent="0.2">
      <c r="A873" s="15">
        <f>Daten!A873</f>
        <v>32503</v>
      </c>
      <c r="B873" s="8" t="str">
        <f>Daten!B873</f>
        <v>Bärnkopf</v>
      </c>
      <c r="C873" s="15">
        <f t="shared" si="81"/>
        <v>3</v>
      </c>
      <c r="D873" s="9">
        <f>Daten!E873</f>
        <v>355</v>
      </c>
      <c r="E873" s="10">
        <f>Daten!D873</f>
        <v>0</v>
      </c>
      <c r="F873" s="9">
        <f t="shared" si="82"/>
        <v>572.2388059701492</v>
      </c>
      <c r="H873" s="26">
        <f t="shared" ca="1" si="83"/>
        <v>1773</v>
      </c>
      <c r="I873" s="8">
        <f t="shared" ca="1" si="84"/>
        <v>31</v>
      </c>
      <c r="J873" s="26">
        <f ca="1">IF(I873=0,0,COUNTIF(I$19:$I873,C873*10+1))</f>
        <v>552</v>
      </c>
      <c r="K873" s="21">
        <f t="shared" ca="1" si="85"/>
        <v>0</v>
      </c>
      <c r="L873" s="24">
        <f t="shared" ca="1" si="86"/>
        <v>1773</v>
      </c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</row>
    <row r="874" spans="1:44" x14ac:dyDescent="0.2">
      <c r="A874" s="15">
        <f>Daten!A874</f>
        <v>32504</v>
      </c>
      <c r="B874" s="8" t="str">
        <f>Daten!B874</f>
        <v>Echsenbach</v>
      </c>
      <c r="C874" s="15">
        <f t="shared" si="81"/>
        <v>3</v>
      </c>
      <c r="D874" s="9">
        <f>Daten!E874</f>
        <v>1256</v>
      </c>
      <c r="E874" s="10">
        <f>Daten!D874</f>
        <v>0</v>
      </c>
      <c r="F874" s="9">
        <f t="shared" si="82"/>
        <v>2024.5970149253731</v>
      </c>
      <c r="H874" s="26">
        <f t="shared" ca="1" si="83"/>
        <v>6273</v>
      </c>
      <c r="I874" s="8">
        <f t="shared" ca="1" si="84"/>
        <v>31</v>
      </c>
      <c r="J874" s="26">
        <f ca="1">IF(I874=0,0,COUNTIF(I$19:$I874,C874*10+1))</f>
        <v>553</v>
      </c>
      <c r="K874" s="21">
        <f t="shared" ca="1" si="85"/>
        <v>0</v>
      </c>
      <c r="L874" s="24">
        <f t="shared" ca="1" si="86"/>
        <v>6273</v>
      </c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</row>
    <row r="875" spans="1:44" x14ac:dyDescent="0.2">
      <c r="A875" s="15">
        <f>Daten!A875</f>
        <v>32505</v>
      </c>
      <c r="B875" s="8" t="str">
        <f>Daten!B875</f>
        <v>Göpfritz an der Wild</v>
      </c>
      <c r="C875" s="15">
        <f t="shared" si="81"/>
        <v>3</v>
      </c>
      <c r="D875" s="9">
        <f>Daten!E875</f>
        <v>1814</v>
      </c>
      <c r="E875" s="10">
        <f>Daten!D875</f>
        <v>0</v>
      </c>
      <c r="F875" s="9">
        <f t="shared" si="82"/>
        <v>2924.0597014925374</v>
      </c>
      <c r="H875" s="26">
        <f t="shared" ca="1" si="83"/>
        <v>9061</v>
      </c>
      <c r="I875" s="8">
        <f t="shared" ca="1" si="84"/>
        <v>31</v>
      </c>
      <c r="J875" s="26">
        <f ca="1">IF(I875=0,0,COUNTIF(I$19:$I875,C875*10+1))</f>
        <v>554</v>
      </c>
      <c r="K875" s="21">
        <f t="shared" ca="1" si="85"/>
        <v>0</v>
      </c>
      <c r="L875" s="24">
        <f t="shared" ca="1" si="86"/>
        <v>9061</v>
      </c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</row>
    <row r="876" spans="1:44" x14ac:dyDescent="0.2">
      <c r="A876" s="15">
        <f>Daten!A876</f>
        <v>32506</v>
      </c>
      <c r="B876" s="8" t="str">
        <f>Daten!B876</f>
        <v>Grafenschlag</v>
      </c>
      <c r="C876" s="15">
        <f t="shared" si="81"/>
        <v>3</v>
      </c>
      <c r="D876" s="9">
        <f>Daten!E876</f>
        <v>869</v>
      </c>
      <c r="E876" s="10">
        <f>Daten!D876</f>
        <v>0</v>
      </c>
      <c r="F876" s="9">
        <f t="shared" si="82"/>
        <v>1400.7761194029852</v>
      </c>
      <c r="H876" s="26">
        <f t="shared" ca="1" si="83"/>
        <v>4340</v>
      </c>
      <c r="I876" s="8">
        <f t="shared" ca="1" si="84"/>
        <v>31</v>
      </c>
      <c r="J876" s="26">
        <f ca="1">IF(I876=0,0,COUNTIF(I$19:$I876,C876*10+1))</f>
        <v>555</v>
      </c>
      <c r="K876" s="21">
        <f t="shared" ca="1" si="85"/>
        <v>0</v>
      </c>
      <c r="L876" s="24">
        <f t="shared" ca="1" si="86"/>
        <v>4340</v>
      </c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</row>
    <row r="877" spans="1:44" x14ac:dyDescent="0.2">
      <c r="A877" s="15">
        <f>Daten!A877</f>
        <v>32508</v>
      </c>
      <c r="B877" s="8" t="str">
        <f>Daten!B877</f>
        <v>Groß Gerungs</v>
      </c>
      <c r="C877" s="15">
        <f t="shared" si="81"/>
        <v>3</v>
      </c>
      <c r="D877" s="9">
        <f>Daten!E877</f>
        <v>4473</v>
      </c>
      <c r="E877" s="10">
        <f>Daten!D877</f>
        <v>0</v>
      </c>
      <c r="F877" s="9">
        <f t="shared" si="82"/>
        <v>7210.2089552238804</v>
      </c>
      <c r="H877" s="26">
        <f t="shared" ca="1" si="83"/>
        <v>22342</v>
      </c>
      <c r="I877" s="8">
        <f t="shared" ca="1" si="84"/>
        <v>31</v>
      </c>
      <c r="J877" s="26">
        <f ca="1">IF(I877=0,0,COUNTIF(I$19:$I877,C877*10+1))</f>
        <v>556</v>
      </c>
      <c r="K877" s="21">
        <f t="shared" ca="1" si="85"/>
        <v>0</v>
      </c>
      <c r="L877" s="24">
        <f t="shared" ca="1" si="86"/>
        <v>22342</v>
      </c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</row>
    <row r="878" spans="1:44" x14ac:dyDescent="0.2">
      <c r="A878" s="15">
        <f>Daten!A878</f>
        <v>32509</v>
      </c>
      <c r="B878" s="8" t="str">
        <f>Daten!B878</f>
        <v>Großgöttfritz</v>
      </c>
      <c r="C878" s="15">
        <f t="shared" si="81"/>
        <v>3</v>
      </c>
      <c r="D878" s="9">
        <f>Daten!E878</f>
        <v>1380</v>
      </c>
      <c r="E878" s="10">
        <f>Daten!D878</f>
        <v>0</v>
      </c>
      <c r="F878" s="9">
        <f t="shared" si="82"/>
        <v>2224.4776119402986</v>
      </c>
      <c r="H878" s="26">
        <f t="shared" ca="1" si="83"/>
        <v>6893</v>
      </c>
      <c r="I878" s="8">
        <f t="shared" ca="1" si="84"/>
        <v>31</v>
      </c>
      <c r="J878" s="26">
        <f ca="1">IF(I878=0,0,COUNTIF(I$19:$I878,C878*10+1))</f>
        <v>557</v>
      </c>
      <c r="K878" s="21">
        <f t="shared" ca="1" si="85"/>
        <v>0</v>
      </c>
      <c r="L878" s="24">
        <f t="shared" ca="1" si="86"/>
        <v>6893</v>
      </c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</row>
    <row r="879" spans="1:44" x14ac:dyDescent="0.2">
      <c r="A879" s="15">
        <f>Daten!A879</f>
        <v>32511</v>
      </c>
      <c r="B879" s="8" t="str">
        <f>Daten!B879</f>
        <v>Gutenbrunn</v>
      </c>
      <c r="C879" s="15">
        <f t="shared" si="81"/>
        <v>3</v>
      </c>
      <c r="D879" s="9">
        <f>Daten!E879</f>
        <v>516</v>
      </c>
      <c r="E879" s="10">
        <f>Daten!D879</f>
        <v>0</v>
      </c>
      <c r="F879" s="9">
        <f t="shared" si="82"/>
        <v>831.76119402985069</v>
      </c>
      <c r="H879" s="26">
        <f t="shared" ca="1" si="83"/>
        <v>2577</v>
      </c>
      <c r="I879" s="8">
        <f t="shared" ca="1" si="84"/>
        <v>31</v>
      </c>
      <c r="J879" s="26">
        <f ca="1">IF(I879=0,0,COUNTIF(I$19:$I879,C879*10+1))</f>
        <v>558</v>
      </c>
      <c r="K879" s="21">
        <f t="shared" ca="1" si="85"/>
        <v>0</v>
      </c>
      <c r="L879" s="24">
        <f t="shared" ca="1" si="86"/>
        <v>2577</v>
      </c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</row>
    <row r="880" spans="1:44" x14ac:dyDescent="0.2">
      <c r="A880" s="15">
        <f>Daten!A880</f>
        <v>32514</v>
      </c>
      <c r="B880" s="8" t="str">
        <f>Daten!B880</f>
        <v>Kirchschlag</v>
      </c>
      <c r="C880" s="15">
        <f t="shared" si="81"/>
        <v>3</v>
      </c>
      <c r="D880" s="9">
        <f>Daten!E880</f>
        <v>618</v>
      </c>
      <c r="E880" s="10">
        <f>Daten!D880</f>
        <v>0</v>
      </c>
      <c r="F880" s="9">
        <f t="shared" si="82"/>
        <v>996.17910447761199</v>
      </c>
      <c r="H880" s="26">
        <f t="shared" ca="1" si="83"/>
        <v>3087</v>
      </c>
      <c r="I880" s="8">
        <f t="shared" ca="1" si="84"/>
        <v>31</v>
      </c>
      <c r="J880" s="26">
        <f ca="1">IF(I880=0,0,COUNTIF(I$19:$I880,C880*10+1))</f>
        <v>559</v>
      </c>
      <c r="K880" s="21">
        <f t="shared" ca="1" si="85"/>
        <v>0</v>
      </c>
      <c r="L880" s="24">
        <f t="shared" ca="1" si="86"/>
        <v>3087</v>
      </c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</row>
    <row r="881" spans="1:44" x14ac:dyDescent="0.2">
      <c r="A881" s="15">
        <f>Daten!A881</f>
        <v>32515</v>
      </c>
      <c r="B881" s="8" t="str">
        <f>Daten!B881</f>
        <v>Kottes-Purk</v>
      </c>
      <c r="C881" s="15">
        <f t="shared" si="81"/>
        <v>3</v>
      </c>
      <c r="D881" s="9">
        <f>Daten!E881</f>
        <v>1473</v>
      </c>
      <c r="E881" s="10">
        <f>Daten!D881</f>
        <v>0</v>
      </c>
      <c r="F881" s="9">
        <f t="shared" si="82"/>
        <v>2374.3880597014927</v>
      </c>
      <c r="H881" s="26">
        <f t="shared" ca="1" si="83"/>
        <v>7357</v>
      </c>
      <c r="I881" s="8">
        <f t="shared" ca="1" si="84"/>
        <v>31</v>
      </c>
      <c r="J881" s="26">
        <f ca="1">IF(I881=0,0,COUNTIF(I$19:$I881,C881*10+1))</f>
        <v>560</v>
      </c>
      <c r="K881" s="21">
        <f t="shared" ca="1" si="85"/>
        <v>0</v>
      </c>
      <c r="L881" s="24">
        <f t="shared" ca="1" si="86"/>
        <v>7357</v>
      </c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</row>
    <row r="882" spans="1:44" x14ac:dyDescent="0.2">
      <c r="A882" s="15">
        <f>Daten!A882</f>
        <v>32516</v>
      </c>
      <c r="B882" s="8" t="str">
        <f>Daten!B882</f>
        <v>Langschlag</v>
      </c>
      <c r="C882" s="15">
        <f t="shared" si="81"/>
        <v>3</v>
      </c>
      <c r="D882" s="9">
        <f>Daten!E882</f>
        <v>1746</v>
      </c>
      <c r="E882" s="10">
        <f>Daten!D882</f>
        <v>0</v>
      </c>
      <c r="F882" s="9">
        <f t="shared" si="82"/>
        <v>2814.4477611940297</v>
      </c>
      <c r="H882" s="26">
        <f t="shared" ca="1" si="83"/>
        <v>8721</v>
      </c>
      <c r="I882" s="8">
        <f t="shared" ca="1" si="84"/>
        <v>31</v>
      </c>
      <c r="J882" s="26">
        <f ca="1">IF(I882=0,0,COUNTIF(I$19:$I882,C882*10+1))</f>
        <v>561</v>
      </c>
      <c r="K882" s="21">
        <f t="shared" ca="1" si="85"/>
        <v>0</v>
      </c>
      <c r="L882" s="24">
        <f t="shared" ca="1" si="86"/>
        <v>8721</v>
      </c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</row>
    <row r="883" spans="1:44" x14ac:dyDescent="0.2">
      <c r="A883" s="15">
        <f>Daten!A883</f>
        <v>32517</v>
      </c>
      <c r="B883" s="8" t="str">
        <f>Daten!B883</f>
        <v>Martinsberg</v>
      </c>
      <c r="C883" s="15">
        <f t="shared" si="81"/>
        <v>3</v>
      </c>
      <c r="D883" s="9">
        <f>Daten!E883</f>
        <v>1094</v>
      </c>
      <c r="E883" s="10">
        <f>Daten!D883</f>
        <v>0</v>
      </c>
      <c r="F883" s="9">
        <f t="shared" si="82"/>
        <v>1763.4626865671642</v>
      </c>
      <c r="H883" s="26">
        <f t="shared" ca="1" si="83"/>
        <v>5464</v>
      </c>
      <c r="I883" s="8">
        <f t="shared" ca="1" si="84"/>
        <v>31</v>
      </c>
      <c r="J883" s="26">
        <f ca="1">IF(I883=0,0,COUNTIF(I$19:$I883,C883*10+1))</f>
        <v>562</v>
      </c>
      <c r="K883" s="21">
        <f t="shared" ca="1" si="85"/>
        <v>0</v>
      </c>
      <c r="L883" s="24">
        <f t="shared" ca="1" si="86"/>
        <v>5464</v>
      </c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</row>
    <row r="884" spans="1:44" x14ac:dyDescent="0.2">
      <c r="A884" s="15">
        <f>Daten!A884</f>
        <v>32518</v>
      </c>
      <c r="B884" s="8" t="str">
        <f>Daten!B884</f>
        <v>Ottenschlag</v>
      </c>
      <c r="C884" s="15">
        <f t="shared" si="81"/>
        <v>3</v>
      </c>
      <c r="D884" s="9">
        <f>Daten!E884</f>
        <v>996</v>
      </c>
      <c r="E884" s="10">
        <f>Daten!D884</f>
        <v>0</v>
      </c>
      <c r="F884" s="9">
        <f t="shared" si="82"/>
        <v>1605.4925373134329</v>
      </c>
      <c r="H884" s="26">
        <f t="shared" ca="1" si="83"/>
        <v>4975</v>
      </c>
      <c r="I884" s="8">
        <f t="shared" ca="1" si="84"/>
        <v>31</v>
      </c>
      <c r="J884" s="26">
        <f ca="1">IF(I884=0,0,COUNTIF(I$19:$I884,C884*10+1))</f>
        <v>563</v>
      </c>
      <c r="K884" s="21">
        <f t="shared" ca="1" si="85"/>
        <v>0</v>
      </c>
      <c r="L884" s="24">
        <f t="shared" ca="1" si="86"/>
        <v>4975</v>
      </c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</row>
    <row r="885" spans="1:44" x14ac:dyDescent="0.2">
      <c r="A885" s="15">
        <f>Daten!A885</f>
        <v>32519</v>
      </c>
      <c r="B885" s="8" t="str">
        <f>Daten!B885</f>
        <v>Altmelon</v>
      </c>
      <c r="C885" s="15">
        <f t="shared" si="81"/>
        <v>3</v>
      </c>
      <c r="D885" s="9">
        <f>Daten!E885</f>
        <v>849</v>
      </c>
      <c r="E885" s="10">
        <f>Daten!D885</f>
        <v>0</v>
      </c>
      <c r="F885" s="9">
        <f t="shared" si="82"/>
        <v>1368.5373134328358</v>
      </c>
      <c r="H885" s="26">
        <f t="shared" ca="1" si="83"/>
        <v>4241</v>
      </c>
      <c r="I885" s="8">
        <f t="shared" ca="1" si="84"/>
        <v>31</v>
      </c>
      <c r="J885" s="26">
        <f ca="1">IF(I885=0,0,COUNTIF(I$19:$I885,C885*10+1))</f>
        <v>564</v>
      </c>
      <c r="K885" s="21">
        <f t="shared" ca="1" si="85"/>
        <v>0</v>
      </c>
      <c r="L885" s="24">
        <f t="shared" ca="1" si="86"/>
        <v>4241</v>
      </c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</row>
    <row r="886" spans="1:44" x14ac:dyDescent="0.2">
      <c r="A886" s="15">
        <f>Daten!A886</f>
        <v>32520</v>
      </c>
      <c r="B886" s="8" t="str">
        <f>Daten!B886</f>
        <v>Pölla</v>
      </c>
      <c r="C886" s="15">
        <f t="shared" si="81"/>
        <v>3</v>
      </c>
      <c r="D886" s="9">
        <f>Daten!E886</f>
        <v>932</v>
      </c>
      <c r="E886" s="10">
        <f>Daten!D886</f>
        <v>0</v>
      </c>
      <c r="F886" s="9">
        <f t="shared" si="82"/>
        <v>1502.3283582089553</v>
      </c>
      <c r="H886" s="26">
        <f t="shared" ca="1" si="83"/>
        <v>4655</v>
      </c>
      <c r="I886" s="8">
        <f t="shared" ca="1" si="84"/>
        <v>31</v>
      </c>
      <c r="J886" s="26">
        <f ca="1">IF(I886=0,0,COUNTIF(I$19:$I886,C886*10+1))</f>
        <v>565</v>
      </c>
      <c r="K886" s="21">
        <f t="shared" ca="1" si="85"/>
        <v>0</v>
      </c>
      <c r="L886" s="24">
        <f t="shared" ca="1" si="86"/>
        <v>4655</v>
      </c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</row>
    <row r="887" spans="1:44" x14ac:dyDescent="0.2">
      <c r="A887" s="15">
        <f>Daten!A887</f>
        <v>32521</v>
      </c>
      <c r="B887" s="8" t="str">
        <f>Daten!B887</f>
        <v>Rappottenstein</v>
      </c>
      <c r="C887" s="15">
        <f t="shared" si="81"/>
        <v>3</v>
      </c>
      <c r="D887" s="9">
        <f>Daten!E887</f>
        <v>1713</v>
      </c>
      <c r="E887" s="10">
        <f>Daten!D887</f>
        <v>0</v>
      </c>
      <c r="F887" s="9">
        <f t="shared" si="82"/>
        <v>2761.2537313432836</v>
      </c>
      <c r="H887" s="26">
        <f t="shared" ca="1" si="83"/>
        <v>8556</v>
      </c>
      <c r="I887" s="8">
        <f t="shared" ca="1" si="84"/>
        <v>31</v>
      </c>
      <c r="J887" s="26">
        <f ca="1">IF(I887=0,0,COUNTIF(I$19:$I887,C887*10+1))</f>
        <v>566</v>
      </c>
      <c r="K887" s="21">
        <f t="shared" ca="1" si="85"/>
        <v>0</v>
      </c>
      <c r="L887" s="24">
        <f t="shared" ca="1" si="86"/>
        <v>8556</v>
      </c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</row>
    <row r="888" spans="1:44" x14ac:dyDescent="0.2">
      <c r="A888" s="15">
        <f>Daten!A888</f>
        <v>32522</v>
      </c>
      <c r="B888" s="8" t="str">
        <f>Daten!B888</f>
        <v>Sallingberg</v>
      </c>
      <c r="C888" s="15">
        <f t="shared" si="81"/>
        <v>3</v>
      </c>
      <c r="D888" s="9">
        <f>Daten!E888</f>
        <v>1296</v>
      </c>
      <c r="E888" s="10">
        <f>Daten!D888</f>
        <v>0</v>
      </c>
      <c r="F888" s="9">
        <f t="shared" si="82"/>
        <v>2089.0746268656717</v>
      </c>
      <c r="H888" s="26">
        <f t="shared" ca="1" si="83"/>
        <v>6473</v>
      </c>
      <c r="I888" s="8">
        <f t="shared" ca="1" si="84"/>
        <v>31</v>
      </c>
      <c r="J888" s="26">
        <f ca="1">IF(I888=0,0,COUNTIF(I$19:$I888,C888*10+1))</f>
        <v>567</v>
      </c>
      <c r="K888" s="21">
        <f t="shared" ca="1" si="85"/>
        <v>0</v>
      </c>
      <c r="L888" s="24">
        <f t="shared" ca="1" si="86"/>
        <v>6473</v>
      </c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</row>
    <row r="889" spans="1:44" x14ac:dyDescent="0.2">
      <c r="A889" s="15">
        <f>Daten!A889</f>
        <v>32523</v>
      </c>
      <c r="B889" s="8" t="str">
        <f>Daten!B889</f>
        <v>Schönbach</v>
      </c>
      <c r="C889" s="15">
        <f t="shared" si="81"/>
        <v>3</v>
      </c>
      <c r="D889" s="9">
        <f>Daten!E889</f>
        <v>789</v>
      </c>
      <c r="E889" s="10">
        <f>Daten!D889</f>
        <v>0</v>
      </c>
      <c r="F889" s="9">
        <f t="shared" si="82"/>
        <v>1271.8208955223881</v>
      </c>
      <c r="H889" s="26">
        <f t="shared" ca="1" si="83"/>
        <v>3941</v>
      </c>
      <c r="I889" s="8">
        <f t="shared" ca="1" si="84"/>
        <v>31</v>
      </c>
      <c r="J889" s="26">
        <f ca="1">IF(I889=0,0,COUNTIF(I$19:$I889,C889*10+1))</f>
        <v>568</v>
      </c>
      <c r="K889" s="21">
        <f t="shared" ca="1" si="85"/>
        <v>0</v>
      </c>
      <c r="L889" s="24">
        <f t="shared" ca="1" si="86"/>
        <v>3941</v>
      </c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</row>
    <row r="890" spans="1:44" x14ac:dyDescent="0.2">
      <c r="A890" s="15">
        <f>Daten!A890</f>
        <v>32524</v>
      </c>
      <c r="B890" s="8" t="str">
        <f>Daten!B890</f>
        <v>Schwarzenau</v>
      </c>
      <c r="C890" s="15">
        <f t="shared" si="81"/>
        <v>3</v>
      </c>
      <c r="D890" s="9">
        <f>Daten!E890</f>
        <v>1514</v>
      </c>
      <c r="E890" s="10">
        <f>Daten!D890</f>
        <v>0</v>
      </c>
      <c r="F890" s="9">
        <f t="shared" si="82"/>
        <v>2440.4776119402986</v>
      </c>
      <c r="H890" s="26">
        <f t="shared" ca="1" si="83"/>
        <v>7562</v>
      </c>
      <c r="I890" s="8">
        <f t="shared" ca="1" si="84"/>
        <v>31</v>
      </c>
      <c r="J890" s="26">
        <f ca="1">IF(I890=0,0,COUNTIF(I$19:$I890,C890*10+1))</f>
        <v>569</v>
      </c>
      <c r="K890" s="21">
        <f t="shared" ca="1" si="85"/>
        <v>0</v>
      </c>
      <c r="L890" s="24">
        <f t="shared" ca="1" si="86"/>
        <v>7562</v>
      </c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</row>
    <row r="891" spans="1:44" x14ac:dyDescent="0.2">
      <c r="A891" s="15">
        <f>Daten!A891</f>
        <v>32525</v>
      </c>
      <c r="B891" s="8" t="str">
        <f>Daten!B891</f>
        <v>Schweiggers</v>
      </c>
      <c r="C891" s="15">
        <f t="shared" si="81"/>
        <v>3</v>
      </c>
      <c r="D891" s="9">
        <f>Daten!E891</f>
        <v>2000</v>
      </c>
      <c r="E891" s="10">
        <f>Daten!D891</f>
        <v>0</v>
      </c>
      <c r="F891" s="9">
        <f t="shared" si="82"/>
        <v>3223.8805970149256</v>
      </c>
      <c r="H891" s="26">
        <f t="shared" ca="1" si="83"/>
        <v>9990</v>
      </c>
      <c r="I891" s="8">
        <f t="shared" ca="1" si="84"/>
        <v>31</v>
      </c>
      <c r="J891" s="26">
        <f ca="1">IF(I891=0,0,COUNTIF(I$19:$I891,C891*10+1))</f>
        <v>570</v>
      </c>
      <c r="K891" s="21">
        <f t="shared" ca="1" si="85"/>
        <v>0</v>
      </c>
      <c r="L891" s="24">
        <f t="shared" ca="1" si="86"/>
        <v>9990</v>
      </c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</row>
    <row r="892" spans="1:44" x14ac:dyDescent="0.2">
      <c r="A892" s="15">
        <f>Daten!A892</f>
        <v>32528</v>
      </c>
      <c r="B892" s="8" t="str">
        <f>Daten!B892</f>
        <v>Bad Traunstein</v>
      </c>
      <c r="C892" s="15">
        <f t="shared" si="81"/>
        <v>3</v>
      </c>
      <c r="D892" s="9">
        <f>Daten!E892</f>
        <v>1023</v>
      </c>
      <c r="E892" s="10">
        <f>Daten!D892</f>
        <v>0</v>
      </c>
      <c r="F892" s="9">
        <f t="shared" si="82"/>
        <v>1649.0149253731342</v>
      </c>
      <c r="H892" s="26">
        <f t="shared" ca="1" si="83"/>
        <v>5110</v>
      </c>
      <c r="I892" s="8">
        <f t="shared" ca="1" si="84"/>
        <v>31</v>
      </c>
      <c r="J892" s="26">
        <f ca="1">IF(I892=0,0,COUNTIF(I$19:$I892,C892*10+1))</f>
        <v>571</v>
      </c>
      <c r="K892" s="21">
        <f t="shared" ca="1" si="85"/>
        <v>0</v>
      </c>
      <c r="L892" s="24">
        <f t="shared" ca="1" si="86"/>
        <v>5110</v>
      </c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</row>
    <row r="893" spans="1:44" x14ac:dyDescent="0.2">
      <c r="A893" s="15">
        <f>Daten!A893</f>
        <v>32529</v>
      </c>
      <c r="B893" s="8" t="str">
        <f>Daten!B893</f>
        <v>Waldhausen</v>
      </c>
      <c r="C893" s="15">
        <f t="shared" si="81"/>
        <v>3</v>
      </c>
      <c r="D893" s="9">
        <f>Daten!E893</f>
        <v>1209</v>
      </c>
      <c r="E893" s="10">
        <f>Daten!D893</f>
        <v>0</v>
      </c>
      <c r="F893" s="9">
        <f t="shared" si="82"/>
        <v>1948.8358208955224</v>
      </c>
      <c r="H893" s="26">
        <f t="shared" ca="1" si="83"/>
        <v>6039</v>
      </c>
      <c r="I893" s="8">
        <f t="shared" ca="1" si="84"/>
        <v>31</v>
      </c>
      <c r="J893" s="26">
        <f ca="1">IF(I893=0,0,COUNTIF(I$19:$I893,C893*10+1))</f>
        <v>572</v>
      </c>
      <c r="K893" s="21">
        <f t="shared" ca="1" si="85"/>
        <v>0</v>
      </c>
      <c r="L893" s="24">
        <f t="shared" ca="1" si="86"/>
        <v>6039</v>
      </c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</row>
    <row r="894" spans="1:44" x14ac:dyDescent="0.2">
      <c r="A894" s="15">
        <f>Daten!A894</f>
        <v>32530</v>
      </c>
      <c r="B894" s="8" t="str">
        <f>Daten!B894</f>
        <v>Zwettl-Niederösterreich</v>
      </c>
      <c r="C894" s="15">
        <f t="shared" si="81"/>
        <v>3</v>
      </c>
      <c r="D894" s="9">
        <f>Daten!E894</f>
        <v>10903</v>
      </c>
      <c r="E894" s="10">
        <f>Daten!D894</f>
        <v>0</v>
      </c>
      <c r="F894" s="9">
        <f t="shared" si="82"/>
        <v>18171.666666666664</v>
      </c>
      <c r="H894" s="26">
        <f t="shared" ca="1" si="83"/>
        <v>56307</v>
      </c>
      <c r="I894" s="8">
        <f t="shared" ca="1" si="84"/>
        <v>31</v>
      </c>
      <c r="J894" s="26">
        <f ca="1">IF(I894=0,0,COUNTIF(I$19:$I894,C894*10+1))</f>
        <v>573</v>
      </c>
      <c r="K894" s="21">
        <f t="shared" ca="1" si="85"/>
        <v>0</v>
      </c>
      <c r="L894" s="24">
        <f t="shared" ca="1" si="86"/>
        <v>56307</v>
      </c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</row>
    <row r="895" spans="1:44" x14ac:dyDescent="0.2">
      <c r="A895" s="15">
        <f>Daten!A895</f>
        <v>40101</v>
      </c>
      <c r="B895" s="8" t="str">
        <f>Daten!B895</f>
        <v>Linz</v>
      </c>
      <c r="C895" s="15">
        <f t="shared" si="81"/>
        <v>4</v>
      </c>
      <c r="D895" s="9">
        <f>Daten!E895</f>
        <v>205613</v>
      </c>
      <c r="E895" s="10">
        <f>Daten!D895</f>
        <v>1</v>
      </c>
      <c r="F895" s="9">
        <f t="shared" si="82"/>
        <v>479763.66666666669</v>
      </c>
      <c r="H895" s="26">
        <f t="shared" ca="1" si="83"/>
        <v>1558551</v>
      </c>
      <c r="I895" s="8">
        <f t="shared" ca="1" si="84"/>
        <v>41</v>
      </c>
      <c r="J895" s="26">
        <f ca="1">IF(I895=0,0,COUNTIF(I$19:$I895,C895*10+1))</f>
        <v>1</v>
      </c>
      <c r="K895" s="21">
        <f t="shared" ca="1" si="85"/>
        <v>-10</v>
      </c>
      <c r="L895" s="24">
        <f t="shared" ca="1" si="86"/>
        <v>1558541</v>
      </c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</row>
    <row r="896" spans="1:44" x14ac:dyDescent="0.2">
      <c r="A896" s="15">
        <f>Daten!A896</f>
        <v>40201</v>
      </c>
      <c r="B896" s="8" t="str">
        <f>Daten!B896</f>
        <v>Steyr</v>
      </c>
      <c r="C896" s="15">
        <f t="shared" si="81"/>
        <v>4</v>
      </c>
      <c r="D896" s="9">
        <f>Daten!E896</f>
        <v>38192</v>
      </c>
      <c r="E896" s="10">
        <f>Daten!D896</f>
        <v>1</v>
      </c>
      <c r="F896" s="9">
        <f t="shared" si="82"/>
        <v>76384</v>
      </c>
      <c r="H896" s="26">
        <f t="shared" ca="1" si="83"/>
        <v>248140</v>
      </c>
      <c r="I896" s="8">
        <f t="shared" ca="1" si="84"/>
        <v>41</v>
      </c>
      <c r="J896" s="26">
        <f ca="1">IF(I896=0,0,COUNTIF(I$19:$I896,C896*10+1))</f>
        <v>2</v>
      </c>
      <c r="K896" s="21">
        <f t="shared" ca="1" si="85"/>
        <v>0</v>
      </c>
      <c r="L896" s="24">
        <f t="shared" ca="1" si="86"/>
        <v>248140</v>
      </c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</row>
    <row r="897" spans="1:44" x14ac:dyDescent="0.2">
      <c r="A897" s="15">
        <f>Daten!A897</f>
        <v>40301</v>
      </c>
      <c r="B897" s="8" t="str">
        <f>Daten!B897</f>
        <v>Wels</v>
      </c>
      <c r="C897" s="15">
        <f t="shared" si="81"/>
        <v>4</v>
      </c>
      <c r="D897" s="9">
        <f>Daten!E897</f>
        <v>61626</v>
      </c>
      <c r="E897" s="10">
        <f>Daten!D897</f>
        <v>1</v>
      </c>
      <c r="F897" s="9">
        <f t="shared" si="82"/>
        <v>143794</v>
      </c>
      <c r="H897" s="26">
        <f t="shared" ca="1" si="83"/>
        <v>467126</v>
      </c>
      <c r="I897" s="8">
        <f t="shared" ca="1" si="84"/>
        <v>41</v>
      </c>
      <c r="J897" s="26">
        <f ca="1">IF(I897=0,0,COUNTIF(I$19:$I897,C897*10+1))</f>
        <v>3</v>
      </c>
      <c r="K897" s="21">
        <f t="shared" ca="1" si="85"/>
        <v>0</v>
      </c>
      <c r="L897" s="24">
        <f t="shared" ca="1" si="86"/>
        <v>467126</v>
      </c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</row>
    <row r="898" spans="1:44" x14ac:dyDescent="0.2">
      <c r="A898" s="15">
        <f>Daten!A898</f>
        <v>40401</v>
      </c>
      <c r="B898" s="8" t="str">
        <f>Daten!B898</f>
        <v>Altheim</v>
      </c>
      <c r="C898" s="15">
        <f t="shared" si="81"/>
        <v>4</v>
      </c>
      <c r="D898" s="9">
        <f>Daten!E898</f>
        <v>4944</v>
      </c>
      <c r="E898" s="10">
        <f>Daten!D898</f>
        <v>0</v>
      </c>
      <c r="F898" s="9">
        <f t="shared" si="82"/>
        <v>7969.4328358208959</v>
      </c>
      <c r="H898" s="26">
        <f t="shared" ca="1" si="83"/>
        <v>25889</v>
      </c>
      <c r="I898" s="8">
        <f t="shared" ca="1" si="84"/>
        <v>41</v>
      </c>
      <c r="J898" s="26">
        <f ca="1">IF(I898=0,0,COUNTIF(I$19:$I898,C898*10+1))</f>
        <v>4</v>
      </c>
      <c r="K898" s="21">
        <f t="shared" ca="1" si="85"/>
        <v>0</v>
      </c>
      <c r="L898" s="24">
        <f t="shared" ca="1" si="86"/>
        <v>25889</v>
      </c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</row>
    <row r="899" spans="1:44" x14ac:dyDescent="0.2">
      <c r="A899" s="15">
        <f>Daten!A899</f>
        <v>40402</v>
      </c>
      <c r="B899" s="8" t="str">
        <f>Daten!B899</f>
        <v>Aspach</v>
      </c>
      <c r="C899" s="15">
        <f t="shared" si="81"/>
        <v>4</v>
      </c>
      <c r="D899" s="9">
        <f>Daten!E899</f>
        <v>2612</v>
      </c>
      <c r="E899" s="10">
        <f>Daten!D899</f>
        <v>0</v>
      </c>
      <c r="F899" s="9">
        <f t="shared" si="82"/>
        <v>4210.3880597014922</v>
      </c>
      <c r="H899" s="26">
        <f t="shared" ca="1" si="83"/>
        <v>13678</v>
      </c>
      <c r="I899" s="8">
        <f t="shared" ca="1" si="84"/>
        <v>41</v>
      </c>
      <c r="J899" s="26">
        <f ca="1">IF(I899=0,0,COUNTIF(I$19:$I899,C899*10+1))</f>
        <v>5</v>
      </c>
      <c r="K899" s="21">
        <f t="shared" ca="1" si="85"/>
        <v>0</v>
      </c>
      <c r="L899" s="24">
        <f t="shared" ca="1" si="86"/>
        <v>13678</v>
      </c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</row>
    <row r="900" spans="1:44" x14ac:dyDescent="0.2">
      <c r="A900" s="15">
        <f>Daten!A900</f>
        <v>40403</v>
      </c>
      <c r="B900" s="8" t="str">
        <f>Daten!B900</f>
        <v>Auerbach</v>
      </c>
      <c r="C900" s="15">
        <f t="shared" si="81"/>
        <v>4</v>
      </c>
      <c r="D900" s="9">
        <f>Daten!E900</f>
        <v>610</v>
      </c>
      <c r="E900" s="10">
        <f>Daten!D900</f>
        <v>0</v>
      </c>
      <c r="F900" s="9">
        <f t="shared" si="82"/>
        <v>983.28358208955228</v>
      </c>
      <c r="H900" s="26">
        <f t="shared" ca="1" si="83"/>
        <v>3194</v>
      </c>
      <c r="I900" s="8">
        <f t="shared" ca="1" si="84"/>
        <v>41</v>
      </c>
      <c r="J900" s="26">
        <f ca="1">IF(I900=0,0,COUNTIF(I$19:$I900,C900*10+1))</f>
        <v>6</v>
      </c>
      <c r="K900" s="21">
        <f t="shared" ca="1" si="85"/>
        <v>0</v>
      </c>
      <c r="L900" s="24">
        <f t="shared" ca="1" si="86"/>
        <v>3194</v>
      </c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</row>
    <row r="901" spans="1:44" x14ac:dyDescent="0.2">
      <c r="A901" s="15">
        <f>Daten!A901</f>
        <v>40404</v>
      </c>
      <c r="B901" s="8" t="str">
        <f>Daten!B901</f>
        <v>Braunau am Inn</v>
      </c>
      <c r="C901" s="15">
        <f t="shared" si="81"/>
        <v>4</v>
      </c>
      <c r="D901" s="9">
        <f>Daten!E901</f>
        <v>17228</v>
      </c>
      <c r="E901" s="10">
        <f>Daten!D901</f>
        <v>0</v>
      </c>
      <c r="F901" s="9">
        <f t="shared" si="82"/>
        <v>28713.333333333332</v>
      </c>
      <c r="H901" s="26">
        <f t="shared" ca="1" si="83"/>
        <v>93278</v>
      </c>
      <c r="I901" s="8">
        <f t="shared" ca="1" si="84"/>
        <v>41</v>
      </c>
      <c r="J901" s="26">
        <f ca="1">IF(I901=0,0,COUNTIF(I$19:$I901,C901*10+1))</f>
        <v>7</v>
      </c>
      <c r="K901" s="21">
        <f t="shared" ca="1" si="85"/>
        <v>0</v>
      </c>
      <c r="L901" s="24">
        <f t="shared" ca="1" si="86"/>
        <v>93278</v>
      </c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</row>
    <row r="902" spans="1:44" x14ac:dyDescent="0.2">
      <c r="A902" s="15">
        <f>Daten!A902</f>
        <v>40405</v>
      </c>
      <c r="B902" s="8" t="str">
        <f>Daten!B902</f>
        <v>Burgkirchen</v>
      </c>
      <c r="C902" s="15">
        <f t="shared" si="81"/>
        <v>4</v>
      </c>
      <c r="D902" s="9">
        <f>Daten!E902</f>
        <v>2703</v>
      </c>
      <c r="E902" s="10">
        <f>Daten!D902</f>
        <v>0</v>
      </c>
      <c r="F902" s="9">
        <f t="shared" si="82"/>
        <v>4357.0746268656712</v>
      </c>
      <c r="H902" s="26">
        <f t="shared" ca="1" si="83"/>
        <v>14154</v>
      </c>
      <c r="I902" s="8">
        <f t="shared" ca="1" si="84"/>
        <v>41</v>
      </c>
      <c r="J902" s="26">
        <f ca="1">IF(I902=0,0,COUNTIF(I$19:$I902,C902*10+1))</f>
        <v>8</v>
      </c>
      <c r="K902" s="21">
        <f t="shared" ca="1" si="85"/>
        <v>0</v>
      </c>
      <c r="L902" s="24">
        <f t="shared" ca="1" si="86"/>
        <v>14154</v>
      </c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</row>
    <row r="903" spans="1:44" x14ac:dyDescent="0.2">
      <c r="A903" s="15">
        <f>Daten!A903</f>
        <v>40406</v>
      </c>
      <c r="B903" s="8" t="str">
        <f>Daten!B903</f>
        <v>Eggelsberg</v>
      </c>
      <c r="C903" s="15">
        <f t="shared" si="81"/>
        <v>4</v>
      </c>
      <c r="D903" s="9">
        <f>Daten!E903</f>
        <v>2434</v>
      </c>
      <c r="E903" s="10">
        <f>Daten!D903</f>
        <v>0</v>
      </c>
      <c r="F903" s="9">
        <f t="shared" si="82"/>
        <v>3923.4626865671639</v>
      </c>
      <c r="H903" s="26">
        <f t="shared" ca="1" si="83"/>
        <v>12746</v>
      </c>
      <c r="I903" s="8">
        <f t="shared" ca="1" si="84"/>
        <v>41</v>
      </c>
      <c r="J903" s="26">
        <f ca="1">IF(I903=0,0,COUNTIF(I$19:$I903,C903*10+1))</f>
        <v>9</v>
      </c>
      <c r="K903" s="21">
        <f t="shared" ca="1" si="85"/>
        <v>0</v>
      </c>
      <c r="L903" s="24">
        <f t="shared" ca="1" si="86"/>
        <v>12746</v>
      </c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</row>
    <row r="904" spans="1:44" x14ac:dyDescent="0.2">
      <c r="A904" s="15">
        <f>Daten!A904</f>
        <v>40407</v>
      </c>
      <c r="B904" s="8" t="str">
        <f>Daten!B904</f>
        <v>Feldkirchen bei Mattighofen</v>
      </c>
      <c r="C904" s="15">
        <f t="shared" si="81"/>
        <v>4</v>
      </c>
      <c r="D904" s="9">
        <f>Daten!E904</f>
        <v>1993</v>
      </c>
      <c r="E904" s="10">
        <f>Daten!D904</f>
        <v>0</v>
      </c>
      <c r="F904" s="9">
        <f t="shared" si="82"/>
        <v>3212.5970149253731</v>
      </c>
      <c r="H904" s="26">
        <f t="shared" ca="1" si="83"/>
        <v>10436</v>
      </c>
      <c r="I904" s="8">
        <f t="shared" ca="1" si="84"/>
        <v>41</v>
      </c>
      <c r="J904" s="26">
        <f ca="1">IF(I904=0,0,COUNTIF(I$19:$I904,C904*10+1))</f>
        <v>10</v>
      </c>
      <c r="K904" s="21">
        <f t="shared" ca="1" si="85"/>
        <v>0</v>
      </c>
      <c r="L904" s="24">
        <f t="shared" ca="1" si="86"/>
        <v>10436</v>
      </c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</row>
    <row r="905" spans="1:44" x14ac:dyDescent="0.2">
      <c r="A905" s="15">
        <f>Daten!A905</f>
        <v>40408</v>
      </c>
      <c r="B905" s="8" t="str">
        <f>Daten!B905</f>
        <v>Franking</v>
      </c>
      <c r="C905" s="15">
        <f t="shared" si="81"/>
        <v>4</v>
      </c>
      <c r="D905" s="9">
        <f>Daten!E905</f>
        <v>1000</v>
      </c>
      <c r="E905" s="10">
        <f>Daten!D905</f>
        <v>0</v>
      </c>
      <c r="F905" s="9">
        <f t="shared" si="82"/>
        <v>1611.9402985074628</v>
      </c>
      <c r="H905" s="26">
        <f t="shared" ca="1" si="83"/>
        <v>5237</v>
      </c>
      <c r="I905" s="8">
        <f t="shared" ca="1" si="84"/>
        <v>41</v>
      </c>
      <c r="J905" s="26">
        <f ca="1">IF(I905=0,0,COUNTIF(I$19:$I905,C905*10+1))</f>
        <v>11</v>
      </c>
      <c r="K905" s="21">
        <f t="shared" ca="1" si="85"/>
        <v>0</v>
      </c>
      <c r="L905" s="24">
        <f t="shared" ca="1" si="86"/>
        <v>5237</v>
      </c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</row>
    <row r="906" spans="1:44" x14ac:dyDescent="0.2">
      <c r="A906" s="15">
        <f>Daten!A906</f>
        <v>40409</v>
      </c>
      <c r="B906" s="8" t="str">
        <f>Daten!B906</f>
        <v>Geretsberg</v>
      </c>
      <c r="C906" s="15">
        <f t="shared" si="81"/>
        <v>4</v>
      </c>
      <c r="D906" s="9">
        <f>Daten!E906</f>
        <v>1181</v>
      </c>
      <c r="E906" s="10">
        <f>Daten!D906</f>
        <v>0</v>
      </c>
      <c r="F906" s="9">
        <f t="shared" si="82"/>
        <v>1903.7014925373135</v>
      </c>
      <c r="H906" s="26">
        <f t="shared" ca="1" si="83"/>
        <v>6184</v>
      </c>
      <c r="I906" s="8">
        <f t="shared" ca="1" si="84"/>
        <v>41</v>
      </c>
      <c r="J906" s="26">
        <f ca="1">IF(I906=0,0,COUNTIF(I$19:$I906,C906*10+1))</f>
        <v>12</v>
      </c>
      <c r="K906" s="21">
        <f t="shared" ca="1" si="85"/>
        <v>0</v>
      </c>
      <c r="L906" s="24">
        <f t="shared" ca="1" si="86"/>
        <v>6184</v>
      </c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</row>
    <row r="907" spans="1:44" x14ac:dyDescent="0.2">
      <c r="A907" s="15">
        <f>Daten!A907</f>
        <v>40410</v>
      </c>
      <c r="B907" s="8" t="str">
        <f>Daten!B907</f>
        <v>Gilgenberg am Weilhart</v>
      </c>
      <c r="C907" s="15">
        <f t="shared" si="81"/>
        <v>4</v>
      </c>
      <c r="D907" s="9">
        <f>Daten!E907</f>
        <v>1334</v>
      </c>
      <c r="E907" s="10">
        <f>Daten!D907</f>
        <v>0</v>
      </c>
      <c r="F907" s="9">
        <f t="shared" si="82"/>
        <v>2150.3283582089553</v>
      </c>
      <c r="H907" s="26">
        <f t="shared" ca="1" si="83"/>
        <v>6986</v>
      </c>
      <c r="I907" s="8">
        <f t="shared" ca="1" si="84"/>
        <v>41</v>
      </c>
      <c r="J907" s="26">
        <f ca="1">IF(I907=0,0,COUNTIF(I$19:$I907,C907*10+1))</f>
        <v>13</v>
      </c>
      <c r="K907" s="21">
        <f t="shared" ca="1" si="85"/>
        <v>0</v>
      </c>
      <c r="L907" s="24">
        <f t="shared" ca="1" si="86"/>
        <v>6986</v>
      </c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</row>
    <row r="908" spans="1:44" x14ac:dyDescent="0.2">
      <c r="A908" s="15">
        <f>Daten!A908</f>
        <v>40411</v>
      </c>
      <c r="B908" s="8" t="str">
        <f>Daten!B908</f>
        <v>Haigermoos</v>
      </c>
      <c r="C908" s="15">
        <f t="shared" si="81"/>
        <v>4</v>
      </c>
      <c r="D908" s="9">
        <f>Daten!E908</f>
        <v>624</v>
      </c>
      <c r="E908" s="10">
        <f>Daten!D908</f>
        <v>0</v>
      </c>
      <c r="F908" s="9">
        <f t="shared" si="82"/>
        <v>1005.8507462686567</v>
      </c>
      <c r="H908" s="26">
        <f t="shared" ca="1" si="83"/>
        <v>3268</v>
      </c>
      <c r="I908" s="8">
        <f t="shared" ca="1" si="84"/>
        <v>41</v>
      </c>
      <c r="J908" s="26">
        <f ca="1">IF(I908=0,0,COUNTIF(I$19:$I908,C908*10+1))</f>
        <v>14</v>
      </c>
      <c r="K908" s="21">
        <f t="shared" ca="1" si="85"/>
        <v>0</v>
      </c>
      <c r="L908" s="24">
        <f t="shared" ca="1" si="86"/>
        <v>3268</v>
      </c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</row>
    <row r="909" spans="1:44" x14ac:dyDescent="0.2">
      <c r="A909" s="15">
        <f>Daten!A909</f>
        <v>40412</v>
      </c>
      <c r="B909" s="8" t="str">
        <f>Daten!B909</f>
        <v>Handenberg</v>
      </c>
      <c r="C909" s="15">
        <f t="shared" si="81"/>
        <v>4</v>
      </c>
      <c r="D909" s="9">
        <f>Daten!E909</f>
        <v>1300</v>
      </c>
      <c r="E909" s="10">
        <f>Daten!D909</f>
        <v>0</v>
      </c>
      <c r="F909" s="9">
        <f t="shared" si="82"/>
        <v>2095.5223880597014</v>
      </c>
      <c r="H909" s="26">
        <f t="shared" ca="1" si="83"/>
        <v>6807</v>
      </c>
      <c r="I909" s="8">
        <f t="shared" ca="1" si="84"/>
        <v>41</v>
      </c>
      <c r="J909" s="26">
        <f ca="1">IF(I909=0,0,COUNTIF(I$19:$I909,C909*10+1))</f>
        <v>15</v>
      </c>
      <c r="K909" s="21">
        <f t="shared" ca="1" si="85"/>
        <v>0</v>
      </c>
      <c r="L909" s="24">
        <f t="shared" ca="1" si="86"/>
        <v>6807</v>
      </c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</row>
    <row r="910" spans="1:44" x14ac:dyDescent="0.2">
      <c r="A910" s="15">
        <f>Daten!A910</f>
        <v>40413</v>
      </c>
      <c r="B910" s="8" t="str">
        <f>Daten!B910</f>
        <v>Helpfau-Uttendorf</v>
      </c>
      <c r="C910" s="15">
        <f t="shared" si="81"/>
        <v>4</v>
      </c>
      <c r="D910" s="9">
        <f>Daten!E910</f>
        <v>3626</v>
      </c>
      <c r="E910" s="10">
        <f>Daten!D910</f>
        <v>0</v>
      </c>
      <c r="F910" s="9">
        <f t="shared" si="82"/>
        <v>5844.8955223880594</v>
      </c>
      <c r="H910" s="26">
        <f t="shared" ca="1" si="83"/>
        <v>18988</v>
      </c>
      <c r="I910" s="8">
        <f t="shared" ca="1" si="84"/>
        <v>41</v>
      </c>
      <c r="J910" s="26">
        <f ca="1">IF(I910=0,0,COUNTIF(I$19:$I910,C910*10+1))</f>
        <v>16</v>
      </c>
      <c r="K910" s="21">
        <f t="shared" ca="1" si="85"/>
        <v>0</v>
      </c>
      <c r="L910" s="24">
        <f t="shared" ca="1" si="86"/>
        <v>18988</v>
      </c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</row>
    <row r="911" spans="1:44" x14ac:dyDescent="0.2">
      <c r="A911" s="15">
        <f>Daten!A911</f>
        <v>40414</v>
      </c>
      <c r="B911" s="8" t="str">
        <f>Daten!B911</f>
        <v>Hochburg-Ach</v>
      </c>
      <c r="C911" s="15">
        <f t="shared" si="81"/>
        <v>4</v>
      </c>
      <c r="D911" s="9">
        <f>Daten!E911</f>
        <v>3258</v>
      </c>
      <c r="E911" s="10">
        <f>Daten!D911</f>
        <v>0</v>
      </c>
      <c r="F911" s="9">
        <f t="shared" si="82"/>
        <v>5251.7014925373132</v>
      </c>
      <c r="H911" s="26">
        <f t="shared" ca="1" si="83"/>
        <v>17061</v>
      </c>
      <c r="I911" s="8">
        <f t="shared" ca="1" si="84"/>
        <v>41</v>
      </c>
      <c r="J911" s="26">
        <f ca="1">IF(I911=0,0,COUNTIF(I$19:$I911,C911*10+1))</f>
        <v>17</v>
      </c>
      <c r="K911" s="21">
        <f t="shared" ca="1" si="85"/>
        <v>0</v>
      </c>
      <c r="L911" s="24">
        <f t="shared" ca="1" si="86"/>
        <v>17061</v>
      </c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</row>
    <row r="912" spans="1:44" x14ac:dyDescent="0.2">
      <c r="A912" s="15">
        <f>Daten!A912</f>
        <v>40415</v>
      </c>
      <c r="B912" s="8" t="str">
        <f>Daten!B912</f>
        <v>Höhnhart</v>
      </c>
      <c r="C912" s="15">
        <f t="shared" si="81"/>
        <v>4</v>
      </c>
      <c r="D912" s="9">
        <f>Daten!E912</f>
        <v>1398</v>
      </c>
      <c r="E912" s="10">
        <f>Daten!D912</f>
        <v>0</v>
      </c>
      <c r="F912" s="9">
        <f t="shared" si="82"/>
        <v>2253.4925373134329</v>
      </c>
      <c r="H912" s="26">
        <f t="shared" ca="1" si="83"/>
        <v>7321</v>
      </c>
      <c r="I912" s="8">
        <f t="shared" ca="1" si="84"/>
        <v>41</v>
      </c>
      <c r="J912" s="26">
        <f ca="1">IF(I912=0,0,COUNTIF(I$19:$I912,C912*10+1))</f>
        <v>18</v>
      </c>
      <c r="K912" s="21">
        <f t="shared" ca="1" si="85"/>
        <v>0</v>
      </c>
      <c r="L912" s="24">
        <f t="shared" ca="1" si="86"/>
        <v>7321</v>
      </c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</row>
    <row r="913" spans="1:44" x14ac:dyDescent="0.2">
      <c r="A913" s="15">
        <f>Daten!A913</f>
        <v>40416</v>
      </c>
      <c r="B913" s="8" t="str">
        <f>Daten!B913</f>
        <v>Jeging</v>
      </c>
      <c r="C913" s="15">
        <f t="shared" si="81"/>
        <v>4</v>
      </c>
      <c r="D913" s="9">
        <f>Daten!E913</f>
        <v>697</v>
      </c>
      <c r="E913" s="10">
        <f>Daten!D913</f>
        <v>0</v>
      </c>
      <c r="F913" s="9">
        <f t="shared" si="82"/>
        <v>1123.5223880597016</v>
      </c>
      <c r="H913" s="26">
        <f t="shared" ca="1" si="83"/>
        <v>3650</v>
      </c>
      <c r="I913" s="8">
        <f t="shared" ca="1" si="84"/>
        <v>41</v>
      </c>
      <c r="J913" s="26">
        <f ca="1">IF(I913=0,0,COUNTIF(I$19:$I913,C913*10+1))</f>
        <v>19</v>
      </c>
      <c r="K913" s="21">
        <f t="shared" ca="1" si="85"/>
        <v>0</v>
      </c>
      <c r="L913" s="24">
        <f t="shared" ca="1" si="86"/>
        <v>3650</v>
      </c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</row>
    <row r="914" spans="1:44" x14ac:dyDescent="0.2">
      <c r="A914" s="15">
        <f>Daten!A914</f>
        <v>40417</v>
      </c>
      <c r="B914" s="8" t="str">
        <f>Daten!B914</f>
        <v>Kirchberg bei Mattighofen</v>
      </c>
      <c r="C914" s="15">
        <f t="shared" si="81"/>
        <v>4</v>
      </c>
      <c r="D914" s="9">
        <f>Daten!E914</f>
        <v>1192</v>
      </c>
      <c r="E914" s="10">
        <f>Daten!D914</f>
        <v>0</v>
      </c>
      <c r="F914" s="9">
        <f t="shared" si="82"/>
        <v>1921.4328358208954</v>
      </c>
      <c r="H914" s="26">
        <f t="shared" ca="1" si="83"/>
        <v>6242</v>
      </c>
      <c r="I914" s="8">
        <f t="shared" ca="1" si="84"/>
        <v>41</v>
      </c>
      <c r="J914" s="26">
        <f ca="1">IF(I914=0,0,COUNTIF(I$19:$I914,C914*10+1))</f>
        <v>20</v>
      </c>
      <c r="K914" s="21">
        <f t="shared" ca="1" si="85"/>
        <v>0</v>
      </c>
      <c r="L914" s="24">
        <f t="shared" ca="1" si="86"/>
        <v>6242</v>
      </c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</row>
    <row r="915" spans="1:44" x14ac:dyDescent="0.2">
      <c r="A915" s="15">
        <f>Daten!A915</f>
        <v>40418</v>
      </c>
      <c r="B915" s="8" t="str">
        <f>Daten!B915</f>
        <v>Lengau</v>
      </c>
      <c r="C915" s="15">
        <f t="shared" ref="C915:C978" si="87">INT(A915/10000)</f>
        <v>4</v>
      </c>
      <c r="D915" s="9">
        <f>Daten!E915</f>
        <v>4741</v>
      </c>
      <c r="E915" s="10">
        <f>Daten!D915</f>
        <v>0</v>
      </c>
      <c r="F915" s="9">
        <f t="shared" ref="F915:F978" si="88">IF(AND(E915=1,D915&lt;=20000),D915*2,IF(D915&lt;=10000,D915*(1+41/67),IF(D915&lt;=20000,D915*(1+2/3),IF(D915&lt;=50000,D915*(2),D915*(2+1/3))))+IF(AND(D915&gt;9000,D915&lt;=10000),(D915-9000)*(110/201),0)+IF(AND(D915&gt;18000,D915&lt;=20000),(D915-18000)*(3+1/3),0)+IF(AND(D915&gt;45000,D915&lt;=50000),(D915-45000)*(3+1/3),0))</f>
        <v>7642.2089552238804</v>
      </c>
      <c r="H915" s="26">
        <f t="shared" ref="H915:H978" ca="1" si="89">ROUND(OFFSET($G$6,C915,0)/OFFSET($F$6,C915,0)*F915,0)</f>
        <v>24826</v>
      </c>
      <c r="I915" s="8">
        <f t="shared" ref="I915:I978" ca="1" si="90">IF(H915&gt;0,C915*10+1,0)</f>
        <v>41</v>
      </c>
      <c r="J915" s="26">
        <f ca="1">IF(I915=0,0,COUNTIF(I$19:$I915,C915*10+1))</f>
        <v>21</v>
      </c>
      <c r="K915" s="21">
        <f t="shared" ref="K915:K978" ca="1" si="91">IF(J915=1,OFFSET($G$6,C915,0)-OFFSET($H$6,C915,0),0)</f>
        <v>0</v>
      </c>
      <c r="L915" s="24">
        <f t="shared" ref="L915:L978" ca="1" si="92">H915+K915</f>
        <v>24826</v>
      </c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</row>
    <row r="916" spans="1:44" x14ac:dyDescent="0.2">
      <c r="A916" s="15">
        <f>Daten!A916</f>
        <v>40419</v>
      </c>
      <c r="B916" s="8" t="str">
        <f>Daten!B916</f>
        <v>Lochen am See</v>
      </c>
      <c r="C916" s="15">
        <f t="shared" si="87"/>
        <v>4</v>
      </c>
      <c r="D916" s="9">
        <f>Daten!E916</f>
        <v>2769</v>
      </c>
      <c r="E916" s="10">
        <f>Daten!D916</f>
        <v>0</v>
      </c>
      <c r="F916" s="9">
        <f t="shared" si="88"/>
        <v>4463.4626865671644</v>
      </c>
      <c r="H916" s="26">
        <f t="shared" ca="1" si="89"/>
        <v>14500</v>
      </c>
      <c r="I916" s="8">
        <f t="shared" ca="1" si="90"/>
        <v>41</v>
      </c>
      <c r="J916" s="26">
        <f ca="1">IF(I916=0,0,COUNTIF(I$19:$I916,C916*10+1))</f>
        <v>22</v>
      </c>
      <c r="K916" s="21">
        <f t="shared" ca="1" si="91"/>
        <v>0</v>
      </c>
      <c r="L916" s="24">
        <f t="shared" ca="1" si="92"/>
        <v>14500</v>
      </c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</row>
    <row r="917" spans="1:44" x14ac:dyDescent="0.2">
      <c r="A917" s="15">
        <f>Daten!A917</f>
        <v>40420</v>
      </c>
      <c r="B917" s="8" t="str">
        <f>Daten!B917</f>
        <v>Maria Schmolln</v>
      </c>
      <c r="C917" s="15">
        <f t="shared" si="87"/>
        <v>4</v>
      </c>
      <c r="D917" s="9">
        <f>Daten!E917</f>
        <v>1404</v>
      </c>
      <c r="E917" s="10">
        <f>Daten!D917</f>
        <v>0</v>
      </c>
      <c r="F917" s="9">
        <f t="shared" si="88"/>
        <v>2263.1641791044776</v>
      </c>
      <c r="H917" s="26">
        <f t="shared" ca="1" si="89"/>
        <v>7352</v>
      </c>
      <c r="I917" s="8">
        <f t="shared" ca="1" si="90"/>
        <v>41</v>
      </c>
      <c r="J917" s="26">
        <f ca="1">IF(I917=0,0,COUNTIF(I$19:$I917,C917*10+1))</f>
        <v>23</v>
      </c>
      <c r="K917" s="21">
        <f t="shared" ca="1" si="91"/>
        <v>0</v>
      </c>
      <c r="L917" s="24">
        <f t="shared" ca="1" si="92"/>
        <v>7352</v>
      </c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</row>
    <row r="918" spans="1:44" x14ac:dyDescent="0.2">
      <c r="A918" s="15">
        <f>Daten!A918</f>
        <v>40421</v>
      </c>
      <c r="B918" s="8" t="str">
        <f>Daten!B918</f>
        <v>Mattighofen</v>
      </c>
      <c r="C918" s="15">
        <f t="shared" si="87"/>
        <v>4</v>
      </c>
      <c r="D918" s="9">
        <f>Daten!E918</f>
        <v>6677</v>
      </c>
      <c r="E918" s="10">
        <f>Daten!D918</f>
        <v>0</v>
      </c>
      <c r="F918" s="9">
        <f t="shared" si="88"/>
        <v>10762.925373134329</v>
      </c>
      <c r="H918" s="26">
        <f t="shared" ca="1" si="89"/>
        <v>34964</v>
      </c>
      <c r="I918" s="8">
        <f t="shared" ca="1" si="90"/>
        <v>41</v>
      </c>
      <c r="J918" s="26">
        <f ca="1">IF(I918=0,0,COUNTIF(I$19:$I918,C918*10+1))</f>
        <v>24</v>
      </c>
      <c r="K918" s="21">
        <f t="shared" ca="1" si="91"/>
        <v>0</v>
      </c>
      <c r="L918" s="24">
        <f t="shared" ca="1" si="92"/>
        <v>34964</v>
      </c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</row>
    <row r="919" spans="1:44" x14ac:dyDescent="0.2">
      <c r="A919" s="15">
        <f>Daten!A919</f>
        <v>40422</v>
      </c>
      <c r="B919" s="8" t="str">
        <f>Daten!B919</f>
        <v>Mauerkirchen</v>
      </c>
      <c r="C919" s="15">
        <f t="shared" si="87"/>
        <v>4</v>
      </c>
      <c r="D919" s="9">
        <f>Daten!E919</f>
        <v>2537</v>
      </c>
      <c r="E919" s="10">
        <f>Daten!D919</f>
        <v>0</v>
      </c>
      <c r="F919" s="9">
        <f t="shared" si="88"/>
        <v>4089.4925373134329</v>
      </c>
      <c r="H919" s="26">
        <f t="shared" ca="1" si="89"/>
        <v>13285</v>
      </c>
      <c r="I919" s="8">
        <f t="shared" ca="1" si="90"/>
        <v>41</v>
      </c>
      <c r="J919" s="26">
        <f ca="1">IF(I919=0,0,COUNTIF(I$19:$I919,C919*10+1))</f>
        <v>25</v>
      </c>
      <c r="K919" s="21">
        <f t="shared" ca="1" si="91"/>
        <v>0</v>
      </c>
      <c r="L919" s="24">
        <f t="shared" ca="1" si="92"/>
        <v>13285</v>
      </c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</row>
    <row r="920" spans="1:44" x14ac:dyDescent="0.2">
      <c r="A920" s="15">
        <f>Daten!A920</f>
        <v>40423</v>
      </c>
      <c r="B920" s="8" t="str">
        <f>Daten!B920</f>
        <v>Mining</v>
      </c>
      <c r="C920" s="15">
        <f t="shared" si="87"/>
        <v>4</v>
      </c>
      <c r="D920" s="9">
        <f>Daten!E920</f>
        <v>1207</v>
      </c>
      <c r="E920" s="10">
        <f>Daten!D920</f>
        <v>0</v>
      </c>
      <c r="F920" s="9">
        <f t="shared" si="88"/>
        <v>1945.6119402985075</v>
      </c>
      <c r="H920" s="26">
        <f t="shared" ca="1" si="89"/>
        <v>6320</v>
      </c>
      <c r="I920" s="8">
        <f t="shared" ca="1" si="90"/>
        <v>41</v>
      </c>
      <c r="J920" s="26">
        <f ca="1">IF(I920=0,0,COUNTIF(I$19:$I920,C920*10+1))</f>
        <v>26</v>
      </c>
      <c r="K920" s="21">
        <f t="shared" ca="1" si="91"/>
        <v>0</v>
      </c>
      <c r="L920" s="24">
        <f t="shared" ca="1" si="92"/>
        <v>6320</v>
      </c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</row>
    <row r="921" spans="1:44" x14ac:dyDescent="0.2">
      <c r="A921" s="15">
        <f>Daten!A921</f>
        <v>40424</v>
      </c>
      <c r="B921" s="8" t="str">
        <f>Daten!B921</f>
        <v>Moosbach</v>
      </c>
      <c r="C921" s="15">
        <f t="shared" si="87"/>
        <v>4</v>
      </c>
      <c r="D921" s="9">
        <f>Daten!E921</f>
        <v>1060</v>
      </c>
      <c r="E921" s="10">
        <f>Daten!D921</f>
        <v>0</v>
      </c>
      <c r="F921" s="9">
        <f t="shared" si="88"/>
        <v>1708.6567164179105</v>
      </c>
      <c r="H921" s="26">
        <f t="shared" ca="1" si="89"/>
        <v>5551</v>
      </c>
      <c r="I921" s="8">
        <f t="shared" ca="1" si="90"/>
        <v>41</v>
      </c>
      <c r="J921" s="26">
        <f ca="1">IF(I921=0,0,COUNTIF(I$19:$I921,C921*10+1))</f>
        <v>27</v>
      </c>
      <c r="K921" s="21">
        <f t="shared" ca="1" si="91"/>
        <v>0</v>
      </c>
      <c r="L921" s="24">
        <f t="shared" ca="1" si="92"/>
        <v>5551</v>
      </c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</row>
    <row r="922" spans="1:44" x14ac:dyDescent="0.2">
      <c r="A922" s="15">
        <f>Daten!A922</f>
        <v>40425</v>
      </c>
      <c r="B922" s="8" t="str">
        <f>Daten!B922</f>
        <v>Moosdorf</v>
      </c>
      <c r="C922" s="15">
        <f t="shared" si="87"/>
        <v>4</v>
      </c>
      <c r="D922" s="9">
        <f>Daten!E922</f>
        <v>1683</v>
      </c>
      <c r="E922" s="10">
        <f>Daten!D922</f>
        <v>0</v>
      </c>
      <c r="F922" s="9">
        <f t="shared" si="88"/>
        <v>2712.8955223880598</v>
      </c>
      <c r="H922" s="26">
        <f t="shared" ca="1" si="89"/>
        <v>8813</v>
      </c>
      <c r="I922" s="8">
        <f t="shared" ca="1" si="90"/>
        <v>41</v>
      </c>
      <c r="J922" s="26">
        <f ca="1">IF(I922=0,0,COUNTIF(I$19:$I922,C922*10+1))</f>
        <v>28</v>
      </c>
      <c r="K922" s="21">
        <f t="shared" ca="1" si="91"/>
        <v>0</v>
      </c>
      <c r="L922" s="24">
        <f t="shared" ca="1" si="92"/>
        <v>8813</v>
      </c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</row>
    <row r="923" spans="1:44" x14ac:dyDescent="0.2">
      <c r="A923" s="15">
        <f>Daten!A923</f>
        <v>40426</v>
      </c>
      <c r="B923" s="8" t="str">
        <f>Daten!B923</f>
        <v>Munderfing</v>
      </c>
      <c r="C923" s="15">
        <f t="shared" si="87"/>
        <v>4</v>
      </c>
      <c r="D923" s="9">
        <f>Daten!E923</f>
        <v>3088</v>
      </c>
      <c r="E923" s="10">
        <f>Daten!D923</f>
        <v>0</v>
      </c>
      <c r="F923" s="9">
        <f t="shared" si="88"/>
        <v>4977.6716417910447</v>
      </c>
      <c r="H923" s="26">
        <f t="shared" ca="1" si="89"/>
        <v>16170</v>
      </c>
      <c r="I923" s="8">
        <f t="shared" ca="1" si="90"/>
        <v>41</v>
      </c>
      <c r="J923" s="26">
        <f ca="1">IF(I923=0,0,COUNTIF(I$19:$I923,C923*10+1))</f>
        <v>29</v>
      </c>
      <c r="K923" s="21">
        <f t="shared" ca="1" si="91"/>
        <v>0</v>
      </c>
      <c r="L923" s="24">
        <f t="shared" ca="1" si="92"/>
        <v>16170</v>
      </c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</row>
    <row r="924" spans="1:44" x14ac:dyDescent="0.2">
      <c r="A924" s="15">
        <f>Daten!A924</f>
        <v>40427</v>
      </c>
      <c r="B924" s="8" t="str">
        <f>Daten!B924</f>
        <v>Neukirchen an der Enknach</v>
      </c>
      <c r="C924" s="15">
        <f t="shared" si="87"/>
        <v>4</v>
      </c>
      <c r="D924" s="9">
        <f>Daten!E924</f>
        <v>2251</v>
      </c>
      <c r="E924" s="10">
        <f>Daten!D924</f>
        <v>0</v>
      </c>
      <c r="F924" s="9">
        <f t="shared" si="88"/>
        <v>3628.4776119402986</v>
      </c>
      <c r="H924" s="26">
        <f t="shared" ca="1" si="89"/>
        <v>11787</v>
      </c>
      <c r="I924" s="8">
        <f t="shared" ca="1" si="90"/>
        <v>41</v>
      </c>
      <c r="J924" s="26">
        <f ca="1">IF(I924=0,0,COUNTIF(I$19:$I924,C924*10+1))</f>
        <v>30</v>
      </c>
      <c r="K924" s="21">
        <f t="shared" ca="1" si="91"/>
        <v>0</v>
      </c>
      <c r="L924" s="24">
        <f t="shared" ca="1" si="92"/>
        <v>11787</v>
      </c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</row>
    <row r="925" spans="1:44" x14ac:dyDescent="0.2">
      <c r="A925" s="15">
        <f>Daten!A925</f>
        <v>40428</v>
      </c>
      <c r="B925" s="8" t="str">
        <f>Daten!B925</f>
        <v>Ostermiething</v>
      </c>
      <c r="C925" s="15">
        <f t="shared" si="87"/>
        <v>4</v>
      </c>
      <c r="D925" s="9">
        <f>Daten!E925</f>
        <v>3300</v>
      </c>
      <c r="E925" s="10">
        <f>Daten!D925</f>
        <v>0</v>
      </c>
      <c r="F925" s="9">
        <f t="shared" si="88"/>
        <v>5319.4029850746265</v>
      </c>
      <c r="H925" s="26">
        <f t="shared" ca="1" si="89"/>
        <v>17281</v>
      </c>
      <c r="I925" s="8">
        <f t="shared" ca="1" si="90"/>
        <v>41</v>
      </c>
      <c r="J925" s="26">
        <f ca="1">IF(I925=0,0,COUNTIF(I$19:$I925,C925*10+1))</f>
        <v>31</v>
      </c>
      <c r="K925" s="21">
        <f t="shared" ca="1" si="91"/>
        <v>0</v>
      </c>
      <c r="L925" s="24">
        <f t="shared" ca="1" si="92"/>
        <v>17281</v>
      </c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</row>
    <row r="926" spans="1:44" x14ac:dyDescent="0.2">
      <c r="A926" s="15">
        <f>Daten!A926</f>
        <v>40429</v>
      </c>
      <c r="B926" s="8" t="str">
        <f>Daten!B926</f>
        <v>Palting</v>
      </c>
      <c r="C926" s="15">
        <f t="shared" si="87"/>
        <v>4</v>
      </c>
      <c r="D926" s="9">
        <f>Daten!E926</f>
        <v>966</v>
      </c>
      <c r="E926" s="10">
        <f>Daten!D926</f>
        <v>0</v>
      </c>
      <c r="F926" s="9">
        <f t="shared" si="88"/>
        <v>1557.1343283582089</v>
      </c>
      <c r="H926" s="26">
        <f t="shared" ca="1" si="89"/>
        <v>5058</v>
      </c>
      <c r="I926" s="8">
        <f t="shared" ca="1" si="90"/>
        <v>41</v>
      </c>
      <c r="J926" s="26">
        <f ca="1">IF(I926=0,0,COUNTIF(I$19:$I926,C926*10+1))</f>
        <v>32</v>
      </c>
      <c r="K926" s="21">
        <f t="shared" ca="1" si="91"/>
        <v>0</v>
      </c>
      <c r="L926" s="24">
        <f t="shared" ca="1" si="92"/>
        <v>5058</v>
      </c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</row>
    <row r="927" spans="1:44" x14ac:dyDescent="0.2">
      <c r="A927" s="15">
        <f>Daten!A927</f>
        <v>40430</v>
      </c>
      <c r="B927" s="8" t="str">
        <f>Daten!B927</f>
        <v>Perwang am Grabensee</v>
      </c>
      <c r="C927" s="15">
        <f t="shared" si="87"/>
        <v>4</v>
      </c>
      <c r="D927" s="9">
        <f>Daten!E927</f>
        <v>1003</v>
      </c>
      <c r="E927" s="10">
        <f>Daten!D927</f>
        <v>0</v>
      </c>
      <c r="F927" s="9">
        <f t="shared" si="88"/>
        <v>1616.7761194029852</v>
      </c>
      <c r="H927" s="26">
        <f t="shared" ca="1" si="89"/>
        <v>5252</v>
      </c>
      <c r="I927" s="8">
        <f t="shared" ca="1" si="90"/>
        <v>41</v>
      </c>
      <c r="J927" s="26">
        <f ca="1">IF(I927=0,0,COUNTIF(I$19:$I927,C927*10+1))</f>
        <v>33</v>
      </c>
      <c r="K927" s="21">
        <f t="shared" ca="1" si="91"/>
        <v>0</v>
      </c>
      <c r="L927" s="24">
        <f t="shared" ca="1" si="92"/>
        <v>5252</v>
      </c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</row>
    <row r="928" spans="1:44" x14ac:dyDescent="0.2">
      <c r="A928" s="15">
        <f>Daten!A928</f>
        <v>40431</v>
      </c>
      <c r="B928" s="8" t="str">
        <f>Daten!B928</f>
        <v>Pfaffstätt</v>
      </c>
      <c r="C928" s="15">
        <f t="shared" si="87"/>
        <v>4</v>
      </c>
      <c r="D928" s="9">
        <f>Daten!E928</f>
        <v>1108</v>
      </c>
      <c r="E928" s="10">
        <f>Daten!D928</f>
        <v>0</v>
      </c>
      <c r="F928" s="9">
        <f t="shared" si="88"/>
        <v>1786.0298507462687</v>
      </c>
      <c r="H928" s="26">
        <f t="shared" ca="1" si="89"/>
        <v>5802</v>
      </c>
      <c r="I928" s="8">
        <f t="shared" ca="1" si="90"/>
        <v>41</v>
      </c>
      <c r="J928" s="26">
        <f ca="1">IF(I928=0,0,COUNTIF(I$19:$I928,C928*10+1))</f>
        <v>34</v>
      </c>
      <c r="K928" s="21">
        <f t="shared" ca="1" si="91"/>
        <v>0</v>
      </c>
      <c r="L928" s="24">
        <f t="shared" ca="1" si="92"/>
        <v>5802</v>
      </c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</row>
    <row r="929" spans="1:44" x14ac:dyDescent="0.2">
      <c r="A929" s="15">
        <f>Daten!A929</f>
        <v>40432</v>
      </c>
      <c r="B929" s="8" t="str">
        <f>Daten!B929</f>
        <v>Pischelsdorf am Engelbach</v>
      </c>
      <c r="C929" s="15">
        <f t="shared" si="87"/>
        <v>4</v>
      </c>
      <c r="D929" s="9">
        <f>Daten!E929</f>
        <v>1677</v>
      </c>
      <c r="E929" s="10">
        <f>Daten!D929</f>
        <v>0</v>
      </c>
      <c r="F929" s="9">
        <f t="shared" si="88"/>
        <v>2703.2238805970151</v>
      </c>
      <c r="H929" s="26">
        <f t="shared" ca="1" si="89"/>
        <v>8782</v>
      </c>
      <c r="I929" s="8">
        <f t="shared" ca="1" si="90"/>
        <v>41</v>
      </c>
      <c r="J929" s="26">
        <f ca="1">IF(I929=0,0,COUNTIF(I$19:$I929,C929*10+1))</f>
        <v>35</v>
      </c>
      <c r="K929" s="21">
        <f t="shared" ca="1" si="91"/>
        <v>0</v>
      </c>
      <c r="L929" s="24">
        <f t="shared" ca="1" si="92"/>
        <v>8782</v>
      </c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</row>
    <row r="930" spans="1:44" x14ac:dyDescent="0.2">
      <c r="A930" s="15">
        <f>Daten!A930</f>
        <v>40433</v>
      </c>
      <c r="B930" s="8" t="str">
        <f>Daten!B930</f>
        <v>Polling im Innkreis</v>
      </c>
      <c r="C930" s="15">
        <f t="shared" si="87"/>
        <v>4</v>
      </c>
      <c r="D930" s="9">
        <f>Daten!E930</f>
        <v>992</v>
      </c>
      <c r="E930" s="10">
        <f>Daten!D930</f>
        <v>0</v>
      </c>
      <c r="F930" s="9">
        <f t="shared" si="88"/>
        <v>1599.044776119403</v>
      </c>
      <c r="H930" s="26">
        <f t="shared" ca="1" si="89"/>
        <v>5195</v>
      </c>
      <c r="I930" s="8">
        <f t="shared" ca="1" si="90"/>
        <v>41</v>
      </c>
      <c r="J930" s="26">
        <f ca="1">IF(I930=0,0,COUNTIF(I$19:$I930,C930*10+1))</f>
        <v>36</v>
      </c>
      <c r="K930" s="21">
        <f t="shared" ca="1" si="91"/>
        <v>0</v>
      </c>
      <c r="L930" s="24">
        <f t="shared" ca="1" si="92"/>
        <v>5195</v>
      </c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</row>
    <row r="931" spans="1:44" x14ac:dyDescent="0.2">
      <c r="A931" s="15">
        <f>Daten!A931</f>
        <v>40434</v>
      </c>
      <c r="B931" s="8" t="str">
        <f>Daten!B931</f>
        <v>Roßbach</v>
      </c>
      <c r="C931" s="15">
        <f t="shared" si="87"/>
        <v>4</v>
      </c>
      <c r="D931" s="9">
        <f>Daten!E931</f>
        <v>930</v>
      </c>
      <c r="E931" s="10">
        <f>Daten!D931</f>
        <v>0</v>
      </c>
      <c r="F931" s="9">
        <f t="shared" si="88"/>
        <v>1499.1044776119402</v>
      </c>
      <c r="H931" s="26">
        <f t="shared" ca="1" si="89"/>
        <v>4870</v>
      </c>
      <c r="I931" s="8">
        <f t="shared" ca="1" si="90"/>
        <v>41</v>
      </c>
      <c r="J931" s="26">
        <f ca="1">IF(I931=0,0,COUNTIF(I$19:$I931,C931*10+1))</f>
        <v>37</v>
      </c>
      <c r="K931" s="21">
        <f t="shared" ca="1" si="91"/>
        <v>0</v>
      </c>
      <c r="L931" s="24">
        <f t="shared" ca="1" si="92"/>
        <v>4870</v>
      </c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</row>
    <row r="932" spans="1:44" x14ac:dyDescent="0.2">
      <c r="A932" s="15">
        <f>Daten!A932</f>
        <v>40435</v>
      </c>
      <c r="B932" s="8" t="str">
        <f>Daten!B932</f>
        <v>St. Georgen am Fillmannsbach</v>
      </c>
      <c r="C932" s="15">
        <f t="shared" si="87"/>
        <v>4</v>
      </c>
      <c r="D932" s="9">
        <f>Daten!E932</f>
        <v>403</v>
      </c>
      <c r="E932" s="10">
        <f>Daten!D932</f>
        <v>0</v>
      </c>
      <c r="F932" s="9">
        <f t="shared" si="88"/>
        <v>649.61194029850742</v>
      </c>
      <c r="H932" s="26">
        <f t="shared" ca="1" si="89"/>
        <v>2110</v>
      </c>
      <c r="I932" s="8">
        <f t="shared" ca="1" si="90"/>
        <v>41</v>
      </c>
      <c r="J932" s="26">
        <f ca="1">IF(I932=0,0,COUNTIF(I$19:$I932,C932*10+1))</f>
        <v>38</v>
      </c>
      <c r="K932" s="21">
        <f t="shared" ca="1" si="91"/>
        <v>0</v>
      </c>
      <c r="L932" s="24">
        <f t="shared" ca="1" si="92"/>
        <v>2110</v>
      </c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</row>
    <row r="933" spans="1:44" x14ac:dyDescent="0.2">
      <c r="A933" s="15">
        <f>Daten!A933</f>
        <v>40436</v>
      </c>
      <c r="B933" s="8" t="str">
        <f>Daten!B933</f>
        <v>St. Johann am Walde</v>
      </c>
      <c r="C933" s="15">
        <f t="shared" si="87"/>
        <v>4</v>
      </c>
      <c r="D933" s="9">
        <f>Daten!E933</f>
        <v>2045</v>
      </c>
      <c r="E933" s="10">
        <f>Daten!D933</f>
        <v>0</v>
      </c>
      <c r="F933" s="9">
        <f t="shared" si="88"/>
        <v>3296.4179104477612</v>
      </c>
      <c r="H933" s="26">
        <f t="shared" ca="1" si="89"/>
        <v>10709</v>
      </c>
      <c r="I933" s="8">
        <f t="shared" ca="1" si="90"/>
        <v>41</v>
      </c>
      <c r="J933" s="26">
        <f ca="1">IF(I933=0,0,COUNTIF(I$19:$I933,C933*10+1))</f>
        <v>39</v>
      </c>
      <c r="K933" s="21">
        <f t="shared" ca="1" si="91"/>
        <v>0</v>
      </c>
      <c r="L933" s="24">
        <f t="shared" ca="1" si="92"/>
        <v>10709</v>
      </c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</row>
    <row r="934" spans="1:44" x14ac:dyDescent="0.2">
      <c r="A934" s="15">
        <f>Daten!A934</f>
        <v>40437</v>
      </c>
      <c r="B934" s="8" t="str">
        <f>Daten!B934</f>
        <v>St. Pantaleon</v>
      </c>
      <c r="C934" s="15">
        <f t="shared" si="87"/>
        <v>4</v>
      </c>
      <c r="D934" s="9">
        <f>Daten!E934</f>
        <v>3138</v>
      </c>
      <c r="E934" s="10">
        <f>Daten!D934</f>
        <v>0</v>
      </c>
      <c r="F934" s="9">
        <f t="shared" si="88"/>
        <v>5058.2686567164183</v>
      </c>
      <c r="H934" s="26">
        <f t="shared" ca="1" si="89"/>
        <v>16432</v>
      </c>
      <c r="I934" s="8">
        <f t="shared" ca="1" si="90"/>
        <v>41</v>
      </c>
      <c r="J934" s="26">
        <f ca="1">IF(I934=0,0,COUNTIF(I$19:$I934,C934*10+1))</f>
        <v>40</v>
      </c>
      <c r="K934" s="21">
        <f t="shared" ca="1" si="91"/>
        <v>0</v>
      </c>
      <c r="L934" s="24">
        <f t="shared" ca="1" si="92"/>
        <v>16432</v>
      </c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</row>
    <row r="935" spans="1:44" x14ac:dyDescent="0.2">
      <c r="A935" s="15">
        <f>Daten!A935</f>
        <v>40438</v>
      </c>
      <c r="B935" s="8" t="str">
        <f>Daten!B935</f>
        <v>St. Peter am Hart</v>
      </c>
      <c r="C935" s="15">
        <f t="shared" si="87"/>
        <v>4</v>
      </c>
      <c r="D935" s="9">
        <f>Daten!E935</f>
        <v>2423</v>
      </c>
      <c r="E935" s="10">
        <f>Daten!D935</f>
        <v>0</v>
      </c>
      <c r="F935" s="9">
        <f t="shared" si="88"/>
        <v>3905.7313432835822</v>
      </c>
      <c r="H935" s="26">
        <f t="shared" ca="1" si="89"/>
        <v>12688</v>
      </c>
      <c r="I935" s="8">
        <f t="shared" ca="1" si="90"/>
        <v>41</v>
      </c>
      <c r="J935" s="26">
        <f ca="1">IF(I935=0,0,COUNTIF(I$19:$I935,C935*10+1))</f>
        <v>41</v>
      </c>
      <c r="K935" s="21">
        <f t="shared" ca="1" si="91"/>
        <v>0</v>
      </c>
      <c r="L935" s="24">
        <f t="shared" ca="1" si="92"/>
        <v>12688</v>
      </c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</row>
    <row r="936" spans="1:44" x14ac:dyDescent="0.2">
      <c r="A936" s="15">
        <f>Daten!A936</f>
        <v>40439</v>
      </c>
      <c r="B936" s="8" t="str">
        <f>Daten!B936</f>
        <v>St. Radegund</v>
      </c>
      <c r="C936" s="15">
        <f t="shared" si="87"/>
        <v>4</v>
      </c>
      <c r="D936" s="9">
        <f>Daten!E936</f>
        <v>597</v>
      </c>
      <c r="E936" s="10">
        <f>Daten!D936</f>
        <v>0</v>
      </c>
      <c r="F936" s="9">
        <f t="shared" si="88"/>
        <v>962.32835820895525</v>
      </c>
      <c r="H936" s="26">
        <f t="shared" ca="1" si="89"/>
        <v>3126</v>
      </c>
      <c r="I936" s="8">
        <f t="shared" ca="1" si="90"/>
        <v>41</v>
      </c>
      <c r="J936" s="26">
        <f ca="1">IF(I936=0,0,COUNTIF(I$19:$I936,C936*10+1))</f>
        <v>42</v>
      </c>
      <c r="K936" s="21">
        <f t="shared" ca="1" si="91"/>
        <v>0</v>
      </c>
      <c r="L936" s="24">
        <f t="shared" ca="1" si="92"/>
        <v>3126</v>
      </c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</row>
    <row r="937" spans="1:44" x14ac:dyDescent="0.2">
      <c r="A937" s="15">
        <f>Daten!A937</f>
        <v>40440</v>
      </c>
      <c r="B937" s="8" t="str">
        <f>Daten!B937</f>
        <v>St. Veit im Innkreis</v>
      </c>
      <c r="C937" s="15">
        <f t="shared" si="87"/>
        <v>4</v>
      </c>
      <c r="D937" s="9">
        <f>Daten!E937</f>
        <v>406</v>
      </c>
      <c r="E937" s="10">
        <f>Daten!D937</f>
        <v>0</v>
      </c>
      <c r="F937" s="9">
        <f t="shared" si="88"/>
        <v>654.44776119402979</v>
      </c>
      <c r="H937" s="26">
        <f t="shared" ca="1" si="89"/>
        <v>2126</v>
      </c>
      <c r="I937" s="8">
        <f t="shared" ca="1" si="90"/>
        <v>41</v>
      </c>
      <c r="J937" s="26">
        <f ca="1">IF(I937=0,0,COUNTIF(I$19:$I937,C937*10+1))</f>
        <v>43</v>
      </c>
      <c r="K937" s="21">
        <f t="shared" ca="1" si="91"/>
        <v>0</v>
      </c>
      <c r="L937" s="24">
        <f t="shared" ca="1" si="92"/>
        <v>2126</v>
      </c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</row>
    <row r="938" spans="1:44" x14ac:dyDescent="0.2">
      <c r="A938" s="15">
        <f>Daten!A938</f>
        <v>40441</v>
      </c>
      <c r="B938" s="8" t="str">
        <f>Daten!B938</f>
        <v>Schalchen</v>
      </c>
      <c r="C938" s="15">
        <f t="shared" si="87"/>
        <v>4</v>
      </c>
      <c r="D938" s="9">
        <f>Daten!E938</f>
        <v>3926</v>
      </c>
      <c r="E938" s="10">
        <f>Daten!D938</f>
        <v>0</v>
      </c>
      <c r="F938" s="9">
        <f t="shared" si="88"/>
        <v>6328.4776119402986</v>
      </c>
      <c r="H938" s="26">
        <f t="shared" ca="1" si="89"/>
        <v>20559</v>
      </c>
      <c r="I938" s="8">
        <f t="shared" ca="1" si="90"/>
        <v>41</v>
      </c>
      <c r="J938" s="26">
        <f ca="1">IF(I938=0,0,COUNTIF(I$19:$I938,C938*10+1))</f>
        <v>44</v>
      </c>
      <c r="K938" s="21">
        <f t="shared" ca="1" si="91"/>
        <v>0</v>
      </c>
      <c r="L938" s="24">
        <f t="shared" ca="1" si="92"/>
        <v>20559</v>
      </c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</row>
    <row r="939" spans="1:44" x14ac:dyDescent="0.2">
      <c r="A939" s="15">
        <f>Daten!A939</f>
        <v>40442</v>
      </c>
      <c r="B939" s="8" t="str">
        <f>Daten!B939</f>
        <v>Schwand im Innkreis</v>
      </c>
      <c r="C939" s="15">
        <f t="shared" si="87"/>
        <v>4</v>
      </c>
      <c r="D939" s="9">
        <f>Daten!E939</f>
        <v>999</v>
      </c>
      <c r="E939" s="10">
        <f>Daten!D939</f>
        <v>0</v>
      </c>
      <c r="F939" s="9">
        <f t="shared" si="88"/>
        <v>1610.3283582089553</v>
      </c>
      <c r="H939" s="26">
        <f t="shared" ca="1" si="89"/>
        <v>5231</v>
      </c>
      <c r="I939" s="8">
        <f t="shared" ca="1" si="90"/>
        <v>41</v>
      </c>
      <c r="J939" s="26">
        <f ca="1">IF(I939=0,0,COUNTIF(I$19:$I939,C939*10+1))</f>
        <v>45</v>
      </c>
      <c r="K939" s="21">
        <f t="shared" ca="1" si="91"/>
        <v>0</v>
      </c>
      <c r="L939" s="24">
        <f t="shared" ca="1" si="92"/>
        <v>5231</v>
      </c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</row>
    <row r="940" spans="1:44" x14ac:dyDescent="0.2">
      <c r="A940" s="15">
        <f>Daten!A940</f>
        <v>40443</v>
      </c>
      <c r="B940" s="8" t="str">
        <f>Daten!B940</f>
        <v>Tarsdorf</v>
      </c>
      <c r="C940" s="15">
        <f t="shared" si="87"/>
        <v>4</v>
      </c>
      <c r="D940" s="9">
        <f>Daten!E940</f>
        <v>2063</v>
      </c>
      <c r="E940" s="10">
        <f>Daten!D940</f>
        <v>0</v>
      </c>
      <c r="F940" s="9">
        <f t="shared" si="88"/>
        <v>3325.4328358208954</v>
      </c>
      <c r="H940" s="26">
        <f t="shared" ca="1" si="89"/>
        <v>10803</v>
      </c>
      <c r="I940" s="8">
        <f t="shared" ca="1" si="90"/>
        <v>41</v>
      </c>
      <c r="J940" s="26">
        <f ca="1">IF(I940=0,0,COUNTIF(I$19:$I940,C940*10+1))</f>
        <v>46</v>
      </c>
      <c r="K940" s="21">
        <f t="shared" ca="1" si="91"/>
        <v>0</v>
      </c>
      <c r="L940" s="24">
        <f t="shared" ca="1" si="92"/>
        <v>10803</v>
      </c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</row>
    <row r="941" spans="1:44" x14ac:dyDescent="0.2">
      <c r="A941" s="15">
        <f>Daten!A941</f>
        <v>40444</v>
      </c>
      <c r="B941" s="8" t="str">
        <f>Daten!B941</f>
        <v>Treubach</v>
      </c>
      <c r="C941" s="15">
        <f t="shared" si="87"/>
        <v>4</v>
      </c>
      <c r="D941" s="9">
        <f>Daten!E941</f>
        <v>724</v>
      </c>
      <c r="E941" s="10">
        <f>Daten!D941</f>
        <v>0</v>
      </c>
      <c r="F941" s="9">
        <f t="shared" si="88"/>
        <v>1167.044776119403</v>
      </c>
      <c r="H941" s="26">
        <f t="shared" ca="1" si="89"/>
        <v>3791</v>
      </c>
      <c r="I941" s="8">
        <f t="shared" ca="1" si="90"/>
        <v>41</v>
      </c>
      <c r="J941" s="26">
        <f ca="1">IF(I941=0,0,COUNTIF(I$19:$I941,C941*10+1))</f>
        <v>47</v>
      </c>
      <c r="K941" s="21">
        <f t="shared" ca="1" si="91"/>
        <v>0</v>
      </c>
      <c r="L941" s="24">
        <f t="shared" ca="1" si="92"/>
        <v>3791</v>
      </c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</row>
    <row r="942" spans="1:44" x14ac:dyDescent="0.2">
      <c r="A942" s="15">
        <f>Daten!A942</f>
        <v>40445</v>
      </c>
      <c r="B942" s="8" t="str">
        <f>Daten!B942</f>
        <v>Überackern</v>
      </c>
      <c r="C942" s="15">
        <f t="shared" si="87"/>
        <v>4</v>
      </c>
      <c r="D942" s="9">
        <f>Daten!E942</f>
        <v>688</v>
      </c>
      <c r="E942" s="10">
        <f>Daten!D942</f>
        <v>0</v>
      </c>
      <c r="F942" s="9">
        <f t="shared" si="88"/>
        <v>1109.0149253731342</v>
      </c>
      <c r="H942" s="26">
        <f t="shared" ca="1" si="89"/>
        <v>3603</v>
      </c>
      <c r="I942" s="8">
        <f t="shared" ca="1" si="90"/>
        <v>41</v>
      </c>
      <c r="J942" s="26">
        <f ca="1">IF(I942=0,0,COUNTIF(I$19:$I942,C942*10+1))</f>
        <v>48</v>
      </c>
      <c r="K942" s="21">
        <f t="shared" ca="1" si="91"/>
        <v>0</v>
      </c>
      <c r="L942" s="24">
        <f t="shared" ca="1" si="92"/>
        <v>3603</v>
      </c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</row>
    <row r="943" spans="1:44" x14ac:dyDescent="0.2">
      <c r="A943" s="15">
        <f>Daten!A943</f>
        <v>40446</v>
      </c>
      <c r="B943" s="8" t="str">
        <f>Daten!B943</f>
        <v>Weng im Innkreis</v>
      </c>
      <c r="C943" s="15">
        <f t="shared" si="87"/>
        <v>4</v>
      </c>
      <c r="D943" s="9">
        <f>Daten!E943</f>
        <v>1373</v>
      </c>
      <c r="E943" s="10">
        <f>Daten!D943</f>
        <v>0</v>
      </c>
      <c r="F943" s="9">
        <f t="shared" si="88"/>
        <v>2213.1940298507461</v>
      </c>
      <c r="H943" s="26">
        <f t="shared" ca="1" si="89"/>
        <v>7190</v>
      </c>
      <c r="I943" s="8">
        <f t="shared" ca="1" si="90"/>
        <v>41</v>
      </c>
      <c r="J943" s="26">
        <f ca="1">IF(I943=0,0,COUNTIF(I$19:$I943,C943*10+1))</f>
        <v>49</v>
      </c>
      <c r="K943" s="21">
        <f t="shared" ca="1" si="91"/>
        <v>0</v>
      </c>
      <c r="L943" s="24">
        <f t="shared" ca="1" si="92"/>
        <v>7190</v>
      </c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</row>
    <row r="944" spans="1:44" x14ac:dyDescent="0.2">
      <c r="A944" s="15">
        <f>Daten!A944</f>
        <v>40501</v>
      </c>
      <c r="B944" s="8" t="str">
        <f>Daten!B944</f>
        <v>Alkoven</v>
      </c>
      <c r="C944" s="15">
        <f t="shared" si="87"/>
        <v>4</v>
      </c>
      <c r="D944" s="9">
        <f>Daten!E944</f>
        <v>6098</v>
      </c>
      <c r="E944" s="10">
        <f>Daten!D944</f>
        <v>0</v>
      </c>
      <c r="F944" s="9">
        <f t="shared" si="88"/>
        <v>9829.6119402985078</v>
      </c>
      <c r="H944" s="26">
        <f t="shared" ca="1" si="89"/>
        <v>31932</v>
      </c>
      <c r="I944" s="8">
        <f t="shared" ca="1" si="90"/>
        <v>41</v>
      </c>
      <c r="J944" s="26">
        <f ca="1">IF(I944=0,0,COUNTIF(I$19:$I944,C944*10+1))</f>
        <v>50</v>
      </c>
      <c r="K944" s="21">
        <f t="shared" ca="1" si="91"/>
        <v>0</v>
      </c>
      <c r="L944" s="24">
        <f t="shared" ca="1" si="92"/>
        <v>31932</v>
      </c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</row>
    <row r="945" spans="1:44" x14ac:dyDescent="0.2">
      <c r="A945" s="15">
        <f>Daten!A945</f>
        <v>40502</v>
      </c>
      <c r="B945" s="8" t="str">
        <f>Daten!B945</f>
        <v>Aschach an der Donau</v>
      </c>
      <c r="C945" s="15">
        <f t="shared" si="87"/>
        <v>4</v>
      </c>
      <c r="D945" s="9">
        <f>Daten!E945</f>
        <v>2201</v>
      </c>
      <c r="E945" s="10">
        <f>Daten!D945</f>
        <v>0</v>
      </c>
      <c r="F945" s="9">
        <f t="shared" si="88"/>
        <v>3547.8805970149256</v>
      </c>
      <c r="H945" s="26">
        <f t="shared" ca="1" si="89"/>
        <v>11526</v>
      </c>
      <c r="I945" s="8">
        <f t="shared" ca="1" si="90"/>
        <v>41</v>
      </c>
      <c r="J945" s="26">
        <f ca="1">IF(I945=0,0,COUNTIF(I$19:$I945,C945*10+1))</f>
        <v>51</v>
      </c>
      <c r="K945" s="21">
        <f t="shared" ca="1" si="91"/>
        <v>0</v>
      </c>
      <c r="L945" s="24">
        <f t="shared" ca="1" si="92"/>
        <v>11526</v>
      </c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</row>
    <row r="946" spans="1:44" x14ac:dyDescent="0.2">
      <c r="A946" s="15">
        <f>Daten!A946</f>
        <v>40503</v>
      </c>
      <c r="B946" s="8" t="str">
        <f>Daten!B946</f>
        <v>Eferding</v>
      </c>
      <c r="C946" s="15">
        <f t="shared" si="87"/>
        <v>4</v>
      </c>
      <c r="D946" s="9">
        <f>Daten!E946</f>
        <v>4125</v>
      </c>
      <c r="E946" s="10">
        <f>Daten!D946</f>
        <v>0</v>
      </c>
      <c r="F946" s="9">
        <f t="shared" si="88"/>
        <v>6649.2537313432831</v>
      </c>
      <c r="H946" s="26">
        <f t="shared" ca="1" si="89"/>
        <v>21601</v>
      </c>
      <c r="I946" s="8">
        <f t="shared" ca="1" si="90"/>
        <v>41</v>
      </c>
      <c r="J946" s="26">
        <f ca="1">IF(I946=0,0,COUNTIF(I$19:$I946,C946*10+1))</f>
        <v>52</v>
      </c>
      <c r="K946" s="21">
        <f t="shared" ca="1" si="91"/>
        <v>0</v>
      </c>
      <c r="L946" s="24">
        <f t="shared" ca="1" si="92"/>
        <v>21601</v>
      </c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</row>
    <row r="947" spans="1:44" x14ac:dyDescent="0.2">
      <c r="A947" s="15">
        <f>Daten!A947</f>
        <v>40504</v>
      </c>
      <c r="B947" s="8" t="str">
        <f>Daten!B947</f>
        <v>Fraham</v>
      </c>
      <c r="C947" s="15">
        <f t="shared" si="87"/>
        <v>4</v>
      </c>
      <c r="D947" s="9">
        <f>Daten!E947</f>
        <v>2401</v>
      </c>
      <c r="E947" s="10">
        <f>Daten!D947</f>
        <v>0</v>
      </c>
      <c r="F947" s="9">
        <f t="shared" si="88"/>
        <v>3870.2686567164178</v>
      </c>
      <c r="H947" s="26">
        <f t="shared" ca="1" si="89"/>
        <v>12573</v>
      </c>
      <c r="I947" s="8">
        <f t="shared" ca="1" si="90"/>
        <v>41</v>
      </c>
      <c r="J947" s="26">
        <f ca="1">IF(I947=0,0,COUNTIF(I$19:$I947,C947*10+1))</f>
        <v>53</v>
      </c>
      <c r="K947" s="21">
        <f t="shared" ca="1" si="91"/>
        <v>0</v>
      </c>
      <c r="L947" s="24">
        <f t="shared" ca="1" si="92"/>
        <v>12573</v>
      </c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</row>
    <row r="948" spans="1:44" x14ac:dyDescent="0.2">
      <c r="A948" s="15">
        <f>Daten!A948</f>
        <v>40505</v>
      </c>
      <c r="B948" s="8" t="str">
        <f>Daten!B948</f>
        <v>Haibach ob der Donau</v>
      </c>
      <c r="C948" s="15">
        <f t="shared" si="87"/>
        <v>4</v>
      </c>
      <c r="D948" s="9">
        <f>Daten!E948</f>
        <v>1315</v>
      </c>
      <c r="E948" s="10">
        <f>Daten!D948</f>
        <v>0</v>
      </c>
      <c r="F948" s="9">
        <f t="shared" si="88"/>
        <v>2119.7014925373132</v>
      </c>
      <c r="H948" s="26">
        <f t="shared" ca="1" si="89"/>
        <v>6886</v>
      </c>
      <c r="I948" s="8">
        <f t="shared" ca="1" si="90"/>
        <v>41</v>
      </c>
      <c r="J948" s="26">
        <f ca="1">IF(I948=0,0,COUNTIF(I$19:$I948,C948*10+1))</f>
        <v>54</v>
      </c>
      <c r="K948" s="21">
        <f t="shared" ca="1" si="91"/>
        <v>0</v>
      </c>
      <c r="L948" s="24">
        <f t="shared" ca="1" si="92"/>
        <v>6886</v>
      </c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</row>
    <row r="949" spans="1:44" x14ac:dyDescent="0.2">
      <c r="A949" s="15">
        <f>Daten!A949</f>
        <v>40506</v>
      </c>
      <c r="B949" s="8" t="str">
        <f>Daten!B949</f>
        <v>Hartkirchen</v>
      </c>
      <c r="C949" s="15">
        <f t="shared" si="87"/>
        <v>4</v>
      </c>
      <c r="D949" s="9">
        <f>Daten!E949</f>
        <v>4082</v>
      </c>
      <c r="E949" s="10">
        <f>Daten!D949</f>
        <v>0</v>
      </c>
      <c r="F949" s="9">
        <f t="shared" si="88"/>
        <v>6579.940298507463</v>
      </c>
      <c r="H949" s="26">
        <f t="shared" ca="1" si="89"/>
        <v>21375</v>
      </c>
      <c r="I949" s="8">
        <f t="shared" ca="1" si="90"/>
        <v>41</v>
      </c>
      <c r="J949" s="26">
        <f ca="1">IF(I949=0,0,COUNTIF(I$19:$I949,C949*10+1))</f>
        <v>55</v>
      </c>
      <c r="K949" s="21">
        <f t="shared" ca="1" si="91"/>
        <v>0</v>
      </c>
      <c r="L949" s="24">
        <f t="shared" ca="1" si="92"/>
        <v>21375</v>
      </c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</row>
    <row r="950" spans="1:44" x14ac:dyDescent="0.2">
      <c r="A950" s="15">
        <f>Daten!A950</f>
        <v>40507</v>
      </c>
      <c r="B950" s="8" t="str">
        <f>Daten!B950</f>
        <v>Hinzenbach</v>
      </c>
      <c r="C950" s="15">
        <f t="shared" si="87"/>
        <v>4</v>
      </c>
      <c r="D950" s="9">
        <f>Daten!E950</f>
        <v>2016</v>
      </c>
      <c r="E950" s="10">
        <f>Daten!D950</f>
        <v>0</v>
      </c>
      <c r="F950" s="9">
        <f t="shared" si="88"/>
        <v>3249.6716417910447</v>
      </c>
      <c r="H950" s="26">
        <f t="shared" ca="1" si="89"/>
        <v>10557</v>
      </c>
      <c r="I950" s="8">
        <f t="shared" ca="1" si="90"/>
        <v>41</v>
      </c>
      <c r="J950" s="26">
        <f ca="1">IF(I950=0,0,COUNTIF(I$19:$I950,C950*10+1))</f>
        <v>56</v>
      </c>
      <c r="K950" s="21">
        <f t="shared" ca="1" si="91"/>
        <v>0</v>
      </c>
      <c r="L950" s="24">
        <f t="shared" ca="1" si="92"/>
        <v>10557</v>
      </c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</row>
    <row r="951" spans="1:44" x14ac:dyDescent="0.2">
      <c r="A951" s="15">
        <f>Daten!A951</f>
        <v>40508</v>
      </c>
      <c r="B951" s="8" t="str">
        <f>Daten!B951</f>
        <v>Prambachkirchen</v>
      </c>
      <c r="C951" s="15">
        <f t="shared" si="87"/>
        <v>4</v>
      </c>
      <c r="D951" s="9">
        <f>Daten!E951</f>
        <v>2934</v>
      </c>
      <c r="E951" s="10">
        <f>Daten!D951</f>
        <v>0</v>
      </c>
      <c r="F951" s="9">
        <f t="shared" si="88"/>
        <v>4729.4328358208959</v>
      </c>
      <c r="H951" s="26">
        <f t="shared" ca="1" si="89"/>
        <v>15364</v>
      </c>
      <c r="I951" s="8">
        <f t="shared" ca="1" si="90"/>
        <v>41</v>
      </c>
      <c r="J951" s="26">
        <f ca="1">IF(I951=0,0,COUNTIF(I$19:$I951,C951*10+1))</f>
        <v>57</v>
      </c>
      <c r="K951" s="21">
        <f t="shared" ca="1" si="91"/>
        <v>0</v>
      </c>
      <c r="L951" s="24">
        <f t="shared" ca="1" si="92"/>
        <v>15364</v>
      </c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</row>
    <row r="952" spans="1:44" x14ac:dyDescent="0.2">
      <c r="A952" s="15">
        <f>Daten!A952</f>
        <v>40509</v>
      </c>
      <c r="B952" s="8" t="str">
        <f>Daten!B952</f>
        <v>Pupping</v>
      </c>
      <c r="C952" s="15">
        <f t="shared" si="87"/>
        <v>4</v>
      </c>
      <c r="D952" s="9">
        <f>Daten!E952</f>
        <v>1835</v>
      </c>
      <c r="E952" s="10">
        <f>Daten!D952</f>
        <v>0</v>
      </c>
      <c r="F952" s="9">
        <f t="shared" si="88"/>
        <v>2957.9104477611941</v>
      </c>
      <c r="H952" s="26">
        <f t="shared" ca="1" si="89"/>
        <v>9609</v>
      </c>
      <c r="I952" s="8">
        <f t="shared" ca="1" si="90"/>
        <v>41</v>
      </c>
      <c r="J952" s="26">
        <f ca="1">IF(I952=0,0,COUNTIF(I$19:$I952,C952*10+1))</f>
        <v>58</v>
      </c>
      <c r="K952" s="21">
        <f t="shared" ca="1" si="91"/>
        <v>0</v>
      </c>
      <c r="L952" s="24">
        <f t="shared" ca="1" si="92"/>
        <v>9609</v>
      </c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</row>
    <row r="953" spans="1:44" x14ac:dyDescent="0.2">
      <c r="A953" s="15">
        <f>Daten!A953</f>
        <v>40510</v>
      </c>
      <c r="B953" s="8" t="str">
        <f>Daten!B953</f>
        <v>St. Marienkirchen an der Polsenz</v>
      </c>
      <c r="C953" s="15">
        <f t="shared" si="87"/>
        <v>4</v>
      </c>
      <c r="D953" s="9">
        <f>Daten!E953</f>
        <v>2327</v>
      </c>
      <c r="E953" s="10">
        <f>Daten!D953</f>
        <v>0</v>
      </c>
      <c r="F953" s="9">
        <f t="shared" si="88"/>
        <v>3750.9850746268658</v>
      </c>
      <c r="H953" s="26">
        <f t="shared" ca="1" si="89"/>
        <v>12185</v>
      </c>
      <c r="I953" s="8">
        <f t="shared" ca="1" si="90"/>
        <v>41</v>
      </c>
      <c r="J953" s="26">
        <f ca="1">IF(I953=0,0,COUNTIF(I$19:$I953,C953*10+1))</f>
        <v>59</v>
      </c>
      <c r="K953" s="21">
        <f t="shared" ca="1" si="91"/>
        <v>0</v>
      </c>
      <c r="L953" s="24">
        <f t="shared" ca="1" si="92"/>
        <v>12185</v>
      </c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</row>
    <row r="954" spans="1:44" x14ac:dyDescent="0.2">
      <c r="A954" s="15">
        <f>Daten!A954</f>
        <v>40511</v>
      </c>
      <c r="B954" s="8" t="str">
        <f>Daten!B954</f>
        <v>Scharten</v>
      </c>
      <c r="C954" s="15">
        <f t="shared" si="87"/>
        <v>4</v>
      </c>
      <c r="D954" s="9">
        <f>Daten!E954</f>
        <v>2243</v>
      </c>
      <c r="E954" s="10">
        <f>Daten!D954</f>
        <v>0</v>
      </c>
      <c r="F954" s="9">
        <f t="shared" si="88"/>
        <v>3615.5820895522388</v>
      </c>
      <c r="H954" s="26">
        <f t="shared" ca="1" si="89"/>
        <v>11746</v>
      </c>
      <c r="I954" s="8">
        <f t="shared" ca="1" si="90"/>
        <v>41</v>
      </c>
      <c r="J954" s="26">
        <f ca="1">IF(I954=0,0,COUNTIF(I$19:$I954,C954*10+1))</f>
        <v>60</v>
      </c>
      <c r="K954" s="21">
        <f t="shared" ca="1" si="91"/>
        <v>0</v>
      </c>
      <c r="L954" s="24">
        <f t="shared" ca="1" si="92"/>
        <v>11746</v>
      </c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</row>
    <row r="955" spans="1:44" x14ac:dyDescent="0.2">
      <c r="A955" s="15">
        <f>Daten!A955</f>
        <v>40512</v>
      </c>
      <c r="B955" s="8" t="str">
        <f>Daten!B955</f>
        <v>Stroheim</v>
      </c>
      <c r="C955" s="15">
        <f t="shared" si="87"/>
        <v>4</v>
      </c>
      <c r="D955" s="9">
        <f>Daten!E955</f>
        <v>1582</v>
      </c>
      <c r="E955" s="10">
        <f>Daten!D955</f>
        <v>0</v>
      </c>
      <c r="F955" s="9">
        <f t="shared" si="88"/>
        <v>2550.0895522388059</v>
      </c>
      <c r="H955" s="26">
        <f t="shared" ca="1" si="89"/>
        <v>8284</v>
      </c>
      <c r="I955" s="8">
        <f t="shared" ca="1" si="90"/>
        <v>41</v>
      </c>
      <c r="J955" s="26">
        <f ca="1">IF(I955=0,0,COUNTIF(I$19:$I955,C955*10+1))</f>
        <v>61</v>
      </c>
      <c r="K955" s="21">
        <f t="shared" ca="1" si="91"/>
        <v>0</v>
      </c>
      <c r="L955" s="24">
        <f t="shared" ca="1" si="92"/>
        <v>8284</v>
      </c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</row>
    <row r="956" spans="1:44" x14ac:dyDescent="0.2">
      <c r="A956" s="15">
        <f>Daten!A956</f>
        <v>40601</v>
      </c>
      <c r="B956" s="8" t="str">
        <f>Daten!B956</f>
        <v>Freistadt</v>
      </c>
      <c r="C956" s="15">
        <f t="shared" si="87"/>
        <v>4</v>
      </c>
      <c r="D956" s="9">
        <f>Daten!E956</f>
        <v>7957</v>
      </c>
      <c r="E956" s="10">
        <f>Daten!D956</f>
        <v>0</v>
      </c>
      <c r="F956" s="9">
        <f t="shared" si="88"/>
        <v>12826.208955223881</v>
      </c>
      <c r="H956" s="26">
        <f t="shared" ca="1" si="89"/>
        <v>41667</v>
      </c>
      <c r="I956" s="8">
        <f t="shared" ca="1" si="90"/>
        <v>41</v>
      </c>
      <c r="J956" s="26">
        <f ca="1">IF(I956=0,0,COUNTIF(I$19:$I956,C956*10+1))</f>
        <v>62</v>
      </c>
      <c r="K956" s="21">
        <f t="shared" ca="1" si="91"/>
        <v>0</v>
      </c>
      <c r="L956" s="24">
        <f t="shared" ca="1" si="92"/>
        <v>41667</v>
      </c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</row>
    <row r="957" spans="1:44" x14ac:dyDescent="0.2">
      <c r="A957" s="15">
        <f>Daten!A957</f>
        <v>40602</v>
      </c>
      <c r="B957" s="8" t="str">
        <f>Daten!B957</f>
        <v>Grünbach</v>
      </c>
      <c r="C957" s="15">
        <f t="shared" si="87"/>
        <v>4</v>
      </c>
      <c r="D957" s="9">
        <f>Daten!E957</f>
        <v>1923</v>
      </c>
      <c r="E957" s="10">
        <f>Daten!D957</f>
        <v>0</v>
      </c>
      <c r="F957" s="9">
        <f t="shared" si="88"/>
        <v>3099.7611940298507</v>
      </c>
      <c r="H957" s="26">
        <f t="shared" ca="1" si="89"/>
        <v>10070</v>
      </c>
      <c r="I957" s="8">
        <f t="shared" ca="1" si="90"/>
        <v>41</v>
      </c>
      <c r="J957" s="26">
        <f ca="1">IF(I957=0,0,COUNTIF(I$19:$I957,C957*10+1))</f>
        <v>63</v>
      </c>
      <c r="K957" s="21">
        <f t="shared" ca="1" si="91"/>
        <v>0</v>
      </c>
      <c r="L957" s="24">
        <f t="shared" ca="1" si="92"/>
        <v>10070</v>
      </c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</row>
    <row r="958" spans="1:44" x14ac:dyDescent="0.2">
      <c r="A958" s="15">
        <f>Daten!A958</f>
        <v>40603</v>
      </c>
      <c r="B958" s="8" t="str">
        <f>Daten!B958</f>
        <v>Gutau</v>
      </c>
      <c r="C958" s="15">
        <f t="shared" si="87"/>
        <v>4</v>
      </c>
      <c r="D958" s="9">
        <f>Daten!E958</f>
        <v>2684</v>
      </c>
      <c r="E958" s="10">
        <f>Daten!D958</f>
        <v>0</v>
      </c>
      <c r="F958" s="9">
        <f t="shared" si="88"/>
        <v>4326.4477611940301</v>
      </c>
      <c r="H958" s="26">
        <f t="shared" ca="1" si="89"/>
        <v>14055</v>
      </c>
      <c r="I958" s="8">
        <f t="shared" ca="1" si="90"/>
        <v>41</v>
      </c>
      <c r="J958" s="26">
        <f ca="1">IF(I958=0,0,COUNTIF(I$19:$I958,C958*10+1))</f>
        <v>64</v>
      </c>
      <c r="K958" s="21">
        <f t="shared" ca="1" si="91"/>
        <v>0</v>
      </c>
      <c r="L958" s="24">
        <f t="shared" ca="1" si="92"/>
        <v>14055</v>
      </c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</row>
    <row r="959" spans="1:44" x14ac:dyDescent="0.2">
      <c r="A959" s="15">
        <f>Daten!A959</f>
        <v>40604</v>
      </c>
      <c r="B959" s="8" t="str">
        <f>Daten!B959</f>
        <v>Hagenberg im Mühlkreis</v>
      </c>
      <c r="C959" s="15">
        <f t="shared" si="87"/>
        <v>4</v>
      </c>
      <c r="D959" s="9">
        <f>Daten!E959</f>
        <v>2753</v>
      </c>
      <c r="E959" s="10">
        <f>Daten!D959</f>
        <v>0</v>
      </c>
      <c r="F959" s="9">
        <f t="shared" si="88"/>
        <v>4437.6716417910447</v>
      </c>
      <c r="H959" s="26">
        <f t="shared" ca="1" si="89"/>
        <v>14416</v>
      </c>
      <c r="I959" s="8">
        <f t="shared" ca="1" si="90"/>
        <v>41</v>
      </c>
      <c r="J959" s="26">
        <f ca="1">IF(I959=0,0,COUNTIF(I$19:$I959,C959*10+1))</f>
        <v>65</v>
      </c>
      <c r="K959" s="21">
        <f t="shared" ca="1" si="91"/>
        <v>0</v>
      </c>
      <c r="L959" s="24">
        <f t="shared" ca="1" si="92"/>
        <v>14416</v>
      </c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</row>
    <row r="960" spans="1:44" x14ac:dyDescent="0.2">
      <c r="A960" s="15">
        <f>Daten!A960</f>
        <v>40605</v>
      </c>
      <c r="B960" s="8" t="str">
        <f>Daten!B960</f>
        <v>Hirschbach im Mühlkreis</v>
      </c>
      <c r="C960" s="15">
        <f t="shared" si="87"/>
        <v>4</v>
      </c>
      <c r="D960" s="9">
        <f>Daten!E960</f>
        <v>1200</v>
      </c>
      <c r="E960" s="10">
        <f>Daten!D960</f>
        <v>0</v>
      </c>
      <c r="F960" s="9">
        <f t="shared" si="88"/>
        <v>1934.3283582089553</v>
      </c>
      <c r="H960" s="26">
        <f t="shared" ca="1" si="89"/>
        <v>6284</v>
      </c>
      <c r="I960" s="8">
        <f t="shared" ca="1" si="90"/>
        <v>41</v>
      </c>
      <c r="J960" s="26">
        <f ca="1">IF(I960=0,0,COUNTIF(I$19:$I960,C960*10+1))</f>
        <v>66</v>
      </c>
      <c r="K960" s="21">
        <f t="shared" ca="1" si="91"/>
        <v>0</v>
      </c>
      <c r="L960" s="24">
        <f t="shared" ca="1" si="92"/>
        <v>6284</v>
      </c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</row>
    <row r="961" spans="1:44" x14ac:dyDescent="0.2">
      <c r="A961" s="15">
        <f>Daten!A961</f>
        <v>40606</v>
      </c>
      <c r="B961" s="8" t="str">
        <f>Daten!B961</f>
        <v>Kaltenberg</v>
      </c>
      <c r="C961" s="15">
        <f t="shared" si="87"/>
        <v>4</v>
      </c>
      <c r="D961" s="9">
        <f>Daten!E961</f>
        <v>624</v>
      </c>
      <c r="E961" s="10">
        <f>Daten!D961</f>
        <v>0</v>
      </c>
      <c r="F961" s="9">
        <f t="shared" si="88"/>
        <v>1005.8507462686567</v>
      </c>
      <c r="H961" s="26">
        <f t="shared" ca="1" si="89"/>
        <v>3268</v>
      </c>
      <c r="I961" s="8">
        <f t="shared" ca="1" si="90"/>
        <v>41</v>
      </c>
      <c r="J961" s="26">
        <f ca="1">IF(I961=0,0,COUNTIF(I$19:$I961,C961*10+1))</f>
        <v>67</v>
      </c>
      <c r="K961" s="21">
        <f t="shared" ca="1" si="91"/>
        <v>0</v>
      </c>
      <c r="L961" s="24">
        <f t="shared" ca="1" si="92"/>
        <v>3268</v>
      </c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</row>
    <row r="962" spans="1:44" x14ac:dyDescent="0.2">
      <c r="A962" s="15">
        <f>Daten!A962</f>
        <v>40607</v>
      </c>
      <c r="B962" s="8" t="str">
        <f>Daten!B962</f>
        <v>Kefermarkt</v>
      </c>
      <c r="C962" s="15">
        <f t="shared" si="87"/>
        <v>4</v>
      </c>
      <c r="D962" s="9">
        <f>Daten!E962</f>
        <v>2132</v>
      </c>
      <c r="E962" s="10">
        <f>Daten!D962</f>
        <v>0</v>
      </c>
      <c r="F962" s="9">
        <f t="shared" si="88"/>
        <v>3436.6567164179105</v>
      </c>
      <c r="H962" s="26">
        <f t="shared" ca="1" si="89"/>
        <v>11164</v>
      </c>
      <c r="I962" s="8">
        <f t="shared" ca="1" si="90"/>
        <v>41</v>
      </c>
      <c r="J962" s="26">
        <f ca="1">IF(I962=0,0,COUNTIF(I$19:$I962,C962*10+1))</f>
        <v>68</v>
      </c>
      <c r="K962" s="21">
        <f t="shared" ca="1" si="91"/>
        <v>0</v>
      </c>
      <c r="L962" s="24">
        <f t="shared" ca="1" si="92"/>
        <v>11164</v>
      </c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</row>
    <row r="963" spans="1:44" x14ac:dyDescent="0.2">
      <c r="A963" s="15">
        <f>Daten!A963</f>
        <v>40608</v>
      </c>
      <c r="B963" s="8" t="str">
        <f>Daten!B963</f>
        <v>Königswiesen</v>
      </c>
      <c r="C963" s="15">
        <f t="shared" si="87"/>
        <v>4</v>
      </c>
      <c r="D963" s="9">
        <f>Daten!E963</f>
        <v>3094</v>
      </c>
      <c r="E963" s="10">
        <f>Daten!D963</f>
        <v>0</v>
      </c>
      <c r="F963" s="9">
        <f t="shared" si="88"/>
        <v>4987.3432835820895</v>
      </c>
      <c r="H963" s="26">
        <f t="shared" ca="1" si="89"/>
        <v>16202</v>
      </c>
      <c r="I963" s="8">
        <f t="shared" ca="1" si="90"/>
        <v>41</v>
      </c>
      <c r="J963" s="26">
        <f ca="1">IF(I963=0,0,COUNTIF(I$19:$I963,C963*10+1))</f>
        <v>69</v>
      </c>
      <c r="K963" s="21">
        <f t="shared" ca="1" si="91"/>
        <v>0</v>
      </c>
      <c r="L963" s="24">
        <f t="shared" ca="1" si="92"/>
        <v>16202</v>
      </c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</row>
    <row r="964" spans="1:44" x14ac:dyDescent="0.2">
      <c r="A964" s="15">
        <f>Daten!A964</f>
        <v>40609</v>
      </c>
      <c r="B964" s="8" t="str">
        <f>Daten!B964</f>
        <v>Lasberg</v>
      </c>
      <c r="C964" s="15">
        <f t="shared" si="87"/>
        <v>4</v>
      </c>
      <c r="D964" s="9">
        <f>Daten!E964</f>
        <v>2802</v>
      </c>
      <c r="E964" s="10">
        <f>Daten!D964</f>
        <v>0</v>
      </c>
      <c r="F964" s="9">
        <f t="shared" si="88"/>
        <v>4516.6567164179105</v>
      </c>
      <c r="H964" s="26">
        <f t="shared" ca="1" si="89"/>
        <v>14673</v>
      </c>
      <c r="I964" s="8">
        <f t="shared" ca="1" si="90"/>
        <v>41</v>
      </c>
      <c r="J964" s="26">
        <f ca="1">IF(I964=0,0,COUNTIF(I$19:$I964,C964*10+1))</f>
        <v>70</v>
      </c>
      <c r="K964" s="21">
        <f t="shared" ca="1" si="91"/>
        <v>0</v>
      </c>
      <c r="L964" s="24">
        <f t="shared" ca="1" si="92"/>
        <v>14673</v>
      </c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</row>
    <row r="965" spans="1:44" x14ac:dyDescent="0.2">
      <c r="A965" s="15">
        <f>Daten!A965</f>
        <v>40610</v>
      </c>
      <c r="B965" s="8" t="str">
        <f>Daten!B965</f>
        <v>Leopoldschlag</v>
      </c>
      <c r="C965" s="15">
        <f t="shared" si="87"/>
        <v>4</v>
      </c>
      <c r="D965" s="9">
        <f>Daten!E965</f>
        <v>1016</v>
      </c>
      <c r="E965" s="10">
        <f>Daten!D965</f>
        <v>0</v>
      </c>
      <c r="F965" s="9">
        <f t="shared" si="88"/>
        <v>1637.7313432835822</v>
      </c>
      <c r="H965" s="26">
        <f t="shared" ca="1" si="89"/>
        <v>5320</v>
      </c>
      <c r="I965" s="8">
        <f t="shared" ca="1" si="90"/>
        <v>41</v>
      </c>
      <c r="J965" s="26">
        <f ca="1">IF(I965=0,0,COUNTIF(I$19:$I965,C965*10+1))</f>
        <v>71</v>
      </c>
      <c r="K965" s="21">
        <f t="shared" ca="1" si="91"/>
        <v>0</v>
      </c>
      <c r="L965" s="24">
        <f t="shared" ca="1" si="92"/>
        <v>5320</v>
      </c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</row>
    <row r="966" spans="1:44" x14ac:dyDescent="0.2">
      <c r="A966" s="15">
        <f>Daten!A966</f>
        <v>40611</v>
      </c>
      <c r="B966" s="8" t="str">
        <f>Daten!B966</f>
        <v>Liebenau</v>
      </c>
      <c r="C966" s="15">
        <f t="shared" si="87"/>
        <v>4</v>
      </c>
      <c r="D966" s="9">
        <f>Daten!E966</f>
        <v>1592</v>
      </c>
      <c r="E966" s="10">
        <f>Daten!D966</f>
        <v>0</v>
      </c>
      <c r="F966" s="9">
        <f t="shared" si="88"/>
        <v>2566.2089552238804</v>
      </c>
      <c r="H966" s="26">
        <f t="shared" ca="1" si="89"/>
        <v>8337</v>
      </c>
      <c r="I966" s="8">
        <f t="shared" ca="1" si="90"/>
        <v>41</v>
      </c>
      <c r="J966" s="26">
        <f ca="1">IF(I966=0,0,COUNTIF(I$19:$I966,C966*10+1))</f>
        <v>72</v>
      </c>
      <c r="K966" s="21">
        <f t="shared" ca="1" si="91"/>
        <v>0</v>
      </c>
      <c r="L966" s="24">
        <f t="shared" ca="1" si="92"/>
        <v>8337</v>
      </c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</row>
    <row r="967" spans="1:44" x14ac:dyDescent="0.2">
      <c r="A967" s="15">
        <f>Daten!A967</f>
        <v>40612</v>
      </c>
      <c r="B967" s="8" t="str">
        <f>Daten!B967</f>
        <v>Neumarkt im Mühlkreis</v>
      </c>
      <c r="C967" s="15">
        <f t="shared" si="87"/>
        <v>4</v>
      </c>
      <c r="D967" s="9">
        <f>Daten!E967</f>
        <v>3161</v>
      </c>
      <c r="E967" s="10">
        <f>Daten!D967</f>
        <v>0</v>
      </c>
      <c r="F967" s="9">
        <f t="shared" si="88"/>
        <v>5095.3432835820895</v>
      </c>
      <c r="H967" s="26">
        <f t="shared" ca="1" si="89"/>
        <v>16553</v>
      </c>
      <c r="I967" s="8">
        <f t="shared" ca="1" si="90"/>
        <v>41</v>
      </c>
      <c r="J967" s="26">
        <f ca="1">IF(I967=0,0,COUNTIF(I$19:$I967,C967*10+1))</f>
        <v>73</v>
      </c>
      <c r="K967" s="21">
        <f t="shared" ca="1" si="91"/>
        <v>0</v>
      </c>
      <c r="L967" s="24">
        <f t="shared" ca="1" si="92"/>
        <v>16553</v>
      </c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</row>
    <row r="968" spans="1:44" x14ac:dyDescent="0.2">
      <c r="A968" s="15">
        <f>Daten!A968</f>
        <v>40613</v>
      </c>
      <c r="B968" s="8" t="str">
        <f>Daten!B968</f>
        <v>Pierbach</v>
      </c>
      <c r="C968" s="15">
        <f t="shared" si="87"/>
        <v>4</v>
      </c>
      <c r="D968" s="9">
        <f>Daten!E968</f>
        <v>1019</v>
      </c>
      <c r="E968" s="10">
        <f>Daten!D968</f>
        <v>0</v>
      </c>
      <c r="F968" s="9">
        <f t="shared" si="88"/>
        <v>1642.5671641791046</v>
      </c>
      <c r="H968" s="26">
        <f t="shared" ca="1" si="89"/>
        <v>5336</v>
      </c>
      <c r="I968" s="8">
        <f t="shared" ca="1" si="90"/>
        <v>41</v>
      </c>
      <c r="J968" s="26">
        <f ca="1">IF(I968=0,0,COUNTIF(I$19:$I968,C968*10+1))</f>
        <v>74</v>
      </c>
      <c r="K968" s="21">
        <f t="shared" ca="1" si="91"/>
        <v>0</v>
      </c>
      <c r="L968" s="24">
        <f t="shared" ca="1" si="92"/>
        <v>5336</v>
      </c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</row>
    <row r="969" spans="1:44" x14ac:dyDescent="0.2">
      <c r="A969" s="15">
        <f>Daten!A969</f>
        <v>40614</v>
      </c>
      <c r="B969" s="8" t="str">
        <f>Daten!B969</f>
        <v>Pregarten</v>
      </c>
      <c r="C969" s="15">
        <f t="shared" si="87"/>
        <v>4</v>
      </c>
      <c r="D969" s="9">
        <f>Daten!E969</f>
        <v>5393</v>
      </c>
      <c r="E969" s="10">
        <f>Daten!D969</f>
        <v>0</v>
      </c>
      <c r="F969" s="9">
        <f t="shared" si="88"/>
        <v>8693.194029850747</v>
      </c>
      <c r="H969" s="26">
        <f t="shared" ca="1" si="89"/>
        <v>28241</v>
      </c>
      <c r="I969" s="8">
        <f t="shared" ca="1" si="90"/>
        <v>41</v>
      </c>
      <c r="J969" s="26">
        <f ca="1">IF(I969=0,0,COUNTIF(I$19:$I969,C969*10+1))</f>
        <v>75</v>
      </c>
      <c r="K969" s="21">
        <f t="shared" ca="1" si="91"/>
        <v>0</v>
      </c>
      <c r="L969" s="24">
        <f t="shared" ca="1" si="92"/>
        <v>28241</v>
      </c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</row>
    <row r="970" spans="1:44" x14ac:dyDescent="0.2">
      <c r="A970" s="15">
        <f>Daten!A970</f>
        <v>40615</v>
      </c>
      <c r="B970" s="8" t="str">
        <f>Daten!B970</f>
        <v>Rainbach im Mühlkreis</v>
      </c>
      <c r="C970" s="15">
        <f t="shared" si="87"/>
        <v>4</v>
      </c>
      <c r="D970" s="9">
        <f>Daten!E970</f>
        <v>2980</v>
      </c>
      <c r="E970" s="10">
        <f>Daten!D970</f>
        <v>0</v>
      </c>
      <c r="F970" s="9">
        <f t="shared" si="88"/>
        <v>4803.5820895522384</v>
      </c>
      <c r="H970" s="26">
        <f t="shared" ca="1" si="89"/>
        <v>15605</v>
      </c>
      <c r="I970" s="8">
        <f t="shared" ca="1" si="90"/>
        <v>41</v>
      </c>
      <c r="J970" s="26">
        <f ca="1">IF(I970=0,0,COUNTIF(I$19:$I970,C970*10+1))</f>
        <v>76</v>
      </c>
      <c r="K970" s="21">
        <f t="shared" ca="1" si="91"/>
        <v>0</v>
      </c>
      <c r="L970" s="24">
        <f t="shared" ca="1" si="92"/>
        <v>15605</v>
      </c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</row>
    <row r="971" spans="1:44" x14ac:dyDescent="0.2">
      <c r="A971" s="15">
        <f>Daten!A971</f>
        <v>40616</v>
      </c>
      <c r="B971" s="8" t="str">
        <f>Daten!B971</f>
        <v>Sandl</v>
      </c>
      <c r="C971" s="15">
        <f t="shared" si="87"/>
        <v>4</v>
      </c>
      <c r="D971" s="9">
        <f>Daten!E971</f>
        <v>1415</v>
      </c>
      <c r="E971" s="10">
        <f>Daten!D971</f>
        <v>0</v>
      </c>
      <c r="F971" s="9">
        <f t="shared" si="88"/>
        <v>2280.8955223880598</v>
      </c>
      <c r="H971" s="26">
        <f t="shared" ca="1" si="89"/>
        <v>7410</v>
      </c>
      <c r="I971" s="8">
        <f t="shared" ca="1" si="90"/>
        <v>41</v>
      </c>
      <c r="J971" s="26">
        <f ca="1">IF(I971=0,0,COUNTIF(I$19:$I971,C971*10+1))</f>
        <v>77</v>
      </c>
      <c r="K971" s="21">
        <f t="shared" ca="1" si="91"/>
        <v>0</v>
      </c>
      <c r="L971" s="24">
        <f t="shared" ca="1" si="92"/>
        <v>7410</v>
      </c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</row>
    <row r="972" spans="1:44" x14ac:dyDescent="0.2">
      <c r="A972" s="15">
        <f>Daten!A972</f>
        <v>40617</v>
      </c>
      <c r="B972" s="8" t="str">
        <f>Daten!B972</f>
        <v>St. Leonhard bei Freistadt</v>
      </c>
      <c r="C972" s="15">
        <f t="shared" si="87"/>
        <v>4</v>
      </c>
      <c r="D972" s="9">
        <f>Daten!E972</f>
        <v>1383</v>
      </c>
      <c r="E972" s="10">
        <f>Daten!D972</f>
        <v>0</v>
      </c>
      <c r="F972" s="9">
        <f t="shared" si="88"/>
        <v>2229.313432835821</v>
      </c>
      <c r="H972" s="26">
        <f t="shared" ca="1" si="89"/>
        <v>7242</v>
      </c>
      <c r="I972" s="8">
        <f t="shared" ca="1" si="90"/>
        <v>41</v>
      </c>
      <c r="J972" s="26">
        <f ca="1">IF(I972=0,0,COUNTIF(I$19:$I972,C972*10+1))</f>
        <v>78</v>
      </c>
      <c r="K972" s="21">
        <f t="shared" ca="1" si="91"/>
        <v>0</v>
      </c>
      <c r="L972" s="24">
        <f t="shared" ca="1" si="92"/>
        <v>7242</v>
      </c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</row>
    <row r="973" spans="1:44" x14ac:dyDescent="0.2">
      <c r="A973" s="15">
        <f>Daten!A973</f>
        <v>40618</v>
      </c>
      <c r="B973" s="8" t="str">
        <f>Daten!B973</f>
        <v>St. Oswald bei Freistadt</v>
      </c>
      <c r="C973" s="15">
        <f t="shared" si="87"/>
        <v>4</v>
      </c>
      <c r="D973" s="9">
        <f>Daten!E973</f>
        <v>2904</v>
      </c>
      <c r="E973" s="10">
        <f>Daten!D973</f>
        <v>0</v>
      </c>
      <c r="F973" s="9">
        <f t="shared" si="88"/>
        <v>4681.0746268656712</v>
      </c>
      <c r="H973" s="26">
        <f t="shared" ca="1" si="89"/>
        <v>15207</v>
      </c>
      <c r="I973" s="8">
        <f t="shared" ca="1" si="90"/>
        <v>41</v>
      </c>
      <c r="J973" s="26">
        <f ca="1">IF(I973=0,0,COUNTIF(I$19:$I973,C973*10+1))</f>
        <v>79</v>
      </c>
      <c r="K973" s="21">
        <f t="shared" ca="1" si="91"/>
        <v>0</v>
      </c>
      <c r="L973" s="24">
        <f t="shared" ca="1" si="92"/>
        <v>15207</v>
      </c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</row>
    <row r="974" spans="1:44" x14ac:dyDescent="0.2">
      <c r="A974" s="15">
        <f>Daten!A974</f>
        <v>40619</v>
      </c>
      <c r="B974" s="8" t="str">
        <f>Daten!B974</f>
        <v>Schönau im Mühlkreis</v>
      </c>
      <c r="C974" s="15">
        <f t="shared" si="87"/>
        <v>4</v>
      </c>
      <c r="D974" s="9">
        <f>Daten!E974</f>
        <v>1945</v>
      </c>
      <c r="E974" s="10">
        <f>Daten!D974</f>
        <v>0</v>
      </c>
      <c r="F974" s="9">
        <f t="shared" si="88"/>
        <v>3135.2238805970151</v>
      </c>
      <c r="H974" s="26">
        <f t="shared" ca="1" si="89"/>
        <v>10185</v>
      </c>
      <c r="I974" s="8">
        <f t="shared" ca="1" si="90"/>
        <v>41</v>
      </c>
      <c r="J974" s="26">
        <f ca="1">IF(I974=0,0,COUNTIF(I$19:$I974,C974*10+1))</f>
        <v>80</v>
      </c>
      <c r="K974" s="21">
        <f t="shared" ca="1" si="91"/>
        <v>0</v>
      </c>
      <c r="L974" s="24">
        <f t="shared" ca="1" si="92"/>
        <v>10185</v>
      </c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</row>
    <row r="975" spans="1:44" x14ac:dyDescent="0.2">
      <c r="A975" s="15">
        <f>Daten!A975</f>
        <v>40620</v>
      </c>
      <c r="B975" s="8" t="str">
        <f>Daten!B975</f>
        <v>Tragwein</v>
      </c>
      <c r="C975" s="15">
        <f t="shared" si="87"/>
        <v>4</v>
      </c>
      <c r="D975" s="9">
        <f>Daten!E975</f>
        <v>3106</v>
      </c>
      <c r="E975" s="10">
        <f>Daten!D975</f>
        <v>0</v>
      </c>
      <c r="F975" s="9">
        <f t="shared" si="88"/>
        <v>5006.686567164179</v>
      </c>
      <c r="H975" s="26">
        <f t="shared" ca="1" si="89"/>
        <v>16265</v>
      </c>
      <c r="I975" s="8">
        <f t="shared" ca="1" si="90"/>
        <v>41</v>
      </c>
      <c r="J975" s="26">
        <f ca="1">IF(I975=0,0,COUNTIF(I$19:$I975,C975*10+1))</f>
        <v>81</v>
      </c>
      <c r="K975" s="21">
        <f t="shared" ca="1" si="91"/>
        <v>0</v>
      </c>
      <c r="L975" s="24">
        <f t="shared" ca="1" si="92"/>
        <v>16265</v>
      </c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</row>
    <row r="976" spans="1:44" x14ac:dyDescent="0.2">
      <c r="A976" s="15">
        <f>Daten!A976</f>
        <v>40621</v>
      </c>
      <c r="B976" s="8" t="str">
        <f>Daten!B976</f>
        <v>Unterweißenbach</v>
      </c>
      <c r="C976" s="15">
        <f t="shared" si="87"/>
        <v>4</v>
      </c>
      <c r="D976" s="9">
        <f>Daten!E976</f>
        <v>2172</v>
      </c>
      <c r="E976" s="10">
        <f>Daten!D976</f>
        <v>0</v>
      </c>
      <c r="F976" s="9">
        <f t="shared" si="88"/>
        <v>3501.1343283582091</v>
      </c>
      <c r="H976" s="26">
        <f t="shared" ca="1" si="89"/>
        <v>11374</v>
      </c>
      <c r="I976" s="8">
        <f t="shared" ca="1" si="90"/>
        <v>41</v>
      </c>
      <c r="J976" s="26">
        <f ca="1">IF(I976=0,0,COUNTIF(I$19:$I976,C976*10+1))</f>
        <v>82</v>
      </c>
      <c r="K976" s="21">
        <f t="shared" ca="1" si="91"/>
        <v>0</v>
      </c>
      <c r="L976" s="24">
        <f t="shared" ca="1" si="92"/>
        <v>11374</v>
      </c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</row>
    <row r="977" spans="1:44" x14ac:dyDescent="0.2">
      <c r="A977" s="15">
        <f>Daten!A977</f>
        <v>40622</v>
      </c>
      <c r="B977" s="8" t="str">
        <f>Daten!B977</f>
        <v>Unterweitersdorf</v>
      </c>
      <c r="C977" s="15">
        <f t="shared" si="87"/>
        <v>4</v>
      </c>
      <c r="D977" s="9">
        <f>Daten!E977</f>
        <v>2150</v>
      </c>
      <c r="E977" s="10">
        <f>Daten!D977</f>
        <v>0</v>
      </c>
      <c r="F977" s="9">
        <f t="shared" si="88"/>
        <v>3465.6716417910447</v>
      </c>
      <c r="H977" s="26">
        <f t="shared" ca="1" si="89"/>
        <v>11259</v>
      </c>
      <c r="I977" s="8">
        <f t="shared" ca="1" si="90"/>
        <v>41</v>
      </c>
      <c r="J977" s="26">
        <f ca="1">IF(I977=0,0,COUNTIF(I$19:$I977,C977*10+1))</f>
        <v>83</v>
      </c>
      <c r="K977" s="21">
        <f t="shared" ca="1" si="91"/>
        <v>0</v>
      </c>
      <c r="L977" s="24">
        <f t="shared" ca="1" si="92"/>
        <v>11259</v>
      </c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</row>
    <row r="978" spans="1:44" x14ac:dyDescent="0.2">
      <c r="A978" s="15">
        <f>Daten!A978</f>
        <v>40623</v>
      </c>
      <c r="B978" s="8" t="str">
        <f>Daten!B978</f>
        <v>Waldburg</v>
      </c>
      <c r="C978" s="15">
        <f t="shared" si="87"/>
        <v>4</v>
      </c>
      <c r="D978" s="9">
        <f>Daten!E978</f>
        <v>1385</v>
      </c>
      <c r="E978" s="10">
        <f>Daten!D978</f>
        <v>0</v>
      </c>
      <c r="F978" s="9">
        <f t="shared" si="88"/>
        <v>2232.5373134328356</v>
      </c>
      <c r="H978" s="26">
        <f t="shared" ca="1" si="89"/>
        <v>7253</v>
      </c>
      <c r="I978" s="8">
        <f t="shared" ca="1" si="90"/>
        <v>41</v>
      </c>
      <c r="J978" s="26">
        <f ca="1">IF(I978=0,0,COUNTIF(I$19:$I978,C978*10+1))</f>
        <v>84</v>
      </c>
      <c r="K978" s="21">
        <f t="shared" ca="1" si="91"/>
        <v>0</v>
      </c>
      <c r="L978" s="24">
        <f t="shared" ca="1" si="92"/>
        <v>7253</v>
      </c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</row>
    <row r="979" spans="1:44" x14ac:dyDescent="0.2">
      <c r="A979" s="15">
        <f>Daten!A979</f>
        <v>40624</v>
      </c>
      <c r="B979" s="8" t="str">
        <f>Daten!B979</f>
        <v>Wartberg ob der Aist</v>
      </c>
      <c r="C979" s="15">
        <f t="shared" ref="C979:C1042" si="93">INT(A979/10000)</f>
        <v>4</v>
      </c>
      <c r="D979" s="9">
        <f>Daten!E979</f>
        <v>4244</v>
      </c>
      <c r="E979" s="10">
        <f>Daten!D979</f>
        <v>0</v>
      </c>
      <c r="F979" s="9">
        <f t="shared" ref="F979:F1042" si="94">IF(AND(E979=1,D979&lt;=20000),D979*2,IF(D979&lt;=10000,D979*(1+41/67),IF(D979&lt;=20000,D979*(1+2/3),IF(D979&lt;=50000,D979*(2),D979*(2+1/3))))+IF(AND(D979&gt;9000,D979&lt;=10000),(D979-9000)*(110/201),0)+IF(AND(D979&gt;18000,D979&lt;=20000),(D979-18000)*(3+1/3),0)+IF(AND(D979&gt;45000,D979&lt;=50000),(D979-45000)*(3+1/3),0))</f>
        <v>6841.0746268656712</v>
      </c>
      <c r="H979" s="26">
        <f t="shared" ref="H979:H1042" ca="1" si="95">ROUND(OFFSET($G$6,C979,0)/OFFSET($F$6,C979,0)*F979,0)</f>
        <v>22224</v>
      </c>
      <c r="I979" s="8">
        <f t="shared" ref="I979:I1042" ca="1" si="96">IF(H979&gt;0,C979*10+1,0)</f>
        <v>41</v>
      </c>
      <c r="J979" s="26">
        <f ca="1">IF(I979=0,0,COUNTIF(I$19:$I979,C979*10+1))</f>
        <v>85</v>
      </c>
      <c r="K979" s="21">
        <f t="shared" ref="K979:K1042" ca="1" si="97">IF(J979=1,OFFSET($G$6,C979,0)-OFFSET($H$6,C979,0),0)</f>
        <v>0</v>
      </c>
      <c r="L979" s="24">
        <f t="shared" ref="L979:L1042" ca="1" si="98">H979+K979</f>
        <v>22224</v>
      </c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</row>
    <row r="980" spans="1:44" x14ac:dyDescent="0.2">
      <c r="A980" s="15">
        <f>Daten!A980</f>
        <v>40625</v>
      </c>
      <c r="B980" s="8" t="str">
        <f>Daten!B980</f>
        <v>Weitersfelden</v>
      </c>
      <c r="C980" s="15">
        <f t="shared" si="93"/>
        <v>4</v>
      </c>
      <c r="D980" s="9">
        <f>Daten!E980</f>
        <v>1046</v>
      </c>
      <c r="E980" s="10">
        <f>Daten!D980</f>
        <v>0</v>
      </c>
      <c r="F980" s="9">
        <f t="shared" si="94"/>
        <v>1686.0895522388059</v>
      </c>
      <c r="H980" s="26">
        <f t="shared" ca="1" si="95"/>
        <v>5477</v>
      </c>
      <c r="I980" s="8">
        <f t="shared" ca="1" si="96"/>
        <v>41</v>
      </c>
      <c r="J980" s="26">
        <f ca="1">IF(I980=0,0,COUNTIF(I$19:$I980,C980*10+1))</f>
        <v>86</v>
      </c>
      <c r="K980" s="21">
        <f t="shared" ca="1" si="97"/>
        <v>0</v>
      </c>
      <c r="L980" s="24">
        <f t="shared" ca="1" si="98"/>
        <v>5477</v>
      </c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</row>
    <row r="981" spans="1:44" x14ac:dyDescent="0.2">
      <c r="A981" s="15">
        <f>Daten!A981</f>
        <v>40626</v>
      </c>
      <c r="B981" s="8" t="str">
        <f>Daten!B981</f>
        <v>Windhaag bei Freistadt</v>
      </c>
      <c r="C981" s="15">
        <f t="shared" si="93"/>
        <v>4</v>
      </c>
      <c r="D981" s="9">
        <f>Daten!E981</f>
        <v>1574</v>
      </c>
      <c r="E981" s="10">
        <f>Daten!D981</f>
        <v>0</v>
      </c>
      <c r="F981" s="9">
        <f t="shared" si="94"/>
        <v>2537.1940298507461</v>
      </c>
      <c r="H981" s="26">
        <f t="shared" ca="1" si="95"/>
        <v>8242</v>
      </c>
      <c r="I981" s="8">
        <f t="shared" ca="1" si="96"/>
        <v>41</v>
      </c>
      <c r="J981" s="26">
        <f ca="1">IF(I981=0,0,COUNTIF(I$19:$I981,C981*10+1))</f>
        <v>87</v>
      </c>
      <c r="K981" s="21">
        <f t="shared" ca="1" si="97"/>
        <v>0</v>
      </c>
      <c r="L981" s="24">
        <f t="shared" ca="1" si="98"/>
        <v>8242</v>
      </c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</row>
    <row r="982" spans="1:44" x14ac:dyDescent="0.2">
      <c r="A982" s="15">
        <f>Daten!A982</f>
        <v>40627</v>
      </c>
      <c r="B982" s="8" t="str">
        <f>Daten!B982</f>
        <v>Bad Zell</v>
      </c>
      <c r="C982" s="15">
        <f t="shared" si="93"/>
        <v>4</v>
      </c>
      <c r="D982" s="9">
        <f>Daten!E982</f>
        <v>2909</v>
      </c>
      <c r="E982" s="10">
        <f>Daten!D982</f>
        <v>0</v>
      </c>
      <c r="F982" s="9">
        <f t="shared" si="94"/>
        <v>4689.1343283582091</v>
      </c>
      <c r="H982" s="26">
        <f t="shared" ca="1" si="95"/>
        <v>15233</v>
      </c>
      <c r="I982" s="8">
        <f t="shared" ca="1" si="96"/>
        <v>41</v>
      </c>
      <c r="J982" s="26">
        <f ca="1">IF(I982=0,0,COUNTIF(I$19:$I982,C982*10+1))</f>
        <v>88</v>
      </c>
      <c r="K982" s="21">
        <f t="shared" ca="1" si="97"/>
        <v>0</v>
      </c>
      <c r="L982" s="24">
        <f t="shared" ca="1" si="98"/>
        <v>15233</v>
      </c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</row>
    <row r="983" spans="1:44" x14ac:dyDescent="0.2">
      <c r="A983" s="15">
        <f>Daten!A983</f>
        <v>40701</v>
      </c>
      <c r="B983" s="8" t="str">
        <f>Daten!B983</f>
        <v>Altmünster</v>
      </c>
      <c r="C983" s="15">
        <f t="shared" si="93"/>
        <v>4</v>
      </c>
      <c r="D983" s="9">
        <f>Daten!E983</f>
        <v>9785</v>
      </c>
      <c r="E983" s="10">
        <f>Daten!D983</f>
        <v>0</v>
      </c>
      <c r="F983" s="9">
        <f t="shared" si="94"/>
        <v>16202.437810945272</v>
      </c>
      <c r="H983" s="26">
        <f t="shared" ca="1" si="95"/>
        <v>52635</v>
      </c>
      <c r="I983" s="8">
        <f t="shared" ca="1" si="96"/>
        <v>41</v>
      </c>
      <c r="J983" s="26">
        <f ca="1">IF(I983=0,0,COUNTIF(I$19:$I983,C983*10+1))</f>
        <v>89</v>
      </c>
      <c r="K983" s="21">
        <f t="shared" ca="1" si="97"/>
        <v>0</v>
      </c>
      <c r="L983" s="24">
        <f t="shared" ca="1" si="98"/>
        <v>52635</v>
      </c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</row>
    <row r="984" spans="1:44" x14ac:dyDescent="0.2">
      <c r="A984" s="15">
        <f>Daten!A984</f>
        <v>40702</v>
      </c>
      <c r="B984" s="8" t="str">
        <f>Daten!B984</f>
        <v>Bad Goisern am Hallstättersee</v>
      </c>
      <c r="C984" s="15">
        <f t="shared" si="93"/>
        <v>4</v>
      </c>
      <c r="D984" s="9">
        <f>Daten!E984</f>
        <v>7562</v>
      </c>
      <c r="E984" s="10">
        <f>Daten!D984</f>
        <v>0</v>
      </c>
      <c r="F984" s="9">
        <f t="shared" si="94"/>
        <v>12189.492537313432</v>
      </c>
      <c r="H984" s="26">
        <f t="shared" ca="1" si="95"/>
        <v>39599</v>
      </c>
      <c r="I984" s="8">
        <f t="shared" ca="1" si="96"/>
        <v>41</v>
      </c>
      <c r="J984" s="26">
        <f ca="1">IF(I984=0,0,COUNTIF(I$19:$I984,C984*10+1))</f>
        <v>90</v>
      </c>
      <c r="K984" s="21">
        <f t="shared" ca="1" si="97"/>
        <v>0</v>
      </c>
      <c r="L984" s="24">
        <f t="shared" ca="1" si="98"/>
        <v>39599</v>
      </c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</row>
    <row r="985" spans="1:44" x14ac:dyDescent="0.2">
      <c r="A985" s="15">
        <f>Daten!A985</f>
        <v>40703</v>
      </c>
      <c r="B985" s="8" t="str">
        <f>Daten!B985</f>
        <v>Bad Ischl</v>
      </c>
      <c r="C985" s="15">
        <f t="shared" si="93"/>
        <v>4</v>
      </c>
      <c r="D985" s="9">
        <f>Daten!E985</f>
        <v>14119</v>
      </c>
      <c r="E985" s="10">
        <f>Daten!D985</f>
        <v>0</v>
      </c>
      <c r="F985" s="9">
        <f t="shared" si="94"/>
        <v>23531.666666666664</v>
      </c>
      <c r="H985" s="26">
        <f t="shared" ca="1" si="95"/>
        <v>76445</v>
      </c>
      <c r="I985" s="8">
        <f t="shared" ca="1" si="96"/>
        <v>41</v>
      </c>
      <c r="J985" s="26">
        <f ca="1">IF(I985=0,0,COUNTIF(I$19:$I985,C985*10+1))</f>
        <v>91</v>
      </c>
      <c r="K985" s="21">
        <f t="shared" ca="1" si="97"/>
        <v>0</v>
      </c>
      <c r="L985" s="24">
        <f t="shared" ca="1" si="98"/>
        <v>76445</v>
      </c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</row>
    <row r="986" spans="1:44" x14ac:dyDescent="0.2">
      <c r="A986" s="15">
        <f>Daten!A986</f>
        <v>40704</v>
      </c>
      <c r="B986" s="8" t="str">
        <f>Daten!B986</f>
        <v>Ebensee am Traunsee</v>
      </c>
      <c r="C986" s="15">
        <f t="shared" si="93"/>
        <v>4</v>
      </c>
      <c r="D986" s="9">
        <f>Daten!E986</f>
        <v>7684</v>
      </c>
      <c r="E986" s="10">
        <f>Daten!D986</f>
        <v>0</v>
      </c>
      <c r="F986" s="9">
        <f t="shared" si="94"/>
        <v>12386.149253731342</v>
      </c>
      <c r="H986" s="26">
        <f t="shared" ca="1" si="95"/>
        <v>40237</v>
      </c>
      <c r="I986" s="8">
        <f t="shared" ca="1" si="96"/>
        <v>41</v>
      </c>
      <c r="J986" s="26">
        <f ca="1">IF(I986=0,0,COUNTIF(I$19:$I986,C986*10+1))</f>
        <v>92</v>
      </c>
      <c r="K986" s="21">
        <f t="shared" ca="1" si="97"/>
        <v>0</v>
      </c>
      <c r="L986" s="24">
        <f t="shared" ca="1" si="98"/>
        <v>40237</v>
      </c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</row>
    <row r="987" spans="1:44" x14ac:dyDescent="0.2">
      <c r="A987" s="15">
        <f>Daten!A987</f>
        <v>40705</v>
      </c>
      <c r="B987" s="8" t="str">
        <f>Daten!B987</f>
        <v>Gmunden</v>
      </c>
      <c r="C987" s="15">
        <f t="shared" si="93"/>
        <v>4</v>
      </c>
      <c r="D987" s="9">
        <f>Daten!E987</f>
        <v>13178</v>
      </c>
      <c r="E987" s="10">
        <f>Daten!D987</f>
        <v>0</v>
      </c>
      <c r="F987" s="9">
        <f t="shared" si="94"/>
        <v>21963.333333333332</v>
      </c>
      <c r="H987" s="26">
        <f t="shared" ca="1" si="95"/>
        <v>71350</v>
      </c>
      <c r="I987" s="8">
        <f t="shared" ca="1" si="96"/>
        <v>41</v>
      </c>
      <c r="J987" s="26">
        <f ca="1">IF(I987=0,0,COUNTIF(I$19:$I987,C987*10+1))</f>
        <v>93</v>
      </c>
      <c r="K987" s="21">
        <f t="shared" ca="1" si="97"/>
        <v>0</v>
      </c>
      <c r="L987" s="24">
        <f t="shared" ca="1" si="98"/>
        <v>71350</v>
      </c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</row>
    <row r="988" spans="1:44" x14ac:dyDescent="0.2">
      <c r="A988" s="15">
        <f>Daten!A988</f>
        <v>40706</v>
      </c>
      <c r="B988" s="8" t="str">
        <f>Daten!B988</f>
        <v>Gosau</v>
      </c>
      <c r="C988" s="15">
        <f t="shared" si="93"/>
        <v>4</v>
      </c>
      <c r="D988" s="9">
        <f>Daten!E988</f>
        <v>1783</v>
      </c>
      <c r="E988" s="10">
        <f>Daten!D988</f>
        <v>0</v>
      </c>
      <c r="F988" s="9">
        <f t="shared" si="94"/>
        <v>2874.0895522388059</v>
      </c>
      <c r="H988" s="26">
        <f t="shared" ca="1" si="95"/>
        <v>9337</v>
      </c>
      <c r="I988" s="8">
        <f t="shared" ca="1" si="96"/>
        <v>41</v>
      </c>
      <c r="J988" s="26">
        <f ca="1">IF(I988=0,0,COUNTIF(I$19:$I988,C988*10+1))</f>
        <v>94</v>
      </c>
      <c r="K988" s="21">
        <f t="shared" ca="1" si="97"/>
        <v>0</v>
      </c>
      <c r="L988" s="24">
        <f t="shared" ca="1" si="98"/>
        <v>9337</v>
      </c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</row>
    <row r="989" spans="1:44" x14ac:dyDescent="0.2">
      <c r="A989" s="15">
        <f>Daten!A989</f>
        <v>40707</v>
      </c>
      <c r="B989" s="8" t="str">
        <f>Daten!B989</f>
        <v>Grünau im Almtal</v>
      </c>
      <c r="C989" s="15">
        <f t="shared" si="93"/>
        <v>4</v>
      </c>
      <c r="D989" s="9">
        <f>Daten!E989</f>
        <v>2058</v>
      </c>
      <c r="E989" s="10">
        <f>Daten!D989</f>
        <v>0</v>
      </c>
      <c r="F989" s="9">
        <f t="shared" si="94"/>
        <v>3317.373134328358</v>
      </c>
      <c r="H989" s="26">
        <f t="shared" ca="1" si="95"/>
        <v>10777</v>
      </c>
      <c r="I989" s="8">
        <f t="shared" ca="1" si="96"/>
        <v>41</v>
      </c>
      <c r="J989" s="26">
        <f ca="1">IF(I989=0,0,COUNTIF(I$19:$I989,C989*10+1))</f>
        <v>95</v>
      </c>
      <c r="K989" s="21">
        <f t="shared" ca="1" si="97"/>
        <v>0</v>
      </c>
      <c r="L989" s="24">
        <f t="shared" ca="1" si="98"/>
        <v>10777</v>
      </c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</row>
    <row r="990" spans="1:44" x14ac:dyDescent="0.2">
      <c r="A990" s="15">
        <f>Daten!A990</f>
        <v>40708</v>
      </c>
      <c r="B990" s="8" t="str">
        <f>Daten!B990</f>
        <v>Gschwandt</v>
      </c>
      <c r="C990" s="15">
        <f t="shared" si="93"/>
        <v>4</v>
      </c>
      <c r="D990" s="9">
        <f>Daten!E990</f>
        <v>2775</v>
      </c>
      <c r="E990" s="10">
        <f>Daten!D990</f>
        <v>0</v>
      </c>
      <c r="F990" s="9">
        <f t="shared" si="94"/>
        <v>4473.1343283582091</v>
      </c>
      <c r="H990" s="26">
        <f t="shared" ca="1" si="95"/>
        <v>14531</v>
      </c>
      <c r="I990" s="8">
        <f t="shared" ca="1" si="96"/>
        <v>41</v>
      </c>
      <c r="J990" s="26">
        <f ca="1">IF(I990=0,0,COUNTIF(I$19:$I990,C990*10+1))</f>
        <v>96</v>
      </c>
      <c r="K990" s="21">
        <f t="shared" ca="1" si="97"/>
        <v>0</v>
      </c>
      <c r="L990" s="24">
        <f t="shared" ca="1" si="98"/>
        <v>14531</v>
      </c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</row>
    <row r="991" spans="1:44" x14ac:dyDescent="0.2">
      <c r="A991" s="15">
        <f>Daten!A991</f>
        <v>40709</v>
      </c>
      <c r="B991" s="8" t="str">
        <f>Daten!B991</f>
        <v>Hallstatt</v>
      </c>
      <c r="C991" s="15">
        <f t="shared" si="93"/>
        <v>4</v>
      </c>
      <c r="D991" s="9">
        <f>Daten!E991</f>
        <v>753</v>
      </c>
      <c r="E991" s="10">
        <f>Daten!D991</f>
        <v>0</v>
      </c>
      <c r="F991" s="9">
        <f t="shared" si="94"/>
        <v>1213.7910447761194</v>
      </c>
      <c r="H991" s="26">
        <f t="shared" ca="1" si="95"/>
        <v>3943</v>
      </c>
      <c r="I991" s="8">
        <f t="shared" ca="1" si="96"/>
        <v>41</v>
      </c>
      <c r="J991" s="26">
        <f ca="1">IF(I991=0,0,COUNTIF(I$19:$I991,C991*10+1))</f>
        <v>97</v>
      </c>
      <c r="K991" s="21">
        <f t="shared" ca="1" si="97"/>
        <v>0</v>
      </c>
      <c r="L991" s="24">
        <f t="shared" ca="1" si="98"/>
        <v>3943</v>
      </c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</row>
    <row r="992" spans="1:44" x14ac:dyDescent="0.2">
      <c r="A992" s="15">
        <f>Daten!A992</f>
        <v>40710</v>
      </c>
      <c r="B992" s="8" t="str">
        <f>Daten!B992</f>
        <v>Kirchham</v>
      </c>
      <c r="C992" s="15">
        <f t="shared" si="93"/>
        <v>4</v>
      </c>
      <c r="D992" s="9">
        <f>Daten!E992</f>
        <v>2172</v>
      </c>
      <c r="E992" s="10">
        <f>Daten!D992</f>
        <v>0</v>
      </c>
      <c r="F992" s="9">
        <f t="shared" si="94"/>
        <v>3501.1343283582091</v>
      </c>
      <c r="H992" s="26">
        <f t="shared" ca="1" si="95"/>
        <v>11374</v>
      </c>
      <c r="I992" s="8">
        <f t="shared" ca="1" si="96"/>
        <v>41</v>
      </c>
      <c r="J992" s="26">
        <f ca="1">IF(I992=0,0,COUNTIF(I$19:$I992,C992*10+1))</f>
        <v>98</v>
      </c>
      <c r="K992" s="21">
        <f t="shared" ca="1" si="97"/>
        <v>0</v>
      </c>
      <c r="L992" s="24">
        <f t="shared" ca="1" si="98"/>
        <v>11374</v>
      </c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</row>
    <row r="993" spans="1:44" x14ac:dyDescent="0.2">
      <c r="A993" s="15">
        <f>Daten!A993</f>
        <v>40711</v>
      </c>
      <c r="B993" s="8" t="str">
        <f>Daten!B993</f>
        <v>Laakirchen</v>
      </c>
      <c r="C993" s="15">
        <f t="shared" si="93"/>
        <v>4</v>
      </c>
      <c r="D993" s="9">
        <f>Daten!E993</f>
        <v>9857</v>
      </c>
      <c r="E993" s="10">
        <f>Daten!D993</f>
        <v>0</v>
      </c>
      <c r="F993" s="9">
        <f t="shared" si="94"/>
        <v>16357.900497512439</v>
      </c>
      <c r="H993" s="26">
        <f t="shared" ca="1" si="95"/>
        <v>53140</v>
      </c>
      <c r="I993" s="8">
        <f t="shared" ca="1" si="96"/>
        <v>41</v>
      </c>
      <c r="J993" s="26">
        <f ca="1">IF(I993=0,0,COUNTIF(I$19:$I993,C993*10+1))</f>
        <v>99</v>
      </c>
      <c r="K993" s="21">
        <f t="shared" ca="1" si="97"/>
        <v>0</v>
      </c>
      <c r="L993" s="24">
        <f t="shared" ca="1" si="98"/>
        <v>53140</v>
      </c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</row>
    <row r="994" spans="1:44" x14ac:dyDescent="0.2">
      <c r="A994" s="15">
        <f>Daten!A994</f>
        <v>40712</v>
      </c>
      <c r="B994" s="8" t="str">
        <f>Daten!B994</f>
        <v>Obertraun</v>
      </c>
      <c r="C994" s="15">
        <f t="shared" si="93"/>
        <v>4</v>
      </c>
      <c r="D994" s="9">
        <f>Daten!E994</f>
        <v>735</v>
      </c>
      <c r="E994" s="10">
        <f>Daten!D994</f>
        <v>0</v>
      </c>
      <c r="F994" s="9">
        <f t="shared" si="94"/>
        <v>1184.7761194029852</v>
      </c>
      <c r="H994" s="26">
        <f t="shared" ca="1" si="95"/>
        <v>3849</v>
      </c>
      <c r="I994" s="8">
        <f t="shared" ca="1" si="96"/>
        <v>41</v>
      </c>
      <c r="J994" s="26">
        <f ca="1">IF(I994=0,0,COUNTIF(I$19:$I994,C994*10+1))</f>
        <v>100</v>
      </c>
      <c r="K994" s="21">
        <f t="shared" ca="1" si="97"/>
        <v>0</v>
      </c>
      <c r="L994" s="24">
        <f t="shared" ca="1" si="98"/>
        <v>3849</v>
      </c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</row>
    <row r="995" spans="1:44" x14ac:dyDescent="0.2">
      <c r="A995" s="15">
        <f>Daten!A995</f>
        <v>40713</v>
      </c>
      <c r="B995" s="8" t="str">
        <f>Daten!B995</f>
        <v>Ohlsdorf</v>
      </c>
      <c r="C995" s="15">
        <f t="shared" si="93"/>
        <v>4</v>
      </c>
      <c r="D995" s="9">
        <f>Daten!E995</f>
        <v>5236</v>
      </c>
      <c r="E995" s="10">
        <f>Daten!D995</f>
        <v>0</v>
      </c>
      <c r="F995" s="9">
        <f t="shared" si="94"/>
        <v>8440.119402985074</v>
      </c>
      <c r="H995" s="26">
        <f t="shared" ca="1" si="95"/>
        <v>27418</v>
      </c>
      <c r="I995" s="8">
        <f t="shared" ca="1" si="96"/>
        <v>41</v>
      </c>
      <c r="J995" s="26">
        <f ca="1">IF(I995=0,0,COUNTIF(I$19:$I995,C995*10+1))</f>
        <v>101</v>
      </c>
      <c r="K995" s="21">
        <f t="shared" ca="1" si="97"/>
        <v>0</v>
      </c>
      <c r="L995" s="24">
        <f t="shared" ca="1" si="98"/>
        <v>27418</v>
      </c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</row>
    <row r="996" spans="1:44" x14ac:dyDescent="0.2">
      <c r="A996" s="15">
        <f>Daten!A996</f>
        <v>40714</v>
      </c>
      <c r="B996" s="8" t="str">
        <f>Daten!B996</f>
        <v>Pinsdorf</v>
      </c>
      <c r="C996" s="15">
        <f t="shared" si="93"/>
        <v>4</v>
      </c>
      <c r="D996" s="9">
        <f>Daten!E996</f>
        <v>3981</v>
      </c>
      <c r="E996" s="10">
        <f>Daten!D996</f>
        <v>0</v>
      </c>
      <c r="F996" s="9">
        <f t="shared" si="94"/>
        <v>6417.1343283582091</v>
      </c>
      <c r="H996" s="26">
        <f t="shared" ca="1" si="95"/>
        <v>20847</v>
      </c>
      <c r="I996" s="8">
        <f t="shared" ca="1" si="96"/>
        <v>41</v>
      </c>
      <c r="J996" s="26">
        <f ca="1">IF(I996=0,0,COUNTIF(I$19:$I996,C996*10+1))</f>
        <v>102</v>
      </c>
      <c r="K996" s="21">
        <f t="shared" ca="1" si="97"/>
        <v>0</v>
      </c>
      <c r="L996" s="24">
        <f t="shared" ca="1" si="98"/>
        <v>20847</v>
      </c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</row>
    <row r="997" spans="1:44" x14ac:dyDescent="0.2">
      <c r="A997" s="15">
        <f>Daten!A997</f>
        <v>40715</v>
      </c>
      <c r="B997" s="8" t="str">
        <f>Daten!B997</f>
        <v>Roitham am Traunfall</v>
      </c>
      <c r="C997" s="15">
        <f t="shared" si="93"/>
        <v>4</v>
      </c>
      <c r="D997" s="9">
        <f>Daten!E997</f>
        <v>2003</v>
      </c>
      <c r="E997" s="10">
        <f>Daten!D997</f>
        <v>0</v>
      </c>
      <c r="F997" s="9">
        <f t="shared" si="94"/>
        <v>3228.7164179104479</v>
      </c>
      <c r="H997" s="26">
        <f t="shared" ca="1" si="95"/>
        <v>10489</v>
      </c>
      <c r="I997" s="8">
        <f t="shared" ca="1" si="96"/>
        <v>41</v>
      </c>
      <c r="J997" s="26">
        <f ca="1">IF(I997=0,0,COUNTIF(I$19:$I997,C997*10+1))</f>
        <v>103</v>
      </c>
      <c r="K997" s="21">
        <f t="shared" ca="1" si="97"/>
        <v>0</v>
      </c>
      <c r="L997" s="24">
        <f t="shared" ca="1" si="98"/>
        <v>10489</v>
      </c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</row>
    <row r="998" spans="1:44" x14ac:dyDescent="0.2">
      <c r="A998" s="15">
        <f>Daten!A998</f>
        <v>40716</v>
      </c>
      <c r="B998" s="8" t="str">
        <f>Daten!B998</f>
        <v>St. Konrad</v>
      </c>
      <c r="C998" s="15">
        <f t="shared" si="93"/>
        <v>4</v>
      </c>
      <c r="D998" s="9">
        <f>Daten!E998</f>
        <v>1120</v>
      </c>
      <c r="E998" s="10">
        <f>Daten!D998</f>
        <v>0</v>
      </c>
      <c r="F998" s="9">
        <f t="shared" si="94"/>
        <v>1805.3731343283582</v>
      </c>
      <c r="H998" s="26">
        <f t="shared" ca="1" si="95"/>
        <v>5865</v>
      </c>
      <c r="I998" s="8">
        <f t="shared" ca="1" si="96"/>
        <v>41</v>
      </c>
      <c r="J998" s="26">
        <f ca="1">IF(I998=0,0,COUNTIF(I$19:$I998,C998*10+1))</f>
        <v>104</v>
      </c>
      <c r="K998" s="21">
        <f t="shared" ca="1" si="97"/>
        <v>0</v>
      </c>
      <c r="L998" s="24">
        <f t="shared" ca="1" si="98"/>
        <v>5865</v>
      </c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</row>
    <row r="999" spans="1:44" x14ac:dyDescent="0.2">
      <c r="A999" s="15">
        <f>Daten!A999</f>
        <v>40717</v>
      </c>
      <c r="B999" s="8" t="str">
        <f>Daten!B999</f>
        <v>St. Wolfgang im Salzkammergut</v>
      </c>
      <c r="C999" s="15">
        <f t="shared" si="93"/>
        <v>4</v>
      </c>
      <c r="D999" s="9">
        <f>Daten!E999</f>
        <v>2784</v>
      </c>
      <c r="E999" s="10">
        <f>Daten!D999</f>
        <v>0</v>
      </c>
      <c r="F999" s="9">
        <f t="shared" si="94"/>
        <v>4487.6417910447763</v>
      </c>
      <c r="H999" s="26">
        <f t="shared" ca="1" si="95"/>
        <v>14578</v>
      </c>
      <c r="I999" s="8">
        <f t="shared" ca="1" si="96"/>
        <v>41</v>
      </c>
      <c r="J999" s="26">
        <f ca="1">IF(I999=0,0,COUNTIF(I$19:$I999,C999*10+1))</f>
        <v>105</v>
      </c>
      <c r="K999" s="21">
        <f t="shared" ca="1" si="97"/>
        <v>0</v>
      </c>
      <c r="L999" s="24">
        <f t="shared" ca="1" si="98"/>
        <v>14578</v>
      </c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</row>
    <row r="1000" spans="1:44" x14ac:dyDescent="0.2">
      <c r="A1000" s="15">
        <f>Daten!A1000</f>
        <v>40718</v>
      </c>
      <c r="B1000" s="8" t="str">
        <f>Daten!B1000</f>
        <v>Traunkirchen</v>
      </c>
      <c r="C1000" s="15">
        <f t="shared" si="93"/>
        <v>4</v>
      </c>
      <c r="D1000" s="9">
        <f>Daten!E1000</f>
        <v>1626</v>
      </c>
      <c r="E1000" s="10">
        <f>Daten!D1000</f>
        <v>0</v>
      </c>
      <c r="F1000" s="9">
        <f t="shared" si="94"/>
        <v>2621.0149253731342</v>
      </c>
      <c r="H1000" s="26">
        <f t="shared" ca="1" si="95"/>
        <v>8515</v>
      </c>
      <c r="I1000" s="8">
        <f t="shared" ca="1" si="96"/>
        <v>41</v>
      </c>
      <c r="J1000" s="26">
        <f ca="1">IF(I1000=0,0,COUNTIF(I$19:$I1000,C1000*10+1))</f>
        <v>106</v>
      </c>
      <c r="K1000" s="21">
        <f t="shared" ca="1" si="97"/>
        <v>0</v>
      </c>
      <c r="L1000" s="24">
        <f t="shared" ca="1" si="98"/>
        <v>8515</v>
      </c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</row>
    <row r="1001" spans="1:44" x14ac:dyDescent="0.2">
      <c r="A1001" s="15">
        <f>Daten!A1001</f>
        <v>40719</v>
      </c>
      <c r="B1001" s="8" t="str">
        <f>Daten!B1001</f>
        <v>Scharnstein</v>
      </c>
      <c r="C1001" s="15">
        <f t="shared" si="93"/>
        <v>4</v>
      </c>
      <c r="D1001" s="9">
        <f>Daten!E1001</f>
        <v>4878</v>
      </c>
      <c r="E1001" s="10">
        <f>Daten!D1001</f>
        <v>0</v>
      </c>
      <c r="F1001" s="9">
        <f t="shared" si="94"/>
        <v>7863.0447761194027</v>
      </c>
      <c r="H1001" s="26">
        <f t="shared" ca="1" si="95"/>
        <v>25544</v>
      </c>
      <c r="I1001" s="8">
        <f t="shared" ca="1" si="96"/>
        <v>41</v>
      </c>
      <c r="J1001" s="26">
        <f ca="1">IF(I1001=0,0,COUNTIF(I$19:$I1001,C1001*10+1))</f>
        <v>107</v>
      </c>
      <c r="K1001" s="21">
        <f t="shared" ca="1" si="97"/>
        <v>0</v>
      </c>
      <c r="L1001" s="24">
        <f t="shared" ca="1" si="98"/>
        <v>25544</v>
      </c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</row>
    <row r="1002" spans="1:44" x14ac:dyDescent="0.2">
      <c r="A1002" s="15">
        <f>Daten!A1002</f>
        <v>40720</v>
      </c>
      <c r="B1002" s="8" t="str">
        <f>Daten!B1002</f>
        <v>Vorchdorf</v>
      </c>
      <c r="C1002" s="15">
        <f t="shared" si="93"/>
        <v>4</v>
      </c>
      <c r="D1002" s="9">
        <f>Daten!E1002</f>
        <v>7499</v>
      </c>
      <c r="E1002" s="10">
        <f>Daten!D1002</f>
        <v>0</v>
      </c>
      <c r="F1002" s="9">
        <f t="shared" si="94"/>
        <v>12087.940298507463</v>
      </c>
      <c r="H1002" s="26">
        <f t="shared" ca="1" si="95"/>
        <v>39269</v>
      </c>
      <c r="I1002" s="8">
        <f t="shared" ca="1" si="96"/>
        <v>41</v>
      </c>
      <c r="J1002" s="26">
        <f ca="1">IF(I1002=0,0,COUNTIF(I$19:$I1002,C1002*10+1))</f>
        <v>108</v>
      </c>
      <c r="K1002" s="21">
        <f t="shared" ca="1" si="97"/>
        <v>0</v>
      </c>
      <c r="L1002" s="24">
        <f t="shared" ca="1" si="98"/>
        <v>39269</v>
      </c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</row>
    <row r="1003" spans="1:44" x14ac:dyDescent="0.2">
      <c r="A1003" s="15">
        <f>Daten!A1003</f>
        <v>40801</v>
      </c>
      <c r="B1003" s="8" t="str">
        <f>Daten!B1003</f>
        <v>Aistersheim</v>
      </c>
      <c r="C1003" s="15">
        <f t="shared" si="93"/>
        <v>4</v>
      </c>
      <c r="D1003" s="9">
        <f>Daten!E1003</f>
        <v>910</v>
      </c>
      <c r="E1003" s="10">
        <f>Daten!D1003</f>
        <v>0</v>
      </c>
      <c r="F1003" s="9">
        <f t="shared" si="94"/>
        <v>1466.8656716417911</v>
      </c>
      <c r="H1003" s="26">
        <f t="shared" ca="1" si="95"/>
        <v>4765</v>
      </c>
      <c r="I1003" s="8">
        <f t="shared" ca="1" si="96"/>
        <v>41</v>
      </c>
      <c r="J1003" s="26">
        <f ca="1">IF(I1003=0,0,COUNTIF(I$19:$I1003,C1003*10+1))</f>
        <v>109</v>
      </c>
      <c r="K1003" s="21">
        <f t="shared" ca="1" si="97"/>
        <v>0</v>
      </c>
      <c r="L1003" s="24">
        <f t="shared" ca="1" si="98"/>
        <v>4765</v>
      </c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</row>
    <row r="1004" spans="1:44" x14ac:dyDescent="0.2">
      <c r="A1004" s="15">
        <f>Daten!A1004</f>
        <v>40802</v>
      </c>
      <c r="B1004" s="8" t="str">
        <f>Daten!B1004</f>
        <v>Bad Schallerbach</v>
      </c>
      <c r="C1004" s="15">
        <f t="shared" si="93"/>
        <v>4</v>
      </c>
      <c r="D1004" s="9">
        <f>Daten!E1004</f>
        <v>4214</v>
      </c>
      <c r="E1004" s="10">
        <f>Daten!D1004</f>
        <v>0</v>
      </c>
      <c r="F1004" s="9">
        <f t="shared" si="94"/>
        <v>6792.7164179104475</v>
      </c>
      <c r="H1004" s="26">
        <f t="shared" ca="1" si="95"/>
        <v>22067</v>
      </c>
      <c r="I1004" s="8">
        <f t="shared" ca="1" si="96"/>
        <v>41</v>
      </c>
      <c r="J1004" s="26">
        <f ca="1">IF(I1004=0,0,COUNTIF(I$19:$I1004,C1004*10+1))</f>
        <v>110</v>
      </c>
      <c r="K1004" s="21">
        <f t="shared" ca="1" si="97"/>
        <v>0</v>
      </c>
      <c r="L1004" s="24">
        <f t="shared" ca="1" si="98"/>
        <v>22067</v>
      </c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</row>
    <row r="1005" spans="1:44" x14ac:dyDescent="0.2">
      <c r="A1005" s="15">
        <f>Daten!A1005</f>
        <v>40804</v>
      </c>
      <c r="B1005" s="8" t="str">
        <f>Daten!B1005</f>
        <v>Eschenau im Hausruckkreis</v>
      </c>
      <c r="C1005" s="15">
        <f t="shared" si="93"/>
        <v>4</v>
      </c>
      <c r="D1005" s="9">
        <f>Daten!E1005</f>
        <v>1058</v>
      </c>
      <c r="E1005" s="10">
        <f>Daten!D1005</f>
        <v>0</v>
      </c>
      <c r="F1005" s="9">
        <f t="shared" si="94"/>
        <v>1705.4328358208954</v>
      </c>
      <c r="H1005" s="26">
        <f t="shared" ca="1" si="95"/>
        <v>5540</v>
      </c>
      <c r="I1005" s="8">
        <f t="shared" ca="1" si="96"/>
        <v>41</v>
      </c>
      <c r="J1005" s="26">
        <f ca="1">IF(I1005=0,0,COUNTIF(I$19:$I1005,C1005*10+1))</f>
        <v>111</v>
      </c>
      <c r="K1005" s="21">
        <f t="shared" ca="1" si="97"/>
        <v>0</v>
      </c>
      <c r="L1005" s="24">
        <f t="shared" ca="1" si="98"/>
        <v>5540</v>
      </c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</row>
    <row r="1006" spans="1:44" x14ac:dyDescent="0.2">
      <c r="A1006" s="15">
        <f>Daten!A1006</f>
        <v>40805</v>
      </c>
      <c r="B1006" s="8" t="str">
        <f>Daten!B1006</f>
        <v>Gallspach</v>
      </c>
      <c r="C1006" s="15">
        <f t="shared" si="93"/>
        <v>4</v>
      </c>
      <c r="D1006" s="9">
        <f>Daten!E1006</f>
        <v>2735</v>
      </c>
      <c r="E1006" s="10">
        <f>Daten!D1006</f>
        <v>0</v>
      </c>
      <c r="F1006" s="9">
        <f t="shared" si="94"/>
        <v>4408.6567164179105</v>
      </c>
      <c r="H1006" s="26">
        <f t="shared" ca="1" si="95"/>
        <v>14322</v>
      </c>
      <c r="I1006" s="8">
        <f t="shared" ca="1" si="96"/>
        <v>41</v>
      </c>
      <c r="J1006" s="26">
        <f ca="1">IF(I1006=0,0,COUNTIF(I$19:$I1006,C1006*10+1))</f>
        <v>112</v>
      </c>
      <c r="K1006" s="21">
        <f t="shared" ca="1" si="97"/>
        <v>0</v>
      </c>
      <c r="L1006" s="24">
        <f t="shared" ca="1" si="98"/>
        <v>14322</v>
      </c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</row>
    <row r="1007" spans="1:44" x14ac:dyDescent="0.2">
      <c r="A1007" s="15">
        <f>Daten!A1007</f>
        <v>40806</v>
      </c>
      <c r="B1007" s="8" t="str">
        <f>Daten!B1007</f>
        <v>Gaspoltshofen</v>
      </c>
      <c r="C1007" s="15">
        <f t="shared" si="93"/>
        <v>4</v>
      </c>
      <c r="D1007" s="9">
        <f>Daten!E1007</f>
        <v>3587</v>
      </c>
      <c r="E1007" s="10">
        <f>Daten!D1007</f>
        <v>0</v>
      </c>
      <c r="F1007" s="9">
        <f t="shared" si="94"/>
        <v>5782.0298507462685</v>
      </c>
      <c r="H1007" s="26">
        <f t="shared" ca="1" si="95"/>
        <v>18783</v>
      </c>
      <c r="I1007" s="8">
        <f t="shared" ca="1" si="96"/>
        <v>41</v>
      </c>
      <c r="J1007" s="26">
        <f ca="1">IF(I1007=0,0,COUNTIF(I$19:$I1007,C1007*10+1))</f>
        <v>113</v>
      </c>
      <c r="K1007" s="21">
        <f t="shared" ca="1" si="97"/>
        <v>0</v>
      </c>
      <c r="L1007" s="24">
        <f t="shared" ca="1" si="98"/>
        <v>18783</v>
      </c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</row>
    <row r="1008" spans="1:44" x14ac:dyDescent="0.2">
      <c r="A1008" s="15">
        <f>Daten!A1008</f>
        <v>40807</v>
      </c>
      <c r="B1008" s="8" t="str">
        <f>Daten!B1008</f>
        <v>Geboltskirchen</v>
      </c>
      <c r="C1008" s="15">
        <f t="shared" si="93"/>
        <v>4</v>
      </c>
      <c r="D1008" s="9">
        <f>Daten!E1008</f>
        <v>1443</v>
      </c>
      <c r="E1008" s="10">
        <f>Daten!D1008</f>
        <v>0</v>
      </c>
      <c r="F1008" s="9">
        <f t="shared" si="94"/>
        <v>2326.0298507462685</v>
      </c>
      <c r="H1008" s="26">
        <f t="shared" ca="1" si="95"/>
        <v>7556</v>
      </c>
      <c r="I1008" s="8">
        <f t="shared" ca="1" si="96"/>
        <v>41</v>
      </c>
      <c r="J1008" s="26">
        <f ca="1">IF(I1008=0,0,COUNTIF(I$19:$I1008,C1008*10+1))</f>
        <v>114</v>
      </c>
      <c r="K1008" s="21">
        <f t="shared" ca="1" si="97"/>
        <v>0</v>
      </c>
      <c r="L1008" s="24">
        <f t="shared" ca="1" si="98"/>
        <v>7556</v>
      </c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</row>
    <row r="1009" spans="1:44" x14ac:dyDescent="0.2">
      <c r="A1009" s="15">
        <f>Daten!A1009</f>
        <v>40808</v>
      </c>
      <c r="B1009" s="8" t="str">
        <f>Daten!B1009</f>
        <v>Grieskirchen</v>
      </c>
      <c r="C1009" s="15">
        <f t="shared" si="93"/>
        <v>4</v>
      </c>
      <c r="D1009" s="9">
        <f>Daten!E1009</f>
        <v>4937</v>
      </c>
      <c r="E1009" s="10">
        <f>Daten!D1009</f>
        <v>0</v>
      </c>
      <c r="F1009" s="9">
        <f t="shared" si="94"/>
        <v>7958.1492537313434</v>
      </c>
      <c r="H1009" s="26">
        <f t="shared" ca="1" si="95"/>
        <v>25853</v>
      </c>
      <c r="I1009" s="8">
        <f t="shared" ca="1" si="96"/>
        <v>41</v>
      </c>
      <c r="J1009" s="26">
        <f ca="1">IF(I1009=0,0,COUNTIF(I$19:$I1009,C1009*10+1))</f>
        <v>115</v>
      </c>
      <c r="K1009" s="21">
        <f t="shared" ca="1" si="97"/>
        <v>0</v>
      </c>
      <c r="L1009" s="24">
        <f t="shared" ca="1" si="98"/>
        <v>25853</v>
      </c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</row>
    <row r="1010" spans="1:44" x14ac:dyDescent="0.2">
      <c r="A1010" s="15">
        <f>Daten!A1010</f>
        <v>40809</v>
      </c>
      <c r="B1010" s="8" t="str">
        <f>Daten!B1010</f>
        <v>Haag am Hausruck</v>
      </c>
      <c r="C1010" s="15">
        <f t="shared" si="93"/>
        <v>4</v>
      </c>
      <c r="D1010" s="9">
        <f>Daten!E1010</f>
        <v>2179</v>
      </c>
      <c r="E1010" s="10">
        <f>Daten!D1010</f>
        <v>0</v>
      </c>
      <c r="F1010" s="9">
        <f t="shared" si="94"/>
        <v>3512.4179104477612</v>
      </c>
      <c r="H1010" s="26">
        <f t="shared" ca="1" si="95"/>
        <v>11410</v>
      </c>
      <c r="I1010" s="8">
        <f t="shared" ca="1" si="96"/>
        <v>41</v>
      </c>
      <c r="J1010" s="26">
        <f ca="1">IF(I1010=0,0,COUNTIF(I$19:$I1010,C1010*10+1))</f>
        <v>116</v>
      </c>
      <c r="K1010" s="21">
        <f t="shared" ca="1" si="97"/>
        <v>0</v>
      </c>
      <c r="L1010" s="24">
        <f t="shared" ca="1" si="98"/>
        <v>11410</v>
      </c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</row>
    <row r="1011" spans="1:44" x14ac:dyDescent="0.2">
      <c r="A1011" s="15">
        <f>Daten!A1011</f>
        <v>40810</v>
      </c>
      <c r="B1011" s="8" t="str">
        <f>Daten!B1011</f>
        <v>Heiligenberg</v>
      </c>
      <c r="C1011" s="15">
        <f t="shared" si="93"/>
        <v>4</v>
      </c>
      <c r="D1011" s="9">
        <f>Daten!E1011</f>
        <v>699</v>
      </c>
      <c r="E1011" s="10">
        <f>Daten!D1011</f>
        <v>0</v>
      </c>
      <c r="F1011" s="9">
        <f t="shared" si="94"/>
        <v>1126.7462686567164</v>
      </c>
      <c r="H1011" s="26">
        <f t="shared" ca="1" si="95"/>
        <v>3660</v>
      </c>
      <c r="I1011" s="8">
        <f t="shared" ca="1" si="96"/>
        <v>41</v>
      </c>
      <c r="J1011" s="26">
        <f ca="1">IF(I1011=0,0,COUNTIF(I$19:$I1011,C1011*10+1))</f>
        <v>117</v>
      </c>
      <c r="K1011" s="21">
        <f t="shared" ca="1" si="97"/>
        <v>0</v>
      </c>
      <c r="L1011" s="24">
        <f t="shared" ca="1" si="98"/>
        <v>3660</v>
      </c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</row>
    <row r="1012" spans="1:44" x14ac:dyDescent="0.2">
      <c r="A1012" s="15">
        <f>Daten!A1012</f>
        <v>40811</v>
      </c>
      <c r="B1012" s="8" t="str">
        <f>Daten!B1012</f>
        <v>Hofkirchen an der Trattnach</v>
      </c>
      <c r="C1012" s="15">
        <f t="shared" si="93"/>
        <v>4</v>
      </c>
      <c r="D1012" s="9">
        <f>Daten!E1012</f>
        <v>1663</v>
      </c>
      <c r="E1012" s="10">
        <f>Daten!D1012</f>
        <v>0</v>
      </c>
      <c r="F1012" s="9">
        <f t="shared" si="94"/>
        <v>2680.6567164179105</v>
      </c>
      <c r="H1012" s="26">
        <f t="shared" ca="1" si="95"/>
        <v>8708</v>
      </c>
      <c r="I1012" s="8">
        <f t="shared" ca="1" si="96"/>
        <v>41</v>
      </c>
      <c r="J1012" s="26">
        <f ca="1">IF(I1012=0,0,COUNTIF(I$19:$I1012,C1012*10+1))</f>
        <v>118</v>
      </c>
      <c r="K1012" s="21">
        <f t="shared" ca="1" si="97"/>
        <v>0</v>
      </c>
      <c r="L1012" s="24">
        <f t="shared" ca="1" si="98"/>
        <v>8708</v>
      </c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</row>
    <row r="1013" spans="1:44" x14ac:dyDescent="0.2">
      <c r="A1013" s="15">
        <f>Daten!A1013</f>
        <v>40812</v>
      </c>
      <c r="B1013" s="8" t="str">
        <f>Daten!B1013</f>
        <v>Kallham</v>
      </c>
      <c r="C1013" s="15">
        <f t="shared" si="93"/>
        <v>4</v>
      </c>
      <c r="D1013" s="9">
        <f>Daten!E1013</f>
        <v>2500</v>
      </c>
      <c r="E1013" s="10">
        <f>Daten!D1013</f>
        <v>0</v>
      </c>
      <c r="F1013" s="9">
        <f t="shared" si="94"/>
        <v>4029.8507462686566</v>
      </c>
      <c r="H1013" s="26">
        <f t="shared" ca="1" si="95"/>
        <v>13091</v>
      </c>
      <c r="I1013" s="8">
        <f t="shared" ca="1" si="96"/>
        <v>41</v>
      </c>
      <c r="J1013" s="26">
        <f ca="1">IF(I1013=0,0,COUNTIF(I$19:$I1013,C1013*10+1))</f>
        <v>119</v>
      </c>
      <c r="K1013" s="21">
        <f t="shared" ca="1" si="97"/>
        <v>0</v>
      </c>
      <c r="L1013" s="24">
        <f t="shared" ca="1" si="98"/>
        <v>13091</v>
      </c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</row>
    <row r="1014" spans="1:44" x14ac:dyDescent="0.2">
      <c r="A1014" s="15">
        <f>Daten!A1014</f>
        <v>40813</v>
      </c>
      <c r="B1014" s="8" t="str">
        <f>Daten!B1014</f>
        <v>Kematen am Innbach</v>
      </c>
      <c r="C1014" s="15">
        <f t="shared" si="93"/>
        <v>4</v>
      </c>
      <c r="D1014" s="9">
        <f>Daten!E1014</f>
        <v>1403</v>
      </c>
      <c r="E1014" s="10">
        <f>Daten!D1014</f>
        <v>0</v>
      </c>
      <c r="F1014" s="9">
        <f t="shared" si="94"/>
        <v>2261.5522388059703</v>
      </c>
      <c r="H1014" s="26">
        <f t="shared" ca="1" si="95"/>
        <v>7347</v>
      </c>
      <c r="I1014" s="8">
        <f t="shared" ca="1" si="96"/>
        <v>41</v>
      </c>
      <c r="J1014" s="26">
        <f ca="1">IF(I1014=0,0,COUNTIF(I$19:$I1014,C1014*10+1))</f>
        <v>120</v>
      </c>
      <c r="K1014" s="21">
        <f t="shared" ca="1" si="97"/>
        <v>0</v>
      </c>
      <c r="L1014" s="24">
        <f t="shared" ca="1" si="98"/>
        <v>7347</v>
      </c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</row>
    <row r="1015" spans="1:44" x14ac:dyDescent="0.2">
      <c r="A1015" s="15">
        <f>Daten!A1015</f>
        <v>40814</v>
      </c>
      <c r="B1015" s="8" t="str">
        <f>Daten!B1015</f>
        <v>Meggenhofen</v>
      </c>
      <c r="C1015" s="15">
        <f t="shared" si="93"/>
        <v>4</v>
      </c>
      <c r="D1015" s="9">
        <f>Daten!E1015</f>
        <v>1528</v>
      </c>
      <c r="E1015" s="10">
        <f>Daten!D1015</f>
        <v>0</v>
      </c>
      <c r="F1015" s="9">
        <f t="shared" si="94"/>
        <v>2463.0447761194032</v>
      </c>
      <c r="H1015" s="26">
        <f t="shared" ca="1" si="95"/>
        <v>8001</v>
      </c>
      <c r="I1015" s="8">
        <f t="shared" ca="1" si="96"/>
        <v>41</v>
      </c>
      <c r="J1015" s="26">
        <f ca="1">IF(I1015=0,0,COUNTIF(I$19:$I1015,C1015*10+1))</f>
        <v>121</v>
      </c>
      <c r="K1015" s="21">
        <f t="shared" ca="1" si="97"/>
        <v>0</v>
      </c>
      <c r="L1015" s="24">
        <f t="shared" ca="1" si="98"/>
        <v>8001</v>
      </c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</row>
    <row r="1016" spans="1:44" x14ac:dyDescent="0.2">
      <c r="A1016" s="15">
        <f>Daten!A1016</f>
        <v>40815</v>
      </c>
      <c r="B1016" s="8" t="str">
        <f>Daten!B1016</f>
        <v>Michaelnbach</v>
      </c>
      <c r="C1016" s="15">
        <f t="shared" si="93"/>
        <v>4</v>
      </c>
      <c r="D1016" s="9">
        <f>Daten!E1016</f>
        <v>1267</v>
      </c>
      <c r="E1016" s="10">
        <f>Daten!D1016</f>
        <v>0</v>
      </c>
      <c r="F1016" s="9">
        <f t="shared" si="94"/>
        <v>2042.3283582089553</v>
      </c>
      <c r="H1016" s="26">
        <f t="shared" ca="1" si="95"/>
        <v>6635</v>
      </c>
      <c r="I1016" s="8">
        <f t="shared" ca="1" si="96"/>
        <v>41</v>
      </c>
      <c r="J1016" s="26">
        <f ca="1">IF(I1016=0,0,COUNTIF(I$19:$I1016,C1016*10+1))</f>
        <v>122</v>
      </c>
      <c r="K1016" s="21">
        <f t="shared" ca="1" si="97"/>
        <v>0</v>
      </c>
      <c r="L1016" s="24">
        <f t="shared" ca="1" si="98"/>
        <v>6635</v>
      </c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</row>
    <row r="1017" spans="1:44" x14ac:dyDescent="0.2">
      <c r="A1017" s="15">
        <f>Daten!A1017</f>
        <v>40816</v>
      </c>
      <c r="B1017" s="8" t="str">
        <f>Daten!B1017</f>
        <v>Natternbach</v>
      </c>
      <c r="C1017" s="15">
        <f t="shared" si="93"/>
        <v>4</v>
      </c>
      <c r="D1017" s="9">
        <f>Daten!E1017</f>
        <v>2299</v>
      </c>
      <c r="E1017" s="10">
        <f>Daten!D1017</f>
        <v>0</v>
      </c>
      <c r="F1017" s="9">
        <f t="shared" si="94"/>
        <v>3705.8507462686566</v>
      </c>
      <c r="H1017" s="26">
        <f t="shared" ca="1" si="95"/>
        <v>12039</v>
      </c>
      <c r="I1017" s="8">
        <f t="shared" ca="1" si="96"/>
        <v>41</v>
      </c>
      <c r="J1017" s="26">
        <f ca="1">IF(I1017=0,0,COUNTIF(I$19:$I1017,C1017*10+1))</f>
        <v>123</v>
      </c>
      <c r="K1017" s="21">
        <f t="shared" ca="1" si="97"/>
        <v>0</v>
      </c>
      <c r="L1017" s="24">
        <f t="shared" ca="1" si="98"/>
        <v>12039</v>
      </c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</row>
    <row r="1018" spans="1:44" x14ac:dyDescent="0.2">
      <c r="A1018" s="15">
        <f>Daten!A1018</f>
        <v>40817</v>
      </c>
      <c r="B1018" s="8" t="str">
        <f>Daten!B1018</f>
        <v>Neukirchen am Walde</v>
      </c>
      <c r="C1018" s="15">
        <f t="shared" si="93"/>
        <v>4</v>
      </c>
      <c r="D1018" s="9">
        <f>Daten!E1018</f>
        <v>1647</v>
      </c>
      <c r="E1018" s="10">
        <f>Daten!D1018</f>
        <v>0</v>
      </c>
      <c r="F1018" s="9">
        <f t="shared" si="94"/>
        <v>2654.8656716417909</v>
      </c>
      <c r="H1018" s="26">
        <f t="shared" ca="1" si="95"/>
        <v>8625</v>
      </c>
      <c r="I1018" s="8">
        <f t="shared" ca="1" si="96"/>
        <v>41</v>
      </c>
      <c r="J1018" s="26">
        <f ca="1">IF(I1018=0,0,COUNTIF(I$19:$I1018,C1018*10+1))</f>
        <v>124</v>
      </c>
      <c r="K1018" s="21">
        <f t="shared" ca="1" si="97"/>
        <v>0</v>
      </c>
      <c r="L1018" s="24">
        <f t="shared" ca="1" si="98"/>
        <v>8625</v>
      </c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</row>
    <row r="1019" spans="1:44" x14ac:dyDescent="0.2">
      <c r="A1019" s="15">
        <f>Daten!A1019</f>
        <v>40818</v>
      </c>
      <c r="B1019" s="8" t="str">
        <f>Daten!B1019</f>
        <v>Neumarkt im Hausruckkreis</v>
      </c>
      <c r="C1019" s="15">
        <f t="shared" si="93"/>
        <v>4</v>
      </c>
      <c r="D1019" s="9">
        <f>Daten!E1019</f>
        <v>1447</v>
      </c>
      <c r="E1019" s="10">
        <f>Daten!D1019</f>
        <v>0</v>
      </c>
      <c r="F1019" s="9">
        <f t="shared" si="94"/>
        <v>2332.4776119402986</v>
      </c>
      <c r="H1019" s="26">
        <f t="shared" ca="1" si="95"/>
        <v>7577</v>
      </c>
      <c r="I1019" s="8">
        <f t="shared" ca="1" si="96"/>
        <v>41</v>
      </c>
      <c r="J1019" s="26">
        <f ca="1">IF(I1019=0,0,COUNTIF(I$19:$I1019,C1019*10+1))</f>
        <v>125</v>
      </c>
      <c r="K1019" s="21">
        <f t="shared" ca="1" si="97"/>
        <v>0</v>
      </c>
      <c r="L1019" s="24">
        <f t="shared" ca="1" si="98"/>
        <v>7577</v>
      </c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</row>
    <row r="1020" spans="1:44" x14ac:dyDescent="0.2">
      <c r="A1020" s="15">
        <f>Daten!A1020</f>
        <v>40820</v>
      </c>
      <c r="B1020" s="8" t="str">
        <f>Daten!B1020</f>
        <v>Pötting</v>
      </c>
      <c r="C1020" s="15">
        <f t="shared" si="93"/>
        <v>4</v>
      </c>
      <c r="D1020" s="9">
        <f>Daten!E1020</f>
        <v>539</v>
      </c>
      <c r="E1020" s="10">
        <f>Daten!D1020</f>
        <v>0</v>
      </c>
      <c r="F1020" s="9">
        <f t="shared" si="94"/>
        <v>868.83582089552237</v>
      </c>
      <c r="H1020" s="26">
        <f t="shared" ca="1" si="95"/>
        <v>2822</v>
      </c>
      <c r="I1020" s="8">
        <f t="shared" ca="1" si="96"/>
        <v>41</v>
      </c>
      <c r="J1020" s="26">
        <f ca="1">IF(I1020=0,0,COUNTIF(I$19:$I1020,C1020*10+1))</f>
        <v>126</v>
      </c>
      <c r="K1020" s="21">
        <f t="shared" ca="1" si="97"/>
        <v>0</v>
      </c>
      <c r="L1020" s="24">
        <f t="shared" ca="1" si="98"/>
        <v>2822</v>
      </c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</row>
    <row r="1021" spans="1:44" x14ac:dyDescent="0.2">
      <c r="A1021" s="15">
        <f>Daten!A1021</f>
        <v>40821</v>
      </c>
      <c r="B1021" s="8" t="str">
        <f>Daten!B1021</f>
        <v>Pollham</v>
      </c>
      <c r="C1021" s="15">
        <f t="shared" si="93"/>
        <v>4</v>
      </c>
      <c r="D1021" s="9">
        <f>Daten!E1021</f>
        <v>981</v>
      </c>
      <c r="E1021" s="10">
        <f>Daten!D1021</f>
        <v>0</v>
      </c>
      <c r="F1021" s="9">
        <f t="shared" si="94"/>
        <v>1581.3134328358208</v>
      </c>
      <c r="H1021" s="26">
        <f t="shared" ca="1" si="95"/>
        <v>5137</v>
      </c>
      <c r="I1021" s="8">
        <f t="shared" ca="1" si="96"/>
        <v>41</v>
      </c>
      <c r="J1021" s="26">
        <f ca="1">IF(I1021=0,0,COUNTIF(I$19:$I1021,C1021*10+1))</f>
        <v>127</v>
      </c>
      <c r="K1021" s="21">
        <f t="shared" ca="1" si="97"/>
        <v>0</v>
      </c>
      <c r="L1021" s="24">
        <f t="shared" ca="1" si="98"/>
        <v>5137</v>
      </c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</row>
    <row r="1022" spans="1:44" x14ac:dyDescent="0.2">
      <c r="A1022" s="15">
        <f>Daten!A1022</f>
        <v>40822</v>
      </c>
      <c r="B1022" s="8" t="str">
        <f>Daten!B1022</f>
        <v>Pram</v>
      </c>
      <c r="C1022" s="15">
        <f t="shared" si="93"/>
        <v>4</v>
      </c>
      <c r="D1022" s="9">
        <f>Daten!E1022</f>
        <v>1695</v>
      </c>
      <c r="E1022" s="10">
        <f>Daten!D1022</f>
        <v>0</v>
      </c>
      <c r="F1022" s="9">
        <f t="shared" si="94"/>
        <v>2732.2388059701493</v>
      </c>
      <c r="H1022" s="26">
        <f t="shared" ca="1" si="95"/>
        <v>8876</v>
      </c>
      <c r="I1022" s="8">
        <f t="shared" ca="1" si="96"/>
        <v>41</v>
      </c>
      <c r="J1022" s="26">
        <f ca="1">IF(I1022=0,0,COUNTIF(I$19:$I1022,C1022*10+1))</f>
        <v>128</v>
      </c>
      <c r="K1022" s="21">
        <f t="shared" ca="1" si="97"/>
        <v>0</v>
      </c>
      <c r="L1022" s="24">
        <f t="shared" ca="1" si="98"/>
        <v>8876</v>
      </c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</row>
    <row r="1023" spans="1:44" x14ac:dyDescent="0.2">
      <c r="A1023" s="15">
        <f>Daten!A1023</f>
        <v>40823</v>
      </c>
      <c r="B1023" s="8" t="str">
        <f>Daten!B1023</f>
        <v>Rottenbach</v>
      </c>
      <c r="C1023" s="15">
        <f t="shared" si="93"/>
        <v>4</v>
      </c>
      <c r="D1023" s="9">
        <f>Daten!E1023</f>
        <v>1106</v>
      </c>
      <c r="E1023" s="10">
        <f>Daten!D1023</f>
        <v>0</v>
      </c>
      <c r="F1023" s="9">
        <f t="shared" si="94"/>
        <v>1782.8059701492537</v>
      </c>
      <c r="H1023" s="26">
        <f t="shared" ca="1" si="95"/>
        <v>5792</v>
      </c>
      <c r="I1023" s="8">
        <f t="shared" ca="1" si="96"/>
        <v>41</v>
      </c>
      <c r="J1023" s="26">
        <f ca="1">IF(I1023=0,0,COUNTIF(I$19:$I1023,C1023*10+1))</f>
        <v>129</v>
      </c>
      <c r="K1023" s="21">
        <f t="shared" ca="1" si="97"/>
        <v>0</v>
      </c>
      <c r="L1023" s="24">
        <f t="shared" ca="1" si="98"/>
        <v>5792</v>
      </c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</row>
    <row r="1024" spans="1:44" x14ac:dyDescent="0.2">
      <c r="A1024" s="15">
        <f>Daten!A1024</f>
        <v>40824</v>
      </c>
      <c r="B1024" s="8" t="str">
        <f>Daten!B1024</f>
        <v>St. Agatha</v>
      </c>
      <c r="C1024" s="15">
        <f t="shared" si="93"/>
        <v>4</v>
      </c>
      <c r="D1024" s="9">
        <f>Daten!E1024</f>
        <v>2126</v>
      </c>
      <c r="E1024" s="10">
        <f>Daten!D1024</f>
        <v>0</v>
      </c>
      <c r="F1024" s="9">
        <f t="shared" si="94"/>
        <v>3426.9850746268658</v>
      </c>
      <c r="H1024" s="26">
        <f t="shared" ca="1" si="95"/>
        <v>11133</v>
      </c>
      <c r="I1024" s="8">
        <f t="shared" ca="1" si="96"/>
        <v>41</v>
      </c>
      <c r="J1024" s="26">
        <f ca="1">IF(I1024=0,0,COUNTIF(I$19:$I1024,C1024*10+1))</f>
        <v>130</v>
      </c>
      <c r="K1024" s="21">
        <f t="shared" ca="1" si="97"/>
        <v>0</v>
      </c>
      <c r="L1024" s="24">
        <f t="shared" ca="1" si="98"/>
        <v>11133</v>
      </c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</row>
    <row r="1025" spans="1:44" x14ac:dyDescent="0.2">
      <c r="A1025" s="15">
        <f>Daten!A1025</f>
        <v>40825</v>
      </c>
      <c r="B1025" s="8" t="str">
        <f>Daten!B1025</f>
        <v>St. Georgen bei Grieskirchen</v>
      </c>
      <c r="C1025" s="15">
        <f t="shared" si="93"/>
        <v>4</v>
      </c>
      <c r="D1025" s="9">
        <f>Daten!E1025</f>
        <v>1334</v>
      </c>
      <c r="E1025" s="10">
        <f>Daten!D1025</f>
        <v>0</v>
      </c>
      <c r="F1025" s="9">
        <f t="shared" si="94"/>
        <v>2150.3283582089553</v>
      </c>
      <c r="H1025" s="26">
        <f t="shared" ca="1" si="95"/>
        <v>6986</v>
      </c>
      <c r="I1025" s="8">
        <f t="shared" ca="1" si="96"/>
        <v>41</v>
      </c>
      <c r="J1025" s="26">
        <f ca="1">IF(I1025=0,0,COUNTIF(I$19:$I1025,C1025*10+1))</f>
        <v>131</v>
      </c>
      <c r="K1025" s="21">
        <f t="shared" ca="1" si="97"/>
        <v>0</v>
      </c>
      <c r="L1025" s="24">
        <f t="shared" ca="1" si="98"/>
        <v>6986</v>
      </c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</row>
    <row r="1026" spans="1:44" x14ac:dyDescent="0.2">
      <c r="A1026" s="15">
        <f>Daten!A1026</f>
        <v>40826</v>
      </c>
      <c r="B1026" s="8" t="str">
        <f>Daten!B1026</f>
        <v>St. Thomas</v>
      </c>
      <c r="C1026" s="15">
        <f t="shared" si="93"/>
        <v>4</v>
      </c>
      <c r="D1026" s="9">
        <f>Daten!E1026</f>
        <v>551</v>
      </c>
      <c r="E1026" s="10">
        <f>Daten!D1026</f>
        <v>0</v>
      </c>
      <c r="F1026" s="9">
        <f t="shared" si="94"/>
        <v>888.17910447761199</v>
      </c>
      <c r="H1026" s="26">
        <f t="shared" ca="1" si="95"/>
        <v>2885</v>
      </c>
      <c r="I1026" s="8">
        <f t="shared" ca="1" si="96"/>
        <v>41</v>
      </c>
      <c r="J1026" s="26">
        <f ca="1">IF(I1026=0,0,COUNTIF(I$19:$I1026,C1026*10+1))</f>
        <v>132</v>
      </c>
      <c r="K1026" s="21">
        <f t="shared" ca="1" si="97"/>
        <v>0</v>
      </c>
      <c r="L1026" s="24">
        <f t="shared" ca="1" si="98"/>
        <v>2885</v>
      </c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</row>
    <row r="1027" spans="1:44" x14ac:dyDescent="0.2">
      <c r="A1027" s="15">
        <f>Daten!A1027</f>
        <v>40827</v>
      </c>
      <c r="B1027" s="8" t="str">
        <f>Daten!B1027</f>
        <v>Schlüßlberg</v>
      </c>
      <c r="C1027" s="15">
        <f t="shared" si="93"/>
        <v>4</v>
      </c>
      <c r="D1027" s="9">
        <f>Daten!E1027</f>
        <v>3069</v>
      </c>
      <c r="E1027" s="10">
        <f>Daten!D1027</f>
        <v>0</v>
      </c>
      <c r="F1027" s="9">
        <f t="shared" si="94"/>
        <v>4947.0447761194027</v>
      </c>
      <c r="H1027" s="26">
        <f t="shared" ca="1" si="95"/>
        <v>16071</v>
      </c>
      <c r="I1027" s="8">
        <f t="shared" ca="1" si="96"/>
        <v>41</v>
      </c>
      <c r="J1027" s="26">
        <f ca="1">IF(I1027=0,0,COUNTIF(I$19:$I1027,C1027*10+1))</f>
        <v>133</v>
      </c>
      <c r="K1027" s="21">
        <f t="shared" ca="1" si="97"/>
        <v>0</v>
      </c>
      <c r="L1027" s="24">
        <f t="shared" ca="1" si="98"/>
        <v>16071</v>
      </c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</row>
    <row r="1028" spans="1:44" x14ac:dyDescent="0.2">
      <c r="A1028" s="15">
        <f>Daten!A1028</f>
        <v>40828</v>
      </c>
      <c r="B1028" s="8" t="str">
        <f>Daten!B1028</f>
        <v>Steegen</v>
      </c>
      <c r="C1028" s="15">
        <f t="shared" si="93"/>
        <v>4</v>
      </c>
      <c r="D1028" s="9">
        <f>Daten!E1028</f>
        <v>1073</v>
      </c>
      <c r="E1028" s="10">
        <f>Daten!D1028</f>
        <v>0</v>
      </c>
      <c r="F1028" s="9">
        <f t="shared" si="94"/>
        <v>1729.6119402985075</v>
      </c>
      <c r="H1028" s="26">
        <f t="shared" ca="1" si="95"/>
        <v>5619</v>
      </c>
      <c r="I1028" s="8">
        <f t="shared" ca="1" si="96"/>
        <v>41</v>
      </c>
      <c r="J1028" s="26">
        <f ca="1">IF(I1028=0,0,COUNTIF(I$19:$I1028,C1028*10+1))</f>
        <v>134</v>
      </c>
      <c r="K1028" s="21">
        <f t="shared" ca="1" si="97"/>
        <v>0</v>
      </c>
      <c r="L1028" s="24">
        <f t="shared" ca="1" si="98"/>
        <v>5619</v>
      </c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</row>
    <row r="1029" spans="1:44" x14ac:dyDescent="0.2">
      <c r="A1029" s="15">
        <f>Daten!A1029</f>
        <v>40829</v>
      </c>
      <c r="B1029" s="8" t="str">
        <f>Daten!B1029</f>
        <v>Taufkirchen an der Trattnach</v>
      </c>
      <c r="C1029" s="15">
        <f t="shared" si="93"/>
        <v>4</v>
      </c>
      <c r="D1029" s="9">
        <f>Daten!E1029</f>
        <v>1965</v>
      </c>
      <c r="E1029" s="10">
        <f>Daten!D1029</f>
        <v>0</v>
      </c>
      <c r="F1029" s="9">
        <f t="shared" si="94"/>
        <v>3167.4626865671644</v>
      </c>
      <c r="H1029" s="26">
        <f t="shared" ca="1" si="95"/>
        <v>10290</v>
      </c>
      <c r="I1029" s="8">
        <f t="shared" ca="1" si="96"/>
        <v>41</v>
      </c>
      <c r="J1029" s="26">
        <f ca="1">IF(I1029=0,0,COUNTIF(I$19:$I1029,C1029*10+1))</f>
        <v>135</v>
      </c>
      <c r="K1029" s="21">
        <f t="shared" ca="1" si="97"/>
        <v>0</v>
      </c>
      <c r="L1029" s="24">
        <f t="shared" ca="1" si="98"/>
        <v>10290</v>
      </c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</row>
    <row r="1030" spans="1:44" x14ac:dyDescent="0.2">
      <c r="A1030" s="15">
        <f>Daten!A1030</f>
        <v>40830</v>
      </c>
      <c r="B1030" s="8" t="str">
        <f>Daten!B1030</f>
        <v>Tollet</v>
      </c>
      <c r="C1030" s="15">
        <f t="shared" si="93"/>
        <v>4</v>
      </c>
      <c r="D1030" s="9">
        <f>Daten!E1030</f>
        <v>924</v>
      </c>
      <c r="E1030" s="10">
        <f>Daten!D1030</f>
        <v>0</v>
      </c>
      <c r="F1030" s="9">
        <f t="shared" si="94"/>
        <v>1489.4328358208954</v>
      </c>
      <c r="H1030" s="26">
        <f t="shared" ca="1" si="95"/>
        <v>4839</v>
      </c>
      <c r="I1030" s="8">
        <f t="shared" ca="1" si="96"/>
        <v>41</v>
      </c>
      <c r="J1030" s="26">
        <f ca="1">IF(I1030=0,0,COUNTIF(I$19:$I1030,C1030*10+1))</f>
        <v>136</v>
      </c>
      <c r="K1030" s="21">
        <f t="shared" ca="1" si="97"/>
        <v>0</v>
      </c>
      <c r="L1030" s="24">
        <f t="shared" ca="1" si="98"/>
        <v>4839</v>
      </c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</row>
    <row r="1031" spans="1:44" x14ac:dyDescent="0.2">
      <c r="A1031" s="15">
        <f>Daten!A1031</f>
        <v>40831</v>
      </c>
      <c r="B1031" s="8" t="str">
        <f>Daten!B1031</f>
        <v>Waizenkirchen</v>
      </c>
      <c r="C1031" s="15">
        <f t="shared" si="93"/>
        <v>4</v>
      </c>
      <c r="D1031" s="9">
        <f>Daten!E1031</f>
        <v>3732</v>
      </c>
      <c r="E1031" s="10">
        <f>Daten!D1031</f>
        <v>0</v>
      </c>
      <c r="F1031" s="9">
        <f t="shared" si="94"/>
        <v>6015.7611940298511</v>
      </c>
      <c r="H1031" s="26">
        <f t="shared" ca="1" si="95"/>
        <v>19543</v>
      </c>
      <c r="I1031" s="8">
        <f t="shared" ca="1" si="96"/>
        <v>41</v>
      </c>
      <c r="J1031" s="26">
        <f ca="1">IF(I1031=0,0,COUNTIF(I$19:$I1031,C1031*10+1))</f>
        <v>137</v>
      </c>
      <c r="K1031" s="21">
        <f t="shared" ca="1" si="97"/>
        <v>0</v>
      </c>
      <c r="L1031" s="24">
        <f t="shared" ca="1" si="98"/>
        <v>19543</v>
      </c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</row>
    <row r="1032" spans="1:44" x14ac:dyDescent="0.2">
      <c r="A1032" s="15">
        <f>Daten!A1032</f>
        <v>40832</v>
      </c>
      <c r="B1032" s="8" t="str">
        <f>Daten!B1032</f>
        <v>Wallern an der Trattnach</v>
      </c>
      <c r="C1032" s="15">
        <f t="shared" si="93"/>
        <v>4</v>
      </c>
      <c r="D1032" s="9">
        <f>Daten!E1032</f>
        <v>3028</v>
      </c>
      <c r="E1032" s="10">
        <f>Daten!D1032</f>
        <v>0</v>
      </c>
      <c r="F1032" s="9">
        <f t="shared" si="94"/>
        <v>4880.9552238805973</v>
      </c>
      <c r="H1032" s="26">
        <f t="shared" ca="1" si="95"/>
        <v>15856</v>
      </c>
      <c r="I1032" s="8">
        <f t="shared" ca="1" si="96"/>
        <v>41</v>
      </c>
      <c r="J1032" s="26">
        <f ca="1">IF(I1032=0,0,COUNTIF(I$19:$I1032,C1032*10+1))</f>
        <v>138</v>
      </c>
      <c r="K1032" s="21">
        <f t="shared" ca="1" si="97"/>
        <v>0</v>
      </c>
      <c r="L1032" s="24">
        <f t="shared" ca="1" si="98"/>
        <v>15856</v>
      </c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</row>
    <row r="1033" spans="1:44" x14ac:dyDescent="0.2">
      <c r="A1033" s="15">
        <f>Daten!A1033</f>
        <v>40833</v>
      </c>
      <c r="B1033" s="8" t="str">
        <f>Daten!B1033</f>
        <v>Weibern</v>
      </c>
      <c r="C1033" s="15">
        <f t="shared" si="93"/>
        <v>4</v>
      </c>
      <c r="D1033" s="9">
        <f>Daten!E1033</f>
        <v>1716</v>
      </c>
      <c r="E1033" s="10">
        <f>Daten!D1033</f>
        <v>0</v>
      </c>
      <c r="F1033" s="9">
        <f t="shared" si="94"/>
        <v>2766.0895522388059</v>
      </c>
      <c r="H1033" s="26">
        <f t="shared" ca="1" si="95"/>
        <v>8986</v>
      </c>
      <c r="I1033" s="8">
        <f t="shared" ca="1" si="96"/>
        <v>41</v>
      </c>
      <c r="J1033" s="26">
        <f ca="1">IF(I1033=0,0,COUNTIF(I$19:$I1033,C1033*10+1))</f>
        <v>139</v>
      </c>
      <c r="K1033" s="21">
        <f t="shared" ca="1" si="97"/>
        <v>0</v>
      </c>
      <c r="L1033" s="24">
        <f t="shared" ca="1" si="98"/>
        <v>8986</v>
      </c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</row>
    <row r="1034" spans="1:44" x14ac:dyDescent="0.2">
      <c r="A1034" s="15">
        <f>Daten!A1034</f>
        <v>40834</v>
      </c>
      <c r="B1034" s="8" t="str">
        <f>Daten!B1034</f>
        <v>Wendling</v>
      </c>
      <c r="C1034" s="15">
        <f t="shared" si="93"/>
        <v>4</v>
      </c>
      <c r="D1034" s="9">
        <f>Daten!E1034</f>
        <v>854</v>
      </c>
      <c r="E1034" s="10">
        <f>Daten!D1034</f>
        <v>0</v>
      </c>
      <c r="F1034" s="9">
        <f t="shared" si="94"/>
        <v>1376.5970149253731</v>
      </c>
      <c r="H1034" s="26">
        <f t="shared" ca="1" si="95"/>
        <v>4472</v>
      </c>
      <c r="I1034" s="8">
        <f t="shared" ca="1" si="96"/>
        <v>41</v>
      </c>
      <c r="J1034" s="26">
        <f ca="1">IF(I1034=0,0,COUNTIF(I$19:$I1034,C1034*10+1))</f>
        <v>140</v>
      </c>
      <c r="K1034" s="21">
        <f t="shared" ca="1" si="97"/>
        <v>0</v>
      </c>
      <c r="L1034" s="24">
        <f t="shared" ca="1" si="98"/>
        <v>4472</v>
      </c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</row>
    <row r="1035" spans="1:44" x14ac:dyDescent="0.2">
      <c r="A1035" s="15">
        <f>Daten!A1035</f>
        <v>40835</v>
      </c>
      <c r="B1035" s="8" t="str">
        <f>Daten!B1035</f>
        <v>Peuerbach</v>
      </c>
      <c r="C1035" s="15">
        <f t="shared" si="93"/>
        <v>4</v>
      </c>
      <c r="D1035" s="9">
        <f>Daten!E1035</f>
        <v>4529</v>
      </c>
      <c r="E1035" s="10">
        <f>Daten!D1035</f>
        <v>0</v>
      </c>
      <c r="F1035" s="9">
        <f t="shared" si="94"/>
        <v>7300.4776119402986</v>
      </c>
      <c r="H1035" s="26">
        <f t="shared" ca="1" si="95"/>
        <v>23716</v>
      </c>
      <c r="I1035" s="8">
        <f t="shared" ca="1" si="96"/>
        <v>41</v>
      </c>
      <c r="J1035" s="26">
        <f ca="1">IF(I1035=0,0,COUNTIF(I$19:$I1035,C1035*10+1))</f>
        <v>141</v>
      </c>
      <c r="K1035" s="21">
        <f t="shared" ca="1" si="97"/>
        <v>0</v>
      </c>
      <c r="L1035" s="24">
        <f t="shared" ca="1" si="98"/>
        <v>23716</v>
      </c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</row>
    <row r="1036" spans="1:44" x14ac:dyDescent="0.2">
      <c r="A1036" s="15">
        <f>Daten!A1036</f>
        <v>40901</v>
      </c>
      <c r="B1036" s="8" t="str">
        <f>Daten!B1036</f>
        <v>Edlbach</v>
      </c>
      <c r="C1036" s="15">
        <f t="shared" si="93"/>
        <v>4</v>
      </c>
      <c r="D1036" s="9">
        <f>Daten!E1036</f>
        <v>655</v>
      </c>
      <c r="E1036" s="10">
        <f>Daten!D1036</f>
        <v>0</v>
      </c>
      <c r="F1036" s="9">
        <f t="shared" si="94"/>
        <v>1055.8208955223881</v>
      </c>
      <c r="H1036" s="26">
        <f t="shared" ca="1" si="95"/>
        <v>3430</v>
      </c>
      <c r="I1036" s="8">
        <f t="shared" ca="1" si="96"/>
        <v>41</v>
      </c>
      <c r="J1036" s="26">
        <f ca="1">IF(I1036=0,0,COUNTIF(I$19:$I1036,C1036*10+1))</f>
        <v>142</v>
      </c>
      <c r="K1036" s="21">
        <f t="shared" ca="1" si="97"/>
        <v>0</v>
      </c>
      <c r="L1036" s="24">
        <f t="shared" ca="1" si="98"/>
        <v>3430</v>
      </c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</row>
    <row r="1037" spans="1:44" x14ac:dyDescent="0.2">
      <c r="A1037" s="15">
        <f>Daten!A1037</f>
        <v>40902</v>
      </c>
      <c r="B1037" s="8" t="str">
        <f>Daten!B1037</f>
        <v>Grünburg</v>
      </c>
      <c r="C1037" s="15">
        <f t="shared" si="93"/>
        <v>4</v>
      </c>
      <c r="D1037" s="9">
        <f>Daten!E1037</f>
        <v>3861</v>
      </c>
      <c r="E1037" s="10">
        <f>Daten!D1037</f>
        <v>0</v>
      </c>
      <c r="F1037" s="9">
        <f t="shared" si="94"/>
        <v>6223.7014925373132</v>
      </c>
      <c r="H1037" s="26">
        <f t="shared" ca="1" si="95"/>
        <v>20218</v>
      </c>
      <c r="I1037" s="8">
        <f t="shared" ca="1" si="96"/>
        <v>41</v>
      </c>
      <c r="J1037" s="26">
        <f ca="1">IF(I1037=0,0,COUNTIF(I$19:$I1037,C1037*10+1))</f>
        <v>143</v>
      </c>
      <c r="K1037" s="21">
        <f t="shared" ca="1" si="97"/>
        <v>0</v>
      </c>
      <c r="L1037" s="24">
        <f t="shared" ca="1" si="98"/>
        <v>20218</v>
      </c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</row>
    <row r="1038" spans="1:44" x14ac:dyDescent="0.2">
      <c r="A1038" s="15">
        <f>Daten!A1038</f>
        <v>40903</v>
      </c>
      <c r="B1038" s="8" t="str">
        <f>Daten!B1038</f>
        <v>Hinterstoder</v>
      </c>
      <c r="C1038" s="15">
        <f t="shared" si="93"/>
        <v>4</v>
      </c>
      <c r="D1038" s="9">
        <f>Daten!E1038</f>
        <v>898</v>
      </c>
      <c r="E1038" s="10">
        <f>Daten!D1038</f>
        <v>0</v>
      </c>
      <c r="F1038" s="9">
        <f t="shared" si="94"/>
        <v>1447.5223880597014</v>
      </c>
      <c r="H1038" s="26">
        <f t="shared" ca="1" si="95"/>
        <v>4702</v>
      </c>
      <c r="I1038" s="8">
        <f t="shared" ca="1" si="96"/>
        <v>41</v>
      </c>
      <c r="J1038" s="26">
        <f ca="1">IF(I1038=0,0,COUNTIF(I$19:$I1038,C1038*10+1))</f>
        <v>144</v>
      </c>
      <c r="K1038" s="21">
        <f t="shared" ca="1" si="97"/>
        <v>0</v>
      </c>
      <c r="L1038" s="24">
        <f t="shared" ca="1" si="98"/>
        <v>4702</v>
      </c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</row>
    <row r="1039" spans="1:44" x14ac:dyDescent="0.2">
      <c r="A1039" s="15">
        <f>Daten!A1039</f>
        <v>40904</v>
      </c>
      <c r="B1039" s="8" t="str">
        <f>Daten!B1039</f>
        <v>Inzersdorf im Kremstal</v>
      </c>
      <c r="C1039" s="15">
        <f t="shared" si="93"/>
        <v>4</v>
      </c>
      <c r="D1039" s="9">
        <f>Daten!E1039</f>
        <v>1882</v>
      </c>
      <c r="E1039" s="10">
        <f>Daten!D1039</f>
        <v>0</v>
      </c>
      <c r="F1039" s="9">
        <f t="shared" si="94"/>
        <v>3033.6716417910447</v>
      </c>
      <c r="H1039" s="26">
        <f t="shared" ca="1" si="95"/>
        <v>9855</v>
      </c>
      <c r="I1039" s="8">
        <f t="shared" ca="1" si="96"/>
        <v>41</v>
      </c>
      <c r="J1039" s="26">
        <f ca="1">IF(I1039=0,0,COUNTIF(I$19:$I1039,C1039*10+1))</f>
        <v>145</v>
      </c>
      <c r="K1039" s="21">
        <f t="shared" ca="1" si="97"/>
        <v>0</v>
      </c>
      <c r="L1039" s="24">
        <f t="shared" ca="1" si="98"/>
        <v>9855</v>
      </c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</row>
    <row r="1040" spans="1:44" x14ac:dyDescent="0.2">
      <c r="A1040" s="15">
        <f>Daten!A1040</f>
        <v>40905</v>
      </c>
      <c r="B1040" s="8" t="str">
        <f>Daten!B1040</f>
        <v>Kirchdorf an der Krems</v>
      </c>
      <c r="C1040" s="15">
        <f t="shared" si="93"/>
        <v>4</v>
      </c>
      <c r="D1040" s="9">
        <f>Daten!E1040</f>
        <v>4495</v>
      </c>
      <c r="E1040" s="10">
        <f>Daten!D1040</f>
        <v>0</v>
      </c>
      <c r="F1040" s="9">
        <f t="shared" si="94"/>
        <v>7245.6716417910447</v>
      </c>
      <c r="H1040" s="26">
        <f t="shared" ca="1" si="95"/>
        <v>23538</v>
      </c>
      <c r="I1040" s="8">
        <f t="shared" ca="1" si="96"/>
        <v>41</v>
      </c>
      <c r="J1040" s="26">
        <f ca="1">IF(I1040=0,0,COUNTIF(I$19:$I1040,C1040*10+1))</f>
        <v>146</v>
      </c>
      <c r="K1040" s="21">
        <f t="shared" ca="1" si="97"/>
        <v>0</v>
      </c>
      <c r="L1040" s="24">
        <f t="shared" ca="1" si="98"/>
        <v>23538</v>
      </c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</row>
    <row r="1041" spans="1:44" x14ac:dyDescent="0.2">
      <c r="A1041" s="15">
        <f>Daten!A1041</f>
        <v>40906</v>
      </c>
      <c r="B1041" s="8" t="str">
        <f>Daten!B1041</f>
        <v>Klaus an der Pyhrnbahn</v>
      </c>
      <c r="C1041" s="15">
        <f t="shared" si="93"/>
        <v>4</v>
      </c>
      <c r="D1041" s="9">
        <f>Daten!E1041</f>
        <v>1065</v>
      </c>
      <c r="E1041" s="10">
        <f>Daten!D1041</f>
        <v>0</v>
      </c>
      <c r="F1041" s="9">
        <f t="shared" si="94"/>
        <v>1716.7164179104477</v>
      </c>
      <c r="H1041" s="26">
        <f t="shared" ca="1" si="95"/>
        <v>5577</v>
      </c>
      <c r="I1041" s="8">
        <f t="shared" ca="1" si="96"/>
        <v>41</v>
      </c>
      <c r="J1041" s="26">
        <f ca="1">IF(I1041=0,0,COUNTIF(I$19:$I1041,C1041*10+1))</f>
        <v>147</v>
      </c>
      <c r="K1041" s="21">
        <f t="shared" ca="1" si="97"/>
        <v>0</v>
      </c>
      <c r="L1041" s="24">
        <f t="shared" ca="1" si="98"/>
        <v>5577</v>
      </c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</row>
    <row r="1042" spans="1:44" x14ac:dyDescent="0.2">
      <c r="A1042" s="15">
        <f>Daten!A1042</f>
        <v>40907</v>
      </c>
      <c r="B1042" s="8" t="str">
        <f>Daten!B1042</f>
        <v>Kremsmünster</v>
      </c>
      <c r="C1042" s="15">
        <f t="shared" si="93"/>
        <v>4</v>
      </c>
      <c r="D1042" s="9">
        <f>Daten!E1042</f>
        <v>6572</v>
      </c>
      <c r="E1042" s="10">
        <f>Daten!D1042</f>
        <v>0</v>
      </c>
      <c r="F1042" s="9">
        <f t="shared" si="94"/>
        <v>10593.671641791045</v>
      </c>
      <c r="H1042" s="26">
        <f t="shared" ca="1" si="95"/>
        <v>34414</v>
      </c>
      <c r="I1042" s="8">
        <f t="shared" ca="1" si="96"/>
        <v>41</v>
      </c>
      <c r="J1042" s="26">
        <f ca="1">IF(I1042=0,0,COUNTIF(I$19:$I1042,C1042*10+1))</f>
        <v>148</v>
      </c>
      <c r="K1042" s="21">
        <f t="shared" ca="1" si="97"/>
        <v>0</v>
      </c>
      <c r="L1042" s="24">
        <f t="shared" ca="1" si="98"/>
        <v>34414</v>
      </c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</row>
    <row r="1043" spans="1:44" x14ac:dyDescent="0.2">
      <c r="A1043" s="15">
        <f>Daten!A1043</f>
        <v>40908</v>
      </c>
      <c r="B1043" s="8" t="str">
        <f>Daten!B1043</f>
        <v>Micheldorf in Oberösterreich</v>
      </c>
      <c r="C1043" s="15">
        <f t="shared" ref="C1043:C1106" si="99">INT(A1043/10000)</f>
        <v>4</v>
      </c>
      <c r="D1043" s="9">
        <f>Daten!E1043</f>
        <v>5903</v>
      </c>
      <c r="E1043" s="10">
        <f>Daten!D1043</f>
        <v>0</v>
      </c>
      <c r="F1043" s="9">
        <f t="shared" ref="F1043:F1106" si="100">IF(AND(E1043=1,D1043&lt;=20000),D1043*2,IF(D1043&lt;=10000,D1043*(1+41/67),IF(D1043&lt;=20000,D1043*(1+2/3),IF(D1043&lt;=50000,D1043*(2),D1043*(2+1/3))))+IF(AND(D1043&gt;9000,D1043&lt;=10000),(D1043-9000)*(110/201),0)+IF(AND(D1043&gt;18000,D1043&lt;=20000),(D1043-18000)*(3+1/3),0)+IF(AND(D1043&gt;45000,D1043&lt;=50000),(D1043-45000)*(3+1/3),0))</f>
        <v>9515.2835820895525</v>
      </c>
      <c r="H1043" s="26">
        <f t="shared" ref="H1043:H1106" ca="1" si="101">ROUND(OFFSET($G$6,C1043,0)/OFFSET($F$6,C1043,0)*F1043,0)</f>
        <v>30911</v>
      </c>
      <c r="I1043" s="8">
        <f t="shared" ref="I1043:I1106" ca="1" si="102">IF(H1043&gt;0,C1043*10+1,0)</f>
        <v>41</v>
      </c>
      <c r="J1043" s="26">
        <f ca="1">IF(I1043=0,0,COUNTIF(I$19:$I1043,C1043*10+1))</f>
        <v>149</v>
      </c>
      <c r="K1043" s="21">
        <f t="shared" ref="K1043:K1106" ca="1" si="103">IF(J1043=1,OFFSET($G$6,C1043,0)-OFFSET($H$6,C1043,0),0)</f>
        <v>0</v>
      </c>
      <c r="L1043" s="24">
        <f t="shared" ref="L1043:L1106" ca="1" si="104">H1043+K1043</f>
        <v>30911</v>
      </c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</row>
    <row r="1044" spans="1:44" x14ac:dyDescent="0.2">
      <c r="A1044" s="15">
        <f>Daten!A1044</f>
        <v>40909</v>
      </c>
      <c r="B1044" s="8" t="str">
        <f>Daten!B1044</f>
        <v>Molln</v>
      </c>
      <c r="C1044" s="15">
        <f t="shared" si="99"/>
        <v>4</v>
      </c>
      <c r="D1044" s="9">
        <f>Daten!E1044</f>
        <v>3663</v>
      </c>
      <c r="E1044" s="10">
        <f>Daten!D1044</f>
        <v>0</v>
      </c>
      <c r="F1044" s="9">
        <f t="shared" si="100"/>
        <v>5904.5373134328356</v>
      </c>
      <c r="H1044" s="26">
        <f t="shared" ca="1" si="101"/>
        <v>19181</v>
      </c>
      <c r="I1044" s="8">
        <f t="shared" ca="1" si="102"/>
        <v>41</v>
      </c>
      <c r="J1044" s="26">
        <f ca="1">IF(I1044=0,0,COUNTIF(I$19:$I1044,C1044*10+1))</f>
        <v>150</v>
      </c>
      <c r="K1044" s="21">
        <f t="shared" ca="1" si="103"/>
        <v>0</v>
      </c>
      <c r="L1044" s="24">
        <f t="shared" ca="1" si="104"/>
        <v>19181</v>
      </c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</row>
    <row r="1045" spans="1:44" x14ac:dyDescent="0.2">
      <c r="A1045" s="15">
        <f>Daten!A1045</f>
        <v>40910</v>
      </c>
      <c r="B1045" s="8" t="str">
        <f>Daten!B1045</f>
        <v>Nußbach</v>
      </c>
      <c r="C1045" s="15">
        <f t="shared" si="99"/>
        <v>4</v>
      </c>
      <c r="D1045" s="9">
        <f>Daten!E1045</f>
        <v>2283</v>
      </c>
      <c r="E1045" s="10">
        <f>Daten!D1045</f>
        <v>0</v>
      </c>
      <c r="F1045" s="9">
        <f t="shared" si="100"/>
        <v>3680.0597014925374</v>
      </c>
      <c r="H1045" s="26">
        <f t="shared" ca="1" si="101"/>
        <v>11955</v>
      </c>
      <c r="I1045" s="8">
        <f t="shared" ca="1" si="102"/>
        <v>41</v>
      </c>
      <c r="J1045" s="26">
        <f ca="1">IF(I1045=0,0,COUNTIF(I$19:$I1045,C1045*10+1))</f>
        <v>151</v>
      </c>
      <c r="K1045" s="21">
        <f t="shared" ca="1" si="103"/>
        <v>0</v>
      </c>
      <c r="L1045" s="24">
        <f t="shared" ca="1" si="104"/>
        <v>11955</v>
      </c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</row>
    <row r="1046" spans="1:44" x14ac:dyDescent="0.2">
      <c r="A1046" s="15">
        <f>Daten!A1046</f>
        <v>40911</v>
      </c>
      <c r="B1046" s="8" t="str">
        <f>Daten!B1046</f>
        <v>Oberschlierbach</v>
      </c>
      <c r="C1046" s="15">
        <f t="shared" si="99"/>
        <v>4</v>
      </c>
      <c r="D1046" s="9">
        <f>Daten!E1046</f>
        <v>487</v>
      </c>
      <c r="E1046" s="10">
        <f>Daten!D1046</f>
        <v>0</v>
      </c>
      <c r="F1046" s="9">
        <f t="shared" si="100"/>
        <v>785.01492537313436</v>
      </c>
      <c r="H1046" s="26">
        <f t="shared" ca="1" si="101"/>
        <v>2550</v>
      </c>
      <c r="I1046" s="8">
        <f t="shared" ca="1" si="102"/>
        <v>41</v>
      </c>
      <c r="J1046" s="26">
        <f ca="1">IF(I1046=0,0,COUNTIF(I$19:$I1046,C1046*10+1))</f>
        <v>152</v>
      </c>
      <c r="K1046" s="21">
        <f t="shared" ca="1" si="103"/>
        <v>0</v>
      </c>
      <c r="L1046" s="24">
        <f t="shared" ca="1" si="104"/>
        <v>2550</v>
      </c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</row>
    <row r="1047" spans="1:44" x14ac:dyDescent="0.2">
      <c r="A1047" s="15">
        <f>Daten!A1047</f>
        <v>40912</v>
      </c>
      <c r="B1047" s="8" t="str">
        <f>Daten!B1047</f>
        <v>Pettenbach</v>
      </c>
      <c r="C1047" s="15">
        <f t="shared" si="99"/>
        <v>4</v>
      </c>
      <c r="D1047" s="9">
        <f>Daten!E1047</f>
        <v>5298</v>
      </c>
      <c r="E1047" s="10">
        <f>Daten!D1047</f>
        <v>0</v>
      </c>
      <c r="F1047" s="9">
        <f t="shared" si="100"/>
        <v>8540.059701492537</v>
      </c>
      <c r="H1047" s="26">
        <f t="shared" ca="1" si="101"/>
        <v>27743</v>
      </c>
      <c r="I1047" s="8">
        <f t="shared" ca="1" si="102"/>
        <v>41</v>
      </c>
      <c r="J1047" s="26">
        <f ca="1">IF(I1047=0,0,COUNTIF(I$19:$I1047,C1047*10+1))</f>
        <v>153</v>
      </c>
      <c r="K1047" s="21">
        <f t="shared" ca="1" si="103"/>
        <v>0</v>
      </c>
      <c r="L1047" s="24">
        <f t="shared" ca="1" si="104"/>
        <v>27743</v>
      </c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</row>
    <row r="1048" spans="1:44" x14ac:dyDescent="0.2">
      <c r="A1048" s="15">
        <f>Daten!A1048</f>
        <v>40913</v>
      </c>
      <c r="B1048" s="8" t="str">
        <f>Daten!B1048</f>
        <v>Ried im Traunkreis</v>
      </c>
      <c r="C1048" s="15">
        <f t="shared" si="99"/>
        <v>4</v>
      </c>
      <c r="D1048" s="9">
        <f>Daten!E1048</f>
        <v>2736</v>
      </c>
      <c r="E1048" s="10">
        <f>Daten!D1048</f>
        <v>0</v>
      </c>
      <c r="F1048" s="9">
        <f t="shared" si="100"/>
        <v>4410.2686567164183</v>
      </c>
      <c r="H1048" s="26">
        <f t="shared" ca="1" si="101"/>
        <v>14327</v>
      </c>
      <c r="I1048" s="8">
        <f t="shared" ca="1" si="102"/>
        <v>41</v>
      </c>
      <c r="J1048" s="26">
        <f ca="1">IF(I1048=0,0,COUNTIF(I$19:$I1048,C1048*10+1))</f>
        <v>154</v>
      </c>
      <c r="K1048" s="21">
        <f t="shared" ca="1" si="103"/>
        <v>0</v>
      </c>
      <c r="L1048" s="24">
        <f t="shared" ca="1" si="104"/>
        <v>14327</v>
      </c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</row>
    <row r="1049" spans="1:44" x14ac:dyDescent="0.2">
      <c r="A1049" s="15">
        <f>Daten!A1049</f>
        <v>40914</v>
      </c>
      <c r="B1049" s="8" t="str">
        <f>Daten!B1049</f>
        <v>Rosenau am Hengstpaß</v>
      </c>
      <c r="C1049" s="15">
        <f t="shared" si="99"/>
        <v>4</v>
      </c>
      <c r="D1049" s="9">
        <f>Daten!E1049</f>
        <v>669</v>
      </c>
      <c r="E1049" s="10">
        <f>Daten!D1049</f>
        <v>0</v>
      </c>
      <c r="F1049" s="9">
        <f t="shared" si="100"/>
        <v>1078.3880597014925</v>
      </c>
      <c r="H1049" s="26">
        <f t="shared" ca="1" si="101"/>
        <v>3503</v>
      </c>
      <c r="I1049" s="8">
        <f t="shared" ca="1" si="102"/>
        <v>41</v>
      </c>
      <c r="J1049" s="26">
        <f ca="1">IF(I1049=0,0,COUNTIF(I$19:$I1049,C1049*10+1))</f>
        <v>155</v>
      </c>
      <c r="K1049" s="21">
        <f t="shared" ca="1" si="103"/>
        <v>0</v>
      </c>
      <c r="L1049" s="24">
        <f t="shared" ca="1" si="104"/>
        <v>3503</v>
      </c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</row>
    <row r="1050" spans="1:44" x14ac:dyDescent="0.2">
      <c r="A1050" s="15">
        <f>Daten!A1050</f>
        <v>40915</v>
      </c>
      <c r="B1050" s="8" t="str">
        <f>Daten!B1050</f>
        <v>Roßleithen</v>
      </c>
      <c r="C1050" s="15">
        <f t="shared" si="99"/>
        <v>4</v>
      </c>
      <c r="D1050" s="9">
        <f>Daten!E1050</f>
        <v>1898</v>
      </c>
      <c r="E1050" s="10">
        <f>Daten!D1050</f>
        <v>0</v>
      </c>
      <c r="F1050" s="9">
        <f t="shared" si="100"/>
        <v>3059.4626865671644</v>
      </c>
      <c r="H1050" s="26">
        <f t="shared" ca="1" si="101"/>
        <v>9939</v>
      </c>
      <c r="I1050" s="8">
        <f t="shared" ca="1" si="102"/>
        <v>41</v>
      </c>
      <c r="J1050" s="26">
        <f ca="1">IF(I1050=0,0,COUNTIF(I$19:$I1050,C1050*10+1))</f>
        <v>156</v>
      </c>
      <c r="K1050" s="21">
        <f t="shared" ca="1" si="103"/>
        <v>0</v>
      </c>
      <c r="L1050" s="24">
        <f t="shared" ca="1" si="104"/>
        <v>9939</v>
      </c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</row>
    <row r="1051" spans="1:44" x14ac:dyDescent="0.2">
      <c r="A1051" s="15">
        <f>Daten!A1051</f>
        <v>40916</v>
      </c>
      <c r="B1051" s="8" t="str">
        <f>Daten!B1051</f>
        <v>St. Pankraz</v>
      </c>
      <c r="C1051" s="15">
        <f t="shared" si="99"/>
        <v>4</v>
      </c>
      <c r="D1051" s="9">
        <f>Daten!E1051</f>
        <v>363</v>
      </c>
      <c r="E1051" s="10">
        <f>Daten!D1051</f>
        <v>0</v>
      </c>
      <c r="F1051" s="9">
        <f t="shared" si="100"/>
        <v>585.1343283582089</v>
      </c>
      <c r="H1051" s="26">
        <f t="shared" ca="1" si="101"/>
        <v>1901</v>
      </c>
      <c r="I1051" s="8">
        <f t="shared" ca="1" si="102"/>
        <v>41</v>
      </c>
      <c r="J1051" s="26">
        <f ca="1">IF(I1051=0,0,COUNTIF(I$19:$I1051,C1051*10+1))</f>
        <v>157</v>
      </c>
      <c r="K1051" s="21">
        <f t="shared" ca="1" si="103"/>
        <v>0</v>
      </c>
      <c r="L1051" s="24">
        <f t="shared" ca="1" si="104"/>
        <v>1901</v>
      </c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</row>
    <row r="1052" spans="1:44" x14ac:dyDescent="0.2">
      <c r="A1052" s="15">
        <f>Daten!A1052</f>
        <v>40917</v>
      </c>
      <c r="B1052" s="8" t="str">
        <f>Daten!B1052</f>
        <v>Schlierbach</v>
      </c>
      <c r="C1052" s="15">
        <f t="shared" si="99"/>
        <v>4</v>
      </c>
      <c r="D1052" s="9">
        <f>Daten!E1052</f>
        <v>2882</v>
      </c>
      <c r="E1052" s="10">
        <f>Daten!D1052</f>
        <v>0</v>
      </c>
      <c r="F1052" s="9">
        <f t="shared" si="100"/>
        <v>4645.6119402985078</v>
      </c>
      <c r="H1052" s="26">
        <f t="shared" ca="1" si="101"/>
        <v>15092</v>
      </c>
      <c r="I1052" s="8">
        <f t="shared" ca="1" si="102"/>
        <v>41</v>
      </c>
      <c r="J1052" s="26">
        <f ca="1">IF(I1052=0,0,COUNTIF(I$19:$I1052,C1052*10+1))</f>
        <v>158</v>
      </c>
      <c r="K1052" s="21">
        <f t="shared" ca="1" si="103"/>
        <v>0</v>
      </c>
      <c r="L1052" s="24">
        <f t="shared" ca="1" si="104"/>
        <v>15092</v>
      </c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</row>
    <row r="1053" spans="1:44" x14ac:dyDescent="0.2">
      <c r="A1053" s="15">
        <f>Daten!A1053</f>
        <v>40918</v>
      </c>
      <c r="B1053" s="8" t="str">
        <f>Daten!B1053</f>
        <v>Spital am Pyhrn</v>
      </c>
      <c r="C1053" s="15">
        <f t="shared" si="99"/>
        <v>4</v>
      </c>
      <c r="D1053" s="9">
        <f>Daten!E1053</f>
        <v>2239</v>
      </c>
      <c r="E1053" s="10">
        <f>Daten!D1053</f>
        <v>0</v>
      </c>
      <c r="F1053" s="9">
        <f t="shared" si="100"/>
        <v>3609.1343283582091</v>
      </c>
      <c r="H1053" s="26">
        <f t="shared" ca="1" si="101"/>
        <v>11725</v>
      </c>
      <c r="I1053" s="8">
        <f t="shared" ca="1" si="102"/>
        <v>41</v>
      </c>
      <c r="J1053" s="26">
        <f ca="1">IF(I1053=0,0,COUNTIF(I$19:$I1053,C1053*10+1))</f>
        <v>159</v>
      </c>
      <c r="K1053" s="21">
        <f t="shared" ca="1" si="103"/>
        <v>0</v>
      </c>
      <c r="L1053" s="24">
        <f t="shared" ca="1" si="104"/>
        <v>11725</v>
      </c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</row>
    <row r="1054" spans="1:44" x14ac:dyDescent="0.2">
      <c r="A1054" s="15">
        <f>Daten!A1054</f>
        <v>40919</v>
      </c>
      <c r="B1054" s="8" t="str">
        <f>Daten!B1054</f>
        <v>Steinbach am Ziehberg</v>
      </c>
      <c r="C1054" s="15">
        <f t="shared" si="99"/>
        <v>4</v>
      </c>
      <c r="D1054" s="9">
        <f>Daten!E1054</f>
        <v>833</v>
      </c>
      <c r="E1054" s="10">
        <f>Daten!D1054</f>
        <v>0</v>
      </c>
      <c r="F1054" s="9">
        <f t="shared" si="100"/>
        <v>1342.7462686567164</v>
      </c>
      <c r="H1054" s="26">
        <f t="shared" ca="1" si="101"/>
        <v>4362</v>
      </c>
      <c r="I1054" s="8">
        <f t="shared" ca="1" si="102"/>
        <v>41</v>
      </c>
      <c r="J1054" s="26">
        <f ca="1">IF(I1054=0,0,COUNTIF(I$19:$I1054,C1054*10+1))</f>
        <v>160</v>
      </c>
      <c r="K1054" s="21">
        <f t="shared" ca="1" si="103"/>
        <v>0</v>
      </c>
      <c r="L1054" s="24">
        <f t="shared" ca="1" si="104"/>
        <v>4362</v>
      </c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</row>
    <row r="1055" spans="1:44" x14ac:dyDescent="0.2">
      <c r="A1055" s="15">
        <f>Daten!A1055</f>
        <v>40920</v>
      </c>
      <c r="B1055" s="8" t="str">
        <f>Daten!B1055</f>
        <v>Steinbach an der Steyr</v>
      </c>
      <c r="C1055" s="15">
        <f t="shared" si="99"/>
        <v>4</v>
      </c>
      <c r="D1055" s="9">
        <f>Daten!E1055</f>
        <v>1996</v>
      </c>
      <c r="E1055" s="10">
        <f>Daten!D1055</f>
        <v>0</v>
      </c>
      <c r="F1055" s="9">
        <f t="shared" si="100"/>
        <v>3217.4328358208954</v>
      </c>
      <c r="H1055" s="26">
        <f t="shared" ca="1" si="101"/>
        <v>10452</v>
      </c>
      <c r="I1055" s="8">
        <f t="shared" ca="1" si="102"/>
        <v>41</v>
      </c>
      <c r="J1055" s="26">
        <f ca="1">IF(I1055=0,0,COUNTIF(I$19:$I1055,C1055*10+1))</f>
        <v>161</v>
      </c>
      <c r="K1055" s="21">
        <f t="shared" ca="1" si="103"/>
        <v>0</v>
      </c>
      <c r="L1055" s="24">
        <f t="shared" ca="1" si="104"/>
        <v>10452</v>
      </c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</row>
    <row r="1056" spans="1:44" x14ac:dyDescent="0.2">
      <c r="A1056" s="15">
        <f>Daten!A1056</f>
        <v>40921</v>
      </c>
      <c r="B1056" s="8" t="str">
        <f>Daten!B1056</f>
        <v>Vorderstoder</v>
      </c>
      <c r="C1056" s="15">
        <f t="shared" si="99"/>
        <v>4</v>
      </c>
      <c r="D1056" s="9">
        <f>Daten!E1056</f>
        <v>812</v>
      </c>
      <c r="E1056" s="10">
        <f>Daten!D1056</f>
        <v>0</v>
      </c>
      <c r="F1056" s="9">
        <f t="shared" si="100"/>
        <v>1308.8955223880596</v>
      </c>
      <c r="H1056" s="26">
        <f t="shared" ca="1" si="101"/>
        <v>4252</v>
      </c>
      <c r="I1056" s="8">
        <f t="shared" ca="1" si="102"/>
        <v>41</v>
      </c>
      <c r="J1056" s="26">
        <f ca="1">IF(I1056=0,0,COUNTIF(I$19:$I1056,C1056*10+1))</f>
        <v>162</v>
      </c>
      <c r="K1056" s="21">
        <f t="shared" ca="1" si="103"/>
        <v>0</v>
      </c>
      <c r="L1056" s="24">
        <f t="shared" ca="1" si="104"/>
        <v>4252</v>
      </c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</row>
    <row r="1057" spans="1:44" x14ac:dyDescent="0.2">
      <c r="A1057" s="15">
        <f>Daten!A1057</f>
        <v>40922</v>
      </c>
      <c r="B1057" s="8" t="str">
        <f>Daten!B1057</f>
        <v>Wartberg an der Krems</v>
      </c>
      <c r="C1057" s="15">
        <f t="shared" si="99"/>
        <v>4</v>
      </c>
      <c r="D1057" s="9">
        <f>Daten!E1057</f>
        <v>2985</v>
      </c>
      <c r="E1057" s="10">
        <f>Daten!D1057</f>
        <v>0</v>
      </c>
      <c r="F1057" s="9">
        <f t="shared" si="100"/>
        <v>4811.6417910447763</v>
      </c>
      <c r="H1057" s="26">
        <f t="shared" ca="1" si="101"/>
        <v>15631</v>
      </c>
      <c r="I1057" s="8">
        <f t="shared" ca="1" si="102"/>
        <v>41</v>
      </c>
      <c r="J1057" s="26">
        <f ca="1">IF(I1057=0,0,COUNTIF(I$19:$I1057,C1057*10+1))</f>
        <v>163</v>
      </c>
      <c r="K1057" s="21">
        <f t="shared" ca="1" si="103"/>
        <v>0</v>
      </c>
      <c r="L1057" s="24">
        <f t="shared" ca="1" si="104"/>
        <v>15631</v>
      </c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</row>
    <row r="1058" spans="1:44" x14ac:dyDescent="0.2">
      <c r="A1058" s="15">
        <f>Daten!A1058</f>
        <v>40923</v>
      </c>
      <c r="B1058" s="8" t="str">
        <f>Daten!B1058</f>
        <v>Windischgarsten</v>
      </c>
      <c r="C1058" s="15">
        <f t="shared" si="99"/>
        <v>4</v>
      </c>
      <c r="D1058" s="9">
        <f>Daten!E1058</f>
        <v>2415</v>
      </c>
      <c r="E1058" s="10">
        <f>Daten!D1058</f>
        <v>0</v>
      </c>
      <c r="F1058" s="9">
        <f t="shared" si="100"/>
        <v>3892.8358208955224</v>
      </c>
      <c r="H1058" s="26">
        <f t="shared" ca="1" si="101"/>
        <v>12646</v>
      </c>
      <c r="I1058" s="8">
        <f t="shared" ca="1" si="102"/>
        <v>41</v>
      </c>
      <c r="J1058" s="26">
        <f ca="1">IF(I1058=0,0,COUNTIF(I$19:$I1058,C1058*10+1))</f>
        <v>164</v>
      </c>
      <c r="K1058" s="21">
        <f t="shared" ca="1" si="103"/>
        <v>0</v>
      </c>
      <c r="L1058" s="24">
        <f t="shared" ca="1" si="104"/>
        <v>12646</v>
      </c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</row>
    <row r="1059" spans="1:44" x14ac:dyDescent="0.2">
      <c r="A1059" s="15">
        <f>Daten!A1059</f>
        <v>41001</v>
      </c>
      <c r="B1059" s="8" t="str">
        <f>Daten!B1059</f>
        <v>Allhaming</v>
      </c>
      <c r="C1059" s="15">
        <f t="shared" si="99"/>
        <v>4</v>
      </c>
      <c r="D1059" s="9">
        <f>Daten!E1059</f>
        <v>1173</v>
      </c>
      <c r="E1059" s="10">
        <f>Daten!D1059</f>
        <v>0</v>
      </c>
      <c r="F1059" s="9">
        <f t="shared" si="100"/>
        <v>1890.8059701492537</v>
      </c>
      <c r="H1059" s="26">
        <f t="shared" ca="1" si="101"/>
        <v>6142</v>
      </c>
      <c r="I1059" s="8">
        <f t="shared" ca="1" si="102"/>
        <v>41</v>
      </c>
      <c r="J1059" s="26">
        <f ca="1">IF(I1059=0,0,COUNTIF(I$19:$I1059,C1059*10+1))</f>
        <v>165</v>
      </c>
      <c r="K1059" s="21">
        <f t="shared" ca="1" si="103"/>
        <v>0</v>
      </c>
      <c r="L1059" s="24">
        <f t="shared" ca="1" si="104"/>
        <v>6142</v>
      </c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</row>
    <row r="1060" spans="1:44" x14ac:dyDescent="0.2">
      <c r="A1060" s="15">
        <f>Daten!A1060</f>
        <v>41002</v>
      </c>
      <c r="B1060" s="8" t="str">
        <f>Daten!B1060</f>
        <v>Ansfelden</v>
      </c>
      <c r="C1060" s="15">
        <f t="shared" si="99"/>
        <v>4</v>
      </c>
      <c r="D1060" s="9">
        <f>Daten!E1060</f>
        <v>16660</v>
      </c>
      <c r="E1060" s="10">
        <f>Daten!D1060</f>
        <v>0</v>
      </c>
      <c r="F1060" s="9">
        <f t="shared" si="100"/>
        <v>27766.666666666664</v>
      </c>
      <c r="H1060" s="26">
        <f t="shared" ca="1" si="101"/>
        <v>90202</v>
      </c>
      <c r="I1060" s="8">
        <f t="shared" ca="1" si="102"/>
        <v>41</v>
      </c>
      <c r="J1060" s="26">
        <f ca="1">IF(I1060=0,0,COUNTIF(I$19:$I1060,C1060*10+1))</f>
        <v>166</v>
      </c>
      <c r="K1060" s="21">
        <f t="shared" ca="1" si="103"/>
        <v>0</v>
      </c>
      <c r="L1060" s="24">
        <f t="shared" ca="1" si="104"/>
        <v>90202</v>
      </c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</row>
    <row r="1061" spans="1:44" x14ac:dyDescent="0.2">
      <c r="A1061" s="15">
        <f>Daten!A1061</f>
        <v>41003</v>
      </c>
      <c r="B1061" s="8" t="str">
        <f>Daten!B1061</f>
        <v>Asten</v>
      </c>
      <c r="C1061" s="15">
        <f t="shared" si="99"/>
        <v>4</v>
      </c>
      <c r="D1061" s="9">
        <f>Daten!E1061</f>
        <v>6668</v>
      </c>
      <c r="E1061" s="10">
        <f>Daten!D1061</f>
        <v>0</v>
      </c>
      <c r="F1061" s="9">
        <f t="shared" si="100"/>
        <v>10748.417910447761</v>
      </c>
      <c r="H1061" s="26">
        <f t="shared" ca="1" si="101"/>
        <v>34917</v>
      </c>
      <c r="I1061" s="8">
        <f t="shared" ca="1" si="102"/>
        <v>41</v>
      </c>
      <c r="J1061" s="26">
        <f ca="1">IF(I1061=0,0,COUNTIF(I$19:$I1061,C1061*10+1))</f>
        <v>167</v>
      </c>
      <c r="K1061" s="21">
        <f t="shared" ca="1" si="103"/>
        <v>0</v>
      </c>
      <c r="L1061" s="24">
        <f t="shared" ca="1" si="104"/>
        <v>34917</v>
      </c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</row>
    <row r="1062" spans="1:44" x14ac:dyDescent="0.2">
      <c r="A1062" s="15">
        <f>Daten!A1062</f>
        <v>41004</v>
      </c>
      <c r="B1062" s="8" t="str">
        <f>Daten!B1062</f>
        <v>Eggendorf im Traunkreis</v>
      </c>
      <c r="C1062" s="15">
        <f t="shared" si="99"/>
        <v>4</v>
      </c>
      <c r="D1062" s="9">
        <f>Daten!E1062</f>
        <v>948</v>
      </c>
      <c r="E1062" s="10">
        <f>Daten!D1062</f>
        <v>0</v>
      </c>
      <c r="F1062" s="9">
        <f t="shared" si="100"/>
        <v>1528.1194029850747</v>
      </c>
      <c r="H1062" s="26">
        <f t="shared" ca="1" si="101"/>
        <v>4964</v>
      </c>
      <c r="I1062" s="8">
        <f t="shared" ca="1" si="102"/>
        <v>41</v>
      </c>
      <c r="J1062" s="26">
        <f ca="1">IF(I1062=0,0,COUNTIF(I$19:$I1062,C1062*10+1))</f>
        <v>168</v>
      </c>
      <c r="K1062" s="21">
        <f t="shared" ca="1" si="103"/>
        <v>0</v>
      </c>
      <c r="L1062" s="24">
        <f t="shared" ca="1" si="104"/>
        <v>4964</v>
      </c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</row>
    <row r="1063" spans="1:44" x14ac:dyDescent="0.2">
      <c r="A1063" s="15">
        <f>Daten!A1063</f>
        <v>41005</v>
      </c>
      <c r="B1063" s="8" t="str">
        <f>Daten!B1063</f>
        <v>Enns</v>
      </c>
      <c r="C1063" s="15">
        <f t="shared" si="99"/>
        <v>4</v>
      </c>
      <c r="D1063" s="9">
        <f>Daten!E1063</f>
        <v>11957</v>
      </c>
      <c r="E1063" s="10">
        <f>Daten!D1063</f>
        <v>0</v>
      </c>
      <c r="F1063" s="9">
        <f t="shared" si="100"/>
        <v>19928.333333333332</v>
      </c>
      <c r="H1063" s="26">
        <f t="shared" ca="1" si="101"/>
        <v>64739</v>
      </c>
      <c r="I1063" s="8">
        <f t="shared" ca="1" si="102"/>
        <v>41</v>
      </c>
      <c r="J1063" s="26">
        <f ca="1">IF(I1063=0,0,COUNTIF(I$19:$I1063,C1063*10+1))</f>
        <v>169</v>
      </c>
      <c r="K1063" s="21">
        <f t="shared" ca="1" si="103"/>
        <v>0</v>
      </c>
      <c r="L1063" s="24">
        <f t="shared" ca="1" si="104"/>
        <v>64739</v>
      </c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</row>
    <row r="1064" spans="1:44" x14ac:dyDescent="0.2">
      <c r="A1064" s="15">
        <f>Daten!A1064</f>
        <v>41006</v>
      </c>
      <c r="B1064" s="8" t="str">
        <f>Daten!B1064</f>
        <v>Hargelsberg</v>
      </c>
      <c r="C1064" s="15">
        <f t="shared" si="99"/>
        <v>4</v>
      </c>
      <c r="D1064" s="9">
        <f>Daten!E1064</f>
        <v>1389</v>
      </c>
      <c r="E1064" s="10">
        <f>Daten!D1064</f>
        <v>0</v>
      </c>
      <c r="F1064" s="9">
        <f t="shared" si="100"/>
        <v>2238.9850746268658</v>
      </c>
      <c r="H1064" s="26">
        <f t="shared" ca="1" si="101"/>
        <v>7274</v>
      </c>
      <c r="I1064" s="8">
        <f t="shared" ca="1" si="102"/>
        <v>41</v>
      </c>
      <c r="J1064" s="26">
        <f ca="1">IF(I1064=0,0,COUNTIF(I$19:$I1064,C1064*10+1))</f>
        <v>170</v>
      </c>
      <c r="K1064" s="21">
        <f t="shared" ca="1" si="103"/>
        <v>0</v>
      </c>
      <c r="L1064" s="24">
        <f t="shared" ca="1" si="104"/>
        <v>7274</v>
      </c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</row>
    <row r="1065" spans="1:44" x14ac:dyDescent="0.2">
      <c r="A1065" s="15">
        <f>Daten!A1065</f>
        <v>41007</v>
      </c>
      <c r="B1065" s="8" t="str">
        <f>Daten!B1065</f>
        <v>Hörsching</v>
      </c>
      <c r="C1065" s="15">
        <f t="shared" si="99"/>
        <v>4</v>
      </c>
      <c r="D1065" s="9">
        <f>Daten!E1065</f>
        <v>6104</v>
      </c>
      <c r="E1065" s="10">
        <f>Daten!D1065</f>
        <v>0</v>
      </c>
      <c r="F1065" s="9">
        <f t="shared" si="100"/>
        <v>9839.2835820895525</v>
      </c>
      <c r="H1065" s="26">
        <f t="shared" ca="1" si="101"/>
        <v>31964</v>
      </c>
      <c r="I1065" s="8">
        <f t="shared" ca="1" si="102"/>
        <v>41</v>
      </c>
      <c r="J1065" s="26">
        <f ca="1">IF(I1065=0,0,COUNTIF(I$19:$I1065,C1065*10+1))</f>
        <v>171</v>
      </c>
      <c r="K1065" s="21">
        <f t="shared" ca="1" si="103"/>
        <v>0</v>
      </c>
      <c r="L1065" s="24">
        <f t="shared" ca="1" si="104"/>
        <v>31964</v>
      </c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</row>
    <row r="1066" spans="1:44" x14ac:dyDescent="0.2">
      <c r="A1066" s="15">
        <f>Daten!A1066</f>
        <v>41008</v>
      </c>
      <c r="B1066" s="8" t="str">
        <f>Daten!B1066</f>
        <v>Hofkirchen im Traunkreis</v>
      </c>
      <c r="C1066" s="15">
        <f t="shared" si="99"/>
        <v>4</v>
      </c>
      <c r="D1066" s="9">
        <f>Daten!E1066</f>
        <v>1898</v>
      </c>
      <c r="E1066" s="10">
        <f>Daten!D1066</f>
        <v>0</v>
      </c>
      <c r="F1066" s="9">
        <f t="shared" si="100"/>
        <v>3059.4626865671644</v>
      </c>
      <c r="H1066" s="26">
        <f t="shared" ca="1" si="101"/>
        <v>9939</v>
      </c>
      <c r="I1066" s="8">
        <f t="shared" ca="1" si="102"/>
        <v>41</v>
      </c>
      <c r="J1066" s="26">
        <f ca="1">IF(I1066=0,0,COUNTIF(I$19:$I1066,C1066*10+1))</f>
        <v>172</v>
      </c>
      <c r="K1066" s="21">
        <f t="shared" ca="1" si="103"/>
        <v>0</v>
      </c>
      <c r="L1066" s="24">
        <f t="shared" ca="1" si="104"/>
        <v>9939</v>
      </c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</row>
    <row r="1067" spans="1:44" x14ac:dyDescent="0.2">
      <c r="A1067" s="15">
        <f>Daten!A1067</f>
        <v>41009</v>
      </c>
      <c r="B1067" s="8" t="str">
        <f>Daten!B1067</f>
        <v>Kematen an der Krems</v>
      </c>
      <c r="C1067" s="15">
        <f t="shared" si="99"/>
        <v>4</v>
      </c>
      <c r="D1067" s="9">
        <f>Daten!E1067</f>
        <v>2839</v>
      </c>
      <c r="E1067" s="10">
        <f>Daten!D1067</f>
        <v>0</v>
      </c>
      <c r="F1067" s="9">
        <f t="shared" si="100"/>
        <v>4576.2985074626868</v>
      </c>
      <c r="H1067" s="26">
        <f t="shared" ca="1" si="101"/>
        <v>14866</v>
      </c>
      <c r="I1067" s="8">
        <f t="shared" ca="1" si="102"/>
        <v>41</v>
      </c>
      <c r="J1067" s="26">
        <f ca="1">IF(I1067=0,0,COUNTIF(I$19:$I1067,C1067*10+1))</f>
        <v>173</v>
      </c>
      <c r="K1067" s="21">
        <f t="shared" ca="1" si="103"/>
        <v>0</v>
      </c>
      <c r="L1067" s="24">
        <f t="shared" ca="1" si="104"/>
        <v>14866</v>
      </c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</row>
    <row r="1068" spans="1:44" x14ac:dyDescent="0.2">
      <c r="A1068" s="15">
        <f>Daten!A1068</f>
        <v>41010</v>
      </c>
      <c r="B1068" s="8" t="str">
        <f>Daten!B1068</f>
        <v>Kirchberg-Thening</v>
      </c>
      <c r="C1068" s="15">
        <f t="shared" si="99"/>
        <v>4</v>
      </c>
      <c r="D1068" s="9">
        <f>Daten!E1068</f>
        <v>2413</v>
      </c>
      <c r="E1068" s="10">
        <f>Daten!D1068</f>
        <v>0</v>
      </c>
      <c r="F1068" s="9">
        <f t="shared" si="100"/>
        <v>3889.6119402985073</v>
      </c>
      <c r="H1068" s="26">
        <f t="shared" ca="1" si="101"/>
        <v>12636</v>
      </c>
      <c r="I1068" s="8">
        <f t="shared" ca="1" si="102"/>
        <v>41</v>
      </c>
      <c r="J1068" s="26">
        <f ca="1">IF(I1068=0,0,COUNTIF(I$19:$I1068,C1068*10+1))</f>
        <v>174</v>
      </c>
      <c r="K1068" s="21">
        <f t="shared" ca="1" si="103"/>
        <v>0</v>
      </c>
      <c r="L1068" s="24">
        <f t="shared" ca="1" si="104"/>
        <v>12636</v>
      </c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</row>
    <row r="1069" spans="1:44" x14ac:dyDescent="0.2">
      <c r="A1069" s="15">
        <f>Daten!A1069</f>
        <v>41011</v>
      </c>
      <c r="B1069" s="8" t="str">
        <f>Daten!B1069</f>
        <v>Kronstorf</v>
      </c>
      <c r="C1069" s="15">
        <f t="shared" si="99"/>
        <v>4</v>
      </c>
      <c r="D1069" s="9">
        <f>Daten!E1069</f>
        <v>3511</v>
      </c>
      <c r="E1069" s="10">
        <f>Daten!D1069</f>
        <v>0</v>
      </c>
      <c r="F1069" s="9">
        <f t="shared" si="100"/>
        <v>5659.5223880597014</v>
      </c>
      <c r="H1069" s="26">
        <f t="shared" ca="1" si="101"/>
        <v>18385</v>
      </c>
      <c r="I1069" s="8">
        <f t="shared" ca="1" si="102"/>
        <v>41</v>
      </c>
      <c r="J1069" s="26">
        <f ca="1">IF(I1069=0,0,COUNTIF(I$19:$I1069,C1069*10+1))</f>
        <v>175</v>
      </c>
      <c r="K1069" s="21">
        <f t="shared" ca="1" si="103"/>
        <v>0</v>
      </c>
      <c r="L1069" s="24">
        <f t="shared" ca="1" si="104"/>
        <v>18385</v>
      </c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</row>
    <row r="1070" spans="1:44" x14ac:dyDescent="0.2">
      <c r="A1070" s="15">
        <f>Daten!A1070</f>
        <v>41012</v>
      </c>
      <c r="B1070" s="8" t="str">
        <f>Daten!B1070</f>
        <v>Leonding</v>
      </c>
      <c r="C1070" s="15">
        <f t="shared" si="99"/>
        <v>4</v>
      </c>
      <c r="D1070" s="9">
        <f>Daten!E1070</f>
        <v>28798</v>
      </c>
      <c r="E1070" s="10">
        <f>Daten!D1070</f>
        <v>0</v>
      </c>
      <c r="F1070" s="9">
        <f t="shared" si="100"/>
        <v>57596</v>
      </c>
      <c r="H1070" s="26">
        <f t="shared" ca="1" si="101"/>
        <v>187105</v>
      </c>
      <c r="I1070" s="8">
        <f t="shared" ca="1" si="102"/>
        <v>41</v>
      </c>
      <c r="J1070" s="26">
        <f ca="1">IF(I1070=0,0,COUNTIF(I$19:$I1070,C1070*10+1))</f>
        <v>176</v>
      </c>
      <c r="K1070" s="21">
        <f t="shared" ca="1" si="103"/>
        <v>0</v>
      </c>
      <c r="L1070" s="24">
        <f t="shared" ca="1" si="104"/>
        <v>187105</v>
      </c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</row>
    <row r="1071" spans="1:44" x14ac:dyDescent="0.2">
      <c r="A1071" s="15">
        <f>Daten!A1071</f>
        <v>41013</v>
      </c>
      <c r="B1071" s="8" t="str">
        <f>Daten!B1071</f>
        <v>St. Florian</v>
      </c>
      <c r="C1071" s="15">
        <f t="shared" si="99"/>
        <v>4</v>
      </c>
      <c r="D1071" s="9">
        <f>Daten!E1071</f>
        <v>6210</v>
      </c>
      <c r="E1071" s="10">
        <f>Daten!D1071</f>
        <v>0</v>
      </c>
      <c r="F1071" s="9">
        <f t="shared" si="100"/>
        <v>10010.149253731342</v>
      </c>
      <c r="H1071" s="26">
        <f t="shared" ca="1" si="101"/>
        <v>32519</v>
      </c>
      <c r="I1071" s="8">
        <f t="shared" ca="1" si="102"/>
        <v>41</v>
      </c>
      <c r="J1071" s="26">
        <f ca="1">IF(I1071=0,0,COUNTIF(I$19:$I1071,C1071*10+1))</f>
        <v>177</v>
      </c>
      <c r="K1071" s="21">
        <f t="shared" ca="1" si="103"/>
        <v>0</v>
      </c>
      <c r="L1071" s="24">
        <f t="shared" ca="1" si="104"/>
        <v>32519</v>
      </c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</row>
    <row r="1072" spans="1:44" x14ac:dyDescent="0.2">
      <c r="A1072" s="15">
        <f>Daten!A1072</f>
        <v>41014</v>
      </c>
      <c r="B1072" s="8" t="str">
        <f>Daten!B1072</f>
        <v>Neuhofen an der Krems</v>
      </c>
      <c r="C1072" s="15">
        <f t="shared" si="99"/>
        <v>4</v>
      </c>
      <c r="D1072" s="9">
        <f>Daten!E1072</f>
        <v>6499</v>
      </c>
      <c r="E1072" s="10">
        <f>Daten!D1072</f>
        <v>0</v>
      </c>
      <c r="F1072" s="9">
        <f t="shared" si="100"/>
        <v>10476</v>
      </c>
      <c r="H1072" s="26">
        <f t="shared" ca="1" si="101"/>
        <v>34032</v>
      </c>
      <c r="I1072" s="8">
        <f t="shared" ca="1" si="102"/>
        <v>41</v>
      </c>
      <c r="J1072" s="26">
        <f ca="1">IF(I1072=0,0,COUNTIF(I$19:$I1072,C1072*10+1))</f>
        <v>178</v>
      </c>
      <c r="K1072" s="21">
        <f t="shared" ca="1" si="103"/>
        <v>0</v>
      </c>
      <c r="L1072" s="24">
        <f t="shared" ca="1" si="104"/>
        <v>34032</v>
      </c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</row>
    <row r="1073" spans="1:44" x14ac:dyDescent="0.2">
      <c r="A1073" s="15">
        <f>Daten!A1073</f>
        <v>41015</v>
      </c>
      <c r="B1073" s="8" t="str">
        <f>Daten!B1073</f>
        <v>Niederneukirchen</v>
      </c>
      <c r="C1073" s="15">
        <f t="shared" si="99"/>
        <v>4</v>
      </c>
      <c r="D1073" s="9">
        <f>Daten!E1073</f>
        <v>2091</v>
      </c>
      <c r="E1073" s="10">
        <f>Daten!D1073</f>
        <v>0</v>
      </c>
      <c r="F1073" s="9">
        <f t="shared" si="100"/>
        <v>3370.5671641791046</v>
      </c>
      <c r="H1073" s="26">
        <f t="shared" ca="1" si="101"/>
        <v>10950</v>
      </c>
      <c r="I1073" s="8">
        <f t="shared" ca="1" si="102"/>
        <v>41</v>
      </c>
      <c r="J1073" s="26">
        <f ca="1">IF(I1073=0,0,COUNTIF(I$19:$I1073,C1073*10+1))</f>
        <v>179</v>
      </c>
      <c r="K1073" s="21">
        <f t="shared" ca="1" si="103"/>
        <v>0</v>
      </c>
      <c r="L1073" s="24">
        <f t="shared" ca="1" si="104"/>
        <v>10950</v>
      </c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</row>
    <row r="1074" spans="1:44" x14ac:dyDescent="0.2">
      <c r="A1074" s="15">
        <f>Daten!A1074</f>
        <v>41016</v>
      </c>
      <c r="B1074" s="8" t="str">
        <f>Daten!B1074</f>
        <v>Oftering</v>
      </c>
      <c r="C1074" s="15">
        <f t="shared" si="99"/>
        <v>4</v>
      </c>
      <c r="D1074" s="9">
        <f>Daten!E1074</f>
        <v>2099</v>
      </c>
      <c r="E1074" s="10">
        <f>Daten!D1074</f>
        <v>0</v>
      </c>
      <c r="F1074" s="9">
        <f t="shared" si="100"/>
        <v>3383.4626865671644</v>
      </c>
      <c r="H1074" s="26">
        <f t="shared" ca="1" si="101"/>
        <v>10991</v>
      </c>
      <c r="I1074" s="8">
        <f t="shared" ca="1" si="102"/>
        <v>41</v>
      </c>
      <c r="J1074" s="26">
        <f ca="1">IF(I1074=0,0,COUNTIF(I$19:$I1074,C1074*10+1))</f>
        <v>180</v>
      </c>
      <c r="K1074" s="21">
        <f t="shared" ca="1" si="103"/>
        <v>0</v>
      </c>
      <c r="L1074" s="24">
        <f t="shared" ca="1" si="104"/>
        <v>10991</v>
      </c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</row>
    <row r="1075" spans="1:44" x14ac:dyDescent="0.2">
      <c r="A1075" s="15">
        <f>Daten!A1075</f>
        <v>41017</v>
      </c>
      <c r="B1075" s="8" t="str">
        <f>Daten!B1075</f>
        <v>Pasching</v>
      </c>
      <c r="C1075" s="15">
        <f t="shared" si="99"/>
        <v>4</v>
      </c>
      <c r="D1075" s="9">
        <f>Daten!E1075</f>
        <v>7557</v>
      </c>
      <c r="E1075" s="10">
        <f>Daten!D1075</f>
        <v>0</v>
      </c>
      <c r="F1075" s="9">
        <f t="shared" si="100"/>
        <v>12181.432835820895</v>
      </c>
      <c r="H1075" s="26">
        <f t="shared" ca="1" si="101"/>
        <v>39572</v>
      </c>
      <c r="I1075" s="8">
        <f t="shared" ca="1" si="102"/>
        <v>41</v>
      </c>
      <c r="J1075" s="26">
        <f ca="1">IF(I1075=0,0,COUNTIF(I$19:$I1075,C1075*10+1))</f>
        <v>181</v>
      </c>
      <c r="K1075" s="21">
        <f t="shared" ca="1" si="103"/>
        <v>0</v>
      </c>
      <c r="L1075" s="24">
        <f t="shared" ca="1" si="104"/>
        <v>39572</v>
      </c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</row>
    <row r="1076" spans="1:44" x14ac:dyDescent="0.2">
      <c r="A1076" s="15">
        <f>Daten!A1076</f>
        <v>41018</v>
      </c>
      <c r="B1076" s="8" t="str">
        <f>Daten!B1076</f>
        <v>Piberbach</v>
      </c>
      <c r="C1076" s="15">
        <f t="shared" si="99"/>
        <v>4</v>
      </c>
      <c r="D1076" s="9">
        <f>Daten!E1076</f>
        <v>1880</v>
      </c>
      <c r="E1076" s="10">
        <f>Daten!D1076</f>
        <v>0</v>
      </c>
      <c r="F1076" s="9">
        <f t="shared" si="100"/>
        <v>3030.4477611940297</v>
      </c>
      <c r="H1076" s="26">
        <f t="shared" ca="1" si="101"/>
        <v>9845</v>
      </c>
      <c r="I1076" s="8">
        <f t="shared" ca="1" si="102"/>
        <v>41</v>
      </c>
      <c r="J1076" s="26">
        <f ca="1">IF(I1076=0,0,COUNTIF(I$19:$I1076,C1076*10+1))</f>
        <v>182</v>
      </c>
      <c r="K1076" s="21">
        <f t="shared" ca="1" si="103"/>
        <v>0</v>
      </c>
      <c r="L1076" s="24">
        <f t="shared" ca="1" si="104"/>
        <v>9845</v>
      </c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</row>
    <row r="1077" spans="1:44" x14ac:dyDescent="0.2">
      <c r="A1077" s="15">
        <f>Daten!A1077</f>
        <v>41019</v>
      </c>
      <c r="B1077" s="8" t="str">
        <f>Daten!B1077</f>
        <v>Pucking</v>
      </c>
      <c r="C1077" s="15">
        <f t="shared" si="99"/>
        <v>4</v>
      </c>
      <c r="D1077" s="9">
        <f>Daten!E1077</f>
        <v>3961</v>
      </c>
      <c r="E1077" s="10">
        <f>Daten!D1077</f>
        <v>0</v>
      </c>
      <c r="F1077" s="9">
        <f t="shared" si="100"/>
        <v>6384.8955223880594</v>
      </c>
      <c r="H1077" s="26">
        <f t="shared" ca="1" si="101"/>
        <v>20742</v>
      </c>
      <c r="I1077" s="8">
        <f t="shared" ca="1" si="102"/>
        <v>41</v>
      </c>
      <c r="J1077" s="26">
        <f ca="1">IF(I1077=0,0,COUNTIF(I$19:$I1077,C1077*10+1))</f>
        <v>183</v>
      </c>
      <c r="K1077" s="21">
        <f t="shared" ca="1" si="103"/>
        <v>0</v>
      </c>
      <c r="L1077" s="24">
        <f t="shared" ca="1" si="104"/>
        <v>20742</v>
      </c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</row>
    <row r="1078" spans="1:44" x14ac:dyDescent="0.2">
      <c r="A1078" s="15">
        <f>Daten!A1078</f>
        <v>41020</v>
      </c>
      <c r="B1078" s="8" t="str">
        <f>Daten!B1078</f>
        <v>St. Marien</v>
      </c>
      <c r="C1078" s="15">
        <f t="shared" si="99"/>
        <v>4</v>
      </c>
      <c r="D1078" s="9">
        <f>Daten!E1078</f>
        <v>4789</v>
      </c>
      <c r="E1078" s="10">
        <f>Daten!D1078</f>
        <v>0</v>
      </c>
      <c r="F1078" s="9">
        <f t="shared" si="100"/>
        <v>7719.5820895522384</v>
      </c>
      <c r="H1078" s="26">
        <f t="shared" ca="1" si="101"/>
        <v>25078</v>
      </c>
      <c r="I1078" s="8">
        <f t="shared" ca="1" si="102"/>
        <v>41</v>
      </c>
      <c r="J1078" s="26">
        <f ca="1">IF(I1078=0,0,COUNTIF(I$19:$I1078,C1078*10+1))</f>
        <v>184</v>
      </c>
      <c r="K1078" s="21">
        <f t="shared" ca="1" si="103"/>
        <v>0</v>
      </c>
      <c r="L1078" s="24">
        <f t="shared" ca="1" si="104"/>
        <v>25078</v>
      </c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</row>
    <row r="1079" spans="1:44" x14ac:dyDescent="0.2">
      <c r="A1079" s="15">
        <f>Daten!A1079</f>
        <v>41021</v>
      </c>
      <c r="B1079" s="8" t="str">
        <f>Daten!B1079</f>
        <v>Traun</v>
      </c>
      <c r="C1079" s="15">
        <f t="shared" si="99"/>
        <v>4</v>
      </c>
      <c r="D1079" s="9">
        <f>Daten!E1079</f>
        <v>24629</v>
      </c>
      <c r="E1079" s="10">
        <f>Daten!D1079</f>
        <v>0</v>
      </c>
      <c r="F1079" s="9">
        <f t="shared" si="100"/>
        <v>49258</v>
      </c>
      <c r="H1079" s="26">
        <f t="shared" ca="1" si="101"/>
        <v>160019</v>
      </c>
      <c r="I1079" s="8">
        <f t="shared" ca="1" si="102"/>
        <v>41</v>
      </c>
      <c r="J1079" s="26">
        <f ca="1">IF(I1079=0,0,COUNTIF(I$19:$I1079,C1079*10+1))</f>
        <v>185</v>
      </c>
      <c r="K1079" s="21">
        <f t="shared" ca="1" si="103"/>
        <v>0</v>
      </c>
      <c r="L1079" s="24">
        <f t="shared" ca="1" si="104"/>
        <v>160019</v>
      </c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</row>
    <row r="1080" spans="1:44" x14ac:dyDescent="0.2">
      <c r="A1080" s="15">
        <f>Daten!A1080</f>
        <v>41022</v>
      </c>
      <c r="B1080" s="8" t="str">
        <f>Daten!B1080</f>
        <v>Wilhering</v>
      </c>
      <c r="C1080" s="15">
        <f t="shared" si="99"/>
        <v>4</v>
      </c>
      <c r="D1080" s="9">
        <f>Daten!E1080</f>
        <v>5931</v>
      </c>
      <c r="E1080" s="10">
        <f>Daten!D1080</f>
        <v>0</v>
      </c>
      <c r="F1080" s="9">
        <f t="shared" si="100"/>
        <v>9560.4179104477607</v>
      </c>
      <c r="H1080" s="26">
        <f t="shared" ca="1" si="101"/>
        <v>31058</v>
      </c>
      <c r="I1080" s="8">
        <f t="shared" ca="1" si="102"/>
        <v>41</v>
      </c>
      <c r="J1080" s="26">
        <f ca="1">IF(I1080=0,0,COUNTIF(I$19:$I1080,C1080*10+1))</f>
        <v>186</v>
      </c>
      <c r="K1080" s="21">
        <f t="shared" ca="1" si="103"/>
        <v>0</v>
      </c>
      <c r="L1080" s="24">
        <f t="shared" ca="1" si="104"/>
        <v>31058</v>
      </c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</row>
    <row r="1081" spans="1:44" x14ac:dyDescent="0.2">
      <c r="A1081" s="15">
        <f>Daten!A1081</f>
        <v>41101</v>
      </c>
      <c r="B1081" s="8" t="str">
        <f>Daten!B1081</f>
        <v>Allerheiligen im Mühlkreis</v>
      </c>
      <c r="C1081" s="15">
        <f t="shared" si="99"/>
        <v>4</v>
      </c>
      <c r="D1081" s="9">
        <f>Daten!E1081</f>
        <v>1275</v>
      </c>
      <c r="E1081" s="10">
        <f>Daten!D1081</f>
        <v>0</v>
      </c>
      <c r="F1081" s="9">
        <f t="shared" si="100"/>
        <v>2055.2238805970151</v>
      </c>
      <c r="H1081" s="26">
        <f t="shared" ca="1" si="101"/>
        <v>6677</v>
      </c>
      <c r="I1081" s="8">
        <f t="shared" ca="1" si="102"/>
        <v>41</v>
      </c>
      <c r="J1081" s="26">
        <f ca="1">IF(I1081=0,0,COUNTIF(I$19:$I1081,C1081*10+1))</f>
        <v>187</v>
      </c>
      <c r="K1081" s="21">
        <f t="shared" ca="1" si="103"/>
        <v>0</v>
      </c>
      <c r="L1081" s="24">
        <f t="shared" ca="1" si="104"/>
        <v>6677</v>
      </c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</row>
    <row r="1082" spans="1:44" x14ac:dyDescent="0.2">
      <c r="A1082" s="15">
        <f>Daten!A1082</f>
        <v>41102</v>
      </c>
      <c r="B1082" s="8" t="str">
        <f>Daten!B1082</f>
        <v>Arbing</v>
      </c>
      <c r="C1082" s="15">
        <f t="shared" si="99"/>
        <v>4</v>
      </c>
      <c r="D1082" s="9">
        <f>Daten!E1082</f>
        <v>1478</v>
      </c>
      <c r="E1082" s="10">
        <f>Daten!D1082</f>
        <v>0</v>
      </c>
      <c r="F1082" s="9">
        <f t="shared" si="100"/>
        <v>2382.4477611940297</v>
      </c>
      <c r="H1082" s="26">
        <f t="shared" ca="1" si="101"/>
        <v>7740</v>
      </c>
      <c r="I1082" s="8">
        <f t="shared" ca="1" si="102"/>
        <v>41</v>
      </c>
      <c r="J1082" s="26">
        <f ca="1">IF(I1082=0,0,COUNTIF(I$19:$I1082,C1082*10+1))</f>
        <v>188</v>
      </c>
      <c r="K1082" s="21">
        <f t="shared" ca="1" si="103"/>
        <v>0</v>
      </c>
      <c r="L1082" s="24">
        <f t="shared" ca="1" si="104"/>
        <v>7740</v>
      </c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</row>
    <row r="1083" spans="1:44" x14ac:dyDescent="0.2">
      <c r="A1083" s="15">
        <f>Daten!A1083</f>
        <v>41103</v>
      </c>
      <c r="B1083" s="8" t="str">
        <f>Daten!B1083</f>
        <v>Baumgartenberg</v>
      </c>
      <c r="C1083" s="15">
        <f t="shared" si="99"/>
        <v>4</v>
      </c>
      <c r="D1083" s="9">
        <f>Daten!E1083</f>
        <v>1748</v>
      </c>
      <c r="E1083" s="10">
        <f>Daten!D1083</f>
        <v>0</v>
      </c>
      <c r="F1083" s="9">
        <f t="shared" si="100"/>
        <v>2817.6716417910447</v>
      </c>
      <c r="H1083" s="26">
        <f t="shared" ca="1" si="101"/>
        <v>9153</v>
      </c>
      <c r="I1083" s="8">
        <f t="shared" ca="1" si="102"/>
        <v>41</v>
      </c>
      <c r="J1083" s="26">
        <f ca="1">IF(I1083=0,0,COUNTIF(I$19:$I1083,C1083*10+1))</f>
        <v>189</v>
      </c>
      <c r="K1083" s="21">
        <f t="shared" ca="1" si="103"/>
        <v>0</v>
      </c>
      <c r="L1083" s="24">
        <f t="shared" ca="1" si="104"/>
        <v>9153</v>
      </c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</row>
    <row r="1084" spans="1:44" x14ac:dyDescent="0.2">
      <c r="A1084" s="15">
        <f>Daten!A1084</f>
        <v>41104</v>
      </c>
      <c r="B1084" s="8" t="str">
        <f>Daten!B1084</f>
        <v>Dimbach</v>
      </c>
      <c r="C1084" s="15">
        <f t="shared" si="99"/>
        <v>4</v>
      </c>
      <c r="D1084" s="9">
        <f>Daten!E1084</f>
        <v>993</v>
      </c>
      <c r="E1084" s="10">
        <f>Daten!D1084</f>
        <v>0</v>
      </c>
      <c r="F1084" s="9">
        <f t="shared" si="100"/>
        <v>1600.6567164179105</v>
      </c>
      <c r="H1084" s="26">
        <f t="shared" ca="1" si="101"/>
        <v>5200</v>
      </c>
      <c r="I1084" s="8">
        <f t="shared" ca="1" si="102"/>
        <v>41</v>
      </c>
      <c r="J1084" s="26">
        <f ca="1">IF(I1084=0,0,COUNTIF(I$19:$I1084,C1084*10+1))</f>
        <v>190</v>
      </c>
      <c r="K1084" s="21">
        <f t="shared" ca="1" si="103"/>
        <v>0</v>
      </c>
      <c r="L1084" s="24">
        <f t="shared" ca="1" si="104"/>
        <v>5200</v>
      </c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</row>
    <row r="1085" spans="1:44" x14ac:dyDescent="0.2">
      <c r="A1085" s="15">
        <f>Daten!A1085</f>
        <v>41105</v>
      </c>
      <c r="B1085" s="8" t="str">
        <f>Daten!B1085</f>
        <v>Grein</v>
      </c>
      <c r="C1085" s="15">
        <f t="shared" si="99"/>
        <v>4</v>
      </c>
      <c r="D1085" s="9">
        <f>Daten!E1085</f>
        <v>2895</v>
      </c>
      <c r="E1085" s="10">
        <f>Daten!D1085</f>
        <v>0</v>
      </c>
      <c r="F1085" s="9">
        <f t="shared" si="100"/>
        <v>4666.5671641791041</v>
      </c>
      <c r="H1085" s="26">
        <f t="shared" ca="1" si="101"/>
        <v>15160</v>
      </c>
      <c r="I1085" s="8">
        <f t="shared" ca="1" si="102"/>
        <v>41</v>
      </c>
      <c r="J1085" s="26">
        <f ca="1">IF(I1085=0,0,COUNTIF(I$19:$I1085,C1085*10+1))</f>
        <v>191</v>
      </c>
      <c r="K1085" s="21">
        <f t="shared" ca="1" si="103"/>
        <v>0</v>
      </c>
      <c r="L1085" s="24">
        <f t="shared" ca="1" si="104"/>
        <v>15160</v>
      </c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</row>
    <row r="1086" spans="1:44" x14ac:dyDescent="0.2">
      <c r="A1086" s="15">
        <f>Daten!A1086</f>
        <v>41106</v>
      </c>
      <c r="B1086" s="8" t="str">
        <f>Daten!B1086</f>
        <v>Katsdorf</v>
      </c>
      <c r="C1086" s="15">
        <f t="shared" si="99"/>
        <v>4</v>
      </c>
      <c r="D1086" s="9">
        <f>Daten!E1086</f>
        <v>3141</v>
      </c>
      <c r="E1086" s="10">
        <f>Daten!D1086</f>
        <v>0</v>
      </c>
      <c r="F1086" s="9">
        <f t="shared" si="100"/>
        <v>5063.1044776119406</v>
      </c>
      <c r="H1086" s="26">
        <f t="shared" ca="1" si="101"/>
        <v>16448</v>
      </c>
      <c r="I1086" s="8">
        <f t="shared" ca="1" si="102"/>
        <v>41</v>
      </c>
      <c r="J1086" s="26">
        <f ca="1">IF(I1086=0,0,COUNTIF(I$19:$I1086,C1086*10+1))</f>
        <v>192</v>
      </c>
      <c r="K1086" s="21">
        <f t="shared" ca="1" si="103"/>
        <v>0</v>
      </c>
      <c r="L1086" s="24">
        <f t="shared" ca="1" si="104"/>
        <v>16448</v>
      </c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</row>
    <row r="1087" spans="1:44" x14ac:dyDescent="0.2">
      <c r="A1087" s="15">
        <f>Daten!A1087</f>
        <v>41107</v>
      </c>
      <c r="B1087" s="8" t="str">
        <f>Daten!B1087</f>
        <v>Klam</v>
      </c>
      <c r="C1087" s="15">
        <f t="shared" si="99"/>
        <v>4</v>
      </c>
      <c r="D1087" s="9">
        <f>Daten!E1087</f>
        <v>928</v>
      </c>
      <c r="E1087" s="10">
        <f>Daten!D1087</f>
        <v>0</v>
      </c>
      <c r="F1087" s="9">
        <f t="shared" si="100"/>
        <v>1495.8805970149253</v>
      </c>
      <c r="H1087" s="26">
        <f t="shared" ca="1" si="101"/>
        <v>4859</v>
      </c>
      <c r="I1087" s="8">
        <f t="shared" ca="1" si="102"/>
        <v>41</v>
      </c>
      <c r="J1087" s="26">
        <f ca="1">IF(I1087=0,0,COUNTIF(I$19:$I1087,C1087*10+1))</f>
        <v>193</v>
      </c>
      <c r="K1087" s="21">
        <f t="shared" ca="1" si="103"/>
        <v>0</v>
      </c>
      <c r="L1087" s="24">
        <f t="shared" ca="1" si="104"/>
        <v>4859</v>
      </c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</row>
    <row r="1088" spans="1:44" x14ac:dyDescent="0.2">
      <c r="A1088" s="15">
        <f>Daten!A1088</f>
        <v>41108</v>
      </c>
      <c r="B1088" s="8" t="str">
        <f>Daten!B1088</f>
        <v>Bad Kreuzen</v>
      </c>
      <c r="C1088" s="15">
        <f t="shared" si="99"/>
        <v>4</v>
      </c>
      <c r="D1088" s="9">
        <f>Daten!E1088</f>
        <v>2257</v>
      </c>
      <c r="E1088" s="10">
        <f>Daten!D1088</f>
        <v>0</v>
      </c>
      <c r="F1088" s="9">
        <f t="shared" si="100"/>
        <v>3638.1492537313434</v>
      </c>
      <c r="H1088" s="26">
        <f t="shared" ca="1" si="101"/>
        <v>11819</v>
      </c>
      <c r="I1088" s="8">
        <f t="shared" ca="1" si="102"/>
        <v>41</v>
      </c>
      <c r="J1088" s="26">
        <f ca="1">IF(I1088=0,0,COUNTIF(I$19:$I1088,C1088*10+1))</f>
        <v>194</v>
      </c>
      <c r="K1088" s="21">
        <f t="shared" ca="1" si="103"/>
        <v>0</v>
      </c>
      <c r="L1088" s="24">
        <f t="shared" ca="1" si="104"/>
        <v>11819</v>
      </c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</row>
    <row r="1089" spans="1:44" x14ac:dyDescent="0.2">
      <c r="A1089" s="15">
        <f>Daten!A1089</f>
        <v>41109</v>
      </c>
      <c r="B1089" s="8" t="str">
        <f>Daten!B1089</f>
        <v>Langenstein</v>
      </c>
      <c r="C1089" s="15">
        <f t="shared" si="99"/>
        <v>4</v>
      </c>
      <c r="D1089" s="9">
        <f>Daten!E1089</f>
        <v>2527</v>
      </c>
      <c r="E1089" s="10">
        <f>Daten!D1089</f>
        <v>0</v>
      </c>
      <c r="F1089" s="9">
        <f t="shared" si="100"/>
        <v>4073.373134328358</v>
      </c>
      <c r="H1089" s="26">
        <f t="shared" ca="1" si="101"/>
        <v>13233</v>
      </c>
      <c r="I1089" s="8">
        <f t="shared" ca="1" si="102"/>
        <v>41</v>
      </c>
      <c r="J1089" s="26">
        <f ca="1">IF(I1089=0,0,COUNTIF(I$19:$I1089,C1089*10+1))</f>
        <v>195</v>
      </c>
      <c r="K1089" s="21">
        <f t="shared" ca="1" si="103"/>
        <v>0</v>
      </c>
      <c r="L1089" s="24">
        <f t="shared" ca="1" si="104"/>
        <v>13233</v>
      </c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</row>
    <row r="1090" spans="1:44" x14ac:dyDescent="0.2">
      <c r="A1090" s="15">
        <f>Daten!A1090</f>
        <v>41110</v>
      </c>
      <c r="B1090" s="8" t="str">
        <f>Daten!B1090</f>
        <v>Luftenberg an der Donau</v>
      </c>
      <c r="C1090" s="15">
        <f t="shared" si="99"/>
        <v>4</v>
      </c>
      <c r="D1090" s="9">
        <f>Daten!E1090</f>
        <v>4142</v>
      </c>
      <c r="E1090" s="10">
        <f>Daten!D1090</f>
        <v>0</v>
      </c>
      <c r="F1090" s="9">
        <f t="shared" si="100"/>
        <v>6676.6567164179105</v>
      </c>
      <c r="H1090" s="26">
        <f t="shared" ca="1" si="101"/>
        <v>21690</v>
      </c>
      <c r="I1090" s="8">
        <f t="shared" ca="1" si="102"/>
        <v>41</v>
      </c>
      <c r="J1090" s="26">
        <f ca="1">IF(I1090=0,0,COUNTIF(I$19:$I1090,C1090*10+1))</f>
        <v>196</v>
      </c>
      <c r="K1090" s="21">
        <f t="shared" ca="1" si="103"/>
        <v>0</v>
      </c>
      <c r="L1090" s="24">
        <f t="shared" ca="1" si="104"/>
        <v>21690</v>
      </c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</row>
    <row r="1091" spans="1:44" x14ac:dyDescent="0.2">
      <c r="A1091" s="15">
        <f>Daten!A1091</f>
        <v>41111</v>
      </c>
      <c r="B1091" s="8" t="str">
        <f>Daten!B1091</f>
        <v>Mauthausen</v>
      </c>
      <c r="C1091" s="15">
        <f t="shared" si="99"/>
        <v>4</v>
      </c>
      <c r="D1091" s="9">
        <f>Daten!E1091</f>
        <v>4890</v>
      </c>
      <c r="E1091" s="10">
        <f>Daten!D1091</f>
        <v>0</v>
      </c>
      <c r="F1091" s="9">
        <f t="shared" si="100"/>
        <v>7882.3880597014922</v>
      </c>
      <c r="H1091" s="26">
        <f t="shared" ca="1" si="101"/>
        <v>25607</v>
      </c>
      <c r="I1091" s="8">
        <f t="shared" ca="1" si="102"/>
        <v>41</v>
      </c>
      <c r="J1091" s="26">
        <f ca="1">IF(I1091=0,0,COUNTIF(I$19:$I1091,C1091*10+1))</f>
        <v>197</v>
      </c>
      <c r="K1091" s="21">
        <f t="shared" ca="1" si="103"/>
        <v>0</v>
      </c>
      <c r="L1091" s="24">
        <f t="shared" ca="1" si="104"/>
        <v>25607</v>
      </c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</row>
    <row r="1092" spans="1:44" x14ac:dyDescent="0.2">
      <c r="A1092" s="15">
        <f>Daten!A1092</f>
        <v>41112</v>
      </c>
      <c r="B1092" s="8" t="str">
        <f>Daten!B1092</f>
        <v>Mitterkirchen im Machland</v>
      </c>
      <c r="C1092" s="15">
        <f t="shared" si="99"/>
        <v>4</v>
      </c>
      <c r="D1092" s="9">
        <f>Daten!E1092</f>
        <v>1724</v>
      </c>
      <c r="E1092" s="10">
        <f>Daten!D1092</f>
        <v>0</v>
      </c>
      <c r="F1092" s="9">
        <f t="shared" si="100"/>
        <v>2778.9850746268658</v>
      </c>
      <c r="H1092" s="26">
        <f t="shared" ca="1" si="101"/>
        <v>9028</v>
      </c>
      <c r="I1092" s="8">
        <f t="shared" ca="1" si="102"/>
        <v>41</v>
      </c>
      <c r="J1092" s="26">
        <f ca="1">IF(I1092=0,0,COUNTIF(I$19:$I1092,C1092*10+1))</f>
        <v>198</v>
      </c>
      <c r="K1092" s="21">
        <f t="shared" ca="1" si="103"/>
        <v>0</v>
      </c>
      <c r="L1092" s="24">
        <f t="shared" ca="1" si="104"/>
        <v>9028</v>
      </c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</row>
    <row r="1093" spans="1:44" x14ac:dyDescent="0.2">
      <c r="A1093" s="15">
        <f>Daten!A1093</f>
        <v>41113</v>
      </c>
      <c r="B1093" s="8" t="str">
        <f>Daten!B1093</f>
        <v>Münzbach</v>
      </c>
      <c r="C1093" s="15">
        <f t="shared" si="99"/>
        <v>4</v>
      </c>
      <c r="D1093" s="9">
        <f>Daten!E1093</f>
        <v>1817</v>
      </c>
      <c r="E1093" s="10">
        <f>Daten!D1093</f>
        <v>0</v>
      </c>
      <c r="F1093" s="9">
        <f t="shared" si="100"/>
        <v>2928.8955223880598</v>
      </c>
      <c r="H1093" s="26">
        <f t="shared" ca="1" si="101"/>
        <v>9515</v>
      </c>
      <c r="I1093" s="8">
        <f t="shared" ca="1" si="102"/>
        <v>41</v>
      </c>
      <c r="J1093" s="26">
        <f ca="1">IF(I1093=0,0,COUNTIF(I$19:$I1093,C1093*10+1))</f>
        <v>199</v>
      </c>
      <c r="K1093" s="21">
        <f t="shared" ca="1" si="103"/>
        <v>0</v>
      </c>
      <c r="L1093" s="24">
        <f t="shared" ca="1" si="104"/>
        <v>9515</v>
      </c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</row>
    <row r="1094" spans="1:44" x14ac:dyDescent="0.2">
      <c r="A1094" s="15">
        <f>Daten!A1094</f>
        <v>41114</v>
      </c>
      <c r="B1094" s="8" t="str">
        <f>Daten!B1094</f>
        <v>Naarn im Machlande</v>
      </c>
      <c r="C1094" s="15">
        <f t="shared" si="99"/>
        <v>4</v>
      </c>
      <c r="D1094" s="9">
        <f>Daten!E1094</f>
        <v>3698</v>
      </c>
      <c r="E1094" s="10">
        <f>Daten!D1094</f>
        <v>0</v>
      </c>
      <c r="F1094" s="9">
        <f t="shared" si="100"/>
        <v>5960.9552238805973</v>
      </c>
      <c r="H1094" s="26">
        <f t="shared" ca="1" si="101"/>
        <v>19365</v>
      </c>
      <c r="I1094" s="8">
        <f t="shared" ca="1" si="102"/>
        <v>41</v>
      </c>
      <c r="J1094" s="26">
        <f ca="1">IF(I1094=0,0,COUNTIF(I$19:$I1094,C1094*10+1))</f>
        <v>200</v>
      </c>
      <c r="K1094" s="21">
        <f t="shared" ca="1" si="103"/>
        <v>0</v>
      </c>
      <c r="L1094" s="24">
        <f t="shared" ca="1" si="104"/>
        <v>19365</v>
      </c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</row>
    <row r="1095" spans="1:44" x14ac:dyDescent="0.2">
      <c r="A1095" s="15">
        <f>Daten!A1095</f>
        <v>41115</v>
      </c>
      <c r="B1095" s="8" t="str">
        <f>Daten!B1095</f>
        <v>Pabneukirchen</v>
      </c>
      <c r="C1095" s="15">
        <f t="shared" si="99"/>
        <v>4</v>
      </c>
      <c r="D1095" s="9">
        <f>Daten!E1095</f>
        <v>1705</v>
      </c>
      <c r="E1095" s="10">
        <f>Daten!D1095</f>
        <v>0</v>
      </c>
      <c r="F1095" s="9">
        <f t="shared" si="100"/>
        <v>2748.3582089552237</v>
      </c>
      <c r="H1095" s="26">
        <f t="shared" ca="1" si="101"/>
        <v>8928</v>
      </c>
      <c r="I1095" s="8">
        <f t="shared" ca="1" si="102"/>
        <v>41</v>
      </c>
      <c r="J1095" s="26">
        <f ca="1">IF(I1095=0,0,COUNTIF(I$19:$I1095,C1095*10+1))</f>
        <v>201</v>
      </c>
      <c r="K1095" s="21">
        <f t="shared" ca="1" si="103"/>
        <v>0</v>
      </c>
      <c r="L1095" s="24">
        <f t="shared" ca="1" si="104"/>
        <v>8928</v>
      </c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</row>
    <row r="1096" spans="1:44" x14ac:dyDescent="0.2">
      <c r="A1096" s="15">
        <f>Daten!A1096</f>
        <v>41116</v>
      </c>
      <c r="B1096" s="8" t="str">
        <f>Daten!B1096</f>
        <v>Perg</v>
      </c>
      <c r="C1096" s="15">
        <f t="shared" si="99"/>
        <v>4</v>
      </c>
      <c r="D1096" s="9">
        <f>Daten!E1096</f>
        <v>8630</v>
      </c>
      <c r="E1096" s="10">
        <f>Daten!D1096</f>
        <v>0</v>
      </c>
      <c r="F1096" s="9">
        <f t="shared" si="100"/>
        <v>13911.044776119403</v>
      </c>
      <c r="H1096" s="26">
        <f t="shared" ca="1" si="101"/>
        <v>45191</v>
      </c>
      <c r="I1096" s="8">
        <f t="shared" ca="1" si="102"/>
        <v>41</v>
      </c>
      <c r="J1096" s="26">
        <f ca="1">IF(I1096=0,0,COUNTIF(I$19:$I1096,C1096*10+1))</f>
        <v>202</v>
      </c>
      <c r="K1096" s="21">
        <f t="shared" ca="1" si="103"/>
        <v>0</v>
      </c>
      <c r="L1096" s="24">
        <f t="shared" ca="1" si="104"/>
        <v>45191</v>
      </c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</row>
    <row r="1097" spans="1:44" x14ac:dyDescent="0.2">
      <c r="A1097" s="15">
        <f>Daten!A1097</f>
        <v>41117</v>
      </c>
      <c r="B1097" s="8" t="str">
        <f>Daten!B1097</f>
        <v>Rechberg</v>
      </c>
      <c r="C1097" s="15">
        <f t="shared" si="99"/>
        <v>4</v>
      </c>
      <c r="D1097" s="9">
        <f>Daten!E1097</f>
        <v>1000</v>
      </c>
      <c r="E1097" s="10">
        <f>Daten!D1097</f>
        <v>0</v>
      </c>
      <c r="F1097" s="9">
        <f t="shared" si="100"/>
        <v>1611.9402985074628</v>
      </c>
      <c r="H1097" s="26">
        <f t="shared" ca="1" si="101"/>
        <v>5237</v>
      </c>
      <c r="I1097" s="8">
        <f t="shared" ca="1" si="102"/>
        <v>41</v>
      </c>
      <c r="J1097" s="26">
        <f ca="1">IF(I1097=0,0,COUNTIF(I$19:$I1097,C1097*10+1))</f>
        <v>203</v>
      </c>
      <c r="K1097" s="21">
        <f t="shared" ca="1" si="103"/>
        <v>0</v>
      </c>
      <c r="L1097" s="24">
        <f t="shared" ca="1" si="104"/>
        <v>5237</v>
      </c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</row>
    <row r="1098" spans="1:44" x14ac:dyDescent="0.2">
      <c r="A1098" s="15">
        <f>Daten!A1098</f>
        <v>41118</v>
      </c>
      <c r="B1098" s="8" t="str">
        <f>Daten!B1098</f>
        <v>Ried in der Riedmark</v>
      </c>
      <c r="C1098" s="15">
        <f t="shared" si="99"/>
        <v>4</v>
      </c>
      <c r="D1098" s="9">
        <f>Daten!E1098</f>
        <v>4249</v>
      </c>
      <c r="E1098" s="10">
        <f>Daten!D1098</f>
        <v>0</v>
      </c>
      <c r="F1098" s="9">
        <f t="shared" si="100"/>
        <v>6849.1343283582091</v>
      </c>
      <c r="H1098" s="26">
        <f t="shared" ca="1" si="101"/>
        <v>22250</v>
      </c>
      <c r="I1098" s="8">
        <f t="shared" ca="1" si="102"/>
        <v>41</v>
      </c>
      <c r="J1098" s="26">
        <f ca="1">IF(I1098=0,0,COUNTIF(I$19:$I1098,C1098*10+1))</f>
        <v>204</v>
      </c>
      <c r="K1098" s="21">
        <f t="shared" ca="1" si="103"/>
        <v>0</v>
      </c>
      <c r="L1098" s="24">
        <f t="shared" ca="1" si="104"/>
        <v>22250</v>
      </c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</row>
    <row r="1099" spans="1:44" x14ac:dyDescent="0.2">
      <c r="A1099" s="15">
        <f>Daten!A1099</f>
        <v>41119</v>
      </c>
      <c r="B1099" s="8" t="str">
        <f>Daten!B1099</f>
        <v>St. Georgen am Walde</v>
      </c>
      <c r="C1099" s="15">
        <f t="shared" si="99"/>
        <v>4</v>
      </c>
      <c r="D1099" s="9">
        <f>Daten!E1099</f>
        <v>1971</v>
      </c>
      <c r="E1099" s="10">
        <f>Daten!D1099</f>
        <v>0</v>
      </c>
      <c r="F1099" s="9">
        <f t="shared" si="100"/>
        <v>3177.1343283582091</v>
      </c>
      <c r="H1099" s="26">
        <f t="shared" ca="1" si="101"/>
        <v>10321</v>
      </c>
      <c r="I1099" s="8">
        <f t="shared" ca="1" si="102"/>
        <v>41</v>
      </c>
      <c r="J1099" s="26">
        <f ca="1">IF(I1099=0,0,COUNTIF(I$19:$I1099,C1099*10+1))</f>
        <v>205</v>
      </c>
      <c r="K1099" s="21">
        <f t="shared" ca="1" si="103"/>
        <v>0</v>
      </c>
      <c r="L1099" s="24">
        <f t="shared" ca="1" si="104"/>
        <v>10321</v>
      </c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</row>
    <row r="1100" spans="1:44" x14ac:dyDescent="0.2">
      <c r="A1100" s="15">
        <f>Daten!A1100</f>
        <v>41120</v>
      </c>
      <c r="B1100" s="8" t="str">
        <f>Daten!B1100</f>
        <v>St. Georgen an der Gusen</v>
      </c>
      <c r="C1100" s="15">
        <f t="shared" si="99"/>
        <v>4</v>
      </c>
      <c r="D1100" s="9">
        <f>Daten!E1100</f>
        <v>4212</v>
      </c>
      <c r="E1100" s="10">
        <f>Daten!D1100</f>
        <v>0</v>
      </c>
      <c r="F1100" s="9">
        <f t="shared" si="100"/>
        <v>6789.4925373134329</v>
      </c>
      <c r="H1100" s="26">
        <f t="shared" ca="1" si="101"/>
        <v>22056</v>
      </c>
      <c r="I1100" s="8">
        <f t="shared" ca="1" si="102"/>
        <v>41</v>
      </c>
      <c r="J1100" s="26">
        <f ca="1">IF(I1100=0,0,COUNTIF(I$19:$I1100,C1100*10+1))</f>
        <v>206</v>
      </c>
      <c r="K1100" s="21">
        <f t="shared" ca="1" si="103"/>
        <v>0</v>
      </c>
      <c r="L1100" s="24">
        <f t="shared" ca="1" si="104"/>
        <v>22056</v>
      </c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</row>
    <row r="1101" spans="1:44" x14ac:dyDescent="0.2">
      <c r="A1101" s="15">
        <f>Daten!A1101</f>
        <v>41121</v>
      </c>
      <c r="B1101" s="8" t="str">
        <f>Daten!B1101</f>
        <v>St. Nikola an der Donau</v>
      </c>
      <c r="C1101" s="15">
        <f t="shared" si="99"/>
        <v>4</v>
      </c>
      <c r="D1101" s="9">
        <f>Daten!E1101</f>
        <v>788</v>
      </c>
      <c r="E1101" s="10">
        <f>Daten!D1101</f>
        <v>0</v>
      </c>
      <c r="F1101" s="9">
        <f t="shared" si="100"/>
        <v>1270.2089552238806</v>
      </c>
      <c r="H1101" s="26">
        <f t="shared" ca="1" si="101"/>
        <v>4126</v>
      </c>
      <c r="I1101" s="8">
        <f t="shared" ca="1" si="102"/>
        <v>41</v>
      </c>
      <c r="J1101" s="26">
        <f ca="1">IF(I1101=0,0,COUNTIF(I$19:$I1101,C1101*10+1))</f>
        <v>207</v>
      </c>
      <c r="K1101" s="21">
        <f t="shared" ca="1" si="103"/>
        <v>0</v>
      </c>
      <c r="L1101" s="24">
        <f t="shared" ca="1" si="104"/>
        <v>4126</v>
      </c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</row>
    <row r="1102" spans="1:44" x14ac:dyDescent="0.2">
      <c r="A1102" s="15">
        <f>Daten!A1102</f>
        <v>41122</v>
      </c>
      <c r="B1102" s="8" t="str">
        <f>Daten!B1102</f>
        <v>St. Thomas am Blasenstein</v>
      </c>
      <c r="C1102" s="15">
        <f t="shared" si="99"/>
        <v>4</v>
      </c>
      <c r="D1102" s="9">
        <f>Daten!E1102</f>
        <v>924</v>
      </c>
      <c r="E1102" s="10">
        <f>Daten!D1102</f>
        <v>0</v>
      </c>
      <c r="F1102" s="9">
        <f t="shared" si="100"/>
        <v>1489.4328358208954</v>
      </c>
      <c r="H1102" s="26">
        <f t="shared" ca="1" si="101"/>
        <v>4839</v>
      </c>
      <c r="I1102" s="8">
        <f t="shared" ca="1" si="102"/>
        <v>41</v>
      </c>
      <c r="J1102" s="26">
        <f ca="1">IF(I1102=0,0,COUNTIF(I$19:$I1102,C1102*10+1))</f>
        <v>208</v>
      </c>
      <c r="K1102" s="21">
        <f t="shared" ca="1" si="103"/>
        <v>0</v>
      </c>
      <c r="L1102" s="24">
        <f t="shared" ca="1" si="104"/>
        <v>4839</v>
      </c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</row>
    <row r="1103" spans="1:44" x14ac:dyDescent="0.2">
      <c r="A1103" s="15">
        <f>Daten!A1103</f>
        <v>41123</v>
      </c>
      <c r="B1103" s="8" t="str">
        <f>Daten!B1103</f>
        <v>Saxen</v>
      </c>
      <c r="C1103" s="15">
        <f t="shared" si="99"/>
        <v>4</v>
      </c>
      <c r="D1103" s="9">
        <f>Daten!E1103</f>
        <v>1773</v>
      </c>
      <c r="E1103" s="10">
        <f>Daten!D1103</f>
        <v>0</v>
      </c>
      <c r="F1103" s="9">
        <f t="shared" si="100"/>
        <v>2857.9701492537315</v>
      </c>
      <c r="H1103" s="26">
        <f t="shared" ca="1" si="101"/>
        <v>9284</v>
      </c>
      <c r="I1103" s="8">
        <f t="shared" ca="1" si="102"/>
        <v>41</v>
      </c>
      <c r="J1103" s="26">
        <f ca="1">IF(I1103=0,0,COUNTIF(I$19:$I1103,C1103*10+1))</f>
        <v>209</v>
      </c>
      <c r="K1103" s="21">
        <f t="shared" ca="1" si="103"/>
        <v>0</v>
      </c>
      <c r="L1103" s="24">
        <f t="shared" ca="1" si="104"/>
        <v>9284</v>
      </c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</row>
    <row r="1104" spans="1:44" x14ac:dyDescent="0.2">
      <c r="A1104" s="15">
        <f>Daten!A1104</f>
        <v>41124</v>
      </c>
      <c r="B1104" s="8" t="str">
        <f>Daten!B1104</f>
        <v>Schwertberg</v>
      </c>
      <c r="C1104" s="15">
        <f t="shared" si="99"/>
        <v>4</v>
      </c>
      <c r="D1104" s="9">
        <f>Daten!E1104</f>
        <v>5320</v>
      </c>
      <c r="E1104" s="10">
        <f>Daten!D1104</f>
        <v>0</v>
      </c>
      <c r="F1104" s="9">
        <f t="shared" si="100"/>
        <v>8575.5223880597023</v>
      </c>
      <c r="H1104" s="26">
        <f t="shared" ca="1" si="101"/>
        <v>27858</v>
      </c>
      <c r="I1104" s="8">
        <f t="shared" ca="1" si="102"/>
        <v>41</v>
      </c>
      <c r="J1104" s="26">
        <f ca="1">IF(I1104=0,0,COUNTIF(I$19:$I1104,C1104*10+1))</f>
        <v>210</v>
      </c>
      <c r="K1104" s="21">
        <f t="shared" ca="1" si="103"/>
        <v>0</v>
      </c>
      <c r="L1104" s="24">
        <f t="shared" ca="1" si="104"/>
        <v>27858</v>
      </c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</row>
    <row r="1105" spans="1:44" x14ac:dyDescent="0.2">
      <c r="A1105" s="15">
        <f>Daten!A1105</f>
        <v>41125</v>
      </c>
      <c r="B1105" s="8" t="str">
        <f>Daten!B1105</f>
        <v>Waldhausen im Strudengau</v>
      </c>
      <c r="C1105" s="15">
        <f t="shared" si="99"/>
        <v>4</v>
      </c>
      <c r="D1105" s="9">
        <f>Daten!E1105</f>
        <v>2891</v>
      </c>
      <c r="E1105" s="10">
        <f>Daten!D1105</f>
        <v>0</v>
      </c>
      <c r="F1105" s="9">
        <f t="shared" si="100"/>
        <v>4660.1194029850749</v>
      </c>
      <c r="H1105" s="26">
        <f t="shared" ca="1" si="101"/>
        <v>15139</v>
      </c>
      <c r="I1105" s="8">
        <f t="shared" ca="1" si="102"/>
        <v>41</v>
      </c>
      <c r="J1105" s="26">
        <f ca="1">IF(I1105=0,0,COUNTIF(I$19:$I1105,C1105*10+1))</f>
        <v>211</v>
      </c>
      <c r="K1105" s="21">
        <f t="shared" ca="1" si="103"/>
        <v>0</v>
      </c>
      <c r="L1105" s="24">
        <f t="shared" ca="1" si="104"/>
        <v>15139</v>
      </c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</row>
    <row r="1106" spans="1:44" x14ac:dyDescent="0.2">
      <c r="A1106" s="15">
        <f>Daten!A1106</f>
        <v>41126</v>
      </c>
      <c r="B1106" s="8" t="str">
        <f>Daten!B1106</f>
        <v>Windhaag bei Perg</v>
      </c>
      <c r="C1106" s="15">
        <f t="shared" si="99"/>
        <v>4</v>
      </c>
      <c r="D1106" s="9">
        <f>Daten!E1106</f>
        <v>1500</v>
      </c>
      <c r="E1106" s="10">
        <f>Daten!D1106</f>
        <v>0</v>
      </c>
      <c r="F1106" s="9">
        <f t="shared" si="100"/>
        <v>2417.9104477611941</v>
      </c>
      <c r="H1106" s="26">
        <f t="shared" ca="1" si="101"/>
        <v>7855</v>
      </c>
      <c r="I1106" s="8">
        <f t="shared" ca="1" si="102"/>
        <v>41</v>
      </c>
      <c r="J1106" s="26">
        <f ca="1">IF(I1106=0,0,COUNTIF(I$19:$I1106,C1106*10+1))</f>
        <v>212</v>
      </c>
      <c r="K1106" s="21">
        <f t="shared" ca="1" si="103"/>
        <v>0</v>
      </c>
      <c r="L1106" s="24">
        <f t="shared" ca="1" si="104"/>
        <v>7855</v>
      </c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</row>
    <row r="1107" spans="1:44" x14ac:dyDescent="0.2">
      <c r="A1107" s="15">
        <f>Daten!A1107</f>
        <v>41201</v>
      </c>
      <c r="B1107" s="8" t="str">
        <f>Daten!B1107</f>
        <v>Andrichsfurt</v>
      </c>
      <c r="C1107" s="15">
        <f t="shared" ref="C1107:C1170" si="105">INT(A1107/10000)</f>
        <v>4</v>
      </c>
      <c r="D1107" s="9">
        <f>Daten!E1107</f>
        <v>781</v>
      </c>
      <c r="E1107" s="10">
        <f>Daten!D1107</f>
        <v>0</v>
      </c>
      <c r="F1107" s="9">
        <f t="shared" ref="F1107:F1170" si="106">IF(AND(E1107=1,D1107&lt;=20000),D1107*2,IF(D1107&lt;=10000,D1107*(1+41/67),IF(D1107&lt;=20000,D1107*(1+2/3),IF(D1107&lt;=50000,D1107*(2),D1107*(2+1/3))))+IF(AND(D1107&gt;9000,D1107&lt;=10000),(D1107-9000)*(110/201),0)+IF(AND(D1107&gt;18000,D1107&lt;=20000),(D1107-18000)*(3+1/3),0)+IF(AND(D1107&gt;45000,D1107&lt;=50000),(D1107-45000)*(3+1/3),0))</f>
        <v>1258.9253731343283</v>
      </c>
      <c r="H1107" s="26">
        <f t="shared" ref="H1107:H1170" ca="1" si="107">ROUND(OFFSET($G$6,C1107,0)/OFFSET($F$6,C1107,0)*F1107,0)</f>
        <v>4090</v>
      </c>
      <c r="I1107" s="8">
        <f t="shared" ref="I1107:I1170" ca="1" si="108">IF(H1107&gt;0,C1107*10+1,0)</f>
        <v>41</v>
      </c>
      <c r="J1107" s="26">
        <f ca="1">IF(I1107=0,0,COUNTIF(I$19:$I1107,C1107*10+1))</f>
        <v>213</v>
      </c>
      <c r="K1107" s="21">
        <f t="shared" ref="K1107:K1170" ca="1" si="109">IF(J1107=1,OFFSET($G$6,C1107,0)-OFFSET($H$6,C1107,0),0)</f>
        <v>0</v>
      </c>
      <c r="L1107" s="24">
        <f t="shared" ref="L1107:L1170" ca="1" si="110">H1107+K1107</f>
        <v>4090</v>
      </c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</row>
    <row r="1108" spans="1:44" x14ac:dyDescent="0.2">
      <c r="A1108" s="15">
        <f>Daten!A1108</f>
        <v>41202</v>
      </c>
      <c r="B1108" s="8" t="str">
        <f>Daten!B1108</f>
        <v>Antiesenhofen</v>
      </c>
      <c r="C1108" s="15">
        <f t="shared" si="105"/>
        <v>4</v>
      </c>
      <c r="D1108" s="9">
        <f>Daten!E1108</f>
        <v>1092</v>
      </c>
      <c r="E1108" s="10">
        <f>Daten!D1108</f>
        <v>0</v>
      </c>
      <c r="F1108" s="9">
        <f t="shared" si="106"/>
        <v>1760.2388059701493</v>
      </c>
      <c r="H1108" s="26">
        <f t="shared" ca="1" si="107"/>
        <v>5718</v>
      </c>
      <c r="I1108" s="8">
        <f t="shared" ca="1" si="108"/>
        <v>41</v>
      </c>
      <c r="J1108" s="26">
        <f ca="1">IF(I1108=0,0,COUNTIF(I$19:$I1108,C1108*10+1))</f>
        <v>214</v>
      </c>
      <c r="K1108" s="21">
        <f t="shared" ca="1" si="109"/>
        <v>0</v>
      </c>
      <c r="L1108" s="24">
        <f t="shared" ca="1" si="110"/>
        <v>5718</v>
      </c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</row>
    <row r="1109" spans="1:44" x14ac:dyDescent="0.2">
      <c r="A1109" s="15">
        <f>Daten!A1109</f>
        <v>41203</v>
      </c>
      <c r="B1109" s="8" t="str">
        <f>Daten!B1109</f>
        <v>Aurolzmünster</v>
      </c>
      <c r="C1109" s="15">
        <f t="shared" si="105"/>
        <v>4</v>
      </c>
      <c r="D1109" s="9">
        <f>Daten!E1109</f>
        <v>3031</v>
      </c>
      <c r="E1109" s="10">
        <f>Daten!D1109</f>
        <v>0</v>
      </c>
      <c r="F1109" s="9">
        <f t="shared" si="106"/>
        <v>4885.7910447761196</v>
      </c>
      <c r="H1109" s="26">
        <f t="shared" ca="1" si="107"/>
        <v>15872</v>
      </c>
      <c r="I1109" s="8">
        <f t="shared" ca="1" si="108"/>
        <v>41</v>
      </c>
      <c r="J1109" s="26">
        <f ca="1">IF(I1109=0,0,COUNTIF(I$19:$I1109,C1109*10+1))</f>
        <v>215</v>
      </c>
      <c r="K1109" s="21">
        <f t="shared" ca="1" si="109"/>
        <v>0</v>
      </c>
      <c r="L1109" s="24">
        <f t="shared" ca="1" si="110"/>
        <v>15872</v>
      </c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</row>
    <row r="1110" spans="1:44" x14ac:dyDescent="0.2">
      <c r="A1110" s="15">
        <f>Daten!A1110</f>
        <v>41204</v>
      </c>
      <c r="B1110" s="8" t="str">
        <f>Daten!B1110</f>
        <v>Eberschwang</v>
      </c>
      <c r="C1110" s="15">
        <f t="shared" si="105"/>
        <v>4</v>
      </c>
      <c r="D1110" s="9">
        <f>Daten!E1110</f>
        <v>3408</v>
      </c>
      <c r="E1110" s="10">
        <f>Daten!D1110</f>
        <v>0</v>
      </c>
      <c r="F1110" s="9">
        <f t="shared" si="106"/>
        <v>5493.4925373134329</v>
      </c>
      <c r="H1110" s="26">
        <f t="shared" ca="1" si="107"/>
        <v>17846</v>
      </c>
      <c r="I1110" s="8">
        <f t="shared" ca="1" si="108"/>
        <v>41</v>
      </c>
      <c r="J1110" s="26">
        <f ca="1">IF(I1110=0,0,COUNTIF(I$19:$I1110,C1110*10+1))</f>
        <v>216</v>
      </c>
      <c r="K1110" s="21">
        <f t="shared" ca="1" si="109"/>
        <v>0</v>
      </c>
      <c r="L1110" s="24">
        <f t="shared" ca="1" si="110"/>
        <v>17846</v>
      </c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</row>
    <row r="1111" spans="1:44" x14ac:dyDescent="0.2">
      <c r="A1111" s="15">
        <f>Daten!A1111</f>
        <v>41205</v>
      </c>
      <c r="B1111" s="8" t="str">
        <f>Daten!B1111</f>
        <v>Eitzing</v>
      </c>
      <c r="C1111" s="15">
        <f t="shared" si="105"/>
        <v>4</v>
      </c>
      <c r="D1111" s="9">
        <f>Daten!E1111</f>
        <v>807</v>
      </c>
      <c r="E1111" s="10">
        <f>Daten!D1111</f>
        <v>0</v>
      </c>
      <c r="F1111" s="9">
        <f t="shared" si="106"/>
        <v>1300.8358208955224</v>
      </c>
      <c r="H1111" s="26">
        <f t="shared" ca="1" si="107"/>
        <v>4226</v>
      </c>
      <c r="I1111" s="8">
        <f t="shared" ca="1" si="108"/>
        <v>41</v>
      </c>
      <c r="J1111" s="26">
        <f ca="1">IF(I1111=0,0,COUNTIF(I$19:$I1111,C1111*10+1))</f>
        <v>217</v>
      </c>
      <c r="K1111" s="21">
        <f t="shared" ca="1" si="109"/>
        <v>0</v>
      </c>
      <c r="L1111" s="24">
        <f t="shared" ca="1" si="110"/>
        <v>4226</v>
      </c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</row>
    <row r="1112" spans="1:44" x14ac:dyDescent="0.2">
      <c r="A1112" s="15">
        <f>Daten!A1112</f>
        <v>41206</v>
      </c>
      <c r="B1112" s="8" t="str">
        <f>Daten!B1112</f>
        <v>Geiersberg</v>
      </c>
      <c r="C1112" s="15">
        <f t="shared" si="105"/>
        <v>4</v>
      </c>
      <c r="D1112" s="9">
        <f>Daten!E1112</f>
        <v>503</v>
      </c>
      <c r="E1112" s="10">
        <f>Daten!D1112</f>
        <v>0</v>
      </c>
      <c r="F1112" s="9">
        <f t="shared" si="106"/>
        <v>810.80597014925377</v>
      </c>
      <c r="H1112" s="26">
        <f t="shared" ca="1" si="107"/>
        <v>2634</v>
      </c>
      <c r="I1112" s="8">
        <f t="shared" ca="1" si="108"/>
        <v>41</v>
      </c>
      <c r="J1112" s="26">
        <f ca="1">IF(I1112=0,0,COUNTIF(I$19:$I1112,C1112*10+1))</f>
        <v>218</v>
      </c>
      <c r="K1112" s="21">
        <f t="shared" ca="1" si="109"/>
        <v>0</v>
      </c>
      <c r="L1112" s="24">
        <f t="shared" ca="1" si="110"/>
        <v>2634</v>
      </c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</row>
    <row r="1113" spans="1:44" x14ac:dyDescent="0.2">
      <c r="A1113" s="15">
        <f>Daten!A1113</f>
        <v>41207</v>
      </c>
      <c r="B1113" s="8" t="str">
        <f>Daten!B1113</f>
        <v>Geinberg</v>
      </c>
      <c r="C1113" s="15">
        <f t="shared" si="105"/>
        <v>4</v>
      </c>
      <c r="D1113" s="9">
        <f>Daten!E1113</f>
        <v>1415</v>
      </c>
      <c r="E1113" s="10">
        <f>Daten!D1113</f>
        <v>0</v>
      </c>
      <c r="F1113" s="9">
        <f t="shared" si="106"/>
        <v>2280.8955223880598</v>
      </c>
      <c r="H1113" s="26">
        <f t="shared" ca="1" si="107"/>
        <v>7410</v>
      </c>
      <c r="I1113" s="8">
        <f t="shared" ca="1" si="108"/>
        <v>41</v>
      </c>
      <c r="J1113" s="26">
        <f ca="1">IF(I1113=0,0,COUNTIF(I$19:$I1113,C1113*10+1))</f>
        <v>219</v>
      </c>
      <c r="K1113" s="21">
        <f t="shared" ca="1" si="109"/>
        <v>0</v>
      </c>
      <c r="L1113" s="24">
        <f t="shared" ca="1" si="110"/>
        <v>7410</v>
      </c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</row>
    <row r="1114" spans="1:44" x14ac:dyDescent="0.2">
      <c r="A1114" s="15">
        <f>Daten!A1114</f>
        <v>41208</v>
      </c>
      <c r="B1114" s="8" t="str">
        <f>Daten!B1114</f>
        <v>Gurten</v>
      </c>
      <c r="C1114" s="15">
        <f t="shared" si="105"/>
        <v>4</v>
      </c>
      <c r="D1114" s="9">
        <f>Daten!E1114</f>
        <v>1203</v>
      </c>
      <c r="E1114" s="10">
        <f>Daten!D1114</f>
        <v>0</v>
      </c>
      <c r="F1114" s="9">
        <f t="shared" si="106"/>
        <v>1939.1641791044776</v>
      </c>
      <c r="H1114" s="26">
        <f t="shared" ca="1" si="107"/>
        <v>6300</v>
      </c>
      <c r="I1114" s="8">
        <f t="shared" ca="1" si="108"/>
        <v>41</v>
      </c>
      <c r="J1114" s="26">
        <f ca="1">IF(I1114=0,0,COUNTIF(I$19:$I1114,C1114*10+1))</f>
        <v>220</v>
      </c>
      <c r="K1114" s="21">
        <f t="shared" ca="1" si="109"/>
        <v>0</v>
      </c>
      <c r="L1114" s="24">
        <f t="shared" ca="1" si="110"/>
        <v>6300</v>
      </c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</row>
    <row r="1115" spans="1:44" x14ac:dyDescent="0.2">
      <c r="A1115" s="15">
        <f>Daten!A1115</f>
        <v>41209</v>
      </c>
      <c r="B1115" s="8" t="str">
        <f>Daten!B1115</f>
        <v>Hohenzell</v>
      </c>
      <c r="C1115" s="15">
        <f t="shared" si="105"/>
        <v>4</v>
      </c>
      <c r="D1115" s="9">
        <f>Daten!E1115</f>
        <v>2267</v>
      </c>
      <c r="E1115" s="10">
        <f>Daten!D1115</f>
        <v>0</v>
      </c>
      <c r="F1115" s="9">
        <f t="shared" si="106"/>
        <v>3654.2686567164178</v>
      </c>
      <c r="H1115" s="26">
        <f t="shared" ca="1" si="107"/>
        <v>11871</v>
      </c>
      <c r="I1115" s="8">
        <f t="shared" ca="1" si="108"/>
        <v>41</v>
      </c>
      <c r="J1115" s="26">
        <f ca="1">IF(I1115=0,0,COUNTIF(I$19:$I1115,C1115*10+1))</f>
        <v>221</v>
      </c>
      <c r="K1115" s="21">
        <f t="shared" ca="1" si="109"/>
        <v>0</v>
      </c>
      <c r="L1115" s="24">
        <f t="shared" ca="1" si="110"/>
        <v>11871</v>
      </c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</row>
    <row r="1116" spans="1:44" x14ac:dyDescent="0.2">
      <c r="A1116" s="15">
        <f>Daten!A1116</f>
        <v>41210</v>
      </c>
      <c r="B1116" s="8" t="str">
        <f>Daten!B1116</f>
        <v>Kirchdorf am Inn</v>
      </c>
      <c r="C1116" s="15">
        <f t="shared" si="105"/>
        <v>4</v>
      </c>
      <c r="D1116" s="9">
        <f>Daten!E1116</f>
        <v>653</v>
      </c>
      <c r="E1116" s="10">
        <f>Daten!D1116</f>
        <v>0</v>
      </c>
      <c r="F1116" s="9">
        <f t="shared" si="106"/>
        <v>1052.5970149253731</v>
      </c>
      <c r="H1116" s="26">
        <f t="shared" ca="1" si="107"/>
        <v>3419</v>
      </c>
      <c r="I1116" s="8">
        <f t="shared" ca="1" si="108"/>
        <v>41</v>
      </c>
      <c r="J1116" s="26">
        <f ca="1">IF(I1116=0,0,COUNTIF(I$19:$I1116,C1116*10+1))</f>
        <v>222</v>
      </c>
      <c r="K1116" s="21">
        <f t="shared" ca="1" si="109"/>
        <v>0</v>
      </c>
      <c r="L1116" s="24">
        <f t="shared" ca="1" si="110"/>
        <v>3419</v>
      </c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</row>
    <row r="1117" spans="1:44" x14ac:dyDescent="0.2">
      <c r="A1117" s="15">
        <f>Daten!A1117</f>
        <v>41211</v>
      </c>
      <c r="B1117" s="8" t="str">
        <f>Daten!B1117</f>
        <v>Kirchheim im Innkreis</v>
      </c>
      <c r="C1117" s="15">
        <f t="shared" si="105"/>
        <v>4</v>
      </c>
      <c r="D1117" s="9">
        <f>Daten!E1117</f>
        <v>724</v>
      </c>
      <c r="E1117" s="10">
        <f>Daten!D1117</f>
        <v>0</v>
      </c>
      <c r="F1117" s="9">
        <f t="shared" si="106"/>
        <v>1167.044776119403</v>
      </c>
      <c r="H1117" s="26">
        <f t="shared" ca="1" si="107"/>
        <v>3791</v>
      </c>
      <c r="I1117" s="8">
        <f t="shared" ca="1" si="108"/>
        <v>41</v>
      </c>
      <c r="J1117" s="26">
        <f ca="1">IF(I1117=0,0,COUNTIF(I$19:$I1117,C1117*10+1))</f>
        <v>223</v>
      </c>
      <c r="K1117" s="21">
        <f t="shared" ca="1" si="109"/>
        <v>0</v>
      </c>
      <c r="L1117" s="24">
        <f t="shared" ca="1" si="110"/>
        <v>3791</v>
      </c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</row>
    <row r="1118" spans="1:44" x14ac:dyDescent="0.2">
      <c r="A1118" s="15">
        <f>Daten!A1118</f>
        <v>41212</v>
      </c>
      <c r="B1118" s="8" t="str">
        <f>Daten!B1118</f>
        <v>Lambrechten</v>
      </c>
      <c r="C1118" s="15">
        <f t="shared" si="105"/>
        <v>4</v>
      </c>
      <c r="D1118" s="9">
        <f>Daten!E1118</f>
        <v>1322</v>
      </c>
      <c r="E1118" s="10">
        <f>Daten!D1118</f>
        <v>0</v>
      </c>
      <c r="F1118" s="9">
        <f t="shared" si="106"/>
        <v>2130.9850746268658</v>
      </c>
      <c r="H1118" s="26">
        <f t="shared" ca="1" si="107"/>
        <v>6923</v>
      </c>
      <c r="I1118" s="8">
        <f t="shared" ca="1" si="108"/>
        <v>41</v>
      </c>
      <c r="J1118" s="26">
        <f ca="1">IF(I1118=0,0,COUNTIF(I$19:$I1118,C1118*10+1))</f>
        <v>224</v>
      </c>
      <c r="K1118" s="21">
        <f t="shared" ca="1" si="109"/>
        <v>0</v>
      </c>
      <c r="L1118" s="24">
        <f t="shared" ca="1" si="110"/>
        <v>6923</v>
      </c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</row>
    <row r="1119" spans="1:44" x14ac:dyDescent="0.2">
      <c r="A1119" s="15">
        <f>Daten!A1119</f>
        <v>41213</v>
      </c>
      <c r="B1119" s="8" t="str">
        <f>Daten!B1119</f>
        <v>Lohnsburg am Kobernaußerwald</v>
      </c>
      <c r="C1119" s="15">
        <f t="shared" si="105"/>
        <v>4</v>
      </c>
      <c r="D1119" s="9">
        <f>Daten!E1119</f>
        <v>2235</v>
      </c>
      <c r="E1119" s="10">
        <f>Daten!D1119</f>
        <v>0</v>
      </c>
      <c r="F1119" s="9">
        <f t="shared" si="106"/>
        <v>3602.686567164179</v>
      </c>
      <c r="H1119" s="26">
        <f t="shared" ca="1" si="107"/>
        <v>11704</v>
      </c>
      <c r="I1119" s="8">
        <f t="shared" ca="1" si="108"/>
        <v>41</v>
      </c>
      <c r="J1119" s="26">
        <f ca="1">IF(I1119=0,0,COUNTIF(I$19:$I1119,C1119*10+1))</f>
        <v>225</v>
      </c>
      <c r="K1119" s="21">
        <f t="shared" ca="1" si="109"/>
        <v>0</v>
      </c>
      <c r="L1119" s="24">
        <f t="shared" ca="1" si="110"/>
        <v>11704</v>
      </c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</row>
    <row r="1120" spans="1:44" x14ac:dyDescent="0.2">
      <c r="A1120" s="15">
        <f>Daten!A1120</f>
        <v>41214</v>
      </c>
      <c r="B1120" s="8" t="str">
        <f>Daten!B1120</f>
        <v>Mehrnbach</v>
      </c>
      <c r="C1120" s="15">
        <f t="shared" si="105"/>
        <v>4</v>
      </c>
      <c r="D1120" s="9">
        <f>Daten!E1120</f>
        <v>2371</v>
      </c>
      <c r="E1120" s="10">
        <f>Daten!D1120</f>
        <v>0</v>
      </c>
      <c r="F1120" s="9">
        <f t="shared" si="106"/>
        <v>3821.9104477611941</v>
      </c>
      <c r="H1120" s="26">
        <f t="shared" ca="1" si="107"/>
        <v>12416</v>
      </c>
      <c r="I1120" s="8">
        <f t="shared" ca="1" si="108"/>
        <v>41</v>
      </c>
      <c r="J1120" s="26">
        <f ca="1">IF(I1120=0,0,COUNTIF(I$19:$I1120,C1120*10+1))</f>
        <v>226</v>
      </c>
      <c r="K1120" s="21">
        <f t="shared" ca="1" si="109"/>
        <v>0</v>
      </c>
      <c r="L1120" s="24">
        <f t="shared" ca="1" si="110"/>
        <v>12416</v>
      </c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</row>
    <row r="1121" spans="1:44" x14ac:dyDescent="0.2">
      <c r="A1121" s="15">
        <f>Daten!A1121</f>
        <v>41215</v>
      </c>
      <c r="B1121" s="8" t="str">
        <f>Daten!B1121</f>
        <v>Mettmach</v>
      </c>
      <c r="C1121" s="15">
        <f t="shared" si="105"/>
        <v>4</v>
      </c>
      <c r="D1121" s="9">
        <f>Daten!E1121</f>
        <v>2349</v>
      </c>
      <c r="E1121" s="10">
        <f>Daten!D1121</f>
        <v>0</v>
      </c>
      <c r="F1121" s="9">
        <f t="shared" si="106"/>
        <v>3786.4477611940297</v>
      </c>
      <c r="H1121" s="26">
        <f t="shared" ca="1" si="107"/>
        <v>12301</v>
      </c>
      <c r="I1121" s="8">
        <f t="shared" ca="1" si="108"/>
        <v>41</v>
      </c>
      <c r="J1121" s="26">
        <f ca="1">IF(I1121=0,0,COUNTIF(I$19:$I1121,C1121*10+1))</f>
        <v>227</v>
      </c>
      <c r="K1121" s="21">
        <f t="shared" ca="1" si="109"/>
        <v>0</v>
      </c>
      <c r="L1121" s="24">
        <f t="shared" ca="1" si="110"/>
        <v>12301</v>
      </c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</row>
    <row r="1122" spans="1:44" x14ac:dyDescent="0.2">
      <c r="A1122" s="15">
        <f>Daten!A1122</f>
        <v>41216</v>
      </c>
      <c r="B1122" s="8" t="str">
        <f>Daten!B1122</f>
        <v>Mörschwang</v>
      </c>
      <c r="C1122" s="15">
        <f t="shared" si="105"/>
        <v>4</v>
      </c>
      <c r="D1122" s="9">
        <f>Daten!E1122</f>
        <v>337</v>
      </c>
      <c r="E1122" s="10">
        <f>Daten!D1122</f>
        <v>0</v>
      </c>
      <c r="F1122" s="9">
        <f t="shared" si="106"/>
        <v>543.22388059701495</v>
      </c>
      <c r="H1122" s="26">
        <f t="shared" ca="1" si="107"/>
        <v>1765</v>
      </c>
      <c r="I1122" s="8">
        <f t="shared" ca="1" si="108"/>
        <v>41</v>
      </c>
      <c r="J1122" s="26">
        <f ca="1">IF(I1122=0,0,COUNTIF(I$19:$I1122,C1122*10+1))</f>
        <v>228</v>
      </c>
      <c r="K1122" s="21">
        <f t="shared" ca="1" si="109"/>
        <v>0</v>
      </c>
      <c r="L1122" s="24">
        <f t="shared" ca="1" si="110"/>
        <v>1765</v>
      </c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</row>
    <row r="1123" spans="1:44" x14ac:dyDescent="0.2">
      <c r="A1123" s="15">
        <f>Daten!A1123</f>
        <v>41217</v>
      </c>
      <c r="B1123" s="8" t="str">
        <f>Daten!B1123</f>
        <v>Mühlheim am Inn</v>
      </c>
      <c r="C1123" s="15">
        <f t="shared" si="105"/>
        <v>4</v>
      </c>
      <c r="D1123" s="9">
        <f>Daten!E1123</f>
        <v>669</v>
      </c>
      <c r="E1123" s="10">
        <f>Daten!D1123</f>
        <v>0</v>
      </c>
      <c r="F1123" s="9">
        <f t="shared" si="106"/>
        <v>1078.3880597014925</v>
      </c>
      <c r="H1123" s="26">
        <f t="shared" ca="1" si="107"/>
        <v>3503</v>
      </c>
      <c r="I1123" s="8">
        <f t="shared" ca="1" si="108"/>
        <v>41</v>
      </c>
      <c r="J1123" s="26">
        <f ca="1">IF(I1123=0,0,COUNTIF(I$19:$I1123,C1123*10+1))</f>
        <v>229</v>
      </c>
      <c r="K1123" s="21">
        <f t="shared" ca="1" si="109"/>
        <v>0</v>
      </c>
      <c r="L1123" s="24">
        <f t="shared" ca="1" si="110"/>
        <v>3503</v>
      </c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</row>
    <row r="1124" spans="1:44" x14ac:dyDescent="0.2">
      <c r="A1124" s="15">
        <f>Daten!A1124</f>
        <v>41218</v>
      </c>
      <c r="B1124" s="8" t="str">
        <f>Daten!B1124</f>
        <v>Neuhofen im Innkreis</v>
      </c>
      <c r="C1124" s="15">
        <f t="shared" si="105"/>
        <v>4</v>
      </c>
      <c r="D1124" s="9">
        <f>Daten!E1124</f>
        <v>2448</v>
      </c>
      <c r="E1124" s="10">
        <f>Daten!D1124</f>
        <v>0</v>
      </c>
      <c r="F1124" s="9">
        <f t="shared" si="106"/>
        <v>3946.0298507462685</v>
      </c>
      <c r="H1124" s="26">
        <f t="shared" ca="1" si="107"/>
        <v>12819</v>
      </c>
      <c r="I1124" s="8">
        <f t="shared" ca="1" si="108"/>
        <v>41</v>
      </c>
      <c r="J1124" s="26">
        <f ca="1">IF(I1124=0,0,COUNTIF(I$19:$I1124,C1124*10+1))</f>
        <v>230</v>
      </c>
      <c r="K1124" s="21">
        <f t="shared" ca="1" si="109"/>
        <v>0</v>
      </c>
      <c r="L1124" s="24">
        <f t="shared" ca="1" si="110"/>
        <v>12819</v>
      </c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</row>
    <row r="1125" spans="1:44" x14ac:dyDescent="0.2">
      <c r="A1125" s="15">
        <f>Daten!A1125</f>
        <v>41219</v>
      </c>
      <c r="B1125" s="8" t="str">
        <f>Daten!B1125</f>
        <v>Obernberg am Inn</v>
      </c>
      <c r="C1125" s="15">
        <f t="shared" si="105"/>
        <v>4</v>
      </c>
      <c r="D1125" s="9">
        <f>Daten!E1125</f>
        <v>1652</v>
      </c>
      <c r="E1125" s="10">
        <f>Daten!D1125</f>
        <v>0</v>
      </c>
      <c r="F1125" s="9">
        <f t="shared" si="106"/>
        <v>2662.9253731343283</v>
      </c>
      <c r="H1125" s="26">
        <f t="shared" ca="1" si="107"/>
        <v>8651</v>
      </c>
      <c r="I1125" s="8">
        <f t="shared" ca="1" si="108"/>
        <v>41</v>
      </c>
      <c r="J1125" s="26">
        <f ca="1">IF(I1125=0,0,COUNTIF(I$19:$I1125,C1125*10+1))</f>
        <v>231</v>
      </c>
      <c r="K1125" s="21">
        <f t="shared" ca="1" si="109"/>
        <v>0</v>
      </c>
      <c r="L1125" s="24">
        <f t="shared" ca="1" si="110"/>
        <v>8651</v>
      </c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</row>
    <row r="1126" spans="1:44" x14ac:dyDescent="0.2">
      <c r="A1126" s="15">
        <f>Daten!A1126</f>
        <v>41220</v>
      </c>
      <c r="B1126" s="8" t="str">
        <f>Daten!B1126</f>
        <v>Ort im Innkreis</v>
      </c>
      <c r="C1126" s="15">
        <f t="shared" si="105"/>
        <v>4</v>
      </c>
      <c r="D1126" s="9">
        <f>Daten!E1126</f>
        <v>1281</v>
      </c>
      <c r="E1126" s="10">
        <f>Daten!D1126</f>
        <v>0</v>
      </c>
      <c r="F1126" s="9">
        <f t="shared" si="106"/>
        <v>2064.8955223880598</v>
      </c>
      <c r="H1126" s="26">
        <f t="shared" ca="1" si="107"/>
        <v>6708</v>
      </c>
      <c r="I1126" s="8">
        <f t="shared" ca="1" si="108"/>
        <v>41</v>
      </c>
      <c r="J1126" s="26">
        <f ca="1">IF(I1126=0,0,COUNTIF(I$19:$I1126,C1126*10+1))</f>
        <v>232</v>
      </c>
      <c r="K1126" s="21">
        <f t="shared" ca="1" si="109"/>
        <v>0</v>
      </c>
      <c r="L1126" s="24">
        <f t="shared" ca="1" si="110"/>
        <v>6708</v>
      </c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</row>
    <row r="1127" spans="1:44" x14ac:dyDescent="0.2">
      <c r="A1127" s="15">
        <f>Daten!A1127</f>
        <v>41221</v>
      </c>
      <c r="B1127" s="8" t="str">
        <f>Daten!B1127</f>
        <v>Pattigham</v>
      </c>
      <c r="C1127" s="15">
        <f t="shared" si="105"/>
        <v>4</v>
      </c>
      <c r="D1127" s="9">
        <f>Daten!E1127</f>
        <v>955</v>
      </c>
      <c r="E1127" s="10">
        <f>Daten!D1127</f>
        <v>0</v>
      </c>
      <c r="F1127" s="9">
        <f t="shared" si="106"/>
        <v>1539.4029850746269</v>
      </c>
      <c r="H1127" s="26">
        <f t="shared" ca="1" si="107"/>
        <v>5001</v>
      </c>
      <c r="I1127" s="8">
        <f t="shared" ca="1" si="108"/>
        <v>41</v>
      </c>
      <c r="J1127" s="26">
        <f ca="1">IF(I1127=0,0,COUNTIF(I$19:$I1127,C1127*10+1))</f>
        <v>233</v>
      </c>
      <c r="K1127" s="21">
        <f t="shared" ca="1" si="109"/>
        <v>0</v>
      </c>
      <c r="L1127" s="24">
        <f t="shared" ca="1" si="110"/>
        <v>5001</v>
      </c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</row>
    <row r="1128" spans="1:44" x14ac:dyDescent="0.2">
      <c r="A1128" s="15">
        <f>Daten!A1128</f>
        <v>41222</v>
      </c>
      <c r="B1128" s="8" t="str">
        <f>Daten!B1128</f>
        <v>Peterskirchen</v>
      </c>
      <c r="C1128" s="15">
        <f t="shared" si="105"/>
        <v>4</v>
      </c>
      <c r="D1128" s="9">
        <f>Daten!E1128</f>
        <v>697</v>
      </c>
      <c r="E1128" s="10">
        <f>Daten!D1128</f>
        <v>0</v>
      </c>
      <c r="F1128" s="9">
        <f t="shared" si="106"/>
        <v>1123.5223880597016</v>
      </c>
      <c r="H1128" s="26">
        <f t="shared" ca="1" si="107"/>
        <v>3650</v>
      </c>
      <c r="I1128" s="8">
        <f t="shared" ca="1" si="108"/>
        <v>41</v>
      </c>
      <c r="J1128" s="26">
        <f ca="1">IF(I1128=0,0,COUNTIF(I$19:$I1128,C1128*10+1))</f>
        <v>234</v>
      </c>
      <c r="K1128" s="21">
        <f t="shared" ca="1" si="109"/>
        <v>0</v>
      </c>
      <c r="L1128" s="24">
        <f t="shared" ca="1" si="110"/>
        <v>3650</v>
      </c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</row>
    <row r="1129" spans="1:44" x14ac:dyDescent="0.2">
      <c r="A1129" s="15">
        <f>Daten!A1129</f>
        <v>41223</v>
      </c>
      <c r="B1129" s="8" t="str">
        <f>Daten!B1129</f>
        <v>Pramet</v>
      </c>
      <c r="C1129" s="15">
        <f t="shared" si="105"/>
        <v>4</v>
      </c>
      <c r="D1129" s="9">
        <f>Daten!E1129</f>
        <v>1015</v>
      </c>
      <c r="E1129" s="10">
        <f>Daten!D1129</f>
        <v>0</v>
      </c>
      <c r="F1129" s="9">
        <f t="shared" si="106"/>
        <v>1636.1194029850747</v>
      </c>
      <c r="H1129" s="26">
        <f t="shared" ca="1" si="107"/>
        <v>5315</v>
      </c>
      <c r="I1129" s="8">
        <f t="shared" ca="1" si="108"/>
        <v>41</v>
      </c>
      <c r="J1129" s="26">
        <f ca="1">IF(I1129=0,0,COUNTIF(I$19:$I1129,C1129*10+1))</f>
        <v>235</v>
      </c>
      <c r="K1129" s="21">
        <f t="shared" ca="1" si="109"/>
        <v>0</v>
      </c>
      <c r="L1129" s="24">
        <f t="shared" ca="1" si="110"/>
        <v>5315</v>
      </c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</row>
    <row r="1130" spans="1:44" x14ac:dyDescent="0.2">
      <c r="A1130" s="15">
        <f>Daten!A1130</f>
        <v>41224</v>
      </c>
      <c r="B1130" s="8" t="str">
        <f>Daten!B1130</f>
        <v>Reichersberg</v>
      </c>
      <c r="C1130" s="15">
        <f t="shared" si="105"/>
        <v>4</v>
      </c>
      <c r="D1130" s="9">
        <f>Daten!E1130</f>
        <v>1509</v>
      </c>
      <c r="E1130" s="10">
        <f>Daten!D1130</f>
        <v>0</v>
      </c>
      <c r="F1130" s="9">
        <f t="shared" si="106"/>
        <v>2432.4179104477612</v>
      </c>
      <c r="H1130" s="26">
        <f t="shared" ca="1" si="107"/>
        <v>7902</v>
      </c>
      <c r="I1130" s="8">
        <f t="shared" ca="1" si="108"/>
        <v>41</v>
      </c>
      <c r="J1130" s="26">
        <f ca="1">IF(I1130=0,0,COUNTIF(I$19:$I1130,C1130*10+1))</f>
        <v>236</v>
      </c>
      <c r="K1130" s="21">
        <f t="shared" ca="1" si="109"/>
        <v>0</v>
      </c>
      <c r="L1130" s="24">
        <f t="shared" ca="1" si="110"/>
        <v>7902</v>
      </c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</row>
    <row r="1131" spans="1:44" x14ac:dyDescent="0.2">
      <c r="A1131" s="15">
        <f>Daten!A1131</f>
        <v>41225</v>
      </c>
      <c r="B1131" s="8" t="str">
        <f>Daten!B1131</f>
        <v>Ried im Innkreis</v>
      </c>
      <c r="C1131" s="15">
        <f t="shared" si="105"/>
        <v>4</v>
      </c>
      <c r="D1131" s="9">
        <f>Daten!E1131</f>
        <v>12039</v>
      </c>
      <c r="E1131" s="10">
        <f>Daten!D1131</f>
        <v>0</v>
      </c>
      <c r="F1131" s="9">
        <f t="shared" si="106"/>
        <v>20065</v>
      </c>
      <c r="H1131" s="26">
        <f t="shared" ca="1" si="107"/>
        <v>65183</v>
      </c>
      <c r="I1131" s="8">
        <f t="shared" ca="1" si="108"/>
        <v>41</v>
      </c>
      <c r="J1131" s="26">
        <f ca="1">IF(I1131=0,0,COUNTIF(I$19:$I1131,C1131*10+1))</f>
        <v>237</v>
      </c>
      <c r="K1131" s="21">
        <f t="shared" ca="1" si="109"/>
        <v>0</v>
      </c>
      <c r="L1131" s="24">
        <f t="shared" ca="1" si="110"/>
        <v>65183</v>
      </c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</row>
    <row r="1132" spans="1:44" x14ac:dyDescent="0.2">
      <c r="A1132" s="15">
        <f>Daten!A1132</f>
        <v>41226</v>
      </c>
      <c r="B1132" s="8" t="str">
        <f>Daten!B1132</f>
        <v>St. Georgen bei Obernberg am Inn</v>
      </c>
      <c r="C1132" s="15">
        <f t="shared" si="105"/>
        <v>4</v>
      </c>
      <c r="D1132" s="9">
        <f>Daten!E1132</f>
        <v>562</v>
      </c>
      <c r="E1132" s="10">
        <f>Daten!D1132</f>
        <v>0</v>
      </c>
      <c r="F1132" s="9">
        <f t="shared" si="106"/>
        <v>905.91044776119406</v>
      </c>
      <c r="H1132" s="26">
        <f t="shared" ca="1" si="107"/>
        <v>2943</v>
      </c>
      <c r="I1132" s="8">
        <f t="shared" ca="1" si="108"/>
        <v>41</v>
      </c>
      <c r="J1132" s="26">
        <f ca="1">IF(I1132=0,0,COUNTIF(I$19:$I1132,C1132*10+1))</f>
        <v>238</v>
      </c>
      <c r="K1132" s="21">
        <f t="shared" ca="1" si="109"/>
        <v>0</v>
      </c>
      <c r="L1132" s="24">
        <f t="shared" ca="1" si="110"/>
        <v>2943</v>
      </c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</row>
    <row r="1133" spans="1:44" x14ac:dyDescent="0.2">
      <c r="A1133" s="15">
        <f>Daten!A1133</f>
        <v>41227</v>
      </c>
      <c r="B1133" s="8" t="str">
        <f>Daten!B1133</f>
        <v>St. Marienkirchen am Hausruck</v>
      </c>
      <c r="C1133" s="15">
        <f t="shared" si="105"/>
        <v>4</v>
      </c>
      <c r="D1133" s="9">
        <f>Daten!E1133</f>
        <v>872</v>
      </c>
      <c r="E1133" s="10">
        <f>Daten!D1133</f>
        <v>0</v>
      </c>
      <c r="F1133" s="9">
        <f t="shared" si="106"/>
        <v>1405.6119402985075</v>
      </c>
      <c r="H1133" s="26">
        <f t="shared" ca="1" si="107"/>
        <v>4566</v>
      </c>
      <c r="I1133" s="8">
        <f t="shared" ca="1" si="108"/>
        <v>41</v>
      </c>
      <c r="J1133" s="26">
        <f ca="1">IF(I1133=0,0,COUNTIF(I$19:$I1133,C1133*10+1))</f>
        <v>239</v>
      </c>
      <c r="K1133" s="21">
        <f t="shared" ca="1" si="109"/>
        <v>0</v>
      </c>
      <c r="L1133" s="24">
        <f t="shared" ca="1" si="110"/>
        <v>4566</v>
      </c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</row>
    <row r="1134" spans="1:44" x14ac:dyDescent="0.2">
      <c r="A1134" s="15">
        <f>Daten!A1134</f>
        <v>41228</v>
      </c>
      <c r="B1134" s="8" t="str">
        <f>Daten!B1134</f>
        <v>St. Martin im Innkreis</v>
      </c>
      <c r="C1134" s="15">
        <f t="shared" si="105"/>
        <v>4</v>
      </c>
      <c r="D1134" s="9">
        <f>Daten!E1134</f>
        <v>2036</v>
      </c>
      <c r="E1134" s="10">
        <f>Daten!D1134</f>
        <v>0</v>
      </c>
      <c r="F1134" s="9">
        <f t="shared" si="106"/>
        <v>3281.9104477611941</v>
      </c>
      <c r="H1134" s="26">
        <f t="shared" ca="1" si="107"/>
        <v>10662</v>
      </c>
      <c r="I1134" s="8">
        <f t="shared" ca="1" si="108"/>
        <v>41</v>
      </c>
      <c r="J1134" s="26">
        <f ca="1">IF(I1134=0,0,COUNTIF(I$19:$I1134,C1134*10+1))</f>
        <v>240</v>
      </c>
      <c r="K1134" s="21">
        <f t="shared" ca="1" si="109"/>
        <v>0</v>
      </c>
      <c r="L1134" s="24">
        <f t="shared" ca="1" si="110"/>
        <v>10662</v>
      </c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</row>
    <row r="1135" spans="1:44" x14ac:dyDescent="0.2">
      <c r="A1135" s="15">
        <f>Daten!A1135</f>
        <v>41229</v>
      </c>
      <c r="B1135" s="8" t="str">
        <f>Daten!B1135</f>
        <v>Schildorn</v>
      </c>
      <c r="C1135" s="15">
        <f t="shared" si="105"/>
        <v>4</v>
      </c>
      <c r="D1135" s="9">
        <f>Daten!E1135</f>
        <v>1219</v>
      </c>
      <c r="E1135" s="10">
        <f>Daten!D1135</f>
        <v>0</v>
      </c>
      <c r="F1135" s="9">
        <f t="shared" si="106"/>
        <v>1964.955223880597</v>
      </c>
      <c r="H1135" s="26">
        <f t="shared" ca="1" si="107"/>
        <v>6383</v>
      </c>
      <c r="I1135" s="8">
        <f t="shared" ca="1" si="108"/>
        <v>41</v>
      </c>
      <c r="J1135" s="26">
        <f ca="1">IF(I1135=0,0,COUNTIF(I$19:$I1135,C1135*10+1))</f>
        <v>241</v>
      </c>
      <c r="K1135" s="21">
        <f t="shared" ca="1" si="109"/>
        <v>0</v>
      </c>
      <c r="L1135" s="24">
        <f t="shared" ca="1" si="110"/>
        <v>6383</v>
      </c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</row>
    <row r="1136" spans="1:44" x14ac:dyDescent="0.2">
      <c r="A1136" s="15">
        <f>Daten!A1136</f>
        <v>41230</v>
      </c>
      <c r="B1136" s="8" t="str">
        <f>Daten!B1136</f>
        <v>Senftenbach</v>
      </c>
      <c r="C1136" s="15">
        <f t="shared" si="105"/>
        <v>4</v>
      </c>
      <c r="D1136" s="9">
        <f>Daten!E1136</f>
        <v>782</v>
      </c>
      <c r="E1136" s="10">
        <f>Daten!D1136</f>
        <v>0</v>
      </c>
      <c r="F1136" s="9">
        <f t="shared" si="106"/>
        <v>1260.5373134328358</v>
      </c>
      <c r="H1136" s="26">
        <f t="shared" ca="1" si="107"/>
        <v>4095</v>
      </c>
      <c r="I1136" s="8">
        <f t="shared" ca="1" si="108"/>
        <v>41</v>
      </c>
      <c r="J1136" s="26">
        <f ca="1">IF(I1136=0,0,COUNTIF(I$19:$I1136,C1136*10+1))</f>
        <v>242</v>
      </c>
      <c r="K1136" s="21">
        <f t="shared" ca="1" si="109"/>
        <v>0</v>
      </c>
      <c r="L1136" s="24">
        <f t="shared" ca="1" si="110"/>
        <v>4095</v>
      </c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</row>
    <row r="1137" spans="1:44" x14ac:dyDescent="0.2">
      <c r="A1137" s="15">
        <f>Daten!A1137</f>
        <v>41231</v>
      </c>
      <c r="B1137" s="8" t="str">
        <f>Daten!B1137</f>
        <v>Taiskirchen im Innkreis</v>
      </c>
      <c r="C1137" s="15">
        <f t="shared" si="105"/>
        <v>4</v>
      </c>
      <c r="D1137" s="9">
        <f>Daten!E1137</f>
        <v>2405</v>
      </c>
      <c r="E1137" s="10">
        <f>Daten!D1137</f>
        <v>0</v>
      </c>
      <c r="F1137" s="9">
        <f t="shared" si="106"/>
        <v>3876.7164179104479</v>
      </c>
      <c r="H1137" s="26">
        <f t="shared" ca="1" si="107"/>
        <v>12594</v>
      </c>
      <c r="I1137" s="8">
        <f t="shared" ca="1" si="108"/>
        <v>41</v>
      </c>
      <c r="J1137" s="26">
        <f ca="1">IF(I1137=0,0,COUNTIF(I$19:$I1137,C1137*10+1))</f>
        <v>243</v>
      </c>
      <c r="K1137" s="21">
        <f t="shared" ca="1" si="109"/>
        <v>0</v>
      </c>
      <c r="L1137" s="24">
        <f t="shared" ca="1" si="110"/>
        <v>12594</v>
      </c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</row>
    <row r="1138" spans="1:44" x14ac:dyDescent="0.2">
      <c r="A1138" s="15">
        <f>Daten!A1138</f>
        <v>41232</v>
      </c>
      <c r="B1138" s="8" t="str">
        <f>Daten!B1138</f>
        <v>Tumeltsham</v>
      </c>
      <c r="C1138" s="15">
        <f t="shared" si="105"/>
        <v>4</v>
      </c>
      <c r="D1138" s="9">
        <f>Daten!E1138</f>
        <v>1590</v>
      </c>
      <c r="E1138" s="10">
        <f>Daten!D1138</f>
        <v>0</v>
      </c>
      <c r="F1138" s="9">
        <f t="shared" si="106"/>
        <v>2562.9850746268658</v>
      </c>
      <c r="H1138" s="26">
        <f t="shared" ca="1" si="107"/>
        <v>8326</v>
      </c>
      <c r="I1138" s="8">
        <f t="shared" ca="1" si="108"/>
        <v>41</v>
      </c>
      <c r="J1138" s="26">
        <f ca="1">IF(I1138=0,0,COUNTIF(I$19:$I1138,C1138*10+1))</f>
        <v>244</v>
      </c>
      <c r="K1138" s="21">
        <f t="shared" ca="1" si="109"/>
        <v>0</v>
      </c>
      <c r="L1138" s="24">
        <f t="shared" ca="1" si="110"/>
        <v>8326</v>
      </c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</row>
    <row r="1139" spans="1:44" x14ac:dyDescent="0.2">
      <c r="A1139" s="15">
        <f>Daten!A1139</f>
        <v>41233</v>
      </c>
      <c r="B1139" s="8" t="str">
        <f>Daten!B1139</f>
        <v>Utzenaich</v>
      </c>
      <c r="C1139" s="15">
        <f t="shared" si="105"/>
        <v>4</v>
      </c>
      <c r="D1139" s="9">
        <f>Daten!E1139</f>
        <v>1553</v>
      </c>
      <c r="E1139" s="10">
        <f>Daten!D1139</f>
        <v>0</v>
      </c>
      <c r="F1139" s="9">
        <f t="shared" si="106"/>
        <v>2503.3432835820895</v>
      </c>
      <c r="H1139" s="26">
        <f t="shared" ca="1" si="107"/>
        <v>8132</v>
      </c>
      <c r="I1139" s="8">
        <f t="shared" ca="1" si="108"/>
        <v>41</v>
      </c>
      <c r="J1139" s="26">
        <f ca="1">IF(I1139=0,0,COUNTIF(I$19:$I1139,C1139*10+1))</f>
        <v>245</v>
      </c>
      <c r="K1139" s="21">
        <f t="shared" ca="1" si="109"/>
        <v>0</v>
      </c>
      <c r="L1139" s="24">
        <f t="shared" ca="1" si="110"/>
        <v>8132</v>
      </c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</row>
    <row r="1140" spans="1:44" x14ac:dyDescent="0.2">
      <c r="A1140" s="15">
        <f>Daten!A1140</f>
        <v>41234</v>
      </c>
      <c r="B1140" s="8" t="str">
        <f>Daten!B1140</f>
        <v>Waldzell</v>
      </c>
      <c r="C1140" s="15">
        <f t="shared" si="105"/>
        <v>4</v>
      </c>
      <c r="D1140" s="9">
        <f>Daten!E1140</f>
        <v>2196</v>
      </c>
      <c r="E1140" s="10">
        <f>Daten!D1140</f>
        <v>0</v>
      </c>
      <c r="F1140" s="9">
        <f t="shared" si="106"/>
        <v>3539.8208955223881</v>
      </c>
      <c r="H1140" s="26">
        <f t="shared" ca="1" si="107"/>
        <v>11499</v>
      </c>
      <c r="I1140" s="8">
        <f t="shared" ca="1" si="108"/>
        <v>41</v>
      </c>
      <c r="J1140" s="26">
        <f ca="1">IF(I1140=0,0,COUNTIF(I$19:$I1140,C1140*10+1))</f>
        <v>246</v>
      </c>
      <c r="K1140" s="21">
        <f t="shared" ca="1" si="109"/>
        <v>0</v>
      </c>
      <c r="L1140" s="24">
        <f t="shared" ca="1" si="110"/>
        <v>11499</v>
      </c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</row>
    <row r="1141" spans="1:44" x14ac:dyDescent="0.2">
      <c r="A1141" s="15">
        <f>Daten!A1141</f>
        <v>41235</v>
      </c>
      <c r="B1141" s="8" t="str">
        <f>Daten!B1141</f>
        <v>Weilbach</v>
      </c>
      <c r="C1141" s="15">
        <f t="shared" si="105"/>
        <v>4</v>
      </c>
      <c r="D1141" s="9">
        <f>Daten!E1141</f>
        <v>624</v>
      </c>
      <c r="E1141" s="10">
        <f>Daten!D1141</f>
        <v>0</v>
      </c>
      <c r="F1141" s="9">
        <f t="shared" si="106"/>
        <v>1005.8507462686567</v>
      </c>
      <c r="H1141" s="26">
        <f t="shared" ca="1" si="107"/>
        <v>3268</v>
      </c>
      <c r="I1141" s="8">
        <f t="shared" ca="1" si="108"/>
        <v>41</v>
      </c>
      <c r="J1141" s="26">
        <f ca="1">IF(I1141=0,0,COUNTIF(I$19:$I1141,C1141*10+1))</f>
        <v>247</v>
      </c>
      <c r="K1141" s="21">
        <f t="shared" ca="1" si="109"/>
        <v>0</v>
      </c>
      <c r="L1141" s="24">
        <f t="shared" ca="1" si="110"/>
        <v>3268</v>
      </c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</row>
    <row r="1142" spans="1:44" x14ac:dyDescent="0.2">
      <c r="A1142" s="15">
        <f>Daten!A1142</f>
        <v>41236</v>
      </c>
      <c r="B1142" s="8" t="str">
        <f>Daten!B1142</f>
        <v>Wippenham</v>
      </c>
      <c r="C1142" s="15">
        <f t="shared" si="105"/>
        <v>4</v>
      </c>
      <c r="D1142" s="9">
        <f>Daten!E1142</f>
        <v>574</v>
      </c>
      <c r="E1142" s="10">
        <f>Daten!D1142</f>
        <v>0</v>
      </c>
      <c r="F1142" s="9">
        <f t="shared" si="106"/>
        <v>925.25373134328356</v>
      </c>
      <c r="H1142" s="26">
        <f t="shared" ca="1" si="107"/>
        <v>3006</v>
      </c>
      <c r="I1142" s="8">
        <f t="shared" ca="1" si="108"/>
        <v>41</v>
      </c>
      <c r="J1142" s="26">
        <f ca="1">IF(I1142=0,0,COUNTIF(I$19:$I1142,C1142*10+1))</f>
        <v>248</v>
      </c>
      <c r="K1142" s="21">
        <f t="shared" ca="1" si="109"/>
        <v>0</v>
      </c>
      <c r="L1142" s="24">
        <f t="shared" ca="1" si="110"/>
        <v>3006</v>
      </c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</row>
    <row r="1143" spans="1:44" x14ac:dyDescent="0.2">
      <c r="A1143" s="15">
        <f>Daten!A1143</f>
        <v>41304</v>
      </c>
      <c r="B1143" s="8" t="str">
        <f>Daten!B1143</f>
        <v>Altenfelden</v>
      </c>
      <c r="C1143" s="15">
        <f t="shared" si="105"/>
        <v>4</v>
      </c>
      <c r="D1143" s="9">
        <f>Daten!E1143</f>
        <v>2225</v>
      </c>
      <c r="E1143" s="10">
        <f>Daten!D1143</f>
        <v>0</v>
      </c>
      <c r="F1143" s="9">
        <f t="shared" si="106"/>
        <v>3586.5671641791046</v>
      </c>
      <c r="H1143" s="26">
        <f t="shared" ca="1" si="107"/>
        <v>11651</v>
      </c>
      <c r="I1143" s="8">
        <f t="shared" ca="1" si="108"/>
        <v>41</v>
      </c>
      <c r="J1143" s="26">
        <f ca="1">IF(I1143=0,0,COUNTIF(I$19:$I1143,C1143*10+1))</f>
        <v>249</v>
      </c>
      <c r="K1143" s="21">
        <f t="shared" ca="1" si="109"/>
        <v>0</v>
      </c>
      <c r="L1143" s="24">
        <f t="shared" ca="1" si="110"/>
        <v>11651</v>
      </c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</row>
    <row r="1144" spans="1:44" x14ac:dyDescent="0.2">
      <c r="A1144" s="15">
        <f>Daten!A1144</f>
        <v>41305</v>
      </c>
      <c r="B1144" s="8" t="str">
        <f>Daten!B1144</f>
        <v>Arnreit</v>
      </c>
      <c r="C1144" s="15">
        <f t="shared" si="105"/>
        <v>4</v>
      </c>
      <c r="D1144" s="9">
        <f>Daten!E1144</f>
        <v>1147</v>
      </c>
      <c r="E1144" s="10">
        <f>Daten!D1144</f>
        <v>0</v>
      </c>
      <c r="F1144" s="9">
        <f t="shared" si="106"/>
        <v>1848.8955223880596</v>
      </c>
      <c r="H1144" s="26">
        <f t="shared" ca="1" si="107"/>
        <v>6006</v>
      </c>
      <c r="I1144" s="8">
        <f t="shared" ca="1" si="108"/>
        <v>41</v>
      </c>
      <c r="J1144" s="26">
        <f ca="1">IF(I1144=0,0,COUNTIF(I$19:$I1144,C1144*10+1))</f>
        <v>250</v>
      </c>
      <c r="K1144" s="21">
        <f t="shared" ca="1" si="109"/>
        <v>0</v>
      </c>
      <c r="L1144" s="24">
        <f t="shared" ca="1" si="110"/>
        <v>6006</v>
      </c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</row>
    <row r="1145" spans="1:44" x14ac:dyDescent="0.2">
      <c r="A1145" s="15">
        <f>Daten!A1145</f>
        <v>41306</v>
      </c>
      <c r="B1145" s="8" t="str">
        <f>Daten!B1145</f>
        <v>Atzesberg</v>
      </c>
      <c r="C1145" s="15">
        <f t="shared" si="105"/>
        <v>4</v>
      </c>
      <c r="D1145" s="9">
        <f>Daten!E1145</f>
        <v>438</v>
      </c>
      <c r="E1145" s="10">
        <f>Daten!D1145</f>
        <v>0</v>
      </c>
      <c r="F1145" s="9">
        <f t="shared" si="106"/>
        <v>706.02985074626861</v>
      </c>
      <c r="H1145" s="26">
        <f t="shared" ca="1" si="107"/>
        <v>2294</v>
      </c>
      <c r="I1145" s="8">
        <f t="shared" ca="1" si="108"/>
        <v>41</v>
      </c>
      <c r="J1145" s="26">
        <f ca="1">IF(I1145=0,0,COUNTIF(I$19:$I1145,C1145*10+1))</f>
        <v>251</v>
      </c>
      <c r="K1145" s="21">
        <f t="shared" ca="1" si="109"/>
        <v>0</v>
      </c>
      <c r="L1145" s="24">
        <f t="shared" ca="1" si="110"/>
        <v>2294</v>
      </c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</row>
    <row r="1146" spans="1:44" x14ac:dyDescent="0.2">
      <c r="A1146" s="15">
        <f>Daten!A1146</f>
        <v>41307</v>
      </c>
      <c r="B1146" s="8" t="str">
        <f>Daten!B1146</f>
        <v>Auberg</v>
      </c>
      <c r="C1146" s="15">
        <f t="shared" si="105"/>
        <v>4</v>
      </c>
      <c r="D1146" s="9">
        <f>Daten!E1146</f>
        <v>557</v>
      </c>
      <c r="E1146" s="10">
        <f>Daten!D1146</f>
        <v>0</v>
      </c>
      <c r="F1146" s="9">
        <f t="shared" si="106"/>
        <v>897.85074626865674</v>
      </c>
      <c r="H1146" s="26">
        <f t="shared" ca="1" si="107"/>
        <v>2917</v>
      </c>
      <c r="I1146" s="8">
        <f t="shared" ca="1" si="108"/>
        <v>41</v>
      </c>
      <c r="J1146" s="26">
        <f ca="1">IF(I1146=0,0,COUNTIF(I$19:$I1146,C1146*10+1))</f>
        <v>252</v>
      </c>
      <c r="K1146" s="21">
        <f t="shared" ca="1" si="109"/>
        <v>0</v>
      </c>
      <c r="L1146" s="24">
        <f t="shared" ca="1" si="110"/>
        <v>2917</v>
      </c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</row>
    <row r="1147" spans="1:44" x14ac:dyDescent="0.2">
      <c r="A1147" s="15">
        <f>Daten!A1147</f>
        <v>41309</v>
      </c>
      <c r="B1147" s="8" t="str">
        <f>Daten!B1147</f>
        <v>Haslach an der Mühl</v>
      </c>
      <c r="C1147" s="15">
        <f t="shared" si="105"/>
        <v>4</v>
      </c>
      <c r="D1147" s="9">
        <f>Daten!E1147</f>
        <v>2537</v>
      </c>
      <c r="E1147" s="10">
        <f>Daten!D1147</f>
        <v>0</v>
      </c>
      <c r="F1147" s="9">
        <f t="shared" si="106"/>
        <v>4089.4925373134329</v>
      </c>
      <c r="H1147" s="26">
        <f t="shared" ca="1" si="107"/>
        <v>13285</v>
      </c>
      <c r="I1147" s="8">
        <f t="shared" ca="1" si="108"/>
        <v>41</v>
      </c>
      <c r="J1147" s="26">
        <f ca="1">IF(I1147=0,0,COUNTIF(I$19:$I1147,C1147*10+1))</f>
        <v>253</v>
      </c>
      <c r="K1147" s="21">
        <f t="shared" ca="1" si="109"/>
        <v>0</v>
      </c>
      <c r="L1147" s="24">
        <f t="shared" ca="1" si="110"/>
        <v>13285</v>
      </c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</row>
    <row r="1148" spans="1:44" x14ac:dyDescent="0.2">
      <c r="A1148" s="15">
        <f>Daten!A1148</f>
        <v>41311</v>
      </c>
      <c r="B1148" s="8" t="str">
        <f>Daten!B1148</f>
        <v>Hörbich</v>
      </c>
      <c r="C1148" s="15">
        <f t="shared" si="105"/>
        <v>4</v>
      </c>
      <c r="D1148" s="9">
        <f>Daten!E1148</f>
        <v>406</v>
      </c>
      <c r="E1148" s="10">
        <f>Daten!D1148</f>
        <v>0</v>
      </c>
      <c r="F1148" s="9">
        <f t="shared" si="106"/>
        <v>654.44776119402979</v>
      </c>
      <c r="H1148" s="26">
        <f t="shared" ca="1" si="107"/>
        <v>2126</v>
      </c>
      <c r="I1148" s="8">
        <f t="shared" ca="1" si="108"/>
        <v>41</v>
      </c>
      <c r="J1148" s="26">
        <f ca="1">IF(I1148=0,0,COUNTIF(I$19:$I1148,C1148*10+1))</f>
        <v>254</v>
      </c>
      <c r="K1148" s="21">
        <f t="shared" ca="1" si="109"/>
        <v>0</v>
      </c>
      <c r="L1148" s="24">
        <f t="shared" ca="1" si="110"/>
        <v>2126</v>
      </c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</row>
    <row r="1149" spans="1:44" x14ac:dyDescent="0.2">
      <c r="A1149" s="15">
        <f>Daten!A1149</f>
        <v>41312</v>
      </c>
      <c r="B1149" s="8" t="str">
        <f>Daten!B1149</f>
        <v>Hofkirchen im Mühlkreis</v>
      </c>
      <c r="C1149" s="15">
        <f t="shared" si="105"/>
        <v>4</v>
      </c>
      <c r="D1149" s="9">
        <f>Daten!E1149</f>
        <v>1523</v>
      </c>
      <c r="E1149" s="10">
        <f>Daten!D1149</f>
        <v>0</v>
      </c>
      <c r="F1149" s="9">
        <f t="shared" si="106"/>
        <v>2454.9850746268658</v>
      </c>
      <c r="H1149" s="26">
        <f t="shared" ca="1" si="107"/>
        <v>7975</v>
      </c>
      <c r="I1149" s="8">
        <f t="shared" ca="1" si="108"/>
        <v>41</v>
      </c>
      <c r="J1149" s="26">
        <f ca="1">IF(I1149=0,0,COUNTIF(I$19:$I1149,C1149*10+1))</f>
        <v>255</v>
      </c>
      <c r="K1149" s="21">
        <f t="shared" ca="1" si="109"/>
        <v>0</v>
      </c>
      <c r="L1149" s="24">
        <f t="shared" ca="1" si="110"/>
        <v>7975</v>
      </c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</row>
    <row r="1150" spans="1:44" x14ac:dyDescent="0.2">
      <c r="A1150" s="15">
        <f>Daten!A1150</f>
        <v>41313</v>
      </c>
      <c r="B1150" s="8" t="str">
        <f>Daten!B1150</f>
        <v>Julbach</v>
      </c>
      <c r="C1150" s="15">
        <f t="shared" si="105"/>
        <v>4</v>
      </c>
      <c r="D1150" s="9">
        <f>Daten!E1150</f>
        <v>1555</v>
      </c>
      <c r="E1150" s="10">
        <f>Daten!D1150</f>
        <v>0</v>
      </c>
      <c r="F1150" s="9">
        <f t="shared" si="106"/>
        <v>2506.5671641791046</v>
      </c>
      <c r="H1150" s="26">
        <f t="shared" ca="1" si="107"/>
        <v>8143</v>
      </c>
      <c r="I1150" s="8">
        <f t="shared" ca="1" si="108"/>
        <v>41</v>
      </c>
      <c r="J1150" s="26">
        <f ca="1">IF(I1150=0,0,COUNTIF(I$19:$I1150,C1150*10+1))</f>
        <v>256</v>
      </c>
      <c r="K1150" s="21">
        <f t="shared" ca="1" si="109"/>
        <v>0</v>
      </c>
      <c r="L1150" s="24">
        <f t="shared" ca="1" si="110"/>
        <v>8143</v>
      </c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</row>
    <row r="1151" spans="1:44" x14ac:dyDescent="0.2">
      <c r="A1151" s="15">
        <f>Daten!A1151</f>
        <v>41314</v>
      </c>
      <c r="B1151" s="8" t="str">
        <f>Daten!B1151</f>
        <v>Kirchberg ob der Donau</v>
      </c>
      <c r="C1151" s="15">
        <f t="shared" si="105"/>
        <v>4</v>
      </c>
      <c r="D1151" s="9">
        <f>Daten!E1151</f>
        <v>1041</v>
      </c>
      <c r="E1151" s="10">
        <f>Daten!D1151</f>
        <v>0</v>
      </c>
      <c r="F1151" s="9">
        <f t="shared" si="106"/>
        <v>1678.0298507462687</v>
      </c>
      <c r="H1151" s="26">
        <f t="shared" ca="1" si="107"/>
        <v>5451</v>
      </c>
      <c r="I1151" s="8">
        <f t="shared" ca="1" si="108"/>
        <v>41</v>
      </c>
      <c r="J1151" s="26">
        <f ca="1">IF(I1151=0,0,COUNTIF(I$19:$I1151,C1151*10+1))</f>
        <v>257</v>
      </c>
      <c r="K1151" s="21">
        <f t="shared" ca="1" si="109"/>
        <v>0</v>
      </c>
      <c r="L1151" s="24">
        <f t="shared" ca="1" si="110"/>
        <v>5451</v>
      </c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</row>
    <row r="1152" spans="1:44" x14ac:dyDescent="0.2">
      <c r="A1152" s="15">
        <f>Daten!A1152</f>
        <v>41315</v>
      </c>
      <c r="B1152" s="8" t="str">
        <f>Daten!B1152</f>
        <v>Klaffer am Hochficht</v>
      </c>
      <c r="C1152" s="15">
        <f t="shared" si="105"/>
        <v>4</v>
      </c>
      <c r="D1152" s="9">
        <f>Daten!E1152</f>
        <v>1291</v>
      </c>
      <c r="E1152" s="10">
        <f>Daten!D1152</f>
        <v>0</v>
      </c>
      <c r="F1152" s="9">
        <f t="shared" si="106"/>
        <v>2081.0149253731342</v>
      </c>
      <c r="H1152" s="26">
        <f t="shared" ca="1" si="107"/>
        <v>6760</v>
      </c>
      <c r="I1152" s="8">
        <f t="shared" ca="1" si="108"/>
        <v>41</v>
      </c>
      <c r="J1152" s="26">
        <f ca="1">IF(I1152=0,0,COUNTIF(I$19:$I1152,C1152*10+1))</f>
        <v>258</v>
      </c>
      <c r="K1152" s="21">
        <f t="shared" ca="1" si="109"/>
        <v>0</v>
      </c>
      <c r="L1152" s="24">
        <f t="shared" ca="1" si="110"/>
        <v>6760</v>
      </c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</row>
    <row r="1153" spans="1:44" x14ac:dyDescent="0.2">
      <c r="A1153" s="15">
        <f>Daten!A1153</f>
        <v>41316</v>
      </c>
      <c r="B1153" s="8" t="str">
        <f>Daten!B1153</f>
        <v>Kleinzell im Mühlkreis</v>
      </c>
      <c r="C1153" s="15">
        <f t="shared" si="105"/>
        <v>4</v>
      </c>
      <c r="D1153" s="9">
        <f>Daten!E1153</f>
        <v>1591</v>
      </c>
      <c r="E1153" s="10">
        <f>Daten!D1153</f>
        <v>0</v>
      </c>
      <c r="F1153" s="9">
        <f t="shared" si="106"/>
        <v>2564.5970149253731</v>
      </c>
      <c r="H1153" s="26">
        <f t="shared" ca="1" si="107"/>
        <v>8331</v>
      </c>
      <c r="I1153" s="8">
        <f t="shared" ca="1" si="108"/>
        <v>41</v>
      </c>
      <c r="J1153" s="26">
        <f ca="1">IF(I1153=0,0,COUNTIF(I$19:$I1153,C1153*10+1))</f>
        <v>259</v>
      </c>
      <c r="K1153" s="21">
        <f t="shared" ca="1" si="109"/>
        <v>0</v>
      </c>
      <c r="L1153" s="24">
        <f t="shared" ca="1" si="110"/>
        <v>8331</v>
      </c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</row>
    <row r="1154" spans="1:44" x14ac:dyDescent="0.2">
      <c r="A1154" s="15">
        <f>Daten!A1154</f>
        <v>41317</v>
      </c>
      <c r="B1154" s="8" t="str">
        <f>Daten!B1154</f>
        <v>Kollerschlag</v>
      </c>
      <c r="C1154" s="15">
        <f t="shared" si="105"/>
        <v>4</v>
      </c>
      <c r="D1154" s="9">
        <f>Daten!E1154</f>
        <v>1510</v>
      </c>
      <c r="E1154" s="10">
        <f>Daten!D1154</f>
        <v>0</v>
      </c>
      <c r="F1154" s="9">
        <f t="shared" si="106"/>
        <v>2434.0298507462685</v>
      </c>
      <c r="H1154" s="26">
        <f t="shared" ca="1" si="107"/>
        <v>7907</v>
      </c>
      <c r="I1154" s="8">
        <f t="shared" ca="1" si="108"/>
        <v>41</v>
      </c>
      <c r="J1154" s="26">
        <f ca="1">IF(I1154=0,0,COUNTIF(I$19:$I1154,C1154*10+1))</f>
        <v>260</v>
      </c>
      <c r="K1154" s="21">
        <f t="shared" ca="1" si="109"/>
        <v>0</v>
      </c>
      <c r="L1154" s="24">
        <f t="shared" ca="1" si="110"/>
        <v>7907</v>
      </c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</row>
    <row r="1155" spans="1:44" x14ac:dyDescent="0.2">
      <c r="A1155" s="15">
        <f>Daten!A1155</f>
        <v>41318</v>
      </c>
      <c r="B1155" s="8" t="str">
        <f>Daten!B1155</f>
        <v>Lembach im Mühlkreis</v>
      </c>
      <c r="C1155" s="15">
        <f t="shared" si="105"/>
        <v>4</v>
      </c>
      <c r="D1155" s="9">
        <f>Daten!E1155</f>
        <v>1539</v>
      </c>
      <c r="E1155" s="10">
        <f>Daten!D1155</f>
        <v>0</v>
      </c>
      <c r="F1155" s="9">
        <f t="shared" si="106"/>
        <v>2480.7761194029849</v>
      </c>
      <c r="H1155" s="26">
        <f t="shared" ca="1" si="107"/>
        <v>8059</v>
      </c>
      <c r="I1155" s="8">
        <f t="shared" ca="1" si="108"/>
        <v>41</v>
      </c>
      <c r="J1155" s="26">
        <f ca="1">IF(I1155=0,0,COUNTIF(I$19:$I1155,C1155*10+1))</f>
        <v>261</v>
      </c>
      <c r="K1155" s="21">
        <f t="shared" ca="1" si="109"/>
        <v>0</v>
      </c>
      <c r="L1155" s="24">
        <f t="shared" ca="1" si="110"/>
        <v>8059</v>
      </c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</row>
    <row r="1156" spans="1:44" x14ac:dyDescent="0.2">
      <c r="A1156" s="15">
        <f>Daten!A1156</f>
        <v>41319</v>
      </c>
      <c r="B1156" s="8" t="str">
        <f>Daten!B1156</f>
        <v>Lichtenau im Mühlkreis</v>
      </c>
      <c r="C1156" s="15">
        <f t="shared" si="105"/>
        <v>4</v>
      </c>
      <c r="D1156" s="9">
        <f>Daten!E1156</f>
        <v>495</v>
      </c>
      <c r="E1156" s="10">
        <f>Daten!D1156</f>
        <v>0</v>
      </c>
      <c r="F1156" s="9">
        <f t="shared" si="106"/>
        <v>797.91044776119406</v>
      </c>
      <c r="H1156" s="26">
        <f t="shared" ca="1" si="107"/>
        <v>2592</v>
      </c>
      <c r="I1156" s="8">
        <f t="shared" ca="1" si="108"/>
        <v>41</v>
      </c>
      <c r="J1156" s="26">
        <f ca="1">IF(I1156=0,0,COUNTIF(I$19:$I1156,C1156*10+1))</f>
        <v>262</v>
      </c>
      <c r="K1156" s="21">
        <f t="shared" ca="1" si="109"/>
        <v>0</v>
      </c>
      <c r="L1156" s="24">
        <f t="shared" ca="1" si="110"/>
        <v>2592</v>
      </c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</row>
    <row r="1157" spans="1:44" x14ac:dyDescent="0.2">
      <c r="A1157" s="15">
        <f>Daten!A1157</f>
        <v>41320</v>
      </c>
      <c r="B1157" s="8" t="str">
        <f>Daten!B1157</f>
        <v>Nebelberg</v>
      </c>
      <c r="C1157" s="15">
        <f t="shared" si="105"/>
        <v>4</v>
      </c>
      <c r="D1157" s="9">
        <f>Daten!E1157</f>
        <v>641</v>
      </c>
      <c r="E1157" s="10">
        <f>Daten!D1157</f>
        <v>0</v>
      </c>
      <c r="F1157" s="9">
        <f t="shared" si="106"/>
        <v>1033.2537313432836</v>
      </c>
      <c r="H1157" s="26">
        <f t="shared" ca="1" si="107"/>
        <v>3357</v>
      </c>
      <c r="I1157" s="8">
        <f t="shared" ca="1" si="108"/>
        <v>41</v>
      </c>
      <c r="J1157" s="26">
        <f ca="1">IF(I1157=0,0,COUNTIF(I$19:$I1157,C1157*10+1))</f>
        <v>263</v>
      </c>
      <c r="K1157" s="21">
        <f t="shared" ca="1" si="109"/>
        <v>0</v>
      </c>
      <c r="L1157" s="24">
        <f t="shared" ca="1" si="110"/>
        <v>3357</v>
      </c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</row>
    <row r="1158" spans="1:44" x14ac:dyDescent="0.2">
      <c r="A1158" s="15">
        <f>Daten!A1158</f>
        <v>41321</v>
      </c>
      <c r="B1158" s="8" t="str">
        <f>Daten!B1158</f>
        <v>Neufelden</v>
      </c>
      <c r="C1158" s="15">
        <f t="shared" si="105"/>
        <v>4</v>
      </c>
      <c r="D1158" s="9">
        <f>Daten!E1158</f>
        <v>1281</v>
      </c>
      <c r="E1158" s="10">
        <f>Daten!D1158</f>
        <v>0</v>
      </c>
      <c r="F1158" s="9">
        <f t="shared" si="106"/>
        <v>2064.8955223880598</v>
      </c>
      <c r="H1158" s="26">
        <f t="shared" ca="1" si="107"/>
        <v>6708</v>
      </c>
      <c r="I1158" s="8">
        <f t="shared" ca="1" si="108"/>
        <v>41</v>
      </c>
      <c r="J1158" s="26">
        <f ca="1">IF(I1158=0,0,COUNTIF(I$19:$I1158,C1158*10+1))</f>
        <v>264</v>
      </c>
      <c r="K1158" s="21">
        <f t="shared" ca="1" si="109"/>
        <v>0</v>
      </c>
      <c r="L1158" s="24">
        <f t="shared" ca="1" si="110"/>
        <v>6708</v>
      </c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</row>
    <row r="1159" spans="1:44" x14ac:dyDescent="0.2">
      <c r="A1159" s="15">
        <f>Daten!A1159</f>
        <v>41322</v>
      </c>
      <c r="B1159" s="8" t="str">
        <f>Daten!B1159</f>
        <v>Niederkappel</v>
      </c>
      <c r="C1159" s="15">
        <f t="shared" si="105"/>
        <v>4</v>
      </c>
      <c r="D1159" s="9">
        <f>Daten!E1159</f>
        <v>986</v>
      </c>
      <c r="E1159" s="10">
        <f>Daten!D1159</f>
        <v>0</v>
      </c>
      <c r="F1159" s="9">
        <f t="shared" si="106"/>
        <v>1589.3731343283582</v>
      </c>
      <c r="H1159" s="26">
        <f t="shared" ca="1" si="107"/>
        <v>5163</v>
      </c>
      <c r="I1159" s="8">
        <f t="shared" ca="1" si="108"/>
        <v>41</v>
      </c>
      <c r="J1159" s="26">
        <f ca="1">IF(I1159=0,0,COUNTIF(I$19:$I1159,C1159*10+1))</f>
        <v>265</v>
      </c>
      <c r="K1159" s="21">
        <f t="shared" ca="1" si="109"/>
        <v>0</v>
      </c>
      <c r="L1159" s="24">
        <f t="shared" ca="1" si="110"/>
        <v>5163</v>
      </c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</row>
    <row r="1160" spans="1:44" x14ac:dyDescent="0.2">
      <c r="A1160" s="15">
        <f>Daten!A1160</f>
        <v>41323</v>
      </c>
      <c r="B1160" s="8" t="str">
        <f>Daten!B1160</f>
        <v>Niederwaldkirchen</v>
      </c>
      <c r="C1160" s="15">
        <f t="shared" si="105"/>
        <v>4</v>
      </c>
      <c r="D1160" s="9">
        <f>Daten!E1160</f>
        <v>1839</v>
      </c>
      <c r="E1160" s="10">
        <f>Daten!D1160</f>
        <v>0</v>
      </c>
      <c r="F1160" s="9">
        <f t="shared" si="106"/>
        <v>2964.3582089552237</v>
      </c>
      <c r="H1160" s="26">
        <f t="shared" ca="1" si="107"/>
        <v>9630</v>
      </c>
      <c r="I1160" s="8">
        <f t="shared" ca="1" si="108"/>
        <v>41</v>
      </c>
      <c r="J1160" s="26">
        <f ca="1">IF(I1160=0,0,COUNTIF(I$19:$I1160,C1160*10+1))</f>
        <v>266</v>
      </c>
      <c r="K1160" s="21">
        <f t="shared" ca="1" si="109"/>
        <v>0</v>
      </c>
      <c r="L1160" s="24">
        <f t="shared" ca="1" si="110"/>
        <v>9630</v>
      </c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</row>
    <row r="1161" spans="1:44" x14ac:dyDescent="0.2">
      <c r="A1161" s="15">
        <f>Daten!A1161</f>
        <v>41324</v>
      </c>
      <c r="B1161" s="8" t="str">
        <f>Daten!B1161</f>
        <v>Oberkappel</v>
      </c>
      <c r="C1161" s="15">
        <f t="shared" si="105"/>
        <v>4</v>
      </c>
      <c r="D1161" s="9">
        <f>Daten!E1161</f>
        <v>713</v>
      </c>
      <c r="E1161" s="10">
        <f>Daten!D1161</f>
        <v>0</v>
      </c>
      <c r="F1161" s="9">
        <f t="shared" si="106"/>
        <v>1149.3134328358208</v>
      </c>
      <c r="H1161" s="26">
        <f t="shared" ca="1" si="107"/>
        <v>3734</v>
      </c>
      <c r="I1161" s="8">
        <f t="shared" ca="1" si="108"/>
        <v>41</v>
      </c>
      <c r="J1161" s="26">
        <f ca="1">IF(I1161=0,0,COUNTIF(I$19:$I1161,C1161*10+1))</f>
        <v>267</v>
      </c>
      <c r="K1161" s="21">
        <f t="shared" ca="1" si="109"/>
        <v>0</v>
      </c>
      <c r="L1161" s="24">
        <f t="shared" ca="1" si="110"/>
        <v>3734</v>
      </c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</row>
    <row r="1162" spans="1:44" x14ac:dyDescent="0.2">
      <c r="A1162" s="15">
        <f>Daten!A1162</f>
        <v>41325</v>
      </c>
      <c r="B1162" s="8" t="str">
        <f>Daten!B1162</f>
        <v>Oepping</v>
      </c>
      <c r="C1162" s="15">
        <f t="shared" si="105"/>
        <v>4</v>
      </c>
      <c r="D1162" s="9">
        <f>Daten!E1162</f>
        <v>1516</v>
      </c>
      <c r="E1162" s="10">
        <f>Daten!D1162</f>
        <v>0</v>
      </c>
      <c r="F1162" s="9">
        <f t="shared" si="106"/>
        <v>2443.7014925373132</v>
      </c>
      <c r="H1162" s="26">
        <f t="shared" ca="1" si="107"/>
        <v>7939</v>
      </c>
      <c r="I1162" s="8">
        <f t="shared" ca="1" si="108"/>
        <v>41</v>
      </c>
      <c r="J1162" s="26">
        <f ca="1">IF(I1162=0,0,COUNTIF(I$19:$I1162,C1162*10+1))</f>
        <v>268</v>
      </c>
      <c r="K1162" s="21">
        <f t="shared" ca="1" si="109"/>
        <v>0</v>
      </c>
      <c r="L1162" s="24">
        <f t="shared" ca="1" si="110"/>
        <v>7939</v>
      </c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</row>
    <row r="1163" spans="1:44" x14ac:dyDescent="0.2">
      <c r="A1163" s="15">
        <f>Daten!A1163</f>
        <v>41326</v>
      </c>
      <c r="B1163" s="8" t="str">
        <f>Daten!B1163</f>
        <v>Peilstein im Mühlviertel</v>
      </c>
      <c r="C1163" s="15">
        <f t="shared" si="105"/>
        <v>4</v>
      </c>
      <c r="D1163" s="9">
        <f>Daten!E1163</f>
        <v>1549</v>
      </c>
      <c r="E1163" s="10">
        <f>Daten!D1163</f>
        <v>0</v>
      </c>
      <c r="F1163" s="9">
        <f t="shared" si="106"/>
        <v>2496.8955223880598</v>
      </c>
      <c r="H1163" s="26">
        <f t="shared" ca="1" si="107"/>
        <v>8111</v>
      </c>
      <c r="I1163" s="8">
        <f t="shared" ca="1" si="108"/>
        <v>41</v>
      </c>
      <c r="J1163" s="26">
        <f ca="1">IF(I1163=0,0,COUNTIF(I$19:$I1163,C1163*10+1))</f>
        <v>269</v>
      </c>
      <c r="K1163" s="21">
        <f t="shared" ca="1" si="109"/>
        <v>0</v>
      </c>
      <c r="L1163" s="24">
        <f t="shared" ca="1" si="110"/>
        <v>8111</v>
      </c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</row>
    <row r="1164" spans="1:44" x14ac:dyDescent="0.2">
      <c r="A1164" s="15">
        <f>Daten!A1164</f>
        <v>41327</v>
      </c>
      <c r="B1164" s="8" t="str">
        <f>Daten!B1164</f>
        <v>Pfarrkirchen im Mühlkreis</v>
      </c>
      <c r="C1164" s="15">
        <f t="shared" si="105"/>
        <v>4</v>
      </c>
      <c r="D1164" s="9">
        <f>Daten!E1164</f>
        <v>1462</v>
      </c>
      <c r="E1164" s="10">
        <f>Daten!D1164</f>
        <v>0</v>
      </c>
      <c r="F1164" s="9">
        <f t="shared" si="106"/>
        <v>2356.6567164179105</v>
      </c>
      <c r="H1164" s="26">
        <f t="shared" ca="1" si="107"/>
        <v>7656</v>
      </c>
      <c r="I1164" s="8">
        <f t="shared" ca="1" si="108"/>
        <v>41</v>
      </c>
      <c r="J1164" s="26">
        <f ca="1">IF(I1164=0,0,COUNTIF(I$19:$I1164,C1164*10+1))</f>
        <v>270</v>
      </c>
      <c r="K1164" s="21">
        <f t="shared" ca="1" si="109"/>
        <v>0</v>
      </c>
      <c r="L1164" s="24">
        <f t="shared" ca="1" si="110"/>
        <v>7656</v>
      </c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</row>
    <row r="1165" spans="1:44" x14ac:dyDescent="0.2">
      <c r="A1165" s="15">
        <f>Daten!A1165</f>
        <v>41328</v>
      </c>
      <c r="B1165" s="8" t="str">
        <f>Daten!B1165</f>
        <v>Putzleinsdorf</v>
      </c>
      <c r="C1165" s="15">
        <f t="shared" si="105"/>
        <v>4</v>
      </c>
      <c r="D1165" s="9">
        <f>Daten!E1165</f>
        <v>1534</v>
      </c>
      <c r="E1165" s="10">
        <f>Daten!D1165</f>
        <v>0</v>
      </c>
      <c r="F1165" s="9">
        <f t="shared" si="106"/>
        <v>2472.7164179104479</v>
      </c>
      <c r="H1165" s="26">
        <f t="shared" ca="1" si="107"/>
        <v>8033</v>
      </c>
      <c r="I1165" s="8">
        <f t="shared" ca="1" si="108"/>
        <v>41</v>
      </c>
      <c r="J1165" s="26">
        <f ca="1">IF(I1165=0,0,COUNTIF(I$19:$I1165,C1165*10+1))</f>
        <v>271</v>
      </c>
      <c r="K1165" s="21">
        <f t="shared" ca="1" si="109"/>
        <v>0</v>
      </c>
      <c r="L1165" s="24">
        <f t="shared" ca="1" si="110"/>
        <v>8033</v>
      </c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</row>
    <row r="1166" spans="1:44" x14ac:dyDescent="0.2">
      <c r="A1166" s="15">
        <f>Daten!A1166</f>
        <v>41329</v>
      </c>
      <c r="B1166" s="8" t="str">
        <f>Daten!B1166</f>
        <v>Neustift im Mühlkreis</v>
      </c>
      <c r="C1166" s="15">
        <f t="shared" si="105"/>
        <v>4</v>
      </c>
      <c r="D1166" s="9">
        <f>Daten!E1166</f>
        <v>1466</v>
      </c>
      <c r="E1166" s="10">
        <f>Daten!D1166</f>
        <v>0</v>
      </c>
      <c r="F1166" s="9">
        <f t="shared" si="106"/>
        <v>2363.1044776119402</v>
      </c>
      <c r="H1166" s="26">
        <f t="shared" ca="1" si="107"/>
        <v>7677</v>
      </c>
      <c r="I1166" s="8">
        <f t="shared" ca="1" si="108"/>
        <v>41</v>
      </c>
      <c r="J1166" s="26">
        <f ca="1">IF(I1166=0,0,COUNTIF(I$19:$I1166,C1166*10+1))</f>
        <v>272</v>
      </c>
      <c r="K1166" s="21">
        <f t="shared" ca="1" si="109"/>
        <v>0</v>
      </c>
      <c r="L1166" s="24">
        <f t="shared" ca="1" si="110"/>
        <v>7677</v>
      </c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</row>
    <row r="1167" spans="1:44" x14ac:dyDescent="0.2">
      <c r="A1167" s="15">
        <f>Daten!A1167</f>
        <v>41331</v>
      </c>
      <c r="B1167" s="8" t="str">
        <f>Daten!B1167</f>
        <v>St. Johann am Wimberg</v>
      </c>
      <c r="C1167" s="15">
        <f t="shared" si="105"/>
        <v>4</v>
      </c>
      <c r="D1167" s="9">
        <f>Daten!E1167</f>
        <v>1023</v>
      </c>
      <c r="E1167" s="10">
        <f>Daten!D1167</f>
        <v>0</v>
      </c>
      <c r="F1167" s="9">
        <f t="shared" si="106"/>
        <v>1649.0149253731342</v>
      </c>
      <c r="H1167" s="26">
        <f t="shared" ca="1" si="107"/>
        <v>5357</v>
      </c>
      <c r="I1167" s="8">
        <f t="shared" ca="1" si="108"/>
        <v>41</v>
      </c>
      <c r="J1167" s="26">
        <f ca="1">IF(I1167=0,0,COUNTIF(I$19:$I1167,C1167*10+1))</f>
        <v>273</v>
      </c>
      <c r="K1167" s="21">
        <f t="shared" ca="1" si="109"/>
        <v>0</v>
      </c>
      <c r="L1167" s="24">
        <f t="shared" ca="1" si="110"/>
        <v>5357</v>
      </c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</row>
    <row r="1168" spans="1:44" x14ac:dyDescent="0.2">
      <c r="A1168" s="15">
        <f>Daten!A1168</f>
        <v>41332</v>
      </c>
      <c r="B1168" s="8" t="str">
        <f>Daten!B1168</f>
        <v>St. Martin im Mühlkreis</v>
      </c>
      <c r="C1168" s="15">
        <f t="shared" si="105"/>
        <v>4</v>
      </c>
      <c r="D1168" s="9">
        <f>Daten!E1168</f>
        <v>3769</v>
      </c>
      <c r="E1168" s="10">
        <f>Daten!D1168</f>
        <v>0</v>
      </c>
      <c r="F1168" s="9">
        <f t="shared" si="106"/>
        <v>6075.4029850746265</v>
      </c>
      <c r="H1168" s="26">
        <f t="shared" ca="1" si="107"/>
        <v>19736</v>
      </c>
      <c r="I1168" s="8">
        <f t="shared" ca="1" si="108"/>
        <v>41</v>
      </c>
      <c r="J1168" s="26">
        <f ca="1">IF(I1168=0,0,COUNTIF(I$19:$I1168,C1168*10+1))</f>
        <v>274</v>
      </c>
      <c r="K1168" s="21">
        <f t="shared" ca="1" si="109"/>
        <v>0</v>
      </c>
      <c r="L1168" s="24">
        <f t="shared" ca="1" si="110"/>
        <v>19736</v>
      </c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</row>
    <row r="1169" spans="1:44" x14ac:dyDescent="0.2">
      <c r="A1169" s="15">
        <f>Daten!A1169</f>
        <v>41333</v>
      </c>
      <c r="B1169" s="8" t="str">
        <f>Daten!B1169</f>
        <v>St. Oswald bei Haslach</v>
      </c>
      <c r="C1169" s="15">
        <f t="shared" si="105"/>
        <v>4</v>
      </c>
      <c r="D1169" s="9">
        <f>Daten!E1169</f>
        <v>504</v>
      </c>
      <c r="E1169" s="10">
        <f>Daten!D1169</f>
        <v>0</v>
      </c>
      <c r="F1169" s="9">
        <f t="shared" si="106"/>
        <v>812.41791044776119</v>
      </c>
      <c r="H1169" s="26">
        <f t="shared" ca="1" si="107"/>
        <v>2639</v>
      </c>
      <c r="I1169" s="8">
        <f t="shared" ca="1" si="108"/>
        <v>41</v>
      </c>
      <c r="J1169" s="26">
        <f ca="1">IF(I1169=0,0,COUNTIF(I$19:$I1169,C1169*10+1))</f>
        <v>275</v>
      </c>
      <c r="K1169" s="21">
        <f t="shared" ca="1" si="109"/>
        <v>0</v>
      </c>
      <c r="L1169" s="24">
        <f t="shared" ca="1" si="110"/>
        <v>2639</v>
      </c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</row>
    <row r="1170" spans="1:44" x14ac:dyDescent="0.2">
      <c r="A1170" s="15">
        <f>Daten!A1170</f>
        <v>41334</v>
      </c>
      <c r="B1170" s="8" t="str">
        <f>Daten!B1170</f>
        <v>St. Peter am Wimberg</v>
      </c>
      <c r="C1170" s="15">
        <f t="shared" si="105"/>
        <v>4</v>
      </c>
      <c r="D1170" s="9">
        <f>Daten!E1170</f>
        <v>1759</v>
      </c>
      <c r="E1170" s="10">
        <f>Daten!D1170</f>
        <v>0</v>
      </c>
      <c r="F1170" s="9">
        <f t="shared" si="106"/>
        <v>2835.4029850746269</v>
      </c>
      <c r="H1170" s="26">
        <f t="shared" ca="1" si="107"/>
        <v>9211</v>
      </c>
      <c r="I1170" s="8">
        <f t="shared" ca="1" si="108"/>
        <v>41</v>
      </c>
      <c r="J1170" s="26">
        <f ca="1">IF(I1170=0,0,COUNTIF(I$19:$I1170,C1170*10+1))</f>
        <v>276</v>
      </c>
      <c r="K1170" s="21">
        <f t="shared" ca="1" si="109"/>
        <v>0</v>
      </c>
      <c r="L1170" s="24">
        <f t="shared" ca="1" si="110"/>
        <v>9211</v>
      </c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</row>
    <row r="1171" spans="1:44" x14ac:dyDescent="0.2">
      <c r="A1171" s="15">
        <f>Daten!A1171</f>
        <v>41336</v>
      </c>
      <c r="B1171" s="8" t="str">
        <f>Daten!B1171</f>
        <v>St. Ulrich im Mühlkreis</v>
      </c>
      <c r="C1171" s="15">
        <f t="shared" ref="C1171:C1234" si="111">INT(A1171/10000)</f>
        <v>4</v>
      </c>
      <c r="D1171" s="9">
        <f>Daten!E1171</f>
        <v>633</v>
      </c>
      <c r="E1171" s="10">
        <f>Daten!D1171</f>
        <v>0</v>
      </c>
      <c r="F1171" s="9">
        <f t="shared" ref="F1171:F1234" si="112">IF(AND(E1171=1,D1171&lt;=20000),D1171*2,IF(D1171&lt;=10000,D1171*(1+41/67),IF(D1171&lt;=20000,D1171*(1+2/3),IF(D1171&lt;=50000,D1171*(2),D1171*(2+1/3))))+IF(AND(D1171&gt;9000,D1171&lt;=10000),(D1171-9000)*(110/201),0)+IF(AND(D1171&gt;18000,D1171&lt;=20000),(D1171-18000)*(3+1/3),0)+IF(AND(D1171&gt;45000,D1171&lt;=50000),(D1171-45000)*(3+1/3),0))</f>
        <v>1020.3582089552239</v>
      </c>
      <c r="H1171" s="26">
        <f t="shared" ref="H1171:H1234" ca="1" si="113">ROUND(OFFSET($G$6,C1171,0)/OFFSET($F$6,C1171,0)*F1171,0)</f>
        <v>3315</v>
      </c>
      <c r="I1171" s="8">
        <f t="shared" ref="I1171:I1234" ca="1" si="114">IF(H1171&gt;0,C1171*10+1,0)</f>
        <v>41</v>
      </c>
      <c r="J1171" s="26">
        <f ca="1">IF(I1171=0,0,COUNTIF(I$19:$I1171,C1171*10+1))</f>
        <v>277</v>
      </c>
      <c r="K1171" s="21">
        <f t="shared" ref="K1171:K1234" ca="1" si="115">IF(J1171=1,OFFSET($G$6,C1171,0)-OFFSET($H$6,C1171,0),0)</f>
        <v>0</v>
      </c>
      <c r="L1171" s="24">
        <f t="shared" ref="L1171:L1234" ca="1" si="116">H1171+K1171</f>
        <v>3315</v>
      </c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</row>
    <row r="1172" spans="1:44" x14ac:dyDescent="0.2">
      <c r="A1172" s="15">
        <f>Daten!A1172</f>
        <v>41337</v>
      </c>
      <c r="B1172" s="8" t="str">
        <f>Daten!B1172</f>
        <v>St. Veit im Mühlkreis</v>
      </c>
      <c r="C1172" s="15">
        <f t="shared" si="111"/>
        <v>4</v>
      </c>
      <c r="D1172" s="9">
        <f>Daten!E1172</f>
        <v>1218</v>
      </c>
      <c r="E1172" s="10">
        <f>Daten!D1172</f>
        <v>0</v>
      </c>
      <c r="F1172" s="9">
        <f t="shared" si="112"/>
        <v>1963.3432835820895</v>
      </c>
      <c r="H1172" s="26">
        <f t="shared" ca="1" si="113"/>
        <v>6378</v>
      </c>
      <c r="I1172" s="8">
        <f t="shared" ca="1" si="114"/>
        <v>41</v>
      </c>
      <c r="J1172" s="26">
        <f ca="1">IF(I1172=0,0,COUNTIF(I$19:$I1172,C1172*10+1))</f>
        <v>278</v>
      </c>
      <c r="K1172" s="21">
        <f t="shared" ca="1" si="115"/>
        <v>0</v>
      </c>
      <c r="L1172" s="24">
        <f t="shared" ca="1" si="116"/>
        <v>6378</v>
      </c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</row>
    <row r="1173" spans="1:44" x14ac:dyDescent="0.2">
      <c r="A1173" s="15">
        <f>Daten!A1173</f>
        <v>41338</v>
      </c>
      <c r="B1173" s="8" t="str">
        <f>Daten!B1173</f>
        <v>Sarleinsbach</v>
      </c>
      <c r="C1173" s="15">
        <f t="shared" si="111"/>
        <v>4</v>
      </c>
      <c r="D1173" s="9">
        <f>Daten!E1173</f>
        <v>2272</v>
      </c>
      <c r="E1173" s="10">
        <f>Daten!D1173</f>
        <v>0</v>
      </c>
      <c r="F1173" s="9">
        <f t="shared" si="112"/>
        <v>3662.3283582089553</v>
      </c>
      <c r="H1173" s="26">
        <f t="shared" ca="1" si="113"/>
        <v>11897</v>
      </c>
      <c r="I1173" s="8">
        <f t="shared" ca="1" si="114"/>
        <v>41</v>
      </c>
      <c r="J1173" s="26">
        <f ca="1">IF(I1173=0,0,COUNTIF(I$19:$I1173,C1173*10+1))</f>
        <v>279</v>
      </c>
      <c r="K1173" s="21">
        <f t="shared" ca="1" si="115"/>
        <v>0</v>
      </c>
      <c r="L1173" s="24">
        <f t="shared" ca="1" si="116"/>
        <v>11897</v>
      </c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</row>
    <row r="1174" spans="1:44" x14ac:dyDescent="0.2">
      <c r="A1174" s="15">
        <f>Daten!A1174</f>
        <v>41341</v>
      </c>
      <c r="B1174" s="8" t="str">
        <f>Daten!B1174</f>
        <v>Schwarzenberg am Böhmerwald</v>
      </c>
      <c r="C1174" s="15">
        <f t="shared" si="111"/>
        <v>4</v>
      </c>
      <c r="D1174" s="9">
        <f>Daten!E1174</f>
        <v>571</v>
      </c>
      <c r="E1174" s="10">
        <f>Daten!D1174</f>
        <v>0</v>
      </c>
      <c r="F1174" s="9">
        <f t="shared" si="112"/>
        <v>920.41791044776119</v>
      </c>
      <c r="H1174" s="26">
        <f t="shared" ca="1" si="113"/>
        <v>2990</v>
      </c>
      <c r="I1174" s="8">
        <f t="shared" ca="1" si="114"/>
        <v>41</v>
      </c>
      <c r="J1174" s="26">
        <f ca="1">IF(I1174=0,0,COUNTIF(I$19:$I1174,C1174*10+1))</f>
        <v>280</v>
      </c>
      <c r="K1174" s="21">
        <f t="shared" ca="1" si="115"/>
        <v>0</v>
      </c>
      <c r="L1174" s="24">
        <f t="shared" ca="1" si="116"/>
        <v>2990</v>
      </c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</row>
    <row r="1175" spans="1:44" x14ac:dyDescent="0.2">
      <c r="A1175" s="15">
        <f>Daten!A1175</f>
        <v>41342</v>
      </c>
      <c r="B1175" s="8" t="str">
        <f>Daten!B1175</f>
        <v>Ulrichsberg</v>
      </c>
      <c r="C1175" s="15">
        <f t="shared" si="111"/>
        <v>4</v>
      </c>
      <c r="D1175" s="9">
        <f>Daten!E1175</f>
        <v>2835</v>
      </c>
      <c r="E1175" s="10">
        <f>Daten!D1175</f>
        <v>0</v>
      </c>
      <c r="F1175" s="9">
        <f t="shared" si="112"/>
        <v>4569.8507462686566</v>
      </c>
      <c r="H1175" s="26">
        <f t="shared" ca="1" si="113"/>
        <v>14846</v>
      </c>
      <c r="I1175" s="8">
        <f t="shared" ca="1" si="114"/>
        <v>41</v>
      </c>
      <c r="J1175" s="26">
        <f ca="1">IF(I1175=0,0,COUNTIF(I$19:$I1175,C1175*10+1))</f>
        <v>281</v>
      </c>
      <c r="K1175" s="21">
        <f t="shared" ca="1" si="115"/>
        <v>0</v>
      </c>
      <c r="L1175" s="24">
        <f t="shared" ca="1" si="116"/>
        <v>14846</v>
      </c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</row>
    <row r="1176" spans="1:44" x14ac:dyDescent="0.2">
      <c r="A1176" s="15" t="str">
        <f>Daten!A1176</f>
        <v>41343</v>
      </c>
      <c r="B1176" s="8" t="str">
        <f>Daten!B1176</f>
        <v>Aigen-Schlägl</v>
      </c>
      <c r="C1176" s="15">
        <f t="shared" si="111"/>
        <v>4</v>
      </c>
      <c r="D1176" s="9">
        <f>Daten!E1176</f>
        <v>3225</v>
      </c>
      <c r="E1176" s="10">
        <f>Daten!D1176</f>
        <v>0</v>
      </c>
      <c r="F1176" s="9">
        <f t="shared" si="112"/>
        <v>5198.5074626865671</v>
      </c>
      <c r="H1176" s="26">
        <f t="shared" ca="1" si="113"/>
        <v>16888</v>
      </c>
      <c r="I1176" s="8">
        <f t="shared" ca="1" si="114"/>
        <v>41</v>
      </c>
      <c r="J1176" s="26">
        <f ca="1">IF(I1176=0,0,COUNTIF(I$19:$I1176,C1176*10+1))</f>
        <v>282</v>
      </c>
      <c r="K1176" s="21">
        <f t="shared" ca="1" si="115"/>
        <v>0</v>
      </c>
      <c r="L1176" s="24">
        <f t="shared" ca="1" si="116"/>
        <v>16888</v>
      </c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</row>
    <row r="1177" spans="1:44" x14ac:dyDescent="0.2">
      <c r="A1177" s="15" t="str">
        <f>Daten!A1177</f>
        <v>41344</v>
      </c>
      <c r="B1177" s="8" t="str">
        <f>Daten!B1177</f>
        <v>Rohrbach-Berg</v>
      </c>
      <c r="C1177" s="15">
        <f t="shared" si="111"/>
        <v>4</v>
      </c>
      <c r="D1177" s="9">
        <f>Daten!E1177</f>
        <v>5163</v>
      </c>
      <c r="E1177" s="10">
        <f>Daten!D1177</f>
        <v>0</v>
      </c>
      <c r="F1177" s="9">
        <f t="shared" si="112"/>
        <v>8322.4477611940292</v>
      </c>
      <c r="H1177" s="26">
        <f t="shared" ca="1" si="113"/>
        <v>27036</v>
      </c>
      <c r="I1177" s="8">
        <f t="shared" ca="1" si="114"/>
        <v>41</v>
      </c>
      <c r="J1177" s="26">
        <f ca="1">IF(I1177=0,0,COUNTIF(I$19:$I1177,C1177*10+1))</f>
        <v>283</v>
      </c>
      <c r="K1177" s="21">
        <f t="shared" ca="1" si="115"/>
        <v>0</v>
      </c>
      <c r="L1177" s="24">
        <f t="shared" ca="1" si="116"/>
        <v>27036</v>
      </c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</row>
    <row r="1178" spans="1:44" x14ac:dyDescent="0.2">
      <c r="A1178" s="15">
        <f>Daten!A1178</f>
        <v>41345</v>
      </c>
      <c r="B1178" s="8" t="str">
        <f>Daten!B1178</f>
        <v>Helfenberg</v>
      </c>
      <c r="C1178" s="15">
        <f t="shared" si="111"/>
        <v>4</v>
      </c>
      <c r="D1178" s="9">
        <f>Daten!E1178</f>
        <v>1591</v>
      </c>
      <c r="E1178" s="10">
        <f>Daten!D1178</f>
        <v>0</v>
      </c>
      <c r="F1178" s="9">
        <f t="shared" si="112"/>
        <v>2564.5970149253731</v>
      </c>
      <c r="H1178" s="26">
        <f t="shared" ca="1" si="113"/>
        <v>8331</v>
      </c>
      <c r="I1178" s="8">
        <f t="shared" ca="1" si="114"/>
        <v>41</v>
      </c>
      <c r="J1178" s="26">
        <f ca="1">IF(I1178=0,0,COUNTIF(I$19:$I1178,C1178*10+1))</f>
        <v>284</v>
      </c>
      <c r="K1178" s="21">
        <f t="shared" ca="1" si="115"/>
        <v>0</v>
      </c>
      <c r="L1178" s="24">
        <f t="shared" ca="1" si="116"/>
        <v>8331</v>
      </c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</row>
    <row r="1179" spans="1:44" x14ac:dyDescent="0.2">
      <c r="A1179" s="15">
        <f>Daten!A1179</f>
        <v>41346</v>
      </c>
      <c r="B1179" s="8" t="str">
        <f>Daten!B1179</f>
        <v>St. Stefan-Afiesl</v>
      </c>
      <c r="C1179" s="15">
        <f t="shared" si="111"/>
        <v>4</v>
      </c>
      <c r="D1179" s="9">
        <f>Daten!E1179</f>
        <v>1100</v>
      </c>
      <c r="E1179" s="10">
        <f>Daten!D1179</f>
        <v>0</v>
      </c>
      <c r="F1179" s="9">
        <f t="shared" si="112"/>
        <v>1773.1343283582089</v>
      </c>
      <c r="H1179" s="26">
        <f t="shared" ca="1" si="113"/>
        <v>5760</v>
      </c>
      <c r="I1179" s="8">
        <f t="shared" ca="1" si="114"/>
        <v>41</v>
      </c>
      <c r="J1179" s="26">
        <f ca="1">IF(I1179=0,0,COUNTIF(I$19:$I1179,C1179*10+1))</f>
        <v>285</v>
      </c>
      <c r="K1179" s="21">
        <f t="shared" ca="1" si="115"/>
        <v>0</v>
      </c>
      <c r="L1179" s="24">
        <f t="shared" ca="1" si="116"/>
        <v>5760</v>
      </c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</row>
    <row r="1180" spans="1:44" x14ac:dyDescent="0.2">
      <c r="A1180" s="15">
        <f>Daten!A1180</f>
        <v>41401</v>
      </c>
      <c r="B1180" s="8" t="str">
        <f>Daten!B1180</f>
        <v>Altschwendt</v>
      </c>
      <c r="C1180" s="15">
        <f t="shared" si="111"/>
        <v>4</v>
      </c>
      <c r="D1180" s="9">
        <f>Daten!E1180</f>
        <v>693</v>
      </c>
      <c r="E1180" s="10">
        <f>Daten!D1180</f>
        <v>0</v>
      </c>
      <c r="F1180" s="9">
        <f t="shared" si="112"/>
        <v>1117.0746268656717</v>
      </c>
      <c r="H1180" s="26">
        <f t="shared" ca="1" si="113"/>
        <v>3629</v>
      </c>
      <c r="I1180" s="8">
        <f t="shared" ca="1" si="114"/>
        <v>41</v>
      </c>
      <c r="J1180" s="26">
        <f ca="1">IF(I1180=0,0,COUNTIF(I$19:$I1180,C1180*10+1))</f>
        <v>286</v>
      </c>
      <c r="K1180" s="21">
        <f t="shared" ca="1" si="115"/>
        <v>0</v>
      </c>
      <c r="L1180" s="24">
        <f t="shared" ca="1" si="116"/>
        <v>3629</v>
      </c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</row>
    <row r="1181" spans="1:44" x14ac:dyDescent="0.2">
      <c r="A1181" s="15">
        <f>Daten!A1181</f>
        <v>41402</v>
      </c>
      <c r="B1181" s="8" t="str">
        <f>Daten!B1181</f>
        <v>Andorf</v>
      </c>
      <c r="C1181" s="15">
        <f t="shared" si="111"/>
        <v>4</v>
      </c>
      <c r="D1181" s="9">
        <f>Daten!E1181</f>
        <v>5232</v>
      </c>
      <c r="E1181" s="10">
        <f>Daten!D1181</f>
        <v>0</v>
      </c>
      <c r="F1181" s="9">
        <f t="shared" si="112"/>
        <v>8433.6716417910447</v>
      </c>
      <c r="H1181" s="26">
        <f t="shared" ca="1" si="113"/>
        <v>27397</v>
      </c>
      <c r="I1181" s="8">
        <f t="shared" ca="1" si="114"/>
        <v>41</v>
      </c>
      <c r="J1181" s="26">
        <f ca="1">IF(I1181=0,0,COUNTIF(I$19:$I1181,C1181*10+1))</f>
        <v>287</v>
      </c>
      <c r="K1181" s="21">
        <f t="shared" ca="1" si="115"/>
        <v>0</v>
      </c>
      <c r="L1181" s="24">
        <f t="shared" ca="1" si="116"/>
        <v>27397</v>
      </c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</row>
    <row r="1182" spans="1:44" x14ac:dyDescent="0.2">
      <c r="A1182" s="15">
        <f>Daten!A1182</f>
        <v>41403</v>
      </c>
      <c r="B1182" s="8" t="str">
        <f>Daten!B1182</f>
        <v>Brunnenthal</v>
      </c>
      <c r="C1182" s="15">
        <f t="shared" si="111"/>
        <v>4</v>
      </c>
      <c r="D1182" s="9">
        <f>Daten!E1182</f>
        <v>2066</v>
      </c>
      <c r="E1182" s="10">
        <f>Daten!D1182</f>
        <v>0</v>
      </c>
      <c r="F1182" s="9">
        <f t="shared" si="112"/>
        <v>3330.2686567164178</v>
      </c>
      <c r="H1182" s="26">
        <f t="shared" ca="1" si="113"/>
        <v>10819</v>
      </c>
      <c r="I1182" s="8">
        <f t="shared" ca="1" si="114"/>
        <v>41</v>
      </c>
      <c r="J1182" s="26">
        <f ca="1">IF(I1182=0,0,COUNTIF(I$19:$I1182,C1182*10+1))</f>
        <v>288</v>
      </c>
      <c r="K1182" s="21">
        <f t="shared" ca="1" si="115"/>
        <v>0</v>
      </c>
      <c r="L1182" s="24">
        <f t="shared" ca="1" si="116"/>
        <v>10819</v>
      </c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</row>
    <row r="1183" spans="1:44" x14ac:dyDescent="0.2">
      <c r="A1183" s="15">
        <f>Daten!A1183</f>
        <v>41404</v>
      </c>
      <c r="B1183" s="8" t="str">
        <f>Daten!B1183</f>
        <v>Diersbach</v>
      </c>
      <c r="C1183" s="15">
        <f t="shared" si="111"/>
        <v>4</v>
      </c>
      <c r="D1183" s="9">
        <f>Daten!E1183</f>
        <v>1593</v>
      </c>
      <c r="E1183" s="10">
        <f>Daten!D1183</f>
        <v>0</v>
      </c>
      <c r="F1183" s="9">
        <f t="shared" si="112"/>
        <v>2567.8208955223881</v>
      </c>
      <c r="H1183" s="26">
        <f t="shared" ca="1" si="113"/>
        <v>8342</v>
      </c>
      <c r="I1183" s="8">
        <f t="shared" ca="1" si="114"/>
        <v>41</v>
      </c>
      <c r="J1183" s="26">
        <f ca="1">IF(I1183=0,0,COUNTIF(I$19:$I1183,C1183*10+1))</f>
        <v>289</v>
      </c>
      <c r="K1183" s="21">
        <f t="shared" ca="1" si="115"/>
        <v>0</v>
      </c>
      <c r="L1183" s="24">
        <f t="shared" ca="1" si="116"/>
        <v>8342</v>
      </c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</row>
    <row r="1184" spans="1:44" x14ac:dyDescent="0.2">
      <c r="A1184" s="15">
        <f>Daten!A1184</f>
        <v>41405</v>
      </c>
      <c r="B1184" s="8" t="str">
        <f>Daten!B1184</f>
        <v>Dorf an der Pram</v>
      </c>
      <c r="C1184" s="15">
        <f t="shared" si="111"/>
        <v>4</v>
      </c>
      <c r="D1184" s="9">
        <f>Daten!E1184</f>
        <v>1041</v>
      </c>
      <c r="E1184" s="10">
        <f>Daten!D1184</f>
        <v>0</v>
      </c>
      <c r="F1184" s="9">
        <f t="shared" si="112"/>
        <v>1678.0298507462687</v>
      </c>
      <c r="H1184" s="26">
        <f t="shared" ca="1" si="113"/>
        <v>5451</v>
      </c>
      <c r="I1184" s="8">
        <f t="shared" ca="1" si="114"/>
        <v>41</v>
      </c>
      <c r="J1184" s="26">
        <f ca="1">IF(I1184=0,0,COUNTIF(I$19:$I1184,C1184*10+1))</f>
        <v>290</v>
      </c>
      <c r="K1184" s="21">
        <f t="shared" ca="1" si="115"/>
        <v>0</v>
      </c>
      <c r="L1184" s="24">
        <f t="shared" ca="1" si="116"/>
        <v>5451</v>
      </c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</row>
    <row r="1185" spans="1:44" x14ac:dyDescent="0.2">
      <c r="A1185" s="15">
        <f>Daten!A1185</f>
        <v>41406</v>
      </c>
      <c r="B1185" s="8" t="str">
        <f>Daten!B1185</f>
        <v>Eggerding</v>
      </c>
      <c r="C1185" s="15">
        <f t="shared" si="111"/>
        <v>4</v>
      </c>
      <c r="D1185" s="9">
        <f>Daten!E1185</f>
        <v>1316</v>
      </c>
      <c r="E1185" s="10">
        <f>Daten!D1185</f>
        <v>0</v>
      </c>
      <c r="F1185" s="9">
        <f t="shared" si="112"/>
        <v>2121.313432835821</v>
      </c>
      <c r="H1185" s="26">
        <f t="shared" ca="1" si="113"/>
        <v>6891</v>
      </c>
      <c r="I1185" s="8">
        <f t="shared" ca="1" si="114"/>
        <v>41</v>
      </c>
      <c r="J1185" s="26">
        <f ca="1">IF(I1185=0,0,COUNTIF(I$19:$I1185,C1185*10+1))</f>
        <v>291</v>
      </c>
      <c r="K1185" s="21">
        <f t="shared" ca="1" si="115"/>
        <v>0</v>
      </c>
      <c r="L1185" s="24">
        <f t="shared" ca="1" si="116"/>
        <v>6891</v>
      </c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</row>
    <row r="1186" spans="1:44" x14ac:dyDescent="0.2">
      <c r="A1186" s="15">
        <f>Daten!A1186</f>
        <v>41407</v>
      </c>
      <c r="B1186" s="8" t="str">
        <f>Daten!B1186</f>
        <v>Engelhartszell</v>
      </c>
      <c r="C1186" s="15">
        <f t="shared" si="111"/>
        <v>4</v>
      </c>
      <c r="D1186" s="9">
        <f>Daten!E1186</f>
        <v>933</v>
      </c>
      <c r="E1186" s="10">
        <f>Daten!D1186</f>
        <v>0</v>
      </c>
      <c r="F1186" s="9">
        <f t="shared" si="112"/>
        <v>1503.9402985074628</v>
      </c>
      <c r="H1186" s="26">
        <f t="shared" ca="1" si="113"/>
        <v>4886</v>
      </c>
      <c r="I1186" s="8">
        <f t="shared" ca="1" si="114"/>
        <v>41</v>
      </c>
      <c r="J1186" s="26">
        <f ca="1">IF(I1186=0,0,COUNTIF(I$19:$I1186,C1186*10+1))</f>
        <v>292</v>
      </c>
      <c r="K1186" s="21">
        <f t="shared" ca="1" si="115"/>
        <v>0</v>
      </c>
      <c r="L1186" s="24">
        <f t="shared" ca="1" si="116"/>
        <v>4886</v>
      </c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</row>
    <row r="1187" spans="1:44" x14ac:dyDescent="0.2">
      <c r="A1187" s="15">
        <f>Daten!A1187</f>
        <v>41408</v>
      </c>
      <c r="B1187" s="8" t="str">
        <f>Daten!B1187</f>
        <v>Enzenkirchen</v>
      </c>
      <c r="C1187" s="15">
        <f t="shared" si="111"/>
        <v>4</v>
      </c>
      <c r="D1187" s="9">
        <f>Daten!E1187</f>
        <v>1783</v>
      </c>
      <c r="E1187" s="10">
        <f>Daten!D1187</f>
        <v>0</v>
      </c>
      <c r="F1187" s="9">
        <f t="shared" si="112"/>
        <v>2874.0895522388059</v>
      </c>
      <c r="H1187" s="26">
        <f t="shared" ca="1" si="113"/>
        <v>9337</v>
      </c>
      <c r="I1187" s="8">
        <f t="shared" ca="1" si="114"/>
        <v>41</v>
      </c>
      <c r="J1187" s="26">
        <f ca="1">IF(I1187=0,0,COUNTIF(I$19:$I1187,C1187*10+1))</f>
        <v>293</v>
      </c>
      <c r="K1187" s="21">
        <f t="shared" ca="1" si="115"/>
        <v>0</v>
      </c>
      <c r="L1187" s="24">
        <f t="shared" ca="1" si="116"/>
        <v>9337</v>
      </c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</row>
    <row r="1188" spans="1:44" x14ac:dyDescent="0.2">
      <c r="A1188" s="15">
        <f>Daten!A1188</f>
        <v>41409</v>
      </c>
      <c r="B1188" s="8" t="str">
        <f>Daten!B1188</f>
        <v>Esternberg</v>
      </c>
      <c r="C1188" s="15">
        <f t="shared" si="111"/>
        <v>4</v>
      </c>
      <c r="D1188" s="9">
        <f>Daten!E1188</f>
        <v>2870</v>
      </c>
      <c r="E1188" s="10">
        <f>Daten!D1188</f>
        <v>0</v>
      </c>
      <c r="F1188" s="9">
        <f t="shared" si="112"/>
        <v>4626.2686567164183</v>
      </c>
      <c r="H1188" s="26">
        <f t="shared" ca="1" si="113"/>
        <v>15029</v>
      </c>
      <c r="I1188" s="8">
        <f t="shared" ca="1" si="114"/>
        <v>41</v>
      </c>
      <c r="J1188" s="26">
        <f ca="1">IF(I1188=0,0,COUNTIF(I$19:$I1188,C1188*10+1))</f>
        <v>294</v>
      </c>
      <c r="K1188" s="21">
        <f t="shared" ca="1" si="115"/>
        <v>0</v>
      </c>
      <c r="L1188" s="24">
        <f t="shared" ca="1" si="116"/>
        <v>15029</v>
      </c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</row>
    <row r="1189" spans="1:44" x14ac:dyDescent="0.2">
      <c r="A1189" s="15">
        <f>Daten!A1189</f>
        <v>41410</v>
      </c>
      <c r="B1189" s="8" t="str">
        <f>Daten!B1189</f>
        <v>Freinberg</v>
      </c>
      <c r="C1189" s="15">
        <f t="shared" si="111"/>
        <v>4</v>
      </c>
      <c r="D1189" s="9">
        <f>Daten!E1189</f>
        <v>1447</v>
      </c>
      <c r="E1189" s="10">
        <f>Daten!D1189</f>
        <v>0</v>
      </c>
      <c r="F1189" s="9">
        <f t="shared" si="112"/>
        <v>2332.4776119402986</v>
      </c>
      <c r="H1189" s="26">
        <f t="shared" ca="1" si="113"/>
        <v>7577</v>
      </c>
      <c r="I1189" s="8">
        <f t="shared" ca="1" si="114"/>
        <v>41</v>
      </c>
      <c r="J1189" s="26">
        <f ca="1">IF(I1189=0,0,COUNTIF(I$19:$I1189,C1189*10+1))</f>
        <v>295</v>
      </c>
      <c r="K1189" s="21">
        <f t="shared" ca="1" si="115"/>
        <v>0</v>
      </c>
      <c r="L1189" s="24">
        <f t="shared" ca="1" si="116"/>
        <v>7577</v>
      </c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</row>
    <row r="1190" spans="1:44" x14ac:dyDescent="0.2">
      <c r="A1190" s="15">
        <f>Daten!A1190</f>
        <v>41411</v>
      </c>
      <c r="B1190" s="8" t="str">
        <f>Daten!B1190</f>
        <v>Kopfing im Innkreis</v>
      </c>
      <c r="C1190" s="15">
        <f t="shared" si="111"/>
        <v>4</v>
      </c>
      <c r="D1190" s="9">
        <f>Daten!E1190</f>
        <v>1994</v>
      </c>
      <c r="E1190" s="10">
        <f>Daten!D1190</f>
        <v>0</v>
      </c>
      <c r="F1190" s="9">
        <f t="shared" si="112"/>
        <v>3214.2089552238804</v>
      </c>
      <c r="H1190" s="26">
        <f t="shared" ca="1" si="113"/>
        <v>10442</v>
      </c>
      <c r="I1190" s="8">
        <f t="shared" ca="1" si="114"/>
        <v>41</v>
      </c>
      <c r="J1190" s="26">
        <f ca="1">IF(I1190=0,0,COUNTIF(I$19:$I1190,C1190*10+1))</f>
        <v>296</v>
      </c>
      <c r="K1190" s="21">
        <f t="shared" ca="1" si="115"/>
        <v>0</v>
      </c>
      <c r="L1190" s="24">
        <f t="shared" ca="1" si="116"/>
        <v>10442</v>
      </c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</row>
    <row r="1191" spans="1:44" x14ac:dyDescent="0.2">
      <c r="A1191" s="15">
        <f>Daten!A1191</f>
        <v>41412</v>
      </c>
      <c r="B1191" s="8" t="str">
        <f>Daten!B1191</f>
        <v>Mayrhof</v>
      </c>
      <c r="C1191" s="15">
        <f t="shared" si="111"/>
        <v>4</v>
      </c>
      <c r="D1191" s="9">
        <f>Daten!E1191</f>
        <v>328</v>
      </c>
      <c r="E1191" s="10">
        <f>Daten!D1191</f>
        <v>0</v>
      </c>
      <c r="F1191" s="9">
        <f t="shared" si="112"/>
        <v>528.71641791044772</v>
      </c>
      <c r="H1191" s="26">
        <f t="shared" ca="1" si="113"/>
        <v>1718</v>
      </c>
      <c r="I1191" s="8">
        <f t="shared" ca="1" si="114"/>
        <v>41</v>
      </c>
      <c r="J1191" s="26">
        <f ca="1">IF(I1191=0,0,COUNTIF(I$19:$I1191,C1191*10+1))</f>
        <v>297</v>
      </c>
      <c r="K1191" s="21">
        <f t="shared" ca="1" si="115"/>
        <v>0</v>
      </c>
      <c r="L1191" s="24">
        <f t="shared" ca="1" si="116"/>
        <v>1718</v>
      </c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</row>
    <row r="1192" spans="1:44" x14ac:dyDescent="0.2">
      <c r="A1192" s="15">
        <f>Daten!A1192</f>
        <v>41413</v>
      </c>
      <c r="B1192" s="8" t="str">
        <f>Daten!B1192</f>
        <v>Münzkirchen</v>
      </c>
      <c r="C1192" s="15">
        <f t="shared" si="111"/>
        <v>4</v>
      </c>
      <c r="D1192" s="9">
        <f>Daten!E1192</f>
        <v>2576</v>
      </c>
      <c r="E1192" s="10">
        <f>Daten!D1192</f>
        <v>0</v>
      </c>
      <c r="F1192" s="9">
        <f t="shared" si="112"/>
        <v>4152.3582089552237</v>
      </c>
      <c r="H1192" s="26">
        <f t="shared" ca="1" si="113"/>
        <v>13489</v>
      </c>
      <c r="I1192" s="8">
        <f t="shared" ca="1" si="114"/>
        <v>41</v>
      </c>
      <c r="J1192" s="26">
        <f ca="1">IF(I1192=0,0,COUNTIF(I$19:$I1192,C1192*10+1))</f>
        <v>298</v>
      </c>
      <c r="K1192" s="21">
        <f t="shared" ca="1" si="115"/>
        <v>0</v>
      </c>
      <c r="L1192" s="24">
        <f t="shared" ca="1" si="116"/>
        <v>13489</v>
      </c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</row>
    <row r="1193" spans="1:44" x14ac:dyDescent="0.2">
      <c r="A1193" s="15">
        <f>Daten!A1193</f>
        <v>41414</v>
      </c>
      <c r="B1193" s="8" t="str">
        <f>Daten!B1193</f>
        <v>Raab</v>
      </c>
      <c r="C1193" s="15">
        <f t="shared" si="111"/>
        <v>4</v>
      </c>
      <c r="D1193" s="9">
        <f>Daten!E1193</f>
        <v>2264</v>
      </c>
      <c r="E1193" s="10">
        <f>Daten!D1193</f>
        <v>0</v>
      </c>
      <c r="F1193" s="9">
        <f t="shared" si="112"/>
        <v>3649.4328358208954</v>
      </c>
      <c r="H1193" s="26">
        <f t="shared" ca="1" si="113"/>
        <v>11855</v>
      </c>
      <c r="I1193" s="8">
        <f t="shared" ca="1" si="114"/>
        <v>41</v>
      </c>
      <c r="J1193" s="26">
        <f ca="1">IF(I1193=0,0,COUNTIF(I$19:$I1193,C1193*10+1))</f>
        <v>299</v>
      </c>
      <c r="K1193" s="21">
        <f t="shared" ca="1" si="115"/>
        <v>0</v>
      </c>
      <c r="L1193" s="24">
        <f t="shared" ca="1" si="116"/>
        <v>11855</v>
      </c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</row>
    <row r="1194" spans="1:44" x14ac:dyDescent="0.2">
      <c r="A1194" s="15">
        <f>Daten!A1194</f>
        <v>41415</v>
      </c>
      <c r="B1194" s="8" t="str">
        <f>Daten!B1194</f>
        <v>Rainbach im Innkreis</v>
      </c>
      <c r="C1194" s="15">
        <f t="shared" si="111"/>
        <v>4</v>
      </c>
      <c r="D1194" s="9">
        <f>Daten!E1194</f>
        <v>1482</v>
      </c>
      <c r="E1194" s="10">
        <f>Daten!D1194</f>
        <v>0</v>
      </c>
      <c r="F1194" s="9">
        <f t="shared" si="112"/>
        <v>2388.8955223880598</v>
      </c>
      <c r="H1194" s="26">
        <f t="shared" ca="1" si="113"/>
        <v>7761</v>
      </c>
      <c r="I1194" s="8">
        <f t="shared" ca="1" si="114"/>
        <v>41</v>
      </c>
      <c r="J1194" s="26">
        <f ca="1">IF(I1194=0,0,COUNTIF(I$19:$I1194,C1194*10+1))</f>
        <v>300</v>
      </c>
      <c r="K1194" s="21">
        <f t="shared" ca="1" si="115"/>
        <v>0</v>
      </c>
      <c r="L1194" s="24">
        <f t="shared" ca="1" si="116"/>
        <v>7761</v>
      </c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</row>
    <row r="1195" spans="1:44" x14ac:dyDescent="0.2">
      <c r="A1195" s="15">
        <f>Daten!A1195</f>
        <v>41416</v>
      </c>
      <c r="B1195" s="8" t="str">
        <f>Daten!B1195</f>
        <v>Riedau</v>
      </c>
      <c r="C1195" s="15">
        <f t="shared" si="111"/>
        <v>4</v>
      </c>
      <c r="D1195" s="9">
        <f>Daten!E1195</f>
        <v>2074</v>
      </c>
      <c r="E1195" s="10">
        <f>Daten!D1195</f>
        <v>0</v>
      </c>
      <c r="F1195" s="9">
        <f t="shared" si="112"/>
        <v>3343.1641791044776</v>
      </c>
      <c r="H1195" s="26">
        <f t="shared" ca="1" si="113"/>
        <v>10861</v>
      </c>
      <c r="I1195" s="8">
        <f t="shared" ca="1" si="114"/>
        <v>41</v>
      </c>
      <c r="J1195" s="26">
        <f ca="1">IF(I1195=0,0,COUNTIF(I$19:$I1195,C1195*10+1))</f>
        <v>301</v>
      </c>
      <c r="K1195" s="21">
        <f t="shared" ca="1" si="115"/>
        <v>0</v>
      </c>
      <c r="L1195" s="24">
        <f t="shared" ca="1" si="116"/>
        <v>10861</v>
      </c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</row>
    <row r="1196" spans="1:44" x14ac:dyDescent="0.2">
      <c r="A1196" s="15">
        <f>Daten!A1196</f>
        <v>41417</v>
      </c>
      <c r="B1196" s="8" t="str">
        <f>Daten!B1196</f>
        <v>St. Aegidi</v>
      </c>
      <c r="C1196" s="15">
        <f t="shared" si="111"/>
        <v>4</v>
      </c>
      <c r="D1196" s="9">
        <f>Daten!E1196</f>
        <v>1549</v>
      </c>
      <c r="E1196" s="10">
        <f>Daten!D1196</f>
        <v>0</v>
      </c>
      <c r="F1196" s="9">
        <f t="shared" si="112"/>
        <v>2496.8955223880598</v>
      </c>
      <c r="H1196" s="26">
        <f t="shared" ca="1" si="113"/>
        <v>8111</v>
      </c>
      <c r="I1196" s="8">
        <f t="shared" ca="1" si="114"/>
        <v>41</v>
      </c>
      <c r="J1196" s="26">
        <f ca="1">IF(I1196=0,0,COUNTIF(I$19:$I1196,C1196*10+1))</f>
        <v>302</v>
      </c>
      <c r="K1196" s="21">
        <f t="shared" ca="1" si="115"/>
        <v>0</v>
      </c>
      <c r="L1196" s="24">
        <f t="shared" ca="1" si="116"/>
        <v>8111</v>
      </c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</row>
    <row r="1197" spans="1:44" x14ac:dyDescent="0.2">
      <c r="A1197" s="15">
        <f>Daten!A1197</f>
        <v>41418</v>
      </c>
      <c r="B1197" s="8" t="str">
        <f>Daten!B1197</f>
        <v>St. Florian am Inn</v>
      </c>
      <c r="C1197" s="15">
        <f t="shared" si="111"/>
        <v>4</v>
      </c>
      <c r="D1197" s="9">
        <f>Daten!E1197</f>
        <v>3182</v>
      </c>
      <c r="E1197" s="10">
        <f>Daten!D1197</f>
        <v>0</v>
      </c>
      <c r="F1197" s="9">
        <f t="shared" si="112"/>
        <v>5129.1940298507461</v>
      </c>
      <c r="H1197" s="26">
        <f t="shared" ca="1" si="113"/>
        <v>16663</v>
      </c>
      <c r="I1197" s="8">
        <f t="shared" ca="1" si="114"/>
        <v>41</v>
      </c>
      <c r="J1197" s="26">
        <f ca="1">IF(I1197=0,0,COUNTIF(I$19:$I1197,C1197*10+1))</f>
        <v>303</v>
      </c>
      <c r="K1197" s="21">
        <f t="shared" ca="1" si="115"/>
        <v>0</v>
      </c>
      <c r="L1197" s="24">
        <f t="shared" ca="1" si="116"/>
        <v>16663</v>
      </c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</row>
    <row r="1198" spans="1:44" x14ac:dyDescent="0.2">
      <c r="A1198" s="15">
        <f>Daten!A1198</f>
        <v>41419</v>
      </c>
      <c r="B1198" s="8" t="str">
        <f>Daten!B1198</f>
        <v>St. Marienkirchen bei Schärding</v>
      </c>
      <c r="C1198" s="15">
        <f t="shared" si="111"/>
        <v>4</v>
      </c>
      <c r="D1198" s="9">
        <f>Daten!E1198</f>
        <v>1879</v>
      </c>
      <c r="E1198" s="10">
        <f>Daten!D1198</f>
        <v>0</v>
      </c>
      <c r="F1198" s="9">
        <f t="shared" si="112"/>
        <v>3028.8358208955224</v>
      </c>
      <c r="H1198" s="26">
        <f t="shared" ca="1" si="113"/>
        <v>9839</v>
      </c>
      <c r="I1198" s="8">
        <f t="shared" ca="1" si="114"/>
        <v>41</v>
      </c>
      <c r="J1198" s="26">
        <f ca="1">IF(I1198=0,0,COUNTIF(I$19:$I1198,C1198*10+1))</f>
        <v>304</v>
      </c>
      <c r="K1198" s="21">
        <f t="shared" ca="1" si="115"/>
        <v>0</v>
      </c>
      <c r="L1198" s="24">
        <f t="shared" ca="1" si="116"/>
        <v>9839</v>
      </c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</row>
    <row r="1199" spans="1:44" x14ac:dyDescent="0.2">
      <c r="A1199" s="15">
        <f>Daten!A1199</f>
        <v>41420</v>
      </c>
      <c r="B1199" s="8" t="str">
        <f>Daten!B1199</f>
        <v>St. Roman</v>
      </c>
      <c r="C1199" s="15">
        <f t="shared" si="111"/>
        <v>4</v>
      </c>
      <c r="D1199" s="9">
        <f>Daten!E1199</f>
        <v>1719</v>
      </c>
      <c r="E1199" s="10">
        <f>Daten!D1199</f>
        <v>0</v>
      </c>
      <c r="F1199" s="9">
        <f t="shared" si="112"/>
        <v>2770.9253731343283</v>
      </c>
      <c r="H1199" s="26">
        <f t="shared" ca="1" si="113"/>
        <v>9002</v>
      </c>
      <c r="I1199" s="8">
        <f t="shared" ca="1" si="114"/>
        <v>41</v>
      </c>
      <c r="J1199" s="26">
        <f ca="1">IF(I1199=0,0,COUNTIF(I$19:$I1199,C1199*10+1))</f>
        <v>305</v>
      </c>
      <c r="K1199" s="21">
        <f t="shared" ca="1" si="115"/>
        <v>0</v>
      </c>
      <c r="L1199" s="24">
        <f t="shared" ca="1" si="116"/>
        <v>9002</v>
      </c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</row>
    <row r="1200" spans="1:44" x14ac:dyDescent="0.2">
      <c r="A1200" s="15">
        <f>Daten!A1200</f>
        <v>41421</v>
      </c>
      <c r="B1200" s="8" t="str">
        <f>Daten!B1200</f>
        <v>St. Willibald</v>
      </c>
      <c r="C1200" s="15">
        <f t="shared" si="111"/>
        <v>4</v>
      </c>
      <c r="D1200" s="9">
        <f>Daten!E1200</f>
        <v>1091</v>
      </c>
      <c r="E1200" s="10">
        <f>Daten!D1200</f>
        <v>0</v>
      </c>
      <c r="F1200" s="9">
        <f t="shared" si="112"/>
        <v>1758.6268656716418</v>
      </c>
      <c r="H1200" s="26">
        <f t="shared" ca="1" si="113"/>
        <v>5713</v>
      </c>
      <c r="I1200" s="8">
        <f t="shared" ca="1" si="114"/>
        <v>41</v>
      </c>
      <c r="J1200" s="26">
        <f ca="1">IF(I1200=0,0,COUNTIF(I$19:$I1200,C1200*10+1))</f>
        <v>306</v>
      </c>
      <c r="K1200" s="21">
        <f t="shared" ca="1" si="115"/>
        <v>0</v>
      </c>
      <c r="L1200" s="24">
        <f t="shared" ca="1" si="116"/>
        <v>5713</v>
      </c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</row>
    <row r="1201" spans="1:44" x14ac:dyDescent="0.2">
      <c r="A1201" s="15">
        <f>Daten!A1201</f>
        <v>41422</v>
      </c>
      <c r="B1201" s="8" t="str">
        <f>Daten!B1201</f>
        <v>Schärding</v>
      </c>
      <c r="C1201" s="15">
        <f t="shared" si="111"/>
        <v>4</v>
      </c>
      <c r="D1201" s="9">
        <f>Daten!E1201</f>
        <v>5213</v>
      </c>
      <c r="E1201" s="10">
        <f>Daten!D1201</f>
        <v>0</v>
      </c>
      <c r="F1201" s="9">
        <f t="shared" si="112"/>
        <v>8403.0447761194027</v>
      </c>
      <c r="H1201" s="26">
        <f t="shared" ca="1" si="113"/>
        <v>27298</v>
      </c>
      <c r="I1201" s="8">
        <f t="shared" ca="1" si="114"/>
        <v>41</v>
      </c>
      <c r="J1201" s="26">
        <f ca="1">IF(I1201=0,0,COUNTIF(I$19:$I1201,C1201*10+1))</f>
        <v>307</v>
      </c>
      <c r="K1201" s="21">
        <f t="shared" ca="1" si="115"/>
        <v>0</v>
      </c>
      <c r="L1201" s="24">
        <f t="shared" ca="1" si="116"/>
        <v>27298</v>
      </c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</row>
    <row r="1202" spans="1:44" x14ac:dyDescent="0.2">
      <c r="A1202" s="15">
        <f>Daten!A1202</f>
        <v>41423</v>
      </c>
      <c r="B1202" s="8" t="str">
        <f>Daten!B1202</f>
        <v>Schardenberg</v>
      </c>
      <c r="C1202" s="15">
        <f t="shared" si="111"/>
        <v>4</v>
      </c>
      <c r="D1202" s="9">
        <f>Daten!E1202</f>
        <v>2431</v>
      </c>
      <c r="E1202" s="10">
        <f>Daten!D1202</f>
        <v>0</v>
      </c>
      <c r="F1202" s="9">
        <f t="shared" si="112"/>
        <v>3918.6268656716416</v>
      </c>
      <c r="H1202" s="26">
        <f t="shared" ca="1" si="113"/>
        <v>12730</v>
      </c>
      <c r="I1202" s="8">
        <f t="shared" ca="1" si="114"/>
        <v>41</v>
      </c>
      <c r="J1202" s="26">
        <f ca="1">IF(I1202=0,0,COUNTIF(I$19:$I1202,C1202*10+1))</f>
        <v>308</v>
      </c>
      <c r="K1202" s="21">
        <f t="shared" ca="1" si="115"/>
        <v>0</v>
      </c>
      <c r="L1202" s="24">
        <f t="shared" ca="1" si="116"/>
        <v>12730</v>
      </c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</row>
    <row r="1203" spans="1:44" x14ac:dyDescent="0.2">
      <c r="A1203" s="15">
        <f>Daten!A1203</f>
        <v>41424</v>
      </c>
      <c r="B1203" s="8" t="str">
        <f>Daten!B1203</f>
        <v>Sigharting</v>
      </c>
      <c r="C1203" s="15">
        <f t="shared" si="111"/>
        <v>4</v>
      </c>
      <c r="D1203" s="9">
        <f>Daten!E1203</f>
        <v>825</v>
      </c>
      <c r="E1203" s="10">
        <f>Daten!D1203</f>
        <v>0</v>
      </c>
      <c r="F1203" s="9">
        <f t="shared" si="112"/>
        <v>1329.8507462686566</v>
      </c>
      <c r="H1203" s="26">
        <f t="shared" ca="1" si="113"/>
        <v>4320</v>
      </c>
      <c r="I1203" s="8">
        <f t="shared" ca="1" si="114"/>
        <v>41</v>
      </c>
      <c r="J1203" s="26">
        <f ca="1">IF(I1203=0,0,COUNTIF(I$19:$I1203,C1203*10+1))</f>
        <v>309</v>
      </c>
      <c r="K1203" s="21">
        <f t="shared" ca="1" si="115"/>
        <v>0</v>
      </c>
      <c r="L1203" s="24">
        <f t="shared" ca="1" si="116"/>
        <v>4320</v>
      </c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</row>
    <row r="1204" spans="1:44" x14ac:dyDescent="0.2">
      <c r="A1204" s="15">
        <f>Daten!A1204</f>
        <v>41425</v>
      </c>
      <c r="B1204" s="8" t="str">
        <f>Daten!B1204</f>
        <v>Suben</v>
      </c>
      <c r="C1204" s="15">
        <f t="shared" si="111"/>
        <v>4</v>
      </c>
      <c r="D1204" s="9">
        <f>Daten!E1204</f>
        <v>1457</v>
      </c>
      <c r="E1204" s="10">
        <f>Daten!D1204</f>
        <v>0</v>
      </c>
      <c r="F1204" s="9">
        <f t="shared" si="112"/>
        <v>2348.5970149253731</v>
      </c>
      <c r="H1204" s="26">
        <f t="shared" ca="1" si="113"/>
        <v>7630</v>
      </c>
      <c r="I1204" s="8">
        <f t="shared" ca="1" si="114"/>
        <v>41</v>
      </c>
      <c r="J1204" s="26">
        <f ca="1">IF(I1204=0,0,COUNTIF(I$19:$I1204,C1204*10+1))</f>
        <v>310</v>
      </c>
      <c r="K1204" s="21">
        <f t="shared" ca="1" si="115"/>
        <v>0</v>
      </c>
      <c r="L1204" s="24">
        <f t="shared" ca="1" si="116"/>
        <v>7630</v>
      </c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</row>
    <row r="1205" spans="1:44" x14ac:dyDescent="0.2">
      <c r="A1205" s="15">
        <f>Daten!A1205</f>
        <v>41426</v>
      </c>
      <c r="B1205" s="8" t="str">
        <f>Daten!B1205</f>
        <v>Taufkirchen an der Pram</v>
      </c>
      <c r="C1205" s="15">
        <f t="shared" si="111"/>
        <v>4</v>
      </c>
      <c r="D1205" s="9">
        <f>Daten!E1205</f>
        <v>2914</v>
      </c>
      <c r="E1205" s="10">
        <f>Daten!D1205</f>
        <v>0</v>
      </c>
      <c r="F1205" s="9">
        <f t="shared" si="112"/>
        <v>4697.1940298507461</v>
      </c>
      <c r="H1205" s="26">
        <f t="shared" ca="1" si="113"/>
        <v>15259</v>
      </c>
      <c r="I1205" s="8">
        <f t="shared" ca="1" si="114"/>
        <v>41</v>
      </c>
      <c r="J1205" s="26">
        <f ca="1">IF(I1205=0,0,COUNTIF(I$19:$I1205,C1205*10+1))</f>
        <v>311</v>
      </c>
      <c r="K1205" s="21">
        <f t="shared" ca="1" si="115"/>
        <v>0</v>
      </c>
      <c r="L1205" s="24">
        <f t="shared" ca="1" si="116"/>
        <v>15259</v>
      </c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</row>
    <row r="1206" spans="1:44" x14ac:dyDescent="0.2">
      <c r="A1206" s="15">
        <f>Daten!A1206</f>
        <v>41427</v>
      </c>
      <c r="B1206" s="8" t="str">
        <f>Daten!B1206</f>
        <v>Vichtenstein</v>
      </c>
      <c r="C1206" s="15">
        <f t="shared" si="111"/>
        <v>4</v>
      </c>
      <c r="D1206" s="9">
        <f>Daten!E1206</f>
        <v>626</v>
      </c>
      <c r="E1206" s="10">
        <f>Daten!D1206</f>
        <v>0</v>
      </c>
      <c r="F1206" s="9">
        <f t="shared" si="112"/>
        <v>1009.0746268656717</v>
      </c>
      <c r="H1206" s="26">
        <f t="shared" ca="1" si="113"/>
        <v>3278</v>
      </c>
      <c r="I1206" s="8">
        <f t="shared" ca="1" si="114"/>
        <v>41</v>
      </c>
      <c r="J1206" s="26">
        <f ca="1">IF(I1206=0,0,COUNTIF(I$19:$I1206,C1206*10+1))</f>
        <v>312</v>
      </c>
      <c r="K1206" s="21">
        <f t="shared" ca="1" si="115"/>
        <v>0</v>
      </c>
      <c r="L1206" s="24">
        <f t="shared" ca="1" si="116"/>
        <v>3278</v>
      </c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</row>
    <row r="1207" spans="1:44" x14ac:dyDescent="0.2">
      <c r="A1207" s="15">
        <f>Daten!A1207</f>
        <v>41428</v>
      </c>
      <c r="B1207" s="8" t="str">
        <f>Daten!B1207</f>
        <v>Waldkirchen am Wesen</v>
      </c>
      <c r="C1207" s="15">
        <f t="shared" si="111"/>
        <v>4</v>
      </c>
      <c r="D1207" s="9">
        <f>Daten!E1207</f>
        <v>1195</v>
      </c>
      <c r="E1207" s="10">
        <f>Daten!D1207</f>
        <v>0</v>
      </c>
      <c r="F1207" s="9">
        <f t="shared" si="112"/>
        <v>1926.2686567164178</v>
      </c>
      <c r="H1207" s="26">
        <f t="shared" ca="1" si="113"/>
        <v>6258</v>
      </c>
      <c r="I1207" s="8">
        <f t="shared" ca="1" si="114"/>
        <v>41</v>
      </c>
      <c r="J1207" s="26">
        <f ca="1">IF(I1207=0,0,COUNTIF(I$19:$I1207,C1207*10+1))</f>
        <v>313</v>
      </c>
      <c r="K1207" s="21">
        <f t="shared" ca="1" si="115"/>
        <v>0</v>
      </c>
      <c r="L1207" s="24">
        <f t="shared" ca="1" si="116"/>
        <v>6258</v>
      </c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</row>
    <row r="1208" spans="1:44" x14ac:dyDescent="0.2">
      <c r="A1208" s="15">
        <f>Daten!A1208</f>
        <v>41429</v>
      </c>
      <c r="B1208" s="8" t="str">
        <f>Daten!B1208</f>
        <v>Wernstein am Inn</v>
      </c>
      <c r="C1208" s="15">
        <f t="shared" si="111"/>
        <v>4</v>
      </c>
      <c r="D1208" s="9">
        <f>Daten!E1208</f>
        <v>1540</v>
      </c>
      <c r="E1208" s="10">
        <f>Daten!D1208</f>
        <v>0</v>
      </c>
      <c r="F1208" s="9">
        <f t="shared" si="112"/>
        <v>2482.3880597014927</v>
      </c>
      <c r="H1208" s="26">
        <f t="shared" ca="1" si="113"/>
        <v>8064</v>
      </c>
      <c r="I1208" s="8">
        <f t="shared" ca="1" si="114"/>
        <v>41</v>
      </c>
      <c r="J1208" s="26">
        <f ca="1">IF(I1208=0,0,COUNTIF(I$19:$I1208,C1208*10+1))</f>
        <v>314</v>
      </c>
      <c r="K1208" s="21">
        <f t="shared" ca="1" si="115"/>
        <v>0</v>
      </c>
      <c r="L1208" s="24">
        <f t="shared" ca="1" si="116"/>
        <v>8064</v>
      </c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</row>
    <row r="1209" spans="1:44" x14ac:dyDescent="0.2">
      <c r="A1209" s="15">
        <f>Daten!A1209</f>
        <v>41430</v>
      </c>
      <c r="B1209" s="8" t="str">
        <f>Daten!B1209</f>
        <v>Zell an der Pram</v>
      </c>
      <c r="C1209" s="15">
        <f t="shared" si="111"/>
        <v>4</v>
      </c>
      <c r="D1209" s="9">
        <f>Daten!E1209</f>
        <v>2024</v>
      </c>
      <c r="E1209" s="10">
        <f>Daten!D1209</f>
        <v>0</v>
      </c>
      <c r="F1209" s="9">
        <f t="shared" si="112"/>
        <v>3262.5671641791046</v>
      </c>
      <c r="H1209" s="26">
        <f t="shared" ca="1" si="113"/>
        <v>10599</v>
      </c>
      <c r="I1209" s="8">
        <f t="shared" ca="1" si="114"/>
        <v>41</v>
      </c>
      <c r="J1209" s="26">
        <f ca="1">IF(I1209=0,0,COUNTIF(I$19:$I1209,C1209*10+1))</f>
        <v>315</v>
      </c>
      <c r="K1209" s="21">
        <f t="shared" ca="1" si="115"/>
        <v>0</v>
      </c>
      <c r="L1209" s="24">
        <f t="shared" ca="1" si="116"/>
        <v>10599</v>
      </c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</row>
    <row r="1210" spans="1:44" x14ac:dyDescent="0.2">
      <c r="A1210" s="15">
        <f>Daten!A1210</f>
        <v>41501</v>
      </c>
      <c r="B1210" s="8" t="str">
        <f>Daten!B1210</f>
        <v>Adlwang</v>
      </c>
      <c r="C1210" s="15">
        <f t="shared" si="111"/>
        <v>4</v>
      </c>
      <c r="D1210" s="9">
        <f>Daten!E1210</f>
        <v>1875</v>
      </c>
      <c r="E1210" s="10">
        <f>Daten!D1210</f>
        <v>0</v>
      </c>
      <c r="F1210" s="9">
        <f t="shared" si="112"/>
        <v>3022.3880597014927</v>
      </c>
      <c r="H1210" s="26">
        <f t="shared" ca="1" si="113"/>
        <v>9818</v>
      </c>
      <c r="I1210" s="8">
        <f t="shared" ca="1" si="114"/>
        <v>41</v>
      </c>
      <c r="J1210" s="26">
        <f ca="1">IF(I1210=0,0,COUNTIF(I$19:$I1210,C1210*10+1))</f>
        <v>316</v>
      </c>
      <c r="K1210" s="21">
        <f t="shared" ca="1" si="115"/>
        <v>0</v>
      </c>
      <c r="L1210" s="24">
        <f t="shared" ca="1" si="116"/>
        <v>9818</v>
      </c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</row>
    <row r="1211" spans="1:44" x14ac:dyDescent="0.2">
      <c r="A1211" s="15">
        <f>Daten!A1211</f>
        <v>41502</v>
      </c>
      <c r="B1211" s="8" t="str">
        <f>Daten!B1211</f>
        <v>Aschach an der Steyr</v>
      </c>
      <c r="C1211" s="15">
        <f t="shared" si="111"/>
        <v>4</v>
      </c>
      <c r="D1211" s="9">
        <f>Daten!E1211</f>
        <v>2277</v>
      </c>
      <c r="E1211" s="10">
        <f>Daten!D1211</f>
        <v>0</v>
      </c>
      <c r="F1211" s="9">
        <f t="shared" si="112"/>
        <v>3670.3880597014927</v>
      </c>
      <c r="H1211" s="26">
        <f t="shared" ca="1" si="113"/>
        <v>11924</v>
      </c>
      <c r="I1211" s="8">
        <f t="shared" ca="1" si="114"/>
        <v>41</v>
      </c>
      <c r="J1211" s="26">
        <f ca="1">IF(I1211=0,0,COUNTIF(I$19:$I1211,C1211*10+1))</f>
        <v>317</v>
      </c>
      <c r="K1211" s="21">
        <f t="shared" ca="1" si="115"/>
        <v>0</v>
      </c>
      <c r="L1211" s="24">
        <f t="shared" ca="1" si="116"/>
        <v>11924</v>
      </c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</row>
    <row r="1212" spans="1:44" x14ac:dyDescent="0.2">
      <c r="A1212" s="15">
        <f>Daten!A1212</f>
        <v>41503</v>
      </c>
      <c r="B1212" s="8" t="str">
        <f>Daten!B1212</f>
        <v>Bad Hall</v>
      </c>
      <c r="C1212" s="15">
        <f t="shared" si="111"/>
        <v>4</v>
      </c>
      <c r="D1212" s="9">
        <f>Daten!E1212</f>
        <v>5378</v>
      </c>
      <c r="E1212" s="10">
        <f>Daten!D1212</f>
        <v>0</v>
      </c>
      <c r="F1212" s="9">
        <f t="shared" si="112"/>
        <v>8669.0149253731342</v>
      </c>
      <c r="H1212" s="26">
        <f t="shared" ca="1" si="113"/>
        <v>28162</v>
      </c>
      <c r="I1212" s="8">
        <f t="shared" ca="1" si="114"/>
        <v>41</v>
      </c>
      <c r="J1212" s="26">
        <f ca="1">IF(I1212=0,0,COUNTIF(I$19:$I1212,C1212*10+1))</f>
        <v>318</v>
      </c>
      <c r="K1212" s="21">
        <f t="shared" ca="1" si="115"/>
        <v>0</v>
      </c>
      <c r="L1212" s="24">
        <f t="shared" ca="1" si="116"/>
        <v>28162</v>
      </c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</row>
    <row r="1213" spans="1:44" x14ac:dyDescent="0.2">
      <c r="A1213" s="15">
        <f>Daten!A1213</f>
        <v>41504</v>
      </c>
      <c r="B1213" s="8" t="str">
        <f>Daten!B1213</f>
        <v>Dietach</v>
      </c>
      <c r="C1213" s="15">
        <f t="shared" si="111"/>
        <v>4</v>
      </c>
      <c r="D1213" s="9">
        <f>Daten!E1213</f>
        <v>3233</v>
      </c>
      <c r="E1213" s="10">
        <f>Daten!D1213</f>
        <v>0</v>
      </c>
      <c r="F1213" s="9">
        <f t="shared" si="112"/>
        <v>5211.4029850746265</v>
      </c>
      <c r="H1213" s="26">
        <f t="shared" ca="1" si="113"/>
        <v>16930</v>
      </c>
      <c r="I1213" s="8">
        <f t="shared" ca="1" si="114"/>
        <v>41</v>
      </c>
      <c r="J1213" s="26">
        <f ca="1">IF(I1213=0,0,COUNTIF(I$19:$I1213,C1213*10+1))</f>
        <v>319</v>
      </c>
      <c r="K1213" s="21">
        <f t="shared" ca="1" si="115"/>
        <v>0</v>
      </c>
      <c r="L1213" s="24">
        <f t="shared" ca="1" si="116"/>
        <v>16930</v>
      </c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</row>
    <row r="1214" spans="1:44" x14ac:dyDescent="0.2">
      <c r="A1214" s="15">
        <f>Daten!A1214</f>
        <v>41505</v>
      </c>
      <c r="B1214" s="8" t="str">
        <f>Daten!B1214</f>
        <v>Gaflenz</v>
      </c>
      <c r="C1214" s="15">
        <f t="shared" si="111"/>
        <v>4</v>
      </c>
      <c r="D1214" s="9">
        <f>Daten!E1214</f>
        <v>1950</v>
      </c>
      <c r="E1214" s="10">
        <f>Daten!D1214</f>
        <v>0</v>
      </c>
      <c r="F1214" s="9">
        <f t="shared" si="112"/>
        <v>3143.2835820895521</v>
      </c>
      <c r="H1214" s="26">
        <f t="shared" ca="1" si="113"/>
        <v>10211</v>
      </c>
      <c r="I1214" s="8">
        <f t="shared" ca="1" si="114"/>
        <v>41</v>
      </c>
      <c r="J1214" s="26">
        <f ca="1">IF(I1214=0,0,COUNTIF(I$19:$I1214,C1214*10+1))</f>
        <v>320</v>
      </c>
      <c r="K1214" s="21">
        <f t="shared" ca="1" si="115"/>
        <v>0</v>
      </c>
      <c r="L1214" s="24">
        <f t="shared" ca="1" si="116"/>
        <v>10211</v>
      </c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</row>
    <row r="1215" spans="1:44" x14ac:dyDescent="0.2">
      <c r="A1215" s="15">
        <f>Daten!A1215</f>
        <v>41506</v>
      </c>
      <c r="B1215" s="8" t="str">
        <f>Daten!B1215</f>
        <v>Garsten</v>
      </c>
      <c r="C1215" s="15">
        <f t="shared" si="111"/>
        <v>4</v>
      </c>
      <c r="D1215" s="9">
        <f>Daten!E1215</f>
        <v>6653</v>
      </c>
      <c r="E1215" s="10">
        <f>Daten!D1215</f>
        <v>0</v>
      </c>
      <c r="F1215" s="9">
        <f t="shared" si="112"/>
        <v>10724.23880597015</v>
      </c>
      <c r="H1215" s="26">
        <f t="shared" ca="1" si="113"/>
        <v>34839</v>
      </c>
      <c r="I1215" s="8">
        <f t="shared" ca="1" si="114"/>
        <v>41</v>
      </c>
      <c r="J1215" s="26">
        <f ca="1">IF(I1215=0,0,COUNTIF(I$19:$I1215,C1215*10+1))</f>
        <v>321</v>
      </c>
      <c r="K1215" s="21">
        <f t="shared" ca="1" si="115"/>
        <v>0</v>
      </c>
      <c r="L1215" s="24">
        <f t="shared" ca="1" si="116"/>
        <v>34839</v>
      </c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</row>
    <row r="1216" spans="1:44" x14ac:dyDescent="0.2">
      <c r="A1216" s="15">
        <f>Daten!A1216</f>
        <v>41507</v>
      </c>
      <c r="B1216" s="8" t="str">
        <f>Daten!B1216</f>
        <v>Großraming</v>
      </c>
      <c r="C1216" s="15">
        <f t="shared" si="111"/>
        <v>4</v>
      </c>
      <c r="D1216" s="9">
        <f>Daten!E1216</f>
        <v>2680</v>
      </c>
      <c r="E1216" s="10">
        <f>Daten!D1216</f>
        <v>0</v>
      </c>
      <c r="F1216" s="9">
        <f t="shared" si="112"/>
        <v>4320</v>
      </c>
      <c r="H1216" s="26">
        <f t="shared" ca="1" si="113"/>
        <v>14034</v>
      </c>
      <c r="I1216" s="8">
        <f t="shared" ca="1" si="114"/>
        <v>41</v>
      </c>
      <c r="J1216" s="26">
        <f ca="1">IF(I1216=0,0,COUNTIF(I$19:$I1216,C1216*10+1))</f>
        <v>322</v>
      </c>
      <c r="K1216" s="21">
        <f t="shared" ca="1" si="115"/>
        <v>0</v>
      </c>
      <c r="L1216" s="24">
        <f t="shared" ca="1" si="116"/>
        <v>14034</v>
      </c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</row>
    <row r="1217" spans="1:44" x14ac:dyDescent="0.2">
      <c r="A1217" s="15">
        <f>Daten!A1217</f>
        <v>41508</v>
      </c>
      <c r="B1217" s="8" t="str">
        <f>Daten!B1217</f>
        <v>Laussa</v>
      </c>
      <c r="C1217" s="15">
        <f t="shared" si="111"/>
        <v>4</v>
      </c>
      <c r="D1217" s="9">
        <f>Daten!E1217</f>
        <v>1248</v>
      </c>
      <c r="E1217" s="10">
        <f>Daten!D1217</f>
        <v>0</v>
      </c>
      <c r="F1217" s="9">
        <f t="shared" si="112"/>
        <v>2011.7014925373135</v>
      </c>
      <c r="H1217" s="26">
        <f t="shared" ca="1" si="113"/>
        <v>6535</v>
      </c>
      <c r="I1217" s="8">
        <f t="shared" ca="1" si="114"/>
        <v>41</v>
      </c>
      <c r="J1217" s="26">
        <f ca="1">IF(I1217=0,0,COUNTIF(I$19:$I1217,C1217*10+1))</f>
        <v>323</v>
      </c>
      <c r="K1217" s="21">
        <f t="shared" ca="1" si="115"/>
        <v>0</v>
      </c>
      <c r="L1217" s="24">
        <f t="shared" ca="1" si="116"/>
        <v>6535</v>
      </c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</row>
    <row r="1218" spans="1:44" x14ac:dyDescent="0.2">
      <c r="A1218" s="15">
        <f>Daten!A1218</f>
        <v>41509</v>
      </c>
      <c r="B1218" s="8" t="str">
        <f>Daten!B1218</f>
        <v>Losenstein</v>
      </c>
      <c r="C1218" s="15">
        <f t="shared" si="111"/>
        <v>4</v>
      </c>
      <c r="D1218" s="9">
        <f>Daten!E1218</f>
        <v>1609</v>
      </c>
      <c r="E1218" s="10">
        <f>Daten!D1218</f>
        <v>0</v>
      </c>
      <c r="F1218" s="9">
        <f t="shared" si="112"/>
        <v>2593.6119402985073</v>
      </c>
      <c r="H1218" s="26">
        <f t="shared" ca="1" si="113"/>
        <v>8426</v>
      </c>
      <c r="I1218" s="8">
        <f t="shared" ca="1" si="114"/>
        <v>41</v>
      </c>
      <c r="J1218" s="26">
        <f ca="1">IF(I1218=0,0,COUNTIF(I$19:$I1218,C1218*10+1))</f>
        <v>324</v>
      </c>
      <c r="K1218" s="21">
        <f t="shared" ca="1" si="115"/>
        <v>0</v>
      </c>
      <c r="L1218" s="24">
        <f t="shared" ca="1" si="116"/>
        <v>8426</v>
      </c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</row>
    <row r="1219" spans="1:44" x14ac:dyDescent="0.2">
      <c r="A1219" s="15">
        <f>Daten!A1219</f>
        <v>41510</v>
      </c>
      <c r="B1219" s="8" t="str">
        <f>Daten!B1219</f>
        <v>Maria Neustift</v>
      </c>
      <c r="C1219" s="15">
        <f t="shared" si="111"/>
        <v>4</v>
      </c>
      <c r="D1219" s="9">
        <f>Daten!E1219</f>
        <v>1612</v>
      </c>
      <c r="E1219" s="10">
        <f>Daten!D1219</f>
        <v>0</v>
      </c>
      <c r="F1219" s="9">
        <f t="shared" si="112"/>
        <v>2598.4477611940297</v>
      </c>
      <c r="H1219" s="26">
        <f t="shared" ca="1" si="113"/>
        <v>8441</v>
      </c>
      <c r="I1219" s="8">
        <f t="shared" ca="1" si="114"/>
        <v>41</v>
      </c>
      <c r="J1219" s="26">
        <f ca="1">IF(I1219=0,0,COUNTIF(I$19:$I1219,C1219*10+1))</f>
        <v>325</v>
      </c>
      <c r="K1219" s="21">
        <f t="shared" ca="1" si="115"/>
        <v>0</v>
      </c>
      <c r="L1219" s="24">
        <f t="shared" ca="1" si="116"/>
        <v>8441</v>
      </c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</row>
    <row r="1220" spans="1:44" x14ac:dyDescent="0.2">
      <c r="A1220" s="15">
        <f>Daten!A1220</f>
        <v>41511</v>
      </c>
      <c r="B1220" s="8" t="str">
        <f>Daten!B1220</f>
        <v>Pfarrkirchen bei Bad Hall</v>
      </c>
      <c r="C1220" s="15">
        <f t="shared" si="111"/>
        <v>4</v>
      </c>
      <c r="D1220" s="9">
        <f>Daten!E1220</f>
        <v>2272</v>
      </c>
      <c r="E1220" s="10">
        <f>Daten!D1220</f>
        <v>0</v>
      </c>
      <c r="F1220" s="9">
        <f t="shared" si="112"/>
        <v>3662.3283582089553</v>
      </c>
      <c r="H1220" s="26">
        <f t="shared" ca="1" si="113"/>
        <v>11897</v>
      </c>
      <c r="I1220" s="8">
        <f t="shared" ca="1" si="114"/>
        <v>41</v>
      </c>
      <c r="J1220" s="26">
        <f ca="1">IF(I1220=0,0,COUNTIF(I$19:$I1220,C1220*10+1))</f>
        <v>326</v>
      </c>
      <c r="K1220" s="21">
        <f t="shared" ca="1" si="115"/>
        <v>0</v>
      </c>
      <c r="L1220" s="24">
        <f t="shared" ca="1" si="116"/>
        <v>11897</v>
      </c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</row>
    <row r="1221" spans="1:44" x14ac:dyDescent="0.2">
      <c r="A1221" s="15">
        <f>Daten!A1221</f>
        <v>41512</v>
      </c>
      <c r="B1221" s="8" t="str">
        <f>Daten!B1221</f>
        <v>Reichraming</v>
      </c>
      <c r="C1221" s="15">
        <f t="shared" si="111"/>
        <v>4</v>
      </c>
      <c r="D1221" s="9">
        <f>Daten!E1221</f>
        <v>1712</v>
      </c>
      <c r="E1221" s="10">
        <f>Daten!D1221</f>
        <v>0</v>
      </c>
      <c r="F1221" s="9">
        <f t="shared" si="112"/>
        <v>2759.6417910447763</v>
      </c>
      <c r="H1221" s="26">
        <f t="shared" ca="1" si="113"/>
        <v>8965</v>
      </c>
      <c r="I1221" s="8">
        <f t="shared" ca="1" si="114"/>
        <v>41</v>
      </c>
      <c r="J1221" s="26">
        <f ca="1">IF(I1221=0,0,COUNTIF(I$19:$I1221,C1221*10+1))</f>
        <v>327</v>
      </c>
      <c r="K1221" s="21">
        <f t="shared" ca="1" si="115"/>
        <v>0</v>
      </c>
      <c r="L1221" s="24">
        <f t="shared" ca="1" si="116"/>
        <v>8965</v>
      </c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</row>
    <row r="1222" spans="1:44" x14ac:dyDescent="0.2">
      <c r="A1222" s="15">
        <f>Daten!A1222</f>
        <v>41513</v>
      </c>
      <c r="B1222" s="8" t="str">
        <f>Daten!B1222</f>
        <v>Rohr im Kremstal</v>
      </c>
      <c r="C1222" s="15">
        <f t="shared" si="111"/>
        <v>4</v>
      </c>
      <c r="D1222" s="9">
        <f>Daten!E1222</f>
        <v>1404</v>
      </c>
      <c r="E1222" s="10">
        <f>Daten!D1222</f>
        <v>0</v>
      </c>
      <c r="F1222" s="9">
        <f t="shared" si="112"/>
        <v>2263.1641791044776</v>
      </c>
      <c r="H1222" s="26">
        <f t="shared" ca="1" si="113"/>
        <v>7352</v>
      </c>
      <c r="I1222" s="8">
        <f t="shared" ca="1" si="114"/>
        <v>41</v>
      </c>
      <c r="J1222" s="26">
        <f ca="1">IF(I1222=0,0,COUNTIF(I$19:$I1222,C1222*10+1))</f>
        <v>328</v>
      </c>
      <c r="K1222" s="21">
        <f t="shared" ca="1" si="115"/>
        <v>0</v>
      </c>
      <c r="L1222" s="24">
        <f t="shared" ca="1" si="116"/>
        <v>7352</v>
      </c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</row>
    <row r="1223" spans="1:44" x14ac:dyDescent="0.2">
      <c r="A1223" s="15">
        <f>Daten!A1223</f>
        <v>41514</v>
      </c>
      <c r="B1223" s="8" t="str">
        <f>Daten!B1223</f>
        <v>St. Ulrich bei Steyr</v>
      </c>
      <c r="C1223" s="15">
        <f t="shared" si="111"/>
        <v>4</v>
      </c>
      <c r="D1223" s="9">
        <f>Daten!E1223</f>
        <v>3005</v>
      </c>
      <c r="E1223" s="10">
        <f>Daten!D1223</f>
        <v>0</v>
      </c>
      <c r="F1223" s="9">
        <f t="shared" si="112"/>
        <v>4843.8805970149251</v>
      </c>
      <c r="H1223" s="26">
        <f t="shared" ca="1" si="113"/>
        <v>15736</v>
      </c>
      <c r="I1223" s="8">
        <f t="shared" ca="1" si="114"/>
        <v>41</v>
      </c>
      <c r="J1223" s="26">
        <f ca="1">IF(I1223=0,0,COUNTIF(I$19:$I1223,C1223*10+1))</f>
        <v>329</v>
      </c>
      <c r="K1223" s="21">
        <f t="shared" ca="1" si="115"/>
        <v>0</v>
      </c>
      <c r="L1223" s="24">
        <f t="shared" ca="1" si="116"/>
        <v>15736</v>
      </c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</row>
    <row r="1224" spans="1:44" x14ac:dyDescent="0.2">
      <c r="A1224" s="15">
        <f>Daten!A1224</f>
        <v>41515</v>
      </c>
      <c r="B1224" s="8" t="str">
        <f>Daten!B1224</f>
        <v>Schiedlberg</v>
      </c>
      <c r="C1224" s="15">
        <f t="shared" si="111"/>
        <v>4</v>
      </c>
      <c r="D1224" s="9">
        <f>Daten!E1224</f>
        <v>1215</v>
      </c>
      <c r="E1224" s="10">
        <f>Daten!D1224</f>
        <v>0</v>
      </c>
      <c r="F1224" s="9">
        <f t="shared" si="112"/>
        <v>1958.5074626865671</v>
      </c>
      <c r="H1224" s="26">
        <f t="shared" ca="1" si="113"/>
        <v>6362</v>
      </c>
      <c r="I1224" s="8">
        <f t="shared" ca="1" si="114"/>
        <v>41</v>
      </c>
      <c r="J1224" s="26">
        <f ca="1">IF(I1224=0,0,COUNTIF(I$19:$I1224,C1224*10+1))</f>
        <v>330</v>
      </c>
      <c r="K1224" s="21">
        <f t="shared" ca="1" si="115"/>
        <v>0</v>
      </c>
      <c r="L1224" s="24">
        <f t="shared" ca="1" si="116"/>
        <v>6362</v>
      </c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</row>
    <row r="1225" spans="1:44" x14ac:dyDescent="0.2">
      <c r="A1225" s="15">
        <f>Daten!A1225</f>
        <v>41516</v>
      </c>
      <c r="B1225" s="8" t="str">
        <f>Daten!B1225</f>
        <v>Sierning</v>
      </c>
      <c r="C1225" s="15">
        <f t="shared" si="111"/>
        <v>4</v>
      </c>
      <c r="D1225" s="9">
        <f>Daten!E1225</f>
        <v>9335</v>
      </c>
      <c r="E1225" s="10">
        <f>Daten!D1225</f>
        <v>0</v>
      </c>
      <c r="F1225" s="9">
        <f t="shared" si="112"/>
        <v>15230.796019900497</v>
      </c>
      <c r="H1225" s="26">
        <f t="shared" ca="1" si="113"/>
        <v>49478</v>
      </c>
      <c r="I1225" s="8">
        <f t="shared" ca="1" si="114"/>
        <v>41</v>
      </c>
      <c r="J1225" s="26">
        <f ca="1">IF(I1225=0,0,COUNTIF(I$19:$I1225,C1225*10+1))</f>
        <v>331</v>
      </c>
      <c r="K1225" s="21">
        <f t="shared" ca="1" si="115"/>
        <v>0</v>
      </c>
      <c r="L1225" s="24">
        <f t="shared" ca="1" si="116"/>
        <v>49478</v>
      </c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</row>
    <row r="1226" spans="1:44" x14ac:dyDescent="0.2">
      <c r="A1226" s="15">
        <f>Daten!A1226</f>
        <v>41517</v>
      </c>
      <c r="B1226" s="8" t="str">
        <f>Daten!B1226</f>
        <v>Ternberg</v>
      </c>
      <c r="C1226" s="15">
        <f t="shared" si="111"/>
        <v>4</v>
      </c>
      <c r="D1226" s="9">
        <f>Daten!E1226</f>
        <v>3399</v>
      </c>
      <c r="E1226" s="10">
        <f>Daten!D1226</f>
        <v>0</v>
      </c>
      <c r="F1226" s="9">
        <f t="shared" si="112"/>
        <v>5478.9850746268658</v>
      </c>
      <c r="H1226" s="26">
        <f t="shared" ca="1" si="113"/>
        <v>17799</v>
      </c>
      <c r="I1226" s="8">
        <f t="shared" ca="1" si="114"/>
        <v>41</v>
      </c>
      <c r="J1226" s="26">
        <f ca="1">IF(I1226=0,0,COUNTIF(I$19:$I1226,C1226*10+1))</f>
        <v>332</v>
      </c>
      <c r="K1226" s="21">
        <f t="shared" ca="1" si="115"/>
        <v>0</v>
      </c>
      <c r="L1226" s="24">
        <f t="shared" ca="1" si="116"/>
        <v>17799</v>
      </c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</row>
    <row r="1227" spans="1:44" x14ac:dyDescent="0.2">
      <c r="A1227" s="15">
        <f>Daten!A1227</f>
        <v>41518</v>
      </c>
      <c r="B1227" s="8" t="str">
        <f>Daten!B1227</f>
        <v>Waldneukirchen</v>
      </c>
      <c r="C1227" s="15">
        <f t="shared" si="111"/>
        <v>4</v>
      </c>
      <c r="D1227" s="9">
        <f>Daten!E1227</f>
        <v>2203</v>
      </c>
      <c r="E1227" s="10">
        <f>Daten!D1227</f>
        <v>0</v>
      </c>
      <c r="F1227" s="9">
        <f t="shared" si="112"/>
        <v>3551.1044776119402</v>
      </c>
      <c r="H1227" s="26">
        <f t="shared" ca="1" si="113"/>
        <v>11536</v>
      </c>
      <c r="I1227" s="8">
        <f t="shared" ca="1" si="114"/>
        <v>41</v>
      </c>
      <c r="J1227" s="26">
        <f ca="1">IF(I1227=0,0,COUNTIF(I$19:$I1227,C1227*10+1))</f>
        <v>333</v>
      </c>
      <c r="K1227" s="21">
        <f t="shared" ca="1" si="115"/>
        <v>0</v>
      </c>
      <c r="L1227" s="24">
        <f t="shared" ca="1" si="116"/>
        <v>11536</v>
      </c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</row>
    <row r="1228" spans="1:44" x14ac:dyDescent="0.2">
      <c r="A1228" s="15">
        <f>Daten!A1228</f>
        <v>41521</v>
      </c>
      <c r="B1228" s="8" t="str">
        <f>Daten!B1228</f>
        <v>Wolfern</v>
      </c>
      <c r="C1228" s="15">
        <f t="shared" si="111"/>
        <v>4</v>
      </c>
      <c r="D1228" s="9">
        <f>Daten!E1228</f>
        <v>3162</v>
      </c>
      <c r="E1228" s="10">
        <f>Daten!D1228</f>
        <v>0</v>
      </c>
      <c r="F1228" s="9">
        <f t="shared" si="112"/>
        <v>5096.9552238805973</v>
      </c>
      <c r="H1228" s="26">
        <f t="shared" ca="1" si="113"/>
        <v>16558</v>
      </c>
      <c r="I1228" s="8">
        <f t="shared" ca="1" si="114"/>
        <v>41</v>
      </c>
      <c r="J1228" s="26">
        <f ca="1">IF(I1228=0,0,COUNTIF(I$19:$I1228,C1228*10+1))</f>
        <v>334</v>
      </c>
      <c r="K1228" s="21">
        <f t="shared" ca="1" si="115"/>
        <v>0</v>
      </c>
      <c r="L1228" s="24">
        <f t="shared" ca="1" si="116"/>
        <v>16558</v>
      </c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</row>
    <row r="1229" spans="1:44" x14ac:dyDescent="0.2">
      <c r="A1229" s="15">
        <f>Daten!A1229</f>
        <v>41522</v>
      </c>
      <c r="B1229" s="8" t="str">
        <f>Daten!B1229</f>
        <v>Weyer</v>
      </c>
      <c r="C1229" s="15">
        <f t="shared" si="111"/>
        <v>4</v>
      </c>
      <c r="D1229" s="9">
        <f>Daten!E1229</f>
        <v>4218</v>
      </c>
      <c r="E1229" s="10">
        <f>Daten!D1229</f>
        <v>0</v>
      </c>
      <c r="F1229" s="9">
        <f t="shared" si="112"/>
        <v>6799.1641791044776</v>
      </c>
      <c r="H1229" s="26">
        <f t="shared" ca="1" si="113"/>
        <v>22088</v>
      </c>
      <c r="I1229" s="8">
        <f t="shared" ca="1" si="114"/>
        <v>41</v>
      </c>
      <c r="J1229" s="26">
        <f ca="1">IF(I1229=0,0,COUNTIF(I$19:$I1229,C1229*10+1))</f>
        <v>335</v>
      </c>
      <c r="K1229" s="21">
        <f t="shared" ca="1" si="115"/>
        <v>0</v>
      </c>
      <c r="L1229" s="24">
        <f t="shared" ca="1" si="116"/>
        <v>22088</v>
      </c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</row>
    <row r="1230" spans="1:44" x14ac:dyDescent="0.2">
      <c r="A1230" s="15">
        <f>Daten!A1230</f>
        <v>41601</v>
      </c>
      <c r="B1230" s="8" t="str">
        <f>Daten!B1230</f>
        <v>Alberndorf in der Riedmark</v>
      </c>
      <c r="C1230" s="15">
        <f t="shared" si="111"/>
        <v>4</v>
      </c>
      <c r="D1230" s="9">
        <f>Daten!E1230</f>
        <v>4141</v>
      </c>
      <c r="E1230" s="10">
        <f>Daten!D1230</f>
        <v>0</v>
      </c>
      <c r="F1230" s="9">
        <f t="shared" si="112"/>
        <v>6675.0447761194027</v>
      </c>
      <c r="H1230" s="26">
        <f t="shared" ca="1" si="113"/>
        <v>21684</v>
      </c>
      <c r="I1230" s="8">
        <f t="shared" ca="1" si="114"/>
        <v>41</v>
      </c>
      <c r="J1230" s="26">
        <f ca="1">IF(I1230=0,0,COUNTIF(I$19:$I1230,C1230*10+1))</f>
        <v>336</v>
      </c>
      <c r="K1230" s="21">
        <f t="shared" ca="1" si="115"/>
        <v>0</v>
      </c>
      <c r="L1230" s="24">
        <f t="shared" ca="1" si="116"/>
        <v>21684</v>
      </c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</row>
    <row r="1231" spans="1:44" x14ac:dyDescent="0.2">
      <c r="A1231" s="15">
        <f>Daten!A1231</f>
        <v>41602</v>
      </c>
      <c r="B1231" s="8" t="str">
        <f>Daten!B1231</f>
        <v>Altenberg bei Linz</v>
      </c>
      <c r="C1231" s="15">
        <f t="shared" si="111"/>
        <v>4</v>
      </c>
      <c r="D1231" s="9">
        <f>Daten!E1231</f>
        <v>4597</v>
      </c>
      <c r="E1231" s="10">
        <f>Daten!D1231</f>
        <v>0</v>
      </c>
      <c r="F1231" s="9">
        <f t="shared" si="112"/>
        <v>7410.0895522388055</v>
      </c>
      <c r="H1231" s="26">
        <f t="shared" ca="1" si="113"/>
        <v>24072</v>
      </c>
      <c r="I1231" s="8">
        <f t="shared" ca="1" si="114"/>
        <v>41</v>
      </c>
      <c r="J1231" s="26">
        <f ca="1">IF(I1231=0,0,COUNTIF(I$19:$I1231,C1231*10+1))</f>
        <v>337</v>
      </c>
      <c r="K1231" s="21">
        <f t="shared" ca="1" si="115"/>
        <v>0</v>
      </c>
      <c r="L1231" s="24">
        <f t="shared" ca="1" si="116"/>
        <v>24072</v>
      </c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</row>
    <row r="1232" spans="1:44" x14ac:dyDescent="0.2">
      <c r="A1232" s="15">
        <f>Daten!A1232</f>
        <v>41603</v>
      </c>
      <c r="B1232" s="8" t="str">
        <f>Daten!B1232</f>
        <v>Bad Leonfelden</v>
      </c>
      <c r="C1232" s="15">
        <f t="shared" si="111"/>
        <v>4</v>
      </c>
      <c r="D1232" s="9">
        <f>Daten!E1232</f>
        <v>4226</v>
      </c>
      <c r="E1232" s="10">
        <f>Daten!D1232</f>
        <v>0</v>
      </c>
      <c r="F1232" s="9">
        <f t="shared" si="112"/>
        <v>6812.059701492537</v>
      </c>
      <c r="H1232" s="26">
        <f t="shared" ca="1" si="113"/>
        <v>22130</v>
      </c>
      <c r="I1232" s="8">
        <f t="shared" ca="1" si="114"/>
        <v>41</v>
      </c>
      <c r="J1232" s="26">
        <f ca="1">IF(I1232=0,0,COUNTIF(I$19:$I1232,C1232*10+1))</f>
        <v>338</v>
      </c>
      <c r="K1232" s="21">
        <f t="shared" ca="1" si="115"/>
        <v>0</v>
      </c>
      <c r="L1232" s="24">
        <f t="shared" ca="1" si="116"/>
        <v>22130</v>
      </c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</row>
    <row r="1233" spans="1:44" x14ac:dyDescent="0.2">
      <c r="A1233" s="15">
        <f>Daten!A1233</f>
        <v>41604</v>
      </c>
      <c r="B1233" s="8" t="str">
        <f>Daten!B1233</f>
        <v>Eidenberg</v>
      </c>
      <c r="C1233" s="15">
        <f t="shared" si="111"/>
        <v>4</v>
      </c>
      <c r="D1233" s="9">
        <f>Daten!E1233</f>
        <v>2094</v>
      </c>
      <c r="E1233" s="10">
        <f>Daten!D1233</f>
        <v>0</v>
      </c>
      <c r="F1233" s="9">
        <f t="shared" si="112"/>
        <v>3375.4029850746269</v>
      </c>
      <c r="H1233" s="26">
        <f t="shared" ca="1" si="113"/>
        <v>10965</v>
      </c>
      <c r="I1233" s="8">
        <f t="shared" ca="1" si="114"/>
        <v>41</v>
      </c>
      <c r="J1233" s="26">
        <f ca="1">IF(I1233=0,0,COUNTIF(I$19:$I1233,C1233*10+1))</f>
        <v>339</v>
      </c>
      <c r="K1233" s="21">
        <f t="shared" ca="1" si="115"/>
        <v>0</v>
      </c>
      <c r="L1233" s="24">
        <f t="shared" ca="1" si="116"/>
        <v>10965</v>
      </c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</row>
    <row r="1234" spans="1:44" x14ac:dyDescent="0.2">
      <c r="A1234" s="15">
        <f>Daten!A1234</f>
        <v>41605</v>
      </c>
      <c r="B1234" s="8" t="str">
        <f>Daten!B1234</f>
        <v>Engerwitzdorf</v>
      </c>
      <c r="C1234" s="15">
        <f t="shared" si="111"/>
        <v>4</v>
      </c>
      <c r="D1234" s="9">
        <f>Daten!E1234</f>
        <v>8815</v>
      </c>
      <c r="E1234" s="10">
        <f>Daten!D1234</f>
        <v>0</v>
      </c>
      <c r="F1234" s="9">
        <f t="shared" si="112"/>
        <v>14209.253731343284</v>
      </c>
      <c r="H1234" s="26">
        <f t="shared" ca="1" si="113"/>
        <v>46160</v>
      </c>
      <c r="I1234" s="8">
        <f t="shared" ca="1" si="114"/>
        <v>41</v>
      </c>
      <c r="J1234" s="26">
        <f ca="1">IF(I1234=0,0,COUNTIF(I$19:$I1234,C1234*10+1))</f>
        <v>340</v>
      </c>
      <c r="K1234" s="21">
        <f t="shared" ca="1" si="115"/>
        <v>0</v>
      </c>
      <c r="L1234" s="24">
        <f t="shared" ca="1" si="116"/>
        <v>46160</v>
      </c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</row>
    <row r="1235" spans="1:44" x14ac:dyDescent="0.2">
      <c r="A1235" s="15">
        <f>Daten!A1235</f>
        <v>41606</v>
      </c>
      <c r="B1235" s="8" t="str">
        <f>Daten!B1235</f>
        <v>Feldkirchen an der Donau</v>
      </c>
      <c r="C1235" s="15">
        <f t="shared" ref="C1235:C1298" si="117">INT(A1235/10000)</f>
        <v>4</v>
      </c>
      <c r="D1235" s="9">
        <f>Daten!E1235</f>
        <v>5382</v>
      </c>
      <c r="E1235" s="10">
        <f>Daten!D1235</f>
        <v>0</v>
      </c>
      <c r="F1235" s="9">
        <f t="shared" ref="F1235:F1298" si="118">IF(AND(E1235=1,D1235&lt;=20000),D1235*2,IF(D1235&lt;=10000,D1235*(1+41/67),IF(D1235&lt;=20000,D1235*(1+2/3),IF(D1235&lt;=50000,D1235*(2),D1235*(2+1/3))))+IF(AND(D1235&gt;9000,D1235&lt;=10000),(D1235-9000)*(110/201),0)+IF(AND(D1235&gt;18000,D1235&lt;=20000),(D1235-18000)*(3+1/3),0)+IF(AND(D1235&gt;45000,D1235&lt;=50000),(D1235-45000)*(3+1/3),0))</f>
        <v>8675.4626865671635</v>
      </c>
      <c r="H1235" s="26">
        <f t="shared" ref="H1235:H1298" ca="1" si="119">ROUND(OFFSET($G$6,C1235,0)/OFFSET($F$6,C1235,0)*F1235,0)</f>
        <v>28183</v>
      </c>
      <c r="I1235" s="8">
        <f t="shared" ref="I1235:I1298" ca="1" si="120">IF(H1235&gt;0,C1235*10+1,0)</f>
        <v>41</v>
      </c>
      <c r="J1235" s="26">
        <f ca="1">IF(I1235=0,0,COUNTIF(I$19:$I1235,C1235*10+1))</f>
        <v>341</v>
      </c>
      <c r="K1235" s="21">
        <f t="shared" ref="K1235:K1298" ca="1" si="121">IF(J1235=1,OFFSET($G$6,C1235,0)-OFFSET($H$6,C1235,0),0)</f>
        <v>0</v>
      </c>
      <c r="L1235" s="24">
        <f t="shared" ref="L1235:L1298" ca="1" si="122">H1235+K1235</f>
        <v>28183</v>
      </c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</row>
    <row r="1236" spans="1:44" x14ac:dyDescent="0.2">
      <c r="A1236" s="15">
        <f>Daten!A1236</f>
        <v>41607</v>
      </c>
      <c r="B1236" s="8" t="str">
        <f>Daten!B1236</f>
        <v>Gallneukirchen</v>
      </c>
      <c r="C1236" s="15">
        <f t="shared" si="117"/>
        <v>4</v>
      </c>
      <c r="D1236" s="9">
        <f>Daten!E1236</f>
        <v>6498</v>
      </c>
      <c r="E1236" s="10">
        <f>Daten!D1236</f>
        <v>0</v>
      </c>
      <c r="F1236" s="9">
        <f t="shared" si="118"/>
        <v>10474.388059701492</v>
      </c>
      <c r="H1236" s="26">
        <f t="shared" ca="1" si="119"/>
        <v>34027</v>
      </c>
      <c r="I1236" s="8">
        <f t="shared" ca="1" si="120"/>
        <v>41</v>
      </c>
      <c r="J1236" s="26">
        <f ca="1">IF(I1236=0,0,COUNTIF(I$19:$I1236,C1236*10+1))</f>
        <v>342</v>
      </c>
      <c r="K1236" s="21">
        <f t="shared" ca="1" si="121"/>
        <v>0</v>
      </c>
      <c r="L1236" s="24">
        <f t="shared" ca="1" si="122"/>
        <v>34027</v>
      </c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</row>
    <row r="1237" spans="1:44" x14ac:dyDescent="0.2">
      <c r="A1237" s="15">
        <f>Daten!A1237</f>
        <v>41608</v>
      </c>
      <c r="B1237" s="8" t="str">
        <f>Daten!B1237</f>
        <v>Goldwörth</v>
      </c>
      <c r="C1237" s="15">
        <f t="shared" si="117"/>
        <v>4</v>
      </c>
      <c r="D1237" s="9">
        <f>Daten!E1237</f>
        <v>831</v>
      </c>
      <c r="E1237" s="10">
        <f>Daten!D1237</f>
        <v>0</v>
      </c>
      <c r="F1237" s="9">
        <f t="shared" si="118"/>
        <v>1339.5223880597016</v>
      </c>
      <c r="H1237" s="26">
        <f t="shared" ca="1" si="119"/>
        <v>4352</v>
      </c>
      <c r="I1237" s="8">
        <f t="shared" ca="1" si="120"/>
        <v>41</v>
      </c>
      <c r="J1237" s="26">
        <f ca="1">IF(I1237=0,0,COUNTIF(I$19:$I1237,C1237*10+1))</f>
        <v>343</v>
      </c>
      <c r="K1237" s="21">
        <f t="shared" ca="1" si="121"/>
        <v>0</v>
      </c>
      <c r="L1237" s="24">
        <f t="shared" ca="1" si="122"/>
        <v>4352</v>
      </c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</row>
    <row r="1238" spans="1:44" x14ac:dyDescent="0.2">
      <c r="A1238" s="15">
        <f>Daten!A1238</f>
        <v>41609</v>
      </c>
      <c r="B1238" s="8" t="str">
        <f>Daten!B1238</f>
        <v>Gramastetten</v>
      </c>
      <c r="C1238" s="15">
        <f t="shared" si="117"/>
        <v>4</v>
      </c>
      <c r="D1238" s="9">
        <f>Daten!E1238</f>
        <v>5140</v>
      </c>
      <c r="E1238" s="10">
        <f>Daten!D1238</f>
        <v>0</v>
      </c>
      <c r="F1238" s="9">
        <f t="shared" si="118"/>
        <v>8285.373134328358</v>
      </c>
      <c r="H1238" s="26">
        <f t="shared" ca="1" si="119"/>
        <v>26916</v>
      </c>
      <c r="I1238" s="8">
        <f t="shared" ca="1" si="120"/>
        <v>41</v>
      </c>
      <c r="J1238" s="26">
        <f ca="1">IF(I1238=0,0,COUNTIF(I$19:$I1238,C1238*10+1))</f>
        <v>344</v>
      </c>
      <c r="K1238" s="21">
        <f t="shared" ca="1" si="121"/>
        <v>0</v>
      </c>
      <c r="L1238" s="24">
        <f t="shared" ca="1" si="122"/>
        <v>26916</v>
      </c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</row>
    <row r="1239" spans="1:44" x14ac:dyDescent="0.2">
      <c r="A1239" s="15">
        <f>Daten!A1239</f>
        <v>41610</v>
      </c>
      <c r="B1239" s="8" t="str">
        <f>Daten!B1239</f>
        <v>Haibach im Mühlkreis</v>
      </c>
      <c r="C1239" s="15">
        <f t="shared" si="117"/>
        <v>4</v>
      </c>
      <c r="D1239" s="9">
        <f>Daten!E1239</f>
        <v>921</v>
      </c>
      <c r="E1239" s="10">
        <f>Daten!D1239</f>
        <v>0</v>
      </c>
      <c r="F1239" s="9">
        <f t="shared" si="118"/>
        <v>1484.5970149253731</v>
      </c>
      <c r="H1239" s="26">
        <f t="shared" ca="1" si="119"/>
        <v>4823</v>
      </c>
      <c r="I1239" s="8">
        <f t="shared" ca="1" si="120"/>
        <v>41</v>
      </c>
      <c r="J1239" s="26">
        <f ca="1">IF(I1239=0,0,COUNTIF(I$19:$I1239,C1239*10+1))</f>
        <v>345</v>
      </c>
      <c r="K1239" s="21">
        <f t="shared" ca="1" si="121"/>
        <v>0</v>
      </c>
      <c r="L1239" s="24">
        <f t="shared" ca="1" si="122"/>
        <v>4823</v>
      </c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</row>
    <row r="1240" spans="1:44" x14ac:dyDescent="0.2">
      <c r="A1240" s="15">
        <f>Daten!A1240</f>
        <v>41611</v>
      </c>
      <c r="B1240" s="8" t="str">
        <f>Daten!B1240</f>
        <v>Hellmonsödt</v>
      </c>
      <c r="C1240" s="15">
        <f t="shared" si="117"/>
        <v>4</v>
      </c>
      <c r="D1240" s="9">
        <f>Daten!E1240</f>
        <v>2332</v>
      </c>
      <c r="E1240" s="10">
        <f>Daten!D1240</f>
        <v>0</v>
      </c>
      <c r="F1240" s="9">
        <f t="shared" si="118"/>
        <v>3759.0447761194027</v>
      </c>
      <c r="H1240" s="26">
        <f t="shared" ca="1" si="119"/>
        <v>12212</v>
      </c>
      <c r="I1240" s="8">
        <f t="shared" ca="1" si="120"/>
        <v>41</v>
      </c>
      <c r="J1240" s="26">
        <f ca="1">IF(I1240=0,0,COUNTIF(I$19:$I1240,C1240*10+1))</f>
        <v>346</v>
      </c>
      <c r="K1240" s="21">
        <f t="shared" ca="1" si="121"/>
        <v>0</v>
      </c>
      <c r="L1240" s="24">
        <f t="shared" ca="1" si="122"/>
        <v>12212</v>
      </c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</row>
    <row r="1241" spans="1:44" x14ac:dyDescent="0.2">
      <c r="A1241" s="15">
        <f>Daten!A1241</f>
        <v>41612</v>
      </c>
      <c r="B1241" s="8" t="str">
        <f>Daten!B1241</f>
        <v>Herzogsdorf</v>
      </c>
      <c r="C1241" s="15">
        <f t="shared" si="117"/>
        <v>4</v>
      </c>
      <c r="D1241" s="9">
        <f>Daten!E1241</f>
        <v>2557</v>
      </c>
      <c r="E1241" s="10">
        <f>Daten!D1241</f>
        <v>0</v>
      </c>
      <c r="F1241" s="9">
        <f t="shared" si="118"/>
        <v>4121.7313432835817</v>
      </c>
      <c r="H1241" s="26">
        <f t="shared" ca="1" si="119"/>
        <v>13390</v>
      </c>
      <c r="I1241" s="8">
        <f t="shared" ca="1" si="120"/>
        <v>41</v>
      </c>
      <c r="J1241" s="26">
        <f ca="1">IF(I1241=0,0,COUNTIF(I$19:$I1241,C1241*10+1))</f>
        <v>347</v>
      </c>
      <c r="K1241" s="21">
        <f t="shared" ca="1" si="121"/>
        <v>0</v>
      </c>
      <c r="L1241" s="24">
        <f t="shared" ca="1" si="122"/>
        <v>13390</v>
      </c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</row>
    <row r="1242" spans="1:44" x14ac:dyDescent="0.2">
      <c r="A1242" s="15">
        <f>Daten!A1242</f>
        <v>41613</v>
      </c>
      <c r="B1242" s="8" t="str">
        <f>Daten!B1242</f>
        <v>Kirchschlag bei Linz</v>
      </c>
      <c r="C1242" s="15">
        <f t="shared" si="117"/>
        <v>4</v>
      </c>
      <c r="D1242" s="9">
        <f>Daten!E1242</f>
        <v>2174</v>
      </c>
      <c r="E1242" s="10">
        <f>Daten!D1242</f>
        <v>0</v>
      </c>
      <c r="F1242" s="9">
        <f t="shared" si="118"/>
        <v>3504.3582089552237</v>
      </c>
      <c r="H1242" s="26">
        <f t="shared" ca="1" si="119"/>
        <v>11384</v>
      </c>
      <c r="I1242" s="8">
        <f t="shared" ca="1" si="120"/>
        <v>41</v>
      </c>
      <c r="J1242" s="26">
        <f ca="1">IF(I1242=0,0,COUNTIF(I$19:$I1242,C1242*10+1))</f>
        <v>348</v>
      </c>
      <c r="K1242" s="21">
        <f t="shared" ca="1" si="121"/>
        <v>0</v>
      </c>
      <c r="L1242" s="24">
        <f t="shared" ca="1" si="122"/>
        <v>11384</v>
      </c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</row>
    <row r="1243" spans="1:44" x14ac:dyDescent="0.2">
      <c r="A1243" s="15">
        <f>Daten!A1243</f>
        <v>41614</v>
      </c>
      <c r="B1243" s="8" t="str">
        <f>Daten!B1243</f>
        <v>Lichtenberg</v>
      </c>
      <c r="C1243" s="15">
        <f t="shared" si="117"/>
        <v>4</v>
      </c>
      <c r="D1243" s="9">
        <f>Daten!E1243</f>
        <v>2680</v>
      </c>
      <c r="E1243" s="10">
        <f>Daten!D1243</f>
        <v>0</v>
      </c>
      <c r="F1243" s="9">
        <f t="shared" si="118"/>
        <v>4320</v>
      </c>
      <c r="H1243" s="26">
        <f t="shared" ca="1" si="119"/>
        <v>14034</v>
      </c>
      <c r="I1243" s="8">
        <f t="shared" ca="1" si="120"/>
        <v>41</v>
      </c>
      <c r="J1243" s="26">
        <f ca="1">IF(I1243=0,0,COUNTIF(I$19:$I1243,C1243*10+1))</f>
        <v>349</v>
      </c>
      <c r="K1243" s="21">
        <f t="shared" ca="1" si="121"/>
        <v>0</v>
      </c>
      <c r="L1243" s="24">
        <f t="shared" ca="1" si="122"/>
        <v>14034</v>
      </c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</row>
    <row r="1244" spans="1:44" x14ac:dyDescent="0.2">
      <c r="A1244" s="15">
        <f>Daten!A1244</f>
        <v>41615</v>
      </c>
      <c r="B1244" s="8" t="str">
        <f>Daten!B1244</f>
        <v>Oberneukirchen</v>
      </c>
      <c r="C1244" s="15">
        <f t="shared" si="117"/>
        <v>4</v>
      </c>
      <c r="D1244" s="9">
        <f>Daten!E1244</f>
        <v>3198</v>
      </c>
      <c r="E1244" s="10">
        <f>Daten!D1244</f>
        <v>0</v>
      </c>
      <c r="F1244" s="9">
        <f t="shared" si="118"/>
        <v>5154.9850746268658</v>
      </c>
      <c r="H1244" s="26">
        <f t="shared" ca="1" si="119"/>
        <v>16746</v>
      </c>
      <c r="I1244" s="8">
        <f t="shared" ca="1" si="120"/>
        <v>41</v>
      </c>
      <c r="J1244" s="26">
        <f ca="1">IF(I1244=0,0,COUNTIF(I$19:$I1244,C1244*10+1))</f>
        <v>350</v>
      </c>
      <c r="K1244" s="21">
        <f t="shared" ca="1" si="121"/>
        <v>0</v>
      </c>
      <c r="L1244" s="24">
        <f t="shared" ca="1" si="122"/>
        <v>16746</v>
      </c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</row>
    <row r="1245" spans="1:44" x14ac:dyDescent="0.2">
      <c r="A1245" s="15">
        <f>Daten!A1245</f>
        <v>41616</v>
      </c>
      <c r="B1245" s="8" t="str">
        <f>Daten!B1245</f>
        <v>Ottenschlag im Mühlkreis</v>
      </c>
      <c r="C1245" s="15">
        <f t="shared" si="117"/>
        <v>4</v>
      </c>
      <c r="D1245" s="9">
        <f>Daten!E1245</f>
        <v>538</v>
      </c>
      <c r="E1245" s="10">
        <f>Daten!D1245</f>
        <v>0</v>
      </c>
      <c r="F1245" s="9">
        <f t="shared" si="118"/>
        <v>867.22388059701495</v>
      </c>
      <c r="H1245" s="26">
        <f t="shared" ca="1" si="119"/>
        <v>2817</v>
      </c>
      <c r="I1245" s="8">
        <f t="shared" ca="1" si="120"/>
        <v>41</v>
      </c>
      <c r="J1245" s="26">
        <f ca="1">IF(I1245=0,0,COUNTIF(I$19:$I1245,C1245*10+1))</f>
        <v>351</v>
      </c>
      <c r="K1245" s="21">
        <f t="shared" ca="1" si="121"/>
        <v>0</v>
      </c>
      <c r="L1245" s="24">
        <f t="shared" ca="1" si="122"/>
        <v>2817</v>
      </c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</row>
    <row r="1246" spans="1:44" x14ac:dyDescent="0.2">
      <c r="A1246" s="15">
        <f>Daten!A1246</f>
        <v>41617</v>
      </c>
      <c r="B1246" s="8" t="str">
        <f>Daten!B1246</f>
        <v>Ottensheim</v>
      </c>
      <c r="C1246" s="15">
        <f t="shared" si="117"/>
        <v>4</v>
      </c>
      <c r="D1246" s="9">
        <f>Daten!E1246</f>
        <v>4779</v>
      </c>
      <c r="E1246" s="10">
        <f>Daten!D1246</f>
        <v>0</v>
      </c>
      <c r="F1246" s="9">
        <f t="shared" si="118"/>
        <v>7703.4626865671644</v>
      </c>
      <c r="H1246" s="26">
        <f t="shared" ca="1" si="119"/>
        <v>25025</v>
      </c>
      <c r="I1246" s="8">
        <f t="shared" ca="1" si="120"/>
        <v>41</v>
      </c>
      <c r="J1246" s="26">
        <f ca="1">IF(I1246=0,0,COUNTIF(I$19:$I1246,C1246*10+1))</f>
        <v>352</v>
      </c>
      <c r="K1246" s="21">
        <f t="shared" ca="1" si="121"/>
        <v>0</v>
      </c>
      <c r="L1246" s="24">
        <f t="shared" ca="1" si="122"/>
        <v>25025</v>
      </c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</row>
    <row r="1247" spans="1:44" x14ac:dyDescent="0.2">
      <c r="A1247" s="15">
        <f>Daten!A1247</f>
        <v>41618</v>
      </c>
      <c r="B1247" s="8" t="str">
        <f>Daten!B1247</f>
        <v>Puchenau</v>
      </c>
      <c r="C1247" s="15">
        <f t="shared" si="117"/>
        <v>4</v>
      </c>
      <c r="D1247" s="9">
        <f>Daten!E1247</f>
        <v>4453</v>
      </c>
      <c r="E1247" s="10">
        <f>Daten!D1247</f>
        <v>0</v>
      </c>
      <c r="F1247" s="9">
        <f t="shared" si="118"/>
        <v>7177.9701492537315</v>
      </c>
      <c r="H1247" s="26">
        <f t="shared" ca="1" si="119"/>
        <v>23318</v>
      </c>
      <c r="I1247" s="8">
        <f t="shared" ca="1" si="120"/>
        <v>41</v>
      </c>
      <c r="J1247" s="26">
        <f ca="1">IF(I1247=0,0,COUNTIF(I$19:$I1247,C1247*10+1))</f>
        <v>353</v>
      </c>
      <c r="K1247" s="21">
        <f t="shared" ca="1" si="121"/>
        <v>0</v>
      </c>
      <c r="L1247" s="24">
        <f t="shared" ca="1" si="122"/>
        <v>23318</v>
      </c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</row>
    <row r="1248" spans="1:44" x14ac:dyDescent="0.2">
      <c r="A1248" s="15">
        <f>Daten!A1248</f>
        <v>41619</v>
      </c>
      <c r="B1248" s="8" t="str">
        <f>Daten!B1248</f>
        <v>Reichenau im Mühlkreis</v>
      </c>
      <c r="C1248" s="15">
        <f t="shared" si="117"/>
        <v>4</v>
      </c>
      <c r="D1248" s="9">
        <f>Daten!E1248</f>
        <v>1309</v>
      </c>
      <c r="E1248" s="10">
        <f>Daten!D1248</f>
        <v>0</v>
      </c>
      <c r="F1248" s="9">
        <f t="shared" si="118"/>
        <v>2110.0298507462685</v>
      </c>
      <c r="H1248" s="26">
        <f t="shared" ca="1" si="119"/>
        <v>6855</v>
      </c>
      <c r="I1248" s="8">
        <f t="shared" ca="1" si="120"/>
        <v>41</v>
      </c>
      <c r="J1248" s="26">
        <f ca="1">IF(I1248=0,0,COUNTIF(I$19:$I1248,C1248*10+1))</f>
        <v>354</v>
      </c>
      <c r="K1248" s="21">
        <f t="shared" ca="1" si="121"/>
        <v>0</v>
      </c>
      <c r="L1248" s="24">
        <f t="shared" ca="1" si="122"/>
        <v>6855</v>
      </c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</row>
    <row r="1249" spans="1:44" x14ac:dyDescent="0.2">
      <c r="A1249" s="15">
        <f>Daten!A1249</f>
        <v>41620</v>
      </c>
      <c r="B1249" s="8" t="str">
        <f>Daten!B1249</f>
        <v>Reichenthal</v>
      </c>
      <c r="C1249" s="15">
        <f t="shared" si="117"/>
        <v>4</v>
      </c>
      <c r="D1249" s="9">
        <f>Daten!E1249</f>
        <v>1513</v>
      </c>
      <c r="E1249" s="10">
        <f>Daten!D1249</f>
        <v>0</v>
      </c>
      <c r="F1249" s="9">
        <f t="shared" si="118"/>
        <v>2438.8656716417909</v>
      </c>
      <c r="H1249" s="26">
        <f t="shared" ca="1" si="119"/>
        <v>7923</v>
      </c>
      <c r="I1249" s="8">
        <f t="shared" ca="1" si="120"/>
        <v>41</v>
      </c>
      <c r="J1249" s="26">
        <f ca="1">IF(I1249=0,0,COUNTIF(I$19:$I1249,C1249*10+1))</f>
        <v>355</v>
      </c>
      <c r="K1249" s="21">
        <f t="shared" ca="1" si="121"/>
        <v>0</v>
      </c>
      <c r="L1249" s="24">
        <f t="shared" ca="1" si="122"/>
        <v>7923</v>
      </c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</row>
    <row r="1250" spans="1:44" x14ac:dyDescent="0.2">
      <c r="A1250" s="15">
        <f>Daten!A1250</f>
        <v>41621</v>
      </c>
      <c r="B1250" s="8" t="str">
        <f>Daten!B1250</f>
        <v>St. Gotthard im Mühlkreis</v>
      </c>
      <c r="C1250" s="15">
        <f t="shared" si="117"/>
        <v>4</v>
      </c>
      <c r="D1250" s="9">
        <f>Daten!E1250</f>
        <v>1301</v>
      </c>
      <c r="E1250" s="10">
        <f>Daten!D1250</f>
        <v>0</v>
      </c>
      <c r="F1250" s="9">
        <f t="shared" si="118"/>
        <v>2097.1343283582091</v>
      </c>
      <c r="H1250" s="26">
        <f t="shared" ca="1" si="119"/>
        <v>6813</v>
      </c>
      <c r="I1250" s="8">
        <f t="shared" ca="1" si="120"/>
        <v>41</v>
      </c>
      <c r="J1250" s="26">
        <f ca="1">IF(I1250=0,0,COUNTIF(I$19:$I1250,C1250*10+1))</f>
        <v>356</v>
      </c>
      <c r="K1250" s="21">
        <f t="shared" ca="1" si="121"/>
        <v>0</v>
      </c>
      <c r="L1250" s="24">
        <f t="shared" ca="1" si="122"/>
        <v>6813</v>
      </c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</row>
    <row r="1251" spans="1:44" x14ac:dyDescent="0.2">
      <c r="A1251" s="15">
        <f>Daten!A1251</f>
        <v>41622</v>
      </c>
      <c r="B1251" s="8" t="str">
        <f>Daten!B1251</f>
        <v>Schenkenfelden</v>
      </c>
      <c r="C1251" s="15">
        <f t="shared" si="117"/>
        <v>4</v>
      </c>
      <c r="D1251" s="9">
        <f>Daten!E1251</f>
        <v>1582</v>
      </c>
      <c r="E1251" s="10">
        <f>Daten!D1251</f>
        <v>0</v>
      </c>
      <c r="F1251" s="9">
        <f t="shared" si="118"/>
        <v>2550.0895522388059</v>
      </c>
      <c r="H1251" s="26">
        <f t="shared" ca="1" si="119"/>
        <v>8284</v>
      </c>
      <c r="I1251" s="8">
        <f t="shared" ca="1" si="120"/>
        <v>41</v>
      </c>
      <c r="J1251" s="26">
        <f ca="1">IF(I1251=0,0,COUNTIF(I$19:$I1251,C1251*10+1))</f>
        <v>357</v>
      </c>
      <c r="K1251" s="21">
        <f t="shared" ca="1" si="121"/>
        <v>0</v>
      </c>
      <c r="L1251" s="24">
        <f t="shared" ca="1" si="122"/>
        <v>8284</v>
      </c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</row>
    <row r="1252" spans="1:44" x14ac:dyDescent="0.2">
      <c r="A1252" s="15">
        <f>Daten!A1252</f>
        <v>41623</v>
      </c>
      <c r="B1252" s="8" t="str">
        <f>Daten!B1252</f>
        <v>Sonnberg im Mühlkreis</v>
      </c>
      <c r="C1252" s="15">
        <f t="shared" si="117"/>
        <v>4</v>
      </c>
      <c r="D1252" s="9">
        <f>Daten!E1252</f>
        <v>985</v>
      </c>
      <c r="E1252" s="10">
        <f>Daten!D1252</f>
        <v>0</v>
      </c>
      <c r="F1252" s="9">
        <f t="shared" si="118"/>
        <v>1587.7611940298507</v>
      </c>
      <c r="H1252" s="26">
        <f t="shared" ca="1" si="119"/>
        <v>5158</v>
      </c>
      <c r="I1252" s="8">
        <f t="shared" ca="1" si="120"/>
        <v>41</v>
      </c>
      <c r="J1252" s="26">
        <f ca="1">IF(I1252=0,0,COUNTIF(I$19:$I1252,C1252*10+1))</f>
        <v>358</v>
      </c>
      <c r="K1252" s="21">
        <f t="shared" ca="1" si="121"/>
        <v>0</v>
      </c>
      <c r="L1252" s="24">
        <f t="shared" ca="1" si="122"/>
        <v>5158</v>
      </c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</row>
    <row r="1253" spans="1:44" x14ac:dyDescent="0.2">
      <c r="A1253" s="15">
        <f>Daten!A1253</f>
        <v>41624</v>
      </c>
      <c r="B1253" s="8" t="str">
        <f>Daten!B1253</f>
        <v>Steyregg</v>
      </c>
      <c r="C1253" s="15">
        <f t="shared" si="117"/>
        <v>4</v>
      </c>
      <c r="D1253" s="9">
        <f>Daten!E1253</f>
        <v>4888</v>
      </c>
      <c r="E1253" s="10">
        <f>Daten!D1253</f>
        <v>0</v>
      </c>
      <c r="F1253" s="9">
        <f t="shared" si="118"/>
        <v>7879.1641791044776</v>
      </c>
      <c r="H1253" s="26">
        <f t="shared" ca="1" si="119"/>
        <v>25596</v>
      </c>
      <c r="I1253" s="8">
        <f t="shared" ca="1" si="120"/>
        <v>41</v>
      </c>
      <c r="J1253" s="26">
        <f ca="1">IF(I1253=0,0,COUNTIF(I$19:$I1253,C1253*10+1))</f>
        <v>359</v>
      </c>
      <c r="K1253" s="21">
        <f t="shared" ca="1" si="121"/>
        <v>0</v>
      </c>
      <c r="L1253" s="24">
        <f t="shared" ca="1" si="122"/>
        <v>25596</v>
      </c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</row>
    <row r="1254" spans="1:44" x14ac:dyDescent="0.2">
      <c r="A1254" s="15">
        <f>Daten!A1254</f>
        <v>41626</v>
      </c>
      <c r="B1254" s="8" t="str">
        <f>Daten!B1254</f>
        <v>Walding</v>
      </c>
      <c r="C1254" s="15">
        <f t="shared" si="117"/>
        <v>4</v>
      </c>
      <c r="D1254" s="9">
        <f>Daten!E1254</f>
        <v>4135</v>
      </c>
      <c r="E1254" s="10">
        <f>Daten!D1254</f>
        <v>0</v>
      </c>
      <c r="F1254" s="9">
        <f t="shared" si="118"/>
        <v>6665.373134328358</v>
      </c>
      <c r="H1254" s="26">
        <f t="shared" ca="1" si="119"/>
        <v>21653</v>
      </c>
      <c r="I1254" s="8">
        <f t="shared" ca="1" si="120"/>
        <v>41</v>
      </c>
      <c r="J1254" s="26">
        <f ca="1">IF(I1254=0,0,COUNTIF(I$19:$I1254,C1254*10+1))</f>
        <v>360</v>
      </c>
      <c r="K1254" s="21">
        <f t="shared" ca="1" si="121"/>
        <v>0</v>
      </c>
      <c r="L1254" s="24">
        <f t="shared" ca="1" si="122"/>
        <v>21653</v>
      </c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</row>
    <row r="1255" spans="1:44" x14ac:dyDescent="0.2">
      <c r="A1255" s="15">
        <f>Daten!A1255</f>
        <v>41627</v>
      </c>
      <c r="B1255" s="8" t="str">
        <f>Daten!B1255</f>
        <v>Zwettl an der Rodl</v>
      </c>
      <c r="C1255" s="15">
        <f t="shared" si="117"/>
        <v>4</v>
      </c>
      <c r="D1255" s="9">
        <f>Daten!E1255</f>
        <v>1768</v>
      </c>
      <c r="E1255" s="10">
        <f>Daten!D1255</f>
        <v>0</v>
      </c>
      <c r="F1255" s="9">
        <f t="shared" si="118"/>
        <v>2849.9104477611941</v>
      </c>
      <c r="H1255" s="26">
        <f t="shared" ca="1" si="119"/>
        <v>9258</v>
      </c>
      <c r="I1255" s="8">
        <f t="shared" ca="1" si="120"/>
        <v>41</v>
      </c>
      <c r="J1255" s="26">
        <f ca="1">IF(I1255=0,0,COUNTIF(I$19:$I1255,C1255*10+1))</f>
        <v>361</v>
      </c>
      <c r="K1255" s="21">
        <f t="shared" ca="1" si="121"/>
        <v>0</v>
      </c>
      <c r="L1255" s="24">
        <f t="shared" ca="1" si="122"/>
        <v>9258</v>
      </c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</row>
    <row r="1256" spans="1:44" x14ac:dyDescent="0.2">
      <c r="A1256" s="15">
        <f>Daten!A1256</f>
        <v>41628</v>
      </c>
      <c r="B1256" s="8" t="str">
        <f>Daten!B1256</f>
        <v>Vorderweißenbach</v>
      </c>
      <c r="C1256" s="15">
        <f t="shared" si="117"/>
        <v>4</v>
      </c>
      <c r="D1256" s="9">
        <f>Daten!E1256</f>
        <v>2641</v>
      </c>
      <c r="E1256" s="10">
        <f>Daten!D1256</f>
        <v>0</v>
      </c>
      <c r="F1256" s="9">
        <f t="shared" si="118"/>
        <v>4257.1343283582091</v>
      </c>
      <c r="H1256" s="26">
        <f t="shared" ca="1" si="119"/>
        <v>13830</v>
      </c>
      <c r="I1256" s="8">
        <f t="shared" ca="1" si="120"/>
        <v>41</v>
      </c>
      <c r="J1256" s="26">
        <f ca="1">IF(I1256=0,0,COUNTIF(I$19:$I1256,C1256*10+1))</f>
        <v>362</v>
      </c>
      <c r="K1256" s="21">
        <f t="shared" ca="1" si="121"/>
        <v>0</v>
      </c>
      <c r="L1256" s="24">
        <f t="shared" ca="1" si="122"/>
        <v>13830</v>
      </c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</row>
    <row r="1257" spans="1:44" x14ac:dyDescent="0.2">
      <c r="A1257" s="15">
        <f>Daten!A1257</f>
        <v>41701</v>
      </c>
      <c r="B1257" s="8" t="str">
        <f>Daten!B1257</f>
        <v>Ampflwang im Hausruckwald</v>
      </c>
      <c r="C1257" s="15">
        <f t="shared" si="117"/>
        <v>4</v>
      </c>
      <c r="D1257" s="9">
        <f>Daten!E1257</f>
        <v>3352</v>
      </c>
      <c r="E1257" s="10">
        <f>Daten!D1257</f>
        <v>0</v>
      </c>
      <c r="F1257" s="9">
        <f t="shared" si="118"/>
        <v>5403.2238805970146</v>
      </c>
      <c r="H1257" s="26">
        <f t="shared" ca="1" si="119"/>
        <v>17553</v>
      </c>
      <c r="I1257" s="8">
        <f t="shared" ca="1" si="120"/>
        <v>41</v>
      </c>
      <c r="J1257" s="26">
        <f ca="1">IF(I1257=0,0,COUNTIF(I$19:$I1257,C1257*10+1))</f>
        <v>363</v>
      </c>
      <c r="K1257" s="21">
        <f t="shared" ca="1" si="121"/>
        <v>0</v>
      </c>
      <c r="L1257" s="24">
        <f t="shared" ca="1" si="122"/>
        <v>17553</v>
      </c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</row>
    <row r="1258" spans="1:44" x14ac:dyDescent="0.2">
      <c r="A1258" s="15">
        <f>Daten!A1258</f>
        <v>41702</v>
      </c>
      <c r="B1258" s="8" t="str">
        <f>Daten!B1258</f>
        <v>Attersee am Attersee</v>
      </c>
      <c r="C1258" s="15">
        <f t="shared" si="117"/>
        <v>4</v>
      </c>
      <c r="D1258" s="9">
        <f>Daten!E1258</f>
        <v>1591</v>
      </c>
      <c r="E1258" s="10">
        <f>Daten!D1258</f>
        <v>0</v>
      </c>
      <c r="F1258" s="9">
        <f t="shared" si="118"/>
        <v>2564.5970149253731</v>
      </c>
      <c r="H1258" s="26">
        <f t="shared" ca="1" si="119"/>
        <v>8331</v>
      </c>
      <c r="I1258" s="8">
        <f t="shared" ca="1" si="120"/>
        <v>41</v>
      </c>
      <c r="J1258" s="26">
        <f ca="1">IF(I1258=0,0,COUNTIF(I$19:$I1258,C1258*10+1))</f>
        <v>364</v>
      </c>
      <c r="K1258" s="21">
        <f t="shared" ca="1" si="121"/>
        <v>0</v>
      </c>
      <c r="L1258" s="24">
        <f t="shared" ca="1" si="122"/>
        <v>8331</v>
      </c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</row>
    <row r="1259" spans="1:44" x14ac:dyDescent="0.2">
      <c r="A1259" s="15">
        <f>Daten!A1259</f>
        <v>41703</v>
      </c>
      <c r="B1259" s="8" t="str">
        <f>Daten!B1259</f>
        <v>Attnang-Puchheim</v>
      </c>
      <c r="C1259" s="15">
        <f t="shared" si="117"/>
        <v>4</v>
      </c>
      <c r="D1259" s="9">
        <f>Daten!E1259</f>
        <v>9047</v>
      </c>
      <c r="E1259" s="10">
        <f>Daten!D1259</f>
        <v>0</v>
      </c>
      <c r="F1259" s="9">
        <f t="shared" si="118"/>
        <v>14608.945273631842</v>
      </c>
      <c r="H1259" s="26">
        <f t="shared" ca="1" si="119"/>
        <v>47458</v>
      </c>
      <c r="I1259" s="8">
        <f t="shared" ca="1" si="120"/>
        <v>41</v>
      </c>
      <c r="J1259" s="26">
        <f ca="1">IF(I1259=0,0,COUNTIF(I$19:$I1259,C1259*10+1))</f>
        <v>365</v>
      </c>
      <c r="K1259" s="21">
        <f t="shared" ca="1" si="121"/>
        <v>0</v>
      </c>
      <c r="L1259" s="24">
        <f t="shared" ca="1" si="122"/>
        <v>47458</v>
      </c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</row>
    <row r="1260" spans="1:44" x14ac:dyDescent="0.2">
      <c r="A1260" s="15">
        <f>Daten!A1260</f>
        <v>41704</v>
      </c>
      <c r="B1260" s="8" t="str">
        <f>Daten!B1260</f>
        <v>Atzbach</v>
      </c>
      <c r="C1260" s="15">
        <f t="shared" si="117"/>
        <v>4</v>
      </c>
      <c r="D1260" s="9">
        <f>Daten!E1260</f>
        <v>1205</v>
      </c>
      <c r="E1260" s="10">
        <f>Daten!D1260</f>
        <v>0</v>
      </c>
      <c r="F1260" s="9">
        <f t="shared" si="118"/>
        <v>1942.3880597014925</v>
      </c>
      <c r="H1260" s="26">
        <f t="shared" ca="1" si="119"/>
        <v>6310</v>
      </c>
      <c r="I1260" s="8">
        <f t="shared" ca="1" si="120"/>
        <v>41</v>
      </c>
      <c r="J1260" s="26">
        <f ca="1">IF(I1260=0,0,COUNTIF(I$19:$I1260,C1260*10+1))</f>
        <v>366</v>
      </c>
      <c r="K1260" s="21">
        <f t="shared" ca="1" si="121"/>
        <v>0</v>
      </c>
      <c r="L1260" s="24">
        <f t="shared" ca="1" si="122"/>
        <v>6310</v>
      </c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</row>
    <row r="1261" spans="1:44" x14ac:dyDescent="0.2">
      <c r="A1261" s="15">
        <f>Daten!A1261</f>
        <v>41705</v>
      </c>
      <c r="B1261" s="8" t="str">
        <f>Daten!B1261</f>
        <v>Aurach am Hongar</v>
      </c>
      <c r="C1261" s="15">
        <f t="shared" si="117"/>
        <v>4</v>
      </c>
      <c r="D1261" s="9">
        <f>Daten!E1261</f>
        <v>1733</v>
      </c>
      <c r="E1261" s="10">
        <f>Daten!D1261</f>
        <v>0</v>
      </c>
      <c r="F1261" s="9">
        <f t="shared" si="118"/>
        <v>2793.4925373134329</v>
      </c>
      <c r="H1261" s="26">
        <f t="shared" ca="1" si="119"/>
        <v>9075</v>
      </c>
      <c r="I1261" s="8">
        <f t="shared" ca="1" si="120"/>
        <v>41</v>
      </c>
      <c r="J1261" s="26">
        <f ca="1">IF(I1261=0,0,COUNTIF(I$19:$I1261,C1261*10+1))</f>
        <v>367</v>
      </c>
      <c r="K1261" s="21">
        <f t="shared" ca="1" si="121"/>
        <v>0</v>
      </c>
      <c r="L1261" s="24">
        <f t="shared" ca="1" si="122"/>
        <v>9075</v>
      </c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</row>
    <row r="1262" spans="1:44" x14ac:dyDescent="0.2">
      <c r="A1262" s="15">
        <f>Daten!A1262</f>
        <v>41706</v>
      </c>
      <c r="B1262" s="8" t="str">
        <f>Daten!B1262</f>
        <v>Berg im Attergau</v>
      </c>
      <c r="C1262" s="15">
        <f t="shared" si="117"/>
        <v>4</v>
      </c>
      <c r="D1262" s="9">
        <f>Daten!E1262</f>
        <v>1056</v>
      </c>
      <c r="E1262" s="10">
        <f>Daten!D1262</f>
        <v>0</v>
      </c>
      <c r="F1262" s="9">
        <f t="shared" si="118"/>
        <v>1702.2089552238806</v>
      </c>
      <c r="H1262" s="26">
        <f t="shared" ca="1" si="119"/>
        <v>5530</v>
      </c>
      <c r="I1262" s="8">
        <f t="shared" ca="1" si="120"/>
        <v>41</v>
      </c>
      <c r="J1262" s="26">
        <f ca="1">IF(I1262=0,0,COUNTIF(I$19:$I1262,C1262*10+1))</f>
        <v>368</v>
      </c>
      <c r="K1262" s="21">
        <f t="shared" ca="1" si="121"/>
        <v>0</v>
      </c>
      <c r="L1262" s="24">
        <f t="shared" ca="1" si="122"/>
        <v>5530</v>
      </c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</row>
    <row r="1263" spans="1:44" x14ac:dyDescent="0.2">
      <c r="A1263" s="15">
        <f>Daten!A1263</f>
        <v>41707</v>
      </c>
      <c r="B1263" s="8" t="str">
        <f>Daten!B1263</f>
        <v>Desselbrunn</v>
      </c>
      <c r="C1263" s="15">
        <f t="shared" si="117"/>
        <v>4</v>
      </c>
      <c r="D1263" s="9">
        <f>Daten!E1263</f>
        <v>1832</v>
      </c>
      <c r="E1263" s="10">
        <f>Daten!D1263</f>
        <v>0</v>
      </c>
      <c r="F1263" s="9">
        <f t="shared" si="118"/>
        <v>2953.0746268656717</v>
      </c>
      <c r="H1263" s="26">
        <f t="shared" ca="1" si="119"/>
        <v>9593</v>
      </c>
      <c r="I1263" s="8">
        <f t="shared" ca="1" si="120"/>
        <v>41</v>
      </c>
      <c r="J1263" s="26">
        <f ca="1">IF(I1263=0,0,COUNTIF(I$19:$I1263,C1263*10+1))</f>
        <v>369</v>
      </c>
      <c r="K1263" s="21">
        <f t="shared" ca="1" si="121"/>
        <v>0</v>
      </c>
      <c r="L1263" s="24">
        <f t="shared" ca="1" si="122"/>
        <v>9593</v>
      </c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</row>
    <row r="1264" spans="1:44" x14ac:dyDescent="0.2">
      <c r="A1264" s="15">
        <f>Daten!A1264</f>
        <v>41708</v>
      </c>
      <c r="B1264" s="8" t="str">
        <f>Daten!B1264</f>
        <v>Fornach</v>
      </c>
      <c r="C1264" s="15">
        <f t="shared" si="117"/>
        <v>4</v>
      </c>
      <c r="D1264" s="9">
        <f>Daten!E1264</f>
        <v>990</v>
      </c>
      <c r="E1264" s="10">
        <f>Daten!D1264</f>
        <v>0</v>
      </c>
      <c r="F1264" s="9">
        <f t="shared" si="118"/>
        <v>1595.8208955223881</v>
      </c>
      <c r="H1264" s="26">
        <f t="shared" ca="1" si="119"/>
        <v>5184</v>
      </c>
      <c r="I1264" s="8">
        <f t="shared" ca="1" si="120"/>
        <v>41</v>
      </c>
      <c r="J1264" s="26">
        <f ca="1">IF(I1264=0,0,COUNTIF(I$19:$I1264,C1264*10+1))</f>
        <v>370</v>
      </c>
      <c r="K1264" s="21">
        <f t="shared" ca="1" si="121"/>
        <v>0</v>
      </c>
      <c r="L1264" s="24">
        <f t="shared" ca="1" si="122"/>
        <v>5184</v>
      </c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</row>
    <row r="1265" spans="1:44" x14ac:dyDescent="0.2">
      <c r="A1265" s="15">
        <f>Daten!A1265</f>
        <v>41709</v>
      </c>
      <c r="B1265" s="8" t="str">
        <f>Daten!B1265</f>
        <v>Frankenburg am Hausruck</v>
      </c>
      <c r="C1265" s="15">
        <f t="shared" si="117"/>
        <v>4</v>
      </c>
      <c r="D1265" s="9">
        <f>Daten!E1265</f>
        <v>4874</v>
      </c>
      <c r="E1265" s="10">
        <f>Daten!D1265</f>
        <v>0</v>
      </c>
      <c r="F1265" s="9">
        <f t="shared" si="118"/>
        <v>7856.5970149253735</v>
      </c>
      <c r="H1265" s="26">
        <f t="shared" ca="1" si="119"/>
        <v>25523</v>
      </c>
      <c r="I1265" s="8">
        <f t="shared" ca="1" si="120"/>
        <v>41</v>
      </c>
      <c r="J1265" s="26">
        <f ca="1">IF(I1265=0,0,COUNTIF(I$19:$I1265,C1265*10+1))</f>
        <v>371</v>
      </c>
      <c r="K1265" s="21">
        <f t="shared" ca="1" si="121"/>
        <v>0</v>
      </c>
      <c r="L1265" s="24">
        <f t="shared" ca="1" si="122"/>
        <v>25523</v>
      </c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</row>
    <row r="1266" spans="1:44" x14ac:dyDescent="0.2">
      <c r="A1266" s="15">
        <f>Daten!A1266</f>
        <v>41710</v>
      </c>
      <c r="B1266" s="8" t="str">
        <f>Daten!B1266</f>
        <v>Frankenmarkt</v>
      </c>
      <c r="C1266" s="15">
        <f t="shared" si="117"/>
        <v>4</v>
      </c>
      <c r="D1266" s="9">
        <f>Daten!E1266</f>
        <v>3664</v>
      </c>
      <c r="E1266" s="10">
        <f>Daten!D1266</f>
        <v>0</v>
      </c>
      <c r="F1266" s="9">
        <f t="shared" si="118"/>
        <v>5906.1492537313434</v>
      </c>
      <c r="H1266" s="26">
        <f t="shared" ca="1" si="119"/>
        <v>19187</v>
      </c>
      <c r="I1266" s="8">
        <f t="shared" ca="1" si="120"/>
        <v>41</v>
      </c>
      <c r="J1266" s="26">
        <f ca="1">IF(I1266=0,0,COUNTIF(I$19:$I1266,C1266*10+1))</f>
        <v>372</v>
      </c>
      <c r="K1266" s="21">
        <f t="shared" ca="1" si="121"/>
        <v>0</v>
      </c>
      <c r="L1266" s="24">
        <f t="shared" ca="1" si="122"/>
        <v>19187</v>
      </c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</row>
    <row r="1267" spans="1:44" x14ac:dyDescent="0.2">
      <c r="A1267" s="15">
        <f>Daten!A1267</f>
        <v>41711</v>
      </c>
      <c r="B1267" s="8" t="str">
        <f>Daten!B1267</f>
        <v>Gampern</v>
      </c>
      <c r="C1267" s="15">
        <f t="shared" si="117"/>
        <v>4</v>
      </c>
      <c r="D1267" s="9">
        <f>Daten!E1267</f>
        <v>2958</v>
      </c>
      <c r="E1267" s="10">
        <f>Daten!D1267</f>
        <v>0</v>
      </c>
      <c r="F1267" s="9">
        <f t="shared" si="118"/>
        <v>4768.1194029850749</v>
      </c>
      <c r="H1267" s="26">
        <f t="shared" ca="1" si="119"/>
        <v>15490</v>
      </c>
      <c r="I1267" s="8">
        <f t="shared" ca="1" si="120"/>
        <v>41</v>
      </c>
      <c r="J1267" s="26">
        <f ca="1">IF(I1267=0,0,COUNTIF(I$19:$I1267,C1267*10+1))</f>
        <v>373</v>
      </c>
      <c r="K1267" s="21">
        <f t="shared" ca="1" si="121"/>
        <v>0</v>
      </c>
      <c r="L1267" s="24">
        <f t="shared" ca="1" si="122"/>
        <v>15490</v>
      </c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</row>
    <row r="1268" spans="1:44" x14ac:dyDescent="0.2">
      <c r="A1268" s="15">
        <f>Daten!A1268</f>
        <v>41712</v>
      </c>
      <c r="B1268" s="8" t="str">
        <f>Daten!B1268</f>
        <v>Innerschwand am Mondsee</v>
      </c>
      <c r="C1268" s="15">
        <f t="shared" si="117"/>
        <v>4</v>
      </c>
      <c r="D1268" s="9">
        <f>Daten!E1268</f>
        <v>1167</v>
      </c>
      <c r="E1268" s="10">
        <f>Daten!D1268</f>
        <v>0</v>
      </c>
      <c r="F1268" s="9">
        <f t="shared" si="118"/>
        <v>1881.1343283582089</v>
      </c>
      <c r="H1268" s="26">
        <f t="shared" ca="1" si="119"/>
        <v>6111</v>
      </c>
      <c r="I1268" s="8">
        <f t="shared" ca="1" si="120"/>
        <v>41</v>
      </c>
      <c r="J1268" s="26">
        <f ca="1">IF(I1268=0,0,COUNTIF(I$19:$I1268,C1268*10+1))</f>
        <v>374</v>
      </c>
      <c r="K1268" s="21">
        <f t="shared" ca="1" si="121"/>
        <v>0</v>
      </c>
      <c r="L1268" s="24">
        <f t="shared" ca="1" si="122"/>
        <v>6111</v>
      </c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</row>
    <row r="1269" spans="1:44" x14ac:dyDescent="0.2">
      <c r="A1269" s="15">
        <f>Daten!A1269</f>
        <v>41713</v>
      </c>
      <c r="B1269" s="8" t="str">
        <f>Daten!B1269</f>
        <v>Lenzing</v>
      </c>
      <c r="C1269" s="15">
        <f t="shared" si="117"/>
        <v>4</v>
      </c>
      <c r="D1269" s="9">
        <f>Daten!E1269</f>
        <v>5181</v>
      </c>
      <c r="E1269" s="10">
        <f>Daten!D1269</f>
        <v>0</v>
      </c>
      <c r="F1269" s="9">
        <f t="shared" si="118"/>
        <v>8351.4626865671635</v>
      </c>
      <c r="H1269" s="26">
        <f t="shared" ca="1" si="119"/>
        <v>27130</v>
      </c>
      <c r="I1269" s="8">
        <f t="shared" ca="1" si="120"/>
        <v>41</v>
      </c>
      <c r="J1269" s="26">
        <f ca="1">IF(I1269=0,0,COUNTIF(I$19:$I1269,C1269*10+1))</f>
        <v>375</v>
      </c>
      <c r="K1269" s="21">
        <f t="shared" ca="1" si="121"/>
        <v>0</v>
      </c>
      <c r="L1269" s="24">
        <f t="shared" ca="1" si="122"/>
        <v>27130</v>
      </c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</row>
    <row r="1270" spans="1:44" x14ac:dyDescent="0.2">
      <c r="A1270" s="15">
        <f>Daten!A1270</f>
        <v>41714</v>
      </c>
      <c r="B1270" s="8" t="str">
        <f>Daten!B1270</f>
        <v>Manning</v>
      </c>
      <c r="C1270" s="15">
        <f t="shared" si="117"/>
        <v>4</v>
      </c>
      <c r="D1270" s="9">
        <f>Daten!E1270</f>
        <v>797</v>
      </c>
      <c r="E1270" s="10">
        <f>Daten!D1270</f>
        <v>0</v>
      </c>
      <c r="F1270" s="9">
        <f t="shared" si="118"/>
        <v>1284.7164179104477</v>
      </c>
      <c r="H1270" s="26">
        <f t="shared" ca="1" si="119"/>
        <v>4174</v>
      </c>
      <c r="I1270" s="8">
        <f t="shared" ca="1" si="120"/>
        <v>41</v>
      </c>
      <c r="J1270" s="26">
        <f ca="1">IF(I1270=0,0,COUNTIF(I$19:$I1270,C1270*10+1))</f>
        <v>376</v>
      </c>
      <c r="K1270" s="21">
        <f t="shared" ca="1" si="121"/>
        <v>0</v>
      </c>
      <c r="L1270" s="24">
        <f t="shared" ca="1" si="122"/>
        <v>4174</v>
      </c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</row>
    <row r="1271" spans="1:44" x14ac:dyDescent="0.2">
      <c r="A1271" s="15">
        <f>Daten!A1271</f>
        <v>41715</v>
      </c>
      <c r="B1271" s="8" t="str">
        <f>Daten!B1271</f>
        <v>Mondsee</v>
      </c>
      <c r="C1271" s="15">
        <f t="shared" si="117"/>
        <v>4</v>
      </c>
      <c r="D1271" s="9">
        <f>Daten!E1271</f>
        <v>3784</v>
      </c>
      <c r="E1271" s="10">
        <f>Daten!D1271</f>
        <v>0</v>
      </c>
      <c r="F1271" s="9">
        <f t="shared" si="118"/>
        <v>6099.5820895522384</v>
      </c>
      <c r="H1271" s="26">
        <f t="shared" ca="1" si="119"/>
        <v>19815</v>
      </c>
      <c r="I1271" s="8">
        <f t="shared" ca="1" si="120"/>
        <v>41</v>
      </c>
      <c r="J1271" s="26">
        <f ca="1">IF(I1271=0,0,COUNTIF(I$19:$I1271,C1271*10+1))</f>
        <v>377</v>
      </c>
      <c r="K1271" s="21">
        <f t="shared" ca="1" si="121"/>
        <v>0</v>
      </c>
      <c r="L1271" s="24">
        <f t="shared" ca="1" si="122"/>
        <v>19815</v>
      </c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</row>
    <row r="1272" spans="1:44" x14ac:dyDescent="0.2">
      <c r="A1272" s="15">
        <f>Daten!A1272</f>
        <v>41716</v>
      </c>
      <c r="B1272" s="8" t="str">
        <f>Daten!B1272</f>
        <v>Neukirchen an der Vöckla</v>
      </c>
      <c r="C1272" s="15">
        <f t="shared" si="117"/>
        <v>4</v>
      </c>
      <c r="D1272" s="9">
        <f>Daten!E1272</f>
        <v>2606</v>
      </c>
      <c r="E1272" s="10">
        <f>Daten!D1272</f>
        <v>0</v>
      </c>
      <c r="F1272" s="9">
        <f t="shared" si="118"/>
        <v>4200.7164179104475</v>
      </c>
      <c r="H1272" s="26">
        <f t="shared" ca="1" si="119"/>
        <v>13646</v>
      </c>
      <c r="I1272" s="8">
        <f t="shared" ca="1" si="120"/>
        <v>41</v>
      </c>
      <c r="J1272" s="26">
        <f ca="1">IF(I1272=0,0,COUNTIF(I$19:$I1272,C1272*10+1))</f>
        <v>378</v>
      </c>
      <c r="K1272" s="21">
        <f t="shared" ca="1" si="121"/>
        <v>0</v>
      </c>
      <c r="L1272" s="24">
        <f t="shared" ca="1" si="122"/>
        <v>13646</v>
      </c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</row>
    <row r="1273" spans="1:44" x14ac:dyDescent="0.2">
      <c r="A1273" s="15">
        <f>Daten!A1273</f>
        <v>41717</v>
      </c>
      <c r="B1273" s="8" t="str">
        <f>Daten!B1273</f>
        <v>Niederthalheim</v>
      </c>
      <c r="C1273" s="15">
        <f t="shared" si="117"/>
        <v>4</v>
      </c>
      <c r="D1273" s="9">
        <f>Daten!E1273</f>
        <v>1120</v>
      </c>
      <c r="E1273" s="10">
        <f>Daten!D1273</f>
        <v>0</v>
      </c>
      <c r="F1273" s="9">
        <f t="shared" si="118"/>
        <v>1805.3731343283582</v>
      </c>
      <c r="H1273" s="26">
        <f t="shared" ca="1" si="119"/>
        <v>5865</v>
      </c>
      <c r="I1273" s="8">
        <f t="shared" ca="1" si="120"/>
        <v>41</v>
      </c>
      <c r="J1273" s="26">
        <f ca="1">IF(I1273=0,0,COUNTIF(I$19:$I1273,C1273*10+1))</f>
        <v>379</v>
      </c>
      <c r="K1273" s="21">
        <f t="shared" ca="1" si="121"/>
        <v>0</v>
      </c>
      <c r="L1273" s="24">
        <f t="shared" ca="1" si="122"/>
        <v>5865</v>
      </c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</row>
    <row r="1274" spans="1:44" x14ac:dyDescent="0.2">
      <c r="A1274" s="15">
        <f>Daten!A1274</f>
        <v>41718</v>
      </c>
      <c r="B1274" s="8" t="str">
        <f>Daten!B1274</f>
        <v>Nußdorf am Attersee</v>
      </c>
      <c r="C1274" s="15">
        <f t="shared" si="117"/>
        <v>4</v>
      </c>
      <c r="D1274" s="9">
        <f>Daten!E1274</f>
        <v>1138</v>
      </c>
      <c r="E1274" s="10">
        <f>Daten!D1274</f>
        <v>0</v>
      </c>
      <c r="F1274" s="9">
        <f t="shared" si="118"/>
        <v>1834.3880597014925</v>
      </c>
      <c r="H1274" s="26">
        <f t="shared" ca="1" si="119"/>
        <v>5959</v>
      </c>
      <c r="I1274" s="8">
        <f t="shared" ca="1" si="120"/>
        <v>41</v>
      </c>
      <c r="J1274" s="26">
        <f ca="1">IF(I1274=0,0,COUNTIF(I$19:$I1274,C1274*10+1))</f>
        <v>380</v>
      </c>
      <c r="K1274" s="21">
        <f t="shared" ca="1" si="121"/>
        <v>0</v>
      </c>
      <c r="L1274" s="24">
        <f t="shared" ca="1" si="122"/>
        <v>5959</v>
      </c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</row>
    <row r="1275" spans="1:44" x14ac:dyDescent="0.2">
      <c r="A1275" s="15">
        <f>Daten!A1275</f>
        <v>41719</v>
      </c>
      <c r="B1275" s="8" t="str">
        <f>Daten!B1275</f>
        <v>Oberhofen am Irrsee</v>
      </c>
      <c r="C1275" s="15">
        <f t="shared" si="117"/>
        <v>4</v>
      </c>
      <c r="D1275" s="9">
        <f>Daten!E1275</f>
        <v>1662</v>
      </c>
      <c r="E1275" s="10">
        <f>Daten!D1275</f>
        <v>0</v>
      </c>
      <c r="F1275" s="9">
        <f t="shared" si="118"/>
        <v>2679.0447761194032</v>
      </c>
      <c r="H1275" s="26">
        <f t="shared" ca="1" si="119"/>
        <v>8703</v>
      </c>
      <c r="I1275" s="8">
        <f t="shared" ca="1" si="120"/>
        <v>41</v>
      </c>
      <c r="J1275" s="26">
        <f ca="1">IF(I1275=0,0,COUNTIF(I$19:$I1275,C1275*10+1))</f>
        <v>381</v>
      </c>
      <c r="K1275" s="21">
        <f t="shared" ca="1" si="121"/>
        <v>0</v>
      </c>
      <c r="L1275" s="24">
        <f t="shared" ca="1" si="122"/>
        <v>8703</v>
      </c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</row>
    <row r="1276" spans="1:44" x14ac:dyDescent="0.2">
      <c r="A1276" s="15">
        <f>Daten!A1276</f>
        <v>41720</v>
      </c>
      <c r="B1276" s="8" t="str">
        <f>Daten!B1276</f>
        <v>Oberndorf bei Schwanenstadt</v>
      </c>
      <c r="C1276" s="15">
        <f t="shared" si="117"/>
        <v>4</v>
      </c>
      <c r="D1276" s="9">
        <f>Daten!E1276</f>
        <v>1396</v>
      </c>
      <c r="E1276" s="10">
        <f>Daten!D1276</f>
        <v>0</v>
      </c>
      <c r="F1276" s="9">
        <f t="shared" si="118"/>
        <v>2250.2686567164178</v>
      </c>
      <c r="H1276" s="26">
        <f t="shared" ca="1" si="119"/>
        <v>7310</v>
      </c>
      <c r="I1276" s="8">
        <f t="shared" ca="1" si="120"/>
        <v>41</v>
      </c>
      <c r="J1276" s="26">
        <f ca="1">IF(I1276=0,0,COUNTIF(I$19:$I1276,C1276*10+1))</f>
        <v>382</v>
      </c>
      <c r="K1276" s="21">
        <f t="shared" ca="1" si="121"/>
        <v>0</v>
      </c>
      <c r="L1276" s="24">
        <f t="shared" ca="1" si="122"/>
        <v>7310</v>
      </c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</row>
    <row r="1277" spans="1:44" x14ac:dyDescent="0.2">
      <c r="A1277" s="15">
        <f>Daten!A1277</f>
        <v>41721</v>
      </c>
      <c r="B1277" s="8" t="str">
        <f>Daten!B1277</f>
        <v>Oberwang</v>
      </c>
      <c r="C1277" s="15">
        <f t="shared" si="117"/>
        <v>4</v>
      </c>
      <c r="D1277" s="9">
        <f>Daten!E1277</f>
        <v>1741</v>
      </c>
      <c r="E1277" s="10">
        <f>Daten!D1277</f>
        <v>0</v>
      </c>
      <c r="F1277" s="9">
        <f t="shared" si="118"/>
        <v>2806.3880597014927</v>
      </c>
      <c r="H1277" s="26">
        <f t="shared" ca="1" si="119"/>
        <v>9117</v>
      </c>
      <c r="I1277" s="8">
        <f t="shared" ca="1" si="120"/>
        <v>41</v>
      </c>
      <c r="J1277" s="26">
        <f ca="1">IF(I1277=0,0,COUNTIF(I$19:$I1277,C1277*10+1))</f>
        <v>383</v>
      </c>
      <c r="K1277" s="21">
        <f t="shared" ca="1" si="121"/>
        <v>0</v>
      </c>
      <c r="L1277" s="24">
        <f t="shared" ca="1" si="122"/>
        <v>9117</v>
      </c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</row>
    <row r="1278" spans="1:44" x14ac:dyDescent="0.2">
      <c r="A1278" s="15">
        <f>Daten!A1278</f>
        <v>41722</v>
      </c>
      <c r="B1278" s="8" t="str">
        <f>Daten!B1278</f>
        <v>Ottnang am Hausruck</v>
      </c>
      <c r="C1278" s="15">
        <f t="shared" si="117"/>
        <v>4</v>
      </c>
      <c r="D1278" s="9">
        <f>Daten!E1278</f>
        <v>3936</v>
      </c>
      <c r="E1278" s="10">
        <f>Daten!D1278</f>
        <v>0</v>
      </c>
      <c r="F1278" s="9">
        <f t="shared" si="118"/>
        <v>6344.5970149253735</v>
      </c>
      <c r="H1278" s="26">
        <f t="shared" ca="1" si="119"/>
        <v>20611</v>
      </c>
      <c r="I1278" s="8">
        <f t="shared" ca="1" si="120"/>
        <v>41</v>
      </c>
      <c r="J1278" s="26">
        <f ca="1">IF(I1278=0,0,COUNTIF(I$19:$I1278,C1278*10+1))</f>
        <v>384</v>
      </c>
      <c r="K1278" s="21">
        <f t="shared" ca="1" si="121"/>
        <v>0</v>
      </c>
      <c r="L1278" s="24">
        <f t="shared" ca="1" si="122"/>
        <v>20611</v>
      </c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</row>
    <row r="1279" spans="1:44" x14ac:dyDescent="0.2">
      <c r="A1279" s="15">
        <f>Daten!A1279</f>
        <v>41723</v>
      </c>
      <c r="B1279" s="8" t="str">
        <f>Daten!B1279</f>
        <v>Pfaffing</v>
      </c>
      <c r="C1279" s="15">
        <f t="shared" si="117"/>
        <v>4</v>
      </c>
      <c r="D1279" s="9">
        <f>Daten!E1279</f>
        <v>1473</v>
      </c>
      <c r="E1279" s="10">
        <f>Daten!D1279</f>
        <v>0</v>
      </c>
      <c r="F1279" s="9">
        <f t="shared" si="118"/>
        <v>2374.3880597014927</v>
      </c>
      <c r="H1279" s="26">
        <f t="shared" ca="1" si="119"/>
        <v>7713</v>
      </c>
      <c r="I1279" s="8">
        <f t="shared" ca="1" si="120"/>
        <v>41</v>
      </c>
      <c r="J1279" s="26">
        <f ca="1">IF(I1279=0,0,COUNTIF(I$19:$I1279,C1279*10+1))</f>
        <v>385</v>
      </c>
      <c r="K1279" s="21">
        <f t="shared" ca="1" si="121"/>
        <v>0</v>
      </c>
      <c r="L1279" s="24">
        <f t="shared" ca="1" si="122"/>
        <v>7713</v>
      </c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</row>
    <row r="1280" spans="1:44" x14ac:dyDescent="0.2">
      <c r="A1280" s="15">
        <f>Daten!A1280</f>
        <v>41724</v>
      </c>
      <c r="B1280" s="8" t="str">
        <f>Daten!B1280</f>
        <v>Pilsbach</v>
      </c>
      <c r="C1280" s="15">
        <f t="shared" si="117"/>
        <v>4</v>
      </c>
      <c r="D1280" s="9">
        <f>Daten!E1280</f>
        <v>622</v>
      </c>
      <c r="E1280" s="10">
        <f>Daten!D1280</f>
        <v>0</v>
      </c>
      <c r="F1280" s="9">
        <f t="shared" si="118"/>
        <v>1002.6268656716418</v>
      </c>
      <c r="H1280" s="26">
        <f t="shared" ca="1" si="119"/>
        <v>3257</v>
      </c>
      <c r="I1280" s="8">
        <f t="shared" ca="1" si="120"/>
        <v>41</v>
      </c>
      <c r="J1280" s="26">
        <f ca="1">IF(I1280=0,0,COUNTIF(I$19:$I1280,C1280*10+1))</f>
        <v>386</v>
      </c>
      <c r="K1280" s="21">
        <f t="shared" ca="1" si="121"/>
        <v>0</v>
      </c>
      <c r="L1280" s="24">
        <f t="shared" ca="1" si="122"/>
        <v>3257</v>
      </c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</row>
    <row r="1281" spans="1:44" x14ac:dyDescent="0.2">
      <c r="A1281" s="15">
        <f>Daten!A1281</f>
        <v>41725</v>
      </c>
      <c r="B1281" s="8" t="str">
        <f>Daten!B1281</f>
        <v>Pitzenberg</v>
      </c>
      <c r="C1281" s="15">
        <f t="shared" si="117"/>
        <v>4</v>
      </c>
      <c r="D1281" s="9">
        <f>Daten!E1281</f>
        <v>525</v>
      </c>
      <c r="E1281" s="10">
        <f>Daten!D1281</f>
        <v>0</v>
      </c>
      <c r="F1281" s="9">
        <f t="shared" si="118"/>
        <v>846.26865671641792</v>
      </c>
      <c r="H1281" s="26">
        <f t="shared" ca="1" si="119"/>
        <v>2749</v>
      </c>
      <c r="I1281" s="8">
        <f t="shared" ca="1" si="120"/>
        <v>41</v>
      </c>
      <c r="J1281" s="26">
        <f ca="1">IF(I1281=0,0,COUNTIF(I$19:$I1281,C1281*10+1))</f>
        <v>387</v>
      </c>
      <c r="K1281" s="21">
        <f t="shared" ca="1" si="121"/>
        <v>0</v>
      </c>
      <c r="L1281" s="24">
        <f t="shared" ca="1" si="122"/>
        <v>2749</v>
      </c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</row>
    <row r="1282" spans="1:44" x14ac:dyDescent="0.2">
      <c r="A1282" s="15">
        <f>Daten!A1282</f>
        <v>41726</v>
      </c>
      <c r="B1282" s="8" t="str">
        <f>Daten!B1282</f>
        <v>Pöndorf</v>
      </c>
      <c r="C1282" s="15">
        <f t="shared" si="117"/>
        <v>4</v>
      </c>
      <c r="D1282" s="9">
        <f>Daten!E1282</f>
        <v>2407</v>
      </c>
      <c r="E1282" s="10">
        <f>Daten!D1282</f>
        <v>0</v>
      </c>
      <c r="F1282" s="9">
        <f t="shared" si="118"/>
        <v>3879.9402985074626</v>
      </c>
      <c r="H1282" s="26">
        <f t="shared" ca="1" si="119"/>
        <v>12604</v>
      </c>
      <c r="I1282" s="8">
        <f t="shared" ca="1" si="120"/>
        <v>41</v>
      </c>
      <c r="J1282" s="26">
        <f ca="1">IF(I1282=0,0,COUNTIF(I$19:$I1282,C1282*10+1))</f>
        <v>388</v>
      </c>
      <c r="K1282" s="21">
        <f t="shared" ca="1" si="121"/>
        <v>0</v>
      </c>
      <c r="L1282" s="24">
        <f t="shared" ca="1" si="122"/>
        <v>12604</v>
      </c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</row>
    <row r="1283" spans="1:44" x14ac:dyDescent="0.2">
      <c r="A1283" s="15">
        <f>Daten!A1283</f>
        <v>41727</v>
      </c>
      <c r="B1283" s="8" t="str">
        <f>Daten!B1283</f>
        <v>Puchkirchen am Trattberg</v>
      </c>
      <c r="C1283" s="15">
        <f t="shared" si="117"/>
        <v>4</v>
      </c>
      <c r="D1283" s="9">
        <f>Daten!E1283</f>
        <v>1076</v>
      </c>
      <c r="E1283" s="10">
        <f>Daten!D1283</f>
        <v>0</v>
      </c>
      <c r="F1283" s="9">
        <f t="shared" si="118"/>
        <v>1734.4477611940299</v>
      </c>
      <c r="H1283" s="26">
        <f t="shared" ca="1" si="119"/>
        <v>5634</v>
      </c>
      <c r="I1283" s="8">
        <f t="shared" ca="1" si="120"/>
        <v>41</v>
      </c>
      <c r="J1283" s="26">
        <f ca="1">IF(I1283=0,0,COUNTIF(I$19:$I1283,C1283*10+1))</f>
        <v>389</v>
      </c>
      <c r="K1283" s="21">
        <f t="shared" ca="1" si="121"/>
        <v>0</v>
      </c>
      <c r="L1283" s="24">
        <f t="shared" ca="1" si="122"/>
        <v>5634</v>
      </c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</row>
    <row r="1284" spans="1:44" x14ac:dyDescent="0.2">
      <c r="A1284" s="15">
        <f>Daten!A1284</f>
        <v>41728</v>
      </c>
      <c r="B1284" s="8" t="str">
        <f>Daten!B1284</f>
        <v>Pühret</v>
      </c>
      <c r="C1284" s="15">
        <f t="shared" si="117"/>
        <v>4</v>
      </c>
      <c r="D1284" s="9">
        <f>Daten!E1284</f>
        <v>615</v>
      </c>
      <c r="E1284" s="10">
        <f>Daten!D1284</f>
        <v>0</v>
      </c>
      <c r="F1284" s="9">
        <f t="shared" si="118"/>
        <v>991.3432835820895</v>
      </c>
      <c r="H1284" s="26">
        <f t="shared" ca="1" si="119"/>
        <v>3220</v>
      </c>
      <c r="I1284" s="8">
        <f t="shared" ca="1" si="120"/>
        <v>41</v>
      </c>
      <c r="J1284" s="26">
        <f ca="1">IF(I1284=0,0,COUNTIF(I$19:$I1284,C1284*10+1))</f>
        <v>390</v>
      </c>
      <c r="K1284" s="21">
        <f t="shared" ca="1" si="121"/>
        <v>0</v>
      </c>
      <c r="L1284" s="24">
        <f t="shared" ca="1" si="122"/>
        <v>3220</v>
      </c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</row>
    <row r="1285" spans="1:44" x14ac:dyDescent="0.2">
      <c r="A1285" s="15">
        <f>Daten!A1285</f>
        <v>41729</v>
      </c>
      <c r="B1285" s="8" t="str">
        <f>Daten!B1285</f>
        <v>Redleiten</v>
      </c>
      <c r="C1285" s="15">
        <f t="shared" si="117"/>
        <v>4</v>
      </c>
      <c r="D1285" s="9">
        <f>Daten!E1285</f>
        <v>539</v>
      </c>
      <c r="E1285" s="10">
        <f>Daten!D1285</f>
        <v>0</v>
      </c>
      <c r="F1285" s="9">
        <f t="shared" si="118"/>
        <v>868.83582089552237</v>
      </c>
      <c r="H1285" s="26">
        <f t="shared" ca="1" si="119"/>
        <v>2822</v>
      </c>
      <c r="I1285" s="8">
        <f t="shared" ca="1" si="120"/>
        <v>41</v>
      </c>
      <c r="J1285" s="26">
        <f ca="1">IF(I1285=0,0,COUNTIF(I$19:$I1285,C1285*10+1))</f>
        <v>391</v>
      </c>
      <c r="K1285" s="21">
        <f t="shared" ca="1" si="121"/>
        <v>0</v>
      </c>
      <c r="L1285" s="24">
        <f t="shared" ca="1" si="122"/>
        <v>2822</v>
      </c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</row>
    <row r="1286" spans="1:44" x14ac:dyDescent="0.2">
      <c r="A1286" s="15">
        <f>Daten!A1286</f>
        <v>41730</v>
      </c>
      <c r="B1286" s="8" t="str">
        <f>Daten!B1286</f>
        <v>Redlham</v>
      </c>
      <c r="C1286" s="15">
        <f t="shared" si="117"/>
        <v>4</v>
      </c>
      <c r="D1286" s="9">
        <f>Daten!E1286</f>
        <v>1599</v>
      </c>
      <c r="E1286" s="10">
        <f>Daten!D1286</f>
        <v>0</v>
      </c>
      <c r="F1286" s="9">
        <f t="shared" si="118"/>
        <v>2577.4925373134329</v>
      </c>
      <c r="H1286" s="26">
        <f t="shared" ca="1" si="119"/>
        <v>8373</v>
      </c>
      <c r="I1286" s="8">
        <f t="shared" ca="1" si="120"/>
        <v>41</v>
      </c>
      <c r="J1286" s="26">
        <f ca="1">IF(I1286=0,0,COUNTIF(I$19:$I1286,C1286*10+1))</f>
        <v>392</v>
      </c>
      <c r="K1286" s="21">
        <f t="shared" ca="1" si="121"/>
        <v>0</v>
      </c>
      <c r="L1286" s="24">
        <f t="shared" ca="1" si="122"/>
        <v>8373</v>
      </c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</row>
    <row r="1287" spans="1:44" x14ac:dyDescent="0.2">
      <c r="A1287" s="15">
        <f>Daten!A1287</f>
        <v>41731</v>
      </c>
      <c r="B1287" s="8" t="str">
        <f>Daten!B1287</f>
        <v>Regau</v>
      </c>
      <c r="C1287" s="15">
        <f t="shared" si="117"/>
        <v>4</v>
      </c>
      <c r="D1287" s="9">
        <f>Daten!E1287</f>
        <v>6707</v>
      </c>
      <c r="E1287" s="10">
        <f>Daten!D1287</f>
        <v>0</v>
      </c>
      <c r="F1287" s="9">
        <f t="shared" si="118"/>
        <v>10811.283582089553</v>
      </c>
      <c r="H1287" s="26">
        <f t="shared" ca="1" si="119"/>
        <v>35121</v>
      </c>
      <c r="I1287" s="8">
        <f t="shared" ca="1" si="120"/>
        <v>41</v>
      </c>
      <c r="J1287" s="26">
        <f ca="1">IF(I1287=0,0,COUNTIF(I$19:$I1287,C1287*10+1))</f>
        <v>393</v>
      </c>
      <c r="K1287" s="21">
        <f t="shared" ca="1" si="121"/>
        <v>0</v>
      </c>
      <c r="L1287" s="24">
        <f t="shared" ca="1" si="122"/>
        <v>35121</v>
      </c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</row>
    <row r="1288" spans="1:44" x14ac:dyDescent="0.2">
      <c r="A1288" s="15">
        <f>Daten!A1288</f>
        <v>41732</v>
      </c>
      <c r="B1288" s="8" t="str">
        <f>Daten!B1288</f>
        <v>Rüstorf</v>
      </c>
      <c r="C1288" s="15">
        <f t="shared" si="117"/>
        <v>4</v>
      </c>
      <c r="D1288" s="9">
        <f>Daten!E1288</f>
        <v>2095</v>
      </c>
      <c r="E1288" s="10">
        <f>Daten!D1288</f>
        <v>0</v>
      </c>
      <c r="F1288" s="9">
        <f t="shared" si="118"/>
        <v>3377.0149253731342</v>
      </c>
      <c r="H1288" s="26">
        <f t="shared" ca="1" si="119"/>
        <v>10971</v>
      </c>
      <c r="I1288" s="8">
        <f t="shared" ca="1" si="120"/>
        <v>41</v>
      </c>
      <c r="J1288" s="26">
        <f ca="1">IF(I1288=0,0,COUNTIF(I$19:$I1288,C1288*10+1))</f>
        <v>394</v>
      </c>
      <c r="K1288" s="21">
        <f t="shared" ca="1" si="121"/>
        <v>0</v>
      </c>
      <c r="L1288" s="24">
        <f t="shared" ca="1" si="122"/>
        <v>10971</v>
      </c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</row>
    <row r="1289" spans="1:44" x14ac:dyDescent="0.2">
      <c r="A1289" s="15">
        <f>Daten!A1289</f>
        <v>41733</v>
      </c>
      <c r="B1289" s="8" t="str">
        <f>Daten!B1289</f>
        <v>Rutzenham</v>
      </c>
      <c r="C1289" s="15">
        <f t="shared" si="117"/>
        <v>4</v>
      </c>
      <c r="D1289" s="9">
        <f>Daten!E1289</f>
        <v>298</v>
      </c>
      <c r="E1289" s="10">
        <f>Daten!D1289</f>
        <v>0</v>
      </c>
      <c r="F1289" s="9">
        <f t="shared" si="118"/>
        <v>480.35820895522386</v>
      </c>
      <c r="H1289" s="26">
        <f t="shared" ca="1" si="119"/>
        <v>1560</v>
      </c>
      <c r="I1289" s="8">
        <f t="shared" ca="1" si="120"/>
        <v>41</v>
      </c>
      <c r="J1289" s="26">
        <f ca="1">IF(I1289=0,0,COUNTIF(I$19:$I1289,C1289*10+1))</f>
        <v>395</v>
      </c>
      <c r="K1289" s="21">
        <f t="shared" ca="1" si="121"/>
        <v>0</v>
      </c>
      <c r="L1289" s="24">
        <f t="shared" ca="1" si="122"/>
        <v>1560</v>
      </c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</row>
    <row r="1290" spans="1:44" x14ac:dyDescent="0.2">
      <c r="A1290" s="15">
        <f>Daten!A1290</f>
        <v>41734</v>
      </c>
      <c r="B1290" s="8" t="str">
        <f>Daten!B1290</f>
        <v>St. Georgen im Attergau</v>
      </c>
      <c r="C1290" s="15">
        <f t="shared" si="117"/>
        <v>4</v>
      </c>
      <c r="D1290" s="9">
        <f>Daten!E1290</f>
        <v>4438</v>
      </c>
      <c r="E1290" s="10">
        <f>Daten!D1290</f>
        <v>0</v>
      </c>
      <c r="F1290" s="9">
        <f t="shared" si="118"/>
        <v>7153.7910447761196</v>
      </c>
      <c r="H1290" s="26">
        <f t="shared" ca="1" si="119"/>
        <v>23240</v>
      </c>
      <c r="I1290" s="8">
        <f t="shared" ca="1" si="120"/>
        <v>41</v>
      </c>
      <c r="J1290" s="26">
        <f ca="1">IF(I1290=0,0,COUNTIF(I$19:$I1290,C1290*10+1))</f>
        <v>396</v>
      </c>
      <c r="K1290" s="21">
        <f t="shared" ca="1" si="121"/>
        <v>0</v>
      </c>
      <c r="L1290" s="24">
        <f t="shared" ca="1" si="122"/>
        <v>23240</v>
      </c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</row>
    <row r="1291" spans="1:44" x14ac:dyDescent="0.2">
      <c r="A1291" s="15">
        <f>Daten!A1291</f>
        <v>41735</v>
      </c>
      <c r="B1291" s="8" t="str">
        <f>Daten!B1291</f>
        <v>St. Lorenz</v>
      </c>
      <c r="C1291" s="15">
        <f t="shared" si="117"/>
        <v>4</v>
      </c>
      <c r="D1291" s="9">
        <f>Daten!E1291</f>
        <v>2513</v>
      </c>
      <c r="E1291" s="10">
        <f>Daten!D1291</f>
        <v>0</v>
      </c>
      <c r="F1291" s="9">
        <f t="shared" si="118"/>
        <v>4050.8059701492539</v>
      </c>
      <c r="H1291" s="26">
        <f t="shared" ca="1" si="119"/>
        <v>13159</v>
      </c>
      <c r="I1291" s="8">
        <f t="shared" ca="1" si="120"/>
        <v>41</v>
      </c>
      <c r="J1291" s="26">
        <f ca="1">IF(I1291=0,0,COUNTIF(I$19:$I1291,C1291*10+1))</f>
        <v>397</v>
      </c>
      <c r="K1291" s="21">
        <f t="shared" ca="1" si="121"/>
        <v>0</v>
      </c>
      <c r="L1291" s="24">
        <f t="shared" ca="1" si="122"/>
        <v>13159</v>
      </c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</row>
    <row r="1292" spans="1:44" x14ac:dyDescent="0.2">
      <c r="A1292" s="15">
        <f>Daten!A1292</f>
        <v>41736</v>
      </c>
      <c r="B1292" s="8" t="str">
        <f>Daten!B1292</f>
        <v>Schlatt</v>
      </c>
      <c r="C1292" s="15">
        <f t="shared" si="117"/>
        <v>4</v>
      </c>
      <c r="D1292" s="9">
        <f>Daten!E1292</f>
        <v>1369</v>
      </c>
      <c r="E1292" s="10">
        <f>Daten!D1292</f>
        <v>0</v>
      </c>
      <c r="F1292" s="9">
        <f t="shared" si="118"/>
        <v>2206.7462686567164</v>
      </c>
      <c r="H1292" s="26">
        <f t="shared" ca="1" si="119"/>
        <v>7169</v>
      </c>
      <c r="I1292" s="8">
        <f t="shared" ca="1" si="120"/>
        <v>41</v>
      </c>
      <c r="J1292" s="26">
        <f ca="1">IF(I1292=0,0,COUNTIF(I$19:$I1292,C1292*10+1))</f>
        <v>398</v>
      </c>
      <c r="K1292" s="21">
        <f t="shared" ca="1" si="121"/>
        <v>0</v>
      </c>
      <c r="L1292" s="24">
        <f t="shared" ca="1" si="122"/>
        <v>7169</v>
      </c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</row>
    <row r="1293" spans="1:44" x14ac:dyDescent="0.2">
      <c r="A1293" s="15">
        <f>Daten!A1293</f>
        <v>41737</v>
      </c>
      <c r="B1293" s="8" t="str">
        <f>Daten!B1293</f>
        <v>Schörfling am Attersee</v>
      </c>
      <c r="C1293" s="15">
        <f t="shared" si="117"/>
        <v>4</v>
      </c>
      <c r="D1293" s="9">
        <f>Daten!E1293</f>
        <v>3461</v>
      </c>
      <c r="E1293" s="10">
        <f>Daten!D1293</f>
        <v>0</v>
      </c>
      <c r="F1293" s="9">
        <f t="shared" si="118"/>
        <v>5578.9253731343288</v>
      </c>
      <c r="H1293" s="26">
        <f t="shared" ca="1" si="119"/>
        <v>18124</v>
      </c>
      <c r="I1293" s="8">
        <f t="shared" ca="1" si="120"/>
        <v>41</v>
      </c>
      <c r="J1293" s="26">
        <f ca="1">IF(I1293=0,0,COUNTIF(I$19:$I1293,C1293*10+1))</f>
        <v>399</v>
      </c>
      <c r="K1293" s="21">
        <f t="shared" ca="1" si="121"/>
        <v>0</v>
      </c>
      <c r="L1293" s="24">
        <f t="shared" ca="1" si="122"/>
        <v>18124</v>
      </c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</row>
    <row r="1294" spans="1:44" x14ac:dyDescent="0.2">
      <c r="A1294" s="15">
        <f>Daten!A1294</f>
        <v>41738</v>
      </c>
      <c r="B1294" s="8" t="str">
        <f>Daten!B1294</f>
        <v>Schwanenstadt</v>
      </c>
      <c r="C1294" s="15">
        <f t="shared" si="117"/>
        <v>4</v>
      </c>
      <c r="D1294" s="9">
        <f>Daten!E1294</f>
        <v>4357</v>
      </c>
      <c r="E1294" s="10">
        <f>Daten!D1294</f>
        <v>0</v>
      </c>
      <c r="F1294" s="9">
        <f t="shared" si="118"/>
        <v>7023.2238805970146</v>
      </c>
      <c r="H1294" s="26">
        <f t="shared" ca="1" si="119"/>
        <v>22816</v>
      </c>
      <c r="I1294" s="8">
        <f t="shared" ca="1" si="120"/>
        <v>41</v>
      </c>
      <c r="J1294" s="26">
        <f ca="1">IF(I1294=0,0,COUNTIF(I$19:$I1294,C1294*10+1))</f>
        <v>400</v>
      </c>
      <c r="K1294" s="21">
        <f t="shared" ca="1" si="121"/>
        <v>0</v>
      </c>
      <c r="L1294" s="24">
        <f t="shared" ca="1" si="122"/>
        <v>22816</v>
      </c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</row>
    <row r="1295" spans="1:44" x14ac:dyDescent="0.2">
      <c r="A1295" s="15">
        <f>Daten!A1295</f>
        <v>41739</v>
      </c>
      <c r="B1295" s="8" t="str">
        <f>Daten!B1295</f>
        <v>Seewalchen am Attersee</v>
      </c>
      <c r="C1295" s="15">
        <f t="shared" si="117"/>
        <v>4</v>
      </c>
      <c r="D1295" s="9">
        <f>Daten!E1295</f>
        <v>5578</v>
      </c>
      <c r="E1295" s="10">
        <f>Daten!D1295</f>
        <v>0</v>
      </c>
      <c r="F1295" s="9">
        <f t="shared" si="118"/>
        <v>8991.4029850746265</v>
      </c>
      <c r="H1295" s="26">
        <f t="shared" ca="1" si="119"/>
        <v>29209</v>
      </c>
      <c r="I1295" s="8">
        <f t="shared" ca="1" si="120"/>
        <v>41</v>
      </c>
      <c r="J1295" s="26">
        <f ca="1">IF(I1295=0,0,COUNTIF(I$19:$I1295,C1295*10+1))</f>
        <v>401</v>
      </c>
      <c r="K1295" s="21">
        <f t="shared" ca="1" si="121"/>
        <v>0</v>
      </c>
      <c r="L1295" s="24">
        <f t="shared" ca="1" si="122"/>
        <v>29209</v>
      </c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</row>
    <row r="1296" spans="1:44" x14ac:dyDescent="0.2">
      <c r="A1296" s="15">
        <f>Daten!A1296</f>
        <v>41740</v>
      </c>
      <c r="B1296" s="8" t="str">
        <f>Daten!B1296</f>
        <v>Steinbach am Attersee</v>
      </c>
      <c r="C1296" s="15">
        <f t="shared" si="117"/>
        <v>4</v>
      </c>
      <c r="D1296" s="9">
        <f>Daten!E1296</f>
        <v>880</v>
      </c>
      <c r="E1296" s="10">
        <f>Daten!D1296</f>
        <v>0</v>
      </c>
      <c r="F1296" s="9">
        <f t="shared" si="118"/>
        <v>1418.5074626865671</v>
      </c>
      <c r="H1296" s="26">
        <f t="shared" ca="1" si="119"/>
        <v>4608</v>
      </c>
      <c r="I1296" s="8">
        <f t="shared" ca="1" si="120"/>
        <v>41</v>
      </c>
      <c r="J1296" s="26">
        <f ca="1">IF(I1296=0,0,COUNTIF(I$19:$I1296,C1296*10+1))</f>
        <v>402</v>
      </c>
      <c r="K1296" s="21">
        <f t="shared" ca="1" si="121"/>
        <v>0</v>
      </c>
      <c r="L1296" s="24">
        <f t="shared" ca="1" si="122"/>
        <v>4608</v>
      </c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</row>
    <row r="1297" spans="1:44" x14ac:dyDescent="0.2">
      <c r="A1297" s="15">
        <f>Daten!A1297</f>
        <v>41741</v>
      </c>
      <c r="B1297" s="8" t="str">
        <f>Daten!B1297</f>
        <v>Straß im Attergau</v>
      </c>
      <c r="C1297" s="15">
        <f t="shared" si="117"/>
        <v>4</v>
      </c>
      <c r="D1297" s="9">
        <f>Daten!E1297</f>
        <v>1485</v>
      </c>
      <c r="E1297" s="10">
        <f>Daten!D1297</f>
        <v>0</v>
      </c>
      <c r="F1297" s="9">
        <f t="shared" si="118"/>
        <v>2393.7313432835822</v>
      </c>
      <c r="H1297" s="26">
        <f t="shared" ca="1" si="119"/>
        <v>7776</v>
      </c>
      <c r="I1297" s="8">
        <f t="shared" ca="1" si="120"/>
        <v>41</v>
      </c>
      <c r="J1297" s="26">
        <f ca="1">IF(I1297=0,0,COUNTIF(I$19:$I1297,C1297*10+1))</f>
        <v>403</v>
      </c>
      <c r="K1297" s="21">
        <f t="shared" ca="1" si="121"/>
        <v>0</v>
      </c>
      <c r="L1297" s="24">
        <f t="shared" ca="1" si="122"/>
        <v>7776</v>
      </c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</row>
    <row r="1298" spans="1:44" x14ac:dyDescent="0.2">
      <c r="A1298" s="15">
        <f>Daten!A1298</f>
        <v>41742</v>
      </c>
      <c r="B1298" s="8" t="str">
        <f>Daten!B1298</f>
        <v>Tiefgraben</v>
      </c>
      <c r="C1298" s="15">
        <f t="shared" si="117"/>
        <v>4</v>
      </c>
      <c r="D1298" s="9">
        <f>Daten!E1298</f>
        <v>3978</v>
      </c>
      <c r="E1298" s="10">
        <f>Daten!D1298</f>
        <v>0</v>
      </c>
      <c r="F1298" s="9">
        <f t="shared" si="118"/>
        <v>6412.2985074626868</v>
      </c>
      <c r="H1298" s="26">
        <f t="shared" ca="1" si="119"/>
        <v>20831</v>
      </c>
      <c r="I1298" s="8">
        <f t="shared" ca="1" si="120"/>
        <v>41</v>
      </c>
      <c r="J1298" s="26">
        <f ca="1">IF(I1298=0,0,COUNTIF(I$19:$I1298,C1298*10+1))</f>
        <v>404</v>
      </c>
      <c r="K1298" s="21">
        <f t="shared" ca="1" si="121"/>
        <v>0</v>
      </c>
      <c r="L1298" s="24">
        <f t="shared" ca="1" si="122"/>
        <v>20831</v>
      </c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</row>
    <row r="1299" spans="1:44" x14ac:dyDescent="0.2">
      <c r="A1299" s="15">
        <f>Daten!A1299</f>
        <v>41743</v>
      </c>
      <c r="B1299" s="8" t="str">
        <f>Daten!B1299</f>
        <v>Timelkam</v>
      </c>
      <c r="C1299" s="15">
        <f t="shared" ref="C1299:C1362" si="123">INT(A1299/10000)</f>
        <v>4</v>
      </c>
      <c r="D1299" s="9">
        <f>Daten!E1299</f>
        <v>5691</v>
      </c>
      <c r="E1299" s="10">
        <f>Daten!D1299</f>
        <v>0</v>
      </c>
      <c r="F1299" s="9">
        <f t="shared" ref="F1299:F1362" si="124">IF(AND(E1299=1,D1299&lt;=20000),D1299*2,IF(D1299&lt;=10000,D1299*(1+41/67),IF(D1299&lt;=20000,D1299*(1+2/3),IF(D1299&lt;=50000,D1299*(2),D1299*(2+1/3))))+IF(AND(D1299&gt;9000,D1299&lt;=10000),(D1299-9000)*(110/201),0)+IF(AND(D1299&gt;18000,D1299&lt;=20000),(D1299-18000)*(3+1/3),0)+IF(AND(D1299&gt;45000,D1299&lt;=50000),(D1299-45000)*(3+1/3),0))</f>
        <v>9173.5522388059708</v>
      </c>
      <c r="H1299" s="26">
        <f t="shared" ref="H1299:H1362" ca="1" si="125">ROUND(OFFSET($G$6,C1299,0)/OFFSET($F$6,C1299,0)*F1299,0)</f>
        <v>29801</v>
      </c>
      <c r="I1299" s="8">
        <f t="shared" ref="I1299:I1362" ca="1" si="126">IF(H1299&gt;0,C1299*10+1,0)</f>
        <v>41</v>
      </c>
      <c r="J1299" s="26">
        <f ca="1">IF(I1299=0,0,COUNTIF(I$19:$I1299,C1299*10+1))</f>
        <v>405</v>
      </c>
      <c r="K1299" s="21">
        <f t="shared" ref="K1299:K1362" ca="1" si="127">IF(J1299=1,OFFSET($G$6,C1299,0)-OFFSET($H$6,C1299,0),0)</f>
        <v>0</v>
      </c>
      <c r="L1299" s="24">
        <f t="shared" ref="L1299:L1362" ca="1" si="128">H1299+K1299</f>
        <v>29801</v>
      </c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</row>
    <row r="1300" spans="1:44" x14ac:dyDescent="0.2">
      <c r="A1300" s="15">
        <f>Daten!A1300</f>
        <v>41744</v>
      </c>
      <c r="B1300" s="8" t="str">
        <f>Daten!B1300</f>
        <v>Ungenach</v>
      </c>
      <c r="C1300" s="15">
        <f t="shared" si="123"/>
        <v>4</v>
      </c>
      <c r="D1300" s="9">
        <f>Daten!E1300</f>
        <v>1501</v>
      </c>
      <c r="E1300" s="10">
        <f>Daten!D1300</f>
        <v>0</v>
      </c>
      <c r="F1300" s="9">
        <f t="shared" si="124"/>
        <v>2419.5223880597014</v>
      </c>
      <c r="H1300" s="26">
        <f t="shared" ca="1" si="125"/>
        <v>7860</v>
      </c>
      <c r="I1300" s="8">
        <f t="shared" ca="1" si="126"/>
        <v>41</v>
      </c>
      <c r="J1300" s="26">
        <f ca="1">IF(I1300=0,0,COUNTIF(I$19:$I1300,C1300*10+1))</f>
        <v>406</v>
      </c>
      <c r="K1300" s="21">
        <f t="shared" ca="1" si="127"/>
        <v>0</v>
      </c>
      <c r="L1300" s="24">
        <f t="shared" ca="1" si="128"/>
        <v>7860</v>
      </c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</row>
    <row r="1301" spans="1:44" x14ac:dyDescent="0.2">
      <c r="A1301" s="15">
        <f>Daten!A1301</f>
        <v>41745</v>
      </c>
      <c r="B1301" s="8" t="str">
        <f>Daten!B1301</f>
        <v>Unterach am Attersee</v>
      </c>
      <c r="C1301" s="15">
        <f t="shared" si="123"/>
        <v>4</v>
      </c>
      <c r="D1301" s="9">
        <f>Daten!E1301</f>
        <v>1469</v>
      </c>
      <c r="E1301" s="10">
        <f>Daten!D1301</f>
        <v>0</v>
      </c>
      <c r="F1301" s="9">
        <f t="shared" si="124"/>
        <v>2367.9402985074626</v>
      </c>
      <c r="H1301" s="26">
        <f t="shared" ca="1" si="125"/>
        <v>7692</v>
      </c>
      <c r="I1301" s="8">
        <f t="shared" ca="1" si="126"/>
        <v>41</v>
      </c>
      <c r="J1301" s="26">
        <f ca="1">IF(I1301=0,0,COUNTIF(I$19:$I1301,C1301*10+1))</f>
        <v>407</v>
      </c>
      <c r="K1301" s="21">
        <f t="shared" ca="1" si="127"/>
        <v>0</v>
      </c>
      <c r="L1301" s="24">
        <f t="shared" ca="1" si="128"/>
        <v>7692</v>
      </c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</row>
    <row r="1302" spans="1:44" x14ac:dyDescent="0.2">
      <c r="A1302" s="15">
        <f>Daten!A1302</f>
        <v>41746</v>
      </c>
      <c r="B1302" s="8" t="str">
        <f>Daten!B1302</f>
        <v>Vöcklabruck</v>
      </c>
      <c r="C1302" s="15">
        <f t="shared" si="123"/>
        <v>4</v>
      </c>
      <c r="D1302" s="9">
        <f>Daten!E1302</f>
        <v>12364</v>
      </c>
      <c r="E1302" s="10">
        <f>Daten!D1302</f>
        <v>0</v>
      </c>
      <c r="F1302" s="9">
        <f t="shared" si="124"/>
        <v>20606.666666666664</v>
      </c>
      <c r="H1302" s="26">
        <f t="shared" ca="1" si="125"/>
        <v>66942</v>
      </c>
      <c r="I1302" s="8">
        <f t="shared" ca="1" si="126"/>
        <v>41</v>
      </c>
      <c r="J1302" s="26">
        <f ca="1">IF(I1302=0,0,COUNTIF(I$19:$I1302,C1302*10+1))</f>
        <v>408</v>
      </c>
      <c r="K1302" s="21">
        <f t="shared" ca="1" si="127"/>
        <v>0</v>
      </c>
      <c r="L1302" s="24">
        <f t="shared" ca="1" si="128"/>
        <v>66942</v>
      </c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</row>
    <row r="1303" spans="1:44" x14ac:dyDescent="0.2">
      <c r="A1303" s="15">
        <f>Daten!A1303</f>
        <v>41747</v>
      </c>
      <c r="B1303" s="8" t="str">
        <f>Daten!B1303</f>
        <v>Vöcklamarkt</v>
      </c>
      <c r="C1303" s="15">
        <f t="shared" si="123"/>
        <v>4</v>
      </c>
      <c r="D1303" s="9">
        <f>Daten!E1303</f>
        <v>4967</v>
      </c>
      <c r="E1303" s="10">
        <f>Daten!D1303</f>
        <v>0</v>
      </c>
      <c r="F1303" s="9">
        <f t="shared" si="124"/>
        <v>8006.5074626865671</v>
      </c>
      <c r="H1303" s="26">
        <f t="shared" ca="1" si="125"/>
        <v>26010</v>
      </c>
      <c r="I1303" s="8">
        <f t="shared" ca="1" si="126"/>
        <v>41</v>
      </c>
      <c r="J1303" s="26">
        <f ca="1">IF(I1303=0,0,COUNTIF(I$19:$I1303,C1303*10+1))</f>
        <v>409</v>
      </c>
      <c r="K1303" s="21">
        <f t="shared" ca="1" si="127"/>
        <v>0</v>
      </c>
      <c r="L1303" s="24">
        <f t="shared" ca="1" si="128"/>
        <v>26010</v>
      </c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</row>
    <row r="1304" spans="1:44" x14ac:dyDescent="0.2">
      <c r="A1304" s="15">
        <f>Daten!A1304</f>
        <v>41748</v>
      </c>
      <c r="B1304" s="8" t="str">
        <f>Daten!B1304</f>
        <v>Weißenkirchen im Attergau</v>
      </c>
      <c r="C1304" s="15">
        <f t="shared" si="123"/>
        <v>4</v>
      </c>
      <c r="D1304" s="9">
        <f>Daten!E1304</f>
        <v>966</v>
      </c>
      <c r="E1304" s="10">
        <f>Daten!D1304</f>
        <v>0</v>
      </c>
      <c r="F1304" s="9">
        <f t="shared" si="124"/>
        <v>1557.1343283582089</v>
      </c>
      <c r="H1304" s="26">
        <f t="shared" ca="1" si="125"/>
        <v>5058</v>
      </c>
      <c r="I1304" s="8">
        <f t="shared" ca="1" si="126"/>
        <v>41</v>
      </c>
      <c r="J1304" s="26">
        <f ca="1">IF(I1304=0,0,COUNTIF(I$19:$I1304,C1304*10+1))</f>
        <v>410</v>
      </c>
      <c r="K1304" s="21">
        <f t="shared" ca="1" si="127"/>
        <v>0</v>
      </c>
      <c r="L1304" s="24">
        <f t="shared" ca="1" si="128"/>
        <v>5058</v>
      </c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</row>
    <row r="1305" spans="1:44" x14ac:dyDescent="0.2">
      <c r="A1305" s="15">
        <f>Daten!A1305</f>
        <v>41749</v>
      </c>
      <c r="B1305" s="8" t="str">
        <f>Daten!B1305</f>
        <v>Weyregg am Attersee</v>
      </c>
      <c r="C1305" s="15">
        <f t="shared" si="123"/>
        <v>4</v>
      </c>
      <c r="D1305" s="9">
        <f>Daten!E1305</f>
        <v>1588</v>
      </c>
      <c r="E1305" s="10">
        <f>Daten!D1305</f>
        <v>0</v>
      </c>
      <c r="F1305" s="9">
        <f t="shared" si="124"/>
        <v>2559.7611940298507</v>
      </c>
      <c r="H1305" s="26">
        <f t="shared" ca="1" si="125"/>
        <v>8316</v>
      </c>
      <c r="I1305" s="8">
        <f t="shared" ca="1" si="126"/>
        <v>41</v>
      </c>
      <c r="J1305" s="26">
        <f ca="1">IF(I1305=0,0,COUNTIF(I$19:$I1305,C1305*10+1))</f>
        <v>411</v>
      </c>
      <c r="K1305" s="21">
        <f t="shared" ca="1" si="127"/>
        <v>0</v>
      </c>
      <c r="L1305" s="24">
        <f t="shared" ca="1" si="128"/>
        <v>8316</v>
      </c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</row>
    <row r="1306" spans="1:44" x14ac:dyDescent="0.2">
      <c r="A1306" s="15">
        <f>Daten!A1306</f>
        <v>41750</v>
      </c>
      <c r="B1306" s="8" t="str">
        <f>Daten!B1306</f>
        <v>Wolfsegg am Hausruck</v>
      </c>
      <c r="C1306" s="15">
        <f t="shared" si="123"/>
        <v>4</v>
      </c>
      <c r="D1306" s="9">
        <f>Daten!E1306</f>
        <v>1988</v>
      </c>
      <c r="E1306" s="10">
        <f>Daten!D1306</f>
        <v>0</v>
      </c>
      <c r="F1306" s="9">
        <f t="shared" si="124"/>
        <v>3204.5373134328356</v>
      </c>
      <c r="H1306" s="26">
        <f t="shared" ca="1" si="125"/>
        <v>10410</v>
      </c>
      <c r="I1306" s="8">
        <f t="shared" ca="1" si="126"/>
        <v>41</v>
      </c>
      <c r="J1306" s="26">
        <f ca="1">IF(I1306=0,0,COUNTIF(I$19:$I1306,C1306*10+1))</f>
        <v>412</v>
      </c>
      <c r="K1306" s="21">
        <f t="shared" ca="1" si="127"/>
        <v>0</v>
      </c>
      <c r="L1306" s="24">
        <f t="shared" ca="1" si="128"/>
        <v>10410</v>
      </c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</row>
    <row r="1307" spans="1:44" x14ac:dyDescent="0.2">
      <c r="A1307" s="15">
        <f>Daten!A1307</f>
        <v>41751</v>
      </c>
      <c r="B1307" s="8" t="str">
        <f>Daten!B1307</f>
        <v>Zell am Moos</v>
      </c>
      <c r="C1307" s="15">
        <f t="shared" si="123"/>
        <v>4</v>
      </c>
      <c r="D1307" s="9">
        <f>Daten!E1307</f>
        <v>1612</v>
      </c>
      <c r="E1307" s="10">
        <f>Daten!D1307</f>
        <v>0</v>
      </c>
      <c r="F1307" s="9">
        <f t="shared" si="124"/>
        <v>2598.4477611940297</v>
      </c>
      <c r="H1307" s="26">
        <f t="shared" ca="1" si="125"/>
        <v>8441</v>
      </c>
      <c r="I1307" s="8">
        <f t="shared" ca="1" si="126"/>
        <v>41</v>
      </c>
      <c r="J1307" s="26">
        <f ca="1">IF(I1307=0,0,COUNTIF(I$19:$I1307,C1307*10+1))</f>
        <v>413</v>
      </c>
      <c r="K1307" s="21">
        <f t="shared" ca="1" si="127"/>
        <v>0</v>
      </c>
      <c r="L1307" s="24">
        <f t="shared" ca="1" si="128"/>
        <v>8441</v>
      </c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</row>
    <row r="1308" spans="1:44" x14ac:dyDescent="0.2">
      <c r="A1308" s="15">
        <f>Daten!A1308</f>
        <v>41752</v>
      </c>
      <c r="B1308" s="8" t="str">
        <f>Daten!B1308</f>
        <v>Zell am Pettenfirst</v>
      </c>
      <c r="C1308" s="15">
        <f t="shared" si="123"/>
        <v>4</v>
      </c>
      <c r="D1308" s="9">
        <f>Daten!E1308</f>
        <v>1246</v>
      </c>
      <c r="E1308" s="10">
        <f>Daten!D1308</f>
        <v>0</v>
      </c>
      <c r="F1308" s="9">
        <f t="shared" si="124"/>
        <v>2008.4776119402984</v>
      </c>
      <c r="H1308" s="26">
        <f t="shared" ca="1" si="125"/>
        <v>6525</v>
      </c>
      <c r="I1308" s="8">
        <f t="shared" ca="1" si="126"/>
        <v>41</v>
      </c>
      <c r="J1308" s="26">
        <f ca="1">IF(I1308=0,0,COUNTIF(I$19:$I1308,C1308*10+1))</f>
        <v>414</v>
      </c>
      <c r="K1308" s="21">
        <f t="shared" ca="1" si="127"/>
        <v>0</v>
      </c>
      <c r="L1308" s="24">
        <f t="shared" ca="1" si="128"/>
        <v>6525</v>
      </c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</row>
    <row r="1309" spans="1:44" x14ac:dyDescent="0.2">
      <c r="A1309" s="15">
        <f>Daten!A1309</f>
        <v>41801</v>
      </c>
      <c r="B1309" s="8" t="str">
        <f>Daten!B1309</f>
        <v>Aichkirchen</v>
      </c>
      <c r="C1309" s="15">
        <f t="shared" si="123"/>
        <v>4</v>
      </c>
      <c r="D1309" s="9">
        <f>Daten!E1309</f>
        <v>596</v>
      </c>
      <c r="E1309" s="10">
        <f>Daten!D1309</f>
        <v>0</v>
      </c>
      <c r="F1309" s="9">
        <f t="shared" si="124"/>
        <v>960.71641791044772</v>
      </c>
      <c r="H1309" s="26">
        <f t="shared" ca="1" si="125"/>
        <v>3121</v>
      </c>
      <c r="I1309" s="8">
        <f t="shared" ca="1" si="126"/>
        <v>41</v>
      </c>
      <c r="J1309" s="26">
        <f ca="1">IF(I1309=0,0,COUNTIF(I$19:$I1309,C1309*10+1))</f>
        <v>415</v>
      </c>
      <c r="K1309" s="21">
        <f t="shared" ca="1" si="127"/>
        <v>0</v>
      </c>
      <c r="L1309" s="24">
        <f t="shared" ca="1" si="128"/>
        <v>3121</v>
      </c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</row>
    <row r="1310" spans="1:44" x14ac:dyDescent="0.2">
      <c r="A1310" s="15">
        <f>Daten!A1310</f>
        <v>41802</v>
      </c>
      <c r="B1310" s="8" t="str">
        <f>Daten!B1310</f>
        <v>Bachmanning</v>
      </c>
      <c r="C1310" s="15">
        <f t="shared" si="123"/>
        <v>4</v>
      </c>
      <c r="D1310" s="9">
        <f>Daten!E1310</f>
        <v>720</v>
      </c>
      <c r="E1310" s="10">
        <f>Daten!D1310</f>
        <v>0</v>
      </c>
      <c r="F1310" s="9">
        <f t="shared" si="124"/>
        <v>1160.5970149253731</v>
      </c>
      <c r="H1310" s="26">
        <f t="shared" ca="1" si="125"/>
        <v>3770</v>
      </c>
      <c r="I1310" s="8">
        <f t="shared" ca="1" si="126"/>
        <v>41</v>
      </c>
      <c r="J1310" s="26">
        <f ca="1">IF(I1310=0,0,COUNTIF(I$19:$I1310,C1310*10+1))</f>
        <v>416</v>
      </c>
      <c r="K1310" s="21">
        <f t="shared" ca="1" si="127"/>
        <v>0</v>
      </c>
      <c r="L1310" s="24">
        <f t="shared" ca="1" si="128"/>
        <v>3770</v>
      </c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</row>
    <row r="1311" spans="1:44" x14ac:dyDescent="0.2">
      <c r="A1311" s="15">
        <f>Daten!A1311</f>
        <v>41803</v>
      </c>
      <c r="B1311" s="8" t="str">
        <f>Daten!B1311</f>
        <v>Bad Wimsbach-Neydharting</v>
      </c>
      <c r="C1311" s="15">
        <f t="shared" si="123"/>
        <v>4</v>
      </c>
      <c r="D1311" s="9">
        <f>Daten!E1311</f>
        <v>2562</v>
      </c>
      <c r="E1311" s="10">
        <f>Daten!D1311</f>
        <v>0</v>
      </c>
      <c r="F1311" s="9">
        <f t="shared" si="124"/>
        <v>4129.7910447761196</v>
      </c>
      <c r="H1311" s="26">
        <f t="shared" ca="1" si="125"/>
        <v>13416</v>
      </c>
      <c r="I1311" s="8">
        <f t="shared" ca="1" si="126"/>
        <v>41</v>
      </c>
      <c r="J1311" s="26">
        <f ca="1">IF(I1311=0,0,COUNTIF(I$19:$I1311,C1311*10+1))</f>
        <v>417</v>
      </c>
      <c r="K1311" s="21">
        <f t="shared" ca="1" si="127"/>
        <v>0</v>
      </c>
      <c r="L1311" s="24">
        <f t="shared" ca="1" si="128"/>
        <v>13416</v>
      </c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</row>
    <row r="1312" spans="1:44" x14ac:dyDescent="0.2">
      <c r="A1312" s="15">
        <f>Daten!A1312</f>
        <v>41804</v>
      </c>
      <c r="B1312" s="8" t="str">
        <f>Daten!B1312</f>
        <v>Buchkirchen</v>
      </c>
      <c r="C1312" s="15">
        <f t="shared" si="123"/>
        <v>4</v>
      </c>
      <c r="D1312" s="9">
        <f>Daten!E1312</f>
        <v>4067</v>
      </c>
      <c r="E1312" s="10">
        <f>Daten!D1312</f>
        <v>0</v>
      </c>
      <c r="F1312" s="9">
        <f t="shared" si="124"/>
        <v>6555.7611940298511</v>
      </c>
      <c r="H1312" s="26">
        <f t="shared" ca="1" si="125"/>
        <v>21297</v>
      </c>
      <c r="I1312" s="8">
        <f t="shared" ca="1" si="126"/>
        <v>41</v>
      </c>
      <c r="J1312" s="26">
        <f ca="1">IF(I1312=0,0,COUNTIF(I$19:$I1312,C1312*10+1))</f>
        <v>418</v>
      </c>
      <c r="K1312" s="21">
        <f t="shared" ca="1" si="127"/>
        <v>0</v>
      </c>
      <c r="L1312" s="24">
        <f t="shared" ca="1" si="128"/>
        <v>21297</v>
      </c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</row>
    <row r="1313" spans="1:44" x14ac:dyDescent="0.2">
      <c r="A1313" s="15">
        <f>Daten!A1313</f>
        <v>41805</v>
      </c>
      <c r="B1313" s="8" t="str">
        <f>Daten!B1313</f>
        <v>Eberstalzell</v>
      </c>
      <c r="C1313" s="15">
        <f t="shared" si="123"/>
        <v>4</v>
      </c>
      <c r="D1313" s="9">
        <f>Daten!E1313</f>
        <v>2648</v>
      </c>
      <c r="E1313" s="10">
        <f>Daten!D1313</f>
        <v>0</v>
      </c>
      <c r="F1313" s="9">
        <f t="shared" si="124"/>
        <v>4268.4179104477607</v>
      </c>
      <c r="H1313" s="26">
        <f t="shared" ca="1" si="125"/>
        <v>13866</v>
      </c>
      <c r="I1313" s="8">
        <f t="shared" ca="1" si="126"/>
        <v>41</v>
      </c>
      <c r="J1313" s="26">
        <f ca="1">IF(I1313=0,0,COUNTIF(I$19:$I1313,C1313*10+1))</f>
        <v>419</v>
      </c>
      <c r="K1313" s="21">
        <f t="shared" ca="1" si="127"/>
        <v>0</v>
      </c>
      <c r="L1313" s="24">
        <f t="shared" ca="1" si="128"/>
        <v>13866</v>
      </c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</row>
    <row r="1314" spans="1:44" x14ac:dyDescent="0.2">
      <c r="A1314" s="15">
        <f>Daten!A1314</f>
        <v>41806</v>
      </c>
      <c r="B1314" s="8" t="str">
        <f>Daten!B1314</f>
        <v>Edt bei Lambach</v>
      </c>
      <c r="C1314" s="15">
        <f t="shared" si="123"/>
        <v>4</v>
      </c>
      <c r="D1314" s="9">
        <f>Daten!E1314</f>
        <v>2254</v>
      </c>
      <c r="E1314" s="10">
        <f>Daten!D1314</f>
        <v>0</v>
      </c>
      <c r="F1314" s="9">
        <f t="shared" si="124"/>
        <v>3633.313432835821</v>
      </c>
      <c r="H1314" s="26">
        <f t="shared" ca="1" si="125"/>
        <v>11803</v>
      </c>
      <c r="I1314" s="8">
        <f t="shared" ca="1" si="126"/>
        <v>41</v>
      </c>
      <c r="J1314" s="26">
        <f ca="1">IF(I1314=0,0,COUNTIF(I$19:$I1314,C1314*10+1))</f>
        <v>420</v>
      </c>
      <c r="K1314" s="21">
        <f t="shared" ca="1" si="127"/>
        <v>0</v>
      </c>
      <c r="L1314" s="24">
        <f t="shared" ca="1" si="128"/>
        <v>11803</v>
      </c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</row>
    <row r="1315" spans="1:44" x14ac:dyDescent="0.2">
      <c r="A1315" s="15">
        <f>Daten!A1315</f>
        <v>41807</v>
      </c>
      <c r="B1315" s="8" t="str">
        <f>Daten!B1315</f>
        <v>Fischlham</v>
      </c>
      <c r="C1315" s="15">
        <f t="shared" si="123"/>
        <v>4</v>
      </c>
      <c r="D1315" s="9">
        <f>Daten!E1315</f>
        <v>1341</v>
      </c>
      <c r="E1315" s="10">
        <f>Daten!D1315</f>
        <v>0</v>
      </c>
      <c r="F1315" s="9">
        <f t="shared" si="124"/>
        <v>2161.6119402985073</v>
      </c>
      <c r="H1315" s="26">
        <f t="shared" ca="1" si="125"/>
        <v>7022</v>
      </c>
      <c r="I1315" s="8">
        <f t="shared" ca="1" si="126"/>
        <v>41</v>
      </c>
      <c r="J1315" s="26">
        <f ca="1">IF(I1315=0,0,COUNTIF(I$19:$I1315,C1315*10+1))</f>
        <v>421</v>
      </c>
      <c r="K1315" s="21">
        <f t="shared" ca="1" si="127"/>
        <v>0</v>
      </c>
      <c r="L1315" s="24">
        <f t="shared" ca="1" si="128"/>
        <v>7022</v>
      </c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</row>
    <row r="1316" spans="1:44" x14ac:dyDescent="0.2">
      <c r="A1316" s="15">
        <f>Daten!A1316</f>
        <v>41808</v>
      </c>
      <c r="B1316" s="8" t="str">
        <f>Daten!B1316</f>
        <v>Gunskirchen</v>
      </c>
      <c r="C1316" s="15">
        <f t="shared" si="123"/>
        <v>4</v>
      </c>
      <c r="D1316" s="9">
        <f>Daten!E1316</f>
        <v>6119</v>
      </c>
      <c r="E1316" s="10">
        <f>Daten!D1316</f>
        <v>0</v>
      </c>
      <c r="F1316" s="9">
        <f t="shared" si="124"/>
        <v>9863.4626865671635</v>
      </c>
      <c r="H1316" s="26">
        <f t="shared" ca="1" si="125"/>
        <v>32042</v>
      </c>
      <c r="I1316" s="8">
        <f t="shared" ca="1" si="126"/>
        <v>41</v>
      </c>
      <c r="J1316" s="26">
        <f ca="1">IF(I1316=0,0,COUNTIF(I$19:$I1316,C1316*10+1))</f>
        <v>422</v>
      </c>
      <c r="K1316" s="21">
        <f t="shared" ca="1" si="127"/>
        <v>0</v>
      </c>
      <c r="L1316" s="24">
        <f t="shared" ca="1" si="128"/>
        <v>32042</v>
      </c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</row>
    <row r="1317" spans="1:44" x14ac:dyDescent="0.2">
      <c r="A1317" s="15">
        <f>Daten!A1317</f>
        <v>41809</v>
      </c>
      <c r="B1317" s="8" t="str">
        <f>Daten!B1317</f>
        <v>Holzhausen</v>
      </c>
      <c r="C1317" s="15">
        <f t="shared" si="123"/>
        <v>4</v>
      </c>
      <c r="D1317" s="9">
        <f>Daten!E1317</f>
        <v>1027</v>
      </c>
      <c r="E1317" s="10">
        <f>Daten!D1317</f>
        <v>0</v>
      </c>
      <c r="F1317" s="9">
        <f t="shared" si="124"/>
        <v>1655.4626865671642</v>
      </c>
      <c r="H1317" s="26">
        <f t="shared" ca="1" si="125"/>
        <v>5378</v>
      </c>
      <c r="I1317" s="8">
        <f t="shared" ca="1" si="126"/>
        <v>41</v>
      </c>
      <c r="J1317" s="26">
        <f ca="1">IF(I1317=0,0,COUNTIF(I$19:$I1317,C1317*10+1))</f>
        <v>423</v>
      </c>
      <c r="K1317" s="21">
        <f t="shared" ca="1" si="127"/>
        <v>0</v>
      </c>
      <c r="L1317" s="24">
        <f t="shared" ca="1" si="128"/>
        <v>5378</v>
      </c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</row>
    <row r="1318" spans="1:44" x14ac:dyDescent="0.2">
      <c r="A1318" s="15">
        <f>Daten!A1318</f>
        <v>41810</v>
      </c>
      <c r="B1318" s="8" t="str">
        <f>Daten!B1318</f>
        <v>Krenglbach</v>
      </c>
      <c r="C1318" s="15">
        <f t="shared" si="123"/>
        <v>4</v>
      </c>
      <c r="D1318" s="9">
        <f>Daten!E1318</f>
        <v>3184</v>
      </c>
      <c r="E1318" s="10">
        <f>Daten!D1318</f>
        <v>0</v>
      </c>
      <c r="F1318" s="9">
        <f t="shared" si="124"/>
        <v>5132.4179104477607</v>
      </c>
      <c r="H1318" s="26">
        <f t="shared" ca="1" si="125"/>
        <v>16673</v>
      </c>
      <c r="I1318" s="8">
        <f t="shared" ca="1" si="126"/>
        <v>41</v>
      </c>
      <c r="J1318" s="26">
        <f ca="1">IF(I1318=0,0,COUNTIF(I$19:$I1318,C1318*10+1))</f>
        <v>424</v>
      </c>
      <c r="K1318" s="21">
        <f t="shared" ca="1" si="127"/>
        <v>0</v>
      </c>
      <c r="L1318" s="24">
        <f t="shared" ca="1" si="128"/>
        <v>16673</v>
      </c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</row>
    <row r="1319" spans="1:44" x14ac:dyDescent="0.2">
      <c r="A1319" s="15">
        <f>Daten!A1319</f>
        <v>41811</v>
      </c>
      <c r="B1319" s="8" t="str">
        <f>Daten!B1319</f>
        <v>Lambach</v>
      </c>
      <c r="C1319" s="15">
        <f t="shared" si="123"/>
        <v>4</v>
      </c>
      <c r="D1319" s="9">
        <f>Daten!E1319</f>
        <v>3491</v>
      </c>
      <c r="E1319" s="10">
        <f>Daten!D1319</f>
        <v>0</v>
      </c>
      <c r="F1319" s="9">
        <f t="shared" si="124"/>
        <v>5627.2835820895525</v>
      </c>
      <c r="H1319" s="26">
        <f t="shared" ca="1" si="125"/>
        <v>18281</v>
      </c>
      <c r="I1319" s="8">
        <f t="shared" ca="1" si="126"/>
        <v>41</v>
      </c>
      <c r="J1319" s="26">
        <f ca="1">IF(I1319=0,0,COUNTIF(I$19:$I1319,C1319*10+1))</f>
        <v>425</v>
      </c>
      <c r="K1319" s="21">
        <f t="shared" ca="1" si="127"/>
        <v>0</v>
      </c>
      <c r="L1319" s="24">
        <f t="shared" ca="1" si="128"/>
        <v>18281</v>
      </c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</row>
    <row r="1320" spans="1:44" x14ac:dyDescent="0.2">
      <c r="A1320" s="15">
        <f>Daten!A1320</f>
        <v>41812</v>
      </c>
      <c r="B1320" s="8" t="str">
        <f>Daten!B1320</f>
        <v>Marchtrenk</v>
      </c>
      <c r="C1320" s="15">
        <f t="shared" si="123"/>
        <v>4</v>
      </c>
      <c r="D1320" s="9">
        <f>Daten!E1320</f>
        <v>13742</v>
      </c>
      <c r="E1320" s="10">
        <f>Daten!D1320</f>
        <v>0</v>
      </c>
      <c r="F1320" s="9">
        <f t="shared" si="124"/>
        <v>22903.333333333332</v>
      </c>
      <c r="H1320" s="26">
        <f t="shared" ca="1" si="125"/>
        <v>74403</v>
      </c>
      <c r="I1320" s="8">
        <f t="shared" ca="1" si="126"/>
        <v>41</v>
      </c>
      <c r="J1320" s="26">
        <f ca="1">IF(I1320=0,0,COUNTIF(I$19:$I1320,C1320*10+1))</f>
        <v>426</v>
      </c>
      <c r="K1320" s="21">
        <f t="shared" ca="1" si="127"/>
        <v>0</v>
      </c>
      <c r="L1320" s="24">
        <f t="shared" ca="1" si="128"/>
        <v>74403</v>
      </c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</row>
    <row r="1321" spans="1:44" x14ac:dyDescent="0.2">
      <c r="A1321" s="15">
        <f>Daten!A1321</f>
        <v>41813</v>
      </c>
      <c r="B1321" s="8" t="str">
        <f>Daten!B1321</f>
        <v>Neukirchen bei Lambach</v>
      </c>
      <c r="C1321" s="15">
        <f t="shared" si="123"/>
        <v>4</v>
      </c>
      <c r="D1321" s="9">
        <f>Daten!E1321</f>
        <v>924</v>
      </c>
      <c r="E1321" s="10">
        <f>Daten!D1321</f>
        <v>0</v>
      </c>
      <c r="F1321" s="9">
        <f t="shared" si="124"/>
        <v>1489.4328358208954</v>
      </c>
      <c r="H1321" s="26">
        <f t="shared" ca="1" si="125"/>
        <v>4839</v>
      </c>
      <c r="I1321" s="8">
        <f t="shared" ca="1" si="126"/>
        <v>41</v>
      </c>
      <c r="J1321" s="26">
        <f ca="1">IF(I1321=0,0,COUNTIF(I$19:$I1321,C1321*10+1))</f>
        <v>427</v>
      </c>
      <c r="K1321" s="21">
        <f t="shared" ca="1" si="127"/>
        <v>0</v>
      </c>
      <c r="L1321" s="24">
        <f t="shared" ca="1" si="128"/>
        <v>4839</v>
      </c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</row>
    <row r="1322" spans="1:44" x14ac:dyDescent="0.2">
      <c r="A1322" s="15">
        <f>Daten!A1322</f>
        <v>41814</v>
      </c>
      <c r="B1322" s="8" t="str">
        <f>Daten!B1322</f>
        <v>Offenhausen</v>
      </c>
      <c r="C1322" s="15">
        <f t="shared" si="123"/>
        <v>4</v>
      </c>
      <c r="D1322" s="9">
        <f>Daten!E1322</f>
        <v>1686</v>
      </c>
      <c r="E1322" s="10">
        <f>Daten!D1322</f>
        <v>0</v>
      </c>
      <c r="F1322" s="9">
        <f t="shared" si="124"/>
        <v>2717.7313432835822</v>
      </c>
      <c r="H1322" s="26">
        <f t="shared" ca="1" si="125"/>
        <v>8829</v>
      </c>
      <c r="I1322" s="8">
        <f t="shared" ca="1" si="126"/>
        <v>41</v>
      </c>
      <c r="J1322" s="26">
        <f ca="1">IF(I1322=0,0,COUNTIF(I$19:$I1322,C1322*10+1))</f>
        <v>428</v>
      </c>
      <c r="K1322" s="21">
        <f t="shared" ca="1" si="127"/>
        <v>0</v>
      </c>
      <c r="L1322" s="24">
        <f t="shared" ca="1" si="128"/>
        <v>8829</v>
      </c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</row>
    <row r="1323" spans="1:44" x14ac:dyDescent="0.2">
      <c r="A1323" s="15">
        <f>Daten!A1323</f>
        <v>41815</v>
      </c>
      <c r="B1323" s="8" t="str">
        <f>Daten!B1323</f>
        <v>Pennewang</v>
      </c>
      <c r="C1323" s="15">
        <f t="shared" si="123"/>
        <v>4</v>
      </c>
      <c r="D1323" s="9">
        <f>Daten!E1323</f>
        <v>914</v>
      </c>
      <c r="E1323" s="10">
        <f>Daten!D1323</f>
        <v>0</v>
      </c>
      <c r="F1323" s="9">
        <f t="shared" si="124"/>
        <v>1473.3134328358208</v>
      </c>
      <c r="H1323" s="26">
        <f t="shared" ca="1" si="125"/>
        <v>4786</v>
      </c>
      <c r="I1323" s="8">
        <f t="shared" ca="1" si="126"/>
        <v>41</v>
      </c>
      <c r="J1323" s="26">
        <f ca="1">IF(I1323=0,0,COUNTIF(I$19:$I1323,C1323*10+1))</f>
        <v>429</v>
      </c>
      <c r="K1323" s="21">
        <f t="shared" ca="1" si="127"/>
        <v>0</v>
      </c>
      <c r="L1323" s="24">
        <f t="shared" ca="1" si="128"/>
        <v>4786</v>
      </c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</row>
    <row r="1324" spans="1:44" x14ac:dyDescent="0.2">
      <c r="A1324" s="15">
        <f>Daten!A1324</f>
        <v>41816</v>
      </c>
      <c r="B1324" s="8" t="str">
        <f>Daten!B1324</f>
        <v>Pichl bei Wels</v>
      </c>
      <c r="C1324" s="15">
        <f t="shared" si="123"/>
        <v>4</v>
      </c>
      <c r="D1324" s="9">
        <f>Daten!E1324</f>
        <v>2945</v>
      </c>
      <c r="E1324" s="10">
        <f>Daten!D1324</f>
        <v>0</v>
      </c>
      <c r="F1324" s="9">
        <f t="shared" si="124"/>
        <v>4747.1641791044776</v>
      </c>
      <c r="H1324" s="26">
        <f t="shared" ca="1" si="125"/>
        <v>15422</v>
      </c>
      <c r="I1324" s="8">
        <f t="shared" ca="1" si="126"/>
        <v>41</v>
      </c>
      <c r="J1324" s="26">
        <f ca="1">IF(I1324=0,0,COUNTIF(I$19:$I1324,C1324*10+1))</f>
        <v>430</v>
      </c>
      <c r="K1324" s="21">
        <f t="shared" ca="1" si="127"/>
        <v>0</v>
      </c>
      <c r="L1324" s="24">
        <f t="shared" ca="1" si="128"/>
        <v>15422</v>
      </c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</row>
    <row r="1325" spans="1:44" x14ac:dyDescent="0.2">
      <c r="A1325" s="15">
        <f>Daten!A1325</f>
        <v>41817</v>
      </c>
      <c r="B1325" s="8" t="str">
        <f>Daten!B1325</f>
        <v>Sattledt</v>
      </c>
      <c r="C1325" s="15">
        <f t="shared" si="123"/>
        <v>4</v>
      </c>
      <c r="D1325" s="9">
        <f>Daten!E1325</f>
        <v>2707</v>
      </c>
      <c r="E1325" s="10">
        <f>Daten!D1325</f>
        <v>0</v>
      </c>
      <c r="F1325" s="9">
        <f t="shared" si="124"/>
        <v>4363.5223880597014</v>
      </c>
      <c r="H1325" s="26">
        <f t="shared" ca="1" si="125"/>
        <v>14175</v>
      </c>
      <c r="I1325" s="8">
        <f t="shared" ca="1" si="126"/>
        <v>41</v>
      </c>
      <c r="J1325" s="26">
        <f ca="1">IF(I1325=0,0,COUNTIF(I$19:$I1325,C1325*10+1))</f>
        <v>431</v>
      </c>
      <c r="K1325" s="21">
        <f t="shared" ca="1" si="127"/>
        <v>0</v>
      </c>
      <c r="L1325" s="24">
        <f t="shared" ca="1" si="128"/>
        <v>14175</v>
      </c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</row>
    <row r="1326" spans="1:44" x14ac:dyDescent="0.2">
      <c r="A1326" s="15">
        <f>Daten!A1326</f>
        <v>41818</v>
      </c>
      <c r="B1326" s="8" t="str">
        <f>Daten!B1326</f>
        <v>Schleißheim</v>
      </c>
      <c r="C1326" s="15">
        <f t="shared" si="123"/>
        <v>4</v>
      </c>
      <c r="D1326" s="9">
        <f>Daten!E1326</f>
        <v>1401</v>
      </c>
      <c r="E1326" s="10">
        <f>Daten!D1326</f>
        <v>0</v>
      </c>
      <c r="F1326" s="9">
        <f t="shared" si="124"/>
        <v>2258.3283582089553</v>
      </c>
      <c r="H1326" s="26">
        <f t="shared" ca="1" si="125"/>
        <v>7336</v>
      </c>
      <c r="I1326" s="8">
        <f t="shared" ca="1" si="126"/>
        <v>41</v>
      </c>
      <c r="J1326" s="26">
        <f ca="1">IF(I1326=0,0,COUNTIF(I$19:$I1326,C1326*10+1))</f>
        <v>432</v>
      </c>
      <c r="K1326" s="21">
        <f t="shared" ca="1" si="127"/>
        <v>0</v>
      </c>
      <c r="L1326" s="24">
        <f t="shared" ca="1" si="128"/>
        <v>7336</v>
      </c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</row>
    <row r="1327" spans="1:44" x14ac:dyDescent="0.2">
      <c r="A1327" s="15">
        <f>Daten!A1327</f>
        <v>41819</v>
      </c>
      <c r="B1327" s="8" t="str">
        <f>Daten!B1327</f>
        <v>Sipbachzell</v>
      </c>
      <c r="C1327" s="15">
        <f t="shared" si="123"/>
        <v>4</v>
      </c>
      <c r="D1327" s="9">
        <f>Daten!E1327</f>
        <v>2006</v>
      </c>
      <c r="E1327" s="10">
        <f>Daten!D1327</f>
        <v>0</v>
      </c>
      <c r="F1327" s="9">
        <f t="shared" si="124"/>
        <v>3233.5522388059703</v>
      </c>
      <c r="H1327" s="26">
        <f t="shared" ca="1" si="125"/>
        <v>10504</v>
      </c>
      <c r="I1327" s="8">
        <f t="shared" ca="1" si="126"/>
        <v>41</v>
      </c>
      <c r="J1327" s="26">
        <f ca="1">IF(I1327=0,0,COUNTIF(I$19:$I1327,C1327*10+1))</f>
        <v>433</v>
      </c>
      <c r="K1327" s="21">
        <f t="shared" ca="1" si="127"/>
        <v>0</v>
      </c>
      <c r="L1327" s="24">
        <f t="shared" ca="1" si="128"/>
        <v>10504</v>
      </c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</row>
    <row r="1328" spans="1:44" x14ac:dyDescent="0.2">
      <c r="A1328" s="15">
        <f>Daten!A1328</f>
        <v>41820</v>
      </c>
      <c r="B1328" s="8" t="str">
        <f>Daten!B1328</f>
        <v>Stadl-Paura</v>
      </c>
      <c r="C1328" s="15">
        <f t="shared" si="123"/>
        <v>4</v>
      </c>
      <c r="D1328" s="9">
        <f>Daten!E1328</f>
        <v>5052</v>
      </c>
      <c r="E1328" s="10">
        <f>Daten!D1328</f>
        <v>0</v>
      </c>
      <c r="F1328" s="9">
        <f t="shared" si="124"/>
        <v>8143.5223880597014</v>
      </c>
      <c r="H1328" s="26">
        <f t="shared" ca="1" si="125"/>
        <v>26455</v>
      </c>
      <c r="I1328" s="8">
        <f t="shared" ca="1" si="126"/>
        <v>41</v>
      </c>
      <c r="J1328" s="26">
        <f ca="1">IF(I1328=0,0,COUNTIF(I$19:$I1328,C1328*10+1))</f>
        <v>434</v>
      </c>
      <c r="K1328" s="21">
        <f t="shared" ca="1" si="127"/>
        <v>0</v>
      </c>
      <c r="L1328" s="24">
        <f t="shared" ca="1" si="128"/>
        <v>26455</v>
      </c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</row>
    <row r="1329" spans="1:44" x14ac:dyDescent="0.2">
      <c r="A1329" s="15">
        <f>Daten!A1329</f>
        <v>41821</v>
      </c>
      <c r="B1329" s="8" t="str">
        <f>Daten!B1329</f>
        <v>Steinerkirchen an der Traun</v>
      </c>
      <c r="C1329" s="15">
        <f t="shared" si="123"/>
        <v>4</v>
      </c>
      <c r="D1329" s="9">
        <f>Daten!E1329</f>
        <v>2381</v>
      </c>
      <c r="E1329" s="10">
        <f>Daten!D1329</f>
        <v>0</v>
      </c>
      <c r="F1329" s="9">
        <f t="shared" si="124"/>
        <v>3838.0298507462685</v>
      </c>
      <c r="H1329" s="26">
        <f t="shared" ca="1" si="125"/>
        <v>12468</v>
      </c>
      <c r="I1329" s="8">
        <f t="shared" ca="1" si="126"/>
        <v>41</v>
      </c>
      <c r="J1329" s="26">
        <f ca="1">IF(I1329=0,0,COUNTIF(I$19:$I1329,C1329*10+1))</f>
        <v>435</v>
      </c>
      <c r="K1329" s="21">
        <f t="shared" ca="1" si="127"/>
        <v>0</v>
      </c>
      <c r="L1329" s="24">
        <f t="shared" ca="1" si="128"/>
        <v>12468</v>
      </c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</row>
    <row r="1330" spans="1:44" x14ac:dyDescent="0.2">
      <c r="A1330" s="15">
        <f>Daten!A1330</f>
        <v>41822</v>
      </c>
      <c r="B1330" s="8" t="str">
        <f>Daten!B1330</f>
        <v>Steinhaus</v>
      </c>
      <c r="C1330" s="15">
        <f t="shared" si="123"/>
        <v>4</v>
      </c>
      <c r="D1330" s="9">
        <f>Daten!E1330</f>
        <v>2224</v>
      </c>
      <c r="E1330" s="10">
        <f>Daten!D1330</f>
        <v>0</v>
      </c>
      <c r="F1330" s="9">
        <f t="shared" si="124"/>
        <v>3584.9552238805968</v>
      </c>
      <c r="H1330" s="26">
        <f t="shared" ca="1" si="125"/>
        <v>11646</v>
      </c>
      <c r="I1330" s="8">
        <f t="shared" ca="1" si="126"/>
        <v>41</v>
      </c>
      <c r="J1330" s="26">
        <f ca="1">IF(I1330=0,0,COUNTIF(I$19:$I1330,C1330*10+1))</f>
        <v>436</v>
      </c>
      <c r="K1330" s="21">
        <f t="shared" ca="1" si="127"/>
        <v>0</v>
      </c>
      <c r="L1330" s="24">
        <f t="shared" ca="1" si="128"/>
        <v>11646</v>
      </c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</row>
    <row r="1331" spans="1:44" x14ac:dyDescent="0.2">
      <c r="A1331" s="15">
        <f>Daten!A1331</f>
        <v>41823</v>
      </c>
      <c r="B1331" s="8" t="str">
        <f>Daten!B1331</f>
        <v>Thalheim bei Wels</v>
      </c>
      <c r="C1331" s="15">
        <f t="shared" si="123"/>
        <v>4</v>
      </c>
      <c r="D1331" s="9">
        <f>Daten!E1331</f>
        <v>5528</v>
      </c>
      <c r="E1331" s="10">
        <f>Daten!D1331</f>
        <v>0</v>
      </c>
      <c r="F1331" s="9">
        <f t="shared" si="124"/>
        <v>8910.805970149253</v>
      </c>
      <c r="H1331" s="26">
        <f t="shared" ca="1" si="125"/>
        <v>28947</v>
      </c>
      <c r="I1331" s="8">
        <f t="shared" ca="1" si="126"/>
        <v>41</v>
      </c>
      <c r="J1331" s="26">
        <f ca="1">IF(I1331=0,0,COUNTIF(I$19:$I1331,C1331*10+1))</f>
        <v>437</v>
      </c>
      <c r="K1331" s="21">
        <f t="shared" ca="1" si="127"/>
        <v>0</v>
      </c>
      <c r="L1331" s="24">
        <f t="shared" ca="1" si="128"/>
        <v>28947</v>
      </c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</row>
    <row r="1332" spans="1:44" x14ac:dyDescent="0.2">
      <c r="A1332" s="15">
        <f>Daten!A1332</f>
        <v>41824</v>
      </c>
      <c r="B1332" s="8" t="str">
        <f>Daten!B1332</f>
        <v>Weißkirchen an der Traun</v>
      </c>
      <c r="C1332" s="15">
        <f t="shared" si="123"/>
        <v>4</v>
      </c>
      <c r="D1332" s="9">
        <f>Daten!E1332</f>
        <v>3445</v>
      </c>
      <c r="E1332" s="10">
        <f>Daten!D1332</f>
        <v>0</v>
      </c>
      <c r="F1332" s="9">
        <f t="shared" si="124"/>
        <v>5553.1343283582091</v>
      </c>
      <c r="H1332" s="26">
        <f t="shared" ca="1" si="125"/>
        <v>18040</v>
      </c>
      <c r="I1332" s="8">
        <f t="shared" ca="1" si="126"/>
        <v>41</v>
      </c>
      <c r="J1332" s="26">
        <f ca="1">IF(I1332=0,0,COUNTIF(I$19:$I1332,C1332*10+1))</f>
        <v>438</v>
      </c>
      <c r="K1332" s="21">
        <f t="shared" ca="1" si="127"/>
        <v>0</v>
      </c>
      <c r="L1332" s="24">
        <f t="shared" ca="1" si="128"/>
        <v>18040</v>
      </c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</row>
    <row r="1333" spans="1:44" x14ac:dyDescent="0.2">
      <c r="A1333" s="15">
        <f>Daten!A1333</f>
        <v>50101</v>
      </c>
      <c r="B1333" s="8" t="str">
        <f>Daten!B1333</f>
        <v>Salzburg</v>
      </c>
      <c r="C1333" s="15">
        <f t="shared" si="123"/>
        <v>5</v>
      </c>
      <c r="D1333" s="9">
        <f>Daten!E1333</f>
        <v>154086</v>
      </c>
      <c r="E1333" s="10">
        <f>Daten!D1333</f>
        <v>1</v>
      </c>
      <c r="F1333" s="9">
        <f t="shared" si="124"/>
        <v>359534</v>
      </c>
      <c r="H1333" s="26">
        <f t="shared" ca="1" si="125"/>
        <v>1244816</v>
      </c>
      <c r="I1333" s="8">
        <f t="shared" ca="1" si="126"/>
        <v>51</v>
      </c>
      <c r="J1333" s="26">
        <f ca="1">IF(I1333=0,0,COUNTIF(I$19:$I1333,C1333*10+1))</f>
        <v>1</v>
      </c>
      <c r="K1333" s="21">
        <f t="shared" ca="1" si="127"/>
        <v>5</v>
      </c>
      <c r="L1333" s="24">
        <f t="shared" ca="1" si="128"/>
        <v>1244821</v>
      </c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</row>
    <row r="1334" spans="1:44" x14ac:dyDescent="0.2">
      <c r="A1334" s="15">
        <f>Daten!A1334</f>
        <v>50201</v>
      </c>
      <c r="B1334" s="8" t="str">
        <f>Daten!B1334</f>
        <v>Abtenau</v>
      </c>
      <c r="C1334" s="15">
        <f t="shared" si="123"/>
        <v>5</v>
      </c>
      <c r="D1334" s="9">
        <f>Daten!E1334</f>
        <v>5901</v>
      </c>
      <c r="E1334" s="10">
        <f>Daten!D1334</f>
        <v>0</v>
      </c>
      <c r="F1334" s="9">
        <f t="shared" si="124"/>
        <v>9512.059701492537</v>
      </c>
      <c r="H1334" s="26">
        <f t="shared" ca="1" si="125"/>
        <v>32934</v>
      </c>
      <c r="I1334" s="8">
        <f t="shared" ca="1" si="126"/>
        <v>51</v>
      </c>
      <c r="J1334" s="26">
        <f ca="1">IF(I1334=0,0,COUNTIF(I$19:$I1334,C1334*10+1))</f>
        <v>2</v>
      </c>
      <c r="K1334" s="21">
        <f t="shared" ca="1" si="127"/>
        <v>0</v>
      </c>
      <c r="L1334" s="24">
        <f t="shared" ca="1" si="128"/>
        <v>32934</v>
      </c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</row>
    <row r="1335" spans="1:44" x14ac:dyDescent="0.2">
      <c r="A1335" s="15">
        <f>Daten!A1335</f>
        <v>50202</v>
      </c>
      <c r="B1335" s="8" t="str">
        <f>Daten!B1335</f>
        <v>Adnet</v>
      </c>
      <c r="C1335" s="15">
        <f t="shared" si="123"/>
        <v>5</v>
      </c>
      <c r="D1335" s="9">
        <f>Daten!E1335</f>
        <v>3568</v>
      </c>
      <c r="E1335" s="10">
        <f>Daten!D1335</f>
        <v>0</v>
      </c>
      <c r="F1335" s="9">
        <f t="shared" si="124"/>
        <v>5751.4029850746265</v>
      </c>
      <c r="H1335" s="26">
        <f t="shared" ca="1" si="125"/>
        <v>19913</v>
      </c>
      <c r="I1335" s="8">
        <f t="shared" ca="1" si="126"/>
        <v>51</v>
      </c>
      <c r="J1335" s="26">
        <f ca="1">IF(I1335=0,0,COUNTIF(I$19:$I1335,C1335*10+1))</f>
        <v>3</v>
      </c>
      <c r="K1335" s="21">
        <f t="shared" ca="1" si="127"/>
        <v>0</v>
      </c>
      <c r="L1335" s="24">
        <f t="shared" ca="1" si="128"/>
        <v>19913</v>
      </c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</row>
    <row r="1336" spans="1:44" x14ac:dyDescent="0.2">
      <c r="A1336" s="15">
        <f>Daten!A1336</f>
        <v>50203</v>
      </c>
      <c r="B1336" s="8" t="str">
        <f>Daten!B1336</f>
        <v>Annaberg-Lungötz</v>
      </c>
      <c r="C1336" s="15">
        <f t="shared" si="123"/>
        <v>5</v>
      </c>
      <c r="D1336" s="9">
        <f>Daten!E1336</f>
        <v>2215</v>
      </c>
      <c r="E1336" s="10">
        <f>Daten!D1336</f>
        <v>0</v>
      </c>
      <c r="F1336" s="9">
        <f t="shared" si="124"/>
        <v>3570.4477611940297</v>
      </c>
      <c r="H1336" s="26">
        <f t="shared" ca="1" si="125"/>
        <v>12362</v>
      </c>
      <c r="I1336" s="8">
        <f t="shared" ca="1" si="126"/>
        <v>51</v>
      </c>
      <c r="J1336" s="26">
        <f ca="1">IF(I1336=0,0,COUNTIF(I$19:$I1336,C1336*10+1))</f>
        <v>4</v>
      </c>
      <c r="K1336" s="21">
        <f t="shared" ca="1" si="127"/>
        <v>0</v>
      </c>
      <c r="L1336" s="24">
        <f t="shared" ca="1" si="128"/>
        <v>12362</v>
      </c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</row>
    <row r="1337" spans="1:44" x14ac:dyDescent="0.2">
      <c r="A1337" s="15">
        <f>Daten!A1337</f>
        <v>50204</v>
      </c>
      <c r="B1337" s="8" t="str">
        <f>Daten!B1337</f>
        <v>Golling an der Salzach</v>
      </c>
      <c r="C1337" s="15">
        <f t="shared" si="123"/>
        <v>5</v>
      </c>
      <c r="D1337" s="9">
        <f>Daten!E1337</f>
        <v>4288</v>
      </c>
      <c r="E1337" s="10">
        <f>Daten!D1337</f>
        <v>0</v>
      </c>
      <c r="F1337" s="9">
        <f t="shared" si="124"/>
        <v>6912</v>
      </c>
      <c r="H1337" s="26">
        <f t="shared" ca="1" si="125"/>
        <v>23931</v>
      </c>
      <c r="I1337" s="8">
        <f t="shared" ca="1" si="126"/>
        <v>51</v>
      </c>
      <c r="J1337" s="26">
        <f ca="1">IF(I1337=0,0,COUNTIF(I$19:$I1337,C1337*10+1))</f>
        <v>5</v>
      </c>
      <c r="K1337" s="21">
        <f t="shared" ca="1" si="127"/>
        <v>0</v>
      </c>
      <c r="L1337" s="24">
        <f t="shared" ca="1" si="128"/>
        <v>23931</v>
      </c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</row>
    <row r="1338" spans="1:44" x14ac:dyDescent="0.2">
      <c r="A1338" s="15">
        <f>Daten!A1338</f>
        <v>50205</v>
      </c>
      <c r="B1338" s="8" t="str">
        <f>Daten!B1338</f>
        <v>Hallein</v>
      </c>
      <c r="C1338" s="15">
        <f t="shared" si="123"/>
        <v>5</v>
      </c>
      <c r="D1338" s="9">
        <f>Daten!E1338</f>
        <v>21242</v>
      </c>
      <c r="E1338" s="10">
        <f>Daten!D1338</f>
        <v>0</v>
      </c>
      <c r="F1338" s="9">
        <f t="shared" si="124"/>
        <v>42484</v>
      </c>
      <c r="H1338" s="26">
        <f t="shared" ca="1" si="125"/>
        <v>147093</v>
      </c>
      <c r="I1338" s="8">
        <f t="shared" ca="1" si="126"/>
        <v>51</v>
      </c>
      <c r="J1338" s="26">
        <f ca="1">IF(I1338=0,0,COUNTIF(I$19:$I1338,C1338*10+1))</f>
        <v>6</v>
      </c>
      <c r="K1338" s="21">
        <f t="shared" ca="1" si="127"/>
        <v>0</v>
      </c>
      <c r="L1338" s="24">
        <f t="shared" ca="1" si="128"/>
        <v>147093</v>
      </c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</row>
    <row r="1339" spans="1:44" x14ac:dyDescent="0.2">
      <c r="A1339" s="15">
        <f>Daten!A1339</f>
        <v>50206</v>
      </c>
      <c r="B1339" s="8" t="str">
        <f>Daten!B1339</f>
        <v>Krispl</v>
      </c>
      <c r="C1339" s="15">
        <f t="shared" si="123"/>
        <v>5</v>
      </c>
      <c r="D1339" s="9">
        <f>Daten!E1339</f>
        <v>884</v>
      </c>
      <c r="E1339" s="10">
        <f>Daten!D1339</f>
        <v>0</v>
      </c>
      <c r="F1339" s="9">
        <f t="shared" si="124"/>
        <v>1424.955223880597</v>
      </c>
      <c r="H1339" s="26">
        <f t="shared" ca="1" si="125"/>
        <v>4934</v>
      </c>
      <c r="I1339" s="8">
        <f t="shared" ca="1" si="126"/>
        <v>51</v>
      </c>
      <c r="J1339" s="26">
        <f ca="1">IF(I1339=0,0,COUNTIF(I$19:$I1339,C1339*10+1))</f>
        <v>7</v>
      </c>
      <c r="K1339" s="21">
        <f t="shared" ca="1" si="127"/>
        <v>0</v>
      </c>
      <c r="L1339" s="24">
        <f t="shared" ca="1" si="128"/>
        <v>4934</v>
      </c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</row>
    <row r="1340" spans="1:44" x14ac:dyDescent="0.2">
      <c r="A1340" s="15">
        <f>Daten!A1340</f>
        <v>50207</v>
      </c>
      <c r="B1340" s="8" t="str">
        <f>Daten!B1340</f>
        <v>Kuchl</v>
      </c>
      <c r="C1340" s="15">
        <f t="shared" si="123"/>
        <v>5</v>
      </c>
      <c r="D1340" s="9">
        <f>Daten!E1340</f>
        <v>7319</v>
      </c>
      <c r="E1340" s="10">
        <f>Daten!D1340</f>
        <v>0</v>
      </c>
      <c r="F1340" s="9">
        <f t="shared" si="124"/>
        <v>11797.791044776119</v>
      </c>
      <c r="H1340" s="26">
        <f t="shared" ca="1" si="125"/>
        <v>40848</v>
      </c>
      <c r="I1340" s="8">
        <f t="shared" ca="1" si="126"/>
        <v>51</v>
      </c>
      <c r="J1340" s="26">
        <f ca="1">IF(I1340=0,0,COUNTIF(I$19:$I1340,C1340*10+1))</f>
        <v>8</v>
      </c>
      <c r="K1340" s="21">
        <f t="shared" ca="1" si="127"/>
        <v>0</v>
      </c>
      <c r="L1340" s="24">
        <f t="shared" ca="1" si="128"/>
        <v>40848</v>
      </c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</row>
    <row r="1341" spans="1:44" x14ac:dyDescent="0.2">
      <c r="A1341" s="15">
        <f>Daten!A1341</f>
        <v>50208</v>
      </c>
      <c r="B1341" s="8" t="str">
        <f>Daten!B1341</f>
        <v>Oberalm</v>
      </c>
      <c r="C1341" s="15">
        <f t="shared" si="123"/>
        <v>5</v>
      </c>
      <c r="D1341" s="9">
        <f>Daten!E1341</f>
        <v>4355</v>
      </c>
      <c r="E1341" s="10">
        <f>Daten!D1341</f>
        <v>0</v>
      </c>
      <c r="F1341" s="9">
        <f t="shared" si="124"/>
        <v>7020</v>
      </c>
      <c r="H1341" s="26">
        <f t="shared" ca="1" si="125"/>
        <v>24305</v>
      </c>
      <c r="I1341" s="8">
        <f t="shared" ca="1" si="126"/>
        <v>51</v>
      </c>
      <c r="J1341" s="26">
        <f ca="1">IF(I1341=0,0,COUNTIF(I$19:$I1341,C1341*10+1))</f>
        <v>9</v>
      </c>
      <c r="K1341" s="21">
        <f t="shared" ca="1" si="127"/>
        <v>0</v>
      </c>
      <c r="L1341" s="24">
        <f t="shared" ca="1" si="128"/>
        <v>24305</v>
      </c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</row>
    <row r="1342" spans="1:44" x14ac:dyDescent="0.2">
      <c r="A1342" s="15">
        <f>Daten!A1342</f>
        <v>50209</v>
      </c>
      <c r="B1342" s="8" t="str">
        <f>Daten!B1342</f>
        <v>Puch bei Hallein</v>
      </c>
      <c r="C1342" s="15">
        <f t="shared" si="123"/>
        <v>5</v>
      </c>
      <c r="D1342" s="9">
        <f>Daten!E1342</f>
        <v>4672</v>
      </c>
      <c r="E1342" s="10">
        <f>Daten!D1342</f>
        <v>0</v>
      </c>
      <c r="F1342" s="9">
        <f t="shared" si="124"/>
        <v>7530.9850746268658</v>
      </c>
      <c r="H1342" s="26">
        <f t="shared" ca="1" si="125"/>
        <v>26075</v>
      </c>
      <c r="I1342" s="8">
        <f t="shared" ca="1" si="126"/>
        <v>51</v>
      </c>
      <c r="J1342" s="26">
        <f ca="1">IF(I1342=0,0,COUNTIF(I$19:$I1342,C1342*10+1))</f>
        <v>10</v>
      </c>
      <c r="K1342" s="21">
        <f t="shared" ca="1" si="127"/>
        <v>0</v>
      </c>
      <c r="L1342" s="24">
        <f t="shared" ca="1" si="128"/>
        <v>26075</v>
      </c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</row>
    <row r="1343" spans="1:44" x14ac:dyDescent="0.2">
      <c r="A1343" s="15">
        <f>Daten!A1343</f>
        <v>50210</v>
      </c>
      <c r="B1343" s="8" t="str">
        <f>Daten!B1343</f>
        <v>Rußbach am Paß Gschütt</v>
      </c>
      <c r="C1343" s="15">
        <f t="shared" si="123"/>
        <v>5</v>
      </c>
      <c r="D1343" s="9">
        <f>Daten!E1343</f>
        <v>754</v>
      </c>
      <c r="E1343" s="10">
        <f>Daten!D1343</f>
        <v>0</v>
      </c>
      <c r="F1343" s="9">
        <f t="shared" si="124"/>
        <v>1215.4029850746269</v>
      </c>
      <c r="H1343" s="26">
        <f t="shared" ca="1" si="125"/>
        <v>4208</v>
      </c>
      <c r="I1343" s="8">
        <f t="shared" ca="1" si="126"/>
        <v>51</v>
      </c>
      <c r="J1343" s="26">
        <f ca="1">IF(I1343=0,0,COUNTIF(I$19:$I1343,C1343*10+1))</f>
        <v>11</v>
      </c>
      <c r="K1343" s="21">
        <f t="shared" ca="1" si="127"/>
        <v>0</v>
      </c>
      <c r="L1343" s="24">
        <f t="shared" ca="1" si="128"/>
        <v>4208</v>
      </c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</row>
    <row r="1344" spans="1:44" x14ac:dyDescent="0.2">
      <c r="A1344" s="15">
        <f>Daten!A1344</f>
        <v>50211</v>
      </c>
      <c r="B1344" s="8" t="str">
        <f>Daten!B1344</f>
        <v>Sankt Koloman</v>
      </c>
      <c r="C1344" s="15">
        <f t="shared" si="123"/>
        <v>5</v>
      </c>
      <c r="D1344" s="9">
        <f>Daten!E1344</f>
        <v>1732</v>
      </c>
      <c r="E1344" s="10">
        <f>Daten!D1344</f>
        <v>0</v>
      </c>
      <c r="F1344" s="9">
        <f t="shared" si="124"/>
        <v>2791.8805970149256</v>
      </c>
      <c r="H1344" s="26">
        <f t="shared" ca="1" si="125"/>
        <v>9666</v>
      </c>
      <c r="I1344" s="8">
        <f t="shared" ca="1" si="126"/>
        <v>51</v>
      </c>
      <c r="J1344" s="26">
        <f ca="1">IF(I1344=0,0,COUNTIF(I$19:$I1344,C1344*10+1))</f>
        <v>12</v>
      </c>
      <c r="K1344" s="21">
        <f t="shared" ca="1" si="127"/>
        <v>0</v>
      </c>
      <c r="L1344" s="24">
        <f t="shared" ca="1" si="128"/>
        <v>9666</v>
      </c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</row>
    <row r="1345" spans="1:44" x14ac:dyDescent="0.2">
      <c r="A1345" s="15">
        <f>Daten!A1345</f>
        <v>50212</v>
      </c>
      <c r="B1345" s="8" t="str">
        <f>Daten!B1345</f>
        <v>Scheffau am Tennengebirge</v>
      </c>
      <c r="C1345" s="15">
        <f t="shared" si="123"/>
        <v>5</v>
      </c>
      <c r="D1345" s="9">
        <f>Daten!E1345</f>
        <v>1388</v>
      </c>
      <c r="E1345" s="10">
        <f>Daten!D1345</f>
        <v>0</v>
      </c>
      <c r="F1345" s="9">
        <f t="shared" si="124"/>
        <v>2237.373134328358</v>
      </c>
      <c r="H1345" s="26">
        <f t="shared" ca="1" si="125"/>
        <v>7746</v>
      </c>
      <c r="I1345" s="8">
        <f t="shared" ca="1" si="126"/>
        <v>51</v>
      </c>
      <c r="J1345" s="26">
        <f ca="1">IF(I1345=0,0,COUNTIF(I$19:$I1345,C1345*10+1))</f>
        <v>13</v>
      </c>
      <c r="K1345" s="21">
        <f t="shared" ca="1" si="127"/>
        <v>0</v>
      </c>
      <c r="L1345" s="24">
        <f t="shared" ca="1" si="128"/>
        <v>7746</v>
      </c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</row>
    <row r="1346" spans="1:44" x14ac:dyDescent="0.2">
      <c r="A1346" s="15">
        <f>Daten!A1346</f>
        <v>50213</v>
      </c>
      <c r="B1346" s="8" t="str">
        <f>Daten!B1346</f>
        <v>Bad Vigaun</v>
      </c>
      <c r="C1346" s="15">
        <f t="shared" si="123"/>
        <v>5</v>
      </c>
      <c r="D1346" s="9">
        <f>Daten!E1346</f>
        <v>2086</v>
      </c>
      <c r="E1346" s="10">
        <f>Daten!D1346</f>
        <v>0</v>
      </c>
      <c r="F1346" s="9">
        <f t="shared" si="124"/>
        <v>3362.5074626865671</v>
      </c>
      <c r="H1346" s="26">
        <f t="shared" ca="1" si="125"/>
        <v>11642</v>
      </c>
      <c r="I1346" s="8">
        <f t="shared" ca="1" si="126"/>
        <v>51</v>
      </c>
      <c r="J1346" s="26">
        <f ca="1">IF(I1346=0,0,COUNTIF(I$19:$I1346,C1346*10+1))</f>
        <v>14</v>
      </c>
      <c r="K1346" s="21">
        <f t="shared" ca="1" si="127"/>
        <v>0</v>
      </c>
      <c r="L1346" s="24">
        <f t="shared" ca="1" si="128"/>
        <v>11642</v>
      </c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</row>
    <row r="1347" spans="1:44" x14ac:dyDescent="0.2">
      <c r="A1347" s="15">
        <f>Daten!A1347</f>
        <v>50301</v>
      </c>
      <c r="B1347" s="8" t="str">
        <f>Daten!B1347</f>
        <v>Anif</v>
      </c>
      <c r="C1347" s="15">
        <f t="shared" si="123"/>
        <v>5</v>
      </c>
      <c r="D1347" s="9">
        <f>Daten!E1347</f>
        <v>4202</v>
      </c>
      <c r="E1347" s="10">
        <f>Daten!D1347</f>
        <v>0</v>
      </c>
      <c r="F1347" s="9">
        <f t="shared" si="124"/>
        <v>6773.373134328358</v>
      </c>
      <c r="H1347" s="26">
        <f t="shared" ca="1" si="125"/>
        <v>23451</v>
      </c>
      <c r="I1347" s="8">
        <f t="shared" ca="1" si="126"/>
        <v>51</v>
      </c>
      <c r="J1347" s="26">
        <f ca="1">IF(I1347=0,0,COUNTIF(I$19:$I1347,C1347*10+1))</f>
        <v>15</v>
      </c>
      <c r="K1347" s="21">
        <f t="shared" ca="1" si="127"/>
        <v>0</v>
      </c>
      <c r="L1347" s="24">
        <f t="shared" ca="1" si="128"/>
        <v>23451</v>
      </c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</row>
    <row r="1348" spans="1:44" x14ac:dyDescent="0.2">
      <c r="A1348" s="15">
        <f>Daten!A1348</f>
        <v>50302</v>
      </c>
      <c r="B1348" s="8" t="str">
        <f>Daten!B1348</f>
        <v>Anthering</v>
      </c>
      <c r="C1348" s="15">
        <f t="shared" si="123"/>
        <v>5</v>
      </c>
      <c r="D1348" s="9">
        <f>Daten!E1348</f>
        <v>3759</v>
      </c>
      <c r="E1348" s="10">
        <f>Daten!D1348</f>
        <v>0</v>
      </c>
      <c r="F1348" s="9">
        <f t="shared" si="124"/>
        <v>6059.2835820895525</v>
      </c>
      <c r="H1348" s="26">
        <f t="shared" ca="1" si="125"/>
        <v>20979</v>
      </c>
      <c r="I1348" s="8">
        <f t="shared" ca="1" si="126"/>
        <v>51</v>
      </c>
      <c r="J1348" s="26">
        <f ca="1">IF(I1348=0,0,COUNTIF(I$19:$I1348,C1348*10+1))</f>
        <v>16</v>
      </c>
      <c r="K1348" s="21">
        <f t="shared" ca="1" si="127"/>
        <v>0</v>
      </c>
      <c r="L1348" s="24">
        <f t="shared" ca="1" si="128"/>
        <v>20979</v>
      </c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</row>
    <row r="1349" spans="1:44" x14ac:dyDescent="0.2">
      <c r="A1349" s="15">
        <f>Daten!A1349</f>
        <v>50303</v>
      </c>
      <c r="B1349" s="8" t="str">
        <f>Daten!B1349</f>
        <v>Bergheim</v>
      </c>
      <c r="C1349" s="15">
        <f t="shared" si="123"/>
        <v>5</v>
      </c>
      <c r="D1349" s="9">
        <f>Daten!E1349</f>
        <v>5410</v>
      </c>
      <c r="E1349" s="10">
        <f>Daten!D1349</f>
        <v>0</v>
      </c>
      <c r="F1349" s="9">
        <f t="shared" si="124"/>
        <v>8720.5970149253735</v>
      </c>
      <c r="H1349" s="26">
        <f t="shared" ca="1" si="125"/>
        <v>30193</v>
      </c>
      <c r="I1349" s="8">
        <f t="shared" ca="1" si="126"/>
        <v>51</v>
      </c>
      <c r="J1349" s="26">
        <f ca="1">IF(I1349=0,0,COUNTIF(I$19:$I1349,C1349*10+1))</f>
        <v>17</v>
      </c>
      <c r="K1349" s="21">
        <f t="shared" ca="1" si="127"/>
        <v>0</v>
      </c>
      <c r="L1349" s="24">
        <f t="shared" ca="1" si="128"/>
        <v>30193</v>
      </c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</row>
    <row r="1350" spans="1:44" x14ac:dyDescent="0.2">
      <c r="A1350" s="15">
        <f>Daten!A1350</f>
        <v>50304</v>
      </c>
      <c r="B1350" s="8" t="str">
        <f>Daten!B1350</f>
        <v>Berndorf bei Salzburg</v>
      </c>
      <c r="C1350" s="15">
        <f t="shared" si="123"/>
        <v>5</v>
      </c>
      <c r="D1350" s="9">
        <f>Daten!E1350</f>
        <v>1715</v>
      </c>
      <c r="E1350" s="10">
        <f>Daten!D1350</f>
        <v>0</v>
      </c>
      <c r="F1350" s="9">
        <f t="shared" si="124"/>
        <v>2764.4776119402986</v>
      </c>
      <c r="H1350" s="26">
        <f t="shared" ca="1" si="125"/>
        <v>9571</v>
      </c>
      <c r="I1350" s="8">
        <f t="shared" ca="1" si="126"/>
        <v>51</v>
      </c>
      <c r="J1350" s="26">
        <f ca="1">IF(I1350=0,0,COUNTIF(I$19:$I1350,C1350*10+1))</f>
        <v>18</v>
      </c>
      <c r="K1350" s="21">
        <f t="shared" ca="1" si="127"/>
        <v>0</v>
      </c>
      <c r="L1350" s="24">
        <f t="shared" ca="1" si="128"/>
        <v>9571</v>
      </c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</row>
    <row r="1351" spans="1:44" x14ac:dyDescent="0.2">
      <c r="A1351" s="15">
        <f>Daten!A1351</f>
        <v>50305</v>
      </c>
      <c r="B1351" s="8" t="str">
        <f>Daten!B1351</f>
        <v>Bürmoos</v>
      </c>
      <c r="C1351" s="15">
        <f t="shared" si="123"/>
        <v>5</v>
      </c>
      <c r="D1351" s="9">
        <f>Daten!E1351</f>
        <v>4908</v>
      </c>
      <c r="E1351" s="10">
        <f>Daten!D1351</f>
        <v>0</v>
      </c>
      <c r="F1351" s="9">
        <f t="shared" si="124"/>
        <v>7911.4029850746265</v>
      </c>
      <c r="H1351" s="26">
        <f t="shared" ca="1" si="125"/>
        <v>27392</v>
      </c>
      <c r="I1351" s="8">
        <f t="shared" ca="1" si="126"/>
        <v>51</v>
      </c>
      <c r="J1351" s="26">
        <f ca="1">IF(I1351=0,0,COUNTIF(I$19:$I1351,C1351*10+1))</f>
        <v>19</v>
      </c>
      <c r="K1351" s="21">
        <f t="shared" ca="1" si="127"/>
        <v>0</v>
      </c>
      <c r="L1351" s="24">
        <f t="shared" ca="1" si="128"/>
        <v>27392</v>
      </c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</row>
    <row r="1352" spans="1:44" x14ac:dyDescent="0.2">
      <c r="A1352" s="15">
        <f>Daten!A1352</f>
        <v>50306</v>
      </c>
      <c r="B1352" s="8" t="str">
        <f>Daten!B1352</f>
        <v>Dorfbeuern</v>
      </c>
      <c r="C1352" s="15">
        <f t="shared" si="123"/>
        <v>5</v>
      </c>
      <c r="D1352" s="9">
        <f>Daten!E1352</f>
        <v>1549</v>
      </c>
      <c r="E1352" s="10">
        <f>Daten!D1352</f>
        <v>0</v>
      </c>
      <c r="F1352" s="9">
        <f t="shared" si="124"/>
        <v>2496.8955223880598</v>
      </c>
      <c r="H1352" s="26">
        <f t="shared" ca="1" si="125"/>
        <v>8645</v>
      </c>
      <c r="I1352" s="8">
        <f t="shared" ca="1" si="126"/>
        <v>51</v>
      </c>
      <c r="J1352" s="26">
        <f ca="1">IF(I1352=0,0,COUNTIF(I$19:$I1352,C1352*10+1))</f>
        <v>20</v>
      </c>
      <c r="K1352" s="21">
        <f t="shared" ca="1" si="127"/>
        <v>0</v>
      </c>
      <c r="L1352" s="24">
        <f t="shared" ca="1" si="128"/>
        <v>8645</v>
      </c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</row>
    <row r="1353" spans="1:44" x14ac:dyDescent="0.2">
      <c r="A1353" s="15">
        <f>Daten!A1353</f>
        <v>50307</v>
      </c>
      <c r="B1353" s="8" t="str">
        <f>Daten!B1353</f>
        <v>Ebenau</v>
      </c>
      <c r="C1353" s="15">
        <f t="shared" si="123"/>
        <v>5</v>
      </c>
      <c r="D1353" s="9">
        <f>Daten!E1353</f>
        <v>1417</v>
      </c>
      <c r="E1353" s="10">
        <f>Daten!D1353</f>
        <v>0</v>
      </c>
      <c r="F1353" s="9">
        <f t="shared" si="124"/>
        <v>2284.1194029850744</v>
      </c>
      <c r="H1353" s="26">
        <f t="shared" ca="1" si="125"/>
        <v>7908</v>
      </c>
      <c r="I1353" s="8">
        <f t="shared" ca="1" si="126"/>
        <v>51</v>
      </c>
      <c r="J1353" s="26">
        <f ca="1">IF(I1353=0,0,COUNTIF(I$19:$I1353,C1353*10+1))</f>
        <v>21</v>
      </c>
      <c r="K1353" s="21">
        <f t="shared" ca="1" si="127"/>
        <v>0</v>
      </c>
      <c r="L1353" s="24">
        <f t="shared" ca="1" si="128"/>
        <v>7908</v>
      </c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</row>
    <row r="1354" spans="1:44" x14ac:dyDescent="0.2">
      <c r="A1354" s="15">
        <f>Daten!A1354</f>
        <v>50308</v>
      </c>
      <c r="B1354" s="8" t="str">
        <f>Daten!B1354</f>
        <v>Elixhausen</v>
      </c>
      <c r="C1354" s="15">
        <f t="shared" si="123"/>
        <v>5</v>
      </c>
      <c r="D1354" s="9">
        <f>Daten!E1354</f>
        <v>2968</v>
      </c>
      <c r="E1354" s="10">
        <f>Daten!D1354</f>
        <v>0</v>
      </c>
      <c r="F1354" s="9">
        <f t="shared" si="124"/>
        <v>4784.2388059701489</v>
      </c>
      <c r="H1354" s="26">
        <f t="shared" ca="1" si="125"/>
        <v>16564</v>
      </c>
      <c r="I1354" s="8">
        <f t="shared" ca="1" si="126"/>
        <v>51</v>
      </c>
      <c r="J1354" s="26">
        <f ca="1">IF(I1354=0,0,COUNTIF(I$19:$I1354,C1354*10+1))</f>
        <v>22</v>
      </c>
      <c r="K1354" s="21">
        <f t="shared" ca="1" si="127"/>
        <v>0</v>
      </c>
      <c r="L1354" s="24">
        <f t="shared" ca="1" si="128"/>
        <v>16564</v>
      </c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</row>
    <row r="1355" spans="1:44" x14ac:dyDescent="0.2">
      <c r="A1355" s="15">
        <f>Daten!A1355</f>
        <v>50309</v>
      </c>
      <c r="B1355" s="8" t="str">
        <f>Daten!B1355</f>
        <v>Elsbethen</v>
      </c>
      <c r="C1355" s="15">
        <f t="shared" si="123"/>
        <v>5</v>
      </c>
      <c r="D1355" s="9">
        <f>Daten!E1355</f>
        <v>5443</v>
      </c>
      <c r="E1355" s="10">
        <f>Daten!D1355</f>
        <v>0</v>
      </c>
      <c r="F1355" s="9">
        <f t="shared" si="124"/>
        <v>8773.7910447761187</v>
      </c>
      <c r="H1355" s="26">
        <f t="shared" ca="1" si="125"/>
        <v>30378</v>
      </c>
      <c r="I1355" s="8">
        <f t="shared" ca="1" si="126"/>
        <v>51</v>
      </c>
      <c r="J1355" s="26">
        <f ca="1">IF(I1355=0,0,COUNTIF(I$19:$I1355,C1355*10+1))</f>
        <v>23</v>
      </c>
      <c r="K1355" s="21">
        <f t="shared" ca="1" si="127"/>
        <v>0</v>
      </c>
      <c r="L1355" s="24">
        <f t="shared" ca="1" si="128"/>
        <v>30378</v>
      </c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</row>
    <row r="1356" spans="1:44" x14ac:dyDescent="0.2">
      <c r="A1356" s="15">
        <f>Daten!A1356</f>
        <v>50310</v>
      </c>
      <c r="B1356" s="8" t="str">
        <f>Daten!B1356</f>
        <v>Eugendorf</v>
      </c>
      <c r="C1356" s="15">
        <f t="shared" si="123"/>
        <v>5</v>
      </c>
      <c r="D1356" s="9">
        <f>Daten!E1356</f>
        <v>6927</v>
      </c>
      <c r="E1356" s="10">
        <f>Daten!D1356</f>
        <v>0</v>
      </c>
      <c r="F1356" s="9">
        <f t="shared" si="124"/>
        <v>11165.910447761195</v>
      </c>
      <c r="H1356" s="26">
        <f t="shared" ca="1" si="125"/>
        <v>38660</v>
      </c>
      <c r="I1356" s="8">
        <f t="shared" ca="1" si="126"/>
        <v>51</v>
      </c>
      <c r="J1356" s="26">
        <f ca="1">IF(I1356=0,0,COUNTIF(I$19:$I1356,C1356*10+1))</f>
        <v>24</v>
      </c>
      <c r="K1356" s="21">
        <f t="shared" ca="1" si="127"/>
        <v>0</v>
      </c>
      <c r="L1356" s="24">
        <f t="shared" ca="1" si="128"/>
        <v>38660</v>
      </c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</row>
    <row r="1357" spans="1:44" x14ac:dyDescent="0.2">
      <c r="A1357" s="15">
        <f>Daten!A1357</f>
        <v>50311</v>
      </c>
      <c r="B1357" s="8" t="str">
        <f>Daten!B1357</f>
        <v>Faistenau</v>
      </c>
      <c r="C1357" s="15">
        <f t="shared" si="123"/>
        <v>5</v>
      </c>
      <c r="D1357" s="9">
        <f>Daten!E1357</f>
        <v>3105</v>
      </c>
      <c r="E1357" s="10">
        <f>Daten!D1357</f>
        <v>0</v>
      </c>
      <c r="F1357" s="9">
        <f t="shared" si="124"/>
        <v>5005.0746268656712</v>
      </c>
      <c r="H1357" s="26">
        <f t="shared" ca="1" si="125"/>
        <v>17329</v>
      </c>
      <c r="I1357" s="8">
        <f t="shared" ca="1" si="126"/>
        <v>51</v>
      </c>
      <c r="J1357" s="26">
        <f ca="1">IF(I1357=0,0,COUNTIF(I$19:$I1357,C1357*10+1))</f>
        <v>25</v>
      </c>
      <c r="K1357" s="21">
        <f t="shared" ca="1" si="127"/>
        <v>0</v>
      </c>
      <c r="L1357" s="24">
        <f t="shared" ca="1" si="128"/>
        <v>17329</v>
      </c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</row>
    <row r="1358" spans="1:44" x14ac:dyDescent="0.2">
      <c r="A1358" s="15">
        <f>Daten!A1358</f>
        <v>50312</v>
      </c>
      <c r="B1358" s="8" t="str">
        <f>Daten!B1358</f>
        <v>Fuschl am See</v>
      </c>
      <c r="C1358" s="15">
        <f t="shared" si="123"/>
        <v>5</v>
      </c>
      <c r="D1358" s="9">
        <f>Daten!E1358</f>
        <v>1571</v>
      </c>
      <c r="E1358" s="10">
        <f>Daten!D1358</f>
        <v>0</v>
      </c>
      <c r="F1358" s="9">
        <f t="shared" si="124"/>
        <v>2532.3582089552237</v>
      </c>
      <c r="H1358" s="26">
        <f t="shared" ca="1" si="125"/>
        <v>8768</v>
      </c>
      <c r="I1358" s="8">
        <f t="shared" ca="1" si="126"/>
        <v>51</v>
      </c>
      <c r="J1358" s="26">
        <f ca="1">IF(I1358=0,0,COUNTIF(I$19:$I1358,C1358*10+1))</f>
        <v>26</v>
      </c>
      <c r="K1358" s="21">
        <f t="shared" ca="1" si="127"/>
        <v>0</v>
      </c>
      <c r="L1358" s="24">
        <f t="shared" ca="1" si="128"/>
        <v>8768</v>
      </c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</row>
    <row r="1359" spans="1:44" x14ac:dyDescent="0.2">
      <c r="A1359" s="15">
        <f>Daten!A1359</f>
        <v>50313</v>
      </c>
      <c r="B1359" s="8" t="str">
        <f>Daten!B1359</f>
        <v>Göming</v>
      </c>
      <c r="C1359" s="15">
        <f t="shared" si="123"/>
        <v>5</v>
      </c>
      <c r="D1359" s="9">
        <f>Daten!E1359</f>
        <v>764</v>
      </c>
      <c r="E1359" s="10">
        <f>Daten!D1359</f>
        <v>0</v>
      </c>
      <c r="F1359" s="9">
        <f t="shared" si="124"/>
        <v>1231.5223880597016</v>
      </c>
      <c r="H1359" s="26">
        <f t="shared" ca="1" si="125"/>
        <v>4264</v>
      </c>
      <c r="I1359" s="8">
        <f t="shared" ca="1" si="126"/>
        <v>51</v>
      </c>
      <c r="J1359" s="26">
        <f ca="1">IF(I1359=0,0,COUNTIF(I$19:$I1359,C1359*10+1))</f>
        <v>27</v>
      </c>
      <c r="K1359" s="21">
        <f t="shared" ca="1" si="127"/>
        <v>0</v>
      </c>
      <c r="L1359" s="24">
        <f t="shared" ca="1" si="128"/>
        <v>4264</v>
      </c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</row>
    <row r="1360" spans="1:44" x14ac:dyDescent="0.2">
      <c r="A1360" s="15">
        <f>Daten!A1360</f>
        <v>50314</v>
      </c>
      <c r="B1360" s="8" t="str">
        <f>Daten!B1360</f>
        <v>Grödig</v>
      </c>
      <c r="C1360" s="15">
        <f t="shared" si="123"/>
        <v>5</v>
      </c>
      <c r="D1360" s="9">
        <f>Daten!E1360</f>
        <v>7288</v>
      </c>
      <c r="E1360" s="10">
        <f>Daten!D1360</f>
        <v>0</v>
      </c>
      <c r="F1360" s="9">
        <f t="shared" si="124"/>
        <v>11747.820895522387</v>
      </c>
      <c r="H1360" s="26">
        <f t="shared" ca="1" si="125"/>
        <v>40675</v>
      </c>
      <c r="I1360" s="8">
        <f t="shared" ca="1" si="126"/>
        <v>51</v>
      </c>
      <c r="J1360" s="26">
        <f ca="1">IF(I1360=0,0,COUNTIF(I$19:$I1360,C1360*10+1))</f>
        <v>28</v>
      </c>
      <c r="K1360" s="21">
        <f t="shared" ca="1" si="127"/>
        <v>0</v>
      </c>
      <c r="L1360" s="24">
        <f t="shared" ca="1" si="128"/>
        <v>40675</v>
      </c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</row>
    <row r="1361" spans="1:44" x14ac:dyDescent="0.2">
      <c r="A1361" s="15">
        <f>Daten!A1361</f>
        <v>50315</v>
      </c>
      <c r="B1361" s="8" t="str">
        <f>Daten!B1361</f>
        <v>Großgmain</v>
      </c>
      <c r="C1361" s="15">
        <f t="shared" si="123"/>
        <v>5</v>
      </c>
      <c r="D1361" s="9">
        <f>Daten!E1361</f>
        <v>2611</v>
      </c>
      <c r="E1361" s="10">
        <f>Daten!D1361</f>
        <v>0</v>
      </c>
      <c r="F1361" s="9">
        <f t="shared" si="124"/>
        <v>4208.7761194029854</v>
      </c>
      <c r="H1361" s="26">
        <f t="shared" ca="1" si="125"/>
        <v>14572</v>
      </c>
      <c r="I1361" s="8">
        <f t="shared" ca="1" si="126"/>
        <v>51</v>
      </c>
      <c r="J1361" s="26">
        <f ca="1">IF(I1361=0,0,COUNTIF(I$19:$I1361,C1361*10+1))</f>
        <v>29</v>
      </c>
      <c r="K1361" s="21">
        <f t="shared" ca="1" si="127"/>
        <v>0</v>
      </c>
      <c r="L1361" s="24">
        <f t="shared" ca="1" si="128"/>
        <v>14572</v>
      </c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</row>
    <row r="1362" spans="1:44" x14ac:dyDescent="0.2">
      <c r="A1362" s="15">
        <f>Daten!A1362</f>
        <v>50316</v>
      </c>
      <c r="B1362" s="8" t="str">
        <f>Daten!B1362</f>
        <v>Hallwang</v>
      </c>
      <c r="C1362" s="15">
        <f t="shared" si="123"/>
        <v>5</v>
      </c>
      <c r="D1362" s="9">
        <f>Daten!E1362</f>
        <v>4240</v>
      </c>
      <c r="E1362" s="10">
        <f>Daten!D1362</f>
        <v>0</v>
      </c>
      <c r="F1362" s="9">
        <f t="shared" si="124"/>
        <v>6834.626865671642</v>
      </c>
      <c r="H1362" s="26">
        <f t="shared" ca="1" si="125"/>
        <v>23664</v>
      </c>
      <c r="I1362" s="8">
        <f t="shared" ca="1" si="126"/>
        <v>51</v>
      </c>
      <c r="J1362" s="26">
        <f ca="1">IF(I1362=0,0,COUNTIF(I$19:$I1362,C1362*10+1))</f>
        <v>30</v>
      </c>
      <c r="K1362" s="21">
        <f t="shared" ca="1" si="127"/>
        <v>0</v>
      </c>
      <c r="L1362" s="24">
        <f t="shared" ca="1" si="128"/>
        <v>23664</v>
      </c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</row>
    <row r="1363" spans="1:44" x14ac:dyDescent="0.2">
      <c r="A1363" s="15">
        <f>Daten!A1363</f>
        <v>50317</v>
      </c>
      <c r="B1363" s="8" t="str">
        <f>Daten!B1363</f>
        <v>Henndorf am Wallersee</v>
      </c>
      <c r="C1363" s="15">
        <f t="shared" ref="C1363:C1426" si="129">INT(A1363/10000)</f>
        <v>5</v>
      </c>
      <c r="D1363" s="9">
        <f>Daten!E1363</f>
        <v>4934</v>
      </c>
      <c r="E1363" s="10">
        <f>Daten!D1363</f>
        <v>0</v>
      </c>
      <c r="F1363" s="9">
        <f t="shared" ref="F1363:F1426" si="130">IF(AND(E1363=1,D1363&lt;=20000),D1363*2,IF(D1363&lt;=10000,D1363*(1+41/67),IF(D1363&lt;=20000,D1363*(1+2/3),IF(D1363&lt;=50000,D1363*(2),D1363*(2+1/3))))+IF(AND(D1363&gt;9000,D1363&lt;=10000),(D1363-9000)*(110/201),0)+IF(AND(D1363&gt;18000,D1363&lt;=20000),(D1363-18000)*(3+1/3),0)+IF(AND(D1363&gt;45000,D1363&lt;=50000),(D1363-45000)*(3+1/3),0))</f>
        <v>7953.313432835821</v>
      </c>
      <c r="H1363" s="26">
        <f t="shared" ref="H1363:H1426" ca="1" si="131">ROUND(OFFSET($G$6,C1363,0)/OFFSET($F$6,C1363,0)*F1363,0)</f>
        <v>27537</v>
      </c>
      <c r="I1363" s="8">
        <f t="shared" ref="I1363:I1426" ca="1" si="132">IF(H1363&gt;0,C1363*10+1,0)</f>
        <v>51</v>
      </c>
      <c r="J1363" s="26">
        <f ca="1">IF(I1363=0,0,COUNTIF(I$19:$I1363,C1363*10+1))</f>
        <v>31</v>
      </c>
      <c r="K1363" s="21">
        <f t="shared" ref="K1363:K1426" ca="1" si="133">IF(J1363=1,OFFSET($G$6,C1363,0)-OFFSET($H$6,C1363,0),0)</f>
        <v>0</v>
      </c>
      <c r="L1363" s="24">
        <f t="shared" ref="L1363:L1426" ca="1" si="134">H1363+K1363</f>
        <v>27537</v>
      </c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</row>
    <row r="1364" spans="1:44" x14ac:dyDescent="0.2">
      <c r="A1364" s="15">
        <f>Daten!A1364</f>
        <v>50318</v>
      </c>
      <c r="B1364" s="8" t="str">
        <f>Daten!B1364</f>
        <v>Hintersee</v>
      </c>
      <c r="C1364" s="15">
        <f t="shared" si="129"/>
        <v>5</v>
      </c>
      <c r="D1364" s="9">
        <f>Daten!E1364</f>
        <v>450</v>
      </c>
      <c r="E1364" s="10">
        <f>Daten!D1364</f>
        <v>0</v>
      </c>
      <c r="F1364" s="9">
        <f t="shared" si="130"/>
        <v>725.37313432835822</v>
      </c>
      <c r="H1364" s="26">
        <f t="shared" ca="1" si="131"/>
        <v>2511</v>
      </c>
      <c r="I1364" s="8">
        <f t="shared" ca="1" si="132"/>
        <v>51</v>
      </c>
      <c r="J1364" s="26">
        <f ca="1">IF(I1364=0,0,COUNTIF(I$19:$I1364,C1364*10+1))</f>
        <v>32</v>
      </c>
      <c r="K1364" s="21">
        <f t="shared" ca="1" si="133"/>
        <v>0</v>
      </c>
      <c r="L1364" s="24">
        <f t="shared" ca="1" si="134"/>
        <v>2511</v>
      </c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</row>
    <row r="1365" spans="1:44" x14ac:dyDescent="0.2">
      <c r="A1365" s="15">
        <f>Daten!A1365</f>
        <v>50319</v>
      </c>
      <c r="B1365" s="8" t="str">
        <f>Daten!B1365</f>
        <v>Hof bei Salzburg</v>
      </c>
      <c r="C1365" s="15">
        <f t="shared" si="129"/>
        <v>5</v>
      </c>
      <c r="D1365" s="9">
        <f>Daten!E1365</f>
        <v>3603</v>
      </c>
      <c r="E1365" s="10">
        <f>Daten!D1365</f>
        <v>0</v>
      </c>
      <c r="F1365" s="9">
        <f t="shared" si="130"/>
        <v>5807.8208955223881</v>
      </c>
      <c r="H1365" s="26">
        <f t="shared" ca="1" si="131"/>
        <v>20108</v>
      </c>
      <c r="I1365" s="8">
        <f t="shared" ca="1" si="132"/>
        <v>51</v>
      </c>
      <c r="J1365" s="26">
        <f ca="1">IF(I1365=0,0,COUNTIF(I$19:$I1365,C1365*10+1))</f>
        <v>33</v>
      </c>
      <c r="K1365" s="21">
        <f t="shared" ca="1" si="133"/>
        <v>0</v>
      </c>
      <c r="L1365" s="24">
        <f t="shared" ca="1" si="134"/>
        <v>20108</v>
      </c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</row>
    <row r="1366" spans="1:44" x14ac:dyDescent="0.2">
      <c r="A1366" s="15">
        <f>Daten!A1366</f>
        <v>50320</v>
      </c>
      <c r="B1366" s="8" t="str">
        <f>Daten!B1366</f>
        <v>Köstendorf</v>
      </c>
      <c r="C1366" s="15">
        <f t="shared" si="129"/>
        <v>5</v>
      </c>
      <c r="D1366" s="9">
        <f>Daten!E1366</f>
        <v>2661</v>
      </c>
      <c r="E1366" s="10">
        <f>Daten!D1366</f>
        <v>0</v>
      </c>
      <c r="F1366" s="9">
        <f t="shared" si="130"/>
        <v>4289.373134328358</v>
      </c>
      <c r="H1366" s="26">
        <f t="shared" ca="1" si="131"/>
        <v>14851</v>
      </c>
      <c r="I1366" s="8">
        <f t="shared" ca="1" si="132"/>
        <v>51</v>
      </c>
      <c r="J1366" s="26">
        <f ca="1">IF(I1366=0,0,COUNTIF(I$19:$I1366,C1366*10+1))</f>
        <v>34</v>
      </c>
      <c r="K1366" s="21">
        <f t="shared" ca="1" si="133"/>
        <v>0</v>
      </c>
      <c r="L1366" s="24">
        <f t="shared" ca="1" si="134"/>
        <v>14851</v>
      </c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</row>
    <row r="1367" spans="1:44" x14ac:dyDescent="0.2">
      <c r="A1367" s="15">
        <f>Daten!A1367</f>
        <v>50321</v>
      </c>
      <c r="B1367" s="8" t="str">
        <f>Daten!B1367</f>
        <v>Koppl</v>
      </c>
      <c r="C1367" s="15">
        <f t="shared" si="129"/>
        <v>5</v>
      </c>
      <c r="D1367" s="9">
        <f>Daten!E1367</f>
        <v>3546</v>
      </c>
      <c r="E1367" s="10">
        <f>Daten!D1367</f>
        <v>0</v>
      </c>
      <c r="F1367" s="9">
        <f t="shared" si="130"/>
        <v>5715.940298507463</v>
      </c>
      <c r="H1367" s="26">
        <f t="shared" ca="1" si="131"/>
        <v>19790</v>
      </c>
      <c r="I1367" s="8">
        <f t="shared" ca="1" si="132"/>
        <v>51</v>
      </c>
      <c r="J1367" s="26">
        <f ca="1">IF(I1367=0,0,COUNTIF(I$19:$I1367,C1367*10+1))</f>
        <v>35</v>
      </c>
      <c r="K1367" s="21">
        <f t="shared" ca="1" si="133"/>
        <v>0</v>
      </c>
      <c r="L1367" s="24">
        <f t="shared" ca="1" si="134"/>
        <v>19790</v>
      </c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</row>
    <row r="1368" spans="1:44" x14ac:dyDescent="0.2">
      <c r="A1368" s="15">
        <f>Daten!A1368</f>
        <v>50322</v>
      </c>
      <c r="B1368" s="8" t="str">
        <f>Daten!B1368</f>
        <v>Lamprechtshausen</v>
      </c>
      <c r="C1368" s="15">
        <f t="shared" si="129"/>
        <v>5</v>
      </c>
      <c r="D1368" s="9">
        <f>Daten!E1368</f>
        <v>3991</v>
      </c>
      <c r="E1368" s="10">
        <f>Daten!D1368</f>
        <v>0</v>
      </c>
      <c r="F1368" s="9">
        <f t="shared" si="130"/>
        <v>6433.2537313432831</v>
      </c>
      <c r="H1368" s="26">
        <f t="shared" ca="1" si="131"/>
        <v>22274</v>
      </c>
      <c r="I1368" s="8">
        <f t="shared" ca="1" si="132"/>
        <v>51</v>
      </c>
      <c r="J1368" s="26">
        <f ca="1">IF(I1368=0,0,COUNTIF(I$19:$I1368,C1368*10+1))</f>
        <v>36</v>
      </c>
      <c r="K1368" s="21">
        <f t="shared" ca="1" si="133"/>
        <v>0</v>
      </c>
      <c r="L1368" s="24">
        <f t="shared" ca="1" si="134"/>
        <v>22274</v>
      </c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</row>
    <row r="1369" spans="1:44" x14ac:dyDescent="0.2">
      <c r="A1369" s="15">
        <f>Daten!A1369</f>
        <v>50323</v>
      </c>
      <c r="B1369" s="8" t="str">
        <f>Daten!B1369</f>
        <v>Mattsee</v>
      </c>
      <c r="C1369" s="15">
        <f t="shared" si="129"/>
        <v>5</v>
      </c>
      <c r="D1369" s="9">
        <f>Daten!E1369</f>
        <v>3324</v>
      </c>
      <c r="E1369" s="10">
        <f>Daten!D1369</f>
        <v>0</v>
      </c>
      <c r="F1369" s="9">
        <f t="shared" si="130"/>
        <v>5358.0895522388064</v>
      </c>
      <c r="H1369" s="26">
        <f t="shared" ca="1" si="131"/>
        <v>18551</v>
      </c>
      <c r="I1369" s="8">
        <f t="shared" ca="1" si="132"/>
        <v>51</v>
      </c>
      <c r="J1369" s="26">
        <f ca="1">IF(I1369=0,0,COUNTIF(I$19:$I1369,C1369*10+1))</f>
        <v>37</v>
      </c>
      <c r="K1369" s="21">
        <f t="shared" ca="1" si="133"/>
        <v>0</v>
      </c>
      <c r="L1369" s="24">
        <f t="shared" ca="1" si="134"/>
        <v>18551</v>
      </c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</row>
    <row r="1370" spans="1:44" x14ac:dyDescent="0.2">
      <c r="A1370" s="15">
        <f>Daten!A1370</f>
        <v>50324</v>
      </c>
      <c r="B1370" s="8" t="str">
        <f>Daten!B1370</f>
        <v>Neumarkt am Wallersee</v>
      </c>
      <c r="C1370" s="15">
        <f t="shared" si="129"/>
        <v>5</v>
      </c>
      <c r="D1370" s="9">
        <f>Daten!E1370</f>
        <v>6312</v>
      </c>
      <c r="E1370" s="10">
        <f>Daten!D1370</f>
        <v>0</v>
      </c>
      <c r="F1370" s="9">
        <f t="shared" si="130"/>
        <v>10174.567164179105</v>
      </c>
      <c r="H1370" s="26">
        <f t="shared" ca="1" si="131"/>
        <v>35227</v>
      </c>
      <c r="I1370" s="8">
        <f t="shared" ca="1" si="132"/>
        <v>51</v>
      </c>
      <c r="J1370" s="26">
        <f ca="1">IF(I1370=0,0,COUNTIF(I$19:$I1370,C1370*10+1))</f>
        <v>38</v>
      </c>
      <c r="K1370" s="21">
        <f t="shared" ca="1" si="133"/>
        <v>0</v>
      </c>
      <c r="L1370" s="24">
        <f t="shared" ca="1" si="134"/>
        <v>35227</v>
      </c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</row>
    <row r="1371" spans="1:44" x14ac:dyDescent="0.2">
      <c r="A1371" s="15">
        <f>Daten!A1371</f>
        <v>50325</v>
      </c>
      <c r="B1371" s="8" t="str">
        <f>Daten!B1371</f>
        <v>Nußdorf am Haunsberg</v>
      </c>
      <c r="C1371" s="15">
        <f t="shared" si="129"/>
        <v>5</v>
      </c>
      <c r="D1371" s="9">
        <f>Daten!E1371</f>
        <v>2393</v>
      </c>
      <c r="E1371" s="10">
        <f>Daten!D1371</f>
        <v>0</v>
      </c>
      <c r="F1371" s="9">
        <f t="shared" si="130"/>
        <v>3857.373134328358</v>
      </c>
      <c r="H1371" s="26">
        <f t="shared" ca="1" si="131"/>
        <v>13355</v>
      </c>
      <c r="I1371" s="8">
        <f t="shared" ca="1" si="132"/>
        <v>51</v>
      </c>
      <c r="J1371" s="26">
        <f ca="1">IF(I1371=0,0,COUNTIF(I$19:$I1371,C1371*10+1))</f>
        <v>39</v>
      </c>
      <c r="K1371" s="21">
        <f t="shared" ca="1" si="133"/>
        <v>0</v>
      </c>
      <c r="L1371" s="24">
        <f t="shared" ca="1" si="134"/>
        <v>13355</v>
      </c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</row>
    <row r="1372" spans="1:44" x14ac:dyDescent="0.2">
      <c r="A1372" s="15">
        <f>Daten!A1372</f>
        <v>50326</v>
      </c>
      <c r="B1372" s="8" t="str">
        <f>Daten!B1372</f>
        <v>Oberndorf bei Salzburg</v>
      </c>
      <c r="C1372" s="15">
        <f t="shared" si="129"/>
        <v>5</v>
      </c>
      <c r="D1372" s="9">
        <f>Daten!E1372</f>
        <v>5766</v>
      </c>
      <c r="E1372" s="10">
        <f>Daten!D1372</f>
        <v>0</v>
      </c>
      <c r="F1372" s="9">
        <f t="shared" si="130"/>
        <v>9294.4477611940292</v>
      </c>
      <c r="H1372" s="26">
        <f t="shared" ca="1" si="131"/>
        <v>32180</v>
      </c>
      <c r="I1372" s="8">
        <f t="shared" ca="1" si="132"/>
        <v>51</v>
      </c>
      <c r="J1372" s="26">
        <f ca="1">IF(I1372=0,0,COUNTIF(I$19:$I1372,C1372*10+1))</f>
        <v>40</v>
      </c>
      <c r="K1372" s="21">
        <f t="shared" ca="1" si="133"/>
        <v>0</v>
      </c>
      <c r="L1372" s="24">
        <f t="shared" ca="1" si="134"/>
        <v>32180</v>
      </c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</row>
    <row r="1373" spans="1:44" x14ac:dyDescent="0.2">
      <c r="A1373" s="15">
        <f>Daten!A1373</f>
        <v>50327</v>
      </c>
      <c r="B1373" s="8" t="str">
        <f>Daten!B1373</f>
        <v>Obertrum am See</v>
      </c>
      <c r="C1373" s="15">
        <f t="shared" si="129"/>
        <v>5</v>
      </c>
      <c r="D1373" s="9">
        <f>Daten!E1373</f>
        <v>4831</v>
      </c>
      <c r="E1373" s="10">
        <f>Daten!D1373</f>
        <v>0</v>
      </c>
      <c r="F1373" s="9">
        <f t="shared" si="130"/>
        <v>7787.2835820895525</v>
      </c>
      <c r="H1373" s="26">
        <f t="shared" ca="1" si="131"/>
        <v>26962</v>
      </c>
      <c r="I1373" s="8">
        <f t="shared" ca="1" si="132"/>
        <v>51</v>
      </c>
      <c r="J1373" s="26">
        <f ca="1">IF(I1373=0,0,COUNTIF(I$19:$I1373,C1373*10+1))</f>
        <v>41</v>
      </c>
      <c r="K1373" s="21">
        <f t="shared" ca="1" si="133"/>
        <v>0</v>
      </c>
      <c r="L1373" s="24">
        <f t="shared" ca="1" si="134"/>
        <v>26962</v>
      </c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</row>
    <row r="1374" spans="1:44" x14ac:dyDescent="0.2">
      <c r="A1374" s="15">
        <f>Daten!A1374</f>
        <v>50328</v>
      </c>
      <c r="B1374" s="8" t="str">
        <f>Daten!B1374</f>
        <v>Plainfeld</v>
      </c>
      <c r="C1374" s="15">
        <f t="shared" si="129"/>
        <v>5</v>
      </c>
      <c r="D1374" s="9">
        <f>Daten!E1374</f>
        <v>1252</v>
      </c>
      <c r="E1374" s="10">
        <f>Daten!D1374</f>
        <v>0</v>
      </c>
      <c r="F1374" s="9">
        <f t="shared" si="130"/>
        <v>2018.1492537313434</v>
      </c>
      <c r="H1374" s="26">
        <f t="shared" ca="1" si="131"/>
        <v>6987</v>
      </c>
      <c r="I1374" s="8">
        <f t="shared" ca="1" si="132"/>
        <v>51</v>
      </c>
      <c r="J1374" s="26">
        <f ca="1">IF(I1374=0,0,COUNTIF(I$19:$I1374,C1374*10+1))</f>
        <v>42</v>
      </c>
      <c r="K1374" s="21">
        <f t="shared" ca="1" si="133"/>
        <v>0</v>
      </c>
      <c r="L1374" s="24">
        <f t="shared" ca="1" si="134"/>
        <v>6987</v>
      </c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</row>
    <row r="1375" spans="1:44" x14ac:dyDescent="0.2">
      <c r="A1375" s="15">
        <f>Daten!A1375</f>
        <v>50329</v>
      </c>
      <c r="B1375" s="8" t="str">
        <f>Daten!B1375</f>
        <v>Sankt Georgen bei Salzburg</v>
      </c>
      <c r="C1375" s="15">
        <f t="shared" si="129"/>
        <v>5</v>
      </c>
      <c r="D1375" s="9">
        <f>Daten!E1375</f>
        <v>2987</v>
      </c>
      <c r="E1375" s="10">
        <f>Daten!D1375</f>
        <v>0</v>
      </c>
      <c r="F1375" s="9">
        <f t="shared" si="130"/>
        <v>4814.8656716417909</v>
      </c>
      <c r="H1375" s="26">
        <f t="shared" ca="1" si="131"/>
        <v>16671</v>
      </c>
      <c r="I1375" s="8">
        <f t="shared" ca="1" si="132"/>
        <v>51</v>
      </c>
      <c r="J1375" s="26">
        <f ca="1">IF(I1375=0,0,COUNTIF(I$19:$I1375,C1375*10+1))</f>
        <v>43</v>
      </c>
      <c r="K1375" s="21">
        <f t="shared" ca="1" si="133"/>
        <v>0</v>
      </c>
      <c r="L1375" s="24">
        <f t="shared" ca="1" si="134"/>
        <v>16671</v>
      </c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</row>
    <row r="1376" spans="1:44" x14ac:dyDescent="0.2">
      <c r="A1376" s="15">
        <f>Daten!A1376</f>
        <v>50330</v>
      </c>
      <c r="B1376" s="8" t="str">
        <f>Daten!B1376</f>
        <v>Sankt Gilgen</v>
      </c>
      <c r="C1376" s="15">
        <f t="shared" si="129"/>
        <v>5</v>
      </c>
      <c r="D1376" s="9">
        <f>Daten!E1376</f>
        <v>3892</v>
      </c>
      <c r="E1376" s="10">
        <f>Daten!D1376</f>
        <v>0</v>
      </c>
      <c r="F1376" s="9">
        <f t="shared" si="130"/>
        <v>6273.6716417910447</v>
      </c>
      <c r="H1376" s="26">
        <f t="shared" ca="1" si="131"/>
        <v>21721</v>
      </c>
      <c r="I1376" s="8">
        <f t="shared" ca="1" si="132"/>
        <v>51</v>
      </c>
      <c r="J1376" s="26">
        <f ca="1">IF(I1376=0,0,COUNTIF(I$19:$I1376,C1376*10+1))</f>
        <v>44</v>
      </c>
      <c r="K1376" s="21">
        <f t="shared" ca="1" si="133"/>
        <v>0</v>
      </c>
      <c r="L1376" s="24">
        <f t="shared" ca="1" si="134"/>
        <v>21721</v>
      </c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</row>
    <row r="1377" spans="1:44" x14ac:dyDescent="0.2">
      <c r="A1377" s="15">
        <f>Daten!A1377</f>
        <v>50331</v>
      </c>
      <c r="B1377" s="8" t="str">
        <f>Daten!B1377</f>
        <v>Schleedorf</v>
      </c>
      <c r="C1377" s="15">
        <f t="shared" si="129"/>
        <v>5</v>
      </c>
      <c r="D1377" s="9">
        <f>Daten!E1377</f>
        <v>1070</v>
      </c>
      <c r="E1377" s="10">
        <f>Daten!D1377</f>
        <v>0</v>
      </c>
      <c r="F1377" s="9">
        <f t="shared" si="130"/>
        <v>1724.7761194029852</v>
      </c>
      <c r="H1377" s="26">
        <f t="shared" ca="1" si="131"/>
        <v>5972</v>
      </c>
      <c r="I1377" s="8">
        <f t="shared" ca="1" si="132"/>
        <v>51</v>
      </c>
      <c r="J1377" s="26">
        <f ca="1">IF(I1377=0,0,COUNTIF(I$19:$I1377,C1377*10+1))</f>
        <v>45</v>
      </c>
      <c r="K1377" s="21">
        <f t="shared" ca="1" si="133"/>
        <v>0</v>
      </c>
      <c r="L1377" s="24">
        <f t="shared" ca="1" si="134"/>
        <v>5972</v>
      </c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</row>
    <row r="1378" spans="1:44" x14ac:dyDescent="0.2">
      <c r="A1378" s="15">
        <f>Daten!A1378</f>
        <v>50332</v>
      </c>
      <c r="B1378" s="8" t="str">
        <f>Daten!B1378</f>
        <v>Seeham</v>
      </c>
      <c r="C1378" s="15">
        <f t="shared" si="129"/>
        <v>5</v>
      </c>
      <c r="D1378" s="9">
        <f>Daten!E1378</f>
        <v>1932</v>
      </c>
      <c r="E1378" s="10">
        <f>Daten!D1378</f>
        <v>0</v>
      </c>
      <c r="F1378" s="9">
        <f t="shared" si="130"/>
        <v>3114.2686567164178</v>
      </c>
      <c r="H1378" s="26">
        <f t="shared" ca="1" si="131"/>
        <v>10783</v>
      </c>
      <c r="I1378" s="8">
        <f t="shared" ca="1" si="132"/>
        <v>51</v>
      </c>
      <c r="J1378" s="26">
        <f ca="1">IF(I1378=0,0,COUNTIF(I$19:$I1378,C1378*10+1))</f>
        <v>46</v>
      </c>
      <c r="K1378" s="21">
        <f t="shared" ca="1" si="133"/>
        <v>0</v>
      </c>
      <c r="L1378" s="24">
        <f t="shared" ca="1" si="134"/>
        <v>10783</v>
      </c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</row>
    <row r="1379" spans="1:44" x14ac:dyDescent="0.2">
      <c r="A1379" s="15">
        <f>Daten!A1379</f>
        <v>50335</v>
      </c>
      <c r="B1379" s="8" t="str">
        <f>Daten!B1379</f>
        <v>Straßwalchen</v>
      </c>
      <c r="C1379" s="15">
        <f t="shared" si="129"/>
        <v>5</v>
      </c>
      <c r="D1379" s="9">
        <f>Daten!E1379</f>
        <v>7569</v>
      </c>
      <c r="E1379" s="10">
        <f>Daten!D1379</f>
        <v>0</v>
      </c>
      <c r="F1379" s="9">
        <f t="shared" si="130"/>
        <v>12200.776119402984</v>
      </c>
      <c r="H1379" s="26">
        <f t="shared" ca="1" si="131"/>
        <v>42243</v>
      </c>
      <c r="I1379" s="8">
        <f t="shared" ca="1" si="132"/>
        <v>51</v>
      </c>
      <c r="J1379" s="26">
        <f ca="1">IF(I1379=0,0,COUNTIF(I$19:$I1379,C1379*10+1))</f>
        <v>47</v>
      </c>
      <c r="K1379" s="21">
        <f t="shared" ca="1" si="133"/>
        <v>0</v>
      </c>
      <c r="L1379" s="24">
        <f t="shared" ca="1" si="134"/>
        <v>42243</v>
      </c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</row>
    <row r="1380" spans="1:44" x14ac:dyDescent="0.2">
      <c r="A1380" s="15">
        <f>Daten!A1380</f>
        <v>50336</v>
      </c>
      <c r="B1380" s="8" t="str">
        <f>Daten!B1380</f>
        <v>Strobl</v>
      </c>
      <c r="C1380" s="15">
        <f t="shared" si="129"/>
        <v>5</v>
      </c>
      <c r="D1380" s="9">
        <f>Daten!E1380</f>
        <v>3649</v>
      </c>
      <c r="E1380" s="10">
        <f>Daten!D1380</f>
        <v>0</v>
      </c>
      <c r="F1380" s="9">
        <f t="shared" si="130"/>
        <v>5881.9701492537315</v>
      </c>
      <c r="H1380" s="26">
        <f t="shared" ca="1" si="131"/>
        <v>20365</v>
      </c>
      <c r="I1380" s="8">
        <f t="shared" ca="1" si="132"/>
        <v>51</v>
      </c>
      <c r="J1380" s="26">
        <f ca="1">IF(I1380=0,0,COUNTIF(I$19:$I1380,C1380*10+1))</f>
        <v>48</v>
      </c>
      <c r="K1380" s="21">
        <f t="shared" ca="1" si="133"/>
        <v>0</v>
      </c>
      <c r="L1380" s="24">
        <f t="shared" ca="1" si="134"/>
        <v>20365</v>
      </c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</row>
    <row r="1381" spans="1:44" x14ac:dyDescent="0.2">
      <c r="A1381" s="15">
        <f>Daten!A1381</f>
        <v>50337</v>
      </c>
      <c r="B1381" s="8" t="str">
        <f>Daten!B1381</f>
        <v>Thalgau</v>
      </c>
      <c r="C1381" s="15">
        <f t="shared" si="129"/>
        <v>5</v>
      </c>
      <c r="D1381" s="9">
        <f>Daten!E1381</f>
        <v>5941</v>
      </c>
      <c r="E1381" s="10">
        <f>Daten!D1381</f>
        <v>0</v>
      </c>
      <c r="F1381" s="9">
        <f t="shared" si="130"/>
        <v>9576.5373134328365</v>
      </c>
      <c r="H1381" s="26">
        <f t="shared" ca="1" si="131"/>
        <v>33157</v>
      </c>
      <c r="I1381" s="8">
        <f t="shared" ca="1" si="132"/>
        <v>51</v>
      </c>
      <c r="J1381" s="26">
        <f ca="1">IF(I1381=0,0,COUNTIF(I$19:$I1381,C1381*10+1))</f>
        <v>49</v>
      </c>
      <c r="K1381" s="21">
        <f t="shared" ca="1" si="133"/>
        <v>0</v>
      </c>
      <c r="L1381" s="24">
        <f t="shared" ca="1" si="134"/>
        <v>33157</v>
      </c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</row>
    <row r="1382" spans="1:44" x14ac:dyDescent="0.2">
      <c r="A1382" s="15">
        <f>Daten!A1382</f>
        <v>50338</v>
      </c>
      <c r="B1382" s="8" t="str">
        <f>Daten!B1382</f>
        <v>Wals-Siezenheim</v>
      </c>
      <c r="C1382" s="15">
        <f t="shared" si="129"/>
        <v>5</v>
      </c>
      <c r="D1382" s="9">
        <f>Daten!E1382</f>
        <v>13184</v>
      </c>
      <c r="E1382" s="10">
        <f>Daten!D1382</f>
        <v>0</v>
      </c>
      <c r="F1382" s="9">
        <f t="shared" si="130"/>
        <v>21973.333333333332</v>
      </c>
      <c r="H1382" s="26">
        <f t="shared" ca="1" si="131"/>
        <v>76078</v>
      </c>
      <c r="I1382" s="8">
        <f t="shared" ca="1" si="132"/>
        <v>51</v>
      </c>
      <c r="J1382" s="26">
        <f ca="1">IF(I1382=0,0,COUNTIF(I$19:$I1382,C1382*10+1))</f>
        <v>50</v>
      </c>
      <c r="K1382" s="21">
        <f t="shared" ca="1" si="133"/>
        <v>0</v>
      </c>
      <c r="L1382" s="24">
        <f t="shared" ca="1" si="134"/>
        <v>76078</v>
      </c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</row>
    <row r="1383" spans="1:44" x14ac:dyDescent="0.2">
      <c r="A1383" s="15">
        <f>Daten!A1383</f>
        <v>50339</v>
      </c>
      <c r="B1383" s="8" t="str">
        <f>Daten!B1383</f>
        <v>Seekirchen am Wallersee</v>
      </c>
      <c r="C1383" s="15">
        <f t="shared" si="129"/>
        <v>5</v>
      </c>
      <c r="D1383" s="9">
        <f>Daten!E1383</f>
        <v>10860</v>
      </c>
      <c r="E1383" s="10">
        <f>Daten!D1383</f>
        <v>0</v>
      </c>
      <c r="F1383" s="9">
        <f t="shared" si="130"/>
        <v>18100</v>
      </c>
      <c r="H1383" s="26">
        <f t="shared" ca="1" si="131"/>
        <v>62668</v>
      </c>
      <c r="I1383" s="8">
        <f t="shared" ca="1" si="132"/>
        <v>51</v>
      </c>
      <c r="J1383" s="26">
        <f ca="1">IF(I1383=0,0,COUNTIF(I$19:$I1383,C1383*10+1))</f>
        <v>51</v>
      </c>
      <c r="K1383" s="21">
        <f t="shared" ca="1" si="133"/>
        <v>0</v>
      </c>
      <c r="L1383" s="24">
        <f t="shared" ca="1" si="134"/>
        <v>62668</v>
      </c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</row>
    <row r="1384" spans="1:44" x14ac:dyDescent="0.2">
      <c r="A1384" s="15">
        <f>Daten!A1384</f>
        <v>50401</v>
      </c>
      <c r="B1384" s="8" t="str">
        <f>Daten!B1384</f>
        <v>Altenmarkt im Pongau</v>
      </c>
      <c r="C1384" s="15">
        <f t="shared" si="129"/>
        <v>5</v>
      </c>
      <c r="D1384" s="9">
        <f>Daten!E1384</f>
        <v>4325</v>
      </c>
      <c r="E1384" s="10">
        <f>Daten!D1384</f>
        <v>0</v>
      </c>
      <c r="F1384" s="9">
        <f t="shared" si="130"/>
        <v>6971.6417910447763</v>
      </c>
      <c r="H1384" s="26">
        <f t="shared" ca="1" si="131"/>
        <v>24138</v>
      </c>
      <c r="I1384" s="8">
        <f t="shared" ca="1" si="132"/>
        <v>51</v>
      </c>
      <c r="J1384" s="26">
        <f ca="1">IF(I1384=0,0,COUNTIF(I$19:$I1384,C1384*10+1))</f>
        <v>52</v>
      </c>
      <c r="K1384" s="21">
        <f t="shared" ca="1" si="133"/>
        <v>0</v>
      </c>
      <c r="L1384" s="24">
        <f t="shared" ca="1" si="134"/>
        <v>24138</v>
      </c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</row>
    <row r="1385" spans="1:44" x14ac:dyDescent="0.2">
      <c r="A1385" s="15">
        <f>Daten!A1385</f>
        <v>50402</v>
      </c>
      <c r="B1385" s="8" t="str">
        <f>Daten!B1385</f>
        <v>Bad Hofgastein</v>
      </c>
      <c r="C1385" s="15">
        <f t="shared" si="129"/>
        <v>5</v>
      </c>
      <c r="D1385" s="9">
        <f>Daten!E1385</f>
        <v>6867</v>
      </c>
      <c r="E1385" s="10">
        <f>Daten!D1385</f>
        <v>0</v>
      </c>
      <c r="F1385" s="9">
        <f t="shared" si="130"/>
        <v>11069.194029850747</v>
      </c>
      <c r="H1385" s="26">
        <f t="shared" ca="1" si="131"/>
        <v>38325</v>
      </c>
      <c r="I1385" s="8">
        <f t="shared" ca="1" si="132"/>
        <v>51</v>
      </c>
      <c r="J1385" s="26">
        <f ca="1">IF(I1385=0,0,COUNTIF(I$19:$I1385,C1385*10+1))</f>
        <v>53</v>
      </c>
      <c r="K1385" s="21">
        <f t="shared" ca="1" si="133"/>
        <v>0</v>
      </c>
      <c r="L1385" s="24">
        <f t="shared" ca="1" si="134"/>
        <v>38325</v>
      </c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</row>
    <row r="1386" spans="1:44" x14ac:dyDescent="0.2">
      <c r="A1386" s="15">
        <f>Daten!A1386</f>
        <v>50403</v>
      </c>
      <c r="B1386" s="8" t="str">
        <f>Daten!B1386</f>
        <v>Bad Gastein</v>
      </c>
      <c r="C1386" s="15">
        <f t="shared" si="129"/>
        <v>5</v>
      </c>
      <c r="D1386" s="9">
        <f>Daten!E1386</f>
        <v>4000</v>
      </c>
      <c r="E1386" s="10">
        <f>Daten!D1386</f>
        <v>0</v>
      </c>
      <c r="F1386" s="9">
        <f t="shared" si="130"/>
        <v>6447.7611940298511</v>
      </c>
      <c r="H1386" s="26">
        <f t="shared" ca="1" si="131"/>
        <v>22324</v>
      </c>
      <c r="I1386" s="8">
        <f t="shared" ca="1" si="132"/>
        <v>51</v>
      </c>
      <c r="J1386" s="26">
        <f ca="1">IF(I1386=0,0,COUNTIF(I$19:$I1386,C1386*10+1))</f>
        <v>54</v>
      </c>
      <c r="K1386" s="21">
        <f t="shared" ca="1" si="133"/>
        <v>0</v>
      </c>
      <c r="L1386" s="24">
        <f t="shared" ca="1" si="134"/>
        <v>22324</v>
      </c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</row>
    <row r="1387" spans="1:44" x14ac:dyDescent="0.2">
      <c r="A1387" s="15">
        <f>Daten!A1387</f>
        <v>50404</v>
      </c>
      <c r="B1387" s="8" t="str">
        <f>Daten!B1387</f>
        <v>Bischofshofen</v>
      </c>
      <c r="C1387" s="15">
        <f t="shared" si="129"/>
        <v>5</v>
      </c>
      <c r="D1387" s="9">
        <f>Daten!E1387</f>
        <v>10566</v>
      </c>
      <c r="E1387" s="10">
        <f>Daten!D1387</f>
        <v>0</v>
      </c>
      <c r="F1387" s="9">
        <f t="shared" si="130"/>
        <v>17610</v>
      </c>
      <c r="H1387" s="26">
        <f t="shared" ca="1" si="131"/>
        <v>60971</v>
      </c>
      <c r="I1387" s="8">
        <f t="shared" ca="1" si="132"/>
        <v>51</v>
      </c>
      <c r="J1387" s="26">
        <f ca="1">IF(I1387=0,0,COUNTIF(I$19:$I1387,C1387*10+1))</f>
        <v>55</v>
      </c>
      <c r="K1387" s="21">
        <f t="shared" ca="1" si="133"/>
        <v>0</v>
      </c>
      <c r="L1387" s="24">
        <f t="shared" ca="1" si="134"/>
        <v>60971</v>
      </c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</row>
    <row r="1388" spans="1:44" x14ac:dyDescent="0.2">
      <c r="A1388" s="15">
        <f>Daten!A1388</f>
        <v>50405</v>
      </c>
      <c r="B1388" s="8" t="str">
        <f>Daten!B1388</f>
        <v>Dorfgastein</v>
      </c>
      <c r="C1388" s="15">
        <f t="shared" si="129"/>
        <v>5</v>
      </c>
      <c r="D1388" s="9">
        <f>Daten!E1388</f>
        <v>1598</v>
      </c>
      <c r="E1388" s="10">
        <f>Daten!D1388</f>
        <v>0</v>
      </c>
      <c r="F1388" s="9">
        <f t="shared" si="130"/>
        <v>2575.8805970149256</v>
      </c>
      <c r="H1388" s="26">
        <f t="shared" ca="1" si="131"/>
        <v>8918</v>
      </c>
      <c r="I1388" s="8">
        <f t="shared" ca="1" si="132"/>
        <v>51</v>
      </c>
      <c r="J1388" s="26">
        <f ca="1">IF(I1388=0,0,COUNTIF(I$19:$I1388,C1388*10+1))</f>
        <v>56</v>
      </c>
      <c r="K1388" s="21">
        <f t="shared" ca="1" si="133"/>
        <v>0</v>
      </c>
      <c r="L1388" s="24">
        <f t="shared" ca="1" si="134"/>
        <v>8918</v>
      </c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</row>
    <row r="1389" spans="1:44" x14ac:dyDescent="0.2">
      <c r="A1389" s="15">
        <f>Daten!A1389</f>
        <v>50406</v>
      </c>
      <c r="B1389" s="8" t="str">
        <f>Daten!B1389</f>
        <v>Eben im Pongau</v>
      </c>
      <c r="C1389" s="15">
        <f t="shared" si="129"/>
        <v>5</v>
      </c>
      <c r="D1389" s="9">
        <f>Daten!E1389</f>
        <v>2465</v>
      </c>
      <c r="E1389" s="10">
        <f>Daten!D1389</f>
        <v>0</v>
      </c>
      <c r="F1389" s="9">
        <f t="shared" si="130"/>
        <v>3973.4328358208954</v>
      </c>
      <c r="H1389" s="26">
        <f t="shared" ca="1" si="131"/>
        <v>13757</v>
      </c>
      <c r="I1389" s="8">
        <f t="shared" ca="1" si="132"/>
        <v>51</v>
      </c>
      <c r="J1389" s="26">
        <f ca="1">IF(I1389=0,0,COUNTIF(I$19:$I1389,C1389*10+1))</f>
        <v>57</v>
      </c>
      <c r="K1389" s="21">
        <f t="shared" ca="1" si="133"/>
        <v>0</v>
      </c>
      <c r="L1389" s="24">
        <f t="shared" ca="1" si="134"/>
        <v>13757</v>
      </c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</row>
    <row r="1390" spans="1:44" x14ac:dyDescent="0.2">
      <c r="A1390" s="15">
        <f>Daten!A1390</f>
        <v>50407</v>
      </c>
      <c r="B1390" s="8" t="str">
        <f>Daten!B1390</f>
        <v>Filzmoos</v>
      </c>
      <c r="C1390" s="15">
        <f t="shared" si="129"/>
        <v>5</v>
      </c>
      <c r="D1390" s="9">
        <f>Daten!E1390</f>
        <v>1493</v>
      </c>
      <c r="E1390" s="10">
        <f>Daten!D1390</f>
        <v>0</v>
      </c>
      <c r="F1390" s="9">
        <f t="shared" si="130"/>
        <v>2406.6268656716416</v>
      </c>
      <c r="H1390" s="26">
        <f t="shared" ca="1" si="131"/>
        <v>8332</v>
      </c>
      <c r="I1390" s="8">
        <f t="shared" ca="1" si="132"/>
        <v>51</v>
      </c>
      <c r="J1390" s="26">
        <f ca="1">IF(I1390=0,0,COUNTIF(I$19:$I1390,C1390*10+1))</f>
        <v>58</v>
      </c>
      <c r="K1390" s="21">
        <f t="shared" ca="1" si="133"/>
        <v>0</v>
      </c>
      <c r="L1390" s="24">
        <f t="shared" ca="1" si="134"/>
        <v>8332</v>
      </c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</row>
    <row r="1391" spans="1:44" x14ac:dyDescent="0.2">
      <c r="A1391" s="15">
        <f>Daten!A1391</f>
        <v>50408</v>
      </c>
      <c r="B1391" s="8" t="str">
        <f>Daten!B1391</f>
        <v>Flachau</v>
      </c>
      <c r="C1391" s="15">
        <f t="shared" si="129"/>
        <v>5</v>
      </c>
      <c r="D1391" s="9">
        <f>Daten!E1391</f>
        <v>2831</v>
      </c>
      <c r="E1391" s="10">
        <f>Daten!D1391</f>
        <v>0</v>
      </c>
      <c r="F1391" s="9">
        <f t="shared" si="130"/>
        <v>4563.4029850746265</v>
      </c>
      <c r="H1391" s="26">
        <f t="shared" ca="1" si="131"/>
        <v>15800</v>
      </c>
      <c r="I1391" s="8">
        <f t="shared" ca="1" si="132"/>
        <v>51</v>
      </c>
      <c r="J1391" s="26">
        <f ca="1">IF(I1391=0,0,COUNTIF(I$19:$I1391,C1391*10+1))</f>
        <v>59</v>
      </c>
      <c r="K1391" s="21">
        <f t="shared" ca="1" si="133"/>
        <v>0</v>
      </c>
      <c r="L1391" s="24">
        <f t="shared" ca="1" si="134"/>
        <v>15800</v>
      </c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</row>
    <row r="1392" spans="1:44" x14ac:dyDescent="0.2">
      <c r="A1392" s="15">
        <f>Daten!A1392</f>
        <v>50409</v>
      </c>
      <c r="B1392" s="8" t="str">
        <f>Daten!B1392</f>
        <v>Forstau</v>
      </c>
      <c r="C1392" s="15">
        <f t="shared" si="129"/>
        <v>5</v>
      </c>
      <c r="D1392" s="9">
        <f>Daten!E1392</f>
        <v>555</v>
      </c>
      <c r="E1392" s="10">
        <f>Daten!D1392</f>
        <v>0</v>
      </c>
      <c r="F1392" s="9">
        <f t="shared" si="130"/>
        <v>894.62686567164178</v>
      </c>
      <c r="H1392" s="26">
        <f t="shared" ca="1" si="131"/>
        <v>3097</v>
      </c>
      <c r="I1392" s="8">
        <f t="shared" ca="1" si="132"/>
        <v>51</v>
      </c>
      <c r="J1392" s="26">
        <f ca="1">IF(I1392=0,0,COUNTIF(I$19:$I1392,C1392*10+1))</f>
        <v>60</v>
      </c>
      <c r="K1392" s="21">
        <f t="shared" ca="1" si="133"/>
        <v>0</v>
      </c>
      <c r="L1392" s="24">
        <f t="shared" ca="1" si="134"/>
        <v>3097</v>
      </c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</row>
    <row r="1393" spans="1:44" x14ac:dyDescent="0.2">
      <c r="A1393" s="15">
        <f>Daten!A1393</f>
        <v>50410</v>
      </c>
      <c r="B1393" s="8" t="str">
        <f>Daten!B1393</f>
        <v>Goldegg</v>
      </c>
      <c r="C1393" s="15">
        <f t="shared" si="129"/>
        <v>5</v>
      </c>
      <c r="D1393" s="9">
        <f>Daten!E1393</f>
        <v>2568</v>
      </c>
      <c r="E1393" s="10">
        <f>Daten!D1393</f>
        <v>0</v>
      </c>
      <c r="F1393" s="9">
        <f t="shared" si="130"/>
        <v>4139.4626865671644</v>
      </c>
      <c r="H1393" s="26">
        <f t="shared" ca="1" si="131"/>
        <v>14332</v>
      </c>
      <c r="I1393" s="8">
        <f t="shared" ca="1" si="132"/>
        <v>51</v>
      </c>
      <c r="J1393" s="26">
        <f ca="1">IF(I1393=0,0,COUNTIF(I$19:$I1393,C1393*10+1))</f>
        <v>61</v>
      </c>
      <c r="K1393" s="21">
        <f t="shared" ca="1" si="133"/>
        <v>0</v>
      </c>
      <c r="L1393" s="24">
        <f t="shared" ca="1" si="134"/>
        <v>14332</v>
      </c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</row>
    <row r="1394" spans="1:44" x14ac:dyDescent="0.2">
      <c r="A1394" s="15">
        <f>Daten!A1394</f>
        <v>50411</v>
      </c>
      <c r="B1394" s="8" t="str">
        <f>Daten!B1394</f>
        <v>Großarl</v>
      </c>
      <c r="C1394" s="15">
        <f t="shared" si="129"/>
        <v>5</v>
      </c>
      <c r="D1394" s="9">
        <f>Daten!E1394</f>
        <v>3817</v>
      </c>
      <c r="E1394" s="10">
        <f>Daten!D1394</f>
        <v>0</v>
      </c>
      <c r="F1394" s="9">
        <f t="shared" si="130"/>
        <v>6152.7761194029854</v>
      </c>
      <c r="H1394" s="26">
        <f t="shared" ca="1" si="131"/>
        <v>21303</v>
      </c>
      <c r="I1394" s="8">
        <f t="shared" ca="1" si="132"/>
        <v>51</v>
      </c>
      <c r="J1394" s="26">
        <f ca="1">IF(I1394=0,0,COUNTIF(I$19:$I1394,C1394*10+1))</f>
        <v>62</v>
      </c>
      <c r="K1394" s="21">
        <f t="shared" ca="1" si="133"/>
        <v>0</v>
      </c>
      <c r="L1394" s="24">
        <f t="shared" ca="1" si="134"/>
        <v>21303</v>
      </c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</row>
    <row r="1395" spans="1:44" x14ac:dyDescent="0.2">
      <c r="A1395" s="15">
        <f>Daten!A1395</f>
        <v>50412</v>
      </c>
      <c r="B1395" s="8" t="str">
        <f>Daten!B1395</f>
        <v>Hüttau</v>
      </c>
      <c r="C1395" s="15">
        <f t="shared" si="129"/>
        <v>5</v>
      </c>
      <c r="D1395" s="9">
        <f>Daten!E1395</f>
        <v>1475</v>
      </c>
      <c r="E1395" s="10">
        <f>Daten!D1395</f>
        <v>0</v>
      </c>
      <c r="F1395" s="9">
        <f t="shared" si="130"/>
        <v>2377.6119402985073</v>
      </c>
      <c r="H1395" s="26">
        <f t="shared" ca="1" si="131"/>
        <v>8232</v>
      </c>
      <c r="I1395" s="8">
        <f t="shared" ca="1" si="132"/>
        <v>51</v>
      </c>
      <c r="J1395" s="26">
        <f ca="1">IF(I1395=0,0,COUNTIF(I$19:$I1395,C1395*10+1))</f>
        <v>63</v>
      </c>
      <c r="K1395" s="21">
        <f t="shared" ca="1" si="133"/>
        <v>0</v>
      </c>
      <c r="L1395" s="24">
        <f t="shared" ca="1" si="134"/>
        <v>8232</v>
      </c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</row>
    <row r="1396" spans="1:44" x14ac:dyDescent="0.2">
      <c r="A1396" s="15">
        <f>Daten!A1396</f>
        <v>50413</v>
      </c>
      <c r="B1396" s="8" t="str">
        <f>Daten!B1396</f>
        <v>Hüttschlag</v>
      </c>
      <c r="C1396" s="15">
        <f t="shared" si="129"/>
        <v>5</v>
      </c>
      <c r="D1396" s="9">
        <f>Daten!E1396</f>
        <v>909</v>
      </c>
      <c r="E1396" s="10">
        <f>Daten!D1396</f>
        <v>0</v>
      </c>
      <c r="F1396" s="9">
        <f t="shared" si="130"/>
        <v>1465.2537313432836</v>
      </c>
      <c r="H1396" s="26">
        <f t="shared" ca="1" si="131"/>
        <v>5073</v>
      </c>
      <c r="I1396" s="8">
        <f t="shared" ca="1" si="132"/>
        <v>51</v>
      </c>
      <c r="J1396" s="26">
        <f ca="1">IF(I1396=0,0,COUNTIF(I$19:$I1396,C1396*10+1))</f>
        <v>64</v>
      </c>
      <c r="K1396" s="21">
        <f t="shared" ca="1" si="133"/>
        <v>0</v>
      </c>
      <c r="L1396" s="24">
        <f t="shared" ca="1" si="134"/>
        <v>5073</v>
      </c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</row>
    <row r="1397" spans="1:44" x14ac:dyDescent="0.2">
      <c r="A1397" s="15">
        <f>Daten!A1397</f>
        <v>50414</v>
      </c>
      <c r="B1397" s="8" t="str">
        <f>Daten!B1397</f>
        <v>Kleinarl</v>
      </c>
      <c r="C1397" s="15">
        <f t="shared" si="129"/>
        <v>5</v>
      </c>
      <c r="D1397" s="9">
        <f>Daten!E1397</f>
        <v>797</v>
      </c>
      <c r="E1397" s="10">
        <f>Daten!D1397</f>
        <v>0</v>
      </c>
      <c r="F1397" s="9">
        <f t="shared" si="130"/>
        <v>1284.7164179104477</v>
      </c>
      <c r="H1397" s="26">
        <f t="shared" ca="1" si="131"/>
        <v>4448</v>
      </c>
      <c r="I1397" s="8">
        <f t="shared" ca="1" si="132"/>
        <v>51</v>
      </c>
      <c r="J1397" s="26">
        <f ca="1">IF(I1397=0,0,COUNTIF(I$19:$I1397,C1397*10+1))</f>
        <v>65</v>
      </c>
      <c r="K1397" s="21">
        <f t="shared" ca="1" si="133"/>
        <v>0</v>
      </c>
      <c r="L1397" s="24">
        <f t="shared" ca="1" si="134"/>
        <v>4448</v>
      </c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</row>
    <row r="1398" spans="1:44" x14ac:dyDescent="0.2">
      <c r="A1398" s="15">
        <f>Daten!A1398</f>
        <v>50415</v>
      </c>
      <c r="B1398" s="8" t="str">
        <f>Daten!B1398</f>
        <v>Mühlbach am Hochkönig</v>
      </c>
      <c r="C1398" s="15">
        <f t="shared" si="129"/>
        <v>5</v>
      </c>
      <c r="D1398" s="9">
        <f>Daten!E1398</f>
        <v>1448</v>
      </c>
      <c r="E1398" s="10">
        <f>Daten!D1398</f>
        <v>0</v>
      </c>
      <c r="F1398" s="9">
        <f t="shared" si="130"/>
        <v>2334.0895522388059</v>
      </c>
      <c r="H1398" s="26">
        <f t="shared" ca="1" si="131"/>
        <v>8081</v>
      </c>
      <c r="I1398" s="8">
        <f t="shared" ca="1" si="132"/>
        <v>51</v>
      </c>
      <c r="J1398" s="26">
        <f ca="1">IF(I1398=0,0,COUNTIF(I$19:$I1398,C1398*10+1))</f>
        <v>66</v>
      </c>
      <c r="K1398" s="21">
        <f t="shared" ca="1" si="133"/>
        <v>0</v>
      </c>
      <c r="L1398" s="24">
        <f t="shared" ca="1" si="134"/>
        <v>8081</v>
      </c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</row>
    <row r="1399" spans="1:44" x14ac:dyDescent="0.2">
      <c r="A1399" s="15">
        <f>Daten!A1399</f>
        <v>50416</v>
      </c>
      <c r="B1399" s="8" t="str">
        <f>Daten!B1399</f>
        <v>Pfarrwerfen</v>
      </c>
      <c r="C1399" s="15">
        <f t="shared" si="129"/>
        <v>5</v>
      </c>
      <c r="D1399" s="9">
        <f>Daten!E1399</f>
        <v>2365</v>
      </c>
      <c r="E1399" s="10">
        <f>Daten!D1399</f>
        <v>0</v>
      </c>
      <c r="F1399" s="9">
        <f t="shared" si="130"/>
        <v>3812.2388059701493</v>
      </c>
      <c r="H1399" s="26">
        <f t="shared" ca="1" si="131"/>
        <v>13199</v>
      </c>
      <c r="I1399" s="8">
        <f t="shared" ca="1" si="132"/>
        <v>51</v>
      </c>
      <c r="J1399" s="26">
        <f ca="1">IF(I1399=0,0,COUNTIF(I$19:$I1399,C1399*10+1))</f>
        <v>67</v>
      </c>
      <c r="K1399" s="21">
        <f t="shared" ca="1" si="133"/>
        <v>0</v>
      </c>
      <c r="L1399" s="24">
        <f t="shared" ca="1" si="134"/>
        <v>13199</v>
      </c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</row>
    <row r="1400" spans="1:44" x14ac:dyDescent="0.2">
      <c r="A1400" s="15">
        <f>Daten!A1400</f>
        <v>50417</v>
      </c>
      <c r="B1400" s="8" t="str">
        <f>Daten!B1400</f>
        <v>Radstadt</v>
      </c>
      <c r="C1400" s="15">
        <f t="shared" si="129"/>
        <v>5</v>
      </c>
      <c r="D1400" s="9">
        <f>Daten!E1400</f>
        <v>4812</v>
      </c>
      <c r="E1400" s="10">
        <f>Daten!D1400</f>
        <v>0</v>
      </c>
      <c r="F1400" s="9">
        <f t="shared" si="130"/>
        <v>7756.6567164179105</v>
      </c>
      <c r="H1400" s="26">
        <f t="shared" ca="1" si="131"/>
        <v>26856</v>
      </c>
      <c r="I1400" s="8">
        <f t="shared" ca="1" si="132"/>
        <v>51</v>
      </c>
      <c r="J1400" s="26">
        <f ca="1">IF(I1400=0,0,COUNTIF(I$19:$I1400,C1400*10+1))</f>
        <v>68</v>
      </c>
      <c r="K1400" s="21">
        <f t="shared" ca="1" si="133"/>
        <v>0</v>
      </c>
      <c r="L1400" s="24">
        <f t="shared" ca="1" si="134"/>
        <v>26856</v>
      </c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</row>
    <row r="1401" spans="1:44" x14ac:dyDescent="0.2">
      <c r="A1401" s="15">
        <f>Daten!A1401</f>
        <v>50418</v>
      </c>
      <c r="B1401" s="8" t="str">
        <f>Daten!B1401</f>
        <v>Sankt Johann im Pongau</v>
      </c>
      <c r="C1401" s="15">
        <f t="shared" si="129"/>
        <v>5</v>
      </c>
      <c r="D1401" s="9">
        <f>Daten!E1401</f>
        <v>11017</v>
      </c>
      <c r="E1401" s="10">
        <f>Daten!D1401</f>
        <v>0</v>
      </c>
      <c r="F1401" s="9">
        <f t="shared" si="130"/>
        <v>18361.666666666664</v>
      </c>
      <c r="H1401" s="26">
        <f t="shared" ca="1" si="131"/>
        <v>63574</v>
      </c>
      <c r="I1401" s="8">
        <f t="shared" ca="1" si="132"/>
        <v>51</v>
      </c>
      <c r="J1401" s="26">
        <f ca="1">IF(I1401=0,0,COUNTIF(I$19:$I1401,C1401*10+1))</f>
        <v>69</v>
      </c>
      <c r="K1401" s="21">
        <f t="shared" ca="1" si="133"/>
        <v>0</v>
      </c>
      <c r="L1401" s="24">
        <f t="shared" ca="1" si="134"/>
        <v>63574</v>
      </c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</row>
    <row r="1402" spans="1:44" x14ac:dyDescent="0.2">
      <c r="A1402" s="15">
        <f>Daten!A1402</f>
        <v>50419</v>
      </c>
      <c r="B1402" s="8" t="str">
        <f>Daten!B1402</f>
        <v>Sankt Martin am Tennengebirge</v>
      </c>
      <c r="C1402" s="15">
        <f t="shared" si="129"/>
        <v>5</v>
      </c>
      <c r="D1402" s="9">
        <f>Daten!E1402</f>
        <v>1658</v>
      </c>
      <c r="E1402" s="10">
        <f>Daten!D1402</f>
        <v>0</v>
      </c>
      <c r="F1402" s="9">
        <f t="shared" si="130"/>
        <v>2672.5970149253731</v>
      </c>
      <c r="H1402" s="26">
        <f t="shared" ca="1" si="131"/>
        <v>9253</v>
      </c>
      <c r="I1402" s="8">
        <f t="shared" ca="1" si="132"/>
        <v>51</v>
      </c>
      <c r="J1402" s="26">
        <f ca="1">IF(I1402=0,0,COUNTIF(I$19:$I1402,C1402*10+1))</f>
        <v>70</v>
      </c>
      <c r="K1402" s="21">
        <f t="shared" ca="1" si="133"/>
        <v>0</v>
      </c>
      <c r="L1402" s="24">
        <f t="shared" ca="1" si="134"/>
        <v>9253</v>
      </c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</row>
    <row r="1403" spans="1:44" x14ac:dyDescent="0.2">
      <c r="A1403" s="15">
        <f>Daten!A1403</f>
        <v>50420</v>
      </c>
      <c r="B1403" s="8" t="str">
        <f>Daten!B1403</f>
        <v>Sankt Veit im Pongau</v>
      </c>
      <c r="C1403" s="15">
        <f t="shared" si="129"/>
        <v>5</v>
      </c>
      <c r="D1403" s="9">
        <f>Daten!E1403</f>
        <v>3801</v>
      </c>
      <c r="E1403" s="10">
        <f>Daten!D1403</f>
        <v>0</v>
      </c>
      <c r="F1403" s="9">
        <f t="shared" si="130"/>
        <v>6126.9850746268658</v>
      </c>
      <c r="H1403" s="26">
        <f t="shared" ca="1" si="131"/>
        <v>21213</v>
      </c>
      <c r="I1403" s="8">
        <f t="shared" ca="1" si="132"/>
        <v>51</v>
      </c>
      <c r="J1403" s="26">
        <f ca="1">IF(I1403=0,0,COUNTIF(I$19:$I1403,C1403*10+1))</f>
        <v>71</v>
      </c>
      <c r="K1403" s="21">
        <f t="shared" ca="1" si="133"/>
        <v>0</v>
      </c>
      <c r="L1403" s="24">
        <f t="shared" ca="1" si="134"/>
        <v>21213</v>
      </c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</row>
    <row r="1404" spans="1:44" x14ac:dyDescent="0.2">
      <c r="A1404" s="15">
        <f>Daten!A1404</f>
        <v>50421</v>
      </c>
      <c r="B1404" s="8" t="str">
        <f>Daten!B1404</f>
        <v>Schwarzach im Pongau</v>
      </c>
      <c r="C1404" s="15">
        <f t="shared" si="129"/>
        <v>5</v>
      </c>
      <c r="D1404" s="9">
        <f>Daten!E1404</f>
        <v>3519</v>
      </c>
      <c r="E1404" s="10">
        <f>Daten!D1404</f>
        <v>0</v>
      </c>
      <c r="F1404" s="9">
        <f t="shared" si="130"/>
        <v>5672.4179104477607</v>
      </c>
      <c r="H1404" s="26">
        <f t="shared" ca="1" si="131"/>
        <v>19640</v>
      </c>
      <c r="I1404" s="8">
        <f t="shared" ca="1" si="132"/>
        <v>51</v>
      </c>
      <c r="J1404" s="26">
        <f ca="1">IF(I1404=0,0,COUNTIF(I$19:$I1404,C1404*10+1))</f>
        <v>72</v>
      </c>
      <c r="K1404" s="21">
        <f t="shared" ca="1" si="133"/>
        <v>0</v>
      </c>
      <c r="L1404" s="24">
        <f t="shared" ca="1" si="134"/>
        <v>19640</v>
      </c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</row>
    <row r="1405" spans="1:44" x14ac:dyDescent="0.2">
      <c r="A1405" s="15">
        <f>Daten!A1405</f>
        <v>50422</v>
      </c>
      <c r="B1405" s="8" t="str">
        <f>Daten!B1405</f>
        <v>Untertauern</v>
      </c>
      <c r="C1405" s="15">
        <f t="shared" si="129"/>
        <v>5</v>
      </c>
      <c r="D1405" s="9">
        <f>Daten!E1405</f>
        <v>465</v>
      </c>
      <c r="E1405" s="10">
        <f>Daten!D1405</f>
        <v>0</v>
      </c>
      <c r="F1405" s="9">
        <f t="shared" si="130"/>
        <v>749.55223880597009</v>
      </c>
      <c r="H1405" s="26">
        <f t="shared" ca="1" si="131"/>
        <v>2595</v>
      </c>
      <c r="I1405" s="8">
        <f t="shared" ca="1" si="132"/>
        <v>51</v>
      </c>
      <c r="J1405" s="26">
        <f ca="1">IF(I1405=0,0,COUNTIF(I$19:$I1405,C1405*10+1))</f>
        <v>73</v>
      </c>
      <c r="K1405" s="21">
        <f t="shared" ca="1" si="133"/>
        <v>0</v>
      </c>
      <c r="L1405" s="24">
        <f t="shared" ca="1" si="134"/>
        <v>2595</v>
      </c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</row>
    <row r="1406" spans="1:44" x14ac:dyDescent="0.2">
      <c r="A1406" s="15">
        <f>Daten!A1406</f>
        <v>50423</v>
      </c>
      <c r="B1406" s="8" t="str">
        <f>Daten!B1406</f>
        <v>Wagrain</v>
      </c>
      <c r="C1406" s="15">
        <f t="shared" si="129"/>
        <v>5</v>
      </c>
      <c r="D1406" s="9">
        <f>Daten!E1406</f>
        <v>3124</v>
      </c>
      <c r="E1406" s="10">
        <f>Daten!D1406</f>
        <v>0</v>
      </c>
      <c r="F1406" s="9">
        <f t="shared" si="130"/>
        <v>5035.7014925373132</v>
      </c>
      <c r="H1406" s="26">
        <f t="shared" ca="1" si="131"/>
        <v>17435</v>
      </c>
      <c r="I1406" s="8">
        <f t="shared" ca="1" si="132"/>
        <v>51</v>
      </c>
      <c r="J1406" s="26">
        <f ca="1">IF(I1406=0,0,COUNTIF(I$19:$I1406,C1406*10+1))</f>
        <v>74</v>
      </c>
      <c r="K1406" s="21">
        <f t="shared" ca="1" si="133"/>
        <v>0</v>
      </c>
      <c r="L1406" s="24">
        <f t="shared" ca="1" si="134"/>
        <v>17435</v>
      </c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</row>
    <row r="1407" spans="1:44" x14ac:dyDescent="0.2">
      <c r="A1407" s="15">
        <f>Daten!A1407</f>
        <v>50424</v>
      </c>
      <c r="B1407" s="8" t="str">
        <f>Daten!B1407</f>
        <v>Werfen</v>
      </c>
      <c r="C1407" s="15">
        <f t="shared" si="129"/>
        <v>5</v>
      </c>
      <c r="D1407" s="9">
        <f>Daten!E1407</f>
        <v>3044</v>
      </c>
      <c r="E1407" s="10">
        <f>Daten!D1407</f>
        <v>0</v>
      </c>
      <c r="F1407" s="9">
        <f t="shared" si="130"/>
        <v>4906.746268656716</v>
      </c>
      <c r="H1407" s="26">
        <f t="shared" ca="1" si="131"/>
        <v>16989</v>
      </c>
      <c r="I1407" s="8">
        <f t="shared" ca="1" si="132"/>
        <v>51</v>
      </c>
      <c r="J1407" s="26">
        <f ca="1">IF(I1407=0,0,COUNTIF(I$19:$I1407,C1407*10+1))</f>
        <v>75</v>
      </c>
      <c r="K1407" s="21">
        <f t="shared" ca="1" si="133"/>
        <v>0</v>
      </c>
      <c r="L1407" s="24">
        <f t="shared" ca="1" si="134"/>
        <v>16989</v>
      </c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</row>
    <row r="1408" spans="1:44" x14ac:dyDescent="0.2">
      <c r="A1408" s="15">
        <f>Daten!A1408</f>
        <v>50425</v>
      </c>
      <c r="B1408" s="8" t="str">
        <f>Daten!B1408</f>
        <v>Werfenweng</v>
      </c>
      <c r="C1408" s="15">
        <f t="shared" si="129"/>
        <v>5</v>
      </c>
      <c r="D1408" s="9">
        <f>Daten!E1408</f>
        <v>1021</v>
      </c>
      <c r="E1408" s="10">
        <f>Daten!D1408</f>
        <v>0</v>
      </c>
      <c r="F1408" s="9">
        <f t="shared" si="130"/>
        <v>1645.7910447761194</v>
      </c>
      <c r="H1408" s="26">
        <f t="shared" ca="1" si="131"/>
        <v>5698</v>
      </c>
      <c r="I1408" s="8">
        <f t="shared" ca="1" si="132"/>
        <v>51</v>
      </c>
      <c r="J1408" s="26">
        <f ca="1">IF(I1408=0,0,COUNTIF(I$19:$I1408,C1408*10+1))</f>
        <v>76</v>
      </c>
      <c r="K1408" s="21">
        <f t="shared" ca="1" si="133"/>
        <v>0</v>
      </c>
      <c r="L1408" s="24">
        <f t="shared" ca="1" si="134"/>
        <v>5698</v>
      </c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</row>
    <row r="1409" spans="1:44" x14ac:dyDescent="0.2">
      <c r="A1409" s="15">
        <f>Daten!A1409</f>
        <v>50501</v>
      </c>
      <c r="B1409" s="8" t="str">
        <f>Daten!B1409</f>
        <v>Göriach</v>
      </c>
      <c r="C1409" s="15">
        <f t="shared" si="129"/>
        <v>5</v>
      </c>
      <c r="D1409" s="9">
        <f>Daten!E1409</f>
        <v>344</v>
      </c>
      <c r="E1409" s="10">
        <f>Daten!D1409</f>
        <v>0</v>
      </c>
      <c r="F1409" s="9">
        <f t="shared" si="130"/>
        <v>554.50746268656712</v>
      </c>
      <c r="H1409" s="26">
        <f t="shared" ca="1" si="131"/>
        <v>1920</v>
      </c>
      <c r="I1409" s="8">
        <f t="shared" ca="1" si="132"/>
        <v>51</v>
      </c>
      <c r="J1409" s="26">
        <f ca="1">IF(I1409=0,0,COUNTIF(I$19:$I1409,C1409*10+1))</f>
        <v>77</v>
      </c>
      <c r="K1409" s="21">
        <f t="shared" ca="1" si="133"/>
        <v>0</v>
      </c>
      <c r="L1409" s="24">
        <f t="shared" ca="1" si="134"/>
        <v>1920</v>
      </c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</row>
    <row r="1410" spans="1:44" x14ac:dyDescent="0.2">
      <c r="A1410" s="15">
        <f>Daten!A1410</f>
        <v>50502</v>
      </c>
      <c r="B1410" s="8" t="str">
        <f>Daten!B1410</f>
        <v>Lessach</v>
      </c>
      <c r="C1410" s="15">
        <f t="shared" si="129"/>
        <v>5</v>
      </c>
      <c r="D1410" s="9">
        <f>Daten!E1410</f>
        <v>553</v>
      </c>
      <c r="E1410" s="10">
        <f>Daten!D1410</f>
        <v>0</v>
      </c>
      <c r="F1410" s="9">
        <f t="shared" si="130"/>
        <v>891.40298507462683</v>
      </c>
      <c r="H1410" s="26">
        <f t="shared" ca="1" si="131"/>
        <v>3086</v>
      </c>
      <c r="I1410" s="8">
        <f t="shared" ca="1" si="132"/>
        <v>51</v>
      </c>
      <c r="J1410" s="26">
        <f ca="1">IF(I1410=0,0,COUNTIF(I$19:$I1410,C1410*10+1))</f>
        <v>78</v>
      </c>
      <c r="K1410" s="21">
        <f t="shared" ca="1" si="133"/>
        <v>0</v>
      </c>
      <c r="L1410" s="24">
        <f t="shared" ca="1" si="134"/>
        <v>3086</v>
      </c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</row>
    <row r="1411" spans="1:44" x14ac:dyDescent="0.2">
      <c r="A1411" s="15">
        <f>Daten!A1411</f>
        <v>50503</v>
      </c>
      <c r="B1411" s="8" t="str">
        <f>Daten!B1411</f>
        <v>Mariapfarr</v>
      </c>
      <c r="C1411" s="15">
        <f t="shared" si="129"/>
        <v>5</v>
      </c>
      <c r="D1411" s="9">
        <f>Daten!E1411</f>
        <v>2388</v>
      </c>
      <c r="E1411" s="10">
        <f>Daten!D1411</f>
        <v>0</v>
      </c>
      <c r="F1411" s="9">
        <f t="shared" si="130"/>
        <v>3849.313432835821</v>
      </c>
      <c r="H1411" s="26">
        <f t="shared" ca="1" si="131"/>
        <v>13327</v>
      </c>
      <c r="I1411" s="8">
        <f t="shared" ca="1" si="132"/>
        <v>51</v>
      </c>
      <c r="J1411" s="26">
        <f ca="1">IF(I1411=0,0,COUNTIF(I$19:$I1411,C1411*10+1))</f>
        <v>79</v>
      </c>
      <c r="K1411" s="21">
        <f t="shared" ca="1" si="133"/>
        <v>0</v>
      </c>
      <c r="L1411" s="24">
        <f t="shared" ca="1" si="134"/>
        <v>13327</v>
      </c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</row>
    <row r="1412" spans="1:44" x14ac:dyDescent="0.2">
      <c r="A1412" s="15">
        <f>Daten!A1412</f>
        <v>50504</v>
      </c>
      <c r="B1412" s="8" t="str">
        <f>Daten!B1412</f>
        <v>Mauterndorf</v>
      </c>
      <c r="C1412" s="15">
        <f t="shared" si="129"/>
        <v>5</v>
      </c>
      <c r="D1412" s="9">
        <f>Daten!E1412</f>
        <v>1624</v>
      </c>
      <c r="E1412" s="10">
        <f>Daten!D1412</f>
        <v>0</v>
      </c>
      <c r="F1412" s="9">
        <f t="shared" si="130"/>
        <v>2617.7910447761192</v>
      </c>
      <c r="H1412" s="26">
        <f t="shared" ca="1" si="131"/>
        <v>9064</v>
      </c>
      <c r="I1412" s="8">
        <f t="shared" ca="1" si="132"/>
        <v>51</v>
      </c>
      <c r="J1412" s="26">
        <f ca="1">IF(I1412=0,0,COUNTIF(I$19:$I1412,C1412*10+1))</f>
        <v>80</v>
      </c>
      <c r="K1412" s="21">
        <f t="shared" ca="1" si="133"/>
        <v>0</v>
      </c>
      <c r="L1412" s="24">
        <f t="shared" ca="1" si="134"/>
        <v>9064</v>
      </c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</row>
    <row r="1413" spans="1:44" x14ac:dyDescent="0.2">
      <c r="A1413" s="15">
        <f>Daten!A1413</f>
        <v>50505</v>
      </c>
      <c r="B1413" s="8" t="str">
        <f>Daten!B1413</f>
        <v>Muhr</v>
      </c>
      <c r="C1413" s="15">
        <f t="shared" si="129"/>
        <v>5</v>
      </c>
      <c r="D1413" s="9">
        <f>Daten!E1413</f>
        <v>506</v>
      </c>
      <c r="E1413" s="10">
        <f>Daten!D1413</f>
        <v>0</v>
      </c>
      <c r="F1413" s="9">
        <f t="shared" si="130"/>
        <v>815.64179104477614</v>
      </c>
      <c r="H1413" s="26">
        <f t="shared" ca="1" si="131"/>
        <v>2824</v>
      </c>
      <c r="I1413" s="8">
        <f t="shared" ca="1" si="132"/>
        <v>51</v>
      </c>
      <c r="J1413" s="26">
        <f ca="1">IF(I1413=0,0,COUNTIF(I$19:$I1413,C1413*10+1))</f>
        <v>81</v>
      </c>
      <c r="K1413" s="21">
        <f t="shared" ca="1" si="133"/>
        <v>0</v>
      </c>
      <c r="L1413" s="24">
        <f t="shared" ca="1" si="134"/>
        <v>2824</v>
      </c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</row>
    <row r="1414" spans="1:44" x14ac:dyDescent="0.2">
      <c r="A1414" s="15">
        <f>Daten!A1414</f>
        <v>50506</v>
      </c>
      <c r="B1414" s="8" t="str">
        <f>Daten!B1414</f>
        <v>Ramingstein</v>
      </c>
      <c r="C1414" s="15">
        <f t="shared" si="129"/>
        <v>5</v>
      </c>
      <c r="D1414" s="9">
        <f>Daten!E1414</f>
        <v>1059</v>
      </c>
      <c r="E1414" s="10">
        <f>Daten!D1414</f>
        <v>0</v>
      </c>
      <c r="F1414" s="9">
        <f t="shared" si="130"/>
        <v>1707.044776119403</v>
      </c>
      <c r="H1414" s="26">
        <f t="shared" ca="1" si="131"/>
        <v>5910</v>
      </c>
      <c r="I1414" s="8">
        <f t="shared" ca="1" si="132"/>
        <v>51</v>
      </c>
      <c r="J1414" s="26">
        <f ca="1">IF(I1414=0,0,COUNTIF(I$19:$I1414,C1414*10+1))</f>
        <v>82</v>
      </c>
      <c r="K1414" s="21">
        <f t="shared" ca="1" si="133"/>
        <v>0</v>
      </c>
      <c r="L1414" s="24">
        <f t="shared" ca="1" si="134"/>
        <v>5910</v>
      </c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</row>
    <row r="1415" spans="1:44" x14ac:dyDescent="0.2">
      <c r="A1415" s="15">
        <f>Daten!A1415</f>
        <v>50507</v>
      </c>
      <c r="B1415" s="8" t="str">
        <f>Daten!B1415</f>
        <v>Sankt Andrä im Lungau</v>
      </c>
      <c r="C1415" s="15">
        <f t="shared" si="129"/>
        <v>5</v>
      </c>
      <c r="D1415" s="9">
        <f>Daten!E1415</f>
        <v>760</v>
      </c>
      <c r="E1415" s="10">
        <f>Daten!D1415</f>
        <v>0</v>
      </c>
      <c r="F1415" s="9">
        <f t="shared" si="130"/>
        <v>1225.0746268656717</v>
      </c>
      <c r="H1415" s="26">
        <f t="shared" ca="1" si="131"/>
        <v>4242</v>
      </c>
      <c r="I1415" s="8">
        <f t="shared" ca="1" si="132"/>
        <v>51</v>
      </c>
      <c r="J1415" s="26">
        <f ca="1">IF(I1415=0,0,COUNTIF(I$19:$I1415,C1415*10+1))</f>
        <v>83</v>
      </c>
      <c r="K1415" s="21">
        <f t="shared" ca="1" si="133"/>
        <v>0</v>
      </c>
      <c r="L1415" s="24">
        <f t="shared" ca="1" si="134"/>
        <v>4242</v>
      </c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</row>
    <row r="1416" spans="1:44" x14ac:dyDescent="0.2">
      <c r="A1416" s="15">
        <f>Daten!A1416</f>
        <v>50508</v>
      </c>
      <c r="B1416" s="8" t="str">
        <f>Daten!B1416</f>
        <v>Sankt Margarethen im Lungau</v>
      </c>
      <c r="C1416" s="15">
        <f t="shared" si="129"/>
        <v>5</v>
      </c>
      <c r="D1416" s="9">
        <f>Daten!E1416</f>
        <v>715</v>
      </c>
      <c r="E1416" s="10">
        <f>Daten!D1416</f>
        <v>0</v>
      </c>
      <c r="F1416" s="9">
        <f t="shared" si="130"/>
        <v>1152.5373134328358</v>
      </c>
      <c r="H1416" s="26">
        <f t="shared" ca="1" si="131"/>
        <v>3990</v>
      </c>
      <c r="I1416" s="8">
        <f t="shared" ca="1" si="132"/>
        <v>51</v>
      </c>
      <c r="J1416" s="26">
        <f ca="1">IF(I1416=0,0,COUNTIF(I$19:$I1416,C1416*10+1))</f>
        <v>84</v>
      </c>
      <c r="K1416" s="21">
        <f t="shared" ca="1" si="133"/>
        <v>0</v>
      </c>
      <c r="L1416" s="24">
        <f t="shared" ca="1" si="134"/>
        <v>3990</v>
      </c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</row>
    <row r="1417" spans="1:44" x14ac:dyDescent="0.2">
      <c r="A1417" s="15">
        <f>Daten!A1417</f>
        <v>50509</v>
      </c>
      <c r="B1417" s="8" t="str">
        <f>Daten!B1417</f>
        <v>Sankt Michael im Lungau</v>
      </c>
      <c r="C1417" s="15">
        <f t="shared" si="129"/>
        <v>5</v>
      </c>
      <c r="D1417" s="9">
        <f>Daten!E1417</f>
        <v>3517</v>
      </c>
      <c r="E1417" s="10">
        <f>Daten!D1417</f>
        <v>0</v>
      </c>
      <c r="F1417" s="9">
        <f t="shared" si="130"/>
        <v>5669.1940298507461</v>
      </c>
      <c r="H1417" s="26">
        <f t="shared" ca="1" si="131"/>
        <v>19628</v>
      </c>
      <c r="I1417" s="8">
        <f t="shared" ca="1" si="132"/>
        <v>51</v>
      </c>
      <c r="J1417" s="26">
        <f ca="1">IF(I1417=0,0,COUNTIF(I$19:$I1417,C1417*10+1))</f>
        <v>85</v>
      </c>
      <c r="K1417" s="21">
        <f t="shared" ca="1" si="133"/>
        <v>0</v>
      </c>
      <c r="L1417" s="24">
        <f t="shared" ca="1" si="134"/>
        <v>19628</v>
      </c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</row>
    <row r="1418" spans="1:44" x14ac:dyDescent="0.2">
      <c r="A1418" s="15">
        <f>Daten!A1418</f>
        <v>50510</v>
      </c>
      <c r="B1418" s="8" t="str">
        <f>Daten!B1418</f>
        <v>Tamsweg</v>
      </c>
      <c r="C1418" s="15">
        <f t="shared" si="129"/>
        <v>5</v>
      </c>
      <c r="D1418" s="9">
        <f>Daten!E1418</f>
        <v>5726</v>
      </c>
      <c r="E1418" s="10">
        <f>Daten!D1418</f>
        <v>0</v>
      </c>
      <c r="F1418" s="9">
        <f t="shared" si="130"/>
        <v>9229.9701492537315</v>
      </c>
      <c r="H1418" s="26">
        <f t="shared" ca="1" si="131"/>
        <v>31957</v>
      </c>
      <c r="I1418" s="8">
        <f t="shared" ca="1" si="132"/>
        <v>51</v>
      </c>
      <c r="J1418" s="26">
        <f ca="1">IF(I1418=0,0,COUNTIF(I$19:$I1418,C1418*10+1))</f>
        <v>86</v>
      </c>
      <c r="K1418" s="21">
        <f t="shared" ca="1" si="133"/>
        <v>0</v>
      </c>
      <c r="L1418" s="24">
        <f t="shared" ca="1" si="134"/>
        <v>31957</v>
      </c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</row>
    <row r="1419" spans="1:44" x14ac:dyDescent="0.2">
      <c r="A1419" s="15">
        <f>Daten!A1419</f>
        <v>50511</v>
      </c>
      <c r="B1419" s="8" t="str">
        <f>Daten!B1419</f>
        <v>Thomatal</v>
      </c>
      <c r="C1419" s="15">
        <f t="shared" si="129"/>
        <v>5</v>
      </c>
      <c r="D1419" s="9">
        <f>Daten!E1419</f>
        <v>348</v>
      </c>
      <c r="E1419" s="10">
        <f>Daten!D1419</f>
        <v>0</v>
      </c>
      <c r="F1419" s="9">
        <f t="shared" si="130"/>
        <v>560.95522388059703</v>
      </c>
      <c r="H1419" s="26">
        <f t="shared" ca="1" si="131"/>
        <v>1942</v>
      </c>
      <c r="I1419" s="8">
        <f t="shared" ca="1" si="132"/>
        <v>51</v>
      </c>
      <c r="J1419" s="26">
        <f ca="1">IF(I1419=0,0,COUNTIF(I$19:$I1419,C1419*10+1))</f>
        <v>87</v>
      </c>
      <c r="K1419" s="21">
        <f t="shared" ca="1" si="133"/>
        <v>0</v>
      </c>
      <c r="L1419" s="24">
        <f t="shared" ca="1" si="134"/>
        <v>1942</v>
      </c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</row>
    <row r="1420" spans="1:44" x14ac:dyDescent="0.2">
      <c r="A1420" s="15">
        <f>Daten!A1420</f>
        <v>50512</v>
      </c>
      <c r="B1420" s="8" t="str">
        <f>Daten!B1420</f>
        <v>Tweng</v>
      </c>
      <c r="C1420" s="15">
        <f t="shared" si="129"/>
        <v>5</v>
      </c>
      <c r="D1420" s="9">
        <f>Daten!E1420</f>
        <v>261</v>
      </c>
      <c r="E1420" s="10">
        <f>Daten!D1420</f>
        <v>0</v>
      </c>
      <c r="F1420" s="9">
        <f t="shared" si="130"/>
        <v>420.71641791044777</v>
      </c>
      <c r="H1420" s="26">
        <f t="shared" ca="1" si="131"/>
        <v>1457</v>
      </c>
      <c r="I1420" s="8">
        <f t="shared" ca="1" si="132"/>
        <v>51</v>
      </c>
      <c r="J1420" s="26">
        <f ca="1">IF(I1420=0,0,COUNTIF(I$19:$I1420,C1420*10+1))</f>
        <v>88</v>
      </c>
      <c r="K1420" s="21">
        <f t="shared" ca="1" si="133"/>
        <v>0</v>
      </c>
      <c r="L1420" s="24">
        <f t="shared" ca="1" si="134"/>
        <v>1457</v>
      </c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</row>
    <row r="1421" spans="1:44" x14ac:dyDescent="0.2">
      <c r="A1421" s="15">
        <f>Daten!A1421</f>
        <v>50513</v>
      </c>
      <c r="B1421" s="8" t="str">
        <f>Daten!B1421</f>
        <v>Unternberg</v>
      </c>
      <c r="C1421" s="15">
        <f t="shared" si="129"/>
        <v>5</v>
      </c>
      <c r="D1421" s="9">
        <f>Daten!E1421</f>
        <v>1025</v>
      </c>
      <c r="E1421" s="10">
        <f>Daten!D1421</f>
        <v>0</v>
      </c>
      <c r="F1421" s="9">
        <f t="shared" si="130"/>
        <v>1652.2388059701493</v>
      </c>
      <c r="H1421" s="26">
        <f t="shared" ca="1" si="131"/>
        <v>5721</v>
      </c>
      <c r="I1421" s="8">
        <f t="shared" ca="1" si="132"/>
        <v>51</v>
      </c>
      <c r="J1421" s="26">
        <f ca="1">IF(I1421=0,0,COUNTIF(I$19:$I1421,C1421*10+1))</f>
        <v>89</v>
      </c>
      <c r="K1421" s="21">
        <f t="shared" ca="1" si="133"/>
        <v>0</v>
      </c>
      <c r="L1421" s="24">
        <f t="shared" ca="1" si="134"/>
        <v>5721</v>
      </c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</row>
    <row r="1422" spans="1:44" x14ac:dyDescent="0.2">
      <c r="A1422" s="15">
        <f>Daten!A1422</f>
        <v>50514</v>
      </c>
      <c r="B1422" s="8" t="str">
        <f>Daten!B1422</f>
        <v>Weißpriach</v>
      </c>
      <c r="C1422" s="15">
        <f t="shared" si="129"/>
        <v>5</v>
      </c>
      <c r="D1422" s="9">
        <f>Daten!E1422</f>
        <v>304</v>
      </c>
      <c r="E1422" s="10">
        <f>Daten!D1422</f>
        <v>0</v>
      </c>
      <c r="F1422" s="9">
        <f t="shared" si="130"/>
        <v>490.02985074626866</v>
      </c>
      <c r="H1422" s="26">
        <f t="shared" ca="1" si="131"/>
        <v>1697</v>
      </c>
      <c r="I1422" s="8">
        <f t="shared" ca="1" si="132"/>
        <v>51</v>
      </c>
      <c r="J1422" s="26">
        <f ca="1">IF(I1422=0,0,COUNTIF(I$19:$I1422,C1422*10+1))</f>
        <v>90</v>
      </c>
      <c r="K1422" s="21">
        <f t="shared" ca="1" si="133"/>
        <v>0</v>
      </c>
      <c r="L1422" s="24">
        <f t="shared" ca="1" si="134"/>
        <v>1697</v>
      </c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</row>
    <row r="1423" spans="1:44" x14ac:dyDescent="0.2">
      <c r="A1423" s="15">
        <f>Daten!A1423</f>
        <v>50515</v>
      </c>
      <c r="B1423" s="8" t="str">
        <f>Daten!B1423</f>
        <v>Zederhaus</v>
      </c>
      <c r="C1423" s="15">
        <f t="shared" si="129"/>
        <v>5</v>
      </c>
      <c r="D1423" s="9">
        <f>Daten!E1423</f>
        <v>1189</v>
      </c>
      <c r="E1423" s="10">
        <f>Daten!D1423</f>
        <v>0</v>
      </c>
      <c r="F1423" s="9">
        <f t="shared" si="130"/>
        <v>1916.5970149253731</v>
      </c>
      <c r="H1423" s="26">
        <f t="shared" ca="1" si="131"/>
        <v>6636</v>
      </c>
      <c r="I1423" s="8">
        <f t="shared" ca="1" si="132"/>
        <v>51</v>
      </c>
      <c r="J1423" s="26">
        <f ca="1">IF(I1423=0,0,COUNTIF(I$19:$I1423,C1423*10+1))</f>
        <v>91</v>
      </c>
      <c r="K1423" s="21">
        <f t="shared" ca="1" si="133"/>
        <v>0</v>
      </c>
      <c r="L1423" s="24">
        <f t="shared" ca="1" si="134"/>
        <v>6636</v>
      </c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</row>
    <row r="1424" spans="1:44" x14ac:dyDescent="0.2">
      <c r="A1424" s="15">
        <f>Daten!A1424</f>
        <v>50601</v>
      </c>
      <c r="B1424" s="8" t="str">
        <f>Daten!B1424</f>
        <v>Bramberg am Wildkogel</v>
      </c>
      <c r="C1424" s="15">
        <f t="shared" si="129"/>
        <v>5</v>
      </c>
      <c r="D1424" s="9">
        <f>Daten!E1424</f>
        <v>3940</v>
      </c>
      <c r="E1424" s="10">
        <f>Daten!D1424</f>
        <v>0</v>
      </c>
      <c r="F1424" s="9">
        <f t="shared" si="130"/>
        <v>6351.0447761194027</v>
      </c>
      <c r="H1424" s="26">
        <f t="shared" ca="1" si="131"/>
        <v>21989</v>
      </c>
      <c r="I1424" s="8">
        <f t="shared" ca="1" si="132"/>
        <v>51</v>
      </c>
      <c r="J1424" s="26">
        <f ca="1">IF(I1424=0,0,COUNTIF(I$19:$I1424,C1424*10+1))</f>
        <v>92</v>
      </c>
      <c r="K1424" s="21">
        <f t="shared" ca="1" si="133"/>
        <v>0</v>
      </c>
      <c r="L1424" s="24">
        <f t="shared" ca="1" si="134"/>
        <v>21989</v>
      </c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</row>
    <row r="1425" spans="1:44" x14ac:dyDescent="0.2">
      <c r="A1425" s="15">
        <f>Daten!A1425</f>
        <v>50602</v>
      </c>
      <c r="B1425" s="8" t="str">
        <f>Daten!B1425</f>
        <v>Bruck an der Großglocknerstraße</v>
      </c>
      <c r="C1425" s="15">
        <f t="shared" si="129"/>
        <v>5</v>
      </c>
      <c r="D1425" s="9">
        <f>Daten!E1425</f>
        <v>4744</v>
      </c>
      <c r="E1425" s="10">
        <f>Daten!D1425</f>
        <v>0</v>
      </c>
      <c r="F1425" s="9">
        <f t="shared" si="130"/>
        <v>7647.0447761194027</v>
      </c>
      <c r="H1425" s="26">
        <f t="shared" ca="1" si="131"/>
        <v>26476</v>
      </c>
      <c r="I1425" s="8">
        <f t="shared" ca="1" si="132"/>
        <v>51</v>
      </c>
      <c r="J1425" s="26">
        <f ca="1">IF(I1425=0,0,COUNTIF(I$19:$I1425,C1425*10+1))</f>
        <v>93</v>
      </c>
      <c r="K1425" s="21">
        <f t="shared" ca="1" si="133"/>
        <v>0</v>
      </c>
      <c r="L1425" s="24">
        <f t="shared" ca="1" si="134"/>
        <v>26476</v>
      </c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</row>
    <row r="1426" spans="1:44" x14ac:dyDescent="0.2">
      <c r="A1426" s="15">
        <f>Daten!A1426</f>
        <v>50603</v>
      </c>
      <c r="B1426" s="8" t="str">
        <f>Daten!B1426</f>
        <v>Dienten am Hochkönig</v>
      </c>
      <c r="C1426" s="15">
        <f t="shared" si="129"/>
        <v>5</v>
      </c>
      <c r="D1426" s="9">
        <f>Daten!E1426</f>
        <v>764</v>
      </c>
      <c r="E1426" s="10">
        <f>Daten!D1426</f>
        <v>0</v>
      </c>
      <c r="F1426" s="9">
        <f t="shared" si="130"/>
        <v>1231.5223880597016</v>
      </c>
      <c r="H1426" s="26">
        <f t="shared" ca="1" si="131"/>
        <v>4264</v>
      </c>
      <c r="I1426" s="8">
        <f t="shared" ca="1" si="132"/>
        <v>51</v>
      </c>
      <c r="J1426" s="26">
        <f ca="1">IF(I1426=0,0,COUNTIF(I$19:$I1426,C1426*10+1))</f>
        <v>94</v>
      </c>
      <c r="K1426" s="21">
        <f t="shared" ca="1" si="133"/>
        <v>0</v>
      </c>
      <c r="L1426" s="24">
        <f t="shared" ca="1" si="134"/>
        <v>4264</v>
      </c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</row>
    <row r="1427" spans="1:44" x14ac:dyDescent="0.2">
      <c r="A1427" s="15">
        <f>Daten!A1427</f>
        <v>50604</v>
      </c>
      <c r="B1427" s="8" t="str">
        <f>Daten!B1427</f>
        <v>Fusch an der Großglocknerstraße</v>
      </c>
      <c r="C1427" s="15">
        <f t="shared" ref="C1427:C1490" si="135">INT(A1427/10000)</f>
        <v>5</v>
      </c>
      <c r="D1427" s="9">
        <f>Daten!E1427</f>
        <v>714</v>
      </c>
      <c r="E1427" s="10">
        <f>Daten!D1427</f>
        <v>0</v>
      </c>
      <c r="F1427" s="9">
        <f t="shared" ref="F1427:F1490" si="136">IF(AND(E1427=1,D1427&lt;=20000),D1427*2,IF(D1427&lt;=10000,D1427*(1+41/67),IF(D1427&lt;=20000,D1427*(1+2/3),IF(D1427&lt;=50000,D1427*(2),D1427*(2+1/3))))+IF(AND(D1427&gt;9000,D1427&lt;=10000),(D1427-9000)*(110/201),0)+IF(AND(D1427&gt;18000,D1427&lt;=20000),(D1427-18000)*(3+1/3),0)+IF(AND(D1427&gt;45000,D1427&lt;=50000),(D1427-45000)*(3+1/3),0))</f>
        <v>1150.9253731343283</v>
      </c>
      <c r="H1427" s="26">
        <f t="shared" ref="H1427:H1490" ca="1" si="137">ROUND(OFFSET($G$6,C1427,0)/OFFSET($F$6,C1427,0)*F1427,0)</f>
        <v>3985</v>
      </c>
      <c r="I1427" s="8">
        <f t="shared" ref="I1427:I1490" ca="1" si="138">IF(H1427&gt;0,C1427*10+1,0)</f>
        <v>51</v>
      </c>
      <c r="J1427" s="26">
        <f ca="1">IF(I1427=0,0,COUNTIF(I$19:$I1427,C1427*10+1))</f>
        <v>95</v>
      </c>
      <c r="K1427" s="21">
        <f t="shared" ref="K1427:K1490" ca="1" si="139">IF(J1427=1,OFFSET($G$6,C1427,0)-OFFSET($H$6,C1427,0),0)</f>
        <v>0</v>
      </c>
      <c r="L1427" s="24">
        <f t="shared" ref="L1427:L1490" ca="1" si="140">H1427+K1427</f>
        <v>3985</v>
      </c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</row>
    <row r="1428" spans="1:44" x14ac:dyDescent="0.2">
      <c r="A1428" s="15">
        <f>Daten!A1428</f>
        <v>50605</v>
      </c>
      <c r="B1428" s="8" t="str">
        <f>Daten!B1428</f>
        <v>Hollersbach im Pinzgau</v>
      </c>
      <c r="C1428" s="15">
        <f t="shared" si="135"/>
        <v>5</v>
      </c>
      <c r="D1428" s="9">
        <f>Daten!E1428</f>
        <v>1223</v>
      </c>
      <c r="E1428" s="10">
        <f>Daten!D1428</f>
        <v>0</v>
      </c>
      <c r="F1428" s="9">
        <f t="shared" si="136"/>
        <v>1971.4029850746269</v>
      </c>
      <c r="H1428" s="26">
        <f t="shared" ca="1" si="137"/>
        <v>6826</v>
      </c>
      <c r="I1428" s="8">
        <f t="shared" ca="1" si="138"/>
        <v>51</v>
      </c>
      <c r="J1428" s="26">
        <f ca="1">IF(I1428=0,0,COUNTIF(I$19:$I1428,C1428*10+1))</f>
        <v>96</v>
      </c>
      <c r="K1428" s="21">
        <f t="shared" ca="1" si="139"/>
        <v>0</v>
      </c>
      <c r="L1428" s="24">
        <f t="shared" ca="1" si="140"/>
        <v>6826</v>
      </c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</row>
    <row r="1429" spans="1:44" x14ac:dyDescent="0.2">
      <c r="A1429" s="15">
        <f>Daten!A1429</f>
        <v>50606</v>
      </c>
      <c r="B1429" s="8" t="str">
        <f>Daten!B1429</f>
        <v>Kaprun</v>
      </c>
      <c r="C1429" s="15">
        <f t="shared" si="135"/>
        <v>5</v>
      </c>
      <c r="D1429" s="9">
        <f>Daten!E1429</f>
        <v>3164</v>
      </c>
      <c r="E1429" s="10">
        <f>Daten!D1429</f>
        <v>0</v>
      </c>
      <c r="F1429" s="9">
        <f t="shared" si="136"/>
        <v>5100.1791044776119</v>
      </c>
      <c r="H1429" s="26">
        <f t="shared" ca="1" si="137"/>
        <v>17658</v>
      </c>
      <c r="I1429" s="8">
        <f t="shared" ca="1" si="138"/>
        <v>51</v>
      </c>
      <c r="J1429" s="26">
        <f ca="1">IF(I1429=0,0,COUNTIF(I$19:$I1429,C1429*10+1))</f>
        <v>97</v>
      </c>
      <c r="K1429" s="21">
        <f t="shared" ca="1" si="139"/>
        <v>0</v>
      </c>
      <c r="L1429" s="24">
        <f t="shared" ca="1" si="140"/>
        <v>17658</v>
      </c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</row>
    <row r="1430" spans="1:44" x14ac:dyDescent="0.2">
      <c r="A1430" s="15">
        <f>Daten!A1430</f>
        <v>50607</v>
      </c>
      <c r="B1430" s="8" t="str">
        <f>Daten!B1430</f>
        <v>Krimml</v>
      </c>
      <c r="C1430" s="15">
        <f t="shared" si="135"/>
        <v>5</v>
      </c>
      <c r="D1430" s="9">
        <f>Daten!E1430</f>
        <v>834</v>
      </c>
      <c r="E1430" s="10">
        <f>Daten!D1430</f>
        <v>0</v>
      </c>
      <c r="F1430" s="9">
        <f t="shared" si="136"/>
        <v>1344.358208955224</v>
      </c>
      <c r="H1430" s="26">
        <f t="shared" ca="1" si="137"/>
        <v>4655</v>
      </c>
      <c r="I1430" s="8">
        <f t="shared" ca="1" si="138"/>
        <v>51</v>
      </c>
      <c r="J1430" s="26">
        <f ca="1">IF(I1430=0,0,COUNTIF(I$19:$I1430,C1430*10+1))</f>
        <v>98</v>
      </c>
      <c r="K1430" s="21">
        <f t="shared" ca="1" si="139"/>
        <v>0</v>
      </c>
      <c r="L1430" s="24">
        <f t="shared" ca="1" si="140"/>
        <v>4655</v>
      </c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</row>
    <row r="1431" spans="1:44" x14ac:dyDescent="0.2">
      <c r="A1431" s="15">
        <f>Daten!A1431</f>
        <v>50608</v>
      </c>
      <c r="B1431" s="8" t="str">
        <f>Daten!B1431</f>
        <v>Lend</v>
      </c>
      <c r="C1431" s="15">
        <f t="shared" si="135"/>
        <v>5</v>
      </c>
      <c r="D1431" s="9">
        <f>Daten!E1431</f>
        <v>1314</v>
      </c>
      <c r="E1431" s="10">
        <f>Daten!D1431</f>
        <v>0</v>
      </c>
      <c r="F1431" s="9">
        <f t="shared" si="136"/>
        <v>2118.0895522388059</v>
      </c>
      <c r="H1431" s="26">
        <f t="shared" ca="1" si="137"/>
        <v>7333</v>
      </c>
      <c r="I1431" s="8">
        <f t="shared" ca="1" si="138"/>
        <v>51</v>
      </c>
      <c r="J1431" s="26">
        <f ca="1">IF(I1431=0,0,COUNTIF(I$19:$I1431,C1431*10+1))</f>
        <v>99</v>
      </c>
      <c r="K1431" s="21">
        <f t="shared" ca="1" si="139"/>
        <v>0</v>
      </c>
      <c r="L1431" s="24">
        <f t="shared" ca="1" si="140"/>
        <v>7333</v>
      </c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</row>
    <row r="1432" spans="1:44" x14ac:dyDescent="0.2">
      <c r="A1432" s="15">
        <f>Daten!A1432</f>
        <v>50609</v>
      </c>
      <c r="B1432" s="8" t="str">
        <f>Daten!B1432</f>
        <v>Leogang</v>
      </c>
      <c r="C1432" s="15">
        <f t="shared" si="135"/>
        <v>5</v>
      </c>
      <c r="D1432" s="9">
        <f>Daten!E1432</f>
        <v>3285</v>
      </c>
      <c r="E1432" s="10">
        <f>Daten!D1432</f>
        <v>0</v>
      </c>
      <c r="F1432" s="9">
        <f t="shared" si="136"/>
        <v>5295.2238805970146</v>
      </c>
      <c r="H1432" s="26">
        <f t="shared" ca="1" si="137"/>
        <v>18334</v>
      </c>
      <c r="I1432" s="8">
        <f t="shared" ca="1" si="138"/>
        <v>51</v>
      </c>
      <c r="J1432" s="26">
        <f ca="1">IF(I1432=0,0,COUNTIF(I$19:$I1432,C1432*10+1))</f>
        <v>100</v>
      </c>
      <c r="K1432" s="21">
        <f t="shared" ca="1" si="139"/>
        <v>0</v>
      </c>
      <c r="L1432" s="24">
        <f t="shared" ca="1" si="140"/>
        <v>18334</v>
      </c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</row>
    <row r="1433" spans="1:44" x14ac:dyDescent="0.2">
      <c r="A1433" s="15">
        <f>Daten!A1433</f>
        <v>50610</v>
      </c>
      <c r="B1433" s="8" t="str">
        <f>Daten!B1433</f>
        <v>Lofer</v>
      </c>
      <c r="C1433" s="15">
        <f t="shared" si="135"/>
        <v>5</v>
      </c>
      <c r="D1433" s="9">
        <f>Daten!E1433</f>
        <v>2057</v>
      </c>
      <c r="E1433" s="10">
        <f>Daten!D1433</f>
        <v>0</v>
      </c>
      <c r="F1433" s="9">
        <f t="shared" si="136"/>
        <v>3315.7611940298507</v>
      </c>
      <c r="H1433" s="26">
        <f t="shared" ca="1" si="137"/>
        <v>11480</v>
      </c>
      <c r="I1433" s="8">
        <f t="shared" ca="1" si="138"/>
        <v>51</v>
      </c>
      <c r="J1433" s="26">
        <f ca="1">IF(I1433=0,0,COUNTIF(I$19:$I1433,C1433*10+1))</f>
        <v>101</v>
      </c>
      <c r="K1433" s="21">
        <f t="shared" ca="1" si="139"/>
        <v>0</v>
      </c>
      <c r="L1433" s="24">
        <f t="shared" ca="1" si="140"/>
        <v>11480</v>
      </c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</row>
    <row r="1434" spans="1:44" x14ac:dyDescent="0.2">
      <c r="A1434" s="15">
        <f>Daten!A1434</f>
        <v>50611</v>
      </c>
      <c r="B1434" s="8" t="str">
        <f>Daten!B1434</f>
        <v>Maishofen</v>
      </c>
      <c r="C1434" s="15">
        <f t="shared" si="135"/>
        <v>5</v>
      </c>
      <c r="D1434" s="9">
        <f>Daten!E1434</f>
        <v>3621</v>
      </c>
      <c r="E1434" s="10">
        <f>Daten!D1434</f>
        <v>0</v>
      </c>
      <c r="F1434" s="9">
        <f t="shared" si="136"/>
        <v>5836.8358208955224</v>
      </c>
      <c r="H1434" s="26">
        <f t="shared" ca="1" si="137"/>
        <v>20209</v>
      </c>
      <c r="I1434" s="8">
        <f t="shared" ca="1" si="138"/>
        <v>51</v>
      </c>
      <c r="J1434" s="26">
        <f ca="1">IF(I1434=0,0,COUNTIF(I$19:$I1434,C1434*10+1))</f>
        <v>102</v>
      </c>
      <c r="K1434" s="21">
        <f t="shared" ca="1" si="139"/>
        <v>0</v>
      </c>
      <c r="L1434" s="24">
        <f t="shared" ca="1" si="140"/>
        <v>20209</v>
      </c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</row>
    <row r="1435" spans="1:44" x14ac:dyDescent="0.2">
      <c r="A1435" s="15">
        <f>Daten!A1435</f>
        <v>50612</v>
      </c>
      <c r="B1435" s="8" t="str">
        <f>Daten!B1435</f>
        <v>Maria Alm am Steinernen Meer</v>
      </c>
      <c r="C1435" s="15">
        <f t="shared" si="135"/>
        <v>5</v>
      </c>
      <c r="D1435" s="9">
        <f>Daten!E1435</f>
        <v>2183</v>
      </c>
      <c r="E1435" s="10">
        <f>Daten!D1435</f>
        <v>0</v>
      </c>
      <c r="F1435" s="9">
        <f t="shared" si="136"/>
        <v>3518.8656716417909</v>
      </c>
      <c r="H1435" s="26">
        <f t="shared" ca="1" si="137"/>
        <v>12183</v>
      </c>
      <c r="I1435" s="8">
        <f t="shared" ca="1" si="138"/>
        <v>51</v>
      </c>
      <c r="J1435" s="26">
        <f ca="1">IF(I1435=0,0,COUNTIF(I$19:$I1435,C1435*10+1))</f>
        <v>103</v>
      </c>
      <c r="K1435" s="21">
        <f t="shared" ca="1" si="139"/>
        <v>0</v>
      </c>
      <c r="L1435" s="24">
        <f t="shared" ca="1" si="140"/>
        <v>12183</v>
      </c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</row>
    <row r="1436" spans="1:44" x14ac:dyDescent="0.2">
      <c r="A1436" s="15">
        <f>Daten!A1436</f>
        <v>50613</v>
      </c>
      <c r="B1436" s="8" t="str">
        <f>Daten!B1436</f>
        <v>Mittersill</v>
      </c>
      <c r="C1436" s="15">
        <f t="shared" si="135"/>
        <v>5</v>
      </c>
      <c r="D1436" s="9">
        <f>Daten!E1436</f>
        <v>5421</v>
      </c>
      <c r="E1436" s="10">
        <f>Daten!D1436</f>
        <v>0</v>
      </c>
      <c r="F1436" s="9">
        <f t="shared" si="136"/>
        <v>8738.3283582089553</v>
      </c>
      <c r="H1436" s="26">
        <f t="shared" ca="1" si="137"/>
        <v>30255</v>
      </c>
      <c r="I1436" s="8">
        <f t="shared" ca="1" si="138"/>
        <v>51</v>
      </c>
      <c r="J1436" s="26">
        <f ca="1">IF(I1436=0,0,COUNTIF(I$19:$I1436,C1436*10+1))</f>
        <v>104</v>
      </c>
      <c r="K1436" s="21">
        <f t="shared" ca="1" si="139"/>
        <v>0</v>
      </c>
      <c r="L1436" s="24">
        <f t="shared" ca="1" si="140"/>
        <v>30255</v>
      </c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</row>
    <row r="1437" spans="1:44" x14ac:dyDescent="0.2">
      <c r="A1437" s="15">
        <f>Daten!A1437</f>
        <v>50614</v>
      </c>
      <c r="B1437" s="8" t="str">
        <f>Daten!B1437</f>
        <v>Neukirchen am Großvenediger</v>
      </c>
      <c r="C1437" s="15">
        <f t="shared" si="135"/>
        <v>5</v>
      </c>
      <c r="D1437" s="9">
        <f>Daten!E1437</f>
        <v>2559</v>
      </c>
      <c r="E1437" s="10">
        <f>Daten!D1437</f>
        <v>0</v>
      </c>
      <c r="F1437" s="9">
        <f t="shared" si="136"/>
        <v>4124.9552238805973</v>
      </c>
      <c r="H1437" s="26">
        <f t="shared" ca="1" si="137"/>
        <v>14282</v>
      </c>
      <c r="I1437" s="8">
        <f t="shared" ca="1" si="138"/>
        <v>51</v>
      </c>
      <c r="J1437" s="26">
        <f ca="1">IF(I1437=0,0,COUNTIF(I$19:$I1437,C1437*10+1))</f>
        <v>105</v>
      </c>
      <c r="K1437" s="21">
        <f t="shared" ca="1" si="139"/>
        <v>0</v>
      </c>
      <c r="L1437" s="24">
        <f t="shared" ca="1" si="140"/>
        <v>14282</v>
      </c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</row>
    <row r="1438" spans="1:44" x14ac:dyDescent="0.2">
      <c r="A1438" s="15">
        <f>Daten!A1438</f>
        <v>50615</v>
      </c>
      <c r="B1438" s="8" t="str">
        <f>Daten!B1438</f>
        <v>Niedernsill</v>
      </c>
      <c r="C1438" s="15">
        <f t="shared" si="135"/>
        <v>5</v>
      </c>
      <c r="D1438" s="9">
        <f>Daten!E1438</f>
        <v>2724</v>
      </c>
      <c r="E1438" s="10">
        <f>Daten!D1438</f>
        <v>0</v>
      </c>
      <c r="F1438" s="9">
        <f t="shared" si="136"/>
        <v>4390.9253731343288</v>
      </c>
      <c r="H1438" s="26">
        <f t="shared" ca="1" si="137"/>
        <v>15203</v>
      </c>
      <c r="I1438" s="8">
        <f t="shared" ca="1" si="138"/>
        <v>51</v>
      </c>
      <c r="J1438" s="26">
        <f ca="1">IF(I1438=0,0,COUNTIF(I$19:$I1438,C1438*10+1))</f>
        <v>106</v>
      </c>
      <c r="K1438" s="21">
        <f t="shared" ca="1" si="139"/>
        <v>0</v>
      </c>
      <c r="L1438" s="24">
        <f t="shared" ca="1" si="140"/>
        <v>15203</v>
      </c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</row>
    <row r="1439" spans="1:44" x14ac:dyDescent="0.2">
      <c r="A1439" s="15">
        <f>Daten!A1439</f>
        <v>50616</v>
      </c>
      <c r="B1439" s="8" t="str">
        <f>Daten!B1439</f>
        <v>Piesendorf</v>
      </c>
      <c r="C1439" s="15">
        <f t="shared" si="135"/>
        <v>5</v>
      </c>
      <c r="D1439" s="9">
        <f>Daten!E1439</f>
        <v>3825</v>
      </c>
      <c r="E1439" s="10">
        <f>Daten!D1439</f>
        <v>0</v>
      </c>
      <c r="F1439" s="9">
        <f t="shared" si="136"/>
        <v>6165.6716417910447</v>
      </c>
      <c r="H1439" s="26">
        <f t="shared" ca="1" si="137"/>
        <v>21347</v>
      </c>
      <c r="I1439" s="8">
        <f t="shared" ca="1" si="138"/>
        <v>51</v>
      </c>
      <c r="J1439" s="26">
        <f ca="1">IF(I1439=0,0,COUNTIF(I$19:$I1439,C1439*10+1))</f>
        <v>107</v>
      </c>
      <c r="K1439" s="21">
        <f t="shared" ca="1" si="139"/>
        <v>0</v>
      </c>
      <c r="L1439" s="24">
        <f t="shared" ca="1" si="140"/>
        <v>21347</v>
      </c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</row>
    <row r="1440" spans="1:44" x14ac:dyDescent="0.2">
      <c r="A1440" s="15">
        <f>Daten!A1440</f>
        <v>50617</v>
      </c>
      <c r="B1440" s="8" t="str">
        <f>Daten!B1440</f>
        <v>Rauris</v>
      </c>
      <c r="C1440" s="15">
        <f t="shared" si="135"/>
        <v>5</v>
      </c>
      <c r="D1440" s="9">
        <f>Daten!E1440</f>
        <v>3009</v>
      </c>
      <c r="E1440" s="10">
        <f>Daten!D1440</f>
        <v>0</v>
      </c>
      <c r="F1440" s="9">
        <f t="shared" si="136"/>
        <v>4850.3283582089553</v>
      </c>
      <c r="H1440" s="26">
        <f t="shared" ca="1" si="137"/>
        <v>16793</v>
      </c>
      <c r="I1440" s="8">
        <f t="shared" ca="1" si="138"/>
        <v>51</v>
      </c>
      <c r="J1440" s="26">
        <f ca="1">IF(I1440=0,0,COUNTIF(I$19:$I1440,C1440*10+1))</f>
        <v>108</v>
      </c>
      <c r="K1440" s="21">
        <f t="shared" ca="1" si="139"/>
        <v>0</v>
      </c>
      <c r="L1440" s="24">
        <f t="shared" ca="1" si="140"/>
        <v>16793</v>
      </c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</row>
    <row r="1441" spans="1:44" x14ac:dyDescent="0.2">
      <c r="A1441" s="15">
        <f>Daten!A1441</f>
        <v>50618</v>
      </c>
      <c r="B1441" s="8" t="str">
        <f>Daten!B1441</f>
        <v>Saalbach-Hinterglemm</v>
      </c>
      <c r="C1441" s="15">
        <f t="shared" si="135"/>
        <v>5</v>
      </c>
      <c r="D1441" s="9">
        <f>Daten!E1441</f>
        <v>2807</v>
      </c>
      <c r="E1441" s="10">
        <f>Daten!D1441</f>
        <v>0</v>
      </c>
      <c r="F1441" s="9">
        <f t="shared" si="136"/>
        <v>4524.7164179104475</v>
      </c>
      <c r="H1441" s="26">
        <f t="shared" ca="1" si="137"/>
        <v>15666</v>
      </c>
      <c r="I1441" s="8">
        <f t="shared" ca="1" si="138"/>
        <v>51</v>
      </c>
      <c r="J1441" s="26">
        <f ca="1">IF(I1441=0,0,COUNTIF(I$19:$I1441,C1441*10+1))</f>
        <v>109</v>
      </c>
      <c r="K1441" s="21">
        <f t="shared" ca="1" si="139"/>
        <v>0</v>
      </c>
      <c r="L1441" s="24">
        <f t="shared" ca="1" si="140"/>
        <v>15666</v>
      </c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</row>
    <row r="1442" spans="1:44" x14ac:dyDescent="0.2">
      <c r="A1442" s="15">
        <f>Daten!A1442</f>
        <v>50619</v>
      </c>
      <c r="B1442" s="8" t="str">
        <f>Daten!B1442</f>
        <v>Saalfelden am Steinernen Meer</v>
      </c>
      <c r="C1442" s="15">
        <f t="shared" si="135"/>
        <v>5</v>
      </c>
      <c r="D1442" s="9">
        <f>Daten!E1442</f>
        <v>16817</v>
      </c>
      <c r="E1442" s="10">
        <f>Daten!D1442</f>
        <v>0</v>
      </c>
      <c r="F1442" s="9">
        <f t="shared" si="136"/>
        <v>28028.333333333332</v>
      </c>
      <c r="H1442" s="26">
        <f t="shared" ca="1" si="137"/>
        <v>97043</v>
      </c>
      <c r="I1442" s="8">
        <f t="shared" ca="1" si="138"/>
        <v>51</v>
      </c>
      <c r="J1442" s="26">
        <f ca="1">IF(I1442=0,0,COUNTIF(I$19:$I1442,C1442*10+1))</f>
        <v>110</v>
      </c>
      <c r="K1442" s="21">
        <f t="shared" ca="1" si="139"/>
        <v>0</v>
      </c>
      <c r="L1442" s="24">
        <f t="shared" ca="1" si="140"/>
        <v>97043</v>
      </c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</row>
    <row r="1443" spans="1:44" x14ac:dyDescent="0.2">
      <c r="A1443" s="15">
        <f>Daten!A1443</f>
        <v>50620</v>
      </c>
      <c r="B1443" s="8" t="str">
        <f>Daten!B1443</f>
        <v>Sankt Martin bei Lofer</v>
      </c>
      <c r="C1443" s="15">
        <f t="shared" si="135"/>
        <v>5</v>
      </c>
      <c r="D1443" s="9">
        <f>Daten!E1443</f>
        <v>1160</v>
      </c>
      <c r="E1443" s="10">
        <f>Daten!D1443</f>
        <v>0</v>
      </c>
      <c r="F1443" s="9">
        <f t="shared" si="136"/>
        <v>1869.8507462686566</v>
      </c>
      <c r="H1443" s="26">
        <f t="shared" ca="1" si="137"/>
        <v>6474</v>
      </c>
      <c r="I1443" s="8">
        <f t="shared" ca="1" si="138"/>
        <v>51</v>
      </c>
      <c r="J1443" s="26">
        <f ca="1">IF(I1443=0,0,COUNTIF(I$19:$I1443,C1443*10+1))</f>
        <v>111</v>
      </c>
      <c r="K1443" s="21">
        <f t="shared" ca="1" si="139"/>
        <v>0</v>
      </c>
      <c r="L1443" s="24">
        <f t="shared" ca="1" si="140"/>
        <v>6474</v>
      </c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</row>
    <row r="1444" spans="1:44" x14ac:dyDescent="0.2">
      <c r="A1444" s="15">
        <f>Daten!A1444</f>
        <v>50621</v>
      </c>
      <c r="B1444" s="8" t="str">
        <f>Daten!B1444</f>
        <v>Stuhlfelden</v>
      </c>
      <c r="C1444" s="15">
        <f t="shared" si="135"/>
        <v>5</v>
      </c>
      <c r="D1444" s="9">
        <f>Daten!E1444</f>
        <v>1583</v>
      </c>
      <c r="E1444" s="10">
        <f>Daten!D1444</f>
        <v>0</v>
      </c>
      <c r="F1444" s="9">
        <f t="shared" si="136"/>
        <v>2551.7014925373132</v>
      </c>
      <c r="H1444" s="26">
        <f t="shared" ca="1" si="137"/>
        <v>8835</v>
      </c>
      <c r="I1444" s="8">
        <f t="shared" ca="1" si="138"/>
        <v>51</v>
      </c>
      <c r="J1444" s="26">
        <f ca="1">IF(I1444=0,0,COUNTIF(I$19:$I1444,C1444*10+1))</f>
        <v>112</v>
      </c>
      <c r="K1444" s="21">
        <f t="shared" ca="1" si="139"/>
        <v>0</v>
      </c>
      <c r="L1444" s="24">
        <f t="shared" ca="1" si="140"/>
        <v>8835</v>
      </c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</row>
    <row r="1445" spans="1:44" x14ac:dyDescent="0.2">
      <c r="A1445" s="15">
        <f>Daten!A1445</f>
        <v>50622</v>
      </c>
      <c r="B1445" s="8" t="str">
        <f>Daten!B1445</f>
        <v>Taxenbach</v>
      </c>
      <c r="C1445" s="15">
        <f t="shared" si="135"/>
        <v>5</v>
      </c>
      <c r="D1445" s="9">
        <f>Daten!E1445</f>
        <v>2727</v>
      </c>
      <c r="E1445" s="10">
        <f>Daten!D1445</f>
        <v>0</v>
      </c>
      <c r="F1445" s="9">
        <f t="shared" si="136"/>
        <v>4395.7611940298511</v>
      </c>
      <c r="H1445" s="26">
        <f t="shared" ca="1" si="137"/>
        <v>15219</v>
      </c>
      <c r="I1445" s="8">
        <f t="shared" ca="1" si="138"/>
        <v>51</v>
      </c>
      <c r="J1445" s="26">
        <f ca="1">IF(I1445=0,0,COUNTIF(I$19:$I1445,C1445*10+1))</f>
        <v>113</v>
      </c>
      <c r="K1445" s="21">
        <f t="shared" ca="1" si="139"/>
        <v>0</v>
      </c>
      <c r="L1445" s="24">
        <f t="shared" ca="1" si="140"/>
        <v>15219</v>
      </c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</row>
    <row r="1446" spans="1:44" x14ac:dyDescent="0.2">
      <c r="A1446" s="15">
        <f>Daten!A1446</f>
        <v>50623</v>
      </c>
      <c r="B1446" s="8" t="str">
        <f>Daten!B1446</f>
        <v>Unken</v>
      </c>
      <c r="C1446" s="15">
        <f t="shared" si="135"/>
        <v>5</v>
      </c>
      <c r="D1446" s="9">
        <f>Daten!E1446</f>
        <v>1913</v>
      </c>
      <c r="E1446" s="10">
        <f>Daten!D1446</f>
        <v>0</v>
      </c>
      <c r="F1446" s="9">
        <f t="shared" si="136"/>
        <v>3083.6417910447763</v>
      </c>
      <c r="H1446" s="26">
        <f t="shared" ca="1" si="137"/>
        <v>10677</v>
      </c>
      <c r="I1446" s="8">
        <f t="shared" ca="1" si="138"/>
        <v>51</v>
      </c>
      <c r="J1446" s="26">
        <f ca="1">IF(I1446=0,0,COUNTIF(I$19:$I1446,C1446*10+1))</f>
        <v>114</v>
      </c>
      <c r="K1446" s="21">
        <f t="shared" ca="1" si="139"/>
        <v>0</v>
      </c>
      <c r="L1446" s="24">
        <f t="shared" ca="1" si="140"/>
        <v>10677</v>
      </c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</row>
    <row r="1447" spans="1:44" x14ac:dyDescent="0.2">
      <c r="A1447" s="15">
        <f>Daten!A1447</f>
        <v>50624</v>
      </c>
      <c r="B1447" s="8" t="str">
        <f>Daten!B1447</f>
        <v>Uttendorf</v>
      </c>
      <c r="C1447" s="15">
        <f t="shared" si="135"/>
        <v>5</v>
      </c>
      <c r="D1447" s="9">
        <f>Daten!E1447</f>
        <v>3020</v>
      </c>
      <c r="E1447" s="10">
        <f>Daten!D1447</f>
        <v>0</v>
      </c>
      <c r="F1447" s="9">
        <f t="shared" si="136"/>
        <v>4868.059701492537</v>
      </c>
      <c r="H1447" s="26">
        <f t="shared" ca="1" si="137"/>
        <v>16855</v>
      </c>
      <c r="I1447" s="8">
        <f t="shared" ca="1" si="138"/>
        <v>51</v>
      </c>
      <c r="J1447" s="26">
        <f ca="1">IF(I1447=0,0,COUNTIF(I$19:$I1447,C1447*10+1))</f>
        <v>115</v>
      </c>
      <c r="K1447" s="21">
        <f t="shared" ca="1" si="139"/>
        <v>0</v>
      </c>
      <c r="L1447" s="24">
        <f t="shared" ca="1" si="140"/>
        <v>16855</v>
      </c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</row>
    <row r="1448" spans="1:44" x14ac:dyDescent="0.2">
      <c r="A1448" s="15">
        <f>Daten!A1448</f>
        <v>50625</v>
      </c>
      <c r="B1448" s="8" t="str">
        <f>Daten!B1448</f>
        <v>Viehhofen</v>
      </c>
      <c r="C1448" s="15">
        <f t="shared" si="135"/>
        <v>5</v>
      </c>
      <c r="D1448" s="9">
        <f>Daten!E1448</f>
        <v>611</v>
      </c>
      <c r="E1448" s="10">
        <f>Daten!D1448</f>
        <v>0</v>
      </c>
      <c r="F1448" s="9">
        <f t="shared" si="136"/>
        <v>984.8955223880597</v>
      </c>
      <c r="H1448" s="26">
        <f t="shared" ca="1" si="137"/>
        <v>3410</v>
      </c>
      <c r="I1448" s="8">
        <f t="shared" ca="1" si="138"/>
        <v>51</v>
      </c>
      <c r="J1448" s="26">
        <f ca="1">IF(I1448=0,0,COUNTIF(I$19:$I1448,C1448*10+1))</f>
        <v>116</v>
      </c>
      <c r="K1448" s="21">
        <f t="shared" ca="1" si="139"/>
        <v>0</v>
      </c>
      <c r="L1448" s="24">
        <f t="shared" ca="1" si="140"/>
        <v>3410</v>
      </c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</row>
    <row r="1449" spans="1:44" x14ac:dyDescent="0.2">
      <c r="A1449" s="15">
        <f>Daten!A1449</f>
        <v>50626</v>
      </c>
      <c r="B1449" s="8" t="str">
        <f>Daten!B1449</f>
        <v>Wald im Pinzgau</v>
      </c>
      <c r="C1449" s="15">
        <f t="shared" si="135"/>
        <v>5</v>
      </c>
      <c r="D1449" s="9">
        <f>Daten!E1449</f>
        <v>1115</v>
      </c>
      <c r="E1449" s="10">
        <f>Daten!D1449</f>
        <v>0</v>
      </c>
      <c r="F1449" s="9">
        <f t="shared" si="136"/>
        <v>1797.3134328358208</v>
      </c>
      <c r="H1449" s="26">
        <f t="shared" ca="1" si="137"/>
        <v>6223</v>
      </c>
      <c r="I1449" s="8">
        <f t="shared" ca="1" si="138"/>
        <v>51</v>
      </c>
      <c r="J1449" s="26">
        <f ca="1">IF(I1449=0,0,COUNTIF(I$19:$I1449,C1449*10+1))</f>
        <v>117</v>
      </c>
      <c r="K1449" s="21">
        <f t="shared" ca="1" si="139"/>
        <v>0</v>
      </c>
      <c r="L1449" s="24">
        <f t="shared" ca="1" si="140"/>
        <v>6223</v>
      </c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</row>
    <row r="1450" spans="1:44" x14ac:dyDescent="0.2">
      <c r="A1450" s="15">
        <f>Daten!A1450</f>
        <v>50627</v>
      </c>
      <c r="B1450" s="8" t="str">
        <f>Daten!B1450</f>
        <v>Weißbach bei Lofer</v>
      </c>
      <c r="C1450" s="15">
        <f t="shared" si="135"/>
        <v>5</v>
      </c>
      <c r="D1450" s="9">
        <f>Daten!E1450</f>
        <v>412</v>
      </c>
      <c r="E1450" s="10">
        <f>Daten!D1450</f>
        <v>0</v>
      </c>
      <c r="F1450" s="9">
        <f t="shared" si="136"/>
        <v>664.11940298507466</v>
      </c>
      <c r="H1450" s="26">
        <f t="shared" ca="1" si="137"/>
        <v>2299</v>
      </c>
      <c r="I1450" s="8">
        <f t="shared" ca="1" si="138"/>
        <v>51</v>
      </c>
      <c r="J1450" s="26">
        <f ca="1">IF(I1450=0,0,COUNTIF(I$19:$I1450,C1450*10+1))</f>
        <v>118</v>
      </c>
      <c r="K1450" s="21">
        <f t="shared" ca="1" si="139"/>
        <v>0</v>
      </c>
      <c r="L1450" s="24">
        <f t="shared" ca="1" si="140"/>
        <v>2299</v>
      </c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</row>
    <row r="1451" spans="1:44" x14ac:dyDescent="0.2">
      <c r="A1451" s="15">
        <f>Daten!A1451</f>
        <v>50628</v>
      </c>
      <c r="B1451" s="8" t="str">
        <f>Daten!B1451</f>
        <v>Zell am See</v>
      </c>
      <c r="C1451" s="15">
        <f t="shared" si="135"/>
        <v>5</v>
      </c>
      <c r="D1451" s="9">
        <f>Daten!E1451</f>
        <v>9847</v>
      </c>
      <c r="E1451" s="10">
        <f>Daten!D1451</f>
        <v>0</v>
      </c>
      <c r="F1451" s="9">
        <f t="shared" si="136"/>
        <v>16336.308457711442</v>
      </c>
      <c r="H1451" s="26">
        <f t="shared" ca="1" si="137"/>
        <v>56561</v>
      </c>
      <c r="I1451" s="8">
        <f t="shared" ca="1" si="138"/>
        <v>51</v>
      </c>
      <c r="J1451" s="26">
        <f ca="1">IF(I1451=0,0,COUNTIF(I$19:$I1451,C1451*10+1))</f>
        <v>119</v>
      </c>
      <c r="K1451" s="21">
        <f t="shared" ca="1" si="139"/>
        <v>0</v>
      </c>
      <c r="L1451" s="24">
        <f t="shared" ca="1" si="140"/>
        <v>56561</v>
      </c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</row>
    <row r="1452" spans="1:44" x14ac:dyDescent="0.2">
      <c r="A1452" s="15" t="str">
        <f>Daten!A1452</f>
        <v>60101</v>
      </c>
      <c r="B1452" s="8" t="str">
        <f>Daten!B1452</f>
        <v>Graz</v>
      </c>
      <c r="C1452" s="15">
        <f t="shared" si="135"/>
        <v>6</v>
      </c>
      <c r="D1452" s="9">
        <f>Daten!E1452</f>
        <v>287995</v>
      </c>
      <c r="E1452" s="10">
        <f>Daten!D1452</f>
        <v>1</v>
      </c>
      <c r="F1452" s="9">
        <f t="shared" si="136"/>
        <v>671988.33333333337</v>
      </c>
      <c r="H1452" s="26">
        <f t="shared" ca="1" si="137"/>
        <v>2013985</v>
      </c>
      <c r="I1452" s="8">
        <f t="shared" ca="1" si="138"/>
        <v>61</v>
      </c>
      <c r="J1452" s="26">
        <f ca="1">IF(I1452=0,0,COUNTIF(I$19:$I1452,C1452*10+1))</f>
        <v>1</v>
      </c>
      <c r="K1452" s="21">
        <f t="shared" ca="1" si="139"/>
        <v>-6</v>
      </c>
      <c r="L1452" s="24">
        <f t="shared" ca="1" si="140"/>
        <v>2013979</v>
      </c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</row>
    <row r="1453" spans="1:44" x14ac:dyDescent="0.2">
      <c r="A1453" s="15" t="str">
        <f>Daten!A1453</f>
        <v>60305</v>
      </c>
      <c r="B1453" s="8" t="str">
        <f>Daten!B1453</f>
        <v>Frauental an der Laßnitz</v>
      </c>
      <c r="C1453" s="15">
        <f t="shared" si="135"/>
        <v>6</v>
      </c>
      <c r="D1453" s="9">
        <f>Daten!E1453</f>
        <v>2902</v>
      </c>
      <c r="E1453" s="10">
        <f>Daten!D1453</f>
        <v>0</v>
      </c>
      <c r="F1453" s="9">
        <f t="shared" si="136"/>
        <v>4677.8507462686566</v>
      </c>
      <c r="H1453" s="26">
        <f t="shared" ca="1" si="137"/>
        <v>14020</v>
      </c>
      <c r="I1453" s="8">
        <f t="shared" ca="1" si="138"/>
        <v>61</v>
      </c>
      <c r="J1453" s="26">
        <f ca="1">IF(I1453=0,0,COUNTIF(I$19:$I1453,C1453*10+1))</f>
        <v>2</v>
      </c>
      <c r="K1453" s="21">
        <f t="shared" ca="1" si="139"/>
        <v>0</v>
      </c>
      <c r="L1453" s="24">
        <f t="shared" ca="1" si="140"/>
        <v>14020</v>
      </c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</row>
    <row r="1454" spans="1:44" x14ac:dyDescent="0.2">
      <c r="A1454" s="15" t="str">
        <f>Daten!A1454</f>
        <v>60318</v>
      </c>
      <c r="B1454" s="8" t="str">
        <f>Daten!B1454</f>
        <v>Lannach</v>
      </c>
      <c r="C1454" s="15">
        <f t="shared" si="135"/>
        <v>6</v>
      </c>
      <c r="D1454" s="9">
        <f>Daten!E1454</f>
        <v>3478</v>
      </c>
      <c r="E1454" s="10">
        <f>Daten!D1454</f>
        <v>0</v>
      </c>
      <c r="F1454" s="9">
        <f t="shared" si="136"/>
        <v>5606.3283582089553</v>
      </c>
      <c r="H1454" s="26">
        <f t="shared" ca="1" si="137"/>
        <v>16802</v>
      </c>
      <c r="I1454" s="8">
        <f t="shared" ca="1" si="138"/>
        <v>61</v>
      </c>
      <c r="J1454" s="26">
        <f ca="1">IF(I1454=0,0,COUNTIF(I$19:$I1454,C1454*10+1))</f>
        <v>3</v>
      </c>
      <c r="K1454" s="21">
        <f t="shared" ca="1" si="139"/>
        <v>0</v>
      </c>
      <c r="L1454" s="24">
        <f t="shared" ca="1" si="140"/>
        <v>16802</v>
      </c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</row>
    <row r="1455" spans="1:44" x14ac:dyDescent="0.2">
      <c r="A1455" s="15" t="str">
        <f>Daten!A1455</f>
        <v>60323</v>
      </c>
      <c r="B1455" s="8" t="str">
        <f>Daten!B1455</f>
        <v>Pölfing-Brunn</v>
      </c>
      <c r="C1455" s="15">
        <f t="shared" si="135"/>
        <v>6</v>
      </c>
      <c r="D1455" s="9">
        <f>Daten!E1455</f>
        <v>1626</v>
      </c>
      <c r="E1455" s="10">
        <f>Daten!D1455</f>
        <v>0</v>
      </c>
      <c r="F1455" s="9">
        <f t="shared" si="136"/>
        <v>2621.0149253731342</v>
      </c>
      <c r="H1455" s="26">
        <f t="shared" ca="1" si="137"/>
        <v>7855</v>
      </c>
      <c r="I1455" s="8">
        <f t="shared" ca="1" si="138"/>
        <v>61</v>
      </c>
      <c r="J1455" s="26">
        <f ca="1">IF(I1455=0,0,COUNTIF(I$19:$I1455,C1455*10+1))</f>
        <v>4</v>
      </c>
      <c r="K1455" s="21">
        <f t="shared" ca="1" si="139"/>
        <v>0</v>
      </c>
      <c r="L1455" s="24">
        <f t="shared" ca="1" si="140"/>
        <v>7855</v>
      </c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</row>
    <row r="1456" spans="1:44" x14ac:dyDescent="0.2">
      <c r="A1456" s="15" t="str">
        <f>Daten!A1456</f>
        <v>60324</v>
      </c>
      <c r="B1456" s="8" t="str">
        <f>Daten!B1456</f>
        <v>Preding</v>
      </c>
      <c r="C1456" s="15">
        <f t="shared" si="135"/>
        <v>6</v>
      </c>
      <c r="D1456" s="9">
        <f>Daten!E1456</f>
        <v>1765</v>
      </c>
      <c r="E1456" s="10">
        <f>Daten!D1456</f>
        <v>0</v>
      </c>
      <c r="F1456" s="9">
        <f t="shared" si="136"/>
        <v>2845.0746268656717</v>
      </c>
      <c r="H1456" s="26">
        <f t="shared" ca="1" si="137"/>
        <v>8527</v>
      </c>
      <c r="I1456" s="8">
        <f t="shared" ca="1" si="138"/>
        <v>61</v>
      </c>
      <c r="J1456" s="26">
        <f ca="1">IF(I1456=0,0,COUNTIF(I$19:$I1456,C1456*10+1))</f>
        <v>5</v>
      </c>
      <c r="K1456" s="21">
        <f t="shared" ca="1" si="139"/>
        <v>0</v>
      </c>
      <c r="L1456" s="24">
        <f t="shared" ca="1" si="140"/>
        <v>8527</v>
      </c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</row>
    <row r="1457" spans="1:44" x14ac:dyDescent="0.2">
      <c r="A1457" s="15" t="str">
        <f>Daten!A1457</f>
        <v>60326</v>
      </c>
      <c r="B1457" s="8" t="str">
        <f>Daten!B1457</f>
        <v>Sankt Josef (Weststeiermark)</v>
      </c>
      <c r="C1457" s="15">
        <f t="shared" si="135"/>
        <v>6</v>
      </c>
      <c r="D1457" s="9">
        <f>Daten!E1457</f>
        <v>1628</v>
      </c>
      <c r="E1457" s="10">
        <f>Daten!D1457</f>
        <v>0</v>
      </c>
      <c r="F1457" s="9">
        <f t="shared" si="136"/>
        <v>2624.2388059701493</v>
      </c>
      <c r="H1457" s="26">
        <f t="shared" ca="1" si="137"/>
        <v>7865</v>
      </c>
      <c r="I1457" s="8">
        <f t="shared" ca="1" si="138"/>
        <v>61</v>
      </c>
      <c r="J1457" s="26">
        <f ca="1">IF(I1457=0,0,COUNTIF(I$19:$I1457,C1457*10+1))</f>
        <v>6</v>
      </c>
      <c r="K1457" s="21">
        <f t="shared" ca="1" si="139"/>
        <v>0</v>
      </c>
      <c r="L1457" s="24">
        <f t="shared" ca="1" si="140"/>
        <v>7865</v>
      </c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</row>
    <row r="1458" spans="1:44" x14ac:dyDescent="0.2">
      <c r="A1458" s="15" t="str">
        <f>Daten!A1458</f>
        <v>60329</v>
      </c>
      <c r="B1458" s="8" t="str">
        <f>Daten!B1458</f>
        <v>Sankt Peter im Sulmtal</v>
      </c>
      <c r="C1458" s="15">
        <f t="shared" si="135"/>
        <v>6</v>
      </c>
      <c r="D1458" s="9">
        <f>Daten!E1458</f>
        <v>1248</v>
      </c>
      <c r="E1458" s="10">
        <f>Daten!D1458</f>
        <v>0</v>
      </c>
      <c r="F1458" s="9">
        <f t="shared" si="136"/>
        <v>2011.7014925373135</v>
      </c>
      <c r="H1458" s="26">
        <f t="shared" ca="1" si="137"/>
        <v>6029</v>
      </c>
      <c r="I1458" s="8">
        <f t="shared" ca="1" si="138"/>
        <v>61</v>
      </c>
      <c r="J1458" s="26">
        <f ca="1">IF(I1458=0,0,COUNTIF(I$19:$I1458,C1458*10+1))</f>
        <v>7</v>
      </c>
      <c r="K1458" s="21">
        <f t="shared" ca="1" si="139"/>
        <v>0</v>
      </c>
      <c r="L1458" s="24">
        <f t="shared" ca="1" si="140"/>
        <v>6029</v>
      </c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</row>
    <row r="1459" spans="1:44" x14ac:dyDescent="0.2">
      <c r="A1459" s="15" t="str">
        <f>Daten!A1459</f>
        <v>60341</v>
      </c>
      <c r="B1459" s="8" t="str">
        <f>Daten!B1459</f>
        <v>Wettmannstätten</v>
      </c>
      <c r="C1459" s="15">
        <f t="shared" si="135"/>
        <v>6</v>
      </c>
      <c r="D1459" s="9">
        <f>Daten!E1459</f>
        <v>1613</v>
      </c>
      <c r="E1459" s="10">
        <f>Daten!D1459</f>
        <v>0</v>
      </c>
      <c r="F1459" s="9">
        <f t="shared" si="136"/>
        <v>2600.0597014925374</v>
      </c>
      <c r="H1459" s="26">
        <f t="shared" ca="1" si="137"/>
        <v>7793</v>
      </c>
      <c r="I1459" s="8">
        <f t="shared" ca="1" si="138"/>
        <v>61</v>
      </c>
      <c r="J1459" s="26">
        <f ca="1">IF(I1459=0,0,COUNTIF(I$19:$I1459,C1459*10+1))</f>
        <v>8</v>
      </c>
      <c r="K1459" s="21">
        <f t="shared" ca="1" si="139"/>
        <v>0</v>
      </c>
      <c r="L1459" s="24">
        <f t="shared" ca="1" si="140"/>
        <v>7793</v>
      </c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</row>
    <row r="1460" spans="1:44" x14ac:dyDescent="0.2">
      <c r="A1460" s="15" t="str">
        <f>Daten!A1460</f>
        <v>60344</v>
      </c>
      <c r="B1460" s="8" t="str">
        <f>Daten!B1460</f>
        <v>Deutschlandsberg</v>
      </c>
      <c r="C1460" s="15">
        <f t="shared" si="135"/>
        <v>6</v>
      </c>
      <c r="D1460" s="9">
        <f>Daten!E1460</f>
        <v>11684</v>
      </c>
      <c r="E1460" s="10">
        <f>Daten!D1460</f>
        <v>0</v>
      </c>
      <c r="F1460" s="9">
        <f t="shared" si="136"/>
        <v>19473.333333333332</v>
      </c>
      <c r="H1460" s="26">
        <f t="shared" ca="1" si="137"/>
        <v>58363</v>
      </c>
      <c r="I1460" s="8">
        <f t="shared" ca="1" si="138"/>
        <v>61</v>
      </c>
      <c r="J1460" s="26">
        <f ca="1">IF(I1460=0,0,COUNTIF(I$19:$I1460,C1460*10+1))</f>
        <v>9</v>
      </c>
      <c r="K1460" s="21">
        <f t="shared" ca="1" si="139"/>
        <v>0</v>
      </c>
      <c r="L1460" s="24">
        <f t="shared" ca="1" si="140"/>
        <v>58363</v>
      </c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</row>
    <row r="1461" spans="1:44" x14ac:dyDescent="0.2">
      <c r="A1461" s="15" t="str">
        <f>Daten!A1461</f>
        <v>60345</v>
      </c>
      <c r="B1461" s="8" t="str">
        <f>Daten!B1461</f>
        <v>Eibiswald</v>
      </c>
      <c r="C1461" s="15">
        <f t="shared" si="135"/>
        <v>6</v>
      </c>
      <c r="D1461" s="9">
        <f>Daten!E1461</f>
        <v>6447</v>
      </c>
      <c r="E1461" s="10">
        <f>Daten!D1461</f>
        <v>0</v>
      </c>
      <c r="F1461" s="9">
        <f t="shared" si="136"/>
        <v>10392.179104477613</v>
      </c>
      <c r="H1461" s="26">
        <f t="shared" ca="1" si="137"/>
        <v>31146</v>
      </c>
      <c r="I1461" s="8">
        <f t="shared" ca="1" si="138"/>
        <v>61</v>
      </c>
      <c r="J1461" s="26">
        <f ca="1">IF(I1461=0,0,COUNTIF(I$19:$I1461,C1461*10+1))</f>
        <v>10</v>
      </c>
      <c r="K1461" s="21">
        <f t="shared" ca="1" si="139"/>
        <v>0</v>
      </c>
      <c r="L1461" s="24">
        <f t="shared" ca="1" si="140"/>
        <v>31146</v>
      </c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</row>
    <row r="1462" spans="1:44" x14ac:dyDescent="0.2">
      <c r="A1462" s="15" t="str">
        <f>Daten!A1462</f>
        <v>60346</v>
      </c>
      <c r="B1462" s="8" t="str">
        <f>Daten!B1462</f>
        <v>Groß Sankt Florian</v>
      </c>
      <c r="C1462" s="15">
        <f t="shared" si="135"/>
        <v>6</v>
      </c>
      <c r="D1462" s="9">
        <f>Daten!E1462</f>
        <v>4150</v>
      </c>
      <c r="E1462" s="10">
        <f>Daten!D1462</f>
        <v>0</v>
      </c>
      <c r="F1462" s="9">
        <f t="shared" si="136"/>
        <v>6689.5522388059699</v>
      </c>
      <c r="H1462" s="26">
        <f t="shared" ca="1" si="137"/>
        <v>20049</v>
      </c>
      <c r="I1462" s="8">
        <f t="shared" ca="1" si="138"/>
        <v>61</v>
      </c>
      <c r="J1462" s="26">
        <f ca="1">IF(I1462=0,0,COUNTIF(I$19:$I1462,C1462*10+1))</f>
        <v>11</v>
      </c>
      <c r="K1462" s="21">
        <f t="shared" ca="1" si="139"/>
        <v>0</v>
      </c>
      <c r="L1462" s="24">
        <f t="shared" ca="1" si="140"/>
        <v>20049</v>
      </c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</row>
    <row r="1463" spans="1:44" x14ac:dyDescent="0.2">
      <c r="A1463" s="15" t="str">
        <f>Daten!A1463</f>
        <v>60347</v>
      </c>
      <c r="B1463" s="8" t="str">
        <f>Daten!B1463</f>
        <v>Sankt Martin im Sulmtal</v>
      </c>
      <c r="C1463" s="15">
        <f t="shared" si="135"/>
        <v>6</v>
      </c>
      <c r="D1463" s="9">
        <f>Daten!E1463</f>
        <v>3088</v>
      </c>
      <c r="E1463" s="10">
        <f>Daten!D1463</f>
        <v>0</v>
      </c>
      <c r="F1463" s="9">
        <f t="shared" si="136"/>
        <v>4977.6716417910447</v>
      </c>
      <c r="H1463" s="26">
        <f t="shared" ca="1" si="137"/>
        <v>14918</v>
      </c>
      <c r="I1463" s="8">
        <f t="shared" ca="1" si="138"/>
        <v>61</v>
      </c>
      <c r="J1463" s="26">
        <f ca="1">IF(I1463=0,0,COUNTIF(I$19:$I1463,C1463*10+1))</f>
        <v>12</v>
      </c>
      <c r="K1463" s="21">
        <f t="shared" ca="1" si="139"/>
        <v>0</v>
      </c>
      <c r="L1463" s="24">
        <f t="shared" ca="1" si="140"/>
        <v>14918</v>
      </c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</row>
    <row r="1464" spans="1:44" x14ac:dyDescent="0.2">
      <c r="A1464" s="15" t="str">
        <f>Daten!A1464</f>
        <v>60348</v>
      </c>
      <c r="B1464" s="8" t="str">
        <f>Daten!B1464</f>
        <v>Sankt Stefan ob Stainz</v>
      </c>
      <c r="C1464" s="15">
        <f t="shared" si="135"/>
        <v>6</v>
      </c>
      <c r="D1464" s="9">
        <f>Daten!E1464</f>
        <v>3571</v>
      </c>
      <c r="E1464" s="10">
        <f>Daten!D1464</f>
        <v>0</v>
      </c>
      <c r="F1464" s="9">
        <f t="shared" si="136"/>
        <v>5756.2388059701489</v>
      </c>
      <c r="H1464" s="26">
        <f t="shared" ca="1" si="137"/>
        <v>17252</v>
      </c>
      <c r="I1464" s="8">
        <f t="shared" ca="1" si="138"/>
        <v>61</v>
      </c>
      <c r="J1464" s="26">
        <f ca="1">IF(I1464=0,0,COUNTIF(I$19:$I1464,C1464*10+1))</f>
        <v>13</v>
      </c>
      <c r="K1464" s="21">
        <f t="shared" ca="1" si="139"/>
        <v>0</v>
      </c>
      <c r="L1464" s="24">
        <f t="shared" ca="1" si="140"/>
        <v>17252</v>
      </c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</row>
    <row r="1465" spans="1:44" x14ac:dyDescent="0.2">
      <c r="A1465" s="15" t="str">
        <f>Daten!A1465</f>
        <v>60349</v>
      </c>
      <c r="B1465" s="8" t="str">
        <f>Daten!B1465</f>
        <v>Schwanberg</v>
      </c>
      <c r="C1465" s="15">
        <f t="shared" si="135"/>
        <v>6</v>
      </c>
      <c r="D1465" s="9">
        <f>Daten!E1465</f>
        <v>4568</v>
      </c>
      <c r="E1465" s="10">
        <f>Daten!D1465</f>
        <v>0</v>
      </c>
      <c r="F1465" s="9">
        <f t="shared" si="136"/>
        <v>7363.3432835820895</v>
      </c>
      <c r="H1465" s="26">
        <f t="shared" ca="1" si="137"/>
        <v>22068</v>
      </c>
      <c r="I1465" s="8">
        <f t="shared" ca="1" si="138"/>
        <v>61</v>
      </c>
      <c r="J1465" s="26">
        <f ca="1">IF(I1465=0,0,COUNTIF(I$19:$I1465,C1465*10+1))</f>
        <v>14</v>
      </c>
      <c r="K1465" s="21">
        <f t="shared" ca="1" si="139"/>
        <v>0</v>
      </c>
      <c r="L1465" s="24">
        <f t="shared" ca="1" si="140"/>
        <v>22068</v>
      </c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</row>
    <row r="1466" spans="1:44" x14ac:dyDescent="0.2">
      <c r="A1466" s="15" t="str">
        <f>Daten!A1466</f>
        <v>60350</v>
      </c>
      <c r="B1466" s="8" t="str">
        <f>Daten!B1466</f>
        <v>Stainz</v>
      </c>
      <c r="C1466" s="15">
        <f t="shared" si="135"/>
        <v>6</v>
      </c>
      <c r="D1466" s="9">
        <f>Daten!E1466</f>
        <v>8652</v>
      </c>
      <c r="E1466" s="10">
        <f>Daten!D1466</f>
        <v>0</v>
      </c>
      <c r="F1466" s="9">
        <f t="shared" si="136"/>
        <v>13946.507462686566</v>
      </c>
      <c r="H1466" s="26">
        <f t="shared" ca="1" si="137"/>
        <v>41798</v>
      </c>
      <c r="I1466" s="8">
        <f t="shared" ca="1" si="138"/>
        <v>61</v>
      </c>
      <c r="J1466" s="26">
        <f ca="1">IF(I1466=0,0,COUNTIF(I$19:$I1466,C1466*10+1))</f>
        <v>15</v>
      </c>
      <c r="K1466" s="21">
        <f t="shared" ca="1" si="139"/>
        <v>0</v>
      </c>
      <c r="L1466" s="24">
        <f t="shared" ca="1" si="140"/>
        <v>41798</v>
      </c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</row>
    <row r="1467" spans="1:44" x14ac:dyDescent="0.2">
      <c r="A1467" s="15" t="str">
        <f>Daten!A1467</f>
        <v>60351</v>
      </c>
      <c r="B1467" s="8" t="str">
        <f>Daten!B1467</f>
        <v>Wies</v>
      </c>
      <c r="C1467" s="15">
        <f t="shared" si="135"/>
        <v>6</v>
      </c>
      <c r="D1467" s="9">
        <f>Daten!E1467</f>
        <v>4385</v>
      </c>
      <c r="E1467" s="10">
        <f>Daten!D1467</f>
        <v>0</v>
      </c>
      <c r="F1467" s="9">
        <f t="shared" si="136"/>
        <v>7068.3582089552237</v>
      </c>
      <c r="H1467" s="26">
        <f t="shared" ca="1" si="137"/>
        <v>21184</v>
      </c>
      <c r="I1467" s="8">
        <f t="shared" ca="1" si="138"/>
        <v>61</v>
      </c>
      <c r="J1467" s="26">
        <f ca="1">IF(I1467=0,0,COUNTIF(I$19:$I1467,C1467*10+1))</f>
        <v>16</v>
      </c>
      <c r="K1467" s="21">
        <f t="shared" ca="1" si="139"/>
        <v>0</v>
      </c>
      <c r="L1467" s="24">
        <f t="shared" ca="1" si="140"/>
        <v>21184</v>
      </c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</row>
    <row r="1468" spans="1:44" x14ac:dyDescent="0.2">
      <c r="A1468" s="15" t="str">
        <f>Daten!A1468</f>
        <v>60608</v>
      </c>
      <c r="B1468" s="8" t="str">
        <f>Daten!B1468</f>
        <v>Feldkirchen bei Graz</v>
      </c>
      <c r="C1468" s="15">
        <f t="shared" si="135"/>
        <v>6</v>
      </c>
      <c r="D1468" s="9">
        <f>Daten!E1468</f>
        <v>6501</v>
      </c>
      <c r="E1468" s="10">
        <f>Daten!D1468</f>
        <v>0</v>
      </c>
      <c r="F1468" s="9">
        <f t="shared" si="136"/>
        <v>10479.223880597016</v>
      </c>
      <c r="H1468" s="26">
        <f t="shared" ca="1" si="137"/>
        <v>31407</v>
      </c>
      <c r="I1468" s="8">
        <f t="shared" ca="1" si="138"/>
        <v>61</v>
      </c>
      <c r="J1468" s="26">
        <f ca="1">IF(I1468=0,0,COUNTIF(I$19:$I1468,C1468*10+1))</f>
        <v>17</v>
      </c>
      <c r="K1468" s="21">
        <f t="shared" ca="1" si="139"/>
        <v>0</v>
      </c>
      <c r="L1468" s="24">
        <f t="shared" ca="1" si="140"/>
        <v>31407</v>
      </c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</row>
    <row r="1469" spans="1:44" x14ac:dyDescent="0.2">
      <c r="A1469" s="15" t="str">
        <f>Daten!A1469</f>
        <v>60611</v>
      </c>
      <c r="B1469" s="8" t="str">
        <f>Daten!B1469</f>
        <v>Gössendorf</v>
      </c>
      <c r="C1469" s="15">
        <f t="shared" si="135"/>
        <v>6</v>
      </c>
      <c r="D1469" s="9">
        <f>Daten!E1469</f>
        <v>4050</v>
      </c>
      <c r="E1469" s="10">
        <f>Daten!D1469</f>
        <v>0</v>
      </c>
      <c r="F1469" s="9">
        <f t="shared" si="136"/>
        <v>6528.3582089552237</v>
      </c>
      <c r="H1469" s="26">
        <f t="shared" ca="1" si="137"/>
        <v>19566</v>
      </c>
      <c r="I1469" s="8">
        <f t="shared" ca="1" si="138"/>
        <v>61</v>
      </c>
      <c r="J1469" s="26">
        <f ca="1">IF(I1469=0,0,COUNTIF(I$19:$I1469,C1469*10+1))</f>
        <v>18</v>
      </c>
      <c r="K1469" s="21">
        <f t="shared" ca="1" si="139"/>
        <v>0</v>
      </c>
      <c r="L1469" s="24">
        <f t="shared" ca="1" si="140"/>
        <v>19566</v>
      </c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</row>
    <row r="1470" spans="1:44" x14ac:dyDescent="0.2">
      <c r="A1470" s="15" t="str">
        <f>Daten!A1470</f>
        <v>60613</v>
      </c>
      <c r="B1470" s="8" t="str">
        <f>Daten!B1470</f>
        <v>Gratkorn</v>
      </c>
      <c r="C1470" s="15">
        <f t="shared" si="135"/>
        <v>6</v>
      </c>
      <c r="D1470" s="9">
        <f>Daten!E1470</f>
        <v>7985</v>
      </c>
      <c r="E1470" s="10">
        <f>Daten!D1470</f>
        <v>0</v>
      </c>
      <c r="F1470" s="9">
        <f t="shared" si="136"/>
        <v>12871.343283582089</v>
      </c>
      <c r="H1470" s="26">
        <f t="shared" ca="1" si="137"/>
        <v>38576</v>
      </c>
      <c r="I1470" s="8">
        <f t="shared" ca="1" si="138"/>
        <v>61</v>
      </c>
      <c r="J1470" s="26">
        <f ca="1">IF(I1470=0,0,COUNTIF(I$19:$I1470,C1470*10+1))</f>
        <v>19</v>
      </c>
      <c r="K1470" s="21">
        <f t="shared" ca="1" si="139"/>
        <v>0</v>
      </c>
      <c r="L1470" s="24">
        <f t="shared" ca="1" si="140"/>
        <v>38576</v>
      </c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</row>
    <row r="1471" spans="1:44" x14ac:dyDescent="0.2">
      <c r="A1471" s="15" t="str">
        <f>Daten!A1471</f>
        <v>60617</v>
      </c>
      <c r="B1471" s="8" t="str">
        <f>Daten!B1471</f>
        <v>Hart bei Graz</v>
      </c>
      <c r="C1471" s="15">
        <f t="shared" si="135"/>
        <v>6</v>
      </c>
      <c r="D1471" s="9">
        <f>Daten!E1471</f>
        <v>5060</v>
      </c>
      <c r="E1471" s="10">
        <f>Daten!D1471</f>
        <v>0</v>
      </c>
      <c r="F1471" s="9">
        <f t="shared" si="136"/>
        <v>8156.4179104477607</v>
      </c>
      <c r="H1471" s="26">
        <f t="shared" ca="1" si="137"/>
        <v>24445</v>
      </c>
      <c r="I1471" s="8">
        <f t="shared" ca="1" si="138"/>
        <v>61</v>
      </c>
      <c r="J1471" s="26">
        <f ca="1">IF(I1471=0,0,COUNTIF(I$19:$I1471,C1471*10+1))</f>
        <v>20</v>
      </c>
      <c r="K1471" s="21">
        <f t="shared" ca="1" si="139"/>
        <v>0</v>
      </c>
      <c r="L1471" s="24">
        <f t="shared" ca="1" si="140"/>
        <v>24445</v>
      </c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</row>
    <row r="1472" spans="1:44" x14ac:dyDescent="0.2">
      <c r="A1472" s="15" t="str">
        <f>Daten!A1472</f>
        <v>60618</v>
      </c>
      <c r="B1472" s="8" t="str">
        <f>Daten!B1472</f>
        <v>Haselsdorf-Tobelbad</v>
      </c>
      <c r="C1472" s="15">
        <f t="shared" si="135"/>
        <v>6</v>
      </c>
      <c r="D1472" s="9">
        <f>Daten!E1472</f>
        <v>1506</v>
      </c>
      <c r="E1472" s="10">
        <f>Daten!D1472</f>
        <v>0</v>
      </c>
      <c r="F1472" s="9">
        <f t="shared" si="136"/>
        <v>2427.5820895522388</v>
      </c>
      <c r="H1472" s="26">
        <f t="shared" ca="1" si="137"/>
        <v>7276</v>
      </c>
      <c r="I1472" s="8">
        <f t="shared" ca="1" si="138"/>
        <v>61</v>
      </c>
      <c r="J1472" s="26">
        <f ca="1">IF(I1472=0,0,COUNTIF(I$19:$I1472,C1472*10+1))</f>
        <v>21</v>
      </c>
      <c r="K1472" s="21">
        <f t="shared" ca="1" si="139"/>
        <v>0</v>
      </c>
      <c r="L1472" s="24">
        <f t="shared" ca="1" si="140"/>
        <v>7276</v>
      </c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</row>
    <row r="1473" spans="1:44" x14ac:dyDescent="0.2">
      <c r="A1473" s="15" t="str">
        <f>Daten!A1473</f>
        <v>60619</v>
      </c>
      <c r="B1473" s="8" t="str">
        <f>Daten!B1473</f>
        <v>Hausmannstätten</v>
      </c>
      <c r="C1473" s="15">
        <f t="shared" si="135"/>
        <v>6</v>
      </c>
      <c r="D1473" s="9">
        <f>Daten!E1473</f>
        <v>3337</v>
      </c>
      <c r="E1473" s="10">
        <f>Daten!D1473</f>
        <v>0</v>
      </c>
      <c r="F1473" s="9">
        <f t="shared" si="136"/>
        <v>5379.0447761194027</v>
      </c>
      <c r="H1473" s="26">
        <f t="shared" ca="1" si="137"/>
        <v>16121</v>
      </c>
      <c r="I1473" s="8">
        <f t="shared" ca="1" si="138"/>
        <v>61</v>
      </c>
      <c r="J1473" s="26">
        <f ca="1">IF(I1473=0,0,COUNTIF(I$19:$I1473,C1473*10+1))</f>
        <v>22</v>
      </c>
      <c r="K1473" s="21">
        <f t="shared" ca="1" si="139"/>
        <v>0</v>
      </c>
      <c r="L1473" s="24">
        <f t="shared" ca="1" si="140"/>
        <v>16121</v>
      </c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</row>
    <row r="1474" spans="1:44" x14ac:dyDescent="0.2">
      <c r="A1474" s="15" t="str">
        <f>Daten!A1474</f>
        <v>60623</v>
      </c>
      <c r="B1474" s="8" t="str">
        <f>Daten!B1474</f>
        <v>Kainbach bei Graz</v>
      </c>
      <c r="C1474" s="15">
        <f t="shared" si="135"/>
        <v>6</v>
      </c>
      <c r="D1474" s="9">
        <f>Daten!E1474</f>
        <v>2816</v>
      </c>
      <c r="E1474" s="10">
        <f>Daten!D1474</f>
        <v>0</v>
      </c>
      <c r="F1474" s="9">
        <f t="shared" si="136"/>
        <v>4539.2238805970146</v>
      </c>
      <c r="H1474" s="26">
        <f t="shared" ca="1" si="137"/>
        <v>13604</v>
      </c>
      <c r="I1474" s="8">
        <f t="shared" ca="1" si="138"/>
        <v>61</v>
      </c>
      <c r="J1474" s="26">
        <f ca="1">IF(I1474=0,0,COUNTIF(I$19:$I1474,C1474*10+1))</f>
        <v>23</v>
      </c>
      <c r="K1474" s="21">
        <f t="shared" ca="1" si="139"/>
        <v>0</v>
      </c>
      <c r="L1474" s="24">
        <f t="shared" ca="1" si="140"/>
        <v>13604</v>
      </c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</row>
    <row r="1475" spans="1:44" x14ac:dyDescent="0.2">
      <c r="A1475" s="15" t="str">
        <f>Daten!A1475</f>
        <v>60624</v>
      </c>
      <c r="B1475" s="8" t="str">
        <f>Daten!B1475</f>
        <v>Kalsdorf bei Graz</v>
      </c>
      <c r="C1475" s="15">
        <f t="shared" si="135"/>
        <v>6</v>
      </c>
      <c r="D1475" s="9">
        <f>Daten!E1475</f>
        <v>7110</v>
      </c>
      <c r="E1475" s="10">
        <f>Daten!D1475</f>
        <v>0</v>
      </c>
      <c r="F1475" s="9">
        <f t="shared" si="136"/>
        <v>11460.89552238806</v>
      </c>
      <c r="H1475" s="26">
        <f t="shared" ca="1" si="137"/>
        <v>34349</v>
      </c>
      <c r="I1475" s="8">
        <f t="shared" ca="1" si="138"/>
        <v>61</v>
      </c>
      <c r="J1475" s="26">
        <f ca="1">IF(I1475=0,0,COUNTIF(I$19:$I1475,C1475*10+1))</f>
        <v>24</v>
      </c>
      <c r="K1475" s="21">
        <f t="shared" ca="1" si="139"/>
        <v>0</v>
      </c>
      <c r="L1475" s="24">
        <f t="shared" ca="1" si="140"/>
        <v>34349</v>
      </c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</row>
    <row r="1476" spans="1:44" x14ac:dyDescent="0.2">
      <c r="A1476" s="15" t="str">
        <f>Daten!A1476</f>
        <v>60626</v>
      </c>
      <c r="B1476" s="8" t="str">
        <f>Daten!B1476</f>
        <v>Kumberg</v>
      </c>
      <c r="C1476" s="15">
        <f t="shared" si="135"/>
        <v>6</v>
      </c>
      <c r="D1476" s="9">
        <f>Daten!E1476</f>
        <v>3875</v>
      </c>
      <c r="E1476" s="10">
        <f>Daten!D1476</f>
        <v>0</v>
      </c>
      <c r="F1476" s="9">
        <f t="shared" si="136"/>
        <v>6246.2686567164183</v>
      </c>
      <c r="H1476" s="26">
        <f t="shared" ca="1" si="137"/>
        <v>18720</v>
      </c>
      <c r="I1476" s="8">
        <f t="shared" ca="1" si="138"/>
        <v>61</v>
      </c>
      <c r="J1476" s="26">
        <f ca="1">IF(I1476=0,0,COUNTIF(I$19:$I1476,C1476*10+1))</f>
        <v>25</v>
      </c>
      <c r="K1476" s="21">
        <f t="shared" ca="1" si="139"/>
        <v>0</v>
      </c>
      <c r="L1476" s="24">
        <f t="shared" ca="1" si="140"/>
        <v>18720</v>
      </c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</row>
    <row r="1477" spans="1:44" x14ac:dyDescent="0.2">
      <c r="A1477" s="15" t="str">
        <f>Daten!A1477</f>
        <v>60628</v>
      </c>
      <c r="B1477" s="8" t="str">
        <f>Daten!B1477</f>
        <v>Laßnitzhöhe</v>
      </c>
      <c r="C1477" s="15">
        <f t="shared" si="135"/>
        <v>6</v>
      </c>
      <c r="D1477" s="9">
        <f>Daten!E1477</f>
        <v>2774</v>
      </c>
      <c r="E1477" s="10">
        <f>Daten!D1477</f>
        <v>0</v>
      </c>
      <c r="F1477" s="9">
        <f t="shared" si="136"/>
        <v>4471.5223880597014</v>
      </c>
      <c r="H1477" s="26">
        <f t="shared" ca="1" si="137"/>
        <v>13401</v>
      </c>
      <c r="I1477" s="8">
        <f t="shared" ca="1" si="138"/>
        <v>61</v>
      </c>
      <c r="J1477" s="26">
        <f ca="1">IF(I1477=0,0,COUNTIF(I$19:$I1477,C1477*10+1))</f>
        <v>26</v>
      </c>
      <c r="K1477" s="21">
        <f t="shared" ca="1" si="139"/>
        <v>0</v>
      </c>
      <c r="L1477" s="24">
        <f t="shared" ca="1" si="140"/>
        <v>13401</v>
      </c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</row>
    <row r="1478" spans="1:44" x14ac:dyDescent="0.2">
      <c r="A1478" s="15" t="str">
        <f>Daten!A1478</f>
        <v>60629</v>
      </c>
      <c r="B1478" s="8" t="str">
        <f>Daten!B1478</f>
        <v>Lieboch</v>
      </c>
      <c r="C1478" s="15">
        <f t="shared" si="135"/>
        <v>6</v>
      </c>
      <c r="D1478" s="9">
        <f>Daten!E1478</f>
        <v>5145</v>
      </c>
      <c r="E1478" s="10">
        <f>Daten!D1478</f>
        <v>0</v>
      </c>
      <c r="F1478" s="9">
        <f t="shared" si="136"/>
        <v>8293.432835820895</v>
      </c>
      <c r="H1478" s="26">
        <f t="shared" ca="1" si="137"/>
        <v>24856</v>
      </c>
      <c r="I1478" s="8">
        <f t="shared" ca="1" si="138"/>
        <v>61</v>
      </c>
      <c r="J1478" s="26">
        <f ca="1">IF(I1478=0,0,COUNTIF(I$19:$I1478,C1478*10+1))</f>
        <v>27</v>
      </c>
      <c r="K1478" s="21">
        <f t="shared" ca="1" si="139"/>
        <v>0</v>
      </c>
      <c r="L1478" s="24">
        <f t="shared" ca="1" si="140"/>
        <v>24856</v>
      </c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</row>
    <row r="1479" spans="1:44" x14ac:dyDescent="0.2">
      <c r="A1479" s="15" t="str">
        <f>Daten!A1479</f>
        <v>60632</v>
      </c>
      <c r="B1479" s="8" t="str">
        <f>Daten!B1479</f>
        <v>Peggau</v>
      </c>
      <c r="C1479" s="15">
        <f t="shared" si="135"/>
        <v>6</v>
      </c>
      <c r="D1479" s="9">
        <f>Daten!E1479</f>
        <v>2226</v>
      </c>
      <c r="E1479" s="10">
        <f>Daten!D1479</f>
        <v>0</v>
      </c>
      <c r="F1479" s="9">
        <f t="shared" si="136"/>
        <v>3588.1791044776119</v>
      </c>
      <c r="H1479" s="26">
        <f t="shared" ca="1" si="137"/>
        <v>10754</v>
      </c>
      <c r="I1479" s="8">
        <f t="shared" ca="1" si="138"/>
        <v>61</v>
      </c>
      <c r="J1479" s="26">
        <f ca="1">IF(I1479=0,0,COUNTIF(I$19:$I1479,C1479*10+1))</f>
        <v>28</v>
      </c>
      <c r="K1479" s="21">
        <f t="shared" ca="1" si="139"/>
        <v>0</v>
      </c>
      <c r="L1479" s="24">
        <f t="shared" ca="1" si="140"/>
        <v>10754</v>
      </c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</row>
    <row r="1480" spans="1:44" x14ac:dyDescent="0.2">
      <c r="A1480" s="15" t="str">
        <f>Daten!A1480</f>
        <v>60639</v>
      </c>
      <c r="B1480" s="8" t="str">
        <f>Daten!B1480</f>
        <v>Sankt Bartholomä</v>
      </c>
      <c r="C1480" s="15">
        <f t="shared" si="135"/>
        <v>6</v>
      </c>
      <c r="D1480" s="9">
        <f>Daten!E1480</f>
        <v>1432</v>
      </c>
      <c r="E1480" s="10">
        <f>Daten!D1480</f>
        <v>0</v>
      </c>
      <c r="F1480" s="9">
        <f t="shared" si="136"/>
        <v>2308.2985074626868</v>
      </c>
      <c r="H1480" s="26">
        <f t="shared" ca="1" si="137"/>
        <v>6918</v>
      </c>
      <c r="I1480" s="8">
        <f t="shared" ca="1" si="138"/>
        <v>61</v>
      </c>
      <c r="J1480" s="26">
        <f ca="1">IF(I1480=0,0,COUNTIF(I$19:$I1480,C1480*10+1))</f>
        <v>29</v>
      </c>
      <c r="K1480" s="21">
        <f t="shared" ca="1" si="139"/>
        <v>0</v>
      </c>
      <c r="L1480" s="24">
        <f t="shared" ca="1" si="140"/>
        <v>6918</v>
      </c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</row>
    <row r="1481" spans="1:44" x14ac:dyDescent="0.2">
      <c r="A1481" s="15" t="str">
        <f>Daten!A1481</f>
        <v>60641</v>
      </c>
      <c r="B1481" s="8" t="str">
        <f>Daten!B1481</f>
        <v>Sankt Oswald bei Plankenwarth</v>
      </c>
      <c r="C1481" s="15">
        <f t="shared" si="135"/>
        <v>6</v>
      </c>
      <c r="D1481" s="9">
        <f>Daten!E1481</f>
        <v>1262</v>
      </c>
      <c r="E1481" s="10">
        <f>Daten!D1481</f>
        <v>0</v>
      </c>
      <c r="F1481" s="9">
        <f t="shared" si="136"/>
        <v>2034.2686567164178</v>
      </c>
      <c r="H1481" s="26">
        <f t="shared" ca="1" si="137"/>
        <v>6097</v>
      </c>
      <c r="I1481" s="8">
        <f t="shared" ca="1" si="138"/>
        <v>61</v>
      </c>
      <c r="J1481" s="26">
        <f ca="1">IF(I1481=0,0,COUNTIF(I$19:$I1481,C1481*10+1))</f>
        <v>30</v>
      </c>
      <c r="K1481" s="21">
        <f t="shared" ca="1" si="139"/>
        <v>0</v>
      </c>
      <c r="L1481" s="24">
        <f t="shared" ca="1" si="140"/>
        <v>6097</v>
      </c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</row>
    <row r="1482" spans="1:44" x14ac:dyDescent="0.2">
      <c r="A1482" s="15" t="str">
        <f>Daten!A1482</f>
        <v>60642</v>
      </c>
      <c r="B1482" s="8" t="str">
        <f>Daten!B1482</f>
        <v>Sankt Radegund bei Graz</v>
      </c>
      <c r="C1482" s="15">
        <f t="shared" si="135"/>
        <v>6</v>
      </c>
      <c r="D1482" s="9">
        <f>Daten!E1482</f>
        <v>2157</v>
      </c>
      <c r="E1482" s="10">
        <f>Daten!D1482</f>
        <v>0</v>
      </c>
      <c r="F1482" s="9">
        <f t="shared" si="136"/>
        <v>3476.9552238805968</v>
      </c>
      <c r="H1482" s="26">
        <f t="shared" ca="1" si="137"/>
        <v>10421</v>
      </c>
      <c r="I1482" s="8">
        <f t="shared" ca="1" si="138"/>
        <v>61</v>
      </c>
      <c r="J1482" s="26">
        <f ca="1">IF(I1482=0,0,COUNTIF(I$19:$I1482,C1482*10+1))</f>
        <v>31</v>
      </c>
      <c r="K1482" s="21">
        <f t="shared" ca="1" si="139"/>
        <v>0</v>
      </c>
      <c r="L1482" s="24">
        <f t="shared" ca="1" si="140"/>
        <v>10421</v>
      </c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</row>
    <row r="1483" spans="1:44" x14ac:dyDescent="0.2">
      <c r="A1483" s="15" t="str">
        <f>Daten!A1483</f>
        <v>60645</v>
      </c>
      <c r="B1483" s="8" t="str">
        <f>Daten!B1483</f>
        <v>Semriach</v>
      </c>
      <c r="C1483" s="15">
        <f t="shared" si="135"/>
        <v>6</v>
      </c>
      <c r="D1483" s="9">
        <f>Daten!E1483</f>
        <v>3317</v>
      </c>
      <c r="E1483" s="10">
        <f>Daten!D1483</f>
        <v>0</v>
      </c>
      <c r="F1483" s="9">
        <f t="shared" si="136"/>
        <v>5346.8059701492539</v>
      </c>
      <c r="H1483" s="26">
        <f t="shared" ca="1" si="137"/>
        <v>16025</v>
      </c>
      <c r="I1483" s="8">
        <f t="shared" ca="1" si="138"/>
        <v>61</v>
      </c>
      <c r="J1483" s="26">
        <f ca="1">IF(I1483=0,0,COUNTIF(I$19:$I1483,C1483*10+1))</f>
        <v>32</v>
      </c>
      <c r="K1483" s="21">
        <f t="shared" ca="1" si="139"/>
        <v>0</v>
      </c>
      <c r="L1483" s="24">
        <f t="shared" ca="1" si="140"/>
        <v>16025</v>
      </c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</row>
    <row r="1484" spans="1:44" x14ac:dyDescent="0.2">
      <c r="A1484" s="15" t="str">
        <f>Daten!A1484</f>
        <v>60646</v>
      </c>
      <c r="B1484" s="8" t="str">
        <f>Daten!B1484</f>
        <v>Stattegg</v>
      </c>
      <c r="C1484" s="15">
        <f t="shared" si="135"/>
        <v>6</v>
      </c>
      <c r="D1484" s="9">
        <f>Daten!E1484</f>
        <v>2945</v>
      </c>
      <c r="E1484" s="10">
        <f>Daten!D1484</f>
        <v>0</v>
      </c>
      <c r="F1484" s="9">
        <f t="shared" si="136"/>
        <v>4747.1641791044776</v>
      </c>
      <c r="H1484" s="26">
        <f t="shared" ca="1" si="137"/>
        <v>14228</v>
      </c>
      <c r="I1484" s="8">
        <f t="shared" ca="1" si="138"/>
        <v>61</v>
      </c>
      <c r="J1484" s="26">
        <f ca="1">IF(I1484=0,0,COUNTIF(I$19:$I1484,C1484*10+1))</f>
        <v>33</v>
      </c>
      <c r="K1484" s="21">
        <f t="shared" ca="1" si="139"/>
        <v>0</v>
      </c>
      <c r="L1484" s="24">
        <f t="shared" ca="1" si="140"/>
        <v>14228</v>
      </c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</row>
    <row r="1485" spans="1:44" x14ac:dyDescent="0.2">
      <c r="A1485" s="15" t="str">
        <f>Daten!A1485</f>
        <v>60647</v>
      </c>
      <c r="B1485" s="8" t="str">
        <f>Daten!B1485</f>
        <v>Stiwoll</v>
      </c>
      <c r="C1485" s="15">
        <f t="shared" si="135"/>
        <v>6</v>
      </c>
      <c r="D1485" s="9">
        <f>Daten!E1485</f>
        <v>711</v>
      </c>
      <c r="E1485" s="10">
        <f>Daten!D1485</f>
        <v>0</v>
      </c>
      <c r="F1485" s="9">
        <f t="shared" si="136"/>
        <v>1146.0895522388059</v>
      </c>
      <c r="H1485" s="26">
        <f t="shared" ca="1" si="137"/>
        <v>3435</v>
      </c>
      <c r="I1485" s="8">
        <f t="shared" ca="1" si="138"/>
        <v>61</v>
      </c>
      <c r="J1485" s="26">
        <f ca="1">IF(I1485=0,0,COUNTIF(I$19:$I1485,C1485*10+1))</f>
        <v>34</v>
      </c>
      <c r="K1485" s="21">
        <f t="shared" ca="1" si="139"/>
        <v>0</v>
      </c>
      <c r="L1485" s="24">
        <f t="shared" ca="1" si="140"/>
        <v>3435</v>
      </c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</row>
    <row r="1486" spans="1:44" x14ac:dyDescent="0.2">
      <c r="A1486" s="15" t="str">
        <f>Daten!A1486</f>
        <v>60648</v>
      </c>
      <c r="B1486" s="8" t="str">
        <f>Daten!B1486</f>
        <v>Thal</v>
      </c>
      <c r="C1486" s="15">
        <f t="shared" si="135"/>
        <v>6</v>
      </c>
      <c r="D1486" s="9">
        <f>Daten!E1486</f>
        <v>2275</v>
      </c>
      <c r="E1486" s="10">
        <f>Daten!D1486</f>
        <v>0</v>
      </c>
      <c r="F1486" s="9">
        <f t="shared" si="136"/>
        <v>3667.1641791044776</v>
      </c>
      <c r="H1486" s="26">
        <f t="shared" ca="1" si="137"/>
        <v>10991</v>
      </c>
      <c r="I1486" s="8">
        <f t="shared" ca="1" si="138"/>
        <v>61</v>
      </c>
      <c r="J1486" s="26">
        <f ca="1">IF(I1486=0,0,COUNTIF(I$19:$I1486,C1486*10+1))</f>
        <v>35</v>
      </c>
      <c r="K1486" s="21">
        <f t="shared" ca="1" si="139"/>
        <v>0</v>
      </c>
      <c r="L1486" s="24">
        <f t="shared" ca="1" si="140"/>
        <v>10991</v>
      </c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</row>
    <row r="1487" spans="1:44" x14ac:dyDescent="0.2">
      <c r="A1487" s="15" t="str">
        <f>Daten!A1487</f>
        <v>60651</v>
      </c>
      <c r="B1487" s="8" t="str">
        <f>Daten!B1487</f>
        <v>Übelbach</v>
      </c>
      <c r="C1487" s="15">
        <f t="shared" si="135"/>
        <v>6</v>
      </c>
      <c r="D1487" s="9">
        <f>Daten!E1487</f>
        <v>2035</v>
      </c>
      <c r="E1487" s="10">
        <f>Daten!D1487</f>
        <v>0</v>
      </c>
      <c r="F1487" s="9">
        <f t="shared" si="136"/>
        <v>3280.2985074626868</v>
      </c>
      <c r="H1487" s="26">
        <f t="shared" ca="1" si="137"/>
        <v>9831</v>
      </c>
      <c r="I1487" s="8">
        <f t="shared" ca="1" si="138"/>
        <v>61</v>
      </c>
      <c r="J1487" s="26">
        <f ca="1">IF(I1487=0,0,COUNTIF(I$19:$I1487,C1487*10+1))</f>
        <v>36</v>
      </c>
      <c r="K1487" s="21">
        <f t="shared" ca="1" si="139"/>
        <v>0</v>
      </c>
      <c r="L1487" s="24">
        <f t="shared" ca="1" si="140"/>
        <v>9831</v>
      </c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</row>
    <row r="1488" spans="1:44" x14ac:dyDescent="0.2">
      <c r="A1488" s="15" t="str">
        <f>Daten!A1488</f>
        <v>60653</v>
      </c>
      <c r="B1488" s="8" t="str">
        <f>Daten!B1488</f>
        <v>Vasoldsberg</v>
      </c>
      <c r="C1488" s="15">
        <f t="shared" si="135"/>
        <v>6</v>
      </c>
      <c r="D1488" s="9">
        <f>Daten!E1488</f>
        <v>4589</v>
      </c>
      <c r="E1488" s="10">
        <f>Daten!D1488</f>
        <v>0</v>
      </c>
      <c r="F1488" s="9">
        <f t="shared" si="136"/>
        <v>7397.1940298507461</v>
      </c>
      <c r="H1488" s="26">
        <f t="shared" ca="1" si="137"/>
        <v>22170</v>
      </c>
      <c r="I1488" s="8">
        <f t="shared" ca="1" si="138"/>
        <v>61</v>
      </c>
      <c r="J1488" s="26">
        <f ca="1">IF(I1488=0,0,COUNTIF(I$19:$I1488,C1488*10+1))</f>
        <v>37</v>
      </c>
      <c r="K1488" s="21">
        <f t="shared" ca="1" si="139"/>
        <v>0</v>
      </c>
      <c r="L1488" s="24">
        <f t="shared" ca="1" si="140"/>
        <v>22170</v>
      </c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</row>
    <row r="1489" spans="1:44" x14ac:dyDescent="0.2">
      <c r="A1489" s="15" t="str">
        <f>Daten!A1489</f>
        <v>60654</v>
      </c>
      <c r="B1489" s="8" t="str">
        <f>Daten!B1489</f>
        <v>Weinitzen</v>
      </c>
      <c r="C1489" s="15">
        <f t="shared" si="135"/>
        <v>6</v>
      </c>
      <c r="D1489" s="9">
        <f>Daten!E1489</f>
        <v>2615</v>
      </c>
      <c r="E1489" s="10">
        <f>Daten!D1489</f>
        <v>0</v>
      </c>
      <c r="F1489" s="9">
        <f t="shared" si="136"/>
        <v>4215.2238805970146</v>
      </c>
      <c r="H1489" s="26">
        <f t="shared" ca="1" si="137"/>
        <v>12633</v>
      </c>
      <c r="I1489" s="8">
        <f t="shared" ca="1" si="138"/>
        <v>61</v>
      </c>
      <c r="J1489" s="26">
        <f ca="1">IF(I1489=0,0,COUNTIF(I$19:$I1489,C1489*10+1))</f>
        <v>38</v>
      </c>
      <c r="K1489" s="21">
        <f t="shared" ca="1" si="139"/>
        <v>0</v>
      </c>
      <c r="L1489" s="24">
        <f t="shared" ca="1" si="140"/>
        <v>12633</v>
      </c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</row>
    <row r="1490" spans="1:44" x14ac:dyDescent="0.2">
      <c r="A1490" s="15" t="str">
        <f>Daten!A1490</f>
        <v>60655</v>
      </c>
      <c r="B1490" s="8" t="str">
        <f>Daten!B1490</f>
        <v>Werndorf</v>
      </c>
      <c r="C1490" s="15">
        <f t="shared" si="135"/>
        <v>6</v>
      </c>
      <c r="D1490" s="9">
        <f>Daten!E1490</f>
        <v>2352</v>
      </c>
      <c r="E1490" s="10">
        <f>Daten!D1490</f>
        <v>0</v>
      </c>
      <c r="F1490" s="9">
        <f t="shared" si="136"/>
        <v>3791.2835820895521</v>
      </c>
      <c r="H1490" s="26">
        <f t="shared" ca="1" si="137"/>
        <v>11363</v>
      </c>
      <c r="I1490" s="8">
        <f t="shared" ca="1" si="138"/>
        <v>61</v>
      </c>
      <c r="J1490" s="26">
        <f ca="1">IF(I1490=0,0,COUNTIF(I$19:$I1490,C1490*10+1))</f>
        <v>39</v>
      </c>
      <c r="K1490" s="21">
        <f t="shared" ca="1" si="139"/>
        <v>0</v>
      </c>
      <c r="L1490" s="24">
        <f t="shared" ca="1" si="140"/>
        <v>11363</v>
      </c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</row>
    <row r="1491" spans="1:44" x14ac:dyDescent="0.2">
      <c r="A1491" s="15" t="str">
        <f>Daten!A1491</f>
        <v>60656</v>
      </c>
      <c r="B1491" s="8" t="str">
        <f>Daten!B1491</f>
        <v>Wundschuh</v>
      </c>
      <c r="C1491" s="15">
        <f t="shared" ref="C1491:C1554" si="141">INT(A1491/10000)</f>
        <v>6</v>
      </c>
      <c r="D1491" s="9">
        <f>Daten!E1491</f>
        <v>1593</v>
      </c>
      <c r="E1491" s="10">
        <f>Daten!D1491</f>
        <v>0</v>
      </c>
      <c r="F1491" s="9">
        <f t="shared" ref="F1491:F1554" si="142">IF(AND(E1491=1,D1491&lt;=20000),D1491*2,IF(D1491&lt;=10000,D1491*(1+41/67),IF(D1491&lt;=20000,D1491*(1+2/3),IF(D1491&lt;=50000,D1491*(2),D1491*(2+1/3))))+IF(AND(D1491&gt;9000,D1491&lt;=10000),(D1491-9000)*(110/201),0)+IF(AND(D1491&gt;18000,D1491&lt;=20000),(D1491-18000)*(3+1/3),0)+IF(AND(D1491&gt;45000,D1491&lt;=50000),(D1491-45000)*(3+1/3),0))</f>
        <v>2567.8208955223881</v>
      </c>
      <c r="H1491" s="26">
        <f t="shared" ref="H1491:H1554" ca="1" si="143">ROUND(OFFSET($G$6,C1491,0)/OFFSET($F$6,C1491,0)*F1491,0)</f>
        <v>7696</v>
      </c>
      <c r="I1491" s="8">
        <f t="shared" ref="I1491:I1554" ca="1" si="144">IF(H1491&gt;0,C1491*10+1,0)</f>
        <v>61</v>
      </c>
      <c r="J1491" s="26">
        <f ca="1">IF(I1491=0,0,COUNTIF(I$19:$I1491,C1491*10+1))</f>
        <v>40</v>
      </c>
      <c r="K1491" s="21">
        <f t="shared" ref="K1491:K1554" ca="1" si="145">IF(J1491=1,OFFSET($G$6,C1491,0)-OFFSET($H$6,C1491,0),0)</f>
        <v>0</v>
      </c>
      <c r="L1491" s="24">
        <f t="shared" ref="L1491:L1554" ca="1" si="146">H1491+K1491</f>
        <v>7696</v>
      </c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</row>
    <row r="1492" spans="1:44" x14ac:dyDescent="0.2">
      <c r="A1492" s="15" t="str">
        <f>Daten!A1492</f>
        <v>60659</v>
      </c>
      <c r="B1492" s="8" t="str">
        <f>Daten!B1492</f>
        <v>Deutschfeistritz</v>
      </c>
      <c r="C1492" s="15">
        <f t="shared" si="141"/>
        <v>6</v>
      </c>
      <c r="D1492" s="9">
        <f>Daten!E1492</f>
        <v>4413</v>
      </c>
      <c r="E1492" s="10">
        <f>Daten!D1492</f>
        <v>0</v>
      </c>
      <c r="F1492" s="9">
        <f t="shared" si="142"/>
        <v>7113.4925373134329</v>
      </c>
      <c r="H1492" s="26">
        <f t="shared" ca="1" si="143"/>
        <v>21320</v>
      </c>
      <c r="I1492" s="8">
        <f t="shared" ca="1" si="144"/>
        <v>61</v>
      </c>
      <c r="J1492" s="26">
        <f ca="1">IF(I1492=0,0,COUNTIF(I$19:$I1492,C1492*10+1))</f>
        <v>41</v>
      </c>
      <c r="K1492" s="21">
        <f t="shared" ca="1" si="145"/>
        <v>0</v>
      </c>
      <c r="L1492" s="24">
        <f t="shared" ca="1" si="146"/>
        <v>21320</v>
      </c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</row>
    <row r="1493" spans="1:44" x14ac:dyDescent="0.2">
      <c r="A1493" s="15" t="str">
        <f>Daten!A1493</f>
        <v>60660</v>
      </c>
      <c r="B1493" s="8" t="str">
        <f>Daten!B1493</f>
        <v>Dobl-Zwaring</v>
      </c>
      <c r="C1493" s="15">
        <f t="shared" si="141"/>
        <v>6</v>
      </c>
      <c r="D1493" s="9">
        <f>Daten!E1493</f>
        <v>3520</v>
      </c>
      <c r="E1493" s="10">
        <f>Daten!D1493</f>
        <v>0</v>
      </c>
      <c r="F1493" s="9">
        <f t="shared" si="142"/>
        <v>5674.0298507462685</v>
      </c>
      <c r="H1493" s="26">
        <f t="shared" ca="1" si="143"/>
        <v>17005</v>
      </c>
      <c r="I1493" s="8">
        <f t="shared" ca="1" si="144"/>
        <v>61</v>
      </c>
      <c r="J1493" s="26">
        <f ca="1">IF(I1493=0,0,COUNTIF(I$19:$I1493,C1493*10+1))</f>
        <v>42</v>
      </c>
      <c r="K1493" s="21">
        <f t="shared" ca="1" si="145"/>
        <v>0</v>
      </c>
      <c r="L1493" s="24">
        <f t="shared" ca="1" si="146"/>
        <v>17005</v>
      </c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</row>
    <row r="1494" spans="1:44" x14ac:dyDescent="0.2">
      <c r="A1494" s="15" t="str">
        <f>Daten!A1494</f>
        <v>60661</v>
      </c>
      <c r="B1494" s="8" t="str">
        <f>Daten!B1494</f>
        <v>Eggersdorf bei Graz</v>
      </c>
      <c r="C1494" s="15">
        <f t="shared" si="141"/>
        <v>6</v>
      </c>
      <c r="D1494" s="9">
        <f>Daten!E1494</f>
        <v>6679</v>
      </c>
      <c r="E1494" s="10">
        <f>Daten!D1494</f>
        <v>0</v>
      </c>
      <c r="F1494" s="9">
        <f t="shared" si="142"/>
        <v>10766.149253731342</v>
      </c>
      <c r="H1494" s="26">
        <f t="shared" ca="1" si="143"/>
        <v>32267</v>
      </c>
      <c r="I1494" s="8">
        <f t="shared" ca="1" si="144"/>
        <v>61</v>
      </c>
      <c r="J1494" s="26">
        <f ca="1">IF(I1494=0,0,COUNTIF(I$19:$I1494,C1494*10+1))</f>
        <v>43</v>
      </c>
      <c r="K1494" s="21">
        <f t="shared" ca="1" si="145"/>
        <v>0</v>
      </c>
      <c r="L1494" s="24">
        <f t="shared" ca="1" si="146"/>
        <v>32267</v>
      </c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</row>
    <row r="1495" spans="1:44" x14ac:dyDescent="0.2">
      <c r="A1495" s="15" t="str">
        <f>Daten!A1495</f>
        <v>60662</v>
      </c>
      <c r="B1495" s="8" t="str">
        <f>Daten!B1495</f>
        <v>Fernitz-Mellach</v>
      </c>
      <c r="C1495" s="15">
        <f t="shared" si="141"/>
        <v>6</v>
      </c>
      <c r="D1495" s="9">
        <f>Daten!E1495</f>
        <v>4835</v>
      </c>
      <c r="E1495" s="10">
        <f>Daten!D1495</f>
        <v>0</v>
      </c>
      <c r="F1495" s="9">
        <f t="shared" si="142"/>
        <v>7793.7313432835817</v>
      </c>
      <c r="H1495" s="26">
        <f t="shared" ca="1" si="143"/>
        <v>23358</v>
      </c>
      <c r="I1495" s="8">
        <f t="shared" ca="1" si="144"/>
        <v>61</v>
      </c>
      <c r="J1495" s="26">
        <f ca="1">IF(I1495=0,0,COUNTIF(I$19:$I1495,C1495*10+1))</f>
        <v>44</v>
      </c>
      <c r="K1495" s="21">
        <f t="shared" ca="1" si="145"/>
        <v>0</v>
      </c>
      <c r="L1495" s="24">
        <f t="shared" ca="1" si="146"/>
        <v>23358</v>
      </c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</row>
    <row r="1496" spans="1:44" x14ac:dyDescent="0.2">
      <c r="A1496" s="15" t="str">
        <f>Daten!A1496</f>
        <v>60663</v>
      </c>
      <c r="B1496" s="8" t="str">
        <f>Daten!B1496</f>
        <v>Frohnleiten</v>
      </c>
      <c r="C1496" s="15">
        <f t="shared" si="141"/>
        <v>6</v>
      </c>
      <c r="D1496" s="9">
        <f>Daten!E1496</f>
        <v>6553</v>
      </c>
      <c r="E1496" s="10">
        <f>Daten!D1496</f>
        <v>0</v>
      </c>
      <c r="F1496" s="9">
        <f t="shared" si="142"/>
        <v>10563.044776119403</v>
      </c>
      <c r="H1496" s="26">
        <f t="shared" ca="1" si="143"/>
        <v>31658</v>
      </c>
      <c r="I1496" s="8">
        <f t="shared" ca="1" si="144"/>
        <v>61</v>
      </c>
      <c r="J1496" s="26">
        <f ca="1">IF(I1496=0,0,COUNTIF(I$19:$I1496,C1496*10+1))</f>
        <v>45</v>
      </c>
      <c r="K1496" s="21">
        <f t="shared" ca="1" si="145"/>
        <v>0</v>
      </c>
      <c r="L1496" s="24">
        <f t="shared" ca="1" si="146"/>
        <v>31658</v>
      </c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</row>
    <row r="1497" spans="1:44" x14ac:dyDescent="0.2">
      <c r="A1497" s="15" t="str">
        <f>Daten!A1497</f>
        <v>60664</v>
      </c>
      <c r="B1497" s="8" t="str">
        <f>Daten!B1497</f>
        <v>Gratwein-Straßengel</v>
      </c>
      <c r="C1497" s="15">
        <f t="shared" si="141"/>
        <v>6</v>
      </c>
      <c r="D1497" s="9">
        <f>Daten!E1497</f>
        <v>12940</v>
      </c>
      <c r="E1497" s="10">
        <f>Daten!D1497</f>
        <v>0</v>
      </c>
      <c r="F1497" s="9">
        <f t="shared" si="142"/>
        <v>21566.666666666664</v>
      </c>
      <c r="H1497" s="26">
        <f t="shared" ca="1" si="143"/>
        <v>64636</v>
      </c>
      <c r="I1497" s="8">
        <f t="shared" ca="1" si="144"/>
        <v>61</v>
      </c>
      <c r="J1497" s="26">
        <f ca="1">IF(I1497=0,0,COUNTIF(I$19:$I1497,C1497*10+1))</f>
        <v>46</v>
      </c>
      <c r="K1497" s="21">
        <f t="shared" ca="1" si="145"/>
        <v>0</v>
      </c>
      <c r="L1497" s="24">
        <f t="shared" ca="1" si="146"/>
        <v>64636</v>
      </c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</row>
    <row r="1498" spans="1:44" x14ac:dyDescent="0.2">
      <c r="A1498" s="15" t="str">
        <f>Daten!A1498</f>
        <v>60665</v>
      </c>
      <c r="B1498" s="8" t="str">
        <f>Daten!B1498</f>
        <v>Hitzendorf</v>
      </c>
      <c r="C1498" s="15">
        <f t="shared" si="141"/>
        <v>6</v>
      </c>
      <c r="D1498" s="9">
        <f>Daten!E1498</f>
        <v>7127</v>
      </c>
      <c r="E1498" s="10">
        <f>Daten!D1498</f>
        <v>0</v>
      </c>
      <c r="F1498" s="9">
        <f t="shared" si="142"/>
        <v>11488.298507462687</v>
      </c>
      <c r="H1498" s="26">
        <f t="shared" ca="1" si="143"/>
        <v>34431</v>
      </c>
      <c r="I1498" s="8">
        <f t="shared" ca="1" si="144"/>
        <v>61</v>
      </c>
      <c r="J1498" s="26">
        <f ca="1">IF(I1498=0,0,COUNTIF(I$19:$I1498,C1498*10+1))</f>
        <v>47</v>
      </c>
      <c r="K1498" s="21">
        <f t="shared" ca="1" si="145"/>
        <v>0</v>
      </c>
      <c r="L1498" s="24">
        <f t="shared" ca="1" si="146"/>
        <v>34431</v>
      </c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</row>
    <row r="1499" spans="1:44" x14ac:dyDescent="0.2">
      <c r="A1499" s="15" t="str">
        <f>Daten!A1499</f>
        <v>60666</v>
      </c>
      <c r="B1499" s="8" t="str">
        <f>Daten!B1499</f>
        <v>Nestelbach bei Graz</v>
      </c>
      <c r="C1499" s="15">
        <f t="shared" si="141"/>
        <v>6</v>
      </c>
      <c r="D1499" s="9">
        <f>Daten!E1499</f>
        <v>2658</v>
      </c>
      <c r="E1499" s="10">
        <f>Daten!D1499</f>
        <v>0</v>
      </c>
      <c r="F1499" s="9">
        <f t="shared" si="142"/>
        <v>4284.5373134328356</v>
      </c>
      <c r="H1499" s="26">
        <f t="shared" ca="1" si="143"/>
        <v>12841</v>
      </c>
      <c r="I1499" s="8">
        <f t="shared" ca="1" si="144"/>
        <v>61</v>
      </c>
      <c r="J1499" s="26">
        <f ca="1">IF(I1499=0,0,COUNTIF(I$19:$I1499,C1499*10+1))</f>
        <v>48</v>
      </c>
      <c r="K1499" s="21">
        <f t="shared" ca="1" si="145"/>
        <v>0</v>
      </c>
      <c r="L1499" s="24">
        <f t="shared" ca="1" si="146"/>
        <v>12841</v>
      </c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</row>
    <row r="1500" spans="1:44" x14ac:dyDescent="0.2">
      <c r="A1500" s="15" t="str">
        <f>Daten!A1500</f>
        <v>60667</v>
      </c>
      <c r="B1500" s="8" t="str">
        <f>Daten!B1500</f>
        <v>Raaba-Grambach</v>
      </c>
      <c r="C1500" s="15">
        <f t="shared" si="141"/>
        <v>6</v>
      </c>
      <c r="D1500" s="9">
        <f>Daten!E1500</f>
        <v>4541</v>
      </c>
      <c r="E1500" s="10">
        <f>Daten!D1500</f>
        <v>0</v>
      </c>
      <c r="F1500" s="9">
        <f t="shared" si="142"/>
        <v>7319.8208955223881</v>
      </c>
      <c r="H1500" s="26">
        <f t="shared" ca="1" si="143"/>
        <v>21938</v>
      </c>
      <c r="I1500" s="8">
        <f t="shared" ca="1" si="144"/>
        <v>61</v>
      </c>
      <c r="J1500" s="26">
        <f ca="1">IF(I1500=0,0,COUNTIF(I$19:$I1500,C1500*10+1))</f>
        <v>49</v>
      </c>
      <c r="K1500" s="21">
        <f t="shared" ca="1" si="145"/>
        <v>0</v>
      </c>
      <c r="L1500" s="24">
        <f t="shared" ca="1" si="146"/>
        <v>21938</v>
      </c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</row>
    <row r="1501" spans="1:44" x14ac:dyDescent="0.2">
      <c r="A1501" s="15" t="str">
        <f>Daten!A1501</f>
        <v>60668</v>
      </c>
      <c r="B1501" s="8" t="str">
        <f>Daten!B1501</f>
        <v>Sankt Marein bei Graz</v>
      </c>
      <c r="C1501" s="15">
        <f t="shared" si="141"/>
        <v>6</v>
      </c>
      <c r="D1501" s="9">
        <f>Daten!E1501</f>
        <v>3735</v>
      </c>
      <c r="E1501" s="10">
        <f>Daten!D1501</f>
        <v>0</v>
      </c>
      <c r="F1501" s="9">
        <f t="shared" si="142"/>
        <v>6020.5970149253735</v>
      </c>
      <c r="H1501" s="26">
        <f t="shared" ca="1" si="143"/>
        <v>18044</v>
      </c>
      <c r="I1501" s="8">
        <f t="shared" ca="1" si="144"/>
        <v>61</v>
      </c>
      <c r="J1501" s="26">
        <f ca="1">IF(I1501=0,0,COUNTIF(I$19:$I1501,C1501*10+1))</f>
        <v>50</v>
      </c>
      <c r="K1501" s="21">
        <f t="shared" ca="1" si="145"/>
        <v>0</v>
      </c>
      <c r="L1501" s="24">
        <f t="shared" ca="1" si="146"/>
        <v>18044</v>
      </c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</row>
    <row r="1502" spans="1:44" x14ac:dyDescent="0.2">
      <c r="A1502" s="15" t="str">
        <f>Daten!A1502</f>
        <v>60669</v>
      </c>
      <c r="B1502" s="8" t="str">
        <f>Daten!B1502</f>
        <v>Seiersberg-Pirka</v>
      </c>
      <c r="C1502" s="15">
        <f t="shared" si="141"/>
        <v>6</v>
      </c>
      <c r="D1502" s="9">
        <f>Daten!E1502</f>
        <v>11222</v>
      </c>
      <c r="E1502" s="10">
        <f>Daten!D1502</f>
        <v>0</v>
      </c>
      <c r="F1502" s="9">
        <f t="shared" si="142"/>
        <v>18703.333333333332</v>
      </c>
      <c r="H1502" s="26">
        <f t="shared" ca="1" si="143"/>
        <v>56055</v>
      </c>
      <c r="I1502" s="8">
        <f t="shared" ca="1" si="144"/>
        <v>61</v>
      </c>
      <c r="J1502" s="26">
        <f ca="1">IF(I1502=0,0,COUNTIF(I$19:$I1502,C1502*10+1))</f>
        <v>51</v>
      </c>
      <c r="K1502" s="21">
        <f t="shared" ca="1" si="145"/>
        <v>0</v>
      </c>
      <c r="L1502" s="24">
        <f t="shared" ca="1" si="146"/>
        <v>56055</v>
      </c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</row>
    <row r="1503" spans="1:44" x14ac:dyDescent="0.2">
      <c r="A1503" s="15" t="str">
        <f>Daten!A1503</f>
        <v>60670</v>
      </c>
      <c r="B1503" s="8" t="str">
        <f>Daten!B1503</f>
        <v>Premstätten</v>
      </c>
      <c r="C1503" s="15">
        <f t="shared" si="141"/>
        <v>6</v>
      </c>
      <c r="D1503" s="9">
        <f>Daten!E1503</f>
        <v>6212</v>
      </c>
      <c r="E1503" s="10">
        <f>Daten!D1503</f>
        <v>0</v>
      </c>
      <c r="F1503" s="9">
        <f t="shared" si="142"/>
        <v>10013.373134328358</v>
      </c>
      <c r="H1503" s="26">
        <f t="shared" ca="1" si="143"/>
        <v>30011</v>
      </c>
      <c r="I1503" s="8">
        <f t="shared" ca="1" si="144"/>
        <v>61</v>
      </c>
      <c r="J1503" s="26">
        <f ca="1">IF(I1503=0,0,COUNTIF(I$19:$I1503,C1503*10+1))</f>
        <v>52</v>
      </c>
      <c r="K1503" s="21">
        <f t="shared" ca="1" si="145"/>
        <v>0</v>
      </c>
      <c r="L1503" s="24">
        <f t="shared" ca="1" si="146"/>
        <v>30011</v>
      </c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</row>
    <row r="1504" spans="1:44" x14ac:dyDescent="0.2">
      <c r="A1504" s="15" t="str">
        <f>Daten!A1504</f>
        <v>61001</v>
      </c>
      <c r="B1504" s="8" t="str">
        <f>Daten!B1504</f>
        <v>Allerheiligen bei Wildon</v>
      </c>
      <c r="C1504" s="15">
        <f t="shared" si="141"/>
        <v>6</v>
      </c>
      <c r="D1504" s="9">
        <f>Daten!E1504</f>
        <v>1480</v>
      </c>
      <c r="E1504" s="10">
        <f>Daten!D1504</f>
        <v>0</v>
      </c>
      <c r="F1504" s="9">
        <f t="shared" si="142"/>
        <v>2385.6716417910447</v>
      </c>
      <c r="H1504" s="26">
        <f t="shared" ca="1" si="143"/>
        <v>7150</v>
      </c>
      <c r="I1504" s="8">
        <f t="shared" ca="1" si="144"/>
        <v>61</v>
      </c>
      <c r="J1504" s="26">
        <f ca="1">IF(I1504=0,0,COUNTIF(I$19:$I1504,C1504*10+1))</f>
        <v>53</v>
      </c>
      <c r="K1504" s="21">
        <f t="shared" ca="1" si="145"/>
        <v>0</v>
      </c>
      <c r="L1504" s="24">
        <f t="shared" ca="1" si="146"/>
        <v>7150</v>
      </c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</row>
    <row r="1505" spans="1:44" x14ac:dyDescent="0.2">
      <c r="A1505" s="15" t="str">
        <f>Daten!A1505</f>
        <v>61002</v>
      </c>
      <c r="B1505" s="8" t="str">
        <f>Daten!B1505</f>
        <v>Arnfels</v>
      </c>
      <c r="C1505" s="15">
        <f t="shared" si="141"/>
        <v>6</v>
      </c>
      <c r="D1505" s="9">
        <f>Daten!E1505</f>
        <v>995</v>
      </c>
      <c r="E1505" s="10">
        <f>Daten!D1505</f>
        <v>0</v>
      </c>
      <c r="F1505" s="9">
        <f t="shared" si="142"/>
        <v>1603.8805970149253</v>
      </c>
      <c r="H1505" s="26">
        <f t="shared" ca="1" si="143"/>
        <v>4807</v>
      </c>
      <c r="I1505" s="8">
        <f t="shared" ca="1" si="144"/>
        <v>61</v>
      </c>
      <c r="J1505" s="26">
        <f ca="1">IF(I1505=0,0,COUNTIF(I$19:$I1505,C1505*10+1))</f>
        <v>54</v>
      </c>
      <c r="K1505" s="21">
        <f t="shared" ca="1" si="145"/>
        <v>0</v>
      </c>
      <c r="L1505" s="24">
        <f t="shared" ca="1" si="146"/>
        <v>4807</v>
      </c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</row>
    <row r="1506" spans="1:44" x14ac:dyDescent="0.2">
      <c r="A1506" s="15" t="str">
        <f>Daten!A1506</f>
        <v>61007</v>
      </c>
      <c r="B1506" s="8" t="str">
        <f>Daten!B1506</f>
        <v>Empersdorf</v>
      </c>
      <c r="C1506" s="15">
        <f t="shared" si="141"/>
        <v>6</v>
      </c>
      <c r="D1506" s="9">
        <f>Daten!E1506</f>
        <v>1384</v>
      </c>
      <c r="E1506" s="10">
        <f>Daten!D1506</f>
        <v>0</v>
      </c>
      <c r="F1506" s="9">
        <f t="shared" si="142"/>
        <v>2230.9253731343283</v>
      </c>
      <c r="H1506" s="26">
        <f t="shared" ca="1" si="143"/>
        <v>6686</v>
      </c>
      <c r="I1506" s="8">
        <f t="shared" ca="1" si="144"/>
        <v>61</v>
      </c>
      <c r="J1506" s="26">
        <f ca="1">IF(I1506=0,0,COUNTIF(I$19:$I1506,C1506*10+1))</f>
        <v>55</v>
      </c>
      <c r="K1506" s="21">
        <f t="shared" ca="1" si="145"/>
        <v>0</v>
      </c>
      <c r="L1506" s="24">
        <f t="shared" ca="1" si="146"/>
        <v>6686</v>
      </c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</row>
    <row r="1507" spans="1:44" x14ac:dyDescent="0.2">
      <c r="A1507" s="15" t="str">
        <f>Daten!A1507</f>
        <v>61008</v>
      </c>
      <c r="B1507" s="8" t="str">
        <f>Daten!B1507</f>
        <v>Gabersdorf</v>
      </c>
      <c r="C1507" s="15">
        <f t="shared" si="141"/>
        <v>6</v>
      </c>
      <c r="D1507" s="9">
        <f>Daten!E1507</f>
        <v>1218</v>
      </c>
      <c r="E1507" s="10">
        <f>Daten!D1507</f>
        <v>0</v>
      </c>
      <c r="F1507" s="9">
        <f t="shared" si="142"/>
        <v>1963.3432835820895</v>
      </c>
      <c r="H1507" s="26">
        <f t="shared" ca="1" si="143"/>
        <v>5884</v>
      </c>
      <c r="I1507" s="8">
        <f t="shared" ca="1" si="144"/>
        <v>61</v>
      </c>
      <c r="J1507" s="26">
        <f ca="1">IF(I1507=0,0,COUNTIF(I$19:$I1507,C1507*10+1))</f>
        <v>56</v>
      </c>
      <c r="K1507" s="21">
        <f t="shared" ca="1" si="145"/>
        <v>0</v>
      </c>
      <c r="L1507" s="24">
        <f t="shared" ca="1" si="146"/>
        <v>5884</v>
      </c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</row>
    <row r="1508" spans="1:44" x14ac:dyDescent="0.2">
      <c r="A1508" s="15" t="str">
        <f>Daten!A1508</f>
        <v>61012</v>
      </c>
      <c r="B1508" s="8" t="str">
        <f>Daten!B1508</f>
        <v>Gralla</v>
      </c>
      <c r="C1508" s="15">
        <f t="shared" si="141"/>
        <v>6</v>
      </c>
      <c r="D1508" s="9">
        <f>Daten!E1508</f>
        <v>2509</v>
      </c>
      <c r="E1508" s="10">
        <f>Daten!D1508</f>
        <v>0</v>
      </c>
      <c r="F1508" s="9">
        <f t="shared" si="142"/>
        <v>4044.3582089552237</v>
      </c>
      <c r="H1508" s="26">
        <f t="shared" ca="1" si="143"/>
        <v>12121</v>
      </c>
      <c r="I1508" s="8">
        <f t="shared" ca="1" si="144"/>
        <v>61</v>
      </c>
      <c r="J1508" s="26">
        <f ca="1">IF(I1508=0,0,COUNTIF(I$19:$I1508,C1508*10+1))</f>
        <v>57</v>
      </c>
      <c r="K1508" s="21">
        <f t="shared" ca="1" si="145"/>
        <v>0</v>
      </c>
      <c r="L1508" s="24">
        <f t="shared" ca="1" si="146"/>
        <v>12121</v>
      </c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</row>
    <row r="1509" spans="1:44" x14ac:dyDescent="0.2">
      <c r="A1509" s="15" t="str">
        <f>Daten!A1509</f>
        <v>61013</v>
      </c>
      <c r="B1509" s="8" t="str">
        <f>Daten!B1509</f>
        <v>Großklein</v>
      </c>
      <c r="C1509" s="15">
        <f t="shared" si="141"/>
        <v>6</v>
      </c>
      <c r="D1509" s="9">
        <f>Daten!E1509</f>
        <v>2261</v>
      </c>
      <c r="E1509" s="10">
        <f>Daten!D1509</f>
        <v>0</v>
      </c>
      <c r="F1509" s="9">
        <f t="shared" si="142"/>
        <v>3644.5970149253731</v>
      </c>
      <c r="H1509" s="26">
        <f t="shared" ca="1" si="143"/>
        <v>10923</v>
      </c>
      <c r="I1509" s="8">
        <f t="shared" ca="1" si="144"/>
        <v>61</v>
      </c>
      <c r="J1509" s="26">
        <f ca="1">IF(I1509=0,0,COUNTIF(I$19:$I1509,C1509*10+1))</f>
        <v>58</v>
      </c>
      <c r="K1509" s="21">
        <f t="shared" ca="1" si="145"/>
        <v>0</v>
      </c>
      <c r="L1509" s="24">
        <f t="shared" ca="1" si="146"/>
        <v>10923</v>
      </c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</row>
    <row r="1510" spans="1:44" x14ac:dyDescent="0.2">
      <c r="A1510" s="15" t="str">
        <f>Daten!A1510</f>
        <v>61016</v>
      </c>
      <c r="B1510" s="8" t="str">
        <f>Daten!B1510</f>
        <v>Heimschuh</v>
      </c>
      <c r="C1510" s="15">
        <f t="shared" si="141"/>
        <v>6</v>
      </c>
      <c r="D1510" s="9">
        <f>Daten!E1510</f>
        <v>1950</v>
      </c>
      <c r="E1510" s="10">
        <f>Daten!D1510</f>
        <v>0</v>
      </c>
      <c r="F1510" s="9">
        <f t="shared" si="142"/>
        <v>3143.2835820895521</v>
      </c>
      <c r="H1510" s="26">
        <f t="shared" ca="1" si="143"/>
        <v>9421</v>
      </c>
      <c r="I1510" s="8">
        <f t="shared" ca="1" si="144"/>
        <v>61</v>
      </c>
      <c r="J1510" s="26">
        <f ca="1">IF(I1510=0,0,COUNTIF(I$19:$I1510,C1510*10+1))</f>
        <v>59</v>
      </c>
      <c r="K1510" s="21">
        <f t="shared" ca="1" si="145"/>
        <v>0</v>
      </c>
      <c r="L1510" s="24">
        <f t="shared" ca="1" si="146"/>
        <v>9421</v>
      </c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</row>
    <row r="1511" spans="1:44" x14ac:dyDescent="0.2">
      <c r="A1511" s="15" t="str">
        <f>Daten!A1511</f>
        <v>61017</v>
      </c>
      <c r="B1511" s="8" t="str">
        <f>Daten!B1511</f>
        <v>Hengsberg</v>
      </c>
      <c r="C1511" s="15">
        <f t="shared" si="141"/>
        <v>6</v>
      </c>
      <c r="D1511" s="9">
        <f>Daten!E1511</f>
        <v>1460</v>
      </c>
      <c r="E1511" s="10">
        <f>Daten!D1511</f>
        <v>0</v>
      </c>
      <c r="F1511" s="9">
        <f t="shared" si="142"/>
        <v>2353.4328358208954</v>
      </c>
      <c r="H1511" s="26">
        <f t="shared" ca="1" si="143"/>
        <v>7053</v>
      </c>
      <c r="I1511" s="8">
        <f t="shared" ca="1" si="144"/>
        <v>61</v>
      </c>
      <c r="J1511" s="26">
        <f ca="1">IF(I1511=0,0,COUNTIF(I$19:$I1511,C1511*10+1))</f>
        <v>60</v>
      </c>
      <c r="K1511" s="21">
        <f t="shared" ca="1" si="145"/>
        <v>0</v>
      </c>
      <c r="L1511" s="24">
        <f t="shared" ca="1" si="146"/>
        <v>7053</v>
      </c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</row>
    <row r="1512" spans="1:44" x14ac:dyDescent="0.2">
      <c r="A1512" s="15" t="str">
        <f>Daten!A1512</f>
        <v>61019</v>
      </c>
      <c r="B1512" s="8" t="str">
        <f>Daten!B1512</f>
        <v>Kitzeck im Sausal</v>
      </c>
      <c r="C1512" s="15">
        <f t="shared" si="141"/>
        <v>6</v>
      </c>
      <c r="D1512" s="9">
        <f>Daten!E1512</f>
        <v>1217</v>
      </c>
      <c r="E1512" s="10">
        <f>Daten!D1512</f>
        <v>0</v>
      </c>
      <c r="F1512" s="9">
        <f t="shared" si="142"/>
        <v>1961.731343283582</v>
      </c>
      <c r="H1512" s="26">
        <f t="shared" ca="1" si="143"/>
        <v>5879</v>
      </c>
      <c r="I1512" s="8">
        <f t="shared" ca="1" si="144"/>
        <v>61</v>
      </c>
      <c r="J1512" s="26">
        <f ca="1">IF(I1512=0,0,COUNTIF(I$19:$I1512,C1512*10+1))</f>
        <v>61</v>
      </c>
      <c r="K1512" s="21">
        <f t="shared" ca="1" si="145"/>
        <v>0</v>
      </c>
      <c r="L1512" s="24">
        <f t="shared" ca="1" si="146"/>
        <v>5879</v>
      </c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</row>
    <row r="1513" spans="1:44" x14ac:dyDescent="0.2">
      <c r="A1513" s="15" t="str">
        <f>Daten!A1513</f>
        <v>61020</v>
      </c>
      <c r="B1513" s="8" t="str">
        <f>Daten!B1513</f>
        <v>Lang</v>
      </c>
      <c r="C1513" s="15">
        <f t="shared" si="141"/>
        <v>6</v>
      </c>
      <c r="D1513" s="9">
        <f>Daten!E1513</f>
        <v>1329</v>
      </c>
      <c r="E1513" s="10">
        <f>Daten!D1513</f>
        <v>0</v>
      </c>
      <c r="F1513" s="9">
        <f t="shared" si="142"/>
        <v>2142.2686567164178</v>
      </c>
      <c r="H1513" s="26">
        <f t="shared" ca="1" si="143"/>
        <v>6420</v>
      </c>
      <c r="I1513" s="8">
        <f t="shared" ca="1" si="144"/>
        <v>61</v>
      </c>
      <c r="J1513" s="26">
        <f ca="1">IF(I1513=0,0,COUNTIF(I$19:$I1513,C1513*10+1))</f>
        <v>62</v>
      </c>
      <c r="K1513" s="21">
        <f t="shared" ca="1" si="145"/>
        <v>0</v>
      </c>
      <c r="L1513" s="24">
        <f t="shared" ca="1" si="146"/>
        <v>6420</v>
      </c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</row>
    <row r="1514" spans="1:44" x14ac:dyDescent="0.2">
      <c r="A1514" s="15" t="str">
        <f>Daten!A1514</f>
        <v>61021</v>
      </c>
      <c r="B1514" s="8" t="str">
        <f>Daten!B1514</f>
        <v>Lebring-Sankt Margarethen</v>
      </c>
      <c r="C1514" s="15">
        <f t="shared" si="141"/>
        <v>6</v>
      </c>
      <c r="D1514" s="9">
        <f>Daten!E1514</f>
        <v>2176</v>
      </c>
      <c r="E1514" s="10">
        <f>Daten!D1514</f>
        <v>0</v>
      </c>
      <c r="F1514" s="9">
        <f t="shared" si="142"/>
        <v>3507.5820895522388</v>
      </c>
      <c r="H1514" s="26">
        <f t="shared" ca="1" si="143"/>
        <v>10512</v>
      </c>
      <c r="I1514" s="8">
        <f t="shared" ca="1" si="144"/>
        <v>61</v>
      </c>
      <c r="J1514" s="26">
        <f ca="1">IF(I1514=0,0,COUNTIF(I$19:$I1514,C1514*10+1))</f>
        <v>63</v>
      </c>
      <c r="K1514" s="21">
        <f t="shared" ca="1" si="145"/>
        <v>0</v>
      </c>
      <c r="L1514" s="24">
        <f t="shared" ca="1" si="146"/>
        <v>10512</v>
      </c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</row>
    <row r="1515" spans="1:44" x14ac:dyDescent="0.2">
      <c r="A1515" s="15" t="str">
        <f>Daten!A1515</f>
        <v>61024</v>
      </c>
      <c r="B1515" s="8" t="str">
        <f>Daten!B1515</f>
        <v>Oberhaag</v>
      </c>
      <c r="C1515" s="15">
        <f t="shared" si="141"/>
        <v>6</v>
      </c>
      <c r="D1515" s="9">
        <f>Daten!E1515</f>
        <v>2083</v>
      </c>
      <c r="E1515" s="10">
        <f>Daten!D1515</f>
        <v>0</v>
      </c>
      <c r="F1515" s="9">
        <f t="shared" si="142"/>
        <v>3357.6716417910447</v>
      </c>
      <c r="H1515" s="26">
        <f t="shared" ca="1" si="143"/>
        <v>10063</v>
      </c>
      <c r="I1515" s="8">
        <f t="shared" ca="1" si="144"/>
        <v>61</v>
      </c>
      <c r="J1515" s="26">
        <f ca="1">IF(I1515=0,0,COUNTIF(I$19:$I1515,C1515*10+1))</f>
        <v>64</v>
      </c>
      <c r="K1515" s="21">
        <f t="shared" ca="1" si="145"/>
        <v>0</v>
      </c>
      <c r="L1515" s="24">
        <f t="shared" ca="1" si="146"/>
        <v>10063</v>
      </c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</row>
    <row r="1516" spans="1:44" x14ac:dyDescent="0.2">
      <c r="A1516" s="15" t="str">
        <f>Daten!A1516</f>
        <v>61027</v>
      </c>
      <c r="B1516" s="8" t="str">
        <f>Daten!B1516</f>
        <v>Ragnitz</v>
      </c>
      <c r="C1516" s="15">
        <f t="shared" si="141"/>
        <v>6</v>
      </c>
      <c r="D1516" s="9">
        <f>Daten!E1516</f>
        <v>1496</v>
      </c>
      <c r="E1516" s="10">
        <f>Daten!D1516</f>
        <v>0</v>
      </c>
      <c r="F1516" s="9">
        <f t="shared" si="142"/>
        <v>2411.4626865671644</v>
      </c>
      <c r="H1516" s="26">
        <f t="shared" ca="1" si="143"/>
        <v>7227</v>
      </c>
      <c r="I1516" s="8">
        <f t="shared" ca="1" si="144"/>
        <v>61</v>
      </c>
      <c r="J1516" s="26">
        <f ca="1">IF(I1516=0,0,COUNTIF(I$19:$I1516,C1516*10+1))</f>
        <v>65</v>
      </c>
      <c r="K1516" s="21">
        <f t="shared" ca="1" si="145"/>
        <v>0</v>
      </c>
      <c r="L1516" s="24">
        <f t="shared" ca="1" si="146"/>
        <v>7227</v>
      </c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</row>
    <row r="1517" spans="1:44" x14ac:dyDescent="0.2">
      <c r="A1517" s="15" t="str">
        <f>Daten!A1517</f>
        <v>61030</v>
      </c>
      <c r="B1517" s="8" t="str">
        <f>Daten!B1517</f>
        <v>Sankt Andrä-Höch</v>
      </c>
      <c r="C1517" s="15">
        <f t="shared" si="141"/>
        <v>6</v>
      </c>
      <c r="D1517" s="9">
        <f>Daten!E1517</f>
        <v>1730</v>
      </c>
      <c r="E1517" s="10">
        <f>Daten!D1517</f>
        <v>0</v>
      </c>
      <c r="F1517" s="9">
        <f t="shared" si="142"/>
        <v>2788.6567164179105</v>
      </c>
      <c r="H1517" s="26">
        <f t="shared" ca="1" si="143"/>
        <v>8358</v>
      </c>
      <c r="I1517" s="8">
        <f t="shared" ca="1" si="144"/>
        <v>61</v>
      </c>
      <c r="J1517" s="26">
        <f ca="1">IF(I1517=0,0,COUNTIF(I$19:$I1517,C1517*10+1))</f>
        <v>66</v>
      </c>
      <c r="K1517" s="21">
        <f t="shared" ca="1" si="145"/>
        <v>0</v>
      </c>
      <c r="L1517" s="24">
        <f t="shared" ca="1" si="146"/>
        <v>8358</v>
      </c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</row>
    <row r="1518" spans="1:44" x14ac:dyDescent="0.2">
      <c r="A1518" s="15" t="str">
        <f>Daten!A1518</f>
        <v>61032</v>
      </c>
      <c r="B1518" s="8" t="str">
        <f>Daten!B1518</f>
        <v>Sankt Johann im Saggautal</v>
      </c>
      <c r="C1518" s="15">
        <f t="shared" si="141"/>
        <v>6</v>
      </c>
      <c r="D1518" s="9">
        <f>Daten!E1518</f>
        <v>2014</v>
      </c>
      <c r="E1518" s="10">
        <f>Daten!D1518</f>
        <v>0</v>
      </c>
      <c r="F1518" s="9">
        <f t="shared" si="142"/>
        <v>3246.4477611940297</v>
      </c>
      <c r="H1518" s="26">
        <f t="shared" ca="1" si="143"/>
        <v>9730</v>
      </c>
      <c r="I1518" s="8">
        <f t="shared" ca="1" si="144"/>
        <v>61</v>
      </c>
      <c r="J1518" s="26">
        <f ca="1">IF(I1518=0,0,COUNTIF(I$19:$I1518,C1518*10+1))</f>
        <v>67</v>
      </c>
      <c r="K1518" s="21">
        <f t="shared" ca="1" si="145"/>
        <v>0</v>
      </c>
      <c r="L1518" s="24">
        <f t="shared" ca="1" si="146"/>
        <v>9730</v>
      </c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</row>
    <row r="1519" spans="1:44" x14ac:dyDescent="0.2">
      <c r="A1519" s="15" t="str">
        <f>Daten!A1519</f>
        <v>61033</v>
      </c>
      <c r="B1519" s="8" t="str">
        <f>Daten!B1519</f>
        <v>Sankt Nikolai im Sausal</v>
      </c>
      <c r="C1519" s="15">
        <f t="shared" si="141"/>
        <v>6</v>
      </c>
      <c r="D1519" s="9">
        <f>Daten!E1519</f>
        <v>2287</v>
      </c>
      <c r="E1519" s="10">
        <f>Daten!D1519</f>
        <v>0</v>
      </c>
      <c r="F1519" s="9">
        <f t="shared" si="142"/>
        <v>3686.5074626865671</v>
      </c>
      <c r="H1519" s="26">
        <f t="shared" ca="1" si="143"/>
        <v>11049</v>
      </c>
      <c r="I1519" s="8">
        <f t="shared" ca="1" si="144"/>
        <v>61</v>
      </c>
      <c r="J1519" s="26">
        <f ca="1">IF(I1519=0,0,COUNTIF(I$19:$I1519,C1519*10+1))</f>
        <v>68</v>
      </c>
      <c r="K1519" s="21">
        <f t="shared" ca="1" si="145"/>
        <v>0</v>
      </c>
      <c r="L1519" s="24">
        <f t="shared" ca="1" si="146"/>
        <v>11049</v>
      </c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</row>
    <row r="1520" spans="1:44" x14ac:dyDescent="0.2">
      <c r="A1520" s="15" t="str">
        <f>Daten!A1520</f>
        <v>61043</v>
      </c>
      <c r="B1520" s="8" t="str">
        <f>Daten!B1520</f>
        <v>Tillmitsch</v>
      </c>
      <c r="C1520" s="15">
        <f t="shared" si="141"/>
        <v>6</v>
      </c>
      <c r="D1520" s="9">
        <f>Daten!E1520</f>
        <v>3287</v>
      </c>
      <c r="E1520" s="10">
        <f>Daten!D1520</f>
        <v>0</v>
      </c>
      <c r="F1520" s="9">
        <f t="shared" si="142"/>
        <v>5298.4477611940301</v>
      </c>
      <c r="H1520" s="26">
        <f t="shared" ca="1" si="143"/>
        <v>15880</v>
      </c>
      <c r="I1520" s="8">
        <f t="shared" ca="1" si="144"/>
        <v>61</v>
      </c>
      <c r="J1520" s="26">
        <f ca="1">IF(I1520=0,0,COUNTIF(I$19:$I1520,C1520*10+1))</f>
        <v>69</v>
      </c>
      <c r="K1520" s="21">
        <f t="shared" ca="1" si="145"/>
        <v>0</v>
      </c>
      <c r="L1520" s="24">
        <f t="shared" ca="1" si="146"/>
        <v>15880</v>
      </c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</row>
    <row r="1521" spans="1:44" x14ac:dyDescent="0.2">
      <c r="A1521" s="15" t="str">
        <f>Daten!A1521</f>
        <v>61045</v>
      </c>
      <c r="B1521" s="8" t="str">
        <f>Daten!B1521</f>
        <v>Wagna</v>
      </c>
      <c r="C1521" s="15">
        <f t="shared" si="141"/>
        <v>6</v>
      </c>
      <c r="D1521" s="9">
        <f>Daten!E1521</f>
        <v>5980</v>
      </c>
      <c r="E1521" s="10">
        <f>Daten!D1521</f>
        <v>0</v>
      </c>
      <c r="F1521" s="9">
        <f t="shared" si="142"/>
        <v>9639.4029850746265</v>
      </c>
      <c r="H1521" s="26">
        <f t="shared" ca="1" si="143"/>
        <v>28890</v>
      </c>
      <c r="I1521" s="8">
        <f t="shared" ca="1" si="144"/>
        <v>61</v>
      </c>
      <c r="J1521" s="26">
        <f ca="1">IF(I1521=0,0,COUNTIF(I$19:$I1521,C1521*10+1))</f>
        <v>70</v>
      </c>
      <c r="K1521" s="21">
        <f t="shared" ca="1" si="145"/>
        <v>0</v>
      </c>
      <c r="L1521" s="24">
        <f t="shared" ca="1" si="146"/>
        <v>28890</v>
      </c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</row>
    <row r="1522" spans="1:44" x14ac:dyDescent="0.2">
      <c r="A1522" s="15" t="str">
        <f>Daten!A1522</f>
        <v>61049</v>
      </c>
      <c r="B1522" s="8" t="str">
        <f>Daten!B1522</f>
        <v>Ehrenhausen an der Weinstraße</v>
      </c>
      <c r="C1522" s="15">
        <f t="shared" si="141"/>
        <v>6</v>
      </c>
      <c r="D1522" s="9">
        <f>Daten!E1522</f>
        <v>2569</v>
      </c>
      <c r="E1522" s="10">
        <f>Daten!D1522</f>
        <v>0</v>
      </c>
      <c r="F1522" s="9">
        <f t="shared" si="142"/>
        <v>4141.0746268656712</v>
      </c>
      <c r="H1522" s="26">
        <f t="shared" ca="1" si="143"/>
        <v>12411</v>
      </c>
      <c r="I1522" s="8">
        <f t="shared" ca="1" si="144"/>
        <v>61</v>
      </c>
      <c r="J1522" s="26">
        <f ca="1">IF(I1522=0,0,COUNTIF(I$19:$I1522,C1522*10+1))</f>
        <v>71</v>
      </c>
      <c r="K1522" s="21">
        <f t="shared" ca="1" si="145"/>
        <v>0</v>
      </c>
      <c r="L1522" s="24">
        <f t="shared" ca="1" si="146"/>
        <v>12411</v>
      </c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</row>
    <row r="1523" spans="1:44" x14ac:dyDescent="0.2">
      <c r="A1523" s="15" t="str">
        <f>Daten!A1523</f>
        <v>61050</v>
      </c>
      <c r="B1523" s="8" t="str">
        <f>Daten!B1523</f>
        <v>Gamlitz</v>
      </c>
      <c r="C1523" s="15">
        <f t="shared" si="141"/>
        <v>6</v>
      </c>
      <c r="D1523" s="9">
        <f>Daten!E1523</f>
        <v>3219</v>
      </c>
      <c r="E1523" s="10">
        <f>Daten!D1523</f>
        <v>0</v>
      </c>
      <c r="F1523" s="9">
        <f t="shared" si="142"/>
        <v>5188.8358208955224</v>
      </c>
      <c r="H1523" s="26">
        <f t="shared" ca="1" si="143"/>
        <v>15551</v>
      </c>
      <c r="I1523" s="8">
        <f t="shared" ca="1" si="144"/>
        <v>61</v>
      </c>
      <c r="J1523" s="26">
        <f ca="1">IF(I1523=0,0,COUNTIF(I$19:$I1523,C1523*10+1))</f>
        <v>72</v>
      </c>
      <c r="K1523" s="21">
        <f t="shared" ca="1" si="145"/>
        <v>0</v>
      </c>
      <c r="L1523" s="24">
        <f t="shared" ca="1" si="146"/>
        <v>15551</v>
      </c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</row>
    <row r="1524" spans="1:44" x14ac:dyDescent="0.2">
      <c r="A1524" s="15" t="str">
        <f>Daten!A1524</f>
        <v>61051</v>
      </c>
      <c r="B1524" s="8" t="str">
        <f>Daten!B1524</f>
        <v>Gleinstätten</v>
      </c>
      <c r="C1524" s="15">
        <f t="shared" si="141"/>
        <v>6</v>
      </c>
      <c r="D1524" s="9">
        <f>Daten!E1524</f>
        <v>2797</v>
      </c>
      <c r="E1524" s="10">
        <f>Daten!D1524</f>
        <v>0</v>
      </c>
      <c r="F1524" s="9">
        <f t="shared" si="142"/>
        <v>4508.5970149253735</v>
      </c>
      <c r="H1524" s="26">
        <f t="shared" ca="1" si="143"/>
        <v>13513</v>
      </c>
      <c r="I1524" s="8">
        <f t="shared" ca="1" si="144"/>
        <v>61</v>
      </c>
      <c r="J1524" s="26">
        <f ca="1">IF(I1524=0,0,COUNTIF(I$19:$I1524,C1524*10+1))</f>
        <v>73</v>
      </c>
      <c r="K1524" s="21">
        <f t="shared" ca="1" si="145"/>
        <v>0</v>
      </c>
      <c r="L1524" s="24">
        <f t="shared" ca="1" si="146"/>
        <v>13513</v>
      </c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</row>
    <row r="1525" spans="1:44" x14ac:dyDescent="0.2">
      <c r="A1525" s="15" t="str">
        <f>Daten!A1525</f>
        <v>61052</v>
      </c>
      <c r="B1525" s="8" t="str">
        <f>Daten!B1525</f>
        <v>Heiligenkreuz am Waasen</v>
      </c>
      <c r="C1525" s="15">
        <f t="shared" si="141"/>
        <v>6</v>
      </c>
      <c r="D1525" s="9">
        <f>Daten!E1525</f>
        <v>2802</v>
      </c>
      <c r="E1525" s="10">
        <f>Daten!D1525</f>
        <v>0</v>
      </c>
      <c r="F1525" s="9">
        <f t="shared" si="142"/>
        <v>4516.6567164179105</v>
      </c>
      <c r="H1525" s="26">
        <f t="shared" ca="1" si="143"/>
        <v>13537</v>
      </c>
      <c r="I1525" s="8">
        <f t="shared" ca="1" si="144"/>
        <v>61</v>
      </c>
      <c r="J1525" s="26">
        <f ca="1">IF(I1525=0,0,COUNTIF(I$19:$I1525,C1525*10+1))</f>
        <v>74</v>
      </c>
      <c r="K1525" s="21">
        <f t="shared" ca="1" si="145"/>
        <v>0</v>
      </c>
      <c r="L1525" s="24">
        <f t="shared" ca="1" si="146"/>
        <v>13537</v>
      </c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</row>
    <row r="1526" spans="1:44" x14ac:dyDescent="0.2">
      <c r="A1526" s="15" t="str">
        <f>Daten!A1526</f>
        <v>61053</v>
      </c>
      <c r="B1526" s="8" t="str">
        <f>Daten!B1526</f>
        <v>Leibnitz</v>
      </c>
      <c r="C1526" s="15">
        <f t="shared" si="141"/>
        <v>6</v>
      </c>
      <c r="D1526" s="9">
        <f>Daten!E1526</f>
        <v>12383</v>
      </c>
      <c r="E1526" s="10">
        <f>Daten!D1526</f>
        <v>0</v>
      </c>
      <c r="F1526" s="9">
        <f t="shared" si="142"/>
        <v>20638.333333333332</v>
      </c>
      <c r="H1526" s="26">
        <f t="shared" ca="1" si="143"/>
        <v>61854</v>
      </c>
      <c r="I1526" s="8">
        <f t="shared" ca="1" si="144"/>
        <v>61</v>
      </c>
      <c r="J1526" s="26">
        <f ca="1">IF(I1526=0,0,COUNTIF(I$19:$I1526,C1526*10+1))</f>
        <v>75</v>
      </c>
      <c r="K1526" s="21">
        <f t="shared" ca="1" si="145"/>
        <v>0</v>
      </c>
      <c r="L1526" s="24">
        <f t="shared" ca="1" si="146"/>
        <v>61854</v>
      </c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</row>
    <row r="1527" spans="1:44" x14ac:dyDescent="0.2">
      <c r="A1527" s="15" t="str">
        <f>Daten!A1527</f>
        <v>61054</v>
      </c>
      <c r="B1527" s="8" t="str">
        <f>Daten!B1527</f>
        <v>Leutschach an der Weinstraße</v>
      </c>
      <c r="C1527" s="15">
        <f t="shared" si="141"/>
        <v>6</v>
      </c>
      <c r="D1527" s="9">
        <f>Daten!E1527</f>
        <v>3689</v>
      </c>
      <c r="E1527" s="10">
        <f>Daten!D1527</f>
        <v>0</v>
      </c>
      <c r="F1527" s="9">
        <f t="shared" si="142"/>
        <v>5946.4477611940301</v>
      </c>
      <c r="H1527" s="26">
        <f t="shared" ca="1" si="143"/>
        <v>17822</v>
      </c>
      <c r="I1527" s="8">
        <f t="shared" ca="1" si="144"/>
        <v>61</v>
      </c>
      <c r="J1527" s="26">
        <f ca="1">IF(I1527=0,0,COUNTIF(I$19:$I1527,C1527*10+1))</f>
        <v>76</v>
      </c>
      <c r="K1527" s="21">
        <f t="shared" ca="1" si="145"/>
        <v>0</v>
      </c>
      <c r="L1527" s="24">
        <f t="shared" ca="1" si="146"/>
        <v>17822</v>
      </c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</row>
    <row r="1528" spans="1:44" x14ac:dyDescent="0.2">
      <c r="A1528" s="15" t="str">
        <f>Daten!A1528</f>
        <v>61055</v>
      </c>
      <c r="B1528" s="8" t="str">
        <f>Daten!B1528</f>
        <v>Sankt Georgen an der Stiefing</v>
      </c>
      <c r="C1528" s="15">
        <f t="shared" si="141"/>
        <v>6</v>
      </c>
      <c r="D1528" s="9">
        <f>Daten!E1528</f>
        <v>1510</v>
      </c>
      <c r="E1528" s="10">
        <f>Daten!D1528</f>
        <v>0</v>
      </c>
      <c r="F1528" s="9">
        <f t="shared" si="142"/>
        <v>2434.0298507462685</v>
      </c>
      <c r="H1528" s="26">
        <f t="shared" ca="1" si="143"/>
        <v>7295</v>
      </c>
      <c r="I1528" s="8">
        <f t="shared" ca="1" si="144"/>
        <v>61</v>
      </c>
      <c r="J1528" s="26">
        <f ca="1">IF(I1528=0,0,COUNTIF(I$19:$I1528,C1528*10+1))</f>
        <v>77</v>
      </c>
      <c r="K1528" s="21">
        <f t="shared" ca="1" si="145"/>
        <v>0</v>
      </c>
      <c r="L1528" s="24">
        <f t="shared" ca="1" si="146"/>
        <v>7295</v>
      </c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</row>
    <row r="1529" spans="1:44" x14ac:dyDescent="0.2">
      <c r="A1529" s="15" t="str">
        <f>Daten!A1529</f>
        <v>61057</v>
      </c>
      <c r="B1529" s="8" t="str">
        <f>Daten!B1529</f>
        <v>Schwarzautal</v>
      </c>
      <c r="C1529" s="15">
        <f t="shared" si="141"/>
        <v>6</v>
      </c>
      <c r="D1529" s="9">
        <f>Daten!E1529</f>
        <v>2299</v>
      </c>
      <c r="E1529" s="10">
        <f>Daten!D1529</f>
        <v>0</v>
      </c>
      <c r="F1529" s="9">
        <f t="shared" si="142"/>
        <v>3705.8507462686566</v>
      </c>
      <c r="H1529" s="26">
        <f t="shared" ca="1" si="143"/>
        <v>11107</v>
      </c>
      <c r="I1529" s="8">
        <f t="shared" ca="1" si="144"/>
        <v>61</v>
      </c>
      <c r="J1529" s="26">
        <f ca="1">IF(I1529=0,0,COUNTIF(I$19:$I1529,C1529*10+1))</f>
        <v>78</v>
      </c>
      <c r="K1529" s="21">
        <f t="shared" ca="1" si="145"/>
        <v>0</v>
      </c>
      <c r="L1529" s="24">
        <f t="shared" ca="1" si="146"/>
        <v>11107</v>
      </c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</row>
    <row r="1530" spans="1:44" x14ac:dyDescent="0.2">
      <c r="A1530" s="15" t="str">
        <f>Daten!A1530</f>
        <v>61059</v>
      </c>
      <c r="B1530" s="8" t="str">
        <f>Daten!B1530</f>
        <v>Wildon</v>
      </c>
      <c r="C1530" s="15">
        <f t="shared" si="141"/>
        <v>6</v>
      </c>
      <c r="D1530" s="9">
        <f>Daten!E1530</f>
        <v>5421</v>
      </c>
      <c r="E1530" s="10">
        <f>Daten!D1530</f>
        <v>0</v>
      </c>
      <c r="F1530" s="9">
        <f t="shared" si="142"/>
        <v>8738.3283582089553</v>
      </c>
      <c r="H1530" s="26">
        <f t="shared" ca="1" si="143"/>
        <v>26189</v>
      </c>
      <c r="I1530" s="8">
        <f t="shared" ca="1" si="144"/>
        <v>61</v>
      </c>
      <c r="J1530" s="26">
        <f ca="1">IF(I1530=0,0,COUNTIF(I$19:$I1530,C1530*10+1))</f>
        <v>79</v>
      </c>
      <c r="K1530" s="21">
        <f t="shared" ca="1" si="145"/>
        <v>0</v>
      </c>
      <c r="L1530" s="24">
        <f t="shared" ca="1" si="146"/>
        <v>26189</v>
      </c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</row>
    <row r="1531" spans="1:44" x14ac:dyDescent="0.2">
      <c r="A1531" s="15">
        <f>Daten!A1531</f>
        <v>61060</v>
      </c>
      <c r="B1531" s="8" t="str">
        <f>Daten!B1531</f>
        <v>St. Veit in der Südsteiermark</v>
      </c>
      <c r="C1531" s="15">
        <f t="shared" si="141"/>
        <v>6</v>
      </c>
      <c r="D1531" s="9">
        <f>Daten!E1531</f>
        <v>4303</v>
      </c>
      <c r="E1531" s="10">
        <f>Daten!D1531</f>
        <v>0</v>
      </c>
      <c r="F1531" s="9">
        <f t="shared" si="142"/>
        <v>6936.1791044776119</v>
      </c>
      <c r="H1531" s="26">
        <f t="shared" ca="1" si="143"/>
        <v>20788</v>
      </c>
      <c r="I1531" s="8">
        <f t="shared" ca="1" si="144"/>
        <v>61</v>
      </c>
      <c r="J1531" s="26">
        <f ca="1">IF(I1531=0,0,COUNTIF(I$19:$I1531,C1531*10+1))</f>
        <v>80</v>
      </c>
      <c r="K1531" s="21">
        <f t="shared" ca="1" si="145"/>
        <v>0</v>
      </c>
      <c r="L1531" s="24">
        <f t="shared" ca="1" si="146"/>
        <v>20788</v>
      </c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</row>
    <row r="1532" spans="1:44" x14ac:dyDescent="0.2">
      <c r="A1532" s="15">
        <f>Daten!A1532</f>
        <v>61061</v>
      </c>
      <c r="B1532" s="8" t="str">
        <f>Daten!B1532</f>
        <v>Straß in Steiermark</v>
      </c>
      <c r="C1532" s="15">
        <f t="shared" si="141"/>
        <v>6</v>
      </c>
      <c r="D1532" s="9">
        <f>Daten!E1532</f>
        <v>6283</v>
      </c>
      <c r="E1532" s="10">
        <f>Daten!D1532</f>
        <v>0</v>
      </c>
      <c r="F1532" s="9">
        <f t="shared" si="142"/>
        <v>10127.820895522387</v>
      </c>
      <c r="H1532" s="26">
        <f t="shared" ca="1" si="143"/>
        <v>30354</v>
      </c>
      <c r="I1532" s="8">
        <f t="shared" ca="1" si="144"/>
        <v>61</v>
      </c>
      <c r="J1532" s="26">
        <f ca="1">IF(I1532=0,0,COUNTIF(I$19:$I1532,C1532*10+1))</f>
        <v>81</v>
      </c>
      <c r="K1532" s="21">
        <f t="shared" ca="1" si="145"/>
        <v>0</v>
      </c>
      <c r="L1532" s="24">
        <f t="shared" ca="1" si="146"/>
        <v>30354</v>
      </c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</row>
    <row r="1533" spans="1:44" x14ac:dyDescent="0.2">
      <c r="A1533" s="15" t="str">
        <f>Daten!A1533</f>
        <v>61101</v>
      </c>
      <c r="B1533" s="8" t="str">
        <f>Daten!B1533</f>
        <v>Eisenerz</v>
      </c>
      <c r="C1533" s="15">
        <f t="shared" si="141"/>
        <v>6</v>
      </c>
      <c r="D1533" s="9">
        <f>Daten!E1533</f>
        <v>3932</v>
      </c>
      <c r="E1533" s="10">
        <f>Daten!D1533</f>
        <v>0</v>
      </c>
      <c r="F1533" s="9">
        <f t="shared" si="142"/>
        <v>6338.1492537313434</v>
      </c>
      <c r="H1533" s="26">
        <f t="shared" ca="1" si="143"/>
        <v>18996</v>
      </c>
      <c r="I1533" s="8">
        <f t="shared" ca="1" si="144"/>
        <v>61</v>
      </c>
      <c r="J1533" s="26">
        <f ca="1">IF(I1533=0,0,COUNTIF(I$19:$I1533,C1533*10+1))</f>
        <v>82</v>
      </c>
      <c r="K1533" s="21">
        <f t="shared" ca="1" si="145"/>
        <v>0</v>
      </c>
      <c r="L1533" s="24">
        <f t="shared" ca="1" si="146"/>
        <v>18996</v>
      </c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</row>
    <row r="1534" spans="1:44" x14ac:dyDescent="0.2">
      <c r="A1534" s="15" t="str">
        <f>Daten!A1534</f>
        <v>61105</v>
      </c>
      <c r="B1534" s="8" t="str">
        <f>Daten!B1534</f>
        <v>Kalwang</v>
      </c>
      <c r="C1534" s="15">
        <f t="shared" si="141"/>
        <v>6</v>
      </c>
      <c r="D1534" s="9">
        <f>Daten!E1534</f>
        <v>987</v>
      </c>
      <c r="E1534" s="10">
        <f>Daten!D1534</f>
        <v>0</v>
      </c>
      <c r="F1534" s="9">
        <f t="shared" si="142"/>
        <v>1590.9850746268658</v>
      </c>
      <c r="H1534" s="26">
        <f t="shared" ca="1" si="143"/>
        <v>4768</v>
      </c>
      <c r="I1534" s="8">
        <f t="shared" ca="1" si="144"/>
        <v>61</v>
      </c>
      <c r="J1534" s="26">
        <f ca="1">IF(I1534=0,0,COUNTIF(I$19:$I1534,C1534*10+1))</f>
        <v>83</v>
      </c>
      <c r="K1534" s="21">
        <f t="shared" ca="1" si="145"/>
        <v>0</v>
      </c>
      <c r="L1534" s="24">
        <f t="shared" ca="1" si="146"/>
        <v>4768</v>
      </c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</row>
    <row r="1535" spans="1:44" x14ac:dyDescent="0.2">
      <c r="A1535" s="15" t="str">
        <f>Daten!A1535</f>
        <v>61106</v>
      </c>
      <c r="B1535" s="8" t="str">
        <f>Daten!B1535</f>
        <v>Kammern im Liesingtal</v>
      </c>
      <c r="C1535" s="15">
        <f t="shared" si="141"/>
        <v>6</v>
      </c>
      <c r="D1535" s="9">
        <f>Daten!E1535</f>
        <v>1589</v>
      </c>
      <c r="E1535" s="10">
        <f>Daten!D1535</f>
        <v>0</v>
      </c>
      <c r="F1535" s="9">
        <f t="shared" si="142"/>
        <v>2561.373134328358</v>
      </c>
      <c r="H1535" s="26">
        <f t="shared" ca="1" si="143"/>
        <v>7677</v>
      </c>
      <c r="I1535" s="8">
        <f t="shared" ca="1" si="144"/>
        <v>61</v>
      </c>
      <c r="J1535" s="26">
        <f ca="1">IF(I1535=0,0,COUNTIF(I$19:$I1535,C1535*10+1))</f>
        <v>84</v>
      </c>
      <c r="K1535" s="21">
        <f t="shared" ca="1" si="145"/>
        <v>0</v>
      </c>
      <c r="L1535" s="24">
        <f t="shared" ca="1" si="146"/>
        <v>7677</v>
      </c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</row>
    <row r="1536" spans="1:44" x14ac:dyDescent="0.2">
      <c r="A1536" s="15" t="str">
        <f>Daten!A1536</f>
        <v>61107</v>
      </c>
      <c r="B1536" s="8" t="str">
        <f>Daten!B1536</f>
        <v>Kraubath an der Mur</v>
      </c>
      <c r="C1536" s="15">
        <f t="shared" si="141"/>
        <v>6</v>
      </c>
      <c r="D1536" s="9">
        <f>Daten!E1536</f>
        <v>1299</v>
      </c>
      <c r="E1536" s="10">
        <f>Daten!D1536</f>
        <v>0</v>
      </c>
      <c r="F1536" s="9">
        <f t="shared" si="142"/>
        <v>2093.9104477611941</v>
      </c>
      <c r="H1536" s="26">
        <f t="shared" ca="1" si="143"/>
        <v>6276</v>
      </c>
      <c r="I1536" s="8">
        <f t="shared" ca="1" si="144"/>
        <v>61</v>
      </c>
      <c r="J1536" s="26">
        <f ca="1">IF(I1536=0,0,COUNTIF(I$19:$I1536,C1536*10+1))</f>
        <v>85</v>
      </c>
      <c r="K1536" s="21">
        <f t="shared" ca="1" si="145"/>
        <v>0</v>
      </c>
      <c r="L1536" s="24">
        <f t="shared" ca="1" si="146"/>
        <v>6276</v>
      </c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</row>
    <row r="1537" spans="1:44" x14ac:dyDescent="0.2">
      <c r="A1537" s="15" t="str">
        <f>Daten!A1537</f>
        <v>61108</v>
      </c>
      <c r="B1537" s="8" t="str">
        <f>Daten!B1537</f>
        <v>Leoben</v>
      </c>
      <c r="C1537" s="15">
        <f t="shared" si="141"/>
        <v>6</v>
      </c>
      <c r="D1537" s="9">
        <f>Daten!E1537</f>
        <v>24665</v>
      </c>
      <c r="E1537" s="10">
        <f>Daten!D1537</f>
        <v>0</v>
      </c>
      <c r="F1537" s="9">
        <f t="shared" si="142"/>
        <v>49330</v>
      </c>
      <c r="H1537" s="26">
        <f t="shared" ca="1" si="143"/>
        <v>147845</v>
      </c>
      <c r="I1537" s="8">
        <f t="shared" ca="1" si="144"/>
        <v>61</v>
      </c>
      <c r="J1537" s="26">
        <f ca="1">IF(I1537=0,0,COUNTIF(I$19:$I1537,C1537*10+1))</f>
        <v>86</v>
      </c>
      <c r="K1537" s="21">
        <f t="shared" ca="1" si="145"/>
        <v>0</v>
      </c>
      <c r="L1537" s="24">
        <f t="shared" ca="1" si="146"/>
        <v>147845</v>
      </c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</row>
    <row r="1538" spans="1:44" x14ac:dyDescent="0.2">
      <c r="A1538" s="15" t="str">
        <f>Daten!A1538</f>
        <v>61109</v>
      </c>
      <c r="B1538" s="8" t="str">
        <f>Daten!B1538</f>
        <v>Mautern in Steiermark</v>
      </c>
      <c r="C1538" s="15">
        <f t="shared" si="141"/>
        <v>6</v>
      </c>
      <c r="D1538" s="9">
        <f>Daten!E1538</f>
        <v>1771</v>
      </c>
      <c r="E1538" s="10">
        <f>Daten!D1538</f>
        <v>0</v>
      </c>
      <c r="F1538" s="9">
        <f t="shared" si="142"/>
        <v>2854.7462686567164</v>
      </c>
      <c r="H1538" s="26">
        <f t="shared" ca="1" si="143"/>
        <v>8556</v>
      </c>
      <c r="I1538" s="8">
        <f t="shared" ca="1" si="144"/>
        <v>61</v>
      </c>
      <c r="J1538" s="26">
        <f ca="1">IF(I1538=0,0,COUNTIF(I$19:$I1538,C1538*10+1))</f>
        <v>87</v>
      </c>
      <c r="K1538" s="21">
        <f t="shared" ca="1" si="145"/>
        <v>0</v>
      </c>
      <c r="L1538" s="24">
        <f t="shared" ca="1" si="146"/>
        <v>8556</v>
      </c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</row>
    <row r="1539" spans="1:44" x14ac:dyDescent="0.2">
      <c r="A1539" s="15" t="str">
        <f>Daten!A1539</f>
        <v>61110</v>
      </c>
      <c r="B1539" s="8" t="str">
        <f>Daten!B1539</f>
        <v>Niklasdorf</v>
      </c>
      <c r="C1539" s="15">
        <f t="shared" si="141"/>
        <v>6</v>
      </c>
      <c r="D1539" s="9">
        <f>Daten!E1539</f>
        <v>2427</v>
      </c>
      <c r="E1539" s="10">
        <f>Daten!D1539</f>
        <v>0</v>
      </c>
      <c r="F1539" s="9">
        <f t="shared" si="142"/>
        <v>3912.1791044776119</v>
      </c>
      <c r="H1539" s="26">
        <f t="shared" ca="1" si="143"/>
        <v>11725</v>
      </c>
      <c r="I1539" s="8">
        <f t="shared" ca="1" si="144"/>
        <v>61</v>
      </c>
      <c r="J1539" s="26">
        <f ca="1">IF(I1539=0,0,COUNTIF(I$19:$I1539,C1539*10+1))</f>
        <v>88</v>
      </c>
      <c r="K1539" s="21">
        <f t="shared" ca="1" si="145"/>
        <v>0</v>
      </c>
      <c r="L1539" s="24">
        <f t="shared" ca="1" si="146"/>
        <v>11725</v>
      </c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</row>
    <row r="1540" spans="1:44" x14ac:dyDescent="0.2">
      <c r="A1540" s="15" t="str">
        <f>Daten!A1540</f>
        <v>61111</v>
      </c>
      <c r="B1540" s="8" t="str">
        <f>Daten!B1540</f>
        <v>Proleb</v>
      </c>
      <c r="C1540" s="15">
        <f t="shared" si="141"/>
        <v>6</v>
      </c>
      <c r="D1540" s="9">
        <f>Daten!E1540</f>
        <v>1523</v>
      </c>
      <c r="E1540" s="10">
        <f>Daten!D1540</f>
        <v>0</v>
      </c>
      <c r="F1540" s="9">
        <f t="shared" si="142"/>
        <v>2454.9850746268658</v>
      </c>
      <c r="H1540" s="26">
        <f t="shared" ca="1" si="143"/>
        <v>7358</v>
      </c>
      <c r="I1540" s="8">
        <f t="shared" ca="1" si="144"/>
        <v>61</v>
      </c>
      <c r="J1540" s="26">
        <f ca="1">IF(I1540=0,0,COUNTIF(I$19:$I1540,C1540*10+1))</f>
        <v>89</v>
      </c>
      <c r="K1540" s="21">
        <f t="shared" ca="1" si="145"/>
        <v>0</v>
      </c>
      <c r="L1540" s="24">
        <f t="shared" ca="1" si="146"/>
        <v>7358</v>
      </c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</row>
    <row r="1541" spans="1:44" x14ac:dyDescent="0.2">
      <c r="A1541" s="15" t="str">
        <f>Daten!A1541</f>
        <v>61112</v>
      </c>
      <c r="B1541" s="8" t="str">
        <f>Daten!B1541</f>
        <v>Radmer</v>
      </c>
      <c r="C1541" s="15">
        <f t="shared" si="141"/>
        <v>6</v>
      </c>
      <c r="D1541" s="9">
        <f>Daten!E1541</f>
        <v>537</v>
      </c>
      <c r="E1541" s="10">
        <f>Daten!D1541</f>
        <v>0</v>
      </c>
      <c r="F1541" s="9">
        <f t="shared" si="142"/>
        <v>865.61194029850742</v>
      </c>
      <c r="H1541" s="26">
        <f t="shared" ca="1" si="143"/>
        <v>2594</v>
      </c>
      <c r="I1541" s="8">
        <f t="shared" ca="1" si="144"/>
        <v>61</v>
      </c>
      <c r="J1541" s="26">
        <f ca="1">IF(I1541=0,0,COUNTIF(I$19:$I1541,C1541*10+1))</f>
        <v>90</v>
      </c>
      <c r="K1541" s="21">
        <f t="shared" ca="1" si="145"/>
        <v>0</v>
      </c>
      <c r="L1541" s="24">
        <f t="shared" ca="1" si="146"/>
        <v>2594</v>
      </c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</row>
    <row r="1542" spans="1:44" x14ac:dyDescent="0.2">
      <c r="A1542" s="15" t="str">
        <f>Daten!A1542</f>
        <v>61113</v>
      </c>
      <c r="B1542" s="8" t="str">
        <f>Daten!B1542</f>
        <v>Sankt Michael in Obersteiermark</v>
      </c>
      <c r="C1542" s="15">
        <f t="shared" si="141"/>
        <v>6</v>
      </c>
      <c r="D1542" s="9">
        <f>Daten!E1542</f>
        <v>3054</v>
      </c>
      <c r="E1542" s="10">
        <f>Daten!D1542</f>
        <v>0</v>
      </c>
      <c r="F1542" s="9">
        <f t="shared" si="142"/>
        <v>4922.8656716417909</v>
      </c>
      <c r="H1542" s="26">
        <f t="shared" ca="1" si="143"/>
        <v>14754</v>
      </c>
      <c r="I1542" s="8">
        <f t="shared" ca="1" si="144"/>
        <v>61</v>
      </c>
      <c r="J1542" s="26">
        <f ca="1">IF(I1542=0,0,COUNTIF(I$19:$I1542,C1542*10+1))</f>
        <v>91</v>
      </c>
      <c r="K1542" s="21">
        <f t="shared" ca="1" si="145"/>
        <v>0</v>
      </c>
      <c r="L1542" s="24">
        <f t="shared" ca="1" si="146"/>
        <v>14754</v>
      </c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</row>
    <row r="1543" spans="1:44" x14ac:dyDescent="0.2">
      <c r="A1543" s="15" t="str">
        <f>Daten!A1543</f>
        <v>61114</v>
      </c>
      <c r="B1543" s="8" t="str">
        <f>Daten!B1543</f>
        <v>Sankt Peter-Freienstein</v>
      </c>
      <c r="C1543" s="15">
        <f t="shared" si="141"/>
        <v>6</v>
      </c>
      <c r="D1543" s="9">
        <f>Daten!E1543</f>
        <v>2365</v>
      </c>
      <c r="E1543" s="10">
        <f>Daten!D1543</f>
        <v>0</v>
      </c>
      <c r="F1543" s="9">
        <f t="shared" si="142"/>
        <v>3812.2388059701493</v>
      </c>
      <c r="H1543" s="26">
        <f t="shared" ca="1" si="143"/>
        <v>11425</v>
      </c>
      <c r="I1543" s="8">
        <f t="shared" ca="1" si="144"/>
        <v>61</v>
      </c>
      <c r="J1543" s="26">
        <f ca="1">IF(I1543=0,0,COUNTIF(I$19:$I1543,C1543*10+1))</f>
        <v>92</v>
      </c>
      <c r="K1543" s="21">
        <f t="shared" ca="1" si="145"/>
        <v>0</v>
      </c>
      <c r="L1543" s="24">
        <f t="shared" ca="1" si="146"/>
        <v>11425</v>
      </c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</row>
    <row r="1544" spans="1:44" x14ac:dyDescent="0.2">
      <c r="A1544" s="15" t="str">
        <f>Daten!A1544</f>
        <v>61115</v>
      </c>
      <c r="B1544" s="8" t="str">
        <f>Daten!B1544</f>
        <v>Sankt Stefan ob Leoben</v>
      </c>
      <c r="C1544" s="15">
        <f t="shared" si="141"/>
        <v>6</v>
      </c>
      <c r="D1544" s="9">
        <f>Daten!E1544</f>
        <v>1912</v>
      </c>
      <c r="E1544" s="10">
        <f>Daten!D1544</f>
        <v>0</v>
      </c>
      <c r="F1544" s="9">
        <f t="shared" si="142"/>
        <v>3082.0298507462685</v>
      </c>
      <c r="H1544" s="26">
        <f t="shared" ca="1" si="143"/>
        <v>9237</v>
      </c>
      <c r="I1544" s="8">
        <f t="shared" ca="1" si="144"/>
        <v>61</v>
      </c>
      <c r="J1544" s="26">
        <f ca="1">IF(I1544=0,0,COUNTIF(I$19:$I1544,C1544*10+1))</f>
        <v>93</v>
      </c>
      <c r="K1544" s="21">
        <f t="shared" ca="1" si="145"/>
        <v>0</v>
      </c>
      <c r="L1544" s="24">
        <f t="shared" ca="1" si="146"/>
        <v>9237</v>
      </c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</row>
    <row r="1545" spans="1:44" x14ac:dyDescent="0.2">
      <c r="A1545" s="15" t="str">
        <f>Daten!A1545</f>
        <v>61116</v>
      </c>
      <c r="B1545" s="8" t="str">
        <f>Daten!B1545</f>
        <v>Traboch</v>
      </c>
      <c r="C1545" s="15">
        <f t="shared" si="141"/>
        <v>6</v>
      </c>
      <c r="D1545" s="9">
        <f>Daten!E1545</f>
        <v>1391</v>
      </c>
      <c r="E1545" s="10">
        <f>Daten!D1545</f>
        <v>0</v>
      </c>
      <c r="F1545" s="9">
        <f t="shared" si="142"/>
        <v>2242.2089552238804</v>
      </c>
      <c r="H1545" s="26">
        <f t="shared" ca="1" si="143"/>
        <v>6720</v>
      </c>
      <c r="I1545" s="8">
        <f t="shared" ca="1" si="144"/>
        <v>61</v>
      </c>
      <c r="J1545" s="26">
        <f ca="1">IF(I1545=0,0,COUNTIF(I$19:$I1545,C1545*10+1))</f>
        <v>94</v>
      </c>
      <c r="K1545" s="21">
        <f t="shared" ca="1" si="145"/>
        <v>0</v>
      </c>
      <c r="L1545" s="24">
        <f t="shared" ca="1" si="146"/>
        <v>6720</v>
      </c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</row>
    <row r="1546" spans="1:44" x14ac:dyDescent="0.2">
      <c r="A1546" s="15" t="str">
        <f>Daten!A1546</f>
        <v>61118</v>
      </c>
      <c r="B1546" s="8" t="str">
        <f>Daten!B1546</f>
        <v>Vordernberg</v>
      </c>
      <c r="C1546" s="15">
        <f t="shared" si="141"/>
        <v>6</v>
      </c>
      <c r="D1546" s="9">
        <f>Daten!E1546</f>
        <v>1020</v>
      </c>
      <c r="E1546" s="10">
        <f>Daten!D1546</f>
        <v>0</v>
      </c>
      <c r="F1546" s="9">
        <f t="shared" si="142"/>
        <v>1644.1791044776119</v>
      </c>
      <c r="H1546" s="26">
        <f t="shared" ca="1" si="143"/>
        <v>4928</v>
      </c>
      <c r="I1546" s="8">
        <f t="shared" ca="1" si="144"/>
        <v>61</v>
      </c>
      <c r="J1546" s="26">
        <f ca="1">IF(I1546=0,0,COUNTIF(I$19:$I1546,C1546*10+1))</f>
        <v>95</v>
      </c>
      <c r="K1546" s="21">
        <f t="shared" ca="1" si="145"/>
        <v>0</v>
      </c>
      <c r="L1546" s="24">
        <f t="shared" ca="1" si="146"/>
        <v>4928</v>
      </c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</row>
    <row r="1547" spans="1:44" x14ac:dyDescent="0.2">
      <c r="A1547" s="15" t="str">
        <f>Daten!A1547</f>
        <v>61119</v>
      </c>
      <c r="B1547" s="8" t="str">
        <f>Daten!B1547</f>
        <v>Wald am Schoberpaß</v>
      </c>
      <c r="C1547" s="15">
        <f t="shared" si="141"/>
        <v>6</v>
      </c>
      <c r="D1547" s="9">
        <f>Daten!E1547</f>
        <v>557</v>
      </c>
      <c r="E1547" s="10">
        <f>Daten!D1547</f>
        <v>0</v>
      </c>
      <c r="F1547" s="9">
        <f t="shared" si="142"/>
        <v>897.85074626865674</v>
      </c>
      <c r="H1547" s="26">
        <f t="shared" ca="1" si="143"/>
        <v>2691</v>
      </c>
      <c r="I1547" s="8">
        <f t="shared" ca="1" si="144"/>
        <v>61</v>
      </c>
      <c r="J1547" s="26">
        <f ca="1">IF(I1547=0,0,COUNTIF(I$19:$I1547,C1547*10+1))</f>
        <v>96</v>
      </c>
      <c r="K1547" s="21">
        <f t="shared" ca="1" si="145"/>
        <v>0</v>
      </c>
      <c r="L1547" s="24">
        <f t="shared" ca="1" si="146"/>
        <v>2691</v>
      </c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</row>
    <row r="1548" spans="1:44" x14ac:dyDescent="0.2">
      <c r="A1548" s="15" t="str">
        <f>Daten!A1548</f>
        <v>61120</v>
      </c>
      <c r="B1548" s="8" t="str">
        <f>Daten!B1548</f>
        <v>Trofaiach</v>
      </c>
      <c r="C1548" s="15">
        <f t="shared" si="141"/>
        <v>6</v>
      </c>
      <c r="D1548" s="9">
        <f>Daten!E1548</f>
        <v>11122</v>
      </c>
      <c r="E1548" s="10">
        <f>Daten!D1548</f>
        <v>0</v>
      </c>
      <c r="F1548" s="9">
        <f t="shared" si="142"/>
        <v>18536.666666666664</v>
      </c>
      <c r="H1548" s="26">
        <f t="shared" ca="1" si="143"/>
        <v>55555</v>
      </c>
      <c r="I1548" s="8">
        <f t="shared" ca="1" si="144"/>
        <v>61</v>
      </c>
      <c r="J1548" s="26">
        <f ca="1">IF(I1548=0,0,COUNTIF(I$19:$I1548,C1548*10+1))</f>
        <v>97</v>
      </c>
      <c r="K1548" s="21">
        <f t="shared" ca="1" si="145"/>
        <v>0</v>
      </c>
      <c r="L1548" s="24">
        <f t="shared" ca="1" si="146"/>
        <v>55555</v>
      </c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</row>
    <row r="1549" spans="1:44" x14ac:dyDescent="0.2">
      <c r="A1549" s="15" t="str">
        <f>Daten!A1549</f>
        <v>61203</v>
      </c>
      <c r="B1549" s="8" t="str">
        <f>Daten!B1549</f>
        <v>Aigen im Ennstal</v>
      </c>
      <c r="C1549" s="15">
        <f t="shared" si="141"/>
        <v>6</v>
      </c>
      <c r="D1549" s="9">
        <f>Daten!E1549</f>
        <v>2644</v>
      </c>
      <c r="E1549" s="10">
        <f>Daten!D1549</f>
        <v>0</v>
      </c>
      <c r="F1549" s="9">
        <f t="shared" si="142"/>
        <v>4261.9701492537315</v>
      </c>
      <c r="H1549" s="26">
        <f t="shared" ca="1" si="143"/>
        <v>12773</v>
      </c>
      <c r="I1549" s="8">
        <f t="shared" ca="1" si="144"/>
        <v>61</v>
      </c>
      <c r="J1549" s="26">
        <f ca="1">IF(I1549=0,0,COUNTIF(I$19:$I1549,C1549*10+1))</f>
        <v>98</v>
      </c>
      <c r="K1549" s="21">
        <f t="shared" ca="1" si="145"/>
        <v>0</v>
      </c>
      <c r="L1549" s="24">
        <f t="shared" ca="1" si="146"/>
        <v>12773</v>
      </c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</row>
    <row r="1550" spans="1:44" x14ac:dyDescent="0.2">
      <c r="A1550" s="15" t="str">
        <f>Daten!A1550</f>
        <v>61204</v>
      </c>
      <c r="B1550" s="8" t="str">
        <f>Daten!B1550</f>
        <v>Altaussee</v>
      </c>
      <c r="C1550" s="15">
        <f t="shared" si="141"/>
        <v>6</v>
      </c>
      <c r="D1550" s="9">
        <f>Daten!E1550</f>
        <v>1874</v>
      </c>
      <c r="E1550" s="10">
        <f>Daten!D1550</f>
        <v>0</v>
      </c>
      <c r="F1550" s="9">
        <f t="shared" si="142"/>
        <v>3020.7761194029849</v>
      </c>
      <c r="H1550" s="26">
        <f t="shared" ca="1" si="143"/>
        <v>9053</v>
      </c>
      <c r="I1550" s="8">
        <f t="shared" ca="1" si="144"/>
        <v>61</v>
      </c>
      <c r="J1550" s="26">
        <f ca="1">IF(I1550=0,0,COUNTIF(I$19:$I1550,C1550*10+1))</f>
        <v>99</v>
      </c>
      <c r="K1550" s="21">
        <f t="shared" ca="1" si="145"/>
        <v>0</v>
      </c>
      <c r="L1550" s="24">
        <f t="shared" ca="1" si="146"/>
        <v>9053</v>
      </c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</row>
    <row r="1551" spans="1:44" x14ac:dyDescent="0.2">
      <c r="A1551" s="15" t="str">
        <f>Daten!A1551</f>
        <v>61205</v>
      </c>
      <c r="B1551" s="8" t="str">
        <f>Daten!B1551</f>
        <v>Altenmarkt bei Sankt Gallen</v>
      </c>
      <c r="C1551" s="15">
        <f t="shared" si="141"/>
        <v>6</v>
      </c>
      <c r="D1551" s="9">
        <f>Daten!E1551</f>
        <v>818</v>
      </c>
      <c r="E1551" s="10">
        <f>Daten!D1551</f>
        <v>0</v>
      </c>
      <c r="F1551" s="9">
        <f t="shared" si="142"/>
        <v>1318.5671641791046</v>
      </c>
      <c r="H1551" s="26">
        <f t="shared" ca="1" si="143"/>
        <v>3952</v>
      </c>
      <c r="I1551" s="8">
        <f t="shared" ca="1" si="144"/>
        <v>61</v>
      </c>
      <c r="J1551" s="26">
        <f ca="1">IF(I1551=0,0,COUNTIF(I$19:$I1551,C1551*10+1))</f>
        <v>100</v>
      </c>
      <c r="K1551" s="21">
        <f t="shared" ca="1" si="145"/>
        <v>0</v>
      </c>
      <c r="L1551" s="24">
        <f t="shared" ca="1" si="146"/>
        <v>3952</v>
      </c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</row>
    <row r="1552" spans="1:44" x14ac:dyDescent="0.2">
      <c r="A1552" s="15" t="str">
        <f>Daten!A1552</f>
        <v>61206</v>
      </c>
      <c r="B1552" s="8" t="str">
        <f>Daten!B1552</f>
        <v>Ardning</v>
      </c>
      <c r="C1552" s="15">
        <f t="shared" si="141"/>
        <v>6</v>
      </c>
      <c r="D1552" s="9">
        <f>Daten!E1552</f>
        <v>1219</v>
      </c>
      <c r="E1552" s="10">
        <f>Daten!D1552</f>
        <v>0</v>
      </c>
      <c r="F1552" s="9">
        <f t="shared" si="142"/>
        <v>1964.955223880597</v>
      </c>
      <c r="H1552" s="26">
        <f t="shared" ca="1" si="143"/>
        <v>5889</v>
      </c>
      <c r="I1552" s="8">
        <f t="shared" ca="1" si="144"/>
        <v>61</v>
      </c>
      <c r="J1552" s="26">
        <f ca="1">IF(I1552=0,0,COUNTIF(I$19:$I1552,C1552*10+1))</f>
        <v>101</v>
      </c>
      <c r="K1552" s="21">
        <f t="shared" ca="1" si="145"/>
        <v>0</v>
      </c>
      <c r="L1552" s="24">
        <f t="shared" ca="1" si="146"/>
        <v>5889</v>
      </c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</row>
    <row r="1553" spans="1:44" x14ac:dyDescent="0.2">
      <c r="A1553" s="15" t="str">
        <f>Daten!A1553</f>
        <v>61207</v>
      </c>
      <c r="B1553" s="8" t="str">
        <f>Daten!B1553</f>
        <v>Bad Aussee</v>
      </c>
      <c r="C1553" s="15">
        <f t="shared" si="141"/>
        <v>6</v>
      </c>
      <c r="D1553" s="9">
        <f>Daten!E1553</f>
        <v>4855</v>
      </c>
      <c r="E1553" s="10">
        <f>Daten!D1553</f>
        <v>0</v>
      </c>
      <c r="F1553" s="9">
        <f t="shared" si="142"/>
        <v>7825.9701492537315</v>
      </c>
      <c r="H1553" s="26">
        <f t="shared" ca="1" si="143"/>
        <v>23455</v>
      </c>
      <c r="I1553" s="8">
        <f t="shared" ca="1" si="144"/>
        <v>61</v>
      </c>
      <c r="J1553" s="26">
        <f ca="1">IF(I1553=0,0,COUNTIF(I$19:$I1553,C1553*10+1))</f>
        <v>102</v>
      </c>
      <c r="K1553" s="21">
        <f t="shared" ca="1" si="145"/>
        <v>0</v>
      </c>
      <c r="L1553" s="24">
        <f t="shared" ca="1" si="146"/>
        <v>23455</v>
      </c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</row>
    <row r="1554" spans="1:44" x14ac:dyDescent="0.2">
      <c r="A1554" s="15" t="str">
        <f>Daten!A1554</f>
        <v>61213</v>
      </c>
      <c r="B1554" s="8" t="str">
        <f>Daten!B1554</f>
        <v>Gröbming</v>
      </c>
      <c r="C1554" s="15">
        <f t="shared" si="141"/>
        <v>6</v>
      </c>
      <c r="D1554" s="9">
        <f>Daten!E1554</f>
        <v>3037</v>
      </c>
      <c r="E1554" s="10">
        <f>Daten!D1554</f>
        <v>0</v>
      </c>
      <c r="F1554" s="9">
        <f t="shared" si="142"/>
        <v>4895.4626865671644</v>
      </c>
      <c r="H1554" s="26">
        <f t="shared" ca="1" si="143"/>
        <v>14672</v>
      </c>
      <c r="I1554" s="8">
        <f t="shared" ca="1" si="144"/>
        <v>61</v>
      </c>
      <c r="J1554" s="26">
        <f ca="1">IF(I1554=0,0,COUNTIF(I$19:$I1554,C1554*10+1))</f>
        <v>103</v>
      </c>
      <c r="K1554" s="21">
        <f t="shared" ca="1" si="145"/>
        <v>0</v>
      </c>
      <c r="L1554" s="24">
        <f t="shared" ca="1" si="146"/>
        <v>14672</v>
      </c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</row>
    <row r="1555" spans="1:44" x14ac:dyDescent="0.2">
      <c r="A1555" s="15" t="str">
        <f>Daten!A1555</f>
        <v>61215</v>
      </c>
      <c r="B1555" s="8" t="str">
        <f>Daten!B1555</f>
        <v>Grundlsee</v>
      </c>
      <c r="C1555" s="15">
        <f t="shared" ref="C1555:C1618" si="147">INT(A1555/10000)</f>
        <v>6</v>
      </c>
      <c r="D1555" s="9">
        <f>Daten!E1555</f>
        <v>1195</v>
      </c>
      <c r="E1555" s="10">
        <f>Daten!D1555</f>
        <v>0</v>
      </c>
      <c r="F1555" s="9">
        <f t="shared" ref="F1555:F1618" si="148">IF(AND(E1555=1,D1555&lt;=20000),D1555*2,IF(D1555&lt;=10000,D1555*(1+41/67),IF(D1555&lt;=20000,D1555*(1+2/3),IF(D1555&lt;=50000,D1555*(2),D1555*(2+1/3))))+IF(AND(D1555&gt;9000,D1555&lt;=10000),(D1555-9000)*(110/201),0)+IF(AND(D1555&gt;18000,D1555&lt;=20000),(D1555-18000)*(3+1/3),0)+IF(AND(D1555&gt;45000,D1555&lt;=50000),(D1555-45000)*(3+1/3),0))</f>
        <v>1926.2686567164178</v>
      </c>
      <c r="H1555" s="26">
        <f t="shared" ref="H1555:H1618" ca="1" si="149">ROUND(OFFSET($G$6,C1555,0)/OFFSET($F$6,C1555,0)*F1555,0)</f>
        <v>5773</v>
      </c>
      <c r="I1555" s="8">
        <f t="shared" ref="I1555:I1618" ca="1" si="150">IF(H1555&gt;0,C1555*10+1,0)</f>
        <v>61</v>
      </c>
      <c r="J1555" s="26">
        <f ca="1">IF(I1555=0,0,COUNTIF(I$19:$I1555,C1555*10+1))</f>
        <v>104</v>
      </c>
      <c r="K1555" s="21">
        <f t="shared" ref="K1555:K1618" ca="1" si="151">IF(J1555=1,OFFSET($G$6,C1555,0)-OFFSET($H$6,C1555,0),0)</f>
        <v>0</v>
      </c>
      <c r="L1555" s="24">
        <f t="shared" ref="L1555:L1618" ca="1" si="152">H1555+K1555</f>
        <v>5773</v>
      </c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</row>
    <row r="1556" spans="1:44" x14ac:dyDescent="0.2">
      <c r="A1556" s="15" t="str">
        <f>Daten!A1556</f>
        <v>61217</v>
      </c>
      <c r="B1556" s="8" t="str">
        <f>Daten!B1556</f>
        <v>Haus</v>
      </c>
      <c r="C1556" s="15">
        <f t="shared" si="147"/>
        <v>6</v>
      </c>
      <c r="D1556" s="9">
        <f>Daten!E1556</f>
        <v>2425</v>
      </c>
      <c r="E1556" s="10">
        <f>Daten!D1556</f>
        <v>0</v>
      </c>
      <c r="F1556" s="9">
        <f t="shared" si="148"/>
        <v>3908.9552238805968</v>
      </c>
      <c r="H1556" s="26">
        <f t="shared" ca="1" si="149"/>
        <v>11715</v>
      </c>
      <c r="I1556" s="8">
        <f t="shared" ca="1" si="150"/>
        <v>61</v>
      </c>
      <c r="J1556" s="26">
        <f ca="1">IF(I1556=0,0,COUNTIF(I$19:$I1556,C1556*10+1))</f>
        <v>105</v>
      </c>
      <c r="K1556" s="21">
        <f t="shared" ca="1" si="151"/>
        <v>0</v>
      </c>
      <c r="L1556" s="24">
        <f t="shared" ca="1" si="152"/>
        <v>11715</v>
      </c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</row>
    <row r="1557" spans="1:44" x14ac:dyDescent="0.2">
      <c r="A1557" s="15" t="str">
        <f>Daten!A1557</f>
        <v>61222</v>
      </c>
      <c r="B1557" s="8" t="str">
        <f>Daten!B1557</f>
        <v>Lassing</v>
      </c>
      <c r="C1557" s="15">
        <f t="shared" si="147"/>
        <v>6</v>
      </c>
      <c r="D1557" s="9">
        <f>Daten!E1557</f>
        <v>1732</v>
      </c>
      <c r="E1557" s="10">
        <f>Daten!D1557</f>
        <v>0</v>
      </c>
      <c r="F1557" s="9">
        <f t="shared" si="148"/>
        <v>2791.8805970149256</v>
      </c>
      <c r="H1557" s="26">
        <f t="shared" ca="1" si="149"/>
        <v>8367</v>
      </c>
      <c r="I1557" s="8">
        <f t="shared" ca="1" si="150"/>
        <v>61</v>
      </c>
      <c r="J1557" s="26">
        <f ca="1">IF(I1557=0,0,COUNTIF(I$19:$I1557,C1557*10+1))</f>
        <v>106</v>
      </c>
      <c r="K1557" s="21">
        <f t="shared" ca="1" si="151"/>
        <v>0</v>
      </c>
      <c r="L1557" s="24">
        <f t="shared" ca="1" si="152"/>
        <v>8367</v>
      </c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</row>
    <row r="1558" spans="1:44" x14ac:dyDescent="0.2">
      <c r="A1558" s="15" t="str">
        <f>Daten!A1558</f>
        <v>61236</v>
      </c>
      <c r="B1558" s="8" t="str">
        <f>Daten!B1558</f>
        <v>Ramsau am Dachstein</v>
      </c>
      <c r="C1558" s="15">
        <f t="shared" si="147"/>
        <v>6</v>
      </c>
      <c r="D1558" s="9">
        <f>Daten!E1558</f>
        <v>2804</v>
      </c>
      <c r="E1558" s="10">
        <f>Daten!D1558</f>
        <v>0</v>
      </c>
      <c r="F1558" s="9">
        <f t="shared" si="148"/>
        <v>4519.8805970149251</v>
      </c>
      <c r="H1558" s="26">
        <f t="shared" ca="1" si="149"/>
        <v>13546</v>
      </c>
      <c r="I1558" s="8">
        <f t="shared" ca="1" si="150"/>
        <v>61</v>
      </c>
      <c r="J1558" s="26">
        <f ca="1">IF(I1558=0,0,COUNTIF(I$19:$I1558,C1558*10+1))</f>
        <v>107</v>
      </c>
      <c r="K1558" s="21">
        <f t="shared" ca="1" si="151"/>
        <v>0</v>
      </c>
      <c r="L1558" s="24">
        <f t="shared" ca="1" si="152"/>
        <v>13546</v>
      </c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</row>
    <row r="1559" spans="1:44" x14ac:dyDescent="0.2">
      <c r="A1559" s="15" t="str">
        <f>Daten!A1559</f>
        <v>61243</v>
      </c>
      <c r="B1559" s="8" t="str">
        <f>Daten!B1559</f>
        <v>Selzthal</v>
      </c>
      <c r="C1559" s="15">
        <f t="shared" si="147"/>
        <v>6</v>
      </c>
      <c r="D1559" s="9">
        <f>Daten!E1559</f>
        <v>1558</v>
      </c>
      <c r="E1559" s="10">
        <f>Daten!D1559</f>
        <v>0</v>
      </c>
      <c r="F1559" s="9">
        <f t="shared" si="148"/>
        <v>2511.4029850746269</v>
      </c>
      <c r="H1559" s="26">
        <f t="shared" ca="1" si="149"/>
        <v>7527</v>
      </c>
      <c r="I1559" s="8">
        <f t="shared" ca="1" si="150"/>
        <v>61</v>
      </c>
      <c r="J1559" s="26">
        <f ca="1">IF(I1559=0,0,COUNTIF(I$19:$I1559,C1559*10+1))</f>
        <v>108</v>
      </c>
      <c r="K1559" s="21">
        <f t="shared" ca="1" si="151"/>
        <v>0</v>
      </c>
      <c r="L1559" s="24">
        <f t="shared" ca="1" si="152"/>
        <v>7527</v>
      </c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</row>
    <row r="1560" spans="1:44" x14ac:dyDescent="0.2">
      <c r="A1560" s="15" t="str">
        <f>Daten!A1560</f>
        <v>61247</v>
      </c>
      <c r="B1560" s="8" t="str">
        <f>Daten!B1560</f>
        <v>Trieben</v>
      </c>
      <c r="C1560" s="15">
        <f t="shared" si="147"/>
        <v>6</v>
      </c>
      <c r="D1560" s="9">
        <f>Daten!E1560</f>
        <v>3381</v>
      </c>
      <c r="E1560" s="10">
        <f>Daten!D1560</f>
        <v>0</v>
      </c>
      <c r="F1560" s="9">
        <f t="shared" si="148"/>
        <v>5449.9701492537315</v>
      </c>
      <c r="H1560" s="26">
        <f t="shared" ca="1" si="149"/>
        <v>16334</v>
      </c>
      <c r="I1560" s="8">
        <f t="shared" ca="1" si="150"/>
        <v>61</v>
      </c>
      <c r="J1560" s="26">
        <f ca="1">IF(I1560=0,0,COUNTIF(I$19:$I1560,C1560*10+1))</f>
        <v>109</v>
      </c>
      <c r="K1560" s="21">
        <f t="shared" ca="1" si="151"/>
        <v>0</v>
      </c>
      <c r="L1560" s="24">
        <f t="shared" ca="1" si="152"/>
        <v>16334</v>
      </c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</row>
    <row r="1561" spans="1:44" x14ac:dyDescent="0.2">
      <c r="A1561" s="15" t="str">
        <f>Daten!A1561</f>
        <v>61251</v>
      </c>
      <c r="B1561" s="8" t="str">
        <f>Daten!B1561</f>
        <v>Wildalpen</v>
      </c>
      <c r="C1561" s="15">
        <f t="shared" si="147"/>
        <v>6</v>
      </c>
      <c r="D1561" s="9">
        <f>Daten!E1561</f>
        <v>466</v>
      </c>
      <c r="E1561" s="10">
        <f>Daten!D1561</f>
        <v>0</v>
      </c>
      <c r="F1561" s="9">
        <f t="shared" si="148"/>
        <v>751.16417910447763</v>
      </c>
      <c r="H1561" s="26">
        <f t="shared" ca="1" si="149"/>
        <v>2251</v>
      </c>
      <c r="I1561" s="8">
        <f t="shared" ca="1" si="150"/>
        <v>61</v>
      </c>
      <c r="J1561" s="26">
        <f ca="1">IF(I1561=0,0,COUNTIF(I$19:$I1561,C1561*10+1))</f>
        <v>110</v>
      </c>
      <c r="K1561" s="21">
        <f t="shared" ca="1" si="151"/>
        <v>0</v>
      </c>
      <c r="L1561" s="24">
        <f t="shared" ca="1" si="152"/>
        <v>2251</v>
      </c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</row>
    <row r="1562" spans="1:44" x14ac:dyDescent="0.2">
      <c r="A1562" s="15" t="str">
        <f>Daten!A1562</f>
        <v>61252</v>
      </c>
      <c r="B1562" s="8" t="str">
        <f>Daten!B1562</f>
        <v>Wörschach</v>
      </c>
      <c r="C1562" s="15">
        <f t="shared" si="147"/>
        <v>6</v>
      </c>
      <c r="D1562" s="9">
        <f>Daten!E1562</f>
        <v>1137</v>
      </c>
      <c r="E1562" s="10">
        <f>Daten!D1562</f>
        <v>0</v>
      </c>
      <c r="F1562" s="9">
        <f t="shared" si="148"/>
        <v>1832.7761194029852</v>
      </c>
      <c r="H1562" s="26">
        <f t="shared" ca="1" si="149"/>
        <v>5493</v>
      </c>
      <c r="I1562" s="8">
        <f t="shared" ca="1" si="150"/>
        <v>61</v>
      </c>
      <c r="J1562" s="26">
        <f ca="1">IF(I1562=0,0,COUNTIF(I$19:$I1562,C1562*10+1))</f>
        <v>111</v>
      </c>
      <c r="K1562" s="21">
        <f t="shared" ca="1" si="151"/>
        <v>0</v>
      </c>
      <c r="L1562" s="24">
        <f t="shared" ca="1" si="152"/>
        <v>5493</v>
      </c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</row>
    <row r="1563" spans="1:44" x14ac:dyDescent="0.2">
      <c r="A1563" s="15" t="str">
        <f>Daten!A1563</f>
        <v>61253</v>
      </c>
      <c r="B1563" s="8" t="str">
        <f>Daten!B1563</f>
        <v>Admont</v>
      </c>
      <c r="C1563" s="15">
        <f t="shared" si="147"/>
        <v>6</v>
      </c>
      <c r="D1563" s="9">
        <f>Daten!E1563</f>
        <v>4972</v>
      </c>
      <c r="E1563" s="10">
        <f>Daten!D1563</f>
        <v>0</v>
      </c>
      <c r="F1563" s="9">
        <f t="shared" si="148"/>
        <v>8014.5671641791041</v>
      </c>
      <c r="H1563" s="26">
        <f t="shared" ca="1" si="149"/>
        <v>24020</v>
      </c>
      <c r="I1563" s="8">
        <f t="shared" ca="1" si="150"/>
        <v>61</v>
      </c>
      <c r="J1563" s="26">
        <f ca="1">IF(I1563=0,0,COUNTIF(I$19:$I1563,C1563*10+1))</f>
        <v>112</v>
      </c>
      <c r="K1563" s="21">
        <f t="shared" ca="1" si="151"/>
        <v>0</v>
      </c>
      <c r="L1563" s="24">
        <f t="shared" ca="1" si="152"/>
        <v>24020</v>
      </c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</row>
    <row r="1564" spans="1:44" x14ac:dyDescent="0.2">
      <c r="A1564" s="15" t="str">
        <f>Daten!A1564</f>
        <v>61254</v>
      </c>
      <c r="B1564" s="8" t="str">
        <f>Daten!B1564</f>
        <v>Aich</v>
      </c>
      <c r="C1564" s="15">
        <f t="shared" si="147"/>
        <v>6</v>
      </c>
      <c r="D1564" s="9">
        <f>Daten!E1564</f>
        <v>1282</v>
      </c>
      <c r="E1564" s="10">
        <f>Daten!D1564</f>
        <v>0</v>
      </c>
      <c r="F1564" s="9">
        <f t="shared" si="148"/>
        <v>2066.5074626865671</v>
      </c>
      <c r="H1564" s="26">
        <f t="shared" ca="1" si="149"/>
        <v>6193</v>
      </c>
      <c r="I1564" s="8">
        <f t="shared" ca="1" si="150"/>
        <v>61</v>
      </c>
      <c r="J1564" s="26">
        <f ca="1">IF(I1564=0,0,COUNTIF(I$19:$I1564,C1564*10+1))</f>
        <v>113</v>
      </c>
      <c r="K1564" s="21">
        <f t="shared" ca="1" si="151"/>
        <v>0</v>
      </c>
      <c r="L1564" s="24">
        <f t="shared" ca="1" si="152"/>
        <v>6193</v>
      </c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</row>
    <row r="1565" spans="1:44" x14ac:dyDescent="0.2">
      <c r="A1565" s="15" t="str">
        <f>Daten!A1565</f>
        <v>61255</v>
      </c>
      <c r="B1565" s="8" t="str">
        <f>Daten!B1565</f>
        <v>Bad Mitterndorf</v>
      </c>
      <c r="C1565" s="15">
        <f t="shared" si="147"/>
        <v>6</v>
      </c>
      <c r="D1565" s="9">
        <f>Daten!E1565</f>
        <v>4938</v>
      </c>
      <c r="E1565" s="10">
        <f>Daten!D1565</f>
        <v>0</v>
      </c>
      <c r="F1565" s="9">
        <f t="shared" si="148"/>
        <v>7959.7611940298511</v>
      </c>
      <c r="H1565" s="26">
        <f t="shared" ca="1" si="149"/>
        <v>23856</v>
      </c>
      <c r="I1565" s="8">
        <f t="shared" ca="1" si="150"/>
        <v>61</v>
      </c>
      <c r="J1565" s="26">
        <f ca="1">IF(I1565=0,0,COUNTIF(I$19:$I1565,C1565*10+1))</f>
        <v>114</v>
      </c>
      <c r="K1565" s="21">
        <f t="shared" ca="1" si="151"/>
        <v>0</v>
      </c>
      <c r="L1565" s="24">
        <f t="shared" ca="1" si="152"/>
        <v>23856</v>
      </c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</row>
    <row r="1566" spans="1:44" x14ac:dyDescent="0.2">
      <c r="A1566" s="15" t="str">
        <f>Daten!A1566</f>
        <v>61256</v>
      </c>
      <c r="B1566" s="8" t="str">
        <f>Daten!B1566</f>
        <v>Gaishorn am See</v>
      </c>
      <c r="C1566" s="15">
        <f t="shared" si="147"/>
        <v>6</v>
      </c>
      <c r="D1566" s="9">
        <f>Daten!E1566</f>
        <v>1309</v>
      </c>
      <c r="E1566" s="10">
        <f>Daten!D1566</f>
        <v>0</v>
      </c>
      <c r="F1566" s="9">
        <f t="shared" si="148"/>
        <v>2110.0298507462685</v>
      </c>
      <c r="H1566" s="26">
        <f t="shared" ca="1" si="149"/>
        <v>6324</v>
      </c>
      <c r="I1566" s="8">
        <f t="shared" ca="1" si="150"/>
        <v>61</v>
      </c>
      <c r="J1566" s="26">
        <f ca="1">IF(I1566=0,0,COUNTIF(I$19:$I1566,C1566*10+1))</f>
        <v>115</v>
      </c>
      <c r="K1566" s="21">
        <f t="shared" ca="1" si="151"/>
        <v>0</v>
      </c>
      <c r="L1566" s="24">
        <f t="shared" ca="1" si="152"/>
        <v>6324</v>
      </c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</row>
    <row r="1567" spans="1:44" x14ac:dyDescent="0.2">
      <c r="A1567" s="15" t="str">
        <f>Daten!A1567</f>
        <v>61257</v>
      </c>
      <c r="B1567" s="8" t="str">
        <f>Daten!B1567</f>
        <v>Irdning-Donnersbachtal</v>
      </c>
      <c r="C1567" s="15">
        <f t="shared" si="147"/>
        <v>6</v>
      </c>
      <c r="D1567" s="9">
        <f>Daten!E1567</f>
        <v>4151</v>
      </c>
      <c r="E1567" s="10">
        <f>Daten!D1567</f>
        <v>0</v>
      </c>
      <c r="F1567" s="9">
        <f t="shared" si="148"/>
        <v>6691.1641791044776</v>
      </c>
      <c r="H1567" s="26">
        <f t="shared" ca="1" si="149"/>
        <v>20054</v>
      </c>
      <c r="I1567" s="8">
        <f t="shared" ca="1" si="150"/>
        <v>61</v>
      </c>
      <c r="J1567" s="26">
        <f ca="1">IF(I1567=0,0,COUNTIF(I$19:$I1567,C1567*10+1))</f>
        <v>116</v>
      </c>
      <c r="K1567" s="21">
        <f t="shared" ca="1" si="151"/>
        <v>0</v>
      </c>
      <c r="L1567" s="24">
        <f t="shared" ca="1" si="152"/>
        <v>20054</v>
      </c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</row>
    <row r="1568" spans="1:44" x14ac:dyDescent="0.2">
      <c r="A1568" s="15" t="str">
        <f>Daten!A1568</f>
        <v>61258</v>
      </c>
      <c r="B1568" s="8" t="str">
        <f>Daten!B1568</f>
        <v>Landl</v>
      </c>
      <c r="C1568" s="15">
        <f t="shared" si="147"/>
        <v>6</v>
      </c>
      <c r="D1568" s="9">
        <f>Daten!E1568</f>
        <v>2719</v>
      </c>
      <c r="E1568" s="10">
        <f>Daten!D1568</f>
        <v>0</v>
      </c>
      <c r="F1568" s="9">
        <f t="shared" si="148"/>
        <v>4382.8656716417909</v>
      </c>
      <c r="H1568" s="26">
        <f t="shared" ca="1" si="149"/>
        <v>13136</v>
      </c>
      <c r="I1568" s="8">
        <f t="shared" ca="1" si="150"/>
        <v>61</v>
      </c>
      <c r="J1568" s="26">
        <f ca="1">IF(I1568=0,0,COUNTIF(I$19:$I1568,C1568*10+1))</f>
        <v>117</v>
      </c>
      <c r="K1568" s="21">
        <f t="shared" ca="1" si="151"/>
        <v>0</v>
      </c>
      <c r="L1568" s="24">
        <f t="shared" ca="1" si="152"/>
        <v>13136</v>
      </c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</row>
    <row r="1569" spans="1:44" x14ac:dyDescent="0.2">
      <c r="A1569" s="15" t="str">
        <f>Daten!A1569</f>
        <v>61259</v>
      </c>
      <c r="B1569" s="8" t="str">
        <f>Daten!B1569</f>
        <v>Liezen</v>
      </c>
      <c r="C1569" s="15">
        <f t="shared" si="147"/>
        <v>6</v>
      </c>
      <c r="D1569" s="9">
        <f>Daten!E1569</f>
        <v>8218</v>
      </c>
      <c r="E1569" s="10">
        <f>Daten!D1569</f>
        <v>0</v>
      </c>
      <c r="F1569" s="9">
        <f t="shared" si="148"/>
        <v>13246.925373134329</v>
      </c>
      <c r="H1569" s="26">
        <f t="shared" ca="1" si="149"/>
        <v>39702</v>
      </c>
      <c r="I1569" s="8">
        <f t="shared" ca="1" si="150"/>
        <v>61</v>
      </c>
      <c r="J1569" s="26">
        <f ca="1">IF(I1569=0,0,COUNTIF(I$19:$I1569,C1569*10+1))</f>
        <v>118</v>
      </c>
      <c r="K1569" s="21">
        <f t="shared" ca="1" si="151"/>
        <v>0</v>
      </c>
      <c r="L1569" s="24">
        <f t="shared" ca="1" si="152"/>
        <v>39702</v>
      </c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</row>
    <row r="1570" spans="1:44" x14ac:dyDescent="0.2">
      <c r="A1570" s="15" t="str">
        <f>Daten!A1570</f>
        <v>61260</v>
      </c>
      <c r="B1570" s="8" t="str">
        <f>Daten!B1570</f>
        <v>Michaelerberg-Pruggern</v>
      </c>
      <c r="C1570" s="15">
        <f t="shared" si="147"/>
        <v>6</v>
      </c>
      <c r="D1570" s="9">
        <f>Daten!E1570</f>
        <v>1167</v>
      </c>
      <c r="E1570" s="10">
        <f>Daten!D1570</f>
        <v>0</v>
      </c>
      <c r="F1570" s="9">
        <f t="shared" si="148"/>
        <v>1881.1343283582089</v>
      </c>
      <c r="H1570" s="26">
        <f t="shared" ca="1" si="149"/>
        <v>5638</v>
      </c>
      <c r="I1570" s="8">
        <f t="shared" ca="1" si="150"/>
        <v>61</v>
      </c>
      <c r="J1570" s="26">
        <f ca="1">IF(I1570=0,0,COUNTIF(I$19:$I1570,C1570*10+1))</f>
        <v>119</v>
      </c>
      <c r="K1570" s="21">
        <f t="shared" ca="1" si="151"/>
        <v>0</v>
      </c>
      <c r="L1570" s="24">
        <f t="shared" ca="1" si="152"/>
        <v>5638</v>
      </c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</row>
    <row r="1571" spans="1:44" x14ac:dyDescent="0.2">
      <c r="A1571" s="15" t="str">
        <f>Daten!A1571</f>
        <v>61261</v>
      </c>
      <c r="B1571" s="8" t="str">
        <f>Daten!B1571</f>
        <v>Mitterberg-Sankt Martin</v>
      </c>
      <c r="C1571" s="15">
        <f t="shared" si="147"/>
        <v>6</v>
      </c>
      <c r="D1571" s="9">
        <f>Daten!E1571</f>
        <v>1936</v>
      </c>
      <c r="E1571" s="10">
        <f>Daten!D1571</f>
        <v>0</v>
      </c>
      <c r="F1571" s="9">
        <f t="shared" si="148"/>
        <v>3120.7164179104479</v>
      </c>
      <c r="H1571" s="26">
        <f t="shared" ca="1" si="149"/>
        <v>9353</v>
      </c>
      <c r="I1571" s="8">
        <f t="shared" ca="1" si="150"/>
        <v>61</v>
      </c>
      <c r="J1571" s="26">
        <f ca="1">IF(I1571=0,0,COUNTIF(I$19:$I1571,C1571*10+1))</f>
        <v>120</v>
      </c>
      <c r="K1571" s="21">
        <f t="shared" ca="1" si="151"/>
        <v>0</v>
      </c>
      <c r="L1571" s="24">
        <f t="shared" ca="1" si="152"/>
        <v>9353</v>
      </c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</row>
    <row r="1572" spans="1:44" x14ac:dyDescent="0.2">
      <c r="A1572" s="15" t="str">
        <f>Daten!A1572</f>
        <v>61262</v>
      </c>
      <c r="B1572" s="8" t="str">
        <f>Daten!B1572</f>
        <v>Öblarn</v>
      </c>
      <c r="C1572" s="15">
        <f t="shared" si="147"/>
        <v>6</v>
      </c>
      <c r="D1572" s="9">
        <f>Daten!E1572</f>
        <v>2008</v>
      </c>
      <c r="E1572" s="10">
        <f>Daten!D1572</f>
        <v>0</v>
      </c>
      <c r="F1572" s="9">
        <f t="shared" si="148"/>
        <v>3236.7761194029849</v>
      </c>
      <c r="H1572" s="26">
        <f t="shared" ca="1" si="149"/>
        <v>9701</v>
      </c>
      <c r="I1572" s="8">
        <f t="shared" ca="1" si="150"/>
        <v>61</v>
      </c>
      <c r="J1572" s="26">
        <f ca="1">IF(I1572=0,0,COUNTIF(I$19:$I1572,C1572*10+1))</f>
        <v>121</v>
      </c>
      <c r="K1572" s="21">
        <f t="shared" ca="1" si="151"/>
        <v>0</v>
      </c>
      <c r="L1572" s="24">
        <f t="shared" ca="1" si="152"/>
        <v>9701</v>
      </c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</row>
    <row r="1573" spans="1:44" x14ac:dyDescent="0.2">
      <c r="A1573" s="15" t="str">
        <f>Daten!A1573</f>
        <v>61263</v>
      </c>
      <c r="B1573" s="8" t="str">
        <f>Daten!B1573</f>
        <v>Rottenmann</v>
      </c>
      <c r="C1573" s="15">
        <f t="shared" si="147"/>
        <v>6</v>
      </c>
      <c r="D1573" s="9">
        <f>Daten!E1573</f>
        <v>5228</v>
      </c>
      <c r="E1573" s="10">
        <f>Daten!D1573</f>
        <v>0</v>
      </c>
      <c r="F1573" s="9">
        <f t="shared" si="148"/>
        <v>8427.2238805970155</v>
      </c>
      <c r="H1573" s="26">
        <f t="shared" ca="1" si="149"/>
        <v>25257</v>
      </c>
      <c r="I1573" s="8">
        <f t="shared" ca="1" si="150"/>
        <v>61</v>
      </c>
      <c r="J1573" s="26">
        <f ca="1">IF(I1573=0,0,COUNTIF(I$19:$I1573,C1573*10+1))</f>
        <v>122</v>
      </c>
      <c r="K1573" s="21">
        <f t="shared" ca="1" si="151"/>
        <v>0</v>
      </c>
      <c r="L1573" s="24">
        <f t="shared" ca="1" si="152"/>
        <v>25257</v>
      </c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</row>
    <row r="1574" spans="1:44" x14ac:dyDescent="0.2">
      <c r="A1574" s="15" t="str">
        <f>Daten!A1574</f>
        <v>61264</v>
      </c>
      <c r="B1574" s="8" t="str">
        <f>Daten!B1574</f>
        <v>Sankt Gallen</v>
      </c>
      <c r="C1574" s="15">
        <f t="shared" si="147"/>
        <v>6</v>
      </c>
      <c r="D1574" s="9">
        <f>Daten!E1574</f>
        <v>1818</v>
      </c>
      <c r="E1574" s="10">
        <f>Daten!D1574</f>
        <v>0</v>
      </c>
      <c r="F1574" s="9">
        <f t="shared" si="148"/>
        <v>2930.5074626865671</v>
      </c>
      <c r="H1574" s="26">
        <f t="shared" ca="1" si="149"/>
        <v>8783</v>
      </c>
      <c r="I1574" s="8">
        <f t="shared" ca="1" si="150"/>
        <v>61</v>
      </c>
      <c r="J1574" s="26">
        <f ca="1">IF(I1574=0,0,COUNTIF(I$19:$I1574,C1574*10+1))</f>
        <v>123</v>
      </c>
      <c r="K1574" s="21">
        <f t="shared" ca="1" si="151"/>
        <v>0</v>
      </c>
      <c r="L1574" s="24">
        <f t="shared" ca="1" si="152"/>
        <v>8783</v>
      </c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</row>
    <row r="1575" spans="1:44" x14ac:dyDescent="0.2">
      <c r="A1575" s="15" t="str">
        <f>Daten!A1575</f>
        <v>61265</v>
      </c>
      <c r="B1575" s="8" t="str">
        <f>Daten!B1575</f>
        <v>Schladming</v>
      </c>
      <c r="C1575" s="15">
        <f t="shared" si="147"/>
        <v>6</v>
      </c>
      <c r="D1575" s="9">
        <f>Daten!E1575</f>
        <v>6647</v>
      </c>
      <c r="E1575" s="10">
        <f>Daten!D1575</f>
        <v>0</v>
      </c>
      <c r="F1575" s="9">
        <f t="shared" si="148"/>
        <v>10714.567164179105</v>
      </c>
      <c r="H1575" s="26">
        <f t="shared" ca="1" si="149"/>
        <v>32112</v>
      </c>
      <c r="I1575" s="8">
        <f t="shared" ca="1" si="150"/>
        <v>61</v>
      </c>
      <c r="J1575" s="26">
        <f ca="1">IF(I1575=0,0,COUNTIF(I$19:$I1575,C1575*10+1))</f>
        <v>124</v>
      </c>
      <c r="K1575" s="21">
        <f t="shared" ca="1" si="151"/>
        <v>0</v>
      </c>
      <c r="L1575" s="24">
        <f t="shared" ca="1" si="152"/>
        <v>32112</v>
      </c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</row>
    <row r="1576" spans="1:44" x14ac:dyDescent="0.2">
      <c r="A1576" s="15" t="str">
        <f>Daten!A1576</f>
        <v>61266</v>
      </c>
      <c r="B1576" s="8" t="str">
        <f>Daten!B1576</f>
        <v>Sölk</v>
      </c>
      <c r="C1576" s="15">
        <f t="shared" si="147"/>
        <v>6</v>
      </c>
      <c r="D1576" s="9">
        <f>Daten!E1576</f>
        <v>1506</v>
      </c>
      <c r="E1576" s="10">
        <f>Daten!D1576</f>
        <v>0</v>
      </c>
      <c r="F1576" s="9">
        <f t="shared" si="148"/>
        <v>2427.5820895522388</v>
      </c>
      <c r="H1576" s="26">
        <f t="shared" ca="1" si="149"/>
        <v>7276</v>
      </c>
      <c r="I1576" s="8">
        <f t="shared" ca="1" si="150"/>
        <v>61</v>
      </c>
      <c r="J1576" s="26">
        <f ca="1">IF(I1576=0,0,COUNTIF(I$19:$I1576,C1576*10+1))</f>
        <v>125</v>
      </c>
      <c r="K1576" s="21">
        <f t="shared" ca="1" si="151"/>
        <v>0</v>
      </c>
      <c r="L1576" s="24">
        <f t="shared" ca="1" si="152"/>
        <v>7276</v>
      </c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</row>
    <row r="1577" spans="1:44" x14ac:dyDescent="0.2">
      <c r="A1577" s="15" t="str">
        <f>Daten!A1577</f>
        <v>61267</v>
      </c>
      <c r="B1577" s="8" t="str">
        <f>Daten!B1577</f>
        <v>Stainach-Pürgg</v>
      </c>
      <c r="C1577" s="15">
        <f t="shared" si="147"/>
        <v>6</v>
      </c>
      <c r="D1577" s="9">
        <f>Daten!E1577</f>
        <v>2861</v>
      </c>
      <c r="E1577" s="10">
        <f>Daten!D1577</f>
        <v>0</v>
      </c>
      <c r="F1577" s="9">
        <f t="shared" si="148"/>
        <v>4611.7611940298511</v>
      </c>
      <c r="H1577" s="26">
        <f t="shared" ca="1" si="149"/>
        <v>13822</v>
      </c>
      <c r="I1577" s="8">
        <f t="shared" ca="1" si="150"/>
        <v>61</v>
      </c>
      <c r="J1577" s="26">
        <f ca="1">IF(I1577=0,0,COUNTIF(I$19:$I1577,C1577*10+1))</f>
        <v>126</v>
      </c>
      <c r="K1577" s="21">
        <f t="shared" ca="1" si="151"/>
        <v>0</v>
      </c>
      <c r="L1577" s="24">
        <f t="shared" ca="1" si="152"/>
        <v>13822</v>
      </c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</row>
    <row r="1578" spans="1:44" x14ac:dyDescent="0.2">
      <c r="A1578" s="15" t="str">
        <f>Daten!A1578</f>
        <v>61410</v>
      </c>
      <c r="B1578" s="8" t="str">
        <f>Daten!B1578</f>
        <v>Mühlen</v>
      </c>
      <c r="C1578" s="15">
        <f t="shared" si="147"/>
        <v>6</v>
      </c>
      <c r="D1578" s="9">
        <f>Daten!E1578</f>
        <v>871</v>
      </c>
      <c r="E1578" s="10">
        <f>Daten!D1578</f>
        <v>0</v>
      </c>
      <c r="F1578" s="9">
        <f t="shared" si="148"/>
        <v>1404</v>
      </c>
      <c r="H1578" s="26">
        <f t="shared" ca="1" si="149"/>
        <v>4208</v>
      </c>
      <c r="I1578" s="8">
        <f t="shared" ca="1" si="150"/>
        <v>61</v>
      </c>
      <c r="J1578" s="26">
        <f ca="1">IF(I1578=0,0,COUNTIF(I$19:$I1578,C1578*10+1))</f>
        <v>127</v>
      </c>
      <c r="K1578" s="21">
        <f t="shared" ca="1" si="151"/>
        <v>0</v>
      </c>
      <c r="L1578" s="24">
        <f t="shared" ca="1" si="152"/>
        <v>4208</v>
      </c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</row>
    <row r="1579" spans="1:44" x14ac:dyDescent="0.2">
      <c r="A1579" s="15" t="str">
        <f>Daten!A1579</f>
        <v>61413</v>
      </c>
      <c r="B1579" s="8" t="str">
        <f>Daten!B1579</f>
        <v>Niederwölz</v>
      </c>
      <c r="C1579" s="15">
        <f t="shared" si="147"/>
        <v>6</v>
      </c>
      <c r="D1579" s="9">
        <f>Daten!E1579</f>
        <v>601</v>
      </c>
      <c r="E1579" s="10">
        <f>Daten!D1579</f>
        <v>0</v>
      </c>
      <c r="F1579" s="9">
        <f t="shared" si="148"/>
        <v>968.77611940298505</v>
      </c>
      <c r="H1579" s="26">
        <f t="shared" ca="1" si="149"/>
        <v>2903</v>
      </c>
      <c r="I1579" s="8">
        <f t="shared" ca="1" si="150"/>
        <v>61</v>
      </c>
      <c r="J1579" s="26">
        <f ca="1">IF(I1579=0,0,COUNTIF(I$19:$I1579,C1579*10+1))</f>
        <v>128</v>
      </c>
      <c r="K1579" s="21">
        <f t="shared" ca="1" si="151"/>
        <v>0</v>
      </c>
      <c r="L1579" s="24">
        <f t="shared" ca="1" si="152"/>
        <v>2903</v>
      </c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</row>
    <row r="1580" spans="1:44" x14ac:dyDescent="0.2">
      <c r="A1580" s="15" t="str">
        <f>Daten!A1580</f>
        <v>61425</v>
      </c>
      <c r="B1580" s="8" t="str">
        <f>Daten!B1580</f>
        <v>St. Peter am Kammersberg</v>
      </c>
      <c r="C1580" s="15">
        <f t="shared" si="147"/>
        <v>6</v>
      </c>
      <c r="D1580" s="9">
        <f>Daten!E1580</f>
        <v>2054</v>
      </c>
      <c r="E1580" s="10">
        <f>Daten!D1580</f>
        <v>0</v>
      </c>
      <c r="F1580" s="9">
        <f t="shared" si="148"/>
        <v>3310.9253731343283</v>
      </c>
      <c r="H1580" s="26">
        <f t="shared" ca="1" si="149"/>
        <v>9923</v>
      </c>
      <c r="I1580" s="8">
        <f t="shared" ca="1" si="150"/>
        <v>61</v>
      </c>
      <c r="J1580" s="26">
        <f ca="1">IF(I1580=0,0,COUNTIF(I$19:$I1580,C1580*10+1))</f>
        <v>129</v>
      </c>
      <c r="K1580" s="21">
        <f t="shared" ca="1" si="151"/>
        <v>0</v>
      </c>
      <c r="L1580" s="24">
        <f t="shared" ca="1" si="152"/>
        <v>9923</v>
      </c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</row>
    <row r="1581" spans="1:44" x14ac:dyDescent="0.2">
      <c r="A1581" s="15" t="str">
        <f>Daten!A1581</f>
        <v>61428</v>
      </c>
      <c r="B1581" s="8" t="str">
        <f>Daten!B1581</f>
        <v>Schöder</v>
      </c>
      <c r="C1581" s="15">
        <f t="shared" si="147"/>
        <v>6</v>
      </c>
      <c r="D1581" s="9">
        <f>Daten!E1581</f>
        <v>938</v>
      </c>
      <c r="E1581" s="10">
        <f>Daten!D1581</f>
        <v>0</v>
      </c>
      <c r="F1581" s="9">
        <f t="shared" si="148"/>
        <v>1512</v>
      </c>
      <c r="H1581" s="26">
        <f t="shared" ca="1" si="149"/>
        <v>4532</v>
      </c>
      <c r="I1581" s="8">
        <f t="shared" ca="1" si="150"/>
        <v>61</v>
      </c>
      <c r="J1581" s="26">
        <f ca="1">IF(I1581=0,0,COUNTIF(I$19:$I1581,C1581*10+1))</f>
        <v>130</v>
      </c>
      <c r="K1581" s="21">
        <f t="shared" ca="1" si="151"/>
        <v>0</v>
      </c>
      <c r="L1581" s="24">
        <f t="shared" ca="1" si="152"/>
        <v>4532</v>
      </c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</row>
    <row r="1582" spans="1:44" x14ac:dyDescent="0.2">
      <c r="A1582" s="15" t="str">
        <f>Daten!A1582</f>
        <v>61437</v>
      </c>
      <c r="B1582" s="8" t="str">
        <f>Daten!B1582</f>
        <v>Krakau</v>
      </c>
      <c r="C1582" s="15">
        <f t="shared" si="147"/>
        <v>6</v>
      </c>
      <c r="D1582" s="9">
        <f>Daten!E1582</f>
        <v>1401</v>
      </c>
      <c r="E1582" s="10">
        <f>Daten!D1582</f>
        <v>0</v>
      </c>
      <c r="F1582" s="9">
        <f t="shared" si="148"/>
        <v>2258.3283582089553</v>
      </c>
      <c r="H1582" s="26">
        <f t="shared" ca="1" si="149"/>
        <v>6768</v>
      </c>
      <c r="I1582" s="8">
        <f t="shared" ca="1" si="150"/>
        <v>61</v>
      </c>
      <c r="J1582" s="26">
        <f ca="1">IF(I1582=0,0,COUNTIF(I$19:$I1582,C1582*10+1))</f>
        <v>131</v>
      </c>
      <c r="K1582" s="21">
        <f t="shared" ca="1" si="151"/>
        <v>0</v>
      </c>
      <c r="L1582" s="24">
        <f t="shared" ca="1" si="152"/>
        <v>6768</v>
      </c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</row>
    <row r="1583" spans="1:44" x14ac:dyDescent="0.2">
      <c r="A1583" s="15" t="str">
        <f>Daten!A1583</f>
        <v>61438</v>
      </c>
      <c r="B1583" s="8" t="str">
        <f>Daten!B1583</f>
        <v>Murau</v>
      </c>
      <c r="C1583" s="15">
        <f t="shared" si="147"/>
        <v>6</v>
      </c>
      <c r="D1583" s="9">
        <f>Daten!E1583</f>
        <v>3543</v>
      </c>
      <c r="E1583" s="10">
        <f>Daten!D1583</f>
        <v>0</v>
      </c>
      <c r="F1583" s="9">
        <f t="shared" si="148"/>
        <v>5711.1044776119406</v>
      </c>
      <c r="H1583" s="26">
        <f t="shared" ca="1" si="149"/>
        <v>17116</v>
      </c>
      <c r="I1583" s="8">
        <f t="shared" ca="1" si="150"/>
        <v>61</v>
      </c>
      <c r="J1583" s="26">
        <f ca="1">IF(I1583=0,0,COUNTIF(I$19:$I1583,C1583*10+1))</f>
        <v>132</v>
      </c>
      <c r="K1583" s="21">
        <f t="shared" ca="1" si="151"/>
        <v>0</v>
      </c>
      <c r="L1583" s="24">
        <f t="shared" ca="1" si="152"/>
        <v>17116</v>
      </c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</row>
    <row r="1584" spans="1:44" x14ac:dyDescent="0.2">
      <c r="A1584" s="15" t="str">
        <f>Daten!A1584</f>
        <v>61439</v>
      </c>
      <c r="B1584" s="8" t="str">
        <f>Daten!B1584</f>
        <v>Neumarkt in der Steiermark</v>
      </c>
      <c r="C1584" s="15">
        <f t="shared" si="147"/>
        <v>6</v>
      </c>
      <c r="D1584" s="9">
        <f>Daten!E1584</f>
        <v>4919</v>
      </c>
      <c r="E1584" s="10">
        <f>Daten!D1584</f>
        <v>0</v>
      </c>
      <c r="F1584" s="9">
        <f t="shared" si="148"/>
        <v>7929.1343283582091</v>
      </c>
      <c r="H1584" s="26">
        <f t="shared" ca="1" si="149"/>
        <v>23764</v>
      </c>
      <c r="I1584" s="8">
        <f t="shared" ca="1" si="150"/>
        <v>61</v>
      </c>
      <c r="J1584" s="26">
        <f ca="1">IF(I1584=0,0,COUNTIF(I$19:$I1584,C1584*10+1))</f>
        <v>133</v>
      </c>
      <c r="K1584" s="21">
        <f t="shared" ca="1" si="151"/>
        <v>0</v>
      </c>
      <c r="L1584" s="24">
        <f t="shared" ca="1" si="152"/>
        <v>23764</v>
      </c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</row>
    <row r="1585" spans="1:44" x14ac:dyDescent="0.2">
      <c r="A1585" s="15" t="str">
        <f>Daten!A1585</f>
        <v>61440</v>
      </c>
      <c r="B1585" s="8" t="str">
        <f>Daten!B1585</f>
        <v>Oberwölz</v>
      </c>
      <c r="C1585" s="15">
        <f t="shared" si="147"/>
        <v>6</v>
      </c>
      <c r="D1585" s="9">
        <f>Daten!E1585</f>
        <v>2946</v>
      </c>
      <c r="E1585" s="10">
        <f>Daten!D1585</f>
        <v>0</v>
      </c>
      <c r="F1585" s="9">
        <f t="shared" si="148"/>
        <v>4748.7761194029854</v>
      </c>
      <c r="H1585" s="26">
        <f t="shared" ca="1" si="149"/>
        <v>14232</v>
      </c>
      <c r="I1585" s="8">
        <f t="shared" ca="1" si="150"/>
        <v>61</v>
      </c>
      <c r="J1585" s="26">
        <f ca="1">IF(I1585=0,0,COUNTIF(I$19:$I1585,C1585*10+1))</f>
        <v>134</v>
      </c>
      <c r="K1585" s="21">
        <f t="shared" ca="1" si="151"/>
        <v>0</v>
      </c>
      <c r="L1585" s="24">
        <f t="shared" ca="1" si="152"/>
        <v>14232</v>
      </c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</row>
    <row r="1586" spans="1:44" x14ac:dyDescent="0.2">
      <c r="A1586" s="15" t="str">
        <f>Daten!A1586</f>
        <v>61441</v>
      </c>
      <c r="B1586" s="8" t="str">
        <f>Daten!B1586</f>
        <v>Ranten</v>
      </c>
      <c r="C1586" s="15">
        <f t="shared" si="147"/>
        <v>6</v>
      </c>
      <c r="D1586" s="9">
        <f>Daten!E1586</f>
        <v>1167</v>
      </c>
      <c r="E1586" s="10">
        <f>Daten!D1586</f>
        <v>0</v>
      </c>
      <c r="F1586" s="9">
        <f t="shared" si="148"/>
        <v>1881.1343283582089</v>
      </c>
      <c r="H1586" s="26">
        <f t="shared" ca="1" si="149"/>
        <v>5638</v>
      </c>
      <c r="I1586" s="8">
        <f t="shared" ca="1" si="150"/>
        <v>61</v>
      </c>
      <c r="J1586" s="26">
        <f ca="1">IF(I1586=0,0,COUNTIF(I$19:$I1586,C1586*10+1))</f>
        <v>135</v>
      </c>
      <c r="K1586" s="21">
        <f t="shared" ca="1" si="151"/>
        <v>0</v>
      </c>
      <c r="L1586" s="24">
        <f t="shared" ca="1" si="152"/>
        <v>5638</v>
      </c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</row>
    <row r="1587" spans="1:44" x14ac:dyDescent="0.2">
      <c r="A1587" s="15" t="str">
        <f>Daten!A1587</f>
        <v>61442</v>
      </c>
      <c r="B1587" s="8" t="str">
        <f>Daten!B1587</f>
        <v>Sankt Georgen am Kreischberg</v>
      </c>
      <c r="C1587" s="15">
        <f t="shared" si="147"/>
        <v>6</v>
      </c>
      <c r="D1587" s="9">
        <f>Daten!E1587</f>
        <v>1760</v>
      </c>
      <c r="E1587" s="10">
        <f>Daten!D1587</f>
        <v>0</v>
      </c>
      <c r="F1587" s="9">
        <f t="shared" si="148"/>
        <v>2837.0149253731342</v>
      </c>
      <c r="H1587" s="26">
        <f t="shared" ca="1" si="149"/>
        <v>8503</v>
      </c>
      <c r="I1587" s="8">
        <f t="shared" ca="1" si="150"/>
        <v>61</v>
      </c>
      <c r="J1587" s="26">
        <f ca="1">IF(I1587=0,0,COUNTIF(I$19:$I1587,C1587*10+1))</f>
        <v>136</v>
      </c>
      <c r="K1587" s="21">
        <f t="shared" ca="1" si="151"/>
        <v>0</v>
      </c>
      <c r="L1587" s="24">
        <f t="shared" ca="1" si="152"/>
        <v>8503</v>
      </c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</row>
    <row r="1588" spans="1:44" x14ac:dyDescent="0.2">
      <c r="A1588" s="15" t="str">
        <f>Daten!A1588</f>
        <v>61443</v>
      </c>
      <c r="B1588" s="8" t="str">
        <f>Daten!B1588</f>
        <v>Sankt Lambrecht</v>
      </c>
      <c r="C1588" s="15">
        <f t="shared" si="147"/>
        <v>6</v>
      </c>
      <c r="D1588" s="9">
        <f>Daten!E1588</f>
        <v>1821</v>
      </c>
      <c r="E1588" s="10">
        <f>Daten!D1588</f>
        <v>0</v>
      </c>
      <c r="F1588" s="9">
        <f t="shared" si="148"/>
        <v>2935.3432835820895</v>
      </c>
      <c r="H1588" s="26">
        <f t="shared" ca="1" si="149"/>
        <v>8797</v>
      </c>
      <c r="I1588" s="8">
        <f t="shared" ca="1" si="150"/>
        <v>61</v>
      </c>
      <c r="J1588" s="26">
        <f ca="1">IF(I1588=0,0,COUNTIF(I$19:$I1588,C1588*10+1))</f>
        <v>137</v>
      </c>
      <c r="K1588" s="21">
        <f t="shared" ca="1" si="151"/>
        <v>0</v>
      </c>
      <c r="L1588" s="24">
        <f t="shared" ca="1" si="152"/>
        <v>8797</v>
      </c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</row>
    <row r="1589" spans="1:44" x14ac:dyDescent="0.2">
      <c r="A1589" s="15" t="str">
        <f>Daten!A1589</f>
        <v>61444</v>
      </c>
      <c r="B1589" s="8" t="str">
        <f>Daten!B1589</f>
        <v>Scheifling</v>
      </c>
      <c r="C1589" s="15">
        <f t="shared" si="147"/>
        <v>6</v>
      </c>
      <c r="D1589" s="9">
        <f>Daten!E1589</f>
        <v>2126</v>
      </c>
      <c r="E1589" s="10">
        <f>Daten!D1589</f>
        <v>0</v>
      </c>
      <c r="F1589" s="9">
        <f t="shared" si="148"/>
        <v>3426.9850746268658</v>
      </c>
      <c r="H1589" s="26">
        <f t="shared" ca="1" si="149"/>
        <v>10271</v>
      </c>
      <c r="I1589" s="8">
        <f t="shared" ca="1" si="150"/>
        <v>61</v>
      </c>
      <c r="J1589" s="26">
        <f ca="1">IF(I1589=0,0,COUNTIF(I$19:$I1589,C1589*10+1))</f>
        <v>138</v>
      </c>
      <c r="K1589" s="21">
        <f t="shared" ca="1" si="151"/>
        <v>0</v>
      </c>
      <c r="L1589" s="24">
        <f t="shared" ca="1" si="152"/>
        <v>10271</v>
      </c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</row>
    <row r="1590" spans="1:44" x14ac:dyDescent="0.2">
      <c r="A1590" s="15" t="str">
        <f>Daten!A1590</f>
        <v>61445</v>
      </c>
      <c r="B1590" s="8" t="str">
        <f>Daten!B1590</f>
        <v>Stadl-Predlitz</v>
      </c>
      <c r="C1590" s="15">
        <f t="shared" si="147"/>
        <v>6</v>
      </c>
      <c r="D1590" s="9">
        <f>Daten!E1590</f>
        <v>1656</v>
      </c>
      <c r="E1590" s="10">
        <f>Daten!D1590</f>
        <v>0</v>
      </c>
      <c r="F1590" s="9">
        <f t="shared" si="148"/>
        <v>2669.373134328358</v>
      </c>
      <c r="H1590" s="26">
        <f t="shared" ca="1" si="149"/>
        <v>8000</v>
      </c>
      <c r="I1590" s="8">
        <f t="shared" ca="1" si="150"/>
        <v>61</v>
      </c>
      <c r="J1590" s="26">
        <f ca="1">IF(I1590=0,0,COUNTIF(I$19:$I1590,C1590*10+1))</f>
        <v>139</v>
      </c>
      <c r="K1590" s="21">
        <f t="shared" ca="1" si="151"/>
        <v>0</v>
      </c>
      <c r="L1590" s="24">
        <f t="shared" ca="1" si="152"/>
        <v>8000</v>
      </c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</row>
    <row r="1591" spans="1:44" x14ac:dyDescent="0.2">
      <c r="A1591" s="15" t="str">
        <f>Daten!A1591</f>
        <v>61446</v>
      </c>
      <c r="B1591" s="8" t="str">
        <f>Daten!B1591</f>
        <v>Teufenbach-Katsch</v>
      </c>
      <c r="C1591" s="15">
        <f t="shared" si="147"/>
        <v>6</v>
      </c>
      <c r="D1591" s="9">
        <f>Daten!E1591</f>
        <v>1886</v>
      </c>
      <c r="E1591" s="10">
        <f>Daten!D1591</f>
        <v>0</v>
      </c>
      <c r="F1591" s="9">
        <f t="shared" si="148"/>
        <v>3040.1194029850744</v>
      </c>
      <c r="H1591" s="26">
        <f t="shared" ca="1" si="149"/>
        <v>9111</v>
      </c>
      <c r="I1591" s="8">
        <f t="shared" ca="1" si="150"/>
        <v>61</v>
      </c>
      <c r="J1591" s="26">
        <f ca="1">IF(I1591=0,0,COUNTIF(I$19:$I1591,C1591*10+1))</f>
        <v>140</v>
      </c>
      <c r="K1591" s="21">
        <f t="shared" ca="1" si="151"/>
        <v>0</v>
      </c>
      <c r="L1591" s="24">
        <f t="shared" ca="1" si="152"/>
        <v>9111</v>
      </c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</row>
    <row r="1592" spans="1:44" x14ac:dyDescent="0.2">
      <c r="A1592" s="15" t="str">
        <f>Daten!A1592</f>
        <v>61611</v>
      </c>
      <c r="B1592" s="8" t="str">
        <f>Daten!B1592</f>
        <v>Krottendorf-Gaisfeld</v>
      </c>
      <c r="C1592" s="15">
        <f t="shared" si="147"/>
        <v>6</v>
      </c>
      <c r="D1592" s="9">
        <f>Daten!E1592</f>
        <v>2487</v>
      </c>
      <c r="E1592" s="10">
        <f>Daten!D1592</f>
        <v>0</v>
      </c>
      <c r="F1592" s="9">
        <f t="shared" si="148"/>
        <v>4008.8955223880598</v>
      </c>
      <c r="H1592" s="26">
        <f t="shared" ca="1" si="149"/>
        <v>12015</v>
      </c>
      <c r="I1592" s="8">
        <f t="shared" ca="1" si="150"/>
        <v>61</v>
      </c>
      <c r="J1592" s="26">
        <f ca="1">IF(I1592=0,0,COUNTIF(I$19:$I1592,C1592*10+1))</f>
        <v>141</v>
      </c>
      <c r="K1592" s="21">
        <f t="shared" ca="1" si="151"/>
        <v>0</v>
      </c>
      <c r="L1592" s="24">
        <f t="shared" ca="1" si="152"/>
        <v>12015</v>
      </c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</row>
    <row r="1593" spans="1:44" x14ac:dyDescent="0.2">
      <c r="A1593" s="15" t="str">
        <f>Daten!A1593</f>
        <v>61612</v>
      </c>
      <c r="B1593" s="8" t="str">
        <f>Daten!B1593</f>
        <v>Ligist</v>
      </c>
      <c r="C1593" s="15">
        <f t="shared" si="147"/>
        <v>6</v>
      </c>
      <c r="D1593" s="9">
        <f>Daten!E1593</f>
        <v>3258</v>
      </c>
      <c r="E1593" s="10">
        <f>Daten!D1593</f>
        <v>0</v>
      </c>
      <c r="F1593" s="9">
        <f t="shared" si="148"/>
        <v>5251.7014925373132</v>
      </c>
      <c r="H1593" s="26">
        <f t="shared" ca="1" si="149"/>
        <v>15740</v>
      </c>
      <c r="I1593" s="8">
        <f t="shared" ca="1" si="150"/>
        <v>61</v>
      </c>
      <c r="J1593" s="26">
        <f ca="1">IF(I1593=0,0,COUNTIF(I$19:$I1593,C1593*10+1))</f>
        <v>142</v>
      </c>
      <c r="K1593" s="21">
        <f t="shared" ca="1" si="151"/>
        <v>0</v>
      </c>
      <c r="L1593" s="24">
        <f t="shared" ca="1" si="152"/>
        <v>15740</v>
      </c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</row>
    <row r="1594" spans="1:44" x14ac:dyDescent="0.2">
      <c r="A1594" s="15" t="str">
        <f>Daten!A1594</f>
        <v>61615</v>
      </c>
      <c r="B1594" s="8" t="str">
        <f>Daten!B1594</f>
        <v>Mooskirchen</v>
      </c>
      <c r="C1594" s="15">
        <f t="shared" si="147"/>
        <v>6</v>
      </c>
      <c r="D1594" s="9">
        <f>Daten!E1594</f>
        <v>2195</v>
      </c>
      <c r="E1594" s="10">
        <f>Daten!D1594</f>
        <v>0</v>
      </c>
      <c r="F1594" s="9">
        <f t="shared" si="148"/>
        <v>3538.2089552238804</v>
      </c>
      <c r="H1594" s="26">
        <f t="shared" ca="1" si="149"/>
        <v>10604</v>
      </c>
      <c r="I1594" s="8">
        <f t="shared" ca="1" si="150"/>
        <v>61</v>
      </c>
      <c r="J1594" s="26">
        <f ca="1">IF(I1594=0,0,COUNTIF(I$19:$I1594,C1594*10+1))</f>
        <v>143</v>
      </c>
      <c r="K1594" s="21">
        <f t="shared" ca="1" si="151"/>
        <v>0</v>
      </c>
      <c r="L1594" s="24">
        <f t="shared" ca="1" si="152"/>
        <v>10604</v>
      </c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</row>
    <row r="1595" spans="1:44" x14ac:dyDescent="0.2">
      <c r="A1595" s="15" t="str">
        <f>Daten!A1595</f>
        <v>61618</v>
      </c>
      <c r="B1595" s="8" t="str">
        <f>Daten!B1595</f>
        <v>Rosental an der Kainach</v>
      </c>
      <c r="C1595" s="15">
        <f t="shared" si="147"/>
        <v>6</v>
      </c>
      <c r="D1595" s="9">
        <f>Daten!E1595</f>
        <v>1675</v>
      </c>
      <c r="E1595" s="10">
        <f>Daten!D1595</f>
        <v>0</v>
      </c>
      <c r="F1595" s="9">
        <f t="shared" si="148"/>
        <v>2700</v>
      </c>
      <c r="H1595" s="26">
        <f t="shared" ca="1" si="149"/>
        <v>8092</v>
      </c>
      <c r="I1595" s="8">
        <f t="shared" ca="1" si="150"/>
        <v>61</v>
      </c>
      <c r="J1595" s="26">
        <f ca="1">IF(I1595=0,0,COUNTIF(I$19:$I1595,C1595*10+1))</f>
        <v>144</v>
      </c>
      <c r="K1595" s="21">
        <f t="shared" ca="1" si="151"/>
        <v>0</v>
      </c>
      <c r="L1595" s="24">
        <f t="shared" ca="1" si="152"/>
        <v>8092</v>
      </c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</row>
    <row r="1596" spans="1:44" x14ac:dyDescent="0.2">
      <c r="A1596" s="15" t="str">
        <f>Daten!A1596</f>
        <v>61621</v>
      </c>
      <c r="B1596" s="8" t="str">
        <f>Daten!B1596</f>
        <v>Sankt Martin am Wöllmißberg</v>
      </c>
      <c r="C1596" s="15">
        <f t="shared" si="147"/>
        <v>6</v>
      </c>
      <c r="D1596" s="9">
        <f>Daten!E1596</f>
        <v>807</v>
      </c>
      <c r="E1596" s="10">
        <f>Daten!D1596</f>
        <v>0</v>
      </c>
      <c r="F1596" s="9">
        <f t="shared" si="148"/>
        <v>1300.8358208955224</v>
      </c>
      <c r="H1596" s="26">
        <f t="shared" ca="1" si="149"/>
        <v>3899</v>
      </c>
      <c r="I1596" s="8">
        <f t="shared" ca="1" si="150"/>
        <v>61</v>
      </c>
      <c r="J1596" s="26">
        <f ca="1">IF(I1596=0,0,COUNTIF(I$19:$I1596,C1596*10+1))</f>
        <v>145</v>
      </c>
      <c r="K1596" s="21">
        <f t="shared" ca="1" si="151"/>
        <v>0</v>
      </c>
      <c r="L1596" s="24">
        <f t="shared" ca="1" si="152"/>
        <v>3899</v>
      </c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</row>
    <row r="1597" spans="1:44" x14ac:dyDescent="0.2">
      <c r="A1597" s="15" t="str">
        <f>Daten!A1597</f>
        <v>61624</v>
      </c>
      <c r="B1597" s="8" t="str">
        <f>Daten!B1597</f>
        <v>Stallhofen</v>
      </c>
      <c r="C1597" s="15">
        <f t="shared" si="147"/>
        <v>6</v>
      </c>
      <c r="D1597" s="9">
        <f>Daten!E1597</f>
        <v>3104</v>
      </c>
      <c r="E1597" s="10">
        <f>Daten!D1597</f>
        <v>0</v>
      </c>
      <c r="F1597" s="9">
        <f t="shared" si="148"/>
        <v>5003.4626865671644</v>
      </c>
      <c r="H1597" s="26">
        <f t="shared" ca="1" si="149"/>
        <v>14996</v>
      </c>
      <c r="I1597" s="8">
        <f t="shared" ca="1" si="150"/>
        <v>61</v>
      </c>
      <c r="J1597" s="26">
        <f ca="1">IF(I1597=0,0,COUNTIF(I$19:$I1597,C1597*10+1))</f>
        <v>146</v>
      </c>
      <c r="K1597" s="21">
        <f t="shared" ca="1" si="151"/>
        <v>0</v>
      </c>
      <c r="L1597" s="24">
        <f t="shared" ca="1" si="152"/>
        <v>14996</v>
      </c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</row>
    <row r="1598" spans="1:44" x14ac:dyDescent="0.2">
      <c r="A1598" s="15" t="str">
        <f>Daten!A1598</f>
        <v>61625</v>
      </c>
      <c r="B1598" s="8" t="str">
        <f>Daten!B1598</f>
        <v>Voitsberg</v>
      </c>
      <c r="C1598" s="15">
        <f t="shared" si="147"/>
        <v>6</v>
      </c>
      <c r="D1598" s="9">
        <f>Daten!E1598</f>
        <v>9385</v>
      </c>
      <c r="E1598" s="10">
        <f>Daten!D1598</f>
        <v>0</v>
      </c>
      <c r="F1598" s="9">
        <f t="shared" si="148"/>
        <v>15338.756218905472</v>
      </c>
      <c r="H1598" s="26">
        <f t="shared" ca="1" si="149"/>
        <v>45971</v>
      </c>
      <c r="I1598" s="8">
        <f t="shared" ca="1" si="150"/>
        <v>61</v>
      </c>
      <c r="J1598" s="26">
        <f ca="1">IF(I1598=0,0,COUNTIF(I$19:$I1598,C1598*10+1))</f>
        <v>147</v>
      </c>
      <c r="K1598" s="21">
        <f t="shared" ca="1" si="151"/>
        <v>0</v>
      </c>
      <c r="L1598" s="24">
        <f t="shared" ca="1" si="152"/>
        <v>45971</v>
      </c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</row>
    <row r="1599" spans="1:44" x14ac:dyDescent="0.2">
      <c r="A1599" s="15" t="str">
        <f>Daten!A1599</f>
        <v>61626</v>
      </c>
      <c r="B1599" s="8" t="str">
        <f>Daten!B1599</f>
        <v>Bärnbach</v>
      </c>
      <c r="C1599" s="15">
        <f t="shared" si="147"/>
        <v>6</v>
      </c>
      <c r="D1599" s="9">
        <f>Daten!E1599</f>
        <v>5644</v>
      </c>
      <c r="E1599" s="10">
        <f>Daten!D1599</f>
        <v>0</v>
      </c>
      <c r="F1599" s="9">
        <f t="shared" si="148"/>
        <v>9097.7910447761187</v>
      </c>
      <c r="H1599" s="26">
        <f t="shared" ca="1" si="149"/>
        <v>27267</v>
      </c>
      <c r="I1599" s="8">
        <f t="shared" ca="1" si="150"/>
        <v>61</v>
      </c>
      <c r="J1599" s="26">
        <f ca="1">IF(I1599=0,0,COUNTIF(I$19:$I1599,C1599*10+1))</f>
        <v>148</v>
      </c>
      <c r="K1599" s="21">
        <f t="shared" ca="1" si="151"/>
        <v>0</v>
      </c>
      <c r="L1599" s="24">
        <f t="shared" ca="1" si="152"/>
        <v>27267</v>
      </c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</row>
    <row r="1600" spans="1:44" x14ac:dyDescent="0.2">
      <c r="A1600" s="15" t="str">
        <f>Daten!A1600</f>
        <v>61627</v>
      </c>
      <c r="B1600" s="8" t="str">
        <f>Daten!B1600</f>
        <v>Edelschrott</v>
      </c>
      <c r="C1600" s="15">
        <f t="shared" si="147"/>
        <v>6</v>
      </c>
      <c r="D1600" s="9">
        <f>Daten!E1600</f>
        <v>1725</v>
      </c>
      <c r="E1600" s="10">
        <f>Daten!D1600</f>
        <v>0</v>
      </c>
      <c r="F1600" s="9">
        <f t="shared" si="148"/>
        <v>2780.5970149253731</v>
      </c>
      <c r="H1600" s="26">
        <f t="shared" ca="1" si="149"/>
        <v>8334</v>
      </c>
      <c r="I1600" s="8">
        <f t="shared" ca="1" si="150"/>
        <v>61</v>
      </c>
      <c r="J1600" s="26">
        <f ca="1">IF(I1600=0,0,COUNTIF(I$19:$I1600,C1600*10+1))</f>
        <v>149</v>
      </c>
      <c r="K1600" s="21">
        <f t="shared" ca="1" si="151"/>
        <v>0</v>
      </c>
      <c r="L1600" s="24">
        <f t="shared" ca="1" si="152"/>
        <v>8334</v>
      </c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</row>
    <row r="1601" spans="1:44" x14ac:dyDescent="0.2">
      <c r="A1601" s="15" t="str">
        <f>Daten!A1601</f>
        <v>61628</v>
      </c>
      <c r="B1601" s="8" t="str">
        <f>Daten!B1601</f>
        <v>Geistthal-Södingberg</v>
      </c>
      <c r="C1601" s="15">
        <f t="shared" si="147"/>
        <v>6</v>
      </c>
      <c r="D1601" s="9">
        <f>Daten!E1601</f>
        <v>1524</v>
      </c>
      <c r="E1601" s="10">
        <f>Daten!D1601</f>
        <v>0</v>
      </c>
      <c r="F1601" s="9">
        <f t="shared" si="148"/>
        <v>2456.5970149253731</v>
      </c>
      <c r="H1601" s="26">
        <f t="shared" ca="1" si="149"/>
        <v>7363</v>
      </c>
      <c r="I1601" s="8">
        <f t="shared" ca="1" si="150"/>
        <v>61</v>
      </c>
      <c r="J1601" s="26">
        <f ca="1">IF(I1601=0,0,COUNTIF(I$19:$I1601,C1601*10+1))</f>
        <v>150</v>
      </c>
      <c r="K1601" s="21">
        <f t="shared" ca="1" si="151"/>
        <v>0</v>
      </c>
      <c r="L1601" s="24">
        <f t="shared" ca="1" si="152"/>
        <v>7363</v>
      </c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</row>
    <row r="1602" spans="1:44" x14ac:dyDescent="0.2">
      <c r="A1602" s="15" t="str">
        <f>Daten!A1602</f>
        <v>61629</v>
      </c>
      <c r="B1602" s="8" t="str">
        <f>Daten!B1602</f>
        <v>Hirschegg-Pack</v>
      </c>
      <c r="C1602" s="15">
        <f t="shared" si="147"/>
        <v>6</v>
      </c>
      <c r="D1602" s="9">
        <f>Daten!E1602</f>
        <v>1015</v>
      </c>
      <c r="E1602" s="10">
        <f>Daten!D1602</f>
        <v>0</v>
      </c>
      <c r="F1602" s="9">
        <f t="shared" si="148"/>
        <v>1636.1194029850747</v>
      </c>
      <c r="H1602" s="26">
        <f t="shared" ca="1" si="149"/>
        <v>4904</v>
      </c>
      <c r="I1602" s="8">
        <f t="shared" ca="1" si="150"/>
        <v>61</v>
      </c>
      <c r="J1602" s="26">
        <f ca="1">IF(I1602=0,0,COUNTIF(I$19:$I1602,C1602*10+1))</f>
        <v>151</v>
      </c>
      <c r="K1602" s="21">
        <f t="shared" ca="1" si="151"/>
        <v>0</v>
      </c>
      <c r="L1602" s="24">
        <f t="shared" ca="1" si="152"/>
        <v>4904</v>
      </c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</row>
    <row r="1603" spans="1:44" x14ac:dyDescent="0.2">
      <c r="A1603" s="15" t="str">
        <f>Daten!A1603</f>
        <v>61630</v>
      </c>
      <c r="B1603" s="8" t="str">
        <f>Daten!B1603</f>
        <v>Kainach bei Voitsberg</v>
      </c>
      <c r="C1603" s="15">
        <f t="shared" si="147"/>
        <v>6</v>
      </c>
      <c r="D1603" s="9">
        <f>Daten!E1603</f>
        <v>1596</v>
      </c>
      <c r="E1603" s="10">
        <f>Daten!D1603</f>
        <v>0</v>
      </c>
      <c r="F1603" s="9">
        <f t="shared" si="148"/>
        <v>2572.6567164179105</v>
      </c>
      <c r="H1603" s="26">
        <f t="shared" ca="1" si="149"/>
        <v>7710</v>
      </c>
      <c r="I1603" s="8">
        <f t="shared" ca="1" si="150"/>
        <v>61</v>
      </c>
      <c r="J1603" s="26">
        <f ca="1">IF(I1603=0,0,COUNTIF(I$19:$I1603,C1603*10+1))</f>
        <v>152</v>
      </c>
      <c r="K1603" s="21">
        <f t="shared" ca="1" si="151"/>
        <v>0</v>
      </c>
      <c r="L1603" s="24">
        <f t="shared" ca="1" si="152"/>
        <v>7710</v>
      </c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</row>
    <row r="1604" spans="1:44" x14ac:dyDescent="0.2">
      <c r="A1604" s="15" t="str">
        <f>Daten!A1604</f>
        <v>61631</v>
      </c>
      <c r="B1604" s="8" t="str">
        <f>Daten!B1604</f>
        <v>Köflach</v>
      </c>
      <c r="C1604" s="15">
        <f t="shared" si="147"/>
        <v>6</v>
      </c>
      <c r="D1604" s="9">
        <f>Daten!E1604</f>
        <v>9872</v>
      </c>
      <c r="E1604" s="10">
        <f>Daten!D1604</f>
        <v>0</v>
      </c>
      <c r="F1604" s="9">
        <f t="shared" si="148"/>
        <v>16390.288557213931</v>
      </c>
      <c r="H1604" s="26">
        <f t="shared" ca="1" si="149"/>
        <v>49123</v>
      </c>
      <c r="I1604" s="8">
        <f t="shared" ca="1" si="150"/>
        <v>61</v>
      </c>
      <c r="J1604" s="26">
        <f ca="1">IF(I1604=0,0,COUNTIF(I$19:$I1604,C1604*10+1))</f>
        <v>153</v>
      </c>
      <c r="K1604" s="21">
        <f t="shared" ca="1" si="151"/>
        <v>0</v>
      </c>
      <c r="L1604" s="24">
        <f t="shared" ca="1" si="152"/>
        <v>49123</v>
      </c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</row>
    <row r="1605" spans="1:44" x14ac:dyDescent="0.2">
      <c r="A1605" s="15" t="str">
        <f>Daten!A1605</f>
        <v>61632</v>
      </c>
      <c r="B1605" s="8" t="str">
        <f>Daten!B1605</f>
        <v>Maria Lankowitz</v>
      </c>
      <c r="C1605" s="15">
        <f t="shared" si="147"/>
        <v>6</v>
      </c>
      <c r="D1605" s="9">
        <f>Daten!E1605</f>
        <v>2830</v>
      </c>
      <c r="E1605" s="10">
        <f>Daten!D1605</f>
        <v>0</v>
      </c>
      <c r="F1605" s="9">
        <f t="shared" si="148"/>
        <v>4561.7910447761196</v>
      </c>
      <c r="H1605" s="26">
        <f t="shared" ca="1" si="149"/>
        <v>13672</v>
      </c>
      <c r="I1605" s="8">
        <f t="shared" ca="1" si="150"/>
        <v>61</v>
      </c>
      <c r="J1605" s="26">
        <f ca="1">IF(I1605=0,0,COUNTIF(I$19:$I1605,C1605*10+1))</f>
        <v>154</v>
      </c>
      <c r="K1605" s="21">
        <f t="shared" ca="1" si="151"/>
        <v>0</v>
      </c>
      <c r="L1605" s="24">
        <f t="shared" ca="1" si="152"/>
        <v>13672</v>
      </c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</row>
    <row r="1606" spans="1:44" x14ac:dyDescent="0.2">
      <c r="A1606" s="15" t="str">
        <f>Daten!A1606</f>
        <v>61633</v>
      </c>
      <c r="B1606" s="8" t="str">
        <f>Daten!B1606</f>
        <v>Söding-Sankt Johann</v>
      </c>
      <c r="C1606" s="15">
        <f t="shared" si="147"/>
        <v>6</v>
      </c>
      <c r="D1606" s="9">
        <f>Daten!E1606</f>
        <v>4100</v>
      </c>
      <c r="E1606" s="10">
        <f>Daten!D1606</f>
        <v>0</v>
      </c>
      <c r="F1606" s="9">
        <f t="shared" si="148"/>
        <v>6608.9552238805973</v>
      </c>
      <c r="H1606" s="26">
        <f t="shared" ca="1" si="149"/>
        <v>19807</v>
      </c>
      <c r="I1606" s="8">
        <f t="shared" ca="1" si="150"/>
        <v>61</v>
      </c>
      <c r="J1606" s="26">
        <f ca="1">IF(I1606=0,0,COUNTIF(I$19:$I1606,C1606*10+1))</f>
        <v>155</v>
      </c>
      <c r="K1606" s="21">
        <f t="shared" ca="1" si="151"/>
        <v>0</v>
      </c>
      <c r="L1606" s="24">
        <f t="shared" ca="1" si="152"/>
        <v>19807</v>
      </c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</row>
    <row r="1607" spans="1:44" x14ac:dyDescent="0.2">
      <c r="A1607" s="15" t="str">
        <f>Daten!A1607</f>
        <v>61701</v>
      </c>
      <c r="B1607" s="8" t="str">
        <f>Daten!B1607</f>
        <v>Albersdorf-Prebuch</v>
      </c>
      <c r="C1607" s="15">
        <f t="shared" si="147"/>
        <v>6</v>
      </c>
      <c r="D1607" s="9">
        <f>Daten!E1607</f>
        <v>2134</v>
      </c>
      <c r="E1607" s="10">
        <f>Daten!D1607</f>
        <v>0</v>
      </c>
      <c r="F1607" s="9">
        <f t="shared" si="148"/>
        <v>3439.8805970149256</v>
      </c>
      <c r="H1607" s="26">
        <f t="shared" ca="1" si="149"/>
        <v>10310</v>
      </c>
      <c r="I1607" s="8">
        <f t="shared" ca="1" si="150"/>
        <v>61</v>
      </c>
      <c r="J1607" s="26">
        <f ca="1">IF(I1607=0,0,COUNTIF(I$19:$I1607,C1607*10+1))</f>
        <v>156</v>
      </c>
      <c r="K1607" s="21">
        <f t="shared" ca="1" si="151"/>
        <v>0</v>
      </c>
      <c r="L1607" s="24">
        <f t="shared" ca="1" si="152"/>
        <v>10310</v>
      </c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</row>
    <row r="1608" spans="1:44" x14ac:dyDescent="0.2">
      <c r="A1608" s="15" t="str">
        <f>Daten!A1608</f>
        <v>61708</v>
      </c>
      <c r="B1608" s="8" t="str">
        <f>Daten!B1608</f>
        <v>Fischbach</v>
      </c>
      <c r="C1608" s="15">
        <f t="shared" si="147"/>
        <v>6</v>
      </c>
      <c r="D1608" s="9">
        <f>Daten!E1608</f>
        <v>1527</v>
      </c>
      <c r="E1608" s="10">
        <f>Daten!D1608</f>
        <v>0</v>
      </c>
      <c r="F1608" s="9">
        <f t="shared" si="148"/>
        <v>2461.4328358208954</v>
      </c>
      <c r="H1608" s="26">
        <f t="shared" ca="1" si="149"/>
        <v>7377</v>
      </c>
      <c r="I1608" s="8">
        <f t="shared" ca="1" si="150"/>
        <v>61</v>
      </c>
      <c r="J1608" s="26">
        <f ca="1">IF(I1608=0,0,COUNTIF(I$19:$I1608,C1608*10+1))</f>
        <v>157</v>
      </c>
      <c r="K1608" s="21">
        <f t="shared" ca="1" si="151"/>
        <v>0</v>
      </c>
      <c r="L1608" s="24">
        <f t="shared" ca="1" si="152"/>
        <v>7377</v>
      </c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</row>
    <row r="1609" spans="1:44" x14ac:dyDescent="0.2">
      <c r="A1609" s="15" t="str">
        <f>Daten!A1609</f>
        <v>61710</v>
      </c>
      <c r="B1609" s="8" t="str">
        <f>Daten!B1609</f>
        <v>Floing</v>
      </c>
      <c r="C1609" s="15">
        <f t="shared" si="147"/>
        <v>6</v>
      </c>
      <c r="D1609" s="9">
        <f>Daten!E1609</f>
        <v>1208</v>
      </c>
      <c r="E1609" s="10">
        <f>Daten!D1609</f>
        <v>0</v>
      </c>
      <c r="F1609" s="9">
        <f t="shared" si="148"/>
        <v>1947.2238805970148</v>
      </c>
      <c r="H1609" s="26">
        <f t="shared" ca="1" si="149"/>
        <v>5836</v>
      </c>
      <c r="I1609" s="8">
        <f t="shared" ca="1" si="150"/>
        <v>61</v>
      </c>
      <c r="J1609" s="26">
        <f ca="1">IF(I1609=0,0,COUNTIF(I$19:$I1609,C1609*10+1))</f>
        <v>158</v>
      </c>
      <c r="K1609" s="21">
        <f t="shared" ca="1" si="151"/>
        <v>0</v>
      </c>
      <c r="L1609" s="24">
        <f t="shared" ca="1" si="152"/>
        <v>5836</v>
      </c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</row>
    <row r="1610" spans="1:44" x14ac:dyDescent="0.2">
      <c r="A1610" s="15" t="str">
        <f>Daten!A1610</f>
        <v>61711</v>
      </c>
      <c r="B1610" s="8" t="str">
        <f>Daten!B1610</f>
        <v>Gasen</v>
      </c>
      <c r="C1610" s="15">
        <f t="shared" si="147"/>
        <v>6</v>
      </c>
      <c r="D1610" s="9">
        <f>Daten!E1610</f>
        <v>898</v>
      </c>
      <c r="E1610" s="10">
        <f>Daten!D1610</f>
        <v>0</v>
      </c>
      <c r="F1610" s="9">
        <f t="shared" si="148"/>
        <v>1447.5223880597014</v>
      </c>
      <c r="H1610" s="26">
        <f t="shared" ca="1" si="149"/>
        <v>4338</v>
      </c>
      <c r="I1610" s="8">
        <f t="shared" ca="1" si="150"/>
        <v>61</v>
      </c>
      <c r="J1610" s="26">
        <f ca="1">IF(I1610=0,0,COUNTIF(I$19:$I1610,C1610*10+1))</f>
        <v>159</v>
      </c>
      <c r="K1610" s="21">
        <f t="shared" ca="1" si="151"/>
        <v>0</v>
      </c>
      <c r="L1610" s="24">
        <f t="shared" ca="1" si="152"/>
        <v>4338</v>
      </c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</row>
    <row r="1611" spans="1:44" x14ac:dyDescent="0.2">
      <c r="A1611" s="15" t="str">
        <f>Daten!A1611</f>
        <v>61716</v>
      </c>
      <c r="B1611" s="8" t="str">
        <f>Daten!B1611</f>
        <v>Markt Hartmannsdorf</v>
      </c>
      <c r="C1611" s="15">
        <f t="shared" si="147"/>
        <v>6</v>
      </c>
      <c r="D1611" s="9">
        <f>Daten!E1611</f>
        <v>2938</v>
      </c>
      <c r="E1611" s="10">
        <f>Daten!D1611</f>
        <v>0</v>
      </c>
      <c r="F1611" s="9">
        <f t="shared" si="148"/>
        <v>4735.8805970149251</v>
      </c>
      <c r="H1611" s="26">
        <f t="shared" ca="1" si="149"/>
        <v>14194</v>
      </c>
      <c r="I1611" s="8">
        <f t="shared" ca="1" si="150"/>
        <v>61</v>
      </c>
      <c r="J1611" s="26">
        <f ca="1">IF(I1611=0,0,COUNTIF(I$19:$I1611,C1611*10+1))</f>
        <v>160</v>
      </c>
      <c r="K1611" s="21">
        <f t="shared" ca="1" si="151"/>
        <v>0</v>
      </c>
      <c r="L1611" s="24">
        <f t="shared" ca="1" si="152"/>
        <v>14194</v>
      </c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</row>
    <row r="1612" spans="1:44" x14ac:dyDescent="0.2">
      <c r="A1612" s="15" t="str">
        <f>Daten!A1612</f>
        <v>61719</v>
      </c>
      <c r="B1612" s="8" t="str">
        <f>Daten!B1612</f>
        <v>Hofstätten an der Raab</v>
      </c>
      <c r="C1612" s="15">
        <f t="shared" si="147"/>
        <v>6</v>
      </c>
      <c r="D1612" s="9">
        <f>Daten!E1612</f>
        <v>2297</v>
      </c>
      <c r="E1612" s="10">
        <f>Daten!D1612</f>
        <v>0</v>
      </c>
      <c r="F1612" s="9">
        <f t="shared" si="148"/>
        <v>3702.6268656716416</v>
      </c>
      <c r="H1612" s="26">
        <f t="shared" ca="1" si="149"/>
        <v>11097</v>
      </c>
      <c r="I1612" s="8">
        <f t="shared" ca="1" si="150"/>
        <v>61</v>
      </c>
      <c r="J1612" s="26">
        <f ca="1">IF(I1612=0,0,COUNTIF(I$19:$I1612,C1612*10+1))</f>
        <v>161</v>
      </c>
      <c r="K1612" s="21">
        <f t="shared" ca="1" si="151"/>
        <v>0</v>
      </c>
      <c r="L1612" s="24">
        <f t="shared" ca="1" si="152"/>
        <v>11097</v>
      </c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</row>
    <row r="1613" spans="1:44" x14ac:dyDescent="0.2">
      <c r="A1613" s="15" t="str">
        <f>Daten!A1613</f>
        <v>61727</v>
      </c>
      <c r="B1613" s="8" t="str">
        <f>Daten!B1613</f>
        <v>Ludersdorf-Wilfersdorf</v>
      </c>
      <c r="C1613" s="15">
        <f t="shared" si="147"/>
        <v>6</v>
      </c>
      <c r="D1613" s="9">
        <f>Daten!E1613</f>
        <v>2444</v>
      </c>
      <c r="E1613" s="10">
        <f>Daten!D1613</f>
        <v>0</v>
      </c>
      <c r="F1613" s="9">
        <f t="shared" si="148"/>
        <v>3939.5820895522388</v>
      </c>
      <c r="H1613" s="26">
        <f t="shared" ca="1" si="149"/>
        <v>11807</v>
      </c>
      <c r="I1613" s="8">
        <f t="shared" ca="1" si="150"/>
        <v>61</v>
      </c>
      <c r="J1613" s="26">
        <f ca="1">IF(I1613=0,0,COUNTIF(I$19:$I1613,C1613*10+1))</f>
        <v>162</v>
      </c>
      <c r="K1613" s="21">
        <f t="shared" ca="1" si="151"/>
        <v>0</v>
      </c>
      <c r="L1613" s="24">
        <f t="shared" ca="1" si="152"/>
        <v>11807</v>
      </c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</row>
    <row r="1614" spans="1:44" x14ac:dyDescent="0.2">
      <c r="A1614" s="15" t="str">
        <f>Daten!A1614</f>
        <v>61728</v>
      </c>
      <c r="B1614" s="8" t="str">
        <f>Daten!B1614</f>
        <v>Miesenbach bei Birkfeld</v>
      </c>
      <c r="C1614" s="15">
        <f t="shared" si="147"/>
        <v>6</v>
      </c>
      <c r="D1614" s="9">
        <f>Daten!E1614</f>
        <v>691</v>
      </c>
      <c r="E1614" s="10">
        <f>Daten!D1614</f>
        <v>0</v>
      </c>
      <c r="F1614" s="9">
        <f t="shared" si="148"/>
        <v>1113.8507462686566</v>
      </c>
      <c r="H1614" s="26">
        <f t="shared" ca="1" si="149"/>
        <v>3338</v>
      </c>
      <c r="I1614" s="8">
        <f t="shared" ca="1" si="150"/>
        <v>61</v>
      </c>
      <c r="J1614" s="26">
        <f ca="1">IF(I1614=0,0,COUNTIF(I$19:$I1614,C1614*10+1))</f>
        <v>163</v>
      </c>
      <c r="K1614" s="21">
        <f t="shared" ca="1" si="151"/>
        <v>0</v>
      </c>
      <c r="L1614" s="24">
        <f t="shared" ca="1" si="152"/>
        <v>3338</v>
      </c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</row>
    <row r="1615" spans="1:44" x14ac:dyDescent="0.2">
      <c r="A1615" s="15" t="str">
        <f>Daten!A1615</f>
        <v>61729</v>
      </c>
      <c r="B1615" s="8" t="str">
        <f>Daten!B1615</f>
        <v>Mitterdorf an der Raab</v>
      </c>
      <c r="C1615" s="15">
        <f t="shared" si="147"/>
        <v>6</v>
      </c>
      <c r="D1615" s="9">
        <f>Daten!E1615</f>
        <v>2099</v>
      </c>
      <c r="E1615" s="10">
        <f>Daten!D1615</f>
        <v>0</v>
      </c>
      <c r="F1615" s="9">
        <f t="shared" si="148"/>
        <v>3383.4626865671644</v>
      </c>
      <c r="H1615" s="26">
        <f t="shared" ca="1" si="149"/>
        <v>10140</v>
      </c>
      <c r="I1615" s="8">
        <f t="shared" ca="1" si="150"/>
        <v>61</v>
      </c>
      <c r="J1615" s="26">
        <f ca="1">IF(I1615=0,0,COUNTIF(I$19:$I1615,C1615*10+1))</f>
        <v>164</v>
      </c>
      <c r="K1615" s="21">
        <f t="shared" ca="1" si="151"/>
        <v>0</v>
      </c>
      <c r="L1615" s="24">
        <f t="shared" ca="1" si="152"/>
        <v>10140</v>
      </c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</row>
    <row r="1616" spans="1:44" x14ac:dyDescent="0.2">
      <c r="A1616" s="15" t="str">
        <f>Daten!A1616</f>
        <v>61730</v>
      </c>
      <c r="B1616" s="8" t="str">
        <f>Daten!B1616</f>
        <v>Mortantsch</v>
      </c>
      <c r="C1616" s="15">
        <f t="shared" si="147"/>
        <v>6</v>
      </c>
      <c r="D1616" s="9">
        <f>Daten!E1616</f>
        <v>2172</v>
      </c>
      <c r="E1616" s="10">
        <f>Daten!D1616</f>
        <v>0</v>
      </c>
      <c r="F1616" s="9">
        <f t="shared" si="148"/>
        <v>3501.1343283582091</v>
      </c>
      <c r="H1616" s="26">
        <f t="shared" ca="1" si="149"/>
        <v>10493</v>
      </c>
      <c r="I1616" s="8">
        <f t="shared" ca="1" si="150"/>
        <v>61</v>
      </c>
      <c r="J1616" s="26">
        <f ca="1">IF(I1616=0,0,COUNTIF(I$19:$I1616,C1616*10+1))</f>
        <v>165</v>
      </c>
      <c r="K1616" s="21">
        <f t="shared" ca="1" si="151"/>
        <v>0</v>
      </c>
      <c r="L1616" s="24">
        <f t="shared" ca="1" si="152"/>
        <v>10493</v>
      </c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</row>
    <row r="1617" spans="1:44" x14ac:dyDescent="0.2">
      <c r="A1617" s="15" t="str">
        <f>Daten!A1617</f>
        <v>61731</v>
      </c>
      <c r="B1617" s="8" t="str">
        <f>Daten!B1617</f>
        <v>Naas</v>
      </c>
      <c r="C1617" s="15">
        <f t="shared" si="147"/>
        <v>6</v>
      </c>
      <c r="D1617" s="9">
        <f>Daten!E1617</f>
        <v>1382</v>
      </c>
      <c r="E1617" s="10">
        <f>Daten!D1617</f>
        <v>0</v>
      </c>
      <c r="F1617" s="9">
        <f t="shared" si="148"/>
        <v>2227.7014925373132</v>
      </c>
      <c r="H1617" s="26">
        <f t="shared" ca="1" si="149"/>
        <v>6677</v>
      </c>
      <c r="I1617" s="8">
        <f t="shared" ca="1" si="150"/>
        <v>61</v>
      </c>
      <c r="J1617" s="26">
        <f ca="1">IF(I1617=0,0,COUNTIF(I$19:$I1617,C1617*10+1))</f>
        <v>166</v>
      </c>
      <c r="K1617" s="21">
        <f t="shared" ca="1" si="151"/>
        <v>0</v>
      </c>
      <c r="L1617" s="24">
        <f t="shared" ca="1" si="152"/>
        <v>6677</v>
      </c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</row>
    <row r="1618" spans="1:44" x14ac:dyDescent="0.2">
      <c r="A1618" s="15" t="str">
        <f>Daten!A1618</f>
        <v>61740</v>
      </c>
      <c r="B1618" s="8" t="str">
        <f>Daten!B1618</f>
        <v>Puch bei Weiz</v>
      </c>
      <c r="C1618" s="15">
        <f t="shared" si="147"/>
        <v>6</v>
      </c>
      <c r="D1618" s="9">
        <f>Daten!E1618</f>
        <v>2061</v>
      </c>
      <c r="E1618" s="10">
        <f>Daten!D1618</f>
        <v>0</v>
      </c>
      <c r="F1618" s="9">
        <f t="shared" si="148"/>
        <v>3322.2089552238804</v>
      </c>
      <c r="H1618" s="26">
        <f t="shared" ca="1" si="149"/>
        <v>9957</v>
      </c>
      <c r="I1618" s="8">
        <f t="shared" ca="1" si="150"/>
        <v>61</v>
      </c>
      <c r="J1618" s="26">
        <f ca="1">IF(I1618=0,0,COUNTIF(I$19:$I1618,C1618*10+1))</f>
        <v>167</v>
      </c>
      <c r="K1618" s="21">
        <f t="shared" ca="1" si="151"/>
        <v>0</v>
      </c>
      <c r="L1618" s="24">
        <f t="shared" ca="1" si="152"/>
        <v>9957</v>
      </c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</row>
    <row r="1619" spans="1:44" x14ac:dyDescent="0.2">
      <c r="A1619" s="15" t="str">
        <f>Daten!A1619</f>
        <v>61741</v>
      </c>
      <c r="B1619" s="8" t="str">
        <f>Daten!B1619</f>
        <v>Ratten</v>
      </c>
      <c r="C1619" s="15">
        <f t="shared" ref="C1619:C1682" si="153">INT(A1619/10000)</f>
        <v>6</v>
      </c>
      <c r="D1619" s="9">
        <f>Daten!E1619</f>
        <v>1130</v>
      </c>
      <c r="E1619" s="10">
        <f>Daten!D1619</f>
        <v>0</v>
      </c>
      <c r="F1619" s="9">
        <f t="shared" ref="F1619:F1682" si="154">IF(AND(E1619=1,D1619&lt;=20000),D1619*2,IF(D1619&lt;=10000,D1619*(1+41/67),IF(D1619&lt;=20000,D1619*(1+2/3),IF(D1619&lt;=50000,D1619*(2),D1619*(2+1/3))))+IF(AND(D1619&gt;9000,D1619&lt;=10000),(D1619-9000)*(110/201),0)+IF(AND(D1619&gt;18000,D1619&lt;=20000),(D1619-18000)*(3+1/3),0)+IF(AND(D1619&gt;45000,D1619&lt;=50000),(D1619-45000)*(3+1/3),0))</f>
        <v>1821.4925373134329</v>
      </c>
      <c r="H1619" s="26">
        <f t="shared" ref="H1619:H1682" ca="1" si="155">ROUND(OFFSET($G$6,C1619,0)/OFFSET($F$6,C1619,0)*F1619,0)</f>
        <v>5459</v>
      </c>
      <c r="I1619" s="8">
        <f t="shared" ref="I1619:I1682" ca="1" si="156">IF(H1619&gt;0,C1619*10+1,0)</f>
        <v>61</v>
      </c>
      <c r="J1619" s="26">
        <f ca="1">IF(I1619=0,0,COUNTIF(I$19:$I1619,C1619*10+1))</f>
        <v>168</v>
      </c>
      <c r="K1619" s="21">
        <f t="shared" ref="K1619:K1682" ca="1" si="157">IF(J1619=1,OFFSET($G$6,C1619,0)-OFFSET($H$6,C1619,0),0)</f>
        <v>0</v>
      </c>
      <c r="L1619" s="24">
        <f t="shared" ref="L1619:L1682" ca="1" si="158">H1619+K1619</f>
        <v>5459</v>
      </c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</row>
    <row r="1620" spans="1:44" x14ac:dyDescent="0.2">
      <c r="A1620" s="15" t="str">
        <f>Daten!A1620</f>
        <v>61743</v>
      </c>
      <c r="B1620" s="8" t="str">
        <f>Daten!B1620</f>
        <v>Rettenegg</v>
      </c>
      <c r="C1620" s="15">
        <f t="shared" si="153"/>
        <v>6</v>
      </c>
      <c r="D1620" s="9">
        <f>Daten!E1620</f>
        <v>724</v>
      </c>
      <c r="E1620" s="10">
        <f>Daten!D1620</f>
        <v>0</v>
      </c>
      <c r="F1620" s="9">
        <f t="shared" si="154"/>
        <v>1167.044776119403</v>
      </c>
      <c r="H1620" s="26">
        <f t="shared" ca="1" si="155"/>
        <v>3498</v>
      </c>
      <c r="I1620" s="8">
        <f t="shared" ca="1" si="156"/>
        <v>61</v>
      </c>
      <c r="J1620" s="26">
        <f ca="1">IF(I1620=0,0,COUNTIF(I$19:$I1620,C1620*10+1))</f>
        <v>169</v>
      </c>
      <c r="K1620" s="21">
        <f t="shared" ca="1" si="157"/>
        <v>0</v>
      </c>
      <c r="L1620" s="24">
        <f t="shared" ca="1" si="158"/>
        <v>3498</v>
      </c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</row>
    <row r="1621" spans="1:44" x14ac:dyDescent="0.2">
      <c r="A1621" s="15" t="str">
        <f>Daten!A1621</f>
        <v>61744</v>
      </c>
      <c r="B1621" s="8" t="str">
        <f>Daten!B1621</f>
        <v>St. Kathrein am Hauenstein</v>
      </c>
      <c r="C1621" s="15">
        <f t="shared" si="153"/>
        <v>6</v>
      </c>
      <c r="D1621" s="9">
        <f>Daten!E1621</f>
        <v>638</v>
      </c>
      <c r="E1621" s="10">
        <f>Daten!D1621</f>
        <v>0</v>
      </c>
      <c r="F1621" s="9">
        <f t="shared" si="154"/>
        <v>1028.4179104477612</v>
      </c>
      <c r="H1621" s="26">
        <f t="shared" ca="1" si="155"/>
        <v>3082</v>
      </c>
      <c r="I1621" s="8">
        <f t="shared" ca="1" si="156"/>
        <v>61</v>
      </c>
      <c r="J1621" s="26">
        <f ca="1">IF(I1621=0,0,COUNTIF(I$19:$I1621,C1621*10+1))</f>
        <v>170</v>
      </c>
      <c r="K1621" s="21">
        <f t="shared" ca="1" si="157"/>
        <v>0</v>
      </c>
      <c r="L1621" s="24">
        <f t="shared" ca="1" si="158"/>
        <v>3082</v>
      </c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</row>
    <row r="1622" spans="1:44" x14ac:dyDescent="0.2">
      <c r="A1622" s="15" t="str">
        <f>Daten!A1622</f>
        <v>61745</v>
      </c>
      <c r="B1622" s="8" t="str">
        <f>Daten!B1622</f>
        <v>Sankt Kathrein am Offenegg</v>
      </c>
      <c r="C1622" s="15">
        <f t="shared" si="153"/>
        <v>6</v>
      </c>
      <c r="D1622" s="9">
        <f>Daten!E1622</f>
        <v>1085</v>
      </c>
      <c r="E1622" s="10">
        <f>Daten!D1622</f>
        <v>0</v>
      </c>
      <c r="F1622" s="9">
        <f t="shared" si="154"/>
        <v>1748.955223880597</v>
      </c>
      <c r="H1622" s="26">
        <f t="shared" ca="1" si="155"/>
        <v>5242</v>
      </c>
      <c r="I1622" s="8">
        <f t="shared" ca="1" si="156"/>
        <v>61</v>
      </c>
      <c r="J1622" s="26">
        <f ca="1">IF(I1622=0,0,COUNTIF(I$19:$I1622,C1622*10+1))</f>
        <v>171</v>
      </c>
      <c r="K1622" s="21">
        <f t="shared" ca="1" si="157"/>
        <v>0</v>
      </c>
      <c r="L1622" s="24">
        <f t="shared" ca="1" si="158"/>
        <v>5242</v>
      </c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</row>
    <row r="1623" spans="1:44" x14ac:dyDescent="0.2">
      <c r="A1623" s="15" t="str">
        <f>Daten!A1623</f>
        <v>61746</v>
      </c>
      <c r="B1623" s="8" t="str">
        <f>Daten!B1623</f>
        <v>St. Margarethen an der Raab</v>
      </c>
      <c r="C1623" s="15">
        <f t="shared" si="153"/>
        <v>6</v>
      </c>
      <c r="D1623" s="9">
        <f>Daten!E1623</f>
        <v>4106</v>
      </c>
      <c r="E1623" s="10">
        <f>Daten!D1623</f>
        <v>0</v>
      </c>
      <c r="F1623" s="9">
        <f t="shared" si="154"/>
        <v>6618.626865671642</v>
      </c>
      <c r="H1623" s="26">
        <f t="shared" ca="1" si="155"/>
        <v>19836</v>
      </c>
      <c r="I1623" s="8">
        <f t="shared" ca="1" si="156"/>
        <v>61</v>
      </c>
      <c r="J1623" s="26">
        <f ca="1">IF(I1623=0,0,COUNTIF(I$19:$I1623,C1623*10+1))</f>
        <v>172</v>
      </c>
      <c r="K1623" s="21">
        <f t="shared" ca="1" si="157"/>
        <v>0</v>
      </c>
      <c r="L1623" s="24">
        <f t="shared" ca="1" si="158"/>
        <v>19836</v>
      </c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</row>
    <row r="1624" spans="1:44" x14ac:dyDescent="0.2">
      <c r="A1624" s="15" t="str">
        <f>Daten!A1624</f>
        <v>61748</v>
      </c>
      <c r="B1624" s="8" t="str">
        <f>Daten!B1624</f>
        <v>Sinabelkirchen</v>
      </c>
      <c r="C1624" s="15">
        <f t="shared" si="153"/>
        <v>6</v>
      </c>
      <c r="D1624" s="9">
        <f>Daten!E1624</f>
        <v>4253</v>
      </c>
      <c r="E1624" s="10">
        <f>Daten!D1624</f>
        <v>0</v>
      </c>
      <c r="F1624" s="9">
        <f t="shared" si="154"/>
        <v>6855.5820895522384</v>
      </c>
      <c r="H1624" s="26">
        <f t="shared" ca="1" si="155"/>
        <v>20547</v>
      </c>
      <c r="I1624" s="8">
        <f t="shared" ca="1" si="156"/>
        <v>61</v>
      </c>
      <c r="J1624" s="26">
        <f ca="1">IF(I1624=0,0,COUNTIF(I$19:$I1624,C1624*10+1))</f>
        <v>173</v>
      </c>
      <c r="K1624" s="21">
        <f t="shared" ca="1" si="157"/>
        <v>0</v>
      </c>
      <c r="L1624" s="24">
        <f t="shared" ca="1" si="158"/>
        <v>20547</v>
      </c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</row>
    <row r="1625" spans="1:44" x14ac:dyDescent="0.2">
      <c r="A1625" s="15" t="str">
        <f>Daten!A1625</f>
        <v>61750</v>
      </c>
      <c r="B1625" s="8" t="str">
        <f>Daten!B1625</f>
        <v>Strallegg</v>
      </c>
      <c r="C1625" s="15">
        <f t="shared" si="153"/>
        <v>6</v>
      </c>
      <c r="D1625" s="9">
        <f>Daten!E1625</f>
        <v>1911</v>
      </c>
      <c r="E1625" s="10">
        <f>Daten!D1625</f>
        <v>0</v>
      </c>
      <c r="F1625" s="9">
        <f t="shared" si="154"/>
        <v>3080.4179104477612</v>
      </c>
      <c r="H1625" s="26">
        <f t="shared" ca="1" si="155"/>
        <v>9232</v>
      </c>
      <c r="I1625" s="8">
        <f t="shared" ca="1" si="156"/>
        <v>61</v>
      </c>
      <c r="J1625" s="26">
        <f ca="1">IF(I1625=0,0,COUNTIF(I$19:$I1625,C1625*10+1))</f>
        <v>174</v>
      </c>
      <c r="K1625" s="21">
        <f t="shared" ca="1" si="157"/>
        <v>0</v>
      </c>
      <c r="L1625" s="24">
        <f t="shared" ca="1" si="158"/>
        <v>9232</v>
      </c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</row>
    <row r="1626" spans="1:44" x14ac:dyDescent="0.2">
      <c r="A1626" s="15" t="str">
        <f>Daten!A1626</f>
        <v>61751</v>
      </c>
      <c r="B1626" s="8" t="str">
        <f>Daten!B1626</f>
        <v>Thannhausen</v>
      </c>
      <c r="C1626" s="15">
        <f t="shared" si="153"/>
        <v>6</v>
      </c>
      <c r="D1626" s="9">
        <f>Daten!E1626</f>
        <v>2444</v>
      </c>
      <c r="E1626" s="10">
        <f>Daten!D1626</f>
        <v>0</v>
      </c>
      <c r="F1626" s="9">
        <f t="shared" si="154"/>
        <v>3939.5820895522388</v>
      </c>
      <c r="H1626" s="26">
        <f t="shared" ca="1" si="155"/>
        <v>11807</v>
      </c>
      <c r="I1626" s="8">
        <f t="shared" ca="1" si="156"/>
        <v>61</v>
      </c>
      <c r="J1626" s="26">
        <f ca="1">IF(I1626=0,0,COUNTIF(I$19:$I1626,C1626*10+1))</f>
        <v>175</v>
      </c>
      <c r="K1626" s="21">
        <f t="shared" ca="1" si="157"/>
        <v>0</v>
      </c>
      <c r="L1626" s="24">
        <f t="shared" ca="1" si="158"/>
        <v>11807</v>
      </c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</row>
    <row r="1627" spans="1:44" x14ac:dyDescent="0.2">
      <c r="A1627" s="15" t="str">
        <f>Daten!A1627</f>
        <v>61756</v>
      </c>
      <c r="B1627" s="8" t="str">
        <f>Daten!B1627</f>
        <v>Anger</v>
      </c>
      <c r="C1627" s="15">
        <f t="shared" si="153"/>
        <v>6</v>
      </c>
      <c r="D1627" s="9">
        <f>Daten!E1627</f>
        <v>4057</v>
      </c>
      <c r="E1627" s="10">
        <f>Daten!D1627</f>
        <v>0</v>
      </c>
      <c r="F1627" s="9">
        <f t="shared" si="154"/>
        <v>6539.6417910447763</v>
      </c>
      <c r="H1627" s="26">
        <f t="shared" ca="1" si="155"/>
        <v>19600</v>
      </c>
      <c r="I1627" s="8">
        <f t="shared" ca="1" si="156"/>
        <v>61</v>
      </c>
      <c r="J1627" s="26">
        <f ca="1">IF(I1627=0,0,COUNTIF(I$19:$I1627,C1627*10+1))</f>
        <v>176</v>
      </c>
      <c r="K1627" s="21">
        <f t="shared" ca="1" si="157"/>
        <v>0</v>
      </c>
      <c r="L1627" s="24">
        <f t="shared" ca="1" si="158"/>
        <v>19600</v>
      </c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</row>
    <row r="1628" spans="1:44" x14ac:dyDescent="0.2">
      <c r="A1628" s="15" t="str">
        <f>Daten!A1628</f>
        <v>61757</v>
      </c>
      <c r="B1628" s="8" t="str">
        <f>Daten!B1628</f>
        <v>Birkfeld</v>
      </c>
      <c r="C1628" s="15">
        <f t="shared" si="153"/>
        <v>6</v>
      </c>
      <c r="D1628" s="9">
        <f>Daten!E1628</f>
        <v>4990</v>
      </c>
      <c r="E1628" s="10">
        <f>Daten!D1628</f>
        <v>0</v>
      </c>
      <c r="F1628" s="9">
        <f t="shared" si="154"/>
        <v>8043.5820895522384</v>
      </c>
      <c r="H1628" s="26">
        <f t="shared" ca="1" si="155"/>
        <v>24107</v>
      </c>
      <c r="I1628" s="8">
        <f t="shared" ca="1" si="156"/>
        <v>61</v>
      </c>
      <c r="J1628" s="26">
        <f ca="1">IF(I1628=0,0,COUNTIF(I$19:$I1628,C1628*10+1))</f>
        <v>177</v>
      </c>
      <c r="K1628" s="21">
        <f t="shared" ca="1" si="157"/>
        <v>0</v>
      </c>
      <c r="L1628" s="24">
        <f t="shared" ca="1" si="158"/>
        <v>24107</v>
      </c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</row>
    <row r="1629" spans="1:44" x14ac:dyDescent="0.2">
      <c r="A1629" s="15" t="str">
        <f>Daten!A1629</f>
        <v>61758</v>
      </c>
      <c r="B1629" s="8" t="str">
        <f>Daten!B1629</f>
        <v>Fladnitz an der Teichalm</v>
      </c>
      <c r="C1629" s="15">
        <f t="shared" si="153"/>
        <v>6</v>
      </c>
      <c r="D1629" s="9">
        <f>Daten!E1629</f>
        <v>1802</v>
      </c>
      <c r="E1629" s="10">
        <f>Daten!D1629</f>
        <v>0</v>
      </c>
      <c r="F1629" s="9">
        <f t="shared" si="154"/>
        <v>2904.7164179104479</v>
      </c>
      <c r="H1629" s="26">
        <f t="shared" ca="1" si="155"/>
        <v>8706</v>
      </c>
      <c r="I1629" s="8">
        <f t="shared" ca="1" si="156"/>
        <v>61</v>
      </c>
      <c r="J1629" s="26">
        <f ca="1">IF(I1629=0,0,COUNTIF(I$19:$I1629,C1629*10+1))</f>
        <v>178</v>
      </c>
      <c r="K1629" s="21">
        <f t="shared" ca="1" si="157"/>
        <v>0</v>
      </c>
      <c r="L1629" s="24">
        <f t="shared" ca="1" si="158"/>
        <v>8706</v>
      </c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</row>
    <row r="1630" spans="1:44" x14ac:dyDescent="0.2">
      <c r="A1630" s="15" t="str">
        <f>Daten!A1630</f>
        <v>61759</v>
      </c>
      <c r="B1630" s="8" t="str">
        <f>Daten!B1630</f>
        <v>Gersdorf an der Feistritz</v>
      </c>
      <c r="C1630" s="15">
        <f t="shared" si="153"/>
        <v>6</v>
      </c>
      <c r="D1630" s="9">
        <f>Daten!E1630</f>
        <v>1702</v>
      </c>
      <c r="E1630" s="10">
        <f>Daten!D1630</f>
        <v>0</v>
      </c>
      <c r="F1630" s="9">
        <f t="shared" si="154"/>
        <v>2743.5223880597014</v>
      </c>
      <c r="H1630" s="26">
        <f t="shared" ca="1" si="155"/>
        <v>8222</v>
      </c>
      <c r="I1630" s="8">
        <f t="shared" ca="1" si="156"/>
        <v>61</v>
      </c>
      <c r="J1630" s="26">
        <f ca="1">IF(I1630=0,0,COUNTIF(I$19:$I1630,C1630*10+1))</f>
        <v>179</v>
      </c>
      <c r="K1630" s="21">
        <f t="shared" ca="1" si="157"/>
        <v>0</v>
      </c>
      <c r="L1630" s="24">
        <f t="shared" ca="1" si="158"/>
        <v>8222</v>
      </c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</row>
    <row r="1631" spans="1:44" x14ac:dyDescent="0.2">
      <c r="A1631" s="15" t="str">
        <f>Daten!A1631</f>
        <v>61760</v>
      </c>
      <c r="B1631" s="8" t="str">
        <f>Daten!B1631</f>
        <v>Gleisdorf</v>
      </c>
      <c r="C1631" s="15">
        <f t="shared" si="153"/>
        <v>6</v>
      </c>
      <c r="D1631" s="9">
        <f>Daten!E1631</f>
        <v>10755</v>
      </c>
      <c r="E1631" s="10">
        <f>Daten!D1631</f>
        <v>0</v>
      </c>
      <c r="F1631" s="9">
        <f t="shared" si="154"/>
        <v>17925</v>
      </c>
      <c r="H1631" s="26">
        <f t="shared" ca="1" si="155"/>
        <v>53722</v>
      </c>
      <c r="I1631" s="8">
        <f t="shared" ca="1" si="156"/>
        <v>61</v>
      </c>
      <c r="J1631" s="26">
        <f ca="1">IF(I1631=0,0,COUNTIF(I$19:$I1631,C1631*10+1))</f>
        <v>180</v>
      </c>
      <c r="K1631" s="21">
        <f t="shared" ca="1" si="157"/>
        <v>0</v>
      </c>
      <c r="L1631" s="24">
        <f t="shared" ca="1" si="158"/>
        <v>53722</v>
      </c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</row>
    <row r="1632" spans="1:44" x14ac:dyDescent="0.2">
      <c r="A1632" s="15" t="str">
        <f>Daten!A1632</f>
        <v>61761</v>
      </c>
      <c r="B1632" s="8" t="str">
        <f>Daten!B1632</f>
        <v>Gutenberg-Stenzengreith</v>
      </c>
      <c r="C1632" s="15">
        <f t="shared" si="153"/>
        <v>6</v>
      </c>
      <c r="D1632" s="9">
        <f>Daten!E1632</f>
        <v>1620</v>
      </c>
      <c r="E1632" s="10">
        <f>Daten!D1632</f>
        <v>0</v>
      </c>
      <c r="F1632" s="9">
        <f t="shared" si="154"/>
        <v>2611.3432835820895</v>
      </c>
      <c r="H1632" s="26">
        <f t="shared" ca="1" si="155"/>
        <v>7826</v>
      </c>
      <c r="I1632" s="8">
        <f t="shared" ca="1" si="156"/>
        <v>61</v>
      </c>
      <c r="J1632" s="26">
        <f ca="1">IF(I1632=0,0,COUNTIF(I$19:$I1632,C1632*10+1))</f>
        <v>181</v>
      </c>
      <c r="K1632" s="21">
        <f t="shared" ca="1" si="157"/>
        <v>0</v>
      </c>
      <c r="L1632" s="24">
        <f t="shared" ca="1" si="158"/>
        <v>7826</v>
      </c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</row>
    <row r="1633" spans="1:44" x14ac:dyDescent="0.2">
      <c r="A1633" s="15" t="str">
        <f>Daten!A1633</f>
        <v>61762</v>
      </c>
      <c r="B1633" s="8" t="str">
        <f>Daten!B1633</f>
        <v>Ilztal</v>
      </c>
      <c r="C1633" s="15">
        <f t="shared" si="153"/>
        <v>6</v>
      </c>
      <c r="D1633" s="9">
        <f>Daten!E1633</f>
        <v>2159</v>
      </c>
      <c r="E1633" s="10">
        <f>Daten!D1633</f>
        <v>0</v>
      </c>
      <c r="F1633" s="9">
        <f t="shared" si="154"/>
        <v>3480.1791044776119</v>
      </c>
      <c r="H1633" s="26">
        <f t="shared" ca="1" si="155"/>
        <v>10430</v>
      </c>
      <c r="I1633" s="8">
        <f t="shared" ca="1" si="156"/>
        <v>61</v>
      </c>
      <c r="J1633" s="26">
        <f ca="1">IF(I1633=0,0,COUNTIF(I$19:$I1633,C1633*10+1))</f>
        <v>182</v>
      </c>
      <c r="K1633" s="21">
        <f t="shared" ca="1" si="157"/>
        <v>0</v>
      </c>
      <c r="L1633" s="24">
        <f t="shared" ca="1" si="158"/>
        <v>10430</v>
      </c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</row>
    <row r="1634" spans="1:44" x14ac:dyDescent="0.2">
      <c r="A1634" s="15" t="str">
        <f>Daten!A1634</f>
        <v>61763</v>
      </c>
      <c r="B1634" s="8" t="str">
        <f>Daten!B1634</f>
        <v>Passail</v>
      </c>
      <c r="C1634" s="15">
        <f t="shared" si="153"/>
        <v>6</v>
      </c>
      <c r="D1634" s="9">
        <f>Daten!E1634</f>
        <v>4427</v>
      </c>
      <c r="E1634" s="10">
        <f>Daten!D1634</f>
        <v>0</v>
      </c>
      <c r="F1634" s="9">
        <f t="shared" si="154"/>
        <v>7136.059701492537</v>
      </c>
      <c r="H1634" s="26">
        <f t="shared" ca="1" si="155"/>
        <v>21387</v>
      </c>
      <c r="I1634" s="8">
        <f t="shared" ca="1" si="156"/>
        <v>61</v>
      </c>
      <c r="J1634" s="26">
        <f ca="1">IF(I1634=0,0,COUNTIF(I$19:$I1634,C1634*10+1))</f>
        <v>183</v>
      </c>
      <c r="K1634" s="21">
        <f t="shared" ca="1" si="157"/>
        <v>0</v>
      </c>
      <c r="L1634" s="24">
        <f t="shared" ca="1" si="158"/>
        <v>21387</v>
      </c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</row>
    <row r="1635" spans="1:44" x14ac:dyDescent="0.2">
      <c r="A1635" s="15" t="str">
        <f>Daten!A1635</f>
        <v>61764</v>
      </c>
      <c r="B1635" s="8" t="str">
        <f>Daten!B1635</f>
        <v>Pischelsdorf am Kulm</v>
      </c>
      <c r="C1635" s="15">
        <f t="shared" si="153"/>
        <v>6</v>
      </c>
      <c r="D1635" s="9">
        <f>Daten!E1635</f>
        <v>3696</v>
      </c>
      <c r="E1635" s="10">
        <f>Daten!D1635</f>
        <v>0</v>
      </c>
      <c r="F1635" s="9">
        <f t="shared" si="154"/>
        <v>5957.7313432835817</v>
      </c>
      <c r="H1635" s="26">
        <f t="shared" ca="1" si="155"/>
        <v>17856</v>
      </c>
      <c r="I1635" s="8">
        <f t="shared" ca="1" si="156"/>
        <v>61</v>
      </c>
      <c r="J1635" s="26">
        <f ca="1">IF(I1635=0,0,COUNTIF(I$19:$I1635,C1635*10+1))</f>
        <v>184</v>
      </c>
      <c r="K1635" s="21">
        <f t="shared" ca="1" si="157"/>
        <v>0</v>
      </c>
      <c r="L1635" s="24">
        <f t="shared" ca="1" si="158"/>
        <v>17856</v>
      </c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</row>
    <row r="1636" spans="1:44" x14ac:dyDescent="0.2">
      <c r="A1636" s="15" t="str">
        <f>Daten!A1636</f>
        <v>61765</v>
      </c>
      <c r="B1636" s="8" t="str">
        <f>Daten!B1636</f>
        <v>Sankt Ruprecht an der Raab</v>
      </c>
      <c r="C1636" s="15">
        <f t="shared" si="153"/>
        <v>6</v>
      </c>
      <c r="D1636" s="9">
        <f>Daten!E1636</f>
        <v>5309</v>
      </c>
      <c r="E1636" s="10">
        <f>Daten!D1636</f>
        <v>0</v>
      </c>
      <c r="F1636" s="9">
        <f t="shared" si="154"/>
        <v>8557.7910447761187</v>
      </c>
      <c r="H1636" s="26">
        <f t="shared" ca="1" si="155"/>
        <v>25648</v>
      </c>
      <c r="I1636" s="8">
        <f t="shared" ca="1" si="156"/>
        <v>61</v>
      </c>
      <c r="J1636" s="26">
        <f ca="1">IF(I1636=0,0,COUNTIF(I$19:$I1636,C1636*10+1))</f>
        <v>185</v>
      </c>
      <c r="K1636" s="21">
        <f t="shared" ca="1" si="157"/>
        <v>0</v>
      </c>
      <c r="L1636" s="24">
        <f t="shared" ca="1" si="158"/>
        <v>25648</v>
      </c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</row>
    <row r="1637" spans="1:44" x14ac:dyDescent="0.2">
      <c r="A1637" s="15" t="str">
        <f>Daten!A1637</f>
        <v>61766</v>
      </c>
      <c r="B1637" s="8" t="str">
        <f>Daten!B1637</f>
        <v>Weiz</v>
      </c>
      <c r="C1637" s="15">
        <f t="shared" si="153"/>
        <v>6</v>
      </c>
      <c r="D1637" s="9">
        <f>Daten!E1637</f>
        <v>11697</v>
      </c>
      <c r="E1637" s="10">
        <f>Daten!D1637</f>
        <v>0</v>
      </c>
      <c r="F1637" s="9">
        <f t="shared" si="154"/>
        <v>19495</v>
      </c>
      <c r="H1637" s="26">
        <f t="shared" ca="1" si="155"/>
        <v>58428</v>
      </c>
      <c r="I1637" s="8">
        <f t="shared" ca="1" si="156"/>
        <v>61</v>
      </c>
      <c r="J1637" s="26">
        <f ca="1">IF(I1637=0,0,COUNTIF(I$19:$I1637,C1637*10+1))</f>
        <v>186</v>
      </c>
      <c r="K1637" s="21">
        <f t="shared" ca="1" si="157"/>
        <v>0</v>
      </c>
      <c r="L1637" s="24">
        <f t="shared" ca="1" si="158"/>
        <v>58428</v>
      </c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</row>
    <row r="1638" spans="1:44" x14ac:dyDescent="0.2">
      <c r="A1638" s="15" t="str">
        <f>Daten!A1638</f>
        <v>62007</v>
      </c>
      <c r="B1638" s="8" t="str">
        <f>Daten!B1638</f>
        <v>Fohnsdorf</v>
      </c>
      <c r="C1638" s="15">
        <f t="shared" si="153"/>
        <v>6</v>
      </c>
      <c r="D1638" s="9">
        <f>Daten!E1638</f>
        <v>7678</v>
      </c>
      <c r="E1638" s="10">
        <f>Daten!D1638</f>
        <v>0</v>
      </c>
      <c r="F1638" s="9">
        <f t="shared" si="154"/>
        <v>12376.477611940298</v>
      </c>
      <c r="H1638" s="26">
        <f t="shared" ca="1" si="155"/>
        <v>37093</v>
      </c>
      <c r="I1638" s="8">
        <f t="shared" ca="1" si="156"/>
        <v>61</v>
      </c>
      <c r="J1638" s="26">
        <f ca="1">IF(I1638=0,0,COUNTIF(I$19:$I1638,C1638*10+1))</f>
        <v>187</v>
      </c>
      <c r="K1638" s="21">
        <f t="shared" ca="1" si="157"/>
        <v>0</v>
      </c>
      <c r="L1638" s="24">
        <f t="shared" ca="1" si="158"/>
        <v>37093</v>
      </c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</row>
    <row r="1639" spans="1:44" x14ac:dyDescent="0.2">
      <c r="A1639" s="15" t="str">
        <f>Daten!A1639</f>
        <v>62008</v>
      </c>
      <c r="B1639" s="8" t="str">
        <f>Daten!B1639</f>
        <v>Gaal</v>
      </c>
      <c r="C1639" s="15">
        <f t="shared" si="153"/>
        <v>6</v>
      </c>
      <c r="D1639" s="9">
        <f>Daten!E1639</f>
        <v>1378</v>
      </c>
      <c r="E1639" s="10">
        <f>Daten!D1639</f>
        <v>0</v>
      </c>
      <c r="F1639" s="9">
        <f t="shared" si="154"/>
        <v>2221.2537313432836</v>
      </c>
      <c r="H1639" s="26">
        <f t="shared" ca="1" si="155"/>
        <v>6657</v>
      </c>
      <c r="I1639" s="8">
        <f t="shared" ca="1" si="156"/>
        <v>61</v>
      </c>
      <c r="J1639" s="26">
        <f ca="1">IF(I1639=0,0,COUNTIF(I$19:$I1639,C1639*10+1))</f>
        <v>188</v>
      </c>
      <c r="K1639" s="21">
        <f t="shared" ca="1" si="157"/>
        <v>0</v>
      </c>
      <c r="L1639" s="24">
        <f t="shared" ca="1" si="158"/>
        <v>6657</v>
      </c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</row>
    <row r="1640" spans="1:44" x14ac:dyDescent="0.2">
      <c r="A1640" s="15" t="str">
        <f>Daten!A1640</f>
        <v>62010</v>
      </c>
      <c r="B1640" s="8" t="str">
        <f>Daten!B1640</f>
        <v>Hohentauern</v>
      </c>
      <c r="C1640" s="15">
        <f t="shared" si="153"/>
        <v>6</v>
      </c>
      <c r="D1640" s="9">
        <f>Daten!E1640</f>
        <v>395</v>
      </c>
      <c r="E1640" s="10">
        <f>Daten!D1640</f>
        <v>0</v>
      </c>
      <c r="F1640" s="9">
        <f t="shared" si="154"/>
        <v>636.71641791044772</v>
      </c>
      <c r="H1640" s="26">
        <f t="shared" ca="1" si="155"/>
        <v>1908</v>
      </c>
      <c r="I1640" s="8">
        <f t="shared" ca="1" si="156"/>
        <v>61</v>
      </c>
      <c r="J1640" s="26">
        <f ca="1">IF(I1640=0,0,COUNTIF(I$19:$I1640,C1640*10+1))</f>
        <v>189</v>
      </c>
      <c r="K1640" s="21">
        <f t="shared" ca="1" si="157"/>
        <v>0</v>
      </c>
      <c r="L1640" s="24">
        <f t="shared" ca="1" si="158"/>
        <v>1908</v>
      </c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</row>
    <row r="1641" spans="1:44" x14ac:dyDescent="0.2">
      <c r="A1641" s="15" t="str">
        <f>Daten!A1641</f>
        <v>62014</v>
      </c>
      <c r="B1641" s="8" t="str">
        <f>Daten!B1641</f>
        <v>Kobenz</v>
      </c>
      <c r="C1641" s="15">
        <f t="shared" si="153"/>
        <v>6</v>
      </c>
      <c r="D1641" s="9">
        <f>Daten!E1641</f>
        <v>1915</v>
      </c>
      <c r="E1641" s="10">
        <f>Daten!D1641</f>
        <v>0</v>
      </c>
      <c r="F1641" s="9">
        <f t="shared" si="154"/>
        <v>3086.8656716417909</v>
      </c>
      <c r="H1641" s="26">
        <f t="shared" ca="1" si="155"/>
        <v>9252</v>
      </c>
      <c r="I1641" s="8">
        <f t="shared" ca="1" si="156"/>
        <v>61</v>
      </c>
      <c r="J1641" s="26">
        <f ca="1">IF(I1641=0,0,COUNTIF(I$19:$I1641,C1641*10+1))</f>
        <v>190</v>
      </c>
      <c r="K1641" s="21">
        <f t="shared" ca="1" si="157"/>
        <v>0</v>
      </c>
      <c r="L1641" s="24">
        <f t="shared" ca="1" si="158"/>
        <v>9252</v>
      </c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</row>
    <row r="1642" spans="1:44" x14ac:dyDescent="0.2">
      <c r="A1642" s="15" t="str">
        <f>Daten!A1642</f>
        <v>62021</v>
      </c>
      <c r="B1642" s="8" t="str">
        <f>Daten!B1642</f>
        <v>Pusterwald</v>
      </c>
      <c r="C1642" s="15">
        <f t="shared" si="153"/>
        <v>6</v>
      </c>
      <c r="D1642" s="9">
        <f>Daten!E1642</f>
        <v>450</v>
      </c>
      <c r="E1642" s="10">
        <f>Daten!D1642</f>
        <v>0</v>
      </c>
      <c r="F1642" s="9">
        <f t="shared" si="154"/>
        <v>725.37313432835822</v>
      </c>
      <c r="H1642" s="26">
        <f t="shared" ca="1" si="155"/>
        <v>2174</v>
      </c>
      <c r="I1642" s="8">
        <f t="shared" ca="1" si="156"/>
        <v>61</v>
      </c>
      <c r="J1642" s="26">
        <f ca="1">IF(I1642=0,0,COUNTIF(I$19:$I1642,C1642*10+1))</f>
        <v>191</v>
      </c>
      <c r="K1642" s="21">
        <f t="shared" ca="1" si="157"/>
        <v>0</v>
      </c>
      <c r="L1642" s="24">
        <f t="shared" ca="1" si="158"/>
        <v>2174</v>
      </c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</row>
    <row r="1643" spans="1:44" x14ac:dyDescent="0.2">
      <c r="A1643" s="15" t="str">
        <f>Daten!A1643</f>
        <v>62026</v>
      </c>
      <c r="B1643" s="8" t="str">
        <f>Daten!B1643</f>
        <v>Sankt Georgen ob Judenburg</v>
      </c>
      <c r="C1643" s="15">
        <f t="shared" si="153"/>
        <v>6</v>
      </c>
      <c r="D1643" s="9">
        <f>Daten!E1643</f>
        <v>845</v>
      </c>
      <c r="E1643" s="10">
        <f>Daten!D1643</f>
        <v>0</v>
      </c>
      <c r="F1643" s="9">
        <f t="shared" si="154"/>
        <v>1362.0895522388059</v>
      </c>
      <c r="H1643" s="26">
        <f t="shared" ca="1" si="155"/>
        <v>4082</v>
      </c>
      <c r="I1643" s="8">
        <f t="shared" ca="1" si="156"/>
        <v>61</v>
      </c>
      <c r="J1643" s="26">
        <f ca="1">IF(I1643=0,0,COUNTIF(I$19:$I1643,C1643*10+1))</f>
        <v>192</v>
      </c>
      <c r="K1643" s="21">
        <f t="shared" ca="1" si="157"/>
        <v>0</v>
      </c>
      <c r="L1643" s="24">
        <f t="shared" ca="1" si="158"/>
        <v>4082</v>
      </c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</row>
    <row r="1644" spans="1:44" x14ac:dyDescent="0.2">
      <c r="A1644" s="15" t="str">
        <f>Daten!A1644</f>
        <v>62032</v>
      </c>
      <c r="B1644" s="8" t="str">
        <f>Daten!B1644</f>
        <v>Sankt Peter ob Judenburg</v>
      </c>
      <c r="C1644" s="15">
        <f t="shared" si="153"/>
        <v>6</v>
      </c>
      <c r="D1644" s="9">
        <f>Daten!E1644</f>
        <v>1089</v>
      </c>
      <c r="E1644" s="10">
        <f>Daten!D1644</f>
        <v>0</v>
      </c>
      <c r="F1644" s="9">
        <f t="shared" si="154"/>
        <v>1755.4029850746269</v>
      </c>
      <c r="H1644" s="26">
        <f t="shared" ca="1" si="155"/>
        <v>5261</v>
      </c>
      <c r="I1644" s="8">
        <f t="shared" ca="1" si="156"/>
        <v>61</v>
      </c>
      <c r="J1644" s="26">
        <f ca="1">IF(I1644=0,0,COUNTIF(I$19:$I1644,C1644*10+1))</f>
        <v>193</v>
      </c>
      <c r="K1644" s="21">
        <f t="shared" ca="1" si="157"/>
        <v>0</v>
      </c>
      <c r="L1644" s="24">
        <f t="shared" ca="1" si="158"/>
        <v>5261</v>
      </c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</row>
    <row r="1645" spans="1:44" x14ac:dyDescent="0.2">
      <c r="A1645" s="15" t="str">
        <f>Daten!A1645</f>
        <v>62034</v>
      </c>
      <c r="B1645" s="8" t="str">
        <f>Daten!B1645</f>
        <v>Seckau</v>
      </c>
      <c r="C1645" s="15">
        <f t="shared" si="153"/>
        <v>6</v>
      </c>
      <c r="D1645" s="9">
        <f>Daten!E1645</f>
        <v>1290</v>
      </c>
      <c r="E1645" s="10">
        <f>Daten!D1645</f>
        <v>0</v>
      </c>
      <c r="F1645" s="9">
        <f t="shared" si="154"/>
        <v>2079.4029850746269</v>
      </c>
      <c r="H1645" s="26">
        <f t="shared" ca="1" si="155"/>
        <v>6232</v>
      </c>
      <c r="I1645" s="8">
        <f t="shared" ca="1" si="156"/>
        <v>61</v>
      </c>
      <c r="J1645" s="26">
        <f ca="1">IF(I1645=0,0,COUNTIF(I$19:$I1645,C1645*10+1))</f>
        <v>194</v>
      </c>
      <c r="K1645" s="21">
        <f t="shared" ca="1" si="157"/>
        <v>0</v>
      </c>
      <c r="L1645" s="24">
        <f t="shared" ca="1" si="158"/>
        <v>6232</v>
      </c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</row>
    <row r="1646" spans="1:44" x14ac:dyDescent="0.2">
      <c r="A1646" s="15" t="str">
        <f>Daten!A1646</f>
        <v>62036</v>
      </c>
      <c r="B1646" s="8" t="str">
        <f>Daten!B1646</f>
        <v>Unzmarkt-Frauenburg</v>
      </c>
      <c r="C1646" s="15">
        <f t="shared" si="153"/>
        <v>6</v>
      </c>
      <c r="D1646" s="9">
        <f>Daten!E1646</f>
        <v>1325</v>
      </c>
      <c r="E1646" s="10">
        <f>Daten!D1646</f>
        <v>0</v>
      </c>
      <c r="F1646" s="9">
        <f t="shared" si="154"/>
        <v>2135.8208955223881</v>
      </c>
      <c r="H1646" s="26">
        <f t="shared" ca="1" si="155"/>
        <v>6401</v>
      </c>
      <c r="I1646" s="8">
        <f t="shared" ca="1" si="156"/>
        <v>61</v>
      </c>
      <c r="J1646" s="26">
        <f ca="1">IF(I1646=0,0,COUNTIF(I$19:$I1646,C1646*10+1))</f>
        <v>195</v>
      </c>
      <c r="K1646" s="21">
        <f t="shared" ca="1" si="157"/>
        <v>0</v>
      </c>
      <c r="L1646" s="24">
        <f t="shared" ca="1" si="158"/>
        <v>6401</v>
      </c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</row>
    <row r="1647" spans="1:44" x14ac:dyDescent="0.2">
      <c r="A1647" s="15" t="str">
        <f>Daten!A1647</f>
        <v>62038</v>
      </c>
      <c r="B1647" s="8" t="str">
        <f>Daten!B1647</f>
        <v>Zeltweg</v>
      </c>
      <c r="C1647" s="15">
        <f t="shared" si="153"/>
        <v>6</v>
      </c>
      <c r="D1647" s="9">
        <f>Daten!E1647</f>
        <v>7099</v>
      </c>
      <c r="E1647" s="10">
        <f>Daten!D1647</f>
        <v>0</v>
      </c>
      <c r="F1647" s="9">
        <f t="shared" si="154"/>
        <v>11443.164179104477</v>
      </c>
      <c r="H1647" s="26">
        <f t="shared" ca="1" si="155"/>
        <v>34296</v>
      </c>
      <c r="I1647" s="8">
        <f t="shared" ca="1" si="156"/>
        <v>61</v>
      </c>
      <c r="J1647" s="26">
        <f ca="1">IF(I1647=0,0,COUNTIF(I$19:$I1647,C1647*10+1))</f>
        <v>196</v>
      </c>
      <c r="K1647" s="21">
        <f t="shared" ca="1" si="157"/>
        <v>0</v>
      </c>
      <c r="L1647" s="24">
        <f t="shared" ca="1" si="158"/>
        <v>34296</v>
      </c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</row>
    <row r="1648" spans="1:44" x14ac:dyDescent="0.2">
      <c r="A1648" s="15" t="str">
        <f>Daten!A1648</f>
        <v>62039</v>
      </c>
      <c r="B1648" s="8" t="str">
        <f>Daten!B1648</f>
        <v>Lobmingtal</v>
      </c>
      <c r="C1648" s="15">
        <f t="shared" si="153"/>
        <v>6</v>
      </c>
      <c r="D1648" s="9">
        <f>Daten!E1648</f>
        <v>1859</v>
      </c>
      <c r="E1648" s="10">
        <f>Daten!D1648</f>
        <v>0</v>
      </c>
      <c r="F1648" s="9">
        <f t="shared" si="154"/>
        <v>2996.5970149253731</v>
      </c>
      <c r="H1648" s="26">
        <f t="shared" ca="1" si="155"/>
        <v>8981</v>
      </c>
      <c r="I1648" s="8">
        <f t="shared" ca="1" si="156"/>
        <v>61</v>
      </c>
      <c r="J1648" s="26">
        <f ca="1">IF(I1648=0,0,COUNTIF(I$19:$I1648,C1648*10+1))</f>
        <v>197</v>
      </c>
      <c r="K1648" s="21">
        <f t="shared" ca="1" si="157"/>
        <v>0</v>
      </c>
      <c r="L1648" s="24">
        <f t="shared" ca="1" si="158"/>
        <v>8981</v>
      </c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</row>
    <row r="1649" spans="1:44" x14ac:dyDescent="0.2">
      <c r="A1649" s="15" t="str">
        <f>Daten!A1649</f>
        <v>62040</v>
      </c>
      <c r="B1649" s="8" t="str">
        <f>Daten!B1649</f>
        <v>Judenburg</v>
      </c>
      <c r="C1649" s="15">
        <f t="shared" si="153"/>
        <v>6</v>
      </c>
      <c r="D1649" s="9">
        <f>Daten!E1649</f>
        <v>9954</v>
      </c>
      <c r="E1649" s="10">
        <f>Daten!D1649</f>
        <v>0</v>
      </c>
      <c r="F1649" s="9">
        <f t="shared" si="154"/>
        <v>16567.343283582089</v>
      </c>
      <c r="H1649" s="26">
        <f t="shared" ca="1" si="155"/>
        <v>49653</v>
      </c>
      <c r="I1649" s="8">
        <f t="shared" ca="1" si="156"/>
        <v>61</v>
      </c>
      <c r="J1649" s="26">
        <f ca="1">IF(I1649=0,0,COUNTIF(I$19:$I1649,C1649*10+1))</f>
        <v>198</v>
      </c>
      <c r="K1649" s="21">
        <f t="shared" ca="1" si="157"/>
        <v>0</v>
      </c>
      <c r="L1649" s="24">
        <f t="shared" ca="1" si="158"/>
        <v>49653</v>
      </c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</row>
    <row r="1650" spans="1:44" x14ac:dyDescent="0.2">
      <c r="A1650" s="15" t="str">
        <f>Daten!A1650</f>
        <v>62041</v>
      </c>
      <c r="B1650" s="8" t="str">
        <f>Daten!B1650</f>
        <v>Knittelfeld</v>
      </c>
      <c r="C1650" s="15">
        <f t="shared" si="153"/>
        <v>6</v>
      </c>
      <c r="D1650" s="9">
        <f>Daten!E1650</f>
        <v>12608</v>
      </c>
      <c r="E1650" s="10">
        <f>Daten!D1650</f>
        <v>0</v>
      </c>
      <c r="F1650" s="9">
        <f t="shared" si="154"/>
        <v>21013.333333333332</v>
      </c>
      <c r="H1650" s="26">
        <f t="shared" ca="1" si="155"/>
        <v>62978</v>
      </c>
      <c r="I1650" s="8">
        <f t="shared" ca="1" si="156"/>
        <v>61</v>
      </c>
      <c r="J1650" s="26">
        <f ca="1">IF(I1650=0,0,COUNTIF(I$19:$I1650,C1650*10+1))</f>
        <v>199</v>
      </c>
      <c r="K1650" s="21">
        <f t="shared" ca="1" si="157"/>
        <v>0</v>
      </c>
      <c r="L1650" s="24">
        <f t="shared" ca="1" si="158"/>
        <v>62978</v>
      </c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</row>
    <row r="1651" spans="1:44" x14ac:dyDescent="0.2">
      <c r="A1651" s="15" t="str">
        <f>Daten!A1651</f>
        <v>62042</v>
      </c>
      <c r="B1651" s="8" t="str">
        <f>Daten!B1651</f>
        <v>Obdach</v>
      </c>
      <c r="C1651" s="15">
        <f t="shared" si="153"/>
        <v>6</v>
      </c>
      <c r="D1651" s="9">
        <f>Daten!E1651</f>
        <v>3776</v>
      </c>
      <c r="E1651" s="10">
        <f>Daten!D1651</f>
        <v>0</v>
      </c>
      <c r="F1651" s="9">
        <f t="shared" si="154"/>
        <v>6086.686567164179</v>
      </c>
      <c r="H1651" s="26">
        <f t="shared" ca="1" si="155"/>
        <v>18242</v>
      </c>
      <c r="I1651" s="8">
        <f t="shared" ca="1" si="156"/>
        <v>61</v>
      </c>
      <c r="J1651" s="26">
        <f ca="1">IF(I1651=0,0,COUNTIF(I$19:$I1651,C1651*10+1))</f>
        <v>200</v>
      </c>
      <c r="K1651" s="21">
        <f t="shared" ca="1" si="157"/>
        <v>0</v>
      </c>
      <c r="L1651" s="24">
        <f t="shared" ca="1" si="158"/>
        <v>18242</v>
      </c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</row>
    <row r="1652" spans="1:44" x14ac:dyDescent="0.2">
      <c r="A1652" s="15" t="str">
        <f>Daten!A1652</f>
        <v>62043</v>
      </c>
      <c r="B1652" s="8" t="str">
        <f>Daten!B1652</f>
        <v>Pöls-Oberkurzheim</v>
      </c>
      <c r="C1652" s="15">
        <f t="shared" si="153"/>
        <v>6</v>
      </c>
      <c r="D1652" s="9">
        <f>Daten!E1652</f>
        <v>2966</v>
      </c>
      <c r="E1652" s="10">
        <f>Daten!D1652</f>
        <v>0</v>
      </c>
      <c r="F1652" s="9">
        <f t="shared" si="154"/>
        <v>4781.0149253731342</v>
      </c>
      <c r="H1652" s="26">
        <f t="shared" ca="1" si="155"/>
        <v>14329</v>
      </c>
      <c r="I1652" s="8">
        <f t="shared" ca="1" si="156"/>
        <v>61</v>
      </c>
      <c r="J1652" s="26">
        <f ca="1">IF(I1652=0,0,COUNTIF(I$19:$I1652,C1652*10+1))</f>
        <v>201</v>
      </c>
      <c r="K1652" s="21">
        <f t="shared" ca="1" si="157"/>
        <v>0</v>
      </c>
      <c r="L1652" s="24">
        <f t="shared" ca="1" si="158"/>
        <v>14329</v>
      </c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</row>
    <row r="1653" spans="1:44" x14ac:dyDescent="0.2">
      <c r="A1653" s="15" t="str">
        <f>Daten!A1653</f>
        <v>62044</v>
      </c>
      <c r="B1653" s="8" t="str">
        <f>Daten!B1653</f>
        <v>Pölstal</v>
      </c>
      <c r="C1653" s="15">
        <f t="shared" si="153"/>
        <v>6</v>
      </c>
      <c r="D1653" s="9">
        <f>Daten!E1653</f>
        <v>2613</v>
      </c>
      <c r="E1653" s="10">
        <f>Daten!D1653</f>
        <v>0</v>
      </c>
      <c r="F1653" s="9">
        <f t="shared" si="154"/>
        <v>4212</v>
      </c>
      <c r="H1653" s="26">
        <f t="shared" ca="1" si="155"/>
        <v>12624</v>
      </c>
      <c r="I1653" s="8">
        <f t="shared" ca="1" si="156"/>
        <v>61</v>
      </c>
      <c r="J1653" s="26">
        <f ca="1">IF(I1653=0,0,COUNTIF(I$19:$I1653,C1653*10+1))</f>
        <v>202</v>
      </c>
      <c r="K1653" s="21">
        <f t="shared" ca="1" si="157"/>
        <v>0</v>
      </c>
      <c r="L1653" s="24">
        <f t="shared" ca="1" si="158"/>
        <v>12624</v>
      </c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</row>
    <row r="1654" spans="1:44" x14ac:dyDescent="0.2">
      <c r="A1654" s="15" t="str">
        <f>Daten!A1654</f>
        <v>62045</v>
      </c>
      <c r="B1654" s="8" t="str">
        <f>Daten!B1654</f>
        <v>Sankt Marein-Feistritz</v>
      </c>
      <c r="C1654" s="15">
        <f t="shared" si="153"/>
        <v>6</v>
      </c>
      <c r="D1654" s="9">
        <f>Daten!E1654</f>
        <v>1999</v>
      </c>
      <c r="E1654" s="10">
        <f>Daten!D1654</f>
        <v>0</v>
      </c>
      <c r="F1654" s="9">
        <f t="shared" si="154"/>
        <v>3222.2686567164178</v>
      </c>
      <c r="H1654" s="26">
        <f t="shared" ca="1" si="155"/>
        <v>9657</v>
      </c>
      <c r="I1654" s="8">
        <f t="shared" ca="1" si="156"/>
        <v>61</v>
      </c>
      <c r="J1654" s="26">
        <f ca="1">IF(I1654=0,0,COUNTIF(I$19:$I1654,C1654*10+1))</f>
        <v>203</v>
      </c>
      <c r="K1654" s="21">
        <f t="shared" ca="1" si="157"/>
        <v>0</v>
      </c>
      <c r="L1654" s="24">
        <f t="shared" ca="1" si="158"/>
        <v>9657</v>
      </c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</row>
    <row r="1655" spans="1:44" x14ac:dyDescent="0.2">
      <c r="A1655" s="15" t="str">
        <f>Daten!A1655</f>
        <v>62046</v>
      </c>
      <c r="B1655" s="8" t="str">
        <f>Daten!B1655</f>
        <v>Sankt Margarethen bei Knittelfeld</v>
      </c>
      <c r="C1655" s="15">
        <f t="shared" si="153"/>
        <v>6</v>
      </c>
      <c r="D1655" s="9">
        <f>Daten!E1655</f>
        <v>2714</v>
      </c>
      <c r="E1655" s="10">
        <f>Daten!D1655</f>
        <v>0</v>
      </c>
      <c r="F1655" s="9">
        <f t="shared" si="154"/>
        <v>4374.8059701492539</v>
      </c>
      <c r="H1655" s="26">
        <f t="shared" ca="1" si="155"/>
        <v>13112</v>
      </c>
      <c r="I1655" s="8">
        <f t="shared" ca="1" si="156"/>
        <v>61</v>
      </c>
      <c r="J1655" s="26">
        <f ca="1">IF(I1655=0,0,COUNTIF(I$19:$I1655,C1655*10+1))</f>
        <v>204</v>
      </c>
      <c r="K1655" s="21">
        <f t="shared" ca="1" si="157"/>
        <v>0</v>
      </c>
      <c r="L1655" s="24">
        <f t="shared" ca="1" si="158"/>
        <v>13112</v>
      </c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</row>
    <row r="1656" spans="1:44" x14ac:dyDescent="0.2">
      <c r="A1656" s="15" t="str">
        <f>Daten!A1656</f>
        <v>62047</v>
      </c>
      <c r="B1656" s="8" t="str">
        <f>Daten!B1656</f>
        <v>Spielberg</v>
      </c>
      <c r="C1656" s="15">
        <f t="shared" si="153"/>
        <v>6</v>
      </c>
      <c r="D1656" s="9">
        <f>Daten!E1656</f>
        <v>5412</v>
      </c>
      <c r="E1656" s="10">
        <f>Daten!D1656</f>
        <v>0</v>
      </c>
      <c r="F1656" s="9">
        <f t="shared" si="154"/>
        <v>8723.8208955223872</v>
      </c>
      <c r="H1656" s="26">
        <f t="shared" ca="1" si="155"/>
        <v>26146</v>
      </c>
      <c r="I1656" s="8">
        <f t="shared" ca="1" si="156"/>
        <v>61</v>
      </c>
      <c r="J1656" s="26">
        <f ca="1">IF(I1656=0,0,COUNTIF(I$19:$I1656,C1656*10+1))</f>
        <v>205</v>
      </c>
      <c r="K1656" s="21">
        <f t="shared" ca="1" si="157"/>
        <v>0</v>
      </c>
      <c r="L1656" s="24">
        <f t="shared" ca="1" si="158"/>
        <v>26146</v>
      </c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</row>
    <row r="1657" spans="1:44" x14ac:dyDescent="0.2">
      <c r="A1657" s="15" t="str">
        <f>Daten!A1657</f>
        <v>62048</v>
      </c>
      <c r="B1657" s="8" t="str">
        <f>Daten!B1657</f>
        <v>Weißkirchen in Steiermark</v>
      </c>
      <c r="C1657" s="15">
        <f t="shared" si="153"/>
        <v>6</v>
      </c>
      <c r="D1657" s="9">
        <f>Daten!E1657</f>
        <v>4801</v>
      </c>
      <c r="E1657" s="10">
        <f>Daten!D1657</f>
        <v>0</v>
      </c>
      <c r="F1657" s="9">
        <f t="shared" si="154"/>
        <v>7738.9253731343288</v>
      </c>
      <c r="H1657" s="26">
        <f t="shared" ca="1" si="155"/>
        <v>23194</v>
      </c>
      <c r="I1657" s="8">
        <f t="shared" ca="1" si="156"/>
        <v>61</v>
      </c>
      <c r="J1657" s="26">
        <f ca="1">IF(I1657=0,0,COUNTIF(I$19:$I1657,C1657*10+1))</f>
        <v>206</v>
      </c>
      <c r="K1657" s="21">
        <f t="shared" ca="1" si="157"/>
        <v>0</v>
      </c>
      <c r="L1657" s="24">
        <f t="shared" ca="1" si="158"/>
        <v>23194</v>
      </c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</row>
    <row r="1658" spans="1:44" x14ac:dyDescent="0.2">
      <c r="A1658" s="15" t="str">
        <f>Daten!A1658</f>
        <v>62105</v>
      </c>
      <c r="B1658" s="8" t="str">
        <f>Daten!B1658</f>
        <v>Breitenau am Hochlantsch</v>
      </c>
      <c r="C1658" s="15">
        <f t="shared" si="153"/>
        <v>6</v>
      </c>
      <c r="D1658" s="9">
        <f>Daten!E1658</f>
        <v>1691</v>
      </c>
      <c r="E1658" s="10">
        <f>Daten!D1658</f>
        <v>0</v>
      </c>
      <c r="F1658" s="9">
        <f t="shared" si="154"/>
        <v>2725.7910447761192</v>
      </c>
      <c r="H1658" s="26">
        <f t="shared" ca="1" si="155"/>
        <v>8169</v>
      </c>
      <c r="I1658" s="8">
        <f t="shared" ca="1" si="156"/>
        <v>61</v>
      </c>
      <c r="J1658" s="26">
        <f ca="1">IF(I1658=0,0,COUNTIF(I$19:$I1658,C1658*10+1))</f>
        <v>207</v>
      </c>
      <c r="K1658" s="21">
        <f t="shared" ca="1" si="157"/>
        <v>0</v>
      </c>
      <c r="L1658" s="24">
        <f t="shared" ca="1" si="158"/>
        <v>8169</v>
      </c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</row>
    <row r="1659" spans="1:44" x14ac:dyDescent="0.2">
      <c r="A1659" s="15" t="str">
        <f>Daten!A1659</f>
        <v>62115</v>
      </c>
      <c r="B1659" s="8" t="str">
        <f>Daten!B1659</f>
        <v>Krieglach</v>
      </c>
      <c r="C1659" s="15">
        <f t="shared" si="153"/>
        <v>6</v>
      </c>
      <c r="D1659" s="9">
        <f>Daten!E1659</f>
        <v>5320</v>
      </c>
      <c r="E1659" s="10">
        <f>Daten!D1659</f>
        <v>0</v>
      </c>
      <c r="F1659" s="9">
        <f t="shared" si="154"/>
        <v>8575.5223880597023</v>
      </c>
      <c r="H1659" s="26">
        <f t="shared" ca="1" si="155"/>
        <v>25701</v>
      </c>
      <c r="I1659" s="8">
        <f t="shared" ca="1" si="156"/>
        <v>61</v>
      </c>
      <c r="J1659" s="26">
        <f ca="1">IF(I1659=0,0,COUNTIF(I$19:$I1659,C1659*10+1))</f>
        <v>208</v>
      </c>
      <c r="K1659" s="21">
        <f t="shared" ca="1" si="157"/>
        <v>0</v>
      </c>
      <c r="L1659" s="24">
        <f t="shared" ca="1" si="158"/>
        <v>25701</v>
      </c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</row>
    <row r="1660" spans="1:44" x14ac:dyDescent="0.2">
      <c r="A1660" s="15" t="str">
        <f>Daten!A1660</f>
        <v>62116</v>
      </c>
      <c r="B1660" s="8" t="str">
        <f>Daten!B1660</f>
        <v>Langenwang</v>
      </c>
      <c r="C1660" s="15">
        <f t="shared" si="153"/>
        <v>6</v>
      </c>
      <c r="D1660" s="9">
        <f>Daten!E1660</f>
        <v>3875</v>
      </c>
      <c r="E1660" s="10">
        <f>Daten!D1660</f>
        <v>0</v>
      </c>
      <c r="F1660" s="9">
        <f t="shared" si="154"/>
        <v>6246.2686567164183</v>
      </c>
      <c r="H1660" s="26">
        <f t="shared" ca="1" si="155"/>
        <v>18720</v>
      </c>
      <c r="I1660" s="8">
        <f t="shared" ca="1" si="156"/>
        <v>61</v>
      </c>
      <c r="J1660" s="26">
        <f ca="1">IF(I1660=0,0,COUNTIF(I$19:$I1660,C1660*10+1))</f>
        <v>209</v>
      </c>
      <c r="K1660" s="21">
        <f t="shared" ca="1" si="157"/>
        <v>0</v>
      </c>
      <c r="L1660" s="24">
        <f t="shared" ca="1" si="158"/>
        <v>18720</v>
      </c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</row>
    <row r="1661" spans="1:44" x14ac:dyDescent="0.2">
      <c r="A1661" s="15" t="str">
        <f>Daten!A1661</f>
        <v>62125</v>
      </c>
      <c r="B1661" s="8" t="str">
        <f>Daten!B1661</f>
        <v>Pernegg an der Mur</v>
      </c>
      <c r="C1661" s="15">
        <f t="shared" si="153"/>
        <v>6</v>
      </c>
      <c r="D1661" s="9">
        <f>Daten!E1661</f>
        <v>2350</v>
      </c>
      <c r="E1661" s="10">
        <f>Daten!D1661</f>
        <v>0</v>
      </c>
      <c r="F1661" s="9">
        <f t="shared" si="154"/>
        <v>3788.0597014925374</v>
      </c>
      <c r="H1661" s="26">
        <f t="shared" ca="1" si="155"/>
        <v>11353</v>
      </c>
      <c r="I1661" s="8">
        <f t="shared" ca="1" si="156"/>
        <v>61</v>
      </c>
      <c r="J1661" s="26">
        <f ca="1">IF(I1661=0,0,COUNTIF(I$19:$I1661,C1661*10+1))</f>
        <v>210</v>
      </c>
      <c r="K1661" s="21">
        <f t="shared" ca="1" si="157"/>
        <v>0</v>
      </c>
      <c r="L1661" s="24">
        <f t="shared" ca="1" si="158"/>
        <v>11353</v>
      </c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</row>
    <row r="1662" spans="1:44" x14ac:dyDescent="0.2">
      <c r="A1662" s="15" t="str">
        <f>Daten!A1662</f>
        <v>62128</v>
      </c>
      <c r="B1662" s="8" t="str">
        <f>Daten!B1662</f>
        <v>Sankt Lorenzen im Mürztal</v>
      </c>
      <c r="C1662" s="15">
        <f t="shared" si="153"/>
        <v>6</v>
      </c>
      <c r="D1662" s="9">
        <f>Daten!E1662</f>
        <v>3611</v>
      </c>
      <c r="E1662" s="10">
        <f>Daten!D1662</f>
        <v>0</v>
      </c>
      <c r="F1662" s="9">
        <f t="shared" si="154"/>
        <v>5820.7164179104475</v>
      </c>
      <c r="H1662" s="26">
        <f t="shared" ca="1" si="155"/>
        <v>17445</v>
      </c>
      <c r="I1662" s="8">
        <f t="shared" ca="1" si="156"/>
        <v>61</v>
      </c>
      <c r="J1662" s="26">
        <f ca="1">IF(I1662=0,0,COUNTIF(I$19:$I1662,C1662*10+1))</f>
        <v>211</v>
      </c>
      <c r="K1662" s="21">
        <f t="shared" ca="1" si="157"/>
        <v>0</v>
      </c>
      <c r="L1662" s="24">
        <f t="shared" ca="1" si="158"/>
        <v>17445</v>
      </c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</row>
    <row r="1663" spans="1:44" x14ac:dyDescent="0.2">
      <c r="A1663" s="15" t="str">
        <f>Daten!A1663</f>
        <v>62131</v>
      </c>
      <c r="B1663" s="8" t="str">
        <f>Daten!B1663</f>
        <v>Spital am Semmering</v>
      </c>
      <c r="C1663" s="15">
        <f t="shared" si="153"/>
        <v>6</v>
      </c>
      <c r="D1663" s="9">
        <f>Daten!E1663</f>
        <v>1442</v>
      </c>
      <c r="E1663" s="10">
        <f>Daten!D1663</f>
        <v>0</v>
      </c>
      <c r="F1663" s="9">
        <f t="shared" si="154"/>
        <v>2324.4179104477612</v>
      </c>
      <c r="H1663" s="26">
        <f t="shared" ca="1" si="155"/>
        <v>6966</v>
      </c>
      <c r="I1663" s="8">
        <f t="shared" ca="1" si="156"/>
        <v>61</v>
      </c>
      <c r="J1663" s="26">
        <f ca="1">IF(I1663=0,0,COUNTIF(I$19:$I1663,C1663*10+1))</f>
        <v>212</v>
      </c>
      <c r="K1663" s="21">
        <f t="shared" ca="1" si="157"/>
        <v>0</v>
      </c>
      <c r="L1663" s="24">
        <f t="shared" ca="1" si="158"/>
        <v>6966</v>
      </c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</row>
    <row r="1664" spans="1:44" x14ac:dyDescent="0.2">
      <c r="A1664" s="15" t="str">
        <f>Daten!A1664</f>
        <v>62132</v>
      </c>
      <c r="B1664" s="8" t="str">
        <f>Daten!B1664</f>
        <v>Stanz im Mürztal</v>
      </c>
      <c r="C1664" s="15">
        <f t="shared" si="153"/>
        <v>6</v>
      </c>
      <c r="D1664" s="9">
        <f>Daten!E1664</f>
        <v>1839</v>
      </c>
      <c r="E1664" s="10">
        <f>Daten!D1664</f>
        <v>0</v>
      </c>
      <c r="F1664" s="9">
        <f t="shared" si="154"/>
        <v>2964.3582089552237</v>
      </c>
      <c r="H1664" s="26">
        <f t="shared" ca="1" si="155"/>
        <v>8884</v>
      </c>
      <c r="I1664" s="8">
        <f t="shared" ca="1" si="156"/>
        <v>61</v>
      </c>
      <c r="J1664" s="26">
        <f ca="1">IF(I1664=0,0,COUNTIF(I$19:$I1664,C1664*10+1))</f>
        <v>213</v>
      </c>
      <c r="K1664" s="21">
        <f t="shared" ca="1" si="157"/>
        <v>0</v>
      </c>
      <c r="L1664" s="24">
        <f t="shared" ca="1" si="158"/>
        <v>8884</v>
      </c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</row>
    <row r="1665" spans="1:44" x14ac:dyDescent="0.2">
      <c r="A1665" s="15" t="str">
        <f>Daten!A1665</f>
        <v>62135</v>
      </c>
      <c r="B1665" s="8" t="str">
        <f>Daten!B1665</f>
        <v>Turnau</v>
      </c>
      <c r="C1665" s="15">
        <f t="shared" si="153"/>
        <v>6</v>
      </c>
      <c r="D1665" s="9">
        <f>Daten!E1665</f>
        <v>1595</v>
      </c>
      <c r="E1665" s="10">
        <f>Daten!D1665</f>
        <v>0</v>
      </c>
      <c r="F1665" s="9">
        <f t="shared" si="154"/>
        <v>2571.0447761194032</v>
      </c>
      <c r="H1665" s="26">
        <f t="shared" ca="1" si="155"/>
        <v>7706</v>
      </c>
      <c r="I1665" s="8">
        <f t="shared" ca="1" si="156"/>
        <v>61</v>
      </c>
      <c r="J1665" s="26">
        <f ca="1">IF(I1665=0,0,COUNTIF(I$19:$I1665,C1665*10+1))</f>
        <v>214</v>
      </c>
      <c r="K1665" s="21">
        <f t="shared" ca="1" si="157"/>
        <v>0</v>
      </c>
      <c r="L1665" s="24">
        <f t="shared" ca="1" si="158"/>
        <v>7706</v>
      </c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</row>
    <row r="1666" spans="1:44" x14ac:dyDescent="0.2">
      <c r="A1666" s="15" t="str">
        <f>Daten!A1666</f>
        <v>62138</v>
      </c>
      <c r="B1666" s="8" t="str">
        <f>Daten!B1666</f>
        <v>Aflenz</v>
      </c>
      <c r="C1666" s="15">
        <f t="shared" si="153"/>
        <v>6</v>
      </c>
      <c r="D1666" s="9">
        <f>Daten!E1666</f>
        <v>2430</v>
      </c>
      <c r="E1666" s="10">
        <f>Daten!D1666</f>
        <v>0</v>
      </c>
      <c r="F1666" s="9">
        <f t="shared" si="154"/>
        <v>3917.0149253731342</v>
      </c>
      <c r="H1666" s="26">
        <f t="shared" ca="1" si="155"/>
        <v>11740</v>
      </c>
      <c r="I1666" s="8">
        <f t="shared" ca="1" si="156"/>
        <v>61</v>
      </c>
      <c r="J1666" s="26">
        <f ca="1">IF(I1666=0,0,COUNTIF(I$19:$I1666,C1666*10+1))</f>
        <v>215</v>
      </c>
      <c r="K1666" s="21">
        <f t="shared" ca="1" si="157"/>
        <v>0</v>
      </c>
      <c r="L1666" s="24">
        <f t="shared" ca="1" si="158"/>
        <v>11740</v>
      </c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</row>
    <row r="1667" spans="1:44" x14ac:dyDescent="0.2">
      <c r="A1667" s="15" t="str">
        <f>Daten!A1667</f>
        <v>62139</v>
      </c>
      <c r="B1667" s="8" t="str">
        <f>Daten!B1667</f>
        <v>Bruck an der Mur</v>
      </c>
      <c r="C1667" s="15">
        <f t="shared" si="153"/>
        <v>6</v>
      </c>
      <c r="D1667" s="9">
        <f>Daten!E1667</f>
        <v>15860</v>
      </c>
      <c r="E1667" s="10">
        <f>Daten!D1667</f>
        <v>0</v>
      </c>
      <c r="F1667" s="9">
        <f t="shared" si="154"/>
        <v>26433.333333333332</v>
      </c>
      <c r="H1667" s="26">
        <f t="shared" ca="1" si="155"/>
        <v>79222</v>
      </c>
      <c r="I1667" s="8">
        <f t="shared" ca="1" si="156"/>
        <v>61</v>
      </c>
      <c r="J1667" s="26">
        <f ca="1">IF(I1667=0,0,COUNTIF(I$19:$I1667,C1667*10+1))</f>
        <v>216</v>
      </c>
      <c r="K1667" s="21">
        <f t="shared" ca="1" si="157"/>
        <v>0</v>
      </c>
      <c r="L1667" s="24">
        <f t="shared" ca="1" si="158"/>
        <v>79222</v>
      </c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</row>
    <row r="1668" spans="1:44" x14ac:dyDescent="0.2">
      <c r="A1668" s="15" t="str">
        <f>Daten!A1668</f>
        <v>62140</v>
      </c>
      <c r="B1668" s="8" t="str">
        <f>Daten!B1668</f>
        <v>Kapfenberg</v>
      </c>
      <c r="C1668" s="15">
        <f t="shared" si="153"/>
        <v>6</v>
      </c>
      <c r="D1668" s="9">
        <f>Daten!E1668</f>
        <v>22755</v>
      </c>
      <c r="E1668" s="10">
        <f>Daten!D1668</f>
        <v>0</v>
      </c>
      <c r="F1668" s="9">
        <f t="shared" si="154"/>
        <v>45510</v>
      </c>
      <c r="H1668" s="26">
        <f t="shared" ca="1" si="155"/>
        <v>136396</v>
      </c>
      <c r="I1668" s="8">
        <f t="shared" ca="1" si="156"/>
        <v>61</v>
      </c>
      <c r="J1668" s="26">
        <f ca="1">IF(I1668=0,0,COUNTIF(I$19:$I1668,C1668*10+1))</f>
        <v>217</v>
      </c>
      <c r="K1668" s="21">
        <f t="shared" ca="1" si="157"/>
        <v>0</v>
      </c>
      <c r="L1668" s="24">
        <f t="shared" ca="1" si="158"/>
        <v>136396</v>
      </c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</row>
    <row r="1669" spans="1:44" x14ac:dyDescent="0.2">
      <c r="A1669" s="15" t="str">
        <f>Daten!A1669</f>
        <v>62141</v>
      </c>
      <c r="B1669" s="8" t="str">
        <f>Daten!B1669</f>
        <v>Kindberg</v>
      </c>
      <c r="C1669" s="15">
        <f t="shared" si="153"/>
        <v>6</v>
      </c>
      <c r="D1669" s="9">
        <f>Daten!E1669</f>
        <v>8158</v>
      </c>
      <c r="E1669" s="10">
        <f>Daten!D1669</f>
        <v>0</v>
      </c>
      <c r="F1669" s="9">
        <f t="shared" si="154"/>
        <v>13150.208955223881</v>
      </c>
      <c r="H1669" s="26">
        <f t="shared" ca="1" si="155"/>
        <v>39412</v>
      </c>
      <c r="I1669" s="8">
        <f t="shared" ca="1" si="156"/>
        <v>61</v>
      </c>
      <c r="J1669" s="26">
        <f ca="1">IF(I1669=0,0,COUNTIF(I$19:$I1669,C1669*10+1))</f>
        <v>218</v>
      </c>
      <c r="K1669" s="21">
        <f t="shared" ca="1" si="157"/>
        <v>0</v>
      </c>
      <c r="L1669" s="24">
        <f t="shared" ca="1" si="158"/>
        <v>39412</v>
      </c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</row>
    <row r="1670" spans="1:44" x14ac:dyDescent="0.2">
      <c r="A1670" s="15" t="str">
        <f>Daten!A1670</f>
        <v>62142</v>
      </c>
      <c r="B1670" s="8" t="str">
        <f>Daten!B1670</f>
        <v>Mariazell</v>
      </c>
      <c r="C1670" s="15">
        <f t="shared" si="153"/>
        <v>6</v>
      </c>
      <c r="D1670" s="9">
        <f>Daten!E1670</f>
        <v>3743</v>
      </c>
      <c r="E1670" s="10">
        <f>Daten!D1670</f>
        <v>0</v>
      </c>
      <c r="F1670" s="9">
        <f t="shared" si="154"/>
        <v>6033.4925373134329</v>
      </c>
      <c r="H1670" s="26">
        <f t="shared" ca="1" si="155"/>
        <v>18083</v>
      </c>
      <c r="I1670" s="8">
        <f t="shared" ca="1" si="156"/>
        <v>61</v>
      </c>
      <c r="J1670" s="26">
        <f ca="1">IF(I1670=0,0,COUNTIF(I$19:$I1670,C1670*10+1))</f>
        <v>219</v>
      </c>
      <c r="K1670" s="21">
        <f t="shared" ca="1" si="157"/>
        <v>0</v>
      </c>
      <c r="L1670" s="24">
        <f t="shared" ca="1" si="158"/>
        <v>18083</v>
      </c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</row>
    <row r="1671" spans="1:44" x14ac:dyDescent="0.2">
      <c r="A1671" s="15" t="str">
        <f>Daten!A1671</f>
        <v>62143</v>
      </c>
      <c r="B1671" s="8" t="str">
        <f>Daten!B1671</f>
        <v>Mürzzuschlag</v>
      </c>
      <c r="C1671" s="15">
        <f t="shared" si="153"/>
        <v>6</v>
      </c>
      <c r="D1671" s="9">
        <f>Daten!E1671</f>
        <v>8531</v>
      </c>
      <c r="E1671" s="10">
        <f>Daten!D1671</f>
        <v>0</v>
      </c>
      <c r="F1671" s="9">
        <f t="shared" si="154"/>
        <v>13751.462686567163</v>
      </c>
      <c r="H1671" s="26">
        <f t="shared" ca="1" si="155"/>
        <v>41214</v>
      </c>
      <c r="I1671" s="8">
        <f t="shared" ca="1" si="156"/>
        <v>61</v>
      </c>
      <c r="J1671" s="26">
        <f ca="1">IF(I1671=0,0,COUNTIF(I$19:$I1671,C1671*10+1))</f>
        <v>220</v>
      </c>
      <c r="K1671" s="21">
        <f t="shared" ca="1" si="157"/>
        <v>0</v>
      </c>
      <c r="L1671" s="24">
        <f t="shared" ca="1" si="158"/>
        <v>41214</v>
      </c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</row>
    <row r="1672" spans="1:44" x14ac:dyDescent="0.2">
      <c r="A1672" s="15" t="str">
        <f>Daten!A1672</f>
        <v>62144</v>
      </c>
      <c r="B1672" s="8" t="str">
        <f>Daten!B1672</f>
        <v>Neuberg an der Mürz</v>
      </c>
      <c r="C1672" s="15">
        <f t="shared" si="153"/>
        <v>6</v>
      </c>
      <c r="D1672" s="9">
        <f>Daten!E1672</f>
        <v>2457</v>
      </c>
      <c r="E1672" s="10">
        <f>Daten!D1672</f>
        <v>0</v>
      </c>
      <c r="F1672" s="9">
        <f t="shared" si="154"/>
        <v>3960.5373134328356</v>
      </c>
      <c r="H1672" s="26">
        <f t="shared" ca="1" si="155"/>
        <v>11870</v>
      </c>
      <c r="I1672" s="8">
        <f t="shared" ca="1" si="156"/>
        <v>61</v>
      </c>
      <c r="J1672" s="26">
        <f ca="1">IF(I1672=0,0,COUNTIF(I$19:$I1672,C1672*10+1))</f>
        <v>221</v>
      </c>
      <c r="K1672" s="21">
        <f t="shared" ca="1" si="157"/>
        <v>0</v>
      </c>
      <c r="L1672" s="24">
        <f t="shared" ca="1" si="158"/>
        <v>11870</v>
      </c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</row>
    <row r="1673" spans="1:44" x14ac:dyDescent="0.2">
      <c r="A1673" s="15" t="str">
        <f>Daten!A1673</f>
        <v>62145</v>
      </c>
      <c r="B1673" s="8" t="str">
        <f>Daten!B1673</f>
        <v>Sankt Barbara im Mürztal</v>
      </c>
      <c r="C1673" s="15">
        <f t="shared" si="153"/>
        <v>6</v>
      </c>
      <c r="D1673" s="9">
        <f>Daten!E1673</f>
        <v>6585</v>
      </c>
      <c r="E1673" s="10">
        <f>Daten!D1673</f>
        <v>0</v>
      </c>
      <c r="F1673" s="9">
        <f t="shared" si="154"/>
        <v>10614.626865671642</v>
      </c>
      <c r="H1673" s="26">
        <f t="shared" ca="1" si="155"/>
        <v>31813</v>
      </c>
      <c r="I1673" s="8">
        <f t="shared" ca="1" si="156"/>
        <v>61</v>
      </c>
      <c r="J1673" s="26">
        <f ca="1">IF(I1673=0,0,COUNTIF(I$19:$I1673,C1673*10+1))</f>
        <v>222</v>
      </c>
      <c r="K1673" s="21">
        <f t="shared" ca="1" si="157"/>
        <v>0</v>
      </c>
      <c r="L1673" s="24">
        <f t="shared" ca="1" si="158"/>
        <v>31813</v>
      </c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</row>
    <row r="1674" spans="1:44" x14ac:dyDescent="0.2">
      <c r="A1674" s="15" t="str">
        <f>Daten!A1674</f>
        <v>62146</v>
      </c>
      <c r="B1674" s="8" t="str">
        <f>Daten!B1674</f>
        <v>Sankt Marein im Mürztal</v>
      </c>
      <c r="C1674" s="15">
        <f t="shared" si="153"/>
        <v>6</v>
      </c>
      <c r="D1674" s="9">
        <f>Daten!E1674</f>
        <v>2698</v>
      </c>
      <c r="E1674" s="10">
        <f>Daten!D1674</f>
        <v>0</v>
      </c>
      <c r="F1674" s="9">
        <f t="shared" si="154"/>
        <v>4349.0149253731342</v>
      </c>
      <c r="H1674" s="26">
        <f t="shared" ca="1" si="155"/>
        <v>13034</v>
      </c>
      <c r="I1674" s="8">
        <f t="shared" ca="1" si="156"/>
        <v>61</v>
      </c>
      <c r="J1674" s="26">
        <f ca="1">IF(I1674=0,0,COUNTIF(I$19:$I1674,C1674*10+1))</f>
        <v>223</v>
      </c>
      <c r="K1674" s="21">
        <f t="shared" ca="1" si="157"/>
        <v>0</v>
      </c>
      <c r="L1674" s="24">
        <f t="shared" ca="1" si="158"/>
        <v>13034</v>
      </c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</row>
    <row r="1675" spans="1:44" x14ac:dyDescent="0.2">
      <c r="A1675" s="15" t="str">
        <f>Daten!A1675</f>
        <v>62147</v>
      </c>
      <c r="B1675" s="8" t="str">
        <f>Daten!B1675</f>
        <v>Thörl</v>
      </c>
      <c r="C1675" s="15">
        <f t="shared" si="153"/>
        <v>6</v>
      </c>
      <c r="D1675" s="9">
        <f>Daten!E1675</f>
        <v>2257</v>
      </c>
      <c r="E1675" s="10">
        <f>Daten!D1675</f>
        <v>0</v>
      </c>
      <c r="F1675" s="9">
        <f t="shared" si="154"/>
        <v>3638.1492537313434</v>
      </c>
      <c r="H1675" s="26">
        <f t="shared" ca="1" si="155"/>
        <v>10904</v>
      </c>
      <c r="I1675" s="8">
        <f t="shared" ca="1" si="156"/>
        <v>61</v>
      </c>
      <c r="J1675" s="26">
        <f ca="1">IF(I1675=0,0,COUNTIF(I$19:$I1675,C1675*10+1))</f>
        <v>224</v>
      </c>
      <c r="K1675" s="21">
        <f t="shared" ca="1" si="157"/>
        <v>0</v>
      </c>
      <c r="L1675" s="24">
        <f t="shared" ca="1" si="158"/>
        <v>10904</v>
      </c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</row>
    <row r="1676" spans="1:44" x14ac:dyDescent="0.2">
      <c r="A1676" s="15" t="str">
        <f>Daten!A1676</f>
        <v>62148</v>
      </c>
      <c r="B1676" s="8" t="str">
        <f>Daten!B1676</f>
        <v>Tragöß-Sankt Katharein</v>
      </c>
      <c r="C1676" s="15">
        <f t="shared" si="153"/>
        <v>6</v>
      </c>
      <c r="D1676" s="9">
        <f>Daten!E1676</f>
        <v>1872</v>
      </c>
      <c r="E1676" s="10">
        <f>Daten!D1676</f>
        <v>0</v>
      </c>
      <c r="F1676" s="9">
        <f t="shared" si="154"/>
        <v>3017.5522388059703</v>
      </c>
      <c r="H1676" s="26">
        <f t="shared" ca="1" si="155"/>
        <v>9044</v>
      </c>
      <c r="I1676" s="8">
        <f t="shared" ca="1" si="156"/>
        <v>61</v>
      </c>
      <c r="J1676" s="26">
        <f ca="1">IF(I1676=0,0,COUNTIF(I$19:$I1676,C1676*10+1))</f>
        <v>225</v>
      </c>
      <c r="K1676" s="21">
        <f t="shared" ca="1" si="157"/>
        <v>0</v>
      </c>
      <c r="L1676" s="24">
        <f t="shared" ca="1" si="158"/>
        <v>9044</v>
      </c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</row>
    <row r="1677" spans="1:44" x14ac:dyDescent="0.2">
      <c r="A1677" s="15" t="str">
        <f>Daten!A1677</f>
        <v>62202</v>
      </c>
      <c r="B1677" s="8" t="str">
        <f>Daten!B1677</f>
        <v>Bad Blumau</v>
      </c>
      <c r="C1677" s="15">
        <f t="shared" si="153"/>
        <v>6</v>
      </c>
      <c r="D1677" s="9">
        <f>Daten!E1677</f>
        <v>1643</v>
      </c>
      <c r="E1677" s="10">
        <f>Daten!D1677</f>
        <v>0</v>
      </c>
      <c r="F1677" s="9">
        <f t="shared" si="154"/>
        <v>2648.4179104477612</v>
      </c>
      <c r="H1677" s="26">
        <f t="shared" ca="1" si="155"/>
        <v>7937</v>
      </c>
      <c r="I1677" s="8">
        <f t="shared" ca="1" si="156"/>
        <v>61</v>
      </c>
      <c r="J1677" s="26">
        <f ca="1">IF(I1677=0,0,COUNTIF(I$19:$I1677,C1677*10+1))</f>
        <v>226</v>
      </c>
      <c r="K1677" s="21">
        <f t="shared" ca="1" si="157"/>
        <v>0</v>
      </c>
      <c r="L1677" s="24">
        <f t="shared" ca="1" si="158"/>
        <v>7937</v>
      </c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</row>
    <row r="1678" spans="1:44" x14ac:dyDescent="0.2">
      <c r="A1678" s="15" t="str">
        <f>Daten!A1678</f>
        <v>62205</v>
      </c>
      <c r="B1678" s="8" t="str">
        <f>Daten!B1678</f>
        <v>Buch-St. Magdalena</v>
      </c>
      <c r="C1678" s="15">
        <f t="shared" si="153"/>
        <v>6</v>
      </c>
      <c r="D1678" s="9">
        <f>Daten!E1678</f>
        <v>2164</v>
      </c>
      <c r="E1678" s="10">
        <f>Daten!D1678</f>
        <v>0</v>
      </c>
      <c r="F1678" s="9">
        <f t="shared" si="154"/>
        <v>3488.2388059701493</v>
      </c>
      <c r="H1678" s="26">
        <f t="shared" ca="1" si="155"/>
        <v>10454</v>
      </c>
      <c r="I1678" s="8">
        <f t="shared" ca="1" si="156"/>
        <v>61</v>
      </c>
      <c r="J1678" s="26">
        <f ca="1">IF(I1678=0,0,COUNTIF(I$19:$I1678,C1678*10+1))</f>
        <v>227</v>
      </c>
      <c r="K1678" s="21">
        <f t="shared" ca="1" si="157"/>
        <v>0</v>
      </c>
      <c r="L1678" s="24">
        <f t="shared" ca="1" si="158"/>
        <v>10454</v>
      </c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</row>
    <row r="1679" spans="1:44" x14ac:dyDescent="0.2">
      <c r="A1679" s="15" t="str">
        <f>Daten!A1679</f>
        <v>62206</v>
      </c>
      <c r="B1679" s="8" t="str">
        <f>Daten!B1679</f>
        <v>Burgau</v>
      </c>
      <c r="C1679" s="15">
        <f t="shared" si="153"/>
        <v>6</v>
      </c>
      <c r="D1679" s="9">
        <f>Daten!E1679</f>
        <v>1062</v>
      </c>
      <c r="E1679" s="10">
        <f>Daten!D1679</f>
        <v>0</v>
      </c>
      <c r="F1679" s="9">
        <f t="shared" si="154"/>
        <v>1711.8805970149253</v>
      </c>
      <c r="H1679" s="26">
        <f t="shared" ca="1" si="155"/>
        <v>5131</v>
      </c>
      <c r="I1679" s="8">
        <f t="shared" ca="1" si="156"/>
        <v>61</v>
      </c>
      <c r="J1679" s="26">
        <f ca="1">IF(I1679=0,0,COUNTIF(I$19:$I1679,C1679*10+1))</f>
        <v>228</v>
      </c>
      <c r="K1679" s="21">
        <f t="shared" ca="1" si="157"/>
        <v>0</v>
      </c>
      <c r="L1679" s="24">
        <f t="shared" ca="1" si="158"/>
        <v>5131</v>
      </c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</row>
    <row r="1680" spans="1:44" x14ac:dyDescent="0.2">
      <c r="A1680" s="15" t="str">
        <f>Daten!A1680</f>
        <v>62209</v>
      </c>
      <c r="B1680" s="8" t="str">
        <f>Daten!B1680</f>
        <v>Ebersdorf</v>
      </c>
      <c r="C1680" s="15">
        <f t="shared" si="153"/>
        <v>6</v>
      </c>
      <c r="D1680" s="9">
        <f>Daten!E1680</f>
        <v>1268</v>
      </c>
      <c r="E1680" s="10">
        <f>Daten!D1680</f>
        <v>0</v>
      </c>
      <c r="F1680" s="9">
        <f t="shared" si="154"/>
        <v>2043.9402985074628</v>
      </c>
      <c r="H1680" s="26">
        <f t="shared" ca="1" si="155"/>
        <v>6126</v>
      </c>
      <c r="I1680" s="8">
        <f t="shared" ca="1" si="156"/>
        <v>61</v>
      </c>
      <c r="J1680" s="26">
        <f ca="1">IF(I1680=0,0,COUNTIF(I$19:$I1680,C1680*10+1))</f>
        <v>229</v>
      </c>
      <c r="K1680" s="21">
        <f t="shared" ca="1" si="157"/>
        <v>0</v>
      </c>
      <c r="L1680" s="24">
        <f t="shared" ca="1" si="158"/>
        <v>6126</v>
      </c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</row>
    <row r="1681" spans="1:44" x14ac:dyDescent="0.2">
      <c r="A1681" s="15" t="str">
        <f>Daten!A1681</f>
        <v>62211</v>
      </c>
      <c r="B1681" s="8" t="str">
        <f>Daten!B1681</f>
        <v>Friedberg</v>
      </c>
      <c r="C1681" s="15">
        <f t="shared" si="153"/>
        <v>6</v>
      </c>
      <c r="D1681" s="9">
        <f>Daten!E1681</f>
        <v>2622</v>
      </c>
      <c r="E1681" s="10">
        <f>Daten!D1681</f>
        <v>0</v>
      </c>
      <c r="F1681" s="9">
        <f t="shared" si="154"/>
        <v>4226.5074626865671</v>
      </c>
      <c r="H1681" s="26">
        <f t="shared" ca="1" si="155"/>
        <v>12667</v>
      </c>
      <c r="I1681" s="8">
        <f t="shared" ca="1" si="156"/>
        <v>61</v>
      </c>
      <c r="J1681" s="26">
        <f ca="1">IF(I1681=0,0,COUNTIF(I$19:$I1681,C1681*10+1))</f>
        <v>230</v>
      </c>
      <c r="K1681" s="21">
        <f t="shared" ca="1" si="157"/>
        <v>0</v>
      </c>
      <c r="L1681" s="24">
        <f t="shared" ca="1" si="158"/>
        <v>12667</v>
      </c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</row>
    <row r="1682" spans="1:44" x14ac:dyDescent="0.2">
      <c r="A1682" s="15" t="str">
        <f>Daten!A1682</f>
        <v>62214</v>
      </c>
      <c r="B1682" s="8" t="str">
        <f>Daten!B1682</f>
        <v>Greinbach</v>
      </c>
      <c r="C1682" s="15">
        <f t="shared" si="153"/>
        <v>6</v>
      </c>
      <c r="D1682" s="9">
        <f>Daten!E1682</f>
        <v>1776</v>
      </c>
      <c r="E1682" s="10">
        <f>Daten!D1682</f>
        <v>0</v>
      </c>
      <c r="F1682" s="9">
        <f t="shared" si="154"/>
        <v>2862.8059701492539</v>
      </c>
      <c r="H1682" s="26">
        <f t="shared" ca="1" si="155"/>
        <v>8580</v>
      </c>
      <c r="I1682" s="8">
        <f t="shared" ca="1" si="156"/>
        <v>61</v>
      </c>
      <c r="J1682" s="26">
        <f ca="1">IF(I1682=0,0,COUNTIF(I$19:$I1682,C1682*10+1))</f>
        <v>231</v>
      </c>
      <c r="K1682" s="21">
        <f t="shared" ca="1" si="157"/>
        <v>0</v>
      </c>
      <c r="L1682" s="24">
        <f t="shared" ca="1" si="158"/>
        <v>8580</v>
      </c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</row>
    <row r="1683" spans="1:44" x14ac:dyDescent="0.2">
      <c r="A1683" s="15" t="str">
        <f>Daten!A1683</f>
        <v>62216</v>
      </c>
      <c r="B1683" s="8" t="str">
        <f>Daten!B1683</f>
        <v>Großsteinbach</v>
      </c>
      <c r="C1683" s="15">
        <f t="shared" ref="C1683:C1746" si="159">INT(A1683/10000)</f>
        <v>6</v>
      </c>
      <c r="D1683" s="9">
        <f>Daten!E1683</f>
        <v>1272</v>
      </c>
      <c r="E1683" s="10">
        <f>Daten!D1683</f>
        <v>0</v>
      </c>
      <c r="F1683" s="9">
        <f t="shared" ref="F1683:F1746" si="160">IF(AND(E1683=1,D1683&lt;=20000),D1683*2,IF(D1683&lt;=10000,D1683*(1+41/67),IF(D1683&lt;=20000,D1683*(1+2/3),IF(D1683&lt;=50000,D1683*(2),D1683*(2+1/3))))+IF(AND(D1683&gt;9000,D1683&lt;=10000),(D1683-9000)*(110/201),0)+IF(AND(D1683&gt;18000,D1683&lt;=20000),(D1683-18000)*(3+1/3),0)+IF(AND(D1683&gt;45000,D1683&lt;=50000),(D1683-45000)*(3+1/3),0))</f>
        <v>2050.3880597014927</v>
      </c>
      <c r="H1683" s="26">
        <f t="shared" ref="H1683:H1746" ca="1" si="161">ROUND(OFFSET($G$6,C1683,0)/OFFSET($F$6,C1683,0)*F1683,0)</f>
        <v>6145</v>
      </c>
      <c r="I1683" s="8">
        <f t="shared" ref="I1683:I1746" ca="1" si="162">IF(H1683&gt;0,C1683*10+1,0)</f>
        <v>61</v>
      </c>
      <c r="J1683" s="26">
        <f ca="1">IF(I1683=0,0,COUNTIF(I$19:$I1683,C1683*10+1))</f>
        <v>232</v>
      </c>
      <c r="K1683" s="21">
        <f t="shared" ref="K1683:K1746" ca="1" si="163">IF(J1683=1,OFFSET($G$6,C1683,0)-OFFSET($H$6,C1683,0),0)</f>
        <v>0</v>
      </c>
      <c r="L1683" s="24">
        <f t="shared" ref="L1683:L1746" ca="1" si="164">H1683+K1683</f>
        <v>6145</v>
      </c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</row>
    <row r="1684" spans="1:44" x14ac:dyDescent="0.2">
      <c r="A1684" s="15" t="str">
        <f>Daten!A1684</f>
        <v>62219</v>
      </c>
      <c r="B1684" s="8" t="str">
        <f>Daten!B1684</f>
        <v>Hartberg</v>
      </c>
      <c r="C1684" s="15">
        <f t="shared" si="159"/>
        <v>6</v>
      </c>
      <c r="D1684" s="9">
        <f>Daten!E1684</f>
        <v>6699</v>
      </c>
      <c r="E1684" s="10">
        <f>Daten!D1684</f>
        <v>0</v>
      </c>
      <c r="F1684" s="9">
        <f t="shared" si="160"/>
        <v>10798.388059701492</v>
      </c>
      <c r="H1684" s="26">
        <f t="shared" ca="1" si="161"/>
        <v>32363</v>
      </c>
      <c r="I1684" s="8">
        <f t="shared" ca="1" si="162"/>
        <v>61</v>
      </c>
      <c r="J1684" s="26">
        <f ca="1">IF(I1684=0,0,COUNTIF(I$19:$I1684,C1684*10+1))</f>
        <v>233</v>
      </c>
      <c r="K1684" s="21">
        <f t="shared" ca="1" si="163"/>
        <v>0</v>
      </c>
      <c r="L1684" s="24">
        <f t="shared" ca="1" si="164"/>
        <v>32363</v>
      </c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</row>
    <row r="1685" spans="1:44" x14ac:dyDescent="0.2">
      <c r="A1685" s="15" t="str">
        <f>Daten!A1685</f>
        <v>62220</v>
      </c>
      <c r="B1685" s="8" t="str">
        <f>Daten!B1685</f>
        <v>Hartberg Umgebung</v>
      </c>
      <c r="C1685" s="15">
        <f t="shared" si="159"/>
        <v>6</v>
      </c>
      <c r="D1685" s="9">
        <f>Daten!E1685</f>
        <v>2218</v>
      </c>
      <c r="E1685" s="10">
        <f>Daten!D1685</f>
        <v>0</v>
      </c>
      <c r="F1685" s="9">
        <f t="shared" si="160"/>
        <v>3575.2835820895521</v>
      </c>
      <c r="H1685" s="26">
        <f t="shared" ca="1" si="161"/>
        <v>10715</v>
      </c>
      <c r="I1685" s="8">
        <f t="shared" ca="1" si="162"/>
        <v>61</v>
      </c>
      <c r="J1685" s="26">
        <f ca="1">IF(I1685=0,0,COUNTIF(I$19:$I1685,C1685*10+1))</f>
        <v>234</v>
      </c>
      <c r="K1685" s="21">
        <f t="shared" ca="1" si="163"/>
        <v>0</v>
      </c>
      <c r="L1685" s="24">
        <f t="shared" ca="1" si="164"/>
        <v>10715</v>
      </c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</row>
    <row r="1686" spans="1:44" x14ac:dyDescent="0.2">
      <c r="A1686" s="15" t="str">
        <f>Daten!A1686</f>
        <v>62226</v>
      </c>
      <c r="B1686" s="8" t="str">
        <f>Daten!B1686</f>
        <v>Lafnitz</v>
      </c>
      <c r="C1686" s="15">
        <f t="shared" si="159"/>
        <v>6</v>
      </c>
      <c r="D1686" s="9">
        <f>Daten!E1686</f>
        <v>1446</v>
      </c>
      <c r="E1686" s="10">
        <f>Daten!D1686</f>
        <v>0</v>
      </c>
      <c r="F1686" s="9">
        <f t="shared" si="160"/>
        <v>2330.8656716417909</v>
      </c>
      <c r="H1686" s="26">
        <f t="shared" ca="1" si="161"/>
        <v>6986</v>
      </c>
      <c r="I1686" s="8">
        <f t="shared" ca="1" si="162"/>
        <v>61</v>
      </c>
      <c r="J1686" s="26">
        <f ca="1">IF(I1686=0,0,COUNTIF(I$19:$I1686,C1686*10+1))</f>
        <v>235</v>
      </c>
      <c r="K1686" s="21">
        <f t="shared" ca="1" si="163"/>
        <v>0</v>
      </c>
      <c r="L1686" s="24">
        <f t="shared" ca="1" si="164"/>
        <v>6986</v>
      </c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</row>
    <row r="1687" spans="1:44" x14ac:dyDescent="0.2">
      <c r="A1687" s="15" t="str">
        <f>Daten!A1687</f>
        <v>62232</v>
      </c>
      <c r="B1687" s="8" t="str">
        <f>Daten!B1687</f>
        <v>Ottendorf an der Rittschein</v>
      </c>
      <c r="C1687" s="15">
        <f t="shared" si="159"/>
        <v>6</v>
      </c>
      <c r="D1687" s="9">
        <f>Daten!E1687</f>
        <v>1560</v>
      </c>
      <c r="E1687" s="10">
        <f>Daten!D1687</f>
        <v>0</v>
      </c>
      <c r="F1687" s="9">
        <f t="shared" si="160"/>
        <v>2514.6268656716416</v>
      </c>
      <c r="H1687" s="26">
        <f t="shared" ca="1" si="161"/>
        <v>7536</v>
      </c>
      <c r="I1687" s="8">
        <f t="shared" ca="1" si="162"/>
        <v>61</v>
      </c>
      <c r="J1687" s="26">
        <f ca="1">IF(I1687=0,0,COUNTIF(I$19:$I1687,C1687*10+1))</f>
        <v>236</v>
      </c>
      <c r="K1687" s="21">
        <f t="shared" ca="1" si="163"/>
        <v>0</v>
      </c>
      <c r="L1687" s="24">
        <f t="shared" ca="1" si="164"/>
        <v>7536</v>
      </c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</row>
    <row r="1688" spans="1:44" x14ac:dyDescent="0.2">
      <c r="A1688" s="15" t="str">
        <f>Daten!A1688</f>
        <v>62233</v>
      </c>
      <c r="B1688" s="8" t="str">
        <f>Daten!B1688</f>
        <v>Pinggau</v>
      </c>
      <c r="C1688" s="15">
        <f t="shared" si="159"/>
        <v>6</v>
      </c>
      <c r="D1688" s="9">
        <f>Daten!E1688</f>
        <v>3166</v>
      </c>
      <c r="E1688" s="10">
        <f>Daten!D1688</f>
        <v>0</v>
      </c>
      <c r="F1688" s="9">
        <f t="shared" si="160"/>
        <v>5103.4029850746265</v>
      </c>
      <c r="H1688" s="26">
        <f t="shared" ca="1" si="161"/>
        <v>15295</v>
      </c>
      <c r="I1688" s="8">
        <f t="shared" ca="1" si="162"/>
        <v>61</v>
      </c>
      <c r="J1688" s="26">
        <f ca="1">IF(I1688=0,0,COUNTIF(I$19:$I1688,C1688*10+1))</f>
        <v>237</v>
      </c>
      <c r="K1688" s="21">
        <f t="shared" ca="1" si="163"/>
        <v>0</v>
      </c>
      <c r="L1688" s="24">
        <f t="shared" ca="1" si="164"/>
        <v>15295</v>
      </c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</row>
    <row r="1689" spans="1:44" x14ac:dyDescent="0.2">
      <c r="A1689" s="15" t="str">
        <f>Daten!A1689</f>
        <v>62235</v>
      </c>
      <c r="B1689" s="8" t="str">
        <f>Daten!B1689</f>
        <v>Pöllauberg</v>
      </c>
      <c r="C1689" s="15">
        <f t="shared" si="159"/>
        <v>6</v>
      </c>
      <c r="D1689" s="9">
        <f>Daten!E1689</f>
        <v>2054</v>
      </c>
      <c r="E1689" s="10">
        <f>Daten!D1689</f>
        <v>0</v>
      </c>
      <c r="F1689" s="9">
        <f t="shared" si="160"/>
        <v>3310.9253731343283</v>
      </c>
      <c r="H1689" s="26">
        <f t="shared" ca="1" si="161"/>
        <v>9923</v>
      </c>
      <c r="I1689" s="8">
        <f t="shared" ca="1" si="162"/>
        <v>61</v>
      </c>
      <c r="J1689" s="26">
        <f ca="1">IF(I1689=0,0,COUNTIF(I$19:$I1689,C1689*10+1))</f>
        <v>238</v>
      </c>
      <c r="K1689" s="21">
        <f t="shared" ca="1" si="163"/>
        <v>0</v>
      </c>
      <c r="L1689" s="24">
        <f t="shared" ca="1" si="164"/>
        <v>9923</v>
      </c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</row>
    <row r="1690" spans="1:44" x14ac:dyDescent="0.2">
      <c r="A1690" s="15" t="str">
        <f>Daten!A1690</f>
        <v>62242</v>
      </c>
      <c r="B1690" s="8" t="str">
        <f>Daten!B1690</f>
        <v>Sankt Jakob im Walde</v>
      </c>
      <c r="C1690" s="15">
        <f t="shared" si="159"/>
        <v>6</v>
      </c>
      <c r="D1690" s="9">
        <f>Daten!E1690</f>
        <v>1044</v>
      </c>
      <c r="E1690" s="10">
        <f>Daten!D1690</f>
        <v>0</v>
      </c>
      <c r="F1690" s="9">
        <f t="shared" si="160"/>
        <v>1682.8656716417911</v>
      </c>
      <c r="H1690" s="26">
        <f t="shared" ca="1" si="161"/>
        <v>5044</v>
      </c>
      <c r="I1690" s="8">
        <f t="shared" ca="1" si="162"/>
        <v>61</v>
      </c>
      <c r="J1690" s="26">
        <f ca="1">IF(I1690=0,0,COUNTIF(I$19:$I1690,C1690*10+1))</f>
        <v>239</v>
      </c>
      <c r="K1690" s="21">
        <f t="shared" ca="1" si="163"/>
        <v>0</v>
      </c>
      <c r="L1690" s="24">
        <f t="shared" ca="1" si="164"/>
        <v>5044</v>
      </c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</row>
    <row r="1691" spans="1:44" x14ac:dyDescent="0.2">
      <c r="A1691" s="15" t="str">
        <f>Daten!A1691</f>
        <v>62244</v>
      </c>
      <c r="B1691" s="8" t="str">
        <f>Daten!B1691</f>
        <v>Sankt Johann in der Haide</v>
      </c>
      <c r="C1691" s="15">
        <f t="shared" si="159"/>
        <v>6</v>
      </c>
      <c r="D1691" s="9">
        <f>Daten!E1691</f>
        <v>2166</v>
      </c>
      <c r="E1691" s="10">
        <f>Daten!D1691</f>
        <v>0</v>
      </c>
      <c r="F1691" s="9">
        <f t="shared" si="160"/>
        <v>3491.4626865671644</v>
      </c>
      <c r="H1691" s="26">
        <f t="shared" ca="1" si="161"/>
        <v>10464</v>
      </c>
      <c r="I1691" s="8">
        <f t="shared" ca="1" si="162"/>
        <v>61</v>
      </c>
      <c r="J1691" s="26">
        <f ca="1">IF(I1691=0,0,COUNTIF(I$19:$I1691,C1691*10+1))</f>
        <v>240</v>
      </c>
      <c r="K1691" s="21">
        <f t="shared" ca="1" si="163"/>
        <v>0</v>
      </c>
      <c r="L1691" s="24">
        <f t="shared" ca="1" si="164"/>
        <v>10464</v>
      </c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</row>
    <row r="1692" spans="1:44" x14ac:dyDescent="0.2">
      <c r="A1692" s="15" t="str">
        <f>Daten!A1692</f>
        <v>62245</v>
      </c>
      <c r="B1692" s="8" t="str">
        <f>Daten!B1692</f>
        <v>Sankt Lorenzen am Wechsel</v>
      </c>
      <c r="C1692" s="15">
        <f t="shared" si="159"/>
        <v>6</v>
      </c>
      <c r="D1692" s="9">
        <f>Daten!E1692</f>
        <v>1478</v>
      </c>
      <c r="E1692" s="10">
        <f>Daten!D1692</f>
        <v>0</v>
      </c>
      <c r="F1692" s="9">
        <f t="shared" si="160"/>
        <v>2382.4477611940297</v>
      </c>
      <c r="H1692" s="26">
        <f t="shared" ca="1" si="161"/>
        <v>7140</v>
      </c>
      <c r="I1692" s="8">
        <f t="shared" ca="1" si="162"/>
        <v>61</v>
      </c>
      <c r="J1692" s="26">
        <f ca="1">IF(I1692=0,0,COUNTIF(I$19:$I1692,C1692*10+1))</f>
        <v>241</v>
      </c>
      <c r="K1692" s="21">
        <f t="shared" ca="1" si="163"/>
        <v>0</v>
      </c>
      <c r="L1692" s="24">
        <f t="shared" ca="1" si="164"/>
        <v>7140</v>
      </c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</row>
    <row r="1693" spans="1:44" x14ac:dyDescent="0.2">
      <c r="A1693" s="15" t="str">
        <f>Daten!A1693</f>
        <v>62247</v>
      </c>
      <c r="B1693" s="8" t="str">
        <f>Daten!B1693</f>
        <v>Schäffern</v>
      </c>
      <c r="C1693" s="15">
        <f t="shared" si="159"/>
        <v>6</v>
      </c>
      <c r="D1693" s="9">
        <f>Daten!E1693</f>
        <v>1375</v>
      </c>
      <c r="E1693" s="10">
        <f>Daten!D1693</f>
        <v>0</v>
      </c>
      <c r="F1693" s="9">
        <f t="shared" si="160"/>
        <v>2216.4179104477612</v>
      </c>
      <c r="H1693" s="26">
        <f t="shared" ca="1" si="161"/>
        <v>6643</v>
      </c>
      <c r="I1693" s="8">
        <f t="shared" ca="1" si="162"/>
        <v>61</v>
      </c>
      <c r="J1693" s="26">
        <f ca="1">IF(I1693=0,0,COUNTIF(I$19:$I1693,C1693*10+1))</f>
        <v>242</v>
      </c>
      <c r="K1693" s="21">
        <f t="shared" ca="1" si="163"/>
        <v>0</v>
      </c>
      <c r="L1693" s="24">
        <f t="shared" ca="1" si="164"/>
        <v>6643</v>
      </c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</row>
    <row r="1694" spans="1:44" x14ac:dyDescent="0.2">
      <c r="A1694" s="15" t="str">
        <f>Daten!A1694</f>
        <v>62252</v>
      </c>
      <c r="B1694" s="8" t="str">
        <f>Daten!B1694</f>
        <v>Söchau</v>
      </c>
      <c r="C1694" s="15">
        <f t="shared" si="159"/>
        <v>6</v>
      </c>
      <c r="D1694" s="9">
        <f>Daten!E1694</f>
        <v>1436</v>
      </c>
      <c r="E1694" s="10">
        <f>Daten!D1694</f>
        <v>0</v>
      </c>
      <c r="F1694" s="9">
        <f t="shared" si="160"/>
        <v>2314.7462686567164</v>
      </c>
      <c r="H1694" s="26">
        <f t="shared" ca="1" si="161"/>
        <v>6937</v>
      </c>
      <c r="I1694" s="8">
        <f t="shared" ca="1" si="162"/>
        <v>61</v>
      </c>
      <c r="J1694" s="26">
        <f ca="1">IF(I1694=0,0,COUNTIF(I$19:$I1694,C1694*10+1))</f>
        <v>243</v>
      </c>
      <c r="K1694" s="21">
        <f t="shared" ca="1" si="163"/>
        <v>0</v>
      </c>
      <c r="L1694" s="24">
        <f t="shared" ca="1" si="164"/>
        <v>6937</v>
      </c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</row>
    <row r="1695" spans="1:44" x14ac:dyDescent="0.2">
      <c r="A1695" s="15" t="str">
        <f>Daten!A1695</f>
        <v>62256</v>
      </c>
      <c r="B1695" s="8" t="str">
        <f>Daten!B1695</f>
        <v>Stubenberg</v>
      </c>
      <c r="C1695" s="15">
        <f t="shared" si="159"/>
        <v>6</v>
      </c>
      <c r="D1695" s="9">
        <f>Daten!E1695</f>
        <v>2216</v>
      </c>
      <c r="E1695" s="10">
        <f>Daten!D1695</f>
        <v>0</v>
      </c>
      <c r="F1695" s="9">
        <f t="shared" si="160"/>
        <v>3572.0597014925374</v>
      </c>
      <c r="H1695" s="26">
        <f t="shared" ca="1" si="161"/>
        <v>10706</v>
      </c>
      <c r="I1695" s="8">
        <f t="shared" ca="1" si="162"/>
        <v>61</v>
      </c>
      <c r="J1695" s="26">
        <f ca="1">IF(I1695=0,0,COUNTIF(I$19:$I1695,C1695*10+1))</f>
        <v>244</v>
      </c>
      <c r="K1695" s="21">
        <f t="shared" ca="1" si="163"/>
        <v>0</v>
      </c>
      <c r="L1695" s="24">
        <f t="shared" ca="1" si="164"/>
        <v>10706</v>
      </c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</row>
    <row r="1696" spans="1:44" x14ac:dyDescent="0.2">
      <c r="A1696" s="15" t="str">
        <f>Daten!A1696</f>
        <v>62262</v>
      </c>
      <c r="B1696" s="8" t="str">
        <f>Daten!B1696</f>
        <v>Wenigzell</v>
      </c>
      <c r="C1696" s="15">
        <f t="shared" si="159"/>
        <v>6</v>
      </c>
      <c r="D1696" s="9">
        <f>Daten!E1696</f>
        <v>1408</v>
      </c>
      <c r="E1696" s="10">
        <f>Daten!D1696</f>
        <v>0</v>
      </c>
      <c r="F1696" s="9">
        <f t="shared" si="160"/>
        <v>2269.6119402985073</v>
      </c>
      <c r="H1696" s="26">
        <f t="shared" ca="1" si="161"/>
        <v>6802</v>
      </c>
      <c r="I1696" s="8">
        <f t="shared" ca="1" si="162"/>
        <v>61</v>
      </c>
      <c r="J1696" s="26">
        <f ca="1">IF(I1696=0,0,COUNTIF(I$19:$I1696,C1696*10+1))</f>
        <v>245</v>
      </c>
      <c r="K1696" s="21">
        <f t="shared" ca="1" si="163"/>
        <v>0</v>
      </c>
      <c r="L1696" s="24">
        <f t="shared" ca="1" si="164"/>
        <v>6802</v>
      </c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</row>
    <row r="1697" spans="1:44" x14ac:dyDescent="0.2">
      <c r="A1697" s="15" t="str">
        <f>Daten!A1697</f>
        <v>62264</v>
      </c>
      <c r="B1697" s="8" t="str">
        <f>Daten!B1697</f>
        <v>Bad Waltersdorf</v>
      </c>
      <c r="C1697" s="15">
        <f t="shared" si="159"/>
        <v>6</v>
      </c>
      <c r="D1697" s="9">
        <f>Daten!E1697</f>
        <v>3819</v>
      </c>
      <c r="E1697" s="10">
        <f>Daten!D1697</f>
        <v>0</v>
      </c>
      <c r="F1697" s="9">
        <f t="shared" si="160"/>
        <v>6156</v>
      </c>
      <c r="H1697" s="26">
        <f t="shared" ca="1" si="161"/>
        <v>18450</v>
      </c>
      <c r="I1697" s="8">
        <f t="shared" ca="1" si="162"/>
        <v>61</v>
      </c>
      <c r="J1697" s="26">
        <f ca="1">IF(I1697=0,0,COUNTIF(I$19:$I1697,C1697*10+1))</f>
        <v>246</v>
      </c>
      <c r="K1697" s="21">
        <f t="shared" ca="1" si="163"/>
        <v>0</v>
      </c>
      <c r="L1697" s="24">
        <f t="shared" ca="1" si="164"/>
        <v>18450</v>
      </c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</row>
    <row r="1698" spans="1:44" x14ac:dyDescent="0.2">
      <c r="A1698" s="15" t="str">
        <f>Daten!A1698</f>
        <v>62265</v>
      </c>
      <c r="B1698" s="8" t="str">
        <f>Daten!B1698</f>
        <v>Dechantskirchen</v>
      </c>
      <c r="C1698" s="15">
        <f t="shared" si="159"/>
        <v>6</v>
      </c>
      <c r="D1698" s="9">
        <f>Daten!E1698</f>
        <v>2049</v>
      </c>
      <c r="E1698" s="10">
        <f>Daten!D1698</f>
        <v>0</v>
      </c>
      <c r="F1698" s="9">
        <f t="shared" si="160"/>
        <v>3302.8656716417909</v>
      </c>
      <c r="H1698" s="26">
        <f t="shared" ca="1" si="161"/>
        <v>9899</v>
      </c>
      <c r="I1698" s="8">
        <f t="shared" ca="1" si="162"/>
        <v>61</v>
      </c>
      <c r="J1698" s="26">
        <f ca="1">IF(I1698=0,0,COUNTIF(I$19:$I1698,C1698*10+1))</f>
        <v>247</v>
      </c>
      <c r="K1698" s="21">
        <f t="shared" ca="1" si="163"/>
        <v>0</v>
      </c>
      <c r="L1698" s="24">
        <f t="shared" ca="1" si="164"/>
        <v>9899</v>
      </c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</row>
    <row r="1699" spans="1:44" x14ac:dyDescent="0.2">
      <c r="A1699" s="15" t="str">
        <f>Daten!A1699</f>
        <v>62266</v>
      </c>
      <c r="B1699" s="8" t="str">
        <f>Daten!B1699</f>
        <v>Feistritztal</v>
      </c>
      <c r="C1699" s="15">
        <f t="shared" si="159"/>
        <v>6</v>
      </c>
      <c r="D1699" s="9">
        <f>Daten!E1699</f>
        <v>2417</v>
      </c>
      <c r="E1699" s="10">
        <f>Daten!D1699</f>
        <v>0</v>
      </c>
      <c r="F1699" s="9">
        <f t="shared" si="160"/>
        <v>3896.0597014925374</v>
      </c>
      <c r="H1699" s="26">
        <f t="shared" ca="1" si="161"/>
        <v>11677</v>
      </c>
      <c r="I1699" s="8">
        <f t="shared" ca="1" si="162"/>
        <v>61</v>
      </c>
      <c r="J1699" s="26">
        <f ca="1">IF(I1699=0,0,COUNTIF(I$19:$I1699,C1699*10+1))</f>
        <v>248</v>
      </c>
      <c r="K1699" s="21">
        <f t="shared" ca="1" si="163"/>
        <v>0</v>
      </c>
      <c r="L1699" s="24">
        <f t="shared" ca="1" si="164"/>
        <v>11677</v>
      </c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</row>
    <row r="1700" spans="1:44" x14ac:dyDescent="0.2">
      <c r="A1700" s="15" t="str">
        <f>Daten!A1700</f>
        <v>62267</v>
      </c>
      <c r="B1700" s="8" t="str">
        <f>Daten!B1700</f>
        <v>Fürstenfeld</v>
      </c>
      <c r="C1700" s="15">
        <f t="shared" si="159"/>
        <v>6</v>
      </c>
      <c r="D1700" s="9">
        <f>Daten!E1700</f>
        <v>8642</v>
      </c>
      <c r="E1700" s="10">
        <f>Daten!D1700</f>
        <v>0</v>
      </c>
      <c r="F1700" s="9">
        <f t="shared" si="160"/>
        <v>13930.388059701492</v>
      </c>
      <c r="H1700" s="26">
        <f t="shared" ca="1" si="161"/>
        <v>41750</v>
      </c>
      <c r="I1700" s="8">
        <f t="shared" ca="1" si="162"/>
        <v>61</v>
      </c>
      <c r="J1700" s="26">
        <f ca="1">IF(I1700=0,0,COUNTIF(I$19:$I1700,C1700*10+1))</f>
        <v>249</v>
      </c>
      <c r="K1700" s="21">
        <f t="shared" ca="1" si="163"/>
        <v>0</v>
      </c>
      <c r="L1700" s="24">
        <f t="shared" ca="1" si="164"/>
        <v>41750</v>
      </c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</row>
    <row r="1701" spans="1:44" x14ac:dyDescent="0.2">
      <c r="A1701" s="15" t="str">
        <f>Daten!A1701</f>
        <v>62268</v>
      </c>
      <c r="B1701" s="8" t="str">
        <f>Daten!B1701</f>
        <v>Grafendorf bei Hartberg</v>
      </c>
      <c r="C1701" s="15">
        <f t="shared" si="159"/>
        <v>6</v>
      </c>
      <c r="D1701" s="9">
        <f>Daten!E1701</f>
        <v>3086</v>
      </c>
      <c r="E1701" s="10">
        <f>Daten!D1701</f>
        <v>0</v>
      </c>
      <c r="F1701" s="9">
        <f t="shared" si="160"/>
        <v>4974.4477611940301</v>
      </c>
      <c r="H1701" s="26">
        <f t="shared" ca="1" si="161"/>
        <v>14909</v>
      </c>
      <c r="I1701" s="8">
        <f t="shared" ca="1" si="162"/>
        <v>61</v>
      </c>
      <c r="J1701" s="26">
        <f ca="1">IF(I1701=0,0,COUNTIF(I$19:$I1701,C1701*10+1))</f>
        <v>250</v>
      </c>
      <c r="K1701" s="21">
        <f t="shared" ca="1" si="163"/>
        <v>0</v>
      </c>
      <c r="L1701" s="24">
        <f t="shared" ca="1" si="164"/>
        <v>14909</v>
      </c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</row>
    <row r="1702" spans="1:44" x14ac:dyDescent="0.2">
      <c r="A1702" s="15" t="str">
        <f>Daten!A1702</f>
        <v>62269</v>
      </c>
      <c r="B1702" s="8" t="str">
        <f>Daten!B1702</f>
        <v>Großwilfersdorf</v>
      </c>
      <c r="C1702" s="15">
        <f t="shared" si="159"/>
        <v>6</v>
      </c>
      <c r="D1702" s="9">
        <f>Daten!E1702</f>
        <v>2064</v>
      </c>
      <c r="E1702" s="10">
        <f>Daten!D1702</f>
        <v>0</v>
      </c>
      <c r="F1702" s="9">
        <f t="shared" si="160"/>
        <v>3327.0447761194027</v>
      </c>
      <c r="H1702" s="26">
        <f t="shared" ca="1" si="161"/>
        <v>9971</v>
      </c>
      <c r="I1702" s="8">
        <f t="shared" ca="1" si="162"/>
        <v>61</v>
      </c>
      <c r="J1702" s="26">
        <f ca="1">IF(I1702=0,0,COUNTIF(I$19:$I1702,C1702*10+1))</f>
        <v>251</v>
      </c>
      <c r="K1702" s="21">
        <f t="shared" ca="1" si="163"/>
        <v>0</v>
      </c>
      <c r="L1702" s="24">
        <f t="shared" ca="1" si="164"/>
        <v>9971</v>
      </c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</row>
    <row r="1703" spans="1:44" x14ac:dyDescent="0.2">
      <c r="A1703" s="15" t="str">
        <f>Daten!A1703</f>
        <v>62270</v>
      </c>
      <c r="B1703" s="8" t="str">
        <f>Daten!B1703</f>
        <v>Hartl</v>
      </c>
      <c r="C1703" s="15">
        <f t="shared" si="159"/>
        <v>6</v>
      </c>
      <c r="D1703" s="9">
        <f>Daten!E1703</f>
        <v>2114</v>
      </c>
      <c r="E1703" s="10">
        <f>Daten!D1703</f>
        <v>0</v>
      </c>
      <c r="F1703" s="9">
        <f t="shared" si="160"/>
        <v>3407.6417910447763</v>
      </c>
      <c r="H1703" s="26">
        <f t="shared" ca="1" si="161"/>
        <v>10213</v>
      </c>
      <c r="I1703" s="8">
        <f t="shared" ca="1" si="162"/>
        <v>61</v>
      </c>
      <c r="J1703" s="26">
        <f ca="1">IF(I1703=0,0,COUNTIF(I$19:$I1703,C1703*10+1))</f>
        <v>252</v>
      </c>
      <c r="K1703" s="21">
        <f t="shared" ca="1" si="163"/>
        <v>0</v>
      </c>
      <c r="L1703" s="24">
        <f t="shared" ca="1" si="164"/>
        <v>10213</v>
      </c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</row>
    <row r="1704" spans="1:44" x14ac:dyDescent="0.2">
      <c r="A1704" s="15" t="str">
        <f>Daten!A1704</f>
        <v>62271</v>
      </c>
      <c r="B1704" s="8" t="str">
        <f>Daten!B1704</f>
        <v>Ilz</v>
      </c>
      <c r="C1704" s="15">
        <f t="shared" si="159"/>
        <v>6</v>
      </c>
      <c r="D1704" s="9">
        <f>Daten!E1704</f>
        <v>3754</v>
      </c>
      <c r="E1704" s="10">
        <f>Daten!D1704</f>
        <v>0</v>
      </c>
      <c r="F1704" s="9">
        <f t="shared" si="160"/>
        <v>6051.2238805970146</v>
      </c>
      <c r="H1704" s="26">
        <f t="shared" ca="1" si="161"/>
        <v>18136</v>
      </c>
      <c r="I1704" s="8">
        <f t="shared" ca="1" si="162"/>
        <v>61</v>
      </c>
      <c r="J1704" s="26">
        <f ca="1">IF(I1704=0,0,COUNTIF(I$19:$I1704,C1704*10+1))</f>
        <v>253</v>
      </c>
      <c r="K1704" s="21">
        <f t="shared" ca="1" si="163"/>
        <v>0</v>
      </c>
      <c r="L1704" s="24">
        <f t="shared" ca="1" si="164"/>
        <v>18136</v>
      </c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</row>
    <row r="1705" spans="1:44" x14ac:dyDescent="0.2">
      <c r="A1705" s="15" t="str">
        <f>Daten!A1705</f>
        <v>62272</v>
      </c>
      <c r="B1705" s="8" t="str">
        <f>Daten!B1705</f>
        <v>Kaindorf</v>
      </c>
      <c r="C1705" s="15">
        <f t="shared" si="159"/>
        <v>6</v>
      </c>
      <c r="D1705" s="9">
        <f>Daten!E1705</f>
        <v>2962</v>
      </c>
      <c r="E1705" s="10">
        <f>Daten!D1705</f>
        <v>0</v>
      </c>
      <c r="F1705" s="9">
        <f t="shared" si="160"/>
        <v>4774.5671641791041</v>
      </c>
      <c r="H1705" s="26">
        <f t="shared" ca="1" si="161"/>
        <v>14310</v>
      </c>
      <c r="I1705" s="8">
        <f t="shared" ca="1" si="162"/>
        <v>61</v>
      </c>
      <c r="J1705" s="26">
        <f ca="1">IF(I1705=0,0,COUNTIF(I$19:$I1705,C1705*10+1))</f>
        <v>254</v>
      </c>
      <c r="K1705" s="21">
        <f t="shared" ca="1" si="163"/>
        <v>0</v>
      </c>
      <c r="L1705" s="24">
        <f t="shared" ca="1" si="164"/>
        <v>14310</v>
      </c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</row>
    <row r="1706" spans="1:44" x14ac:dyDescent="0.2">
      <c r="A1706" s="15" t="str">
        <f>Daten!A1706</f>
        <v>62273</v>
      </c>
      <c r="B1706" s="8" t="str">
        <f>Daten!B1706</f>
        <v>Bad Loipersdorf</v>
      </c>
      <c r="C1706" s="15">
        <f t="shared" si="159"/>
        <v>6</v>
      </c>
      <c r="D1706" s="9">
        <f>Daten!E1706</f>
        <v>1861</v>
      </c>
      <c r="E1706" s="10">
        <f>Daten!D1706</f>
        <v>0</v>
      </c>
      <c r="F1706" s="9">
        <f t="shared" si="160"/>
        <v>2999.8208955223881</v>
      </c>
      <c r="H1706" s="26">
        <f t="shared" ca="1" si="161"/>
        <v>8991</v>
      </c>
      <c r="I1706" s="8">
        <f t="shared" ca="1" si="162"/>
        <v>61</v>
      </c>
      <c r="J1706" s="26">
        <f ca="1">IF(I1706=0,0,COUNTIF(I$19:$I1706,C1706*10+1))</f>
        <v>255</v>
      </c>
      <c r="K1706" s="21">
        <f t="shared" ca="1" si="163"/>
        <v>0</v>
      </c>
      <c r="L1706" s="24">
        <f t="shared" ca="1" si="164"/>
        <v>8991</v>
      </c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</row>
    <row r="1707" spans="1:44" x14ac:dyDescent="0.2">
      <c r="A1707" s="15" t="str">
        <f>Daten!A1707</f>
        <v>62274</v>
      </c>
      <c r="B1707" s="8" t="str">
        <f>Daten!B1707</f>
        <v>Neudau</v>
      </c>
      <c r="C1707" s="15">
        <f t="shared" si="159"/>
        <v>6</v>
      </c>
      <c r="D1707" s="9">
        <f>Daten!E1707</f>
        <v>1498</v>
      </c>
      <c r="E1707" s="10">
        <f>Daten!D1707</f>
        <v>0</v>
      </c>
      <c r="F1707" s="9">
        <f t="shared" si="160"/>
        <v>2414.686567164179</v>
      </c>
      <c r="H1707" s="26">
        <f t="shared" ca="1" si="161"/>
        <v>7237</v>
      </c>
      <c r="I1707" s="8">
        <f t="shared" ca="1" si="162"/>
        <v>61</v>
      </c>
      <c r="J1707" s="26">
        <f ca="1">IF(I1707=0,0,COUNTIF(I$19:$I1707,C1707*10+1))</f>
        <v>256</v>
      </c>
      <c r="K1707" s="21">
        <f t="shared" ca="1" si="163"/>
        <v>0</v>
      </c>
      <c r="L1707" s="24">
        <f t="shared" ca="1" si="164"/>
        <v>7237</v>
      </c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</row>
    <row r="1708" spans="1:44" x14ac:dyDescent="0.2">
      <c r="A1708" s="15" t="str">
        <f>Daten!A1708</f>
        <v>62275</v>
      </c>
      <c r="B1708" s="8" t="str">
        <f>Daten!B1708</f>
        <v>Pöllau</v>
      </c>
      <c r="C1708" s="15">
        <f t="shared" si="159"/>
        <v>6</v>
      </c>
      <c r="D1708" s="9">
        <f>Daten!E1708</f>
        <v>6020</v>
      </c>
      <c r="E1708" s="10">
        <f>Daten!D1708</f>
        <v>0</v>
      </c>
      <c r="F1708" s="9">
        <f t="shared" si="160"/>
        <v>9703.880597014926</v>
      </c>
      <c r="H1708" s="26">
        <f t="shared" ca="1" si="161"/>
        <v>29083</v>
      </c>
      <c r="I1708" s="8">
        <f t="shared" ca="1" si="162"/>
        <v>61</v>
      </c>
      <c r="J1708" s="26">
        <f ca="1">IF(I1708=0,0,COUNTIF(I$19:$I1708,C1708*10+1))</f>
        <v>257</v>
      </c>
      <c r="K1708" s="21">
        <f t="shared" ca="1" si="163"/>
        <v>0</v>
      </c>
      <c r="L1708" s="24">
        <f t="shared" ca="1" si="164"/>
        <v>29083</v>
      </c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</row>
    <row r="1709" spans="1:44" x14ac:dyDescent="0.2">
      <c r="A1709" s="15" t="str">
        <f>Daten!A1709</f>
        <v>62276</v>
      </c>
      <c r="B1709" s="8" t="str">
        <f>Daten!B1709</f>
        <v>Rohr bei Hartberg</v>
      </c>
      <c r="C1709" s="15">
        <f t="shared" si="159"/>
        <v>6</v>
      </c>
      <c r="D1709" s="9">
        <f>Daten!E1709</f>
        <v>1457</v>
      </c>
      <c r="E1709" s="10">
        <f>Daten!D1709</f>
        <v>0</v>
      </c>
      <c r="F1709" s="9">
        <f t="shared" si="160"/>
        <v>2348.5970149253731</v>
      </c>
      <c r="H1709" s="26">
        <f t="shared" ca="1" si="161"/>
        <v>7039</v>
      </c>
      <c r="I1709" s="8">
        <f t="shared" ca="1" si="162"/>
        <v>61</v>
      </c>
      <c r="J1709" s="26">
        <f ca="1">IF(I1709=0,0,COUNTIF(I$19:$I1709,C1709*10+1))</f>
        <v>258</v>
      </c>
      <c r="K1709" s="21">
        <f t="shared" ca="1" si="163"/>
        <v>0</v>
      </c>
      <c r="L1709" s="24">
        <f t="shared" ca="1" si="164"/>
        <v>7039</v>
      </c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</row>
    <row r="1710" spans="1:44" x14ac:dyDescent="0.2">
      <c r="A1710" s="15" t="str">
        <f>Daten!A1710</f>
        <v>62277</v>
      </c>
      <c r="B1710" s="8" t="str">
        <f>Daten!B1710</f>
        <v>Rohrbach an der Lafnitz</v>
      </c>
      <c r="C1710" s="15">
        <f t="shared" si="159"/>
        <v>6</v>
      </c>
      <c r="D1710" s="9">
        <f>Daten!E1710</f>
        <v>2638</v>
      </c>
      <c r="E1710" s="10">
        <f>Daten!D1710</f>
        <v>0</v>
      </c>
      <c r="F1710" s="9">
        <f t="shared" si="160"/>
        <v>4252.2985074626868</v>
      </c>
      <c r="H1710" s="26">
        <f t="shared" ca="1" si="161"/>
        <v>12744</v>
      </c>
      <c r="I1710" s="8">
        <f t="shared" ca="1" si="162"/>
        <v>61</v>
      </c>
      <c r="J1710" s="26">
        <f ca="1">IF(I1710=0,0,COUNTIF(I$19:$I1710,C1710*10+1))</f>
        <v>259</v>
      </c>
      <c r="K1710" s="21">
        <f t="shared" ca="1" si="163"/>
        <v>0</v>
      </c>
      <c r="L1710" s="24">
        <f t="shared" ca="1" si="164"/>
        <v>12744</v>
      </c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</row>
    <row r="1711" spans="1:44" x14ac:dyDescent="0.2">
      <c r="A1711" s="15" t="str">
        <f>Daten!A1711</f>
        <v>62278</v>
      </c>
      <c r="B1711" s="8" t="str">
        <f>Daten!B1711</f>
        <v>Vorau</v>
      </c>
      <c r="C1711" s="15">
        <f t="shared" si="159"/>
        <v>6</v>
      </c>
      <c r="D1711" s="9">
        <f>Daten!E1711</f>
        <v>4712</v>
      </c>
      <c r="E1711" s="10">
        <f>Daten!D1711</f>
        <v>0</v>
      </c>
      <c r="F1711" s="9">
        <f t="shared" si="160"/>
        <v>7595.4626865671644</v>
      </c>
      <c r="H1711" s="26">
        <f t="shared" ca="1" si="161"/>
        <v>22764</v>
      </c>
      <c r="I1711" s="8">
        <f t="shared" ca="1" si="162"/>
        <v>61</v>
      </c>
      <c r="J1711" s="26">
        <f ca="1">IF(I1711=0,0,COUNTIF(I$19:$I1711,C1711*10+1))</f>
        <v>260</v>
      </c>
      <c r="K1711" s="21">
        <f t="shared" ca="1" si="163"/>
        <v>0</v>
      </c>
      <c r="L1711" s="24">
        <f t="shared" ca="1" si="164"/>
        <v>22764</v>
      </c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</row>
    <row r="1712" spans="1:44" x14ac:dyDescent="0.2">
      <c r="A1712" s="15" t="str">
        <f>Daten!A1712</f>
        <v>62279</v>
      </c>
      <c r="B1712" s="8" t="str">
        <f>Daten!B1712</f>
        <v>Waldbach-Mönichwald</v>
      </c>
      <c r="C1712" s="15">
        <f t="shared" si="159"/>
        <v>6</v>
      </c>
      <c r="D1712" s="9">
        <f>Daten!E1712</f>
        <v>1481</v>
      </c>
      <c r="E1712" s="10">
        <f>Daten!D1712</f>
        <v>0</v>
      </c>
      <c r="F1712" s="9">
        <f t="shared" si="160"/>
        <v>2387.2835820895521</v>
      </c>
      <c r="H1712" s="26">
        <f t="shared" ca="1" si="161"/>
        <v>7155</v>
      </c>
      <c r="I1712" s="8">
        <f t="shared" ca="1" si="162"/>
        <v>61</v>
      </c>
      <c r="J1712" s="26">
        <f ca="1">IF(I1712=0,0,COUNTIF(I$19:$I1712,C1712*10+1))</f>
        <v>261</v>
      </c>
      <c r="K1712" s="21">
        <f t="shared" ca="1" si="163"/>
        <v>0</v>
      </c>
      <c r="L1712" s="24">
        <f t="shared" ca="1" si="164"/>
        <v>7155</v>
      </c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</row>
    <row r="1713" spans="1:44" x14ac:dyDescent="0.2">
      <c r="A1713" s="15" t="str">
        <f>Daten!A1713</f>
        <v>62311</v>
      </c>
      <c r="B1713" s="8" t="str">
        <f>Daten!B1713</f>
        <v>Edelsbach bei Feldbach</v>
      </c>
      <c r="C1713" s="15">
        <f t="shared" si="159"/>
        <v>6</v>
      </c>
      <c r="D1713" s="9">
        <f>Daten!E1713</f>
        <v>1357</v>
      </c>
      <c r="E1713" s="10">
        <f>Daten!D1713</f>
        <v>0</v>
      </c>
      <c r="F1713" s="9">
        <f t="shared" si="160"/>
        <v>2187.4029850746269</v>
      </c>
      <c r="H1713" s="26">
        <f t="shared" ca="1" si="161"/>
        <v>6556</v>
      </c>
      <c r="I1713" s="8">
        <f t="shared" ca="1" si="162"/>
        <v>61</v>
      </c>
      <c r="J1713" s="26">
        <f ca="1">IF(I1713=0,0,COUNTIF(I$19:$I1713,C1713*10+1))</f>
        <v>262</v>
      </c>
      <c r="K1713" s="21">
        <f t="shared" ca="1" si="163"/>
        <v>0</v>
      </c>
      <c r="L1713" s="24">
        <f t="shared" ca="1" si="164"/>
        <v>6556</v>
      </c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</row>
    <row r="1714" spans="1:44" x14ac:dyDescent="0.2">
      <c r="A1714" s="15" t="str">
        <f>Daten!A1714</f>
        <v>62314</v>
      </c>
      <c r="B1714" s="8" t="str">
        <f>Daten!B1714</f>
        <v>Eichkögl</v>
      </c>
      <c r="C1714" s="15">
        <f t="shared" si="159"/>
        <v>6</v>
      </c>
      <c r="D1714" s="9">
        <f>Daten!E1714</f>
        <v>1335</v>
      </c>
      <c r="E1714" s="10">
        <f>Daten!D1714</f>
        <v>0</v>
      </c>
      <c r="F1714" s="9">
        <f t="shared" si="160"/>
        <v>2151.9402985074626</v>
      </c>
      <c r="H1714" s="26">
        <f t="shared" ca="1" si="161"/>
        <v>6449</v>
      </c>
      <c r="I1714" s="8">
        <f t="shared" ca="1" si="162"/>
        <v>61</v>
      </c>
      <c r="J1714" s="26">
        <f ca="1">IF(I1714=0,0,COUNTIF(I$19:$I1714,C1714*10+1))</f>
        <v>263</v>
      </c>
      <c r="K1714" s="21">
        <f t="shared" ca="1" si="163"/>
        <v>0</v>
      </c>
      <c r="L1714" s="24">
        <f t="shared" ca="1" si="164"/>
        <v>6449</v>
      </c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</row>
    <row r="1715" spans="1:44" x14ac:dyDescent="0.2">
      <c r="A1715" s="15" t="str">
        <f>Daten!A1715</f>
        <v>62326</v>
      </c>
      <c r="B1715" s="8" t="str">
        <f>Daten!B1715</f>
        <v>Halbenrain</v>
      </c>
      <c r="C1715" s="15">
        <f t="shared" si="159"/>
        <v>6</v>
      </c>
      <c r="D1715" s="9">
        <f>Daten!E1715</f>
        <v>1757</v>
      </c>
      <c r="E1715" s="10">
        <f>Daten!D1715</f>
        <v>0</v>
      </c>
      <c r="F1715" s="9">
        <f t="shared" si="160"/>
        <v>2832.1791044776119</v>
      </c>
      <c r="H1715" s="26">
        <f t="shared" ca="1" si="161"/>
        <v>8488</v>
      </c>
      <c r="I1715" s="8">
        <f t="shared" ca="1" si="162"/>
        <v>61</v>
      </c>
      <c r="J1715" s="26">
        <f ca="1">IF(I1715=0,0,COUNTIF(I$19:$I1715,C1715*10+1))</f>
        <v>264</v>
      </c>
      <c r="K1715" s="21">
        <f t="shared" ca="1" si="163"/>
        <v>0</v>
      </c>
      <c r="L1715" s="24">
        <f t="shared" ca="1" si="164"/>
        <v>8488</v>
      </c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</row>
    <row r="1716" spans="1:44" x14ac:dyDescent="0.2">
      <c r="A1716" s="15" t="str">
        <f>Daten!A1716</f>
        <v>62330</v>
      </c>
      <c r="B1716" s="8" t="str">
        <f>Daten!B1716</f>
        <v>Jagerberg</v>
      </c>
      <c r="C1716" s="15">
        <f t="shared" si="159"/>
        <v>6</v>
      </c>
      <c r="D1716" s="9">
        <f>Daten!E1716</f>
        <v>1644</v>
      </c>
      <c r="E1716" s="10">
        <f>Daten!D1716</f>
        <v>0</v>
      </c>
      <c r="F1716" s="9">
        <f t="shared" si="160"/>
        <v>2650.0298507462685</v>
      </c>
      <c r="H1716" s="26">
        <f t="shared" ca="1" si="161"/>
        <v>7942</v>
      </c>
      <c r="I1716" s="8">
        <f t="shared" ca="1" si="162"/>
        <v>61</v>
      </c>
      <c r="J1716" s="26">
        <f ca="1">IF(I1716=0,0,COUNTIF(I$19:$I1716,C1716*10+1))</f>
        <v>265</v>
      </c>
      <c r="K1716" s="21">
        <f t="shared" ca="1" si="163"/>
        <v>0</v>
      </c>
      <c r="L1716" s="24">
        <f t="shared" ca="1" si="164"/>
        <v>7942</v>
      </c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</row>
    <row r="1717" spans="1:44" x14ac:dyDescent="0.2">
      <c r="A1717" s="15" t="str">
        <f>Daten!A1717</f>
        <v>62332</v>
      </c>
      <c r="B1717" s="8" t="str">
        <f>Daten!B1717</f>
        <v>Kapfenstein</v>
      </c>
      <c r="C1717" s="15">
        <f t="shared" si="159"/>
        <v>6</v>
      </c>
      <c r="D1717" s="9">
        <f>Daten!E1717</f>
        <v>1561</v>
      </c>
      <c r="E1717" s="10">
        <f>Daten!D1717</f>
        <v>0</v>
      </c>
      <c r="F1717" s="9">
        <f t="shared" si="160"/>
        <v>2516.2388059701493</v>
      </c>
      <c r="H1717" s="26">
        <f t="shared" ca="1" si="161"/>
        <v>7541</v>
      </c>
      <c r="I1717" s="8">
        <f t="shared" ca="1" si="162"/>
        <v>61</v>
      </c>
      <c r="J1717" s="26">
        <f ca="1">IF(I1717=0,0,COUNTIF(I$19:$I1717,C1717*10+1))</f>
        <v>266</v>
      </c>
      <c r="K1717" s="21">
        <f t="shared" ca="1" si="163"/>
        <v>0</v>
      </c>
      <c r="L1717" s="24">
        <f t="shared" ca="1" si="164"/>
        <v>7541</v>
      </c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</row>
    <row r="1718" spans="1:44" x14ac:dyDescent="0.2">
      <c r="A1718" s="15" t="str">
        <f>Daten!A1718</f>
        <v>62335</v>
      </c>
      <c r="B1718" s="8" t="str">
        <f>Daten!B1718</f>
        <v>Klöch</v>
      </c>
      <c r="C1718" s="15">
        <f t="shared" si="159"/>
        <v>6</v>
      </c>
      <c r="D1718" s="9">
        <f>Daten!E1718</f>
        <v>1184</v>
      </c>
      <c r="E1718" s="10">
        <f>Daten!D1718</f>
        <v>0</v>
      </c>
      <c r="F1718" s="9">
        <f t="shared" si="160"/>
        <v>1908.5373134328358</v>
      </c>
      <c r="H1718" s="26">
        <f t="shared" ca="1" si="161"/>
        <v>5720</v>
      </c>
      <c r="I1718" s="8">
        <f t="shared" ca="1" si="162"/>
        <v>61</v>
      </c>
      <c r="J1718" s="26">
        <f ca="1">IF(I1718=0,0,COUNTIF(I$19:$I1718,C1718*10+1))</f>
        <v>267</v>
      </c>
      <c r="K1718" s="21">
        <f t="shared" ca="1" si="163"/>
        <v>0</v>
      </c>
      <c r="L1718" s="24">
        <f t="shared" ca="1" si="164"/>
        <v>5720</v>
      </c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</row>
    <row r="1719" spans="1:44" x14ac:dyDescent="0.2">
      <c r="A1719" s="15" t="str">
        <f>Daten!A1719</f>
        <v>62343</v>
      </c>
      <c r="B1719" s="8" t="str">
        <f>Daten!B1719</f>
        <v>Mettersdorf am Saßbach</v>
      </c>
      <c r="C1719" s="15">
        <f t="shared" si="159"/>
        <v>6</v>
      </c>
      <c r="D1719" s="9">
        <f>Daten!E1719</f>
        <v>1268</v>
      </c>
      <c r="E1719" s="10">
        <f>Daten!D1719</f>
        <v>0</v>
      </c>
      <c r="F1719" s="9">
        <f t="shared" si="160"/>
        <v>2043.9402985074628</v>
      </c>
      <c r="H1719" s="26">
        <f t="shared" ca="1" si="161"/>
        <v>6126</v>
      </c>
      <c r="I1719" s="8">
        <f t="shared" ca="1" si="162"/>
        <v>61</v>
      </c>
      <c r="J1719" s="26">
        <f ca="1">IF(I1719=0,0,COUNTIF(I$19:$I1719,C1719*10+1))</f>
        <v>268</v>
      </c>
      <c r="K1719" s="21">
        <f t="shared" ca="1" si="163"/>
        <v>0</v>
      </c>
      <c r="L1719" s="24">
        <f t="shared" ca="1" si="164"/>
        <v>6126</v>
      </c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</row>
    <row r="1720" spans="1:44" x14ac:dyDescent="0.2">
      <c r="A1720" s="15" t="str">
        <f>Daten!A1720</f>
        <v>62368</v>
      </c>
      <c r="B1720" s="8" t="str">
        <f>Daten!B1720</f>
        <v>Tieschen</v>
      </c>
      <c r="C1720" s="15">
        <f t="shared" si="159"/>
        <v>6</v>
      </c>
      <c r="D1720" s="9">
        <f>Daten!E1720</f>
        <v>1220</v>
      </c>
      <c r="E1720" s="10">
        <f>Daten!D1720</f>
        <v>0</v>
      </c>
      <c r="F1720" s="9">
        <f t="shared" si="160"/>
        <v>1966.5671641791046</v>
      </c>
      <c r="H1720" s="26">
        <f t="shared" ca="1" si="161"/>
        <v>5894</v>
      </c>
      <c r="I1720" s="8">
        <f t="shared" ca="1" si="162"/>
        <v>61</v>
      </c>
      <c r="J1720" s="26">
        <f ca="1">IF(I1720=0,0,COUNTIF(I$19:$I1720,C1720*10+1))</f>
        <v>269</v>
      </c>
      <c r="K1720" s="21">
        <f t="shared" ca="1" si="163"/>
        <v>0</v>
      </c>
      <c r="L1720" s="24">
        <f t="shared" ca="1" si="164"/>
        <v>5894</v>
      </c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</row>
    <row r="1721" spans="1:44" x14ac:dyDescent="0.2">
      <c r="A1721" s="15" t="str">
        <f>Daten!A1721</f>
        <v>62372</v>
      </c>
      <c r="B1721" s="8" t="str">
        <f>Daten!B1721</f>
        <v>Unterlamm</v>
      </c>
      <c r="C1721" s="15">
        <f t="shared" si="159"/>
        <v>6</v>
      </c>
      <c r="D1721" s="9">
        <f>Daten!E1721</f>
        <v>1252</v>
      </c>
      <c r="E1721" s="10">
        <f>Daten!D1721</f>
        <v>0</v>
      </c>
      <c r="F1721" s="9">
        <f t="shared" si="160"/>
        <v>2018.1492537313434</v>
      </c>
      <c r="H1721" s="26">
        <f t="shared" ca="1" si="161"/>
        <v>6049</v>
      </c>
      <c r="I1721" s="8">
        <f t="shared" ca="1" si="162"/>
        <v>61</v>
      </c>
      <c r="J1721" s="26">
        <f ca="1">IF(I1721=0,0,COUNTIF(I$19:$I1721,C1721*10+1))</f>
        <v>270</v>
      </c>
      <c r="K1721" s="21">
        <f t="shared" ca="1" si="163"/>
        <v>0</v>
      </c>
      <c r="L1721" s="24">
        <f t="shared" ca="1" si="164"/>
        <v>6049</v>
      </c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</row>
    <row r="1722" spans="1:44" x14ac:dyDescent="0.2">
      <c r="A1722" s="15" t="str">
        <f>Daten!A1722</f>
        <v>62375</v>
      </c>
      <c r="B1722" s="8" t="str">
        <f>Daten!B1722</f>
        <v>Bad Gleichenberg</v>
      </c>
      <c r="C1722" s="15">
        <f t="shared" si="159"/>
        <v>6</v>
      </c>
      <c r="D1722" s="9">
        <f>Daten!E1722</f>
        <v>5303</v>
      </c>
      <c r="E1722" s="10">
        <f>Daten!D1722</f>
        <v>0</v>
      </c>
      <c r="F1722" s="9">
        <f t="shared" si="160"/>
        <v>8548.119402985074</v>
      </c>
      <c r="H1722" s="26">
        <f t="shared" ca="1" si="161"/>
        <v>25619</v>
      </c>
      <c r="I1722" s="8">
        <f t="shared" ca="1" si="162"/>
        <v>61</v>
      </c>
      <c r="J1722" s="26">
        <f ca="1">IF(I1722=0,0,COUNTIF(I$19:$I1722,C1722*10+1))</f>
        <v>271</v>
      </c>
      <c r="K1722" s="21">
        <f t="shared" ca="1" si="163"/>
        <v>0</v>
      </c>
      <c r="L1722" s="24">
        <f t="shared" ca="1" si="164"/>
        <v>25619</v>
      </c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</row>
    <row r="1723" spans="1:44" x14ac:dyDescent="0.2">
      <c r="A1723" s="15" t="str">
        <f>Daten!A1723</f>
        <v>62376</v>
      </c>
      <c r="B1723" s="8" t="str">
        <f>Daten!B1723</f>
        <v>Bad Radkersburg</v>
      </c>
      <c r="C1723" s="15">
        <f t="shared" si="159"/>
        <v>6</v>
      </c>
      <c r="D1723" s="9">
        <f>Daten!E1723</f>
        <v>3166</v>
      </c>
      <c r="E1723" s="10">
        <f>Daten!D1723</f>
        <v>0</v>
      </c>
      <c r="F1723" s="9">
        <f t="shared" si="160"/>
        <v>5103.4029850746265</v>
      </c>
      <c r="H1723" s="26">
        <f t="shared" ca="1" si="161"/>
        <v>15295</v>
      </c>
      <c r="I1723" s="8">
        <f t="shared" ca="1" si="162"/>
        <v>61</v>
      </c>
      <c r="J1723" s="26">
        <f ca="1">IF(I1723=0,0,COUNTIF(I$19:$I1723,C1723*10+1))</f>
        <v>272</v>
      </c>
      <c r="K1723" s="21">
        <f t="shared" ca="1" si="163"/>
        <v>0</v>
      </c>
      <c r="L1723" s="24">
        <f t="shared" ca="1" si="164"/>
        <v>15295</v>
      </c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</row>
    <row r="1724" spans="1:44" x14ac:dyDescent="0.2">
      <c r="A1724" s="15" t="str">
        <f>Daten!A1724</f>
        <v>62377</v>
      </c>
      <c r="B1724" s="8" t="str">
        <f>Daten!B1724</f>
        <v>Deutsch Goritz</v>
      </c>
      <c r="C1724" s="15">
        <f t="shared" si="159"/>
        <v>6</v>
      </c>
      <c r="D1724" s="9">
        <f>Daten!E1724</f>
        <v>1821</v>
      </c>
      <c r="E1724" s="10">
        <f>Daten!D1724</f>
        <v>0</v>
      </c>
      <c r="F1724" s="9">
        <f t="shared" si="160"/>
        <v>2935.3432835820895</v>
      </c>
      <c r="H1724" s="26">
        <f t="shared" ca="1" si="161"/>
        <v>8797</v>
      </c>
      <c r="I1724" s="8">
        <f t="shared" ca="1" si="162"/>
        <v>61</v>
      </c>
      <c r="J1724" s="26">
        <f ca="1">IF(I1724=0,0,COUNTIF(I$19:$I1724,C1724*10+1))</f>
        <v>273</v>
      </c>
      <c r="K1724" s="21">
        <f t="shared" ca="1" si="163"/>
        <v>0</v>
      </c>
      <c r="L1724" s="24">
        <f t="shared" ca="1" si="164"/>
        <v>8797</v>
      </c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</row>
    <row r="1725" spans="1:44" x14ac:dyDescent="0.2">
      <c r="A1725" s="15" t="str">
        <f>Daten!A1725</f>
        <v>62378</v>
      </c>
      <c r="B1725" s="8" t="str">
        <f>Daten!B1725</f>
        <v>Fehring</v>
      </c>
      <c r="C1725" s="15">
        <f t="shared" si="159"/>
        <v>6</v>
      </c>
      <c r="D1725" s="9">
        <f>Daten!E1725</f>
        <v>7230</v>
      </c>
      <c r="E1725" s="10">
        <f>Daten!D1725</f>
        <v>0</v>
      </c>
      <c r="F1725" s="9">
        <f t="shared" si="160"/>
        <v>11654.328358208955</v>
      </c>
      <c r="H1725" s="26">
        <f t="shared" ca="1" si="161"/>
        <v>34929</v>
      </c>
      <c r="I1725" s="8">
        <f t="shared" ca="1" si="162"/>
        <v>61</v>
      </c>
      <c r="J1725" s="26">
        <f ca="1">IF(I1725=0,0,COUNTIF(I$19:$I1725,C1725*10+1))</f>
        <v>274</v>
      </c>
      <c r="K1725" s="21">
        <f t="shared" ca="1" si="163"/>
        <v>0</v>
      </c>
      <c r="L1725" s="24">
        <f t="shared" ca="1" si="164"/>
        <v>34929</v>
      </c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</row>
    <row r="1726" spans="1:44" x14ac:dyDescent="0.2">
      <c r="A1726" s="15" t="str">
        <f>Daten!A1726</f>
        <v>62379</v>
      </c>
      <c r="B1726" s="8" t="str">
        <f>Daten!B1726</f>
        <v>Feldbach</v>
      </c>
      <c r="C1726" s="15">
        <f t="shared" si="159"/>
        <v>6</v>
      </c>
      <c r="D1726" s="9">
        <f>Daten!E1726</f>
        <v>13523</v>
      </c>
      <c r="E1726" s="10">
        <f>Daten!D1726</f>
        <v>0</v>
      </c>
      <c r="F1726" s="9">
        <f t="shared" si="160"/>
        <v>22538.333333333332</v>
      </c>
      <c r="H1726" s="26">
        <f t="shared" ca="1" si="161"/>
        <v>67549</v>
      </c>
      <c r="I1726" s="8">
        <f t="shared" ca="1" si="162"/>
        <v>61</v>
      </c>
      <c r="J1726" s="26">
        <f ca="1">IF(I1726=0,0,COUNTIF(I$19:$I1726,C1726*10+1))</f>
        <v>275</v>
      </c>
      <c r="K1726" s="21">
        <f t="shared" ca="1" si="163"/>
        <v>0</v>
      </c>
      <c r="L1726" s="24">
        <f t="shared" ca="1" si="164"/>
        <v>67549</v>
      </c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</row>
    <row r="1727" spans="1:44" x14ac:dyDescent="0.2">
      <c r="A1727" s="15" t="str">
        <f>Daten!A1727</f>
        <v>62380</v>
      </c>
      <c r="B1727" s="8" t="str">
        <f>Daten!B1727</f>
        <v>Gnas</v>
      </c>
      <c r="C1727" s="15">
        <f t="shared" si="159"/>
        <v>6</v>
      </c>
      <c r="D1727" s="9">
        <f>Daten!E1727</f>
        <v>6017</v>
      </c>
      <c r="E1727" s="10">
        <f>Daten!D1727</f>
        <v>0</v>
      </c>
      <c r="F1727" s="9">
        <f t="shared" si="160"/>
        <v>9699.0447761194027</v>
      </c>
      <c r="H1727" s="26">
        <f t="shared" ca="1" si="161"/>
        <v>29069</v>
      </c>
      <c r="I1727" s="8">
        <f t="shared" ca="1" si="162"/>
        <v>61</v>
      </c>
      <c r="J1727" s="26">
        <f ca="1">IF(I1727=0,0,COUNTIF(I$19:$I1727,C1727*10+1))</f>
        <v>276</v>
      </c>
      <c r="K1727" s="21">
        <f t="shared" ca="1" si="163"/>
        <v>0</v>
      </c>
      <c r="L1727" s="24">
        <f t="shared" ca="1" si="164"/>
        <v>29069</v>
      </c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</row>
    <row r="1728" spans="1:44" x14ac:dyDescent="0.2">
      <c r="A1728" s="15" t="str">
        <f>Daten!A1728</f>
        <v>62381</v>
      </c>
      <c r="B1728" s="8" t="str">
        <f>Daten!B1728</f>
        <v>Kirchbach-Zerlach</v>
      </c>
      <c r="C1728" s="15">
        <f t="shared" si="159"/>
        <v>6</v>
      </c>
      <c r="D1728" s="9">
        <f>Daten!E1728</f>
        <v>3250</v>
      </c>
      <c r="E1728" s="10">
        <f>Daten!D1728</f>
        <v>0</v>
      </c>
      <c r="F1728" s="9">
        <f t="shared" si="160"/>
        <v>5238.8059701492539</v>
      </c>
      <c r="H1728" s="26">
        <f t="shared" ca="1" si="161"/>
        <v>15701</v>
      </c>
      <c r="I1728" s="8">
        <f t="shared" ca="1" si="162"/>
        <v>61</v>
      </c>
      <c r="J1728" s="26">
        <f ca="1">IF(I1728=0,0,COUNTIF(I$19:$I1728,C1728*10+1))</f>
        <v>277</v>
      </c>
      <c r="K1728" s="21">
        <f t="shared" ca="1" si="163"/>
        <v>0</v>
      </c>
      <c r="L1728" s="24">
        <f t="shared" ca="1" si="164"/>
        <v>15701</v>
      </c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</row>
    <row r="1729" spans="1:44" x14ac:dyDescent="0.2">
      <c r="A1729" s="15" t="str">
        <f>Daten!A1729</f>
        <v>62382</v>
      </c>
      <c r="B1729" s="8" t="str">
        <f>Daten!B1729</f>
        <v>Kirchberg an der Raab</v>
      </c>
      <c r="C1729" s="15">
        <f t="shared" si="159"/>
        <v>6</v>
      </c>
      <c r="D1729" s="9">
        <f>Daten!E1729</f>
        <v>4511</v>
      </c>
      <c r="E1729" s="10">
        <f>Daten!D1729</f>
        <v>0</v>
      </c>
      <c r="F1729" s="9">
        <f t="shared" si="160"/>
        <v>7271.4626865671644</v>
      </c>
      <c r="H1729" s="26">
        <f t="shared" ca="1" si="161"/>
        <v>21793</v>
      </c>
      <c r="I1729" s="8">
        <f t="shared" ca="1" si="162"/>
        <v>61</v>
      </c>
      <c r="J1729" s="26">
        <f ca="1">IF(I1729=0,0,COUNTIF(I$19:$I1729,C1729*10+1))</f>
        <v>278</v>
      </c>
      <c r="K1729" s="21">
        <f t="shared" ca="1" si="163"/>
        <v>0</v>
      </c>
      <c r="L1729" s="24">
        <f t="shared" ca="1" si="164"/>
        <v>21793</v>
      </c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</row>
    <row r="1730" spans="1:44" x14ac:dyDescent="0.2">
      <c r="A1730" s="15" t="str">
        <f>Daten!A1730</f>
        <v>62383</v>
      </c>
      <c r="B1730" s="8" t="str">
        <f>Daten!B1730</f>
        <v>Mureck</v>
      </c>
      <c r="C1730" s="15">
        <f t="shared" si="159"/>
        <v>6</v>
      </c>
      <c r="D1730" s="9">
        <f>Daten!E1730</f>
        <v>3530</v>
      </c>
      <c r="E1730" s="10">
        <f>Daten!D1730</f>
        <v>0</v>
      </c>
      <c r="F1730" s="9">
        <f t="shared" si="160"/>
        <v>5690.1492537313434</v>
      </c>
      <c r="H1730" s="26">
        <f t="shared" ca="1" si="161"/>
        <v>17054</v>
      </c>
      <c r="I1730" s="8">
        <f t="shared" ca="1" si="162"/>
        <v>61</v>
      </c>
      <c r="J1730" s="26">
        <f ca="1">IF(I1730=0,0,COUNTIF(I$19:$I1730,C1730*10+1))</f>
        <v>279</v>
      </c>
      <c r="K1730" s="21">
        <f t="shared" ca="1" si="163"/>
        <v>0</v>
      </c>
      <c r="L1730" s="24">
        <f t="shared" ca="1" si="164"/>
        <v>17054</v>
      </c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</row>
    <row r="1731" spans="1:44" x14ac:dyDescent="0.2">
      <c r="A1731" s="15" t="str">
        <f>Daten!A1731</f>
        <v>62384</v>
      </c>
      <c r="B1731" s="8" t="str">
        <f>Daten!B1731</f>
        <v>Paldau</v>
      </c>
      <c r="C1731" s="15">
        <f t="shared" si="159"/>
        <v>6</v>
      </c>
      <c r="D1731" s="9">
        <f>Daten!E1731</f>
        <v>3140</v>
      </c>
      <c r="E1731" s="10">
        <f>Daten!D1731</f>
        <v>0</v>
      </c>
      <c r="F1731" s="9">
        <f t="shared" si="160"/>
        <v>5061.4925373134329</v>
      </c>
      <c r="H1731" s="26">
        <f t="shared" ca="1" si="161"/>
        <v>15170</v>
      </c>
      <c r="I1731" s="8">
        <f t="shared" ca="1" si="162"/>
        <v>61</v>
      </c>
      <c r="J1731" s="26">
        <f ca="1">IF(I1731=0,0,COUNTIF(I$19:$I1731,C1731*10+1))</f>
        <v>280</v>
      </c>
      <c r="K1731" s="21">
        <f t="shared" ca="1" si="163"/>
        <v>0</v>
      </c>
      <c r="L1731" s="24">
        <f t="shared" ca="1" si="164"/>
        <v>15170</v>
      </c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</row>
    <row r="1732" spans="1:44" x14ac:dyDescent="0.2">
      <c r="A1732" s="15" t="str">
        <f>Daten!A1732</f>
        <v>62385</v>
      </c>
      <c r="B1732" s="8" t="str">
        <f>Daten!B1732</f>
        <v>Pirching am Traubenberg</v>
      </c>
      <c r="C1732" s="15">
        <f t="shared" si="159"/>
        <v>6</v>
      </c>
      <c r="D1732" s="9">
        <f>Daten!E1732</f>
        <v>2554</v>
      </c>
      <c r="E1732" s="10">
        <f>Daten!D1732</f>
        <v>0</v>
      </c>
      <c r="F1732" s="9">
        <f t="shared" si="160"/>
        <v>4116.8955223880594</v>
      </c>
      <c r="H1732" s="26">
        <f t="shared" ca="1" si="161"/>
        <v>12339</v>
      </c>
      <c r="I1732" s="8">
        <f t="shared" ca="1" si="162"/>
        <v>61</v>
      </c>
      <c r="J1732" s="26">
        <f ca="1">IF(I1732=0,0,COUNTIF(I$19:$I1732,C1732*10+1))</f>
        <v>281</v>
      </c>
      <c r="K1732" s="21">
        <f t="shared" ca="1" si="163"/>
        <v>0</v>
      </c>
      <c r="L1732" s="24">
        <f t="shared" ca="1" si="164"/>
        <v>12339</v>
      </c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</row>
    <row r="1733" spans="1:44" x14ac:dyDescent="0.2">
      <c r="A1733" s="15" t="str">
        <f>Daten!A1733</f>
        <v>62386</v>
      </c>
      <c r="B1733" s="8" t="str">
        <f>Daten!B1733</f>
        <v>Riegersburg</v>
      </c>
      <c r="C1733" s="15">
        <f t="shared" si="159"/>
        <v>6</v>
      </c>
      <c r="D1733" s="9">
        <f>Daten!E1733</f>
        <v>4954</v>
      </c>
      <c r="E1733" s="10">
        <f>Daten!D1733</f>
        <v>0</v>
      </c>
      <c r="F1733" s="9">
        <f t="shared" si="160"/>
        <v>7985.5522388059699</v>
      </c>
      <c r="H1733" s="26">
        <f t="shared" ca="1" si="161"/>
        <v>23933</v>
      </c>
      <c r="I1733" s="8">
        <f t="shared" ca="1" si="162"/>
        <v>61</v>
      </c>
      <c r="J1733" s="26">
        <f ca="1">IF(I1733=0,0,COUNTIF(I$19:$I1733,C1733*10+1))</f>
        <v>282</v>
      </c>
      <c r="K1733" s="21">
        <f t="shared" ca="1" si="163"/>
        <v>0</v>
      </c>
      <c r="L1733" s="24">
        <f t="shared" ca="1" si="164"/>
        <v>23933</v>
      </c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</row>
    <row r="1734" spans="1:44" x14ac:dyDescent="0.2">
      <c r="A1734" s="15" t="str">
        <f>Daten!A1734</f>
        <v>62387</v>
      </c>
      <c r="B1734" s="8" t="str">
        <f>Daten!B1734</f>
        <v>Sankt Anna am Aigen</v>
      </c>
      <c r="C1734" s="15">
        <f t="shared" si="159"/>
        <v>6</v>
      </c>
      <c r="D1734" s="9">
        <f>Daten!E1734</f>
        <v>2350</v>
      </c>
      <c r="E1734" s="10">
        <f>Daten!D1734</f>
        <v>0</v>
      </c>
      <c r="F1734" s="9">
        <f t="shared" si="160"/>
        <v>3788.0597014925374</v>
      </c>
      <c r="H1734" s="26">
        <f t="shared" ca="1" si="161"/>
        <v>11353</v>
      </c>
      <c r="I1734" s="8">
        <f t="shared" ca="1" si="162"/>
        <v>61</v>
      </c>
      <c r="J1734" s="26">
        <f ca="1">IF(I1734=0,0,COUNTIF(I$19:$I1734,C1734*10+1))</f>
        <v>283</v>
      </c>
      <c r="K1734" s="21">
        <f t="shared" ca="1" si="163"/>
        <v>0</v>
      </c>
      <c r="L1734" s="24">
        <f t="shared" ca="1" si="164"/>
        <v>11353</v>
      </c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</row>
    <row r="1735" spans="1:44" x14ac:dyDescent="0.2">
      <c r="A1735" s="15" t="str">
        <f>Daten!A1735</f>
        <v>62388</v>
      </c>
      <c r="B1735" s="8" t="str">
        <f>Daten!B1735</f>
        <v>Sankt Peter am Ottersbach</v>
      </c>
      <c r="C1735" s="15">
        <f t="shared" si="159"/>
        <v>6</v>
      </c>
      <c r="D1735" s="9">
        <f>Daten!E1735</f>
        <v>2935</v>
      </c>
      <c r="E1735" s="10">
        <f>Daten!D1735</f>
        <v>0</v>
      </c>
      <c r="F1735" s="9">
        <f t="shared" si="160"/>
        <v>4731.0447761194027</v>
      </c>
      <c r="H1735" s="26">
        <f t="shared" ca="1" si="161"/>
        <v>14179</v>
      </c>
      <c r="I1735" s="8">
        <f t="shared" ca="1" si="162"/>
        <v>61</v>
      </c>
      <c r="J1735" s="26">
        <f ca="1">IF(I1735=0,0,COUNTIF(I$19:$I1735,C1735*10+1))</f>
        <v>284</v>
      </c>
      <c r="K1735" s="21">
        <f t="shared" ca="1" si="163"/>
        <v>0</v>
      </c>
      <c r="L1735" s="24">
        <f t="shared" ca="1" si="164"/>
        <v>14179</v>
      </c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</row>
    <row r="1736" spans="1:44" x14ac:dyDescent="0.2">
      <c r="A1736" s="15" t="str">
        <f>Daten!A1736</f>
        <v>62389</v>
      </c>
      <c r="B1736" s="8" t="str">
        <f>Daten!B1736</f>
        <v>Sankt Stefan im Rosental</v>
      </c>
      <c r="C1736" s="15">
        <f t="shared" si="159"/>
        <v>6</v>
      </c>
      <c r="D1736" s="9">
        <f>Daten!E1736</f>
        <v>3973</v>
      </c>
      <c r="E1736" s="10">
        <f>Daten!D1736</f>
        <v>0</v>
      </c>
      <c r="F1736" s="9">
        <f t="shared" si="160"/>
        <v>6404.2388059701489</v>
      </c>
      <c r="H1736" s="26">
        <f t="shared" ca="1" si="161"/>
        <v>19194</v>
      </c>
      <c r="I1736" s="8">
        <f t="shared" ca="1" si="162"/>
        <v>61</v>
      </c>
      <c r="J1736" s="26">
        <f ca="1">IF(I1736=0,0,COUNTIF(I$19:$I1736,C1736*10+1))</f>
        <v>285</v>
      </c>
      <c r="K1736" s="21">
        <f t="shared" ca="1" si="163"/>
        <v>0</v>
      </c>
      <c r="L1736" s="24">
        <f t="shared" ca="1" si="164"/>
        <v>19194</v>
      </c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</row>
    <row r="1737" spans="1:44" x14ac:dyDescent="0.2">
      <c r="A1737" s="15" t="str">
        <f>Daten!A1737</f>
        <v>62390</v>
      </c>
      <c r="B1737" s="8" t="str">
        <f>Daten!B1737</f>
        <v>Straden</v>
      </c>
      <c r="C1737" s="15">
        <f t="shared" si="159"/>
        <v>6</v>
      </c>
      <c r="D1737" s="9">
        <f>Daten!E1737</f>
        <v>3566</v>
      </c>
      <c r="E1737" s="10">
        <f>Daten!D1737</f>
        <v>0</v>
      </c>
      <c r="F1737" s="9">
        <f t="shared" si="160"/>
        <v>5748.1791044776119</v>
      </c>
      <c r="H1737" s="26">
        <f t="shared" ca="1" si="161"/>
        <v>17228</v>
      </c>
      <c r="I1737" s="8">
        <f t="shared" ca="1" si="162"/>
        <v>61</v>
      </c>
      <c r="J1737" s="26">
        <f ca="1">IF(I1737=0,0,COUNTIF(I$19:$I1737,C1737*10+1))</f>
        <v>286</v>
      </c>
      <c r="K1737" s="21">
        <f t="shared" ca="1" si="163"/>
        <v>0</v>
      </c>
      <c r="L1737" s="24">
        <f t="shared" ca="1" si="164"/>
        <v>17228</v>
      </c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</row>
    <row r="1738" spans="1:44" x14ac:dyDescent="0.2">
      <c r="A1738" s="15">
        <f>Daten!A1738</f>
        <v>70101</v>
      </c>
      <c r="B1738" s="8" t="str">
        <f>Daten!B1738</f>
        <v>Innsbruck</v>
      </c>
      <c r="C1738" s="15">
        <f t="shared" si="159"/>
        <v>7</v>
      </c>
      <c r="D1738" s="9">
        <f>Daten!E1738</f>
        <v>131891</v>
      </c>
      <c r="E1738" s="10">
        <f>Daten!D1738</f>
        <v>1</v>
      </c>
      <c r="F1738" s="9">
        <f t="shared" si="160"/>
        <v>307745.66666666669</v>
      </c>
      <c r="H1738" s="26">
        <f t="shared" ca="1" si="161"/>
        <v>1016727</v>
      </c>
      <c r="I1738" s="8">
        <f t="shared" ca="1" si="162"/>
        <v>71</v>
      </c>
      <c r="J1738" s="26">
        <f ca="1">IF(I1738=0,0,COUNTIF(I$19:$I1738,C1738*10+1))</f>
        <v>1</v>
      </c>
      <c r="K1738" s="21">
        <f t="shared" ca="1" si="163"/>
        <v>-4</v>
      </c>
      <c r="L1738" s="24">
        <f t="shared" ca="1" si="164"/>
        <v>1016723</v>
      </c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</row>
    <row r="1739" spans="1:44" x14ac:dyDescent="0.2">
      <c r="A1739" s="15">
        <f>Daten!A1739</f>
        <v>70201</v>
      </c>
      <c r="B1739" s="8" t="str">
        <f>Daten!B1739</f>
        <v>Arzl im Pitztal</v>
      </c>
      <c r="C1739" s="15">
        <f t="shared" si="159"/>
        <v>7</v>
      </c>
      <c r="D1739" s="9">
        <f>Daten!E1739</f>
        <v>3162</v>
      </c>
      <c r="E1739" s="10">
        <f>Daten!D1739</f>
        <v>0</v>
      </c>
      <c r="F1739" s="9">
        <f t="shared" si="160"/>
        <v>5096.9552238805973</v>
      </c>
      <c r="H1739" s="26">
        <f t="shared" ca="1" si="161"/>
        <v>16839</v>
      </c>
      <c r="I1739" s="8">
        <f t="shared" ca="1" si="162"/>
        <v>71</v>
      </c>
      <c r="J1739" s="26">
        <f ca="1">IF(I1739=0,0,COUNTIF(I$19:$I1739,C1739*10+1))</f>
        <v>2</v>
      </c>
      <c r="K1739" s="21">
        <f t="shared" ca="1" si="163"/>
        <v>0</v>
      </c>
      <c r="L1739" s="24">
        <f t="shared" ca="1" si="164"/>
        <v>16839</v>
      </c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</row>
    <row r="1740" spans="1:44" x14ac:dyDescent="0.2">
      <c r="A1740" s="15">
        <f>Daten!A1740</f>
        <v>70202</v>
      </c>
      <c r="B1740" s="8" t="str">
        <f>Daten!B1740</f>
        <v>Haiming</v>
      </c>
      <c r="C1740" s="15">
        <f t="shared" si="159"/>
        <v>7</v>
      </c>
      <c r="D1740" s="9">
        <f>Daten!E1740</f>
        <v>4695</v>
      </c>
      <c r="E1740" s="10">
        <f>Daten!D1740</f>
        <v>0</v>
      </c>
      <c r="F1740" s="9">
        <f t="shared" si="160"/>
        <v>7568.059701492537</v>
      </c>
      <c r="H1740" s="26">
        <f t="shared" ca="1" si="161"/>
        <v>25003</v>
      </c>
      <c r="I1740" s="8">
        <f t="shared" ca="1" si="162"/>
        <v>71</v>
      </c>
      <c r="J1740" s="26">
        <f ca="1">IF(I1740=0,0,COUNTIF(I$19:$I1740,C1740*10+1))</f>
        <v>3</v>
      </c>
      <c r="K1740" s="21">
        <f t="shared" ca="1" si="163"/>
        <v>0</v>
      </c>
      <c r="L1740" s="24">
        <f t="shared" ca="1" si="164"/>
        <v>25003</v>
      </c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</row>
    <row r="1741" spans="1:44" x14ac:dyDescent="0.2">
      <c r="A1741" s="15">
        <f>Daten!A1741</f>
        <v>70203</v>
      </c>
      <c r="B1741" s="8" t="str">
        <f>Daten!B1741</f>
        <v>Imst</v>
      </c>
      <c r="C1741" s="15">
        <f t="shared" si="159"/>
        <v>7</v>
      </c>
      <c r="D1741" s="9">
        <f>Daten!E1741</f>
        <v>10607</v>
      </c>
      <c r="E1741" s="10">
        <f>Daten!D1741</f>
        <v>0</v>
      </c>
      <c r="F1741" s="9">
        <f t="shared" si="160"/>
        <v>17678.333333333332</v>
      </c>
      <c r="H1741" s="26">
        <f t="shared" ca="1" si="161"/>
        <v>58405</v>
      </c>
      <c r="I1741" s="8">
        <f t="shared" ca="1" si="162"/>
        <v>71</v>
      </c>
      <c r="J1741" s="26">
        <f ca="1">IF(I1741=0,0,COUNTIF(I$19:$I1741,C1741*10+1))</f>
        <v>4</v>
      </c>
      <c r="K1741" s="21">
        <f t="shared" ca="1" si="163"/>
        <v>0</v>
      </c>
      <c r="L1741" s="24">
        <f t="shared" ca="1" si="164"/>
        <v>58405</v>
      </c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</row>
    <row r="1742" spans="1:44" x14ac:dyDescent="0.2">
      <c r="A1742" s="15">
        <f>Daten!A1742</f>
        <v>70204</v>
      </c>
      <c r="B1742" s="8" t="str">
        <f>Daten!B1742</f>
        <v>Imsterberg</v>
      </c>
      <c r="C1742" s="15">
        <f t="shared" si="159"/>
        <v>7</v>
      </c>
      <c r="D1742" s="9">
        <f>Daten!E1742</f>
        <v>802</v>
      </c>
      <c r="E1742" s="10">
        <f>Daten!D1742</f>
        <v>0</v>
      </c>
      <c r="F1742" s="9">
        <f t="shared" si="160"/>
        <v>1292.7761194029852</v>
      </c>
      <c r="H1742" s="26">
        <f t="shared" ca="1" si="161"/>
        <v>4271</v>
      </c>
      <c r="I1742" s="8">
        <f t="shared" ca="1" si="162"/>
        <v>71</v>
      </c>
      <c r="J1742" s="26">
        <f ca="1">IF(I1742=0,0,COUNTIF(I$19:$I1742,C1742*10+1))</f>
        <v>5</v>
      </c>
      <c r="K1742" s="21">
        <f t="shared" ca="1" si="163"/>
        <v>0</v>
      </c>
      <c r="L1742" s="24">
        <f t="shared" ca="1" si="164"/>
        <v>4271</v>
      </c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</row>
    <row r="1743" spans="1:44" x14ac:dyDescent="0.2">
      <c r="A1743" s="15">
        <f>Daten!A1743</f>
        <v>70205</v>
      </c>
      <c r="B1743" s="8" t="str">
        <f>Daten!B1743</f>
        <v>Jerzens</v>
      </c>
      <c r="C1743" s="15">
        <f t="shared" si="159"/>
        <v>7</v>
      </c>
      <c r="D1743" s="9">
        <f>Daten!E1743</f>
        <v>962</v>
      </c>
      <c r="E1743" s="10">
        <f>Daten!D1743</f>
        <v>0</v>
      </c>
      <c r="F1743" s="9">
        <f t="shared" si="160"/>
        <v>1550.686567164179</v>
      </c>
      <c r="H1743" s="26">
        <f t="shared" ca="1" si="161"/>
        <v>5123</v>
      </c>
      <c r="I1743" s="8">
        <f t="shared" ca="1" si="162"/>
        <v>71</v>
      </c>
      <c r="J1743" s="26">
        <f ca="1">IF(I1743=0,0,COUNTIF(I$19:$I1743,C1743*10+1))</f>
        <v>6</v>
      </c>
      <c r="K1743" s="21">
        <f t="shared" ca="1" si="163"/>
        <v>0</v>
      </c>
      <c r="L1743" s="24">
        <f t="shared" ca="1" si="164"/>
        <v>5123</v>
      </c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</row>
    <row r="1744" spans="1:44" x14ac:dyDescent="0.2">
      <c r="A1744" s="15">
        <f>Daten!A1744</f>
        <v>70206</v>
      </c>
      <c r="B1744" s="8" t="str">
        <f>Daten!B1744</f>
        <v>Karres</v>
      </c>
      <c r="C1744" s="15">
        <f t="shared" si="159"/>
        <v>7</v>
      </c>
      <c r="D1744" s="9">
        <f>Daten!E1744</f>
        <v>606</v>
      </c>
      <c r="E1744" s="10">
        <f>Daten!D1744</f>
        <v>0</v>
      </c>
      <c r="F1744" s="9">
        <f t="shared" si="160"/>
        <v>976.83582089552237</v>
      </c>
      <c r="H1744" s="26">
        <f t="shared" ca="1" si="161"/>
        <v>3227</v>
      </c>
      <c r="I1744" s="8">
        <f t="shared" ca="1" si="162"/>
        <v>71</v>
      </c>
      <c r="J1744" s="26">
        <f ca="1">IF(I1744=0,0,COUNTIF(I$19:$I1744,C1744*10+1))</f>
        <v>7</v>
      </c>
      <c r="K1744" s="21">
        <f t="shared" ca="1" si="163"/>
        <v>0</v>
      </c>
      <c r="L1744" s="24">
        <f t="shared" ca="1" si="164"/>
        <v>3227</v>
      </c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</row>
    <row r="1745" spans="1:44" x14ac:dyDescent="0.2">
      <c r="A1745" s="15">
        <f>Daten!A1745</f>
        <v>70207</v>
      </c>
      <c r="B1745" s="8" t="str">
        <f>Daten!B1745</f>
        <v>Karrösten</v>
      </c>
      <c r="C1745" s="15">
        <f t="shared" si="159"/>
        <v>7</v>
      </c>
      <c r="D1745" s="9">
        <f>Daten!E1745</f>
        <v>683</v>
      </c>
      <c r="E1745" s="10">
        <f>Daten!D1745</f>
        <v>0</v>
      </c>
      <c r="F1745" s="9">
        <f t="shared" si="160"/>
        <v>1100.955223880597</v>
      </c>
      <c r="H1745" s="26">
        <f t="shared" ca="1" si="161"/>
        <v>3637</v>
      </c>
      <c r="I1745" s="8">
        <f t="shared" ca="1" si="162"/>
        <v>71</v>
      </c>
      <c r="J1745" s="26">
        <f ca="1">IF(I1745=0,0,COUNTIF(I$19:$I1745,C1745*10+1))</f>
        <v>8</v>
      </c>
      <c r="K1745" s="21">
        <f t="shared" ca="1" si="163"/>
        <v>0</v>
      </c>
      <c r="L1745" s="24">
        <f t="shared" ca="1" si="164"/>
        <v>3637</v>
      </c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</row>
    <row r="1746" spans="1:44" x14ac:dyDescent="0.2">
      <c r="A1746" s="15">
        <f>Daten!A1746</f>
        <v>70208</v>
      </c>
      <c r="B1746" s="8" t="str">
        <f>Daten!B1746</f>
        <v>Längenfeld</v>
      </c>
      <c r="C1746" s="15">
        <f t="shared" si="159"/>
        <v>7</v>
      </c>
      <c r="D1746" s="9">
        <f>Daten!E1746</f>
        <v>4658</v>
      </c>
      <c r="E1746" s="10">
        <f>Daten!D1746</f>
        <v>0</v>
      </c>
      <c r="F1746" s="9">
        <f t="shared" si="160"/>
        <v>7508.4179104477607</v>
      </c>
      <c r="H1746" s="26">
        <f t="shared" ca="1" si="161"/>
        <v>24806</v>
      </c>
      <c r="I1746" s="8">
        <f t="shared" ca="1" si="162"/>
        <v>71</v>
      </c>
      <c r="J1746" s="26">
        <f ca="1">IF(I1746=0,0,COUNTIF(I$19:$I1746,C1746*10+1))</f>
        <v>9</v>
      </c>
      <c r="K1746" s="21">
        <f t="shared" ca="1" si="163"/>
        <v>0</v>
      </c>
      <c r="L1746" s="24">
        <f t="shared" ca="1" si="164"/>
        <v>24806</v>
      </c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</row>
    <row r="1747" spans="1:44" x14ac:dyDescent="0.2">
      <c r="A1747" s="15">
        <f>Daten!A1747</f>
        <v>70209</v>
      </c>
      <c r="B1747" s="8" t="str">
        <f>Daten!B1747</f>
        <v>Mieming</v>
      </c>
      <c r="C1747" s="15">
        <f t="shared" ref="C1747:C1810" si="165">INT(A1747/10000)</f>
        <v>7</v>
      </c>
      <c r="D1747" s="9">
        <f>Daten!E1747</f>
        <v>3743</v>
      </c>
      <c r="E1747" s="10">
        <f>Daten!D1747</f>
        <v>0</v>
      </c>
      <c r="F1747" s="9">
        <f t="shared" ref="F1747:F1810" si="166">IF(AND(E1747=1,D1747&lt;=20000),D1747*2,IF(D1747&lt;=10000,D1747*(1+41/67),IF(D1747&lt;=20000,D1747*(1+2/3),IF(D1747&lt;=50000,D1747*(2),D1747*(2+1/3))))+IF(AND(D1747&gt;9000,D1747&lt;=10000),(D1747-9000)*(110/201),0)+IF(AND(D1747&gt;18000,D1747&lt;=20000),(D1747-18000)*(3+1/3),0)+IF(AND(D1747&gt;45000,D1747&lt;=50000),(D1747-45000)*(3+1/3),0))</f>
        <v>6033.4925373134329</v>
      </c>
      <c r="H1747" s="26">
        <f t="shared" ref="H1747:H1810" ca="1" si="167">ROUND(OFFSET($G$6,C1747,0)/OFFSET($F$6,C1747,0)*F1747,0)</f>
        <v>19933</v>
      </c>
      <c r="I1747" s="8">
        <f t="shared" ref="I1747:I1810" ca="1" si="168">IF(H1747&gt;0,C1747*10+1,0)</f>
        <v>71</v>
      </c>
      <c r="J1747" s="26">
        <f ca="1">IF(I1747=0,0,COUNTIF(I$19:$I1747,C1747*10+1))</f>
        <v>10</v>
      </c>
      <c r="K1747" s="21">
        <f t="shared" ref="K1747:K1810" ca="1" si="169">IF(J1747=1,OFFSET($G$6,C1747,0)-OFFSET($H$6,C1747,0),0)</f>
        <v>0</v>
      </c>
      <c r="L1747" s="24">
        <f t="shared" ref="L1747:L1810" ca="1" si="170">H1747+K1747</f>
        <v>19933</v>
      </c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</row>
    <row r="1748" spans="1:44" x14ac:dyDescent="0.2">
      <c r="A1748" s="15">
        <f>Daten!A1748</f>
        <v>70210</v>
      </c>
      <c r="B1748" s="8" t="str">
        <f>Daten!B1748</f>
        <v>Mils bei Imst</v>
      </c>
      <c r="C1748" s="15">
        <f t="shared" si="165"/>
        <v>7</v>
      </c>
      <c r="D1748" s="9">
        <f>Daten!E1748</f>
        <v>596</v>
      </c>
      <c r="E1748" s="10">
        <f>Daten!D1748</f>
        <v>0</v>
      </c>
      <c r="F1748" s="9">
        <f t="shared" si="166"/>
        <v>960.71641791044772</v>
      </c>
      <c r="H1748" s="26">
        <f t="shared" ca="1" si="167"/>
        <v>3174</v>
      </c>
      <c r="I1748" s="8">
        <f t="shared" ca="1" si="168"/>
        <v>71</v>
      </c>
      <c r="J1748" s="26">
        <f ca="1">IF(I1748=0,0,COUNTIF(I$19:$I1748,C1748*10+1))</f>
        <v>11</v>
      </c>
      <c r="K1748" s="21">
        <f t="shared" ca="1" si="169"/>
        <v>0</v>
      </c>
      <c r="L1748" s="24">
        <f t="shared" ca="1" si="170"/>
        <v>3174</v>
      </c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</row>
    <row r="1749" spans="1:44" x14ac:dyDescent="0.2">
      <c r="A1749" s="15">
        <f>Daten!A1749</f>
        <v>70211</v>
      </c>
      <c r="B1749" s="8" t="str">
        <f>Daten!B1749</f>
        <v>Mötz</v>
      </c>
      <c r="C1749" s="15">
        <f t="shared" si="165"/>
        <v>7</v>
      </c>
      <c r="D1749" s="9">
        <f>Daten!E1749</f>
        <v>1229</v>
      </c>
      <c r="E1749" s="10">
        <f>Daten!D1749</f>
        <v>0</v>
      </c>
      <c r="F1749" s="9">
        <f t="shared" si="166"/>
        <v>1981.0746268656717</v>
      </c>
      <c r="H1749" s="26">
        <f t="shared" ca="1" si="167"/>
        <v>6545</v>
      </c>
      <c r="I1749" s="8">
        <f t="shared" ca="1" si="168"/>
        <v>71</v>
      </c>
      <c r="J1749" s="26">
        <f ca="1">IF(I1749=0,0,COUNTIF(I$19:$I1749,C1749*10+1))</f>
        <v>12</v>
      </c>
      <c r="K1749" s="21">
        <f t="shared" ca="1" si="169"/>
        <v>0</v>
      </c>
      <c r="L1749" s="24">
        <f t="shared" ca="1" si="170"/>
        <v>6545</v>
      </c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</row>
    <row r="1750" spans="1:44" x14ac:dyDescent="0.2">
      <c r="A1750" s="15">
        <f>Daten!A1750</f>
        <v>70212</v>
      </c>
      <c r="B1750" s="8" t="str">
        <f>Daten!B1750</f>
        <v>Nassereith</v>
      </c>
      <c r="C1750" s="15">
        <f t="shared" si="165"/>
        <v>7</v>
      </c>
      <c r="D1750" s="9">
        <f>Daten!E1750</f>
        <v>2163</v>
      </c>
      <c r="E1750" s="10">
        <f>Daten!D1750</f>
        <v>0</v>
      </c>
      <c r="F1750" s="9">
        <f t="shared" si="166"/>
        <v>3486.6268656716416</v>
      </c>
      <c r="H1750" s="26">
        <f t="shared" ca="1" si="167"/>
        <v>11519</v>
      </c>
      <c r="I1750" s="8">
        <f t="shared" ca="1" si="168"/>
        <v>71</v>
      </c>
      <c r="J1750" s="26">
        <f ca="1">IF(I1750=0,0,COUNTIF(I$19:$I1750,C1750*10+1))</f>
        <v>13</v>
      </c>
      <c r="K1750" s="21">
        <f t="shared" ca="1" si="169"/>
        <v>0</v>
      </c>
      <c r="L1750" s="24">
        <f t="shared" ca="1" si="170"/>
        <v>11519</v>
      </c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</row>
    <row r="1751" spans="1:44" x14ac:dyDescent="0.2">
      <c r="A1751" s="15">
        <f>Daten!A1751</f>
        <v>70213</v>
      </c>
      <c r="B1751" s="8" t="str">
        <f>Daten!B1751</f>
        <v>Obsteig</v>
      </c>
      <c r="C1751" s="15">
        <f t="shared" si="165"/>
        <v>7</v>
      </c>
      <c r="D1751" s="9">
        <f>Daten!E1751</f>
        <v>1334</v>
      </c>
      <c r="E1751" s="10">
        <f>Daten!D1751</f>
        <v>0</v>
      </c>
      <c r="F1751" s="9">
        <f t="shared" si="166"/>
        <v>2150.3283582089553</v>
      </c>
      <c r="H1751" s="26">
        <f t="shared" ca="1" si="167"/>
        <v>7104</v>
      </c>
      <c r="I1751" s="8">
        <f t="shared" ca="1" si="168"/>
        <v>71</v>
      </c>
      <c r="J1751" s="26">
        <f ca="1">IF(I1751=0,0,COUNTIF(I$19:$I1751,C1751*10+1))</f>
        <v>14</v>
      </c>
      <c r="K1751" s="21">
        <f t="shared" ca="1" si="169"/>
        <v>0</v>
      </c>
      <c r="L1751" s="24">
        <f t="shared" ca="1" si="170"/>
        <v>7104</v>
      </c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</row>
    <row r="1752" spans="1:44" x14ac:dyDescent="0.2">
      <c r="A1752" s="15">
        <f>Daten!A1752</f>
        <v>70214</v>
      </c>
      <c r="B1752" s="8" t="str">
        <f>Daten!B1752</f>
        <v>Oetz</v>
      </c>
      <c r="C1752" s="15">
        <f t="shared" si="165"/>
        <v>7</v>
      </c>
      <c r="D1752" s="9">
        <f>Daten!E1752</f>
        <v>2366</v>
      </c>
      <c r="E1752" s="10">
        <f>Daten!D1752</f>
        <v>0</v>
      </c>
      <c r="F1752" s="9">
        <f t="shared" si="166"/>
        <v>3813.8507462686566</v>
      </c>
      <c r="H1752" s="26">
        <f t="shared" ca="1" si="167"/>
        <v>12600</v>
      </c>
      <c r="I1752" s="8">
        <f t="shared" ca="1" si="168"/>
        <v>71</v>
      </c>
      <c r="J1752" s="26">
        <f ca="1">IF(I1752=0,0,COUNTIF(I$19:$I1752,C1752*10+1))</f>
        <v>15</v>
      </c>
      <c r="K1752" s="21">
        <f t="shared" ca="1" si="169"/>
        <v>0</v>
      </c>
      <c r="L1752" s="24">
        <f t="shared" ca="1" si="170"/>
        <v>12600</v>
      </c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</row>
    <row r="1753" spans="1:44" x14ac:dyDescent="0.2">
      <c r="A1753" s="15">
        <f>Daten!A1753</f>
        <v>70215</v>
      </c>
      <c r="B1753" s="8" t="str">
        <f>Daten!B1753</f>
        <v>Rietz</v>
      </c>
      <c r="C1753" s="15">
        <f t="shared" si="165"/>
        <v>7</v>
      </c>
      <c r="D1753" s="9">
        <f>Daten!E1753</f>
        <v>2313</v>
      </c>
      <c r="E1753" s="10">
        <f>Daten!D1753</f>
        <v>0</v>
      </c>
      <c r="F1753" s="9">
        <f t="shared" si="166"/>
        <v>3728.4179104477612</v>
      </c>
      <c r="H1753" s="26">
        <f t="shared" ca="1" si="167"/>
        <v>12318</v>
      </c>
      <c r="I1753" s="8">
        <f t="shared" ca="1" si="168"/>
        <v>71</v>
      </c>
      <c r="J1753" s="26">
        <f ca="1">IF(I1753=0,0,COUNTIF(I$19:$I1753,C1753*10+1))</f>
        <v>16</v>
      </c>
      <c r="K1753" s="21">
        <f t="shared" ca="1" si="169"/>
        <v>0</v>
      </c>
      <c r="L1753" s="24">
        <f t="shared" ca="1" si="170"/>
        <v>12318</v>
      </c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</row>
    <row r="1754" spans="1:44" x14ac:dyDescent="0.2">
      <c r="A1754" s="15">
        <f>Daten!A1754</f>
        <v>70216</v>
      </c>
      <c r="B1754" s="8" t="str">
        <f>Daten!B1754</f>
        <v>Roppen</v>
      </c>
      <c r="C1754" s="15">
        <f t="shared" si="165"/>
        <v>7</v>
      </c>
      <c r="D1754" s="9">
        <f>Daten!E1754</f>
        <v>1815</v>
      </c>
      <c r="E1754" s="10">
        <f>Daten!D1754</f>
        <v>0</v>
      </c>
      <c r="F1754" s="9">
        <f t="shared" si="166"/>
        <v>2925.6716417910447</v>
      </c>
      <c r="H1754" s="26">
        <f t="shared" ca="1" si="167"/>
        <v>9666</v>
      </c>
      <c r="I1754" s="8">
        <f t="shared" ca="1" si="168"/>
        <v>71</v>
      </c>
      <c r="J1754" s="26">
        <f ca="1">IF(I1754=0,0,COUNTIF(I$19:$I1754,C1754*10+1))</f>
        <v>17</v>
      </c>
      <c r="K1754" s="21">
        <f t="shared" ca="1" si="169"/>
        <v>0</v>
      </c>
      <c r="L1754" s="24">
        <f t="shared" ca="1" si="170"/>
        <v>9666</v>
      </c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</row>
    <row r="1755" spans="1:44" x14ac:dyDescent="0.2">
      <c r="A1755" s="15">
        <f>Daten!A1755</f>
        <v>70217</v>
      </c>
      <c r="B1755" s="8" t="str">
        <f>Daten!B1755</f>
        <v>St. Leonhard im Pitztal</v>
      </c>
      <c r="C1755" s="15">
        <f t="shared" si="165"/>
        <v>7</v>
      </c>
      <c r="D1755" s="9">
        <f>Daten!E1755</f>
        <v>1390</v>
      </c>
      <c r="E1755" s="10">
        <f>Daten!D1755</f>
        <v>0</v>
      </c>
      <c r="F1755" s="9">
        <f t="shared" si="166"/>
        <v>2240.5970149253731</v>
      </c>
      <c r="H1755" s="26">
        <f t="shared" ca="1" si="167"/>
        <v>7402</v>
      </c>
      <c r="I1755" s="8">
        <f t="shared" ca="1" si="168"/>
        <v>71</v>
      </c>
      <c r="J1755" s="26">
        <f ca="1">IF(I1755=0,0,COUNTIF(I$19:$I1755,C1755*10+1))</f>
        <v>18</v>
      </c>
      <c r="K1755" s="21">
        <f t="shared" ca="1" si="169"/>
        <v>0</v>
      </c>
      <c r="L1755" s="24">
        <f t="shared" ca="1" si="170"/>
        <v>7402</v>
      </c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</row>
    <row r="1756" spans="1:44" x14ac:dyDescent="0.2">
      <c r="A1756" s="15">
        <f>Daten!A1756</f>
        <v>70218</v>
      </c>
      <c r="B1756" s="8" t="str">
        <f>Daten!B1756</f>
        <v>Sautens</v>
      </c>
      <c r="C1756" s="15">
        <f t="shared" si="165"/>
        <v>7</v>
      </c>
      <c r="D1756" s="9">
        <f>Daten!E1756</f>
        <v>1622</v>
      </c>
      <c r="E1756" s="10">
        <f>Daten!D1756</f>
        <v>0</v>
      </c>
      <c r="F1756" s="9">
        <f t="shared" si="166"/>
        <v>2614.5671641791046</v>
      </c>
      <c r="H1756" s="26">
        <f t="shared" ca="1" si="167"/>
        <v>8638</v>
      </c>
      <c r="I1756" s="8">
        <f t="shared" ca="1" si="168"/>
        <v>71</v>
      </c>
      <c r="J1756" s="26">
        <f ca="1">IF(I1756=0,0,COUNTIF(I$19:$I1756,C1756*10+1))</f>
        <v>19</v>
      </c>
      <c r="K1756" s="21">
        <f t="shared" ca="1" si="169"/>
        <v>0</v>
      </c>
      <c r="L1756" s="24">
        <f t="shared" ca="1" si="170"/>
        <v>8638</v>
      </c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</row>
    <row r="1757" spans="1:44" x14ac:dyDescent="0.2">
      <c r="A1757" s="15">
        <f>Daten!A1757</f>
        <v>70219</v>
      </c>
      <c r="B1757" s="8" t="str">
        <f>Daten!B1757</f>
        <v>Silz</v>
      </c>
      <c r="C1757" s="15">
        <f t="shared" si="165"/>
        <v>7</v>
      </c>
      <c r="D1757" s="9">
        <f>Daten!E1757</f>
        <v>2567</v>
      </c>
      <c r="E1757" s="10">
        <f>Daten!D1757</f>
        <v>0</v>
      </c>
      <c r="F1757" s="9">
        <f t="shared" si="166"/>
        <v>4137.8507462686566</v>
      </c>
      <c r="H1757" s="26">
        <f t="shared" ca="1" si="167"/>
        <v>13671</v>
      </c>
      <c r="I1757" s="8">
        <f t="shared" ca="1" si="168"/>
        <v>71</v>
      </c>
      <c r="J1757" s="26">
        <f ca="1">IF(I1757=0,0,COUNTIF(I$19:$I1757,C1757*10+1))</f>
        <v>20</v>
      </c>
      <c r="K1757" s="21">
        <f t="shared" ca="1" si="169"/>
        <v>0</v>
      </c>
      <c r="L1757" s="24">
        <f t="shared" ca="1" si="170"/>
        <v>13671</v>
      </c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</row>
    <row r="1758" spans="1:44" x14ac:dyDescent="0.2">
      <c r="A1758" s="15">
        <f>Daten!A1758</f>
        <v>70220</v>
      </c>
      <c r="B1758" s="8" t="str">
        <f>Daten!B1758</f>
        <v>Sölden</v>
      </c>
      <c r="C1758" s="15">
        <f t="shared" si="165"/>
        <v>7</v>
      </c>
      <c r="D1758" s="9">
        <f>Daten!E1758</f>
        <v>2998</v>
      </c>
      <c r="E1758" s="10">
        <f>Daten!D1758</f>
        <v>0</v>
      </c>
      <c r="F1758" s="9">
        <f t="shared" si="166"/>
        <v>4832.5970149253735</v>
      </c>
      <c r="H1758" s="26">
        <f t="shared" ca="1" si="167"/>
        <v>15966</v>
      </c>
      <c r="I1758" s="8">
        <f t="shared" ca="1" si="168"/>
        <v>71</v>
      </c>
      <c r="J1758" s="26">
        <f ca="1">IF(I1758=0,0,COUNTIF(I$19:$I1758,C1758*10+1))</f>
        <v>21</v>
      </c>
      <c r="K1758" s="21">
        <f t="shared" ca="1" si="169"/>
        <v>0</v>
      </c>
      <c r="L1758" s="24">
        <f t="shared" ca="1" si="170"/>
        <v>15966</v>
      </c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</row>
    <row r="1759" spans="1:44" x14ac:dyDescent="0.2">
      <c r="A1759" s="15">
        <f>Daten!A1759</f>
        <v>70221</v>
      </c>
      <c r="B1759" s="8" t="str">
        <f>Daten!B1759</f>
        <v>Stams</v>
      </c>
      <c r="C1759" s="15">
        <f t="shared" si="165"/>
        <v>7</v>
      </c>
      <c r="D1759" s="9">
        <f>Daten!E1759</f>
        <v>1495</v>
      </c>
      <c r="E1759" s="10">
        <f>Daten!D1759</f>
        <v>0</v>
      </c>
      <c r="F1759" s="9">
        <f t="shared" si="166"/>
        <v>2409.8507462686566</v>
      </c>
      <c r="H1759" s="26">
        <f t="shared" ca="1" si="167"/>
        <v>7962</v>
      </c>
      <c r="I1759" s="8">
        <f t="shared" ca="1" si="168"/>
        <v>71</v>
      </c>
      <c r="J1759" s="26">
        <f ca="1">IF(I1759=0,0,COUNTIF(I$19:$I1759,C1759*10+1))</f>
        <v>22</v>
      </c>
      <c r="K1759" s="21">
        <f t="shared" ca="1" si="169"/>
        <v>0</v>
      </c>
      <c r="L1759" s="24">
        <f t="shared" ca="1" si="170"/>
        <v>7962</v>
      </c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</row>
    <row r="1760" spans="1:44" x14ac:dyDescent="0.2">
      <c r="A1760" s="15">
        <f>Daten!A1760</f>
        <v>70222</v>
      </c>
      <c r="B1760" s="8" t="str">
        <f>Daten!B1760</f>
        <v>Tarrenz</v>
      </c>
      <c r="C1760" s="15">
        <f t="shared" si="165"/>
        <v>7</v>
      </c>
      <c r="D1760" s="9">
        <f>Daten!E1760</f>
        <v>2767</v>
      </c>
      <c r="E1760" s="10">
        <f>Daten!D1760</f>
        <v>0</v>
      </c>
      <c r="F1760" s="9">
        <f t="shared" si="166"/>
        <v>4460.2388059701489</v>
      </c>
      <c r="H1760" s="26">
        <f t="shared" ca="1" si="167"/>
        <v>14736</v>
      </c>
      <c r="I1760" s="8">
        <f t="shared" ca="1" si="168"/>
        <v>71</v>
      </c>
      <c r="J1760" s="26">
        <f ca="1">IF(I1760=0,0,COUNTIF(I$19:$I1760,C1760*10+1))</f>
        <v>23</v>
      </c>
      <c r="K1760" s="21">
        <f t="shared" ca="1" si="169"/>
        <v>0</v>
      </c>
      <c r="L1760" s="24">
        <f t="shared" ca="1" si="170"/>
        <v>14736</v>
      </c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</row>
    <row r="1761" spans="1:44" x14ac:dyDescent="0.2">
      <c r="A1761" s="15">
        <f>Daten!A1761</f>
        <v>70223</v>
      </c>
      <c r="B1761" s="8" t="str">
        <f>Daten!B1761</f>
        <v>Umhausen</v>
      </c>
      <c r="C1761" s="15">
        <f t="shared" si="165"/>
        <v>7</v>
      </c>
      <c r="D1761" s="9">
        <f>Daten!E1761</f>
        <v>3257</v>
      </c>
      <c r="E1761" s="10">
        <f>Daten!D1761</f>
        <v>0</v>
      </c>
      <c r="F1761" s="9">
        <f t="shared" si="166"/>
        <v>5250.0895522388064</v>
      </c>
      <c r="H1761" s="26">
        <f t="shared" ca="1" si="167"/>
        <v>17345</v>
      </c>
      <c r="I1761" s="8">
        <f t="shared" ca="1" si="168"/>
        <v>71</v>
      </c>
      <c r="J1761" s="26">
        <f ca="1">IF(I1761=0,0,COUNTIF(I$19:$I1761,C1761*10+1))</f>
        <v>24</v>
      </c>
      <c r="K1761" s="21">
        <f t="shared" ca="1" si="169"/>
        <v>0</v>
      </c>
      <c r="L1761" s="24">
        <f t="shared" ca="1" si="170"/>
        <v>17345</v>
      </c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</row>
    <row r="1762" spans="1:44" x14ac:dyDescent="0.2">
      <c r="A1762" s="15">
        <f>Daten!A1762</f>
        <v>70224</v>
      </c>
      <c r="B1762" s="8" t="str">
        <f>Daten!B1762</f>
        <v>Wenns</v>
      </c>
      <c r="C1762" s="15">
        <f t="shared" si="165"/>
        <v>7</v>
      </c>
      <c r="D1762" s="9">
        <f>Daten!E1762</f>
        <v>2037</v>
      </c>
      <c r="E1762" s="10">
        <f>Daten!D1762</f>
        <v>0</v>
      </c>
      <c r="F1762" s="9">
        <f t="shared" si="166"/>
        <v>3283.5223880597014</v>
      </c>
      <c r="H1762" s="26">
        <f t="shared" ca="1" si="167"/>
        <v>10848</v>
      </c>
      <c r="I1762" s="8">
        <f t="shared" ca="1" si="168"/>
        <v>71</v>
      </c>
      <c r="J1762" s="26">
        <f ca="1">IF(I1762=0,0,COUNTIF(I$19:$I1762,C1762*10+1))</f>
        <v>25</v>
      </c>
      <c r="K1762" s="21">
        <f t="shared" ca="1" si="169"/>
        <v>0</v>
      </c>
      <c r="L1762" s="24">
        <f t="shared" ca="1" si="170"/>
        <v>10848</v>
      </c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</row>
    <row r="1763" spans="1:44" x14ac:dyDescent="0.2">
      <c r="A1763" s="15">
        <f>Daten!A1763</f>
        <v>70301</v>
      </c>
      <c r="B1763" s="8" t="str">
        <f>Daten!B1763</f>
        <v>Absam</v>
      </c>
      <c r="C1763" s="15">
        <f t="shared" si="165"/>
        <v>7</v>
      </c>
      <c r="D1763" s="9">
        <f>Daten!E1763</f>
        <v>7265</v>
      </c>
      <c r="E1763" s="10">
        <f>Daten!D1763</f>
        <v>0</v>
      </c>
      <c r="F1763" s="9">
        <f t="shared" si="166"/>
        <v>11710.746268656716</v>
      </c>
      <c r="H1763" s="26">
        <f t="shared" ca="1" si="167"/>
        <v>38690</v>
      </c>
      <c r="I1763" s="8">
        <f t="shared" ca="1" si="168"/>
        <v>71</v>
      </c>
      <c r="J1763" s="26">
        <f ca="1">IF(I1763=0,0,COUNTIF(I$19:$I1763,C1763*10+1))</f>
        <v>26</v>
      </c>
      <c r="K1763" s="21">
        <f t="shared" ca="1" si="169"/>
        <v>0</v>
      </c>
      <c r="L1763" s="24">
        <f t="shared" ca="1" si="170"/>
        <v>38690</v>
      </c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</row>
    <row r="1764" spans="1:44" x14ac:dyDescent="0.2">
      <c r="A1764" s="15">
        <f>Daten!A1764</f>
        <v>70302</v>
      </c>
      <c r="B1764" s="8" t="str">
        <f>Daten!B1764</f>
        <v>Aldrans</v>
      </c>
      <c r="C1764" s="15">
        <f t="shared" si="165"/>
        <v>7</v>
      </c>
      <c r="D1764" s="9">
        <f>Daten!E1764</f>
        <v>2713</v>
      </c>
      <c r="E1764" s="10">
        <f>Daten!D1764</f>
        <v>0</v>
      </c>
      <c r="F1764" s="9">
        <f t="shared" si="166"/>
        <v>4373.1940298507461</v>
      </c>
      <c r="H1764" s="26">
        <f t="shared" ca="1" si="167"/>
        <v>14448</v>
      </c>
      <c r="I1764" s="8">
        <f t="shared" ca="1" si="168"/>
        <v>71</v>
      </c>
      <c r="J1764" s="26">
        <f ca="1">IF(I1764=0,0,COUNTIF(I$19:$I1764,C1764*10+1))</f>
        <v>27</v>
      </c>
      <c r="K1764" s="21">
        <f t="shared" ca="1" si="169"/>
        <v>0</v>
      </c>
      <c r="L1764" s="24">
        <f t="shared" ca="1" si="170"/>
        <v>14448</v>
      </c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</row>
    <row r="1765" spans="1:44" x14ac:dyDescent="0.2">
      <c r="A1765" s="15">
        <f>Daten!A1765</f>
        <v>70303</v>
      </c>
      <c r="B1765" s="8" t="str">
        <f>Daten!B1765</f>
        <v>Ampass</v>
      </c>
      <c r="C1765" s="15">
        <f t="shared" si="165"/>
        <v>7</v>
      </c>
      <c r="D1765" s="9">
        <f>Daten!E1765</f>
        <v>1835</v>
      </c>
      <c r="E1765" s="10">
        <f>Daten!D1765</f>
        <v>0</v>
      </c>
      <c r="F1765" s="9">
        <f t="shared" si="166"/>
        <v>2957.9104477611941</v>
      </c>
      <c r="H1765" s="26">
        <f t="shared" ca="1" si="167"/>
        <v>9772</v>
      </c>
      <c r="I1765" s="8">
        <f t="shared" ca="1" si="168"/>
        <v>71</v>
      </c>
      <c r="J1765" s="26">
        <f ca="1">IF(I1765=0,0,COUNTIF(I$19:$I1765,C1765*10+1))</f>
        <v>28</v>
      </c>
      <c r="K1765" s="21">
        <f t="shared" ca="1" si="169"/>
        <v>0</v>
      </c>
      <c r="L1765" s="24">
        <f t="shared" ca="1" si="170"/>
        <v>9772</v>
      </c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</row>
    <row r="1766" spans="1:44" x14ac:dyDescent="0.2">
      <c r="A1766" s="15">
        <f>Daten!A1766</f>
        <v>70304</v>
      </c>
      <c r="B1766" s="8" t="str">
        <f>Daten!B1766</f>
        <v>Axams</v>
      </c>
      <c r="C1766" s="15">
        <f t="shared" si="165"/>
        <v>7</v>
      </c>
      <c r="D1766" s="9">
        <f>Daten!E1766</f>
        <v>6018</v>
      </c>
      <c r="E1766" s="10">
        <f>Daten!D1766</f>
        <v>0</v>
      </c>
      <c r="F1766" s="9">
        <f t="shared" si="166"/>
        <v>9700.6567164179105</v>
      </c>
      <c r="H1766" s="26">
        <f t="shared" ca="1" si="167"/>
        <v>32049</v>
      </c>
      <c r="I1766" s="8">
        <f t="shared" ca="1" si="168"/>
        <v>71</v>
      </c>
      <c r="J1766" s="26">
        <f ca="1">IF(I1766=0,0,COUNTIF(I$19:$I1766,C1766*10+1))</f>
        <v>29</v>
      </c>
      <c r="K1766" s="21">
        <f t="shared" ca="1" si="169"/>
        <v>0</v>
      </c>
      <c r="L1766" s="24">
        <f t="shared" ca="1" si="170"/>
        <v>32049</v>
      </c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</row>
    <row r="1767" spans="1:44" x14ac:dyDescent="0.2">
      <c r="A1767" s="15">
        <f>Daten!A1767</f>
        <v>70305</v>
      </c>
      <c r="B1767" s="8" t="str">
        <f>Daten!B1767</f>
        <v>Baumkirchen</v>
      </c>
      <c r="C1767" s="15">
        <f t="shared" si="165"/>
        <v>7</v>
      </c>
      <c r="D1767" s="9">
        <f>Daten!E1767</f>
        <v>1273</v>
      </c>
      <c r="E1767" s="10">
        <f>Daten!D1767</f>
        <v>0</v>
      </c>
      <c r="F1767" s="9">
        <f t="shared" si="166"/>
        <v>2052</v>
      </c>
      <c r="H1767" s="26">
        <f t="shared" ca="1" si="167"/>
        <v>6779</v>
      </c>
      <c r="I1767" s="8">
        <f t="shared" ca="1" si="168"/>
        <v>71</v>
      </c>
      <c r="J1767" s="26">
        <f ca="1">IF(I1767=0,0,COUNTIF(I$19:$I1767,C1767*10+1))</f>
        <v>30</v>
      </c>
      <c r="K1767" s="21">
        <f t="shared" ca="1" si="169"/>
        <v>0</v>
      </c>
      <c r="L1767" s="24">
        <f t="shared" ca="1" si="170"/>
        <v>6779</v>
      </c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</row>
    <row r="1768" spans="1:44" x14ac:dyDescent="0.2">
      <c r="A1768" s="15">
        <f>Daten!A1768</f>
        <v>70306</v>
      </c>
      <c r="B1768" s="8" t="str">
        <f>Daten!B1768</f>
        <v>Birgitz</v>
      </c>
      <c r="C1768" s="15">
        <f t="shared" si="165"/>
        <v>7</v>
      </c>
      <c r="D1768" s="9">
        <f>Daten!E1768</f>
        <v>1451</v>
      </c>
      <c r="E1768" s="10">
        <f>Daten!D1768</f>
        <v>0</v>
      </c>
      <c r="F1768" s="9">
        <f t="shared" si="166"/>
        <v>2338.9253731343283</v>
      </c>
      <c r="H1768" s="26">
        <f t="shared" ca="1" si="167"/>
        <v>7727</v>
      </c>
      <c r="I1768" s="8">
        <f t="shared" ca="1" si="168"/>
        <v>71</v>
      </c>
      <c r="J1768" s="26">
        <f ca="1">IF(I1768=0,0,COUNTIF(I$19:$I1768,C1768*10+1))</f>
        <v>31</v>
      </c>
      <c r="K1768" s="21">
        <f t="shared" ca="1" si="169"/>
        <v>0</v>
      </c>
      <c r="L1768" s="24">
        <f t="shared" ca="1" si="170"/>
        <v>7727</v>
      </c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</row>
    <row r="1769" spans="1:44" x14ac:dyDescent="0.2">
      <c r="A1769" s="15">
        <f>Daten!A1769</f>
        <v>70307</v>
      </c>
      <c r="B1769" s="8" t="str">
        <f>Daten!B1769</f>
        <v>Ellbögen</v>
      </c>
      <c r="C1769" s="15">
        <f t="shared" si="165"/>
        <v>7</v>
      </c>
      <c r="D1769" s="9">
        <f>Daten!E1769</f>
        <v>1114</v>
      </c>
      <c r="E1769" s="10">
        <f>Daten!D1769</f>
        <v>0</v>
      </c>
      <c r="F1769" s="9">
        <f t="shared" si="166"/>
        <v>1795.7014925373135</v>
      </c>
      <c r="H1769" s="26">
        <f t="shared" ca="1" si="167"/>
        <v>5933</v>
      </c>
      <c r="I1769" s="8">
        <f t="shared" ca="1" si="168"/>
        <v>71</v>
      </c>
      <c r="J1769" s="26">
        <f ca="1">IF(I1769=0,0,COUNTIF(I$19:$I1769,C1769*10+1))</f>
        <v>32</v>
      </c>
      <c r="K1769" s="21">
        <f t="shared" ca="1" si="169"/>
        <v>0</v>
      </c>
      <c r="L1769" s="24">
        <f t="shared" ca="1" si="170"/>
        <v>5933</v>
      </c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</row>
    <row r="1770" spans="1:44" x14ac:dyDescent="0.2">
      <c r="A1770" s="15">
        <f>Daten!A1770</f>
        <v>70308</v>
      </c>
      <c r="B1770" s="8" t="str">
        <f>Daten!B1770</f>
        <v>Flaurling</v>
      </c>
      <c r="C1770" s="15">
        <f t="shared" si="165"/>
        <v>7</v>
      </c>
      <c r="D1770" s="9">
        <f>Daten!E1770</f>
        <v>1304</v>
      </c>
      <c r="E1770" s="10">
        <f>Daten!D1770</f>
        <v>0</v>
      </c>
      <c r="F1770" s="9">
        <f t="shared" si="166"/>
        <v>2101.9701492537315</v>
      </c>
      <c r="H1770" s="26">
        <f t="shared" ca="1" si="167"/>
        <v>6944</v>
      </c>
      <c r="I1770" s="8">
        <f t="shared" ca="1" si="168"/>
        <v>71</v>
      </c>
      <c r="J1770" s="26">
        <f ca="1">IF(I1770=0,0,COUNTIF(I$19:$I1770,C1770*10+1))</f>
        <v>33</v>
      </c>
      <c r="K1770" s="21">
        <f t="shared" ca="1" si="169"/>
        <v>0</v>
      </c>
      <c r="L1770" s="24">
        <f t="shared" ca="1" si="170"/>
        <v>6944</v>
      </c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</row>
    <row r="1771" spans="1:44" x14ac:dyDescent="0.2">
      <c r="A1771" s="15">
        <f>Daten!A1771</f>
        <v>70309</v>
      </c>
      <c r="B1771" s="8" t="str">
        <f>Daten!B1771</f>
        <v>Fritzens</v>
      </c>
      <c r="C1771" s="15">
        <f t="shared" si="165"/>
        <v>7</v>
      </c>
      <c r="D1771" s="9">
        <f>Daten!E1771</f>
        <v>2163</v>
      </c>
      <c r="E1771" s="10">
        <f>Daten!D1771</f>
        <v>0</v>
      </c>
      <c r="F1771" s="9">
        <f t="shared" si="166"/>
        <v>3486.6268656716416</v>
      </c>
      <c r="H1771" s="26">
        <f t="shared" ca="1" si="167"/>
        <v>11519</v>
      </c>
      <c r="I1771" s="8">
        <f t="shared" ca="1" si="168"/>
        <v>71</v>
      </c>
      <c r="J1771" s="26">
        <f ca="1">IF(I1771=0,0,COUNTIF(I$19:$I1771,C1771*10+1))</f>
        <v>34</v>
      </c>
      <c r="K1771" s="21">
        <f t="shared" ca="1" si="169"/>
        <v>0</v>
      </c>
      <c r="L1771" s="24">
        <f t="shared" ca="1" si="170"/>
        <v>11519</v>
      </c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</row>
    <row r="1772" spans="1:44" x14ac:dyDescent="0.2">
      <c r="A1772" s="15">
        <f>Daten!A1772</f>
        <v>70310</v>
      </c>
      <c r="B1772" s="8" t="str">
        <f>Daten!B1772</f>
        <v>Fulpmes</v>
      </c>
      <c r="C1772" s="15">
        <f t="shared" si="165"/>
        <v>7</v>
      </c>
      <c r="D1772" s="9">
        <f>Daten!E1772</f>
        <v>4382</v>
      </c>
      <c r="E1772" s="10">
        <f>Daten!D1772</f>
        <v>0</v>
      </c>
      <c r="F1772" s="9">
        <f t="shared" si="166"/>
        <v>7063.5223880597014</v>
      </c>
      <c r="H1772" s="26">
        <f t="shared" ca="1" si="167"/>
        <v>23336</v>
      </c>
      <c r="I1772" s="8">
        <f t="shared" ca="1" si="168"/>
        <v>71</v>
      </c>
      <c r="J1772" s="26">
        <f ca="1">IF(I1772=0,0,COUNTIF(I$19:$I1772,C1772*10+1))</f>
        <v>35</v>
      </c>
      <c r="K1772" s="21">
        <f t="shared" ca="1" si="169"/>
        <v>0</v>
      </c>
      <c r="L1772" s="24">
        <f t="shared" ca="1" si="170"/>
        <v>23336</v>
      </c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</row>
    <row r="1773" spans="1:44" x14ac:dyDescent="0.2">
      <c r="A1773" s="15">
        <f>Daten!A1773</f>
        <v>70311</v>
      </c>
      <c r="B1773" s="8" t="str">
        <f>Daten!B1773</f>
        <v>Gnadenwald</v>
      </c>
      <c r="C1773" s="15">
        <f t="shared" si="165"/>
        <v>7</v>
      </c>
      <c r="D1773" s="9">
        <f>Daten!E1773</f>
        <v>848</v>
      </c>
      <c r="E1773" s="10">
        <f>Daten!D1773</f>
        <v>0</v>
      </c>
      <c r="F1773" s="9">
        <f t="shared" si="166"/>
        <v>1366.9253731343283</v>
      </c>
      <c r="H1773" s="26">
        <f t="shared" ca="1" si="167"/>
        <v>4516</v>
      </c>
      <c r="I1773" s="8">
        <f t="shared" ca="1" si="168"/>
        <v>71</v>
      </c>
      <c r="J1773" s="26">
        <f ca="1">IF(I1773=0,0,COUNTIF(I$19:$I1773,C1773*10+1))</f>
        <v>36</v>
      </c>
      <c r="K1773" s="21">
        <f t="shared" ca="1" si="169"/>
        <v>0</v>
      </c>
      <c r="L1773" s="24">
        <f t="shared" ca="1" si="170"/>
        <v>4516</v>
      </c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</row>
    <row r="1774" spans="1:44" x14ac:dyDescent="0.2">
      <c r="A1774" s="15">
        <f>Daten!A1774</f>
        <v>70312</v>
      </c>
      <c r="B1774" s="8" t="str">
        <f>Daten!B1774</f>
        <v>Götzens</v>
      </c>
      <c r="C1774" s="15">
        <f t="shared" si="165"/>
        <v>7</v>
      </c>
      <c r="D1774" s="9">
        <f>Daten!E1774</f>
        <v>4043</v>
      </c>
      <c r="E1774" s="10">
        <f>Daten!D1774</f>
        <v>0</v>
      </c>
      <c r="F1774" s="9">
        <f t="shared" si="166"/>
        <v>6517.0746268656712</v>
      </c>
      <c r="H1774" s="26">
        <f t="shared" ca="1" si="167"/>
        <v>21531</v>
      </c>
      <c r="I1774" s="8">
        <f t="shared" ca="1" si="168"/>
        <v>71</v>
      </c>
      <c r="J1774" s="26">
        <f ca="1">IF(I1774=0,0,COUNTIF(I$19:$I1774,C1774*10+1))</f>
        <v>37</v>
      </c>
      <c r="K1774" s="21">
        <f t="shared" ca="1" si="169"/>
        <v>0</v>
      </c>
      <c r="L1774" s="24">
        <f t="shared" ca="1" si="170"/>
        <v>21531</v>
      </c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</row>
    <row r="1775" spans="1:44" x14ac:dyDescent="0.2">
      <c r="A1775" s="15">
        <f>Daten!A1775</f>
        <v>70313</v>
      </c>
      <c r="B1775" s="8" t="str">
        <f>Daten!B1775</f>
        <v>Gries am Brenner</v>
      </c>
      <c r="C1775" s="15">
        <f t="shared" si="165"/>
        <v>7</v>
      </c>
      <c r="D1775" s="9">
        <f>Daten!E1775</f>
        <v>1340</v>
      </c>
      <c r="E1775" s="10">
        <f>Daten!D1775</f>
        <v>0</v>
      </c>
      <c r="F1775" s="9">
        <f t="shared" si="166"/>
        <v>2160</v>
      </c>
      <c r="H1775" s="26">
        <f t="shared" ca="1" si="167"/>
        <v>7136</v>
      </c>
      <c r="I1775" s="8">
        <f t="shared" ca="1" si="168"/>
        <v>71</v>
      </c>
      <c r="J1775" s="26">
        <f ca="1">IF(I1775=0,0,COUNTIF(I$19:$I1775,C1775*10+1))</f>
        <v>38</v>
      </c>
      <c r="K1775" s="21">
        <f t="shared" ca="1" si="169"/>
        <v>0</v>
      </c>
      <c r="L1775" s="24">
        <f t="shared" ca="1" si="170"/>
        <v>7136</v>
      </c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</row>
    <row r="1776" spans="1:44" x14ac:dyDescent="0.2">
      <c r="A1776" s="15">
        <f>Daten!A1776</f>
        <v>70314</v>
      </c>
      <c r="B1776" s="8" t="str">
        <f>Daten!B1776</f>
        <v>Gries im Sellrain</v>
      </c>
      <c r="C1776" s="15">
        <f t="shared" si="165"/>
        <v>7</v>
      </c>
      <c r="D1776" s="9">
        <f>Daten!E1776</f>
        <v>619</v>
      </c>
      <c r="E1776" s="10">
        <f>Daten!D1776</f>
        <v>0</v>
      </c>
      <c r="F1776" s="9">
        <f t="shared" si="166"/>
        <v>997.79104477611941</v>
      </c>
      <c r="H1776" s="26">
        <f t="shared" ca="1" si="167"/>
        <v>3296</v>
      </c>
      <c r="I1776" s="8">
        <f t="shared" ca="1" si="168"/>
        <v>71</v>
      </c>
      <c r="J1776" s="26">
        <f ca="1">IF(I1776=0,0,COUNTIF(I$19:$I1776,C1776*10+1))</f>
        <v>39</v>
      </c>
      <c r="K1776" s="21">
        <f t="shared" ca="1" si="169"/>
        <v>0</v>
      </c>
      <c r="L1776" s="24">
        <f t="shared" ca="1" si="170"/>
        <v>3296</v>
      </c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</row>
    <row r="1777" spans="1:44" x14ac:dyDescent="0.2">
      <c r="A1777" s="15">
        <f>Daten!A1777</f>
        <v>70315</v>
      </c>
      <c r="B1777" s="8" t="str">
        <f>Daten!B1777</f>
        <v>Grinzens</v>
      </c>
      <c r="C1777" s="15">
        <f t="shared" si="165"/>
        <v>7</v>
      </c>
      <c r="D1777" s="9">
        <f>Daten!E1777</f>
        <v>1387</v>
      </c>
      <c r="E1777" s="10">
        <f>Daten!D1777</f>
        <v>0</v>
      </c>
      <c r="F1777" s="9">
        <f t="shared" si="166"/>
        <v>2235.7611940298507</v>
      </c>
      <c r="H1777" s="26">
        <f t="shared" ca="1" si="167"/>
        <v>7386</v>
      </c>
      <c r="I1777" s="8">
        <f t="shared" ca="1" si="168"/>
        <v>71</v>
      </c>
      <c r="J1777" s="26">
        <f ca="1">IF(I1777=0,0,COUNTIF(I$19:$I1777,C1777*10+1))</f>
        <v>40</v>
      </c>
      <c r="K1777" s="21">
        <f t="shared" ca="1" si="169"/>
        <v>0</v>
      </c>
      <c r="L1777" s="24">
        <f t="shared" ca="1" si="170"/>
        <v>7386</v>
      </c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</row>
    <row r="1778" spans="1:44" x14ac:dyDescent="0.2">
      <c r="A1778" s="15">
        <f>Daten!A1778</f>
        <v>70317</v>
      </c>
      <c r="B1778" s="8" t="str">
        <f>Daten!B1778</f>
        <v>Gschnitz</v>
      </c>
      <c r="C1778" s="15">
        <f t="shared" si="165"/>
        <v>7</v>
      </c>
      <c r="D1778" s="9">
        <f>Daten!E1778</f>
        <v>446</v>
      </c>
      <c r="E1778" s="10">
        <f>Daten!D1778</f>
        <v>0</v>
      </c>
      <c r="F1778" s="9">
        <f t="shared" si="166"/>
        <v>718.92537313432831</v>
      </c>
      <c r="H1778" s="26">
        <f t="shared" ca="1" si="167"/>
        <v>2375</v>
      </c>
      <c r="I1778" s="8">
        <f t="shared" ca="1" si="168"/>
        <v>71</v>
      </c>
      <c r="J1778" s="26">
        <f ca="1">IF(I1778=0,0,COUNTIF(I$19:$I1778,C1778*10+1))</f>
        <v>41</v>
      </c>
      <c r="K1778" s="21">
        <f t="shared" ca="1" si="169"/>
        <v>0</v>
      </c>
      <c r="L1778" s="24">
        <f t="shared" ca="1" si="170"/>
        <v>2375</v>
      </c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</row>
    <row r="1779" spans="1:44" x14ac:dyDescent="0.2">
      <c r="A1779" s="15">
        <f>Daten!A1779</f>
        <v>70318</v>
      </c>
      <c r="B1779" s="8" t="str">
        <f>Daten!B1779</f>
        <v>Hatting</v>
      </c>
      <c r="C1779" s="15">
        <f t="shared" si="165"/>
        <v>7</v>
      </c>
      <c r="D1779" s="9">
        <f>Daten!E1779</f>
        <v>1461</v>
      </c>
      <c r="E1779" s="10">
        <f>Daten!D1779</f>
        <v>0</v>
      </c>
      <c r="F1779" s="9">
        <f t="shared" si="166"/>
        <v>2355.0447761194032</v>
      </c>
      <c r="H1779" s="26">
        <f t="shared" ca="1" si="167"/>
        <v>7781</v>
      </c>
      <c r="I1779" s="8">
        <f t="shared" ca="1" si="168"/>
        <v>71</v>
      </c>
      <c r="J1779" s="26">
        <f ca="1">IF(I1779=0,0,COUNTIF(I$19:$I1779,C1779*10+1))</f>
        <v>42</v>
      </c>
      <c r="K1779" s="21">
        <f t="shared" ca="1" si="169"/>
        <v>0</v>
      </c>
      <c r="L1779" s="24">
        <f t="shared" ca="1" si="170"/>
        <v>7781</v>
      </c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</row>
    <row r="1780" spans="1:44" x14ac:dyDescent="0.2">
      <c r="A1780" s="15">
        <f>Daten!A1780</f>
        <v>70319</v>
      </c>
      <c r="B1780" s="8" t="str">
        <f>Daten!B1780</f>
        <v>Inzing</v>
      </c>
      <c r="C1780" s="15">
        <f t="shared" si="165"/>
        <v>7</v>
      </c>
      <c r="D1780" s="9">
        <f>Daten!E1780</f>
        <v>3885</v>
      </c>
      <c r="E1780" s="10">
        <f>Daten!D1780</f>
        <v>0</v>
      </c>
      <c r="F1780" s="9">
        <f t="shared" si="166"/>
        <v>6262.3880597014922</v>
      </c>
      <c r="H1780" s="26">
        <f t="shared" ca="1" si="167"/>
        <v>20690</v>
      </c>
      <c r="I1780" s="8">
        <f t="shared" ca="1" si="168"/>
        <v>71</v>
      </c>
      <c r="J1780" s="26">
        <f ca="1">IF(I1780=0,0,COUNTIF(I$19:$I1780,C1780*10+1))</f>
        <v>43</v>
      </c>
      <c r="K1780" s="21">
        <f t="shared" ca="1" si="169"/>
        <v>0</v>
      </c>
      <c r="L1780" s="24">
        <f t="shared" ca="1" si="170"/>
        <v>20690</v>
      </c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</row>
    <row r="1781" spans="1:44" x14ac:dyDescent="0.2">
      <c r="A1781" s="15">
        <f>Daten!A1781</f>
        <v>70320</v>
      </c>
      <c r="B1781" s="8" t="str">
        <f>Daten!B1781</f>
        <v>Kematen in Tirol</v>
      </c>
      <c r="C1781" s="15">
        <f t="shared" si="165"/>
        <v>7</v>
      </c>
      <c r="D1781" s="9">
        <f>Daten!E1781</f>
        <v>2964</v>
      </c>
      <c r="E1781" s="10">
        <f>Daten!D1781</f>
        <v>0</v>
      </c>
      <c r="F1781" s="9">
        <f t="shared" si="166"/>
        <v>4777.7910447761196</v>
      </c>
      <c r="H1781" s="26">
        <f t="shared" ca="1" si="167"/>
        <v>15785</v>
      </c>
      <c r="I1781" s="8">
        <f t="shared" ca="1" si="168"/>
        <v>71</v>
      </c>
      <c r="J1781" s="26">
        <f ca="1">IF(I1781=0,0,COUNTIF(I$19:$I1781,C1781*10+1))</f>
        <v>44</v>
      </c>
      <c r="K1781" s="21">
        <f t="shared" ca="1" si="169"/>
        <v>0</v>
      </c>
      <c r="L1781" s="24">
        <f t="shared" ca="1" si="170"/>
        <v>15785</v>
      </c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</row>
    <row r="1782" spans="1:44" x14ac:dyDescent="0.2">
      <c r="A1782" s="15">
        <f>Daten!A1782</f>
        <v>70322</v>
      </c>
      <c r="B1782" s="8" t="str">
        <f>Daten!B1782</f>
        <v>Kolsass</v>
      </c>
      <c r="C1782" s="15">
        <f t="shared" si="165"/>
        <v>7</v>
      </c>
      <c r="D1782" s="9">
        <f>Daten!E1782</f>
        <v>1623</v>
      </c>
      <c r="E1782" s="10">
        <f>Daten!D1782</f>
        <v>0</v>
      </c>
      <c r="F1782" s="9">
        <f t="shared" si="166"/>
        <v>2616.1791044776119</v>
      </c>
      <c r="H1782" s="26">
        <f t="shared" ca="1" si="167"/>
        <v>8643</v>
      </c>
      <c r="I1782" s="8">
        <f t="shared" ca="1" si="168"/>
        <v>71</v>
      </c>
      <c r="J1782" s="26">
        <f ca="1">IF(I1782=0,0,COUNTIF(I$19:$I1782,C1782*10+1))</f>
        <v>45</v>
      </c>
      <c r="K1782" s="21">
        <f t="shared" ca="1" si="169"/>
        <v>0</v>
      </c>
      <c r="L1782" s="24">
        <f t="shared" ca="1" si="170"/>
        <v>8643</v>
      </c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</row>
    <row r="1783" spans="1:44" x14ac:dyDescent="0.2">
      <c r="A1783" s="15">
        <f>Daten!A1783</f>
        <v>70323</v>
      </c>
      <c r="B1783" s="8" t="str">
        <f>Daten!B1783</f>
        <v>Kolsassberg</v>
      </c>
      <c r="C1783" s="15">
        <f t="shared" si="165"/>
        <v>7</v>
      </c>
      <c r="D1783" s="9">
        <f>Daten!E1783</f>
        <v>824</v>
      </c>
      <c r="E1783" s="10">
        <f>Daten!D1783</f>
        <v>0</v>
      </c>
      <c r="F1783" s="9">
        <f t="shared" si="166"/>
        <v>1328.2388059701493</v>
      </c>
      <c r="H1783" s="26">
        <f t="shared" ca="1" si="167"/>
        <v>4388</v>
      </c>
      <c r="I1783" s="8">
        <f t="shared" ca="1" si="168"/>
        <v>71</v>
      </c>
      <c r="J1783" s="26">
        <f ca="1">IF(I1783=0,0,COUNTIF(I$19:$I1783,C1783*10+1))</f>
        <v>46</v>
      </c>
      <c r="K1783" s="21">
        <f t="shared" ca="1" si="169"/>
        <v>0</v>
      </c>
      <c r="L1783" s="24">
        <f t="shared" ca="1" si="170"/>
        <v>4388</v>
      </c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</row>
    <row r="1784" spans="1:44" x14ac:dyDescent="0.2">
      <c r="A1784" s="15">
        <f>Daten!A1784</f>
        <v>70325</v>
      </c>
      <c r="B1784" s="8" t="str">
        <f>Daten!B1784</f>
        <v>Lans</v>
      </c>
      <c r="C1784" s="15">
        <f t="shared" si="165"/>
        <v>7</v>
      </c>
      <c r="D1784" s="9">
        <f>Daten!E1784</f>
        <v>1077</v>
      </c>
      <c r="E1784" s="10">
        <f>Daten!D1784</f>
        <v>0</v>
      </c>
      <c r="F1784" s="9">
        <f t="shared" si="166"/>
        <v>1736.0597014925372</v>
      </c>
      <c r="H1784" s="26">
        <f t="shared" ca="1" si="167"/>
        <v>5736</v>
      </c>
      <c r="I1784" s="8">
        <f t="shared" ca="1" si="168"/>
        <v>71</v>
      </c>
      <c r="J1784" s="26">
        <f ca="1">IF(I1784=0,0,COUNTIF(I$19:$I1784,C1784*10+1))</f>
        <v>47</v>
      </c>
      <c r="K1784" s="21">
        <f t="shared" ca="1" si="169"/>
        <v>0</v>
      </c>
      <c r="L1784" s="24">
        <f t="shared" ca="1" si="170"/>
        <v>5736</v>
      </c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</row>
    <row r="1785" spans="1:44" x14ac:dyDescent="0.2">
      <c r="A1785" s="15">
        <f>Daten!A1785</f>
        <v>70326</v>
      </c>
      <c r="B1785" s="8" t="str">
        <f>Daten!B1785</f>
        <v>Leutasch</v>
      </c>
      <c r="C1785" s="15">
        <f t="shared" si="165"/>
        <v>7</v>
      </c>
      <c r="D1785" s="9">
        <f>Daten!E1785</f>
        <v>2431</v>
      </c>
      <c r="E1785" s="10">
        <f>Daten!D1785</f>
        <v>0</v>
      </c>
      <c r="F1785" s="9">
        <f t="shared" si="166"/>
        <v>3918.6268656716416</v>
      </c>
      <c r="H1785" s="26">
        <f t="shared" ca="1" si="167"/>
        <v>12946</v>
      </c>
      <c r="I1785" s="8">
        <f t="shared" ca="1" si="168"/>
        <v>71</v>
      </c>
      <c r="J1785" s="26">
        <f ca="1">IF(I1785=0,0,COUNTIF(I$19:$I1785,C1785*10+1))</f>
        <v>48</v>
      </c>
      <c r="K1785" s="21">
        <f t="shared" ca="1" si="169"/>
        <v>0</v>
      </c>
      <c r="L1785" s="24">
        <f t="shared" ca="1" si="170"/>
        <v>12946</v>
      </c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</row>
    <row r="1786" spans="1:44" x14ac:dyDescent="0.2">
      <c r="A1786" s="15">
        <f>Daten!A1786</f>
        <v>70327</v>
      </c>
      <c r="B1786" s="8" t="str">
        <f>Daten!B1786</f>
        <v>Matrei am Brenner</v>
      </c>
      <c r="C1786" s="15">
        <f t="shared" si="165"/>
        <v>7</v>
      </c>
      <c r="D1786" s="9">
        <f>Daten!E1786</f>
        <v>948</v>
      </c>
      <c r="E1786" s="10">
        <f>Daten!D1786</f>
        <v>0</v>
      </c>
      <c r="F1786" s="9">
        <f t="shared" si="166"/>
        <v>1528.1194029850747</v>
      </c>
      <c r="H1786" s="26">
        <f t="shared" ca="1" si="167"/>
        <v>5049</v>
      </c>
      <c r="I1786" s="8">
        <f t="shared" ca="1" si="168"/>
        <v>71</v>
      </c>
      <c r="J1786" s="26">
        <f ca="1">IF(I1786=0,0,COUNTIF(I$19:$I1786,C1786*10+1))</f>
        <v>49</v>
      </c>
      <c r="K1786" s="21">
        <f t="shared" ca="1" si="169"/>
        <v>0</v>
      </c>
      <c r="L1786" s="24">
        <f t="shared" ca="1" si="170"/>
        <v>5049</v>
      </c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</row>
    <row r="1787" spans="1:44" x14ac:dyDescent="0.2">
      <c r="A1787" s="15">
        <f>Daten!A1787</f>
        <v>70328</v>
      </c>
      <c r="B1787" s="8" t="str">
        <f>Daten!B1787</f>
        <v>Mieders</v>
      </c>
      <c r="C1787" s="15">
        <f t="shared" si="165"/>
        <v>7</v>
      </c>
      <c r="D1787" s="9">
        <f>Daten!E1787</f>
        <v>1885</v>
      </c>
      <c r="E1787" s="10">
        <f>Daten!D1787</f>
        <v>0</v>
      </c>
      <c r="F1787" s="9">
        <f t="shared" si="166"/>
        <v>3038.5074626865671</v>
      </c>
      <c r="H1787" s="26">
        <f t="shared" ca="1" si="167"/>
        <v>10039</v>
      </c>
      <c r="I1787" s="8">
        <f t="shared" ca="1" si="168"/>
        <v>71</v>
      </c>
      <c r="J1787" s="26">
        <f ca="1">IF(I1787=0,0,COUNTIF(I$19:$I1787,C1787*10+1))</f>
        <v>50</v>
      </c>
      <c r="K1787" s="21">
        <f t="shared" ca="1" si="169"/>
        <v>0</v>
      </c>
      <c r="L1787" s="24">
        <f t="shared" ca="1" si="170"/>
        <v>10039</v>
      </c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</row>
    <row r="1788" spans="1:44" x14ac:dyDescent="0.2">
      <c r="A1788" s="15">
        <f>Daten!A1788</f>
        <v>70329</v>
      </c>
      <c r="B1788" s="8" t="str">
        <f>Daten!B1788</f>
        <v>Mils</v>
      </c>
      <c r="C1788" s="15">
        <f t="shared" si="165"/>
        <v>7</v>
      </c>
      <c r="D1788" s="9">
        <f>Daten!E1788</f>
        <v>4451</v>
      </c>
      <c r="E1788" s="10">
        <f>Daten!D1788</f>
        <v>0</v>
      </c>
      <c r="F1788" s="9">
        <f t="shared" si="166"/>
        <v>7174.746268656716</v>
      </c>
      <c r="H1788" s="26">
        <f t="shared" ca="1" si="167"/>
        <v>23704</v>
      </c>
      <c r="I1788" s="8">
        <f t="shared" ca="1" si="168"/>
        <v>71</v>
      </c>
      <c r="J1788" s="26">
        <f ca="1">IF(I1788=0,0,COUNTIF(I$19:$I1788,C1788*10+1))</f>
        <v>51</v>
      </c>
      <c r="K1788" s="21">
        <f t="shared" ca="1" si="169"/>
        <v>0</v>
      </c>
      <c r="L1788" s="24">
        <f t="shared" ca="1" si="170"/>
        <v>23704</v>
      </c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</row>
    <row r="1789" spans="1:44" x14ac:dyDescent="0.2">
      <c r="A1789" s="15">
        <f>Daten!A1789</f>
        <v>70330</v>
      </c>
      <c r="B1789" s="8" t="str">
        <f>Daten!B1789</f>
        <v>Mühlbachl</v>
      </c>
      <c r="C1789" s="15">
        <f t="shared" si="165"/>
        <v>7</v>
      </c>
      <c r="D1789" s="9">
        <f>Daten!E1789</f>
        <v>1383</v>
      </c>
      <c r="E1789" s="10">
        <f>Daten!D1789</f>
        <v>0</v>
      </c>
      <c r="F1789" s="9">
        <f t="shared" si="166"/>
        <v>2229.313432835821</v>
      </c>
      <c r="H1789" s="26">
        <f t="shared" ca="1" si="167"/>
        <v>7365</v>
      </c>
      <c r="I1789" s="8">
        <f t="shared" ca="1" si="168"/>
        <v>71</v>
      </c>
      <c r="J1789" s="26">
        <f ca="1">IF(I1789=0,0,COUNTIF(I$19:$I1789,C1789*10+1))</f>
        <v>52</v>
      </c>
      <c r="K1789" s="21">
        <f t="shared" ca="1" si="169"/>
        <v>0</v>
      </c>
      <c r="L1789" s="24">
        <f t="shared" ca="1" si="170"/>
        <v>7365</v>
      </c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</row>
    <row r="1790" spans="1:44" x14ac:dyDescent="0.2">
      <c r="A1790" s="15">
        <f>Daten!A1790</f>
        <v>70331</v>
      </c>
      <c r="B1790" s="8" t="str">
        <f>Daten!B1790</f>
        <v>Mutters</v>
      </c>
      <c r="C1790" s="15">
        <f t="shared" si="165"/>
        <v>7</v>
      </c>
      <c r="D1790" s="9">
        <f>Daten!E1790</f>
        <v>2214</v>
      </c>
      <c r="E1790" s="10">
        <f>Daten!D1790</f>
        <v>0</v>
      </c>
      <c r="F1790" s="9">
        <f t="shared" si="166"/>
        <v>3568.8358208955224</v>
      </c>
      <c r="H1790" s="26">
        <f t="shared" ca="1" si="167"/>
        <v>11791</v>
      </c>
      <c r="I1790" s="8">
        <f t="shared" ca="1" si="168"/>
        <v>71</v>
      </c>
      <c r="J1790" s="26">
        <f ca="1">IF(I1790=0,0,COUNTIF(I$19:$I1790,C1790*10+1))</f>
        <v>53</v>
      </c>
      <c r="K1790" s="21">
        <f t="shared" ca="1" si="169"/>
        <v>0</v>
      </c>
      <c r="L1790" s="24">
        <f t="shared" ca="1" si="170"/>
        <v>11791</v>
      </c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</row>
    <row r="1791" spans="1:44" x14ac:dyDescent="0.2">
      <c r="A1791" s="15">
        <f>Daten!A1791</f>
        <v>70332</v>
      </c>
      <c r="B1791" s="8" t="str">
        <f>Daten!B1791</f>
        <v>Natters</v>
      </c>
      <c r="C1791" s="15">
        <f t="shared" si="165"/>
        <v>7</v>
      </c>
      <c r="D1791" s="9">
        <f>Daten!E1791</f>
        <v>2048</v>
      </c>
      <c r="E1791" s="10">
        <f>Daten!D1791</f>
        <v>0</v>
      </c>
      <c r="F1791" s="9">
        <f t="shared" si="166"/>
        <v>3301.2537313432836</v>
      </c>
      <c r="H1791" s="26">
        <f t="shared" ca="1" si="167"/>
        <v>10907</v>
      </c>
      <c r="I1791" s="8">
        <f t="shared" ca="1" si="168"/>
        <v>71</v>
      </c>
      <c r="J1791" s="26">
        <f ca="1">IF(I1791=0,0,COUNTIF(I$19:$I1791,C1791*10+1))</f>
        <v>54</v>
      </c>
      <c r="K1791" s="21">
        <f t="shared" ca="1" si="169"/>
        <v>0</v>
      </c>
      <c r="L1791" s="24">
        <f t="shared" ca="1" si="170"/>
        <v>10907</v>
      </c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</row>
    <row r="1792" spans="1:44" x14ac:dyDescent="0.2">
      <c r="A1792" s="15">
        <f>Daten!A1792</f>
        <v>70333</v>
      </c>
      <c r="B1792" s="8" t="str">
        <f>Daten!B1792</f>
        <v>Navis</v>
      </c>
      <c r="C1792" s="15">
        <f t="shared" si="165"/>
        <v>7</v>
      </c>
      <c r="D1792" s="9">
        <f>Daten!E1792</f>
        <v>2002</v>
      </c>
      <c r="E1792" s="10">
        <f>Daten!D1792</f>
        <v>0</v>
      </c>
      <c r="F1792" s="9">
        <f t="shared" si="166"/>
        <v>3227.1044776119402</v>
      </c>
      <c r="H1792" s="26">
        <f t="shared" ca="1" si="167"/>
        <v>10662</v>
      </c>
      <c r="I1792" s="8">
        <f t="shared" ca="1" si="168"/>
        <v>71</v>
      </c>
      <c r="J1792" s="26">
        <f ca="1">IF(I1792=0,0,COUNTIF(I$19:$I1792,C1792*10+1))</f>
        <v>55</v>
      </c>
      <c r="K1792" s="21">
        <f t="shared" ca="1" si="169"/>
        <v>0</v>
      </c>
      <c r="L1792" s="24">
        <f t="shared" ca="1" si="170"/>
        <v>10662</v>
      </c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</row>
    <row r="1793" spans="1:44" x14ac:dyDescent="0.2">
      <c r="A1793" s="15">
        <f>Daten!A1793</f>
        <v>70334</v>
      </c>
      <c r="B1793" s="8" t="str">
        <f>Daten!B1793</f>
        <v>Neustift im Stubaital</v>
      </c>
      <c r="C1793" s="15">
        <f t="shared" si="165"/>
        <v>7</v>
      </c>
      <c r="D1793" s="9">
        <f>Daten!E1793</f>
        <v>4777</v>
      </c>
      <c r="E1793" s="10">
        <f>Daten!D1793</f>
        <v>0</v>
      </c>
      <c r="F1793" s="9">
        <f t="shared" si="166"/>
        <v>7700.2388059701489</v>
      </c>
      <c r="H1793" s="26">
        <f t="shared" ca="1" si="167"/>
        <v>25440</v>
      </c>
      <c r="I1793" s="8">
        <f t="shared" ca="1" si="168"/>
        <v>71</v>
      </c>
      <c r="J1793" s="26">
        <f ca="1">IF(I1793=0,0,COUNTIF(I$19:$I1793,C1793*10+1))</f>
        <v>56</v>
      </c>
      <c r="K1793" s="21">
        <f t="shared" ca="1" si="169"/>
        <v>0</v>
      </c>
      <c r="L1793" s="24">
        <f t="shared" ca="1" si="170"/>
        <v>25440</v>
      </c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</row>
    <row r="1794" spans="1:44" x14ac:dyDescent="0.2">
      <c r="A1794" s="15">
        <f>Daten!A1794</f>
        <v>70335</v>
      </c>
      <c r="B1794" s="8" t="str">
        <f>Daten!B1794</f>
        <v>Oberhofen im Inntal</v>
      </c>
      <c r="C1794" s="15">
        <f t="shared" si="165"/>
        <v>7</v>
      </c>
      <c r="D1794" s="9">
        <f>Daten!E1794</f>
        <v>1875</v>
      </c>
      <c r="E1794" s="10">
        <f>Daten!D1794</f>
        <v>0</v>
      </c>
      <c r="F1794" s="9">
        <f t="shared" si="166"/>
        <v>3022.3880597014927</v>
      </c>
      <c r="H1794" s="26">
        <f t="shared" ca="1" si="167"/>
        <v>9985</v>
      </c>
      <c r="I1794" s="8">
        <f t="shared" ca="1" si="168"/>
        <v>71</v>
      </c>
      <c r="J1794" s="26">
        <f ca="1">IF(I1794=0,0,COUNTIF(I$19:$I1794,C1794*10+1))</f>
        <v>57</v>
      </c>
      <c r="K1794" s="21">
        <f t="shared" ca="1" si="169"/>
        <v>0</v>
      </c>
      <c r="L1794" s="24">
        <f t="shared" ca="1" si="170"/>
        <v>9985</v>
      </c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</row>
    <row r="1795" spans="1:44" x14ac:dyDescent="0.2">
      <c r="A1795" s="15">
        <f>Daten!A1795</f>
        <v>70336</v>
      </c>
      <c r="B1795" s="8" t="str">
        <f>Daten!B1795</f>
        <v>Obernberg am Brenner</v>
      </c>
      <c r="C1795" s="15">
        <f t="shared" si="165"/>
        <v>7</v>
      </c>
      <c r="D1795" s="9">
        <f>Daten!E1795</f>
        <v>372</v>
      </c>
      <c r="E1795" s="10">
        <f>Daten!D1795</f>
        <v>0</v>
      </c>
      <c r="F1795" s="9">
        <f t="shared" si="166"/>
        <v>599.64179104477614</v>
      </c>
      <c r="H1795" s="26">
        <f t="shared" ca="1" si="167"/>
        <v>1981</v>
      </c>
      <c r="I1795" s="8">
        <f t="shared" ca="1" si="168"/>
        <v>71</v>
      </c>
      <c r="J1795" s="26">
        <f ca="1">IF(I1795=0,0,COUNTIF(I$19:$I1795,C1795*10+1))</f>
        <v>58</v>
      </c>
      <c r="K1795" s="21">
        <f t="shared" ca="1" si="169"/>
        <v>0</v>
      </c>
      <c r="L1795" s="24">
        <f t="shared" ca="1" si="170"/>
        <v>1981</v>
      </c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</row>
    <row r="1796" spans="1:44" x14ac:dyDescent="0.2">
      <c r="A1796" s="15">
        <f>Daten!A1796</f>
        <v>70337</v>
      </c>
      <c r="B1796" s="8" t="str">
        <f>Daten!B1796</f>
        <v>Oberperfuss</v>
      </c>
      <c r="C1796" s="15">
        <f t="shared" si="165"/>
        <v>7</v>
      </c>
      <c r="D1796" s="9">
        <f>Daten!E1796</f>
        <v>3083</v>
      </c>
      <c r="E1796" s="10">
        <f>Daten!D1796</f>
        <v>0</v>
      </c>
      <c r="F1796" s="9">
        <f t="shared" si="166"/>
        <v>4969.6119402985078</v>
      </c>
      <c r="H1796" s="26">
        <f t="shared" ca="1" si="167"/>
        <v>16419</v>
      </c>
      <c r="I1796" s="8">
        <f t="shared" ca="1" si="168"/>
        <v>71</v>
      </c>
      <c r="J1796" s="26">
        <f ca="1">IF(I1796=0,0,COUNTIF(I$19:$I1796,C1796*10+1))</f>
        <v>59</v>
      </c>
      <c r="K1796" s="21">
        <f t="shared" ca="1" si="169"/>
        <v>0</v>
      </c>
      <c r="L1796" s="24">
        <f t="shared" ca="1" si="170"/>
        <v>16419</v>
      </c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</row>
    <row r="1797" spans="1:44" x14ac:dyDescent="0.2">
      <c r="A1797" s="15">
        <f>Daten!A1797</f>
        <v>70338</v>
      </c>
      <c r="B1797" s="8" t="str">
        <f>Daten!B1797</f>
        <v>Patsch</v>
      </c>
      <c r="C1797" s="15">
        <f t="shared" si="165"/>
        <v>7</v>
      </c>
      <c r="D1797" s="9">
        <f>Daten!E1797</f>
        <v>1029</v>
      </c>
      <c r="E1797" s="10">
        <f>Daten!D1797</f>
        <v>0</v>
      </c>
      <c r="F1797" s="9">
        <f t="shared" si="166"/>
        <v>1658.686567164179</v>
      </c>
      <c r="H1797" s="26">
        <f t="shared" ca="1" si="167"/>
        <v>5480</v>
      </c>
      <c r="I1797" s="8">
        <f t="shared" ca="1" si="168"/>
        <v>71</v>
      </c>
      <c r="J1797" s="26">
        <f ca="1">IF(I1797=0,0,COUNTIF(I$19:$I1797,C1797*10+1))</f>
        <v>60</v>
      </c>
      <c r="K1797" s="21">
        <f t="shared" ca="1" si="169"/>
        <v>0</v>
      </c>
      <c r="L1797" s="24">
        <f t="shared" ca="1" si="170"/>
        <v>5480</v>
      </c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</row>
    <row r="1798" spans="1:44" x14ac:dyDescent="0.2">
      <c r="A1798" s="15">
        <f>Daten!A1798</f>
        <v>70339</v>
      </c>
      <c r="B1798" s="8" t="str">
        <f>Daten!B1798</f>
        <v>Pettnau</v>
      </c>
      <c r="C1798" s="15">
        <f t="shared" si="165"/>
        <v>7</v>
      </c>
      <c r="D1798" s="9">
        <f>Daten!E1798</f>
        <v>1060</v>
      </c>
      <c r="E1798" s="10">
        <f>Daten!D1798</f>
        <v>0</v>
      </c>
      <c r="F1798" s="9">
        <f t="shared" si="166"/>
        <v>1708.6567164179105</v>
      </c>
      <c r="H1798" s="26">
        <f t="shared" ca="1" si="167"/>
        <v>5645</v>
      </c>
      <c r="I1798" s="8">
        <f t="shared" ca="1" si="168"/>
        <v>71</v>
      </c>
      <c r="J1798" s="26">
        <f ca="1">IF(I1798=0,0,COUNTIF(I$19:$I1798,C1798*10+1))</f>
        <v>61</v>
      </c>
      <c r="K1798" s="21">
        <f t="shared" ca="1" si="169"/>
        <v>0</v>
      </c>
      <c r="L1798" s="24">
        <f t="shared" ca="1" si="170"/>
        <v>5645</v>
      </c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</row>
    <row r="1799" spans="1:44" x14ac:dyDescent="0.2">
      <c r="A1799" s="15">
        <f>Daten!A1799</f>
        <v>70340</v>
      </c>
      <c r="B1799" s="8" t="str">
        <f>Daten!B1799</f>
        <v>Pfaffenhofen</v>
      </c>
      <c r="C1799" s="15">
        <f t="shared" si="165"/>
        <v>7</v>
      </c>
      <c r="D1799" s="9">
        <f>Daten!E1799</f>
        <v>1149</v>
      </c>
      <c r="E1799" s="10">
        <f>Daten!D1799</f>
        <v>0</v>
      </c>
      <c r="F1799" s="9">
        <f t="shared" si="166"/>
        <v>1852.1194029850747</v>
      </c>
      <c r="H1799" s="26">
        <f t="shared" ca="1" si="167"/>
        <v>6119</v>
      </c>
      <c r="I1799" s="8">
        <f t="shared" ca="1" si="168"/>
        <v>71</v>
      </c>
      <c r="J1799" s="26">
        <f ca="1">IF(I1799=0,0,COUNTIF(I$19:$I1799,C1799*10+1))</f>
        <v>62</v>
      </c>
      <c r="K1799" s="21">
        <f t="shared" ca="1" si="169"/>
        <v>0</v>
      </c>
      <c r="L1799" s="24">
        <f t="shared" ca="1" si="170"/>
        <v>6119</v>
      </c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</row>
    <row r="1800" spans="1:44" x14ac:dyDescent="0.2">
      <c r="A1800" s="15">
        <f>Daten!A1800</f>
        <v>70341</v>
      </c>
      <c r="B1800" s="8" t="str">
        <f>Daten!B1800</f>
        <v>Pfons</v>
      </c>
      <c r="C1800" s="15">
        <f t="shared" si="165"/>
        <v>7</v>
      </c>
      <c r="D1800" s="9">
        <f>Daten!E1800</f>
        <v>1224</v>
      </c>
      <c r="E1800" s="10">
        <f>Daten!D1800</f>
        <v>0</v>
      </c>
      <c r="F1800" s="9">
        <f t="shared" si="166"/>
        <v>1973.0149253731342</v>
      </c>
      <c r="H1800" s="26">
        <f t="shared" ca="1" si="167"/>
        <v>6518</v>
      </c>
      <c r="I1800" s="8">
        <f t="shared" ca="1" si="168"/>
        <v>71</v>
      </c>
      <c r="J1800" s="26">
        <f ca="1">IF(I1800=0,0,COUNTIF(I$19:$I1800,C1800*10+1))</f>
        <v>63</v>
      </c>
      <c r="K1800" s="21">
        <f t="shared" ca="1" si="169"/>
        <v>0</v>
      </c>
      <c r="L1800" s="24">
        <f t="shared" ca="1" si="170"/>
        <v>6518</v>
      </c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</row>
    <row r="1801" spans="1:44" x14ac:dyDescent="0.2">
      <c r="A1801" s="15">
        <f>Daten!A1801</f>
        <v>70342</v>
      </c>
      <c r="B1801" s="8" t="str">
        <f>Daten!B1801</f>
        <v>Polling in Tirol</v>
      </c>
      <c r="C1801" s="15">
        <f t="shared" si="165"/>
        <v>7</v>
      </c>
      <c r="D1801" s="9">
        <f>Daten!E1801</f>
        <v>1216</v>
      </c>
      <c r="E1801" s="10">
        <f>Daten!D1801</f>
        <v>0</v>
      </c>
      <c r="F1801" s="9">
        <f t="shared" si="166"/>
        <v>1960.1194029850747</v>
      </c>
      <c r="H1801" s="26">
        <f t="shared" ca="1" si="167"/>
        <v>6476</v>
      </c>
      <c r="I1801" s="8">
        <f t="shared" ca="1" si="168"/>
        <v>71</v>
      </c>
      <c r="J1801" s="26">
        <f ca="1">IF(I1801=0,0,COUNTIF(I$19:$I1801,C1801*10+1))</f>
        <v>64</v>
      </c>
      <c r="K1801" s="21">
        <f t="shared" ca="1" si="169"/>
        <v>0</v>
      </c>
      <c r="L1801" s="24">
        <f t="shared" ca="1" si="170"/>
        <v>6476</v>
      </c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</row>
    <row r="1802" spans="1:44" x14ac:dyDescent="0.2">
      <c r="A1802" s="15">
        <f>Daten!A1802</f>
        <v>70343</v>
      </c>
      <c r="B1802" s="8" t="str">
        <f>Daten!B1802</f>
        <v>Ranggen</v>
      </c>
      <c r="C1802" s="15">
        <f t="shared" si="165"/>
        <v>7</v>
      </c>
      <c r="D1802" s="9">
        <f>Daten!E1802</f>
        <v>1093</v>
      </c>
      <c r="E1802" s="10">
        <f>Daten!D1802</f>
        <v>0</v>
      </c>
      <c r="F1802" s="9">
        <f t="shared" si="166"/>
        <v>1761.8507462686566</v>
      </c>
      <c r="H1802" s="26">
        <f t="shared" ca="1" si="167"/>
        <v>5821</v>
      </c>
      <c r="I1802" s="8">
        <f t="shared" ca="1" si="168"/>
        <v>71</v>
      </c>
      <c r="J1802" s="26">
        <f ca="1">IF(I1802=0,0,COUNTIF(I$19:$I1802,C1802*10+1))</f>
        <v>65</v>
      </c>
      <c r="K1802" s="21">
        <f t="shared" ca="1" si="169"/>
        <v>0</v>
      </c>
      <c r="L1802" s="24">
        <f t="shared" ca="1" si="170"/>
        <v>5821</v>
      </c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</row>
    <row r="1803" spans="1:44" x14ac:dyDescent="0.2">
      <c r="A1803" s="15">
        <f>Daten!A1803</f>
        <v>70344</v>
      </c>
      <c r="B1803" s="8" t="str">
        <f>Daten!B1803</f>
        <v>Reith bei Seefeld</v>
      </c>
      <c r="C1803" s="15">
        <f t="shared" si="165"/>
        <v>7</v>
      </c>
      <c r="D1803" s="9">
        <f>Daten!E1803</f>
        <v>1371</v>
      </c>
      <c r="E1803" s="10">
        <f>Daten!D1803</f>
        <v>0</v>
      </c>
      <c r="F1803" s="9">
        <f t="shared" si="166"/>
        <v>2209.9701492537315</v>
      </c>
      <c r="H1803" s="26">
        <f t="shared" ca="1" si="167"/>
        <v>7301</v>
      </c>
      <c r="I1803" s="8">
        <f t="shared" ca="1" si="168"/>
        <v>71</v>
      </c>
      <c r="J1803" s="26">
        <f ca="1">IF(I1803=0,0,COUNTIF(I$19:$I1803,C1803*10+1))</f>
        <v>66</v>
      </c>
      <c r="K1803" s="21">
        <f t="shared" ca="1" si="169"/>
        <v>0</v>
      </c>
      <c r="L1803" s="24">
        <f t="shared" ca="1" si="170"/>
        <v>7301</v>
      </c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</row>
    <row r="1804" spans="1:44" x14ac:dyDescent="0.2">
      <c r="A1804" s="15">
        <f>Daten!A1804</f>
        <v>70345</v>
      </c>
      <c r="B1804" s="8" t="str">
        <f>Daten!B1804</f>
        <v>Rinn</v>
      </c>
      <c r="C1804" s="15">
        <f t="shared" si="165"/>
        <v>7</v>
      </c>
      <c r="D1804" s="9">
        <f>Daten!E1804</f>
        <v>1907</v>
      </c>
      <c r="E1804" s="10">
        <f>Daten!D1804</f>
        <v>0</v>
      </c>
      <c r="F1804" s="9">
        <f t="shared" si="166"/>
        <v>3073.9701492537315</v>
      </c>
      <c r="H1804" s="26">
        <f t="shared" ca="1" si="167"/>
        <v>10156</v>
      </c>
      <c r="I1804" s="8">
        <f t="shared" ca="1" si="168"/>
        <v>71</v>
      </c>
      <c r="J1804" s="26">
        <f ca="1">IF(I1804=0,0,COUNTIF(I$19:$I1804,C1804*10+1))</f>
        <v>67</v>
      </c>
      <c r="K1804" s="21">
        <f t="shared" ca="1" si="169"/>
        <v>0</v>
      </c>
      <c r="L1804" s="24">
        <f t="shared" ca="1" si="170"/>
        <v>10156</v>
      </c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</row>
    <row r="1805" spans="1:44" x14ac:dyDescent="0.2">
      <c r="A1805" s="15">
        <f>Daten!A1805</f>
        <v>70346</v>
      </c>
      <c r="B1805" s="8" t="str">
        <f>Daten!B1805</f>
        <v>Rum</v>
      </c>
      <c r="C1805" s="15">
        <f t="shared" si="165"/>
        <v>7</v>
      </c>
      <c r="D1805" s="9">
        <f>Daten!E1805</f>
        <v>9220</v>
      </c>
      <c r="E1805" s="10">
        <f>Daten!D1805</f>
        <v>0</v>
      </c>
      <c r="F1805" s="9">
        <f t="shared" si="166"/>
        <v>14982.487562189055</v>
      </c>
      <c r="H1805" s="26">
        <f t="shared" ca="1" si="167"/>
        <v>49499</v>
      </c>
      <c r="I1805" s="8">
        <f t="shared" ca="1" si="168"/>
        <v>71</v>
      </c>
      <c r="J1805" s="26">
        <f ca="1">IF(I1805=0,0,COUNTIF(I$19:$I1805,C1805*10+1))</f>
        <v>68</v>
      </c>
      <c r="K1805" s="21">
        <f t="shared" ca="1" si="169"/>
        <v>0</v>
      </c>
      <c r="L1805" s="24">
        <f t="shared" ca="1" si="170"/>
        <v>49499</v>
      </c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</row>
    <row r="1806" spans="1:44" x14ac:dyDescent="0.2">
      <c r="A1806" s="15">
        <f>Daten!A1806</f>
        <v>70347</v>
      </c>
      <c r="B1806" s="8" t="str">
        <f>Daten!B1806</f>
        <v>St. Sigmund im Sellrain</v>
      </c>
      <c r="C1806" s="15">
        <f t="shared" si="165"/>
        <v>7</v>
      </c>
      <c r="D1806" s="9">
        <f>Daten!E1806</f>
        <v>174</v>
      </c>
      <c r="E1806" s="10">
        <f>Daten!D1806</f>
        <v>0</v>
      </c>
      <c r="F1806" s="9">
        <f t="shared" si="166"/>
        <v>280.47761194029852</v>
      </c>
      <c r="H1806" s="26">
        <f t="shared" ca="1" si="167"/>
        <v>927</v>
      </c>
      <c r="I1806" s="8">
        <f t="shared" ca="1" si="168"/>
        <v>71</v>
      </c>
      <c r="J1806" s="26">
        <f ca="1">IF(I1806=0,0,COUNTIF(I$19:$I1806,C1806*10+1))</f>
        <v>69</v>
      </c>
      <c r="K1806" s="21">
        <f t="shared" ca="1" si="169"/>
        <v>0</v>
      </c>
      <c r="L1806" s="24">
        <f t="shared" ca="1" si="170"/>
        <v>927</v>
      </c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</row>
    <row r="1807" spans="1:44" x14ac:dyDescent="0.2">
      <c r="A1807" s="15">
        <f>Daten!A1807</f>
        <v>70348</v>
      </c>
      <c r="B1807" s="8" t="str">
        <f>Daten!B1807</f>
        <v>Scharnitz</v>
      </c>
      <c r="C1807" s="15">
        <f t="shared" si="165"/>
        <v>7</v>
      </c>
      <c r="D1807" s="9">
        <f>Daten!E1807</f>
        <v>1389</v>
      </c>
      <c r="E1807" s="10">
        <f>Daten!D1807</f>
        <v>0</v>
      </c>
      <c r="F1807" s="9">
        <f t="shared" si="166"/>
        <v>2238.9850746268658</v>
      </c>
      <c r="H1807" s="26">
        <f t="shared" ca="1" si="167"/>
        <v>7397</v>
      </c>
      <c r="I1807" s="8">
        <f t="shared" ca="1" si="168"/>
        <v>71</v>
      </c>
      <c r="J1807" s="26">
        <f ca="1">IF(I1807=0,0,COUNTIF(I$19:$I1807,C1807*10+1))</f>
        <v>70</v>
      </c>
      <c r="K1807" s="21">
        <f t="shared" ca="1" si="169"/>
        <v>0</v>
      </c>
      <c r="L1807" s="24">
        <f t="shared" ca="1" si="170"/>
        <v>7397</v>
      </c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</row>
    <row r="1808" spans="1:44" x14ac:dyDescent="0.2">
      <c r="A1808" s="15">
        <f>Daten!A1808</f>
        <v>70349</v>
      </c>
      <c r="B1808" s="8" t="str">
        <f>Daten!B1808</f>
        <v>Schmirn</v>
      </c>
      <c r="C1808" s="15">
        <f t="shared" si="165"/>
        <v>7</v>
      </c>
      <c r="D1808" s="9">
        <f>Daten!E1808</f>
        <v>869</v>
      </c>
      <c r="E1808" s="10">
        <f>Daten!D1808</f>
        <v>0</v>
      </c>
      <c r="F1808" s="9">
        <f t="shared" si="166"/>
        <v>1400.7761194029852</v>
      </c>
      <c r="H1808" s="26">
        <f t="shared" ca="1" si="167"/>
        <v>4628</v>
      </c>
      <c r="I1808" s="8">
        <f t="shared" ca="1" si="168"/>
        <v>71</v>
      </c>
      <c r="J1808" s="26">
        <f ca="1">IF(I1808=0,0,COUNTIF(I$19:$I1808,C1808*10+1))</f>
        <v>71</v>
      </c>
      <c r="K1808" s="21">
        <f t="shared" ca="1" si="169"/>
        <v>0</v>
      </c>
      <c r="L1808" s="24">
        <f t="shared" ca="1" si="170"/>
        <v>4628</v>
      </c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</row>
    <row r="1809" spans="1:44" x14ac:dyDescent="0.2">
      <c r="A1809" s="15">
        <f>Daten!A1809</f>
        <v>70350</v>
      </c>
      <c r="B1809" s="8" t="str">
        <f>Daten!B1809</f>
        <v>Schönberg im Stubaital</v>
      </c>
      <c r="C1809" s="15">
        <f t="shared" si="165"/>
        <v>7</v>
      </c>
      <c r="D1809" s="9">
        <f>Daten!E1809</f>
        <v>1114</v>
      </c>
      <c r="E1809" s="10">
        <f>Daten!D1809</f>
        <v>0</v>
      </c>
      <c r="F1809" s="9">
        <f t="shared" si="166"/>
        <v>1795.7014925373135</v>
      </c>
      <c r="H1809" s="26">
        <f t="shared" ca="1" si="167"/>
        <v>5933</v>
      </c>
      <c r="I1809" s="8">
        <f t="shared" ca="1" si="168"/>
        <v>71</v>
      </c>
      <c r="J1809" s="26">
        <f ca="1">IF(I1809=0,0,COUNTIF(I$19:$I1809,C1809*10+1))</f>
        <v>72</v>
      </c>
      <c r="K1809" s="21">
        <f t="shared" ca="1" si="169"/>
        <v>0</v>
      </c>
      <c r="L1809" s="24">
        <f t="shared" ca="1" si="170"/>
        <v>5933</v>
      </c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</row>
    <row r="1810" spans="1:44" x14ac:dyDescent="0.2">
      <c r="A1810" s="15">
        <f>Daten!A1810</f>
        <v>70351</v>
      </c>
      <c r="B1810" s="8" t="str">
        <f>Daten!B1810</f>
        <v>Seefeld in Tirol</v>
      </c>
      <c r="C1810" s="15">
        <f t="shared" si="165"/>
        <v>7</v>
      </c>
      <c r="D1810" s="9">
        <f>Daten!E1810</f>
        <v>3436</v>
      </c>
      <c r="E1810" s="10">
        <f>Daten!D1810</f>
        <v>0</v>
      </c>
      <c r="F1810" s="9">
        <f t="shared" si="166"/>
        <v>5538.626865671642</v>
      </c>
      <c r="H1810" s="26">
        <f t="shared" ca="1" si="167"/>
        <v>18298</v>
      </c>
      <c r="I1810" s="8">
        <f t="shared" ca="1" si="168"/>
        <v>71</v>
      </c>
      <c r="J1810" s="26">
        <f ca="1">IF(I1810=0,0,COUNTIF(I$19:$I1810,C1810*10+1))</f>
        <v>73</v>
      </c>
      <c r="K1810" s="21">
        <f t="shared" ca="1" si="169"/>
        <v>0</v>
      </c>
      <c r="L1810" s="24">
        <f t="shared" ca="1" si="170"/>
        <v>18298</v>
      </c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</row>
    <row r="1811" spans="1:44" x14ac:dyDescent="0.2">
      <c r="A1811" s="15">
        <f>Daten!A1811</f>
        <v>70352</v>
      </c>
      <c r="B1811" s="8" t="str">
        <f>Daten!B1811</f>
        <v>Sellrain</v>
      </c>
      <c r="C1811" s="15">
        <f t="shared" ref="C1811:C1874" si="171">INT(A1811/10000)</f>
        <v>7</v>
      </c>
      <c r="D1811" s="9">
        <f>Daten!E1811</f>
        <v>1337</v>
      </c>
      <c r="E1811" s="10">
        <f>Daten!D1811</f>
        <v>0</v>
      </c>
      <c r="F1811" s="9">
        <f t="shared" ref="F1811:F1874" si="172">IF(AND(E1811=1,D1811&lt;=20000),D1811*2,IF(D1811&lt;=10000,D1811*(1+41/67),IF(D1811&lt;=20000,D1811*(1+2/3),IF(D1811&lt;=50000,D1811*(2),D1811*(2+1/3))))+IF(AND(D1811&gt;9000,D1811&lt;=10000),(D1811-9000)*(110/201),0)+IF(AND(D1811&gt;18000,D1811&lt;=20000),(D1811-18000)*(3+1/3),0)+IF(AND(D1811&gt;45000,D1811&lt;=50000),(D1811-45000)*(3+1/3),0))</f>
        <v>2155.1641791044776</v>
      </c>
      <c r="H1811" s="26">
        <f t="shared" ref="H1811:H1874" ca="1" si="173">ROUND(OFFSET($G$6,C1811,0)/OFFSET($F$6,C1811,0)*F1811,0)</f>
        <v>7120</v>
      </c>
      <c r="I1811" s="8">
        <f t="shared" ref="I1811:I1874" ca="1" si="174">IF(H1811&gt;0,C1811*10+1,0)</f>
        <v>71</v>
      </c>
      <c r="J1811" s="26">
        <f ca="1">IF(I1811=0,0,COUNTIF(I$19:$I1811,C1811*10+1))</f>
        <v>74</v>
      </c>
      <c r="K1811" s="21">
        <f t="shared" ref="K1811:K1874" ca="1" si="175">IF(J1811=1,OFFSET($G$6,C1811,0)-OFFSET($H$6,C1811,0),0)</f>
        <v>0</v>
      </c>
      <c r="L1811" s="24">
        <f t="shared" ref="L1811:L1874" ca="1" si="176">H1811+K1811</f>
        <v>7120</v>
      </c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</row>
    <row r="1812" spans="1:44" x14ac:dyDescent="0.2">
      <c r="A1812" s="15">
        <f>Daten!A1812</f>
        <v>70353</v>
      </c>
      <c r="B1812" s="8" t="str">
        <f>Daten!B1812</f>
        <v>Sistrans</v>
      </c>
      <c r="C1812" s="15">
        <f t="shared" si="171"/>
        <v>7</v>
      </c>
      <c r="D1812" s="9">
        <f>Daten!E1812</f>
        <v>2240</v>
      </c>
      <c r="E1812" s="10">
        <f>Daten!D1812</f>
        <v>0</v>
      </c>
      <c r="F1812" s="9">
        <f t="shared" si="172"/>
        <v>3610.7462686567164</v>
      </c>
      <c r="H1812" s="26">
        <f t="shared" ca="1" si="173"/>
        <v>11929</v>
      </c>
      <c r="I1812" s="8">
        <f t="shared" ca="1" si="174"/>
        <v>71</v>
      </c>
      <c r="J1812" s="26">
        <f ca="1">IF(I1812=0,0,COUNTIF(I$19:$I1812,C1812*10+1))</f>
        <v>75</v>
      </c>
      <c r="K1812" s="21">
        <f t="shared" ca="1" si="175"/>
        <v>0</v>
      </c>
      <c r="L1812" s="24">
        <f t="shared" ca="1" si="176"/>
        <v>11929</v>
      </c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</row>
    <row r="1813" spans="1:44" x14ac:dyDescent="0.2">
      <c r="A1813" s="15">
        <f>Daten!A1813</f>
        <v>70354</v>
      </c>
      <c r="B1813" s="8" t="str">
        <f>Daten!B1813</f>
        <v>Hall in Tirol</v>
      </c>
      <c r="C1813" s="15">
        <f t="shared" si="171"/>
        <v>7</v>
      </c>
      <c r="D1813" s="9">
        <f>Daten!E1813</f>
        <v>13913</v>
      </c>
      <c r="E1813" s="10">
        <f>Daten!D1813</f>
        <v>0</v>
      </c>
      <c r="F1813" s="9">
        <f t="shared" si="172"/>
        <v>23188.333333333332</v>
      </c>
      <c r="H1813" s="26">
        <f t="shared" ca="1" si="173"/>
        <v>76609</v>
      </c>
      <c r="I1813" s="8">
        <f t="shared" ca="1" si="174"/>
        <v>71</v>
      </c>
      <c r="J1813" s="26">
        <f ca="1">IF(I1813=0,0,COUNTIF(I$19:$I1813,C1813*10+1))</f>
        <v>76</v>
      </c>
      <c r="K1813" s="21">
        <f t="shared" ca="1" si="175"/>
        <v>0</v>
      </c>
      <c r="L1813" s="24">
        <f t="shared" ca="1" si="176"/>
        <v>76609</v>
      </c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</row>
    <row r="1814" spans="1:44" x14ac:dyDescent="0.2">
      <c r="A1814" s="15">
        <f>Daten!A1814</f>
        <v>70355</v>
      </c>
      <c r="B1814" s="8" t="str">
        <f>Daten!B1814</f>
        <v>Steinach am Brenner</v>
      </c>
      <c r="C1814" s="15">
        <f t="shared" si="171"/>
        <v>7</v>
      </c>
      <c r="D1814" s="9">
        <f>Daten!E1814</f>
        <v>3681</v>
      </c>
      <c r="E1814" s="10">
        <f>Daten!D1814</f>
        <v>0</v>
      </c>
      <c r="F1814" s="9">
        <f t="shared" si="172"/>
        <v>5933.5522388059699</v>
      </c>
      <c r="H1814" s="26">
        <f t="shared" ca="1" si="173"/>
        <v>19603</v>
      </c>
      <c r="I1814" s="8">
        <f t="shared" ca="1" si="174"/>
        <v>71</v>
      </c>
      <c r="J1814" s="26">
        <f ca="1">IF(I1814=0,0,COUNTIF(I$19:$I1814,C1814*10+1))</f>
        <v>77</v>
      </c>
      <c r="K1814" s="21">
        <f t="shared" ca="1" si="175"/>
        <v>0</v>
      </c>
      <c r="L1814" s="24">
        <f t="shared" ca="1" si="176"/>
        <v>19603</v>
      </c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</row>
    <row r="1815" spans="1:44" x14ac:dyDescent="0.2">
      <c r="A1815" s="15">
        <f>Daten!A1815</f>
        <v>70356</v>
      </c>
      <c r="B1815" s="8" t="str">
        <f>Daten!B1815</f>
        <v>Telfes im Stubai</v>
      </c>
      <c r="C1815" s="15">
        <f t="shared" si="171"/>
        <v>7</v>
      </c>
      <c r="D1815" s="9">
        <f>Daten!E1815</f>
        <v>1599</v>
      </c>
      <c r="E1815" s="10">
        <f>Daten!D1815</f>
        <v>0</v>
      </c>
      <c r="F1815" s="9">
        <f t="shared" si="172"/>
        <v>2577.4925373134329</v>
      </c>
      <c r="H1815" s="26">
        <f t="shared" ca="1" si="173"/>
        <v>8515</v>
      </c>
      <c r="I1815" s="8">
        <f t="shared" ca="1" si="174"/>
        <v>71</v>
      </c>
      <c r="J1815" s="26">
        <f ca="1">IF(I1815=0,0,COUNTIF(I$19:$I1815,C1815*10+1))</f>
        <v>78</v>
      </c>
      <c r="K1815" s="21">
        <f t="shared" ca="1" si="175"/>
        <v>0</v>
      </c>
      <c r="L1815" s="24">
        <f t="shared" ca="1" si="176"/>
        <v>8515</v>
      </c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</row>
    <row r="1816" spans="1:44" x14ac:dyDescent="0.2">
      <c r="A1816" s="15">
        <f>Daten!A1816</f>
        <v>70357</v>
      </c>
      <c r="B1816" s="8" t="str">
        <f>Daten!B1816</f>
        <v>Telfs</v>
      </c>
      <c r="C1816" s="15">
        <f t="shared" si="171"/>
        <v>7</v>
      </c>
      <c r="D1816" s="9">
        <f>Daten!E1816</f>
        <v>15902</v>
      </c>
      <c r="E1816" s="10">
        <f>Daten!D1816</f>
        <v>0</v>
      </c>
      <c r="F1816" s="9">
        <f t="shared" si="172"/>
        <v>26503.333333333332</v>
      </c>
      <c r="H1816" s="26">
        <f t="shared" ca="1" si="173"/>
        <v>87561</v>
      </c>
      <c r="I1816" s="8">
        <f t="shared" ca="1" si="174"/>
        <v>71</v>
      </c>
      <c r="J1816" s="26">
        <f ca="1">IF(I1816=0,0,COUNTIF(I$19:$I1816,C1816*10+1))</f>
        <v>79</v>
      </c>
      <c r="K1816" s="21">
        <f t="shared" ca="1" si="175"/>
        <v>0</v>
      </c>
      <c r="L1816" s="24">
        <f t="shared" ca="1" si="176"/>
        <v>87561</v>
      </c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</row>
    <row r="1817" spans="1:44" x14ac:dyDescent="0.2">
      <c r="A1817" s="15">
        <f>Daten!A1817</f>
        <v>70358</v>
      </c>
      <c r="B1817" s="8" t="str">
        <f>Daten!B1817</f>
        <v>Thaur</v>
      </c>
      <c r="C1817" s="15">
        <f t="shared" si="171"/>
        <v>7</v>
      </c>
      <c r="D1817" s="9">
        <f>Daten!E1817</f>
        <v>4038</v>
      </c>
      <c r="E1817" s="10">
        <f>Daten!D1817</f>
        <v>0</v>
      </c>
      <c r="F1817" s="9">
        <f t="shared" si="172"/>
        <v>6509.0149253731342</v>
      </c>
      <c r="H1817" s="26">
        <f t="shared" ca="1" si="173"/>
        <v>21504</v>
      </c>
      <c r="I1817" s="8">
        <f t="shared" ca="1" si="174"/>
        <v>71</v>
      </c>
      <c r="J1817" s="26">
        <f ca="1">IF(I1817=0,0,COUNTIF(I$19:$I1817,C1817*10+1))</f>
        <v>80</v>
      </c>
      <c r="K1817" s="21">
        <f t="shared" ca="1" si="175"/>
        <v>0</v>
      </c>
      <c r="L1817" s="24">
        <f t="shared" ca="1" si="176"/>
        <v>21504</v>
      </c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</row>
    <row r="1818" spans="1:44" x14ac:dyDescent="0.2">
      <c r="A1818" s="15">
        <f>Daten!A1818</f>
        <v>70359</v>
      </c>
      <c r="B1818" s="8" t="str">
        <f>Daten!B1818</f>
        <v>Trins</v>
      </c>
      <c r="C1818" s="15">
        <f t="shared" si="171"/>
        <v>7</v>
      </c>
      <c r="D1818" s="9">
        <f>Daten!E1818</f>
        <v>1299</v>
      </c>
      <c r="E1818" s="10">
        <f>Daten!D1818</f>
        <v>0</v>
      </c>
      <c r="F1818" s="9">
        <f t="shared" si="172"/>
        <v>2093.9104477611941</v>
      </c>
      <c r="H1818" s="26">
        <f t="shared" ca="1" si="173"/>
        <v>6918</v>
      </c>
      <c r="I1818" s="8">
        <f t="shared" ca="1" si="174"/>
        <v>71</v>
      </c>
      <c r="J1818" s="26">
        <f ca="1">IF(I1818=0,0,COUNTIF(I$19:$I1818,C1818*10+1))</f>
        <v>81</v>
      </c>
      <c r="K1818" s="21">
        <f t="shared" ca="1" si="175"/>
        <v>0</v>
      </c>
      <c r="L1818" s="24">
        <f t="shared" ca="1" si="176"/>
        <v>6918</v>
      </c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</row>
    <row r="1819" spans="1:44" x14ac:dyDescent="0.2">
      <c r="A1819" s="15">
        <f>Daten!A1819</f>
        <v>70360</v>
      </c>
      <c r="B1819" s="8" t="str">
        <f>Daten!B1819</f>
        <v>Tulfes</v>
      </c>
      <c r="C1819" s="15">
        <f t="shared" si="171"/>
        <v>7</v>
      </c>
      <c r="D1819" s="9">
        <f>Daten!E1819</f>
        <v>1576</v>
      </c>
      <c r="E1819" s="10">
        <f>Daten!D1819</f>
        <v>0</v>
      </c>
      <c r="F1819" s="9">
        <f t="shared" si="172"/>
        <v>2540.4179104477612</v>
      </c>
      <c r="H1819" s="26">
        <f t="shared" ca="1" si="173"/>
        <v>8393</v>
      </c>
      <c r="I1819" s="8">
        <f t="shared" ca="1" si="174"/>
        <v>71</v>
      </c>
      <c r="J1819" s="26">
        <f ca="1">IF(I1819=0,0,COUNTIF(I$19:$I1819,C1819*10+1))</f>
        <v>82</v>
      </c>
      <c r="K1819" s="21">
        <f t="shared" ca="1" si="175"/>
        <v>0</v>
      </c>
      <c r="L1819" s="24">
        <f t="shared" ca="1" si="176"/>
        <v>8393</v>
      </c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</row>
    <row r="1820" spans="1:44" x14ac:dyDescent="0.2">
      <c r="A1820" s="15">
        <f>Daten!A1820</f>
        <v>70361</v>
      </c>
      <c r="B1820" s="8" t="str">
        <f>Daten!B1820</f>
        <v>Unterperfuss</v>
      </c>
      <c r="C1820" s="15">
        <f t="shared" si="171"/>
        <v>7</v>
      </c>
      <c r="D1820" s="9">
        <f>Daten!E1820</f>
        <v>226</v>
      </c>
      <c r="E1820" s="10">
        <f>Daten!D1820</f>
        <v>0</v>
      </c>
      <c r="F1820" s="9">
        <f t="shared" si="172"/>
        <v>364.29850746268659</v>
      </c>
      <c r="H1820" s="26">
        <f t="shared" ca="1" si="173"/>
        <v>1204</v>
      </c>
      <c r="I1820" s="8">
        <f t="shared" ca="1" si="174"/>
        <v>71</v>
      </c>
      <c r="J1820" s="26">
        <f ca="1">IF(I1820=0,0,COUNTIF(I$19:$I1820,C1820*10+1))</f>
        <v>83</v>
      </c>
      <c r="K1820" s="21">
        <f t="shared" ca="1" si="175"/>
        <v>0</v>
      </c>
      <c r="L1820" s="24">
        <f t="shared" ca="1" si="176"/>
        <v>1204</v>
      </c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</row>
    <row r="1821" spans="1:44" x14ac:dyDescent="0.2">
      <c r="A1821" s="15">
        <f>Daten!A1821</f>
        <v>70362</v>
      </c>
      <c r="B1821" s="8" t="str">
        <f>Daten!B1821</f>
        <v>Vals</v>
      </c>
      <c r="C1821" s="15">
        <f t="shared" si="171"/>
        <v>7</v>
      </c>
      <c r="D1821" s="9">
        <f>Daten!E1821</f>
        <v>541</v>
      </c>
      <c r="E1821" s="10">
        <f>Daten!D1821</f>
        <v>0</v>
      </c>
      <c r="F1821" s="9">
        <f t="shared" si="172"/>
        <v>872.05970149253733</v>
      </c>
      <c r="H1821" s="26">
        <f t="shared" ca="1" si="173"/>
        <v>2881</v>
      </c>
      <c r="I1821" s="8">
        <f t="shared" ca="1" si="174"/>
        <v>71</v>
      </c>
      <c r="J1821" s="26">
        <f ca="1">IF(I1821=0,0,COUNTIF(I$19:$I1821,C1821*10+1))</f>
        <v>84</v>
      </c>
      <c r="K1821" s="21">
        <f t="shared" ca="1" si="175"/>
        <v>0</v>
      </c>
      <c r="L1821" s="24">
        <f t="shared" ca="1" si="176"/>
        <v>2881</v>
      </c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</row>
    <row r="1822" spans="1:44" x14ac:dyDescent="0.2">
      <c r="A1822" s="15">
        <f>Daten!A1822</f>
        <v>70364</v>
      </c>
      <c r="B1822" s="8" t="str">
        <f>Daten!B1822</f>
        <v>Völs</v>
      </c>
      <c r="C1822" s="15">
        <f t="shared" si="171"/>
        <v>7</v>
      </c>
      <c r="D1822" s="9">
        <f>Daten!E1822</f>
        <v>6830</v>
      </c>
      <c r="E1822" s="10">
        <f>Daten!D1822</f>
        <v>0</v>
      </c>
      <c r="F1822" s="9">
        <f t="shared" si="172"/>
        <v>11009.552238805971</v>
      </c>
      <c r="H1822" s="26">
        <f t="shared" ca="1" si="173"/>
        <v>36373</v>
      </c>
      <c r="I1822" s="8">
        <f t="shared" ca="1" si="174"/>
        <v>71</v>
      </c>
      <c r="J1822" s="26">
        <f ca="1">IF(I1822=0,0,COUNTIF(I$19:$I1822,C1822*10+1))</f>
        <v>85</v>
      </c>
      <c r="K1822" s="21">
        <f t="shared" ca="1" si="175"/>
        <v>0</v>
      </c>
      <c r="L1822" s="24">
        <f t="shared" ca="1" si="176"/>
        <v>36373</v>
      </c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</row>
    <row r="1823" spans="1:44" x14ac:dyDescent="0.2">
      <c r="A1823" s="15">
        <f>Daten!A1823</f>
        <v>70365</v>
      </c>
      <c r="B1823" s="8" t="str">
        <f>Daten!B1823</f>
        <v>Volders</v>
      </c>
      <c r="C1823" s="15">
        <f t="shared" si="171"/>
        <v>7</v>
      </c>
      <c r="D1823" s="9">
        <f>Daten!E1823</f>
        <v>4464</v>
      </c>
      <c r="E1823" s="10">
        <f>Daten!D1823</f>
        <v>0</v>
      </c>
      <c r="F1823" s="9">
        <f t="shared" si="172"/>
        <v>7195.7014925373132</v>
      </c>
      <c r="H1823" s="26">
        <f t="shared" ca="1" si="173"/>
        <v>23773</v>
      </c>
      <c r="I1823" s="8">
        <f t="shared" ca="1" si="174"/>
        <v>71</v>
      </c>
      <c r="J1823" s="26">
        <f ca="1">IF(I1823=0,0,COUNTIF(I$19:$I1823,C1823*10+1))</f>
        <v>86</v>
      </c>
      <c r="K1823" s="21">
        <f t="shared" ca="1" si="175"/>
        <v>0</v>
      </c>
      <c r="L1823" s="24">
        <f t="shared" ca="1" si="176"/>
        <v>23773</v>
      </c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</row>
    <row r="1824" spans="1:44" x14ac:dyDescent="0.2">
      <c r="A1824" s="15">
        <f>Daten!A1824</f>
        <v>70366</v>
      </c>
      <c r="B1824" s="8" t="str">
        <f>Daten!B1824</f>
        <v>Wattenberg</v>
      </c>
      <c r="C1824" s="15">
        <f t="shared" si="171"/>
        <v>7</v>
      </c>
      <c r="D1824" s="9">
        <f>Daten!E1824</f>
        <v>739</v>
      </c>
      <c r="E1824" s="10">
        <f>Daten!D1824</f>
        <v>0</v>
      </c>
      <c r="F1824" s="9">
        <f t="shared" si="172"/>
        <v>1191.2238805970148</v>
      </c>
      <c r="H1824" s="26">
        <f t="shared" ca="1" si="173"/>
        <v>3936</v>
      </c>
      <c r="I1824" s="8">
        <f t="shared" ca="1" si="174"/>
        <v>71</v>
      </c>
      <c r="J1824" s="26">
        <f ca="1">IF(I1824=0,0,COUNTIF(I$19:$I1824,C1824*10+1))</f>
        <v>87</v>
      </c>
      <c r="K1824" s="21">
        <f t="shared" ca="1" si="175"/>
        <v>0</v>
      </c>
      <c r="L1824" s="24">
        <f t="shared" ca="1" si="176"/>
        <v>3936</v>
      </c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</row>
    <row r="1825" spans="1:44" x14ac:dyDescent="0.2">
      <c r="A1825" s="15">
        <f>Daten!A1825</f>
        <v>70367</v>
      </c>
      <c r="B1825" s="8" t="str">
        <f>Daten!B1825</f>
        <v>Wattens</v>
      </c>
      <c r="C1825" s="15">
        <f t="shared" si="171"/>
        <v>7</v>
      </c>
      <c r="D1825" s="9">
        <f>Daten!E1825</f>
        <v>7961</v>
      </c>
      <c r="E1825" s="10">
        <f>Daten!D1825</f>
        <v>0</v>
      </c>
      <c r="F1825" s="9">
        <f t="shared" si="172"/>
        <v>12832.656716417911</v>
      </c>
      <c r="H1825" s="26">
        <f t="shared" ca="1" si="173"/>
        <v>42396</v>
      </c>
      <c r="I1825" s="8">
        <f t="shared" ca="1" si="174"/>
        <v>71</v>
      </c>
      <c r="J1825" s="26">
        <f ca="1">IF(I1825=0,0,COUNTIF(I$19:$I1825,C1825*10+1))</f>
        <v>88</v>
      </c>
      <c r="K1825" s="21">
        <f t="shared" ca="1" si="175"/>
        <v>0</v>
      </c>
      <c r="L1825" s="24">
        <f t="shared" ca="1" si="176"/>
        <v>42396</v>
      </c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</row>
    <row r="1826" spans="1:44" x14ac:dyDescent="0.2">
      <c r="A1826" s="15">
        <f>Daten!A1826</f>
        <v>70368</v>
      </c>
      <c r="B1826" s="8" t="str">
        <f>Daten!B1826</f>
        <v>Wildermieming</v>
      </c>
      <c r="C1826" s="15">
        <f t="shared" si="171"/>
        <v>7</v>
      </c>
      <c r="D1826" s="9">
        <f>Daten!E1826</f>
        <v>944</v>
      </c>
      <c r="E1826" s="10">
        <f>Daten!D1826</f>
        <v>0</v>
      </c>
      <c r="F1826" s="9">
        <f t="shared" si="172"/>
        <v>1521.6716417910447</v>
      </c>
      <c r="H1826" s="26">
        <f t="shared" ca="1" si="173"/>
        <v>5027</v>
      </c>
      <c r="I1826" s="8">
        <f t="shared" ca="1" si="174"/>
        <v>71</v>
      </c>
      <c r="J1826" s="26">
        <f ca="1">IF(I1826=0,0,COUNTIF(I$19:$I1826,C1826*10+1))</f>
        <v>89</v>
      </c>
      <c r="K1826" s="21">
        <f t="shared" ca="1" si="175"/>
        <v>0</v>
      </c>
      <c r="L1826" s="24">
        <f t="shared" ca="1" si="176"/>
        <v>5027</v>
      </c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</row>
    <row r="1827" spans="1:44" x14ac:dyDescent="0.2">
      <c r="A1827" s="15">
        <f>Daten!A1827</f>
        <v>70369</v>
      </c>
      <c r="B1827" s="8" t="str">
        <f>Daten!B1827</f>
        <v>Zirl</v>
      </c>
      <c r="C1827" s="15">
        <f t="shared" si="171"/>
        <v>7</v>
      </c>
      <c r="D1827" s="9">
        <f>Daten!E1827</f>
        <v>8152</v>
      </c>
      <c r="E1827" s="10">
        <f>Daten!D1827</f>
        <v>0</v>
      </c>
      <c r="F1827" s="9">
        <f t="shared" si="172"/>
        <v>13140.537313432837</v>
      </c>
      <c r="H1827" s="26">
        <f t="shared" ca="1" si="173"/>
        <v>43414</v>
      </c>
      <c r="I1827" s="8">
        <f t="shared" ca="1" si="174"/>
        <v>71</v>
      </c>
      <c r="J1827" s="26">
        <f ca="1">IF(I1827=0,0,COUNTIF(I$19:$I1827,C1827*10+1))</f>
        <v>90</v>
      </c>
      <c r="K1827" s="21">
        <f t="shared" ca="1" si="175"/>
        <v>0</v>
      </c>
      <c r="L1827" s="24">
        <f t="shared" ca="1" si="176"/>
        <v>43414</v>
      </c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</row>
    <row r="1828" spans="1:44" x14ac:dyDescent="0.2">
      <c r="A1828" s="15">
        <f>Daten!A1828</f>
        <v>70401</v>
      </c>
      <c r="B1828" s="8" t="str">
        <f>Daten!B1828</f>
        <v>Aurach bei Kitzbühel</v>
      </c>
      <c r="C1828" s="15">
        <f t="shared" si="171"/>
        <v>7</v>
      </c>
      <c r="D1828" s="9">
        <f>Daten!E1828</f>
        <v>1137</v>
      </c>
      <c r="E1828" s="10">
        <f>Daten!D1828</f>
        <v>0</v>
      </c>
      <c r="F1828" s="9">
        <f t="shared" si="172"/>
        <v>1832.7761194029852</v>
      </c>
      <c r="H1828" s="26">
        <f t="shared" ca="1" si="173"/>
        <v>6055</v>
      </c>
      <c r="I1828" s="8">
        <f t="shared" ca="1" si="174"/>
        <v>71</v>
      </c>
      <c r="J1828" s="26">
        <f ca="1">IF(I1828=0,0,COUNTIF(I$19:$I1828,C1828*10+1))</f>
        <v>91</v>
      </c>
      <c r="K1828" s="21">
        <f t="shared" ca="1" si="175"/>
        <v>0</v>
      </c>
      <c r="L1828" s="24">
        <f t="shared" ca="1" si="176"/>
        <v>6055</v>
      </c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</row>
    <row r="1829" spans="1:44" x14ac:dyDescent="0.2">
      <c r="A1829" s="15">
        <f>Daten!A1829</f>
        <v>70402</v>
      </c>
      <c r="B1829" s="8" t="str">
        <f>Daten!B1829</f>
        <v>Brixen im Thale</v>
      </c>
      <c r="C1829" s="15">
        <f t="shared" si="171"/>
        <v>7</v>
      </c>
      <c r="D1829" s="9">
        <f>Daten!E1829</f>
        <v>2635</v>
      </c>
      <c r="E1829" s="10">
        <f>Daten!D1829</f>
        <v>0</v>
      </c>
      <c r="F1829" s="9">
        <f t="shared" si="172"/>
        <v>4247.4626865671644</v>
      </c>
      <c r="H1829" s="26">
        <f t="shared" ca="1" si="173"/>
        <v>14033</v>
      </c>
      <c r="I1829" s="8">
        <f t="shared" ca="1" si="174"/>
        <v>71</v>
      </c>
      <c r="J1829" s="26">
        <f ca="1">IF(I1829=0,0,COUNTIF(I$19:$I1829,C1829*10+1))</f>
        <v>92</v>
      </c>
      <c r="K1829" s="21">
        <f t="shared" ca="1" si="175"/>
        <v>0</v>
      </c>
      <c r="L1829" s="24">
        <f t="shared" ca="1" si="176"/>
        <v>14033</v>
      </c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</row>
    <row r="1830" spans="1:44" x14ac:dyDescent="0.2">
      <c r="A1830" s="15">
        <f>Daten!A1830</f>
        <v>70403</v>
      </c>
      <c r="B1830" s="8" t="str">
        <f>Daten!B1830</f>
        <v>Fieberbrunn</v>
      </c>
      <c r="C1830" s="15">
        <f t="shared" si="171"/>
        <v>7</v>
      </c>
      <c r="D1830" s="9">
        <f>Daten!E1830</f>
        <v>4301</v>
      </c>
      <c r="E1830" s="10">
        <f>Daten!D1830</f>
        <v>0</v>
      </c>
      <c r="F1830" s="9">
        <f t="shared" si="172"/>
        <v>6932.9552238805973</v>
      </c>
      <c r="H1830" s="26">
        <f t="shared" ca="1" si="173"/>
        <v>22905</v>
      </c>
      <c r="I1830" s="8">
        <f t="shared" ca="1" si="174"/>
        <v>71</v>
      </c>
      <c r="J1830" s="26">
        <f ca="1">IF(I1830=0,0,COUNTIF(I$19:$I1830,C1830*10+1))</f>
        <v>93</v>
      </c>
      <c r="K1830" s="21">
        <f t="shared" ca="1" si="175"/>
        <v>0</v>
      </c>
      <c r="L1830" s="24">
        <f t="shared" ca="1" si="176"/>
        <v>22905</v>
      </c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</row>
    <row r="1831" spans="1:44" x14ac:dyDescent="0.2">
      <c r="A1831" s="15">
        <f>Daten!A1831</f>
        <v>70404</v>
      </c>
      <c r="B1831" s="8" t="str">
        <f>Daten!B1831</f>
        <v>Going am Wilden Kaiser</v>
      </c>
      <c r="C1831" s="15">
        <f t="shared" si="171"/>
        <v>7</v>
      </c>
      <c r="D1831" s="9">
        <f>Daten!E1831</f>
        <v>1845</v>
      </c>
      <c r="E1831" s="10">
        <f>Daten!D1831</f>
        <v>0</v>
      </c>
      <c r="F1831" s="9">
        <f t="shared" si="172"/>
        <v>2974.0298507462685</v>
      </c>
      <c r="H1831" s="26">
        <f t="shared" ca="1" si="173"/>
        <v>9826</v>
      </c>
      <c r="I1831" s="8">
        <f t="shared" ca="1" si="174"/>
        <v>71</v>
      </c>
      <c r="J1831" s="26">
        <f ca="1">IF(I1831=0,0,COUNTIF(I$19:$I1831,C1831*10+1))</f>
        <v>94</v>
      </c>
      <c r="K1831" s="21">
        <f t="shared" ca="1" si="175"/>
        <v>0</v>
      </c>
      <c r="L1831" s="24">
        <f t="shared" ca="1" si="176"/>
        <v>9826</v>
      </c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</row>
    <row r="1832" spans="1:44" x14ac:dyDescent="0.2">
      <c r="A1832" s="15">
        <f>Daten!A1832</f>
        <v>70405</v>
      </c>
      <c r="B1832" s="8" t="str">
        <f>Daten!B1832</f>
        <v>Hochfilzen</v>
      </c>
      <c r="C1832" s="15">
        <f t="shared" si="171"/>
        <v>7</v>
      </c>
      <c r="D1832" s="9">
        <f>Daten!E1832</f>
        <v>1183</v>
      </c>
      <c r="E1832" s="10">
        <f>Daten!D1832</f>
        <v>0</v>
      </c>
      <c r="F1832" s="9">
        <f t="shared" si="172"/>
        <v>1906.9253731343283</v>
      </c>
      <c r="H1832" s="26">
        <f t="shared" ca="1" si="173"/>
        <v>6300</v>
      </c>
      <c r="I1832" s="8">
        <f t="shared" ca="1" si="174"/>
        <v>71</v>
      </c>
      <c r="J1832" s="26">
        <f ca="1">IF(I1832=0,0,COUNTIF(I$19:$I1832,C1832*10+1))</f>
        <v>95</v>
      </c>
      <c r="K1832" s="21">
        <f t="shared" ca="1" si="175"/>
        <v>0</v>
      </c>
      <c r="L1832" s="24">
        <f t="shared" ca="1" si="176"/>
        <v>6300</v>
      </c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</row>
    <row r="1833" spans="1:44" x14ac:dyDescent="0.2">
      <c r="A1833" s="15">
        <f>Daten!A1833</f>
        <v>70406</v>
      </c>
      <c r="B1833" s="8" t="str">
        <f>Daten!B1833</f>
        <v>Hopfgarten im Brixental</v>
      </c>
      <c r="C1833" s="15">
        <f t="shared" si="171"/>
        <v>7</v>
      </c>
      <c r="D1833" s="9">
        <f>Daten!E1833</f>
        <v>5640</v>
      </c>
      <c r="E1833" s="10">
        <f>Daten!D1833</f>
        <v>0</v>
      </c>
      <c r="F1833" s="9">
        <f t="shared" si="172"/>
        <v>9091.3432835820895</v>
      </c>
      <c r="H1833" s="26">
        <f t="shared" ca="1" si="173"/>
        <v>30036</v>
      </c>
      <c r="I1833" s="8">
        <f t="shared" ca="1" si="174"/>
        <v>71</v>
      </c>
      <c r="J1833" s="26">
        <f ca="1">IF(I1833=0,0,COUNTIF(I$19:$I1833,C1833*10+1))</f>
        <v>96</v>
      </c>
      <c r="K1833" s="21">
        <f t="shared" ca="1" si="175"/>
        <v>0</v>
      </c>
      <c r="L1833" s="24">
        <f t="shared" ca="1" si="176"/>
        <v>30036</v>
      </c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</row>
    <row r="1834" spans="1:44" x14ac:dyDescent="0.2">
      <c r="A1834" s="15">
        <f>Daten!A1834</f>
        <v>70407</v>
      </c>
      <c r="B1834" s="8" t="str">
        <f>Daten!B1834</f>
        <v>Itter</v>
      </c>
      <c r="C1834" s="15">
        <f t="shared" si="171"/>
        <v>7</v>
      </c>
      <c r="D1834" s="9">
        <f>Daten!E1834</f>
        <v>1160</v>
      </c>
      <c r="E1834" s="10">
        <f>Daten!D1834</f>
        <v>0</v>
      </c>
      <c r="F1834" s="9">
        <f t="shared" si="172"/>
        <v>1869.8507462686566</v>
      </c>
      <c r="H1834" s="26">
        <f t="shared" ca="1" si="173"/>
        <v>6178</v>
      </c>
      <c r="I1834" s="8">
        <f t="shared" ca="1" si="174"/>
        <v>71</v>
      </c>
      <c r="J1834" s="26">
        <f ca="1">IF(I1834=0,0,COUNTIF(I$19:$I1834,C1834*10+1))</f>
        <v>97</v>
      </c>
      <c r="K1834" s="21">
        <f t="shared" ca="1" si="175"/>
        <v>0</v>
      </c>
      <c r="L1834" s="24">
        <f t="shared" ca="1" si="176"/>
        <v>6178</v>
      </c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</row>
    <row r="1835" spans="1:44" x14ac:dyDescent="0.2">
      <c r="A1835" s="15">
        <f>Daten!A1835</f>
        <v>70408</v>
      </c>
      <c r="B1835" s="8" t="str">
        <f>Daten!B1835</f>
        <v>Jochberg</v>
      </c>
      <c r="C1835" s="15">
        <f t="shared" si="171"/>
        <v>7</v>
      </c>
      <c r="D1835" s="9">
        <f>Daten!E1835</f>
        <v>1571</v>
      </c>
      <c r="E1835" s="10">
        <f>Daten!D1835</f>
        <v>0</v>
      </c>
      <c r="F1835" s="9">
        <f t="shared" si="172"/>
        <v>2532.3582089552237</v>
      </c>
      <c r="H1835" s="26">
        <f t="shared" ca="1" si="173"/>
        <v>8366</v>
      </c>
      <c r="I1835" s="8">
        <f t="shared" ca="1" si="174"/>
        <v>71</v>
      </c>
      <c r="J1835" s="26">
        <f ca="1">IF(I1835=0,0,COUNTIF(I$19:$I1835,C1835*10+1))</f>
        <v>98</v>
      </c>
      <c r="K1835" s="21">
        <f t="shared" ca="1" si="175"/>
        <v>0</v>
      </c>
      <c r="L1835" s="24">
        <f t="shared" ca="1" si="176"/>
        <v>8366</v>
      </c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</row>
    <row r="1836" spans="1:44" x14ac:dyDescent="0.2">
      <c r="A1836" s="15">
        <f>Daten!A1836</f>
        <v>70409</v>
      </c>
      <c r="B1836" s="8" t="str">
        <f>Daten!B1836</f>
        <v>Kirchberg in Tirol</v>
      </c>
      <c r="C1836" s="15">
        <f t="shared" si="171"/>
        <v>7</v>
      </c>
      <c r="D1836" s="9">
        <f>Daten!E1836</f>
        <v>5231</v>
      </c>
      <c r="E1836" s="10">
        <f>Daten!D1836</f>
        <v>0</v>
      </c>
      <c r="F1836" s="9">
        <f t="shared" si="172"/>
        <v>8432.059701492537</v>
      </c>
      <c r="H1836" s="26">
        <f t="shared" ca="1" si="173"/>
        <v>27858</v>
      </c>
      <c r="I1836" s="8">
        <f t="shared" ca="1" si="174"/>
        <v>71</v>
      </c>
      <c r="J1836" s="26">
        <f ca="1">IF(I1836=0,0,COUNTIF(I$19:$I1836,C1836*10+1))</f>
        <v>99</v>
      </c>
      <c r="K1836" s="21">
        <f t="shared" ca="1" si="175"/>
        <v>0</v>
      </c>
      <c r="L1836" s="24">
        <f t="shared" ca="1" si="176"/>
        <v>27858</v>
      </c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</row>
    <row r="1837" spans="1:44" x14ac:dyDescent="0.2">
      <c r="A1837" s="15">
        <f>Daten!A1837</f>
        <v>70410</v>
      </c>
      <c r="B1837" s="8" t="str">
        <f>Daten!B1837</f>
        <v>Kirchdorf in Tirol</v>
      </c>
      <c r="C1837" s="15">
        <f t="shared" si="171"/>
        <v>7</v>
      </c>
      <c r="D1837" s="9">
        <f>Daten!E1837</f>
        <v>3996</v>
      </c>
      <c r="E1837" s="10">
        <f>Daten!D1837</f>
        <v>0</v>
      </c>
      <c r="F1837" s="9">
        <f t="shared" si="172"/>
        <v>6441.313432835821</v>
      </c>
      <c r="H1837" s="26">
        <f t="shared" ca="1" si="173"/>
        <v>21281</v>
      </c>
      <c r="I1837" s="8">
        <f t="shared" ca="1" si="174"/>
        <v>71</v>
      </c>
      <c r="J1837" s="26">
        <f ca="1">IF(I1837=0,0,COUNTIF(I$19:$I1837,C1837*10+1))</f>
        <v>100</v>
      </c>
      <c r="K1837" s="21">
        <f t="shared" ca="1" si="175"/>
        <v>0</v>
      </c>
      <c r="L1837" s="24">
        <f t="shared" ca="1" si="176"/>
        <v>21281</v>
      </c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</row>
    <row r="1838" spans="1:44" x14ac:dyDescent="0.2">
      <c r="A1838" s="15">
        <f>Daten!A1838</f>
        <v>70411</v>
      </c>
      <c r="B1838" s="8" t="str">
        <f>Daten!B1838</f>
        <v>Kitzbühel</v>
      </c>
      <c r="C1838" s="15">
        <f t="shared" si="171"/>
        <v>7</v>
      </c>
      <c r="D1838" s="9">
        <f>Daten!E1838</f>
        <v>8220</v>
      </c>
      <c r="E1838" s="10">
        <f>Daten!D1838</f>
        <v>0</v>
      </c>
      <c r="F1838" s="9">
        <f t="shared" si="172"/>
        <v>13250.149253731342</v>
      </c>
      <c r="H1838" s="26">
        <f t="shared" ca="1" si="173"/>
        <v>43776</v>
      </c>
      <c r="I1838" s="8">
        <f t="shared" ca="1" si="174"/>
        <v>71</v>
      </c>
      <c r="J1838" s="26">
        <f ca="1">IF(I1838=0,0,COUNTIF(I$19:$I1838,C1838*10+1))</f>
        <v>101</v>
      </c>
      <c r="K1838" s="21">
        <f t="shared" ca="1" si="175"/>
        <v>0</v>
      </c>
      <c r="L1838" s="24">
        <f t="shared" ca="1" si="176"/>
        <v>43776</v>
      </c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</row>
    <row r="1839" spans="1:44" x14ac:dyDescent="0.2">
      <c r="A1839" s="15">
        <f>Daten!A1839</f>
        <v>70412</v>
      </c>
      <c r="B1839" s="8" t="str">
        <f>Daten!B1839</f>
        <v>Kössen</v>
      </c>
      <c r="C1839" s="15">
        <f t="shared" si="171"/>
        <v>7</v>
      </c>
      <c r="D1839" s="9">
        <f>Daten!E1839</f>
        <v>4347</v>
      </c>
      <c r="E1839" s="10">
        <f>Daten!D1839</f>
        <v>0</v>
      </c>
      <c r="F1839" s="9">
        <f t="shared" si="172"/>
        <v>7007.1044776119406</v>
      </c>
      <c r="H1839" s="26">
        <f t="shared" ca="1" si="173"/>
        <v>23150</v>
      </c>
      <c r="I1839" s="8">
        <f t="shared" ca="1" si="174"/>
        <v>71</v>
      </c>
      <c r="J1839" s="26">
        <f ca="1">IF(I1839=0,0,COUNTIF(I$19:$I1839,C1839*10+1))</f>
        <v>102</v>
      </c>
      <c r="K1839" s="21">
        <f t="shared" ca="1" si="175"/>
        <v>0</v>
      </c>
      <c r="L1839" s="24">
        <f t="shared" ca="1" si="176"/>
        <v>23150</v>
      </c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</row>
    <row r="1840" spans="1:44" x14ac:dyDescent="0.2">
      <c r="A1840" s="15">
        <f>Daten!A1840</f>
        <v>70413</v>
      </c>
      <c r="B1840" s="8" t="str">
        <f>Daten!B1840</f>
        <v>Oberndorf in Tirol</v>
      </c>
      <c r="C1840" s="15">
        <f t="shared" si="171"/>
        <v>7</v>
      </c>
      <c r="D1840" s="9">
        <f>Daten!E1840</f>
        <v>2217</v>
      </c>
      <c r="E1840" s="10">
        <f>Daten!D1840</f>
        <v>0</v>
      </c>
      <c r="F1840" s="9">
        <f t="shared" si="172"/>
        <v>3573.6716417910447</v>
      </c>
      <c r="H1840" s="26">
        <f t="shared" ca="1" si="173"/>
        <v>11807</v>
      </c>
      <c r="I1840" s="8">
        <f t="shared" ca="1" si="174"/>
        <v>71</v>
      </c>
      <c r="J1840" s="26">
        <f ca="1">IF(I1840=0,0,COUNTIF(I$19:$I1840,C1840*10+1))</f>
        <v>103</v>
      </c>
      <c r="K1840" s="21">
        <f t="shared" ca="1" si="175"/>
        <v>0</v>
      </c>
      <c r="L1840" s="24">
        <f t="shared" ca="1" si="176"/>
        <v>11807</v>
      </c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</row>
    <row r="1841" spans="1:44" x14ac:dyDescent="0.2">
      <c r="A1841" s="15">
        <f>Daten!A1841</f>
        <v>70414</v>
      </c>
      <c r="B1841" s="8" t="str">
        <f>Daten!B1841</f>
        <v>Reith bei Kitzbühel</v>
      </c>
      <c r="C1841" s="15">
        <f t="shared" si="171"/>
        <v>7</v>
      </c>
      <c r="D1841" s="9">
        <f>Daten!E1841</f>
        <v>1649</v>
      </c>
      <c r="E1841" s="10">
        <f>Daten!D1841</f>
        <v>0</v>
      </c>
      <c r="F1841" s="9">
        <f t="shared" si="172"/>
        <v>2658.0895522388059</v>
      </c>
      <c r="H1841" s="26">
        <f t="shared" ca="1" si="173"/>
        <v>8782</v>
      </c>
      <c r="I1841" s="8">
        <f t="shared" ca="1" si="174"/>
        <v>71</v>
      </c>
      <c r="J1841" s="26">
        <f ca="1">IF(I1841=0,0,COUNTIF(I$19:$I1841,C1841*10+1))</f>
        <v>104</v>
      </c>
      <c r="K1841" s="21">
        <f t="shared" ca="1" si="175"/>
        <v>0</v>
      </c>
      <c r="L1841" s="24">
        <f t="shared" ca="1" si="176"/>
        <v>8782</v>
      </c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</row>
    <row r="1842" spans="1:44" x14ac:dyDescent="0.2">
      <c r="A1842" s="15">
        <f>Daten!A1842</f>
        <v>70415</v>
      </c>
      <c r="B1842" s="8" t="str">
        <f>Daten!B1842</f>
        <v>St. Jakob in Haus</v>
      </c>
      <c r="C1842" s="15">
        <f t="shared" si="171"/>
        <v>7</v>
      </c>
      <c r="D1842" s="9">
        <f>Daten!E1842</f>
        <v>790</v>
      </c>
      <c r="E1842" s="10">
        <f>Daten!D1842</f>
        <v>0</v>
      </c>
      <c r="F1842" s="9">
        <f t="shared" si="172"/>
        <v>1273.4328358208954</v>
      </c>
      <c r="H1842" s="26">
        <f t="shared" ca="1" si="173"/>
        <v>4207</v>
      </c>
      <c r="I1842" s="8">
        <f t="shared" ca="1" si="174"/>
        <v>71</v>
      </c>
      <c r="J1842" s="26">
        <f ca="1">IF(I1842=0,0,COUNTIF(I$19:$I1842,C1842*10+1))</f>
        <v>105</v>
      </c>
      <c r="K1842" s="21">
        <f t="shared" ca="1" si="175"/>
        <v>0</v>
      </c>
      <c r="L1842" s="24">
        <f t="shared" ca="1" si="176"/>
        <v>4207</v>
      </c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</row>
    <row r="1843" spans="1:44" x14ac:dyDescent="0.2">
      <c r="A1843" s="15">
        <f>Daten!A1843</f>
        <v>70416</v>
      </c>
      <c r="B1843" s="8" t="str">
        <f>Daten!B1843</f>
        <v>St. Johann in Tirol</v>
      </c>
      <c r="C1843" s="15">
        <f t="shared" si="171"/>
        <v>7</v>
      </c>
      <c r="D1843" s="9">
        <f>Daten!E1843</f>
        <v>9463</v>
      </c>
      <c r="E1843" s="10">
        <f>Daten!D1843</f>
        <v>0</v>
      </c>
      <c r="F1843" s="9">
        <f t="shared" si="172"/>
        <v>15507.174129353232</v>
      </c>
      <c r="H1843" s="26">
        <f t="shared" ca="1" si="173"/>
        <v>51232</v>
      </c>
      <c r="I1843" s="8">
        <f t="shared" ca="1" si="174"/>
        <v>71</v>
      </c>
      <c r="J1843" s="26">
        <f ca="1">IF(I1843=0,0,COUNTIF(I$19:$I1843,C1843*10+1))</f>
        <v>106</v>
      </c>
      <c r="K1843" s="21">
        <f t="shared" ca="1" si="175"/>
        <v>0</v>
      </c>
      <c r="L1843" s="24">
        <f t="shared" ca="1" si="176"/>
        <v>51232</v>
      </c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</row>
    <row r="1844" spans="1:44" x14ac:dyDescent="0.2">
      <c r="A1844" s="15">
        <f>Daten!A1844</f>
        <v>70417</v>
      </c>
      <c r="B1844" s="8" t="str">
        <f>Daten!B1844</f>
        <v>St. Ulrich am Pillersee</v>
      </c>
      <c r="C1844" s="15">
        <f t="shared" si="171"/>
        <v>7</v>
      </c>
      <c r="D1844" s="9">
        <f>Daten!E1844</f>
        <v>1822</v>
      </c>
      <c r="E1844" s="10">
        <f>Daten!D1844</f>
        <v>0</v>
      </c>
      <c r="F1844" s="9">
        <f t="shared" si="172"/>
        <v>2936.9552238805968</v>
      </c>
      <c r="H1844" s="26">
        <f t="shared" ca="1" si="173"/>
        <v>9703</v>
      </c>
      <c r="I1844" s="8">
        <f t="shared" ca="1" si="174"/>
        <v>71</v>
      </c>
      <c r="J1844" s="26">
        <f ca="1">IF(I1844=0,0,COUNTIF(I$19:$I1844,C1844*10+1))</f>
        <v>107</v>
      </c>
      <c r="K1844" s="21">
        <f t="shared" ca="1" si="175"/>
        <v>0</v>
      </c>
      <c r="L1844" s="24">
        <f t="shared" ca="1" si="176"/>
        <v>9703</v>
      </c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</row>
    <row r="1845" spans="1:44" x14ac:dyDescent="0.2">
      <c r="A1845" s="15">
        <f>Daten!A1845</f>
        <v>70418</v>
      </c>
      <c r="B1845" s="8" t="str">
        <f>Daten!B1845</f>
        <v>Schwendt</v>
      </c>
      <c r="C1845" s="15">
        <f t="shared" si="171"/>
        <v>7</v>
      </c>
      <c r="D1845" s="9">
        <f>Daten!E1845</f>
        <v>841</v>
      </c>
      <c r="E1845" s="10">
        <f>Daten!D1845</f>
        <v>0</v>
      </c>
      <c r="F1845" s="9">
        <f t="shared" si="172"/>
        <v>1355.641791044776</v>
      </c>
      <c r="H1845" s="26">
        <f t="shared" ca="1" si="173"/>
        <v>4479</v>
      </c>
      <c r="I1845" s="8">
        <f t="shared" ca="1" si="174"/>
        <v>71</v>
      </c>
      <c r="J1845" s="26">
        <f ca="1">IF(I1845=0,0,COUNTIF(I$19:$I1845,C1845*10+1))</f>
        <v>108</v>
      </c>
      <c r="K1845" s="21">
        <f t="shared" ca="1" si="175"/>
        <v>0</v>
      </c>
      <c r="L1845" s="24">
        <f t="shared" ca="1" si="176"/>
        <v>4479</v>
      </c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</row>
    <row r="1846" spans="1:44" x14ac:dyDescent="0.2">
      <c r="A1846" s="15">
        <f>Daten!A1846</f>
        <v>70419</v>
      </c>
      <c r="B1846" s="8" t="str">
        <f>Daten!B1846</f>
        <v>Waidring</v>
      </c>
      <c r="C1846" s="15">
        <f t="shared" si="171"/>
        <v>7</v>
      </c>
      <c r="D1846" s="9">
        <f>Daten!E1846</f>
        <v>2038</v>
      </c>
      <c r="E1846" s="10">
        <f>Daten!D1846</f>
        <v>0</v>
      </c>
      <c r="F1846" s="9">
        <f t="shared" si="172"/>
        <v>3285.1343283582091</v>
      </c>
      <c r="H1846" s="26">
        <f t="shared" ca="1" si="173"/>
        <v>10853</v>
      </c>
      <c r="I1846" s="8">
        <f t="shared" ca="1" si="174"/>
        <v>71</v>
      </c>
      <c r="J1846" s="26">
        <f ca="1">IF(I1846=0,0,COUNTIF(I$19:$I1846,C1846*10+1))</f>
        <v>109</v>
      </c>
      <c r="K1846" s="21">
        <f t="shared" ca="1" si="175"/>
        <v>0</v>
      </c>
      <c r="L1846" s="24">
        <f t="shared" ca="1" si="176"/>
        <v>10853</v>
      </c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</row>
    <row r="1847" spans="1:44" x14ac:dyDescent="0.2">
      <c r="A1847" s="15">
        <f>Daten!A1847</f>
        <v>70420</v>
      </c>
      <c r="B1847" s="8" t="str">
        <f>Daten!B1847</f>
        <v>Westendorf</v>
      </c>
      <c r="C1847" s="15">
        <f t="shared" si="171"/>
        <v>7</v>
      </c>
      <c r="D1847" s="9">
        <f>Daten!E1847</f>
        <v>3683</v>
      </c>
      <c r="E1847" s="10">
        <f>Daten!D1847</f>
        <v>0</v>
      </c>
      <c r="F1847" s="9">
        <f t="shared" si="172"/>
        <v>5936.7761194029854</v>
      </c>
      <c r="H1847" s="26">
        <f t="shared" ca="1" si="173"/>
        <v>19614</v>
      </c>
      <c r="I1847" s="8">
        <f t="shared" ca="1" si="174"/>
        <v>71</v>
      </c>
      <c r="J1847" s="26">
        <f ca="1">IF(I1847=0,0,COUNTIF(I$19:$I1847,C1847*10+1))</f>
        <v>110</v>
      </c>
      <c r="K1847" s="21">
        <f t="shared" ca="1" si="175"/>
        <v>0</v>
      </c>
      <c r="L1847" s="24">
        <f t="shared" ca="1" si="176"/>
        <v>19614</v>
      </c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</row>
    <row r="1848" spans="1:44" x14ac:dyDescent="0.2">
      <c r="A1848" s="15">
        <f>Daten!A1848</f>
        <v>70501</v>
      </c>
      <c r="B1848" s="8" t="str">
        <f>Daten!B1848</f>
        <v>Alpbach</v>
      </c>
      <c r="C1848" s="15">
        <f t="shared" si="171"/>
        <v>7</v>
      </c>
      <c r="D1848" s="9">
        <f>Daten!E1848</f>
        <v>2550</v>
      </c>
      <c r="E1848" s="10">
        <f>Daten!D1848</f>
        <v>0</v>
      </c>
      <c r="F1848" s="9">
        <f t="shared" si="172"/>
        <v>4110.4477611940301</v>
      </c>
      <c r="H1848" s="26">
        <f t="shared" ca="1" si="173"/>
        <v>13580</v>
      </c>
      <c r="I1848" s="8">
        <f t="shared" ca="1" si="174"/>
        <v>71</v>
      </c>
      <c r="J1848" s="26">
        <f ca="1">IF(I1848=0,0,COUNTIF(I$19:$I1848,C1848*10+1))</f>
        <v>111</v>
      </c>
      <c r="K1848" s="21">
        <f t="shared" ca="1" si="175"/>
        <v>0</v>
      </c>
      <c r="L1848" s="24">
        <f t="shared" ca="1" si="176"/>
        <v>13580</v>
      </c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</row>
    <row r="1849" spans="1:44" x14ac:dyDescent="0.2">
      <c r="A1849" s="15">
        <f>Daten!A1849</f>
        <v>70502</v>
      </c>
      <c r="B1849" s="8" t="str">
        <f>Daten!B1849</f>
        <v>Angath</v>
      </c>
      <c r="C1849" s="15">
        <f t="shared" si="171"/>
        <v>7</v>
      </c>
      <c r="D1849" s="9">
        <f>Daten!E1849</f>
        <v>986</v>
      </c>
      <c r="E1849" s="10">
        <f>Daten!D1849</f>
        <v>0</v>
      </c>
      <c r="F1849" s="9">
        <f t="shared" si="172"/>
        <v>1589.3731343283582</v>
      </c>
      <c r="H1849" s="26">
        <f t="shared" ca="1" si="173"/>
        <v>5251</v>
      </c>
      <c r="I1849" s="8">
        <f t="shared" ca="1" si="174"/>
        <v>71</v>
      </c>
      <c r="J1849" s="26">
        <f ca="1">IF(I1849=0,0,COUNTIF(I$19:$I1849,C1849*10+1))</f>
        <v>112</v>
      </c>
      <c r="K1849" s="21">
        <f t="shared" ca="1" si="175"/>
        <v>0</v>
      </c>
      <c r="L1849" s="24">
        <f t="shared" ca="1" si="176"/>
        <v>5251</v>
      </c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</row>
    <row r="1850" spans="1:44" x14ac:dyDescent="0.2">
      <c r="A1850" s="15">
        <f>Daten!A1850</f>
        <v>70503</v>
      </c>
      <c r="B1850" s="8" t="str">
        <f>Daten!B1850</f>
        <v>Bad Häring</v>
      </c>
      <c r="C1850" s="15">
        <f t="shared" si="171"/>
        <v>7</v>
      </c>
      <c r="D1850" s="9">
        <f>Daten!E1850</f>
        <v>2786</v>
      </c>
      <c r="E1850" s="10">
        <f>Daten!D1850</f>
        <v>0</v>
      </c>
      <c r="F1850" s="9">
        <f t="shared" si="172"/>
        <v>4490.8656716417909</v>
      </c>
      <c r="H1850" s="26">
        <f t="shared" ca="1" si="173"/>
        <v>14837</v>
      </c>
      <c r="I1850" s="8">
        <f t="shared" ca="1" si="174"/>
        <v>71</v>
      </c>
      <c r="J1850" s="26">
        <f ca="1">IF(I1850=0,0,COUNTIF(I$19:$I1850,C1850*10+1))</f>
        <v>113</v>
      </c>
      <c r="K1850" s="21">
        <f t="shared" ca="1" si="175"/>
        <v>0</v>
      </c>
      <c r="L1850" s="24">
        <f t="shared" ca="1" si="176"/>
        <v>14837</v>
      </c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</row>
    <row r="1851" spans="1:44" x14ac:dyDescent="0.2">
      <c r="A1851" s="15">
        <f>Daten!A1851</f>
        <v>70504</v>
      </c>
      <c r="B1851" s="8" t="str">
        <f>Daten!B1851</f>
        <v>Brandenberg</v>
      </c>
      <c r="C1851" s="15">
        <f t="shared" si="171"/>
        <v>7</v>
      </c>
      <c r="D1851" s="9">
        <f>Daten!E1851</f>
        <v>1524</v>
      </c>
      <c r="E1851" s="10">
        <f>Daten!D1851</f>
        <v>0</v>
      </c>
      <c r="F1851" s="9">
        <f t="shared" si="172"/>
        <v>2456.5970149253731</v>
      </c>
      <c r="H1851" s="26">
        <f t="shared" ca="1" si="173"/>
        <v>8116</v>
      </c>
      <c r="I1851" s="8">
        <f t="shared" ca="1" si="174"/>
        <v>71</v>
      </c>
      <c r="J1851" s="26">
        <f ca="1">IF(I1851=0,0,COUNTIF(I$19:$I1851,C1851*10+1))</f>
        <v>114</v>
      </c>
      <c r="K1851" s="21">
        <f t="shared" ca="1" si="175"/>
        <v>0</v>
      </c>
      <c r="L1851" s="24">
        <f t="shared" ca="1" si="176"/>
        <v>8116</v>
      </c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</row>
    <row r="1852" spans="1:44" x14ac:dyDescent="0.2">
      <c r="A1852" s="15">
        <f>Daten!A1852</f>
        <v>70505</v>
      </c>
      <c r="B1852" s="8" t="str">
        <f>Daten!B1852</f>
        <v>Breitenbach am Inn</v>
      </c>
      <c r="C1852" s="15">
        <f t="shared" si="171"/>
        <v>7</v>
      </c>
      <c r="D1852" s="9">
        <f>Daten!E1852</f>
        <v>3491</v>
      </c>
      <c r="E1852" s="10">
        <f>Daten!D1852</f>
        <v>0</v>
      </c>
      <c r="F1852" s="9">
        <f t="shared" si="172"/>
        <v>5627.2835820895525</v>
      </c>
      <c r="H1852" s="26">
        <f t="shared" ca="1" si="173"/>
        <v>18591</v>
      </c>
      <c r="I1852" s="8">
        <f t="shared" ca="1" si="174"/>
        <v>71</v>
      </c>
      <c r="J1852" s="26">
        <f ca="1">IF(I1852=0,0,COUNTIF(I$19:$I1852,C1852*10+1))</f>
        <v>115</v>
      </c>
      <c r="K1852" s="21">
        <f t="shared" ca="1" si="175"/>
        <v>0</v>
      </c>
      <c r="L1852" s="24">
        <f t="shared" ca="1" si="176"/>
        <v>18591</v>
      </c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</row>
    <row r="1853" spans="1:44" x14ac:dyDescent="0.2">
      <c r="A1853" s="15">
        <f>Daten!A1853</f>
        <v>70506</v>
      </c>
      <c r="B1853" s="8" t="str">
        <f>Daten!B1853</f>
        <v>Brixlegg</v>
      </c>
      <c r="C1853" s="15">
        <f t="shared" si="171"/>
        <v>7</v>
      </c>
      <c r="D1853" s="9">
        <f>Daten!E1853</f>
        <v>3001</v>
      </c>
      <c r="E1853" s="10">
        <f>Daten!D1853</f>
        <v>0</v>
      </c>
      <c r="F1853" s="9">
        <f t="shared" si="172"/>
        <v>4837.4328358208959</v>
      </c>
      <c r="H1853" s="26">
        <f t="shared" ca="1" si="173"/>
        <v>15982</v>
      </c>
      <c r="I1853" s="8">
        <f t="shared" ca="1" si="174"/>
        <v>71</v>
      </c>
      <c r="J1853" s="26">
        <f ca="1">IF(I1853=0,0,COUNTIF(I$19:$I1853,C1853*10+1))</f>
        <v>116</v>
      </c>
      <c r="K1853" s="21">
        <f t="shared" ca="1" si="175"/>
        <v>0</v>
      </c>
      <c r="L1853" s="24">
        <f t="shared" ca="1" si="176"/>
        <v>15982</v>
      </c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</row>
    <row r="1854" spans="1:44" x14ac:dyDescent="0.2">
      <c r="A1854" s="15">
        <f>Daten!A1854</f>
        <v>70508</v>
      </c>
      <c r="B1854" s="8" t="str">
        <f>Daten!B1854</f>
        <v>Ebbs</v>
      </c>
      <c r="C1854" s="15">
        <f t="shared" si="171"/>
        <v>7</v>
      </c>
      <c r="D1854" s="9">
        <f>Daten!E1854</f>
        <v>5617</v>
      </c>
      <c r="E1854" s="10">
        <f>Daten!D1854</f>
        <v>0</v>
      </c>
      <c r="F1854" s="9">
        <f t="shared" si="172"/>
        <v>9054.2686567164183</v>
      </c>
      <c r="H1854" s="26">
        <f t="shared" ca="1" si="173"/>
        <v>29913</v>
      </c>
      <c r="I1854" s="8">
        <f t="shared" ca="1" si="174"/>
        <v>71</v>
      </c>
      <c r="J1854" s="26">
        <f ca="1">IF(I1854=0,0,COUNTIF(I$19:$I1854,C1854*10+1))</f>
        <v>117</v>
      </c>
      <c r="K1854" s="21">
        <f t="shared" ca="1" si="175"/>
        <v>0</v>
      </c>
      <c r="L1854" s="24">
        <f t="shared" ca="1" si="176"/>
        <v>29913</v>
      </c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</row>
    <row r="1855" spans="1:44" x14ac:dyDescent="0.2">
      <c r="A1855" s="15">
        <f>Daten!A1855</f>
        <v>70509</v>
      </c>
      <c r="B1855" s="8" t="str">
        <f>Daten!B1855</f>
        <v>Ellmau</v>
      </c>
      <c r="C1855" s="15">
        <f t="shared" si="171"/>
        <v>7</v>
      </c>
      <c r="D1855" s="9">
        <f>Daten!E1855</f>
        <v>2810</v>
      </c>
      <c r="E1855" s="10">
        <f>Daten!D1855</f>
        <v>0</v>
      </c>
      <c r="F1855" s="9">
        <f t="shared" si="172"/>
        <v>4529.5522388059699</v>
      </c>
      <c r="H1855" s="26">
        <f t="shared" ca="1" si="173"/>
        <v>14965</v>
      </c>
      <c r="I1855" s="8">
        <f t="shared" ca="1" si="174"/>
        <v>71</v>
      </c>
      <c r="J1855" s="26">
        <f ca="1">IF(I1855=0,0,COUNTIF(I$19:$I1855,C1855*10+1))</f>
        <v>118</v>
      </c>
      <c r="K1855" s="21">
        <f t="shared" ca="1" si="175"/>
        <v>0</v>
      </c>
      <c r="L1855" s="24">
        <f t="shared" ca="1" si="176"/>
        <v>14965</v>
      </c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</row>
    <row r="1856" spans="1:44" x14ac:dyDescent="0.2">
      <c r="A1856" s="15">
        <f>Daten!A1856</f>
        <v>70510</v>
      </c>
      <c r="B1856" s="8" t="str">
        <f>Daten!B1856</f>
        <v>Erl</v>
      </c>
      <c r="C1856" s="15">
        <f t="shared" si="171"/>
        <v>7</v>
      </c>
      <c r="D1856" s="9">
        <f>Daten!E1856</f>
        <v>1566</v>
      </c>
      <c r="E1856" s="10">
        <f>Daten!D1856</f>
        <v>0</v>
      </c>
      <c r="F1856" s="9">
        <f t="shared" si="172"/>
        <v>2524.2985074626868</v>
      </c>
      <c r="H1856" s="26">
        <f t="shared" ca="1" si="173"/>
        <v>8340</v>
      </c>
      <c r="I1856" s="8">
        <f t="shared" ca="1" si="174"/>
        <v>71</v>
      </c>
      <c r="J1856" s="26">
        <f ca="1">IF(I1856=0,0,COUNTIF(I$19:$I1856,C1856*10+1))</f>
        <v>119</v>
      </c>
      <c r="K1856" s="21">
        <f t="shared" ca="1" si="175"/>
        <v>0</v>
      </c>
      <c r="L1856" s="24">
        <f t="shared" ca="1" si="176"/>
        <v>8340</v>
      </c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</row>
    <row r="1857" spans="1:44" x14ac:dyDescent="0.2">
      <c r="A1857" s="15">
        <f>Daten!A1857</f>
        <v>70511</v>
      </c>
      <c r="B1857" s="8" t="str">
        <f>Daten!B1857</f>
        <v>Kirchbichl</v>
      </c>
      <c r="C1857" s="15">
        <f t="shared" si="171"/>
        <v>7</v>
      </c>
      <c r="D1857" s="9">
        <f>Daten!E1857</f>
        <v>5864</v>
      </c>
      <c r="E1857" s="10">
        <f>Daten!D1857</f>
        <v>0</v>
      </c>
      <c r="F1857" s="9">
        <f t="shared" si="172"/>
        <v>9452.4179104477607</v>
      </c>
      <c r="H1857" s="26">
        <f t="shared" ca="1" si="173"/>
        <v>31229</v>
      </c>
      <c r="I1857" s="8">
        <f t="shared" ca="1" si="174"/>
        <v>71</v>
      </c>
      <c r="J1857" s="26">
        <f ca="1">IF(I1857=0,0,COUNTIF(I$19:$I1857,C1857*10+1))</f>
        <v>120</v>
      </c>
      <c r="K1857" s="21">
        <f t="shared" ca="1" si="175"/>
        <v>0</v>
      </c>
      <c r="L1857" s="24">
        <f t="shared" ca="1" si="176"/>
        <v>31229</v>
      </c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</row>
    <row r="1858" spans="1:44" x14ac:dyDescent="0.2">
      <c r="A1858" s="15">
        <f>Daten!A1858</f>
        <v>70512</v>
      </c>
      <c r="B1858" s="8" t="str">
        <f>Daten!B1858</f>
        <v>Kramsach</v>
      </c>
      <c r="C1858" s="15">
        <f t="shared" si="171"/>
        <v>7</v>
      </c>
      <c r="D1858" s="9">
        <f>Daten!E1858</f>
        <v>4928</v>
      </c>
      <c r="E1858" s="10">
        <f>Daten!D1858</f>
        <v>0</v>
      </c>
      <c r="F1858" s="9">
        <f t="shared" si="172"/>
        <v>7943.6417910447763</v>
      </c>
      <c r="H1858" s="26">
        <f t="shared" ca="1" si="173"/>
        <v>26244</v>
      </c>
      <c r="I1858" s="8">
        <f t="shared" ca="1" si="174"/>
        <v>71</v>
      </c>
      <c r="J1858" s="26">
        <f ca="1">IF(I1858=0,0,COUNTIF(I$19:$I1858,C1858*10+1))</f>
        <v>121</v>
      </c>
      <c r="K1858" s="21">
        <f t="shared" ca="1" si="175"/>
        <v>0</v>
      </c>
      <c r="L1858" s="24">
        <f t="shared" ca="1" si="176"/>
        <v>26244</v>
      </c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</row>
    <row r="1859" spans="1:44" x14ac:dyDescent="0.2">
      <c r="A1859" s="15">
        <f>Daten!A1859</f>
        <v>70513</v>
      </c>
      <c r="B1859" s="8" t="str">
        <f>Daten!B1859</f>
        <v>Kufstein</v>
      </c>
      <c r="C1859" s="15">
        <f t="shared" si="171"/>
        <v>7</v>
      </c>
      <c r="D1859" s="9">
        <f>Daten!E1859</f>
        <v>19385</v>
      </c>
      <c r="E1859" s="10">
        <f>Daten!D1859</f>
        <v>0</v>
      </c>
      <c r="F1859" s="9">
        <f t="shared" si="172"/>
        <v>36925</v>
      </c>
      <c r="H1859" s="26">
        <f t="shared" ca="1" si="173"/>
        <v>121992</v>
      </c>
      <c r="I1859" s="8">
        <f t="shared" ca="1" si="174"/>
        <v>71</v>
      </c>
      <c r="J1859" s="26">
        <f ca="1">IF(I1859=0,0,COUNTIF(I$19:$I1859,C1859*10+1))</f>
        <v>122</v>
      </c>
      <c r="K1859" s="21">
        <f t="shared" ca="1" si="175"/>
        <v>0</v>
      </c>
      <c r="L1859" s="24">
        <f t="shared" ca="1" si="176"/>
        <v>121992</v>
      </c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</row>
    <row r="1860" spans="1:44" x14ac:dyDescent="0.2">
      <c r="A1860" s="15">
        <f>Daten!A1860</f>
        <v>70514</v>
      </c>
      <c r="B1860" s="8" t="str">
        <f>Daten!B1860</f>
        <v>Kundl</v>
      </c>
      <c r="C1860" s="15">
        <f t="shared" si="171"/>
        <v>7</v>
      </c>
      <c r="D1860" s="9">
        <f>Daten!E1860</f>
        <v>4599</v>
      </c>
      <c r="E1860" s="10">
        <f>Daten!D1860</f>
        <v>0</v>
      </c>
      <c r="F1860" s="9">
        <f t="shared" si="172"/>
        <v>7413.313432835821</v>
      </c>
      <c r="H1860" s="26">
        <f t="shared" ca="1" si="173"/>
        <v>24492</v>
      </c>
      <c r="I1860" s="8">
        <f t="shared" ca="1" si="174"/>
        <v>71</v>
      </c>
      <c r="J1860" s="26">
        <f ca="1">IF(I1860=0,0,COUNTIF(I$19:$I1860,C1860*10+1))</f>
        <v>123</v>
      </c>
      <c r="K1860" s="21">
        <f t="shared" ca="1" si="175"/>
        <v>0</v>
      </c>
      <c r="L1860" s="24">
        <f t="shared" ca="1" si="176"/>
        <v>24492</v>
      </c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</row>
    <row r="1861" spans="1:44" x14ac:dyDescent="0.2">
      <c r="A1861" s="15">
        <f>Daten!A1861</f>
        <v>70515</v>
      </c>
      <c r="B1861" s="8" t="str">
        <f>Daten!B1861</f>
        <v>Langkampfen</v>
      </c>
      <c r="C1861" s="15">
        <f t="shared" si="171"/>
        <v>7</v>
      </c>
      <c r="D1861" s="9">
        <f>Daten!E1861</f>
        <v>4163</v>
      </c>
      <c r="E1861" s="10">
        <f>Daten!D1861</f>
        <v>0</v>
      </c>
      <c r="F1861" s="9">
        <f t="shared" si="172"/>
        <v>6710.5074626865671</v>
      </c>
      <c r="H1861" s="26">
        <f t="shared" ca="1" si="173"/>
        <v>22170</v>
      </c>
      <c r="I1861" s="8">
        <f t="shared" ca="1" si="174"/>
        <v>71</v>
      </c>
      <c r="J1861" s="26">
        <f ca="1">IF(I1861=0,0,COUNTIF(I$19:$I1861,C1861*10+1))</f>
        <v>124</v>
      </c>
      <c r="K1861" s="21">
        <f t="shared" ca="1" si="175"/>
        <v>0</v>
      </c>
      <c r="L1861" s="24">
        <f t="shared" ca="1" si="176"/>
        <v>22170</v>
      </c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</row>
    <row r="1862" spans="1:44" x14ac:dyDescent="0.2">
      <c r="A1862" s="15">
        <f>Daten!A1862</f>
        <v>70516</v>
      </c>
      <c r="B1862" s="8" t="str">
        <f>Daten!B1862</f>
        <v>Mariastein</v>
      </c>
      <c r="C1862" s="15">
        <f t="shared" si="171"/>
        <v>7</v>
      </c>
      <c r="D1862" s="9">
        <f>Daten!E1862</f>
        <v>392</v>
      </c>
      <c r="E1862" s="10">
        <f>Daten!D1862</f>
        <v>0</v>
      </c>
      <c r="F1862" s="9">
        <f t="shared" si="172"/>
        <v>631.88059701492534</v>
      </c>
      <c r="H1862" s="26">
        <f t="shared" ca="1" si="173"/>
        <v>2088</v>
      </c>
      <c r="I1862" s="8">
        <f t="shared" ca="1" si="174"/>
        <v>71</v>
      </c>
      <c r="J1862" s="26">
        <f ca="1">IF(I1862=0,0,COUNTIF(I$19:$I1862,C1862*10+1))</f>
        <v>125</v>
      </c>
      <c r="K1862" s="21">
        <f t="shared" ca="1" si="175"/>
        <v>0</v>
      </c>
      <c r="L1862" s="24">
        <f t="shared" ca="1" si="176"/>
        <v>2088</v>
      </c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</row>
    <row r="1863" spans="1:44" x14ac:dyDescent="0.2">
      <c r="A1863" s="15">
        <f>Daten!A1863</f>
        <v>70517</v>
      </c>
      <c r="B1863" s="8" t="str">
        <f>Daten!B1863</f>
        <v>Münster</v>
      </c>
      <c r="C1863" s="15">
        <f t="shared" si="171"/>
        <v>7</v>
      </c>
      <c r="D1863" s="9">
        <f>Daten!E1863</f>
        <v>3343</v>
      </c>
      <c r="E1863" s="10">
        <f>Daten!D1863</f>
        <v>0</v>
      </c>
      <c r="F1863" s="9">
        <f t="shared" si="172"/>
        <v>5388.7164179104475</v>
      </c>
      <c r="H1863" s="26">
        <f t="shared" ca="1" si="173"/>
        <v>17803</v>
      </c>
      <c r="I1863" s="8">
        <f t="shared" ca="1" si="174"/>
        <v>71</v>
      </c>
      <c r="J1863" s="26">
        <f ca="1">IF(I1863=0,0,COUNTIF(I$19:$I1863,C1863*10+1))</f>
        <v>126</v>
      </c>
      <c r="K1863" s="21">
        <f t="shared" ca="1" si="175"/>
        <v>0</v>
      </c>
      <c r="L1863" s="24">
        <f t="shared" ca="1" si="176"/>
        <v>17803</v>
      </c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</row>
    <row r="1864" spans="1:44" x14ac:dyDescent="0.2">
      <c r="A1864" s="15">
        <f>Daten!A1864</f>
        <v>70518</v>
      </c>
      <c r="B1864" s="8" t="str">
        <f>Daten!B1864</f>
        <v>Niederndorf</v>
      </c>
      <c r="C1864" s="15">
        <f t="shared" si="171"/>
        <v>7</v>
      </c>
      <c r="D1864" s="9">
        <f>Daten!E1864</f>
        <v>2767</v>
      </c>
      <c r="E1864" s="10">
        <f>Daten!D1864</f>
        <v>0</v>
      </c>
      <c r="F1864" s="9">
        <f t="shared" si="172"/>
        <v>4460.2388059701489</v>
      </c>
      <c r="H1864" s="26">
        <f t="shared" ca="1" si="173"/>
        <v>14736</v>
      </c>
      <c r="I1864" s="8">
        <f t="shared" ca="1" si="174"/>
        <v>71</v>
      </c>
      <c r="J1864" s="26">
        <f ca="1">IF(I1864=0,0,COUNTIF(I$19:$I1864,C1864*10+1))</f>
        <v>127</v>
      </c>
      <c r="K1864" s="21">
        <f t="shared" ca="1" si="175"/>
        <v>0</v>
      </c>
      <c r="L1864" s="24">
        <f t="shared" ca="1" si="176"/>
        <v>14736</v>
      </c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</row>
    <row r="1865" spans="1:44" x14ac:dyDescent="0.2">
      <c r="A1865" s="15">
        <f>Daten!A1865</f>
        <v>70519</v>
      </c>
      <c r="B1865" s="8" t="str">
        <f>Daten!B1865</f>
        <v>Niederndorferberg</v>
      </c>
      <c r="C1865" s="15">
        <f t="shared" si="171"/>
        <v>7</v>
      </c>
      <c r="D1865" s="9">
        <f>Daten!E1865</f>
        <v>724</v>
      </c>
      <c r="E1865" s="10">
        <f>Daten!D1865</f>
        <v>0</v>
      </c>
      <c r="F1865" s="9">
        <f t="shared" si="172"/>
        <v>1167.044776119403</v>
      </c>
      <c r="H1865" s="26">
        <f t="shared" ca="1" si="173"/>
        <v>3856</v>
      </c>
      <c r="I1865" s="8">
        <f t="shared" ca="1" si="174"/>
        <v>71</v>
      </c>
      <c r="J1865" s="26">
        <f ca="1">IF(I1865=0,0,COUNTIF(I$19:$I1865,C1865*10+1))</f>
        <v>128</v>
      </c>
      <c r="K1865" s="21">
        <f t="shared" ca="1" si="175"/>
        <v>0</v>
      </c>
      <c r="L1865" s="24">
        <f t="shared" ca="1" si="176"/>
        <v>3856</v>
      </c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</row>
    <row r="1866" spans="1:44" x14ac:dyDescent="0.2">
      <c r="A1866" s="15">
        <f>Daten!A1866</f>
        <v>70520</v>
      </c>
      <c r="B1866" s="8" t="str">
        <f>Daten!B1866</f>
        <v>Radfeld</v>
      </c>
      <c r="C1866" s="15">
        <f t="shared" si="171"/>
        <v>7</v>
      </c>
      <c r="D1866" s="9">
        <f>Daten!E1866</f>
        <v>2520</v>
      </c>
      <c r="E1866" s="10">
        <f>Daten!D1866</f>
        <v>0</v>
      </c>
      <c r="F1866" s="9">
        <f t="shared" si="172"/>
        <v>4062.0895522388059</v>
      </c>
      <c r="H1866" s="26">
        <f t="shared" ca="1" si="173"/>
        <v>13420</v>
      </c>
      <c r="I1866" s="8">
        <f t="shared" ca="1" si="174"/>
        <v>71</v>
      </c>
      <c r="J1866" s="26">
        <f ca="1">IF(I1866=0,0,COUNTIF(I$19:$I1866,C1866*10+1))</f>
        <v>129</v>
      </c>
      <c r="K1866" s="21">
        <f t="shared" ca="1" si="175"/>
        <v>0</v>
      </c>
      <c r="L1866" s="24">
        <f t="shared" ca="1" si="176"/>
        <v>13420</v>
      </c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</row>
    <row r="1867" spans="1:44" x14ac:dyDescent="0.2">
      <c r="A1867" s="15">
        <f>Daten!A1867</f>
        <v>70521</v>
      </c>
      <c r="B1867" s="8" t="str">
        <f>Daten!B1867</f>
        <v>Rattenberg</v>
      </c>
      <c r="C1867" s="15">
        <f t="shared" si="171"/>
        <v>7</v>
      </c>
      <c r="D1867" s="9">
        <f>Daten!E1867</f>
        <v>413</v>
      </c>
      <c r="E1867" s="10">
        <f>Daten!D1867</f>
        <v>0</v>
      </c>
      <c r="F1867" s="9">
        <f t="shared" si="172"/>
        <v>665.73134328358208</v>
      </c>
      <c r="H1867" s="26">
        <f t="shared" ca="1" si="173"/>
        <v>2199</v>
      </c>
      <c r="I1867" s="8">
        <f t="shared" ca="1" si="174"/>
        <v>71</v>
      </c>
      <c r="J1867" s="26">
        <f ca="1">IF(I1867=0,0,COUNTIF(I$19:$I1867,C1867*10+1))</f>
        <v>130</v>
      </c>
      <c r="K1867" s="21">
        <f t="shared" ca="1" si="175"/>
        <v>0</v>
      </c>
      <c r="L1867" s="24">
        <f t="shared" ca="1" si="176"/>
        <v>2199</v>
      </c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</row>
    <row r="1868" spans="1:44" x14ac:dyDescent="0.2">
      <c r="A1868" s="15">
        <f>Daten!A1868</f>
        <v>70522</v>
      </c>
      <c r="B1868" s="8" t="str">
        <f>Daten!B1868</f>
        <v>Reith im Alpbachtal</v>
      </c>
      <c r="C1868" s="15">
        <f t="shared" si="171"/>
        <v>7</v>
      </c>
      <c r="D1868" s="9">
        <f>Daten!E1868</f>
        <v>2767</v>
      </c>
      <c r="E1868" s="10">
        <f>Daten!D1868</f>
        <v>0</v>
      </c>
      <c r="F1868" s="9">
        <f t="shared" si="172"/>
        <v>4460.2388059701489</v>
      </c>
      <c r="H1868" s="26">
        <f t="shared" ca="1" si="173"/>
        <v>14736</v>
      </c>
      <c r="I1868" s="8">
        <f t="shared" ca="1" si="174"/>
        <v>71</v>
      </c>
      <c r="J1868" s="26">
        <f ca="1">IF(I1868=0,0,COUNTIF(I$19:$I1868,C1868*10+1))</f>
        <v>131</v>
      </c>
      <c r="K1868" s="21">
        <f t="shared" ca="1" si="175"/>
        <v>0</v>
      </c>
      <c r="L1868" s="24">
        <f t="shared" ca="1" si="176"/>
        <v>14736</v>
      </c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</row>
    <row r="1869" spans="1:44" x14ac:dyDescent="0.2">
      <c r="A1869" s="15">
        <f>Daten!A1869</f>
        <v>70523</v>
      </c>
      <c r="B1869" s="8" t="str">
        <f>Daten!B1869</f>
        <v>Rettenschöss</v>
      </c>
      <c r="C1869" s="15">
        <f t="shared" si="171"/>
        <v>7</v>
      </c>
      <c r="D1869" s="9">
        <f>Daten!E1869</f>
        <v>522</v>
      </c>
      <c r="E1869" s="10">
        <f>Daten!D1869</f>
        <v>0</v>
      </c>
      <c r="F1869" s="9">
        <f t="shared" si="172"/>
        <v>841.43283582089555</v>
      </c>
      <c r="H1869" s="26">
        <f t="shared" ca="1" si="173"/>
        <v>2780</v>
      </c>
      <c r="I1869" s="8">
        <f t="shared" ca="1" si="174"/>
        <v>71</v>
      </c>
      <c r="J1869" s="26">
        <f ca="1">IF(I1869=0,0,COUNTIF(I$19:$I1869,C1869*10+1))</f>
        <v>132</v>
      </c>
      <c r="K1869" s="21">
        <f t="shared" ca="1" si="175"/>
        <v>0</v>
      </c>
      <c r="L1869" s="24">
        <f t="shared" ca="1" si="176"/>
        <v>2780</v>
      </c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</row>
    <row r="1870" spans="1:44" x14ac:dyDescent="0.2">
      <c r="A1870" s="15">
        <f>Daten!A1870</f>
        <v>70524</v>
      </c>
      <c r="B1870" s="8" t="str">
        <f>Daten!B1870</f>
        <v>Scheffau am Wilden Kaiser</v>
      </c>
      <c r="C1870" s="15">
        <f t="shared" si="171"/>
        <v>7</v>
      </c>
      <c r="D1870" s="9">
        <f>Daten!E1870</f>
        <v>1463</v>
      </c>
      <c r="E1870" s="10">
        <f>Daten!D1870</f>
        <v>0</v>
      </c>
      <c r="F1870" s="9">
        <f t="shared" si="172"/>
        <v>2358.2686567164178</v>
      </c>
      <c r="H1870" s="26">
        <f t="shared" ca="1" si="173"/>
        <v>7791</v>
      </c>
      <c r="I1870" s="8">
        <f t="shared" ca="1" si="174"/>
        <v>71</v>
      </c>
      <c r="J1870" s="26">
        <f ca="1">IF(I1870=0,0,COUNTIF(I$19:$I1870,C1870*10+1))</f>
        <v>133</v>
      </c>
      <c r="K1870" s="21">
        <f t="shared" ca="1" si="175"/>
        <v>0</v>
      </c>
      <c r="L1870" s="24">
        <f t="shared" ca="1" si="176"/>
        <v>7791</v>
      </c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</row>
    <row r="1871" spans="1:44" x14ac:dyDescent="0.2">
      <c r="A1871" s="15">
        <f>Daten!A1871</f>
        <v>70525</v>
      </c>
      <c r="B1871" s="8" t="str">
        <f>Daten!B1871</f>
        <v>Schwoich</v>
      </c>
      <c r="C1871" s="15">
        <f t="shared" si="171"/>
        <v>7</v>
      </c>
      <c r="D1871" s="9">
        <f>Daten!E1871</f>
        <v>2506</v>
      </c>
      <c r="E1871" s="10">
        <f>Daten!D1871</f>
        <v>0</v>
      </c>
      <c r="F1871" s="9">
        <f t="shared" si="172"/>
        <v>4039.5223880597014</v>
      </c>
      <c r="H1871" s="26">
        <f t="shared" ca="1" si="173"/>
        <v>13346</v>
      </c>
      <c r="I1871" s="8">
        <f t="shared" ca="1" si="174"/>
        <v>71</v>
      </c>
      <c r="J1871" s="26">
        <f ca="1">IF(I1871=0,0,COUNTIF(I$19:$I1871,C1871*10+1))</f>
        <v>134</v>
      </c>
      <c r="K1871" s="21">
        <f t="shared" ca="1" si="175"/>
        <v>0</v>
      </c>
      <c r="L1871" s="24">
        <f t="shared" ca="1" si="176"/>
        <v>13346</v>
      </c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</row>
    <row r="1872" spans="1:44" x14ac:dyDescent="0.2">
      <c r="A1872" s="15">
        <f>Daten!A1872</f>
        <v>70526</v>
      </c>
      <c r="B1872" s="8" t="str">
        <f>Daten!B1872</f>
        <v>Söll</v>
      </c>
      <c r="C1872" s="15">
        <f t="shared" si="171"/>
        <v>7</v>
      </c>
      <c r="D1872" s="9">
        <f>Daten!E1872</f>
        <v>3666</v>
      </c>
      <c r="E1872" s="10">
        <f>Daten!D1872</f>
        <v>0</v>
      </c>
      <c r="F1872" s="9">
        <f t="shared" si="172"/>
        <v>5909.373134328358</v>
      </c>
      <c r="H1872" s="26">
        <f t="shared" ca="1" si="173"/>
        <v>19523</v>
      </c>
      <c r="I1872" s="8">
        <f t="shared" ca="1" si="174"/>
        <v>71</v>
      </c>
      <c r="J1872" s="26">
        <f ca="1">IF(I1872=0,0,COUNTIF(I$19:$I1872,C1872*10+1))</f>
        <v>135</v>
      </c>
      <c r="K1872" s="21">
        <f t="shared" ca="1" si="175"/>
        <v>0</v>
      </c>
      <c r="L1872" s="24">
        <f t="shared" ca="1" si="176"/>
        <v>19523</v>
      </c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</row>
    <row r="1873" spans="1:44" x14ac:dyDescent="0.2">
      <c r="A1873" s="15">
        <f>Daten!A1873</f>
        <v>70527</v>
      </c>
      <c r="B1873" s="8" t="str">
        <f>Daten!B1873</f>
        <v>Thiersee</v>
      </c>
      <c r="C1873" s="15">
        <f t="shared" si="171"/>
        <v>7</v>
      </c>
      <c r="D1873" s="9">
        <f>Daten!E1873</f>
        <v>3010</v>
      </c>
      <c r="E1873" s="10">
        <f>Daten!D1873</f>
        <v>0</v>
      </c>
      <c r="F1873" s="9">
        <f t="shared" si="172"/>
        <v>4851.940298507463</v>
      </c>
      <c r="H1873" s="26">
        <f t="shared" ca="1" si="173"/>
        <v>16030</v>
      </c>
      <c r="I1873" s="8">
        <f t="shared" ca="1" si="174"/>
        <v>71</v>
      </c>
      <c r="J1873" s="26">
        <f ca="1">IF(I1873=0,0,COUNTIF(I$19:$I1873,C1873*10+1))</f>
        <v>136</v>
      </c>
      <c r="K1873" s="21">
        <f t="shared" ca="1" si="175"/>
        <v>0</v>
      </c>
      <c r="L1873" s="24">
        <f t="shared" ca="1" si="176"/>
        <v>16030</v>
      </c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</row>
    <row r="1874" spans="1:44" x14ac:dyDescent="0.2">
      <c r="A1874" s="15">
        <f>Daten!A1874</f>
        <v>70528</v>
      </c>
      <c r="B1874" s="8" t="str">
        <f>Daten!B1874</f>
        <v>Angerberg</v>
      </c>
      <c r="C1874" s="15">
        <f t="shared" si="171"/>
        <v>7</v>
      </c>
      <c r="D1874" s="9">
        <f>Daten!E1874</f>
        <v>1908</v>
      </c>
      <c r="E1874" s="10">
        <f>Daten!D1874</f>
        <v>0</v>
      </c>
      <c r="F1874" s="9">
        <f t="shared" si="172"/>
        <v>3075.5820895522388</v>
      </c>
      <c r="H1874" s="26">
        <f t="shared" ca="1" si="173"/>
        <v>10161</v>
      </c>
      <c r="I1874" s="8">
        <f t="shared" ca="1" si="174"/>
        <v>71</v>
      </c>
      <c r="J1874" s="26">
        <f ca="1">IF(I1874=0,0,COUNTIF(I$19:$I1874,C1874*10+1))</f>
        <v>137</v>
      </c>
      <c r="K1874" s="21">
        <f t="shared" ca="1" si="175"/>
        <v>0</v>
      </c>
      <c r="L1874" s="24">
        <f t="shared" ca="1" si="176"/>
        <v>10161</v>
      </c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</row>
    <row r="1875" spans="1:44" x14ac:dyDescent="0.2">
      <c r="A1875" s="15">
        <f>Daten!A1875</f>
        <v>70529</v>
      </c>
      <c r="B1875" s="8" t="str">
        <f>Daten!B1875</f>
        <v>Walchsee</v>
      </c>
      <c r="C1875" s="15">
        <f t="shared" ref="C1875:C1938" si="177">INT(A1875/10000)</f>
        <v>7</v>
      </c>
      <c r="D1875" s="9">
        <f>Daten!E1875</f>
        <v>1912</v>
      </c>
      <c r="E1875" s="10">
        <f>Daten!D1875</f>
        <v>0</v>
      </c>
      <c r="F1875" s="9">
        <f t="shared" ref="F1875:F1938" si="178">IF(AND(E1875=1,D1875&lt;=20000),D1875*2,IF(D1875&lt;=10000,D1875*(1+41/67),IF(D1875&lt;=20000,D1875*(1+2/3),IF(D1875&lt;=50000,D1875*(2),D1875*(2+1/3))))+IF(AND(D1875&gt;9000,D1875&lt;=10000),(D1875-9000)*(110/201),0)+IF(AND(D1875&gt;18000,D1875&lt;=20000),(D1875-18000)*(3+1/3),0)+IF(AND(D1875&gt;45000,D1875&lt;=50000),(D1875-45000)*(3+1/3),0))</f>
        <v>3082.0298507462685</v>
      </c>
      <c r="H1875" s="26">
        <f t="shared" ref="H1875:H1938" ca="1" si="179">ROUND(OFFSET($G$6,C1875,0)/OFFSET($F$6,C1875,0)*F1875,0)</f>
        <v>10182</v>
      </c>
      <c r="I1875" s="8">
        <f t="shared" ref="I1875:I1938" ca="1" si="180">IF(H1875&gt;0,C1875*10+1,0)</f>
        <v>71</v>
      </c>
      <c r="J1875" s="26">
        <f ca="1">IF(I1875=0,0,COUNTIF(I$19:$I1875,C1875*10+1))</f>
        <v>138</v>
      </c>
      <c r="K1875" s="21">
        <f t="shared" ref="K1875:K1938" ca="1" si="181">IF(J1875=1,OFFSET($G$6,C1875,0)-OFFSET($H$6,C1875,0),0)</f>
        <v>0</v>
      </c>
      <c r="L1875" s="24">
        <f t="shared" ref="L1875:L1938" ca="1" si="182">H1875+K1875</f>
        <v>10182</v>
      </c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</row>
    <row r="1876" spans="1:44" x14ac:dyDescent="0.2">
      <c r="A1876" s="15">
        <f>Daten!A1876</f>
        <v>70530</v>
      </c>
      <c r="B1876" s="8" t="str">
        <f>Daten!B1876</f>
        <v>Wildschönau</v>
      </c>
      <c r="C1876" s="15">
        <f t="shared" si="177"/>
        <v>7</v>
      </c>
      <c r="D1876" s="9">
        <f>Daten!E1876</f>
        <v>4266</v>
      </c>
      <c r="E1876" s="10">
        <f>Daten!D1876</f>
        <v>0</v>
      </c>
      <c r="F1876" s="9">
        <f t="shared" si="178"/>
        <v>6876.5373134328356</v>
      </c>
      <c r="H1876" s="26">
        <f t="shared" ca="1" si="179"/>
        <v>22719</v>
      </c>
      <c r="I1876" s="8">
        <f t="shared" ca="1" si="180"/>
        <v>71</v>
      </c>
      <c r="J1876" s="26">
        <f ca="1">IF(I1876=0,0,COUNTIF(I$19:$I1876,C1876*10+1))</f>
        <v>139</v>
      </c>
      <c r="K1876" s="21">
        <f t="shared" ca="1" si="181"/>
        <v>0</v>
      </c>
      <c r="L1876" s="24">
        <f t="shared" ca="1" si="182"/>
        <v>22719</v>
      </c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</row>
    <row r="1877" spans="1:44" x14ac:dyDescent="0.2">
      <c r="A1877" s="15">
        <f>Daten!A1877</f>
        <v>70531</v>
      </c>
      <c r="B1877" s="8" t="str">
        <f>Daten!B1877</f>
        <v>Wörgl</v>
      </c>
      <c r="C1877" s="15">
        <f t="shared" si="177"/>
        <v>7</v>
      </c>
      <c r="D1877" s="9">
        <f>Daten!E1877</f>
        <v>13979</v>
      </c>
      <c r="E1877" s="10">
        <f>Daten!D1877</f>
        <v>0</v>
      </c>
      <c r="F1877" s="9">
        <f t="shared" si="178"/>
        <v>23298.333333333332</v>
      </c>
      <c r="H1877" s="26">
        <f t="shared" ca="1" si="179"/>
        <v>76973</v>
      </c>
      <c r="I1877" s="8">
        <f t="shared" ca="1" si="180"/>
        <v>71</v>
      </c>
      <c r="J1877" s="26">
        <f ca="1">IF(I1877=0,0,COUNTIF(I$19:$I1877,C1877*10+1))</f>
        <v>140</v>
      </c>
      <c r="K1877" s="21">
        <f t="shared" ca="1" si="181"/>
        <v>0</v>
      </c>
      <c r="L1877" s="24">
        <f t="shared" ca="1" si="182"/>
        <v>76973</v>
      </c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</row>
    <row r="1878" spans="1:44" x14ac:dyDescent="0.2">
      <c r="A1878" s="15">
        <f>Daten!A1878</f>
        <v>70601</v>
      </c>
      <c r="B1878" s="8" t="str">
        <f>Daten!B1878</f>
        <v>Faggen</v>
      </c>
      <c r="C1878" s="15">
        <f t="shared" si="177"/>
        <v>7</v>
      </c>
      <c r="D1878" s="9">
        <f>Daten!E1878</f>
        <v>378</v>
      </c>
      <c r="E1878" s="10">
        <f>Daten!D1878</f>
        <v>0</v>
      </c>
      <c r="F1878" s="9">
        <f t="shared" si="178"/>
        <v>609.31343283582089</v>
      </c>
      <c r="H1878" s="26">
        <f t="shared" ca="1" si="179"/>
        <v>2013</v>
      </c>
      <c r="I1878" s="8">
        <f t="shared" ca="1" si="180"/>
        <v>71</v>
      </c>
      <c r="J1878" s="26">
        <f ca="1">IF(I1878=0,0,COUNTIF(I$19:$I1878,C1878*10+1))</f>
        <v>141</v>
      </c>
      <c r="K1878" s="21">
        <f t="shared" ca="1" si="181"/>
        <v>0</v>
      </c>
      <c r="L1878" s="24">
        <f t="shared" ca="1" si="182"/>
        <v>2013</v>
      </c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</row>
    <row r="1879" spans="1:44" x14ac:dyDescent="0.2">
      <c r="A1879" s="15">
        <f>Daten!A1879</f>
        <v>70602</v>
      </c>
      <c r="B1879" s="8" t="str">
        <f>Daten!B1879</f>
        <v>Fendels</v>
      </c>
      <c r="C1879" s="15">
        <f t="shared" si="177"/>
        <v>7</v>
      </c>
      <c r="D1879" s="9">
        <f>Daten!E1879</f>
        <v>253</v>
      </c>
      <c r="E1879" s="10">
        <f>Daten!D1879</f>
        <v>0</v>
      </c>
      <c r="F1879" s="9">
        <f t="shared" si="178"/>
        <v>407.82089552238807</v>
      </c>
      <c r="H1879" s="26">
        <f t="shared" ca="1" si="179"/>
        <v>1347</v>
      </c>
      <c r="I1879" s="8">
        <f t="shared" ca="1" si="180"/>
        <v>71</v>
      </c>
      <c r="J1879" s="26">
        <f ca="1">IF(I1879=0,0,COUNTIF(I$19:$I1879,C1879*10+1))</f>
        <v>142</v>
      </c>
      <c r="K1879" s="21">
        <f t="shared" ca="1" si="181"/>
        <v>0</v>
      </c>
      <c r="L1879" s="24">
        <f t="shared" ca="1" si="182"/>
        <v>1347</v>
      </c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</row>
    <row r="1880" spans="1:44" x14ac:dyDescent="0.2">
      <c r="A1880" s="15">
        <f>Daten!A1880</f>
        <v>70603</v>
      </c>
      <c r="B1880" s="8" t="str">
        <f>Daten!B1880</f>
        <v>Fiss</v>
      </c>
      <c r="C1880" s="15">
        <f t="shared" si="177"/>
        <v>7</v>
      </c>
      <c r="D1880" s="9">
        <f>Daten!E1880</f>
        <v>968</v>
      </c>
      <c r="E1880" s="10">
        <f>Daten!D1880</f>
        <v>0</v>
      </c>
      <c r="F1880" s="9">
        <f t="shared" si="178"/>
        <v>1560.358208955224</v>
      </c>
      <c r="H1880" s="26">
        <f t="shared" ca="1" si="179"/>
        <v>5155</v>
      </c>
      <c r="I1880" s="8">
        <f t="shared" ca="1" si="180"/>
        <v>71</v>
      </c>
      <c r="J1880" s="26">
        <f ca="1">IF(I1880=0,0,COUNTIF(I$19:$I1880,C1880*10+1))</f>
        <v>143</v>
      </c>
      <c r="K1880" s="21">
        <f t="shared" ca="1" si="181"/>
        <v>0</v>
      </c>
      <c r="L1880" s="24">
        <f t="shared" ca="1" si="182"/>
        <v>5155</v>
      </c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</row>
    <row r="1881" spans="1:44" x14ac:dyDescent="0.2">
      <c r="A1881" s="15">
        <f>Daten!A1881</f>
        <v>70604</v>
      </c>
      <c r="B1881" s="8" t="str">
        <f>Daten!B1881</f>
        <v>Fließ</v>
      </c>
      <c r="C1881" s="15">
        <f t="shared" si="177"/>
        <v>7</v>
      </c>
      <c r="D1881" s="9">
        <f>Daten!E1881</f>
        <v>3063</v>
      </c>
      <c r="E1881" s="10">
        <f>Daten!D1881</f>
        <v>0</v>
      </c>
      <c r="F1881" s="9">
        <f t="shared" si="178"/>
        <v>4937.373134328358</v>
      </c>
      <c r="H1881" s="26">
        <f t="shared" ca="1" si="179"/>
        <v>16312</v>
      </c>
      <c r="I1881" s="8">
        <f t="shared" ca="1" si="180"/>
        <v>71</v>
      </c>
      <c r="J1881" s="26">
        <f ca="1">IF(I1881=0,0,COUNTIF(I$19:$I1881,C1881*10+1))</f>
        <v>144</v>
      </c>
      <c r="K1881" s="21">
        <f t="shared" ca="1" si="181"/>
        <v>0</v>
      </c>
      <c r="L1881" s="24">
        <f t="shared" ca="1" si="182"/>
        <v>16312</v>
      </c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</row>
    <row r="1882" spans="1:44" x14ac:dyDescent="0.2">
      <c r="A1882" s="15">
        <f>Daten!A1882</f>
        <v>70605</v>
      </c>
      <c r="B1882" s="8" t="str">
        <f>Daten!B1882</f>
        <v>Flirsch</v>
      </c>
      <c r="C1882" s="15">
        <f t="shared" si="177"/>
        <v>7</v>
      </c>
      <c r="D1882" s="9">
        <f>Daten!E1882</f>
        <v>1003</v>
      </c>
      <c r="E1882" s="10">
        <f>Daten!D1882</f>
        <v>0</v>
      </c>
      <c r="F1882" s="9">
        <f t="shared" si="178"/>
        <v>1616.7761194029852</v>
      </c>
      <c r="H1882" s="26">
        <f t="shared" ca="1" si="179"/>
        <v>5341</v>
      </c>
      <c r="I1882" s="8">
        <f t="shared" ca="1" si="180"/>
        <v>71</v>
      </c>
      <c r="J1882" s="26">
        <f ca="1">IF(I1882=0,0,COUNTIF(I$19:$I1882,C1882*10+1))</f>
        <v>145</v>
      </c>
      <c r="K1882" s="21">
        <f t="shared" ca="1" si="181"/>
        <v>0</v>
      </c>
      <c r="L1882" s="24">
        <f t="shared" ca="1" si="182"/>
        <v>5341</v>
      </c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</row>
    <row r="1883" spans="1:44" x14ac:dyDescent="0.2">
      <c r="A1883" s="15">
        <f>Daten!A1883</f>
        <v>70606</v>
      </c>
      <c r="B1883" s="8" t="str">
        <f>Daten!B1883</f>
        <v>Galtür</v>
      </c>
      <c r="C1883" s="15">
        <f t="shared" si="177"/>
        <v>7</v>
      </c>
      <c r="D1883" s="9">
        <f>Daten!E1883</f>
        <v>771</v>
      </c>
      <c r="E1883" s="10">
        <f>Daten!D1883</f>
        <v>0</v>
      </c>
      <c r="F1883" s="9">
        <f t="shared" si="178"/>
        <v>1242.8059701492537</v>
      </c>
      <c r="H1883" s="26">
        <f t="shared" ca="1" si="179"/>
        <v>4106</v>
      </c>
      <c r="I1883" s="8">
        <f t="shared" ca="1" si="180"/>
        <v>71</v>
      </c>
      <c r="J1883" s="26">
        <f ca="1">IF(I1883=0,0,COUNTIF(I$19:$I1883,C1883*10+1))</f>
        <v>146</v>
      </c>
      <c r="K1883" s="21">
        <f t="shared" ca="1" si="181"/>
        <v>0</v>
      </c>
      <c r="L1883" s="24">
        <f t="shared" ca="1" si="182"/>
        <v>4106</v>
      </c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</row>
    <row r="1884" spans="1:44" x14ac:dyDescent="0.2">
      <c r="A1884" s="15">
        <f>Daten!A1884</f>
        <v>70607</v>
      </c>
      <c r="B1884" s="8" t="str">
        <f>Daten!B1884</f>
        <v>Grins</v>
      </c>
      <c r="C1884" s="15">
        <f t="shared" si="177"/>
        <v>7</v>
      </c>
      <c r="D1884" s="9">
        <f>Daten!E1884</f>
        <v>1385</v>
      </c>
      <c r="E1884" s="10">
        <f>Daten!D1884</f>
        <v>0</v>
      </c>
      <c r="F1884" s="9">
        <f t="shared" si="178"/>
        <v>2232.5373134328356</v>
      </c>
      <c r="H1884" s="26">
        <f t="shared" ca="1" si="179"/>
        <v>7376</v>
      </c>
      <c r="I1884" s="8">
        <f t="shared" ca="1" si="180"/>
        <v>71</v>
      </c>
      <c r="J1884" s="26">
        <f ca="1">IF(I1884=0,0,COUNTIF(I$19:$I1884,C1884*10+1))</f>
        <v>147</v>
      </c>
      <c r="K1884" s="21">
        <f t="shared" ca="1" si="181"/>
        <v>0</v>
      </c>
      <c r="L1884" s="24">
        <f t="shared" ca="1" si="182"/>
        <v>7376</v>
      </c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</row>
    <row r="1885" spans="1:44" x14ac:dyDescent="0.2">
      <c r="A1885" s="15">
        <f>Daten!A1885</f>
        <v>70608</v>
      </c>
      <c r="B1885" s="8" t="str">
        <f>Daten!B1885</f>
        <v>Ischgl</v>
      </c>
      <c r="C1885" s="15">
        <f t="shared" si="177"/>
        <v>7</v>
      </c>
      <c r="D1885" s="9">
        <f>Daten!E1885</f>
        <v>1576</v>
      </c>
      <c r="E1885" s="10">
        <f>Daten!D1885</f>
        <v>0</v>
      </c>
      <c r="F1885" s="9">
        <f t="shared" si="178"/>
        <v>2540.4179104477612</v>
      </c>
      <c r="H1885" s="26">
        <f t="shared" ca="1" si="179"/>
        <v>8393</v>
      </c>
      <c r="I1885" s="8">
        <f t="shared" ca="1" si="180"/>
        <v>71</v>
      </c>
      <c r="J1885" s="26">
        <f ca="1">IF(I1885=0,0,COUNTIF(I$19:$I1885,C1885*10+1))</f>
        <v>148</v>
      </c>
      <c r="K1885" s="21">
        <f t="shared" ca="1" si="181"/>
        <v>0</v>
      </c>
      <c r="L1885" s="24">
        <f t="shared" ca="1" si="182"/>
        <v>8393</v>
      </c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</row>
    <row r="1886" spans="1:44" x14ac:dyDescent="0.2">
      <c r="A1886" s="15">
        <f>Daten!A1886</f>
        <v>70609</v>
      </c>
      <c r="B1886" s="8" t="str">
        <f>Daten!B1886</f>
        <v>Kappl</v>
      </c>
      <c r="C1886" s="15">
        <f t="shared" si="177"/>
        <v>7</v>
      </c>
      <c r="D1886" s="9">
        <f>Daten!E1886</f>
        <v>2597</v>
      </c>
      <c r="E1886" s="10">
        <f>Daten!D1886</f>
        <v>0</v>
      </c>
      <c r="F1886" s="9">
        <f t="shared" si="178"/>
        <v>4186.2089552238804</v>
      </c>
      <c r="H1886" s="26">
        <f t="shared" ca="1" si="179"/>
        <v>13830</v>
      </c>
      <c r="I1886" s="8">
        <f t="shared" ca="1" si="180"/>
        <v>71</v>
      </c>
      <c r="J1886" s="26">
        <f ca="1">IF(I1886=0,0,COUNTIF(I$19:$I1886,C1886*10+1))</f>
        <v>149</v>
      </c>
      <c r="K1886" s="21">
        <f t="shared" ca="1" si="181"/>
        <v>0</v>
      </c>
      <c r="L1886" s="24">
        <f t="shared" ca="1" si="182"/>
        <v>13830</v>
      </c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</row>
    <row r="1887" spans="1:44" x14ac:dyDescent="0.2">
      <c r="A1887" s="15">
        <f>Daten!A1887</f>
        <v>70610</v>
      </c>
      <c r="B1887" s="8" t="str">
        <f>Daten!B1887</f>
        <v>Kaunerberg</v>
      </c>
      <c r="C1887" s="15">
        <f t="shared" si="177"/>
        <v>7</v>
      </c>
      <c r="D1887" s="9">
        <f>Daten!E1887</f>
        <v>436</v>
      </c>
      <c r="E1887" s="10">
        <f>Daten!D1887</f>
        <v>0</v>
      </c>
      <c r="F1887" s="9">
        <f t="shared" si="178"/>
        <v>702.80597014925377</v>
      </c>
      <c r="H1887" s="26">
        <f t="shared" ca="1" si="179"/>
        <v>2322</v>
      </c>
      <c r="I1887" s="8">
        <f t="shared" ca="1" si="180"/>
        <v>71</v>
      </c>
      <c r="J1887" s="26">
        <f ca="1">IF(I1887=0,0,COUNTIF(I$19:$I1887,C1887*10+1))</f>
        <v>150</v>
      </c>
      <c r="K1887" s="21">
        <f t="shared" ca="1" si="181"/>
        <v>0</v>
      </c>
      <c r="L1887" s="24">
        <f t="shared" ca="1" si="182"/>
        <v>2322</v>
      </c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</row>
    <row r="1888" spans="1:44" x14ac:dyDescent="0.2">
      <c r="A1888" s="15">
        <f>Daten!A1888</f>
        <v>70611</v>
      </c>
      <c r="B1888" s="8" t="str">
        <f>Daten!B1888</f>
        <v>Kaunertal</v>
      </c>
      <c r="C1888" s="15">
        <f t="shared" si="177"/>
        <v>7</v>
      </c>
      <c r="D1888" s="9">
        <f>Daten!E1888</f>
        <v>599</v>
      </c>
      <c r="E1888" s="10">
        <f>Daten!D1888</f>
        <v>0</v>
      </c>
      <c r="F1888" s="9">
        <f t="shared" si="178"/>
        <v>965.55223880597009</v>
      </c>
      <c r="H1888" s="26">
        <f t="shared" ca="1" si="179"/>
        <v>3190</v>
      </c>
      <c r="I1888" s="8">
        <f t="shared" ca="1" si="180"/>
        <v>71</v>
      </c>
      <c r="J1888" s="26">
        <f ca="1">IF(I1888=0,0,COUNTIF(I$19:$I1888,C1888*10+1))</f>
        <v>151</v>
      </c>
      <c r="K1888" s="21">
        <f t="shared" ca="1" si="181"/>
        <v>0</v>
      </c>
      <c r="L1888" s="24">
        <f t="shared" ca="1" si="182"/>
        <v>3190</v>
      </c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</row>
    <row r="1889" spans="1:44" x14ac:dyDescent="0.2">
      <c r="A1889" s="15">
        <f>Daten!A1889</f>
        <v>70612</v>
      </c>
      <c r="B1889" s="8" t="str">
        <f>Daten!B1889</f>
        <v>Kauns</v>
      </c>
      <c r="C1889" s="15">
        <f t="shared" si="177"/>
        <v>7</v>
      </c>
      <c r="D1889" s="9">
        <f>Daten!E1889</f>
        <v>501</v>
      </c>
      <c r="E1889" s="10">
        <f>Daten!D1889</f>
        <v>0</v>
      </c>
      <c r="F1889" s="9">
        <f t="shared" si="178"/>
        <v>807.58208955223881</v>
      </c>
      <c r="H1889" s="26">
        <f t="shared" ca="1" si="179"/>
        <v>2668</v>
      </c>
      <c r="I1889" s="8">
        <f t="shared" ca="1" si="180"/>
        <v>71</v>
      </c>
      <c r="J1889" s="26">
        <f ca="1">IF(I1889=0,0,COUNTIF(I$19:$I1889,C1889*10+1))</f>
        <v>152</v>
      </c>
      <c r="K1889" s="21">
        <f t="shared" ca="1" si="181"/>
        <v>0</v>
      </c>
      <c r="L1889" s="24">
        <f t="shared" ca="1" si="182"/>
        <v>2668</v>
      </c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</row>
    <row r="1890" spans="1:44" x14ac:dyDescent="0.2">
      <c r="A1890" s="15">
        <f>Daten!A1890</f>
        <v>70613</v>
      </c>
      <c r="B1890" s="8" t="str">
        <f>Daten!B1890</f>
        <v>Ladis</v>
      </c>
      <c r="C1890" s="15">
        <f t="shared" si="177"/>
        <v>7</v>
      </c>
      <c r="D1890" s="9">
        <f>Daten!E1890</f>
        <v>525</v>
      </c>
      <c r="E1890" s="10">
        <f>Daten!D1890</f>
        <v>0</v>
      </c>
      <c r="F1890" s="9">
        <f t="shared" si="178"/>
        <v>846.26865671641792</v>
      </c>
      <c r="H1890" s="26">
        <f t="shared" ca="1" si="179"/>
        <v>2796</v>
      </c>
      <c r="I1890" s="8">
        <f t="shared" ca="1" si="180"/>
        <v>71</v>
      </c>
      <c r="J1890" s="26">
        <f ca="1">IF(I1890=0,0,COUNTIF(I$19:$I1890,C1890*10+1))</f>
        <v>153</v>
      </c>
      <c r="K1890" s="21">
        <f t="shared" ca="1" si="181"/>
        <v>0</v>
      </c>
      <c r="L1890" s="24">
        <f t="shared" ca="1" si="182"/>
        <v>2796</v>
      </c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</row>
    <row r="1891" spans="1:44" x14ac:dyDescent="0.2">
      <c r="A1891" s="15">
        <f>Daten!A1891</f>
        <v>70614</v>
      </c>
      <c r="B1891" s="8" t="str">
        <f>Daten!B1891</f>
        <v>Landeck</v>
      </c>
      <c r="C1891" s="15">
        <f t="shared" si="177"/>
        <v>7</v>
      </c>
      <c r="D1891" s="9">
        <f>Daten!E1891</f>
        <v>7630</v>
      </c>
      <c r="E1891" s="10">
        <f>Daten!D1891</f>
        <v>0</v>
      </c>
      <c r="F1891" s="9">
        <f t="shared" si="178"/>
        <v>12299.10447761194</v>
      </c>
      <c r="H1891" s="26">
        <f t="shared" ca="1" si="179"/>
        <v>40634</v>
      </c>
      <c r="I1891" s="8">
        <f t="shared" ca="1" si="180"/>
        <v>71</v>
      </c>
      <c r="J1891" s="26">
        <f ca="1">IF(I1891=0,0,COUNTIF(I$19:$I1891,C1891*10+1))</f>
        <v>154</v>
      </c>
      <c r="K1891" s="21">
        <f t="shared" ca="1" si="181"/>
        <v>0</v>
      </c>
      <c r="L1891" s="24">
        <f t="shared" ca="1" si="182"/>
        <v>40634</v>
      </c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</row>
    <row r="1892" spans="1:44" x14ac:dyDescent="0.2">
      <c r="A1892" s="15">
        <f>Daten!A1892</f>
        <v>70615</v>
      </c>
      <c r="B1892" s="8" t="str">
        <f>Daten!B1892</f>
        <v>Nauders</v>
      </c>
      <c r="C1892" s="15">
        <f t="shared" si="177"/>
        <v>7</v>
      </c>
      <c r="D1892" s="9">
        <f>Daten!E1892</f>
        <v>1536</v>
      </c>
      <c r="E1892" s="10">
        <f>Daten!D1892</f>
        <v>0</v>
      </c>
      <c r="F1892" s="9">
        <f t="shared" si="178"/>
        <v>2475.9402985074626</v>
      </c>
      <c r="H1892" s="26">
        <f t="shared" ca="1" si="179"/>
        <v>8180</v>
      </c>
      <c r="I1892" s="8">
        <f t="shared" ca="1" si="180"/>
        <v>71</v>
      </c>
      <c r="J1892" s="26">
        <f ca="1">IF(I1892=0,0,COUNTIF(I$19:$I1892,C1892*10+1))</f>
        <v>155</v>
      </c>
      <c r="K1892" s="21">
        <f t="shared" ca="1" si="181"/>
        <v>0</v>
      </c>
      <c r="L1892" s="24">
        <f t="shared" ca="1" si="182"/>
        <v>8180</v>
      </c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</row>
    <row r="1893" spans="1:44" x14ac:dyDescent="0.2">
      <c r="A1893" s="15">
        <f>Daten!A1893</f>
        <v>70616</v>
      </c>
      <c r="B1893" s="8" t="str">
        <f>Daten!B1893</f>
        <v>Pettneu am Arlberg</v>
      </c>
      <c r="C1893" s="15">
        <f t="shared" si="177"/>
        <v>7</v>
      </c>
      <c r="D1893" s="9">
        <f>Daten!E1893</f>
        <v>1487</v>
      </c>
      <c r="E1893" s="10">
        <f>Daten!D1893</f>
        <v>0</v>
      </c>
      <c r="F1893" s="9">
        <f t="shared" si="178"/>
        <v>2396.9552238805968</v>
      </c>
      <c r="H1893" s="26">
        <f t="shared" ca="1" si="179"/>
        <v>7919</v>
      </c>
      <c r="I1893" s="8">
        <f t="shared" ca="1" si="180"/>
        <v>71</v>
      </c>
      <c r="J1893" s="26">
        <f ca="1">IF(I1893=0,0,COUNTIF(I$19:$I1893,C1893*10+1))</f>
        <v>156</v>
      </c>
      <c r="K1893" s="21">
        <f t="shared" ca="1" si="181"/>
        <v>0</v>
      </c>
      <c r="L1893" s="24">
        <f t="shared" ca="1" si="182"/>
        <v>7919</v>
      </c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</row>
    <row r="1894" spans="1:44" x14ac:dyDescent="0.2">
      <c r="A1894" s="15">
        <f>Daten!A1894</f>
        <v>70617</v>
      </c>
      <c r="B1894" s="8" t="str">
        <f>Daten!B1894</f>
        <v>Pfunds</v>
      </c>
      <c r="C1894" s="15">
        <f t="shared" si="177"/>
        <v>7</v>
      </c>
      <c r="D1894" s="9">
        <f>Daten!E1894</f>
        <v>2610</v>
      </c>
      <c r="E1894" s="10">
        <f>Daten!D1894</f>
        <v>0</v>
      </c>
      <c r="F1894" s="9">
        <f t="shared" si="178"/>
        <v>4207.1641791044776</v>
      </c>
      <c r="H1894" s="26">
        <f t="shared" ca="1" si="179"/>
        <v>13900</v>
      </c>
      <c r="I1894" s="8">
        <f t="shared" ca="1" si="180"/>
        <v>71</v>
      </c>
      <c r="J1894" s="26">
        <f ca="1">IF(I1894=0,0,COUNTIF(I$19:$I1894,C1894*10+1))</f>
        <v>157</v>
      </c>
      <c r="K1894" s="21">
        <f t="shared" ca="1" si="181"/>
        <v>0</v>
      </c>
      <c r="L1894" s="24">
        <f t="shared" ca="1" si="182"/>
        <v>13900</v>
      </c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</row>
    <row r="1895" spans="1:44" x14ac:dyDescent="0.2">
      <c r="A1895" s="15">
        <f>Daten!A1895</f>
        <v>70618</v>
      </c>
      <c r="B1895" s="8" t="str">
        <f>Daten!B1895</f>
        <v>Pians</v>
      </c>
      <c r="C1895" s="15">
        <f t="shared" si="177"/>
        <v>7</v>
      </c>
      <c r="D1895" s="9">
        <f>Daten!E1895</f>
        <v>796</v>
      </c>
      <c r="E1895" s="10">
        <f>Daten!D1895</f>
        <v>0</v>
      </c>
      <c r="F1895" s="9">
        <f t="shared" si="178"/>
        <v>1283.1044776119402</v>
      </c>
      <c r="H1895" s="26">
        <f t="shared" ca="1" si="179"/>
        <v>4239</v>
      </c>
      <c r="I1895" s="8">
        <f t="shared" ca="1" si="180"/>
        <v>71</v>
      </c>
      <c r="J1895" s="26">
        <f ca="1">IF(I1895=0,0,COUNTIF(I$19:$I1895,C1895*10+1))</f>
        <v>158</v>
      </c>
      <c r="K1895" s="21">
        <f t="shared" ca="1" si="181"/>
        <v>0</v>
      </c>
      <c r="L1895" s="24">
        <f t="shared" ca="1" si="182"/>
        <v>4239</v>
      </c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</row>
    <row r="1896" spans="1:44" x14ac:dyDescent="0.2">
      <c r="A1896" s="15">
        <f>Daten!A1896</f>
        <v>70619</v>
      </c>
      <c r="B1896" s="8" t="str">
        <f>Daten!B1896</f>
        <v>Prutz</v>
      </c>
      <c r="C1896" s="15">
        <f t="shared" si="177"/>
        <v>7</v>
      </c>
      <c r="D1896" s="9">
        <f>Daten!E1896</f>
        <v>1833</v>
      </c>
      <c r="E1896" s="10">
        <f>Daten!D1896</f>
        <v>0</v>
      </c>
      <c r="F1896" s="9">
        <f t="shared" si="178"/>
        <v>2954.686567164179</v>
      </c>
      <c r="H1896" s="26">
        <f t="shared" ca="1" si="179"/>
        <v>9762</v>
      </c>
      <c r="I1896" s="8">
        <f t="shared" ca="1" si="180"/>
        <v>71</v>
      </c>
      <c r="J1896" s="26">
        <f ca="1">IF(I1896=0,0,COUNTIF(I$19:$I1896,C1896*10+1))</f>
        <v>159</v>
      </c>
      <c r="K1896" s="21">
        <f t="shared" ca="1" si="181"/>
        <v>0</v>
      </c>
      <c r="L1896" s="24">
        <f t="shared" ca="1" si="182"/>
        <v>9762</v>
      </c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</row>
    <row r="1897" spans="1:44" x14ac:dyDescent="0.2">
      <c r="A1897" s="15">
        <f>Daten!A1897</f>
        <v>70620</v>
      </c>
      <c r="B1897" s="8" t="str">
        <f>Daten!B1897</f>
        <v>Ried im Oberinntal</v>
      </c>
      <c r="C1897" s="15">
        <f t="shared" si="177"/>
        <v>7</v>
      </c>
      <c r="D1897" s="9">
        <f>Daten!E1897</f>
        <v>1268</v>
      </c>
      <c r="E1897" s="10">
        <f>Daten!D1897</f>
        <v>0</v>
      </c>
      <c r="F1897" s="9">
        <f t="shared" si="178"/>
        <v>2043.9402985074628</v>
      </c>
      <c r="H1897" s="26">
        <f t="shared" ca="1" si="179"/>
        <v>6753</v>
      </c>
      <c r="I1897" s="8">
        <f t="shared" ca="1" si="180"/>
        <v>71</v>
      </c>
      <c r="J1897" s="26">
        <f ca="1">IF(I1897=0,0,COUNTIF(I$19:$I1897,C1897*10+1))</f>
        <v>160</v>
      </c>
      <c r="K1897" s="21">
        <f t="shared" ca="1" si="181"/>
        <v>0</v>
      </c>
      <c r="L1897" s="24">
        <f t="shared" ca="1" si="182"/>
        <v>6753</v>
      </c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</row>
    <row r="1898" spans="1:44" x14ac:dyDescent="0.2">
      <c r="A1898" s="15">
        <f>Daten!A1898</f>
        <v>70621</v>
      </c>
      <c r="B1898" s="8" t="str">
        <f>Daten!B1898</f>
        <v>St. Anton am Arlberg</v>
      </c>
      <c r="C1898" s="15">
        <f t="shared" si="177"/>
        <v>7</v>
      </c>
      <c r="D1898" s="9">
        <f>Daten!E1898</f>
        <v>2350</v>
      </c>
      <c r="E1898" s="10">
        <f>Daten!D1898</f>
        <v>0</v>
      </c>
      <c r="F1898" s="9">
        <f t="shared" si="178"/>
        <v>3788.0597014925374</v>
      </c>
      <c r="H1898" s="26">
        <f t="shared" ca="1" si="179"/>
        <v>12515</v>
      </c>
      <c r="I1898" s="8">
        <f t="shared" ca="1" si="180"/>
        <v>71</v>
      </c>
      <c r="J1898" s="26">
        <f ca="1">IF(I1898=0,0,COUNTIF(I$19:$I1898,C1898*10+1))</f>
        <v>161</v>
      </c>
      <c r="K1898" s="21">
        <f t="shared" ca="1" si="181"/>
        <v>0</v>
      </c>
      <c r="L1898" s="24">
        <f t="shared" ca="1" si="182"/>
        <v>12515</v>
      </c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</row>
    <row r="1899" spans="1:44" x14ac:dyDescent="0.2">
      <c r="A1899" s="15">
        <f>Daten!A1899</f>
        <v>70622</v>
      </c>
      <c r="B1899" s="8" t="str">
        <f>Daten!B1899</f>
        <v>Schönwies</v>
      </c>
      <c r="C1899" s="15">
        <f t="shared" si="177"/>
        <v>7</v>
      </c>
      <c r="D1899" s="9">
        <f>Daten!E1899</f>
        <v>1675</v>
      </c>
      <c r="E1899" s="10">
        <f>Daten!D1899</f>
        <v>0</v>
      </c>
      <c r="F1899" s="9">
        <f t="shared" si="178"/>
        <v>2700</v>
      </c>
      <c r="H1899" s="26">
        <f t="shared" ca="1" si="179"/>
        <v>8920</v>
      </c>
      <c r="I1899" s="8">
        <f t="shared" ca="1" si="180"/>
        <v>71</v>
      </c>
      <c r="J1899" s="26">
        <f ca="1">IF(I1899=0,0,COUNTIF(I$19:$I1899,C1899*10+1))</f>
        <v>162</v>
      </c>
      <c r="K1899" s="21">
        <f t="shared" ca="1" si="181"/>
        <v>0</v>
      </c>
      <c r="L1899" s="24">
        <f t="shared" ca="1" si="182"/>
        <v>8920</v>
      </c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</row>
    <row r="1900" spans="1:44" x14ac:dyDescent="0.2">
      <c r="A1900" s="15">
        <f>Daten!A1900</f>
        <v>70623</v>
      </c>
      <c r="B1900" s="8" t="str">
        <f>Daten!B1900</f>
        <v>See</v>
      </c>
      <c r="C1900" s="15">
        <f t="shared" si="177"/>
        <v>7</v>
      </c>
      <c r="D1900" s="9">
        <f>Daten!E1900</f>
        <v>1263</v>
      </c>
      <c r="E1900" s="10">
        <f>Daten!D1900</f>
        <v>0</v>
      </c>
      <c r="F1900" s="9">
        <f t="shared" si="178"/>
        <v>2035.8805970149253</v>
      </c>
      <c r="H1900" s="26">
        <f t="shared" ca="1" si="179"/>
        <v>6726</v>
      </c>
      <c r="I1900" s="8">
        <f t="shared" ca="1" si="180"/>
        <v>71</v>
      </c>
      <c r="J1900" s="26">
        <f ca="1">IF(I1900=0,0,COUNTIF(I$19:$I1900,C1900*10+1))</f>
        <v>163</v>
      </c>
      <c r="K1900" s="21">
        <f t="shared" ca="1" si="181"/>
        <v>0</v>
      </c>
      <c r="L1900" s="24">
        <f t="shared" ca="1" si="182"/>
        <v>6726</v>
      </c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</row>
    <row r="1901" spans="1:44" x14ac:dyDescent="0.2">
      <c r="A1901" s="15">
        <f>Daten!A1901</f>
        <v>70624</v>
      </c>
      <c r="B1901" s="8" t="str">
        <f>Daten!B1901</f>
        <v>Serfaus</v>
      </c>
      <c r="C1901" s="15">
        <f t="shared" si="177"/>
        <v>7</v>
      </c>
      <c r="D1901" s="9">
        <f>Daten!E1901</f>
        <v>1121</v>
      </c>
      <c r="E1901" s="10">
        <f>Daten!D1901</f>
        <v>0</v>
      </c>
      <c r="F1901" s="9">
        <f t="shared" si="178"/>
        <v>1806.9850746268658</v>
      </c>
      <c r="H1901" s="26">
        <f t="shared" ca="1" si="179"/>
        <v>5970</v>
      </c>
      <c r="I1901" s="8">
        <f t="shared" ca="1" si="180"/>
        <v>71</v>
      </c>
      <c r="J1901" s="26">
        <f ca="1">IF(I1901=0,0,COUNTIF(I$19:$I1901,C1901*10+1))</f>
        <v>164</v>
      </c>
      <c r="K1901" s="21">
        <f t="shared" ca="1" si="181"/>
        <v>0</v>
      </c>
      <c r="L1901" s="24">
        <f t="shared" ca="1" si="182"/>
        <v>5970</v>
      </c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</row>
    <row r="1902" spans="1:44" x14ac:dyDescent="0.2">
      <c r="A1902" s="15">
        <f>Daten!A1902</f>
        <v>70625</v>
      </c>
      <c r="B1902" s="8" t="str">
        <f>Daten!B1902</f>
        <v>Spiss</v>
      </c>
      <c r="C1902" s="15">
        <f t="shared" si="177"/>
        <v>7</v>
      </c>
      <c r="D1902" s="9">
        <f>Daten!E1902</f>
        <v>111</v>
      </c>
      <c r="E1902" s="10">
        <f>Daten!D1902</f>
        <v>0</v>
      </c>
      <c r="F1902" s="9">
        <f t="shared" si="178"/>
        <v>178.92537313432837</v>
      </c>
      <c r="H1902" s="26">
        <f t="shared" ca="1" si="179"/>
        <v>591</v>
      </c>
      <c r="I1902" s="8">
        <f t="shared" ca="1" si="180"/>
        <v>71</v>
      </c>
      <c r="J1902" s="26">
        <f ca="1">IF(I1902=0,0,COUNTIF(I$19:$I1902,C1902*10+1))</f>
        <v>165</v>
      </c>
      <c r="K1902" s="21">
        <f t="shared" ca="1" si="181"/>
        <v>0</v>
      </c>
      <c r="L1902" s="24">
        <f t="shared" ca="1" si="182"/>
        <v>591</v>
      </c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</row>
    <row r="1903" spans="1:44" x14ac:dyDescent="0.2">
      <c r="A1903" s="15">
        <f>Daten!A1903</f>
        <v>70626</v>
      </c>
      <c r="B1903" s="8" t="str">
        <f>Daten!B1903</f>
        <v>Stanz bei Landeck</v>
      </c>
      <c r="C1903" s="15">
        <f t="shared" si="177"/>
        <v>7</v>
      </c>
      <c r="D1903" s="9">
        <f>Daten!E1903</f>
        <v>580</v>
      </c>
      <c r="E1903" s="10">
        <f>Daten!D1903</f>
        <v>0</v>
      </c>
      <c r="F1903" s="9">
        <f t="shared" si="178"/>
        <v>934.92537313432831</v>
      </c>
      <c r="H1903" s="26">
        <f t="shared" ca="1" si="179"/>
        <v>3089</v>
      </c>
      <c r="I1903" s="8">
        <f t="shared" ca="1" si="180"/>
        <v>71</v>
      </c>
      <c r="J1903" s="26">
        <f ca="1">IF(I1903=0,0,COUNTIF(I$19:$I1903,C1903*10+1))</f>
        <v>166</v>
      </c>
      <c r="K1903" s="21">
        <f t="shared" ca="1" si="181"/>
        <v>0</v>
      </c>
      <c r="L1903" s="24">
        <f t="shared" ca="1" si="182"/>
        <v>3089</v>
      </c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</row>
    <row r="1904" spans="1:44" x14ac:dyDescent="0.2">
      <c r="A1904" s="15">
        <f>Daten!A1904</f>
        <v>70627</v>
      </c>
      <c r="B1904" s="8" t="str">
        <f>Daten!B1904</f>
        <v>Strengen</v>
      </c>
      <c r="C1904" s="15">
        <f t="shared" si="177"/>
        <v>7</v>
      </c>
      <c r="D1904" s="9">
        <f>Daten!E1904</f>
        <v>1206</v>
      </c>
      <c r="E1904" s="10">
        <f>Daten!D1904</f>
        <v>0</v>
      </c>
      <c r="F1904" s="9">
        <f t="shared" si="178"/>
        <v>1944</v>
      </c>
      <c r="H1904" s="26">
        <f t="shared" ca="1" si="179"/>
        <v>6423</v>
      </c>
      <c r="I1904" s="8">
        <f t="shared" ca="1" si="180"/>
        <v>71</v>
      </c>
      <c r="J1904" s="26">
        <f ca="1">IF(I1904=0,0,COUNTIF(I$19:$I1904,C1904*10+1))</f>
        <v>167</v>
      </c>
      <c r="K1904" s="21">
        <f t="shared" ca="1" si="181"/>
        <v>0</v>
      </c>
      <c r="L1904" s="24">
        <f t="shared" ca="1" si="182"/>
        <v>6423</v>
      </c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</row>
    <row r="1905" spans="1:44" x14ac:dyDescent="0.2">
      <c r="A1905" s="15">
        <f>Daten!A1905</f>
        <v>70628</v>
      </c>
      <c r="B1905" s="8" t="str">
        <f>Daten!B1905</f>
        <v>Tobadill</v>
      </c>
      <c r="C1905" s="15">
        <f t="shared" si="177"/>
        <v>7</v>
      </c>
      <c r="D1905" s="9">
        <f>Daten!E1905</f>
        <v>509</v>
      </c>
      <c r="E1905" s="10">
        <f>Daten!D1905</f>
        <v>0</v>
      </c>
      <c r="F1905" s="9">
        <f t="shared" si="178"/>
        <v>820.47761194029852</v>
      </c>
      <c r="H1905" s="26">
        <f t="shared" ca="1" si="179"/>
        <v>2711</v>
      </c>
      <c r="I1905" s="8">
        <f t="shared" ca="1" si="180"/>
        <v>71</v>
      </c>
      <c r="J1905" s="26">
        <f ca="1">IF(I1905=0,0,COUNTIF(I$19:$I1905,C1905*10+1))</f>
        <v>168</v>
      </c>
      <c r="K1905" s="21">
        <f t="shared" ca="1" si="181"/>
        <v>0</v>
      </c>
      <c r="L1905" s="24">
        <f t="shared" ca="1" si="182"/>
        <v>2711</v>
      </c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</row>
    <row r="1906" spans="1:44" x14ac:dyDescent="0.2">
      <c r="A1906" s="15">
        <f>Daten!A1906</f>
        <v>70629</v>
      </c>
      <c r="B1906" s="8" t="str">
        <f>Daten!B1906</f>
        <v>Tösens</v>
      </c>
      <c r="C1906" s="15">
        <f t="shared" si="177"/>
        <v>7</v>
      </c>
      <c r="D1906" s="9">
        <f>Daten!E1906</f>
        <v>745</v>
      </c>
      <c r="E1906" s="10">
        <f>Daten!D1906</f>
        <v>0</v>
      </c>
      <c r="F1906" s="9">
        <f t="shared" si="178"/>
        <v>1200.8955223880596</v>
      </c>
      <c r="H1906" s="26">
        <f t="shared" ca="1" si="179"/>
        <v>3968</v>
      </c>
      <c r="I1906" s="8">
        <f t="shared" ca="1" si="180"/>
        <v>71</v>
      </c>
      <c r="J1906" s="26">
        <f ca="1">IF(I1906=0,0,COUNTIF(I$19:$I1906,C1906*10+1))</f>
        <v>169</v>
      </c>
      <c r="K1906" s="21">
        <f t="shared" ca="1" si="181"/>
        <v>0</v>
      </c>
      <c r="L1906" s="24">
        <f t="shared" ca="1" si="182"/>
        <v>3968</v>
      </c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</row>
    <row r="1907" spans="1:44" x14ac:dyDescent="0.2">
      <c r="A1907" s="15">
        <f>Daten!A1907</f>
        <v>70630</v>
      </c>
      <c r="B1907" s="8" t="str">
        <f>Daten!B1907</f>
        <v>Zams</v>
      </c>
      <c r="C1907" s="15">
        <f t="shared" si="177"/>
        <v>7</v>
      </c>
      <c r="D1907" s="9">
        <f>Daten!E1907</f>
        <v>3402</v>
      </c>
      <c r="E1907" s="10">
        <f>Daten!D1907</f>
        <v>0</v>
      </c>
      <c r="F1907" s="9">
        <f t="shared" si="178"/>
        <v>5483.8208955223881</v>
      </c>
      <c r="H1907" s="26">
        <f t="shared" ca="1" si="179"/>
        <v>18117</v>
      </c>
      <c r="I1907" s="8">
        <f t="shared" ca="1" si="180"/>
        <v>71</v>
      </c>
      <c r="J1907" s="26">
        <f ca="1">IF(I1907=0,0,COUNTIF(I$19:$I1907,C1907*10+1))</f>
        <v>170</v>
      </c>
      <c r="K1907" s="21">
        <f t="shared" ca="1" si="181"/>
        <v>0</v>
      </c>
      <c r="L1907" s="24">
        <f t="shared" ca="1" si="182"/>
        <v>18117</v>
      </c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</row>
    <row r="1908" spans="1:44" x14ac:dyDescent="0.2">
      <c r="A1908" s="15">
        <f>Daten!A1908</f>
        <v>70701</v>
      </c>
      <c r="B1908" s="8" t="str">
        <f>Daten!B1908</f>
        <v>Abfaltersbach</v>
      </c>
      <c r="C1908" s="15">
        <f t="shared" si="177"/>
        <v>7</v>
      </c>
      <c r="D1908" s="9">
        <f>Daten!E1908</f>
        <v>642</v>
      </c>
      <c r="E1908" s="10">
        <f>Daten!D1908</f>
        <v>0</v>
      </c>
      <c r="F1908" s="9">
        <f t="shared" si="178"/>
        <v>1034.8656716417911</v>
      </c>
      <c r="H1908" s="26">
        <f t="shared" ca="1" si="179"/>
        <v>3419</v>
      </c>
      <c r="I1908" s="8">
        <f t="shared" ca="1" si="180"/>
        <v>71</v>
      </c>
      <c r="J1908" s="26">
        <f ca="1">IF(I1908=0,0,COUNTIF(I$19:$I1908,C1908*10+1))</f>
        <v>171</v>
      </c>
      <c r="K1908" s="21">
        <f t="shared" ca="1" si="181"/>
        <v>0</v>
      </c>
      <c r="L1908" s="24">
        <f t="shared" ca="1" si="182"/>
        <v>3419</v>
      </c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</row>
    <row r="1909" spans="1:44" x14ac:dyDescent="0.2">
      <c r="A1909" s="15">
        <f>Daten!A1909</f>
        <v>70702</v>
      </c>
      <c r="B1909" s="8" t="str">
        <f>Daten!B1909</f>
        <v>Ainet</v>
      </c>
      <c r="C1909" s="15">
        <f t="shared" si="177"/>
        <v>7</v>
      </c>
      <c r="D1909" s="9">
        <f>Daten!E1909</f>
        <v>940</v>
      </c>
      <c r="E1909" s="10">
        <f>Daten!D1909</f>
        <v>0</v>
      </c>
      <c r="F1909" s="9">
        <f t="shared" si="178"/>
        <v>1515.2238805970148</v>
      </c>
      <c r="H1909" s="26">
        <f t="shared" ca="1" si="179"/>
        <v>5006</v>
      </c>
      <c r="I1909" s="8">
        <f t="shared" ca="1" si="180"/>
        <v>71</v>
      </c>
      <c r="J1909" s="26">
        <f ca="1">IF(I1909=0,0,COUNTIF(I$19:$I1909,C1909*10+1))</f>
        <v>172</v>
      </c>
      <c r="K1909" s="21">
        <f t="shared" ca="1" si="181"/>
        <v>0</v>
      </c>
      <c r="L1909" s="24">
        <f t="shared" ca="1" si="182"/>
        <v>5006</v>
      </c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</row>
    <row r="1910" spans="1:44" x14ac:dyDescent="0.2">
      <c r="A1910" s="15">
        <f>Daten!A1910</f>
        <v>70703</v>
      </c>
      <c r="B1910" s="8" t="str">
        <f>Daten!B1910</f>
        <v>Amlach</v>
      </c>
      <c r="C1910" s="15">
        <f t="shared" si="177"/>
        <v>7</v>
      </c>
      <c r="D1910" s="9">
        <f>Daten!E1910</f>
        <v>494</v>
      </c>
      <c r="E1910" s="10">
        <f>Daten!D1910</f>
        <v>0</v>
      </c>
      <c r="F1910" s="9">
        <f t="shared" si="178"/>
        <v>796.29850746268653</v>
      </c>
      <c r="H1910" s="26">
        <f t="shared" ca="1" si="179"/>
        <v>2631</v>
      </c>
      <c r="I1910" s="8">
        <f t="shared" ca="1" si="180"/>
        <v>71</v>
      </c>
      <c r="J1910" s="26">
        <f ca="1">IF(I1910=0,0,COUNTIF(I$19:$I1910,C1910*10+1))</f>
        <v>173</v>
      </c>
      <c r="K1910" s="21">
        <f t="shared" ca="1" si="181"/>
        <v>0</v>
      </c>
      <c r="L1910" s="24">
        <f t="shared" ca="1" si="182"/>
        <v>2631</v>
      </c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</row>
    <row r="1911" spans="1:44" x14ac:dyDescent="0.2">
      <c r="A1911" s="15">
        <f>Daten!A1911</f>
        <v>70704</v>
      </c>
      <c r="B1911" s="8" t="str">
        <f>Daten!B1911</f>
        <v>Anras</v>
      </c>
      <c r="C1911" s="15">
        <f t="shared" si="177"/>
        <v>7</v>
      </c>
      <c r="D1911" s="9">
        <f>Daten!E1911</f>
        <v>1226</v>
      </c>
      <c r="E1911" s="10">
        <f>Daten!D1911</f>
        <v>0</v>
      </c>
      <c r="F1911" s="9">
        <f t="shared" si="178"/>
        <v>1976.2388059701493</v>
      </c>
      <c r="H1911" s="26">
        <f t="shared" ca="1" si="179"/>
        <v>6529</v>
      </c>
      <c r="I1911" s="8">
        <f t="shared" ca="1" si="180"/>
        <v>71</v>
      </c>
      <c r="J1911" s="26">
        <f ca="1">IF(I1911=0,0,COUNTIF(I$19:$I1911,C1911*10+1))</f>
        <v>174</v>
      </c>
      <c r="K1911" s="21">
        <f t="shared" ca="1" si="181"/>
        <v>0</v>
      </c>
      <c r="L1911" s="24">
        <f t="shared" ca="1" si="182"/>
        <v>6529</v>
      </c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</row>
    <row r="1912" spans="1:44" x14ac:dyDescent="0.2">
      <c r="A1912" s="15">
        <f>Daten!A1912</f>
        <v>70705</v>
      </c>
      <c r="B1912" s="8" t="str">
        <f>Daten!B1912</f>
        <v>Assling</v>
      </c>
      <c r="C1912" s="15">
        <f t="shared" si="177"/>
        <v>7</v>
      </c>
      <c r="D1912" s="9">
        <f>Daten!E1912</f>
        <v>1785</v>
      </c>
      <c r="E1912" s="10">
        <f>Daten!D1912</f>
        <v>0</v>
      </c>
      <c r="F1912" s="9">
        <f t="shared" si="178"/>
        <v>2877.313432835821</v>
      </c>
      <c r="H1912" s="26">
        <f t="shared" ca="1" si="179"/>
        <v>9506</v>
      </c>
      <c r="I1912" s="8">
        <f t="shared" ca="1" si="180"/>
        <v>71</v>
      </c>
      <c r="J1912" s="26">
        <f ca="1">IF(I1912=0,0,COUNTIF(I$19:$I1912,C1912*10+1))</f>
        <v>175</v>
      </c>
      <c r="K1912" s="21">
        <f t="shared" ca="1" si="181"/>
        <v>0</v>
      </c>
      <c r="L1912" s="24">
        <f t="shared" ca="1" si="182"/>
        <v>9506</v>
      </c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</row>
    <row r="1913" spans="1:44" x14ac:dyDescent="0.2">
      <c r="A1913" s="15">
        <f>Daten!A1913</f>
        <v>70706</v>
      </c>
      <c r="B1913" s="8" t="str">
        <f>Daten!B1913</f>
        <v>Außervillgraten</v>
      </c>
      <c r="C1913" s="15">
        <f t="shared" si="177"/>
        <v>7</v>
      </c>
      <c r="D1913" s="9">
        <f>Daten!E1913</f>
        <v>756</v>
      </c>
      <c r="E1913" s="10">
        <f>Daten!D1913</f>
        <v>0</v>
      </c>
      <c r="F1913" s="9">
        <f t="shared" si="178"/>
        <v>1218.6268656716418</v>
      </c>
      <c r="H1913" s="26">
        <f t="shared" ca="1" si="179"/>
        <v>4026</v>
      </c>
      <c r="I1913" s="8">
        <f t="shared" ca="1" si="180"/>
        <v>71</v>
      </c>
      <c r="J1913" s="26">
        <f ca="1">IF(I1913=0,0,COUNTIF(I$19:$I1913,C1913*10+1))</f>
        <v>176</v>
      </c>
      <c r="K1913" s="21">
        <f t="shared" ca="1" si="181"/>
        <v>0</v>
      </c>
      <c r="L1913" s="24">
        <f t="shared" ca="1" si="182"/>
        <v>4026</v>
      </c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</row>
    <row r="1914" spans="1:44" x14ac:dyDescent="0.2">
      <c r="A1914" s="15">
        <f>Daten!A1914</f>
        <v>70707</v>
      </c>
      <c r="B1914" s="8" t="str">
        <f>Daten!B1914</f>
        <v>Dölsach</v>
      </c>
      <c r="C1914" s="15">
        <f t="shared" si="177"/>
        <v>7</v>
      </c>
      <c r="D1914" s="9">
        <f>Daten!E1914</f>
        <v>2340</v>
      </c>
      <c r="E1914" s="10">
        <f>Daten!D1914</f>
        <v>0</v>
      </c>
      <c r="F1914" s="9">
        <f t="shared" si="178"/>
        <v>3771.9402985074626</v>
      </c>
      <c r="H1914" s="26">
        <f t="shared" ca="1" si="179"/>
        <v>12462</v>
      </c>
      <c r="I1914" s="8">
        <f t="shared" ca="1" si="180"/>
        <v>71</v>
      </c>
      <c r="J1914" s="26">
        <f ca="1">IF(I1914=0,0,COUNTIF(I$19:$I1914,C1914*10+1))</f>
        <v>177</v>
      </c>
      <c r="K1914" s="21">
        <f t="shared" ca="1" si="181"/>
        <v>0</v>
      </c>
      <c r="L1914" s="24">
        <f t="shared" ca="1" si="182"/>
        <v>12462</v>
      </c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</row>
    <row r="1915" spans="1:44" x14ac:dyDescent="0.2">
      <c r="A1915" s="15">
        <f>Daten!A1915</f>
        <v>70708</v>
      </c>
      <c r="B1915" s="8" t="str">
        <f>Daten!B1915</f>
        <v>Gaimberg</v>
      </c>
      <c r="C1915" s="15">
        <f t="shared" si="177"/>
        <v>7</v>
      </c>
      <c r="D1915" s="9">
        <f>Daten!E1915</f>
        <v>837</v>
      </c>
      <c r="E1915" s="10">
        <f>Daten!D1915</f>
        <v>0</v>
      </c>
      <c r="F1915" s="9">
        <f t="shared" si="178"/>
        <v>1349.1940298507463</v>
      </c>
      <c r="H1915" s="26">
        <f t="shared" ca="1" si="179"/>
        <v>4457</v>
      </c>
      <c r="I1915" s="8">
        <f t="shared" ca="1" si="180"/>
        <v>71</v>
      </c>
      <c r="J1915" s="26">
        <f ca="1">IF(I1915=0,0,COUNTIF(I$19:$I1915,C1915*10+1))</f>
        <v>178</v>
      </c>
      <c r="K1915" s="21">
        <f t="shared" ca="1" si="181"/>
        <v>0</v>
      </c>
      <c r="L1915" s="24">
        <f t="shared" ca="1" si="182"/>
        <v>4457</v>
      </c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</row>
    <row r="1916" spans="1:44" x14ac:dyDescent="0.2">
      <c r="A1916" s="15">
        <f>Daten!A1916</f>
        <v>70709</v>
      </c>
      <c r="B1916" s="8" t="str">
        <f>Daten!B1916</f>
        <v>Hopfgarten in Defereggen</v>
      </c>
      <c r="C1916" s="15">
        <f t="shared" si="177"/>
        <v>7</v>
      </c>
      <c r="D1916" s="9">
        <f>Daten!E1916</f>
        <v>696</v>
      </c>
      <c r="E1916" s="10">
        <f>Daten!D1916</f>
        <v>0</v>
      </c>
      <c r="F1916" s="9">
        <f t="shared" si="178"/>
        <v>1121.9104477611941</v>
      </c>
      <c r="H1916" s="26">
        <f t="shared" ca="1" si="179"/>
        <v>3707</v>
      </c>
      <c r="I1916" s="8">
        <f t="shared" ca="1" si="180"/>
        <v>71</v>
      </c>
      <c r="J1916" s="26">
        <f ca="1">IF(I1916=0,0,COUNTIF(I$19:$I1916,C1916*10+1))</f>
        <v>179</v>
      </c>
      <c r="K1916" s="21">
        <f t="shared" ca="1" si="181"/>
        <v>0</v>
      </c>
      <c r="L1916" s="24">
        <f t="shared" ca="1" si="182"/>
        <v>3707</v>
      </c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</row>
    <row r="1917" spans="1:44" x14ac:dyDescent="0.2">
      <c r="A1917" s="15">
        <f>Daten!A1917</f>
        <v>70710</v>
      </c>
      <c r="B1917" s="8" t="str">
        <f>Daten!B1917</f>
        <v>Innervillgraten</v>
      </c>
      <c r="C1917" s="15">
        <f t="shared" si="177"/>
        <v>7</v>
      </c>
      <c r="D1917" s="9">
        <f>Daten!E1917</f>
        <v>927</v>
      </c>
      <c r="E1917" s="10">
        <f>Daten!D1917</f>
        <v>0</v>
      </c>
      <c r="F1917" s="9">
        <f t="shared" si="178"/>
        <v>1494.2686567164178</v>
      </c>
      <c r="H1917" s="26">
        <f t="shared" ca="1" si="179"/>
        <v>4937</v>
      </c>
      <c r="I1917" s="8">
        <f t="shared" ca="1" si="180"/>
        <v>71</v>
      </c>
      <c r="J1917" s="26">
        <f ca="1">IF(I1917=0,0,COUNTIF(I$19:$I1917,C1917*10+1))</f>
        <v>180</v>
      </c>
      <c r="K1917" s="21">
        <f t="shared" ca="1" si="181"/>
        <v>0</v>
      </c>
      <c r="L1917" s="24">
        <f t="shared" ca="1" si="182"/>
        <v>4937</v>
      </c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</row>
    <row r="1918" spans="1:44" x14ac:dyDescent="0.2">
      <c r="A1918" s="15">
        <f>Daten!A1918</f>
        <v>70711</v>
      </c>
      <c r="B1918" s="8" t="str">
        <f>Daten!B1918</f>
        <v>Iselsberg-Stronach</v>
      </c>
      <c r="C1918" s="15">
        <f t="shared" si="177"/>
        <v>7</v>
      </c>
      <c r="D1918" s="9">
        <f>Daten!E1918</f>
        <v>607</v>
      </c>
      <c r="E1918" s="10">
        <f>Daten!D1918</f>
        <v>0</v>
      </c>
      <c r="F1918" s="9">
        <f t="shared" si="178"/>
        <v>978.44776119402979</v>
      </c>
      <c r="H1918" s="26">
        <f t="shared" ca="1" si="179"/>
        <v>3233</v>
      </c>
      <c r="I1918" s="8">
        <f t="shared" ca="1" si="180"/>
        <v>71</v>
      </c>
      <c r="J1918" s="26">
        <f ca="1">IF(I1918=0,0,COUNTIF(I$19:$I1918,C1918*10+1))</f>
        <v>181</v>
      </c>
      <c r="K1918" s="21">
        <f t="shared" ca="1" si="181"/>
        <v>0</v>
      </c>
      <c r="L1918" s="24">
        <f t="shared" ca="1" si="182"/>
        <v>3233</v>
      </c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</row>
    <row r="1919" spans="1:44" x14ac:dyDescent="0.2">
      <c r="A1919" s="15">
        <f>Daten!A1919</f>
        <v>70712</v>
      </c>
      <c r="B1919" s="8" t="str">
        <f>Daten!B1919</f>
        <v>Kals am Großglockner</v>
      </c>
      <c r="C1919" s="15">
        <f t="shared" si="177"/>
        <v>7</v>
      </c>
      <c r="D1919" s="9">
        <f>Daten!E1919</f>
        <v>1132</v>
      </c>
      <c r="E1919" s="10">
        <f>Daten!D1919</f>
        <v>0</v>
      </c>
      <c r="F1919" s="9">
        <f t="shared" si="178"/>
        <v>1824.7164179104477</v>
      </c>
      <c r="H1919" s="26">
        <f t="shared" ca="1" si="179"/>
        <v>6028</v>
      </c>
      <c r="I1919" s="8">
        <f t="shared" ca="1" si="180"/>
        <v>71</v>
      </c>
      <c r="J1919" s="26">
        <f ca="1">IF(I1919=0,0,COUNTIF(I$19:$I1919,C1919*10+1))</f>
        <v>182</v>
      </c>
      <c r="K1919" s="21">
        <f t="shared" ca="1" si="181"/>
        <v>0</v>
      </c>
      <c r="L1919" s="24">
        <f t="shared" ca="1" si="182"/>
        <v>6028</v>
      </c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</row>
    <row r="1920" spans="1:44" x14ac:dyDescent="0.2">
      <c r="A1920" s="15">
        <f>Daten!A1920</f>
        <v>70713</v>
      </c>
      <c r="B1920" s="8" t="str">
        <f>Daten!B1920</f>
        <v>Kartitsch</v>
      </c>
      <c r="C1920" s="15">
        <f t="shared" si="177"/>
        <v>7</v>
      </c>
      <c r="D1920" s="9">
        <f>Daten!E1920</f>
        <v>775</v>
      </c>
      <c r="E1920" s="10">
        <f>Daten!D1920</f>
        <v>0</v>
      </c>
      <c r="F1920" s="9">
        <f t="shared" si="178"/>
        <v>1249.2537313432836</v>
      </c>
      <c r="H1920" s="26">
        <f t="shared" ca="1" si="179"/>
        <v>4127</v>
      </c>
      <c r="I1920" s="8">
        <f t="shared" ca="1" si="180"/>
        <v>71</v>
      </c>
      <c r="J1920" s="26">
        <f ca="1">IF(I1920=0,0,COUNTIF(I$19:$I1920,C1920*10+1))</f>
        <v>183</v>
      </c>
      <c r="K1920" s="21">
        <f t="shared" ca="1" si="181"/>
        <v>0</v>
      </c>
      <c r="L1920" s="24">
        <f t="shared" ca="1" si="182"/>
        <v>4127</v>
      </c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</row>
    <row r="1921" spans="1:44" x14ac:dyDescent="0.2">
      <c r="A1921" s="15">
        <f>Daten!A1921</f>
        <v>70714</v>
      </c>
      <c r="B1921" s="8" t="str">
        <f>Daten!B1921</f>
        <v>Lavant</v>
      </c>
      <c r="C1921" s="15">
        <f t="shared" si="177"/>
        <v>7</v>
      </c>
      <c r="D1921" s="9">
        <f>Daten!E1921</f>
        <v>325</v>
      </c>
      <c r="E1921" s="10">
        <f>Daten!D1921</f>
        <v>0</v>
      </c>
      <c r="F1921" s="9">
        <f t="shared" si="178"/>
        <v>523.88059701492534</v>
      </c>
      <c r="H1921" s="26">
        <f t="shared" ca="1" si="179"/>
        <v>1731</v>
      </c>
      <c r="I1921" s="8">
        <f t="shared" ca="1" si="180"/>
        <v>71</v>
      </c>
      <c r="J1921" s="26">
        <f ca="1">IF(I1921=0,0,COUNTIF(I$19:$I1921,C1921*10+1))</f>
        <v>184</v>
      </c>
      <c r="K1921" s="21">
        <f t="shared" ca="1" si="181"/>
        <v>0</v>
      </c>
      <c r="L1921" s="24">
        <f t="shared" ca="1" si="182"/>
        <v>1731</v>
      </c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</row>
    <row r="1922" spans="1:44" x14ac:dyDescent="0.2">
      <c r="A1922" s="15">
        <f>Daten!A1922</f>
        <v>70715</v>
      </c>
      <c r="B1922" s="8" t="str">
        <f>Daten!B1922</f>
        <v>Leisach</v>
      </c>
      <c r="C1922" s="15">
        <f t="shared" si="177"/>
        <v>7</v>
      </c>
      <c r="D1922" s="9">
        <f>Daten!E1922</f>
        <v>723</v>
      </c>
      <c r="E1922" s="10">
        <f>Daten!D1922</f>
        <v>0</v>
      </c>
      <c r="F1922" s="9">
        <f t="shared" si="178"/>
        <v>1165.4328358208954</v>
      </c>
      <c r="H1922" s="26">
        <f t="shared" ca="1" si="179"/>
        <v>3850</v>
      </c>
      <c r="I1922" s="8">
        <f t="shared" ca="1" si="180"/>
        <v>71</v>
      </c>
      <c r="J1922" s="26">
        <f ca="1">IF(I1922=0,0,COUNTIF(I$19:$I1922,C1922*10+1))</f>
        <v>185</v>
      </c>
      <c r="K1922" s="21">
        <f t="shared" ca="1" si="181"/>
        <v>0</v>
      </c>
      <c r="L1922" s="24">
        <f t="shared" ca="1" si="182"/>
        <v>3850</v>
      </c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</row>
    <row r="1923" spans="1:44" x14ac:dyDescent="0.2">
      <c r="A1923" s="15">
        <f>Daten!A1923</f>
        <v>70716</v>
      </c>
      <c r="B1923" s="8" t="str">
        <f>Daten!B1923</f>
        <v>Lienz</v>
      </c>
      <c r="C1923" s="15">
        <f t="shared" si="177"/>
        <v>7</v>
      </c>
      <c r="D1923" s="9">
        <f>Daten!E1923</f>
        <v>11856</v>
      </c>
      <c r="E1923" s="10">
        <f>Daten!D1923</f>
        <v>0</v>
      </c>
      <c r="F1923" s="9">
        <f t="shared" si="178"/>
        <v>19760</v>
      </c>
      <c r="H1923" s="26">
        <f t="shared" ca="1" si="179"/>
        <v>65283</v>
      </c>
      <c r="I1923" s="8">
        <f t="shared" ca="1" si="180"/>
        <v>71</v>
      </c>
      <c r="J1923" s="26">
        <f ca="1">IF(I1923=0,0,COUNTIF(I$19:$I1923,C1923*10+1))</f>
        <v>186</v>
      </c>
      <c r="K1923" s="21">
        <f t="shared" ca="1" si="181"/>
        <v>0</v>
      </c>
      <c r="L1923" s="24">
        <f t="shared" ca="1" si="182"/>
        <v>65283</v>
      </c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</row>
    <row r="1924" spans="1:44" x14ac:dyDescent="0.2">
      <c r="A1924" s="15">
        <f>Daten!A1924</f>
        <v>70717</v>
      </c>
      <c r="B1924" s="8" t="str">
        <f>Daten!B1924</f>
        <v>Matrei in Osttirol</v>
      </c>
      <c r="C1924" s="15">
        <f t="shared" si="177"/>
        <v>7</v>
      </c>
      <c r="D1924" s="9">
        <f>Daten!E1924</f>
        <v>4659</v>
      </c>
      <c r="E1924" s="10">
        <f>Daten!D1924</f>
        <v>0</v>
      </c>
      <c r="F1924" s="9">
        <f t="shared" si="178"/>
        <v>7510.0298507462685</v>
      </c>
      <c r="H1924" s="26">
        <f t="shared" ca="1" si="179"/>
        <v>24812</v>
      </c>
      <c r="I1924" s="8">
        <f t="shared" ca="1" si="180"/>
        <v>71</v>
      </c>
      <c r="J1924" s="26">
        <f ca="1">IF(I1924=0,0,COUNTIF(I$19:$I1924,C1924*10+1))</f>
        <v>187</v>
      </c>
      <c r="K1924" s="21">
        <f t="shared" ca="1" si="181"/>
        <v>0</v>
      </c>
      <c r="L1924" s="24">
        <f t="shared" ca="1" si="182"/>
        <v>24812</v>
      </c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</row>
    <row r="1925" spans="1:44" x14ac:dyDescent="0.2">
      <c r="A1925" s="15">
        <f>Daten!A1925</f>
        <v>70718</v>
      </c>
      <c r="B1925" s="8" t="str">
        <f>Daten!B1925</f>
        <v>Nikolsdorf</v>
      </c>
      <c r="C1925" s="15">
        <f t="shared" si="177"/>
        <v>7</v>
      </c>
      <c r="D1925" s="9">
        <f>Daten!E1925</f>
        <v>892</v>
      </c>
      <c r="E1925" s="10">
        <f>Daten!D1925</f>
        <v>0</v>
      </c>
      <c r="F1925" s="9">
        <f t="shared" si="178"/>
        <v>1437.8507462686566</v>
      </c>
      <c r="H1925" s="26">
        <f t="shared" ca="1" si="179"/>
        <v>4750</v>
      </c>
      <c r="I1925" s="8">
        <f t="shared" ca="1" si="180"/>
        <v>71</v>
      </c>
      <c r="J1925" s="26">
        <f ca="1">IF(I1925=0,0,COUNTIF(I$19:$I1925,C1925*10+1))</f>
        <v>188</v>
      </c>
      <c r="K1925" s="21">
        <f t="shared" ca="1" si="181"/>
        <v>0</v>
      </c>
      <c r="L1925" s="24">
        <f t="shared" ca="1" si="182"/>
        <v>4750</v>
      </c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</row>
    <row r="1926" spans="1:44" x14ac:dyDescent="0.2">
      <c r="A1926" s="15">
        <f>Daten!A1926</f>
        <v>70719</v>
      </c>
      <c r="B1926" s="8" t="str">
        <f>Daten!B1926</f>
        <v>Nußdorf-Debant</v>
      </c>
      <c r="C1926" s="15">
        <f t="shared" si="177"/>
        <v>7</v>
      </c>
      <c r="D1926" s="9">
        <f>Daten!E1926</f>
        <v>3354</v>
      </c>
      <c r="E1926" s="10">
        <f>Daten!D1926</f>
        <v>0</v>
      </c>
      <c r="F1926" s="9">
        <f t="shared" si="178"/>
        <v>5406.4477611940301</v>
      </c>
      <c r="H1926" s="26">
        <f t="shared" ca="1" si="179"/>
        <v>17862</v>
      </c>
      <c r="I1926" s="8">
        <f t="shared" ca="1" si="180"/>
        <v>71</v>
      </c>
      <c r="J1926" s="26">
        <f ca="1">IF(I1926=0,0,COUNTIF(I$19:$I1926,C1926*10+1))</f>
        <v>189</v>
      </c>
      <c r="K1926" s="21">
        <f t="shared" ca="1" si="181"/>
        <v>0</v>
      </c>
      <c r="L1926" s="24">
        <f t="shared" ca="1" si="182"/>
        <v>17862</v>
      </c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</row>
    <row r="1927" spans="1:44" x14ac:dyDescent="0.2">
      <c r="A1927" s="15">
        <f>Daten!A1927</f>
        <v>70720</v>
      </c>
      <c r="B1927" s="8" t="str">
        <f>Daten!B1927</f>
        <v>Oberlienz</v>
      </c>
      <c r="C1927" s="15">
        <f t="shared" si="177"/>
        <v>7</v>
      </c>
      <c r="D1927" s="9">
        <f>Daten!E1927</f>
        <v>1486</v>
      </c>
      <c r="E1927" s="10">
        <f>Daten!D1927</f>
        <v>0</v>
      </c>
      <c r="F1927" s="9">
        <f t="shared" si="178"/>
        <v>2395.3432835820895</v>
      </c>
      <c r="H1927" s="26">
        <f t="shared" ca="1" si="179"/>
        <v>7914</v>
      </c>
      <c r="I1927" s="8">
        <f t="shared" ca="1" si="180"/>
        <v>71</v>
      </c>
      <c r="J1927" s="26">
        <f ca="1">IF(I1927=0,0,COUNTIF(I$19:$I1927,C1927*10+1))</f>
        <v>190</v>
      </c>
      <c r="K1927" s="21">
        <f t="shared" ca="1" si="181"/>
        <v>0</v>
      </c>
      <c r="L1927" s="24">
        <f t="shared" ca="1" si="182"/>
        <v>7914</v>
      </c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</row>
    <row r="1928" spans="1:44" x14ac:dyDescent="0.2">
      <c r="A1928" s="15">
        <f>Daten!A1928</f>
        <v>70721</v>
      </c>
      <c r="B1928" s="8" t="str">
        <f>Daten!B1928</f>
        <v>Obertilliach</v>
      </c>
      <c r="C1928" s="15">
        <f t="shared" si="177"/>
        <v>7</v>
      </c>
      <c r="D1928" s="9">
        <f>Daten!E1928</f>
        <v>666</v>
      </c>
      <c r="E1928" s="10">
        <f>Daten!D1928</f>
        <v>0</v>
      </c>
      <c r="F1928" s="9">
        <f t="shared" si="178"/>
        <v>1073.5522388059701</v>
      </c>
      <c r="H1928" s="26">
        <f t="shared" ca="1" si="179"/>
        <v>3547</v>
      </c>
      <c r="I1928" s="8">
        <f t="shared" ca="1" si="180"/>
        <v>71</v>
      </c>
      <c r="J1928" s="26">
        <f ca="1">IF(I1928=0,0,COUNTIF(I$19:$I1928,C1928*10+1))</f>
        <v>191</v>
      </c>
      <c r="K1928" s="21">
        <f t="shared" ca="1" si="181"/>
        <v>0</v>
      </c>
      <c r="L1928" s="24">
        <f t="shared" ca="1" si="182"/>
        <v>3547</v>
      </c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</row>
    <row r="1929" spans="1:44" x14ac:dyDescent="0.2">
      <c r="A1929" s="15">
        <f>Daten!A1929</f>
        <v>70723</v>
      </c>
      <c r="B1929" s="8" t="str">
        <f>Daten!B1929</f>
        <v>Prägraten am Großvenediger</v>
      </c>
      <c r="C1929" s="15">
        <f t="shared" si="177"/>
        <v>7</v>
      </c>
      <c r="D1929" s="9">
        <f>Daten!E1929</f>
        <v>1126</v>
      </c>
      <c r="E1929" s="10">
        <f>Daten!D1929</f>
        <v>0</v>
      </c>
      <c r="F1929" s="9">
        <f t="shared" si="178"/>
        <v>1815.044776119403</v>
      </c>
      <c r="H1929" s="26">
        <f t="shared" ca="1" si="179"/>
        <v>5997</v>
      </c>
      <c r="I1929" s="8">
        <f t="shared" ca="1" si="180"/>
        <v>71</v>
      </c>
      <c r="J1929" s="26">
        <f ca="1">IF(I1929=0,0,COUNTIF(I$19:$I1929,C1929*10+1))</f>
        <v>192</v>
      </c>
      <c r="K1929" s="21">
        <f t="shared" ca="1" si="181"/>
        <v>0</v>
      </c>
      <c r="L1929" s="24">
        <f t="shared" ca="1" si="182"/>
        <v>5997</v>
      </c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</row>
    <row r="1930" spans="1:44" x14ac:dyDescent="0.2">
      <c r="A1930" s="15">
        <f>Daten!A1930</f>
        <v>70724</v>
      </c>
      <c r="B1930" s="8" t="str">
        <f>Daten!B1930</f>
        <v>St. Jakob in Defereggen</v>
      </c>
      <c r="C1930" s="15">
        <f t="shared" si="177"/>
        <v>7</v>
      </c>
      <c r="D1930" s="9">
        <f>Daten!E1930</f>
        <v>838</v>
      </c>
      <c r="E1930" s="10">
        <f>Daten!D1930</f>
        <v>0</v>
      </c>
      <c r="F1930" s="9">
        <f t="shared" si="178"/>
        <v>1350.8059701492537</v>
      </c>
      <c r="H1930" s="26">
        <f t="shared" ca="1" si="179"/>
        <v>4463</v>
      </c>
      <c r="I1930" s="8">
        <f t="shared" ca="1" si="180"/>
        <v>71</v>
      </c>
      <c r="J1930" s="26">
        <f ca="1">IF(I1930=0,0,COUNTIF(I$19:$I1930,C1930*10+1))</f>
        <v>193</v>
      </c>
      <c r="K1930" s="21">
        <f t="shared" ca="1" si="181"/>
        <v>0</v>
      </c>
      <c r="L1930" s="24">
        <f t="shared" ca="1" si="182"/>
        <v>4463</v>
      </c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</row>
    <row r="1931" spans="1:44" x14ac:dyDescent="0.2">
      <c r="A1931" s="15">
        <f>Daten!A1931</f>
        <v>70725</v>
      </c>
      <c r="B1931" s="8" t="str">
        <f>Daten!B1931</f>
        <v>St. Johann im Walde</v>
      </c>
      <c r="C1931" s="15">
        <f t="shared" si="177"/>
        <v>7</v>
      </c>
      <c r="D1931" s="9">
        <f>Daten!E1931</f>
        <v>288</v>
      </c>
      <c r="E1931" s="10">
        <f>Daten!D1931</f>
        <v>0</v>
      </c>
      <c r="F1931" s="9">
        <f t="shared" si="178"/>
        <v>464.23880597014926</v>
      </c>
      <c r="H1931" s="26">
        <f t="shared" ca="1" si="179"/>
        <v>1534</v>
      </c>
      <c r="I1931" s="8">
        <f t="shared" ca="1" si="180"/>
        <v>71</v>
      </c>
      <c r="J1931" s="26">
        <f ca="1">IF(I1931=0,0,COUNTIF(I$19:$I1931,C1931*10+1))</f>
        <v>194</v>
      </c>
      <c r="K1931" s="21">
        <f t="shared" ca="1" si="181"/>
        <v>0</v>
      </c>
      <c r="L1931" s="24">
        <f t="shared" ca="1" si="182"/>
        <v>1534</v>
      </c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</row>
    <row r="1932" spans="1:44" x14ac:dyDescent="0.2">
      <c r="A1932" s="15">
        <f>Daten!A1932</f>
        <v>70726</v>
      </c>
      <c r="B1932" s="8" t="str">
        <f>Daten!B1932</f>
        <v>St. Veit in Defereggen</v>
      </c>
      <c r="C1932" s="15">
        <f t="shared" si="177"/>
        <v>7</v>
      </c>
      <c r="D1932" s="9">
        <f>Daten!E1932</f>
        <v>656</v>
      </c>
      <c r="E1932" s="10">
        <f>Daten!D1932</f>
        <v>0</v>
      </c>
      <c r="F1932" s="9">
        <f t="shared" si="178"/>
        <v>1057.4328358208954</v>
      </c>
      <c r="H1932" s="26">
        <f t="shared" ca="1" si="179"/>
        <v>3494</v>
      </c>
      <c r="I1932" s="8">
        <f t="shared" ca="1" si="180"/>
        <v>71</v>
      </c>
      <c r="J1932" s="26">
        <f ca="1">IF(I1932=0,0,COUNTIF(I$19:$I1932,C1932*10+1))</f>
        <v>195</v>
      </c>
      <c r="K1932" s="21">
        <f t="shared" ca="1" si="181"/>
        <v>0</v>
      </c>
      <c r="L1932" s="24">
        <f t="shared" ca="1" si="182"/>
        <v>3494</v>
      </c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</row>
    <row r="1933" spans="1:44" x14ac:dyDescent="0.2">
      <c r="A1933" s="15">
        <f>Daten!A1933</f>
        <v>70727</v>
      </c>
      <c r="B1933" s="8" t="str">
        <f>Daten!B1933</f>
        <v>Schlaiten</v>
      </c>
      <c r="C1933" s="15">
        <f t="shared" si="177"/>
        <v>7</v>
      </c>
      <c r="D1933" s="9">
        <f>Daten!E1933</f>
        <v>470</v>
      </c>
      <c r="E1933" s="10">
        <f>Daten!D1933</f>
        <v>0</v>
      </c>
      <c r="F1933" s="9">
        <f t="shared" si="178"/>
        <v>757.61194029850742</v>
      </c>
      <c r="H1933" s="26">
        <f t="shared" ca="1" si="179"/>
        <v>2503</v>
      </c>
      <c r="I1933" s="8">
        <f t="shared" ca="1" si="180"/>
        <v>71</v>
      </c>
      <c r="J1933" s="26">
        <f ca="1">IF(I1933=0,0,COUNTIF(I$19:$I1933,C1933*10+1))</f>
        <v>196</v>
      </c>
      <c r="K1933" s="21">
        <f t="shared" ca="1" si="181"/>
        <v>0</v>
      </c>
      <c r="L1933" s="24">
        <f t="shared" ca="1" si="182"/>
        <v>2503</v>
      </c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</row>
    <row r="1934" spans="1:44" x14ac:dyDescent="0.2">
      <c r="A1934" s="15">
        <f>Daten!A1934</f>
        <v>70728</v>
      </c>
      <c r="B1934" s="8" t="str">
        <f>Daten!B1934</f>
        <v>Sillian</v>
      </c>
      <c r="C1934" s="15">
        <f t="shared" si="177"/>
        <v>7</v>
      </c>
      <c r="D1934" s="9">
        <f>Daten!E1934</f>
        <v>2037</v>
      </c>
      <c r="E1934" s="10">
        <f>Daten!D1934</f>
        <v>0</v>
      </c>
      <c r="F1934" s="9">
        <f t="shared" si="178"/>
        <v>3283.5223880597014</v>
      </c>
      <c r="H1934" s="26">
        <f t="shared" ca="1" si="179"/>
        <v>10848</v>
      </c>
      <c r="I1934" s="8">
        <f t="shared" ca="1" si="180"/>
        <v>71</v>
      </c>
      <c r="J1934" s="26">
        <f ca="1">IF(I1934=0,0,COUNTIF(I$19:$I1934,C1934*10+1))</f>
        <v>197</v>
      </c>
      <c r="K1934" s="21">
        <f t="shared" ca="1" si="181"/>
        <v>0</v>
      </c>
      <c r="L1934" s="24">
        <f t="shared" ca="1" si="182"/>
        <v>10848</v>
      </c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</row>
    <row r="1935" spans="1:44" x14ac:dyDescent="0.2">
      <c r="A1935" s="15">
        <f>Daten!A1935</f>
        <v>70729</v>
      </c>
      <c r="B1935" s="8" t="str">
        <f>Daten!B1935</f>
        <v>Strassen</v>
      </c>
      <c r="C1935" s="15">
        <f t="shared" si="177"/>
        <v>7</v>
      </c>
      <c r="D1935" s="9">
        <f>Daten!E1935</f>
        <v>811</v>
      </c>
      <c r="E1935" s="10">
        <f>Daten!D1935</f>
        <v>0</v>
      </c>
      <c r="F1935" s="9">
        <f t="shared" si="178"/>
        <v>1307.2835820895523</v>
      </c>
      <c r="H1935" s="26">
        <f t="shared" ca="1" si="179"/>
        <v>4319</v>
      </c>
      <c r="I1935" s="8">
        <f t="shared" ca="1" si="180"/>
        <v>71</v>
      </c>
      <c r="J1935" s="26">
        <f ca="1">IF(I1935=0,0,COUNTIF(I$19:$I1935,C1935*10+1))</f>
        <v>198</v>
      </c>
      <c r="K1935" s="21">
        <f t="shared" ca="1" si="181"/>
        <v>0</v>
      </c>
      <c r="L1935" s="24">
        <f t="shared" ca="1" si="182"/>
        <v>4319</v>
      </c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</row>
    <row r="1936" spans="1:44" x14ac:dyDescent="0.2">
      <c r="A1936" s="15">
        <f>Daten!A1936</f>
        <v>70731</v>
      </c>
      <c r="B1936" s="8" t="str">
        <f>Daten!B1936</f>
        <v>Thurn</v>
      </c>
      <c r="C1936" s="15">
        <f t="shared" si="177"/>
        <v>7</v>
      </c>
      <c r="D1936" s="9">
        <f>Daten!E1936</f>
        <v>618</v>
      </c>
      <c r="E1936" s="10">
        <f>Daten!D1936</f>
        <v>0</v>
      </c>
      <c r="F1936" s="9">
        <f t="shared" si="178"/>
        <v>996.17910447761199</v>
      </c>
      <c r="H1936" s="26">
        <f t="shared" ca="1" si="179"/>
        <v>3291</v>
      </c>
      <c r="I1936" s="8">
        <f t="shared" ca="1" si="180"/>
        <v>71</v>
      </c>
      <c r="J1936" s="26">
        <f ca="1">IF(I1936=0,0,COUNTIF(I$19:$I1936,C1936*10+1))</f>
        <v>199</v>
      </c>
      <c r="K1936" s="21">
        <f t="shared" ca="1" si="181"/>
        <v>0</v>
      </c>
      <c r="L1936" s="24">
        <f t="shared" ca="1" si="182"/>
        <v>3291</v>
      </c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</row>
    <row r="1937" spans="1:44" x14ac:dyDescent="0.2">
      <c r="A1937" s="15">
        <f>Daten!A1937</f>
        <v>70732</v>
      </c>
      <c r="B1937" s="8" t="str">
        <f>Daten!B1937</f>
        <v>Tristach</v>
      </c>
      <c r="C1937" s="15">
        <f t="shared" si="177"/>
        <v>7</v>
      </c>
      <c r="D1937" s="9">
        <f>Daten!E1937</f>
        <v>1444</v>
      </c>
      <c r="E1937" s="10">
        <f>Daten!D1937</f>
        <v>0</v>
      </c>
      <c r="F1937" s="9">
        <f t="shared" si="178"/>
        <v>2327.6417910447763</v>
      </c>
      <c r="H1937" s="26">
        <f t="shared" ca="1" si="179"/>
        <v>7690</v>
      </c>
      <c r="I1937" s="8">
        <f t="shared" ca="1" si="180"/>
        <v>71</v>
      </c>
      <c r="J1937" s="26">
        <f ca="1">IF(I1937=0,0,COUNTIF(I$19:$I1937,C1937*10+1))</f>
        <v>200</v>
      </c>
      <c r="K1937" s="21">
        <f t="shared" ca="1" si="181"/>
        <v>0</v>
      </c>
      <c r="L1937" s="24">
        <f t="shared" ca="1" si="182"/>
        <v>7690</v>
      </c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</row>
    <row r="1938" spans="1:44" x14ac:dyDescent="0.2">
      <c r="A1938" s="15">
        <f>Daten!A1938</f>
        <v>70733</v>
      </c>
      <c r="B1938" s="8" t="str">
        <f>Daten!B1938</f>
        <v>Untertilliach</v>
      </c>
      <c r="C1938" s="15">
        <f t="shared" si="177"/>
        <v>7</v>
      </c>
      <c r="D1938" s="9">
        <f>Daten!E1938</f>
        <v>230</v>
      </c>
      <c r="E1938" s="10">
        <f>Daten!D1938</f>
        <v>0</v>
      </c>
      <c r="F1938" s="9">
        <f t="shared" si="178"/>
        <v>370.74626865671644</v>
      </c>
      <c r="H1938" s="26">
        <f t="shared" ca="1" si="179"/>
        <v>1225</v>
      </c>
      <c r="I1938" s="8">
        <f t="shared" ca="1" si="180"/>
        <v>71</v>
      </c>
      <c r="J1938" s="26">
        <f ca="1">IF(I1938=0,0,COUNTIF(I$19:$I1938,C1938*10+1))</f>
        <v>201</v>
      </c>
      <c r="K1938" s="21">
        <f t="shared" ca="1" si="181"/>
        <v>0</v>
      </c>
      <c r="L1938" s="24">
        <f t="shared" ca="1" si="182"/>
        <v>1225</v>
      </c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</row>
    <row r="1939" spans="1:44" x14ac:dyDescent="0.2">
      <c r="A1939" s="15">
        <f>Daten!A1939</f>
        <v>70734</v>
      </c>
      <c r="B1939" s="8" t="str">
        <f>Daten!B1939</f>
        <v>Virgen</v>
      </c>
      <c r="C1939" s="15">
        <f t="shared" ref="C1939:C2002" si="183">INT(A1939/10000)</f>
        <v>7</v>
      </c>
      <c r="D1939" s="9">
        <f>Daten!E1939</f>
        <v>2193</v>
      </c>
      <c r="E1939" s="10">
        <f>Daten!D1939</f>
        <v>0</v>
      </c>
      <c r="F1939" s="9">
        <f t="shared" ref="F1939:F2002" si="184">IF(AND(E1939=1,D1939&lt;=20000),D1939*2,IF(D1939&lt;=10000,D1939*(1+41/67),IF(D1939&lt;=20000,D1939*(1+2/3),IF(D1939&lt;=50000,D1939*(2),D1939*(2+1/3))))+IF(AND(D1939&gt;9000,D1939&lt;=10000),(D1939-9000)*(110/201),0)+IF(AND(D1939&gt;18000,D1939&lt;=20000),(D1939-18000)*(3+1/3),0)+IF(AND(D1939&gt;45000,D1939&lt;=50000),(D1939-45000)*(3+1/3),0))</f>
        <v>3534.9850746268658</v>
      </c>
      <c r="H1939" s="26">
        <f t="shared" ref="H1939:H2002" ca="1" si="185">ROUND(OFFSET($G$6,C1939,0)/OFFSET($F$6,C1939,0)*F1939,0)</f>
        <v>11679</v>
      </c>
      <c r="I1939" s="8">
        <f t="shared" ref="I1939:I2002" ca="1" si="186">IF(H1939&gt;0,C1939*10+1,0)</f>
        <v>71</v>
      </c>
      <c r="J1939" s="26">
        <f ca="1">IF(I1939=0,0,COUNTIF(I$19:$I1939,C1939*10+1))</f>
        <v>202</v>
      </c>
      <c r="K1939" s="21">
        <f t="shared" ref="K1939:K2002" ca="1" si="187">IF(J1939=1,OFFSET($G$6,C1939,0)-OFFSET($H$6,C1939,0),0)</f>
        <v>0</v>
      </c>
      <c r="L1939" s="24">
        <f t="shared" ref="L1939:L2002" ca="1" si="188">H1939+K1939</f>
        <v>11679</v>
      </c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</row>
    <row r="1940" spans="1:44" x14ac:dyDescent="0.2">
      <c r="A1940" s="15">
        <f>Daten!A1940</f>
        <v>70735</v>
      </c>
      <c r="B1940" s="8" t="str">
        <f>Daten!B1940</f>
        <v>Heinfels</v>
      </c>
      <c r="C1940" s="15">
        <f t="shared" si="183"/>
        <v>7</v>
      </c>
      <c r="D1940" s="9">
        <f>Daten!E1940</f>
        <v>983</v>
      </c>
      <c r="E1940" s="10">
        <f>Daten!D1940</f>
        <v>0</v>
      </c>
      <c r="F1940" s="9">
        <f t="shared" si="184"/>
        <v>1584.5373134328358</v>
      </c>
      <c r="H1940" s="26">
        <f t="shared" ca="1" si="185"/>
        <v>5235</v>
      </c>
      <c r="I1940" s="8">
        <f t="shared" ca="1" si="186"/>
        <v>71</v>
      </c>
      <c r="J1940" s="26">
        <f ca="1">IF(I1940=0,0,COUNTIF(I$19:$I1940,C1940*10+1))</f>
        <v>203</v>
      </c>
      <c r="K1940" s="21">
        <f t="shared" ca="1" si="187"/>
        <v>0</v>
      </c>
      <c r="L1940" s="24">
        <f t="shared" ca="1" si="188"/>
        <v>5235</v>
      </c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</row>
    <row r="1941" spans="1:44" x14ac:dyDescent="0.2">
      <c r="A1941" s="15">
        <f>Daten!A1941</f>
        <v>70801</v>
      </c>
      <c r="B1941" s="8" t="str">
        <f>Daten!B1941</f>
        <v>Bach</v>
      </c>
      <c r="C1941" s="15">
        <f t="shared" si="183"/>
        <v>7</v>
      </c>
      <c r="D1941" s="9">
        <f>Daten!E1941</f>
        <v>610</v>
      </c>
      <c r="E1941" s="10">
        <f>Daten!D1941</f>
        <v>0</v>
      </c>
      <c r="F1941" s="9">
        <f t="shared" si="184"/>
        <v>983.28358208955228</v>
      </c>
      <c r="H1941" s="26">
        <f t="shared" ca="1" si="185"/>
        <v>3249</v>
      </c>
      <c r="I1941" s="8">
        <f t="shared" ca="1" si="186"/>
        <v>71</v>
      </c>
      <c r="J1941" s="26">
        <f ca="1">IF(I1941=0,0,COUNTIF(I$19:$I1941,C1941*10+1))</f>
        <v>204</v>
      </c>
      <c r="K1941" s="21">
        <f t="shared" ca="1" si="187"/>
        <v>0</v>
      </c>
      <c r="L1941" s="24">
        <f t="shared" ca="1" si="188"/>
        <v>3249</v>
      </c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</row>
    <row r="1942" spans="1:44" x14ac:dyDescent="0.2">
      <c r="A1942" s="15">
        <f>Daten!A1942</f>
        <v>70802</v>
      </c>
      <c r="B1942" s="8" t="str">
        <f>Daten!B1942</f>
        <v>Berwang</v>
      </c>
      <c r="C1942" s="15">
        <f t="shared" si="183"/>
        <v>7</v>
      </c>
      <c r="D1942" s="9">
        <f>Daten!E1942</f>
        <v>567</v>
      </c>
      <c r="E1942" s="10">
        <f>Daten!D1942</f>
        <v>0</v>
      </c>
      <c r="F1942" s="9">
        <f t="shared" si="184"/>
        <v>913.97014925373139</v>
      </c>
      <c r="H1942" s="26">
        <f t="shared" ca="1" si="185"/>
        <v>3020</v>
      </c>
      <c r="I1942" s="8">
        <f t="shared" ca="1" si="186"/>
        <v>71</v>
      </c>
      <c r="J1942" s="26">
        <f ca="1">IF(I1942=0,0,COUNTIF(I$19:$I1942,C1942*10+1))</f>
        <v>205</v>
      </c>
      <c r="K1942" s="21">
        <f t="shared" ca="1" si="187"/>
        <v>0</v>
      </c>
      <c r="L1942" s="24">
        <f t="shared" ca="1" si="188"/>
        <v>3020</v>
      </c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</row>
    <row r="1943" spans="1:44" x14ac:dyDescent="0.2">
      <c r="A1943" s="15">
        <f>Daten!A1943</f>
        <v>70803</v>
      </c>
      <c r="B1943" s="8" t="str">
        <f>Daten!B1943</f>
        <v>Biberwier</v>
      </c>
      <c r="C1943" s="15">
        <f t="shared" si="183"/>
        <v>7</v>
      </c>
      <c r="D1943" s="9">
        <f>Daten!E1943</f>
        <v>610</v>
      </c>
      <c r="E1943" s="10">
        <f>Daten!D1943</f>
        <v>0</v>
      </c>
      <c r="F1943" s="9">
        <f t="shared" si="184"/>
        <v>983.28358208955228</v>
      </c>
      <c r="H1943" s="26">
        <f t="shared" ca="1" si="185"/>
        <v>3249</v>
      </c>
      <c r="I1943" s="8">
        <f t="shared" ca="1" si="186"/>
        <v>71</v>
      </c>
      <c r="J1943" s="26">
        <f ca="1">IF(I1943=0,0,COUNTIF(I$19:$I1943,C1943*10+1))</f>
        <v>206</v>
      </c>
      <c r="K1943" s="21">
        <f t="shared" ca="1" si="187"/>
        <v>0</v>
      </c>
      <c r="L1943" s="24">
        <f t="shared" ca="1" si="188"/>
        <v>3249</v>
      </c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</row>
    <row r="1944" spans="1:44" x14ac:dyDescent="0.2">
      <c r="A1944" s="15">
        <f>Daten!A1944</f>
        <v>70804</v>
      </c>
      <c r="B1944" s="8" t="str">
        <f>Daten!B1944</f>
        <v>Bichlbach</v>
      </c>
      <c r="C1944" s="15">
        <f t="shared" si="183"/>
        <v>7</v>
      </c>
      <c r="D1944" s="9">
        <f>Daten!E1944</f>
        <v>794</v>
      </c>
      <c r="E1944" s="10">
        <f>Daten!D1944</f>
        <v>0</v>
      </c>
      <c r="F1944" s="9">
        <f t="shared" si="184"/>
        <v>1279.8805970149253</v>
      </c>
      <c r="H1944" s="26">
        <f t="shared" ca="1" si="185"/>
        <v>4228</v>
      </c>
      <c r="I1944" s="8">
        <f t="shared" ca="1" si="186"/>
        <v>71</v>
      </c>
      <c r="J1944" s="26">
        <f ca="1">IF(I1944=0,0,COUNTIF(I$19:$I1944,C1944*10+1))</f>
        <v>207</v>
      </c>
      <c r="K1944" s="21">
        <f t="shared" ca="1" si="187"/>
        <v>0</v>
      </c>
      <c r="L1944" s="24">
        <f t="shared" ca="1" si="188"/>
        <v>4228</v>
      </c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</row>
    <row r="1945" spans="1:44" x14ac:dyDescent="0.2">
      <c r="A1945" s="15">
        <f>Daten!A1945</f>
        <v>70805</v>
      </c>
      <c r="B1945" s="8" t="str">
        <f>Daten!B1945</f>
        <v>Breitenwang</v>
      </c>
      <c r="C1945" s="15">
        <f t="shared" si="183"/>
        <v>7</v>
      </c>
      <c r="D1945" s="9">
        <f>Daten!E1945</f>
        <v>1453</v>
      </c>
      <c r="E1945" s="10">
        <f>Daten!D1945</f>
        <v>0</v>
      </c>
      <c r="F1945" s="9">
        <f t="shared" si="184"/>
        <v>2342.1492537313434</v>
      </c>
      <c r="H1945" s="26">
        <f t="shared" ca="1" si="185"/>
        <v>7738</v>
      </c>
      <c r="I1945" s="8">
        <f t="shared" ca="1" si="186"/>
        <v>71</v>
      </c>
      <c r="J1945" s="26">
        <f ca="1">IF(I1945=0,0,COUNTIF(I$19:$I1945,C1945*10+1))</f>
        <v>208</v>
      </c>
      <c r="K1945" s="21">
        <f t="shared" ca="1" si="187"/>
        <v>0</v>
      </c>
      <c r="L1945" s="24">
        <f t="shared" ca="1" si="188"/>
        <v>7738</v>
      </c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</row>
    <row r="1946" spans="1:44" x14ac:dyDescent="0.2">
      <c r="A1946" s="15">
        <f>Daten!A1946</f>
        <v>70806</v>
      </c>
      <c r="B1946" s="8" t="str">
        <f>Daten!B1946</f>
        <v>Ehenbichl</v>
      </c>
      <c r="C1946" s="15">
        <f t="shared" si="183"/>
        <v>7</v>
      </c>
      <c r="D1946" s="9">
        <f>Daten!E1946</f>
        <v>829</v>
      </c>
      <c r="E1946" s="10">
        <f>Daten!D1946</f>
        <v>0</v>
      </c>
      <c r="F1946" s="9">
        <f t="shared" si="184"/>
        <v>1336.2985074626865</v>
      </c>
      <c r="H1946" s="26">
        <f t="shared" ca="1" si="185"/>
        <v>4415</v>
      </c>
      <c r="I1946" s="8">
        <f t="shared" ca="1" si="186"/>
        <v>71</v>
      </c>
      <c r="J1946" s="26">
        <f ca="1">IF(I1946=0,0,COUNTIF(I$19:$I1946,C1946*10+1))</f>
        <v>209</v>
      </c>
      <c r="K1946" s="21">
        <f t="shared" ca="1" si="187"/>
        <v>0</v>
      </c>
      <c r="L1946" s="24">
        <f t="shared" ca="1" si="188"/>
        <v>4415</v>
      </c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</row>
    <row r="1947" spans="1:44" x14ac:dyDescent="0.2">
      <c r="A1947" s="15">
        <f>Daten!A1947</f>
        <v>70807</v>
      </c>
      <c r="B1947" s="8" t="str">
        <f>Daten!B1947</f>
        <v>Ehrwald</v>
      </c>
      <c r="C1947" s="15">
        <f t="shared" si="183"/>
        <v>7</v>
      </c>
      <c r="D1947" s="9">
        <f>Daten!E1947</f>
        <v>2582</v>
      </c>
      <c r="E1947" s="10">
        <f>Daten!D1947</f>
        <v>0</v>
      </c>
      <c r="F1947" s="9">
        <f t="shared" si="184"/>
        <v>4162.0298507462685</v>
      </c>
      <c r="H1947" s="26">
        <f t="shared" ca="1" si="185"/>
        <v>13750</v>
      </c>
      <c r="I1947" s="8">
        <f t="shared" ca="1" si="186"/>
        <v>71</v>
      </c>
      <c r="J1947" s="26">
        <f ca="1">IF(I1947=0,0,COUNTIF(I$19:$I1947,C1947*10+1))</f>
        <v>210</v>
      </c>
      <c r="K1947" s="21">
        <f t="shared" ca="1" si="187"/>
        <v>0</v>
      </c>
      <c r="L1947" s="24">
        <f t="shared" ca="1" si="188"/>
        <v>13750</v>
      </c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</row>
    <row r="1948" spans="1:44" x14ac:dyDescent="0.2">
      <c r="A1948" s="15">
        <f>Daten!A1948</f>
        <v>70808</v>
      </c>
      <c r="B1948" s="8" t="str">
        <f>Daten!B1948</f>
        <v>Elbigenalp</v>
      </c>
      <c r="C1948" s="15">
        <f t="shared" si="183"/>
        <v>7</v>
      </c>
      <c r="D1948" s="9">
        <f>Daten!E1948</f>
        <v>874</v>
      </c>
      <c r="E1948" s="10">
        <f>Daten!D1948</f>
        <v>0</v>
      </c>
      <c r="F1948" s="9">
        <f t="shared" si="184"/>
        <v>1408.8358208955224</v>
      </c>
      <c r="H1948" s="26">
        <f t="shared" ca="1" si="185"/>
        <v>4654</v>
      </c>
      <c r="I1948" s="8">
        <f t="shared" ca="1" si="186"/>
        <v>71</v>
      </c>
      <c r="J1948" s="26">
        <f ca="1">IF(I1948=0,0,COUNTIF(I$19:$I1948,C1948*10+1))</f>
        <v>211</v>
      </c>
      <c r="K1948" s="21">
        <f t="shared" ca="1" si="187"/>
        <v>0</v>
      </c>
      <c r="L1948" s="24">
        <f t="shared" ca="1" si="188"/>
        <v>4654</v>
      </c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</row>
    <row r="1949" spans="1:44" x14ac:dyDescent="0.2">
      <c r="A1949" s="15">
        <f>Daten!A1949</f>
        <v>70809</v>
      </c>
      <c r="B1949" s="8" t="str">
        <f>Daten!B1949</f>
        <v>Elmen</v>
      </c>
      <c r="C1949" s="15">
        <f t="shared" si="183"/>
        <v>7</v>
      </c>
      <c r="D1949" s="9">
        <f>Daten!E1949</f>
        <v>374</v>
      </c>
      <c r="E1949" s="10">
        <f>Daten!D1949</f>
        <v>0</v>
      </c>
      <c r="F1949" s="9">
        <f t="shared" si="184"/>
        <v>602.8656716417911</v>
      </c>
      <c r="H1949" s="26">
        <f t="shared" ca="1" si="185"/>
        <v>1992</v>
      </c>
      <c r="I1949" s="8">
        <f t="shared" ca="1" si="186"/>
        <v>71</v>
      </c>
      <c r="J1949" s="26">
        <f ca="1">IF(I1949=0,0,COUNTIF(I$19:$I1949,C1949*10+1))</f>
        <v>212</v>
      </c>
      <c r="K1949" s="21">
        <f t="shared" ca="1" si="187"/>
        <v>0</v>
      </c>
      <c r="L1949" s="24">
        <f t="shared" ca="1" si="188"/>
        <v>1992</v>
      </c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</row>
    <row r="1950" spans="1:44" x14ac:dyDescent="0.2">
      <c r="A1950" s="15">
        <f>Daten!A1950</f>
        <v>70810</v>
      </c>
      <c r="B1950" s="8" t="str">
        <f>Daten!B1950</f>
        <v>Forchach</v>
      </c>
      <c r="C1950" s="15">
        <f t="shared" si="183"/>
        <v>7</v>
      </c>
      <c r="D1950" s="9">
        <f>Daten!E1950</f>
        <v>261</v>
      </c>
      <c r="E1950" s="10">
        <f>Daten!D1950</f>
        <v>0</v>
      </c>
      <c r="F1950" s="9">
        <f t="shared" si="184"/>
        <v>420.71641791044777</v>
      </c>
      <c r="H1950" s="26">
        <f t="shared" ca="1" si="185"/>
        <v>1390</v>
      </c>
      <c r="I1950" s="8">
        <f t="shared" ca="1" si="186"/>
        <v>71</v>
      </c>
      <c r="J1950" s="26">
        <f ca="1">IF(I1950=0,0,COUNTIF(I$19:$I1950,C1950*10+1))</f>
        <v>213</v>
      </c>
      <c r="K1950" s="21">
        <f t="shared" ca="1" si="187"/>
        <v>0</v>
      </c>
      <c r="L1950" s="24">
        <f t="shared" ca="1" si="188"/>
        <v>1390</v>
      </c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</row>
    <row r="1951" spans="1:44" x14ac:dyDescent="0.2">
      <c r="A1951" s="15">
        <f>Daten!A1951</f>
        <v>70811</v>
      </c>
      <c r="B1951" s="8" t="str">
        <f>Daten!B1951</f>
        <v>Grän</v>
      </c>
      <c r="C1951" s="15">
        <f t="shared" si="183"/>
        <v>7</v>
      </c>
      <c r="D1951" s="9">
        <f>Daten!E1951</f>
        <v>604</v>
      </c>
      <c r="E1951" s="10">
        <f>Daten!D1951</f>
        <v>0</v>
      </c>
      <c r="F1951" s="9">
        <f t="shared" si="184"/>
        <v>973.61194029850742</v>
      </c>
      <c r="H1951" s="26">
        <f t="shared" ca="1" si="185"/>
        <v>3217</v>
      </c>
      <c r="I1951" s="8">
        <f t="shared" ca="1" si="186"/>
        <v>71</v>
      </c>
      <c r="J1951" s="26">
        <f ca="1">IF(I1951=0,0,COUNTIF(I$19:$I1951,C1951*10+1))</f>
        <v>214</v>
      </c>
      <c r="K1951" s="21">
        <f t="shared" ca="1" si="187"/>
        <v>0</v>
      </c>
      <c r="L1951" s="24">
        <f t="shared" ca="1" si="188"/>
        <v>3217</v>
      </c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</row>
    <row r="1952" spans="1:44" x14ac:dyDescent="0.2">
      <c r="A1952" s="15">
        <f>Daten!A1952</f>
        <v>70812</v>
      </c>
      <c r="B1952" s="8" t="str">
        <f>Daten!B1952</f>
        <v>Gramais</v>
      </c>
      <c r="C1952" s="15">
        <f t="shared" si="183"/>
        <v>7</v>
      </c>
      <c r="D1952" s="9">
        <f>Daten!E1952</f>
        <v>46</v>
      </c>
      <c r="E1952" s="10">
        <f>Daten!D1952</f>
        <v>0</v>
      </c>
      <c r="F1952" s="9">
        <f t="shared" si="184"/>
        <v>74.149253731343279</v>
      </c>
      <c r="H1952" s="26">
        <f t="shared" ca="1" si="185"/>
        <v>245</v>
      </c>
      <c r="I1952" s="8">
        <f t="shared" ca="1" si="186"/>
        <v>71</v>
      </c>
      <c r="J1952" s="26">
        <f ca="1">IF(I1952=0,0,COUNTIF(I$19:$I1952,C1952*10+1))</f>
        <v>215</v>
      </c>
      <c r="K1952" s="21">
        <f t="shared" ca="1" si="187"/>
        <v>0</v>
      </c>
      <c r="L1952" s="24">
        <f t="shared" ca="1" si="188"/>
        <v>245</v>
      </c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</row>
    <row r="1953" spans="1:44" x14ac:dyDescent="0.2">
      <c r="A1953" s="15">
        <f>Daten!A1953</f>
        <v>70813</v>
      </c>
      <c r="B1953" s="8" t="str">
        <f>Daten!B1953</f>
        <v>Häselgehr</v>
      </c>
      <c r="C1953" s="15">
        <f t="shared" si="183"/>
        <v>7</v>
      </c>
      <c r="D1953" s="9">
        <f>Daten!E1953</f>
        <v>681</v>
      </c>
      <c r="E1953" s="10">
        <f>Daten!D1953</f>
        <v>0</v>
      </c>
      <c r="F1953" s="9">
        <f t="shared" si="184"/>
        <v>1097.7313432835822</v>
      </c>
      <c r="H1953" s="26">
        <f t="shared" ca="1" si="185"/>
        <v>3627</v>
      </c>
      <c r="I1953" s="8">
        <f t="shared" ca="1" si="186"/>
        <v>71</v>
      </c>
      <c r="J1953" s="26">
        <f ca="1">IF(I1953=0,0,COUNTIF(I$19:$I1953,C1953*10+1))</f>
        <v>216</v>
      </c>
      <c r="K1953" s="21">
        <f t="shared" ca="1" si="187"/>
        <v>0</v>
      </c>
      <c r="L1953" s="24">
        <f t="shared" ca="1" si="188"/>
        <v>3627</v>
      </c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</row>
    <row r="1954" spans="1:44" x14ac:dyDescent="0.2">
      <c r="A1954" s="15">
        <f>Daten!A1954</f>
        <v>70814</v>
      </c>
      <c r="B1954" s="8" t="str">
        <f>Daten!B1954</f>
        <v>Heiterwang</v>
      </c>
      <c r="C1954" s="15">
        <f t="shared" si="183"/>
        <v>7</v>
      </c>
      <c r="D1954" s="9">
        <f>Daten!E1954</f>
        <v>530</v>
      </c>
      <c r="E1954" s="10">
        <f>Daten!D1954</f>
        <v>0</v>
      </c>
      <c r="F1954" s="9">
        <f t="shared" si="184"/>
        <v>854.32835820895525</v>
      </c>
      <c r="H1954" s="26">
        <f t="shared" ca="1" si="185"/>
        <v>2823</v>
      </c>
      <c r="I1954" s="8">
        <f t="shared" ca="1" si="186"/>
        <v>71</v>
      </c>
      <c r="J1954" s="26">
        <f ca="1">IF(I1954=0,0,COUNTIF(I$19:$I1954,C1954*10+1))</f>
        <v>217</v>
      </c>
      <c r="K1954" s="21">
        <f t="shared" ca="1" si="187"/>
        <v>0</v>
      </c>
      <c r="L1954" s="24">
        <f t="shared" ca="1" si="188"/>
        <v>2823</v>
      </c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</row>
    <row r="1955" spans="1:44" x14ac:dyDescent="0.2">
      <c r="A1955" s="15">
        <f>Daten!A1955</f>
        <v>70815</v>
      </c>
      <c r="B1955" s="8" t="str">
        <f>Daten!B1955</f>
        <v>Hinterhornbach</v>
      </c>
      <c r="C1955" s="15">
        <f t="shared" si="183"/>
        <v>7</v>
      </c>
      <c r="D1955" s="9">
        <f>Daten!E1955</f>
        <v>95</v>
      </c>
      <c r="E1955" s="10">
        <f>Daten!D1955</f>
        <v>0</v>
      </c>
      <c r="F1955" s="9">
        <f t="shared" si="184"/>
        <v>153.13432835820896</v>
      </c>
      <c r="H1955" s="26">
        <f t="shared" ca="1" si="185"/>
        <v>506</v>
      </c>
      <c r="I1955" s="8">
        <f t="shared" ca="1" si="186"/>
        <v>71</v>
      </c>
      <c r="J1955" s="26">
        <f ca="1">IF(I1955=0,0,COUNTIF(I$19:$I1955,C1955*10+1))</f>
        <v>218</v>
      </c>
      <c r="K1955" s="21">
        <f t="shared" ca="1" si="187"/>
        <v>0</v>
      </c>
      <c r="L1955" s="24">
        <f t="shared" ca="1" si="188"/>
        <v>506</v>
      </c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</row>
    <row r="1956" spans="1:44" x14ac:dyDescent="0.2">
      <c r="A1956" s="15">
        <f>Daten!A1956</f>
        <v>70816</v>
      </c>
      <c r="B1956" s="8" t="str">
        <f>Daten!B1956</f>
        <v>Höfen</v>
      </c>
      <c r="C1956" s="15">
        <f t="shared" si="183"/>
        <v>7</v>
      </c>
      <c r="D1956" s="9">
        <f>Daten!E1956</f>
        <v>1204</v>
      </c>
      <c r="E1956" s="10">
        <f>Daten!D1956</f>
        <v>0</v>
      </c>
      <c r="F1956" s="9">
        <f t="shared" si="184"/>
        <v>1940.7761194029852</v>
      </c>
      <c r="H1956" s="26">
        <f t="shared" ca="1" si="185"/>
        <v>6412</v>
      </c>
      <c r="I1956" s="8">
        <f t="shared" ca="1" si="186"/>
        <v>71</v>
      </c>
      <c r="J1956" s="26">
        <f ca="1">IF(I1956=0,0,COUNTIF(I$19:$I1956,C1956*10+1))</f>
        <v>219</v>
      </c>
      <c r="K1956" s="21">
        <f t="shared" ca="1" si="187"/>
        <v>0</v>
      </c>
      <c r="L1956" s="24">
        <f t="shared" ca="1" si="188"/>
        <v>6412</v>
      </c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</row>
    <row r="1957" spans="1:44" x14ac:dyDescent="0.2">
      <c r="A1957" s="15">
        <f>Daten!A1957</f>
        <v>70817</v>
      </c>
      <c r="B1957" s="8" t="str">
        <f>Daten!B1957</f>
        <v>Holzgau</v>
      </c>
      <c r="C1957" s="15">
        <f t="shared" si="183"/>
        <v>7</v>
      </c>
      <c r="D1957" s="9">
        <f>Daten!E1957</f>
        <v>400</v>
      </c>
      <c r="E1957" s="10">
        <f>Daten!D1957</f>
        <v>0</v>
      </c>
      <c r="F1957" s="9">
        <f t="shared" si="184"/>
        <v>644.77611940298505</v>
      </c>
      <c r="H1957" s="26">
        <f t="shared" ca="1" si="185"/>
        <v>2130</v>
      </c>
      <c r="I1957" s="8">
        <f t="shared" ca="1" si="186"/>
        <v>71</v>
      </c>
      <c r="J1957" s="26">
        <f ca="1">IF(I1957=0,0,COUNTIF(I$19:$I1957,C1957*10+1))</f>
        <v>220</v>
      </c>
      <c r="K1957" s="21">
        <f t="shared" ca="1" si="187"/>
        <v>0</v>
      </c>
      <c r="L1957" s="24">
        <f t="shared" ca="1" si="188"/>
        <v>2130</v>
      </c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</row>
    <row r="1958" spans="1:44" x14ac:dyDescent="0.2">
      <c r="A1958" s="15">
        <f>Daten!A1958</f>
        <v>70818</v>
      </c>
      <c r="B1958" s="8" t="str">
        <f>Daten!B1958</f>
        <v>Jungholz</v>
      </c>
      <c r="C1958" s="15">
        <f t="shared" si="183"/>
        <v>7</v>
      </c>
      <c r="D1958" s="9">
        <f>Daten!E1958</f>
        <v>286</v>
      </c>
      <c r="E1958" s="10">
        <f>Daten!D1958</f>
        <v>0</v>
      </c>
      <c r="F1958" s="9">
        <f t="shared" si="184"/>
        <v>461.0149253731343</v>
      </c>
      <c r="H1958" s="26">
        <f t="shared" ca="1" si="185"/>
        <v>1523</v>
      </c>
      <c r="I1958" s="8">
        <f t="shared" ca="1" si="186"/>
        <v>71</v>
      </c>
      <c r="J1958" s="26">
        <f ca="1">IF(I1958=0,0,COUNTIF(I$19:$I1958,C1958*10+1))</f>
        <v>221</v>
      </c>
      <c r="K1958" s="21">
        <f t="shared" ca="1" si="187"/>
        <v>0</v>
      </c>
      <c r="L1958" s="24">
        <f t="shared" ca="1" si="188"/>
        <v>1523</v>
      </c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</row>
    <row r="1959" spans="1:44" x14ac:dyDescent="0.2">
      <c r="A1959" s="15">
        <f>Daten!A1959</f>
        <v>70819</v>
      </c>
      <c r="B1959" s="8" t="str">
        <f>Daten!B1959</f>
        <v>Kaisers</v>
      </c>
      <c r="C1959" s="15">
        <f t="shared" si="183"/>
        <v>7</v>
      </c>
      <c r="D1959" s="9">
        <f>Daten!E1959</f>
        <v>77</v>
      </c>
      <c r="E1959" s="10">
        <f>Daten!D1959</f>
        <v>0</v>
      </c>
      <c r="F1959" s="9">
        <f t="shared" si="184"/>
        <v>124.11940298507463</v>
      </c>
      <c r="H1959" s="26">
        <f t="shared" ca="1" si="185"/>
        <v>410</v>
      </c>
      <c r="I1959" s="8">
        <f t="shared" ca="1" si="186"/>
        <v>71</v>
      </c>
      <c r="J1959" s="26">
        <f ca="1">IF(I1959=0,0,COUNTIF(I$19:$I1959,C1959*10+1))</f>
        <v>222</v>
      </c>
      <c r="K1959" s="21">
        <f t="shared" ca="1" si="187"/>
        <v>0</v>
      </c>
      <c r="L1959" s="24">
        <f t="shared" ca="1" si="188"/>
        <v>410</v>
      </c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</row>
    <row r="1960" spans="1:44" x14ac:dyDescent="0.2">
      <c r="A1960" s="15">
        <f>Daten!A1960</f>
        <v>70820</v>
      </c>
      <c r="B1960" s="8" t="str">
        <f>Daten!B1960</f>
        <v>Lechaschau</v>
      </c>
      <c r="C1960" s="15">
        <f t="shared" si="183"/>
        <v>7</v>
      </c>
      <c r="D1960" s="9">
        <f>Daten!E1960</f>
        <v>2134</v>
      </c>
      <c r="E1960" s="10">
        <f>Daten!D1960</f>
        <v>0</v>
      </c>
      <c r="F1960" s="9">
        <f t="shared" si="184"/>
        <v>3439.8805970149256</v>
      </c>
      <c r="H1960" s="26">
        <f t="shared" ca="1" si="185"/>
        <v>11365</v>
      </c>
      <c r="I1960" s="8">
        <f t="shared" ca="1" si="186"/>
        <v>71</v>
      </c>
      <c r="J1960" s="26">
        <f ca="1">IF(I1960=0,0,COUNTIF(I$19:$I1960,C1960*10+1))</f>
        <v>223</v>
      </c>
      <c r="K1960" s="21">
        <f t="shared" ca="1" si="187"/>
        <v>0</v>
      </c>
      <c r="L1960" s="24">
        <f t="shared" ca="1" si="188"/>
        <v>11365</v>
      </c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</row>
    <row r="1961" spans="1:44" x14ac:dyDescent="0.2">
      <c r="A1961" s="15">
        <f>Daten!A1961</f>
        <v>70821</v>
      </c>
      <c r="B1961" s="8" t="str">
        <f>Daten!B1961</f>
        <v>Lermoos</v>
      </c>
      <c r="C1961" s="15">
        <f t="shared" si="183"/>
        <v>7</v>
      </c>
      <c r="D1961" s="9">
        <f>Daten!E1961</f>
        <v>1157</v>
      </c>
      <c r="E1961" s="10">
        <f>Daten!D1961</f>
        <v>0</v>
      </c>
      <c r="F1961" s="9">
        <f t="shared" si="184"/>
        <v>1865.0149253731342</v>
      </c>
      <c r="H1961" s="26">
        <f t="shared" ca="1" si="185"/>
        <v>6162</v>
      </c>
      <c r="I1961" s="8">
        <f t="shared" ca="1" si="186"/>
        <v>71</v>
      </c>
      <c r="J1961" s="26">
        <f ca="1">IF(I1961=0,0,COUNTIF(I$19:$I1961,C1961*10+1))</f>
        <v>224</v>
      </c>
      <c r="K1961" s="21">
        <f t="shared" ca="1" si="187"/>
        <v>0</v>
      </c>
      <c r="L1961" s="24">
        <f t="shared" ca="1" si="188"/>
        <v>6162</v>
      </c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</row>
    <row r="1962" spans="1:44" x14ac:dyDescent="0.2">
      <c r="A1962" s="15">
        <f>Daten!A1962</f>
        <v>70822</v>
      </c>
      <c r="B1962" s="8" t="str">
        <f>Daten!B1962</f>
        <v>Musau</v>
      </c>
      <c r="C1962" s="15">
        <f t="shared" si="183"/>
        <v>7</v>
      </c>
      <c r="D1962" s="9">
        <f>Daten!E1962</f>
        <v>389</v>
      </c>
      <c r="E1962" s="10">
        <f>Daten!D1962</f>
        <v>0</v>
      </c>
      <c r="F1962" s="9">
        <f t="shared" si="184"/>
        <v>627.04477611940297</v>
      </c>
      <c r="H1962" s="26">
        <f t="shared" ca="1" si="185"/>
        <v>2072</v>
      </c>
      <c r="I1962" s="8">
        <f t="shared" ca="1" si="186"/>
        <v>71</v>
      </c>
      <c r="J1962" s="26">
        <f ca="1">IF(I1962=0,0,COUNTIF(I$19:$I1962,C1962*10+1))</f>
        <v>225</v>
      </c>
      <c r="K1962" s="21">
        <f t="shared" ca="1" si="187"/>
        <v>0</v>
      </c>
      <c r="L1962" s="24">
        <f t="shared" ca="1" si="188"/>
        <v>2072</v>
      </c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</row>
    <row r="1963" spans="1:44" x14ac:dyDescent="0.2">
      <c r="A1963" s="15">
        <f>Daten!A1963</f>
        <v>70823</v>
      </c>
      <c r="B1963" s="8" t="str">
        <f>Daten!B1963</f>
        <v>Namlos</v>
      </c>
      <c r="C1963" s="15">
        <f t="shared" si="183"/>
        <v>7</v>
      </c>
      <c r="D1963" s="9">
        <f>Daten!E1963</f>
        <v>74</v>
      </c>
      <c r="E1963" s="10">
        <f>Daten!D1963</f>
        <v>0</v>
      </c>
      <c r="F1963" s="9">
        <f t="shared" si="184"/>
        <v>119.28358208955224</v>
      </c>
      <c r="H1963" s="26">
        <f t="shared" ca="1" si="185"/>
        <v>394</v>
      </c>
      <c r="I1963" s="8">
        <f t="shared" ca="1" si="186"/>
        <v>71</v>
      </c>
      <c r="J1963" s="26">
        <f ca="1">IF(I1963=0,0,COUNTIF(I$19:$I1963,C1963*10+1))</f>
        <v>226</v>
      </c>
      <c r="K1963" s="21">
        <f t="shared" ca="1" si="187"/>
        <v>0</v>
      </c>
      <c r="L1963" s="24">
        <f t="shared" ca="1" si="188"/>
        <v>394</v>
      </c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</row>
    <row r="1964" spans="1:44" x14ac:dyDescent="0.2">
      <c r="A1964" s="15">
        <f>Daten!A1964</f>
        <v>70824</v>
      </c>
      <c r="B1964" s="8" t="str">
        <f>Daten!B1964</f>
        <v>Nesselwängle</v>
      </c>
      <c r="C1964" s="15">
        <f t="shared" si="183"/>
        <v>7</v>
      </c>
      <c r="D1964" s="9">
        <f>Daten!E1964</f>
        <v>462</v>
      </c>
      <c r="E1964" s="10">
        <f>Daten!D1964</f>
        <v>0</v>
      </c>
      <c r="F1964" s="9">
        <f t="shared" si="184"/>
        <v>744.71641791044772</v>
      </c>
      <c r="H1964" s="26">
        <f t="shared" ca="1" si="185"/>
        <v>2460</v>
      </c>
      <c r="I1964" s="8">
        <f t="shared" ca="1" si="186"/>
        <v>71</v>
      </c>
      <c r="J1964" s="26">
        <f ca="1">IF(I1964=0,0,COUNTIF(I$19:$I1964,C1964*10+1))</f>
        <v>227</v>
      </c>
      <c r="K1964" s="21">
        <f t="shared" ca="1" si="187"/>
        <v>0</v>
      </c>
      <c r="L1964" s="24">
        <f t="shared" ca="1" si="188"/>
        <v>2460</v>
      </c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</row>
    <row r="1965" spans="1:44" x14ac:dyDescent="0.2">
      <c r="A1965" s="15">
        <f>Daten!A1965</f>
        <v>70825</v>
      </c>
      <c r="B1965" s="8" t="str">
        <f>Daten!B1965</f>
        <v>Pfafflar</v>
      </c>
      <c r="C1965" s="15">
        <f t="shared" si="183"/>
        <v>7</v>
      </c>
      <c r="D1965" s="9">
        <f>Daten!E1965</f>
        <v>108</v>
      </c>
      <c r="E1965" s="10">
        <f>Daten!D1965</f>
        <v>0</v>
      </c>
      <c r="F1965" s="9">
        <f t="shared" si="184"/>
        <v>174.08955223880596</v>
      </c>
      <c r="H1965" s="26">
        <f t="shared" ca="1" si="185"/>
        <v>575</v>
      </c>
      <c r="I1965" s="8">
        <f t="shared" ca="1" si="186"/>
        <v>71</v>
      </c>
      <c r="J1965" s="26">
        <f ca="1">IF(I1965=0,0,COUNTIF(I$19:$I1965,C1965*10+1))</f>
        <v>228</v>
      </c>
      <c r="K1965" s="21">
        <f t="shared" ca="1" si="187"/>
        <v>0</v>
      </c>
      <c r="L1965" s="24">
        <f t="shared" ca="1" si="188"/>
        <v>575</v>
      </c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</row>
    <row r="1966" spans="1:44" x14ac:dyDescent="0.2">
      <c r="A1966" s="15">
        <f>Daten!A1966</f>
        <v>70826</v>
      </c>
      <c r="B1966" s="8" t="str">
        <f>Daten!B1966</f>
        <v>Pflach</v>
      </c>
      <c r="C1966" s="15">
        <f t="shared" si="183"/>
        <v>7</v>
      </c>
      <c r="D1966" s="9">
        <f>Daten!E1966</f>
        <v>1423</v>
      </c>
      <c r="E1966" s="10">
        <f>Daten!D1966</f>
        <v>0</v>
      </c>
      <c r="F1966" s="9">
        <f t="shared" si="184"/>
        <v>2293.7910447761192</v>
      </c>
      <c r="H1966" s="26">
        <f t="shared" ca="1" si="185"/>
        <v>7578</v>
      </c>
      <c r="I1966" s="8">
        <f t="shared" ca="1" si="186"/>
        <v>71</v>
      </c>
      <c r="J1966" s="26">
        <f ca="1">IF(I1966=0,0,COUNTIF(I$19:$I1966,C1966*10+1))</f>
        <v>229</v>
      </c>
      <c r="K1966" s="21">
        <f t="shared" ca="1" si="187"/>
        <v>0</v>
      </c>
      <c r="L1966" s="24">
        <f t="shared" ca="1" si="188"/>
        <v>7578</v>
      </c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</row>
    <row r="1967" spans="1:44" x14ac:dyDescent="0.2">
      <c r="A1967" s="15">
        <f>Daten!A1967</f>
        <v>70827</v>
      </c>
      <c r="B1967" s="8" t="str">
        <f>Daten!B1967</f>
        <v>Pinswang</v>
      </c>
      <c r="C1967" s="15">
        <f t="shared" si="183"/>
        <v>7</v>
      </c>
      <c r="D1967" s="9">
        <f>Daten!E1967</f>
        <v>405</v>
      </c>
      <c r="E1967" s="10">
        <f>Daten!D1967</f>
        <v>0</v>
      </c>
      <c r="F1967" s="9">
        <f t="shared" si="184"/>
        <v>652.83582089552237</v>
      </c>
      <c r="H1967" s="26">
        <f t="shared" ca="1" si="185"/>
        <v>2157</v>
      </c>
      <c r="I1967" s="8">
        <f t="shared" ca="1" si="186"/>
        <v>71</v>
      </c>
      <c r="J1967" s="26">
        <f ca="1">IF(I1967=0,0,COUNTIF(I$19:$I1967,C1967*10+1))</f>
        <v>230</v>
      </c>
      <c r="K1967" s="21">
        <f t="shared" ca="1" si="187"/>
        <v>0</v>
      </c>
      <c r="L1967" s="24">
        <f t="shared" ca="1" si="188"/>
        <v>2157</v>
      </c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</row>
    <row r="1968" spans="1:44" x14ac:dyDescent="0.2">
      <c r="A1968" s="15">
        <f>Daten!A1968</f>
        <v>70828</v>
      </c>
      <c r="B1968" s="8" t="str">
        <f>Daten!B1968</f>
        <v>Reutte</v>
      </c>
      <c r="C1968" s="15">
        <f t="shared" si="183"/>
        <v>7</v>
      </c>
      <c r="D1968" s="9">
        <f>Daten!E1968</f>
        <v>6741</v>
      </c>
      <c r="E1968" s="10">
        <f>Daten!D1968</f>
        <v>0</v>
      </c>
      <c r="F1968" s="9">
        <f t="shared" si="184"/>
        <v>10866.089552238805</v>
      </c>
      <c r="H1968" s="26">
        <f t="shared" ca="1" si="185"/>
        <v>35899</v>
      </c>
      <c r="I1968" s="8">
        <f t="shared" ca="1" si="186"/>
        <v>71</v>
      </c>
      <c r="J1968" s="26">
        <f ca="1">IF(I1968=0,0,COUNTIF(I$19:$I1968,C1968*10+1))</f>
        <v>231</v>
      </c>
      <c r="K1968" s="21">
        <f t="shared" ca="1" si="187"/>
        <v>0</v>
      </c>
      <c r="L1968" s="24">
        <f t="shared" ca="1" si="188"/>
        <v>35899</v>
      </c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</row>
    <row r="1969" spans="1:44" x14ac:dyDescent="0.2">
      <c r="A1969" s="15">
        <f>Daten!A1969</f>
        <v>70829</v>
      </c>
      <c r="B1969" s="8" t="str">
        <f>Daten!B1969</f>
        <v>Schattwald</v>
      </c>
      <c r="C1969" s="15">
        <f t="shared" si="183"/>
        <v>7</v>
      </c>
      <c r="D1969" s="9">
        <f>Daten!E1969</f>
        <v>445</v>
      </c>
      <c r="E1969" s="10">
        <f>Daten!D1969</f>
        <v>0</v>
      </c>
      <c r="F1969" s="9">
        <f t="shared" si="184"/>
        <v>717.31343283582089</v>
      </c>
      <c r="H1969" s="26">
        <f t="shared" ca="1" si="185"/>
        <v>2370</v>
      </c>
      <c r="I1969" s="8">
        <f t="shared" ca="1" si="186"/>
        <v>71</v>
      </c>
      <c r="J1969" s="26">
        <f ca="1">IF(I1969=0,0,COUNTIF(I$19:$I1969,C1969*10+1))</f>
        <v>232</v>
      </c>
      <c r="K1969" s="21">
        <f t="shared" ca="1" si="187"/>
        <v>0</v>
      </c>
      <c r="L1969" s="24">
        <f t="shared" ca="1" si="188"/>
        <v>2370</v>
      </c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</row>
    <row r="1970" spans="1:44" x14ac:dyDescent="0.2">
      <c r="A1970" s="15">
        <f>Daten!A1970</f>
        <v>70830</v>
      </c>
      <c r="B1970" s="8" t="str">
        <f>Daten!B1970</f>
        <v>Stanzach</v>
      </c>
      <c r="C1970" s="15">
        <f t="shared" si="183"/>
        <v>7</v>
      </c>
      <c r="D1970" s="9">
        <f>Daten!E1970</f>
        <v>464</v>
      </c>
      <c r="E1970" s="10">
        <f>Daten!D1970</f>
        <v>0</v>
      </c>
      <c r="F1970" s="9">
        <f t="shared" si="184"/>
        <v>747.94029850746267</v>
      </c>
      <c r="H1970" s="26">
        <f t="shared" ca="1" si="185"/>
        <v>2471</v>
      </c>
      <c r="I1970" s="8">
        <f t="shared" ca="1" si="186"/>
        <v>71</v>
      </c>
      <c r="J1970" s="26">
        <f ca="1">IF(I1970=0,0,COUNTIF(I$19:$I1970,C1970*10+1))</f>
        <v>233</v>
      </c>
      <c r="K1970" s="21">
        <f t="shared" ca="1" si="187"/>
        <v>0</v>
      </c>
      <c r="L1970" s="24">
        <f t="shared" ca="1" si="188"/>
        <v>2471</v>
      </c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</row>
    <row r="1971" spans="1:44" x14ac:dyDescent="0.2">
      <c r="A1971" s="15">
        <f>Daten!A1971</f>
        <v>70831</v>
      </c>
      <c r="B1971" s="8" t="str">
        <f>Daten!B1971</f>
        <v>Steeg</v>
      </c>
      <c r="C1971" s="15">
        <f t="shared" si="183"/>
        <v>7</v>
      </c>
      <c r="D1971" s="9">
        <f>Daten!E1971</f>
        <v>665</v>
      </c>
      <c r="E1971" s="10">
        <f>Daten!D1971</f>
        <v>0</v>
      </c>
      <c r="F1971" s="9">
        <f t="shared" si="184"/>
        <v>1071.9402985074628</v>
      </c>
      <c r="H1971" s="26">
        <f t="shared" ca="1" si="185"/>
        <v>3541</v>
      </c>
      <c r="I1971" s="8">
        <f t="shared" ca="1" si="186"/>
        <v>71</v>
      </c>
      <c r="J1971" s="26">
        <f ca="1">IF(I1971=0,0,COUNTIF(I$19:$I1971,C1971*10+1))</f>
        <v>234</v>
      </c>
      <c r="K1971" s="21">
        <f t="shared" ca="1" si="187"/>
        <v>0</v>
      </c>
      <c r="L1971" s="24">
        <f t="shared" ca="1" si="188"/>
        <v>3541</v>
      </c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</row>
    <row r="1972" spans="1:44" x14ac:dyDescent="0.2">
      <c r="A1972" s="15">
        <f>Daten!A1972</f>
        <v>70832</v>
      </c>
      <c r="B1972" s="8" t="str">
        <f>Daten!B1972</f>
        <v>Tannheim</v>
      </c>
      <c r="C1972" s="15">
        <f t="shared" si="183"/>
        <v>7</v>
      </c>
      <c r="D1972" s="9">
        <f>Daten!E1972</f>
        <v>1080</v>
      </c>
      <c r="E1972" s="10">
        <f>Daten!D1972</f>
        <v>0</v>
      </c>
      <c r="F1972" s="9">
        <f t="shared" si="184"/>
        <v>1740.8955223880596</v>
      </c>
      <c r="H1972" s="26">
        <f t="shared" ca="1" si="185"/>
        <v>5752</v>
      </c>
      <c r="I1972" s="8">
        <f t="shared" ca="1" si="186"/>
        <v>71</v>
      </c>
      <c r="J1972" s="26">
        <f ca="1">IF(I1972=0,0,COUNTIF(I$19:$I1972,C1972*10+1))</f>
        <v>235</v>
      </c>
      <c r="K1972" s="21">
        <f t="shared" ca="1" si="187"/>
        <v>0</v>
      </c>
      <c r="L1972" s="24">
        <f t="shared" ca="1" si="188"/>
        <v>5752</v>
      </c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</row>
    <row r="1973" spans="1:44" x14ac:dyDescent="0.2">
      <c r="A1973" s="15">
        <f>Daten!A1973</f>
        <v>70833</v>
      </c>
      <c r="B1973" s="8" t="str">
        <f>Daten!B1973</f>
        <v>Vils</v>
      </c>
      <c r="C1973" s="15">
        <f t="shared" si="183"/>
        <v>7</v>
      </c>
      <c r="D1973" s="9">
        <f>Daten!E1973</f>
        <v>1521</v>
      </c>
      <c r="E1973" s="10">
        <f>Daten!D1973</f>
        <v>0</v>
      </c>
      <c r="F1973" s="9">
        <f t="shared" si="184"/>
        <v>2451.7611940298507</v>
      </c>
      <c r="H1973" s="26">
        <f t="shared" ca="1" si="185"/>
        <v>8100</v>
      </c>
      <c r="I1973" s="8">
        <f t="shared" ca="1" si="186"/>
        <v>71</v>
      </c>
      <c r="J1973" s="26">
        <f ca="1">IF(I1973=0,0,COUNTIF(I$19:$I1973,C1973*10+1))</f>
        <v>236</v>
      </c>
      <c r="K1973" s="21">
        <f t="shared" ca="1" si="187"/>
        <v>0</v>
      </c>
      <c r="L1973" s="24">
        <f t="shared" ca="1" si="188"/>
        <v>8100</v>
      </c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</row>
    <row r="1974" spans="1:44" x14ac:dyDescent="0.2">
      <c r="A1974" s="15">
        <f>Daten!A1974</f>
        <v>70834</v>
      </c>
      <c r="B1974" s="8" t="str">
        <f>Daten!B1974</f>
        <v>Vorderhornbach</v>
      </c>
      <c r="C1974" s="15">
        <f t="shared" si="183"/>
        <v>7</v>
      </c>
      <c r="D1974" s="9">
        <f>Daten!E1974</f>
        <v>248</v>
      </c>
      <c r="E1974" s="10">
        <f>Daten!D1974</f>
        <v>0</v>
      </c>
      <c r="F1974" s="9">
        <f t="shared" si="184"/>
        <v>399.76119402985074</v>
      </c>
      <c r="H1974" s="26">
        <f t="shared" ca="1" si="185"/>
        <v>1321</v>
      </c>
      <c r="I1974" s="8">
        <f t="shared" ca="1" si="186"/>
        <v>71</v>
      </c>
      <c r="J1974" s="26">
        <f ca="1">IF(I1974=0,0,COUNTIF(I$19:$I1974,C1974*10+1))</f>
        <v>237</v>
      </c>
      <c r="K1974" s="21">
        <f t="shared" ca="1" si="187"/>
        <v>0</v>
      </c>
      <c r="L1974" s="24">
        <f t="shared" ca="1" si="188"/>
        <v>1321</v>
      </c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</row>
    <row r="1975" spans="1:44" x14ac:dyDescent="0.2">
      <c r="A1975" s="15">
        <f>Daten!A1975</f>
        <v>70835</v>
      </c>
      <c r="B1975" s="8" t="str">
        <f>Daten!B1975</f>
        <v>Wängle</v>
      </c>
      <c r="C1975" s="15">
        <f t="shared" si="183"/>
        <v>7</v>
      </c>
      <c r="D1975" s="9">
        <f>Daten!E1975</f>
        <v>943</v>
      </c>
      <c r="E1975" s="10">
        <f>Daten!D1975</f>
        <v>0</v>
      </c>
      <c r="F1975" s="9">
        <f t="shared" si="184"/>
        <v>1520.0597014925372</v>
      </c>
      <c r="H1975" s="26">
        <f t="shared" ca="1" si="185"/>
        <v>5022</v>
      </c>
      <c r="I1975" s="8">
        <f t="shared" ca="1" si="186"/>
        <v>71</v>
      </c>
      <c r="J1975" s="26">
        <f ca="1">IF(I1975=0,0,COUNTIF(I$19:$I1975,C1975*10+1))</f>
        <v>238</v>
      </c>
      <c r="K1975" s="21">
        <f t="shared" ca="1" si="187"/>
        <v>0</v>
      </c>
      <c r="L1975" s="24">
        <f t="shared" ca="1" si="188"/>
        <v>5022</v>
      </c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</row>
    <row r="1976" spans="1:44" x14ac:dyDescent="0.2">
      <c r="A1976" s="15">
        <f>Daten!A1976</f>
        <v>70836</v>
      </c>
      <c r="B1976" s="8" t="str">
        <f>Daten!B1976</f>
        <v>Weißenbach am Lech</v>
      </c>
      <c r="C1976" s="15">
        <f t="shared" si="183"/>
        <v>7</v>
      </c>
      <c r="D1976" s="9">
        <f>Daten!E1976</f>
        <v>1257</v>
      </c>
      <c r="E1976" s="10">
        <f>Daten!D1976</f>
        <v>0</v>
      </c>
      <c r="F1976" s="9">
        <f t="shared" si="184"/>
        <v>2026.2089552238806</v>
      </c>
      <c r="H1976" s="26">
        <f t="shared" ca="1" si="185"/>
        <v>6694</v>
      </c>
      <c r="I1976" s="8">
        <f t="shared" ca="1" si="186"/>
        <v>71</v>
      </c>
      <c r="J1976" s="26">
        <f ca="1">IF(I1976=0,0,COUNTIF(I$19:$I1976,C1976*10+1))</f>
        <v>239</v>
      </c>
      <c r="K1976" s="21">
        <f t="shared" ca="1" si="187"/>
        <v>0</v>
      </c>
      <c r="L1976" s="24">
        <f t="shared" ca="1" si="188"/>
        <v>6694</v>
      </c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</row>
    <row r="1977" spans="1:44" x14ac:dyDescent="0.2">
      <c r="A1977" s="15">
        <f>Daten!A1977</f>
        <v>70837</v>
      </c>
      <c r="B1977" s="8" t="str">
        <f>Daten!B1977</f>
        <v>Zöblen</v>
      </c>
      <c r="C1977" s="15">
        <f t="shared" si="183"/>
        <v>7</v>
      </c>
      <c r="D1977" s="9">
        <f>Daten!E1977</f>
        <v>229</v>
      </c>
      <c r="E1977" s="10">
        <f>Daten!D1977</f>
        <v>0</v>
      </c>
      <c r="F1977" s="9">
        <f t="shared" si="184"/>
        <v>369.13432835820896</v>
      </c>
      <c r="H1977" s="26">
        <f t="shared" ca="1" si="185"/>
        <v>1220</v>
      </c>
      <c r="I1977" s="8">
        <f t="shared" ca="1" si="186"/>
        <v>71</v>
      </c>
      <c r="J1977" s="26">
        <f ca="1">IF(I1977=0,0,COUNTIF(I$19:$I1977,C1977*10+1))</f>
        <v>240</v>
      </c>
      <c r="K1977" s="21">
        <f t="shared" ca="1" si="187"/>
        <v>0</v>
      </c>
      <c r="L1977" s="24">
        <f t="shared" ca="1" si="188"/>
        <v>1220</v>
      </c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</row>
    <row r="1978" spans="1:44" x14ac:dyDescent="0.2">
      <c r="A1978" s="15">
        <f>Daten!A1978</f>
        <v>70901</v>
      </c>
      <c r="B1978" s="8" t="str">
        <f>Daten!B1978</f>
        <v>Achenkirch</v>
      </c>
      <c r="C1978" s="15">
        <f t="shared" si="183"/>
        <v>7</v>
      </c>
      <c r="D1978" s="9">
        <f>Daten!E1978</f>
        <v>2198</v>
      </c>
      <c r="E1978" s="10">
        <f>Daten!D1978</f>
        <v>0</v>
      </c>
      <c r="F1978" s="9">
        <f t="shared" si="184"/>
        <v>3543.0447761194027</v>
      </c>
      <c r="H1978" s="26">
        <f t="shared" ca="1" si="185"/>
        <v>11705</v>
      </c>
      <c r="I1978" s="8">
        <f t="shared" ca="1" si="186"/>
        <v>71</v>
      </c>
      <c r="J1978" s="26">
        <f ca="1">IF(I1978=0,0,COUNTIF(I$19:$I1978,C1978*10+1))</f>
        <v>241</v>
      </c>
      <c r="K1978" s="21">
        <f t="shared" ca="1" si="187"/>
        <v>0</v>
      </c>
      <c r="L1978" s="24">
        <f t="shared" ca="1" si="188"/>
        <v>11705</v>
      </c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</row>
    <row r="1979" spans="1:44" x14ac:dyDescent="0.2">
      <c r="A1979" s="15">
        <f>Daten!A1979</f>
        <v>70902</v>
      </c>
      <c r="B1979" s="8" t="str">
        <f>Daten!B1979</f>
        <v>Aschau im Zillertal</v>
      </c>
      <c r="C1979" s="15">
        <f t="shared" si="183"/>
        <v>7</v>
      </c>
      <c r="D1979" s="9">
        <f>Daten!E1979</f>
        <v>1846</v>
      </c>
      <c r="E1979" s="10">
        <f>Daten!D1979</f>
        <v>0</v>
      </c>
      <c r="F1979" s="9">
        <f t="shared" si="184"/>
        <v>2975.6417910447763</v>
      </c>
      <c r="H1979" s="26">
        <f t="shared" ca="1" si="185"/>
        <v>9831</v>
      </c>
      <c r="I1979" s="8">
        <f t="shared" ca="1" si="186"/>
        <v>71</v>
      </c>
      <c r="J1979" s="26">
        <f ca="1">IF(I1979=0,0,COUNTIF(I$19:$I1979,C1979*10+1))</f>
        <v>242</v>
      </c>
      <c r="K1979" s="21">
        <f t="shared" ca="1" si="187"/>
        <v>0</v>
      </c>
      <c r="L1979" s="24">
        <f t="shared" ca="1" si="188"/>
        <v>9831</v>
      </c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</row>
    <row r="1980" spans="1:44" x14ac:dyDescent="0.2">
      <c r="A1980" s="15">
        <f>Daten!A1980</f>
        <v>70903</v>
      </c>
      <c r="B1980" s="8" t="str">
        <f>Daten!B1980</f>
        <v>Brandberg</v>
      </c>
      <c r="C1980" s="15">
        <f t="shared" si="183"/>
        <v>7</v>
      </c>
      <c r="D1980" s="9">
        <f>Daten!E1980</f>
        <v>360</v>
      </c>
      <c r="E1980" s="10">
        <f>Daten!D1980</f>
        <v>0</v>
      </c>
      <c r="F1980" s="9">
        <f t="shared" si="184"/>
        <v>580.29850746268653</v>
      </c>
      <c r="H1980" s="26">
        <f t="shared" ca="1" si="185"/>
        <v>1917</v>
      </c>
      <c r="I1980" s="8">
        <f t="shared" ca="1" si="186"/>
        <v>71</v>
      </c>
      <c r="J1980" s="26">
        <f ca="1">IF(I1980=0,0,COUNTIF(I$19:$I1980,C1980*10+1))</f>
        <v>243</v>
      </c>
      <c r="K1980" s="21">
        <f t="shared" ca="1" si="187"/>
        <v>0</v>
      </c>
      <c r="L1980" s="24">
        <f t="shared" ca="1" si="188"/>
        <v>1917</v>
      </c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</row>
    <row r="1981" spans="1:44" x14ac:dyDescent="0.2">
      <c r="A1981" s="15">
        <f>Daten!A1981</f>
        <v>70904</v>
      </c>
      <c r="B1981" s="8" t="str">
        <f>Daten!B1981</f>
        <v>Bruck am Ziller</v>
      </c>
      <c r="C1981" s="15">
        <f t="shared" si="183"/>
        <v>7</v>
      </c>
      <c r="D1981" s="9">
        <f>Daten!E1981</f>
        <v>1125</v>
      </c>
      <c r="E1981" s="10">
        <f>Daten!D1981</f>
        <v>0</v>
      </c>
      <c r="F1981" s="9">
        <f t="shared" si="184"/>
        <v>1813.4328358208954</v>
      </c>
      <c r="H1981" s="26">
        <f t="shared" ca="1" si="185"/>
        <v>5991</v>
      </c>
      <c r="I1981" s="8">
        <f t="shared" ca="1" si="186"/>
        <v>71</v>
      </c>
      <c r="J1981" s="26">
        <f ca="1">IF(I1981=0,0,COUNTIF(I$19:$I1981,C1981*10+1))</f>
        <v>244</v>
      </c>
      <c r="K1981" s="21">
        <f t="shared" ca="1" si="187"/>
        <v>0</v>
      </c>
      <c r="L1981" s="24">
        <f t="shared" ca="1" si="188"/>
        <v>5991</v>
      </c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</row>
    <row r="1982" spans="1:44" x14ac:dyDescent="0.2">
      <c r="A1982" s="15">
        <f>Daten!A1982</f>
        <v>70905</v>
      </c>
      <c r="B1982" s="8" t="str">
        <f>Daten!B1982</f>
        <v>Buch in Tirol</v>
      </c>
      <c r="C1982" s="15">
        <f t="shared" si="183"/>
        <v>7</v>
      </c>
      <c r="D1982" s="9">
        <f>Daten!E1982</f>
        <v>2592</v>
      </c>
      <c r="E1982" s="10">
        <f>Daten!D1982</f>
        <v>0</v>
      </c>
      <c r="F1982" s="9">
        <f t="shared" si="184"/>
        <v>4178.1492537313434</v>
      </c>
      <c r="H1982" s="26">
        <f t="shared" ca="1" si="185"/>
        <v>13804</v>
      </c>
      <c r="I1982" s="8">
        <f t="shared" ca="1" si="186"/>
        <v>71</v>
      </c>
      <c r="J1982" s="26">
        <f ca="1">IF(I1982=0,0,COUNTIF(I$19:$I1982,C1982*10+1))</f>
        <v>245</v>
      </c>
      <c r="K1982" s="21">
        <f t="shared" ca="1" si="187"/>
        <v>0</v>
      </c>
      <c r="L1982" s="24">
        <f t="shared" ca="1" si="188"/>
        <v>13804</v>
      </c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</row>
    <row r="1983" spans="1:44" x14ac:dyDescent="0.2">
      <c r="A1983" s="15">
        <f>Daten!A1983</f>
        <v>70907</v>
      </c>
      <c r="B1983" s="8" t="str">
        <f>Daten!B1983</f>
        <v>Eben am Achensee</v>
      </c>
      <c r="C1983" s="15">
        <f t="shared" si="183"/>
        <v>7</v>
      </c>
      <c r="D1983" s="9">
        <f>Daten!E1983</f>
        <v>3240</v>
      </c>
      <c r="E1983" s="10">
        <f>Daten!D1983</f>
        <v>0</v>
      </c>
      <c r="F1983" s="9">
        <f t="shared" si="184"/>
        <v>5222.686567164179</v>
      </c>
      <c r="H1983" s="26">
        <f t="shared" ca="1" si="185"/>
        <v>17255</v>
      </c>
      <c r="I1983" s="8">
        <f t="shared" ca="1" si="186"/>
        <v>71</v>
      </c>
      <c r="J1983" s="26">
        <f ca="1">IF(I1983=0,0,COUNTIF(I$19:$I1983,C1983*10+1))</f>
        <v>246</v>
      </c>
      <c r="K1983" s="21">
        <f t="shared" ca="1" si="187"/>
        <v>0</v>
      </c>
      <c r="L1983" s="24">
        <f t="shared" ca="1" si="188"/>
        <v>17255</v>
      </c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</row>
    <row r="1984" spans="1:44" x14ac:dyDescent="0.2">
      <c r="A1984" s="15">
        <f>Daten!A1984</f>
        <v>70908</v>
      </c>
      <c r="B1984" s="8" t="str">
        <f>Daten!B1984</f>
        <v>Finkenberg</v>
      </c>
      <c r="C1984" s="15">
        <f t="shared" si="183"/>
        <v>7</v>
      </c>
      <c r="D1984" s="9">
        <f>Daten!E1984</f>
        <v>1405</v>
      </c>
      <c r="E1984" s="10">
        <f>Daten!D1984</f>
        <v>0</v>
      </c>
      <c r="F1984" s="9">
        <f t="shared" si="184"/>
        <v>2264.7761194029849</v>
      </c>
      <c r="H1984" s="26">
        <f t="shared" ca="1" si="185"/>
        <v>7482</v>
      </c>
      <c r="I1984" s="8">
        <f t="shared" ca="1" si="186"/>
        <v>71</v>
      </c>
      <c r="J1984" s="26">
        <f ca="1">IF(I1984=0,0,COUNTIF(I$19:$I1984,C1984*10+1))</f>
        <v>247</v>
      </c>
      <c r="K1984" s="21">
        <f t="shared" ca="1" si="187"/>
        <v>0</v>
      </c>
      <c r="L1984" s="24">
        <f t="shared" ca="1" si="188"/>
        <v>7482</v>
      </c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</row>
    <row r="1985" spans="1:44" x14ac:dyDescent="0.2">
      <c r="A1985" s="15">
        <f>Daten!A1985</f>
        <v>70909</v>
      </c>
      <c r="B1985" s="8" t="str">
        <f>Daten!B1985</f>
        <v>Fügen</v>
      </c>
      <c r="C1985" s="15">
        <f t="shared" si="183"/>
        <v>7</v>
      </c>
      <c r="D1985" s="9">
        <f>Daten!E1985</f>
        <v>4216</v>
      </c>
      <c r="E1985" s="10">
        <f>Daten!D1985</f>
        <v>0</v>
      </c>
      <c r="F1985" s="9">
        <f t="shared" si="184"/>
        <v>6795.940298507463</v>
      </c>
      <c r="H1985" s="26">
        <f t="shared" ca="1" si="185"/>
        <v>22452</v>
      </c>
      <c r="I1985" s="8">
        <f t="shared" ca="1" si="186"/>
        <v>71</v>
      </c>
      <c r="J1985" s="26">
        <f ca="1">IF(I1985=0,0,COUNTIF(I$19:$I1985,C1985*10+1))</f>
        <v>248</v>
      </c>
      <c r="K1985" s="21">
        <f t="shared" ca="1" si="187"/>
        <v>0</v>
      </c>
      <c r="L1985" s="24">
        <f t="shared" ca="1" si="188"/>
        <v>22452</v>
      </c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</row>
    <row r="1986" spans="1:44" x14ac:dyDescent="0.2">
      <c r="A1986" s="15">
        <f>Daten!A1986</f>
        <v>70910</v>
      </c>
      <c r="B1986" s="8" t="str">
        <f>Daten!B1986</f>
        <v>Fügenberg</v>
      </c>
      <c r="C1986" s="15">
        <f t="shared" si="183"/>
        <v>7</v>
      </c>
      <c r="D1986" s="9">
        <f>Daten!E1986</f>
        <v>1410</v>
      </c>
      <c r="E1986" s="10">
        <f>Daten!D1986</f>
        <v>0</v>
      </c>
      <c r="F1986" s="9">
        <f t="shared" si="184"/>
        <v>2272.8358208955224</v>
      </c>
      <c r="H1986" s="26">
        <f t="shared" ca="1" si="185"/>
        <v>7509</v>
      </c>
      <c r="I1986" s="8">
        <f t="shared" ca="1" si="186"/>
        <v>71</v>
      </c>
      <c r="J1986" s="26">
        <f ca="1">IF(I1986=0,0,COUNTIF(I$19:$I1986,C1986*10+1))</f>
        <v>249</v>
      </c>
      <c r="K1986" s="21">
        <f t="shared" ca="1" si="187"/>
        <v>0</v>
      </c>
      <c r="L1986" s="24">
        <f t="shared" ca="1" si="188"/>
        <v>7509</v>
      </c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</row>
    <row r="1987" spans="1:44" x14ac:dyDescent="0.2">
      <c r="A1987" s="15">
        <f>Daten!A1987</f>
        <v>70911</v>
      </c>
      <c r="B1987" s="8" t="str">
        <f>Daten!B1987</f>
        <v>Gallzein</v>
      </c>
      <c r="C1987" s="15">
        <f t="shared" si="183"/>
        <v>7</v>
      </c>
      <c r="D1987" s="9">
        <f>Daten!E1987</f>
        <v>670</v>
      </c>
      <c r="E1987" s="10">
        <f>Daten!D1987</f>
        <v>0</v>
      </c>
      <c r="F1987" s="9">
        <f t="shared" si="184"/>
        <v>1080</v>
      </c>
      <c r="H1987" s="26">
        <f t="shared" ca="1" si="185"/>
        <v>3568</v>
      </c>
      <c r="I1987" s="8">
        <f t="shared" ca="1" si="186"/>
        <v>71</v>
      </c>
      <c r="J1987" s="26">
        <f ca="1">IF(I1987=0,0,COUNTIF(I$19:$I1987,C1987*10+1))</f>
        <v>250</v>
      </c>
      <c r="K1987" s="21">
        <f t="shared" ca="1" si="187"/>
        <v>0</v>
      </c>
      <c r="L1987" s="24">
        <f t="shared" ca="1" si="188"/>
        <v>3568</v>
      </c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</row>
    <row r="1988" spans="1:44" x14ac:dyDescent="0.2">
      <c r="A1988" s="15">
        <f>Daten!A1988</f>
        <v>70912</v>
      </c>
      <c r="B1988" s="8" t="str">
        <f>Daten!B1988</f>
        <v>Gerlos</v>
      </c>
      <c r="C1988" s="15">
        <f t="shared" si="183"/>
        <v>7</v>
      </c>
      <c r="D1988" s="9">
        <f>Daten!E1988</f>
        <v>793</v>
      </c>
      <c r="E1988" s="10">
        <f>Daten!D1988</f>
        <v>0</v>
      </c>
      <c r="F1988" s="9">
        <f t="shared" si="184"/>
        <v>1278.2686567164178</v>
      </c>
      <c r="H1988" s="26">
        <f t="shared" ca="1" si="185"/>
        <v>4223</v>
      </c>
      <c r="I1988" s="8">
        <f t="shared" ca="1" si="186"/>
        <v>71</v>
      </c>
      <c r="J1988" s="26">
        <f ca="1">IF(I1988=0,0,COUNTIF(I$19:$I1988,C1988*10+1))</f>
        <v>251</v>
      </c>
      <c r="K1988" s="21">
        <f t="shared" ca="1" si="187"/>
        <v>0</v>
      </c>
      <c r="L1988" s="24">
        <f t="shared" ca="1" si="188"/>
        <v>4223</v>
      </c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</row>
    <row r="1989" spans="1:44" x14ac:dyDescent="0.2">
      <c r="A1989" s="15">
        <f>Daten!A1989</f>
        <v>70913</v>
      </c>
      <c r="B1989" s="8" t="str">
        <f>Daten!B1989</f>
        <v>Gerlosberg</v>
      </c>
      <c r="C1989" s="15">
        <f t="shared" si="183"/>
        <v>7</v>
      </c>
      <c r="D1989" s="9">
        <f>Daten!E1989</f>
        <v>467</v>
      </c>
      <c r="E1989" s="10">
        <f>Daten!D1989</f>
        <v>0</v>
      </c>
      <c r="F1989" s="9">
        <f t="shared" si="184"/>
        <v>752.77611940298505</v>
      </c>
      <c r="H1989" s="26">
        <f t="shared" ca="1" si="185"/>
        <v>2487</v>
      </c>
      <c r="I1989" s="8">
        <f t="shared" ca="1" si="186"/>
        <v>71</v>
      </c>
      <c r="J1989" s="26">
        <f ca="1">IF(I1989=0,0,COUNTIF(I$19:$I1989,C1989*10+1))</f>
        <v>252</v>
      </c>
      <c r="K1989" s="21">
        <f t="shared" ca="1" si="187"/>
        <v>0</v>
      </c>
      <c r="L1989" s="24">
        <f t="shared" ca="1" si="188"/>
        <v>2487</v>
      </c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</row>
    <row r="1990" spans="1:44" x14ac:dyDescent="0.2">
      <c r="A1990" s="15">
        <f>Daten!A1990</f>
        <v>70914</v>
      </c>
      <c r="B1990" s="8" t="str">
        <f>Daten!B1990</f>
        <v>Hainzenberg</v>
      </c>
      <c r="C1990" s="15">
        <f t="shared" si="183"/>
        <v>7</v>
      </c>
      <c r="D1990" s="9">
        <f>Daten!E1990</f>
        <v>720</v>
      </c>
      <c r="E1990" s="10">
        <f>Daten!D1990</f>
        <v>0</v>
      </c>
      <c r="F1990" s="9">
        <f t="shared" si="184"/>
        <v>1160.5970149253731</v>
      </c>
      <c r="H1990" s="26">
        <f t="shared" ca="1" si="185"/>
        <v>3834</v>
      </c>
      <c r="I1990" s="8">
        <f t="shared" ca="1" si="186"/>
        <v>71</v>
      </c>
      <c r="J1990" s="26">
        <f ca="1">IF(I1990=0,0,COUNTIF(I$19:$I1990,C1990*10+1))</f>
        <v>253</v>
      </c>
      <c r="K1990" s="21">
        <f t="shared" ca="1" si="187"/>
        <v>0</v>
      </c>
      <c r="L1990" s="24">
        <f t="shared" ca="1" si="188"/>
        <v>3834</v>
      </c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</row>
    <row r="1991" spans="1:44" x14ac:dyDescent="0.2">
      <c r="A1991" s="15">
        <f>Daten!A1991</f>
        <v>70915</v>
      </c>
      <c r="B1991" s="8" t="str">
        <f>Daten!B1991</f>
        <v>Hart im Zillertal</v>
      </c>
      <c r="C1991" s="15">
        <f t="shared" si="183"/>
        <v>7</v>
      </c>
      <c r="D1991" s="9">
        <f>Daten!E1991</f>
        <v>1573</v>
      </c>
      <c r="E1991" s="10">
        <f>Daten!D1991</f>
        <v>0</v>
      </c>
      <c r="F1991" s="9">
        <f t="shared" si="184"/>
        <v>2535.5820895522388</v>
      </c>
      <c r="H1991" s="26">
        <f t="shared" ca="1" si="185"/>
        <v>8377</v>
      </c>
      <c r="I1991" s="8">
        <f t="shared" ca="1" si="186"/>
        <v>71</v>
      </c>
      <c r="J1991" s="26">
        <f ca="1">IF(I1991=0,0,COUNTIF(I$19:$I1991,C1991*10+1))</f>
        <v>254</v>
      </c>
      <c r="K1991" s="21">
        <f t="shared" ca="1" si="187"/>
        <v>0</v>
      </c>
      <c r="L1991" s="24">
        <f t="shared" ca="1" si="188"/>
        <v>8377</v>
      </c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</row>
    <row r="1992" spans="1:44" x14ac:dyDescent="0.2">
      <c r="A1992" s="15">
        <f>Daten!A1992</f>
        <v>70916</v>
      </c>
      <c r="B1992" s="8" t="str">
        <f>Daten!B1992</f>
        <v>Hippach</v>
      </c>
      <c r="C1992" s="15">
        <f t="shared" si="183"/>
        <v>7</v>
      </c>
      <c r="D1992" s="9">
        <f>Daten!E1992</f>
        <v>1459</v>
      </c>
      <c r="E1992" s="10">
        <f>Daten!D1992</f>
        <v>0</v>
      </c>
      <c r="F1992" s="9">
        <f t="shared" si="184"/>
        <v>2351.8208955223881</v>
      </c>
      <c r="H1992" s="26">
        <f t="shared" ca="1" si="185"/>
        <v>7770</v>
      </c>
      <c r="I1992" s="8">
        <f t="shared" ca="1" si="186"/>
        <v>71</v>
      </c>
      <c r="J1992" s="26">
        <f ca="1">IF(I1992=0,0,COUNTIF(I$19:$I1992,C1992*10+1))</f>
        <v>255</v>
      </c>
      <c r="K1992" s="21">
        <f t="shared" ca="1" si="187"/>
        <v>0</v>
      </c>
      <c r="L1992" s="24">
        <f t="shared" ca="1" si="188"/>
        <v>7770</v>
      </c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</row>
    <row r="1993" spans="1:44" x14ac:dyDescent="0.2">
      <c r="A1993" s="15">
        <f>Daten!A1993</f>
        <v>70917</v>
      </c>
      <c r="B1993" s="8" t="str">
        <f>Daten!B1993</f>
        <v>Jenbach</v>
      </c>
      <c r="C1993" s="15">
        <f t="shared" si="183"/>
        <v>7</v>
      </c>
      <c r="D1993" s="9">
        <f>Daten!E1993</f>
        <v>7173</v>
      </c>
      <c r="E1993" s="10">
        <f>Daten!D1993</f>
        <v>0</v>
      </c>
      <c r="F1993" s="9">
        <f t="shared" si="184"/>
        <v>11562.447761194029</v>
      </c>
      <c r="H1993" s="26">
        <f t="shared" ca="1" si="185"/>
        <v>38200</v>
      </c>
      <c r="I1993" s="8">
        <f t="shared" ca="1" si="186"/>
        <v>71</v>
      </c>
      <c r="J1993" s="26">
        <f ca="1">IF(I1993=0,0,COUNTIF(I$19:$I1993,C1993*10+1))</f>
        <v>256</v>
      </c>
      <c r="K1993" s="21">
        <f t="shared" ca="1" si="187"/>
        <v>0</v>
      </c>
      <c r="L1993" s="24">
        <f t="shared" ca="1" si="188"/>
        <v>38200</v>
      </c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</row>
    <row r="1994" spans="1:44" x14ac:dyDescent="0.2">
      <c r="A1994" s="15">
        <f>Daten!A1994</f>
        <v>70918</v>
      </c>
      <c r="B1994" s="8" t="str">
        <f>Daten!B1994</f>
        <v>Kaltenbach</v>
      </c>
      <c r="C1994" s="15">
        <f t="shared" si="183"/>
        <v>7</v>
      </c>
      <c r="D1994" s="9">
        <f>Daten!E1994</f>
        <v>1329</v>
      </c>
      <c r="E1994" s="10">
        <f>Daten!D1994</f>
        <v>0</v>
      </c>
      <c r="F1994" s="9">
        <f t="shared" si="184"/>
        <v>2142.2686567164178</v>
      </c>
      <c r="H1994" s="26">
        <f t="shared" ca="1" si="185"/>
        <v>7078</v>
      </c>
      <c r="I1994" s="8">
        <f t="shared" ca="1" si="186"/>
        <v>71</v>
      </c>
      <c r="J1994" s="26">
        <f ca="1">IF(I1994=0,0,COUNTIF(I$19:$I1994,C1994*10+1))</f>
        <v>257</v>
      </c>
      <c r="K1994" s="21">
        <f t="shared" ca="1" si="187"/>
        <v>0</v>
      </c>
      <c r="L1994" s="24">
        <f t="shared" ca="1" si="188"/>
        <v>7078</v>
      </c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</row>
    <row r="1995" spans="1:44" x14ac:dyDescent="0.2">
      <c r="A1995" s="15">
        <f>Daten!A1995</f>
        <v>70920</v>
      </c>
      <c r="B1995" s="8" t="str">
        <f>Daten!B1995</f>
        <v>Mayrhofen</v>
      </c>
      <c r="C1995" s="15">
        <f t="shared" si="183"/>
        <v>7</v>
      </c>
      <c r="D1995" s="9">
        <f>Daten!E1995</f>
        <v>3905</v>
      </c>
      <c r="E1995" s="10">
        <f>Daten!D1995</f>
        <v>0</v>
      </c>
      <c r="F1995" s="9">
        <f t="shared" si="184"/>
        <v>6294.626865671642</v>
      </c>
      <c r="H1995" s="26">
        <f t="shared" ca="1" si="185"/>
        <v>20796</v>
      </c>
      <c r="I1995" s="8">
        <f t="shared" ca="1" si="186"/>
        <v>71</v>
      </c>
      <c r="J1995" s="26">
        <f ca="1">IF(I1995=0,0,COUNTIF(I$19:$I1995,C1995*10+1))</f>
        <v>258</v>
      </c>
      <c r="K1995" s="21">
        <f t="shared" ca="1" si="187"/>
        <v>0</v>
      </c>
      <c r="L1995" s="24">
        <f t="shared" ca="1" si="188"/>
        <v>20796</v>
      </c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</row>
    <row r="1996" spans="1:44" x14ac:dyDescent="0.2">
      <c r="A1996" s="15">
        <f>Daten!A1996</f>
        <v>70921</v>
      </c>
      <c r="B1996" s="8" t="str">
        <f>Daten!B1996</f>
        <v>Pill</v>
      </c>
      <c r="C1996" s="15">
        <f t="shared" si="183"/>
        <v>7</v>
      </c>
      <c r="D1996" s="9">
        <f>Daten!E1996</f>
        <v>1164</v>
      </c>
      <c r="E1996" s="10">
        <f>Daten!D1996</f>
        <v>0</v>
      </c>
      <c r="F1996" s="9">
        <f t="shared" si="184"/>
        <v>1876.2985074626865</v>
      </c>
      <c r="H1996" s="26">
        <f t="shared" ca="1" si="185"/>
        <v>6199</v>
      </c>
      <c r="I1996" s="8">
        <f t="shared" ca="1" si="186"/>
        <v>71</v>
      </c>
      <c r="J1996" s="26">
        <f ca="1">IF(I1996=0,0,COUNTIF(I$19:$I1996,C1996*10+1))</f>
        <v>259</v>
      </c>
      <c r="K1996" s="21">
        <f t="shared" ca="1" si="187"/>
        <v>0</v>
      </c>
      <c r="L1996" s="24">
        <f t="shared" ca="1" si="188"/>
        <v>6199</v>
      </c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</row>
    <row r="1997" spans="1:44" x14ac:dyDescent="0.2">
      <c r="A1997" s="15">
        <f>Daten!A1997</f>
        <v>70922</v>
      </c>
      <c r="B1997" s="8" t="str">
        <f>Daten!B1997</f>
        <v>Ramsau im Zillertal</v>
      </c>
      <c r="C1997" s="15">
        <f t="shared" si="183"/>
        <v>7</v>
      </c>
      <c r="D1997" s="9">
        <f>Daten!E1997</f>
        <v>1622</v>
      </c>
      <c r="E1997" s="10">
        <f>Daten!D1997</f>
        <v>0</v>
      </c>
      <c r="F1997" s="9">
        <f t="shared" si="184"/>
        <v>2614.5671641791046</v>
      </c>
      <c r="H1997" s="26">
        <f t="shared" ca="1" si="185"/>
        <v>8638</v>
      </c>
      <c r="I1997" s="8">
        <f t="shared" ca="1" si="186"/>
        <v>71</v>
      </c>
      <c r="J1997" s="26">
        <f ca="1">IF(I1997=0,0,COUNTIF(I$19:$I1997,C1997*10+1))</f>
        <v>260</v>
      </c>
      <c r="K1997" s="21">
        <f t="shared" ca="1" si="187"/>
        <v>0</v>
      </c>
      <c r="L1997" s="24">
        <f t="shared" ca="1" si="188"/>
        <v>8638</v>
      </c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</row>
    <row r="1998" spans="1:44" x14ac:dyDescent="0.2">
      <c r="A1998" s="15">
        <f>Daten!A1998</f>
        <v>70923</v>
      </c>
      <c r="B1998" s="8" t="str">
        <f>Daten!B1998</f>
        <v>Ried im Zillertal</v>
      </c>
      <c r="C1998" s="15">
        <f t="shared" si="183"/>
        <v>7</v>
      </c>
      <c r="D1998" s="9">
        <f>Daten!E1998</f>
        <v>1266</v>
      </c>
      <c r="E1998" s="10">
        <f>Daten!D1998</f>
        <v>0</v>
      </c>
      <c r="F1998" s="9">
        <f t="shared" si="184"/>
        <v>2040.7164179104477</v>
      </c>
      <c r="H1998" s="26">
        <f t="shared" ca="1" si="185"/>
        <v>6742</v>
      </c>
      <c r="I1998" s="8">
        <f t="shared" ca="1" si="186"/>
        <v>71</v>
      </c>
      <c r="J1998" s="26">
        <f ca="1">IF(I1998=0,0,COUNTIF(I$19:$I1998,C1998*10+1))</f>
        <v>261</v>
      </c>
      <c r="K1998" s="21">
        <f t="shared" ca="1" si="187"/>
        <v>0</v>
      </c>
      <c r="L1998" s="24">
        <f t="shared" ca="1" si="188"/>
        <v>6742</v>
      </c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</row>
    <row r="1999" spans="1:44" x14ac:dyDescent="0.2">
      <c r="A1999" s="15">
        <f>Daten!A1999</f>
        <v>70924</v>
      </c>
      <c r="B1999" s="8" t="str">
        <f>Daten!B1999</f>
        <v>Rohrberg</v>
      </c>
      <c r="C1999" s="15">
        <f t="shared" si="183"/>
        <v>7</v>
      </c>
      <c r="D1999" s="9">
        <f>Daten!E1999</f>
        <v>575</v>
      </c>
      <c r="E1999" s="10">
        <f>Daten!D1999</f>
        <v>0</v>
      </c>
      <c r="F1999" s="9">
        <f t="shared" si="184"/>
        <v>926.8656716417911</v>
      </c>
      <c r="H1999" s="26">
        <f t="shared" ca="1" si="185"/>
        <v>3062</v>
      </c>
      <c r="I1999" s="8">
        <f t="shared" ca="1" si="186"/>
        <v>71</v>
      </c>
      <c r="J1999" s="26">
        <f ca="1">IF(I1999=0,0,COUNTIF(I$19:$I1999,C1999*10+1))</f>
        <v>262</v>
      </c>
      <c r="K1999" s="21">
        <f t="shared" ca="1" si="187"/>
        <v>0</v>
      </c>
      <c r="L1999" s="24">
        <f t="shared" ca="1" si="188"/>
        <v>3062</v>
      </c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</row>
    <row r="2000" spans="1:44" x14ac:dyDescent="0.2">
      <c r="A2000" s="15">
        <f>Daten!A2000</f>
        <v>70925</v>
      </c>
      <c r="B2000" s="8" t="str">
        <f>Daten!B2000</f>
        <v>Schlitters</v>
      </c>
      <c r="C2000" s="15">
        <f t="shared" si="183"/>
        <v>7</v>
      </c>
      <c r="D2000" s="9">
        <f>Daten!E2000</f>
        <v>1461</v>
      </c>
      <c r="E2000" s="10">
        <f>Daten!D2000</f>
        <v>0</v>
      </c>
      <c r="F2000" s="9">
        <f t="shared" si="184"/>
        <v>2355.0447761194032</v>
      </c>
      <c r="H2000" s="26">
        <f t="shared" ca="1" si="185"/>
        <v>7781</v>
      </c>
      <c r="I2000" s="8">
        <f t="shared" ca="1" si="186"/>
        <v>71</v>
      </c>
      <c r="J2000" s="26">
        <f ca="1">IF(I2000=0,0,COUNTIF(I$19:$I2000,C2000*10+1))</f>
        <v>263</v>
      </c>
      <c r="K2000" s="21">
        <f t="shared" ca="1" si="187"/>
        <v>0</v>
      </c>
      <c r="L2000" s="24">
        <f t="shared" ca="1" si="188"/>
        <v>7781</v>
      </c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</row>
    <row r="2001" spans="1:44" x14ac:dyDescent="0.2">
      <c r="A2001" s="15">
        <f>Daten!A2001</f>
        <v>70926</v>
      </c>
      <c r="B2001" s="8" t="str">
        <f>Daten!B2001</f>
        <v>Schwaz</v>
      </c>
      <c r="C2001" s="15">
        <f t="shared" si="183"/>
        <v>7</v>
      </c>
      <c r="D2001" s="9">
        <f>Daten!E2001</f>
        <v>13631</v>
      </c>
      <c r="E2001" s="10">
        <f>Daten!D2001</f>
        <v>0</v>
      </c>
      <c r="F2001" s="9">
        <f t="shared" si="184"/>
        <v>22718.333333333332</v>
      </c>
      <c r="H2001" s="26">
        <f t="shared" ca="1" si="185"/>
        <v>75057</v>
      </c>
      <c r="I2001" s="8">
        <f t="shared" ca="1" si="186"/>
        <v>71</v>
      </c>
      <c r="J2001" s="26">
        <f ca="1">IF(I2001=0,0,COUNTIF(I$19:$I2001,C2001*10+1))</f>
        <v>264</v>
      </c>
      <c r="K2001" s="21">
        <f t="shared" ca="1" si="187"/>
        <v>0</v>
      </c>
      <c r="L2001" s="24">
        <f t="shared" ca="1" si="188"/>
        <v>75057</v>
      </c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</row>
    <row r="2002" spans="1:44" x14ac:dyDescent="0.2">
      <c r="A2002" s="15">
        <f>Daten!A2002</f>
        <v>70927</v>
      </c>
      <c r="B2002" s="8" t="str">
        <f>Daten!B2002</f>
        <v>Schwendau</v>
      </c>
      <c r="C2002" s="15">
        <f t="shared" si="183"/>
        <v>7</v>
      </c>
      <c r="D2002" s="9">
        <f>Daten!E2002</f>
        <v>1722</v>
      </c>
      <c r="E2002" s="10">
        <f>Daten!D2002</f>
        <v>0</v>
      </c>
      <c r="F2002" s="9">
        <f t="shared" si="184"/>
        <v>2775.7611940298507</v>
      </c>
      <c r="H2002" s="26">
        <f t="shared" ca="1" si="185"/>
        <v>9171</v>
      </c>
      <c r="I2002" s="8">
        <f t="shared" ca="1" si="186"/>
        <v>71</v>
      </c>
      <c r="J2002" s="26">
        <f ca="1">IF(I2002=0,0,COUNTIF(I$19:$I2002,C2002*10+1))</f>
        <v>265</v>
      </c>
      <c r="K2002" s="21">
        <f t="shared" ca="1" si="187"/>
        <v>0</v>
      </c>
      <c r="L2002" s="24">
        <f t="shared" ca="1" si="188"/>
        <v>9171</v>
      </c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</row>
    <row r="2003" spans="1:44" x14ac:dyDescent="0.2">
      <c r="A2003" s="15">
        <f>Daten!A2003</f>
        <v>70928</v>
      </c>
      <c r="B2003" s="8" t="str">
        <f>Daten!B2003</f>
        <v>Stans</v>
      </c>
      <c r="C2003" s="15">
        <f t="shared" ref="C2003:C2066" si="189">INT(A2003/10000)</f>
        <v>7</v>
      </c>
      <c r="D2003" s="9">
        <f>Daten!E2003</f>
        <v>2106</v>
      </c>
      <c r="E2003" s="10">
        <f>Daten!D2003</f>
        <v>0</v>
      </c>
      <c r="F2003" s="9">
        <f t="shared" ref="F2003:F2066" si="190">IF(AND(E2003=1,D2003&lt;=20000),D2003*2,IF(D2003&lt;=10000,D2003*(1+41/67),IF(D2003&lt;=20000,D2003*(1+2/3),IF(D2003&lt;=50000,D2003*(2),D2003*(2+1/3))))+IF(AND(D2003&gt;9000,D2003&lt;=10000),(D2003-9000)*(110/201),0)+IF(AND(D2003&gt;18000,D2003&lt;=20000),(D2003-18000)*(3+1/3),0)+IF(AND(D2003&gt;45000,D2003&lt;=50000),(D2003-45000)*(3+1/3),0))</f>
        <v>3394.7462686567164</v>
      </c>
      <c r="H2003" s="26">
        <f t="shared" ref="H2003:H2066" ca="1" si="191">ROUND(OFFSET($G$6,C2003,0)/OFFSET($F$6,C2003,0)*F2003,0)</f>
        <v>11216</v>
      </c>
      <c r="I2003" s="8">
        <f t="shared" ref="I2003:I2066" ca="1" si="192">IF(H2003&gt;0,C2003*10+1,0)</f>
        <v>71</v>
      </c>
      <c r="J2003" s="26">
        <f ca="1">IF(I2003=0,0,COUNTIF(I$19:$I2003,C2003*10+1))</f>
        <v>266</v>
      </c>
      <c r="K2003" s="21">
        <f t="shared" ref="K2003:K2066" ca="1" si="193">IF(J2003=1,OFFSET($G$6,C2003,0)-OFFSET($H$6,C2003,0),0)</f>
        <v>0</v>
      </c>
      <c r="L2003" s="24">
        <f t="shared" ref="L2003:L2066" ca="1" si="194">H2003+K2003</f>
        <v>11216</v>
      </c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</row>
    <row r="2004" spans="1:44" x14ac:dyDescent="0.2">
      <c r="A2004" s="15">
        <f>Daten!A2004</f>
        <v>70929</v>
      </c>
      <c r="B2004" s="8" t="str">
        <f>Daten!B2004</f>
        <v>Steinberg am Rofan</v>
      </c>
      <c r="C2004" s="15">
        <f t="shared" si="189"/>
        <v>7</v>
      </c>
      <c r="D2004" s="9">
        <f>Daten!E2004</f>
        <v>283</v>
      </c>
      <c r="E2004" s="10">
        <f>Daten!D2004</f>
        <v>0</v>
      </c>
      <c r="F2004" s="9">
        <f t="shared" si="190"/>
        <v>456.17910447761193</v>
      </c>
      <c r="H2004" s="26">
        <f t="shared" ca="1" si="191"/>
        <v>1507</v>
      </c>
      <c r="I2004" s="8">
        <f t="shared" ca="1" si="192"/>
        <v>71</v>
      </c>
      <c r="J2004" s="26">
        <f ca="1">IF(I2004=0,0,COUNTIF(I$19:$I2004,C2004*10+1))</f>
        <v>267</v>
      </c>
      <c r="K2004" s="21">
        <f t="shared" ca="1" si="193"/>
        <v>0</v>
      </c>
      <c r="L2004" s="24">
        <f t="shared" ca="1" si="194"/>
        <v>1507</v>
      </c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</row>
    <row r="2005" spans="1:44" x14ac:dyDescent="0.2">
      <c r="A2005" s="15">
        <f>Daten!A2005</f>
        <v>70930</v>
      </c>
      <c r="B2005" s="8" t="str">
        <f>Daten!B2005</f>
        <v>Strass im Zillertal</v>
      </c>
      <c r="C2005" s="15">
        <f t="shared" si="189"/>
        <v>7</v>
      </c>
      <c r="D2005" s="9">
        <f>Daten!E2005</f>
        <v>845</v>
      </c>
      <c r="E2005" s="10">
        <f>Daten!D2005</f>
        <v>0</v>
      </c>
      <c r="F2005" s="9">
        <f t="shared" si="190"/>
        <v>1362.0895522388059</v>
      </c>
      <c r="H2005" s="26">
        <f t="shared" ca="1" si="191"/>
        <v>4500</v>
      </c>
      <c r="I2005" s="8">
        <f t="shared" ca="1" si="192"/>
        <v>71</v>
      </c>
      <c r="J2005" s="26">
        <f ca="1">IF(I2005=0,0,COUNTIF(I$19:$I2005,C2005*10+1))</f>
        <v>268</v>
      </c>
      <c r="K2005" s="21">
        <f t="shared" ca="1" si="193"/>
        <v>0</v>
      </c>
      <c r="L2005" s="24">
        <f t="shared" ca="1" si="194"/>
        <v>4500</v>
      </c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</row>
    <row r="2006" spans="1:44" x14ac:dyDescent="0.2">
      <c r="A2006" s="15">
        <f>Daten!A2006</f>
        <v>70931</v>
      </c>
      <c r="B2006" s="8" t="str">
        <f>Daten!B2006</f>
        <v>Stumm</v>
      </c>
      <c r="C2006" s="15">
        <f t="shared" si="189"/>
        <v>7</v>
      </c>
      <c r="D2006" s="9">
        <f>Daten!E2006</f>
        <v>1902</v>
      </c>
      <c r="E2006" s="10">
        <f>Daten!D2006</f>
        <v>0</v>
      </c>
      <c r="F2006" s="9">
        <f t="shared" si="190"/>
        <v>3065.9104477611941</v>
      </c>
      <c r="H2006" s="26">
        <f t="shared" ca="1" si="191"/>
        <v>10129</v>
      </c>
      <c r="I2006" s="8">
        <f t="shared" ca="1" si="192"/>
        <v>71</v>
      </c>
      <c r="J2006" s="26">
        <f ca="1">IF(I2006=0,0,COUNTIF(I$19:$I2006,C2006*10+1))</f>
        <v>269</v>
      </c>
      <c r="K2006" s="21">
        <f t="shared" ca="1" si="193"/>
        <v>0</v>
      </c>
      <c r="L2006" s="24">
        <f t="shared" ca="1" si="194"/>
        <v>10129</v>
      </c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</row>
    <row r="2007" spans="1:44" x14ac:dyDescent="0.2">
      <c r="A2007" s="15">
        <f>Daten!A2007</f>
        <v>70932</v>
      </c>
      <c r="B2007" s="8" t="str">
        <f>Daten!B2007</f>
        <v>Stummerberg</v>
      </c>
      <c r="C2007" s="15">
        <f t="shared" si="189"/>
        <v>7</v>
      </c>
      <c r="D2007" s="9">
        <f>Daten!E2007</f>
        <v>855</v>
      </c>
      <c r="E2007" s="10">
        <f>Daten!D2007</f>
        <v>0</v>
      </c>
      <c r="F2007" s="9">
        <f t="shared" si="190"/>
        <v>1378.2089552238806</v>
      </c>
      <c r="H2007" s="26">
        <f t="shared" ca="1" si="191"/>
        <v>4553</v>
      </c>
      <c r="I2007" s="8">
        <f t="shared" ca="1" si="192"/>
        <v>71</v>
      </c>
      <c r="J2007" s="26">
        <f ca="1">IF(I2007=0,0,COUNTIF(I$19:$I2007,C2007*10+1))</f>
        <v>270</v>
      </c>
      <c r="K2007" s="21">
        <f t="shared" ca="1" si="193"/>
        <v>0</v>
      </c>
      <c r="L2007" s="24">
        <f t="shared" ca="1" si="194"/>
        <v>4553</v>
      </c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</row>
    <row r="2008" spans="1:44" x14ac:dyDescent="0.2">
      <c r="A2008" s="15">
        <f>Daten!A2008</f>
        <v>70933</v>
      </c>
      <c r="B2008" s="8" t="str">
        <f>Daten!B2008</f>
        <v>Terfens</v>
      </c>
      <c r="C2008" s="15">
        <f t="shared" si="189"/>
        <v>7</v>
      </c>
      <c r="D2008" s="9">
        <f>Daten!E2008</f>
        <v>2186</v>
      </c>
      <c r="E2008" s="10">
        <f>Daten!D2008</f>
        <v>0</v>
      </c>
      <c r="F2008" s="9">
        <f t="shared" si="190"/>
        <v>3523.7014925373132</v>
      </c>
      <c r="H2008" s="26">
        <f t="shared" ca="1" si="191"/>
        <v>11642</v>
      </c>
      <c r="I2008" s="8">
        <f t="shared" ca="1" si="192"/>
        <v>71</v>
      </c>
      <c r="J2008" s="26">
        <f ca="1">IF(I2008=0,0,COUNTIF(I$19:$I2008,C2008*10+1))</f>
        <v>271</v>
      </c>
      <c r="K2008" s="21">
        <f t="shared" ca="1" si="193"/>
        <v>0</v>
      </c>
      <c r="L2008" s="24">
        <f t="shared" ca="1" si="194"/>
        <v>11642</v>
      </c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</row>
    <row r="2009" spans="1:44" x14ac:dyDescent="0.2">
      <c r="A2009" s="15">
        <f>Daten!A2009</f>
        <v>70934</v>
      </c>
      <c r="B2009" s="8" t="str">
        <f>Daten!B2009</f>
        <v>Tux</v>
      </c>
      <c r="C2009" s="15">
        <f t="shared" si="189"/>
        <v>7</v>
      </c>
      <c r="D2009" s="9">
        <f>Daten!E2009</f>
        <v>1963</v>
      </c>
      <c r="E2009" s="10">
        <f>Daten!D2009</f>
        <v>0</v>
      </c>
      <c r="F2009" s="9">
        <f t="shared" si="190"/>
        <v>3164.2388059701493</v>
      </c>
      <c r="H2009" s="26">
        <f t="shared" ca="1" si="191"/>
        <v>10454</v>
      </c>
      <c r="I2009" s="8">
        <f t="shared" ca="1" si="192"/>
        <v>71</v>
      </c>
      <c r="J2009" s="26">
        <f ca="1">IF(I2009=0,0,COUNTIF(I$19:$I2009,C2009*10+1))</f>
        <v>272</v>
      </c>
      <c r="K2009" s="21">
        <f t="shared" ca="1" si="193"/>
        <v>0</v>
      </c>
      <c r="L2009" s="24">
        <f t="shared" ca="1" si="194"/>
        <v>10454</v>
      </c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</row>
    <row r="2010" spans="1:44" x14ac:dyDescent="0.2">
      <c r="A2010" s="15">
        <f>Daten!A2010</f>
        <v>70935</v>
      </c>
      <c r="B2010" s="8" t="str">
        <f>Daten!B2010</f>
        <v>Uderns</v>
      </c>
      <c r="C2010" s="15">
        <f t="shared" si="189"/>
        <v>7</v>
      </c>
      <c r="D2010" s="9">
        <f>Daten!E2010</f>
        <v>1852</v>
      </c>
      <c r="E2010" s="10">
        <f>Daten!D2010</f>
        <v>0</v>
      </c>
      <c r="F2010" s="9">
        <f t="shared" si="190"/>
        <v>2985.313432835821</v>
      </c>
      <c r="H2010" s="26">
        <f t="shared" ca="1" si="191"/>
        <v>9863</v>
      </c>
      <c r="I2010" s="8">
        <f t="shared" ca="1" si="192"/>
        <v>71</v>
      </c>
      <c r="J2010" s="26">
        <f ca="1">IF(I2010=0,0,COUNTIF(I$19:$I2010,C2010*10+1))</f>
        <v>273</v>
      </c>
      <c r="K2010" s="21">
        <f t="shared" ca="1" si="193"/>
        <v>0</v>
      </c>
      <c r="L2010" s="24">
        <f t="shared" ca="1" si="194"/>
        <v>9863</v>
      </c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</row>
    <row r="2011" spans="1:44" x14ac:dyDescent="0.2">
      <c r="A2011" s="15">
        <f>Daten!A2011</f>
        <v>70936</v>
      </c>
      <c r="B2011" s="8" t="str">
        <f>Daten!B2011</f>
        <v>Vomp</v>
      </c>
      <c r="C2011" s="15">
        <f t="shared" si="189"/>
        <v>7</v>
      </c>
      <c r="D2011" s="9">
        <f>Daten!E2011</f>
        <v>5174</v>
      </c>
      <c r="E2011" s="10">
        <f>Daten!D2011</f>
        <v>0</v>
      </c>
      <c r="F2011" s="9">
        <f t="shared" si="190"/>
        <v>8340.1791044776128</v>
      </c>
      <c r="H2011" s="26">
        <f t="shared" ca="1" si="191"/>
        <v>27554</v>
      </c>
      <c r="I2011" s="8">
        <f t="shared" ca="1" si="192"/>
        <v>71</v>
      </c>
      <c r="J2011" s="26">
        <f ca="1">IF(I2011=0,0,COUNTIF(I$19:$I2011,C2011*10+1))</f>
        <v>274</v>
      </c>
      <c r="K2011" s="21">
        <f t="shared" ca="1" si="193"/>
        <v>0</v>
      </c>
      <c r="L2011" s="24">
        <f t="shared" ca="1" si="194"/>
        <v>27554</v>
      </c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</row>
    <row r="2012" spans="1:44" x14ac:dyDescent="0.2">
      <c r="A2012" s="15">
        <f>Daten!A2012</f>
        <v>70937</v>
      </c>
      <c r="B2012" s="8" t="str">
        <f>Daten!B2012</f>
        <v>Weer</v>
      </c>
      <c r="C2012" s="15">
        <f t="shared" si="189"/>
        <v>7</v>
      </c>
      <c r="D2012" s="9">
        <f>Daten!E2012</f>
        <v>1556</v>
      </c>
      <c r="E2012" s="10">
        <f>Daten!D2012</f>
        <v>0</v>
      </c>
      <c r="F2012" s="9">
        <f t="shared" si="190"/>
        <v>2508.1791044776119</v>
      </c>
      <c r="H2012" s="26">
        <f t="shared" ca="1" si="191"/>
        <v>8286</v>
      </c>
      <c r="I2012" s="8">
        <f t="shared" ca="1" si="192"/>
        <v>71</v>
      </c>
      <c r="J2012" s="26">
        <f ca="1">IF(I2012=0,0,COUNTIF(I$19:$I2012,C2012*10+1))</f>
        <v>275</v>
      </c>
      <c r="K2012" s="21">
        <f t="shared" ca="1" si="193"/>
        <v>0</v>
      </c>
      <c r="L2012" s="24">
        <f t="shared" ca="1" si="194"/>
        <v>8286</v>
      </c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</row>
    <row r="2013" spans="1:44" x14ac:dyDescent="0.2">
      <c r="A2013" s="15">
        <f>Daten!A2013</f>
        <v>70938</v>
      </c>
      <c r="B2013" s="8" t="str">
        <f>Daten!B2013</f>
        <v>Weerberg</v>
      </c>
      <c r="C2013" s="15">
        <f t="shared" si="189"/>
        <v>7</v>
      </c>
      <c r="D2013" s="9">
        <f>Daten!E2013</f>
        <v>2487</v>
      </c>
      <c r="E2013" s="10">
        <f>Daten!D2013</f>
        <v>0</v>
      </c>
      <c r="F2013" s="9">
        <f t="shared" si="190"/>
        <v>4008.8955223880598</v>
      </c>
      <c r="H2013" s="26">
        <f t="shared" ca="1" si="191"/>
        <v>13245</v>
      </c>
      <c r="I2013" s="8">
        <f t="shared" ca="1" si="192"/>
        <v>71</v>
      </c>
      <c r="J2013" s="26">
        <f ca="1">IF(I2013=0,0,COUNTIF(I$19:$I2013,C2013*10+1))</f>
        <v>276</v>
      </c>
      <c r="K2013" s="21">
        <f t="shared" ca="1" si="193"/>
        <v>0</v>
      </c>
      <c r="L2013" s="24">
        <f t="shared" ca="1" si="194"/>
        <v>13245</v>
      </c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</row>
    <row r="2014" spans="1:44" x14ac:dyDescent="0.2">
      <c r="A2014" s="15">
        <f>Daten!A2014</f>
        <v>70939</v>
      </c>
      <c r="B2014" s="8" t="str">
        <f>Daten!B2014</f>
        <v>Wiesing</v>
      </c>
      <c r="C2014" s="15">
        <f t="shared" si="189"/>
        <v>7</v>
      </c>
      <c r="D2014" s="9">
        <f>Daten!E2014</f>
        <v>2147</v>
      </c>
      <c r="E2014" s="10">
        <f>Daten!D2014</f>
        <v>0</v>
      </c>
      <c r="F2014" s="9">
        <f t="shared" si="190"/>
        <v>3460.8358208955224</v>
      </c>
      <c r="H2014" s="26">
        <f t="shared" ca="1" si="191"/>
        <v>11434</v>
      </c>
      <c r="I2014" s="8">
        <f t="shared" ca="1" si="192"/>
        <v>71</v>
      </c>
      <c r="J2014" s="26">
        <f ca="1">IF(I2014=0,0,COUNTIF(I$19:$I2014,C2014*10+1))</f>
        <v>277</v>
      </c>
      <c r="K2014" s="21">
        <f t="shared" ca="1" si="193"/>
        <v>0</v>
      </c>
      <c r="L2014" s="24">
        <f t="shared" ca="1" si="194"/>
        <v>11434</v>
      </c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</row>
    <row r="2015" spans="1:44" x14ac:dyDescent="0.2">
      <c r="A2015" s="15">
        <f>Daten!A2015</f>
        <v>70940</v>
      </c>
      <c r="B2015" s="8" t="str">
        <f>Daten!B2015</f>
        <v>Zell am Ziller</v>
      </c>
      <c r="C2015" s="15">
        <f t="shared" si="189"/>
        <v>7</v>
      </c>
      <c r="D2015" s="9">
        <f>Daten!E2015</f>
        <v>1711</v>
      </c>
      <c r="E2015" s="10">
        <f>Daten!D2015</f>
        <v>0</v>
      </c>
      <c r="F2015" s="9">
        <f t="shared" si="190"/>
        <v>2758.0298507462685</v>
      </c>
      <c r="H2015" s="26">
        <f t="shared" ca="1" si="191"/>
        <v>9112</v>
      </c>
      <c r="I2015" s="8">
        <f t="shared" ca="1" si="192"/>
        <v>71</v>
      </c>
      <c r="J2015" s="26">
        <f ca="1">IF(I2015=0,0,COUNTIF(I$19:$I2015,C2015*10+1))</f>
        <v>278</v>
      </c>
      <c r="K2015" s="21">
        <f t="shared" ca="1" si="193"/>
        <v>0</v>
      </c>
      <c r="L2015" s="24">
        <f t="shared" ca="1" si="194"/>
        <v>9112</v>
      </c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</row>
    <row r="2016" spans="1:44" x14ac:dyDescent="0.2">
      <c r="A2016" s="15">
        <f>Daten!A2016</f>
        <v>70941</v>
      </c>
      <c r="B2016" s="8" t="str">
        <f>Daten!B2016</f>
        <v>Zellberg</v>
      </c>
      <c r="C2016" s="15">
        <f t="shared" si="189"/>
        <v>7</v>
      </c>
      <c r="D2016" s="9">
        <f>Daten!E2016</f>
        <v>645</v>
      </c>
      <c r="E2016" s="10">
        <f>Daten!D2016</f>
        <v>0</v>
      </c>
      <c r="F2016" s="9">
        <f t="shared" si="190"/>
        <v>1039.7014925373135</v>
      </c>
      <c r="H2016" s="26">
        <f t="shared" ca="1" si="191"/>
        <v>3435</v>
      </c>
      <c r="I2016" s="8">
        <f t="shared" ca="1" si="192"/>
        <v>71</v>
      </c>
      <c r="J2016" s="26">
        <f ca="1">IF(I2016=0,0,COUNTIF(I$19:$I2016,C2016*10+1))</f>
        <v>279</v>
      </c>
      <c r="K2016" s="21">
        <f t="shared" ca="1" si="193"/>
        <v>0</v>
      </c>
      <c r="L2016" s="24">
        <f t="shared" ca="1" si="194"/>
        <v>3435</v>
      </c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</row>
    <row r="2017" spans="1:44" x14ac:dyDescent="0.2">
      <c r="A2017" s="15">
        <f>Daten!A2017</f>
        <v>80101</v>
      </c>
      <c r="B2017" s="8" t="str">
        <f>Daten!B2017</f>
        <v>Bartholomäberg</v>
      </c>
      <c r="C2017" s="15">
        <f t="shared" si="189"/>
        <v>8</v>
      </c>
      <c r="D2017" s="9">
        <f>Daten!E2017</f>
        <v>2377</v>
      </c>
      <c r="E2017" s="10">
        <f>Daten!D2017</f>
        <v>0</v>
      </c>
      <c r="F2017" s="9">
        <f t="shared" si="190"/>
        <v>3831.5820895522388</v>
      </c>
      <c r="H2017" s="26">
        <f t="shared" ca="1" si="191"/>
        <v>13330</v>
      </c>
      <c r="I2017" s="8">
        <f t="shared" ca="1" si="192"/>
        <v>81</v>
      </c>
      <c r="J2017" s="26">
        <f ca="1">IF(I2017=0,0,COUNTIF(I$19:$I2017,C2017*10+1))</f>
        <v>1</v>
      </c>
      <c r="K2017" s="21">
        <f t="shared" ca="1" si="193"/>
        <v>1</v>
      </c>
      <c r="L2017" s="24">
        <f t="shared" ca="1" si="194"/>
        <v>13331</v>
      </c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</row>
    <row r="2018" spans="1:44" x14ac:dyDescent="0.2">
      <c r="A2018" s="15">
        <f>Daten!A2018</f>
        <v>80102</v>
      </c>
      <c r="B2018" s="8" t="str">
        <f>Daten!B2018</f>
        <v>Blons</v>
      </c>
      <c r="C2018" s="15">
        <f t="shared" si="189"/>
        <v>8</v>
      </c>
      <c r="D2018" s="9">
        <f>Daten!E2018</f>
        <v>337</v>
      </c>
      <c r="E2018" s="10">
        <f>Daten!D2018</f>
        <v>0</v>
      </c>
      <c r="F2018" s="9">
        <f t="shared" si="190"/>
        <v>543.22388059701495</v>
      </c>
      <c r="H2018" s="26">
        <f t="shared" ca="1" si="191"/>
        <v>1890</v>
      </c>
      <c r="I2018" s="8">
        <f t="shared" ca="1" si="192"/>
        <v>81</v>
      </c>
      <c r="J2018" s="26">
        <f ca="1">IF(I2018=0,0,COUNTIF(I$19:$I2018,C2018*10+1))</f>
        <v>2</v>
      </c>
      <c r="K2018" s="21">
        <f t="shared" ca="1" si="193"/>
        <v>0</v>
      </c>
      <c r="L2018" s="24">
        <f t="shared" ca="1" si="194"/>
        <v>1890</v>
      </c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</row>
    <row r="2019" spans="1:44" x14ac:dyDescent="0.2">
      <c r="A2019" s="15">
        <f>Daten!A2019</f>
        <v>80103</v>
      </c>
      <c r="B2019" s="8" t="str">
        <f>Daten!B2019</f>
        <v>Bludenz</v>
      </c>
      <c r="C2019" s="15">
        <f t="shared" si="189"/>
        <v>8</v>
      </c>
      <c r="D2019" s="9">
        <f>Daten!E2019</f>
        <v>14596</v>
      </c>
      <c r="E2019" s="10">
        <f>Daten!D2019</f>
        <v>0</v>
      </c>
      <c r="F2019" s="9">
        <f t="shared" si="190"/>
        <v>24326.666666666664</v>
      </c>
      <c r="H2019" s="26">
        <f t="shared" ca="1" si="191"/>
        <v>84632</v>
      </c>
      <c r="I2019" s="8">
        <f t="shared" ca="1" si="192"/>
        <v>81</v>
      </c>
      <c r="J2019" s="26">
        <f ca="1">IF(I2019=0,0,COUNTIF(I$19:$I2019,C2019*10+1))</f>
        <v>3</v>
      </c>
      <c r="K2019" s="21">
        <f t="shared" ca="1" si="193"/>
        <v>0</v>
      </c>
      <c r="L2019" s="24">
        <f t="shared" ca="1" si="194"/>
        <v>84632</v>
      </c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</row>
    <row r="2020" spans="1:44" x14ac:dyDescent="0.2">
      <c r="A2020" s="15">
        <f>Daten!A2020</f>
        <v>80104</v>
      </c>
      <c r="B2020" s="8" t="str">
        <f>Daten!B2020</f>
        <v>Bludesch</v>
      </c>
      <c r="C2020" s="15">
        <f t="shared" si="189"/>
        <v>8</v>
      </c>
      <c r="D2020" s="9">
        <f>Daten!E2020</f>
        <v>2393</v>
      </c>
      <c r="E2020" s="10">
        <f>Daten!D2020</f>
        <v>0</v>
      </c>
      <c r="F2020" s="9">
        <f t="shared" si="190"/>
        <v>3857.373134328358</v>
      </c>
      <c r="H2020" s="26">
        <f t="shared" ca="1" si="191"/>
        <v>13420</v>
      </c>
      <c r="I2020" s="8">
        <f t="shared" ca="1" si="192"/>
        <v>81</v>
      </c>
      <c r="J2020" s="26">
        <f ca="1">IF(I2020=0,0,COUNTIF(I$19:$I2020,C2020*10+1))</f>
        <v>4</v>
      </c>
      <c r="K2020" s="21">
        <f t="shared" ca="1" si="193"/>
        <v>0</v>
      </c>
      <c r="L2020" s="24">
        <f t="shared" ca="1" si="194"/>
        <v>13420</v>
      </c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</row>
    <row r="2021" spans="1:44" x14ac:dyDescent="0.2">
      <c r="A2021" s="15">
        <f>Daten!A2021</f>
        <v>80105</v>
      </c>
      <c r="B2021" s="8" t="str">
        <f>Daten!B2021</f>
        <v>Brand</v>
      </c>
      <c r="C2021" s="15">
        <f t="shared" si="189"/>
        <v>8</v>
      </c>
      <c r="D2021" s="9">
        <f>Daten!E2021</f>
        <v>734</v>
      </c>
      <c r="E2021" s="10">
        <f>Daten!D2021</f>
        <v>0</v>
      </c>
      <c r="F2021" s="9">
        <f t="shared" si="190"/>
        <v>1183.1641791044776</v>
      </c>
      <c r="H2021" s="26">
        <f t="shared" ca="1" si="191"/>
        <v>4116</v>
      </c>
      <c r="I2021" s="8">
        <f t="shared" ca="1" si="192"/>
        <v>81</v>
      </c>
      <c r="J2021" s="26">
        <f ca="1">IF(I2021=0,0,COUNTIF(I$19:$I2021,C2021*10+1))</f>
        <v>5</v>
      </c>
      <c r="K2021" s="21">
        <f t="shared" ca="1" si="193"/>
        <v>0</v>
      </c>
      <c r="L2021" s="24">
        <f t="shared" ca="1" si="194"/>
        <v>4116</v>
      </c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</row>
    <row r="2022" spans="1:44" x14ac:dyDescent="0.2">
      <c r="A2022" s="15">
        <f>Daten!A2022</f>
        <v>80106</v>
      </c>
      <c r="B2022" s="8" t="str">
        <f>Daten!B2022</f>
        <v>Bürs</v>
      </c>
      <c r="C2022" s="15">
        <f t="shared" si="189"/>
        <v>8</v>
      </c>
      <c r="D2022" s="9">
        <f>Daten!E2022</f>
        <v>3278</v>
      </c>
      <c r="E2022" s="10">
        <f>Daten!D2022</f>
        <v>0</v>
      </c>
      <c r="F2022" s="9">
        <f t="shared" si="190"/>
        <v>5283.940298507463</v>
      </c>
      <c r="H2022" s="26">
        <f t="shared" ca="1" si="191"/>
        <v>18383</v>
      </c>
      <c r="I2022" s="8">
        <f t="shared" ca="1" si="192"/>
        <v>81</v>
      </c>
      <c r="J2022" s="26">
        <f ca="1">IF(I2022=0,0,COUNTIF(I$19:$I2022,C2022*10+1))</f>
        <v>6</v>
      </c>
      <c r="K2022" s="21">
        <f t="shared" ca="1" si="193"/>
        <v>0</v>
      </c>
      <c r="L2022" s="24">
        <f t="shared" ca="1" si="194"/>
        <v>18383</v>
      </c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</row>
    <row r="2023" spans="1:44" x14ac:dyDescent="0.2">
      <c r="A2023" s="15">
        <f>Daten!A2023</f>
        <v>80107</v>
      </c>
      <c r="B2023" s="8" t="str">
        <f>Daten!B2023</f>
        <v>Bürserberg</v>
      </c>
      <c r="C2023" s="15">
        <f t="shared" si="189"/>
        <v>8</v>
      </c>
      <c r="D2023" s="9">
        <f>Daten!E2023</f>
        <v>557</v>
      </c>
      <c r="E2023" s="10">
        <f>Daten!D2023</f>
        <v>0</v>
      </c>
      <c r="F2023" s="9">
        <f t="shared" si="190"/>
        <v>897.85074626865674</v>
      </c>
      <c r="H2023" s="26">
        <f t="shared" ca="1" si="191"/>
        <v>3124</v>
      </c>
      <c r="I2023" s="8">
        <f t="shared" ca="1" si="192"/>
        <v>81</v>
      </c>
      <c r="J2023" s="26">
        <f ca="1">IF(I2023=0,0,COUNTIF(I$19:$I2023,C2023*10+1))</f>
        <v>7</v>
      </c>
      <c r="K2023" s="21">
        <f t="shared" ca="1" si="193"/>
        <v>0</v>
      </c>
      <c r="L2023" s="24">
        <f t="shared" ca="1" si="194"/>
        <v>3124</v>
      </c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</row>
    <row r="2024" spans="1:44" x14ac:dyDescent="0.2">
      <c r="A2024" s="15">
        <f>Daten!A2024</f>
        <v>80108</v>
      </c>
      <c r="B2024" s="8" t="str">
        <f>Daten!B2024</f>
        <v>Dalaas</v>
      </c>
      <c r="C2024" s="15">
        <f t="shared" si="189"/>
        <v>8</v>
      </c>
      <c r="D2024" s="9">
        <f>Daten!E2024</f>
        <v>1595</v>
      </c>
      <c r="E2024" s="10">
        <f>Daten!D2024</f>
        <v>0</v>
      </c>
      <c r="F2024" s="9">
        <f t="shared" si="190"/>
        <v>2571.0447761194032</v>
      </c>
      <c r="H2024" s="26">
        <f t="shared" ca="1" si="191"/>
        <v>8945</v>
      </c>
      <c r="I2024" s="8">
        <f t="shared" ca="1" si="192"/>
        <v>81</v>
      </c>
      <c r="J2024" s="26">
        <f ca="1">IF(I2024=0,0,COUNTIF(I$19:$I2024,C2024*10+1))</f>
        <v>8</v>
      </c>
      <c r="K2024" s="21">
        <f t="shared" ca="1" si="193"/>
        <v>0</v>
      </c>
      <c r="L2024" s="24">
        <f t="shared" ca="1" si="194"/>
        <v>8945</v>
      </c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</row>
    <row r="2025" spans="1:44" x14ac:dyDescent="0.2">
      <c r="A2025" s="15">
        <f>Daten!A2025</f>
        <v>80109</v>
      </c>
      <c r="B2025" s="8" t="str">
        <f>Daten!B2025</f>
        <v>Fontanella</v>
      </c>
      <c r="C2025" s="15">
        <f t="shared" si="189"/>
        <v>8</v>
      </c>
      <c r="D2025" s="9">
        <f>Daten!E2025</f>
        <v>445</v>
      </c>
      <c r="E2025" s="10">
        <f>Daten!D2025</f>
        <v>0</v>
      </c>
      <c r="F2025" s="9">
        <f t="shared" si="190"/>
        <v>717.31343283582089</v>
      </c>
      <c r="H2025" s="26">
        <f t="shared" ca="1" si="191"/>
        <v>2496</v>
      </c>
      <c r="I2025" s="8">
        <f t="shared" ca="1" si="192"/>
        <v>81</v>
      </c>
      <c r="J2025" s="26">
        <f ca="1">IF(I2025=0,0,COUNTIF(I$19:$I2025,C2025*10+1))</f>
        <v>9</v>
      </c>
      <c r="K2025" s="21">
        <f t="shared" ca="1" si="193"/>
        <v>0</v>
      </c>
      <c r="L2025" s="24">
        <f t="shared" ca="1" si="194"/>
        <v>2496</v>
      </c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</row>
    <row r="2026" spans="1:44" x14ac:dyDescent="0.2">
      <c r="A2026" s="15">
        <f>Daten!A2026</f>
        <v>80110</v>
      </c>
      <c r="B2026" s="8" t="str">
        <f>Daten!B2026</f>
        <v>Gaschurn</v>
      </c>
      <c r="C2026" s="15">
        <f t="shared" si="189"/>
        <v>8</v>
      </c>
      <c r="D2026" s="9">
        <f>Daten!E2026</f>
        <v>1455</v>
      </c>
      <c r="E2026" s="10">
        <f>Daten!D2026</f>
        <v>0</v>
      </c>
      <c r="F2026" s="9">
        <f t="shared" si="190"/>
        <v>2345.373134328358</v>
      </c>
      <c r="H2026" s="26">
        <f t="shared" ca="1" si="191"/>
        <v>8159</v>
      </c>
      <c r="I2026" s="8">
        <f t="shared" ca="1" si="192"/>
        <v>81</v>
      </c>
      <c r="J2026" s="26">
        <f ca="1">IF(I2026=0,0,COUNTIF(I$19:$I2026,C2026*10+1))</f>
        <v>10</v>
      </c>
      <c r="K2026" s="21">
        <f t="shared" ca="1" si="193"/>
        <v>0</v>
      </c>
      <c r="L2026" s="24">
        <f t="shared" ca="1" si="194"/>
        <v>8159</v>
      </c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</row>
    <row r="2027" spans="1:44" x14ac:dyDescent="0.2">
      <c r="A2027" s="15">
        <f>Daten!A2027</f>
        <v>80111</v>
      </c>
      <c r="B2027" s="8" t="str">
        <f>Daten!B2027</f>
        <v>Innerbraz</v>
      </c>
      <c r="C2027" s="15">
        <f t="shared" si="189"/>
        <v>8</v>
      </c>
      <c r="D2027" s="9">
        <f>Daten!E2027</f>
        <v>976</v>
      </c>
      <c r="E2027" s="10">
        <f>Daten!D2027</f>
        <v>0</v>
      </c>
      <c r="F2027" s="9">
        <f t="shared" si="190"/>
        <v>1573.2537313432836</v>
      </c>
      <c r="H2027" s="26">
        <f t="shared" ca="1" si="191"/>
        <v>5473</v>
      </c>
      <c r="I2027" s="8">
        <f t="shared" ca="1" si="192"/>
        <v>81</v>
      </c>
      <c r="J2027" s="26">
        <f ca="1">IF(I2027=0,0,COUNTIF(I$19:$I2027,C2027*10+1))</f>
        <v>11</v>
      </c>
      <c r="K2027" s="21">
        <f t="shared" ca="1" si="193"/>
        <v>0</v>
      </c>
      <c r="L2027" s="24">
        <f t="shared" ca="1" si="194"/>
        <v>5473</v>
      </c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</row>
    <row r="2028" spans="1:44" x14ac:dyDescent="0.2">
      <c r="A2028" s="15">
        <f>Daten!A2028</f>
        <v>80112</v>
      </c>
      <c r="B2028" s="8" t="str">
        <f>Daten!B2028</f>
        <v>Klösterle</v>
      </c>
      <c r="C2028" s="15">
        <f t="shared" si="189"/>
        <v>8</v>
      </c>
      <c r="D2028" s="9">
        <f>Daten!E2028</f>
        <v>690</v>
      </c>
      <c r="E2028" s="10">
        <f>Daten!D2028</f>
        <v>0</v>
      </c>
      <c r="F2028" s="9">
        <f t="shared" si="190"/>
        <v>1112.2388059701493</v>
      </c>
      <c r="H2028" s="26">
        <f t="shared" ca="1" si="191"/>
        <v>3869</v>
      </c>
      <c r="I2028" s="8">
        <f t="shared" ca="1" si="192"/>
        <v>81</v>
      </c>
      <c r="J2028" s="26">
        <f ca="1">IF(I2028=0,0,COUNTIF(I$19:$I2028,C2028*10+1))</f>
        <v>12</v>
      </c>
      <c r="K2028" s="21">
        <f t="shared" ca="1" si="193"/>
        <v>0</v>
      </c>
      <c r="L2028" s="24">
        <f t="shared" ca="1" si="194"/>
        <v>3869</v>
      </c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</row>
    <row r="2029" spans="1:44" x14ac:dyDescent="0.2">
      <c r="A2029" s="15">
        <f>Daten!A2029</f>
        <v>80113</v>
      </c>
      <c r="B2029" s="8" t="str">
        <f>Daten!B2029</f>
        <v>Lech</v>
      </c>
      <c r="C2029" s="15">
        <f t="shared" si="189"/>
        <v>8</v>
      </c>
      <c r="D2029" s="9">
        <f>Daten!E2029</f>
        <v>1554</v>
      </c>
      <c r="E2029" s="10">
        <f>Daten!D2029</f>
        <v>0</v>
      </c>
      <c r="F2029" s="9">
        <f t="shared" si="190"/>
        <v>2504.9552238805968</v>
      </c>
      <c r="H2029" s="26">
        <f t="shared" ca="1" si="191"/>
        <v>8715</v>
      </c>
      <c r="I2029" s="8">
        <f t="shared" ca="1" si="192"/>
        <v>81</v>
      </c>
      <c r="J2029" s="26">
        <f ca="1">IF(I2029=0,0,COUNTIF(I$19:$I2029,C2029*10+1))</f>
        <v>13</v>
      </c>
      <c r="K2029" s="21">
        <f t="shared" ca="1" si="193"/>
        <v>0</v>
      </c>
      <c r="L2029" s="24">
        <f t="shared" ca="1" si="194"/>
        <v>8715</v>
      </c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</row>
    <row r="2030" spans="1:44" x14ac:dyDescent="0.2">
      <c r="A2030" s="15">
        <f>Daten!A2030</f>
        <v>80114</v>
      </c>
      <c r="B2030" s="8" t="str">
        <f>Daten!B2030</f>
        <v>Lorüns</v>
      </c>
      <c r="C2030" s="15">
        <f t="shared" si="189"/>
        <v>8</v>
      </c>
      <c r="D2030" s="9">
        <f>Daten!E2030</f>
        <v>297</v>
      </c>
      <c r="E2030" s="10">
        <f>Daten!D2030</f>
        <v>0</v>
      </c>
      <c r="F2030" s="9">
        <f t="shared" si="190"/>
        <v>478.74626865671644</v>
      </c>
      <c r="H2030" s="26">
        <f t="shared" ca="1" si="191"/>
        <v>1666</v>
      </c>
      <c r="I2030" s="8">
        <f t="shared" ca="1" si="192"/>
        <v>81</v>
      </c>
      <c r="J2030" s="26">
        <f ca="1">IF(I2030=0,0,COUNTIF(I$19:$I2030,C2030*10+1))</f>
        <v>14</v>
      </c>
      <c r="K2030" s="21">
        <f t="shared" ca="1" si="193"/>
        <v>0</v>
      </c>
      <c r="L2030" s="24">
        <f t="shared" ca="1" si="194"/>
        <v>1666</v>
      </c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</row>
    <row r="2031" spans="1:44" x14ac:dyDescent="0.2">
      <c r="A2031" s="15">
        <f>Daten!A2031</f>
        <v>80115</v>
      </c>
      <c r="B2031" s="8" t="str">
        <f>Daten!B2031</f>
        <v>Ludesch</v>
      </c>
      <c r="C2031" s="15">
        <f t="shared" si="189"/>
        <v>8</v>
      </c>
      <c r="D2031" s="9">
        <f>Daten!E2031</f>
        <v>3523</v>
      </c>
      <c r="E2031" s="10">
        <f>Daten!D2031</f>
        <v>0</v>
      </c>
      <c r="F2031" s="9">
        <f t="shared" si="190"/>
        <v>5678.8656716417909</v>
      </c>
      <c r="H2031" s="26">
        <f t="shared" ca="1" si="191"/>
        <v>19757</v>
      </c>
      <c r="I2031" s="8">
        <f t="shared" ca="1" si="192"/>
        <v>81</v>
      </c>
      <c r="J2031" s="26">
        <f ca="1">IF(I2031=0,0,COUNTIF(I$19:$I2031,C2031*10+1))</f>
        <v>15</v>
      </c>
      <c r="K2031" s="21">
        <f t="shared" ca="1" si="193"/>
        <v>0</v>
      </c>
      <c r="L2031" s="24">
        <f t="shared" ca="1" si="194"/>
        <v>19757</v>
      </c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</row>
    <row r="2032" spans="1:44" x14ac:dyDescent="0.2">
      <c r="A2032" s="15">
        <f>Daten!A2032</f>
        <v>80116</v>
      </c>
      <c r="B2032" s="8" t="str">
        <f>Daten!B2032</f>
        <v>Nenzing</v>
      </c>
      <c r="C2032" s="15">
        <f t="shared" si="189"/>
        <v>8</v>
      </c>
      <c r="D2032" s="9">
        <f>Daten!E2032</f>
        <v>6196</v>
      </c>
      <c r="E2032" s="10">
        <f>Daten!D2032</f>
        <v>0</v>
      </c>
      <c r="F2032" s="9">
        <f t="shared" si="190"/>
        <v>9987.5820895522393</v>
      </c>
      <c r="H2032" s="26">
        <f t="shared" ca="1" si="191"/>
        <v>34746</v>
      </c>
      <c r="I2032" s="8">
        <f t="shared" ca="1" si="192"/>
        <v>81</v>
      </c>
      <c r="J2032" s="26">
        <f ca="1">IF(I2032=0,0,COUNTIF(I$19:$I2032,C2032*10+1))</f>
        <v>16</v>
      </c>
      <c r="K2032" s="21">
        <f t="shared" ca="1" si="193"/>
        <v>0</v>
      </c>
      <c r="L2032" s="24">
        <f t="shared" ca="1" si="194"/>
        <v>34746</v>
      </c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</row>
    <row r="2033" spans="1:44" x14ac:dyDescent="0.2">
      <c r="A2033" s="15">
        <f>Daten!A2033</f>
        <v>80117</v>
      </c>
      <c r="B2033" s="8" t="str">
        <f>Daten!B2033</f>
        <v>Nüziders</v>
      </c>
      <c r="C2033" s="15">
        <f t="shared" si="189"/>
        <v>8</v>
      </c>
      <c r="D2033" s="9">
        <f>Daten!E2033</f>
        <v>4987</v>
      </c>
      <c r="E2033" s="10">
        <f>Daten!D2033</f>
        <v>0</v>
      </c>
      <c r="F2033" s="9">
        <f t="shared" si="190"/>
        <v>8038.746268656716</v>
      </c>
      <c r="H2033" s="26">
        <f t="shared" ca="1" si="191"/>
        <v>27967</v>
      </c>
      <c r="I2033" s="8">
        <f t="shared" ca="1" si="192"/>
        <v>81</v>
      </c>
      <c r="J2033" s="26">
        <f ca="1">IF(I2033=0,0,COUNTIF(I$19:$I2033,C2033*10+1))</f>
        <v>17</v>
      </c>
      <c r="K2033" s="21">
        <f t="shared" ca="1" si="193"/>
        <v>0</v>
      </c>
      <c r="L2033" s="24">
        <f t="shared" ca="1" si="194"/>
        <v>27967</v>
      </c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</row>
    <row r="2034" spans="1:44" x14ac:dyDescent="0.2">
      <c r="A2034" s="15">
        <f>Daten!A2034</f>
        <v>80118</v>
      </c>
      <c r="B2034" s="8" t="str">
        <f>Daten!B2034</f>
        <v>Raggal</v>
      </c>
      <c r="C2034" s="15">
        <f t="shared" si="189"/>
        <v>8</v>
      </c>
      <c r="D2034" s="9">
        <f>Daten!E2034</f>
        <v>861</v>
      </c>
      <c r="E2034" s="10">
        <f>Daten!D2034</f>
        <v>0</v>
      </c>
      <c r="F2034" s="9">
        <f t="shared" si="190"/>
        <v>1387.8805970149253</v>
      </c>
      <c r="H2034" s="26">
        <f t="shared" ca="1" si="191"/>
        <v>4828</v>
      </c>
      <c r="I2034" s="8">
        <f t="shared" ca="1" si="192"/>
        <v>81</v>
      </c>
      <c r="J2034" s="26">
        <f ca="1">IF(I2034=0,0,COUNTIF(I$19:$I2034,C2034*10+1))</f>
        <v>18</v>
      </c>
      <c r="K2034" s="21">
        <f t="shared" ca="1" si="193"/>
        <v>0</v>
      </c>
      <c r="L2034" s="24">
        <f t="shared" ca="1" si="194"/>
        <v>4828</v>
      </c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</row>
    <row r="2035" spans="1:44" x14ac:dyDescent="0.2">
      <c r="A2035" s="15">
        <f>Daten!A2035</f>
        <v>80119</v>
      </c>
      <c r="B2035" s="8" t="str">
        <f>Daten!B2035</f>
        <v>St. Anton im Montafon</v>
      </c>
      <c r="C2035" s="15">
        <f t="shared" si="189"/>
        <v>8</v>
      </c>
      <c r="D2035" s="9">
        <f>Daten!E2035</f>
        <v>717</v>
      </c>
      <c r="E2035" s="10">
        <f>Daten!D2035</f>
        <v>0</v>
      </c>
      <c r="F2035" s="9">
        <f t="shared" si="190"/>
        <v>1155.7611940298507</v>
      </c>
      <c r="H2035" s="26">
        <f t="shared" ca="1" si="191"/>
        <v>4021</v>
      </c>
      <c r="I2035" s="8">
        <f t="shared" ca="1" si="192"/>
        <v>81</v>
      </c>
      <c r="J2035" s="26">
        <f ca="1">IF(I2035=0,0,COUNTIF(I$19:$I2035,C2035*10+1))</f>
        <v>19</v>
      </c>
      <c r="K2035" s="21">
        <f t="shared" ca="1" si="193"/>
        <v>0</v>
      </c>
      <c r="L2035" s="24">
        <f t="shared" ca="1" si="194"/>
        <v>4021</v>
      </c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</row>
    <row r="2036" spans="1:44" x14ac:dyDescent="0.2">
      <c r="A2036" s="15">
        <f>Daten!A2036</f>
        <v>80120</v>
      </c>
      <c r="B2036" s="8" t="str">
        <f>Daten!B2036</f>
        <v>St. Gallenkirch</v>
      </c>
      <c r="C2036" s="15">
        <f t="shared" si="189"/>
        <v>8</v>
      </c>
      <c r="D2036" s="9">
        <f>Daten!E2036</f>
        <v>2242</v>
      </c>
      <c r="E2036" s="10">
        <f>Daten!D2036</f>
        <v>0</v>
      </c>
      <c r="F2036" s="9">
        <f t="shared" si="190"/>
        <v>3613.9701492537315</v>
      </c>
      <c r="H2036" s="26">
        <f t="shared" ca="1" si="191"/>
        <v>12573</v>
      </c>
      <c r="I2036" s="8">
        <f t="shared" ca="1" si="192"/>
        <v>81</v>
      </c>
      <c r="J2036" s="26">
        <f ca="1">IF(I2036=0,0,COUNTIF(I$19:$I2036,C2036*10+1))</f>
        <v>20</v>
      </c>
      <c r="K2036" s="21">
        <f t="shared" ca="1" si="193"/>
        <v>0</v>
      </c>
      <c r="L2036" s="24">
        <f t="shared" ca="1" si="194"/>
        <v>12573</v>
      </c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</row>
    <row r="2037" spans="1:44" x14ac:dyDescent="0.2">
      <c r="A2037" s="15">
        <f>Daten!A2037</f>
        <v>80121</v>
      </c>
      <c r="B2037" s="8" t="str">
        <f>Daten!B2037</f>
        <v>St. Gerold</v>
      </c>
      <c r="C2037" s="15">
        <f t="shared" si="189"/>
        <v>8</v>
      </c>
      <c r="D2037" s="9">
        <f>Daten!E2037</f>
        <v>411</v>
      </c>
      <c r="E2037" s="10">
        <f>Daten!D2037</f>
        <v>0</v>
      </c>
      <c r="F2037" s="9">
        <f t="shared" si="190"/>
        <v>662.50746268656712</v>
      </c>
      <c r="H2037" s="26">
        <f t="shared" ca="1" si="191"/>
        <v>2305</v>
      </c>
      <c r="I2037" s="8">
        <f t="shared" ca="1" si="192"/>
        <v>81</v>
      </c>
      <c r="J2037" s="26">
        <f ca="1">IF(I2037=0,0,COUNTIF(I$19:$I2037,C2037*10+1))</f>
        <v>21</v>
      </c>
      <c r="K2037" s="21">
        <f t="shared" ca="1" si="193"/>
        <v>0</v>
      </c>
      <c r="L2037" s="24">
        <f t="shared" ca="1" si="194"/>
        <v>2305</v>
      </c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</row>
    <row r="2038" spans="1:44" x14ac:dyDescent="0.2">
      <c r="A2038" s="15">
        <f>Daten!A2038</f>
        <v>80122</v>
      </c>
      <c r="B2038" s="8" t="str">
        <f>Daten!B2038</f>
        <v>Schruns</v>
      </c>
      <c r="C2038" s="15">
        <f t="shared" si="189"/>
        <v>8</v>
      </c>
      <c r="D2038" s="9">
        <f>Daten!E2038</f>
        <v>3856</v>
      </c>
      <c r="E2038" s="10">
        <f>Daten!D2038</f>
        <v>0</v>
      </c>
      <c r="F2038" s="9">
        <f t="shared" si="190"/>
        <v>6215.6417910447763</v>
      </c>
      <c r="H2038" s="26">
        <f t="shared" ca="1" si="191"/>
        <v>21624</v>
      </c>
      <c r="I2038" s="8">
        <f t="shared" ca="1" si="192"/>
        <v>81</v>
      </c>
      <c r="J2038" s="26">
        <f ca="1">IF(I2038=0,0,COUNTIF(I$19:$I2038,C2038*10+1))</f>
        <v>22</v>
      </c>
      <c r="K2038" s="21">
        <f t="shared" ca="1" si="193"/>
        <v>0</v>
      </c>
      <c r="L2038" s="24">
        <f t="shared" ca="1" si="194"/>
        <v>21624</v>
      </c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</row>
    <row r="2039" spans="1:44" x14ac:dyDescent="0.2">
      <c r="A2039" s="15">
        <f>Daten!A2039</f>
        <v>80123</v>
      </c>
      <c r="B2039" s="8" t="str">
        <f>Daten!B2039</f>
        <v>Silbertal</v>
      </c>
      <c r="C2039" s="15">
        <f t="shared" si="189"/>
        <v>8</v>
      </c>
      <c r="D2039" s="9">
        <f>Daten!E2039</f>
        <v>845</v>
      </c>
      <c r="E2039" s="10">
        <f>Daten!D2039</f>
        <v>0</v>
      </c>
      <c r="F2039" s="9">
        <f t="shared" si="190"/>
        <v>1362.0895522388059</v>
      </c>
      <c r="H2039" s="26">
        <f t="shared" ca="1" si="191"/>
        <v>4739</v>
      </c>
      <c r="I2039" s="8">
        <f t="shared" ca="1" si="192"/>
        <v>81</v>
      </c>
      <c r="J2039" s="26">
        <f ca="1">IF(I2039=0,0,COUNTIF(I$19:$I2039,C2039*10+1))</f>
        <v>23</v>
      </c>
      <c r="K2039" s="21">
        <f t="shared" ca="1" si="193"/>
        <v>0</v>
      </c>
      <c r="L2039" s="24">
        <f t="shared" ca="1" si="194"/>
        <v>4739</v>
      </c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</row>
    <row r="2040" spans="1:44" x14ac:dyDescent="0.2">
      <c r="A2040" s="15">
        <f>Daten!A2040</f>
        <v>80124</v>
      </c>
      <c r="B2040" s="8" t="str">
        <f>Daten!B2040</f>
        <v>Sonntag</v>
      </c>
      <c r="C2040" s="15">
        <f t="shared" si="189"/>
        <v>8</v>
      </c>
      <c r="D2040" s="9">
        <f>Daten!E2040</f>
        <v>661</v>
      </c>
      <c r="E2040" s="10">
        <f>Daten!D2040</f>
        <v>0</v>
      </c>
      <c r="F2040" s="9">
        <f t="shared" si="190"/>
        <v>1065.4925373134329</v>
      </c>
      <c r="H2040" s="26">
        <f t="shared" ca="1" si="191"/>
        <v>3707</v>
      </c>
      <c r="I2040" s="8">
        <f t="shared" ca="1" si="192"/>
        <v>81</v>
      </c>
      <c r="J2040" s="26">
        <f ca="1">IF(I2040=0,0,COUNTIF(I$19:$I2040,C2040*10+1))</f>
        <v>24</v>
      </c>
      <c r="K2040" s="21">
        <f t="shared" ca="1" si="193"/>
        <v>0</v>
      </c>
      <c r="L2040" s="24">
        <f t="shared" ca="1" si="194"/>
        <v>3707</v>
      </c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</row>
    <row r="2041" spans="1:44" x14ac:dyDescent="0.2">
      <c r="A2041" s="15">
        <f>Daten!A2041</f>
        <v>80125</v>
      </c>
      <c r="B2041" s="8" t="str">
        <f>Daten!B2041</f>
        <v>Stallehr</v>
      </c>
      <c r="C2041" s="15">
        <f t="shared" si="189"/>
        <v>8</v>
      </c>
      <c r="D2041" s="9">
        <f>Daten!E2041</f>
        <v>290</v>
      </c>
      <c r="E2041" s="10">
        <f>Daten!D2041</f>
        <v>0</v>
      </c>
      <c r="F2041" s="9">
        <f t="shared" si="190"/>
        <v>467.46268656716416</v>
      </c>
      <c r="H2041" s="26">
        <f t="shared" ca="1" si="191"/>
        <v>1626</v>
      </c>
      <c r="I2041" s="8">
        <f t="shared" ca="1" si="192"/>
        <v>81</v>
      </c>
      <c r="J2041" s="26">
        <f ca="1">IF(I2041=0,0,COUNTIF(I$19:$I2041,C2041*10+1))</f>
        <v>25</v>
      </c>
      <c r="K2041" s="21">
        <f t="shared" ca="1" si="193"/>
        <v>0</v>
      </c>
      <c r="L2041" s="24">
        <f t="shared" ca="1" si="194"/>
        <v>1626</v>
      </c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</row>
    <row r="2042" spans="1:44" x14ac:dyDescent="0.2">
      <c r="A2042" s="15">
        <f>Daten!A2042</f>
        <v>80126</v>
      </c>
      <c r="B2042" s="8" t="str">
        <f>Daten!B2042</f>
        <v>Thüringen</v>
      </c>
      <c r="C2042" s="15">
        <f t="shared" si="189"/>
        <v>8</v>
      </c>
      <c r="D2042" s="9">
        <f>Daten!E2042</f>
        <v>2231</v>
      </c>
      <c r="E2042" s="10">
        <f>Daten!D2042</f>
        <v>0</v>
      </c>
      <c r="F2042" s="9">
        <f t="shared" si="190"/>
        <v>3596.2388059701493</v>
      </c>
      <c r="H2042" s="26">
        <f t="shared" ca="1" si="191"/>
        <v>12511</v>
      </c>
      <c r="I2042" s="8">
        <f t="shared" ca="1" si="192"/>
        <v>81</v>
      </c>
      <c r="J2042" s="26">
        <f ca="1">IF(I2042=0,0,COUNTIF(I$19:$I2042,C2042*10+1))</f>
        <v>26</v>
      </c>
      <c r="K2042" s="21">
        <f t="shared" ca="1" si="193"/>
        <v>0</v>
      </c>
      <c r="L2042" s="24">
        <f t="shared" ca="1" si="194"/>
        <v>12511</v>
      </c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</row>
    <row r="2043" spans="1:44" x14ac:dyDescent="0.2">
      <c r="A2043" s="15">
        <f>Daten!A2043</f>
        <v>80127</v>
      </c>
      <c r="B2043" s="8" t="str">
        <f>Daten!B2043</f>
        <v>Thüringerberg</v>
      </c>
      <c r="C2043" s="15">
        <f t="shared" si="189"/>
        <v>8</v>
      </c>
      <c r="D2043" s="9">
        <f>Daten!E2043</f>
        <v>711</v>
      </c>
      <c r="E2043" s="10">
        <f>Daten!D2043</f>
        <v>0</v>
      </c>
      <c r="F2043" s="9">
        <f t="shared" si="190"/>
        <v>1146.0895522388059</v>
      </c>
      <c r="H2043" s="26">
        <f t="shared" ca="1" si="191"/>
        <v>3987</v>
      </c>
      <c r="I2043" s="8">
        <f t="shared" ca="1" si="192"/>
        <v>81</v>
      </c>
      <c r="J2043" s="26">
        <f ca="1">IF(I2043=0,0,COUNTIF(I$19:$I2043,C2043*10+1))</f>
        <v>27</v>
      </c>
      <c r="K2043" s="21">
        <f t="shared" ca="1" si="193"/>
        <v>0</v>
      </c>
      <c r="L2043" s="24">
        <f t="shared" ca="1" si="194"/>
        <v>3987</v>
      </c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</row>
    <row r="2044" spans="1:44" x14ac:dyDescent="0.2">
      <c r="A2044" s="15">
        <f>Daten!A2044</f>
        <v>80128</v>
      </c>
      <c r="B2044" s="8" t="str">
        <f>Daten!B2044</f>
        <v>Tschagguns</v>
      </c>
      <c r="C2044" s="15">
        <f t="shared" si="189"/>
        <v>8</v>
      </c>
      <c r="D2044" s="9">
        <f>Daten!E2044</f>
        <v>2183</v>
      </c>
      <c r="E2044" s="10">
        <f>Daten!D2044</f>
        <v>0</v>
      </c>
      <c r="F2044" s="9">
        <f t="shared" si="190"/>
        <v>3518.8656716417909</v>
      </c>
      <c r="H2044" s="26">
        <f t="shared" ca="1" si="191"/>
        <v>12242</v>
      </c>
      <c r="I2044" s="8">
        <f t="shared" ca="1" si="192"/>
        <v>81</v>
      </c>
      <c r="J2044" s="26">
        <f ca="1">IF(I2044=0,0,COUNTIF(I$19:$I2044,C2044*10+1))</f>
        <v>28</v>
      </c>
      <c r="K2044" s="21">
        <f t="shared" ca="1" si="193"/>
        <v>0</v>
      </c>
      <c r="L2044" s="24">
        <f t="shared" ca="1" si="194"/>
        <v>12242</v>
      </c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</row>
    <row r="2045" spans="1:44" x14ac:dyDescent="0.2">
      <c r="A2045" s="15">
        <f>Daten!A2045</f>
        <v>80129</v>
      </c>
      <c r="B2045" s="8" t="str">
        <f>Daten!B2045</f>
        <v>Vandans</v>
      </c>
      <c r="C2045" s="15">
        <f t="shared" si="189"/>
        <v>8</v>
      </c>
      <c r="D2045" s="9">
        <f>Daten!E2045</f>
        <v>2655</v>
      </c>
      <c r="E2045" s="10">
        <f>Daten!D2045</f>
        <v>0</v>
      </c>
      <c r="F2045" s="9">
        <f t="shared" si="190"/>
        <v>4279.7014925373132</v>
      </c>
      <c r="H2045" s="26">
        <f t="shared" ca="1" si="191"/>
        <v>14889</v>
      </c>
      <c r="I2045" s="8">
        <f t="shared" ca="1" si="192"/>
        <v>81</v>
      </c>
      <c r="J2045" s="26">
        <f ca="1">IF(I2045=0,0,COUNTIF(I$19:$I2045,C2045*10+1))</f>
        <v>29</v>
      </c>
      <c r="K2045" s="21">
        <f t="shared" ca="1" si="193"/>
        <v>0</v>
      </c>
      <c r="L2045" s="24">
        <f t="shared" ca="1" si="194"/>
        <v>14889</v>
      </c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</row>
    <row r="2046" spans="1:44" x14ac:dyDescent="0.2">
      <c r="A2046" s="15">
        <f>Daten!A2046</f>
        <v>80201</v>
      </c>
      <c r="B2046" s="8" t="str">
        <f>Daten!B2046</f>
        <v>Alberschwende</v>
      </c>
      <c r="C2046" s="15">
        <f t="shared" si="189"/>
        <v>8</v>
      </c>
      <c r="D2046" s="9">
        <f>Daten!E2046</f>
        <v>3253</v>
      </c>
      <c r="E2046" s="10">
        <f>Daten!D2046</f>
        <v>0</v>
      </c>
      <c r="F2046" s="9">
        <f t="shared" si="190"/>
        <v>5243.6417910447763</v>
      </c>
      <c r="H2046" s="26">
        <f t="shared" ca="1" si="191"/>
        <v>18242</v>
      </c>
      <c r="I2046" s="8">
        <f t="shared" ca="1" si="192"/>
        <v>81</v>
      </c>
      <c r="J2046" s="26">
        <f ca="1">IF(I2046=0,0,COUNTIF(I$19:$I2046,C2046*10+1))</f>
        <v>30</v>
      </c>
      <c r="K2046" s="21">
        <f t="shared" ca="1" si="193"/>
        <v>0</v>
      </c>
      <c r="L2046" s="24">
        <f t="shared" ca="1" si="194"/>
        <v>18242</v>
      </c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</row>
    <row r="2047" spans="1:44" x14ac:dyDescent="0.2">
      <c r="A2047" s="15">
        <f>Daten!A2047</f>
        <v>80202</v>
      </c>
      <c r="B2047" s="8" t="str">
        <f>Daten!B2047</f>
        <v>Andelsbuch</v>
      </c>
      <c r="C2047" s="15">
        <f t="shared" si="189"/>
        <v>8</v>
      </c>
      <c r="D2047" s="9">
        <f>Daten!E2047</f>
        <v>2612</v>
      </c>
      <c r="E2047" s="10">
        <f>Daten!D2047</f>
        <v>0</v>
      </c>
      <c r="F2047" s="9">
        <f t="shared" si="190"/>
        <v>4210.3880597014922</v>
      </c>
      <c r="H2047" s="26">
        <f t="shared" ca="1" si="191"/>
        <v>14648</v>
      </c>
      <c r="I2047" s="8">
        <f t="shared" ca="1" si="192"/>
        <v>81</v>
      </c>
      <c r="J2047" s="26">
        <f ca="1">IF(I2047=0,0,COUNTIF(I$19:$I2047,C2047*10+1))</f>
        <v>31</v>
      </c>
      <c r="K2047" s="21">
        <f t="shared" ca="1" si="193"/>
        <v>0</v>
      </c>
      <c r="L2047" s="24">
        <f t="shared" ca="1" si="194"/>
        <v>14648</v>
      </c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</row>
    <row r="2048" spans="1:44" x14ac:dyDescent="0.2">
      <c r="A2048" s="15">
        <f>Daten!A2048</f>
        <v>80203</v>
      </c>
      <c r="B2048" s="8" t="str">
        <f>Daten!B2048</f>
        <v>Au</v>
      </c>
      <c r="C2048" s="15">
        <f t="shared" si="189"/>
        <v>8</v>
      </c>
      <c r="D2048" s="9">
        <f>Daten!E2048</f>
        <v>1741</v>
      </c>
      <c r="E2048" s="10">
        <f>Daten!D2048</f>
        <v>0</v>
      </c>
      <c r="F2048" s="9">
        <f t="shared" si="190"/>
        <v>2806.3880597014927</v>
      </c>
      <c r="H2048" s="26">
        <f t="shared" ca="1" si="191"/>
        <v>9763</v>
      </c>
      <c r="I2048" s="8">
        <f t="shared" ca="1" si="192"/>
        <v>81</v>
      </c>
      <c r="J2048" s="26">
        <f ca="1">IF(I2048=0,0,COUNTIF(I$19:$I2048,C2048*10+1))</f>
        <v>32</v>
      </c>
      <c r="K2048" s="21">
        <f t="shared" ca="1" si="193"/>
        <v>0</v>
      </c>
      <c r="L2048" s="24">
        <f t="shared" ca="1" si="194"/>
        <v>9763</v>
      </c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</row>
    <row r="2049" spans="1:44" x14ac:dyDescent="0.2">
      <c r="A2049" s="15">
        <f>Daten!A2049</f>
        <v>80204</v>
      </c>
      <c r="B2049" s="8" t="str">
        <f>Daten!B2049</f>
        <v>Bezau</v>
      </c>
      <c r="C2049" s="15">
        <f t="shared" si="189"/>
        <v>8</v>
      </c>
      <c r="D2049" s="9">
        <f>Daten!E2049</f>
        <v>2017</v>
      </c>
      <c r="E2049" s="10">
        <f>Daten!D2049</f>
        <v>0</v>
      </c>
      <c r="F2049" s="9">
        <f t="shared" si="190"/>
        <v>3251.2835820895521</v>
      </c>
      <c r="H2049" s="26">
        <f t="shared" ca="1" si="191"/>
        <v>11311</v>
      </c>
      <c r="I2049" s="8">
        <f t="shared" ca="1" si="192"/>
        <v>81</v>
      </c>
      <c r="J2049" s="26">
        <f ca="1">IF(I2049=0,0,COUNTIF(I$19:$I2049,C2049*10+1))</f>
        <v>33</v>
      </c>
      <c r="K2049" s="21">
        <f t="shared" ca="1" si="193"/>
        <v>0</v>
      </c>
      <c r="L2049" s="24">
        <f t="shared" ca="1" si="194"/>
        <v>11311</v>
      </c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</row>
    <row r="2050" spans="1:44" x14ac:dyDescent="0.2">
      <c r="A2050" s="15">
        <f>Daten!A2050</f>
        <v>80205</v>
      </c>
      <c r="B2050" s="8" t="str">
        <f>Daten!B2050</f>
        <v>Bildstein</v>
      </c>
      <c r="C2050" s="15">
        <f t="shared" si="189"/>
        <v>8</v>
      </c>
      <c r="D2050" s="9">
        <f>Daten!E2050</f>
        <v>782</v>
      </c>
      <c r="E2050" s="10">
        <f>Daten!D2050</f>
        <v>0</v>
      </c>
      <c r="F2050" s="9">
        <f t="shared" si="190"/>
        <v>1260.5373134328358</v>
      </c>
      <c r="H2050" s="26">
        <f t="shared" ca="1" si="191"/>
        <v>4385</v>
      </c>
      <c r="I2050" s="8">
        <f t="shared" ca="1" si="192"/>
        <v>81</v>
      </c>
      <c r="J2050" s="26">
        <f ca="1">IF(I2050=0,0,COUNTIF(I$19:$I2050,C2050*10+1))</f>
        <v>34</v>
      </c>
      <c r="K2050" s="21">
        <f t="shared" ca="1" si="193"/>
        <v>0</v>
      </c>
      <c r="L2050" s="24">
        <f t="shared" ca="1" si="194"/>
        <v>4385</v>
      </c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</row>
    <row r="2051" spans="1:44" x14ac:dyDescent="0.2">
      <c r="A2051" s="15">
        <f>Daten!A2051</f>
        <v>80206</v>
      </c>
      <c r="B2051" s="8" t="str">
        <f>Daten!B2051</f>
        <v>Bizau</v>
      </c>
      <c r="C2051" s="15">
        <f t="shared" si="189"/>
        <v>8</v>
      </c>
      <c r="D2051" s="9">
        <f>Daten!E2051</f>
        <v>1126</v>
      </c>
      <c r="E2051" s="10">
        <f>Daten!D2051</f>
        <v>0</v>
      </c>
      <c r="F2051" s="9">
        <f t="shared" si="190"/>
        <v>1815.044776119403</v>
      </c>
      <c r="H2051" s="26">
        <f t="shared" ca="1" si="191"/>
        <v>6314</v>
      </c>
      <c r="I2051" s="8">
        <f t="shared" ca="1" si="192"/>
        <v>81</v>
      </c>
      <c r="J2051" s="26">
        <f ca="1">IF(I2051=0,0,COUNTIF(I$19:$I2051,C2051*10+1))</f>
        <v>35</v>
      </c>
      <c r="K2051" s="21">
        <f t="shared" ca="1" si="193"/>
        <v>0</v>
      </c>
      <c r="L2051" s="24">
        <f t="shared" ca="1" si="194"/>
        <v>6314</v>
      </c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</row>
    <row r="2052" spans="1:44" x14ac:dyDescent="0.2">
      <c r="A2052" s="15">
        <f>Daten!A2052</f>
        <v>80207</v>
      </c>
      <c r="B2052" s="8" t="str">
        <f>Daten!B2052</f>
        <v>Bregenz</v>
      </c>
      <c r="C2052" s="15">
        <f t="shared" si="189"/>
        <v>8</v>
      </c>
      <c r="D2052" s="9">
        <f>Daten!E2052</f>
        <v>29769</v>
      </c>
      <c r="E2052" s="10">
        <f>Daten!D2052</f>
        <v>0</v>
      </c>
      <c r="F2052" s="9">
        <f t="shared" si="190"/>
        <v>59538</v>
      </c>
      <c r="H2052" s="26">
        <f t="shared" ca="1" si="191"/>
        <v>207131</v>
      </c>
      <c r="I2052" s="8">
        <f t="shared" ca="1" si="192"/>
        <v>81</v>
      </c>
      <c r="J2052" s="26">
        <f ca="1">IF(I2052=0,0,COUNTIF(I$19:$I2052,C2052*10+1))</f>
        <v>36</v>
      </c>
      <c r="K2052" s="21">
        <f t="shared" ca="1" si="193"/>
        <v>0</v>
      </c>
      <c r="L2052" s="24">
        <f t="shared" ca="1" si="194"/>
        <v>207131</v>
      </c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</row>
    <row r="2053" spans="1:44" x14ac:dyDescent="0.2">
      <c r="A2053" s="15">
        <f>Daten!A2053</f>
        <v>80208</v>
      </c>
      <c r="B2053" s="8" t="str">
        <f>Daten!B2053</f>
        <v>Buch</v>
      </c>
      <c r="C2053" s="15">
        <f t="shared" si="189"/>
        <v>8</v>
      </c>
      <c r="D2053" s="9">
        <f>Daten!E2053</f>
        <v>593</v>
      </c>
      <c r="E2053" s="10">
        <f>Daten!D2053</f>
        <v>0</v>
      </c>
      <c r="F2053" s="9">
        <f t="shared" si="190"/>
        <v>955.88059701492534</v>
      </c>
      <c r="H2053" s="26">
        <f t="shared" ca="1" si="191"/>
        <v>3325</v>
      </c>
      <c r="I2053" s="8">
        <f t="shared" ca="1" si="192"/>
        <v>81</v>
      </c>
      <c r="J2053" s="26">
        <f ca="1">IF(I2053=0,0,COUNTIF(I$19:$I2053,C2053*10+1))</f>
        <v>37</v>
      </c>
      <c r="K2053" s="21">
        <f t="shared" ca="1" si="193"/>
        <v>0</v>
      </c>
      <c r="L2053" s="24">
        <f t="shared" ca="1" si="194"/>
        <v>3325</v>
      </c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</row>
    <row r="2054" spans="1:44" x14ac:dyDescent="0.2">
      <c r="A2054" s="15">
        <f>Daten!A2054</f>
        <v>80209</v>
      </c>
      <c r="B2054" s="8" t="str">
        <f>Daten!B2054</f>
        <v>Damüls</v>
      </c>
      <c r="C2054" s="15">
        <f t="shared" si="189"/>
        <v>8</v>
      </c>
      <c r="D2054" s="9">
        <f>Daten!E2054</f>
        <v>305</v>
      </c>
      <c r="E2054" s="10">
        <f>Daten!D2054</f>
        <v>0</v>
      </c>
      <c r="F2054" s="9">
        <f t="shared" si="190"/>
        <v>491.64179104477614</v>
      </c>
      <c r="H2054" s="26">
        <f t="shared" ca="1" si="191"/>
        <v>1710</v>
      </c>
      <c r="I2054" s="8">
        <f t="shared" ca="1" si="192"/>
        <v>81</v>
      </c>
      <c r="J2054" s="26">
        <f ca="1">IF(I2054=0,0,COUNTIF(I$19:$I2054,C2054*10+1))</f>
        <v>38</v>
      </c>
      <c r="K2054" s="21">
        <f t="shared" ca="1" si="193"/>
        <v>0</v>
      </c>
      <c r="L2054" s="24">
        <f t="shared" ca="1" si="194"/>
        <v>1710</v>
      </c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</row>
    <row r="2055" spans="1:44" x14ac:dyDescent="0.2">
      <c r="A2055" s="15">
        <f>Daten!A2055</f>
        <v>80210</v>
      </c>
      <c r="B2055" s="8" t="str">
        <f>Daten!B2055</f>
        <v>Doren</v>
      </c>
      <c r="C2055" s="15">
        <f t="shared" si="189"/>
        <v>8</v>
      </c>
      <c r="D2055" s="9">
        <f>Daten!E2055</f>
        <v>1030</v>
      </c>
      <c r="E2055" s="10">
        <f>Daten!D2055</f>
        <v>0</v>
      </c>
      <c r="F2055" s="9">
        <f t="shared" si="190"/>
        <v>1660.2985074626865</v>
      </c>
      <c r="H2055" s="26">
        <f t="shared" ca="1" si="191"/>
        <v>5776</v>
      </c>
      <c r="I2055" s="8">
        <f t="shared" ca="1" si="192"/>
        <v>81</v>
      </c>
      <c r="J2055" s="26">
        <f ca="1">IF(I2055=0,0,COUNTIF(I$19:$I2055,C2055*10+1))</f>
        <v>39</v>
      </c>
      <c r="K2055" s="21">
        <f t="shared" ca="1" si="193"/>
        <v>0</v>
      </c>
      <c r="L2055" s="24">
        <f t="shared" ca="1" si="194"/>
        <v>5776</v>
      </c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</row>
    <row r="2056" spans="1:44" x14ac:dyDescent="0.2">
      <c r="A2056" s="15">
        <f>Daten!A2056</f>
        <v>80211</v>
      </c>
      <c r="B2056" s="8" t="str">
        <f>Daten!B2056</f>
        <v>Egg</v>
      </c>
      <c r="C2056" s="15">
        <f t="shared" si="189"/>
        <v>8</v>
      </c>
      <c r="D2056" s="9">
        <f>Daten!E2056</f>
        <v>3549</v>
      </c>
      <c r="E2056" s="10">
        <f>Daten!D2056</f>
        <v>0</v>
      </c>
      <c r="F2056" s="9">
        <f t="shared" si="190"/>
        <v>5720.7761194029854</v>
      </c>
      <c r="H2056" s="26">
        <f t="shared" ca="1" si="191"/>
        <v>19902</v>
      </c>
      <c r="I2056" s="8">
        <f t="shared" ca="1" si="192"/>
        <v>81</v>
      </c>
      <c r="J2056" s="26">
        <f ca="1">IF(I2056=0,0,COUNTIF(I$19:$I2056,C2056*10+1))</f>
        <v>40</v>
      </c>
      <c r="K2056" s="21">
        <f t="shared" ca="1" si="193"/>
        <v>0</v>
      </c>
      <c r="L2056" s="24">
        <f t="shared" ca="1" si="194"/>
        <v>19902</v>
      </c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</row>
    <row r="2057" spans="1:44" x14ac:dyDescent="0.2">
      <c r="A2057" s="15">
        <f>Daten!A2057</f>
        <v>80212</v>
      </c>
      <c r="B2057" s="8" t="str">
        <f>Daten!B2057</f>
        <v>Eichenberg</v>
      </c>
      <c r="C2057" s="15">
        <f t="shared" si="189"/>
        <v>8</v>
      </c>
      <c r="D2057" s="9">
        <f>Daten!E2057</f>
        <v>416</v>
      </c>
      <c r="E2057" s="10">
        <f>Daten!D2057</f>
        <v>0</v>
      </c>
      <c r="F2057" s="9">
        <f t="shared" si="190"/>
        <v>670.56716417910445</v>
      </c>
      <c r="H2057" s="26">
        <f t="shared" ca="1" si="191"/>
        <v>2333</v>
      </c>
      <c r="I2057" s="8">
        <f t="shared" ca="1" si="192"/>
        <v>81</v>
      </c>
      <c r="J2057" s="26">
        <f ca="1">IF(I2057=0,0,COUNTIF(I$19:$I2057,C2057*10+1))</f>
        <v>41</v>
      </c>
      <c r="K2057" s="21">
        <f t="shared" ca="1" si="193"/>
        <v>0</v>
      </c>
      <c r="L2057" s="24">
        <f t="shared" ca="1" si="194"/>
        <v>2333</v>
      </c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</row>
    <row r="2058" spans="1:44" x14ac:dyDescent="0.2">
      <c r="A2058" s="15">
        <f>Daten!A2058</f>
        <v>80213</v>
      </c>
      <c r="B2058" s="8" t="str">
        <f>Daten!B2058</f>
        <v>Fußach</v>
      </c>
      <c r="C2058" s="15">
        <f t="shared" si="189"/>
        <v>8</v>
      </c>
      <c r="D2058" s="9">
        <f>Daten!E2058</f>
        <v>3908</v>
      </c>
      <c r="E2058" s="10">
        <f>Daten!D2058</f>
        <v>0</v>
      </c>
      <c r="F2058" s="9">
        <f t="shared" si="190"/>
        <v>6299.4626865671644</v>
      </c>
      <c r="H2058" s="26">
        <f t="shared" ca="1" si="191"/>
        <v>21916</v>
      </c>
      <c r="I2058" s="8">
        <f t="shared" ca="1" si="192"/>
        <v>81</v>
      </c>
      <c r="J2058" s="26">
        <f ca="1">IF(I2058=0,0,COUNTIF(I$19:$I2058,C2058*10+1))</f>
        <v>42</v>
      </c>
      <c r="K2058" s="21">
        <f t="shared" ca="1" si="193"/>
        <v>0</v>
      </c>
      <c r="L2058" s="24">
        <f t="shared" ca="1" si="194"/>
        <v>21916</v>
      </c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</row>
    <row r="2059" spans="1:44" x14ac:dyDescent="0.2">
      <c r="A2059" s="15">
        <f>Daten!A2059</f>
        <v>80214</v>
      </c>
      <c r="B2059" s="8" t="str">
        <f>Daten!B2059</f>
        <v>Gaißau</v>
      </c>
      <c r="C2059" s="15">
        <f t="shared" si="189"/>
        <v>8</v>
      </c>
      <c r="D2059" s="9">
        <f>Daten!E2059</f>
        <v>1848</v>
      </c>
      <c r="E2059" s="10">
        <f>Daten!D2059</f>
        <v>0</v>
      </c>
      <c r="F2059" s="9">
        <f t="shared" si="190"/>
        <v>2978.8656716417909</v>
      </c>
      <c r="H2059" s="26">
        <f t="shared" ca="1" si="191"/>
        <v>10363</v>
      </c>
      <c r="I2059" s="8">
        <f t="shared" ca="1" si="192"/>
        <v>81</v>
      </c>
      <c r="J2059" s="26">
        <f ca="1">IF(I2059=0,0,COUNTIF(I$19:$I2059,C2059*10+1))</f>
        <v>43</v>
      </c>
      <c r="K2059" s="21">
        <f t="shared" ca="1" si="193"/>
        <v>0</v>
      </c>
      <c r="L2059" s="24">
        <f t="shared" ca="1" si="194"/>
        <v>10363</v>
      </c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</row>
    <row r="2060" spans="1:44" x14ac:dyDescent="0.2">
      <c r="A2060" s="15">
        <f>Daten!A2060</f>
        <v>80215</v>
      </c>
      <c r="B2060" s="8" t="str">
        <f>Daten!B2060</f>
        <v>Hard</v>
      </c>
      <c r="C2060" s="15">
        <f t="shared" si="189"/>
        <v>8</v>
      </c>
      <c r="D2060" s="9">
        <f>Daten!E2060</f>
        <v>13600</v>
      </c>
      <c r="E2060" s="10">
        <f>Daten!D2060</f>
        <v>0</v>
      </c>
      <c r="F2060" s="9">
        <f t="shared" si="190"/>
        <v>22666.666666666664</v>
      </c>
      <c r="H2060" s="26">
        <f t="shared" ca="1" si="191"/>
        <v>78857</v>
      </c>
      <c r="I2060" s="8">
        <f t="shared" ca="1" si="192"/>
        <v>81</v>
      </c>
      <c r="J2060" s="26">
        <f ca="1">IF(I2060=0,0,COUNTIF(I$19:$I2060,C2060*10+1))</f>
        <v>44</v>
      </c>
      <c r="K2060" s="21">
        <f t="shared" ca="1" si="193"/>
        <v>0</v>
      </c>
      <c r="L2060" s="24">
        <f t="shared" ca="1" si="194"/>
        <v>78857</v>
      </c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</row>
    <row r="2061" spans="1:44" x14ac:dyDescent="0.2">
      <c r="A2061" s="15">
        <f>Daten!A2061</f>
        <v>80216</v>
      </c>
      <c r="B2061" s="8" t="str">
        <f>Daten!B2061</f>
        <v>Hittisau</v>
      </c>
      <c r="C2061" s="15">
        <f t="shared" si="189"/>
        <v>8</v>
      </c>
      <c r="D2061" s="9">
        <f>Daten!E2061</f>
        <v>2031</v>
      </c>
      <c r="E2061" s="10">
        <f>Daten!D2061</f>
        <v>0</v>
      </c>
      <c r="F2061" s="9">
        <f t="shared" si="190"/>
        <v>3273.8507462686566</v>
      </c>
      <c r="H2061" s="26">
        <f t="shared" ca="1" si="191"/>
        <v>11390</v>
      </c>
      <c r="I2061" s="8">
        <f t="shared" ca="1" si="192"/>
        <v>81</v>
      </c>
      <c r="J2061" s="26">
        <f ca="1">IF(I2061=0,0,COUNTIF(I$19:$I2061,C2061*10+1))</f>
        <v>45</v>
      </c>
      <c r="K2061" s="21">
        <f t="shared" ca="1" si="193"/>
        <v>0</v>
      </c>
      <c r="L2061" s="24">
        <f t="shared" ca="1" si="194"/>
        <v>11390</v>
      </c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</row>
    <row r="2062" spans="1:44" x14ac:dyDescent="0.2">
      <c r="A2062" s="15">
        <f>Daten!A2062</f>
        <v>80217</v>
      </c>
      <c r="B2062" s="8" t="str">
        <f>Daten!B2062</f>
        <v>Höchst</v>
      </c>
      <c r="C2062" s="15">
        <f t="shared" si="189"/>
        <v>8</v>
      </c>
      <c r="D2062" s="9">
        <f>Daten!E2062</f>
        <v>8052</v>
      </c>
      <c r="E2062" s="10">
        <f>Daten!D2062</f>
        <v>0</v>
      </c>
      <c r="F2062" s="9">
        <f t="shared" si="190"/>
        <v>12979.343283582089</v>
      </c>
      <c r="H2062" s="26">
        <f t="shared" ca="1" si="191"/>
        <v>45155</v>
      </c>
      <c r="I2062" s="8">
        <f t="shared" ca="1" si="192"/>
        <v>81</v>
      </c>
      <c r="J2062" s="26">
        <f ca="1">IF(I2062=0,0,COUNTIF(I$19:$I2062,C2062*10+1))</f>
        <v>46</v>
      </c>
      <c r="K2062" s="21">
        <f t="shared" ca="1" si="193"/>
        <v>0</v>
      </c>
      <c r="L2062" s="24">
        <f t="shared" ca="1" si="194"/>
        <v>45155</v>
      </c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</row>
    <row r="2063" spans="1:44" x14ac:dyDescent="0.2">
      <c r="A2063" s="15">
        <f>Daten!A2063</f>
        <v>80218</v>
      </c>
      <c r="B2063" s="8" t="str">
        <f>Daten!B2063</f>
        <v>Hörbranz</v>
      </c>
      <c r="C2063" s="15">
        <f t="shared" si="189"/>
        <v>8</v>
      </c>
      <c r="D2063" s="9">
        <f>Daten!E2063</f>
        <v>6401</v>
      </c>
      <c r="E2063" s="10">
        <f>Daten!D2063</f>
        <v>0</v>
      </c>
      <c r="F2063" s="9">
        <f t="shared" si="190"/>
        <v>10318.029850746268</v>
      </c>
      <c r="H2063" s="26">
        <f t="shared" ca="1" si="191"/>
        <v>35896</v>
      </c>
      <c r="I2063" s="8">
        <f t="shared" ca="1" si="192"/>
        <v>81</v>
      </c>
      <c r="J2063" s="26">
        <f ca="1">IF(I2063=0,0,COUNTIF(I$19:$I2063,C2063*10+1))</f>
        <v>47</v>
      </c>
      <c r="K2063" s="21">
        <f t="shared" ca="1" si="193"/>
        <v>0</v>
      </c>
      <c r="L2063" s="24">
        <f t="shared" ca="1" si="194"/>
        <v>35896</v>
      </c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</row>
    <row r="2064" spans="1:44" x14ac:dyDescent="0.2">
      <c r="A2064" s="15">
        <f>Daten!A2064</f>
        <v>80219</v>
      </c>
      <c r="B2064" s="8" t="str">
        <f>Daten!B2064</f>
        <v>Hohenweiler</v>
      </c>
      <c r="C2064" s="15">
        <f t="shared" si="189"/>
        <v>8</v>
      </c>
      <c r="D2064" s="9">
        <f>Daten!E2064</f>
        <v>1312</v>
      </c>
      <c r="E2064" s="10">
        <f>Daten!D2064</f>
        <v>0</v>
      </c>
      <c r="F2064" s="9">
        <f t="shared" si="190"/>
        <v>2114.8656716417909</v>
      </c>
      <c r="H2064" s="26">
        <f t="shared" ca="1" si="191"/>
        <v>7358</v>
      </c>
      <c r="I2064" s="8">
        <f t="shared" ca="1" si="192"/>
        <v>81</v>
      </c>
      <c r="J2064" s="26">
        <f ca="1">IF(I2064=0,0,COUNTIF(I$19:$I2064,C2064*10+1))</f>
        <v>48</v>
      </c>
      <c r="K2064" s="21">
        <f t="shared" ca="1" si="193"/>
        <v>0</v>
      </c>
      <c r="L2064" s="24">
        <f t="shared" ca="1" si="194"/>
        <v>7358</v>
      </c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</row>
    <row r="2065" spans="1:44" x14ac:dyDescent="0.2">
      <c r="A2065" s="15">
        <f>Daten!A2065</f>
        <v>80220</v>
      </c>
      <c r="B2065" s="8" t="str">
        <f>Daten!B2065</f>
        <v>Kennelbach</v>
      </c>
      <c r="C2065" s="15">
        <f t="shared" si="189"/>
        <v>8</v>
      </c>
      <c r="D2065" s="9">
        <f>Daten!E2065</f>
        <v>1949</v>
      </c>
      <c r="E2065" s="10">
        <f>Daten!D2065</f>
        <v>0</v>
      </c>
      <c r="F2065" s="9">
        <f t="shared" si="190"/>
        <v>3141.6716417910447</v>
      </c>
      <c r="H2065" s="26">
        <f t="shared" ca="1" si="191"/>
        <v>10930</v>
      </c>
      <c r="I2065" s="8">
        <f t="shared" ca="1" si="192"/>
        <v>81</v>
      </c>
      <c r="J2065" s="26">
        <f ca="1">IF(I2065=0,0,COUNTIF(I$19:$I2065,C2065*10+1))</f>
        <v>49</v>
      </c>
      <c r="K2065" s="21">
        <f t="shared" ca="1" si="193"/>
        <v>0</v>
      </c>
      <c r="L2065" s="24">
        <f t="shared" ca="1" si="194"/>
        <v>10930</v>
      </c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</row>
    <row r="2066" spans="1:44" x14ac:dyDescent="0.2">
      <c r="A2066" s="15">
        <f>Daten!A2066</f>
        <v>80221</v>
      </c>
      <c r="B2066" s="8" t="str">
        <f>Daten!B2066</f>
        <v>Krumbach</v>
      </c>
      <c r="C2066" s="15">
        <f t="shared" si="189"/>
        <v>8</v>
      </c>
      <c r="D2066" s="9">
        <f>Daten!E2066</f>
        <v>1030</v>
      </c>
      <c r="E2066" s="10">
        <f>Daten!D2066</f>
        <v>0</v>
      </c>
      <c r="F2066" s="9">
        <f t="shared" si="190"/>
        <v>1660.2985074626865</v>
      </c>
      <c r="H2066" s="26">
        <f t="shared" ca="1" si="191"/>
        <v>5776</v>
      </c>
      <c r="I2066" s="8">
        <f t="shared" ca="1" si="192"/>
        <v>81</v>
      </c>
      <c r="J2066" s="26">
        <f ca="1">IF(I2066=0,0,COUNTIF(I$19:$I2066,C2066*10+1))</f>
        <v>50</v>
      </c>
      <c r="K2066" s="21">
        <f t="shared" ca="1" si="193"/>
        <v>0</v>
      </c>
      <c r="L2066" s="24">
        <f t="shared" ca="1" si="194"/>
        <v>5776</v>
      </c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</row>
    <row r="2067" spans="1:44" x14ac:dyDescent="0.2">
      <c r="A2067" s="15">
        <f>Daten!A2067</f>
        <v>80222</v>
      </c>
      <c r="B2067" s="8" t="str">
        <f>Daten!B2067</f>
        <v>Langen bei Bregenz</v>
      </c>
      <c r="C2067" s="15">
        <f t="shared" ref="C2067:C2113" si="195">INT(A2067/10000)</f>
        <v>8</v>
      </c>
      <c r="D2067" s="9">
        <f>Daten!E2067</f>
        <v>1419</v>
      </c>
      <c r="E2067" s="10">
        <f>Daten!D2067</f>
        <v>0</v>
      </c>
      <c r="F2067" s="9">
        <f t="shared" ref="F2067:F2113" si="196">IF(AND(E2067=1,D2067&lt;=20000),D2067*2,IF(D2067&lt;=10000,D2067*(1+41/67),IF(D2067&lt;=20000,D2067*(1+2/3),IF(D2067&lt;=50000,D2067*(2),D2067*(2+1/3))))+IF(AND(D2067&gt;9000,D2067&lt;=10000),(D2067-9000)*(110/201),0)+IF(AND(D2067&gt;18000,D2067&lt;=20000),(D2067-18000)*(3+1/3),0)+IF(AND(D2067&gt;45000,D2067&lt;=50000),(D2067-45000)*(3+1/3),0))</f>
        <v>2287.3432835820895</v>
      </c>
      <c r="H2067" s="26">
        <f t="shared" ref="H2067:H2113" ca="1" si="197">ROUND(OFFSET($G$6,C2067,0)/OFFSET($F$6,C2067,0)*F2067,0)</f>
        <v>7958</v>
      </c>
      <c r="I2067" s="8">
        <f t="shared" ref="I2067:I2113" ca="1" si="198">IF(H2067&gt;0,C2067*10+1,0)</f>
        <v>81</v>
      </c>
      <c r="J2067" s="26">
        <f ca="1">IF(I2067=0,0,COUNTIF(I$19:$I2067,C2067*10+1))</f>
        <v>51</v>
      </c>
      <c r="K2067" s="21">
        <f t="shared" ref="K2067:K2113" ca="1" si="199">IF(J2067=1,OFFSET($G$6,C2067,0)-OFFSET($H$6,C2067,0),0)</f>
        <v>0</v>
      </c>
      <c r="L2067" s="24">
        <f t="shared" ref="L2067:L2113" ca="1" si="200">H2067+K2067</f>
        <v>7958</v>
      </c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</row>
    <row r="2068" spans="1:44" x14ac:dyDescent="0.2">
      <c r="A2068" s="15">
        <f>Daten!A2068</f>
        <v>80223</v>
      </c>
      <c r="B2068" s="8" t="str">
        <f>Daten!B2068</f>
        <v>Langenegg</v>
      </c>
      <c r="C2068" s="15">
        <f t="shared" si="195"/>
        <v>8</v>
      </c>
      <c r="D2068" s="9">
        <f>Daten!E2068</f>
        <v>1145</v>
      </c>
      <c r="E2068" s="10">
        <f>Daten!D2068</f>
        <v>0</v>
      </c>
      <c r="F2068" s="9">
        <f t="shared" si="196"/>
        <v>1845.6716417910447</v>
      </c>
      <c r="H2068" s="26">
        <f t="shared" ca="1" si="197"/>
        <v>6421</v>
      </c>
      <c r="I2068" s="8">
        <f t="shared" ca="1" si="198"/>
        <v>81</v>
      </c>
      <c r="J2068" s="26">
        <f ca="1">IF(I2068=0,0,COUNTIF(I$19:$I2068,C2068*10+1))</f>
        <v>52</v>
      </c>
      <c r="K2068" s="21">
        <f t="shared" ca="1" si="199"/>
        <v>0</v>
      </c>
      <c r="L2068" s="24">
        <f t="shared" ca="1" si="200"/>
        <v>6421</v>
      </c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</row>
    <row r="2069" spans="1:44" x14ac:dyDescent="0.2">
      <c r="A2069" s="15">
        <f>Daten!A2069</f>
        <v>80224</v>
      </c>
      <c r="B2069" s="8" t="str">
        <f>Daten!B2069</f>
        <v>Lauterach</v>
      </c>
      <c r="C2069" s="15">
        <f t="shared" si="195"/>
        <v>8</v>
      </c>
      <c r="D2069" s="9">
        <f>Daten!E2069</f>
        <v>10307</v>
      </c>
      <c r="E2069" s="10">
        <f>Daten!D2069</f>
        <v>0</v>
      </c>
      <c r="F2069" s="9">
        <f t="shared" si="196"/>
        <v>17178.333333333332</v>
      </c>
      <c r="H2069" s="26">
        <f t="shared" ca="1" si="197"/>
        <v>59763</v>
      </c>
      <c r="I2069" s="8">
        <f t="shared" ca="1" si="198"/>
        <v>81</v>
      </c>
      <c r="J2069" s="26">
        <f ca="1">IF(I2069=0,0,COUNTIF(I$19:$I2069,C2069*10+1))</f>
        <v>53</v>
      </c>
      <c r="K2069" s="21">
        <f t="shared" ca="1" si="199"/>
        <v>0</v>
      </c>
      <c r="L2069" s="24">
        <f t="shared" ca="1" si="200"/>
        <v>59763</v>
      </c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</row>
    <row r="2070" spans="1:44" x14ac:dyDescent="0.2">
      <c r="A2070" s="15">
        <f>Daten!A2070</f>
        <v>80225</v>
      </c>
      <c r="B2070" s="8" t="str">
        <f>Daten!B2070</f>
        <v>Lingenau</v>
      </c>
      <c r="C2070" s="15">
        <f t="shared" si="195"/>
        <v>8</v>
      </c>
      <c r="D2070" s="9">
        <f>Daten!E2070</f>
        <v>1498</v>
      </c>
      <c r="E2070" s="10">
        <f>Daten!D2070</f>
        <v>0</v>
      </c>
      <c r="F2070" s="9">
        <f t="shared" si="196"/>
        <v>2414.686567164179</v>
      </c>
      <c r="H2070" s="26">
        <f t="shared" ca="1" si="197"/>
        <v>8401</v>
      </c>
      <c r="I2070" s="8">
        <f t="shared" ca="1" si="198"/>
        <v>81</v>
      </c>
      <c r="J2070" s="26">
        <f ca="1">IF(I2070=0,0,COUNTIF(I$19:$I2070,C2070*10+1))</f>
        <v>54</v>
      </c>
      <c r="K2070" s="21">
        <f t="shared" ca="1" si="199"/>
        <v>0</v>
      </c>
      <c r="L2070" s="24">
        <f t="shared" ca="1" si="200"/>
        <v>8401</v>
      </c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</row>
    <row r="2071" spans="1:44" x14ac:dyDescent="0.2">
      <c r="A2071" s="15">
        <f>Daten!A2071</f>
        <v>80226</v>
      </c>
      <c r="B2071" s="8" t="str">
        <f>Daten!B2071</f>
        <v>Lochau</v>
      </c>
      <c r="C2071" s="15">
        <f t="shared" si="195"/>
        <v>8</v>
      </c>
      <c r="D2071" s="9">
        <f>Daten!E2071</f>
        <v>5778</v>
      </c>
      <c r="E2071" s="10">
        <f>Daten!D2071</f>
        <v>0</v>
      </c>
      <c r="F2071" s="9">
        <f t="shared" si="196"/>
        <v>9313.7910447761187</v>
      </c>
      <c r="H2071" s="26">
        <f t="shared" ca="1" si="197"/>
        <v>32402</v>
      </c>
      <c r="I2071" s="8">
        <f t="shared" ca="1" si="198"/>
        <v>81</v>
      </c>
      <c r="J2071" s="26">
        <f ca="1">IF(I2071=0,0,COUNTIF(I$19:$I2071,C2071*10+1))</f>
        <v>55</v>
      </c>
      <c r="K2071" s="21">
        <f t="shared" ca="1" si="199"/>
        <v>0</v>
      </c>
      <c r="L2071" s="24">
        <f t="shared" ca="1" si="200"/>
        <v>32402</v>
      </c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</row>
    <row r="2072" spans="1:44" x14ac:dyDescent="0.2">
      <c r="A2072" s="15">
        <f>Daten!A2072</f>
        <v>80227</v>
      </c>
      <c r="B2072" s="8" t="str">
        <f>Daten!B2072</f>
        <v>Mellau</v>
      </c>
      <c r="C2072" s="15">
        <f t="shared" si="195"/>
        <v>8</v>
      </c>
      <c r="D2072" s="9">
        <f>Daten!E2072</f>
        <v>1306</v>
      </c>
      <c r="E2072" s="10">
        <f>Daten!D2072</f>
        <v>0</v>
      </c>
      <c r="F2072" s="9">
        <f t="shared" si="196"/>
        <v>2105.1940298507461</v>
      </c>
      <c r="H2072" s="26">
        <f t="shared" ca="1" si="197"/>
        <v>7324</v>
      </c>
      <c r="I2072" s="8">
        <f t="shared" ca="1" si="198"/>
        <v>81</v>
      </c>
      <c r="J2072" s="26">
        <f ca="1">IF(I2072=0,0,COUNTIF(I$19:$I2072,C2072*10+1))</f>
        <v>56</v>
      </c>
      <c r="K2072" s="21">
        <f t="shared" ca="1" si="199"/>
        <v>0</v>
      </c>
      <c r="L2072" s="24">
        <f t="shared" ca="1" si="200"/>
        <v>7324</v>
      </c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</row>
    <row r="2073" spans="1:44" x14ac:dyDescent="0.2">
      <c r="A2073" s="15">
        <f>Daten!A2073</f>
        <v>80228</v>
      </c>
      <c r="B2073" s="8" t="str">
        <f>Daten!B2073</f>
        <v>Mittelberg</v>
      </c>
      <c r="C2073" s="15">
        <f t="shared" si="195"/>
        <v>8</v>
      </c>
      <c r="D2073" s="9">
        <f>Daten!E2073</f>
        <v>4983</v>
      </c>
      <c r="E2073" s="10">
        <f>Daten!D2073</f>
        <v>0</v>
      </c>
      <c r="F2073" s="9">
        <f t="shared" si="196"/>
        <v>8032.2985074626868</v>
      </c>
      <c r="H2073" s="26">
        <f t="shared" ca="1" si="197"/>
        <v>27944</v>
      </c>
      <c r="I2073" s="8">
        <f t="shared" ca="1" si="198"/>
        <v>81</v>
      </c>
      <c r="J2073" s="26">
        <f ca="1">IF(I2073=0,0,COUNTIF(I$19:$I2073,C2073*10+1))</f>
        <v>57</v>
      </c>
      <c r="K2073" s="21">
        <f t="shared" ca="1" si="199"/>
        <v>0</v>
      </c>
      <c r="L2073" s="24">
        <f t="shared" ca="1" si="200"/>
        <v>27944</v>
      </c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</row>
    <row r="2074" spans="1:44" x14ac:dyDescent="0.2">
      <c r="A2074" s="15">
        <f>Daten!A2074</f>
        <v>80229</v>
      </c>
      <c r="B2074" s="8" t="str">
        <f>Daten!B2074</f>
        <v>Möggers</v>
      </c>
      <c r="C2074" s="15">
        <f t="shared" si="195"/>
        <v>8</v>
      </c>
      <c r="D2074" s="9">
        <f>Daten!E2074</f>
        <v>530</v>
      </c>
      <c r="E2074" s="10">
        <f>Daten!D2074</f>
        <v>0</v>
      </c>
      <c r="F2074" s="9">
        <f t="shared" si="196"/>
        <v>854.32835820895525</v>
      </c>
      <c r="H2074" s="26">
        <f t="shared" ca="1" si="197"/>
        <v>2972</v>
      </c>
      <c r="I2074" s="8">
        <f t="shared" ca="1" si="198"/>
        <v>81</v>
      </c>
      <c r="J2074" s="26">
        <f ca="1">IF(I2074=0,0,COUNTIF(I$19:$I2074,C2074*10+1))</f>
        <v>58</v>
      </c>
      <c r="K2074" s="21">
        <f t="shared" ca="1" si="199"/>
        <v>0</v>
      </c>
      <c r="L2074" s="24">
        <f t="shared" ca="1" si="200"/>
        <v>2972</v>
      </c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</row>
    <row r="2075" spans="1:44" x14ac:dyDescent="0.2">
      <c r="A2075" s="15">
        <f>Daten!A2075</f>
        <v>80230</v>
      </c>
      <c r="B2075" s="8" t="str">
        <f>Daten!B2075</f>
        <v>Reuthe</v>
      </c>
      <c r="C2075" s="15">
        <f t="shared" si="195"/>
        <v>8</v>
      </c>
      <c r="D2075" s="9">
        <f>Daten!E2075</f>
        <v>660</v>
      </c>
      <c r="E2075" s="10">
        <f>Daten!D2075</f>
        <v>0</v>
      </c>
      <c r="F2075" s="9">
        <f t="shared" si="196"/>
        <v>1063.8805970149253</v>
      </c>
      <c r="H2075" s="26">
        <f t="shared" ca="1" si="197"/>
        <v>3701</v>
      </c>
      <c r="I2075" s="8">
        <f t="shared" ca="1" si="198"/>
        <v>81</v>
      </c>
      <c r="J2075" s="26">
        <f ca="1">IF(I2075=0,0,COUNTIF(I$19:$I2075,C2075*10+1))</f>
        <v>59</v>
      </c>
      <c r="K2075" s="21">
        <f t="shared" ca="1" si="199"/>
        <v>0</v>
      </c>
      <c r="L2075" s="24">
        <f t="shared" ca="1" si="200"/>
        <v>3701</v>
      </c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</row>
    <row r="2076" spans="1:44" x14ac:dyDescent="0.2">
      <c r="A2076" s="15">
        <f>Daten!A2076</f>
        <v>80231</v>
      </c>
      <c r="B2076" s="8" t="str">
        <f>Daten!B2076</f>
        <v>Riefensberg</v>
      </c>
      <c r="C2076" s="15">
        <f t="shared" si="195"/>
        <v>8</v>
      </c>
      <c r="D2076" s="9">
        <f>Daten!E2076</f>
        <v>1083</v>
      </c>
      <c r="E2076" s="10">
        <f>Daten!D2076</f>
        <v>0</v>
      </c>
      <c r="F2076" s="9">
        <f t="shared" si="196"/>
        <v>1745.7313432835822</v>
      </c>
      <c r="H2076" s="26">
        <f t="shared" ca="1" si="197"/>
        <v>6073</v>
      </c>
      <c r="I2076" s="8">
        <f t="shared" ca="1" si="198"/>
        <v>81</v>
      </c>
      <c r="J2076" s="26">
        <f ca="1">IF(I2076=0,0,COUNTIF(I$19:$I2076,C2076*10+1))</f>
        <v>60</v>
      </c>
      <c r="K2076" s="21">
        <f t="shared" ca="1" si="199"/>
        <v>0</v>
      </c>
      <c r="L2076" s="24">
        <f t="shared" ca="1" si="200"/>
        <v>6073</v>
      </c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</row>
    <row r="2077" spans="1:44" x14ac:dyDescent="0.2">
      <c r="A2077" s="15">
        <f>Daten!A2077</f>
        <v>80232</v>
      </c>
      <c r="B2077" s="8" t="str">
        <f>Daten!B2077</f>
        <v>Schnepfau</v>
      </c>
      <c r="C2077" s="15">
        <f t="shared" si="195"/>
        <v>8</v>
      </c>
      <c r="D2077" s="9">
        <f>Daten!E2077</f>
        <v>454</v>
      </c>
      <c r="E2077" s="10">
        <f>Daten!D2077</f>
        <v>0</v>
      </c>
      <c r="F2077" s="9">
        <f t="shared" si="196"/>
        <v>731.82089552238801</v>
      </c>
      <c r="H2077" s="26">
        <f t="shared" ca="1" si="197"/>
        <v>2546</v>
      </c>
      <c r="I2077" s="8">
        <f t="shared" ca="1" si="198"/>
        <v>81</v>
      </c>
      <c r="J2077" s="26">
        <f ca="1">IF(I2077=0,0,COUNTIF(I$19:$I2077,C2077*10+1))</f>
        <v>61</v>
      </c>
      <c r="K2077" s="21">
        <f t="shared" ca="1" si="199"/>
        <v>0</v>
      </c>
      <c r="L2077" s="24">
        <f t="shared" ca="1" si="200"/>
        <v>2546</v>
      </c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</row>
    <row r="2078" spans="1:44" x14ac:dyDescent="0.2">
      <c r="A2078" s="15">
        <f>Daten!A2078</f>
        <v>80233</v>
      </c>
      <c r="B2078" s="8" t="str">
        <f>Daten!B2078</f>
        <v>Schoppernau</v>
      </c>
      <c r="C2078" s="15">
        <f t="shared" si="195"/>
        <v>8</v>
      </c>
      <c r="D2078" s="9">
        <f>Daten!E2078</f>
        <v>942</v>
      </c>
      <c r="E2078" s="10">
        <f>Daten!D2078</f>
        <v>0</v>
      </c>
      <c r="F2078" s="9">
        <f t="shared" si="196"/>
        <v>1518.4477611940299</v>
      </c>
      <c r="H2078" s="26">
        <f t="shared" ca="1" si="197"/>
        <v>5283</v>
      </c>
      <c r="I2078" s="8">
        <f t="shared" ca="1" si="198"/>
        <v>81</v>
      </c>
      <c r="J2078" s="26">
        <f ca="1">IF(I2078=0,0,COUNTIF(I$19:$I2078,C2078*10+1))</f>
        <v>62</v>
      </c>
      <c r="K2078" s="21">
        <f t="shared" ca="1" si="199"/>
        <v>0</v>
      </c>
      <c r="L2078" s="24">
        <f t="shared" ca="1" si="200"/>
        <v>5283</v>
      </c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</row>
    <row r="2079" spans="1:44" x14ac:dyDescent="0.2">
      <c r="A2079" s="15">
        <f>Daten!A2079</f>
        <v>80234</v>
      </c>
      <c r="B2079" s="8" t="str">
        <f>Daten!B2079</f>
        <v>Schröcken</v>
      </c>
      <c r="C2079" s="15">
        <f t="shared" si="195"/>
        <v>8</v>
      </c>
      <c r="D2079" s="9">
        <f>Daten!E2079</f>
        <v>210</v>
      </c>
      <c r="E2079" s="10">
        <f>Daten!D2079</f>
        <v>0</v>
      </c>
      <c r="F2079" s="9">
        <f t="shared" si="196"/>
        <v>338.50746268656718</v>
      </c>
      <c r="H2079" s="26">
        <f t="shared" ca="1" si="197"/>
        <v>1178</v>
      </c>
      <c r="I2079" s="8">
        <f t="shared" ca="1" si="198"/>
        <v>81</v>
      </c>
      <c r="J2079" s="26">
        <f ca="1">IF(I2079=0,0,COUNTIF(I$19:$I2079,C2079*10+1))</f>
        <v>63</v>
      </c>
      <c r="K2079" s="21">
        <f t="shared" ca="1" si="199"/>
        <v>0</v>
      </c>
      <c r="L2079" s="24">
        <f t="shared" ca="1" si="200"/>
        <v>1178</v>
      </c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</row>
    <row r="2080" spans="1:44" x14ac:dyDescent="0.2">
      <c r="A2080" s="15">
        <f>Daten!A2080</f>
        <v>80235</v>
      </c>
      <c r="B2080" s="8" t="str">
        <f>Daten!B2080</f>
        <v>Schwarzach</v>
      </c>
      <c r="C2080" s="15">
        <f t="shared" si="195"/>
        <v>8</v>
      </c>
      <c r="D2080" s="9">
        <f>Daten!E2080</f>
        <v>3982</v>
      </c>
      <c r="E2080" s="10">
        <f>Daten!D2080</f>
        <v>0</v>
      </c>
      <c r="F2080" s="9">
        <f t="shared" si="196"/>
        <v>6418.746268656716</v>
      </c>
      <c r="H2080" s="26">
        <f t="shared" ca="1" si="197"/>
        <v>22331</v>
      </c>
      <c r="I2080" s="8">
        <f t="shared" ca="1" si="198"/>
        <v>81</v>
      </c>
      <c r="J2080" s="26">
        <f ca="1">IF(I2080=0,0,COUNTIF(I$19:$I2080,C2080*10+1))</f>
        <v>64</v>
      </c>
      <c r="K2080" s="21">
        <f t="shared" ca="1" si="199"/>
        <v>0</v>
      </c>
      <c r="L2080" s="24">
        <f t="shared" ca="1" si="200"/>
        <v>22331</v>
      </c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</row>
    <row r="2081" spans="1:44" x14ac:dyDescent="0.2">
      <c r="A2081" s="15">
        <f>Daten!A2081</f>
        <v>80236</v>
      </c>
      <c r="B2081" s="8" t="str">
        <f>Daten!B2081</f>
        <v>Schwarzenberg</v>
      </c>
      <c r="C2081" s="15">
        <f t="shared" si="195"/>
        <v>8</v>
      </c>
      <c r="D2081" s="9">
        <f>Daten!E2081</f>
        <v>1828</v>
      </c>
      <c r="E2081" s="10">
        <f>Daten!D2081</f>
        <v>0</v>
      </c>
      <c r="F2081" s="9">
        <f t="shared" si="196"/>
        <v>2946.6268656716416</v>
      </c>
      <c r="H2081" s="26">
        <f t="shared" ca="1" si="197"/>
        <v>10251</v>
      </c>
      <c r="I2081" s="8">
        <f t="shared" ca="1" si="198"/>
        <v>81</v>
      </c>
      <c r="J2081" s="26">
        <f ca="1">IF(I2081=0,0,COUNTIF(I$19:$I2081,C2081*10+1))</f>
        <v>65</v>
      </c>
      <c r="K2081" s="21">
        <f t="shared" ca="1" si="199"/>
        <v>0</v>
      </c>
      <c r="L2081" s="24">
        <f t="shared" ca="1" si="200"/>
        <v>10251</v>
      </c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</row>
    <row r="2082" spans="1:44" x14ac:dyDescent="0.2">
      <c r="A2082" s="15">
        <f>Daten!A2082</f>
        <v>80237</v>
      </c>
      <c r="B2082" s="8" t="str">
        <f>Daten!B2082</f>
        <v>Sibratsgfäll</v>
      </c>
      <c r="C2082" s="15">
        <f t="shared" si="195"/>
        <v>8</v>
      </c>
      <c r="D2082" s="9">
        <f>Daten!E2082</f>
        <v>407</v>
      </c>
      <c r="E2082" s="10">
        <f>Daten!D2082</f>
        <v>0</v>
      </c>
      <c r="F2082" s="9">
        <f t="shared" si="196"/>
        <v>656.05970149253733</v>
      </c>
      <c r="H2082" s="26">
        <f t="shared" ca="1" si="197"/>
        <v>2282</v>
      </c>
      <c r="I2082" s="8">
        <f t="shared" ca="1" si="198"/>
        <v>81</v>
      </c>
      <c r="J2082" s="26">
        <f ca="1">IF(I2082=0,0,COUNTIF(I$19:$I2082,C2082*10+1))</f>
        <v>66</v>
      </c>
      <c r="K2082" s="21">
        <f t="shared" ca="1" si="199"/>
        <v>0</v>
      </c>
      <c r="L2082" s="24">
        <f t="shared" ca="1" si="200"/>
        <v>2282</v>
      </c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</row>
    <row r="2083" spans="1:44" x14ac:dyDescent="0.2">
      <c r="A2083" s="15">
        <f>Daten!A2083</f>
        <v>80238</v>
      </c>
      <c r="B2083" s="8" t="str">
        <f>Daten!B2083</f>
        <v>Sulzberg</v>
      </c>
      <c r="C2083" s="15">
        <f t="shared" si="195"/>
        <v>8</v>
      </c>
      <c r="D2083" s="9">
        <f>Daten!E2083</f>
        <v>1833</v>
      </c>
      <c r="E2083" s="10">
        <f>Daten!D2083</f>
        <v>0</v>
      </c>
      <c r="F2083" s="9">
        <f t="shared" si="196"/>
        <v>2954.686567164179</v>
      </c>
      <c r="H2083" s="26">
        <f t="shared" ca="1" si="197"/>
        <v>10279</v>
      </c>
      <c r="I2083" s="8">
        <f t="shared" ca="1" si="198"/>
        <v>81</v>
      </c>
      <c r="J2083" s="26">
        <f ca="1">IF(I2083=0,0,COUNTIF(I$19:$I2083,C2083*10+1))</f>
        <v>67</v>
      </c>
      <c r="K2083" s="21">
        <f t="shared" ca="1" si="199"/>
        <v>0</v>
      </c>
      <c r="L2083" s="24">
        <f t="shared" ca="1" si="200"/>
        <v>10279</v>
      </c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</row>
    <row r="2084" spans="1:44" x14ac:dyDescent="0.2">
      <c r="A2084" s="15">
        <f>Daten!A2084</f>
        <v>80239</v>
      </c>
      <c r="B2084" s="8" t="str">
        <f>Daten!B2084</f>
        <v>Warth</v>
      </c>
      <c r="C2084" s="15">
        <f t="shared" si="195"/>
        <v>8</v>
      </c>
      <c r="D2084" s="9">
        <f>Daten!E2084</f>
        <v>166</v>
      </c>
      <c r="E2084" s="10">
        <f>Daten!D2084</f>
        <v>0</v>
      </c>
      <c r="F2084" s="9">
        <f t="shared" si="196"/>
        <v>267.58208955223881</v>
      </c>
      <c r="H2084" s="26">
        <f t="shared" ca="1" si="197"/>
        <v>931</v>
      </c>
      <c r="I2084" s="8">
        <f t="shared" ca="1" si="198"/>
        <v>81</v>
      </c>
      <c r="J2084" s="26">
        <f ca="1">IF(I2084=0,0,COUNTIF(I$19:$I2084,C2084*10+1))</f>
        <v>68</v>
      </c>
      <c r="K2084" s="21">
        <f t="shared" ca="1" si="199"/>
        <v>0</v>
      </c>
      <c r="L2084" s="24">
        <f t="shared" ca="1" si="200"/>
        <v>931</v>
      </c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</row>
    <row r="2085" spans="1:44" x14ac:dyDescent="0.2">
      <c r="A2085" s="15">
        <f>Daten!A2085</f>
        <v>80240</v>
      </c>
      <c r="B2085" s="8" t="str">
        <f>Daten!B2085</f>
        <v>Wolfurt</v>
      </c>
      <c r="C2085" s="15">
        <f t="shared" si="195"/>
        <v>8</v>
      </c>
      <c r="D2085" s="9">
        <f>Daten!E2085</f>
        <v>8454</v>
      </c>
      <c r="E2085" s="10">
        <f>Daten!D2085</f>
        <v>0</v>
      </c>
      <c r="F2085" s="9">
        <f t="shared" si="196"/>
        <v>13627.343283582089</v>
      </c>
      <c r="H2085" s="26">
        <f t="shared" ca="1" si="197"/>
        <v>47409</v>
      </c>
      <c r="I2085" s="8">
        <f t="shared" ca="1" si="198"/>
        <v>81</v>
      </c>
      <c r="J2085" s="26">
        <f ca="1">IF(I2085=0,0,COUNTIF(I$19:$I2085,C2085*10+1))</f>
        <v>69</v>
      </c>
      <c r="K2085" s="21">
        <f t="shared" ca="1" si="199"/>
        <v>0</v>
      </c>
      <c r="L2085" s="24">
        <f t="shared" ca="1" si="200"/>
        <v>47409</v>
      </c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</row>
    <row r="2086" spans="1:44" x14ac:dyDescent="0.2">
      <c r="A2086" s="15">
        <f>Daten!A2086</f>
        <v>80301</v>
      </c>
      <c r="B2086" s="8" t="str">
        <f>Daten!B2086</f>
        <v>Dornbirn</v>
      </c>
      <c r="C2086" s="15">
        <f t="shared" si="195"/>
        <v>8</v>
      </c>
      <c r="D2086" s="9">
        <f>Daten!E2086</f>
        <v>49517</v>
      </c>
      <c r="E2086" s="10">
        <f>Daten!D2086</f>
        <v>0</v>
      </c>
      <c r="F2086" s="9">
        <f t="shared" si="196"/>
        <v>114090.66666666667</v>
      </c>
      <c r="H2086" s="26">
        <f t="shared" ca="1" si="197"/>
        <v>396918</v>
      </c>
      <c r="I2086" s="8">
        <f t="shared" ca="1" si="198"/>
        <v>81</v>
      </c>
      <c r="J2086" s="26">
        <f ca="1">IF(I2086=0,0,COUNTIF(I$19:$I2086,C2086*10+1))</f>
        <v>70</v>
      </c>
      <c r="K2086" s="21">
        <f t="shared" ca="1" si="199"/>
        <v>0</v>
      </c>
      <c r="L2086" s="24">
        <f t="shared" ca="1" si="200"/>
        <v>396918</v>
      </c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</row>
    <row r="2087" spans="1:44" x14ac:dyDescent="0.2">
      <c r="A2087" s="15">
        <f>Daten!A2087</f>
        <v>80302</v>
      </c>
      <c r="B2087" s="8" t="str">
        <f>Daten!B2087</f>
        <v>Hohenems</v>
      </c>
      <c r="C2087" s="15">
        <f t="shared" si="195"/>
        <v>8</v>
      </c>
      <c r="D2087" s="9">
        <f>Daten!E2087</f>
        <v>16516</v>
      </c>
      <c r="E2087" s="10">
        <f>Daten!D2087</f>
        <v>0</v>
      </c>
      <c r="F2087" s="9">
        <f t="shared" si="196"/>
        <v>27526.666666666664</v>
      </c>
      <c r="H2087" s="26">
        <f t="shared" ca="1" si="197"/>
        <v>95764</v>
      </c>
      <c r="I2087" s="8">
        <f t="shared" ca="1" si="198"/>
        <v>81</v>
      </c>
      <c r="J2087" s="26">
        <f ca="1">IF(I2087=0,0,COUNTIF(I$19:$I2087,C2087*10+1))</f>
        <v>71</v>
      </c>
      <c r="K2087" s="21">
        <f t="shared" ca="1" si="199"/>
        <v>0</v>
      </c>
      <c r="L2087" s="24">
        <f t="shared" ca="1" si="200"/>
        <v>95764</v>
      </c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</row>
    <row r="2088" spans="1:44" x14ac:dyDescent="0.2">
      <c r="A2088" s="15">
        <f>Daten!A2088</f>
        <v>80303</v>
      </c>
      <c r="B2088" s="8" t="str">
        <f>Daten!B2088</f>
        <v>Lustenau</v>
      </c>
      <c r="C2088" s="15">
        <f t="shared" si="195"/>
        <v>8</v>
      </c>
      <c r="D2088" s="9">
        <f>Daten!E2088</f>
        <v>22907</v>
      </c>
      <c r="E2088" s="10">
        <f>Daten!D2088</f>
        <v>0</v>
      </c>
      <c r="F2088" s="9">
        <f t="shared" si="196"/>
        <v>45814</v>
      </c>
      <c r="H2088" s="26">
        <f t="shared" ca="1" si="197"/>
        <v>159386</v>
      </c>
      <c r="I2088" s="8">
        <f t="shared" ca="1" si="198"/>
        <v>81</v>
      </c>
      <c r="J2088" s="26">
        <f ca="1">IF(I2088=0,0,COUNTIF(I$19:$I2088,C2088*10+1))</f>
        <v>72</v>
      </c>
      <c r="K2088" s="21">
        <f t="shared" ca="1" si="199"/>
        <v>0</v>
      </c>
      <c r="L2088" s="24">
        <f t="shared" ca="1" si="200"/>
        <v>159386</v>
      </c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</row>
    <row r="2089" spans="1:44" x14ac:dyDescent="0.2">
      <c r="A2089" s="15">
        <f>Daten!A2089</f>
        <v>80401</v>
      </c>
      <c r="B2089" s="8" t="str">
        <f>Daten!B2089</f>
        <v>Altach</v>
      </c>
      <c r="C2089" s="15">
        <f t="shared" si="195"/>
        <v>8</v>
      </c>
      <c r="D2089" s="9">
        <f>Daten!E2089</f>
        <v>6724</v>
      </c>
      <c r="E2089" s="10">
        <f>Daten!D2089</f>
        <v>0</v>
      </c>
      <c r="F2089" s="9">
        <f t="shared" si="196"/>
        <v>10838.686567164179</v>
      </c>
      <c r="H2089" s="26">
        <f t="shared" ca="1" si="197"/>
        <v>37707</v>
      </c>
      <c r="I2089" s="8">
        <f t="shared" ca="1" si="198"/>
        <v>81</v>
      </c>
      <c r="J2089" s="26">
        <f ca="1">IF(I2089=0,0,COUNTIF(I$19:$I2089,C2089*10+1))</f>
        <v>73</v>
      </c>
      <c r="K2089" s="21">
        <f t="shared" ca="1" si="199"/>
        <v>0</v>
      </c>
      <c r="L2089" s="24">
        <f t="shared" ca="1" si="200"/>
        <v>37707</v>
      </c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</row>
    <row r="2090" spans="1:44" x14ac:dyDescent="0.2">
      <c r="A2090" s="15">
        <f>Daten!A2090</f>
        <v>80402</v>
      </c>
      <c r="B2090" s="8" t="str">
        <f>Daten!B2090</f>
        <v>Düns</v>
      </c>
      <c r="C2090" s="15">
        <f t="shared" si="195"/>
        <v>8</v>
      </c>
      <c r="D2090" s="9">
        <f>Daten!E2090</f>
        <v>407</v>
      </c>
      <c r="E2090" s="10">
        <f>Daten!D2090</f>
        <v>0</v>
      </c>
      <c r="F2090" s="9">
        <f t="shared" si="196"/>
        <v>656.05970149253733</v>
      </c>
      <c r="H2090" s="26">
        <f t="shared" ca="1" si="197"/>
        <v>2282</v>
      </c>
      <c r="I2090" s="8">
        <f t="shared" ca="1" si="198"/>
        <v>81</v>
      </c>
      <c r="J2090" s="26">
        <f ca="1">IF(I2090=0,0,COUNTIF(I$19:$I2090,C2090*10+1))</f>
        <v>74</v>
      </c>
      <c r="K2090" s="21">
        <f t="shared" ca="1" si="199"/>
        <v>0</v>
      </c>
      <c r="L2090" s="24">
        <f t="shared" ca="1" si="200"/>
        <v>2282</v>
      </c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</row>
    <row r="2091" spans="1:44" x14ac:dyDescent="0.2">
      <c r="A2091" s="15">
        <f>Daten!A2091</f>
        <v>80403</v>
      </c>
      <c r="B2091" s="8" t="str">
        <f>Daten!B2091</f>
        <v>Dünserberg</v>
      </c>
      <c r="C2091" s="15">
        <f t="shared" si="195"/>
        <v>8</v>
      </c>
      <c r="D2091" s="9">
        <f>Daten!E2091</f>
        <v>150</v>
      </c>
      <c r="E2091" s="10">
        <f>Daten!D2091</f>
        <v>0</v>
      </c>
      <c r="F2091" s="9">
        <f t="shared" si="196"/>
        <v>241.79104477611941</v>
      </c>
      <c r="H2091" s="26">
        <f t="shared" ca="1" si="197"/>
        <v>841</v>
      </c>
      <c r="I2091" s="8">
        <f t="shared" ca="1" si="198"/>
        <v>81</v>
      </c>
      <c r="J2091" s="26">
        <f ca="1">IF(I2091=0,0,COUNTIF(I$19:$I2091,C2091*10+1))</f>
        <v>75</v>
      </c>
      <c r="K2091" s="21">
        <f t="shared" ca="1" si="199"/>
        <v>0</v>
      </c>
      <c r="L2091" s="24">
        <f t="shared" ca="1" si="200"/>
        <v>841</v>
      </c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</row>
    <row r="2092" spans="1:44" x14ac:dyDescent="0.2">
      <c r="A2092" s="15">
        <f>Daten!A2092</f>
        <v>80404</v>
      </c>
      <c r="B2092" s="8" t="str">
        <f>Daten!B2092</f>
        <v>Feldkirch</v>
      </c>
      <c r="C2092" s="15">
        <f t="shared" si="195"/>
        <v>8</v>
      </c>
      <c r="D2092" s="9">
        <f>Daten!E2092</f>
        <v>33810</v>
      </c>
      <c r="E2092" s="10">
        <f>Daten!D2092</f>
        <v>0</v>
      </c>
      <c r="F2092" s="9">
        <f t="shared" si="196"/>
        <v>67620</v>
      </c>
      <c r="H2092" s="26">
        <f t="shared" ca="1" si="197"/>
        <v>235248</v>
      </c>
      <c r="I2092" s="8">
        <f t="shared" ca="1" si="198"/>
        <v>81</v>
      </c>
      <c r="J2092" s="26">
        <f ca="1">IF(I2092=0,0,COUNTIF(I$19:$I2092,C2092*10+1))</f>
        <v>76</v>
      </c>
      <c r="K2092" s="21">
        <f t="shared" ca="1" si="199"/>
        <v>0</v>
      </c>
      <c r="L2092" s="24">
        <f t="shared" ca="1" si="200"/>
        <v>235248</v>
      </c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</row>
    <row r="2093" spans="1:44" x14ac:dyDescent="0.2">
      <c r="A2093" s="15">
        <f>Daten!A2093</f>
        <v>80405</v>
      </c>
      <c r="B2093" s="8" t="str">
        <f>Daten!B2093</f>
        <v>Frastanz</v>
      </c>
      <c r="C2093" s="15">
        <f t="shared" si="195"/>
        <v>8</v>
      </c>
      <c r="D2093" s="9">
        <f>Daten!E2093</f>
        <v>6462</v>
      </c>
      <c r="E2093" s="10">
        <f>Daten!D2093</f>
        <v>0</v>
      </c>
      <c r="F2093" s="9">
        <f t="shared" si="196"/>
        <v>10416.358208955224</v>
      </c>
      <c r="H2093" s="26">
        <f t="shared" ca="1" si="197"/>
        <v>36238</v>
      </c>
      <c r="I2093" s="8">
        <f t="shared" ca="1" si="198"/>
        <v>81</v>
      </c>
      <c r="J2093" s="26">
        <f ca="1">IF(I2093=0,0,COUNTIF(I$19:$I2093,C2093*10+1))</f>
        <v>77</v>
      </c>
      <c r="K2093" s="21">
        <f t="shared" ca="1" si="199"/>
        <v>0</v>
      </c>
      <c r="L2093" s="24">
        <f t="shared" ca="1" si="200"/>
        <v>36238</v>
      </c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</row>
    <row r="2094" spans="1:44" x14ac:dyDescent="0.2">
      <c r="A2094" s="15">
        <f>Daten!A2094</f>
        <v>80406</v>
      </c>
      <c r="B2094" s="8" t="str">
        <f>Daten!B2094</f>
        <v>Fraxern</v>
      </c>
      <c r="C2094" s="15">
        <f t="shared" si="195"/>
        <v>8</v>
      </c>
      <c r="D2094" s="9">
        <f>Daten!E2094</f>
        <v>715</v>
      </c>
      <c r="E2094" s="10">
        <f>Daten!D2094</f>
        <v>0</v>
      </c>
      <c r="F2094" s="9">
        <f t="shared" si="196"/>
        <v>1152.5373134328358</v>
      </c>
      <c r="H2094" s="26">
        <f t="shared" ca="1" si="197"/>
        <v>4010</v>
      </c>
      <c r="I2094" s="8">
        <f t="shared" ca="1" si="198"/>
        <v>81</v>
      </c>
      <c r="J2094" s="26">
        <f ca="1">IF(I2094=0,0,COUNTIF(I$19:$I2094,C2094*10+1))</f>
        <v>78</v>
      </c>
      <c r="K2094" s="21">
        <f t="shared" ca="1" si="199"/>
        <v>0</v>
      </c>
      <c r="L2094" s="24">
        <f t="shared" ca="1" si="200"/>
        <v>4010</v>
      </c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</row>
    <row r="2095" spans="1:44" x14ac:dyDescent="0.2">
      <c r="A2095" s="15">
        <f>Daten!A2095</f>
        <v>80407</v>
      </c>
      <c r="B2095" s="8" t="str">
        <f>Daten!B2095</f>
        <v>Göfis</v>
      </c>
      <c r="C2095" s="15">
        <f t="shared" si="195"/>
        <v>8</v>
      </c>
      <c r="D2095" s="9">
        <f>Daten!E2095</f>
        <v>3304</v>
      </c>
      <c r="E2095" s="10">
        <f>Daten!D2095</f>
        <v>0</v>
      </c>
      <c r="F2095" s="9">
        <f t="shared" si="196"/>
        <v>5325.8507462686566</v>
      </c>
      <c r="H2095" s="26">
        <f t="shared" ca="1" si="197"/>
        <v>18528</v>
      </c>
      <c r="I2095" s="8">
        <f t="shared" ca="1" si="198"/>
        <v>81</v>
      </c>
      <c r="J2095" s="26">
        <f ca="1">IF(I2095=0,0,COUNTIF(I$19:$I2095,C2095*10+1))</f>
        <v>79</v>
      </c>
      <c r="K2095" s="21">
        <f t="shared" ca="1" si="199"/>
        <v>0</v>
      </c>
      <c r="L2095" s="24">
        <f t="shared" ca="1" si="200"/>
        <v>18528</v>
      </c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</row>
    <row r="2096" spans="1:44" x14ac:dyDescent="0.2">
      <c r="A2096" s="15">
        <f>Daten!A2096</f>
        <v>80408</v>
      </c>
      <c r="B2096" s="8" t="str">
        <f>Daten!B2096</f>
        <v>Götzis</v>
      </c>
      <c r="C2096" s="15">
        <f t="shared" si="195"/>
        <v>8</v>
      </c>
      <c r="D2096" s="9">
        <f>Daten!E2096</f>
        <v>11704</v>
      </c>
      <c r="E2096" s="10">
        <f>Daten!D2096</f>
        <v>0</v>
      </c>
      <c r="F2096" s="9">
        <f t="shared" si="196"/>
        <v>19506.666666666664</v>
      </c>
      <c r="H2096" s="26">
        <f t="shared" ca="1" si="197"/>
        <v>67863</v>
      </c>
      <c r="I2096" s="8">
        <f t="shared" ca="1" si="198"/>
        <v>81</v>
      </c>
      <c r="J2096" s="26">
        <f ca="1">IF(I2096=0,0,COUNTIF(I$19:$I2096,C2096*10+1))</f>
        <v>80</v>
      </c>
      <c r="K2096" s="21">
        <f t="shared" ca="1" si="199"/>
        <v>0</v>
      </c>
      <c r="L2096" s="24">
        <f t="shared" ca="1" si="200"/>
        <v>67863</v>
      </c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</row>
    <row r="2097" spans="1:44" x14ac:dyDescent="0.2">
      <c r="A2097" s="15">
        <f>Daten!A2097</f>
        <v>80409</v>
      </c>
      <c r="B2097" s="8" t="str">
        <f>Daten!B2097</f>
        <v>Klaus</v>
      </c>
      <c r="C2097" s="15">
        <f t="shared" si="195"/>
        <v>8</v>
      </c>
      <c r="D2097" s="9">
        <f>Daten!E2097</f>
        <v>3093</v>
      </c>
      <c r="E2097" s="10">
        <f>Daten!D2097</f>
        <v>0</v>
      </c>
      <c r="F2097" s="9">
        <f t="shared" si="196"/>
        <v>4985.7313432835817</v>
      </c>
      <c r="H2097" s="26">
        <f t="shared" ca="1" si="197"/>
        <v>17345</v>
      </c>
      <c r="I2097" s="8">
        <f t="shared" ca="1" si="198"/>
        <v>81</v>
      </c>
      <c r="J2097" s="26">
        <f ca="1">IF(I2097=0,0,COUNTIF(I$19:$I2097,C2097*10+1))</f>
        <v>81</v>
      </c>
      <c r="K2097" s="21">
        <f t="shared" ca="1" si="199"/>
        <v>0</v>
      </c>
      <c r="L2097" s="24">
        <f t="shared" ca="1" si="200"/>
        <v>17345</v>
      </c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</row>
    <row r="2098" spans="1:44" x14ac:dyDescent="0.2">
      <c r="A2098" s="15">
        <f>Daten!A2098</f>
        <v>80410</v>
      </c>
      <c r="B2098" s="8" t="str">
        <f>Daten!B2098</f>
        <v>Koblach</v>
      </c>
      <c r="C2098" s="15">
        <f t="shared" si="195"/>
        <v>8</v>
      </c>
      <c r="D2098" s="9">
        <f>Daten!E2098</f>
        <v>4626</v>
      </c>
      <c r="E2098" s="10">
        <f>Daten!D2098</f>
        <v>0</v>
      </c>
      <c r="F2098" s="9">
        <f t="shared" si="196"/>
        <v>7456.8358208955224</v>
      </c>
      <c r="H2098" s="26">
        <f t="shared" ca="1" si="197"/>
        <v>25942</v>
      </c>
      <c r="I2098" s="8">
        <f t="shared" ca="1" si="198"/>
        <v>81</v>
      </c>
      <c r="J2098" s="26">
        <f ca="1">IF(I2098=0,0,COUNTIF(I$19:$I2098,C2098*10+1))</f>
        <v>82</v>
      </c>
      <c r="K2098" s="21">
        <f t="shared" ca="1" si="199"/>
        <v>0</v>
      </c>
      <c r="L2098" s="24">
        <f t="shared" ca="1" si="200"/>
        <v>25942</v>
      </c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</row>
    <row r="2099" spans="1:44" x14ac:dyDescent="0.2">
      <c r="A2099" s="15">
        <f>Daten!A2099</f>
        <v>80411</v>
      </c>
      <c r="B2099" s="8" t="str">
        <f>Daten!B2099</f>
        <v>Laterns</v>
      </c>
      <c r="C2099" s="15">
        <f t="shared" si="195"/>
        <v>8</v>
      </c>
      <c r="D2099" s="9">
        <f>Daten!E2099</f>
        <v>665</v>
      </c>
      <c r="E2099" s="10">
        <f>Daten!D2099</f>
        <v>0</v>
      </c>
      <c r="F2099" s="9">
        <f t="shared" si="196"/>
        <v>1071.9402985074628</v>
      </c>
      <c r="H2099" s="26">
        <f t="shared" ca="1" si="197"/>
        <v>3729</v>
      </c>
      <c r="I2099" s="8">
        <f t="shared" ca="1" si="198"/>
        <v>81</v>
      </c>
      <c r="J2099" s="26">
        <f ca="1">IF(I2099=0,0,COUNTIF(I$19:$I2099,C2099*10+1))</f>
        <v>83</v>
      </c>
      <c r="K2099" s="21">
        <f t="shared" ca="1" si="199"/>
        <v>0</v>
      </c>
      <c r="L2099" s="24">
        <f t="shared" ca="1" si="200"/>
        <v>3729</v>
      </c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</row>
    <row r="2100" spans="1:44" x14ac:dyDescent="0.2">
      <c r="A2100" s="15">
        <f>Daten!A2100</f>
        <v>80412</v>
      </c>
      <c r="B2100" s="8" t="str">
        <f>Daten!B2100</f>
        <v>Mäder</v>
      </c>
      <c r="C2100" s="15">
        <f t="shared" si="195"/>
        <v>8</v>
      </c>
      <c r="D2100" s="9">
        <f>Daten!E2100</f>
        <v>4066</v>
      </c>
      <c r="E2100" s="10">
        <f>Daten!D2100</f>
        <v>0</v>
      </c>
      <c r="F2100" s="9">
        <f t="shared" si="196"/>
        <v>6554.1492537313434</v>
      </c>
      <c r="H2100" s="26">
        <f t="shared" ca="1" si="197"/>
        <v>22802</v>
      </c>
      <c r="I2100" s="8">
        <f t="shared" ca="1" si="198"/>
        <v>81</v>
      </c>
      <c r="J2100" s="26">
        <f ca="1">IF(I2100=0,0,COUNTIF(I$19:$I2100,C2100*10+1))</f>
        <v>84</v>
      </c>
      <c r="K2100" s="21">
        <f t="shared" ca="1" si="199"/>
        <v>0</v>
      </c>
      <c r="L2100" s="24">
        <f t="shared" ca="1" si="200"/>
        <v>22802</v>
      </c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</row>
    <row r="2101" spans="1:44" x14ac:dyDescent="0.2">
      <c r="A2101" s="15">
        <f>Daten!A2101</f>
        <v>80413</v>
      </c>
      <c r="B2101" s="8" t="str">
        <f>Daten!B2101</f>
        <v>Meiningen</v>
      </c>
      <c r="C2101" s="15">
        <f t="shared" si="195"/>
        <v>8</v>
      </c>
      <c r="D2101" s="9">
        <f>Daten!E2101</f>
        <v>2274</v>
      </c>
      <c r="E2101" s="10">
        <f>Daten!D2101</f>
        <v>0</v>
      </c>
      <c r="F2101" s="9">
        <f t="shared" si="196"/>
        <v>3665.5522388059703</v>
      </c>
      <c r="H2101" s="26">
        <f t="shared" ca="1" si="197"/>
        <v>12752</v>
      </c>
      <c r="I2101" s="8">
        <f t="shared" ca="1" si="198"/>
        <v>81</v>
      </c>
      <c r="J2101" s="26">
        <f ca="1">IF(I2101=0,0,COUNTIF(I$19:$I2101,C2101*10+1))</f>
        <v>85</v>
      </c>
      <c r="K2101" s="21">
        <f t="shared" ca="1" si="199"/>
        <v>0</v>
      </c>
      <c r="L2101" s="24">
        <f t="shared" ca="1" si="200"/>
        <v>12752</v>
      </c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</row>
    <row r="2102" spans="1:44" x14ac:dyDescent="0.2">
      <c r="A2102" s="15">
        <f>Daten!A2102</f>
        <v>80414</v>
      </c>
      <c r="B2102" s="8" t="str">
        <f>Daten!B2102</f>
        <v>Rankweil</v>
      </c>
      <c r="C2102" s="15">
        <f t="shared" si="195"/>
        <v>8</v>
      </c>
      <c r="D2102" s="9">
        <f>Daten!E2102</f>
        <v>11843</v>
      </c>
      <c r="E2102" s="10">
        <f>Daten!D2102</f>
        <v>0</v>
      </c>
      <c r="F2102" s="9">
        <f t="shared" si="196"/>
        <v>19738.333333333332</v>
      </c>
      <c r="H2102" s="26">
        <f t="shared" ca="1" si="197"/>
        <v>68669</v>
      </c>
      <c r="I2102" s="8">
        <f t="shared" ca="1" si="198"/>
        <v>81</v>
      </c>
      <c r="J2102" s="26">
        <f ca="1">IF(I2102=0,0,COUNTIF(I$19:$I2102,C2102*10+1))</f>
        <v>86</v>
      </c>
      <c r="K2102" s="21">
        <f t="shared" ca="1" si="199"/>
        <v>0</v>
      </c>
      <c r="L2102" s="24">
        <f t="shared" ca="1" si="200"/>
        <v>68669</v>
      </c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</row>
    <row r="2103" spans="1:44" x14ac:dyDescent="0.2">
      <c r="A2103" s="15">
        <f>Daten!A2103</f>
        <v>80415</v>
      </c>
      <c r="B2103" s="8" t="str">
        <f>Daten!B2103</f>
        <v>Röns</v>
      </c>
      <c r="C2103" s="15">
        <f t="shared" si="195"/>
        <v>8</v>
      </c>
      <c r="D2103" s="9">
        <f>Daten!E2103</f>
        <v>363</v>
      </c>
      <c r="E2103" s="10">
        <f>Daten!D2103</f>
        <v>0</v>
      </c>
      <c r="F2103" s="9">
        <f t="shared" si="196"/>
        <v>585.1343283582089</v>
      </c>
      <c r="H2103" s="26">
        <f t="shared" ca="1" si="197"/>
        <v>2036</v>
      </c>
      <c r="I2103" s="8">
        <f t="shared" ca="1" si="198"/>
        <v>81</v>
      </c>
      <c r="J2103" s="26">
        <f ca="1">IF(I2103=0,0,COUNTIF(I$19:$I2103,C2103*10+1))</f>
        <v>87</v>
      </c>
      <c r="K2103" s="21">
        <f t="shared" ca="1" si="199"/>
        <v>0</v>
      </c>
      <c r="L2103" s="24">
        <f t="shared" ca="1" si="200"/>
        <v>2036</v>
      </c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</row>
    <row r="2104" spans="1:44" x14ac:dyDescent="0.2">
      <c r="A2104" s="15">
        <f>Daten!A2104</f>
        <v>80416</v>
      </c>
      <c r="B2104" s="8" t="str">
        <f>Daten!B2104</f>
        <v>Röthis</v>
      </c>
      <c r="C2104" s="15">
        <f t="shared" si="195"/>
        <v>8</v>
      </c>
      <c r="D2104" s="9">
        <f>Daten!E2104</f>
        <v>1941</v>
      </c>
      <c r="E2104" s="10">
        <f>Daten!D2104</f>
        <v>0</v>
      </c>
      <c r="F2104" s="9">
        <f t="shared" si="196"/>
        <v>3128.7761194029849</v>
      </c>
      <c r="H2104" s="26">
        <f t="shared" ca="1" si="197"/>
        <v>10885</v>
      </c>
      <c r="I2104" s="8">
        <f t="shared" ca="1" si="198"/>
        <v>81</v>
      </c>
      <c r="J2104" s="26">
        <f ca="1">IF(I2104=0,0,COUNTIF(I$19:$I2104,C2104*10+1))</f>
        <v>88</v>
      </c>
      <c r="K2104" s="21">
        <f t="shared" ca="1" si="199"/>
        <v>0</v>
      </c>
      <c r="L2104" s="24">
        <f t="shared" ca="1" si="200"/>
        <v>10885</v>
      </c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</row>
    <row r="2105" spans="1:44" x14ac:dyDescent="0.2">
      <c r="A2105" s="15">
        <f>Daten!A2105</f>
        <v>80417</v>
      </c>
      <c r="B2105" s="8" t="str">
        <f>Daten!B2105</f>
        <v>Satteins</v>
      </c>
      <c r="C2105" s="15">
        <f t="shared" si="195"/>
        <v>8</v>
      </c>
      <c r="D2105" s="9">
        <f>Daten!E2105</f>
        <v>2727</v>
      </c>
      <c r="E2105" s="10">
        <f>Daten!D2105</f>
        <v>0</v>
      </c>
      <c r="F2105" s="9">
        <f t="shared" si="196"/>
        <v>4395.7611940298511</v>
      </c>
      <c r="H2105" s="26">
        <f t="shared" ca="1" si="197"/>
        <v>15293</v>
      </c>
      <c r="I2105" s="8">
        <f t="shared" ca="1" si="198"/>
        <v>81</v>
      </c>
      <c r="J2105" s="26">
        <f ca="1">IF(I2105=0,0,COUNTIF(I$19:$I2105,C2105*10+1))</f>
        <v>89</v>
      </c>
      <c r="K2105" s="21">
        <f t="shared" ca="1" si="199"/>
        <v>0</v>
      </c>
      <c r="L2105" s="24">
        <f t="shared" ca="1" si="200"/>
        <v>15293</v>
      </c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</row>
    <row r="2106" spans="1:44" x14ac:dyDescent="0.2">
      <c r="A2106" s="15">
        <f>Daten!A2106</f>
        <v>80418</v>
      </c>
      <c r="B2106" s="8" t="str">
        <f>Daten!B2106</f>
        <v>Schlins</v>
      </c>
      <c r="C2106" s="15">
        <f t="shared" si="195"/>
        <v>8</v>
      </c>
      <c r="D2106" s="9">
        <f>Daten!E2106</f>
        <v>2423</v>
      </c>
      <c r="E2106" s="10">
        <f>Daten!D2106</f>
        <v>0</v>
      </c>
      <c r="F2106" s="9">
        <f t="shared" si="196"/>
        <v>3905.7313432835822</v>
      </c>
      <c r="H2106" s="26">
        <f t="shared" ca="1" si="197"/>
        <v>13588</v>
      </c>
      <c r="I2106" s="8">
        <f t="shared" ca="1" si="198"/>
        <v>81</v>
      </c>
      <c r="J2106" s="26">
        <f ca="1">IF(I2106=0,0,COUNTIF(I$19:$I2106,C2106*10+1))</f>
        <v>90</v>
      </c>
      <c r="K2106" s="21">
        <f t="shared" ca="1" si="199"/>
        <v>0</v>
      </c>
      <c r="L2106" s="24">
        <f t="shared" ca="1" si="200"/>
        <v>13588</v>
      </c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</row>
    <row r="2107" spans="1:44" x14ac:dyDescent="0.2">
      <c r="A2107" s="15">
        <f>Daten!A2107</f>
        <v>80419</v>
      </c>
      <c r="B2107" s="8" t="str">
        <f>Daten!B2107</f>
        <v>Schnifis</v>
      </c>
      <c r="C2107" s="15">
        <f t="shared" si="195"/>
        <v>8</v>
      </c>
      <c r="D2107" s="9">
        <f>Daten!E2107</f>
        <v>802</v>
      </c>
      <c r="E2107" s="10">
        <f>Daten!D2107</f>
        <v>0</v>
      </c>
      <c r="F2107" s="9">
        <f t="shared" si="196"/>
        <v>1292.7761194029852</v>
      </c>
      <c r="H2107" s="26">
        <f t="shared" ca="1" si="197"/>
        <v>4498</v>
      </c>
      <c r="I2107" s="8">
        <f t="shared" ca="1" si="198"/>
        <v>81</v>
      </c>
      <c r="J2107" s="26">
        <f ca="1">IF(I2107=0,0,COUNTIF(I$19:$I2107,C2107*10+1))</f>
        <v>91</v>
      </c>
      <c r="K2107" s="21">
        <f t="shared" ca="1" si="199"/>
        <v>0</v>
      </c>
      <c r="L2107" s="24">
        <f t="shared" ca="1" si="200"/>
        <v>4498</v>
      </c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</row>
    <row r="2108" spans="1:44" x14ac:dyDescent="0.2">
      <c r="A2108" s="15">
        <f>Daten!A2108</f>
        <v>80420</v>
      </c>
      <c r="B2108" s="8" t="str">
        <f>Daten!B2108</f>
        <v>Sulz</v>
      </c>
      <c r="C2108" s="15">
        <f t="shared" si="195"/>
        <v>8</v>
      </c>
      <c r="D2108" s="9">
        <f>Daten!E2108</f>
        <v>2581</v>
      </c>
      <c r="E2108" s="10">
        <f>Daten!D2108</f>
        <v>0</v>
      </c>
      <c r="F2108" s="9">
        <f t="shared" si="196"/>
        <v>4160.4179104477607</v>
      </c>
      <c r="H2108" s="26">
        <f t="shared" ca="1" si="197"/>
        <v>14474</v>
      </c>
      <c r="I2108" s="8">
        <f t="shared" ca="1" si="198"/>
        <v>81</v>
      </c>
      <c r="J2108" s="26">
        <f ca="1">IF(I2108=0,0,COUNTIF(I$19:$I2108,C2108*10+1))</f>
        <v>92</v>
      </c>
      <c r="K2108" s="21">
        <f t="shared" ca="1" si="199"/>
        <v>0</v>
      </c>
      <c r="L2108" s="24">
        <f t="shared" ca="1" si="200"/>
        <v>14474</v>
      </c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</row>
    <row r="2109" spans="1:44" x14ac:dyDescent="0.2">
      <c r="A2109" s="15">
        <f>Daten!A2109</f>
        <v>80421</v>
      </c>
      <c r="B2109" s="8" t="str">
        <f>Daten!B2109</f>
        <v>Übersaxen</v>
      </c>
      <c r="C2109" s="15">
        <f t="shared" si="195"/>
        <v>8</v>
      </c>
      <c r="D2109" s="9">
        <f>Daten!E2109</f>
        <v>616</v>
      </c>
      <c r="E2109" s="10">
        <f>Daten!D2109</f>
        <v>0</v>
      </c>
      <c r="F2109" s="9">
        <f t="shared" si="196"/>
        <v>992.95522388059703</v>
      </c>
      <c r="H2109" s="26">
        <f t="shared" ca="1" si="197"/>
        <v>3454</v>
      </c>
      <c r="I2109" s="8">
        <f t="shared" ca="1" si="198"/>
        <v>81</v>
      </c>
      <c r="J2109" s="26">
        <f ca="1">IF(I2109=0,0,COUNTIF(I$19:$I2109,C2109*10+1))</f>
        <v>93</v>
      </c>
      <c r="K2109" s="21">
        <f t="shared" ca="1" si="199"/>
        <v>0</v>
      </c>
      <c r="L2109" s="24">
        <f t="shared" ca="1" si="200"/>
        <v>3454</v>
      </c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</row>
    <row r="2110" spans="1:44" x14ac:dyDescent="0.2">
      <c r="A2110" s="15">
        <f>Daten!A2110</f>
        <v>80422</v>
      </c>
      <c r="B2110" s="8" t="str">
        <f>Daten!B2110</f>
        <v>Viktorsberg</v>
      </c>
      <c r="C2110" s="15">
        <f t="shared" si="195"/>
        <v>8</v>
      </c>
      <c r="D2110" s="9">
        <f>Daten!E2110</f>
        <v>407</v>
      </c>
      <c r="E2110" s="10">
        <f>Daten!D2110</f>
        <v>0</v>
      </c>
      <c r="F2110" s="9">
        <f t="shared" si="196"/>
        <v>656.05970149253733</v>
      </c>
      <c r="H2110" s="26">
        <f t="shared" ca="1" si="197"/>
        <v>2282</v>
      </c>
      <c r="I2110" s="8">
        <f t="shared" ca="1" si="198"/>
        <v>81</v>
      </c>
      <c r="J2110" s="26">
        <f ca="1">IF(I2110=0,0,COUNTIF(I$19:$I2110,C2110*10+1))</f>
        <v>94</v>
      </c>
      <c r="K2110" s="21">
        <f t="shared" ca="1" si="199"/>
        <v>0</v>
      </c>
      <c r="L2110" s="24">
        <f t="shared" ca="1" si="200"/>
        <v>2282</v>
      </c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</row>
    <row r="2111" spans="1:44" x14ac:dyDescent="0.2">
      <c r="A2111" s="15">
        <f>Daten!A2111</f>
        <v>80423</v>
      </c>
      <c r="B2111" s="8" t="str">
        <f>Daten!B2111</f>
        <v>Weiler</v>
      </c>
      <c r="C2111" s="15">
        <f t="shared" si="195"/>
        <v>8</v>
      </c>
      <c r="D2111" s="9">
        <f>Daten!E2111</f>
        <v>2077</v>
      </c>
      <c r="E2111" s="10">
        <f>Daten!D2111</f>
        <v>0</v>
      </c>
      <c r="F2111" s="9">
        <f t="shared" si="196"/>
        <v>3348</v>
      </c>
      <c r="H2111" s="26">
        <f t="shared" ca="1" si="197"/>
        <v>11648</v>
      </c>
      <c r="I2111" s="8">
        <f t="shared" ca="1" si="198"/>
        <v>81</v>
      </c>
      <c r="J2111" s="26">
        <f ca="1">IF(I2111=0,0,COUNTIF(I$19:$I2111,C2111*10+1))</f>
        <v>95</v>
      </c>
      <c r="K2111" s="21">
        <f t="shared" ca="1" si="199"/>
        <v>0</v>
      </c>
      <c r="L2111" s="24">
        <f t="shared" ca="1" si="200"/>
        <v>11648</v>
      </c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</row>
    <row r="2112" spans="1:44" x14ac:dyDescent="0.2">
      <c r="A2112" s="15">
        <f>Daten!A2112</f>
        <v>80424</v>
      </c>
      <c r="B2112" s="8" t="str">
        <f>Daten!B2112</f>
        <v>Zwischenwasser</v>
      </c>
      <c r="C2112" s="15">
        <f t="shared" si="195"/>
        <v>8</v>
      </c>
      <c r="D2112" s="9">
        <f>Daten!E2112</f>
        <v>3236</v>
      </c>
      <c r="E2112" s="10">
        <f>Daten!D2112</f>
        <v>0</v>
      </c>
      <c r="F2112" s="9">
        <f t="shared" si="196"/>
        <v>5216.2388059701489</v>
      </c>
      <c r="H2112" s="26">
        <f t="shared" ca="1" si="197"/>
        <v>18147</v>
      </c>
      <c r="I2112" s="8">
        <f t="shared" ca="1" si="198"/>
        <v>81</v>
      </c>
      <c r="J2112" s="26">
        <f ca="1">IF(I2112=0,0,COUNTIF(I$19:$I2112,C2112*10+1))</f>
        <v>96</v>
      </c>
      <c r="K2112" s="21">
        <f t="shared" ca="1" si="199"/>
        <v>0</v>
      </c>
      <c r="L2112" s="24">
        <f t="shared" ca="1" si="200"/>
        <v>18147</v>
      </c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</row>
    <row r="2113" spans="1:44" x14ac:dyDescent="0.2">
      <c r="A2113" s="15">
        <f>Daten!A2113</f>
        <v>90001</v>
      </c>
      <c r="B2113" s="8" t="str">
        <f>Daten!B2113</f>
        <v>Wien</v>
      </c>
      <c r="C2113" s="15">
        <f t="shared" si="195"/>
        <v>9</v>
      </c>
      <c r="D2113" s="9">
        <f>Daten!E2113</f>
        <v>1893779</v>
      </c>
      <c r="E2113" s="10">
        <f>Daten!D2113</f>
        <v>0</v>
      </c>
      <c r="F2113" s="9">
        <f t="shared" si="196"/>
        <v>4418817.666666667</v>
      </c>
      <c r="H2113" s="26">
        <f t="shared" ca="1" si="197"/>
        <v>13903000</v>
      </c>
      <c r="I2113" s="8">
        <f t="shared" ca="1" si="198"/>
        <v>91</v>
      </c>
      <c r="J2113" s="26">
        <f ca="1">IF(I2113=0,0,COUNTIF(I$19:$I2113,C2113*10+1))</f>
        <v>1</v>
      </c>
      <c r="K2113" s="21">
        <f t="shared" ca="1" si="199"/>
        <v>0</v>
      </c>
      <c r="L2113" s="24">
        <f t="shared" ca="1" si="200"/>
        <v>13903000</v>
      </c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</row>
    <row r="2114" spans="1:44" x14ac:dyDescent="0.2">
      <c r="A2114" s="15"/>
      <c r="C2114" s="15"/>
      <c r="H2114" s="26"/>
      <c r="I2114" s="8"/>
      <c r="J2114" s="26"/>
      <c r="K2114" s="21"/>
      <c r="L2114" s="24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</row>
    <row r="2115" spans="1:44" x14ac:dyDescent="0.2">
      <c r="A2115" s="15"/>
      <c r="C2115" s="15"/>
      <c r="H2115" s="26"/>
      <c r="I2115" s="8"/>
      <c r="J2115" s="26"/>
      <c r="K2115" s="21"/>
      <c r="L2115" s="24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</row>
    <row r="2116" spans="1:44" x14ac:dyDescent="0.2">
      <c r="A2116" s="15"/>
      <c r="C2116" s="15"/>
      <c r="H2116" s="26"/>
      <c r="I2116" s="8"/>
      <c r="J2116" s="26"/>
      <c r="K2116" s="21"/>
      <c r="L2116" s="24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</row>
    <row r="2117" spans="1:44" x14ac:dyDescent="0.2">
      <c r="A2117" s="15"/>
      <c r="C2117" s="15"/>
      <c r="H2117" s="26"/>
      <c r="I2117" s="8"/>
      <c r="J2117" s="26"/>
      <c r="K2117" s="21"/>
      <c r="L2117" s="24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</row>
    <row r="2118" spans="1:44" x14ac:dyDescent="0.2">
      <c r="A2118" s="15"/>
      <c r="C2118" s="15"/>
      <c r="H2118" s="26"/>
      <c r="I2118" s="8"/>
      <c r="J2118" s="26"/>
      <c r="K2118" s="21"/>
      <c r="L2118" s="24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</row>
    <row r="2119" spans="1:44" x14ac:dyDescent="0.2">
      <c r="F2119" s="8"/>
      <c r="I2119" s="8"/>
      <c r="J2119" s="8"/>
      <c r="K2119" s="8"/>
      <c r="L2119" s="22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</row>
    <row r="2120" spans="1:44" x14ac:dyDescent="0.2">
      <c r="B2120" s="8" t="s">
        <v>0</v>
      </c>
      <c r="D2120" s="9">
        <f>SUM(D19:D2119)</f>
        <v>8851417</v>
      </c>
      <c r="E2120" s="16">
        <f>SUM(E19:E2119)</f>
        <v>14</v>
      </c>
      <c r="F2120" s="9">
        <f>SUM(F19:F2119)</f>
        <v>16670776.661691558</v>
      </c>
      <c r="G2120" s="9"/>
      <c r="H2120" s="9">
        <f ca="1">SUM(H19:H2119)</f>
        <v>52863000</v>
      </c>
      <c r="I2120" s="8"/>
      <c r="J2120" s="8"/>
      <c r="K2120" s="21">
        <f ca="1">SUM(K19:K2119)</f>
        <v>0</v>
      </c>
      <c r="L2120" s="24">
        <f ca="1">SUM(L19:L2119)</f>
        <v>52863000</v>
      </c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</row>
    <row r="2121" spans="1:44" x14ac:dyDescent="0.2">
      <c r="F2121" s="8"/>
      <c r="I2121" s="8"/>
      <c r="J2121" s="8"/>
      <c r="K2121" s="8"/>
      <c r="L2121" s="22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</row>
  </sheetData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5</vt:i4>
      </vt:variant>
    </vt:vector>
  </HeadingPairs>
  <TitlesOfParts>
    <vt:vector size="10" baseType="lpstr">
      <vt:lpstr>Zsfg</vt:lpstr>
      <vt:lpstr>Überl</vt:lpstr>
      <vt:lpstr>Daten</vt:lpstr>
      <vt:lpstr>Z1</vt:lpstr>
      <vt:lpstr>Z2</vt:lpstr>
      <vt:lpstr>Überl!Druckbereich</vt:lpstr>
      <vt:lpstr>Daten!Drucktitel</vt:lpstr>
      <vt:lpstr>Überl!Drucktitel</vt:lpstr>
      <vt:lpstr>'Z1'!Drucktitel</vt:lpstr>
      <vt:lpstr>'Z2'!Drucktitel</vt:lpstr>
    </vt:vector>
  </TitlesOfParts>
  <Company>BM für Finanzen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Sturmlechner Christian</cp:lastModifiedBy>
  <cp:lastPrinted>2021-02-25T15:18:13Z</cp:lastPrinted>
  <dcterms:created xsi:type="dcterms:W3CDTF">2017-10-03T15:43:40Z</dcterms:created>
  <dcterms:modified xsi:type="dcterms:W3CDTF">2021-07-06T08:38:46Z</dcterms:modified>
</cp:coreProperties>
</file>